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chma\Downloads\"/>
    </mc:Choice>
  </mc:AlternateContent>
  <xr:revisionPtr revIDLastSave="0" documentId="13_ncr:1_{FFAC6D21-0839-46E7-96C2-8FB3BA210C4F}" xr6:coauthVersionLast="47" xr6:coauthVersionMax="47" xr10:uidLastSave="{00000000-0000-0000-0000-000000000000}"/>
  <bookViews>
    <workbookView xWindow="-110" yWindow="-110" windowWidth="19420" windowHeight="10300" xr2:uid="{00000000-000D-0000-FFFF-FFFF00000000}"/>
  </bookViews>
  <sheets>
    <sheet name="01. PENGANGGARAN - REG I" sheetId="2" r:id="rId1"/>
    <sheet name="01. PENGANGGARAN - REG II" sheetId="3" r:id="rId2"/>
    <sheet name="01. PENGANGGARAN - REG III" sheetId="4" r:id="rId3"/>
    <sheet name="01. PENGANGGARAN - REG IV" sheetId="5" r:id="rId4"/>
    <sheet name="01. PENGANGGARAN - REG V" sheetId="6" r:id="rId5"/>
    <sheet name="02. PENATAUSAHAAN - REG I" sheetId="7" r:id="rId6"/>
    <sheet name="02. PENATAUSAHAAN - REG II" sheetId="8" r:id="rId7"/>
    <sheet name="02. PENATAUSAHAAN - REG III" sheetId="9" r:id="rId8"/>
    <sheet name="02. PENATAUSAHAAN - REG IV" sheetId="10" r:id="rId9"/>
    <sheet name="02. PENATAUSAHAAN - REG V" sheetId="11" r:id="rId10"/>
    <sheet name="03. AKUNTANSI PELAPORAN REG I" sheetId="12" r:id="rId11"/>
    <sheet name="master_daerah" sheetId="13" state="hidden" r:id="rId12"/>
    <sheet name="Aduan by menu" sheetId="14" state="hidden" r:id="rId13"/>
    <sheet name="Data DJPK" sheetId="15" state="hidden" r:id="rId14"/>
    <sheet name="03. AKUNTANSI PELAPORAN REG II" sheetId="16" r:id="rId15"/>
    <sheet name="03. AKUNTANSI PELAPORAN REG III" sheetId="17" r:id="rId16"/>
    <sheet name="03. AKUNTANSI PELAPORAN REG IV" sheetId="18" r:id="rId17"/>
    <sheet name="03. AKUNTANSI PELAPORAN REG V" sheetId="19" r:id="rId18"/>
    <sheet name="Reporter - QA" sheetId="25" state="hidden" r:id="rId19"/>
    <sheet name="Sheet10" sheetId="26" state="hidden" r:id="rId20"/>
  </sheets>
  <definedNames>
    <definedName name="_xlnm._FilterDatabase" localSheetId="10" hidden="1">'03. AKUNTANSI PELAPORAN REG I'!$A$2:$U$142</definedName>
    <definedName name="_xlnm._FilterDatabase" localSheetId="14" hidden="1">'03. AKUNTANSI PELAPORAN REG II'!$A$2:$U$142</definedName>
    <definedName name="_xlnm._FilterDatabase" localSheetId="15" hidden="1">'03. AKUNTANSI PELAPORAN REG III'!$A$2:$U$142</definedName>
    <definedName name="_xlnm._FilterDatabase" localSheetId="16" hidden="1">'03. AKUNTANSI PELAPORAN REG IV'!$A$2:$U$142</definedName>
    <definedName name="_xlnm._FilterDatabase" localSheetId="17" hidden="1">'03. AKUNTANSI PELAPORAN REG V'!$A$2:$U$141</definedName>
    <definedName name="Z_0CC277C9_4957_48C9_9C4C_4A1ECDC2BC97_.wvu.FilterData" localSheetId="0" hidden="1">'01. PENGANGGARAN - REG I'!$A$2:$U$2</definedName>
    <definedName name="Z_0CC277C9_4957_48C9_9C4C_4A1ECDC2BC97_.wvu.FilterData" localSheetId="1" hidden="1">'01. PENGANGGARAN - REG II'!$A$2:$U$2</definedName>
    <definedName name="Z_0CC277C9_4957_48C9_9C4C_4A1ECDC2BC97_.wvu.FilterData" localSheetId="2" hidden="1">'01. PENGANGGARAN - REG III'!$A$2:$U$2</definedName>
    <definedName name="Z_0CC277C9_4957_48C9_9C4C_4A1ECDC2BC97_.wvu.FilterData" localSheetId="3" hidden="1">'01. PENGANGGARAN - REG IV'!$A$2:$U$2</definedName>
    <definedName name="Z_0CC277C9_4957_48C9_9C4C_4A1ECDC2BC97_.wvu.FilterData" localSheetId="4" hidden="1">'01. PENGANGGARAN - REG V'!$A$2:$U$2</definedName>
    <definedName name="Z_0CC277C9_4957_48C9_9C4C_4A1ECDC2BC97_.wvu.FilterData" localSheetId="5" hidden="1">'02. PENATAUSAHAAN - REG I'!$A$2:$U$2</definedName>
    <definedName name="Z_0CC277C9_4957_48C9_9C4C_4A1ECDC2BC97_.wvu.FilterData" localSheetId="6" hidden="1">'02. PENATAUSAHAAN - REG II'!$A$3:$U$3</definedName>
    <definedName name="Z_0CC277C9_4957_48C9_9C4C_4A1ECDC2BC97_.wvu.FilterData" localSheetId="7" hidden="1">'02. PENATAUSAHAAN - REG III'!$A$3:$U$3</definedName>
    <definedName name="Z_0CC277C9_4957_48C9_9C4C_4A1ECDC2BC97_.wvu.FilterData" localSheetId="8" hidden="1">'02. PENATAUSAHAAN - REG IV'!$A$4:$U$4</definedName>
    <definedName name="Z_0CC277C9_4957_48C9_9C4C_4A1ECDC2BC97_.wvu.FilterData" localSheetId="9" hidden="1">'02. PENATAUSAHAAN - REG V'!$A$3:$U$3</definedName>
    <definedName name="Z_6CCF63B7_6D0F_4732_AF72_DAF643957968_.wvu.FilterData" localSheetId="0" hidden="1">'01. PENGANGGARAN - REG I'!$A$2:$U$2</definedName>
    <definedName name="Z_6CCF63B7_6D0F_4732_AF72_DAF643957968_.wvu.FilterData" localSheetId="1" hidden="1">'01. PENGANGGARAN - REG II'!$A$2:$U$2</definedName>
    <definedName name="Z_6CCF63B7_6D0F_4732_AF72_DAF643957968_.wvu.FilterData" localSheetId="2" hidden="1">'01. PENGANGGARAN - REG III'!$A$2:$U$2</definedName>
    <definedName name="Z_6CCF63B7_6D0F_4732_AF72_DAF643957968_.wvu.FilterData" localSheetId="3" hidden="1">'01. PENGANGGARAN - REG IV'!$A$2:$U$2</definedName>
    <definedName name="Z_6CCF63B7_6D0F_4732_AF72_DAF643957968_.wvu.FilterData" localSheetId="4" hidden="1">'01. PENGANGGARAN - REG V'!$A$2:$U$2</definedName>
    <definedName name="Z_6CCF63B7_6D0F_4732_AF72_DAF643957968_.wvu.FilterData" localSheetId="5" hidden="1">'02. PENATAUSAHAAN - REG I'!$A$2:$U$2</definedName>
    <definedName name="Z_6CCF63B7_6D0F_4732_AF72_DAF643957968_.wvu.FilterData" localSheetId="6" hidden="1">'02. PENATAUSAHAAN - REG II'!$A$3:$U$3</definedName>
    <definedName name="Z_6CCF63B7_6D0F_4732_AF72_DAF643957968_.wvu.FilterData" localSheetId="7" hidden="1">'02. PENATAUSAHAAN - REG III'!$A$3:$U$3</definedName>
    <definedName name="Z_6CCF63B7_6D0F_4732_AF72_DAF643957968_.wvu.FilterData" localSheetId="8" hidden="1">'02. PENATAUSAHAAN - REG IV'!$A$4:$U$4</definedName>
    <definedName name="Z_6CCF63B7_6D0F_4732_AF72_DAF643957968_.wvu.FilterData" localSheetId="9" hidden="1">'02. PENATAUSAHAAN - REG V'!$A$3:$U$3</definedName>
    <definedName name="Z_6CCF63B7_6D0F_4732_AF72_DAF643957968_.wvu.FilterData" localSheetId="10" hidden="1">'03. AKUNTANSI PELAPORAN REG I'!$A$2:$U$142</definedName>
    <definedName name="Z_6CCF63B7_6D0F_4732_AF72_DAF643957968_.wvu.FilterData" localSheetId="14" hidden="1">'03. AKUNTANSI PELAPORAN REG II'!$A$2:$U$142</definedName>
    <definedName name="Z_6CCF63B7_6D0F_4732_AF72_DAF643957968_.wvu.FilterData" localSheetId="15" hidden="1">'03. AKUNTANSI PELAPORAN REG III'!$A$2:$U$142</definedName>
    <definedName name="Z_6CCF63B7_6D0F_4732_AF72_DAF643957968_.wvu.FilterData" localSheetId="16" hidden="1">'03. AKUNTANSI PELAPORAN REG IV'!$A$2:$U$142</definedName>
    <definedName name="Z_6CCF63B7_6D0F_4732_AF72_DAF643957968_.wvu.FilterData" localSheetId="17" hidden="1">'03. AKUNTANSI PELAPORAN REG V'!$A$2:$U$141</definedName>
    <definedName name="Z_79EE56AF_15E2_487A_A42E_DF3BFB912F3E_.wvu.FilterData" localSheetId="0" hidden="1">'01. PENGANGGARAN - REG I'!$A$2:$U$2</definedName>
    <definedName name="Z_79EE56AF_15E2_487A_A42E_DF3BFB912F3E_.wvu.FilterData" localSheetId="1" hidden="1">'01. PENGANGGARAN - REG II'!$A$2:$U$2</definedName>
    <definedName name="Z_79EE56AF_15E2_487A_A42E_DF3BFB912F3E_.wvu.FilterData" localSheetId="2" hidden="1">'01. PENGANGGARAN - REG III'!$A$2:$U$2</definedName>
    <definedName name="Z_79EE56AF_15E2_487A_A42E_DF3BFB912F3E_.wvu.FilterData" localSheetId="3" hidden="1">'01. PENGANGGARAN - REG IV'!$A$2:$U$2</definedName>
    <definedName name="Z_79EE56AF_15E2_487A_A42E_DF3BFB912F3E_.wvu.FilterData" localSheetId="4" hidden="1">'01. PENGANGGARAN - REG V'!$A$2:$U$2</definedName>
    <definedName name="Z_79EE56AF_15E2_487A_A42E_DF3BFB912F3E_.wvu.FilterData" localSheetId="5" hidden="1">'02. PENATAUSAHAAN - REG I'!$A$2:$U$2</definedName>
    <definedName name="Z_79EE56AF_15E2_487A_A42E_DF3BFB912F3E_.wvu.FilterData" localSheetId="6" hidden="1">'02. PENATAUSAHAAN - REG II'!$A$3:$U$3</definedName>
    <definedName name="Z_79EE56AF_15E2_487A_A42E_DF3BFB912F3E_.wvu.FilterData" localSheetId="7" hidden="1">'02. PENATAUSAHAAN - REG III'!$A$3:$U$3</definedName>
    <definedName name="Z_79EE56AF_15E2_487A_A42E_DF3BFB912F3E_.wvu.FilterData" localSheetId="8" hidden="1">'02. PENATAUSAHAAN - REG IV'!$A$4:$U$4</definedName>
    <definedName name="Z_79EE56AF_15E2_487A_A42E_DF3BFB912F3E_.wvu.FilterData" localSheetId="9" hidden="1">'02. PENATAUSAHAAN - REG V'!$A$3:$U$3</definedName>
    <definedName name="Z_79EE56AF_15E2_487A_A42E_DF3BFB912F3E_.wvu.FilterData" localSheetId="10" hidden="1">'03. AKUNTANSI PELAPORAN REG I'!$A$2:$U$142</definedName>
    <definedName name="Z_79EE56AF_15E2_487A_A42E_DF3BFB912F3E_.wvu.FilterData" localSheetId="14" hidden="1">'03. AKUNTANSI PELAPORAN REG II'!$A$2:$U$142</definedName>
    <definedName name="Z_79EE56AF_15E2_487A_A42E_DF3BFB912F3E_.wvu.FilterData" localSheetId="15" hidden="1">'03. AKUNTANSI PELAPORAN REG III'!$A$2:$U$142</definedName>
    <definedName name="Z_79EE56AF_15E2_487A_A42E_DF3BFB912F3E_.wvu.FilterData" localSheetId="16" hidden="1">'03. AKUNTANSI PELAPORAN REG IV'!$A$2:$U$142</definedName>
    <definedName name="Z_79EE56AF_15E2_487A_A42E_DF3BFB912F3E_.wvu.FilterData" localSheetId="17" hidden="1">'03. AKUNTANSI PELAPORAN REG V'!$A$2:$U$141</definedName>
    <definedName name="Z_9332D131_3CFA_422C_9CF2_F6CDCE47EB8D_.wvu.FilterData" localSheetId="0" hidden="1">'01. PENGANGGARAN - REG I'!$A$1:$U$2</definedName>
    <definedName name="Z_9332D131_3CFA_422C_9CF2_F6CDCE47EB8D_.wvu.FilterData" localSheetId="1" hidden="1">'01. PENGANGGARAN - REG II'!$A$1:$U$2</definedName>
    <definedName name="Z_9332D131_3CFA_422C_9CF2_F6CDCE47EB8D_.wvu.FilterData" localSheetId="2" hidden="1">'01. PENGANGGARAN - REG III'!$A$1:$U$2</definedName>
    <definedName name="Z_9332D131_3CFA_422C_9CF2_F6CDCE47EB8D_.wvu.FilterData" localSheetId="3" hidden="1">'01. PENGANGGARAN - REG IV'!$A$1:$U$2</definedName>
    <definedName name="Z_9332D131_3CFA_422C_9CF2_F6CDCE47EB8D_.wvu.FilterData" localSheetId="4" hidden="1">'01. PENGANGGARAN - REG V'!$A$1:$U$2</definedName>
    <definedName name="Z_9332D131_3CFA_422C_9CF2_F6CDCE47EB8D_.wvu.FilterData" localSheetId="5" hidden="1">'02. PENATAUSAHAAN - REG I'!$A$1:$U$2</definedName>
    <definedName name="Z_9332D131_3CFA_422C_9CF2_F6CDCE47EB8D_.wvu.FilterData" localSheetId="6" hidden="1">'02. PENATAUSAHAAN - REG II'!$A$1:$U$3</definedName>
    <definedName name="Z_9332D131_3CFA_422C_9CF2_F6CDCE47EB8D_.wvu.FilterData" localSheetId="7" hidden="1">'02. PENATAUSAHAAN - REG III'!$A$1:$U$3</definedName>
    <definedName name="Z_9332D131_3CFA_422C_9CF2_F6CDCE47EB8D_.wvu.FilterData" localSheetId="8" hidden="1">'02. PENATAUSAHAAN - REG IV'!$A$1:$U$4</definedName>
    <definedName name="Z_9332D131_3CFA_422C_9CF2_F6CDCE47EB8D_.wvu.FilterData" localSheetId="9" hidden="1">'02. PENATAUSAHAAN - REG V'!$A$1:$U$3</definedName>
    <definedName name="Z_9332D131_3CFA_422C_9CF2_F6CDCE47EB8D_.wvu.FilterData" localSheetId="10" hidden="1">'03. AKUNTANSI PELAPORAN REG I'!$A$1:$U$142</definedName>
    <definedName name="Z_9332D131_3CFA_422C_9CF2_F6CDCE47EB8D_.wvu.FilterData" localSheetId="14" hidden="1">'03. AKUNTANSI PELAPORAN REG II'!$A$1:$U$142</definedName>
    <definedName name="Z_9332D131_3CFA_422C_9CF2_F6CDCE47EB8D_.wvu.FilterData" localSheetId="15" hidden="1">'03. AKUNTANSI PELAPORAN REG III'!$A$1:$U$142</definedName>
    <definedName name="Z_9332D131_3CFA_422C_9CF2_F6CDCE47EB8D_.wvu.FilterData" localSheetId="16" hidden="1">'03. AKUNTANSI PELAPORAN REG IV'!$A$1:$U$142</definedName>
    <definedName name="Z_9332D131_3CFA_422C_9CF2_F6CDCE47EB8D_.wvu.FilterData" localSheetId="17" hidden="1">'03. AKUNTANSI PELAPORAN REG V'!$A$1:$U$141</definedName>
    <definedName name="Z_AD5FA618_EE52_4DAB_9AC7_17FF11B37B2C_.wvu.FilterData" localSheetId="0" hidden="1">'01. PENGANGGARAN - REG I'!$A$1:$U$2</definedName>
    <definedName name="Z_AD5FA618_EE52_4DAB_9AC7_17FF11B37B2C_.wvu.FilterData" localSheetId="1" hidden="1">'01. PENGANGGARAN - REG II'!$A$1:$U$2</definedName>
    <definedName name="Z_AD5FA618_EE52_4DAB_9AC7_17FF11B37B2C_.wvu.FilterData" localSheetId="2" hidden="1">'01. PENGANGGARAN - REG III'!$A$1:$U$2</definedName>
    <definedName name="Z_AD5FA618_EE52_4DAB_9AC7_17FF11B37B2C_.wvu.FilterData" localSheetId="3" hidden="1">'01. PENGANGGARAN - REG IV'!$A$1:$U$2</definedName>
    <definedName name="Z_AD5FA618_EE52_4DAB_9AC7_17FF11B37B2C_.wvu.FilterData" localSheetId="4" hidden="1">'01. PENGANGGARAN - REG V'!$A$1:$U$2</definedName>
    <definedName name="Z_AD5FA618_EE52_4DAB_9AC7_17FF11B37B2C_.wvu.FilterData" localSheetId="5" hidden="1">'02. PENATAUSAHAAN - REG I'!$A$1:$U$2</definedName>
    <definedName name="Z_AD5FA618_EE52_4DAB_9AC7_17FF11B37B2C_.wvu.FilterData" localSheetId="6" hidden="1">'02. PENATAUSAHAAN - REG II'!$A$1:$U$3</definedName>
    <definedName name="Z_AD5FA618_EE52_4DAB_9AC7_17FF11B37B2C_.wvu.FilterData" localSheetId="7" hidden="1">'02. PENATAUSAHAAN - REG III'!$A$1:$U$3</definedName>
    <definedName name="Z_AD5FA618_EE52_4DAB_9AC7_17FF11B37B2C_.wvu.FilterData" localSheetId="8" hidden="1">'02. PENATAUSAHAAN - REG IV'!$A$1:$U$4</definedName>
    <definedName name="Z_AD5FA618_EE52_4DAB_9AC7_17FF11B37B2C_.wvu.FilterData" localSheetId="9" hidden="1">'02. PENATAUSAHAAN - REG V'!$A$1:$U$3</definedName>
    <definedName name="Z_E9C65377_A6B9_4231_B735_C3C67DEE032C_.wvu.FilterData" localSheetId="10" hidden="1">'03. AKUNTANSI PELAPORAN REG I'!$A$2:$U$142</definedName>
    <definedName name="Z_E9C65377_A6B9_4231_B735_C3C67DEE032C_.wvu.FilterData" localSheetId="14" hidden="1">'03. AKUNTANSI PELAPORAN REG II'!$A$2:$U$142</definedName>
    <definedName name="Z_E9C65377_A6B9_4231_B735_C3C67DEE032C_.wvu.FilterData" localSheetId="15" hidden="1">'03. AKUNTANSI PELAPORAN REG III'!$A$2:$U$142</definedName>
    <definedName name="Z_E9C65377_A6B9_4231_B735_C3C67DEE032C_.wvu.FilterData" localSheetId="16" hidden="1">'03. AKUNTANSI PELAPORAN REG IV'!$A$2:$U$142</definedName>
    <definedName name="Z_E9C65377_A6B9_4231_B735_C3C67DEE032C_.wvu.FilterData" localSheetId="17" hidden="1">'03. AKUNTANSI PELAPORAN REG V'!$A$2:$U$141</definedName>
  </definedNames>
  <calcPr calcId="191029"/>
  <customWorkbookViews>
    <customWorkbookView name="Trobleshoot" guid="{AD5FA618-EE52-4DAB-9AC7-17FF11B37B2C}" maximized="1" windowWidth="0" windowHeight="0" activeSheetId="0"/>
    <customWorkbookView name="Nur" guid="{E9C65377-A6B9-4231-B735-C3C67DEE032C}" maximized="1" windowWidth="0" windowHeight="0" activeSheetId="0"/>
    <customWorkbookView name="DEV VIEW" guid="{6CCF63B7-6D0F-4732-AF72-DAF643957968}" maximized="1" windowWidth="0" windowHeight="0" activeSheetId="0"/>
    <customWorkbookView name="Nur2" guid="{0CC277C9-4957-48C9-9C4C-4A1ECDC2BC97}" maximized="1" windowWidth="0" windowHeight="0" activeSheetId="0"/>
    <customWorkbookView name="Pak Hadi" guid="{9332D131-3CFA-422C-9CF2-F6CDCE47EB8D}" maximized="1" windowWidth="0" windowHeight="0" activeSheetId="0"/>
    <customWorkbookView name="ALL" guid="{79EE56AF-15E2-487A-A42E-DF3BFB912F3E}"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 i="26" l="1" a="1"/>
  <c r="C1" i="26" s="1"/>
  <c r="C18" i="16" a="1"/>
  <c r="C18" i="16" s="1"/>
  <c r="C5" i="16" a="1"/>
  <c r="C5" i="16" s="1"/>
  <c r="C4" i="16" a="1"/>
  <c r="C4" i="16" s="1"/>
  <c r="AC551" i="15"/>
  <c r="AA551" i="15"/>
  <c r="Y551" i="15"/>
  <c r="W551" i="15"/>
  <c r="U551" i="15"/>
  <c r="S551" i="15"/>
  <c r="Q551" i="15"/>
  <c r="O551" i="15"/>
  <c r="M551" i="15"/>
  <c r="K551" i="15"/>
  <c r="I551" i="15"/>
  <c r="G551" i="15"/>
  <c r="AC550" i="15"/>
  <c r="AA550" i="15"/>
  <c r="Y550" i="15"/>
  <c r="W550" i="15"/>
  <c r="U550" i="15"/>
  <c r="S550" i="15"/>
  <c r="Q550" i="15"/>
  <c r="O550" i="15"/>
  <c r="M550" i="15"/>
  <c r="K550" i="15"/>
  <c r="I550" i="15"/>
  <c r="G550" i="15"/>
  <c r="AC549" i="15"/>
  <c r="AA549" i="15"/>
  <c r="Y549" i="15"/>
  <c r="W549" i="15"/>
  <c r="U549" i="15"/>
  <c r="S549" i="15"/>
  <c r="Q549" i="15"/>
  <c r="O549" i="15"/>
  <c r="M549" i="15"/>
  <c r="K549" i="15"/>
  <c r="I549" i="15"/>
  <c r="G549" i="15"/>
  <c r="AC548" i="15"/>
  <c r="AA548" i="15"/>
  <c r="Y548" i="15"/>
  <c r="W548" i="15"/>
  <c r="U548" i="15"/>
  <c r="S548" i="15"/>
  <c r="Q548" i="15"/>
  <c r="O548" i="15"/>
  <c r="M548" i="15"/>
  <c r="K548" i="15"/>
  <c r="I548" i="15"/>
  <c r="G548" i="15"/>
  <c r="AC547" i="15"/>
  <c r="AA547" i="15"/>
  <c r="Y547" i="15"/>
  <c r="W547" i="15"/>
  <c r="U547" i="15"/>
  <c r="S547" i="15"/>
  <c r="Q547" i="15"/>
  <c r="O547" i="15"/>
  <c r="M547" i="15"/>
  <c r="K547" i="15"/>
  <c r="I547" i="15"/>
  <c r="G547" i="15"/>
  <c r="AC546" i="15"/>
  <c r="AA546" i="15"/>
  <c r="Y546" i="15"/>
  <c r="W546" i="15"/>
  <c r="U546" i="15"/>
  <c r="S546" i="15"/>
  <c r="Q546" i="15"/>
  <c r="O546" i="15"/>
  <c r="M546" i="15"/>
  <c r="K546" i="15"/>
  <c r="I546" i="15"/>
  <c r="G546" i="15"/>
  <c r="AC545" i="15"/>
  <c r="AA545" i="15"/>
  <c r="Y545" i="15"/>
  <c r="W545" i="15"/>
  <c r="U545" i="15"/>
  <c r="S545" i="15"/>
  <c r="Q545" i="15"/>
  <c r="O545" i="15"/>
  <c r="M545" i="15"/>
  <c r="K545" i="15"/>
  <c r="I545" i="15"/>
  <c r="G545" i="15"/>
  <c r="AC544" i="15"/>
  <c r="AA544" i="15"/>
  <c r="Y544" i="15"/>
  <c r="W544" i="15"/>
  <c r="U544" i="15"/>
  <c r="S544" i="15"/>
  <c r="Q544" i="15"/>
  <c r="O544" i="15"/>
  <c r="M544" i="15"/>
  <c r="K544" i="15"/>
  <c r="I544" i="15"/>
  <c r="G544" i="15"/>
  <c r="AC543" i="15"/>
  <c r="AA543" i="15"/>
  <c r="Y543" i="15"/>
  <c r="W543" i="15"/>
  <c r="U543" i="15"/>
  <c r="S543" i="15"/>
  <c r="Q543" i="15"/>
  <c r="O543" i="15"/>
  <c r="M543" i="15"/>
  <c r="K543" i="15"/>
  <c r="I543" i="15"/>
  <c r="G543" i="15"/>
  <c r="AC542" i="15"/>
  <c r="AA542" i="15"/>
  <c r="Y542" i="15"/>
  <c r="W542" i="15"/>
  <c r="U542" i="15"/>
  <c r="S542" i="15"/>
  <c r="Q542" i="15"/>
  <c r="O542" i="15"/>
  <c r="M542" i="15"/>
  <c r="K542" i="15"/>
  <c r="I542" i="15"/>
  <c r="G542" i="15"/>
  <c r="AC541" i="15"/>
  <c r="AA541" i="15"/>
  <c r="Y541" i="15"/>
  <c r="W541" i="15"/>
  <c r="U541" i="15"/>
  <c r="S541" i="15"/>
  <c r="Q541" i="15"/>
  <c r="O541" i="15"/>
  <c r="M541" i="15"/>
  <c r="K541" i="15"/>
  <c r="I541" i="15"/>
  <c r="G541" i="15"/>
  <c r="AC540" i="15"/>
  <c r="AA540" i="15"/>
  <c r="Y540" i="15"/>
  <c r="W540" i="15"/>
  <c r="U540" i="15"/>
  <c r="S540" i="15"/>
  <c r="Q540" i="15"/>
  <c r="O540" i="15"/>
  <c r="M540" i="15"/>
  <c r="K540" i="15"/>
  <c r="I540" i="15"/>
  <c r="G540" i="15"/>
  <c r="AC539" i="15"/>
  <c r="AA539" i="15"/>
  <c r="Y539" i="15"/>
  <c r="W539" i="15"/>
  <c r="U539" i="15"/>
  <c r="S539" i="15"/>
  <c r="Q539" i="15"/>
  <c r="O539" i="15"/>
  <c r="M539" i="15"/>
  <c r="K539" i="15"/>
  <c r="I539" i="15"/>
  <c r="G539" i="15"/>
  <c r="AC538" i="15"/>
  <c r="AA538" i="15"/>
  <c r="Y538" i="15"/>
  <c r="W538" i="15"/>
  <c r="U538" i="15"/>
  <c r="S538" i="15"/>
  <c r="Q538" i="15"/>
  <c r="O538" i="15"/>
  <c r="M538" i="15"/>
  <c r="K538" i="15"/>
  <c r="I538" i="15"/>
  <c r="G538" i="15"/>
  <c r="AC537" i="15"/>
  <c r="AA537" i="15"/>
  <c r="Y537" i="15"/>
  <c r="W537" i="15"/>
  <c r="U537" i="15"/>
  <c r="S537" i="15"/>
  <c r="Q537" i="15"/>
  <c r="O537" i="15"/>
  <c r="M537" i="15"/>
  <c r="K537" i="15"/>
  <c r="I537" i="15"/>
  <c r="G537" i="15"/>
  <c r="AC536" i="15"/>
  <c r="AA536" i="15"/>
  <c r="Y536" i="15"/>
  <c r="W536" i="15"/>
  <c r="U536" i="15"/>
  <c r="S536" i="15"/>
  <c r="Q536" i="15"/>
  <c r="O536" i="15"/>
  <c r="M536" i="15"/>
  <c r="K536" i="15"/>
  <c r="I536" i="15"/>
  <c r="G536" i="15"/>
  <c r="AC535" i="15"/>
  <c r="AA535" i="15"/>
  <c r="Y535" i="15"/>
  <c r="W535" i="15"/>
  <c r="U535" i="15"/>
  <c r="S535" i="15"/>
  <c r="Q535" i="15"/>
  <c r="O535" i="15"/>
  <c r="M535" i="15"/>
  <c r="K535" i="15"/>
  <c r="I535" i="15"/>
  <c r="G535" i="15"/>
  <c r="AC534" i="15"/>
  <c r="AA534" i="15"/>
  <c r="Y534" i="15"/>
  <c r="W534" i="15"/>
  <c r="U534" i="15"/>
  <c r="S534" i="15"/>
  <c r="Q534" i="15"/>
  <c r="O534" i="15"/>
  <c r="M534" i="15"/>
  <c r="K534" i="15"/>
  <c r="I534" i="15"/>
  <c r="G534" i="15"/>
  <c r="AC533" i="15"/>
  <c r="AA533" i="15"/>
  <c r="Y533" i="15"/>
  <c r="W533" i="15"/>
  <c r="U533" i="15"/>
  <c r="S533" i="15"/>
  <c r="Q533" i="15"/>
  <c r="O533" i="15"/>
  <c r="M533" i="15"/>
  <c r="K533" i="15"/>
  <c r="I533" i="15"/>
  <c r="G533" i="15"/>
  <c r="AC532" i="15"/>
  <c r="AA532" i="15"/>
  <c r="Y532" i="15"/>
  <c r="W532" i="15"/>
  <c r="U532" i="15"/>
  <c r="S532" i="15"/>
  <c r="Q532" i="15"/>
  <c r="O532" i="15"/>
  <c r="M532" i="15"/>
  <c r="K532" i="15"/>
  <c r="I532" i="15"/>
  <c r="G532" i="15"/>
  <c r="AC531" i="15"/>
  <c r="AA531" i="15"/>
  <c r="Y531" i="15"/>
  <c r="W531" i="15"/>
  <c r="U531" i="15"/>
  <c r="S531" i="15"/>
  <c r="Q531" i="15"/>
  <c r="O531" i="15"/>
  <c r="M531" i="15"/>
  <c r="K531" i="15"/>
  <c r="I531" i="15"/>
  <c r="G531" i="15"/>
  <c r="AC530" i="15"/>
  <c r="AA530" i="15"/>
  <c r="Y530" i="15"/>
  <c r="W530" i="15"/>
  <c r="U530" i="15"/>
  <c r="S530" i="15"/>
  <c r="Q530" i="15"/>
  <c r="O530" i="15"/>
  <c r="M530" i="15"/>
  <c r="K530" i="15"/>
  <c r="I530" i="15"/>
  <c r="G530" i="15"/>
  <c r="AC529" i="15"/>
  <c r="AA529" i="15"/>
  <c r="Y529" i="15"/>
  <c r="W529" i="15"/>
  <c r="U529" i="15"/>
  <c r="S529" i="15"/>
  <c r="Q529" i="15"/>
  <c r="O529" i="15"/>
  <c r="M529" i="15"/>
  <c r="K529" i="15"/>
  <c r="I529" i="15"/>
  <c r="G529" i="15"/>
  <c r="AC528" i="15"/>
  <c r="AA528" i="15"/>
  <c r="Y528" i="15"/>
  <c r="W528" i="15"/>
  <c r="U528" i="15"/>
  <c r="S528" i="15"/>
  <c r="Q528" i="15"/>
  <c r="O528" i="15"/>
  <c r="M528" i="15"/>
  <c r="K528" i="15"/>
  <c r="I528" i="15"/>
  <c r="G528" i="15"/>
  <c r="AC527" i="15"/>
  <c r="AA527" i="15"/>
  <c r="Y527" i="15"/>
  <c r="W527" i="15"/>
  <c r="U527" i="15"/>
  <c r="S527" i="15"/>
  <c r="Q527" i="15"/>
  <c r="O527" i="15"/>
  <c r="M527" i="15"/>
  <c r="K527" i="15"/>
  <c r="I527" i="15"/>
  <c r="G527" i="15"/>
  <c r="AC526" i="15"/>
  <c r="AA526" i="15"/>
  <c r="Y526" i="15"/>
  <c r="W526" i="15"/>
  <c r="U526" i="15"/>
  <c r="S526" i="15"/>
  <c r="Q526" i="15"/>
  <c r="O526" i="15"/>
  <c r="M526" i="15"/>
  <c r="K526" i="15"/>
  <c r="I526" i="15"/>
  <c r="G526" i="15"/>
  <c r="AC525" i="15"/>
  <c r="AA525" i="15"/>
  <c r="Y525" i="15"/>
  <c r="W525" i="15"/>
  <c r="U525" i="15"/>
  <c r="S525" i="15"/>
  <c r="Q525" i="15"/>
  <c r="O525" i="15"/>
  <c r="M525" i="15"/>
  <c r="K525" i="15"/>
  <c r="I525" i="15"/>
  <c r="G525" i="15"/>
  <c r="AC524" i="15"/>
  <c r="AA524" i="15"/>
  <c r="Y524" i="15"/>
  <c r="W524" i="15"/>
  <c r="U524" i="15"/>
  <c r="S524" i="15"/>
  <c r="Q524" i="15"/>
  <c r="O524" i="15"/>
  <c r="M524" i="15"/>
  <c r="K524" i="15"/>
  <c r="I524" i="15"/>
  <c r="G524" i="15"/>
  <c r="AC523" i="15"/>
  <c r="AA523" i="15"/>
  <c r="Y523" i="15"/>
  <c r="W523" i="15"/>
  <c r="U523" i="15"/>
  <c r="S523" i="15"/>
  <c r="Q523" i="15"/>
  <c r="O523" i="15"/>
  <c r="M523" i="15"/>
  <c r="K523" i="15"/>
  <c r="I523" i="15"/>
  <c r="G523" i="15"/>
  <c r="AC522" i="15"/>
  <c r="AA522" i="15"/>
  <c r="Y522" i="15"/>
  <c r="W522" i="15"/>
  <c r="U522" i="15"/>
  <c r="S522" i="15"/>
  <c r="Q522" i="15"/>
  <c r="O522" i="15"/>
  <c r="M522" i="15"/>
  <c r="K522" i="15"/>
  <c r="I522" i="15"/>
  <c r="G522" i="15"/>
  <c r="AC521" i="15"/>
  <c r="AA521" i="15"/>
  <c r="Y521" i="15"/>
  <c r="W521" i="15"/>
  <c r="U521" i="15"/>
  <c r="S521" i="15"/>
  <c r="Q521" i="15"/>
  <c r="O521" i="15"/>
  <c r="M521" i="15"/>
  <c r="K521" i="15"/>
  <c r="I521" i="15"/>
  <c r="G521" i="15"/>
  <c r="AC520" i="15"/>
  <c r="AA520" i="15"/>
  <c r="Y520" i="15"/>
  <c r="W520" i="15"/>
  <c r="U520" i="15"/>
  <c r="S520" i="15"/>
  <c r="Q520" i="15"/>
  <c r="O520" i="15"/>
  <c r="M520" i="15"/>
  <c r="K520" i="15"/>
  <c r="I520" i="15"/>
  <c r="G520" i="15"/>
  <c r="AC519" i="15"/>
  <c r="AA519" i="15"/>
  <c r="Y519" i="15"/>
  <c r="W519" i="15"/>
  <c r="U519" i="15"/>
  <c r="S519" i="15"/>
  <c r="Q519" i="15"/>
  <c r="O519" i="15"/>
  <c r="M519" i="15"/>
  <c r="K519" i="15"/>
  <c r="I519" i="15"/>
  <c r="G519" i="15"/>
  <c r="AC518" i="15"/>
  <c r="AA518" i="15"/>
  <c r="Y518" i="15"/>
  <c r="W518" i="15"/>
  <c r="U518" i="15"/>
  <c r="S518" i="15"/>
  <c r="Q518" i="15"/>
  <c r="O518" i="15"/>
  <c r="M518" i="15"/>
  <c r="K518" i="15"/>
  <c r="I518" i="15"/>
  <c r="G518" i="15"/>
  <c r="AC517" i="15"/>
  <c r="AA517" i="15"/>
  <c r="Y517" i="15"/>
  <c r="W517" i="15"/>
  <c r="U517" i="15"/>
  <c r="S517" i="15"/>
  <c r="Q517" i="15"/>
  <c r="O517" i="15"/>
  <c r="M517" i="15"/>
  <c r="K517" i="15"/>
  <c r="I517" i="15"/>
  <c r="G517" i="15"/>
  <c r="AC516" i="15"/>
  <c r="AA516" i="15"/>
  <c r="Y516" i="15"/>
  <c r="W516" i="15"/>
  <c r="U516" i="15"/>
  <c r="S516" i="15"/>
  <c r="Q516" i="15"/>
  <c r="O516" i="15"/>
  <c r="M516" i="15"/>
  <c r="K516" i="15"/>
  <c r="I516" i="15"/>
  <c r="G516" i="15"/>
  <c r="AC515" i="15"/>
  <c r="AA515" i="15"/>
  <c r="Y515" i="15"/>
  <c r="W515" i="15"/>
  <c r="U515" i="15"/>
  <c r="S515" i="15"/>
  <c r="Q515" i="15"/>
  <c r="O515" i="15"/>
  <c r="M515" i="15"/>
  <c r="K515" i="15"/>
  <c r="I515" i="15"/>
  <c r="G515" i="15"/>
  <c r="AC514" i="15"/>
  <c r="AA514" i="15"/>
  <c r="Y514" i="15"/>
  <c r="W514" i="15"/>
  <c r="U514" i="15"/>
  <c r="S514" i="15"/>
  <c r="Q514" i="15"/>
  <c r="O514" i="15"/>
  <c r="M514" i="15"/>
  <c r="K514" i="15"/>
  <c r="I514" i="15"/>
  <c r="G514" i="15"/>
  <c r="AC513" i="15"/>
  <c r="AA513" i="15"/>
  <c r="Y513" i="15"/>
  <c r="W513" i="15"/>
  <c r="U513" i="15"/>
  <c r="S513" i="15"/>
  <c r="Q513" i="15"/>
  <c r="O513" i="15"/>
  <c r="M513" i="15"/>
  <c r="K513" i="15"/>
  <c r="I513" i="15"/>
  <c r="G513" i="15"/>
  <c r="AC512" i="15"/>
  <c r="AA512" i="15"/>
  <c r="Y512" i="15"/>
  <c r="W512" i="15"/>
  <c r="U512" i="15"/>
  <c r="S512" i="15"/>
  <c r="Q512" i="15"/>
  <c r="O512" i="15"/>
  <c r="M512" i="15"/>
  <c r="K512" i="15"/>
  <c r="I512" i="15"/>
  <c r="G512" i="15"/>
  <c r="AC511" i="15"/>
  <c r="AA511" i="15"/>
  <c r="Y511" i="15"/>
  <c r="W511" i="15"/>
  <c r="U511" i="15"/>
  <c r="S511" i="15"/>
  <c r="Q511" i="15"/>
  <c r="O511" i="15"/>
  <c r="M511" i="15"/>
  <c r="K511" i="15"/>
  <c r="I511" i="15"/>
  <c r="G511" i="15"/>
  <c r="AC510" i="15"/>
  <c r="AA510" i="15"/>
  <c r="Y510" i="15"/>
  <c r="W510" i="15"/>
  <c r="U510" i="15"/>
  <c r="S510" i="15"/>
  <c r="Q510" i="15"/>
  <c r="O510" i="15"/>
  <c r="M510" i="15"/>
  <c r="K510" i="15"/>
  <c r="I510" i="15"/>
  <c r="G510" i="15"/>
  <c r="AC509" i="15"/>
  <c r="AA509" i="15"/>
  <c r="Y509" i="15"/>
  <c r="W509" i="15"/>
  <c r="U509" i="15"/>
  <c r="S509" i="15"/>
  <c r="Q509" i="15"/>
  <c r="O509" i="15"/>
  <c r="M509" i="15"/>
  <c r="K509" i="15"/>
  <c r="I509" i="15"/>
  <c r="G509" i="15"/>
  <c r="AC508" i="15"/>
  <c r="AA508" i="15"/>
  <c r="Y508" i="15"/>
  <c r="W508" i="15"/>
  <c r="U508" i="15"/>
  <c r="S508" i="15"/>
  <c r="Q508" i="15"/>
  <c r="O508" i="15"/>
  <c r="M508" i="15"/>
  <c r="K508" i="15"/>
  <c r="I508" i="15"/>
  <c r="G508" i="15"/>
  <c r="AC507" i="15"/>
  <c r="AA507" i="15"/>
  <c r="Y507" i="15"/>
  <c r="W507" i="15"/>
  <c r="U507" i="15"/>
  <c r="S507" i="15"/>
  <c r="Q507" i="15"/>
  <c r="O507" i="15"/>
  <c r="M507" i="15"/>
  <c r="K507" i="15"/>
  <c r="I507" i="15"/>
  <c r="G507" i="15"/>
  <c r="AC506" i="15"/>
  <c r="AA506" i="15"/>
  <c r="Y506" i="15"/>
  <c r="W506" i="15"/>
  <c r="U506" i="15"/>
  <c r="S506" i="15"/>
  <c r="Q506" i="15"/>
  <c r="O506" i="15"/>
  <c r="M506" i="15"/>
  <c r="K506" i="15"/>
  <c r="I506" i="15"/>
  <c r="G506" i="15"/>
  <c r="AC505" i="15"/>
  <c r="AA505" i="15"/>
  <c r="Y505" i="15"/>
  <c r="W505" i="15"/>
  <c r="U505" i="15"/>
  <c r="S505" i="15"/>
  <c r="Q505" i="15"/>
  <c r="O505" i="15"/>
  <c r="M505" i="15"/>
  <c r="K505" i="15"/>
  <c r="I505" i="15"/>
  <c r="G505" i="15"/>
  <c r="AC504" i="15"/>
  <c r="AA504" i="15"/>
  <c r="Y504" i="15"/>
  <c r="W504" i="15"/>
  <c r="U504" i="15"/>
  <c r="S504" i="15"/>
  <c r="Q504" i="15"/>
  <c r="O504" i="15"/>
  <c r="M504" i="15"/>
  <c r="K504" i="15"/>
  <c r="I504" i="15"/>
  <c r="G504" i="15"/>
  <c r="AC503" i="15"/>
  <c r="AA503" i="15"/>
  <c r="Y503" i="15"/>
  <c r="W503" i="15"/>
  <c r="U503" i="15"/>
  <c r="S503" i="15"/>
  <c r="Q503" i="15"/>
  <c r="O503" i="15"/>
  <c r="M503" i="15"/>
  <c r="K503" i="15"/>
  <c r="I503" i="15"/>
  <c r="G503" i="15"/>
  <c r="AC502" i="15"/>
  <c r="AA502" i="15"/>
  <c r="Y502" i="15"/>
  <c r="W502" i="15"/>
  <c r="U502" i="15"/>
  <c r="S502" i="15"/>
  <c r="Q502" i="15"/>
  <c r="O502" i="15"/>
  <c r="M502" i="15"/>
  <c r="K502" i="15"/>
  <c r="I502" i="15"/>
  <c r="G502" i="15"/>
  <c r="AC501" i="15"/>
  <c r="AA501" i="15"/>
  <c r="Y501" i="15"/>
  <c r="W501" i="15"/>
  <c r="U501" i="15"/>
  <c r="S501" i="15"/>
  <c r="Q501" i="15"/>
  <c r="O501" i="15"/>
  <c r="M501" i="15"/>
  <c r="K501" i="15"/>
  <c r="I501" i="15"/>
  <c r="G501" i="15"/>
  <c r="AC500" i="15"/>
  <c r="AA500" i="15"/>
  <c r="Y500" i="15"/>
  <c r="W500" i="15"/>
  <c r="U500" i="15"/>
  <c r="S500" i="15"/>
  <c r="Q500" i="15"/>
  <c r="O500" i="15"/>
  <c r="M500" i="15"/>
  <c r="K500" i="15"/>
  <c r="I500" i="15"/>
  <c r="G500" i="15"/>
  <c r="AC499" i="15"/>
  <c r="AA499" i="15"/>
  <c r="Y499" i="15"/>
  <c r="W499" i="15"/>
  <c r="U499" i="15"/>
  <c r="S499" i="15"/>
  <c r="Q499" i="15"/>
  <c r="O499" i="15"/>
  <c r="M499" i="15"/>
  <c r="K499" i="15"/>
  <c r="I499" i="15"/>
  <c r="G499" i="15"/>
  <c r="AC498" i="15"/>
  <c r="AA498" i="15"/>
  <c r="Y498" i="15"/>
  <c r="W498" i="15"/>
  <c r="U498" i="15"/>
  <c r="S498" i="15"/>
  <c r="Q498" i="15"/>
  <c r="O498" i="15"/>
  <c r="M498" i="15"/>
  <c r="K498" i="15"/>
  <c r="I498" i="15"/>
  <c r="G498" i="15"/>
  <c r="AC497" i="15"/>
  <c r="AA497" i="15"/>
  <c r="Y497" i="15"/>
  <c r="W497" i="15"/>
  <c r="U497" i="15"/>
  <c r="S497" i="15"/>
  <c r="Q497" i="15"/>
  <c r="O497" i="15"/>
  <c r="M497" i="15"/>
  <c r="K497" i="15"/>
  <c r="I497" i="15"/>
  <c r="G497" i="15"/>
  <c r="AC496" i="15"/>
  <c r="AA496" i="15"/>
  <c r="Y496" i="15"/>
  <c r="W496" i="15"/>
  <c r="U496" i="15"/>
  <c r="S496" i="15"/>
  <c r="Q496" i="15"/>
  <c r="O496" i="15"/>
  <c r="M496" i="15"/>
  <c r="K496" i="15"/>
  <c r="I496" i="15"/>
  <c r="G496" i="15"/>
  <c r="AC495" i="15"/>
  <c r="AA495" i="15"/>
  <c r="Y495" i="15"/>
  <c r="W495" i="15"/>
  <c r="U495" i="15"/>
  <c r="S495" i="15"/>
  <c r="Q495" i="15"/>
  <c r="O495" i="15"/>
  <c r="M495" i="15"/>
  <c r="K495" i="15"/>
  <c r="I495" i="15"/>
  <c r="G495" i="15"/>
  <c r="AC494" i="15"/>
  <c r="AA494" i="15"/>
  <c r="Y494" i="15"/>
  <c r="W494" i="15"/>
  <c r="U494" i="15"/>
  <c r="S494" i="15"/>
  <c r="Q494" i="15"/>
  <c r="O494" i="15"/>
  <c r="M494" i="15"/>
  <c r="K494" i="15"/>
  <c r="I494" i="15"/>
  <c r="G494" i="15"/>
  <c r="AC493" i="15"/>
  <c r="AA493" i="15"/>
  <c r="Y493" i="15"/>
  <c r="W493" i="15"/>
  <c r="U493" i="15"/>
  <c r="S493" i="15"/>
  <c r="Q493" i="15"/>
  <c r="O493" i="15"/>
  <c r="M493" i="15"/>
  <c r="K493" i="15"/>
  <c r="I493" i="15"/>
  <c r="G493" i="15"/>
  <c r="AC492" i="15"/>
  <c r="AA492" i="15"/>
  <c r="Y492" i="15"/>
  <c r="W492" i="15"/>
  <c r="U492" i="15"/>
  <c r="S492" i="15"/>
  <c r="Q492" i="15"/>
  <c r="O492" i="15"/>
  <c r="M492" i="15"/>
  <c r="K492" i="15"/>
  <c r="I492" i="15"/>
  <c r="G492" i="15"/>
  <c r="AC491" i="15"/>
  <c r="AA491" i="15"/>
  <c r="Y491" i="15"/>
  <c r="W491" i="15"/>
  <c r="U491" i="15"/>
  <c r="S491" i="15"/>
  <c r="Q491" i="15"/>
  <c r="O491" i="15"/>
  <c r="M491" i="15"/>
  <c r="K491" i="15"/>
  <c r="I491" i="15"/>
  <c r="G491" i="15"/>
  <c r="AC490" i="15"/>
  <c r="AA490" i="15"/>
  <c r="Y490" i="15"/>
  <c r="W490" i="15"/>
  <c r="U490" i="15"/>
  <c r="S490" i="15"/>
  <c r="Q490" i="15"/>
  <c r="O490" i="15"/>
  <c r="M490" i="15"/>
  <c r="K490" i="15"/>
  <c r="I490" i="15"/>
  <c r="G490" i="15"/>
  <c r="AC489" i="15"/>
  <c r="AA489" i="15"/>
  <c r="Y489" i="15"/>
  <c r="W489" i="15"/>
  <c r="U489" i="15"/>
  <c r="S489" i="15"/>
  <c r="Q489" i="15"/>
  <c r="O489" i="15"/>
  <c r="M489" i="15"/>
  <c r="K489" i="15"/>
  <c r="I489" i="15"/>
  <c r="G489" i="15"/>
  <c r="AC488" i="15"/>
  <c r="AA488" i="15"/>
  <c r="Y488" i="15"/>
  <c r="W488" i="15"/>
  <c r="U488" i="15"/>
  <c r="S488" i="15"/>
  <c r="Q488" i="15"/>
  <c r="O488" i="15"/>
  <c r="M488" i="15"/>
  <c r="K488" i="15"/>
  <c r="I488" i="15"/>
  <c r="G488" i="15"/>
  <c r="AC487" i="15"/>
  <c r="AA487" i="15"/>
  <c r="Y487" i="15"/>
  <c r="W487" i="15"/>
  <c r="U487" i="15"/>
  <c r="S487" i="15"/>
  <c r="Q487" i="15"/>
  <c r="O487" i="15"/>
  <c r="M487" i="15"/>
  <c r="K487" i="15"/>
  <c r="I487" i="15"/>
  <c r="G487" i="15"/>
  <c r="AC486" i="15"/>
  <c r="AA486" i="15"/>
  <c r="Y486" i="15"/>
  <c r="W486" i="15"/>
  <c r="U486" i="15"/>
  <c r="S486" i="15"/>
  <c r="Q486" i="15"/>
  <c r="O486" i="15"/>
  <c r="M486" i="15"/>
  <c r="K486" i="15"/>
  <c r="I486" i="15"/>
  <c r="G486" i="15"/>
  <c r="AC485" i="15"/>
  <c r="AA485" i="15"/>
  <c r="Y485" i="15"/>
  <c r="W485" i="15"/>
  <c r="U485" i="15"/>
  <c r="S485" i="15"/>
  <c r="Q485" i="15"/>
  <c r="O485" i="15"/>
  <c r="M485" i="15"/>
  <c r="K485" i="15"/>
  <c r="I485" i="15"/>
  <c r="G485" i="15"/>
  <c r="AC484" i="15"/>
  <c r="AA484" i="15"/>
  <c r="Y484" i="15"/>
  <c r="W484" i="15"/>
  <c r="U484" i="15"/>
  <c r="S484" i="15"/>
  <c r="Q484" i="15"/>
  <c r="O484" i="15"/>
  <c r="M484" i="15"/>
  <c r="K484" i="15"/>
  <c r="I484" i="15"/>
  <c r="G484" i="15"/>
  <c r="AC483" i="15"/>
  <c r="AA483" i="15"/>
  <c r="Y483" i="15"/>
  <c r="W483" i="15"/>
  <c r="U483" i="15"/>
  <c r="S483" i="15"/>
  <c r="Q483" i="15"/>
  <c r="O483" i="15"/>
  <c r="M483" i="15"/>
  <c r="K483" i="15"/>
  <c r="I483" i="15"/>
  <c r="G483" i="15"/>
  <c r="AC482" i="15"/>
  <c r="AA482" i="15"/>
  <c r="Y482" i="15"/>
  <c r="W482" i="15"/>
  <c r="U482" i="15"/>
  <c r="S482" i="15"/>
  <c r="Q482" i="15"/>
  <c r="O482" i="15"/>
  <c r="M482" i="15"/>
  <c r="K482" i="15"/>
  <c r="I482" i="15"/>
  <c r="G482" i="15"/>
  <c r="AC481" i="15"/>
  <c r="AA481" i="15"/>
  <c r="Y481" i="15"/>
  <c r="W481" i="15"/>
  <c r="U481" i="15"/>
  <c r="S481" i="15"/>
  <c r="Q481" i="15"/>
  <c r="O481" i="15"/>
  <c r="M481" i="15"/>
  <c r="K481" i="15"/>
  <c r="I481" i="15"/>
  <c r="G481" i="15"/>
  <c r="AC480" i="15"/>
  <c r="AA480" i="15"/>
  <c r="Y480" i="15"/>
  <c r="W480" i="15"/>
  <c r="U480" i="15"/>
  <c r="S480" i="15"/>
  <c r="Q480" i="15"/>
  <c r="O480" i="15"/>
  <c r="M480" i="15"/>
  <c r="K480" i="15"/>
  <c r="I480" i="15"/>
  <c r="G480" i="15"/>
  <c r="AC479" i="15"/>
  <c r="AA479" i="15"/>
  <c r="Y479" i="15"/>
  <c r="W479" i="15"/>
  <c r="U479" i="15"/>
  <c r="S479" i="15"/>
  <c r="Q479" i="15"/>
  <c r="O479" i="15"/>
  <c r="M479" i="15"/>
  <c r="K479" i="15"/>
  <c r="I479" i="15"/>
  <c r="G479" i="15"/>
  <c r="AC478" i="15"/>
  <c r="AA478" i="15"/>
  <c r="Y478" i="15"/>
  <c r="W478" i="15"/>
  <c r="U478" i="15"/>
  <c r="S478" i="15"/>
  <c r="Q478" i="15"/>
  <c r="O478" i="15"/>
  <c r="M478" i="15"/>
  <c r="K478" i="15"/>
  <c r="I478" i="15"/>
  <c r="G478" i="15"/>
  <c r="AC477" i="15"/>
  <c r="AA477" i="15"/>
  <c r="Y477" i="15"/>
  <c r="W477" i="15"/>
  <c r="U477" i="15"/>
  <c r="S477" i="15"/>
  <c r="Q477" i="15"/>
  <c r="O477" i="15"/>
  <c r="M477" i="15"/>
  <c r="K477" i="15"/>
  <c r="I477" i="15"/>
  <c r="G477" i="15"/>
  <c r="AC476" i="15"/>
  <c r="AA476" i="15"/>
  <c r="Y476" i="15"/>
  <c r="W476" i="15"/>
  <c r="U476" i="15"/>
  <c r="S476" i="15"/>
  <c r="Q476" i="15"/>
  <c r="O476" i="15"/>
  <c r="M476" i="15"/>
  <c r="K476" i="15"/>
  <c r="I476" i="15"/>
  <c r="G476" i="15"/>
  <c r="AC475" i="15"/>
  <c r="AA475" i="15"/>
  <c r="Y475" i="15"/>
  <c r="W475" i="15"/>
  <c r="U475" i="15"/>
  <c r="S475" i="15"/>
  <c r="Q475" i="15"/>
  <c r="O475" i="15"/>
  <c r="M475" i="15"/>
  <c r="K475" i="15"/>
  <c r="I475" i="15"/>
  <c r="G475" i="15"/>
  <c r="AC474" i="15"/>
  <c r="AA474" i="15"/>
  <c r="Y474" i="15"/>
  <c r="W474" i="15"/>
  <c r="U474" i="15"/>
  <c r="S474" i="15"/>
  <c r="Q474" i="15"/>
  <c r="O474" i="15"/>
  <c r="M474" i="15"/>
  <c r="K474" i="15"/>
  <c r="I474" i="15"/>
  <c r="G474" i="15"/>
  <c r="AC473" i="15"/>
  <c r="AA473" i="15"/>
  <c r="Y473" i="15"/>
  <c r="W473" i="15"/>
  <c r="U473" i="15"/>
  <c r="S473" i="15"/>
  <c r="Q473" i="15"/>
  <c r="O473" i="15"/>
  <c r="M473" i="15"/>
  <c r="K473" i="15"/>
  <c r="I473" i="15"/>
  <c r="G473" i="15"/>
  <c r="AC472" i="15"/>
  <c r="AA472" i="15"/>
  <c r="Y472" i="15"/>
  <c r="W472" i="15"/>
  <c r="U472" i="15"/>
  <c r="S472" i="15"/>
  <c r="Q472" i="15"/>
  <c r="O472" i="15"/>
  <c r="M472" i="15"/>
  <c r="K472" i="15"/>
  <c r="I472" i="15"/>
  <c r="G472" i="15"/>
  <c r="AC471" i="15"/>
  <c r="AA471" i="15"/>
  <c r="Y471" i="15"/>
  <c r="W471" i="15"/>
  <c r="U471" i="15"/>
  <c r="S471" i="15"/>
  <c r="Q471" i="15"/>
  <c r="O471" i="15"/>
  <c r="M471" i="15"/>
  <c r="K471" i="15"/>
  <c r="I471" i="15"/>
  <c r="G471" i="15"/>
  <c r="AC470" i="15"/>
  <c r="AA470" i="15"/>
  <c r="Y470" i="15"/>
  <c r="W470" i="15"/>
  <c r="U470" i="15"/>
  <c r="S470" i="15"/>
  <c r="Q470" i="15"/>
  <c r="O470" i="15"/>
  <c r="M470" i="15"/>
  <c r="K470" i="15"/>
  <c r="I470" i="15"/>
  <c r="G470" i="15"/>
  <c r="AC469" i="15"/>
  <c r="AA469" i="15"/>
  <c r="Y469" i="15"/>
  <c r="W469" i="15"/>
  <c r="U469" i="15"/>
  <c r="S469" i="15"/>
  <c r="Q469" i="15"/>
  <c r="O469" i="15"/>
  <c r="M469" i="15"/>
  <c r="K469" i="15"/>
  <c r="I469" i="15"/>
  <c r="G469" i="15"/>
  <c r="AC468" i="15"/>
  <c r="AA468" i="15"/>
  <c r="Y468" i="15"/>
  <c r="W468" i="15"/>
  <c r="U468" i="15"/>
  <c r="S468" i="15"/>
  <c r="Q468" i="15"/>
  <c r="O468" i="15"/>
  <c r="M468" i="15"/>
  <c r="K468" i="15"/>
  <c r="I468" i="15"/>
  <c r="G468" i="15"/>
  <c r="AC467" i="15"/>
  <c r="AA467" i="15"/>
  <c r="Y467" i="15"/>
  <c r="W467" i="15"/>
  <c r="U467" i="15"/>
  <c r="S467" i="15"/>
  <c r="Q467" i="15"/>
  <c r="O467" i="15"/>
  <c r="M467" i="15"/>
  <c r="K467" i="15"/>
  <c r="I467" i="15"/>
  <c r="G467" i="15"/>
  <c r="AC466" i="15"/>
  <c r="AA466" i="15"/>
  <c r="Y466" i="15"/>
  <c r="W466" i="15"/>
  <c r="U466" i="15"/>
  <c r="S466" i="15"/>
  <c r="Q466" i="15"/>
  <c r="O466" i="15"/>
  <c r="M466" i="15"/>
  <c r="K466" i="15"/>
  <c r="I466" i="15"/>
  <c r="G466" i="15"/>
  <c r="AC465" i="15"/>
  <c r="AA465" i="15"/>
  <c r="Y465" i="15"/>
  <c r="W465" i="15"/>
  <c r="U465" i="15"/>
  <c r="S465" i="15"/>
  <c r="Q465" i="15"/>
  <c r="O465" i="15"/>
  <c r="M465" i="15"/>
  <c r="K465" i="15"/>
  <c r="I465" i="15"/>
  <c r="G465" i="15"/>
  <c r="AC464" i="15"/>
  <c r="AA464" i="15"/>
  <c r="Y464" i="15"/>
  <c r="W464" i="15"/>
  <c r="U464" i="15"/>
  <c r="S464" i="15"/>
  <c r="Q464" i="15"/>
  <c r="O464" i="15"/>
  <c r="M464" i="15"/>
  <c r="K464" i="15"/>
  <c r="I464" i="15"/>
  <c r="G464" i="15"/>
  <c r="AC463" i="15"/>
  <c r="AA463" i="15"/>
  <c r="Y463" i="15"/>
  <c r="W463" i="15"/>
  <c r="U463" i="15"/>
  <c r="S463" i="15"/>
  <c r="Q463" i="15"/>
  <c r="O463" i="15"/>
  <c r="M463" i="15"/>
  <c r="K463" i="15"/>
  <c r="I463" i="15"/>
  <c r="G463" i="15"/>
  <c r="AC462" i="15"/>
  <c r="AA462" i="15"/>
  <c r="Y462" i="15"/>
  <c r="W462" i="15"/>
  <c r="U462" i="15"/>
  <c r="S462" i="15"/>
  <c r="Q462" i="15"/>
  <c r="O462" i="15"/>
  <c r="M462" i="15"/>
  <c r="K462" i="15"/>
  <c r="I462" i="15"/>
  <c r="G462" i="15"/>
  <c r="AC461" i="15"/>
  <c r="AA461" i="15"/>
  <c r="Y461" i="15"/>
  <c r="W461" i="15"/>
  <c r="U461" i="15"/>
  <c r="S461" i="15"/>
  <c r="Q461" i="15"/>
  <c r="O461" i="15"/>
  <c r="M461" i="15"/>
  <c r="K461" i="15"/>
  <c r="I461" i="15"/>
  <c r="G461" i="15"/>
  <c r="AC460" i="15"/>
  <c r="AA460" i="15"/>
  <c r="Y460" i="15"/>
  <c r="W460" i="15"/>
  <c r="U460" i="15"/>
  <c r="S460" i="15"/>
  <c r="Q460" i="15"/>
  <c r="O460" i="15"/>
  <c r="M460" i="15"/>
  <c r="K460" i="15"/>
  <c r="I460" i="15"/>
  <c r="G460" i="15"/>
  <c r="AC459" i="15"/>
  <c r="AA459" i="15"/>
  <c r="Y459" i="15"/>
  <c r="W459" i="15"/>
  <c r="U459" i="15"/>
  <c r="S459" i="15"/>
  <c r="Q459" i="15"/>
  <c r="O459" i="15"/>
  <c r="M459" i="15"/>
  <c r="K459" i="15"/>
  <c r="I459" i="15"/>
  <c r="G459" i="15"/>
  <c r="AC458" i="15"/>
  <c r="AA458" i="15"/>
  <c r="Y458" i="15"/>
  <c r="W458" i="15"/>
  <c r="U458" i="15"/>
  <c r="S458" i="15"/>
  <c r="Q458" i="15"/>
  <c r="O458" i="15"/>
  <c r="M458" i="15"/>
  <c r="K458" i="15"/>
  <c r="I458" i="15"/>
  <c r="G458" i="15"/>
  <c r="AC457" i="15"/>
  <c r="AA457" i="15"/>
  <c r="Y457" i="15"/>
  <c r="W457" i="15"/>
  <c r="U457" i="15"/>
  <c r="S457" i="15"/>
  <c r="Q457" i="15"/>
  <c r="O457" i="15"/>
  <c r="M457" i="15"/>
  <c r="K457" i="15"/>
  <c r="I457" i="15"/>
  <c r="G457" i="15"/>
  <c r="AC456" i="15"/>
  <c r="AA456" i="15"/>
  <c r="Y456" i="15"/>
  <c r="W456" i="15"/>
  <c r="U456" i="15"/>
  <c r="S456" i="15"/>
  <c r="Q456" i="15"/>
  <c r="O456" i="15"/>
  <c r="M456" i="15"/>
  <c r="K456" i="15"/>
  <c r="I456" i="15"/>
  <c r="G456" i="15"/>
  <c r="AC455" i="15"/>
  <c r="AA455" i="15"/>
  <c r="Y455" i="15"/>
  <c r="W455" i="15"/>
  <c r="U455" i="15"/>
  <c r="S455" i="15"/>
  <c r="Q455" i="15"/>
  <c r="O455" i="15"/>
  <c r="M455" i="15"/>
  <c r="K455" i="15"/>
  <c r="I455" i="15"/>
  <c r="G455" i="15"/>
  <c r="AC454" i="15"/>
  <c r="AA454" i="15"/>
  <c r="Y454" i="15"/>
  <c r="W454" i="15"/>
  <c r="U454" i="15"/>
  <c r="S454" i="15"/>
  <c r="Q454" i="15"/>
  <c r="O454" i="15"/>
  <c r="M454" i="15"/>
  <c r="K454" i="15"/>
  <c r="I454" i="15"/>
  <c r="G454" i="15"/>
  <c r="AC453" i="15"/>
  <c r="AA453" i="15"/>
  <c r="Y453" i="15"/>
  <c r="W453" i="15"/>
  <c r="U453" i="15"/>
  <c r="S453" i="15"/>
  <c r="Q453" i="15"/>
  <c r="O453" i="15"/>
  <c r="M453" i="15"/>
  <c r="K453" i="15"/>
  <c r="I453" i="15"/>
  <c r="G453" i="15"/>
  <c r="AC452" i="15"/>
  <c r="AA452" i="15"/>
  <c r="Y452" i="15"/>
  <c r="W452" i="15"/>
  <c r="U452" i="15"/>
  <c r="S452" i="15"/>
  <c r="Q452" i="15"/>
  <c r="O452" i="15"/>
  <c r="M452" i="15"/>
  <c r="K452" i="15"/>
  <c r="I452" i="15"/>
  <c r="G452" i="15"/>
  <c r="AC451" i="15"/>
  <c r="AA451" i="15"/>
  <c r="Y451" i="15"/>
  <c r="W451" i="15"/>
  <c r="U451" i="15"/>
  <c r="S451" i="15"/>
  <c r="Q451" i="15"/>
  <c r="O451" i="15"/>
  <c r="M451" i="15"/>
  <c r="K451" i="15"/>
  <c r="I451" i="15"/>
  <c r="G451" i="15"/>
  <c r="AC450" i="15"/>
  <c r="AA450" i="15"/>
  <c r="Y450" i="15"/>
  <c r="W450" i="15"/>
  <c r="U450" i="15"/>
  <c r="S450" i="15"/>
  <c r="Q450" i="15"/>
  <c r="O450" i="15"/>
  <c r="M450" i="15"/>
  <c r="K450" i="15"/>
  <c r="I450" i="15"/>
  <c r="G450" i="15"/>
  <c r="AC449" i="15"/>
  <c r="AA449" i="15"/>
  <c r="Y449" i="15"/>
  <c r="W449" i="15"/>
  <c r="U449" i="15"/>
  <c r="S449" i="15"/>
  <c r="Q449" i="15"/>
  <c r="O449" i="15"/>
  <c r="M449" i="15"/>
  <c r="K449" i="15"/>
  <c r="I449" i="15"/>
  <c r="G449" i="15"/>
  <c r="AC448" i="15"/>
  <c r="AA448" i="15"/>
  <c r="Y448" i="15"/>
  <c r="W448" i="15"/>
  <c r="U448" i="15"/>
  <c r="S448" i="15"/>
  <c r="Q448" i="15"/>
  <c r="O448" i="15"/>
  <c r="M448" i="15"/>
  <c r="K448" i="15"/>
  <c r="I448" i="15"/>
  <c r="G448" i="15"/>
  <c r="AC447" i="15"/>
  <c r="AA447" i="15"/>
  <c r="Y447" i="15"/>
  <c r="W447" i="15"/>
  <c r="U447" i="15"/>
  <c r="S447" i="15"/>
  <c r="Q447" i="15"/>
  <c r="O447" i="15"/>
  <c r="M447" i="15"/>
  <c r="K447" i="15"/>
  <c r="I447" i="15"/>
  <c r="G447" i="15"/>
  <c r="AC446" i="15"/>
  <c r="AA446" i="15"/>
  <c r="Y446" i="15"/>
  <c r="W446" i="15"/>
  <c r="U446" i="15"/>
  <c r="S446" i="15"/>
  <c r="Q446" i="15"/>
  <c r="O446" i="15"/>
  <c r="M446" i="15"/>
  <c r="K446" i="15"/>
  <c r="I446" i="15"/>
  <c r="G446" i="15"/>
  <c r="AC445" i="15"/>
  <c r="AA445" i="15"/>
  <c r="Y445" i="15"/>
  <c r="W445" i="15"/>
  <c r="U445" i="15"/>
  <c r="S445" i="15"/>
  <c r="Q445" i="15"/>
  <c r="O445" i="15"/>
  <c r="M445" i="15"/>
  <c r="K445" i="15"/>
  <c r="I445" i="15"/>
  <c r="G445" i="15"/>
  <c r="AC444" i="15"/>
  <c r="AA444" i="15"/>
  <c r="Y444" i="15"/>
  <c r="W444" i="15"/>
  <c r="U444" i="15"/>
  <c r="S444" i="15"/>
  <c r="Q444" i="15"/>
  <c r="O444" i="15"/>
  <c r="M444" i="15"/>
  <c r="K444" i="15"/>
  <c r="I444" i="15"/>
  <c r="G444" i="15"/>
  <c r="AC443" i="15"/>
  <c r="AA443" i="15"/>
  <c r="Y443" i="15"/>
  <c r="W443" i="15"/>
  <c r="U443" i="15"/>
  <c r="S443" i="15"/>
  <c r="Q443" i="15"/>
  <c r="O443" i="15"/>
  <c r="M443" i="15"/>
  <c r="K443" i="15"/>
  <c r="I443" i="15"/>
  <c r="G443" i="15"/>
  <c r="AC442" i="15"/>
  <c r="AA442" i="15"/>
  <c r="Y442" i="15"/>
  <c r="W442" i="15"/>
  <c r="U442" i="15"/>
  <c r="S442" i="15"/>
  <c r="Q442" i="15"/>
  <c r="O442" i="15"/>
  <c r="M442" i="15"/>
  <c r="K442" i="15"/>
  <c r="I442" i="15"/>
  <c r="G442" i="15"/>
  <c r="AC441" i="15"/>
  <c r="AA441" i="15"/>
  <c r="Y441" i="15"/>
  <c r="W441" i="15"/>
  <c r="U441" i="15"/>
  <c r="S441" i="15"/>
  <c r="Q441" i="15"/>
  <c r="O441" i="15"/>
  <c r="M441" i="15"/>
  <c r="K441" i="15"/>
  <c r="I441" i="15"/>
  <c r="G441" i="15"/>
  <c r="AC440" i="15"/>
  <c r="AA440" i="15"/>
  <c r="Y440" i="15"/>
  <c r="W440" i="15"/>
  <c r="U440" i="15"/>
  <c r="S440" i="15"/>
  <c r="Q440" i="15"/>
  <c r="O440" i="15"/>
  <c r="M440" i="15"/>
  <c r="K440" i="15"/>
  <c r="I440" i="15"/>
  <c r="G440" i="15"/>
  <c r="AC439" i="15"/>
  <c r="AA439" i="15"/>
  <c r="Y439" i="15"/>
  <c r="W439" i="15"/>
  <c r="U439" i="15"/>
  <c r="S439" i="15"/>
  <c r="Q439" i="15"/>
  <c r="O439" i="15"/>
  <c r="M439" i="15"/>
  <c r="K439" i="15"/>
  <c r="I439" i="15"/>
  <c r="G439" i="15"/>
  <c r="AC438" i="15"/>
  <c r="AA438" i="15"/>
  <c r="Y438" i="15"/>
  <c r="W438" i="15"/>
  <c r="U438" i="15"/>
  <c r="S438" i="15"/>
  <c r="Q438" i="15"/>
  <c r="O438" i="15"/>
  <c r="M438" i="15"/>
  <c r="K438" i="15"/>
  <c r="I438" i="15"/>
  <c r="G438" i="15"/>
  <c r="AC437" i="15"/>
  <c r="AA437" i="15"/>
  <c r="Y437" i="15"/>
  <c r="W437" i="15"/>
  <c r="U437" i="15"/>
  <c r="S437" i="15"/>
  <c r="Q437" i="15"/>
  <c r="O437" i="15"/>
  <c r="M437" i="15"/>
  <c r="K437" i="15"/>
  <c r="I437" i="15"/>
  <c r="G437" i="15"/>
  <c r="AC436" i="15"/>
  <c r="AA436" i="15"/>
  <c r="Y436" i="15"/>
  <c r="W436" i="15"/>
  <c r="U436" i="15"/>
  <c r="S436" i="15"/>
  <c r="Q436" i="15"/>
  <c r="O436" i="15"/>
  <c r="M436" i="15"/>
  <c r="K436" i="15"/>
  <c r="I436" i="15"/>
  <c r="G436" i="15"/>
  <c r="AC435" i="15"/>
  <c r="AA435" i="15"/>
  <c r="Y435" i="15"/>
  <c r="W435" i="15"/>
  <c r="U435" i="15"/>
  <c r="S435" i="15"/>
  <c r="Q435" i="15"/>
  <c r="O435" i="15"/>
  <c r="M435" i="15"/>
  <c r="K435" i="15"/>
  <c r="I435" i="15"/>
  <c r="G435" i="15"/>
  <c r="AC434" i="15"/>
  <c r="AA434" i="15"/>
  <c r="Y434" i="15"/>
  <c r="W434" i="15"/>
  <c r="U434" i="15"/>
  <c r="S434" i="15"/>
  <c r="Q434" i="15"/>
  <c r="O434" i="15"/>
  <c r="M434" i="15"/>
  <c r="K434" i="15"/>
  <c r="I434" i="15"/>
  <c r="G434" i="15"/>
  <c r="AC433" i="15"/>
  <c r="AA433" i="15"/>
  <c r="Y433" i="15"/>
  <c r="W433" i="15"/>
  <c r="U433" i="15"/>
  <c r="S433" i="15"/>
  <c r="Q433" i="15"/>
  <c r="O433" i="15"/>
  <c r="M433" i="15"/>
  <c r="K433" i="15"/>
  <c r="I433" i="15"/>
  <c r="G433" i="15"/>
  <c r="AC432" i="15"/>
  <c r="AA432" i="15"/>
  <c r="Y432" i="15"/>
  <c r="W432" i="15"/>
  <c r="U432" i="15"/>
  <c r="S432" i="15"/>
  <c r="Q432" i="15"/>
  <c r="O432" i="15"/>
  <c r="M432" i="15"/>
  <c r="K432" i="15"/>
  <c r="I432" i="15"/>
  <c r="G432" i="15"/>
  <c r="AC431" i="15"/>
  <c r="AA431" i="15"/>
  <c r="Y431" i="15"/>
  <c r="W431" i="15"/>
  <c r="U431" i="15"/>
  <c r="S431" i="15"/>
  <c r="Q431" i="15"/>
  <c r="O431" i="15"/>
  <c r="M431" i="15"/>
  <c r="K431" i="15"/>
  <c r="I431" i="15"/>
  <c r="G431" i="15"/>
  <c r="AC430" i="15"/>
  <c r="AA430" i="15"/>
  <c r="Y430" i="15"/>
  <c r="W430" i="15"/>
  <c r="U430" i="15"/>
  <c r="S430" i="15"/>
  <c r="Q430" i="15"/>
  <c r="O430" i="15"/>
  <c r="M430" i="15"/>
  <c r="K430" i="15"/>
  <c r="I430" i="15"/>
  <c r="G430" i="15"/>
  <c r="AC429" i="15"/>
  <c r="AA429" i="15"/>
  <c r="Y429" i="15"/>
  <c r="W429" i="15"/>
  <c r="U429" i="15"/>
  <c r="S429" i="15"/>
  <c r="Q429" i="15"/>
  <c r="O429" i="15"/>
  <c r="M429" i="15"/>
  <c r="K429" i="15"/>
  <c r="I429" i="15"/>
  <c r="G429" i="15"/>
  <c r="AC428" i="15"/>
  <c r="AA428" i="15"/>
  <c r="Y428" i="15"/>
  <c r="W428" i="15"/>
  <c r="U428" i="15"/>
  <c r="S428" i="15"/>
  <c r="Q428" i="15"/>
  <c r="O428" i="15"/>
  <c r="M428" i="15"/>
  <c r="K428" i="15"/>
  <c r="I428" i="15"/>
  <c r="G428" i="15"/>
  <c r="AC427" i="15"/>
  <c r="AA427" i="15"/>
  <c r="Y427" i="15"/>
  <c r="W427" i="15"/>
  <c r="U427" i="15"/>
  <c r="S427" i="15"/>
  <c r="Q427" i="15"/>
  <c r="O427" i="15"/>
  <c r="M427" i="15"/>
  <c r="K427" i="15"/>
  <c r="I427" i="15"/>
  <c r="G427" i="15"/>
  <c r="AC426" i="15"/>
  <c r="AA426" i="15"/>
  <c r="Y426" i="15"/>
  <c r="W426" i="15"/>
  <c r="U426" i="15"/>
  <c r="S426" i="15"/>
  <c r="Q426" i="15"/>
  <c r="O426" i="15"/>
  <c r="M426" i="15"/>
  <c r="K426" i="15"/>
  <c r="I426" i="15"/>
  <c r="G426" i="15"/>
  <c r="AC425" i="15"/>
  <c r="AA425" i="15"/>
  <c r="Y425" i="15"/>
  <c r="W425" i="15"/>
  <c r="U425" i="15"/>
  <c r="S425" i="15"/>
  <c r="Q425" i="15"/>
  <c r="O425" i="15"/>
  <c r="M425" i="15"/>
  <c r="K425" i="15"/>
  <c r="I425" i="15"/>
  <c r="G425" i="15"/>
  <c r="AC424" i="15"/>
  <c r="AA424" i="15"/>
  <c r="Y424" i="15"/>
  <c r="W424" i="15"/>
  <c r="U424" i="15"/>
  <c r="S424" i="15"/>
  <c r="Q424" i="15"/>
  <c r="O424" i="15"/>
  <c r="M424" i="15"/>
  <c r="K424" i="15"/>
  <c r="I424" i="15"/>
  <c r="G424" i="15"/>
  <c r="AC423" i="15"/>
  <c r="AA423" i="15"/>
  <c r="Y423" i="15"/>
  <c r="W423" i="15"/>
  <c r="U423" i="15"/>
  <c r="S423" i="15"/>
  <c r="Q423" i="15"/>
  <c r="O423" i="15"/>
  <c r="M423" i="15"/>
  <c r="K423" i="15"/>
  <c r="I423" i="15"/>
  <c r="G423" i="15"/>
  <c r="AC422" i="15"/>
  <c r="AA422" i="15"/>
  <c r="Y422" i="15"/>
  <c r="W422" i="15"/>
  <c r="U422" i="15"/>
  <c r="S422" i="15"/>
  <c r="Q422" i="15"/>
  <c r="O422" i="15"/>
  <c r="M422" i="15"/>
  <c r="K422" i="15"/>
  <c r="I422" i="15"/>
  <c r="G422" i="15"/>
  <c r="AC421" i="15"/>
  <c r="AA421" i="15"/>
  <c r="Y421" i="15"/>
  <c r="W421" i="15"/>
  <c r="U421" i="15"/>
  <c r="S421" i="15"/>
  <c r="Q421" i="15"/>
  <c r="O421" i="15"/>
  <c r="M421" i="15"/>
  <c r="K421" i="15"/>
  <c r="I421" i="15"/>
  <c r="G421" i="15"/>
  <c r="AC420" i="15"/>
  <c r="AA420" i="15"/>
  <c r="Y420" i="15"/>
  <c r="W420" i="15"/>
  <c r="U420" i="15"/>
  <c r="S420" i="15"/>
  <c r="Q420" i="15"/>
  <c r="O420" i="15"/>
  <c r="M420" i="15"/>
  <c r="K420" i="15"/>
  <c r="I420" i="15"/>
  <c r="G420" i="15"/>
  <c r="AC419" i="15"/>
  <c r="AA419" i="15"/>
  <c r="Y419" i="15"/>
  <c r="W419" i="15"/>
  <c r="U419" i="15"/>
  <c r="S419" i="15"/>
  <c r="Q419" i="15"/>
  <c r="O419" i="15"/>
  <c r="M419" i="15"/>
  <c r="K419" i="15"/>
  <c r="I419" i="15"/>
  <c r="G419" i="15"/>
  <c r="AC418" i="15"/>
  <c r="AA418" i="15"/>
  <c r="Y418" i="15"/>
  <c r="W418" i="15"/>
  <c r="U418" i="15"/>
  <c r="S418" i="15"/>
  <c r="Q418" i="15"/>
  <c r="O418" i="15"/>
  <c r="M418" i="15"/>
  <c r="K418" i="15"/>
  <c r="I418" i="15"/>
  <c r="G418" i="15"/>
  <c r="AC417" i="15"/>
  <c r="AA417" i="15"/>
  <c r="Y417" i="15"/>
  <c r="W417" i="15"/>
  <c r="U417" i="15"/>
  <c r="S417" i="15"/>
  <c r="Q417" i="15"/>
  <c r="O417" i="15"/>
  <c r="M417" i="15"/>
  <c r="K417" i="15"/>
  <c r="I417" i="15"/>
  <c r="G417" i="15"/>
  <c r="AC416" i="15"/>
  <c r="AA416" i="15"/>
  <c r="Y416" i="15"/>
  <c r="W416" i="15"/>
  <c r="U416" i="15"/>
  <c r="S416" i="15"/>
  <c r="Q416" i="15"/>
  <c r="O416" i="15"/>
  <c r="M416" i="15"/>
  <c r="K416" i="15"/>
  <c r="I416" i="15"/>
  <c r="G416" i="15"/>
  <c r="AC415" i="15"/>
  <c r="AA415" i="15"/>
  <c r="Y415" i="15"/>
  <c r="W415" i="15"/>
  <c r="U415" i="15"/>
  <c r="S415" i="15"/>
  <c r="Q415" i="15"/>
  <c r="O415" i="15"/>
  <c r="M415" i="15"/>
  <c r="K415" i="15"/>
  <c r="I415" i="15"/>
  <c r="G415" i="15"/>
  <c r="AC414" i="15"/>
  <c r="AA414" i="15"/>
  <c r="Y414" i="15"/>
  <c r="W414" i="15"/>
  <c r="U414" i="15"/>
  <c r="S414" i="15"/>
  <c r="Q414" i="15"/>
  <c r="O414" i="15"/>
  <c r="M414" i="15"/>
  <c r="K414" i="15"/>
  <c r="I414" i="15"/>
  <c r="G414" i="15"/>
  <c r="AC413" i="15"/>
  <c r="AA413" i="15"/>
  <c r="Y413" i="15"/>
  <c r="W413" i="15"/>
  <c r="U413" i="15"/>
  <c r="S413" i="15"/>
  <c r="Q413" i="15"/>
  <c r="O413" i="15"/>
  <c r="M413" i="15"/>
  <c r="K413" i="15"/>
  <c r="I413" i="15"/>
  <c r="G413" i="15"/>
  <c r="AC412" i="15"/>
  <c r="AA412" i="15"/>
  <c r="Y412" i="15"/>
  <c r="W412" i="15"/>
  <c r="U412" i="15"/>
  <c r="S412" i="15"/>
  <c r="Q412" i="15"/>
  <c r="O412" i="15"/>
  <c r="M412" i="15"/>
  <c r="K412" i="15"/>
  <c r="I412" i="15"/>
  <c r="G412" i="15"/>
  <c r="AC411" i="15"/>
  <c r="AA411" i="15"/>
  <c r="Y411" i="15"/>
  <c r="W411" i="15"/>
  <c r="U411" i="15"/>
  <c r="S411" i="15"/>
  <c r="Q411" i="15"/>
  <c r="O411" i="15"/>
  <c r="M411" i="15"/>
  <c r="K411" i="15"/>
  <c r="I411" i="15"/>
  <c r="G411" i="15"/>
  <c r="AC410" i="15"/>
  <c r="AA410" i="15"/>
  <c r="Y410" i="15"/>
  <c r="W410" i="15"/>
  <c r="U410" i="15"/>
  <c r="S410" i="15"/>
  <c r="Q410" i="15"/>
  <c r="O410" i="15"/>
  <c r="M410" i="15"/>
  <c r="K410" i="15"/>
  <c r="I410" i="15"/>
  <c r="G410" i="15"/>
  <c r="AC409" i="15"/>
  <c r="AA409" i="15"/>
  <c r="Y409" i="15"/>
  <c r="W409" i="15"/>
  <c r="U409" i="15"/>
  <c r="S409" i="15"/>
  <c r="Q409" i="15"/>
  <c r="O409" i="15"/>
  <c r="M409" i="15"/>
  <c r="K409" i="15"/>
  <c r="I409" i="15"/>
  <c r="G409" i="15"/>
  <c r="AC408" i="15"/>
  <c r="AA408" i="15"/>
  <c r="Y408" i="15"/>
  <c r="W408" i="15"/>
  <c r="U408" i="15"/>
  <c r="S408" i="15"/>
  <c r="Q408" i="15"/>
  <c r="O408" i="15"/>
  <c r="M408" i="15"/>
  <c r="K408" i="15"/>
  <c r="I408" i="15"/>
  <c r="G408" i="15"/>
  <c r="AC407" i="15"/>
  <c r="AA407" i="15"/>
  <c r="Y407" i="15"/>
  <c r="W407" i="15"/>
  <c r="U407" i="15"/>
  <c r="S407" i="15"/>
  <c r="Q407" i="15"/>
  <c r="O407" i="15"/>
  <c r="M407" i="15"/>
  <c r="K407" i="15"/>
  <c r="I407" i="15"/>
  <c r="G407" i="15"/>
  <c r="AC406" i="15"/>
  <c r="AA406" i="15"/>
  <c r="Y406" i="15"/>
  <c r="W406" i="15"/>
  <c r="U406" i="15"/>
  <c r="S406" i="15"/>
  <c r="Q406" i="15"/>
  <c r="O406" i="15"/>
  <c r="M406" i="15"/>
  <c r="K406" i="15"/>
  <c r="I406" i="15"/>
  <c r="G406" i="15"/>
  <c r="AC405" i="15"/>
  <c r="AA405" i="15"/>
  <c r="Y405" i="15"/>
  <c r="W405" i="15"/>
  <c r="U405" i="15"/>
  <c r="S405" i="15"/>
  <c r="Q405" i="15"/>
  <c r="O405" i="15"/>
  <c r="M405" i="15"/>
  <c r="K405" i="15"/>
  <c r="I405" i="15"/>
  <c r="G405" i="15"/>
  <c r="AC404" i="15"/>
  <c r="AA404" i="15"/>
  <c r="Y404" i="15"/>
  <c r="W404" i="15"/>
  <c r="U404" i="15"/>
  <c r="S404" i="15"/>
  <c r="Q404" i="15"/>
  <c r="O404" i="15"/>
  <c r="M404" i="15"/>
  <c r="K404" i="15"/>
  <c r="I404" i="15"/>
  <c r="G404" i="15"/>
  <c r="AC403" i="15"/>
  <c r="AA403" i="15"/>
  <c r="Y403" i="15"/>
  <c r="W403" i="15"/>
  <c r="U403" i="15"/>
  <c r="S403" i="15"/>
  <c r="Q403" i="15"/>
  <c r="O403" i="15"/>
  <c r="M403" i="15"/>
  <c r="K403" i="15"/>
  <c r="I403" i="15"/>
  <c r="G403" i="15"/>
  <c r="AC402" i="15"/>
  <c r="AA402" i="15"/>
  <c r="Y402" i="15"/>
  <c r="W402" i="15"/>
  <c r="U402" i="15"/>
  <c r="S402" i="15"/>
  <c r="Q402" i="15"/>
  <c r="O402" i="15"/>
  <c r="M402" i="15"/>
  <c r="K402" i="15"/>
  <c r="I402" i="15"/>
  <c r="G402" i="15"/>
  <c r="AC401" i="15"/>
  <c r="AA401" i="15"/>
  <c r="Y401" i="15"/>
  <c r="W401" i="15"/>
  <c r="U401" i="15"/>
  <c r="S401" i="15"/>
  <c r="Q401" i="15"/>
  <c r="O401" i="15"/>
  <c r="M401" i="15"/>
  <c r="K401" i="15"/>
  <c r="I401" i="15"/>
  <c r="G401" i="15"/>
  <c r="AC400" i="15"/>
  <c r="AA400" i="15"/>
  <c r="Y400" i="15"/>
  <c r="W400" i="15"/>
  <c r="U400" i="15"/>
  <c r="S400" i="15"/>
  <c r="Q400" i="15"/>
  <c r="O400" i="15"/>
  <c r="M400" i="15"/>
  <c r="K400" i="15"/>
  <c r="I400" i="15"/>
  <c r="G400" i="15"/>
  <c r="AC399" i="15"/>
  <c r="AA399" i="15"/>
  <c r="Y399" i="15"/>
  <c r="W399" i="15"/>
  <c r="U399" i="15"/>
  <c r="S399" i="15"/>
  <c r="Q399" i="15"/>
  <c r="O399" i="15"/>
  <c r="M399" i="15"/>
  <c r="K399" i="15"/>
  <c r="I399" i="15"/>
  <c r="G399" i="15"/>
  <c r="AC398" i="15"/>
  <c r="AA398" i="15"/>
  <c r="Y398" i="15"/>
  <c r="W398" i="15"/>
  <c r="U398" i="15"/>
  <c r="S398" i="15"/>
  <c r="Q398" i="15"/>
  <c r="O398" i="15"/>
  <c r="M398" i="15"/>
  <c r="K398" i="15"/>
  <c r="I398" i="15"/>
  <c r="G398" i="15"/>
  <c r="AC397" i="15"/>
  <c r="AA397" i="15"/>
  <c r="Y397" i="15"/>
  <c r="W397" i="15"/>
  <c r="U397" i="15"/>
  <c r="S397" i="15"/>
  <c r="Q397" i="15"/>
  <c r="O397" i="15"/>
  <c r="M397" i="15"/>
  <c r="K397" i="15"/>
  <c r="I397" i="15"/>
  <c r="G397" i="15"/>
  <c r="AC396" i="15"/>
  <c r="AA396" i="15"/>
  <c r="Y396" i="15"/>
  <c r="W396" i="15"/>
  <c r="U396" i="15"/>
  <c r="S396" i="15"/>
  <c r="Q396" i="15"/>
  <c r="O396" i="15"/>
  <c r="M396" i="15"/>
  <c r="K396" i="15"/>
  <c r="I396" i="15"/>
  <c r="G396" i="15"/>
  <c r="AC395" i="15"/>
  <c r="AA395" i="15"/>
  <c r="Y395" i="15"/>
  <c r="W395" i="15"/>
  <c r="U395" i="15"/>
  <c r="S395" i="15"/>
  <c r="Q395" i="15"/>
  <c r="O395" i="15"/>
  <c r="M395" i="15"/>
  <c r="K395" i="15"/>
  <c r="I395" i="15"/>
  <c r="G395" i="15"/>
  <c r="AC394" i="15"/>
  <c r="AA394" i="15"/>
  <c r="Y394" i="15"/>
  <c r="W394" i="15"/>
  <c r="U394" i="15"/>
  <c r="S394" i="15"/>
  <c r="Q394" i="15"/>
  <c r="O394" i="15"/>
  <c r="M394" i="15"/>
  <c r="K394" i="15"/>
  <c r="I394" i="15"/>
  <c r="G394" i="15"/>
  <c r="AC393" i="15"/>
  <c r="AA393" i="15"/>
  <c r="Y393" i="15"/>
  <c r="W393" i="15"/>
  <c r="U393" i="15"/>
  <c r="S393" i="15"/>
  <c r="Q393" i="15"/>
  <c r="O393" i="15"/>
  <c r="M393" i="15"/>
  <c r="K393" i="15"/>
  <c r="I393" i="15"/>
  <c r="G393" i="15"/>
  <c r="AC392" i="15"/>
  <c r="AA392" i="15"/>
  <c r="Y392" i="15"/>
  <c r="W392" i="15"/>
  <c r="U392" i="15"/>
  <c r="S392" i="15"/>
  <c r="Q392" i="15"/>
  <c r="O392" i="15"/>
  <c r="M392" i="15"/>
  <c r="K392" i="15"/>
  <c r="I392" i="15"/>
  <c r="G392" i="15"/>
  <c r="AC391" i="15"/>
  <c r="AA391" i="15"/>
  <c r="Y391" i="15"/>
  <c r="W391" i="15"/>
  <c r="U391" i="15"/>
  <c r="S391" i="15"/>
  <c r="Q391" i="15"/>
  <c r="O391" i="15"/>
  <c r="M391" i="15"/>
  <c r="K391" i="15"/>
  <c r="I391" i="15"/>
  <c r="G391" i="15"/>
  <c r="AC390" i="15"/>
  <c r="AA390" i="15"/>
  <c r="Y390" i="15"/>
  <c r="W390" i="15"/>
  <c r="U390" i="15"/>
  <c r="S390" i="15"/>
  <c r="Q390" i="15"/>
  <c r="O390" i="15"/>
  <c r="M390" i="15"/>
  <c r="K390" i="15"/>
  <c r="I390" i="15"/>
  <c r="G390" i="15"/>
  <c r="AC389" i="15"/>
  <c r="AA389" i="15"/>
  <c r="Y389" i="15"/>
  <c r="W389" i="15"/>
  <c r="U389" i="15"/>
  <c r="S389" i="15"/>
  <c r="Q389" i="15"/>
  <c r="O389" i="15"/>
  <c r="M389" i="15"/>
  <c r="K389" i="15"/>
  <c r="I389" i="15"/>
  <c r="G389" i="15"/>
  <c r="AC388" i="15"/>
  <c r="AA388" i="15"/>
  <c r="Y388" i="15"/>
  <c r="W388" i="15"/>
  <c r="U388" i="15"/>
  <c r="S388" i="15"/>
  <c r="Q388" i="15"/>
  <c r="O388" i="15"/>
  <c r="M388" i="15"/>
  <c r="K388" i="15"/>
  <c r="I388" i="15"/>
  <c r="G388" i="15"/>
  <c r="AC387" i="15"/>
  <c r="AA387" i="15"/>
  <c r="Y387" i="15"/>
  <c r="W387" i="15"/>
  <c r="U387" i="15"/>
  <c r="S387" i="15"/>
  <c r="Q387" i="15"/>
  <c r="O387" i="15"/>
  <c r="M387" i="15"/>
  <c r="K387" i="15"/>
  <c r="I387" i="15"/>
  <c r="G387" i="15"/>
  <c r="AC386" i="15"/>
  <c r="AA386" i="15"/>
  <c r="Y386" i="15"/>
  <c r="W386" i="15"/>
  <c r="U386" i="15"/>
  <c r="S386" i="15"/>
  <c r="Q386" i="15"/>
  <c r="O386" i="15"/>
  <c r="M386" i="15"/>
  <c r="K386" i="15"/>
  <c r="I386" i="15"/>
  <c r="G386" i="15"/>
  <c r="AC385" i="15"/>
  <c r="AA385" i="15"/>
  <c r="Y385" i="15"/>
  <c r="W385" i="15"/>
  <c r="U385" i="15"/>
  <c r="S385" i="15"/>
  <c r="Q385" i="15"/>
  <c r="O385" i="15"/>
  <c r="M385" i="15"/>
  <c r="K385" i="15"/>
  <c r="I385" i="15"/>
  <c r="G385" i="15"/>
  <c r="AC384" i="15"/>
  <c r="AA384" i="15"/>
  <c r="Y384" i="15"/>
  <c r="W384" i="15"/>
  <c r="U384" i="15"/>
  <c r="S384" i="15"/>
  <c r="Q384" i="15"/>
  <c r="O384" i="15"/>
  <c r="M384" i="15"/>
  <c r="K384" i="15"/>
  <c r="I384" i="15"/>
  <c r="G384" i="15"/>
  <c r="AC383" i="15"/>
  <c r="AA383" i="15"/>
  <c r="Y383" i="15"/>
  <c r="W383" i="15"/>
  <c r="U383" i="15"/>
  <c r="S383" i="15"/>
  <c r="Q383" i="15"/>
  <c r="O383" i="15"/>
  <c r="M383" i="15"/>
  <c r="K383" i="15"/>
  <c r="I383" i="15"/>
  <c r="G383" i="15"/>
  <c r="AC382" i="15"/>
  <c r="AA382" i="15"/>
  <c r="Y382" i="15"/>
  <c r="W382" i="15"/>
  <c r="U382" i="15"/>
  <c r="S382" i="15"/>
  <c r="Q382" i="15"/>
  <c r="O382" i="15"/>
  <c r="M382" i="15"/>
  <c r="K382" i="15"/>
  <c r="I382" i="15"/>
  <c r="G382" i="15"/>
  <c r="AC381" i="15"/>
  <c r="AA381" i="15"/>
  <c r="Y381" i="15"/>
  <c r="W381" i="15"/>
  <c r="U381" i="15"/>
  <c r="S381" i="15"/>
  <c r="Q381" i="15"/>
  <c r="O381" i="15"/>
  <c r="M381" i="15"/>
  <c r="K381" i="15"/>
  <c r="I381" i="15"/>
  <c r="G381" i="15"/>
  <c r="AC380" i="15"/>
  <c r="AA380" i="15"/>
  <c r="Y380" i="15"/>
  <c r="W380" i="15"/>
  <c r="U380" i="15"/>
  <c r="S380" i="15"/>
  <c r="Q380" i="15"/>
  <c r="O380" i="15"/>
  <c r="M380" i="15"/>
  <c r="K380" i="15"/>
  <c r="I380" i="15"/>
  <c r="G380" i="15"/>
  <c r="AC379" i="15"/>
  <c r="AA379" i="15"/>
  <c r="Y379" i="15"/>
  <c r="W379" i="15"/>
  <c r="U379" i="15"/>
  <c r="S379" i="15"/>
  <c r="Q379" i="15"/>
  <c r="M379" i="15"/>
  <c r="K379" i="15"/>
  <c r="I379" i="15"/>
  <c r="G379" i="15"/>
  <c r="AC378" i="15"/>
  <c r="AA378" i="15"/>
  <c r="Y378" i="15"/>
  <c r="W378" i="15"/>
  <c r="U378" i="15"/>
  <c r="S378" i="15"/>
  <c r="Q378" i="15"/>
  <c r="O378" i="15"/>
  <c r="M378" i="15"/>
  <c r="K378" i="15"/>
  <c r="I378" i="15"/>
  <c r="G378" i="15"/>
  <c r="AC377" i="15"/>
  <c r="AA377" i="15"/>
  <c r="Y377" i="15"/>
  <c r="W377" i="15"/>
  <c r="U377" i="15"/>
  <c r="S377" i="15"/>
  <c r="Q377" i="15"/>
  <c r="O377" i="15"/>
  <c r="M377" i="15"/>
  <c r="K377" i="15"/>
  <c r="I377" i="15"/>
  <c r="G377" i="15"/>
  <c r="AC376" i="15"/>
  <c r="AA376" i="15"/>
  <c r="Y376" i="15"/>
  <c r="W376" i="15"/>
  <c r="U376" i="15"/>
  <c r="S376" i="15"/>
  <c r="Q376" i="15"/>
  <c r="O376" i="15"/>
  <c r="M376" i="15"/>
  <c r="K376" i="15"/>
  <c r="I376" i="15"/>
  <c r="G376" i="15"/>
  <c r="AC375" i="15"/>
  <c r="AA375" i="15"/>
  <c r="Y375" i="15"/>
  <c r="W375" i="15"/>
  <c r="U375" i="15"/>
  <c r="S375" i="15"/>
  <c r="Q375" i="15"/>
  <c r="O375" i="15"/>
  <c r="M375" i="15"/>
  <c r="K375" i="15"/>
  <c r="I375" i="15"/>
  <c r="G375" i="15"/>
  <c r="AC374" i="15"/>
  <c r="AA374" i="15"/>
  <c r="Y374" i="15"/>
  <c r="W374" i="15"/>
  <c r="U374" i="15"/>
  <c r="S374" i="15"/>
  <c r="Q374" i="15"/>
  <c r="O374" i="15"/>
  <c r="M374" i="15"/>
  <c r="K374" i="15"/>
  <c r="I374" i="15"/>
  <c r="G374" i="15"/>
  <c r="AC373" i="15"/>
  <c r="AA373" i="15"/>
  <c r="Y373" i="15"/>
  <c r="W373" i="15"/>
  <c r="U373" i="15"/>
  <c r="S373" i="15"/>
  <c r="Q373" i="15"/>
  <c r="O373" i="15"/>
  <c r="M373" i="15"/>
  <c r="K373" i="15"/>
  <c r="I373" i="15"/>
  <c r="G373" i="15"/>
  <c r="AC372" i="15"/>
  <c r="AA372" i="15"/>
  <c r="Y372" i="15"/>
  <c r="W372" i="15"/>
  <c r="U372" i="15"/>
  <c r="S372" i="15"/>
  <c r="Q372" i="15"/>
  <c r="O372" i="15"/>
  <c r="M372" i="15"/>
  <c r="K372" i="15"/>
  <c r="I372" i="15"/>
  <c r="G372" i="15"/>
  <c r="AC371" i="15"/>
  <c r="AA371" i="15"/>
  <c r="Y371" i="15"/>
  <c r="W371" i="15"/>
  <c r="U371" i="15"/>
  <c r="S371" i="15"/>
  <c r="Q371" i="15"/>
  <c r="O371" i="15"/>
  <c r="M371" i="15"/>
  <c r="K371" i="15"/>
  <c r="I371" i="15"/>
  <c r="G371" i="15"/>
  <c r="AC370" i="15"/>
  <c r="AA370" i="15"/>
  <c r="Y370" i="15"/>
  <c r="W370" i="15"/>
  <c r="U370" i="15"/>
  <c r="S370" i="15"/>
  <c r="Q370" i="15"/>
  <c r="O370" i="15"/>
  <c r="M370" i="15"/>
  <c r="K370" i="15"/>
  <c r="I370" i="15"/>
  <c r="G370" i="15"/>
  <c r="AC369" i="15"/>
  <c r="AA369" i="15"/>
  <c r="Y369" i="15"/>
  <c r="W369" i="15"/>
  <c r="U369" i="15"/>
  <c r="S369" i="15"/>
  <c r="Q369" i="15"/>
  <c r="O369" i="15"/>
  <c r="M369" i="15"/>
  <c r="K369" i="15"/>
  <c r="I369" i="15"/>
  <c r="G369" i="15"/>
  <c r="AC368" i="15"/>
  <c r="AA368" i="15"/>
  <c r="Y368" i="15"/>
  <c r="W368" i="15"/>
  <c r="U368" i="15"/>
  <c r="S368" i="15"/>
  <c r="Q368" i="15"/>
  <c r="O368" i="15"/>
  <c r="M368" i="15"/>
  <c r="K368" i="15"/>
  <c r="I368" i="15"/>
  <c r="G368" i="15"/>
  <c r="AC367" i="15"/>
  <c r="AA367" i="15"/>
  <c r="Y367" i="15"/>
  <c r="W367" i="15"/>
  <c r="U367" i="15"/>
  <c r="S367" i="15"/>
  <c r="Q367" i="15"/>
  <c r="O367" i="15"/>
  <c r="M367" i="15"/>
  <c r="K367" i="15"/>
  <c r="I367" i="15"/>
  <c r="G367" i="15"/>
  <c r="AC366" i="15"/>
  <c r="AA366" i="15"/>
  <c r="Y366" i="15"/>
  <c r="W366" i="15"/>
  <c r="U366" i="15"/>
  <c r="S366" i="15"/>
  <c r="Q366" i="15"/>
  <c r="O366" i="15"/>
  <c r="M366" i="15"/>
  <c r="K366" i="15"/>
  <c r="I366" i="15"/>
  <c r="G366" i="15"/>
  <c r="AC365" i="15"/>
  <c r="AA365" i="15"/>
  <c r="Y365" i="15"/>
  <c r="W365" i="15"/>
  <c r="U365" i="15"/>
  <c r="S365" i="15"/>
  <c r="Q365" i="15"/>
  <c r="O365" i="15"/>
  <c r="M365" i="15"/>
  <c r="K365" i="15"/>
  <c r="I365" i="15"/>
  <c r="G365" i="15"/>
  <c r="AC364" i="15"/>
  <c r="AA364" i="15"/>
  <c r="Y364" i="15"/>
  <c r="W364" i="15"/>
  <c r="U364" i="15"/>
  <c r="S364" i="15"/>
  <c r="Q364" i="15"/>
  <c r="O364" i="15"/>
  <c r="M364" i="15"/>
  <c r="K364" i="15"/>
  <c r="I364" i="15"/>
  <c r="G364" i="15"/>
  <c r="AC363" i="15"/>
  <c r="AA363" i="15"/>
  <c r="Y363" i="15"/>
  <c r="W363" i="15"/>
  <c r="U363" i="15"/>
  <c r="S363" i="15"/>
  <c r="Q363" i="15"/>
  <c r="O363" i="15"/>
  <c r="M363" i="15"/>
  <c r="K363" i="15"/>
  <c r="I363" i="15"/>
  <c r="G363" i="15"/>
  <c r="AC362" i="15"/>
  <c r="AA362" i="15"/>
  <c r="Y362" i="15"/>
  <c r="W362" i="15"/>
  <c r="U362" i="15"/>
  <c r="S362" i="15"/>
  <c r="Q362" i="15"/>
  <c r="O362" i="15"/>
  <c r="M362" i="15"/>
  <c r="K362" i="15"/>
  <c r="I362" i="15"/>
  <c r="G362" i="15"/>
  <c r="AC361" i="15"/>
  <c r="AA361" i="15"/>
  <c r="Y361" i="15"/>
  <c r="W361" i="15"/>
  <c r="U361" i="15"/>
  <c r="S361" i="15"/>
  <c r="Q361" i="15"/>
  <c r="O361" i="15"/>
  <c r="M361" i="15"/>
  <c r="K361" i="15"/>
  <c r="I361" i="15"/>
  <c r="G361" i="15"/>
  <c r="AC360" i="15"/>
  <c r="AA360" i="15"/>
  <c r="Y360" i="15"/>
  <c r="W360" i="15"/>
  <c r="U360" i="15"/>
  <c r="S360" i="15"/>
  <c r="Q360" i="15"/>
  <c r="O360" i="15"/>
  <c r="M360" i="15"/>
  <c r="K360" i="15"/>
  <c r="I360" i="15"/>
  <c r="G360" i="15"/>
  <c r="AC359" i="15"/>
  <c r="AA359" i="15"/>
  <c r="Y359" i="15"/>
  <c r="W359" i="15"/>
  <c r="U359" i="15"/>
  <c r="S359" i="15"/>
  <c r="Q359" i="15"/>
  <c r="O359" i="15"/>
  <c r="M359" i="15"/>
  <c r="K359" i="15"/>
  <c r="I359" i="15"/>
  <c r="G359" i="15"/>
  <c r="AC358" i="15"/>
  <c r="AA358" i="15"/>
  <c r="Y358" i="15"/>
  <c r="W358" i="15"/>
  <c r="U358" i="15"/>
  <c r="S358" i="15"/>
  <c r="Q358" i="15"/>
  <c r="O358" i="15"/>
  <c r="M358" i="15"/>
  <c r="K358" i="15"/>
  <c r="I358" i="15"/>
  <c r="G358" i="15"/>
  <c r="AC357" i="15"/>
  <c r="AA357" i="15"/>
  <c r="Y357" i="15"/>
  <c r="W357" i="15"/>
  <c r="U357" i="15"/>
  <c r="S357" i="15"/>
  <c r="Q357" i="15"/>
  <c r="O357" i="15"/>
  <c r="M357" i="15"/>
  <c r="K357" i="15"/>
  <c r="I357" i="15"/>
  <c r="G357" i="15"/>
  <c r="AC356" i="15"/>
  <c r="AA356" i="15"/>
  <c r="Y356" i="15"/>
  <c r="W356" i="15"/>
  <c r="U356" i="15"/>
  <c r="S356" i="15"/>
  <c r="Q356" i="15"/>
  <c r="O356" i="15"/>
  <c r="M356" i="15"/>
  <c r="K356" i="15"/>
  <c r="I356" i="15"/>
  <c r="G356" i="15"/>
  <c r="AC355" i="15"/>
  <c r="AA355" i="15"/>
  <c r="Y355" i="15"/>
  <c r="W355" i="15"/>
  <c r="U355" i="15"/>
  <c r="S355" i="15"/>
  <c r="Q355" i="15"/>
  <c r="O355" i="15"/>
  <c r="M355" i="15"/>
  <c r="K355" i="15"/>
  <c r="I355" i="15"/>
  <c r="G355" i="15"/>
  <c r="AC354" i="15"/>
  <c r="AA354" i="15"/>
  <c r="Y354" i="15"/>
  <c r="W354" i="15"/>
  <c r="U354" i="15"/>
  <c r="S354" i="15"/>
  <c r="Q354" i="15"/>
  <c r="O354" i="15"/>
  <c r="M354" i="15"/>
  <c r="K354" i="15"/>
  <c r="I354" i="15"/>
  <c r="G354" i="15"/>
  <c r="AC353" i="15"/>
  <c r="AA353" i="15"/>
  <c r="Y353" i="15"/>
  <c r="W353" i="15"/>
  <c r="U353" i="15"/>
  <c r="S353" i="15"/>
  <c r="Q353" i="15"/>
  <c r="O353" i="15"/>
  <c r="M353" i="15"/>
  <c r="K353" i="15"/>
  <c r="I353" i="15"/>
  <c r="G353" i="15"/>
  <c r="AC352" i="15"/>
  <c r="AA352" i="15"/>
  <c r="Y352" i="15"/>
  <c r="W352" i="15"/>
  <c r="U352" i="15"/>
  <c r="S352" i="15"/>
  <c r="Q352" i="15"/>
  <c r="O352" i="15"/>
  <c r="M352" i="15"/>
  <c r="K352" i="15"/>
  <c r="I352" i="15"/>
  <c r="G352" i="15"/>
  <c r="AC351" i="15"/>
  <c r="AA351" i="15"/>
  <c r="Y351" i="15"/>
  <c r="W351" i="15"/>
  <c r="U351" i="15"/>
  <c r="S351" i="15"/>
  <c r="Q351" i="15"/>
  <c r="O351" i="15"/>
  <c r="M351" i="15"/>
  <c r="K351" i="15"/>
  <c r="I351" i="15"/>
  <c r="G351" i="15"/>
  <c r="AC350" i="15"/>
  <c r="AA350" i="15"/>
  <c r="Y350" i="15"/>
  <c r="W350" i="15"/>
  <c r="U350" i="15"/>
  <c r="S350" i="15"/>
  <c r="Q350" i="15"/>
  <c r="O350" i="15"/>
  <c r="M350" i="15"/>
  <c r="K350" i="15"/>
  <c r="I350" i="15"/>
  <c r="G350" i="15"/>
  <c r="AC349" i="15"/>
  <c r="AA349" i="15"/>
  <c r="Y349" i="15"/>
  <c r="W349" i="15"/>
  <c r="U349" i="15"/>
  <c r="S349" i="15"/>
  <c r="Q349" i="15"/>
  <c r="O349" i="15"/>
  <c r="M349" i="15"/>
  <c r="K349" i="15"/>
  <c r="I349" i="15"/>
  <c r="G349" i="15"/>
  <c r="AC348" i="15"/>
  <c r="AA348" i="15"/>
  <c r="Y348" i="15"/>
  <c r="W348" i="15"/>
  <c r="U348" i="15"/>
  <c r="S348" i="15"/>
  <c r="Q348" i="15"/>
  <c r="O348" i="15"/>
  <c r="M348" i="15"/>
  <c r="K348" i="15"/>
  <c r="I348" i="15"/>
  <c r="G348" i="15"/>
  <c r="AC347" i="15"/>
  <c r="AA347" i="15"/>
  <c r="Y347" i="15"/>
  <c r="W347" i="15"/>
  <c r="U347" i="15"/>
  <c r="S347" i="15"/>
  <c r="Q347" i="15"/>
  <c r="O347" i="15"/>
  <c r="M347" i="15"/>
  <c r="K347" i="15"/>
  <c r="I347" i="15"/>
  <c r="G347" i="15"/>
  <c r="AC346" i="15"/>
  <c r="AA346" i="15"/>
  <c r="Y346" i="15"/>
  <c r="W346" i="15"/>
  <c r="U346" i="15"/>
  <c r="S346" i="15"/>
  <c r="Q346" i="15"/>
  <c r="O346" i="15"/>
  <c r="M346" i="15"/>
  <c r="K346" i="15"/>
  <c r="I346" i="15"/>
  <c r="G346" i="15"/>
  <c r="AC345" i="15"/>
  <c r="AA345" i="15"/>
  <c r="Y345" i="15"/>
  <c r="W345" i="15"/>
  <c r="U345" i="15"/>
  <c r="S345" i="15"/>
  <c r="Q345" i="15"/>
  <c r="O345" i="15"/>
  <c r="M345" i="15"/>
  <c r="K345" i="15"/>
  <c r="I345" i="15"/>
  <c r="G345" i="15"/>
  <c r="AC344" i="15"/>
  <c r="AA344" i="15"/>
  <c r="Y344" i="15"/>
  <c r="W344" i="15"/>
  <c r="U344" i="15"/>
  <c r="S344" i="15"/>
  <c r="Q344" i="15"/>
  <c r="O344" i="15"/>
  <c r="M344" i="15"/>
  <c r="K344" i="15"/>
  <c r="I344" i="15"/>
  <c r="G344" i="15"/>
  <c r="AC343" i="15"/>
  <c r="AA343" i="15"/>
  <c r="Y343" i="15"/>
  <c r="W343" i="15"/>
  <c r="U343" i="15"/>
  <c r="S343" i="15"/>
  <c r="Q343" i="15"/>
  <c r="O343" i="15"/>
  <c r="M343" i="15"/>
  <c r="K343" i="15"/>
  <c r="I343" i="15"/>
  <c r="G343" i="15"/>
  <c r="AC342" i="15"/>
  <c r="AA342" i="15"/>
  <c r="Y342" i="15"/>
  <c r="W342" i="15"/>
  <c r="U342" i="15"/>
  <c r="S342" i="15"/>
  <c r="Q342" i="15"/>
  <c r="O342" i="15"/>
  <c r="M342" i="15"/>
  <c r="K342" i="15"/>
  <c r="I342" i="15"/>
  <c r="G342" i="15"/>
  <c r="AC341" i="15"/>
  <c r="AA341" i="15"/>
  <c r="Y341" i="15"/>
  <c r="W341" i="15"/>
  <c r="U341" i="15"/>
  <c r="S341" i="15"/>
  <c r="Q341" i="15"/>
  <c r="O341" i="15"/>
  <c r="M341" i="15"/>
  <c r="K341" i="15"/>
  <c r="I341" i="15"/>
  <c r="G341" i="15"/>
  <c r="AC340" i="15"/>
  <c r="AA340" i="15"/>
  <c r="Y340" i="15"/>
  <c r="W340" i="15"/>
  <c r="U340" i="15"/>
  <c r="S340" i="15"/>
  <c r="Q340" i="15"/>
  <c r="O340" i="15"/>
  <c r="M340" i="15"/>
  <c r="K340" i="15"/>
  <c r="I340" i="15"/>
  <c r="G340" i="15"/>
  <c r="AC339" i="15"/>
  <c r="AA339" i="15"/>
  <c r="Y339" i="15"/>
  <c r="W339" i="15"/>
  <c r="U339" i="15"/>
  <c r="S339" i="15"/>
  <c r="Q339" i="15"/>
  <c r="O339" i="15"/>
  <c r="M339" i="15"/>
  <c r="K339" i="15"/>
  <c r="I339" i="15"/>
  <c r="G339" i="15"/>
  <c r="AC338" i="15"/>
  <c r="AA338" i="15"/>
  <c r="Y338" i="15"/>
  <c r="W338" i="15"/>
  <c r="U338" i="15"/>
  <c r="S338" i="15"/>
  <c r="Q338" i="15"/>
  <c r="O338" i="15"/>
  <c r="M338" i="15"/>
  <c r="K338" i="15"/>
  <c r="I338" i="15"/>
  <c r="G338" i="15"/>
  <c r="AC337" i="15"/>
  <c r="AA337" i="15"/>
  <c r="Y337" i="15"/>
  <c r="W337" i="15"/>
  <c r="U337" i="15"/>
  <c r="S337" i="15"/>
  <c r="Q337" i="15"/>
  <c r="O337" i="15"/>
  <c r="M337" i="15"/>
  <c r="K337" i="15"/>
  <c r="I337" i="15"/>
  <c r="G337" i="15"/>
  <c r="AC336" i="15"/>
  <c r="AA336" i="15"/>
  <c r="Y336" i="15"/>
  <c r="W336" i="15"/>
  <c r="U336" i="15"/>
  <c r="S336" i="15"/>
  <c r="Q336" i="15"/>
  <c r="O336" i="15"/>
  <c r="M336" i="15"/>
  <c r="K336" i="15"/>
  <c r="I336" i="15"/>
  <c r="G336" i="15"/>
  <c r="AC335" i="15"/>
  <c r="AA335" i="15"/>
  <c r="Y335" i="15"/>
  <c r="W335" i="15"/>
  <c r="U335" i="15"/>
  <c r="S335" i="15"/>
  <c r="Q335" i="15"/>
  <c r="O335" i="15"/>
  <c r="M335" i="15"/>
  <c r="K335" i="15"/>
  <c r="I335" i="15"/>
  <c r="G335" i="15"/>
  <c r="AC334" i="15"/>
  <c r="AA334" i="15"/>
  <c r="Y334" i="15"/>
  <c r="W334" i="15"/>
  <c r="U334" i="15"/>
  <c r="S334" i="15"/>
  <c r="Q334" i="15"/>
  <c r="O334" i="15"/>
  <c r="M334" i="15"/>
  <c r="K334" i="15"/>
  <c r="I334" i="15"/>
  <c r="G334" i="15"/>
  <c r="AC333" i="15"/>
  <c r="AA333" i="15"/>
  <c r="Y333" i="15"/>
  <c r="W333" i="15"/>
  <c r="U333" i="15"/>
  <c r="S333" i="15"/>
  <c r="Q333" i="15"/>
  <c r="O333" i="15"/>
  <c r="M333" i="15"/>
  <c r="K333" i="15"/>
  <c r="I333" i="15"/>
  <c r="G333" i="15"/>
  <c r="AC332" i="15"/>
  <c r="AA332" i="15"/>
  <c r="Y332" i="15"/>
  <c r="W332" i="15"/>
  <c r="U332" i="15"/>
  <c r="S332" i="15"/>
  <c r="Q332" i="15"/>
  <c r="O332" i="15"/>
  <c r="M332" i="15"/>
  <c r="K332" i="15"/>
  <c r="I332" i="15"/>
  <c r="G332" i="15"/>
  <c r="AC331" i="15"/>
  <c r="AA331" i="15"/>
  <c r="Y331" i="15"/>
  <c r="W331" i="15"/>
  <c r="U331" i="15"/>
  <c r="S331" i="15"/>
  <c r="Q331" i="15"/>
  <c r="O331" i="15"/>
  <c r="M331" i="15"/>
  <c r="K331" i="15"/>
  <c r="I331" i="15"/>
  <c r="G331" i="15"/>
  <c r="AC330" i="15"/>
  <c r="AA330" i="15"/>
  <c r="Y330" i="15"/>
  <c r="W330" i="15"/>
  <c r="U330" i="15"/>
  <c r="S330" i="15"/>
  <c r="Q330" i="15"/>
  <c r="O330" i="15"/>
  <c r="M330" i="15"/>
  <c r="K330" i="15"/>
  <c r="I330" i="15"/>
  <c r="G330" i="15"/>
  <c r="AC329" i="15"/>
  <c r="AA329" i="15"/>
  <c r="Y329" i="15"/>
  <c r="W329" i="15"/>
  <c r="U329" i="15"/>
  <c r="S329" i="15"/>
  <c r="Q329" i="15"/>
  <c r="O329" i="15"/>
  <c r="M329" i="15"/>
  <c r="K329" i="15"/>
  <c r="I329" i="15"/>
  <c r="G329" i="15"/>
  <c r="AC328" i="15"/>
  <c r="AA328" i="15"/>
  <c r="Y328" i="15"/>
  <c r="W328" i="15"/>
  <c r="U328" i="15"/>
  <c r="S328" i="15"/>
  <c r="Q328" i="15"/>
  <c r="O328" i="15"/>
  <c r="M328" i="15"/>
  <c r="K328" i="15"/>
  <c r="I328" i="15"/>
  <c r="G328" i="15"/>
  <c r="AC327" i="15"/>
  <c r="AA327" i="15"/>
  <c r="Y327" i="15"/>
  <c r="W327" i="15"/>
  <c r="U327" i="15"/>
  <c r="S327" i="15"/>
  <c r="Q327" i="15"/>
  <c r="O327" i="15"/>
  <c r="M327" i="15"/>
  <c r="K327" i="15"/>
  <c r="I327" i="15"/>
  <c r="G327" i="15"/>
  <c r="AC326" i="15"/>
  <c r="AA326" i="15"/>
  <c r="Y326" i="15"/>
  <c r="W326" i="15"/>
  <c r="U326" i="15"/>
  <c r="S326" i="15"/>
  <c r="Q326" i="15"/>
  <c r="O326" i="15"/>
  <c r="M326" i="15"/>
  <c r="K326" i="15"/>
  <c r="I326" i="15"/>
  <c r="G326" i="15"/>
  <c r="AC325" i="15"/>
  <c r="AA325" i="15"/>
  <c r="Y325" i="15"/>
  <c r="W325" i="15"/>
  <c r="U325" i="15"/>
  <c r="S325" i="15"/>
  <c r="Q325" i="15"/>
  <c r="O325" i="15"/>
  <c r="M325" i="15"/>
  <c r="K325" i="15"/>
  <c r="I325" i="15"/>
  <c r="G325" i="15"/>
  <c r="AC324" i="15"/>
  <c r="AA324" i="15"/>
  <c r="Y324" i="15"/>
  <c r="W324" i="15"/>
  <c r="U324" i="15"/>
  <c r="S324" i="15"/>
  <c r="Q324" i="15"/>
  <c r="O324" i="15"/>
  <c r="M324" i="15"/>
  <c r="K324" i="15"/>
  <c r="I324" i="15"/>
  <c r="G324" i="15"/>
  <c r="AC323" i="15"/>
  <c r="AA323" i="15"/>
  <c r="Y323" i="15"/>
  <c r="W323" i="15"/>
  <c r="U323" i="15"/>
  <c r="S323" i="15"/>
  <c r="Q323" i="15"/>
  <c r="O323" i="15"/>
  <c r="M323" i="15"/>
  <c r="K323" i="15"/>
  <c r="I323" i="15"/>
  <c r="G323" i="15"/>
  <c r="AC322" i="15"/>
  <c r="AA322" i="15"/>
  <c r="Y322" i="15"/>
  <c r="W322" i="15"/>
  <c r="U322" i="15"/>
  <c r="S322" i="15"/>
  <c r="Q322" i="15"/>
  <c r="O322" i="15"/>
  <c r="M322" i="15"/>
  <c r="K322" i="15"/>
  <c r="I322" i="15"/>
  <c r="G322" i="15"/>
  <c r="AC321" i="15"/>
  <c r="AA321" i="15"/>
  <c r="Y321" i="15"/>
  <c r="W321" i="15"/>
  <c r="U321" i="15"/>
  <c r="S321" i="15"/>
  <c r="Q321" i="15"/>
  <c r="O321" i="15"/>
  <c r="M321" i="15"/>
  <c r="K321" i="15"/>
  <c r="I321" i="15"/>
  <c r="G321" i="15"/>
  <c r="AC320" i="15"/>
  <c r="AA320" i="15"/>
  <c r="Y320" i="15"/>
  <c r="W320" i="15"/>
  <c r="U320" i="15"/>
  <c r="S320" i="15"/>
  <c r="Q320" i="15"/>
  <c r="O320" i="15"/>
  <c r="M320" i="15"/>
  <c r="K320" i="15"/>
  <c r="I320" i="15"/>
  <c r="G320" i="15"/>
  <c r="AC319" i="15"/>
  <c r="AA319" i="15"/>
  <c r="Y319" i="15"/>
  <c r="W319" i="15"/>
  <c r="U319" i="15"/>
  <c r="S319" i="15"/>
  <c r="Q319" i="15"/>
  <c r="O319" i="15"/>
  <c r="M319" i="15"/>
  <c r="K319" i="15"/>
  <c r="I319" i="15"/>
  <c r="G319" i="15"/>
  <c r="AC318" i="15"/>
  <c r="AA318" i="15"/>
  <c r="Y318" i="15"/>
  <c r="W318" i="15"/>
  <c r="U318" i="15"/>
  <c r="S318" i="15"/>
  <c r="Q318" i="15"/>
  <c r="O318" i="15"/>
  <c r="M318" i="15"/>
  <c r="K318" i="15"/>
  <c r="I318" i="15"/>
  <c r="G318" i="15"/>
  <c r="AC317" i="15"/>
  <c r="AA317" i="15"/>
  <c r="Y317" i="15"/>
  <c r="W317" i="15"/>
  <c r="U317" i="15"/>
  <c r="S317" i="15"/>
  <c r="Q317" i="15"/>
  <c r="O317" i="15"/>
  <c r="M317" i="15"/>
  <c r="K317" i="15"/>
  <c r="I317" i="15"/>
  <c r="G317" i="15"/>
  <c r="AC316" i="15"/>
  <c r="AA316" i="15"/>
  <c r="Y316" i="15"/>
  <c r="W316" i="15"/>
  <c r="U316" i="15"/>
  <c r="S316" i="15"/>
  <c r="Q316" i="15"/>
  <c r="O316" i="15"/>
  <c r="M316" i="15"/>
  <c r="K316" i="15"/>
  <c r="I316" i="15"/>
  <c r="G316" i="15"/>
  <c r="AC315" i="15"/>
  <c r="AA315" i="15"/>
  <c r="Y315" i="15"/>
  <c r="W315" i="15"/>
  <c r="U315" i="15"/>
  <c r="S315" i="15"/>
  <c r="Q315" i="15"/>
  <c r="O315" i="15"/>
  <c r="M315" i="15"/>
  <c r="K315" i="15"/>
  <c r="I315" i="15"/>
  <c r="G315" i="15"/>
  <c r="AC314" i="15"/>
  <c r="AA314" i="15"/>
  <c r="Y314" i="15"/>
  <c r="W314" i="15"/>
  <c r="U314" i="15"/>
  <c r="S314" i="15"/>
  <c r="Q314" i="15"/>
  <c r="O314" i="15"/>
  <c r="M314" i="15"/>
  <c r="K314" i="15"/>
  <c r="I314" i="15"/>
  <c r="G314" i="15"/>
  <c r="AC313" i="15"/>
  <c r="AA313" i="15"/>
  <c r="Y313" i="15"/>
  <c r="W313" i="15"/>
  <c r="U313" i="15"/>
  <c r="S313" i="15"/>
  <c r="Q313" i="15"/>
  <c r="O313" i="15"/>
  <c r="M313" i="15"/>
  <c r="K313" i="15"/>
  <c r="I313" i="15"/>
  <c r="G313" i="15"/>
  <c r="AC312" i="15"/>
  <c r="AA312" i="15"/>
  <c r="Y312" i="15"/>
  <c r="W312" i="15"/>
  <c r="U312" i="15"/>
  <c r="S312" i="15"/>
  <c r="Q312" i="15"/>
  <c r="O312" i="15"/>
  <c r="M312" i="15"/>
  <c r="K312" i="15"/>
  <c r="I312" i="15"/>
  <c r="G312" i="15"/>
  <c r="AC311" i="15"/>
  <c r="AA311" i="15"/>
  <c r="Y311" i="15"/>
  <c r="W311" i="15"/>
  <c r="U311" i="15"/>
  <c r="S311" i="15"/>
  <c r="Q311" i="15"/>
  <c r="O311" i="15"/>
  <c r="M311" i="15"/>
  <c r="K311" i="15"/>
  <c r="I311" i="15"/>
  <c r="G311" i="15"/>
  <c r="AC310" i="15"/>
  <c r="AA310" i="15"/>
  <c r="Y310" i="15"/>
  <c r="W310" i="15"/>
  <c r="U310" i="15"/>
  <c r="S310" i="15"/>
  <c r="Q310" i="15"/>
  <c r="O310" i="15"/>
  <c r="M310" i="15"/>
  <c r="K310" i="15"/>
  <c r="I310" i="15"/>
  <c r="G310" i="15"/>
  <c r="AC309" i="15"/>
  <c r="AA309" i="15"/>
  <c r="Y309" i="15"/>
  <c r="W309" i="15"/>
  <c r="U309" i="15"/>
  <c r="S309" i="15"/>
  <c r="Q309" i="15"/>
  <c r="O309" i="15"/>
  <c r="M309" i="15"/>
  <c r="K309" i="15"/>
  <c r="I309" i="15"/>
  <c r="G309" i="15"/>
  <c r="AC308" i="15"/>
  <c r="AA308" i="15"/>
  <c r="Y308" i="15"/>
  <c r="W308" i="15"/>
  <c r="U308" i="15"/>
  <c r="S308" i="15"/>
  <c r="Q308" i="15"/>
  <c r="O308" i="15"/>
  <c r="M308" i="15"/>
  <c r="K308" i="15"/>
  <c r="I308" i="15"/>
  <c r="G308" i="15"/>
  <c r="AC307" i="15"/>
  <c r="AA307" i="15"/>
  <c r="Y307" i="15"/>
  <c r="W307" i="15"/>
  <c r="U307" i="15"/>
  <c r="S307" i="15"/>
  <c r="Q307" i="15"/>
  <c r="O307" i="15"/>
  <c r="M307" i="15"/>
  <c r="K307" i="15"/>
  <c r="I307" i="15"/>
  <c r="G307" i="15"/>
  <c r="AC306" i="15"/>
  <c r="AA306" i="15"/>
  <c r="Y306" i="15"/>
  <c r="W306" i="15"/>
  <c r="U306" i="15"/>
  <c r="S306" i="15"/>
  <c r="Q306" i="15"/>
  <c r="O306" i="15"/>
  <c r="M306" i="15"/>
  <c r="K306" i="15"/>
  <c r="I306" i="15"/>
  <c r="G306" i="15"/>
  <c r="AC305" i="15"/>
  <c r="AA305" i="15"/>
  <c r="Y305" i="15"/>
  <c r="W305" i="15"/>
  <c r="U305" i="15"/>
  <c r="S305" i="15"/>
  <c r="Q305" i="15"/>
  <c r="O305" i="15"/>
  <c r="M305" i="15"/>
  <c r="K305" i="15"/>
  <c r="I305" i="15"/>
  <c r="G305" i="15"/>
  <c r="AC304" i="15"/>
  <c r="AA304" i="15"/>
  <c r="Y304" i="15"/>
  <c r="W304" i="15"/>
  <c r="U304" i="15"/>
  <c r="S304" i="15"/>
  <c r="Q304" i="15"/>
  <c r="O304" i="15"/>
  <c r="M304" i="15"/>
  <c r="K304" i="15"/>
  <c r="I304" i="15"/>
  <c r="G304" i="15"/>
  <c r="AC303" i="15"/>
  <c r="AA303" i="15"/>
  <c r="Y303" i="15"/>
  <c r="W303" i="15"/>
  <c r="U303" i="15"/>
  <c r="S303" i="15"/>
  <c r="Q303" i="15"/>
  <c r="O303" i="15"/>
  <c r="M303" i="15"/>
  <c r="K303" i="15"/>
  <c r="I303" i="15"/>
  <c r="G303" i="15"/>
  <c r="AC302" i="15"/>
  <c r="AA302" i="15"/>
  <c r="Y302" i="15"/>
  <c r="W302" i="15"/>
  <c r="U302" i="15"/>
  <c r="S302" i="15"/>
  <c r="Q302" i="15"/>
  <c r="O302" i="15"/>
  <c r="M302" i="15"/>
  <c r="K302" i="15"/>
  <c r="I302" i="15"/>
  <c r="G302" i="15"/>
  <c r="AC301" i="15"/>
  <c r="AA301" i="15"/>
  <c r="Y301" i="15"/>
  <c r="W301" i="15"/>
  <c r="U301" i="15"/>
  <c r="S301" i="15"/>
  <c r="Q301" i="15"/>
  <c r="O301" i="15"/>
  <c r="M301" i="15"/>
  <c r="K301" i="15"/>
  <c r="I301" i="15"/>
  <c r="G301" i="15"/>
  <c r="AC300" i="15"/>
  <c r="AA300" i="15"/>
  <c r="Y300" i="15"/>
  <c r="W300" i="15"/>
  <c r="U300" i="15"/>
  <c r="S300" i="15"/>
  <c r="Q300" i="15"/>
  <c r="O300" i="15"/>
  <c r="M300" i="15"/>
  <c r="K300" i="15"/>
  <c r="I300" i="15"/>
  <c r="G300" i="15"/>
  <c r="AC299" i="15"/>
  <c r="AA299" i="15"/>
  <c r="Y299" i="15"/>
  <c r="W299" i="15"/>
  <c r="U299" i="15"/>
  <c r="S299" i="15"/>
  <c r="Q299" i="15"/>
  <c r="O299" i="15"/>
  <c r="M299" i="15"/>
  <c r="K299" i="15"/>
  <c r="I299" i="15"/>
  <c r="G299" i="15"/>
  <c r="AC298" i="15"/>
  <c r="AA298" i="15"/>
  <c r="Y298" i="15"/>
  <c r="W298" i="15"/>
  <c r="U298" i="15"/>
  <c r="S298" i="15"/>
  <c r="Q298" i="15"/>
  <c r="O298" i="15"/>
  <c r="M298" i="15"/>
  <c r="K298" i="15"/>
  <c r="I298" i="15"/>
  <c r="G298" i="15"/>
  <c r="AC297" i="15"/>
  <c r="AA297" i="15"/>
  <c r="Y297" i="15"/>
  <c r="W297" i="15"/>
  <c r="U297" i="15"/>
  <c r="S297" i="15"/>
  <c r="Q297" i="15"/>
  <c r="O297" i="15"/>
  <c r="M297" i="15"/>
  <c r="K297" i="15"/>
  <c r="I297" i="15"/>
  <c r="G297" i="15"/>
  <c r="AC296" i="15"/>
  <c r="AA296" i="15"/>
  <c r="Y296" i="15"/>
  <c r="W296" i="15"/>
  <c r="U296" i="15"/>
  <c r="S296" i="15"/>
  <c r="Q296" i="15"/>
  <c r="O296" i="15"/>
  <c r="M296" i="15"/>
  <c r="K296" i="15"/>
  <c r="I296" i="15"/>
  <c r="G296" i="15"/>
  <c r="AC295" i="15"/>
  <c r="AA295" i="15"/>
  <c r="Y295" i="15"/>
  <c r="W295" i="15"/>
  <c r="U295" i="15"/>
  <c r="S295" i="15"/>
  <c r="Q295" i="15"/>
  <c r="O295" i="15"/>
  <c r="M295" i="15"/>
  <c r="K295" i="15"/>
  <c r="I295" i="15"/>
  <c r="G295" i="15"/>
  <c r="AC294" i="15"/>
  <c r="AA294" i="15"/>
  <c r="Y294" i="15"/>
  <c r="W294" i="15"/>
  <c r="U294" i="15"/>
  <c r="S294" i="15"/>
  <c r="Q294" i="15"/>
  <c r="O294" i="15"/>
  <c r="M294" i="15"/>
  <c r="K294" i="15"/>
  <c r="I294" i="15"/>
  <c r="G294" i="15"/>
  <c r="AC293" i="15"/>
  <c r="AA293" i="15"/>
  <c r="Y293" i="15"/>
  <c r="W293" i="15"/>
  <c r="U293" i="15"/>
  <c r="S293" i="15"/>
  <c r="Q293" i="15"/>
  <c r="O293" i="15"/>
  <c r="M293" i="15"/>
  <c r="K293" i="15"/>
  <c r="I293" i="15"/>
  <c r="G293" i="15"/>
  <c r="AC292" i="15"/>
  <c r="AA292" i="15"/>
  <c r="Y292" i="15"/>
  <c r="W292" i="15"/>
  <c r="U292" i="15"/>
  <c r="S292" i="15"/>
  <c r="Q292" i="15"/>
  <c r="O292" i="15"/>
  <c r="M292" i="15"/>
  <c r="K292" i="15"/>
  <c r="I292" i="15"/>
  <c r="G292" i="15"/>
  <c r="AC291" i="15"/>
  <c r="AA291" i="15"/>
  <c r="Y291" i="15"/>
  <c r="W291" i="15"/>
  <c r="U291" i="15"/>
  <c r="S291" i="15"/>
  <c r="Q291" i="15"/>
  <c r="O291" i="15"/>
  <c r="M291" i="15"/>
  <c r="K291" i="15"/>
  <c r="I291" i="15"/>
  <c r="G291" i="15"/>
  <c r="AC290" i="15"/>
  <c r="AA290" i="15"/>
  <c r="Y290" i="15"/>
  <c r="W290" i="15"/>
  <c r="U290" i="15"/>
  <c r="S290" i="15"/>
  <c r="Q290" i="15"/>
  <c r="O290" i="15"/>
  <c r="M290" i="15"/>
  <c r="K290" i="15"/>
  <c r="I290" i="15"/>
  <c r="G290" i="15"/>
  <c r="AC289" i="15"/>
  <c r="AA289" i="15"/>
  <c r="Y289" i="15"/>
  <c r="W289" i="15"/>
  <c r="U289" i="15"/>
  <c r="S289" i="15"/>
  <c r="Q289" i="15"/>
  <c r="O289" i="15"/>
  <c r="M289" i="15"/>
  <c r="K289" i="15"/>
  <c r="I289" i="15"/>
  <c r="G289" i="15"/>
  <c r="AC288" i="15"/>
  <c r="AA288" i="15"/>
  <c r="Y288" i="15"/>
  <c r="W288" i="15"/>
  <c r="U288" i="15"/>
  <c r="S288" i="15"/>
  <c r="Q288" i="15"/>
  <c r="O288" i="15"/>
  <c r="M288" i="15"/>
  <c r="K288" i="15"/>
  <c r="I288" i="15"/>
  <c r="G288" i="15"/>
  <c r="AC287" i="15"/>
  <c r="AA287" i="15"/>
  <c r="Y287" i="15"/>
  <c r="W287" i="15"/>
  <c r="U287" i="15"/>
  <c r="S287" i="15"/>
  <c r="Q287" i="15"/>
  <c r="O287" i="15"/>
  <c r="M287" i="15"/>
  <c r="K287" i="15"/>
  <c r="I287" i="15"/>
  <c r="G287" i="15"/>
  <c r="AC286" i="15"/>
  <c r="AA286" i="15"/>
  <c r="Y286" i="15"/>
  <c r="W286" i="15"/>
  <c r="U286" i="15"/>
  <c r="S286" i="15"/>
  <c r="Q286" i="15"/>
  <c r="O286" i="15"/>
  <c r="M286" i="15"/>
  <c r="K286" i="15"/>
  <c r="I286" i="15"/>
  <c r="G286" i="15"/>
  <c r="AC285" i="15"/>
  <c r="AA285" i="15"/>
  <c r="Y285" i="15"/>
  <c r="W285" i="15"/>
  <c r="U285" i="15"/>
  <c r="S285" i="15"/>
  <c r="Q285" i="15"/>
  <c r="O285" i="15"/>
  <c r="M285" i="15"/>
  <c r="K285" i="15"/>
  <c r="I285" i="15"/>
  <c r="G285" i="15"/>
  <c r="AC284" i="15"/>
  <c r="AA284" i="15"/>
  <c r="Y284" i="15"/>
  <c r="W284" i="15"/>
  <c r="U284" i="15"/>
  <c r="S284" i="15"/>
  <c r="Q284" i="15"/>
  <c r="O284" i="15"/>
  <c r="M284" i="15"/>
  <c r="K284" i="15"/>
  <c r="I284" i="15"/>
  <c r="G284" i="15"/>
  <c r="AC283" i="15"/>
  <c r="AA283" i="15"/>
  <c r="Y283" i="15"/>
  <c r="W283" i="15"/>
  <c r="U283" i="15"/>
  <c r="S283" i="15"/>
  <c r="Q283" i="15"/>
  <c r="O283" i="15"/>
  <c r="M283" i="15"/>
  <c r="K283" i="15"/>
  <c r="I283" i="15"/>
  <c r="G283" i="15"/>
  <c r="AC282" i="15"/>
  <c r="AA282" i="15"/>
  <c r="Y282" i="15"/>
  <c r="W282" i="15"/>
  <c r="U282" i="15"/>
  <c r="S282" i="15"/>
  <c r="Q282" i="15"/>
  <c r="O282" i="15"/>
  <c r="M282" i="15"/>
  <c r="K282" i="15"/>
  <c r="I282" i="15"/>
  <c r="G282" i="15"/>
  <c r="AC281" i="15"/>
  <c r="AA281" i="15"/>
  <c r="Y281" i="15"/>
  <c r="W281" i="15"/>
  <c r="U281" i="15"/>
  <c r="S281" i="15"/>
  <c r="Q281" i="15"/>
  <c r="O281" i="15"/>
  <c r="M281" i="15"/>
  <c r="K281" i="15"/>
  <c r="I281" i="15"/>
  <c r="G281" i="15"/>
  <c r="AC280" i="15"/>
  <c r="AA280" i="15"/>
  <c r="Y280" i="15"/>
  <c r="W280" i="15"/>
  <c r="U280" i="15"/>
  <c r="S280" i="15"/>
  <c r="Q280" i="15"/>
  <c r="O280" i="15"/>
  <c r="M280" i="15"/>
  <c r="K280" i="15"/>
  <c r="I280" i="15"/>
  <c r="G280" i="15"/>
  <c r="AC279" i="15"/>
  <c r="AA279" i="15"/>
  <c r="Y279" i="15"/>
  <c r="W279" i="15"/>
  <c r="U279" i="15"/>
  <c r="S279" i="15"/>
  <c r="Q279" i="15"/>
  <c r="O279" i="15"/>
  <c r="M279" i="15"/>
  <c r="K279" i="15"/>
  <c r="I279" i="15"/>
  <c r="G279" i="15"/>
  <c r="AC278" i="15"/>
  <c r="AA278" i="15"/>
  <c r="Y278" i="15"/>
  <c r="W278" i="15"/>
  <c r="U278" i="15"/>
  <c r="S278" i="15"/>
  <c r="Q278" i="15"/>
  <c r="O278" i="15"/>
  <c r="M278" i="15"/>
  <c r="K278" i="15"/>
  <c r="I278" i="15"/>
  <c r="G278" i="15"/>
  <c r="AC277" i="15"/>
  <c r="AA277" i="15"/>
  <c r="Y277" i="15"/>
  <c r="W277" i="15"/>
  <c r="U277" i="15"/>
  <c r="S277" i="15"/>
  <c r="Q277" i="15"/>
  <c r="O277" i="15"/>
  <c r="M277" i="15"/>
  <c r="K277" i="15"/>
  <c r="I277" i="15"/>
  <c r="G277" i="15"/>
  <c r="AC276" i="15"/>
  <c r="AA276" i="15"/>
  <c r="Y276" i="15"/>
  <c r="W276" i="15"/>
  <c r="U276" i="15"/>
  <c r="S276" i="15"/>
  <c r="Q276" i="15"/>
  <c r="O276" i="15"/>
  <c r="M276" i="15"/>
  <c r="K276" i="15"/>
  <c r="I276" i="15"/>
  <c r="G276" i="15"/>
  <c r="AC275" i="15"/>
  <c r="AA275" i="15"/>
  <c r="Y275" i="15"/>
  <c r="W275" i="15"/>
  <c r="U275" i="15"/>
  <c r="S275" i="15"/>
  <c r="Q275" i="15"/>
  <c r="O275" i="15"/>
  <c r="M275" i="15"/>
  <c r="K275" i="15"/>
  <c r="I275" i="15"/>
  <c r="G275" i="15"/>
  <c r="AC274" i="15"/>
  <c r="AA274" i="15"/>
  <c r="Y274" i="15"/>
  <c r="W274" i="15"/>
  <c r="U274" i="15"/>
  <c r="S274" i="15"/>
  <c r="Q274" i="15"/>
  <c r="O274" i="15"/>
  <c r="M274" i="15"/>
  <c r="K274" i="15"/>
  <c r="I274" i="15"/>
  <c r="G274" i="15"/>
  <c r="AC273" i="15"/>
  <c r="AA273" i="15"/>
  <c r="Y273" i="15"/>
  <c r="W273" i="15"/>
  <c r="U273" i="15"/>
  <c r="S273" i="15"/>
  <c r="Q273" i="15"/>
  <c r="O273" i="15"/>
  <c r="M273" i="15"/>
  <c r="K273" i="15"/>
  <c r="I273" i="15"/>
  <c r="G273" i="15"/>
  <c r="AC272" i="15"/>
  <c r="AA272" i="15"/>
  <c r="Y272" i="15"/>
  <c r="W272" i="15"/>
  <c r="U272" i="15"/>
  <c r="S272" i="15"/>
  <c r="Q272" i="15"/>
  <c r="O272" i="15"/>
  <c r="M272" i="15"/>
  <c r="K272" i="15"/>
  <c r="I272" i="15"/>
  <c r="G272" i="15"/>
  <c r="AC271" i="15"/>
  <c r="AA271" i="15"/>
  <c r="Y271" i="15"/>
  <c r="W271" i="15"/>
  <c r="U271" i="15"/>
  <c r="S271" i="15"/>
  <c r="Q271" i="15"/>
  <c r="O271" i="15"/>
  <c r="M271" i="15"/>
  <c r="K271" i="15"/>
  <c r="I271" i="15"/>
  <c r="G271" i="15"/>
  <c r="AC270" i="15"/>
  <c r="AA270" i="15"/>
  <c r="Y270" i="15"/>
  <c r="W270" i="15"/>
  <c r="U270" i="15"/>
  <c r="S270" i="15"/>
  <c r="Q270" i="15"/>
  <c r="O270" i="15"/>
  <c r="M270" i="15"/>
  <c r="K270" i="15"/>
  <c r="I270" i="15"/>
  <c r="G270" i="15"/>
  <c r="AC269" i="15"/>
  <c r="AA269" i="15"/>
  <c r="Y269" i="15"/>
  <c r="W269" i="15"/>
  <c r="U269" i="15"/>
  <c r="S269" i="15"/>
  <c r="Q269" i="15"/>
  <c r="O269" i="15"/>
  <c r="M269" i="15"/>
  <c r="K269" i="15"/>
  <c r="I269" i="15"/>
  <c r="G269" i="15"/>
  <c r="AC268" i="15"/>
  <c r="AA268" i="15"/>
  <c r="Y268" i="15"/>
  <c r="W268" i="15"/>
  <c r="U268" i="15"/>
  <c r="S268" i="15"/>
  <c r="Q268" i="15"/>
  <c r="O268" i="15"/>
  <c r="M268" i="15"/>
  <c r="K268" i="15"/>
  <c r="I268" i="15"/>
  <c r="G268" i="15"/>
  <c r="AC267" i="15"/>
  <c r="AA267" i="15"/>
  <c r="Y267" i="15"/>
  <c r="W267" i="15"/>
  <c r="U267" i="15"/>
  <c r="S267" i="15"/>
  <c r="Q267" i="15"/>
  <c r="O267" i="15"/>
  <c r="M267" i="15"/>
  <c r="K267" i="15"/>
  <c r="I267" i="15"/>
  <c r="G267" i="15"/>
  <c r="AA266" i="15"/>
  <c r="Y266" i="15"/>
  <c r="W266" i="15"/>
  <c r="U266" i="15"/>
  <c r="S266" i="15"/>
  <c r="Q266" i="15"/>
  <c r="O266" i="15"/>
  <c r="M266" i="15"/>
  <c r="K266" i="15"/>
  <c r="I266" i="15"/>
  <c r="G266" i="15"/>
  <c r="AC265" i="15"/>
  <c r="AA265" i="15"/>
  <c r="Y265" i="15"/>
  <c r="W265" i="15"/>
  <c r="U265" i="15"/>
  <c r="S265" i="15"/>
  <c r="Q265" i="15"/>
  <c r="O265" i="15"/>
  <c r="M265" i="15"/>
  <c r="K265" i="15"/>
  <c r="I265" i="15"/>
  <c r="G265" i="15"/>
  <c r="AC264" i="15"/>
  <c r="AA264" i="15"/>
  <c r="Y264" i="15"/>
  <c r="W264" i="15"/>
  <c r="U264" i="15"/>
  <c r="S264" i="15"/>
  <c r="Q264" i="15"/>
  <c r="O264" i="15"/>
  <c r="M264" i="15"/>
  <c r="K264" i="15"/>
  <c r="I264" i="15"/>
  <c r="G264" i="15"/>
  <c r="AC263" i="15"/>
  <c r="AA263" i="15"/>
  <c r="Y263" i="15"/>
  <c r="W263" i="15"/>
  <c r="U263" i="15"/>
  <c r="S263" i="15"/>
  <c r="Q263" i="15"/>
  <c r="O263" i="15"/>
  <c r="M263" i="15"/>
  <c r="K263" i="15"/>
  <c r="I263" i="15"/>
  <c r="G263" i="15"/>
  <c r="AC262" i="15"/>
  <c r="AA262" i="15"/>
  <c r="Y262" i="15"/>
  <c r="W262" i="15"/>
  <c r="U262" i="15"/>
  <c r="S262" i="15"/>
  <c r="Q262" i="15"/>
  <c r="O262" i="15"/>
  <c r="M262" i="15"/>
  <c r="K262" i="15"/>
  <c r="I262" i="15"/>
  <c r="G262" i="15"/>
  <c r="AC261" i="15"/>
  <c r="AA261" i="15"/>
  <c r="Y261" i="15"/>
  <c r="W261" i="15"/>
  <c r="U261" i="15"/>
  <c r="S261" i="15"/>
  <c r="Q261" i="15"/>
  <c r="O261" i="15"/>
  <c r="M261" i="15"/>
  <c r="K261" i="15"/>
  <c r="I261" i="15"/>
  <c r="G261" i="15"/>
  <c r="AC260" i="15"/>
  <c r="AA260" i="15"/>
  <c r="Y260" i="15"/>
  <c r="W260" i="15"/>
  <c r="U260" i="15"/>
  <c r="S260" i="15"/>
  <c r="Q260" i="15"/>
  <c r="O260" i="15"/>
  <c r="M260" i="15"/>
  <c r="K260" i="15"/>
  <c r="I260" i="15"/>
  <c r="G260" i="15"/>
  <c r="AC259" i="15"/>
  <c r="AA259" i="15"/>
  <c r="Y259" i="15"/>
  <c r="W259" i="15"/>
  <c r="U259" i="15"/>
  <c r="S259" i="15"/>
  <c r="Q259" i="15"/>
  <c r="O259" i="15"/>
  <c r="M259" i="15"/>
  <c r="K259" i="15"/>
  <c r="I259" i="15"/>
  <c r="G259" i="15"/>
  <c r="AC258" i="15"/>
  <c r="AA258" i="15"/>
  <c r="Y258" i="15"/>
  <c r="W258" i="15"/>
  <c r="U258" i="15"/>
  <c r="S258" i="15"/>
  <c r="Q258" i="15"/>
  <c r="O258" i="15"/>
  <c r="M258" i="15"/>
  <c r="K258" i="15"/>
  <c r="I258" i="15"/>
  <c r="G258" i="15"/>
  <c r="AC257" i="15"/>
  <c r="AA257" i="15"/>
  <c r="Y257" i="15"/>
  <c r="W257" i="15"/>
  <c r="U257" i="15"/>
  <c r="S257" i="15"/>
  <c r="Q257" i="15"/>
  <c r="O257" i="15"/>
  <c r="M257" i="15"/>
  <c r="K257" i="15"/>
  <c r="I257" i="15"/>
  <c r="G257" i="15"/>
  <c r="AC256" i="15"/>
  <c r="AA256" i="15"/>
  <c r="Y256" i="15"/>
  <c r="W256" i="15"/>
  <c r="U256" i="15"/>
  <c r="S256" i="15"/>
  <c r="Q256" i="15"/>
  <c r="O256" i="15"/>
  <c r="M256" i="15"/>
  <c r="K256" i="15"/>
  <c r="I256" i="15"/>
  <c r="G256" i="15"/>
  <c r="AC255" i="15"/>
  <c r="AA255" i="15"/>
  <c r="Y255" i="15"/>
  <c r="W255" i="15"/>
  <c r="U255" i="15"/>
  <c r="S255" i="15"/>
  <c r="Q255" i="15"/>
  <c r="O255" i="15"/>
  <c r="M255" i="15"/>
  <c r="K255" i="15"/>
  <c r="I255" i="15"/>
  <c r="G255" i="15"/>
  <c r="AC254" i="15"/>
  <c r="AA254" i="15"/>
  <c r="Y254" i="15"/>
  <c r="W254" i="15"/>
  <c r="U254" i="15"/>
  <c r="S254" i="15"/>
  <c r="Q254" i="15"/>
  <c r="O254" i="15"/>
  <c r="M254" i="15"/>
  <c r="K254" i="15"/>
  <c r="I254" i="15"/>
  <c r="G254" i="15"/>
  <c r="AC253" i="15"/>
  <c r="AA253" i="15"/>
  <c r="Y253" i="15"/>
  <c r="W253" i="15"/>
  <c r="U253" i="15"/>
  <c r="S253" i="15"/>
  <c r="Q253" i="15"/>
  <c r="O253" i="15"/>
  <c r="M253" i="15"/>
  <c r="K253" i="15"/>
  <c r="I253" i="15"/>
  <c r="G253" i="15"/>
  <c r="AC252" i="15"/>
  <c r="AA252" i="15"/>
  <c r="Y252" i="15"/>
  <c r="W252" i="15"/>
  <c r="U252" i="15"/>
  <c r="S252" i="15"/>
  <c r="Q252" i="15"/>
  <c r="O252" i="15"/>
  <c r="M252" i="15"/>
  <c r="K252" i="15"/>
  <c r="I252" i="15"/>
  <c r="G252" i="15"/>
  <c r="AC251" i="15"/>
  <c r="AA251" i="15"/>
  <c r="Y251" i="15"/>
  <c r="W251" i="15"/>
  <c r="U251" i="15"/>
  <c r="S251" i="15"/>
  <c r="Q251" i="15"/>
  <c r="O251" i="15"/>
  <c r="M251" i="15"/>
  <c r="K251" i="15"/>
  <c r="I251" i="15"/>
  <c r="G251" i="15"/>
  <c r="AC250" i="15"/>
  <c r="AA250" i="15"/>
  <c r="Y250" i="15"/>
  <c r="W250" i="15"/>
  <c r="U250" i="15"/>
  <c r="S250" i="15"/>
  <c r="Q250" i="15"/>
  <c r="O250" i="15"/>
  <c r="M250" i="15"/>
  <c r="K250" i="15"/>
  <c r="I250" i="15"/>
  <c r="G250" i="15"/>
  <c r="AC249" i="15"/>
  <c r="AA249" i="15"/>
  <c r="Y249" i="15"/>
  <c r="W249" i="15"/>
  <c r="U249" i="15"/>
  <c r="S249" i="15"/>
  <c r="Q249" i="15"/>
  <c r="O249" i="15"/>
  <c r="M249" i="15"/>
  <c r="K249" i="15"/>
  <c r="I249" i="15"/>
  <c r="G249" i="15"/>
  <c r="AC248" i="15"/>
  <c r="AA248" i="15"/>
  <c r="Y248" i="15"/>
  <c r="W248" i="15"/>
  <c r="U248" i="15"/>
  <c r="S248" i="15"/>
  <c r="Q248" i="15"/>
  <c r="O248" i="15"/>
  <c r="M248" i="15"/>
  <c r="K248" i="15"/>
  <c r="I248" i="15"/>
  <c r="G248" i="15"/>
  <c r="AC247" i="15"/>
  <c r="AA247" i="15"/>
  <c r="Y247" i="15"/>
  <c r="W247" i="15"/>
  <c r="U247" i="15"/>
  <c r="S247" i="15"/>
  <c r="Q247" i="15"/>
  <c r="O247" i="15"/>
  <c r="M247" i="15"/>
  <c r="K247" i="15"/>
  <c r="I247" i="15"/>
  <c r="G247" i="15"/>
  <c r="AC246" i="15"/>
  <c r="AA246" i="15"/>
  <c r="Y246" i="15"/>
  <c r="W246" i="15"/>
  <c r="U246" i="15"/>
  <c r="S246" i="15"/>
  <c r="Q246" i="15"/>
  <c r="O246" i="15"/>
  <c r="M246" i="15"/>
  <c r="K246" i="15"/>
  <c r="I246" i="15"/>
  <c r="G246" i="15"/>
  <c r="AC245" i="15"/>
  <c r="AA245" i="15"/>
  <c r="Y245" i="15"/>
  <c r="W245" i="15"/>
  <c r="U245" i="15"/>
  <c r="S245" i="15"/>
  <c r="Q245" i="15"/>
  <c r="O245" i="15"/>
  <c r="M245" i="15"/>
  <c r="K245" i="15"/>
  <c r="I245" i="15"/>
  <c r="G245" i="15"/>
  <c r="AC244" i="15"/>
  <c r="AA244" i="15"/>
  <c r="Y244" i="15"/>
  <c r="W244" i="15"/>
  <c r="U244" i="15"/>
  <c r="S244" i="15"/>
  <c r="Q244" i="15"/>
  <c r="O244" i="15"/>
  <c r="M244" i="15"/>
  <c r="K244" i="15"/>
  <c r="I244" i="15"/>
  <c r="G244" i="15"/>
  <c r="AC243" i="15"/>
  <c r="AA243" i="15"/>
  <c r="Y243" i="15"/>
  <c r="W243" i="15"/>
  <c r="U243" i="15"/>
  <c r="S243" i="15"/>
  <c r="Q243" i="15"/>
  <c r="O243" i="15"/>
  <c r="M243" i="15"/>
  <c r="K243" i="15"/>
  <c r="I243" i="15"/>
  <c r="G243" i="15"/>
  <c r="AC242" i="15"/>
  <c r="AA242" i="15"/>
  <c r="Y242" i="15"/>
  <c r="W242" i="15"/>
  <c r="U242" i="15"/>
  <c r="S242" i="15"/>
  <c r="Q242" i="15"/>
  <c r="O242" i="15"/>
  <c r="M242" i="15"/>
  <c r="K242" i="15"/>
  <c r="I242" i="15"/>
  <c r="G242" i="15"/>
  <c r="AC241" i="15"/>
  <c r="AA241" i="15"/>
  <c r="Y241" i="15"/>
  <c r="W241" i="15"/>
  <c r="U241" i="15"/>
  <c r="S241" i="15"/>
  <c r="Q241" i="15"/>
  <c r="O241" i="15"/>
  <c r="M241" i="15"/>
  <c r="K241" i="15"/>
  <c r="I241" i="15"/>
  <c r="G241" i="15"/>
  <c r="AC240" i="15"/>
  <c r="AA240" i="15"/>
  <c r="Y240" i="15"/>
  <c r="W240" i="15"/>
  <c r="U240" i="15"/>
  <c r="S240" i="15"/>
  <c r="Q240" i="15"/>
  <c r="O240" i="15"/>
  <c r="M240" i="15"/>
  <c r="K240" i="15"/>
  <c r="I240" i="15"/>
  <c r="G240" i="15"/>
  <c r="AC239" i="15"/>
  <c r="AA239" i="15"/>
  <c r="Y239" i="15"/>
  <c r="W239" i="15"/>
  <c r="U239" i="15"/>
  <c r="S239" i="15"/>
  <c r="Q239" i="15"/>
  <c r="O239" i="15"/>
  <c r="M239" i="15"/>
  <c r="K239" i="15"/>
  <c r="I239" i="15"/>
  <c r="G239" i="15"/>
  <c r="AC238" i="15"/>
  <c r="AA238" i="15"/>
  <c r="Y238" i="15"/>
  <c r="W238" i="15"/>
  <c r="U238" i="15"/>
  <c r="S238" i="15"/>
  <c r="Q238" i="15"/>
  <c r="O238" i="15"/>
  <c r="M238" i="15"/>
  <c r="K238" i="15"/>
  <c r="I238" i="15"/>
  <c r="G238" i="15"/>
  <c r="AC237" i="15"/>
  <c r="AA237" i="15"/>
  <c r="Y237" i="15"/>
  <c r="W237" i="15"/>
  <c r="U237" i="15"/>
  <c r="S237" i="15"/>
  <c r="Q237" i="15"/>
  <c r="O237" i="15"/>
  <c r="M237" i="15"/>
  <c r="K237" i="15"/>
  <c r="I237" i="15"/>
  <c r="G237" i="15"/>
  <c r="AC236" i="15"/>
  <c r="AA236" i="15"/>
  <c r="Y236" i="15"/>
  <c r="W236" i="15"/>
  <c r="U236" i="15"/>
  <c r="S236" i="15"/>
  <c r="Q236" i="15"/>
  <c r="O236" i="15"/>
  <c r="M236" i="15"/>
  <c r="K236" i="15"/>
  <c r="I236" i="15"/>
  <c r="G236" i="15"/>
  <c r="AC235" i="15"/>
  <c r="AA235" i="15"/>
  <c r="Y235" i="15"/>
  <c r="W235" i="15"/>
  <c r="U235" i="15"/>
  <c r="S235" i="15"/>
  <c r="Q235" i="15"/>
  <c r="O235" i="15"/>
  <c r="M235" i="15"/>
  <c r="K235" i="15"/>
  <c r="I235" i="15"/>
  <c r="G235" i="15"/>
  <c r="AC234" i="15"/>
  <c r="AA234" i="15"/>
  <c r="Y234" i="15"/>
  <c r="W234" i="15"/>
  <c r="U234" i="15"/>
  <c r="S234" i="15"/>
  <c r="Q234" i="15"/>
  <c r="O234" i="15"/>
  <c r="M234" i="15"/>
  <c r="K234" i="15"/>
  <c r="I234" i="15"/>
  <c r="G234" i="15"/>
  <c r="AC233" i="15"/>
  <c r="AA233" i="15"/>
  <c r="Y233" i="15"/>
  <c r="W233" i="15"/>
  <c r="U233" i="15"/>
  <c r="S233" i="15"/>
  <c r="Q233" i="15"/>
  <c r="O233" i="15"/>
  <c r="M233" i="15"/>
  <c r="K233" i="15"/>
  <c r="I233" i="15"/>
  <c r="G233" i="15"/>
  <c r="AC232" i="15"/>
  <c r="AA232" i="15"/>
  <c r="Y232" i="15"/>
  <c r="W232" i="15"/>
  <c r="U232" i="15"/>
  <c r="S232" i="15"/>
  <c r="Q232" i="15"/>
  <c r="O232" i="15"/>
  <c r="M232" i="15"/>
  <c r="K232" i="15"/>
  <c r="I232" i="15"/>
  <c r="G232" i="15"/>
  <c r="AC231" i="15"/>
  <c r="AA231" i="15"/>
  <c r="Y231" i="15"/>
  <c r="W231" i="15"/>
  <c r="U231" i="15"/>
  <c r="S231" i="15"/>
  <c r="Q231" i="15"/>
  <c r="O231" i="15"/>
  <c r="M231" i="15"/>
  <c r="K231" i="15"/>
  <c r="I231" i="15"/>
  <c r="G231" i="15"/>
  <c r="AC230" i="15"/>
  <c r="AA230" i="15"/>
  <c r="Y230" i="15"/>
  <c r="W230" i="15"/>
  <c r="U230" i="15"/>
  <c r="S230" i="15"/>
  <c r="Q230" i="15"/>
  <c r="O230" i="15"/>
  <c r="M230" i="15"/>
  <c r="K230" i="15"/>
  <c r="I230" i="15"/>
  <c r="G230" i="15"/>
  <c r="AC229" i="15"/>
  <c r="AA229" i="15"/>
  <c r="Y229" i="15"/>
  <c r="W229" i="15"/>
  <c r="U229" i="15"/>
  <c r="S229" i="15"/>
  <c r="Q229" i="15"/>
  <c r="O229" i="15"/>
  <c r="M229" i="15"/>
  <c r="K229" i="15"/>
  <c r="I229" i="15"/>
  <c r="G229" i="15"/>
  <c r="AC228" i="15"/>
  <c r="AA228" i="15"/>
  <c r="Y228" i="15"/>
  <c r="W228" i="15"/>
  <c r="U228" i="15"/>
  <c r="S228" i="15"/>
  <c r="Q228" i="15"/>
  <c r="O228" i="15"/>
  <c r="M228" i="15"/>
  <c r="K228" i="15"/>
  <c r="I228" i="15"/>
  <c r="G228" i="15"/>
  <c r="AC227" i="15"/>
  <c r="AA227" i="15"/>
  <c r="Y227" i="15"/>
  <c r="W227" i="15"/>
  <c r="U227" i="15"/>
  <c r="S227" i="15"/>
  <c r="Q227" i="15"/>
  <c r="O227" i="15"/>
  <c r="M227" i="15"/>
  <c r="K227" i="15"/>
  <c r="I227" i="15"/>
  <c r="G227" i="15"/>
  <c r="AC226" i="15"/>
  <c r="AA226" i="15"/>
  <c r="Y226" i="15"/>
  <c r="W226" i="15"/>
  <c r="U226" i="15"/>
  <c r="S226" i="15"/>
  <c r="Q226" i="15"/>
  <c r="O226" i="15"/>
  <c r="M226" i="15"/>
  <c r="K226" i="15"/>
  <c r="I226" i="15"/>
  <c r="G226" i="15"/>
  <c r="AC225" i="15"/>
  <c r="AA225" i="15"/>
  <c r="Y225" i="15"/>
  <c r="W225" i="15"/>
  <c r="U225" i="15"/>
  <c r="S225" i="15"/>
  <c r="Q225" i="15"/>
  <c r="O225" i="15"/>
  <c r="M225" i="15"/>
  <c r="K225" i="15"/>
  <c r="I225" i="15"/>
  <c r="G225" i="15"/>
  <c r="AC224" i="15"/>
  <c r="AA224" i="15"/>
  <c r="Y224" i="15"/>
  <c r="W224" i="15"/>
  <c r="U224" i="15"/>
  <c r="S224" i="15"/>
  <c r="Q224" i="15"/>
  <c r="O224" i="15"/>
  <c r="M224" i="15"/>
  <c r="K224" i="15"/>
  <c r="I224" i="15"/>
  <c r="G224" i="15"/>
  <c r="AC223" i="15"/>
  <c r="AA223" i="15"/>
  <c r="Y223" i="15"/>
  <c r="W223" i="15"/>
  <c r="U223" i="15"/>
  <c r="S223" i="15"/>
  <c r="Q223" i="15"/>
  <c r="O223" i="15"/>
  <c r="M223" i="15"/>
  <c r="K223" i="15"/>
  <c r="I223" i="15"/>
  <c r="G223" i="15"/>
  <c r="AC222" i="15"/>
  <c r="AA222" i="15"/>
  <c r="Y222" i="15"/>
  <c r="W222" i="15"/>
  <c r="U222" i="15"/>
  <c r="S222" i="15"/>
  <c r="Q222" i="15"/>
  <c r="O222" i="15"/>
  <c r="M222" i="15"/>
  <c r="K222" i="15"/>
  <c r="I222" i="15"/>
  <c r="G222" i="15"/>
  <c r="AC221" i="15"/>
  <c r="AA221" i="15"/>
  <c r="Y221" i="15"/>
  <c r="W221" i="15"/>
  <c r="U221" i="15"/>
  <c r="S221" i="15"/>
  <c r="Q221" i="15"/>
  <c r="O221" i="15"/>
  <c r="M221" i="15"/>
  <c r="K221" i="15"/>
  <c r="I221" i="15"/>
  <c r="G221" i="15"/>
  <c r="AC220" i="15"/>
  <c r="AA220" i="15"/>
  <c r="Y220" i="15"/>
  <c r="W220" i="15"/>
  <c r="U220" i="15"/>
  <c r="S220" i="15"/>
  <c r="Q220" i="15"/>
  <c r="O220" i="15"/>
  <c r="M220" i="15"/>
  <c r="K220" i="15"/>
  <c r="I220" i="15"/>
  <c r="G220" i="15"/>
  <c r="AC219" i="15"/>
  <c r="AA219" i="15"/>
  <c r="Y219" i="15"/>
  <c r="W219" i="15"/>
  <c r="U219" i="15"/>
  <c r="S219" i="15"/>
  <c r="Q219" i="15"/>
  <c r="O219" i="15"/>
  <c r="M219" i="15"/>
  <c r="K219" i="15"/>
  <c r="I219" i="15"/>
  <c r="G219" i="15"/>
  <c r="AC218" i="15"/>
  <c r="AA218" i="15"/>
  <c r="Y218" i="15"/>
  <c r="W218" i="15"/>
  <c r="U218" i="15"/>
  <c r="S218" i="15"/>
  <c r="Q218" i="15"/>
  <c r="O218" i="15"/>
  <c r="M218" i="15"/>
  <c r="K218" i="15"/>
  <c r="I218" i="15"/>
  <c r="G218" i="15"/>
  <c r="AC217" i="15"/>
  <c r="AA217" i="15"/>
  <c r="Y217" i="15"/>
  <c r="W217" i="15"/>
  <c r="U217" i="15"/>
  <c r="S217" i="15"/>
  <c r="Q217" i="15"/>
  <c r="O217" i="15"/>
  <c r="M217" i="15"/>
  <c r="K217" i="15"/>
  <c r="I217" i="15"/>
  <c r="G217" i="15"/>
  <c r="AC216" i="15"/>
  <c r="AA216" i="15"/>
  <c r="Y216" i="15"/>
  <c r="W216" i="15"/>
  <c r="U216" i="15"/>
  <c r="S216" i="15"/>
  <c r="Q216" i="15"/>
  <c r="O216" i="15"/>
  <c r="M216" i="15"/>
  <c r="K216" i="15"/>
  <c r="I216" i="15"/>
  <c r="G216" i="15"/>
  <c r="AC215" i="15"/>
  <c r="AA215" i="15"/>
  <c r="Y215" i="15"/>
  <c r="W215" i="15"/>
  <c r="U215" i="15"/>
  <c r="S215" i="15"/>
  <c r="Q215" i="15"/>
  <c r="O215" i="15"/>
  <c r="M215" i="15"/>
  <c r="K215" i="15"/>
  <c r="I215" i="15"/>
  <c r="G215" i="15"/>
  <c r="AC214" i="15"/>
  <c r="AA214" i="15"/>
  <c r="Y214" i="15"/>
  <c r="W214" i="15"/>
  <c r="U214" i="15"/>
  <c r="S214" i="15"/>
  <c r="Q214" i="15"/>
  <c r="O214" i="15"/>
  <c r="M214" i="15"/>
  <c r="K214" i="15"/>
  <c r="I214" i="15"/>
  <c r="G214" i="15"/>
  <c r="AC213" i="15"/>
  <c r="AA213" i="15"/>
  <c r="Y213" i="15"/>
  <c r="W213" i="15"/>
  <c r="U213" i="15"/>
  <c r="S213" i="15"/>
  <c r="Q213" i="15"/>
  <c r="O213" i="15"/>
  <c r="M213" i="15"/>
  <c r="K213" i="15"/>
  <c r="I213" i="15"/>
  <c r="G213" i="15"/>
  <c r="AC212" i="15"/>
  <c r="AA212" i="15"/>
  <c r="Y212" i="15"/>
  <c r="W212" i="15"/>
  <c r="U212" i="15"/>
  <c r="S212" i="15"/>
  <c r="Q212" i="15"/>
  <c r="O212" i="15"/>
  <c r="M212" i="15"/>
  <c r="K212" i="15"/>
  <c r="I212" i="15"/>
  <c r="G212" i="15"/>
  <c r="AC211" i="15"/>
  <c r="AA211" i="15"/>
  <c r="Y211" i="15"/>
  <c r="W211" i="15"/>
  <c r="U211" i="15"/>
  <c r="S211" i="15"/>
  <c r="Q211" i="15"/>
  <c r="O211" i="15"/>
  <c r="M211" i="15"/>
  <c r="K211" i="15"/>
  <c r="I211" i="15"/>
  <c r="G211" i="15"/>
  <c r="AC210" i="15"/>
  <c r="AA210" i="15"/>
  <c r="Y210" i="15"/>
  <c r="W210" i="15"/>
  <c r="U210" i="15"/>
  <c r="S210" i="15"/>
  <c r="Q210" i="15"/>
  <c r="O210" i="15"/>
  <c r="M210" i="15"/>
  <c r="K210" i="15"/>
  <c r="I210" i="15"/>
  <c r="G210" i="15"/>
  <c r="AC209" i="15"/>
  <c r="AA209" i="15"/>
  <c r="Y209" i="15"/>
  <c r="W209" i="15"/>
  <c r="U209" i="15"/>
  <c r="S209" i="15"/>
  <c r="Q209" i="15"/>
  <c r="O209" i="15"/>
  <c r="M209" i="15"/>
  <c r="K209" i="15"/>
  <c r="I209" i="15"/>
  <c r="G209" i="15"/>
  <c r="AC208" i="15"/>
  <c r="AA208" i="15"/>
  <c r="Y208" i="15"/>
  <c r="W208" i="15"/>
  <c r="U208" i="15"/>
  <c r="S208" i="15"/>
  <c r="Q208" i="15"/>
  <c r="O208" i="15"/>
  <c r="M208" i="15"/>
  <c r="K208" i="15"/>
  <c r="I208" i="15"/>
  <c r="G208" i="15"/>
  <c r="AC207" i="15"/>
  <c r="AA207" i="15"/>
  <c r="Y207" i="15"/>
  <c r="W207" i="15"/>
  <c r="U207" i="15"/>
  <c r="S207" i="15"/>
  <c r="Q207" i="15"/>
  <c r="O207" i="15"/>
  <c r="M207" i="15"/>
  <c r="K207" i="15"/>
  <c r="I207" i="15"/>
  <c r="G207" i="15"/>
  <c r="AC206" i="15"/>
  <c r="AA206" i="15"/>
  <c r="Y206" i="15"/>
  <c r="W206" i="15"/>
  <c r="U206" i="15"/>
  <c r="S206" i="15"/>
  <c r="Q206" i="15"/>
  <c r="O206" i="15"/>
  <c r="M206" i="15"/>
  <c r="K206" i="15"/>
  <c r="I206" i="15"/>
  <c r="G206" i="15"/>
  <c r="AC205" i="15"/>
  <c r="AA205" i="15"/>
  <c r="Y205" i="15"/>
  <c r="W205" i="15"/>
  <c r="U205" i="15"/>
  <c r="S205" i="15"/>
  <c r="Q205" i="15"/>
  <c r="O205" i="15"/>
  <c r="M205" i="15"/>
  <c r="K205" i="15"/>
  <c r="I205" i="15"/>
  <c r="G205" i="15"/>
  <c r="AC204" i="15"/>
  <c r="AA204" i="15"/>
  <c r="Y204" i="15"/>
  <c r="W204" i="15"/>
  <c r="U204" i="15"/>
  <c r="S204" i="15"/>
  <c r="Q204" i="15"/>
  <c r="O204" i="15"/>
  <c r="M204" i="15"/>
  <c r="K204" i="15"/>
  <c r="I204" i="15"/>
  <c r="G204" i="15"/>
  <c r="AC203" i="15"/>
  <c r="AA203" i="15"/>
  <c r="Y203" i="15"/>
  <c r="W203" i="15"/>
  <c r="U203" i="15"/>
  <c r="S203" i="15"/>
  <c r="Q203" i="15"/>
  <c r="O203" i="15"/>
  <c r="M203" i="15"/>
  <c r="K203" i="15"/>
  <c r="I203" i="15"/>
  <c r="G203" i="15"/>
  <c r="AC202" i="15"/>
  <c r="AA202" i="15"/>
  <c r="Y202" i="15"/>
  <c r="W202" i="15"/>
  <c r="U202" i="15"/>
  <c r="S202" i="15"/>
  <c r="Q202" i="15"/>
  <c r="O202" i="15"/>
  <c r="M202" i="15"/>
  <c r="K202" i="15"/>
  <c r="I202" i="15"/>
  <c r="G202" i="15"/>
  <c r="AC201" i="15"/>
  <c r="AA201" i="15"/>
  <c r="Y201" i="15"/>
  <c r="W201" i="15"/>
  <c r="U201" i="15"/>
  <c r="S201" i="15"/>
  <c r="Q201" i="15"/>
  <c r="O201" i="15"/>
  <c r="M201" i="15"/>
  <c r="K201" i="15"/>
  <c r="I201" i="15"/>
  <c r="G201" i="15"/>
  <c r="AC200" i="15"/>
  <c r="AA200" i="15"/>
  <c r="Y200" i="15"/>
  <c r="W200" i="15"/>
  <c r="U200" i="15"/>
  <c r="S200" i="15"/>
  <c r="Q200" i="15"/>
  <c r="O200" i="15"/>
  <c r="M200" i="15"/>
  <c r="K200" i="15"/>
  <c r="I200" i="15"/>
  <c r="G200" i="15"/>
  <c r="AC199" i="15"/>
  <c r="AA199" i="15"/>
  <c r="Y199" i="15"/>
  <c r="W199" i="15"/>
  <c r="U199" i="15"/>
  <c r="S199" i="15"/>
  <c r="Q199" i="15"/>
  <c r="O199" i="15"/>
  <c r="M199" i="15"/>
  <c r="K199" i="15"/>
  <c r="I199" i="15"/>
  <c r="G199" i="15"/>
  <c r="AC198" i="15"/>
  <c r="AA198" i="15"/>
  <c r="Y198" i="15"/>
  <c r="W198" i="15"/>
  <c r="U198" i="15"/>
  <c r="S198" i="15"/>
  <c r="Q198" i="15"/>
  <c r="O198" i="15"/>
  <c r="M198" i="15"/>
  <c r="K198" i="15"/>
  <c r="I198" i="15"/>
  <c r="G198" i="15"/>
  <c r="AC197" i="15"/>
  <c r="AA197" i="15"/>
  <c r="Y197" i="15"/>
  <c r="W197" i="15"/>
  <c r="U197" i="15"/>
  <c r="S197" i="15"/>
  <c r="Q197" i="15"/>
  <c r="O197" i="15"/>
  <c r="M197" i="15"/>
  <c r="K197" i="15"/>
  <c r="I197" i="15"/>
  <c r="G197" i="15"/>
  <c r="AC196" i="15"/>
  <c r="AA196" i="15"/>
  <c r="Y196" i="15"/>
  <c r="W196" i="15"/>
  <c r="U196" i="15"/>
  <c r="S196" i="15"/>
  <c r="Q196" i="15"/>
  <c r="O196" i="15"/>
  <c r="M196" i="15"/>
  <c r="K196" i="15"/>
  <c r="I196" i="15"/>
  <c r="G196" i="15"/>
  <c r="AC195" i="15"/>
  <c r="AA195" i="15"/>
  <c r="Y195" i="15"/>
  <c r="W195" i="15"/>
  <c r="U195" i="15"/>
  <c r="S195" i="15"/>
  <c r="Q195" i="15"/>
  <c r="O195" i="15"/>
  <c r="M195" i="15"/>
  <c r="K195" i="15"/>
  <c r="I195" i="15"/>
  <c r="G195" i="15"/>
  <c r="AC194" i="15"/>
  <c r="AA194" i="15"/>
  <c r="Y194" i="15"/>
  <c r="W194" i="15"/>
  <c r="U194" i="15"/>
  <c r="S194" i="15"/>
  <c r="Q194" i="15"/>
  <c r="O194" i="15"/>
  <c r="M194" i="15"/>
  <c r="K194" i="15"/>
  <c r="I194" i="15"/>
  <c r="G194" i="15"/>
  <c r="AC193" i="15"/>
  <c r="AA193" i="15"/>
  <c r="Y193" i="15"/>
  <c r="W193" i="15"/>
  <c r="U193" i="15"/>
  <c r="S193" i="15"/>
  <c r="Q193" i="15"/>
  <c r="O193" i="15"/>
  <c r="M193" i="15"/>
  <c r="K193" i="15"/>
  <c r="I193" i="15"/>
  <c r="G193" i="15"/>
  <c r="AC192" i="15"/>
  <c r="AA192" i="15"/>
  <c r="Y192" i="15"/>
  <c r="W192" i="15"/>
  <c r="U192" i="15"/>
  <c r="S192" i="15"/>
  <c r="Q192" i="15"/>
  <c r="O192" i="15"/>
  <c r="M192" i="15"/>
  <c r="K192" i="15"/>
  <c r="I192" i="15"/>
  <c r="G192" i="15"/>
  <c r="AC191" i="15"/>
  <c r="AA191" i="15"/>
  <c r="Y191" i="15"/>
  <c r="W191" i="15"/>
  <c r="U191" i="15"/>
  <c r="S191" i="15"/>
  <c r="Q191" i="15"/>
  <c r="O191" i="15"/>
  <c r="M191" i="15"/>
  <c r="K191" i="15"/>
  <c r="I191" i="15"/>
  <c r="G191" i="15"/>
  <c r="AC190" i="15"/>
  <c r="AA190" i="15"/>
  <c r="Y190" i="15"/>
  <c r="W190" i="15"/>
  <c r="U190" i="15"/>
  <c r="S190" i="15"/>
  <c r="Q190" i="15"/>
  <c r="O190" i="15"/>
  <c r="M190" i="15"/>
  <c r="K190" i="15"/>
  <c r="I190" i="15"/>
  <c r="G190" i="15"/>
  <c r="AC189" i="15"/>
  <c r="AA189" i="15"/>
  <c r="Y189" i="15"/>
  <c r="W189" i="15"/>
  <c r="U189" i="15"/>
  <c r="S189" i="15"/>
  <c r="Q189" i="15"/>
  <c r="O189" i="15"/>
  <c r="M189" i="15"/>
  <c r="K189" i="15"/>
  <c r="I189" i="15"/>
  <c r="G189" i="15"/>
  <c r="AC188" i="15"/>
  <c r="AA188" i="15"/>
  <c r="Y188" i="15"/>
  <c r="W188" i="15"/>
  <c r="U188" i="15"/>
  <c r="S188" i="15"/>
  <c r="Q188" i="15"/>
  <c r="O188" i="15"/>
  <c r="M188" i="15"/>
  <c r="K188" i="15"/>
  <c r="I188" i="15"/>
  <c r="G188" i="15"/>
  <c r="AC187" i="15"/>
  <c r="AA187" i="15"/>
  <c r="Y187" i="15"/>
  <c r="W187" i="15"/>
  <c r="U187" i="15"/>
  <c r="S187" i="15"/>
  <c r="Q187" i="15"/>
  <c r="O187" i="15"/>
  <c r="M187" i="15"/>
  <c r="K187" i="15"/>
  <c r="I187" i="15"/>
  <c r="G187" i="15"/>
  <c r="AC186" i="15"/>
  <c r="AA186" i="15"/>
  <c r="Y186" i="15"/>
  <c r="W186" i="15"/>
  <c r="U186" i="15"/>
  <c r="S186" i="15"/>
  <c r="Q186" i="15"/>
  <c r="O186" i="15"/>
  <c r="M186" i="15"/>
  <c r="K186" i="15"/>
  <c r="I186" i="15"/>
  <c r="G186" i="15"/>
  <c r="AC185" i="15"/>
  <c r="AA185" i="15"/>
  <c r="Y185" i="15"/>
  <c r="W185" i="15"/>
  <c r="U185" i="15"/>
  <c r="S185" i="15"/>
  <c r="Q185" i="15"/>
  <c r="O185" i="15"/>
  <c r="M185" i="15"/>
  <c r="K185" i="15"/>
  <c r="I185" i="15"/>
  <c r="G185" i="15"/>
  <c r="AC184" i="15"/>
  <c r="AA184" i="15"/>
  <c r="Y184" i="15"/>
  <c r="W184" i="15"/>
  <c r="U184" i="15"/>
  <c r="S184" i="15"/>
  <c r="Q184" i="15"/>
  <c r="O184" i="15"/>
  <c r="M184" i="15"/>
  <c r="K184" i="15"/>
  <c r="I184" i="15"/>
  <c r="G184" i="15"/>
  <c r="AC183" i="15"/>
  <c r="AA183" i="15"/>
  <c r="Y183" i="15"/>
  <c r="W183" i="15"/>
  <c r="U183" i="15"/>
  <c r="S183" i="15"/>
  <c r="Q183" i="15"/>
  <c r="O183" i="15"/>
  <c r="M183" i="15"/>
  <c r="K183" i="15"/>
  <c r="I183" i="15"/>
  <c r="G183" i="15"/>
  <c r="AC182" i="15"/>
  <c r="AA182" i="15"/>
  <c r="Y182" i="15"/>
  <c r="W182" i="15"/>
  <c r="U182" i="15"/>
  <c r="S182" i="15"/>
  <c r="Q182" i="15"/>
  <c r="O182" i="15"/>
  <c r="M182" i="15"/>
  <c r="K182" i="15"/>
  <c r="I182" i="15"/>
  <c r="G182" i="15"/>
  <c r="AC181" i="15"/>
  <c r="AA181" i="15"/>
  <c r="Y181" i="15"/>
  <c r="W181" i="15"/>
  <c r="U181" i="15"/>
  <c r="S181" i="15"/>
  <c r="Q181" i="15"/>
  <c r="O181" i="15"/>
  <c r="M181" i="15"/>
  <c r="K181" i="15"/>
  <c r="I181" i="15"/>
  <c r="G181" i="15"/>
  <c r="AC180" i="15"/>
  <c r="AA180" i="15"/>
  <c r="Y180" i="15"/>
  <c r="W180" i="15"/>
  <c r="U180" i="15"/>
  <c r="S180" i="15"/>
  <c r="Q180" i="15"/>
  <c r="O180" i="15"/>
  <c r="M180" i="15"/>
  <c r="K180" i="15"/>
  <c r="I180" i="15"/>
  <c r="G180" i="15"/>
  <c r="AC179" i="15"/>
  <c r="AA179" i="15"/>
  <c r="Y179" i="15"/>
  <c r="W179" i="15"/>
  <c r="U179" i="15"/>
  <c r="S179" i="15"/>
  <c r="Q179" i="15"/>
  <c r="O179" i="15"/>
  <c r="M179" i="15"/>
  <c r="K179" i="15"/>
  <c r="I179" i="15"/>
  <c r="G179" i="15"/>
  <c r="AC178" i="15"/>
  <c r="AA178" i="15"/>
  <c r="Y178" i="15"/>
  <c r="W178" i="15"/>
  <c r="U178" i="15"/>
  <c r="S178" i="15"/>
  <c r="Q178" i="15"/>
  <c r="O178" i="15"/>
  <c r="M178" i="15"/>
  <c r="K178" i="15"/>
  <c r="I178" i="15"/>
  <c r="G178" i="15"/>
  <c r="AC177" i="15"/>
  <c r="AA177" i="15"/>
  <c r="Y177" i="15"/>
  <c r="W177" i="15"/>
  <c r="U177" i="15"/>
  <c r="S177" i="15"/>
  <c r="Q177" i="15"/>
  <c r="O177" i="15"/>
  <c r="M177" i="15"/>
  <c r="K177" i="15"/>
  <c r="I177" i="15"/>
  <c r="G177" i="15"/>
  <c r="AC176" i="15"/>
  <c r="AA176" i="15"/>
  <c r="Y176" i="15"/>
  <c r="W176" i="15"/>
  <c r="U176" i="15"/>
  <c r="S176" i="15"/>
  <c r="Q176" i="15"/>
  <c r="O176" i="15"/>
  <c r="M176" i="15"/>
  <c r="K176" i="15"/>
  <c r="I176" i="15"/>
  <c r="G176" i="15"/>
  <c r="AC175" i="15"/>
  <c r="AA175" i="15"/>
  <c r="Y175" i="15"/>
  <c r="W175" i="15"/>
  <c r="U175" i="15"/>
  <c r="S175" i="15"/>
  <c r="Q175" i="15"/>
  <c r="O175" i="15"/>
  <c r="M175" i="15"/>
  <c r="K175" i="15"/>
  <c r="I175" i="15"/>
  <c r="G175" i="15"/>
  <c r="AC174" i="15"/>
  <c r="AA174" i="15"/>
  <c r="Y174" i="15"/>
  <c r="W174" i="15"/>
  <c r="U174" i="15"/>
  <c r="S174" i="15"/>
  <c r="Q174" i="15"/>
  <c r="O174" i="15"/>
  <c r="M174" i="15"/>
  <c r="K174" i="15"/>
  <c r="I174" i="15"/>
  <c r="G174" i="15"/>
  <c r="AC173" i="15"/>
  <c r="AA173" i="15"/>
  <c r="Y173" i="15"/>
  <c r="W173" i="15"/>
  <c r="U173" i="15"/>
  <c r="S173" i="15"/>
  <c r="Q173" i="15"/>
  <c r="O173" i="15"/>
  <c r="M173" i="15"/>
  <c r="K173" i="15"/>
  <c r="I173" i="15"/>
  <c r="G173" i="15"/>
  <c r="AC172" i="15"/>
  <c r="AA172" i="15"/>
  <c r="Y172" i="15"/>
  <c r="W172" i="15"/>
  <c r="U172" i="15"/>
  <c r="S172" i="15"/>
  <c r="Q172" i="15"/>
  <c r="O172" i="15"/>
  <c r="M172" i="15"/>
  <c r="K172" i="15"/>
  <c r="I172" i="15"/>
  <c r="G172" i="15"/>
  <c r="AC171" i="15"/>
  <c r="AA171" i="15"/>
  <c r="Y171" i="15"/>
  <c r="W171" i="15"/>
  <c r="U171" i="15"/>
  <c r="S171" i="15"/>
  <c r="Q171" i="15"/>
  <c r="O171" i="15"/>
  <c r="M171" i="15"/>
  <c r="K171" i="15"/>
  <c r="I171" i="15"/>
  <c r="G171" i="15"/>
  <c r="AC170" i="15"/>
  <c r="AA170" i="15"/>
  <c r="Y170" i="15"/>
  <c r="W170" i="15"/>
  <c r="U170" i="15"/>
  <c r="S170" i="15"/>
  <c r="Q170" i="15"/>
  <c r="O170" i="15"/>
  <c r="M170" i="15"/>
  <c r="K170" i="15"/>
  <c r="I170" i="15"/>
  <c r="G170" i="15"/>
  <c r="AC169" i="15"/>
  <c r="AA169" i="15"/>
  <c r="Y169" i="15"/>
  <c r="W169" i="15"/>
  <c r="U169" i="15"/>
  <c r="S169" i="15"/>
  <c r="Q169" i="15"/>
  <c r="O169" i="15"/>
  <c r="M169" i="15"/>
  <c r="K169" i="15"/>
  <c r="I169" i="15"/>
  <c r="G169" i="15"/>
  <c r="AC168" i="15"/>
  <c r="AA168" i="15"/>
  <c r="Y168" i="15"/>
  <c r="W168" i="15"/>
  <c r="U168" i="15"/>
  <c r="S168" i="15"/>
  <c r="Q168" i="15"/>
  <c r="O168" i="15"/>
  <c r="M168" i="15"/>
  <c r="K168" i="15"/>
  <c r="I168" i="15"/>
  <c r="G168" i="15"/>
  <c r="AC167" i="15"/>
  <c r="AA167" i="15"/>
  <c r="Y167" i="15"/>
  <c r="W167" i="15"/>
  <c r="U167" i="15"/>
  <c r="S167" i="15"/>
  <c r="Q167" i="15"/>
  <c r="O167" i="15"/>
  <c r="M167" i="15"/>
  <c r="K167" i="15"/>
  <c r="I167" i="15"/>
  <c r="G167" i="15"/>
  <c r="AC166" i="15"/>
  <c r="AA166" i="15"/>
  <c r="Y166" i="15"/>
  <c r="W166" i="15"/>
  <c r="U166" i="15"/>
  <c r="S166" i="15"/>
  <c r="Q166" i="15"/>
  <c r="O166" i="15"/>
  <c r="M166" i="15"/>
  <c r="K166" i="15"/>
  <c r="I166" i="15"/>
  <c r="G166" i="15"/>
  <c r="AC165" i="15"/>
  <c r="AA165" i="15"/>
  <c r="Y165" i="15"/>
  <c r="W165" i="15"/>
  <c r="U165" i="15"/>
  <c r="S165" i="15"/>
  <c r="Q165" i="15"/>
  <c r="O165" i="15"/>
  <c r="M165" i="15"/>
  <c r="K165" i="15"/>
  <c r="I165" i="15"/>
  <c r="G165" i="15"/>
  <c r="AC164" i="15"/>
  <c r="AA164" i="15"/>
  <c r="Y164" i="15"/>
  <c r="W164" i="15"/>
  <c r="U164" i="15"/>
  <c r="S164" i="15"/>
  <c r="Q164" i="15"/>
  <c r="O164" i="15"/>
  <c r="M164" i="15"/>
  <c r="K164" i="15"/>
  <c r="I164" i="15"/>
  <c r="G164" i="15"/>
  <c r="AC163" i="15"/>
  <c r="AA163" i="15"/>
  <c r="Y163" i="15"/>
  <c r="W163" i="15"/>
  <c r="U163" i="15"/>
  <c r="S163" i="15"/>
  <c r="Q163" i="15"/>
  <c r="O163" i="15"/>
  <c r="M163" i="15"/>
  <c r="K163" i="15"/>
  <c r="I163" i="15"/>
  <c r="G163" i="15"/>
  <c r="AC162" i="15"/>
  <c r="AA162" i="15"/>
  <c r="Y162" i="15"/>
  <c r="W162" i="15"/>
  <c r="U162" i="15"/>
  <c r="S162" i="15"/>
  <c r="Q162" i="15"/>
  <c r="O162" i="15"/>
  <c r="M162" i="15"/>
  <c r="K162" i="15"/>
  <c r="I162" i="15"/>
  <c r="G162" i="15"/>
  <c r="AC161" i="15"/>
  <c r="AA161" i="15"/>
  <c r="Y161" i="15"/>
  <c r="W161" i="15"/>
  <c r="U161" i="15"/>
  <c r="S161" i="15"/>
  <c r="Q161" i="15"/>
  <c r="O161" i="15"/>
  <c r="M161" i="15"/>
  <c r="K161" i="15"/>
  <c r="I161" i="15"/>
  <c r="G161" i="15"/>
  <c r="AC160" i="15"/>
  <c r="AA160" i="15"/>
  <c r="Y160" i="15"/>
  <c r="W160" i="15"/>
  <c r="U160" i="15"/>
  <c r="S160" i="15"/>
  <c r="Q160" i="15"/>
  <c r="O160" i="15"/>
  <c r="M160" i="15"/>
  <c r="K160" i="15"/>
  <c r="I160" i="15"/>
  <c r="G160" i="15"/>
  <c r="AC159" i="15"/>
  <c r="AA159" i="15"/>
  <c r="Y159" i="15"/>
  <c r="W159" i="15"/>
  <c r="U159" i="15"/>
  <c r="S159" i="15"/>
  <c r="Q159" i="15"/>
  <c r="O159" i="15"/>
  <c r="M159" i="15"/>
  <c r="K159" i="15"/>
  <c r="I159" i="15"/>
  <c r="G159" i="15"/>
  <c r="AC158" i="15"/>
  <c r="AA158" i="15"/>
  <c r="Y158" i="15"/>
  <c r="W158" i="15"/>
  <c r="U158" i="15"/>
  <c r="S158" i="15"/>
  <c r="Q158" i="15"/>
  <c r="O158" i="15"/>
  <c r="M158" i="15"/>
  <c r="K158" i="15"/>
  <c r="I158" i="15"/>
  <c r="G158" i="15"/>
  <c r="AC157" i="15"/>
  <c r="AA157" i="15"/>
  <c r="Y157" i="15"/>
  <c r="W157" i="15"/>
  <c r="U157" i="15"/>
  <c r="S157" i="15"/>
  <c r="Q157" i="15"/>
  <c r="O157" i="15"/>
  <c r="M157" i="15"/>
  <c r="K157" i="15"/>
  <c r="I157" i="15"/>
  <c r="G157" i="15"/>
  <c r="AC156" i="15"/>
  <c r="AA156" i="15"/>
  <c r="Y156" i="15"/>
  <c r="W156" i="15"/>
  <c r="U156" i="15"/>
  <c r="S156" i="15"/>
  <c r="Q156" i="15"/>
  <c r="O156" i="15"/>
  <c r="M156" i="15"/>
  <c r="K156" i="15"/>
  <c r="I156" i="15"/>
  <c r="G156" i="15"/>
  <c r="AC155" i="15"/>
  <c r="AA155" i="15"/>
  <c r="Y155" i="15"/>
  <c r="W155" i="15"/>
  <c r="U155" i="15"/>
  <c r="S155" i="15"/>
  <c r="Q155" i="15"/>
  <c r="O155" i="15"/>
  <c r="M155" i="15"/>
  <c r="K155" i="15"/>
  <c r="I155" i="15"/>
  <c r="G155" i="15"/>
  <c r="AC154" i="15"/>
  <c r="AA154" i="15"/>
  <c r="Y154" i="15"/>
  <c r="W154" i="15"/>
  <c r="U154" i="15"/>
  <c r="S154" i="15"/>
  <c r="Q154" i="15"/>
  <c r="O154" i="15"/>
  <c r="M154" i="15"/>
  <c r="K154" i="15"/>
  <c r="I154" i="15"/>
  <c r="G154" i="15"/>
  <c r="AC153" i="15"/>
  <c r="AA153" i="15"/>
  <c r="Y153" i="15"/>
  <c r="W153" i="15"/>
  <c r="U153" i="15"/>
  <c r="S153" i="15"/>
  <c r="Q153" i="15"/>
  <c r="O153" i="15"/>
  <c r="M153" i="15"/>
  <c r="K153" i="15"/>
  <c r="I153" i="15"/>
  <c r="G153" i="15"/>
  <c r="AC152" i="15"/>
  <c r="AA152" i="15"/>
  <c r="Y152" i="15"/>
  <c r="W152" i="15"/>
  <c r="U152" i="15"/>
  <c r="S152" i="15"/>
  <c r="Q152" i="15"/>
  <c r="O152" i="15"/>
  <c r="M152" i="15"/>
  <c r="K152" i="15"/>
  <c r="I152" i="15"/>
  <c r="G152" i="15"/>
  <c r="AC151" i="15"/>
  <c r="AA151" i="15"/>
  <c r="Y151" i="15"/>
  <c r="W151" i="15"/>
  <c r="U151" i="15"/>
  <c r="S151" i="15"/>
  <c r="Q151" i="15"/>
  <c r="O151" i="15"/>
  <c r="M151" i="15"/>
  <c r="K151" i="15"/>
  <c r="I151" i="15"/>
  <c r="G151" i="15"/>
  <c r="AC150" i="15"/>
  <c r="AA150" i="15"/>
  <c r="Y150" i="15"/>
  <c r="W150" i="15"/>
  <c r="U150" i="15"/>
  <c r="S150" i="15"/>
  <c r="Q150" i="15"/>
  <c r="O150" i="15"/>
  <c r="M150" i="15"/>
  <c r="K150" i="15"/>
  <c r="I150" i="15"/>
  <c r="G150" i="15"/>
  <c r="AC149" i="15"/>
  <c r="AA149" i="15"/>
  <c r="Y149" i="15"/>
  <c r="W149" i="15"/>
  <c r="U149" i="15"/>
  <c r="S149" i="15"/>
  <c r="Q149" i="15"/>
  <c r="O149" i="15"/>
  <c r="M149" i="15"/>
  <c r="K149" i="15"/>
  <c r="I149" i="15"/>
  <c r="G149" i="15"/>
  <c r="AC148" i="15"/>
  <c r="AA148" i="15"/>
  <c r="Y148" i="15"/>
  <c r="W148" i="15"/>
  <c r="U148" i="15"/>
  <c r="S148" i="15"/>
  <c r="Q148" i="15"/>
  <c r="O148" i="15"/>
  <c r="M148" i="15"/>
  <c r="K148" i="15"/>
  <c r="I148" i="15"/>
  <c r="G148" i="15"/>
  <c r="AC147" i="15"/>
  <c r="AA147" i="15"/>
  <c r="Y147" i="15"/>
  <c r="W147" i="15"/>
  <c r="U147" i="15"/>
  <c r="S147" i="15"/>
  <c r="Q147" i="15"/>
  <c r="O147" i="15"/>
  <c r="M147" i="15"/>
  <c r="K147" i="15"/>
  <c r="I147" i="15"/>
  <c r="G147" i="15"/>
  <c r="AC146" i="15"/>
  <c r="AA146" i="15"/>
  <c r="Y146" i="15"/>
  <c r="W146" i="15"/>
  <c r="U146" i="15"/>
  <c r="S146" i="15"/>
  <c r="Q146" i="15"/>
  <c r="O146" i="15"/>
  <c r="M146" i="15"/>
  <c r="K146" i="15"/>
  <c r="I146" i="15"/>
  <c r="G146" i="15"/>
  <c r="AC145" i="15"/>
  <c r="AA145" i="15"/>
  <c r="Y145" i="15"/>
  <c r="W145" i="15"/>
  <c r="U145" i="15"/>
  <c r="S145" i="15"/>
  <c r="Q145" i="15"/>
  <c r="O145" i="15"/>
  <c r="M145" i="15"/>
  <c r="K145" i="15"/>
  <c r="I145" i="15"/>
  <c r="G145" i="15"/>
  <c r="AC144" i="15"/>
  <c r="AA144" i="15"/>
  <c r="Y144" i="15"/>
  <c r="W144" i="15"/>
  <c r="U144" i="15"/>
  <c r="S144" i="15"/>
  <c r="Q144" i="15"/>
  <c r="O144" i="15"/>
  <c r="M144" i="15"/>
  <c r="K144" i="15"/>
  <c r="I144" i="15"/>
  <c r="G144" i="15"/>
  <c r="AC143" i="15"/>
  <c r="AA143" i="15"/>
  <c r="Y143" i="15"/>
  <c r="W143" i="15"/>
  <c r="U143" i="15"/>
  <c r="S143" i="15"/>
  <c r="Q143" i="15"/>
  <c r="O143" i="15"/>
  <c r="M143" i="15"/>
  <c r="K143" i="15"/>
  <c r="I143" i="15"/>
  <c r="G143" i="15"/>
  <c r="AC142" i="15"/>
  <c r="AA142" i="15"/>
  <c r="Y142" i="15"/>
  <c r="W142" i="15"/>
  <c r="U142" i="15"/>
  <c r="S142" i="15"/>
  <c r="Q142" i="15"/>
  <c r="O142" i="15"/>
  <c r="M142" i="15"/>
  <c r="K142" i="15"/>
  <c r="I142" i="15"/>
  <c r="G142" i="15"/>
  <c r="AC141" i="15"/>
  <c r="AA141" i="15"/>
  <c r="Y141" i="15"/>
  <c r="W141" i="15"/>
  <c r="U141" i="15"/>
  <c r="S141" i="15"/>
  <c r="Q141" i="15"/>
  <c r="O141" i="15"/>
  <c r="M141" i="15"/>
  <c r="K141" i="15"/>
  <c r="I141" i="15"/>
  <c r="G141" i="15"/>
  <c r="AC140" i="15"/>
  <c r="AA140" i="15"/>
  <c r="Y140" i="15"/>
  <c r="W140" i="15"/>
  <c r="U140" i="15"/>
  <c r="S140" i="15"/>
  <c r="Q140" i="15"/>
  <c r="O140" i="15"/>
  <c r="M140" i="15"/>
  <c r="K140" i="15"/>
  <c r="I140" i="15"/>
  <c r="G140" i="15"/>
  <c r="AC139" i="15"/>
  <c r="AA139" i="15"/>
  <c r="Y139" i="15"/>
  <c r="W139" i="15"/>
  <c r="U139" i="15"/>
  <c r="S139" i="15"/>
  <c r="Q139" i="15"/>
  <c r="O139" i="15"/>
  <c r="M139" i="15"/>
  <c r="K139" i="15"/>
  <c r="I139" i="15"/>
  <c r="G139" i="15"/>
  <c r="AC138" i="15"/>
  <c r="AA138" i="15"/>
  <c r="Y138" i="15"/>
  <c r="W138" i="15"/>
  <c r="U138" i="15"/>
  <c r="S138" i="15"/>
  <c r="Q138" i="15"/>
  <c r="O138" i="15"/>
  <c r="M138" i="15"/>
  <c r="K138" i="15"/>
  <c r="I138" i="15"/>
  <c r="G138" i="15"/>
  <c r="AC137" i="15"/>
  <c r="AA137" i="15"/>
  <c r="Y137" i="15"/>
  <c r="W137" i="15"/>
  <c r="U137" i="15"/>
  <c r="S137" i="15"/>
  <c r="Q137" i="15"/>
  <c r="O137" i="15"/>
  <c r="M137" i="15"/>
  <c r="K137" i="15"/>
  <c r="I137" i="15"/>
  <c r="G137" i="15"/>
  <c r="AC136" i="15"/>
  <c r="AA136" i="15"/>
  <c r="Y136" i="15"/>
  <c r="W136" i="15"/>
  <c r="U136" i="15"/>
  <c r="S136" i="15"/>
  <c r="Q136" i="15"/>
  <c r="O136" i="15"/>
  <c r="M136" i="15"/>
  <c r="K136" i="15"/>
  <c r="I136" i="15"/>
  <c r="G136" i="15"/>
  <c r="AC135" i="15"/>
  <c r="AA135" i="15"/>
  <c r="Y135" i="15"/>
  <c r="W135" i="15"/>
  <c r="U135" i="15"/>
  <c r="S135" i="15"/>
  <c r="Q135" i="15"/>
  <c r="O135" i="15"/>
  <c r="M135" i="15"/>
  <c r="K135" i="15"/>
  <c r="I135" i="15"/>
  <c r="G135" i="15"/>
  <c r="AC134" i="15"/>
  <c r="AA134" i="15"/>
  <c r="Y134" i="15"/>
  <c r="W134" i="15"/>
  <c r="U134" i="15"/>
  <c r="S134" i="15"/>
  <c r="Q134" i="15"/>
  <c r="O134" i="15"/>
  <c r="M134" i="15"/>
  <c r="K134" i="15"/>
  <c r="I134" i="15"/>
  <c r="G134" i="15"/>
  <c r="AC133" i="15"/>
  <c r="AA133" i="15"/>
  <c r="Y133" i="15"/>
  <c r="W133" i="15"/>
  <c r="U133" i="15"/>
  <c r="S133" i="15"/>
  <c r="Q133" i="15"/>
  <c r="O133" i="15"/>
  <c r="M133" i="15"/>
  <c r="K133" i="15"/>
  <c r="I133" i="15"/>
  <c r="G133" i="15"/>
  <c r="AC132" i="15"/>
  <c r="AA132" i="15"/>
  <c r="Y132" i="15"/>
  <c r="W132" i="15"/>
  <c r="U132" i="15"/>
  <c r="S132" i="15"/>
  <c r="Q132" i="15"/>
  <c r="O132" i="15"/>
  <c r="M132" i="15"/>
  <c r="K132" i="15"/>
  <c r="I132" i="15"/>
  <c r="G132" i="15"/>
  <c r="AC131" i="15"/>
  <c r="AA131" i="15"/>
  <c r="Y131" i="15"/>
  <c r="W131" i="15"/>
  <c r="U131" i="15"/>
  <c r="S131" i="15"/>
  <c r="Q131" i="15"/>
  <c r="O131" i="15"/>
  <c r="M131" i="15"/>
  <c r="K131" i="15"/>
  <c r="I131" i="15"/>
  <c r="G131" i="15"/>
  <c r="AC130" i="15"/>
  <c r="AA130" i="15"/>
  <c r="Y130" i="15"/>
  <c r="W130" i="15"/>
  <c r="U130" i="15"/>
  <c r="S130" i="15"/>
  <c r="Q130" i="15"/>
  <c r="O130" i="15"/>
  <c r="M130" i="15"/>
  <c r="K130" i="15"/>
  <c r="I130" i="15"/>
  <c r="G130" i="15"/>
  <c r="AC129" i="15"/>
  <c r="AA129" i="15"/>
  <c r="Y129" i="15"/>
  <c r="W129" i="15"/>
  <c r="U129" i="15"/>
  <c r="S129" i="15"/>
  <c r="Q129" i="15"/>
  <c r="O129" i="15"/>
  <c r="M129" i="15"/>
  <c r="K129" i="15"/>
  <c r="I129" i="15"/>
  <c r="G129" i="15"/>
  <c r="AC128" i="15"/>
  <c r="AA128" i="15"/>
  <c r="Y128" i="15"/>
  <c r="W128" i="15"/>
  <c r="U128" i="15"/>
  <c r="S128" i="15"/>
  <c r="Q128" i="15"/>
  <c r="O128" i="15"/>
  <c r="M128" i="15"/>
  <c r="K128" i="15"/>
  <c r="I128" i="15"/>
  <c r="G128" i="15"/>
  <c r="AC127" i="15"/>
  <c r="AA127" i="15"/>
  <c r="Y127" i="15"/>
  <c r="W127" i="15"/>
  <c r="U127" i="15"/>
  <c r="S127" i="15"/>
  <c r="Q127" i="15"/>
  <c r="O127" i="15"/>
  <c r="M127" i="15"/>
  <c r="K127" i="15"/>
  <c r="I127" i="15"/>
  <c r="G127" i="15"/>
  <c r="AC126" i="15"/>
  <c r="AA126" i="15"/>
  <c r="Y126" i="15"/>
  <c r="W126" i="15"/>
  <c r="U126" i="15"/>
  <c r="S126" i="15"/>
  <c r="Q126" i="15"/>
  <c r="O126" i="15"/>
  <c r="M126" i="15"/>
  <c r="K126" i="15"/>
  <c r="I126" i="15"/>
  <c r="G126" i="15"/>
  <c r="AC125" i="15"/>
  <c r="AA125" i="15"/>
  <c r="Y125" i="15"/>
  <c r="W125" i="15"/>
  <c r="U125" i="15"/>
  <c r="S125" i="15"/>
  <c r="Q125" i="15"/>
  <c r="O125" i="15"/>
  <c r="M125" i="15"/>
  <c r="K125" i="15"/>
  <c r="I125" i="15"/>
  <c r="G125" i="15"/>
  <c r="AC124" i="15"/>
  <c r="AA124" i="15"/>
  <c r="Y124" i="15"/>
  <c r="W124" i="15"/>
  <c r="U124" i="15"/>
  <c r="S124" i="15"/>
  <c r="Q124" i="15"/>
  <c r="O124" i="15"/>
  <c r="M124" i="15"/>
  <c r="K124" i="15"/>
  <c r="I124" i="15"/>
  <c r="G124" i="15"/>
  <c r="AC123" i="15"/>
  <c r="AA123" i="15"/>
  <c r="Y123" i="15"/>
  <c r="W123" i="15"/>
  <c r="U123" i="15"/>
  <c r="S123" i="15"/>
  <c r="Q123" i="15"/>
  <c r="O123" i="15"/>
  <c r="M123" i="15"/>
  <c r="K123" i="15"/>
  <c r="I123" i="15"/>
  <c r="G123" i="15"/>
  <c r="AC122" i="15"/>
  <c r="AA122" i="15"/>
  <c r="Y122" i="15"/>
  <c r="W122" i="15"/>
  <c r="U122" i="15"/>
  <c r="S122" i="15"/>
  <c r="Q122" i="15"/>
  <c r="O122" i="15"/>
  <c r="M122" i="15"/>
  <c r="K122" i="15"/>
  <c r="I122" i="15"/>
  <c r="G122" i="15"/>
  <c r="AC121" i="15"/>
  <c r="AA121" i="15"/>
  <c r="Y121" i="15"/>
  <c r="W121" i="15"/>
  <c r="U121" i="15"/>
  <c r="S121" i="15"/>
  <c r="Q121" i="15"/>
  <c r="O121" i="15"/>
  <c r="M121" i="15"/>
  <c r="K121" i="15"/>
  <c r="I121" i="15"/>
  <c r="G121" i="15"/>
  <c r="AC120" i="15"/>
  <c r="AA120" i="15"/>
  <c r="Y120" i="15"/>
  <c r="W120" i="15"/>
  <c r="U120" i="15"/>
  <c r="S120" i="15"/>
  <c r="Q120" i="15"/>
  <c r="O120" i="15"/>
  <c r="M120" i="15"/>
  <c r="K120" i="15"/>
  <c r="I120" i="15"/>
  <c r="G120" i="15"/>
  <c r="AC119" i="15"/>
  <c r="AA119" i="15"/>
  <c r="Y119" i="15"/>
  <c r="W119" i="15"/>
  <c r="U119" i="15"/>
  <c r="S119" i="15"/>
  <c r="Q119" i="15"/>
  <c r="O119" i="15"/>
  <c r="M119" i="15"/>
  <c r="K119" i="15"/>
  <c r="I119" i="15"/>
  <c r="G119" i="15"/>
  <c r="AC118" i="15"/>
  <c r="AA118" i="15"/>
  <c r="Y118" i="15"/>
  <c r="W118" i="15"/>
  <c r="U118" i="15"/>
  <c r="S118" i="15"/>
  <c r="Q118" i="15"/>
  <c r="O118" i="15"/>
  <c r="M118" i="15"/>
  <c r="K118" i="15"/>
  <c r="I118" i="15"/>
  <c r="G118" i="15"/>
  <c r="AC117" i="15"/>
  <c r="AA117" i="15"/>
  <c r="Y117" i="15"/>
  <c r="W117" i="15"/>
  <c r="U117" i="15"/>
  <c r="S117" i="15"/>
  <c r="Q117" i="15"/>
  <c r="O117" i="15"/>
  <c r="M117" i="15"/>
  <c r="K117" i="15"/>
  <c r="I117" i="15"/>
  <c r="G117" i="15"/>
  <c r="AC116" i="15"/>
  <c r="AA116" i="15"/>
  <c r="Y116" i="15"/>
  <c r="W116" i="15"/>
  <c r="U116" i="15"/>
  <c r="S116" i="15"/>
  <c r="Q116" i="15"/>
  <c r="O116" i="15"/>
  <c r="M116" i="15"/>
  <c r="K116" i="15"/>
  <c r="I116" i="15"/>
  <c r="G116" i="15"/>
  <c r="AC115" i="15"/>
  <c r="AA115" i="15"/>
  <c r="Y115" i="15"/>
  <c r="W115" i="15"/>
  <c r="U115" i="15"/>
  <c r="S115" i="15"/>
  <c r="Q115" i="15"/>
  <c r="O115" i="15"/>
  <c r="M115" i="15"/>
  <c r="K115" i="15"/>
  <c r="I115" i="15"/>
  <c r="G115" i="15"/>
  <c r="AC114" i="15"/>
  <c r="AA114" i="15"/>
  <c r="Y114" i="15"/>
  <c r="W114" i="15"/>
  <c r="U114" i="15"/>
  <c r="S114" i="15"/>
  <c r="Q114" i="15"/>
  <c r="O114" i="15"/>
  <c r="M114" i="15"/>
  <c r="K114" i="15"/>
  <c r="I114" i="15"/>
  <c r="G114" i="15"/>
  <c r="AC113" i="15"/>
  <c r="AA113" i="15"/>
  <c r="Y113" i="15"/>
  <c r="W113" i="15"/>
  <c r="U113" i="15"/>
  <c r="S113" i="15"/>
  <c r="Q113" i="15"/>
  <c r="O113" i="15"/>
  <c r="M113" i="15"/>
  <c r="K113" i="15"/>
  <c r="I113" i="15"/>
  <c r="G113" i="15"/>
  <c r="AC112" i="15"/>
  <c r="AA112" i="15"/>
  <c r="Y112" i="15"/>
  <c r="W112" i="15"/>
  <c r="U112" i="15"/>
  <c r="S112" i="15"/>
  <c r="Q112" i="15"/>
  <c r="O112" i="15"/>
  <c r="M112" i="15"/>
  <c r="K112" i="15"/>
  <c r="I112" i="15"/>
  <c r="G112" i="15"/>
  <c r="AC111" i="15"/>
  <c r="AA111" i="15"/>
  <c r="Y111" i="15"/>
  <c r="W111" i="15"/>
  <c r="U111" i="15"/>
  <c r="S111" i="15"/>
  <c r="Q111" i="15"/>
  <c r="O111" i="15"/>
  <c r="M111" i="15"/>
  <c r="K111" i="15"/>
  <c r="I111" i="15"/>
  <c r="G111" i="15"/>
  <c r="AC110" i="15"/>
  <c r="AA110" i="15"/>
  <c r="Y110" i="15"/>
  <c r="W110" i="15"/>
  <c r="U110" i="15"/>
  <c r="S110" i="15"/>
  <c r="Q110" i="15"/>
  <c r="O110" i="15"/>
  <c r="M110" i="15"/>
  <c r="K110" i="15"/>
  <c r="I110" i="15"/>
  <c r="G110" i="15"/>
  <c r="AC109" i="15"/>
  <c r="AA109" i="15"/>
  <c r="Y109" i="15"/>
  <c r="W109" i="15"/>
  <c r="U109" i="15"/>
  <c r="S109" i="15"/>
  <c r="Q109" i="15"/>
  <c r="O109" i="15"/>
  <c r="M109" i="15"/>
  <c r="K109" i="15"/>
  <c r="I109" i="15"/>
  <c r="G109" i="15"/>
  <c r="AC108" i="15"/>
  <c r="AA108" i="15"/>
  <c r="Y108" i="15"/>
  <c r="W108" i="15"/>
  <c r="U108" i="15"/>
  <c r="S108" i="15"/>
  <c r="Q108" i="15"/>
  <c r="O108" i="15"/>
  <c r="M108" i="15"/>
  <c r="K108" i="15"/>
  <c r="I108" i="15"/>
  <c r="G108" i="15"/>
  <c r="AC107" i="15"/>
  <c r="AA107" i="15"/>
  <c r="Y107" i="15"/>
  <c r="W107" i="15"/>
  <c r="U107" i="15"/>
  <c r="S107" i="15"/>
  <c r="Q107" i="15"/>
  <c r="O107" i="15"/>
  <c r="M107" i="15"/>
  <c r="K107" i="15"/>
  <c r="I107" i="15"/>
  <c r="G107" i="15"/>
  <c r="AC106" i="15"/>
  <c r="AA106" i="15"/>
  <c r="Y106" i="15"/>
  <c r="W106" i="15"/>
  <c r="U106" i="15"/>
  <c r="S106" i="15"/>
  <c r="Q106" i="15"/>
  <c r="O106" i="15"/>
  <c r="M106" i="15"/>
  <c r="K106" i="15"/>
  <c r="I106" i="15"/>
  <c r="G106" i="15"/>
  <c r="AC105" i="15"/>
  <c r="AA105" i="15"/>
  <c r="Y105" i="15"/>
  <c r="W105" i="15"/>
  <c r="U105" i="15"/>
  <c r="S105" i="15"/>
  <c r="Q105" i="15"/>
  <c r="O105" i="15"/>
  <c r="M105" i="15"/>
  <c r="K105" i="15"/>
  <c r="I105" i="15"/>
  <c r="G105" i="15"/>
  <c r="AC104" i="15"/>
  <c r="AA104" i="15"/>
  <c r="Y104" i="15"/>
  <c r="W104" i="15"/>
  <c r="U104" i="15"/>
  <c r="S104" i="15"/>
  <c r="Q104" i="15"/>
  <c r="O104" i="15"/>
  <c r="M104" i="15"/>
  <c r="K104" i="15"/>
  <c r="I104" i="15"/>
  <c r="G104" i="15"/>
  <c r="AC103" i="15"/>
  <c r="AA103" i="15"/>
  <c r="Y103" i="15"/>
  <c r="W103" i="15"/>
  <c r="U103" i="15"/>
  <c r="S103" i="15"/>
  <c r="Q103" i="15"/>
  <c r="O103" i="15"/>
  <c r="M103" i="15"/>
  <c r="K103" i="15"/>
  <c r="I103" i="15"/>
  <c r="G103" i="15"/>
  <c r="AC102" i="15"/>
  <c r="AA102" i="15"/>
  <c r="Y102" i="15"/>
  <c r="W102" i="15"/>
  <c r="U102" i="15"/>
  <c r="S102" i="15"/>
  <c r="Q102" i="15"/>
  <c r="O102" i="15"/>
  <c r="M102" i="15"/>
  <c r="K102" i="15"/>
  <c r="I102" i="15"/>
  <c r="G102" i="15"/>
  <c r="AC101" i="15"/>
  <c r="AA101" i="15"/>
  <c r="Y101" i="15"/>
  <c r="W101" i="15"/>
  <c r="U101" i="15"/>
  <c r="S101" i="15"/>
  <c r="Q101" i="15"/>
  <c r="O101" i="15"/>
  <c r="M101" i="15"/>
  <c r="K101" i="15"/>
  <c r="I101" i="15"/>
  <c r="G101" i="15"/>
  <c r="AC100" i="15"/>
  <c r="AA100" i="15"/>
  <c r="Y100" i="15"/>
  <c r="W100" i="15"/>
  <c r="U100" i="15"/>
  <c r="S100" i="15"/>
  <c r="Q100" i="15"/>
  <c r="O100" i="15"/>
  <c r="M100" i="15"/>
  <c r="K100" i="15"/>
  <c r="I100" i="15"/>
  <c r="G100" i="15"/>
  <c r="AC99" i="15"/>
  <c r="AA99" i="15"/>
  <c r="Y99" i="15"/>
  <c r="W99" i="15"/>
  <c r="U99" i="15"/>
  <c r="S99" i="15"/>
  <c r="Q99" i="15"/>
  <c r="O99" i="15"/>
  <c r="M99" i="15"/>
  <c r="K99" i="15"/>
  <c r="I99" i="15"/>
  <c r="G99" i="15"/>
  <c r="AC98" i="15"/>
  <c r="AA98" i="15"/>
  <c r="Y98" i="15"/>
  <c r="W98" i="15"/>
  <c r="U98" i="15"/>
  <c r="S98" i="15"/>
  <c r="Q98" i="15"/>
  <c r="O98" i="15"/>
  <c r="M98" i="15"/>
  <c r="K98" i="15"/>
  <c r="I98" i="15"/>
  <c r="G98" i="15"/>
  <c r="AC97" i="15"/>
  <c r="AA97" i="15"/>
  <c r="Y97" i="15"/>
  <c r="W97" i="15"/>
  <c r="U97" i="15"/>
  <c r="S97" i="15"/>
  <c r="Q97" i="15"/>
  <c r="O97" i="15"/>
  <c r="M97" i="15"/>
  <c r="K97" i="15"/>
  <c r="I97" i="15"/>
  <c r="G97" i="15"/>
  <c r="AC96" i="15"/>
  <c r="AA96" i="15"/>
  <c r="Y96" i="15"/>
  <c r="W96" i="15"/>
  <c r="U96" i="15"/>
  <c r="S96" i="15"/>
  <c r="Q96" i="15"/>
  <c r="O96" i="15"/>
  <c r="M96" i="15"/>
  <c r="K96" i="15"/>
  <c r="I96" i="15"/>
  <c r="G96" i="15"/>
  <c r="AC95" i="15"/>
  <c r="AA95" i="15"/>
  <c r="Y95" i="15"/>
  <c r="W95" i="15"/>
  <c r="U95" i="15"/>
  <c r="S95" i="15"/>
  <c r="Q95" i="15"/>
  <c r="O95" i="15"/>
  <c r="M95" i="15"/>
  <c r="K95" i="15"/>
  <c r="I95" i="15"/>
  <c r="G95" i="15"/>
  <c r="AC94" i="15"/>
  <c r="AA94" i="15"/>
  <c r="Y94" i="15"/>
  <c r="W94" i="15"/>
  <c r="U94" i="15"/>
  <c r="S94" i="15"/>
  <c r="Q94" i="15"/>
  <c r="O94" i="15"/>
  <c r="M94" i="15"/>
  <c r="K94" i="15"/>
  <c r="I94" i="15"/>
  <c r="G94" i="15"/>
  <c r="AC93" i="15"/>
  <c r="AA93" i="15"/>
  <c r="Y93" i="15"/>
  <c r="W93" i="15"/>
  <c r="U93" i="15"/>
  <c r="S93" i="15"/>
  <c r="Q93" i="15"/>
  <c r="O93" i="15"/>
  <c r="M93" i="15"/>
  <c r="K93" i="15"/>
  <c r="I93" i="15"/>
  <c r="G93" i="15"/>
  <c r="AC92" i="15"/>
  <c r="AA92" i="15"/>
  <c r="Y92" i="15"/>
  <c r="W92" i="15"/>
  <c r="U92" i="15"/>
  <c r="S92" i="15"/>
  <c r="Q92" i="15"/>
  <c r="O92" i="15"/>
  <c r="M92" i="15"/>
  <c r="K92" i="15"/>
  <c r="I92" i="15"/>
  <c r="G92" i="15"/>
  <c r="AC91" i="15"/>
  <c r="AA91" i="15"/>
  <c r="Y91" i="15"/>
  <c r="W91" i="15"/>
  <c r="U91" i="15"/>
  <c r="S91" i="15"/>
  <c r="Q91" i="15"/>
  <c r="O91" i="15"/>
  <c r="M91" i="15"/>
  <c r="K91" i="15"/>
  <c r="I91" i="15"/>
  <c r="G91" i="15"/>
  <c r="AC90" i="15"/>
  <c r="AA90" i="15"/>
  <c r="Y90" i="15"/>
  <c r="W90" i="15"/>
  <c r="U90" i="15"/>
  <c r="S90" i="15"/>
  <c r="Q90" i="15"/>
  <c r="O90" i="15"/>
  <c r="M90" i="15"/>
  <c r="K90" i="15"/>
  <c r="I90" i="15"/>
  <c r="G90" i="15"/>
  <c r="AC89" i="15"/>
  <c r="AA89" i="15"/>
  <c r="Y89" i="15"/>
  <c r="W89" i="15"/>
  <c r="U89" i="15"/>
  <c r="S89" i="15"/>
  <c r="Q89" i="15"/>
  <c r="O89" i="15"/>
  <c r="M89" i="15"/>
  <c r="K89" i="15"/>
  <c r="I89" i="15"/>
  <c r="G89" i="15"/>
  <c r="AC88" i="15"/>
  <c r="AA88" i="15"/>
  <c r="Y88" i="15"/>
  <c r="W88" i="15"/>
  <c r="U88" i="15"/>
  <c r="S88" i="15"/>
  <c r="Q88" i="15"/>
  <c r="O88" i="15"/>
  <c r="M88" i="15"/>
  <c r="K88" i="15"/>
  <c r="I88" i="15"/>
  <c r="G88" i="15"/>
  <c r="AC87" i="15"/>
  <c r="AA87" i="15"/>
  <c r="Y87" i="15"/>
  <c r="W87" i="15"/>
  <c r="U87" i="15"/>
  <c r="S87" i="15"/>
  <c r="Q87" i="15"/>
  <c r="O87" i="15"/>
  <c r="M87" i="15"/>
  <c r="I87" i="15"/>
  <c r="G87" i="15"/>
  <c r="AC86" i="15"/>
  <c r="AA86" i="15"/>
  <c r="Y86" i="15"/>
  <c r="W86" i="15"/>
  <c r="U86" i="15"/>
  <c r="S86" i="15"/>
  <c r="Q86" i="15"/>
  <c r="O86" i="15"/>
  <c r="M86" i="15"/>
  <c r="K86" i="15"/>
  <c r="I86" i="15"/>
  <c r="G86" i="15"/>
  <c r="AC85" i="15"/>
  <c r="AA85" i="15"/>
  <c r="Y85" i="15"/>
  <c r="W85" i="15"/>
  <c r="U85" i="15"/>
  <c r="S85" i="15"/>
  <c r="Q85" i="15"/>
  <c r="O85" i="15"/>
  <c r="M85" i="15"/>
  <c r="K85" i="15"/>
  <c r="I85" i="15"/>
  <c r="G85" i="15"/>
  <c r="AC84" i="15"/>
  <c r="AA84" i="15"/>
  <c r="Y84" i="15"/>
  <c r="W84" i="15"/>
  <c r="U84" i="15"/>
  <c r="S84" i="15"/>
  <c r="Q84" i="15"/>
  <c r="O84" i="15"/>
  <c r="M84" i="15"/>
  <c r="K84" i="15"/>
  <c r="I84" i="15"/>
  <c r="G84" i="15"/>
  <c r="AC83" i="15"/>
  <c r="AA83" i="15"/>
  <c r="Y83" i="15"/>
  <c r="W83" i="15"/>
  <c r="U83" i="15"/>
  <c r="S83" i="15"/>
  <c r="Q83" i="15"/>
  <c r="O83" i="15"/>
  <c r="M83" i="15"/>
  <c r="K83" i="15"/>
  <c r="I83" i="15"/>
  <c r="G83" i="15"/>
  <c r="AC82" i="15"/>
  <c r="AA82" i="15"/>
  <c r="Y82" i="15"/>
  <c r="W82" i="15"/>
  <c r="U82" i="15"/>
  <c r="S82" i="15"/>
  <c r="Q82" i="15"/>
  <c r="O82" i="15"/>
  <c r="M82" i="15"/>
  <c r="K82" i="15"/>
  <c r="I82" i="15"/>
  <c r="G82" i="15"/>
  <c r="AC81" i="15"/>
  <c r="AA81" i="15"/>
  <c r="Y81" i="15"/>
  <c r="W81" i="15"/>
  <c r="U81" i="15"/>
  <c r="S81" i="15"/>
  <c r="Q81" i="15"/>
  <c r="O81" i="15"/>
  <c r="M81" i="15"/>
  <c r="K81" i="15"/>
  <c r="I81" i="15"/>
  <c r="G81" i="15"/>
  <c r="AC80" i="15"/>
  <c r="AA80" i="15"/>
  <c r="Y80" i="15"/>
  <c r="W80" i="15"/>
  <c r="U80" i="15"/>
  <c r="S80" i="15"/>
  <c r="Q80" i="15"/>
  <c r="O80" i="15"/>
  <c r="M80" i="15"/>
  <c r="K80" i="15"/>
  <c r="I80" i="15"/>
  <c r="G80" i="15"/>
  <c r="AC79" i="15"/>
  <c r="AA79" i="15"/>
  <c r="Y79" i="15"/>
  <c r="W79" i="15"/>
  <c r="U79" i="15"/>
  <c r="S79" i="15"/>
  <c r="Q79" i="15"/>
  <c r="O79" i="15"/>
  <c r="M79" i="15"/>
  <c r="K79" i="15"/>
  <c r="I79" i="15"/>
  <c r="G79" i="15"/>
  <c r="AC78" i="15"/>
  <c r="AA78" i="15"/>
  <c r="Y78" i="15"/>
  <c r="W78" i="15"/>
  <c r="U78" i="15"/>
  <c r="S78" i="15"/>
  <c r="Q78" i="15"/>
  <c r="O78" i="15"/>
  <c r="M78" i="15"/>
  <c r="K78" i="15"/>
  <c r="I78" i="15"/>
  <c r="G78" i="15"/>
  <c r="AC77" i="15"/>
  <c r="AA77" i="15"/>
  <c r="Y77" i="15"/>
  <c r="W77" i="15"/>
  <c r="U77" i="15"/>
  <c r="S77" i="15"/>
  <c r="Q77" i="15"/>
  <c r="O77" i="15"/>
  <c r="M77" i="15"/>
  <c r="K77" i="15"/>
  <c r="I77" i="15"/>
  <c r="G77" i="15"/>
  <c r="AC76" i="15"/>
  <c r="AA76" i="15"/>
  <c r="Y76" i="15"/>
  <c r="W76" i="15"/>
  <c r="U76" i="15"/>
  <c r="S76" i="15"/>
  <c r="Q76" i="15"/>
  <c r="O76" i="15"/>
  <c r="M76" i="15"/>
  <c r="K76" i="15"/>
  <c r="I76" i="15"/>
  <c r="G76" i="15"/>
  <c r="AC75" i="15"/>
  <c r="AA75" i="15"/>
  <c r="Y75" i="15"/>
  <c r="W75" i="15"/>
  <c r="U75" i="15"/>
  <c r="S75" i="15"/>
  <c r="Q75" i="15"/>
  <c r="O75" i="15"/>
  <c r="M75" i="15"/>
  <c r="K75" i="15"/>
  <c r="I75" i="15"/>
  <c r="G75" i="15"/>
  <c r="AC74" i="15"/>
  <c r="AA74" i="15"/>
  <c r="Y74" i="15"/>
  <c r="W74" i="15"/>
  <c r="U74" i="15"/>
  <c r="S74" i="15"/>
  <c r="Q74" i="15"/>
  <c r="O74" i="15"/>
  <c r="M74" i="15"/>
  <c r="K74" i="15"/>
  <c r="I74" i="15"/>
  <c r="G74" i="15"/>
  <c r="AC73" i="15"/>
  <c r="AA73" i="15"/>
  <c r="Y73" i="15"/>
  <c r="W73" i="15"/>
  <c r="U73" i="15"/>
  <c r="S73" i="15"/>
  <c r="Q73" i="15"/>
  <c r="O73" i="15"/>
  <c r="M73" i="15"/>
  <c r="K73" i="15"/>
  <c r="I73" i="15"/>
  <c r="G73" i="15"/>
  <c r="AC72" i="15"/>
  <c r="AA72" i="15"/>
  <c r="Y72" i="15"/>
  <c r="W72" i="15"/>
  <c r="U72" i="15"/>
  <c r="S72" i="15"/>
  <c r="Q72" i="15"/>
  <c r="O72" i="15"/>
  <c r="M72" i="15"/>
  <c r="K72" i="15"/>
  <c r="I72" i="15"/>
  <c r="G72" i="15"/>
  <c r="AC71" i="15"/>
  <c r="AA71" i="15"/>
  <c r="Y71" i="15"/>
  <c r="W71" i="15"/>
  <c r="U71" i="15"/>
  <c r="S71" i="15"/>
  <c r="Q71" i="15"/>
  <c r="O71" i="15"/>
  <c r="M71" i="15"/>
  <c r="K71" i="15"/>
  <c r="I71" i="15"/>
  <c r="G71" i="15"/>
  <c r="AC70" i="15"/>
  <c r="AA70" i="15"/>
  <c r="Y70" i="15"/>
  <c r="W70" i="15"/>
  <c r="U70" i="15"/>
  <c r="S70" i="15"/>
  <c r="Q70" i="15"/>
  <c r="O70" i="15"/>
  <c r="M70" i="15"/>
  <c r="K70" i="15"/>
  <c r="I70" i="15"/>
  <c r="G70" i="15"/>
  <c r="AC69" i="15"/>
  <c r="AA69" i="15"/>
  <c r="Y69" i="15"/>
  <c r="W69" i="15"/>
  <c r="U69" i="15"/>
  <c r="S69" i="15"/>
  <c r="Q69" i="15"/>
  <c r="O69" i="15"/>
  <c r="M69" i="15"/>
  <c r="K69" i="15"/>
  <c r="I69" i="15"/>
  <c r="G69" i="15"/>
  <c r="AC68" i="15"/>
  <c r="AA68" i="15"/>
  <c r="Y68" i="15"/>
  <c r="W68" i="15"/>
  <c r="U68" i="15"/>
  <c r="S68" i="15"/>
  <c r="Q68" i="15"/>
  <c r="O68" i="15"/>
  <c r="M68" i="15"/>
  <c r="K68" i="15"/>
  <c r="I68" i="15"/>
  <c r="G68" i="15"/>
  <c r="AC67" i="15"/>
  <c r="AA67" i="15"/>
  <c r="Y67" i="15"/>
  <c r="W67" i="15"/>
  <c r="U67" i="15"/>
  <c r="S67" i="15"/>
  <c r="Q67" i="15"/>
  <c r="O67" i="15"/>
  <c r="M67" i="15"/>
  <c r="K67" i="15"/>
  <c r="I67" i="15"/>
  <c r="G67" i="15"/>
  <c r="AC66" i="15"/>
  <c r="AA66" i="15"/>
  <c r="Y66" i="15"/>
  <c r="W66" i="15"/>
  <c r="U66" i="15"/>
  <c r="S66" i="15"/>
  <c r="Q66" i="15"/>
  <c r="O66" i="15"/>
  <c r="M66" i="15"/>
  <c r="K66" i="15"/>
  <c r="I66" i="15"/>
  <c r="G66" i="15"/>
  <c r="AC65" i="15"/>
  <c r="AA65" i="15"/>
  <c r="Y65" i="15"/>
  <c r="W65" i="15"/>
  <c r="U65" i="15"/>
  <c r="S65" i="15"/>
  <c r="Q65" i="15"/>
  <c r="O65" i="15"/>
  <c r="M65" i="15"/>
  <c r="K65" i="15"/>
  <c r="I65" i="15"/>
  <c r="G65" i="15"/>
  <c r="AC64" i="15"/>
  <c r="AA64" i="15"/>
  <c r="Y64" i="15"/>
  <c r="W64" i="15"/>
  <c r="U64" i="15"/>
  <c r="S64" i="15"/>
  <c r="Q64" i="15"/>
  <c r="O64" i="15"/>
  <c r="M64" i="15"/>
  <c r="K64" i="15"/>
  <c r="I64" i="15"/>
  <c r="G64" i="15"/>
  <c r="AC63" i="15"/>
  <c r="AA63" i="15"/>
  <c r="Y63" i="15"/>
  <c r="W63" i="15"/>
  <c r="U63" i="15"/>
  <c r="S63" i="15"/>
  <c r="Q63" i="15"/>
  <c r="O63" i="15"/>
  <c r="M63" i="15"/>
  <c r="K63" i="15"/>
  <c r="I63" i="15"/>
  <c r="G63" i="15"/>
  <c r="AC62" i="15"/>
  <c r="AA62" i="15"/>
  <c r="Y62" i="15"/>
  <c r="W62" i="15"/>
  <c r="U62" i="15"/>
  <c r="S62" i="15"/>
  <c r="Q62" i="15"/>
  <c r="O62" i="15"/>
  <c r="M62" i="15"/>
  <c r="K62" i="15"/>
  <c r="I62" i="15"/>
  <c r="G62" i="15"/>
  <c r="AC61" i="15"/>
  <c r="AA61" i="15"/>
  <c r="Y61" i="15"/>
  <c r="W61" i="15"/>
  <c r="U61" i="15"/>
  <c r="S61" i="15"/>
  <c r="Q61" i="15"/>
  <c r="O61" i="15"/>
  <c r="M61" i="15"/>
  <c r="K61" i="15"/>
  <c r="I61" i="15"/>
  <c r="G61" i="15"/>
  <c r="AC60" i="15"/>
  <c r="AA60" i="15"/>
  <c r="Y60" i="15"/>
  <c r="W60" i="15"/>
  <c r="U60" i="15"/>
  <c r="S60" i="15"/>
  <c r="Q60" i="15"/>
  <c r="O60" i="15"/>
  <c r="M60" i="15"/>
  <c r="K60" i="15"/>
  <c r="I60" i="15"/>
  <c r="G60" i="15"/>
  <c r="AC59" i="15"/>
  <c r="AA59" i="15"/>
  <c r="Y59" i="15"/>
  <c r="W59" i="15"/>
  <c r="U59" i="15"/>
  <c r="S59" i="15"/>
  <c r="Q59" i="15"/>
  <c r="O59" i="15"/>
  <c r="M59" i="15"/>
  <c r="K59" i="15"/>
  <c r="I59" i="15"/>
  <c r="G59" i="15"/>
  <c r="AC58" i="15"/>
  <c r="AA58" i="15"/>
  <c r="Y58" i="15"/>
  <c r="W58" i="15"/>
  <c r="U58" i="15"/>
  <c r="S58" i="15"/>
  <c r="Q58" i="15"/>
  <c r="O58" i="15"/>
  <c r="M58" i="15"/>
  <c r="K58" i="15"/>
  <c r="I58" i="15"/>
  <c r="G58" i="15"/>
  <c r="AC57" i="15"/>
  <c r="AA57" i="15"/>
  <c r="Y57" i="15"/>
  <c r="W57" i="15"/>
  <c r="U57" i="15"/>
  <c r="S57" i="15"/>
  <c r="Q57" i="15"/>
  <c r="O57" i="15"/>
  <c r="M57" i="15"/>
  <c r="K57" i="15"/>
  <c r="I57" i="15"/>
  <c r="G57" i="15"/>
  <c r="AC56" i="15"/>
  <c r="AA56" i="15"/>
  <c r="Y56" i="15"/>
  <c r="W56" i="15"/>
  <c r="U56" i="15"/>
  <c r="S56" i="15"/>
  <c r="Q56" i="15"/>
  <c r="O56" i="15"/>
  <c r="M56" i="15"/>
  <c r="K56" i="15"/>
  <c r="I56" i="15"/>
  <c r="G56" i="15"/>
  <c r="AC55" i="15"/>
  <c r="AA55" i="15"/>
  <c r="Y55" i="15"/>
  <c r="W55" i="15"/>
  <c r="U55" i="15"/>
  <c r="S55" i="15"/>
  <c r="Q55" i="15"/>
  <c r="O55" i="15"/>
  <c r="M55" i="15"/>
  <c r="K55" i="15"/>
  <c r="I55" i="15"/>
  <c r="G55" i="15"/>
  <c r="AC54" i="15"/>
  <c r="AA54" i="15"/>
  <c r="Y54" i="15"/>
  <c r="W54" i="15"/>
  <c r="U54" i="15"/>
  <c r="S54" i="15"/>
  <c r="Q54" i="15"/>
  <c r="O54" i="15"/>
  <c r="M54" i="15"/>
  <c r="K54" i="15"/>
  <c r="I54" i="15"/>
  <c r="G54" i="15"/>
  <c r="AC53" i="15"/>
  <c r="AA53" i="15"/>
  <c r="Y53" i="15"/>
  <c r="W53" i="15"/>
  <c r="U53" i="15"/>
  <c r="S53" i="15"/>
  <c r="Q53" i="15"/>
  <c r="O53" i="15"/>
  <c r="M53" i="15"/>
  <c r="K53" i="15"/>
  <c r="I53" i="15"/>
  <c r="G53" i="15"/>
  <c r="AC52" i="15"/>
  <c r="AA52" i="15"/>
  <c r="Y52" i="15"/>
  <c r="W52" i="15"/>
  <c r="U52" i="15"/>
  <c r="S52" i="15"/>
  <c r="Q52" i="15"/>
  <c r="O52" i="15"/>
  <c r="M52" i="15"/>
  <c r="K52" i="15"/>
  <c r="I52" i="15"/>
  <c r="G52" i="15"/>
  <c r="AC51" i="15"/>
  <c r="AA51" i="15"/>
  <c r="Y51" i="15"/>
  <c r="W51" i="15"/>
  <c r="U51" i="15"/>
  <c r="S51" i="15"/>
  <c r="Q51" i="15"/>
  <c r="O51" i="15"/>
  <c r="M51" i="15"/>
  <c r="K51" i="15"/>
  <c r="I51" i="15"/>
  <c r="G51" i="15"/>
  <c r="AC50" i="15"/>
  <c r="AA50" i="15"/>
  <c r="Y50" i="15"/>
  <c r="W50" i="15"/>
  <c r="U50" i="15"/>
  <c r="S50" i="15"/>
  <c r="Q50" i="15"/>
  <c r="O50" i="15"/>
  <c r="M50" i="15"/>
  <c r="K50" i="15"/>
  <c r="I50" i="15"/>
  <c r="G50" i="15"/>
  <c r="AC49" i="15"/>
  <c r="AA49" i="15"/>
  <c r="Y49" i="15"/>
  <c r="W49" i="15"/>
  <c r="U49" i="15"/>
  <c r="S49" i="15"/>
  <c r="Q49" i="15"/>
  <c r="O49" i="15"/>
  <c r="M49" i="15"/>
  <c r="K49" i="15"/>
  <c r="I49" i="15"/>
  <c r="G49" i="15"/>
  <c r="AC48" i="15"/>
  <c r="AA48" i="15"/>
  <c r="Y48" i="15"/>
  <c r="W48" i="15"/>
  <c r="U48" i="15"/>
  <c r="S48" i="15"/>
  <c r="Q48" i="15"/>
  <c r="O48" i="15"/>
  <c r="M48" i="15"/>
  <c r="K48" i="15"/>
  <c r="I48" i="15"/>
  <c r="G48" i="15"/>
  <c r="AC47" i="15"/>
  <c r="AA47" i="15"/>
  <c r="Y47" i="15"/>
  <c r="W47" i="15"/>
  <c r="U47" i="15"/>
  <c r="S47" i="15"/>
  <c r="Q47" i="15"/>
  <c r="O47" i="15"/>
  <c r="M47" i="15"/>
  <c r="K47" i="15"/>
  <c r="I47" i="15"/>
  <c r="G47" i="15"/>
  <c r="AC46" i="15"/>
  <c r="AA46" i="15"/>
  <c r="Y46" i="15"/>
  <c r="W46" i="15"/>
  <c r="U46" i="15"/>
  <c r="S46" i="15"/>
  <c r="Q46" i="15"/>
  <c r="O46" i="15"/>
  <c r="M46" i="15"/>
  <c r="K46" i="15"/>
  <c r="I46" i="15"/>
  <c r="G46" i="15"/>
  <c r="AC45" i="15"/>
  <c r="AA45" i="15"/>
  <c r="Y45" i="15"/>
  <c r="W45" i="15"/>
  <c r="U45" i="15"/>
  <c r="S45" i="15"/>
  <c r="Q45" i="15"/>
  <c r="O45" i="15"/>
  <c r="M45" i="15"/>
  <c r="K45" i="15"/>
  <c r="I45" i="15"/>
  <c r="G45" i="15"/>
  <c r="AC44" i="15"/>
  <c r="AA44" i="15"/>
  <c r="Y44" i="15"/>
  <c r="W44" i="15"/>
  <c r="U44" i="15"/>
  <c r="S44" i="15"/>
  <c r="Q44" i="15"/>
  <c r="O44" i="15"/>
  <c r="M44" i="15"/>
  <c r="K44" i="15"/>
  <c r="I44" i="15"/>
  <c r="G44" i="15"/>
  <c r="AC43" i="15"/>
  <c r="AA43" i="15"/>
  <c r="Y43" i="15"/>
  <c r="W43" i="15"/>
  <c r="U43" i="15"/>
  <c r="S43" i="15"/>
  <c r="Q43" i="15"/>
  <c r="O43" i="15"/>
  <c r="M43" i="15"/>
  <c r="K43" i="15"/>
  <c r="I43" i="15"/>
  <c r="G43" i="15"/>
  <c r="AC42" i="15"/>
  <c r="AA42" i="15"/>
  <c r="Y42" i="15"/>
  <c r="W42" i="15"/>
  <c r="U42" i="15"/>
  <c r="S42" i="15"/>
  <c r="Q42" i="15"/>
  <c r="O42" i="15"/>
  <c r="M42" i="15"/>
  <c r="K42" i="15"/>
  <c r="I42" i="15"/>
  <c r="G42" i="15"/>
  <c r="AC41" i="15"/>
  <c r="AA41" i="15"/>
  <c r="Y41" i="15"/>
  <c r="W41" i="15"/>
  <c r="U41" i="15"/>
  <c r="S41" i="15"/>
  <c r="Q41" i="15"/>
  <c r="O41" i="15"/>
  <c r="M41" i="15"/>
  <c r="K41" i="15"/>
  <c r="I41" i="15"/>
  <c r="G41" i="15"/>
  <c r="AC40" i="15"/>
  <c r="AA40" i="15"/>
  <c r="Y40" i="15"/>
  <c r="W40" i="15"/>
  <c r="U40" i="15"/>
  <c r="S40" i="15"/>
  <c r="Q40" i="15"/>
  <c r="O40" i="15"/>
  <c r="M40" i="15"/>
  <c r="K40" i="15"/>
  <c r="I40" i="15"/>
  <c r="G40" i="15"/>
  <c r="AC39" i="15"/>
  <c r="AA39" i="15"/>
  <c r="Y39" i="15"/>
  <c r="W39" i="15"/>
  <c r="U39" i="15"/>
  <c r="S39" i="15"/>
  <c r="Q39" i="15"/>
  <c r="O39" i="15"/>
  <c r="M39" i="15"/>
  <c r="K39" i="15"/>
  <c r="I39" i="15"/>
  <c r="G39" i="15"/>
  <c r="AC38" i="15"/>
  <c r="AA38" i="15"/>
  <c r="Y38" i="15"/>
  <c r="W38" i="15"/>
  <c r="U38" i="15"/>
  <c r="S38" i="15"/>
  <c r="Q38" i="15"/>
  <c r="O38" i="15"/>
  <c r="M38" i="15"/>
  <c r="K38" i="15"/>
  <c r="I38" i="15"/>
  <c r="G38" i="15"/>
  <c r="AC37" i="15"/>
  <c r="AA37" i="15"/>
  <c r="Y37" i="15"/>
  <c r="W37" i="15"/>
  <c r="U37" i="15"/>
  <c r="S37" i="15"/>
  <c r="Q37" i="15"/>
  <c r="O37" i="15"/>
  <c r="M37" i="15"/>
  <c r="K37" i="15"/>
  <c r="I37" i="15"/>
  <c r="G37" i="15"/>
  <c r="AC36" i="15"/>
  <c r="AA36" i="15"/>
  <c r="Y36" i="15"/>
  <c r="W36" i="15"/>
  <c r="U36" i="15"/>
  <c r="S36" i="15"/>
  <c r="Q36" i="15"/>
  <c r="O36" i="15"/>
  <c r="M36" i="15"/>
  <c r="K36" i="15"/>
  <c r="I36" i="15"/>
  <c r="G36" i="15"/>
  <c r="AC35" i="15"/>
  <c r="AA35" i="15"/>
  <c r="Y35" i="15"/>
  <c r="W35" i="15"/>
  <c r="U35" i="15"/>
  <c r="S35" i="15"/>
  <c r="Q35" i="15"/>
  <c r="O35" i="15"/>
  <c r="M35" i="15"/>
  <c r="K35" i="15"/>
  <c r="I35" i="15"/>
  <c r="G35" i="15"/>
  <c r="AC34" i="15"/>
  <c r="AA34" i="15"/>
  <c r="Y34" i="15"/>
  <c r="W34" i="15"/>
  <c r="U34" i="15"/>
  <c r="S34" i="15"/>
  <c r="Q34" i="15"/>
  <c r="O34" i="15"/>
  <c r="M34" i="15"/>
  <c r="K34" i="15"/>
  <c r="I34" i="15"/>
  <c r="G34" i="15"/>
  <c r="AC33" i="15"/>
  <c r="AA33" i="15"/>
  <c r="Y33" i="15"/>
  <c r="W33" i="15"/>
  <c r="U33" i="15"/>
  <c r="S33" i="15"/>
  <c r="Q33" i="15"/>
  <c r="O33" i="15"/>
  <c r="M33" i="15"/>
  <c r="K33" i="15"/>
  <c r="I33" i="15"/>
  <c r="G33" i="15"/>
  <c r="AC32" i="15"/>
  <c r="AA32" i="15"/>
  <c r="Y32" i="15"/>
  <c r="W32" i="15"/>
  <c r="U32" i="15"/>
  <c r="S32" i="15"/>
  <c r="Q32" i="15"/>
  <c r="O32" i="15"/>
  <c r="M32" i="15"/>
  <c r="K32" i="15"/>
  <c r="I32" i="15"/>
  <c r="G32" i="15"/>
  <c r="AC31" i="15"/>
  <c r="AA31" i="15"/>
  <c r="Y31" i="15"/>
  <c r="W31" i="15"/>
  <c r="U31" i="15"/>
  <c r="S31" i="15"/>
  <c r="Q31" i="15"/>
  <c r="O31" i="15"/>
  <c r="M31" i="15"/>
  <c r="K31" i="15"/>
  <c r="I31" i="15"/>
  <c r="G31" i="15"/>
  <c r="AC30" i="15"/>
  <c r="AA30" i="15"/>
  <c r="Y30" i="15"/>
  <c r="W30" i="15"/>
  <c r="U30" i="15"/>
  <c r="S30" i="15"/>
  <c r="Q30" i="15"/>
  <c r="O30" i="15"/>
  <c r="M30" i="15"/>
  <c r="K30" i="15"/>
  <c r="I30" i="15"/>
  <c r="G30" i="15"/>
  <c r="AC29" i="15"/>
  <c r="AA29" i="15"/>
  <c r="Y29" i="15"/>
  <c r="W29" i="15"/>
  <c r="U29" i="15"/>
  <c r="S29" i="15"/>
  <c r="Q29" i="15"/>
  <c r="O29" i="15"/>
  <c r="M29" i="15"/>
  <c r="K29" i="15"/>
  <c r="I29" i="15"/>
  <c r="G29" i="15"/>
  <c r="AC28" i="15"/>
  <c r="AA28" i="15"/>
  <c r="Y28" i="15"/>
  <c r="W28" i="15"/>
  <c r="U28" i="15"/>
  <c r="S28" i="15"/>
  <c r="Q28" i="15"/>
  <c r="O28" i="15"/>
  <c r="M28" i="15"/>
  <c r="K28" i="15"/>
  <c r="I28" i="15"/>
  <c r="G28" i="15"/>
  <c r="AC27" i="15"/>
  <c r="AA27" i="15"/>
  <c r="Y27" i="15"/>
  <c r="W27" i="15"/>
  <c r="U27" i="15"/>
  <c r="S27" i="15"/>
  <c r="Q27" i="15"/>
  <c r="O27" i="15"/>
  <c r="M27" i="15"/>
  <c r="K27" i="15"/>
  <c r="I27" i="15"/>
  <c r="G27" i="15"/>
  <c r="AC26" i="15"/>
  <c r="AA26" i="15"/>
  <c r="Y26" i="15"/>
  <c r="W26" i="15"/>
  <c r="U26" i="15"/>
  <c r="S26" i="15"/>
  <c r="Q26" i="15"/>
  <c r="O26" i="15"/>
  <c r="M26" i="15"/>
  <c r="K26" i="15"/>
  <c r="I26" i="15"/>
  <c r="G26" i="15"/>
  <c r="AC25" i="15"/>
  <c r="AA25" i="15"/>
  <c r="Y25" i="15"/>
  <c r="W25" i="15"/>
  <c r="U25" i="15"/>
  <c r="S25" i="15"/>
  <c r="Q25" i="15"/>
  <c r="O25" i="15"/>
  <c r="M25" i="15"/>
  <c r="K25" i="15"/>
  <c r="I25" i="15"/>
  <c r="G25" i="15"/>
  <c r="AC24" i="15"/>
  <c r="AA24" i="15"/>
  <c r="Y24" i="15"/>
  <c r="W24" i="15"/>
  <c r="U24" i="15"/>
  <c r="S24" i="15"/>
  <c r="Q24" i="15"/>
  <c r="O24" i="15"/>
  <c r="M24" i="15"/>
  <c r="K24" i="15"/>
  <c r="I24" i="15"/>
  <c r="G24" i="15"/>
  <c r="AC23" i="15"/>
  <c r="AA23" i="15"/>
  <c r="Y23" i="15"/>
  <c r="W23" i="15"/>
  <c r="U23" i="15"/>
  <c r="S23" i="15"/>
  <c r="Q23" i="15"/>
  <c r="O23" i="15"/>
  <c r="M23" i="15"/>
  <c r="K23" i="15"/>
  <c r="I23" i="15"/>
  <c r="G23" i="15"/>
  <c r="AC22" i="15"/>
  <c r="AA22" i="15"/>
  <c r="Y22" i="15"/>
  <c r="W22" i="15"/>
  <c r="U22" i="15"/>
  <c r="S22" i="15"/>
  <c r="Q22" i="15"/>
  <c r="O22" i="15"/>
  <c r="M22" i="15"/>
  <c r="K22" i="15"/>
  <c r="I22" i="15"/>
  <c r="G22" i="15"/>
  <c r="AC21" i="15"/>
  <c r="AA21" i="15"/>
  <c r="Y21" i="15"/>
  <c r="W21" i="15"/>
  <c r="U21" i="15"/>
  <c r="S21" i="15"/>
  <c r="Q21" i="15"/>
  <c r="O21" i="15"/>
  <c r="M21" i="15"/>
  <c r="K21" i="15"/>
  <c r="I21" i="15"/>
  <c r="G21" i="15"/>
  <c r="AC20" i="15"/>
  <c r="AA20" i="15"/>
  <c r="Y20" i="15"/>
  <c r="W20" i="15"/>
  <c r="U20" i="15"/>
  <c r="S20" i="15"/>
  <c r="Q20" i="15"/>
  <c r="O20" i="15"/>
  <c r="M20" i="15"/>
  <c r="K20" i="15"/>
  <c r="I20" i="15"/>
  <c r="G20" i="15"/>
  <c r="AC19" i="15"/>
  <c r="AA19" i="15"/>
  <c r="Y19" i="15"/>
  <c r="W19" i="15"/>
  <c r="U19" i="15"/>
  <c r="S19" i="15"/>
  <c r="Q19" i="15"/>
  <c r="O19" i="15"/>
  <c r="M19" i="15"/>
  <c r="K19" i="15"/>
  <c r="I19" i="15"/>
  <c r="G19" i="15"/>
  <c r="AC18" i="15"/>
  <c r="AA18" i="15"/>
  <c r="Y18" i="15"/>
  <c r="W18" i="15"/>
  <c r="U18" i="15"/>
  <c r="S18" i="15"/>
  <c r="Q18" i="15"/>
  <c r="O18" i="15"/>
  <c r="M18" i="15"/>
  <c r="K18" i="15"/>
  <c r="I18" i="15"/>
  <c r="G18" i="15"/>
  <c r="AC17" i="15"/>
  <c r="AA17" i="15"/>
  <c r="Y17" i="15"/>
  <c r="W17" i="15"/>
  <c r="U17" i="15"/>
  <c r="S17" i="15"/>
  <c r="Q17" i="15"/>
  <c r="O17" i="15"/>
  <c r="M17" i="15"/>
  <c r="K17" i="15"/>
  <c r="I17" i="15"/>
  <c r="G17" i="15"/>
  <c r="AC16" i="15"/>
  <c r="AA16" i="15"/>
  <c r="Y16" i="15"/>
  <c r="W16" i="15"/>
  <c r="U16" i="15"/>
  <c r="S16" i="15"/>
  <c r="Q16" i="15"/>
  <c r="O16" i="15"/>
  <c r="M16" i="15"/>
  <c r="I16" i="15"/>
  <c r="G16" i="15"/>
  <c r="AC15" i="15"/>
  <c r="AA15" i="15"/>
  <c r="Y15" i="15"/>
  <c r="W15" i="15"/>
  <c r="U15" i="15"/>
  <c r="S15" i="15"/>
  <c r="Q15" i="15"/>
  <c r="O15" i="15"/>
  <c r="M15" i="15"/>
  <c r="K15" i="15"/>
  <c r="I15" i="15"/>
  <c r="G15" i="15"/>
  <c r="AC14" i="15"/>
  <c r="AA14" i="15"/>
  <c r="Y14" i="15"/>
  <c r="W14" i="15"/>
  <c r="U14" i="15"/>
  <c r="S14" i="15"/>
  <c r="Q14" i="15"/>
  <c r="O14" i="15"/>
  <c r="M14" i="15"/>
  <c r="K14" i="15"/>
  <c r="I14" i="15"/>
  <c r="G14" i="15"/>
  <c r="AC13" i="15"/>
  <c r="AA13" i="15"/>
  <c r="Y13" i="15"/>
  <c r="W13" i="15"/>
  <c r="U13" i="15"/>
  <c r="S13" i="15"/>
  <c r="Q13" i="15"/>
  <c r="O13" i="15"/>
  <c r="M13" i="15"/>
  <c r="K13" i="15"/>
  <c r="I13" i="15"/>
  <c r="G13" i="15"/>
  <c r="AC12" i="15"/>
  <c r="AA12" i="15"/>
  <c r="Y12" i="15"/>
  <c r="W12" i="15"/>
  <c r="U12" i="15"/>
  <c r="S12" i="15"/>
  <c r="Q12" i="15"/>
  <c r="O12" i="15"/>
  <c r="M12" i="15"/>
  <c r="K12" i="15"/>
  <c r="I12" i="15"/>
  <c r="G12" i="15"/>
  <c r="AC11" i="15"/>
  <c r="AA11" i="15"/>
  <c r="Y11" i="15"/>
  <c r="W11" i="15"/>
  <c r="U11" i="15"/>
  <c r="S11" i="15"/>
  <c r="Q11" i="15"/>
  <c r="O11" i="15"/>
  <c r="M11" i="15"/>
  <c r="K11" i="15"/>
  <c r="I11" i="15"/>
  <c r="G11" i="15"/>
  <c r="AC10" i="15"/>
  <c r="AA10" i="15"/>
  <c r="Y10" i="15"/>
  <c r="W10" i="15"/>
  <c r="U10" i="15"/>
  <c r="S10" i="15"/>
  <c r="Q10" i="15"/>
  <c r="O10" i="15"/>
  <c r="M10" i="15"/>
  <c r="K10" i="15"/>
  <c r="I10" i="15"/>
  <c r="G10" i="15"/>
  <c r="AC9" i="15"/>
  <c r="AA9" i="15"/>
  <c r="Y9" i="15"/>
  <c r="W9" i="15"/>
  <c r="U9" i="15"/>
  <c r="S9" i="15"/>
  <c r="Q9" i="15"/>
  <c r="O9" i="15"/>
  <c r="M9" i="15"/>
  <c r="K9" i="15"/>
  <c r="I9" i="15"/>
  <c r="G9" i="15"/>
  <c r="AC8" i="15"/>
  <c r="AA8" i="15"/>
  <c r="Y8" i="15"/>
  <c r="W8" i="15"/>
  <c r="U8" i="15"/>
  <c r="S8" i="15"/>
  <c r="Q8" i="15"/>
  <c r="O8" i="15"/>
  <c r="M8" i="15"/>
  <c r="K8" i="15"/>
  <c r="I8" i="15"/>
  <c r="G8" i="15"/>
  <c r="AC7" i="15"/>
  <c r="AA7" i="15"/>
  <c r="Y7" i="15"/>
  <c r="W7" i="15"/>
  <c r="U7" i="15"/>
  <c r="S7" i="15"/>
  <c r="Q7" i="15"/>
  <c r="O7" i="15"/>
  <c r="M7" i="15"/>
  <c r="K7" i="15"/>
  <c r="I7" i="15"/>
  <c r="G7" i="15"/>
  <c r="AC6" i="15"/>
  <c r="AA6" i="15"/>
  <c r="Y6" i="15"/>
  <c r="W6" i="15"/>
  <c r="U6" i="15"/>
  <c r="S6" i="15"/>
  <c r="Q6" i="15"/>
  <c r="O6" i="15"/>
  <c r="M6" i="15"/>
  <c r="K6" i="15"/>
  <c r="I6" i="15"/>
  <c r="G6" i="15"/>
  <c r="G117" i="14"/>
  <c r="G116" i="14"/>
  <c r="G115" i="14"/>
  <c r="G113" i="14"/>
  <c r="G110" i="14"/>
  <c r="F110" i="14"/>
  <c r="E110" i="14"/>
  <c r="G109" i="14"/>
  <c r="F109" i="14"/>
  <c r="E109" i="14"/>
  <c r="G108" i="14"/>
  <c r="F108" i="14"/>
  <c r="E108" i="14"/>
  <c r="G107" i="14"/>
  <c r="F107" i="14"/>
  <c r="E107" i="14"/>
  <c r="G106" i="14"/>
  <c r="F106" i="14"/>
  <c r="E106" i="14"/>
  <c r="G105" i="14"/>
  <c r="F105" i="14"/>
  <c r="E105" i="14"/>
  <c r="G104" i="14"/>
  <c r="F104" i="14"/>
  <c r="E104" i="14"/>
  <c r="G103" i="14"/>
  <c r="F103" i="14"/>
  <c r="E103" i="14"/>
  <c r="G102" i="14"/>
  <c r="F102" i="14"/>
  <c r="E102" i="14"/>
  <c r="G101" i="14"/>
  <c r="F101" i="14"/>
  <c r="E101" i="14"/>
  <c r="G100" i="14"/>
  <c r="F100" i="14"/>
  <c r="E100" i="14"/>
  <c r="G99" i="14"/>
  <c r="F99" i="14"/>
  <c r="E99" i="14"/>
  <c r="G98" i="14"/>
  <c r="F98" i="14"/>
  <c r="E98" i="14"/>
  <c r="G97" i="14"/>
  <c r="F97" i="14"/>
  <c r="E97" i="14"/>
  <c r="G96" i="14"/>
  <c r="F96" i="14"/>
  <c r="E96" i="14"/>
  <c r="G95" i="14"/>
  <c r="F95" i="14"/>
  <c r="E95" i="14"/>
  <c r="G94" i="14"/>
  <c r="F94" i="14"/>
  <c r="E94" i="14"/>
  <c r="G93" i="14"/>
  <c r="F93" i="14"/>
  <c r="E93" i="14"/>
  <c r="G92" i="14"/>
  <c r="F92" i="14"/>
  <c r="E92" i="14"/>
  <c r="G91" i="14"/>
  <c r="F91" i="14"/>
  <c r="E91" i="14"/>
  <c r="G90" i="14"/>
  <c r="F90" i="14"/>
  <c r="E90" i="14"/>
  <c r="G89" i="14"/>
  <c r="F89" i="14"/>
  <c r="E89" i="14"/>
  <c r="G88" i="14"/>
  <c r="F88" i="14"/>
  <c r="E88" i="14"/>
  <c r="G87" i="14"/>
  <c r="F87" i="14"/>
  <c r="E87" i="14"/>
  <c r="G86" i="14"/>
  <c r="F86" i="14"/>
  <c r="E86" i="14"/>
  <c r="G85" i="14"/>
  <c r="F85" i="14"/>
  <c r="E85" i="14"/>
  <c r="G84" i="14"/>
  <c r="F84" i="14"/>
  <c r="E84" i="14"/>
  <c r="G83" i="14"/>
  <c r="F83" i="14"/>
  <c r="E83" i="14"/>
  <c r="G82" i="14"/>
  <c r="F82" i="14"/>
  <c r="E82" i="14"/>
  <c r="G81" i="14"/>
  <c r="F81" i="14"/>
  <c r="E81" i="14"/>
  <c r="G80" i="14"/>
  <c r="F80" i="14"/>
  <c r="E80" i="14"/>
  <c r="G79" i="14"/>
  <c r="F79" i="14"/>
  <c r="E79" i="14"/>
  <c r="G78" i="14"/>
  <c r="F78" i="14"/>
  <c r="E78" i="14"/>
  <c r="G77" i="14"/>
  <c r="F77" i="14"/>
  <c r="E77" i="14"/>
  <c r="G76" i="14"/>
  <c r="F76" i="14"/>
  <c r="E76" i="14"/>
  <c r="G75" i="14"/>
  <c r="F75" i="14"/>
  <c r="E75" i="14"/>
  <c r="G74" i="14"/>
  <c r="F74" i="14"/>
  <c r="E74" i="14"/>
  <c r="G73" i="14"/>
  <c r="F73" i="14"/>
  <c r="E73" i="14"/>
  <c r="G72" i="14"/>
  <c r="F72" i="14"/>
  <c r="E72" i="14"/>
  <c r="G71" i="14"/>
  <c r="F71" i="14"/>
  <c r="E71" i="14"/>
  <c r="G69" i="14"/>
  <c r="F69" i="14"/>
  <c r="E69" i="14"/>
  <c r="G68" i="14"/>
  <c r="F68" i="14"/>
  <c r="E68" i="14"/>
  <c r="G66" i="14"/>
  <c r="F66" i="14"/>
  <c r="E66" i="14"/>
  <c r="G65" i="14"/>
  <c r="F65" i="14"/>
  <c r="E65" i="14"/>
  <c r="G64" i="14"/>
  <c r="F64" i="14"/>
  <c r="E64" i="14"/>
  <c r="G63" i="14"/>
  <c r="F63" i="14"/>
  <c r="E63" i="14"/>
  <c r="G62" i="14"/>
  <c r="F62" i="14"/>
  <c r="E62" i="14"/>
  <c r="G61" i="14"/>
  <c r="F61" i="14"/>
  <c r="E61" i="14"/>
  <c r="G60" i="14"/>
  <c r="F60" i="14"/>
  <c r="E60" i="14"/>
  <c r="G59" i="14"/>
  <c r="F59" i="14"/>
  <c r="E59" i="14"/>
  <c r="G58" i="14"/>
  <c r="F58" i="14"/>
  <c r="E58" i="14"/>
  <c r="G57" i="14"/>
  <c r="F57" i="14"/>
  <c r="E57" i="14"/>
  <c r="G56" i="14"/>
  <c r="F56" i="14"/>
  <c r="E56" i="14"/>
  <c r="G55" i="14"/>
  <c r="F55" i="14"/>
  <c r="E55" i="14"/>
  <c r="G54" i="14"/>
  <c r="F54" i="14"/>
  <c r="E54" i="14"/>
  <c r="G53" i="14"/>
  <c r="F53" i="14"/>
  <c r="E53" i="14"/>
  <c r="G52" i="14"/>
  <c r="F52" i="14"/>
  <c r="E52" i="14"/>
  <c r="G51" i="14"/>
  <c r="F51" i="14"/>
  <c r="E51" i="14"/>
  <c r="G50" i="14"/>
  <c r="F50" i="14"/>
  <c r="E50" i="14"/>
  <c r="G49" i="14"/>
  <c r="F49" i="14"/>
  <c r="E49" i="14"/>
  <c r="G48" i="14"/>
  <c r="F48" i="14"/>
  <c r="E48" i="14"/>
  <c r="G47" i="14"/>
  <c r="F47" i="14"/>
  <c r="E47" i="14"/>
  <c r="G46" i="14"/>
  <c r="F46" i="14"/>
  <c r="E46" i="14"/>
  <c r="G45" i="14"/>
  <c r="F45" i="14"/>
  <c r="E45" i="14"/>
  <c r="G44" i="14"/>
  <c r="F44" i="14"/>
  <c r="E44" i="14"/>
  <c r="G43" i="14"/>
  <c r="F43" i="14"/>
  <c r="E43" i="14"/>
  <c r="G42" i="14"/>
  <c r="F42" i="14"/>
  <c r="E42" i="14"/>
  <c r="G41" i="14"/>
  <c r="F41" i="14"/>
  <c r="E41" i="14"/>
  <c r="G40" i="14"/>
  <c r="F40" i="14"/>
  <c r="E40" i="14"/>
  <c r="G39" i="14"/>
  <c r="F39" i="14"/>
  <c r="E39" i="14"/>
  <c r="G38" i="14"/>
  <c r="F38" i="14"/>
  <c r="E38" i="14"/>
  <c r="G37" i="14"/>
  <c r="F37" i="14"/>
  <c r="E37" i="14"/>
  <c r="G36" i="14"/>
  <c r="F36" i="14"/>
  <c r="E36" i="14"/>
  <c r="G35" i="14"/>
  <c r="F35" i="14"/>
  <c r="E35" i="14"/>
  <c r="G34" i="14"/>
  <c r="F34" i="14"/>
  <c r="E34" i="14"/>
  <c r="G33" i="14"/>
  <c r="F33" i="14"/>
  <c r="E33" i="14"/>
  <c r="G32" i="14"/>
  <c r="F32" i="14"/>
  <c r="E32" i="14"/>
  <c r="G31" i="14"/>
  <c r="F31" i="14"/>
  <c r="E31" i="14"/>
  <c r="G30" i="14"/>
  <c r="F30" i="14"/>
  <c r="E30" i="14"/>
  <c r="G29" i="14"/>
  <c r="F29" i="14"/>
  <c r="E29" i="14"/>
  <c r="G28" i="14"/>
  <c r="F28" i="14"/>
  <c r="E28" i="14"/>
  <c r="G27" i="14"/>
  <c r="F27" i="14"/>
  <c r="E27" i="14"/>
  <c r="G26" i="14"/>
  <c r="F26" i="14"/>
  <c r="E26" i="14"/>
  <c r="G25" i="14"/>
  <c r="F25" i="14"/>
  <c r="E25" i="14"/>
  <c r="G24" i="14"/>
  <c r="F24" i="14"/>
  <c r="E24" i="14"/>
  <c r="G23" i="14"/>
  <c r="F23" i="14"/>
  <c r="E23" i="14"/>
  <c r="G22" i="14"/>
  <c r="F22" i="14"/>
  <c r="E22" i="14"/>
  <c r="G21" i="14"/>
  <c r="F21" i="14"/>
  <c r="E21" i="14"/>
  <c r="G20" i="14"/>
  <c r="F20" i="14"/>
  <c r="E20" i="14"/>
  <c r="G19" i="14"/>
  <c r="F19" i="14"/>
  <c r="E19" i="14"/>
  <c r="G18" i="14"/>
  <c r="F18" i="14"/>
  <c r="E18" i="14"/>
  <c r="G17" i="14"/>
  <c r="F17" i="14"/>
  <c r="E17" i="14"/>
  <c r="G16" i="14"/>
  <c r="F16" i="14"/>
  <c r="E16" i="14"/>
  <c r="G15" i="14"/>
  <c r="F15" i="14"/>
  <c r="E15" i="14"/>
  <c r="G14" i="14"/>
  <c r="F14" i="14"/>
  <c r="E14" i="14"/>
  <c r="G13" i="14"/>
  <c r="F13" i="14"/>
  <c r="E13" i="14"/>
  <c r="G12" i="14"/>
  <c r="F12" i="14"/>
  <c r="E12" i="14"/>
  <c r="G11" i="14"/>
  <c r="F11" i="14"/>
  <c r="E11" i="14"/>
  <c r="G10" i="14"/>
  <c r="F10" i="14"/>
  <c r="E10" i="14"/>
  <c r="G9" i="14"/>
  <c r="F9" i="14"/>
  <c r="E9" i="14"/>
  <c r="G8" i="14"/>
  <c r="F8" i="14"/>
  <c r="E8" i="14"/>
  <c r="G7" i="14"/>
  <c r="F7" i="14"/>
  <c r="E7" i="14"/>
  <c r="G6" i="14"/>
  <c r="F6" i="14"/>
  <c r="E6" i="14"/>
  <c r="G5" i="14"/>
  <c r="F5" i="14"/>
  <c r="E5" i="14"/>
  <c r="G4" i="14"/>
  <c r="F4" i="14"/>
  <c r="E4" i="14"/>
  <c r="B4" i="14"/>
  <c r="B6" i="14" s="1"/>
  <c r="B7" i="14" s="1"/>
  <c r="B8" i="14" s="1"/>
  <c r="B9" i="14" s="1"/>
  <c r="B10" i="14" s="1"/>
  <c r="B11" i="14" s="1"/>
  <c r="B12" i="14" s="1"/>
  <c r="B13" i="14" s="1"/>
  <c r="B14" i="14" s="1"/>
  <c r="B15" i="14" s="1"/>
  <c r="B16" i="14" s="1"/>
  <c r="B17" i="14" s="1"/>
  <c r="B18" i="14" s="1"/>
  <c r="B19" i="14" s="1"/>
  <c r="B20" i="14" s="1"/>
  <c r="B21" i="14" s="1"/>
  <c r="B22" i="14" s="1"/>
  <c r="B23" i="14" s="1"/>
  <c r="B24" i="14" s="1"/>
  <c r="B25" i="14" s="1"/>
  <c r="B26" i="14" s="1"/>
  <c r="B27" i="14" s="1"/>
  <c r="B28" i="14" s="1"/>
  <c r="B29" i="14" s="1"/>
  <c r="B30" i="14" s="1"/>
  <c r="B31" i="14" s="1"/>
  <c r="B32" i="14" s="1"/>
  <c r="B33" i="14" s="1"/>
  <c r="B34" i="14" s="1"/>
  <c r="B35" i="14" s="1"/>
  <c r="B36" i="14" s="1"/>
  <c r="B37" i="14" s="1"/>
  <c r="B38" i="14" s="1"/>
  <c r="B39" i="14" s="1"/>
  <c r="B40" i="14" s="1"/>
  <c r="B41" i="14" s="1"/>
  <c r="B42" i="14" s="1"/>
  <c r="B43" i="14" s="1"/>
  <c r="B44" i="14" s="1"/>
  <c r="B45" i="14" s="1"/>
  <c r="B46" i="14" s="1"/>
  <c r="B47" i="14" s="1"/>
  <c r="B48" i="14" s="1"/>
  <c r="B49" i="14" s="1"/>
  <c r="B50" i="14" s="1"/>
  <c r="B51" i="14" s="1"/>
  <c r="B52" i="14" s="1"/>
  <c r="B53" i="14" s="1"/>
  <c r="B54" i="14" s="1"/>
  <c r="B55" i="14" s="1"/>
  <c r="B56" i="14" s="1"/>
  <c r="B57" i="14" s="1"/>
  <c r="B58" i="14" s="1"/>
  <c r="B59" i="14" s="1"/>
  <c r="B60" i="14" s="1"/>
  <c r="B61" i="14" s="1"/>
  <c r="B62" i="14" s="1"/>
  <c r="B63" i="14" s="1"/>
  <c r="B64" i="14" s="1"/>
  <c r="B65" i="14" s="1"/>
  <c r="B66" i="14" s="1"/>
  <c r="B67" i="14" s="1"/>
  <c r="B68" i="14" s="1"/>
  <c r="B69" i="14" s="1"/>
  <c r="B70" i="14" s="1"/>
  <c r="B71" i="14" s="1"/>
  <c r="B72" i="14" s="1"/>
  <c r="B73" i="14" s="1"/>
  <c r="B74" i="14" s="1"/>
  <c r="B75" i="14" s="1"/>
  <c r="B76" i="14" s="1"/>
  <c r="B77" i="14" s="1"/>
  <c r="B78" i="14" s="1"/>
  <c r="B79" i="14" s="1"/>
  <c r="B80" i="14" s="1"/>
  <c r="B81" i="14" s="1"/>
  <c r="B82" i="14" s="1"/>
  <c r="B83" i="14" s="1"/>
  <c r="B84" i="14" s="1"/>
  <c r="B85" i="14" s="1"/>
  <c r="B86" i="14" s="1"/>
  <c r="B87" i="14" s="1"/>
  <c r="B88" i="14" s="1"/>
  <c r="B89" i="14" s="1"/>
  <c r="B90" i="14" s="1"/>
  <c r="B91" i="14" s="1"/>
  <c r="B92" i="14" s="1"/>
  <c r="B93" i="14" s="1"/>
  <c r="B94" i="14" s="1"/>
  <c r="B95" i="14" s="1"/>
  <c r="B96" i="14" s="1"/>
  <c r="B97" i="14" s="1"/>
  <c r="B98" i="14" s="1"/>
  <c r="B99" i="14" s="1"/>
  <c r="B100" i="14" s="1"/>
  <c r="B101" i="14" s="1"/>
  <c r="B102" i="14" s="1"/>
  <c r="B103" i="14" s="1"/>
  <c r="B104" i="14" s="1"/>
  <c r="B105" i="14" s="1"/>
  <c r="B106" i="14" s="1"/>
  <c r="B107" i="14" s="1"/>
  <c r="B108" i="14" s="1"/>
  <c r="B109" i="14" s="1"/>
  <c r="B110" i="14" s="1"/>
  <c r="G3" i="14"/>
  <c r="F3" i="14"/>
  <c r="F111" i="14" s="1"/>
  <c r="E3" i="14"/>
  <c r="C921" i="11" a="1"/>
  <c r="C921" i="11" s="1"/>
  <c r="C806" i="11" a="1"/>
  <c r="C806" i="11" s="1"/>
  <c r="C805" i="11" a="1"/>
  <c r="C805" i="11" s="1"/>
  <c r="C804" i="11" a="1"/>
  <c r="C804" i="11" s="1"/>
  <c r="C803" i="11" a="1"/>
  <c r="C803" i="11" s="1"/>
  <c r="C802" i="11" a="1"/>
  <c r="C802" i="11" s="1"/>
  <c r="C801" i="11" a="1"/>
  <c r="C801" i="11" s="1"/>
  <c r="C800" i="11" a="1"/>
  <c r="C800" i="11" s="1"/>
  <c r="C799" i="11" a="1"/>
  <c r="C799" i="11" s="1"/>
  <c r="C798" i="11" a="1"/>
  <c r="C798" i="11" s="1"/>
  <c r="C797" i="11" a="1"/>
  <c r="C797" i="11" s="1"/>
  <c r="C737" i="11" a="1"/>
  <c r="C737" i="11" s="1"/>
  <c r="C736" i="11" a="1"/>
  <c r="C736" i="11" s="1"/>
  <c r="C735" i="11" a="1"/>
  <c r="C735" i="11" s="1"/>
  <c r="C734" i="11" a="1"/>
  <c r="C734" i="11" s="1"/>
  <c r="C733" i="11" a="1"/>
  <c r="C733" i="11" s="1"/>
  <c r="C682" i="11" a="1"/>
  <c r="C682" i="11" s="1"/>
  <c r="C666" i="11" a="1"/>
  <c r="C666" i="11" s="1"/>
  <c r="C469" i="11" a="1"/>
  <c r="C469" i="11" s="1"/>
  <c r="C468" i="11" a="1"/>
  <c r="C468" i="11" s="1"/>
  <c r="C457" i="11" a="1"/>
  <c r="C457" i="11" s="1"/>
  <c r="C456" i="11" a="1"/>
  <c r="C456" i="11" s="1"/>
  <c r="C255" i="11" a="1"/>
  <c r="C255" i="11" s="1"/>
  <c r="C253" i="11" a="1"/>
  <c r="C253" i="11" s="1"/>
  <c r="C252" i="11" a="1"/>
  <c r="C252" i="11" s="1"/>
  <c r="C251" i="11" a="1"/>
  <c r="C251" i="11" s="1"/>
  <c r="C227" i="11" a="1"/>
  <c r="C227" i="11" s="1"/>
  <c r="C195" i="11" a="1"/>
  <c r="C195" i="11" s="1"/>
  <c r="C170" i="11" a="1"/>
  <c r="C170" i="11" s="1"/>
  <c r="C165" i="11" a="1"/>
  <c r="C165" i="11" s="1"/>
  <c r="C104" i="11" a="1"/>
  <c r="C104" i="11" s="1"/>
  <c r="C91" i="11" a="1"/>
  <c r="C91" i="11" s="1"/>
  <c r="C40" i="11" a="1"/>
  <c r="C40" i="11" s="1"/>
  <c r="C926" i="10" a="1"/>
  <c r="C926" i="10" s="1"/>
  <c r="C811" i="10" a="1"/>
  <c r="C811" i="10" s="1"/>
  <c r="C810" i="10" a="1"/>
  <c r="C810" i="10" s="1"/>
  <c r="C809" i="10" a="1"/>
  <c r="C809" i="10" s="1"/>
  <c r="C808" i="10" a="1"/>
  <c r="C808" i="10" s="1"/>
  <c r="C807" i="10" a="1"/>
  <c r="C807" i="10" s="1"/>
  <c r="C806" i="10" a="1"/>
  <c r="C806" i="10" s="1"/>
  <c r="C805" i="10" a="1"/>
  <c r="C805" i="10" s="1"/>
  <c r="C804" i="10" a="1"/>
  <c r="C804" i="10" s="1"/>
  <c r="C803" i="10" a="1"/>
  <c r="C803" i="10" s="1"/>
  <c r="C802" i="10" a="1"/>
  <c r="C802" i="10" s="1"/>
  <c r="C742" i="10" a="1"/>
  <c r="C742" i="10" s="1"/>
  <c r="C741" i="10" a="1"/>
  <c r="C741" i="10" s="1"/>
  <c r="C740" i="10" a="1"/>
  <c r="C740" i="10" s="1"/>
  <c r="C739" i="10" a="1"/>
  <c r="C739" i="10" s="1"/>
  <c r="C738" i="10" a="1"/>
  <c r="C738" i="10" s="1"/>
  <c r="C687" i="10" a="1"/>
  <c r="C687" i="10" s="1"/>
  <c r="C671" i="10" a="1"/>
  <c r="C671" i="10" s="1"/>
  <c r="C473" i="10" a="1"/>
  <c r="C473" i="10" s="1"/>
  <c r="C472" i="10" a="1"/>
  <c r="C472" i="10" s="1"/>
  <c r="C461" i="10" a="1"/>
  <c r="C461" i="10" s="1"/>
  <c r="C460" i="10" a="1"/>
  <c r="C460" i="10" s="1"/>
  <c r="C255" i="10" a="1"/>
  <c r="C255" i="10" s="1"/>
  <c r="C168" i="10" a="1"/>
  <c r="C168" i="10" s="1"/>
  <c r="C162" i="10" a="1"/>
  <c r="C162" i="10" s="1"/>
  <c r="C144" i="10" a="1"/>
  <c r="C144" i="10" s="1"/>
  <c r="C143" i="10" a="1"/>
  <c r="C143" i="10" s="1"/>
  <c r="C142" i="10" a="1"/>
  <c r="C142" i="10" s="1"/>
  <c r="C141" i="10" a="1"/>
  <c r="C141" i="10" s="1"/>
  <c r="C140" i="10" a="1"/>
  <c r="C140" i="10" s="1"/>
  <c r="C100" i="10" a="1"/>
  <c r="C100" i="10" s="1"/>
  <c r="C88" i="10" a="1"/>
  <c r="C88" i="10" s="1"/>
  <c r="C36" i="10" a="1"/>
  <c r="C36" i="10" s="1"/>
  <c r="C903" i="9" a="1"/>
  <c r="C903" i="9" s="1"/>
  <c r="C788" i="9" a="1"/>
  <c r="C788" i="9" s="1"/>
  <c r="C787" i="9" a="1"/>
  <c r="C787" i="9" s="1"/>
  <c r="C786" i="9" a="1"/>
  <c r="C786" i="9" s="1"/>
  <c r="C785" i="9" a="1"/>
  <c r="C785" i="9" s="1"/>
  <c r="C784" i="9" a="1"/>
  <c r="C784" i="9" s="1"/>
  <c r="C783" i="9" a="1"/>
  <c r="C783" i="9" s="1"/>
  <c r="C782" i="9" a="1"/>
  <c r="C782" i="9" s="1"/>
  <c r="C781" i="9" a="1"/>
  <c r="C781" i="9" s="1"/>
  <c r="C780" i="9" a="1"/>
  <c r="C780" i="9" s="1"/>
  <c r="C779" i="9" a="1"/>
  <c r="C779" i="9" s="1"/>
  <c r="C719" i="9" a="1"/>
  <c r="C719" i="9" s="1"/>
  <c r="C718" i="9" a="1"/>
  <c r="C718" i="9" s="1"/>
  <c r="C717" i="9" a="1"/>
  <c r="C717" i="9" s="1"/>
  <c r="C716" i="9" a="1"/>
  <c r="C716" i="9" s="1"/>
  <c r="C715" i="9" a="1"/>
  <c r="C715" i="9" s="1"/>
  <c r="C664" i="9" a="1"/>
  <c r="C664" i="9" s="1"/>
  <c r="C648" i="9" a="1"/>
  <c r="C648" i="9" s="1"/>
  <c r="C450" i="9" a="1"/>
  <c r="C450" i="9" s="1"/>
  <c r="C449" i="9" a="1"/>
  <c r="C449" i="9" s="1"/>
  <c r="C438" i="9" a="1"/>
  <c r="C438" i="9" s="1"/>
  <c r="C437" i="9" a="1"/>
  <c r="C437" i="9" s="1"/>
  <c r="C242" i="9" a="1"/>
  <c r="C242" i="9" s="1"/>
  <c r="C119" i="9" a="1"/>
  <c r="C119" i="9" s="1"/>
  <c r="C44" i="9" a="1"/>
  <c r="C44" i="9" s="1"/>
  <c r="C30" i="9" a="1"/>
  <c r="C30" i="9" s="1"/>
  <c r="C28" i="9" a="1"/>
  <c r="C28" i="9" s="1"/>
  <c r="C27" i="9" a="1"/>
  <c r="C27" i="9" s="1"/>
  <c r="C1177" i="8" a="1"/>
  <c r="C1177" i="8" s="1"/>
  <c r="C1165" i="8" a="1"/>
  <c r="C1165" i="8" s="1"/>
  <c r="C1152" i="8" a="1"/>
  <c r="C1152" i="8" s="1"/>
  <c r="C892" i="8" a="1"/>
  <c r="C892" i="8" s="1"/>
  <c r="C877" i="8" a="1"/>
  <c r="C877" i="8" s="1"/>
  <c r="C867" i="8" a="1"/>
  <c r="C867" i="8" s="1"/>
  <c r="C857" i="8" a="1"/>
  <c r="C857" i="8" s="1"/>
  <c r="C855" i="8" a="1"/>
  <c r="C855" i="8" s="1"/>
  <c r="C854" i="8" a="1"/>
  <c r="C854" i="8" s="1"/>
  <c r="C850" i="8" a="1"/>
  <c r="C850" i="8" s="1"/>
  <c r="C837" i="8" a="1"/>
  <c r="C837" i="8" s="1"/>
  <c r="C818" i="8" a="1"/>
  <c r="C818" i="8" s="1"/>
  <c r="C817" i="8" a="1"/>
  <c r="C817" i="8" s="1"/>
  <c r="C816" i="8" a="1"/>
  <c r="C816" i="8" s="1"/>
  <c r="C815" i="8" a="1"/>
  <c r="C815" i="8" s="1"/>
  <c r="C780" i="8" a="1"/>
  <c r="C780" i="8" s="1"/>
  <c r="C779" i="8" a="1"/>
  <c r="C779" i="8" s="1"/>
  <c r="C778" i="8" a="1"/>
  <c r="C778" i="8" s="1"/>
  <c r="C777" i="8" a="1"/>
  <c r="C777" i="8" s="1"/>
  <c r="C776" i="8" a="1"/>
  <c r="C776" i="8" s="1"/>
  <c r="C775" i="8" a="1"/>
  <c r="C775" i="8" s="1"/>
  <c r="C774" i="8" a="1"/>
  <c r="C774" i="8" s="1"/>
  <c r="C773" i="8" a="1"/>
  <c r="C773" i="8" s="1"/>
  <c r="C772" i="8" a="1"/>
  <c r="C772" i="8" s="1"/>
  <c r="C771" i="8" a="1"/>
  <c r="C771" i="8" s="1"/>
  <c r="C768" i="8" a="1"/>
  <c r="C768" i="8" s="1"/>
  <c r="C767" i="8" a="1"/>
  <c r="C767" i="8" s="1"/>
  <c r="C765" i="8" a="1"/>
  <c r="C765" i="8" s="1"/>
  <c r="C764" i="8" a="1"/>
  <c r="C764" i="8" s="1"/>
  <c r="C757" i="8" a="1"/>
  <c r="C757" i="8" s="1"/>
  <c r="C726" i="8" a="1"/>
  <c r="C726" i="8" s="1"/>
  <c r="C725" i="8" a="1"/>
  <c r="C725" i="8" s="1"/>
  <c r="C724" i="8" a="1"/>
  <c r="C724" i="8" s="1"/>
  <c r="C720" i="8" a="1"/>
  <c r="C720" i="8" s="1"/>
  <c r="C717" i="8" a="1"/>
  <c r="C717" i="8" s="1"/>
  <c r="C711" i="8" a="1"/>
  <c r="C711" i="8" s="1"/>
  <c r="C709" i="8" a="1"/>
  <c r="C709" i="8" s="1"/>
  <c r="C708" i="8" a="1"/>
  <c r="C708" i="8" s="1"/>
  <c r="C707" i="8" a="1"/>
  <c r="C707" i="8" s="1"/>
  <c r="C684" i="8" a="1"/>
  <c r="C684" i="8" s="1"/>
  <c r="C661" i="8" a="1"/>
  <c r="C661" i="8" s="1"/>
  <c r="C659" i="8" a="1"/>
  <c r="C659" i="8" s="1"/>
  <c r="C658" i="8" a="1"/>
  <c r="C658" i="8" s="1"/>
  <c r="C657" i="8" a="1"/>
  <c r="C657" i="8" s="1"/>
  <c r="C656" i="8" a="1"/>
  <c r="C656" i="8" s="1"/>
  <c r="C651" i="8" a="1"/>
  <c r="C651" i="8" s="1"/>
  <c r="C640" i="8" a="1"/>
  <c r="C640" i="8" s="1"/>
  <c r="C639" i="8" a="1"/>
  <c r="C639" i="8" s="1"/>
  <c r="C463" i="8" a="1"/>
  <c r="C463" i="8" s="1"/>
  <c r="C443" i="8" a="1"/>
  <c r="C443" i="8" s="1"/>
  <c r="C442" i="8" a="1"/>
  <c r="C442" i="8" s="1"/>
  <c r="C259" i="8" a="1"/>
  <c r="C259" i="8" s="1"/>
  <c r="C255" i="8" a="1"/>
  <c r="C255" i="8" s="1"/>
  <c r="C247" i="8" a="1"/>
  <c r="C247" i="8" s="1"/>
  <c r="C245" i="8" a="1"/>
  <c r="C245" i="8" s="1"/>
  <c r="C244" i="8" a="1"/>
  <c r="C244" i="8" s="1"/>
  <c r="C243" i="8" a="1"/>
  <c r="C243" i="8" s="1"/>
  <c r="C228" i="8" a="1"/>
  <c r="C228" i="8" s="1"/>
  <c r="C227" i="8" a="1"/>
  <c r="C227" i="8" s="1"/>
  <c r="C212" i="8" a="1"/>
  <c r="C212" i="8" s="1"/>
  <c r="C210" i="8" a="1"/>
  <c r="C210" i="8" s="1"/>
  <c r="C164" i="8" a="1"/>
  <c r="C164" i="8" s="1"/>
  <c r="C158" i="8" a="1"/>
  <c r="C158" i="8" s="1"/>
  <c r="C147" i="8" a="1"/>
  <c r="C147" i="8" s="1"/>
  <c r="C146" i="8" a="1"/>
  <c r="C146" i="8" s="1"/>
  <c r="C107" i="8" a="1"/>
  <c r="C107" i="8" s="1"/>
  <c r="C105" i="8" a="1"/>
  <c r="C105" i="8" s="1"/>
  <c r="C104" i="8" a="1"/>
  <c r="C104" i="8" s="1"/>
  <c r="C98" i="8" a="1"/>
  <c r="C98" i="8" s="1"/>
  <c r="C85" i="8" a="1"/>
  <c r="C85" i="8" s="1"/>
  <c r="C84" i="8" a="1"/>
  <c r="C84" i="8" s="1"/>
  <c r="C83" i="8" a="1"/>
  <c r="C83" i="8" s="1"/>
  <c r="C82" i="8" a="1"/>
  <c r="C82" i="8" s="1"/>
  <c r="C80" i="8" a="1"/>
  <c r="C80" i="8" s="1"/>
  <c r="C78" i="8" a="1"/>
  <c r="C78" i="8" s="1"/>
  <c r="C77" i="8" a="1"/>
  <c r="C77" i="8" s="1"/>
  <c r="C75" i="8" a="1"/>
  <c r="C75" i="8" s="1"/>
  <c r="C57" i="8" a="1"/>
  <c r="C57" i="8" s="1"/>
  <c r="C54" i="8" a="1"/>
  <c r="C54" i="8" s="1"/>
  <c r="C46" i="8" a="1"/>
  <c r="C46" i="8" s="1"/>
  <c r="C44" i="8" a="1"/>
  <c r="C44" i="8" s="1"/>
  <c r="C42" i="8" a="1"/>
  <c r="C42" i="8" s="1"/>
  <c r="C35" i="8" a="1"/>
  <c r="C35" i="8" s="1"/>
  <c r="C32" i="8" a="1"/>
  <c r="C32" i="8" s="1"/>
  <c r="C31" i="8" a="1"/>
  <c r="C31" i="8" s="1"/>
  <c r="C30" i="8" a="1"/>
  <c r="C30" i="8" s="1"/>
  <c r="C29" i="8" a="1"/>
  <c r="C29" i="8" s="1"/>
  <c r="C24" i="8" a="1"/>
  <c r="C24" i="8" s="1"/>
  <c r="C17" i="8" a="1"/>
  <c r="C17" i="8" s="1"/>
  <c r="C14" i="8" a="1"/>
  <c r="C14" i="8" s="1"/>
  <c r="C12" i="8" a="1"/>
  <c r="C12" i="8" s="1"/>
  <c r="C11" i="8" a="1"/>
  <c r="C11" i="8" s="1"/>
  <c r="C914" i="7" a="1"/>
  <c r="C914" i="7" s="1"/>
  <c r="C799" i="7" a="1"/>
  <c r="C799" i="7" s="1"/>
  <c r="C798" i="7" a="1"/>
  <c r="C798" i="7" s="1"/>
  <c r="C797" i="7" a="1"/>
  <c r="C797" i="7" s="1"/>
  <c r="C796" i="7" a="1"/>
  <c r="C796" i="7" s="1"/>
  <c r="C795" i="7" a="1"/>
  <c r="C795" i="7" s="1"/>
  <c r="C794" i="7" a="1"/>
  <c r="C794" i="7" s="1"/>
  <c r="C793" i="7" a="1"/>
  <c r="C793" i="7" s="1"/>
  <c r="C792" i="7" a="1"/>
  <c r="C792" i="7" s="1"/>
  <c r="C791" i="7" a="1"/>
  <c r="C791" i="7" s="1"/>
  <c r="C790" i="7" a="1"/>
  <c r="C790" i="7" s="1"/>
  <c r="C730" i="7" a="1"/>
  <c r="C730" i="7" s="1"/>
  <c r="C729" i="7" a="1"/>
  <c r="C729" i="7" s="1"/>
  <c r="C728" i="7" a="1"/>
  <c r="C728" i="7" s="1"/>
  <c r="C727" i="7" a="1"/>
  <c r="C727" i="7" s="1"/>
  <c r="C726" i="7" a="1"/>
  <c r="C726" i="7" s="1"/>
  <c r="C676" i="7" a="1"/>
  <c r="C676" i="7" s="1"/>
  <c r="C660" i="7" a="1"/>
  <c r="C660" i="7" s="1"/>
  <c r="C483" i="7" a="1"/>
  <c r="C483" i="7" s="1"/>
  <c r="C482" i="7" a="1"/>
  <c r="C482" i="7" s="1"/>
  <c r="C481" i="7" a="1"/>
  <c r="C481" i="7" s="1"/>
  <c r="C468" i="7" a="1"/>
  <c r="C468" i="7" s="1"/>
  <c r="C467" i="7" a="1"/>
  <c r="C467" i="7" s="1"/>
  <c r="C457" i="7" a="1"/>
  <c r="C457" i="7" s="1"/>
  <c r="C456" i="7" a="1"/>
  <c r="C456" i="7" s="1"/>
  <c r="C319" i="7" a="1"/>
  <c r="C319" i="7" s="1"/>
  <c r="C318" i="7" a="1"/>
  <c r="C318" i="7" s="1"/>
  <c r="C317" i="7" a="1"/>
  <c r="C317" i="7" s="1"/>
  <c r="C316" i="7" a="1"/>
  <c r="C316" i="7" s="1"/>
  <c r="C315" i="7" a="1"/>
  <c r="C315" i="7" s="1"/>
  <c r="C314" i="7" a="1"/>
  <c r="C314" i="7" s="1"/>
  <c r="C313" i="7" a="1"/>
  <c r="C313" i="7" s="1"/>
  <c r="C312" i="7" a="1"/>
  <c r="C312" i="7" s="1"/>
  <c r="C311" i="7" a="1"/>
  <c r="C311" i="7" s="1"/>
  <c r="C310" i="7" a="1"/>
  <c r="C310" i="7" s="1"/>
  <c r="C309" i="7" a="1"/>
  <c r="C309" i="7" s="1"/>
  <c r="C308" i="7" a="1"/>
  <c r="C308" i="7" s="1"/>
  <c r="C307" i="7" a="1"/>
  <c r="C307" i="7" s="1"/>
  <c r="C306" i="7" a="1"/>
  <c r="C306" i="7" s="1"/>
  <c r="C305" i="7" a="1"/>
  <c r="C305" i="7" s="1"/>
  <c r="C304" i="7" a="1"/>
  <c r="C304" i="7" s="1"/>
  <c r="C303" i="7" a="1"/>
  <c r="C303" i="7" s="1"/>
  <c r="C302" i="7" a="1"/>
  <c r="C302" i="7" s="1"/>
  <c r="C301" i="7" a="1"/>
  <c r="C301" i="7" s="1"/>
  <c r="C300" i="7" a="1"/>
  <c r="C300" i="7" s="1"/>
  <c r="C299" i="7" a="1"/>
  <c r="C299" i="7" s="1"/>
  <c r="C298" i="7" a="1"/>
  <c r="C298" i="7" s="1"/>
  <c r="C256" i="7" a="1"/>
  <c r="C256" i="7" s="1"/>
  <c r="C251" i="7" a="1"/>
  <c r="C251" i="7" s="1"/>
  <c r="C177" i="7" a="1"/>
  <c r="C177" i="7" s="1"/>
  <c r="C171" i="7" a="1"/>
  <c r="C171" i="7" s="1"/>
  <c r="C158" i="7" a="1"/>
  <c r="C158" i="7" s="1"/>
  <c r="C109" i="7" a="1"/>
  <c r="C109" i="7" s="1"/>
  <c r="C96" i="7" a="1"/>
  <c r="C96" i="7" s="1"/>
  <c r="C90" i="7" a="1"/>
  <c r="C90" i="7" s="1"/>
  <c r="C43" i="7" a="1"/>
  <c r="C43" i="7" s="1"/>
  <c r="C32" i="7" a="1"/>
  <c r="C32" i="7" s="1"/>
  <c r="C31" i="7" a="1"/>
  <c r="C31" i="7" s="1"/>
  <c r="C933" i="6" a="1"/>
  <c r="C933" i="6" s="1"/>
  <c r="C818" i="6" a="1"/>
  <c r="C818" i="6" s="1"/>
  <c r="C817" i="6" a="1"/>
  <c r="C817" i="6" s="1"/>
  <c r="C816" i="6" a="1"/>
  <c r="C816" i="6" s="1"/>
  <c r="C815" i="6" a="1"/>
  <c r="C815" i="6" s="1"/>
  <c r="C814" i="6" a="1"/>
  <c r="C814" i="6" s="1"/>
  <c r="C813" i="6" a="1"/>
  <c r="C813" i="6" s="1"/>
  <c r="C812" i="6" a="1"/>
  <c r="C812" i="6" s="1"/>
  <c r="C811" i="6" a="1"/>
  <c r="C811" i="6" s="1"/>
  <c r="C810" i="6" a="1"/>
  <c r="C810" i="6" s="1"/>
  <c r="C809" i="6" a="1"/>
  <c r="C809" i="6" s="1"/>
  <c r="C749" i="6" a="1"/>
  <c r="C749" i="6" s="1"/>
  <c r="C748" i="6" a="1"/>
  <c r="C748" i="6" s="1"/>
  <c r="C747" i="6" a="1"/>
  <c r="C747" i="6" s="1"/>
  <c r="C746" i="6" a="1"/>
  <c r="C746" i="6" s="1"/>
  <c r="C745" i="6" a="1"/>
  <c r="C745" i="6" s="1"/>
  <c r="C694" i="6" a="1"/>
  <c r="C694" i="6" s="1"/>
  <c r="C678" i="6" a="1"/>
  <c r="C678" i="6" s="1"/>
  <c r="C480" i="6" a="1"/>
  <c r="C480" i="6" s="1"/>
  <c r="C479" i="6" a="1"/>
  <c r="C479" i="6" s="1"/>
  <c r="C468" i="6" a="1"/>
  <c r="C468" i="6" s="1"/>
  <c r="C467" i="6" a="1"/>
  <c r="C467" i="6" s="1"/>
  <c r="C264" i="6" a="1"/>
  <c r="C264" i="6" s="1"/>
  <c r="C262" i="6" a="1"/>
  <c r="C262" i="6" s="1"/>
  <c r="C261" i="6" a="1"/>
  <c r="C261" i="6" s="1"/>
  <c r="C260" i="6" a="1"/>
  <c r="C260" i="6" s="1"/>
  <c r="C179" i="6" a="1"/>
  <c r="C179" i="6" s="1"/>
  <c r="C173" i="6" a="1"/>
  <c r="C173" i="6" s="1"/>
  <c r="C110" i="6" a="1"/>
  <c r="C110" i="6" s="1"/>
  <c r="C97" i="6" a="1"/>
  <c r="C97" i="6" s="1"/>
  <c r="C44" i="6" a="1"/>
  <c r="C44" i="6" s="1"/>
  <c r="C933" i="5" a="1"/>
  <c r="C933" i="5" s="1"/>
  <c r="C818" i="5" a="1"/>
  <c r="C818" i="5" s="1"/>
  <c r="C817" i="5" a="1"/>
  <c r="C817" i="5" s="1"/>
  <c r="C816" i="5" a="1"/>
  <c r="C816" i="5" s="1"/>
  <c r="C815" i="5" a="1"/>
  <c r="C815" i="5" s="1"/>
  <c r="C814" i="5" a="1"/>
  <c r="C814" i="5" s="1"/>
  <c r="C813" i="5" a="1"/>
  <c r="C813" i="5" s="1"/>
  <c r="C812" i="5" a="1"/>
  <c r="C812" i="5" s="1"/>
  <c r="C811" i="5" a="1"/>
  <c r="C811" i="5" s="1"/>
  <c r="C810" i="5" a="1"/>
  <c r="C810" i="5" s="1"/>
  <c r="C809" i="5" a="1"/>
  <c r="C809" i="5" s="1"/>
  <c r="C749" i="5" a="1"/>
  <c r="C749" i="5" s="1"/>
  <c r="C748" i="5" a="1"/>
  <c r="C748" i="5" s="1"/>
  <c r="C747" i="5" a="1"/>
  <c r="C747" i="5" s="1"/>
  <c r="C746" i="5" a="1"/>
  <c r="C746" i="5" s="1"/>
  <c r="C745" i="5" a="1"/>
  <c r="C745" i="5" s="1"/>
  <c r="C694" i="5" a="1"/>
  <c r="C694" i="5" s="1"/>
  <c r="C678" i="5" a="1"/>
  <c r="C678" i="5" s="1"/>
  <c r="C480" i="5" a="1"/>
  <c r="C480" i="5" s="1"/>
  <c r="C479" i="5" a="1"/>
  <c r="C479" i="5" s="1"/>
  <c r="C468" i="5" a="1"/>
  <c r="C468" i="5" s="1"/>
  <c r="C467" i="5" a="1"/>
  <c r="C467" i="5" s="1"/>
  <c r="C264" i="5" a="1"/>
  <c r="C264" i="5" s="1"/>
  <c r="C262" i="5" a="1"/>
  <c r="C262" i="5" s="1"/>
  <c r="C261" i="5" a="1"/>
  <c r="C261" i="5" s="1"/>
  <c r="C260" i="5" a="1"/>
  <c r="C260" i="5" s="1"/>
  <c r="C179" i="5" a="1"/>
  <c r="C179" i="5" s="1"/>
  <c r="C173" i="5" a="1"/>
  <c r="C173" i="5" s="1"/>
  <c r="C110" i="5" a="1"/>
  <c r="C110" i="5" s="1"/>
  <c r="C97" i="5" a="1"/>
  <c r="C97" i="5" s="1"/>
  <c r="C44" i="5" a="1"/>
  <c r="C44" i="5" s="1"/>
  <c r="C932" i="4" a="1"/>
  <c r="C932" i="4" s="1"/>
  <c r="C817" i="4" a="1"/>
  <c r="C817" i="4" s="1"/>
  <c r="C816" i="4" a="1"/>
  <c r="C816" i="4" s="1"/>
  <c r="C815" i="4" a="1"/>
  <c r="C815" i="4" s="1"/>
  <c r="C814" i="4" a="1"/>
  <c r="C814" i="4" s="1"/>
  <c r="C813" i="4" a="1"/>
  <c r="C813" i="4" s="1"/>
  <c r="C812" i="4" a="1"/>
  <c r="C812" i="4" s="1"/>
  <c r="C811" i="4" a="1"/>
  <c r="C811" i="4" s="1"/>
  <c r="C810" i="4" a="1"/>
  <c r="C810" i="4" s="1"/>
  <c r="C809" i="4" a="1"/>
  <c r="C809" i="4" s="1"/>
  <c r="C808" i="4" a="1"/>
  <c r="C808" i="4" s="1"/>
  <c r="C748" i="4" a="1"/>
  <c r="C748" i="4" s="1"/>
  <c r="C747" i="4" a="1"/>
  <c r="C747" i="4" s="1"/>
  <c r="C746" i="4" a="1"/>
  <c r="C746" i="4" s="1"/>
  <c r="C745" i="4" a="1"/>
  <c r="C745" i="4" s="1"/>
  <c r="C744" i="4" a="1"/>
  <c r="C744" i="4" s="1"/>
  <c r="C693" i="4" a="1"/>
  <c r="C693" i="4" s="1"/>
  <c r="C677" i="4" a="1"/>
  <c r="C677" i="4" s="1"/>
  <c r="C479" i="4" a="1"/>
  <c r="C479" i="4" s="1"/>
  <c r="C478" i="4" a="1"/>
  <c r="C478" i="4" s="1"/>
  <c r="C467" i="4" a="1"/>
  <c r="C467" i="4" s="1"/>
  <c r="C466" i="4" a="1"/>
  <c r="C466" i="4" s="1"/>
  <c r="C263" i="4" a="1"/>
  <c r="C263" i="4" s="1"/>
  <c r="C261" i="4" a="1"/>
  <c r="C261" i="4" s="1"/>
  <c r="C260" i="4" a="1"/>
  <c r="C260" i="4" s="1"/>
  <c r="C259" i="4" a="1"/>
  <c r="C259" i="4" s="1"/>
  <c r="C178" i="4" a="1"/>
  <c r="C178" i="4" s="1"/>
  <c r="C172" i="4" a="1"/>
  <c r="C172" i="4" s="1"/>
  <c r="C109" i="4" a="1"/>
  <c r="C109" i="4" s="1"/>
  <c r="C96" i="4" a="1"/>
  <c r="C96" i="4" s="1"/>
  <c r="C43" i="4" a="1"/>
  <c r="C43" i="4" s="1"/>
  <c r="C932" i="3" a="1"/>
  <c r="C932" i="3" s="1"/>
  <c r="C817" i="3" a="1"/>
  <c r="C817" i="3" s="1"/>
  <c r="C816" i="3" a="1"/>
  <c r="C816" i="3" s="1"/>
  <c r="C815" i="3" a="1"/>
  <c r="C815" i="3" s="1"/>
  <c r="C814" i="3" a="1"/>
  <c r="C814" i="3" s="1"/>
  <c r="C813" i="3" a="1"/>
  <c r="C813" i="3" s="1"/>
  <c r="C812" i="3" a="1"/>
  <c r="C812" i="3" s="1"/>
  <c r="C811" i="3" a="1"/>
  <c r="C811" i="3" s="1"/>
  <c r="C810" i="3" a="1"/>
  <c r="C810" i="3" s="1"/>
  <c r="C809" i="3" a="1"/>
  <c r="C809" i="3" s="1"/>
  <c r="C808" i="3" a="1"/>
  <c r="C808" i="3" s="1"/>
  <c r="C748" i="3" a="1"/>
  <c r="C748" i="3" s="1"/>
  <c r="C747" i="3" a="1"/>
  <c r="C747" i="3" s="1"/>
  <c r="C746" i="3" a="1"/>
  <c r="C746" i="3" s="1"/>
  <c r="C745" i="3" a="1"/>
  <c r="C745" i="3" s="1"/>
  <c r="C744" i="3" a="1"/>
  <c r="C744" i="3" s="1"/>
  <c r="C693" i="3" a="1"/>
  <c r="C693" i="3" s="1"/>
  <c r="C677" i="3" a="1"/>
  <c r="C677" i="3" s="1"/>
  <c r="C479" i="3" a="1"/>
  <c r="C479" i="3" s="1"/>
  <c r="C478" i="3" a="1"/>
  <c r="C478" i="3" s="1"/>
  <c r="C467" i="3" a="1"/>
  <c r="C467" i="3" s="1"/>
  <c r="C466" i="3" a="1"/>
  <c r="C466" i="3" s="1"/>
  <c r="C263" i="3" a="1"/>
  <c r="C263" i="3" s="1"/>
  <c r="C261" i="3" a="1"/>
  <c r="C261" i="3" s="1"/>
  <c r="C260" i="3" a="1"/>
  <c r="C260" i="3" s="1"/>
  <c r="C259" i="3" a="1"/>
  <c r="C259" i="3" s="1"/>
  <c r="C178" i="3" a="1"/>
  <c r="C178" i="3" s="1"/>
  <c r="C172" i="3" a="1"/>
  <c r="C172" i="3" s="1"/>
  <c r="C109" i="3" a="1"/>
  <c r="C109" i="3" s="1"/>
  <c r="C96" i="3" a="1"/>
  <c r="C96" i="3" s="1"/>
  <c r="C40" i="3" a="1"/>
  <c r="C40" i="3" s="1"/>
  <c r="C34" i="3" a="1"/>
  <c r="C34" i="3" s="1"/>
  <c r="C27" i="3" a="1"/>
  <c r="C27" i="3" s="1"/>
  <c r="C26" i="3" a="1"/>
  <c r="C26" i="3" s="1"/>
  <c r="C19" i="3" a="1"/>
  <c r="C19" i="3" s="1"/>
  <c r="C11" i="3" a="1"/>
  <c r="C11" i="3" s="1"/>
  <c r="C9" i="3" a="1"/>
  <c r="C9" i="3" s="1"/>
  <c r="C8" i="3" a="1"/>
  <c r="C8" i="3" s="1"/>
  <c r="C933" i="2" a="1"/>
  <c r="C933" i="2" s="1"/>
  <c r="C818" i="2" a="1"/>
  <c r="C818" i="2" s="1"/>
  <c r="C817" i="2" a="1"/>
  <c r="C817" i="2" s="1"/>
  <c r="C816" i="2" a="1"/>
  <c r="C816" i="2" s="1"/>
  <c r="C815" i="2" a="1"/>
  <c r="C815" i="2" s="1"/>
  <c r="C814" i="2" a="1"/>
  <c r="C814" i="2" s="1"/>
  <c r="C813" i="2" a="1"/>
  <c r="C813" i="2" s="1"/>
  <c r="C812" i="2" a="1"/>
  <c r="C812" i="2" s="1"/>
  <c r="C811" i="2" a="1"/>
  <c r="C811" i="2" s="1"/>
  <c r="C810" i="2" a="1"/>
  <c r="C810" i="2" s="1"/>
  <c r="C809" i="2" a="1"/>
  <c r="C809" i="2" s="1"/>
  <c r="C749" i="2" a="1"/>
  <c r="C749" i="2" s="1"/>
  <c r="C748" i="2" a="1"/>
  <c r="C748" i="2" s="1"/>
  <c r="C747" i="2" a="1"/>
  <c r="C747" i="2" s="1"/>
  <c r="C746" i="2" a="1"/>
  <c r="C746" i="2" s="1"/>
  <c r="C745" i="2" a="1"/>
  <c r="C745" i="2" s="1"/>
  <c r="C694" i="2" a="1"/>
  <c r="C694" i="2" s="1"/>
  <c r="C678" i="2" a="1"/>
  <c r="C678" i="2" s="1"/>
  <c r="C480" i="2" a="1"/>
  <c r="C480" i="2" s="1"/>
  <c r="C479" i="2" a="1"/>
  <c r="C479" i="2" s="1"/>
  <c r="C468" i="2" a="1"/>
  <c r="C468" i="2" s="1"/>
  <c r="C467" i="2" a="1"/>
  <c r="C467" i="2" s="1"/>
  <c r="C264" i="2" a="1"/>
  <c r="C264" i="2" s="1"/>
  <c r="C262" i="2" a="1"/>
  <c r="C262" i="2" s="1"/>
  <c r="C261" i="2" a="1"/>
  <c r="C261" i="2" s="1"/>
  <c r="C260" i="2" a="1"/>
  <c r="C260" i="2" s="1"/>
  <c r="C179" i="2" a="1"/>
  <c r="C179" i="2" s="1"/>
  <c r="C173" i="2" a="1"/>
  <c r="C173" i="2" s="1"/>
  <c r="C110" i="2" a="1"/>
  <c r="C110" i="2" s="1"/>
  <c r="C97" i="2" a="1"/>
  <c r="C97" i="2" s="1"/>
  <c r="C44" i="2" a="1"/>
  <c r="C44" i="2" s="1"/>
  <c r="E111" i="14" l="1"/>
  <c r="G111"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323" authorId="0" shapeId="0" xr:uid="{00000000-0006-0000-0E00-000001000000}">
      <text>
        <r>
          <rPr>
            <sz val="10"/>
            <color rgb="FF000000"/>
            <rFont val="Arial"/>
            <scheme val="minor"/>
          </rPr>
          <t>Pendapatan Terindikasi Terlalu Tinggi Belanja Normal</t>
        </r>
      </text>
    </comment>
  </commentList>
</comments>
</file>

<file path=xl/sharedStrings.xml><?xml version="1.0" encoding="utf-8"?>
<sst xmlns="http://schemas.openxmlformats.org/spreadsheetml/2006/main" count="56129" uniqueCount="21630">
  <si>
    <t xml:space="preserve"> </t>
  </si>
  <si>
    <t>EVIDENCE</t>
  </si>
  <si>
    <t>No</t>
  </si>
  <si>
    <t>DATE</t>
  </si>
  <si>
    <t>id_daerah</t>
  </si>
  <si>
    <t>DAERAH</t>
  </si>
  <si>
    <t>id_skpd</t>
  </si>
  <si>
    <t>KODE SKPD</t>
  </si>
  <si>
    <t>SKPD</t>
  </si>
  <si>
    <t>USER</t>
  </si>
  <si>
    <t>REPORTER</t>
  </si>
  <si>
    <t>LINK WHATSAPP REPORTER</t>
  </si>
  <si>
    <t>PETUGAS INPUT</t>
  </si>
  <si>
    <t>MENU</t>
  </si>
  <si>
    <t>ISSUE</t>
  </si>
  <si>
    <t>EXPECTED</t>
  </si>
  <si>
    <t>Status by Dev</t>
  </si>
  <si>
    <t>Note by Dev</t>
  </si>
  <si>
    <t>Status by QA</t>
  </si>
  <si>
    <t>Nama QA</t>
  </si>
  <si>
    <t>Note by QA</t>
  </si>
  <si>
    <t>DATE FINISH</t>
  </si>
  <si>
    <t>Penugasan PPTK</t>
  </si>
  <si>
    <t>DONE</t>
  </si>
  <si>
    <t>SOLVED</t>
  </si>
  <si>
    <t>Nur</t>
  </si>
  <si>
    <t>Dinas Pendidikan dan Kebudayaan</t>
  </si>
  <si>
    <t>Dashboard</t>
  </si>
  <si>
    <t>BPD</t>
  </si>
  <si>
    <t>Kab. Demak</t>
  </si>
  <si>
    <t>BPKPAD</t>
  </si>
  <si>
    <t>Dinas Pendidikan</t>
  </si>
  <si>
    <t>Pelimpahan Kewenangan</t>
  </si>
  <si>
    <t>Dinas Lingkungan Hidup</t>
  </si>
  <si>
    <t>Badan Keuangan Dan Aset Daerah</t>
  </si>
  <si>
    <t>DPA - Laporan - DPA - Rincian Belanja</t>
  </si>
  <si>
    <t>Kota Blitar</t>
  </si>
  <si>
    <t>Login</t>
  </si>
  <si>
    <t>Dinas Perumahan dan Permukiman</t>
  </si>
  <si>
    <t>Badan Penanggulangan Bencana Daerah</t>
  </si>
  <si>
    <t>DPA - Validasi - Belanja</t>
  </si>
  <si>
    <t>Kota Surakarta</t>
  </si>
  <si>
    <t>Badan Keuangan dan Aset Daerah</t>
  </si>
  <si>
    <t>Pegawai</t>
  </si>
  <si>
    <t>Kab. Bengkulu Tengah</t>
  </si>
  <si>
    <t>Pengguna</t>
  </si>
  <si>
    <t>Dinas Pendidikan Dan Kebudayaan</t>
  </si>
  <si>
    <t>Dinas Komunikasi Dan Informatika</t>
  </si>
  <si>
    <t>Dinas Tenaga Kerja</t>
  </si>
  <si>
    <t>Sekretariat Daerah</t>
  </si>
  <si>
    <t>Badan Perencanaan Pembangunan, Riset Dan Inovasi Daerah</t>
  </si>
  <si>
    <t>Dinas Penanaman Modal Dan Pelayanan Terpadu Satu Pintu</t>
  </si>
  <si>
    <t>DPA - Laporan - Anggaran Kas - Belanja</t>
  </si>
  <si>
    <t>DPA - Laporan - DPA - Pendapatan</t>
  </si>
  <si>
    <t>Satuan Polisi Pamong Praja</t>
  </si>
  <si>
    <t>Dinas Perikanan</t>
  </si>
  <si>
    <t>Dinas Peternakan dan Kesehatan Hewan</t>
  </si>
  <si>
    <t>Fahri
085232833722</t>
  </si>
  <si>
    <t>Kab. Pacitan</t>
  </si>
  <si>
    <t>Arif</t>
  </si>
  <si>
    <t>Sekda</t>
  </si>
  <si>
    <t>SPM - Pembuatan</t>
  </si>
  <si>
    <t>Jadwal</t>
  </si>
  <si>
    <t>dinas kesehatan</t>
  </si>
  <si>
    <t>DPA - Penarikan - Belanja</t>
  </si>
  <si>
    <t>BUD</t>
  </si>
  <si>
    <t>Kab. Tanah Bumbu</t>
  </si>
  <si>
    <t>BADAN PENGELOLAAN KEUANGAN DAN ASET DAERAH</t>
  </si>
  <si>
    <t>Fajeri</t>
  </si>
  <si>
    <t>Kab. Sleman</t>
  </si>
  <si>
    <t>Beberapa SKPD</t>
  </si>
  <si>
    <t>Dinas Pariwisata</t>
  </si>
  <si>
    <t>Kab. Gunung Kidul</t>
  </si>
  <si>
    <t>Sekretaris Daerah</t>
  </si>
  <si>
    <t>Kota Tangerang</t>
  </si>
  <si>
    <t>BADAN KEPEGAWAIAN DAN PENGEMBANGAN SUMBER DAYA MANUSIA</t>
  </si>
  <si>
    <t>Kab. Natuna</t>
  </si>
  <si>
    <t>Adjie</t>
  </si>
  <si>
    <t>Kota Serang</t>
  </si>
  <si>
    <t>Badan Pengelolaan Keuangan dan Aset Daerah</t>
  </si>
  <si>
    <t>Seluruh OPD</t>
  </si>
  <si>
    <t>Kota Palembang</t>
  </si>
  <si>
    <t>Kota Semarang</t>
  </si>
  <si>
    <t>SPM - Validasi</t>
  </si>
  <si>
    <t xml:space="preserve">BPKAD </t>
  </si>
  <si>
    <t>Kab. Trenggalek</t>
  </si>
  <si>
    <t>Kota Pekalongan</t>
  </si>
  <si>
    <t>7.01.0.00.0.00.01.0000</t>
  </si>
  <si>
    <t>Rekening Bank - SKPD - Pembuatan</t>
  </si>
  <si>
    <t>Badan Keuangan Daerah</t>
  </si>
  <si>
    <t>Kab. Agam</t>
  </si>
  <si>
    <t>Hadi</t>
  </si>
  <si>
    <t>Kab. Banyumas</t>
  </si>
  <si>
    <t>Kab. Bangli</t>
  </si>
  <si>
    <t>Kab. Tulungagung</t>
  </si>
  <si>
    <t>Kab. Tanjung Jabung Timur</t>
  </si>
  <si>
    <t>7.01.0.00.0.00.05.0000</t>
  </si>
  <si>
    <t>Kota Bontang</t>
  </si>
  <si>
    <t>Kab. Sumbawa</t>
  </si>
  <si>
    <t>BKAD</t>
  </si>
  <si>
    <t>NEED CONFIRM</t>
  </si>
  <si>
    <t>Provinsi Bengkulu</t>
  </si>
  <si>
    <t>Chandra</t>
  </si>
  <si>
    <t>Kab. Bangka</t>
  </si>
  <si>
    <t>Dinas Kesehatan</t>
  </si>
  <si>
    <t>Besaran UP</t>
  </si>
  <si>
    <t>Kab. Bantul</t>
  </si>
  <si>
    <t>Sekretariat DPRD</t>
  </si>
  <si>
    <t>BKPSDM</t>
  </si>
  <si>
    <t>Dinas Kelautan dan Perikanan</t>
  </si>
  <si>
    <t>Provinsi Bali</t>
  </si>
  <si>
    <t>Amir</t>
  </si>
  <si>
    <t>Provinsi Banten</t>
  </si>
  <si>
    <t>Farish</t>
  </si>
  <si>
    <t>Semua SKPD</t>
  </si>
  <si>
    <t>DINAS KOPERASI, USAHA KECIL DAN MENENGAH</t>
  </si>
  <si>
    <t>-</t>
  </si>
  <si>
    <t>Provinsi Lampung</t>
  </si>
  <si>
    <t>Provinsi Kalimantan Selatan</t>
  </si>
  <si>
    <t>BADAN PENDAPATAN DAERAH</t>
  </si>
  <si>
    <t>Provinsi Sumatera Barat</t>
  </si>
  <si>
    <t>Dinas Tenaga Kerja dan Transmigrasi</t>
  </si>
  <si>
    <t>Kota Banjarbaru</t>
  </si>
  <si>
    <t>Kota Malang</t>
  </si>
  <si>
    <t>Karishma
+62 812-1740-6516</t>
  </si>
  <si>
    <t>Rekening Bank - SKPD - Permohonan</t>
  </si>
  <si>
    <t>BADAN PENGELOLA KEUANGAN DAN ASET DAERAH</t>
  </si>
  <si>
    <t>Fadhil</t>
  </si>
  <si>
    <t>Kab. Bone Bolango</t>
  </si>
  <si>
    <t>Kab. Labuhanbatu</t>
  </si>
  <si>
    <t>Kab. Polewali Mandar</t>
  </si>
  <si>
    <t>Kab. Mojokerto</t>
  </si>
  <si>
    <t>Bisa login</t>
  </si>
  <si>
    <t>Kab. Donggala</t>
  </si>
  <si>
    <t>dapat login</t>
  </si>
  <si>
    <t>Kota Cimahi</t>
  </si>
  <si>
    <t>Badan Pengelolaan Keuangan Daerah</t>
  </si>
  <si>
    <t>Kota Pangkalpinang</t>
  </si>
  <si>
    <t>Profil</t>
  </si>
  <si>
    <t>Kab. Pesisir Selatan</t>
  </si>
  <si>
    <t>Kota Denpasar</t>
  </si>
  <si>
    <t>SEKRETARIAT DPRD</t>
  </si>
  <si>
    <t>SPP - Pembuatan - LS</t>
  </si>
  <si>
    <t>DINAS PERINDUSTRIAN DAN PERDAGANGAN</t>
  </si>
  <si>
    <t>SEKRETARIAT DAERAH</t>
  </si>
  <si>
    <t>Kota Yogyakarta</t>
  </si>
  <si>
    <t>Surat Masuk</t>
  </si>
  <si>
    <t>Kota Mataram</t>
  </si>
  <si>
    <t>Rekening Bank - RKUD - Pengajuan</t>
  </si>
  <si>
    <t>Kecamatan Denpasar Barat</t>
  </si>
  <si>
    <t>Bisa mencetak DPA Rincian Belanja</t>
  </si>
  <si>
    <t>Kab. Kutai Kartanegara</t>
  </si>
  <si>
    <t>Provinsi Jawa Timur</t>
  </si>
  <si>
    <t>Aspian
085350015207</t>
  </si>
  <si>
    <t>BPKAD</t>
  </si>
  <si>
    <t>Kab. Pangandaran</t>
  </si>
  <si>
    <t>Rekening Bank - SKPD - Pengajuan</t>
  </si>
  <si>
    <t>Dinas Sosial</t>
  </si>
  <si>
    <t>Akun PA dapat login</t>
  </si>
  <si>
    <t>Kab. Pinrang</t>
  </si>
  <si>
    <t>Sekretariat Daerah Kabupaten Garut</t>
  </si>
  <si>
    <t>Supardi 
+62 852-6809-7434</t>
  </si>
  <si>
    <t>Kota Gorontalo</t>
  </si>
  <si>
    <t>Kecamatan Kota Timur</t>
  </si>
  <si>
    <t>Kab. Gorontalo</t>
  </si>
  <si>
    <t>Kab. Banggai</t>
  </si>
  <si>
    <t>SPD - Pembuatan</t>
  </si>
  <si>
    <t>Kab. Pringsewu</t>
  </si>
  <si>
    <t>Badan Keuangan dan Aset</t>
  </si>
  <si>
    <t>SPP - Pembuatan - UP</t>
  </si>
  <si>
    <t>Dinas Komunikasi dan Informatika</t>
  </si>
  <si>
    <t>Selvia
+62 811-1126-269</t>
  </si>
  <si>
    <t>Kota Magelang</t>
  </si>
  <si>
    <t>Kota Bandung</t>
  </si>
  <si>
    <t>Inspektorat</t>
  </si>
  <si>
    <t>Kab. Pamekasan</t>
  </si>
  <si>
    <t>Dapat mencetak DPA</t>
  </si>
  <si>
    <t>Kota Cirebon</t>
  </si>
  <si>
    <t>Kecamatan Pekalipan</t>
  </si>
  <si>
    <t>BPKD</t>
  </si>
  <si>
    <t>Kab. Morowali</t>
  </si>
  <si>
    <t>Kab. Manggarai Barat</t>
  </si>
  <si>
    <t>Kabupaten Sikka</t>
  </si>
  <si>
    <t>Kab. Solok Selatan</t>
  </si>
  <si>
    <t>Dinas Pengendalian Penduduk, Keluarga Berencana, Pemberdayaan Perempuan Dan Perlindungan Anak</t>
  </si>
  <si>
    <t xml:space="preserve">Dinas Ketahanan Pangan </t>
  </si>
  <si>
    <t>dapat mencetak rincian belanja</t>
  </si>
  <si>
    <t>SPD - Validasi</t>
  </si>
  <si>
    <t>Kota Sawahlunto</t>
  </si>
  <si>
    <t>Badan Kesatuan Bangsa dan Politik</t>
  </si>
  <si>
    <t>DINAS KESEHATAN, PENGENDALIAN PENDUDUK DAN KELUARGA BERENCANA</t>
  </si>
  <si>
    <t>Badan Pengelola Keuangan Dan Aset Daerah</t>
  </si>
  <si>
    <t>SPP - Validasi - LS</t>
  </si>
  <si>
    <t>Kota Mojokerto</t>
  </si>
  <si>
    <t>BADAN PENGELOLAAN KEUANGAN DAN PENDAPATAN DAERAH</t>
  </si>
  <si>
    <t>DPA - Laporan - DPA - Halaman Persetujuan DPA</t>
  </si>
  <si>
    <t>Kab. Kepulauan Meranti</t>
  </si>
  <si>
    <t>Kab. Buton</t>
  </si>
  <si>
    <t>bisa cetak SPM</t>
  </si>
  <si>
    <t>Kab. Bandung</t>
  </si>
  <si>
    <t>Kota Kediri</t>
  </si>
  <si>
    <t>Kab. Aceh Timur</t>
  </si>
  <si>
    <t>Badan Pengelola Keuangan Daerah</t>
  </si>
  <si>
    <t>BADAN KEUANGAN DAERAH</t>
  </si>
  <si>
    <t>Landing Page</t>
  </si>
  <si>
    <t>Kab. Malaka</t>
  </si>
  <si>
    <t>Prov. Lampung</t>
  </si>
  <si>
    <t>Dinas Ketahanan Pangan</t>
  </si>
  <si>
    <t>Dinas Perhubungan</t>
  </si>
  <si>
    <t>Kab. Ogan Komering Ulu Timur</t>
  </si>
  <si>
    <t>Terlampir pada evidence</t>
  </si>
  <si>
    <t>Sekretariat Dewan Perwakilan Rakyat Daerah</t>
  </si>
  <si>
    <t>Bisa cetak DPA rincian belanja</t>
  </si>
  <si>
    <t>Kab. Kebumen</t>
  </si>
  <si>
    <t>Dinas Bina Marga Dan Bina Konstruksi</t>
  </si>
  <si>
    <t>Dinas Perpustakaan dan Kearsipan</t>
  </si>
  <si>
    <t>SP2D - Pencairan</t>
  </si>
  <si>
    <t>TBP UP / GU</t>
  </si>
  <si>
    <t>Kota Binjai</t>
  </si>
  <si>
    <t>SEKDA</t>
  </si>
  <si>
    <t>Kota Padang Panjang</t>
  </si>
  <si>
    <t>SP2D - Pembuatan</t>
  </si>
  <si>
    <t>DPA - Laporan - DPA - SKPD</t>
  </si>
  <si>
    <t>Badan Pendapatan Daerah</t>
  </si>
  <si>
    <t>Hesti
081803750777</t>
  </si>
  <si>
    <t>DPA - Penerimaan - Pendapatan</t>
  </si>
  <si>
    <t>Kab. Karawang</t>
  </si>
  <si>
    <t>Dinas Pekerjaan Umum dan Penataan Ruang</t>
  </si>
  <si>
    <t>Dinas Perumahan Rakyat dan Kawasan Pemukiman</t>
  </si>
  <si>
    <t>Dinas Pariwisata dan Kebudayaan</t>
  </si>
  <si>
    <t>bisa melakukan penugasan PPTK</t>
  </si>
  <si>
    <t>Bapenda</t>
  </si>
  <si>
    <t>Daftar Rekanan</t>
  </si>
  <si>
    <t>Rumah Sakit Umum Penyangga Perbatasan Betun</t>
  </si>
  <si>
    <t>Dinas Pemberdayaan Masyarakat dan Desa</t>
  </si>
  <si>
    <t>Kab. Konawe Kepulauan</t>
  </si>
  <si>
    <t>Kab. Toba</t>
  </si>
  <si>
    <t>Ajie M. (Keuda)</t>
  </si>
  <si>
    <t>Kota Bengkulu</t>
  </si>
  <si>
    <t>DINAS LINGKUNGAN HIDUP</t>
  </si>
  <si>
    <t>Badan Pengelola Keuangan dan Aset Daerah</t>
  </si>
  <si>
    <t>Dinas Kependudukan Dan Pencatatan Sipil</t>
  </si>
  <si>
    <t>Badan Pengelolaan Keuangan dan Pendapatan Daerah</t>
  </si>
  <si>
    <t>DINAS PERUMAHAN, KAWASAN PERMUKIMAN DAN PERTANAHAN</t>
  </si>
  <si>
    <t>BADAN KESATUAN BANGSA DAN POLITIK</t>
  </si>
  <si>
    <t>DINAS PEMBERDAYAAN MASYARAKAT DAN DESA</t>
  </si>
  <si>
    <t>DINAS PENDIDIKAN DAN KEBUDAYAAN</t>
  </si>
  <si>
    <t>BADAN PENANGGULANGAN BENCANA DAERAH</t>
  </si>
  <si>
    <t>Sudah bs di cek kembali ya</t>
  </si>
  <si>
    <t>DINAS PEMADAM KEBAKARAN</t>
  </si>
  <si>
    <t>DINAS PEKERJAAN UMUM DAN PENATAAN RUANG</t>
  </si>
  <si>
    <t>BADAN PERENCANAAN PEMBANGUNAN DAERAH</t>
  </si>
  <si>
    <t>DINAS KESEHATAN</t>
  </si>
  <si>
    <t>DINAS PEMBERDAYAAN PEREMPUAN, PERLINDUNGAN ANAK, PENGENDALIAN PENDUDUK DAN KELUARGA BERENCANA</t>
  </si>
  <si>
    <t>Dinas Kebudayaan (Kundha Kabudayan)</t>
  </si>
  <si>
    <t>Bisa melakukan penugasan PPTK</t>
  </si>
  <si>
    <t>Kab. Nagekeo</t>
  </si>
  <si>
    <t>Kab. Puncak</t>
  </si>
  <si>
    <t>Rumah Sakit Umum Daerah</t>
  </si>
  <si>
    <t>Rolly</t>
  </si>
  <si>
    <t>Kab. Paniai</t>
  </si>
  <si>
    <t>SATUAN POLISI PAMONG PRAJA</t>
  </si>
  <si>
    <t>Dinas Ketahanan Pangan dan Pertanian</t>
  </si>
  <si>
    <t>DPA - Laporan - Anggaran Kas - SKPD</t>
  </si>
  <si>
    <t>Kab. Gunung Mas</t>
  </si>
  <si>
    <t>Kab. Tanah Laut</t>
  </si>
  <si>
    <t>Kab. Rote Ndao</t>
  </si>
  <si>
    <t>Dinas Pekerjaan Umum Dan Penataan Ruang</t>
  </si>
  <si>
    <t>Kab. Pasangkayu</t>
  </si>
  <si>
    <t>Kab. Malinau</t>
  </si>
  <si>
    <t>Provinsi Sulawesi Selatan</t>
  </si>
  <si>
    <t>Kab. Lombok Barat</t>
  </si>
  <si>
    <t>Kab. Katingan</t>
  </si>
  <si>
    <t>Kab. Gianyar</t>
  </si>
  <si>
    <t>Kota Ternate</t>
  </si>
  <si>
    <t>Kota Depok</t>
  </si>
  <si>
    <t>Kota Pangkal Pinang</t>
  </si>
  <si>
    <t>Kab. Lamongan</t>
  </si>
  <si>
    <t>Kab. Bintan</t>
  </si>
  <si>
    <t>Kab. Blitar</t>
  </si>
  <si>
    <t>Kab. Sanggau</t>
  </si>
  <si>
    <t>uraian belanja tidak double</t>
  </si>
  <si>
    <t>DINAS KEPENDUDUKAN DAN PENCATATAN SIPIL</t>
  </si>
  <si>
    <t>Kota Pematangsiantar</t>
  </si>
  <si>
    <t>Tri (Keuda)</t>
  </si>
  <si>
    <t>Kota Ambon</t>
  </si>
  <si>
    <t>dapat menambahkan pengguna</t>
  </si>
  <si>
    <t>Kab. Sumbawa Barat</t>
  </si>
  <si>
    <t>Kab. Semarang</t>
  </si>
  <si>
    <t>Kota Tangerang Selatan</t>
  </si>
  <si>
    <t>Kab. Ogan Ilir</t>
  </si>
  <si>
    <t>Kab. Lamandau</t>
  </si>
  <si>
    <t>SPP - Validasi - UP</t>
  </si>
  <si>
    <t>Kab. Timor Tengah Selatan</t>
  </si>
  <si>
    <t>Bayu (Keuda)</t>
  </si>
  <si>
    <t>Provinsi DI Yogyakarta</t>
  </si>
  <si>
    <t>DINAS KOMUNIKASI DAN INFORMATIKA</t>
  </si>
  <si>
    <t>DPA - Laporan - DPA - Belanja</t>
  </si>
  <si>
    <t>Kota Bukittinggi</t>
  </si>
  <si>
    <t>Kab. Bolaang Mongondow</t>
  </si>
  <si>
    <t>SPP - Pembuatan - TU</t>
  </si>
  <si>
    <t>Kota Bau Bau</t>
  </si>
  <si>
    <t>Pengajuan - NPD</t>
  </si>
  <si>
    <t>Kab. Pasaman Barat</t>
  </si>
  <si>
    <t>Seluruh SKPD</t>
  </si>
  <si>
    <t>Kab. Sampang</t>
  </si>
  <si>
    <t>Diana (Keuda)</t>
  </si>
  <si>
    <t>BPBD</t>
  </si>
  <si>
    <t>Kab. Klaten</t>
  </si>
  <si>
    <t>Kota Sungai Penuh</t>
  </si>
  <si>
    <t>BKD</t>
  </si>
  <si>
    <t>Kab. Batu Bara</t>
  </si>
  <si>
    <t>Provinsi Nusa Tenggara Barat</t>
  </si>
  <si>
    <t>Kab. Lebak</t>
  </si>
  <si>
    <t>Bisa membuat SPP LS Barang &amp; Jasa</t>
  </si>
  <si>
    <t>Kab. Berau</t>
  </si>
  <si>
    <t>Kab. Lombok Tengah</t>
  </si>
  <si>
    <t>Kab. Minahasa Utara</t>
  </si>
  <si>
    <t>Setda</t>
  </si>
  <si>
    <t>Kota Balikpapan</t>
  </si>
  <si>
    <t>Popon
0811546100</t>
  </si>
  <si>
    <t>Kab. Sumba Barat</t>
  </si>
  <si>
    <t>Bisa membuat SPP</t>
  </si>
  <si>
    <t>Provinsi Kalimantan Timur</t>
  </si>
  <si>
    <t>Kab. Lembata</t>
  </si>
  <si>
    <t>Kota Tomohon</t>
  </si>
  <si>
    <t>DINAS PENANAMAN MODAL DAN PELAYANAN TERPADU SATU PINTU</t>
  </si>
  <si>
    <t>Kab. Simeulue</t>
  </si>
  <si>
    <t>Dinas Pemuda dan Olahraga</t>
  </si>
  <si>
    <t>Provinsi Sulawesi Tenggara</t>
  </si>
  <si>
    <t>Dinas Pemberdayaan Masyarakat Dan Pemerintahan Desa</t>
  </si>
  <si>
    <t>Kab. Kediri</t>
  </si>
  <si>
    <t>Kab. Penukal Abab Lematang Ilir</t>
  </si>
  <si>
    <t>Badan Kepegawaian dan Pengembangan Sumber Daya Manusia</t>
  </si>
  <si>
    <t>Kab. Rejang Lebong</t>
  </si>
  <si>
    <t>Badan Penelitian dan Pengembangan Daerah</t>
  </si>
  <si>
    <t>Kab. Alor</t>
  </si>
  <si>
    <t>Provinsi Riau</t>
  </si>
  <si>
    <t>Agung (Keuda)</t>
  </si>
  <si>
    <t>Kab. Barru</t>
  </si>
  <si>
    <t>BADAN KEUANGAN DAN ASET DAERAH</t>
  </si>
  <si>
    <t>Kab. Ciamis</t>
  </si>
  <si>
    <t>Kab. Pekalongan</t>
  </si>
  <si>
    <t>Kab. Tanggamus</t>
  </si>
  <si>
    <t>Badan Pengelolaan Keuangan Dan Aset Daerah</t>
  </si>
  <si>
    <t>Kab. Bangka Tengah</t>
  </si>
  <si>
    <t>Kab. Gowa</t>
  </si>
  <si>
    <t>Kab. Tanah Datar</t>
  </si>
  <si>
    <t>Kab. Pasuruan</t>
  </si>
  <si>
    <t>Kab. Cianjur</t>
  </si>
  <si>
    <t>Dinas Perumahan dan Kawasan Permukiman</t>
  </si>
  <si>
    <t>dinas pendidikan</t>
  </si>
  <si>
    <t>Dinas Kebudayaan dan Pariwisata</t>
  </si>
  <si>
    <t>BKU - SKPD</t>
  </si>
  <si>
    <t>Kab. Mandailing Natal</t>
  </si>
  <si>
    <t>Kab. Badung</t>
  </si>
  <si>
    <t>Kab. Jeneponto</t>
  </si>
  <si>
    <t>Kab. Batang</t>
  </si>
  <si>
    <t>Kab. Lebong</t>
  </si>
  <si>
    <t>Kota Banjarmasin</t>
  </si>
  <si>
    <t>Kab. Jepara</t>
  </si>
  <si>
    <t>Kab. Toraja Utara</t>
  </si>
  <si>
    <t>Andri (Keuda)</t>
  </si>
  <si>
    <t>Kab. Malang</t>
  </si>
  <si>
    <t>Kab. Dompu</t>
  </si>
  <si>
    <t>Kab. Serang</t>
  </si>
  <si>
    <t>Kesbangpol</t>
  </si>
  <si>
    <t>Kab. Dharmasraya</t>
  </si>
  <si>
    <t>Kab. Musi Banyuasin</t>
  </si>
  <si>
    <t>Kab. Belitung Timur</t>
  </si>
  <si>
    <t>Dinas Pertanian dan Pangan</t>
  </si>
  <si>
    <t>Kab. Aceh Utara</t>
  </si>
  <si>
    <t>Kab. Padang Lawas Utara</t>
  </si>
  <si>
    <t>Okti (Keuda)</t>
  </si>
  <si>
    <t>Kab. Langkat</t>
  </si>
  <si>
    <t>Kab. Bolaang Mongondow Timur</t>
  </si>
  <si>
    <t>Kota Tarakan</t>
  </si>
  <si>
    <t>Kab. Enrekang</t>
  </si>
  <si>
    <t>Kab. Minahasa Tenggara</t>
  </si>
  <si>
    <t>Kab. Muna</t>
  </si>
  <si>
    <t>Kab. Kudus</t>
  </si>
  <si>
    <t>LPJ - UP / GU</t>
  </si>
  <si>
    <t>Kab. Tulang Bawang Barat</t>
  </si>
  <si>
    <t>Kab. Kepahiang</t>
  </si>
  <si>
    <t>Kab. Buleleng</t>
  </si>
  <si>
    <t>Kab. Lombok Utara</t>
  </si>
  <si>
    <t>Kab. Belu</t>
  </si>
  <si>
    <t>Dinas Kearsipan dan Perpustakaan</t>
  </si>
  <si>
    <t>Kab. Pangkajene Kepulauan</t>
  </si>
  <si>
    <t>Satpol PP</t>
  </si>
  <si>
    <t>Badan Riset dan Inovasi Daerah</t>
  </si>
  <si>
    <t>Pengajuan - TU</t>
  </si>
  <si>
    <t>Kab. Temanggung</t>
  </si>
  <si>
    <t>Kota Sukabumi</t>
  </si>
  <si>
    <t>BPKPD</t>
  </si>
  <si>
    <t>Kab. Majalengka</t>
  </si>
  <si>
    <t>dapat mencetak DPA</t>
  </si>
  <si>
    <t>Kab. Nunukan</t>
  </si>
  <si>
    <t>Kab. Ogan Komering Ilir</t>
  </si>
  <si>
    <t>DPMPTSP</t>
  </si>
  <si>
    <t>Uga (Keuda)</t>
  </si>
  <si>
    <t>Kab. Asmat</t>
  </si>
  <si>
    <t>Kab. Boalemo</t>
  </si>
  <si>
    <t>Dinas Perpustakaan</t>
  </si>
  <si>
    <t>Kab. Luwu</t>
  </si>
  <si>
    <t>Kota Kendari</t>
  </si>
  <si>
    <t>Kab. Garut</t>
  </si>
  <si>
    <t>Kab. Kolaka Timur</t>
  </si>
  <si>
    <t>Kab. Manggarai Timur</t>
  </si>
  <si>
    <t>Provinsi Gorontalo</t>
  </si>
  <si>
    <t>Kab. Samosir</t>
  </si>
  <si>
    <t>Dinas Kependudukan dan Pencatatan Sipil</t>
  </si>
  <si>
    <t>Kab. Labuhanbatu Utara</t>
  </si>
  <si>
    <t>Kab. Sumba Barat Daya</t>
  </si>
  <si>
    <t>Kab. Boyolali</t>
  </si>
  <si>
    <t>Kab. Manokwari Selatan</t>
  </si>
  <si>
    <t>Kab. Kolaka Utara</t>
  </si>
  <si>
    <t>Kota Padang</t>
  </si>
  <si>
    <t>Dinas Kepemudaan dan Olahraga</t>
  </si>
  <si>
    <t>Kab. Humbang Hasundutan</t>
  </si>
  <si>
    <t>Kab. Tabanan</t>
  </si>
  <si>
    <t>Kab. Lampung Utara</t>
  </si>
  <si>
    <t>Kota Pasuruan</t>
  </si>
  <si>
    <t>Kab. Probolinggo</t>
  </si>
  <si>
    <t>Kab. Tanjung Jabung Barat</t>
  </si>
  <si>
    <t>Kab. Sukoharjo</t>
  </si>
  <si>
    <t>Dinas perhubungan</t>
  </si>
  <si>
    <t>Kota Probolinggo</t>
  </si>
  <si>
    <t xml:space="preserve">bisa cetak DPA </t>
  </si>
  <si>
    <t>Dinas Kebudayaan</t>
  </si>
  <si>
    <t>Kab. Flores Timur</t>
  </si>
  <si>
    <t>DINAS PERHUBUNGAN</t>
  </si>
  <si>
    <t>Kab. Kep. Siau Tagulandang Biaro</t>
  </si>
  <si>
    <t>Kab. Kulon Progo</t>
  </si>
  <si>
    <t>Dispora</t>
  </si>
  <si>
    <t>Kab. Blora</t>
  </si>
  <si>
    <t>Kab. Maros</t>
  </si>
  <si>
    <t>Kota Bekasi</t>
  </si>
  <si>
    <t>SETDA</t>
  </si>
  <si>
    <t>Kota Prabumulih</t>
  </si>
  <si>
    <t>Ryan</t>
  </si>
  <si>
    <t>Kab. Poso</t>
  </si>
  <si>
    <t>Kab. Fak Fak</t>
  </si>
  <si>
    <t>Dinas Perdagangan Dan Perindustrian</t>
  </si>
  <si>
    <t>sekretariat daerah</t>
  </si>
  <si>
    <t>Kab. Bekasi</t>
  </si>
  <si>
    <t>Kota Bima</t>
  </si>
  <si>
    <t>Zainul Kabid Angg KonKep
+62 813-4162-1144</t>
  </si>
  <si>
    <t>Kab. Purworejo</t>
  </si>
  <si>
    <t>Kab. Pelalawan</t>
  </si>
  <si>
    <t>Diana
08563558681</t>
  </si>
  <si>
    <t>Kab. Pandeglang</t>
  </si>
  <si>
    <t>Kab. Sumedang</t>
  </si>
  <si>
    <t>Kab. Ende</t>
  </si>
  <si>
    <t>DINAS SOSIAL</t>
  </si>
  <si>
    <t>Kota Langsa</t>
  </si>
  <si>
    <t>Ismail</t>
  </si>
  <si>
    <t>DPA - Validasi - Pendapatan</t>
  </si>
  <si>
    <t>Kab. Tojo Una Una</t>
  </si>
  <si>
    <t>Kab. Wonogiri</t>
  </si>
  <si>
    <t>Kab. Tana Toraja</t>
  </si>
  <si>
    <t>dinas sosial</t>
  </si>
  <si>
    <t>sekretariat DPRD</t>
  </si>
  <si>
    <t>Kab. Lampung Barat</t>
  </si>
  <si>
    <t>Dinas Tenaga Kerja Dan Perindustrian</t>
  </si>
  <si>
    <t>Kecamatan Sumber Jaya</t>
  </si>
  <si>
    <t>Kab. Klungkung</t>
  </si>
  <si>
    <t>Kab. Gorontalo Utara</t>
  </si>
  <si>
    <t>Kab. Minahasa</t>
  </si>
  <si>
    <t xml:space="preserve">Sekretariat Daerah
</t>
  </si>
  <si>
    <t>Kab. Sekadau</t>
  </si>
  <si>
    <t>Kab. Konawe Selatan</t>
  </si>
  <si>
    <t>Kab. Manokwari</t>
  </si>
  <si>
    <t>Kab. Situbondo</t>
  </si>
  <si>
    <t>Dinas Koperasi dan Usaha Kecil Menengah</t>
  </si>
  <si>
    <t>Kab. Serdang Bedagai</t>
  </si>
  <si>
    <t>Kota Banjar</t>
  </si>
  <si>
    <t>Kecamatan Pataruman</t>
  </si>
  <si>
    <t>Kab. Tulang Bawang</t>
  </si>
  <si>
    <t>Dinas Perpustakaan Dan Kearsipan</t>
  </si>
  <si>
    <t>Dinas Pertanian</t>
  </si>
  <si>
    <t>Kab. Murung Raya</t>
  </si>
  <si>
    <t>Kab. Tebo</t>
  </si>
  <si>
    <t>Kab. Tuban</t>
  </si>
  <si>
    <t>Sekretariat Dewan</t>
  </si>
  <si>
    <t>Kab. Timor Tengah Utara</t>
  </si>
  <si>
    <t>Pelimpahan UP / GU</t>
  </si>
  <si>
    <t>Kab. Asahan</t>
  </si>
  <si>
    <t>Semua OPD</t>
  </si>
  <si>
    <t>Kab. Kutai Barat</t>
  </si>
  <si>
    <t>Kab. Labuhanbatu Selatan</t>
  </si>
  <si>
    <t>DINAS PERTANIAN DAN KETAHANAN PANGAN</t>
  </si>
  <si>
    <t>Kab. Nagan Raya</t>
  </si>
  <si>
    <t>Kab. Lombok Timur</t>
  </si>
  <si>
    <t>SPP - Validasi - TU</t>
  </si>
  <si>
    <t>Faidzan (Keuda)</t>
  </si>
  <si>
    <t>Kab. Magetan</t>
  </si>
  <si>
    <t>Tidak bisa login</t>
  </si>
  <si>
    <t>bisa login</t>
  </si>
  <si>
    <t>SEMUA SKPD</t>
  </si>
  <si>
    <t>Kab. Magelang</t>
  </si>
  <si>
    <t xml:space="preserve">Sekretariat DPRD </t>
  </si>
  <si>
    <t>Annisa</t>
  </si>
  <si>
    <t>Kab. Ngawi</t>
  </si>
  <si>
    <t>DPA - Laporan - Anggaran Kas - Pendapatan</t>
  </si>
  <si>
    <t>Kab. Empat Lawang</t>
  </si>
  <si>
    <t>Dinas Perindustrian dan Perdagangan</t>
  </si>
  <si>
    <t>Sekertariat Daerah</t>
  </si>
  <si>
    <t>Badan Perencanaan Pembangunan, Penelitian dan Pengembangan Daerah</t>
  </si>
  <si>
    <t>Kab. Minahasa Selatan</t>
  </si>
  <si>
    <t>Kab. Mahakam Ulu</t>
  </si>
  <si>
    <t>Kab. Ketapang</t>
  </si>
  <si>
    <t>Kab. Nias Selatan</t>
  </si>
  <si>
    <t>Kota Tegal</t>
  </si>
  <si>
    <t>Kab. Buton Selatan</t>
  </si>
  <si>
    <t>Pertanggungjawaban NPD</t>
  </si>
  <si>
    <t>Badan Pengelolaan Keuangan</t>
  </si>
  <si>
    <t>Kab. Kendal</t>
  </si>
  <si>
    <t>Putri</t>
  </si>
  <si>
    <t>Kota Batu</t>
  </si>
  <si>
    <t>Badan Kepegawaian Daerah</t>
  </si>
  <si>
    <t>Kab. Bima</t>
  </si>
  <si>
    <t>Kab. Hulu Sungai Utara</t>
  </si>
  <si>
    <t>Kab. Kotawaringin Timur</t>
  </si>
  <si>
    <t>Dinas Tenaga Kerja Dan Transmigrasi</t>
  </si>
  <si>
    <t>Kab. Bogor</t>
  </si>
  <si>
    <t>Provinsi Kalimantan Barat</t>
  </si>
  <si>
    <t>DINAS KOPERASI USAHA KECIL DAN MENENGAH</t>
  </si>
  <si>
    <t>Kab. Indragiri Hilir</t>
  </si>
  <si>
    <t>Dinas Penanaman Modal dan Pelayanan Terpadu Satu Pintu</t>
  </si>
  <si>
    <t>NPD bisa dibatalkan</t>
  </si>
  <si>
    <t>Kab. Kepulauan Selayar</t>
  </si>
  <si>
    <t>Kab. Manggarai</t>
  </si>
  <si>
    <t>Kota Bogor</t>
  </si>
  <si>
    <t>Fitri</t>
  </si>
  <si>
    <t>Kab. Banyuasin</t>
  </si>
  <si>
    <t>Dinas Pemberdayaan Masyarakat Dan Desa</t>
  </si>
  <si>
    <t>Kab. Morowali Utara</t>
  </si>
  <si>
    <t>Inspektorat Daerah</t>
  </si>
  <si>
    <t>Kab. Kapuas Hulu</t>
  </si>
  <si>
    <t>Kab. Sukamara</t>
  </si>
  <si>
    <t>Badan Kepegawaian Dan Pengembangan Sumber Daya Manusia</t>
  </si>
  <si>
    <t>Kab. Paser</t>
  </si>
  <si>
    <t>DPRD</t>
  </si>
  <si>
    <t>Provinsi Kalimantan Utara</t>
  </si>
  <si>
    <t>Kab. Bener Meriah</t>
  </si>
  <si>
    <t>Kab. Sumenep</t>
  </si>
  <si>
    <t>Kab. Grobogan</t>
  </si>
  <si>
    <t>Kota Palangkaraya</t>
  </si>
  <si>
    <t>Kab. Purwakarta</t>
  </si>
  <si>
    <t>Kebijakan SPD</t>
  </si>
  <si>
    <t>Provinsi Jambi</t>
  </si>
  <si>
    <t>Kab. Kuningan</t>
  </si>
  <si>
    <t>Kab. Bulungan</t>
  </si>
  <si>
    <t>Kecamatan Bontang Utara</t>
  </si>
  <si>
    <t>Arni Umen
+62 812-3687-8766</t>
  </si>
  <si>
    <t>TBP terhapus</t>
  </si>
  <si>
    <t>Provinsi Sulawesi Utara</t>
  </si>
  <si>
    <t>Kab. Purbalingga</t>
  </si>
  <si>
    <t>Kota Jambi</t>
  </si>
  <si>
    <t>Dinas Pengendalian Penduduk dan Keluarga Berencana</t>
  </si>
  <si>
    <t>Kab. Aceh Besar</t>
  </si>
  <si>
    <t>bisa cetak DPA</t>
  </si>
  <si>
    <t>Kab. Musi Rawas Utara</t>
  </si>
  <si>
    <t>Kab. Mempawah</t>
  </si>
  <si>
    <t>Badan Keuangan</t>
  </si>
  <si>
    <t>Provinsi Papua</t>
  </si>
  <si>
    <t>DINAS PENDIDIKAN</t>
  </si>
  <si>
    <t>DPA - Penerimaan - Penerimaan Pembiayaan</t>
  </si>
  <si>
    <t>Kab. Kotabaru</t>
  </si>
  <si>
    <t>Kab. Bandung Barat</t>
  </si>
  <si>
    <t>Kota Lubuk Linggau</t>
  </si>
  <si>
    <t>Kab. Kepulauan Mentawai</t>
  </si>
  <si>
    <t>Sekretariat Daerah Kabupaten</t>
  </si>
  <si>
    <t>Dinas Pekerjaan Umum</t>
  </si>
  <si>
    <t>Kab. Subang</t>
  </si>
  <si>
    <t>Kab. Banjarnegara</t>
  </si>
  <si>
    <t>Kota Pagar Alam</t>
  </si>
  <si>
    <t>Kab. Buton Tengah</t>
  </si>
  <si>
    <t>Kota Batam</t>
  </si>
  <si>
    <t>PUPR</t>
  </si>
  <si>
    <t>bisa validasi DPA</t>
  </si>
  <si>
    <t>Sekretariat daerah</t>
  </si>
  <si>
    <t>Dinas PUPR</t>
  </si>
  <si>
    <t>Kota Kotamobagu</t>
  </si>
  <si>
    <t>Kota Surabaya</t>
  </si>
  <si>
    <t>Kab. Pemalang</t>
  </si>
  <si>
    <t>DInas Kesehatan</t>
  </si>
  <si>
    <t>dapat melakukan penugasan pptk</t>
  </si>
  <si>
    <t>sub kegiatan muncul</t>
  </si>
  <si>
    <t>Kab. Seluma</t>
  </si>
  <si>
    <t>Kab. Mamuju</t>
  </si>
  <si>
    <t>muncul kegiatan</t>
  </si>
  <si>
    <t>Kab. Indragiri Hulu</t>
  </si>
  <si>
    <t>Provinsi Kalimantan Tengah</t>
  </si>
  <si>
    <t>Dinas lingkungan hidup</t>
  </si>
  <si>
    <t>Dinas Koperasi</t>
  </si>
  <si>
    <t xml:space="preserve">INSPEKTORAT </t>
  </si>
  <si>
    <t>Kota Payakumbuh</t>
  </si>
  <si>
    <t>Badan keuangan daerah</t>
  </si>
  <si>
    <t>Dinas Lingkungan Hidup dan Kehutanan</t>
  </si>
  <si>
    <t>Kab. Sidenreng Rappang</t>
  </si>
  <si>
    <t>dapat membuat SPP LS</t>
  </si>
  <si>
    <t>Kab. Bondowoso</t>
  </si>
  <si>
    <t>Kab. Barito Kuala</t>
  </si>
  <si>
    <t>Kab. Sragen</t>
  </si>
  <si>
    <t>Kab. Wajo</t>
  </si>
  <si>
    <t>DPA - Validasi - Pembiayaan</t>
  </si>
  <si>
    <t>Kab. Aceh Tengah</t>
  </si>
  <si>
    <t>SEKRETARIAT DEWAN PERWAKILAN RAKYAT DAERAH</t>
  </si>
  <si>
    <t>DPA - Laporan - DPA - Halaman Depan DPA</t>
  </si>
  <si>
    <t>Kab. Maluku Barat Daya</t>
  </si>
  <si>
    <t>BPPKAD</t>
  </si>
  <si>
    <t>Kecamatan Sananwetan</t>
  </si>
  <si>
    <t>SPP - Pembuatan - GU</t>
  </si>
  <si>
    <t>Kab. Nganjuk</t>
  </si>
  <si>
    <t>NPD dapat dihapus</t>
  </si>
  <si>
    <t>Kecamatan Magelang Tengah</t>
  </si>
  <si>
    <t>Kab. Bangkalan</t>
  </si>
  <si>
    <t>Kab. Wakatobi</t>
  </si>
  <si>
    <t>Kab. Landak</t>
  </si>
  <si>
    <t>Kota Metro</t>
  </si>
  <si>
    <t>Dinas Pekerjaan Umum Dan Tata Ruang</t>
  </si>
  <si>
    <t>Kab. Jombang</t>
  </si>
  <si>
    <t>Kab. Takalar</t>
  </si>
  <si>
    <t>Kab. Halmahera Utara</t>
  </si>
  <si>
    <t>Bappeda</t>
  </si>
  <si>
    <t>Penerimaan - Rekening</t>
  </si>
  <si>
    <t>Kab. Maluku Tenggara</t>
  </si>
  <si>
    <t>Kota Tasikmalaya</t>
  </si>
  <si>
    <t>Provinsi Sumatera Selatan</t>
  </si>
  <si>
    <t>Kab. Lahat</t>
  </si>
  <si>
    <t>Teguh
+62 812-3137-501</t>
  </si>
  <si>
    <t>TBP TU</t>
  </si>
  <si>
    <t>Kab. Kerinci</t>
  </si>
  <si>
    <t>Kab. Lingga</t>
  </si>
  <si>
    <t>Dinas Kearsipan Dan Perpustakaan</t>
  </si>
  <si>
    <t>Provinsi Papua Barat</t>
  </si>
  <si>
    <t>Kab. Pohuwato</t>
  </si>
  <si>
    <t>Provinsi Sulawesi Tengah</t>
  </si>
  <si>
    <t>Kab. Tambrauw</t>
  </si>
  <si>
    <t>Kota Medan</t>
  </si>
  <si>
    <t>Dinas Pemadam Kebakaran</t>
  </si>
  <si>
    <t>Dinas Kominfo</t>
  </si>
  <si>
    <t>Dinas Kelautan Dan Perikanan</t>
  </si>
  <si>
    <t>Kota Jayapura</t>
  </si>
  <si>
    <t>Register SP2D</t>
  </si>
  <si>
    <t>Kab. Konawe</t>
  </si>
  <si>
    <t>Kab. Mappi</t>
  </si>
  <si>
    <t>ryan</t>
  </si>
  <si>
    <t>Kab. Belitung</t>
  </si>
  <si>
    <t>SEKRETARIAT DEWAN</t>
  </si>
  <si>
    <t>RSUD</t>
  </si>
  <si>
    <t>Dinas komunikasi dan informatika</t>
  </si>
  <si>
    <t>Provinsi Bangka Belitung</t>
  </si>
  <si>
    <t>Kab. Banggai Kepulauan</t>
  </si>
  <si>
    <t>Kab. Pesawaran</t>
  </si>
  <si>
    <t>Kab. Siak</t>
  </si>
  <si>
    <t>Kota Dumai</t>
  </si>
  <si>
    <t>dinas kepemudaan dan olahraga</t>
  </si>
  <si>
    <t>Provinsi Papua Tengah</t>
  </si>
  <si>
    <t>LPJ - TU</t>
  </si>
  <si>
    <t xml:space="preserve">Sekretariat Daerah </t>
  </si>
  <si>
    <t>Badan Kepegawaian, Pendidikan Dan Pelatihan Daerah</t>
  </si>
  <si>
    <t>Dinas Perkebunan</t>
  </si>
  <si>
    <t>Kab. Aceh Tamiang</t>
  </si>
  <si>
    <t>Kota Lhokseumawe</t>
  </si>
  <si>
    <t>Kab. Buru Selatan</t>
  </si>
  <si>
    <t>Kab. Jembrana</t>
  </si>
  <si>
    <t>Kab. Solok</t>
  </si>
  <si>
    <t>Provinsi Kepulauan Riau</t>
  </si>
  <si>
    <t>Kab. Bojonegoro</t>
  </si>
  <si>
    <t>BP bisa membuat SPP LS</t>
  </si>
  <si>
    <t>Kab. Tabalong</t>
  </si>
  <si>
    <t>Muncul role sebagai sekda</t>
  </si>
  <si>
    <t>Kota Tanjung Pinang</t>
  </si>
  <si>
    <t>Kab. Lima Puluh Kota</t>
  </si>
  <si>
    <t>Kab. Pasaman</t>
  </si>
  <si>
    <t>Kab. Majene</t>
  </si>
  <si>
    <t>Kab. Bengkayang</t>
  </si>
  <si>
    <t>Kab. Sarolangun</t>
  </si>
  <si>
    <t>Penerimaan - STS</t>
  </si>
  <si>
    <t>Badan Pendapatan, Pengelola Keuangan Dan Aset Daerah</t>
  </si>
  <si>
    <t>Kab. Nias</t>
  </si>
  <si>
    <t>Kab. Bolaang Mongondow Selatan</t>
  </si>
  <si>
    <t>Kecamatan Maros Baru</t>
  </si>
  <si>
    <t>DINAS PERPUSTAKAAN DAN KEARSIPAN</t>
  </si>
  <si>
    <t>Kab. Bengkalis</t>
  </si>
  <si>
    <t>Binsar</t>
  </si>
  <si>
    <t>Kecamatan Warungkondang</t>
  </si>
  <si>
    <t>Kab. Kaur</t>
  </si>
  <si>
    <t>Dinas Pangan dan Pertanian</t>
  </si>
  <si>
    <t>Sekretariat Dprd</t>
  </si>
  <si>
    <t>Badan Kesatuan Bangsa Dan Politik</t>
  </si>
  <si>
    <t>Kab. Pidie</t>
  </si>
  <si>
    <t>Kab. Ogan Komering Ulu</t>
  </si>
  <si>
    <t>Badan Pengelolaan Keuangan Dan Pendapatan Daerah</t>
  </si>
  <si>
    <t>Dinas Kehutanan</t>
  </si>
  <si>
    <t>Kab. Sukabumi</t>
  </si>
  <si>
    <t>Kab. Kutai Timur</t>
  </si>
  <si>
    <t>Kab. Dairi</t>
  </si>
  <si>
    <t>Kota Palu</t>
  </si>
  <si>
    <t>Provinsi Sumatera Utara</t>
  </si>
  <si>
    <t xml:space="preserve">Badan Pendapatan Daerah </t>
  </si>
  <si>
    <t>Kab. Kampar</t>
  </si>
  <si>
    <t>Satuan Polisi Pamong Praja Dan Pemadam Kebakaran</t>
  </si>
  <si>
    <t>Kab. Teluk Wondama</t>
  </si>
  <si>
    <t>Kab. Seram Bagian Barat</t>
  </si>
  <si>
    <t xml:space="preserve">Dinas Pendidikan </t>
  </si>
  <si>
    <t>Badan Perencanaan Pembangunan, Penelitian Dan Pengembangan Daerah</t>
  </si>
  <si>
    <t>Kapanewon Bambanglipuro</t>
  </si>
  <si>
    <t>fakhri 082137173958</t>
  </si>
  <si>
    <t>Dinas Perumahan Rakyat dan Kawasan Permukiman</t>
  </si>
  <si>
    <t>Kab. Ponorogo</t>
  </si>
  <si>
    <t>Kota Kupang</t>
  </si>
  <si>
    <t>Dinas Perpustakaan dan Arsip Daerah</t>
  </si>
  <si>
    <t>Badan Kepegawaian, Pendidikan dan Pelatihan</t>
  </si>
  <si>
    <t>Kota Singkawang</t>
  </si>
  <si>
    <t>Kecamatan Bontang Selatan</t>
  </si>
  <si>
    <t>DINAS PERPUSTAKAAN DAN ARSIP DAERAH</t>
  </si>
  <si>
    <t>CANCEL</t>
  </si>
  <si>
    <t>Kota Tanjung Balai</t>
  </si>
  <si>
    <t>saldo kembali</t>
  </si>
  <si>
    <t>Undefined</t>
  </si>
  <si>
    <t xml:space="preserve">BKPSDM
</t>
  </si>
  <si>
    <t>Kab. Cilacap</t>
  </si>
  <si>
    <t>Kab. Nias Utara</t>
  </si>
  <si>
    <t>NEED FIXING</t>
  </si>
  <si>
    <t>STS UP / GU</t>
  </si>
  <si>
    <t>Kab. Sarmi</t>
  </si>
  <si>
    <t>bpkad</t>
  </si>
  <si>
    <t>DINAS PERTANIAN DAN PANGAN</t>
  </si>
  <si>
    <t>Kab. Gayo Lues</t>
  </si>
  <si>
    <t>Badan Perencanaan Pembangunan Daerah</t>
  </si>
  <si>
    <t>Rian Priyandi
081320469468</t>
  </si>
  <si>
    <t>Bisa cetak DPA</t>
  </si>
  <si>
    <t>Kab. Mesuji</t>
  </si>
  <si>
    <t>Kab. Banggai Laut</t>
  </si>
  <si>
    <t>Bisa cetak SPP LS</t>
  </si>
  <si>
    <t xml:space="preserve">Dinas Kesehatan </t>
  </si>
  <si>
    <t>Dapat membuat TBP</t>
  </si>
  <si>
    <t>Kab. Cirebon</t>
  </si>
  <si>
    <t>INSPEKTORAT</t>
  </si>
  <si>
    <t>Kab. Muaro Jambi</t>
  </si>
  <si>
    <t>Kota Bitung</t>
  </si>
  <si>
    <t>Kab. Madiun</t>
  </si>
  <si>
    <t>Badan Penghubung</t>
  </si>
  <si>
    <t>kunjungan ke pusdatin</t>
  </si>
  <si>
    <t>Dapat memvalidasi LPJ</t>
  </si>
  <si>
    <t>Tidak muncul notif tersebut</t>
  </si>
  <si>
    <t>Kab. Bangka Selatan</t>
  </si>
  <si>
    <t>akun tidak double</t>
  </si>
  <si>
    <t>Dinas Kepemudaan, Olah Raga, Kebudayaan Dan Pariwisata</t>
  </si>
  <si>
    <t>DINAS KEHUTANAN</t>
  </si>
  <si>
    <t>Kab. Buol</t>
  </si>
  <si>
    <t>Kab. Pesisir Barat</t>
  </si>
  <si>
    <t>Dinas Perkebunan dan Peternakan</t>
  </si>
  <si>
    <t>Provinsi Sulawesi Barat</t>
  </si>
  <si>
    <t>Provinsi Papua Barat Daya</t>
  </si>
  <si>
    <t>Kab. Wonosobo</t>
  </si>
  <si>
    <t>Sekretariat Daerah Provinsi Bengkulu</t>
  </si>
  <si>
    <t>Kab. Aceh Selatan</t>
  </si>
  <si>
    <t>fadhil +6282226513405</t>
  </si>
  <si>
    <t>Tidak dapat login dengan akun tersebut</t>
  </si>
  <si>
    <t xml:space="preserve">Dinas Pekerjaan Umum Dan Penataan Ruang
</t>
  </si>
  <si>
    <t>Kab. Barito Selatan</t>
  </si>
  <si>
    <t>Provinsi Maluku</t>
  </si>
  <si>
    <t>Kunjungan ke Pusdatin</t>
  </si>
  <si>
    <t>Kab. Kepulauan Anambas</t>
  </si>
  <si>
    <t>semua OPD</t>
  </si>
  <si>
    <t>DINAS PEKERJAAN UMUM DAN TATA RUANG</t>
  </si>
  <si>
    <t xml:space="preserve">DINAS KESEHATAN </t>
  </si>
  <si>
    <t>Dinas Kesehatan, Pengendalian Penduduk Dan Keluarga Berencana</t>
  </si>
  <si>
    <t>Kab. Barito Timur</t>
  </si>
  <si>
    <t>Kab. Mamuju Tengah</t>
  </si>
  <si>
    <t>Kab. Lampung Selatan</t>
  </si>
  <si>
    <t>KECAMATAN LUBUK BEGALUNG</t>
  </si>
  <si>
    <t>Kab. Kepulauan Sangihe</t>
  </si>
  <si>
    <t>Berhasil membuat TBP</t>
  </si>
  <si>
    <t xml:space="preserve"> Sekretariat Daerah</t>
  </si>
  <si>
    <t>Kab. Tapin</t>
  </si>
  <si>
    <t>BAPPEDA LITBANG</t>
  </si>
  <si>
    <t xml:space="preserve">Sekretariat Daerah
</t>
  </si>
  <si>
    <t xml:space="preserve">Badan Keuangan </t>
  </si>
  <si>
    <t>STS TU</t>
  </si>
  <si>
    <t>Kecamatan Padamara</t>
  </si>
  <si>
    <t>Satuan Polisi Pamong Praja dan Pemadam Kebakaran</t>
  </si>
  <si>
    <t>Kab. Pegunungan Arfak</t>
  </si>
  <si>
    <t>Dinas Pekerjaan Umum dan Tata Ruang</t>
  </si>
  <si>
    <t>SPP - Validasi - GU</t>
  </si>
  <si>
    <t>Dinas Perumahan Dan Kawasan Permukiman</t>
  </si>
  <si>
    <t>Aceh</t>
  </si>
  <si>
    <t>Dinas Pariwisata Pemuda dan Olahraga</t>
  </si>
  <si>
    <t>inspektorat</t>
  </si>
  <si>
    <t>Kab. Lampung Tengah</t>
  </si>
  <si>
    <t>Pekerjaan Umum dan Penataan Ruang</t>
  </si>
  <si>
    <t>Dinas Perindustrian dan Tenaga Kerja</t>
  </si>
  <si>
    <t>Perangkat Daerah</t>
  </si>
  <si>
    <t>rekening dapat aktif</t>
  </si>
  <si>
    <t>Kab. Rembang</t>
  </si>
  <si>
    <t>muncul role sebagai sekda</t>
  </si>
  <si>
    <t>Kab. Karanganyar</t>
  </si>
  <si>
    <t>Kab. Mimika</t>
  </si>
  <si>
    <t>Kota Pontianak</t>
  </si>
  <si>
    <t>Dapat memilih kegiatan</t>
  </si>
  <si>
    <t>BKU - Pemda</t>
  </si>
  <si>
    <t>Dinas Kependudukan dan Catatan Sipil</t>
  </si>
  <si>
    <t>Kecamatan Nganjuk</t>
  </si>
  <si>
    <t>Kota Gunungsitoli</t>
  </si>
  <si>
    <t>Teguh
08123137501</t>
  </si>
  <si>
    <t>Bisa cetak BKU</t>
  </si>
  <si>
    <t>Kab. Padang Pariaman</t>
  </si>
  <si>
    <t>Essen (Keuda)</t>
  </si>
  <si>
    <t>bisa validasi LPJ</t>
  </si>
  <si>
    <t>Badan Pengelolaan Keuangan, Pendapatan Dan Aset Daerah</t>
  </si>
  <si>
    <t>Dinas Pendidikan, Pemuda Dan Olahraga</t>
  </si>
  <si>
    <t>Kab. Way Kanan</t>
  </si>
  <si>
    <t>Dinas Komunikasi dan Informasi</t>
  </si>
  <si>
    <t>Kecamatan Selaparang</t>
  </si>
  <si>
    <t>Kab. Lampung Timur</t>
  </si>
  <si>
    <t>Dinas Pengendalian Penduduk, Keluarga Berencana, Pemberdayaan Perempuan dan Perlindungan Anak</t>
  </si>
  <si>
    <t>DINAS KELAUTAN DAN PERIKANAN</t>
  </si>
  <si>
    <t xml:space="preserve">DINAS KESEHATAN
</t>
  </si>
  <si>
    <t>Dinas Kesehatan dan Keluarga Berencana</t>
  </si>
  <si>
    <t>Kab. Bungo</t>
  </si>
  <si>
    <t>Kunjungan Pusdatin</t>
  </si>
  <si>
    <t>Muncul sub kegiatan</t>
  </si>
  <si>
    <t>Kab. Mamberamo Tengah</t>
  </si>
  <si>
    <t>Kab. Tapanuli Tengah</t>
  </si>
  <si>
    <t>Dinas pemuda dan olahraga</t>
  </si>
  <si>
    <t>Kab. Kolaka</t>
  </si>
  <si>
    <t>Kab. Karangasem</t>
  </si>
  <si>
    <t>Sekretariat Majelis Adat Aceh</t>
  </si>
  <si>
    <t>BADAN PENDAPATAN, PENGELOLAAN KEUANGAN DAN ASET DAERAH</t>
  </si>
  <si>
    <t>Kab. Bengkulu Selatan</t>
  </si>
  <si>
    <t>Bayu
085258735736</t>
  </si>
  <si>
    <t>Kab. Kayong Utara</t>
  </si>
  <si>
    <t>BUD dapat berganti</t>
  </si>
  <si>
    <t>Kab. Banjar</t>
  </si>
  <si>
    <t>Kab. Bombana</t>
  </si>
  <si>
    <t>rekening belanja tidak double</t>
  </si>
  <si>
    <t>Kab. Muko Muko</t>
  </si>
  <si>
    <t>Permohonan Reset Password</t>
  </si>
  <si>
    <t>BADAN PERENCANAAN PEMBANGUNAN, PENELITIAN DAN PENGEMBANGAN DAERAH</t>
  </si>
  <si>
    <t>Puput
081334441474</t>
  </si>
  <si>
    <t>Muncul kegiatan</t>
  </si>
  <si>
    <t>Badan Pengelola Keuangan dan Pendapatan Daerah</t>
  </si>
  <si>
    <t xml:space="preserve">Dinas kesehatan </t>
  </si>
  <si>
    <t>DINAS TENAGA KERJA DAN TRANSMIGRASI</t>
  </si>
  <si>
    <t>Redi
085220203903</t>
  </si>
  <si>
    <t>Kab. Rokan Hilir</t>
  </si>
  <si>
    <t>Kab. Brebes</t>
  </si>
  <si>
    <t>notifikasi tersebut tidak muncul</t>
  </si>
  <si>
    <t>Rekening tersebut aktif kembali</t>
  </si>
  <si>
    <t>Kota Sibolga</t>
  </si>
  <si>
    <t>Kab. Aceh Jaya</t>
  </si>
  <si>
    <t>Kab. Nias Barat</t>
  </si>
  <si>
    <t>Kab. Jayawijaya</t>
  </si>
  <si>
    <t>Kab. Penajam Paser Utara</t>
  </si>
  <si>
    <t>Dinas Ketahanan Pangan dan Perikanan</t>
  </si>
  <si>
    <t>Kab. Dogiyai</t>
  </si>
  <si>
    <t>Kota Pariaman</t>
  </si>
  <si>
    <t>Kecamatan Pariaman Tengah</t>
  </si>
  <si>
    <t>Kab. Bone</t>
  </si>
  <si>
    <t>Provinsi Jawa Barat</t>
  </si>
  <si>
    <t>Kab. Indramayu</t>
  </si>
  <si>
    <t>Kab. Seram Bagian Timur</t>
  </si>
  <si>
    <t>dapat membuat LPJ UP/GU</t>
  </si>
  <si>
    <t>Kab. Hulu Sungai Selatan</t>
  </si>
  <si>
    <t>sipd1@kemendagri.go.id</t>
  </si>
  <si>
    <t>Kab. Kupang</t>
  </si>
  <si>
    <t>Kab. Bolaang Mongondow Utara</t>
  </si>
  <si>
    <t xml:space="preserve">Sekretariat Daerah
</t>
  </si>
  <si>
    <t>Dinas Peternakan</t>
  </si>
  <si>
    <t>Kab. Kepulauan Aru</t>
  </si>
  <si>
    <t>Kota Pare Pare</t>
  </si>
  <si>
    <t>Kab. Sabu Raijua</t>
  </si>
  <si>
    <t>Diskominfo</t>
  </si>
  <si>
    <t>Tidak muncul error</t>
  </si>
  <si>
    <t>Rekening Bank Aktif Kembali</t>
  </si>
  <si>
    <t>Kab. Banyuwangi</t>
  </si>
  <si>
    <t>Dinas Pemuda dan Olah Raga</t>
  </si>
  <si>
    <t>Kab. Barito Utara</t>
  </si>
  <si>
    <t>Kab. Bangka Barat</t>
  </si>
  <si>
    <t>Kota Subulussalam</t>
  </si>
  <si>
    <t>Kab. Kotawaringin Barat</t>
  </si>
  <si>
    <t>Kecamatan Kumai</t>
  </si>
  <si>
    <t>Kab. Rokan Hulu</t>
  </si>
  <si>
    <t>Kecamatan Bontang Barat</t>
  </si>
  <si>
    <t>BKU - BP</t>
  </si>
  <si>
    <t>Kab. Tegal</t>
  </si>
  <si>
    <t xml:space="preserve">Dinas Pekerjaan Umum </t>
  </si>
  <si>
    <t>Dinas Pangan, Pertanian Dan Perikanan</t>
  </si>
  <si>
    <t>kunjungan pusdatin</t>
  </si>
  <si>
    <t>Kecamatan Pekalongan Selatan</t>
  </si>
  <si>
    <t>Kota Palopo</t>
  </si>
  <si>
    <t>Dinas Perindustrian Dan Perdagangan</t>
  </si>
  <si>
    <t>Kab. Sijunjung</t>
  </si>
  <si>
    <t>Kota Tebing Tinggi</t>
  </si>
  <si>
    <t>Alokasi anggaran muncul</t>
  </si>
  <si>
    <t>Saat login muncul notifikasi "Anda tidak diizinkan mengakses rute ini", dan nama pengguna kosong</t>
  </si>
  <si>
    <t>BUGS</t>
  </si>
  <si>
    <t>Kab. Tangerang</t>
  </si>
  <si>
    <t>Dinas Perdagangan dan Perindustrian</t>
  </si>
  <si>
    <t>bisa membuat STS</t>
  </si>
  <si>
    <t>REQUEST</t>
  </si>
  <si>
    <t>Kecamatan Kawedanan</t>
  </si>
  <si>
    <t>Kab. Konawe Utara</t>
  </si>
  <si>
    <t>Kecamatan Andir</t>
  </si>
  <si>
    <t>SP2D - Verifikasi</t>
  </si>
  <si>
    <t>Kecamatan Paguyangan</t>
  </si>
  <si>
    <t>Kab. Bantaeng</t>
  </si>
  <si>
    <t>AKPD</t>
  </si>
  <si>
    <t>Saldo kembali</t>
  </si>
  <si>
    <t>ismail</t>
  </si>
  <si>
    <t>Kab. Raja Ampat</t>
  </si>
  <si>
    <t>DINAS KOMUNIKASI, INFORMATIKA, STATISTIK DAN PERSANDIAN</t>
  </si>
  <si>
    <t>BKU - BPP</t>
  </si>
  <si>
    <t>Kab. Bengkulu Utara</t>
  </si>
  <si>
    <t>Kota Sabang</t>
  </si>
  <si>
    <t>Kab. Muara Enim</t>
  </si>
  <si>
    <t>Dinas Perumahan, Kawasan Permukiman Dan Pertanahan</t>
  </si>
  <si>
    <t>Andi
085255460233</t>
  </si>
  <si>
    <t>Kota Padangsidimpuan</t>
  </si>
  <si>
    <t>Kota Solok</t>
  </si>
  <si>
    <t>Kab. Ngada</t>
  </si>
  <si>
    <t>Dinas Pemadam Kebakaran Dan Penyelamatan</t>
  </si>
  <si>
    <t>Penerimaan - Laporan - LPJ</t>
  </si>
  <si>
    <t>bisa cetak LPJ</t>
  </si>
  <si>
    <t>DINAS PEKERJAAN UMUM BINA MARGA</t>
  </si>
  <si>
    <t>Kab. Luwu Timur</t>
  </si>
  <si>
    <t>Badan Perencanaan Pembangunan Penelitian dan Pengembangan Daerah</t>
  </si>
  <si>
    <t>Kab. Bulukumba</t>
  </si>
  <si>
    <t>Kab. Sorong</t>
  </si>
  <si>
    <t>Kab. Ogan Komering Ulu Selatan</t>
  </si>
  <si>
    <t>Kab. Sikka</t>
  </si>
  <si>
    <t>Dinas Pariwisata Dan Kebudayaan</t>
  </si>
  <si>
    <t>Dinas Perpustakaan dan Arsip</t>
  </si>
  <si>
    <t>Dapat login sebagai BUD baru</t>
  </si>
  <si>
    <t>Dinas Pemberdayaan Perempuan Dan Perlindungan Anak</t>
  </si>
  <si>
    <t>Fakhri (Keuda)</t>
  </si>
  <si>
    <t>Muncul Kegiatan</t>
  </si>
  <si>
    <t>Kab. Pakpak Bharat</t>
  </si>
  <si>
    <t>Kab. Aceh Singkil</t>
  </si>
  <si>
    <t xml:space="preserve">Dinas Sosial </t>
  </si>
  <si>
    <t>Nomor rekening aktif kembali</t>
  </si>
  <si>
    <t>Kab. Mamberamo Raya</t>
  </si>
  <si>
    <t>Kab. Halmahera Timur</t>
  </si>
  <si>
    <t>Kota Banda Aceh</t>
  </si>
  <si>
    <t>Kab. Kepulauan Talaud</t>
  </si>
  <si>
    <t xml:space="preserve">Dinas Kependudukan dan Pencatatan Sipil </t>
  </si>
  <si>
    <t>Kab. Kapuas</t>
  </si>
  <si>
    <t xml:space="preserve"> Badan Pengelolaan Keuangan Dan Aset Daerah</t>
  </si>
  <si>
    <t>Dede
081295963275</t>
  </si>
  <si>
    <t>Kab. Muna Barat</t>
  </si>
  <si>
    <t>Dinas Pengendalian Penduduk Dan Keluarga Berencana</t>
  </si>
  <si>
    <t>Penerimaan - Laporan - BKU Penerimaan</t>
  </si>
  <si>
    <t>DINAS KEARSIPAN DAN PERPUSTAKAAN</t>
  </si>
  <si>
    <t>Kab. Kaimana</t>
  </si>
  <si>
    <t>Kab. Aceh Barat</t>
  </si>
  <si>
    <t>Kab. Tasikmalaya</t>
  </si>
  <si>
    <t>Bimtek</t>
  </si>
  <si>
    <t>Kab. Mamasa</t>
  </si>
  <si>
    <t>Kota Pekanbaru</t>
  </si>
  <si>
    <t>anggaran kembali</t>
  </si>
  <si>
    <t>Kab. Musi Rawas</t>
  </si>
  <si>
    <t>Dinas Koperasi Dan Usaha Kecil Dan Menengah</t>
  </si>
  <si>
    <t>Kab. Tapanuli Utara</t>
  </si>
  <si>
    <t>Penerimaan - Laporan - Register</t>
  </si>
  <si>
    <t>PERKIM</t>
  </si>
  <si>
    <t>Kunjungan Ke Pusdatin</t>
  </si>
  <si>
    <t>Kab. Toli Toli</t>
  </si>
  <si>
    <t xml:space="preserve">Dinas Perhubungan </t>
  </si>
  <si>
    <t>Provinsi Jawa Tengah</t>
  </si>
  <si>
    <t xml:space="preserve">BADAN PENDAPATAN DAERAH
</t>
  </si>
  <si>
    <t>Kota Samarinda</t>
  </si>
  <si>
    <t>Badan Perencanaan Pembangunan Daerah, Penelitian dan Pengembangan</t>
  </si>
  <si>
    <t>Helpdesk Regional II</t>
  </si>
  <si>
    <t>Helpdesk Regional I</t>
  </si>
  <si>
    <t>Kab. Merangin</t>
  </si>
  <si>
    <t>Dinas Perpustakaan Dan Arsip Daerah</t>
  </si>
  <si>
    <t>Helpdesk Regional IV</t>
  </si>
  <si>
    <t>Kecamatan Sungai Pinang</t>
  </si>
  <si>
    <t xml:space="preserve">Dinas Pertanian </t>
  </si>
  <si>
    <t>Kab. Karimun</t>
  </si>
  <si>
    <t>DINAS KETAHANAN PANGAN DAN PERTANIAN</t>
  </si>
  <si>
    <t>Dinas Kesatuan Bangsa dan Politik</t>
  </si>
  <si>
    <t>Dinas Pemberdayaan Perempuan, Perlindungan Anak, Dan Keluarga Berencana</t>
  </si>
  <si>
    <t xml:space="preserve">BADAN KEUANGAN DAN ASET DAERAH
</t>
  </si>
  <si>
    <t>Rekening Bank - KKPD</t>
  </si>
  <si>
    <t>Kecamatan Kepahiang</t>
  </si>
  <si>
    <t>rekening aktif</t>
  </si>
  <si>
    <t>Kota Tual</t>
  </si>
  <si>
    <t>Donny</t>
  </si>
  <si>
    <t>~ZIKRI_JARVIS🔰
+62 812-6659-5650</t>
  </si>
  <si>
    <t>Kab. Deli Serdang</t>
  </si>
  <si>
    <t>sipd@kemendagri.go.id</t>
  </si>
  <si>
    <t>rekening bank aktif</t>
  </si>
  <si>
    <t>Rekening Aktif</t>
  </si>
  <si>
    <t>Muncul notifikasi gagal mengambil informasi saldo. - no rows in result set
pada menu TBP</t>
  </si>
  <si>
    <t>Kevin</t>
  </si>
  <si>
    <t>Nadya</t>
  </si>
  <si>
    <t>Helpdesk Regional III</t>
  </si>
  <si>
    <t>Badan Perencanaan, Penelitian dan Pengembangan Daerah</t>
  </si>
  <si>
    <t>Kab. Pulau Taliabu</t>
  </si>
  <si>
    <t>Kecamatan Kota</t>
  </si>
  <si>
    <t>Dinas Ketahanan Pangan, Pertanian dan Perikanan</t>
  </si>
  <si>
    <t>Muncul role sebagai Sekda</t>
  </si>
  <si>
    <t>Muncul data</t>
  </si>
  <si>
    <t>Helpdesk Regional V</t>
  </si>
  <si>
    <t>BADAN PERENCANAAN PEMBANGUNAN, RISET DAN INOVASI DAERAH</t>
  </si>
  <si>
    <t>HelpDesk Regional I</t>
  </si>
  <si>
    <t>HelpDesk Regional II</t>
  </si>
  <si>
    <t>Dinas Pengendalian Penduduk Dan Keluarga Berencana, Pemberdayaan Perempuan Dan Perlindungan Anak</t>
  </si>
  <si>
    <t>Mega</t>
  </si>
  <si>
    <t>REGIONAL I</t>
  </si>
  <si>
    <t>NO</t>
  </si>
  <si>
    <t xml:space="preserve">MENU  </t>
  </si>
  <si>
    <t>Bappedalitbang</t>
  </si>
  <si>
    <t>Admin daerah
User : AdminTD
Pass : tanahdatarkab01#@!A</t>
  </si>
  <si>
    <t>813-7445-4585
- M.Husni</t>
  </si>
  <si>
    <t>Daffa</t>
  </si>
  <si>
    <t>Terdapat perbedaan saldo total anggaran di Dashboard analisis dengan di sub rincian belanja, serta perbedaan total anggaran SPM dan Kemisikinan Ekstrim di dashboard analisis dengan lampiran 6 APBD perda</t>
  </si>
  <si>
    <t>Saldo sinkron atau sesuai</t>
  </si>
  <si>
    <r>
      <rPr>
        <u/>
        <sz val="10"/>
        <color rgb="FF1155CC"/>
        <rFont val="Arial"/>
      </rPr>
      <t>https://prnt.sc/k9Mv3WJXkDjq</t>
    </r>
    <r>
      <rPr>
        <sz val="10"/>
        <rFont val="Arial"/>
      </rPr>
      <t xml:space="preserve"> 
</t>
    </r>
    <r>
      <rPr>
        <u/>
        <sz val="10"/>
        <color rgb="FF1155CC"/>
        <rFont val="Arial"/>
      </rPr>
      <t>https://prnt.sc/vUY3s1M7CcCR</t>
    </r>
    <r>
      <rPr>
        <sz val="10"/>
        <rFont val="Arial"/>
      </rPr>
      <t xml:space="preserve"> </t>
    </r>
  </si>
  <si>
    <r>
      <rPr>
        <sz val="10"/>
        <color theme="1"/>
        <rFont val="Arial"/>
      </rPr>
      <t xml:space="preserve">dashboard diupdate secara otomatis setiap hari, lihat last updatenya, </t>
    </r>
    <r>
      <rPr>
        <sz val="10"/>
        <color rgb="FFFF0000"/>
        <rFont val="Arial"/>
      </rPr>
      <t xml:space="preserve">tahun anggaran berapa???????????????????
</t>
    </r>
    <r>
      <rPr>
        <sz val="10"/>
        <color rgb="FF0000FF"/>
        <rFont val="Arial"/>
      </rPr>
      <t>Tahun Anggaran 2025</t>
    </r>
  </si>
  <si>
    <t>815-5150-515
- Ardi</t>
  </si>
  <si>
    <t>Tidak bisa edit user desa</t>
  </si>
  <si>
    <t>Dinas Perumahan dan Kawasan Permukiman serta Pertanahan</t>
  </si>
  <si>
    <t>PA : 197102161997031007</t>
  </si>
  <si>
    <t>62 852-0612-1139
~Irdha Diah</t>
  </si>
  <si>
    <t>permohonan reset password karena tidak bisa login</t>
  </si>
  <si>
    <t>https://prnt.sc/jsVlMJVIHACB</t>
  </si>
  <si>
    <t>user : 197207131992031005
password : siakkab01#@!A</t>
  </si>
  <si>
    <t>62 813-1955-6199
~Yola Zulva Janika</t>
  </si>
  <si>
    <t>tidak bisa login "Login gagal !
invalid username or password"</t>
  </si>
  <si>
    <t>https://prnt.sc/drpXQRyJDOT_</t>
  </si>
  <si>
    <t>Username : M.AsRiL
Password : @Asril123465</t>
  </si>
  <si>
    <t>62 812-6548-0481
~Yatie</t>
  </si>
  <si>
    <t>Batas Pagu Indikatif</t>
  </si>
  <si>
    <t>tidak bisa melakukan Pengaturan Jenis Batas Pagu Indikatif "Mohon atur dulu aplikasi ini di halaman Pengaturan &gt; SIPD "</t>
  </si>
  <si>
    <t>bisa melakukan Pengaturan Jenis Batas Pagu Indikatif</t>
  </si>
  <si>
    <t>https://prnt.sc/qBAGS6kanCqD</t>
  </si>
  <si>
    <t>Check berkala</t>
  </si>
  <si>
    <t>PPTK
username : 198612292006042004
pasw : bengkuluutarakab01#@!A</t>
  </si>
  <si>
    <t>Taufieq Nur Hidayat</t>
  </si>
  <si>
    <t>Fahril</t>
  </si>
  <si>
    <t xml:space="preserve">pada DPA sub kegiatan Koordinasi dan Penyusunan Laporan Realisasi Penerimaan dan Pengeluaran Kas Daerah, Laporan Aliran Kas, dan Pelaksanaan Pemungutan/ Pemotongan dan Penyetoran Perhitungan Fihak Ketiga (PFK) uraian belanja tidak muncul. </t>
  </si>
  <si>
    <t>idealnya pada uraian tertulis buku, pena, dll</t>
  </si>
  <si>
    <t>https://drive.google.com/file/d/1c02xlQLQA3iO8fqtIpxdcWqLg6_nIuGf/view?usp=sharing</t>
  </si>
  <si>
    <t>Penatausahaan</t>
  </si>
  <si>
    <t>user ADAT
pass pelalawankab01#@!A</t>
  </si>
  <si>
    <t>Martin
+62 851-9570-0077</t>
  </si>
  <si>
    <t>Laporan APBD (perda)</t>
  </si>
  <si>
    <t>tidak bisa mencetak Laporan APBD (perda) Lampiran 2</t>
  </si>
  <si>
    <t>bisa cetak</t>
  </si>
  <si>
    <t>https://prnt.sc/wb7YMAKJJ-1x</t>
  </si>
  <si>
    <t>Username : Admin TAPD Perencana
Password : deliserdangkab01#@!A</t>
  </si>
  <si>
    <t>62 811-6306-760
~Fariz Hamzah</t>
  </si>
  <si>
    <t>Rancangan Awal RKPD Tahun 2026</t>
  </si>
  <si>
    <t>tidak bisa menambah kegiatan pada tahap Rancangan Awal RKPD Tahun 2026</t>
  </si>
  <si>
    <t>bisa menambah kegiatan</t>
  </si>
  <si>
    <t>https://prnt.sc/gzMU0kAxQhix</t>
  </si>
  <si>
    <t>Batasan Pagu belum di set</t>
  </si>
  <si>
    <t>User sekda
User : sekda.palikab
Paswd : P4l1k4bis402
User PA
User : 197801132010011004
Pass : penukalabablematangilirkab01#@!A</t>
  </si>
  <si>
    <t>Tidak bisa login dengan akun PA, saat masuk dengan akun daerah untuk mengedit dan menyimpan data akun yang bersangkutan selalu error gagal disimpan, namun apabila dimutakhirkan dan direset password selalu berhasil</t>
  </si>
  <si>
    <t xml:space="preserve">Dapat login </t>
  </si>
  <si>
    <r>
      <rPr>
        <u/>
        <sz val="10"/>
        <color rgb="FF1155CC"/>
        <rFont val="Arial"/>
      </rPr>
      <t>https://prnt.sc/MBeYrRcrf5AN</t>
    </r>
    <r>
      <rPr>
        <sz val="10"/>
        <rFont val="Arial"/>
      </rPr>
      <t xml:space="preserve"> 
</t>
    </r>
    <r>
      <rPr>
        <u/>
        <sz val="10"/>
        <color rgb="FF1155CC"/>
        <rFont val="Arial"/>
      </rPr>
      <t>https://prnt.sc/WWK0FDbRveZR</t>
    </r>
    <r>
      <rPr>
        <sz val="10"/>
        <rFont val="Arial"/>
      </rPr>
      <t xml:space="preserve"> 
</t>
    </r>
    <r>
      <rPr>
        <u/>
        <sz val="10"/>
        <color rgb="FF1155CC"/>
        <rFont val="Arial"/>
      </rPr>
      <t>https://prnt.sc/EBVVjeqeTN6Q</t>
    </r>
    <r>
      <rPr>
        <sz val="10"/>
        <rFont val="Arial"/>
      </rPr>
      <t xml:space="preserve"> </t>
    </r>
  </si>
  <si>
    <t>62 851-5799-5383</t>
  </si>
  <si>
    <t>Perda Lampiran 2 APBD</t>
  </si>
  <si>
    <t xml:space="preserve">Tidak bisa cetak Perda Lampiran 2 APBD dengan notif "Error terjadi kesalahan, data gagal diload" </t>
  </si>
  <si>
    <t>bisa cetak Lampiran 2</t>
  </si>
  <si>
    <t>https://prnt.sc/RRTo32I4dFe3</t>
  </si>
  <si>
    <t>check berkala. minggu ini load server anggaran lagi penuh</t>
  </si>
  <si>
    <t>62 821-6522-1312
~Ahmad Ardi</t>
  </si>
  <si>
    <t>https://prnt.sc/tL_po86BHwR6</t>
  </si>
  <si>
    <t>Username : adm.lampungselatankab
Password : lampungselatankab01#@!A</t>
  </si>
  <si>
    <t>62 821-8400-4899
~Kristian Prabowo</t>
  </si>
  <si>
    <t>Usulan Aspirasi</t>
  </si>
  <si>
    <t>ada beberapa desa/kelurahan yang bs login, tp begitu input usulan, mappingnya hilang</t>
  </si>
  <si>
    <t>mapping kecamatan dan kelurahan muncul</t>
  </si>
  <si>
    <t>https://prnt.sc/_TYQl6n7xhLa</t>
  </si>
  <si>
    <t>Listnya???</t>
  </si>
  <si>
    <t>user : 198601092009042002
pass : acehutarakab01#@!A</t>
  </si>
  <si>
    <t>62 813-1038-9669
~Tarie</t>
  </si>
  <si>
    <t>Sumber Dana</t>
  </si>
  <si>
    <t xml:space="preserve">sumber dana berubah seharusnya DAK menjadi DBH
Program        : 3.25.06 PROGRAM PENGOLAHAN DAN PEMASARAN HASIL PERIKANAN
Kegiatan : 3.25.06.2.03 Penyediaan dan Penyaluran Bahan Baku Industri Pengolahan Ikan dalam 1 (Satu) Daerah Kabupaten/ Kota
Sub Kegiatan : 3.25.06.2.03.0002 Pemberian Fasilitas bagi Pelaku Usaha Perikanan Skala Mikro dan Kecil dalam 1 (Satu) Daerah Kabupaten/Kota
</t>
  </si>
  <si>
    <t>sumber dana DAK</t>
  </si>
  <si>
    <t>https://docs.google.com/spreadsheets/d/10bAZ_raa29LwWuc5Xw2scJeYHk3LIE9H/edit?usp=sharing&amp;ouid=113189467830380972964&amp;rtpof=true&amp;sd=true</t>
  </si>
  <si>
    <t>Aktifkan jadwal, dan silahkan perbaiki data</t>
  </si>
  <si>
    <t>user : 198201052010011001
pass : acehutarakab01#@!A</t>
  </si>
  <si>
    <t>sumber dana berubah seharusnya DAK menjadi DBH
Program	: 1.01.02 PROGRAM PENGELOLAAN PENDIDIKAN
Kegiatan	: 1.01.02.2.01 Pengelolaan Pendidikan Sekolah Dasar
Sub Kegiatan	: 1.01.02.2.01.0055 Pengadaan Alat Praktik dan Peraga Peserta Didik</t>
  </si>
  <si>
    <t>https://docs.google.com/spreadsheets/d/15vE2ToA6r6xWSMgSxUvW9hlMFG4QrFmN/edit?usp=sharing&amp;ouid=113189467830380972964&amp;rtpof=true&amp;sd=true</t>
  </si>
  <si>
    <t>user : sipd
pass : Mesuji@123</t>
  </si>
  <si>
    <t>Pagu</t>
  </si>
  <si>
    <t>tidak bisa menambahkan Pagu :
Puskesmas Sumber Makmur
Puskesmas Simpang Pematang
Unit Transfusi Daerah</t>
  </si>
  <si>
    <t xml:space="preserve"> bisa menambahkan Pagu</t>
  </si>
  <si>
    <t>di set sebagai unit skpd</t>
  </si>
  <si>
    <t>user : TAPD ANGGARAN
pass : kamparkab01#@!A</t>
  </si>
  <si>
    <t>62 813-7811-4957
~Andiwae</t>
  </si>
  <si>
    <t>Andrean (M)</t>
  </si>
  <si>
    <t>Jadwal Penganggaran</t>
  </si>
  <si>
    <t xml:space="preserve">Tidak bisa kunci jadwal RAPBD tombol aksi tidak ada, dan muncul notifikasi " Kunci Jadwal Gagal " </t>
  </si>
  <si>
    <t xml:space="preserve">Bisa kunci Jadwal </t>
  </si>
  <si>
    <t>https://prnt.sc/ImvPCPRTm7g_</t>
  </si>
  <si>
    <t>Mutahirkan sumber dana, check di lampiran 21</t>
  </si>
  <si>
    <t xml:space="preserve">Bappeda </t>
  </si>
  <si>
    <t>User BG 6 A
Password palembang01#@!A</t>
  </si>
  <si>
    <t>62 822-1750-8595
~Faturahman Mahista</t>
  </si>
  <si>
    <t xml:space="preserve">Kelurahan / Desa </t>
  </si>
  <si>
    <t xml:space="preserve">master kelurahan untuk beberapa kecamtan di kota palembang nama masternya tidak sesuai dengan Keputusan Menteri Dalam Negeri Nomor 100.1.1-6117 Tahun 2022 Tentang Pemberian Dan Pemutakhiran Kode, Data Wilayah Aadministrasi Pemerintahan Dan Pulau (Kepmendagri No. 100.1.1-6117 Tahun 2022 (Ditetapkan pada tanggal 9 November 2022)					
</t>
  </si>
  <si>
    <t xml:space="preserve">sesuai dokumen excel </t>
  </si>
  <si>
    <t xml:space="preserve">
https://prnt.sc/xS_5Yj1tEjx1
https://docs.google.com/spreadsheets/d/11_HLU-fLud88Ziv2LISzW7SJkC9TbaqE/edit?usp=sharing&amp;ouid=109945085042481446841&amp;rtpof=true&amp;sd=true</t>
  </si>
  <si>
    <t xml:space="preserve">sebutkan saja yang tidak muncul dan lampirkan aturan regulasinya </t>
  </si>
  <si>
    <t>USER : SARTONO413
password : muarojambikab01#@!A</t>
  </si>
  <si>
    <t>62 822-8125-6623</t>
  </si>
  <si>
    <t xml:space="preserve">Usulan </t>
  </si>
  <si>
    <t>Input usulan tidak bisa disimpan</t>
  </si>
  <si>
    <t>bisa disimpan</t>
  </si>
  <si>
    <t>https://prnt.sc/wVCz2vvxdE72</t>
  </si>
  <si>
    <t>User : danu wildan gotama
Pass : waykanankab01#@!A</t>
  </si>
  <si>
    <t>62 822-8011-3876
~Muhammad Arifin</t>
  </si>
  <si>
    <t>Pokir</t>
  </si>
  <si>
    <t>Kamus usulan tidak muncul saat tambah usulan Pokir
usulan kampung sudah diajukan tanggal 21-01-2025. diakun verifikator bappeda hanya muncul dimonitor (tidak bisa melalukan verif)</t>
  </si>
  <si>
    <t>Kamus usulan muncul dan usulan desa/kampung bisa verifikasi</t>
  </si>
  <si>
    <t>Kamus usulan
https://prnt.sc/4BgoNymnV4sR
usulan kampung
https://prnt.sc/-jT1HOJWjq_-</t>
  </si>
  <si>
    <t>kamus usulan pokir kosong, isi dulu oleh bapeda</t>
  </si>
  <si>
    <t>PARTAI KEBANGKITAN BANGSA</t>
  </si>
  <si>
    <t>Username: 02.185.371.8-221.002@gmail.com
Pasword : Pkbrokanhulu@23</t>
  </si>
  <si>
    <t>62 823-8637-6942</t>
  </si>
  <si>
    <t>https://prnt.sc/1yKyouTg-43k</t>
  </si>
  <si>
    <t>Username: KEPALABAPPEDA.TAPD
Pasword : Y@srizalB@ppeda2021#</t>
  </si>
  <si>
    <t>62 852-7415-1115
~Tiwi_Vivi_Pra_Bappeda</t>
  </si>
  <si>
    <t>RKPD</t>
  </si>
  <si>
    <t>Tidak bisa kunci jadwal RKPD</t>
  </si>
  <si>
    <t xml:space="preserve">bisa kunci Jadwal </t>
  </si>
  <si>
    <t>https://prnt.sc/WvMKgoQhwLCt</t>
  </si>
  <si>
    <t>User admin tapd perencanaan:
adm.tapdbappelitbang
Password:
Riono@Bappeda1967</t>
  </si>
  <si>
    <t>62 812-6694-7240
~AGEMEIWISATRA</t>
  </si>
  <si>
    <t xml:space="preserve">- Tidak bisa melihat inputan ranwal yangg sudah dilaksanakan
- ⁠verifikasi usulan, sub kegiatan tidak muncul </t>
  </si>
  <si>
    <t>bisa melihat data inputan</t>
  </si>
  <si>
    <t>https://prnt.sc/Fr9J6YnV2M_A</t>
  </si>
  <si>
    <t>User : pemkot metro
Pass : K0t4M3tr0!</t>
  </si>
  <si>
    <t>62 852-6884-3337
~𝔦𝔰𝔫𝔞𝔫 𝔢𝔩𝔪𝔞𝔰𝔞𝔯𝔞</t>
  </si>
  <si>
    <t>tidak bisa simpan usulan langsung aspirasi dan pokok pikiran DPRD, khusunya untuk usulan yang ditujukan ke opd kecamatan muncul notif "Ini Error X:list index out of range"</t>
  </si>
  <si>
    <t>Dewan</t>
  </si>
  <si>
    <t>User: akundemo
Password: padang01#@!A</t>
  </si>
  <si>
    <t>62 852-6460-6147
~Indra Saputra</t>
  </si>
  <si>
    <t>tidak bisa simpan usulan pokir "Data gagal disimpan"</t>
  </si>
  <si>
    <t>bisa simpan</t>
  </si>
  <si>
    <t>https://prnt.sc/x-JMTTrGkFc1</t>
  </si>
  <si>
    <t>user : Admin TAPD Perencana
password: deliserdangkab01#@!A</t>
  </si>
  <si>
    <t>Ranwal 2026</t>
  </si>
  <si>
    <t>tidak bisa  kunci Rancangan Awal "Copy Data Renja Gagal di Proses"</t>
  </si>
  <si>
    <t xml:space="preserve">bisa  kunci </t>
  </si>
  <si>
    <t>https://prnt.sc/Xr-WrxBMoBlN</t>
  </si>
  <si>
    <t>USER : admin.sekretarisdaerahmj
PASS : Pasarrombeng@123</t>
  </si>
  <si>
    <t>62 859-2432-7430
~gio</t>
  </si>
  <si>
    <t>tidak bisa simpan usulan muncul notif "Ini Error X : list index out of range"</t>
  </si>
  <si>
    <t>https://prnt.sc/pnv15jUzalwU</t>
  </si>
  <si>
    <t>Kab. Bireuen</t>
  </si>
  <si>
    <t>ADMIN KEPALA SKPD</t>
  </si>
  <si>
    <t>User : 196507152001121001
Pass : bireuenkab01#@!A</t>
  </si>
  <si>
    <t>62 822-4176-3934</t>
  </si>
  <si>
    <t>Renja</t>
  </si>
  <si>
    <t>Data Renja tidak muncul</t>
  </si>
  <si>
    <t>data muncul</t>
  </si>
  <si>
    <t>https://prnt.sc/kfb4YjH0rxnD</t>
  </si>
  <si>
    <t>user : 198007012010011009
pssword : tanjungjabungbaratkab01#@!A</t>
  </si>
  <si>
    <t>62 852-6642-5049
~qwerty</t>
  </si>
  <si>
    <t>Pendapatan</t>
  </si>
  <si>
    <t>Pendapatan tidak bisa diedit muncul notif "Gagal memuat data"</t>
  </si>
  <si>
    <t>bisa edit</t>
  </si>
  <si>
    <t>https://prnt.sc/M1COfZWnJC49</t>
  </si>
  <si>
    <t>Dinas Pemberdayaan Perempuan, Perlindungan Anak dan Pengendalian Penduduk, Keluarga Berencana</t>
  </si>
  <si>
    <t>User : 197403151993111001
Password : payakumbuh01#@!A</t>
  </si>
  <si>
    <t>data penganggaran tidak muncul</t>
  </si>
  <si>
    <t>https://prnt.sc/OLccrlPZnuHR</t>
  </si>
  <si>
    <t>- Tidak bisa melihat inputan ranwal yg sudah dilaksanakan, OPD sudah input ranwal dan sekarang sudah ke tahapan rancangan. Di renja semua menjadi 0
- ⁠utk verifikasi usulan, sub keg tdk muncul tidak bisa dipilih</t>
  </si>
  <si>
    <t>https://prnt.sc/T17U_GOyNH_F</t>
  </si>
  <si>
    <t xml:space="preserve">ADMIN PERENCANAAN </t>
  </si>
  <si>
    <t>ADMIN PERENCANAAN 
adm.bappeda
Password: Bappelitbangdams24</t>
  </si>
  <si>
    <t>62 852-6150-2303
~Taufik Octavian Gulo</t>
  </si>
  <si>
    <t>There</t>
  </si>
  <si>
    <t xml:space="preserve">Tidak dapat menambah sub kegiatan </t>
  </si>
  <si>
    <t>Menu menambahkan sub kegiatan muncul dalam renja</t>
  </si>
  <si>
    <t>https://prnt.sc/aR4_jL-VsurV</t>
  </si>
  <si>
    <t xml:space="preserve">check jadwalnya </t>
  </si>
  <si>
    <t>tidak bisa mengatur batasan  pagu, sudah disesuaikan di halaman pengaturan-SIPD sesuai notif</t>
  </si>
  <si>
    <t>bisa mengatur batasan  pagu</t>
  </si>
  <si>
    <t>https://prnt.sc/FslBB1-VnzL4</t>
  </si>
  <si>
    <t>user:	Admin TAPD Keuangan
password: deliserdangkab01#@!A</t>
  </si>
  <si>
    <t>62 853-6217-4440
~Hendri</t>
  </si>
  <si>
    <t>RKA</t>
  </si>
  <si>
    <t>cetakan rka pergeseran terjadi kesalahan dalam menampilkan data pada kolom sebelum pergeseran. Seharusnya dalam pergeseran pada sub kegiatan tersebut tidak ada menambah pagu sub kegiatan, hanya nilai bergeser nilai antar rekening dan tidak merubah jumlah satu sub kegiatan. Dalam contoh pada gambar: tunjangan fungsional pada kolom sebelum pergeseran seharusnya Rp.315.822.027, tetapi dalam cetakan rka skpd pergeseran yang tampil : Rp.115.588.875</t>
  </si>
  <si>
    <t>cetakan RKA sesuai</t>
  </si>
  <si>
    <r>
      <rPr>
        <u/>
        <sz val="10"/>
        <color rgb="FF1155CC"/>
        <rFont val="Arial"/>
      </rPr>
      <t xml:space="preserve">RKA
https://prnt.sc/Rar4kYYryDn5
DPA
</t>
    </r>
    <r>
      <rPr>
        <u/>
        <sz val="10"/>
        <color rgb="FF1155CC"/>
        <rFont val="Arial"/>
      </rPr>
      <t>https://prnt.sc/yJP1f2Yr2Ozf</t>
    </r>
  </si>
  <si>
    <t>ADMIN DAERAH</t>
  </si>
  <si>
    <t>user : admin.naganraya
Pass : Naganrayakab*123</t>
  </si>
  <si>
    <t>62 822-7681-0587
~Ulil.Azmi</t>
  </si>
  <si>
    <t>Lampiran 1 Efisiensi</t>
  </si>
  <si>
    <t>ada SILPA minus di lampiran 1 Efisiensi</t>
  </si>
  <si>
    <t>tidak ada minus</t>
  </si>
  <si>
    <t>https://prnt.sc/6wYUTevaXnfA</t>
  </si>
  <si>
    <t xml:space="preserve">Kode 4.1 tidak muncul tapi jumlah tetap di hitung </t>
  </si>
  <si>
    <t xml:space="preserve">Perekonomian dan Sumber Daya Alam
Pemerintahan dan Pembangunan Manusia
Infrastruktur dan Kewilayahan
Perencanaan, Pengendalian, dan Evaluasi Pembangunan Daerah
</t>
  </si>
  <si>
    <t>terlampir</t>
  </si>
  <si>
    <t>62 821-8484-3241
~M Andry Saputra</t>
  </si>
  <si>
    <t>Usulan Pokir</t>
  </si>
  <si>
    <t>pokir tidak muncul di menu validasi mitra, dan setelah saya cek di monitor opd tujuannya kosong</t>
  </si>
  <si>
    <t>Monitor OPD tidak kosong</t>
  </si>
  <si>
    <r>
      <rPr>
        <u/>
        <sz val="10"/>
        <color rgb="FF1155CC"/>
        <rFont val="Arial"/>
      </rPr>
      <t xml:space="preserve">https://prnt.sc/DpxQeG2ZoRCe 
</t>
    </r>
    <r>
      <rPr>
        <u/>
        <sz val="10"/>
        <color rgb="FF000000"/>
        <rFont val="Arial"/>
      </rPr>
      <t xml:space="preserve">Data OPD
</t>
    </r>
    <r>
      <rPr>
        <u/>
        <sz val="10"/>
        <color rgb="FF1155CC"/>
        <rFont val="Arial"/>
      </rPr>
      <t>https://docs.google.com/spreadsheets/d/1yhLNfCHbYVBT4dmgaHJdSyezRdgk4tpA/edit?usp=sharing&amp;ouid=107359878472286525769&amp;rtpof=true&amp;sd=true</t>
    </r>
  </si>
  <si>
    <t xml:space="preserve"> DINAS PEMBERDAYAAN PEREMPUAN, PERLINDUNGAN ANAK DAN KELUARGA BERENCANA</t>
  </si>
  <si>
    <t>user   198610032007012001
password:   pidiekab01#@!A</t>
  </si>
  <si>
    <t>852-2813-5749
~AmriFadila2018</t>
  </si>
  <si>
    <t>Kegiatan dan sub kegiatan yang belum ada
Ada di beberapa OPD. data terlampir</t>
  </si>
  <si>
    <t>kegiatan dan sub kegiatan ada</t>
  </si>
  <si>
    <r>
      <rPr>
        <u/>
        <sz val="10"/>
        <color rgb="FF1155CC"/>
        <rFont val="Arial"/>
      </rPr>
      <t>https://docs.google.com/spreadsheets/d/12ONgH4vO-m8PNByF8iJSVa8LJAjTW2hd/edit?usp=sharing&amp;ouid=107359878472286525769&amp;rtpof=true&amp;sd=true</t>
    </r>
    <r>
      <rPr>
        <u/>
        <sz val="10"/>
        <color rgb="FF1155CC"/>
        <rFont val="Arial"/>
      </rPr>
      <t xml:space="preserve"> </t>
    </r>
  </si>
  <si>
    <t>Tahun Anggaran berapa ? jika tahun 2026 baca di sistem pemutahian kaka</t>
  </si>
  <si>
    <t>Kab. Tapanuli Selatan</t>
  </si>
  <si>
    <t xml:space="preserve">TAPD KEUANGAN </t>
  </si>
  <si>
    <t>User : frananda
Password : tapanuliselatankab01#@!A</t>
  </si>
  <si>
    <t>62 821-6139-4959</t>
  </si>
  <si>
    <t>Penganggaran</t>
  </si>
  <si>
    <t>buka menu jadwal penganggaran eror</t>
  </si>
  <si>
    <t>tidak ada eror</t>
  </si>
  <si>
    <t>https://prnt.sc/Bx9RiW8YIxWo</t>
  </si>
  <si>
    <t>User : keuangan.tapd
cass : keu.TAPD01</t>
  </si>
  <si>
    <t>Tidak bisa kunci jadwal muncul notif masih ada selisih berdasarkan excel, namun saat dicek di sipd anggaran tersebut ada dan bukan 0 seperti di excel</t>
  </si>
  <si>
    <r>
      <rPr>
        <u/>
        <sz val="10"/>
        <color rgb="FF1155CC"/>
        <rFont val="Arial"/>
      </rPr>
      <t>https://prnt.sc/hzFqoA3nKr5U</t>
    </r>
    <r>
      <rPr>
        <u/>
        <sz val="10"/>
        <color rgb="FF1155CC"/>
        <rFont val="Arial"/>
      </rPr>
      <t xml:space="preserve"> 
</t>
    </r>
    <r>
      <rPr>
        <u/>
        <sz val="10"/>
        <color rgb="FF1155CC"/>
        <rFont val="Arial"/>
      </rPr>
      <t>https://prnt.sc/QD77VfPk-YV6</t>
    </r>
    <r>
      <rPr>
        <u/>
        <sz val="10"/>
        <color rgb="FF1155CC"/>
        <rFont val="Arial"/>
      </rPr>
      <t xml:space="preserve"> 
</t>
    </r>
    <r>
      <rPr>
        <u/>
        <sz val="10"/>
        <color rgb="FF1155CC"/>
        <rFont val="Arial"/>
      </rPr>
      <t>https://prnt.sc/pjkrUN8ZwI_2</t>
    </r>
    <r>
      <rPr>
        <u/>
        <sz val="10"/>
        <color rgb="FF1155CC"/>
        <rFont val="Arial"/>
      </rPr>
      <t xml:space="preserve"> </t>
    </r>
  </si>
  <si>
    <t xml:space="preserve">DINAS KOPERASI, USAHA MIKRO KECIL DAN MENENGAH
</t>
  </si>
  <si>
    <t>user     : 198208252009031006
password : siakkab01#@!A</t>
  </si>
  <si>
    <t>Group Provinsi/Kaban</t>
  </si>
  <si>
    <t>Shully</t>
  </si>
  <si>
    <t xml:space="preserve">Sub Kegiatan Belanja Belanja </t>
  </si>
  <si>
    <t>Tidak bisa edit rincian belanja, nama penerima kosong sehingga tombol simpan tidak aktif  
, seharusnya nama penerima berisi : PT.BPR SYRIAH SIAK JAYA</t>
  </si>
  <si>
    <t>bisa menyimpan hasil pengeditan</t>
  </si>
  <si>
    <r>
      <rPr>
        <u/>
        <sz val="10"/>
        <color rgb="FF1155CC"/>
        <rFont val="Arial"/>
      </rPr>
      <t xml:space="preserve">https://drive.google.com/file/d/17nZA0-E0aShAmM5biar8aoftV6PjCn5C/view?usp=sharing 
</t>
    </r>
    <r>
      <rPr>
        <u/>
        <sz val="10"/>
        <color rgb="FF1155CC"/>
        <rFont val="Arial"/>
      </rPr>
      <t>https://drive.google.com/file/d/1lDdg2luyFY57tPY0EuF-araX3PlFxxqA/view?usp=sharing</t>
    </r>
  </si>
  <si>
    <t>ADMIN PERENCANAAN</t>
  </si>
  <si>
    <t>User: bappeda_merantikab
Password: Bappedalitbang@1234</t>
  </si>
  <si>
    <t>62 877-9000-9889
~Julian Marza</t>
  </si>
  <si>
    <t>OPD tujuan awal pada usulan pokir kosong atau strip (-), sehingga Mitra Bappeda tidak bisa verifikasi usulan pokir yg sudah di verifikasi setwan</t>
  </si>
  <si>
    <t>Dapat memilih OPD pada pokir</t>
  </si>
  <si>
    <t xml:space="preserve">https://docs.google.com/spreadsheets/d/1iSdYUyIT_bSmNeRZenB-K4sf_V5SHkG3/edit?usp=sharing&amp;ouid=106973462405608300554&amp;rtpof=true&amp;sd=true  </t>
  </si>
  <si>
    <t>cek lagi</t>
  </si>
  <si>
    <t>terkait DPA dan RAK yang sebagian besar tidak sesuai , sebelum dan pasca pergeseran</t>
  </si>
  <si>
    <t>ini penatausahaan</t>
  </si>
  <si>
    <t>semua opd</t>
  </si>
  <si>
    <t>Laporan penjabaran 3b, 4a , yang hibah sama bansos masih belum lengkap terlampir terutama di kolom alamat</t>
  </si>
  <si>
    <t>lampiran Alamat bisa lebih lengkap</t>
  </si>
  <si>
    <t>https://prnt.sc/4XkSMYJSFlSk</t>
  </si>
  <si>
    <t xml:space="preserve">user : 197908282009041003 Password: deliserdangkab01#@!A
</t>
  </si>
  <si>
    <t>User kepala puskesmas Pagar Merbau masih kosong, ada notif “user tidak memiliki fasilitasi”</t>
  </si>
  <si>
    <r>
      <rPr>
        <u/>
        <sz val="10"/>
        <color rgb="FF1155CC"/>
        <rFont val="Arial"/>
      </rPr>
      <t>https://prnt.sc/J5sXPtHVUnGn</t>
    </r>
    <r>
      <rPr>
        <sz val="10"/>
        <color rgb="FF000000"/>
        <rFont val="Arial"/>
      </rPr>
      <t xml:space="preserve">   
Sub kegiatan belanja masih kosong </t>
    </r>
    <r>
      <rPr>
        <u/>
        <sz val="10"/>
        <color rgb="FF1155CC"/>
        <rFont val="Arial"/>
      </rPr>
      <t>https://prnt.sc/jMQgFfIztHN7</t>
    </r>
    <r>
      <rPr>
        <sz val="10"/>
        <color rgb="FF000000"/>
        <rFont val="Arial"/>
      </rPr>
      <t xml:space="preserve"> </t>
    </r>
  </si>
  <si>
    <t>User : adminda_tanjabbar
Pass : Adminda@tanjabbar2025</t>
  </si>
  <si>
    <t>Ubah Jadwal</t>
  </si>
  <si>
    <t>Menu drop down pada tahapan dan sub tahap tidak muncul saat hendak mengubah jadwal perencanaan RKPD</t>
  </si>
  <si>
    <t>Menu drop down muncul</t>
  </si>
  <si>
    <t>https://prnt.sc/fPeZ7bzKk53G</t>
  </si>
  <si>
    <t>DINAS KOPERASI, USAHA MIKRO KECIL DAN MENENGAH</t>
  </si>
  <si>
    <t>user     : 198208252009031006
password :siakkab01#@!A</t>
  </si>
  <si>
    <t>62 852-6551-0567
~Alfan</t>
  </si>
  <si>
    <t>Ubah Rincian Belanja</t>
  </si>
  <si>
    <t>nama penerima kosong dan tombol simpan tidak aktif</t>
  </si>
  <si>
    <t>bisa edit nama penerima dan tombol simpan aktif</t>
  </si>
  <si>
    <t>https://prnt.sc/acG7IMTmuXoi</t>
  </si>
  <si>
    <t>ADMIN PERENCANAAN
 bappeda.tapd.ri
Pasword: 2024.Bappeda</t>
  </si>
  <si>
    <t>62 812-6100-627
~Juhandi</t>
  </si>
  <si>
    <t>Jadwal RKPD</t>
  </si>
  <si>
    <t>Saat mengedit jadwal Tahapan dan sub Tahap tidak muncul walaupun jadwal periodenya sudah dipilih</t>
  </si>
  <si>
    <t>Saat edit jadwal muncul tahapan dan sub tahapan</t>
  </si>
  <si>
    <t>https://prnt.sc/xLmSbTHDDl8N</t>
  </si>
  <si>
    <t>User: adminda_tanjungbalai
Pass: Tanjungbalai23</t>
  </si>
  <si>
    <t>62 813-2626-4402
~donniardin</t>
  </si>
  <si>
    <t>Kunci Jadwal</t>
  </si>
  <si>
    <t>Tidak dapat mengunci jadwal penganggaran (pergeseran) dikarenakan terdapat data selisih yang sudah terealisasikan pada sub kegiatan Penyediaan Jasa pelayanan umum kantor ternyata pada sub kegiatan tersebut tidak ada pengurangan sama sekali.</t>
  </si>
  <si>
    <t>bisa kunci jadwal</t>
  </si>
  <si>
    <t>https://prnt.sc/0-AtWhPGSZ7k</t>
  </si>
  <si>
    <t>813-7733-3666
~Muchlizar</t>
  </si>
  <si>
    <t>tujuan awal tidak muncul saat pembuatan pokir sehingga tidak masuk ke masing masing bappeda</t>
  </si>
  <si>
    <t xml:space="preserve">Tujuan awal muncul saat pembuatan pokir </t>
  </si>
  <si>
    <r>
      <rPr>
        <u/>
        <sz val="10"/>
        <color rgb="FF1155CC"/>
        <rFont val="Arial"/>
      </rPr>
      <t>https://prnt.sc/jMNqMDm7EBvx</t>
    </r>
    <r>
      <rPr>
        <u/>
        <sz val="10"/>
        <color rgb="FF1155CC"/>
        <rFont val="Arial"/>
      </rPr>
      <t xml:space="preserve"> 
List Pokir:
</t>
    </r>
    <r>
      <rPr>
        <u/>
        <sz val="10"/>
        <color rgb="FF1155CC"/>
        <rFont val="Arial"/>
      </rPr>
      <t>https://docs.google.com/spreadsheets/d/1tKikj2Y6bKIGrd9qXR7VPt-BEh6weNnz/edit?usp=sharing&amp;ouid=106973462405608300554&amp;rtpof=true&amp;sd=true</t>
    </r>
    <r>
      <rPr>
        <u/>
        <sz val="10"/>
        <color rgb="FF1155CC"/>
        <rFont val="Arial"/>
      </rPr>
      <t xml:space="preserve"> </t>
    </r>
  </si>
  <si>
    <t>Kab. Pidie Jaya</t>
  </si>
  <si>
    <t xml:space="preserve">bappeda </t>
  </si>
  <si>
    <t>user : anggunnuruliman
pass : pidiejayakab01#@!A
user : nadaoctavira
pass : pidiejayakab01#@!A</t>
  </si>
  <si>
    <t>62 812-6964-054
~Fadhlan Shabry</t>
  </si>
  <si>
    <t>usulan pokir yang akan di verifikasi oleh mitra bappeda, tapi pada akun verifikator mitra bappeda usulan tersebut tidak muncul</t>
  </si>
  <si>
    <t>usulan pokir muncul</t>
  </si>
  <si>
    <t>Bappeda
user : yusiyanto
password : labuhanbatuutarakab01#@!A
user : asmaulhusna2026
password : labuhanbatuutarakab01#@!A
Puskesmas
Username : M.AsRiL
Password : @Asril123465</t>
  </si>
  <si>
    <t>812-6548-0481
~Yatie</t>
  </si>
  <si>
    <t>Usulan DinKes yang tidak bisa di verifikasi mitra bappeda, tujuan akhirnya kosong</t>
  </si>
  <si>
    <t>Bappeda dapat verifikasi usulan</t>
  </si>
  <si>
    <t>DINAS PEMBERDAYAAN PEREMPUAN, PERLINDUNGAN ANAK, PENGENDALIAN PENDUDUK, DAN KELUARGA BERENCANA</t>
  </si>
  <si>
    <t>USER : 197608292010012006
password: padang01#@!A</t>
  </si>
  <si>
    <t>ada beberapa usulan yang statusnya di monitor adalah verifikasi perangkat daerah namun ketika masuk ke akun perangkat daerah tidak terdapat data tersebut</t>
  </si>
  <si>
    <t>muncul usulan</t>
  </si>
  <si>
    <t>https://prnt.sc/_O66juWhWZsh</t>
  </si>
  <si>
    <t>User TAPD Keuangan: TAPD KEUANGAN
PASSWORD: pakpakbaratkab01#@!A</t>
  </si>
  <si>
    <t>62 823-6383-6345
~Immanuel Padang</t>
  </si>
  <si>
    <t xml:space="preserve">Salah input nomor penetapan APBD, seharusnya Nomor 13 Tahun 2025 dibuat Nomor 13 Tahun 2024 </t>
  </si>
  <si>
    <t xml:space="preserve">bisa disesuaikan nomor penetapan </t>
  </si>
  <si>
    <t>https://prnt.sc/tKo-wUVk5rJG</t>
  </si>
  <si>
    <t xml:space="preserve">Bagian Administrasi Pembangunan </t>
  </si>
  <si>
    <t>user : agamkabsekda2021
Pass : Agam@madani45</t>
  </si>
  <si>
    <t>62 852-6389-6423
~Lsd</t>
  </si>
  <si>
    <t>Pagu dan inputan RKPD 2026 kosong</t>
  </si>
  <si>
    <t>data RKPD tampil</t>
  </si>
  <si>
    <t>https://prnt.sc/LYCbIbkr0K3O</t>
  </si>
  <si>
    <t xml:space="preserve">Kab. Lampung Timur </t>
  </si>
  <si>
    <t>ADMIN PERENCANAAN 
bappeda_lamtim
Password: lampungtimurkab01#@!A</t>
  </si>
  <si>
    <t>62 853-7801-9923
~Sukirno</t>
  </si>
  <si>
    <t>Jadwal RKPD tahun 2026 tidak muncul dan muncul notifikasi error " terjadi kesalahan saat memuat data"</t>
  </si>
  <si>
    <t>Jadwal RKPD muncul</t>
  </si>
  <si>
    <t>https://prnt.sc/yo_YYrCzfiF7</t>
  </si>
  <si>
    <t>RENJA</t>
  </si>
  <si>
    <t>pada kolom total Sub Kegiatan sudah terisi akan tetapi bila dibuka pada setiap Perangkat daerah kosong</t>
  </si>
  <si>
    <t>kolom sub kegiatan terisi</t>
  </si>
  <si>
    <r>
      <rPr>
        <u/>
        <sz val="10"/>
        <color rgb="FF1155CC"/>
        <rFont val="Arial"/>
      </rPr>
      <t>https://prnt.sc/_H7DuxquaDwj</t>
    </r>
    <r>
      <rPr>
        <sz val="10"/>
        <rFont val="Arial"/>
      </rPr>
      <t xml:space="preserve"> 
</t>
    </r>
    <r>
      <rPr>
        <u/>
        <sz val="10"/>
        <color rgb="FF1155CC"/>
        <rFont val="Arial"/>
      </rPr>
      <t>https://prnt.sc/QpAQXDBuscQX</t>
    </r>
    <r>
      <rPr>
        <sz val="10"/>
        <rFont val="Arial"/>
      </rPr>
      <t xml:space="preserve"> </t>
    </r>
  </si>
  <si>
    <t>Tidak bisa edit nama-nama anggota TAPD, karena yang muncul di tampilan hanya sebagian. Mohon bantuannya</t>
  </si>
  <si>
    <t>23/05/25</t>
  </si>
  <si>
    <t>Administrasi Pembangunan</t>
  </si>
  <si>
    <t xml:space="preserve"> agamkabsekda2021
Password: Agam@madani45</t>
  </si>
  <si>
    <t>Rencana Kerja (Renja) Tahun 2026  Bagian Administrasi Pembangunan tidak dapat dilakukan edit maupun ditambahkan</t>
  </si>
  <si>
    <t>dapat menambahkan renja di bagian Administrasi pembangunan</t>
  </si>
  <si>
    <t>https://prnt.sc/4BFlXzR6MU9z</t>
  </si>
  <si>
    <t>Tidak bisa mencetak Laporan APBD (perkada) Lampiran 2 Rancangan Pergeseran APBD TA. 2025</t>
  </si>
  <si>
    <t>bisa mencetak</t>
  </si>
  <si>
    <t>https://prnt.sc/-D-abEf4YwVZ</t>
  </si>
  <si>
    <t>ADMIN PERENCANAAN
bappedamuba2025
Pass : Bappeda_Muba_2024</t>
  </si>
  <si>
    <t>62 811-716-867
~Joni Harwin</t>
  </si>
  <si>
    <t>Menu RENJA tidak dapat memperlihatkan data. Terus terusan loading</t>
  </si>
  <si>
    <t xml:space="preserve">RENJA tidak loading </t>
  </si>
  <si>
    <t>https://prnt.sc/6-X3odmQZHdG</t>
  </si>
  <si>
    <t>17/06/25</t>
  </si>
  <si>
    <t>852-6460-6147
~Indra Saputra</t>
  </si>
  <si>
    <t>usulan pokir</t>
  </si>
  <si>
    <t>usulan tidak muncul di verifikasi perangkat daerah</t>
  </si>
  <si>
    <t>usulan dapat diverifikasi peranglat daerah</t>
  </si>
  <si>
    <t>REGIONAL II</t>
  </si>
  <si>
    <t>user : adminda3201
password : bogorkab01#@!A</t>
  </si>
  <si>
    <t>62 856-9158-2304
~Agustianbuh0</t>
  </si>
  <si>
    <t>Pengaturan User</t>
  </si>
  <si>
    <t>Beberapa User Kelurahan/Desa ada yang tidak tampil nama 
Kelurahan dan desa nya tidak muncul, jika dI Klik EDIT 
LOADING TERUS, 
dan saat mereka membuat usulan Tidak Tampil nama 
Kecamatan dan Kelurahan/Desa nya</t>
  </si>
  <si>
    <r>
      <rPr>
        <u/>
        <sz val="10"/>
        <color rgb="FF1155CC"/>
        <rFont val="Arial"/>
      </rPr>
      <t>https://drive.google.com/file/d/1BljCVVxhPtANkoL_9fHSPugTvLiuE1gr/view?usp=drive_link</t>
    </r>
    <r>
      <rPr>
        <sz val="10"/>
        <rFont val="Arial"/>
      </rPr>
      <t xml:space="preserve"> 
</t>
    </r>
    <r>
      <rPr>
        <u/>
        <sz val="10"/>
        <color rgb="FF1155CC"/>
        <rFont val="Arial"/>
      </rPr>
      <t>https://drive.google.com/file/d/16OuOVG_wiHf5QHlcwwmiug-cIYR8aena/view?usp=drive_link</t>
    </r>
    <r>
      <rPr>
        <sz val="10"/>
        <rFont val="Arial"/>
      </rPr>
      <t xml:space="preserve"> 
</t>
    </r>
    <r>
      <rPr>
        <u/>
        <sz val="10"/>
        <color rgb="FF1155CC"/>
        <rFont val="Arial"/>
      </rPr>
      <t>https://docs.google.com/spreadsheets/d/1i3VA18eDAQ3D8Kh0s8GCDK5ZgBXvsDfi/edit?usp=drive_link&amp;ouid=104243708978168905162&amp;rtpof=true&amp;sd=true</t>
    </r>
    <r>
      <rPr>
        <sz val="10"/>
        <rFont val="Arial"/>
      </rPr>
      <t xml:space="preserve"> </t>
    </r>
  </si>
  <si>
    <t>CETAKKAN RKA</t>
  </si>
  <si>
    <t>Pada cetakan RKA, pada kolom Indikator Hasil , uraian yang 
muncul harus sesuai yang ada di Restra....Namun yang muncul
Indikator Keluaran dengan Keluaran Sub Kegiatan isi nya 
SAMA dan Kolom Hasil muncul uraiannya yang seharusnya jadi 
Uraian Keluaran</t>
  </si>
  <si>
    <t xml:space="preserve">https://drive.google.com/file/d/1zUPU4Haf-9sowUKfL0AzeGwPiQESZy0e/view?usp=drive_link </t>
  </si>
  <si>
    <t>apakah pada saat input narik dari renstra atau input ulang lagi??????????????
tahun anggaran berapa????????????
2025 dan tarik data dari restra</t>
  </si>
  <si>
    <t>TAPD Perencanaan</t>
  </si>
  <si>
    <t>Username : tapdbappeda
Password : Bappelitbangd413</t>
  </si>
  <si>
    <t>081322980680
Bu Rois</t>
  </si>
  <si>
    <t>RKPD-Renja</t>
  </si>
  <si>
    <t>Jika menggunakan User TAPD Perencanaan data sub kegiatan 
dan pagu nya tidak muncul, klu pakai User PA muncul</t>
  </si>
  <si>
    <t>https://drive.google.com/file/d/1sRpqg0bImL_Y74PwqH1-5zglzlXKthn_/view?usp=drive_link</t>
  </si>
  <si>
    <t>Tolong lampirkan dengan jelas dan detail. lampirkan user dan password. Lampirkan Evidence di restra vs RKA</t>
  </si>
  <si>
    <t>Badan Perencanaan Pembangunan Penelitian dan Pengembangan Daerah
Dinas Pekerjaan Umum dan Tata Ruang
Badan Kesatuan Bangsa dan Politik
Dinas Perumahan dan Kawasan Pemukiman
Dinas Arsip dan Perpustakaan</t>
  </si>
  <si>
    <t>RPD - Cascading</t>
  </si>
  <si>
    <r>
      <rPr>
        <sz val="10"/>
        <color theme="1"/>
        <rFont val="Arial"/>
      </rPr>
      <t xml:space="preserve">Nama OPD Bappeda sudah di rubah dari Badan Perencanaan 
Pembangunan Penelitian dan Pengembangan Daerahmenjadi 
</t>
    </r>
    <r>
      <rPr>
        <b/>
        <sz val="10"/>
        <color theme="1"/>
        <rFont val="Arial"/>
      </rPr>
      <t>Badan Perencanaan Pembangunan Riset dan Inovasi Daerah</t>
    </r>
    <r>
      <rPr>
        <sz val="10"/>
        <color theme="1"/>
        <rFont val="Arial"/>
      </rPr>
      <t xml:space="preserve"> 
disesuaikan di Profil Perangkat Daerah, namun berdampak pada 
Menu RPD Cascading pada TA. 2026 yaitu :
Contoh program PENELITIAN DAN PENGEMBANGAN....
tidak semua nama OPD nya berubah, masih ada beberapa yang 
nama OPD nya tetap nama yang lama sperti yang terlampir pada 
EVIDENCE
Indikator Program di Restra ada 7 sedangkan di RKA yg muncul 
hanya 3</t>
    </r>
  </si>
  <si>
    <r>
      <rPr>
        <u/>
        <sz val="10"/>
        <color rgb="FF1155CC"/>
        <rFont val="Arial"/>
      </rPr>
      <t>https://drive.google.com/file/d/1br6XjFk1O0Zwrx08Ga0MnzGvwGhRsYUa/view?usp=drive_link 
https://drive.google.com/file/d/1wmBL9zxjQ-qHyvU9NJSiC3Eu8mP7xH1a/view?usp=drive_link</t>
    </r>
    <r>
      <rPr>
        <sz val="10"/>
        <color rgb="FF000000"/>
        <rFont val="Arial"/>
      </rPr>
      <t xml:space="preserve"> </t>
    </r>
  </si>
  <si>
    <t>Silahkan buka jadwal baru RPD untuk menyesuaikan data</t>
  </si>
  <si>
    <t>Mitra Bappeda
User: RENDALEV.KABID
Password: jatimprov01#@!A</t>
  </si>
  <si>
    <t>Huda
08563089951</t>
  </si>
  <si>
    <t>Pengaturan</t>
  </si>
  <si>
    <t>Menu Kamus Usulan Langsung (Aspirasi) tidak ada jika login menggunakan user Bappeda (Mitra OPD) TA 2026</t>
  </si>
  <si>
    <t>Dimunculkan menunya seperti tahun 2024</t>
  </si>
  <si>
    <t>https://prnt.sc/A-qSppxKJC_8</t>
  </si>
  <si>
    <t>lihat yang bener, menunya ada kok</t>
  </si>
  <si>
    <r>
      <t xml:space="preserve">ijin kaka, mohon maaf adanya kamus usulan pokir, apa di menu lain? di TA 2026 pun sama lewat akun Mitra OPD
</t>
    </r>
    <r>
      <rPr>
        <u/>
        <sz val="10"/>
        <color rgb="FF1155CC"/>
        <rFont val="Arial"/>
      </rPr>
      <t>https://prnt.sc/gcafR8QrbkoO</t>
    </r>
    <r>
      <rPr>
        <sz val="10"/>
        <color rgb="FF000000"/>
        <rFont val="Arial"/>
        <scheme val="minor"/>
      </rPr>
      <t xml:space="preserve"> 
DONE 150124</t>
    </r>
  </si>
  <si>
    <t>TAPD Keuangan</t>
  </si>
  <si>
    <t>User: Bakeu01
Password: m45terwong#@!A</t>
  </si>
  <si>
    <t>Dhany
08563631133</t>
  </si>
  <si>
    <t>Penganggaran - Laporan _ APBD (Penjabaran)</t>
  </si>
  <si>
    <t>Gagal cetak laporan APBD (Penjabaran) untuk laporan:
- ⁠penjabaran lamp 3b
- ⁠penjabaran lamp 4a
- ⁠penjabaran lamp 4b
- ⁠penjabaran lamp 5a
- ⁠penjabaran lamp 5b
- ⁠penjabaran lamp 6a
- ⁠penjabaran lamp 6b
- ⁠penjabaran lamp 6c
- ⁠penjabaran lamp 7
- ⁠penjabaran lamp 9</t>
  </si>
  <si>
    <t>Berhasil cetak laporan</t>
  </si>
  <si>
    <t xml:space="preserve">Check berkala </t>
  </si>
  <si>
    <t>User : tapdkeuangan
Password : bpkapasswordbaru01#@!A</t>
  </si>
  <si>
    <t>62 812-5441-8026
agus</t>
  </si>
  <si>
    <t>Evin (M)</t>
  </si>
  <si>
    <t>Dashboard Analisis</t>
  </si>
  <si>
    <t>berbeda jumlah BELANJA di sub kegiatan Belanja dengan dashboard analisis jumlah Belanja</t>
  </si>
  <si>
    <t>jumlah sinkron</t>
  </si>
  <si>
    <r>
      <rPr>
        <u/>
        <sz val="10"/>
        <color rgb="FF1155CC"/>
        <rFont val="Arial"/>
      </rPr>
      <t>https://prnt.sc/hc1JvxBgz17f</t>
    </r>
    <r>
      <rPr>
        <sz val="10"/>
        <rFont val="Arial"/>
      </rPr>
      <t xml:space="preserve"> 
</t>
    </r>
    <r>
      <rPr>
        <u/>
        <sz val="10"/>
        <color rgb="FF1155CC"/>
        <rFont val="Arial"/>
      </rPr>
      <t>https://prnt.sc/2WZM5WBVXNrt</t>
    </r>
    <r>
      <rPr>
        <sz val="10"/>
        <rFont val="Arial"/>
      </rPr>
      <t xml:space="preserve"> </t>
    </r>
  </si>
  <si>
    <t>cek berkala</t>
  </si>
  <si>
    <t>Seluruh OPD kecuali DInas Sosial</t>
  </si>
  <si>
    <t>Contoh
User Bappeda: 196704021990082001
Password: surakarta01#@!A</t>
  </si>
  <si>
    <t>Ali
082137486268</t>
  </si>
  <si>
    <t>RKPD - Renja</t>
  </si>
  <si>
    <t>Tidak bisa menambah Sub Kegiatan Renja 2026 karena tidak muncul tombol tambah, dicoba dari eselon 2 maupun 3</t>
  </si>
  <si>
    <t>OPD bisa menambah Sub Kegiatan Renja 2026</t>
  </si>
  <si>
    <t>https://prnt.sc/4uVgmjXWYemD</t>
  </si>
  <si>
    <t>dinas pekerjaan umum perumahan dan kawasan permukiman</t>
  </si>
  <si>
    <t>197203141998031004
kulonprogokab01#@!A</t>
  </si>
  <si>
    <t>62 856-4383-8823
Indra</t>
  </si>
  <si>
    <t>Permohonan reset password, sudah dilakukan melalui admin daerah belum berhasil
username: 197203141998031004
password: kulonprogokab01#@!A</t>
  </si>
  <si>
    <t>password tereset</t>
  </si>
  <si>
    <t>https://prnt.sc/_WqXk0DeFm9n</t>
  </si>
  <si>
    <t xml:space="preserve">BADAN KEUANGAN DAN ASET DAERAH </t>
  </si>
  <si>
    <t>User Admin: adm.bandungkab4
Pass: Bdgbed@s99</t>
  </si>
  <si>
    <t>62 878-2500-6421
~😴</t>
  </si>
  <si>
    <t>Pengaturan Perangkat Daerah</t>
  </si>
  <si>
    <t>Tahun Anggaran 2026:
melakukan penyusunan ulang struktur SKPD dan Unit SKPD mulai dari DInas Kesehatan beserta RSUD dan Puskesmas-Puskemasnya...
sudah dihapus SKPD Dinas Kesehatan dan sudah dihapus juga seluruh Unit SKPD nya (RSUD dan Seluruh Puskesmas) selanjutnya di INPUT Ulang namun tidak bisa, muncul Pesan error "DATA SKPD/UNIT SKPD Sudah ada"
Kode Bidang Urusan 1 : 1.02 Kesehatan
Kode SKPD : 02
Nama SKPD/unit SKPD : DINAS KESEHATAN
NIP Kepala : 197107282002122002
Nama Kepala : dr. Hj. YULI IRNAWATY MOSJASARI, MM.
Pangkat Kepala : Pembina Tk. I
Status Kepala : Pengguna Anggaran
Pengaturan Akses : Input Semua Akun Pendapatan Daerah</t>
  </si>
  <si>
    <t>Dapat segera menambahkan SKPD Dinas Kesehatan dan Seluruh Unit SKPD nya</t>
  </si>
  <si>
    <r>
      <rPr>
        <u/>
        <sz val="10"/>
        <color rgb="FF1155CC"/>
        <rFont val="Arial"/>
      </rPr>
      <t>https://drive.google.com/file/d/1srMsWgLEfRL8BSa_lYxNxH5qhX7-ZyRd/view?usp=drive_link 
https://drive.google.com/file/d/1wKrq2ACuoFAxoyDbU9SAbD331glBu3mL/view?usp=drive_link</t>
    </r>
    <r>
      <rPr>
        <sz val="10"/>
        <color rgb="FF000000"/>
        <rFont val="Arial"/>
      </rPr>
      <t xml:space="preserve"> </t>
    </r>
  </si>
  <si>
    <t>62 812-5441-8026
~Agus Tri Wahyudi</t>
  </si>
  <si>
    <t>HelpDesk Regional III</t>
  </si>
  <si>
    <t>?</t>
  </si>
  <si>
    <t>User : tapd.bappeda
Password : magelangkab01#@!A</t>
  </si>
  <si>
    <t>62 852-9223-3433
Aswandi</t>
  </si>
  <si>
    <t xml:space="preserve">Tidak bisa menampilkan Renja PD
</t>
  </si>
  <si>
    <t>bisa menampilkan renja PD</t>
  </si>
  <si>
    <t>https://prnt.sc/QlZ6-jGnnQGk</t>
  </si>
  <si>
    <t xml:space="preserve">Badan pengelolaan keuangan daerah
</t>
  </si>
  <si>
    <t xml:space="preserve">User : adminkeuangan
Passworrd : 4@Bekasi
</t>
  </si>
  <si>
    <t>62 812-8338-447
hendra</t>
  </si>
  <si>
    <t xml:space="preserve">TIDAK bisa Mencetak laporan Perda lampiran 2 dan Lampiran 9 penetapan APBD </t>
  </si>
  <si>
    <t>Dapat mencetak Lmapiran perda dan Penetapan APBD</t>
  </si>
  <si>
    <r>
      <rPr>
        <u/>
        <sz val="10"/>
        <color rgb="FF1155CC"/>
        <rFont val="Arial"/>
      </rPr>
      <t>https://prnt.sc/7iSCYn3oHniD</t>
    </r>
    <r>
      <rPr>
        <sz val="10"/>
        <rFont val="Arial"/>
      </rPr>
      <t xml:space="preserve"> 
</t>
    </r>
    <r>
      <rPr>
        <u/>
        <sz val="10"/>
        <color rgb="FF1155CC"/>
        <rFont val="Arial"/>
      </rPr>
      <t>https://prnt.sc/ur4NWMebewTv</t>
    </r>
    <r>
      <rPr>
        <sz val="10"/>
        <rFont val="Arial"/>
      </rPr>
      <t xml:space="preserve"> 
</t>
    </r>
    <r>
      <rPr>
        <u/>
        <sz val="10"/>
        <color rgb="FF1155CC"/>
        <rFont val="Arial"/>
      </rPr>
      <t>https://prnt.sc/2v0FqGI3B2sJ</t>
    </r>
    <r>
      <rPr>
        <sz val="10"/>
        <rFont val="Arial"/>
      </rPr>
      <t xml:space="preserve"> </t>
    </r>
  </si>
  <si>
    <t xml:space="preserve">TAPD
</t>
  </si>
  <si>
    <t>user name : tapd.penganggaran
password : Keuang@n-23</t>
  </si>
  <si>
    <t>62 882-2332-7151
hedi</t>
  </si>
  <si>
    <t xml:space="preserve"> Tidak bisa download Lampiran 2 Perda APBD 2025 </t>
  </si>
  <si>
    <t>dapat mencetak lampiran 2 APBD 2025</t>
  </si>
  <si>
    <t>https://prnt.sc/E4Q6g7vZR8FV</t>
  </si>
  <si>
    <t>Bappelitbangda</t>
  </si>
  <si>
    <t>User : 196711191995121004
Password : baritoutarakab01#@!A</t>
  </si>
  <si>
    <t>Prasetiyo +62 852-4997-7795</t>
  </si>
  <si>
    <t>login</t>
  </si>
  <si>
    <t>permohonan reset password</t>
  </si>
  <si>
    <t>akun tersewbut ter reset passwordnya</t>
  </si>
  <si>
    <t>https://drive.google.com/file/d/19bCupHdMwg0VjXHn7E8Jf-JuPCE49hxf/view?usp=sharing</t>
  </si>
  <si>
    <t>DINAS KELUARGA BERENCANA, PEMBERDAYAAN PEREMPUAN DAN PERLINDUNGAN ANAK</t>
  </si>
  <si>
    <t>User : 196504171990031013
Password : pangandarankab01#@!A</t>
  </si>
  <si>
    <t>081381242719</t>
  </si>
  <si>
    <t>Beberapa sub kegiatan pada KEPEMDAGRI 3406-2024 tetapi tidak muncul di SIPD</t>
  </si>
  <si>
    <t>Sub kegiatan terlampir muncul semua</t>
  </si>
  <si>
    <t>Pangandaran - Sub keg tidak ada di sipd (DKBP3A).xlsx</t>
  </si>
  <si>
    <t>Halaman berapa ? sudah buka permendagri dan kepemndagrinya ?</t>
  </si>
  <si>
    <t>User : bpkad.mgl 
Password : Amisreborn#01</t>
  </si>
  <si>
    <t>62 812-2741-956</t>
  </si>
  <si>
    <t>Dshboard</t>
  </si>
  <si>
    <t>Jumlah Pendapatan pada dashboard analisis berbeda dengan yang ada di Ringkasan APBD.</t>
  </si>
  <si>
    <r>
      <rPr>
        <u/>
        <sz val="10"/>
        <color rgb="FF1155CC"/>
        <rFont val="Arial"/>
      </rPr>
      <t>https://prnt.sc/lfBsenlNoBJH</t>
    </r>
    <r>
      <rPr>
        <sz val="10"/>
        <rFont val="Arial"/>
      </rPr>
      <t xml:space="preserve"> 
</t>
    </r>
    <r>
      <rPr>
        <u/>
        <sz val="10"/>
        <color rgb="FF1155CC"/>
        <rFont val="Arial"/>
      </rPr>
      <t>https://prnt.sc/7LHVnbtBlSEa</t>
    </r>
    <r>
      <rPr>
        <sz val="10"/>
        <rFont val="Arial"/>
      </rPr>
      <t xml:space="preserve">  </t>
    </r>
  </si>
  <si>
    <t>196606141992031008
pacitankab01#@!A</t>
  </si>
  <si>
    <t>62 812-8888-9674</t>
  </si>
  <si>
    <t xml:space="preserve">Sudah buka jadwal RKPD Tahun 2026, tapi tidak muncul tombol tambah untuk input. </t>
  </si>
  <si>
    <t>tombol input munvul</t>
  </si>
  <si>
    <t>https://prnt.sc/vr2OjSyINz9S</t>
  </si>
  <si>
    <t>Dinas Pemberdayaan Masyarakat</t>
  </si>
  <si>
    <t>Username : tapd.bappeda
Password : magelangkab01#@!A</t>
  </si>
  <si>
    <t>62 852-9223-3433
aswandi</t>
  </si>
  <si>
    <t>Kegiatan di urusan Pemberdayaan Masyarakat Desa tidak muncul</t>
  </si>
  <si>
    <t>Kegiatan muncul</t>
  </si>
  <si>
    <t>https://prnt.sc/hMw9mmmBVc1F</t>
  </si>
  <si>
    <t xml:space="preserve">Badan Kesatuan Bangsa dan Politik </t>
  </si>
  <si>
    <t>196906221990031006
@BakesbangpolBJN#45</t>
  </si>
  <si>
    <t>62 851-5545-3011
Faizal</t>
  </si>
  <si>
    <t>kegiatan tidak muncul di RKPD -&gt; Renja</t>
  </si>
  <si>
    <r>
      <rPr>
        <u/>
        <sz val="10"/>
        <color rgb="FF1155CC"/>
        <rFont val="Arial"/>
      </rPr>
      <t>https://prnt.sc/sD_syYn4XUmQ</t>
    </r>
    <r>
      <rPr>
        <sz val="10"/>
        <rFont val="Arial"/>
      </rPr>
      <t xml:space="preserve"> </t>
    </r>
  </si>
  <si>
    <t xml:space="preserve">Badan Pengelolaan keuangan daerah
</t>
  </si>
  <si>
    <t xml:space="preserve">PA : 196909291994031010
Pass : banjarnegarakab01#@!A
Admin : admin banjarnegara
Pass : Bermartabat&amp;sejahtera24
</t>
  </si>
  <si>
    <t>62 823-3230-6893
oktavia</t>
  </si>
  <si>
    <t>Penggangaran</t>
  </si>
  <si>
    <t>Setelah mengunci jadwal pergeseran 1 pada akun PA ataupun operator tidak dapat mendowload RKA pada menu sub kegiatan, tapi pada akun PA masih bisa mendownload RKA namun melalui menu Dokumen Anggaran =&gt;RKA SKPD=&gt;per sub kegiatan.</t>
  </si>
  <si>
    <t>dapat mencetak RKA SKPD</t>
  </si>
  <si>
    <r>
      <rPr>
        <u/>
        <sz val="10"/>
        <color rgb="FF1155CC"/>
        <rFont val="Arial"/>
      </rPr>
      <t>https://prnt.sc/UfGOrYAkUz3F</t>
    </r>
    <r>
      <rPr>
        <sz val="10"/>
        <rFont val="Arial"/>
      </rPr>
      <t xml:space="preserve"> 
</t>
    </r>
    <r>
      <rPr>
        <u/>
        <sz val="10"/>
        <color rgb="FF1155CC"/>
        <rFont val="Arial"/>
      </rPr>
      <t>https://prnt.sc/PcOPwFswW-T5</t>
    </r>
    <r>
      <rPr>
        <sz val="10"/>
        <rFont val="Arial"/>
      </rPr>
      <t xml:space="preserve"> </t>
    </r>
  </si>
  <si>
    <t xml:space="preserve">BAPPEDA
</t>
  </si>
  <si>
    <t>User 197606232005011013 
Password kuningankab01#@!A</t>
  </si>
  <si>
    <t>Nurcahya
+62 877-2404-5692</t>
  </si>
  <si>
    <t>Deka (M)</t>
  </si>
  <si>
    <t xml:space="preserve">User Ess 2 BKPSDM tidak bisa login dan sudah reset melalui admin daerah masih tidak bisa login
</t>
  </si>
  <si>
    <t>https://prnt.sc/CrNZLffoJPg4</t>
  </si>
  <si>
    <t>Magelang Tengah</t>
  </si>
  <si>
    <t>User: atang.dprd
Password: magelang01#@!A</t>
  </si>
  <si>
    <t>Nadia
085713529875</t>
  </si>
  <si>
    <t>Error "Data gagal disimpan" saat membuat usulan pokir baru</t>
  </si>
  <si>
    <t>Bisa membuat usulan pokir</t>
  </si>
  <si>
    <t>https://prnt.sc/f2Jg8QbHhhpV</t>
  </si>
  <si>
    <t>User : bpkad_bwi
Password : banyuwangikab01#@!A</t>
  </si>
  <si>
    <t>Nasirin
082257030855</t>
  </si>
  <si>
    <t>Error "Kunci Jadwal Gagal" saat mengunci tahapan Penyesuaian Hasil Evaluasi RAPBD 2025 (Penetapan APBD 2025)</t>
  </si>
  <si>
    <t>Berhasil kunci jadwal</t>
  </si>
  <si>
    <t>https://prnt.sc/9UuUsDNSpA3u</t>
  </si>
  <si>
    <t>DINAS KOPERASI USAHA KECIL DAN MENENGAH DAN PERINDUSTRIAN</t>
  </si>
  <si>
    <t>User : 197110031998032004
PW : surakarta01#@!A</t>
  </si>
  <si>
    <t>iDHA
+62 812-2841-1910</t>
  </si>
  <si>
    <t>LOGIN</t>
  </si>
  <si>
    <t>Tidak dapat login</t>
  </si>
  <si>
    <t>Ingin di reset passwordnya</t>
  </si>
  <si>
    <t>https://prnt.sc/MPY9KVEhEUEv</t>
  </si>
  <si>
    <t>Puskesmas Bagor</t>
  </si>
  <si>
    <t>https://prnt.sc/y6A7Wq1TFq16</t>
  </si>
  <si>
    <t>Kecamatan Jekulo</t>
  </si>
  <si>
    <t>User : 197108221992031003
pasw kuduskab01#@!A</t>
  </si>
  <si>
    <t>Dewi +62 857-2598-8579</t>
  </si>
  <si>
    <t>Helpdesk Regional Ii</t>
  </si>
  <si>
    <t>RKPD - RENJA</t>
  </si>
  <si>
    <t>Kecamatan Jekulo nyangkut ke Urusan Kebudayaan, setelah dicek isinya Kecamatan</t>
  </si>
  <si>
    <r>
      <rPr>
        <u/>
        <sz val="10"/>
        <color rgb="FF1155CC"/>
        <rFont val="Arial"/>
      </rPr>
      <t>https://drive.google.com/file/d/1XbwmoaxUg7U-dVmiAtCwMCR_joqzLBAG/view?usp=sharing</t>
    </r>
    <r>
      <rPr>
        <sz val="10"/>
        <rFont val="Arial"/>
      </rPr>
      <t xml:space="preserve"> </t>
    </r>
  </si>
  <si>
    <t>User: adminbappeda
Password: Bappedalitbang1!</t>
  </si>
  <si>
    <t>Fikri +62 895-6346-65738</t>
  </si>
  <si>
    <t>Usulan - Usulan Pokir</t>
  </si>
  <si>
    <t>Kamus Pokir 2026 "Pembangunan/ Rehabilitasi Jalan Lingkungan/ Poros Kelurahan (Kec. Purworejo)". bidang urusan "Kecamatan", OPD Tujuan "KECAMATAN PURWOREJO". Berhasil menjadi kamus. Tapi ketika diinput Anggota DPRD untuk kamus tersebut, ketika klik SIMPAN, keterangan "Data gagal disimpan"</t>
  </si>
  <si>
    <t>Dapat menginput usulan Pokir</t>
  </si>
  <si>
    <t>https://drive.google.com/file/d/1WA_VIDw0LseiTUh3YhkpKAyl785nSIP2/view?usp=sharing</t>
  </si>
  <si>
    <t>User : 196203021981031003
Password : blorakab01#@!A</t>
  </si>
  <si>
    <t>62 852-9004-7478
~Leha ~ eLha</t>
  </si>
  <si>
    <t>User PA tidak bisa menambahkan sub kegiatan pada menu Renja karena saat mau membuatkan user2 di lingkungan SKPD nya, muncul notif " User tidak memiliki fasilitas"</t>
  </si>
  <si>
    <t>https://drive.google.com/file/d/1Uw1hzOFEF4qMP7ttAOOq9KvSvOfbQM9n/view?usp=drive_link</t>
  </si>
  <si>
    <t>mutahirkan user melalui adm daerah</t>
  </si>
  <si>
    <t xml:space="preserve">Badan Pengelolaan Keuangan dan Aset daerah
</t>
  </si>
  <si>
    <t>Nasirin
+62 822-5703-0855</t>
  </si>
  <si>
    <t>Penganggaran - Jadwal  Penganggaran</t>
  </si>
  <si>
    <t>Tidak dapat mengunci Jadwal tahap Penyesuaian Hasil Evaluasi RAPBD, muncul notifikasi gagal kunci jadwal</t>
  </si>
  <si>
    <t>Dapat kunci jadwal</t>
  </si>
  <si>
    <t>https://prnt.sc/hTfv6rEUgS9O</t>
  </si>
  <si>
    <t>sudah di cek pemutahiran ?</t>
  </si>
  <si>
    <t>Mitra Bappeda pada Dinas Kebudayaan, Dinas PUPR, dan Dinas Perumahan dan Permukiman,</t>
  </si>
  <si>
    <t>User: mitra.ppm3
Password : gianyarkab01#@!A
User Setwan: 197809022010012016
Password : gianyarkab01#@!A</t>
  </si>
  <si>
    <t>Agung Pradnya
08113966889</t>
  </si>
  <si>
    <t>Pada 3 akun Mitra Bappeda, Usulan pokir yang belum divalidasi oleh Mitra Bappeda seharusnya muncul di menu "Validasi Mitra Bappeda", tetapi malah langsung muncul di halaman monitoring. contohnya pada:
Pengadaan Pakaian Penari Rejang (Kebudayaan)</t>
  </si>
  <si>
    <t>Yang belum divalidasi muncul di menu Validasi Mitra Bappeda</t>
  </si>
  <si>
    <t>https://i.imgur.com/YMngDKd.png</t>
  </si>
  <si>
    <t>User Bappeda mitra OPD : ipw11.bappeda
Password : jogjakota01#@!A</t>
  </si>
  <si>
    <t>Hari +62 813-2530-5011</t>
  </si>
  <si>
    <t>Usulan -  Usulan Pokir</t>
  </si>
  <si>
    <t>Terdapat usulan yang tidak muncul di tab validasi mitra bappeda. Namun usulan tersebut muncul pada tab monitor</t>
  </si>
  <si>
    <t>Usulan muncul pada tab validasi</t>
  </si>
  <si>
    <t>https://drive.google.com/file/d/16U3I5JX9LlQO6gPE-N2m8vVjFDtoXf2Y/view?usp=sharing</t>
  </si>
  <si>
    <t>User: kabpkdtapd
Password: Covid_2019</t>
  </si>
  <si>
    <t>62 882-1611-0015</t>
  </si>
  <si>
    <t>Pagu 2025</t>
  </si>
  <si>
    <t>pada tambilan sub kegiatan belanja di penggaran SIPD RI, sekretariat daerah memiliki pagu validasi, batasan pagu, dan rincian belanja. Seharusnya tidak ada angkanya, dan di bagian kesejahteraan rakyat dan pengadaan barang jasa batasan pagu hilang</t>
  </si>
  <si>
    <t>tampilan pagu sesuai</t>
  </si>
  <si>
    <t>https://prnt.sc/YnYnRbu85Bfb</t>
  </si>
  <si>
    <t xml:space="preserve"> BADAN PERENCANAAN PEMBANGUNAN DAERAH</t>
  </si>
  <si>
    <t>User : Bappeda0707
Pass : pandeglangkab01#@!A</t>
  </si>
  <si>
    <t>Wahyu +62 877-7117-7250</t>
  </si>
  <si>
    <t>Jadwal 2026</t>
  </si>
  <si>
    <t>permohonan dibukakan kembali jadwal renja</t>
  </si>
  <si>
    <t>Jadwal rneja terbuka</t>
  </si>
  <si>
    <t>https://drive.google.com/file/d/17cm6Zf9k4bZGUUmiduimoHYYPkcjrt3b/view?usp=sharing</t>
  </si>
  <si>
    <t>Aswandi
+62 852-9223-3433</t>
  </si>
  <si>
    <t>Sub kegiatan tidak muncul pada Kode Sub Kegiatan : 2.13.05.2.01 
2.13.0.00.0.00.01.0000 DINAS PEMBERDAYAAN MASYARAKAT DAN DESA                                                        
2.13 URUSAN PEMERINTAHAN BIDANG PEMBERDAYAAN MASYARAKAT DAN DESA                                                        
2.13.02 PROGRAM PENATAAN DESA                                                        
2.13.02.2.01 Penyelenggaraan Penataan Desa</t>
  </si>
  <si>
    <t>Keterangan Sub Kegiatan muncul</t>
  </si>
  <si>
    <t>https://prnt.sc/PHOyG73PrbDn</t>
  </si>
  <si>
    <t>Dinas Pekerjaan Umum, Perumahan dan Kawasan Permukiman</t>
  </si>
  <si>
    <t>User : 197209261998032007
Password : jogjakota01#@!A</t>
  </si>
  <si>
    <t>Azzam
+62 853-3219-7291</t>
  </si>
  <si>
    <t>Tidak dapat login meskipun sudah melakukan reset password</t>
  </si>
  <si>
    <t>Dapat login</t>
  </si>
  <si>
    <t>https://prnt.sc/oP5Y9WZ04gTR</t>
  </si>
  <si>
    <t>Beberapa OPD</t>
  </si>
  <si>
    <t>username: tapdplan
password: Trenggalek#321!</t>
  </si>
  <si>
    <t>Ilham
082335720191</t>
  </si>
  <si>
    <t>Usulan pokir yang sudah divalidasi Bappeda, saat dicetak tidak muncul OPD tujuan awal &amp; akhirnya</t>
  </si>
  <si>
    <t>OPD tujuan muncul</t>
  </si>
  <si>
    <t>Trenggalek_usulan_pokir.xlsx</t>
  </si>
  <si>
    <t>Username : Bappeda0707
Pass : pandeglangkab01#@!A</t>
  </si>
  <si>
    <t>Agus
+62 877-7117-7250</t>
  </si>
  <si>
    <t xml:space="preserve"> jadwal rancangan awal RKPD</t>
  </si>
  <si>
    <t>Request permohonan pembukaan kembali Jadwal Rancangan Awal RKPD karena ada yg belum menyelesaikan penginputan Rancangan
Awal Renja 2026 di portal SIPD-RI.</t>
  </si>
  <si>
    <r>
      <rPr>
        <u/>
        <sz val="10"/>
        <color rgb="FF1155CC"/>
        <rFont val="Arial"/>
      </rPr>
      <t xml:space="preserve">https://prnt.sc/LR-PuEw4iK6C
</t>
    </r>
    <r>
      <rPr>
        <sz val="10"/>
        <color rgb="FF000000"/>
        <rFont val="Arial"/>
      </rPr>
      <t>Evidence Penatausahaan 2025</t>
    </r>
  </si>
  <si>
    <t>196912131989101001 
pangandarankab01#@!A</t>
  </si>
  <si>
    <t>Devi
+62 812-2962-1993</t>
  </si>
  <si>
    <t>Sub Kegiatan 3.26.03.3.01.0007 Fasilitasi pembentukan badan promosi pariwisata daerah yang merupakan lembaga swasta dan bersifat mandiri sebagai mitra pemerintah tidak tersedia di SIPD sementara pada web Pemutakhiran sudah tersedia</t>
  </si>
  <si>
    <r>
      <rPr>
        <u/>
        <sz val="10"/>
        <color rgb="FF1155CC"/>
        <rFont val="Arial"/>
      </rPr>
      <t>https://prnt.sc/xQjCR7Uap-Xd</t>
    </r>
    <r>
      <rPr>
        <sz val="10"/>
        <rFont val="Arial"/>
      </rPr>
      <t xml:space="preserve"> 
</t>
    </r>
    <r>
      <rPr>
        <u/>
        <sz val="10"/>
        <color rgb="FF1155CC"/>
        <rFont val="Arial"/>
      </rPr>
      <t>https://prnt.sc/lTnQ_CosYXsE</t>
    </r>
  </si>
  <si>
    <t>17/03/25</t>
  </si>
  <si>
    <t xml:space="preserve"> Dinas Pemadam Kebakaran dan Penyelamatan</t>
  </si>
  <si>
    <t>PA : 196601031986031012 
PW : Bekasi@01</t>
  </si>
  <si>
    <t>Aris
+62 895-0509-4375</t>
  </si>
  <si>
    <t xml:space="preserve">DPA &amp; RKA </t>
  </si>
  <si>
    <t xml:space="preserve">Rincian Indikator dan Tolak Ukur Kinerja Kegiatan
pada RKA berbeda dengan DPA, 
Program : 1.05.04 - PROGRAM PENCEGAHAN, PENANGGULANGAN, PENYELAMATAN KEBAKARAN DAN PENYELAMATAN NON KEBAKARAN
Kegiatan : 1.05.04.2.05 - PENYELENGGARAAN OPERASI PENCARIAN DAN PERTOLONGAN TERHADAP KONDISI MEMBAHAYAKAN MANUSIA
Sub Kegiatan : Pengadaan Sarana dan Prasarana Pencarian dan Pertolongan Terhadap Kondisi Membahayakan Manusia/Penyelamatan dan Evakuasi
Untuk indikator Indikator dan Tolak Ukur Kinerja Kegiatan pada Indikator dan Tolak Ukur Kinerja Kegiatan
pada DPA 63 Unit sedangkan pada RKA hanya 29 Unit </t>
  </si>
  <si>
    <t>Di RKA menjadi 63 Unit</t>
  </si>
  <si>
    <r>
      <rPr>
        <sz val="10"/>
        <rFont val="Arial"/>
      </rPr>
      <t xml:space="preserve">DPA 
</t>
    </r>
    <r>
      <rPr>
        <u/>
        <sz val="10"/>
        <color rgb="FF1155CC"/>
        <rFont val="Arial"/>
      </rPr>
      <t>https://prnt.sc/lbEKojtnEufX</t>
    </r>
    <r>
      <rPr>
        <sz val="10"/>
        <rFont val="Arial"/>
      </rPr>
      <t xml:space="preserve"> 
RKA 
</t>
    </r>
    <r>
      <rPr>
        <u/>
        <sz val="10"/>
        <color rgb="FF1155CC"/>
        <rFont val="Arial"/>
      </rPr>
      <t>https://prnt.sc/2CTMelZCb7aX</t>
    </r>
  </si>
  <si>
    <t>Badan Pengelolaan Keuangan, dan Pendapatan Asli Daerah</t>
  </si>
  <si>
    <t>62 882-1611-0015
~Yogi</t>
  </si>
  <si>
    <t>Sub Kegiatan tidak muncul :
4.01.0.00.0.00.01.0003 BAGIAN KESEJAHTERAAN RAKYAT
4.01.0.00.0.00.01.0005 BAGIAN ADMINISTRASI PEMBANGUNAN 
4.01.0.00.0.00.01.0006 BAGIAN PENGADAAN BARANG/JASA</t>
  </si>
  <si>
    <t xml:space="preserve">Sub Kegiatan muncul </t>
  </si>
  <si>
    <t>https://prnt.sc/A_tQUgvmG7Yq</t>
  </si>
  <si>
    <t>21/03/25</t>
  </si>
  <si>
    <t>Bappeda kota magelang</t>
  </si>
  <si>
    <t xml:space="preserve">U: dion@bappeda
P: magelang01#@!A </t>
  </si>
  <si>
    <t>Dionisius Haribawono
+62 856-4362-2772</t>
  </si>
  <si>
    <t>Nina</t>
  </si>
  <si>
    <t xml:space="preserve">Saat download excel monitor musren (aspirasi), jumlah row-nya berkurang  (masih di perencanaan tahap rancangan (desk renja)) id usulan yang hilang: 2446736
2464961
2464996
2466292
2466306
2466321
2467033
2467067
2467069
2467569
2492597 </t>
  </si>
  <si>
    <t>Jumlah row sesuai yang diinput</t>
  </si>
  <si>
    <t>https://docs.google.com/spreadsheets/d/1hkMM8Syod0dJ8ithk9-KTQCPg71UMWV9/edit?gid=1914648826#gid=1914648826</t>
  </si>
  <si>
    <t>User : 197412111996011001
Password : majalengkakab01#@!A</t>
  </si>
  <si>
    <t>Hedi
+62 882-2332-7151</t>
  </si>
  <si>
    <t>Tidak dapat login invalid username dan password</t>
  </si>
  <si>
    <t>https://prnt.sc/uss0GRce3OP4</t>
  </si>
  <si>
    <t>Dinas Koperindag</t>
  </si>
  <si>
    <t>User : 197004042007011031
Pswd : Kotabim4@</t>
  </si>
  <si>
    <t>Boer
+62 853-3345-9128</t>
  </si>
  <si>
    <t>https://prnt.sc/C0TicMIDanZ0</t>
  </si>
  <si>
    <t>username belum terdaftar</t>
  </si>
  <si>
    <t>User : ppe1
Password : Perencannaan@1</t>
  </si>
  <si>
    <t>Agung
+62 818-181-287</t>
  </si>
  <si>
    <t>Error saat penginputan pokir, usulan tidak terlihat pada validasi mitra bappeda setelah di verifikasi oleh setwan. Ada total 154 usulan yg mengalami kendala</t>
  </si>
  <si>
    <t>https://prnt.sc/nQNSuWoS_3H2</t>
  </si>
  <si>
    <t>Kelurahan Meruyung</t>
  </si>
  <si>
    <t>User : kel.meruyung
Pass : depok01#@!A</t>
  </si>
  <si>
    <t>Pujie +62 812-9070-7303</t>
  </si>
  <si>
    <t>Tidak dapat login menggunakan akun tersebut</t>
  </si>
  <si>
    <t>Dapat login dengan akun tersebut</t>
  </si>
  <si>
    <t>https://drive.google.com/file/d/1tyTIBAmka5-gnR6aPV88Bfwkc13F-hDU/view?usp=sharing</t>
  </si>
  <si>
    <t>profil</t>
  </si>
  <si>
    <t>Permohonan perubahan nama keluarahan dari "Maruyung menjadi Meruyung"</t>
  </si>
  <si>
    <t>Nama keluarahan berubah</t>
  </si>
  <si>
    <t>https://drive.google.com/file/d/1eQvRgvIjQxKQWvb7tQ9Rf831CFUvyyLK/view?usp=sharing</t>
  </si>
  <si>
    <t>DISKOMINFO</t>
  </si>
  <si>
    <t>User : 197011131991031008
Password : batangkab01#@!A</t>
  </si>
  <si>
    <t>Dwi+62 857-4110-0086</t>
  </si>
  <si>
    <t>https://prnt.sc/HWn6tkE52zSs</t>
  </si>
  <si>
    <t>~ite
+62 821 2123 4540</t>
  </si>
  <si>
    <t>Grup kaban</t>
  </si>
  <si>
    <t>Rahma</t>
  </si>
  <si>
    <t xml:space="preserve">Permohonan pengembalian data APBD Pergeseran anggaran ke-5 </t>
  </si>
  <si>
    <t>data kembali</t>
  </si>
  <si>
    <r>
      <rPr>
        <sz val="10"/>
        <color rgb="FF000000"/>
        <rFont val="Arial"/>
      </rPr>
      <t xml:space="preserve">surat permohonan :
</t>
    </r>
    <r>
      <rPr>
        <u/>
        <sz val="10"/>
        <color rgb="FF1155CC"/>
        <rFont val="Arial"/>
      </rPr>
      <t>https://drive.google.com/file/d/1yUQF-oJO7EfuR5hAuo416gN4LhfinYcg/view?usp=drive_link</t>
    </r>
  </si>
  <si>
    <t>User : keuangan@lomboktengahkab
Password : BKAD992391*ngariung*lomboktengah</t>
  </si>
  <si>
    <t>Prast +62 878-6354-4564</t>
  </si>
  <si>
    <t>jadwal</t>
  </si>
  <si>
    <t xml:space="preserve">tidak dapat mengunci jadwal APBD pergeseran 1 </t>
  </si>
  <si>
    <t>Dapat mengunci Jadwal</t>
  </si>
  <si>
    <t>https://drive.google.com/file/d/1M_8fxto7tVFbKnx4tjRzADuMuoSMDdJb/view?usp=sharing</t>
  </si>
  <si>
    <t>25/04/25</t>
  </si>
  <si>
    <t>TAPD BPKAD
t4pdBpk@d</t>
  </si>
  <si>
    <t>62 812-3013-8786</t>
  </si>
  <si>
    <t>https://drive.google.com/file/d/12IAP9ZZnubtxTQQSOGtuOsra2sKDPhap/view?usp=drive_link</t>
  </si>
  <si>
    <t>30/04/25</t>
  </si>
  <si>
    <t>User : KEPALA BPKAD TAPD
Pass : mojokertokab01#@!A</t>
  </si>
  <si>
    <t>Laporan Tematik</t>
  </si>
  <si>
    <t>Tidak dapat mencetak data Laporan Tematik :
Laporan Tematik : Penggunaan Hasil Penerimaan Pajak Air Tanah Untuk Kegiatan yang Telah Ditentukan.
Jadwal : Penetapan Pergeseran APBD TA 2025</t>
  </si>
  <si>
    <t>Dapat mencetak</t>
  </si>
  <si>
    <t>https://prnt.sc/bK_ZQUQeG5_e</t>
  </si>
  <si>
    <t>BAPPEDA</t>
  </si>
  <si>
    <t>User : TAPD_BAPPEDA
Password : klungkungkab01#@!A</t>
  </si>
  <si>
    <t>Yoga
+62 852-3900-7163</t>
  </si>
  <si>
    <t>Tidak dapat mengunci jadwal RKPD jadwal Rancangan Rancangan utk tahun 2026</t>
  </si>
  <si>
    <t>Dapat mengunci</t>
  </si>
  <si>
    <t>https://prnt.sc/rRkEMghVxkzA</t>
  </si>
  <si>
    <t xml:space="preserve">Kecamatan Cikulur   </t>
  </si>
  <si>
    <t>Penganggaran:
Plt PA : 197310301993031003
password : lebakkab01#@!A
Penatausahaan:
BUD : 196908311990101003
password : KABKAD                                          
akun camat: 197310301993031003 password: lebakkab01#@!A</t>
  </si>
  <si>
    <t>Kiki +6281295082275</t>
  </si>
  <si>
    <t>Grup Kaban</t>
  </si>
  <si>
    <t>Mahda</t>
  </si>
  <si>
    <t>Camat Cikulur pensiun, kemudian digantikan dengan Plt. Camat. Akun tersebut tidak bisa login. Sudah update di penganggaran dan mutakhirkan di penatausahaan.</t>
  </si>
  <si>
    <t>https://prnt.sc/zFYbczvXizV5</t>
  </si>
  <si>
    <t>Beberapa SKPD pengampu Program Keistimewaan DIY</t>
  </si>
  <si>
    <t>Indah +62 821-3628-6514</t>
  </si>
  <si>
    <t>Grup Prov Yogyakarta</t>
  </si>
  <si>
    <t>Perencanaan</t>
  </si>
  <si>
    <t>Sempat ada notifikasi beberapa subkegiatan perlu dimutakhirkan, utamanya dais. Saat dicek nomenklaturnya ada dan sama. Hari ini, beberapa subkegiatan tersebut hilang tidak ada di sistem. List Inventarisasi sub kegiatan terlampir.</t>
  </si>
  <si>
    <t>Subkegiatan muncul kembali.</t>
  </si>
  <si>
    <t>https://docs.google.com/spreadsheets/d/1rdbJKiGLVU-wmnUYXfEP5vcTtYXpnLyT/edit?usp=sharing&amp;ouid=115365555833992208898&amp;rtpof=true&amp;sd=true</t>
  </si>
  <si>
    <t>Badan Keuangan dan Aset Daerah Kota Tangsel</t>
  </si>
  <si>
    <t>Furqon 082140020396</t>
  </si>
  <si>
    <t>Lampiran KUA PPAS</t>
  </si>
  <si>
    <t>Lampiran 3.4 pada KUA PPAS Perubahan 2025 tidak muncul (lampiran lain muncul). RKPD sudah ditetapkan dan tahapan sudah beralih ke KUA PPAS Perubahan.</t>
  </si>
  <si>
    <t xml:space="preserve">Lampiran 3.4 muncul </t>
  </si>
  <si>
    <t>https://prnt.sc/2MdNGmxO60C6</t>
  </si>
  <si>
    <t xml:space="preserve">User Mitra Bappeda : </t>
  </si>
  <si>
    <t>62 856-2725-213
~HAJAR-WA</t>
  </si>
  <si>
    <t>Cukup banyak usulan POKIR, status sudah verifikasi SETWAN, namun tidak terbaca dengan user Mitra Bappeda untuk diverifikasi</t>
  </si>
  <si>
    <t>https://docs.google.com/spreadsheets/d/13Cx_An04LmdX4iXhSh1BiIh2U-U_XfjX/edit?usp=sharing&amp;ouid=110486175181629820067&amp;rtpof=true&amp;sd=true</t>
  </si>
  <si>
    <t>Akun : ADM_SSH
Pass : Tangsel!#bk4d</t>
  </si>
  <si>
    <t>Kode Rekening di Modul SSH, SBU, HSPK, ASB Hilang.</t>
  </si>
  <si>
    <t>Kode Rekening dimaksud tetap ada</t>
  </si>
  <si>
    <t>https://prnt.sc/i-H9CjOipZK2</t>
  </si>
  <si>
    <t>Kecamatan Wanareja II</t>
  </si>
  <si>
    <t>081804732549 - Pak Agus</t>
  </si>
  <si>
    <t>Sub Kegiatan saat di klik kosong</t>
  </si>
  <si>
    <t>sub kegiatan terisi</t>
  </si>
  <si>
    <t>https://prnt.sc/M6h9hoFrOe9J</t>
  </si>
  <si>
    <t>Admin Perencanaan
User : perencanaan1234
Pass : blorakab01#@!A
Admin Penganggaran
User : keuangann
Pass : 123#Blorakab123</t>
  </si>
  <si>
    <t>Dip +62 896-2497-1995</t>
  </si>
  <si>
    <t>Permohonan pembatalan kunci jadwal RKPD Perubahan TA 2025</t>
  </si>
  <si>
    <t>Jadwal terbuka</t>
  </si>
  <si>
    <t>https://drive.google.com/file/d/1jbrfbIx5WTxl7LQzYENRvlGW8tgQSt7W/view?usp=sharing</t>
  </si>
  <si>
    <t>16/06/25</t>
  </si>
  <si>
    <t>Badan Keuangan dan Aset Daerah Kab. Lebak</t>
  </si>
  <si>
    <t>User : TAPD_KA_BPKAD
Password : lebakkab01#@!A</t>
  </si>
  <si>
    <t>Van 0877-7372-2277</t>
  </si>
  <si>
    <t>KUA PPAS</t>
  </si>
  <si>
    <t>report laporan Perubahan KUA-PPAS pagu sebelum Perubahan tidak muncul anggaran (Plafon Anggaran Sementara Untuk Pembiayaan TA 2025)</t>
  </si>
  <si>
    <t>muncul angka</t>
  </si>
  <si>
    <t>https://prnt.sc/a2CcR-mqNitl</t>
  </si>
  <si>
    <t>REGIONAL III</t>
  </si>
  <si>
    <t>Dinas Kependudukan Dan Pencatatan Sipil
Dinas Pertanian, Perikanan &amp; Peternakan
KEC. TEWEH TIMUR
DINAS PERUMAHAN, KAWASAN PERMUKIMAN DAN PERTANAHAN
Dinas Perdagangan dan Perindustrian</t>
  </si>
  <si>
    <t>Username : adm.baritoutarakab24
Pass: passwordbaru01#@!AA</t>
  </si>
  <si>
    <t>~Sri Ashfia
+62 852-1394-8699</t>
  </si>
  <si>
    <t>Profil - Perangkat Daerah</t>
  </si>
  <si>
    <t>Error : Tidak bisa menyimpan data perubahan akun pengguna anggaran</t>
  </si>
  <si>
    <t>berhasil meyimpan perubahan</t>
  </si>
  <si>
    <t>https://prnt.sc/DQB7RY1I9Hxf</t>
  </si>
  <si>
    <t>TA 2025 
Angka Belanja berbeda antara jumlah yang tampil Menu 
Anggaran - Sub Kegiatan dengan Angka yang ada di 
Menu Dashboard Analisis</t>
  </si>
  <si>
    <t>angkanya sama</t>
  </si>
  <si>
    <r>
      <rPr>
        <u/>
        <sz val="10"/>
        <color rgb="FF1155CC"/>
        <rFont val="Arial"/>
      </rPr>
      <t>https://drive.google.com/file/d/1j1In1v_o-XC7KrNjjXXLMMLmn8OApCCg/view?usp=drive_link</t>
    </r>
    <r>
      <rPr>
        <sz val="10"/>
        <rFont val="Arial"/>
      </rPr>
      <t xml:space="preserve"> 
</t>
    </r>
    <r>
      <rPr>
        <u/>
        <sz val="10"/>
        <color rgb="FF1155CC"/>
        <rFont val="Arial"/>
      </rPr>
      <t>https://drive.google.com/file/d/1zeXzewuBY2hB7I0NpyIVZoZDmYlKXIhx/view?usp=drive_link</t>
    </r>
    <r>
      <rPr>
        <sz val="10"/>
        <rFont val="Arial"/>
      </rPr>
      <t xml:space="preserve">   
</t>
    </r>
  </si>
  <si>
    <t>Cek secara berkala, dashboard update setiap hari</t>
  </si>
  <si>
    <t>TAPD_KEPALABPKAD
samarinda01#@!A</t>
  </si>
  <si>
    <t>62 822-5560-2033
~ahmad</t>
  </si>
  <si>
    <t>jadwal Penganggaran</t>
  </si>
  <si>
    <t>Tahapan : Penyesuaian Hasil Evaluasi RAPBD 
Sub Tahapan : Penyesuaian Hasil Evaluasi Provinsi 
tidak bisa kunci jadwal Penganggaran muncul pesan error 
"terjadi kesalahan dalam penyimpanan data harap hubungi 
admin"</t>
  </si>
  <si>
    <t>bisa segera kunci jadwal</t>
  </si>
  <si>
    <t>https://drive.google.com/file/d/1ZS7yYg1AgAwnIJOPGsjHJnKhAQgnXtkT/view?usp=drive_link</t>
  </si>
  <si>
    <t>Cek kembali</t>
  </si>
  <si>
    <t>TAPD :
user : sekda_bartim
pass : baritotimurkab01#@!A
PA Bappeda :
user : 196702221993081001
pass : kabbaritotimur01#@!A</t>
  </si>
  <si>
    <t>62 853-4573-6282
~Herry Irwanto</t>
  </si>
  <si>
    <t xml:space="preserve">pada RKPD 2026 tidak bisa input sub kegaitan dengan user 
Eselon 2, padahal admin perencanaan sudah membuka 
tambah sub kegiatan, buka semua sub kegiatan. keterangannya
 berhasil, tp setelah coba input, tidak ada menu tambah sub 
kegiatannya. </t>
  </si>
  <si>
    <t>https://drive.google.com/file/d/1Ga3yqf5nf6NTGdEZgo9kHT220oKzY2FL/view?usp=drive_link</t>
  </si>
  <si>
    <t xml:space="preserve">Puskesmas Mantuil </t>
  </si>
  <si>
    <t xml:space="preserve">User : pemkobanjarmasin
NIP : 197612052006041016
Password: Banjarmasin@496
</t>
  </si>
  <si>
    <t>62 812-5111-5743
~Ardie</t>
  </si>
  <si>
    <t>Batasan Pagu Indikatif</t>
  </si>
  <si>
    <t>Ada Penambahan Unit SKPD Baru dibawah Dinas Kesehatan, yaitu  Puskesmas Mantuil , namun saat mau menginput Batasan Pagu Indikatif nama Unit SKPD Puskesmas Mantuil  tidak muncul</t>
  </si>
  <si>
    <r>
      <rPr>
        <u/>
        <sz val="10"/>
        <color rgb="FF1155CC"/>
        <rFont val="Arial"/>
      </rPr>
      <t>https://drive.google.com/file/d/1tx4tH4U2PUbaz3viBSMMNiAqrEepAR68/view?usp=drive_link</t>
    </r>
    <r>
      <rPr>
        <sz val="10"/>
        <rFont val="Arial"/>
      </rPr>
      <t xml:space="preserve"> 
</t>
    </r>
    <r>
      <rPr>
        <u/>
        <sz val="10"/>
        <color rgb="FF1155CC"/>
        <rFont val="Arial"/>
      </rPr>
      <t>https://drive.google.com/file/d/1thmjQBJoA2i8VF2xSqrrhMnbJs1dxq1d/view?usp=drive_link</t>
    </r>
    <r>
      <rPr>
        <sz val="10"/>
        <rFont val="Arial"/>
      </rPr>
      <t xml:space="preserve"> </t>
    </r>
  </si>
  <si>
    <t>kalau sudah sebagai unit maka pagunya di skpd induk</t>
  </si>
  <si>
    <t>DINAS TENAGA KERJA, TRANSMIGRASI DAN PERINDUSTRIAN</t>
  </si>
  <si>
    <t>TPAD :
user : sekda_bartim
pass : baritotimurkab01#@!A
salah satu PD
user : 196710011994031008
pass : baritotimurkab01#@!A</t>
  </si>
  <si>
    <t>RKPD 2026- RENJA</t>
  </si>
  <si>
    <t>RKPD 2026 tidak bisa membuka tambah sub kegiatan, buka semua sub kegiatan, buka rincian belanja. keterangannya berhasil, tp setelah coba input, tidak ada menu tambah sub kegiatannya. hanya 3 perangkat daerah yang bisa. yang lain hampir semua tidak bisa input.</t>
  </si>
  <si>
    <t xml:space="preserve">https://drive.google.com/file/d/1Y4SrKd0oa547-vx1jusk8tw4pfEvUqwm/view?usp=drive_link </t>
  </si>
  <si>
    <t>link tidak bisa dibuka</t>
  </si>
  <si>
    <t>User : BPKAD-TAPD-SIPD-RI
Pass : APBDTahun2024dst</t>
  </si>
  <si>
    <t>62 812-5730-4345
heru</t>
  </si>
  <si>
    <t>JADWAL</t>
  </si>
  <si>
    <t>Mau membuka Jadwal Pergeseran, namun saat klik Tombol 
TAMBAL muncul pesan error "  Error Terjadi kesalahan pada 
saat memuat data "
urgent karena mau menggeser anggaran BTT untuk 
penanggulangan bencana</t>
  </si>
  <si>
    <t xml:space="preserve">https://drive.google.com/file/d/176XPI-3ZL7LqTJKU05Ks7F8gP6N2Sibt/view?usp=drive_link </t>
  </si>
  <si>
    <t>User : tapdbpkad
Password : Supert@pd02</t>
  </si>
  <si>
    <t>62 813-5211-1703
Andreas Paulus</t>
  </si>
  <si>
    <t>Penganggaran - Sub Kegiatan Belanja</t>
  </si>
  <si>
    <t>Data sub kegiatan tidak tampil</t>
  </si>
  <si>
    <t>Data sub kegiatan dapat ditampilkan</t>
  </si>
  <si>
    <t>https://prnt.sc/U0lNaaYQbM-g</t>
  </si>
  <si>
    <t>Badan Perencanaan Pembangunan 
Daerah</t>
  </si>
  <si>
    <t>User Admin : 196706121996041001
Pasword: ketapangkab01#@!A</t>
  </si>
  <si>
    <t>62 895-7024-48563
~Mino</t>
  </si>
  <si>
    <t>Renja 2026</t>
  </si>
  <si>
    <t>Pada PROGRAM PERENCANAAN, PENGENDALIAN DAN 
EVALUASI PEMBANGUNAN DAERAH, indikatornya tidak bisa 
ditarik dari renstra, muncul notif seperti ini&gt; Klau untuk program 
lain bisa ditarik 🙏</t>
  </si>
  <si>
    <t xml:space="preserve">https://drive.google.com/file/d/11WaYcnV3YnTZjug6mkY9P8DQZjHSdYuT/view?usp=drive_link </t>
  </si>
  <si>
    <t>user : 6213032005
pass : baritotimurkab01#@!A
user : 6213032005
pass : baritotimurkab01#@!A</t>
  </si>
  <si>
    <r>
      <rPr>
        <sz val="10"/>
        <color theme="1"/>
        <rFont val="Arial"/>
      </rPr>
      <t xml:space="preserve">kami gagal pakai akun OPD menambahkan sub kegiatan di SIPD
RI yang ada di Keputusan Menteri Dalam Negeri Nomor 
900.1.15.5-3406 Tahun 2024. salah satunya Lingkungan Hidup
2.11.05.2.01.002 Verifikasi Lapangan untuk memastikan 
pemenuhan persyaratan administrasi dan teknis penyimpanan 
sementara limbah B3
 </t>
    </r>
    <r>
      <rPr>
        <b/>
        <sz val="10"/>
        <color theme="1"/>
        <rFont val="Arial"/>
      </rPr>
      <t>tidak bisa input usulan desa, karena muncul pesan error 
terlampir</t>
    </r>
  </si>
  <si>
    <t>https://drive.google.com/file/d/1JxDm6ZfmNII3RLp9KTxLecGFBJz8iN01/view?usp=drive_link</t>
  </si>
  <si>
    <t>User: KEPALA DESA
Pass : kotabarukab01#@!A</t>
  </si>
  <si>
    <t>Usulan kelurahan/Desa</t>
  </si>
  <si>
    <t>Tidak dapat menyimpan inputan usulan Desa muncul Pesan 
Errror "  ini error X : list index out of range"</t>
  </si>
  <si>
    <t>https://drive.google.com/file/d/14yG0D46z_yz_wuRKMRQbAE1zQ4QoYf7b/view?usp=drive_link</t>
  </si>
  <si>
    <t xml:space="preserve">Rumah Sakit Umum Daerah Ratu Zalecha
</t>
  </si>
  <si>
    <t>ini salah satu user punya SKPD RSUD 
User : 198105012005011012
Pass : banjarkab01#@!A</t>
  </si>
  <si>
    <t>62 822-5555-7167
~Fsl</t>
  </si>
  <si>
    <t>RENJA 2026</t>
  </si>
  <si>
    <t>Saat edit kegiatan pada menu renja dan mengisi indikator hasil 
kegiatan tidak bisa disimpan, tidak ada notif error namun  saat 
dilihat lagi masih kosong, padahal sudah diisi saat menyimpan</t>
  </si>
  <si>
    <t>https://drive.google.com/file/d/1QIfxaIesIWQW9MiUrCU5jBH2V74C2efw/view?usp=drive_link</t>
  </si>
  <si>
    <t>user : Arie Wibowo
pass : samarinda01#@!A
anggota DPRD</t>
  </si>
  <si>
    <t>62 811-551-913
~Dewiq😃</t>
  </si>
  <si>
    <t xml:space="preserve">Usulan Pokir </t>
  </si>
  <si>
    <t xml:space="preserve">User tidak bisa menyimpan usulan pokir yang diinput, karena 
muncul pesan error </t>
  </si>
  <si>
    <t>https://drive.google.com/file/d/1U5WMdLgsJ_BfvJtPh1f9UHDcq5NVCd3A/view?usp=drive_link</t>
  </si>
  <si>
    <t xml:space="preserve">Dinas Tenaga Kerja dan Transmigrasi
Badan Penelitian dan Pengembangan
Camat Kendawangan
Plt. Kepala Dinas Perkim LH
Pj. Sekda
</t>
  </si>
  <si>
    <t xml:space="preserve">196911021989031002         
ketapangkab01#@!A
196503151994121002         
ketapangkab01#@!A
196712251994031014         
ketapangkab01#@!A
196804201997021003        
ketapangkab01#@!A
198109062000121001        
ketapangkab01#@!A
</t>
  </si>
  <si>
    <t>62 896-1494-1091
~Pudji Setiawan</t>
  </si>
  <si>
    <t>Login User PA</t>
  </si>
  <si>
    <t>ada 5 User PA, saat mau membuat user2 di OPD nya tidak bisa 
karena muncul pesan error :
"196911021989031002         
ketapangkab01#@!A
196503151994121002         
ketapangkab01#@!A
196712251994031014         
ketapangkab01#@!A
196804201997021003        
ketapangkab01#@!A
198109062000121001        
ketapangkab01#@!A
"</t>
  </si>
  <si>
    <t>Akun: Kepala BPKAD TAPD
Pass: murungrayakab01#@!A</t>
  </si>
  <si>
    <t>62 813-4556-8802
~ernis suhandoyo</t>
  </si>
  <si>
    <t>Dessy</t>
  </si>
  <si>
    <t>Rancangan awal RKPD</t>
  </si>
  <si>
    <t>Bappeda sekarang  sedang melakukan input pendapatan dan pembiayaan untuk TA 2026.. sdh terinput tetapi posisinya inputan masuk disetelah perubahan</t>
  </si>
  <si>
    <r>
      <rPr>
        <u/>
        <sz val="10"/>
        <color rgb="FF1155CC"/>
        <rFont val="Arial"/>
      </rPr>
      <t xml:space="preserve">https://drive.google.com/file/d/1xVFm1GyYVxYVj8vwWN3VgA8QHxnyruKY/view?usp=drive_link
</t>
    </r>
    <r>
      <rPr>
        <sz val="10"/>
        <color rgb="FF000000"/>
        <rFont val="Arial"/>
      </rPr>
      <t xml:space="preserve">https://drive.google.com/file/d/1qbHXFfv1mAFYmQBVkYPbiLHgO1Y9haOg/view?usp=drive_link
https://drive.google.com/file/d/1wgiQkSWT4uwtS-KlAGVlcB8elqVRE8SE/view?usp=drive_link
</t>
    </r>
  </si>
  <si>
    <t xml:space="preserve">hanya tampilan saja </t>
  </si>
  <si>
    <t>kecamatan singkawang tengah</t>
  </si>
  <si>
    <t>User Admin 
TAPD KETUA
Pass : SingkawangM3ny@l@</t>
  </si>
  <si>
    <t>62 812-5649-0865
~Andi</t>
  </si>
  <si>
    <t>User atas NIP berikut tidak bisa login, meskipun sudah kami 
reset password nya, sbb : 
nama unit SKPD: Kelurahan Condong
nip: 198109072010011023
nama Pegawai : MAHDI, S.I.P</t>
  </si>
  <si>
    <t>https://drive.google.com/file/d/1GiHTaZn0zd1LHXHoqxpmKqZEktARu3Kp/view?usp=drive_link</t>
  </si>
  <si>
    <t>user: KA. BKD TAPD
pass :    lamandaukab01#@!A</t>
  </si>
  <si>
    <t>62 821-5336-5015
~Daniel Sucipto</t>
  </si>
  <si>
    <t>Laporan efisiensi</t>
  </si>
  <si>
    <t>Laporan efisiensi Lampiran 1 Pergeseran 2025, angka SILPA 
yg muncul dalam laporan SALAH NILAI NYA</t>
  </si>
  <si>
    <t>https://drive.google.com/file/d/1IHJSlltfk0X32Rd2UghIL-m0lhnVfWx_/view?usp=drive_link</t>
  </si>
  <si>
    <t>Lampiran I itu tidak ada kode rek 4.1 langsung 4.2</t>
  </si>
  <si>
    <t>User : KEPALA BPKAD TAPD
Pass : kotabarukab01#@!A</t>
  </si>
  <si>
    <t>62 811-5407-819
~akbarmamunk</t>
  </si>
  <si>
    <t>Tidak bisa membuat jadwal pergeseran 1, muncul pesan error "  
Kesalahan Jadwal APBD Pergeseran dapat dibuat setelah nilai 
pagu dan rincian pada jadwal APBD sudah sama (balance)  "</t>
  </si>
  <si>
    <t>https://drive.google.com/file/d/1xDXH_aFhYEtUtLtHyFzvUq3Yj8Zjkrgu/view?usp=drive_link</t>
  </si>
  <si>
    <t>coba lagi</t>
  </si>
  <si>
    <t>User : faisalbappeda
Pass : banjarkab01#@!A</t>
  </si>
  <si>
    <t>id usulannya ada di monitor. Diketerangan status usulannya. 
Usulan tersebut ada di validasi mitra bappeda, pas kami mau 
verif sebagai mitra bappeda..usulannya tidak ada ditahapan 
validasi mitra bappeda.</t>
  </si>
  <si>
    <t>https://drive.google.com/file/d/19aK62WMdu-cIP2aZnHzOFbQ95nG19qLe/view?usp=drive_link</t>
  </si>
  <si>
    <t>NIP : 196908041993031005</t>
  </si>
  <si>
    <t>+62 812-4884-5351
~ERRY POLITA (ELITE)</t>
  </si>
  <si>
    <t>WAG Prov Kalbar</t>
  </si>
  <si>
    <t>Irfan (P)</t>
  </si>
  <si>
    <t>Terkait akun tidak bisa login SIPD-RI (penganggaran), dengan
error : Invalid username/password atas nama : Amirullah (sekda) 
NIP : 196908041993031005 opd sekretariat daerah.
Sudah coba di reset password masih tidak bisa lgin juga.</t>
  </si>
  <si>
    <t>Kota Pontianak 17 Mar 2025.jpg</t>
  </si>
  <si>
    <t>26/03/25</t>
  </si>
  <si>
    <t>Kab. Sintang</t>
  </si>
  <si>
    <t>user: KURNIAWAN
pasword: Kurniawan1!2@3#4</t>
  </si>
  <si>
    <t>62 852-4555-9100
~Urbanus</t>
  </si>
  <si>
    <t>User Admin Perencanaan tidak bisa membaca menu 
Jadwal RPJMD, hanya ada menu Laporan</t>
  </si>
  <si>
    <t>https://drive.google.com/file/d/1aSTfcLp43EnJ6336i7WOxuebNT-9mYap/view?usp=drive_link</t>
  </si>
  <si>
    <t>Kecamatan Pontianak Kota</t>
  </si>
  <si>
    <t>NIP : 198207142000122001</t>
  </si>
  <si>
    <t>Ada NIP PA dari Kecamatan Pontianak Kota tidak bisa dipakai 
untuk akun di SIPD, kalau di gunakan selalu invalid 
username/pasword, mohon dibantu dicek trims, 
Nipnya 198207142000122001</t>
  </si>
  <si>
    <t>Kota Pontianak Prov Kalbar 26 Mar 2025.jpg</t>
  </si>
  <si>
    <t>14/04/25</t>
  </si>
  <si>
    <t>Akun Bappeda TAPD 
username: BAPPELITBANG TAPD
password: katingankab01#@!A
Akun Mitra Bappeda
username: BIDANG 4
password: katingankab01#@!A</t>
  </si>
  <si>
    <t>62 812-5555-5373
~GM</t>
  </si>
  <si>
    <t>POKIR</t>
  </si>
  <si>
    <t>Ada beberapa usulan yg statusnya validasi mitra Bappeda, tetapi 
ketika dicek melalui akun mitra bappeda, usulannya tidak muncul.</t>
  </si>
  <si>
    <r>
      <rPr>
        <u/>
        <sz val="10"/>
        <color rgb="FF1155CC"/>
        <rFont val="Arial"/>
      </rPr>
      <t>https://drive.google.com/file/d/1xaEfKGOkkKRpfz0onPysoQ7rCPiof9eh/view?usp=drive_link
https://drive.google.com/file/d/1MFtoxDsra8v2vH_zQnQWomHGNlxFpmvN/view?usp=drive_link</t>
    </r>
    <r>
      <rPr>
        <sz val="10"/>
        <color rgb="FF000000"/>
        <rFont val="Arial"/>
      </rPr>
      <t xml:space="preserve"> </t>
    </r>
  </si>
  <si>
    <t>User : adm.sekdakatingankab#1 Password : Admin6209#1</t>
  </si>
  <si>
    <t>62 813-4908-1328
~Sani Yudie</t>
  </si>
  <si>
    <t>Usulan pokir yang sudah validasi mitra bappeda tidak muncul OPD tujuan</t>
  </si>
  <si>
    <t>muncul OPD tujuan</t>
  </si>
  <si>
    <t>https://prnt.sc/lmkh-kwes34t</t>
  </si>
  <si>
    <t>2204/25</t>
  </si>
  <si>
    <t>User : bappeda
Pass : Bappeda#2024</t>
  </si>
  <si>
    <t>62 813-4720-6959
~Eki</t>
  </si>
  <si>
    <t>Pada menu Batasan Pagu, jumlah SKPD nya tidak tampil semua, 
yang tampil hanya Dinas Pendidikan dan Unit SKPD nya saja, 
SKPD lain tidak ada yang tampil</t>
  </si>
  <si>
    <t>https://drive.google.com/file/d/1g-jN-4hykmQmxvy5woYYFlhZaYUDA81S/view?usp=drive_link</t>
  </si>
  <si>
    <t xml:space="preserve">Usulan pokir 2026 opd nya tidak terdata </t>
  </si>
  <si>
    <t>https://prnt.sc/9OdKH7NGDNbO</t>
  </si>
  <si>
    <t>24/04/2025</t>
  </si>
  <si>
    <t>1.02.02.2.02.0016 Pengelolaan Pelayanan Kesehatan Kerja dan Olahraga</t>
  </si>
  <si>
    <r>
      <rPr>
        <u/>
        <sz val="10"/>
        <color rgb="FF1155CC"/>
        <rFont val="Arial"/>
      </rPr>
      <t>https://prnt.sc/Nm9utVrfGSGU</t>
    </r>
    <r>
      <rPr>
        <sz val="10"/>
        <rFont val="Arial"/>
      </rPr>
      <t xml:space="preserve"> 
</t>
    </r>
    <r>
      <rPr>
        <u/>
        <sz val="10"/>
        <color rgb="FF1155CC"/>
        <rFont val="Arial"/>
      </rPr>
      <t>https://prnt.sc/kGw-4d-oCl8x</t>
    </r>
  </si>
  <si>
    <t>29/04/2025</t>
  </si>
  <si>
    <t>pada saat proses validasi mitra bappeda usulan pokir ada beberapa usulan opd tujuan awalnya kosong (-) sehingga usulan tersebut tidak muncul di menu validator mitra bappeda.</t>
  </si>
  <si>
    <t>User :  *HARDEMAN*TAPD* 
Password : gunungmaskab01#@!A</t>
  </si>
  <si>
    <t>62 813-4919-4908
~Daniel Bellesord Akob</t>
  </si>
  <si>
    <t>Tidak dapat mengunci Jadwal Pergeseran karena ada Sub Kegiatan di DInas Kesehatan yang di file excel yg didownload nilai anggaran nya NOL seharusnya ada anggarannya</t>
  </si>
  <si>
    <t>https://docs.google.com/spreadsheets/d/1szNl73eJ5k2orqsR2AyrZuRX4jkPKjPE/edit?usp=drive_link&amp;ouid=104243708978168905162&amp;rtpof=true&amp;sd=true</t>
  </si>
  <si>
    <t>Username: tapdperencanaan
Pass: Perencanaan%Sukses2023</t>
  </si>
  <si>
    <t>62 812-5889-349
~Yd 🆔️</t>
  </si>
  <si>
    <t>Jadwal Pokir</t>
  </si>
  <si>
    <t>Mengajukan Permohonan pembukaaan Jadwal Pokir yang sudah terkunci</t>
  </si>
  <si>
    <t>https://drive.google.com/file/d/1AFMkOLLcvOvp9HrSOP51SdyzfBbwTLug/view?usp=drive_link</t>
  </si>
  <si>
    <t>Kecamatan Teriak</t>
  </si>
  <si>
    <t>User: 196904102006041001
Password: bengkayangkab01#@!A</t>
  </si>
  <si>
    <t>62 815-2854-5370
~Victorius</t>
  </si>
  <si>
    <r>
      <rPr>
        <sz val="10"/>
        <rFont val="Arial"/>
      </rPr>
      <t xml:space="preserve">User PA tidak bisa Login, sudah di reset password nya tidak bisa juga
User: 196904102006041001
Password: bengkayangkab01#@!A
TARIGAN, </t>
    </r>
    <r>
      <rPr>
        <u/>
        <sz val="10"/>
        <color rgb="FF1155CC"/>
        <rFont val="Arial"/>
      </rPr>
      <t>A.Md.AF</t>
    </r>
  </si>
  <si>
    <t>https://drive.google.com/file/d/1htPD6zx5NxGJyV7_6hp1irX7gDqzymwY/view?usp=drive_link</t>
  </si>
  <si>
    <t>User : setdakabtapin
Pw : T4p!n11115</t>
  </si>
  <si>
    <t>62 823-5151-5777
~Bayu</t>
  </si>
  <si>
    <t>Tidak dapat mengunci Jadwal Pergeseran karena ada Sub Kegiatan di DInas Kesehatan DAN Dinas Pemuda dan Olahraga yang di file excel yg didownload nilai anggaran nya NOL seharusnya ada anggarannya</t>
  </si>
  <si>
    <t>https://docs.google.com/spreadsheets/d/15lmXJwhWg5g3dQhCdEgwl-IKBHzRszZO/edit?usp=drive_link&amp;ouid=104243708978168905162&amp;rtpof=true&amp;sd=true</t>
  </si>
  <si>
    <t>Kecamatan Kendawangan</t>
  </si>
  <si>
    <t>USER :  adm.ketapangkab
Password : ketapangkab01#@!A</t>
  </si>
  <si>
    <t>Tidak bisa login, meskipun user PA ini sudah di reset passwordnya</t>
  </si>
  <si>
    <r>
      <rPr>
        <u/>
        <sz val="10"/>
        <color rgb="FF1155CC"/>
        <rFont val="Arial"/>
      </rPr>
      <t>https://drive.google.com/file/d/1tvM8YF8OxWpEc8rUA5v0B3WaXc_OXS8b/view?usp=drive_link</t>
    </r>
    <r>
      <rPr>
        <sz val="10"/>
        <color rgb="FF000000"/>
        <rFont val="Arial"/>
      </rPr>
      <t xml:space="preserve"> </t>
    </r>
  </si>
  <si>
    <t>Dinas Kesehatan
Rumah Sakit Umum Daerah Ade Muhammad Djoen</t>
  </si>
  <si>
    <t>akun Kepala Dinas Kesehatan
User : 196707211996031004
Pasword : sintangkab01#@!A
akun admin perencanaan
user : KURNIAWAN
PASWORD : Kurniawan1!2@3#4</t>
  </si>
  <si>
    <t>RKPD 2025</t>
  </si>
  <si>
    <t>Data Rumah Sakit Umum Daerah Ade Muhammad Djoen Sintang jika dibaca dengan User Admin Perencanaan TERBACA, namun saat login dengan user Kepala Dinkes (PA) data Rumah Sakit Umum Daerah Ade Muhammad Djoen TIDAK TERBACA, sehingga tidak bisa melanjutkan input data.
Pernah melakukan perubahan atas RSUD tersebut di TA 2026 awalnya Unit SKPD diubah menjadi SKPD kemudian diubah lagi menjadi Unit SKPD.</t>
  </si>
  <si>
    <t>Kelurahan Sedau</t>
  </si>
  <si>
    <t>User Admin : TAPD KETUA
Password : SingkawangM3ny@l@
User Kelurahan Sedau
User KPA : 196803281988111001
Password : singkawang01#@!A</t>
  </si>
  <si>
    <t>RIO HARIYANTO
08125335535</t>
  </si>
  <si>
    <t>Pergantan  Kuasa  Pengguna  Anggaran  (KPA)  menjadi  Plt.  tdak  bisa digunakan atau log in</t>
  </si>
  <si>
    <t>Mohon  Bantuan memperbaiki  kendala  tersebut,  agar  User  KPA  dapat digunakan dalam proses Rancngan Perubahan RKPD TA 2025</t>
  </si>
  <si>
    <t>https://drive.google.com/file/d/1KQgMhZ1ohzZ3zA302nDyE11avpUNPyI_/view?usp=drive_link</t>
  </si>
  <si>
    <t>REGIONAL IV</t>
  </si>
  <si>
    <t>Admin Daerah : admindakabmamuju
Pass : Kabmamuju02</t>
  </si>
  <si>
    <t>62 852-5599-7226
~Roni</t>
  </si>
  <si>
    <t>Wini</t>
  </si>
  <si>
    <t>Tidak dapat kunci tahapan RAPBD 2025, terdapat selisih antara Pagu Validasi dan Rincian
Terdapat beberapa sub kegiatan yang tidak ada nama SKPD, karena RSUD pernah di set sebagai SKPD tapi dihapus dan tidak dilakukan Validasi terlebih dahulu
File terlampir</t>
  </si>
  <si>
    <t>Sub Kegiatan muncul SKPD nya</t>
  </si>
  <si>
    <r>
      <rPr>
        <sz val="10"/>
        <rFont val="Arial"/>
      </rPr>
      <t xml:space="preserve">PRGRAM YANG TIDAK ADA NAMA SKPD (1).xlsx
</t>
    </r>
    <r>
      <rPr>
        <u/>
        <sz val="10"/>
        <color rgb="FF1155CC"/>
        <rFont val="Arial"/>
      </rPr>
      <t>https://prnt.sc/N69Z5MPP0b7U</t>
    </r>
    <r>
      <rPr>
        <sz val="10"/>
        <rFont val="Arial"/>
      </rPr>
      <t xml:space="preserve"> </t>
    </r>
  </si>
  <si>
    <t>silahkan kunci kembali, pastikan semua sub kegiatan dan rincian sudah di kunci</t>
  </si>
  <si>
    <t>Sudah dikonfirmasi ke pemda</t>
  </si>
  <si>
    <t>admin.banggaikab
Password : banggaikab2024#@!A</t>
  </si>
  <si>
    <t>62 812-4514-6764
~Dedy</t>
  </si>
  <si>
    <t>Wildan (M)</t>
  </si>
  <si>
    <t>Penetapan KUA-PPAS
KUA dan PPAS 
tidak bisa unduh karena loading</t>
  </si>
  <si>
    <t>bisa mengunduh dokumen tersebut</t>
  </si>
  <si>
    <r>
      <rPr>
        <u/>
        <sz val="11"/>
        <color rgb="FF1155CC"/>
        <rFont val="Arial"/>
      </rPr>
      <t>https://prnt.sc/rSYz-is_mFrF</t>
    </r>
    <r>
      <rPr>
        <sz val="10"/>
        <rFont val="Arial"/>
      </rPr>
      <t xml:space="preserve"> </t>
    </r>
  </si>
  <si>
    <t>check berkala</t>
  </si>
  <si>
    <t>TAPD BAPPEDA01
Password : Anfar@@1</t>
  </si>
  <si>
    <t>62 878-4216-8833
~Emil Andi Anas</t>
  </si>
  <si>
    <t>Sub Kegiatan Belanja</t>
  </si>
  <si>
    <t>Setelah membuka jadwal Rancangan Awal 2026, tidak terdapat tombol tambah sub kegiatan pada akun Eselon 2 dan Eselon 3</t>
  </si>
  <si>
    <t>Tombol sub kegiatan muncul</t>
  </si>
  <si>
    <t xml:space="preserve">https://prnt.sc/tWR1565LIRyB </t>
  </si>
  <si>
    <t>Batasan Pagu di input dulu</t>
  </si>
  <si>
    <t>24/01/25</t>
  </si>
  <si>
    <t xml:space="preserve">tapd.keuangan
Badankeuangan0125
</t>
  </si>
  <si>
    <t>Willem
082291201038</t>
  </si>
  <si>
    <t>Tampilan Sub Kegiatan Belanja pada semua SKPD bernilai nol</t>
  </si>
  <si>
    <t>Nilai pada Sub Kegiatan Belanja muncul</t>
  </si>
  <si>
    <r>
      <rPr>
        <u/>
        <sz val="10"/>
        <color rgb="FF1155CC"/>
        <rFont val="Arial"/>
      </rPr>
      <t>https://prnt.sc/1Q0UU4wfO2Ov</t>
    </r>
    <r>
      <rPr>
        <sz val="10"/>
        <rFont val="Arial"/>
      </rPr>
      <t xml:space="preserve"> 
</t>
    </r>
    <r>
      <rPr>
        <u/>
        <sz val="10"/>
        <color rgb="FF1155CC"/>
        <rFont val="Arial"/>
      </rPr>
      <t>https://prnt.sc/VDqR-h7r0n80</t>
    </r>
    <r>
      <rPr>
        <sz val="10"/>
        <rFont val="Arial"/>
      </rPr>
      <t xml:space="preserve"> </t>
    </r>
  </si>
  <si>
    <t>Kota Makassar</t>
  </si>
  <si>
    <t>Akses Akun Terkait : 197506292010011004
Password : makassar01#@!A</t>
  </si>
  <si>
    <t xml:space="preserve">62 812-4183-5177
~Zulkarnain Djumain </t>
  </si>
  <si>
    <t>Referensi - Sub Kegiatan</t>
  </si>
  <si>
    <t>Sub kegiatan tidak muncul pada Referensi, namun sub kegiatan tercantum pada Kepmen Dalam Negeri Nomor 900.1.15.5-3406 Tahun 2024 
[KEGIATAN] 1.03.03.2.01 Pengelolaan dan Pengembangan Sistem Penyediaan Air Minum (SPAM) di Daerah Kabupaten/Kota
[SUB KEGIATAN] 1.03.03.2.01.0023 Peningkatan Kapasitas Kelembagaan Sistem Penyediaan Air Minum (SPAM)</t>
  </si>
  <si>
    <t>Sub kegiatan muncul pada Referensi</t>
  </si>
  <si>
    <r>
      <rPr>
        <u/>
        <sz val="10"/>
        <color rgb="FF1155CC"/>
        <rFont val="Arial"/>
      </rPr>
      <t>https://prnt.sc/mGR1Pr-WR8uD</t>
    </r>
    <r>
      <rPr>
        <sz val="10"/>
        <rFont val="Arial"/>
      </rPr>
      <t xml:space="preserve"> 
</t>
    </r>
    <r>
      <rPr>
        <u/>
        <sz val="10"/>
        <color rgb="FF1155CC"/>
        <rFont val="Arial"/>
      </rPr>
      <t>https://prnt.sc/CbL0NIITJ8Qh</t>
    </r>
    <r>
      <rPr>
        <sz val="10"/>
        <rFont val="Arial"/>
      </rPr>
      <t xml:space="preserve"> </t>
    </r>
  </si>
  <si>
    <t xml:space="preserve">Badan Perencanaan Pembangunan Daerah </t>
  </si>
  <si>
    <t>: 196806061990031013
Password : makassar01#@!A</t>
  </si>
  <si>
    <t>62 812-4183-5177</t>
  </si>
  <si>
    <t xml:space="preserve">RKPD- Renja </t>
  </si>
  <si>
    <t>Renja tidak muncul pada penganggaran 2026</t>
  </si>
  <si>
    <t>renja tersebut muncul</t>
  </si>
  <si>
    <r>
      <rPr>
        <u/>
        <sz val="11"/>
        <color rgb="FF1155CC"/>
        <rFont val="Arial"/>
      </rPr>
      <t>https://prnt.sc/aobBExje_UsK</t>
    </r>
    <r>
      <rPr>
        <sz val="10"/>
        <rFont val="Arial"/>
      </rPr>
      <t xml:space="preserve"> </t>
    </r>
  </si>
  <si>
    <t>Akses Akun Terkait : TAPD BAPPEDA01
Password : Anfar@@1</t>
  </si>
  <si>
    <t>62 878-4216-8833</t>
  </si>
  <si>
    <t xml:space="preserve"> tidak bisa menginput usulan aspirasi</t>
  </si>
  <si>
    <r>
      <rPr>
        <u/>
        <sz val="11"/>
        <color rgb="FF1155CC"/>
        <rFont val="Arial"/>
      </rPr>
      <t>https://drive.google.com/file/d/1WJiOwX4Zh3afJvvNSSNBcI8_KAQyVfM9/view?usp=sharing</t>
    </r>
    <r>
      <rPr>
        <sz val="10"/>
        <rFont val="Arial"/>
      </rPr>
      <t xml:space="preserve"> </t>
    </r>
  </si>
  <si>
    <t>Badan Perencanaan Pembangunan, Penelitian, dan Pengembangan Daerah</t>
  </si>
  <si>
    <t>tapdbapeda
B4ppelitbangd@sly</t>
  </si>
  <si>
    <t>62 852-1950-8171</t>
  </si>
  <si>
    <t>RKPD - Jadwal RKPD</t>
  </si>
  <si>
    <t>Tidak dapat menghapus jadwal RKPD TA 2026, muncul notifikasi "Terjadi kesalahan, Jadwal gagal dihapus"</t>
  </si>
  <si>
    <t>Dapat menghapus jadwal</t>
  </si>
  <si>
    <r>
      <rPr>
        <u/>
        <sz val="10"/>
        <color rgb="FF1155CC"/>
        <rFont val="Arial"/>
      </rPr>
      <t>https://prnt.sc/IDjGQLF1mz4G</t>
    </r>
    <r>
      <rPr>
        <sz val="10"/>
        <rFont val="Arial"/>
      </rPr>
      <t xml:space="preserve"> </t>
    </r>
  </si>
  <si>
    <t>Puskesmas Simpong</t>
  </si>
  <si>
    <t>KPA : 198510112009042004
Pass : bangaikab01#@!A</t>
  </si>
  <si>
    <t>Novia</t>
  </si>
  <si>
    <t>Login Akun</t>
  </si>
  <si>
    <t>Tidak bisa login, sudah di reset password tetap tidak bisa. Notifikasi invalid username/password</t>
  </si>
  <si>
    <t>Puskemas Kampung Baru</t>
  </si>
  <si>
    <t>KPA : 197302041996032002</t>
  </si>
  <si>
    <t>mohon pengaktifan akun kpa puskesmas kampung baru</t>
  </si>
  <si>
    <t>Penambahan perangkat daerah</t>
  </si>
  <si>
    <t>permohonan penambahan nama kecamatan dan kelurahan</t>
  </si>
  <si>
    <r>
      <rPr>
        <sz val="10"/>
        <color rgb="FF000000"/>
        <rFont val="Arial"/>
      </rPr>
      <t xml:space="preserve">Surat permohonan penambahan : 
</t>
    </r>
    <r>
      <rPr>
        <u/>
        <sz val="10"/>
        <color rgb="FF1155CC"/>
        <rFont val="Arial"/>
      </rPr>
      <t>https://drive.google.com/file/d/1vZXHkhilxYkCmpc9lfuc_oV1l82W4456/view?usp=drive_link</t>
    </r>
  </si>
  <si>
    <t>Dinas Kesehatan
Rumah Sakit Umum Daya Makassar
PUSKESMAS PERTIWI</t>
  </si>
  <si>
    <t>Username : 197301122006042012
Password : makassar01#@!A
Username : 196503051990102001
Password : makassar01#@!A
Username : 197705042006042033
Password : makassar01#@!A</t>
  </si>
  <si>
    <t>62 878-4215-1825</t>
  </si>
  <si>
    <t xml:space="preserve">Tidak muncul sub kegiatan pada tahapan Perencanaan Rancangan Awal </t>
  </si>
  <si>
    <t>Sub kegiatan muncul</t>
  </si>
  <si>
    <t>https://prnt.sc/PUUv6GV3RGjE</t>
  </si>
  <si>
    <t>Kab. Parigi Moutong</t>
  </si>
  <si>
    <t>TAPD BAPPEDA
parigimoutongkab01#@!A01&amp;*&amp;
admsipd.parimokab
P4r1m0444@!</t>
  </si>
  <si>
    <t>62 812-8801-1031
~Sjahrul/Aru/Rule</t>
  </si>
  <si>
    <t>Setelah dilakukan kunci jadwal pada tahapan Rancangan Awal dan pindah tahapan ke Jadwal Rancangan, semua Program, Kegiatan dan Sub Kegiatan dan Rincian Belanja Hilang (RKPD 2026).
Kemudian dilakukan penghapusan jadwal tahapan Rancangan Awal dengan harapan jika kembali ke tahapan Rancangan Awal, rincian yang telah diinput muncul kembali</t>
  </si>
  <si>
    <t>Data dapat dikembalikan ke Rancangan awal yang dihapus dan muncul rincian yang diinput</t>
  </si>
  <si>
    <r>
      <rPr>
        <sz val="10"/>
        <rFont val="Arial"/>
      </rPr>
      <t xml:space="preserve">dashboard
</t>
    </r>
    <r>
      <rPr>
        <u/>
        <sz val="10"/>
        <color rgb="FF1155CC"/>
        <rFont val="Arial"/>
      </rPr>
      <t>https://drive.google.com/file/d/1EU6RuCP9UY63J2ZNodYMtVLG1I-Fkbds/view?usp=sharing</t>
    </r>
    <r>
      <rPr>
        <sz val="10"/>
        <rFont val="Arial"/>
      </rPr>
      <t xml:space="preserve">
renja
</t>
    </r>
    <r>
      <rPr>
        <u/>
        <sz val="10"/>
        <color rgb="FF1155CC"/>
        <rFont val="Arial"/>
      </rPr>
      <t>https://drive.google.com/file/d/1CSXSNtbeWFe8hq7Afb7XnE5MRwFvTWG7/view?usp=sharing</t>
    </r>
    <r>
      <rPr>
        <sz val="10"/>
        <rFont val="Arial"/>
      </rPr>
      <t xml:space="preserve">
jadwal
</t>
    </r>
    <r>
      <rPr>
        <u/>
        <sz val="10"/>
        <color rgb="FF1155CC"/>
        <rFont val="Arial"/>
      </rPr>
      <t>https://drive.google.com/file/d/1KAYSLiyrJ_PQopo3Pa0yqpsG3QF33zIO/view?usp=sharing</t>
    </r>
  </si>
  <si>
    <t xml:space="preserve">Badan Keuangan dan Aset Daerah </t>
  </si>
  <si>
    <t>username : tapdkeuangan
password : bkAd!202s0127</t>
  </si>
  <si>
    <t>62 852-4020-9369
-arifin</t>
  </si>
  <si>
    <t>Jadwal - Kunci Jadwal</t>
  </si>
  <si>
    <t>Tidak Bisa kunci jadwal, muncul pesan error bahwa ada Realisasi yang melebihi anggaran. di Download excel nya...nilai anggaran NOL, 
padahal Anggaran ada dan tidak lebih kecil dari realisasi nya</t>
  </si>
  <si>
    <t>https://docs.google.com/spreadsheets/d/10YgL209_Zm1lw5m8ezPyP5VcSglQ7zAe/edit?usp=drive_link&amp;ouid=104243708978168905162&amp;rtpof=true&amp;sd=true</t>
  </si>
  <si>
    <t>Tidak bisa kunci jadwal, muncul notifikasi "Error! Terjadi kesalahan saat memuat data"</t>
  </si>
  <si>
    <t>Dapat mengunci jadwal</t>
  </si>
  <si>
    <t>https://prnt.sc/ORLuaKHVHlk7</t>
  </si>
  <si>
    <t>https://docs.google.com/spreadsheets/d/1Bb560kSsBa71VvaPDUb4jcZ-wdfzGZlx/edit?usp=drive_link&amp;ouid=104243708978168905162&amp;rtpof=true&amp;sd=true</t>
  </si>
  <si>
    <t>BAPPEDA Prov. Sulawesi Barat</t>
  </si>
  <si>
    <t>Nip : 199309132022032006
Pass :
Labkesdah2024@</t>
  </si>
  <si>
    <t>+62 811-4201-606
~Angga Tirta Wijaya</t>
  </si>
  <si>
    <t>Jadwal Usulan Pokok Pikiran DPRD Tahun 2026</t>
  </si>
  <si>
    <t>Sehubungan dengan adanya kendala teknis dalam pembuatan jadwal Usulan Pokok Pikiran DPRD dalam rangka penyusunan RKPD Tahun 2026 Provinsi Sulawesi Barat pada SIPD-RI. Bersama ini dimohon bantuan Bapak untuk dapat memberikan pembukaan akses pengusulan Pokok Pikiran DPRD pada akun Pemerintah Provinsi Sulawesi Barat sebagaimana dimaksud.</t>
  </si>
  <si>
    <t>Dapat membuka kunci jadwal</t>
  </si>
  <si>
    <t>https://prnt.sc/snV5p5XxbTuh</t>
  </si>
  <si>
    <t>Bappeda Kota Palopo</t>
  </si>
  <si>
    <t>Bappeda 
User name: bappedatapd
Password  : palopo01#@!A
Mitra Bappeda
User name : mitrabappeda10
password   : palopo01#@!A</t>
  </si>
  <si>
    <t>62 822-9043-7430
~Muhammad Arlis</t>
  </si>
  <si>
    <t>Usulan Pokir Tahun 2026</t>
  </si>
  <si>
    <t>Data pengajuan usulan Pokir pada menu Validasi Mitra Bapedda masih kosong, tetapi ketika download file excel usulan pokir, ada data dengan status Validasi Mitra Bapedda.</t>
  </si>
  <si>
    <t>Data usulan dengan status Validasi Mitra Bapedda muncul di menu Validasi Mitra Bapedda</t>
  </si>
  <si>
    <t>export_excel_monitor_usulan_pokir - kota palopo 2026 - 21.3.2025.xlsx
Pengajuan usulan pokir Mitra Bapeda kosong - Kota Palopo.png</t>
  </si>
  <si>
    <t>user TAPD Keuangan : anggaran_kolakakab
dt38b01#@!A</t>
  </si>
  <si>
    <t>Ayunita Amalia
+62 813-5533-9733</t>
  </si>
  <si>
    <t>Kendala di modul Penganggaran 2025, Saat Akan Kunci Jadwal terdapat Notif selisih realisasi di sekretariat daerah bagian perekonomian dan SDA. kami perhatikan di sub kegiatan yang terdapat dalam notif tersebut, bbrapa sub keg terbaca anggaran = 0, sementara posisi eksisting inputan sub keg tersebut berisi pagu dan nilainya masih lebih besar dari jumlah realisasi (contoh sub keg bimbingan teknis implementasi per UU).</t>
  </si>
  <si>
    <t>https://prnt.sc/agazccvvtFnX</t>
  </si>
  <si>
    <t xml:space="preserve">SEKRETARIAT DPRD
</t>
  </si>
  <si>
    <t xml:space="preserve">User dan Pass PA. SEKRETARIAT DPRD                                          User : 196509081992031012                                
Pass : Sekw@123
User dan  Pass PPTK SEK DPRD
User : 197907012010011004
Pass : Keu@1234
                                                        "
</t>
  </si>
  <si>
    <t>IZOM IZZUDIN</t>
  </si>
  <si>
    <t xml:space="preserve">Pengeluaran-DPA-Penarikan-Belanja
</t>
  </si>
  <si>
    <t>Tidak Bisa Input Anggaran Kas Karna RAK Terkunci</t>
  </si>
  <si>
    <t>Mohon Solusinya Untuk Perbaikan</t>
  </si>
  <si>
    <t>https://prnt.sc/HYbqFg64u0TN</t>
  </si>
  <si>
    <t>Kelurahan Bugis</t>
  </si>
  <si>
    <t xml:space="preserve">Mohon bantuannya :
User KPA		: 198009142010012003
Pasword		: gorontalo01#@!A
User Kasubag Prog.	: 197210281993032003
Pasword		: gorontalo01#@!A
User Operator		: 1979050220072010
Pasword		: gorontalo01#@!A
</t>
  </si>
  <si>
    <t>Shandy Eka Setiawan
+62 853-4123-6655</t>
  </si>
  <si>
    <t>Anggaran terbaca nol dan sudah ada relalisasi pada saat posting Pergeseran APBD sehingga tidak dapat melakukan posting APBD Pergeseran. Tetapi setelah dicek di RKA Pagu Anggarannya ada.</t>
  </si>
  <si>
    <t>Anggaran terbaca</t>
  </si>
  <si>
    <t>https://prnt.sc/OQ2HzkcIdrQR</t>
  </si>
  <si>
    <t>Kelurahan Libuo</t>
  </si>
  <si>
    <t xml:space="preserve">User KPA		: 19760629201001103
Pasword		: gorontalo01#@!A
User Kasubag Prog.	: 197408212014972001
Pasword		: gorontalo01#@!A
User Operator		: 197905252014072001
Pasword		: gorontalo01#@!A
</t>
  </si>
  <si>
    <t>https://prnt.sc/OmW-VPGPOhR-</t>
  </si>
  <si>
    <t>Badan Keuangan dan Aset Daerah Kab. Poso</t>
  </si>
  <si>
    <t>Kepala SKPD
User : 196808051994032012
Pass : posokab01#@!A</t>
  </si>
  <si>
    <t>62 853-4102-2788
~Chaly Octavian</t>
  </si>
  <si>
    <t>Inputan Pagu telah dilakukan Validasi Pagu, tetapi masih muncul notif 'Melebihi Batasan Pagu Validasi'. Inputan Pagu sudah sesuai dengan Pagu Validasi</t>
  </si>
  <si>
    <t>Notif 'Melebihi Batasan Pagu Validasi' hilang</t>
  </si>
  <si>
    <t>https://drive.google.com/file/d/1XWY_cStRal-0IhJERjtkfHQ9o6jyRv0W/view?usp=sharing</t>
  </si>
  <si>
    <t>Admin perencanaan
username: tapdperencanaan
password: tmcKAB1807</t>
  </si>
  <si>
    <t>62 853-9677-4962
~404 🄽🄾🅃 🄵🄾🅄🄽🄳
Muh. Tamsir T, S.Ip</t>
  </si>
  <si>
    <t>Tidak Bisa Kunci Jadwal RKPD 2026 pada Tahapan Persiapan. Muncul notif "Copy Data Renja Gagal diproses"</t>
  </si>
  <si>
    <t>Dapat melakukan kunci jadwal RKPD Tahapan Persiapan</t>
  </si>
  <si>
    <t>https://drive.google.com/file/d/1CKiRe9F2RoTqgSFb_ob1PVPaZ9oerFyN/view?usp=sharing</t>
  </si>
  <si>
    <t>62 852-4020-9369
~arifin</t>
  </si>
  <si>
    <t>Kendala di modul Penganggaran 2025, Saat Akan Kunci Jadwal terdapat Notif selisih realisasi di sekretariat daerah bbrapa sub keg terbaca anggaran = 0, sementara posisi eksisting inputan sub keg tersebut berisi pagu dan nilainya masih lebih besar dari jumlah realisasi</t>
  </si>
  <si>
    <t>Dapat mengunci Jadwal Pergeseran</t>
  </si>
  <si>
    <t xml:space="preserve">https://docs.google.com/spreadsheets/d/1EeR5Cbcu9kq2DbXkrLuZyjsobeGNOrjY/edit?usp=drive_link&amp;ouid=104243708978168905162&amp;rtpof=true&amp;sd=true </t>
  </si>
  <si>
    <t>user : tapd.bkad
Pass : T@pd.K3u@#gan</t>
  </si>
  <si>
    <t>62 821-9011-9595
~danysuyono</t>
  </si>
  <si>
    <t>Kendala di modul Penganggaran 2025, Saat Akan Kunci Jadwal terdapat Notif selisih realisasi di sekretariat daerah  dan BPKAD bbrapa sub keg terbaca anggaran = 0, sementara posisi eksisting inputan sub keg tersebut berisi pagu dan nilainya masih lebih besar dari jumlah realisasi</t>
  </si>
  <si>
    <t xml:space="preserve">https://docs.google.com/spreadsheets/d/1UZyOb8TjrEhpZtt9eo1N90VjoYqXEsSB/edit?usp=drive_link&amp;ouid=104243708978168905162&amp;rtpof=true&amp;sd=true </t>
  </si>
  <si>
    <t>30/4/2025</t>
  </si>
  <si>
    <t xml:space="preserve"> User : admin.keuangan
Password : Kab@pohuwat0</t>
  </si>
  <si>
    <t>+62 813-2886-5291
Syamsu Rizal Noer</t>
  </si>
  <si>
    <t>Ferdi (P)</t>
  </si>
  <si>
    <t>Membuat  jadwal pergeseran untuk keadaan mendesak penanganan bencana banjir, namun untuk tahapan pergeseran tidak aktif  karena sudah buka jadwal tahapan rkpd perubahan</t>
  </si>
  <si>
    <t>https://prnt.sc/KCjvKPqMpPhq
https://prnt.sc/rtvduPflowd_</t>
  </si>
  <si>
    <t>KPA : 198409032010012006
Pass : Palu@123456
PPTK : 197708192000031002
Pass :Palu@12345
BPP : 198105082008011016
Pass : Palu@123456</t>
  </si>
  <si>
    <t>082259285949
Evi</t>
  </si>
  <si>
    <t>Tidak dapat mengunci penjadwalan disebabkan masih adanya selisih selisih realisasi anggaran</t>
  </si>
  <si>
    <t xml:space="preserve">Dapat Mengunci Jadwal </t>
  </si>
  <si>
    <t>https://docs.google.com/spreadsheets/d/1bzzpaFwOIwq5q1AWqr9fk8Y9EyH8_xdG/edit?usp=drive_link&amp;rtpof=true&amp;sd=true</t>
  </si>
  <si>
    <t>22/05/25</t>
  </si>
  <si>
    <t>Bandan Keuangan</t>
  </si>
  <si>
    <t>User : tapdkeuangan
Pasword : bkAd!202s0127</t>
  </si>
  <si>
    <t>0852-4020-9369
~ARIFIN</t>
  </si>
  <si>
    <t>Eror saat membuka jadwal pergeseran anggaran</t>
  </si>
  <si>
    <t>Dapat Melakukan Pergeseran Anggaran</t>
  </si>
  <si>
    <r>
      <rPr>
        <u/>
        <sz val="10"/>
        <color rgb="FF1155CC"/>
        <rFont val="Arial"/>
      </rPr>
      <t xml:space="preserve">https://prnt.sc/qXeuGNd_ejWl
</t>
    </r>
    <r>
      <rPr>
        <sz val="10"/>
        <color rgb="FF000000"/>
        <rFont val="Arial"/>
        <scheme val="minor"/>
      </rPr>
      <t>note dari pelapor :
{
  "status": false,
  "status_code": 500,
  "message": "server closed the connection unexpectedly\n\tThis probably means the server terminated abnormally\n\tbefore or while processing the request.\n"
}</t>
    </r>
  </si>
  <si>
    <t xml:space="preserve"> admintapdbk
Password : keuangan*24A</t>
  </si>
  <si>
    <t>62 853-4123-6655
~Sandy</t>
  </si>
  <si>
    <t>Lampiran 3.4 KUPA datanya kosong, Lampiran 2.1 &amp; 5.1 KUPA untuk Silpa Sebelum perubahan angkanya Nol</t>
  </si>
  <si>
    <t xml:space="preserve"> mohon untuk dapat di perbaiki</t>
  </si>
  <si>
    <r>
      <rPr>
        <u/>
        <sz val="10"/>
        <color rgb="FF1155CC"/>
        <rFont val="Arial"/>
      </rPr>
      <t xml:space="preserve">https://prnt.sc/cz2w3WKPoQGh
https://prnt.sc/bt-zqY2Ifd18
</t>
    </r>
    <r>
      <rPr>
        <u/>
        <sz val="10"/>
        <color rgb="FF1155CC"/>
        <rFont val="Arial"/>
      </rPr>
      <t>https://prnt.sc/cHGkz5rKadfO</t>
    </r>
  </si>
  <si>
    <t>62 811-4335-176
~Rian Muharram Laya</t>
  </si>
  <si>
    <t>kode akun belanja di SBU 2026 beda dengan kode akun di SIPD Tahapan RKPD 2026</t>
  </si>
  <si>
    <t>mohon dapat diperbaiki</t>
  </si>
  <si>
    <r>
      <rPr>
        <u/>
        <sz val="10"/>
        <color rgb="FF1155CC"/>
        <rFont val="Arial"/>
      </rPr>
      <t xml:space="preserve">https://prnt.sc/B1vUK5W_1d0q
https://prnt.sc/13OiaZj2Z-Z2
https://prnt.sc/cKNhlVu3ES2F
https://prnt.sc/TM1I66cxX55R
</t>
    </r>
    <r>
      <rPr>
        <u/>
        <sz val="10"/>
        <color rgb="FF1155CC"/>
        <rFont val="Arial"/>
      </rPr>
      <t>https://prnt.sc/PfvruZN2UJcM</t>
    </r>
  </si>
  <si>
    <t>REGIONAL V</t>
  </si>
  <si>
    <t>TAPD. KEUANGAN
pegununganarfakkab01#@!A</t>
  </si>
  <si>
    <t>~Al Mahd
+62 822-9969-0258</t>
  </si>
  <si>
    <t>Anggi</t>
  </si>
  <si>
    <t>Kunci Anggaran</t>
  </si>
  <si>
    <t>Tidak bisa kunci anggaran muncul notif "Error Kunci Jadwal Gagal"</t>
  </si>
  <si>
    <t>Bisa Kunci Jadwal Penganggaran</t>
  </si>
  <si>
    <t>https://prnt.sc/fQbbr-jEP_pr</t>
  </si>
  <si>
    <t>adm.bapelitbangda.kab.ttu 
TTUEmas20252045#@!A</t>
  </si>
  <si>
    <t>Sasmita
0822-9595-1987</t>
  </si>
  <si>
    <t>Akun setda tidak dapat login</t>
  </si>
  <si>
    <t>https://prnt.sc/rK7qhi2pV8jf</t>
  </si>
  <si>
    <t>Dinas Koperasi, Perindustrian dan Perdagangan</t>
  </si>
  <si>
    <t>User: 19760124200312008
Password: bima01#@! A</t>
  </si>
  <si>
    <t>Hadi
082340144977</t>
  </si>
  <si>
    <t>Tidak bisa masuk untuk pengganggaran 2025</t>
  </si>
  <si>
    <t>https://i.imgur.com/jFjfwQB.png</t>
  </si>
  <si>
    <t>NIP tidak ditemukan</t>
  </si>
  <si>
    <t>Akun BUD : 19681003 198903 1 007
Pasw: Manggaraitimur@2025
User: badankeuangantapd
Pasw: manggaraitimurkab01#@!A*</t>
  </si>
  <si>
    <t>~Arni Umen
+62 812-3687-8766</t>
  </si>
  <si>
    <t>Tahun Perkada</t>
  </si>
  <si>
    <t>Penatausahaan tdk bisa membuka jadwal karena kesalahan input tahun Perkada pada saat penetapan di penganggaran. Mohon dibantu untuk menghapus lagi tanggal perkada agar bisa kami koreksi tanggal perkadanya. Surat Permohonan terlampir</t>
  </si>
  <si>
    <t>Tahun berubah menjadi 2025</t>
  </si>
  <si>
    <r>
      <rPr>
        <u/>
        <sz val="10"/>
        <color rgb="FF1155CC"/>
        <rFont val="Arial"/>
      </rPr>
      <t>https://prnt.sc/xgUEVQUxDJQk</t>
    </r>
    <r>
      <rPr>
        <sz val="10"/>
        <rFont val="Arial"/>
      </rPr>
      <t xml:space="preserve"> 
</t>
    </r>
    <r>
      <rPr>
        <u/>
        <sz val="10"/>
        <color rgb="FF1155CC"/>
        <rFont val="Arial"/>
      </rPr>
      <t>https://prnt.sc/hDryo_krgv_U
https://drive.google.com/file/d/1TUUfVsb9yJqUYoZ8-Kx7MlKJW7oVeTMv/view?usp=drive_link</t>
    </r>
  </si>
  <si>
    <t>TAPD BPKAD : BPKAD TAPD
password : mamberamotengahkab01#@!A</t>
  </si>
  <si>
    <t>~Khoerul Umam
+62 813-4457-3877</t>
  </si>
  <si>
    <t>Tidak Bisa Kunci Jadwal KUA PPAS</t>
  </si>
  <si>
    <t>https://prnt.sc/D0HSsOkUbpZ9</t>
  </si>
  <si>
    <t>BADAN PERENCANAAN PENELITIAN DAN  PENGEMBANGAN DAERAH</t>
  </si>
  <si>
    <t xml:space="preserve">1. RSUD 
User : 198601162010011014
Password :buruselatankab01#@!A
2. Bagian Pemerintahan SETDA
User : 198706202010012027
Password : buruselatankab01#@!A
3. Bagian Perekonomian dan SDA SETDA
User : 198401302010011020
Password : buruselatankab01#@!A
4. Bagian Kesejahtaeraan Rakyat SETDA
User : 197407062009042003
Password : buruselatankab01#@!A
5. Bagian Hukum SETDA
User : 198202262001122001
Password : buruselatankab01#@!A
6. Bagian Umum SETDA
User : 199301032014061001
Password : buruselatankab01#@!A
7. Bagian Organisasi SETDA
User : 197704062011011005
Password : buruselatankab01#@!A
8.Bagian Komunikasi Pimpinan dan Protokoler SETDA
User : 198203152014101001
Password : buruselatankab01#@!A
9. Bagian Pelayanan Pengadaan Barang dan Jasa SETDA
User : 197603242008011006
Password : buruselatankab01#@!A
10. Bagian Administrasi Pembangunan SETDA
User : 198202192010012023
	Password : buruselatankab01#@!A
1.	User Sekda : Berhasil377
Password :  Utama@2024
2.	User TAPD Perencanaan : admindabapp
			Password : Bappeda@24
</t>
  </si>
  <si>
    <t>Nisa
+62 823-9963-8310</t>
  </si>
  <si>
    <t>Input Subkegiatan Rentja 2026</t>
  </si>
  <si>
    <t>Unit SKPD tidak bisa menginput Renja 2026 karena Icon Tambah Sub Kegiatan tidak muncul</t>
  </si>
  <si>
    <t>Bisa Input Subkegiatan pada rentja 2026</t>
  </si>
  <si>
    <t>https://docs.google.com/document/d/1XlS21wt871aMJaLwnKVTbR4gf8Wichlk/edit?usp=drive_link&amp;ouid=100003524140826845517&amp;rtpof=true&amp;sd=true</t>
  </si>
  <si>
    <t>Kab. Sumba Timur</t>
  </si>
  <si>
    <t>bkadsumbatimur
nurkab01#@!A</t>
  </si>
  <si>
    <t>~Debora Nggai
+62 852-3282-2474</t>
  </si>
  <si>
    <t>Rincian Sub Kegiatan</t>
  </si>
  <si>
    <t>Data Beberapa Sub Unit Hilang Dari Data Sipd Saat Akan Melakukan Penetapan Pergeseran 1 (EFISIENSI). Untuk Unit :
1. Puskesmas Lailunggi
2. Puskesmas Lewa
3. Puskesmas Kataka
4. FKTP Lailunggi
5. Kelurahan Mauliru</t>
  </si>
  <si>
    <t>Data Sub Unit Muncul Ketika di klik</t>
  </si>
  <si>
    <t>https://drive.google.com/file/d/1gjm7h_Xm1kJSOfiNBGB06H6Y-YY7VBKT/view?usp=drive_link
https://docs.google.com/spreadsheets/d/1dv-xleqU7GlYl5pq_rz6lV-YOlcwXcyA/edit?usp=drive_link&amp;ouid=100003524140826845517&amp;rtpof=true&amp;sd=true</t>
  </si>
  <si>
    <t xml:space="preserve"> KELURAHAN MAULIRU masih terjadi masalah yang sama</t>
  </si>
  <si>
    <t>admin.mappikab.super
m@pp!lov34ever_kepy</t>
  </si>
  <si>
    <t>Ftrri</t>
  </si>
  <si>
    <t>Permohonan Reset Password menjadi :
admin.mappikab.super
m@pp!lov34ever_kepy</t>
  </si>
  <si>
    <t>Password Terubah</t>
  </si>
  <si>
    <t>https://drive.google.com/file/d/1bNMROsdpsIPmxMgHrEu2BYSnomI64RR6/view?usp=drive_link</t>
  </si>
  <si>
    <t>1. Ferdinandus M. Sehadung, S.Sos
 User : 197409192006041006
Password : manggaraitimurkab01#@!A
2. Roni Ternate Come Rihi, SE
  User : 197904152009031007
 Password : manggaraitimurkab01#@!A</t>
  </si>
  <si>
    <t xml:space="preserve">Permohonan penghapusan/penonaktifan akun : 
 Roni Ternate Come Rihi, SE
  User : 197904152009031007
 Password : manggaraitimurkab01#@!A
Karena Double Admin Kepala SKPD </t>
  </si>
  <si>
    <t>Roni Ternate Come Rihi, SE
  User : 197904152009031007
Dinonaktifkan</t>
  </si>
  <si>
    <t>https://prnt.sc/L2YD-qsohtZf</t>
  </si>
  <si>
    <t>Kab. Pulau Morotai</t>
  </si>
  <si>
    <t>User : 197511131998031003
Pass : morotaikab01#@!A</t>
  </si>
  <si>
    <t>~Yula Lantu
+62 812-1328-428</t>
  </si>
  <si>
    <t xml:space="preserve">Login </t>
  </si>
  <si>
    <t>Akun tidak dapat dibuka dengan password yang sama</t>
  </si>
  <si>
    <t>Akun direset dengan menggunakan password yang sama</t>
  </si>
  <si>
    <t>Kab. Tolikara</t>
  </si>
  <si>
    <t>User : ADMIN.TOLIKARA
Pass : Tol1k@ra</t>
  </si>
  <si>
    <t>~Rd Agus Mulyadi
+62 813-4441-9595</t>
  </si>
  <si>
    <t>Akun dapat login</t>
  </si>
  <si>
    <t>https://prnt.sc/gxO3_okh4KL9</t>
  </si>
  <si>
    <t>Kota Tidore Kepulauan</t>
  </si>
  <si>
    <t>197111281998021005
tidorekepulauan01#@!A</t>
  </si>
  <si>
    <t>~ChalRitz
+62 822-9060-4910</t>
  </si>
  <si>
    <t>Kunci Pergeseran</t>
  </si>
  <si>
    <t>Tidak bisa kunci pergeseran muncul notifikasi Terdapat Data Selisih silahkan ubah data berdasarkan excel ini  untuk anggaran sudah sesuai</t>
  </si>
  <si>
    <t>Bisa kunci Jadwal Penganggaran</t>
  </si>
  <si>
    <t>https://prnt.sc/TjV7VnAMYjwz</t>
  </si>
  <si>
    <t>IMA
Gurik#2212</t>
  </si>
  <si>
    <t>Sub Kegiatan</t>
  </si>
  <si>
    <t>Tidak Bisa tambah subkegiatan pada perencanaan penganggaran 2026</t>
  </si>
  <si>
    <t>Bisa Tambah sub Kegiatan</t>
  </si>
  <si>
    <t>https://prnt.sc/ER-BzV4gRlGt</t>
  </si>
  <si>
    <t>User : 197110161997031004
PW : sumbawakab#@!A</t>
  </si>
  <si>
    <t>Dudi
+62 853-3867-4010</t>
  </si>
  <si>
    <t>Tidak dapat login, invalid username dan password</t>
  </si>
  <si>
    <t>https://prnt.sc/H-skaekCSvWz</t>
  </si>
  <si>
    <t>Kec Moyo Utara</t>
  </si>
  <si>
    <t>User : 196708131997031002
PW : sumbawakab01#@!A</t>
  </si>
  <si>
    <t>dudi
+62 853-3867-4010</t>
  </si>
  <si>
    <t>https://prnt.sc/feVIDXhKMKdh</t>
  </si>
  <si>
    <t>Kec Empang</t>
  </si>
  <si>
    <t>User : 197410061997031004
PW : sumbawakab01#@!A</t>
  </si>
  <si>
    <t>https://prnt.sc/al8refMj1HzN</t>
  </si>
  <si>
    <t>PUSKESMAS MANGULEWA</t>
  </si>
  <si>
    <t>User / Password : 198709222010011004 / ngadakab01#@!A</t>
  </si>
  <si>
    <t>~ErlindaRuba
+62 812-9735-2909</t>
  </si>
  <si>
    <t>Double kegiatan untuk kegiatan : 
1.02.02.2.02.0025 Pelayanan Kesehatan Penyakit Menular dan Tidak Menular</t>
  </si>
  <si>
    <t>Kegiatan Tidak Doubel</t>
  </si>
  <si>
    <t>https://prnt.sc/KIS3Hf1bEZ9J</t>
  </si>
  <si>
    <t>Kecamatan Demon Pagong</t>
  </si>
  <si>
    <t>User : 197712122005011013
Pass : florestimurkab01#@!A</t>
  </si>
  <si>
    <t>Wilhelmus
+62 822-6643-8889</t>
  </si>
  <si>
    <t>Kecamatan Wotan Ulumado</t>
  </si>
  <si>
    <t>User : 197205082000121004
Pass : florestimurkab01#@!A</t>
  </si>
  <si>
    <t>RSUD Dr. Hendrikus Fernandez Larantuka</t>
  </si>
  <si>
    <t>User : 197007111994011001
Pass : florestimurkab01#@!A</t>
  </si>
  <si>
    <t>Kecamatan Larantuka</t>
  </si>
  <si>
    <t>User : 198401142002121001</t>
  </si>
  <si>
    <t>BAPPEDA MOROTAI, 082291542018</t>
  </si>
  <si>
    <t xml:space="preserve">Tidak bisa kunci jadwal karena kendala 1 skpd (Dinas Perumahan Permukiman)
Bagian PA . NIP . 1975 11131998031003
PA : JAINUDIN NABA,SKM
</t>
  </si>
  <si>
    <t>Bisa kunci jadwal dan lakukan posting</t>
  </si>
  <si>
    <t>USULAN POKIR 2026 tidak masuk ke OPD tujuan, jadi  tidak bisa di validasi</t>
  </si>
  <si>
    <t>bisa memvalidasi</t>
  </si>
  <si>
    <t>kecamatan ada 6, hanya 1 yang bisa ( kec. Morotai Selatan Barat) tapi 5 kecamatan lainnya tidak bisa login akun kecamatan dan tidak ada usulan aspirasi ( dimenu usulan aspirasi)</t>
  </si>
  <si>
    <t>semua kecamatan terdata</t>
  </si>
  <si>
    <t>Dinas Kesehatan Rumah Sakit Umum Daerah Dr. Alberth H. Torey</t>
  </si>
  <si>
    <t>BUD : 19721105 200502 1 007
Pass : budTW@1972</t>
  </si>
  <si>
    <t>Laporan - Realisasi</t>
  </si>
  <si>
    <t>Selisih Realisasi Anggaran, terlampir pada evidence</t>
  </si>
  <si>
    <t>https://docs.google.com/spreadsheets/d/1Z1MGVrx9s4TVDZV4Rjc4mQZes0LAeq3q/edit?gid=1592139205#gid=1592139205</t>
  </si>
  <si>
    <t>User : surdianussuwantosamad
Pass : sikkakab01#@!A</t>
  </si>
  <si>
    <t>Dust Atawolo
+62 821 4686 6368</t>
  </si>
  <si>
    <t>Kab. Sikka setelah proses maintenance SIPD Perencanaan, seluruh kode rekening Program, Kegiatan, Sub Kegiatan yang diinput dalam RKPD 2026 tidak muncul, sehingga menyulitkan proses penutupan RKPD untuk membuka jadwal KUA PPAS 2026.</t>
  </si>
  <si>
    <t>akun admin daerah
user : admin
sandi : Pass24680.
akun keuangan
user : TAPD-BPKAD
sandi : ambon01#@!A
akun bag. protokol
user : 197607302006041020
sandi : ambon01#@!A</t>
  </si>
  <si>
    <t xml:space="preserve">Kunci jadwal </t>
  </si>
  <si>
    <t>Tidak bisa kunci jadwal pergeseran muncul notif selisih</t>
  </si>
  <si>
    <t>Bisa Kunci jadwal</t>
  </si>
  <si>
    <r>
      <rPr>
        <u/>
        <sz val="10"/>
        <color rgb="FF1155CC"/>
        <rFont val="Arial"/>
      </rPr>
      <t xml:space="preserve">https://docs.google.com/spreadsheets/d/18UvDeJT1AvVqgCQppdhPnKdOLi7dOrlL/edit?usp=drive_link&amp;ouid=100003524140826845517&amp;rtpof=true&amp;sd=true
</t>
    </r>
    <r>
      <rPr>
        <u/>
        <sz val="10"/>
        <color rgb="FF1155CC"/>
        <rFont val="Arial"/>
      </rPr>
      <t>https://drive.google.com/file/d/1L83LbHgXZCONcxhkwQd-8513EpikbEgW/view?usp=drive_link</t>
    </r>
  </si>
  <si>
    <t>ADUAN SIPD RI PENATAUSAHAAN 2025</t>
  </si>
  <si>
    <t xml:space="preserve">Semua OPD </t>
  </si>
  <si>
    <t>user : 19650409 198503 1 004
Pass : $K3mb4ngd4d4r22</t>
  </si>
  <si>
    <t>62 821-8003-3109
~M. Fitra Marsha Rolanda</t>
  </si>
  <si>
    <t>Tidak bisa cetak DPA rincian belanja, loadingnya lama dan setelah seelsai loading datanya tidak ditemukan  "gagal mengambil data. - ERROR: server closed the connection unexpectedly
This probably means the server terminated abnormally
before or while processing the request. (SQLSTATE 08006)"</t>
  </si>
  <si>
    <t xml:space="preserve">Bisa cetak DPA </t>
  </si>
  <si>
    <t>https://prnt.sc/2Og4j4gjkBOf</t>
  </si>
  <si>
    <r>
      <t xml:space="preserve">Done </t>
    </r>
    <r>
      <rPr>
        <u/>
        <sz val="10"/>
        <color rgb="FF1155CC"/>
        <rFont val="Arial"/>
      </rPr>
      <t>https://prnt.sc/yZuYplXZ_bK0</t>
    </r>
    <r>
      <rPr>
        <sz val="10"/>
        <color rgb="FF000000"/>
        <rFont val="Arial"/>
        <scheme val="minor"/>
      </rPr>
      <t xml:space="preserve"> </t>
    </r>
  </si>
  <si>
    <t>BPP 
User: 197709062006042002
Pass : Bkeu1124@</t>
  </si>
  <si>
    <t>62 813-6347-1162
~ Husni Elfira</t>
  </si>
  <si>
    <t>LPJ - Fungsional</t>
  </si>
  <si>
    <t xml:space="preserve">Pada LPJ Fungsional BPP, tidak seluruh sub kegiatan yang menjadi milik BPP tersebut muncul, ada beberapa sub kegiatan yang tidak muncul antara lain :
Program Pengelolaan Keuangan Daerah
Kegiatan
Kode 5.02.02.2.02 - 8651
Koordinasi dan Pengelolaan Perbendaharaan Daerah
dibawah kegiatan ini ada 8 Sub Kegiatan tapi di LPJ BPP hanya muncul 1 Sub Kegiatan saja yaitu :
Sub Kegiatan
Kode 5.02.02.2.02.0011
Pembinaan Penatausahaan Keuangan Pemerintah Kabupaten/kota
Contoh Sub Kegiatan yang hilang : 
Sub Kegiatan Koordinasi Pengelolaan Kas Daerah
Sub Kegiatan Penatausahaan Pembiayaan Daerah
Sub Kegiatan Koordinasi Fasilitasi asistensi sinkronisasi supervise monitoring dan evaluasi pengelolaan dana perimbangan dan dana transfer lainnya
Sub Kegiatan koordinasi dan penyusunan laporan realisasi penerimaan dan pengeluaran kas daerah, laporan aliran kas dan pelaksanaan pemungutan/pemotongan dan penyetoran perhitungan pihak ketiga (PFK)
</t>
  </si>
  <si>
    <t>Seluruh Sub Kegiatan yang diampu oleh BPP tersebut dapat muncul di LPJ Fungsional</t>
  </si>
  <si>
    <t>https://prnt.sc/LDbH_54yzwQM</t>
  </si>
  <si>
    <t>BP
User        : 198712022011012001
Pasword : Lingkungan10@</t>
  </si>
  <si>
    <t>Gagal mengambil data ID Role dan ada sisa dana pada pelimpahan UP tapi tidak ada BPP nya</t>
  </si>
  <si>
    <t>Berhasil mengambil data ID role,,-</t>
  </si>
  <si>
    <t>https://prnt.sc/CS7eXp3iYCGg</t>
  </si>
  <si>
    <t>BP
User        : 198506122009012003
Pasword : Bukittinggi!123</t>
  </si>
  <si>
    <t>Masih terdapat pemasalahan pada saat pengembalian pelimpahan UP dari BPP</t>
  </si>
  <si>
    <t>Pengembalian pelimpahan UP dari BPP berhasil</t>
  </si>
  <si>
    <r>
      <t xml:space="preserve">boleh tanyakan ke pemda ada BPP yang blum melakukan pelimpahan nominal ke BP </t>
    </r>
    <r>
      <rPr>
        <u/>
        <sz val="10"/>
        <color rgb="FF1155CC"/>
        <rFont val="Arial"/>
      </rPr>
      <t xml:space="preserve">https://prnt.sc/JzJZCMRdawWx
</t>
    </r>
    <r>
      <rPr>
        <u/>
        <sz val="10"/>
        <color rgb="FF134F5C"/>
        <rFont val="Arial"/>
      </rPr>
      <t xml:space="preserve">
</t>
    </r>
    <r>
      <rPr>
        <sz val="10"/>
        <color rgb="FF134F5C"/>
        <rFont val="Arial"/>
      </rPr>
      <t>Terdapat pergantian BPP diawal tahun tetapi pelimpahan up dan pengembalian pelimpahan up bpp lama tidak masuk kedalam BKU sehingga saldo BKU BPP baru menjadi minus di akhir desember
Bpp lama 
Rena Apriani
User 198004162007012005
Pasword  = Bukittinggi
Bpp baru
Sulastri 
User 197905272014102002
Pasword = Sulastri271380@</t>
    </r>
    <r>
      <rPr>
        <sz val="10"/>
        <color rgb="FF1155CC"/>
        <rFont val="Arial"/>
      </rPr>
      <t xml:space="preserve">
</t>
    </r>
  </si>
  <si>
    <t>BPP 
User        : 197909162014062005
Pasword : Bukittinggi1@</t>
  </si>
  <si>
    <t>Saldo di TBP tidak sama dengan saldo di BKU</t>
  </si>
  <si>
    <t>Saldo TBP dengan BKU sinkron atau sesuai</t>
  </si>
  <si>
    <t>tidak ada kendala saat di cek , coba filter fungsional dan BKU pilih jenis BPPnya dulu</t>
  </si>
  <si>
    <t>Done</t>
  </si>
  <si>
    <t>BPP 
User        : 199611162020122005
Pasword : Td161806*</t>
  </si>
  <si>
    <t>,,-</t>
  </si>
  <si>
    <r>
      <t xml:space="preserve">Done https://prnt.sc/N6fZ7QW8KUlY
</t>
    </r>
    <r>
      <rPr>
        <u/>
        <sz val="10"/>
        <color rgb="FF1155CC"/>
        <rFont val="Arial"/>
      </rPr>
      <t>https://prnt.sc/_CqGzdmUu7pt</t>
    </r>
  </si>
  <si>
    <t>Kecamatan Mandiangin Koto Selayan</t>
  </si>
  <si>
    <t>BP
User        : 19970904 202012 2 008
Pasword : KecamatanMKS@123</t>
  </si>
  <si>
    <t>Terdapat perbedaan nilai antara BKU SKPD dengan LPJ SKPD, dimana seharusnya nilai yang benar adalah yang tertera di LPJ</t>
  </si>
  <si>
    <t>Nilai antara BKU SKPD dengan LPJ SKPD sesuai</t>
  </si>
  <si>
    <r>
      <rPr>
        <u/>
        <sz val="10"/>
        <color rgb="FF1155CC"/>
        <rFont val="Arial"/>
      </rPr>
      <t xml:space="preserve">https://prnt.sc/cJRtqn0Ybbai 
</t>
    </r>
    <r>
      <rPr>
        <u/>
        <sz val="10"/>
        <color rgb="FF1155CC"/>
        <rFont val="Arial"/>
      </rPr>
      <t>https://prnt.sc/nvvBrmyu5Exv</t>
    </r>
  </si>
  <si>
    <t>Kecamatan Aur Birugo Tigo Baleh</t>
  </si>
  <si>
    <t>BP
User        : 198205202005012009
Pasword : Bukittingg1@</t>
  </si>
  <si>
    <t>Terdapat beberapa nomor TBP yang terhapus, sementara TBP tersebut sudah di-LPJ kan senilai Rp 106.562.267, antara lain :
13.75/06.0/000003/UP/7.01.0.00.0.00.03.0000/M/2/2024
13.75/06.0/000005/UP/7.01.0.00.0.00.03.0000/M/2/2024
13.75/06.0/000006/UP/7.01.0.00.0.00.03.0000/M/2/2024
13.75/06.0/000021/UP/7.01.0.00.0.00.03.0000/M/2/2024
13.75/06.0/000023/UP/7.01.0.00.0.00.03.0000/M/2/2024
13.75/06.0/000025/UP/7.01.0.00.0.00.03.0000/M/2/2024
13.75/06.0/000026/UP/7.01.0.00.0.00.03.0000/M/2/2024
13.75/06.0/000028/UP/7.01.0.00.0.00.03.0000/M/2/2024
13.75/06.0/000029/UP/7.01.0.00.0.00.03.0000/M/2/2024
13.75/06.0/000030/UP/7.01.0.00.0.00.03.0000/M/2/2024
13.75/06.0/000031/UP/7.01.0.00.0.00.03.0000/M/2/2024
13.75/06.0/000032/UP/7.01.0.00.0.00.03.0000/M/2/2024
13.75/06.0/000033/UP/7.01.0.00.0.00.03.0000/M/2/2024
13.75/06.0/000034/UP/7.01.0.00.0.00.03.0000/M/2/2024
13.75/06.0/000037/UP/7.01.0.00.0.00.03.0000/M/2/2024
13.75/06.0/000039/UP/7.01.0.00.0.00.03.0000/M/2/2024
13.75/06.0/000040/UP/7.01.0.00.0.00.03.0000/M/2/2024
13.75/06.0/000042/UP/7.01.0.00.0.00.03.0000/M/2/2024
13.75/06.0/000044/UP/7.01.0.00.0.00.03.0000/M/2/2024
13.75/06.0/000045/UP/7.01.0.00.0.00.03.0000/M/2/2024
13.75/06.0/000047/UP/7.01.0.00.0.00.03.0000/M/2/2024
13.75/06.0/000049/UP/7.01.0.00.0.00.03.0000/M/2/2024
13.75/06.0/000002/UP/7.01.0.00.0.00.03.0000/M/2/2024
13.75/06.0/000014/UP/7.01.0.00.0.00.03.0000/M/2/2024
13.75/06.0/000015/UP/7.01.0.00.0.00.03.0000/M/2/2024
13.75/06.0/000041/UP/7.01.0.00.0.00.03.0000/M/2/2024
13.75/06.0/000043/UP/7.01.0.00.0.00.03.0000/M/2/2024
13.75/06.0/000073/UP/7.01.0.00.0.00.03.0000/M/2/2024
13.75/06.0/000074/UP/7.01.0.00.0.00.03.0000/M/2/2024
13.75/06.0/000106/UP/7.01.0.00.0.00.03.0000/M/2/2024
13.75/06.0/000140/UP/7.01.0.00.0.00.03.0000/M/2/2024
13.75/06.0/000141/UP/7.01.0.00.0.00.03.0000/M/2/2024
13.75/06.0/000142/UP/7.01.0.00.0.00.03.0000/M/2/2024
13.75/06.0/000156/UP/7.01.0.00.0.00.03.0000/M/2/2024
13.75/06.0/000234/UP/7.01.0.00.0.00.03.0000/M/3/2024
13.75/06.0/000235/UP/7.01.0.00.0.00.03.0000/M/3/2024
13.75/06.0/000237/UP/7.01.0.00.0.00.03.0000/M/3/2024
13.75/06.0/000239/UP/7.01.0.00.0.00.03.0000/M/3/2024
13.75/06.0/000240/UP/7.01.0.00.0.00.03.0000/M/3/2024
13.75/06.0/000036/UP/7.01.0.00.0.00.03.0000/M/2/2024
13.75/06.0/000046/UP/7.01.0.00.0.00.03.0000/M/2/2024
13.75/06.0/000048/UP/7.01.0.00.0.00.03.0000/M/2/2024
13.75/06.0/000050/UP/7.01.0.00.0.00.03.0000/M/2/2024
13.75/06.0/000051/UP/7.01.0.00.0.00.03.0000/M/2/2024
13.75/06.0/000052/UP/7.01.0.00.0.00.03.0000/M/2/2024
13.75/06.0/000054/UP/7.01.0.00.0.00.03.0000/M/2/2024
13.75/06.0/000055/UP/7.01.0.00.0.00.03.0000/M/2/2024
13.75/06.0/000056/UP/7.01.0.00.0.00.03.0000/M/2/2024
13.75/06.0/000057/UP/7.01.0.00.0.00.03.0000/M/2/2024
13.75/06.0/000058/UP/7.01.0.00.0.00.03.0000/M/2/2024
13.75/06.0/000004/UP/7.01.0.00.0.00.03.0000/M/2/2024
13.75/06.0/000060/UP/7.01.0.00.0.00.03.0000/M/2/2024
13.75/06.0/000061/UP/7.01.0.00.0.00.03.0000/M/2/2024
13.75/06.0/000065/UP/7.01.0.00.0.00.03.0000/M/2/2024
13.75/06.0/000066/UP/7.01.0.00.0.00.03.0000/M/2/2024
13.75/06.0/000067/UP/7.01.0.00.0.00.03.0000/M/2/2024
13.75/06.0/000069/UP/7.01.0.00.0.00.03.0000/M/2/2024
13.75/06.0/000070/UP/7.01.0.00.0.00.03.0000/M/2/2024
13.75/06.0/000071/UP/7.01.0.00.0.00.03.0000/M/2/2024
13.75/06.0/000072/UP/7.01.0.00.0.00.03.0000/M/2/2024
13.75/06.0/000007/UP/7.01.0.00.0.00.03.0000/M/2/2024
13.75/06.0/000008/UP/7.01.0.00.0.00.03.0000/M/2/2024
13.75/06.0/000010/UP/7.01.0.00.0.00.03.0000/M/2/2024
13.75/06.0/000011/UP/7.01.0.00.0.00.03.0000/M/2/2024
13.75/06.0/000012/UP/7.01.0.00.0.00.03.0000/M/2/2024
13.75/06.0/000013/UP/7.01.0.00.0.00.03.0000/M/2/2024
13.75/06.0/000016/UP/7.01.0.00.0.00.03.0000/M/2/2024
13.75/06.0/000017/UP/7.01.0.00.0.00.03.0000/M/2/2024
13.75/06.0/000018/UP/7.01.0.00.0.00.03.0000/M/2/2024
13.75/06.0/000019/UP/7.01.0.00.0.00.03.0000/M/2/2024
13.75/06.0/000059/UP/7.01.0.00.0.00.03.0000/M/2/2024
13.75/06.0/000063/UP/7.01.0.00.0.00.03.0000/M/2/2024
13.75/06.0/000064/UP/7.01.0.00.0.00.03.0000/M/2/2024
13.75/06.0/000068/UP/7.01.0.00.0.00.03.0000/M/2/2024
13.75/06.0/000075/UP/7.01.0.00.0.00.03.0000/M/2/2024
13.75/06.0/000076/UP/7.01.0.00.0.00.03.0000/M/2/2024
13.75/06.0/000077/UP/7.01.0.00.0.00.03.0000/M/2/2024
13.75/06.0/000078/UP/7.01.0.00.0.00.03.0000/M/2/2024
13.75/06.0/000079/UP/7.01.0.00.0.00.03.0000/M/2/2024
13.75/06.0/000080/UP/7.01.0.00.0.00.03.0000/M/2/2024
13.75/06.0/000081/UP/7.01.0.00.0.00.03.0000/M/2/2024
13.75/06.0/000083/UP/7.01.0.00.0.00.03.0000/M/2/2024
13.75/06.0/000084/UP/7.01.0.00.0.00.03.0000/M/2/2024
13.75/06.0/000085/UP/7.01.0.00.0.00.03.0000/M/2/2024
13.75/06.0/000086/UP/7.01.0.00.0.00.03.0000/M/2/2024
13.75/06.0/000087/UP/7.01.0.00.0.00.03.0000/M/2/2024
13.75/06.0/000088/UP/7.01.0.00.0.00.03.0000/M/2/2024
13.75/06.0/000090/UP/7.01.0.00.0.00.03.0000/M/2/2024
13.75/06.0/000091/UP/7.01.0.00.0.00.03.0000/M/2/2024
13.75/06.0/000093/UP/7.01.0.00.0.00.03.0000/M/2/2024
13.75/06.0/000095/UP/7.01.0.00.0.00.03.0000/M/2/2024
13.75/06.0/000097/UP/7.01.0.00.0.00.03.0000/M/2/2024
13.75/06.0/000099/UP/7.01.0.00.0.00.03.0000/M/2/2024
13.75/06.0/000100/UP/7.01.0.00.0.00.03.0000/M/2/2024
13.75/06.0/000101/UP/7.01.0.00.0.00.03.0000/M/2/2024
13.75/06.0/000102/UP/7.01.0.00.0.00.03.0000/M/2/2024
13.75/06.0/000103/UP/7.01.0.00.0.00.03.0000/M/2/2024
13.75/06.0/000105/UP/7.01.0.00.0.00.03.0000/M/2/2024
13.75/06.0/000107/UP/7.01.0.00.0.00.03.0000/M/2/2024
13.75/06.0/000108/UP/7.01.0.00.0.00.03.0000/M/2/2024
13.75/06.0/000109/UP/7.01.0.00.0.00.03.0000/M/2/2024
13.75/06.0/000112/UP/7.01.0.00.0.00.03.0000/M/2/2024
13.75/06.0/000149/UP/7.01.0.00.0.00.03.0000/M/2/2024
13.75/06.0/000153/UP/7.01.0.00.0.00.03.0000/M/2/2024
13.75/06.0/000161/UP/7.01.0.00.0.00.03.0000/M/2/2024
13.75/06.0/000169/UP/7.01.0.00.0.00.03.0000/M/2/2024
13.75/06.0/000178/UP/7.01.0.00.0.00.03.0000/M/2/2024
13.75/06.0/000208/UP/7.01.0.00.0.00.03.0000/M/2/2024
13.75/06.0/000210/UP/7.01.0.00.0.00.03.0000/M/2/2024
13.75/06.0/000213/UP/7.01.0.00.0.00.03.0000/M/2/2024
13.75/06.0/000223/UP/7.01.0.00.0.00.03.0000/M/2/2024
13.75/06.0/000224/UP/7.01.0.00.0.00.03.0000/M/2/2024
13.75/06.0/000035/UP/7.01.0.00.0.00.03.0000/M/2/2024"</t>
  </si>
  <si>
    <t>Nomor TBP tersebut dapat dimunculkan kembali</t>
  </si>
  <si>
    <t>https://prnt.sc/YxbNNf6l56la</t>
  </si>
  <si>
    <r>
      <t xml:space="preserve">Terdapat beberapa nomor TBP yang terhapus belum kembali, terlampir nomor : 
13.75/06.0/000141/UP/7.01.0.00.0.00.03.0000/M/2/2024
13.75/06.0/000142/UP/7.01.0.00.0.00.03.0000/M/2/2024
13.75/06.0/000156/UP/7.01.0.00.0.00.03.0000/M/2/2024
13.75/06.0/000234/UP/7.01.0.00.0.00.03.0000/M/3/2024
13.75/06.0/000235/UP/7.01.0.00.0.00.03.0000/M/3/2024
13.75/06.0/000237/UP/7.01.0.00.0.00.03.0000/M/3/2024
13.75/06.0/000239/UP/7.01.0.00.0.00.03.0000/M/3/2024
13.75/06.0/000240/UP/7.01.0.00.0.00.03.0000/M/3/2024
13.75/06.0/000036/UP/7.01.0.00.0.00.03.0000/M/2/2024
13.75/06.0/000046/UP/7.01.0.00.0.00.03.0000/M/2/2024
13.75/06.0/000048/UP/7.01.0.00.0.00.03.0000/M/2/2024
13.75/06.0/000050/UP/7.01.0.00.0.00.03.0000/M/2/2024
13.75/06.0/000051/UP/7.01.0.00.0.00.03.0000/M/2/2024
13.75/06.0/000052/UP/7.01.0.00.0.00.03.0000/M/2/2024
13.75/06.0/000054/UP/7.01.0.00.0.00.03.0000/M/2/2024
13.75/06.0/000055/UP/7.01.0.00.0.00.03.0000/M/2/2024
13.75/06.0/000056/UP/7.01.0.00.0.00.03.0000/M/2/2024
13.75/06.0/000057/UP/7.01.0.00.0.00.03.0000/M/2/2024
13.75/06.0/000058/UP/7.01.0.00.0.00.03.0000/M/2/2024
13.75/06.0/000004/UP/7.01.0.00.0.00.03.0000/M/2/2024
13.75/06.0/000060/UP/7.01.0.00.0.00.03.0000/M/2/2024
13.75/06.0/000061/UP/7.01.0.00.0.00.03.0000/M/2/2024
13.75/06.0/000065/UP/7.01.0.00.0.00.03.0000/M/2/2024
13.75/06.0/000066/UP/7.01.0.00.0.00.03.0000/M/2/2024
13.75/06.0/000067/UP/7.01.0.00.0.00.03.0000/M/2/2024
13.75/06.0/000069/UP/7.01.0.00.0.00.03.0000/M/2/2024
13.75/06.0/000070/UP/7.01.0.00.0.00.03.0000/M/2/2024
13.75/06.0/000071/UP/7.01.0.00.0.00.03.0000/M/2/2024
13.75/06.0/000072/UP/7.01.0.00.0.00.03.0000/M/2/2024
13.75/06.0/000007/UP/7.01.0.00.0.00.03.0000/M/2/2024
13.75/06.0/000008/UP/7.01.0.00.0.00.03.0000/M/2/2024
13.75/06.0/000010/UP/7.01.0.00.0.00.03.0000/M/2/2024
13.75/06.0/000011/UP/7.01.0.00.0.00.03.0000/M/2/2024
13.75/06.0/000012/UP/7.01.0.00.0.00.03.0000/M/2/2024
13.75/06.0/000013/UP/7.01.0.00.0.00.03.0000/M/2/2024
13.75/06.0/000016/UP/7.01.0.00.0.00.03.0000/M/2/2024
13.75/06.0/000017/UP/7.01.0.00.0.00.03.0000/M/2/2024
13.75/06.0/000018/UP/7.01.0.00.0.00.03.0000/M/2/2024
13.75/06.0/000019/UP/7.01.0.00.0.00.03.0000/M/2/2024
13.75/06.0/000059/UP/7.01.0.00.0.00.03.0000/M/2/2024
13.75/06.0/000063/UP/7.01.0.00.0.00.03.0000/M/2/2024
13.75/06.0/000064/UP/7.01.0.00.0.00.03.0000/M/2/2024
13.75/06.0/000068/UP/7.01.0.00.0.00.03.0000/M/2/2024
13.75/06.0/000075/UP/7.01.0.00.0.00.03.0000/M/2/2024
13.75/06.0/000076/UP/7.01.0.00.0.00.03.0000/M/2/2024
13.75/06.0/000077/UP/7.01.0.00.0.00.03.0000/M/2/2024
13.75/06.0/000078/UP/7.01.0.00.0.00.03.0000/M/2/2024
13.75/06.0/000079/UP/7.01.0.00.0.00.03.0000/M/2/2024
13.75/06.0/000080/UP/7.01.0.00.0.00.03.0000/M/2/2024
13.75/06.0/000081/UP/7.01.0.00.0.00.03.0000/M/2/2024
13.75/06.0/000083/UP/7.01.0.00.0.00.03.0000/M/2/2024
13.75/06.0/000084/UP/7.01.0.00.0.00.03.0000/M/2/2024
13.75/06.0/000085/UP/7.01.0.00.0.00.03.0000/M/2/2024
13.75/06.0/000086/UP/7.01.0.00.0.00.03.0000/M/2/2024
13.75/06.0/000087/UP/7.01.0.00.0.00.03.0000/M/2/2024
13.75/06.0/000088/UP/7.01.0.00.0.00.03.0000/M/2/2024
13.75/06.0/000090/UP/7.01.0.00.0.00.03.0000/M/2/2024
13.75/06.0/000091/UP/7.01.0.00.0.00.03.0000/M/2/2024
13.75/06.0/000093/UP/7.01.0.00.0.00.03.0000/M/2/2024
13.75/06.0/000095/UP/7.01.0.00.0.00.03.0000/M/2/2024
13.75/06.0/000097/UP/7.01.0.00.0.00.03.0000/M/2/2024
13.75/06.0/000099/UP/7.01.0.00.0.00.03.0000/M/2/2024
13.75/06.0/000100/UP/7.01.0.00.0.00.03.0000/M/2/2024
13.75/06.0/000101/UP/7.01.0.00.0.00.03.0000/M/2/2024
13.75/06.0/000102/UP/7.01.0.00.0.00.03.0000/M/2/2024
13.75/06.0/000103/UP/7.01.0.00.0.00.03.0000/M/2/2024
13.75/06.0/000105/UP/7.01.0.00.0.00.03.0000/M/2/2024
13.75/06.0/000107/UP/7.01.0.00.0.00.03.0000/M/2/2024
13.75/06.0/000108/UP/7.01.0.00.0.00.03.0000/M/2/2024
13.75/06.0/000109/UP/7.01.0.00.0.00.03.0000/M/2/2024
13.75/06.0/000112/UP/7.01.0.00.0.00.03.0000/M/2/2024
13.75/06.0/000149/UP/7.01.0.00.0.00.03.0000/M/2/2024
13.75/06.0/000153/UP/7.01.0.00.0.00.03.0000/M/2/2024
13.75/06.0/000161/UP/7.01.0.00.0.00.03.0000/M/2/2024
13.75/06.0/000169/UP/7.01.0.00.0.00.03.0000/M/2/2024
13.75/06.0/000178/UP/7.01.0.00.0.00.03.0000/M/2/2024
13.75/06.0/000208/UP/7.01.0.00.0.00.03.0000/M/2/2024
13.75/06.0/000210/UP/7.01.0.00.0.00.03.0000/M/2/2024
13.75/06.0/000213/UP/7.01.0.00.0.00.03.0000/M/2/2024
13.75/06.0/000223/UP/7.01.0.00.0.00.03.0000/M/2/2024
13.75/06.0/000224/UP/7.01.0.00.0.00.03.0000/M/2/2024
13.75/06.0/000035/UP/7.01.0.00.0.00.03.0000/M/2/2024
</t>
    </r>
    <r>
      <rPr>
        <u/>
        <sz val="10"/>
        <color rgb="FF1155CC"/>
        <rFont val="Arial"/>
      </rPr>
      <t>https://prnt.sc/5AfmTho8XvOX</t>
    </r>
    <r>
      <rPr>
        <sz val="10"/>
        <color rgb="FF000000"/>
        <rFont val="Arial"/>
        <scheme val="minor"/>
      </rPr>
      <t xml:space="preserve"> </t>
    </r>
  </si>
  <si>
    <t>Dinas Perindustrian Dan Tenaga Kerja</t>
  </si>
  <si>
    <t>BP Lama: 
NIP. 19790702 200212 2 005
Password: limapuluhkotakab
BP Baru:
NIP. 19951211 202012 1 006
Pass: Disperinakerlimakab2024.!</t>
  </si>
  <si>
    <t>812-6895-0608
~Winda</t>
  </si>
  <si>
    <t>Dikarenakan perubahan BP saldo pelimpahan double</t>
  </si>
  <si>
    <t>Saldo pelimpahan tidak double,,-</t>
  </si>
  <si>
    <t>https://prnt.sc/nn-dwAftPeeX</t>
  </si>
  <si>
    <r>
      <t xml:space="preserve">Data pelimpahan UP//GU tidak ada </t>
    </r>
    <r>
      <rPr>
        <sz val="10"/>
        <color rgb="FFFF0000"/>
        <rFont val="Arial"/>
      </rPr>
      <t xml:space="preserve">boleh cek 2024 </t>
    </r>
    <r>
      <rPr>
        <u/>
        <sz val="10"/>
        <color rgb="FF1155CC"/>
        <rFont val="Arial"/>
      </rPr>
      <t>https://prnt.sc/Up0dTDewxMG-</t>
    </r>
  </si>
  <si>
    <t>BUD 
User : 196710291994032003
Pass : BudT4nahdatar!</t>
  </si>
  <si>
    <t>812-6780-959
- Silvia</t>
  </si>
  <si>
    <t>Semua SKPD tidak bisa cetak DPA Anggaran Kas Rincian Belanja padahal sudah validasi oleh BUD,</t>
  </si>
  <si>
    <t>Bisa cetak DPA Anggaran Kas Rincian Belanja,,-</t>
  </si>
  <si>
    <t>https://prnt.sc/vIVHMM5Ej4lE</t>
  </si>
  <si>
    <r>
      <t xml:space="preserve">Done </t>
    </r>
    <r>
      <rPr>
        <u/>
        <sz val="10"/>
        <color rgb="FF1155CC"/>
        <rFont val="Arial"/>
      </rPr>
      <t>https://prnt.sc/1R6Ba_vlxrtb</t>
    </r>
  </si>
  <si>
    <t>14/01/25</t>
  </si>
  <si>
    <t>BUD 
User : 196710291994032003
Pass : BudT4nahdatar!
PA yang lama (yang salah)
User : 196906201993181001
Pass : @D1kbudtd
PA yang baru (yang benar)
User : 196906201993121001
Pass : - (belum ada akun)</t>
  </si>
  <si>
    <t>Tidak bisa mutakhirkan data PA pada Dinas Pendidikan dan Kebudayaan, muncul notifikasi gagal menghapus data pegawai lama. Sehingga saat login dgn akun PA, akun tidak ditemukan</t>
  </si>
  <si>
    <t>Data dapat dimutakhirkan</t>
  </si>
  <si>
    <r>
      <rPr>
        <u/>
        <sz val="10"/>
        <color rgb="FF1155CC"/>
        <rFont val="Arial"/>
      </rPr>
      <t>https://prnt.sc/fZ3ShpOwsXct
https://prnt.sc/iUJ7FVH6K9Ul</t>
    </r>
    <r>
      <rPr>
        <u/>
        <sz val="10"/>
        <color rgb="FF000000"/>
        <rFont val="Arial"/>
      </rPr>
      <t xml:space="preserve"> </t>
    </r>
  </si>
  <si>
    <r>
      <rPr>
        <sz val="10"/>
        <color theme="1"/>
        <rFont val="Arial"/>
      </rPr>
      <t xml:space="preserve">butuh akun PA lama dan PA Baru
</t>
    </r>
    <r>
      <rPr>
        <sz val="10"/>
        <color rgb="FF1155CC"/>
        <rFont val="Arial"/>
      </rPr>
      <t>sudah ditambahkan akunnya</t>
    </r>
  </si>
  <si>
    <t>13/01/25</t>
  </si>
  <si>
    <t>User : 197211062001121002 
Pass : Keuangan123@</t>
  </si>
  <si>
    <t>Akun SEKDA pada SIPD 2025 tidak muncul, yg muncul hanya Akun selaku Pengguna Anggaran Sekretariat Daerah</t>
  </si>
  <si>
    <t>Muncul akun Sekretaris Daerah</t>
  </si>
  <si>
    <t>https://prnt.sc/dpwjOiVagM2j</t>
  </si>
  <si>
    <r>
      <t xml:space="preserve">Done </t>
    </r>
    <r>
      <rPr>
        <u/>
        <sz val="10"/>
        <color rgb="FF1155CC"/>
        <rFont val="Arial"/>
      </rPr>
      <t>https://prnt.sc/IWwcDtM98ctd</t>
    </r>
  </si>
  <si>
    <t>Kecamatan Payakumbuh Barat</t>
  </si>
  <si>
    <t xml:space="preserve">Pengguna Anggaran 
NIP         :   19810924 200901 1 004
Password :   Sekretariat24$
</t>
  </si>
  <si>
    <t>Cici BPKAD Payakumbuh
+62 852-6323-3456</t>
  </si>
  <si>
    <t>Tidak dapat membuka data dalam kartu kendali dan muncul notifikasi "Missing or malformed JWT"</t>
  </si>
  <si>
    <t>Notifikasi hilang dan data kartu kendali dapat muncul</t>
  </si>
  <si>
    <t>https://prnt.sc/ifYyQ5Xn0HC6</t>
  </si>
  <si>
    <r>
      <t xml:space="preserve">Done </t>
    </r>
    <r>
      <rPr>
        <u/>
        <sz val="10"/>
        <color rgb="FF1155CC"/>
        <rFont val="Arial"/>
      </rPr>
      <t>https://prnt.sc/XeOotv5URgw6</t>
    </r>
    <r>
      <rPr>
        <sz val="10"/>
        <color rgb="FF000000"/>
        <rFont val="Arial"/>
        <scheme val="minor"/>
      </rPr>
      <t xml:space="preserve"> </t>
    </r>
  </si>
  <si>
    <t>USER : 
19690419 198908 1 001
Tanjung@123</t>
  </si>
  <si>
    <t>62 821-8399-7555
~Yani Aziz</t>
  </si>
  <si>
    <t xml:space="preserve">Saat login role sebagai SEKDA untuk SIPD 2025 tidak muncul </t>
  </si>
  <si>
    <t xml:space="preserve">Role sekda muncul </t>
  </si>
  <si>
    <t>https://prnt.sc/4gkH3xEMqYF-</t>
  </si>
  <si>
    <r>
      <t xml:space="preserve">Done </t>
    </r>
    <r>
      <rPr>
        <u/>
        <sz val="10"/>
        <color rgb="FF1155CC"/>
        <rFont val="Arial"/>
      </rPr>
      <t>https://prnt.sc/0a2IPCdFhMCC</t>
    </r>
  </si>
  <si>
    <t>BUD
196909131999021001
Password :Jengkol@100kg</t>
  </si>
  <si>
    <t>62 853-8031-7200
~@dH13</t>
  </si>
  <si>
    <t>Saat memuktahirkan PA di akun BUD tidak bisa dan muncul notifikasi error "gagal menghapus pegawai lama. - no rows in result set"
Kecamatan GADINGREJO
PA Lama  :196612221990031005
 an nama : Drs. Joko Hermanto, M.M
Rencana PA Baru 
KUNCORO SANCOKO, S.Sos
NIP: 196806222008011011
Password :Gadingrejojuara*1</t>
  </si>
  <si>
    <t>Dapat memuktahirkan PA,,-</t>
  </si>
  <si>
    <t>https://prnt.sc/4GW22lq5mM30</t>
  </si>
  <si>
    <r>
      <t xml:space="preserve">Done </t>
    </r>
    <r>
      <rPr>
        <u/>
        <sz val="10"/>
        <color rgb="FF1155CC"/>
        <rFont val="Arial"/>
      </rPr>
      <t>https://prnt.sc/0a2IPCdFhMCC</t>
    </r>
  </si>
  <si>
    <t>Dinas Pekerjaan Umum dan Penataan Ruang, Pertanahan</t>
  </si>
  <si>
    <t>BP
User : 199711012020122010
Pass : Tanahdatarkab@24</t>
  </si>
  <si>
    <t>Pada tampilan rincian belanja Laporan Anggaran Kas, tampilan program, kegiatan dan sub kegiatan SKPD terletak tidak pada baris yang seharusnya</t>
  </si>
  <si>
    <t>Tampilan program, kegiatan dan sub kegiatan terletak pada baris yang sesuai</t>
  </si>
  <si>
    <r>
      <rPr>
        <u/>
        <sz val="10"/>
        <color rgb="FF1155CC"/>
        <rFont val="Arial"/>
      </rPr>
      <t>https://prnt.sc/3EzEajNpEY8Z</t>
    </r>
    <r>
      <rPr>
        <sz val="10"/>
        <rFont val="Arial"/>
      </rPr>
      <t xml:space="preserve"> </t>
    </r>
  </si>
  <si>
    <t xml:space="preserve">done </t>
  </si>
  <si>
    <t xml:space="preserve">Semua SKPD </t>
  </si>
  <si>
    <t>Tidak bisa mencetak DPA Kas Pendapatan pada SKPD-SKPD yang memiliki rekening pendapatan, tidak muncul apa-apa saat mencetak</t>
  </si>
  <si>
    <t>https://prnt.sc/8QT3E9YrD35x</t>
  </si>
  <si>
    <r>
      <t xml:space="preserve">done </t>
    </r>
    <r>
      <rPr>
        <u/>
        <sz val="10"/>
        <color rgb="FF1155CC"/>
        <rFont val="Arial"/>
      </rPr>
      <t>https://prnt.sc/VmaQUYJ5hFAb</t>
    </r>
  </si>
  <si>
    <t xml:space="preserve">PA        196707311994031004        Riauprov1!
</t>
  </si>
  <si>
    <t>62 823-8671-7025
~Perdanarizkirp</t>
  </si>
  <si>
    <t xml:space="preserve">PA tidak bisa melakukan penugasan PPTK muncul notifikasi " 
can't scan into dest[9]: cannot scan NULL into *string " </t>
  </si>
  <si>
    <t xml:space="preserve">bisa melakukan penugasan pptk </t>
  </si>
  <si>
    <t>https://prnt.sc/yCd01MVaKo0K</t>
  </si>
  <si>
    <t>BUD :   196809211995031002, Pass : Bpkad!202</t>
  </si>
  <si>
    <t>62 853-6630-1461
~Desy Ummu Raffa</t>
  </si>
  <si>
    <t xml:space="preserve">BUD tidak bisa membuat jadwal </t>
  </si>
  <si>
    <t>bisa membuat jadwal ,,-</t>
  </si>
  <si>
    <t>https://prnt.sc/QAZt_XBMI50t</t>
  </si>
  <si>
    <r>
      <t xml:space="preserve">Done </t>
    </r>
    <r>
      <rPr>
        <u/>
        <sz val="10"/>
        <color rgb="FF1155CC"/>
        <rFont val="Arial"/>
      </rPr>
      <t>https://prnt.sc/_s9JztWq41VU</t>
    </r>
  </si>
  <si>
    <t>BUD : 197509222000121001 
password : Siak980100*kab</t>
  </si>
  <si>
    <t>62 813-7293-7600</t>
  </si>
  <si>
    <t>role sebagai PA tidak muncul</t>
  </si>
  <si>
    <t>role PA muncul,,-</t>
  </si>
  <si>
    <t>https://prnt.sc/WJYYyC0VgcSt</t>
  </si>
  <si>
    <r>
      <t xml:space="preserve">Done </t>
    </r>
    <r>
      <rPr>
        <u/>
        <sz val="10"/>
        <color rgb="FF1155CC"/>
        <rFont val="Arial"/>
      </rPr>
      <t>https://prnt.sc/5Hj_ISd9cm4e</t>
    </r>
  </si>
  <si>
    <t>1. Perakim 
2. Dinas perikanan 
3. Disnaker 
4. Bappeda 
5. Disparpora 
6. kec. Muara papalik
7. DTPH
8. BKAD
9. DKP
10. Kec.Betara</t>
  </si>
  <si>
    <t xml:space="preserve">1. Dinas Perakim
PA : 198211262010011015
Pswd : Dinasperakim@2017
2. Disnaker
PA : 197410222005011010
Pswd : Sayaharussuks3s#@!
3. Disparpora
PA : 198204112001121001
Pswd : Sekda@2024
4.        kec. Muara papalik
PA : 198106092011011001
Pswd : Muarapapalik123*
5.        DTPH
PA : 197306021999031004
Pswd : @Dtph1234567#
6.        BKAD
PA : 198007012010011009
Pswd : Sipd@2024
7. Kec.Betara
PA : 197411201997031003
Pswd : Bpbetara05#@
8. Dinas Perikanan
PA : 19801225 200904 1 002
Pswd : Perikanan01@
9. Dinas Ketahanan Pangan
PA : 19700930 199703 1 003
Pswd : Sipd@2024
10. Bappeda
PA : 197311162000031002
Pswd : Bapped@tjb2024
</t>
  </si>
  <si>
    <t>data pendapatan, belanja, pembiayaan tidak tampil di beberapa OPD yaitu :
1. Perakim 
2. Dinas perikanan 
3. Disnaker 
4. Bappeda 
5. Disparpora 
6. kec. Muara papalik
7. DTPH
8. BKAD
9. DKP
10. Kec.Betara</t>
  </si>
  <si>
    <t>data tampil</t>
  </si>
  <si>
    <t>https://prnt.sc/jU6_29XHUH8J</t>
  </si>
  <si>
    <r>
      <t xml:space="preserve">Done </t>
    </r>
    <r>
      <rPr>
        <u/>
        <sz val="10"/>
        <color rgb="FF1155CC"/>
        <rFont val="Arial"/>
      </rPr>
      <t>https://prnt.sc/ImPVQg7eXhKy</t>
    </r>
  </si>
  <si>
    <t>BUD : 19701122 200212 1 003
Password: ppkdanambas01</t>
  </si>
  <si>
    <t>62 812-7026-6888
~Tuah Hardani</t>
  </si>
  <si>
    <t>permohonan hapus pengguna karena sudah mutasi/pindah ke daerah lain :
197803081998031006 DEDI CARLI, S.Akun
198409082012121001 EPI HARYONO, S.Kom</t>
  </si>
  <si>
    <t>bisa hapus pengguna,,-</t>
  </si>
  <si>
    <t>https://prnt.sc/XdCxYJ2nMgbX</t>
  </si>
  <si>
    <r>
      <t xml:space="preserve">data dalam pengguna belum terhapus </t>
    </r>
    <r>
      <rPr>
        <u/>
        <sz val="10"/>
        <color rgb="FF1155CC"/>
        <rFont val="Arial"/>
      </rPr>
      <t>https://prnt.sc/MuHmUuTjJAUe</t>
    </r>
  </si>
  <si>
    <t xml:space="preserve"> Dinas Lingkungan Hidup</t>
  </si>
  <si>
    <t>User PA Baru        : 197505122002122006
Password         : LoziBT123456@</t>
  </si>
  <si>
    <t>62 853-7840-8878
~ADEANSA PUTRA🇮🇩</t>
  </si>
  <si>
    <t>DPA - Penarikan - Pengeluaran Pembiayaan</t>
  </si>
  <si>
    <t xml:space="preserve">Alokasi anggaran pada DPA Penarikan Pengeluaran Pembiayaan tidak tertarik ke penatausahaan akibatnya tidak bisa input RAK </t>
  </si>
  <si>
    <t xml:space="preserve">Alokasi anggaran sinkorn,,-
</t>
  </si>
  <si>
    <t>https://prnt.sc/8w9gM3PuJBQf</t>
  </si>
  <si>
    <r>
      <t xml:space="preserve">done </t>
    </r>
    <r>
      <rPr>
        <u/>
        <sz val="10"/>
        <color rgb="FF1155CC"/>
        <rFont val="Arial"/>
      </rPr>
      <t>https://prnt.sc/GqXkeASpY9_x</t>
    </r>
  </si>
  <si>
    <t>PA : 19750306 199311 1 001
Password : Bangkakab24@</t>
  </si>
  <si>
    <t>62 812-7245-927</t>
  </si>
  <si>
    <t>role sebagai Sekda tidak muncul</t>
  </si>
  <si>
    <t>role muncul</t>
  </si>
  <si>
    <r>
      <t xml:space="preserve">done </t>
    </r>
    <r>
      <rPr>
        <u/>
        <sz val="10"/>
        <color rgb="FF1155CC"/>
        <rFont val="Arial"/>
      </rPr>
      <t>https://prnt.sc/n3T37V7Q32ty</t>
    </r>
  </si>
  <si>
    <t>User BUD : 197606241995111001
Pass : padang1371#@!A</t>
  </si>
  <si>
    <t>Minta jadwal dibuka kembali, karena terpaksa ditutup dulu karena data anggarannya pada menu RAK banyak masalahnya</t>
  </si>
  <si>
    <t>https://drive.google.com/file/d/1luPgVEeaexaqpGDWwP2VMRdlpvZswixp/view?usp=drive_link</t>
  </si>
  <si>
    <t>DINAS KOPERASI, USAHA KECIL, DAN MENENGAH</t>
  </si>
  <si>
    <t>User PA : 197607302003121002
Pass : Diskop@padang1</t>
  </si>
  <si>
    <t>Pagu anggaran dan nama2 sub kegiatan nya tidak tampil....saat login dengan user PA</t>
  </si>
  <si>
    <t>https://drive.google.com/file/d/1iVv_ZZDIifN6Tjw7WnqXUQyhGOdg-gQ9/view?usp=drive_link</t>
  </si>
  <si>
    <t>PA Username : 197906042006041016
Password : @SKPKD_R2k24</t>
  </si>
  <si>
    <t>62 853-6125-3033
~Rizky Zeky Sembiring</t>
  </si>
  <si>
    <t xml:space="preserve">Anggaran dan kegiatan pada akun PA baru tidak ada </t>
  </si>
  <si>
    <t>https://prnt.sc/Me4JovBSstTq</t>
  </si>
  <si>
    <r>
      <t xml:space="preserve">done </t>
    </r>
    <r>
      <rPr>
        <u/>
        <sz val="10"/>
        <color rgb="FF1155CC"/>
        <rFont val="Arial"/>
      </rPr>
      <t>https://prnt.sc/RyOml0V_gWDa</t>
    </r>
  </si>
  <si>
    <t>PA
user : 19701222 199802 1 001
pw : @BPKADtuba2024</t>
  </si>
  <si>
    <t>62 823‑7534‑4484</t>
  </si>
  <si>
    <t>Permohonan Pengembalian data ke murni karna salah melakukan penarikan data pergeseran</t>
  </si>
  <si>
    <t>Data kembali ke bentuk murni</t>
  </si>
  <si>
    <t>https://drive.google.com/file/d/1HjB_Rm6YwIJyDXVj7_vy5uztuQd7tvxi/view?usp=drive_link</t>
  </si>
  <si>
    <t xml:space="preserve">Done </t>
  </si>
  <si>
    <t>14/01//25</t>
  </si>
  <si>
    <t>BADAN RISET DAN INOVASI DAERAH</t>
  </si>
  <si>
    <t>User PA
NIP: 197605132005011012
Password: riauprovBrida1!</t>
  </si>
  <si>
    <t>Rizki
082386717025</t>
  </si>
  <si>
    <t>Error "can't scan into dest[14]: cannot scan NULL into *string" saat klik kegiatan:
* 1.01.01.1.01 - Perencanaan, Penganggaran, dan Evaluasi Kinerja Perangkat Daerah
* 1.01.01.1.06 - Administrasi Umum Perangkat Daerah
* 1.01.01.1.07 - Pengadaan Barang Milik Daerah Penunjang Urusan Pemerintah Daerah
* 1.01.01.1.08 - Penyediaan Jasa Penunjang Urusan Pemerintahan Daerah
* 1.01.01.1.09 - Pemeliharaan Barang Milik Daerah Penunjang Urusan Pemerintahan Daerah
Sehingga gagal melakukan penugasan PPTK</t>
  </si>
  <si>
    <t>Berhasil penugasan PPTK pada legiatan tersebut</t>
  </si>
  <si>
    <t>https://prnt.sc/SXWp9lKm8CIx</t>
  </si>
  <si>
    <r>
      <t xml:space="preserve">Done </t>
    </r>
    <r>
      <rPr>
        <u/>
        <sz val="10"/>
        <color rgb="FF1155CC"/>
        <rFont val="Arial"/>
      </rPr>
      <t>https://prnt.sc/Atf5oYi6BdW6</t>
    </r>
  </si>
  <si>
    <t>User PA
NIP: 197005211994031008
Password: Riauprov1!</t>
  </si>
  <si>
    <t>Error "can't scan into dest[14]: cannot scan NULL into *string" saat klik kegiatan:
* 1.01.01.1.01 - Perencanaan, Penganggaran, dan Evaluasi Kinerja Perangkat Daerah
* 1.01.01.1.03 - Administrasi Barang Milik Daerah pada Perangkat Daerah
* 1.01.01.1.05 - Administrasi Kepegawaian Perangkat Daerah
* 1.01.01.1.06 - Administrasi Umum Perangkat Daerah
* 1.01.01.1.07 - Pengadaan Barang Milik Daerah Penunjang Urusan Pemerintah Daerah
* 1.01.01.1.08 - Penyediaan Jasa Penunjang Urusan Pemerintahan Daerah
* 1.01.01.1.09 - Pemeliharaan Barang Milik Daerah Penunjang Urusan Pemerintahan Daerah
Sehingga gagal melakukan penugasan PPTK</t>
  </si>
  <si>
    <t>https://prnt.sc/DdpErMnfBx_K</t>
  </si>
  <si>
    <t>KECAMATAN BELITANG JAYA</t>
  </si>
  <si>
    <t>BUD
User : 197308151999031008
Pass : okutimurkabbud
PA Lama
User : 198208202011011006
Pass : Okutimurkab@24
PA Baru
User : 197107122009061001
Pass : - (belum ada akun)</t>
  </si>
  <si>
    <t>Putra 
+62 813-6628-7685</t>
  </si>
  <si>
    <t xml:space="preserve">Tidak bisa mutakhirkan data PA pada Kecamatan Belitang Jaya, muncul notifikasi gagal menghapus data pegawai lama. </t>
  </si>
  <si>
    <t>Data dapat dimutakhirkan,,-</t>
  </si>
  <si>
    <r>
      <rPr>
        <u/>
        <sz val="10"/>
        <color rgb="FF1155CC"/>
        <rFont val="Arial"/>
      </rPr>
      <t>https://prnt.sc/UGKK-ybwS1sJ  
https://prnt.sc/T1VCyriZYXv4</t>
    </r>
    <r>
      <rPr>
        <u/>
        <sz val="10"/>
        <color rgb="FF000000"/>
        <rFont val="Arial"/>
      </rPr>
      <t xml:space="preserve"> </t>
    </r>
  </si>
  <si>
    <t>BUD 
User : 196710291994032003
Pass : BudT4nahdatar!
PA 
User : 196906201993121001
Pass : @D1kbudtd</t>
  </si>
  <si>
    <t>Tidak bisa cetak DPA laporan rincian belanja per kegiatan dan sub kegiatan,,-</t>
  </si>
  <si>
    <t>Bisa cetak DPA Laporan rincian belanja per kegiatan dan sub kegiatan</t>
  </si>
  <si>
    <t xml:space="preserve">https://prnt.sc/Fd0kS_7Un8g_ </t>
  </si>
  <si>
    <t>Dinas Perdagangan</t>
  </si>
  <si>
    <t>PPTK : 198203252005021001
Pass : Dumai@21</t>
  </si>
  <si>
    <t>62 812-7067-9036
~Ronaldi</t>
  </si>
  <si>
    <t>muncul tanda tanya (?) pada DPA Penarikan Belanja
1.01.01 - Program Penunjang Urusan Pemerintahan Daerah Kabupaten/kota
1.01.01.2.02 - Administrasi Keuangan Perangkat Daerah
1.01.01.2.02.0001 - Penyediaan Gaji dan Tunjangan ASN</t>
  </si>
  <si>
    <t>tidak muncul tanda tanya (?)</t>
  </si>
  <si>
    <t>https://prnt.sc/jFZ9p73WEuXw</t>
  </si>
  <si>
    <t>ini harus melalukan pergeseran karna akun belanja tersebut tidak di guanakan di tahun 2025 harus pemuktahiran</t>
  </si>
  <si>
    <t>Dinas Perindustrian</t>
  </si>
  <si>
    <t>User PA : 197911072007012003
Password : Akassayang2!</t>
  </si>
  <si>
    <t>Fadhillah BPKAD Kota Palembang
+62 811-7887-896</t>
  </si>
  <si>
    <t xml:space="preserve">Muncul 2 NIP sama di Data pegawai pada akun PA, waktu login untuk Nip tersebut hanya 1 role </t>
  </si>
  <si>
    <t xml:space="preserve">Hanya muncul 1 NIP </t>
  </si>
  <si>
    <t>https://prnt.sc/GoISqPiJDP8S</t>
  </si>
  <si>
    <t>Dinas Peternakan Dan Perkebunan</t>
  </si>
  <si>
    <t>PA : 19790518 200803 1 001
Pasword : Nakbun@1234</t>
  </si>
  <si>
    <t>62 822-7902-7174
~Purniati</t>
  </si>
  <si>
    <t>tidak muncul data di dashboard dan menu statistik muncul data semua OPD</t>
  </si>
  <si>
    <t>muncul data di dashboard</t>
  </si>
  <si>
    <t>https://prnt.sc/4goNNlGIscG2</t>
  </si>
  <si>
    <t>PA
198211082006041008
Password: Satpolpp1@</t>
  </si>
  <si>
    <t>62 852-6888-8807
~Elvan Suarna</t>
  </si>
  <si>
    <t>Tidak dapat mencetak rincian belanja dan muncul notifikasi
"gagal mengambil data. - ERROR: server closed the connection unexpectedly
This probably means the server terminated abnormally before or while processing the request. (SQLSTATE 08006)"</t>
  </si>
  <si>
    <t>Rincian belanja dapat di cetak</t>
  </si>
  <si>
    <t>https://prnt.sc/vhoMlMHXzYlC</t>
  </si>
  <si>
    <t>PA : 196604171998031004
Password : @Batubara123</t>
  </si>
  <si>
    <t xml:space="preserve">muncul "Anda tidak diizinkan mengakses rute ini" dan dashboard tidak keluar anggarannya </t>
  </si>
  <si>
    <t>anggaran muncul dan tidak keluar notif</t>
  </si>
  <si>
    <t>https://prnt.sc/Xf2WZIWYpNvI</t>
  </si>
  <si>
    <t>BP : 198802062014031001
PW : Pagaralam@25</t>
  </si>
  <si>
    <t>Zami
+62 822-3860-3662</t>
  </si>
  <si>
    <t>Kesalahan pemilihan jabatan, seharusnya Bendahara Pengeluaran namun di pilihlah Fungsi Akuntasni</t>
  </si>
  <si>
    <t>Login Sebagai Bendahara Pengeluaran</t>
  </si>
  <si>
    <t>https://prnt.sc/OZQkFxUJW1R9</t>
  </si>
  <si>
    <t>PPTK : 19730525 201406 1 003
Pasword : Pasbar@02</t>
  </si>
  <si>
    <t>62 813-7488-6624
~K@T1q</t>
  </si>
  <si>
    <t>rekening belanja double saat penyusunan DPA
1.03.11 - Program Pengembangan Jasa Konstruksi
1.03.11.2.01 - Penyelenggaraan Pelatihan Tenaga Terampil Konstruksi
1.03.11.2.01.0014 - Pemantauan dan Evaluasi Pelatihan Tenaga Kerja Konstruksi Kualifikasi Jabatan Operator dan Teknisi atau Analis</t>
  </si>
  <si>
    <t>https://prnt.sc/Zb9DgHiZ8EkB</t>
  </si>
  <si>
    <t>PA : 196906011990021001
PW : Siakkab123!</t>
  </si>
  <si>
    <t>Wan
+62 822-9794-2258</t>
  </si>
  <si>
    <t xml:space="preserve">tidak muncul data di dashboard </t>
  </si>
  <si>
    <r>
      <rPr>
        <u/>
        <sz val="10"/>
        <color rgb="FF1155CC"/>
        <rFont val="Arial"/>
      </rPr>
      <t>https://prnt.sc/CldDcMMy-JG9</t>
    </r>
    <r>
      <rPr>
        <sz val="10"/>
        <color rgb="FF000000"/>
        <rFont val="Arial"/>
      </rPr>
      <t xml:space="preserve"> </t>
    </r>
  </si>
  <si>
    <t>PA : 197006171998031004
Pasword : Bangkakab24@</t>
  </si>
  <si>
    <t>62 812-7150-5522
~Nita_Muth</t>
  </si>
  <si>
    <t>tidak bisa mencetak DPA Rincian Belanja "gagal mengambil data. - ERROR: server closed the connection unexpectedly
This probably means the server terminated abnormally
before or while processing the request. (SQLSTATE 08006)"</t>
  </si>
  <si>
    <t>bisa mencetak DPA</t>
  </si>
  <si>
    <t>https://prnt.sc/hqwrqDw1zRd7</t>
  </si>
  <si>
    <t>server anggaran sedang penuh d coba secara berkala saja</t>
  </si>
  <si>
    <t>BUD : 19730721 199503 1 003
Pass : Deliserdangkabxyz</t>
  </si>
  <si>
    <t>Seluruh OPD tidak bisa mencetak DPA Rincian Belanja ""gagal mengambil data. - ERROR: server closed the connection unexpectedly
This probably means the server terminated abnormally
before or while processing the request. (SQLSTATE 08006)" dan saat cetak ada beberapa kegiatan yang double2</t>
  </si>
  <si>
    <t>bisa mencetak DPA Rincian Belanja dan tidak double2</t>
  </si>
  <si>
    <r>
      <rPr>
        <sz val="10"/>
        <rFont val="Arial"/>
      </rPr>
      <t xml:space="preserve">DPA notif eror :
</t>
    </r>
    <r>
      <rPr>
        <u/>
        <sz val="10"/>
        <color rgb="FF1155CC"/>
        <rFont val="Arial"/>
      </rPr>
      <t>https://prnt.sc/hMmQFK6B6ff1</t>
    </r>
    <r>
      <rPr>
        <sz val="10"/>
        <rFont val="Arial"/>
      </rPr>
      <t xml:space="preserve">
DPA double :
</t>
    </r>
    <r>
      <rPr>
        <u/>
        <sz val="10"/>
        <color rgb="FF1155CC"/>
        <rFont val="Arial"/>
      </rPr>
      <t>https://prnt.sc/p-M5X-a1-HAG</t>
    </r>
  </si>
  <si>
    <t>User BUD : 197203202005022002
Pass: BUDkota#@!01</t>
  </si>
  <si>
    <r>
      <rPr>
        <sz val="10"/>
        <color theme="1"/>
        <rFont val="Arial"/>
      </rPr>
      <t xml:space="preserve">User PA dari OPD Sekretariat DPRD ada pergantian di anggaran, yaitu :
</t>
    </r>
    <r>
      <rPr>
        <b/>
        <sz val="10"/>
        <color theme="1"/>
        <rFont val="Arial"/>
      </rPr>
      <t>User LAMA :</t>
    </r>
    <r>
      <rPr>
        <sz val="10"/>
        <color theme="1"/>
        <rFont val="Arial"/>
      </rPr>
      <t xml:space="preserve"> 
HAMDANI, S.E, M.Si
NIP: 197208142000031003
</t>
    </r>
    <r>
      <rPr>
        <b/>
        <sz val="10"/>
        <color theme="1"/>
        <rFont val="Arial"/>
      </rPr>
      <t xml:space="preserve">User Baru :
</t>
    </r>
    <r>
      <rPr>
        <sz val="10"/>
        <color theme="1"/>
        <rFont val="Arial"/>
      </rPr>
      <t xml:space="preserve">HAMDANI, S.E, M.Si
NIP: 197208142000031004
namun saat dimutakhirkan dengan User BUD terjadi error " gagal menghapus pegawai lama. - no rows in result set"
</t>
    </r>
  </si>
  <si>
    <t>segera bisa melanjutkan pengisian RAK dan Pembanyaran Gaji Dewan</t>
  </si>
  <si>
    <t>https://drive.google.com/file/d/1cu3wmfYekeiRgiJElGSTPeeU7CXDwypX/view?usp=drive_link</t>
  </si>
  <si>
    <t>langsung login saja pakai akun ya baru</t>
  </si>
  <si>
    <t>BUD : 197901312002122002
Password : Budb@t3n9</t>
  </si>
  <si>
    <t>tidak bisa membuat UP untuk RSUD karena tidak tampil di menu Besaran UP</t>
  </si>
  <si>
    <t xml:space="preserve">bisa membuat UP untuk RSUD </t>
  </si>
  <si>
    <t>https://prnt.sc/lutSjYFAiONv</t>
  </si>
  <si>
    <t>Dinas Kesehatan &amp; 
BLUD RSUD Dr. T. Mansyur</t>
  </si>
  <si>
    <t xml:space="preserve">PA : 197002252001122001
Pass : Akucintaibu13@
KPA : 198106182010012024
Pass : Tanjungbalai1!
</t>
  </si>
  <si>
    <t>Anggaran atas Unit SKPD BLUD RSUD Dr. T. Mansyur tidak tampil di Menu DPA Penarikkan belanja dan di Menu Pelimpahan Kewenangan sehingga tidak bisa melakukan pelimpahan PA ke KPA dan belum bisa input RAK</t>
  </si>
  <si>
    <t xml:space="preserve">segera bisa melanjutkan pengisian RAK dan Pembanyaran Gaji </t>
  </si>
  <si>
    <r>
      <rPr>
        <u/>
        <sz val="10"/>
        <color rgb="FF1155CC"/>
        <rFont val="Arial"/>
      </rPr>
      <t xml:space="preserve">https://drive.google.com/file/d/1z9tvzLdd6PQIqxVzniUbfjGu8yYYi5ko/view?usp=drive_link
</t>
    </r>
    <r>
      <rPr>
        <u/>
        <sz val="10"/>
        <color rgb="FF1155CC"/>
        <rFont val="Arial"/>
      </rPr>
      <t>https://drive.google.com/file/d/1jdkwnHycTcCZuZzf7lR34t_O0TPFbDzf/view?usp=drive_link</t>
    </r>
    <r>
      <rPr>
        <u/>
        <sz val="10"/>
        <color rgb="FF1155CC"/>
        <rFont val="Arial"/>
      </rPr>
      <t xml:space="preserve"> </t>
    </r>
  </si>
  <si>
    <t>BUD : 19650127 198603 1 003
PASS : medanOK</t>
  </si>
  <si>
    <t>62 852-3485-9011</t>
  </si>
  <si>
    <t xml:space="preserve">tidak bisa menambahkan pengguna "NIP sudah digunakan"
nip 197007082002122001
Nik 1271034807700002
Nama : dr. Erwina Zaini </t>
  </si>
  <si>
    <t>bisa menambahkan pengguna</t>
  </si>
  <si>
    <t>https://prnt.sc/VMPsrPh7h7DT</t>
  </si>
  <si>
    <r>
      <t xml:space="preserve">done </t>
    </r>
    <r>
      <rPr>
        <u/>
        <sz val="10"/>
        <color rgb="FF1155CC"/>
        <rFont val="Arial"/>
      </rPr>
      <t>https://prnt.sc/VfMMmbyu1QbX</t>
    </r>
  </si>
  <si>
    <t xml:space="preserve"> Rumah Sakit Umum Daerah Sekayu</t>
  </si>
  <si>
    <t>BUD : 19650409 198503 1 004
$K3mb4ngd4d4r22</t>
  </si>
  <si>
    <t>Permohonan penyesuaian alokasi anggaran di penatausaaan, dikarenakan tidak sesuai dengan di penganggaran 
anggaran di penganggaran : 149,999,999,929
anggarand di penatausahaan : 9.999.999.929</t>
  </si>
  <si>
    <t xml:space="preserve">Anggaran sesuai </t>
  </si>
  <si>
    <t>https://prnt.sc/RWczD9oNhTJ5
https://prnt.sc/YXk1zYyIxJRy</t>
  </si>
  <si>
    <t xml:space="preserve">PA : 19790518 200803 1 001
Password : Nakbun@1234
</t>
  </si>
  <si>
    <t>62 822-7902-7174 ~Purniati</t>
  </si>
  <si>
    <t xml:space="preserve">Dapat mencetak </t>
  </si>
  <si>
    <t xml:space="preserve">https://prnt.sc/EMs2c_h9iI5m </t>
  </si>
  <si>
    <t>di coba secara berkala server anggaran penuh</t>
  </si>
  <si>
    <t>https://prnt.sc/BGHZePTPN-iG</t>
  </si>
  <si>
    <t>Dinas Tanaman Pangan dan Holtikultura dan BAPPEDA</t>
  </si>
  <si>
    <t xml:space="preserve">PA: 19740809 199403 1003
Merangin@Kab18 
BUD : 197109032000121004
Pasword : BUD@Merangin25
</t>
  </si>
  <si>
    <r>
      <rPr>
        <sz val="10"/>
        <rFont val="Arial"/>
      </rPr>
      <t xml:space="preserve">akun PA tidak ditemukan , di menu Perangkat Daerah (memuktahirkan) NIP PA berbeda : </t>
    </r>
    <r>
      <rPr>
        <u/>
        <sz val="10"/>
        <color rgb="FF1155CC"/>
        <rFont val="Arial"/>
      </rPr>
      <t>https://prnt.sc/EMs2c_h9iI5m</t>
    </r>
    <r>
      <rPr>
        <sz val="10"/>
        <rFont val="Arial"/>
      </rPr>
      <t xml:space="preserve"> , PA sebagai 2 Pengguna di OPD Dinas Tanaman Pangan &amp; Holtikultura , dan BAPPEDA , di Pengganggaran NIP yang digunakan "003" </t>
    </r>
    <r>
      <rPr>
        <u/>
        <sz val="10"/>
        <color rgb="FF1155CC"/>
        <rFont val="Arial"/>
      </rPr>
      <t>https://prnt.sc/w5LS6Puw5qcI</t>
    </r>
    <r>
      <rPr>
        <sz val="10"/>
        <rFont val="Arial"/>
      </rPr>
      <t xml:space="preserve"> </t>
    </r>
  </si>
  <si>
    <t xml:space="preserve">Bisa login akun , </t>
  </si>
  <si>
    <t>https://prnt.sc/RizJ2T1Ie5aK</t>
  </si>
  <si>
    <r>
      <t xml:space="preserve">done </t>
    </r>
    <r>
      <rPr>
        <u/>
        <sz val="10"/>
        <color rgb="FF1155CC"/>
        <rFont val="Arial"/>
      </rPr>
      <t>https://prnt.sc/qLcTJZZlyW7P</t>
    </r>
  </si>
  <si>
    <t>Sekretariat Daerah Kota Bengkulu</t>
  </si>
  <si>
    <t xml:space="preserve">
196508151993031009
Setd@2025</t>
  </si>
  <si>
    <t>62 812-7161-7709
~🥺</t>
  </si>
  <si>
    <t xml:space="preserve">Role sekda belum muncul saat login, sudah melalui proses pemutakhirkan di penggarannya dan penatausahaan </t>
  </si>
  <si>
    <t>https://prnt.sc/Nn7VCLkWgRfH</t>
  </si>
  <si>
    <t>PA :198210282001121007
Pass : @Pertanian2025
BUD : 196508311986031007
Pass : Sebiduksemare@1</t>
  </si>
  <si>
    <t>62 852-6710-9055</t>
  </si>
  <si>
    <t>tidak bisa login PA</t>
  </si>
  <si>
    <t>https://prnt.sc/VmbAn6fp71BE</t>
  </si>
  <si>
    <t>arahkan ubah daftar PA di anggaran lalu , lakukan pemuktahiran</t>
  </si>
  <si>
    <t>PA : 19650930 198602 1 002
password : Bapendapadang@1</t>
  </si>
  <si>
    <t>62 812-6758-8357
~rizkinurzaidhan</t>
  </si>
  <si>
    <t>tidak bisa menambahkan pengguna "NIP sudah digunakan"
nip 199706212021082001
Nik 1377026106970003
Nama : NURUL FASDIAH, S.IP</t>
  </si>
  <si>
    <t>https://prnt.sc/LW0SgoH56DWA</t>
  </si>
  <si>
    <t>akun sudah ada cek di fiter pengguna , filter menggunakan nama</t>
  </si>
  <si>
    <t xml:space="preserve">BP
19830717 201001 1 005
Okuselatank@b24
</t>
  </si>
  <si>
    <t>812-7218-0328
~Henry</t>
  </si>
  <si>
    <t>nama OPD Dinas Perikanan namun kartu kendali dinas pendidikan
NIP 19830717 201001 1 005 seharusnya Dinas Pendidikan</t>
  </si>
  <si>
    <t>Dashboard menjadi dinas pendidikan</t>
  </si>
  <si>
    <t>https://prnt.sc/U-jMad_DKgjc</t>
  </si>
  <si>
    <r>
      <t xml:space="preserve">done </t>
    </r>
    <r>
      <rPr>
        <u/>
        <sz val="10"/>
        <color rgb="FF1155CC"/>
        <rFont val="Arial"/>
      </rPr>
      <t>https://prnt.sc/BKRPYCAgK2Ds</t>
    </r>
  </si>
  <si>
    <t>PA : 19661127 198902 1 001
Pass : Tanggamusk@b1</t>
  </si>
  <si>
    <t>62 852-6924-9129
~×i∆π</t>
  </si>
  <si>
    <t>Ada unit SKPD yang tidak tampil pada DPA
DPA Pendapatan : Wonosobo, Sanggi, Siring betik, Sukaraja, Sudimoro, Kota Agung
DPA Belanja : Wonosobo, Sanggi, Sukaraja, Sudimoro, Kota Agung</t>
  </si>
  <si>
    <t>unit SKPD tampil semua pada DPA</t>
  </si>
  <si>
    <t>https://prnt.sc/egv7PTftiDdY</t>
  </si>
  <si>
    <t xml:space="preserve"> Dinas Kebudayaan, Pariwisata, dan Pemuda dan Olahraga.</t>
  </si>
  <si>
    <t>19760620 199502 1 001
pass: Budjuara*24</t>
  </si>
  <si>
    <t>62 821-1566-6765
~Echa_Bei</t>
  </si>
  <si>
    <t>BUD tidak bisa menambahkan pengguna muncul notifikasi " NIP sudah digunakan " 
Nama : syahripandy, SE
NIP: 197910302011011001</t>
  </si>
  <si>
    <t xml:space="preserve">BUD bisa menambahkan pengguna </t>
  </si>
  <si>
    <t>https://prnt.sc/7x-fhabRRgyN</t>
  </si>
  <si>
    <t>nip sudah digunakan pegawai tangsel atas nama 197910302011011001 , pastika nip yg di tambahkan benar</t>
  </si>
  <si>
    <t>Kecamatan Dolok</t>
  </si>
  <si>
    <t>PA : 197506222003121007
Pass : Dolok@123</t>
  </si>
  <si>
    <t xml:space="preserve">data di dashboar tidak muncul, data kegiatan dan sub kegiatan pada Pelimpahan Kewenangan dan Penugasan PPTK tidak muncul </t>
  </si>
  <si>
    <t>https://prnt.sc/Vy2v2HGlg1Ho</t>
  </si>
  <si>
    <r>
      <t xml:space="preserve">data dashboard belum muncul </t>
    </r>
    <r>
      <rPr>
        <u/>
        <sz val="10"/>
        <color rgb="FF1155CC"/>
        <rFont val="Arial"/>
      </rPr>
      <t>https://prnt.sc/lM0bZaSlqGsD</t>
    </r>
    <r>
      <rPr>
        <sz val="10"/>
        <color rgb="FF000000"/>
        <rFont val="Arial"/>
        <scheme val="minor"/>
      </rPr>
      <t xml:space="preserve"> </t>
    </r>
    <r>
      <rPr>
        <sz val="10"/>
        <color rgb="FFFF0000"/>
        <rFont val="Arial"/>
      </rPr>
      <t>di screenshot ini sudah ada nominal pagu skpd , data yang blum mucul yang di maksd data apa</t>
    </r>
  </si>
  <si>
    <t>BUD : 197611102003121005
PASS: BUDBPKAD@ok1</t>
  </si>
  <si>
    <t>62 852-7913-0340
~MARDILAH</t>
  </si>
  <si>
    <t>tidak bisa mutakhirkan PA Dinas Pariwisata dengan notif "gagal menghapus pegawai lama. - no rows in result set"</t>
  </si>
  <si>
    <t xml:space="preserve"> bisa mutakhirkan PA</t>
  </si>
  <si>
    <t>https://prnt.sc/ZSAblQ6vaQDH</t>
  </si>
  <si>
    <r>
      <t xml:space="preserve">Done </t>
    </r>
    <r>
      <rPr>
        <u/>
        <sz val="10"/>
        <color rgb="FF1155CC"/>
        <rFont val="Arial"/>
      </rPr>
      <t>https://prnt.sc/COq0m7_Jy1d1</t>
    </r>
  </si>
  <si>
    <t>user BUD: 19760624 199511 1 001
Password : padang1371#@!A</t>
  </si>
  <si>
    <t>62 812-6683-4743
~Andi</t>
  </si>
  <si>
    <t xml:space="preserve">BUD tidak bisa melakukan pemutakhiran akun PA, muncul notifikasi " 
gagal menghapus pegawai lama. - no rows in result set " </t>
  </si>
  <si>
    <t xml:space="preserve">BUD bisa pemutakhiran pegawai </t>
  </si>
  <si>
    <t>https://prnt.sc/CXa6bL-HYCOp</t>
  </si>
  <si>
    <r>
      <t xml:space="preserve">Done </t>
    </r>
    <r>
      <rPr>
        <u/>
        <sz val="10"/>
        <color rgb="FF1155CC"/>
        <rFont val="Arial"/>
      </rPr>
      <t>https://prnt.sc/jxHai3Y09Iey</t>
    </r>
  </si>
  <si>
    <t>PA User ; 197005211994031008
Pass ; Riauprov1!</t>
  </si>
  <si>
    <t>62 811-7511-712
~Arie Kurniawan</t>
  </si>
  <si>
    <t xml:space="preserve">PA tidak bisa melakukan validasi DPA Belanja, muncul notifikasi " 
Oops!.. Gagal memproses daftar belanja
can't scan into dest[9]: cannot scan NULL into *string " </t>
  </si>
  <si>
    <t xml:space="preserve">Bisa melakukan validasi DPA </t>
  </si>
  <si>
    <t>https://prnt.sc/ShgHAMPsgKSV</t>
  </si>
  <si>
    <t>sarankan selesaikan dulu tahapan raknya dulu</t>
  </si>
  <si>
    <t>Kota Bandar Lampung</t>
  </si>
  <si>
    <t>PA = 197212032003122004
sandi = @Bkpsdm01</t>
  </si>
  <si>
    <t>62 821-8468-9991
~Ahmadfaisol</t>
  </si>
  <si>
    <t>tidak muncul kegiatan saat penugasan PPTK</t>
  </si>
  <si>
    <t>https://prnt.sc/j_P3HAFFM4nF</t>
  </si>
  <si>
    <r>
      <t xml:space="preserve">Done </t>
    </r>
    <r>
      <rPr>
        <u/>
        <sz val="10"/>
        <color rgb="FF1155CC"/>
        <rFont val="Arial"/>
      </rPr>
      <t>https://prnt.sc/RL_1piETWDaU</t>
    </r>
  </si>
  <si>
    <t xml:space="preserve"> Badan Perencanaan Pembangunan Daerah</t>
  </si>
  <si>
    <t xml:space="preserve">PA
197005211994031008
Password: Riauprov1!
</t>
  </si>
  <si>
    <t>823-8671-7025
~Perdanarizkirp</t>
  </si>
  <si>
    <t>kegiatan/sub kegiatan tidak muncul dalam laporan belanja</t>
  </si>
  <si>
    <t>kegiatan/sub kegiatan tidak muncul</t>
  </si>
  <si>
    <t>https://prnt.sc/Htc9f_o1qY-M</t>
  </si>
  <si>
    <t>RSUD Tuanku Imam Bonjol dan RSUD Tuanku Rao</t>
  </si>
  <si>
    <t>Username BUD : 19660209 198903 1 004
Password: Budp4s4m4n!</t>
  </si>
  <si>
    <t>62 812-6721-3808
~Refni Anizar</t>
  </si>
  <si>
    <t xml:space="preserve">BUD tdiak bisa menginput besaran UP dikarenakan untuk 2 SKPD tersebut tidak muncul dalam menu besaran UP </t>
  </si>
  <si>
    <t xml:space="preserve">bisa input besaran UP </t>
  </si>
  <si>
    <t>https://prnt.sc/FxgJ3eG1vMMb</t>
  </si>
  <si>
    <r>
      <t xml:space="preserve">Done </t>
    </r>
    <r>
      <rPr>
        <u/>
        <sz val="10"/>
        <color rgb="FF1155CC"/>
        <rFont val="Arial"/>
      </rPr>
      <t>https://prnt.sc/NXvVIdWgSGIy</t>
    </r>
  </si>
  <si>
    <t>Username PA : 19660209 198903 1 004
Password: Budp4s4m4n!
Username PPTK : 19791003 199810 2 001
Password PPTK : B4keudapa$</t>
  </si>
  <si>
    <t>Alokasi anggaran tidak tertarik ke peneatausahaan setelah melakukan pergeseran TA 1 untuk TA 2025</t>
  </si>
  <si>
    <t xml:space="preserve">alokasi anggaran tertarik pada penatausaan </t>
  </si>
  <si>
    <t>https://prnt.sc/GpXcVnTbGEj-</t>
  </si>
  <si>
    <t>PA : 19790810 200312 2 006
Pass : Agustina1979@</t>
  </si>
  <si>
    <t>62 853-6468-0293
~LUSI</t>
  </si>
  <si>
    <t xml:space="preserve"> RSUD DR. MUHAMMAD ZEIN PAINAN datanya belum mengalir ke DPA</t>
  </si>
  <si>
    <t>datanya tampil</t>
  </si>
  <si>
    <t>https://prnt.sc/fLFWNBcXjuzM</t>
  </si>
  <si>
    <r>
      <t xml:space="preserve">Done </t>
    </r>
    <r>
      <rPr>
        <u/>
        <sz val="10"/>
        <color rgb="FF1155CC"/>
        <rFont val="Arial"/>
      </rPr>
      <t>https://prnt.sc/c6_JnOcuTfOT</t>
    </r>
  </si>
  <si>
    <t>saat cetak DPA Rincian Belanja ada beberapa kegiatan yang double2 contohnya KECAMATAN PANCUR BATU</t>
  </si>
  <si>
    <t>cetak DPA Rincian Belanja tidak double2</t>
  </si>
  <si>
    <t>https://prnt.sc/w1L7zmfsswiI</t>
  </si>
  <si>
    <t>proses perbaikan laporan</t>
  </si>
  <si>
    <t>PA Nip. 196802281997031006
Pasword:@Musirawaskab123</t>
  </si>
  <si>
    <t>Arif BPKAD Musi Rawas
+62 822-8000-3671</t>
  </si>
  <si>
    <t xml:space="preserve">Saat login muncul notifikasi " Anda tidak diizinkan mengakses rute ini " </t>
  </si>
  <si>
    <t>Notifikasi hilang</t>
  </si>
  <si>
    <t>https://prnt.sc/yCF9kHG5apYj</t>
  </si>
  <si>
    <r>
      <t xml:space="preserve">Done </t>
    </r>
    <r>
      <rPr>
        <u/>
        <sz val="10"/>
        <color rgb="FF1155CC"/>
        <rFont val="Arial"/>
      </rPr>
      <t>https://prnt.sc/6haqKzqPqsYk</t>
    </r>
  </si>
  <si>
    <t>196508311986031007
Sebiduksemane@1</t>
  </si>
  <si>
    <t>62 852-6710-9055
~Yerri Rachman</t>
  </si>
  <si>
    <t xml:space="preserve">BUD tidak bisa melakukan pemuktakhiran akun PA, tombol mutakhirkan data tidak bisa di klik </t>
  </si>
  <si>
    <t>Bisa melakukan pemutakhiran pegawai</t>
  </si>
  <si>
    <t>https://prnt.sc/UbI_KangFzyW</t>
  </si>
  <si>
    <t>jika PAnya sudah PA yang benar tidak bisa di muktahirkan , pemuktahirkan di lalui jika daftar PAnya salah , untuk PA yang eksis saat ini atas nama Aris Garnida Husein, S.STP., M.A.P 198210282001121001</t>
  </si>
  <si>
    <t>Pptk 
197701042005011008
Riauprov2024!</t>
  </si>
  <si>
    <t>https://prnt.sc/6b1B2nD0vhN6</t>
  </si>
  <si>
    <t>BUD : 198203032008031001
password : Lhokseumawe@001</t>
  </si>
  <si>
    <t>62 852-5317-9528</t>
  </si>
  <si>
    <t>role PA muncul</t>
  </si>
  <si>
    <t>https://prnt.sc/8KPL51BgCVs-</t>
  </si>
  <si>
    <r>
      <t xml:space="preserve">Done </t>
    </r>
    <r>
      <rPr>
        <u/>
        <sz val="10"/>
        <color rgb="FF1155CC"/>
        <rFont val="Arial"/>
      </rPr>
      <t>https://prnt.sc/pup5Jn05a1Cz</t>
    </r>
  </si>
  <si>
    <t>PA : 19690727 199703 1 008
Pass : Solok123@</t>
  </si>
  <si>
    <t>62 812-8146-4803</t>
  </si>
  <si>
    <t>PA tidak bisa menambahkan pengguna muncul notifikasi " NIP sudah digunakan " 
Nama : KIKI ANGGRAINI
NIP : 198409122010012004
NIK : 1372015209840041</t>
  </si>
  <si>
    <t>PA bisa menambahkan pengguna</t>
  </si>
  <si>
    <t>https://prnt.sc/RR49X-l0Haba</t>
  </si>
  <si>
    <t>user PA : 19651009 199310 1 002
Pass PA : Kepriprov1!</t>
  </si>
  <si>
    <t>2 812-6659-5650
~ZIKRI_JARVIS🔰</t>
  </si>
  <si>
    <t>PA mau melakukan penambahan pengguna muncul notifikasi " NIP sudah digunakan " 
User: 197005311999031004
nama maizanul ichwan</t>
  </si>
  <si>
    <t>Bisa menambahkan pengguna</t>
  </si>
  <si>
    <t>https://prnt.sc/kkBkQVINPjSK</t>
  </si>
  <si>
    <t>user sudah ada dan terdaftar</t>
  </si>
  <si>
    <t>PA : 197404221997032003 
Password: Dinkes2024@@
BP: 197710092015122001
Pasword : Dinkes2024@</t>
  </si>
  <si>
    <t>62 812-7003-9245
~Syarifah Aini</t>
  </si>
  <si>
    <t>Tidak bisa login akun PA, akun PA ada 2 ( dioperasikan bulan juni-sekarang) , user PA lama 197404221997032003 (januari-mei 2024)</t>
  </si>
  <si>
    <t>https://prnt.sc/ORIpAMoPtEg9</t>
  </si>
  <si>
    <t>arahkan pemda untuk tarik jadwal tatausaha dulu di akun BUD</t>
  </si>
  <si>
    <t>17/01/2025</t>
  </si>
  <si>
    <t>62 812-7003-9245</t>
  </si>
  <si>
    <r>
      <rPr>
        <sz val="10"/>
        <rFont val="Arial"/>
      </rPr>
      <t xml:space="preserve">Tidak bisa mencetak SPJ Fungsional 2024 karena ada sub kegiatan bertulis “?”  di RKA
</t>
    </r>
    <r>
      <rPr>
        <u/>
        <sz val="10"/>
        <color rgb="FF1155CC"/>
        <rFont val="Arial"/>
      </rPr>
      <t>https://prnt.sc/0da_xSq18bMG</t>
    </r>
    <r>
      <rPr>
        <sz val="10"/>
        <rFont val="Arial"/>
      </rPr>
      <t xml:space="preserve">  
DPA 
</t>
    </r>
    <r>
      <rPr>
        <u/>
        <sz val="10"/>
        <color rgb="FF1155CC"/>
        <rFont val="Arial"/>
      </rPr>
      <t>https://prnt.sc/9eP6o_4pJzN3</t>
    </r>
    <r>
      <rPr>
        <sz val="10"/>
        <rFont val="Arial"/>
      </rPr>
      <t xml:space="preserve"> 
Dashboard Kegiatan
</t>
    </r>
    <r>
      <rPr>
        <u/>
        <sz val="10"/>
        <color rgb="FF1155CC"/>
        <rFont val="Arial"/>
      </rPr>
      <t>https://prnt.sc/MJ-aqPdpklLg</t>
    </r>
    <r>
      <rPr>
        <sz val="10"/>
        <rFont val="Arial"/>
      </rPr>
      <t xml:space="preserve"> 
 </t>
    </r>
  </si>
  <si>
    <t xml:space="preserve">bisa mencetak SPJ Fungsional dan Rekening belanja muncul </t>
  </si>
  <si>
    <r>
      <rPr>
        <u/>
        <sz val="11"/>
        <color rgb="FF1155CC"/>
        <rFont val="Calibri, &quot;sans-serif&quot;"/>
      </rPr>
      <t>https://prnt.sc/MJ-aqPdpklLg</t>
    </r>
  </si>
  <si>
    <t>DINAS KOPERASI USAHA KECIL, MENENGAH DAN PERDAGANGAN</t>
  </si>
  <si>
    <t>AKUN PA DINAS KOPERASI, UKM DAN PERDAGANGAN  :
NAMA : ABU KHAIYAN, S.Kom.,M.M
NIP : 197201021998031007
PASSWORD : @Koperasi2024</t>
  </si>
  <si>
    <t>2 856-5899-8253
~🤗</t>
  </si>
  <si>
    <t>PA tidak bisa menambahkan pengguna, muncul notifikasi " NIP Sudah digunakan " 
NIP YANG DI DAFTARKAN :
IMRON ROSYADI, S.AB
197910132010011002</t>
  </si>
  <si>
    <t>https://prnt.sc/szbqs3wLQ8xv</t>
  </si>
  <si>
    <t>PA : 197509222000121001
password : Siak980100*kab</t>
  </si>
  <si>
    <t>62 852-6591-5416
~Kristomo</t>
  </si>
  <si>
    <t>Muncul kegiatan double saat penugasan PPTK</t>
  </si>
  <si>
    <t>kegiatan tidak double</t>
  </si>
  <si>
    <t>https://prnt.sc/-WKh5Ezv6o2z</t>
  </si>
  <si>
    <t>proses perbaikan</t>
  </si>
  <si>
    <t>19811126 200801 1 003
L@ngkatkab123</t>
  </si>
  <si>
    <t>62 812-6084-3252
~Poetra Bengal</t>
  </si>
  <si>
    <t xml:space="preserve">Saat login akun BP untuk nama SKPD tidak muncul </t>
  </si>
  <si>
    <t xml:space="preserve">nama skpd muncul </t>
  </si>
  <si>
    <t>https://prnt.sc/psaoFXIi3UtK</t>
  </si>
  <si>
    <t>Terdapat anomali nominal tampilan depan dan tampilan cetak pada pengajuan TU 
12.05/17.0/000002/PENGAJUAN-TU/4.02.0.00.0.00.01.0000/M/1/2025</t>
  </si>
  <si>
    <r>
      <rPr>
        <u/>
        <sz val="10"/>
        <color rgb="FF1155CC"/>
        <rFont val="Arial"/>
      </rPr>
      <t xml:space="preserve">Tampilan Depan 
https://prnt.sc/m37LaOCX50Ov
Tampilan Cetak 
</t>
    </r>
    <r>
      <rPr>
        <u/>
        <sz val="10"/>
        <color rgb="FF1155CC"/>
        <rFont val="Arial"/>
      </rPr>
      <t>https://prnt.sc/Zfxo1DIvvghd</t>
    </r>
  </si>
  <si>
    <t>data benar sendang proses perbaikan cetakan</t>
  </si>
  <si>
    <t>BP
198604112011011006
Password: Pagaralam1@
PPTK
197007272005012023
Password: Pagaralam1@</t>
  </si>
  <si>
    <t>812-7245-5855
~Ratna Ningsih</t>
  </si>
  <si>
    <t>Kegiatan/sub kegiatan tidak muncul saat create SPP LS Gaji sedangkan di PPTK kegiatan tersebut muncul
Nama PPTK: HARTA HARIANI, SH
SUB SKPD
: 1.05.0.00.0.00.01.0000 - Satuan Polisi Pamong Praja
PROGRAM
: 1.05.01 - PROGRAM PENUNJANG URUSAN PEMERINTAHAN DAERAH KABUPATEN/KOTA
KEGIATAN
: 1.05.01.2.02 - Administrasi Keuangan Perangkat Daerah
SUB KEGIATAN
: 1.05.01.2.02.0001 - Penyediaan Gaji dan Tunjangan ASN</t>
  </si>
  <si>
    <t>Kegiatan tersebut muncul saat pembuatan SPP LS gaji</t>
  </si>
  <si>
    <r>
      <rPr>
        <sz val="10"/>
        <rFont val="Arial"/>
      </rPr>
      <t xml:space="preserve">Create SPP:
</t>
    </r>
    <r>
      <rPr>
        <u/>
        <sz val="10"/>
        <color rgb="FF1155CC"/>
        <rFont val="Arial"/>
      </rPr>
      <t>https://prnt.sc/vmHqhk0409ZK</t>
    </r>
    <r>
      <rPr>
        <sz val="10"/>
        <rFont val="Arial"/>
      </rPr>
      <t xml:space="preserve"> 
Kartu kendali PPTK:
</t>
    </r>
    <r>
      <rPr>
        <u/>
        <sz val="10"/>
        <color rgb="FF1155CC"/>
        <rFont val="Arial"/>
      </rPr>
      <t>https://prnt.sc/WEfE3fWXSPU3</t>
    </r>
  </si>
  <si>
    <t>SPD blum terbit arahkan terbitkan dulu SPDnya</t>
  </si>
  <si>
    <t>AKUN BP DINAS SOSIAL
Username : 197803292007012019
Password : Pagaralam1@</t>
  </si>
  <si>
    <t>62 896-8171-2744
~Jhon Zuljalali</t>
  </si>
  <si>
    <t xml:space="preserve">Kegiatan dan sub kegiatan tidak muncul ketika BP mau membuat SPP LS Barjas, padahal untuk kegiatan tersebut sudah ditugaskan ke PPTK 
Nama PPTK Dinas Sosial
NURYADIN PRADAKIS
Kegiatan : Administrasi Keuangan Perangkat Daerah
Sub Kegiatan : Penyediaan Gaji Dan Tunjangan ASN </t>
  </si>
  <si>
    <t xml:space="preserve">Kegiatan muncul saat pembuatan SPP </t>
  </si>
  <si>
    <t>https://prnt.sc/Coc15rLC8EBh</t>
  </si>
  <si>
    <t>Kab. Batanghari</t>
  </si>
  <si>
    <t>BADAN PENGELOLAAN KEUANGAN DAERAH</t>
  </si>
  <si>
    <t>BUD Username : 197906082005011009
Batangharikab1979$</t>
  </si>
  <si>
    <t>62 852-6612-9060
~_husen_afif_</t>
  </si>
  <si>
    <t xml:space="preserve">Permohonan reset password akun BUD dikarenakan invalid waktu masuk kedalam akunnya </t>
  </si>
  <si>
    <t>password terreset ke default</t>
  </si>
  <si>
    <t>https://prnt.sc/RV-Ff3DpNZ6_</t>
  </si>
  <si>
    <t>passwd sudah di ganti ke defultnya</t>
  </si>
  <si>
    <t>PPTK : 197612152003121005
pass :  @Dpmptsplamtim123#</t>
  </si>
  <si>
    <t>62 813-7768-8407
~Budi Arto</t>
  </si>
  <si>
    <t>terdapat nilai minus pada DPA Penarikan Belanja
1.01.01 - Program Penunjang Urusan Pemerintahan Daerah Kabupaten/kota
1.01.01.2.06 - Administrasi Umum Perangkat Daerah
1.01.01.2.06.0003 - Penyediaan Peralatan Rumah Tangga</t>
  </si>
  <si>
    <t>tidak muncul nilai minus</t>
  </si>
  <si>
    <t>https://prnt.sc/mfRwK_sWYn9X</t>
  </si>
  <si>
    <t>BP : 197803292007012019
Pass : Pagaralam1@</t>
  </si>
  <si>
    <t>62 813-7331-2256</t>
  </si>
  <si>
    <t>1. nama OPD tidak tampil saat login
2. nama kegiatan tidak tampil saat pembuatan SPP LS Gaji</t>
  </si>
  <si>
    <t xml:space="preserve">nama OPD dan kegiatan tampil  </t>
  </si>
  <si>
    <r>
      <rPr>
        <sz val="10"/>
        <rFont val="Arial"/>
      </rPr>
      <t xml:space="preserve">login
</t>
    </r>
    <r>
      <rPr>
        <u/>
        <sz val="10"/>
        <color rgb="FF1155CC"/>
        <rFont val="Arial"/>
      </rPr>
      <t>https://prnt.sc/IdabuxcHjgNk</t>
    </r>
    <r>
      <rPr>
        <sz val="10"/>
        <rFont val="Arial"/>
      </rPr>
      <t xml:space="preserve">
SPP LS
</t>
    </r>
    <r>
      <rPr>
        <u/>
        <sz val="10"/>
        <color rgb="FF1155CC"/>
        <rFont val="Arial"/>
      </rPr>
      <t>https://prnt.sc/F1YElPBw2fh-</t>
    </r>
  </si>
  <si>
    <t>pastikan SPD sudah terbit</t>
  </si>
  <si>
    <t>PPTK : 19750826 200804 2 003
Pass: Pesawaran@17</t>
  </si>
  <si>
    <t>62 813-7993-7777
~oj</t>
  </si>
  <si>
    <t>alokasi anggaran Rp0,00 dan tombol detail non aktif</t>
  </si>
  <si>
    <t>alokasi anggaran sesuai dan tombol detail aktif</t>
  </si>
  <si>
    <t>https://prnt.sc/z3jtvRWM12fm</t>
  </si>
  <si>
    <t>BUD 19750504 200112 1 002
Simueluekab1234!@#$</t>
  </si>
  <si>
    <t>62 822-7336-7786
~Mhd. Reza Hanafi</t>
  </si>
  <si>
    <t xml:space="preserve">Permohonan perubahan Nama Sub Tahapan menjadi " APBD Murni Tahun Anggaran 2025 " dikarenakan ada kesalaahan dalam uraian untuk Nama Sub Tahapan </t>
  </si>
  <si>
    <t xml:space="preserve">Uraian Nama Sub Tahapan dapat berubah </t>
  </si>
  <si>
    <t>https://prnt.sc/z-330PoH-W6E</t>
  </si>
  <si>
    <t>PA
197711201997031002
Password; Pekanbaru!@25</t>
  </si>
  <si>
    <t>812-7775-5443
~Mirza</t>
  </si>
  <si>
    <t>PA tidak dapat validasi DPA karena data DPA tidak muncul</t>
  </si>
  <si>
    <t xml:space="preserve">data DPA muncul dan PA dapat memvalidasi </t>
  </si>
  <si>
    <t>https://prnt.sc/MOy3FmI0UFRh</t>
  </si>
  <si>
    <t>Kecamatan Labuhan Ratu</t>
  </si>
  <si>
    <t>PA = 196709021987112001
Sandi = @Bandarlampung01</t>
  </si>
  <si>
    <t>62 821-8468-9991</t>
  </si>
  <si>
    <t>tidak muncul kegiatan saat akan penugasan PPTK</t>
  </si>
  <si>
    <t xml:space="preserve"> muncul kegiatan</t>
  </si>
  <si>
    <t>https://prnt.sc/1Negeb5EXWZd</t>
  </si>
  <si>
    <t>PA : 196809211998032004
PASSWOR : @Oinandinkes2024
KPA unit RSUD : 197909182008021001
PASSWOR : @Kparsud24</t>
  </si>
  <si>
    <t>62 812-6613-0152</t>
  </si>
  <si>
    <t>Pembuatan PPK Unit SKPD pada RSUD atas nama DEPI DESMITA, SKM., MM tidak muncul KPA atas nama dr. TONY RUSLIM (197909182008021001)</t>
  </si>
  <si>
    <t xml:space="preserve"> muncul KPA</t>
  </si>
  <si>
    <t>https://prnt.sc/6NuIK73YkK_A</t>
  </si>
  <si>
    <t>Error "Oops!.. Gagal memproses daftar belanja. can't scan into dest[9]: cannot scan NULL into *string" saat PA klik detail Vaidasi DPA Belanja</t>
  </si>
  <si>
    <t>Berhasil validasi DPA</t>
  </si>
  <si>
    <t>https://prnt.sc/4qqzRjoXFoqF</t>
  </si>
  <si>
    <t xml:space="preserve">PPTK 19780223 201001 2 004        @Sekretariat123
</t>
  </si>
  <si>
    <t>https://prnt.sc/EydyqkOMCBiY</t>
  </si>
  <si>
    <t>cek di anggaran apa menyusun pendapatan pembiayaan</t>
  </si>
  <si>
    <t>BUD 19690417 199303 1 006
Kab50@kota</t>
  </si>
  <si>
    <t>62 812-6895-0608
~Winda🍃</t>
  </si>
  <si>
    <t>https://prnt.sc/ULDuqSnliE2M</t>
  </si>
  <si>
    <t>BUD
196912151990031005
@JambiProv1</t>
  </si>
  <si>
    <t>62 852-6637-0165
Haris</t>
  </si>
  <si>
    <t>Rizki (M)</t>
  </si>
  <si>
    <t>tidak dapat menambah pengguna dikarenakan masih terdaftar pada SKPD lama 
Nama Lengkap: Haris Fadillah, S.Pt
NIK: -
NIP: 198601012010011017
NPWP SKPD: 216845345 484154351
Alamat: Jl. Jenderal Sudirman No. 117 Thehok Jambi Selatan
Tanggal Lahir: 1 Januari 1986
Pengkat dan Golongan: Penata Tk. I (III/d)</t>
  </si>
  <si>
    <t>Mohon dihapuskan agar dapat ditambahkan pada SKPD baru</t>
  </si>
  <si>
    <t>https://prnt.sc/VruIOGoqPcCr</t>
  </si>
  <si>
    <t>tidak perlu di tambahkan cukup setting saja di SKPD yg baru</t>
  </si>
  <si>
    <t>PA selaku SEKDA (Pejabat Lama)
Nama : Salman Alfarisi
NIP : 197110232001121001
Password : acehbaratdayakab
PA selaku SEKDA (Pejabat Baru)
Nama : liza marfandi
NIP : 198403172004121001
Password : Abdya@2024</t>
  </si>
  <si>
    <t>62 822-9996-8406
~devi octarina</t>
  </si>
  <si>
    <t>saat Login role PA selaku Sekda belum muncul, sudah pemutakhiran di penganggaran dan di penatausaan 
PA selaku SEKDA (Pejabat Lama)
Nama : Salman Alfarisi
NIP : 197110232001121001
Password : acehbaratdayakab
PA selaku SEKDA (Pejabat Baru)
Nama : liza marfandi
NIP : 198403172004121001
Password : Abdya@2024</t>
  </si>
  <si>
    <t xml:space="preserve">Role Sekda Muncul </t>
  </si>
  <si>
    <t>https://prnt.sc/TVq_qTuckGU5</t>
  </si>
  <si>
    <t xml:space="preserve">BP : 19790426 200701 2 007        setwan77
</t>
  </si>
  <si>
    <t xml:space="preserve">Saat login muncul 2 Role yang sama </t>
  </si>
  <si>
    <t>seharusnya hanya 1 role</t>
  </si>
  <si>
    <t>https://prnt.sc/kIbpEYk8wp9G</t>
  </si>
  <si>
    <t xml:space="preserve">Badan Perencanaan Pembangunan Daerah
</t>
  </si>
  <si>
    <t xml:space="preserve"> PPTK : 19780223 201001 2 004	@Sekretariat123
</t>
  </si>
  <si>
    <t>terdapat nilai Nol Minus pada DPA Penarikan Belanja
1.01.01 - Program Penunjang Urusan Pemerintahan Daerah Kabupaten/kota
1.01.01.2.06 - Administrasi Umum Perangkat Daerah
1.01.01.2.06.0003 - Penyediaan Peralatan Rumah Tangga</t>
  </si>
  <si>
    <t>Nilai nol tidak minus</t>
  </si>
  <si>
    <t>https://prnt.sc/WFc8Lx31XX7L</t>
  </si>
  <si>
    <t>Badan engelolaan Keuangan dan Aset Daerah</t>
  </si>
  <si>
    <t>BUD : 197201291998031010
Pass : pemalangkab01#@!A</t>
  </si>
  <si>
    <t>KUNJUNGAN PUSDATIN</t>
  </si>
  <si>
    <t>Tidak bisa mengajukan pengajuan Pengguna NIP : 197505142005011008 muncul notif NIP telah digunakan, untuk pegawai tersebut pindahan dari Pemda Lain</t>
  </si>
  <si>
    <t>Bisa input pengguna atas nip tersebut</t>
  </si>
  <si>
    <t>https://prnt.sc/jGpMkni2TdS0</t>
  </si>
  <si>
    <t>Dinas Pengendalian Penduduk Keluarga Berencana</t>
  </si>
  <si>
    <t>BP : 199311212019021003                                         Pass : @Tulangbawangbaratkab1993</t>
  </si>
  <si>
    <r>
      <rPr>
        <sz val="10"/>
        <color theme="1"/>
        <rFont val="Arial"/>
      </rPr>
      <t xml:space="preserve">terdapat pelimpahan yang tercatat dobel pada BP dan nilainya minus, kasus terjadi setelah pergantian BP baru pada kondisi proses pertanggungjawaban belum selesai </t>
    </r>
    <r>
      <rPr>
        <b/>
        <sz val="10"/>
        <color theme="1"/>
        <rFont val="Arial"/>
      </rPr>
      <t>(PENATAUSAHAAN 2024)</t>
    </r>
  </si>
  <si>
    <t>BP : 199006122019022004                                                  Pass : TUB4B4n3n3m0@</t>
  </si>
  <si>
    <r>
      <rPr>
        <sz val="10"/>
        <color theme="1"/>
        <rFont val="Arial"/>
      </rPr>
      <t>tidak bisa melakukan STS UP/GU karena di STS ada nominalnya, di BKU sudah 0</t>
    </r>
    <r>
      <rPr>
        <b/>
        <sz val="10"/>
        <color theme="1"/>
        <rFont val="Arial"/>
      </rPr>
      <t xml:space="preserve"> (PENATAUSAHAAN 2024)</t>
    </r>
  </si>
  <si>
    <t>BP : 199205042019022008                                              Pass : Tul4ngbawangbaratkab!</t>
  </si>
  <si>
    <r>
      <rPr>
        <sz val="10"/>
        <color theme="1"/>
        <rFont val="Arial"/>
      </rPr>
      <t xml:space="preserve">tidak bisa STS TU atas nomor SP2D 18.12/04.0/000035/TU5.02.0.00.0.00.01.0000/M/3/20024, ketika akan melakukan pembuatan STS muncul belanja minus </t>
    </r>
    <r>
      <rPr>
        <b/>
        <sz val="10"/>
        <color theme="1"/>
        <rFont val="Arial"/>
      </rPr>
      <t>(PENATAUSAHAAN 2024)</t>
    </r>
  </si>
  <si>
    <t>BUD  19820826 200604 1 006  /Sergaimajuterus123@@</t>
  </si>
  <si>
    <t>62 813-7577-4567
~A______Saragih</t>
  </si>
  <si>
    <t xml:space="preserve">saat login role BUD selaku PA tidak muncul </t>
  </si>
  <si>
    <t xml:space="preserve">Role PA muncul </t>
  </si>
  <si>
    <t>https://prnt.sc/Va69FfpWVWjy</t>
  </si>
  <si>
    <t>PA : 197407131996021001                  Pass : Dinkesbaru</t>
  </si>
  <si>
    <t>penugasan PPTK di dinkes untuk kegiatan penyediaan layanan kesehatan untuk UKM dan UKP rujukan tingkat daerah eror tidak muncul subkeg saat di klik</t>
  </si>
  <si>
    <t xml:space="preserve">BADAN KEUANGAN DAERAH
</t>
  </si>
  <si>
    <t>BUD USER : 197509222000121001
PASSWORD : Siak980100*kab</t>
  </si>
  <si>
    <t>Permohonan perubahan limit KKPD
Nomor Rekening KKPD: 6032 9871 0002 6159
Dari Rp140.000.000,00
Menjadi 240.000.000</t>
  </si>
  <si>
    <t>Limit kartu berubah</t>
  </si>
  <si>
    <t>https://prnt.sc/yFF4EHEzuKKH</t>
  </si>
  <si>
    <t>Dinas Kesehatan/RSUD Dr. RASIDIN</t>
  </si>
  <si>
    <t>BUD : 19760624 199511 1 001
pass : padang1371#@!A</t>
  </si>
  <si>
    <t>https://prnt.sc/KtrEP4-RSNhj</t>
  </si>
  <si>
    <t>RSUD Siti Fatimah (OBK)</t>
  </si>
  <si>
    <t xml:space="preserve">user Bendahara UOBK : 197501112010012003
Password: @Rsudsifat11
</t>
  </si>
  <si>
    <t>2 813-6623-0005
~Amir</t>
  </si>
  <si>
    <t xml:space="preserve">Penandatangan dokumen STS UP tertulis Pengguna Anggaran </t>
  </si>
  <si>
    <t>Harusnya KPA</t>
  </si>
  <si>
    <t>https://prnt.sc/U_-YJRQLALrj</t>
  </si>
  <si>
    <t>karna pengembalian di lakukan oleh BP makan ttd harusnya PA , karna di bpp cukup melakukan pelimpahkan ke BP</t>
  </si>
  <si>
    <t>Menu 'Laporan' untuk menarik laporan dan laporan pajak tidak ada di akun Bendahara UOBK</t>
  </si>
  <si>
    <t>Maunya ada</t>
  </si>
  <si>
    <t>https://prnt.sc/j6tZMw2DBj1B</t>
  </si>
  <si>
    <t xml:space="preserve"> Badan Pendapatan Pengelolaan Keuangan Dan Aset Daerah</t>
  </si>
  <si>
    <t>PA
197206081993031007
Password : Kaban24@</t>
  </si>
  <si>
    <t>62 812-7245-927
~me</t>
  </si>
  <si>
    <t>Rekening sudah diajukan namun rekening belum aktif</t>
  </si>
  <si>
    <t>rekeing dapat aktif</t>
  </si>
  <si>
    <t>https://prnt.sc/hGmFCDaVMwC_</t>
  </si>
  <si>
    <t xml:space="preserve">KPA: 198007102007011023
Pass: Banyuasinkab1!
PA : 198005302006041010
pswrd : baperkeu
Bud : 196906011990092001
Pass: rahasiaillahi
</t>
  </si>
  <si>
    <t>62 813-6768-1186</t>
  </si>
  <si>
    <t xml:space="preserve">Akun KPA a.n Rustam tidak ada dipilihan saat membuat akun BPP ( nama BPP : REVILLIA EKA SAFITRI, SH NIP : 199705112019022003) Sekretariat Daerah </t>
  </si>
  <si>
    <t>akun KPA bisa terpilih dan bisa buat BPP</t>
  </si>
  <si>
    <t>https://prnt.sc/ucq_eTlN-z2L</t>
  </si>
  <si>
    <t>BUD : 197205032006041001
Pass : Pasamanbaratkab@123</t>
  </si>
  <si>
    <t>https://prnt.sc/3mDY_iPX9E1d</t>
  </si>
  <si>
    <t>Akun PA dan Sekda : Dr. H. SUDIRMAN, SH, MH
Username : 196801091992031002
Password : Jambiprov01#@!A
BP : 197612242011011002
JambiProv@1</t>
  </si>
  <si>
    <t>62 852-6637-0165</t>
  </si>
  <si>
    <t>Rekening SKPD statusnya tidak aktif di akun PA, padahal setelah di cek di akun BP rekening tersebut masih aktif</t>
  </si>
  <si>
    <t xml:space="preserve">Rekening aktif </t>
  </si>
  <si>
    <t>https://prnt.sc/zlJCl5tOXMRe
https://prnt.sc/nsGnM0ei9UEM</t>
  </si>
  <si>
    <t>Badan Pengelelola Keuangan dan Aset Daerah</t>
  </si>
  <si>
    <t xml:space="preserve">BP BPKAD
Username : 198302282014071001
password: Sumselprov1!
</t>
  </si>
  <si>
    <t>Baim</t>
  </si>
  <si>
    <t xml:space="preserve">Laporan SPJ fungsional nya kenapa tidak Nol ya, padahal di BKU sdh NOL sdh di sts kan juga. Hampir semua dinas seperti ini kejadiannya
</t>
  </si>
  <si>
    <t xml:space="preserve">Seharusnya NOL
</t>
  </si>
  <si>
    <t>https://prnt.sc/dNX_v3QPbIKn</t>
  </si>
  <si>
    <t>sedang dalam perbaikan laporan</t>
  </si>
  <si>
    <t>Kab. Aceh Barat Daya</t>
  </si>
  <si>
    <t>PA : 198403172004121001
Password : Abdya@2024</t>
  </si>
  <si>
    <t>Muncul 2 role yang sama</t>
  </si>
  <si>
    <t>Role tidak doble</t>
  </si>
  <si>
    <t>https://prnt.sc/-f1zwKUu1Aht</t>
  </si>
  <si>
    <t>Dinas Pariwisata Kepemudaan dan Olahraga</t>
  </si>
  <si>
    <t>PA :
usernsme : 197507231999021001
password : Sarolangunkab01@</t>
  </si>
  <si>
    <t>62 813-6864-2330
~Ngah Ade</t>
  </si>
  <si>
    <t>Tidak muncul data di dashboard</t>
  </si>
  <si>
    <t>Muncul data di dashboard</t>
  </si>
  <si>
    <t>https://prnt.sc/D4lHxuisBhie</t>
  </si>
  <si>
    <t>Dinas Sosial Pengendalian Penduduk Keluarga Berencana Pemberdayaan Perempuan dan Perlindungan Anak</t>
  </si>
  <si>
    <t>PA : 198709172007011002        
PAS : Bungokab@25</t>
  </si>
  <si>
    <t>62 821-8658-3867
~Ｍ.ＮＵＲＤＩＮ</t>
  </si>
  <si>
    <t>Tidak dapat menambahkan pengguna, muncul notifikasi NIP sudah digunakan, sedangkan NIP tersebut belum didaftarkan.
Nama : RIKI SAIFUDDIN, S.STP
NIP : 198609272004121002
NIK : 1509012709860001
NPWP : 146978812332000
Golongan / Pangkat : IV/a
Alamat : Muara Bungo</t>
  </si>
  <si>
    <t>Dapat menambahkan pengguna</t>
  </si>
  <si>
    <t>https://prnt.sc/p5o2XhbG9kuM</t>
  </si>
  <si>
    <t>SEKDA : 19700405 199009 1001
Pass : Perencanaan25!</t>
  </si>
  <si>
    <t>62 812-2398-2323
~Eko Sulistiawan</t>
  </si>
  <si>
    <t>Role akun SEKDA untuk TA 2025 tidak ada sedangkan pada TA 2024 ada</t>
  </si>
  <si>
    <t>Role akun SEKDA ada</t>
  </si>
  <si>
    <t>https://prnt.sc/fioHeT-G3OQm</t>
  </si>
  <si>
    <t>Rumah Sakit Umum Cut Meutia</t>
  </si>
  <si>
    <t>BUD 197904252001121005
Pass: BUD_nazar@1
BP SANIAH, SE
NIP: 197002122003122001
Pass: Acehutarakab1@</t>
  </si>
  <si>
    <t>62 813-1038-9669
Tarie</t>
  </si>
  <si>
    <t>Saat login sebagai BP untuk SKPD nya tidak sesuai yang didaftarkan atau dibikin BUD. sehaursnya untuk NIP BP tersebut di SKPD Rumah Sakit Umum Cut Meutia, tetapi waktu login untuk SKPD nya  Sekretariat Baitul Mal Kabupaten Aceh Utara.
SANIAH, SE
NIP: 197002122003122001
Pass: Acehutarakab1@</t>
  </si>
  <si>
    <t xml:space="preserve">SKPD sesuai </t>
  </si>
  <si>
    <t>https://prnt.sc/nN756hgi3_ol
https://prnt.sc/sJm0e8mDcFTR</t>
  </si>
  <si>
    <t>USER BUD : 197611102003121005
PASS: BUDBPKAD@ok1</t>
  </si>
  <si>
    <t>tidak bisa mengesahkan STS
1.        16.11/07.0/000021/TU/3.26.0.00.0.00.01.0000/P8/1/2024 
2.        16.11/07.0/000022/TU/3.26.0.00.0.00.01.0000/P8/1/2024
3.        16.11/07.0/000023/TU/3.26.0.00.0.00.01.0000/P8/1/2024
4.        16.11/07.0/000024/TU/3.26.0.00.0.00.01.0000/P8/1/2024
5.        16.11/07.0/000025/TU/3.26.0.00.0.00.01.0000/P8/1/2024
6.        16.11/07.0/000026/TU/3.26.0.00.0.00.01.0000/P8/1/2024
7.        16.11/07.0/000027/TU/1.05.0.00.0.00.01.0000/P8/1/2024</t>
  </si>
  <si>
    <t>STS bisa disahkan dan tanggal pengsesahan sesuai tanggal pembuatan</t>
  </si>
  <si>
    <r>
      <rPr>
        <u/>
        <sz val="10"/>
        <color rgb="FF1155CC"/>
        <rFont val="Arial"/>
      </rPr>
      <t>https://prnt.sc/VgGxTTM6DmJV</t>
    </r>
    <r>
      <rPr>
        <sz val="10"/>
        <rFont val="Arial"/>
      </rPr>
      <t xml:space="preserve"> </t>
    </r>
  </si>
  <si>
    <t>BP : 198710062022031002
Pass : 4lawangkabBEN1@
PA :
198305292009041002
Pass :4lawangkabPAKP@</t>
  </si>
  <si>
    <t>terdapat double pelimpahan</t>
  </si>
  <si>
    <t>https://drive.google.com/file/d/1ve6mHQSNdW_dkzyNOdS8QhFBAvKDSWHx/view?usp=drive_link</t>
  </si>
  <si>
    <t>sudah selesai saat di cek</t>
  </si>
  <si>
    <t>PA username : 19730606 200003 1 006
Pass : Pesawarankab06@</t>
  </si>
  <si>
    <t xml:space="preserve">Alokasi Anggaran 0 dan untuk tombol detail tidak bisa di klik </t>
  </si>
  <si>
    <t xml:space="preserve">Alokasi anggaran tidak nol </t>
  </si>
  <si>
    <t>https://prnt.sc/Z-ldlMb3SBHH</t>
  </si>
  <si>
    <r>
      <rPr>
        <sz val="10"/>
        <color theme="1"/>
        <rFont val="Arial"/>
      </rPr>
      <t xml:space="preserve">Mohon pembatalan STS dengan nomor :                                                                6.11/07.0/000075/TU/1.03.0.00.0.00.01.0000/P8/12/2024
</t>
    </r>
    <r>
      <rPr>
        <b/>
        <sz val="10"/>
        <color theme="1"/>
        <rFont val="Arial"/>
      </rPr>
      <t>Surat Permohonan Dikirim ke WA Helpdesk Reg 1</t>
    </r>
  </si>
  <si>
    <t>STS dibatalkan</t>
  </si>
  <si>
    <t xml:space="preserve">Kecamatan Teluk Pandan
</t>
  </si>
  <si>
    <t>BUD Username : 19641027 199203 1 002
Pass: Pandan2025@</t>
  </si>
  <si>
    <t xml:space="preserve">BUD tidak bisa melakukan pemuktahirann , muncul notifikasi "gagal menghapus pegawai lama. - no rows in result set " </t>
  </si>
  <si>
    <t xml:space="preserve">Bisa melakukan pemuktahiran </t>
  </si>
  <si>
    <t>https://prnt.sc/WszNGMLbhAnX</t>
  </si>
  <si>
    <t>BUD : 197311101999031004
Pass : Labuhanbatuselatankab1@</t>
  </si>
  <si>
    <t>62 813-2826-7136
~Munawir Ahmadi</t>
  </si>
  <si>
    <t>DPA - Laporan - Anggaran Kas - Pengeluaran Pembiayaan</t>
  </si>
  <si>
    <t>Alokasi Anggaran 0 dan Rencana Anggaran Kas 0 jadi ketika dicetak data tidak ditemukan</t>
  </si>
  <si>
    <t xml:space="preserve">Alokasi anggaran dan Rencana Anggaran kas tidak nol </t>
  </si>
  <si>
    <t>https://prnt.sc/LnL2k_Pg_yEk</t>
  </si>
  <si>
    <t xml:space="preserve">KECAMATAN PUSAK
</t>
  </si>
  <si>
    <t xml:space="preserve">Tidak bisa membatalkan Validasi BUD, muncul notifif " Woaw berhasiil" tetapi untuk status validasinya tidak berubah </t>
  </si>
  <si>
    <t xml:space="preserve">bisa membatalkan validasi BUD </t>
  </si>
  <si>
    <t>https://prnt.sc/GiBpaWfDP4ob</t>
  </si>
  <si>
    <r>
      <t xml:space="preserve">untuk kecamatan pusako blum melakukan penyusunan rak jadi pastinya tidak ada yg tervalidasi </t>
    </r>
    <r>
      <rPr>
        <u/>
        <sz val="10"/>
        <color rgb="FF1155CC"/>
        <rFont val="Arial"/>
      </rPr>
      <t>https://prnt.sc/iTRd0iNOcYHb</t>
    </r>
  </si>
  <si>
    <t>BP User : 198102182013102001
pass : ratKepri29@</t>
  </si>
  <si>
    <t>62 812-6659-5650
~ZIKRI_JARVIS🔰</t>
  </si>
  <si>
    <t xml:space="preserve">BP tidak bisa membuat SPP UP muncul notifikasi " 
gagal mengambil nilai besaran UP " </t>
  </si>
  <si>
    <t>bisa membuat SPP UP</t>
  </si>
  <si>
    <t>https://prnt.sc/QrgO8oL_G4gr</t>
  </si>
  <si>
    <t>Dinas Koperasi Usaha Kecil dan Menengah, Perindustrian dan Perdagangan</t>
  </si>
  <si>
    <t>BUD : 196906011990092001
Pass : rahasiaillahi</t>
  </si>
  <si>
    <t>62 813-6768-1186
~u-d</t>
  </si>
  <si>
    <t xml:space="preserve">BUD tidak bisa melakukan pemutakhiran , muncul notifikasi "gagal menghapus pegawai lama. - no rows in result set" </t>
  </si>
  <si>
    <t xml:space="preserve">Bisa melakukan pemutakhiran </t>
  </si>
  <si>
    <t>https://prnt.sc/UNvJS52sfdZL</t>
  </si>
  <si>
    <t xml:space="preserve">BADAN PENGELOLAAN KEUANGAN DAN PENDAPATAN DAERAH </t>
  </si>
  <si>
    <t>BUD : 196904171993031006 
pass : Sarilamak@1</t>
  </si>
  <si>
    <t>62 812-6194-0583
~.</t>
  </si>
  <si>
    <t>Alokasi Anggaran dan RAK 0 sehingga tidak bisa melakukan validasi</t>
  </si>
  <si>
    <t>Alokasi Anggaran dan RAK tidak nol</t>
  </si>
  <si>
    <t>https://prnt.sc/9xefdK6xbjjk</t>
  </si>
  <si>
    <t>BP : 198303012008041001
Pass : Lebongkab01?</t>
  </si>
  <si>
    <t>62 856-6994-7472
~Nince_yodes</t>
  </si>
  <si>
    <t>Ketika membuat menu TBP UP/GU muncul notif gagal mengambil informasi saldo. - no rows in result set sehingga TBP UP/GUnya tidak muncul</t>
  </si>
  <si>
    <t>TBP UP/GU muncul</t>
  </si>
  <si>
    <t>https://prnt.sc/XS6F1HqtQpbR</t>
  </si>
  <si>
    <t>buat spp UP dulu baru saldonya ada</t>
  </si>
  <si>
    <t>PA : 197908102003122006
Pass : Agustina1979@</t>
  </si>
  <si>
    <t>Tidak bisa melakukan penugasan PPTK muncul notif : can't scan into dest[5]: cannot scan NULL into *string</t>
  </si>
  <si>
    <t>https://prnt.sc/nrTuPH3S-Pd6</t>
  </si>
  <si>
    <t>Akun BP UOBK : 197403011994032002
 Password : Palembang1*</t>
  </si>
  <si>
    <t>62 823-7583-4048
~Okta</t>
  </si>
  <si>
    <t xml:space="preserve">BP tidak dapat memperbaharui Nama pemelik rekening muncul notif " Role tidak valid " </t>
  </si>
  <si>
    <t>Bisa memperbaharui nama pemilik rekening</t>
  </si>
  <si>
    <t>https://prnt.sc/8uiUp64WeoPq</t>
  </si>
  <si>
    <t>User BUD : 198301072001121003
Password : Acehtengahkab@2025</t>
  </si>
  <si>
    <t>Mirta</t>
  </si>
  <si>
    <t>Sewaktu penugasan PPTK dengan akun PA semua kegiatan tidak muncul, mohon perbaikan</t>
  </si>
  <si>
    <t>Kegiatan muncul saat penugasan PPTK</t>
  </si>
  <si>
    <t xml:space="preserve">https://prnt.sc/7aSvmbRAb8oi </t>
  </si>
  <si>
    <t>Dinas Syariat Islam</t>
  </si>
  <si>
    <t>BP:  198012312010011015, Password : 4Tim-2024@, NIP BUD: 19740413 199911 1 001, Password: @Bud4t1m25</t>
  </si>
  <si>
    <t>Juliana 082304661214</t>
  </si>
  <si>
    <t>Pembatalan Pengesahan STS UP/GU Nomor : 11.03/06.0/000002/UP-NIHIL/9.01.0.00.0.00.01.0000/PPR3/1/2024 sejumlah Rp5.826.600,00, di aplikasi, sebenarnya Rp.2.913.300,-</t>
  </si>
  <si>
    <t>Batal disahkan</t>
  </si>
  <si>
    <t>Kecamatan Indra makmu</t>
  </si>
  <si>
    <t>BP: 197312301999051001 pw: @cehtimurkaB24</t>
  </si>
  <si>
    <t xml:space="preserve">Pembatalan Pengesahan STS UP/GU Nomor: 11.03/06.0/000001/UP-NIHIL/7.01.0.00.0.00.13.0000/PPR3/12/2024 Sejumlah Rp. 1.880.023,- dan Ketika bendahara menginput Kembali nilai STS menjadi dobel sebesar Rp. 3.760.046,- </t>
  </si>
  <si>
    <t>NIP BUD: 19740413 199911 1 001, Password: @Bud4t1m25</t>
  </si>
  <si>
    <t>Pembatalan Pengesahan STS TU  No. 11.03/07.0/000014/TU/4.01.5.06.0.0P0.01.0000/P5/9/2024</t>
  </si>
  <si>
    <t>sarankan unapprove jurnal terlebih dahulu 11.03/11.0/000003/JUR-BLJ/STS/4.01.5.06.0.00.01.0000/10/2024</t>
  </si>
  <si>
    <t>UPTD RS abdul aziz</t>
  </si>
  <si>
    <t xml:space="preserve">KPA: 197812012009041001 pw: @Acehtimur1234, BendUOBK: 197905082003122002 Pasword: Bendaa% </t>
  </si>
  <si>
    <t>STS UP/GU tidak bisa divalidasi oleh KPA (UOBK), ada keterangan "tidak bisa kases rute ini"</t>
  </si>
  <si>
    <t>bisa di validasi</t>
  </si>
  <si>
    <r>
      <rPr>
        <u/>
        <sz val="11"/>
        <color rgb="FF1155CC"/>
        <rFont val="Calibri, &quot;sans-serif&quot;"/>
      </rPr>
      <t>https://prnt.sc/vLP2lo4Bt0ly</t>
    </r>
  </si>
  <si>
    <t>validasi di lakukan akun PA sebagai dinkes</t>
  </si>
  <si>
    <t xml:space="preserve">UPTD RS Zubir Mahmud </t>
  </si>
  <si>
    <t>BP: 199105032019031001 pw:Acehtimurkab1@   KPA: 196902031999031003, pw: Acehtimurkab1@</t>
  </si>
  <si>
    <t xml:space="preserve">input STS UP tidak bisa disimpan, muncul pesan error gagal mendapatkan id sp2d saldo.- no rows in result set </t>
  </si>
  <si>
    <t>https://prnt.sc/6hieo-ZzSKdu</t>
  </si>
  <si>
    <t>Bendahara: 197805302008011001, Password: @Dinkesatim25, PA: 197303222002121002, Pw: @Dinkesatim24</t>
  </si>
  <si>
    <t xml:space="preserve">tidak bisa input STS UP, muncul pesan "maaf saldo bendahara pengeluaran pembantu masih ada yang belum di setorkan ke bendahara pengeluaran" , saldo bendahara pengeluaran pembantu dimiliki oleh MEDIAN ROLANDO,S.Gz dengan NIP 199105032019031001 sedangkan Median Rolando,S.Gz adalah bendahara UOBK </t>
  </si>
  <si>
    <t>bisa input STS UP</t>
  </si>
  <si>
    <t>https://prnt.sc/j-mj3TRTVBBJ</t>
  </si>
  <si>
    <t>PPTK
19780223 201001 2 004
Password: @Sekretariat123</t>
  </si>
  <si>
    <t>813-7768-8407
~Budi Arto</t>
  </si>
  <si>
    <t>terdapat selisih -Rp0,00 dalam Belanja Alat/Bahan untuk Kegiatan Kantor-Perabot Kantor. Namun saat dibuka tidak ada selisih dan muncul notifikasi error "Oops!.. Gagal memproses detail belanja"</t>
  </si>
  <si>
    <t>Tidak ada selisih dan notifikasi error tidak muncul</t>
  </si>
  <si>
    <t xml:space="preserve">https://prnt.sc/CMU2M2t6w7jZ
https://prnt.sc/RPwH4-iLoN8H
</t>
  </si>
  <si>
    <t xml:space="preserve">Dinas Pemadam </t>
  </si>
  <si>
    <t xml:space="preserve">User : 196802051989092001
Pass  : Damkar@113
</t>
  </si>
  <si>
    <t>62 812-7775-5443 Mirza</t>
  </si>
  <si>
    <t>Data anggaran 2025 (Belanja dan Pendapatan tidak muncul) sehingga Pengguna Anggaran (PA) tidak bisa Validasi DPA</t>
  </si>
  <si>
    <t>Data Muncul</t>
  </si>
  <si>
    <r>
      <rPr>
        <u/>
        <sz val="11"/>
        <color rgb="FF1155CC"/>
        <rFont val="Calibri, &quot;sans-serif&quot;"/>
      </rPr>
      <t>https://prnt.sc/WHrAMgYAc6FU</t>
    </r>
  </si>
  <si>
    <t>https://prnt.sc/gssrm70mougT</t>
  </si>
  <si>
    <t xml:space="preserve">Kecamatan Kota Kisaran Timur </t>
  </si>
  <si>
    <t>BP
User : 19850515 202012 2 004 
pass :  Kistimberkarakter1!</t>
  </si>
  <si>
    <t>Rasel
+62-838-7829-8609</t>
  </si>
  <si>
    <t>Terdapat Saldo Tunai dan Bank pada BKU sehingga menampilkan saldo masih ada di Kas Bendahara sementara Nilai Saldo sudah di buat nol</t>
  </si>
  <si>
    <t>Saldo Tunai dan Bank nihil</t>
  </si>
  <si>
    <t xml:space="preserve">https://prnt.sc/RerFhu9HhedS 
https://prnt.sc/XnCC9PNbBFk8 </t>
  </si>
  <si>
    <t>Kecamatan Kota Kisaran Barat</t>
  </si>
  <si>
    <t>BP
User : 19840921 200903 2 007 
Pass  : 24Kisbar#!!</t>
  </si>
  <si>
    <r>
      <rPr>
        <u/>
        <sz val="10"/>
        <color rgb="FF1155CC"/>
        <rFont val="Arial"/>
      </rPr>
      <t>https://prnt.sc/dSWt8I5m2nYN</t>
    </r>
    <r>
      <rPr>
        <sz val="10"/>
        <rFont val="Arial"/>
      </rPr>
      <t xml:space="preserve"> 
</t>
    </r>
    <r>
      <rPr>
        <u/>
        <sz val="10"/>
        <color rgb="FF1155CC"/>
        <rFont val="Arial"/>
      </rPr>
      <t>https://prnt.sc/_2lbGkkgYGAk</t>
    </r>
    <r>
      <rPr>
        <sz val="10"/>
        <rFont val="Arial"/>
      </rPr>
      <t xml:space="preserve"> </t>
    </r>
  </si>
  <si>
    <t>Kecamatan Air Joman</t>
  </si>
  <si>
    <t>BP
User : 199008222020122008  
Pass : Gusnita22</t>
  </si>
  <si>
    <r>
      <rPr>
        <sz val="10"/>
        <color rgb="FF000000"/>
        <rFont val="Arial"/>
      </rPr>
      <t>https://prnt.sc/niIZohWet51Z</t>
    </r>
    <r>
      <rPr>
        <sz val="10"/>
        <rFont val="Arial"/>
      </rPr>
      <t xml:space="preserve"> </t>
    </r>
  </si>
  <si>
    <t>Kecamatan Meranti</t>
  </si>
  <si>
    <t>BP
User : 197502182014072001 
Pass :  @Meranti01</t>
  </si>
  <si>
    <t xml:space="preserve">https://prnt.sc/nXHjgJIyFnN0 </t>
  </si>
  <si>
    <t>BP
User : 197812112008012002 
Pass : Kesbangpol123!</t>
  </si>
  <si>
    <t xml:space="preserve">https://prnt.sc/NQuQ6iZP_brz </t>
  </si>
  <si>
    <t xml:space="preserve">BP
User : 197206162006042014 
Pass : @Disnak111
 </t>
  </si>
  <si>
    <t xml:space="preserve">https://prnt.sc/cUsOdyVv4jlU </t>
  </si>
  <si>
    <t>BP
User : 198301122005021001
Pass : &amp;L1nghub</t>
  </si>
  <si>
    <t xml:space="preserve">Adanya penerimaan STS Tahun Lalu yang diterima di tahun berjalan belum masuk ke BKU Pemda, data penerimaan TYL sudah diinput oleh OPD yang bersangkutan dan sudah disetujui BUD
Nomor STS : 12.09/07.0/000001/STS-TYL/2.11.0.00.0.00.01.0000/10/2024
Dibuat Pada: 16 Oktober 2024
</t>
  </si>
  <si>
    <t>Saldo Penerimaan Tahun Lalu masuk ke BKU</t>
  </si>
  <si>
    <t>https://prnt.sc/XlAPiO9ItXef 
https://prnt.sc/wswiiqZFGnjO</t>
  </si>
  <si>
    <t>BP
User : 19711213 200901 2 001
Pass : #DINKESSIPD2024</t>
  </si>
  <si>
    <t>Adanya penerimaan STS Tahun Lalu yang diterima di tahun berjalan belum masuk ke BKU Pemda, data penerimaan TYL sudah diinput oleh OPD yang bersangkutan dan sudah disetujui BUD
Nomor STS : 12.09/07.0/000001/STS-TYL/1.02.0.00.0.00.01.0000/10/2024
Dibuat Pada: 24 Oktober 2024</t>
  </si>
  <si>
    <r>
      <rPr>
        <u/>
        <sz val="10"/>
        <color rgb="FF1155CC"/>
        <rFont val="Arial"/>
      </rPr>
      <t>https://prnt.sc/o4WRHp_QckCA</t>
    </r>
    <r>
      <rPr>
        <sz val="10"/>
        <rFont val="Arial"/>
      </rPr>
      <t xml:space="preserve"> 
</t>
    </r>
    <r>
      <rPr>
        <u/>
        <sz val="10"/>
        <color rgb="FF1155CC"/>
        <rFont val="Arial"/>
      </rPr>
      <t>https://prnt.sc/5ydzhGxcDSw-</t>
    </r>
    <r>
      <rPr>
        <sz val="10"/>
        <rFont val="Arial"/>
      </rPr>
      <t xml:space="preserve">  </t>
    </r>
  </si>
  <si>
    <t xml:space="preserve">User Kuasa BUD :
user : 19760513 201001 1 002
pass : bkadkita.
User BUD
User : 19710424 199203 1 001
Pass : Bk@dkit2
 </t>
  </si>
  <si>
    <t>Terdapat Saldo di LPJ Fungsional di Bulan desember padahal sudah tidak ada saldo lagi di BKU SKPD nya, Terjadi di seluruh SKPD</t>
  </si>
  <si>
    <t>Saldo LPJ Fungsional nihil</t>
  </si>
  <si>
    <t>Pada Laporan Penutupan Kas  terdapat sisa saldo di tunai dan dibank sebesar nilai UP yaitu Rp. -137.100.000,00</t>
  </si>
  <si>
    <r>
      <rPr>
        <u/>
        <sz val="10"/>
        <color rgb="FF1155CC"/>
        <rFont val="Arial"/>
      </rPr>
      <t>https://prnt.sc/_5rsuwXrK4yG</t>
    </r>
    <r>
      <rPr>
        <sz val="10"/>
        <rFont val="Arial"/>
      </rPr>
      <t xml:space="preserve"> 
</t>
    </r>
    <r>
      <rPr>
        <u/>
        <sz val="10"/>
        <color rgb="FF1155CC"/>
        <rFont val="Arial"/>
      </rPr>
      <t>https://prnt.sc/6wy8JTo3BQvE</t>
    </r>
    <r>
      <rPr>
        <sz val="10"/>
        <rFont val="Arial"/>
      </rPr>
      <t xml:space="preserve"> </t>
    </r>
  </si>
  <si>
    <t>sudah benar sedang proses analisis cetakan laporan</t>
  </si>
  <si>
    <t>Kelurahan Dadimulyo</t>
  </si>
  <si>
    <t xml:space="preserve">BP → 19661229 198802 2 001   pass 24Dadimulyo#!!
PPK → 19760910 200801 1 002 pass 24Dadimulyo#!!
KPA → 19720301 201407 1 003  pass 24Dadimulyo#!!
</t>
  </si>
  <si>
    <t>Pada Buku Kas Umum dan LPJ fungisional terdapat sisa saldo di tunai sebesar nilai pengembalian UP yaitu Rp. 18.215.000,00, serta pada Laporan Penutupan Kas  terdapat sisa saldo di tunai sebesar nilai UP pengembalian</t>
  </si>
  <si>
    <t>Saldo nihil</t>
  </si>
  <si>
    <r>
      <rPr>
        <u/>
        <sz val="10"/>
        <color rgb="FF1155CC"/>
        <rFont val="Arial"/>
      </rPr>
      <t>https://prnt.sc/5s58-OMW69UR</t>
    </r>
    <r>
      <rPr>
        <sz val="10"/>
        <rFont val="Arial"/>
      </rPr>
      <t xml:space="preserve"> 
</t>
    </r>
    <r>
      <rPr>
        <u/>
        <sz val="10"/>
        <color rgb="FF1155CC"/>
        <rFont val="Arial"/>
      </rPr>
      <t>https://prnt.sc/J7sVcZJdOXUS</t>
    </r>
    <r>
      <rPr>
        <sz val="10"/>
        <rFont val="Arial"/>
      </rPr>
      <t xml:space="preserve"> 
</t>
    </r>
    <r>
      <rPr>
        <u/>
        <sz val="10"/>
        <color rgb="FF1155CC"/>
        <rFont val="Arial"/>
      </rPr>
      <t>https://prnt.sc/CLW-h9jDmKGx</t>
    </r>
    <r>
      <rPr>
        <sz val="10"/>
        <rFont val="Arial"/>
      </rPr>
      <t xml:space="preserve"> </t>
    </r>
  </si>
  <si>
    <t>itu ada di saldo TU coba cek ada keselahan input TU atau ada TU yag blum di selesaikan ? mungkin karna input TU ketuker dengan BPP lain yang memiliki nilai yg sama</t>
  </si>
  <si>
    <t>Kelurahan Tebing</t>
  </si>
  <si>
    <t xml:space="preserve">BP → 19781109 200801 1 001 pass 24Tebkis#!
PPK → 19680813 199303 2 005  pass 24Tebkis#!
KPA → 19851013 201001 1 015 pass 24Tebkis#!
</t>
  </si>
  <si>
    <t>Pada Buku Kas Umum dan LPJ fungisional terdapat sisa saldo di tunai sebesar nilai pengembalian UP yaitu Rp. - 18.215.000,00, serta pada Laporan Penutupan Kas  terdapat sisa saldo di tunai sebesar nilai UP pengembalian</t>
  </si>
  <si>
    <r>
      <rPr>
        <u/>
        <sz val="10"/>
        <color rgb="FF1155CC"/>
        <rFont val="Arial"/>
      </rPr>
      <t>https://prnt.sc/amG4kK3LMHb4</t>
    </r>
    <r>
      <rPr>
        <sz val="10"/>
        <rFont val="Arial"/>
      </rPr>
      <t xml:space="preserve"> 
</t>
    </r>
    <r>
      <rPr>
        <u/>
        <sz val="10"/>
        <color rgb="FF1155CC"/>
        <rFont val="Arial"/>
      </rPr>
      <t>https://prnt.sc/N7odmup4J5gy</t>
    </r>
    <r>
      <rPr>
        <sz val="10"/>
        <rFont val="Arial"/>
      </rPr>
      <t xml:space="preserve"> 
</t>
    </r>
    <r>
      <rPr>
        <u/>
        <sz val="10"/>
        <color rgb="FF1155CC"/>
        <rFont val="Arial"/>
      </rPr>
      <t>https://prnt.sc/_It1AGe2t2iq</t>
    </r>
    <r>
      <rPr>
        <sz val="10"/>
        <rFont val="Arial"/>
      </rPr>
      <t xml:space="preserve"> </t>
    </r>
  </si>
  <si>
    <t xml:space="preserve">Kecamatan Teluk Sebong </t>
  </si>
  <si>
    <t>BP : 199208152015031001
Pass :Bintankab@1
PA :198807202007011001
Pass :Bintankab@1
BUD: 196607171989032010
Pass : BUDKabBintan@324765</t>
  </si>
  <si>
    <t>62 856-6506-689
~Giantoro</t>
  </si>
  <si>
    <t>Rekening SKPD statusnya tidak aktif di akun PA, ketika di cek di akun BUD rekening tersebut aktif</t>
  </si>
  <si>
    <t>Rekening aktif</t>
  </si>
  <si>
    <t>https://prnt.sc/CAIRIqLPz6I0</t>
  </si>
  <si>
    <r>
      <t xml:space="preserve">Done </t>
    </r>
    <r>
      <rPr>
        <u/>
        <sz val="10"/>
        <color rgb="FF1155CC"/>
        <rFont val="Arial"/>
      </rPr>
      <t>https://prnt.sc/dl7sR3htC9R3</t>
    </r>
  </si>
  <si>
    <t>31/01/25</t>
  </si>
  <si>
    <t>BPP : 197403011994032002
Pass : Palembang1*</t>
  </si>
  <si>
    <t>Nama rekening tidak sesuai dengan nama yang ada di buku rekening yaitu : RSUD GANDU seharusnya RSUD GANDUS</t>
  </si>
  <si>
    <t>Nama berubah</t>
  </si>
  <si>
    <t>https://prnt.sc/oDCplsdCjOxr</t>
  </si>
  <si>
    <r>
      <t xml:space="preserve">Done </t>
    </r>
    <r>
      <rPr>
        <u/>
        <sz val="10"/>
        <color rgb="FF1155CC"/>
        <rFont val="Arial"/>
      </rPr>
      <t>https://prnt.sc/JL5EU24uDiYf</t>
    </r>
  </si>
  <si>
    <t>KBUD : 196703011986082001
Pass : Palembang1!</t>
  </si>
  <si>
    <t>62 811-7887-896
~Fadhillah Iskandar</t>
  </si>
  <si>
    <t>Pembiayaan - SP2D - Pembuatan</t>
  </si>
  <si>
    <t>Tidak bisa cetak SP2D muncul notif ERROR: more than one row returned by a subquery used as an expression (SQLSTATE 21000)</t>
  </si>
  <si>
    <t>Bisa cetak SP2D</t>
  </si>
  <si>
    <t>https://prnt.sc/SXp7TxS2LoFq</t>
  </si>
  <si>
    <r>
      <t xml:space="preserve">Done </t>
    </r>
    <r>
      <rPr>
        <u/>
        <sz val="10"/>
        <color rgb="FF1155CC"/>
        <rFont val="Arial"/>
      </rPr>
      <t>https://prnt.sc/CxQF8-Co1eEL</t>
    </r>
  </si>
  <si>
    <t xml:space="preserve">PPTK : 197008172007011005
PW : 01Acehutara@
</t>
  </si>
  <si>
    <t>Tarie
+62 813-1038-9669</t>
  </si>
  <si>
    <r>
      <rPr>
        <sz val="10"/>
        <color theme="1"/>
        <rFont val="Arial"/>
      </rPr>
      <t xml:space="preserve">Double rekening belanja :
Program - 1.01.01 - Program Penunjang Urusan Pemerintahan Daerah Kabupaten/kota
Kegiatan - 1.01.01.2.01 - Perencanaan, Penganggaran, dan Evaluasi Kinerja Perangkat Daerah
Sub Kegiatan - 1.01.01.2.01.0004 - Koordinasi dan Penyusunan DPA-SKPD
</t>
    </r>
    <r>
      <rPr>
        <sz val="10"/>
        <color rgb="FFFF0000"/>
        <rFont val="Arial"/>
      </rPr>
      <t>Belanja : Belanja Alat/Bahan untuk Kegiatan Kantor- Kertas dan Cover - 5.1.02.01.01.0025</t>
    </r>
  </si>
  <si>
    <t>Rekening Belanja hanya 1</t>
  </si>
  <si>
    <t>https://prnt.sc/663IwOrsRxnS</t>
  </si>
  <si>
    <r>
      <t xml:space="preserve">Done </t>
    </r>
    <r>
      <rPr>
        <u/>
        <sz val="10"/>
        <color rgb="FF1155CC"/>
        <rFont val="Arial"/>
      </rPr>
      <t>https://prnt.sc/jWiXcFANnDjj</t>
    </r>
  </si>
  <si>
    <t>BP : 198208102009012005
Pass : Perhubungan123@</t>
  </si>
  <si>
    <t>Ketika membuat STS hanya menampilkan 1 rekenening saja yaitu dengan nomor rekening : 10000101006711, padahal memiliki 3 rekening pilihan yaitu : 10000101006711, 10000101006405, 10010101002028</t>
  </si>
  <si>
    <t>Menampilkan semua rekeningnya</t>
  </si>
  <si>
    <t>https://prnt.sc/5lqXNvu7o05D</t>
  </si>
  <si>
    <r>
      <t xml:space="preserve">Kendala masih terjadi </t>
    </r>
    <r>
      <rPr>
        <u/>
        <sz val="10"/>
        <color rgb="FF1155CC"/>
        <rFont val="Arial"/>
      </rPr>
      <t>https://prnt.sc/ObD2ivClLwCv</t>
    </r>
  </si>
  <si>
    <t>BUD : 197205032006041001
Pass : Pasamanbaratkab@123
BP : 198108192007012007 
Pass Bkpsdm!@#2024</t>
  </si>
  <si>
    <t>BP badan kepegawaian dan pengembangan sumber daya manusia tetapi ketika login yang muncul di role yaitu BP dinas pendidikan</t>
  </si>
  <si>
    <t>Menampilkan role badan kepegawaian dan pengembangan sumber daya manusia</t>
  </si>
  <si>
    <t>https://prnt.sc/-EMLnISCQvds
https://prnt.sc/cKAu6uhEWWKj</t>
  </si>
  <si>
    <r>
      <t xml:space="preserve">Done </t>
    </r>
    <r>
      <rPr>
        <u/>
        <sz val="10"/>
        <color rgb="FF1155CC"/>
        <rFont val="Arial"/>
      </rPr>
      <t>https://prnt.sc/ru0wA1QiSa8N</t>
    </r>
  </si>
  <si>
    <t xml:space="preserve"> akun pa
username : 197103021991032003
password : Abdya@2024</t>
  </si>
  <si>
    <t>https://prnt.sc/Ph8uszquxctq</t>
  </si>
  <si>
    <r>
      <t xml:space="preserve">Done </t>
    </r>
    <r>
      <rPr>
        <u/>
        <sz val="10"/>
        <color rgb="FF1155CC"/>
        <rFont val="Arial"/>
      </rPr>
      <t>https://prnt.sc/MPCxZuXNm3fv</t>
    </r>
  </si>
  <si>
    <t>User BUD
NIP: 197211151998031004
Password: Riauprov72!@#</t>
  </si>
  <si>
    <t>Rumah sakit:
1. RUMAH SAKIT UMUM DAERAH ARIFIN ACHMAD
2. RUMAH SAKIT JIWA TAMPAN
3. RUMAH SAKIT UMUM DAERAH PETALA BUMI
tidak muncul untuk inputan UP nya</t>
  </si>
  <si>
    <t>RSUD bisa input &amp; transaksi UP</t>
  </si>
  <si>
    <t>https://i.imgur.com/FHgFlJK.png</t>
  </si>
  <si>
    <r>
      <t xml:space="preserve">Done </t>
    </r>
    <r>
      <rPr>
        <u/>
        <sz val="10"/>
        <color rgb="FF1155CC"/>
        <rFont val="Arial"/>
      </rPr>
      <t>https://prnt.sc/6WkR50NFMLk3</t>
    </r>
  </si>
  <si>
    <t>BUD : 197611102003121005
Pass : BUDBPKAD@ok1
PA : 198304202011012005 
Pass : @Amrulharahap977
BP : 199706132020121005 
Pass : @Amrulharahap977</t>
  </si>
  <si>
    <t>Ingin mengaktifkan rekening tetapi di akun BUD tidak ada</t>
  </si>
  <si>
    <t>Rekening dapat aktif</t>
  </si>
  <si>
    <t>https://prnt.sc/Azqho7RAaR_7
https://prnt.sc/qcI3nIHuPdI2</t>
  </si>
  <si>
    <r>
      <t xml:space="preserve">Rekening "Badan kepegawaian dan pengembangan sumber daya manusia kabupaten tidak muncul"
</t>
    </r>
    <r>
      <rPr>
        <u/>
        <sz val="10"/>
        <color rgb="FF1155CC"/>
        <rFont val="Arial"/>
      </rPr>
      <t>https://prnt.sc/rjYjsVEo7vLB</t>
    </r>
  </si>
  <si>
    <t>BP : 198509262010012018
Pass : BPsetdakab2024
BUD : 19750502 200112 1 002
Pass : Tulangbawangbaratkab5D8S!
PA : 19690401 199003 2 004
Pass : SetdakabPA2024!</t>
  </si>
  <si>
    <t>62 822-8142-5835
~Sezar Abdul</t>
  </si>
  <si>
    <t>https://prnt.sc/gAl9hG8xJ0Wh
https://prnt.sc/a8IDcOoaSu5-</t>
  </si>
  <si>
    <t>Badan Pengelola Keuangan</t>
  </si>
  <si>
    <t>PA : 198303082001121001
Pasword : BPKK.KBUD#1</t>
  </si>
  <si>
    <t>62 852-7788-7877
~Berong</t>
  </si>
  <si>
    <t>Tidak bisa melakukan pelimpahan kewenangan karena tidak ada data yang muncul</t>
  </si>
  <si>
    <t>bisa melakukan pelimpahan kewenangan</t>
  </si>
  <si>
    <t>https://prnt.sc/XNzj8onOHduA</t>
  </si>
  <si>
    <r>
      <t xml:space="preserve">Done </t>
    </r>
    <r>
      <rPr>
        <u/>
        <sz val="10"/>
        <color rgb="FF1155CC"/>
        <rFont val="Arial"/>
      </rPr>
      <t>https://prnt.sc/C2_qvjms-oeW</t>
    </r>
  </si>
  <si>
    <t>30/01/25</t>
  </si>
  <si>
    <t>Tidak bisa melakukan penugasan PPTK karena tidak ada data yang muncul</t>
  </si>
  <si>
    <t>https://prnt.sc/tFtQWA4MHZ3q</t>
  </si>
  <si>
    <r>
      <t xml:space="preserve">Done </t>
    </r>
    <r>
      <rPr>
        <u/>
        <sz val="10"/>
        <color rgb="FF1155CC"/>
        <rFont val="Arial"/>
      </rPr>
      <t>https://prnt.sc/8-GGRc2GCPYf</t>
    </r>
    <r>
      <rPr>
        <sz val="10"/>
        <color rgb="FF000000"/>
        <rFont val="Arial"/>
        <scheme val="minor"/>
      </rPr>
      <t xml:space="preserve"> </t>
    </r>
  </si>
  <si>
    <t>BUD : 198303082001121001
Pasword : BPKK.KBUD#1</t>
  </si>
  <si>
    <t>Terdapat double rekening belanja dengan nomor rekening sebagai berikut :
1. Dinas Pangan, Pertanian, Kelautan dan Perikanan
Sub kegiatan : Penyediaan Gaji dan Tunjangan ASN
Kode Rekening : 5.1.01.02.05.0002 Tambahan Penghasilan berdasarkan Prestasi Kerja PPPK
User : 196804201990111001
Pas : PaDP2KP$
2. Sekretariat Baitul Mal Kota Banda Aceh
Sub kegiatan : Penyediaan Jasa Pelayanan Umum Kantor
Kode Rekening : 5.1.02.02.01.0039 Belanja Jasa Tenaga Informasi dan Teknologi
User : 198412152003121002
Pas : Ka.SetBaitulmal#01
3. Satuan Polisi Pamong Praja Dan Wilayatul Hisbah
Sub kegiatan : Penindakan atas gangguan ketenteraman dan ketertiban umum berdasarkan perda dan perkada melalui penertiban dan penanganan unjuk rasa dan kerusuhan massa
Kode Rekening : 5.1.02.02.01.0017 Belanja jasa tenaga ketenteraman, ketertiban umum, dan perlundungan masyarakat
User : 198109022000121001
Pas : Banda4ceh@
4. Kecamatan Banda Raya
-Sub kegiatan : Penyediaan Jasa Pelayanan Umum Kantor
Kode Rekening : 5.1.02.02.05.0030 Belanja Sewa Bangunan Gedung Tempat Kerja Lainnya
-Sub kegiatan : Pemeliharaan Peralatan dan Mesin Lainnya
Kode Rekening : 5.1.02.03.02.0411 Belanja Pemeliharaan Komputer-Peralatan Komputer-Peralatan Komputer Lainnya
User : 197204101992031006
Pas : Ka.Bandaraya#01</t>
  </si>
  <si>
    <t>https://prnt.sc/3qTfuamm_cp6</t>
  </si>
  <si>
    <t>BPP : 199308122019022002
Pass : Rsudtualang25@</t>
  </si>
  <si>
    <t>62 823-8732-1466
~Sherly Gusvianti</t>
  </si>
  <si>
    <t>Akun Bendahara Penerimaan Pembantu RSUD Tualang tidak bisa input STS karena nama Pengguna Anggaran tidak muncul</t>
  </si>
  <si>
    <t>Nama pengguna anggaran muncul dan bisa input STS</t>
  </si>
  <si>
    <t>https://prnt.sc/WLHH0edEdMxuhttps://prnt.sc/WLHH0edEdMxu</t>
  </si>
  <si>
    <t>BUD : 197206081993031007
Pass : Kaban24@</t>
  </si>
  <si>
    <t>Menghapus pengguna yang sudah mutasi ke kab/kota lain</t>
  </si>
  <si>
    <t>Pengguna Terhapus</t>
  </si>
  <si>
    <t>https://prnt.sc/zCElgUGDZP98</t>
  </si>
  <si>
    <t>BUD User:197808012002121002
Pw:BUDtoba1212@
BP Usename : 198607192010011001
Password : @Tobakab1</t>
  </si>
  <si>
    <t>62 853-6099-2687
~SELLI SIMANJUNTAK</t>
  </si>
  <si>
    <t>Saat login sebagai BP untuk SKPD nya tidak sesuai yang didaftarkan atau dibikin BUD. sehaursnya untuk NIP BP tersebut di SKPD Badan Perencanaan Pembangunan, Penelitian dan Pengembangan Daerah, tetapi waktu login untuk SKPD nya  Dinas PertanianEDWIN P. SIMANGUNSONG, SE
NIP: 198607192010011001
Pass: @Tobakab1</t>
  </si>
  <si>
    <t>https://prnt.sc/yhplYYdy-Poe</t>
  </si>
  <si>
    <r>
      <t xml:space="preserve">Done </t>
    </r>
    <r>
      <rPr>
        <u/>
        <sz val="10"/>
        <color rgb="FF1155CC"/>
        <rFont val="Arial"/>
      </rPr>
      <t>https://prnt.sc/CSVOJHeWHAc5</t>
    </r>
  </si>
  <si>
    <t>BP : 197608092009011006  
pass :  @Bendaharasetda2024</t>
  </si>
  <si>
    <t>62 822-6872-4784
~Alfa</t>
  </si>
  <si>
    <t>Tidak bisa melakukan transfer ke non tunai dengan notif "jumlah penarikan melebihi sisa saldo tunai", saat dicek di BKU, Buku Bank, LPJ dan Buku Kas Tunai tidak terdapat lagi transaksi yang mencurigakan</t>
  </si>
  <si>
    <t>bisa melakukan transfer ke non tunai</t>
  </si>
  <si>
    <r>
      <rPr>
        <u/>
        <sz val="10"/>
        <color rgb="FF1155CC"/>
        <rFont val="Arial"/>
      </rPr>
      <t>https://prnt.sc/MxcYrMT5BCoR
https://prnt.sc/kUI-hl1J5NJi</t>
    </r>
    <r>
      <rPr>
        <u/>
        <sz val="10"/>
        <color rgb="FF000000"/>
        <rFont val="Arial"/>
      </rPr>
      <t xml:space="preserve"> 
</t>
    </r>
    <r>
      <rPr>
        <u/>
        <sz val="10"/>
        <color rgb="FF1155CC"/>
        <rFont val="Arial"/>
      </rPr>
      <t>https://prnt.sc/0DCAY-e7Pv9D</t>
    </r>
    <r>
      <rPr>
        <u/>
        <sz val="10"/>
        <color rgb="FF000000"/>
        <rFont val="Arial"/>
      </rPr>
      <t xml:space="preserve"> 
</t>
    </r>
  </si>
  <si>
    <t>BP : 198102102007012015
Password : pare-pare</t>
  </si>
  <si>
    <t>62 812-1520-3914</t>
  </si>
  <si>
    <t>Tidak bisa melakukan edit pengajuan nama rekening muncul notif "role tidak valid"</t>
  </si>
  <si>
    <t>bisa melakukan edit</t>
  </si>
  <si>
    <t>https://prnt.sc/Esgy5cXKI0Qw</t>
  </si>
  <si>
    <t>PA : 196812311998031028
Pass :  #5286@Bir#</t>
  </si>
  <si>
    <t>62 852-7778-8001
~iwan Ceper</t>
  </si>
  <si>
    <t>Muncul role SEKDA</t>
  </si>
  <si>
    <t>https://prnt.sc/J7wyrn5Xvbqg</t>
  </si>
  <si>
    <t xml:space="preserve">Kecamatan Siantar Narumond
</t>
  </si>
  <si>
    <t>BUD User:197808012002121002
Pw:BUDtoba1212</t>
  </si>
  <si>
    <t xml:space="preserve">BUD tidak bisa melakukan pemutakhiran pegawai muncul notifikasi " 
gagal menghapus pegawai lama. - no rows in result set " </t>
  </si>
  <si>
    <t>https://prnt.sc/jOZjYt0QTzhP</t>
  </si>
  <si>
    <t>paswd salah tp kalo di liat dari DB sudah benar</t>
  </si>
  <si>
    <t>PPTK :198404262010012018
Pas: Siakkab@2025</t>
  </si>
  <si>
    <t>62 812-6191-6680
~D E N N Y</t>
  </si>
  <si>
    <t>Kegiatan tidak ditemukan saat PPTK membuat NPD</t>
  </si>
  <si>
    <t>Muncul kegiatannya</t>
  </si>
  <si>
    <t>https://prnt.sc/6vQiQPiwo3Bt</t>
  </si>
  <si>
    <t>pastikan SPD sudah terbit dulu , untuk saat ini sudah tampil</t>
  </si>
  <si>
    <t>PA Baru
19880905 200701 1 003
password : BKAD@pptk8
BUD
196603101988031007
password : Bengkulu@bkad1</t>
  </si>
  <si>
    <t>62 811-7811-703
~Nonie Catering</t>
  </si>
  <si>
    <t xml:space="preserve">muncul notifiksi error "gagal menghapus pegawai lama. - no rows in result set" saat memukahirkan PA sehingga data PA di OPD tidak berubah
</t>
  </si>
  <si>
    <t>OPD dapat memperbaharui data PA</t>
  </si>
  <si>
    <t>https://prnt.sc/Lk_JNUvOYyh8</t>
  </si>
  <si>
    <t>PA : 197410072006041002
Pass : R15w4n#17@@*</t>
  </si>
  <si>
    <t>Tidak muncul nilai Penerimaan Pembiayaan di dashboard</t>
  </si>
  <si>
    <t>Nilai muncul</t>
  </si>
  <si>
    <t>https://prnt.sc/ZGp2A75sdbvq</t>
  </si>
  <si>
    <t>BUD : 197410072006041002
Pass : R15w4n#17@@*</t>
  </si>
  <si>
    <t>Tidak muncul alokasi anggarannya</t>
  </si>
  <si>
    <t>Alokasi anggarannya muncul</t>
  </si>
  <si>
    <t>https://prnt.sc/gXE7mvN3UUIw</t>
  </si>
  <si>
    <t>BP : 198903302011012007
Pass : Dikbudkab@2024
BUD : 198101162005021001
Pass : kepahiang@1
PA : 197807152006042010
Pass : Kepahiangkab@2024</t>
  </si>
  <si>
    <t>Pak Wira 
0811733343</t>
  </si>
  <si>
    <r>
      <rPr>
        <sz val="10"/>
        <color theme="1"/>
        <rFont val="Arial"/>
      </rPr>
      <t>tidak bisa membuat SPP Gaji November 2024 notifikasi gagal memuat (</t>
    </r>
    <r>
      <rPr>
        <b/>
        <sz val="10"/>
        <color theme="1"/>
        <rFont val="Arial"/>
      </rPr>
      <t>Penatausahaan 2024</t>
    </r>
    <r>
      <rPr>
        <sz val="10"/>
        <color theme="1"/>
        <rFont val="Arial"/>
      </rPr>
      <t>)</t>
    </r>
  </si>
  <si>
    <t>bisa membuat spp ls gaji</t>
  </si>
  <si>
    <t>https://drive.google.com/file/d/127ExapEx5v_fO9YvLbQ2ablrFRQFdejq/view?usp=drive_link</t>
  </si>
  <si>
    <t xml:space="preserve">DINAS TENAGA KERJA DAN TRANSMIGRASI
</t>
  </si>
  <si>
    <t>BUD
197211151998031004
Riauprov72!@#
AKUN KPA        :         19740317 200212 1 001
PASWORD AKUN        :        KaDisnaker@2024
AKUN BPP        :        19810724 201001 2 018
PASWORD AKUN                RiauProv1$</t>
  </si>
  <si>
    <r>
      <rPr>
        <sz val="10"/>
        <rFont val="Arial"/>
      </rPr>
      <t xml:space="preserve">Nama KPA tidak kpa an. LUKMAN HAKIM ditemukan dalam pembuatan akun BPP A/N ADINING SETIASTI, </t>
    </r>
    <r>
      <rPr>
        <u/>
        <sz val="10"/>
        <color rgb="FF1155CC"/>
        <rFont val="Arial"/>
      </rPr>
      <t>A.Md</t>
    </r>
    <r>
      <rPr>
        <sz val="10"/>
        <rFont val="Arial"/>
      </rPr>
      <t xml:space="preserve"> ( NIP 198107242010012018 ) . padahal untuk KPA nya sudah di buatkan </t>
    </r>
  </si>
  <si>
    <t xml:space="preserve">Akun KPA muncul dalam pembuatan BPP </t>
  </si>
  <si>
    <t>https://prnt.sc/w7cijR07ffIt</t>
  </si>
  <si>
    <t>User BUD
196907121995031003
pasword : L@burakab1</t>
  </si>
  <si>
    <t>62 823-6800-7673
~A. Maulana</t>
  </si>
  <si>
    <t xml:space="preserve">BUD tidak bisa membuat besaran UP untuk RSUD, dikarenakan tidak muncul </t>
  </si>
  <si>
    <t xml:space="preserve">Besaran UP muncul untuk RSUD </t>
  </si>
  <si>
    <t>https://prnt.sc/8hLv7CcP9qbQ</t>
  </si>
  <si>
    <r>
      <t xml:space="preserve">Done </t>
    </r>
    <r>
      <rPr>
        <u/>
        <sz val="10"/>
        <color rgb="FF1155CC"/>
        <rFont val="Arial"/>
      </rPr>
      <t>https://prnt.sc/L3zEA6jX-J2S</t>
    </r>
  </si>
  <si>
    <t>PA 
Username : 19730606 200003 1 006
Pass : Pesawarankab06@
BUD 
Username : 19641027 199203 1 002
Pass : @Bud2025</t>
  </si>
  <si>
    <t>Ingin mengaktifkan rekening bank tetapi tidak muncul diakun BUD</t>
  </si>
  <si>
    <t>Rekening bisa diaktifkan</t>
  </si>
  <si>
    <t>https://prnt.sc/o8odDgYMPLQG</t>
  </si>
  <si>
    <t xml:space="preserve">BUD 
user : 198304292001121001
pass : P2m@tangsiantar
PA
user : 196505271985031004
password : Setwan_siantar2024#@!
PPK
user : 198306292010011019
password : Setwan_siantar2024#@!
BP
user : 197605232008011003
password : Setwan_siantar2024#@!
</t>
  </si>
  <si>
    <t>Erik
- 62 851-5778-1984</t>
  </si>
  <si>
    <t xml:space="preserve">Permohonan penghapusan STS no 12.72/07.0/000001/TU/4.02.0.00.0.00.01.0000/P1/3/2024 kesalahan Bendahara SKPD dimana menghapus TBP atas SP2D TU disaat STS telah dibuat dan disahkan hal ini mengakibatkan tidak balance antar jumlah SP2D TU dengan Pertanggungjawaban ditambah STS dengan uraian sbb :
nilai SP2D : Rp1.200.000.000,00
nilai pertanggung jawaban : Rp1.190.896.000,00
nilai STS : Rp2.490.000,00
TBP kurang catat Rp.6.614.000,00
no SP2D 12.72/04.0/000012/TU/4.02.0.00.0.00.01.0000/M/2/2024
</t>
  </si>
  <si>
    <t>STS Terhapus</t>
  </si>
  <si>
    <t>https://prnt.sc/6yiw32J1yKPa</t>
  </si>
  <si>
    <t>BPP : 198810062011022003
Pass : Penerimaan1!</t>
  </si>
  <si>
    <t>Akun Bendahara Penerimaan Pembantu RSUD Tengku Rafi’an tidak bisa input STS karena nama Pengguna Anggaran tidak muncul</t>
  </si>
  <si>
    <t>https://prnt.sc/rJnh9ive3SuF</t>
  </si>
  <si>
    <t xml:space="preserve">BPP ini tidak memiliki KPA pada dinas kesehatan, moho  tambahkan secara mandiri KPA </t>
  </si>
  <si>
    <r>
      <t xml:space="preserve">Nama pengguna anggaran masih belum muncul </t>
    </r>
    <r>
      <rPr>
        <u/>
        <sz val="10"/>
        <color rgb="FF1155CC"/>
        <rFont val="Arial"/>
      </rPr>
      <t>https://prnt.sc/rpS0L6y3WYSx</t>
    </r>
    <r>
      <rPr>
        <sz val="10"/>
        <color rgb="FF000000"/>
        <rFont val="Arial"/>
        <scheme val="minor"/>
      </rPr>
      <t xml:space="preserve"> </t>
    </r>
  </si>
  <si>
    <t>PA : 196604171998031004
Pass : @Batubara123</t>
  </si>
  <si>
    <t>Alokasi anggaran 0</t>
  </si>
  <si>
    <t>Alokasi anggaran tidak 0</t>
  </si>
  <si>
    <t>https://prnt.sc/XKVOf4yRKQZo</t>
  </si>
  <si>
    <t>PA 
Username : 19730606 200003 1 006
Pass : Pesawarankab06@</t>
  </si>
  <si>
    <t>Role PA selaku BUD belum muncul</t>
  </si>
  <si>
    <t>Role muncul</t>
  </si>
  <si>
    <t>https://prnt.sc/Iy-ZbcN6dnlS</t>
  </si>
  <si>
    <r>
      <t xml:space="preserve">done </t>
    </r>
    <r>
      <rPr>
        <u/>
        <sz val="10"/>
        <color rgb="FF1155CC"/>
        <rFont val="Arial"/>
      </rPr>
      <t>https://prnt.sc/i20lc1QREoqw</t>
    </r>
  </si>
  <si>
    <t>BUD : 198303082001121001
Pass : BPKK.KBUD#1</t>
  </si>
  <si>
    <t>Terdapat double rekening belanja dengan nomor rekening sebagai berikut :
Sekretariat daerah 
Sub kegiatan : Pembinaan dan Advokasi Pengadaan Barang dan Jasa
Kode rekening : 5.1.02.01.01.0025 Belanja Alat/Bahan untuk Kegiatan Kantor- Kertas dan Cover
User : 196412311993021005
Pas : Ka.Setda#01</t>
  </si>
  <si>
    <t>Rekening belanja tidak double</t>
  </si>
  <si>
    <t>https://prnt.sc/4F8eiOoXIS4s</t>
  </si>
  <si>
    <t>BP : 198108192007012007 
Pass Bkpsdm!@#2024</t>
  </si>
  <si>
    <t>Muncul notifikasi error saat log in kedalam akun
"Anda tidak dizinkan mengakses rute ini"</t>
  </si>
  <si>
    <t xml:space="preserve">Notifikasi error tidak muncul </t>
  </si>
  <si>
    <t>https://prnt.sc/63NuGIbHCV1u</t>
  </si>
  <si>
    <r>
      <t xml:space="preserve">done </t>
    </r>
    <r>
      <rPr>
        <u/>
        <sz val="10"/>
        <color rgb="FF1155CC"/>
        <rFont val="Arial"/>
      </rPr>
      <t>https://prnt.sc/u9-1q2P9MykQ</t>
    </r>
  </si>
  <si>
    <t xml:space="preserve">BADAN PENGELOLAAN KEUANGAN PENDAPATAN DAN ASET DAERAH KOTA SIBOLGA
</t>
  </si>
  <si>
    <t>Akun bud: 196703121991031007
Pasword: Sibolg@#2024</t>
  </si>
  <si>
    <t>62 812-6463-663
~Uti Pennia</t>
  </si>
  <si>
    <t xml:space="preserve">Tidak bisa Validasi DPA pembiayaan dikarenakan untuk alokasi Anggarannya tidak muncul atau 0 </t>
  </si>
  <si>
    <t>alokasi anggaran tidak 0</t>
  </si>
  <si>
    <t>https://prnt.sc/XA0mbb4UfNxz</t>
  </si>
  <si>
    <t>BUD : 19701122 200212 1 003
Pass : ppkdanambas01</t>
  </si>
  <si>
    <t>https://prnt.sc/ZGWL-9WnYmiA
https://prnt.sc/jLY_S5paAwX7</t>
  </si>
  <si>
    <t xml:space="preserve">BADAN KEUANGAN DAN ASET DAERAH KAB. TANJUNG JABUNG BARAT
</t>
  </si>
  <si>
    <t>akun BUD
username : 19800701 201001 1 009
pswd : Sipd@2024</t>
  </si>
  <si>
    <t xml:space="preserve">Alokasi anggaran dan RAK 0 serta tombol detail tidak aktif </t>
  </si>
  <si>
    <t>https://prnt.sc/JNbUVKtKNQOH</t>
  </si>
  <si>
    <t>BP : 199405292022032003
Pass : Dinsos2024@</t>
  </si>
  <si>
    <t>62 823-8251-3774
~Rani Ramadhani</t>
  </si>
  <si>
    <t>Role tidak double</t>
  </si>
  <si>
    <t>https://prnt.sc/rf2ZHnytrS0D</t>
  </si>
  <si>
    <r>
      <t xml:space="preserve">done </t>
    </r>
    <r>
      <rPr>
        <u/>
        <sz val="10"/>
        <color rgb="FF1155CC"/>
        <rFont val="Arial"/>
      </rPr>
      <t>https://prnt.sc/BYlsiW17P_js</t>
    </r>
  </si>
  <si>
    <t>Pembiayaan - SP2D - Pencairan</t>
  </si>
  <si>
    <t xml:space="preserve">Tidak bisa cetak SP2D muncul notif ERROR: more than one row returned by a subquery used as an expression (SQLSTATE 21000)
No SP2D : 16.71/04.0/000002/Pembiayaan/5.02.0.00.0.00.01.0000/M/1/2025
</t>
  </si>
  <si>
    <t>https://prnt.sc/uAcekrw3D0hA</t>
  </si>
  <si>
    <r>
      <t xml:space="preserve">done </t>
    </r>
    <r>
      <rPr>
        <u/>
        <sz val="10"/>
        <color rgb="FF1155CC"/>
        <rFont val="Arial"/>
      </rPr>
      <t>https://prnt.sc/vgiDI1P4V8Zx</t>
    </r>
  </si>
  <si>
    <t xml:space="preserve">Tidak bisa cetak SPP LS muncul notifikasi " 
ERROR: more than one row returned by a subquery used as an expression (SQLSTATE 21000) " 
No SPP : 
16.71/02.0/000015/LS/5.02.0.00.0.00.01.0000/M/1/2025
16.71/02.0/000014/LS/5.02.0.00.0.00.01.0000/M/1/2025
</t>
  </si>
  <si>
    <t>bisa cetak SPP LS</t>
  </si>
  <si>
    <t>https://prnt.sc/zZGZ8s_2oM8r</t>
  </si>
  <si>
    <r>
      <t xml:space="preserve">Done </t>
    </r>
    <r>
      <rPr>
        <u/>
        <sz val="10"/>
        <color rgb="FF1155CC"/>
        <rFont val="Arial"/>
      </rPr>
      <t>https://prnt.sc/ygiojK2DJiBW</t>
    </r>
  </si>
  <si>
    <t>DINAS SYARIAT ISLAM</t>
  </si>
  <si>
    <t>PA akun: 196806041995031001
password: Acehbaratkab1!</t>
  </si>
  <si>
    <t>62 852-2230-1217
~*****</t>
  </si>
  <si>
    <t>Double Rekening pada DPA Penarikan Belanja 
Program 9.01.02 - Program Syariat Islam Aceh
Kegiatan 9.01.02.7.02 - Peningkatan Pemahaman, Penghayatan dan Pengamalan Alquran
Sub Kegiatan 9.01.02.7.02.0004 - Pelaksanaan MTQ
Rek Belanja Belanja Alat/Bahan untuk Kegiatan Kantor-Bahan Komputer
5.1.02.01.01.0029</t>
  </si>
  <si>
    <t xml:space="preserve">Rekening tidak double </t>
  </si>
  <si>
    <t>https://prnt.sc/_SGTxQkc7kIE</t>
  </si>
  <si>
    <r>
      <t xml:space="preserve">Done </t>
    </r>
    <r>
      <rPr>
        <u/>
        <sz val="10"/>
        <color rgb="FF1155CC"/>
        <rFont val="Arial"/>
      </rPr>
      <t>https://prnt.sc/MGlfQwcQjxok</t>
    </r>
    <r>
      <rPr>
        <sz val="10"/>
        <color rgb="FF000000"/>
        <rFont val="Arial"/>
        <scheme val="minor"/>
      </rPr>
      <t xml:space="preserve"> </t>
    </r>
  </si>
  <si>
    <t xml:space="preserve">Badan Pengelolaan Keuangan dan Pendapatan Daerah
</t>
  </si>
  <si>
    <t xml:space="preserve">User ID PA : 197203202005022002 Pasword : BUDkota#@!01
</t>
  </si>
  <si>
    <t>Tidak ada format SPP dan SPM saat akan dicetak dokumen
Tidak bisa melakukan verifikasi pembiayaan</t>
  </si>
  <si>
    <t>https://prnt.sc/34zPQc4Zhac8</t>
  </si>
  <si>
    <t>sudah tidak ada kendala saat di cek</t>
  </si>
  <si>
    <t>PA 197402221993021002
Pswd: Bkpsdm@2025</t>
  </si>
  <si>
    <t>Double Rekening pada DPA Penarikan Belanja 
Program : 5.03.02 - Program Kepegawaian Daerah
Kegiatan : 5.03.02.2.03 - Pengembangan Kompetensi ASN
Sub Kegiatan : 5.03.02.2.03.0013 - Pembinaan Jabatan Fungsional ASN
5.03.02.2.01.0007 - Evaluasi Pemberhentian ASN
Rek Belanja Belanja : Alat/Bahan untuk Kegiatan Kantor- Bahan Cetak
5.1.02.01.01.0026 
Belanja Alat/Bahan untuk Kegiatan Kantor-Alat Tulis Kantor
5.1.02.01.01.0024</t>
  </si>
  <si>
    <t xml:space="preserve">rekening tidak double </t>
  </si>
  <si>
    <t>https://prnt.sc/0kCjNaYA6vQo</t>
  </si>
  <si>
    <r>
      <t xml:space="preserve">Done </t>
    </r>
    <r>
      <rPr>
        <u/>
        <sz val="10"/>
        <color rgb="FF1155CC"/>
        <rFont val="Arial"/>
      </rPr>
      <t>https://prnt.sc/sC23Vl_htFw3</t>
    </r>
  </si>
  <si>
    <t>SEKRETARIAT DPRK</t>
  </si>
  <si>
    <t>PA 19690125 199803 2 003
Pasword awal Acehbaratkab123$</t>
  </si>
  <si>
    <t>Double Rrekening pada DPA penarikan Belanja 
Program 4.02.02 - Program Dukungan Pelaksanaan Tugas Dan Fungsi Dprd
Kegiatan 4.02.02.2.02 - Pembahasan Kebijakan Anggaran
Sub Kegiatan 4.02.02.2.02.0006 - Pembahasan Pertanggungjawaban APBD
Rek Belanja Belanja Alat/Bahan untuk Kegiatan Kantor- Kertas dan Cover
5.1.02.01.01.0025</t>
  </si>
  <si>
    <t>https://prnt.sc/oD-gxMoR86aI</t>
  </si>
  <si>
    <r>
      <t xml:space="preserve">Done </t>
    </r>
    <r>
      <rPr>
        <u/>
        <sz val="10"/>
        <color rgb="FF1155CC"/>
        <rFont val="Arial"/>
      </rPr>
      <t>https://prnt.sc/voWHRmke-KdQ</t>
    </r>
    <r>
      <rPr>
        <sz val="10"/>
        <color rgb="FF000000"/>
        <rFont val="Arial"/>
        <scheme val="minor"/>
      </rPr>
      <t xml:space="preserve"> </t>
    </r>
  </si>
  <si>
    <t>DINAS PARIWISATA, PEMUDA, DAN OLAHRAGA</t>
  </si>
  <si>
    <t>PA akun: 196908271991012001
password: Acehbaratkab1@</t>
  </si>
  <si>
    <t>Double Rekening pada DPA penarikan Belanja 
Program 3.26.03 - Program Pemasaran Pariwisata
Kegiatan 3.26.03.2.01 - Pemasaran Pariwisata Dalam dan Luar Negeri Daya Tarik, Destinasi dan Kawasan Strategis Pariwisata Kabupaten/Kota
Sub Kegiatan 3.26.03.2.01.0006 - Fasilitasi Kegiatan Pemasaran Pariwisata Baik Dalam dan Luar Negeri Pariwisata Kabupaten/Kota
Rek Belanja Belanja Alat/Bahan untuk Kegiatan Kantor-Alat Tulis Kantor
5.1.02.01.01.0024</t>
  </si>
  <si>
    <t>https://prnt.sc/JEeQDcv0TiVk</t>
  </si>
  <si>
    <r>
      <t xml:space="preserve">Done </t>
    </r>
    <r>
      <rPr>
        <u/>
        <sz val="10"/>
        <color rgb="FF1155CC"/>
        <rFont val="Arial"/>
      </rPr>
      <t>https://prnt.sc/S0LZuN4XqFej</t>
    </r>
  </si>
  <si>
    <t>PA NIP: 19830513 200112 1 002
Acehbaratkab1!</t>
  </si>
  <si>
    <t>Double Rekening pada DPA penarikan Belanja 
Program : 1.01.01 - Program Penunjang Urusan Pemerintahan Daerah Kabupaten/kota
Kegiatan : 1.01.01.2.02 - Administrasi Keuangan Perangkat Daerah
Sub Kegiatan : 1.01.01.2.02.0007 - Koordinasi dan Penyusunan Laporan Keuangan Bulanan/ Triwulanan/ Semesteran SKPD
1.01.01.2.02.0001 - Penyediaan Gaji dan Tunjangan ASN
Rek Belanja : Belanja Alat/Bahan untuk Kegiatan Kantor-Bahan Komputer
5.1.02.01.01.0029
Belanja Iuran Jaminan Kematian PNS
5.1.01.01.11.0001</t>
  </si>
  <si>
    <t>https://prnt.sc/1VwdRotHFLCQ</t>
  </si>
  <si>
    <r>
      <t xml:space="preserve">Done </t>
    </r>
    <r>
      <rPr>
        <u/>
        <sz val="10"/>
        <color rgb="FF1155CC"/>
        <rFont val="Arial"/>
      </rPr>
      <t>https://prnt.sc/opl_nWqUkUk4</t>
    </r>
  </si>
  <si>
    <t>PA : Bj@K4D!5P3ND1D1K4N
Pass : 196806031990111004</t>
  </si>
  <si>
    <t>62 813-6004-9557
~Fachrol yusuf</t>
  </si>
  <si>
    <t>Ketika login tidak muncul role SEKDA</t>
  </si>
  <si>
    <t>https://prnt.sc/4aGrWLTp-dkZ</t>
  </si>
  <si>
    <t>sudh tidak ada kendala saat di cek</t>
  </si>
  <si>
    <r>
      <t xml:space="preserve">Done </t>
    </r>
    <r>
      <rPr>
        <u/>
        <sz val="10"/>
        <color rgb="FF1155CC"/>
        <rFont val="Arial"/>
      </rPr>
      <t>https://prnt.sc/q06Y79uC_ro2</t>
    </r>
  </si>
  <si>
    <t>Tidak muncul data kegiatan di menu pelimpahan kewenangan</t>
  </si>
  <si>
    <t>Muncul data kegiatan</t>
  </si>
  <si>
    <t>https://prnt.sc/vXroax-8SX6c</t>
  </si>
  <si>
    <r>
      <t xml:space="preserve">Done </t>
    </r>
    <r>
      <rPr>
        <u/>
        <sz val="10"/>
        <color rgb="FF1155CC"/>
        <rFont val="Arial"/>
      </rPr>
      <t>https://prnt.sc/7k5Ym6gvCZdV</t>
    </r>
  </si>
  <si>
    <t>BP 198601312006041001
Muarojambikab33@</t>
  </si>
  <si>
    <t>62 852-6851-1106
~Pipit</t>
  </si>
  <si>
    <t xml:space="preserve">Tidak bisa cetak LPJ UP, muncul notifikasi " 
Gagal mengambil data cetak bp. - Gagal memproses permintaan | LPJBP01 - ERROR: more than one row returned by a subquery used as an expression (SQLSTATE 21000 " 
15.05/10.0/000001/LPJ-BP/UP/4.02.0.00.0.00.01.0000/M/1/2025
</t>
  </si>
  <si>
    <t xml:space="preserve">Bisa cetak LPJ </t>
  </si>
  <si>
    <t>https://prnt.sc/2feRn_bBFoGt</t>
  </si>
  <si>
    <r>
      <t xml:space="preserve">Done </t>
    </r>
    <r>
      <rPr>
        <u/>
        <sz val="10"/>
        <color rgb="FF1155CC"/>
        <rFont val="Arial"/>
      </rPr>
      <t>https://prnt.sc/gQdEzyRfK9kh</t>
    </r>
    <r>
      <rPr>
        <sz val="10"/>
        <color rgb="FF000000"/>
        <rFont val="Arial"/>
        <scheme val="minor"/>
      </rPr>
      <t xml:space="preserve"> </t>
    </r>
  </si>
  <si>
    <t>PA : 19661127 198902 1 001        
pass : Tanggamusk@b1</t>
  </si>
  <si>
    <t>Tidak bisa cetak DPA muncul notif "gagal mengambil data. - no rows in result set" untuk puskesmas :
1. Siring betik
2. Sanggi 
3. Sukaraja
4. Sudimoro
5. Wonosobo
6. ⁠kotaagung
7.Martanda</t>
  </si>
  <si>
    <t>https://prnt.sc/I6zDOqbpPs4K</t>
  </si>
  <si>
    <t>BPP : 197906052002122004
password : Yand@002</t>
  </si>
  <si>
    <t>62 812-7623-594
~Misdawati</t>
  </si>
  <si>
    <t>Akun Bendahara Penerimaan Pembantu UPTD Labkesda tidak bisa input STS karena nama Pengguna Anggaran tidak muncul</t>
  </si>
  <si>
    <t>https://prnt.sc/mZidkmp7MwFH</t>
  </si>
  <si>
    <t>BUD : 196710291994032003  
Pass : BudT4nahdatar!</t>
  </si>
  <si>
    <t>62 812-6780-959</t>
  </si>
  <si>
    <t>Helpdesk regional I</t>
  </si>
  <si>
    <t xml:space="preserve">Permohonan penghapusan data pengguna 
Nama Pegawai : SAIFUL ANWAR, SP. 
Nip. 198109242005011009 </t>
  </si>
  <si>
    <t>Data pengguna terhapus</t>
  </si>
  <si>
    <t>https://prnt.sc/QJqyGnPpRXgI</t>
  </si>
  <si>
    <t xml:space="preserve">Badan Perencanaan Pembangunan, Riset dan Inovasi Daerah Kabupaten Kaur
</t>
  </si>
  <si>
    <t xml:space="preserve">PPTK 19770711 200502 1 003        Kaurkab@1234
BPP 19880510 202203 2 005        Kaurkab@1234 
BENDAHARA PENGELUARAN 19840410 201101 2 010        Kaurkab@1234
</t>
  </si>
  <si>
    <t xml:space="preserve">Nama : APRIDA SURYANI, S.Si/ HP.081239130545 dari Bendahara Pengeluaran Bapperida Kab. Kaur
</t>
  </si>
  <si>
    <t xml:space="preserve">"Pada saat mau menginput Surat Tanda Setoran (STS) seharusnya nilai sesuai dengan Buku Kas Umum (BKU) Desember 2024 sebesar Rp. 1.555.436,- akan tetapi  STS di SIPD sebesar Rp. 5.185.836,-. Setelah kami koreksi kemungkinan pada bulan Januari ada Nota Pencairan Dana (NPD) yang belum sempat Diverifikasi dan Validasi, Berikut Rinciannya :
(1)  
Nomor NPD : 17.04/50.0/000147/NPD-NONPANJAR/5.01.5.05.0.00.01.0000/M/2/2024
Untuk pembayaran pada tanggal: 24 Januari 2024
Tujuan Pembayaran : 04./KW/01/Sekretariat/2024
Nilai Yang dikeluarkan : Rp2.791.800,00
(2)
Nomor NPD : 17.04/50.0/000150/NPD-NONPANJAR/5.01.5.05.0.00.01.0000/M/2/2024
Untuk pembayaran pada tanggal: 24 Januari 2024
Tujuan Pembayaran : 11.a/KW/01/Sekretariat/2024
Nilai Yang dikeluarkan : Rp1.848.400,00
(3)
Nomor NPD :  17.04/50.0/000151/NPD-NONPANJAR/5.01.5.05.0.00.01.0000/M/2/2024
Untuk pembayaran pada tanggal: 31 Januari 2024
Tujuan Pembayaran : 15/KW/01/Sekretariat/2024
Nilai Yang dikeluarkan : Rp2.791.800,00
yang tidak  ada Tanda Bukti Pembayaran (TBP) dan belum terhapus akan tetapi untuk menghapus objeknya tidak ada, kemungkinan hal ini disebabkan oleh karena pada bulan Maret ada pergantian PPTK dari ibu YETI ASMARA DEWI, SE ke Bapak DIAN PUTERA UTAMA. ST., M.E. sedangkan masih menyisakan proses yang belum terselesaikan sebelum pergantian PPTK di jabatan tersebut.
kami mohon solusi dan petunjuknya atas permasalahan kami ini. atas perhatiannya kami ucapkan terimakasih."
</t>
  </si>
  <si>
    <t>PA / BUD
Username : 198301072001121003
Password : Acehtengahkab@2025</t>
  </si>
  <si>
    <t>Rial
-62 852-6134-7914</t>
  </si>
  <si>
    <t xml:space="preserve">Anggaran penerimaan pembiayaan tidak muncul setelah penetapan APBD pergeseran, namun arus kas sudah diisi oleh APBD Murni sehingga tidak bisa melakukan validasi </t>
  </si>
  <si>
    <t>Anggaran penerimaan pembiayaan muncul sehingga dapat memvalidasi DPA</t>
  </si>
  <si>
    <r>
      <rPr>
        <u/>
        <sz val="10"/>
        <color rgb="FF1155CC"/>
        <rFont val="Arial"/>
      </rPr>
      <t>https://prnt.sc/qTFPrZoU2MH3</t>
    </r>
    <r>
      <rPr>
        <b/>
        <sz val="10"/>
        <color rgb="FF000000"/>
        <rFont val="Arial"/>
      </rPr>
      <t xml:space="preserve"> </t>
    </r>
  </si>
  <si>
    <r>
      <t xml:space="preserve">Done </t>
    </r>
    <r>
      <rPr>
        <u/>
        <sz val="10"/>
        <color rgb="FF1155CC"/>
        <rFont val="Arial"/>
      </rPr>
      <t>https://prnt.sc/lKsN9o35oRox</t>
    </r>
  </si>
  <si>
    <t>PA user 19700225 200112 2 001
password Akucintaibu13@</t>
  </si>
  <si>
    <t>62 852-7001-3790
~Dian Nugraha .</t>
  </si>
  <si>
    <t xml:space="preserve">Tidak bisa cetak DPA Rincian belanja untuk unit SKPD Blud Rsud Dr. T. Mansyur , muncul notifikasi " 
gagal mengambil data. - no rows in result set " </t>
  </si>
  <si>
    <t xml:space="preserve">Bisa cetak DPA Rincian Belanja </t>
  </si>
  <si>
    <t>https://prnt.sc/0huCGZVl4Vnz</t>
  </si>
  <si>
    <t>PA 19660821 199103 1 001
Dsibireuenkab_7</t>
  </si>
  <si>
    <t xml:space="preserve">Ketika PA mau melakukan penugasan PPTK untuk kegiatan dan sub kegiatan tidak tampil </t>
  </si>
  <si>
    <t xml:space="preserve">tampil kegiatan dan sub kegiatan </t>
  </si>
  <si>
    <t>https://prnt.sc/80_yaHkSOmBJ</t>
  </si>
  <si>
    <t>PA 198207192010011009
pas : Tanyacamat01!</t>
  </si>
  <si>
    <t>62 853-6644-5888
~galihprawiranegara</t>
  </si>
  <si>
    <t xml:space="preserve">Data pada dashboar, pegawai dan kegiatan sub kegiatan tidak muncul pada akun PA </t>
  </si>
  <si>
    <t xml:space="preserve">Data seharusnya muncul </t>
  </si>
  <si>
    <t>https://prnt.sc/_EcZ43y4pvPy</t>
  </si>
  <si>
    <t>BP : 198210092014072007
Pass : Okma@zendra2008@1</t>
  </si>
  <si>
    <t>62 812-7789-6018
~Bonny Handana</t>
  </si>
  <si>
    <t>Tidak bisa menghapus STS muncul notif "Tidak ada data STS" dengan nomor : 13.74/06.0/000001/UP-NIHIL/2.23.2.24.0.00.01.0000/M/2/2025</t>
  </si>
  <si>
    <t>Bisa hapus STS</t>
  </si>
  <si>
    <t>https://prnt.sc/W-VncaP_H55C</t>
  </si>
  <si>
    <t>PA : 197707122005021004
Pass : Niasbaratk@b24</t>
  </si>
  <si>
    <t>085361787816
Basmen Tinambunan</t>
  </si>
  <si>
    <t>Data pada dashboard tidak muncul, mengakibatkan tidak bisa cetak dpa juga</t>
  </si>
  <si>
    <r>
      <rPr>
        <u/>
        <sz val="10"/>
        <color rgb="FF1155CC"/>
        <rFont val="Arial"/>
      </rPr>
      <t>https://prnt.sc/Jc8vMHpv80No</t>
    </r>
    <r>
      <rPr>
        <sz val="10"/>
        <rFont val="Arial"/>
      </rPr>
      <t xml:space="preserve">  
</t>
    </r>
    <r>
      <rPr>
        <u/>
        <sz val="10"/>
        <color rgb="FF1155CC"/>
        <rFont val="Arial"/>
      </rPr>
      <t>https://prnt.sc/oIZAR6lu0J5Q</t>
    </r>
    <r>
      <rPr>
        <sz val="10"/>
        <rFont val="Arial"/>
      </rPr>
      <t xml:space="preserve"> 
</t>
    </r>
    <r>
      <rPr>
        <u/>
        <sz val="10"/>
        <color rgb="FF1155CC"/>
        <rFont val="Arial"/>
      </rPr>
      <t>https://prnt.sc/4oQw7FL1CZIT</t>
    </r>
    <r>
      <rPr>
        <sz val="10"/>
        <rFont val="Arial"/>
      </rPr>
      <t xml:space="preserve"> </t>
    </r>
  </si>
  <si>
    <r>
      <t xml:space="preserve">Done </t>
    </r>
    <r>
      <rPr>
        <u/>
        <sz val="10"/>
        <color rgb="FF1155CC"/>
        <rFont val="Arial"/>
      </rPr>
      <t>https://prnt.sc/-xHSSaeSMj_C</t>
    </r>
  </si>
  <si>
    <t>PA : 198212182009031005</t>
  </si>
  <si>
    <t>Akun PA tidak ditemukan, sudah dimutakhiran</t>
  </si>
  <si>
    <t>Akun PA ditemukan</t>
  </si>
  <si>
    <t xml:space="preserve">https://prnt.sc/NhMRzDDBnJ7l </t>
  </si>
  <si>
    <t>ubah terelebih dulu di sipd anggaran</t>
  </si>
  <si>
    <t>PA selaku SEKDA (Pejabat Lama)
Nama: dr. NEVIRIZAL, M.Kes., MH
NIP: 19671109 200003 1 001
Password: Setdakab@1
PA selaku SEKDA (Pejabat Baru)
Nama: HASANUDIN, S.STP., M.Si
NIP: 19810818 199912 1 001
Password: Arsalan18</t>
  </si>
  <si>
    <t>62 822-7760-5554
~mirza.ashenk</t>
  </si>
  <si>
    <t>Role Sekda selaku PA belum muncul, sudah proses pemuktahiran di penggaran dan di penatausahaan 
Pergantian PA selaku PA selaku SEKDA.
PA selaku SEKDA (Pejabat Lama)
Nama: dr. NEVIRIZAL, M.Kes., MH
NIP: 19671109 200003 1 001
Password: Setdakab@1
PA selaku SEKDA (Pejabat Baru)
Nama: HASANUDIN, S.STP., M.Si
NIP: 19810818 199912 1 001
Password: Arsalan18</t>
  </si>
  <si>
    <t xml:space="preserve">Role Sekda muncul </t>
  </si>
  <si>
    <t>https://prnt.sc/dMUOJPzA-IhR</t>
  </si>
  <si>
    <t>akun BUD : 19700809 200901 1 001
password : Agamkab@12
kuasa BUD : 196911041990032004</t>
  </si>
  <si>
    <t xml:space="preserve">Ingin mereset password  Kuasa BUD tetapi muncul notifikasi " id_skpd harus diisi.
</t>
  </si>
  <si>
    <t xml:space="preserve">Bisa memperbaharui password Kuasa BUD </t>
  </si>
  <si>
    <t>https://prnt.sc/23jCLUcdmJza</t>
  </si>
  <si>
    <t>paswd sudah di ganti menjadi paswd dafultnya</t>
  </si>
  <si>
    <t>akun BUD : 19700809 200901 1 001
password : Agamkab@12
 fungsi akuntansi skpkd : 198308202010011023</t>
  </si>
  <si>
    <t xml:space="preserve">Tidak bisa mereset pegawai fungsi akuntasi SKPKD dikarenakan untuk NIP tersebut tidak ditemukan di menu pegawai, tetapi di menu pengguna untuk nip tersebut ada </t>
  </si>
  <si>
    <t xml:space="preserve">bisa mereset password fungsi akuntasi </t>
  </si>
  <si>
    <t>https://prnt.sc/R_iOm8O6w_8n</t>
  </si>
  <si>
    <t>Badan Pengelolaan Keuangan dan Pajak Daerah</t>
  </si>
  <si>
    <t>BUD : 197709122000121004 
Pass : Suryanto123</t>
  </si>
  <si>
    <t>62 851-5822-0632
~Fuad Fadlilah Ibrahim</t>
  </si>
  <si>
    <t>https://prnt.sc/ILmU7zHhVgh1</t>
  </si>
  <si>
    <t>KECAMATAN WAY TENONG</t>
  </si>
  <si>
    <t>User BUD : 19760607 199903 1 007
Pasword : Lampungbaratkab1976@#
User PA : 196910101994121005
Pasword : Pendidikan1969@#</t>
  </si>
  <si>
    <t>62 857-8351-4566
~ferdian</t>
  </si>
  <si>
    <t>Ketika ingin menambah data pegawai BPP tidak muncul data KPA dari SKPD nya</t>
  </si>
  <si>
    <t>Muncul data KPA</t>
  </si>
  <si>
    <t>https://prnt.sc/bgdFmeHURBgF</t>
  </si>
  <si>
    <t>PA: 197008041998031006
Pass: Sipd@2024</t>
  </si>
  <si>
    <t>62 853-6559-6339
~Dinaraurus 🦕🦖</t>
  </si>
  <si>
    <t xml:space="preserve">Rekening SKPD pengajuan pada akun PA menjadi tidak aktif </t>
  </si>
  <si>
    <t>https://prnt.sc/ecPkfL4N-H5x</t>
  </si>
  <si>
    <t>"id_daerah": 244</t>
  </si>
  <si>
    <t>"id_skpd": 389</t>
  </si>
  <si>
    <t>BUD
User : 197611102003121005
Pass : BUDBPKAD@ok1</t>
  </si>
  <si>
    <t>62 852-8991-1696
- Reno</t>
  </si>
  <si>
    <t xml:space="preserve">Setelah dibuka jadwal pergeseran pertama, tampilan anggaran penerimaan pembiayaan menjadi 0 padahal sudah disusun perubahan anggaran nya di penganggaran sehingga di dashboard tampilan sudah berubah namun di menu penerimaan menjadi 0 </t>
  </si>
  <si>
    <r>
      <rPr>
        <u/>
        <sz val="10"/>
        <color rgb="FF1155CC"/>
        <rFont val="Arial"/>
      </rPr>
      <t xml:space="preserve">https://prnt.sc/L3SqWH-ErXIE
</t>
    </r>
    <r>
      <rPr>
        <u/>
        <sz val="10"/>
        <color rgb="FF1155CC"/>
        <rFont val="Arial"/>
      </rPr>
      <t>https://prnt.sc/Opk8-uSxhjbm</t>
    </r>
  </si>
  <si>
    <t xml:space="preserve">Badan Pengelolaan Keuangan, Pendapatan dan Aset Daerah
</t>
  </si>
  <si>
    <t xml:space="preserve">User PA:
User login  : 19680408 200502 1 001 password  :  ..#Keudanisel#
User BUD:
User login  : 19680408 200502 1 001 password  :  ..#Keudanisel#
User PPK:
User login  : 198106022014032001 
password  :   #sipd2024$
</t>
  </si>
  <si>
    <t xml:space="preserve">STS Otomatis 12.14/41.0/000016/STBP/5.02.0.00.0.00.04.0000/3/2024  tidak muncul pada aklap (Setoran) sehingga tidak dapat diposting dan menyebabkan kas dibendahara penerimaan pada Neraca
</t>
  </si>
  <si>
    <t>saat ini sudah di approve jurnal</t>
  </si>
  <si>
    <t xml:space="preserve">Dinas Perindustrian dan Perdagangan
</t>
  </si>
  <si>
    <t>Akun PA
id :197503161998031007
Pw: Disperindag123@
Bend Pengeluaran
id : 198712232011011002
Pw : @Bp2024h24
User BUD:
User login  : 19680408 200502 1 001 password  :  ..#Keudanisel#</t>
  </si>
  <si>
    <t>STS UP -
12.14/06.0/000001/UP-NIHIL/3.31.3.30.0.00.02.0000/PPR1/12/2024 tidak dapat di validasi oleh BUD (gagal mengambil sp2d Salo. - No. rows....)</t>
  </si>
  <si>
    <t xml:space="preserve">PA USER :19810226 200901 1 004
PASS : Mysbudpali
</t>
  </si>
  <si>
    <t>62 812-7311-4683
~Dauser87</t>
  </si>
  <si>
    <t xml:space="preserve">Alokasi anggaran dan RAK 0 serta tombol Detail tidak aktif </t>
  </si>
  <si>
    <t>https://prnt.sc/7zyxyv9P4jgJ</t>
  </si>
  <si>
    <t>User BUD : 19760607 199903 1 007
Pasword : Lampungbaratkab1976@#
User PA : 19750820 201001 1 007
Pasword : Lampungbaratkab123#@</t>
  </si>
  <si>
    <t>https://prnt.sc/-Zx_05KmLyU_</t>
  </si>
  <si>
    <t>Badan Pengelola Keuangan Kabupaten</t>
  </si>
  <si>
    <t>BUD : 198511252003121001
Pass : @Adminbud25</t>
  </si>
  <si>
    <t>62 852-7791-3743
~Andi Novari</t>
  </si>
  <si>
    <t xml:space="preserve">Konfigurasi Rekening Penerimaan OPD Muncul Error "
ERROR: function dblink(unknown, unknown) does not exist (SQLSTATE 42883)" pada saat memilih SKPD di menu Akun Penerimaan, Sehingga tidak dapat mengatur/mengceklist akun rekening penerimaan masing-masing SKPD melalui akun BUD. </t>
  </si>
  <si>
    <t>Muncul datanya</t>
  </si>
  <si>
    <t>https://prnt.sc/29GupWDERFG-</t>
  </si>
  <si>
    <t>BADAN PENGELOLAAN KEUANGAN PENDAPATAN DAN ASET DAERAH KOTA SIBOLGA</t>
  </si>
  <si>
    <t>PA User : 196703121991031007
Pass : Sibolg@#2024</t>
  </si>
  <si>
    <t>62 852-6146-5961
~Afriani Sinaga</t>
  </si>
  <si>
    <t xml:space="preserve">Alokasi anggaran DPA penerimaan 0 atau tidak tertarik ke penatausahaan </t>
  </si>
  <si>
    <t>https://prnt.sc/4aXWHyhtCvg7</t>
  </si>
  <si>
    <t>User PA 196611131993031000
Password Sungaipenuh01@</t>
  </si>
  <si>
    <t>62 853-7722-8228
~Rendy Kurniawan Jeasen</t>
  </si>
  <si>
    <t>Double Rekening pada DPA penarikan Belanja 
Program : 1.01.01 - Program Penunjang Urusan Pemerintahan Daerah Kabupaten/kota
Kegiatan : 1.01.01.2.06 - Administrasi Umum Perangkat Daerah
Sub Kegiatan : 
1.01.01.2.06.0001 - Penyediaan Komponen Instalasi Listrik/Penerangan Bangunan Kantor
Rek Belanja : Belanja Jasa Tenaga Teknisi Mekanik dan Listrik
5.1.02.02.01.0035</t>
  </si>
  <si>
    <t>Rekening tidak double</t>
  </si>
  <si>
    <t>https://prnt.sc/JMYSW-WUVESs</t>
  </si>
  <si>
    <t>Sekretarian Daerah</t>
  </si>
  <si>
    <t>BUD
User : 19660310 198803 1 007
Password: Bengkulu@bkad1</t>
  </si>
  <si>
    <t>62 812-7496-0444
~Sonny Norissyah</t>
  </si>
  <si>
    <t>Tidak bisa menambahkan pengguna muncul notif "NIP sudah digunakan"
Nama : Sonny Norissyah, S. Kom, MM
Nip : 19870919 201001 1 003</t>
  </si>
  <si>
    <t>https://prnt.sc/7L3PqBIEBhcJ</t>
  </si>
  <si>
    <t xml:space="preserve">Dinas Kebudayaan, Pariwisata dan Ekonomi Kreatif
</t>
  </si>
  <si>
    <t>Akun BP : 198606102009012001
Sumutprov26!
Akun BUD 
197210031993031005
BK4D@Provsu24!</t>
  </si>
  <si>
    <t>62 852-6238-7444
~Madaniyah</t>
  </si>
  <si>
    <t xml:space="preserve">Rekening SKPD permohonan pada akun BP berubah menjadi tidak aktif untuk statusnya </t>
  </si>
  <si>
    <t>https://prnt.sc/g8r-jIRMtnEa</t>
  </si>
  <si>
    <t>User BUD : 19760607 199903 1 007
Pasword : Lampungbaratkab1976@#</t>
  </si>
  <si>
    <t>Terjadi Dua Kali Terbit (sudah di transfer)SP2D belanja Gaji Januari Dinas
Komunikasi dan Informatika, mohon penghapusan SP2D Nomor : 18.04/04.0/000002/LS/2.16.2.20.2.21.13.0000/M/1/2025 
08 Januari 2025</t>
  </si>
  <si>
    <t>SP2D terhapus</t>
  </si>
  <si>
    <t>https://prnt.sc/XNWOYLQjvyTi</t>
  </si>
  <si>
    <t>unaprove jurnal tersebut 18.04/11.0/000003/JUR-BLJ/SP2D-LS/2.16.2.20.2.21.13.0000/01/2025</t>
  </si>
  <si>
    <t>User BUD : 19760607 199903 1 007
Pasword : Lampungbaratkab1976@#</t>
  </si>
  <si>
    <t>Terjadi Tiga Kali Terbit (sudah di transfer)SP2D belanja Gaji Januari Dinas
Komunikasi dan Informatika, mohon penghapusan SP2D Nomor : 
a. 18.04/04.0/000002/LS/3.25.0.00.0.00.18.0000/M/1/2025 
08 Januari 2025 
b. 18.04/04.0/000003/LS/3.25.0.00.0.00.18.0000/M/1/2025 
08 Januari 2025</t>
  </si>
  <si>
    <t>https://prnt.sc/xFA_uugLeJBX</t>
  </si>
  <si>
    <t xml:space="preserve">Dinas Perpustakaan dan Arsip
</t>
  </si>
  <si>
    <t xml:space="preserve">User PA:
User login  : 198201192009031007
password  :  Perpustakaan25@
User BUD:
User login  : 19680408 200502 1 001 password  :  ..#Keudanisel#
User Admin Daerah (Penganggaran):
User login  : adminnisel 
password  :  niselWTP24
</t>
  </si>
  <si>
    <t>Serius Gulo 085262555531</t>
  </si>
  <si>
    <t xml:space="preserve">User PA tidak dapat berfungsi dengan benar pada modul penatausaahan dimana hanya bisa login akan tetapi secara keseluruhan atas aktor sebagai PA tidak dapat dilakukan
</t>
  </si>
  <si>
    <t xml:space="preserve">Kecamatan Somambawa
</t>
  </si>
  <si>
    <t xml:space="preserve">"User PA:
User login  : 19810822 201001 1 020 password  :  258112cam2024
User BUD:
User login  : 19680408 200502 1 001 password  :  ..#Keudanisel#
User Admin Daerah (Penganggaran):
User login  : adminnisel 
password  :  niselWTP24"
</t>
  </si>
  <si>
    <t xml:space="preserve">User PA Kecamatan Somambawa tidak dapat login pada modul penatausahaan dan muncul notifikasi "invalid username dan password" dan PA Kecamatan tersebut tidak ada pada daftar "Pegawai"
</t>
  </si>
  <si>
    <t>akun BUD : 196903111989031001
psword : Prabumulih123@</t>
  </si>
  <si>
    <t xml:space="preserve">Alokasi Anggaran 0 dan tombol detail tidak bisa di klik </t>
  </si>
  <si>
    <t xml:space="preserve">alokasi anggaran tidak 0 </t>
  </si>
  <si>
    <t>https://prnt.sc/39KOWbUs9oeP</t>
  </si>
  <si>
    <t>PA : 197402201994021001
Pass : @Dinkeslamsel1211</t>
  </si>
  <si>
    <t>62 821-7984-8441
~Adye Ahmad Syahrie</t>
  </si>
  <si>
    <t>Tidak bisa menambahkan data pengguna muncul notif "NIP sudah digunakan"
nama : DARMAWAN, S.K.M., M.Kes
nip : 197206031993021001
nik : 18 01 08 030672 0009
npwp : 969739739 325000
alamat : Bangun Rahayu RT 001/RW003 Neglasari Katibung
tanggal : 1972-06-03
gol : III/d</t>
  </si>
  <si>
    <t>https://prnt.sc/jEGbV8XHwkoH</t>
  </si>
  <si>
    <t>User PA:
User login  : 19680408 200502 1 001 password  :  ..#Keudanisel#
User BUD:
User login  : 19680408 200502 1 001 password  :  ..#Keudanisel#
User PPK:
User login  : 198106022014032001 
password  :   #sipd2024$</t>
  </si>
  <si>
    <t xml:space="preserve">Akun PA
id :197503161998031007
Pw: Disperindag123@
Bend Pengeluaran
id : 198712232011011002
Pw : @Bp2024h24
User BUD:
User login  : 19680408 200502 1 001 password  :  ..#Keudanisel#
</t>
  </si>
  <si>
    <t xml:space="preserve">STS UP -
12.14/06.0/000001/UP-NIHIL/3.31.3.30.0.00.02.0000/PPR1/12/2024 tidak dapat di validasi oleh BUD (gagal mengambil sp2d Salo. - No. rows....)
</t>
  </si>
  <si>
    <t>BPP : 198912162020122008 
Password : Birohukum123@</t>
  </si>
  <si>
    <t>62 811-6187-116
~sianiparbeth</t>
  </si>
  <si>
    <t>Ketika membuka menu TBP UP/GU muncul notif "gagal mengambil informasi saldo. - no rows in result set" sehingga di LPJ fungsional transaksinya 0 semua</t>
  </si>
  <si>
    <t>https://prnt.sc/4NzP7Y1ZHJwg
https://prnt.sc/J_BkZWAPEAMj</t>
  </si>
  <si>
    <t>BUD : 19730111 199503 1 001
password  : @Tapanuliutarakab2024</t>
  </si>
  <si>
    <t>62 811-6516-053
~Nicodemus Sitompul</t>
  </si>
  <si>
    <t>https://prnt.sc/F-HAoVSsE4Iv</t>
  </si>
  <si>
    <t>RSUD H. Abdurrahman Sayoeti</t>
  </si>
  <si>
    <t>BP : 19771215 200501 2 008  Password : Has1234*
bendahara UOBK : 198510122009032010
pass : Pw Manap123%</t>
  </si>
  <si>
    <t>Galih</t>
  </si>
  <si>
    <t>Kunjangan Pusdatin</t>
  </si>
  <si>
    <t>Bendahara UOBK tidak berhasil membuat sts, notifnya : gagal mendapatkan id SP2D saldo. - no rows in result set</t>
  </si>
  <si>
    <t>user BUD : 196808151990031011
password : @@bangkaselatankab##</t>
  </si>
  <si>
    <t>62 818-756-212
~gangganogan</t>
  </si>
  <si>
    <t>Permohonan reset password akun BUD karena tidak dapat dibuka</t>
  </si>
  <si>
    <t>Password BUD tereset</t>
  </si>
  <si>
    <t>https://prnt.sc/PtXALFz-vTGY</t>
  </si>
  <si>
    <t>sudah di ganti apswd default</t>
  </si>
  <si>
    <t>PA : 19760501 199412 1 001
Pasword : Sekw4n*rl</t>
  </si>
  <si>
    <t>62 813-4156-8067
~Muwardi</t>
  </si>
  <si>
    <t>Tidak bisa menambahkan data pengguna muncul notif "NIP sudah digunakan"
Nama : Sugon Hofizer AS, S.Pi.,M.Ling
NIP : 19831127 201101 1 005
Pangkat/Gol : Pembina/IV.a
NIK : 1707102711830001
NPWP : 001198738327000</t>
  </si>
  <si>
    <t>https://prnt.sc/VGpq8MrypxvB</t>
  </si>
  <si>
    <t>perpindahan daerah</t>
  </si>
  <si>
    <t>user PA: 197708092002121005 (password: Setda@2025)</t>
  </si>
  <si>
    <t xml:space="preserve">Rekening SKPD pada akun PA berubah statusnya menjadi tidak aktif </t>
  </si>
  <si>
    <t>https://prnt.sc/tsy8O_9q0oHZ</t>
  </si>
  <si>
    <t>di coba berkala</t>
  </si>
  <si>
    <t>Permohonan menghapus akun pegawai BP karena double atas nama :
Dian Hayyuni Syazli, S.AB
NIP: 199703112020122006</t>
  </si>
  <si>
    <t>Akun tidak double</t>
  </si>
  <si>
    <t>https://prnt.sc/C-GNE1_2P0Ha</t>
  </si>
  <si>
    <t xml:space="preserve">DINAS PENANAMAN MODAL DAN PELAYANAN TERPADU SATU PINTU
</t>
  </si>
  <si>
    <t>BUD user : 196507171993011002
pwd : Dumai2024!</t>
  </si>
  <si>
    <t>Terdapat ? dalam kode rekening belanja untuk 
Program 1.01.01 - Program Penunjang Urusan Pemerintahan Daerah Kabupaten/kota
Kegiatan 1.01.01.2.08 - Penyediaan Jasa Penunjang Urusan Pemerintahan Daerah
Sub Kegiatan 1.01.01.2.08.0004 - Penyediaan Jasa Pelayanan Umum Kantor</t>
  </si>
  <si>
    <t>https://prnt.sc/wf1i1g1mslWa</t>
  </si>
  <si>
    <t>Terdapat 3 RSUD yang tidak muncul di menu besaran UP sehingga tidak dapat di input besaran UP (RSUD Banyuasinn, RSUD  Sukajadi, RSUD Makarti Jaya)</t>
  </si>
  <si>
    <t>https://prnt.sc/DU-CUMtfvFJ5</t>
  </si>
  <si>
    <t>PA :  196602091992031004
Pass :  Sumutprov@25!
BUD : 197210031993031005
Pass :  BK4D@Provsu24!</t>
  </si>
  <si>
    <t>62 823-6300-5508
~Arief Syaputra</t>
  </si>
  <si>
    <t>Akun SEKDA tidak bisa melakukan pembatalan validasi muncul notifikasi "sudah divalidasi BUD" padahal BUD sudah melakukan pembatalan validasi</t>
  </si>
  <si>
    <t>Bisa melakukan pembatalan validasi</t>
  </si>
  <si>
    <t>https://prnt.sc/pitm_SmR5fHe</t>
  </si>
  <si>
    <t>Dinas Kesehatan
Badan Keuangan dan Aset Daerah</t>
  </si>
  <si>
    <t>User PA Dinas Kesehatan
NIP  :  197507271993111001
Pass :  Kesehatan01!
User PA BKAD
NIP  :  197210031993031005
Pass :  BK4D@Provsu24!
User BUD
NIP  :  197210031993031005
Pass :  BK4D@Provsu24!</t>
  </si>
  <si>
    <t xml:space="preserve">Nilai pada menu validasi pembiayaan 0 sehingga tidak dapat dilakukan validasi dan tidak dapat diterbitkan SPDnya </t>
  </si>
  <si>
    <t>Nilai tidak 0</t>
  </si>
  <si>
    <t>https://prnt.sc/INFUbeRErIj1</t>
  </si>
  <si>
    <t xml:space="preserve">AKUN PA        :        19830914 200112 1 005
                Riauprov107$
</t>
  </si>
  <si>
    <t xml:space="preserve">Tidak dapat melakukan pelimpahan kewenangan dan penugasan PPTK dikarenakan untuk kegiatan dan sub kegiatan tidak muncul </t>
  </si>
  <si>
    <t>https://prnt.sc/SeEwfSqtGsJG</t>
  </si>
  <si>
    <t>Terdapat double rekening belanja dengan nomor rekening sebagai berikut :
Sekretariat daerah 
Unit SKPD : Bagian Layanan Pengadaan Barang Jasa
Program : Program Perekonomian Dan Pembangunan
Kegiatan : Pengelolaan Pengadaan Barang dan Jasa
Sub kegiatan : Pembinaan dan Advokasi Pengadaan Barang dan Jasa
Kode rekening : 5.1.02.01.01.0025 Belanja Alat/Bahan untuk Kegiatan Kantor- Kertas dan Cover
User : 196412311993021005
Pas : Ka.Setda#01</t>
  </si>
  <si>
    <t>BUD : 196611161995032001
Pass : bekade24
KPA : 196812091998032001
Pass : Dinkessolok12@</t>
  </si>
  <si>
    <t>62 822-8802-2223
~Mutia Rahmayani</t>
  </si>
  <si>
    <t xml:space="preserve">Nama KPA tidak ada A/N. Dra. DESSY SYAFRIL,Apt, MPH dalam pembuatan akun BPP A/N MUTIA RAHMAYANI, A.Md, Kep ( NIP 198910212011012009 ) . padahal akun KPAnya ada </t>
  </si>
  <si>
    <t>https://prnt.sc/E1RScPnm8uAg</t>
  </si>
  <si>
    <t xml:space="preserve">User BUD Baru
NIP: 197802062003121005
Password: Lampungtengahkab@01
User BUD lama
NIP: 196308131990031003
Password: @@@Bpkad2024) </t>
  </si>
  <si>
    <t>M. Badarussalam
081368782021</t>
  </si>
  <si>
    <t>User BUD sudah dimutakhirkan, tetapi login sebagai PA tidak muncul, hanya BUD saja</t>
  </si>
  <si>
    <t>User bisa login sebagai PA</t>
  </si>
  <si>
    <t>https://i.imgur.com/A36yCHD.png</t>
  </si>
  <si>
    <t xml:space="preserve">Dinas Kesehatan
</t>
  </si>
  <si>
    <t>User PA : 19660917 198603 2 001
Pasword : Dinkesbaru@2025
User BUD : 196907121995031003
Pasword : L@burakab1</t>
  </si>
  <si>
    <t>62 813-9646-0021
~Nursyainah</t>
  </si>
  <si>
    <t xml:space="preserve">rekening aktif kembali </t>
  </si>
  <si>
    <t>https://prnt.sc/5S-PuAqE6BB8</t>
  </si>
  <si>
    <t>BP : 198410102012122004
PW : Bangkaselatankab24@</t>
  </si>
  <si>
    <t>Kunjungan</t>
  </si>
  <si>
    <t>Pengembalian Belanja - UP/GU</t>
  </si>
  <si>
    <t>Tidak muncul data TBP pada saat input pengembalian belanja UP/GU</t>
  </si>
  <si>
    <t xml:space="preserve">Muncul data TBP </t>
  </si>
  <si>
    <t>https://prnt.sc/KlVmu_j1ci_w</t>
  </si>
  <si>
    <t xml:space="preserve">pastika TBP terakhir sudah sampai sp2d </t>
  </si>
  <si>
    <t>BP
197612122006042013
Password: Dumaidlh1234@</t>
  </si>
  <si>
    <t>812-7067-9036
~Ronaldi</t>
  </si>
  <si>
    <t>Tidak dapat mencetak LPJ Administratif dan Fungsional bulan Januari dan Februari
dan muncul notifikasi "Gagal memproses permintaan | SKPD gagal mengambil data scan. - can't scan into dest[0]: cannot scan NULL into *string"</t>
  </si>
  <si>
    <t>Dapat mencetak LPJ administratif dan Fungsonal</t>
  </si>
  <si>
    <t>https://prnt.sc/oxqHYC6zI8q8</t>
  </si>
  <si>
    <t xml:space="preserve">Dinas Penanaman Modal, Pelayanan Terpadu Satu Pintu dan Ketenagakerjaan
</t>
  </si>
  <si>
    <t>KBUD
NIP: 197909212002122001
Pass: KBUDtoba123!</t>
  </si>
  <si>
    <t xml:space="preserve">Request pengaktifan kembali SP2D yang sudah di hapus 
12.12/04.0/000003/LS/2.18.2.07.0.00.01.0000/M/2/2025
12.12/04.0/000004/LS/2.18.2.07.0.00.01.0000/M/2/2025
</t>
  </si>
  <si>
    <t xml:space="preserve">SP2D dapat di aktifkan kembali </t>
  </si>
  <si>
    <r>
      <rPr>
        <u/>
        <sz val="10"/>
        <color rgb="FF1155CC"/>
        <rFont val="Arial"/>
      </rPr>
      <t xml:space="preserve">https://drive.google.com/file/d/1yiYqLXiK7vwmDsxPzJTjcD4BIQ9CgPSA/view?usp=sharing
</t>
    </r>
    <r>
      <rPr>
        <u/>
        <sz val="10"/>
        <color rgb="FF000000"/>
        <rFont val="Arial"/>
      </rPr>
      <t xml:space="preserve">Rekening Koran </t>
    </r>
    <r>
      <rPr>
        <u/>
        <sz val="10"/>
        <color rgb="FF1155CC"/>
        <rFont val="Arial"/>
      </rPr>
      <t>https://drive.google.com/file/d/17ApSXp3Ia_jm5OgC8tN56SbKTgjMC6uG/view?usp=sharing</t>
    </r>
  </si>
  <si>
    <t>Dinas Perpustakaan Daerah Dan Kearsipan</t>
  </si>
  <si>
    <t>BP : 19740512 201001 1 008 
pasword : Kepri@123</t>
  </si>
  <si>
    <t>62 812-7013-4014</t>
  </si>
  <si>
    <t>LPJ BP tidak tampil saat pembuatan SPP GU dan tidak bisa cetak LPJ muncul notif "Gagal mengambil data cetak bp. - Gagal memproses permintaan | LPJBP01 - ERROR: more than one row returned by a subquery used as an expression (SQLSTATE 21000)"
21.00/10.0/000001/LPJ-BP/UP/2.23.2.24.0.00.18.0000/M/2/2025</t>
  </si>
  <si>
    <t xml:space="preserve">bisa tampil dan cetak </t>
  </si>
  <si>
    <r>
      <rPr>
        <u/>
        <sz val="10"/>
        <color rgb="FF1155CC"/>
        <rFont val="Arial"/>
      </rPr>
      <t xml:space="preserve">pembuatan SPP GU
https://prnt.sc/9RNjVMx8Sqf2
cetak LPJ
</t>
    </r>
    <r>
      <rPr>
        <u/>
        <sz val="10"/>
        <color rgb="FF1155CC"/>
        <rFont val="Arial"/>
      </rPr>
      <t>https://prnt.sc/y9anwUzd1NJ7</t>
    </r>
  </si>
  <si>
    <t>Pemuda, Olahraga, Pariwisata Dan Kebudayaan</t>
  </si>
  <si>
    <t>BP
197504022010011016
Password: Serdangbedagaikab123@</t>
  </si>
  <si>
    <t>895-3107-0790
~Indah</t>
  </si>
  <si>
    <t>Tidak dapat memperbaharui Pajak Potongan dalam SPP 12.18/02.0/000002/LS/2.22.2.19.3.26.04.0000/M/1/2025
dan muncul notifikasi "Oops!.. Dokumen ini tidak memiliki Pajak atau Potongan"</t>
  </si>
  <si>
    <t>Dapat mengedit pajak potongan</t>
  </si>
  <si>
    <t>https://prnt.sc/efAaEEhfSxes</t>
  </si>
  <si>
    <t>Data dalam TBP TU tidak muncul, padahal di BKU ada data</t>
  </si>
  <si>
    <t>Data TBP TU muncul</t>
  </si>
  <si>
    <t>https://prnt.sc/SorXtO6jmYJR</t>
  </si>
  <si>
    <t>BUD : 19790417 200112 1 005
Pass : Keuangan!23</t>
  </si>
  <si>
    <t>setting akun penerimaan muncul "ERROR: function dblink(unknown, unknown) does not exist (SQLSTATE 42883)"</t>
  </si>
  <si>
    <t>bisa setting akun penerimaan</t>
  </si>
  <si>
    <t>https://prnt.sc/Svb2C_1MJh-U</t>
  </si>
  <si>
    <t>akun bendahara : 19851028 201001 2 041
Pass: @PolPPDamkar3</t>
  </si>
  <si>
    <t>0853 6468 0293
Ibu Lusi</t>
  </si>
  <si>
    <t>Saldo di BKU -350.000 dikarenakan input STS UP sebesar 370.358 yang seharusnya hanya 20.358
Mohon dihapuskan STS UP tersebut 13.01/06.0/000001/UP-NIHIL/1.05.0.00.0.00.03.0000/PR/12/2024 (TA 2024)</t>
  </si>
  <si>
    <t>STS UP terhapus</t>
  </si>
  <si>
    <r>
      <rPr>
        <sz val="10"/>
        <rFont val="Arial"/>
      </rPr>
      <t xml:space="preserve">https://prnt.sc/K4HMvBOOK1oq
</t>
    </r>
    <r>
      <rPr>
        <u/>
        <sz val="10"/>
        <color rgb="FF1155CC"/>
        <rFont val="Arial"/>
      </rPr>
      <t>https://prnt.sc/ktGQUvngxv7S</t>
    </r>
  </si>
  <si>
    <t>Dinas Perdagangan dan Transmigrasi</t>
  </si>
  <si>
    <t>BP : 198110132014072006
Pass : Dagang</t>
  </si>
  <si>
    <t>Saldo di pelimpahan sebesar Rp3.923.975,00 seharusnya 2.873.975 sesuai dengan angka di BKU selisih sebesar 1.050.000 (TA 2024)</t>
  </si>
  <si>
    <t>Saldo sesuai</t>
  </si>
  <si>
    <r>
      <rPr>
        <u/>
        <sz val="10"/>
        <color rgb="FF1155CC"/>
        <rFont val="Arial"/>
      </rPr>
      <t>https://prnt.sc/v6wMAgbjIz3l</t>
    </r>
    <r>
      <rPr>
        <u/>
        <sz val="10"/>
        <color rgb="FF1155CC"/>
        <rFont val="Arial"/>
      </rPr>
      <t xml:space="preserve">
</t>
    </r>
    <r>
      <rPr>
        <u/>
        <sz val="10"/>
        <color rgb="FF1155CC"/>
        <rFont val="Arial"/>
      </rPr>
      <t>https://prnt.sc/OTrRj_tzlWjz</t>
    </r>
  </si>
  <si>
    <t>Bendahara UOBK : 197903042006042005
Pass : Sumselprov@24</t>
  </si>
  <si>
    <t>0852-6867-06962</t>
  </si>
  <si>
    <t>Tidak bisa membuat SPP UP muncul notif "gagal mengambil skpd kpa. - no rows in result set" saat tambah sekarang</t>
  </si>
  <si>
    <t>Bisa membuat SPP GU</t>
  </si>
  <si>
    <t>https://prnt.sc/ZQpnl446U1f_</t>
  </si>
  <si>
    <t>Kecamatan Ranah Ampek Hulu Tapan</t>
  </si>
  <si>
    <t xml:space="preserve">Akun Bendahara : 199605092020122010
Pass : @Linda123
</t>
  </si>
  <si>
    <t>Saldo pelimpahan double setelah menghapus STS UP
Saldo seharusnya : 7.140 
Saldo salah : 14.280 (TA 2024)</t>
  </si>
  <si>
    <t>https://prnt.sc/ltVgSRz7Bxtl</t>
  </si>
  <si>
    <t xml:space="preserve">Akun PA : 197604071998031005       
Pass:Wendi1976$     
</t>
  </si>
  <si>
    <t xml:space="preserve">Akun BPP tidak bisa link dengan akun KPA 
Nama BPP : HUTRI ELA NARSA, AMd. Kom
NIP: 199508172019032001
Nama KPA: Hamdi, S.Pt., M.Si
Nip : 197405302000031005
</t>
  </si>
  <si>
    <t>Akun BPP dengan KPA bisa ngelink</t>
  </si>
  <si>
    <t xml:space="preserve">Akun BP : 19801119 201407 1 002
Pass  :  @d1kbuD2025
Akun PA : 19701107 199702 1 003
Pass: #Salim2024
</t>
  </si>
  <si>
    <t xml:space="preserve">rekening bank Dinas Pendidikan tidak aktif </t>
  </si>
  <si>
    <t xml:space="preserve">Akun BUD :19841111 200902 2008
Pass: Pesisirselatankab2024@
</t>
  </si>
  <si>
    <t xml:space="preserve">Tidak bisa cetak LPJ UP </t>
  </si>
  <si>
    <t>bisa cetak LPJ UP</t>
  </si>
  <si>
    <t>BP : 199510112019032001
Pass : tifauza24</t>
  </si>
  <si>
    <t>Permohonan penghapusan STS TU
13.01/07.0/000018/TU/1.03.0.00.0.00.02.0000/PR/12/2024
13.01/07.0/000019/TU/1.03.0.00.0.00.02.0000/PR/12/2024
13.01/07.0/000020/TU/1.03.0.00.0.00.02.0000/PR/12/2024   
(TA 2024)</t>
  </si>
  <si>
    <t>https://drive.google.com/file/d/1emYiLyUaVg4TTBU4LRt65TkaUnHSoC1j/view?usp=sharing</t>
  </si>
  <si>
    <t xml:space="preserve">Kecamatan Linggo Sari Baganti </t>
  </si>
  <si>
    <t>tidak bisa validasi STS muncul notif "gagal mengambil data sp2d saldo" (TA 2024)</t>
  </si>
  <si>
    <t>bisa validasi</t>
  </si>
  <si>
    <t>BUD
197307211995031003
Password: Deliserdangkabxyz</t>
  </si>
  <si>
    <t>823-7060-9893
~Tiw Waruwu</t>
  </si>
  <si>
    <t>Pengguna dr. Herlina Sembiring, M.Kes 197807112010012009
tidak dapat ditemukan di pegawai
Febri Valentine NIP: 199302222019032010 terdapat double data</t>
  </si>
  <si>
    <t>dr. Herlina Sembiring, M.Kes 197807112010012009
dapat ditemukan di pegawai
NIP: 199302222019032010 tidak double</t>
  </si>
  <si>
    <r>
      <rPr>
        <u/>
        <sz val="10"/>
        <color rgb="FF1155CC"/>
        <rFont val="Arial"/>
      </rPr>
      <t>https://prnt.sc/8f0cBpgLFGve
https://prnt.sc/Lo8Ad1g0tDQE</t>
    </r>
    <r>
      <rPr>
        <sz val="10"/>
        <color rgb="FF000000"/>
        <rFont val="Arial"/>
      </rPr>
      <t xml:space="preserve"> </t>
    </r>
  </si>
  <si>
    <t>Kecamatan Siborongborong</t>
  </si>
  <si>
    <t>BP
User : 19830109 201403 2 001
Pass : Kecamatan_Siborongborong@01</t>
  </si>
  <si>
    <t xml:space="preserve">Pada Pelimpahan UP/GU Saldo Bank Rp.4.200 disebabkan penghapusan STS satu kali yang seharusnya RP.2.100
</t>
  </si>
  <si>
    <t xml:space="preserve">STS  yang disetorkan sebesar Rp.2.100 sedangkan pada aplikasi SIPD  Nilai yang akan dikembalikan menjadi Rp. 4.200
</t>
  </si>
  <si>
    <t>Kecamatan Tarutung</t>
  </si>
  <si>
    <t>BP
User : 198308052005021000
Pass : Newbeginning@2024</t>
  </si>
  <si>
    <t xml:space="preserve">Ada perbedaan Saldo Bank di BKU yang seharusnya 74.495 menjadi 148.990,, sehingga Pencatatan untuk Pembuatan STS Sisa GU tidak bisa di Nol kan, Sisa UP yang seharusnya 74.495 sebelumnya sudah dilakukan Penyetoran tetapi belum bisa dicatatkan di STS nya
</t>
  </si>
  <si>
    <t xml:space="preserve">Saldo akhir BKU juga mengalami perubahan kenaikan jumlah baik di Saldo Bank dan Saldo Tunai karena sempat dilakukan pencatatan ulang sehingga jumlah nya 4 kali jumlah sebenarnya
</t>
  </si>
  <si>
    <t>Dukcapil</t>
  </si>
  <si>
    <t>BP
User : 197203022006042007
Pass : Dukcapil_Taput</t>
  </si>
  <si>
    <t xml:space="preserve">PENGENTRIAN STS  TDK BISA DILANJUT KE KONFIRMASI KARENA SELALU MUNCUL , ADA NPD YANG BELUM DITUNAIKAN.
</t>
  </si>
  <si>
    <t xml:space="preserve">SPM GU I DAN GU 2…TIDAK DITEMUKAN DI SIPD 
</t>
  </si>
  <si>
    <t>lampirkan nomor SPMnya</t>
  </si>
  <si>
    <t xml:space="preserve">Dinas Komunikasi dan Informatika Kabupaten Tapanuli Utara
</t>
  </si>
  <si>
    <t>BP
User : 199511092019031008
Pass : kominfo_bend</t>
  </si>
  <si>
    <t xml:space="preserve">STS sudah saya buatkan sesuai sisa Saldo untuk Setoran UP NIHIL yang seharusnya Rp. 5.471.441. Namun setelah menghapus STS dan melakukan pelimpahan saldo tunai ke saldo bank, Saldo Bank di SIPD menjadi 2 (dua) kali lipat dari saldo sebelumnya yaitu menjadi Rp. 10.942.882. 
</t>
  </si>
  <si>
    <t>BP
User : 199502182020122016
Pass : ktapanuliutarakab01#@!A</t>
  </si>
  <si>
    <t xml:space="preserve">Tidak Bisa Cetak Register SP2D Periode Januari-Desember
</t>
  </si>
  <si>
    <t>Kecamatan Sipoholon</t>
  </si>
  <si>
    <t>BP
User : 19810325 201212 2 003
Pass : tapanuliutarakab01#@!A</t>
  </si>
  <si>
    <t xml:space="preserve">Pada Pelimpahan UP/GU Saldo Bank Rp.3.400 disebabkan penghapusan STS satu kali yang seharusnya RP.1.700
</t>
  </si>
  <si>
    <t xml:space="preserve">STS  yang disetorkan sebesar Rp.1.700 sedangkan pada aplikasi SIPD  Nilai yang akan dikembalikan menjadi Rp. 3.400
</t>
  </si>
  <si>
    <t>BP
User : 19900217 201101 2 002
Pass : tapanuliutarakab01#@!A</t>
  </si>
  <si>
    <t xml:space="preserve">Pada BKU, Saldo UP di Kas masih ada sebesar Rp. 172.394.174,- dan di Bank minus sebesar Rp. -172.394.174,-, seharusnya sudah nol baik di Kas maupun di Bank
</t>
  </si>
  <si>
    <t>Kecamatan Pahae Jae</t>
  </si>
  <si>
    <t>BP
User : 199506072020122006
Pass : Tapanuliutarakab01#@!A</t>
  </si>
  <si>
    <t xml:space="preserve">BKU belum bisa di nol "0" kan dikarenakan jumlah Pengembalian di LPJ tidak sesuai dengan Nilai STS di aplikasi SIPD
</t>
  </si>
  <si>
    <t>tidak ada kendala saat di cek</t>
  </si>
  <si>
    <t xml:space="preserve">STS  yang disetorkan sebesar Rp.8.800.650 sedangkan pada aplikasi SIPD  Nilai yang akan dikembalikan menjadi Rp. 21.573.089
</t>
  </si>
  <si>
    <t xml:space="preserve">Kelurahan onan hasang, Kecamatan pahae julu
</t>
  </si>
  <si>
    <t>BPP
User : 197409262009061001
Pass : Tapanuliutarakab01#@!A</t>
  </si>
  <si>
    <t xml:space="preserve">Penginputan TBP untuk TU Kelurahan Onan Hasang, Akan Tetapi Saldo TU di BKU Bendahara Pengeluaran Pembantu Kelurahan Onanhasang  tidak berkurang masih Rp 36.092.250 
</t>
  </si>
  <si>
    <t>ini bisa di karnakan pembuatan TBP yg di lakukan BP , harap infokan TBP mana yg wewenangnya pembuatannya di BPP tp di buat BP</t>
  </si>
  <si>
    <t>(Bendahara Pengeluaran kec Pahae Julu) 
User : 197707021001031001
Pass : Tapanuliutarakab01#@!A</t>
  </si>
  <si>
    <t xml:space="preserve">Saldo TU di BKU Bendahara Pengeluaran Kec. Pahae Julu yang jadi  berkurang Rp 36.092.250
</t>
  </si>
  <si>
    <t xml:space="preserve">Saldo TU di BKU SKPD Kec. Pahae Julu ,Rp 0,- (Nol Rupiah)
</t>
  </si>
  <si>
    <t>setelah yg di atas di temukan</t>
  </si>
  <si>
    <t xml:space="preserve">Kecamatan Garoga
</t>
  </si>
  <si>
    <t>BP
User : 199104172020121008
Pass : tapanuliutarakab01#@!A</t>
  </si>
  <si>
    <t xml:space="preserve">Double Jurnal dengan nomor tbp 12.02/06.0/000148/UP/7.01.0.00.0.00.11.0000/P2/4/2024 3 April 2024 Kegiatan Penyediaan Barang Cetakan dan Penggandaan
</t>
  </si>
  <si>
    <t>lakukan cleansing di aklap</t>
  </si>
  <si>
    <t>Kelurahan Hutatoruan XI</t>
  </si>
  <si>
    <t>BP
User : 197609121995032001
Pass : Tapanuliutarakab12@</t>
  </si>
  <si>
    <t xml:space="preserve">Adanya kelebihan entri sisa TU dari opd lain
</t>
  </si>
  <si>
    <t>sisa TU dengan nomor STS brapa , dan SP2D brapa</t>
  </si>
  <si>
    <t>Evidence Terlampir</t>
  </si>
  <si>
    <t>Daftar TBP Anomali</t>
  </si>
  <si>
    <t>https://docs.google.com/spreadsheets/d/1yCJItHcl-iFhwZ8zCB4KRDcrwN8fzHfQ/edit?gid=1940910610#gid=1940910610</t>
  </si>
  <si>
    <t>199012042014051002
!1Tapanuliutarakab</t>
  </si>
  <si>
    <t>double entri sts up, dihapus jadi lebih dari 1</t>
  </si>
  <si>
    <t>hanya satu yg di sahkan , mungkin bisa lebih jelas laporannya</t>
  </si>
  <si>
    <t xml:space="preserve">Akun PA dinas kesehatan:19790810 200312 2 006
Pas: Agustina1979@
</t>
  </si>
  <si>
    <t xml:space="preserve">pada Rumah Sakit M. Zein tidak bisa cetak DPA seluruh sub kegiatan kecuali sub kegiatan Pelayanan Dan Penunjang Pelayanan Blud
</t>
  </si>
  <si>
    <t>Username : 198210092014072007
Pass : Okma@zendra2008@1</t>
  </si>
  <si>
    <t>tidak bisa hapus sts up, belum divalidasi maupun disahkan oleh BUD
STS nomor 13.74/06.0/000001/UP-NIHIL/2.23.2.24.0.00.01.0000/M/2/2025</t>
  </si>
  <si>
    <t>bisa hapus sts up</t>
  </si>
  <si>
    <t>Kecamatan Lemong</t>
  </si>
  <si>
    <t>PA : 197107281997031003
Pass : @123Pesisirbaratkab</t>
  </si>
  <si>
    <t>Damanhuri
082307497550</t>
  </si>
  <si>
    <t>Tidak bisa login akun PA notifikasi invalid username/password</t>
  </si>
  <si>
    <t xml:space="preserve">Akun BP : 19790418 200701 1 004
Pass: Gabuah1$
</t>
  </si>
  <si>
    <t>saat akan membuat pengembalian up tidak bisa konfirmasi/Simpan ketika simpan muncul notif " maaf masih ada NPD Panjar yang belum selesai nomor 13.01/50.0/000713/NPD-PANJAR/4.02.0.00.0.00.01.0000/PR/10/2024" sedangkan npd tersebut ketika dicari tidak ada</t>
  </si>
  <si>
    <t>tidak bisa pelimpahan wewenang ke KPA RSUD M.Zein pada kegiatan gaji dan tunjangan, pelayanan blud
sedangkan pada 3 kegiatan lainnya bisa
Nama KPA : Fahrizal</t>
  </si>
  <si>
    <t>PA
19761203 200312 1 007
Password: Bakeuda01#!</t>
  </si>
  <si>
    <t>62 852-6612-8401
~Khariss Tok</t>
  </si>
  <si>
    <t>Data Penerimaan Pembiayaan dan Pengeluaran Pembiayaan tidak mengalir, padahal dalam penganggaran sudah ada datanya</t>
  </si>
  <si>
    <t>Data dalam penatausahaan terupdate</t>
  </si>
  <si>
    <r>
      <rPr>
        <u/>
        <sz val="10"/>
        <color rgb="FF1155CC"/>
        <rFont val="Arial"/>
      </rPr>
      <t xml:space="preserve">Penganggaran
</t>
    </r>
    <r>
      <rPr>
        <u/>
        <sz val="10"/>
        <color rgb="FF1155CC"/>
        <rFont val="Arial"/>
      </rPr>
      <t xml:space="preserve">https://prnt.sc/z-ISA94cd-I1
</t>
    </r>
    <r>
      <rPr>
        <u/>
        <sz val="10"/>
        <color rgb="FF1155CC"/>
        <rFont val="Arial"/>
      </rPr>
      <t xml:space="preserve">Penatausahaan
</t>
    </r>
    <r>
      <rPr>
        <u/>
        <sz val="10"/>
        <color rgb="FF1155CC"/>
        <rFont val="Arial"/>
      </rPr>
      <t>https://prnt.sc/3EmR3xZyrEz9</t>
    </r>
    <r>
      <rPr>
        <u/>
        <sz val="10"/>
        <color rgb="FF1155CC"/>
        <rFont val="Arial"/>
      </rPr>
      <t xml:space="preserve"> 
</t>
    </r>
  </si>
  <si>
    <t>BP : 198210092014072007
Password : Okma@zendra2008@1</t>
  </si>
  <si>
    <t>mau hapus STS UP/GU muncul notif "Tidak ada data STS"</t>
  </si>
  <si>
    <t>bisa hapus STS UP/GU</t>
  </si>
  <si>
    <t>https://prnt.sc/Y2qC_lvesM42</t>
  </si>
  <si>
    <t>BLUD RSUD Dr. T. Mansyur</t>
  </si>
  <si>
    <t xml:space="preserve">PA : 19700225 200112 2 001
Password : Akucintaibu13@
KPA BLUD : 198106182010012024
Password : Tanjungbalai1! </t>
  </si>
  <si>
    <t>62 852-7001-3790
~Dian Nugraha</t>
  </si>
  <si>
    <t>tidak muncul angka pada DPA Pendapatan BLUD RSUD Dr. T. Mansyur kolom SEBELUM</t>
  </si>
  <si>
    <t>https://prnt.sc/zaSbHhlaMNtG</t>
  </si>
  <si>
    <t>BUD : 19821130 200501 1003
password : @mGHUFR4NDL4H4T202482</t>
  </si>
  <si>
    <t>62 853-6708-4867
~edyabushirfat</t>
  </si>
  <si>
    <t>Data Penerimaan Pembiayaan dan Pengeluaran Pembiayaan tidak mengalir</t>
  </si>
  <si>
    <t>Data Pembiayaan mengalir</t>
  </si>
  <si>
    <t>https://prnt.sc/tt2r5-bX_8r1</t>
  </si>
  <si>
    <t>Dinas sosial kabupaten langkat</t>
  </si>
  <si>
    <t xml:space="preserve">Akun Pengguna Anggaran 
Username / Nomor Induk Pegawai : 19840511 200312 1 001
Kata Sandi : @Langkatkab2024
Akun Bendahara 
Username / Nomor Induk Pegawai : 19820312 201407 2 003
Kata Sandi : @Langkatkab2024
</t>
  </si>
  <si>
    <t>fakhri</t>
  </si>
  <si>
    <t>Kendala Yang Kami Alami Pada Aplikasi SIPD Tidak Bisa Mencetak LPJ Untuk Kegiatan GU</t>
  </si>
  <si>
    <t>LPJ GU kegiatan bisa tercetak</t>
  </si>
  <si>
    <t>DINAS SOSIAL KABUPATEN LAGKAT.docx</t>
  </si>
  <si>
    <t>Kec. Tanjung Pura</t>
  </si>
  <si>
    <t xml:space="preserve">Akun PA:
19880702007011001
Akun Bendahara:
198206222009012001
Password:
L@ngk4tkab
</t>
  </si>
  <si>
    <t xml:space="preserve">Ketika membuat TBP, tidak bisa disimpan, muncul notifikasi Gagal memproses permintaan, Time out network error, Can't contact the service
</t>
  </si>
  <si>
    <t xml:space="preserve">Mohon supaya bisa menyimpan TBP sehingga kami dapat melanjutkan ke proses selanjutnya
</t>
  </si>
  <si>
    <t>akun PA dan Bendahara Tanjung Pura.xlsx</t>
  </si>
  <si>
    <t>Kec. Padang Tualang</t>
  </si>
  <si>
    <t xml:space="preserve">User PA : 19870410 201001 1 007
Pass       : Kablangkat12!
User PPK: 19781231 200701 1 012
Pass         : Kablangkat12!
User Bendahara: 
19831007 200801 1 002
Pass    : Kablangkat12!
</t>
  </si>
  <si>
    <t>: Tidak Dapat Mencetak LPJ (semua)</t>
  </si>
  <si>
    <t xml:space="preserve">: Berharap Secepatnya Dapat Bisa di Cetak Guna Belanja Operasional Kecamatan 
</t>
  </si>
  <si>
    <t>KECAMATAN PADANG TUALANG.xlsx</t>
  </si>
  <si>
    <t xml:space="preserve">Kec. Selesai </t>
  </si>
  <si>
    <t xml:space="preserve">Yanes Pramanta Sitepu, S.STP, M.AP
PA: 19900512 201406 1 001
Bendahara: 19770705 201001 1 019
</t>
  </si>
  <si>
    <t xml:space="preserve">: Berharap Secepatnya Dapat Bisa di Cetak Guna Belanja Operasional </t>
  </si>
  <si>
    <t>Permasalahan Sipd.xlsx</t>
  </si>
  <si>
    <t>BUD : 
196903111989031001
Prabumulih123@</t>
  </si>
  <si>
    <t>0823 7896 8384
Eva</t>
  </si>
  <si>
    <t xml:space="preserve">salah tanggal pada pencairan sp2d up nomor : 16.74/04.0/000008/UP/1.01.2.22.0.00.01.0000/M/1/2025
tertera tanggal 30 Janurari 2025 seharusnya tanggal 05 Februari 2025
</t>
  </si>
  <si>
    <t>tanggal sp2d berganti menjadi tanggal 5 Februari 2025</t>
  </si>
  <si>
    <t>Permohonan Pembatalan pencairan SP2D
16.74/04.0/000674/LS/1.03.2.10.0.00.03.000/PPR3/12/2024
16.74/04.0/000678/LS/1.03.2.10.0.00.03.000/PPR3/12/2024
16.74/04.0/000604/LS/1.03.2.10.0.00.03.000/PPR3/12/2024
16.74/04.0/000675/LS/1.03.2.10.0.00.03.000/PPR3/12/2024</t>
  </si>
  <si>
    <t xml:space="preserve">User PA : 197212021994021001 Pass : Kaboku@2
</t>
  </si>
  <si>
    <t xml:space="preserve">Etti Oktavia Hp.082281482474
</t>
  </si>
  <si>
    <t xml:space="preserve">Salah Pengisian Besaran UP SKPD RSUD Ibnu Soetowo Mau di Hapus gak Bisa, Besaran UP Ter isi di Kode Rekening 1.02.0.00.0.00.01.002
</t>
  </si>
  <si>
    <t xml:space="preserve">yang benar rekeningnya 1.02.0.00.0.03.000
</t>
  </si>
  <si>
    <t>https://prnt.sc/s7qYZOa1xS-A</t>
  </si>
  <si>
    <t xml:space="preserve">User Akun Tidak Bisa Dibuka
</t>
  </si>
  <si>
    <r>
      <rPr>
        <u/>
        <sz val="10"/>
        <color rgb="FF1155CC"/>
        <rFont val="Arial"/>
      </rPr>
      <t>https://prnt.sc/4Gt8e_pluHb3</t>
    </r>
    <r>
      <rPr>
        <u/>
        <sz val="10"/>
        <color rgb="FF000000"/>
        <rFont val="Arial"/>
      </rPr>
      <t xml:space="preserve"> </t>
    </r>
    <r>
      <rPr>
        <u/>
        <sz val="10"/>
        <color rgb="FF1155CC"/>
        <rFont val="Arial"/>
      </rPr>
      <t>https://prnt.sc/Rk83Qjo85ZF5</t>
    </r>
  </si>
  <si>
    <t>Pemadam Kebakaran dan Penyelamatan</t>
  </si>
  <si>
    <t xml:space="preserve">User PA : 197112271992031001 
Pass : Damkarmat113@
User PPK : 199007062015031005 
Pass : Damkarmat113@
User Bendahara : 197906282009011007
Pass : Damkarmat113@
User PPTK : 198010142007011011 
Pass : Damkarmat113@
User PPTK : 198101062007011011 
Pass : Damkarmat113@
User PPTK : 197601152010011010 
Pass : Damkarmat113@
User PPTK : 197602282008011002 
Pass : Damkarmat113@
User PPTK : 198402052010011020
Pass : Damkarmat113@
</t>
  </si>
  <si>
    <t xml:space="preserve">User Akun berikut tidak bisa dibuka
User PA : 197112271992031001 
Pass : Damkarmat113@
User PPK : 199007062015031005 
Pass : Damkarmat113@
User Bendahara : 197906282009011007
Pass : Damkarmat113@
User PPTK : 198010142007011011 
Pass : Damkarmat113@
User PPTK : 198101062007011011 
Pass : Damkarmat113@
User PPTK : 197601152010011010 
Pass : Damkarmat113@
User PPTK : 197602282008011002 
Pass : Damkarmat113@
User PPTK : 198402052010011020
Pass : Damkarmat113@
</t>
  </si>
  <si>
    <r>
      <rPr>
        <u/>
        <sz val="10"/>
        <color rgb="FF1155CC"/>
        <rFont val="Arial"/>
      </rPr>
      <t>https://prnt.sc/4Gt8e_pluHb3</t>
    </r>
    <r>
      <rPr>
        <u/>
        <sz val="10"/>
        <color rgb="FF000000"/>
        <rFont val="Arial"/>
      </rPr>
      <t xml:space="preserve"> </t>
    </r>
    <r>
      <rPr>
        <u/>
        <sz val="10"/>
        <color rgb="FF1155CC"/>
        <rFont val="Arial"/>
      </rPr>
      <t>https://prnt.sc/Rk83Qjo85ZF5</t>
    </r>
  </si>
  <si>
    <t>reset paswd menggunakan akun BUD</t>
  </si>
  <si>
    <t>Dinas Kesehatan RS. Khusus Gigi dan Mulut</t>
  </si>
  <si>
    <t>KPA: 196811291994032004
Password: Dinkes@2024
BP : 197903042006042005
Password: Sumselprov@24
Username bud 198208162001121004
Password : @k4b4nBPK4D</t>
  </si>
  <si>
    <t xml:space="preserve">Sri Wahyuni </t>
  </si>
  <si>
    <t>Nominal UP yang ada di BP salah, Rp607.000.000,00  (milik RS. Siti Fatimah) , yang sebenarnya 69.260.000 dan sub kegiatan didalamnya milik RS. Siti Fatimah</t>
  </si>
  <si>
    <t>UP sesuai dan sub kegiatan sesuai</t>
  </si>
  <si>
    <t>https://prnt.sc/qVmyeYiwesKb</t>
  </si>
  <si>
    <t xml:space="preserve">https://prnt.sc/AdCSvxsp43s5 </t>
  </si>
  <si>
    <t>ecamatan Sei Lepan</t>
  </si>
  <si>
    <t>User BP : 19900519 201505 2 001
Pasword : Abdan1990!</t>
  </si>
  <si>
    <t>62 852-9660-4689
~fauzy fosil</t>
  </si>
  <si>
    <t xml:space="preserve">- nama OPD tidak tampil saat login
- tidak bisa cetak LPJ UP/GU dengan notif  "Gagal mengambil data cetak bp. - Gagal memproses permintaan | LPJBP01 - ERROR: more than one row returned by a subquery used as an expression (SQLSTATE 21000)"
</t>
  </si>
  <si>
    <t>bisa cetak LPJ UP/GU</t>
  </si>
  <si>
    <r>
      <rPr>
        <u/>
        <sz val="10"/>
        <color rgb="FF1155CC"/>
        <rFont val="Arial"/>
      </rPr>
      <t xml:space="preserve">Login
https://prnt.sc/GxN47Xg1Sx3V
LPJ UP/GU
</t>
    </r>
    <r>
      <rPr>
        <u/>
        <sz val="10"/>
        <color rgb="FF1155CC"/>
        <rFont val="Arial"/>
      </rPr>
      <t>https://prnt.sc/XmI4Mzzbi2oa</t>
    </r>
  </si>
  <si>
    <t xml:space="preserve">SKPD : Kecamatan Danau Teluk </t>
  </si>
  <si>
    <t>User PA : 196908141996021001 
pass : Jambi*07
User BUD : 196508301994031002 
pass : kojambi</t>
  </si>
  <si>
    <t>Galih
+62 853-6644-5888</t>
  </si>
  <si>
    <t>Data Rekening SKPD (Bendahara Pengeluaran) terlihat jika masuk dengan akun PA, tetapi Tidak terlihat jika masuk dengan Akun BUD, status sudah diajukan PA.</t>
  </si>
  <si>
    <t>data rekening muncul</t>
  </si>
  <si>
    <t>(2024) Beberapa OPD</t>
  </si>
  <si>
    <t>akun BUD : 19780729 200502 2 002 password:  Muko-mukokab01#@!A</t>
  </si>
  <si>
    <t>Anhar Kurniawan</t>
  </si>
  <si>
    <t xml:space="preserve">Permohonan penghapusan ,  dan perbaikan tanggal SP2D </t>
  </si>
  <si>
    <t>SP2D sesuai</t>
  </si>
  <si>
    <t>https://docs.google.com/spreadsheets/d/17YldPDMBVc-CJasDkVLW8MDRobiwKsqB/edit?usp=drive_link&amp;ouid=106685735490984348832&amp;rtpof=true&amp;sd=true</t>
  </si>
  <si>
    <t>unvalidasijurnal 17.06/11.0/000020/JUR-BLJ/STS/5.02.0.00.0.00.04.0000/01/2025</t>
  </si>
  <si>
    <t>(2024) Kecamatan Pondok Suguh</t>
  </si>
  <si>
    <t>BP: 198404172007012002 Pass: muko-mukokab</t>
  </si>
  <si>
    <t>Permohonan Perbaikan nominal di SIPD salah</t>
  </si>
  <si>
    <t>nominal sesuai</t>
  </si>
  <si>
    <t>https://docs.google.com/spreadsheets/d/15FmTnAvI_GAh8qwGfhHWJW-leOOqtzLA/edit?usp=drive_link&amp;ouid=106685735490984348832&amp;rtpof=true&amp;sd=true</t>
  </si>
  <si>
    <t>tidak bisa di perbaiki karna ini hasil dari upload yg salah , paling di buat alur mundur lalu buat ulang solusinya seperti itu</t>
  </si>
  <si>
    <t>(2024) Dinas Lingkungan Hidup</t>
  </si>
  <si>
    <t xml:space="preserve">BP : 198306192006041005
Pass : muko-mukokab
</t>
  </si>
  <si>
    <t>Nilai STS UP/GU tidak sama dengan saldo LPJ Fungsional sehingga terdapat selisih sebesar : Rp260.432,00</t>
  </si>
  <si>
    <t xml:space="preserve">saldo sinkron </t>
  </si>
  <si>
    <r>
      <rPr>
        <sz val="10"/>
        <rFont val="Arial"/>
      </rPr>
      <t xml:space="preserve">BKU : </t>
    </r>
    <r>
      <rPr>
        <u/>
        <sz val="10"/>
        <color rgb="FF1155CC"/>
        <rFont val="Arial"/>
      </rPr>
      <t>https://prnt.sc/-oOV1RlK2GGb</t>
    </r>
    <r>
      <rPr>
        <sz val="10"/>
        <rFont val="Arial"/>
      </rPr>
      <t xml:space="preserve">
LPJ : </t>
    </r>
    <r>
      <rPr>
        <u/>
        <sz val="10"/>
        <color rgb="FF1155CC"/>
        <rFont val="Arial"/>
      </rPr>
      <t xml:space="preserve">https://prnt.sc/BkbY113PX5WV
</t>
    </r>
    <r>
      <rPr>
        <sz val="10"/>
        <rFont val="Arial"/>
      </rPr>
      <t xml:space="preserve">STS : </t>
    </r>
    <r>
      <rPr>
        <u/>
        <sz val="10"/>
        <color rgb="FF1155CC"/>
        <rFont val="Arial"/>
      </rPr>
      <t>https://prnt.sc/yb629xI5wJ_c</t>
    </r>
  </si>
  <si>
    <t>Sudah selesai saat di cek</t>
  </si>
  <si>
    <t>(2024) Dinas Perhubungan</t>
  </si>
  <si>
    <t xml:space="preserve">BP : 197803032005021001
Pass :muko-mukokab
</t>
  </si>
  <si>
    <t>Nilai STS UP/GU tidak sama dengan saldo LPJ Fungsional sehingga terdapat selisih sebesar : Rp45.167,00</t>
  </si>
  <si>
    <r>
      <rPr>
        <sz val="10"/>
        <rFont val="Arial"/>
      </rPr>
      <t xml:space="preserve">BKU : </t>
    </r>
    <r>
      <rPr>
        <u/>
        <sz val="10"/>
        <color rgb="FF1155CC"/>
        <rFont val="Arial"/>
      </rPr>
      <t xml:space="preserve">https://prnt.sc/1EXLKQ5_zruL
</t>
    </r>
    <r>
      <rPr>
        <sz val="10"/>
        <rFont val="Arial"/>
      </rPr>
      <t xml:space="preserve">LPJ : </t>
    </r>
    <r>
      <rPr>
        <u/>
        <sz val="10"/>
        <color rgb="FF1155CC"/>
        <rFont val="Arial"/>
      </rPr>
      <t xml:space="preserve">https://prnt.sc/8bJQz5LroE5R
</t>
    </r>
    <r>
      <rPr>
        <sz val="10"/>
        <rFont val="Arial"/>
      </rPr>
      <t xml:space="preserve">STS : </t>
    </r>
    <r>
      <rPr>
        <u/>
        <sz val="10"/>
        <color rgb="FF1155CC"/>
        <rFont val="Arial"/>
      </rPr>
      <t>https://prnt.sc/ybphjYeGuH9s</t>
    </r>
  </si>
  <si>
    <t>Kecamatan Taman Sari</t>
  </si>
  <si>
    <t xml:space="preserve">PA : 19811228 201212 2 002
Pasword : Pangkalpinang@01
BUD : 19731122 200212 1 006 
pasword : @Badankeuda24
</t>
  </si>
  <si>
    <t>62 823-2999-9389
~Wahyu Ferdiansyah</t>
  </si>
  <si>
    <t>rekening bank tidak aktif dan tidak tampil di user BUD</t>
  </si>
  <si>
    <t>https://prnt.sc/wg3T1KDk9yJT</t>
  </si>
  <si>
    <t>Kecamatan Gerunggang</t>
  </si>
  <si>
    <t>PA : 198604292006021001
Pass : G3rungg@ngteduh
BUD : 19731122 200212 1 006 
pasword : @Badankeuda24</t>
  </si>
  <si>
    <t>https://prnt.sc/n9tAI6akkNy_</t>
  </si>
  <si>
    <t>(2024) Badan Keuangan Daerah</t>
  </si>
  <si>
    <t>Pengembalian Belanja - LS</t>
  </si>
  <si>
    <t xml:space="preserve">Permohonan Penghapusan STS Pengembalian Belanja LS
17.06/07.0/000014/LS/5.02.0.00.0.00.04.0000/PPR1/12/2024
</t>
  </si>
  <si>
    <t>STS LS terhapus</t>
  </si>
  <si>
    <t>Badan Pengelolaan keuangan dan Aset Daerah</t>
  </si>
  <si>
    <t>PA     : MARGONO, S.Sos. M.Si 197107051992031006 ROKANHULUKAB
BP     : DEVI 198207152002122002 BAPENDAROHUL1
PPTK : ELVITA INDRA, S.Sos 197810272007012003 PPTKEvi1@
KPA   : ZULHERI, SE, MM 197502132000121002 R@kanhulukab1
BPP   : ROAINI, S.A.P 197912172007012002 BPPBapenda1@
PPK   : SULAIMAN, SH, M.IP 197901012005021003 BAPENDAROHUL1</t>
  </si>
  <si>
    <t>Emra Syahnur 
+62 812-7093-8733</t>
  </si>
  <si>
    <t>SIPD 2024 : MOHON DIHAPUSKAN PENGEMBALIAN BELANJA PADA NOMOR  : 14.06/07.0/000001/LS/5.02.0.00.0.00.26.0000/PR/1/2024 tanggal 20 Juni 2024
NOMOR SP2D : 14.06/04.0/000026/LS/5.02.0.00.0.00.26.0000/M/4/2024
Karena kesalahan,seharusnya koreksi mutasi pot PFK namun di entry di pengembalian belanja</t>
  </si>
  <si>
    <t>Pengembalian belanja LS pada SIPD RI 2024 pada no sp2d di maksung terhapus</t>
  </si>
  <si>
    <t>PA : 19740213 199303 1 002
Pass : Dumai12345!</t>
  </si>
  <si>
    <t xml:space="preserve">Semua OPD yang ada rekening dimutakhirkan (?) tidak bisa cetak DPA notif "gagal scan informasi detail. - can't scan into dest[0]: cannot scan NULL into *string" 
Contoh : Badan Perencanaan Pembangunan Daerah
Kegiatan : Penyediaan Jasa Penunjang Urusan Pemerintahan Daerah
Sub Kegiatan : Penyediaan Jasa Pelayanan Umum Kantor
Semua OPD yang rekening belanja ada pemutakhiran tidak bisa pengajuan TU
</t>
  </si>
  <si>
    <t>bisa cetak DPA dan pengajuan TU</t>
  </si>
  <si>
    <t>https://prnt.sc/s1teCltNoDzk</t>
  </si>
  <si>
    <t>mengunakan belanja yg sudah tidak di gunakan lg harus ada proses pemuktahiran</t>
  </si>
  <si>
    <t>BUD : 197008092009011001
Password: Agamkab@12</t>
  </si>
  <si>
    <t xml:space="preserve">Penerimaan Pembiayaan dan Pengeluaran Pembiayaan alokasi anggaran kosong </t>
  </si>
  <si>
    <t>alokasi anggaran terisi</t>
  </si>
  <si>
    <t>https://prnt.sc/xo1GoKhacJCo</t>
  </si>
  <si>
    <t>Dinas Perumahan Kawasan Pemukiman, Lingkungan Hidup, dan Perhubungan</t>
  </si>
  <si>
    <t>PA
User: 197704242011012004
Pssword: Solsel1@
BP
User: 199805022022031005
Psswrd: Victor98@
BUD: 1980031332005011005
psswrd: qwerty123456</t>
  </si>
  <si>
    <t>0813-7435-9991
~Feni Lizarti</t>
  </si>
  <si>
    <t>Pengajuan Rekening SKPD 13010101001758 tidak muncul di akun BUD, ketika ingin membatalkan muncul notif " rekening tidak aktif"</t>
  </si>
  <si>
    <t xml:space="preserve">Pengajuan Rekening muncul di akun BUD </t>
  </si>
  <si>
    <t>https://prnt.sc/QvPUaBNnnLfM</t>
  </si>
  <si>
    <t>PA 
user: 196806011995121002
psswrd: 1311Solokselatan!
Bendahara Pengeluaran 
user: 198204212014042002
psswrd: Setwan@01!!123</t>
  </si>
  <si>
    <t>Pengajuan Rekening SKPD 13010101000781  tidak muncul di akun BUD, ketika ingin membatalkan muncul notif " rekening tidak aktif"</t>
  </si>
  <si>
    <t>https://prnt.sc/Z88Nd6XlH5Kj</t>
  </si>
  <si>
    <t>user PA
user : 196810211990101001
pass : Batam@25
user BUD
user : 196607271996031003
pass : Batam2024ok!</t>
  </si>
  <si>
    <t>0813-7272-1270
~Ade ch</t>
  </si>
  <si>
    <t>Rekening SKPD tiba2 tidak aktif No. Rekening 1060201304</t>
  </si>
  <si>
    <t>Rekening aktif kembali</t>
  </si>
  <si>
    <t>https://prnt.sc/dKvyhEbCVVUj</t>
  </si>
  <si>
    <t xml:space="preserve">BP
19840830 201001 1 012
Password: Perencanaan1
</t>
  </si>
  <si>
    <t>Data saat cetak SP2D tidak lengkap
Kepada
No. Rekening Bank
Nama di Rekening Bank
Bank Penerima
Pagu Anggara</t>
  </si>
  <si>
    <t>Detail dalam SP2D lengkap</t>
  </si>
  <si>
    <r>
      <rPr>
        <sz val="10"/>
        <rFont val="Arial"/>
      </rPr>
      <t xml:space="preserve">cetak SP2D
</t>
    </r>
    <r>
      <rPr>
        <u/>
        <sz val="10"/>
        <color rgb="FF1155CC"/>
        <rFont val="Arial"/>
      </rPr>
      <t>https://prnt.sc/r29hRZBCXdVD</t>
    </r>
    <r>
      <rPr>
        <sz val="10"/>
        <rFont val="Arial"/>
      </rPr>
      <t xml:space="preserve"> 
SPP
</t>
    </r>
    <r>
      <rPr>
        <u/>
        <sz val="10"/>
        <color rgb="FF1155CC"/>
        <rFont val="Arial"/>
      </rPr>
      <t>https://prnt.sc/3MrvuUV4DCk-</t>
    </r>
    <r>
      <rPr>
        <sz val="10"/>
        <rFont val="Arial"/>
      </rPr>
      <t xml:space="preserve"> </t>
    </r>
  </si>
  <si>
    <t>kendala sudah di temukan proses perbaikan tarikannya</t>
  </si>
  <si>
    <t xml:space="preserve">PA 
Username : 196603101988031007
Password : Bengkulu@bkad1
BP 
Usernme : 199105142012062001
Pass : Setda2002!
</t>
  </si>
  <si>
    <t xml:space="preserve">Akhmad
081278493771
</t>
  </si>
  <si>
    <t xml:space="preserve">Terdapat selisih Perbedaan nilai di realisasi cetakan dashboard dan realisasi di LPJ Fungsional padahal semua transaksi sudah status SP2D sudah ditransfer dan dicairkan
Rekapan kode sub kegiatan dan kode rekening terlampir
4.01.01.1.02.0001 Sub Kegiatan Penyediaan Gaji dan Tunjangan ASN
   5.1.01.01.09.0001        Belanja Iuran Jaminan Kesehatan PNS
   5.1.01.02.01.0001        Tambahan Penghasilan berdasarkan Beban Kerja PNS
   5.1.01.02.03.0001        Tambahan Penghasilan berdasarkan Kondisi Kerja PNS
   5.1.01.02.05.0001        Tambahan Penghasilan berdasarkan Prestasi Kerja PNS4.01.01.1.06.0009         Penyelenggaraan Rapat Koordinasi dan Konsultasi SKPD                 
   5.1.02.04.01.0001        BelanjaPerjalanan DinasBiasa                                                 
4.01.01.1.08.0002         Sub Kegiatan Penyediaan Jasa Komunikasi, Sumber Daya Air dan Listrik                         
   5.1.02.02.01.0060        Belanja Tagihan Air         
   5.1.02.02.01.0061        Belanja Tagihan Listrik         
   5.1.02.02.01.0063        BelanjaKawat/Faksimili/Internet/TVBerlangganan         
4.01.01.1.08.0004         Sub Kegiatan Penyediaan Jasa Pelayanan Umum Kantor         
   5.1.01.03.07.0001        Belanja Honorarium Penanggungjawaban Pengelola Keuangan                        
   5.1.02.02.01.0026        Belanja Jasa TenagaAdministrasi         
   5.1.02.02.01.0030        Belanja Jasa TenagaKebersihan         
   5.1.02.02.01.0031        Belanja Jasa TenagaKeamanan         
4.01.01.1.09.0001         Sub Kegiatan Penyediaan Jasa Pemeliharaan, Biaya Pemeliharaan dan Pajak Kendaraan Perorangan Dinas atau Kendaraan Dinas Jabatan                                 
   5.1.02.01.01.0004        Belanja Bahan-BahanBakar dan Pelumas         
4.01.01.1.14.0001         Fasilitasi dan Koordinasi Pelaksanaan Acara         
   5.1.01.03.07.0001        Belanja HonorariumPenanggungjawabanPengelola Keuangan                
   5.1.02.02.01.0047        Belanja JasaPenyelenggaraanAcara                
4.01.01.1.07.0002        Sub Kegiatan Pengadaan Kendaraan Dinas Operasional atau Lapangan         
   5.2.02.02.01.0001        Belanja Modal Kendaraan Dinas Bermotor Perorangan         
   5.2.02.02.01.0002        Belanja Modal Kendaraan Bermotor Penumpang         
   5.2.02.02.01.0003        Belanja Modal Kendaraan Bermotor A ngkutan Barang                         
4.01.01.1.14.0003        Sub Kegiatan Pengelolaan Hubungan Keprotokolan
   5.1.02.04.01.0001        Belanja Perjalanan Dinas Biasa         
   5.1.02.04.01.0003        Belanja Perjalanan Dinas Dalam Kota
4.01.01.1.11.0001 Sub Keg Penyediaan Gaji dan Tunjangan Kepala Daerah dan Wakil Kepala Daerah
   </t>
  </si>
  <si>
    <t>Nilai antara di cetakan dashboard statistik dan LPJ sesuai</t>
  </si>
  <si>
    <r>
      <rPr>
        <u/>
        <sz val="10"/>
        <color rgb="FF1155CC"/>
        <rFont val="Arial"/>
      </rPr>
      <t xml:space="preserve">LPJ :
</t>
    </r>
    <r>
      <rPr>
        <u/>
        <sz val="10"/>
        <color rgb="FF1155CC"/>
        <rFont val="Arial"/>
      </rPr>
      <t>https://prnt.sc/BQP2xKCvzhT9</t>
    </r>
    <r>
      <rPr>
        <u/>
        <sz val="10"/>
        <color rgb="FF1155CC"/>
        <rFont val="Arial"/>
      </rPr>
      <t xml:space="preserve"> 
Dashboard : 
</t>
    </r>
    <r>
      <rPr>
        <u/>
        <sz val="10"/>
        <color rgb="FF1155CC"/>
        <rFont val="Arial"/>
      </rPr>
      <t>https://prnt.sc/-kJQpxhSSsii</t>
    </r>
    <r>
      <rPr>
        <u/>
        <sz val="10"/>
        <color rgb="FF1155CC"/>
        <rFont val="Arial"/>
      </rPr>
      <t xml:space="preserve"> </t>
    </r>
  </si>
  <si>
    <t>197712242005011005
@daKadenian061224</t>
  </si>
  <si>
    <t>Permohonan pengaktifkan kembali nomer SP2D dikarenakan kesalahan dalam penghapusan 
16.73/04.0/000360/LS/1.03.2.10.0.00.01.0000/P4/10/2024</t>
  </si>
  <si>
    <t>RS. Khusus Gigi dan Mulut</t>
  </si>
  <si>
    <t xml:space="preserve">PPK UNIT :  197707162003122008
Pass : Sumselprov11@
</t>
  </si>
  <si>
    <t>Akun PPK Unit tidak ditemukan</t>
  </si>
  <si>
    <t>Akun ditemukan</t>
  </si>
  <si>
    <t>https://prnt.sc/RdxFon3aUYPW</t>
  </si>
  <si>
    <t>buat dulu pakai akun PA</t>
  </si>
  <si>
    <t xml:space="preserve">https://prnt.sc/7S_2lPkF2g4o </t>
  </si>
  <si>
    <t xml:space="preserve">Akun KBUD : 19771224 200501 1 005
@daKadenian061224
</t>
  </si>
  <si>
    <t xml:space="preserve">Perbedaan tanggal di SIPD dengan di Rekening Koran
Permohonan perubahan tanggal Transfer SP2D 
16.73/04.0/000017/GU/5.03.5.04.0.00.01.0000/M/4/2024 jadi tanggal 1 April 2024
16.73/04.0/000003/UP/5.03.5.04.0.00.01.0000/M/2/2024 jadi tanggal 23 Februari 2024
" Surat Terlampir " </t>
  </si>
  <si>
    <t>https://drive.google.com/file/d/1dOXL7A7A9RwpQh6cP2-B3HuGaHAFDuyZ/view</t>
  </si>
  <si>
    <t>Sekretariat Majelis Permusyawaratan Ulama Aceh</t>
  </si>
  <si>
    <t>BUD :  19800103 199810 1 002
Pass : Seur@mo3</t>
  </si>
  <si>
    <t>~I m r a N
+62 811-6855-958</t>
  </si>
  <si>
    <t>Double rekening belanja untuk :
Program
1.01.01 - Program Penunjang Urusan Pemerintahan Daerah Provinsi
Kegiatan
1.01.01.1.08 - Penyediaan Jasa Penunjang Urusan Pemerintahan Daerah
Sub Kegiatan
1.01.01.1.08.0002 - Penyediaan Jasa Komunikasi, Sumber Daya Air dan Listrik
Belanja Tagihan Air
5.1.02.02.01.0060</t>
  </si>
  <si>
    <t>Rekening Belanja Tidak Double</t>
  </si>
  <si>
    <t>https://prnt.sc/yWrCYw2U8Clq</t>
  </si>
  <si>
    <t>(2024) Inspektorat</t>
  </si>
  <si>
    <t xml:space="preserve">BUD 197202012000031009
Pass : @123Pesisirbaratkab
</t>
  </si>
  <si>
    <t>0823-0749-7550 Damanhuri</t>
  </si>
  <si>
    <t>Permohonan Penghapusan SP2D yang double nomor :  18.13/04.0/000044/LS/6.01.0.00.0.00.27.0000/PR/11/2024 Dengan Keterangan LS
GAJI DESEMBER 2024 INSPEKTORAT</t>
  </si>
  <si>
    <t>https://drive.google.com/file/d/1Qem5uN8AqEHOU0cuVQQEblYnMFpjj9as/view?usp=drive_link</t>
  </si>
  <si>
    <t>(2024) BPKAD</t>
  </si>
  <si>
    <t xml:space="preserve">Permohonan Penghapusan  Pengembalian Belanja UP dengan nomor :
18.13/07.0/000001/UP/5.02.0.00.0.00.24.0000/PR/12/2024 dengan nominal Rp9.126.600,00
18.13/07.0/000002/UP/5.02.0.00.0.00.24.0000/PR/12/2024  dengan nominal Rp17.417.200,00
18.13/07.0/000003/UP/5.02.0.00.0.00.24.0000/PR/12/2024 dengan nominal  Rp7.923.600,00
18.13/07.0/000004/UP/5.02.0.00.0.00.24.0000/PR/12/2024 dengan nominal Rp11.974.100,00
</t>
  </si>
  <si>
    <t>Sudah Terhapus</t>
  </si>
  <si>
    <t>https://drive.google.com/file/d/12-ntNC1hECzzNMcHi47yztWHcugqk25o/view?usp=drive_link</t>
  </si>
  <si>
    <t xml:space="preserve">BP : 198702192014032001
Pass : Pesisirbaratk@b2024
</t>
  </si>
  <si>
    <t xml:space="preserve">Permohonan kembalikan ke saldo UP semula dengan nomor NPD Panjar yang sudah dihapus : 18.13/50.0/000019/NPD-PANJAR/5.02.0.00.0.00.24.0000/M/2/2024
</t>
  </si>
  <si>
    <t>Saldo UP semula</t>
  </si>
  <si>
    <t>https://drive.google.com/file/d/1WQRhVxi5H6dR3P8H3s7tcVVVLLqmFbZc/view?usp=drive_link</t>
  </si>
  <si>
    <t>sudah ada yg TL ( menghapus NPD di Trn_NPD harddelete) harusnya pemberian kondisi saja di trn_sp2d_saldo_detail</t>
  </si>
  <si>
    <t>Kecamatan Metro Barat</t>
  </si>
  <si>
    <t>PA : 196807221994021002
pass : Metro123@
BP : 199909072022032004
pass : Metro@123</t>
  </si>
  <si>
    <t>~budy tiawarman
+62 852-6909-9696</t>
  </si>
  <si>
    <t xml:space="preserve">Rekening Bank  381.0005014794 tiba-tiba status menjadi tidak aktif </t>
  </si>
  <si>
    <t>Rekening Aktif Kembali</t>
  </si>
  <si>
    <t>https://prnt.sc/Ck9TSHgs9xyS</t>
  </si>
  <si>
    <t>BUD
197210031993031005 
Password: BK4D@Provsu24!</t>
  </si>
  <si>
    <t>KPA a/n  ELIEZERI IRFAN HULU tidak muncul dalam data pegawai sehingga tidak dapat disandingkan dengan BPP Hartati Aruan</t>
  </si>
  <si>
    <t>KPA muncul di data pegawai dan dapat disandingkan dengan BPP</t>
  </si>
  <si>
    <r>
      <rPr>
        <u/>
        <sz val="10"/>
        <color rgb="FF1155CC"/>
        <rFont val="Arial"/>
      </rPr>
      <t xml:space="preserve">Pegawai
</t>
    </r>
    <r>
      <rPr>
        <u/>
        <sz val="10"/>
        <color rgb="FF1155CC"/>
        <rFont val="Arial"/>
      </rPr>
      <t>https://prnt.sc/D4SKjNfyuMf8</t>
    </r>
    <r>
      <rPr>
        <u/>
        <sz val="10"/>
        <color rgb="FF1155CC"/>
        <rFont val="Arial"/>
      </rPr>
      <t xml:space="preserve"> 
pegawai
</t>
    </r>
    <r>
      <rPr>
        <u/>
        <sz val="10"/>
        <color rgb="FF1155CC"/>
        <rFont val="Arial"/>
      </rPr>
      <t>https://prnt.sc/C_gz65MfryFP</t>
    </r>
    <r>
      <rPr>
        <u/>
        <sz val="10"/>
        <color rgb="FF1155CC"/>
        <rFont val="Arial"/>
      </rPr>
      <t xml:space="preserve"> </t>
    </r>
  </si>
  <si>
    <t>jawabatan sebagai KPA blum di buat</t>
  </si>
  <si>
    <t>BUD
197008092009011001
Password: Agamkab@12</t>
  </si>
  <si>
    <t>823-8251-3774
~Rani Ramadhan</t>
  </si>
  <si>
    <t>Permohonan pembukaan jadwal yang terkunci</t>
  </si>
  <si>
    <t>jadwal terbuka kembali</t>
  </si>
  <si>
    <t>https://prnt.sc/mwfADLt8dqjQ</t>
  </si>
  <si>
    <t>sudah di buka saat dicek</t>
  </si>
  <si>
    <t>salah input TBP nomor Nomor: 18.13/06.0/000024/UP/5.02.0.00.0.00.24.0000/M/2/2024 tanggal 27 Februari 2024 senilai Rp 1.258.000 yang telah dihapus namun nominal belum kembali.</t>
  </si>
  <si>
    <t>Nominal Sesuai</t>
  </si>
  <si>
    <t>https://drive.google.com/file/d/1Ooa3SuCsaylFR0V1NVbkiBCB2eTYSuWJ/view?usp=drive_link</t>
  </si>
  <si>
    <t>Akun KBUD : 19771224 200501 1 005
@daKadenian061224</t>
  </si>
  <si>
    <t>Perbedaan tanggal di SIPD dengan di Rekening Koran
Permohonan perubahan tanggal Transfer SP2D 
16.73/04.0/000003/UP/8.01.0.00.0.00.01.0000/M/2/2024 menjadi tanggal 28 Februari 2024</t>
  </si>
  <si>
    <t>Perbedaan tanggal di SIPD dengan di Rekening Koran
Permohonan perubahan tanggal Transfer SP2D 
16.73/04.0/000008/GU/5.02.0.00.0.00.03.0000/M/3/2024 Menjadi 27 Maret 2024
16.73/04.0/000029/GU/5.02.0.00.0.00.03.0000/M/5/2024 Menjadi 21 Mei 2024
16.73/04.0/000003/UP/5.02.0.00.0.00.03.0000/M/2/2024 Menjadi 27 Februari 2024</t>
  </si>
  <si>
    <t>Perbedaan tanggal di SIPD dengan di Rekening Koran
Permohonan perubahan tanggal Transfer SP2D 
16.73/04.0/000365/GU/5.02.0.00.0.00.02.0000/P4/9/2024 Menjadi 11 September 2024
16.73/04.0/000103/GU/5.02.0.00.0.00.02.0000/M/4/2024 Menjadi 1 April 2024
16.73/04.0/000056/GU/5.02.0.00.0.00.02.0000/M/3/2024 Menjadi 15 Maret 2024
16.73/04.0/000003/UP/5.02.0.00.0.00.02.0000/M/1/2024 Menjadi 16 Januari 2024
16.73/04.0/000003/Pembiayaan/5.02.0.00.0.00.02.0000/M/3/2024 25 Maret 2024
16.73/04.0/000004/Pembiayaan/5.02.0.00.0.00.02.0000/M/4/2024 25 April 2024</t>
  </si>
  <si>
    <t>16.73/04.0/000025/GU/5.01.5.05.0.00.02.0000/M/5/2024 Menjadi 13 Mei 2024
16.73/04.0/000003/UP/5.01.5.05.0.00.02.0000/M/2/2024 Menjadi 12 Februari 2024</t>
  </si>
  <si>
    <t>Dinas Kepemudaan dan Olah Raga</t>
  </si>
  <si>
    <t>16.73/04.0/000109/GU/2.19.0.00.0.00.01.0000/PPR2/12/2024 Menjadi 17 Desember 2024
16.73/04.0/000008/UP/2.19.0.00.0.00.01.0000/M/2/2024 Menjadi 29 Februari 2024</t>
  </si>
  <si>
    <t xml:space="preserve">16.73/04.0/000021/GU/2.12.0.00.0.00.01.0000/M/5/2024 Menjadi 6 Mei 2024
16.73/04.0/000003/UP/2.12.0.00.0.00.01.0000/M/2/2024 28 Februari 2024
</t>
  </si>
  <si>
    <t>16.73/04.0/000326/GU/1.02.0.00.0.00.01.0000/PPR1/12/2024 Menjadi 11 Desember 2024
16.73/04.0/000030/LS/1.02.0.00.0.00.01.0000/M/4/2024 Menjadi 1 April 2024</t>
  </si>
  <si>
    <t>hanya yg LS</t>
  </si>
  <si>
    <t>bud : 196803011997031006
pass  : Momoshiki1011@2</t>
  </si>
  <si>
    <t>62 852-6924-9129
~×i∆π &amp; Kunjungan Pusdatin</t>
  </si>
  <si>
    <t>Helpdesk Regional I &amp; Kunjungan Pusdatin</t>
  </si>
  <si>
    <t>role sebagai BUD tidak muncul</t>
  </si>
  <si>
    <t>https://prnt.sc/DSYnxYCBW0vL</t>
  </si>
  <si>
    <t>Pemdanya Berkunjung Langsung</t>
  </si>
  <si>
    <t>Tidak Bisa mencetak DPA Rincian Belanja Puskesmas Martanda Penetapan APBD Muncul Notf gagal mengambil data. - no rows in result set</t>
  </si>
  <si>
    <t>Bisa Mencetak DPA Rincian BElanja</t>
  </si>
  <si>
    <t>https://prnt.sc/lcPhka1bcyU3</t>
  </si>
  <si>
    <t>(2024) Ringkasan APBD
Dinas Tenaga Kerja Dan Transmigrasi</t>
  </si>
  <si>
    <t>BP
198404072005021001
Password: *Disnaker2025#</t>
  </si>
  <si>
    <t>853-7840-8878
~ADEANSA PUTRA🇮🇩</t>
  </si>
  <si>
    <t xml:space="preserve">TBP Double
17.09/06.0/000157/UP/2.07.3.32.0.00.02.0000/P1/4/2024
17.09/06.0/000169/UP/2.07.3.32.0.00.02.0000/P1/4/2024
17.09/06.0/000160/UP/2.07.3.32.0.00.02.0000/P1/4/2024
17.09/06.0/000163/UP/2.07.3.32.0.00.02.0000/P1/4/2024
17.09/06.0/000153/UP/2.07.3.32.0.00.02.0000/P1/4/2024
17.09/06.0/000152/UP/2.07.3.32.0.00.02.0000/P1/4/2024
17.09/06.0/000170/UP/2.07.3.32.0.00.02.0000/P1/4/2024
17.09/06.0/000155/UP/2.07.3.32.0.00.02.0000/P1/4/2024
17.09/06.0/000154/UP/2.07.3.32.0.00.02.0000/P1/4/2024
17.09/06.0/000189/UP/2.07.3.32.0.00.02.0000/P2/5/2024
</t>
  </si>
  <si>
    <t>TBP tidak double</t>
  </si>
  <si>
    <t>https://prnt.sc/aEdwrQDeUGyI</t>
  </si>
  <si>
    <t>(2024) Kecamatan Merigi Kelindang</t>
  </si>
  <si>
    <t>BP        
198404072005021001
Pass: *Disnaker2025#</t>
  </si>
  <si>
    <t xml:space="preserve">TBP Double
17.09/06.0/000019/UP/7.01.0.00.0.00.24.0000/P1/4/2024 
17.09/06.0/000018/UP/7.01.0.00.0.00.24.0000/P1/4/2024 
17.09/06.0/000017/UP/7.01.0.00.0.00.24.0000/P1/4/2024 </t>
  </si>
  <si>
    <t>https://prnt.sc/6hIbIw4FVf5Q</t>
  </si>
  <si>
    <t>ada 1 tbp yg sudah di TL sebelumnya</t>
  </si>
  <si>
    <t>16.73/04.0/000009/GU/2.09.0.00.0.00.01.0000/M/3/2024 Menjadi 25 Maret 2024
16.73/04.0/000003/UP/2.09.0.00.0.00.01.0000/M/2/2024 19 Februari 2024</t>
  </si>
  <si>
    <t>Dinas Komunikasi, Informatika, Statistik dan Persandian</t>
  </si>
  <si>
    <t xml:space="preserve">16.73/04.0/000112/GU/2.16.2.20.2.21.01.0000/PPR2/12/2024 Menjadi 23 Desember 2024
16.73/04.0/000003/UP/2.16.2.20.2.21.01.0000/M/2/2024 21 Februari 2024
16.73/04.0/000023/GU/2.16.2.20.2.21.01.0000/M/4/2024 2 April 2024
</t>
  </si>
  <si>
    <t xml:space="preserve">16.73/04.0/000007/GU/2.17.0.00.0.00.01.0000/M/3/2024 Menjadi 26 Maret 2024
16.73/04.0/000053/GU/2.17.0.00.0.00.01.0000/PR/11/2024 Menjadi 21 November 2024
16.73/04.0/000054/GU/2.17.0.00.0.00.01.0000/PR/11/2024 Menjadi 26 November 2024
16.73/04.0/000060/GU/2.17.0.00.0.00.01.0000/PPR2/12/2024 Menjadi 16 Desember 2024
16.73/04.0/000003/UP/2.17.0.00.0.00.01.0000/M/2/2024 Menjadi 22 Februari 2024
</t>
  </si>
  <si>
    <t>16.73/04.0/000042/UP/1.03.2.10.0.00.01.0000/M/3/2024 Menjadi 26 Maret 2024</t>
  </si>
  <si>
    <t>Dinas Pemberdayaan Perempuan, Perlindungan Anak dan Pemberdayaan Masyarakat</t>
  </si>
  <si>
    <t>16.73/04.0/000003/UP/2.08.2.13.0.00.01.0000/M/2/2024 Menjadi 22 Februari 2024</t>
  </si>
  <si>
    <t xml:space="preserve">Dinas Penanaman Modal, Pelayanan Terpadu Satu Pintu </t>
  </si>
  <si>
    <t>16.73/04.0/000004/UP/2.18.0.00.0.00.01.0000/M/3/2024 Menjadi 14 Maret 2024</t>
  </si>
  <si>
    <t xml:space="preserve">16.73/04.0/000017/GU/1.01.2.22.0.00.01.0000/M/3/2024 Menjadi 27 maret 2024
16.73/04.0/000041/GU/1.01.2.22.0.00.01.0000/M/4/2024 Menjadi 2 April 2024
16.73/04.0/000045/GU/1.01.2.22.0.00.01.0000/M/4/2024 Menjadi 23 April 2024
</t>
  </si>
  <si>
    <t>BP        
198501112010012009
Password: Mkelindang@24</t>
  </si>
  <si>
    <t xml:space="preserve">TBP double sudah dihapus namun anggaran belum kembali
Nomor TBP yang dihapus
17.09/06.0/000010/UP/7.01.0.00.0.00.24.0000/P1/4/2024
</t>
  </si>
  <si>
    <t>TBP double yang sudah dihapus anggarannya kembali</t>
  </si>
  <si>
    <r>
      <rPr>
        <u/>
        <sz val="10"/>
        <color rgb="FF1155CC"/>
        <rFont val="Arial"/>
      </rPr>
      <t xml:space="preserve">TBP yang dihapus
https://prnt.sc/hcbePaLUn2nN
</t>
    </r>
    <r>
      <rPr>
        <u/>
        <sz val="10"/>
        <color rgb="FF1155CC"/>
        <rFont val="Arial"/>
      </rPr>
      <t>https://prnt.sc/d0B3h0_xIZS4</t>
    </r>
    <r>
      <rPr>
        <u/>
        <sz val="10"/>
        <color rgb="FF1155CC"/>
        <rFont val="Arial"/>
      </rPr>
      <t xml:space="preserve">
Kartu kendali
https://prnt.sc/N2pocRUgoTDp
</t>
    </r>
  </si>
  <si>
    <t>nominal sudah sesuai realisasi karna TBP dobel tidak mengambil nilai anggaran</t>
  </si>
  <si>
    <t xml:space="preserve">PA : 197005211994031008       Password:  Riauprov1!
</t>
  </si>
  <si>
    <t>0823-8671-7025</t>
  </si>
  <si>
    <t>Helpdesk Regional 1</t>
  </si>
  <si>
    <t xml:space="preserve">Kegiatan/Sub Kegiatan yang Double
1. Administrasi Umum Perangkat Daerah
- 5.01.01.1.06.0005 Penyediaan Barang Cetakan dan Penggandaan
- 5.01.01.1.06.0001 Penyediaan Komponen Instalasi__Listrik_Penerangan Bangunan Kantor
- 5.01.01.1.06.0009 Penyelenggaraan Rapat Koordinasi dan__Konsultasi SKPD
- 5.01.01.1.06.0004 Penyediaan Bahan Logistik Kantor
2. Administrasi Kepegawaian Perangkat Daerah
- 5.01.01.1.05.0002 Pengadaan Pakaian Dinas Beserta Atribut__Kelengkapannya
3. Penyediaan Jasa Penunjang Urusan Pemerintahan Daerah
- 5.01.01.1.08.0002 Penyediaan Jasa Komunikasi, Sumber Daya Air dan Listrik
- 5.01.01.1.08.0001 Penyediaan Jasa Surat Menyurat
- 5.01.01.1.08.0004 Penyediaan Jasa Pelayanan Umum Kantor
4. Perencanaan, Penganggaran, dan Evaluasi Kinerja Perangkat Daerah
- 5.01.01.1.01 Perencanaan, Penganggaran, dan Evaluasi Kinerja Perangkat Daerah
- 5.01.01.1.01.0001 Penyusunan Dokumen Perencanaan Perangkat Daerah
5. Pemeliharaan Barang Milik Daerah Penunjang Urusan Pemerintahan Daerah
- 5.01.01.1.09.0001 Penyediaan Jasa Pemeliharaan, Biaya Pemeliharaan dan Pajak Kendaraan Perorangan Dinas atau Kendaraan Dinas Jabatan
-  5.01.01.1.09.0002 Penyediaan Jasa Pemeliharaan, Biaya Pemeliharaan, Pajak dan Perizinan Kendaraan Dinas Operasional atau Lapangan
- 5.01.01.1.09.0005 Pemeliharaan Mebel
- 5.01.01.1.09.0006 Pemeliharaan Peralatan dan Mesin Lainnya
- 5.01.01.1.09.0009 Pemeliharaan_Rehabilitasi Gedung Kantor dan Bangunan Lainnya
- 5.01.01.1.09.0010 Pemeliharaan_Rehabilitasi Sarana dan Prasarana Gedung Kantor atau Bangunan Lainnya
6. Administrasi Barang Milik Daerah pada Perangkat Daerah
- 5.01.01.1.03.0003 Koordinasi dan Penilaian Barang Milik Daerah SKPD
7. Pengadaan Barang Milik Daerah Penunjang Urusan Pemerintah Daerah
- 5.01.01.1.07.0005 Pengadaan Mebel
- 5.01.01.1.07.0006 Pengadaan Peralatan dan Mesin Lainnya
</t>
  </si>
  <si>
    <t>Kegiatan tidak double</t>
  </si>
  <si>
    <t>https://prnt.sc/2BnpHh9Gezka</t>
  </si>
  <si>
    <t>https://prnt.sc/uIkbi-OKLXrj</t>
  </si>
  <si>
    <t>(2024) SEKRETARIAT DPRD</t>
  </si>
  <si>
    <t>BP        
198010152002121006
Password: Meyshanum123</t>
  </si>
  <si>
    <t>TBP Double
17.09/06.0/000241/UP/4.02.0.00.0.00.01.0000/P1/4/2024
17.09/06.0/000242/UP/4.02.0.00.0.00.01.0000/P1/4/2024
17.09/06.0/000243/UP/4.02.0.00.0.00.01.0000/P1/4/2024</t>
  </si>
  <si>
    <t>https://prnt.sc/31RrKFWhq-En</t>
  </si>
  <si>
    <t>BUD : 196507171993011002 pass : Dumai2024!</t>
  </si>
  <si>
    <t>yufrizal (081275816636)</t>
  </si>
  <si>
    <t>Belum bisa mencetak LPJ Fungsional</t>
  </si>
  <si>
    <t>https://prnt.sc/17BGo1QCHOK5</t>
  </si>
  <si>
    <t>masih menggunakan rekening yg tidak di gunakan lg di 2025 blum muktahikan data berikut rekeningnya -Belanja Honorarium Penanggungjawaban Pengelola Keuangan
-Belanja Honorarium Pengadaan Barang/Jasa
-Belanja Barang dan Jasa BOS</t>
  </si>
  <si>
    <t>komfirmasi ke pemda</t>
  </si>
  <si>
    <t>(2024) Badan Keuangan Dan Aset Daerah</t>
  </si>
  <si>
    <t>PPTK
19770721 200312 2 005
Lampungbaratkab1977@#</t>
  </si>
  <si>
    <t>saat log in muncul 2 fungsional terduplikat yang sama</t>
  </si>
  <si>
    <t>fungsional PPTK tidak terduplikat</t>
  </si>
  <si>
    <t>https://prnt.sc/3BwBqqEQ7VbK</t>
  </si>
  <si>
    <t>19/02/25</t>
  </si>
  <si>
    <t>BUD        
19810813 200604 1 009        
Kaurmanula@0987
PENGGUNA ANGGARAN        
19821120 200902 1 001        
Kaurkab@1234
BENDAHARA PENGELUARAN        
19840410 201101 2 010        
Kaurkab@1234</t>
  </si>
  <si>
    <t xml:space="preserve">PENGAJUAN REKENING BENDAHARA PENGELUARAN TIDAK MUNCUL DI AKUN BUD DAN PEMBATALAN DI AKUN PA DI PROSES (REKENING TIDAK AKTIF)
</t>
  </si>
  <si>
    <t>Akun BP : 199503232020121011
Password : @Mhr.1995#
Akun PPTK : 19920815 201503 2 003
password : @Kanti.n1992#
Akun PA : 197106161992031004
Password : @Mursalin1971#</t>
  </si>
  <si>
    <t>0813-7384-7603
- Habib</t>
  </si>
  <si>
    <t>NPD Panjar yang sudah dibatalkan dan dihapus muncul di BKU dan BKU kas Bank, dan BKU Panjar  bulan januari dan februari dengan Nomor NPD : 18.11/56.0/000046/NPDPANJAR/2.12.0.00.0.00.01.0000/M/2/2025 Senilai 3.500.000 dan Beserta rekap Pembatalan Pembayaran nya senilai 511.000 muncul di BKU Bulan Februari</t>
  </si>
  <si>
    <t>Nilai NPD tersebut hilang karna nilai tersebut masuk kedalam LPJ Fungsional dan merubah saldo Kas Bulan Januari Februari</t>
  </si>
  <si>
    <r>
      <rPr>
        <u/>
        <sz val="10"/>
        <color rgb="FF1155CC"/>
        <rFont val="Arial"/>
      </rPr>
      <t>https://prnt.sc/rYFBgfbAGFWO
https://prnt.sc/mGKPVmrnBtTn</t>
    </r>
    <r>
      <rPr>
        <sz val="10"/>
        <color rgb="FF000000"/>
        <rFont val="Arial"/>
      </rPr>
      <t xml:space="preserve"> 
</t>
    </r>
    <r>
      <rPr>
        <u/>
        <sz val="10"/>
        <color rgb="FF1155CC"/>
        <rFont val="Arial"/>
      </rPr>
      <t>https://prnt.sc/ALyq1RkabIVX</t>
    </r>
    <r>
      <rPr>
        <sz val="10"/>
        <color rgb="FF000000"/>
        <rFont val="Arial"/>
      </rPr>
      <t xml:space="preserve"> </t>
    </r>
  </si>
  <si>
    <t>tidak ada kendala sudah kembali , tidak dapat di hapus tp ada keterangan nominal kembalinya</t>
  </si>
  <si>
    <t>Dinas Kesehatan dan RSUD Teuku Umar</t>
  </si>
  <si>
    <t xml:space="preserve">BUD : 19680309 199803 1 006..
Pass : Kabacehjaya
User BP RSUD : 19840812 200904 2 008
Pasword : Rsudtu@2025
User BP DINKES : 19830401 200904 1 008
Pasword : @Dinkes2024
</t>
  </si>
  <si>
    <t>0 812-6900-745 - Firman</t>
  </si>
  <si>
    <t xml:space="preserve">Rekening Bank SKPD Dinas Kesehatan tidak tampil di akun BUD untuk di aktifkan, https://prnt.sc/ndWajr_X0lnP (RSUD Teuku Umar) </t>
  </si>
  <si>
    <t>Rekening Bank Tampil dan bisa di aktifkan</t>
  </si>
  <si>
    <t xml:space="preserve">https://prnt.sc/HYMRzTu6lhPy </t>
  </si>
  <si>
    <t>Dinas Pertanahan Dan Penataan Ruang</t>
  </si>
  <si>
    <t xml:space="preserve">PA : 19860216 201001 1 014
Pass : @Dispertaru25
BUD : 196507171993011002        
Pass : Dumai2024!
</t>
  </si>
  <si>
    <t>rekening BP tidak aktif</t>
  </si>
  <si>
    <t>https://prnt.sc/9BJ4vjeoR4tT</t>
  </si>
  <si>
    <t xml:space="preserve">PA 
198204232010011008
Password: Perhubungan123*
</t>
  </si>
  <si>
    <t>Penerimaan - STBP - Pendapatan</t>
  </si>
  <si>
    <t>tidak dapat mengunotorisasi STBP nomor 18.04/42.0/000065/STS/2.15.0.00.0.00.12.0000/2/2024 dan muncul notifikasi "Data STBP Sudah mempunyai STS" . Padahal STSnya sudah dihapus dan sudah di unposting di aklap</t>
  </si>
  <si>
    <t>STPB dapat dihapus</t>
  </si>
  <si>
    <t>https://prnt.sc/IvmPiQVoFtB0</t>
  </si>
  <si>
    <t>stsnya di hapus dulu baru bisa melakukan alur mundur di stbp</t>
  </si>
  <si>
    <t>(2024) PEMUDA DAN OLAH RAGA</t>
  </si>
  <si>
    <t>BP
198701102010012009
pass      :  @Dispor4benteng</t>
  </si>
  <si>
    <t>TBP Double:
17.09/06.0/000001/UP/2.19.0.00.0.00.02.0000/P1/4/2024
17.09/06.0/000002/UP/2.19.0.00.0.00.02.0000/P1/4/2024
17.09/06.0/000003/UP/2.19.0.00.0.00.02.0000/P1/4/2024
17.09/06.0/000004/UP/2.19.0.00.0.00.02.0000/P1/4/2024
17.09/06.0/000005/UP/2.19.0.00.0.00.02.0000/P1/4/2024
17.09/06.0/000006/UP/2.19.0.00.0.00.02.0000/P1/4/2024
17.09/06.0/000007/UP/2.19.0.00.0.00.02.0000/P1/4/2024
17.09/06.0/000008/UP/2.19.0.00.0.00.02.0000/P1/4/2024
17.09/06.0/000016/UP/2.19.0.00.0.00.02.0000/P1/4/2024
17.09/06.0/000017/UP/2.19.0.00.0.00.02.0000/P1/4/2024
17.09/06.0/000018/UP/2.19.0.00.0.00.02.0000/P1/4/2024
17.09/06.0/000019/UP/2.19.0.00.0.00.02.0000/P1/4/2024
17.09/06.0/000023/UP/2.19.0.00.0.00.02.0000/P1/4/2024
17.09/06.0/000024/UP/2.19.0.00.0.00.02.0000/P1/4/2024
17.09/06.0/000025/UP/2.19.0.00.0.00.02.0000/P1/4/2024
17.09/06.0/000026/UP/2.19.0.00.0.00.02.0000/P1/4/2024
17.09/06.0/000027/UP/2.19.0.00.0.00.02.0000/P1/4/2024
17.09/06.0/000079/UP/2.19.0.00.0.00.02.0000/P1/4/2024
17.09/06.0/000081/UP/2.19.0.00.0.00.02.0000/P1/4/2024
17.09/06.0/000084/UP/2.19.0.00.0.00.02.0000/P1/4/2024
17.09/06.0/000087/UP/2.19.0.00.0.00.02.0000/P1/4/2024
17.09/06.0/000088/UP/2.19.0.00.0.00.02.0000/P1/4/2024
17.09/06.0/000090/UP/2.19.0.00.0.00.02.0000/P1/4/2024
17.09/06.0/000091/UP/2.19.0.00.0.00.02.0000/P1/4/2024
17.09/06.0/000092/UP/2.19.0.00.0.00.02.0000/P1/4/2024
17.09/06.0/000093/UP/2.19.0.00.0.00.02.0000/P1/4/2024
17.09/06.0/000095/UP/2.19.0.00.0.00.02.0000/P1/4/2024
17.09/06.0/000096/UP/2.19.0.00.0.00.02.0000/P1/4/2024</t>
  </si>
  <si>
    <t>https://prnt.sc/d7LO7yZCyxeb</t>
  </si>
  <si>
    <t>(2024) PEMBERDAYAAN MASYARAKAT DAN DESA</t>
  </si>
  <si>
    <t>BP
198309022010011009
pass      : B3ngkulu%</t>
  </si>
  <si>
    <t>TBP Double:
17.09/06.0/000118/UP/2.13.0.00.0.00.17.0000/P1/4/2024</t>
  </si>
  <si>
    <t>https://prnt.sc/OmFNPGdUVGUf</t>
  </si>
  <si>
    <t xml:space="preserve">BUD
19830917 201001 1 014
Password: Bpkad!05
</t>
  </si>
  <si>
    <t xml:space="preserve"> 812-7218-0328
~Henry</t>
  </si>
  <si>
    <t>Semua SKPD tidak dapat mencetak LPJ UP/GU dan muncul notifikasi 
Gagal mengambil data cetak bp. - Gagal memproses permintaan | LPJBP01 - ERROR: more than one row returned by a subquery used as an expression (SQLSTATE 21000)</t>
  </si>
  <si>
    <t xml:space="preserve">dapat mencetak LPJ </t>
  </si>
  <si>
    <t>https://prnt.sc/RozBnq0q1unm</t>
  </si>
  <si>
    <t>KECAMATAN PANGKALAN KURAS</t>
  </si>
  <si>
    <t>Login PA : 198210272003121003
pass : Lesungpllwn01#@!
Login Bendahara : 198012122008011013
Pass : Kuraspllwn1
Login BUD : 197212032000121004
Pass : Untukapa2025!</t>
  </si>
  <si>
    <t>Samsoen
+62 813-6540-5050</t>
  </si>
  <si>
    <t>Rekening Bank tiba-tiba tidak aktif sebelumnya aktif 1300200001</t>
  </si>
  <si>
    <t>https://prnt.sc/8S39Mmu_T5Gd</t>
  </si>
  <si>
    <t>BP
199503232020121011
Password : @Mhr.1995#</t>
  </si>
  <si>
    <t>852-6776-4546
~Muhammad Hanifa Rasyid</t>
  </si>
  <si>
    <t xml:space="preserve">NPD Panjar yang sudah di hapus muncul di BKU bulan Februari
Nomor Panjar
18.11/50.0/000046/NPD-PANJAR/2.12.0.00.0.00.01.0000/M/2/2025
</t>
  </si>
  <si>
    <t>NPD Panjar tidak muncul di BKU dan anggaran kembali</t>
  </si>
  <si>
    <r>
      <rPr>
        <u/>
        <sz val="10"/>
        <color rgb="FF1155CC"/>
        <rFont val="Arial"/>
      </rPr>
      <t xml:space="preserve">NPD dihapus
https://prnt.sc/2eBfo3ID9F2T
BKU
</t>
    </r>
    <r>
      <rPr>
        <u/>
        <sz val="10"/>
        <color rgb="FF1155CC"/>
        <rFont val="Arial"/>
      </rPr>
      <t>https://prnt.sc/AGDk6AYz62rq</t>
    </r>
  </si>
  <si>
    <t>NPD tidak dapat di hapus itu pencatatan NPD tertolak di bulan februari , secara saldo sudah kembali</t>
  </si>
  <si>
    <t>(2024) Badan Pendapatan Daerah</t>
  </si>
  <si>
    <t>BP : 198303122001121002  Pass: Cinderela</t>
  </si>
  <si>
    <t>0812-7682-8333
~yanti</t>
  </si>
  <si>
    <t>Tidak bisa membuat STS Nihil</t>
  </si>
  <si>
    <t>Bisa membuat STS</t>
  </si>
  <si>
    <t>https://prnt.sc/3xjvbnxzDxM7</t>
  </si>
  <si>
    <t>Kecamatan Kampung Melayu Kampung Kota Bengkulu</t>
  </si>
  <si>
    <t>PA Baru : 196812161993031004
PA Lama : 196701311986032004</t>
  </si>
  <si>
    <t>Tidak bisa mutakhirkan akun PA, muncul notif error gagal menarik data pegawa</t>
  </si>
  <si>
    <t>Pemutakhiran berhasil</t>
  </si>
  <si>
    <r>
      <rPr>
        <u/>
        <sz val="10"/>
        <color rgb="FF1155CC"/>
        <rFont val="Arial"/>
      </rPr>
      <t>https://prnt.sc/A6BZMBprxV9A</t>
    </r>
    <r>
      <rPr>
        <u/>
        <sz val="10"/>
        <color rgb="FF000000"/>
        <rFont val="Arial"/>
      </rPr>
      <t xml:space="preserve"> </t>
    </r>
  </si>
  <si>
    <t xml:space="preserve">"User PA:
User login  : 19680408 200502 1 001 password  :  ..#Keudanisel#
User BUD:
User login  : 19680408 200502 1 001 password  :  ..#Keudanisel#
User PPK:
User login  : 198106022014032001 
password  :   #sipd2024$
User Bendara Penerima:
User login  : 198204162011012003 
password  :   Nisel@24"
</t>
  </si>
  <si>
    <t xml:space="preserve">"STS double dengan STS Otomatis yang dibuat oleh Sistem. Sehingga STS tersebut wajib dihapus pada modul penatausahaan. STS tersebut Al : 
a. 12.14/42.0/000163/STS/5.02.0.00.0.00.04.0000/5/2024
b. 12.14/42.0/000165/STS/5.02.0.00.0.00.04.0000/5/2024
c. 12.14/42.0/000164/STS/5.02.0.00.0.00.04.0000/5/2024
d. 12.14/41.0/000016/STBP/5.02.0.00.0.00.04.0000/3/2024
e. 12.14/42.0/000168/STS/5.02.0.00.0.00.04.0000/5/2024
f. 12.14/42.0/000169/STS/5.02.0.00.0.00.04.0000/5/2024
g. 12.14/42.0/000160/STS/5.02.0.00.0.00.04.0000/5/2024
h. 12.14/42.0/000159/STS/5.02.0.00.0.00.04.0000/5/2024"
</t>
  </si>
  <si>
    <t>lakukan alur mundur saja pembuatan STS tererbut oleh pemdanya sendiri , dengan mengunapprove terlebih dahulu di aklap</t>
  </si>
  <si>
    <t>BP
198802072019022001
password : Padang1!</t>
  </si>
  <si>
    <t>812-6758-8357
~rizkinurzaidhan</t>
  </si>
  <si>
    <t>Nama SKPD tidak muncul dalam dashboard</t>
  </si>
  <si>
    <t>Nama SKPD muncul dalam dashboard</t>
  </si>
  <si>
    <r>
      <rPr>
        <u/>
        <sz val="10"/>
        <color rgb="FF1155CC"/>
        <rFont val="Arial"/>
      </rPr>
      <t>https://prnt.sc/MwszfDN4X5Gl</t>
    </r>
  </si>
  <si>
    <t>Pengajuan - DPR</t>
  </si>
  <si>
    <t>Tidak dapat mencetak DPR-KKPD, data tidak dapat ditemukan.
Nomor DPR-KKPD
13.71/11.0/000003/KKPD-DPR/1/7.01.2.13.0.00.07.0000/M/2/2025
13.71/11.0/000002/KKPD-DPR/1/7.01.2.13.0.00.07.0000/M/2/2025
13.71/11.0/000001/KKPD-DPR/1/7.01.2.13.0.00.07.0000/M/2/2025</t>
  </si>
  <si>
    <t>Dapat mencetak DPR KKPD</t>
  </si>
  <si>
    <t>https://prnt.sc/w4FwVTNozOsh</t>
  </si>
  <si>
    <t xml:space="preserve">Kecamata  Teluk Dalam
</t>
  </si>
  <si>
    <t xml:space="preserve">User Bendahara penerima:
User login  : 198712212010011007 password  :  Manali@23
User PPK:
User login  : 197203012009061005 
password  :   Manali@24
</t>
  </si>
  <si>
    <t>kecamatan prabmulih sealatan</t>
  </si>
  <si>
    <t xml:space="preserve">Akun BP  : 19970115 202321 1 007
Password :  Selatan2024!!
</t>
  </si>
  <si>
    <t>~Eko Sulistiawan
+62 812-2398-2323</t>
  </si>
  <si>
    <t xml:space="preserve">Saat login BP kecamatan prabmulih sealatan muncul profil sebagai BP Dinas Tenaga Kerja untuk anggaran sudah benar Kecamatan Prabumulih </t>
  </si>
  <si>
    <t>Profil BP sebagai Kecamatan Prabmulih Selatan</t>
  </si>
  <si>
    <t>https://prnt.sc/Gq7wgZsnTaZB</t>
  </si>
  <si>
    <t>Dinas Kesehatan, Pengendalian Penduduk dan Keluarga Berencana</t>
  </si>
  <si>
    <t>Bendahara : 197711202010012013
Password :  @RSUD_batubara1
PPTK : 197803092010011016
Password :  @RSUD_batubara1
PPK
198001062005022003
Password :  @RSUD_batubara1
KPA
198612052014121001
Password :  @RSUD_batubara1</t>
  </si>
  <si>
    <t>Rizky Zeky Sembiring
+62 853-6125-3033</t>
  </si>
  <si>
    <t>Tidak bisa membuat SPP LS Barang &amp; Jasa muncul notif gagal mengambil skpd kpa. - no rows in result set</t>
  </si>
  <si>
    <t>https://prnt.sc/K9Rm1mJq5IrF</t>
  </si>
  <si>
    <t xml:space="preserve">user PA : 197103021991032003
pass : Abdya@2024
</t>
  </si>
  <si>
    <t xml:space="preserve">Minta diaktifkan Rekening Bank SKPD, 
nama rek. : dinas kesehatan kabupaten aceh barat daya
no rek. : 09001028351074
</t>
  </si>
  <si>
    <t>KPA  : 19710929 200212 1005 
Pass : Tanjungbalai1!</t>
  </si>
  <si>
    <t>~Dian Nugraha .
+62 852-7001-3790</t>
  </si>
  <si>
    <t xml:space="preserve">Doublle Kegiatan saat penugasan PPTK :
Perencanaan, Penganggaran, dan Evaluasi Kinerja Perangkat Daerah
Kegiatan
Kode 1.01.01.2.01
Evaluasi Kinerja Perangkat Daerah
Sub Kegiatan
Kode 1.02.01.2.01.0007
 </t>
  </si>
  <si>
    <t>Kegiatan Tidak Double</t>
  </si>
  <si>
    <t>https://prnt.sc/QNAVg3PnnPRB</t>
  </si>
  <si>
    <t>Tidak Bisa mencetak DPA RIncian Belanja Penetapan APBD Pergeseran &amp; Penetapan APBD</t>
  </si>
  <si>
    <t>Bisa Mencetak DPA Rincian Belanja</t>
  </si>
  <si>
    <t>https://prnt.sc/NZlvDby5I7r7</t>
  </si>
  <si>
    <t>PA : 196704011991011001
Pass: Tanjungpinang_25$</t>
  </si>
  <si>
    <t>~รยlคเ๓คภ
+62 819-678-040</t>
  </si>
  <si>
    <t>Rekening Bank SKPD Tiba-Tiba tidak aktif 1030200180 sebelumnya aktif</t>
  </si>
  <si>
    <t>https://prnt.sc/2sckvaF8mduW</t>
  </si>
  <si>
    <t>BPKAD (BUD)</t>
  </si>
  <si>
    <t>198409192010012015 pswrd sabanG1@</t>
  </si>
  <si>
    <t>Agrina
+62 811-6877-765</t>
  </si>
  <si>
    <t xml:space="preserve">nama dan profil bendahara tidak muncul </t>
  </si>
  <si>
    <t xml:space="preserve">nama dan profil bendahara dapat muncul </t>
  </si>
  <si>
    <t>https://drive.google.com/file/d/1-VNlsS4ImFicxOG8z3KFL_-G5czak3Vd/view?usp=drive_link</t>
  </si>
  <si>
    <t>Dinas Koperasi Dan Usaha Kecil Menengah</t>
  </si>
  <si>
    <t>PA : 19740403 199412 1001
Password : L@hat123</t>
  </si>
  <si>
    <t>muncul notif "Anda tidak diizinkan mengakses rute ini"</t>
  </si>
  <si>
    <t>tidak muncul notif</t>
  </si>
  <si>
    <t>https://prnt.sc/7wVXFfrMzfLS</t>
  </si>
  <si>
    <t>BUD
196901161990091001
Password: Syafwal@1
PA
196703101989031005
Password: Payakumbuh1$</t>
  </si>
  <si>
    <t>852-6323-3456
~Silvia Rahmi</t>
  </si>
  <si>
    <t>Dinas BKPSDM mengajukan rekening SKPD namun tidak muncul di akun BUD</t>
  </si>
  <si>
    <t>Rekening SKPD dapat diaktifkan di akun BUD</t>
  </si>
  <si>
    <r>
      <rPr>
        <u/>
        <sz val="10"/>
        <color rgb="FF1155CC"/>
        <rFont val="Arial"/>
      </rPr>
      <t xml:space="preserve">Akun PA
</t>
    </r>
    <r>
      <rPr>
        <u/>
        <sz val="10"/>
        <color rgb="FF1155CC"/>
        <rFont val="Arial"/>
      </rPr>
      <t>https://prnt.sc/78_p-E6Niplb</t>
    </r>
    <r>
      <rPr>
        <u/>
        <sz val="10"/>
        <color rgb="FF1155CC"/>
        <rFont val="Arial"/>
      </rPr>
      <t xml:space="preserve"> 
Akun BUD
</t>
    </r>
    <r>
      <rPr>
        <u/>
        <sz val="10"/>
        <color rgb="FF1155CC"/>
        <rFont val="Arial"/>
      </rPr>
      <t>https://prnt.sc/rUimo4LC5Zgq</t>
    </r>
  </si>
  <si>
    <t xml:space="preserve">PA : 197010171990101001
Password: @Pidiekab25
</t>
  </si>
  <si>
    <t>62 813-6000-4138
~Jamalulhikmah</t>
  </si>
  <si>
    <t>Role sebagai Sekda tidak muncul</t>
  </si>
  <si>
    <t>https://prnt.sc/APZgAjTxV6Lb</t>
  </si>
  <si>
    <t>Pendidikan Dan Kebudayaan</t>
  </si>
  <si>
    <t>PA : 19730510 199903 1 004
password : Aiaaka@123
BUD : 197008092009011001
Password : Agamkab@12</t>
  </si>
  <si>
    <t>813-6326-1110
~Rahmatul Hayati</t>
  </si>
  <si>
    <t>Dinas Pendidikan Dan Kebudayaan mengajukan rekening SKPD namun tidak muncul di akun BUD</t>
  </si>
  <si>
    <r>
      <rPr>
        <sz val="10"/>
        <rFont val="Arial"/>
      </rPr>
      <t xml:space="preserve">dalam akun PA
</t>
    </r>
    <r>
      <rPr>
        <u/>
        <sz val="10"/>
        <color rgb="FF1155CC"/>
        <rFont val="Arial"/>
      </rPr>
      <t>https://prnt.sc/lKeiiZYiSV40</t>
    </r>
    <r>
      <rPr>
        <sz val="10"/>
        <rFont val="Arial"/>
      </rPr>
      <t xml:space="preserve"> 
dalam akun BUD
</t>
    </r>
    <r>
      <rPr>
        <u/>
        <sz val="10"/>
        <color rgb="FF1155CC"/>
        <rFont val="Arial"/>
      </rPr>
      <t>https://prnt.sc/UaAH6DtqkVfz</t>
    </r>
    <r>
      <rPr>
        <sz val="10"/>
        <rFont val="Arial"/>
      </rPr>
      <t xml:space="preserve"> </t>
    </r>
  </si>
  <si>
    <t>PA : 197005211994031008
Pass : Riauprov1!</t>
  </si>
  <si>
    <t>62 813-5779-4587
~MUBARAQ</t>
  </si>
  <si>
    <t xml:space="preserve">Tidak bisa validasi DPA belanja muncul notif "Oops!.. Gagal memproses daftar belanja" "can't scan into dest[9]: cannot scan NULL into *string"
</t>
  </si>
  <si>
    <t>https://prnt.sc/V-PofEZDgP-A</t>
  </si>
  <si>
    <t>Dinas Koperasi, Usaha Kecil Menengah, Perindustrian Dan Perdagangan</t>
  </si>
  <si>
    <t>BP
199102272019021001
Password: @Adisprindag_2025</t>
  </si>
  <si>
    <t>812-7117-4943
~Abrah Ns</t>
  </si>
  <si>
    <t>tidak dapat membuat STBP Pendapatan dan muncul notifikasi ERROR: current transaction is aborted, commands ignored until end of transaction block (SQLSTATE 25P02)</t>
  </si>
  <si>
    <t>Dapat membuat STBP pendapatan</t>
  </si>
  <si>
    <t>https://prnt.sc/kXBJHdGHsSwP</t>
  </si>
  <si>
    <t>coba berkala</t>
  </si>
  <si>
    <t>BUD : 19680830 200212 1 002
Password : pidiejayakab01#@!A</t>
  </si>
  <si>
    <t>~Nurul
+62 813-6033-6760</t>
  </si>
  <si>
    <t xml:space="preserve">Anggaran pada dashboard 0 dan muncul notif " Anda tidak diizinkan mengakses rute ini " dan tidak bisa tambah jadwal </t>
  </si>
  <si>
    <t>Anggaran Muncul dan notif hilang dan bisa membuat jadwal</t>
  </si>
  <si>
    <t>https://prnt.sc/WubXH55lkC3F</t>
  </si>
  <si>
    <t>PA
197010171990101001
Password: @Pidiekab25</t>
  </si>
  <si>
    <t>852-7791-3743
~Andi Novari</t>
  </si>
  <si>
    <t>Fungsional sekda tidak muncul saat log in. Padahal sudah dimuktahirkan 
197010171990101001
Password: @Pidiekab25</t>
  </si>
  <si>
    <t>Fungsional sekda muncul saat log in</t>
  </si>
  <si>
    <t>https://prnt.sc/oXyzFl9oIB2V</t>
  </si>
  <si>
    <t>Ketahanan Pangan, Pertanian Dan Kesehatan Hewan</t>
  </si>
  <si>
    <t>PA
197412082002122005
Pass : Pangan123@</t>
  </si>
  <si>
    <t>812-6194-3394
~Arya Dian Putra</t>
  </si>
  <si>
    <t>Kode rekening tiba tiba tidak aktif
Nomor rekening: 1030133333</t>
  </si>
  <si>
    <t>https://prnt.sc/76q4utkYtMS_</t>
  </si>
  <si>
    <t xml:space="preserve">PA :  197305302001121002
Pass : Dlh2025#!
</t>
  </si>
  <si>
    <t>~Maria Ulfa
+62 852-6006-3012</t>
  </si>
  <si>
    <t>Dobolan Rekenng Belanja :
Program
2.11.03 - Program Pengendalian Pencemaran Dan/atau Kerusakan Lingkungan Hidup
Kegiatan
2.11.03.2.01 - Pencegahan Pencemaran dan/atau Kerusakan Lingkungan Hidup Kabupaten/Kota
Sub Kegiatan
2.11.03.2.01.0002 - Koordinasi, Sinkronisasi dan Pelaksanaan Pengendalian Emisi Gas Rumah Kaca, Mitigasi dan Adaptasi Perubahan Iklim
Belanja Perjalanan Dinas Biasa
5.1.02.04.01.0001</t>
  </si>
  <si>
    <t>https://prnt.sc/QojEt4aVh1fQ</t>
  </si>
  <si>
    <t>sudah tidak ada saat di cek</t>
  </si>
  <si>
    <t>PA : 19701204 199603 1 003
Pass : acehselatankab01#@!A</t>
  </si>
  <si>
    <t>Nuril 
+62 852-2626-5335</t>
  </si>
  <si>
    <t>Grup Provinsi/Kaban</t>
  </si>
  <si>
    <t xml:space="preserve">double rekening belanja di DPA : 
1.01.01 - Program Penunjang Urusan Pemerintahan Daerah Kabupaten/kota
1.01.01.2.01 - Perencanaan, Penganggaran, dan Evaluasi Kinerja Perangkat Daerah
1.01.01.2.01.0001 - Penyusunan Dokumen Perencanaan Perangkat Daerah
5.1.02.01.01.0026 Belanja Alat/Bahan untuk Kegiatan Kantor- Bahan Cetak
1.01.01 - Program Penunjang Urusan Pemerintahan Daerah Kabupaten/kota
1.01.01.2.08 - Penyediaan Jasa Penunjang Urusan Pemerintahan Daerah
1.01.01.2.08.0002 - Penyediaan Jasa Komunikasi, Sumber Daya Air dan Listrik
5.1.02.02.01.0060 Belanja Tagihan Air
3.27.02 - Program Penyediaan Dan Pengembangan Sarana Pertanian
3.27.02.2.02 - Pengelolaan Sumber Daya Genetik (SDG) Hewan, Tumbuhan, dan Mikro Organisme Kewenangan Kabupaten/Kota
3.27.02.2.02.0003 - Pemanfaatan SDG Hewan/Tanaman
5.1.02.01.01.0029 Belanja Alat/Bahan untuk Kegiatan Kantor-Bahan Komputer
</t>
  </si>
  <si>
    <t>rekening tidak double</t>
  </si>
  <si>
    <t>https://prnt.sc/DfkyjrY2qwfs</t>
  </si>
  <si>
    <t xml:space="preserve">PA : 197904142001121002 
Pass : Acehselatankab1@ </t>
  </si>
  <si>
    <t xml:space="preserve">double rekening belanja di DPA :
5.01.03 - Program Koordinasi Dan Sinkronisasi Perencanaan Pembangunan Daerah
5.01.03.2.03 - Koordinasi Perencanaan Bidang Infrastruktur dan Kewilayahan
5.01.03.2.03.0004 - Koordinasi Pelaksanaan Sinergitas dan Harmonisasi Perencanaan Pembangunan Daerah Bidang Infrastruktur
5.1.02.02.01.0003 Honorarium Narasumber atau Pembahas, Moderator, Pembawa Acara, dan Panitia
5.1.02.02.08.0002 Belanja Jasa Konsultansi Perencanaan Arsitektur-Jasa Desain Arsitektural
</t>
  </si>
  <si>
    <t>PA : 19730530 200112 1 002
Pass : Dlh2025#!</t>
  </si>
  <si>
    <t xml:space="preserve">double rekening belanja di DPA :
2.11.03 - Program Pengendalian Pencemaran Dan/atau Kerusakan Lingkungan Hidup
2.11.03.2.01 - Pencegahan Pencemaran dan/atau Kerusakan Lingkungan Hidup Kabupaten/Kota
2.11.03.2.01.0002 - Koordinasi, Sinkronisasi dan Pelaksanaan Pengendalian Emisi Gas Rumah Kaca, Mitigasi dan Adaptasi Perubahan Iklim
5.1.02.04.01.0001 Belanja Perjalanan Dinas Biasa
</t>
  </si>
  <si>
    <t>https://prnt.sc/yowT1-Nr0C7y</t>
  </si>
  <si>
    <t>Rumah Sakit Daerah Dr. H. Yuliddin Away</t>
  </si>
  <si>
    <t>PA : 19800902 201103 1 001
Pass : Acehselatan01@</t>
  </si>
  <si>
    <t xml:space="preserve">double rekening belanja di DPA :
1.01.01 - Program Penunjang Urusan Pemerintahan Daerah Kabupaten/kota
1.01.01.2.02 - Administrasi Keuangan Perangkat Daerah
1.01.01.2.02.0001 - Penyediaan Gaji dan Tunjangan ASN
5.1.01.01.10.0002 Belanja Iuran Jaminan Kecelakaan Kerja PPPK
</t>
  </si>
  <si>
    <t>https://prnt.sc/Yr4_TCVhB87v</t>
  </si>
  <si>
    <t xml:space="preserve">Bendahara Pengeluaran         : 19810418 200901 2 005 
Password                        : Bagian@k3u
Id PPK                                : 19840626 201503 1 002 
Password                        : Bagian@k3u
Id PA                                : 19800325 200501 2 016 
Password                        : Bagian@k3u
</t>
  </si>
  <si>
    <t>62 812-1303-2724
~Erwin2794</t>
  </si>
  <si>
    <t>Tidak bisa mencetak bukti TBP, BKU , dan LRA</t>
  </si>
  <si>
    <t>dapat mencetak TBP</t>
  </si>
  <si>
    <t>https://prnt.sc/JDKamQXh3Iu3</t>
  </si>
  <si>
    <t>BP
198104182009012005
Password: Bagian@k3u</t>
  </si>
  <si>
    <t>tidak dapat mencetan TBP dan muncul notifikasi error "gagal mengambil data header. - can't scan into dest[15]: cannot scan NULL into *string"</t>
  </si>
  <si>
    <t>https://prnt.sc/JORWVFwdnrTb</t>
  </si>
  <si>
    <t>th</t>
  </si>
  <si>
    <t>done</t>
  </si>
  <si>
    <t>Kab. Kuantan Singingi</t>
  </si>
  <si>
    <t>(2024) Dinas Pendidikan Kepemudaan dan Olahraaga</t>
  </si>
  <si>
    <t>BP : 198208222009032003  Password: Disdikbpp12345!</t>
  </si>
  <si>
    <t>0 852-7830-6161</t>
  </si>
  <si>
    <t>Permohonan perubahan tahun pada pelimpahan UP/GU karena salah input tanggal, bukan 2025 tetapi harusnya 2024</t>
  </si>
  <si>
    <t>tahun pada tanggal sesuai</t>
  </si>
  <si>
    <t>https://prnt.sc/z8BJAm-Zdjj4</t>
  </si>
  <si>
    <t>PA : 19780328 200501 1 014
Password : 8pk4d2024</t>
  </si>
  <si>
    <t>~Mulihardi TANJUNG
+62 812-6140-915</t>
  </si>
  <si>
    <t>Pengajuan rekening Dinas Pendidikan tidak muncul di akun BUD 13010101000081</t>
  </si>
  <si>
    <r>
      <rPr>
        <u/>
        <sz val="10"/>
        <color rgb="FF1155CC"/>
        <rFont val="Arial"/>
      </rPr>
      <t xml:space="preserve">https://prnt.sc/a7X5n7URfLet
</t>
    </r>
    <r>
      <rPr>
        <u/>
        <sz val="10"/>
        <color rgb="FF1155CC"/>
        <rFont val="Arial"/>
      </rPr>
      <t>https://prnt.sc/3-e2MuTn3bZo</t>
    </r>
  </si>
  <si>
    <t>Dinas Peternakan Dan Kesehatan Hewan</t>
  </si>
  <si>
    <t>PA
196702231999032001
Password: Bireuen67$</t>
  </si>
  <si>
    <t>tidak dapat mencetak LPJ UP/GU dan muncul notifikasi "Gagal mengambil data cetak bp. - Gagal memproses permintaan | LPJBP01 - ERROR: more than one row returned by a subquery used as an expression (SQLSTATE 21000)
"</t>
  </si>
  <si>
    <t>dapat mencetak LPJ UP/GU</t>
  </si>
  <si>
    <t>https://prnt.sc/Fh163enU4mIX</t>
  </si>
  <si>
    <t xml:space="preserve">(2024) BADAN PENGELOLA KEUANGAN DAN ASET DAERAH (241)
</t>
  </si>
  <si>
    <t>BUD: 197211151998031004
Pass : Riauprov72!@#      
BP: 197809222006042018
Pass: Riauprov78!@#</t>
  </si>
  <si>
    <t>62 853-5638-9443</t>
  </si>
  <si>
    <t xml:space="preserve">Sisa anggaran pada belanja 5.1.02.02.01.0012 Honorarium Tim Anggaran Pemerintah Daerah tertulis minus karena ada nominal double , tertulis  834.400.000  , harusnya 417.200.000,00 sesuai Laporan Realisasi  nomor SP2D : 14.00/04.0/000307/LS/5.02.0.00.0.00.02.0000/PR/12/2024
</t>
  </si>
  <si>
    <t>harusnya tidak minus</t>
  </si>
  <si>
    <t>https://prnt.sc/SQVXzcwcw3v_</t>
  </si>
  <si>
    <t>sudah di kerjakan</t>
  </si>
  <si>
    <t>Dinas Pemberdayaan Masyarakat Desa</t>
  </si>
  <si>
    <t>BUD User. 197511062003121006
Pswrd. 1Puel*83</t>
  </si>
  <si>
    <t>62 853-7744-7778
~1puel</t>
  </si>
  <si>
    <r>
      <rPr>
        <sz val="10"/>
        <color theme="1"/>
        <rFont val="Arial"/>
      </rPr>
      <t xml:space="preserve">Permohonan penghapusan SP2D LS :
</t>
    </r>
    <r>
      <rPr>
        <b/>
        <sz val="10"/>
        <color theme="1"/>
        <rFont val="Arial"/>
      </rPr>
      <t>17.01/04.0/000026/LS/2.13.0.00.0.00.01.0000/M/5/2024</t>
    </r>
  </si>
  <si>
    <t xml:space="preserve">SP2D LS dapat dihapus </t>
  </si>
  <si>
    <t>https://prnt.sc/EJN3i5YoT1wa
https://drive.google.com/file/d/1rUQM5euhAEHE618-b9-iWLBLklFa99G1/view?usp=sharing</t>
  </si>
  <si>
    <t>sudah di kerjakan cuman ada penyesuaian sedikit perbaikannya</t>
  </si>
  <si>
    <t xml:space="preserve">BUD 
User   :  197511062003121006
Pswrd :  1Puel*83
PA : 196909261994031003
Password : Bs24
BP : 198512252010012027 
Password : Manna123!!!
PPK : 198505012005022001
Password : rahmi@.1985
KPA : 198105012008041003
Password : Manna123!!!
BPP : 198208222010012003
Password : Manna123!!!
</t>
  </si>
  <si>
    <r>
      <rPr>
        <sz val="10"/>
        <color theme="1"/>
        <rFont val="Arial"/>
      </rPr>
      <t xml:space="preserve">Permohonan Penerbitan kembali SP2D yang sudah di hapus dikarenakan SP2D tersebut sudah dicairkan di bank. 
NOMOR SP2D YANG SUDAH DI HAPUS 
</t>
    </r>
    <r>
      <rPr>
        <b/>
        <sz val="10"/>
        <color theme="1"/>
        <rFont val="Arial"/>
      </rPr>
      <t xml:space="preserve">17.01/04.0/000017/GU/4.01.0.00.0.00.01.0000/M/2/2024
</t>
    </r>
    <r>
      <rPr>
        <sz val="10"/>
        <color theme="1"/>
        <rFont val="Arial"/>
      </rPr>
      <t>NOMOR SPP YANG SUDAH DI HAPUS 
17.01/02.0/000026/GU/4.01.0.00.0.00.01.0000/M/2/2024
NOMOR SPM YANG SUDAH DI HAPUS
17.01/03.0/000026/GU/4.01.0.00.0.00.01.0000/M/2/2024</t>
    </r>
  </si>
  <si>
    <t>SP2D diterbitkan kembali</t>
  </si>
  <si>
    <r>
      <rPr>
        <u/>
        <sz val="10"/>
        <color rgb="FF1155CC"/>
        <rFont val="Arial"/>
      </rPr>
      <t>https://prnt.sc/fJ6IPhz78S_3
https://drive.google.com/file/d/1rUQM5euhAEHE618-b9-iWLBLklFa99G1/view?usp=sharing</t>
    </r>
    <r>
      <rPr>
        <u/>
        <sz val="10"/>
        <color rgb="FF1155CC"/>
        <rFont val="Arial"/>
      </rPr>
      <t xml:space="preserve"> </t>
    </r>
  </si>
  <si>
    <t>PA : 196807191993031005</t>
  </si>
  <si>
    <t>Permohonan dimunculkan role akun sebagai SEKDA</t>
  </si>
  <si>
    <t>BP : 199102272019021001
Pass : @Adisprindag_2025</t>
  </si>
  <si>
    <t>62 812-7117-4943
~Abrah Ns</t>
  </si>
  <si>
    <t>tidak bisa simpan STBP muncul notif "ERROR: current transaction is aborted, commands ignored until end of transaction block (SQLSTATE 25P02)"</t>
  </si>
  <si>
    <t>bisa simpan STBP</t>
  </si>
  <si>
    <t>https://prnt.sc/XF7Fs9lfDYo2</t>
  </si>
  <si>
    <t>(2024) Badan Kesatuan Bangsa dan Politik</t>
  </si>
  <si>
    <t>User (PA) : 196807121998031008
Password : P3lalawank@b
User (BP) : 199412252015032001
Password : P3lalawank@b
User (PPK SKPD) : 197504032003121009
Password : P3lalawank@b</t>
  </si>
  <si>
    <t>Grup Provinsi/kaban</t>
  </si>
  <si>
    <t>TBP tertulis dicetakan double , nomor TBP: 14.05/06.0/000081/UP/8.01.0.00.0.00.01.0000/P1/4/2024</t>
  </si>
  <si>
    <t>tidak double</t>
  </si>
  <si>
    <t>https://prnt.sc/0ATe5q5JEwyR</t>
  </si>
  <si>
    <t>26/2/2025</t>
  </si>
  <si>
    <t>(2024) Dinas Kearsipan dan Perpustakaan</t>
  </si>
  <si>
    <t>User (PA) : 197703232000031003
Password : P3l4l4w4nkab*
User (BP) : 198404292007011003
Password : P3l4l4w4nkab*
User (PPK SKPD) : 197912142005022002
Password : P3l4l4w4nkab*</t>
  </si>
  <si>
    <t>TBP tertulis dicetakan doubel , nomor TBP: 14.05/06.0/000072/UP/2.23.2.24.1.03.01.0000/P1/4/2024   dan   14.05/06.0/000098/UP/2.23.2.24.1.03.01.0000/P1/4/2024</t>
  </si>
  <si>
    <t xml:space="preserve">DINAS KOPERASI, USAHA KECIL DAN MENENGAH (786)
</t>
  </si>
  <si>
    <t>BP : '199711242020122012 Pass: @Inhukab24</t>
  </si>
  <si>
    <t xml:space="preserve">LPJ Fungsional  tidak bisa dicetak ada notif :  Gagal memproses permintaan | SKPD gagal mengambil data scan. - can't scan into dest[0]: cannot scan NULL into *string
</t>
  </si>
  <si>
    <t>bisa mencetak LPJ Fungsional</t>
  </si>
  <si>
    <t>https://prnt.sc/85wehOobZnHa</t>
  </si>
  <si>
    <t>masih ada rekening belanja yg di kunci harus di perbaiki dan tidak di gunakan , perbaiki di anggaranya 5.1.01.03.08.0002	Belanja Jasa Pengelolaan BMD yang Tidak Menghasilkan Pendapatan</t>
  </si>
  <si>
    <t>Dinas Pekerjaan Umum dan Perumahan Rakyat</t>
  </si>
  <si>
    <t>AKUN KUASA BUD
USERNAME : 198309132006041002
PASSWORD : kerincikab24</t>
  </si>
  <si>
    <t>62 852-6652-3993
~Haris</t>
  </si>
  <si>
    <t>SP2d Double, padahal SPM hanya satu 
No sp2d : 
15.01/04.0/000590/LS/1.03.1.04.0.00.01.0000/PPR1/12/2024
No Spm : 
15.01/03.0/000639/LS/1.03.1.04.0.00.01.0000/PPR1/12/2024</t>
  </si>
  <si>
    <t xml:space="preserve">SP2D tidak double </t>
  </si>
  <si>
    <t>https://prnt.sc/j8MrSNDZdbq_</t>
  </si>
  <si>
    <t>SP2D berbeda tetapi double nilai, sedangkan untuk SPM hanya satu 
No SP2D : 
15.01/04.0/000125/LS/2.19.0.00.0.00.01.0000/PR/11/2024
15.01/04.0/000124/LS/2.19.0.00.0.00.01.0000/PR/11/2024
No SPM : 
15.01/03.0/000151/LS/2.19.0.00.0.00.01.0000/PR/11/2024</t>
  </si>
  <si>
    <t>Hapus sp2d nomer 125</t>
  </si>
  <si>
    <t>https://prnt.sc/mNYQp2ApXmXW
https://prnt.sc/HHtQne0lJ6p8</t>
  </si>
  <si>
    <t>grup Provinsi/kaban</t>
  </si>
  <si>
    <t xml:space="preserve">Permohonan pembatalan STS
14.03/07.0/000046/TU/2.07.3.32.0.00.11.0000/PR/11/2024
14.03/07.0/000041/TU/5.01.0.00.0.00.29.0000/P2/9/2024
</t>
  </si>
  <si>
    <t>https://drive.google.com/file/d/1uzZi1Ue51aOAxDBPcjwQcP5zXKmV1W_W/view?usp=sharing</t>
  </si>
  <si>
    <t>BUD 
user : 197207271992031004
pas : Bpkad_1@bungo</t>
  </si>
  <si>
    <t xml:space="preserve">Permohonan pembatalan STS
15.08/07.0/000002/TU/1.05.0.00.0.00.01.0000/PPR2/12/2024
</t>
  </si>
  <si>
    <t>https://prnt.sc/UVxCgHsb4Q1O</t>
  </si>
  <si>
    <t>unapprove jurnal dulu  15.08/11.0/000002/JUR-BLJ/STS/1.05.0.00.0.00.01.0000/12/2024</t>
  </si>
  <si>
    <t>Badan Kepegawaian dan Pengembangan Sumber Daya Daerah</t>
  </si>
  <si>
    <t xml:space="preserve">Permohonan pembatalan STS
15.08/07.0/000003/TU/5.03.5.04.0.00.01.0000/PPR2/12/2024
15.08/07.0/000004/TU/5.03.5.04.0.00.01.0000/PPR2/12/2024
</t>
  </si>
  <si>
    <r>
      <rPr>
        <u/>
        <sz val="10"/>
        <color rgb="FF1155CC"/>
        <rFont val="Arial"/>
      </rPr>
      <t>https://prnt.sc/3ugbA-A80m0k</t>
    </r>
    <r>
      <rPr>
        <u/>
        <sz val="10"/>
        <color rgb="FF000000"/>
        <rFont val="Arial"/>
      </rPr>
      <t xml:space="preserve"> </t>
    </r>
  </si>
  <si>
    <t>unapprove jurnal 15.08/11.0/000002/JUR-BLJ/STS/5.03.5.04.0.00.01.0000/01/2025 - 15.08/11.0/000001/JUR-BLJ/STS/5.03.5.04.0.00.01.0000/01/2025</t>
  </si>
  <si>
    <t>Dinas Penanaman Modal, PTSP dan Tenaga Kerja</t>
  </si>
  <si>
    <t>Dinas Penanaman Modal, PTSP dan Tenaga Kerja :
PA : 197909252010012016
Pass : Sungaipenuh01@
BP : 198010152006041021
Pass : Sungaipenuh01@</t>
  </si>
  <si>
    <t xml:space="preserve">Pembatalan pencairan SP2D dengan nomor : 15.72/04.0/000048/LS/2.18.2.07.0.00.11.0000/PR/11/2024 </t>
  </si>
  <si>
    <t>Pencairan SP2D dibatalkan</t>
  </si>
  <si>
    <t>Surat Permohonan SIPD 2025 (1).pdf</t>
  </si>
  <si>
    <t>unaprove jurnal 15.72/11.0/000001/JUR-BLJ/SP2D-LS/2.18.2.07.0.00.11.0000/12/2024 (belum di unapprove)</t>
  </si>
  <si>
    <t xml:space="preserve">done unapprove </t>
  </si>
  <si>
    <t>Sekretariat DPRD :
PA : 196611131993031000
Pass : Sungaipenuh01@
BP : 197410012007012005
Pass : Sungaipenuh01@</t>
  </si>
  <si>
    <t>Pembatan pencairan SP2D dengan nomor : 
15.72/04.0/000096/LS/4.02.0.00.0.00.01.0000/PPR1/12/2024</t>
  </si>
  <si>
    <t>https://drive.google.com/file/d/1Uphy4eQesVl-kYa5iIGuTlkFjUh6ICPI/view?usp=sharing</t>
  </si>
  <si>
    <t>unaprove jurnal 15.72/11.0/000009/JUR-BLJ/SP2D-LS/4.02.0.00.0.00.01.0000/01/2025 (blum unaprove juga)</t>
  </si>
  <si>
    <t>done unapprove</t>
  </si>
  <si>
    <t>Dinas Kesehatan :
PA : 197505041997031003
Pass : Sungaipenuh01@
BP : 198210162010012010
Pass : Sungaipenuh01@</t>
  </si>
  <si>
    <t>Pembatalan Pengembalian Belanja UP/GU pengesahan BUD dengan nomor : 
15.72/07.0/000049/UP/1.02.0.00.0.00.02.0000/PR/12/2024
15.72/07.0/000034/UP/1.02.0.00.0.00.02.0000/PR/11/2024
15.72/07.0/000033/UP/1.02.0.00.0.00.02.0000/PR/11/2024</t>
  </si>
  <si>
    <t>Pengembalian Belanja UP/GU dibatalkan</t>
  </si>
  <si>
    <t>Dinas Perumahan, Kawasan Pemukiman dan Pertanahan</t>
  </si>
  <si>
    <t>Dinas Perumahan, Kawasan Pemukiman dan Pertanahan :
PA : 196512141992031003
Pass : Sungaipenuh01@
BP : 197401062014082001
Pass : Sungaipenuh01@</t>
  </si>
  <si>
    <t>Pembatalan pencairan SP2D dengan nomor : 15.72/04.0/000105/LS/1.04.2.10.2.11.04.0000/PR/11/2024</t>
  </si>
  <si>
    <t>tinggal lakukan penolakan</t>
  </si>
  <si>
    <t>Sekretariat Daerah (Bagian Administrasi Pembangunan)</t>
  </si>
  <si>
    <t>BUD 
User   :  197511062003121006
Pswrd :  1Puel*83
PA : 196909261994031003
Password : 
BP : 198512252010012027 
Password : Manna123!!!
PPK : 198505012005022001
Password : rahmi@.1985
KPA  : 19800715 199912 1 001
Password : Manna123!!!
BPP  : 19830616 200901 2 004
Password : Manna123!!!
PPTK : 19860604 201101 1 004
Password : Manna123!!!</t>
  </si>
  <si>
    <t xml:space="preserve">Permohonan penghapusan TBP yang sudah di LPJ kan, Tanggal 07 Maret 2024 karena tejadi double dengan Inputan GU Tanggal 01 April 2024.
TBP No : 17.01/06.0/000331/UP/4.01.0.00.0.00.01.0000/M/3/2024, tanggal 07 Maret 2024, Rp 10.779.600 
TBP No : 17.01/06.0/000332/UP/4.01.0.00.0.00.01.0000/M/3/2024, tanggal 07 Maret 2024, Rp 10.779.600 
TBP No : 17.01/06.0/000333/UP/4.01.0.00.0.00.01.0000/M/3/2024, tanggal 07 Maret 2024, Rp 10.779.600 
TBP No : 17.01/06.0/000334/UP/4.01.0.00.0.00.01.0000/M/3/2024, tanggal 07 Maret 2024, Rp   2.120.000 
TBP No : 17.01/06.0/000335/UP/4.01.0.00.0.00.01.0000/M/3/2024, tanggal 07 Maret 2024, Rp      600.000 
TBP No : 17.01/06.0/000336/UP/4.01.0.00.0.00.01.0000/M/3/2024, tanggal 07 Maret 2024, Rp   2.120.000 
TBP No : 17.01/06.0/000337/UP/4.01.0.00.0.00.01.0000/M/3/2024, tanggal 07 Maret 2024, Rp      600.000 
TBP No : 17.01/06.0/000338/UP/4.01.0.00.0.00.01.0000/M/3/2024, tanggal 07 Marer 2024, Rp   2.120.000 
LPJ No : 17.01/10.0/000019/LPJ-BPP/UP/4.01.0.00.0.00.01.0000/M/3/2024, tanggal 07 Maret 2024, Rp 39.898.800 
</t>
  </si>
  <si>
    <r>
      <rPr>
        <u/>
        <sz val="10"/>
        <color rgb="FF1155CC"/>
        <rFont val="Arial"/>
      </rPr>
      <t>https://docs.google.com/spreadsheets/d/1F4yR_BzTpfME9goytrjHMRKQ6ZM8MFIm/edit?usp=sharing&amp;ouid=113226154234442911463&amp;rtpof=true&amp;sd=true</t>
    </r>
    <r>
      <rPr>
        <sz val="10"/>
        <rFont val="Arial"/>
      </rPr>
      <t xml:space="preserve"> </t>
    </r>
  </si>
  <si>
    <t>tidak bisa di lakukan penghapusan , karna sudah di lakukan pencairan</t>
  </si>
  <si>
    <t>Sekretariat Daerah (Bagian Perekonomian dan SDA)</t>
  </si>
  <si>
    <t>BUD 
User   :  197511062003121006
Pswrd :  1Puel*83
PA : 196909261994031003
Password : 
BP : 198512252010012027 
Password : Manna123!!!
PPK : 198505012005022001
Password : rahmi@.1985
KPA  : 19830909 200804 1 001
Password : Manna123!!!
BPP  : 19850718 200312 2 002
Password : Manna123!!!
PPTK : 19831121 200803 2 002
Password : Manna123!!!</t>
  </si>
  <si>
    <t xml:space="preserve">Permohonan penghapusan TBP yang sudah di LPJ kan, Tanggal 22 April 2024 karena tejadi double dengan Inputan GU Tanggal 22 April 2024.
TBP No : 17.01/06.0/000357/UP/4.01.0.00.0.00.01.0000/M/3/2024 (20/Feb/2024)  Rp. 750.000
TBP No : 17.01/06.0/000359/UP/4.01.0.00.0.00.01.0000/M/3/2024 (20/Feb/2024)  Rp. 750.000
TBP No : 17.01/06.0/000363/UP/4.01.0.00.0.00.01.0000/M/3/2024(04/Mar/2024)   Rp. 3.721.800
TBP No : 17.01/06.0/000361/UP/4.01.0.00.0.00.01.0000/M/3/2024 (04/Mar/2024)  Rp. 14.967.000
TBP No : 17.01/06.0/000569/UP/4.01.0.00.0.00.01.0000/M/3/2024 (20/Feb/2024)  Rp. 530.000
TBP No : 17.01/06.0/000360/UP/4.01.0.00.0.00.01.0000/M/3/2024 (04/Mar/2024)  Rp14.397.000 
LPJ No : 17.01/10.0/000048/LPJ-BPP/UP/4.01.0.00.0.00.01.0000/P1/4/2024, tanggal 25 April 2024, Rp35.115.800
</t>
  </si>
  <si>
    <r>
      <rPr>
        <u/>
        <sz val="10"/>
        <color rgb="FF1155CC"/>
        <rFont val="Arial"/>
      </rPr>
      <t>https://docs.google.com/spreadsheets/d/1L8HcXqpHsST6MHE3VM0SwtlxWj0HVF8m/edit?usp=sharing&amp;ouid=113226154234442911463&amp;rtpof=true&amp;sd=true</t>
    </r>
    <r>
      <rPr>
        <sz val="10"/>
        <rFont val="Arial"/>
      </rPr>
      <t xml:space="preserve"> </t>
    </r>
  </si>
  <si>
    <t>User BP : 19870125 2006041005
Pass : Kesbangpol@123
User PA : 19770520 2006041008
Pass : Kesbangpol@123
User PPK OPD : 19870603 2008012001
Pass : Kesbangpol@123
User KBUD : 198010282008041002
Pass : Selvi Hastati</t>
  </si>
  <si>
    <t>62 852-6736-4567
~Harry Parjaka</t>
  </si>
  <si>
    <t>Tidak muncul kegiatan saat membuat SPP LS (2024)</t>
  </si>
  <si>
    <r>
      <rPr>
        <u/>
        <sz val="10"/>
        <color rgb="FF1155CC"/>
        <rFont val="Arial"/>
      </rPr>
      <t>https://prnt.sc/IZYIWgjVxyPD</t>
    </r>
    <r>
      <rPr>
        <u/>
        <sz val="10"/>
        <color rgb="FF1155CC"/>
        <rFont val="Arial"/>
      </rPr>
      <t xml:space="preserve"> </t>
    </r>
  </si>
  <si>
    <t>SPD belum di terbitkan , pastikan SPD terbit dahulu</t>
  </si>
  <si>
    <t>BUD :
197412151995031003
Pass : BpkadLamsel01@
PA : 198003252005012016
Pass : Dprd123!@#</t>
  </si>
  <si>
    <t>082369696667
pak erik</t>
  </si>
  <si>
    <t xml:space="preserve">ada pergantian PA, namun saat login di PA baru yang seharusnya akun tidak diteumakan malah ada pegawai lain yang menjadi PA
dan saat login akun PA data didalamnya seperti akun BUD
NIP PA salah : 198403282010011012
NIP PA benar : 198003252005012016
</t>
  </si>
  <si>
    <r>
      <rPr>
        <sz val="10"/>
        <rFont val="Arial"/>
      </rPr>
      <t xml:space="preserve">
Login akun PA yang salah :
</t>
    </r>
    <r>
      <rPr>
        <u/>
        <sz val="10"/>
        <color rgb="FF1155CC"/>
        <rFont val="Arial"/>
      </rPr>
      <t>https://prnt.sc/HMjqNPUIH_1Y</t>
    </r>
  </si>
  <si>
    <t>sudah dikonfirmasi ke pemda</t>
  </si>
  <si>
    <t>27/2/2025</t>
  </si>
  <si>
    <t>BUD  : 19651022 198604 1 001
pass : rahasi@P3mko</t>
  </si>
  <si>
    <t>62 821-6147-4716
~Ivanzl</t>
  </si>
  <si>
    <t>tidak bisa menyusun DPA Pengeluaran Pembiayaan</t>
  </si>
  <si>
    <t xml:space="preserve"> bisa menyusun DPA</t>
  </si>
  <si>
    <t>https://prnt.sc/M_ojq50LPmFY</t>
  </si>
  <si>
    <t>PPTK : 197005161991032003
Pass : Bagian@k3
PA : 198003252005012016
Pass : Dprd123!@#</t>
  </si>
  <si>
    <t>081281789010
pak erik</t>
  </si>
  <si>
    <t>PPTK 
RATNAWATI, SE., MM
NIP: 197005161991032003
muncul dobel di pegawai</t>
  </si>
  <si>
    <t>muncul 1 saja di pegawai</t>
  </si>
  <si>
    <t>https://prnt.sc/AZH_XPP5bVHZ</t>
  </si>
  <si>
    <t>https://prnt.sc/kTd9eEX9KHyd</t>
  </si>
  <si>
    <t xml:space="preserve"> Dinas Lingkungan Hidup Dan Pertanahan</t>
  </si>
  <si>
    <t>BP
199309072020121017
Password : @BPdlhp2025jefri</t>
  </si>
  <si>
    <t>813-6759-0169
~efransrinaldy</t>
  </si>
  <si>
    <t xml:space="preserve">saldo di TBP tidak muncul </t>
  </si>
  <si>
    <t>saldo di TBP muncul</t>
  </si>
  <si>
    <t>https://prnt.sc/hJuiywIp8ogk</t>
  </si>
  <si>
    <t>PA : 198107191999121001  
password : Kadis@123</t>
  </si>
  <si>
    <t>62 812-7775-5443
~Mirza</t>
  </si>
  <si>
    <t>Dashboard tidak muncul nominal pendapatan, belanja, pembiayaan</t>
  </si>
  <si>
    <t>Dashboard muncul nominal pendapatan, belanja, pembiayaan</t>
  </si>
  <si>
    <t>https://prnt.sc/prureFCwq_Qn</t>
  </si>
  <si>
    <t>role sebagai Sekda muncul</t>
  </si>
  <si>
    <t>https://prnt.sc/ue-9La2brbxA</t>
  </si>
  <si>
    <t>BP : 198104182009012005
password : Dprd123!@#</t>
  </si>
  <si>
    <t>saat akan cetak TBP muncul notif gagal mengambil data header. - can't scan into dest[15]: cannot scan NULL into *string</t>
  </si>
  <si>
    <t>https://prnt.sc/RyYNMPySUkTF</t>
  </si>
  <si>
    <t>Ketahanan Pangan</t>
  </si>
  <si>
    <t xml:space="preserve">BUD : 196603101988031007
Pass : Bengkulu@bkad1
</t>
  </si>
  <si>
    <t>62 821-8123-0776
~Bakti Agus R</t>
  </si>
  <si>
    <t>Batalkan Transfer STS UP 17.00/06.0/000001/UP-NIHIL/2.09.0.00.0.00.01.0000/PPR2/12/2024 tanggal 30 Des 2024 sejumlah Rp.167.456.169,00 Dari data LPJ seharusnya setoran sebesar Rp.32.543.831</t>
  </si>
  <si>
    <t>transfer telah dibatalkan</t>
  </si>
  <si>
    <t>https://drive.google.com/file/d/17R3zjG0C4aCe3Z9HA6O6M-U8cWD1Gr4w/view?usp=sharing</t>
  </si>
  <si>
    <t>.</t>
  </si>
  <si>
    <t>https://prnt.sc/ePL8SASes49X</t>
  </si>
  <si>
    <t>28/02/2025</t>
  </si>
  <si>
    <t>(2024) BKAD</t>
  </si>
  <si>
    <r>
      <rPr>
        <sz val="10"/>
        <color theme="1"/>
        <rFont val="Arial"/>
      </rPr>
      <t xml:space="preserve">Permohonan pembatalan SP2D
</t>
    </r>
    <r>
      <rPr>
        <sz val="10"/>
        <color rgb="FFA61C00"/>
        <rFont val="Arial"/>
      </rPr>
      <t>17.00/04.0/000048/LS/5.01.5.05.0.00.01.0000/M/3/2024</t>
    </r>
    <r>
      <rPr>
        <sz val="10"/>
        <color theme="1"/>
        <rFont val="Arial"/>
      </rPr>
      <t xml:space="preserve">
</t>
    </r>
    <r>
      <rPr>
        <sz val="10"/>
        <color rgb="FFA61C00"/>
        <rFont val="Arial"/>
      </rPr>
      <t>17.00/04.0/000055/LS/5.01.5.05.0.00.01.0000/M/3/2024</t>
    </r>
    <r>
      <rPr>
        <sz val="10"/>
        <color theme="1"/>
        <rFont val="Arial"/>
      </rPr>
      <t xml:space="preserve">
</t>
    </r>
    <r>
      <rPr>
        <sz val="10"/>
        <color rgb="FFA61C00"/>
        <rFont val="Arial"/>
      </rPr>
      <t>17.00/04.0/000007/LS/1.05.0.00.0.00.03.0000/M/2/2024</t>
    </r>
    <r>
      <rPr>
        <sz val="10"/>
        <color theme="1"/>
        <rFont val="Arial"/>
      </rPr>
      <t xml:space="preserve">
</t>
    </r>
    <r>
      <rPr>
        <sz val="10"/>
        <color rgb="FFA61C00"/>
        <rFont val="Arial"/>
      </rPr>
      <t>17.00/04.0/000017/LS/2.15.0.00.0.00.01.0000/M/3/2024</t>
    </r>
    <r>
      <rPr>
        <sz val="10"/>
        <color theme="1"/>
        <rFont val="Arial"/>
      </rPr>
      <t xml:space="preserve">
</t>
    </r>
  </si>
  <si>
    <t>SP2D dibatalkan</t>
  </si>
  <si>
    <t>https://prnt.sc/5NyRJULPujhE</t>
  </si>
  <si>
    <r>
      <rPr>
        <sz val="10"/>
        <color theme="1"/>
        <rFont val="Arial"/>
      </rPr>
      <t xml:space="preserve">Permohonan pembatalan Pengembalian Belanja
</t>
    </r>
    <r>
      <rPr>
        <sz val="10"/>
        <color rgb="FFA61C00"/>
        <rFont val="Arial"/>
      </rPr>
      <t>17.00/07.0/000002/LS/5.01.5.05.0.00.01.0000/PR/12/2024</t>
    </r>
    <r>
      <rPr>
        <sz val="10"/>
        <color theme="1"/>
        <rFont val="Arial"/>
      </rPr>
      <t xml:space="preserve">
</t>
    </r>
    <r>
      <rPr>
        <sz val="10"/>
        <color rgb="FFA61C00"/>
        <rFont val="Arial"/>
      </rPr>
      <t>17.00/07.0/000003/LS/5.01.5.05.0.00.01.0000/PR/12/2024</t>
    </r>
    <r>
      <rPr>
        <sz val="10"/>
        <color theme="1"/>
        <rFont val="Arial"/>
      </rPr>
      <t xml:space="preserve">
</t>
    </r>
  </si>
  <si>
    <t xml:space="preserve">Permohonan pembatalan SP2D
17.00/07.0/000013/TU/4.02.0.00.0.00.01.0000/PPR2/12/2024
</t>
  </si>
  <si>
    <t>STS TU dibatalkan</t>
  </si>
  <si>
    <t>tidak bisa di tindak lanjut</t>
  </si>
  <si>
    <t xml:space="preserve">Permohonan Pengaktifan Kembali SP2D  17.00/04.0/000973/LS/1.01.2.22.0.00.01.0000/PR/11/2024
</t>
  </si>
  <si>
    <t>SP2D diaktifkan kembali</t>
  </si>
  <si>
    <t>surat menyusul di grup kaban prov</t>
  </si>
  <si>
    <t>BP : 19800305 201001 1 009
Pass : Bendahara@80</t>
  </si>
  <si>
    <t>62 852-7194-8186
~Ahmad Setiawan</t>
  </si>
  <si>
    <t xml:space="preserve">cetak BKU muncul notif "agal mencetak BP. - gagal mengambil data cetak header. - can't scan into dest[3]: cannot scan NULL into *string"
</t>
  </si>
  <si>
    <t>bisa cetak BKU</t>
  </si>
  <si>
    <t>https://prnt.sc/QIdUMGlGs66z</t>
  </si>
  <si>
    <t>User BUD : 197503022002121004
pass : BengkalisKab2024;</t>
  </si>
  <si>
    <t>62 853-6531-0188
~Bendri</t>
  </si>
  <si>
    <t>Grup Provinsi / Kaban</t>
  </si>
  <si>
    <t>Mohon untuk menghapus pengguna atas NIP 198111122010011003(Irmansyah) di Kab. Bengkalis karena di Kab. Kampar Tidak bisa input pengguna  digunakan di kab.bengkalis akibat salah input</t>
  </si>
  <si>
    <t xml:space="preserve">NIP di kab. bengkalis terhapus, dan kab. Kampar bisa buat pengguna baru </t>
  </si>
  <si>
    <t>https://prnt.sc/a-psKHOp94wW</t>
  </si>
  <si>
    <t>https://prnt.sc/9SA225KBeO5k</t>
  </si>
  <si>
    <t>KBUD : 19811016 201101 2 002
Password : kbudanambas01</t>
  </si>
  <si>
    <t>Pembatalan SP2D nomor : 21.05/04.0/000085/LS/5.02.0.00.0.00.01.0000/P2/2/2025 karena double dengan 21.05/04.0/000089/LS/5.02.0.00.0.00.01.0000/P2/2/2025</t>
  </si>
  <si>
    <t>SP2D bisa batal cair</t>
  </si>
  <si>
    <t>https://prnt.sc/qZMDN1grO9ti</t>
  </si>
  <si>
    <t>unapprove terlebih dahulu jurnal no 21.05/11.0/000089/JUR-BLJ/SP2D-LS/5.02.0.00.0.00.01.0000/02/2025</t>
  </si>
  <si>
    <t>Dinas Perindustrian, Perdagangan, Energi dan Sumber Daya Mineral</t>
  </si>
  <si>
    <t>BUD : 197210031993031005 
password : BK4D@Provsu24!</t>
  </si>
  <si>
    <t>KPA a.n ELIEZERI tidak muncul saat akan dipasangkan dengan BPP a.n HARTATI ARUAN</t>
  </si>
  <si>
    <t>KPA muncul</t>
  </si>
  <si>
    <t>https://prnt.sc/4y6SFC4oUpKB</t>
  </si>
  <si>
    <t xml:space="preserve">KBUD
198011112007011002
Password : Perbend@pku24
KPA
198307192010011015
Password : pekanbaru01#@!A
PPK
197805122003121008
Password : B@nDun6!
BPP
198302012010011009
Password : Umum2024@
</t>
  </si>
  <si>
    <t>811-7698-806
~Ricardo</t>
  </si>
  <si>
    <t xml:space="preserve">Permohonan pengaktifan kembali SPP hingga SP2D yang telah dihapus karena telah cair pada RKUD :
14.71/02.0/000005/LS /4.01.0.00.0.00.01.0000/M/1/2025 SPP
14.71/03.0/000006/LS/4.01.0.00.0.00.01.0000/M/1/2025 SPM
14.71/04.0/000005/LS/4.01.0.00.0.00.01.0000/M/1/2025 SP2D
&amp;
14.71/02.0/000009/LS/7.01.0.00.0.00.09.0000/M/2/2025 SPP
14.71/03.0/000012/LS/7.01.0.00.0.00.09.0000/M/2/2025 SPM
14.71/04.0/000008/LS/7.01.0.00.0.00.09.0000/M/2/2025 SP2D
</t>
  </si>
  <si>
    <t>SPP hingga SP2D aktif kembali</t>
  </si>
  <si>
    <t>https://prnt.sc/zXpk44E9Fa9n</t>
  </si>
  <si>
    <t>Kecamatan Marpoyan Damai</t>
  </si>
  <si>
    <t xml:space="preserve">KBUD
198011112007011002
Password : Perbend@pku24
PA
198002021999121001
Password : Pekanbaru47!
PPK
197406162009022006
Password : Pekanbaru47!
BP
197010131995032002
Password : Pekanbaru47!
</t>
  </si>
  <si>
    <t xml:space="preserve">Permohonan pengaktifan kembali SPP hingga SP2D yang telah dihapus karena telah cair pada RKUD :
14.71/02.0/000009/LS/7.01.0.00.0.00.09.0000/M/2/2025 SPP
14.71/03.0/000012/LS/7.01.0.00.0.00.09.0000/M/2/2025 SPM
14.71/04.0/000008/LS/7.01.0.00.0.00.09.0000/M/2/2025 SP2D
</t>
  </si>
  <si>
    <t>https://prnt.sc/zq4XVGtDOzpn</t>
  </si>
  <si>
    <t xml:space="preserve">KBUD
198011112007011002
Password : Perbend@pku24
KPA
198402062006041002
Password : pekanbaru01#@!A 
PPK
198005172006041020
Password : @Dishub2015
BPP
19991020 202102 2 001
Password : Pekanbaru@01 
</t>
  </si>
  <si>
    <t>Permohonan pengaktifan kembali SPP hingga SP2D yang telah dihapus karena telah cair pada RKUD :
14.71/02.0/000029/LS/2.15.0.00.0.00.01.0000/M/2/2025
14.71/03.0/000031/LS/2.15.0.00.0.00.01.0000/M/2/2025
14.71/04.0/000026/LS/2.15.0.00.0.00.01.0000/M/2/2025
dan
14.71/02.0/000030/LS/2.15.0.00.0.00.01.0000/M/2/2025
14.71/03.0/000032/LS/2.15.0.00.0.00.01.0000/M/2/2025
14.71/04.0/000024/LS/2.15.0.00.0.00.01.0000/M/2/2025</t>
  </si>
  <si>
    <r>
      <rPr>
        <u/>
        <sz val="10"/>
        <color rgb="FF1155CC"/>
        <rFont val="Arial"/>
      </rPr>
      <t>https://prnt.sc/poXJuRvQQEVu
https://prnt.sc/TzrI4gvr1D5R</t>
    </r>
    <r>
      <rPr>
        <sz val="10"/>
        <color rgb="FF000000"/>
        <rFont val="Arial"/>
      </rPr>
      <t xml:space="preserve"> </t>
    </r>
  </si>
  <si>
    <t>user BP : 198807092010011002
Pswd     :  Dinaskesehatan@2024</t>
  </si>
  <si>
    <t>Tidak bisa mencetak SPP LS, muncul notifikasi gagal mengambil data header. - ERROR: more than one row returned by a subquery used as an expression (SQLSTATE 21000)</t>
  </si>
  <si>
    <r>
      <rPr>
        <u/>
        <sz val="10"/>
        <color rgb="FF1155CC"/>
        <rFont val="Arial"/>
      </rPr>
      <t>https://prnt.sc/QbsGz-hrycMf</t>
    </r>
    <r>
      <rPr>
        <sz val="10"/>
        <rFont val="Arial"/>
      </rPr>
      <t xml:space="preserve"> 
</t>
    </r>
  </si>
  <si>
    <t>Permohonan penghapusan SP2D pada Dinas Lingkungan Hidup Kab. Kerinci dikarenakan SP2D terbit namun tidak terjadi Transaksi.
No SP2D : 
15.01/04.0/000014/LS/2.11.0.00.0.00.01.0000/M/2/2024
15.01/04.0/000015/LS/2.11.0.00.0.00.01.0000/M/2/2024</t>
  </si>
  <si>
    <t xml:space="preserve">https://drive.google.com/file/d/1SDugH3bu-cUGNxNFwryINbfgWSxv0AEg/view?usp=sharing </t>
  </si>
  <si>
    <t>silahkan lakukan penolakan atau alur mundur pada tahapan sp2d agar saldo kembali ke spd</t>
  </si>
  <si>
    <t>Kecamatan Bram Itam</t>
  </si>
  <si>
    <t>akun BUD
username : 19800701 201001 1 009
pswd : Sipd@2024
akun PA
username : 197910262009041002
pass : Br@mit4m</t>
  </si>
  <si>
    <t>Saat Login menggunakan user BUD ataupun BP nilai anggaran dan realisasi muncul/ada, sedangkan saat Login menggunakan user PA nilai anggaran dan realisasi 0 (nol).</t>
  </si>
  <si>
    <t>Nilai anggaran dan realisasi di dashboard sesuai</t>
  </si>
  <si>
    <r>
      <rPr>
        <u/>
        <sz val="10"/>
        <color rgb="FF1155CC"/>
        <rFont val="Arial"/>
      </rPr>
      <t xml:space="preserve">PA : 
</t>
    </r>
    <r>
      <rPr>
        <u/>
        <sz val="10"/>
        <color rgb="FF1155CC"/>
        <rFont val="Arial"/>
      </rPr>
      <t>https://prnt.sc/n06yJZN4S_o-</t>
    </r>
    <r>
      <rPr>
        <u/>
        <sz val="10"/>
        <color rgb="FF1155CC"/>
        <rFont val="Arial"/>
      </rPr>
      <t xml:space="preserve"> 
BP :
</t>
    </r>
    <r>
      <rPr>
        <u/>
        <sz val="10"/>
        <color rgb="FF1155CC"/>
        <rFont val="Arial"/>
      </rPr>
      <t>https://prnt.sc/g7U4DKRLDtGK</t>
    </r>
    <r>
      <rPr>
        <u/>
        <sz val="10"/>
        <color rgb="FF1155CC"/>
        <rFont val="Arial"/>
      </rPr>
      <t xml:space="preserve"> 
BUD : 
</t>
    </r>
    <r>
      <rPr>
        <u/>
        <sz val="10"/>
        <color rgb="FF1155CC"/>
        <rFont val="Arial"/>
      </rPr>
      <t>https://prnt.sc/ADBGX-swTU7Q</t>
    </r>
    <r>
      <rPr>
        <u/>
        <sz val="10"/>
        <color rgb="FF1155CC"/>
        <rFont val="Arial"/>
      </rPr>
      <t xml:space="preserve"> </t>
    </r>
  </si>
  <si>
    <t>kendala telah selesai saat di cek</t>
  </si>
  <si>
    <r>
      <t xml:space="preserve">anggaran di dashboard masih belum muncul
</t>
    </r>
    <r>
      <rPr>
        <u/>
        <sz val="10"/>
        <color rgb="FF1155CC"/>
        <rFont val="Arial"/>
      </rPr>
      <t>https://prnt.sc/rfVkp_SKKygm</t>
    </r>
    <r>
      <rPr>
        <sz val="10"/>
        <color rgb="FF000000"/>
        <rFont val="Arial"/>
        <scheme val="minor"/>
      </rPr>
      <t xml:space="preserve"> , </t>
    </r>
    <r>
      <rPr>
        <sz val="10"/>
        <color rgb="FFFF0000"/>
        <rFont val="Arial"/>
      </rPr>
      <t>tambahkan pswd pada akun yg di maksd , karna user yg di kirim itu user dari BP</t>
    </r>
  </si>
  <si>
    <t>PA : 19710617 200003 1 002 
PASS: @Dinper25
BUD : 197611102003121005
PASS: BUDBPKAD@ok1</t>
  </si>
  <si>
    <t>Rekening BP tidak aktif, nomor : 1733010035</t>
  </si>
  <si>
    <t>https://prnt.sc/WyaSztjDd-Uo</t>
  </si>
  <si>
    <t>BPP : 198112142010012013
Pass : Pertanian@2024</t>
  </si>
  <si>
    <t>085263233456
Silvia Rahmi</t>
  </si>
  <si>
    <t>Data saldo bank tidak muncul pada saat pembuatan TBP</t>
  </si>
  <si>
    <t xml:space="preserve">data saldo bank muncul </t>
  </si>
  <si>
    <t xml:space="preserve">KPA : 198007151999121001
Pass : Manna123!!!
PPK : 198505012005022001
Pass : rahmi@.1985
BPP : 198306162009012004
Pass : Manna123!!!
BP : 198512252010012027
Pass : Manna123!!!
</t>
  </si>
  <si>
    <t xml:space="preserve">Permohonan penerbitan kembali TBP yang sudah terhapus dikarenakan SP2D sudah terbit nomor 17.01/04.0/000093/GU/4.01.0.00.0.00.01.0000/M/4/2024 tanggal 3 April 2024.
No TBP :
17.01/06.0/000593/UP/4.01.0.00.0.00.01.0000/P1/4/2024
17.01/06.0/000594/UP/4.01.0.00.0.00.01.0000/P1/4/2024
17.01/06.0/000595/UP/4.01.0.00.0.00.01.0000/P1/4/2024
17.01/06.0/000596/UP/4.01.0.00.0.00.01.0000/P1/4/2024
17.01/06.0/000597/UP/4.01.0.00.0.00.01.0000/P1/4/2024
17.01/06.0/000598/UP/4.01.0.00.0.00.01.0000/P1/4/2024
17.01/06.0/000600/UP/4.01.0.00.0.00.01.0000/P1/4/2024
17.01/06.0/000604/UP/4.01.0.00.0.00.01.0000/P1/4/2024
17.01/06.0/000611/UP/4.01.0.00.0.00.01.0000/P1/4/2024
17.01/06.0/000612/UP/4.01.0.00.0.00.01.0000/P1/4/2024
</t>
  </si>
  <si>
    <t>TBP terbit kembali</t>
  </si>
  <si>
    <r>
      <rPr>
        <u/>
        <sz val="10"/>
        <color rgb="FF1155CC"/>
        <rFont val="Arial"/>
      </rPr>
      <t>https://prnt.sc/f4O8m41kpcZ9</t>
    </r>
    <r>
      <rPr>
        <sz val="10"/>
        <rFont val="Arial"/>
      </rPr>
      <t xml:space="preserve"> 
</t>
    </r>
    <r>
      <rPr>
        <u/>
        <sz val="10"/>
        <color rgb="FF1155CC"/>
        <rFont val="Arial"/>
      </rPr>
      <t>https://prnt.sc/BGy_dveUXB-O</t>
    </r>
    <r>
      <rPr>
        <sz val="10"/>
        <rFont val="Arial"/>
      </rPr>
      <t xml:space="preserve"> </t>
    </r>
  </si>
  <si>
    <t>role sebagai sekda belum muncul</t>
  </si>
  <si>
    <t>https://prnt.sc/iXwkrPocDOfl</t>
  </si>
  <si>
    <t xml:space="preserve">Dinas Pemuda dan Olahraga </t>
  </si>
  <si>
    <t>Nama Pegawai : Herwin Susanto, SE.
NIP : 197602212005021003</t>
  </si>
  <si>
    <t xml:space="preserve">+62 812-1417-7631
Rahmad </t>
  </si>
  <si>
    <t>akun PA tidak bisa membuatkan Akun PPTK karena  muncul notifikasi "NIP anda sudah digunakan"</t>
  </si>
  <si>
    <t>bisa membuat akun PPTK di dinas pemuda dan olah raga</t>
  </si>
  <si>
    <t>Dinas Kependudukan Dan Catatan Sipil</t>
  </si>
  <si>
    <t>BUD:
198003132005011005
Password: qwerty123456
PA:
196806011995121002
Password: 1311Solokselatan!</t>
  </si>
  <si>
    <t>62 813-7240-8804
~~Kha</t>
  </si>
  <si>
    <t>rekening belum aktif dan tidak muncul di akun BUD untuk pengaktifan
Di mohon agar dibatalkan pengajuan rekening yang tidak bisa</t>
  </si>
  <si>
    <t>Nomor rekening dapat aktif</t>
  </si>
  <si>
    <t>https://prnt.sc/-qL3-D3KKlKj</t>
  </si>
  <si>
    <t>KPA LAMA : 198106182010012024 
KPA BARU : 19710929 200212 1005 
Pass : Tanjungbalai1!</t>
  </si>
  <si>
    <t>nama penanda tangan KPA yang baru, sedangkan pembuatan SPP dan SPM di KPA lama
SPP 12.74/02.0/000016/LS/1.02.0.00.0.00.01.0000/P1/2/2025
SPM 12.74/03.0/000016/LS/1.02.0.00.0.00.01.0000/P1/2/2025</t>
  </si>
  <si>
    <t>nama penanda tangan SPM di KPA yang lama</t>
  </si>
  <si>
    <t>https://prnt.sc/GjxZ-bXPc48J</t>
  </si>
  <si>
    <t>Dinas Komunikasi dan Informatika Kabupaten Lampung Utara</t>
  </si>
  <si>
    <t>Akun PA :  198305082008041001
pass: kominfo@G2025
Akun PPK : 196702281987111001        
pass: kominfo@L2025
Akun Bendahara : 198309202005012011        
pass: 200983Es</t>
  </si>
  <si>
    <t>Kronologi:
1. Tidak dapat mencetak LPJ yang sudah divalidasi oleh Pengguna Anggaran (PA) per tanggal 28 Februari 2025.                                                                         2. Dinas Komunikasi dan Informatika Kabupaten Lampung Utara akan memperbarui user PPK dan PPTK per tanggal 03 Maret 2025 yang sampai pada saat ini belum dapat dilaksanakan dikarenakan LPJ yang tidak dapat dicetak.</t>
  </si>
  <si>
    <t>https://prnt.sc/aRTJM9i__ARR</t>
  </si>
  <si>
    <t>BUD  : 19800701 201001 1 009
pswd : Sipd@2024</t>
  </si>
  <si>
    <t>tidak bisa mencetak LPJ UP/GU dengan notif " Gagal mengambil data cetak bp. - Gagal memproses permintaan | LPJBP01 - ERROR: more than one row returned by a subquery used as an expression (SQLSTATE 21000)"</t>
  </si>
  <si>
    <t>bisa mencetak LPJ UP/GU</t>
  </si>
  <si>
    <t>https://prnt.sc/Px4B1iotZbMg</t>
  </si>
  <si>
    <t>BUD 
User : 197103251993031003
Pass : Cakkuasa50@
BP 
User : 198302142003122001  
PSWORD : SyoriniAnsor@14  
PA  
User : 197001012008041001   
PSWORD : Sarolangunkab@14</t>
  </si>
  <si>
    <t>Pengembalian belanja yang sudah disahkan BUD Pada tanggal 23 Desember 2024 terdapat kelebihan input sebesar Rp150.000,00 dengan uraian "Pengembalian Belanja Jasa Konsultasi Berorientasi Layanan - Jasa Survei dengan Rekening 5.1.02.02.09.0011 Dari DPMPTSP Kab. Sarolangun an. A.n JULI AFRIZAL  Ke CNG". Kelebihan input tersebut mempengaruhi pada BKU Pemda dan SKPD, sehingga harus dibatalkan pengesahannya dan dihapus. 
Nomor TBP :  15.03/07.0/000036/UP/2.18.0.00.0.00.23.0000/PPR3/12/2024</t>
  </si>
  <si>
    <t>Pengembalian Belanja dibatalkan pengesahannya</t>
  </si>
  <si>
    <t xml:space="preserve">https://prnt.sc/O9kdiLfL4B_I 
</t>
  </si>
  <si>
    <r>
      <rPr>
        <sz val="10"/>
        <color theme="1"/>
        <rFont val="Arial"/>
      </rPr>
      <t xml:space="preserve">harap kirimkan user dan passwd yg benar
</t>
    </r>
    <r>
      <rPr>
        <sz val="10"/>
        <color rgb="FF0000FF"/>
        <rFont val="Arial"/>
      </rPr>
      <t>done user BUD diperbaharui dan jurnal diunapprove</t>
    </r>
  </si>
  <si>
    <t>User BUD : 197103251993031003
Pass : Cakkuasa50@
User BP : 198808082020121010
Password BP : Disdikbud2024
User PA : 196806041998031004
Password PA : Disdikbud@2024</t>
  </si>
  <si>
    <t>pengembalian belanja yang sudah disahkan BUD Pada tanggal 27 Desember 2024 terdapat kelebihan input sebesar Rp200,00. Jumlah uang yang diinput dan disetorkan ke rkud terdapat perbedaan Rp200,00. Nilai uang yang diinput di SIPD lebih besar daripada yang disetorkan ke RKUD. Kelebihan input tersebut mempengaruhi pada BKU Pemda dan SKPD, sehingga harus dibatalkan pengesahannya dan dihapus.
Nomor STS : 15.03/07.0/000028/LS/1.01.2.22.0.00.02.0000/PPR3/12/2024
Dibuat Pada: 30 Desember 2024 ( 3.780.100) dan 
Nomor STS : 15.03/07.0/000030/LS/1.01.2.22.0.00.02.0000/PPR3/12/2024
Dibuat Pada: 30 Desember 2024 (3.780.100)</t>
  </si>
  <si>
    <r>
      <rPr>
        <u/>
        <sz val="10"/>
        <color rgb="FF1155CC"/>
        <rFont val="Arial"/>
      </rPr>
      <t>https://docs.google.com/spreadsheets/d/19J2gHkTZKLakhuJxupcqvGlB4e88ADlT/edit?usp=drive_web&amp;ouid=113226154234442911463&amp;rtpof=true</t>
    </r>
    <r>
      <rPr>
        <sz val="10"/>
        <rFont val="Arial"/>
      </rPr>
      <t xml:space="preserve"> </t>
    </r>
  </si>
  <si>
    <t>unapprove jurnal 15.03/11.0/000018/JUR-BLJ/STS/1.01.2.22.0.00.02.0000/01/2025 dan 15.03/11.0/000012/JUR-BLJ/STS/1.01.2.22.0.00.02.0000/01/2025 ( tinggal di TL)</t>
  </si>
  <si>
    <t xml:space="preserve">User BP : 198504252008012009 
Password BP : Itda2024@
User PA : 196706211985121001
Password PA : Itda2024@
</t>
  </si>
  <si>
    <t>BP tidak bisa input STS UYHD dikarenakan beda nilai saldo di menu pelimpahan dan BKU (2024)</t>
  </si>
  <si>
    <t>Bisa Input STS UYHD</t>
  </si>
  <si>
    <t xml:space="preserve">https://prnt.sc/TGEJQJHPNyLd 
https://prnt.sc/LVApl-CwaX-R 
</t>
  </si>
  <si>
    <t>KECAMATAN BATANG ASAI</t>
  </si>
  <si>
    <t xml:space="preserve">User BP : 198109192006041015 
Password BP : Batangasai24
User PA : 197101141993031004
Password PA : Batangasai24
</t>
  </si>
  <si>
    <r>
      <rPr>
        <u/>
        <sz val="10"/>
        <color rgb="FF1155CC"/>
        <rFont val="Arial"/>
      </rPr>
      <t>https://prnt.sc/WRxbSv-GvAmV</t>
    </r>
    <r>
      <rPr>
        <sz val="10"/>
        <rFont val="Arial"/>
      </rPr>
      <t xml:space="preserve"> 
</t>
    </r>
    <r>
      <rPr>
        <u/>
        <sz val="10"/>
        <color rgb="FF1155CC"/>
        <rFont val="Arial"/>
      </rPr>
      <t>https://prnt.sc/GX1cp9lmK5uw</t>
    </r>
    <r>
      <rPr>
        <sz val="10"/>
        <rFont val="Arial"/>
      </rPr>
      <t xml:space="preserve"> </t>
    </r>
  </si>
  <si>
    <t xml:space="preserve">SEKRETARIAT DAERAH </t>
  </si>
  <si>
    <t xml:space="preserve">User BP :  197804282012121001
 Password BP : Almir@2010
User PA : 196703171994031008
Password PA :Sarolangunkab123$
</t>
  </si>
  <si>
    <r>
      <rPr>
        <u/>
        <sz val="10"/>
        <color rgb="FF1155CC"/>
        <rFont val="Arial"/>
      </rPr>
      <t>https://prnt.sc/sURt7IhIRcbu</t>
    </r>
    <r>
      <rPr>
        <sz val="10"/>
        <rFont val="Arial"/>
      </rPr>
      <t xml:space="preserve"> 
</t>
    </r>
    <r>
      <rPr>
        <u/>
        <sz val="10"/>
        <color rgb="FF1155CC"/>
        <rFont val="Arial"/>
      </rPr>
      <t>https://prnt.sc/cGDTnOecVr25</t>
    </r>
    <r>
      <rPr>
        <sz val="10"/>
        <rFont val="Arial"/>
      </rPr>
      <t xml:space="preserve">  </t>
    </r>
  </si>
  <si>
    <t>yg ini lakukan dulu pelimpahan dari BPP ke BP , baru bisa melakukan pembuatan sts dan di ketahui nominal mana yg tidak pas , selain itu laporan ini di tambahkan jika tidak sesuai saldonya di nama BPP apa</t>
  </si>
  <si>
    <t>KECAMATAN SINGKUT (Kelurahan Sungai Benteng)</t>
  </si>
  <si>
    <t>User BPP :197107072009061005
Password BPP :Sarolangunkab@1
User PA :198103042007012009
Password PA :Sarolangun12@</t>
  </si>
  <si>
    <t>BPP Ke BP Tidak bisa melakukan pengembalian saldo muncul notif error gagal mengambil saldo pegawai sehingga BP tidak input STS UYHD (2024)</t>
  </si>
  <si>
    <t>BPP bisa melakukan pengembalian saldo ke BP</t>
  </si>
  <si>
    <t xml:space="preserve">https://prnt.sc/-1Zvd5wQaAuo </t>
  </si>
  <si>
    <t>tambahkan akun BP</t>
  </si>
  <si>
    <t>Badan Pengelola Pajak dan Retribusi Daerah</t>
  </si>
  <si>
    <t>User BP :198306202005011002
Password BP :Bpprdsarolangun01#@!A
User PA :197212221997032004
Password PA :Bpprdsarolangun01#@!A</t>
  </si>
  <si>
    <t>UYHD bermasalah tidak dapat input sesuai dengan nilai yang sudah disetorkan ke RKUD dengan keterangan Sisa UYHD harusnya Rp. 11.363.600 yang muncul di menu pelimpahan adalah 4.433.615, terdapat selesih sebesar Rp. 6.929.985 yang dimana adalah angka yang tertera di BKU 
No STS dari bendahara sebelumnya : 15.03/06.0/000001/UP-NIHIL/5.02.0.00.0.00.06.0000/PPR3/1/2024</t>
  </si>
  <si>
    <r>
      <rPr>
        <u/>
        <sz val="10"/>
        <color rgb="FF1155CC"/>
        <rFont val="Arial"/>
      </rPr>
      <t>https://prnt.sc/JNV7ggNMMDVd</t>
    </r>
    <r>
      <rPr>
        <sz val="10"/>
        <rFont val="Arial"/>
      </rPr>
      <t xml:space="preserve"> </t>
    </r>
  </si>
  <si>
    <t>User BP : 198201292007012007        
Password BP : Bkpsdm.srl@1        
User PA : 197911212003122003        
Password PA : Bkpsdm.srl@1</t>
  </si>
  <si>
    <t>SPJ Fungsional terdapat kas di bendahara pengeluaran sebesar UYHD Rp. 164.499.700, tapi ketika cetak BKU sudah 0, dan STS sudah di setujui dan validasi BUD</t>
  </si>
  <si>
    <t>Saldo SPJ Fungsional Nihil</t>
  </si>
  <si>
    <t>User BP :198502012005012001
Password BP :PebrimaYenni85$
User PA :196811231990021001
Password PA :WaldiBakri68*</t>
  </si>
  <si>
    <t>SPJ Fungsional terdapat kas di bendahara pengeluaran sebesar UYHD Rp. 11.524.359, tapi ketika cetak BKU sudah 0, dan STS sudah di setujui dan validasi BUD</t>
  </si>
  <si>
    <t>User BP :197410162007012016
Password BP :Sarolangunkab123$
User PA :196711101997031004
Password PA :Sarolangunkab123$</t>
  </si>
  <si>
    <t>SPJ Fungsional terdapat kas di bendahara pengeluaran sebesar UYHD Rp. 27.979.777, tapi ketika cetak BKU sudah 0, dan STS sudah di setujui dan validasi BUD</t>
  </si>
  <si>
    <t>User BP :197406142007012022                        
Password BP :Sarolangunkab1@
User PA :197311102003121004
Password PA :Sarolangunkab1@</t>
  </si>
  <si>
    <t>SPJ Fungsional terdapat kas di bendahara pengeluaran sebesar UYHD Rp. 3.268.740, tapi ketika cetak BKU sudah 0, dan STS sudah di setujui dan validasi BUD</t>
  </si>
  <si>
    <t>KBUD : 19811016 201101 2 002
Password : kbudanambas01</t>
  </si>
  <si>
    <t>Permohonan Pembatalan SP2D Pencairan karena double Pencairan
21.05/04.0/000085/LS/5.02.0.00.0.00.01.0000/P2/2/2025. Jurnal sudah dibatalkan</t>
  </si>
  <si>
    <t>https://prnt.sc/aeC9BVtmMy9q</t>
  </si>
  <si>
    <t>membuat STBP muncul notif :
ERROR: current transaction is aborted, commands ignored until end of transaction block (SQLSTATE 25P02)</t>
  </si>
  <si>
    <t>bisa membuat STBP</t>
  </si>
  <si>
    <t>https://prnt.sc/qmi26gIV-X-y</t>
  </si>
  <si>
    <t>proses pengecekan</t>
  </si>
  <si>
    <t>BP : 19800305 201001 1 009
Password : Bendahara@80</t>
  </si>
  <si>
    <t>NPD sudah dihapus namun masih tercatat di BKU bulan Januari
14.71/56.0/000018/NPD-PANJAR/3.30.3.31.0.00.12.0000/M/2/2025
14.71/56.0/000023/NPD-PANJAR/3.30.3.31.0.00.12.0000/M/2/2025</t>
  </si>
  <si>
    <t>tidak tercatat di BKU</t>
  </si>
  <si>
    <t>https://prnt.sc/gvlibROAcyah</t>
  </si>
  <si>
    <t>tidak di anjurkan untuk di hapus NPD , tp ini sudah ada keterangan pembatalan NPD di 2025-02-14</t>
  </si>
  <si>
    <t>Seluruh SKPD (Kecuali Sekretariat DPRD)</t>
  </si>
  <si>
    <t>BUD 
User : 19790608 200501 1 009
Pass : Batangharikab1979$</t>
  </si>
  <si>
    <t>62 823 7930 0258
~Evasastrawati</t>
  </si>
  <si>
    <t>Gagal mencetak LPJ UP/GU BP, muncul notifikasi "Gagal mengambil data cetak bp. - Gagal memproses permintaan | LPJBP01 - ERROR: more than one row returned by a subquery used as an expression (SQLSTATE 21000)"</t>
  </si>
  <si>
    <t>Bisa cetak LPJ BP UP/GU</t>
  </si>
  <si>
    <t xml:space="preserve">https://prnt.sc/S78wrOafm0Wn </t>
  </si>
  <si>
    <t>BUD : 197104052005041001 
pas : Naganrayaoke123*</t>
  </si>
  <si>
    <t>https://prnt.sc/R_4quMAZDrN8</t>
  </si>
  <si>
    <t>KBUD : 19771224 200501 1 006
Pass : @daKadenian061224</t>
  </si>
  <si>
    <t>62 813-1492-6148
~Fatma</t>
  </si>
  <si>
    <t xml:space="preserve">permohonan batal transfer SP2D nomor : 16.73/04.0/000041/LS/5.02.0.00.0.00.02.0000/M/2/2025 berdasarkan surat permohonan nomor :900/103/BPKAD.III/2025 </t>
  </si>
  <si>
    <t>SP2D batal transfer</t>
  </si>
  <si>
    <t>https://prnt.sc/ma3sulFP6Gwp</t>
  </si>
  <si>
    <t>batalkan jurnal no 16.73/11.0/000026/JUR-BLJ/SP2D-LS/5.02.0.00.0.00.02.0000/03/2025</t>
  </si>
  <si>
    <t>(2024) PUPR</t>
  </si>
  <si>
    <t xml:space="preserve">BP: 199010242019032001
Pass: Kuansing_pupr@08
</t>
  </si>
  <si>
    <t xml:space="preserve">Permohonan perbaikan salah kode rekening dengan nomor SP2D:
a.  14.09/04.0/000021/LS/1.03.0.00.0.00.01.0000/P10/2/2024, Tanggal 21 Juni 2024, Rp. 25.835.028,
b.   14.09/04.0/000026/LS/1.03.0.00.0.00.01.0000/P10/2/2024, Tanggal 6 Mei 2024, Rp. 48.750.000,
</t>
  </si>
  <si>
    <t>kode rekening diperbaiki</t>
  </si>
  <si>
    <t>tidak bisa diperbaiki (solusi pengembalian atau koreksi aklap)</t>
  </si>
  <si>
    <t xml:space="preserve">BP: 198510162010011009
Pass : @Dishub24
PA : 198002012006041013
Pass: @Dishub24
</t>
  </si>
  <si>
    <t>Tidak dapat menginput nilai berkoma saat pembuatan SPP-LS karena ada tulisan -0,00</t>
  </si>
  <si>
    <t>bisa input SPP-LS nominal sesuai</t>
  </si>
  <si>
    <t>https://prnt.sc/omjIO2w_qCjZ</t>
  </si>
  <si>
    <t>BUD : 197212032000121004
Pass : Untukapa2025!</t>
  </si>
  <si>
    <t xml:space="preserve">Permohonan hapus Pengembalian belanja karena kesalahan input :
a. Dinas Pendidikan Nomor CP 14.05/07.0/000033/LS/1.01.2.22.1.03.01.0000/PR/12/2024 Nilai Rp2.155.252
b. Dinas Kesehatan Nomor CP 14.05/07.0/000034/LS/1.02.1.03.0.00.01.0000/PR/12/2024 Dengan Nilai Rp880.000
c. Bagian Kesejahteraan Rakyat (Sekretariat Daerah) Nomor CP 14.05/07.0/000005/LS/4.01.0.00.0.00.01.0000/PR/1/2024 Dengan Nilai, Rp39.500.000
</t>
  </si>
  <si>
    <t>Pengembalian belanja terhapus</t>
  </si>
  <si>
    <r>
      <rPr>
        <u/>
        <sz val="10"/>
        <color rgb="FF1155CC"/>
        <rFont val="Arial"/>
      </rPr>
      <t>https://drive.google.com/file/d/19YVaoYOZa4T2QlGEgEt34GzAlIEJkUay/view?usp=sharin</t>
    </r>
    <r>
      <rPr>
        <sz val="10"/>
        <rFont val="Arial"/>
      </rPr>
      <t xml:space="preserve"> 
</t>
    </r>
    <r>
      <rPr>
        <u/>
        <sz val="10"/>
        <color rgb="FF1155CC"/>
        <rFont val="Arial"/>
      </rPr>
      <t>https://prnt.sc/e_ZAArq8MTI7</t>
    </r>
    <r>
      <rPr>
        <sz val="10"/>
        <rFont val="Arial"/>
      </rPr>
      <t xml:space="preserve"> </t>
    </r>
  </si>
  <si>
    <r>
      <rPr>
        <sz val="10"/>
        <color theme="1"/>
        <rFont val="Arial"/>
      </rPr>
      <t xml:space="preserve">tinggal biro kesra harus batal approve jurnal no 14.05/11.0/000005/JUR-BLJ/STS/4.01.0.00.0.00.01.0002/01/2025 </t>
    </r>
    <r>
      <rPr>
        <sz val="10"/>
        <color rgb="FFFF0000"/>
        <rFont val="Arial"/>
      </rPr>
      <t>&lt; sudah terhapus jurnalnya&gt;</t>
    </r>
  </si>
  <si>
    <t xml:space="preserve">masih belum terhapus poin c </t>
  </si>
  <si>
    <t>Dinas Tanaman Pangan dan Hortikultura dan Peternakan</t>
  </si>
  <si>
    <t>Akun BUD :
196912151990031005
@JambiProv1
akun PA OPD :
196801021992031007
d123DTPHP@
AKun BP :
197410212007012006
d123DTPHP@</t>
  </si>
  <si>
    <t>62 852-6637-0165
~Adhi Jambi</t>
  </si>
  <si>
    <t>Permohonan pengaktifan rekening bank yang tidak terbaca, nomor rekening :  3001035524</t>
  </si>
  <si>
    <t xml:space="preserve">https://prnt.sc/chjpyG8GmEmo </t>
  </si>
  <si>
    <t>PA  : 19801127 200604 1 010
Pass : D3ndi@123
BUD : 19810116 200502 1 001
pass : Kepahiang@1</t>
  </si>
  <si>
    <t>62 852-6607-9035
~Febri Hidayat</t>
  </si>
  <si>
    <t>rekening BP tidak aktif, nomor rekening :2010102000653</t>
  </si>
  <si>
    <t>https://prnt.sc/zVi05O_E2hBC</t>
  </si>
  <si>
    <t>BP : 198710052010012011 
Pass : Bkt@123#</t>
  </si>
  <si>
    <t>62 813-6325-0798
~Sonya Tri Utami</t>
  </si>
  <si>
    <t>pertanggungjawaban NPD Panjar sudah dihapus namun masih tercatat di BKU Bulan Maret</t>
  </si>
  <si>
    <t>https://prnt.sc/GtUxKvFVsZBM</t>
  </si>
  <si>
    <t>tidak bisa 
ini dibantu karena yang troubleshoot sebelumnya sudah menghapus header NPD nya</t>
  </si>
  <si>
    <t xml:space="preserve">User Bendahara        :        197001232014071001
Pwd        :        Sujarwo123@
User PA        :        196810251990021001
Pwd        :        Dumai@21
</t>
  </si>
  <si>
    <t xml:space="preserve">saat input nilai tidak bisa menyimpan data </t>
  </si>
  <si>
    <t>bisa menyimpan nilai</t>
  </si>
  <si>
    <t>https://prnt.sc/nK8hir9aifmq</t>
  </si>
  <si>
    <t>tambahkan prog sampai dengan sub kgiatan</t>
  </si>
  <si>
    <t>Dinas Pemadam Kebakaran &amp; Penyelamatan</t>
  </si>
  <si>
    <t xml:space="preserve">BUD        
19810813 200604 1 009        
Kaurmanula@0987
PA Baru :
197703082009031004
PA Lama:
196609131993031002
</t>
  </si>
  <si>
    <t>Tidak Bisa Dilakukan Pemutakhiran Data dengan Keterangan (gagal menghapus pegawai lama. - no rows in result set)</t>
  </si>
  <si>
    <t>Dinas Ketenagakerjaan dan Transmigrasi</t>
  </si>
  <si>
    <t xml:space="preserve">PPTK 
akun: 197312062000031003   
password: D1snaker!
</t>
  </si>
  <si>
    <t>Profil PPTK tidak muncul nama PPTK (Nustian Bakti, S.Ak), muncul pesan "ANDA TIDAK DIIZINKAN MENGAKSES RUTE INI"</t>
  </si>
  <si>
    <t>Muncul nama pada profil dan tidak ada pesan tersebut</t>
  </si>
  <si>
    <t>https://prnt.sc/3XswvgGeMAXm</t>
  </si>
  <si>
    <t>Bendahara Pengeluaran
User:198109212014072002
Pass:dinp@r
PA
User:196704071992031006
Pass:dinp@r</t>
  </si>
  <si>
    <t>Permohonan ubah tanggal transfer SP2D dikarenakan salah tanggal seharusnya 25 Februari 2025 mennjadi 25 November 2025. 
Nomor SP2D : 17.71/04.0/000005/UP/3.26.0.00.0.00.23.0000/M/2/2025
catatan : tidak ada terdapat transaksi GU selanjutnya atau penginputan SPJ</t>
  </si>
  <si>
    <t>Tanggal transfer berubah</t>
  </si>
  <si>
    <t>https://prnt.sc/WcKKfH_KXvj_</t>
  </si>
  <si>
    <t>19771224 200501 1 006
@daKadenian061224</t>
  </si>
  <si>
    <t>Permohonan pembatalan pengesahan SP2D 
16.73/04.0/000041/LS/5.02.0.0
0.0.00.02.0000/M/2/2025</t>
  </si>
  <si>
    <r>
      <rPr>
        <sz val="10"/>
        <rFont val="Arial"/>
      </rPr>
      <t xml:space="preserve">surat permohonan dan rekening koran
</t>
    </r>
    <r>
      <rPr>
        <u/>
        <sz val="10"/>
        <color rgb="FF1155CC"/>
        <rFont val="Arial"/>
      </rPr>
      <t>https://drive.google.com/file/d/1pzDYnThvkDjWvTO-397sq11-UvCIROTI/view?usp=sharing</t>
    </r>
    <r>
      <rPr>
        <sz val="10"/>
        <rFont val="Arial"/>
      </rPr>
      <t xml:space="preserve"> </t>
    </r>
  </si>
  <si>
    <t>BPKAD dan Dinas Perdagangan dan Perindustrian</t>
  </si>
  <si>
    <t>BUD
User BUD : 196508301994031002 
pass : kojambi
akun PA : 196910051989081002 
pass : Disperindag@2024
akun BP : 197904072007012005 
pass : Disperindag@2024</t>
  </si>
  <si>
    <t>62 853-6644-5888
~Galih</t>
  </si>
  <si>
    <r>
      <rPr>
        <u/>
        <sz val="10"/>
        <color rgb="FF1155CC"/>
        <rFont val="Arial"/>
      </rPr>
      <t>https://prnt.sc/M6azbB5CWOpg</t>
    </r>
    <r>
      <rPr>
        <u/>
        <sz val="10"/>
        <color rgb="FF1155CC"/>
        <rFont val="Arial"/>
      </rPr>
      <t xml:space="preserve"> </t>
    </r>
  </si>
  <si>
    <t>Kecamatan Pelayangan</t>
  </si>
  <si>
    <t>BUD
User BUD : 196508301994031002 
pass : kojambi
Akun PA : 197101051997041001 
pass : Jambi@2023
Akun BP : 199311142020121003 
pass : Jambi@2023</t>
  </si>
  <si>
    <t>Tidak dapat mencetak SPM dan SP2D GU, muncul notifikasi gagal mengambil data cetakan SPM</t>
  </si>
  <si>
    <t>Bisa cetak SPM dan SP2D GU</t>
  </si>
  <si>
    <t>https://prnt.sc/vg7fma47RI5R</t>
  </si>
  <si>
    <t>Saat hendak mencetak surat pernyataan SPM, isi surat Pernyataan SPM yang muncul tidak memuat nomor SPM tersebut, tapi memuat nomor SPM sebelumnya.</t>
  </si>
  <si>
    <t>Nomor SPM di Surat Pernyataan SPM sesuai</t>
  </si>
  <si>
    <r>
      <rPr>
        <u/>
        <sz val="10"/>
        <color rgb="FF1155CC"/>
        <rFont val="Arial"/>
      </rPr>
      <t>https://prnt.sc/fhhSNew5JXWV</t>
    </r>
    <r>
      <rPr>
        <sz val="10"/>
        <color rgb="FF000000"/>
        <rFont val="Arial"/>
      </rPr>
      <t xml:space="preserve"> 
</t>
    </r>
    <r>
      <rPr>
        <u/>
        <sz val="10"/>
        <color rgb="FF1155CC"/>
        <rFont val="Arial"/>
      </rPr>
      <t>https://prnt.sc/RG7wUmm58wJE</t>
    </r>
    <r>
      <rPr>
        <sz val="10"/>
        <color rgb="FF000000"/>
        <rFont val="Arial"/>
      </rPr>
      <t xml:space="preserve"> </t>
    </r>
  </si>
  <si>
    <t>Akun BP
user : 198307072014072009
Pass : Fitra12345@
Akun PA
user : 197908102003122006 
pass : Agustina1979@</t>
  </si>
  <si>
    <t xml:space="preserve">
+62 853-6468-0293
Lusi</t>
  </si>
  <si>
    <t>LPJ - Administratif</t>
  </si>
  <si>
    <t>Data LPJ administratif dan LPJ fungsional SKPD  bulan Februari tidak muncul
keluar notifikasi "Gagal memproses permintaan | SKPD gagal mengambil item data 2. - can't scan into dest[0]: cannot scan NULL into *string"</t>
  </si>
  <si>
    <t>Data LPJ SKPD  bulan Februari muncul</t>
  </si>
  <si>
    <t>https://prnt.sc/L8D9JWB5FsKG</t>
  </si>
  <si>
    <t>(2024) Dinas Pekerjaan Umum dan Penataan Ruang</t>
  </si>
  <si>
    <t xml:space="preserve">BUD
User BUD : 196508301994031002 
pass : kojambi
user bpp : 196809112006042001
password : Bppbm123*
user kpa : 19850811201001006
password : KunciInggris$69
</t>
  </si>
  <si>
    <t xml:space="preserve">Permohonan pembatalan SP2D LS : 15.71/04.0/000605/LS/1.03.0.00.0.00.01.0000/PR/9/2024 </t>
  </si>
  <si>
    <t>https://prnt.sc/jAoyQaq4QOdW</t>
  </si>
  <si>
    <t>BUD (Pejabat Lama)
Nama: Intan Novia Fatma Nanda, SE,Ak,MPP,MAP
NIP: 19841111 200902 2 008
Password: Pesisirselatankab2024@
PA selaku BUD (Pejabat Baru)
Nama: Roza Afrila
NIP: 19760421 200604 2 004
Password: Desember88!</t>
  </si>
  <si>
    <t>Permohonan Pergantian Akun BUD</t>
  </si>
  <si>
    <t>Akun BUD lama berganti Menjadi akun BUD yang baru</t>
  </si>
  <si>
    <t>https://prnt.sc/z5Zs6GHq8k1m</t>
  </si>
  <si>
    <t>Kecamatan Pal Merah</t>
  </si>
  <si>
    <t xml:space="preserve">BUD
User BUD : 196508301994031002 
pass : kojambi     BP: 196806251989021001
Pass: F@kcoeg98
</t>
  </si>
  <si>
    <t>Nomor Rekening tiba-tiba tidak aktif 3001013113, di BUD tidak ada data rekening yang belum aktif, mohohn unttuk di aktifkan</t>
  </si>
  <si>
    <t>rekening aktif dan bisa transaksi</t>
  </si>
  <si>
    <t xml:space="preserve">https://prnt.sc/afT2AX7xuRDF 
https://prnt.sc/eRKVkMbpNJ5I
</t>
  </si>
  <si>
    <t>https://prnt.sc/2_nsQEdMfJts</t>
  </si>
  <si>
    <t>(2024) Kelurahan Kenali Besar</t>
  </si>
  <si>
    <t>BUD
User BUD : 196508301994031002 
pass : kojambi     
KPA 
username : 199309192015071001
password : Kenalibesar01*
BPP 
Username : 197002131990032002	
Password  : Kenalibesar01*</t>
  </si>
  <si>
    <t>Terdapat dobel SP2D tetapi satu SPM sehingga mohon untuk dihapuskan nomor SP2D : 15.71/04.0/000154/LS/7.01.0.00.0.00.09.0000/PPR2/11/2024</t>
  </si>
  <si>
    <t>Nomor SP2D terhapus</t>
  </si>
  <si>
    <r>
      <rPr>
        <u/>
        <sz val="10"/>
        <color rgb="FF1155CC"/>
        <rFont val="Arial"/>
      </rPr>
      <t>https://prnt.sc/v2ERiHGi-hNI
https://prnt.sc/kObdLXMfJkal</t>
    </r>
    <r>
      <rPr>
        <sz val="10"/>
        <color rgb="FF000000"/>
        <rFont val="Arial"/>
      </rPr>
      <t xml:space="preserve"> </t>
    </r>
  </si>
  <si>
    <t>https://prnt.sc/LasdQRZrFjhA</t>
  </si>
  <si>
    <t>BUD
User:197307102003121004
Password : Sawahlunto@123
PA : Kepala Dinas Pendidikan Kota Sawahlunto
Nama: Asril,S.Pd,M.Pd
User:196903111995121001
Password : Sawahlunto1@
Bendahara Pengeluaran: 
Nama: Desi Wartin Novita, S.Sos
User:198008182007012004
Password : Sawahlunto1@
BPP
Nama: Yesi Achzi,S.Pd
User:197901122014072003
Password : Sawahlunto1@</t>
  </si>
  <si>
    <t>08282174462360
Tanti</t>
  </si>
  <si>
    <t xml:space="preserve">pengaktifan nomor rekening atas nama Desi Wartin Novita, S.Sos
sebagai BPP dinas Pendidikan sudah diajukan di akun PA tapi tidak terbaca di akun BUD </t>
  </si>
  <si>
    <t>rekeningnya aktif dan muncul di akun BUD</t>
  </si>
  <si>
    <t>Kecamatan Kota Manna</t>
  </si>
  <si>
    <t>BUD
197511062003121006
Password: 1Puel*83
PA
196807111990021001
Password: Bengkuluselatankab1@</t>
  </si>
  <si>
    <t xml:space="preserve">Pengajuan rekening Kecamatan Kota Manna tidak muncul di akun BUD 197511062003121006
</t>
  </si>
  <si>
    <t>Pengajuan rekening muncul dan dapat diaktifkan dalam akun BUD</t>
  </si>
  <si>
    <t>https://prnt.sc/4gAfWYrMZ3iW
https://prnt.sc/pvhovnKnRZDl</t>
  </si>
  <si>
    <t xml:space="preserve">kecamatan Barangin </t>
  </si>
  <si>
    <r>
      <rPr>
        <sz val="10"/>
        <rFont val="Arial"/>
      </rPr>
      <t>PA : kecamatan barangin
Nama : Irwan J</t>
    </r>
    <r>
      <rPr>
        <u/>
        <sz val="10"/>
        <color rgb="FF1155CC"/>
        <rFont val="Arial"/>
      </rPr>
      <t>unaidi SE</t>
    </r>
    <r>
      <rPr>
        <sz val="10"/>
        <rFont val="Arial"/>
      </rPr>
      <t xml:space="preserve">
Nip. 19751227 200604 1010
Pasword : Barangin@1</t>
    </r>
  </si>
  <si>
    <t xml:space="preserve">pengaktifan nomor rekening atas nama Irwan junaidi SE
sebagai BPP kecamatan barangin sudah diajukan di akun PA tapi tidak terbaca di akun BUD </t>
  </si>
  <si>
    <t>Sekretariat Daerah (Bagian Ekonomi)</t>
  </si>
  <si>
    <t xml:space="preserve">BUD 
User   :  197511062003121006
Pswrd :  1Puel*83
PPK : 198505012005022001
Pass : rahmi@.1985
BPP : 198206222011011007
Pass : Manna123!!!
BP : 198512252010012027
Pass : Manna123!!!
</t>
  </si>
  <si>
    <t>Data pelimpahan BPP ke BP tidak muncul namun saldo bank di BKU BPP masih ada sehingga tidak dapat membuat STS UP(2024)</t>
  </si>
  <si>
    <t>BPP bisa melakukan pengembalian ke BP</t>
  </si>
  <si>
    <r>
      <rPr>
        <u/>
        <sz val="10"/>
        <color rgb="FF1155CC"/>
        <rFont val="Arial"/>
      </rPr>
      <t xml:space="preserve">https://prnt.sc/xgPilMiqLxsD
https://prnt.sc/sQWwlUDIIJuP
</t>
    </r>
    <r>
      <rPr>
        <u/>
        <sz val="10"/>
        <color rgb="FF1155CC"/>
        <rFont val="Arial"/>
      </rPr>
      <t>https://prnt.sc/szj2PvD4TvpM</t>
    </r>
  </si>
  <si>
    <t>Akun Bendahara Penerimaa =  
Username : 19680911 199004 1 001
Password : Permat@13
Akun PA = 
Username : 19691215 199003 1 005
Password : @JambiProv1
Akun BUD = 
Username : 19691215 199003 1 005
Password : @JambiProv1</t>
  </si>
  <si>
    <t>Tidak dapat melakukan penyimpanan data pada proses input data pendapatan TA 2024. Muncul notif "Gagal Menyimpan Data STBP can't scan into dest[6]: cannot losslessly convert 2.66945035799e+09 to int64"</t>
  </si>
  <si>
    <t>Penginputan STBP berhasil</t>
  </si>
  <si>
    <r>
      <rPr>
        <u/>
        <sz val="10"/>
        <color rgb="FF1155CC"/>
        <rFont val="Arial"/>
      </rPr>
      <t>https://prnt.sc/0A1pMm1rZUmt</t>
    </r>
    <r>
      <rPr>
        <u/>
        <sz val="10"/>
        <color rgb="FF1155CC"/>
        <rFont val="Arial"/>
      </rPr>
      <t xml:space="preserve"> </t>
    </r>
  </si>
  <si>
    <t>sudah bisa di cek</t>
  </si>
  <si>
    <t>BP
198309232010011016
Password : @Batu13#</t>
  </si>
  <si>
    <t>853-6125-3033
~Rizky Zeky Sembiring</t>
  </si>
  <si>
    <t>Dapat mencetal LPJ UP/GU</t>
  </si>
  <si>
    <t>https://prnt.sc/wL1oXmmDkbs3</t>
  </si>
  <si>
    <t>13/03/25</t>
  </si>
  <si>
    <t>Sekretariat Daerah (Bagian Organisasi dan Tata Laksana)</t>
  </si>
  <si>
    <t xml:space="preserve">BUD 
User   :  197511062003121006
Pswrd :  1Puel*83
PPK : 198505012005022001
Pass : rahmi@.1985
BPP : 198208222010012003
Pass : Manna123!!!
BP : 198512252010012027
Pass : Manna123!!!
</t>
  </si>
  <si>
    <r>
      <rPr>
        <u/>
        <sz val="10"/>
        <color rgb="FF1155CC"/>
        <rFont val="Arial"/>
      </rPr>
      <t>https://prnt.sc/ufgLLme7iYQB</t>
    </r>
    <r>
      <rPr>
        <u/>
        <sz val="10"/>
        <color rgb="FF1155CC"/>
        <rFont val="Arial"/>
      </rPr>
      <t xml:space="preserve"> 
</t>
    </r>
    <r>
      <rPr>
        <u/>
        <sz val="10"/>
        <color rgb="FF1155CC"/>
        <rFont val="Arial"/>
      </rPr>
      <t>https://prnt.sc/M1FIezae29BO</t>
    </r>
    <r>
      <rPr>
        <u/>
        <sz val="10"/>
        <color rgb="FF1155CC"/>
        <rFont val="Arial"/>
      </rPr>
      <t xml:space="preserve"> 
</t>
    </r>
    <r>
      <rPr>
        <u/>
        <sz val="10"/>
        <color rgb="FF1155CC"/>
        <rFont val="Arial"/>
      </rPr>
      <t>https://prnt.sc/QtFmVR7qvdWU</t>
    </r>
    <r>
      <rPr>
        <u/>
        <sz val="10"/>
        <color rgb="FF1155CC"/>
        <rFont val="Arial"/>
      </rPr>
      <t xml:space="preserve"> </t>
    </r>
  </si>
  <si>
    <t>Sekretariat Daerah (Bagian Humas)</t>
  </si>
  <si>
    <t xml:space="preserve">BUD 
User   :  197511062003121006
Pswrd :  1Puel*83
PPK : 198505012005022001
Pass : rahmi@.1985
BPP : 198507182003122002
Pass : Manna123!!!
BP : 198512252010012027
Pass : Manna123!!!
</t>
  </si>
  <si>
    <r>
      <rPr>
        <u/>
        <sz val="10"/>
        <color rgb="FF1155CC"/>
        <rFont val="Arial"/>
      </rPr>
      <t xml:space="preserve">https://prnt.sc/WidHaDsWDU-1
https://prnt.sc/qw2AL-ctu_tK
</t>
    </r>
    <r>
      <rPr>
        <u/>
        <sz val="10"/>
        <color rgb="FF1155CC"/>
        <rFont val="Arial"/>
      </rPr>
      <t>https://prnt.sc/HwhPsO7i0dly</t>
    </r>
  </si>
  <si>
    <t xml:space="preserve"> Dinas Perdagangan Dan Perindustrian</t>
  </si>
  <si>
    <t>BP
19800305 201001 1 009
Password : Bendahara@80</t>
  </si>
  <si>
    <t>852-7194-8186
~Ahmad Setiawan</t>
  </si>
  <si>
    <t>NPD sudah dihapus namun masih tercatat di BKU bulan Februari
14.71/56.0/000018/NPD-PANJAR/3.30.3.31.0.00.12.0000/M/2/2025
14.71/56.0/000023/NPD-PANJAR/3.30.3.31.0.00.12.0000/M/2/2025</t>
  </si>
  <si>
    <t>Nomor NPD Panjar yang terhapus dapat terhapus di BKU Panjar</t>
  </si>
  <si>
    <r>
      <t xml:space="preserve">Sudah dihapus
</t>
    </r>
    <r>
      <rPr>
        <u/>
        <sz val="10"/>
        <color rgb="FF1155CC"/>
        <rFont val="Arial"/>
      </rPr>
      <t>https://prnt.sc/-_EIbeq-_grh
https://prnt.sc/P5sHevNMMiQC</t>
    </r>
    <r>
      <rPr>
        <sz val="10"/>
        <color rgb="FF000000"/>
        <rFont val="Arial"/>
        <scheme val="minor"/>
      </rPr>
      <t xml:space="preserve"> 
BKU Panjar
</t>
    </r>
    <r>
      <rPr>
        <u/>
        <sz val="10"/>
        <color rgb="FF1155CC"/>
        <rFont val="Arial"/>
      </rPr>
      <t>https://prnt.sc/RmD0aFHUaUlT</t>
    </r>
    <r>
      <rPr>
        <sz val="10"/>
        <color rgb="FF000000"/>
        <rFont val="Arial"/>
        <scheme val="minor"/>
      </rPr>
      <t xml:space="preserve"> 
 </t>
    </r>
  </si>
  <si>
    <t>sudan ada di tanggal pengembalian NPDnya di bulan 2025-02-14 coba cek BKU</t>
  </si>
  <si>
    <t>BP
198307072014072009
Password: Fitra12345@</t>
  </si>
  <si>
    <t>Tidak dapat mencetak LPJ Fungsional bulan Januari dan Februari. Muncul notifikasi error "Gagal memproses permintaan | SKPD gagal mengambil item data 2. - can't scan into dest[0]: cannot scan NULL into *string "</t>
  </si>
  <si>
    <t xml:space="preserve">LPJ Fungsional dapat di cetak </t>
  </si>
  <si>
    <t>https://prnt.sc/i3dQE5W1U2H9</t>
  </si>
  <si>
    <t>silahkan dicoba untuk semua bpp dinas Kesehatan membuat rekening terlebih dahulu sampai aktif setelah itu coba cetak ulang LPJ SKPD</t>
  </si>
  <si>
    <t>Dinas Kesehatan (RSUD Sukajadi)</t>
  </si>
  <si>
    <t>Bendahara 197805082000032001
Pasw: Banyuasinkab#1234$
User KPA : 198503272010012019
Pasw : Banyuasinkab#1234$</t>
  </si>
  <si>
    <t>RSUD Sukajadi tidak dapat membuat SPP UP, terdapat pesan error gagal mengambil SKPD KPA</t>
  </si>
  <si>
    <t>Dapat membuat SPP UP</t>
  </si>
  <si>
    <t>https://prnt.sc/PULMmyAt8pjH</t>
  </si>
  <si>
    <t>Akun BP 
User : 198211252014082005
Pass : Dprd4g@m</t>
  </si>
  <si>
    <t xml:space="preserve">62 852-6326-5378
</t>
  </si>
  <si>
    <t>Gagal cetak lpj UP/GU muncul notifikasi Gagal mengambil data cetak bp. - Gagal memproses permintaan | LPJBP01 - ERROR: more than one row returned by a subquery used as an expression (SQLSTATE 21000)</t>
  </si>
  <si>
    <t>Bisa cetak lpj UP/GU</t>
  </si>
  <si>
    <t>https://prnt.sc/8ViCvAvF6ERx</t>
  </si>
  <si>
    <t>0822-7272-6438
~Demak Sri Rahel P</t>
  </si>
  <si>
    <t>HelpdeskRegional I</t>
  </si>
  <si>
    <t>Permohonan agar bisa membuat akun pengguna , dengan NIP 197810242009031001 a.n  Hasmar Nasution, SE karena NIP terdata di Kab. Binjai ( yang bersangkutan sudah pindah dari Kota Binjai)</t>
  </si>
  <si>
    <t>dapat membuat akun pengguna baru</t>
  </si>
  <si>
    <t>https://prnt.sc/WNST5QCP6pbJ</t>
  </si>
  <si>
    <t xml:space="preserve">Badan Perencanaan Pembangunan Daerah (55)
</t>
  </si>
  <si>
    <t>BP: 197611222008011009
Pass: Bendahara1@
User BUD : 197503022002121004
pass : BengkalisKab2024;</t>
  </si>
  <si>
    <t>Grup Provinsi /Kaban</t>
  </si>
  <si>
    <r>
      <rPr>
        <sz val="10"/>
        <color theme="1"/>
        <rFont val="Arial"/>
      </rPr>
      <t xml:space="preserve">mohon dihapus nomor karena tidak bisa hapus mandiri TBP  dengan nomor TBP: </t>
    </r>
    <r>
      <rPr>
        <b/>
        <sz val="10"/>
        <color theme="1"/>
        <rFont val="Arial"/>
      </rPr>
      <t xml:space="preserve">14.03/06.0/000118/TU/5.01.0.00.0.00.29.0000/M/7/2024 </t>
    </r>
    <r>
      <rPr>
        <sz val="10"/>
        <color theme="1"/>
        <rFont val="Arial"/>
      </rPr>
      <t xml:space="preserve"> tanggal 11 Juli 2024  
pada SP2D nomor: 14.03/04.0/00060/TU/5.01.0.00.0.00.29.0000/M/7/2024 tanggal 10 juli 2024
</t>
    </r>
  </si>
  <si>
    <t>https://prnt.sc/SQdEFHTB5mYM</t>
  </si>
  <si>
    <t>BP
198710052010012011 
Password: Bkt@123#</t>
  </si>
  <si>
    <t>NPD Panjar yang sudah dihapus muncul d BKU Panjar 
Nomor NPD:
13.75/56.0/000028/NPD-PANJAR/2.16.2.21.2.20.01.0000/M/2/2025</t>
  </si>
  <si>
    <t>NPD PAnjar yang sudah dihapus tidak muncul dalam BKU</t>
  </si>
  <si>
    <r>
      <t xml:space="preserve">BKU Panjar
</t>
    </r>
    <r>
      <rPr>
        <u/>
        <sz val="10"/>
        <color rgb="FF1155CC"/>
        <rFont val="Arial"/>
      </rPr>
      <t>https://prnt.sc/28g2SQijSH2n</t>
    </r>
    <r>
      <rPr>
        <sz val="10"/>
        <color rgb="FF000000"/>
        <rFont val="Arial"/>
        <scheme val="minor"/>
      </rPr>
      <t xml:space="preserve"> </t>
    </r>
  </si>
  <si>
    <t xml:space="preserve">KECAMATAN TEMBILAHAN (600)
</t>
  </si>
  <si>
    <t>BP : 197505052008011037  
pass : MeiDi@n75
BUD : 197902231999051001
Pass : kasdainhil2025@SIPD</t>
  </si>
  <si>
    <t>62 852-7831-4424
~Aby</t>
  </si>
  <si>
    <t>Mohon untuk perbaikan BKU tanggal 17 februari dan 24 februari karena transaksinya dari tunai ke non tunai dan non tunai ke tunai membuat minus saldo ... saldo UP sebenarnya adalah 11.800.000,  sisa pencairan 13.192 dan belum ada GU</t>
  </si>
  <si>
    <t>BKU catatanya diperbaiki</t>
  </si>
  <si>
    <t xml:space="preserve">https://prnt.sc/8aX2GKwImCFm
</t>
  </si>
  <si>
    <t>BUD Baru
Nama: Hendry Nora, ST
NIP: 197203072000121001
Pass : Puprtebo24#*
BUD Lama
Nama: Romy Chandra, SE
NIP: 19761203 200312 1 007
Pass: Bakeuda01#!</t>
  </si>
  <si>
    <t>Permohonan update/pergantian BUD yang baru</t>
  </si>
  <si>
    <t>BUD terupdate</t>
  </si>
  <si>
    <t xml:space="preserve">Akun BUD di Penatausahaan
User: 19741203 199402 1 001
Pass: Pakpakbharatkab@2024
</t>
  </si>
  <si>
    <t>Permohonan membuka jadwal penatausahaan yang sudah ditutup</t>
  </si>
  <si>
    <t>Jadwal penatausahaan dibuka</t>
  </si>
  <si>
    <t>user: 19740326 200003 1 003
pswd: kamparkab01#@!A
tahun 2024</t>
  </si>
  <si>
    <t>Permohonan membuka jadwal penatausahaan TA 2024 yang sudah ditutup</t>
  </si>
  <si>
    <t>BP
19821125 201408 2 005
Password : Dprd4g@m</t>
  </si>
  <si>
    <t>Tidak dapat mencetak LPJ UP/GU dan muncul notifikasi "Gagal mengambil data cetak bp. - Gagal memproses permintaan | LPJBP01 - ERROR: more than one row returned by a subquery used as an expression (SQLSTATE 21000)
"</t>
  </si>
  <si>
    <t>https://prnt.sc/1v8kCAKZDqSJ</t>
  </si>
  <si>
    <t>PA
198812222014031003
Password: Pmd123456!</t>
  </si>
  <si>
    <t>- Anggaran dan realisasi dashboard tidak muncul
- Seluruh SKPD muncul di akun PA</t>
  </si>
  <si>
    <t>- Anggaran dan realisasi muncul 
- PA hanya dapat melihat SKPD  Pemberdayaan Masyarakat Dan Desa</t>
  </si>
  <si>
    <t>https://prnt.sc/BN28Ft0YO0Ph
https://prnt.sc/tzRGzF8ZzNY8</t>
  </si>
  <si>
    <t>Data PPTk tidak muncul di akun PA sehingga tidak dapat melakukan penugasan</t>
  </si>
  <si>
    <t>Data PPTK muncul di akun PA dan dapat melakukan penugasan</t>
  </si>
  <si>
    <t>https://prnt.sc/WRMJvVKBUtgl</t>
  </si>
  <si>
    <t>KPA BARU : 19710929 200212 1005 
Pass : Tanjungbalai1!</t>
  </si>
  <si>
    <t>Sub Kegiatan muncul double :
1.Penyusunan Dokumen Perencanaan Perangkat Daerah
1.02.01.2.01.0001 jumlah 0
2.Evaluasi Kinerja Perangkat Daerah1.02.01.2.01.0007 jumlah 0
3.Pengadaan Sarana Dan Prasarana Gedung Kantor Atau Bangunan Lainnya
Sub Kegiatan
Kode 1.02.01.2.07.0010 jumlah 0
4.Penyediaan Jasa Komunikasi, Sumber Daya Air Dan Listrik
Sub Kegiatan
Kode 1.02.01.2.08.0002 jumlah 0
5.Penyediaan Jasa Pelayanan Umum Kantor
Sub Kegiatan
Kode 1.02.01.2.08.0004 jumlah 0
6.Pelayanan Dan Penunjang Pelayanan Blud
Sub Kegiatan
Kode 1.02.01.2.10.0001 jumlah 0
7.Pengadaan Alat Kesehatan/Alat Penunjang Medik Fasilitas Pelayanan Kesehatan
Sub Kegiatan
Kode 1.02.02.2.01.0014 jumla 0
8.Operasional Pelayanan Rumah Sakit
Sub Kegiatan
Kode 1.02.02.2.02.0032 jumlah 0
9.Pelaksanaan Akreditasi Fasilitas Kesehatan Di Kabupaten/Kota
Sub Kegiatan
Kode 1.02.02.2.02.0035
Jumlah 0
10.Pengelolaan Sistem Informasi Kesehatan
Sub Kegiatan
Kode 1.02.02.2.03.0002 jumlah 0
11.Pemenuhan Kebutuhan Sumber Daya Manusia Kesehatan Sesuai Standar
Sub Kegiatan
Kode 1.02.03.2.02.0002 jumlah 0</t>
  </si>
  <si>
    <t>Sub Kegiatan tidak double</t>
  </si>
  <si>
    <t>https://prnt.sc/5Lsa0IY9NBYx</t>
  </si>
  <si>
    <t>Kab. Simalungun</t>
  </si>
  <si>
    <t>Grup Provinsi/Kabn</t>
  </si>
  <si>
    <t>Permohonan pergantian BUD
 PA selaku BUD/ (Pejabat Lama)
Nama: Frans novendy Saragih S.STP. M.Si
NIP: 198111012000121001
Password: @Frans_123
PA selaku BUD (Pejabat Baru)
Nama: Rinton Parulian Damanik, SE
NIP: 198905262015051001
Password: @Rinton2025</t>
  </si>
  <si>
    <t>BUD di perbaharui</t>
  </si>
  <si>
    <t>https://drive.google.com/file/d/1o4lY70OqgWRsXDwpJ6f0jicgZ4buddYk/view?usp=sharing</t>
  </si>
  <si>
    <t xml:space="preserve">Akun Bp/BPen        =          197409162011012001 
Pass : @Jambiprov1
Akun PA         =        196910031998031005 
Pass: @Jambiprov1
BUD
196912151990031005
@JambiProv1
</t>
  </si>
  <si>
    <t>Permohonan penghapusan pengembalian belanja LS dikarenakan double input
Nomor Pengembalian Belanja :
15.00/07.0/000073/LS/1.01.0.00.0.00.01.0000/PPR4/1/2024
15.00/07.0/000065/LS/1.01.0.00.0.00.01.0000/PPR4/1/2024
15.00/07.0/000067/LS/1.01.0.00.0.00.01.0000/PPR4/1/2024
15.00/07.0/000050/LS/1.01.0.00.0.00.01.0000/PPR4/1/2024</t>
  </si>
  <si>
    <t>Pengembalian belanja LS dihapus</t>
  </si>
  <si>
    <r>
      <rPr>
        <u/>
        <sz val="10"/>
        <color rgb="FF1155CC"/>
        <rFont val="Arial"/>
      </rPr>
      <t>https://prnt.sc/bWeJULnIh__G</t>
    </r>
    <r>
      <rPr>
        <u/>
        <sz val="10"/>
        <color rgb="FF1155CC"/>
        <rFont val="Arial"/>
      </rPr>
      <t xml:space="preserve"> 
Jurnal Unposting : 
</t>
    </r>
    <r>
      <rPr>
        <u/>
        <sz val="10"/>
        <color rgb="FF1155CC"/>
        <rFont val="Arial"/>
      </rPr>
      <t>https://prnt.sc/Wvo5Lqucv5Mi</t>
    </r>
    <r>
      <rPr>
        <u/>
        <sz val="10"/>
        <color rgb="FF1155CC"/>
        <rFont val="Arial"/>
      </rPr>
      <t xml:space="preserve"> </t>
    </r>
  </si>
  <si>
    <t>BP : 198907202019021001
Pass : D!5kominfo</t>
  </si>
  <si>
    <t>saat login muncul 2 role</t>
  </si>
  <si>
    <t>hanya muncul 1 role</t>
  </si>
  <si>
    <t>https://prnt.sc/ffkOTngJyhSM</t>
  </si>
  <si>
    <t xml:space="preserve">Sekda sebelumnya :
Nama : Jonny Hutasoit, S.Sos, M.M
NIP : 197209231992031003
Sekda Baru : 
Nama : Surung Charles Lamhot Bantjin, ST, MAP
NIP : 197605222001121003
</t>
  </si>
  <si>
    <t>Grup Provinsi</t>
  </si>
  <si>
    <t>Permohonan pergantian akun SEKDA, di penganggaran dan penatausahaan sudah dimutakhirkan</t>
  </si>
  <si>
    <t>akun SEKDA ganti</t>
  </si>
  <si>
    <t>PA
196508101986031003
Password : @Dodisahdani1965</t>
  </si>
  <si>
    <t>Tidak dapat mencetak SPP LS dan muncul notifikasi error "gagal mengambil data header. - ERROR: more than one row returned by a subquery used as an expression (SQLSTATE 21000)"</t>
  </si>
  <si>
    <t>Dapat mencetak SPP</t>
  </si>
  <si>
    <t>https://prnt.sc/uBT4kGikN15Y</t>
  </si>
  <si>
    <t>(2024) Sekretariat Daerah</t>
  </si>
  <si>
    <t>Username : 196511271988032001
Password : kamparkab05#@!A</t>
  </si>
  <si>
    <t>62 821-2289-7879
~DANIEL HUBART</t>
  </si>
  <si>
    <t>Grup Provinsi/ Kaban</t>
  </si>
  <si>
    <t>Akun sebagai Sekda tidak muncul saat login  , kebetulan itu PJ. Sekda dan PA di sekretariat dewan , TMT sampai tgl 20 Februari 2025 buk</t>
  </si>
  <si>
    <t>akun sekda muncul</t>
  </si>
  <si>
    <t>https://prnt.sc/EXV3uJBG2z2V</t>
  </si>
  <si>
    <t>BUD : 19741203 199402 1 001
Pass : Pakpakbharatkab@2024</t>
  </si>
  <si>
    <t>permohonan buka jadwal penatausahaan</t>
  </si>
  <si>
    <t>jadwal aktif kembali</t>
  </si>
  <si>
    <t xml:space="preserve">Permohonan pembatalan Pengembalian Belanja
15.08/07.0/000042/LS/1.01.2.22.0.00.01.0000/PPR2/2/2024 
15.08/07.0/000043/LS/1.01.2.22.0.00.01.0000/PPR2/2/2024 
</t>
  </si>
  <si>
    <t>Pengembalian belanja LS dibatal</t>
  </si>
  <si>
    <t>SEKDA
196706251995031001
Password    : Setda2025@</t>
  </si>
  <si>
    <t>812-2398-2323
~Eko Sulistiawan</t>
  </si>
  <si>
    <t xml:space="preserve">Fungsional sekda tidak muncul saat log in. Padahal sudah dimuktahirkan 
SEKDA
196706251995031001
Password    : Setda2025@
</t>
  </si>
  <si>
    <t>Fungsional SEKDA muncul saat log in</t>
  </si>
  <si>
    <t>https://prnt.sc/0oaeQcRsDnwD</t>
  </si>
  <si>
    <t>SEKDA
19660209 198903 1 004
Password : Budp4s4m4n</t>
  </si>
  <si>
    <t>812-6721-3808
~Refni Anizar</t>
  </si>
  <si>
    <t xml:space="preserve">Fungsional sekda tidak muncul saat log in. Padahal sudah dimuktahirkan 
SEKDA
19660209 198903 1 004
Password : Budp4s4m4n
</t>
  </si>
  <si>
    <t>https://prnt.sc/uQhQTNxdn3Aa</t>
  </si>
  <si>
    <t xml:space="preserve">BUD 
User : 19790608 200501 1 009
Pass : Batangharikab1979$
PA
User = 196909291994031005
Pass = Batangharikab06$
</t>
  </si>
  <si>
    <t>Buku Pembantu Bank Bendahara Pengeluaran  terinput penarikan dua kali (double)</t>
  </si>
  <si>
    <t>Inputan penarikan tunai terinput sekali</t>
  </si>
  <si>
    <t>https://prnt.sc/n7JjucdcMv7b</t>
  </si>
  <si>
    <t>Dinas Pemberdayaan Masyarakat Dan Gampong</t>
  </si>
  <si>
    <t>BP : 19771009 200312 2 004        
Pass : acehprov01#@!A</t>
  </si>
  <si>
    <t>62 811-6855-958
~I m r a N</t>
  </si>
  <si>
    <t>Tidak bisa membuat SPP LS Barang &amp; Jasa muncul notif gagal iterasi data. - can't scan into dest[2]: cannot scan NULL into *int64</t>
  </si>
  <si>
    <t>bisa membuat SPP LS</t>
  </si>
  <si>
    <t>https://prnt.sc/pqMFZi_LxJjQ</t>
  </si>
  <si>
    <r>
      <rPr>
        <u/>
        <sz val="10"/>
        <color rgb="FF1155CC"/>
        <rFont val="Arial"/>
      </rPr>
      <t>https://prnt.sc/sURt7IhIRcbu</t>
    </r>
    <r>
      <rPr>
        <sz val="10"/>
        <rFont val="Arial"/>
      </rPr>
      <t xml:space="preserve"> 
</t>
    </r>
    <r>
      <rPr>
        <u/>
        <sz val="10"/>
        <color rgb="FF1155CC"/>
        <rFont val="Arial"/>
      </rPr>
      <t>https://prnt.sc/cGDTnOecVr25</t>
    </r>
    <r>
      <rPr>
        <sz val="10"/>
        <rFont val="Arial"/>
      </rPr>
      <t xml:space="preserve">  </t>
    </r>
  </si>
  <si>
    <t xml:space="preserve">silahkan BPP mengembalikan UP ke BP terlebih dahulu </t>
  </si>
  <si>
    <t xml:space="preserve">KECAMATAN RAWAJITU UTARA (2632)
</t>
  </si>
  <si>
    <t>user bp : 198511162005011001
password : Rju@1234
user pa : 198203192011011001
password : Rju@1231</t>
  </si>
  <si>
    <t>62 812-7111-2302
~Yahya 💖 Humaira</t>
  </si>
  <si>
    <t>Tidak dapat membuat STS UP Nihil karena ada notif  NPD Panjar belum diselesaikan dengan nomor: 18.15/50.0/000001/NPD-PANJAR/7.01.0.00.0.00.02.0000/M/2/2024 ,  tetapi di cek nomor NPD itu tidak ada</t>
  </si>
  <si>
    <t>bisa STS UP Nihil</t>
  </si>
  <si>
    <t xml:space="preserve">https://prnt.sc/1mm4tyvvLoQN         </t>
  </si>
  <si>
    <t xml:space="preserve">DINAS PERPUSTAKAAN DAN ARSIP DAERAH (586)
</t>
  </si>
  <si>
    <t>BP :  : 19901216 202203 1 002
paswd : Freedom@1
BUD : 197902231999051001
Pass : kasdainhil2025@SIPD</t>
  </si>
  <si>
    <t>Mohon untuk perbaikan BKU tanggal 25 februari 2025 karena kesalahan proses Penarikan kas tunai terpilih menu transfer ke Bank membuat minus saldo , saldo sebenarnya adalah Tunai : 119.950 bank : 63.630.050</t>
  </si>
  <si>
    <t>https://prnt.sc/D3jUW6a7Eu0T</t>
  </si>
  <si>
    <t>Kecamatan Selupu Rejang</t>
  </si>
  <si>
    <t>BP 
User : 19710503 200906 1 003
Pass : 12SRkab@
PA
User : 19760516 200212 2 004
Pass : 123SRkab@</t>
  </si>
  <si>
    <t>62 878-7564-9606
~hnkfpv</t>
  </si>
  <si>
    <t>Permohonan pengaktifan rekening BP : 0020102019920</t>
  </si>
  <si>
    <t>rekening BP aktif</t>
  </si>
  <si>
    <t>https://prnt.sc/BGTBs2jga_KH</t>
  </si>
  <si>
    <t>Akun PA
User : 196909291994031005
Pass : Batangharikab06$
Akun BP
User : 198503102011012005
Pass: !Bkpsdmd24</t>
  </si>
  <si>
    <t>Perbedaan saldo di menu pelimpahan dengan saldo di BKU SKPD</t>
  </si>
  <si>
    <r>
      <rPr>
        <u/>
        <sz val="10"/>
        <color rgb="FF1155CC"/>
        <rFont val="Arial"/>
      </rPr>
      <t>https://prnt.sc/3MKgnzmzo0sz</t>
    </r>
    <r>
      <rPr>
        <u/>
        <sz val="10"/>
        <color rgb="FF1155CC"/>
        <rFont val="Arial"/>
      </rPr>
      <t xml:space="preserve"> 
</t>
    </r>
    <r>
      <rPr>
        <u/>
        <sz val="10"/>
        <color rgb="FF1155CC"/>
        <rFont val="Arial"/>
      </rPr>
      <t>https://prnt.sc/gl6TmfG7KA8L</t>
    </r>
    <r>
      <rPr>
        <u/>
        <sz val="10"/>
        <color rgb="FF1155CC"/>
        <rFont val="Arial"/>
      </rPr>
      <t xml:space="preserve"> </t>
    </r>
  </si>
  <si>
    <t xml:space="preserve">BUD
197611102003121005
password: BUDBPKAD@ok1
</t>
  </si>
  <si>
    <t>852-7913-0340
~MARDILAH</t>
  </si>
  <si>
    <t>Saat tambah pegawai BPP, KPA tidak di temukan</t>
  </si>
  <si>
    <t>KPA dapat ditemukan</t>
  </si>
  <si>
    <t>https://prnt.sc/drzOHDwHiSX8</t>
  </si>
  <si>
    <t>Inspektorat Kabupaten Simeulue</t>
  </si>
  <si>
    <t>BP
19760826 200504 2 001
Passworrd: Bendaharainspektorat123!@#</t>
  </si>
  <si>
    <t>822-7336-7786
~Mhd. Reza Hanafi</t>
  </si>
  <si>
    <t>Muncul double fungsional yang sama saat mau log in</t>
  </si>
  <si>
    <t>fungsional hanya muncul 1</t>
  </si>
  <si>
    <t>https://prnt.sc/To8V_-VvSuJU</t>
  </si>
  <si>
    <t>BP
19760826 200504 2 001
Passworrd: Bendaharainspektorat123!@#
BUD
19750504 200112 1 002
Password : Simueluekab123456!@#$%^</t>
  </si>
  <si>
    <t xml:space="preserve">Data dalam menu STS tidak muncul sedangkan SP2D untuk UP/GU sudah dalam proses pencairan </t>
  </si>
  <si>
    <t>Data STS muncul dalammenu STS</t>
  </si>
  <si>
    <r>
      <rPr>
        <u/>
        <sz val="10"/>
        <color rgb="FF1155CC"/>
        <rFont val="Arial"/>
      </rPr>
      <t xml:space="preserve">data STS
</t>
    </r>
    <r>
      <rPr>
        <u/>
        <sz val="10"/>
        <color rgb="FF1155CC"/>
        <rFont val="Arial"/>
      </rPr>
      <t>https://prnt.sc/YyO4Bi8Tn6Ke</t>
    </r>
    <r>
      <rPr>
        <u/>
        <sz val="10"/>
        <color rgb="FF1155CC"/>
        <rFont val="Arial"/>
      </rPr>
      <t xml:space="preserve">
BKU BP Januari
</t>
    </r>
    <r>
      <rPr>
        <u/>
        <sz val="10"/>
        <color rgb="FF1155CC"/>
        <rFont val="Arial"/>
      </rPr>
      <t>https://prnt.sc/DghzYcPOCAwR</t>
    </r>
    <r>
      <rPr>
        <u/>
        <sz val="10"/>
        <color rgb="FF1155CC"/>
        <rFont val="Arial"/>
      </rPr>
      <t xml:space="preserve"> </t>
    </r>
  </si>
  <si>
    <t>BUD Lama :
NIP : 198809052007011003
Pass : BKAD@pptk8
BUD Baru 
NIP : 196603101988031007</t>
  </si>
  <si>
    <t>Permohonanan penggantian akun BUD</t>
  </si>
  <si>
    <t>BUD ganti</t>
  </si>
  <si>
    <t xml:space="preserve">https://drive.google.com/file/d/1ngv7OhtBtvS_RrMcWLfLGvVbgw2lr3nJ/view?usp=sharing </t>
  </si>
  <si>
    <t>Kecamatan Pamenang</t>
  </si>
  <si>
    <t xml:space="preserve">BP 
User : 19700831 200906 1 001
Pass : @Pamenang01
</t>
  </si>
  <si>
    <t>Permohonan pengaktifan rekening BP : 401011161</t>
  </si>
  <si>
    <t>https://prnt.sc/43Zm4_VBWoaX</t>
  </si>
  <si>
    <t>Dinas Tanaman Pangan, Holtikultura dan pertanian</t>
  </si>
  <si>
    <t>User bendahara penerimaan : 197907282010012008
Password: Dtphp@2024
User BUD : 198208132005021001
Pasword: Bkadbisa@#1</t>
  </si>
  <si>
    <t>Muncul dua akun bendahara penerimaan pada SKPD Dinas Tanaman Pangan, Holtikultura dan pertanian</t>
  </si>
  <si>
    <t>Akun yang muncul hanya satu</t>
  </si>
  <si>
    <t>https://prnt.sc/vcPiCPVGENnc</t>
  </si>
  <si>
    <t xml:space="preserve">BUD: 196906131990031009
Password: @Djasman1969tanjungpinang
User PA :  198302242001121003
Pass : T@njungpinang1!
</t>
  </si>
  <si>
    <t xml:space="preserve">Rekening Bank SKPD tiba2 tidak aktif, namun di BUD tidak terdata rekening belum aktif     Nomor Rekening Bank:  1030205507
</t>
  </si>
  <si>
    <t>rekening diaktifkan</t>
  </si>
  <si>
    <t>https://prnt.sc/uewrxzJrVtT2</t>
  </si>
  <si>
    <t>KECAMATAN DANAU SIPIN</t>
  </si>
  <si>
    <t>BP
User : 19740202 200901 1 005
Pass : jambi1234A!
PA
User : 19711101 199011 1 001
Pass : jambi1234A!</t>
  </si>
  <si>
    <t>Permohonan pengaktifan rekening BP : 3001013911</t>
  </si>
  <si>
    <t xml:space="preserve">https://prnt.sc/usC_YE9n-jt6 </t>
  </si>
  <si>
    <t>BP : 199211012022031003
PW : Okutimurkab01*</t>
  </si>
  <si>
    <t>Kosong
+62 857-6445-4144</t>
  </si>
  <si>
    <t>Double saldo pelimpahan UP/GU</t>
  </si>
  <si>
    <t>Saldo menjadi 1</t>
  </si>
  <si>
    <t>https://prnt.sc/_h6VVVkpyKef</t>
  </si>
  <si>
    <t>BP
19810522 200704 1 001
Sandi : Dinaslh24#@</t>
  </si>
  <si>
    <t>896-7744-0901
~update a2ll</t>
  </si>
  <si>
    <t>Salah memilih tanggal tarik tunai dan pelimpahan ke BPP. Dari 26 Maret seharusnya tanggal 26 Februari</t>
  </si>
  <si>
    <t>tanggal tarik tunai dan pelimpahan ke BPP menjadi tanggal 26 Februari</t>
  </si>
  <si>
    <t>https://prnt.sc/kiThv7VSJedj</t>
  </si>
  <si>
    <t>Sekretariat Daerah Kabupaten Bener Meriah</t>
  </si>
  <si>
    <t>Sekda Baru
 Armansyah, S.E.M.Si
nip : 196511071993121002
pass: Setdakab01!
BUD
196506051992031030
password: @RahasiaBM01</t>
  </si>
  <si>
    <t>813-1120-1305
~insanul_yakin</t>
  </si>
  <si>
    <t>ungsional sekda tidak muncul saat log in. Padahal sudah dimuktahirkan dalam penatausahaan
Sekda Baru
nama: Armansyah, S.E.M.Si
nip : 196511071993121002
pass: Setdakab01!</t>
  </si>
  <si>
    <r>
      <rPr>
        <sz val="10"/>
        <rFont val="Arial"/>
      </rPr>
      <t xml:space="preserve">saat login
https://prnt.sc/dgVzPU5_vZEk
Akun BUD
</t>
    </r>
    <r>
      <rPr>
        <u/>
        <sz val="10"/>
        <color rgb="FF1155CC"/>
        <rFont val="Arial"/>
      </rPr>
      <t>https://prnt.sc/HpmypNxDfX9m</t>
    </r>
  </si>
  <si>
    <t>14/03/25</t>
  </si>
  <si>
    <t>PPTK :
User : : 19830908 201406 1001
Password :  bengkuluutarakab</t>
  </si>
  <si>
    <t>62 857-6447-2029
~Joko Puji Hartono</t>
  </si>
  <si>
    <t>Permohonan reset password akun PPTK karena tiba-tiba tidak bisa masuk</t>
  </si>
  <si>
    <t>Bisa masuk akun PPTK</t>
  </si>
  <si>
    <t>https://prnt.sc/v8HgpAef6vTZ</t>
  </si>
  <si>
    <t>DINKES (RSUD GANDUS)</t>
  </si>
  <si>
    <t xml:space="preserve">B-UOBK : 197403011994032002
PASS : Palembang1*
KPA : 198205082010011016
Pass : Palembang1!
PA: 196704012000032006
PASS: Palembang1!!
</t>
  </si>
  <si>
    <t>tidak dapat membuat SPP karena notif "gagal mengambil skpd kpa. - no rows in result set
"</t>
  </si>
  <si>
    <t>bisa membuat SPP</t>
  </si>
  <si>
    <t>https://prnt.sc/wpWvkXHRkO_H</t>
  </si>
  <si>
    <t xml:space="preserve">BUD : 197701282006041012
PASS: Palembang@123
KBUD:  196703011986082001
PASS: Palembang1!
</t>
  </si>
  <si>
    <t>Tidak bisa mencetak SP2D GU di akun KBUD  di GU yang sudah di verifikasi karena notif  "Gagal scan data . - ERROR: more than one row returned by a subquery used as an expression (SQLSTATE 21000)"
untuk SKPD Satpol PP ini saja</t>
  </si>
  <si>
    <t>Bisa mencetak SP2D</t>
  </si>
  <si>
    <t>https://prnt.sc/OmU_aefE2tHr</t>
  </si>
  <si>
    <t>Dinas Perumahan Rakyat</t>
  </si>
  <si>
    <t xml:space="preserve">BP : 198503272011011007
PASS: Palemb@ng1
</t>
  </si>
  <si>
    <t xml:space="preserve">tidak bisa mencetak LPJ UP/GU " Gagal mengambil data cetak bp. - Gagal memproses permintaan | LPJBP01 - ERROR: more than one row returned by a subquery used as an expression (SQLSTATE 21000)"
</t>
  </si>
  <si>
    <t>https://prnt.sc/BMVhlu--3ulF</t>
  </si>
  <si>
    <t xml:space="preserve">BPernerimaan Disnaker : 198610232010012010
Pass: Palembang@10
</t>
  </si>
  <si>
    <t>Tidak bisa menambahkan Rekening bank penerimaan</t>
  </si>
  <si>
    <t>bisa menambahkan rekening penerimaan</t>
  </si>
  <si>
    <t>https://prnt.sc/YcSXRFOHxibO</t>
  </si>
  <si>
    <t xml:space="preserve">BUD : 197701282006041012
PASS: Palembang@123
KBUD:  196703011986082001
PASS: Palembang1!
BP : 198608192008011001
Pass: Palembang1950*
</t>
  </si>
  <si>
    <t xml:space="preserve">Tidak bisa mencetak semua SPP yang menggunakan akun Bendahara Pengeluaran  ada notif gagal mengambil data header. - ERROR: more than one row returned by a subquery used as an expression (SQLSTATE 21000)
</t>
  </si>
  <si>
    <t>Bisa mencetak SPP yang menggunakan akun bendahara pengeluaran</t>
  </si>
  <si>
    <t>https://prnt.sc/hc7iV23Egqfw</t>
  </si>
  <si>
    <t>User PA 
NIP : 197507271993111001
Pass : Kesehatan01!</t>
  </si>
  <si>
    <t>DPA - Laporan - Anggaran Kas - Penerimaan Pembiayaan</t>
  </si>
  <si>
    <t xml:space="preserve">Tidak Dapat melakukan penyesuaian Rencana Anggaran Kas pada Pembiayaan Dinas Kesehatan yang telah dipindahkan alokasi anggaran nya, dikarenakan alokasi anggarannya tidak muncul
</t>
  </si>
  <si>
    <t>Dapat melakukan penyesuaian RAK</t>
  </si>
  <si>
    <t>https://prnt.sc/jo4M8a3TSCSt</t>
  </si>
  <si>
    <t>BUD        
19810813 200604 1 009        
Kaurmanula@0987</t>
  </si>
  <si>
    <t>DPA - Laporan - DPA - Pembiayaan</t>
  </si>
  <si>
    <t>Anggaran Pembiayaan Pada SIPD Penatausahaan 2024 Tidak muncul, Sedangkan pada LRA Konsolidasi Realisasi Anggaran Muncul. Penginputan Anggaran Pembiayaan pada SIPD RI, di inputkan Pada Sub Unit SKPD - PPKD bukan di Unit SKPD - BPKAD</t>
  </si>
  <si>
    <t>Anggaran muncul</t>
  </si>
  <si>
    <r>
      <rPr>
        <u/>
        <sz val="10"/>
        <color rgb="FF1155CC"/>
        <rFont val="Arial"/>
      </rPr>
      <t>https://prnt.sc/zxjs0KE8nR9r</t>
    </r>
    <r>
      <rPr>
        <sz val="10"/>
        <rFont val="Arial"/>
      </rPr>
      <t xml:space="preserve"> 
</t>
    </r>
    <r>
      <rPr>
        <u/>
        <sz val="10"/>
        <color rgb="FF1155CC"/>
        <rFont val="Arial"/>
      </rPr>
      <t>https://prnt.sc/yIOfZesWiBm8</t>
    </r>
    <r>
      <rPr>
        <sz val="10"/>
        <rFont val="Arial"/>
      </rPr>
      <t xml:space="preserve"> 
</t>
    </r>
    <r>
      <rPr>
        <u/>
        <sz val="10"/>
        <color rgb="FF1155CC"/>
        <rFont val="Arial"/>
      </rPr>
      <t>https://prnt.sc/6X8qRAxjD_IN</t>
    </r>
    <r>
      <rPr>
        <sz val="10"/>
        <rFont val="Arial"/>
      </rPr>
      <t xml:space="preserve"> </t>
    </r>
  </si>
  <si>
    <t>APBD Sekretariat Daerah</t>
  </si>
  <si>
    <t>BPP
198108122002122002
Password: Lampungselatankab24!</t>
  </si>
  <si>
    <t xml:space="preserve">Tidak dapat membuat SPP LS dan muncul notifikasi error </t>
  </si>
  <si>
    <r>
      <rPr>
        <u/>
        <sz val="10"/>
        <color rgb="FF1155CC"/>
        <rFont val="Arial"/>
      </rPr>
      <t>https://prnt.sc/TKFoYBPNAyuW</t>
    </r>
    <r>
      <rPr>
        <sz val="10"/>
        <color rgb="FF000000"/>
        <rFont val="Arial"/>
        <scheme val="minor"/>
      </rPr>
      <t xml:space="preserve"> </t>
    </r>
  </si>
  <si>
    <t xml:space="preserve">BP
BP: 19830212 201001 2 018        
Password: RSUDzapa01!
</t>
  </si>
  <si>
    <t>STS TYL</t>
  </si>
  <si>
    <t>tidak dapat mengapus STS dan muncul notifikasi error "Role tidak diizinkan"
Nomor STS: 
18.08/07.0/000001/TU/1.02.0.00.0.00.05.0000/M/3/2025</t>
  </si>
  <si>
    <t>Dapat menghapus STS tersebut</t>
  </si>
  <si>
    <t>https://prnt.sc/rd1ctPZR4cBV</t>
  </si>
  <si>
    <t>PA
19660301 198802 1 002
Psw: PAdiknas123*</t>
  </si>
  <si>
    <t xml:space="preserve">rekening Bank SKPD tiba2 tidak aktif, namun di BUD tidak terdata rekening belum aktif     Nomor Rekening Bank:  01000101001211
</t>
  </si>
  <si>
    <t>Rekening bank dapat aktif kembali</t>
  </si>
  <si>
    <t>https://prnt.sc/dVcR6BjZgJgp</t>
  </si>
  <si>
    <t>BUD
NIP: 197203072000121001
Pass : Puprtebo24#*</t>
  </si>
  <si>
    <t>Tidak bisa mengunci jadwal penatausahaan, muncul notifikasi error anda tidak diizinkan mengakses rute ini</t>
  </si>
  <si>
    <t>Bisa kunci jadwal</t>
  </si>
  <si>
    <t>https://prnt.sc/WTXCtP4qM1iq</t>
  </si>
  <si>
    <t>dikonfirmasi oleh pemda</t>
  </si>
  <si>
    <t>Kesehatan Provinsi Bengkulu</t>
  </si>
  <si>
    <t>BP OUBK
19860122 201101 1 003
Password : kPArs12!!</t>
  </si>
  <si>
    <t>852-6862-2122
~Volvesen Agentri</t>
  </si>
  <si>
    <t>tidak dapat membuat SPP LS barang jasa dan muncul notifikasi error " gagal mengambil skpd kpa. - no rows in result set"</t>
  </si>
  <si>
    <t>https://prnt.sc/nfWpaugj9BeG</t>
  </si>
  <si>
    <t>Kecamatan Curup Tengah</t>
  </si>
  <si>
    <t>user PA : 198403132006042009
pass : carilahdewek 
user BP: 196703021986032001
pass :carilahdewek</t>
  </si>
  <si>
    <t>Pengaktifan rekening BP yang tidak aktif, No rekening : 0020102021789</t>
  </si>
  <si>
    <t>https://prnt.sc/I8C_lq4OucxL</t>
  </si>
  <si>
    <t>Kecamatan Curup</t>
  </si>
  <si>
    <t>Akun PA 197704111995111001
Kec_Curup@2024
Akun BP
198209132009042001
Kec_Curup@2024</t>
  </si>
  <si>
    <t>Pengaktifan rekening BP yang tidak aktif, No rekening : 0020102021088</t>
  </si>
  <si>
    <t>https://prnt.sc/2JiK1AtO1QYw</t>
  </si>
  <si>
    <t xml:space="preserve">BUD : 197211151998031004
Pass : Riauprov72!@#
PA Lama: 196606101992031008
Pass: 12345678Ab!
</t>
  </si>
  <si>
    <t>Gagal muktahirkan PA , notifnya "gagal menghapus pegawai lama. - no rows in result set
"</t>
  </si>
  <si>
    <t>pergantian PA dapat dilakukan</t>
  </si>
  <si>
    <t>https://prnt.sc/mZV2NTzFaXWC</t>
  </si>
  <si>
    <t>17/03/2025</t>
  </si>
  <si>
    <t>196511081989031005
Setda@01
nama Pegawai : Suryadi S.Kom
nip : 198512012010011002</t>
  </si>
  <si>
    <t xml:space="preserve">Hasma </t>
  </si>
  <si>
    <t xml:space="preserve">tidak bisa penunjukan Sebagai KPA di SKPD Sekretariat Daerah dikarenakan nip tidak bisa dipakai karena masih tercatat di Pemda Provinsi Sumatera Selatan
</t>
  </si>
  <si>
    <t>bisa penunjukan KPA</t>
  </si>
  <si>
    <t>https://prnt.sc/Irm14VAhywXr</t>
  </si>
  <si>
    <t>Bendahara Pengeluaran
User	: 197406162006041009
Pasword : @Bendahar4
Pa
User	:196704021989031004
Pasword : @Kasatpolpp4</t>
  </si>
  <si>
    <t>Terdapat Kesalahan Input tanggal Transfer SP2D UP 17.71/04.0/000002/UP/1.05.0.00.0.00.06.0000/M/1/2025
Tanggal Salah Di Input                 : 21 Februari 2025
Tanggal yg benar Di Input         : 21 Januari 2025
Untuk itu mohon Perubahan Tanggal pencairan SP2D tersebut</t>
  </si>
  <si>
    <t>Tanggal transfer SP2D UP berubah</t>
  </si>
  <si>
    <t>https://prnt.sc/GCVIADJ7eFbu</t>
  </si>
  <si>
    <t>omunikasi, Informatika, Statistik Dan Persandian</t>
  </si>
  <si>
    <t>PA
19760318 200701 2 007
Password: L@hat123</t>
  </si>
  <si>
    <t>813-6754-2643
~Dewi Puspita Sari</t>
  </si>
  <si>
    <t>Muncul notigfikasi error saat log in</t>
  </si>
  <si>
    <t>Notifikasi error tidak muncul</t>
  </si>
  <si>
    <t>https://prnt.sc/oFDrBa2eriQG</t>
  </si>
  <si>
    <t xml:space="preserve"> Sekretariat Dprd</t>
  </si>
  <si>
    <t xml:space="preserve">BP Baru
NIP:199211012022031003
Password:Okutimurkab01*
bendahara lama
Nip : 198602132014092004
</t>
  </si>
  <si>
    <t>813-6628-7685
~𝖕𝖚𝖙𝖗𝖆 𝖆𝖗𝖎𝖆 𝖉𝖍𝖎𝖘𝖐𝖆𝖗𝖆</t>
  </si>
  <si>
    <t>Double saldo pelimpahan UP/GU3 dikarenakan perubahan BP</t>
  </si>
  <si>
    <t>Saldo pelimpaha tidak doublw</t>
  </si>
  <si>
    <t>https://prnt.sc/esYxsWhLlF7N</t>
  </si>
  <si>
    <t>PPTK
197501032007012017
Password : Pmd@03#123</t>
  </si>
  <si>
    <t>Saat log in muncul notifikasi error</t>
  </si>
  <si>
    <t>https://prnt.sc/urN7VXXLQv-N</t>
  </si>
  <si>
    <t>Badan Kepegawaian Pendidikan, latihan</t>
  </si>
  <si>
    <t xml:space="preserve">PA     : 198003161998101001
Pasword : R@kanhulukab1
BP : 198602062020122007
Pasword :R@kanhulukab1
BUD :197808061997111001 
Pasword :"@Rokanhulukab1"
</t>
  </si>
  <si>
    <t>Rekening Bendahara pengeluaran Tidak aktif, sementara sudah banyak melakukan transaksi,di cek aku  BUD tidak ada(tidak muncul )Rekening BP nya" no rekening BP=1150300189 nama rek.BEND BKPP KAB ROHUL</t>
  </si>
  <si>
    <r>
      <rPr>
        <u/>
        <sz val="10"/>
        <color rgb="FF1155CC"/>
        <rFont val="Arial"/>
      </rPr>
      <t>https://prnt.sc/Wk0qQQhN_0DM</t>
    </r>
    <r>
      <rPr>
        <sz val="10"/>
        <color rgb="FF000000"/>
        <rFont val="Arial"/>
        <scheme val="minor"/>
      </rPr>
      <t xml:space="preserve"> </t>
    </r>
  </si>
  <si>
    <t>Akun BUD 
USER: 197210031993031005   
PASS : BK4D@Provsu24!
User PA Dinas Kesehatan 
NIP : 197507271993111001
Pass : Kesehatan01!</t>
  </si>
  <si>
    <t>Tidak dapat mencetak DPA Belanja dan menerbitkan SPD dikarenakan muncul notif belum validasi, padahal sudah divalidasi semua oleh BUD</t>
  </si>
  <si>
    <r>
      <rPr>
        <u/>
        <sz val="10"/>
        <color rgb="FF1155CC"/>
        <rFont val="Arial"/>
      </rPr>
      <t>https://prnt.sc/xXm5A_S8W8Jb</t>
    </r>
    <r>
      <rPr>
        <u/>
        <sz val="10"/>
        <color rgb="FF1155CC"/>
        <rFont val="Arial"/>
      </rPr>
      <t xml:space="preserve"> 
</t>
    </r>
    <r>
      <rPr>
        <u/>
        <sz val="10"/>
        <color rgb="FF1155CC"/>
        <rFont val="Arial"/>
      </rPr>
      <t>https://prnt.sc/bW2P77bNjpTW</t>
    </r>
    <r>
      <rPr>
        <u/>
        <sz val="10"/>
        <color rgb="FF1155CC"/>
        <rFont val="Arial"/>
      </rPr>
      <t xml:space="preserve"> </t>
    </r>
  </si>
  <si>
    <t>USER : 197509222000121001
PASSWORD : Siak980100*kab</t>
  </si>
  <si>
    <t>cetak DPA tidak bisa dilakukan karena angka pada kolom sebelum(rincian perhitungan) jadi kosong setelah dilakukan pergeseran anggaran, seharusnya data pada kolom sebelum(rincian perhitungan) tetap ada</t>
  </si>
  <si>
    <t>DPA bisa dicetak</t>
  </si>
  <si>
    <t>https://prnt.sc/oD-Sedy5nkQz
https://drive.google.com/drive/folders/1BaaW4zA7tdQoSaGJd-l0cclXaAid1Yx5
https://prnt.sc/p30x6-A0wrNU</t>
  </si>
  <si>
    <t>Akun BUD 
User. 197511062003121006
Pswrd. 1Puel*83
User PA Dinas Kesehatan 
User : 197508261997031002
Pass : yeva1234</t>
  </si>
  <si>
    <r>
      <rPr>
        <u/>
        <sz val="10"/>
        <color rgb="FF1155CC"/>
        <rFont val="Arial"/>
      </rPr>
      <t>https://prnt.sc/xsl2HXmAqfob</t>
    </r>
    <r>
      <rPr>
        <u/>
        <sz val="10"/>
        <color rgb="FF1155CC"/>
        <rFont val="Arial"/>
      </rPr>
      <t xml:space="preserve"> 
</t>
    </r>
    <r>
      <rPr>
        <u/>
        <sz val="10"/>
        <color rgb="FF1155CC"/>
        <rFont val="Arial"/>
      </rPr>
      <t>https://prnt.sc/r8swyFINho_O</t>
    </r>
    <r>
      <rPr>
        <u/>
        <sz val="10"/>
        <color rgb="FF1155CC"/>
        <rFont val="Arial"/>
      </rPr>
      <t xml:space="preserve"> </t>
    </r>
  </si>
  <si>
    <t>BP
User : 199102202015052001
Pasword: muaraenimkab@OK2024</t>
  </si>
  <si>
    <t>Pengaktifan rekening BP yang tidak aktif, No rekening : 1473010255</t>
  </si>
  <si>
    <t>https://prnt.sc/QRPLmi0nO70-</t>
  </si>
  <si>
    <t>Akun BPP Bagian Administrasi Pemerintahan : 198512192010012014
password : bagianAP@1
Akun BPP Bagian Pengadaan Barang dan Jasa : 19811111 201101 2 007
password : Novi@1981
Akun PA : 196603051990031005
Password : Agamkab1!</t>
  </si>
  <si>
    <t>Rani</t>
  </si>
  <si>
    <t xml:space="preserve">data yang muncul Ketika mencetak LPJ administrativ tertukar antara akun BPP bagian pengadaan barang dan jasa dengan akun BPP bagian administrasi pembangunan </t>
  </si>
  <si>
    <t xml:space="preserve">LPJ yang muncul sesuai </t>
  </si>
  <si>
    <t>perbarui BPP pastikan sudah terhubung dengan KPA bironya</t>
  </si>
  <si>
    <t>Komunikasi Dan Informatika</t>
  </si>
  <si>
    <t>BP
198907202019021001        
Password        D!5kominfo        
PA
198412132007011002
Password: Bangkaselatankab&amp;1</t>
  </si>
  <si>
    <t xml:space="preserve">NPD tidak dapat di unvalidasi dari akun BP dan muncul nitifikasi ""anda bukan sebagai validator, npd ini tidak bisa di unvalidasi.
Nomor NPD:
19.03/50.0/000001/NPD-NONPANJAR/2.16.2.20.2.21.01.0000/P1/2/2025
19.03/50.0/000003/NPD-NONPANJAR/2.16.2.20.2.21.01.0000/P1/2/2025
19.03/50.0/000004/NPD-NONPANJAR/2.16.2.20.2.21.01.0000/P1/2/2025
19.03/50.0/000006/NPD-NONPANJAR/2.16.2.20.2.21.01.0000/P1/2/2025
19.03/50.0/000011/NPD-NONPANJAR/2.16.2.20.2.21.01.0000/P1/2/2025
19.03/50.0/000012/NPD-NONPANJAR/2.16.2.20.2.21.01.0000/P1/2/2025
19.03/50.0/000013/NPD-NONPANJAR/2.16.2.20.2.21.01.0000/P1/2/2025
19.03/50.0/000014/NPD-NONPANJAR/2.16.2.20.2.21.01.0000/P1/3/2025
19.03/50.0/000015/NPD-NONPANJAR/2.16.2.20.2.21.01.0000/P1/3/2025
19.03/50.0/000022/NPD-NONPANJAR/2.16.2.20.2.21.01.0000/P1/3/2025
19.03/50.0/000023/NPD-NONPANJAR/2.16.2.20.2.21.01.0000/P1/3/2025
19.03/50.0/000024/NPD-NONPANJAR/2.16.2.20.2.21.01.0000/P1/3/2025
</t>
  </si>
  <si>
    <t>NPD dapat di hapus</t>
  </si>
  <si>
    <t>https://prnt.sc/bLragTEaVR2d</t>
  </si>
  <si>
    <t xml:space="preserve">Inspektorat </t>
  </si>
  <si>
    <t>BP : 19760826 200504 2 001
Pass : Bendaharainspektorat123!@#</t>
  </si>
  <si>
    <t>tidak bisa unvalidasi npd dengan notif "anda bukan sebagai validator, npd ini tidak bisa di unvalidasi."</t>
  </si>
  <si>
    <t>bisa unvalidasi npd</t>
  </si>
  <si>
    <t>https://prnt.sc/zmcOZRvQ6T9I</t>
  </si>
  <si>
    <t>BP
199211012022031003
Password : Okutimurkab01*</t>
  </si>
  <si>
    <t>857-6445-4144
~Van</t>
  </si>
  <si>
    <t>saat membuat TBP UP/GU data NPD tidak muncul</t>
  </si>
  <si>
    <t>data NPD muncul saat membuat TBP</t>
  </si>
  <si>
    <t>https://prnt.sc/-bGcjVi_hj-6</t>
  </si>
  <si>
    <t>BP baru
198409212010012009
Password sabanG1@
BP lama
198409192010012015</t>
  </si>
  <si>
    <t>852-9492-2741
~Eva Saswita</t>
  </si>
  <si>
    <t>Pelimpahan UP/GU double dikarenakan pergantian BP</t>
  </si>
  <si>
    <t>Pelimpahan UP/GU tidak double</t>
  </si>
  <si>
    <t>https://prnt.sc/dByrbfDtGy8i</t>
  </si>
  <si>
    <t>PA
198003161998101001
Pasword : R@kanhulukab1</t>
  </si>
  <si>
    <t>853-6511-2022
~Zurri AmianG</t>
  </si>
  <si>
    <t>rekening SKPD tiba tiba tidak aktif dan pengajuannya tidak muncul di akun BUD
Nomor rekening:
1150300189</t>
  </si>
  <si>
    <t>https://prnt.sc/LHkYMi0QdAo4</t>
  </si>
  <si>
    <t>PA
19670710 199303 1 010
PASSWORD: Muaraenimkab1*</t>
  </si>
  <si>
    <t>812-7420-8004
~anthi satria</t>
  </si>
  <si>
    <t>Rekening SKPD tiba tiba tidak aktif dan pengajuannya tidak muncul di akun BUD
Nomor rekening:
1473010255</t>
  </si>
  <si>
    <t>https://prnt.sc/cARnmOyizaU8</t>
  </si>
  <si>
    <t>BP
User : 199202092015041001
Pass : InspektoratkabINHIL@1234</t>
  </si>
  <si>
    <t>Gagal mencetak LPJ BP UP/GU, muncul notif Gagal mengambil data cetak bp. - Gagal memproses permintaan | LPJBP01 - ERROR: more than one row returned by a subquery used as an expression (SQLSTATE 21000).
LPJ No : 14.04/10.0/000002/LPJ-BP/UP/6.01.0.00.0.00.01.0000/P1/3/2025</t>
  </si>
  <si>
    <t>Cetak LPJ Berhasil</t>
  </si>
  <si>
    <t>https://prnt.sc/AXOtNz-hDDtJ</t>
  </si>
  <si>
    <t xml:space="preserve">Sekda sebelumnya :
Drs. Teguh Arhadi, MM
196502011986031009
Pass: Setda01@
Sekda Baru : 
Dr. Sindi, SH., MH
196801191994021001
Pass: Tebokab123@
</t>
  </si>
  <si>
    <r>
      <rPr>
        <u/>
        <sz val="10"/>
        <color rgb="FF1155CC"/>
        <rFont val="Arial"/>
      </rPr>
      <t>https://prnt.sc/uyYP2E14RuCm
https://prnt.sc/GTdOLvJpQouW</t>
    </r>
    <r>
      <rPr>
        <sz val="10"/>
        <color rgb="FF000000"/>
        <rFont val="Arial"/>
      </rPr>
      <t xml:space="preserve"> </t>
    </r>
  </si>
  <si>
    <t>Dinas Tanaman Pangan Dan Holtikultura</t>
  </si>
  <si>
    <t>BP sekarang
197505292022211001
Password: Pesawarankab@#24
BP lama
198508162012122001</t>
  </si>
  <si>
    <t>https://prnt.sc/B7WMW5YjdfGL</t>
  </si>
  <si>
    <t>KECAMATAN PINO</t>
  </si>
  <si>
    <t>Akun BUD 
User. 197511062003121006
Pswrd. 1Puel*83
User PA Kec. Pino
User : 198104272006041006
Pass : Kelmasat123!!!
User SEKDA
User : 196909261994031003
Pass : bs24</t>
  </si>
  <si>
    <r>
      <rPr>
        <u/>
        <sz val="10"/>
        <color rgb="FF1155CC"/>
        <rFont val="Arial"/>
      </rPr>
      <t>https://prnt.sc/xDyotW4v4U5R</t>
    </r>
    <r>
      <rPr>
        <u/>
        <sz val="10"/>
        <color rgb="FF1155CC"/>
        <rFont val="Arial"/>
      </rPr>
      <t xml:space="preserve"> 
</t>
    </r>
    <r>
      <rPr>
        <u/>
        <sz val="10"/>
        <color rgb="FF1155CC"/>
        <rFont val="Arial"/>
      </rPr>
      <t>https://prnt.sc/7K1zsHt1e_Z_</t>
    </r>
    <r>
      <rPr>
        <u/>
        <sz val="10"/>
        <color rgb="FF1155CC"/>
        <rFont val="Arial"/>
      </rPr>
      <t xml:space="preserve"> </t>
    </r>
  </si>
  <si>
    <t xml:space="preserve">Sekda sebelumnya :
Dr.H.HARYADI, S.Pd., MM., M.Si
196603101988031007
Pass: Bengkulu@bkad1
Sekda Baru : 
Dr. H. HERWAN ANTONI, SKM., M.Kes., M.Si.
197310081997021001
Pass: K@tasand1
</t>
  </si>
  <si>
    <r>
      <rPr>
        <u/>
        <sz val="10"/>
        <color rgb="FF1155CC"/>
        <rFont val="Arial"/>
      </rPr>
      <t>https://prnt.sc/uyYP2E14RuCm
https://prnt.sc/GTdOLvJpQouW</t>
    </r>
    <r>
      <rPr>
        <sz val="10"/>
        <color rgb="FF000000"/>
        <rFont val="Arial"/>
      </rPr>
      <t xml:space="preserve"> </t>
    </r>
  </si>
  <si>
    <t>Pendapatan Daerah Provinsi Bengkulu</t>
  </si>
  <si>
    <t>PA
198407112009031001
Password: Bapenda098)(*</t>
  </si>
  <si>
    <t>821-1137-2293
~Bemby Nurcholis</t>
  </si>
  <si>
    <t>Nomor rekening tidak aktif dan tidak muncul di BUD
Nomor rekening:
0010102002654</t>
  </si>
  <si>
    <t>Nomor rekening aktif</t>
  </si>
  <si>
    <t>https://prnt.sc/dpCUc5_xlhlK</t>
  </si>
  <si>
    <t>BAG. KESEJAHTERAAN RAKYAT SETDA (SEKRETARIAT DAERAH)</t>
  </si>
  <si>
    <t>user                : 199905282021081002
password        : KESRAsetda01@</t>
  </si>
  <si>
    <t>Tidak bisa menyimpan SPP karena nomor rekening BPP tidak muncul, saat di tes kegiatan tidak muncul juga</t>
  </si>
  <si>
    <r>
      <rPr>
        <u/>
        <sz val="10"/>
        <color rgb="FF1155CC"/>
        <rFont val="Arial"/>
      </rPr>
      <t xml:space="preserve">https://prnt.sc/kA6wr298M1EM 
</t>
    </r>
    <r>
      <rPr>
        <u/>
        <sz val="10"/>
        <color rgb="FF1155CC"/>
        <rFont val="Arial"/>
      </rPr>
      <t>https://prnt.sc/pI6thiqllruO</t>
    </r>
  </si>
  <si>
    <t>bpbd</t>
  </si>
  <si>
    <t>NIP : 19721024 200112 2 003
Pass : Betty197224@</t>
  </si>
  <si>
    <t>saat pengajuan TU di akun pptk, tidak semua kode rekening belanja muncul, sementara tu sblm ny sudah di sts dan LPJ kan</t>
  </si>
  <si>
    <t>Kode rekening muncul</t>
  </si>
  <si>
    <t>user BUD nya
Nip: 197202102000121002
Pasword : 2024@budrohiL</t>
  </si>
  <si>
    <t>Permohonan pembatalan STS :
14.07/07.0/000007/LS/4.01.0.00.0.00.01.0000/PPR1/2/2024
14.07/07.0/000126/LS/1.02.0.00.0.00.01.0000/PPR1/1/2024,
14.07/07.0/000127/LS/1.02.0.00.0.00.01.0000/PPR1/1/2024,
14.07/07.0/000128/LS/1.02.0.00.0.00.01.0000/PPR1/1/2024,
14.07/07.0/000129/LS/1.02.0.00.0.00.01.0000/PPR1/1/2024</t>
  </si>
  <si>
    <t>https://drive.google.com/file/d/1aRw8CCe3y6Z7-EOJFmgWP-ACvBrIZEgz/view?usp=drive_link</t>
  </si>
  <si>
    <t xml:space="preserve">Permohonan pemulihan SP2D:
14.07/04.0/000418/LS/4.01.0.00.0.00.01.0000/P5/9/2024
</t>
  </si>
  <si>
    <t>SP2D dipulihkan</t>
  </si>
  <si>
    <t xml:space="preserve">disarankan membuat yang baru </t>
  </si>
  <si>
    <t>KECAMATAN SINGKUT</t>
  </si>
  <si>
    <t>PA
user :19680207 198912 1 002  
pass : Sarolangunkab@12
BP
usrr : 19730919 200906 1 001  
pass : Sarolangunkab@01</t>
  </si>
  <si>
    <t>Pengaktifan rekening BP yang tidak aktif, No rekening : 801012288</t>
  </si>
  <si>
    <t>PA
User : 19700209 199003 1 002
Pass : Satpolpp@1
BP
User : 19830616 200501 2 004
Pass : Satpolpp@1</t>
  </si>
  <si>
    <t>Gagal mencetak LPJ BP UP/GU, muncul notif Gagal mengambil data cetak bp. - Gagal memproses permintaan | LPJBP01 - ERROR: more than one row returned by a subquery used as an expression (SQLSTATE 21000).
No LPJ : 15.71/10.0/000001/LPJ-BP/UP/1.05.0.00.0.00.01.0000/M/3/2025</t>
  </si>
  <si>
    <t>https://prnt.sc/5BsN6dU-9eYY</t>
  </si>
  <si>
    <t>19/03/2025</t>
  </si>
  <si>
    <t>Kepala Dinas Pendidikan Kabupaten Asahan</t>
  </si>
  <si>
    <t>User BUD
User : 19710424 199203 1 001</t>
  </si>
  <si>
    <t>Nama : Ady Putra Parlaungan, S.AP, M.AP
NIP : 198406282002121003
Asal Jabatan : Kepala Dinas Pendidikan Kabupaten Asahan
Tujuan Jabatan : Kepala Biro Administrasi Pimpinan Setda Provsu
Pejabat Lama : Moettaqien Hasrimi, S.STP, M.Si</t>
  </si>
  <si>
    <t>User BUD
User : 196508301994031002 
pass : kojambi</t>
  </si>
  <si>
    <t>Permohonan pembukaan jadwal penatausahaan yang sudah ditutup untuk menyesuaikan realisasi yang berlebih pada SKPD-SKPD agar bisa mengunci penetapan pergeseran anggaran</t>
  </si>
  <si>
    <t>https://drive.google.com/file/d/1O1xagbQV5j_Qf7eXAqRGAePdK0O6fcu3/view?usp=sharing</t>
  </si>
  <si>
    <t>Pembiayaan - SP2D - Verifikasi</t>
  </si>
  <si>
    <t xml:space="preserve">Permohonan Pengembalian SP2D yang sudah terhapus
Nomor SP2D : 13.00/04.0/000022/LS/3.27.0.00.0
.00.01.0000/M/3/2025
Tanggal 7 Maret 2025 
Nomor SPM : 13.00/03.0/000024/LS/3.27.0.00
.0.00.01.0000/M/3/2025
Tanggal 5 Maret 2024 
Nomor SPP : 13.00/02.0/000024/LS/3.27.0.00.0.0
0.01.0000/M/3/2025
Tanggal 5 Maret 2024
</t>
  </si>
  <si>
    <t>SP2D Kembali</t>
  </si>
  <si>
    <t>https://prnt.sc/nETitrCIGHDM</t>
  </si>
  <si>
    <t>User 
BP = 197702112009012004
Pass       = Keu@2024
User 
PA = 197505021999031004
Pass       = Keu@2024</t>
  </si>
  <si>
    <t>pengajuan pengaktifan kembali nomor rekening BP nomor rekening : 71000106100254
yang sudah di ajukan oleh BP tapi tidak terbaca di akun BUD</t>
  </si>
  <si>
    <t>nomor rekening aktif kembali</t>
  </si>
  <si>
    <t>Kecamatan Telanaipura</t>
  </si>
  <si>
    <t>User BP
User : 19730606 199403 2 002
PW : Telanaipura01*</t>
  </si>
  <si>
    <t>pengajuan pengaktifan kembali nomor rekening BP nomor rekening : 701003373
yang sudah di ajukan oleh BP tapi tidak terbaca di akun BUD</t>
  </si>
  <si>
    <t>dinas kependudukan dan catatan sipil</t>
  </si>
  <si>
    <t xml:space="preserve">PA
19710128 199803 1004
Bengkuluutarakab@1
PPTK
User : 19751108 200212 1 006
Pasword : bengkuluutarakab
BUD
19820813 200502 1001
Pasword: Bkadbisa@#1
</t>
  </si>
  <si>
    <t>Terdapat nama pengguna atas nama Anton Masdar (PA Dukcapil) terdapat 4 nama pengguna dengan NIP yang sama, sehingga tidak bisa login user bersangkutan</t>
  </si>
  <si>
    <t>Data pengguna tidak dobel dan bisa login</t>
  </si>
  <si>
    <t>https://prnt.sc/_odosRUhE_Ch</t>
  </si>
  <si>
    <t xml:space="preserve">Akun BUD 
user : 197410072006041002
Pass: R15w4n#17@@*
AKun PA Baru
User : 196909191992061001
Pass : Lebongkab@01
Akun PA Lama
User : 196909191992061001
Pass : Lebongkab@01
</t>
  </si>
  <si>
    <t>Gagal memutakhirkan data PA baru, muncul notif gagal menghapus pegawai lama. - no rows in result set</t>
  </si>
  <si>
    <t>Pemutakhiran PA berhasil</t>
  </si>
  <si>
    <t>https://prnt.sc/I2Wh1aQDnFSZ</t>
  </si>
  <si>
    <t>BP : 199003142015031005
PW : Kmzwayw1aa
BPP ANG : 199205152015051001
PW : Dumai2024!</t>
  </si>
  <si>
    <r>
      <rPr>
        <sz val="10"/>
        <color theme="1"/>
        <rFont val="Arial"/>
      </rPr>
      <t>Mohon menghapus TBP karena salah akun saat input, nomor TBP ini dibuat oleh BP</t>
    </r>
    <r>
      <rPr>
        <sz val="10"/>
        <color rgb="FFFF0000"/>
        <rFont val="Arial"/>
      </rPr>
      <t>(harusnya BPP)</t>
    </r>
    <r>
      <rPr>
        <sz val="10"/>
        <color theme="1"/>
        <rFont val="Arial"/>
      </rPr>
      <t xml:space="preserve"> dan tidak terdata di SIPD  14.72/06.0/000001/TU/5.02.0.00.0.00.02.0000/M/3/2025</t>
    </r>
  </si>
  <si>
    <t>TBP Terhapus</t>
  </si>
  <si>
    <t>https://prnt.sc/0cLq6j8bkkPT</t>
  </si>
  <si>
    <t>sudah di alihkan ke BPP di hapus saja melalui akun BPP</t>
  </si>
  <si>
    <t>Pengembalian Belanja LS 2024 yang sudah dihapus namun masih tercatat menempel di status disahkan
Nomor Pengembalian : 
15.08/07.0/000042/LS/1.01.2.22.0.00.01.0000/PPR2/2/2024
15.08/07.0/000043/LS/1.01.2.22.0.00.01.0000/PPR2/2/2024</t>
  </si>
  <si>
    <t>Pengembalian belanja LS terhapus</t>
  </si>
  <si>
    <r>
      <rPr>
        <u/>
        <sz val="10"/>
        <color rgb="FF1155CC"/>
        <rFont val="Arial"/>
      </rPr>
      <t>https://prnt.sc/6SsoT0Tz3RFl</t>
    </r>
    <r>
      <rPr>
        <sz val="10"/>
        <rFont val="Arial"/>
      </rPr>
      <t xml:space="preserve">   
</t>
    </r>
    <r>
      <rPr>
        <u/>
        <sz val="10"/>
        <color rgb="FF1155CC"/>
        <rFont val="Arial"/>
      </rPr>
      <t>https://prnt.sc/GflnNpSnV2Ac</t>
    </r>
    <r>
      <rPr>
        <sz val="10"/>
        <rFont val="Arial"/>
      </rPr>
      <t xml:space="preserve">  </t>
    </r>
  </si>
  <si>
    <t>sudah selesai saat di cek ada di menu yang di hapus</t>
  </si>
  <si>
    <t>Sekretariat Daerah Kota Binjai</t>
  </si>
  <si>
    <t>PA 
196712251989011001
password ; Binjai01@</t>
  </si>
  <si>
    <t>831-9622-6436
~Alex S</t>
  </si>
  <si>
    <t>rekening sekda tiba tiba ticdak aktif</t>
  </si>
  <si>
    <t>rekening sekda aktif</t>
  </si>
  <si>
    <t>https://prnt.sc/GKp2womH_6Qn</t>
  </si>
  <si>
    <t>BADAN KEUANGAN DAERA</t>
  </si>
  <si>
    <t>BUD : 197509222000121001
PASSWORD : Siak980100*kab</t>
  </si>
  <si>
    <t>Tampilan DPPA Rincian Belanja sebelum pergeseran nilainya Rp.0</t>
  </si>
  <si>
    <t>nilainya terisi</t>
  </si>
  <si>
    <t>https://prnt.sc/E5bkge4MjbC5</t>
  </si>
  <si>
    <t>BP : 199806212022021002        
Pass : Bendishub02#@</t>
  </si>
  <si>
    <t>62 819-1100-2047</t>
  </si>
  <si>
    <t>kesalahan Tanggal Mutasi Kas Tunai ke Bank yang tertulis pada Tanggal 25 Maret 2025 dan yang seharusnya  pada Tanggal 25 Februari 2025  Nilai Rp. 300.000.000</t>
  </si>
  <si>
    <t>bisa perbaiki tanggal</t>
  </si>
  <si>
    <t>https://prnt.sc/6Wn-ulywztxx</t>
  </si>
  <si>
    <t>BPP
198511182010012009 
Password Pariaman@123</t>
  </si>
  <si>
    <t>823-8456-0657
~Bayu Sugara</t>
  </si>
  <si>
    <t>tidak dapat mencetak SPP dan muncul notifikasi
"gagal mengambil data header. - ERROR: more than one row returned by a subquery used as an expression (SQLSTATE 21000)"
Nomor SPP:
13.77/02.0/000055/LS/1.01.2.19.0.00.01.0000/M/3/2025
13.77/02.0/000056/LS/1.01.2.19.0.00.01.0000/M/3/2025</t>
  </si>
  <si>
    <t>SPP dapat dicetak</t>
  </si>
  <si>
    <t>https://prnt.sc/3UREoy9NuA9f</t>
  </si>
  <si>
    <t>21/03/2025</t>
  </si>
  <si>
    <t>User BUD:
User login  : 19680408 200502 1 001 password  :  Keudakabnisel25@
User PA:
User login  : 198502182010011013
password  :   @Dkpnisel2024</t>
  </si>
  <si>
    <t>Pada saat pemilihan peran (aktor)  saat login, terdapat dua pilihan yaitu PPTK dan PA, seharusnya yang bersangkutan sebagai PA</t>
  </si>
  <si>
    <t>User BUD:
User login  : 19680408 200502 1 001 password  :  Keudakabnisel25@
User PPTK:
User login  : 197111012005021001
password  :   @Dkpnisel2025</t>
  </si>
  <si>
    <t>Pada saat pemilihan peran (aktor) pada saat login, terdapat dua pilihan yaitu PPTK dan PPTK, seharusnya yang bersangkutan sebagai PPTK</t>
  </si>
  <si>
    <t>User BUD:
User login  : 19680408 200502 1 001 password  :  Keudakabnisel25@
User PPK-SKPD:
User login  : 198906262015051001
password  :   @Dkpnisel2025</t>
  </si>
  <si>
    <t>Pada saat pemilihan peran (aktor) pada saat login, terdapat dua pilihan yaitu PPK SKPD dan PPK-SKPD, seharusnya yang bersangkutan sebagai PPK-SKPD</t>
  </si>
  <si>
    <t>User PA : 197112051997032006 
BP : 198409252010012007,
Akun BUD : 197008041998031006 
Pass : Sipd@2024</t>
  </si>
  <si>
    <t>pengajuan pengaktifan kembali nomor rekening BP nomor rekening : 06010101000601
yang sudah di ajukan oleh BP tapi tidak terbaca di akun BUD</t>
  </si>
  <si>
    <t>BUD
196603101988031007
password : Bengkulu@bkad1</t>
  </si>
  <si>
    <r>
      <rPr>
        <sz val="10"/>
        <color theme="1"/>
        <rFont val="Arial"/>
      </rPr>
      <t xml:space="preserve">Tidak bisa menambahkan pengguna muncul notif "NIP sudah digunakan", dikarenakan NIP pengguna masih ada di Pemerintah Kabupaten Kaur
Nama : RANTI PERMATASARI,S.STP, MM.
Nip : 198704042006022001
Mohon untuk dihapuskan NIP pengguna di Pemerintah Kabupaten Kaur dikarenakan yang bersangkutan sudah pindah ke Pemerintah Provinsi Bengkulu
</t>
    </r>
    <r>
      <rPr>
        <b/>
        <sz val="10"/>
        <color theme="1"/>
        <rFont val="Arial"/>
      </rPr>
      <t xml:space="preserve">Jabatan lama 
</t>
    </r>
    <r>
      <rPr>
        <sz val="10"/>
        <color theme="1"/>
        <rFont val="Arial"/>
      </rPr>
      <t xml:space="preserve">Camat Kecamatan Padang Guci Hulu, Kabupaten Kaur ,
</t>
    </r>
    <r>
      <rPr>
        <b/>
        <sz val="10"/>
        <color theme="1"/>
        <rFont val="Arial"/>
      </rPr>
      <t>Jabatan baru</t>
    </r>
    <r>
      <rPr>
        <sz val="10"/>
        <color theme="1"/>
        <rFont val="Arial"/>
      </rPr>
      <t xml:space="preserve"> 
Penelaah Teknis Kebijakan pada Bidang Sarana ,Prasarana dan Utilitas Umum dan Pertanahan Dinas Perumahan, Kawasan Permukiman dan Pertanahan Provinsi Bengkulu </t>
    </r>
  </si>
  <si>
    <t>sudah di pindahkan ke bengkulu , langsung berikan jabatannya saja</t>
  </si>
  <si>
    <t xml:space="preserve"> APBD Sekretariat Daerah</t>
  </si>
  <si>
    <t>BP
197702022006041009
Pass : IndragirihuluKAB@2024</t>
  </si>
  <si>
    <t>2 822-9774-5980
~Sahirman bin Sudirman</t>
  </si>
  <si>
    <t>Tidak dapat mencetak SPJ  dan muncul notifikasi error "Gagal memproses permintaan | SKPD gagal mengambil item data 1. - can't scan into dest[0]: cannot scan NULL into *string "</t>
  </si>
  <si>
    <t>dapat mencetak SPJ fungsional</t>
  </si>
  <si>
    <t>https://prnt.sc/9IC4qp-dLl3a</t>
  </si>
  <si>
    <r>
      <t xml:space="preserve">LPJ Fungsional masih belum bisa di cetak </t>
    </r>
    <r>
      <rPr>
        <u/>
        <sz val="10"/>
        <color rgb="FF1155CC"/>
        <rFont val="Arial"/>
      </rPr>
      <t>https://prnt.sc/ndKsOX11amXJ</t>
    </r>
    <r>
      <rPr>
        <sz val="10"/>
        <color rgb="FF000000"/>
        <rFont val="Arial"/>
        <scheme val="minor"/>
      </rPr>
      <t xml:space="preserve"> </t>
    </r>
  </si>
  <si>
    <t>Dinas P3AP2</t>
  </si>
  <si>
    <t>Akun Bp/BPen = 197308061994032003
Sandi : @Jambiprov1
Akun PA = 196604031985121001
Sandi : @Jambiprov1</t>
  </si>
  <si>
    <t>(2024) Permohonan penghapusan SP2D LS dikarenakan terjadi penerbitan SP2D yang ganda yang menyebabkan SP2D tersebut tidak sah atau tidak sesuai dengan prosedur yang berlaku.
No SP2D : 15.00/04.0/000098/LS/2.08.2.13.2.14.01.0000/PPPR2/12/2024</t>
  </si>
  <si>
    <t>SP2D dihapuskan</t>
  </si>
  <si>
    <r>
      <rPr>
        <u/>
        <sz val="10"/>
        <color rgb="FF000000"/>
        <rFont val="Arial"/>
      </rPr>
      <t xml:space="preserve">Rekening Koran : </t>
    </r>
    <r>
      <rPr>
        <u/>
        <sz val="10"/>
        <color rgb="FF1155CC"/>
        <rFont val="Arial"/>
      </rPr>
      <t xml:space="preserve">
https://drive.google.com/file/d/1J0kIdVsBlZQvo2kZDa64MTghJUmIFaIh/view?usp=sharing 
</t>
    </r>
    <r>
      <rPr>
        <u/>
        <sz val="10"/>
        <color rgb="FF000000"/>
        <rFont val="Arial"/>
      </rPr>
      <t xml:space="preserve">Surat : </t>
    </r>
    <r>
      <rPr>
        <u/>
        <sz val="10"/>
        <color rgb="FF1155CC"/>
        <rFont val="Arial"/>
      </rPr>
      <t xml:space="preserve">
https://drive.google.com/file/d/1eXka0yaTj5GZxReRwH_B-7rJdNa-uqae/view?usp=sharing 
</t>
    </r>
    <r>
      <rPr>
        <u/>
        <sz val="10"/>
        <color rgb="FF000000"/>
        <rFont val="Arial"/>
      </rPr>
      <t>Unposting :</t>
    </r>
    <r>
      <rPr>
        <u/>
        <sz val="10"/>
        <color rgb="FF1155CC"/>
        <rFont val="Arial"/>
      </rPr>
      <t xml:space="preserve"> 
</t>
    </r>
    <r>
      <rPr>
        <u/>
        <sz val="10"/>
        <color rgb="FF1155CC"/>
        <rFont val="Arial"/>
      </rPr>
      <t>https://prnt.sc/Ml2nHrIvXW4T</t>
    </r>
    <r>
      <rPr>
        <u/>
        <sz val="10"/>
        <color rgb="FF1155CC"/>
        <rFont val="Arial"/>
      </rPr>
      <t xml:space="preserve"> </t>
    </r>
  </si>
  <si>
    <t>sudah di batalkan transfernya , bisa di lajutkan pemdanya untuk memilih di mundurkan atau di tolak</t>
  </si>
  <si>
    <t>PA
196810021997031001
password : Metro123@</t>
  </si>
  <si>
    <t>852-6909-9696
~budy tiawarman</t>
  </si>
  <si>
    <t>Akun PA tidak menarik anggaran dan dapat melihat semua SKPD</t>
  </si>
  <si>
    <t>Anggaran dalam DPA mengalir dan PA tidak melihat semua SKPD</t>
  </si>
  <si>
    <t>https://prnt.sc/NksIMgaHIQUJ
https://prnt.sc/SZggJhLS2l3C</t>
  </si>
  <si>
    <t xml:space="preserve">BP: 198602142011022001
Pass: DinkEs@123
</t>
  </si>
  <si>
    <t xml:space="preserve">Permohonan penghapusan SP2D input double:
14.09/04.0/000053/LS/1.02.0.00.0.00.01.0000/P10/2/2024
14.09/04.0/000052/LS/1.02.0.00.0.00.01.0000/P10/2/2024
14.09/04.0/000050/LS/1.02.0.00.0.00.01.0000/P10/2/2024
14.09/04.0/000048/LS/1.02.0.00.0.00.01.0000/P10/2/2024
14.09/04.0/000134/LS/1.02.0.00.0.00.01.0000/P10/3/2024
14.09/04.0/000114/LS/1.02.0.00.0.00.01.0000/P10/3/2024
</t>
  </si>
  <si>
    <t>Kecamatan Percut Sei Tuan</t>
  </si>
  <si>
    <t>PA
198407152003121010
Password: Percutseituan24@</t>
  </si>
  <si>
    <t>62 823-7060-9893
~Tiw Waruwu</t>
  </si>
  <si>
    <t>Nomor rekening sebelumnya aktif tiba tiba tidak aktif
nomor rekening:
10601020001050</t>
  </si>
  <si>
    <t>https://prnt.sc/HwMKLthJYhvR</t>
  </si>
  <si>
    <t>Dinas Perindustrian &amp; Perdagangan</t>
  </si>
  <si>
    <t>user BP
user : 198209252012122004
pass : Perindag123*
user PA
user : 196908301992121001
pass : Perindag123*
user BUD
user : 196607271996031003
pass : Batam2024ok!</t>
  </si>
  <si>
    <t>Nomor rekening tidak aktif dan tidak muncul di BUD
Nomor rekening:
1060211549</t>
  </si>
  <si>
    <t>https://prnt.sc/Tk3fqGV3IvHC</t>
  </si>
  <si>
    <t>Kecamatan Kerkap (Kelurahan Lubuk Durian)</t>
  </si>
  <si>
    <t>Bendahara
user : 196905022001031001
pasw : @Kellubukdurian2024
KPA
user : 197411112009061002
pasw : @Kellubukdurian2024</t>
  </si>
  <si>
    <t>grup Provinsi/Kaban</t>
  </si>
  <si>
    <t>Tidak bisa membuat SPP LS, muncul notifikasi gagal iterasi data</t>
  </si>
  <si>
    <t>Bisa membuat SPP LS</t>
  </si>
  <si>
    <t>https://prnt.sc/Zfx2yBtxOMYJ</t>
  </si>
  <si>
    <t>Akun BUD 
user : 197410072006041002
Pass: -</t>
  </si>
  <si>
    <t>Permohonan Reset Password BUD</t>
  </si>
  <si>
    <t>Password BUD ganti</t>
  </si>
  <si>
    <t>https://drive.google.com/file/d/14kEAh5P8N7O82mlHhuCpEBvKO88MiBK0/view?usp=sharing</t>
  </si>
  <si>
    <t>sudah di ganti menjadi paswd defalutnya (lebongkab)</t>
  </si>
  <si>
    <t>Sekda
Akun : 196607121990031004</t>
  </si>
  <si>
    <t>Akun role sebagai sekda belum aktif</t>
  </si>
  <si>
    <t>Akun Sekda aktif</t>
  </si>
  <si>
    <t>tahapan Penatausahaan Terkunci, mohon bantu dibukakan kembali. Terima kasih</t>
  </si>
  <si>
    <t>tidak terkunci</t>
  </si>
  <si>
    <t>user pptk: 197406102010011003
pass : PPTKidrus@25
User BUD : 197503022002121004
pass : BengkalisKab2024;</t>
  </si>
  <si>
    <r>
      <rPr>
        <sz val="10"/>
        <rFont val="Arial"/>
      </rPr>
      <t xml:space="preserve">pada anggaran  pengeluaran dan pembiayaan ada pengurangan sekitar 50 M ( </t>
    </r>
    <r>
      <rPr>
        <u/>
        <sz val="10"/>
        <color rgb="FF1155CC"/>
        <rFont val="Arial"/>
      </rPr>
      <t>https://prnt.sc/3p_zFXsHekge</t>
    </r>
    <r>
      <rPr>
        <sz val="10"/>
        <rFont val="Arial"/>
      </rPr>
      <t xml:space="preserve"> ), namun saat pembuatan anggaran kas tidak bisa di rubah, sehingga tidak bisa memvalidasi anggaran kas tersebut,</t>
    </r>
  </si>
  <si>
    <t>bisa membuat validasi anggaran kas</t>
  </si>
  <si>
    <t>https://prnt.sc/FG9RTn5NKgTY</t>
  </si>
  <si>
    <t>Username : 19691215 199003 1 005
Password : @JambiProv1</t>
  </si>
  <si>
    <t>permohonan pembukaan jadwal penatausahaan</t>
  </si>
  <si>
    <t>https://drive.google.com/file/d/1zQCqQY2TtsJSm5NzgshG70cOKQUY-s66/view?usp=sharing</t>
  </si>
  <si>
    <t>BP :  198509172012122002
pass : Ku@ns1ng
PA : 197407012005011006
pass : Ku4n$ing
PPTK : 198310182010011012
pass : Ku4n$ing</t>
  </si>
  <si>
    <t>Status NPD ditolak, tapi di akun PA dan Bendahara Pengeluaran tidak ada menolak NPD tersebut. Nomor NPD: 14.09/50.0/000251/NPD-NONPANJAR/5.02.0.00.0.00.02.0000/P2/3/2025</t>
  </si>
  <si>
    <t>mohoon diperbaiki</t>
  </si>
  <si>
    <t>https://prnt.sc/MfRxV27Nw0cq</t>
  </si>
  <si>
    <t>sudah statusnya tertolak</t>
  </si>
  <si>
    <t>user bendahara Penerimaan BKAD : 19840805 201001 2 035
pasword : indragirihilir@BKAD2025
user BUD : 19790223 199905 1 001
Pass : kasdainhil2025@SIPD</t>
  </si>
  <si>
    <t>STBP tidak ditemukan di SIPD 4.04/41.0/000281/STBP/5.02.0.00.0.00.02.0000/3/2025 pada tanggal 26 Februari 2025 , tetapi di BUD ada , dan tidak bisa memposting jurnal</t>
  </si>
  <si>
    <t xml:space="preserve">STBP timbul dan bisa posting jurnal </t>
  </si>
  <si>
    <r>
      <rPr>
        <u/>
        <sz val="10"/>
        <color rgb="FF1155CC"/>
        <rFont val="Arial"/>
      </rPr>
      <t>https://prnt.sc/d5cNdGbYn0y2
https://prnt.sc/psvnjNN-I8u1</t>
    </r>
    <r>
      <rPr>
        <sz val="10"/>
        <color rgb="FF000000"/>
        <rFont val="Arial"/>
      </rPr>
      <t xml:space="preserve"> </t>
    </r>
  </si>
  <si>
    <t>Bendahara
user : 196905022001031001
pasw : @Kellubukdurian2024
KPA
user : 197411112009061002
pasw : @Kellubukdurian2024
PA 
User : 197204062006041003
Pass : @Keckerkap24</t>
  </si>
  <si>
    <t>PA/KPA tidak dapat menyetujui SPM, muncul notif anda tidak diizinkan menyetujui SPM ini. Saat mau dicetak pun muncul notif gagal mengambil data pegawai
No SPM : 
17.03/03.0/000007/LS/7.01.0.00.0.00.10.0000/P1/3/2025
17.03/03.0/000008/LS/7.01.0.00.0.00.10.0000/P1/3/2025
17.03/03.0/000009/LS/7.01.0.00.0.00.10.0000/P1/3/2025</t>
  </si>
  <si>
    <t>SPM dapat disetujui</t>
  </si>
  <si>
    <r>
      <rPr>
        <u/>
        <sz val="10"/>
        <color rgb="FF1155CC"/>
        <rFont val="Arial"/>
      </rPr>
      <t>https://prnt.sc/ZsLqOWboHgbO</t>
    </r>
    <r>
      <rPr>
        <sz val="10"/>
        <rFont val="Arial"/>
      </rPr>
      <t xml:space="preserve"> 
</t>
    </r>
    <r>
      <rPr>
        <u/>
        <sz val="10"/>
        <color rgb="FF1155CC"/>
        <rFont val="Arial"/>
      </rPr>
      <t>https://prnt.sc/R9j7X0fBTaRS</t>
    </r>
    <r>
      <rPr>
        <sz val="10"/>
        <rFont val="Arial"/>
      </rPr>
      <t xml:space="preserve"> 
</t>
    </r>
    <r>
      <rPr>
        <u/>
        <sz val="10"/>
        <color rgb="FF1155CC"/>
        <rFont val="Arial"/>
      </rPr>
      <t>https://prnt.sc/FNuA5PV21cVE</t>
    </r>
    <r>
      <rPr>
        <sz val="10"/>
        <rFont val="Arial"/>
      </rPr>
      <t xml:space="preserve"> </t>
    </r>
  </si>
  <si>
    <t>Kecamatan Kampar Kiri Tengah</t>
  </si>
  <si>
    <t>NIP BP : 19810715 201001 1 003
Password : Khodorikab$01
BUD : 19740326 200003 1 003
Password : kamparkab01#@!A</t>
  </si>
  <si>
    <t>NIP. 19810715 201001 1 003 (sebagai BP) Seharusnya pada saat Login ke Kec. Kampar Kiri Tengah, tapi sekarang ke Kec. Kampar Utara.</t>
  </si>
  <si>
    <t>saat Login ke Kec. Kampar Kiri Tengah</t>
  </si>
  <si>
    <r>
      <rPr>
        <u/>
        <sz val="10"/>
        <color rgb="FF1155CC"/>
        <rFont val="Arial"/>
      </rPr>
      <t>https://prnt.sc/-cRPZC-ISV-H</t>
    </r>
    <r>
      <rPr>
        <sz val="10"/>
        <rFont val="Arial"/>
      </rPr>
      <t xml:space="preserve"> 
</t>
    </r>
    <r>
      <rPr>
        <u/>
        <sz val="10"/>
        <color rgb="FF1155CC"/>
        <rFont val="Arial"/>
      </rPr>
      <t>https://prnt.sc/xc9K59D82eaz</t>
    </r>
    <r>
      <rPr>
        <sz val="10"/>
        <rFont val="Arial"/>
      </rPr>
      <t xml:space="preserve"> </t>
    </r>
  </si>
  <si>
    <t>https://prnt.sc/hdMrUSqOJ8yA</t>
  </si>
  <si>
    <t>PA : 19681201 198902 2 001
Pass : Lhokseumawe@666</t>
  </si>
  <si>
    <t>role BUD muncul</t>
  </si>
  <si>
    <t>https://prnt.sc/a-FElJS0bw5q</t>
  </si>
  <si>
    <t>Lampungbaratkab1976@#</t>
  </si>
  <si>
    <t>PA
19681215 199512 1 005
Password: Nukman@25</t>
  </si>
  <si>
    <t xml:space="preserve">Fungsional sekda tidak muncul dalam akun PA
</t>
  </si>
  <si>
    <t>Fungsional sekda muncul</t>
  </si>
  <si>
    <t>https://prnt.sc/6y9X6kJkJbPG</t>
  </si>
  <si>
    <t>Permohonan pembatalan SP2D LS dikarenakan SP2D tersebut belum include nilai Pph 21 pada pembebanan, dan dipotongan sudah terpotong.
SP2D tersebut sekarang masih berada di Kasda belum masuk ke Bank tujuan dan di aklap sudah diunposting
No SP2D : 
15.06/04.0/000130/LS/5.02.0.00.0.00.02.0000/P1/3/2025</t>
  </si>
  <si>
    <r>
      <rPr>
        <u/>
        <sz val="10"/>
        <color rgb="FF1155CC"/>
        <rFont val="Arial"/>
      </rPr>
      <t xml:space="preserve">https://prnt.sc/ucVZO8FXcZ3n 
</t>
    </r>
    <r>
      <rPr>
        <u/>
        <sz val="10"/>
        <color rgb="FF000000"/>
        <rFont val="Arial"/>
      </rPr>
      <t xml:space="preserve">Surat : </t>
    </r>
    <r>
      <rPr>
        <u/>
        <sz val="10"/>
        <color rgb="FF1155CC"/>
        <rFont val="Arial"/>
      </rPr>
      <t xml:space="preserve">
https://drive.google.com/file/d/1k8J-rB70z0nrrlHURefrqtphaZwPkguz/view?usp=sharing
</t>
    </r>
    <r>
      <rPr>
        <u/>
        <sz val="10"/>
        <color rgb="FF000000"/>
        <rFont val="Arial"/>
      </rPr>
      <t xml:space="preserve">Unposting Jurnal :
</t>
    </r>
    <r>
      <rPr>
        <u/>
        <sz val="10"/>
        <color rgb="FF1155CC"/>
        <rFont val="Arial"/>
      </rPr>
      <t>https://prnt.sc/gDtjwrSZ41GO</t>
    </r>
    <r>
      <rPr>
        <u/>
        <sz val="10"/>
        <color rgb="FF1155CC"/>
        <rFont val="Arial"/>
      </rPr>
      <t>O</t>
    </r>
  </si>
  <si>
    <t>unposting dulu jurnal no 15.06/11.0/000001/JUR-BLJ/SP2D-LS/5.02.0.00.0.00.02.0000/04/2025</t>
  </si>
  <si>
    <t>Done unposting</t>
  </si>
  <si>
    <t>Puskesmas Muara Enim</t>
  </si>
  <si>
    <t>PA
user : 197102022000122003 
password : muaraenimkab@OK2024
KPA
197907132010012008
Dinkes@OK25
BPP
19761110 200604 2 022
Pass : muaraenimkab@OK2025</t>
  </si>
  <si>
    <t xml:space="preserve">Tidak bisa membuat SPP LS Barang &amp; Jasa muncul notif gagal iterasi data. - can't scan into dest[2]: cannot scan NULL into *int64. Kemudian PA pun sudah melimpahkan kewenangan ke KPA </t>
  </si>
  <si>
    <t>https://prnt.sc/8mrKofqSpHaO</t>
  </si>
  <si>
    <t>Kecamatan Minas</t>
  </si>
  <si>
    <t>1. User PA : 198010302003122003
Password PA : Minas@01
2. User PPTK : 197501032009011004
Password PPTK : Minas@01</t>
  </si>
  <si>
    <t xml:space="preserve">setelah dilakukan validasi, pagu sub kegiatan masih kosong, tidak sama dengan pagu rincian, sementara jadwal sudah selesai dan dikunci
</t>
  </si>
  <si>
    <t>https://drive.google.com/file/d/1xrwCCZ3mlbyiLMBMvrt_Fr7cFyevciLt/view?usp=sharing</t>
  </si>
  <si>
    <t>User : 198509172012122002
Pass: Ku@ns1ng</t>
  </si>
  <si>
    <t>NPD telah terbit dan dibayarkan setelah proses TBP dana RAK nya tidak ada (nol)yakni pada pada nomor NPD 14.09/50.0/000183//NPD-NONPanjar/5.02.0.00.0.00.02.0000/P1/3/2025 tanggal 10 maret 2025 nilai belanja sebesar Rp 965.000 dan Nomor 14.09/50.0/000208/NPD-NONPANJAR/5.02.0.00.0.00.02.0000/P2/3/2025 tanggal 11 maret 2025 dengan nilai belanja sebesar Rp 3.950.000</t>
  </si>
  <si>
    <t>tambahkan evdence</t>
  </si>
  <si>
    <t xml:space="preserve">NPD telah terbit dan dibayarkan setelah proses TBP dana RAK nya tidak ada (nol)yakni pada pada nomor NPD 14.09/50.0/000216/NPD-NONPanjar/5.02.0.00.0.00.02.0000/P1/3/2025 tanggal 12 maret 2025
</t>
  </si>
  <si>
    <t>APBD Inspektorat</t>
  </si>
  <si>
    <t>BP:
199507282022031009
Password :Pariaman@1234</t>
  </si>
  <si>
    <t>62 852-6370-6083
~Hernipratiw</t>
  </si>
  <si>
    <t>Saat membuat SPP LS gaji bulan April muncul notifikasi error "gagal iterasi data. - can't scan into dest[2]: cannot scan NULL into *int64 "</t>
  </si>
  <si>
    <t>Dapat mencari kegiatan saat pembuatan SPP LS gaji April</t>
  </si>
  <si>
    <t>https://prnt.sc/fWJNoFra-XgT</t>
  </si>
  <si>
    <t>DINAS KEPEMUDAAN DAN OLAH RAGA, DINAS PERIKANAN DAN PETERNAKAN, DINAS PARIWISATA</t>
  </si>
  <si>
    <t>user : 196901111996031001
password : Si4kKbudkabs$#</t>
  </si>
  <si>
    <t>0852-6591-5416
~Kristomo</t>
  </si>
  <si>
    <t xml:space="preserve">tidak dapat membuat SPD dengan pesan error DPA belum tersedia,  DPA sudah Diverifikasi oleh SKPD, Disetujui oleh SEKDA dan Disahkan oleh BUD
 </t>
  </si>
  <si>
    <t>dapat membuat SPD</t>
  </si>
  <si>
    <t>https://prnt.sc/wkitkW-PTj4D</t>
  </si>
  <si>
    <t>BP
198808162015042001
Pass : Pagaralam1@</t>
  </si>
  <si>
    <t>62 812-7896-5706
~Renaldi</t>
  </si>
  <si>
    <t>tidak dapat mencetak LPJ dan muncul notifikasi error "Gagal mengambil data cetak bp. - Gagal memproses permintaan | LPJBP01 - ERROR: more than one row returned by a subquery used as an expression (SQLSTATE 21000)"</t>
  </si>
  <si>
    <t>https://prnt.sc/nb9konAsLLRX</t>
  </si>
  <si>
    <t>PA
197310171998011001
Pasword : Saiful@1pijay</t>
  </si>
  <si>
    <t>852-7790-9100
~𝚉𝚘𝚗𝚊</t>
  </si>
  <si>
    <t>Akun SEKDA belum muncul padahal sudah dimuktahirkan</t>
  </si>
  <si>
    <t>Akun SEKDA muncul</t>
  </si>
  <si>
    <t>https://prnt.sc/IBfBZB2-_sQm</t>
  </si>
  <si>
    <t>PA 
19790528 200501 1 004 
pswd : @Sekredlh123
BP
19800310 200604 1 023 
Password : @Disperkim12</t>
  </si>
  <si>
    <t>Saat membuat SPP LS gaji THR muncul notifikasi error "gagal iterasi data. - can't scan into dest[2]: cannot scan NULL into *int64 "</t>
  </si>
  <si>
    <t>Pembuatan SPP LS berhasil</t>
  </si>
  <si>
    <t>https://prnt.sc/FTep5JH569gK</t>
  </si>
  <si>
    <t xml:space="preserve"> Dinas Kesehatan</t>
  </si>
  <si>
    <t xml:space="preserve"> Bendahara UOBK RSUD
19850923 201001 2 018
Password: OganilirRSUD@1</t>
  </si>
  <si>
    <t>813-7364-2664
~Rendhy AL Vino</t>
  </si>
  <si>
    <t>Tidak dapat membuat SPP LS dan muncul notifikasi error</t>
  </si>
  <si>
    <t>Dapat membuat SPP</t>
  </si>
  <si>
    <t>https://prnt.sc/aBtqpJW6K8HK</t>
  </si>
  <si>
    <t>PA
198205212000121002
password : Disdikdmkab1!</t>
  </si>
  <si>
    <t>62 852-6365-1655
~Budi Yono</t>
  </si>
  <si>
    <t>Nomor rekening tiba tiba tidak aktif
Nomor rekening:
1403.0101002799</t>
  </si>
  <si>
    <t>Nomor rekening akif</t>
  </si>
  <si>
    <r>
      <rPr>
        <u/>
        <sz val="10"/>
        <color rgb="FF1155CC"/>
        <rFont val="Arial"/>
      </rPr>
      <t>https://prnt.sc/D2_jgxxRem_I</t>
    </r>
    <r>
      <rPr>
        <sz val="10"/>
        <rFont val="Arial"/>
      </rPr>
      <t xml:space="preserve"> </t>
    </r>
  </si>
  <si>
    <t xml:space="preserve"> Rumah Sakit Umum Daerah</t>
  </si>
  <si>
    <t xml:space="preserve">BP Baru
199212082019032009
Password: RSUDS@b4ng
BP lama
19840203 201103 2 001
</t>
  </si>
  <si>
    <t>811-6881-882
~Destari Iskandar</t>
  </si>
  <si>
    <t>Terdapat pergantian BP sehingga pelimpahan UP/GU double</t>
  </si>
  <si>
    <t>Pelimpahan tidak double</t>
  </si>
  <si>
    <t>https://prnt.sc/bAjeVbBaRufj</t>
  </si>
  <si>
    <t xml:space="preserve"> Dinas Perhubungan</t>
  </si>
  <si>
    <t>BP Baru
19790410 200901 1 008
Kata sandi  : Sabang1979#@!A
BP Lama
19840628 200801 1 002</t>
  </si>
  <si>
    <t>813-6044-1132
~Edy Syaputra</t>
  </si>
  <si>
    <t>https://prnt.sc/FnSgndP4Ffgq</t>
  </si>
  <si>
    <r>
      <rPr>
        <u/>
        <sz val="10"/>
        <color rgb="FF1155CC"/>
        <rFont val="Arial"/>
      </rPr>
      <t>https://prnt.sc/xXm5A_S8W8Jb</t>
    </r>
    <r>
      <rPr>
        <u/>
        <sz val="10"/>
        <color rgb="FF1155CC"/>
        <rFont val="Arial"/>
      </rPr>
      <t xml:space="preserve"> 
</t>
    </r>
    <r>
      <rPr>
        <u/>
        <sz val="10"/>
        <color rgb="FF1155CC"/>
        <rFont val="Arial"/>
      </rPr>
      <t>https://prnt.sc/bW2P77bNjpTW</t>
    </r>
    <r>
      <rPr>
        <u/>
        <sz val="10"/>
        <color rgb="FF1155CC"/>
        <rFont val="Arial"/>
      </rPr>
      <t xml:space="preserve"> </t>
    </r>
  </si>
  <si>
    <t xml:space="preserve">BUD :
user : 197410072006041002
pass : G4nt1_trusss*
PA Lama : An. AZHAR, SH 
User : 196811091994121002  
Password : Kesbangpol@123
PA Baru : M. IKRAM, S.Sos
User : 197705202006041008
Password : Kesbangpol@123
</t>
  </si>
  <si>
    <t>Gagal memutakhirkan PA, muncul notifikasi gagal menghapus pegawai lama</t>
  </si>
  <si>
    <t>https://prnt.sc/-sf3whz56hid</t>
  </si>
  <si>
    <t>26/03/2025</t>
  </si>
  <si>
    <t>RSUD kabupaten Ogan Ilir</t>
  </si>
  <si>
    <t>Bndhra UOBK RSUD : 19850923 201001 2 018
KPA RSUD : 19780828 200903 1 002
Passworrd untuk semua RSUD : OganilirRSUD@1</t>
  </si>
  <si>
    <t>permasalahan pada RSUD kabupaten Ogan Ilir, pada waktu pembuatan spp muncul notif terlampir pada evidence</t>
  </si>
  <si>
    <t>https://prnt.sc/_bI84svQAnHS</t>
  </si>
  <si>
    <t>BP Baru
197206112005012001 
Password: 12345Diskan*
BP Lama
198606132010012003 
Password =  12345Diskan*</t>
  </si>
  <si>
    <t>822-8000-3671
~Arif</t>
  </si>
  <si>
    <t>Pelimpahan UP/GU double karena pergantian BP</t>
  </si>
  <si>
    <t>https://prnt.sc/gPa4-K0v2xxM</t>
  </si>
  <si>
    <t>RSUD UJung Gading</t>
  </si>
  <si>
    <t>BP : 
User : 198012052010012014
Password : 24%Pasaman</t>
  </si>
  <si>
    <t xml:space="preserve">Tidak bisa memvalidasi RAK anggaran pergeseran dikarenakan setelah pergeseran, anggaran RSUD Ujung Gading ini tiba-tiba pindah ke Dinas Kesehatan padahal realisasi sudah ada di opd RSUD pada anggaran sebelumnya. Sehingga ketika entri RAK tidak bisa diinput atau di nolkan, sehingga nilai anggarannya menjadi 2 kali lipat
</t>
  </si>
  <si>
    <t>Anggaran yang pindah ke Dinas Kesehatan kembali semula ke RSUD Ujung Gading</t>
  </si>
  <si>
    <t>minta kan akun PA ,atau BUD</t>
  </si>
  <si>
    <t xml:space="preserve">
Dinas Perumahan dan Kawasan Permukiman Kota Binjai</t>
  </si>
  <si>
    <t>BP
197302052010011004
PASS        : Perkim123
PA
198401022003121005
PASS        : Perkim1
BUD
196812101989101001
PASS       : R@mbungbara</t>
  </si>
  <si>
    <t>852-7054-5366
~IRFAN  SUBKHANDI</t>
  </si>
  <si>
    <t xml:space="preserve">Nomor STBP dapat ditemukan di akun BP tapi nomor STBP tidak ada di akun PA dan BUD
12.75/41.0/000009/STBP/1.04.2.10.0.00.05.0000/3/2024
</t>
  </si>
  <si>
    <t>Nomor STBP muncul di akun BP, PA dan BUD</t>
  </si>
  <si>
    <r>
      <rPr>
        <sz val="10"/>
        <rFont val="Arial"/>
      </rPr>
      <t xml:space="preserve">Akun BP
</t>
    </r>
    <r>
      <rPr>
        <u/>
        <sz val="10"/>
        <color rgb="FF1155CC"/>
        <rFont val="Arial"/>
      </rPr>
      <t>https://prnt.sc/-I_e_n5yDdFr</t>
    </r>
    <r>
      <rPr>
        <sz val="10"/>
        <rFont val="Arial"/>
      </rPr>
      <t xml:space="preserve"> 
Akun PA
</t>
    </r>
    <r>
      <rPr>
        <u/>
        <sz val="10"/>
        <color rgb="FF1155CC"/>
        <rFont val="Arial"/>
      </rPr>
      <t>https://prnt.sc/LzJWwlx5j1sA</t>
    </r>
    <r>
      <rPr>
        <sz val="10"/>
        <rFont val="Arial"/>
      </rPr>
      <t xml:space="preserve"> </t>
    </r>
  </si>
  <si>
    <t xml:space="preserve">PA 
User : 197705202006041008
Password : Kesbangpol@123
</t>
  </si>
  <si>
    <t>Gagal mengunverifikasi NPD, muncul notif anda bukan sebagai verifikator. Padahal PA tersebut yang sebelumnya menyetujui, terjadi disemua nomor NPD</t>
  </si>
  <si>
    <t>NPD dapat diunverifikasi</t>
  </si>
  <si>
    <t>https://prnt.sc/wqiH6kojTsgh</t>
  </si>
  <si>
    <t>BUD :
user : 197410072006041002
pass : G4nt1_trusss*
PA
User : 196909191992061001
Pass : Lebongkab@01</t>
  </si>
  <si>
    <t>Akun PA tidak ditemukan, padahal sudah dimutakhirkan dan terdaftar di pengguna di BUD. Sehingga tidak dapat login</t>
  </si>
  <si>
    <t>Dapat login sebagai PA</t>
  </si>
  <si>
    <r>
      <rPr>
        <u/>
        <sz val="10"/>
        <color rgb="FF1155CC"/>
        <rFont val="Arial"/>
      </rPr>
      <t>https://prnt.sc/TF9o5NV6zvbM
https://prnt.sc/f3dzzoEUNitK</t>
    </r>
    <r>
      <rPr>
        <sz val="10"/>
        <rFont val="Arial"/>
      </rPr>
      <t xml:space="preserve"> 
</t>
    </r>
    <r>
      <rPr>
        <u/>
        <sz val="10"/>
        <color rgb="FF1155CC"/>
        <rFont val="Arial"/>
      </rPr>
      <t>https://prnt.sc/P-bfair-2N46</t>
    </r>
    <r>
      <rPr>
        <sz val="10"/>
        <rFont val="Arial"/>
      </rPr>
      <t xml:space="preserve"> </t>
    </r>
  </si>
  <si>
    <t>BP : 200211122024091001
pass : Bkdoganilir12@</t>
  </si>
  <si>
    <t>Rendhy Al Vino
081373642664</t>
  </si>
  <si>
    <t xml:space="preserve">Double saldo pelimpahan UP/GU </t>
  </si>
  <si>
    <t xml:space="preserve">Saldo menjadi 1 </t>
  </si>
  <si>
    <t>https://prnt.sc/EBSBsVKg8njO</t>
  </si>
  <si>
    <r>
      <t xml:space="preserve">Done </t>
    </r>
    <r>
      <rPr>
        <u/>
        <sz val="10"/>
        <color rgb="FF1155CC"/>
        <rFont val="Arial"/>
      </rPr>
      <t>https://prnt.sc/fg8-p8kGrGOn</t>
    </r>
    <r>
      <rPr>
        <sz val="10"/>
        <color rgb="FF000000"/>
        <rFont val="Arial"/>
        <scheme val="minor"/>
      </rPr>
      <t xml:space="preserve"> </t>
    </r>
  </si>
  <si>
    <t>Rumah Sakit Umum Daerah Natuna</t>
  </si>
  <si>
    <t>Sekda
197708092002121005
password: Setda@2025</t>
  </si>
  <si>
    <t>DPA dalam penatausahaan dan penganggaran berbeda
Bidang Urusan: 1.02 - URUSAN PEMERINTAHAN BIDANG KESEHATAN
SKPD: Rumah Sakit Umum Daerah Natuna
Program: 1.02.01 - PROGRAM PENUNJANG URUSAN PEMERINTAHAN DAERAH KABUPATEN/KOTA
Kegiatan: 1.02.01.2.09 - PEMELIHARAAN BARANG MILIK DAERAH PENUNJANG URUSAN PEMERINTAHAN DAERAH
Sub Kegiatan: 1.02.01.2.09.0010 - Pemeliharaan/Rehabilitasi Sarana dan Prasarana Gedung Kantor atau Bangunan Lainnya</t>
  </si>
  <si>
    <t>DPA dalam penatausaan dan pengganggaran sama</t>
  </si>
  <si>
    <r>
      <rPr>
        <u/>
        <sz val="10"/>
        <color rgb="FF1155CC"/>
        <rFont val="Arial"/>
      </rPr>
      <t>https://prnt.sc/HmqOi6q63EMz</t>
    </r>
    <r>
      <rPr>
        <sz val="10"/>
        <rFont val="Arial"/>
      </rPr>
      <t xml:space="preserve"> 
</t>
    </r>
    <r>
      <rPr>
        <u/>
        <sz val="10"/>
        <color rgb="FF1155CC"/>
        <rFont val="Arial"/>
      </rPr>
      <t>https://prnt.sc/rSC-ClRk-MF9</t>
    </r>
    <r>
      <rPr>
        <sz val="10"/>
        <rFont val="Arial"/>
      </rPr>
      <t xml:space="preserve"> </t>
    </r>
  </si>
  <si>
    <t>BP
198203242015031001
Password: @Dinsos12345</t>
  </si>
  <si>
    <t>62 821-8618-6108</t>
  </si>
  <si>
    <t>NPD Panjar yang sudah dihapus anggarannya belum kembali
Nomor NPD
18.11/50.0/000022/NPD-PANJAR/1.06.0.00.0.00.01.0000/M/3/2025</t>
  </si>
  <si>
    <t>Anggaran NPD yang sudah dihapus kembali</t>
  </si>
  <si>
    <r>
      <rPr>
        <sz val="10"/>
        <rFont val="Arial"/>
      </rPr>
      <t xml:space="preserve">BKU 
</t>
    </r>
    <r>
      <rPr>
        <u/>
        <sz val="10"/>
        <color rgb="FF1155CC"/>
        <rFont val="Arial"/>
      </rPr>
      <t>https://prnt.sc/2OciyBqtmAHT</t>
    </r>
    <r>
      <rPr>
        <sz val="10"/>
        <rFont val="Arial"/>
      </rPr>
      <t xml:space="preserve"> 
NPD dihapus
</t>
    </r>
    <r>
      <rPr>
        <u/>
        <sz val="10"/>
        <color rgb="FF1155CC"/>
        <rFont val="Arial"/>
      </rPr>
      <t>https://prnt.sc/9I4V9fKa79l4</t>
    </r>
    <r>
      <rPr>
        <sz val="10"/>
        <rFont val="Arial"/>
      </rPr>
      <t xml:space="preserve"> </t>
    </r>
  </si>
  <si>
    <t>sudah ada yg mengerjakan</t>
  </si>
  <si>
    <t>BP
199606082022032015
Password: Pangan24@
PA
197501042003121002
Password : Pangan24@</t>
  </si>
  <si>
    <t>822-8736-1764
~Tiwi</t>
  </si>
  <si>
    <t>SPP yang di hapus anggarannya belum kembali
Nomor SPP: 12.20/02.0/000007/LS/2.09.0.00.0.00.01.0000/P1/3/2025
Bidang 2.09 - Urusan Pemerintahan Bidang Pangan
Unit SKPD 2.09.0.00.0.00.01.0000 - DINAS KETAHANAN PANGAN
Program 1.01.01 - Program Penunjang Urusan Pemerintahan Daerah Kabupaten/kota
Kegiatan 1.01.01.2.08 - Penyediaan Jasa Penunjang Urusan Pemerintahan Daerah
Sub Kegiatan 1.01.01.2.08.0004 - Penyediaan Jasa Pelayanan Umum Kantor</t>
  </si>
  <si>
    <t>Anggaran SPP yang dihapus kembali</t>
  </si>
  <si>
    <r>
      <rPr>
        <sz val="10"/>
        <rFont val="Arial"/>
      </rPr>
      <t xml:space="preserve">Kartu kendali
</t>
    </r>
    <r>
      <rPr>
        <u/>
        <sz val="10"/>
        <color rgb="FF1155CC"/>
        <rFont val="Arial"/>
      </rPr>
      <t>https://prnt.sc/5rFcqt_iXRxJ</t>
    </r>
    <r>
      <rPr>
        <sz val="10"/>
        <rFont val="Arial"/>
      </rPr>
      <t xml:space="preserve"> 
DPA Realisasi
</t>
    </r>
    <r>
      <rPr>
        <u/>
        <sz val="10"/>
        <color rgb="FF1155CC"/>
        <rFont val="Arial"/>
      </rPr>
      <t>https://prnt.sc/AQr3mwM9kmKG</t>
    </r>
    <r>
      <rPr>
        <sz val="10"/>
        <rFont val="Arial"/>
      </rPr>
      <t xml:space="preserve"> 
</t>
    </r>
  </si>
  <si>
    <t>BP baru
19910930 202012 1 011
Password : @Bend5202
Bendahara Lama
198212102012121002
Password : @Pemadam1212</t>
  </si>
  <si>
    <t>62 813-7364-2664
~Rendhy AL Vino</t>
  </si>
  <si>
    <t>Double pelimpahan dikarenakan pergantian BP</t>
  </si>
  <si>
    <t>https://prnt.sc/idhE20tjhOfV</t>
  </si>
  <si>
    <t xml:space="preserve">PA
19660209 198903 1 004
Password: Budp4s4m4n!
</t>
  </si>
  <si>
    <t>Rekening SKPD tiba tiba non aktif</t>
  </si>
  <si>
    <t>rekening aktif kembali</t>
  </si>
  <si>
    <t>https://prnt.sc/PHZMvrjLGiAz</t>
  </si>
  <si>
    <t xml:space="preserve">BP
198207032010012004
Password : Dharmasrayakab@01
</t>
  </si>
  <si>
    <t>SP2D GU tercatat di BKU SKPD namun tidak tercatat di BKU BP
BKU 03 Maret
Nomor SP2D: 13.10/04.0/000012/GU/1.05.0.00.0.00.02.0000/P1/3/2025 (03/Mar/2025)</t>
  </si>
  <si>
    <t>SP2D GU tercatat di BKU SKPD dan BKU BP</t>
  </si>
  <si>
    <r>
      <rPr>
        <sz val="10"/>
        <rFont val="Arial"/>
      </rPr>
      <t xml:space="preserve">BKU SKPD
</t>
    </r>
    <r>
      <rPr>
        <u/>
        <sz val="10"/>
        <color rgb="FF1155CC"/>
        <rFont val="Arial"/>
      </rPr>
      <t>https://prnt.sc/pY39ejgypVOY</t>
    </r>
    <r>
      <rPr>
        <sz val="10"/>
        <rFont val="Arial"/>
      </rPr>
      <t xml:space="preserve"> 
BKU BP
</t>
    </r>
    <r>
      <rPr>
        <u/>
        <sz val="10"/>
        <color rgb="FF1155CC"/>
        <rFont val="Arial"/>
      </rPr>
      <t>https://prnt.sc/be34hP1tB_sE</t>
    </r>
    <r>
      <rPr>
        <sz val="10"/>
        <rFont val="Arial"/>
      </rPr>
      <t xml:space="preserve"> </t>
    </r>
  </si>
  <si>
    <t>ini penyebabnya karna pada status spp terhapus</t>
  </si>
  <si>
    <t>Dinas Pemuda olah raga dan pariwisata</t>
  </si>
  <si>
    <t>PA Baru :
198503262009031001
Password : Disporpa29! 
PA lama 
196612182000031002
Password : DisporpaOI29!</t>
  </si>
  <si>
    <t>62 813-6711-3833</t>
  </si>
  <si>
    <t>Dikarenakan pergantian PA. PA baru tidak dapat memvalidasi LPJ UP/GU dan muncul notifikasi "Anda tidak diijinkan untuk vallidasi dokumen ini"</t>
  </si>
  <si>
    <t xml:space="preserve">PA baru dapat memvalidasi LPJ UP/GU </t>
  </si>
  <si>
    <t>https://prnt.sc/Ndn0XeUOfpZb</t>
  </si>
  <si>
    <t>perbaikan ini dengan cara id kpa di lpj harus sama dengan yg baru</t>
  </si>
  <si>
    <t>BP 
19700521 200801 1 002
Pasword : @Labura_kab1</t>
  </si>
  <si>
    <t xml:space="preserve"> 852-9219-1560
~Nurianti</t>
  </si>
  <si>
    <t>Tidak dapat mencetal LPJ dan muncul notifikasi error "Gagal mengambil data cetak bp. - Gagal memproses permintaan | LPJBP01 - ERROR: more than one row returned by a subquery used as an expression (SQLSTATE 21000)"
Nomor LPJ
12.23/10.0/000002/LPJ-BP/UP/5.02.0.00.0.00.01.0000/M/3/2025
12.23/10.0/000003/LPJ-BP/UP/5.02.0.00.0.00.01.0000/P1/3/2025
12.23/10.0/000005/LPJ-BP/UP/5.02.0.00.0.00.01.0000/P1/3/2025</t>
  </si>
  <si>
    <t>Dapat mencetak LPJ</t>
  </si>
  <si>
    <r>
      <rPr>
        <u/>
        <sz val="10"/>
        <color rgb="FF1155CC"/>
        <rFont val="Arial"/>
      </rPr>
      <t>https://prnt.sc/gcp9l2zf-Y-D</t>
    </r>
    <r>
      <rPr>
        <sz val="10"/>
        <color rgb="FF000000"/>
        <rFont val="Arial"/>
        <scheme val="minor"/>
      </rPr>
      <t xml:space="preserve"> </t>
    </r>
  </si>
  <si>
    <t xml:space="preserve">Badan Pengelolaan Keuangan Dan Pendapatan Daerah </t>
  </si>
  <si>
    <t>Bendahara Penerimaan
197401222007012001
Password; S!malungun123</t>
  </si>
  <si>
    <t>812-6662-5133
~𝓗𝓪𝓻𝓻𝔂 𝓢𝓲𝓪𝓷𝓽𝓾𝓻𝓲</t>
  </si>
  <si>
    <t>Tidak dapat membuat STS dan muncul notifikasi 422 - Unprocessable Entity</t>
  </si>
  <si>
    <t>dapat membuat STS</t>
  </si>
  <si>
    <t>https://prnt.sc/ZK8P1ZK1jcai</t>
  </si>
  <si>
    <t>Saat login muncul notifikasi error 
"Anda tidak diizinkan mengakses rute ini"</t>
  </si>
  <si>
    <t xml:space="preserve">Notifikasi tidak muncul </t>
  </si>
  <si>
    <t>https://prnt.sc/doFASboW1kS7</t>
  </si>
  <si>
    <t xml:space="preserve">NIP KPA
19720311 200701 2 003 </t>
  </si>
  <si>
    <t xml:space="preserve">NIP tersebut di daftarkan sebagai KPA namun NIP tersebut sudah digunakan 
NIP : 19720311 200701 2 003 
Atas Nama dr. Poppy MKM </t>
  </si>
  <si>
    <t>NIP dapat digunakan sebagai KPA</t>
  </si>
  <si>
    <r>
      <rPr>
        <sz val="10"/>
        <rFont val="Arial"/>
      </rPr>
      <t xml:space="preserve">SK 
</t>
    </r>
    <r>
      <rPr>
        <u/>
        <sz val="10"/>
        <color rgb="FF1155CC"/>
        <rFont val="Arial"/>
      </rPr>
      <t>https://drive.google.com/file/d/1ZkLAkr-zSr90rEMs_mTUu_saBJ0HPAM7/view?usp=sharing</t>
    </r>
    <r>
      <rPr>
        <sz val="10"/>
        <rFont val="Arial"/>
      </rPr>
      <t xml:space="preserve"> </t>
    </r>
  </si>
  <si>
    <t>Bendahara Baru
19910930 202012 1 011
Pass : @Bend5202
Bendahara Lama
198212102012121002</t>
  </si>
  <si>
    <t>62 812-7873-2373</t>
  </si>
  <si>
    <r>
      <rPr>
        <u/>
        <sz val="10"/>
        <color rgb="FF1155CC"/>
        <rFont val="Arial"/>
      </rPr>
      <t>https://prnt.sc/jQVwT7DSUnZF</t>
    </r>
    <r>
      <rPr>
        <sz val="10"/>
        <rFont val="Arial"/>
      </rPr>
      <t xml:space="preserve"> </t>
    </r>
  </si>
  <si>
    <t xml:space="preserve"> Dinas Perindustrian, Perdagangan, Koperasi, Usaha Kecil Dan Menengah</t>
  </si>
  <si>
    <t>BP Baru
198409192010012015
Password: sabanG1@
BP Lama:
198409212010013008</t>
  </si>
  <si>
    <t>853-7380-5938
~𝕋𝕚𝕒 𝕥𝕚𝕠𝕥</t>
  </si>
  <si>
    <t xml:space="preserve">https://prnt.sc/vCD-G2sfsgl- </t>
  </si>
  <si>
    <t>BP: 198202082010011027
Pass : Sipd@2024</t>
  </si>
  <si>
    <t>Rina
085376538130</t>
  </si>
  <si>
    <t>Data LPJ SKPD dan LPJ Bendahara Pengeluaran bulan Januari tidak muncul
keluar notifikasi "Gagal memproses permintaan | SKPD gagal mengambil item data 1. - can't scan into dest[0]: cannot scan NULL into *string"</t>
  </si>
  <si>
    <t>Data LPJ SKPD dan LPJ Bendahara Pengeluaran bulan Januari muncul</t>
  </si>
  <si>
    <t>https://prnt.sc/gOP-iJCugb9e</t>
  </si>
  <si>
    <t xml:space="preserve">BP 
User : 19850801 201212 1 001
Pass : </t>
  </si>
  <si>
    <t>Tidak dapat mencetal LPJ dan muncul notifikasi error "Gagal mengambil data cetak bp. - Gagal memproses permintaan | LPJBP01 - ERROR: more than one row returned by a subquery used as an expression (SQLSTATE 21000)</t>
  </si>
  <si>
    <t>https://prnt.sc/oyMIUX0zwUp3</t>
  </si>
  <si>
    <t>nip dan paswd tidak ada</t>
  </si>
  <si>
    <t>Sudah dikonfirmasi pemda</t>
  </si>
  <si>
    <t xml:space="preserve">Sekretariat Daerah 
Dinas kesehatan
Dinas Pendidikan
</t>
  </si>
  <si>
    <t>Sekretariat Daerah 
BP 198202082010011027
Pass : Sipd@2024
Dinas kesehatan 
BP 198510052009022001
Pass : Sipd@2024
Dinas Pendidikan
BP 197004012014062001
Pass : @Ade0401</t>
  </si>
  <si>
    <t>853-7653-8130</t>
  </si>
  <si>
    <t>Tidak bisa mencetak LPJ Fungsional dan muncul notifikasi error "Gagal memproses permintaan | BP - gagal mengambil item data 1. - can't scan into dest[0]: cannot scan NULL into *string"</t>
  </si>
  <si>
    <t>Dapat mencetak LPJ Fungsional</t>
  </si>
  <si>
    <t>https://prnt.sc/4EU07a-xIQZj</t>
  </si>
  <si>
    <t>masih terdapat rekening yang tidak di gunakan harap lakukan pemuktahiran kode rekening 5.1.01.03.02.0014 di kegiatan gaji</t>
  </si>
  <si>
    <t xml:space="preserve">DINAS PARIWISATA
</t>
  </si>
  <si>
    <t xml:space="preserve">PA Baru:   197806012000031003
Pass: Madina_madani@2024
PA Lama:   197508242005021001
Pass: 1984!Hollad </t>
  </si>
  <si>
    <t>Awalramadani_lubis
082361361111</t>
  </si>
  <si>
    <t>https://prnt.sc/qgk_0xoL8tom</t>
  </si>
  <si>
    <t>KECAMATAN SIBOLGA UTARA KOTA SIBOLGA</t>
  </si>
  <si>
    <t>PA : 198102212009032006
Pass: Utarasanti050479@</t>
  </si>
  <si>
    <t>085276180088</t>
  </si>
  <si>
    <t xml:space="preserve">Rekening berikut menjadi tidak aktif dan tidak muncul di akun BUD,
Nama Rekening: KECAMATAN SIBOLGA UTARA
Nomor Rekening: 29001020025270
</t>
  </si>
  <si>
    <t>Nomor rekening muncul di BUD agar bisa aktivasi ulang</t>
  </si>
  <si>
    <t>https://prnt.sc/0AqjDNSVUy4S</t>
  </si>
  <si>
    <t>NPD Panjar yang sudah dihapus namun di BKU Februari ada pengembalian kelebihan panjar sebesar 209.000 
Nomor NPD: 14.71/50.0/000023/NPD-PANJAR/3.30.3.31.0.00.12.0000/M/2/2025</t>
  </si>
  <si>
    <t xml:space="preserve">Pengembalian kelebihan panjar dihapus </t>
  </si>
  <si>
    <t>https://prnt.sc/7dtBDpVIiE3y</t>
  </si>
  <si>
    <t>PA
197906042006041006
Password : Joni2024@</t>
  </si>
  <si>
    <t>852-1903-5110
~Nur Andini</t>
  </si>
  <si>
    <t>Rekening tidak aktif sehingga saat pembuatan SPP nomor rekening tidak muncul</t>
  </si>
  <si>
    <t>https://prnt.sc/svgdb4UcAc7b</t>
  </si>
  <si>
    <t>dinas tenaga kerja, dinas komunikasi dan informasi,</t>
  </si>
  <si>
    <t>Nilai SPP TPP P3K bulan maret 2025 tidak sama dengan tamplate</t>
  </si>
  <si>
    <t>sudah di perbaik tp harus buat ulang sppnya</t>
  </si>
  <si>
    <t>dinas tenaga kerja, dinas komunikasi dan informasi, dinas pekerjaan umum</t>
  </si>
  <si>
    <t>Nilai SPP TPP P3K bulan maret 2025 tidak sama dengan tamplate terutama untuk sub rincian objek prestasi kerja pppk</t>
  </si>
  <si>
    <t>ADMIN KEPALA SKPD (Penganggaran)
197912101998101001
Password: sumutprov01#@!A
KPA
197912101998101001 
Password: Sumutprov@1</t>
  </si>
  <si>
    <t>DPA dalam penatausahaan dan penganggaran berbeda
Bidang Urusan: 4.01 - SEKRETARIAT DAERAH
Program: 4.01.01 - PROGRAM PENUNJANG URUSAN PEMERINTAHAN DAERAH PROVINSI
Kegiatan: 4.01.01.1.07 - PENGADAAN BARANG MILIK DAERAH PENUNJANG URUSAN PEMERINTAH DAERAH
Organisasi: 4.01.0.00.0.00.01.0000 - Sekretariat Daerah
Unit: 4.01.0.00.0.00.01.0001 - Biro Umum
Sub Kegiatan: 4.01.01.1.07.0002 - Pengadaan Kendaraan Dinas Operasional atau Lapangan</t>
  </si>
  <si>
    <r>
      <rPr>
        <sz val="10"/>
        <rFont val="Arial"/>
      </rPr>
      <t xml:space="preserve">DPA Penatausahaan
</t>
    </r>
    <r>
      <rPr>
        <u/>
        <sz val="10"/>
        <color rgb="FF1155CC"/>
        <rFont val="Arial"/>
      </rPr>
      <t>https://prnt.sc/U7r3ad50dWsM</t>
    </r>
    <r>
      <rPr>
        <sz val="10"/>
        <rFont val="Arial"/>
      </rPr>
      <t xml:space="preserve"> 
RKA
</t>
    </r>
    <r>
      <rPr>
        <u/>
        <sz val="10"/>
        <color rgb="FF1155CC"/>
        <rFont val="Arial"/>
      </rPr>
      <t>https://prnt.sc/IwCc4uuzN3Ki</t>
    </r>
    <r>
      <rPr>
        <sz val="10"/>
        <rFont val="Arial"/>
      </rPr>
      <t xml:space="preserve"> </t>
    </r>
  </si>
  <si>
    <t>User PA : 196907271997031008
Pass : Solok123@</t>
  </si>
  <si>
    <t>62 812-8146-4803
~Budi</t>
  </si>
  <si>
    <t>Mau menambahkan Pengguna Baru tp tidak bisa dikarenakan ASN tersebut adalah pindahan dari Kota Sawahlunto, meskipun di pemda asalnya sudah tidak punya jabataban lagi.
yaitu :
Nama : Desri Fahmi, M.Pd  N
NIP : 197912252009021002</t>
  </si>
  <si>
    <t>sudah di ubah ke kota solok tinggal berikan akses saja</t>
  </si>
  <si>
    <t xml:space="preserve">BP
19770907 201101 2 002
Password: Lingkungan10@
BPP
19810927 200902 2 005        
Password: Lingkungan10@
</t>
  </si>
  <si>
    <t>Pelimpahan UP ke BPP salah tanggal pelimpahan dalam BKU. Sebelumnya tanggal 29 April 2025
Yang benar tanggal 29 Maret 2025</t>
  </si>
  <si>
    <t>Peimpahan UP dari BP ke BPP menjadi tanggal 29 Maret 2025</t>
  </si>
  <si>
    <t>https://prnt.sc/9hD4BjfCnZi6</t>
  </si>
  <si>
    <t>BPP sudha ditambahkan</t>
  </si>
  <si>
    <t>PA :
user : 196603101988031007
pw : BKAD@bengkulu1
BP :
user : 19780807 200804 2 001
pw : BKAD@bengkulu1</t>
  </si>
  <si>
    <t>SPP LS Barang dan Jasa yang ditolak anggarannya belum kembali</t>
  </si>
  <si>
    <t>Anggaran kembali</t>
  </si>
  <si>
    <t>https://prnt.sc/lwn9ka6RenO5</t>
  </si>
  <si>
    <t>tambahkan nomor spp atau belanja pada prog,kegiatan dan sub kgiatan apa</t>
  </si>
  <si>
    <t>Badan Kepegawaian dan Sumber Daya Manusia</t>
  </si>
  <si>
    <t>User : 19660924 198803 1 004 (PA)
Pasword : 220505Ab
User : 19830420 200701 1 004 (Bendahara Pengeluaran)
Pasword : 220505Ab</t>
  </si>
  <si>
    <t xml:space="preserve">Permohonan perubahan tanggal pencairan SP2D dikarenakan salah input tanggal. 
No. SP2D GU : 17.71/04.0/000022/GU/5.03.5.04.0.00.30.0000/M/3/2025
Tanggal Salah Input                 : 25 April 2025
Tanggal yang benar yang seharusnya diInput         : 11 Maret 2025
 </t>
  </si>
  <si>
    <t>Tanggal pencairan berubah</t>
  </si>
  <si>
    <t>https://prnt.sc/BMBqLWRbJaa3</t>
  </si>
  <si>
    <t>sudah selesesai saat di TL</t>
  </si>
  <si>
    <t>kbud : 197511202001121003 
pass : naganBEREH</t>
  </si>
  <si>
    <t>62 822-7681-0587</t>
  </si>
  <si>
    <t>tidak bisa cetak register SP2D (2024) "Oops!.. Gagal memproses permintaan | can't scan into dest[6]: cannot scan NULL into *string" karena ada SP2D yang eror saat cetak :
11.15/04.0/000016/LS/5.03.5.04.0.00.01.0000/M/4/2024
11.15/04.0/000002/LS/8.01.0.00.0.00.02.0000/M/2/2024</t>
  </si>
  <si>
    <t>bisa cetak register SP2D</t>
  </si>
  <si>
    <t>https://prnt.sc/kw6-mb0l2hEV</t>
  </si>
  <si>
    <t>ini spp dan spmnya terhapus sudah di perbaiki</t>
  </si>
  <si>
    <t>Kecamatan Pemulutan Barat</t>
  </si>
  <si>
    <t>Bendahara Baru
197511232007012007
Password: @Nora1975
Bendahara Lama
19760326 201407 1 001
Password: @Slamet1</t>
  </si>
  <si>
    <t>Rendhy 
081373642664</t>
  </si>
  <si>
    <t xml:space="preserve">Terdapat double saldo pada menu pelimpahan UP/GU </t>
  </si>
  <si>
    <t>Saldo tidak dobel</t>
  </si>
  <si>
    <t>https://prnt.sc/wUMg6ooTsjF8</t>
  </si>
  <si>
    <t xml:space="preserve">PA lama : 197503311995011001
Password: 197503311995011001
PA baru : 197402061999031003
Password: BPKDpp@01
</t>
  </si>
  <si>
    <t>62 812-7789-6018</t>
  </si>
  <si>
    <t>role sebagai Setda tidak muncul</t>
  </si>
  <si>
    <t>role sebagai Setda muncul</t>
  </si>
  <si>
    <t>https://prnt.sc/vKe06s8C0UQ2</t>
  </si>
  <si>
    <t>BP
197401022006042002 
Password: Pustaka389@</t>
  </si>
  <si>
    <t>823-0466-1214
~Shofiyyah/juli Ummu Arif</t>
  </si>
  <si>
    <t>Anggaran NPD Panjar yang sudah dihapus belum kembali 
Nomor NPD:
11.03/50.0/000001/NPD-PANJAR/2.23.2.24.0.00.01.0000/M/2/2025</t>
  </si>
  <si>
    <t>anggaran NPD yang sudah dihapus kemblai</t>
  </si>
  <si>
    <r>
      <rPr>
        <sz val="10"/>
        <rFont val="Arial"/>
      </rPr>
      <t xml:space="preserve">NPD
</t>
    </r>
    <r>
      <rPr>
        <u/>
        <sz val="10"/>
        <color rgb="FF1155CC"/>
        <rFont val="Arial"/>
      </rPr>
      <t>https://prnt.sc/ZdlnO9hnYkFz</t>
    </r>
    <r>
      <rPr>
        <sz val="10"/>
        <rFont val="Arial"/>
      </rPr>
      <t xml:space="preserve"> 
BKU Februari
</t>
    </r>
    <r>
      <rPr>
        <u/>
        <sz val="10"/>
        <color rgb="FF1155CC"/>
        <rFont val="Arial"/>
      </rPr>
      <t>https://prnt.sc/KhzMmGT2MeeL</t>
    </r>
  </si>
  <si>
    <t>Pemberdayaan Perempuan Dan Perlidungan Anak Serta Pengendalian Penduduk Dan Keluarga Berencana</t>
  </si>
  <si>
    <t>BP
19841213 200903 2 003
Password: 13121984Ps</t>
  </si>
  <si>
    <t>812-6815-4905
~Berno Silalahi</t>
  </si>
  <si>
    <t>- Tarik tunai terdouble dalam BKU pada tanggal 7 Maret 2025
- perbaikan tanggal tarik tunai 25 Februari 2025 seharunsya 27 Februari 2025
senilai Rp15.000.000,00</t>
  </si>
  <si>
    <t>- Tarik tunai tidak terdouble dalam BKU pada tanggal 7 Maret 2025
-  tanggal tarik tunai 25 Februari 2025 berubah menjadi27 Februari 2025</t>
  </si>
  <si>
    <r>
      <rPr>
        <sz val="10"/>
        <rFont val="Arial"/>
      </rPr>
      <t xml:space="preserve">BKU Maret
</t>
    </r>
    <r>
      <rPr>
        <u/>
        <sz val="10"/>
        <color rgb="FF1155CC"/>
        <rFont val="Arial"/>
      </rPr>
      <t>https://prnt.sc/8__DhdM-ysBc</t>
    </r>
    <r>
      <rPr>
        <sz val="10"/>
        <rFont val="Arial"/>
      </rPr>
      <t xml:space="preserve"> 
Rekening koran
</t>
    </r>
    <r>
      <rPr>
        <u/>
        <sz val="10"/>
        <color rgb="FF1155CC"/>
        <rFont val="Arial"/>
      </rPr>
      <t>https://drive.google.com/file/d/1Hr55xZlT2nrWZcEIyYsdss5ryKX_1ewx/view?usp=sharing</t>
    </r>
    <r>
      <rPr>
        <sz val="10"/>
        <rFont val="Arial"/>
      </rPr>
      <t xml:space="preserve"> </t>
    </r>
  </si>
  <si>
    <t>0853-5656-0020
~Uun</t>
  </si>
  <si>
    <t>Permohonan pergantian BUD baru , Nama BUD Lama : HARPIANDI
NIP: 19801104 200502 1 006
Nama BUD Baru : SUTARMAN
NIP: 19801105 201001 1 006</t>
  </si>
  <si>
    <t>BUD terganti</t>
  </si>
  <si>
    <t>https://drive.google.com/file/d/1pvJoNUKJ8jpa1EcxjOSdkAw08lAv-hea/view?usp=sharing</t>
  </si>
  <si>
    <t>PA: 197012191998031004
Pass: Dinaspupr@2024</t>
  </si>
  <si>
    <t>Suryamukni
081261660194</t>
  </si>
  <si>
    <t xml:space="preserve">Rekening berikut menjadi tidak aktif dan tidak muncul di akun BUD,
Nama Rekening: DINAS PEKERJAAN UMUM DAN PENATAAN RUANG
Nomor Rekening: 17000101000921
</t>
  </si>
  <si>
    <t>https://prnt.sc/Jc1qE_ifiH8D</t>
  </si>
  <si>
    <t xml:space="preserve">BP
User : 198003022008011004        
Pass : Kesbangpol@2024
</t>
  </si>
  <si>
    <t>62 822-4009-7515
~Imaduddin</t>
  </si>
  <si>
    <t>Pengajuan - Data Pegawai - TPP</t>
  </si>
  <si>
    <t>Tidak bisa upload data excel TPP muncul notif Perhitungan TPP tidak sama dengan data excel kolom data TPP</t>
  </si>
  <si>
    <t>Bisa Upload data excel TPP</t>
  </si>
  <si>
    <t>https://prnt.sc/F1L8gQrtMEYO</t>
  </si>
  <si>
    <t>coba perhatikan nilai pajaknya , dan pastikan pakai tamplte yg baru</t>
  </si>
  <si>
    <t xml:space="preserve">Kecamatan Pemulutan Barat </t>
  </si>
  <si>
    <t>BP : 
197511232007012007
@Nora1975
PA :
198309202014071002
@Aswan83</t>
  </si>
  <si>
    <t xml:space="preserve">Tidak bisa input TBP. Saldo sudah dilimpahkan tanggal 26 Maret 2025 namun di saldo tunai tertera saldo 0
</t>
  </si>
  <si>
    <t>saldo tunai seharusnya Rp23.800.000,00</t>
  </si>
  <si>
    <t xml:space="preserve">PA Dinkes : 197704182003122009
Pasword : deliserdangkabDS123@
</t>
  </si>
  <si>
    <t>kunjungan Pusdatin</t>
  </si>
  <si>
    <t>Laporan DPA setelah di validasi tidak tampil di semua DPA yang baru di validasi</t>
  </si>
  <si>
    <t>https://prnt.sc/qupMwo_XjHBK</t>
  </si>
  <si>
    <t>cek kembali validasinya 1 sub kegiatan ya</t>
  </si>
  <si>
    <t>Semua OPD dan semua sub kegiatan</t>
  </si>
  <si>
    <t xml:space="preserve">BUD 197307211995031003
Deliserdangkab123!@#
</t>
  </si>
  <si>
    <t>setelah mengalami pergeseran ke2 nominal rincian belanja "Sebelum" tidak sesuai dengan DPA R-APBD</t>
  </si>
  <si>
    <r>
      <rPr>
        <sz val="10"/>
        <rFont val="Arial"/>
      </rPr>
      <t xml:space="preserve">Setelah pergeseran : </t>
    </r>
    <r>
      <rPr>
        <u/>
        <sz val="10"/>
        <color rgb="FF1155CC"/>
        <rFont val="Arial"/>
      </rPr>
      <t xml:space="preserve">https://prnt.sc/xtMsDd4fSmz
</t>
    </r>
    <r>
      <rPr>
        <sz val="10"/>
        <rFont val="Arial"/>
      </rPr>
      <t xml:space="preserve">DPA R-APBD : </t>
    </r>
    <r>
      <rPr>
        <u/>
        <sz val="10"/>
        <color rgb="FF1155CC"/>
        <rFont val="Arial"/>
      </rPr>
      <t>https://prnt.sc/DwM5vS-QO4-j</t>
    </r>
    <r>
      <rPr>
        <sz val="10"/>
        <rFont val="Arial"/>
      </rPr>
      <t xml:space="preserve">   
</t>
    </r>
  </si>
  <si>
    <t xml:space="preserve">PA Dinkes : 197704182003122009
Pasword : DeliserdangkabDS123@
</t>
  </si>
  <si>
    <t>Bisa cetak LPJ UP/GU</t>
  </si>
  <si>
    <t>https://prnt.sc/7wLK7I6YOTNJ</t>
  </si>
  <si>
    <t>Pendapatan sudah disahkan BUD, tp pas mau cetak notice yg keluar "Diperlukan Validasi". Padahal sudah disahkan BUD</t>
  </si>
  <si>
    <t>https://prnt.sc/4PclSRFAFxzw</t>
  </si>
  <si>
    <t xml:space="preserve">Terdapat duplikasi pada capaian program di indikator dan tolak ukur kinerja kegiatan terjadi duplikasi pada capaian program di indikator dan tolak ukur kinerja kegiatan
</t>
  </si>
  <si>
    <t>https://drive.google.com/drive/folders/1UunntHbA1V5ccHg7hTprn_GJ_cMe2vY8?usp=drive_link</t>
  </si>
  <si>
    <t xml:space="preserve">PA
19811212 200604 1 000
Password: Dk!23450
</t>
  </si>
  <si>
    <t>821-8618-6108</t>
  </si>
  <si>
    <t>Nomor rekenng tidak aktif</t>
  </si>
  <si>
    <t>https://prnt.sc/nqIG7LTk1s0Q</t>
  </si>
  <si>
    <t>PA
 198112022000091002
Password : Dishub123$</t>
  </si>
  <si>
    <t>helpdesk Regional I</t>
  </si>
  <si>
    <t>anggaran dalam dashboard tidak mengalir</t>
  </si>
  <si>
    <t>data dalam dashboard sesuai</t>
  </si>
  <si>
    <t>https://prnt.sc/7IJgf7PBxHpG</t>
  </si>
  <si>
    <t>BUD 
user : 198208162001121004
pass  : @k4b4nBPKAD</t>
  </si>
  <si>
    <t>Ibrahin</t>
  </si>
  <si>
    <t>gagal pada saat tambahkan kartu kredit KKPD dinas kesehatan dengan nomor rekening 1946450000015968 bank BNI ke belanja perjalanan Dinas senilai 520.000.000 sesuai dengan jumlah besaran UP KKPD Dinas kesehatan 520.000.000, tapi muncul notifikasi "saldo melebihi besaran UP"</t>
  </si>
  <si>
    <t>bisa menambahkan kartu kredit KKPD dinas kesehatan senilai 520.000.000 sesuai dengan jumlah besaran UP KKPD Dinas kesehatan 520.000.000,</t>
  </si>
  <si>
    <t>https://prnt.sc/d1B64y4AzO9J
https://prnt.sc/Ez-FxfzX2sgn</t>
  </si>
  <si>
    <t>16/04/2025</t>
  </si>
  <si>
    <t>DINAS KESEHATAN SUB UNIT RSUD RAJA MUSA</t>
  </si>
  <si>
    <t xml:space="preserve">BUD : 19790223 199905 1 001
Pass : kasdainhil2025@SIPD
BPP: 19760612 200701 2 007
Paswd : Rsrm@2025
</t>
  </si>
  <si>
    <t>Terdapat duplikasi/double akun Bendahara Pengeluaran Pembantu dengan NIP yang sama,  sehingga terdapat penginputan TBP TU pada akun yang salah</t>
  </si>
  <si>
    <t>Akun tidak duplikasi</t>
  </si>
  <si>
    <r>
      <rPr>
        <sz val="10"/>
        <rFont val="Arial"/>
      </rPr>
      <t xml:space="preserve">Login page nya ada 2 BPP </t>
    </r>
    <r>
      <rPr>
        <u/>
        <sz val="10"/>
        <color rgb="FF1155CC"/>
        <rFont val="Arial"/>
      </rPr>
      <t>https://prnt.sc/KyAJvNMnhAJx</t>
    </r>
    <r>
      <rPr>
        <sz val="10"/>
        <rFont val="Arial"/>
      </rPr>
      <t xml:space="preserve">   
Menu Pegawai BUD ada 2 </t>
    </r>
    <r>
      <rPr>
        <u/>
        <sz val="10"/>
        <color rgb="FF1155CC"/>
        <rFont val="Arial"/>
      </rPr>
      <t>https://prnt.sc/mWJnoLG3ZIby</t>
    </r>
    <r>
      <rPr>
        <sz val="10"/>
        <rFont val="Arial"/>
      </rPr>
      <t xml:space="preserve">  
</t>
    </r>
  </si>
  <si>
    <t>https://prnt.sc/sCBjNxhnIjFj</t>
  </si>
  <si>
    <t>terdapat penginputan TBP TU pada akun yang salah.  TBP tersebut tidak bisa dihapus karena sudah terikat dengan STS TU yang tidak bisa di unvalidasi BUD</t>
  </si>
  <si>
    <t>User BUD
User : 19710424 199203 1 001
Pass : Bk@dkit2.</t>
  </si>
  <si>
    <t>Permohonan untuk membuka kembali jadwal penatausahaan yang sudah ditutup untuk agar dapat menghapus SPP/ SPM yang bermasalah yang menyebabkan terjadi realisasi melebihi anggaran, sehingga proses penetapan jadwal pada SIPD Anggaran dapat dilanjutkan.</t>
  </si>
  <si>
    <t>Jadwal terbuka kembali</t>
  </si>
  <si>
    <t>https://drive.google.com/file/d/1kC7yPSo-mQoWYvNbLzPwyh8qdk4kEBLc/view?usp=sharing</t>
  </si>
  <si>
    <t>Dinas Pendidikan Pemuda dan Olahraga
Dinas Kesehatan
Sekretariat Daerah</t>
  </si>
  <si>
    <t>BP Dinas Pendidikan Pemuda dan Olahraga
197004012014062001
Pass : @Ade0401
BP Dinas Kesehatan
198510052009022001
Pass : Sipd@2024
BP Sekretariat Daerah
198202082010011027
Pass : Sipd@2024</t>
  </si>
  <si>
    <t>dapat mecetak LPJ Fungsional</t>
  </si>
  <si>
    <t>https://prnt.sc/HwLbViZwd7Fi</t>
  </si>
  <si>
    <t>masih terdapat rekening yang tidak di gunakan harap lakukan pemuktahiran kode rekening</t>
  </si>
  <si>
    <t>BP
198207102007011012
Paswor : BidangSekretariat</t>
  </si>
  <si>
    <t xml:space="preserve">kode Rekening Prestasi Kerja  tidak muncul saat pembuatan SPP </t>
  </si>
  <si>
    <r>
      <rPr>
        <u/>
        <sz val="10"/>
        <color rgb="FF1155CC"/>
        <rFont val="Arial"/>
      </rPr>
      <t>https://prnt.sc/KablGBOmxSVZ</t>
    </r>
    <r>
      <rPr>
        <sz val="10"/>
        <rFont val="Arial"/>
      </rPr>
      <t xml:space="preserve"> </t>
    </r>
  </si>
  <si>
    <t>Ibrahim</t>
  </si>
  <si>
    <t>gagal pada saat tambahkan kartu kredit KKPD dinas kesehatan dengan nomor rekening 1946450000022931 bank BNI ke belanja perjalanan Dinas senilai 30.000.000 sesuai dengan jumlah besaran UP KKPD Dinas kesehatan 30.000.000, tapi muncul notifikasi "saldo melebihi besaran UP"</t>
  </si>
  <si>
    <t>bisa menambahkan kartu kredit KKPD</t>
  </si>
  <si>
    <t>https://prnt.sc/jcHBRrijn2iE</t>
  </si>
  <si>
    <t>BUD /PA 
Akun PA : 197008092009011001
Password: Agamkab@12</t>
  </si>
  <si>
    <t>gagal mencetak dokumen muncul notifikasi "gaga mengambil data header"</t>
  </si>
  <si>
    <t>bisa mencetak dokumen</t>
  </si>
  <si>
    <t>https://prnt.sc/vQSdWBO8Ud2N</t>
  </si>
  <si>
    <t>BUD: 19680528 199803 2 004
Password: 1N23V_m3!T4rI@!(^*!!!</t>
  </si>
  <si>
    <t>812-6659-5650
~ZIKRI_JARVIS0</t>
  </si>
  <si>
    <t>Nilai total rencana penarikan dana per bulan pada DPA APBD Murni dan DPPA pergeseran Perkada I tidak sama dengan total pagu belanja (kendala pada seluruh SKPD). Sebelumnya pada saat awal APBD murni dan pergeseran Perkada I balance.</t>
  </si>
  <si>
    <t>sesuai nominal</t>
  </si>
  <si>
    <t>https://prnt.sc/dyotNpSHVPMm</t>
  </si>
  <si>
    <t>ada kesalahan dalam membuat NPD , Rp. 65.927.768 seharusnya Rp. 65.950.768, tidak bisa dihapus karena PA sudah berganti , NIP PA Lama : 19650325 199302 2 001
Nomor NPD   : 14.08/50.0/000007/NPD-NONPANJAR/2.18.0.00.0.00.18.0000/M/2/2025</t>
  </si>
  <si>
    <t>BP
19941204 201503 2 001
Password: Bkadpakam123!</t>
  </si>
  <si>
    <t>62 812-6004-616
~Nidar Lubis</t>
  </si>
  <si>
    <t>STS Tu yang dibuat sudah berhasil namun tidak muncul STS yang belum divalidasi</t>
  </si>
  <si>
    <t>dapat membuat STS TU</t>
  </si>
  <si>
    <t>Kab. Karo</t>
  </si>
  <si>
    <t>BP Baru : 19960118 202203 2 009</t>
  </si>
  <si>
    <t>62 813-9635-2992</t>
  </si>
  <si>
    <t xml:space="preserve">Saldo pelimpahan UP/GU double </t>
  </si>
  <si>
    <t>saldo sinkron</t>
  </si>
  <si>
    <t>https://prnt.sc/v99vZDyPTiPZ</t>
  </si>
  <si>
    <t xml:space="preserve">User Bendahara Pengeluaran : 198510052011012001 Password : payakumbuh01#@!A
</t>
  </si>
  <si>
    <t>Nika Vitasari Saragih / 0813 6062 2791</t>
  </si>
  <si>
    <t>Kesalahan Bendahara Pengeluaran membkukan tanggal pelimpahan uang ke BPP. Yang seharusnya dibukukan tanggal  20 Maret 2025, akan tetapi terlanjur dibukukan tanggal 24 Maret 2025.</t>
  </si>
  <si>
    <t>tanggal pelimpahan di  SIPD di ganti menjadi tanggal 20 Maret 2025</t>
  </si>
  <si>
    <t>https://prnt.sc/AektR1Yo6Nge</t>
  </si>
  <si>
    <t>RSUD KH Daud Arif</t>
  </si>
  <si>
    <t>akun BUD
username : 19800701 201001 1 009
pswd : Sipd@2024
KPA : 197301061992031003
pswd : Daudarif99*#
BPP : 198108102006042044
Pswd : Daudarif99*#</t>
  </si>
  <si>
    <t>Uraian di cetakan SPM dan SP2D berbeda dengan yang di SPP, dimana terdapat 3 SP2D dan SPM yang memiliki uraian yang sama namun berbeda di masing-masing SPP tersebut
SPP : 
15.06/02.0/000113/LS/1.02.0.00.0.00.01.0000/P2/4/2025
15.06/02.0/000115/LS/1.02.0.00.0.00.01.0000/P2/4/2025
15.06/02.0/000120/LS/1.02.0.00.0.00.01.0000/P2/4/2025
SPM : 
15.06/03.0/000116/LS/1.02.0.00.0.00.01.0000/P2/4/2025
15.06/03.0/000118/LS/1.02.0.00.0.00.01.0000/P2/4/2025
15.06/03.0/000123/LS/1.02.0.00.0.00.01.0000/P2/4/2025
SP2D : 
15.06/04.0/000099/LS/1.02.0.00.0.00.01.0000/P2/4/2025
15.06/04.0/000097/LS/1.02.0.00.0.00.01.0000/P2/4/2025
15.06/04.0/000092/LS/1.02.0.00.0.00.01.0000/P2/4/2025</t>
  </si>
  <si>
    <t>Uraian di cetakan SPM dan SP2D sesuai dengan SPP nya</t>
  </si>
  <si>
    <r>
      <rPr>
        <u/>
        <sz val="10"/>
        <color rgb="FF1155CC"/>
        <rFont val="Arial"/>
      </rPr>
      <t>https://prnt.sc/7ds_BoI-1Su9</t>
    </r>
    <r>
      <rPr>
        <sz val="10"/>
        <rFont val="Arial"/>
      </rPr>
      <t xml:space="preserve"> 
</t>
    </r>
    <r>
      <rPr>
        <u/>
        <sz val="10"/>
        <color rgb="FF1155CC"/>
        <rFont val="Arial"/>
      </rPr>
      <t>https://prnt.sc/W-5K_X2avz0N</t>
    </r>
    <r>
      <rPr>
        <sz val="10"/>
        <rFont val="Arial"/>
      </rPr>
      <t xml:space="preserve"> 
</t>
    </r>
    <r>
      <rPr>
        <u/>
        <sz val="10"/>
        <color rgb="FF1155CC"/>
        <rFont val="Arial"/>
      </rPr>
      <t>https://prnt.sc/rq3ztY-4lufZ</t>
    </r>
    <r>
      <rPr>
        <sz val="10"/>
        <rFont val="Arial"/>
      </rPr>
      <t xml:space="preserve"> </t>
    </r>
  </si>
  <si>
    <t>nilai sp2d dan spp sama tidak ada masalah</t>
  </si>
  <si>
    <t>BUD
19660310 198803 1 007 
Password: Bengkulu@bkad</t>
  </si>
  <si>
    <t xml:space="preserve"> 878-6960-7269
~nurwita alam82</t>
  </si>
  <si>
    <t>NIP tidak dapat didaftarkan karena sudah terdaftar di daerah lain
NIP: 197501312003122004</t>
  </si>
  <si>
    <t>NIP dapat didaftarkan sebagai pengguna</t>
  </si>
  <si>
    <r>
      <rPr>
        <sz val="10"/>
        <color rgb="FF000000"/>
        <rFont val="Arial"/>
      </rPr>
      <t xml:space="preserve">SK BP 
</t>
    </r>
    <r>
      <rPr>
        <u/>
        <sz val="10"/>
        <color rgb="FF1155CC"/>
        <rFont val="Arial"/>
      </rPr>
      <t>https://drive.google.com/file/d/1QqKXXfCSvJsUVR1eBV__YcoO-5FfFaJl/view?usp=sharing</t>
    </r>
  </si>
  <si>
    <t>BP
19911123 202203 2 005
Password: Diskominfo@25</t>
  </si>
  <si>
    <t>822-8360-7382
~Dezi</t>
  </si>
  <si>
    <t xml:space="preserve">tidak dapat mencetak LPJ dan muncul notifikasi error "Gagal mengambil data cetak bp. - Gagal memproses permintaan | LPJBP01 - ERROR: more than one row returned by a subquery used as an expression (SQLSTATE 21000)"
</t>
  </si>
  <si>
    <t>https://prnt.sc/UYIdfvpmqK1L</t>
  </si>
  <si>
    <t>28/04/25</t>
  </si>
  <si>
    <t>197104052005041001 
pas: Naganrayaoke123*</t>
  </si>
  <si>
    <t>Ulil Azmi +62 822-7681-0587</t>
  </si>
  <si>
    <t>Tidak dapat mengunci jadwal, muncul notifikasi "Forbidden - Anda tidak diizinkan mengakses fungsi ini"</t>
  </si>
  <si>
    <t>https://drive.google.com/file/d/1ke8NjCDQjaGJ163HStuz0Vleu_eA2Nee/view?usp=sharing</t>
  </si>
  <si>
    <t>BUD
User BUD: 19850323 201001 1 029
Pass: 230385Andy!</t>
  </si>
  <si>
    <t xml:space="preserve">Tidak bisa menambahkan pengguna muncul notif "NIP sudah digunakan", dikarenakan NIP pengguna masih ada di Pemerintah Kabupaten Lebong
Nama : Bobby Prima 
NIP. 198912242015031001
Mohon untuk dihapuskan NIP pengguna di Pemerintah Kabupaten Lebong dikarenakan yang bersangkutan sudah pindah ke Pemerintah Kabupaten Rejang Lebong
</t>
  </si>
  <si>
    <t>Bendahara baru
Akun : 19850923 201001 2 018
Password:OganilirRSUD@1
Bendahara lama
Akun : 19861006 201101 2 002</t>
  </si>
  <si>
    <t>pelimpahan UP/GU double karena pergantian BP</t>
  </si>
  <si>
    <t>https://prnt.sc/HR009PlRhGBN</t>
  </si>
  <si>
    <t>Dinas Kesehatan (RSUD Hasanuddin Damrah)</t>
  </si>
  <si>
    <t>KPA 
User : 198107192010011005
Pswrd : Bengkuluselatankab#@!1</t>
  </si>
  <si>
    <t>KPA tidak dapat validasi SPM, muncul notif anda tidak diizinkan mengakses rute ini
No SPM : 17.01/03.0/000037/LS/1.02.0.00.0.00.01.0000/P1/4/2025</t>
  </si>
  <si>
    <t>Bisa validasi SPM</t>
  </si>
  <si>
    <t>https://prnt.sc/DW3Kbpr-2u50</t>
  </si>
  <si>
    <t xml:space="preserve"> Lingkungan Hidup</t>
  </si>
  <si>
    <t>PA
197710292002121007
password : @MusiBanyuasin2</t>
  </si>
  <si>
    <t>62 813-6775-3602
~Andrian.P</t>
  </si>
  <si>
    <t>Data anggaraan tidak mengalir ke dashboard</t>
  </si>
  <si>
    <t>Data anggaran muncul di dashboard</t>
  </si>
  <si>
    <t>https://prnt.sc/q8CUcb4oOrKc</t>
  </si>
  <si>
    <t>PA Baru
197109021997032004
Password: Dpmptsp@2025
PA Lama
19650325 199302 2 001</t>
  </si>
  <si>
    <t>NPD tidak dapat dibatalkan karena ada pergantian PA</t>
  </si>
  <si>
    <t>PA dapat membatalkan persetujuan NPD</t>
  </si>
  <si>
    <t>https://prnt.sc/e1vB2YXrUaqx</t>
  </si>
  <si>
    <t>DINAS PERDAGANGAN, KOPERASI DAN USAHA KECIL MENENGAH</t>
  </si>
  <si>
    <t>BP : 198312132002121003
Password : p@dangPanjang1
BPP : 198401012011011006
Password : P@dangpanjang123</t>
  </si>
  <si>
    <t>812-7789-6018
~Bonny Handana</t>
  </si>
  <si>
    <t>BPP ingin membuat TBP TU tapi tidak muncul di akun BPP. Namun TBP TU muncul di akun BP sehinggal BPP tidak dapat menghapus TBP
Nomor TBP TU
13.74/06.0/000001/TU/2.17.3.30.3.31.01.0000/M/4/2025
13.74/06.0/000002/TU/2.17.3.30.3.31.01.0000/M/4/2025
13.74/06.0/000003/TU/2.17.3.30.3.31.01.0000/M/4/2025
13.74/06.0/000004/TU/2.17.3.30.3.31.01.0000/M/4/2025
13.74/06.0/000005/TU/2.17.3.30.3.31.01.0000/M/4/2025
13.74/06.0/000006/TU/2.17.3.30.3.31.01.0000/M/4/2025</t>
  </si>
  <si>
    <t>BPP dapat menghapus TBP TU</t>
  </si>
  <si>
    <t>https://prnt.sc/kkCeC_utGpl9</t>
  </si>
  <si>
    <r>
      <t xml:space="preserve">sudah selesai saat di cek
</t>
    </r>
    <r>
      <rPr>
        <i/>
        <sz val="10"/>
        <rFont val="Arial"/>
      </rPr>
      <t xml:space="preserve">setelah dicek masih belum muncul di aku BPP
</t>
    </r>
    <r>
      <rPr>
        <u/>
        <sz val="10"/>
        <color rgb="FF1155CC"/>
        <rFont val="Arial"/>
      </rPr>
      <t>https://prnt.sc/eNnLfucSbf2l</t>
    </r>
    <r>
      <rPr>
        <sz val="10"/>
        <color rgb="FF000000"/>
        <rFont val="Arial"/>
        <scheme val="minor"/>
      </rPr>
      <t xml:space="preserve"> </t>
    </r>
  </si>
  <si>
    <t>PA
198112022000091002
Password : Dishub123$</t>
  </si>
  <si>
    <t>data anggaran dalam dashboard tidak mengalir di akun PA</t>
  </si>
  <si>
    <t>Data anggaran dalam dashboard mengalir di PA</t>
  </si>
  <si>
    <t>https://prnt.sc/mt-sL-_zgtl0</t>
  </si>
  <si>
    <t xml:space="preserve">tidak ada data dalam penugasan PPTK </t>
  </si>
  <si>
    <t>PA dapat menugaskan PPTK</t>
  </si>
  <si>
    <t>https://prnt.sc/WyRAzpOxQqNa</t>
  </si>
  <si>
    <t>20/04/25</t>
  </si>
  <si>
    <t>APBD Kab. Lima Puluh Kota</t>
  </si>
  <si>
    <t>Akun PA dan BUD :
196904171993031006 
Password : Sarilamak@1
Akun BP : 
198410172014081002
Password : Kab50@kota</t>
  </si>
  <si>
    <t>812-6895-0608</t>
  </si>
  <si>
    <t>Pengembalian Belanja - TU</t>
  </si>
  <si>
    <t xml:space="preserve">Permohonan pembatalan pengembalian belanja TU
Nomor STS TU
13.07/07.0/000003/TU/5.02.0.00.0.00.31.0000/P2/3/2025 </t>
  </si>
  <si>
    <t xml:space="preserve">Pegembalian belanja TU dapat dibatalkan </t>
  </si>
  <si>
    <r>
      <rPr>
        <u/>
        <sz val="10"/>
        <color rgb="FF1155CC"/>
        <rFont val="Arial"/>
      </rPr>
      <t>https://prnt.sc/7DYGUnU5uqRO
https://prnt.sc/TX7IX3rdoBfX</t>
    </r>
    <r>
      <rPr>
        <sz val="10"/>
        <color rgb="FF000000"/>
        <rFont val="Arial"/>
      </rPr>
      <t xml:space="preserve"> </t>
    </r>
  </si>
  <si>
    <t>Kecamatan Dumai Selatan</t>
  </si>
  <si>
    <t>PA 19870913 200701 1 002
BP 19890725 202203 2 006
Pass :  @Dumsel2024</t>
  </si>
  <si>
    <t>rekening BP tidak aktif : 1040200030</t>
  </si>
  <si>
    <t>APBD Provinsi Lampung</t>
  </si>
  <si>
    <t>KBUD
196805031988032003
Password : LAmpun6s3juk321!@#</t>
  </si>
  <si>
    <t>813-6961-0022
~Nurudin Aditama</t>
  </si>
  <si>
    <t xml:space="preserve">SP2D sudah di transfer namun status di sistem belum berubah
</t>
  </si>
  <si>
    <t>Status SP2D terupdate</t>
  </si>
  <si>
    <r>
      <rPr>
        <u/>
        <sz val="10"/>
        <color rgb="FF1155CC"/>
        <rFont val="Arial"/>
      </rPr>
      <t>https://prnt.sc/JKNPazQuMb3X</t>
    </r>
    <r>
      <rPr>
        <sz val="10"/>
        <rFont val="Arial"/>
      </rPr>
      <t xml:space="preserve"> 
List SP2D yang belum terupdate
</t>
    </r>
    <r>
      <rPr>
        <u/>
        <sz val="10"/>
        <color rgb="FF1155CC"/>
        <rFont val="Arial"/>
      </rPr>
      <t>https://docs.google.com/spreadsheets/d/1P4LUbsxrhI8QF0ugPQcZIE3aXlrLjmrg/edit?usp=sharing&amp;ouid=106973462405608300554&amp;rtpof=true&amp;sd=true</t>
    </r>
    <r>
      <rPr>
        <sz val="10"/>
        <rFont val="Arial"/>
      </rPr>
      <t xml:space="preserve"> </t>
    </r>
  </si>
  <si>
    <t>konfirmasi ke tim sp2d online karna akan membaca callback dulu</t>
  </si>
  <si>
    <t>Dinas Kesehatan Provinsi Bengkulu</t>
  </si>
  <si>
    <t>PA
196905231990011001
Password: Dinkes01@BKL</t>
  </si>
  <si>
    <t>812-7948-4442
~Aan Trihandono</t>
  </si>
  <si>
    <t>Nomor rekeing tiba tiba tidak aktif</t>
  </si>
  <si>
    <t>https://prnt.sc/daCItTZCMjDG</t>
  </si>
  <si>
    <t>BP UOBK
198904282011012011
Password:okutimurkabSarah0428@
PA
198011112010011022
Password : okutimurkabGond@1111
BUD 
 19730815 199903 1 008 
Password : okutimurkabbud</t>
  </si>
  <si>
    <t>813-6628-7685
~Putra Aria</t>
  </si>
  <si>
    <t>Tidak dapat membuat SPP LS Barjas dan muncl notifikasi "gagal mengambil skpd kpa. - no rows in result set
"</t>
  </si>
  <si>
    <t>Dapat membuat SPP LS Barjas</t>
  </si>
  <si>
    <t>https://prnt.sc/rLs164jltqhz</t>
  </si>
  <si>
    <t>Kecamatan Pinggir</t>
  </si>
  <si>
    <t xml:space="preserve">pembuatan SPD untuk Triwulan ke 2 nilai nya Nol </t>
  </si>
  <si>
    <t>https://drive.google.com/file/d/1REpJpSnGRlE0dga4peAyysIxN1_YWhRH/view?usp=sharing</t>
  </si>
  <si>
    <t>cek DPA kenapa PPTK penyusunan semua RAKnya hanya ada di bulan 3 semua</t>
  </si>
  <si>
    <t>akun BP lama:
19901208 201503 1 001 
paswrd : Hendra081290@
akun BP baru :
19840531 201001 1 003 
paswrd : Nales@2025</t>
  </si>
  <si>
    <t>Double saldo bendahara pada menu pelimpahan UP/GU</t>
  </si>
  <si>
    <t>Saldo tidak double</t>
  </si>
  <si>
    <t>https://prnt.sc/m6LTyJESLbdk</t>
  </si>
  <si>
    <t>22/04/2025</t>
  </si>
  <si>
    <t>Akun BUD 
User :19760421 200604 2 004
Pass: Desember88!
Akun PA 
User : 19691106 199603 1 003
Pass: PPTKkesbangpol24@</t>
  </si>
  <si>
    <t>62 853-6468-0293
Lusi</t>
  </si>
  <si>
    <t>ketika buat spd muncul pesan eror "DPA belum tersedia" padahal sudah validasi sekda dan bud</t>
  </si>
  <si>
    <t>bisa buat SPD</t>
  </si>
  <si>
    <t>23/04/2025</t>
  </si>
  <si>
    <t>USER : 19881011 201001 2013
Password : Netty@1234</t>
  </si>
  <si>
    <t>62 813-6208-3011
Okti</t>
  </si>
  <si>
    <t>Mohon dapat dirubah tanggal TBP TU Menjadi tanggal 27 Maret 2025 atas nomor TBP : 12.74/06.0/000001/TU/2.16.2.20.2.21.01.0000/M/4/2025</t>
  </si>
  <si>
    <t>PA
197507271993111001
Password : Kesehatan01!</t>
  </si>
  <si>
    <t>823-6300-5508
~Arief Syaputra</t>
  </si>
  <si>
    <t>tidak dapat mencetak laporan belanja walaupun DPA sudah divalidasi.
Muncul notifikasi error "Diperlukan validasi untuk mencetak laporan"</t>
  </si>
  <si>
    <t xml:space="preserve">dapat mencetak DPA laporan validasi </t>
  </si>
  <si>
    <t>https://prnt.sc/nle1sE1HPvoZ</t>
  </si>
  <si>
    <t>Lingkungan Hidup</t>
  </si>
  <si>
    <t>BP
19770907 201101 2 002 
Password: Lingkungan10@</t>
  </si>
  <si>
    <t>813-6325-0798
~Sonya Tri Utam</t>
  </si>
  <si>
    <t>Total BKU minus di bulan april</t>
  </si>
  <si>
    <t>Total BKU tidak minus</t>
  </si>
  <si>
    <t>https://prnt.sc/0-tUwvFVQKIC</t>
  </si>
  <si>
    <t>Kecamatan Logas Tanah Darat</t>
  </si>
  <si>
    <t>BP: 197605252011022002
Ku@ns1ng</t>
  </si>
  <si>
    <t>852-7830-61610</t>
  </si>
  <si>
    <t>tidak munculnya kegiatan yang akan di buat pada Pengajuan SPP Belanja Barang dan Jasa</t>
  </si>
  <si>
    <t>https://prnt.sc/_iP_7tGzJMf_</t>
  </si>
  <si>
    <t>Dinas Peternakan dan Perikanan</t>
  </si>
  <si>
    <t>BP
198506142011012005
@Sarolangunkab21</t>
  </si>
  <si>
    <t>62 852-9009-8519
~M Febryan Syah</t>
  </si>
  <si>
    <t>Saldo pelimpahan tidak double</t>
  </si>
  <si>
    <t>https://prnt.sc/g4SfYV7UG3uq</t>
  </si>
  <si>
    <t>Akun BUD 
User :19760421 200604 2 004
Pass: Desember88!
Akun PA 
User : 19790810 200312 2 006
Pass: Agustina123@</t>
  </si>
  <si>
    <t>Penugasan PPTK pada kegiatan Administrasi Keuangan Perangkat Daerah, Sub kegiatan Tidak Muncul</t>
  </si>
  <si>
    <t>Sub kegiatan Muncul</t>
  </si>
  <si>
    <t>https://prnt.sc/yOaIO30ZpxdZ</t>
  </si>
  <si>
    <t>25/04/2025</t>
  </si>
  <si>
    <t>Dinas Pemberdayaan Perempuan dan Perlidungan Anak serta Pengendalian Penduduk dan Keluarga Berencana</t>
  </si>
  <si>
    <t>Username : 19841213 200903 2 003
Sandi : 13121984Ps</t>
  </si>
  <si>
    <t>62 812-6815-4905
~Berno Silalahi</t>
  </si>
  <si>
    <t>Dua kali input TARIK TUNAI tertanggal 07 Maret 2025 di SIPD senilai Rp15.300.000,00, sedangkan penarikan tunai sesuai Rekening koran hanya satu kali, Mohon dihapus satu inputan TARIK TUNAI tanggal 07 Maret 2025 di SIPD</t>
  </si>
  <si>
    <t>BKU bisa disesuaikan</t>
  </si>
  <si>
    <t>https://prnt.sc/PuT9JN9At-wE</t>
  </si>
  <si>
    <t>Username : 19841213 200903 2 003
Sandi : 13121984Ps</t>
  </si>
  <si>
    <t>Salah Input tanggal TARIK TUNAI di SIPD tanggal 25 Februari 2025 seharusnya tanggal 27 Februari 2025 sejumlah Rp. 15.000.000,00 sesuai dengan tanggal penarikan pada Rekening Koran</t>
  </si>
  <si>
    <t>https://prnt.sc/XEOifE9198a4</t>
  </si>
  <si>
    <t>1. Sekretariat Daerah
2. Badan Pengelolaan Keuangan Pendapatan Dan Aset Daerah</t>
  </si>
  <si>
    <t>1. Sekretariat daerah 
PA : 19670907 198902 1 001
Pass : Pesisirselatankabkeu1@
2. Badan Pengelolaan Keuangan Pendapatan Dan Aset Daerah
PA : 19760421 200604 2 004
Pass: Desember88!</t>
  </si>
  <si>
    <t>lakukan unvalidasi dan validasi ulang oleh BUD di salah satu belajanya</t>
  </si>
  <si>
    <t>BUD 197407012005011006
Ku4n$ing</t>
  </si>
  <si>
    <t>0852-7830-6161</t>
  </si>
  <si>
    <t xml:space="preserve">Kendala : penggantian PA,tetapi gagal dalam pemuktahiran.  </t>
  </si>
  <si>
    <t>https://prnt.sc/hCHy-vP1cSJ8</t>
  </si>
  <si>
    <t>PPTK : 199801102020081001	
KPA : 198612192006021001	
Pass : @Bagianumum2025</t>
  </si>
  <si>
    <t xml:space="preserve">Sub Kegiatan tidak muncul saat Pengajuan TU  
Kegiatan : 4.01.01.2.08 - Penyediaan Jasa Penunjang Urusan Pemerintahan Daerah
Sub Kegiatan : 
4.01.01.2.08.0004 - Penyediaan Jasa Pelayanan Umum Kantor
4.01.01.2.08.0003 - Penyediaan Jasa Peralatan dan Perlengkapan Kantor
Kegiatan : 4.01.01.2.09 - Pemeliharaan Barang Milik Daerah Penunjang Urusan Pemerintahan Daerah
Sub Kegiatan : 4.01.01.2.09.0001 - Penyediaan Jasa Pemeliharaan, Biaya Pemeliharaan, dan Pajak Kendaraan Perorangan Dinas atau Kendaraan Dinas Jabatan
</t>
  </si>
  <si>
    <t>Sub Kegiatan muncul</t>
  </si>
  <si>
    <t>https://prnt.sc/8puH1wfkUmTi</t>
  </si>
  <si>
    <t>cek apakah ada TU yg blum selesai pengspjannya</t>
  </si>
  <si>
    <t xml:space="preserve">PPTK : 197608022007011006
KPA : 198612192006021001	
Pass : @Bagianumum2025
</t>
  </si>
  <si>
    <t xml:space="preserve">Sub Kegiatan tidak muncul saat Pengajuan TU 
Kegiatan : 4.01.01.2.12 - Fasilitasi Kerumahtanggaan Sekretariat Daerah
Sub Kegiatan :
4.01.01.2.12.0003 - Penyediaan Kebutuhan Rumah Tangga Sekretariat Daerah
4.01.01.2.12.0002 - Penyediaan Kebutuhan Rumah Tangga Wakil Kepala Daerah
4.01.01.2.12.0001 - Penyediaan Kebutuhan Rumah Tangga Kepala Daerah
</t>
  </si>
  <si>
    <t>BUD
User : 196912151990031005
pw : @JambiProv01
KBUD
196710101998031004
Password:  jangandibuka2024
PA
User: 197010251990031002
Pw. @Pa12345
BP
User :196906091998032006
Pw : Bend123</t>
  </si>
  <si>
    <t xml:space="preserve">Permohonan penghapusan SP2D LS dikarenakan salah penginputan nilai belanja tunjangan khusus PNS
SP2D No : 15.00/04.0/000001/LS/2.09.0.00.0.00.01.0000/M/2/2025
</t>
  </si>
  <si>
    <r>
      <rPr>
        <sz val="10"/>
        <rFont val="Arial"/>
      </rPr>
      <t xml:space="preserve">Surat Permohonan : 
</t>
    </r>
    <r>
      <rPr>
        <u/>
        <sz val="10"/>
        <color rgb="FF1155CC"/>
        <rFont val="Arial"/>
      </rPr>
      <t>https://drive.google.com/file/d/1_0Bvzy4o4T--EsaGZPIqVf-ciLT8zdOf/view?usp=sharing</t>
    </r>
    <r>
      <rPr>
        <sz val="10"/>
        <rFont val="Arial"/>
      </rPr>
      <t xml:space="preserve"> 
SP2D :
</t>
    </r>
    <r>
      <rPr>
        <u/>
        <sz val="10"/>
        <color rgb="FF1155CC"/>
        <rFont val="Arial"/>
      </rPr>
      <t>https://prnt.sc/sDF2ziRyPsdE</t>
    </r>
    <r>
      <rPr>
        <sz val="10"/>
        <rFont val="Arial"/>
      </rPr>
      <t xml:space="preserve"> 
Unposting jurnal : 
</t>
    </r>
    <r>
      <rPr>
        <u/>
        <sz val="10"/>
        <color rgb="FF1155CC"/>
        <rFont val="Arial"/>
      </rPr>
      <t>https://prnt.sc/EPPgzF-cpMys</t>
    </r>
    <r>
      <rPr>
        <sz val="10"/>
        <rFont val="Arial"/>
      </rPr>
      <t xml:space="preserve"> </t>
    </r>
  </si>
  <si>
    <t xml:space="preserve">BUD
196912151990031005
@JambiProv1
Akun Bp/BPen = 197609182000032001
pw:  Jambiprov@123
Akun PA = 197505252002121002
pw: Jambiprov@123
</t>
  </si>
  <si>
    <t xml:space="preserve">tidak dapat mencetak LPJ dan muncul notifikasi error ""Gagal mengambil data cetak bp. - Gagal memproses permintaan | LPJBP01 - ERROR: more than one row returned by a subquery used as an expression (SQLSTATE 21000)"
No LPJ : 15.00/10.0/000006/LPJ-BP/UP/1.02.0.00.0.00.01.0000/P1/4/2025
</t>
  </si>
  <si>
    <t>Berhasil cetak LPJ</t>
  </si>
  <si>
    <t>https://prnt.sc/7ui_SzZxYjs1</t>
  </si>
  <si>
    <t>BP
User : 198312192010011012
Pass : Dinkeskrc1#!
BUD
Pass :Kaban.Bpkpd.24!!
User :196803291998032001</t>
  </si>
  <si>
    <t>Pengaktifan rekening yang tidak aktif, nomor rekening : 1000006889</t>
  </si>
  <si>
    <t>https://prnt.sc/T9vTdKL8tq3f</t>
  </si>
  <si>
    <t>PPTK
User : 199801102020081001
Pass : @Bagianumum2025</t>
  </si>
  <si>
    <t>Boni</t>
  </si>
  <si>
    <t xml:space="preserve"> pengajuan TU oleh PPTK tidak muncul sub kegiatan terlampir
4.01.01.2.08 - Penyediaan Jasa Penunjang Urusan Pemerintahan Daerah dengan sub kegiatan 4.01.01.2.08.0004 - Penyediaan Jasa Pelayanan Umum Kantor
4.01.01.2.08 - Penyediaan Jasa Penunjang Urusan Pemerintahan Daerah dengan sub kegiatan 4.01.01.2.08.0003 - Penyediaan Jasa Peralatan dan Perlengkapan Kantor
4.01.01.2.09 - Pemeliharaan Barang Milik Daerah Penunjang Urusan Pemerintahan Daerah dengan sub kegiatan 4.01.01.2.09.0001 - Penyediaan Jasa Pemeliharaan, Biaya Pemeliharaan, dan Pajak Kendaraan Perorangan Dinas atau Kendaraan Dinas Jabatan
4.01.01.2.12 - Fasilitasi Kerumahtanggaan Sekretariat Daerah dengan sub kegiatan 4.01.01.2.12.0003 - Penyediaan Kebutuhan Rumah Tangga Sekretariat Daerah
4.01.01.2.12 - Fasilitasi Kerumahtanggaan Sekretariat Daerah dengan sub kegiatan 4.01.01.2.12.0002 - Penyediaan Kebutuhan Rumah Tangga Wakil Kepala Daerah
4.01.01.2.12 - Fasilitasi Kerumahtanggaan Sekretariat Daerah dengan sub kegiatan 4.01.01.2.12.0001 - Penyediaan Kebutuhan Rumah Tangga Kepala Daerah</t>
  </si>
  <si>
    <t>https://prnt.sc/w_iTejQJlUxx</t>
  </si>
  <si>
    <t>25/05/2025</t>
  </si>
  <si>
    <t>Bendahara: 19860214 201102 2 001
Paswd: DinkEs@123</t>
  </si>
  <si>
    <t xml:space="preserve">Terdapat Kesalah pada tanggal pelimpahan ke BPP (seharus nya tanggal 7 Maret 2025 tapi terinput tanggal 10 Maret 2025). </t>
  </si>
  <si>
    <t>tanggal sesuai 7 Maret 2025</t>
  </si>
  <si>
    <t>https://prnt.sc/52y59taC3avl</t>
  </si>
  <si>
    <t>0812-7067-9036</t>
  </si>
  <si>
    <t>terkait pemutakhiran kode rekening, sehingga ada bbrp opd yg belum bs cetak dpa dan cetak laporan lpj fungsional/administratif, berikut data opd dan permasalahan nya</t>
  </si>
  <si>
    <t>https://docs.google.com/document/d/1kCSwN0_lMBGlOTJUPKDRKeLqYzx2uhwe/edit?usp=drive_link&amp;ouid=106685735490984348832&amp;rtpof=true&amp;sd=true</t>
  </si>
  <si>
    <t>bisa lebih jelas keinginan pemda seperti apa , jika karna blum melakukan pemuktahiran , pemda harus melakukan pemuktahiran rekening dulu di anggarannya</t>
  </si>
  <si>
    <t>NIP: 19810127 200902 1 002
Pass : T@njungpinang1006</t>
  </si>
  <si>
    <t>819-678-040
~รยlคเ๓คภ</t>
  </si>
  <si>
    <t xml:space="preserve">Permohonan pembatalan transfer yang terbit  untuk dihapus Nomor SP2D : 21.72/04.0/000043/LS/1.03.1.04.0.00.04.0000/M/4/2025 tanggal 17 April 2025
dengan jumlah uang sebesar Rp32.863.934,00 </t>
  </si>
  <si>
    <t>batal transfer &amp; hapus</t>
  </si>
  <si>
    <t>https://drive.google.com/file/d/1Fv67cSNhCzhAlke_w5n04Ccq6BgCxyrr/view?usp=sharing</t>
  </si>
  <si>
    <t>unapprove jurnal no 21.72/11.0/000006/JUR-BLJ/SP2D-LS/1.03.1.04.0.00.04.0000/04/2025</t>
  </si>
  <si>
    <t>Badan Kesatuan Bangsa Dan Politik
Tahun: 2025</t>
  </si>
  <si>
    <t>NIP: 198408312014041001
Password: Kesbangpol@0</t>
  </si>
  <si>
    <t>812-7026-6888
~Tuah Hardani</t>
  </si>
  <si>
    <t>LPJ UP/GU No.21.05/10.0/000003/LPJ-BP/UP/1.05.8.01.0.00.02.0000/P4/4/2025, tidak bisa di Cetak</t>
  </si>
  <si>
    <t>https://prnt.sc/Uzk6K7X6lQ6M</t>
  </si>
  <si>
    <t>BP
198603182011011003
Pasword : @Jambiprov00</t>
  </si>
  <si>
    <t>Pengaktifan rekening BP yang tidak aktif, nomor rekening : 101033783</t>
  </si>
  <si>
    <t>https://prnt.sc/e8WI0lyUcvEv</t>
  </si>
  <si>
    <t xml:space="preserve"> Dinas Perdagangan</t>
  </si>
  <si>
    <t>BP
197001232014071001
password : Sujarwo123@</t>
  </si>
  <si>
    <t xml:space="preserve">tidak dapat mencetak LPJ dan muncul notifikasi error "Gagal memproses permintaan | SKPD gagal mengambil item data 1. - can't scan into dest[0]: cannot scan NULL into *string
</t>
  </si>
  <si>
    <t>dapat mencetak LPJ</t>
  </si>
  <si>
    <t>https://prnt.sc/C2TG3yyjHs-I</t>
  </si>
  <si>
    <r>
      <rPr>
        <sz val="10"/>
        <color theme="1"/>
        <rFont val="Arial"/>
      </rPr>
      <t xml:space="preserve">Permohonan ubah tanggal transfer SP2D GU dikarenakan salah input tanggal
No SP2D : 15.04/04.0/000021/GU/3.27.0.00.0.00.23.0000/P2/4/2025
Tanggal Salah Di Input              : 24 April 2025
Tanggal yg benar Di Input         : </t>
    </r>
    <r>
      <rPr>
        <b/>
        <sz val="10"/>
        <color theme="1"/>
        <rFont val="Arial"/>
      </rPr>
      <t>23 April 2025</t>
    </r>
  </si>
  <si>
    <t>Tanggal transfer diubah</t>
  </si>
  <si>
    <r>
      <rPr>
        <sz val="10"/>
        <rFont val="Arial"/>
      </rPr>
      <t xml:space="preserve">SP2D : </t>
    </r>
    <r>
      <rPr>
        <sz val="10"/>
        <color rgb="FF000000"/>
        <rFont val="Arial"/>
      </rPr>
      <t xml:space="preserve">
</t>
    </r>
    <r>
      <rPr>
        <u/>
        <sz val="10"/>
        <color rgb="FF1155CC"/>
        <rFont val="Arial"/>
      </rPr>
      <t xml:space="preserve">https://prnt.sc/1n8pl3WGU2cl
</t>
    </r>
    <r>
      <rPr>
        <sz val="10"/>
        <rFont val="Arial"/>
      </rPr>
      <t xml:space="preserve">Surat Permohonan : 
</t>
    </r>
    <r>
      <rPr>
        <u/>
        <sz val="10"/>
        <color rgb="FF1155CC"/>
        <rFont val="Arial"/>
      </rPr>
      <t>https://drive.google.com/file/d/1-s-mcJSlACP9exPKOv9DbWjCzcip_Tsb/view?usp=sharing</t>
    </r>
    <r>
      <rPr>
        <sz val="10"/>
        <rFont val="Arial"/>
      </rPr>
      <t xml:space="preserve"> 
Jurnal Unpost :
</t>
    </r>
    <r>
      <rPr>
        <u/>
        <sz val="10"/>
        <color rgb="FF1155CC"/>
        <rFont val="Arial"/>
      </rPr>
      <t xml:space="preserve">https://prnt.sc/r-bExNU4RBow
</t>
    </r>
    <r>
      <rPr>
        <sz val="10"/>
        <rFont val="Arial"/>
      </rPr>
      <t xml:space="preserve">Rekening Koran : 
</t>
    </r>
    <r>
      <rPr>
        <u/>
        <sz val="10"/>
        <color rgb="FF1155CC"/>
        <rFont val="Arial"/>
      </rPr>
      <t>https://prnt.sc/wNuZKQScIyML</t>
    </r>
    <r>
      <rPr>
        <sz val="10"/>
        <rFont val="Arial"/>
      </rPr>
      <t xml:space="preserve">   </t>
    </r>
  </si>
  <si>
    <t xml:space="preserve">Kab. Simalungun </t>
  </si>
  <si>
    <t xml:space="preserve">BUD Lama:
198905262015051001
Password: @Parulian_2025
PA Baru
197807202008011003
Password: 
</t>
  </si>
  <si>
    <t>62 821-6547-1001
~Billi Siallagan</t>
  </si>
  <si>
    <t xml:space="preserve">akun BUD belum muncul. PA sudah dimuktahirkan </t>
  </si>
  <si>
    <t xml:space="preserve">akun BUD muncul </t>
  </si>
  <si>
    <t>AKUN BUD
197109232005041001
D4iriaceh?si3/</t>
  </si>
  <si>
    <t>62 822-4651-8069</t>
  </si>
  <si>
    <t>Muncul eror "gagal mengambil data. - no rows in result set"
saat hendak mem print DPA</t>
  </si>
  <si>
    <t>https://prnt.sc/teHbahHEu45C</t>
  </si>
  <si>
    <t>infokan ke trobelshot anggaran untuk menyesuaikan id_unit sampai dengan id_sub_skpd di anggaran di sesuaikan ke penatausahaan</t>
  </si>
  <si>
    <t xml:space="preserve">Kecamatan dumai selatan
</t>
  </si>
  <si>
    <t xml:space="preserve">BP
User : 198907252022032006
Pwd : @Dumsel2024
</t>
  </si>
  <si>
    <t>saat input sp2d, hasil sp2d nya kosong saat di cetak</t>
  </si>
  <si>
    <t>sp2d ada</t>
  </si>
  <si>
    <t>https://prnt.sc/0qU4JcmQEmHj</t>
  </si>
  <si>
    <t>saat di transfer sudah tampil , atau mungkin bisa lebih detail lg</t>
  </si>
  <si>
    <t>bp  : 19790528 201003 1 001
Pasword : benSamar@123</t>
  </si>
  <si>
    <t>62 813-1120-1305
~insanul_yakin</t>
  </si>
  <si>
    <t>saldo pelimpahan up/gu double</t>
  </si>
  <si>
    <t>https://prnt.sc/7EAwdl_MOIEU</t>
  </si>
  <si>
    <t xml:space="preserve">BP Baru
198312232008012001 
Password Labuhanbatukab@2024
BP Lama
197810292008011002 </t>
  </si>
  <si>
    <t>812-6554-215
~nmbangun</t>
  </si>
  <si>
    <t>https://prnt.sc/AmRGhmbRREnS</t>
  </si>
  <si>
    <t>28/04/2025</t>
  </si>
  <si>
    <t>kecamatan merapi selatan</t>
  </si>
  <si>
    <t xml:space="preserve"> PA 196703162007011004
M@rsel24</t>
  </si>
  <si>
    <t>tidak bisa validasi LPJ GU
PA Lama : 196703162007011004 Sabarudin SE 
PA Baru : 197308162008011004 Dahrifagustian SP. MM
Pass : L@hat123</t>
  </si>
  <si>
    <t>bisa validasi lpj GU</t>
  </si>
  <si>
    <t>https://prnt.sc/DpVnvgDLANlm</t>
  </si>
  <si>
    <t>28/042025</t>
  </si>
  <si>
    <t>Dinas Komunikasi, Informatika dan Persandian</t>
  </si>
  <si>
    <t xml:space="preserve">Bendahara Pengeluaran
User        : 198107062006042009
Pasw        : Cancer99
PA
User        : 197806192006041003
Pasw        : Cancer99
</t>
  </si>
  <si>
    <r>
      <rPr>
        <sz val="10"/>
        <color theme="1"/>
        <rFont val="Arial"/>
      </rPr>
      <t xml:space="preserve">Permohonan ubah tanggal TBP dikarenakan terdapat Kesalahan Input tanggal TBP GU 
No 17.71/06.0/000006/UP/2.16.2.21.2.20.16.0000/M/3/2025        
Pembayaran GU 1 Dinas Komunikasi, Informatika dan Persandian Kota Bengkulu TA 2025
Rp 7.700.000,00
Tanggal Salah Di Input              : 10 Juli 2025
Tanggal yg benar Di Input         : </t>
    </r>
    <r>
      <rPr>
        <b/>
        <sz val="10"/>
        <color theme="1"/>
        <rFont val="Arial"/>
      </rPr>
      <t>10 Februari 2025</t>
    </r>
    <r>
      <rPr>
        <sz val="10"/>
        <color theme="1"/>
        <rFont val="Arial"/>
      </rPr>
      <t xml:space="preserve">
</t>
    </r>
  </si>
  <si>
    <t>Tanggal TBP berubah</t>
  </si>
  <si>
    <t>https://prnt.sc/UMYGL-Tw9TV6</t>
  </si>
  <si>
    <t>Kecamatan Pemulutan</t>
  </si>
  <si>
    <t>BP Baru
19760215 201212 2 001
Password: Kec.pemulut@n2025
BP Lama
19900113 201402 1 001</t>
  </si>
  <si>
    <t>813-6722-1760
~MUHAMMAD HAIKAL SAN</t>
  </si>
  <si>
    <t>https://prnt.sc/FqL4wlAyAs0R</t>
  </si>
  <si>
    <t>Akun PA lama :
YUYUN AFRIANTO, SE
NIP. 198004272006041011
Akun PA Baru :
H.Hendarsyah, S.IP, M.T
Nip. 197108111991011001
Pembina utama muda /IV.c</t>
  </si>
  <si>
    <t>62 898-4214-170
~Ega Saputra</t>
  </si>
  <si>
    <t>Gagal memutakhirkan PA baru, muncul notif gagal menghapus pegawai lama, - no rows in results set</t>
  </si>
  <si>
    <t>https://prnt.sc/XwhAHgG8W42z</t>
  </si>
  <si>
    <t>Dikonfirmasi oleh pemda</t>
  </si>
  <si>
    <t>PA :198905262015051001
Password : @Parulian_2025</t>
  </si>
  <si>
    <t>62 813-6238-7833</t>
  </si>
  <si>
    <t>muncul role BUD</t>
  </si>
  <si>
    <t>https://prnt.sc/vsyW41lVJWi0</t>
  </si>
  <si>
    <t>PA :19780720 200801 1 003
Password : Simalungunkab123$</t>
  </si>
  <si>
    <t>https://prnt.sc/eDyV1U0xGxEq</t>
  </si>
  <si>
    <t>badan riset dan inovasi daerah</t>
  </si>
  <si>
    <t>NIP : 198107232007011002
Pass : @Brida01</t>
  </si>
  <si>
    <t>Slado pelimpahan menjadi 2 bari sehingga saldo  di BKU tidak sama dengan saldo saat input tbp, selesih data terjadi Krn penggantian bendahara</t>
  </si>
  <si>
    <t>https://prnt.sc/tOxQlKvLOqpG</t>
  </si>
  <si>
    <t>https://prnt.sc/2MMgHO51Jq9v</t>
  </si>
  <si>
    <t xml:space="preserve">Rumah Sakit Umum Daerah </t>
  </si>
  <si>
    <t>BP : 198105032009012003
Pass : RSUDS@b4ng</t>
  </si>
  <si>
    <t>62 811-6886-404
~Rina Rizkia</t>
  </si>
  <si>
    <t>sudah input STS TYL harusnya senilai Rp61.333,24</t>
  </si>
  <si>
    <t>ada angka dibelakang koma</t>
  </si>
  <si>
    <t>https://prnt.sc/FPCFmbaGbypN</t>
  </si>
  <si>
    <t>proses pembahasan dengan tim</t>
  </si>
  <si>
    <t>BUD : 197211151998031004
Password: Riauprov72!@#</t>
  </si>
  <si>
    <t>813-7401-3108
~Tengku Arie Assegaf</t>
  </si>
  <si>
    <t>Permohonan pembukaan jadwal penatausahaan 
Nama Jadwal    : Penetapan APBD Pergeseran Tahap III
Tahun anggaran  : 2025
Peride Jadwal   : 23 April 2025
Peraturan Kepala Daerah : Nomor 21 Tahun 2025
Modul     : Penatausahaan</t>
  </si>
  <si>
    <t>jadwal di buka</t>
  </si>
  <si>
    <t>https://drive.google.com/file/d/1yLaWonN_eJNWDxghOyR5W_yJionlIgJ7/view?usp=drive_link</t>
  </si>
  <si>
    <t xml:space="preserve">DINAS PEKERJAAN UMUM DAN PENATAAN RUANG </t>
  </si>
  <si>
    <t>PA
198002112003121003
Password : Dinaspu@2024</t>
  </si>
  <si>
    <t>62 822-7808-0950
~Jura Bugis</t>
  </si>
  <si>
    <r>
      <rPr>
        <sz val="10"/>
        <rFont val="Arial"/>
      </rPr>
      <t xml:space="preserve">Tidak dapat melakukan penugasan PPTK. dan muncul notifikasi error " can't scan into dest[5]: cannot scan NULL into *string"
Kegiatan: Pengembangan dan Pengelolaan Sistem Irigasi Primer dan Sekunder pada daerah irigasi yang luasnya di bawah 1000 ha
Sub Kegiatan: Pembangunan jaringan irigasi pak
PPTK: HASUDUNGAN N.P. SAMOSIR, </t>
    </r>
    <r>
      <rPr>
        <u/>
        <sz val="10"/>
        <color rgb="FF1155CC"/>
        <rFont val="Arial"/>
      </rPr>
      <t>ST.MM</t>
    </r>
  </si>
  <si>
    <t>Dapat melakukan penugasan PPTK</t>
  </si>
  <si>
    <t>https://prnt.sc/mdbLXkVVqjOM</t>
  </si>
  <si>
    <t>BP Baru 
User : 198203142010011021 
Pass : setDPRD@2025
BP Lama
User : 197204232010012002 
Pass : setDPRD@2025
PA
User : 196801291994031006 
Pass : setDPRD@2025</t>
  </si>
  <si>
    <t>GRUp Provinsi/Kaban</t>
  </si>
  <si>
    <t>Setelah pergantian BP, Saat hendak membuat TBP muncul notifikasi gagal mengambil informasi saldo dikarenakan double saldo pelimpahan UP/GU, dan terdapat double role yang sama saat hendak login akun Bendahara Pengeluaran tersebut</t>
  </si>
  <si>
    <t>saldo sinkron serta tidak muncul double role</t>
  </si>
  <si>
    <r>
      <rPr>
        <u/>
        <sz val="10"/>
        <color rgb="FF1155CC"/>
        <rFont val="Arial"/>
      </rPr>
      <t>https://prnt.sc/BW0rvb3ZZxPv
https://prnt.sc/ceJOm34YVdK9</t>
    </r>
    <r>
      <rPr>
        <sz val="10"/>
        <rFont val="Arial"/>
      </rPr>
      <t xml:space="preserve"> 
</t>
    </r>
    <r>
      <rPr>
        <u/>
        <sz val="10"/>
        <color rgb="FF1155CC"/>
        <rFont val="Arial"/>
      </rPr>
      <t>https://prnt.sc/yd_rsa-bjScM</t>
    </r>
    <r>
      <rPr>
        <sz val="10"/>
        <rFont val="Arial"/>
      </rPr>
      <t xml:space="preserve"> </t>
    </r>
  </si>
  <si>
    <t>Kab. Padang Lawas</t>
  </si>
  <si>
    <t>NIP : 198112252006041002
PASS : padanglawaskab01#@!A</t>
  </si>
  <si>
    <t>62 812-1140-0328
~Faisal Mahya Lubis</t>
  </si>
  <si>
    <t>https://prnt.sc/n3ZckTDiWLRU</t>
  </si>
  <si>
    <t>BP
199305232015032002
pasword: Rs12345@</t>
  </si>
  <si>
    <t>dapat membuat SPP LS Barjas</t>
  </si>
  <si>
    <t>https://prnt.sc/OqrY1pFdO_RV</t>
  </si>
  <si>
    <t>KBUD : 19791211 200312 1 004
Pass : Acehbarat1!</t>
  </si>
  <si>
    <t>62 852-7402-2562</t>
  </si>
  <si>
    <t xml:space="preserve">Permohonan ubah tanggal transfer
11.05/04.0/000012/GU/7.01.0.00.0.00.44.0000/P1/3/2025 
11.05/04.0/000016/GU/7.01.0.00.0.00.39.0000/P1/3/2025 
11.05/04.0/000080/GU/4.02.0.00.0.00.29.0000/P1/3/2025 
11.05/04.0/000015/GU/7.01.0.00.0.00.40.0000/P1/3/2025 
11.05/04.0/000021/GU/2.23.2.24.0.00.21.0000/P1/3/2025 
11.05/04.0/000017/GU/7.01.0.00.0.00.37.0000/P1/3/2025 
11.05/04.0/000028/GU/9.01.0.00.0.00.13.0000/P1/3/2025 
11.05/04.0/000029/GU/1.05.0.00.0.00.08.0000/P1/3/2025 
11.05/04.0/000033/GU/2.13.0.00.0.00.16.0000/P1/3/2025 
11.05/04.0/000027/GU/3.27.0.00.0.00.25.0000/P1/3/2025 
11.05/04.0/000027/GU/2.10.0.00.0.00.13.0000/P1/3/2025 
11.05/04.0/000025/GU/2.15.0.00.0.00.17.0000/P1/3/2025 
11.05/04.0/000025/GU/2.18.0.00.0.00.19.0000/P1/3/2025 </t>
  </si>
  <si>
    <t>tanggal transfer berubah</t>
  </si>
  <si>
    <t>30/04/2025</t>
  </si>
  <si>
    <t xml:space="preserve">Sekretariat Baitul Mal </t>
  </si>
  <si>
    <t>Akun BP
198104092010012011
B4itulm@ll</t>
  </si>
  <si>
    <t>Yusrizal</t>
  </si>
  <si>
    <t>terdapat 2 akun yang keluar saat login pada BP OPD sekretariat Baitul Mal</t>
  </si>
  <si>
    <t>akunnya satu sesuai peran</t>
  </si>
  <si>
    <t>https://prnt.sc/9Hivw91q6icP</t>
  </si>
  <si>
    <t>PPTK
19770722  200701 2 008
PASSWORD : Sekayu@2024
KPA 
19800812 2001101 1 005
PASSWORD : Sekayu@2024</t>
  </si>
  <si>
    <t>2 851-8249-5854
~Ayu Sarija Wulandari</t>
  </si>
  <si>
    <t>NPD tidak muncul di akun KPA dan tidak dapat dihapus di akun PPTK karena tombol hapus tidak muncul</t>
  </si>
  <si>
    <t>https://prnt.sc/3Wm-HcJPM-Jq</t>
  </si>
  <si>
    <t>Sekda Lama :
H. Hadianto, SE, MM, M. Si
NIP. 197301241993031001
Pass : Selumakab@123
Sekda Baru : 
RIDUAN SABRIN, S.T
196511111997031004</t>
  </si>
  <si>
    <t>Role sebagai Sekda belum muncul namun sudah dilakukan pemutakhiram PA</t>
  </si>
  <si>
    <t>Role sebagai sekda muncul</t>
  </si>
  <si>
    <r>
      <rPr>
        <sz val="10"/>
        <color theme="1"/>
        <rFont val="Arial"/>
      </rPr>
      <t xml:space="preserve">nip PA baru tidak di temukan atau blum ada , lakukan dulu pergantian akun PA di anggaran lalu muktahirkan di penataushaan baru role sekda di bantu di setingkan.
</t>
    </r>
    <r>
      <rPr>
        <sz val="10"/>
        <color rgb="FF0000FF"/>
        <rFont val="Arial"/>
      </rPr>
      <t>Sudah dilakukan pemutahkiran</t>
    </r>
  </si>
  <si>
    <t>Kecamatan Way Jepara</t>
  </si>
  <si>
    <t xml:space="preserve">PA
196901031990031004        
Password: Sriwahyuni82@
</t>
  </si>
  <si>
    <t>PA tidak dapat validasi LPJ dan muncul notifikasi error "Anda tidak diijinkan untuk vallidasi dokumen ini"</t>
  </si>
  <si>
    <t>PA dapat validasi LPJ</t>
  </si>
  <si>
    <t>https://prnt.sc/3JCHFM8ka8zA</t>
  </si>
  <si>
    <t>lakukan ulang , untuk saat ini tidak ada LPJ yg harus di validasi</t>
  </si>
  <si>
    <t xml:space="preserve">Badan Pengelola Keuangan dan Aset Daerah </t>
  </si>
  <si>
    <t>BP
198607152011012004
Password: Rosa@2024</t>
  </si>
  <si>
    <t>62 813-7768-8407
~Budiarto</t>
  </si>
  <si>
    <t>Tidak dapat mecetak LPJ UP/GU</t>
  </si>
  <si>
    <t>Dapat mencetak LPJ UP/GU</t>
  </si>
  <si>
    <t>https://prnt.sc/2erI2syKLaDg</t>
  </si>
  <si>
    <t>pembatalan atas SP2D Nomor 21.72/04.0/000043/LS/1.03.1.04.0.00.04.0000/M/4/2025 tanggal 17 April 2025
dengan jumlah uang sebesar Rp32.863.934,00</t>
  </si>
  <si>
    <t>https://drive.google.com/file/d/1Fv67cSNhCzhAlke_w5n04Ccq6BgCxyrr/view?usp=drive_link</t>
  </si>
  <si>
    <t>unaprrove jurnal terlebih dahulu 21.72/11.0/000006/JUR-BLJ/SP2D-LS/1.03.1.04.0.00.04.0000/04/2025</t>
  </si>
  <si>
    <t xml:space="preserve">RUMAH SAKIT UMUM DAERAH ARIFIN ACHMAD </t>
  </si>
  <si>
    <t>Nilai anggaran di cetakan DPA menjadi 0 semua, padahal anggaran sudah disusun dan RAK sudah dibuat</t>
  </si>
  <si>
    <t>Nilai anggaran di DPA sinkron</t>
  </si>
  <si>
    <r>
      <rPr>
        <u/>
        <sz val="10"/>
        <color rgb="FF1155CC"/>
        <rFont val="Arial"/>
      </rPr>
      <t>https://prnt.sc/pPQPWKW9EXLY</t>
    </r>
    <r>
      <rPr>
        <sz val="10"/>
        <rFont val="Arial"/>
      </rPr>
      <t xml:space="preserve">  </t>
    </r>
    <r>
      <rPr>
        <u/>
        <sz val="10"/>
        <color rgb="FF1155CC"/>
        <rFont val="Arial"/>
      </rPr>
      <t>https://prnt.sc/-1SLVTmS3LHV</t>
    </r>
    <r>
      <rPr>
        <sz val="10"/>
        <rFont val="Arial"/>
      </rPr>
      <t xml:space="preserve">  </t>
    </r>
    <r>
      <rPr>
        <u/>
        <sz val="10"/>
        <color rgb="FF1155CC"/>
        <rFont val="Arial"/>
      </rPr>
      <t>https://prnt.sc/zOxhWx8HhT8R</t>
    </r>
    <r>
      <rPr>
        <sz val="10"/>
        <rFont val="Arial"/>
      </rPr>
      <t xml:space="preserve"> </t>
    </r>
  </si>
  <si>
    <t>ada NPD yang sudah selesai tetapi belum dibayar bendahara dan harus dihapus menyesuaikan nama pejabat yang baru, namun NPD tersebut  tidak bisa dihapus dengan menggunakan akun baru</t>
  </si>
  <si>
    <t>NPD dihapus</t>
  </si>
  <si>
    <t>https://docs.google.com/spreadsheets/d/1GckgKfQHyJ6A0DKQEHlFFa5fI-YirKyj/edit?usp=drive_link&amp;ouid=106685735490984348832&amp;rtpof=true&amp;sd=true</t>
  </si>
  <si>
    <t>Kecamatan Indrapuri</t>
  </si>
  <si>
    <t xml:space="preserve">AKUN BP
USER : 198406172010032002
PASWORD : Acehbesarkab1*
</t>
  </si>
  <si>
    <t>HelpDesk Reg 1</t>
  </si>
  <si>
    <t>User BP saat membuat SPP LS terjadi error saat memilih Sub Kegiatan, muncul pesan error " gagal scan data rincian belanja. can't scan into dest[15]: cannot scan NULL into *int64 "</t>
  </si>
  <si>
    <t xml:space="preserve">https://drive.google.com/file/d/1Y4EhacPv4x_vOh27Pn2Qt0emZQVQi3cd/view?usp=drive_link </t>
  </si>
  <si>
    <t>User PA:197505041997031003
Password PA: Sungaipenuh01@
User BP:198210162010012010
Password BP: Sungaipenuh01@</t>
  </si>
  <si>
    <t>rekening BP tidak aktif : 301013043</t>
  </si>
  <si>
    <t>https://prnt.sc/HWyHKMrc6dlI</t>
  </si>
  <si>
    <t>Kecamatan Lembah Seulawah</t>
  </si>
  <si>
    <t>akun BUD 19790417 200112 1 005 pasw Keuangan!23</t>
  </si>
  <si>
    <t>BUD tidak dapat melakukan Pemutakhiran User PA pada Kecamatan Lembah Seulawah karena muncul pesan error " gagal menghapus pegawai lama. - no rows in result set"</t>
  </si>
  <si>
    <t xml:space="preserve">https://drive.google.com/file/d/1cJBYekX0GlQG2bDon0tPeRLIL4Ir6atf/view?usp=drive_link </t>
  </si>
  <si>
    <t>Error nya masih sama</t>
  </si>
  <si>
    <t>Kecamatan Keluang</t>
  </si>
  <si>
    <t>BP : 197503212010011010
Password : KecamatanKeluang2024!@#</t>
  </si>
  <si>
    <t>62 813-7963-7901
~R15W4ND1</t>
  </si>
  <si>
    <t>Pembayaran Uang Panjar secara Transfer Atas NPD NO: 16.06/56.0/000012/NPD-PANJAR/7.01.0.00.0.00.32.0000/P1/3/2025 sudah dihapus namun masih tercatat di BKU sehingga menyebabkan selisih di BKU Pembantu bank</t>
  </si>
  <si>
    <t>BKU tidak selisih dan NPD Panjar yang sudah dihapus tidak tercatat di BKU</t>
  </si>
  <si>
    <t>https://prnt.sc/vx34qZawRvx8</t>
  </si>
  <si>
    <t>Komunikasi dan Informatika</t>
  </si>
  <si>
    <t xml:space="preserve">PA username : 197012091991011001
PA password: @Kominfo1OKU
Bendahara username : 198707092014022002
Bendahara password : @Mahessa111
</t>
  </si>
  <si>
    <t>~Etti Oktavia +62 822-8148-2474</t>
  </si>
  <si>
    <t xml:space="preserve">Dinas Komunikasi dan Informatika ada pergantian bendahara Akun nya sudah di ganti tapi Saldo nya Enggak ada
</t>
  </si>
  <si>
    <t xml:space="preserve">seharus nya SP2D di Validasi dan di Transfer saldo nya masuk ke akun Bendahara Tapi di saldo bendahara tidak ada
</t>
  </si>
  <si>
    <t>https://prnt.sc/Q0J63ZzWvQVl</t>
  </si>
  <si>
    <t xml:space="preserve">Pengguna Anggaran  User : 196605281986031002
Password : Ogankomeringulukab#@1
PPK SKPD User : 197606302000032001  
Password : Ogankomeringulukab#@1
Bendahara Pengeluaran.        User : 197705202007012028
Password: Ogankomeringulukab#@1
PPTK User : 198312172008012002 
Password : Ogankomeringulukab#@1
</t>
  </si>
  <si>
    <t xml:space="preserve">Salah dalam pengimputan NPD di akun PPTK padahal harus Non Pajar Tapi di Input di Panjar
</t>
  </si>
  <si>
    <r>
      <rPr>
        <u/>
        <sz val="10"/>
        <color rgb="FF1155CC"/>
        <rFont val="Arial"/>
      </rPr>
      <t>https://prnt.sc/FEvi_3QaC2Sa</t>
    </r>
    <r>
      <rPr>
        <sz val="10"/>
        <color rgb="FF000000"/>
        <rFont val="Arial"/>
      </rPr>
      <t xml:space="preserve"> 
</t>
    </r>
    <r>
      <rPr>
        <u/>
        <sz val="10"/>
        <color rgb="FF1155CC"/>
        <rFont val="Arial"/>
      </rPr>
      <t>https://prnt.sc/-w9H2V6LbANt</t>
    </r>
    <r>
      <rPr>
        <sz val="10"/>
        <color rgb="FF000000"/>
        <rFont val="Arial"/>
      </rPr>
      <t xml:space="preserve"> </t>
    </r>
  </si>
  <si>
    <t>lakukan penghapusan atau pembatalan NPD saja karna ini akan mengembalikan saldo di BKUnya</t>
  </si>
  <si>
    <t xml:space="preserve">dinas kesehatan
</t>
  </si>
  <si>
    <t>BP : 198503052009042001
pass : dumai01#@!A</t>
  </si>
  <si>
    <t>0812-7067-9036
~Ronaldi</t>
  </si>
  <si>
    <t xml:space="preserve">terjadi inputan melebihi pagu anggaran, namun sistsm tidak membaca minus sisa anggaran, sisa anggaran tetap positif (tidak minus)
SUB SKPD  : 1.02.0.00.0.00.01.0000 - DINAS KESEHATAN
PROGRAM : 1.02.02 - PROGRAM PEMENUHAN UPAYA KESEHATAN PERORANGAN DAN UPAYA KESEHATAN MASYARAKAT
KEGIATAN : 1.02.02.2.04 - Penerbitan Izin Rumah Sakit Kelas C, D dan Fasilitas Pelayanan Kesehatan Tingkat Daerah Kabupaten/Kota
SUB KEGIATAN : 1.02.02.2.04.0004 - Penyiapan Perumusan dan Pelaksanaan Pelayanan Kesehatan Rujukan
</t>
  </si>
  <si>
    <t>anggarannya sesuai</t>
  </si>
  <si>
    <r>
      <rPr>
        <u/>
        <sz val="10"/>
        <color rgb="FF1155CC"/>
        <rFont val="Arial"/>
      </rPr>
      <t>https://docs.google.com/document/d/1iCtzv1EAz_5u8MAcG_K0Yl7vjWCUaZWs/edit?usp=drive_link&amp;ouid=106685735490984348832&amp;rtpof=true&amp;sd=true
https://prnt.sc/DGq4ZsQ6YyBl</t>
    </r>
    <r>
      <rPr>
        <sz val="10"/>
        <color rgb="FF000000"/>
        <rFont val="Arial"/>
      </rPr>
      <t xml:space="preserve"> </t>
    </r>
  </si>
  <si>
    <t>BUD
197109142002122002
Selumakab@123</t>
  </si>
  <si>
    <t>Tidak dapat menerbitkan SPD muncul notif DPA belum divalidasi, padahal sudah divalidasi semua DPA SKPD oleh BUD</t>
  </si>
  <si>
    <t>Bisa menerbitkan SPD</t>
  </si>
  <si>
    <r>
      <rPr>
        <u/>
        <sz val="10"/>
        <color rgb="FF1155CC"/>
        <rFont val="Arial"/>
      </rPr>
      <t>https://prnt.sc/ZvMzbvlRRmXz
https://prnt.sc/08r7uFluEWf_</t>
    </r>
    <r>
      <rPr>
        <sz val="10"/>
        <rFont val="Arial"/>
      </rPr>
      <t xml:space="preserve"> 
</t>
    </r>
    <r>
      <rPr>
        <u/>
        <sz val="10"/>
        <color rgb="FF1155CC"/>
        <rFont val="Arial"/>
      </rPr>
      <t>https://prnt.sc/I7-SIJag846u</t>
    </r>
    <r>
      <rPr>
        <sz val="10"/>
        <rFont val="Arial"/>
      </rPr>
      <t xml:space="preserve"> </t>
    </r>
  </si>
  <si>
    <t xml:space="preserve">Badan Pengelola Keuangan Daerah </t>
  </si>
  <si>
    <t>Akun BUD
User : 19760421200604 2 004
Pass : Desember88!</t>
  </si>
  <si>
    <t xml:space="preserve">Permohonan Penghapusan SP2D 
Nomor SP2D : 13.01/04.0/000010/LS/7.01.0.00.0.00.07.0000/M/3/2025
</t>
  </si>
  <si>
    <t>https://prnt.sc/3nQvPUknrFgI</t>
  </si>
  <si>
    <t>badan pengelolaan Keuangan dan Aset Daerah</t>
  </si>
  <si>
    <t>User BUD : 198112252006041002
pass : padanglawaskab01#@!A</t>
  </si>
  <si>
    <t>tidak bisa melakukan penutupan jadwal muncul notifikasi "Forbidden - Anda tidak diizinkan mengakses fungsi ini"</t>
  </si>
  <si>
    <t>bisa mengunci jadwal</t>
  </si>
  <si>
    <t>https://prnt.sc/You8-KPmqKpV</t>
  </si>
  <si>
    <t>BP 
User :198502202007011002
Pass : muko-mukokab</t>
  </si>
  <si>
    <t>https://prnt.sc/BNJC9JX_UIdv</t>
  </si>
  <si>
    <t>BP
User : 19840501 200803 1 001</t>
  </si>
  <si>
    <t>Double saldo pada pelimpahan UP/GU setelah pergantian bendahara</t>
  </si>
  <si>
    <t>Saldo sinkron</t>
  </si>
  <si>
    <t>https://prnt.sc/2uEUtHwwOEh2</t>
  </si>
  <si>
    <t>User :19860111 201001 1 011
Pass : Acehselatankab01@</t>
  </si>
  <si>
    <t>62 813-6208-3011
okti</t>
  </si>
  <si>
    <t xml:space="preserve">https://drive.google.com/file/d/1Hfqzz9GmAbMSCJfWts06xlYpgsaJbAZw/view?usp=drive_link </t>
  </si>
  <si>
    <t>Akun BUD : 
USER : 197509222000121001
PASSWORD : Siak980100*kab</t>
  </si>
  <si>
    <t>Tidak bisa menghapus data pengguna,  sebab pegawai bersangkutan pindah tugas ke provinsi, jadi waktu mau buat user di provinsi tidak bisa. NIP : 199901182020082001
Nama : ILLILIYAN HASANAH ,SIP</t>
  </si>
  <si>
    <t>pengguna dihapus</t>
  </si>
  <si>
    <t>https://prnt.sc/ifLLiPggQN5o</t>
  </si>
  <si>
    <t>sudah di pindah ke prov riau tinggal kasih jabatan</t>
  </si>
  <si>
    <t>Dinas Pekerjaan Umum dan Penataan Ruang'</t>
  </si>
  <si>
    <t>BP
User : 19730520 200604 1 013
Pass : Puprtebo24#*</t>
  </si>
  <si>
    <t>https://prnt.sc/nealHsdgHnbe</t>
  </si>
  <si>
    <t>Saat mencetak BKU BP, nama yang tertera pada uraian ialah nama bendahara lama namun di penandatanganan sudah bendahara baru, padahal pergantian bendahara sudah dilakukan sejak 13 Maret 2025</t>
  </si>
  <si>
    <t>Nama bendahara pada uraian BKU sesuai</t>
  </si>
  <si>
    <t>https://prnt.sc/re2bGV5_eUa-</t>
  </si>
  <si>
    <t xml:space="preserve">BP baru
198601112010011011 
Password Acehselatankab01@
BP Lama
198202102010011020 </t>
  </si>
  <si>
    <t>852-2626-5335</t>
  </si>
  <si>
    <t xml:space="preserve">pelimpahan UP/GU tidak double </t>
  </si>
  <si>
    <t>https://prnt.sc/eaKzvBEifF9v</t>
  </si>
  <si>
    <r>
      <t xml:space="preserve">Done </t>
    </r>
    <r>
      <rPr>
        <u/>
        <sz val="10"/>
        <color rgb="FF1155CC"/>
        <rFont val="Arial"/>
      </rPr>
      <t>https://prnt.sc/-gaoHOyqYph9</t>
    </r>
  </si>
  <si>
    <t>BP
197705202007012028
Password        : Ogankomeringulukab#@1</t>
  </si>
  <si>
    <t>62 822-8148-2474
~Etti Oktavia</t>
  </si>
  <si>
    <t xml:space="preserve">NPD Panjar yang sudah dihapus belum kembali anggarannya 16.01/50.0/000098/NPD-PANJAR/4.01.0.00.0.00.01.0000/M/3/2025
Program : program penunjang urusan pemerintah daerah kabupaten/kota
Kegiatan : administrasi umum perangkat daerah
Sub Kegiatan : penyelenggaraan rapat koordinasi dan konsultasi SKPD
 </t>
  </si>
  <si>
    <t>NPD Panjar yang sudah dihapus anggarannya kembali</t>
  </si>
  <si>
    <r>
      <rPr>
        <sz val="10"/>
        <rFont val="Arial"/>
      </rPr>
      <t xml:space="preserve">NPD Panjar sudah dihapus
</t>
    </r>
    <r>
      <rPr>
        <u/>
        <sz val="10"/>
        <color rgb="FF1155CC"/>
        <rFont val="Arial"/>
      </rPr>
      <t>https://prnt.sc/XYmmZ3nEuaEa</t>
    </r>
    <r>
      <rPr>
        <sz val="10"/>
        <rFont val="Arial"/>
      </rPr>
      <t xml:space="preserve"> 
BKU Panjar
</t>
    </r>
    <r>
      <rPr>
        <u/>
        <sz val="10"/>
        <color rgb="FF1155CC"/>
        <rFont val="Arial"/>
      </rPr>
      <t>https://prnt.sc/EppyOjD7u5NL</t>
    </r>
    <r>
      <rPr>
        <sz val="10"/>
        <rFont val="Arial"/>
      </rPr>
      <t xml:space="preserve"> </t>
    </r>
  </si>
  <si>
    <r>
      <t xml:space="preserve">done </t>
    </r>
    <r>
      <rPr>
        <u/>
        <sz val="10"/>
        <color rgb="FF1155CC"/>
        <rFont val="Arial"/>
      </rPr>
      <t>https://prnt.sc/cmBNn9fLgVvg</t>
    </r>
    <r>
      <rPr>
        <sz val="10"/>
        <color rgb="FF000000"/>
        <rFont val="Arial"/>
        <scheme val="minor"/>
      </rPr>
      <t xml:space="preserve"> </t>
    </r>
  </si>
  <si>
    <t>DINAS KEBUDAYAAN, PEMUDA DAN OLAHRAGA SERTA PARIWISATA</t>
  </si>
  <si>
    <t>BP
198105042011012014
Password: @Qwerty123</t>
  </si>
  <si>
    <t>816-304-581
~𝕱𝖆𝖗𝖎𝖉𝖆 𝖄𝖔𝖊𝖑𝖆</t>
  </si>
  <si>
    <t>Saat buka TBP UP/GU muncul notifikasi error "gagal mengambil informasi saldo. - no rows in result set" dan saldo tidak muncul</t>
  </si>
  <si>
    <t>Saldo muncul dalam TBP</t>
  </si>
  <si>
    <t>https://prnt.sc/dMfxwl-ko5F_</t>
  </si>
  <si>
    <t>BP : 19770907 201101 2 002 
Pass : Lingkungan10@</t>
  </si>
  <si>
    <t>Permohonan Penghapusan pelimpahan UP secara Transfer kepada JAMILAH, SKM tanggal 29 maret karena double2</t>
  </si>
  <si>
    <t>pelimpahan UP/GU bisa dihapus</t>
  </si>
  <si>
    <t>https://prnt.sc/mpmHD1CsMpzb
https://prnt.sc/CmV3a_dvcsKM</t>
  </si>
  <si>
    <t>ini tidak bisa di hapus cuman knpa minus karna pelimpahanya yg salah</t>
  </si>
  <si>
    <t>Pemerintah Provinsi Bengkulu</t>
  </si>
  <si>
    <t>Nama : BUDI TRAPSILO, S.IP
NIP : 19830825 201001 1 013
BUD
19660310 198803 1 007 
Password: Bengkulu@bkad</t>
  </si>
  <si>
    <t xml:space="preserve">Tidak bisa menambahkan pengguna muncul notif "NIP sudah digunakan", dikarenakan NIP pengguna masih ada di Pemerintah Kota Bengkulu
Nama : BUDI TRAPSILO, S.IP
NIP : 19830825 201001 1 013
Mohon untuk dihapuskan NIP pengguna di Pemerintah Kota Bengkulu dikarenakan yang bersangkutan sudah pindah ke Pemerintah Provinsi Bengkulu
</t>
  </si>
  <si>
    <t>sudah pindah tinggal kasih jabatan lg</t>
  </si>
  <si>
    <t>UPT. RUMAH SAKIT UMUM DAERAH ARIFIN ACHMAD</t>
  </si>
  <si>
    <t xml:space="preserve"> BUD : 197211151998031004
Password : Riauprov72!@#</t>
  </si>
  <si>
    <t>62 812-7905-100
~Dimas Prasetya</t>
  </si>
  <si>
    <t>cetak DPA Rincian belanja UPT. RUMAH SAKIT UMUM DAERAH ARIFIN ACHMAD tidak tampil angkanya setelah pergeseran</t>
  </si>
  <si>
    <t>tampil angka di DPA</t>
  </si>
  <si>
    <r>
      <rPr>
        <sz val="10"/>
        <rFont val="Arial"/>
      </rPr>
      <t xml:space="preserve">RKA :
</t>
    </r>
    <r>
      <rPr>
        <u/>
        <sz val="10"/>
        <color rgb="FF1155CC"/>
        <rFont val="Arial"/>
      </rPr>
      <t>https://prnt.sc/cDoxn0DCTRIr</t>
    </r>
    <r>
      <rPr>
        <sz val="10"/>
        <rFont val="Arial"/>
      </rPr>
      <t xml:space="preserve">
DPA :
</t>
    </r>
    <r>
      <rPr>
        <u/>
        <sz val="10"/>
        <color rgb="FF1155CC"/>
        <rFont val="Arial"/>
      </rPr>
      <t>https://prnt.sc/vfZXLnAXuNWE</t>
    </r>
  </si>
  <si>
    <t>bp : 19810606 200701 1 002
pass :Dinkes2024*</t>
  </si>
  <si>
    <t>62 812-6166-0194
~Suryamukni</t>
  </si>
  <si>
    <t>pembuatan SPP LS Gaji muncul notif "gagal iterasi data. - can't scan into dest[2]: cannot scan NULL into *int64"</t>
  </si>
  <si>
    <t xml:space="preserve">bisa membuat SPP LS Gaji </t>
  </si>
  <si>
    <t>https://prnt.sc/R4rMojpNuEO4</t>
  </si>
  <si>
    <t>AKUN PA BARU
username: 196707201997021002
pasword : R@kanhulukab1
AKUN PA LAMA
196504111985032001
Rokanhulukab2024@</t>
  </si>
  <si>
    <t>LPJ dengan Nomor : 14.06/10.0/000001/LPJ-BP/UP/2.23.2.24.1.01.18.0000/P2/4/2025  belum di Validasi oleh PA yang lama, sementara PA sudah diganti</t>
  </si>
  <si>
    <t>mohon divalidasi ke PA lama , 
196504111985032001
Rokanhulukab2024@</t>
  </si>
  <si>
    <t>https://prnt.sc/PLpS_4BcafKt</t>
  </si>
  <si>
    <t xml:space="preserve">kecamatan merlung </t>
  </si>
  <si>
    <t>Bendahara 
19810403 200801 1 004
Pswd 12345678De@ 
PA
19791025 200804 2 002
Pswd 12345678De@</t>
  </si>
  <si>
    <t>852-6642-5049
~qwerty</t>
  </si>
  <si>
    <t>saldo pelimpahan double, (ada pergantian BP di awal april) , saldo bank (dasboard) tidak include nilai sisa up (nilai sisa bendahara lama) setelah melakukan input belanja /TBP.
sehingga sekarang saldo yang ada di Bank itu sebesar 52.818.000 dan di cek di dasboard itu senilai 52.763.876. selisih nya itu nilai dari saldo bendahara lama sebesar Rp.  54.124</t>
  </si>
  <si>
    <t>saldo sesuai dan  bisa ajukan TBP</t>
  </si>
  <si>
    <r>
      <rPr>
        <sz val="10"/>
        <rFont val="Arial"/>
      </rPr>
      <t xml:space="preserve">saldo pelimpahan double
</t>
    </r>
    <r>
      <rPr>
        <u/>
        <sz val="10"/>
        <color rgb="FF1155CC"/>
        <rFont val="Arial"/>
      </rPr>
      <t>https://prnt.sc/stFw3geZyJK4</t>
    </r>
    <r>
      <rPr>
        <sz val="10"/>
        <rFont val="Arial"/>
      </rPr>
      <t xml:space="preserve"> 
nominal di BKU 
</t>
    </r>
    <r>
      <rPr>
        <u/>
        <sz val="10"/>
        <color rgb="FF1155CC"/>
        <rFont val="Arial"/>
      </rPr>
      <t>https://prnt.sc/shoqTjeUgbuu</t>
    </r>
    <r>
      <rPr>
        <sz val="10"/>
        <rFont val="Arial"/>
      </rPr>
      <t xml:space="preserve"> </t>
    </r>
  </si>
  <si>
    <t>bp : 197912022015022001
pass : Dellabp25!</t>
  </si>
  <si>
    <t>62 812-8508-3705
~❤️❤️❤️HETY ❤️❤️❤️</t>
  </si>
  <si>
    <t>nama tidak muncul dan muncul notif "Anda tidak diizinkan mengakses rute ini"</t>
  </si>
  <si>
    <t>tidak muncul notif eror</t>
  </si>
  <si>
    <t>https://prnt.sc/p_Bwa2Fs41RO</t>
  </si>
  <si>
    <t>User BUD:196709251989031004
password:Pariaman!23</t>
  </si>
  <si>
    <t>Firman Syah Putra +62 821-6900-3534</t>
  </si>
  <si>
    <t xml:space="preserve">Permohonan pembukaan kembali jadwal </t>
  </si>
  <si>
    <t>Jadwal kembali terbuka</t>
  </si>
  <si>
    <t>https://drive.google.com/file/d/1KMQ-urbHTCd5I3jnGIwUVgAheRow6YAg/view?usp=sharing</t>
  </si>
  <si>
    <t>sudah ada yg Tindak Lanjut</t>
  </si>
  <si>
    <t>BUD : 197908022005041002
Pass : Budsingkil2024@!</t>
  </si>
  <si>
    <t>62 813-2643-7007
~djati kusumo</t>
  </si>
  <si>
    <t>BUD tidak dapat melakukan Pemutakhiran User PA pada Dinas Kesehatan karena muncul pesan error " gagal menghapus pegawai lama. - no rows in result set"</t>
  </si>
  <si>
    <t>bisa Pemutakhiran User PA</t>
  </si>
  <si>
    <t>https://prnt.sc/RE1cwpekGbgD</t>
  </si>
  <si>
    <t xml:space="preserve">SEKRETARIAT DPRD </t>
  </si>
  <si>
    <t>BUD 19731110 199903 1 004 PAS : Labuhanbatuselatankab1@</t>
  </si>
  <si>
    <t>62 812-8866-5776
~Rika Harahap</t>
  </si>
  <si>
    <t>Adanya kesalahan SP2D GU ONLINE 12.22/04.0/000071/GU/4.02.0.00.0.00.01.0000/P1/5/2025  sebesar Rp.419.581.836 terbuat TGL TRANSFER 5 MEI 2025  SKPD SEKRETARIAT DPRD HARUSNYA YANG BENAR TGL 6 MEI 2025</t>
  </si>
  <si>
    <t>tanggal transfer bisa diubah</t>
  </si>
  <si>
    <t>https://prnt.sc/LBUmF-CbldgF</t>
  </si>
  <si>
    <t>ini info dari tim middleware minta di mundurkan karna payload reqnya gk masuk</t>
  </si>
  <si>
    <t xml:space="preserve"> Dinas Perpustakaan Dan Kearsipan</t>
  </si>
  <si>
    <t>BP
198001012009032004
Pasword: Pangka1@
BUD
19731122 200212 1 006
@Badankeuda24</t>
  </si>
  <si>
    <t>62 882-7679-9569
~Restu__Putra</t>
  </si>
  <si>
    <t>NIP 198001012009032004 terdaftar di BUD dalam DINAS TENAGA KERJA namun dalam sistem  Dinas Perpustakaan Dan Kearsipan</t>
  </si>
  <si>
    <t>BP direvisi menjadi  Dinas Perpustakaan Dan Kearsipan</t>
  </si>
  <si>
    <r>
      <rPr>
        <u/>
        <sz val="10"/>
        <color rgb="FF1155CC"/>
        <rFont val="Arial"/>
      </rPr>
      <t>https://prnt.sc/Rq7hyHE2hJKi</t>
    </r>
    <r>
      <rPr>
        <sz val="10"/>
        <rFont val="Arial"/>
      </rPr>
      <t xml:space="preserve"> 
</t>
    </r>
    <r>
      <rPr>
        <u/>
        <sz val="10"/>
        <color rgb="FF1155CC"/>
        <rFont val="Arial"/>
      </rPr>
      <t>https://prnt.sc/GKBunZ-AHj4W</t>
    </r>
    <r>
      <rPr>
        <sz val="10"/>
        <rFont val="Arial"/>
      </rPr>
      <t xml:space="preserve"> </t>
    </r>
  </si>
  <si>
    <r>
      <t xml:space="preserve">Done </t>
    </r>
    <r>
      <rPr>
        <u/>
        <sz val="10"/>
        <color rgb="FF1155CC"/>
        <rFont val="Arial"/>
      </rPr>
      <t>https://prnt.sc/aIIg1BqmUNop</t>
    </r>
  </si>
  <si>
    <t>20/05/25</t>
  </si>
  <si>
    <t>BUD
197709052003121005
Password:Bpkad@2023</t>
  </si>
  <si>
    <t>62 823-6136-1111
~awalramadani_lubis</t>
  </si>
  <si>
    <t>NIP 19760917 200801 1 001 tidak dapat di daftarkan dan muncul notifikasi "NIP telah digunakan"</t>
  </si>
  <si>
    <t>dapat membuat pengguna dengan NIP 19760917 200801 1 001</t>
  </si>
  <si>
    <t>https://prnt.sc/n0Eko8gkemuh
https://drive.google.com/file/d/1d2owqYIXheqoJ0e5Ub0V5l2wMJIwbyMi/view?usp=drive_link</t>
  </si>
  <si>
    <t>mintakan SK nya , soalnya nip ini sudah ada yg menggunakan di kab subang</t>
  </si>
  <si>
    <t>DINAS SOSIAL KOTA SIBOLGA</t>
  </si>
  <si>
    <t>BP
19820306 201101 2 010 
Password: sibolga01#@!A</t>
  </si>
  <si>
    <t xml:space="preserve"> 822-7240-6258
~BAYU RIZKI LUBIS</t>
  </si>
  <si>
    <t>Salah memilih tanggal tarik tunai saat pelimpahan
UP/GU. 
Tanggal yang salah: 25 Mei 2025
Tanggal yang seharusnya: 25 April 2025</t>
  </si>
  <si>
    <t>Pelimpahan UP/GU menjadi 25 April 2025</t>
  </si>
  <si>
    <t>https://prnt.sc/AGmSA7QL2XR_</t>
  </si>
  <si>
    <t xml:space="preserve">BADAN PERENCANAAN PEMBANGUNAN, RISET DAN INOVASI DAERAH </t>
  </si>
  <si>
    <t>USER : 197509222000121001
PASSWORD : Siak980100*kab
PA : 196906011990021001
password : Siakkab123!</t>
  </si>
  <si>
    <t>852-6591-5416
~Kristomo</t>
  </si>
  <si>
    <t>SPD Januari terhapus, ingin dikembalikan data SPD karena sudah terkait dengan SPP sebelumnya
Nomor SPD  : 14.08/01.0/000001/5.01.5.05.0.00.04.0000/P1/5/2025</t>
  </si>
  <si>
    <t>data SPD dikembalikan</t>
  </si>
  <si>
    <t>spd akan hilang jika sudah menggunakan mekanisme AKPD karna spd terbit yg baru dari hasil pergeeran AKPD</t>
  </si>
  <si>
    <t>RSUD H Abdurrahman Sayoeti</t>
  </si>
  <si>
    <t>Bp 
198409082006042002
Has1234*
Kpa
198004062009022002
@keuangan123
Ppk
196611182005012006
Has1234*</t>
  </si>
  <si>
    <t>853-6644-5888
~N</t>
  </si>
  <si>
    <t>Gagal Membuat spp GU ( ada pergantian KPA, LPJ sebelumnya atas nama kpa yg lama</t>
  </si>
  <si>
    <t>bisa membuat SPP GU</t>
  </si>
  <si>
    <t>https://prnt.sc/R7RbNNKXt3ad</t>
  </si>
  <si>
    <t xml:space="preserve">BUD
19680301 199703 1 006
Password: 0nepiecE1112@1
</t>
  </si>
  <si>
    <t>852-6924-9129</t>
  </si>
  <si>
    <t>BUD tidak dapat mengunci jadwal dan muncul notifikasi "Forbidden - Anda tidak diizinkan mengakses fungsi ini"</t>
  </si>
  <si>
    <t>BUD dapat mengunci jadwal</t>
  </si>
  <si>
    <r>
      <rPr>
        <u/>
        <sz val="10"/>
        <color rgb="FF1155CC"/>
        <rFont val="Arial"/>
      </rPr>
      <t>https://prnt.sc/sMUQEP_koMv1</t>
    </r>
    <r>
      <rPr>
        <sz val="10"/>
        <rFont val="Arial"/>
      </rPr>
      <t xml:space="preserve"> </t>
    </r>
  </si>
  <si>
    <r>
      <t xml:space="preserve">Done </t>
    </r>
    <r>
      <rPr>
        <u/>
        <sz val="10"/>
        <color rgb="FF1155CC"/>
        <rFont val="Arial"/>
      </rPr>
      <t>https://prnt.sc/cWGJRcNXRHGC</t>
    </r>
    <r>
      <rPr>
        <sz val="10"/>
        <color rgb="FF000000"/>
        <rFont val="Arial"/>
        <scheme val="minor"/>
      </rPr>
      <t xml:space="preserve"> </t>
    </r>
  </si>
  <si>
    <t>Nip : 19680911 198811 1 001
Pasword : indragirihilir@123SIPD</t>
  </si>
  <si>
    <t>852-7831-4424
~Aby</t>
  </si>
  <si>
    <t>Akun Sekda ketika login hanya tersedia pilihan sebagai PA, tidak muncul pilihan sebagai Sekda,</t>
  </si>
  <si>
    <t>login sekda muncul</t>
  </si>
  <si>
    <r>
      <rPr>
        <u/>
        <sz val="10"/>
        <color rgb="FF1155CC"/>
        <rFont val="Arial"/>
      </rPr>
      <t>https://prnt.sc/OA0cdacfb141</t>
    </r>
    <r>
      <rPr>
        <sz val="10"/>
        <rFont val="Arial"/>
      </rPr>
      <t xml:space="preserve"> </t>
    </r>
  </si>
  <si>
    <t>https://prnt.sc/4pW1WlYscQ_H</t>
  </si>
  <si>
    <t>BPKAD , Dinas Perrdagangan</t>
  </si>
  <si>
    <t>USER: 196507171993011002
PASS:  Dumai2024!</t>
  </si>
  <si>
    <t>eror saat cetak :
1. Dpa pendapatan BPKAD
2. Dpa rincian gaji dan tunjangan ASN, dinas perdagangan</t>
  </si>
  <si>
    <t xml:space="preserve">bisa tampil laporan DPA </t>
  </si>
  <si>
    <t>https://prnt.sc/YnKWey6DAfHV</t>
  </si>
  <si>
    <t>User PA
Username : 197506191995031003
Password : @PAdlh2024
User KPA
Username : 197206282007012001
Password : @PPtk2024
User PPTK
Username : 197808092007012002
Password : @Pptk2024
Username BPP : 19691210 201212 2 002  
 Pass : @Bpp2024</t>
  </si>
  <si>
    <t>853-6531-0188
~Bendri</t>
  </si>
  <si>
    <t>saat ingin pembuatan SPP LS dengan akun bendahara pengeluaran pembantu, kegiatan yang ingin di pilih tidak muncul sedangkan sudah dilimpahkan dari PA ke KPA, dengan kode rek dan nama kegiatan sebagai berikut :
- 2.11.01.2.09 Pemeliharaan barang milik daerah penunjang urusan pemerintah daerah
- 2.11.11.2.01 Pengelolaan sampah
PPTK atas nama MULIZA, SE.Sy
NIP: 197808092007012002</t>
  </si>
  <si>
    <t>kegiatannya bisa muncul</t>
  </si>
  <si>
    <r>
      <rPr>
        <u/>
        <sz val="10"/>
        <color rgb="FF1155CC"/>
        <rFont val="Arial"/>
      </rPr>
      <t>https://prnt.sc/ouqSknpXS7ua</t>
    </r>
    <r>
      <rPr>
        <sz val="10"/>
        <rFont val="Arial"/>
      </rPr>
      <t xml:space="preserve"> 
di akun KPA </t>
    </r>
    <r>
      <rPr>
        <u/>
        <sz val="10"/>
        <color rgb="FF1155CC"/>
        <rFont val="Arial"/>
      </rPr>
      <t>https://prnt.sc/FJplR7R1U382</t>
    </r>
    <r>
      <rPr>
        <sz val="10"/>
        <rFont val="Arial"/>
      </rPr>
      <t xml:space="preserve"> </t>
    </r>
  </si>
  <si>
    <t>silahkan lakukan pelimpahan pptk ulang</t>
  </si>
  <si>
    <t>BP
19861222 200903 1005
Pasword : Keuangan2025@</t>
  </si>
  <si>
    <t>Salah menginput tanggal pengembalian belanja LS
Nomor: 12.23/07.0/000002/LS/1.02.0.00.0.00.01.0000/P1/4/2025
seharusnya tanggal 3 Maret 2025. Saat ini tanggal 3 Februari</t>
  </si>
  <si>
    <t>Tanggal pengembalian belanja menjadi tanggal 3 maret 2025</t>
  </si>
  <si>
    <t>https://prnt.sc/PweEuuYSr_Ju</t>
  </si>
  <si>
    <t>unapprove ulang jurnal</t>
  </si>
  <si>
    <t xml:space="preserve">PA
19680301 199703 1 006	
Password: 0nepiecE1112@1
</t>
  </si>
  <si>
    <t xml:space="preserve"> 852-6924-9129</t>
  </si>
  <si>
    <t>Kode rekening tidak aktif</t>
  </si>
  <si>
    <t>Kode rekening aktif kembali</t>
  </si>
  <si>
    <t>https://prnt.sc/GMBqNjKyeVtL</t>
  </si>
  <si>
    <t>Kecamatan Lais</t>
  </si>
  <si>
    <t>PA
19851030 200312 2 001 
Password : Pasarlais123@</t>
  </si>
  <si>
    <t>857-6447-2029
~Joko Puji Hartono</t>
  </si>
  <si>
    <t>https://prnt.sc/jVB1qhcMDDyk</t>
  </si>
  <si>
    <t>KPA
Nama : ANDRI HAMZAH, SE., M.Si
Usser : 19790722 201001 1 007
Sandi :         @Kabidpfm2024
BPP
Nama : IRMANSYAH
Usser : 19811111 201001 1 003
Sandi :         @Bpppfm2025
PA
Nama : PAULINA, S.Pi., M.Si
Usser : 19770709 200701 2 005
Sandi :         @Kadissos2024
BP
Nama : Sulpa Santi
Usser : 19820705 201001 2 003
Sandi : @Bendahara2025</t>
  </si>
  <si>
    <t>akun BPP An. Irmansyah ada dua akun, dengan NIP yg berbeda, saat pelimpahan UP/GU terjadi kesalahan pelimpahan ke akun BPP yg salah NIP
NIP yang benar: Nama : IRMANSYAH  19811111 201001 1 003 
NIP yang salah : Nama : IRMANSYAH 19811112 201001 1 003</t>
  </si>
  <si>
    <t>Akunnya menjadi 1</t>
  </si>
  <si>
    <t>https://prnt.sc/zpqq5KPVrSBP</t>
  </si>
  <si>
    <t>mintakan akun BPnya
BP
Nama : Sulpa Santi
Usser : 19820705 201001 2 003
Sandi : @Bendahara2025</t>
  </si>
  <si>
    <t>KPA
Nama : ANDRI HAMZAH, SE., M.Si
Usser : 19790722 201001 1 007
Sandi :         @Kabidpfm2024
BPP
Nama : IRMANSYAH
Usser : 19811111 201001 1 003
Sandi :         @Bpppfm2025
BP
Nama : Sulpa Santi
Usser : 19820705 201001 2 003
Sandi : @Bendahara2025</t>
  </si>
  <si>
    <t xml:space="preserve">akun BPP An. Irmansyah ada dua akun, dengan NIP yg berbeda, saat pelimpahan UP/GU terjadi kesalahan pelimpahan ke akun BPP yg salah NIP </t>
  </si>
  <si>
    <t xml:space="preserve">pelimpahan UP/GU </t>
  </si>
  <si>
    <t>Kecamatan Singingi</t>
  </si>
  <si>
    <t>BP: 197005012008012021 
Pasword : Singingi@123
PA: 198508132011021003
Pasword : Singingi@123</t>
  </si>
  <si>
    <t>852-7830-6161
~🅰️</t>
  </si>
  <si>
    <t>SPP Gaji Mei 2025, tidak bisa di konfirmasi, ada notifikasi anggaran belanja tidak ditemukan, sementara anggaran kas dan pagu masih tersedia. Untuk SPP selain gaji bisa di input.</t>
  </si>
  <si>
    <t>https://drive.google.com/file/d/1vo4Gf0bzjhDG5QaEs_94EGg6rv1sZXt5/view?usp=sharing</t>
  </si>
  <si>
    <t>arahkan ceklis yg ada nominalnya saja saat buat SPP</t>
  </si>
  <si>
    <t>62 852-6924-9129
~rois</t>
  </si>
  <si>
    <t xml:space="preserve">Anggaran tidak muncul (masih 0) di 5  Puskesmas yaitu :  
Wonosobo, Sanggi, Sukaraja, Sudimoro, Kota Agung
Dan 1 puskesmas tidak sesuai : Puskesmas Siring betik 
</t>
  </si>
  <si>
    <t>anggarannya muncul</t>
  </si>
  <si>
    <t>https://prnt.sc/ozse9rTClA9s</t>
  </si>
  <si>
    <r>
      <t xml:space="preserve">Done </t>
    </r>
    <r>
      <rPr>
        <u/>
        <sz val="10"/>
        <color rgb="FF1155CC"/>
        <rFont val="Arial"/>
      </rPr>
      <t>https://prnt.sc/hURemM6cTIqt</t>
    </r>
  </si>
  <si>
    <t>15/05/25</t>
  </si>
  <si>
    <t xml:space="preserve">tidak bisa cetak DPA Wonosobo, Sanggi, Sukaraja, Sudimoro, Kota Agung, siring betik
</t>
  </si>
  <si>
    <t>14/05/2025</t>
  </si>
  <si>
    <t xml:space="preserve">Akun KPA 
User : 198011112010011022
Pasword : okutimurkabGond@1111
Nama : Dr. H. Gondo roleli, </t>
  </si>
  <si>
    <t xml:space="preserve">081366287685 Putra </t>
  </si>
  <si>
    <t>muncul 2 akun ketika login</t>
  </si>
  <si>
    <t>akun yang muncul 1</t>
  </si>
  <si>
    <t>https://prnt.sc/lGXcwNis68r6</t>
  </si>
  <si>
    <t>14.05.2025</t>
  </si>
  <si>
    <t xml:space="preserve">Akun bendahara UOBK
User : 198904282011012011
PAssword : okutimurkabSarah0428@
Rumah sakit martapura
</t>
  </si>
  <si>
    <t>tidak bisa menyimpan trasaksi pembuatan SPP LS muncul notifikasi "gagal mengambil skpd kpa. - no rows in result set"</t>
  </si>
  <si>
    <t>bisa menyimpan trasaksi</t>
  </si>
  <si>
    <t>https://prnt.sc/N4mnwd7Rgk2M</t>
  </si>
  <si>
    <t xml:space="preserve">BP Baru
197510141999031002
muko_mukokab01#@!A
BP Lama
198504112009041001
</t>
  </si>
  <si>
    <t>813-6742-2120</t>
  </si>
  <si>
    <t xml:space="preserve">https://prnt.sc/fHLCv3OMzAue    </t>
  </si>
  <si>
    <t>di cek sudah selesai</t>
  </si>
  <si>
    <r>
      <t xml:space="preserve">Done </t>
    </r>
    <r>
      <rPr>
        <u/>
        <sz val="10"/>
        <color rgb="FF1155CC"/>
        <rFont val="Arial"/>
      </rPr>
      <t>https://prnt.sc/Jlzfw7EPi7F6</t>
    </r>
    <r>
      <rPr>
        <sz val="10"/>
        <color rgb="FF000000"/>
        <rFont val="Arial"/>
        <scheme val="minor"/>
      </rPr>
      <t xml:space="preserve"> </t>
    </r>
  </si>
  <si>
    <t>PA: 196603101988031007
Pass: Bengkulu@bkad1</t>
  </si>
  <si>
    <t>08117811703 - ibu noni</t>
  </si>
  <si>
    <t>Pengajuan - DPT</t>
  </si>
  <si>
    <t xml:space="preserve">DPT tidak bisa di sahkan melalui akun PA karena tidak muncul data nya, di akun BP masih belum disahkan dan verifikasi
17.00/11.0/000030/KKPD-DPT/1/5.02.0.00.0.00.01.0000/P1/5/2025
17.00/11.0/000031/KKPD-DPT/1/5.02.0.00.0.00.01.0000/P1/5/2025
17.00/11.0/000032/KKPD-DPT/1/5.02.0.00.0.00.01.0000/P1/5/2025
17.00/11.0/000033/KKPD-DPT/1/5.02.0.00.0.00.01.0000/P1/5/2025
17.00/11.0/000034/KKPD-DPT/1/5.02.0.00.0.00.01.0000/P1/5/2025
</t>
  </si>
  <si>
    <t>data muncul dan dapat di sahkan</t>
  </si>
  <si>
    <r>
      <rPr>
        <u/>
        <sz val="10"/>
        <color rgb="FF1155CC"/>
        <rFont val="Arial"/>
      </rPr>
      <t xml:space="preserve">https://prnt.sc/u5Awc6c_0YLe
</t>
    </r>
    <r>
      <rPr>
        <sz val="10"/>
        <color rgb="FF000000"/>
        <rFont val="Arial"/>
      </rPr>
      <t xml:space="preserve">di akun BP </t>
    </r>
    <r>
      <rPr>
        <u/>
        <sz val="10"/>
        <color rgb="FF1155CC"/>
        <rFont val="Arial"/>
      </rPr>
      <t>https://prnt.sc/bpUna0CFNcjC</t>
    </r>
    <r>
      <rPr>
        <sz val="10"/>
        <color rgb="FF000000"/>
        <rFont val="Arial"/>
      </rPr>
      <t xml:space="preserve"> </t>
    </r>
  </si>
  <si>
    <t>PA: 196603101988031007
Pass: Bengkulu@bkad1
BP: 197808072008042001
Pass: BKAD@bengkulu1</t>
  </si>
  <si>
    <t>TBP KKPD</t>
  </si>
  <si>
    <t>tidak bisa membuat TBP karena id role pegawai tidak ditemukan</t>
  </si>
  <si>
    <t>bisa membuat TBP GU KKPD</t>
  </si>
  <si>
    <r>
      <rPr>
        <u/>
        <sz val="10"/>
        <color rgb="FF1155CC"/>
        <rFont val="Arial"/>
      </rPr>
      <t>https://prnt.sc/M6VhgEpsKh9B</t>
    </r>
    <r>
      <rPr>
        <sz val="10"/>
        <rFont val="Arial"/>
      </rPr>
      <t xml:space="preserve"> </t>
    </r>
  </si>
  <si>
    <t>PA: 196603101988031007
Pass: Bengkulu@bkad1
BP: 197808072008042001
Pass: BKAD@bengkulu1
PPTK : 198603172006042004
pass: BKAD@pptk2</t>
  </si>
  <si>
    <t>8117811704 - ibu noni</t>
  </si>
  <si>
    <t>saat membuat DPR KKPD nama pemegang kartu tidak muncul, hanya  (-)</t>
  </si>
  <si>
    <t xml:space="preserve">nama pemegang kartu muncul </t>
  </si>
  <si>
    <r>
      <rPr>
        <u/>
        <sz val="10"/>
        <color rgb="FF1155CC"/>
        <rFont val="Arial"/>
      </rPr>
      <t>https://prnt.sc/iZbGt7fFS941</t>
    </r>
    <r>
      <rPr>
        <sz val="10"/>
        <color rgb="FF000000"/>
        <rFont val="Arial"/>
      </rPr>
      <t xml:space="preserve"> , </t>
    </r>
    <r>
      <rPr>
        <u/>
        <sz val="10"/>
        <color rgb="FF1155CC"/>
        <rFont val="Arial"/>
      </rPr>
      <t>https://prnt.sc/uqAFgpkZhlce</t>
    </r>
    <r>
      <rPr>
        <sz val="10"/>
        <color rgb="FF000000"/>
        <rFont val="Arial"/>
      </rPr>
      <t xml:space="preserve"> </t>
    </r>
  </si>
  <si>
    <t>BUD : 196603101988031007
Pass: Bengkulu@bkad1</t>
  </si>
  <si>
    <t>8117811705 - ibu noni</t>
  </si>
  <si>
    <t xml:space="preserve">penghapusan akun pengguna atas nama:
Apri Sugestina NIP. 198304092008042003 (Pemkab Kaur)
Netti Riani NIP. 197501312003122004 (Pemkab Seluma)
</t>
  </si>
  <si>
    <t>akun pengguna dihapus</t>
  </si>
  <si>
    <t>8117811706 - ibu noni</t>
  </si>
  <si>
    <t>Laporan Register untuk rekening PKB denda tidak muncul semua akun rekeningnya, dan sudah di konfigurasikan</t>
  </si>
  <si>
    <t>semua rekening PKB muncul</t>
  </si>
  <si>
    <r>
      <rPr>
        <u/>
        <sz val="10"/>
        <color rgb="FF1155CC"/>
        <rFont val="Arial"/>
      </rPr>
      <t>https://prnt.sc/NLoC4IP0xQZD,</t>
    </r>
    <r>
      <rPr>
        <sz val="10"/>
        <color rgb="FF000000"/>
        <rFont val="Arial"/>
      </rPr>
      <t xml:space="preserve"> di pengatusan akun penerimaan ada </t>
    </r>
    <r>
      <rPr>
        <u/>
        <sz val="10"/>
        <color rgb="FF1155CC"/>
        <rFont val="Arial"/>
      </rPr>
      <t>https://prnt.sc/m4VVq7ubEAQb</t>
    </r>
    <r>
      <rPr>
        <sz val="10"/>
        <color rgb="FF000000"/>
        <rFont val="Arial"/>
      </rPr>
      <t xml:space="preserve"> </t>
    </r>
  </si>
  <si>
    <r>
      <rPr>
        <sz val="10"/>
        <color theme="1"/>
        <rFont val="Arial"/>
      </rPr>
      <t xml:space="preserve">tampil , tp saat di filter usahakan tuliskan lengkap nama rekening yg di maksd contoh </t>
    </r>
    <r>
      <rPr>
        <sz val="10"/>
        <color theme="7"/>
        <rFont val="Arial"/>
      </rPr>
      <t>PKB-mobil penumpang</t>
    </r>
  </si>
  <si>
    <t>8117811707 - ibu noni</t>
  </si>
  <si>
    <t>8117811708 - ibu noni</t>
  </si>
  <si>
    <t>8117811709 - ibu noni</t>
  </si>
  <si>
    <t>8117811710 - ibu noni</t>
  </si>
  <si>
    <t>8117811711 - ibu noni</t>
  </si>
  <si>
    <t>8117811712 - ibu noni</t>
  </si>
  <si>
    <t>8117811713 - ibu noni</t>
  </si>
  <si>
    <t>8117811714 - ibu noni</t>
  </si>
  <si>
    <t>8117811715 - ibu noni</t>
  </si>
  <si>
    <t xml:space="preserve">BUD : 196603101988031007
Pass: Bengkulu@bkad1
BPenerima: 198003072006042009
Pass: Brpenda@01
</t>
  </si>
  <si>
    <t>8117811716 - ibu noni</t>
  </si>
  <si>
    <t xml:space="preserve">Terdapat saldo bulan lalu ( periode 1 januari - 31 januari 2025) senilai Rp 32.692.650 , dari rekening belanja: 
PKB-Mobil Penumpang-Minibus-Pribadi       : 16.190.500
PKB-Mobil Barang/Beban-Pick Up-Pribadi        Rp3.912.500,00
PKB-Sepeda Motor-Sepeda Motor Roda Dua-Pribadi        Rp12.589.650,00
 </t>
  </si>
  <si>
    <t xml:space="preserve">saldo harusnya 0 </t>
  </si>
  <si>
    <t>https://prnt.sc/v3A0jc6QQ6mP</t>
  </si>
  <si>
    <r>
      <rPr>
        <sz val="10"/>
        <color theme="1"/>
        <rFont val="Arial"/>
      </rPr>
      <t xml:space="preserve">mintakan nomor sts dan stbp dari rekening pedapatan tersebut 
</t>
    </r>
    <r>
      <rPr>
        <sz val="10"/>
        <color rgb="FFFF0000"/>
        <rFont val="Arial"/>
      </rPr>
      <t>(dari pemda tidak mengetahui STS dan STBP yang mana karena saat 2024 sudah nihil))</t>
    </r>
  </si>
  <si>
    <t>User PA
Username : 197506191995031003
Password : @PAdlh2024
User KPA
Username : 197206282007012001
Password : @PPtk2024
User PPTK
Username : 197808092007012002
Password : @Pptk2024
User BP : 198004092012121003
password : @BPdlh2024
BPP : 19691210 201212 2 002   
Pass : @Bpp2024</t>
  </si>
  <si>
    <t xml:space="preserve">pembuatan SPP LS dengan akun bendahara pengeluaran pembantu, kegiatan yang ingin di pilih tidak muncul sedangkan sudah dilimpahkan dari PA ke KPA, dengan kode rek dan nama kegiatan sebagai berikut :
- 2.11.01.2.09 Pemeliharaan barang milik daerah penunjang urusan pemerintah daerah
- 2.11.11.2.01 Pengelolaan sampah
</t>
  </si>
  <si>
    <r>
      <rPr>
        <u/>
        <sz val="10"/>
        <color rgb="FF1155CC"/>
        <rFont val="Arial"/>
      </rPr>
      <t>https://prnt.sc/IRKUWC-n-6Tb</t>
    </r>
    <r>
      <rPr>
        <sz val="10"/>
        <rFont val="Arial"/>
      </rPr>
      <t xml:space="preserve"> </t>
    </r>
  </si>
  <si>
    <r>
      <rPr>
        <sz val="10"/>
        <color rgb="FF000000"/>
        <rFont val="Arial"/>
      </rPr>
      <t xml:space="preserve">mintakan akun BPPnya
</t>
    </r>
    <r>
      <rPr>
        <sz val="10"/>
        <color rgb="FFFF0000"/>
        <rFont val="Arial"/>
      </rPr>
      <t xml:space="preserve">
BPP : 19691210 201212 2 002   
Pass : @Bpp2024</t>
    </r>
  </si>
  <si>
    <t>https://prnt.sc/z3jqNXOIUC2Q</t>
  </si>
  <si>
    <t>19/05/2025</t>
  </si>
  <si>
    <t>DINAS PENDIDIKAN KEPEMUDAAN DAN OLAHRAGA</t>
  </si>
  <si>
    <t xml:space="preserve">BPP : 19980120 202012 2 009 
Pass: S4pras01! 
KPA : 19750721 200701 1 004 
Pass: S4pras01! 
PA : 19731204 199803 1 007 
Pass: D1sdikpora! </t>
  </si>
  <si>
    <t>822-3709-1238
~Rachmajp</t>
  </si>
  <si>
    <t>Akun BPP Sarana dan Prasarana tidak bisa akses</t>
  </si>
  <si>
    <t>akun bisa diakses</t>
  </si>
  <si>
    <t>https://prnt.sc/sGqYVN00wvqq</t>
  </si>
  <si>
    <t>BP : 198206262010012009
Pass: @Capil1472</t>
  </si>
  <si>
    <t>Setelah penggantian bendahara, terjadi permasalahan pada saldo pelimpahan menjadi 2</t>
  </si>
  <si>
    <t>saldo sesuai</t>
  </si>
  <si>
    <t>https://prnt.sc/K4W7SyiUAvDg</t>
  </si>
  <si>
    <t>https://prnt.sc/ab_sthGlvrit</t>
  </si>
  <si>
    <t>19/5/2025</t>
  </si>
  <si>
    <t>(Sekretariat Daeraah) Biro Pemerintahan dan Otda</t>
  </si>
  <si>
    <t>tidak bisa membuat akun BPP a.n
ILLILIYAN HASANAH, S.IP , M. SI  , 
NIP. 199901182020082001 
Yang mana user tsb pernah menjadi BPP di Kab. Siak</t>
  </si>
  <si>
    <t>bisa membuat akun BPP</t>
  </si>
  <si>
    <t>https://drive.google.com/file/d/13Otd7Uc-oHAV1D6IYVDjVebrwSxSDBog/view?usp=drive_link</t>
  </si>
  <si>
    <t>lanjut saja kasih jabatan karna stsatus sudah pindah ke riau dan user sudah ada</t>
  </si>
  <si>
    <t>PA
198511262003122001 
Password Bkpsdm24@
BP
198210202009011011 
Password: Bkpsdm24@</t>
  </si>
  <si>
    <t>812-7411-4978
~viandadavid85</t>
  </si>
  <si>
    <t>NPD ingin dibatalkan namun tidak ada tombol tidak disetujui dalam akun PA
Nomor NPD:
17.04/50.0/000002/NPD-NONPANJAR/5.03.5.04.0.00.01.0000/M/3/2025</t>
  </si>
  <si>
    <t>tombol tidak disetujui muncul diakun PA sehingga dapat membatalkan persetujuan NPD</t>
  </si>
  <si>
    <t>https://prnt.sc/VXZbS00aZ3PO</t>
  </si>
  <si>
    <t>NPD tersebut sudah sampai tahapan selesai validasi dari BP klakukan lalur mundur saja mulai dari akun BP , jika sudah sampai TBP maka hapus dulu TBPnya</t>
  </si>
  <si>
    <t>RSUD H Abdul Manap</t>
  </si>
  <si>
    <t>Bendaharaa UOBK
User: 198510122009032010
Pw: Manap123%
kpa 
User: 197008082002122003
Pass : @Keuangan123
PPK
User  : 197710221997032003
Pass : Manap123%</t>
  </si>
  <si>
    <t>https://prnt.sc/mZro9QdBXK2e</t>
  </si>
  <si>
    <t>KPA
User : 198107192010011005
Pass : Bengkuluselatankab#@!1</t>
  </si>
  <si>
    <t>62 823-7252-8111
~1puel</t>
  </si>
  <si>
    <t>KPA tidak dapat memvalidasi SPM, muncul notif "anda tidak diizinkan menyetujui spm ini."</t>
  </si>
  <si>
    <t>Bisa memvalidasi SPM</t>
  </si>
  <si>
    <t>https://prnt.sc/yAp1UGoKu9aK</t>
  </si>
  <si>
    <t>BUD
 19751010 199603 1 002
password : Kesbang@12345</t>
  </si>
  <si>
    <t xml:space="preserve">Helpdesk Regional I  </t>
  </si>
  <si>
    <t>Akun BUD tidak muncul. Sudah diperbaharui di penganggaran dan di muktahirkan di penatausahaan</t>
  </si>
  <si>
    <t>Akun BUD muncul</t>
  </si>
  <si>
    <t>https://prnt.sc/tJg3v4hOuTkV</t>
  </si>
  <si>
    <t>mohon bantuan update nama pengguna
Awal : JEKI HERMANSYAH, S.STP
Menjadi : JEKI ERMANSYAH, S.STP, M.IP</t>
  </si>
  <si>
    <t>nama pengguna di update</t>
  </si>
  <si>
    <t>https://prnt.sc/mgrxfSQRuodT</t>
  </si>
  <si>
    <t>Akun BP 
ID = 198208312010012015
PW = Setdprd01!@
Akun PA
ID = 196904031996031003
PW = Setdprd01!@</t>
  </si>
  <si>
    <t>Salah nominal jumlah setoran pada STS TU, Nomor : 15.00/07.0/000029/TU/4.02.0.00.0.00.01.0000/P2/5/2025
Mohon untuk dibatalkan otorisasi atau hapus.</t>
  </si>
  <si>
    <t>https://prnt.sc/i8pErLVEqPn9</t>
  </si>
  <si>
    <t>-
SEKRETARIAT DAERAH</t>
  </si>
  <si>
    <t xml:space="preserve">PA
196812311993011002
Password: </t>
  </si>
  <si>
    <t xml:space="preserve"> 823-6841-2386
~feby depari</t>
  </si>
  <si>
    <t>rekening yang diajukan PA tidak muncul di akun BUD</t>
  </si>
  <si>
    <t>rekekning yang diajukan PA muncul di BUD</t>
  </si>
  <si>
    <t xml:space="preserve">https://prnt.sc/1r4hsDVlxAqJ </t>
  </si>
  <si>
    <t>user bp    : 197110012007011020
password : Bpbd@#07</t>
  </si>
  <si>
    <t>Permohonan penghapusan kesalahan nilai pelimpahan tarik tunai pada BKU Pembantu Bank pada tanggal 30 april 2025</t>
  </si>
  <si>
    <t>BKU Sinkron</t>
  </si>
  <si>
    <t>https://prnt.sc/BAVlshmoIVPL</t>
  </si>
  <si>
    <t>Dinas Pendidikan Pemuda Dan Olahraga</t>
  </si>
  <si>
    <t>BP : 199211292022022001
Password: Kepulauananambaskab1!
PPK: 199302102020122009
Password: Kepulauananambaskab4!</t>
  </si>
  <si>
    <t xml:space="preserve">Verifikasi SPP LS TPP tidak bisa dilakukan, jumlah potongan tpp dan potongan spp tidak sama, nilai disetujui spp: 115861454.000000 dan nilai potongan tpp: 157973215.000000 
</t>
  </si>
  <si>
    <t>https://drive.google.com/file/d/1qmE_ZRCXeaZ7YxG8JHRwLJqisdgtjtKO/view?usp=drive_link 
https://drive.google.com/file/d/1gQhLGNQU5sRL9dClVLjNhlIwtTSk02vl/view?usp=drive_link
https://docs.google.com/spreadsheets/d/1T8a0NalKPeu0GMF-Lk8g7mcObnMH27KB/edit?usp=drive_link&amp;ouid=106685735490984348832&amp;rtpof=true&amp;sd=true</t>
  </si>
  <si>
    <t>16/05/25</t>
  </si>
  <si>
    <t>Kecamatan Teluk Pandan</t>
  </si>
  <si>
    <t xml:space="preserve">PA
197011211991031003        
Password: Pandan2025@1
</t>
  </si>
  <si>
    <t>812-7387-9224
~Mardi Santos</t>
  </si>
  <si>
    <t>Saat log in muncul notifikasi error "Anda tidak diizinkan mengakses rute ini" dan ringkasan APBD kosong</t>
  </si>
  <si>
    <t>notifikasi error tidak muncul danringkasan APBD update</t>
  </si>
  <si>
    <t>https://prnt.sc/aLUWiFdwc93k</t>
  </si>
  <si>
    <t xml:space="preserve"> Dinas Kesehatan Provinsi Bengkulu</t>
  </si>
  <si>
    <t>BP UOBK
19860122 201101 1 003
Password: kPArs12!!</t>
  </si>
  <si>
    <t xml:space="preserve">saat akan membuat SPP TU muncul notifikasi error "gagal mendapatkan nilai besaran UP, pastikan data besaran UP yang relevan tersedia. - no rows in result set" </t>
  </si>
  <si>
    <t>dapat membuat SPP TU dan notifikasi tidak muncul</t>
  </si>
  <si>
    <t>https://prnt.sc/ryUgotFaSbXb</t>
  </si>
  <si>
    <t>cek kembali</t>
  </si>
  <si>
    <t xml:space="preserve">PA
19821022 200112 2 001
password: Sipd@2024
</t>
  </si>
  <si>
    <t>62 853-7653-8130</t>
  </si>
  <si>
    <t>tidak dapat mencetak LPJ dan muncul notifikasi error Gagal memproses permintaan | SKPD gagal mengambil item data 1. - can't scan into dest[0]: cannot scan NULL into *string</t>
  </si>
  <si>
    <t>https://prnt.sc/Potnjhvwj83Y</t>
  </si>
  <si>
    <t xml:space="preserve">PA
19660604 198703 1 005
password: Sipd@2024
</t>
  </si>
  <si>
    <t>https://prnt.sc/1_l54654kJK9</t>
  </si>
  <si>
    <t xml:space="preserve">PA
19710409 199203 1 003
password: Sipd@2024
</t>
  </si>
  <si>
    <t>https://prnt.sc/ZekPD3JmVZTH</t>
  </si>
  <si>
    <t>PA
19730516 199903 1 004
Password: Zainal@123</t>
  </si>
  <si>
    <t>https://prnt.sc/qscMg9SCFHKS</t>
  </si>
  <si>
    <t xml:space="preserve">PA
19711205 199703 2 006	
Password: Sipd@2024
</t>
  </si>
  <si>
    <r>
      <rPr>
        <u/>
        <sz val="10"/>
        <color rgb="FF1155CC"/>
        <rFont val="Arial"/>
      </rPr>
      <t>https://prnt.sc/cRgQUosdeRR6</t>
    </r>
    <r>
      <rPr>
        <sz val="10"/>
        <rFont val="Arial"/>
      </rPr>
      <t xml:space="preserve"> </t>
    </r>
  </si>
  <si>
    <t>Penanaman Modal, Pelayanan Terpadu Satu Pintu Dan Tenaga Kerja</t>
  </si>
  <si>
    <t xml:space="preserve">PA
19661226 199403 1 005        
Password: Sipd@2024
</t>
  </si>
  <si>
    <t>https://prnt.sc/V_M_Uch9S6H9</t>
  </si>
  <si>
    <t>PA
19760102 199703 1 003
Password: Sipd@2024</t>
  </si>
  <si>
    <t xml:space="preserve">https://prnt.sc/08zHnOG7o7C5 </t>
  </si>
  <si>
    <t>PA tidak dapat validasi LPJ UP/GU. saat memilih nama SKPD data tidak muncul</t>
  </si>
  <si>
    <t xml:space="preserve">PA dapat memvalidasi LPJ </t>
  </si>
  <si>
    <r>
      <rPr>
        <u/>
        <sz val="10"/>
        <color rgb="FF1155CC"/>
        <rFont val="Arial"/>
      </rPr>
      <t>https://prnt.sc/Rvif-oIv0k4K</t>
    </r>
    <r>
      <rPr>
        <sz val="10"/>
        <color rgb="FF000000"/>
        <rFont val="Arial"/>
      </rPr>
      <t xml:space="preserve"> </t>
    </r>
  </si>
  <si>
    <t xml:space="preserve">
Dinas Lingkungan Hidup dan Kehutanan</t>
  </si>
  <si>
    <t>PA
196707251992032006
Password: Kadis123@#</t>
  </si>
  <si>
    <t>811-6187-116
~sianiparbeth</t>
  </si>
  <si>
    <t>pengajuan kode rekening tidak ada di akun BUD</t>
  </si>
  <si>
    <t>kode rekening dapat aktif</t>
  </si>
  <si>
    <t>https://prnt.sc/UOoTpTQq6WMR</t>
  </si>
  <si>
    <t>Kecamatan Sungai Batang Sub Unit Kelurahan Benteng</t>
  </si>
  <si>
    <t>BUD : 197902231999051001   
Pass: kasdainhil2025@SIPD
BPP 19740415 201001 1 001  
Pass: SB1ndragirihilirk@b
KPA 19670810 200906 1 001  
Pass : SB1ndragirihilirk@b</t>
  </si>
  <si>
    <t>Ketika ingin membuatkan user BPP Kecamatan Sungai Batang dari akun BUD tidak muncul pilihan KPA nya, dan status pelimpahan KPA dan penugasan PPTK nya sudah sesuai</t>
  </si>
  <si>
    <t>bisa memilih KPA</t>
  </si>
  <si>
    <t>https://prnt.sc/Qlea9uk08HdU</t>
  </si>
  <si>
    <t>19/05/2023</t>
  </si>
  <si>
    <t>PUPR Kabupaten Simeulue</t>
  </si>
  <si>
    <t xml:space="preserve">PPTK
198405102008031001 </t>
  </si>
  <si>
    <t>PPTK sudah Pindah Tugas dari Kabupaten Simeulue ke Kabupaten Aceh Jaya, mohon bantuan untuk memindahkan data yang bersangkutan dari Kab. Simeulue ke Kab. Aceh Jaya</t>
  </si>
  <si>
    <t>NIP tersebut dapat didaftarkan di Kab. Simeulue ke Kab. Aceh Jaya</t>
  </si>
  <si>
    <r>
      <rPr>
        <u/>
        <sz val="10"/>
        <color rgb="FF1155CC"/>
        <rFont val="Arial"/>
      </rPr>
      <t>https://drive.google.com/file/d/1gZ9mUKqSTsRCTCAd_pivh0hGGfpyCpt9/view?usp=sharing</t>
    </r>
    <r>
      <rPr>
        <sz val="10"/>
        <color rgb="FF000000"/>
        <rFont val="Arial"/>
      </rPr>
      <t xml:space="preserve"> 
</t>
    </r>
    <r>
      <rPr>
        <u/>
        <sz val="10"/>
        <color rgb="FF1155CC"/>
        <rFont val="Arial"/>
      </rPr>
      <t>https://drive.google.com/file/d/1i6ZSzKn_6IDwqDp-lIlXXILMpNS3KBOU/view?usp=sharing</t>
    </r>
    <r>
      <rPr>
        <sz val="10"/>
        <color rgb="FF000000"/>
        <rFont val="Arial"/>
      </rPr>
      <t xml:space="preserve"> </t>
    </r>
  </si>
  <si>
    <t>sudah di pindah saat di cek , langsung limpahkan saja jabatannya</t>
  </si>
  <si>
    <t xml:space="preserve"> APBD Badan Keuangan Daerah
</t>
  </si>
  <si>
    <t xml:space="preserve">BUD
197601072005012010
Password: PPTKbakuda24@
</t>
  </si>
  <si>
    <t>818-756-212
~gangganogan</t>
  </si>
  <si>
    <t>Fungsi BUD tidak muncul di akun PA. Sudah diperbaharui di pengangaran dan di mutahirkan di penatausahaan</t>
  </si>
  <si>
    <t>Fungsi BUD muncul di akun PA</t>
  </si>
  <si>
    <t>https://prnt.sc/F78XsyFeA_9J</t>
  </si>
  <si>
    <t>Akun BPP Sarana dan Prasarana menjadi double</t>
  </si>
  <si>
    <r>
      <rPr>
        <u/>
        <sz val="10"/>
        <color rgb="FF1155CC"/>
        <rFont val="Arial"/>
      </rPr>
      <t>https://prnt.sc/RMqI_9o3wgPq</t>
    </r>
    <r>
      <rPr>
        <sz val="10"/>
        <color rgb="FF000000"/>
        <rFont val="Arial"/>
      </rPr>
      <t xml:space="preserve"> </t>
    </r>
  </si>
  <si>
    <t>https://prnt.sc/ls_VKyGXQKiP</t>
  </si>
  <si>
    <t>PA : 198506202011011013
Password : bintangkehidupan</t>
  </si>
  <si>
    <t>62 812-6303-147
~Bintang Sitohang</t>
  </si>
  <si>
    <t>tidak muncul pilihan KPA saat pembuatan akun PPK Unit Rumah Sakit Umum Daerah
PPK Unit  : dr. Tiar Lusiana Sihombing
NIP : 198004222009042002</t>
  </si>
  <si>
    <t>muncul KPA</t>
  </si>
  <si>
    <t>https://prnt.sc/Gnhs5gNm10Hr</t>
  </si>
  <si>
    <t>Kelurahan Masat ( Kecamatan Pino)</t>
  </si>
  <si>
    <t>PA 
Uname : 198104272006041006
PS : Kelmasat123!!!
KPA
Uname : 196807151987011001
PS : Kelmasat123!</t>
  </si>
  <si>
    <t>Grup Provinsi Kaban</t>
  </si>
  <si>
    <t>Tidak muncul pilihan KPA saat pembuatan akun PPK Unit SKPD Kelurahan Masat
NIP :197412102009061001
A.n. Risman hidian</t>
  </si>
  <si>
    <t>https://prnt.sc/94GOOYZMoH3c</t>
  </si>
  <si>
    <t>user : 197503311995011001
Password : Setdakopp@01</t>
  </si>
  <si>
    <t>role Sekda tidak muncul</t>
  </si>
  <si>
    <t>role sekda muncul</t>
  </si>
  <si>
    <t>https://prnt.sc/tNHsxa4WxOnn</t>
  </si>
  <si>
    <t>BP : 199606292020122008
Password: Dinsos2024@</t>
  </si>
  <si>
    <t>saldo pelimpahan UP/GU double</t>
  </si>
  <si>
    <t>https://prnt.sc/SgXBozPI638H</t>
  </si>
  <si>
    <t>Pengguna Anggaran
Username: 19700403 199103 1 001
Pasword : Inspektorat2024! 
BP
Username : 19860731 201001 2 006
Pasword : Inspektorat@2025</t>
  </si>
  <si>
    <t>SPP - Pembuatan - KKPD</t>
  </si>
  <si>
    <t>Realisasi pada LRA berbeda dengan RAK, yg diakibatkan telah dihapusnya LPJ KKPD sebelumnya dan diganti dengan LPJ KKPD baru. Terdapat selisih sebesar Rp 20.000.000, dimana nilai realisasi yang sebenarnya ialah Rp 32.100.000 sesuai dengan LRA. Semua jurnal sudah diposting</t>
  </si>
  <si>
    <r>
      <rPr>
        <u/>
        <sz val="10"/>
        <color rgb="FF1155CC"/>
        <rFont val="Arial"/>
      </rPr>
      <t>https://prnt.sc/yXRbBcE6Dn4s
https://prnt.sc/VaS0IT0R9n1e</t>
    </r>
    <r>
      <rPr>
        <sz val="10"/>
        <color rgb="FF000000"/>
        <rFont val="Arial"/>
      </rPr>
      <t xml:space="preserve"> 
</t>
    </r>
    <r>
      <rPr>
        <u/>
        <sz val="10"/>
        <color rgb="FF1155CC"/>
        <rFont val="Arial"/>
      </rPr>
      <t>https://prnt.sc/GvuJXLXXzNrW</t>
    </r>
    <r>
      <rPr>
        <sz val="10"/>
        <color rgb="FF000000"/>
        <rFont val="Arial"/>
      </rPr>
      <t xml:space="preserve"> </t>
    </r>
  </si>
  <si>
    <r>
      <rPr>
        <sz val="10"/>
        <color theme="1"/>
        <rFont val="Arial"/>
      </rPr>
      <t xml:space="preserve">mintakan nama prog, kegiatan dan sub kegiatan dan belanja pada kendala tersebt
</t>
    </r>
    <r>
      <rPr>
        <sz val="10"/>
        <color rgb="FF0000FF"/>
        <rFont val="Arial"/>
      </rPr>
      <t>Program : penunjang urusan pemerintah daerah
Kegiatan : pemeliharaan barang milik daerah
Sub kegiatan : penyediaan jasa pemeliharaan, biaya pemeliharaan, pajak kendaraan</t>
    </r>
  </si>
  <si>
    <t>Kecamatan Danau Paris</t>
  </si>
  <si>
    <t>BUD : 197908022005041002 
Pass : Budsingkil2024@!</t>
  </si>
  <si>
    <t>beda jumlah potongan antara BKU SKPD (Rp28.542.640,00) dan LPJ Fungsional (Rp28.506.640,00)</t>
  </si>
  <si>
    <t>jumlahnya sama</t>
  </si>
  <si>
    <r>
      <rPr>
        <sz val="10"/>
        <rFont val="Arial"/>
      </rPr>
      <t xml:space="preserve">BKU SKPD
</t>
    </r>
    <r>
      <rPr>
        <u/>
        <sz val="10"/>
        <color rgb="FF1155CC"/>
        <rFont val="Arial"/>
      </rPr>
      <t>https://prnt.sc/Ffv4wRE117N8</t>
    </r>
    <r>
      <rPr>
        <sz val="10"/>
        <rFont val="Arial"/>
      </rPr>
      <t xml:space="preserve"> 
LPJ FUNGSIONAL
</t>
    </r>
    <r>
      <rPr>
        <u/>
        <sz val="10"/>
        <color rgb="FF1155CC"/>
        <rFont val="Arial"/>
      </rPr>
      <t>https://prnt.sc/PSgwRLMcZ757</t>
    </r>
  </si>
  <si>
    <t>mungkin bisa lebih lengkap lagi jenis potongan pada BKU di preode tanggal brapa , dan fungsional di bulan apa , serta mintakan akun BP dari SKPD tersebut</t>
  </si>
  <si>
    <t>Rumah Sakit Umum Daerah Sekayu</t>
  </si>
  <si>
    <t>User : 19780427 200212 1 007
Pass : $Perben25</t>
  </si>
  <si>
    <t xml:space="preserve">Alokasi Anggaran di DPA kosong sedangkan di RKA ada :
Program : 1.01.01 - Program Penunjang Urusan Pemerintahan Daerah Kabupaten/kota
Kegiatan : 1.01.01.2.10 - Peningkatan Pelayanan BLUD
Sub Kegiatan : 1.01.01.2.10.0001 - Pelayanan dan Penunjang Pelayanan BLUD
</t>
  </si>
  <si>
    <t>Alokasi anggaran terisi sesuai RKA</t>
  </si>
  <si>
    <r>
      <rPr>
        <sz val="10"/>
        <rFont val="Arial"/>
      </rPr>
      <t xml:space="preserve">DPA
</t>
    </r>
    <r>
      <rPr>
        <u/>
        <sz val="10"/>
        <color rgb="FF1155CC"/>
        <rFont val="Arial"/>
      </rPr>
      <t>https://prnt.sc/i3scdTmye6uN</t>
    </r>
    <r>
      <rPr>
        <sz val="10"/>
        <rFont val="Arial"/>
      </rPr>
      <t xml:space="preserve"> 
RKA
</t>
    </r>
    <r>
      <rPr>
        <u/>
        <sz val="10"/>
        <color rgb="FF1155CC"/>
        <rFont val="Arial"/>
      </rPr>
      <t>https://prnt.sc/Tc5q0h41IDOu</t>
    </r>
  </si>
  <si>
    <t>https://prnt.sc/7gHnos2SW7lp</t>
  </si>
  <si>
    <t>Bendahara Baru
19950107 202012 2 017
Pasword : Labuhanbatuutarakab2024@
Bendahara lama 
19821024 201505 1 001</t>
  </si>
  <si>
    <r>
      <rPr>
        <u/>
        <sz val="10"/>
        <color rgb="FF1155CC"/>
        <rFont val="Arial"/>
      </rPr>
      <t>https://prnt.sc/Fgj5kJgtu5lC</t>
    </r>
    <r>
      <rPr>
        <sz val="10"/>
        <rFont val="Arial"/>
      </rPr>
      <t xml:space="preserve"> </t>
    </r>
  </si>
  <si>
    <t>Kecamatan Kerkap</t>
  </si>
  <si>
    <t>BPP
user : 196905022001031001
pasw : @Kellubukdurian2024
KPA
user : 197411112009061002
pasw : @Kellubukdurian2024
BP
User : 196709192007011024
Pass : @Camatkerkap88</t>
  </si>
  <si>
    <t>Gagal mencetak BKU BPP, muncul notif Gagal mencetak BP. - gagal mengambil data cetak header. - can't scan into dest[3]: cannot scan NULL into *string</t>
  </si>
  <si>
    <t>https://prnt.sc/j3pDRhJJDAdj</t>
  </si>
  <si>
    <r>
      <rPr>
        <sz val="10"/>
        <color theme="1"/>
        <rFont val="Arial"/>
      </rPr>
      <t xml:space="preserve">blum ada transaksi di BPP tersebut , boleh tanyakan dulu ke pemdanya
</t>
    </r>
    <r>
      <rPr>
        <sz val="10"/>
        <color rgb="FF0000FF"/>
        <rFont val="Arial"/>
      </rPr>
      <t>Sudah terdapat transaksi</t>
    </r>
  </si>
  <si>
    <t>BUD Lama 
Nip.197205032006041001
Pasw.Pasamanbaratkab@123
BUD Baru 
Nip.198208312005011006
pasw : Pasamanbaratkab@123</t>
  </si>
  <si>
    <t xml:space="preserve">helpdesk Regional I  </t>
  </si>
  <si>
    <t>Role sebagai BUD tidak muncul, sudah dilakukan pemutakhiran di penganggaran dan penatausahaan</t>
  </si>
  <si>
    <t>Role BUD muncul</t>
  </si>
  <si>
    <t>https://prnt.sc/KTOOp3jWacuz</t>
  </si>
  <si>
    <t>Sekda Lama 
Nip.197604301995111001
Pasw: Pasamanbaratkab24@
Sekda Baru
Nip.19860331 2011011001
pasw : Sekda#@2025</t>
  </si>
  <si>
    <t>Role sebagai SEKDA tidak muncul, sudah dilakukan pemutakhiran di penganggaran dan penatausahaan</t>
  </si>
  <si>
    <t>https://prnt.sc/I-FmsL0H7fRs</t>
  </si>
  <si>
    <t>Kecamatan Guguk Panjang</t>
  </si>
  <si>
    <t>BUD
User : 19850820 200412 1 001
Pass : Bukittinggi2025?
KBUD
User : 19780506 200012 2 003
Pass : Bukittinggi2024?</t>
  </si>
  <si>
    <t>62 813-6325-0798
~onyatami</t>
  </si>
  <si>
    <r>
      <rPr>
        <sz val="10"/>
        <color theme="1"/>
        <rFont val="Arial"/>
      </rPr>
      <t xml:space="preserve">Permohonan ubah tanggal transfer SP2D GU, No SP2D : 13.75/04.0/000042/GU/7.01.0.00.0.00.02.0000/P2/4/2025
Tanggal Seharusnya : </t>
    </r>
    <r>
      <rPr>
        <b/>
        <sz val="10"/>
        <color theme="1"/>
        <rFont val="Arial"/>
      </rPr>
      <t>29 April 2025</t>
    </r>
    <r>
      <rPr>
        <sz val="10"/>
        <color theme="1"/>
        <rFont val="Arial"/>
      </rPr>
      <t xml:space="preserve">
Tanggal Salah Input : 01 Mei 2025</t>
    </r>
  </si>
  <si>
    <t>https://prnt.sc/6rUwmi2GscVH</t>
  </si>
  <si>
    <t>Kab. Bangka Selata</t>
  </si>
  <si>
    <t>KBUD
 19781104 200212 2 003
password : Baselkab01@
BUD 
19760107 200501 2 010
password : PPTKbakuda24@</t>
  </si>
  <si>
    <t>Role KBUD masih muncul di akun BUD padahal KBUD yang baru sudah ditunjuk</t>
  </si>
  <si>
    <t>Role KBUD tidak muncul di akun BUD</t>
  </si>
  <si>
    <r>
      <rPr>
        <u/>
        <sz val="10"/>
        <color rgb="FF1155CC"/>
        <rFont val="Arial"/>
      </rPr>
      <t>https://prnt.sc/yvapXX_39rkB</t>
    </r>
    <r>
      <rPr>
        <sz val="10"/>
        <color rgb="FF000000"/>
        <rFont val="Arial"/>
        <scheme val="minor"/>
      </rPr>
      <t xml:space="preserve"> </t>
    </r>
  </si>
  <si>
    <t>Dinas Kesehatan Sub Unit RSUD Raja Musa</t>
  </si>
  <si>
    <t>PPTK
198201142006042007
PASWORD : Rsrm@2025
KPA
19780215 200903 1 006
PASWORD : Rsrm@2025
PPK
19740714 199803 2 004
PASWORD : Rsrm@2025
BPP
19760612 200701 2 007
PASWORD : Rsrm@2025</t>
  </si>
  <si>
    <t>Ketika pengajuan TU sub kegiatan penyediaan jasa komunikasi, sumberdaya air dan listrik tidak muncul. Sementara penugasan PPTK nya sudah sesuai</t>
  </si>
  <si>
    <t>sub kegiatan ada dan bisa dipilih</t>
  </si>
  <si>
    <t>https://prnt.sc/izIgtgD3ZDxy</t>
  </si>
  <si>
    <t>selesaikan semua tahapan tu sampai dengan LPJ dan STS dan pastikan tidak ada pengajuan TU yg gantung</t>
  </si>
  <si>
    <t>BUD
19821130 200501 1003
Password
@mGHUFR4NDL4H4T202482</t>
  </si>
  <si>
    <t>853-6708-4867
~edyabushirfat</t>
  </si>
  <si>
    <t>tidak dapat mencetak DPA - Rician belanja Dinas kesehatan
Muncul notifikasi error "gagal mengambil informasi DPA. - no rows in result set"</t>
  </si>
  <si>
    <t>dapat mencetak DPA - Rincian belanja DINKES</t>
  </si>
  <si>
    <t>https://prnt.sc/-_PIYr-rDVMU</t>
  </si>
  <si>
    <t xml:space="preserve">BP : 198911062020121012
Pasword : D1nas@pmd
PA : 197908102005011018 
Pasword : D1nas@pmd
</t>
  </si>
  <si>
    <t>812-7553-9933
~Rahmad</t>
  </si>
  <si>
    <t>Pada hasil cetak SPP GU, SPM GU, dan SP2D GU nomor rekening dan nama bank tidak tampil pada hasil cetakan</t>
  </si>
  <si>
    <t>nomor rekening dan bank muncul</t>
  </si>
  <si>
    <r>
      <rPr>
        <u/>
        <sz val="10"/>
        <color rgb="FF1155CC"/>
        <rFont val="Arial"/>
      </rPr>
      <t>https://prnt.sc/CIiYtGefliz0 
https://prnt.sc/gPLjOL_eY-Aa</t>
    </r>
    <r>
      <rPr>
        <sz val="10"/>
        <rFont val="Arial"/>
      </rPr>
      <t xml:space="preserve"> 
</t>
    </r>
    <r>
      <rPr>
        <u/>
        <sz val="10"/>
        <color rgb="FF1155CC"/>
        <rFont val="Arial"/>
      </rPr>
      <t>https://prnt.sc/N7r2G4T649UG</t>
    </r>
    <r>
      <rPr>
        <sz val="10"/>
        <rFont val="Arial"/>
      </rPr>
      <t xml:space="preserve"> </t>
    </r>
  </si>
  <si>
    <t>Akun BP 
User : 197603272007012018 
pasw : Pupr2024@ 
Akun PA 
197604122003121004 
Pass : Kaurkab25@</t>
  </si>
  <si>
    <t>62 812-7411-4978
~viandadavid85</t>
  </si>
  <si>
    <t xml:space="preserve">Rekening yang diajukan PA tidak muncul di akun BUD ( tidak aktif), Nmor rekening : 3020102200535
</t>
  </si>
  <si>
    <t>https://prnt.sc/RgZQ3_CNwDKP</t>
  </si>
  <si>
    <t>KPA tidak dapat memvalidasi SPM, muncul notif "anda tidak diizinkan menyetujui spm ini."
note : sudah tiga kali dilaporkan dan TL hal serupa, namun tetap terjadi lagi</t>
  </si>
  <si>
    <t>https://prnt.sc/y6DCjECzCpoS</t>
  </si>
  <si>
    <t>jika terdapat kendala yg sama mohon lampirkan nomor spm yg di maksd</t>
  </si>
  <si>
    <t>BP : 198404022008012008
Pass: Ku4n$ing
PA/BUD: 197407012005011006
Pass: Ku4n$ing</t>
  </si>
  <si>
    <t xml:space="preserve">STBP Pembiayaan tidak muncul pada BKU Penerimaan dan LPKH
nomor STBP : 14.09/41.0/000001/STBP/5.02.0.00.0.00.02.0000/4/2025
</t>
  </si>
  <si>
    <t xml:space="preserve">STBP harusnya muncul </t>
  </si>
  <si>
    <r>
      <rPr>
        <sz val="10"/>
        <rFont val="Arial"/>
      </rPr>
      <t xml:space="preserve">STBP </t>
    </r>
    <r>
      <rPr>
        <u/>
        <sz val="10"/>
        <color rgb="FF1155CC"/>
        <rFont val="Arial"/>
      </rPr>
      <t>https://prnt.sc/ZWNCbX130LOy</t>
    </r>
    <r>
      <rPr>
        <sz val="10"/>
        <rFont val="Arial"/>
      </rPr>
      <t xml:space="preserve"> 
di BKU </t>
    </r>
    <r>
      <rPr>
        <u/>
        <sz val="10"/>
        <color rgb="FF1155CC"/>
        <rFont val="Arial"/>
      </rPr>
      <t>https://prnt.sc/EKZ00adcLuMc</t>
    </r>
    <r>
      <rPr>
        <sz val="10"/>
        <rFont val="Arial"/>
      </rPr>
      <t xml:space="preserve"> 
LPKH </t>
    </r>
    <r>
      <rPr>
        <u/>
        <sz val="10"/>
        <color rgb="FF1155CC"/>
        <rFont val="Arial"/>
      </rPr>
      <t>https://prnt.sc/GyQBW0J9LviL</t>
    </r>
    <r>
      <rPr>
        <sz val="10"/>
        <rFont val="Arial"/>
      </rPr>
      <t xml:space="preserve"> </t>
    </r>
  </si>
  <si>
    <t xml:space="preserve">Bendahara 
19950107 202012 2 017
Pasword : Labuhanbatuutarakab2024@
</t>
  </si>
  <si>
    <t>Saldo UP dalam BKU berbeda dengan saldo pelimpahan UP/GU. Seharusnya saldo pelimpahan UP/GU sama dengan saldo BKU yaitu  Rp90.000.000,00</t>
  </si>
  <si>
    <t>Saldo pelimpahan UP/GU sama dengan saldo BKU yaitu  Rp90.000.000,00</t>
  </si>
  <si>
    <r>
      <rPr>
        <sz val="10"/>
        <rFont val="Arial"/>
      </rPr>
      <t xml:space="preserve">BKU
 </t>
    </r>
    <r>
      <rPr>
        <u/>
        <sz val="10"/>
        <color rgb="FF1155CC"/>
        <rFont val="Arial"/>
      </rPr>
      <t>https://prnt.sc/Uj-iwi2Tgs24</t>
    </r>
    <r>
      <rPr>
        <sz val="10"/>
        <rFont val="Arial"/>
      </rPr>
      <t xml:space="preserve"> 
Pelimpahan UP/GU
</t>
    </r>
    <r>
      <rPr>
        <u/>
        <sz val="10"/>
        <color rgb="FF1155CC"/>
        <rFont val="Arial"/>
      </rPr>
      <t>https://prnt.sc/XugtIVaaRgfT</t>
    </r>
    <r>
      <rPr>
        <sz val="10"/>
        <rFont val="Arial"/>
      </rPr>
      <t xml:space="preserve"> </t>
    </r>
  </si>
  <si>
    <t xml:space="preserve">PA baru
198112122006041009
Password: Dk!23450
PA lama: 198112122006041000
</t>
  </si>
  <si>
    <t>Bpk Muhammad Septian Kab Mesuji
+62 821-8618-6108</t>
  </si>
  <si>
    <t>PA baru tidak dapat membatalkan persetujuan NPD dan muncul notifikasi error "anda bukan sebagai verifikator, npd ini tidak bisa di unverifikasi."
Nomor NPD:
18.11/50.0/000321/NPD-NONPANJAR/1.02.0.00.0.00.01.0000/P1/5/2025</t>
  </si>
  <si>
    <t>NPD dhapus</t>
  </si>
  <si>
    <t>https://prnt.sc/wWlht6i3i1-S</t>
  </si>
  <si>
    <t>BP Baru
19731125 201408 1 001
Password : DisdikP4li*</t>
  </si>
  <si>
    <t>812-7311-4683
~Dauser87</t>
  </si>
  <si>
    <t>https://prnt.sc/V6tYY8QnJ42x</t>
  </si>
  <si>
    <r>
      <t xml:space="preserve">Done </t>
    </r>
    <r>
      <rPr>
        <u/>
        <sz val="10"/>
        <color rgb="FF1155CC"/>
        <rFont val="Arial"/>
      </rPr>
      <t>https://prnt.sc/8QgTfRNB8OFx</t>
    </r>
    <r>
      <rPr>
        <sz val="10"/>
        <color rgb="FF000000"/>
        <rFont val="Arial"/>
        <scheme val="minor"/>
      </rPr>
      <t xml:space="preserve"> </t>
    </r>
  </si>
  <si>
    <t>21/05/25</t>
  </si>
  <si>
    <t>Dinas Kesehatan Kab Lahat</t>
  </si>
  <si>
    <t xml:space="preserve">Username : 196803131992031005        Passwaord : L@hat123
</t>
  </si>
  <si>
    <t xml:space="preserve">Yulius Erwansa                           No Hp 085273238938
</t>
  </si>
  <si>
    <t xml:space="preserve">Diperlukan validasi untuk mencetak laporan          gagal mengambil informasi DPA. - no rows in result set
</t>
  </si>
  <si>
    <t xml:space="preserve">Agar Bisa untuk Mencetak DPPA Pegeseran III
</t>
  </si>
  <si>
    <t>https://prnt.sc/zG25Wg51Fmi3</t>
  </si>
  <si>
    <t xml:space="preserve">Bendahara Pengeluaran
User : 198610262010012019
Pass : BP@dkppkb2024
PA
User : 197908022008041001
Pass : PA@dkppkb2024
</t>
  </si>
  <si>
    <t>Gagal mencetak LPJ UP/GU, No.LPJ : 19.03/10.0/000001/LPJ-BP/UP/1.02.2.14.0.00.03.0000/P2/5/2025</t>
  </si>
  <si>
    <t xml:space="preserve">Bisa mencetak LPJ </t>
  </si>
  <si>
    <t>https://prnt.sc/za_59BDApzYv</t>
  </si>
  <si>
    <t xml:space="preserve">Dinas Pekerjaan Umum dan Tata Ruang </t>
  </si>
  <si>
    <t>BP Baru
19840303 200903 2 001 
Password: Dputrkab1@</t>
  </si>
  <si>
    <t>https://prnt.sc/dW1rGmApno9n</t>
  </si>
  <si>
    <t>DINAS KEPEMUDAAN DAN OLAH RAGA</t>
  </si>
  <si>
    <t>User : 19691202 199002 1 001
Pass : DISpor@9</t>
  </si>
  <si>
    <t>Akun PA tidak bisa melakukan validasi LPJ 
nomor LPJ : 14.08/10.0/000001/LPJ-BP/UP/2.19.0.00.0.00.19.0000/P3/5/2025</t>
  </si>
  <si>
    <t>bisa memvalidasi LPJ</t>
  </si>
  <si>
    <t>https://prnt.sc/7WghGTfMY4dv</t>
  </si>
  <si>
    <t xml:space="preserve">
Kab. Ogan Ilir</t>
  </si>
  <si>
    <t>BUD
197705272006041005
Password: oganilirkab01#@!A
PA Baru
198702112009031001
Password: @Setwanoganilir1
PA Lama
198512122010011021</t>
  </si>
  <si>
    <t>Data di penatausahaan tidak sesuai dengan di penganggaran Muncul notifikasi error: gagal menghapus pegawai lama. - no rows in result set
PA Baru yang benar: Cahya Loka, S.IP (198702112009031001)
PA lama yang benar: Ahmad Alfarisy, SH., MM (198512122010011021)</t>
  </si>
  <si>
    <t>Dapat memuktahirkan PA baru yang sesuai</t>
  </si>
  <si>
    <r>
      <rPr>
        <sz val="10"/>
        <color rgb="FF000000"/>
        <rFont val="Arial"/>
      </rPr>
      <t xml:space="preserve">penatausahaan
</t>
    </r>
    <r>
      <rPr>
        <u/>
        <sz val="10"/>
        <color rgb="FF1155CC"/>
        <rFont val="Arial"/>
      </rPr>
      <t xml:space="preserve">https://prnt.sc/ZyxOwXc-aB4-
</t>
    </r>
    <r>
      <rPr>
        <sz val="10"/>
        <color rgb="FF000000"/>
        <rFont val="Arial"/>
      </rPr>
      <t xml:space="preserve">penganggaran
</t>
    </r>
    <r>
      <rPr>
        <u/>
        <sz val="10"/>
        <color rgb="FF1155CC"/>
        <rFont val="Arial"/>
      </rPr>
      <t>https://prnt.sc/ZwSA0mNs3If0</t>
    </r>
    <r>
      <rPr>
        <sz val="10"/>
        <color rgb="FF000000"/>
        <rFont val="Arial"/>
      </rPr>
      <t xml:space="preserve"> </t>
    </r>
  </si>
  <si>
    <t>KBUD
197804272002121007
Fassword. $Perben25</t>
  </si>
  <si>
    <t>62 822-8962-3083
~Aak O1K</t>
  </si>
  <si>
    <t>SP2D di sister terhapus namun anggarannay sudah cair di bank
Nomor SP2D: 
16.06/04.0/000069/LS/3.27.0.00.0.00.25.0000/P1/5/2025
Tanggal: 08 Mei 2025
Nilai: Rp44.770.000,00</t>
  </si>
  <si>
    <r>
      <rPr>
        <u/>
        <sz val="10"/>
        <color rgb="FF1155CC"/>
        <rFont val="Arial"/>
      </rPr>
      <t xml:space="preserve">https://prnt.sc/NQBjQ1gPaRiM
</t>
    </r>
    <r>
      <rPr>
        <sz val="10"/>
        <color rgb="FF000000"/>
        <rFont val="Arial"/>
      </rPr>
      <t xml:space="preserve">rekening koran
</t>
    </r>
    <r>
      <rPr>
        <u/>
        <sz val="10"/>
        <color rgb="FF1155CC"/>
        <rFont val="Arial"/>
      </rPr>
      <t>https://prnt.sc/xkZjHLt7GAj8</t>
    </r>
    <r>
      <rPr>
        <sz val="10"/>
        <color rgb="FF000000"/>
        <rFont val="Arial"/>
      </rPr>
      <t xml:space="preserve"> </t>
    </r>
  </si>
  <si>
    <r>
      <t xml:space="preserve">done </t>
    </r>
    <r>
      <rPr>
        <u/>
        <sz val="10"/>
        <color rgb="FF1155CC"/>
        <rFont val="Arial"/>
      </rPr>
      <t>https://prnt.sc/_pWnn0RRPQqL</t>
    </r>
  </si>
  <si>
    <t>BP
199503092022032007
Password: @Metrotribun1</t>
  </si>
  <si>
    <t>813-7907-4499
~マフィア</t>
  </si>
  <si>
    <t>Saldo di menu TBP tidak ada dan muncul notifikasi error: gagal mengambil informasi saldo. - no rows in result set</t>
  </si>
  <si>
    <t>Saldo di menu TBP UP/GU muncul</t>
  </si>
  <si>
    <r>
      <rPr>
        <u/>
        <sz val="10"/>
        <color rgb="FF1155CC"/>
        <rFont val="Arial"/>
      </rPr>
      <t>https://prnt.sc/2dfuCzFFvRBz</t>
    </r>
    <r>
      <rPr>
        <sz val="10"/>
        <rFont val="Arial"/>
      </rPr>
      <t xml:space="preserve"> </t>
    </r>
  </si>
  <si>
    <r>
      <t xml:space="preserve">done </t>
    </r>
    <r>
      <rPr>
        <u/>
        <sz val="10"/>
        <color rgb="FF1155CC"/>
        <rFont val="Arial"/>
      </rPr>
      <t>https://prnt.sc/1EF2uTUYoQv8</t>
    </r>
    <r>
      <rPr>
        <sz val="10"/>
        <color rgb="FF000000"/>
        <rFont val="Arial"/>
        <scheme val="minor"/>
      </rPr>
      <t xml:space="preserve"> </t>
    </r>
  </si>
  <si>
    <t>26/05/25</t>
  </si>
  <si>
    <t>BP
19670801 199002 2 001
sandi: @Lampungutarakab1</t>
  </si>
  <si>
    <t>62 812-7916-4404
~YUHEND</t>
  </si>
  <si>
    <t>sts tu</t>
  </si>
  <si>
    <t>Permohonan penghapusan STS TU dikarenakan input diakun yang salah
Nomor STS TU:
18.03/07.0/000002/TU/5.02.0.00.0.00.01.0000/P3/4/2025
Nominal: 1.500.000,00</t>
  </si>
  <si>
    <t xml:space="preserve">https://prnt.sc/qrh9IKNtfgHK </t>
  </si>
  <si>
    <t>harap hapus terlebih dahulu LPJ dati STS tersebut</t>
  </si>
  <si>
    <t>22/05/2025</t>
  </si>
  <si>
    <t>Akun BUD 
User : 197808012002121002
Pass : BUDtoba1212@</t>
  </si>
  <si>
    <t>Tidak Bisa memutahirkan data Skpd Dinas Pekerjaan Umum dan Tata Ruang muncul notifikasi "gagal menghapus pegawai lama. - no rows in result set"</t>
  </si>
  <si>
    <t>data bisa dimutahirkan</t>
  </si>
  <si>
    <t>https://prnt.sc/q_dm4S-Aa_f_</t>
  </si>
  <si>
    <t>User : 19780427 200212 1 007
Pass : $Perben25</t>
  </si>
  <si>
    <t>tidak bisa mencetak DPA pada sub unit rumah sakit umum daerah RSUD sekayu sub kegiatan peningkatan pelayanan BLUD  tahapan pergeseran ke 2</t>
  </si>
  <si>
    <t>https://prnt.sc/Zha-NKjmmRDU</t>
  </si>
  <si>
    <t xml:space="preserve">Kantor Camat Cerenti kecamatan Cerenti kabupaten kuantan Singingi </t>
  </si>
  <si>
    <t>Bendahara : 198603072009042003
Password : Camatcerenti25!
PA : 197305042007011038
Password : Camatcerenti25!
BUD: 197407012005011006
Pass: Ku4n$ing</t>
  </si>
  <si>
    <t>852-7830-6161</t>
  </si>
  <si>
    <t xml:space="preserve">Mohon diaktifkan rekening giro/bank
PEMEGANG KAS CAMAT CERENTI
No Rek. 1140300326
</t>
  </si>
  <si>
    <r>
      <rPr>
        <sz val="10"/>
        <rFont val="Arial"/>
      </rPr>
      <t xml:space="preserve">tidak ada di akun BUD </t>
    </r>
    <r>
      <rPr>
        <u/>
        <sz val="10"/>
        <color rgb="FF1155CC"/>
        <rFont val="Arial"/>
      </rPr>
      <t>https://prnt.sc/nGhxHroQp4hT</t>
    </r>
    <r>
      <rPr>
        <sz val="10"/>
        <rFont val="Arial"/>
      </rPr>
      <t xml:space="preserve"> 
Akunnya tidak aktif </t>
    </r>
    <r>
      <rPr>
        <u/>
        <sz val="10"/>
        <color rgb="FF1155CC"/>
        <rFont val="Arial"/>
      </rPr>
      <t>https://prnt.sc/Ey4qWJ-U2NIk</t>
    </r>
    <r>
      <rPr>
        <sz val="10"/>
        <rFont val="Arial"/>
      </rPr>
      <t xml:space="preserve">  
di SPP GU tidak muncul </t>
    </r>
    <r>
      <rPr>
        <u/>
        <sz val="10"/>
        <color rgb="FF1155CC"/>
        <rFont val="Arial"/>
      </rPr>
      <t>https://prnt.sc/fs9WahP6wIxk</t>
    </r>
    <r>
      <rPr>
        <sz val="10"/>
        <rFont val="Arial"/>
      </rPr>
      <t xml:space="preserve"> </t>
    </r>
  </si>
  <si>
    <t>PPTK : 19780119 200604 2 014
Pass: Dumai@21</t>
  </si>
  <si>
    <r>
      <rPr>
        <sz val="10"/>
        <color theme="1"/>
        <rFont val="Arial"/>
      </rPr>
      <t xml:space="preserve">Saat Pengajuan TU , tidak semua rekening belanja muncul (hanya 4 , harusnya 5)
</t>
    </r>
    <r>
      <rPr>
        <b/>
        <sz val="10"/>
        <color theme="1"/>
        <rFont val="Arial"/>
      </rPr>
      <t xml:space="preserve">yang tidak muncul: Belanja Modal Personal Computer 
</t>
    </r>
    <r>
      <rPr>
        <sz val="10"/>
        <color theme="1"/>
        <rFont val="Arial"/>
      </rPr>
      <t xml:space="preserve">
Program : 1.01.01 - Program Penunjang Urusan Pemerintahan Daerah Kabupaten/kota
Kegiatan:  1.01.01.2.06 - Administrasi Umum Perangkat Daerah
Sub Kegiatan :  1.01.01.2.06.0003 - Penyediaan Peralatan Rumah Tangga</t>
    </r>
  </si>
  <si>
    <t>rekening belanjan lengkap/muncul</t>
  </si>
  <si>
    <r>
      <rPr>
        <sz val="10"/>
        <rFont val="Arial"/>
      </rPr>
      <t xml:space="preserve">di DPA </t>
    </r>
    <r>
      <rPr>
        <u/>
        <sz val="10"/>
        <color rgb="FF1155CC"/>
        <rFont val="Arial"/>
      </rPr>
      <t>https://prnt.sc/cJtIBKZ3X1cD</t>
    </r>
    <r>
      <rPr>
        <sz val="10"/>
        <rFont val="Arial"/>
      </rPr>
      <t xml:space="preserve"> 
saat pengajuan TU </t>
    </r>
    <r>
      <rPr>
        <u/>
        <sz val="10"/>
        <color rgb="FF1155CC"/>
        <rFont val="Arial"/>
      </rPr>
      <t xml:space="preserve">https://prnt.sc/HQHYElKz2_G9
</t>
    </r>
    <r>
      <rPr>
        <sz val="10"/>
        <rFont val="Arial"/>
      </rPr>
      <t xml:space="preserve"> </t>
    </r>
  </si>
  <si>
    <t xml:space="preserve">Kantor Camat pucuk Rantau kecamatan Pucuk Rantau </t>
  </si>
  <si>
    <t>PA : 19690101 199303 2 010 
password : @Pucuk rantau1234
BP : 19880406 101001 1 004
password : @Pucuk rantau123</t>
  </si>
  <si>
    <t>pengajuan SPP dan SPM Pengajuan Gaji induk PNS Kantor camat pucuk Rantau anggaran belanja tidak ditemukan, sementara anggaran gaji PNS pada DPA terserdia</t>
  </si>
  <si>
    <t>bisa mengajukan gaji PNS</t>
  </si>
  <si>
    <r>
      <rPr>
        <u/>
        <sz val="10"/>
        <color rgb="FF1155CC"/>
        <rFont val="Arial"/>
      </rPr>
      <t>https://drive.google.com/file/d/1CWMsweqHSGM-MTqC1vhfDH_AshMkEaha/view?usp=sharing
https://prnt.sc/Tz35LIQ9-Y-F</t>
    </r>
    <r>
      <rPr>
        <sz val="10"/>
        <color rgb="FF000000"/>
        <rFont val="Arial"/>
        <scheme val="minor"/>
      </rPr>
      <t xml:space="preserve"> </t>
    </r>
  </si>
  <si>
    <t>saat pembuatan spp , yang tidak ada nilainya tidak perlu di ceklis</t>
  </si>
  <si>
    <t>- BP = 198603182011011003 
  pass: @Jambiprov00
- BPP = 198402282011012003 
   pass : @Jambiprov00
Akun PA = 197105101997031008 pass : @Jambiprov00</t>
  </si>
  <si>
    <t>Tidak dapat menghapus TBP TU, dikarenakan salah input seharusnya di akun BPP namun terinput di akun BP sehingga tidak terbaca di akun BP TBP tersebut. Namun tidak dapat dihapus juga di akun BPP meskipun terbaca.
No TBP : 15.00/06.0/000005/TU/2.22.3.26.0.00.01.0000/M/5/2025</t>
  </si>
  <si>
    <t>Bisa menghapus TBP</t>
  </si>
  <si>
    <t>https://prnt.sc/SLbKOlQfFUzL</t>
  </si>
  <si>
    <t>KECAMATAN SIBABANGUN</t>
  </si>
  <si>
    <t>BP
197509151997031001
Pasword : Kec.sibabangun@123</t>
  </si>
  <si>
    <t>822-7808-0950
~Jura Bugi</t>
  </si>
  <si>
    <t xml:space="preserve">Saldo bank di pelimpahan berbeda dengan saldo di BKU
</t>
  </si>
  <si>
    <t>saldo di pelimpahan dan BKU sama</t>
  </si>
  <si>
    <r>
      <rPr>
        <sz val="10"/>
        <rFont val="Arial"/>
      </rPr>
      <t xml:space="preserve">pelimpahan
</t>
    </r>
    <r>
      <rPr>
        <u/>
        <sz val="10"/>
        <color rgb="FF1155CC"/>
        <rFont val="Arial"/>
      </rPr>
      <t>https://prnt.sc/qeHqDPrladNB</t>
    </r>
    <r>
      <rPr>
        <sz val="10"/>
        <rFont val="Arial"/>
      </rPr>
      <t xml:space="preserve"> 
BKU
</t>
    </r>
    <r>
      <rPr>
        <u/>
        <sz val="10"/>
        <color rgb="FF1155CC"/>
        <rFont val="Arial"/>
      </rPr>
      <t>https://prnt.sc/M_oZZu9z4_IV</t>
    </r>
  </si>
  <si>
    <t>UPTKD Kesehatan RSUD. M. Yunus Bengkulu</t>
  </si>
  <si>
    <t>KPA. 
19771201 200903 1 001 
Password : kPArs12!!
Bendahara UOBK 
19860122 201101 1 003 
Password : kPArs12!!</t>
  </si>
  <si>
    <t>Uraian di SP2D UP pada UPTKD Kesehatan RSUD. M. Yunus Bengkulu masih berbunyi "Pembayaran UP pada Dinas Kesehatan Provinsi Bengkulu", padahal di SPM dan SPP sudah bertuliskan "Pembayaran Uang Persediaan (UP) UPTD Khusus Kesehatan RSUD. M. Yunus Bengkulu". Sudah tiga kali terbitkan ulang SP2D masih tetap bertuliskan hal yang sama maka dari itu SP2D nya dihapus
No SPP : 17.00/02.0/000124/UP/1.02.0.00.0.00.01.0000/P1/5/2025
No. SPM : 17.00/03.0/000127/UP/1.02.0.00.0.00.01.0000/P1/5/2025
No SP2D(Sudah dihapus) : 17.00/04.0/000087/UP/1.02.0.00.0.00.01.0000/P1/5/2025
                  17.00/04.0/000084/UP/1.02.0.00.0.00.01.0000/P1/5/2025
                  17.00/04.0/000082/UP/1.02.0.00.0.00.01.0000/P1/5/2025</t>
  </si>
  <si>
    <t>Uraian SP2D sesuai</t>
  </si>
  <si>
    <r>
      <rPr>
        <u/>
        <sz val="10"/>
        <color rgb="FF1155CC"/>
        <rFont val="Arial"/>
      </rPr>
      <t>https://prnt.sc/cRuP4uaiCdks
https://prnt.sc/_lbKDdRQuX7j</t>
    </r>
    <r>
      <rPr>
        <u/>
        <sz val="10"/>
        <color rgb="FF000000"/>
        <rFont val="Arial"/>
      </rPr>
      <t xml:space="preserve"> </t>
    </r>
  </si>
  <si>
    <t>sementara sp2d masih tampil induknya nanti akan di lanjutkan ke tim dev</t>
  </si>
  <si>
    <t>PPTK: 198203172011011003
Pass : Bpk@dbangkabaratkab2 
BUD : 197701032002121006
Pass : B4ngkabaratkab24</t>
  </si>
  <si>
    <t>62 813-6774-6337
~Abyhafidz</t>
  </si>
  <si>
    <t xml:space="preserve">tidak bisa menyusun DPA Pengeluaran Pembiayaan karena tombol detailnya tidak aktif </t>
  </si>
  <si>
    <t>bisa menyusun DPA Pengeluaran Pembiayaan</t>
  </si>
  <si>
    <t>https://prnt.sc/r2QL3p9rE_9E</t>
  </si>
  <si>
    <t>23/0525</t>
  </si>
  <si>
    <t>Aceh Tamiang</t>
  </si>
  <si>
    <t>62 852-6120-0940 amru</t>
  </si>
  <si>
    <t>Muncul notif 'gagal mengambil data skpd (&gt;0)no rows in result set' dan data2 didalamnya tidak muncul</t>
  </si>
  <si>
    <t>data bisa muncul dan notif eror ilang</t>
  </si>
  <si>
    <t>https://prnt.sc/gXvoJm4uwXi-</t>
  </si>
  <si>
    <t>lengkapkan usernya juga agar memudahkan saat di cek</t>
  </si>
  <si>
    <t>BP Baru
19931119 201902 2 008
Password: Dinkes123@
BP Lama
19830509 200902 2 006</t>
  </si>
  <si>
    <t>62 813-6915-8498
~$</t>
  </si>
  <si>
    <t>pelimpahan UP/GU tidak double</t>
  </si>
  <si>
    <t>https://prnt.sc/yy4GIJPnseuF</t>
  </si>
  <si>
    <r>
      <t xml:space="preserve">done </t>
    </r>
    <r>
      <rPr>
        <u/>
        <sz val="10"/>
        <color rgb="FF1155CC"/>
        <rFont val="Arial"/>
      </rPr>
      <t>https://prnt.sc/_7EWNtD-4T-f</t>
    </r>
  </si>
  <si>
    <t>Dinas Kesehatan / Puskesmas Simpang Tanjung Nan IV</t>
  </si>
  <si>
    <t xml:space="preserve">BUD
19700804 199803 1 006
Password: Sipd@2024
PA Dinkes
196606041987031005
Password: Sipd@2024
PA Pendidikan
197305161999031004
Password: Zainal@123
PA Dinas Komunikasi dan Informatika
198210222001122001
Password: Sipd@2024
DPMPTSPNAKER
196612261994031000
Password: solokkab01#@!A
Dinas Perhubungan
19760102 199703 1 003
Password: Sipd@2024
Sekretariat Daerah
19710409 199203 1 003
Password: Sipd@2024
DINAS PEKERJAAN UMUM DAN PENATAAN RUANG KAB. SOLOK
19711205 199703 2 006
Password: solokkab01#@!A
</t>
  </si>
  <si>
    <t>853-7653-8130
~◤✧ 𝕽𝖎𝖓𝖆 ✧◥</t>
  </si>
  <si>
    <r>
      <rPr>
        <sz val="10"/>
        <color theme="1"/>
        <rFont val="Arial"/>
      </rPr>
      <t xml:space="preserve">tidak dapat mecetak DPA - Rincian belanja. Muncul notifikasi error: gagal scan informasi detail. - can't scan into dest[0]: cannot scan NULL into *string
</t>
    </r>
    <r>
      <rPr>
        <b/>
        <sz val="10"/>
        <color theme="1"/>
        <rFont val="Arial"/>
      </rPr>
      <t>Dinkes
Program</t>
    </r>
    <r>
      <rPr>
        <sz val="10"/>
        <color theme="1"/>
        <rFont val="Arial"/>
      </rPr>
      <t xml:space="preserve">: Program Pemenuhan Upaya Kesehatan Perorangan Dan Upaya Kesehatan Masyarakat
</t>
    </r>
    <r>
      <rPr>
        <b/>
        <sz val="10"/>
        <color theme="1"/>
        <rFont val="Arial"/>
      </rPr>
      <t>Kegiatan</t>
    </r>
    <r>
      <rPr>
        <sz val="10"/>
        <color theme="1"/>
        <rFont val="Arial"/>
      </rPr>
      <t xml:space="preserve">: Penyediaan Layanan Kesehatan untuk UKM dan UKP Kewenangan Daerah Kabupaten/Kota
</t>
    </r>
    <r>
      <rPr>
        <b/>
        <sz val="10"/>
        <color theme="1"/>
        <rFont val="Arial"/>
      </rPr>
      <t>Sub kegiatan</t>
    </r>
    <r>
      <rPr>
        <sz val="10"/>
        <color theme="1"/>
        <rFont val="Arial"/>
      </rPr>
      <t xml:space="preserve">: Operasional Pelayanan Puskesmas
</t>
    </r>
    <r>
      <rPr>
        <b/>
        <sz val="10"/>
        <color theme="1"/>
        <rFont val="Arial"/>
      </rPr>
      <t>Dinas Pendidikan Pemuda dan Olahraga</t>
    </r>
    <r>
      <rPr>
        <sz val="10"/>
        <color theme="1"/>
        <rFont val="Arial"/>
      </rPr>
      <t xml:space="preserve">
Program: Program Penunjang Urusan Pemerintahan Daerah Kabupaten/kota
Kegiatan: Administrasi Keuangan Perangkat Daerah
Sub kegiatan: Penyediaan Gaji dan Tunjangan ASN
</t>
    </r>
    <r>
      <rPr>
        <b/>
        <sz val="10"/>
        <color theme="1"/>
        <rFont val="Arial"/>
      </rPr>
      <t xml:space="preserve">Dinas Komunikasi dan Informatika
</t>
    </r>
    <r>
      <rPr>
        <sz val="10"/>
        <color theme="1"/>
        <rFont val="Arial"/>
      </rPr>
      <t xml:space="preserve">Program: Program Penunjang Urusan Pemerintahan Daerah Kabupaten/kota
Kegiatan: Administrasi Keuangan Perangkat Daerah
Sub kegiatan: Penyediaan Gaji dan Tunjangan ASN
</t>
    </r>
    <r>
      <rPr>
        <b/>
        <sz val="10"/>
        <color theme="1"/>
        <rFont val="Arial"/>
      </rPr>
      <t xml:space="preserve">DPMPTSPNAKER
</t>
    </r>
    <r>
      <rPr>
        <sz val="10"/>
        <color theme="1"/>
        <rFont val="Arial"/>
      </rPr>
      <t xml:space="preserve">Program: Program Penunjang Urusan Pemerintahan Daerah Kabupaten/kota
Kegiatan: Administrasi Keuangan Perangkat Daerah
Sub kegiatan: Penyediaan Gaji dan Tunjangan ASN
</t>
    </r>
    <r>
      <rPr>
        <b/>
        <sz val="10"/>
        <color theme="1"/>
        <rFont val="Arial"/>
      </rPr>
      <t>Dinas Perhubungan</t>
    </r>
    <r>
      <rPr>
        <sz val="10"/>
        <color theme="1"/>
        <rFont val="Arial"/>
      </rPr>
      <t xml:space="preserve">
Program: Program Penunjang Urusan Pemerintahan Daerah Kabupaten/kota
Kegiatan: Administrasi Keuangan Perangkat Daerah
Sub kegiatan: Penyediaan Gaji dan Tunjangan ASN
</t>
    </r>
    <r>
      <rPr>
        <b/>
        <sz val="10"/>
        <color theme="1"/>
        <rFont val="Arial"/>
      </rPr>
      <t>Sekretariat Daerah</t>
    </r>
    <r>
      <rPr>
        <sz val="10"/>
        <color theme="1"/>
        <rFont val="Arial"/>
      </rPr>
      <t xml:space="preserve">
Program: Program Penunjang Urusan Pemerintahan Daerah Kabupaten/kota
Kegiatan: Administrasi Keuangan Perangkat Daerah
Sub kegiatan: Penyediaan Gaji dan Tunjangan ASN
</t>
    </r>
    <r>
      <rPr>
        <b/>
        <sz val="10"/>
        <color theme="1"/>
        <rFont val="Arial"/>
      </rPr>
      <t>DINAS PEKERJAAN UMUM DAN PENATAAN RUANG KAB. SOLOK</t>
    </r>
    <r>
      <rPr>
        <sz val="10"/>
        <color theme="1"/>
        <rFont val="Arial"/>
      </rPr>
      <t xml:space="preserve">
Program: Program Penunjang Urusan Pemerintahan Daerah Kabupaten/kota
Kegiatan: Administrasi Keuangan Perangkat Daerah
Sub kegiatan: Penyediaan Gaji dan Tunjangan ASN</t>
    </r>
  </si>
  <si>
    <r>
      <rPr>
        <u/>
        <sz val="10"/>
        <color rgb="FF1155CC"/>
        <rFont val="Arial"/>
      </rPr>
      <t>https://prnt.sc/5hx7EA2EsVxT</t>
    </r>
    <r>
      <rPr>
        <sz val="10"/>
        <rFont val="Arial"/>
      </rPr>
      <t xml:space="preserve"> </t>
    </r>
  </si>
  <si>
    <t>25/0525</t>
  </si>
  <si>
    <t>Kecamatan Tanah Merah</t>
  </si>
  <si>
    <t>PA
196712281988011001
Password: Tanahmerah1234!</t>
  </si>
  <si>
    <t>852-9232-9079
~hamisahisyah</t>
  </si>
  <si>
    <t>Rekening SKPD tidak aktif</t>
  </si>
  <si>
    <t>Diharapkan agar rekening SKPD aktif kembali</t>
  </si>
  <si>
    <t>https://prnt.sc/dn2Ac5q4q7Ib</t>
  </si>
  <si>
    <t>BUD
19751010 199603 1 002
password : Kesbang@12345</t>
  </si>
  <si>
    <t>Pembiayaan - SPD - Otorisasi</t>
  </si>
  <si>
    <t>SPD yang sudah di ototisasi pada SKPD Dinas Pendidikan 
Lokasi tempat pada saat penandatanganan SPD di halaman utama dan halaman terakhir berbeda
Halaman pertama "Ditetapkan di Limapuluh
Halaman Terakhir "Kab. Batu Bara"
Mohon kiranya agar dilakukan perubahan lokasi menjadi:
Halaman pertama "Ditetapkan di Lima Puluh"
Halaman Terakhir "Lima Puluh"</t>
  </si>
  <si>
    <t>Mohon kiranya agar dilakukan perubahan lokasi menjadi:
Halaman pertama "Ditetapkan di Lima Puluh"
Halaman Terakhir "Lima Puluh"</t>
  </si>
  <si>
    <r>
      <rPr>
        <u/>
        <sz val="10"/>
        <color rgb="FF1155CC"/>
        <rFont val="Arial"/>
      </rPr>
      <t>https://prnt.sc/mJmbQ6VfsSCa</t>
    </r>
    <r>
      <rPr>
        <sz val="10"/>
        <rFont val="Arial"/>
      </rPr>
      <t xml:space="preserve"> 
</t>
    </r>
    <r>
      <rPr>
        <u/>
        <sz val="10"/>
        <color rgb="FF1155CC"/>
        <rFont val="Arial"/>
      </rPr>
      <t>https://prnt.sc/4dVh_QNUvmCE</t>
    </r>
    <r>
      <rPr>
        <sz val="10"/>
        <rFont val="Arial"/>
      </rPr>
      <t xml:space="preserve"> </t>
    </r>
  </si>
  <si>
    <t>26/0525</t>
  </si>
  <si>
    <t>Dinas Kesehatan (RSUD H. Abdurrahman Sayoeti)</t>
  </si>
  <si>
    <t>BP Baru 
User : 198409082006042002 
Pass : Has1234*
BP Lama 
User: 197712152005012008 
Pass : Has1234*</t>
  </si>
  <si>
    <t>62 853-6644-5888
~n</t>
  </si>
  <si>
    <t>Double saldo pelimpahan UP/GU dikarenakan perubahan bendahara</t>
  </si>
  <si>
    <t>https://prnt.sc/pJrtJgaha_h9</t>
  </si>
  <si>
    <t>Akun BP
User : 198308242011011003
Sandi : Dispora123@
Akun PPTK SKPD
User : 196709031994031004
Sandi : Dispora@123
Akun PA
User : 197308172003121004
Sandi :Dispora123@</t>
  </si>
  <si>
    <t>62 823-7930-0258
~Evasastrawati</t>
  </si>
  <si>
    <t>Saat mau membuat SPP LS, nilai anggaran berbeda dengan cetakan kartu kendali dan terdapat realisasi pada RAK dimana sebelumnya terdapat SPM dan SPP yang ditolak namun anggaran belum kembali seperti semula pada : 
PROGRAM : 2.19.03 - PROGRAM PENGEMBANGAN KAPASITAS DAYA SAING KEOLAHRAGAAN
KEGIATAN : 2.19.03.2.01 - Pembinaan dan Pengembangan Olahraga Pendidikan pada Jenjang Pendidikan yang Menjadi Kewenangan Daerah Kabupaten/Kota
SUB KEGIATAN : 2.19.03.2.01.0005 - Koordinasi dan sinkronisasi penyediaan prasarana olahraga melalui perencanaan, pengadaan, pemanfaatan, pemeliharaan, dan pengawasan Prasarana Olahraga di tingkat kabupaten/kota</t>
  </si>
  <si>
    <t>Nilai anggaran sinkron</t>
  </si>
  <si>
    <r>
      <rPr>
        <u/>
        <sz val="10"/>
        <color rgb="FF1155CC"/>
        <rFont val="Arial"/>
      </rPr>
      <t>https://prnt.sc/n2zxHiaTjuw9
https://prnt.sc/P5_1v-33czOu</t>
    </r>
    <r>
      <rPr>
        <sz val="10"/>
        <rFont val="Arial"/>
      </rPr>
      <t xml:space="preserve"> 
</t>
    </r>
    <r>
      <rPr>
        <u/>
        <sz val="10"/>
        <color rgb="FF1155CC"/>
        <rFont val="Arial"/>
      </rPr>
      <t>https://prnt.sc/Ls967YET38pt</t>
    </r>
    <r>
      <rPr>
        <sz val="10"/>
        <rFont val="Arial"/>
      </rPr>
      <t xml:space="preserve"> </t>
    </r>
  </si>
  <si>
    <t xml:space="preserve">DINAS PENANAMAN MODAL DAN PELAYANAN TERPADU SATU PINTU 
</t>
  </si>
  <si>
    <t xml:space="preserve">BP : 197801172003122002
Pass: Sri123!!
</t>
  </si>
  <si>
    <t xml:space="preserve">Saldo Pelimpahan UP double </t>
  </si>
  <si>
    <r>
      <rPr>
        <u/>
        <sz val="10"/>
        <color rgb="FF1155CC"/>
        <rFont val="Arial"/>
      </rPr>
      <t>https://prnt.sc/klbxrpjsIA9n</t>
    </r>
    <r>
      <rPr>
        <sz val="10"/>
        <rFont val="Arial"/>
      </rPr>
      <t xml:space="preserve"> </t>
    </r>
  </si>
  <si>
    <t xml:space="preserve">DINAS PERHUBUNGAN 
</t>
  </si>
  <si>
    <t>PPTK  198002062015032001
Pass: @Dishubriau474 
PA : 197207282002121002
Pass: @Dishubriau474</t>
  </si>
  <si>
    <t>saat login ada notif muncul keterangan "Anda tidak diizinkan megakses rute ini"</t>
  </si>
  <si>
    <t>akun bisa digunakan</t>
  </si>
  <si>
    <t>https://prnt.sc/8KmRM-3aFWxc</t>
  </si>
  <si>
    <t xml:space="preserve">DINASPETERNAKAN DAN KESEHATAN HEWAN </t>
  </si>
  <si>
    <r>
      <rPr>
        <sz val="10"/>
        <color theme="1"/>
        <rFont val="Arial"/>
      </rPr>
      <t xml:space="preserve">PA: 196906281998032004        
Pass: @DPkhriau25
BP: 197709182002122004
Password: @Dpkhriau2025
PPTK 1: 197003241998031002       
Pass:  Siberakun93!
</t>
    </r>
    <r>
      <rPr>
        <sz val="10"/>
        <color rgb="FFFF0000"/>
        <rFont val="Arial"/>
      </rPr>
      <t xml:space="preserve">PPTK 2: 196901210992031003       
Pass:  @APBDpkh2025
</t>
    </r>
    <r>
      <rPr>
        <sz val="10"/>
        <color theme="1"/>
        <rFont val="Arial"/>
      </rPr>
      <t xml:space="preserve">PPTK 3: 197705152002121006        
Pass: Kesmavet_2024@@
</t>
    </r>
  </si>
  <si>
    <t xml:space="preserve">ada pengajuan NPD  (saat PA lama) dan dibatalkan, kemudian di ajukan di PA Baru namun saldo tidak cukup ,  
Pengajuan NPD yang ditolak tersebut adalah :
 14.00/50.0/000070/NPD-NONPANJAR/3.27.0.00.0.00.02.0000/P2/3/2025 tanggal 12 maret 2025   ( PPTK ACHMAD DANAFIA)
 14.00/50.0/000071/NPD-NONPANJAR/3.27.0.00.0.00.02.0000/P2/3/2025 tanggal 17 maret 2025      (PPTK ELYAN BUSRA)
 14.00/50.0/000072/NPD-NONPANJAR/3.27.0.00.0.00.02.0000/P2/3/2025  tanggal 17 maret 2025  (PPTK BUDI ISKANDAR)
</t>
  </si>
  <si>
    <r>
      <rPr>
        <u/>
        <sz val="10"/>
        <color rgb="FF1155CC"/>
        <rFont val="Arial"/>
      </rPr>
      <t>https://prnt.sc/-Ti-zfG6uwlq
https://prnt.sc/wN904k7ZcsJW</t>
    </r>
    <r>
      <rPr>
        <sz val="10"/>
        <rFont val="Arial"/>
      </rPr>
      <t xml:space="preserve"> 
</t>
    </r>
    <r>
      <rPr>
        <u/>
        <sz val="10"/>
        <color rgb="FF1155CC"/>
        <rFont val="Arial"/>
      </rPr>
      <t>https://prnt.sc/YdkCS4hZ_g4h</t>
    </r>
    <r>
      <rPr>
        <sz val="10"/>
        <rFont val="Arial"/>
      </rPr>
      <t xml:space="preserve"> 
</t>
    </r>
  </si>
  <si>
    <r>
      <rPr>
        <sz val="10"/>
        <color theme="1"/>
        <rFont val="Arial"/>
      </rPr>
      <t xml:space="preserve">mungkin bisa di lengkapkan dengan ecidence biar lebih jelas dan terjadi di prog,kegiatan dan sub giat apa
</t>
    </r>
    <r>
      <rPr>
        <sz val="10"/>
        <color rgb="FF0000FF"/>
        <rFont val="Arial"/>
      </rPr>
      <t>Program:  3.27.02 PROGRAM PENYEDIAAN DAN PENGEMBANGAN SARANA PERTANIAN
kegiatan : 3.27.02.1.05 Pengendalian dan Pengawasan Penyediaan dan Peredaran Benih/Bibit Ternak dan Tanaman Pakan Ternak serta Pakan Kewenangan Provinsi
sub kegiatan: 3.27.02.1.05.0004 Pengendalian Penyediaan dan Produksi Benih/Bibit Ternak dan Hijauan Pakan Ternak
Nama PPTK:  ACHMAD DANAFIA
Keterangan:  14.00/50.0/000070/NPD-NONPANJAR/3.27.0.00.0.00.02.0000/P2/3/2025 tanggal 12 maret 2025    sejumlah  Rp 620.000</t>
    </r>
  </si>
  <si>
    <t xml:space="preserve">PA: 197211161992121002        
Pass: Riauprov123!
</t>
  </si>
  <si>
    <t>NIP pengguna sudah terdaftar di Indragiri Hilir sebagai PA , kemudian mutasi ke Provinsi Riau,  atas nama HARYONO,S.Hut.T,M.Si
NIP. 197504211994031003 , harusnya di buatkan PPK</t>
  </si>
  <si>
    <t>pengguna bisa dipindahkan</t>
  </si>
  <si>
    <t>https://drive.google.com/file/d/1q4zOzYHBE-5CpuZyOd7R7iaU_rTPytMN/view?usp=drive_link</t>
  </si>
  <si>
    <t>PA Baru
198511262003122001 
Password : Bkpsdm24@
BP
198210202009011011 
Password: Bkpsdm24@
Akun PA lama 
User : 196709201994021002 
Pasw : Bkpsdm24@</t>
  </si>
  <si>
    <t>NPD ingin dibatalkan namun muncul notifikasi "anda bukan sebagai verifikator, npd ini tidak dapat diunverifikasi"
Dikarenakan saat buat NPD masih menggunakan PA lama
Nomor NPD:
17.04/50.0/000004/NPD-NONPANJAR/5.03.5.04.0.00.01.0000/M/3/2025
17.04/50.0/000002/NPD-NONPANJAR/5.03.5.04.0.00.01.0000/M/3/2025</t>
  </si>
  <si>
    <t>https://prnt.sc/jMwq_WllnfHL</t>
  </si>
  <si>
    <t>PA : 197308222000031002
Pass: Indragirihilirkab25@
BP : 198209212008011018          
pasaword : Indragirihilirkab25@</t>
  </si>
  <si>
    <t xml:space="preserve">terdapat kesalahan pada LPJ UP namun tidak bisa dihapus:
LPJ NOMOR 14.04/10.0/000003/LPJ-BP/UP/1.04.0.00.0.00.01.0000/P1/3/2025,  
LPJ Nomor 14.04/10.0/000004/LPJ-BP/UP/1.04.0.00.0.00.01.0000/P1/3/2025, 
dan LPJ Nomor 14.04/10.0/000006/LPJ-BP/UP/1.04.0.00.0.00.01.0000/P1/5/2025 </t>
  </si>
  <si>
    <t>LPJ bisa dihapus</t>
  </si>
  <si>
    <t>https://prnt.sc/jHp63FC5Vlx3</t>
  </si>
  <si>
    <t>Badan Kepegawaian dan Pengembangan Sumber Daya Manusia (BKPSDMD)</t>
  </si>
  <si>
    <t>PA
19701004 199803 2 005 - jambibkpsdmdPA
BEND baru 
19700627 199703 2 005 
pass : bkpsdmdBP2025!
BEND lama
19801221 200701 2 004 
Pass : bkpsdmdBP</t>
  </si>
  <si>
    <t>https://prnt.sc/JBVo1TmR85uf</t>
  </si>
  <si>
    <t>BPP
198212082015032002  
Password: kabacehtamianG812$</t>
  </si>
  <si>
    <t>62 852-6016-1669
~Renir Hidayat</t>
  </si>
  <si>
    <t xml:space="preserve">kegiatan tidak muncul saat pembuatan SPP LS. Muncul notifikasi: gagal iterasi data. - can't scan into dest[2]: cannot scan NULL into *int64
</t>
  </si>
  <si>
    <t>dapat memilih kegiatan saat membuat SPP LS</t>
  </si>
  <si>
    <t>https://prnt.sc/qk8zrZJFmZ1z</t>
  </si>
  <si>
    <t>PA
198002202006041004
Password : Sumutprov01!</t>
  </si>
  <si>
    <t>62 813-6173-4443
~Faisal</t>
  </si>
  <si>
    <t xml:space="preserve">tidak bisa cetak DPA
muncul notifikasi: gagal mengambil informasi DPA. - no rows in result set
</t>
  </si>
  <si>
    <t>PA dapat mencetak DPA</t>
  </si>
  <si>
    <t>https://prnt.sc/Z4Q81beOlVwM</t>
  </si>
  <si>
    <t>BP
199311042020122002
Password: Bencana3</t>
  </si>
  <si>
    <t>812-7941-8754
~Novita Sari Salim</t>
  </si>
  <si>
    <t xml:space="preserve">Tidak dapa mencetak LPJ UP/GU. Muncul notifikasi: Gagal mengambil data cetak bp. - Gagal memproses permintaan | LPJBP01 - ERROR: more than one row returned by a subquery used as an expression (SQLSTATE 21000)
</t>
  </si>
  <si>
    <t>https://prnt.sc/H261uXpXw9gy</t>
  </si>
  <si>
    <r>
      <t xml:space="preserve">Done </t>
    </r>
    <r>
      <rPr>
        <u/>
        <sz val="10"/>
        <color rgb="FF1155CC"/>
        <rFont val="Arial"/>
      </rPr>
      <t>https://prnt.sc/YP8JS_b4YxQY</t>
    </r>
    <r>
      <rPr>
        <sz val="10"/>
        <color rgb="FF000000"/>
        <rFont val="Arial"/>
        <scheme val="minor"/>
      </rPr>
      <t xml:space="preserve"> </t>
    </r>
  </si>
  <si>
    <t>05/0/25</t>
  </si>
  <si>
    <t>PA
19670608 199403 1 008
pass : Bendahara1@
BUD
19750225 199501 1 001
pass : B@keuda2024</t>
  </si>
  <si>
    <t>62 813-2884-5996
~Wide Sanora</t>
  </si>
  <si>
    <t>terjadi pergantian Sekda. sudah diperbaharui di penganggaran dan di muktairkan di penatausahaan namun role sekda belum muncul</t>
  </si>
  <si>
    <t>Role sekda muncul</t>
  </si>
  <si>
    <t>https://prnt.sc/GtQ1us3o1rR8</t>
  </si>
  <si>
    <t>RSUD Palembang Bari</t>
  </si>
  <si>
    <t xml:space="preserve">KPA  : 198205162010012005
Password : Palembang@1
B-UOBK : 198403042014072005
Pass : pALEMBANG@2024 </t>
  </si>
  <si>
    <t>811-7887-896
~Fadhillah Iskandar</t>
  </si>
  <si>
    <t>tidak dapat membuat SPP LS Barang Jasa , ada notif " Gagal mengambil skpd kpa"</t>
  </si>
  <si>
    <t>26/5/2025</t>
  </si>
  <si>
    <t>BPP: 198212082015032002
Pass: kabacehtamianG812$
PA : 19660310 199312 1 001
Password: Acehtamiangkab@1</t>
  </si>
  <si>
    <t>852-6120-0940</t>
  </si>
  <si>
    <t xml:space="preserve">Kegiatan tidak muncul saat pembuatan SPP LS. Muncul notifikasi: gagal iterasi data. - can't scan into dest[2]: cannot scan NULL into *int64
</t>
  </si>
  <si>
    <t>kegiatan muncul</t>
  </si>
  <si>
    <t>https://prnt.sc/2onkDDx8D7xZ</t>
  </si>
  <si>
    <t>Kec. Dumai Selatan</t>
  </si>
  <si>
    <t>BPP : 19810821 200904 2 001
pass: @Dumsel2024
BP: 198907252022032006
PASS: @Dumsel2024</t>
  </si>
  <si>
    <t>data TBP tidak muncul</t>
  </si>
  <si>
    <t>data TBP muncul</t>
  </si>
  <si>
    <r>
      <rPr>
        <sz val="10"/>
        <rFont val="Arial"/>
      </rPr>
      <t xml:space="preserve">UP/GU </t>
    </r>
    <r>
      <rPr>
        <u/>
        <sz val="10"/>
        <color rgb="FF1155CC"/>
        <rFont val="Arial"/>
      </rPr>
      <t>https://prnt.sc/F4m9LL-d7419</t>
    </r>
    <r>
      <rPr>
        <sz val="10"/>
        <rFont val="Arial"/>
      </rPr>
      <t xml:space="preserve"> 
</t>
    </r>
  </si>
  <si>
    <r>
      <rPr>
        <sz val="10"/>
        <color theme="1"/>
        <rFont val="Arial"/>
      </rPr>
      <t xml:space="preserve">tambahkan akun BPnya juga 
</t>
    </r>
    <r>
      <rPr>
        <sz val="10"/>
        <color rgb="FFFF0000"/>
        <rFont val="Arial"/>
      </rPr>
      <t>BP: 198907252022032006
PASS: @Dumsel2024</t>
    </r>
  </si>
  <si>
    <r>
      <rPr>
        <sz val="10"/>
        <rFont val="Arial"/>
      </rPr>
      <t xml:space="preserve">TU </t>
    </r>
    <r>
      <rPr>
        <u/>
        <sz val="10"/>
        <color rgb="FF1155CC"/>
        <rFont val="Arial"/>
      </rPr>
      <t>https://prnt.sc/pcKvzrut0iHe</t>
    </r>
    <r>
      <rPr>
        <sz val="10"/>
        <rFont val="Arial"/>
      </rPr>
      <t xml:space="preserve"> 
BKU </t>
    </r>
    <r>
      <rPr>
        <u/>
        <sz val="10"/>
        <color rgb="FF1155CC"/>
        <rFont val="Arial"/>
      </rPr>
      <t>https://prnt.sc/Bx_WUmErHDzL</t>
    </r>
    <r>
      <rPr>
        <sz val="10"/>
        <rFont val="Arial"/>
      </rPr>
      <t xml:space="preserve"> </t>
    </r>
  </si>
  <si>
    <r>
      <rPr>
        <sz val="10"/>
        <color theme="1"/>
        <rFont val="Arial"/>
      </rPr>
      <t xml:space="preserve">tambahkan akun BPnya juga 
</t>
    </r>
    <r>
      <rPr>
        <sz val="10"/>
        <color rgb="FFFF0000"/>
        <rFont val="Arial"/>
      </rPr>
      <t>BP: 198907252022032006
PASS: @Dumsel2024</t>
    </r>
  </si>
  <si>
    <t>User : 19810821 200904 2 001
pass: @Dumsel2024</t>
  </si>
  <si>
    <t>nominal dan isi cetakan SP2D TU kosong 14.72/04.0/000046/TU/7.01.0.00.0.00.05.0000/P5/5/2025</t>
  </si>
  <si>
    <t xml:space="preserve">isi cetakan SP2D </t>
  </si>
  <si>
    <t>https://prnt.sc/8Omyz9FDBJA5</t>
  </si>
  <si>
    <t>BUD :  198905262015051001
Password @Parulian_2025</t>
  </si>
  <si>
    <t>tidak bisa verifikasi SP2D :
SP2D : 12.08/04.0/000001/GU/5.02.0.00.0.00.28.0000/M/4/2025
SP2D : 12.08/04.0/000014/UP/7.01.0.00.0.00.62.0000/P2/4/2025</t>
  </si>
  <si>
    <t>bisa verifikasi SP2D</t>
  </si>
  <si>
    <t>yang di temukan hanya sp2d no 14 , yang 01 tidak di temukan</t>
  </si>
  <si>
    <t>BPP : 198212082015032002
Pass : kabacehtamianG812$</t>
  </si>
  <si>
    <t>0852-6120-0940</t>
  </si>
  <si>
    <t>tidak bisa membuat SPP LS dengan notif "gagal iterasi data - can't scan into dest[2]: cannot scan NULL into *int64 "</t>
  </si>
  <si>
    <t xml:space="preserve">bisa membuat SPP LS </t>
  </si>
  <si>
    <t>https://prnt.sc/oijI1bNvJHaY</t>
  </si>
  <si>
    <t>Akun BUD
User :197808012002121002
Pass : BUDtoba1212@</t>
  </si>
  <si>
    <t xml:space="preserve">tidak bisa mutahirkan data perangkat daerah OPD inspektorat keluar notifikasi "gagal menghapus pegawai lama. - no rows in result set"
nip PA lama 197404052006041004
nip PA Baru 198210202008041001
</t>
  </si>
  <si>
    <t>bisa mutahirkan data</t>
  </si>
  <si>
    <t>https://prnt.sc/dOG5Q2WRAtl1</t>
  </si>
  <si>
    <t>Kecamatan Pasar</t>
  </si>
  <si>
    <t>BP Lama : 199302102020121008
pas : Pasarjambi@
BP Baru : 197011202007011007
pas: Pasarjambi1@</t>
  </si>
  <si>
    <t>https://prnt.sc/Bu4r30xAOqgb</t>
  </si>
  <si>
    <t>RSUD Arga Makmur</t>
  </si>
  <si>
    <t xml:space="preserve">User PA : 19841211 200902 2 001
Pasword : Dinaskesehatan01!
User KPA :19870614 201402 2 002
Pasword   : RSUDarma123@
User BPP  : 19770311 200801 1 003
Pasword   : RSUDarma123@
</t>
  </si>
  <si>
    <t>https://prnt.sc/DFE7PgGrU-bI</t>
  </si>
  <si>
    <t>Kecamatan Tanjung Raya</t>
  </si>
  <si>
    <t>823-8251-3774
~Rani Ramadhani</t>
  </si>
  <si>
    <t>permohonan pembatalan pengembalian belanja UP/GU
nomor pengembalian belanja: 13.06/07.0/000005/UP/7.01.0.00.0.00.12.0000/P2/4/2025</t>
  </si>
  <si>
    <t>pengembalian belanja dibatalkan</t>
  </si>
  <si>
    <t>https://prnt.sc/E9_gTMh0At9J</t>
  </si>
  <si>
    <r>
      <rPr>
        <sz val="10"/>
        <color theme="1"/>
        <rFont val="Arial"/>
      </rPr>
      <t xml:space="preserve">unaprovejurnal dulu no 13.06/11.0/000001/JUR-BLJ/STS/7.01.0.00.0.00.12.0000/05/2025"
</t>
    </r>
    <r>
      <rPr>
        <sz val="10"/>
        <color rgb="FF0B5394"/>
        <rFont val="Arial"/>
      </rPr>
      <t>- Jurnal sudah di unapprove</t>
    </r>
  </si>
  <si>
    <t>DInas Pertanian</t>
  </si>
  <si>
    <t>Pa : 196611151993011001 
Pass : Distan@kepahiang.2
Bendahara: 199801192022032010
Pass: Pertanian@bend1</t>
  </si>
  <si>
    <r>
      <rPr>
        <sz val="10"/>
        <color theme="1"/>
        <rFont val="Arial"/>
      </rPr>
      <t xml:space="preserve">Pengaktifan rekening SKPD yang tidak aktif, nomor rekening </t>
    </r>
    <r>
      <rPr>
        <b/>
        <sz val="10"/>
        <color theme="1"/>
        <rFont val="Arial"/>
      </rPr>
      <t>2010102000445</t>
    </r>
  </si>
  <si>
    <t>https://prnt.sc/nAkxSShW8CfU</t>
  </si>
  <si>
    <t>Kecamatan Pelangiran</t>
  </si>
  <si>
    <t>Pengguna Anggaran :
User : 19840415 201102 1 002
Pasword : Pelangiran1!
Bendahara Pengeluaran
User : 19831228 201001  1 013
Pasword : Pelangiran1!</t>
  </si>
  <si>
    <r>
      <rPr>
        <sz val="10"/>
        <color theme="1"/>
        <rFont val="Arial"/>
      </rPr>
      <t xml:space="preserve">Pengaktifan rekening SKPD yang tidak aktif, nomor rekening </t>
    </r>
    <r>
      <rPr>
        <b/>
        <sz val="10"/>
        <color theme="1"/>
        <rFont val="Arial"/>
      </rPr>
      <t>1020200026</t>
    </r>
  </si>
  <si>
    <r>
      <rPr>
        <sz val="10"/>
        <rFont val="Arial"/>
      </rPr>
      <t xml:space="preserve">di BUD </t>
    </r>
    <r>
      <rPr>
        <u/>
        <sz val="10"/>
        <color rgb="FF1155CC"/>
        <rFont val="Arial"/>
      </rPr>
      <t>https://prnt.sc/qeWzurpiRxpq</t>
    </r>
    <r>
      <rPr>
        <sz val="10"/>
        <rFont val="Arial"/>
      </rPr>
      <t xml:space="preserve"> 
</t>
    </r>
    <r>
      <rPr>
        <u/>
        <sz val="10"/>
        <color rgb="FF1155CC"/>
        <rFont val="Arial"/>
      </rPr>
      <t>https://prnt.sc/yvWvGxl8zlE</t>
    </r>
    <r>
      <rPr>
        <sz val="10"/>
        <rFont val="Arial"/>
      </rPr>
      <t xml:space="preserve"> </t>
    </r>
  </si>
  <si>
    <t xml:space="preserve">Kecamatan Kateman
</t>
  </si>
  <si>
    <t>Pengguna Anggaran :
User : 19700906 199112 1 002
Pasword : Inhil@12
Bendahara Pengeluaran
User : 19790101 200701 1 006
Pasword : Inhil@12</t>
  </si>
  <si>
    <r>
      <rPr>
        <sz val="10"/>
        <color theme="1"/>
        <rFont val="Arial"/>
      </rPr>
      <t>Pengaktifan rekening SKPD yang tidak aktif, nomor rekening</t>
    </r>
    <r>
      <rPr>
        <b/>
        <sz val="10"/>
        <color theme="1"/>
        <rFont val="Arial"/>
      </rPr>
      <t xml:space="preserve"> 102020003</t>
    </r>
    <r>
      <rPr>
        <sz val="10"/>
        <color theme="1"/>
        <rFont val="Arial"/>
      </rPr>
      <t>6</t>
    </r>
  </si>
  <si>
    <r>
      <rPr>
        <sz val="10"/>
        <rFont val="Arial"/>
      </rPr>
      <t xml:space="preserve">di BUD </t>
    </r>
    <r>
      <rPr>
        <u/>
        <sz val="10"/>
        <color rgb="FF1155CC"/>
        <rFont val="Arial"/>
      </rPr>
      <t>https://prnt.sc/bI3RqliXf7yR</t>
    </r>
    <r>
      <rPr>
        <sz val="10"/>
        <rFont val="Arial"/>
      </rPr>
      <t xml:space="preserve"> 
</t>
    </r>
    <r>
      <rPr>
        <u/>
        <sz val="10"/>
        <color rgb="FF1155CC"/>
        <rFont val="Arial"/>
      </rPr>
      <t>https://prnt.sc/isBRJY4Tk6up</t>
    </r>
    <r>
      <rPr>
        <sz val="10"/>
        <rFont val="Arial"/>
      </rPr>
      <t xml:space="preserve"> </t>
    </r>
  </si>
  <si>
    <t>BP  : 199002132011012001
Pass : Pariaman24*</t>
  </si>
  <si>
    <t>822-8532-2206
~Ahmad Iqbal</t>
  </si>
  <si>
    <t>Tidak bisa membuat STS UP/GU , ada notif "gagal mengambil data user. - no rows in result set"
melakukan STS GU karena GU bulan Februari sudah Nihil</t>
  </si>
  <si>
    <t>bisa membuat STS UP/GU</t>
  </si>
  <si>
    <t>https://prnt.sc/uWL6CuoaxrKT</t>
  </si>
  <si>
    <t>BP 
199002132011012001
Password: Pariaman24*</t>
  </si>
  <si>
    <t>62 852-6370-6083
~Hernipratiwi</t>
  </si>
  <si>
    <t>tidak dapat membuat STS UP/GU. Muncul notifikasi: gagal mengambil data user. - no rows in result set</t>
  </si>
  <si>
    <t>Dapat membuat STS UP/GU</t>
  </si>
  <si>
    <t xml:space="preserve">https://prnt.sc/22jmQZv6PYsE  </t>
  </si>
  <si>
    <t>BP
19811206 201101 2 004
Password: medan01#@!A</t>
  </si>
  <si>
    <t>852-7557-5514
~Bob Batubara</t>
  </si>
  <si>
    <t>STS dalam register bulan 1 dan 2 tidak muncul</t>
  </si>
  <si>
    <t>register STS bulan Januari dan Februari muncul</t>
  </si>
  <si>
    <t>https://prnt.sc/fibTmAcBRI6D</t>
  </si>
  <si>
    <r>
      <t xml:space="preserve">done </t>
    </r>
    <r>
      <rPr>
        <u/>
        <sz val="10"/>
        <color rgb="FF1155CC"/>
        <rFont val="Arial"/>
      </rPr>
      <t>https://prnt.sc/GNLPqhZaGSde</t>
    </r>
    <r>
      <rPr>
        <sz val="10"/>
        <color rgb="FF000000"/>
        <rFont val="Arial"/>
        <scheme val="minor"/>
      </rPr>
      <t xml:space="preserve"> </t>
    </r>
  </si>
  <si>
    <t xml:space="preserve">BP Baru
19821104 200604 2 005   
Password : Maryatun12345!
BP Lama 
19720717 200604 1 005  </t>
  </si>
  <si>
    <t>https://prnt.sc/ySB2SHTdPtMu</t>
  </si>
  <si>
    <t>Dinas Lingkungan Hidup dan Perhubungan</t>
  </si>
  <si>
    <t>BP Baru
199610072020122020
Password : Bendluar@01
BP Lama
198612312010012008
Password : 
PA
197302031992011001
Password : Perkim2024#! 
user BUD : 197203072000121001
pwd : BakeudaPUPR0426.#!</t>
  </si>
  <si>
    <t>62 852-9229-8339
~Soeket_myp (FITRI)</t>
  </si>
  <si>
    <t>Double saldo pelimpahan UP/GU dikarenakan perubahan bendahara dan perbedaan saldo antara pelimpahan dengan BKU</t>
  </si>
  <si>
    <t>https://prnt.sc/CGTY0dligg2x</t>
  </si>
  <si>
    <t xml:space="preserve">BP: 19840830 201001 1 012
Pass : Perencanaan1
PA: 19671220 199803 1 005
Pass : Tanggamuskab@01
BUD : 19680301 199703 1 006
Pass : 0nepiecE1112@1
</t>
  </si>
  <si>
    <r>
      <rPr>
        <sz val="10"/>
        <color theme="1"/>
        <rFont val="Arial"/>
      </rPr>
      <t xml:space="preserve">Pengaktifan rekening SKPD yang tidak aktif, nomor rekening </t>
    </r>
    <r>
      <rPr>
        <b/>
        <sz val="10"/>
        <color theme="1"/>
        <rFont val="Arial"/>
      </rPr>
      <t>3890005000205</t>
    </r>
  </si>
  <si>
    <t>https://prnt.sc/i_a9L0SryxOl</t>
  </si>
  <si>
    <t>Kecamatan Kota Agung</t>
  </si>
  <si>
    <t>BP: 197911182008012012
Pass : Kotaagung123*#
PA: 198308172010011008
Pass : Kotaagung1#@
BUD : 19680301 199703 1 006
Pass : 0nepiecE1112@1</t>
  </si>
  <si>
    <r>
      <rPr>
        <sz val="10"/>
        <color theme="1"/>
        <rFont val="Arial"/>
      </rPr>
      <t xml:space="preserve">Pengaktifan rekening SKPD yang tidak aktif, nomor rekening </t>
    </r>
    <r>
      <rPr>
        <b/>
        <sz val="10"/>
        <color theme="1"/>
        <rFont val="Arial"/>
      </rPr>
      <t>3890005000258</t>
    </r>
  </si>
  <si>
    <t>https://prnt.sc/9stkO14QiDfs</t>
  </si>
  <si>
    <t>grup provinsi/kaban</t>
  </si>
  <si>
    <t>data tidak muncul</t>
  </si>
  <si>
    <t>https://prnt.sc/yV2_fLSLYsB9</t>
  </si>
  <si>
    <t>DINAS KEBUDAYAAN</t>
  </si>
  <si>
    <t>User = 196512121991121001
Pass = Sumb@rprov1</t>
  </si>
  <si>
    <t>62 822-8314-9007</t>
  </si>
  <si>
    <t>rekening 71000106000331 tidak aktif</t>
  </si>
  <si>
    <t>https://prnt.sc/jCleUiOSHYCh</t>
  </si>
  <si>
    <t>RSUD Lebong</t>
  </si>
  <si>
    <t>User BUD : 197410072006041002
PASSword : G4nt1_trusss*
User PA : 19761106 199703 1 003
Password : Lebongkab01?</t>
  </si>
  <si>
    <t>Data anggaran setelah pemutakhiran akun PA tidak muncul</t>
  </si>
  <si>
    <t>https://prnt.sc/QjpLiGeZ2PQb</t>
  </si>
  <si>
    <t xml:space="preserve">User BUD : 197410072006041002
PASSword : G4nt1_trusss*
User Sekda Lama
Nama        : Mustarani SH.M.Si
NIP                : 19680530 199803 1 002
User Sekda Baru
Nama        : Donni Swabuana, ST.M.Si
NIP                : 19810318 200804 1 001
</t>
  </si>
  <si>
    <t>Role sebagai sekda belum muncul, pemutakhiran data sudah dilakukan di penganggaran dan penatausahaan</t>
  </si>
  <si>
    <t>https://prnt.sc/5ud9Lt37U1-R</t>
  </si>
  <si>
    <t>BP Baru 
User : 196912192007012005
Password :Berdagang25*
BP Lama
User : 196808031992021003
Pass : Dagang1@</t>
  </si>
  <si>
    <t xml:space="preserve">Double saldo pelimpahan UP/GU dikarenakan perubahan bendahara </t>
  </si>
  <si>
    <t>https://prnt.sc/MddKzo1d389L</t>
  </si>
  <si>
    <t xml:space="preserve">Kecamatan Siulak Mukai </t>
  </si>
  <si>
    <t>Kuasa BUD
198309132006041002
kerincikab24
BUD
Pass :Kaban.Bpkpd.24!!
User :196803291998032001</t>
  </si>
  <si>
    <t>62 852-6652-3993</t>
  </si>
  <si>
    <t>Permohonan penghapusan SP2D LS dikarenakan salah cetak, no SP2D : 15.01/04.0/000010/LS/7.01.0.00.0.00.06.0000/M/4/2025</t>
  </si>
  <si>
    <t>SP2D Terhapus</t>
  </si>
  <si>
    <r>
      <rPr>
        <u/>
        <sz val="10"/>
        <color rgb="FF1155CC"/>
        <rFont val="Arial"/>
      </rPr>
      <t xml:space="preserve">https://prnt.sc/zDe1WLB1lcdo
</t>
    </r>
    <r>
      <rPr>
        <sz val="10"/>
        <rFont val="Arial"/>
      </rPr>
      <t xml:space="preserve">Jurnal Unposting : 
</t>
    </r>
    <r>
      <rPr>
        <u/>
        <sz val="10"/>
        <color rgb="FF1155CC"/>
        <rFont val="Arial"/>
      </rPr>
      <t>https://prnt.sc/u-Tg5t0cErsx</t>
    </r>
    <r>
      <rPr>
        <sz val="10"/>
        <rFont val="Arial"/>
      </rPr>
      <t xml:space="preserve"> 
Surat : 
</t>
    </r>
    <r>
      <rPr>
        <u/>
        <sz val="10"/>
        <color rgb="FF1155CC"/>
        <rFont val="Arial"/>
      </rPr>
      <t>https://drive.google.com/file/d/1NmSAQyPEy7Yu7uNlvldWzZUC1J9HZkoN/view?usp=sharing</t>
    </r>
    <r>
      <rPr>
        <sz val="10"/>
        <rFont val="Arial"/>
      </rPr>
      <t xml:space="preserve"> </t>
    </r>
  </si>
  <si>
    <t>DINAS PERKEBUNAN</t>
  </si>
  <si>
    <t>BP 
User = 198108222009011010 
Pass : Jambiprov@123
PA Baru 
User = 197109111998031004 
Pass: Jambiprov@25                                                                  
PA  lama
User = 197108311998031003   
Pass : Jambiprov@25
BUD
196912151990031005
@JambiProv1</t>
  </si>
  <si>
    <t>Pembatalan Status VALIDASI LPJ di Akun PA tidak bisa dilakukan kerena terjadi pergantian PA, LPJ telah disahkan di akun PA yang lama, mau dihapus di akun PA yang baru tetapi tidak bisa.
No LPJ :
1.)  15.00/10.0/000003/LPJ-BP/UP/3.27.0.00.0.00.02.0000/P2/5/2025
2.) 15.00/10.0/000004/LPJ-BP/UP/3.27.0.00.0.00.02.0000/P2/5/2025                                                                         3.)  15.00/10.0/000001/LPJ-BP/UP/3.27.0.00.0.00.02.0000/P2/5/2025                                                                       4.)  15.00/10.0/000002/LPJ-BP/UP/3.27.0.00.0.00.02.0000/P2/5/2025                                                                        5.)  15.00/10.0/000005/LPJ-BP/UP/3.27.0.00.0.00.02.0000/P2/5/2025                                                                     6.)  15.00/10.0/000007/LPJ-BP/UP/3.27.0.00.0.00.02.0000/P2/5/2025                                                                        7)   15.00/10.0/000008/LPJ-BP/UP/3.27.0.00.0.00.02.0000/P2/5/2025                                                                       8)    15.00/10.0/000009/LPJ-BP/UP/3.27.0.00.0.00.02.0000/P2/5/2025</t>
  </si>
  <si>
    <t>LPJ bisa dibatalkan validasi</t>
  </si>
  <si>
    <t>https://prnt.sc/ryGkvw74tiYW</t>
  </si>
  <si>
    <t>BP Baru
User : 198002072005011000
Pass : Bpbd.1234!
BP Lama : 198203072009021003.
Password : Bpbd 1234!</t>
  </si>
  <si>
    <t>https://prnt.sc/yXR3cOMqpgIM</t>
  </si>
  <si>
    <t>PA
197705172006052001
password  : SekdaN!sbark@b25</t>
  </si>
  <si>
    <t>62 813-8006-4525
~Toni Daeli (A. Meisya</t>
  </si>
  <si>
    <t>Role SEKDA tidak muncul saat log in</t>
  </si>
  <si>
    <t>Role SEKDA muncul</t>
  </si>
  <si>
    <t>https://prnt.sc/IIq7kfrDV0iM</t>
  </si>
  <si>
    <r>
      <t xml:space="preserve">Done </t>
    </r>
    <r>
      <rPr>
        <u/>
        <sz val="10"/>
        <color rgb="FF1155CC"/>
        <rFont val="Arial"/>
      </rPr>
      <t>https://prnt.sc/Qkm_j55_lepG</t>
    </r>
    <r>
      <rPr>
        <sz val="10"/>
        <color rgb="FF000000"/>
        <rFont val="Arial"/>
        <scheme val="minor"/>
      </rPr>
      <t xml:space="preserve"> </t>
    </r>
  </si>
  <si>
    <t xml:space="preserve">PA
User : 197908182010011018
Pass : @Kaprawi2025
BP
198511112012121002
@Sekwan2025
Kpa Lama
197807122008012007
@Sayuti25
Kpa Baru 
198409192005011002
@Rahma2025
BPP
197807032009012007
@Heffi78
</t>
  </si>
  <si>
    <t>Data pada SPJ Fungsional BPP berubah menjadi 0 semua setelah pergantian KPA</t>
  </si>
  <si>
    <t>Data SPJ Fungsional sinkron</t>
  </si>
  <si>
    <t>https://prnt.sc/5nwJ1nnMQau1</t>
  </si>
  <si>
    <t>Dinas Koperasi Dan Usaha Kecil Menengah
Kecamatan Tanjung Karang Barat</t>
  </si>
  <si>
    <t>PA
197504271993112001
sandi = @Bandarlampung01</t>
  </si>
  <si>
    <t>821-8468-9991
~Ahmadfaisol</t>
  </si>
  <si>
    <t xml:space="preserve">Data statistik dan anggaran untuk kota muncul dalam akun SKPD dinas koperasi dan kecamatan. </t>
  </si>
  <si>
    <t>data dapat sesuai</t>
  </si>
  <si>
    <r>
      <rPr>
        <u/>
        <sz val="10"/>
        <color rgb="FF1155CC"/>
        <rFont val="Arial"/>
      </rPr>
      <t>https://prnt.sc/4PaJ612ZuahR</t>
    </r>
    <r>
      <rPr>
        <sz val="10"/>
        <rFont val="Arial"/>
      </rPr>
      <t xml:space="preserve"> 
</t>
    </r>
    <r>
      <rPr>
        <u/>
        <sz val="10"/>
        <color rgb="FF1155CC"/>
        <rFont val="Arial"/>
      </rPr>
      <t>https://prnt.sc/4FaWrBbVF-S6</t>
    </r>
    <r>
      <rPr>
        <sz val="10"/>
        <rFont val="Arial"/>
      </rPr>
      <t xml:space="preserve"> </t>
    </r>
  </si>
  <si>
    <t>Sekda Lama :
Nama        : Dr. ABDIYANTO, SH, M. Si. C. L. A.C.R.B.C
NIP                : 197903062006041005
SEKDA Baru
Nama        : Drs. MARJOHAN
NIP                : 196709271992031010
akun BUD : 19780729 200502 2 002 password:  Muko-mukokab01#@!A</t>
  </si>
  <si>
    <t>62 813-6742-2120</t>
  </si>
  <si>
    <t>Role SEKDA tidak muncul saat login</t>
  </si>
  <si>
    <t>https://prnt.sc/lic3VOXLUHCz</t>
  </si>
  <si>
    <t>Username :198308302003121004
Pass: Dumai2024!</t>
  </si>
  <si>
    <t>https://prnt.sc/iWD-N0LqfugK</t>
  </si>
  <si>
    <t>BP 
198312132002121003
Password : p@dangPanjang1
BPP 
198401012011011006
Password : P@dangpanjang123</t>
  </si>
  <si>
    <t>TBP tidak dapat dihapus. Pembuat TBP BPP namun di akun BPP TBP tersebut tidak ada . 
Di akun BP TBP tersebut tidak dapat dihapus dan muncul notifikasi: gagal mengambil jenis tbp / yang membuat tbp bukan anda. - no rows in result set
Nomor TBp: 
13.74/06.0/000001/TU/2.17.3.30.3.31.01.0000/M/4/2025
13.74/06.0/000002/TU/2.17.3.30.3.31.01.0000/M/4/2025
13.74/06.0/000003/TU/2.17.3.30.3.31.01.0000/M/4/2025
13.74/06.0/000004/TU/2.17.3.30.3.31.01.0000/M/4/2025
13.74/06.0/000005/TU/2.17.3.30.3.31.01.0000/M/4/2025
13.74/06.0/000006/TU/2.17.3.30.3.31.01.0000/M/4/202</t>
  </si>
  <si>
    <t>TBP dapat dihapus</t>
  </si>
  <si>
    <r>
      <rPr>
        <sz val="10"/>
        <color rgb="FF000000"/>
        <rFont val="Arial"/>
      </rPr>
      <t xml:space="preserve">BP
</t>
    </r>
    <r>
      <rPr>
        <u/>
        <sz val="10"/>
        <color rgb="FF1155CC"/>
        <rFont val="Arial"/>
      </rPr>
      <t>https://prnt.sc/sXIOjjbgK26L
https://prnt.sc/Y799jBn75D9Q</t>
    </r>
    <r>
      <rPr>
        <sz val="10"/>
        <color rgb="FF000000"/>
        <rFont val="Arial"/>
      </rPr>
      <t xml:space="preserve"> 
BPP
</t>
    </r>
    <r>
      <rPr>
        <u/>
        <sz val="10"/>
        <color rgb="FF1155CC"/>
        <rFont val="Arial"/>
      </rPr>
      <t>https://prnt.sc/ddHd49o2I7XG</t>
    </r>
    <r>
      <rPr>
        <sz val="10"/>
        <color rgb="FF000000"/>
        <rFont val="Arial"/>
      </rPr>
      <t xml:space="preserve"> </t>
    </r>
  </si>
  <si>
    <r>
      <t xml:space="preserve">tidak muncul di akun BPP    </t>
    </r>
    <r>
      <rPr>
        <u/>
        <sz val="10"/>
        <color rgb="FF1155CC"/>
        <rFont val="Arial"/>
      </rPr>
      <t>https://prnt.sc/xAfhnYAlvovt</t>
    </r>
  </si>
  <si>
    <t>User kpa: 197912142007011003
Pass: Pesisirselatankabumum1@</t>
  </si>
  <si>
    <t>62 853-6468-0293 Lusiana</t>
  </si>
  <si>
    <t>tidak bisa validasi LPJ nomor : 13.01/10.0/000077/LPJ-BPP/UP/4.01.6.01.8.01.01.0000/P1/6/2025 dengan notif "Anda tidak diijinkan untuk vallidasi dokumen ini"</t>
  </si>
  <si>
    <t>https://prnt.sc/aheyZl1xqjis</t>
  </si>
  <si>
    <t>B Penerimaan
198105032009012003
Password: RSUDS@b4ng</t>
  </si>
  <si>
    <t>811-6886-404
~Rina Rizkia</t>
  </si>
  <si>
    <t>Tidak dapat menginput angka dibelakang koma 
seharusnya Rp 61.333,24</t>
  </si>
  <si>
    <t>Dapat menginput STS TYL dengan nominal Rp 61.333,24</t>
  </si>
  <si>
    <t>https://prnt.sc/B2_-muY-hCj0</t>
  </si>
  <si>
    <t>proses pembahasan</t>
  </si>
  <si>
    <t>02/0625</t>
  </si>
  <si>
    <t>Andri 0818-141-882</t>
  </si>
  <si>
    <t xml:space="preserve">SP2D Batal/tidak cair tapi sudah diklik transfer
17.04/04.0/000129/LS/2.16.2.20.2.21.01.0000/P1/5/2025
 Rp4.799.640,00 
KUPASMERDEKA.COM/ MINI ARTI
Belanja Jasa Iklan/ Reklame, Film dan Pemotretan - Media Online Kupasmerdeka.com Sub Kegiatan Pengelolaan Media Komunikasi Publik untuk Pembayaran Bulan April 2025 (Dana Alokasi Umum)
</t>
  </si>
  <si>
    <t>harap unapprove jurnal terlebih dahulu 17.04/11.0/000005/JUR-BLJ/SP2D-LS/2.16.2.20.2.21.01.0000/06/2025</t>
  </si>
  <si>
    <t xml:space="preserve">Akun PA
User : 198111242005021005
Kata sandi : Inspektorat@123
Akun PPTK
User : 197702071977031004
Kata sandi : Inspektorat@123
</t>
  </si>
  <si>
    <r>
      <rPr>
        <sz val="10"/>
        <color theme="1"/>
        <rFont val="Arial"/>
      </rPr>
      <t xml:space="preserve">PPTK tidak bisa melakukan penginputan RAK muncul notif  "RAK sudah terkunci " namun PPTK belum melakukan penginputan RAK dan SPD Triwulan II sudah diterbitkan.
</t>
    </r>
    <r>
      <rPr>
        <b/>
        <sz val="10"/>
        <color theme="1"/>
        <rFont val="Arial"/>
      </rPr>
      <t>Program : 1.01.01 - Program Penunjang Urusan Pemerintahan Daerah Kabupaten/kota
Kegiatan : 1.01.01.2.08 - Penyediaan Jasa Penunjang Urusan Pemerintahan Daerah
Sub Kegiatan : 1.01.01.2.08.0004 - Penyediaan Jasa Pelayanan Umum Kantor</t>
    </r>
  </si>
  <si>
    <t>Penginputan RAK berhasil</t>
  </si>
  <si>
    <r>
      <rPr>
        <u/>
        <sz val="10"/>
        <color rgb="FF1155CC"/>
        <rFont val="Arial"/>
      </rPr>
      <t>https://prnt.sc/_Wfhzy2YB66A
https://prnt.sc/qqMkqQtLLwfD</t>
    </r>
    <r>
      <rPr>
        <sz val="10"/>
        <color rgb="FF000000"/>
        <rFont val="Arial"/>
      </rPr>
      <t xml:space="preserve"> </t>
    </r>
  </si>
  <si>
    <t>coba berkoordinasi dengan BPKADnya , karna proses penguncian rak dan penerbitan ada di sisi user (ini juga gk bisa karna SPDnya sudah terbit , arahkan saja ke pemdanya untuk menghapus SPDnya lalu buka kunci , ini bisa di lakukan jika blum ada transaksi setelah terbit SPD baru)</t>
  </si>
  <si>
    <t xml:space="preserve">BUD
User : 19720721 200003 1 005
Pasword :  BPK@Dme2024
P.A Dinas Kesehatan.
User : 197102022000122003
PASWORD : muaraenimkab@OK2024
Bendahara Pengeluaran
User : 198408282012122003
PASWORD : muaraenimkab@OK2024
</t>
  </si>
  <si>
    <t>62 821-7779-7831
~Bungsu</t>
  </si>
  <si>
    <r>
      <rPr>
        <sz val="10"/>
        <color theme="1"/>
        <rFont val="Arial"/>
      </rPr>
      <t xml:space="preserve">Nomor rekening Kas BP Dinas Kesehatan tidak aktif setelah melakukan pergeseran efisiensi ketiga, nomor rekening : </t>
    </r>
    <r>
      <rPr>
        <b/>
        <sz val="10"/>
        <color theme="1"/>
        <rFont val="Arial"/>
      </rPr>
      <t>1473010015</t>
    </r>
  </si>
  <si>
    <t>https://prnt.sc/7AgeDtpi7CR4</t>
  </si>
  <si>
    <t xml:space="preserve">SEKDA yang lama
Nama        : RIDUAN SABRIN, S.T
NIP                : 196511111997031004
SEKDA yang Baru
Nama        : Deddy Ramdhani, SE, M.SE, MA
NIP                : 197409292002121004
BUD
197109142002122002
Selumakab@123
</t>
  </si>
  <si>
    <t>https://prnt.sc/Q2XtBsyxeVUs</t>
  </si>
  <si>
    <t>BUD: 19720721 200003 1 005
Pasword :  BPK@Dme2024
P.A Dinas Kesehatan.
User :
197102022000122003
PASWORD :
muaraenimkab@OK2024
Bendahara Pengeluaran Dinas Kesehatan.
User :
198408282012122003
PASWORD :
muaraenimkab@OK2024</t>
  </si>
  <si>
    <t>rekening 1473010015 tidak aktif</t>
  </si>
  <si>
    <r>
      <rPr>
        <sz val="10"/>
        <rFont val="Arial"/>
      </rPr>
      <t xml:space="preserve">di BP </t>
    </r>
    <r>
      <rPr>
        <u/>
        <sz val="10"/>
        <color rgb="FF1155CC"/>
        <rFont val="Arial"/>
      </rPr>
      <t>https://prnt.sc/QzzGjVjKPD6g</t>
    </r>
    <r>
      <rPr>
        <sz val="10"/>
        <rFont val="Arial"/>
      </rPr>
      <t xml:space="preserve"> 
di BUD </t>
    </r>
    <r>
      <rPr>
        <u/>
        <sz val="10"/>
        <color rgb="FF1155CC"/>
        <rFont val="Arial"/>
      </rPr>
      <t>https://prnt.sc/A-jYnjVov0Ps</t>
    </r>
    <r>
      <rPr>
        <sz val="10"/>
        <rFont val="Arial"/>
      </rPr>
      <t xml:space="preserve"> </t>
    </r>
  </si>
  <si>
    <t>Dinas Perpustakaan  dan Kearsipan</t>
  </si>
  <si>
    <t>PA (Pengguna Anggaran)
Username         : 19721115 199409 1 001
Pasword         : Andi$007234
PPK SKPD
Username         : 19700524 199203 1 002
Pasword         : Perpus@2025
BENDAHARA
Username         : 19681113 199002 2 001
Pasword         : Perpus@2025</t>
  </si>
  <si>
    <t>851-5085-9880</t>
  </si>
  <si>
    <t xml:space="preserve">Tidak bisa cetak LPJ UP/GU ada notif "Gagal mengambil data cetak bp. - Gagal memproses permintaan | LPJBP01 - ERROR: more than one row returned by a subquery used as an expression (SQLSTATE 21000)"
17.00/10.0/000006/LPJ-BP/UP/2.23.2.24.0.00.01.0000/P1/5/2025
</t>
  </si>
  <si>
    <t>bisa mencetak LPJ</t>
  </si>
  <si>
    <t>https://prnt.sc/4_DoCMwOFzAB</t>
  </si>
  <si>
    <t>BUD
19760607 199903 1 007
Password: Lampungbaratkab1976@#
KBUD
19761228 201001 2 004
Password: GedungD123</t>
  </si>
  <si>
    <t>Ferdian Lampung Barat
+62 857-8351-4566</t>
  </si>
  <si>
    <t>Mohon mengaktifkan kembali AKPD Badan Penanggulangan Bencana Daerah.</t>
  </si>
  <si>
    <t xml:space="preserve"> AKPD Badan Penanggulangan Bencana Daerah tidak terkunci</t>
  </si>
  <si>
    <t>https://prnt.sc/soMlLC9O6Wj7</t>
  </si>
  <si>
    <t>tidak bisa karna sudah tebit SPD kalo mau di aktifkan silahkan aktifkan melalui akun KBUD untuk melakukan pergeseran ulang</t>
  </si>
  <si>
    <t>Akun BP 19840303 200903 2 001
Pass : Dputrkab1@</t>
  </si>
  <si>
    <t>Bu Uga 
+62 813 2020 3303</t>
  </si>
  <si>
    <t>Dampak pergantian BP, Saldo Bank pada Menu Pelimpahan UP/GU ( Rp4.268.686,00) Sedangkan di BKU saldonya ber beda yaitu : Rp10.964.781,00</t>
  </si>
  <si>
    <r>
      <rPr>
        <u/>
        <sz val="10"/>
        <color rgb="FF1155CC"/>
        <rFont val="Arial"/>
      </rPr>
      <t>https://drive.google.com/file/d/1IrVhn4Lkj_LI-RpHGugbie6MAanmNaX_/view?usp=drive_link</t>
    </r>
    <r>
      <rPr>
        <sz val="10"/>
        <rFont val="Arial"/>
      </rPr>
      <t xml:space="preserve"> 
</t>
    </r>
    <r>
      <rPr>
        <u/>
        <sz val="10"/>
        <color rgb="FF1155CC"/>
        <rFont val="Arial"/>
      </rPr>
      <t>https://drive.google.com/file/d/12u_Lc7SNN_9Rxf2Jgf5zR4ylr3kR-Igm/view?usp=drive_link</t>
    </r>
    <r>
      <rPr>
        <sz val="10"/>
        <rFont val="Arial"/>
      </rPr>
      <t xml:space="preserve"> </t>
    </r>
  </si>
  <si>
    <t xml:space="preserve">Dinas Perumahan dan Kawasan Permukiman
</t>
  </si>
  <si>
    <t>BPP : 198202252008012002
Psw : @Disperkim16
PPK : 198604212011011006
Psw : @Disperkim02
User PA 
19790528 200501 1 004 
pswd :@Sekredlh123</t>
  </si>
  <si>
    <r>
      <rPr>
        <sz val="10"/>
        <color theme="1"/>
        <rFont val="Arial"/>
      </rPr>
      <t>Saat hendak membuat SPP, sisa anggaran pada menu input SPP tidak sesuai dengan sisa anggaran SPD terbit di cetakan kartu kendali, seharusnya sisa anggaran SPD terbit Rp54.500.200,00, namun di menu SPP cuma berjumlah Rp1.880.200,00
P</t>
    </r>
    <r>
      <rPr>
        <b/>
        <sz val="10"/>
        <color theme="1"/>
        <rFont val="Arial"/>
      </rPr>
      <t>ROGRAM : 1.04.01 - PROGRAM PENUNJANG URUSAN PEMERINTAHAN DAERAH KABUPATEN/KOTA
KEGIATAN : 1.04.01.2.02 - Administrasi Keuangan Perangkat Daerah
SUB KEGIATAN : 1.04.01.2.02.0002 - Penyediaan Administrasi Pelaksanaan Tugas ASN</t>
    </r>
    <r>
      <rPr>
        <sz val="10"/>
        <color theme="1"/>
        <rFont val="Arial"/>
      </rPr>
      <t xml:space="preserve">
</t>
    </r>
    <r>
      <rPr>
        <b/>
        <sz val="10"/>
        <color theme="1"/>
        <rFont val="Arial"/>
      </rPr>
      <t xml:space="preserve">
URAIAN : 5.1.02.02.01.0080	Belanja Honorarium Penanggungjawaban Pengelola Keuangan</t>
    </r>
  </si>
  <si>
    <t>Anggaran sinkron</t>
  </si>
  <si>
    <r>
      <rPr>
        <u/>
        <sz val="10"/>
        <color rgb="FF1155CC"/>
        <rFont val="Arial"/>
      </rPr>
      <t>https://prnt.sc/CgWg100XplEj</t>
    </r>
    <r>
      <rPr>
        <sz val="10"/>
        <rFont val="Arial"/>
      </rPr>
      <t xml:space="preserve"> 
</t>
    </r>
    <r>
      <rPr>
        <u/>
        <sz val="10"/>
        <color rgb="FF1155CC"/>
        <rFont val="Arial"/>
      </rPr>
      <t>https://prnt.sc/9pYMCIrQ5XRI</t>
    </r>
    <r>
      <rPr>
        <sz val="10"/>
        <rFont val="Arial"/>
      </rPr>
      <t xml:space="preserve"> </t>
    </r>
  </si>
  <si>
    <t>BUD Lama
Nama: Riswan Effendi, MM
NIP: 19741007 200604 1 002
Password: G4nt1_truss*
BUD Baru
Nama: DONNI SWABUANA, ST .M.Si
NIP: 19810318 200804 1 001
Password: Sekda@2025</t>
  </si>
  <si>
    <t>Role sebagai BUD belum muncul, pemutakhiran data sudah dilakukan di penganggaran dan penatausahaan</t>
  </si>
  <si>
    <t>Role sebagai BUD muncul</t>
  </si>
  <si>
    <t>https://prnt.sc/uVU6dJPJCBhq</t>
  </si>
  <si>
    <t>BP : 19800823 201101 2 003
Pass: Belitungkab01*</t>
  </si>
  <si>
    <t>819-4920-0045</t>
  </si>
  <si>
    <t>saat login terdapat 2 role pengguna</t>
  </si>
  <si>
    <t>akun benar dan sesuai</t>
  </si>
  <si>
    <r>
      <rPr>
        <u/>
        <sz val="10"/>
        <color rgb="FF1155CC"/>
        <rFont val="Arial"/>
      </rPr>
      <t>https://prnt.sc/hSsVTm9Mg2sD</t>
    </r>
    <r>
      <rPr>
        <sz val="10"/>
        <rFont val="Arial"/>
      </rPr>
      <t xml:space="preserve"> </t>
    </r>
  </si>
  <si>
    <t>ini sudah selesai cuman pernah ada yg TL salah , dan akun PA kenapa di hapus sehingga membuat tidak bisa cetak BKU , bisa mintakan akun PAnya</t>
  </si>
  <si>
    <t>PA
 19730407 199905 1 002
Pass: subulussalam123@K</t>
  </si>
  <si>
    <t>Rekening SKPD tiba tiba tidak aktif</t>
  </si>
  <si>
    <t>rekening SKPD aktif kembali</t>
  </si>
  <si>
    <t>https://prnt.sc/CNPUTEtT2SwR</t>
  </si>
  <si>
    <t>jika ketemu kendala seperti ini sarankan sama pemda jika tambah rekening baru jangan mengonaktifkan rekening lama</t>
  </si>
  <si>
    <t>Kecamatan Batang Tuaka</t>
  </si>
  <si>
    <t>PA : 19830626 200501 1 005
Kata Sandi : batuk29252@SPD
BP : 19770204 201001 1003
Kata Sandi : batuk29252@SPD</t>
  </si>
  <si>
    <r>
      <rPr>
        <sz val="10"/>
        <color theme="1"/>
        <rFont val="Arial"/>
      </rPr>
      <t>Rekening SKPD tiba tiba tidak aktif 
Kantor Camat Batang Tuaka
No Rek.</t>
    </r>
    <r>
      <rPr>
        <b/>
        <sz val="10"/>
        <color theme="1"/>
        <rFont val="Arial"/>
      </rPr>
      <t xml:space="preserve"> 1020200014</t>
    </r>
  </si>
  <si>
    <t>https://prnt.sc/rOvFeGSN9pHZ</t>
  </si>
  <si>
    <t>198104092006042020
Modal123@</t>
  </si>
  <si>
    <t xml:space="preserve">"tidak bisa membuat SPP pada sub kegiatan penyediaan jasa penunjang urusan pemerintah daerah muncul notifikasi "gagal memproses permintaan Time out" </t>
  </si>
  <si>
    <t>https://prnt.sc/HjsCcDb0Lo8g</t>
  </si>
  <si>
    <t>sudah selesai saat di saya cek</t>
  </si>
  <si>
    <t>PA : 197111292000031001
sandi : @Dishut001
BP :
198205022009022016
sandi : @Jambiprov5</t>
  </si>
  <si>
    <r>
      <rPr>
        <sz val="10"/>
        <color theme="1"/>
        <rFont val="Arial"/>
      </rPr>
      <t>Rekening SKPD tiba tiba tidak aktif 
No Rek.</t>
    </r>
    <r>
      <rPr>
        <b/>
        <sz val="10"/>
        <color theme="1"/>
        <rFont val="Arial"/>
      </rPr>
      <t xml:space="preserve"> 101001806</t>
    </r>
  </si>
  <si>
    <t>https://prnt.sc/XelxzqN2Qg7M</t>
  </si>
  <si>
    <t>PA 
User : 197708052003121005        
Pass : TapaDisdik@2024
BUD :  19800103 199810 1 002
Pass : Seur@mo3</t>
  </si>
  <si>
    <t>https://prnt.sc/pTbJZv1VAA3n</t>
  </si>
  <si>
    <t>Badan Pengelolaan Keuangan Aceh</t>
  </si>
  <si>
    <t xml:space="preserve">Input Pengguna tidak bisa, notifikasi nya, NIP SUDAH DIGUNAKAN  ada, ketika kita search nip dan nama tersebut tidak ada di aplikasi
NIP: 198310242006042001, Nama: Zuhra, SE
NIP: 197911202006042004, Nama: Handayani, SE.Ak, M.Si
NIP: 197404161999032004, Nama: Nila Farida, SE
NIP: 198404062006042003, Nama: Afrineni, ST, MT
</t>
  </si>
  <si>
    <t>NIP dapat ditambahkan</t>
  </si>
  <si>
    <t>https://prnt.sc/2udQwXlwIR3T</t>
  </si>
  <si>
    <t>masih ada di daerah lain , harap di nonaktifkan jabatan di daerah sblumnya dan tambahkan evidence sk perpindahnya</t>
  </si>
  <si>
    <t>User : 196702081992031005
Pass : MAA2a@y7</t>
  </si>
  <si>
    <t>Setelah pergantian PA, data anggaran tidak terbaca dan di dashboard anggarannya tampil nya NOL</t>
  </si>
  <si>
    <t xml:space="preserve">https://drive.google.com/file/d/1RmjTiJrtAGrPPUmVKRHaOIusxVE9TtQM/view?usp=drive_link </t>
  </si>
  <si>
    <t>User PA : 197111292000031001 
Pass: @Dishut001</t>
  </si>
  <si>
    <t>Mengajukan permohonan Peng AKTIF kan kembali Nomor Rekening Bank SKPD yang tidak sengaja di Non Aktifkan..
Nama Rekening : BP DINAS KEHUTANAN
Nomor Rekening : 101001806</t>
  </si>
  <si>
    <t xml:space="preserve">https://drive.google.com/file/d/1kYvimXOJYRlTpE9lJkWE4w0MHspRq86f/view?usp=drive_link </t>
  </si>
  <si>
    <r>
      <rPr>
        <u/>
        <sz val="10"/>
        <color rgb="FF1155CC"/>
        <rFont val="Arial"/>
      </rPr>
      <t>https://prnt.sc/DKqEk_tGI9Je</t>
    </r>
    <r>
      <rPr>
        <sz val="10"/>
        <rFont val="Arial"/>
      </rPr>
      <t xml:space="preserve"> </t>
    </r>
  </si>
  <si>
    <t>Kecamatan Sukaraja</t>
  </si>
  <si>
    <t>PA Lama:
Drs. Ramlan Efendi
NIP. 196703231993011001
PA Baru :
Nurlin, ST, MM
NIP. 197410122006041010
BUD
197109142002122002
Selumakab@123</t>
  </si>
  <si>
    <t>Tidak dapat memutakhirkan PA, muncul notif Gagal menghapus pegawai lama</t>
  </si>
  <si>
    <t>https://prnt.sc/hiTx0InBx4gZ</t>
  </si>
  <si>
    <t xml:space="preserve">Dinas Penanaman Modal dan Pelayanan Terpadu Satu Pintu </t>
  </si>
  <si>
    <t>PA
User : 198104102000121001        
Pass : acehprov01#@!
BP
User : 199911152021082001        
Pass : Dpmptsp!2025        
BUD :  19800103 199810 1 002
Pass : Seur@mo3</t>
  </si>
  <si>
    <t>Saat hendak membuat SPP TPP, kegiatan tidak muncul malah ada notifikasi gagal iterasi data. - can't scan into dest[2]: cannot scan NULL into *int64.</t>
  </si>
  <si>
    <t>https://prnt.sc/G5GZVFTj7RLS</t>
  </si>
  <si>
    <t xml:space="preserve">Badan Kepegawaian dan Pengembangan Sumber Daya Manusia </t>
  </si>
  <si>
    <t>Bendahara Baru 
198903232014031002
Password : @Batubarakab12
Bendahara Lama 
 199205122014032001</t>
  </si>
  <si>
    <t>https://prnt.sc/KmYkVdmdyA0Q</t>
  </si>
  <si>
    <t>KECAMATAN MULAK SEBINGKAI</t>
  </si>
  <si>
    <t>BP Baru
19730902 200701 2005
Password : Lahatkab01@</t>
  </si>
  <si>
    <t>https://prnt.sc/D1fdnA_fjbN3</t>
  </si>
  <si>
    <t>Kecamatan Singgaran Pati</t>
  </si>
  <si>
    <t>Akun : 
PA
User        :197004151990031002
Pasword        : Singaranpati1*
BP
User        :198705212010012003
Pasword        : Singaranpati1*</t>
  </si>
  <si>
    <t>62 812-7161-7709
~😊</t>
  </si>
  <si>
    <r>
      <rPr>
        <sz val="10"/>
        <color theme="1"/>
        <rFont val="Arial"/>
      </rPr>
      <t xml:space="preserve">Terdapat Kesalahan Input tanggal Transfer SP2D GU 
No : 17.71/04.0/000111/GU/7.01.0.00.0.00.40.0000/P2/5/2025        
Pembayaran GU  KECAMATAN SINGGARAN PATI KOTA BENGKULU TA 2025
Rp 53.641.692
Tanggal Salah Di Input         </t>
    </r>
    <r>
      <rPr>
        <b/>
        <sz val="10"/>
        <color theme="1"/>
        <rFont val="Arial"/>
      </rPr>
      <t xml:space="preserve">        </t>
    </r>
    <r>
      <rPr>
        <sz val="10"/>
        <color theme="1"/>
        <rFont val="Arial"/>
      </rPr>
      <t>: 20 Mei 2025</t>
    </r>
    <r>
      <rPr>
        <b/>
        <sz val="10"/>
        <color theme="1"/>
        <rFont val="Arial"/>
      </rPr>
      <t xml:space="preserve">
Tanggal yg benar Di Input         : 21 Mei 2025</t>
    </r>
    <r>
      <rPr>
        <sz val="10"/>
        <color theme="1"/>
        <rFont val="Arial"/>
      </rPr>
      <t xml:space="preserve">
</t>
    </r>
  </si>
  <si>
    <t>Tanggal transfer sinkron</t>
  </si>
  <si>
    <t>https://prnt.sc/sOX4725dmwPj</t>
  </si>
  <si>
    <t xml:space="preserve"> Uptd Rsud. Hi. Bob Bazar, Skm</t>
  </si>
  <si>
    <t>PA Baru
19670704 198710 2 001
Password: Anaz1234*
PA lama
196901012002122002</t>
  </si>
  <si>
    <t>62 853-6964-5968
~Rya</t>
  </si>
  <si>
    <t>tidak dapat memvalidasi LPJ karena pergantian PA</t>
  </si>
  <si>
    <t>LPJ dapat divalidasi PA baru</t>
  </si>
  <si>
    <t>https://prnt.sc/dZlia8BBmmmi</t>
  </si>
  <si>
    <t>User BUD : 198001031998101002
Pass : Seur@mo3</t>
  </si>
  <si>
    <t>62 811-6817-207
~Handayani MD</t>
  </si>
  <si>
    <t>Mau menambahkan Pengguna Baru tp tidak bisa, atas nama  :
Nama : HANDAYANI, SE., Ak., M.Si
NIP : 19791120 200604 2 004
sebelumnya nama ini terdaftar di Pemda Kota Sabang</t>
  </si>
  <si>
    <t>bisa menambahkan user pegawai tersebut</t>
  </si>
  <si>
    <t>sudah di pindahkan ke aceh dengan memperhatikan jabatan pegawai sebelumnya , dan jabatan seblumnya sudah tidk ada lagi dengan tanda terdapat delete_by</t>
  </si>
  <si>
    <t xml:space="preserve">DINAS KOMUNIKASI DAN INFORMATIKA KABUPATEN OKU
</t>
  </si>
  <si>
    <t xml:space="preserve">PA username : 19701209 199101 1 001
PA password: @Kominfo1OKU
Bendahara username : 19870709 201402 2 002
Bendahara password : @Mahessa111
</t>
  </si>
  <si>
    <t xml:space="preserve">Rika Hastarita, +62 852-6784-8928
</t>
  </si>
  <si>
    <t xml:space="preserve">Nomor Rekening tidak bisa Aktif Nomor rek nya tidak bisa di Validasi
</t>
  </si>
  <si>
    <t>https://prnt.sc/RjmDSVXIMyA8
https://prnt.sc/tfTXCy9BxM1r</t>
  </si>
  <si>
    <t>BP Baru
User : 198301072014062001
Pass : Kesbangpol@1
BP Lama
User : 199305232015072001
Pass: Kesbangpol@1</t>
  </si>
  <si>
    <t>Gagal cetak LPJ UP/GU setelah pergantian bendahara, muncul notif "Gagal mengambil data cetak bp. - Gagal memproses permintaan | LPJBP01 - ERROR: more than one row returned by a subquery used as an expression (SQLSTATE 21000)"</t>
  </si>
  <si>
    <t>Cetakn LPJ berhasil</t>
  </si>
  <si>
    <t>https://prnt.sc/hABVROf_rvBS</t>
  </si>
  <si>
    <t>Kecamatan Sungai Bungkal</t>
  </si>
  <si>
    <t>User BP 198101092010011006
Password Sungaipenuh01@
User PA 198504052006021001
Password Sungaipenuh01@
User BUD:196805251994031007
Password BUD: Bkd@1212</t>
  </si>
  <si>
    <t>Rekening BP Kecamatan Sungai Bungkal tidak aktif, nomor rekening : 301014392</t>
  </si>
  <si>
    <t>https://prnt.sc/o82yDVHbUukN</t>
  </si>
  <si>
    <t>Permohonan pembatalan STS TU dikarenakan belum selesai inputan LPJ, Nomor : 13.75/07.0/000013/TU/4.01.0.00.0.00.02.0000/P2/5/2025</t>
  </si>
  <si>
    <t>STS TU dibatalkan validasi</t>
  </si>
  <si>
    <t>https://prnt.sc/lkCSbs826kZ1</t>
  </si>
  <si>
    <t>Bp baru
198408282008012004
Password: Palembang1!
BP Lama
199602032017081002</t>
  </si>
  <si>
    <t>62 896-2531-9724
~Lusi Kurnia</t>
  </si>
  <si>
    <t>pelimpahan UP/GU double dikarenakan pergantian BP</t>
  </si>
  <si>
    <t>https://prnt.sc/acTaxqh_CQ0G</t>
  </si>
  <si>
    <t>KECAMATAN ONANGANJANG</t>
  </si>
  <si>
    <t xml:space="preserve">User BP        : 19910719 202012 2 003
paswrod        : Bendahara@123
</t>
  </si>
  <si>
    <t>62 812-6303-147</t>
  </si>
  <si>
    <t>Doubel saldo pelimpahan setelah pergantian bendahara</t>
  </si>
  <si>
    <r>
      <rPr>
        <u/>
        <sz val="10"/>
        <color rgb="FF1155CC"/>
        <rFont val="Arial"/>
      </rPr>
      <t>https://drive.google.com/file/d/1_FRNtVig19p9VZEwGDeBsm1NbFW3b5H9/view?usp=drive_link</t>
    </r>
    <r>
      <rPr>
        <sz val="10"/>
        <rFont val="Arial"/>
      </rPr>
      <t xml:space="preserve"> </t>
    </r>
  </si>
  <si>
    <t>BUD :
user : 19680908 199403 1 007
pass : Confusin9symbol$
KBUD :
user : 19701121 200003 1 002
pass : 8sushi&amp;sAshimi</t>
  </si>
  <si>
    <t>Gagal cetak register SP2D untuk opsi seluruh SKPD pada periode 5 Juni 2025, muncul notifikasi "Oops!.. Gagal memproses permintaan | can't scan into dest[6]: cannot scan NULL into *string"</t>
  </si>
  <si>
    <t>Cetak register SP2D berhasil</t>
  </si>
  <si>
    <t>https://prnt.sc/Dop_lMNTOD4V</t>
  </si>
  <si>
    <t xml:space="preserve">User BP        :  198709022020121001
paswrod        : BPputr@2025
</t>
  </si>
  <si>
    <t xml:space="preserve">https://drive.google.com/file/d/1tZV7DVvg-HhLss8C6Ba4J4tj5pa3v1PG/view?usp=drive_link </t>
  </si>
  <si>
    <t>Dinas Lingkungan Hiidup</t>
  </si>
  <si>
    <t xml:space="preserve">User BP  :  19840426 200904 1 002
paswrod  : Bendahara@123
</t>
  </si>
  <si>
    <t xml:space="preserve">https://drive.google.com/file/d/1Gm6zPWMH0VtzmNeoIQG3RC_0NM4inj2c/view?usp=drive_link </t>
  </si>
  <si>
    <t xml:space="preserve">PA 
19680603 199011 1 004
Password : Bj@K4D!5P3ND1D1K4N
</t>
  </si>
  <si>
    <t>Rekening di akun PA tidak aktif</t>
  </si>
  <si>
    <r>
      <rPr>
        <u/>
        <sz val="10"/>
        <color rgb="FF1155CC"/>
        <rFont val="Arial"/>
      </rPr>
      <t>https://prnt.sc/vIwt4asrbDIM</t>
    </r>
    <r>
      <rPr>
        <sz val="10"/>
        <rFont val="Arial"/>
      </rPr>
      <t xml:space="preserve"> </t>
    </r>
  </si>
  <si>
    <t>Badan Keuangan dan Aset Daerah (2024)</t>
  </si>
  <si>
    <t xml:space="preserve">BP
19780414 201407 1 001
Password: Lampungbaratkab1978@
</t>
  </si>
  <si>
    <t>tidak dapat membuat STS UP/GU. Muncul notifikasi error: Maaf masih ada NPD Panjar yang belum selesai dengan nomor NPD 18.04/50.0/001521/NPD-PANJAR/5.02.0.00.0.00.22.0000/PR/12/2024 
NPD tersebut sudah ditolak</t>
  </si>
  <si>
    <r>
      <rPr>
        <sz val="10"/>
        <rFont val="Arial"/>
      </rPr>
      <t xml:space="preserve">Tidak dapat mmebuat STS
</t>
    </r>
    <r>
      <rPr>
        <u/>
        <sz val="10"/>
        <color rgb="FF1155CC"/>
        <rFont val="Arial"/>
      </rPr>
      <t>https://prnt.sc/3GRcO3TB8x3o</t>
    </r>
    <r>
      <rPr>
        <sz val="10"/>
        <rFont val="Arial"/>
      </rPr>
      <t xml:space="preserve"> 
NPD tertolak
</t>
    </r>
    <r>
      <rPr>
        <u/>
        <sz val="10"/>
        <color rgb="FF1155CC"/>
        <rFont val="Arial"/>
      </rPr>
      <t>https://prnt.sc/AHOILn4mRH0C</t>
    </r>
    <r>
      <rPr>
        <sz val="10"/>
        <rFont val="Arial"/>
      </rPr>
      <t xml:space="preserve"> </t>
    </r>
  </si>
  <si>
    <t>USer PA: 197603311996121001
Pass PA : PAdispora$1976
User Bend: 198104092005012010
Pass Bend: Dispora@01</t>
  </si>
  <si>
    <t xml:space="preserve">tidak bisa membuat SPP LS Barang dan jasa , dan memilih sub kegiatan Muncul Error Seperti warning </t>
  </si>
  <si>
    <t>https://prnt.sc/rtr1ghI94G5B</t>
  </si>
  <si>
    <t>sudah selesai saat saya cek</t>
  </si>
  <si>
    <t>DPA nya kosonh</t>
  </si>
  <si>
    <t>Data DPA muncul dan bisa membuat SPP LS</t>
  </si>
  <si>
    <t>https://prnt.sc/bMpA3q4YoNPh</t>
  </si>
  <si>
    <t>PA Baru : 197004201993011001
pass  :2025Pekanbarumaju@01
BP:  198301202009012003
Pass: @Eka1983
PA Lama:  19780721 199711 1 001
Pass: Yuliarso78!
BUD:  196911221990032002
passs: bpkadpku2024</t>
  </si>
  <si>
    <t xml:space="preserve">tidak bisa muktahirkan PA lama ke PA baru </t>
  </si>
  <si>
    <t>bisa dimuktahirkan</t>
  </si>
  <si>
    <t>https://prnt.sc/3KKopCrKq6cy</t>
  </si>
  <si>
    <t>akun PA baru double login</t>
  </si>
  <si>
    <t>dijadikan ke akun PA</t>
  </si>
  <si>
    <t>https://prnt.sc/sQdZLSASINvG</t>
  </si>
  <si>
    <t>arahakan ke pemdanya untuk melepaskan penugasan PPTK terlebih dahulu menggunkan akun KPAnya , selanjutnya melepaskan pelimpahan KPAnya menggunakan akun PA , baru kita bisa menghilangkan satu role kPA saya donekan karna saya anggap ini bisa di selesaikan oleh pemdanya sendiri</t>
  </si>
  <si>
    <t>PA
198007242010011014 
Password: Keckepahiang@123</t>
  </si>
  <si>
    <t>852-6607-9035
~Febri Hidayat</t>
  </si>
  <si>
    <t>Nomor rekening SKPD tidak aktif</t>
  </si>
  <si>
    <t>Rekening SKPD atif kembali</t>
  </si>
  <si>
    <r>
      <rPr>
        <u/>
        <sz val="10"/>
        <color rgb="FF1155CC"/>
        <rFont val="Arial"/>
      </rPr>
      <t>https://prnt.sc/g2FblALlpgtH</t>
    </r>
    <r>
      <rPr>
        <sz val="10"/>
        <rFont val="Arial"/>
      </rPr>
      <t xml:space="preserve"> </t>
    </r>
  </si>
  <si>
    <t xml:space="preserve">BUD : 197403252003122004        
Pass: Budkabel321*        
PA: 197606072001121005        
Pass: Belitungkab02*        
BP: 198008232011012003        
Pass: Belitungkab01*
</t>
  </si>
  <si>
    <t>819-4920-0045
~Yudi Susanto</t>
  </si>
  <si>
    <t>akun BP double</t>
  </si>
  <si>
    <t>akun BP tidak double</t>
  </si>
  <si>
    <t>https://prnt.sc/RV1Mz8MqKZi6</t>
  </si>
  <si>
    <t>sudah selesai saat saya cek'</t>
  </si>
  <si>
    <t>akun PA double dengan PPTK</t>
  </si>
  <si>
    <t>akun sesuai (PA)</t>
  </si>
  <si>
    <t>https://prnt.sc/z93ItlrbGmq1</t>
  </si>
  <si>
    <t>arahkan sama pemdanya untuk melepaskan pelimpahan pptknya terlebih dahulu , saya donekan karna saya anggap ini bisa di selesaikan oleh pemdanya sendiri</t>
  </si>
  <si>
    <t>DPA kosong</t>
  </si>
  <si>
    <t>DPA terisi, dan bisa membuat SPP LS</t>
  </si>
  <si>
    <t>https://prnt.sc/dyWGZAg2_w3d</t>
  </si>
  <si>
    <t xml:space="preserve">tidak bisa membuat SPP LS Barang dan jasa  </t>
  </si>
  <si>
    <t>https://prnt.sc/_38xWtiCngFQ</t>
  </si>
  <si>
    <t xml:space="preserve">sudah selesai saat di cek , ini seblumnya ada yang mengerjakan dan role PA ada dua </t>
  </si>
  <si>
    <t>Kecamatan Bunguran Batubi</t>
  </si>
  <si>
    <t xml:space="preserve">PPK SKPD : 196908171989081001 
pass: 12345212Ak@ </t>
  </si>
  <si>
    <t xml:space="preserve">saat login ada notif Anda tidak diizinkan mengakses rute ini
</t>
  </si>
  <si>
    <t>bisa akses</t>
  </si>
  <si>
    <t>https://prnt.sc/v5GPm_WbuHWs</t>
  </si>
  <si>
    <t>BP
19860715 201101 2 004
Password; Rosa@2024</t>
  </si>
  <si>
    <t>813-7768-8407
~BUDI ARTO</t>
  </si>
  <si>
    <t>salah tanggal penarikan tunai bank dalam BKU. 
Seharusnya: 20 Mei 2025
Di sistem: 20 Juni 2025</t>
  </si>
  <si>
    <t>Tanggal penarikan tunai dapat berubah</t>
  </si>
  <si>
    <r>
      <rPr>
        <u/>
        <sz val="10"/>
        <color rgb="FF1155CC"/>
        <rFont val="Arial"/>
      </rPr>
      <t>https://prnt.sc/BjAgceuOg-8V</t>
    </r>
    <r>
      <rPr>
        <sz val="10"/>
        <rFont val="Arial"/>
      </rPr>
      <t xml:space="preserve"> </t>
    </r>
  </si>
  <si>
    <t>DINAS KOMUNIKASI, INFORMATIKA DAN STATISTIK (2</t>
  </si>
  <si>
    <t>BP
:198109082007011005
Password; Lampungtengahkab@2025
BP sebelumnya
:199202082019032008</t>
  </si>
  <si>
    <t xml:space="preserve"> 813-6878-2021
~M.Badarussalam</t>
  </si>
  <si>
    <t>pelimpahan tidak double</t>
  </si>
  <si>
    <t xml:space="preserve">https://prnt.sc/yXxSb5M8uZHV  </t>
  </si>
  <si>
    <t>PA
196702141986031002
Password: 2025@PjSekda</t>
  </si>
  <si>
    <t>852-6555-5056
~LAN</t>
  </si>
  <si>
    <t xml:space="preserve">saat log in role sekda belum muncul </t>
  </si>
  <si>
    <r>
      <rPr>
        <u/>
        <sz val="10"/>
        <color rgb="FF1155CC"/>
        <rFont val="Arial"/>
      </rPr>
      <t>https://prnt.sc/oyuqWPXLb8-V</t>
    </r>
    <r>
      <rPr>
        <sz val="10"/>
        <rFont val="Arial"/>
      </rPr>
      <t xml:space="preserve"> </t>
    </r>
  </si>
  <si>
    <t>USER : 198404262009041002               PSWD : Bendahara@123</t>
  </si>
  <si>
    <t>Nama : Paima Manullang
Hp. 0853 5849 0328</t>
  </si>
  <si>
    <t>Terjadinya Kesalahan Pelimpahan dana,sehingga ada nilai (angka) yang tidak benar.  Nilai dana yang diSIPD tidak sinkron dengan Rek koran OPD. Antara menu Buku Kas Umum, Buku Pembantu Bank,dan Buku Pembantu KAS Tunai yang diSIPD tidak Sinkron dengan Rekening Koran.</t>
  </si>
  <si>
    <t>Kami Bisa melanjutkan GU Berikutnya</t>
  </si>
  <si>
    <t>https://prnt.sc/GnZG2_0175Cr</t>
  </si>
  <si>
    <t>mohon pemda menganalisis dulu transaksi yang tidak sesuai dengan tanggalnya , lalu kirimkan kembali rekapnya untuk di analisis</t>
  </si>
  <si>
    <t>Kecamatan Pucuk Rantau</t>
  </si>
  <si>
    <t>Akun PA : 19690101 199303 2 010
Pass PA : @Pucuk rantau1234
Akun BP : 19880406 101001 1 004
Pass BP : @Pucuk rantau123</t>
  </si>
  <si>
    <t>62 822-3709-1238</t>
  </si>
  <si>
    <t>Tidak bisa batalkan persetujuan NPD, ada notif " anda bukan sebagai verifikator, npd ini tidak bisa di unverifikasi.
" , dan sempat adanya pergantian PA</t>
  </si>
  <si>
    <t>NPD bisa di unvalidasi</t>
  </si>
  <si>
    <t>https://prnt.sc/PMQyKCYog-va</t>
  </si>
  <si>
    <t>BP
199605072020122019
pass: Sipd@2024</t>
  </si>
  <si>
    <t>SKPD dalam data statistik salah. 
Seharusnya: Badan Keuangan Daerah
Dalam sistem: Badan Pendapatan Daerah</t>
  </si>
  <si>
    <t>SKPD dalam data statistik seharusnya Badan Keuangan Daerah</t>
  </si>
  <si>
    <r>
      <rPr>
        <u/>
        <sz val="10"/>
        <color rgb="FF1155CC"/>
        <rFont val="Arial"/>
      </rPr>
      <t>https://prnt.sc/1rKF-rqOSP28</t>
    </r>
    <r>
      <rPr>
        <sz val="10"/>
        <rFont val="Arial"/>
      </rPr>
      <t xml:space="preserve"> </t>
    </r>
  </si>
  <si>
    <t>ini hak aksesnya emang punya BAPENDA , jadi kita perbaiki ke Bapenda</t>
  </si>
  <si>
    <t>13/06/25</t>
  </si>
  <si>
    <t>SKPD dalam laporan LPJ salah.
Seharusnya: Badan Keuangan Daerah
Dalam sistem: Badan Pendapatan Daerah</t>
  </si>
  <si>
    <t>SKPD dalam LPJ seharusnya Badan Keuangan Daerah</t>
  </si>
  <si>
    <t>https://prnt.sc/1pMceeUAH57p</t>
  </si>
  <si>
    <t>Badan Perencana Pembangunan Daerah</t>
  </si>
  <si>
    <t>BP Baru
199910092022081001
Password: #Bengkulu2020!
BP lama
1996060920180810025</t>
  </si>
  <si>
    <t>813-6261-3261
~Youngjava</t>
  </si>
  <si>
    <r>
      <rPr>
        <u/>
        <sz val="10"/>
        <color rgb="FF1155CC"/>
        <rFont val="Arial"/>
      </rPr>
      <t>https://prnt.sc/bxA9np0NBhkX</t>
    </r>
    <r>
      <rPr>
        <sz val="10"/>
        <rFont val="Arial"/>
      </rPr>
      <t xml:space="preserve"> </t>
    </r>
  </si>
  <si>
    <t xml:space="preserve">sudah pernah ada yang menyelesaikan cuman tidak di tuntaskan contohnya di sp2d_saldp_detail dan distribusi id_user nya berbeda </t>
  </si>
  <si>
    <t xml:space="preserve">BUD : 197403252003122004        
Pass: Budkabel321*        
PA: 197606072001121005        
Pass: Belitungkab02*        
BP: 198008232011012003        
Pass: Belitungkab01*
PPK 197511292008042001
Pass Ppkd1spor@
</t>
  </si>
  <si>
    <t>akun PA masuk ke user PPK</t>
  </si>
  <si>
    <t>Hanya akun PPK</t>
  </si>
  <si>
    <t>https://prnt.sc/ZT0szefxH1Px</t>
  </si>
  <si>
    <t>BP bendahara UOBK
199309062019021005
Password : Pagaralam1@
PA
196610281988032004
Password : Pagaralam1@
KPA
197609242003121005
Password : Pagaralam1@</t>
  </si>
  <si>
    <t xml:space="preserve"> 813-6923-9945
~Arsan Al Yusu</t>
  </si>
  <si>
    <t>Kunjungan Pusdatin
813-6923-9945
~Arsan Al Yusuf</t>
  </si>
  <si>
    <t xml:space="preserve">Setelah pergantian KPA, BP Uobk tidak dapat membuat SPP barjas dan muncul notifikasi: gagal mengambil skpd kpa. - no rows in result set
</t>
  </si>
  <si>
    <t>BP UOBK dapat membuat SPP barjas</t>
  </si>
  <si>
    <t>https://prnt.sc/yqTe8HCd--V6</t>
  </si>
  <si>
    <t xml:space="preserve">Inspektorat Provinsi Bengkulu </t>
  </si>
  <si>
    <t xml:space="preserve">Kunjungan Pusdatin
</t>
  </si>
  <si>
    <t>SP2D - Pencairan KKPD</t>
  </si>
  <si>
    <t>Terdapat selisih 20 juta pada realikasi RAK sebelumnya dilakukan  penghapusan :
17.00/11.0/000001/KKPD-DPT/1/6.01.0.00.0.00.01.0000/M/4/2025
Program : penunjang urusan pemerintah daerah
Kegiatan : pemeliharaan barang milik daerah
Sub kegiatan : penyediaan jasa pemeliharaan, biaya pemeliharaan, pajak kendaraan</t>
  </si>
  <si>
    <t>Tidak terdapat selisih</t>
  </si>
  <si>
    <t>https://prnt.sc/8Y5JnUscbIAd</t>
  </si>
  <si>
    <t>KECAMATAN BATANG KAPAS</t>
  </si>
  <si>
    <t>BP : 19790525 201406 2 007
passwordnya : @Bk12345.</t>
  </si>
  <si>
    <t>saldo pelimpahan UP/GU double karena pergantian bendahara</t>
  </si>
  <si>
    <t>https://prnt.sc/dB7_urWr17WD</t>
  </si>
  <si>
    <t>bp : 199905242022082001
pass : binjai@BPBD01</t>
  </si>
  <si>
    <t>Mohon untuk membatalkan pengesahan BUD dikarenakan STS belum selesai
Nomor STS
13.75/07.0/000013/TU/4.01.0.00.0.00.02.0000/P2/5/2025</t>
  </si>
  <si>
    <t xml:space="preserve">pengesahan STS TU dibatalkan </t>
  </si>
  <si>
    <t>https://prnt.sc/iao3V7J-njAZ</t>
  </si>
  <si>
    <t>PA
198311122005022002 
Password: Rejanglebongkab@25#</t>
  </si>
  <si>
    <t>BPKAD Kab Rejang Lebong
+62 878-7564-9606</t>
  </si>
  <si>
    <t xml:space="preserve">Diharapkan agar rekening SKPD aktif kembali </t>
  </si>
  <si>
    <t>https://prnt.sc/86Zco-NW60o8</t>
  </si>
  <si>
    <t>NIP yang ingin di daftarkan sudah di gunakan</t>
  </si>
  <si>
    <t>BIP dapat digunakan untuk mendaftarkan pegawai</t>
  </si>
  <si>
    <t>https://prnt.sc/t4n5shkDYTCG</t>
  </si>
  <si>
    <t>nip tersebut sudah ada tinggal di kasih jabatanya saja</t>
  </si>
  <si>
    <t>KABUPATEN TANJUNG JABUNG TIMUR</t>
  </si>
  <si>
    <t>BUD
19680908 199403 1 007</t>
  </si>
  <si>
    <t>821-8399-7555
~Yani Aziz</t>
  </si>
  <si>
    <t>Permohonan meriset password BUD</t>
  </si>
  <si>
    <t>Password BUD dapat diriset</t>
  </si>
  <si>
    <r>
      <rPr>
        <sz val="10"/>
        <rFont val="Arial"/>
      </rPr>
      <t xml:space="preserve">Surat permohonan
</t>
    </r>
    <r>
      <rPr>
        <u/>
        <sz val="10"/>
        <color rgb="FF1155CC"/>
        <rFont val="Arial"/>
      </rPr>
      <t>https://drive.google.com/file/d/1z7pIdapkqp0a8WkwH2ctOo4RLSdyumU3/view?usp=sharing</t>
    </r>
    <r>
      <rPr>
        <sz val="10"/>
        <rFont val="Arial"/>
      </rPr>
      <t xml:space="preserve"> </t>
    </r>
  </si>
  <si>
    <t>sudah di ganti paswd default</t>
  </si>
  <si>
    <t xml:space="preserve">
Kecamatan Payung Sekak</t>
  </si>
  <si>
    <t>BP baru
197502162014062003
Pass BP : Sipd@2024
BP sebelumnya:
196906232009061006</t>
  </si>
  <si>
    <t>doubel saldo pelimpahan setelah pergantian bendahara</t>
  </si>
  <si>
    <t>https://prnt.sc/3lwIyfRxJ8Bz</t>
  </si>
  <si>
    <t>BP
1981042620140720011
Password : Palembang1@</t>
  </si>
  <si>
    <t>62 852-1918-4547
~Riski Danariyanti</t>
  </si>
  <si>
    <t>nama SKPD tidak muncul di atas data statistik</t>
  </si>
  <si>
    <t>nama SKPD muncul di atas data statistik</t>
  </si>
  <si>
    <r>
      <rPr>
        <u/>
        <sz val="10"/>
        <color rgb="FF1155CC"/>
        <rFont val="Arial"/>
      </rPr>
      <t>https://prnt.sc/FH8ozD1sZpcx</t>
    </r>
    <r>
      <rPr>
        <sz val="10"/>
        <rFont val="Arial"/>
      </rPr>
      <t xml:space="preserve"> </t>
    </r>
  </si>
  <si>
    <t>NIP tidak di temukan</t>
  </si>
  <si>
    <t>Tapanuli Tengah</t>
  </si>
  <si>
    <t>https://prnt.sc/7c_ua875a6pu</t>
  </si>
  <si>
    <t>kirimkan akun BPnya</t>
  </si>
  <si>
    <t>Akun PA baru
User baru : 197012282002121006
Password : Siakkab100%
User BUD : 197509222000121001
Password : Siak980100*kab</t>
  </si>
  <si>
    <t>852-6591-5416
~KRISTOMO</t>
  </si>
  <si>
    <t>Tidak bisa membatalkan validasi LPJ , ada notif "Anda tidak diijinkan untuk vallidasi dokumen ini"</t>
  </si>
  <si>
    <t>di izinkan validasi &amp; unvalidasi dokumen</t>
  </si>
  <si>
    <t>https://prnt.sc/ymR3OjIVP9gq</t>
  </si>
  <si>
    <t>Akun PA baru
user :  196906011990021001
password : Siakkab123!
User BUD : 197509222000121001
Password : Siak980100*kab</t>
  </si>
  <si>
    <t>role akun PA menjadi banyak , harusnya PA BKPSDM dan PA Bapperida saja,  ( karena ada pergantian nomenklatur) Bappeda tidak berlaku lagi karena di ganti Bapperinda</t>
  </si>
  <si>
    <t>role di hapus, dan harusnya PA BKPSDM dan PA Bapperida saja</t>
  </si>
  <si>
    <t>https://prnt.sc/rLkIpK7Ot8vK</t>
  </si>
  <si>
    <t>untuk PA yang tidak seharusnya silahkan perbaiki dulu di sipd anggaran lalu , pemuktahirkan di penatausahaan karna jika ini di hapus akan ada SKPD yang tidak memiliki role PA</t>
  </si>
  <si>
    <t xml:space="preserve">Tidak bisa validasi LPJ , ada notif "Anda tidak diijinkan untuk vallidasi dokumen ini"
14.08/10.0/000002/LPJ-BP/UP/5.03.0.00.0.00.03.0000/P4/6/2025
</t>
  </si>
  <si>
    <t xml:space="preserve">bisa </t>
  </si>
  <si>
    <t>https://prnt.sc/NAFkBhL4uNKR</t>
  </si>
  <si>
    <t>ini LPJNya sudah di hapus saat di cek</t>
  </si>
  <si>
    <t>Username : 19781211 199711 1 001
Sandi : Musibanyuasinkab@1</t>
  </si>
  <si>
    <t>62 813-7366-6657</t>
  </si>
  <si>
    <t>rekening : 1493010197 tidak aktif</t>
  </si>
  <si>
    <t>https://prnt.sc/GNVXDMDTfAwc</t>
  </si>
  <si>
    <t xml:space="preserve">BP
198110242010012010 
Pasword : Palembang1@
</t>
  </si>
  <si>
    <t>2 811-7887-896
~Fadhillah Iskandar</t>
  </si>
  <si>
    <t xml:space="preserve">https://prnt.sc/tQSB9n2B5Nqg </t>
  </si>
  <si>
    <t>852-7565-9808
~Laung Silaban</t>
  </si>
  <si>
    <t>permohonan penghapusan 
Nama :PUTRI SAHARA NASUTION, S.STP, MM
NIP: 198609112006022001 
dari Kota Sibolga karena Pegawai tersebut sudah mutasi ke Pemda Kabupaten Tapanuli Tengah</t>
  </si>
  <si>
    <t>Dapat mendaftarkan NIP 198609112006022001 di Pemda Kabupaten Tapanuli Tengah</t>
  </si>
  <si>
    <t>KBUD
19800309 201003 1 001
Pass: awal2024</t>
  </si>
  <si>
    <t>62 821-6638-9783
~Ismail</t>
  </si>
  <si>
    <t>permohonan penghapusan SP2D
Nomor: 11.13/04.0/000006/LS/5.01.5.05.0.00.31.0000/M/3/2025</t>
  </si>
  <si>
    <r>
      <rPr>
        <sz val="10"/>
        <rFont val="Arial"/>
      </rPr>
      <t xml:space="preserve">Surat permohonan
</t>
    </r>
    <r>
      <rPr>
        <u/>
        <sz val="10"/>
        <color rgb="FF1155CC"/>
        <rFont val="Arial"/>
      </rPr>
      <t>https://drive.google.com/file/d/1Xz35N8Mgb-2d0Tp2DL39fV7E2ydAxJTz/view?usp=sharing</t>
    </r>
    <r>
      <rPr>
        <sz val="10"/>
        <rFont val="Arial"/>
      </rPr>
      <t xml:space="preserve"> </t>
    </r>
  </si>
  <si>
    <t>bisa mb there teruskan ke temen trobbelshot lain atau pak kabid , karna pembatalan bukan wewenang aku , trimakasih</t>
  </si>
  <si>
    <t>BKD dan KORPRI Provinsi Kepulauan Riau</t>
  </si>
  <si>
    <t>BP: 197710162007012009 
pass: Kepriprov1!
BUD : 196805281998032004
1N23V_!(^*k3pr1</t>
  </si>
  <si>
    <t>812-6659-5650
~ZIKRI_JARVIS🔰</t>
  </si>
  <si>
    <t>saldo pelimpahan sesuai</t>
  </si>
  <si>
    <t>https://prnt.sc/7UmUyOX8Nfog</t>
  </si>
  <si>
    <t>BP
19850713 201001 1 001 
Password @Kominfo25</t>
  </si>
  <si>
    <t>Muncul 2 fungisonal namun 1 role saat log in</t>
  </si>
  <si>
    <t>Hanya muncul 1 fungsional dan 1 role</t>
  </si>
  <si>
    <t xml:space="preserve">https://prnt.sc/2OrNaBPBPTuI </t>
  </si>
  <si>
    <t xml:space="preserve">BP baru
19850713 201001 1 001 
Password @Kominfo25
</t>
  </si>
  <si>
    <t>data TBP tidak muncul 
notifikasi:: gagal mengambil informasi saldo. - no rows in result set</t>
  </si>
  <si>
    <t>https://prnt.sc/LDYDRC5VGc-K</t>
  </si>
  <si>
    <t>sudah selesai ini masalah di karnakan masalah seblumnya</t>
  </si>
  <si>
    <r>
      <t xml:space="preserve">done </t>
    </r>
    <r>
      <rPr>
        <u/>
        <sz val="10"/>
        <color rgb="FF1155CC"/>
        <rFont val="Arial"/>
      </rPr>
      <t>https://prnt.sc/Gl8jFoa_8hUk</t>
    </r>
    <r>
      <rPr>
        <sz val="10"/>
        <color rgb="FF000000"/>
        <rFont val="Arial"/>
        <scheme val="minor"/>
      </rPr>
      <t xml:space="preserve"> </t>
    </r>
  </si>
  <si>
    <t>Kecamatan Bengkong</t>
  </si>
  <si>
    <t>Bendahara
User : 19980717 202203 2 006
Pass : Bendahara1*
PA
User : 19820620 200112 1 001
Pass : Bengkong1*
BUD
User : 19660727 199603 1 003
Pass : Batam2024ok!</t>
  </si>
  <si>
    <t>813-7272-1270
~Ade ch</t>
  </si>
  <si>
    <t>https://prnt.sc/VEA_-zxICKZw</t>
  </si>
  <si>
    <t>Kecamatan Sungai Beduk</t>
  </si>
  <si>
    <t>Bendahara
User : 198003082008012013
Pass :  Batam123@
Pengguna Anggaran
User : 198709262007011001
Pass :  Bendahara1@</t>
  </si>
  <si>
    <t>SPP no : 21.71/02.0/000024/LS/7.01.2.11.0.00.06.0000/P1/3/2025 di tolak oleh Bendahara SKPD, Tetapi secara SPD masih terbebani atau di anggap realisasi. sehingga SKPD terkendala ketika akan membuat SPP baru karena sisa SPD tidak cukup.</t>
  </si>
  <si>
    <t>anggarannya cukup</t>
  </si>
  <si>
    <r>
      <rPr>
        <sz val="10"/>
        <rFont val="Arial"/>
      </rPr>
      <t xml:space="preserve">Dibuku kendali </t>
    </r>
    <r>
      <rPr>
        <u/>
        <sz val="10"/>
        <color rgb="FF1155CC"/>
        <rFont val="Arial"/>
      </rPr>
      <t>https://prnt.sc/OeiLyiMSUkgV</t>
    </r>
    <r>
      <rPr>
        <sz val="10"/>
        <rFont val="Arial"/>
      </rPr>
      <t xml:space="preserve"> 
SPP yang ditolak </t>
    </r>
    <r>
      <rPr>
        <u/>
        <sz val="10"/>
        <color rgb="FF1155CC"/>
        <rFont val="Arial"/>
      </rPr>
      <t>https://prnt.sc/xT25D5EXn7BK</t>
    </r>
    <r>
      <rPr>
        <sz val="10"/>
        <rFont val="Arial"/>
      </rPr>
      <t xml:space="preserve"> </t>
    </r>
  </si>
  <si>
    <r>
      <rPr>
        <sz val="10"/>
        <color theme="1"/>
        <rFont val="Arial"/>
      </rPr>
      <t xml:space="preserve">tambahkan rekening belanja apa saja yang tidak kembali
</t>
    </r>
    <r>
      <rPr>
        <sz val="10"/>
        <color rgb="FF0000FF"/>
        <rFont val="Arial"/>
      </rPr>
      <t>1. 5.1.01.01.09.0001 Belanja Iuran Jaminan Kesehatan PNS
2. 5.1.01.01.07.0001 Belanja Tunjangan PPh/Tunjangan Khusus PNS
3. 5.1.01.02.05.0001 Tambahan Penghasilan berdasarkan Prestasi Kerja PNS
4. 5.1.01.02.01.0001 Tambahan Penghasilan berdasarkan Beban Kerja PNS</t>
    </r>
  </si>
  <si>
    <t xml:space="preserve">KECAMATAN PANGKALBALAM </t>
  </si>
  <si>
    <t>PA:196905031993031007
Password: Pangkal1@</t>
  </si>
  <si>
    <t>62 823-2999-9389</t>
  </si>
  <si>
    <t>nomor rekening : 1443010047 tidak aktif</t>
  </si>
  <si>
    <t>https://prnt.sc/SUDUYV-b_j3R</t>
  </si>
  <si>
    <t>Kab. Sinjai</t>
  </si>
  <si>
    <t>PA
19660328 200212 2 002 
Password: Keuangan2024@</t>
  </si>
  <si>
    <t>62 853-5318-6759
~Almahyra</t>
  </si>
  <si>
    <t>Nomor rekening SKPD aktif</t>
  </si>
  <si>
    <r>
      <rPr>
        <u/>
        <sz val="10"/>
        <color rgb="FF1155CC"/>
        <rFont val="Arial"/>
      </rPr>
      <t>https://prnt.sc/qowNyCT_-7Y0</t>
    </r>
    <r>
      <rPr>
        <sz val="10"/>
        <rFont val="Arial"/>
      </rPr>
      <t xml:space="preserve"> </t>
    </r>
  </si>
  <si>
    <t xml:space="preserve">
KECAMATAN TUKKA</t>
  </si>
  <si>
    <t>BUD
19710805 199703 1 001
Password: BPKPAD@2024ok</t>
  </si>
  <si>
    <t>62 852-7565-9808
~Laung Silaban</t>
  </si>
  <si>
    <t>Gagal memuktahirkan data PA
Muncul notifikasi "gagal menghapus pegawai lama. - no rows in result set"</t>
  </si>
  <si>
    <t>PA dapat dimuktahirkan</t>
  </si>
  <si>
    <t>https://prnt.sc/aSP8ALL9rP5H</t>
  </si>
  <si>
    <t>BP : 19951231 201903 1 008
Pass : #@DINKESSIPDkeu2025
PPK : 198002282009031001
Pass : #@DINKESSIPDkeu2025</t>
  </si>
  <si>
    <t>62 838-7829-8609</t>
  </si>
  <si>
    <t>verifikasi draft SPP muncul notif "nilai verifikasi spp tidak valid"</t>
  </si>
  <si>
    <t>bisa verifikasi</t>
  </si>
  <si>
    <t>https://prnt.sc/17TxJjNvMsRS</t>
  </si>
  <si>
    <t>KECAMATAN KIKIM BARA</t>
  </si>
  <si>
    <t xml:space="preserve">BP Baru
198404122010012011
Password : L@hat123
BP sebelumnya
197012292007011031
</t>
  </si>
  <si>
    <t>62 853-8156-5542
~DERISTA</t>
  </si>
  <si>
    <t>https://prnt.sc/ZTQwivGCDvQb</t>
  </si>
  <si>
    <t>PA : 197011211991031003	
Pass : Pandan2025@1</t>
  </si>
  <si>
    <t>62 812-7387-9224
~Mardi Santosa</t>
  </si>
  <si>
    <t xml:space="preserve">tidak bisa validasi LPJ , ada notif "Anda tidak diijinkan untuk vallidasi dokumen ini"
18.09/10.0/000004/LPJ-BP/UP/7.01.0.00.0.00.10.0000/P4/5/2025
</t>
  </si>
  <si>
    <t>https://prnt.sc/zRC5cbqwthLm</t>
  </si>
  <si>
    <t>KECAMATAN SUNGAI BEDUK</t>
  </si>
  <si>
    <t>BP
198003082008012013
Password: Batam123@</t>
  </si>
  <si>
    <t>62 821-7341-5315
~Layla Astuty Harahap</t>
  </si>
  <si>
    <t xml:space="preserve">SPP yang sudah di tolak anggarannya tidak kembali
Nomor SPP: 21.71/02.0/000024/LS/7.01.2.11.0.00.06.0000/P1/3/2025
SUB SKPD
: 7.01.2.11.0.00.06.0000 - KECAMATAN SUNGAI BEDUK
PROGRAM
: 7.01.01 - PROGRAM PENUNJANG URUSAN PEMERINTAHAN DAERAH KABUPATEN/KOTA
KEGIATAN
: 7.01.01.2.02 - Administrasi Keuangan Perangkat Daerah
SUB KEGIATAN
: 7.01.01.2.02.0001 - Penyediaan Gaji dan Tunjangan ASN
Kode rekening:
5.1.01.01.07.0001        Belanja Tunjangan PPh/Tunjangan Khusus PNS
5.1.01.01.09.0001        Belanja Iuran Jaminan Kesehatan PNS
5.1.01.01.09.0002         Belanja Iuran Jaminan Kesehatan PPPK
5.1.01.02.01.0001         Tambahan Penghasilan berdasarkan Beban Kerja PNS
5.1.01.02.01.0002         Tambahan Penghasilan berdasarkan Beban Kerja PPPK
5.1.01.02.05.0001         Tambahan Penghasilan berdasarkan Prestasi Kerja PNS
5.1.01.02.05.0002         Tambahan Penghasilan berdasarkan Prestasi Kerja PPPK
</t>
  </si>
  <si>
    <t>Anggaran SPP yang sudah di tolak kembali</t>
  </si>
  <si>
    <r>
      <rPr>
        <sz val="10"/>
        <rFont val="Arial"/>
      </rPr>
      <t xml:space="preserve">Kartu Kendali
</t>
    </r>
    <r>
      <rPr>
        <u/>
        <sz val="10"/>
        <color rgb="FF1155CC"/>
        <rFont val="Arial"/>
      </rPr>
      <t>https://prnt.sc/OFo5p79zuLr_</t>
    </r>
    <r>
      <rPr>
        <sz val="10"/>
        <rFont val="Arial"/>
      </rPr>
      <t xml:space="preserve"> 
SPP LS
</t>
    </r>
    <r>
      <rPr>
        <u/>
        <sz val="10"/>
        <color rgb="FF1155CC"/>
        <rFont val="Arial"/>
      </rPr>
      <t>https://prnt.sc/akJowypTziTA</t>
    </r>
    <r>
      <rPr>
        <sz val="10"/>
        <rFont val="Arial"/>
      </rPr>
      <t xml:space="preserve"> 
SPP ditolak
</t>
    </r>
    <r>
      <rPr>
        <u/>
        <sz val="10"/>
        <color rgb="FF1155CC"/>
        <rFont val="Arial"/>
      </rPr>
      <t>https://prnt.sc/tetWnSfS8Igw</t>
    </r>
    <r>
      <rPr>
        <sz val="10"/>
        <rFont val="Arial"/>
      </rPr>
      <t xml:space="preserve"> </t>
    </r>
  </si>
  <si>
    <t xml:space="preserve">Dinas Ketahanan Pangan dan Penyuluhan </t>
  </si>
  <si>
    <t>BP: 198605102017061002
Pw: 4Cehtimur@</t>
  </si>
  <si>
    <t>62 823-0466-1214</t>
  </si>
  <si>
    <t>Pembuatan SPP LS muncul notif "gagal mendapatkan informasi rekening bank BP/BPP. - no rows in result set"</t>
  </si>
  <si>
    <t>https://prnt.sc/NByRqKmawtno</t>
  </si>
  <si>
    <t>BUD : 19850820 200412 1 001
Pass : Bukittinggi2025?
Bagian Kesra
BPP
User :197905272014102002 
Pass : Sulastri271380@
KPA 
User : 198010282000121001
Pass :Sulastri271380@</t>
  </si>
  <si>
    <t>62 813-6347-1162</t>
  </si>
  <si>
    <t>permohonan batal pengesahan STS TU Nomor : STS TU : 13.75/07.0/000013/TU/4.01.0.00.0.00.02.0000/P2/5/2025</t>
  </si>
  <si>
    <t>STS TU bisa batal pengesahan</t>
  </si>
  <si>
    <t>https://prnt.sc/0ZD0ZDwd5bwK</t>
  </si>
  <si>
    <t>62 812-6918-4069
~ Nani</t>
  </si>
  <si>
    <t xml:space="preserve">Mau menambahkan Pengguna Baru tp tidak bisa, atas nama :
1. Nama : Zuhra, SE
    NIP: 198310242006042001
2. Nama: Handayani, SE.Ak, M.Si
    NIP: 197911202006042004
3. Nama: Nila Farida, SE
    NIP: 197404161999032004
4. Nama: Afrineni, ST, MT
    NIP: 198404062006042003
</t>
  </si>
  <si>
    <t xml:space="preserve">BUD
User : 196603101988031007
Pass : Bengkulu@bkad1
</t>
  </si>
  <si>
    <t>62 82186635556
- Ibu Niken</t>
  </si>
  <si>
    <t>Mau menambahkan Pengguna Baru tp tidak bisa, atas nama  :
Nama : Gunawan, S.Sos
NIP : 197102041992021001
sebelumnya nama ini terdaftar di Pemerintah Kota Bengkulu sebagai Kepala Dinas Pendidikan, jabatan sekarang adalah Kepala Biro Umum Sekretariat Daerah Provinsi Bengkulul</t>
  </si>
  <si>
    <r>
      <rPr>
        <u/>
        <sz val="10"/>
        <color rgb="FF1155CC"/>
        <rFont val="Arial"/>
      </rPr>
      <t xml:space="preserve">https://prnt.sc/Y0dlBT1cyTE_
</t>
    </r>
    <r>
      <rPr>
        <sz val="10"/>
        <color rgb="FF000000"/>
        <rFont val="Arial"/>
      </rPr>
      <t xml:space="preserve">SK Penunjukan : 
</t>
    </r>
    <r>
      <rPr>
        <u/>
        <sz val="10"/>
        <color rgb="FF1155CC"/>
        <rFont val="Arial"/>
      </rPr>
      <t>https://drive.google.com/file/d/1z-JJhNOUTWGNBp3gKcr3ltTNdhDUO6Sl/view?usp=sharing</t>
    </r>
    <r>
      <rPr>
        <sz val="10"/>
        <color rgb="FF000000"/>
        <rFont val="Arial"/>
      </rPr>
      <t xml:space="preserve"> </t>
    </r>
  </si>
  <si>
    <t>Dinas Tanaman Pangan Hortikultura dan Perkebunan</t>
  </si>
  <si>
    <t>BUD
User : 196603101988031007
Pass : Bengkulu@bkad1
Akun BP
User : 198507182015011001
Pass: bengkuluprov@PA1
Akun PA
User : 197704102008031001
Pass : bengkuluprov@PA1</t>
  </si>
  <si>
    <r>
      <rPr>
        <sz val="10"/>
        <color theme="1"/>
        <rFont val="Arial"/>
      </rPr>
      <t xml:space="preserve">Penyesuaian ubah tanggal SP2D dimana tanggal SP2D berubah setelah integrasi SP2D Online
No SP2D : 17.00/04.0/000042/GU/3.27.0.00.0.00.01.0000/P1/5/2025, Tanggal 19 Mei 2025
Tanggal transfer yang salah : 11 Juni 2025
Tanggal transfer yang benar : </t>
    </r>
    <r>
      <rPr>
        <b/>
        <sz val="10"/>
        <color theme="1"/>
        <rFont val="Arial"/>
      </rPr>
      <t xml:space="preserve">20 Mei 2025, </t>
    </r>
    <r>
      <rPr>
        <sz val="10"/>
        <color theme="1"/>
        <rFont val="Arial"/>
      </rPr>
      <t>sesuai rekening koran</t>
    </r>
  </si>
  <si>
    <t>Tanggal transfer SP2D berubah</t>
  </si>
  <si>
    <r>
      <rPr>
        <sz val="10"/>
        <rFont val="Arial"/>
      </rPr>
      <t xml:space="preserve">sp2d :
</t>
    </r>
    <r>
      <rPr>
        <u/>
        <sz val="10"/>
        <color rgb="FF1155CC"/>
        <rFont val="Arial"/>
      </rPr>
      <t>https://prnt.sc/fUiDDBh6lgzR</t>
    </r>
    <r>
      <rPr>
        <sz val="10"/>
        <rFont val="Arial"/>
      </rPr>
      <t xml:space="preserve"> 
Jurnal Unpost : 
</t>
    </r>
    <r>
      <rPr>
        <u/>
        <sz val="10"/>
        <color rgb="FF1155CC"/>
        <rFont val="Arial"/>
      </rPr>
      <t>https://prnt.sc/2IIQMlKA9Xg2</t>
    </r>
    <r>
      <rPr>
        <sz val="10"/>
        <rFont val="Arial"/>
      </rPr>
      <t xml:space="preserve"> 
Rekening Koran :
</t>
    </r>
    <r>
      <rPr>
        <u/>
        <sz val="10"/>
        <color rgb="FF1155CC"/>
        <rFont val="Arial"/>
      </rPr>
      <t>https://drive.google.com/file/d/1mMva6UhjmW7U8B5kR3Q9jJEToVr8Tku9/view?usp=sharing</t>
    </r>
    <r>
      <rPr>
        <sz val="10"/>
        <rFont val="Arial"/>
      </rPr>
      <t xml:space="preserve"> </t>
    </r>
  </si>
  <si>
    <t>BUD
User : 196603101988031007
Pass : Bengkulu@bkad1
PA
User : 197005231998031005
Pass : Disparprov@123
BP
User : 197412191997032002
Pass : Disparprov@123</t>
  </si>
  <si>
    <t>SP2D yang sudah dicairkan dan ditransfer tiba-tiba terhapus di sistem sampai SPP nya
No SP2D : 17.00/04.0/000018/LS/3.26.0.00.0.00.01.0000/M/4/2025
No SPM : 17.00/03.0/000019/LS/3.26.0.00.0.00.01.0000/M/4/2025
No SPP : 17.00/02.0/000019/LS/3.26.0.00.0.00.01.0000/M/4/2025</t>
  </si>
  <si>
    <t>SP2D muncul kembali</t>
  </si>
  <si>
    <r>
      <rPr>
        <u/>
        <sz val="10"/>
        <color rgb="FF1155CC"/>
        <rFont val="Arial"/>
      </rPr>
      <t xml:space="preserve">https://prnt.sc/Keh3SZSyHsj8
</t>
    </r>
    <r>
      <rPr>
        <sz val="10"/>
        <color rgb="FF000000"/>
        <rFont val="Arial"/>
      </rPr>
      <t xml:space="preserve">Rekening Koran :
</t>
    </r>
    <r>
      <rPr>
        <u/>
        <sz val="10"/>
        <color rgb="FF1155CC"/>
        <rFont val="Arial"/>
      </rPr>
      <t>https://drive.google.com/file/d/1XjEOjjwIBKEXcEqJPs5F5syuekEq7i1P/view?usp=drive_link</t>
    </r>
    <r>
      <rPr>
        <sz val="10"/>
        <color rgb="FF000000"/>
        <rFont val="Arial"/>
      </rPr>
      <t xml:space="preserve"> </t>
    </r>
  </si>
  <si>
    <t>PPTK:  197507292006041018
password : Siak980100*kab</t>
  </si>
  <si>
    <t xml:space="preserve">Role PPTK lebih dari 1 </t>
  </si>
  <si>
    <t>Role menjadi 1</t>
  </si>
  <si>
    <t>https://prnt.sc/3HW1lWLZu_r5</t>
  </si>
  <si>
    <t>KECAMATAN PUNGGUR</t>
  </si>
  <si>
    <t>PA
19751015 199903 1 008
assword: lampungtengahkab01@A
PA sebelumnya
19670521 199403 1 010</t>
  </si>
  <si>
    <t>813-6878-2021</t>
  </si>
  <si>
    <t>Dikarenakan pergantian PA. PA baru tidak dapat validasi LPJ Up/GU</t>
  </si>
  <si>
    <t>PA baru dapat validasi LPJ</t>
  </si>
  <si>
    <r>
      <rPr>
        <u/>
        <sz val="10"/>
        <color rgb="FF1155CC"/>
        <rFont val="Arial"/>
      </rPr>
      <t>https://prnt.sc/ufaNXbQuuthe</t>
    </r>
    <r>
      <rPr>
        <sz val="10"/>
        <rFont val="Arial"/>
      </rPr>
      <t xml:space="preserve"> </t>
    </r>
  </si>
  <si>
    <t>Badan Keuangan dan Aset Daerah Provinsi Bengkulu</t>
  </si>
  <si>
    <t>BUD
User : 196603101988031007
Pass : Bengkulu@bkad1
BP: 197808072008042001
Pass: BKAD@bengkulu1</t>
  </si>
  <si>
    <r>
      <rPr>
        <sz val="10"/>
        <color theme="1"/>
        <rFont val="Arial"/>
      </rPr>
      <t xml:space="preserve">Terdapat salah tanggal transfer pada SP2D GU KKPD, 
nomor  : 17.00/04.0/000003/GU/5.02.0.00.0.00.01.0000/M/5/2025
Tanggal transfer salah : 19 Mei 2025
Tanggal seharusnya : </t>
    </r>
    <r>
      <rPr>
        <b/>
        <sz val="10"/>
        <color theme="1"/>
        <rFont val="Arial"/>
      </rPr>
      <t>20 Mei 2025</t>
    </r>
  </si>
  <si>
    <t>https://prnt.sc/G_xEtSFpPIkN</t>
  </si>
  <si>
    <t>BUD
User : 196603101988031007
Pass : Bengkulu@bkad1
BP : 198807262011012012
Pass : @Bkd2024
PA : 197102151997031005
Pass : @Bkd2024</t>
  </si>
  <si>
    <r>
      <rPr>
        <sz val="10"/>
        <color theme="1"/>
        <rFont val="Arial"/>
      </rPr>
      <t xml:space="preserve">Terdapat salah tanggal transfer pada SP2D GU KKPD, 
nomor  : 17.00/04.0/000002/GU/5.03.0.00.0.00.01.0000/M/4/2025
Tanggal transfer salah : 21 April 2025
Tanggal seharusnya : </t>
    </r>
    <r>
      <rPr>
        <b/>
        <sz val="10"/>
        <color theme="1"/>
        <rFont val="Arial"/>
      </rPr>
      <t>22 April 2025</t>
    </r>
  </si>
  <si>
    <t>https://prnt.sc/UcNPXyJu_IwK</t>
  </si>
  <si>
    <t>Badan Perencanaan Pembangunan Riset dan Inovasi Daerah Provinsi Bengkulu</t>
  </si>
  <si>
    <t>BUD
User : 196603101988031007
Pass : Bengkulu@bkad1
BP: 199608272018082001
Pass : Ika2024BP#?
PA : 198104252003121004
Pass : @H3nd41981</t>
  </si>
  <si>
    <r>
      <rPr>
        <sz val="10"/>
        <color theme="1"/>
        <rFont val="Arial"/>
      </rPr>
      <t xml:space="preserve">Terdapat salah tanggal transfer pada SP2D GU KKPD, 
nomor  : 17.00/04.0/000004/GU/5.01.5.05.0.00.01.0000/M/5/2025
Tanggal transfer salah : 26 Mei 2025
Tanggal seharusnya : </t>
    </r>
    <r>
      <rPr>
        <b/>
        <sz val="10"/>
        <color theme="1"/>
        <rFont val="Arial"/>
      </rPr>
      <t>27 Mei 2025</t>
    </r>
  </si>
  <si>
    <t>https://prnt.sc/qsszpH2snfa1</t>
  </si>
  <si>
    <t>PA
197011211991031003
Password: Pandan2025@1</t>
  </si>
  <si>
    <t>PPK dan PPTK SKPD lain masuk kedalam pegawai. Mohon untuk dihapus
PPK: 197808112002121004
PPTK: 198004162009021006</t>
  </si>
  <si>
    <t>PPK dan PPTK SKPD lain dihapuskan</t>
  </si>
  <si>
    <r>
      <rPr>
        <u/>
        <sz val="10"/>
        <color rgb="FF1155CC"/>
        <rFont val="Arial"/>
      </rPr>
      <t>https://prnt.sc/b-9EaugaivX7 
https://prnt.sc/P-LCWp5snTRI</t>
    </r>
    <r>
      <rPr>
        <sz val="10"/>
        <color rgb="FF000000"/>
        <rFont val="Arial"/>
      </rPr>
      <t xml:space="preserve"> </t>
    </r>
  </si>
  <si>
    <t>PA: 19710314 199703 2 002
Password : Dispusip7*</t>
  </si>
  <si>
    <t xml:space="preserve">Rincian SPD 1 untuk anggaran Belanja Tagihan Listrik        39.500.000 , tapi untuk GU dengan nomor 14.08/02.0/000025/GU/2.23.2.24.0.00.23.0000/P3/5/2025 seharusnya cukup digunakan untuk SPD 1 
</t>
  </si>
  <si>
    <t>https://prnt.sc/pJSwL7GBkzBG</t>
  </si>
  <si>
    <t>SPJ Fungsional per Juni, tidak tampil di akun PA , dan catatan Belanjanya tidak sinkron</t>
  </si>
  <si>
    <t>ada pilihan cetak di akun PA dan SPJ Fungsional sesuai nominal belanja</t>
  </si>
  <si>
    <r>
      <rPr>
        <u/>
        <sz val="10"/>
        <color rgb="FF1155CC"/>
        <rFont val="Arial"/>
      </rPr>
      <t>https://prnt.sc/LxZgrdfvF_yL
https://prnt.sc/4bh3Qwecfz-O</t>
    </r>
    <r>
      <rPr>
        <sz val="10"/>
        <color rgb="FF000000"/>
        <rFont val="Arial"/>
      </rPr>
      <t xml:space="preserve"> </t>
    </r>
  </si>
  <si>
    <t>tidak bisa membuat akun karena muncul notifikasi "NIP sudah digunakan"
Nama : A. Gunawan, S.Sos
NIP : 197102041992021001
NIK : 177104042710002
NPWP : 001197946311000
Pankat Pembina Utama Muda
Golongan IV/C
yang bersangkutan pindah dari Kepala Dinas Pendidikan dan Kebudayaan Kota Bengkulu menjadi Kepala Biro Umum Sekretariat Daerah Provinsi Bengkulu</t>
  </si>
  <si>
    <t>bisa membuat akun baru</t>
  </si>
  <si>
    <r>
      <rPr>
        <sz val="10"/>
        <rFont val="Arial"/>
      </rPr>
      <t xml:space="preserve">SK :
</t>
    </r>
    <r>
      <rPr>
        <u/>
        <sz val="10"/>
        <color rgb="FF1155CC"/>
        <rFont val="Arial"/>
      </rPr>
      <t>https://drive.google.com/file/d/1z-JJhNOUTWGNBp3gKcr3ltTNdhDUO6Sl/view?usp=drive_link</t>
    </r>
    <r>
      <rPr>
        <sz val="10"/>
        <rFont val="Arial"/>
      </rPr>
      <t xml:space="preserve"> </t>
    </r>
  </si>
  <si>
    <t>BUD
User BUD: 19850323 201001 1 029
Pass:230385Andy!</t>
  </si>
  <si>
    <t>62 878-7564-9606</t>
  </si>
  <si>
    <t xml:space="preserve">Tidak bisa menambahkan pengguna muncul notif "NIP sudah digunakan", dikarenakan NIP pengguna masih ada di Pemerintah Kabupaten Lebong
Nama : Baheramsyah, M.Pd
NIP. 197902122005021004
Mohon untuk dihapuskan NIP pengguna di Pemerintah Kabupaten Lebong dikarenakan yang bersangkutan sudah pindah ke Pemerintah Kabupaten Rejang Lebong
</t>
  </si>
  <si>
    <t>BP
User : 198106202000122001
Pasword : Muarojambika6@</t>
  </si>
  <si>
    <t>Cetak LPJ Berhasi;</t>
  </si>
  <si>
    <t>https://prnt.sc/wNyA7JNGDYuH</t>
  </si>
  <si>
    <t>BP
198009232009011012
Password: @Kabelen1980</t>
  </si>
  <si>
    <t>fungsional hanya 1 role</t>
  </si>
  <si>
    <t xml:space="preserve">https://prnt.sc/b6PwkNf9OntG </t>
  </si>
  <si>
    <r>
      <rPr>
        <u/>
        <sz val="10"/>
        <color rgb="FF1155CC"/>
        <rFont val="Arial"/>
      </rPr>
      <t>https://prnt.sc/FoEsfYTbmiLU</t>
    </r>
    <r>
      <rPr>
        <sz val="10"/>
        <rFont val="Arial"/>
      </rPr>
      <t xml:space="preserve"> </t>
    </r>
  </si>
  <si>
    <t>BP
198507042010011003
Password: Keuangan2025*</t>
  </si>
  <si>
    <t>62 811-7509-901
~Nad</t>
  </si>
  <si>
    <t>Jenis LPJ BP tidak dapat memunculkan data namun jenis LPJ BPP dapat memunculkan data</t>
  </si>
  <si>
    <t>Jenis LPJ BP dapat memunjulkan data LPJ</t>
  </si>
  <si>
    <r>
      <rPr>
        <sz val="10"/>
        <rFont val="Arial"/>
      </rPr>
      <t xml:space="preserve">BP
</t>
    </r>
    <r>
      <rPr>
        <u/>
        <sz val="10"/>
        <color rgb="FF1155CC"/>
        <rFont val="Arial"/>
      </rPr>
      <t>https://prnt.sc/V9O0SwPZgFv2</t>
    </r>
    <r>
      <rPr>
        <sz val="10"/>
        <rFont val="Arial"/>
      </rPr>
      <t xml:space="preserve"> 
BPP
</t>
    </r>
    <r>
      <rPr>
        <u/>
        <sz val="10"/>
        <color rgb="FF1155CC"/>
        <rFont val="Arial"/>
      </rPr>
      <t>https://prnt.sc/mlgHhFNr8uHU</t>
    </r>
    <r>
      <rPr>
        <sz val="10"/>
        <rFont val="Arial"/>
      </rPr>
      <t xml:space="preserve"> </t>
    </r>
  </si>
  <si>
    <t>username : 19740326 200003 1 003
Password : kamparkab01#@!A</t>
  </si>
  <si>
    <t>62 821-2289-7879</t>
  </si>
  <si>
    <t>mohon di bukakan kembali jadwal</t>
  </si>
  <si>
    <t>https://drive.google.com/file/d/1MqTELK5X0-wh1kodoYPH0Xnx-CIToTS2/view?usp=drivesdk</t>
  </si>
  <si>
    <t xml:space="preserve">Dinas Komunikasi dan Informatika </t>
  </si>
  <si>
    <t>User : 198107262010012001
Password : Pariaman1*</t>
  </si>
  <si>
    <t>62 821-6900-3534
~Firman Syah Putra</t>
  </si>
  <si>
    <t>tidak muncul TBP saat mau input pengembalian belanja UP/GU</t>
  </si>
  <si>
    <t>muncul TBP</t>
  </si>
  <si>
    <t>permohonan hapus STS nomor : 13.77/06.0/000001/UP-NIHIL/2.16.2.20.2.21.01.0000/M/2/2025</t>
  </si>
  <si>
    <t>STS terhapus</t>
  </si>
  <si>
    <t xml:space="preserve">   </t>
  </si>
  <si>
    <t xml:space="preserve">  </t>
  </si>
  <si>
    <t xml:space="preserve">                    </t>
  </si>
  <si>
    <t>Badan Pengelola Keuangan danAset daerah</t>
  </si>
  <si>
    <t xml:space="preserve">Akun BUD Lama 
Nama : DWI SURYANTO, S.Sos, M.Si
Username : 198009032005011008
Password : Bnakab@1
Akun BUD Baru
Nama : ADITYA AGUS SATRIA, M.Ec.Dev. MA. CA.
Usrname : 198009032005011008
Password : Bnakab@1
</t>
  </si>
  <si>
    <t>62 813-2903-3393
Iqbal</t>
  </si>
  <si>
    <t xml:space="preserve">Terjadi pergantian BUD pada BUD baru akun tidak ditemukan sedangkan sudah di mutakhirkan.
Akun BUD Lama 
Nama : DWI SURYANTO, S.Sos, M.Si
NIP : 198009032005011008
Password : banjarnegarakab / Bnakab@1
Akun BUD Baru
Nama : ADITYA AGUS SATRIA, M.Ec.Dev. MA. CA.
NIP : 198009032005011008
Password : Bnakab@1
</t>
  </si>
  <si>
    <t>user BUD baru dapat mengakses akunnya</t>
  </si>
  <si>
    <t>https://prnt.sc/YZ8rRpXGvktv</t>
  </si>
  <si>
    <r>
      <t xml:space="preserve">Done
</t>
    </r>
    <r>
      <rPr>
        <u/>
        <sz val="10"/>
        <color rgb="FF1155CC"/>
        <rFont val="Arial"/>
      </rPr>
      <t>https://prnt.sc/XWBDgoDfK2bB</t>
    </r>
  </si>
  <si>
    <t>User: 19720710 199803 1 010
Password: PA@setda2025!</t>
  </si>
  <si>
    <t>Arief Budiono +62 856-5543-2777</t>
  </si>
  <si>
    <t>Saat login, tidak muncul akun sebagai SEKDA</t>
  </si>
  <si>
    <t>Dapat memunculkan akun SEKDA</t>
  </si>
  <si>
    <t>https://drive.google.com/file/d/19vsgbtau8eavP8s_XYmWngtVdZWLdP6K/view?usp=sharing</t>
  </si>
  <si>
    <r>
      <t xml:space="preserve">Done
</t>
    </r>
    <r>
      <rPr>
        <u/>
        <sz val="10"/>
        <color rgb="FF1155CC"/>
        <rFont val="Arial"/>
      </rPr>
      <t>https://prnt.sc/2SymG-yu7oeI</t>
    </r>
  </si>
  <si>
    <t>User : 19650320 198603 2 014
Password : Garutkab03!</t>
  </si>
  <si>
    <t>Gemi +62 852-2053-4620</t>
  </si>
  <si>
    <t>Saat login, tidak muncul akun sebagai PA</t>
  </si>
  <si>
    <t>dapat memunculkan akun PA</t>
  </si>
  <si>
    <t>https://drive.google.com/file/d/13fk9IZWxzZm5OKB17VSj6h3oASdCWCMA/view?usp=sharing</t>
  </si>
  <si>
    <r>
      <t xml:space="preserve">Done
</t>
    </r>
    <r>
      <rPr>
        <u/>
        <sz val="10"/>
        <color rgb="FF1155CC"/>
        <rFont val="Arial"/>
      </rPr>
      <t>https://prnt.sc/Wky3pHjI5n7-</t>
    </r>
  </si>
  <si>
    <t xml:space="preserve">PA :
197104141994031007
Dpmptsp@1
</t>
  </si>
  <si>
    <t>62 812-3468-1307
Firman</t>
  </si>
  <si>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1.01.01.2.01 - Perencanaan, Penganggaran, dan Evaluasi Kinerja Perangkat Daerah
</t>
    </r>
    <r>
      <rPr>
        <b/>
        <sz val="10"/>
        <color theme="1"/>
        <rFont val="Arial"/>
      </rPr>
      <t>Sub Kegiatan</t>
    </r>
    <r>
      <rPr>
        <sz val="10"/>
        <color theme="1"/>
        <rFont val="Arial"/>
      </rPr>
      <t xml:space="preserve"> : 1.01.01.2.01.0001 - Penyusunan Dokumen Perencanaan Perangkat Daerah
</t>
    </r>
    <r>
      <rPr>
        <b/>
        <sz val="10"/>
        <color theme="1"/>
        <rFont val="Arial"/>
      </rPr>
      <t xml:space="preserve">Uraian </t>
    </r>
    <r>
      <rPr>
        <sz val="10"/>
        <color theme="1"/>
        <rFont val="Arial"/>
      </rPr>
      <t>: Belanja Alat/Bahan untuk Kegiatan Kantor- Bahan Cetak - 5.1.02.01.01.0026</t>
    </r>
  </si>
  <si>
    <t>Uraian belanja tidak double</t>
  </si>
  <si>
    <t>https://prnt.sc/7IrH7TBVSFTu</t>
  </si>
  <si>
    <r>
      <t xml:space="preserve">Done
</t>
    </r>
    <r>
      <rPr>
        <u/>
        <sz val="10"/>
        <color rgb="FF1155CC"/>
        <rFont val="Arial"/>
      </rPr>
      <t>https://prnt.sc/NbtxoKw6AakY</t>
    </r>
  </si>
  <si>
    <t>KECAMATAN PECALUNGAN</t>
  </si>
  <si>
    <t>PA :
198411022002121001
batangkab25@D</t>
  </si>
  <si>
    <t>62 822-4236-4701
Dwi</t>
  </si>
  <si>
    <r>
      <rPr>
        <sz val="10"/>
        <color theme="1"/>
        <rFont val="Arial"/>
      </rPr>
      <t xml:space="preserve">Double kode rekening belanja.
</t>
    </r>
    <r>
      <rPr>
        <b/>
        <sz val="10"/>
        <color theme="1"/>
        <rFont val="Arial"/>
      </rPr>
      <t xml:space="preserve">Program </t>
    </r>
    <r>
      <rPr>
        <sz val="10"/>
        <color theme="1"/>
        <rFont val="Arial"/>
      </rPr>
      <t xml:space="preserve">: 7.01.04 - Program Koordinasi Ketentraman Dan Ketertiban Umum
</t>
    </r>
    <r>
      <rPr>
        <b/>
        <sz val="10"/>
        <color theme="1"/>
        <rFont val="Arial"/>
      </rPr>
      <t xml:space="preserve">Kegiatan </t>
    </r>
    <r>
      <rPr>
        <sz val="10"/>
        <color theme="1"/>
        <rFont val="Arial"/>
      </rPr>
      <t xml:space="preserve">: 7.01.04.2.01 - Koordinasi Upaya Penyelenggaraan Ketenteraman dan Ketertiban Umum
</t>
    </r>
    <r>
      <rPr>
        <b/>
        <sz val="10"/>
        <color theme="1"/>
        <rFont val="Arial"/>
      </rPr>
      <t>Sub Kegiatan</t>
    </r>
    <r>
      <rPr>
        <sz val="10"/>
        <color theme="1"/>
        <rFont val="Arial"/>
      </rPr>
      <t xml:space="preserve"> : 7.01.04.2.01.0001 - Sinergitas dengan Kepolisian Negara Republik Indonesia, Tentara Nasional Indonesia dan Instansi Vertikal di Wilayah Kecamatan
</t>
    </r>
    <r>
      <rPr>
        <b/>
        <sz val="10"/>
        <color theme="1"/>
        <rFont val="Arial"/>
      </rPr>
      <t xml:space="preserve">Uraian </t>
    </r>
    <r>
      <rPr>
        <sz val="10"/>
        <color theme="1"/>
        <rFont val="Arial"/>
      </rPr>
      <t>: Belanja Alat/Bahan untuk Kegiatan Kantor-Alat/Bahan untuk Kegiatan Kantor Lainnya
5.1.02.01.01.0036</t>
    </r>
  </si>
  <si>
    <t>Kode rekening tidak double,,-</t>
  </si>
  <si>
    <t>https://prnt.sc/X3K4pbrFy2CR</t>
  </si>
  <si>
    <t>lakukan input RAK ulang pada belanjar tersbeut</t>
  </si>
  <si>
    <r>
      <t xml:space="preserve">Done
</t>
    </r>
    <r>
      <rPr>
        <u/>
        <sz val="10"/>
        <color rgb="FF1155CC"/>
        <rFont val="Arial"/>
      </rPr>
      <t>https://prnt.sc/ht2r09Hx8vwc</t>
    </r>
  </si>
  <si>
    <t>Fungsi Akuntansi  : 197806282014111001
PW : SIPDbikinr1b3ty@k
a/n : Taryan Kusnara, S.E
BUD : 19650320 198603 2 014
PW : Garutkab03!</t>
  </si>
  <si>
    <t>Alip
+62 859-2165-0842</t>
  </si>
  <si>
    <t>Kesalahan memilih jabatan seharusnya Bendahara Pengeluaran tapi ke pencet Fungsi Akuntansi SKPD</t>
  </si>
  <si>
    <t>Login sebagai Bendahara Pengeluaran,,-</t>
  </si>
  <si>
    <t>https://prnt.sc/kDVsO1jNBiBq</t>
  </si>
  <si>
    <t>https://prnt.sc/ndndjnDVX6u8</t>
  </si>
  <si>
    <t>PA:196709091997031006
Password : Bud@2025</t>
  </si>
  <si>
    <t>Dedy
+62 812-4514-6764</t>
  </si>
  <si>
    <t xml:space="preserve">Pada Dasboard Tidak Muncul Anggaran Terdapat 0 </t>
  </si>
  <si>
    <t>https://prnt.sc/-fpms2O03BXL</t>
  </si>
  <si>
    <r>
      <t xml:space="preserve">Done
</t>
    </r>
    <r>
      <rPr>
        <u/>
        <sz val="10"/>
        <color rgb="FF1155CC"/>
        <rFont val="Arial"/>
      </rPr>
      <t>https://prnt.sc/DL_nVja2Y6EH</t>
    </r>
  </si>
  <si>
    <t>Kecamatan Klojen</t>
  </si>
  <si>
    <t>User PA
NIP: 198006291998101002
Password: Kotatif@1
User BUD
NIP: 196804081988091001
Password: PAbkad24!</t>
  </si>
  <si>
    <t>Karishma
081217406516</t>
  </si>
  <si>
    <t>Rekening berikut menjadi tidak aktif dan tidak muncul di akun BUD
Nama Rekening: KECAMATAN KLOJEN
Nomor Rekening: 0041032122</t>
  </si>
  <si>
    <t>Nomor rekening muncul di BUD agar bisa aktivasi ulang,,-</t>
  </si>
  <si>
    <t>https://prnt.sc/HSWn5YkgwQOK</t>
  </si>
  <si>
    <r>
      <t xml:space="preserve">Done
</t>
    </r>
    <r>
      <rPr>
        <u/>
        <sz val="10"/>
        <color rgb="FF1155CC"/>
        <rFont val="Arial"/>
      </rPr>
      <t>https://prnt.sc/QEWsTgTqnSIK</t>
    </r>
  </si>
  <si>
    <t>User BUD
NIP: 198009032005011008
Password: Bnakab@1</t>
  </si>
  <si>
    <t>Iqbal
081329033393"</t>
  </si>
  <si>
    <t>Muncul notifikasi "Anda tidak diizinkan mengakses rute ini" saat login menggunakan akaun BUD</t>
  </si>
  <si>
    <t>Notifikasi tidak muncul,,-</t>
  </si>
  <si>
    <t>https://prnt.sc/jpTE_iaePppy</t>
  </si>
  <si>
    <r>
      <rPr>
        <b/>
        <sz val="10"/>
        <rFont val="Arial"/>
      </rPr>
      <t xml:space="preserve">Done
</t>
    </r>
    <r>
      <rPr>
        <b/>
        <u/>
        <sz val="10"/>
        <color rgb="FF1155CC"/>
        <rFont val="Arial"/>
      </rPr>
      <t>https://prnt.sc/DoHYnQgyrIOJ</t>
    </r>
  </si>
  <si>
    <t>Dinas Ketahanan Pangan Dan Pertanian</t>
  </si>
  <si>
    <t>PA:196612081986031006
Pass:Dkppjpr@01</t>
  </si>
  <si>
    <t>Tina
+62 813-2672-6792</t>
  </si>
  <si>
    <t>terdapat 2 Rekening Double sehingga total rencana kas berbeda dengan pagu anggaran Pada tahun 2025
Program 1.01.01 - Program Penunjang Urusan Pemerintahan Daerah Kabupaten/kota
Kegiatan 1.01.01.2.01 - Perencanaan, Penganggaran, dan Evaluasi Kinerja Perangkat Daerah
Sub Kegiatan 1.01.01.2.01.0007 - Evaluasi Kinerja Perangkat Daerah
Belanja Alat/Bahan untuk Kegiatan Kantor-Alat Tulis Kantor
5.1.02.01.01.0024</t>
  </si>
  <si>
    <t>Rekening tidak double,,-</t>
  </si>
  <si>
    <t>https://prnt.sc/BKPRh16OfwYD</t>
  </si>
  <si>
    <r>
      <t xml:space="preserve">Done
</t>
    </r>
    <r>
      <rPr>
        <u/>
        <sz val="10"/>
        <color rgb="FF1155CC"/>
        <rFont val="Arial"/>
      </rPr>
      <t>https://prnt.sc/TzCxKCp8BWjH</t>
    </r>
  </si>
  <si>
    <t>User PA
NIP: 196505071993031013
User PPTK
NIP: 198710162007011001
Password: Rembangkab*1</t>
  </si>
  <si>
    <t>Enni
082241951603</t>
  </si>
  <si>
    <t/>
  </si>
  <si>
    <t>Duplikasi rincian belanja pada:
Program: 2.12.02 - Program Pendaftaran Penduduk
Kegiatan: 2.12.02.2.04 - Pembinaan dan Pengawasan Penyelenggaraan Pendaftaran Penduduk
Sub Kegiatan: 2.12.02.2.04.0003 - Bimbingan Teknis Terkait Pendaftaran Penduduk
Rincian belanja: 5.1.02.04.01.0004 - Belanja Perjalanan Dinas Paket Meeting Dalam Kota
sehingga RAK selisih</t>
  </si>
  <si>
    <t>Tidak ada duplikasi rincian belanja,,-</t>
  </si>
  <si>
    <t>https://prnt.sc/tyqxTQ9lTW9b</t>
  </si>
  <si>
    <r>
      <t xml:space="preserve">Done
</t>
    </r>
    <r>
      <rPr>
        <u/>
        <sz val="10"/>
        <color rgb="FF1155CC"/>
        <rFont val="Arial"/>
      </rPr>
      <t>https://prnt.sc/dChoubY_JRhO</t>
    </r>
  </si>
  <si>
    <t>PA:197312041992022001
Password : Jombangkab2024!</t>
  </si>
  <si>
    <t>Budiono
+62 856-5543-2777</t>
  </si>
  <si>
    <t>Pada Saat PA masuk menu penugasan pptk , data tidak muncul</t>
  </si>
  <si>
    <t>data muncul,,-</t>
  </si>
  <si>
    <t>https://prnt.sc/Jmz2oOK4CX17</t>
  </si>
  <si>
    <r>
      <t xml:space="preserve">Done
</t>
    </r>
    <r>
      <rPr>
        <u/>
        <sz val="10"/>
        <color rgb="FF1155CC"/>
        <rFont val="Arial"/>
      </rPr>
      <t>https://prnt.sc/DOONVjcyDFeL</t>
    </r>
  </si>
  <si>
    <t>Kecamatan Tempuran</t>
  </si>
  <si>
    <t>19791228 199803 1 001
Tempuran@35</t>
  </si>
  <si>
    <t>Madiyo Ratri +62 856-4334-3389</t>
  </si>
  <si>
    <t>saat login muncul notifikasi "anda tidak diizinkan mengakses rute ini"</t>
  </si>
  <si>
    <t>notifikasi tidak muncul,,-</t>
  </si>
  <si>
    <t>https://drive.google.com/file/d/1nlVCJ76WKdkW1EH1vu7BgY91dLgZLhwe/view?usp=sharing</t>
  </si>
  <si>
    <r>
      <t xml:space="preserve">Done
</t>
    </r>
    <r>
      <rPr>
        <u/>
        <sz val="10"/>
        <color rgb="FF1155CC"/>
        <rFont val="Arial"/>
      </rPr>
      <t>https://prnt.sc/VXvCTBnN8dYN</t>
    </r>
  </si>
  <si>
    <t>User PA
NIP: 196909021993031007
Password: Rembangkab1@</t>
  </si>
  <si>
    <t>Fiscalica
085643018990</t>
  </si>
  <si>
    <t>Error "Oops!.. Seluruh item tidak berhasil di tugaskan. Gagal memproses permintaan, Timeout | Network Error - Can't contact The Service" saat penugasan PPTK 
WAJITO, S.H - 197201171993031005
pada seluruh sub kegiatan di bawah kegiatan:
2.23.02.2.01 - Pengelolaan Perpustakaan Tingkat Daerah Kabupaten/Kota
2.23.02.2.02 - Pembudayaan Gemar Membaca Tingkat Daerah Kabupaten/Kota</t>
  </si>
  <si>
    <t>Berhasil penugasan PPTK</t>
  </si>
  <si>
    <t>https://prnt.sc/-iQMZ_aHEGrJ</t>
  </si>
  <si>
    <t>ini eror tp sbenernya di sistem berhasil , nanti jika sudah di limpahkan dan eror coba login di akun PPTKnya sdudah bisa set angkas apa blum , untuk proses lama dan tampil eror sedang proses perbaikan</t>
  </si>
  <si>
    <t xml:space="preserve">PA:197405241996031003
Password : J@t1mprov
</t>
  </si>
  <si>
    <t>Agnesia
+62 812-4283-0691</t>
  </si>
  <si>
    <t>terdapat Rekening Double sehingga total rencana kas berbeda dengan pagu anggaran Pada tahun 2025
Program 2.11.04 - Program Pengelolaan Keanekaragaman Hayati (kehati)
Kegiatan 2.11.04.1.01 - Pengelolaan Keanekaragaman Hayati Provinsi
Sub Kegiatan 2.11.04.1.01.0007 - Pengelolaan Sarana dan Prasarana Keanekaragam Hayati
Belanja Modal Bangunan Waduk Pengembangan Sumber Air
5.2.04.02.05.0001</t>
  </si>
  <si>
    <t>https://prnt.sc/wddUg4g7iO-v</t>
  </si>
  <si>
    <r>
      <t xml:space="preserve">Done
</t>
    </r>
    <r>
      <rPr>
        <u/>
        <sz val="10"/>
        <color rgb="FF1155CC"/>
        <rFont val="Arial"/>
      </rPr>
      <t>https://prnt.sc/SVIKw9vJVukt</t>
    </r>
  </si>
  <si>
    <t>@Kupang1998031014</t>
  </si>
  <si>
    <t>62 882-1542-2495
XO</t>
  </si>
  <si>
    <t>helpdesk Regional II</t>
  </si>
  <si>
    <t xml:space="preserve">Role sebagai Sekertariat Daerah selaku PA belum muncul ketika login
Nama : AGUS SUJARWO, A.P., M.M
NIP : 19750805 199311 1 001
Password : Temanggungkab100%
</t>
  </si>
  <si>
    <t>role sekertariat daerah muncul</t>
  </si>
  <si>
    <t>https://prnt.sc/W7Vc7tOC3j69</t>
  </si>
  <si>
    <t>boleh di tanyakan apakah user ini sebagai sekda juga ?</t>
  </si>
  <si>
    <r>
      <t xml:space="preserve">Done
</t>
    </r>
    <r>
      <rPr>
        <u/>
        <sz val="10"/>
        <color rgb="FF1155CC"/>
        <rFont val="Arial"/>
      </rPr>
      <t>https://prnt.sc/jq84xMLxsXps</t>
    </r>
  </si>
  <si>
    <t>PA/Sekda : 196606131991022002
PW : Moalameng137!</t>
  </si>
  <si>
    <t>Nrujamilah
+62 823-1796-5998</t>
  </si>
  <si>
    <t>Terdapat pergantian sekda namun belum muncul role sebagai sekda ketika login</t>
  </si>
  <si>
    <t>Muncul sebagai role sebagai  sekda,,-</t>
  </si>
  <si>
    <t>https://prnt.sc/RdtZeUSU5owf</t>
  </si>
  <si>
    <r>
      <t xml:space="preserve">Done
</t>
    </r>
    <r>
      <rPr>
        <u/>
        <sz val="10"/>
        <color rgb="FF1155CC"/>
        <rFont val="Arial"/>
      </rPr>
      <t>https://prnt.sc/Bb5JmYulDdqj</t>
    </r>
  </si>
  <si>
    <t xml:space="preserve">PA :
197101181993031005
Pekalongan@25
</t>
  </si>
  <si>
    <t>62 856-4166-6861
Niken</t>
  </si>
  <si>
    <r>
      <rPr>
        <sz val="10"/>
        <color theme="1"/>
        <rFont val="Arial"/>
      </rPr>
      <t xml:space="preserve">Double uraian belanja pada tahun 2025.
</t>
    </r>
    <r>
      <rPr>
        <b/>
        <sz val="10"/>
        <color theme="1"/>
        <rFont val="Arial"/>
      </rPr>
      <t xml:space="preserve">Program </t>
    </r>
    <r>
      <rPr>
        <sz val="10"/>
        <color theme="1"/>
        <rFont val="Arial"/>
      </rPr>
      <t xml:space="preserve">: 1.02.04 - Program Sediaan Farmasi, Alat Kesehatan Dan Makanan Minuman
</t>
    </r>
    <r>
      <rPr>
        <b/>
        <sz val="10"/>
        <color theme="1"/>
        <rFont val="Arial"/>
      </rPr>
      <t xml:space="preserve">Kegiatan </t>
    </r>
    <r>
      <rPr>
        <sz val="10"/>
        <color theme="1"/>
        <rFont val="Arial"/>
      </rPr>
      <t xml:space="preserve">: 1.02.04.2.01 - Pemberian Izin Apotek, Toko Obat, Toko Alat Kesehatan dan Optikal, Usaha Mikro Obat Tradisional (UMOT)
</t>
    </r>
    <r>
      <rPr>
        <b/>
        <sz val="10"/>
        <color theme="1"/>
        <rFont val="Arial"/>
      </rPr>
      <t>Sub Kegiatan</t>
    </r>
    <r>
      <rPr>
        <sz val="10"/>
        <color theme="1"/>
        <rFont val="Arial"/>
      </rPr>
      <t xml:space="preserve"> : 1.02.04.2.01.0001 - Pengendalian dan Pengawasan serta Tindak Lanjut Pengawasan Perizinan Apotek, Toko Obat, Toko Alat Kesehatan, dan Optikal, Usaha Mikro Obat Tradisional (UMOT)
</t>
    </r>
    <r>
      <rPr>
        <b/>
        <sz val="10"/>
        <color theme="1"/>
        <rFont val="Arial"/>
      </rPr>
      <t xml:space="preserve">Uraian </t>
    </r>
    <r>
      <rPr>
        <sz val="10"/>
        <color theme="1"/>
        <rFont val="Arial"/>
      </rPr>
      <t>: Belanja Perjalanan Dinas Dalam Kota
5.1.02.04.01.0003</t>
    </r>
  </si>
  <si>
    <t>Uraian belanja tidak double,,-</t>
  </si>
  <si>
    <t>https://prnt.sc/p5UQf4E36NgE</t>
  </si>
  <si>
    <r>
      <t xml:space="preserve">Done
</t>
    </r>
    <r>
      <rPr>
        <u/>
        <sz val="10"/>
        <color rgb="FF1155CC"/>
        <rFont val="Arial"/>
      </rPr>
      <t>https://prnt.sc/uJhMIw_LzaWs</t>
    </r>
  </si>
  <si>
    <t xml:space="preserve">PA :
196508251994031009
Sindoro36!
</t>
  </si>
  <si>
    <t>62 818-0473-2549
Agus</t>
  </si>
  <si>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1.01.01.2.08 - Penyediaan Jasa Penunjang Urusan Pemerintahan Daerah
</t>
    </r>
    <r>
      <rPr>
        <b/>
        <sz val="10"/>
        <color theme="1"/>
        <rFont val="Arial"/>
      </rPr>
      <t>Sub Kegiatan</t>
    </r>
    <r>
      <rPr>
        <sz val="10"/>
        <color theme="1"/>
        <rFont val="Arial"/>
      </rPr>
      <t xml:space="preserve">  : 1.01.01.2.08.0004 - Penyediaan Jasa Pelayanan Umum Kantor
</t>
    </r>
    <r>
      <rPr>
        <b/>
        <sz val="10"/>
        <color theme="1"/>
        <rFont val="Arial"/>
      </rPr>
      <t xml:space="preserve">Uraian : </t>
    </r>
    <r>
      <rPr>
        <sz val="10"/>
        <color theme="1"/>
        <rFont val="Arial"/>
      </rPr>
      <t>Belanja Jasa Tenaga Kebersihan
5.1.02.02.01.0030</t>
    </r>
  </si>
  <si>
    <t>https://prnt.sc/xYrl-5LTYIKX</t>
  </si>
  <si>
    <r>
      <t xml:space="preserve">Done
</t>
    </r>
    <r>
      <rPr>
        <u/>
        <sz val="10"/>
        <color rgb="FF1155CC"/>
        <rFont val="Arial"/>
      </rPr>
      <t>https://prnt.sc/cVA8fyfbxONE</t>
    </r>
  </si>
  <si>
    <r>
      <rPr>
        <sz val="10"/>
        <color theme="1"/>
        <rFont val="Arial"/>
      </rPr>
      <t xml:space="preserve">Double uraian belanja.
</t>
    </r>
    <r>
      <rPr>
        <b/>
        <sz val="10"/>
        <color theme="1"/>
        <rFont val="Arial"/>
      </rPr>
      <t xml:space="preserve">Program </t>
    </r>
    <r>
      <rPr>
        <sz val="10"/>
        <color theme="1"/>
        <rFont val="Arial"/>
      </rPr>
      <t xml:space="preserve">: 2.21.02 - Program Penyelenggaraan Persandian Untuk Pengamanan Informasi
</t>
    </r>
    <r>
      <rPr>
        <b/>
        <sz val="10"/>
        <color theme="1"/>
        <rFont val="Arial"/>
      </rPr>
      <t xml:space="preserve">Kegiatan </t>
    </r>
    <r>
      <rPr>
        <sz val="10"/>
        <color theme="1"/>
        <rFont val="Arial"/>
      </rPr>
      <t xml:space="preserve">:2.21.02.2.01 - Penyelenggaraan Persandian untuk Pengamanan Informasi Pemerintah Daerah Kabupaten/Kota
</t>
    </r>
    <r>
      <rPr>
        <b/>
        <sz val="10"/>
        <color theme="1"/>
        <rFont val="Arial"/>
      </rPr>
      <t>Sub Kegiatan</t>
    </r>
    <r>
      <rPr>
        <sz val="10"/>
        <color theme="1"/>
        <rFont val="Arial"/>
      </rPr>
      <t xml:space="preserve"> : 2.21.02.2.01.0002 - Pelaksanaan Analisis Kebutuhan dan Pengelolaan Sumber Daya Keamanan Informasi Pemerintah Daerah Kabupaten/Kota
</t>
    </r>
    <r>
      <rPr>
        <b/>
        <sz val="10"/>
        <color theme="1"/>
        <rFont val="Arial"/>
      </rPr>
      <t xml:space="preserve">Uraian </t>
    </r>
    <r>
      <rPr>
        <sz val="10"/>
        <color theme="1"/>
        <rFont val="Arial"/>
      </rPr>
      <t>: Belanja Sewa Bangunan Gedung Tempat Pertemuan
5.1.02.02.05.0009</t>
    </r>
  </si>
  <si>
    <t>https://prnt.sc/ZfKLRjbqCv2d</t>
  </si>
  <si>
    <r>
      <t xml:space="preserve">Done
</t>
    </r>
    <r>
      <rPr>
        <u/>
        <sz val="10"/>
        <color rgb="FF1155CC"/>
        <rFont val="Arial"/>
      </rPr>
      <t>https://prnt.sc/jXhvNknKfIzF</t>
    </r>
  </si>
  <si>
    <t>Gagal menambahkan jabatan BPP pada pengguna
BUNYAMIN MEI - 197304282009011002
karena KPA:
ROCHMAD BUDI UTOMO - 197310261996031002
tidak ditemukan saat tambah pegawai</t>
  </si>
  <si>
    <t>Berhasil tambah BPP</t>
  </si>
  <si>
    <t>https://prnt.sc/YmgDSF8C2WNK</t>
  </si>
  <si>
    <r>
      <t xml:space="preserve">Done
</t>
    </r>
    <r>
      <rPr>
        <u/>
        <sz val="10"/>
        <color rgb="FF1155CC"/>
        <rFont val="Arial"/>
      </rPr>
      <t>https://prnt.sc/rw0lJGnMjeQX</t>
    </r>
  </si>
  <si>
    <t xml:space="preserve">user : 197802042003121008
pass : Sindoro36!
</t>
  </si>
  <si>
    <t>Agus Triyanto +62 818-0473-2549</t>
  </si>
  <si>
    <t xml:space="preserve">ditemukannya rekening double. Nomor Rekening
Bidang
2.21 - Urusan Pemerintahan Bidang Persandian
Unit SKPD
2.16.2.20.2.21.01.0000 - Dinas Komunikasi Dan Informatika
Program
2.21.02 - Program Penyelenggaraan Persandian Untuk Pengamanan Informasi
Kegiatan
2.21.02.2.01 - Penyelenggaraan Persandian untuk Pengamanan Informasi Pemerintah Daerah Kabupaten/Kota
Sub Kegiatan
2.21.02.2.01.0002 - Pelaksanaan Analisis Kebutuhan dan Pengelolaan Sumber Daya Keamanan Informasi Pemerintah Daerah Kabupaten/Kota
Rekening Belanja
5.1.02.02.05.0009 - Belanja Sewa Bangunan Gedung Tempat Pertemuan
</t>
  </si>
  <si>
    <t>Rekening belanja tersebut tidak double,,-</t>
  </si>
  <si>
    <t>https://drive.google.com/file/d/19JBP5-fEr8m7aCyf46JYyq23Xeuz5hVF/view?usp=sharing</t>
  </si>
  <si>
    <r>
      <t xml:space="preserve">Done
</t>
    </r>
    <r>
      <rPr>
        <u/>
        <sz val="10"/>
        <color rgb="FF1155CC"/>
        <rFont val="Arial"/>
      </rPr>
      <t>https://prnt.sc/Y-e88lU11cM-</t>
    </r>
  </si>
  <si>
    <t>Sekda:19680816 198803 1 004
pass :Bpkad@Kotser1</t>
  </si>
  <si>
    <t>Mahendra
+62 852-1375-7508</t>
  </si>
  <si>
    <t>Saat login, tidak muncul Role sebagai SEKDA</t>
  </si>
  <si>
    <t>Dapat memunculkan Role SEKDA</t>
  </si>
  <si>
    <t>https://prnt.sc/lrnpccYdT-9T</t>
  </si>
  <si>
    <r>
      <t xml:space="preserve">Done
</t>
    </r>
    <r>
      <rPr>
        <u/>
        <sz val="10"/>
        <color rgb="FF1155CC"/>
        <rFont val="Arial"/>
      </rPr>
      <t>https://prnt.sc/OSTGNi4xnGfw</t>
    </r>
  </si>
  <si>
    <t xml:space="preserve">PA :
196512261994011001
PAkominfo
</t>
  </si>
  <si>
    <t>62 852-9068-2122
Yosef</t>
  </si>
  <si>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1.01.01.2.06 - Administrasi Umum Perangkat Daerah
</t>
    </r>
    <r>
      <rPr>
        <b/>
        <sz val="10"/>
        <color theme="1"/>
        <rFont val="Arial"/>
      </rPr>
      <t>Sub Kegiatan</t>
    </r>
    <r>
      <rPr>
        <sz val="10"/>
        <color theme="1"/>
        <rFont val="Arial"/>
      </rPr>
      <t xml:space="preserve"> : 1.01.01.2.06.0002 - Penyediaan Peralatan dan Perlengkapan Kantor
</t>
    </r>
    <r>
      <rPr>
        <b/>
        <sz val="10"/>
        <color theme="1"/>
        <rFont val="Arial"/>
      </rPr>
      <t xml:space="preserve">Uraian </t>
    </r>
    <r>
      <rPr>
        <sz val="10"/>
        <color theme="1"/>
        <rFont val="Arial"/>
      </rPr>
      <t>: Belanja Bahan-Bahan Lainnya
5.1.02.01.01.0012</t>
    </r>
  </si>
  <si>
    <t>Uraiam belanja tidak double,,-</t>
  </si>
  <si>
    <r>
      <rPr>
        <u/>
        <sz val="10"/>
        <color rgb="FF1155CC"/>
        <rFont val="Arial"/>
      </rPr>
      <t>https://prnt.sc/FEerHvjHjLoZ</t>
    </r>
    <r>
      <rPr>
        <sz val="10"/>
        <color rgb="FF000000"/>
        <rFont val="Arial"/>
      </rPr>
      <t xml:space="preserve"> </t>
    </r>
  </si>
  <si>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1.01.01.2.06 - Administrasi Umum Perangkat Daerah
</t>
    </r>
    <r>
      <rPr>
        <b/>
        <sz val="10"/>
        <color theme="1"/>
        <rFont val="Arial"/>
      </rPr>
      <t>Sub Kegiatan</t>
    </r>
    <r>
      <rPr>
        <sz val="10"/>
        <color theme="1"/>
        <rFont val="Arial"/>
      </rPr>
      <t xml:space="preserve"> : 1.01.01.2.06.0003 - Penyediaan Peralatan Rumah Tangga
</t>
    </r>
    <r>
      <rPr>
        <b/>
        <sz val="10"/>
        <color theme="1"/>
        <rFont val="Arial"/>
      </rPr>
      <t xml:space="preserve">Uraian : </t>
    </r>
    <r>
      <rPr>
        <sz val="10"/>
        <color theme="1"/>
        <rFont val="Arial"/>
      </rPr>
      <t xml:space="preserve">Belanja Bahan-Isi Tabung Gas
5.1.02.01.01.0010 </t>
    </r>
  </si>
  <si>
    <t>https://prnt.sc/uNRN6UnMLJLs</t>
  </si>
  <si>
    <r>
      <t xml:space="preserve">Done
</t>
    </r>
    <r>
      <rPr>
        <u/>
        <sz val="10"/>
        <color rgb="FF1155CC"/>
        <rFont val="Arial"/>
      </rPr>
      <t>https://prnt.sc/zVv8HzcY43DD</t>
    </r>
  </si>
  <si>
    <t>15/01/2025</t>
  </si>
  <si>
    <t>User PA
NIP: 197211111992031001
Password: Jembranakab01!</t>
  </si>
  <si>
    <t>Erpan
081916718855</t>
  </si>
  <si>
    <t>Kosong saat cetak laporan anggaran kas Penerimaan Pembiayaan</t>
  </si>
  <si>
    <t>Muncul cetakan DPA nya</t>
  </si>
  <si>
    <t>https://prnt.sc/scc4dEJUv1Ry</t>
  </si>
  <si>
    <r>
      <t xml:space="preserve">Setelah dicek masih belum muncul laporan anggaran kas Penerimaan Pembiayaan
</t>
    </r>
    <r>
      <rPr>
        <u/>
        <sz val="10"/>
        <color rgb="FF1155CC"/>
        <rFont val="Arial"/>
      </rPr>
      <t>https://prnt.sc/l8CpDglNWTQG</t>
    </r>
    <r>
      <rPr>
        <sz val="10"/>
        <color rgb="FF000000"/>
        <rFont val="Arial"/>
        <scheme val="minor"/>
      </rPr>
      <t xml:space="preserve"> </t>
    </r>
  </si>
  <si>
    <t>Kosong saat cetak laporan anggaran kas Pengeluaran Pembiayaan</t>
  </si>
  <si>
    <t>https://prnt.sc/SxdYe-6AbXS3</t>
  </si>
  <si>
    <r>
      <rPr>
        <u/>
        <sz val="10"/>
        <color rgb="FF1155CC"/>
        <rFont val="Arial"/>
      </rPr>
      <t xml:space="preserve">https://prnt.sc/-xg0En5bJAxX
</t>
    </r>
    <r>
      <rPr>
        <sz val="10"/>
        <color rgb="FF000000"/>
        <rFont val="Arial"/>
      </rPr>
      <t>Setelah dicek masih belum muncul laporan anggaran kas Pengeluaran Pembiayaan</t>
    </r>
  </si>
  <si>
    <t>Kosong saat cetak laporan anggaran kas Pendapatan</t>
  </si>
  <si>
    <t>https://prnt.sc/mDo7n7LoMNNn</t>
  </si>
  <si>
    <r>
      <t xml:space="preserve">Done
</t>
    </r>
    <r>
      <rPr>
        <u/>
        <sz val="10"/>
        <color rgb="FF1155CC"/>
        <rFont val="Arial"/>
      </rPr>
      <t>https://prnt.sc/HcnJtFiwKNZx</t>
    </r>
    <r>
      <rPr>
        <sz val="10"/>
        <color rgb="FF000000"/>
        <rFont val="Arial"/>
        <scheme val="minor"/>
      </rPr>
      <t xml:space="preserve"> </t>
    </r>
  </si>
  <si>
    <t>Kosong saat cetak laporan anggaran kas Belanja seluruh Sub Kegiatan</t>
  </si>
  <si>
    <t>https://prnt.sc/GgWMlWWtH_CZ</t>
  </si>
  <si>
    <r>
      <t xml:space="preserve">Done
</t>
    </r>
    <r>
      <rPr>
        <u/>
        <sz val="10"/>
        <color rgb="FF1155CC"/>
        <rFont val="Arial"/>
      </rPr>
      <t>https://prnt.sc/z-0UAcST0z4Y</t>
    </r>
  </si>
  <si>
    <t>Dinas Pendidikan, Pemuda dan Olahraga</t>
  </si>
  <si>
    <t xml:space="preserve">PPTK :
196901251993031006
Jeparakab!1
</t>
  </si>
  <si>
    <t>62 853-2869-1160
Sukiman</t>
  </si>
  <si>
    <r>
      <rPr>
        <sz val="10"/>
        <color theme="1"/>
        <rFont val="Arial"/>
      </rPr>
      <t xml:space="preserve">Double uraian belanja.
</t>
    </r>
    <r>
      <rPr>
        <b/>
        <sz val="10"/>
        <color theme="1"/>
        <rFont val="Arial"/>
      </rPr>
      <t>Program</t>
    </r>
    <r>
      <rPr>
        <sz val="10"/>
        <color theme="1"/>
        <rFont val="Arial"/>
      </rPr>
      <t xml:space="preserve"> : 1.01.02 - Program Pengelolaan Pendidikan
</t>
    </r>
    <r>
      <rPr>
        <b/>
        <sz val="10"/>
        <color theme="1"/>
        <rFont val="Arial"/>
      </rPr>
      <t xml:space="preserve">Kegiatan </t>
    </r>
    <r>
      <rPr>
        <sz val="10"/>
        <color theme="1"/>
        <rFont val="Arial"/>
      </rPr>
      <t xml:space="preserve">: 1.01.02.2.01 - Pengelolaan Pendidikan Sekolah Dasar
</t>
    </r>
    <r>
      <rPr>
        <b/>
        <sz val="10"/>
        <color theme="1"/>
        <rFont val="Arial"/>
      </rPr>
      <t>Sub Kegiatan</t>
    </r>
    <r>
      <rPr>
        <sz val="10"/>
        <color theme="1"/>
        <rFont val="Arial"/>
      </rPr>
      <t xml:space="preserve"> : 1.01.02.2.01.0050 - Penyelenggaraan Proses Belajar Bagi Peserta Didik
</t>
    </r>
    <r>
      <rPr>
        <b/>
        <sz val="10"/>
        <color theme="1"/>
        <rFont val="Arial"/>
      </rPr>
      <t xml:space="preserve">Uraian : </t>
    </r>
    <r>
      <rPr>
        <sz val="10"/>
        <color theme="1"/>
        <rFont val="Arial"/>
      </rPr>
      <t>Belanja Makanan dan Minuman Rapat
5.1.02.01.01.0052</t>
    </r>
  </si>
  <si>
    <t>uraian tidak double,,-</t>
  </si>
  <si>
    <t>https://prnt.sc/iN4Yil68QN_b</t>
  </si>
  <si>
    <r>
      <t xml:space="preserve">Done
</t>
    </r>
    <r>
      <rPr>
        <u/>
        <sz val="10"/>
        <color rgb="FF1155CC"/>
        <rFont val="Arial"/>
      </rPr>
      <t>https://prnt.sc/I-O3lk1YVFQ-</t>
    </r>
    <r>
      <rPr>
        <sz val="10"/>
        <color rgb="FF000000"/>
        <rFont val="Arial"/>
        <scheme val="minor"/>
      </rPr>
      <t xml:space="preserve"> </t>
    </r>
  </si>
  <si>
    <t>BP:197102062008011005
Pass:B1smillah@</t>
  </si>
  <si>
    <t>Dzulifikri
+62 813-8188-1046</t>
  </si>
  <si>
    <t xml:space="preserve">Pada Saat BP mencetak SPP muncul notifikasi "gagal mengambil data header. - ERROR: more than one row returned by a subquery used as an expression (SQLSTATE 21000)"
NO SPP
32.18/02.0/000002/LS/3.26.2.22.0.00.01.0000/M/1/2025
</t>
  </si>
  <si>
    <t>Bisa Cetak SPP,,-</t>
  </si>
  <si>
    <t>https://prnt.sc/CoI-Yai2eS5a</t>
  </si>
  <si>
    <r>
      <t xml:space="preserve">Done
</t>
    </r>
    <r>
      <rPr>
        <u/>
        <sz val="10"/>
        <color rgb="FF1155CC"/>
        <rFont val="Arial"/>
      </rPr>
      <t>https://prnt.sc/3pf2_9U3d0AJ</t>
    </r>
  </si>
  <si>
    <t>User BP Lama
NIP: 196607112006042002
Password: klungkungkab
User BP baru
NIP: 198801122011012007
Password: Klungkungjitu1!</t>
  </si>
  <si>
    <t>Yogi
088216110015</t>
  </si>
  <si>
    <t>Duplikasi rincian belanja pada:
Program: 1.05.03 - Program Penanggulangan Bencana
Kegiatan: 1.05.03.2.04 - Penataan Sistem Dasar Penanggulangan Bencana
Sub Kegiatan: 1.05.03.2.04.0010 - Koordinasi penanganan Pascabencana Kabupaten/Kota
Rincian belanja: 5.1.02.02.01.0071 - Belanja Lembur
sehingga RAK selisih</t>
  </si>
  <si>
    <t>Tidak ada duplikasi rincian belanja</t>
  </si>
  <si>
    <t>https://prnt.sc/NPq_Y0g6kmli</t>
  </si>
  <si>
    <t>BUD :
196709281993032009
B@nt3nprov</t>
  </si>
  <si>
    <t>62 895-1813-2883
wisnu</t>
  </si>
  <si>
    <t>Saat mencetak Anggaran Kas - Belanja "Data tidak ditemukan"</t>
  </si>
  <si>
    <t>Seluruh data ditampilkan</t>
  </si>
  <si>
    <t>https://prnt.sc/knnTWacJ742p</t>
  </si>
  <si>
    <t xml:space="preserve">BP :
197008141999031006
Bpdisdik0021!
</t>
  </si>
  <si>
    <t>62 812-4988-1265
Atik</t>
  </si>
  <si>
    <t>Sisa saldo Bank pada BKU dan pada TBP berbeda</t>
  </si>
  <si>
    <t>Saldo Bank sinkron</t>
  </si>
  <si>
    <r>
      <t xml:space="preserve">BKU : </t>
    </r>
    <r>
      <rPr>
        <u/>
        <sz val="10"/>
        <color rgb="FF1155CC"/>
        <rFont val="Arial"/>
      </rPr>
      <t>https://prnt.sc/NVeG2u08YXGk</t>
    </r>
    <r>
      <rPr>
        <sz val="10"/>
        <color rgb="FF000000"/>
        <rFont val="Arial"/>
        <scheme val="minor"/>
      </rPr>
      <t xml:space="preserve"> 
TBP : </t>
    </r>
    <r>
      <rPr>
        <u/>
        <sz val="10"/>
        <color rgb="FF1155CC"/>
        <rFont val="Arial"/>
      </rPr>
      <t>https://prnt.sc/vsq1qOr8mvjQ</t>
    </r>
    <r>
      <rPr>
        <sz val="10"/>
        <color rgb="FF000000"/>
        <rFont val="Arial"/>
        <scheme val="minor"/>
      </rPr>
      <t xml:space="preserve"> </t>
    </r>
  </si>
  <si>
    <t>BP:197307142005021006
Pasword : Banyumaskab@1</t>
  </si>
  <si>
    <t>TRO
+62 812-2993-704</t>
  </si>
  <si>
    <t xml:space="preserve">Saat BP mencetak SPM Pernyataan muncul Notifikasi "gagal mengambil data cetakan spm. - can't scan into dest[6]: cannot scan NULL into *string
NO SPM
33.02/03.0/000001/LS/8.01.0.00.0.00.01.0000/M/1/2025
</t>
  </si>
  <si>
    <t>Bisa cetak SPM Pernyataan</t>
  </si>
  <si>
    <t>https://prnt.sc/NcC5hpZSmaLq</t>
  </si>
  <si>
    <r>
      <t xml:space="preserve">Done
</t>
    </r>
    <r>
      <rPr>
        <u/>
        <sz val="10"/>
        <color rgb="FF1155CC"/>
        <rFont val="Arial"/>
      </rPr>
      <t>https://prnt.sc/3hbMuzrmx_SS</t>
    </r>
  </si>
  <si>
    <t xml:space="preserve">PA : 
196812311991031091  
Dikbudlobar@24
</t>
  </si>
  <si>
    <t>62 818-0375-0777
Hesti</t>
  </si>
  <si>
    <r>
      <rPr>
        <sz val="10"/>
        <color theme="1"/>
        <rFont val="Arial"/>
      </rPr>
      <t xml:space="preserve">Tidak dapat menugaskan PPTK muncul dua notifikasi :
</t>
    </r>
    <r>
      <rPr>
        <b/>
        <sz val="10"/>
        <color theme="1"/>
        <rFont val="Arial"/>
      </rPr>
      <t xml:space="preserve">"Oops!.. Seluruh item tidak berhasil di tugaskan"
"getAkunFromKegiatan gagal scan data. -can't scan into dest[3]: cannot scan NULL into *int"
</t>
    </r>
    <r>
      <rPr>
        <sz val="10"/>
        <color theme="1"/>
        <rFont val="Arial"/>
      </rPr>
      <t>Kegiatan : Pengelolaan Pendidikan Anak Usia Dini (PAUD) - 1.01.02.2.03</t>
    </r>
  </si>
  <si>
    <t>Dapat menugaskan PPTK</t>
  </si>
  <si>
    <t>https://prnt.sc/bzNYAAstmvR_</t>
  </si>
  <si>
    <r>
      <t xml:space="preserve">Done
</t>
    </r>
    <r>
      <rPr>
        <u/>
        <sz val="10"/>
        <color rgb="FF1155CC"/>
        <rFont val="Arial"/>
      </rPr>
      <t>https://prnt.sc/28p5yGpop6lt</t>
    </r>
  </si>
  <si>
    <t>Kecamatan Wanaraja</t>
  </si>
  <si>
    <t>User : 19670814 199302 1 001
Password : Wanaraja123$</t>
  </si>
  <si>
    <t>Dhamayanti +62 813-8862-8624</t>
  </si>
  <si>
    <t>Ketika mencoba login muncul notifikasi akun tidak ditemukan</t>
  </si>
  <si>
    <t>dapat login dengan akun tersebut</t>
  </si>
  <si>
    <t>https://drive.google.com/file/d/1xPlh8Xtejh3Rx_Sn8CKvreS4B22GUzcQ/view?usp=sharing</t>
  </si>
  <si>
    <r>
      <t xml:space="preserve">Done
</t>
    </r>
    <r>
      <rPr>
        <u/>
        <sz val="10"/>
        <color rgb="FF1155CC"/>
        <rFont val="Arial"/>
      </rPr>
      <t>https://prnt.sc/_c1ufbfRHrSk</t>
    </r>
  </si>
  <si>
    <t>PPTK:19771020 200701 2 010
Password :Rembang01*</t>
  </si>
  <si>
    <t>PIPIT
+62 899-5733-212</t>
  </si>
  <si>
    <t xml:space="preserve">terdapat Rekening Double sehingga total rencana kas berbeda dengan pagu anggaran Pada tahun 2025
Program 1.01.01 - Program Penunjang Urusan Pemerintahan Daerah Kabupaten/kota
Kegiatan 1.01.01.2.08 - Penyediaan Jasa Penunjang Urusan Pemerintahan Daerah
Sub Kegiatan 1.01.01.2.08.0004 - Penyediaan Jasa Pelayanan Umum Kantor
Belanja Iuran Jaminan Kecelakaan Kerja bagi Non ASN
5.1.02.02.02.0006
</t>
  </si>
  <si>
    <t>https://prnt.sc/p7iAZIhWimQh</t>
  </si>
  <si>
    <r>
      <t xml:space="preserve">Done
</t>
    </r>
    <r>
      <rPr>
        <u/>
        <sz val="10"/>
        <color rgb="FF1155CC"/>
        <rFont val="Arial"/>
      </rPr>
      <t>https://prnt.sc/7uhngRISJVPJ</t>
    </r>
  </si>
  <si>
    <t>User PA
NIP: 197303041993111102
Password: Blitar1*
User BUD
NIP: 197102241997031004
Password: Blitar1041906*@$*19</t>
  </si>
  <si>
    <t>Rekening berikut menjadi tidak aktif dan tidak muncul di akun BUD
Nama Rekening: BEND PENGEL KEL KARANGTENGAH
Nomor Rekening: 0141019864</t>
  </si>
  <si>
    <t>https://prnt.sc/wlpoZAq-cvIG</t>
  </si>
  <si>
    <r>
      <t xml:space="preserve">Done
</t>
    </r>
    <r>
      <rPr>
        <u/>
        <sz val="10"/>
        <color rgb="FF1155CC"/>
        <rFont val="Arial"/>
      </rPr>
      <t>https://prnt.sc/Aa4qIpR8NbGn</t>
    </r>
  </si>
  <si>
    <t>Kecamatan Raba</t>
  </si>
  <si>
    <t>PA :
198804292007011002  
Bima@123</t>
  </si>
  <si>
    <t>62 823-4014-4977
Ocong</t>
  </si>
  <si>
    <t>User PA ketika login tahun anggaran 2025 akun tidak ditemukan</t>
  </si>
  <si>
    <t>User PA dapat mengakses kembali akunnya</t>
  </si>
  <si>
    <t>https://prnt.sc/dmzoteP2S9jz</t>
  </si>
  <si>
    <t>"belum tarik jadwal penatausahaan"</t>
  </si>
  <si>
    <t>User PA
NIP: 197105091995031001
Password: Jeparakab@01#</t>
  </si>
  <si>
    <t>Prasetyo
081215571527</t>
  </si>
  <si>
    <t>Duplikasi rincian belanja pada:
Program: 1.01.02 - Program Pengelolaan Pendidikan
Kegiatan: 1.01.02.2.01 - Pengelolaan Pendidikan Sekolah Dasar
Sub Kegiatan: 1.01.02.2.01.0050 - Penyelenggaraan Proses Belajar Bagi Peserta Didik
Rincian belanja: 5.1.02.01.01.0052 - Belanja Makanan dan Minuman Rapat
sehingga RAK selisih</t>
  </si>
  <si>
    <t>https://prnt.sc/oIy_6jam4GCZ</t>
  </si>
  <si>
    <t xml:space="preserve">PA : 
196510021989121001                                                                       BUD_RI24
</t>
  </si>
  <si>
    <t>Arki Bano                                                        085253348017</t>
  </si>
  <si>
    <t>gagal melakukan penugasan PPTK, muncul notif "Seluruh item tidak berhasil ditugaskan" "Gagal memproses permintaan, timeout"</t>
  </si>
  <si>
    <t>https://drive.google.com/file/d/1u9eRyCx3BSOlkGsy7MS0qJh35ih5wjgA/view?usp=drive_link</t>
  </si>
  <si>
    <t>ini error tapi data masuk arahkan untuk pengecekan di datanya akun PPTK</t>
  </si>
  <si>
    <t>Kota Cilegon</t>
  </si>
  <si>
    <t>User BUD
196810141988031002
Evaclg12345</t>
  </si>
  <si>
    <t>Eva
085921588001</t>
  </si>
  <si>
    <t>Pada saat pengimputan RAK. Kami hanya menyesuaikan dengan kondisi keuangan. Sehingga. Di DPA kami yg muncul anggaran kas ya di tw 1 hanya gaji dan tpp. Seolah2 tidak ada kegiatan.</t>
  </si>
  <si>
    <t xml:space="preserve">Spp dan spm serta sp2d gaji januari  yg sudah terbit minta di hapus dulu, Kami perbaiki dari awal </t>
  </si>
  <si>
    <t>apa maksdnya di kembalikan menjadi data murni kembali ??</t>
  </si>
  <si>
    <t>Kecamatan Sukorejo</t>
  </si>
  <si>
    <t>User BUD : 
196709171991031008 
Pass : BUDkabkendal23</t>
  </si>
  <si>
    <t xml:space="preserve">Mursidah
081326000429
</t>
  </si>
  <si>
    <t>Muncul notifikasi "gagal menghapus pegawai lama" di penatausahaan saat akan pemutakhiran, sebelumnya ada pergantian PA namun dipenganggaran sudah dimutakhiran</t>
  </si>
  <si>
    <t>Bisa melakukan pemuktahiran di Kecamatan Sukorejo,,-</t>
  </si>
  <si>
    <t>https://prnt.sc/9jiJATtgxCi3</t>
  </si>
  <si>
    <r>
      <t xml:space="preserve">Done
</t>
    </r>
    <r>
      <rPr>
        <u/>
        <sz val="10"/>
        <color rgb="FF1155CC"/>
        <rFont val="Arial"/>
      </rPr>
      <t>https://prnt.sc/uybStkyP54NR</t>
    </r>
  </si>
  <si>
    <t>BUD : 19691012 198903 1 003
PW : karangasemkab.!@#</t>
  </si>
  <si>
    <t>Jigu 
+62 817-560-915</t>
  </si>
  <si>
    <t xml:space="preserve">Terdapat 3 SP2D yang sama pada Register SP2D.
No SP2D :
51.07/04.0/000820/LS/1.02.0.00.0.00.01.00/PPR4/12/2024        </t>
  </si>
  <si>
    <t>SP2D hanya 1 ,,-</t>
  </si>
  <si>
    <r>
      <rPr>
        <sz val="10"/>
        <rFont val="Arial"/>
      </rPr>
      <t xml:space="preserve">Register SP2D 4 - 5 Desember 2024
</t>
    </r>
    <r>
      <rPr>
        <u/>
        <sz val="10"/>
        <color rgb="FF1155CC"/>
        <rFont val="Arial"/>
      </rPr>
      <t>https://prnt.sc/S64TkQHJoDrz</t>
    </r>
  </si>
  <si>
    <r>
      <t xml:space="preserve">Done
</t>
    </r>
    <r>
      <rPr>
        <u/>
        <sz val="10"/>
        <color rgb="FF1155CC"/>
        <rFont val="Arial"/>
      </rPr>
      <t>https://prnt.sc/cUh-pHP7x0xb</t>
    </r>
  </si>
  <si>
    <t>PPTK:19740505 199903 2 010
Password : Jat!mpr0v</t>
  </si>
  <si>
    <t>Arif
+62 812-1633-735</t>
  </si>
  <si>
    <t>Terdapat Rekening Double sehingga total rencana kas berbeda dengan pagu anggaran Pada tahun 2025
Program 5.01.03 - Program Koordinasi Dan Sinkronisasi Perencanaan Pembangunan Daerah
Kegiatan 5.01.03.1.02 - Koordinasi Perencanaan Bidang Perekonomian dan SDA (Sumber Daya Alam)
Sub Kegiatan 5.01.03.1.02.0008 - Koordinasi Pelaksanaan Sinergitas dan Harmonisasi Perencanaan Pembangunan Daerah Bidang SDA
5.1.02.03.02.0405 Belanja Pemeliharaan Komputer-Komputer Unit-Personal Computer</t>
  </si>
  <si>
    <t>https://prnt.sc/573h_9p0TK6d</t>
  </si>
  <si>
    <r>
      <t xml:space="preserve">Done
</t>
    </r>
    <r>
      <rPr>
        <u/>
        <sz val="10"/>
        <color rgb="FF1155CC"/>
        <rFont val="Arial"/>
      </rPr>
      <t>https://prnt.sc/Pr0abXIFixGE</t>
    </r>
  </si>
  <si>
    <t xml:space="preserve">PA : 19710118 199303 1 005
Paswordnya Pekalongan@25
</t>
  </si>
  <si>
    <t>62 856-4166-6861 Ibu Niken</t>
  </si>
  <si>
    <t xml:space="preserve">Tidak bisa Validasi DPA pada akun PA
Dikarenakan ada double rek belanja pada :
Kegiatan
1.02.04.2.01 - Pemberian Izin Apotek, Toko Obat, Toko Alat Kesehatan dan Optikal, Usaha Mikro Obat Tradisional (UMOT)
Sub Kegiatan
1.02.04.2.01.0001 - Pengendalian dan Pengawasan serta Tindak Lanjut Pengawasan Perizinan Apotek, Toko Obat, Toko Alat Kesehatan, dan Optikal, Usaha Mikro Obat Tradisional (UMOT)
Terdapat double rek belanja yg mengakibatkan pagunya nambah 
Pagu seharusnya : 43.671.000,-  pagu yg tertera 46.671.000 selisih 3.000.000,-
Double pada rek 5.1.02.04.01.0003   belanja perjalanan dinas dalam kota pada sub kegiatan dimaksud. 
</t>
  </si>
  <si>
    <t>,-</t>
  </si>
  <si>
    <t xml:space="preserve">https://drive.google.com/file/d/14V2gd7Dhqw0TNUrsFsTtHE8G7QvQIiDQ/view?usp=drive_link </t>
  </si>
  <si>
    <t>DINAS SOSIAL DAN PENGENDALIAN PENDUDUK DAN KELUARGA BERENCANA</t>
  </si>
  <si>
    <t xml:space="preserve">PA    196605161986031007
pswr Pekalongan24* 
</t>
  </si>
  <si>
    <r>
      <rPr>
        <sz val="10"/>
        <color theme="1"/>
        <rFont val="Arial"/>
      </rPr>
      <t xml:space="preserve">Tidak bisa Validasi DPA pada akun PA
Dikarenakan ada double rek belanja pada :
Kegiatan 
1.06.04.2.01 - Rehabilitasi Sosial Dasar Penyandang Disabilitas Terlantar, Anak Terlantar, Lanjut Usia Terlantar, serta Gelandangan Pengemis di Luar Panti Sosial
Sub Kegiatan 
1.06.04.2.01.0005 - Pemberian Bimbingan Fisik, Mental, Spiritual, dan Sosial
Terdapat double rek belanja yg mengakibatkan pagunya nambah 
Pagu seharusnya 669.780.000,- pagu yang tertera 673.656.000,- selisih 3.876.000 Double pada Rekening belanja  </t>
    </r>
    <r>
      <rPr>
        <b/>
        <sz val="10"/>
        <color theme="1"/>
        <rFont val="Arial"/>
      </rPr>
      <t>5.1.02.01.01.0031  belanja alat/ bahan untuk kegiatan  kantor- alat listrik</t>
    </r>
    <r>
      <rPr>
        <sz val="10"/>
        <color theme="1"/>
        <rFont val="Arial"/>
      </rPr>
      <t xml:space="preserve">
</t>
    </r>
  </si>
  <si>
    <t>https://drive.google.com/file/d/1ZZTb9l167oiIhgQ-N2ysVU_7wY_-JT3N/view?usp=drive_link</t>
  </si>
  <si>
    <r>
      <t xml:space="preserve">Done
</t>
    </r>
    <r>
      <rPr>
        <u/>
        <sz val="10"/>
        <color rgb="FF1155CC"/>
        <rFont val="Arial"/>
      </rPr>
      <t>https://prnt.sc/r0ROrb6yFOmR</t>
    </r>
  </si>
  <si>
    <t>DINAS PERUMAHAN RAKYAT DAN KAWASAN PEMUKIMAN</t>
  </si>
  <si>
    <t xml:space="preserve">User PA : 197301111998031006
Password: Singosari2@
</t>
  </si>
  <si>
    <r>
      <rPr>
        <sz val="10"/>
        <color theme="1"/>
        <rFont val="Arial"/>
      </rPr>
      <t xml:space="preserve">Tidak bisa Validasi DPA pada akun PA
Dikarenakan ada double rek belanja pada :
Kegiatan 
1.04.02.2.05 - Pembinaan Pengelolaan Rumah Susun Umum dan/atau Rumah Khusus
Sub Kegiatan 
1.04.02.2.05.0001 - Fasilitasi Pengelolaan Kelembagaan dan Pemilik/Penghuni Rumah Susun
Terdapat double rek belanja yg mengakibatkan pagunya nambah 
Pagu seharusnya 1.478.352.000,- pagu yang tertera  1.482.617.000,- selisih 4.265.000,-                       
Double pada Rekening belanja </t>
    </r>
    <r>
      <rPr>
        <b/>
        <sz val="10"/>
        <color theme="1"/>
        <rFont val="Arial"/>
      </rPr>
      <t>5.1.02.01.01.0024 belanja alat /bahan untuk kegiatan kantor – alat tulis kantor</t>
    </r>
    <r>
      <rPr>
        <sz val="10"/>
        <color theme="1"/>
        <rFont val="Arial"/>
      </rPr>
      <t xml:space="preserve">
</t>
    </r>
  </si>
  <si>
    <t>https://drive.google.com/file/d/1jwaH9SHoIu8PRHIfhofzSCnEUX3dapZT/view?usp=drive_link</t>
  </si>
  <si>
    <r>
      <t xml:space="preserve">Done
</t>
    </r>
    <r>
      <rPr>
        <u/>
        <sz val="10"/>
        <color rgb="FF1155CC"/>
        <rFont val="Arial"/>
      </rPr>
      <t>https://prnt.sc/RcL6tohvEWZS</t>
    </r>
  </si>
  <si>
    <t xml:space="preserve">user PA 196604241996031002
password : pekalongan01#@!A
</t>
  </si>
  <si>
    <r>
      <rPr>
        <sz val="10"/>
        <color theme="1"/>
        <rFont val="Arial"/>
      </rPr>
      <t xml:space="preserve">Tidak bisa Validasi DPA pada akun PA
Dikarenakan ada double rek belanja pada :
Kegiatan :
1.01.01.2.08 - Penyediaan Jasa Penunjang Urusan Pemerintahan Daerah
Sub Kegiatan :
1.01.01.2.08.0002 - Penyediaan Jasa Komunikasi, Sumber Daya Air dan Listrik
Terdapat double rek belanja yg mengakibatkan pagunya nambah 
Pagu seharusnya  276.252.000,-Pagu yang teretra 326.460.000,- selisih 50.208.000,-
Double pada </t>
    </r>
    <r>
      <rPr>
        <b/>
        <sz val="10"/>
        <color theme="1"/>
        <rFont val="Arial"/>
      </rPr>
      <t>Rekening belanja 5.1.02.01.01.0060 Belanja Tagihan Air</t>
    </r>
    <r>
      <rPr>
        <sz val="10"/>
        <color theme="1"/>
        <rFont val="Arial"/>
      </rPr>
      <t xml:space="preserve">
</t>
    </r>
  </si>
  <si>
    <t>https://drive.google.com/file/d/1AOPCmQ7HIEfsZn6_cBPxT-h5_mq1Eck_/view?usp=drive_link</t>
  </si>
  <si>
    <r>
      <t xml:space="preserve">Done
</t>
    </r>
    <r>
      <rPr>
        <u/>
        <sz val="10"/>
        <color rgb="FF1155CC"/>
        <rFont val="Arial"/>
      </rPr>
      <t>https://prnt.sc/JHvwQuwiWkyU</t>
    </r>
  </si>
  <si>
    <t>User PA
NIP:198011111999121001_ 
Password: Kesbang24@</t>
  </si>
  <si>
    <t>Kartini
087725132015</t>
  </si>
  <si>
    <t>Agar nama pengguna muncul, dan tidak terkendala saat transaksi,,-</t>
  </si>
  <si>
    <t>https://prnt.sc/bsWX4kX2rZbJ</t>
  </si>
  <si>
    <r>
      <t xml:space="preserve">Done
</t>
    </r>
    <r>
      <rPr>
        <u/>
        <sz val="10"/>
        <color rgb="FF1155CC"/>
        <rFont val="Arial"/>
      </rPr>
      <t>https://prnt.sc/FhVgwKoPQqbg</t>
    </r>
  </si>
  <si>
    <t>User PA: 197203171997032004
Pass: Jogjakota@1</t>
  </si>
  <si>
    <t>Program, kegiatan, dan semua data BPKAD dari penganggaran tidak muncul di modul penatausahaan</t>
  </si>
  <si>
    <r>
      <t xml:space="preserve">Done
</t>
    </r>
    <r>
      <rPr>
        <u/>
        <sz val="10"/>
        <color rgb="FF1155CC"/>
        <rFont val="Arial"/>
      </rPr>
      <t>https://prnt.sc/qtmt-SqjY1oV</t>
    </r>
  </si>
  <si>
    <t>Dinas Perumahan Rakyat Dan Kawasan Pemukiman Dan Pertanahan</t>
  </si>
  <si>
    <t>"PPTK:198102262006041007 Pass:Dispera&amp;kpp123</t>
  </si>
  <si>
    <t>Tika
+62 852-9351-5995</t>
  </si>
  <si>
    <t>Terdapat Rekening Double sehingga total rencana kas berbeda dengan pagu anggaran Pada tahun 2025
Program 2.10.04 - Program Penyelesaian Sengketa Tanah Garapan
Kegiatan 2.10.04.2.01 - Penyelesaian Sengketa Tanah Garapan dalam Daerah Kabupaten/Kota
Sub Kegiatan 2.10.04.2.01.0004 - Mediasi Penyelesaian Kasus Pertanahan dalam 1 (satu) Daerah Kabupaten/Kota
Belanja Perjalanan Dinas Biasa
5.1.02.04.01.0001</t>
  </si>
  <si>
    <t>https://prnt.sc/AyuGz2iqfROh</t>
  </si>
  <si>
    <r>
      <t xml:space="preserve">Done
</t>
    </r>
    <r>
      <rPr>
        <u/>
        <sz val="10"/>
        <color rgb="FF1155CC"/>
        <rFont val="Arial"/>
      </rPr>
      <t>https://prnt.sc/u7rlOIVyCCpe</t>
    </r>
  </si>
  <si>
    <r>
      <rPr>
        <b/>
        <sz val="10"/>
        <color theme="1"/>
        <rFont val="Arial"/>
      </rPr>
      <t xml:space="preserve">Sekda lama : 197306131992111001        </t>
    </r>
    <r>
      <rPr>
        <sz val="10"/>
        <color theme="1"/>
        <rFont val="Arial"/>
      </rPr>
      <t xml:space="preserve">                                                                                   Pass : 2025Sekda!                                                         </t>
    </r>
    <r>
      <rPr>
        <b/>
        <sz val="10"/>
        <color theme="1"/>
        <rFont val="Arial"/>
      </rPr>
      <t xml:space="preserve">  Sekda saat ini : 197012311998031065   </t>
    </r>
    <r>
      <rPr>
        <sz val="10"/>
        <color theme="1"/>
        <rFont val="Arial"/>
      </rPr>
      <t xml:space="preserve">                         Pass : Sekdalotim2501#!@                                               BUD : 197012311998031065                                         Pass : BUDlotim2025!</t>
    </r>
  </si>
  <si>
    <t>Zaidar                            087712991836</t>
  </si>
  <si>
    <t>Akun sekda baru tidak muncul setelah terjadi pergantian akun. Sekda lama menajdi Pj Bupati, Kepala BPKAD menjadi pj sekda saat ini</t>
  </si>
  <si>
    <t>Akun sekda saat ini muncul,,-</t>
  </si>
  <si>
    <t>https://drive.google.com/file/d/1tES_5X0jrvpEzqX3LW2hf3rm50Vk10QY/view?usp=sharing</t>
  </si>
  <si>
    <t>PPTK : 19690125 199303 1 006
PW : Jeparakab!1</t>
  </si>
  <si>
    <t>Prasetyo
+62 812-1557-1527</t>
  </si>
  <si>
    <r>
      <rPr>
        <sz val="10"/>
        <color theme="1"/>
        <rFont val="Arial"/>
      </rPr>
      <t xml:space="preserve">Terdapat double rekening belanja pada :
Program : Pengelolaan Pendidikan
Kegiatan : Pengelolaan Pendidikan Sekolah Dasar
Sub Kegiatan : Penyelenggaraan Proses Belajar Bagi Peserta Didik
</t>
    </r>
    <r>
      <rPr>
        <sz val="10"/>
        <color rgb="FFFF0000"/>
        <rFont val="Arial"/>
      </rPr>
      <t>Rekening Belanja : Belanja Makanan dan Minuman Rapat</t>
    </r>
  </si>
  <si>
    <t>https://prnt.sc/pwdeirmXn7NH</t>
  </si>
  <si>
    <r>
      <t xml:space="preserve">Done
</t>
    </r>
    <r>
      <rPr>
        <u/>
        <sz val="10"/>
        <color rgb="FF1155CC"/>
        <rFont val="Arial"/>
      </rPr>
      <t>https://prnt.sc/EoqsaynGOfWK</t>
    </r>
  </si>
  <si>
    <t>Dinas Koperasi, Usaha Kecil Manengah, Tenaga Kerja Dan Transmigrasi</t>
  </si>
  <si>
    <t>PPTK : 198210242006042013
PW : Jeparakab01!</t>
  </si>
  <si>
    <r>
      <rPr>
        <sz val="10"/>
        <color theme="1"/>
        <rFont val="Arial"/>
      </rPr>
      <t xml:space="preserve">Terdapat double rekening belanja pada :
Program penunjang urusan pemerintahan daerah kabupaten/kota
Kegiatan: Perencanaan, penganggaran dan evaluasi kinerja perangkat daerah
Subkegiatan: penyusunan dokumen perencanaan perangkat daerah
</t>
    </r>
    <r>
      <rPr>
        <sz val="10"/>
        <color rgb="FFFF0000"/>
        <rFont val="Arial"/>
      </rPr>
      <t>Belanja Bahan-bahan bakar dan pelumas</t>
    </r>
  </si>
  <si>
    <t>https://prnt.sc/HCjStyzdRwf4</t>
  </si>
  <si>
    <r>
      <t xml:space="preserve">Done
</t>
    </r>
    <r>
      <rPr>
        <u/>
        <sz val="10"/>
        <color rgb="FF1155CC"/>
        <rFont val="Arial"/>
      </rPr>
      <t>https://prnt.sc/9y_v5bmspWND</t>
    </r>
  </si>
  <si>
    <t>PPTK : 19670103 199710 1 001
PW : jprDkpp@02</t>
  </si>
  <si>
    <t>prasetyo
+62 812-1557-1527</t>
  </si>
  <si>
    <r>
      <rPr>
        <sz val="10"/>
        <color theme="1"/>
        <rFont val="Arial"/>
      </rPr>
      <t xml:space="preserve">Terdapat double Rekening Belanja yang double 
Program : Penunjang Urusan Pemerintahan Daerah Kabupaten/kota
Kegiatan : Perencanaan, Penganggaran, dan Evaluasi Kinerja Perangkat Daerah
Sub Kegiatan : Evaluasi Kinerja Perangkat Daerah
</t>
    </r>
    <r>
      <rPr>
        <sz val="10"/>
        <color rgb="FFFF0000"/>
        <rFont val="Arial"/>
      </rPr>
      <t>Belanja : Alat/Bahan untuk Kegiatan Kantor-Alat Tulis Kantor</t>
    </r>
  </si>
  <si>
    <t>https://prnt.sc/IVZk8kSL4cAK</t>
  </si>
  <si>
    <r>
      <t xml:space="preserve">Done
</t>
    </r>
    <r>
      <rPr>
        <u/>
        <sz val="10"/>
        <color rgb="FF1155CC"/>
        <rFont val="Arial"/>
      </rPr>
      <t>https://prnt.sc/GABwp6YzOhGk</t>
    </r>
  </si>
  <si>
    <t>BUD:19731007 199803 1 006
Password: BPKAD&amp;bud01</t>
  </si>
  <si>
    <t>Amar
+62 852-3905-1285</t>
  </si>
  <si>
    <t xml:space="preserve">Saat login, tidak muncul Role sebagai PA </t>
  </si>
  <si>
    <t>Role PA muncul,,-</t>
  </si>
  <si>
    <t>https://prnt.sc/FcJLFBKxSto8</t>
  </si>
  <si>
    <r>
      <t xml:space="preserve">Done
</t>
    </r>
    <r>
      <rPr>
        <u/>
        <sz val="10"/>
        <color rgb="FF1155CC"/>
        <rFont val="Arial"/>
      </rPr>
      <t>https://prnt.sc/WYGeFLY6Ree3</t>
    </r>
  </si>
  <si>
    <t>Sekda:196802141991031014 
pass= @Keuangan25</t>
  </si>
  <si>
    <t xml:space="preserve">A3
+62 877-1169-1005
</t>
  </si>
  <si>
    <t>Saat login,  Role sebagai SEKDA tidak muncul</t>
  </si>
  <si>
    <t>Role Sekda muncul,,-</t>
  </si>
  <si>
    <t>https://prnt.sc/MmFyXXvn2UPQ</t>
  </si>
  <si>
    <r>
      <t xml:space="preserve">Done
</t>
    </r>
    <r>
      <rPr>
        <u/>
        <sz val="10"/>
        <color rgb="FF1155CC"/>
        <rFont val="Arial"/>
      </rPr>
      <t>https://prnt.sc/W9uDhFg86Y6S</t>
    </r>
  </si>
  <si>
    <t>Sekretariat Daerah Kabupaten Bima</t>
  </si>
  <si>
    <t>Sekda:196905121997031010
Pasword : 100%Bimakab</t>
  </si>
  <si>
    <t xml:space="preserve">Rum
+62 823-3961-7154
</t>
  </si>
  <si>
    <t>Role Sekda muncul</t>
  </si>
  <si>
    <t>https://prnt.sc/pvpdJGTpXb3b</t>
  </si>
  <si>
    <r>
      <t xml:space="preserve">Done
</t>
    </r>
    <r>
      <rPr>
        <u/>
        <sz val="10"/>
        <color rgb="FF1155CC"/>
        <rFont val="Arial"/>
      </rPr>
      <t>https://prnt.sc/AXrpgy5W9OGi</t>
    </r>
  </si>
  <si>
    <t>PA: 197203171997032004
pass:Jogjakota@1</t>
  </si>
  <si>
    <t>Dewangga
+62 899-4107-781</t>
  </si>
  <si>
    <t xml:space="preserve">Program, kegiatan, dan semua data dari penganggaran tidak muncul di modul penatausahaan
</t>
  </si>
  <si>
    <t>Program, kegiatan, dan semua data Muncul,,-</t>
  </si>
  <si>
    <t>https://prnt.sc/4W91RpJGLKPN</t>
  </si>
  <si>
    <r>
      <t xml:space="preserve">Done
</t>
    </r>
    <r>
      <rPr>
        <u/>
        <sz val="10"/>
        <color rgb="FF1155CC"/>
        <rFont val="Arial"/>
      </rPr>
      <t>https://prnt.sc/3uwvEv9mWPgf</t>
    </r>
  </si>
  <si>
    <t>PA:196910031996031008
Pass!2345Bpbd</t>
  </si>
  <si>
    <t>Dian
+62 812-2744-4067</t>
  </si>
  <si>
    <t>Terdapat Rekening Double sehingga total rencana kas berbeda dengan pagu anggaran Pada tahun 2025
Program 1.05.03 - Program Penanggulangan Bencana
Kegiatan 1.05.03.2.04 - Penataan Sistem Dasar Penanggulangan Bencana
Sub Kegiatan 1.05.03.2.04.0010 - Koordinasi penanganan Pascabencana Kabupaten/Kota
Belanja Lembur
5.1.02.02.01.0071</t>
  </si>
  <si>
    <t>https://prnt.sc/Cr_9AhYeBqRD</t>
  </si>
  <si>
    <r>
      <t xml:space="preserve">Done
</t>
    </r>
    <r>
      <rPr>
        <u/>
        <sz val="10"/>
        <color rgb="FF1155CC"/>
        <rFont val="Arial"/>
      </rPr>
      <t>https://prnt.sc/ExbqNHq06_hE</t>
    </r>
  </si>
  <si>
    <t>PPTK: 19821024 200604 2013
Password: Jeparakab01!</t>
  </si>
  <si>
    <t>Anisa
+62 823-9932-0003</t>
  </si>
  <si>
    <t>Terdapat Rekening Double sehingga total rencana kas berbeda dengan pagu anggaran Pada tahun 2025
Program 1.01.01 - Program Penunjang Urusan Pemerintahan Daerah Kabupaten/kota
Kegiatan 1.01.01.2.01 - Perencanaan, Penganggaran, dan Evaluasi Kinerja Perangkat Daerah
Sub Kegiatan 1.01.01.2.01.0001 - Penyusunan Dokumen Perencanaan Perangkat Daerah
Belanja Bahan-Bahan Bakar dan Pelumas
5.1.02.01.01.0004</t>
  </si>
  <si>
    <t>https://prnt.sc/8JBLMPj7_nD4</t>
  </si>
  <si>
    <t>user: 196805251993032010
pass: Sangihekab24$</t>
  </si>
  <si>
    <t>Yufiter 6282187904728</t>
  </si>
  <si>
    <t>tidak dapat memunculkan nilai pada dashboard</t>
  </si>
  <si>
    <t>dapat memmunculkan nilai pada dashboard,,-</t>
  </si>
  <si>
    <t>https://drive.google.com/file/d/1GRSwZruSUXutyBBopkJgILcNcTnlrFcn/view?usp=sharing</t>
  </si>
  <si>
    <r>
      <t xml:space="preserve">Done
</t>
    </r>
    <r>
      <rPr>
        <u/>
        <sz val="10"/>
        <color rgb="FF1155CC"/>
        <rFont val="Arial"/>
      </rPr>
      <t>https://prnt.sc/UVnsOl1scoWa</t>
    </r>
  </si>
  <si>
    <t>kegiatan tidak dapat muncul pada menu pelimpahan kewenangan</t>
  </si>
  <si>
    <t>dapat memunculkan kegiatan pada pelimpahan kegiatan,,-</t>
  </si>
  <si>
    <t>https://drive.google.com/file/d/136NH7Y2OlEb4iGaA3ZgfUTsPCItuxaml/view?usp=sharing</t>
  </si>
  <si>
    <r>
      <t xml:space="preserve">Done
</t>
    </r>
    <r>
      <rPr>
        <u/>
        <sz val="10"/>
        <color rgb="FF1155CC"/>
        <rFont val="Arial"/>
      </rPr>
      <t>https://prnt.sc/ku1htH6B1vnG</t>
    </r>
  </si>
  <si>
    <t>user: 196805251993032010
pass: Sangihekab24$</t>
  </si>
  <si>
    <t>kegiatan tidak dapat muncul pada menu penugasan PPTK</t>
  </si>
  <si>
    <t>dapat memunculkan kegiatan pada penugasan PPTK,,-</t>
  </si>
  <si>
    <t>https://drive.google.com/file/d/1gAsQxkNDgR8H4sbGPOX132ECCgPl4mJC/view?usp=sharing</t>
  </si>
  <si>
    <r>
      <t xml:space="preserve">Done
</t>
    </r>
    <r>
      <rPr>
        <u/>
        <sz val="10"/>
        <color rgb="FF1155CC"/>
        <rFont val="Arial"/>
      </rPr>
      <t>https://prnt.sc/-m3vhiupmCTy</t>
    </r>
  </si>
  <si>
    <t>KECAMATAN KAWEDANAN</t>
  </si>
  <si>
    <t>AKUN PA: 
User : 198503242003122001
Pass : @Klunting1
AKUN BP: 
User : 197105192009061002
Pass : @Klunting1
AKUN BUD:
User : 196805081993022003
Pass : @Rahasia2021</t>
  </si>
  <si>
    <t>62 856-4928-6644
Ivan</t>
  </si>
  <si>
    <t>Rekening Bank BP statusnya menjadi tidak aktif karena PA salah memilih nonaktifkan pegawai BP saat pengajuan rekening kelurahan, pada akun BUD rekening tidak muncul
.
No Rek : 0911007606
Bank Jatim</t>
  </si>
  <si>
    <t>Rekening BEND PP KEL KAWEDANAN
aktif</t>
  </si>
  <si>
    <r>
      <t xml:space="preserve">PA : </t>
    </r>
    <r>
      <rPr>
        <u/>
        <sz val="10"/>
        <color rgb="FF1155CC"/>
        <rFont val="Arial"/>
      </rPr>
      <t>https://prnt.sc/qRlcfRyL7XS-</t>
    </r>
    <r>
      <rPr>
        <sz val="10"/>
        <color rgb="FF000000"/>
        <rFont val="Arial"/>
        <scheme val="minor"/>
      </rPr>
      <t xml:space="preserve"> 
BUD : </t>
    </r>
    <r>
      <rPr>
        <u/>
        <sz val="10"/>
        <color rgb="FF1155CC"/>
        <rFont val="Arial"/>
      </rPr>
      <t>https://prnt.sc/4nZYWfFEWbW9</t>
    </r>
    <r>
      <rPr>
        <sz val="10"/>
        <color rgb="FF000000"/>
        <rFont val="Arial"/>
        <scheme val="minor"/>
      </rPr>
      <t xml:space="preserve"> </t>
    </r>
  </si>
  <si>
    <r>
      <t xml:space="preserve">Done
</t>
    </r>
    <r>
      <rPr>
        <u/>
        <sz val="10"/>
        <color rgb="FF1155CC"/>
        <rFont val="Arial"/>
      </rPr>
      <t>https://prnt.sc/9rValcbE7zL3</t>
    </r>
  </si>
  <si>
    <t>PA:19760606 199501 1 001
Password : k4l@ksaBPBD</t>
  </si>
  <si>
    <t>Wani
+62 813-2539-9565</t>
  </si>
  <si>
    <r>
      <rPr>
        <u/>
        <sz val="10"/>
        <color rgb="FF1155CC"/>
        <rFont val="Arial"/>
      </rPr>
      <t>https://prnt.sc/63px-rspqFzK</t>
    </r>
    <r>
      <rPr>
        <sz val="10"/>
        <rFont val="Arial"/>
      </rPr>
      <t xml:space="preserve"> </t>
    </r>
  </si>
  <si>
    <t>https://prnt.sc/BGP2bhGbJDto</t>
  </si>
  <si>
    <r>
      <t xml:space="preserve">Done
</t>
    </r>
    <r>
      <rPr>
        <u/>
        <sz val="10"/>
        <color rgb="FF1155CC"/>
        <rFont val="Arial"/>
      </rPr>
      <t>https://prnt.sc/17ak2Mqaz7F9</t>
    </r>
    <r>
      <rPr>
        <sz val="10"/>
        <color rgb="FF000000"/>
        <rFont val="Arial"/>
        <scheme val="minor"/>
      </rPr>
      <t xml:space="preserve"> </t>
    </r>
  </si>
  <si>
    <t>16/01/2025</t>
  </si>
  <si>
    <t>PA:19770725200312 2 010
Pass:T4sik2025!</t>
  </si>
  <si>
    <t>THA
+62 813-2376-6669</t>
  </si>
  <si>
    <t>Saat login muncul notifikasi "Anda tidak diizinkan mengakses rute ini"</t>
  </si>
  <si>
    <t>https://prnt.sc/4aU8hZN77xDX</t>
  </si>
  <si>
    <r>
      <t xml:space="preserve">Done
</t>
    </r>
    <r>
      <rPr>
        <u/>
        <sz val="10"/>
        <color rgb="FF1155CC"/>
        <rFont val="Arial"/>
      </rPr>
      <t>https://prnt.sc/DQaEy_JWgOWj</t>
    </r>
  </si>
  <si>
    <t>BP : 199311232020121007
PW : Bangkalan1#@</t>
  </si>
  <si>
    <t>Pudji
+62 812-9812-3634</t>
  </si>
  <si>
    <t>Anda tidak diizinkan mengakses rute ini</t>
  </si>
  <si>
    <t>dapat akses,,-</t>
  </si>
  <si>
    <t>https://prnt.sc/rdwKOqqfPJN6</t>
  </si>
  <si>
    <r>
      <t xml:space="preserve">Done
</t>
    </r>
    <r>
      <rPr>
        <u/>
        <sz val="10"/>
        <color rgb="FF1155CC"/>
        <rFont val="Arial"/>
      </rPr>
      <t>https://prnt.sc/CS4onP4Nxnhe</t>
    </r>
  </si>
  <si>
    <t>Dinas Kebudayaan Dan Pariwisata</t>
  </si>
  <si>
    <t>PPTK:19730724 200901 1 005
Password: R3mbangk@b</t>
  </si>
  <si>
    <t>Acmed
+62 813-2602-1939</t>
  </si>
  <si>
    <t>Terdapat Rekening Double sehingga total rencana kas berbeda dengan pagu anggaran Pada tahun 2025
Program 3.26.02 - Program Peningkatan Daya Tarik Destinasi Pariwisata
Kegiatan 3.26.02.2.01 - Pengelolaan Daya Tarik Wisata Kabupaten/Kota
Sub Kegiatan 3.26.02.2.01.0009 - Perencanaan dan Perancangan Daya Tarik Wisata Unggulan Kabupaten/Kota
Belanja Alat/Bahan untuk Kegiatan Kantor- Kertas dan Cover
5.1.02.01.01.0025</t>
  </si>
  <si>
    <t>https://prnt.sc/0qEOqedNByUm</t>
  </si>
  <si>
    <r>
      <t xml:space="preserve">Done
</t>
    </r>
    <r>
      <rPr>
        <u/>
        <sz val="10"/>
        <color rgb="FF1155CC"/>
        <rFont val="Arial"/>
      </rPr>
      <t>https://prnt.sc/TDfKMKCoYeF4</t>
    </r>
  </si>
  <si>
    <t>User BUD
NIP: 197311021999011001
Password: Bkad@2025</t>
  </si>
  <si>
    <t>Chrisnanda
082310209380</t>
  </si>
  <si>
    <t>Gagal mutakhirkan PA. Error "gagal menghapus pegawai lama. - no rows in result set"</t>
  </si>
  <si>
    <t>Berhasil mutakhirkan PA,,-</t>
  </si>
  <si>
    <t>https://prnt.sc/drGGy5s2qnSk</t>
  </si>
  <si>
    <r>
      <t xml:space="preserve">Done
</t>
    </r>
    <r>
      <rPr>
        <u/>
        <sz val="10"/>
        <color rgb="FF1155CC"/>
        <rFont val="Arial"/>
      </rPr>
      <t>https://prnt.sc/xyr8iFrnhQtY</t>
    </r>
  </si>
  <si>
    <t xml:space="preserve">PA : 
196812311991031091
Dikbudlobar@24
</t>
  </si>
  <si>
    <t>62 818-0375-0777
hesti</t>
  </si>
  <si>
    <r>
      <rPr>
        <sz val="10"/>
        <color theme="1"/>
        <rFont val="Arial"/>
      </rPr>
      <t xml:space="preserve">User PA tidak dapat menugaskan PPTK, Muncul dua notifikasi </t>
    </r>
    <r>
      <rPr>
        <b/>
        <sz val="10"/>
        <color theme="1"/>
        <rFont val="Arial"/>
      </rPr>
      <t xml:space="preserve">"Oops!.. Seluruh item tidak berhasil di tugaskan" </t>
    </r>
    <r>
      <rPr>
        <sz val="10"/>
        <color theme="1"/>
        <rFont val="Arial"/>
      </rPr>
      <t xml:space="preserve">dan </t>
    </r>
    <r>
      <rPr>
        <b/>
        <sz val="10"/>
        <color theme="1"/>
        <rFont val="Arial"/>
      </rPr>
      <t xml:space="preserve">"getAkunFromKegiatan gagal scan data. -can't scan into dest[3]: cannot scan NULL into *int".
</t>
    </r>
    <r>
      <rPr>
        <sz val="10"/>
        <color theme="1"/>
        <rFont val="Arial"/>
      </rPr>
      <t>Kegiatan : Pengelolaan Pendidikan Anak Usia Dini (PAUD) - 1.01.02.2.03</t>
    </r>
  </si>
  <si>
    <t>Proses penugasan PPTK dapat dilakukan</t>
  </si>
  <si>
    <t>https://prnt.sc/smDO50vk6snv</t>
  </si>
  <si>
    <r>
      <t xml:space="preserve">Done
</t>
    </r>
    <r>
      <rPr>
        <u/>
        <sz val="10"/>
        <color rgb="FF1155CC"/>
        <rFont val="Arial"/>
      </rPr>
      <t>https://prnt.sc/I3quia3_RGy9</t>
    </r>
    <r>
      <rPr>
        <sz val="10"/>
        <color rgb="FF000000"/>
        <rFont val="Arial"/>
        <scheme val="minor"/>
      </rPr>
      <t xml:space="preserve"> </t>
    </r>
    <r>
      <rPr>
        <sz val="10"/>
        <color rgb="FFFF0000"/>
        <rFont val="Arial"/>
      </rPr>
      <t>(kegiatan yang dicek salah )</t>
    </r>
  </si>
  <si>
    <t>Kecamatan Jenawi</t>
  </si>
  <si>
    <t>User PA
NIP: 197907091998101002
Password: Karanganyarkab@01</t>
  </si>
  <si>
    <t>Djaka
085647308309</t>
  </si>
  <si>
    <t>Data anggaran masih 0, sehingga tidak bisa dilakukan pelimpahan kewenangan, penugasan PPTK dan penyusunan DPA</t>
  </si>
  <si>
    <t>NIlai anggaran  muncul pada dashboard,,-</t>
  </si>
  <si>
    <t>https://prnt.sc/5lTm8gwaXO3O</t>
  </si>
  <si>
    <r>
      <t xml:space="preserve">Done
</t>
    </r>
    <r>
      <rPr>
        <u/>
        <sz val="10"/>
        <color rgb="FF1155CC"/>
        <rFont val="Arial"/>
      </rPr>
      <t>https://prnt.sc/fdE8WuLotolS</t>
    </r>
  </si>
  <si>
    <t>User PA
NIP: 197005101990031006
Password: Karanganyarkab@001</t>
  </si>
  <si>
    <t>https://prnt.sc/SRN09bzxl5gb</t>
  </si>
  <si>
    <r>
      <t xml:space="preserve">Done
</t>
    </r>
    <r>
      <rPr>
        <u/>
        <sz val="10"/>
        <color rgb="FF1155CC"/>
        <rFont val="Arial"/>
      </rPr>
      <t>https://prnt.sc/fnGK34dLSG56</t>
    </r>
  </si>
  <si>
    <t>BUD : 
196711161989031010
Bawadalamdoaku@2024</t>
  </si>
  <si>
    <t>62 821-5829-0264
damelos</t>
  </si>
  <si>
    <t>Ketika lgoin role sebagai sekertariat daerah belum muncul</t>
  </si>
  <si>
    <t>role sebagai sekda muncul,,-</t>
  </si>
  <si>
    <t>https://prnt.sc/y4Z0_WY8CnLr</t>
  </si>
  <si>
    <r>
      <t xml:space="preserve">Done
</t>
    </r>
    <r>
      <rPr>
        <u/>
        <sz val="10"/>
        <color rgb="FF1155CC"/>
        <rFont val="Arial"/>
      </rPr>
      <t>https://prnt.sc/NzDsjnFOqE18</t>
    </r>
  </si>
  <si>
    <t>Kecamatan Mojogedang</t>
  </si>
  <si>
    <t>User PA
NIP: 196704161989031006
Password: Karanganyarkab@01</t>
  </si>
  <si>
    <t>NIlai anggaran  muncul pada dashboard</t>
  </si>
  <si>
    <t>https://prnt.sc/0vgZbTIuzxK9</t>
  </si>
  <si>
    <r>
      <t xml:space="preserve">Done
</t>
    </r>
    <r>
      <rPr>
        <u/>
        <sz val="10"/>
        <color rgb="FF1155CC"/>
        <rFont val="Arial"/>
      </rPr>
      <t>https://prnt.sc/m-nB5yrZivUq</t>
    </r>
    <r>
      <rPr>
        <sz val="10"/>
        <color rgb="FF000000"/>
        <rFont val="Arial"/>
        <scheme val="minor"/>
      </rPr>
      <t xml:space="preserve"> </t>
    </r>
  </si>
  <si>
    <t xml:space="preserve">PA :
196606161992031009
Banggai@2024
</t>
  </si>
  <si>
    <t>62 812-4514-6764
Dedy</t>
  </si>
  <si>
    <t xml:space="preserve">Data pergeseran ketika sudah ditarik jadwal tidak muncul </t>
  </si>
  <si>
    <t xml:space="preserve">dapat memunculkan data </t>
  </si>
  <si>
    <t>https://prnt.sc/1gOtF8jgZQYA</t>
  </si>
  <si>
    <t>coba cek apa di dprd ada dpa pembiayaan yang di susun di anggaranya</t>
  </si>
  <si>
    <t>Kecamatan Karanganyar</t>
  </si>
  <si>
    <t>User PA
NIP: 197006221990031002
Password: Karanganyarkab@01</t>
  </si>
  <si>
    <t>https://prnt.sc/vDIfWlgvMTZT</t>
  </si>
  <si>
    <r>
      <t xml:space="preserve">Done
</t>
    </r>
    <r>
      <rPr>
        <u/>
        <sz val="10"/>
        <color rgb="FF1155CC"/>
        <rFont val="Arial"/>
      </rPr>
      <t>https://prnt.sc/pNUOlaI-tkSY</t>
    </r>
  </si>
  <si>
    <t>Kecamatan Jumapolo</t>
  </si>
  <si>
    <t>User PA
NIP: 196810201996031004
Password: Karanganyarkab@01</t>
  </si>
  <si>
    <t>https://prnt.sc/hAgA94beKklE</t>
  </si>
  <si>
    <r>
      <t xml:space="preserve">Masih belum muncul data realisasi
</t>
    </r>
    <r>
      <rPr>
        <u/>
        <sz val="10"/>
        <color rgb="FF1155CC"/>
        <rFont val="Arial"/>
      </rPr>
      <t>https://prnt.sc/0Vsf4J_QIw8W</t>
    </r>
  </si>
  <si>
    <t>Kecamatan Kerjo</t>
  </si>
  <si>
    <t>User PA
NIP: 196905261988031001
Password: Karanganyarkab@01</t>
  </si>
  <si>
    <t>https://prnt.sc/qDDGNBuqr4xU</t>
  </si>
  <si>
    <r>
      <t xml:space="preserve">Done
</t>
    </r>
    <r>
      <rPr>
        <u/>
        <sz val="10"/>
        <color rgb="FF1155CC"/>
        <rFont val="Arial"/>
      </rPr>
      <t>https://prnt.sc/HCJqnSB3XYLs</t>
    </r>
  </si>
  <si>
    <t>https://prnt.sc/pGjDYHhO9XWg</t>
  </si>
  <si>
    <r>
      <t xml:space="preserve">Done
</t>
    </r>
    <r>
      <rPr>
        <u/>
        <sz val="10"/>
        <color rgb="FF1155CC"/>
        <rFont val="Arial"/>
      </rPr>
      <t>https://prnt.sc/hq-9dYBnIhr4</t>
    </r>
  </si>
  <si>
    <t>PA :
197508051993111001
Temanggungkab100%</t>
  </si>
  <si>
    <t>Role PA selaku SEKDA belum muncul saat login</t>
  </si>
  <si>
    <t>https://prnt.sc/gap23VOR3vis</t>
  </si>
  <si>
    <r>
      <t xml:space="preserve">Done
</t>
    </r>
    <r>
      <rPr>
        <u/>
        <sz val="10"/>
        <color rgb="FF1155CC"/>
        <rFont val="Arial"/>
      </rPr>
      <t>https://prnt.sc/RiFRtKe547I2</t>
    </r>
  </si>
  <si>
    <t>PA :
197907091999121001
Temanggungkab100%</t>
  </si>
  <si>
    <r>
      <rPr>
        <sz val="10"/>
        <color theme="1"/>
        <rFont val="Arial"/>
      </rPr>
      <t xml:space="preserve">Double uraian belanja.
</t>
    </r>
    <r>
      <rPr>
        <b/>
        <sz val="10"/>
        <color theme="1"/>
        <rFont val="Arial"/>
      </rPr>
      <t xml:space="preserve">Program </t>
    </r>
    <r>
      <rPr>
        <sz val="10"/>
        <color theme="1"/>
        <rFont val="Arial"/>
      </rPr>
      <t xml:space="preserve">: 1.06.04 - Program Rehabilitasi Sosial
</t>
    </r>
    <r>
      <rPr>
        <b/>
        <sz val="10"/>
        <color theme="1"/>
        <rFont val="Arial"/>
      </rPr>
      <t xml:space="preserve">Kegiatan </t>
    </r>
    <r>
      <rPr>
        <sz val="10"/>
        <color theme="1"/>
        <rFont val="Arial"/>
      </rPr>
      <t xml:space="preserve">: 1.06.04.2.01 - Rehabilitasi Sosial Dasar Penyandang Disabilitas Terlantar, Anak Terlantar, Lanjut Usia Terlantar, serta Gelandangan Pengemis di Luar Panti Sosial
</t>
    </r>
    <r>
      <rPr>
        <b/>
        <sz val="10"/>
        <color theme="1"/>
        <rFont val="Arial"/>
      </rPr>
      <t>Sub Kegiatan</t>
    </r>
    <r>
      <rPr>
        <sz val="10"/>
        <color theme="1"/>
        <rFont val="Arial"/>
      </rPr>
      <t xml:space="preserve"> : 1.06.04.2.01.0001 - Penyediaan Permakanan
</t>
    </r>
    <r>
      <rPr>
        <b/>
        <sz val="10"/>
        <color theme="1"/>
        <rFont val="Arial"/>
      </rPr>
      <t xml:space="preserve">Uraian : </t>
    </r>
    <r>
      <rPr>
        <sz val="10"/>
        <color theme="1"/>
        <rFont val="Arial"/>
      </rPr>
      <t>Belanja Perjalanan Dinas Dalam Kota - 5.1.02.04.01.0003</t>
    </r>
  </si>
  <si>
    <t>uraian belanja tidak double,,-</t>
  </si>
  <si>
    <t>https://prnt.sc/j_8ijZCl0mSI</t>
  </si>
  <si>
    <r>
      <t xml:space="preserve">Done
</t>
    </r>
    <r>
      <rPr>
        <u/>
        <sz val="10"/>
        <color rgb="FF1155CC"/>
        <rFont val="Arial"/>
      </rPr>
      <t>https://prnt.sc/BP2-64PCLFRC</t>
    </r>
  </si>
  <si>
    <t>Dinas Pemberdayaan Perempuan, Perlindungan Anak, Pengendalian Penduduk Dan Keluarga Berencana</t>
  </si>
  <si>
    <t>PA :
197007301990012002
Temanggungkab100%</t>
  </si>
  <si>
    <r>
      <rPr>
        <sz val="10"/>
        <color theme="1"/>
        <rFont val="Arial"/>
      </rPr>
      <t xml:space="preserve">Double uraian belanja.
</t>
    </r>
    <r>
      <rPr>
        <b/>
        <sz val="10"/>
        <color theme="1"/>
        <rFont val="Arial"/>
      </rPr>
      <t xml:space="preserve">Program </t>
    </r>
    <r>
      <rPr>
        <sz val="10"/>
        <color theme="1"/>
        <rFont val="Arial"/>
      </rPr>
      <t xml:space="preserve">: 2.14.04 - Program Pemberdayaan Dan Peningkatan Keluarga Sejahtera (ks)
</t>
    </r>
    <r>
      <rPr>
        <b/>
        <sz val="10"/>
        <color theme="1"/>
        <rFont val="Arial"/>
      </rPr>
      <t xml:space="preserve">Kegiatan </t>
    </r>
    <r>
      <rPr>
        <sz val="10"/>
        <color theme="1"/>
        <rFont val="Arial"/>
      </rPr>
      <t xml:space="preserve">: 2.14.04.2.01 - Pelaksanaan Pembangunan Keluarga Melalui Pembinaan Ketahanan dan Kesejahteraan Keluarga
</t>
    </r>
    <r>
      <rPr>
        <b/>
        <sz val="10"/>
        <color theme="1"/>
        <rFont val="Arial"/>
      </rPr>
      <t>Sub Kegiatan</t>
    </r>
    <r>
      <rPr>
        <sz val="10"/>
        <color theme="1"/>
        <rFont val="Arial"/>
      </rPr>
      <t xml:space="preserve"> : 2.14.04.2.01.0016 - Pengelolaan Ketahanan Keluarga Melalui Pusat Pelayanan Keluarga Sejahtera (PPKS)
</t>
    </r>
    <r>
      <rPr>
        <b/>
        <sz val="10"/>
        <color theme="1"/>
        <rFont val="Arial"/>
      </rPr>
      <t xml:space="preserve">Uraian </t>
    </r>
    <r>
      <rPr>
        <sz val="10"/>
        <color theme="1"/>
        <rFont val="Arial"/>
      </rPr>
      <t>: Honorarium Narasumber atau Pembahas, Moderator, Pembawa Acara, dan Panitia - 5.1.02.02.01.0003</t>
    </r>
  </si>
  <si>
    <t>https://prnt.sc/OKu_6UiG8obp</t>
  </si>
  <si>
    <r>
      <t xml:space="preserve">Done
</t>
    </r>
    <r>
      <rPr>
        <u/>
        <sz val="10"/>
        <color rgb="FF1155CC"/>
        <rFont val="Arial"/>
      </rPr>
      <t>https://prnt.sc/J7d4_g2moDnY</t>
    </r>
  </si>
  <si>
    <t>PA :
197007191990091001
Temanggungkab100%</t>
  </si>
  <si>
    <r>
      <rPr>
        <sz val="10"/>
        <color theme="1"/>
        <rFont val="Arial"/>
      </rPr>
      <t xml:space="preserve">Double uraian belanja.
</t>
    </r>
    <r>
      <rPr>
        <b/>
        <sz val="10"/>
        <color theme="1"/>
        <rFont val="Arial"/>
      </rPr>
      <t xml:space="preserve">Program </t>
    </r>
    <r>
      <rPr>
        <sz val="10"/>
        <color theme="1"/>
        <rFont val="Arial"/>
      </rPr>
      <t xml:space="preserve">: 2.12.04 - Program Pengelolaan Informasi Administrasi Kependudukan
</t>
    </r>
    <r>
      <rPr>
        <b/>
        <sz val="10"/>
        <color theme="1"/>
        <rFont val="Arial"/>
      </rPr>
      <t xml:space="preserve">Kegiatan </t>
    </r>
    <r>
      <rPr>
        <sz val="10"/>
        <color theme="1"/>
        <rFont val="Arial"/>
      </rPr>
      <t xml:space="preserve">: 2.12.04.2.03 - Penyelenggaraan Pengelolaan Informasi Administrasi Kependudukan
</t>
    </r>
    <r>
      <rPr>
        <b/>
        <sz val="10"/>
        <color theme="1"/>
        <rFont val="Arial"/>
      </rPr>
      <t>Sub Kegiatan</t>
    </r>
    <r>
      <rPr>
        <sz val="10"/>
        <color theme="1"/>
        <rFont val="Arial"/>
      </rPr>
      <t xml:space="preserve"> : 2.12.04.2.03.0003 - Fasilitasi Terkait Pengelolaan Informasi Administrasi Kependudukan
</t>
    </r>
    <r>
      <rPr>
        <b/>
        <sz val="10"/>
        <color theme="1"/>
        <rFont val="Arial"/>
      </rPr>
      <t xml:space="preserve">Uraian : </t>
    </r>
    <r>
      <rPr>
        <sz val="10"/>
        <color theme="1"/>
        <rFont val="Arial"/>
      </rPr>
      <t>Belanja Makanan dan Minuman Rapat - 5.1.02.01.01.0052</t>
    </r>
  </si>
  <si>
    <t>https://prnt.sc/_52SO7siF8bT</t>
  </si>
  <si>
    <r>
      <t xml:space="preserve">Done
</t>
    </r>
    <r>
      <rPr>
        <u/>
        <sz val="10"/>
        <color rgb="FF1155CC"/>
        <rFont val="Arial"/>
      </rPr>
      <t>https://prnt.sc/cWwPJL4-g5cY</t>
    </r>
  </si>
  <si>
    <t>PA :
196607121994032006
Temanggungkab100%</t>
  </si>
  <si>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1.01.01.2.06 - Administrasi Umum Perangkat Daerah
</t>
    </r>
    <r>
      <rPr>
        <b/>
        <sz val="10"/>
        <color theme="1"/>
        <rFont val="Arial"/>
      </rPr>
      <t>Sub Kegiatan</t>
    </r>
    <r>
      <rPr>
        <sz val="10"/>
        <color theme="1"/>
        <rFont val="Arial"/>
      </rPr>
      <t xml:space="preserve"> : 1.01.01.2.06.0009 - Penyelenggaraan Rapat Koordinasi dan Konsultasi SKPD
</t>
    </r>
    <r>
      <rPr>
        <b/>
        <sz val="10"/>
        <color theme="1"/>
        <rFont val="Arial"/>
      </rPr>
      <t xml:space="preserve">Uraian </t>
    </r>
    <r>
      <rPr>
        <sz val="10"/>
        <color theme="1"/>
        <rFont val="Arial"/>
      </rPr>
      <t>: Belanja Perjalanan Dinas Biasa - 5.1.02.04.01.0001</t>
    </r>
  </si>
  <si>
    <t>https://prnt.sc/RzByFTDMXGoo</t>
  </si>
  <si>
    <r>
      <t xml:space="preserve">Done
</t>
    </r>
    <r>
      <rPr>
        <u/>
        <sz val="10"/>
        <color rgb="FF1155CC"/>
        <rFont val="Arial"/>
      </rPr>
      <t>https://prnt.sc/pN-JclyKVvLF</t>
    </r>
  </si>
  <si>
    <t>PA :
197310201999031005
24Bpkp@d</t>
  </si>
  <si>
    <r>
      <rPr>
        <sz val="10"/>
        <color theme="1"/>
        <rFont val="Arial"/>
      </rPr>
      <t xml:space="preserve">Double uraian belanja.
</t>
    </r>
    <r>
      <rPr>
        <b/>
        <sz val="10"/>
        <color theme="1"/>
        <rFont val="Arial"/>
      </rPr>
      <t xml:space="preserve">Program </t>
    </r>
    <r>
      <rPr>
        <sz val="10"/>
        <color theme="1"/>
        <rFont val="Arial"/>
      </rPr>
      <t xml:space="preserve">: 5.02.03 - Program Pengelolaan Barang Milik Daerah
</t>
    </r>
    <r>
      <rPr>
        <b/>
        <sz val="10"/>
        <color theme="1"/>
        <rFont val="Arial"/>
      </rPr>
      <t xml:space="preserve">Kegiatan </t>
    </r>
    <r>
      <rPr>
        <sz val="10"/>
        <color theme="1"/>
        <rFont val="Arial"/>
      </rPr>
      <t xml:space="preserve">: 5.02.03.2.01 - Pengelolaan Barang Milik Daerah
</t>
    </r>
    <r>
      <rPr>
        <b/>
        <sz val="10"/>
        <color theme="1"/>
        <rFont val="Arial"/>
      </rPr>
      <t>Sub Kegiatan</t>
    </r>
    <r>
      <rPr>
        <sz val="10"/>
        <color theme="1"/>
        <rFont val="Arial"/>
      </rPr>
      <t xml:space="preserve"> : 5.02.03.2.01.0001 - Penyusunan Standar Harga
</t>
    </r>
    <r>
      <rPr>
        <b/>
        <sz val="10"/>
        <color theme="1"/>
        <rFont val="Arial"/>
      </rPr>
      <t xml:space="preserve">Uraian </t>
    </r>
    <r>
      <rPr>
        <sz val="10"/>
        <color theme="1"/>
        <rFont val="Arial"/>
      </rPr>
      <t>: Belanja Alat/Bahan untuk Kegiatan Kantor-Alat Tulis Kantor - 5.1.02.01.01.0024</t>
    </r>
  </si>
  <si>
    <t>https://prnt.sc/_RQGZWjIxfm_</t>
  </si>
  <si>
    <r>
      <t xml:space="preserve">Done
</t>
    </r>
    <r>
      <rPr>
        <u/>
        <sz val="10"/>
        <color rgb="FF1155CC"/>
        <rFont val="Arial"/>
      </rPr>
      <t>https://prnt.sc/yLepXl-yGRmA</t>
    </r>
  </si>
  <si>
    <t>Kecamatan Jepara</t>
  </si>
  <si>
    <t>PPTK : 19791127 200401 1 001
PW : Jeparakab@01#</t>
  </si>
  <si>
    <r>
      <rPr>
        <sz val="10"/>
        <color theme="1"/>
        <rFont val="Arial"/>
      </rPr>
      <t xml:space="preserve">Terdapat double Rekening Belanja :
Program: Program Pemberdayaan Masyarakat Desa dan Kelurahan
Kegiatan: Kegiatan Pemberdayaan Kelurahan
Sub keg: Pembangunan Sarana dan Prasarana Kelurahan
</t>
    </r>
    <r>
      <rPr>
        <sz val="10"/>
        <color rgb="FFFF0000"/>
        <rFont val="Arial"/>
      </rPr>
      <t>Belanja : Belanja Pemeliharaan Jalan dan Jembatan-Jalan-Jalan Kabupaten</t>
    </r>
  </si>
  <si>
    <t>Belanja tidak double,,-</t>
  </si>
  <si>
    <t>https://prnt.sc/jfGOMckhkAiC</t>
  </si>
  <si>
    <r>
      <rPr>
        <sz val="10"/>
        <rFont val="Arial"/>
      </rPr>
      <t xml:space="preserve">Done
</t>
    </r>
    <r>
      <rPr>
        <u/>
        <sz val="10"/>
        <color rgb="FF1155CC"/>
        <rFont val="Arial"/>
      </rPr>
      <t>https://prnt.sc/hVH030CPXYdO</t>
    </r>
  </si>
  <si>
    <t>PA
Akun 19880429 200701 1002 
password Raba@1234</t>
  </si>
  <si>
    <t>Aluh Fitrianh 6285239194555</t>
  </si>
  <si>
    <t>tidak dapat login, muncul notifikasi "Akun tidak ditemukan"</t>
  </si>
  <si>
    <t>dapat login dengan akun tersebut,,-</t>
  </si>
  <si>
    <t>https://drive.google.com/file/d/1cBlDpA7IPAj_A0RpzG4tHFC67tH9Rkik/view?usp=sharing</t>
  </si>
  <si>
    <r>
      <t xml:space="preserve">Done
</t>
    </r>
    <r>
      <rPr>
        <u/>
        <sz val="10"/>
        <color rgb="FF1155CC"/>
        <rFont val="Arial"/>
      </rPr>
      <t>https://prnt.sc/qPk_WbOX7F7n</t>
    </r>
  </si>
  <si>
    <t>BUD : 196410271992031002
Pass : Pesawarankab2025@</t>
  </si>
  <si>
    <t>Oma Jauhari 6281379937777</t>
  </si>
  <si>
    <t>tidak dapat memutakhirkan akun PA kecamatan teluk pandan, muncul notifikasi gagal menghapus pegawai lama. - no rows in result set"</t>
  </si>
  <si>
    <t>dapat memutakhirkan akun PA kecmaatan teluk pandan</t>
  </si>
  <si>
    <t>https://drive.google.com/file/d/1OButmV4MFuWgMeVAjL5TWZM0xvNBomAB/view?usp=sharing</t>
  </si>
  <si>
    <t>Lakukan secara mandiri, sudah bisa</t>
  </si>
  <si>
    <t>BUD: 197707252003122010
password: T4sik2025!</t>
  </si>
  <si>
    <t xml:space="preserve">Redi
+62 852-2020-3903
</t>
  </si>
  <si>
    <t xml:space="preserve">Penatausahaan TA. 2025
Tidak dapat menambahkan Pengguna, muncul nottifikasi NIP sudah digunakan, sedangkan NIP tersebut belum di daftarkan, jika dicari data tidak ditemukan di menu pengguna.
nama lengkap: IVY MUHAJJALINA, S.Pd., M.Pd.
nik: 3278045411890001
nip: 198911142015032001
npwp: 003439643425000
alamat : Argasari, Kec. Cihideung, Kab. Tasikmalaya, Jawa Barat 46122
golongan / pangkat : Penata, III/c
</t>
  </si>
  <si>
    <t>Dapat menambahkan pengguna,,-</t>
  </si>
  <si>
    <t>https://prnt.sc/NLWkdGinPMPe</t>
  </si>
  <si>
    <r>
      <t xml:space="preserve">Done
</t>
    </r>
    <r>
      <rPr>
        <u/>
        <sz val="10"/>
        <color rgb="FF1155CC"/>
        <rFont val="Arial"/>
      </rPr>
      <t>https://prnt.sc/g2BScfW4FuYf</t>
    </r>
  </si>
  <si>
    <t>Akun PPTK : 19791127 200401 1 001
Passwords : Jeparakab@01#</t>
  </si>
  <si>
    <t>Subiyanto 6282327044745</t>
  </si>
  <si>
    <t>terdapat kode rekening belanja double. Nomor Rekening :
Bidang
7.01 - Kecamatan
Unit SKPD
7.01.0.00.0.00.09.0000 - Kecamatan Jepara
Program
7.01.03 - Program Pemberdayaan Masyarakat Desa Dan Kelurahan
Kegiatan
7.01.03.2.02 - Kegiatan Pemberdayaan Kelurahan
Sub Kegiatan
7.01.03.2.02.0002 - Pembangunan Sarana dan Prasarana Kelurahan
Rekening Belanja
5.1.02.03.04.0003 - Belanja Pemeliharaan Jalan dan Jembatan-Jalan-Jalan Kabupaten</t>
  </si>
  <si>
    <t>https://drive.google.com/file/d/1xYP88l4qxaVLnYMXLeDfKyZYZwLdieXm/view?usp=sharing</t>
  </si>
  <si>
    <r>
      <t xml:space="preserve">Done
</t>
    </r>
    <r>
      <rPr>
        <u/>
        <sz val="10"/>
        <color rgb="FF1155CC"/>
        <rFont val="Arial"/>
      </rPr>
      <t>https://prnt.sc/sLWCQG8A4p-7</t>
    </r>
  </si>
  <si>
    <t>PPTK Username 166904231990031003
Kata sandi L@hat123</t>
  </si>
  <si>
    <t>Alwi +62 812-3250-3550</t>
  </si>
  <si>
    <t>terdapat rekening belanja double. Nomor Rekening :
Bidang
2.07 - Urusan Pemerintahan Bidang Tenaga Kerja
Unit SKPD
2.07.3.32.0.00.01.0000 - DINAS TENAGA KERJA DAN TRANSMIGRASI
Program
1.01.01 - Program Penunjang Urusan Pemerintahan Daerah Kabupaten/kota
Kegiatan
1.01.01.2.09 - Pemeliharaan Barang Milik Daerah Penunjang Urusan Pemerintahan Daerah
Sub Kegiatan
1.01.01.2.09.0001 - Penyediaan Jasa Pemeliharaan, Biaya Pemeliharaan, dan Pajak Kendaraan Perorangan Dinas atau Kendaraan Dinas Jabatan
Rekening Belanja
5.1.02.01.01.0013 - Belanja Suku Cadang-Suku Cadang Alat Angkutan</t>
  </si>
  <si>
    <t>Rekening belanja tidak double,,-</t>
  </si>
  <si>
    <t>https://drive.google.com/file/d/1jT8OLIoQQPIl2X1-9XF5VeP-bQHoFQOY/view?usp=sharing</t>
  </si>
  <si>
    <r>
      <t xml:space="preserve">Done
</t>
    </r>
    <r>
      <rPr>
        <u/>
        <sz val="10"/>
        <color rgb="FF1155CC"/>
        <rFont val="Arial"/>
      </rPr>
      <t>https://prnt.sc/wRte7wthFWTv</t>
    </r>
  </si>
  <si>
    <t>Kecamatan Rangkasbitung</t>
  </si>
  <si>
    <t xml:space="preserve">BP : 
199910022022032004   
Rangkas123@
PA : 
197306221993031003
Rangkas123@
BUD : 
196908311990101003 
KABKAD24
</t>
  </si>
  <si>
    <t>62 812-2301-2218
sari</t>
  </si>
  <si>
    <t>Rekening Bank tidak muncul pada user BUD, sehingga tidak dapat diaktifkan.
KECAMATAN RANGKASBITUNG
No Rek : 0821006279
Bank BANTEN</t>
  </si>
  <si>
    <t>nomor rekening aktif,,-</t>
  </si>
  <si>
    <t>https://prnt.sc/zFhbLe0kl88w 
https://prnt.sc/qVAPEvspQ2uY</t>
  </si>
  <si>
    <r>
      <t xml:space="preserve">Done
</t>
    </r>
    <r>
      <rPr>
        <u/>
        <sz val="10"/>
        <color rgb="FF1155CC"/>
        <rFont val="Arial"/>
      </rPr>
      <t>https://prnt.sc/lxbyGrP18VLs</t>
    </r>
  </si>
  <si>
    <t xml:space="preserve">PA:19780115 200112 1 005
Pass:BUDKabMANGGARAI@2025
</t>
  </si>
  <si>
    <t>Caribean
+62 853-1043-2423</t>
  </si>
  <si>
    <t xml:space="preserve">gagal melakukan penugasan PPTK, muncul notif "Seluruh item tidak berhasil ditugaskan" "Gagal memproses permintaan, timeout"
</t>
  </si>
  <si>
    <t>https://prnt.sc/JJQTCE0fFpP_</t>
  </si>
  <si>
    <r>
      <t xml:space="preserve">Done
</t>
    </r>
    <r>
      <rPr>
        <u/>
        <sz val="10"/>
        <color rgb="FF1155CC"/>
        <rFont val="Arial"/>
      </rPr>
      <t>https://prnt.sc/8J2GPfdYyytj</t>
    </r>
  </si>
  <si>
    <t>PA : 197206031999031002
Pass : Kabagpbj123!</t>
  </si>
  <si>
    <t>62 817-560-915
Jigu</t>
  </si>
  <si>
    <t>Tidak dapat mencetak DPA, Muncul notifikasi "gagal mengambil data. - no rows in result set"</t>
  </si>
  <si>
    <t>dapat mencetak DPA,,-</t>
  </si>
  <si>
    <t>https://prnt.sc/7CKg6r2Bq1y5</t>
  </si>
  <si>
    <r>
      <t xml:space="preserve">Done
</t>
    </r>
    <r>
      <rPr>
        <u/>
        <sz val="10"/>
        <color rgb="FF1155CC"/>
        <rFont val="Arial"/>
      </rPr>
      <t>https://prnt.sc/ckqot9Ekxlen</t>
    </r>
  </si>
  <si>
    <t>PA :
196708141993021001
Wanaraja123$</t>
  </si>
  <si>
    <t>62 813-8862-8624
garcita</t>
  </si>
  <si>
    <t>notifikasi hilang,,-</t>
  </si>
  <si>
    <t>https://prnt.sc/gFazSspL6TFK</t>
  </si>
  <si>
    <r>
      <t xml:space="preserve">Done
</t>
    </r>
    <r>
      <rPr>
        <u/>
        <sz val="10"/>
        <color rgb="FF1155CC"/>
        <rFont val="Arial"/>
      </rPr>
      <t>https://prnt.sc/DPH9LlnWuxqo</t>
    </r>
  </si>
  <si>
    <t>Kab. Gunungkidul</t>
  </si>
  <si>
    <t xml:space="preserve">Kapanewon Patuk
</t>
  </si>
  <si>
    <t xml:space="preserve">PA :
197506301995031001
Gunungkidulk@b1
</t>
  </si>
  <si>
    <t>62 813-9285-4500
Retno</t>
  </si>
  <si>
    <t>https://prnt.sc/bfT6MDquSpY8</t>
  </si>
  <si>
    <r>
      <t xml:space="preserve">Done
</t>
    </r>
    <r>
      <rPr>
        <u/>
        <sz val="10"/>
        <color rgb="FF1155CC"/>
        <rFont val="Arial"/>
      </rPr>
      <t>https://prnt.sc/yK_h5mtIZp5s</t>
    </r>
  </si>
  <si>
    <t>Sekda : 196610141992031010
PW : @Setda24</t>
  </si>
  <si>
    <t>Risa
+62 812-2375-0097</t>
  </si>
  <si>
    <t xml:space="preserve">Tidak muncul sebagai SEKDA hanya sebagai PA </t>
  </si>
  <si>
    <t>Muncul sebagai sekda,,-</t>
  </si>
  <si>
    <t>https://prnt.sc/-9cuWkUAQ6Ih</t>
  </si>
  <si>
    <r>
      <t xml:space="preserve">Done
</t>
    </r>
    <r>
      <rPr>
        <u/>
        <sz val="10"/>
        <color rgb="FF1155CC"/>
        <rFont val="Arial"/>
      </rPr>
      <t>https://prnt.sc/MT_38kGmyL4j</t>
    </r>
  </si>
  <si>
    <t>User PPTK
NIP: 197907301997112001
Password: wonogirikab01#@!A
User PA
NIP: 197011221996031002
Password: Wonogirikab01#@!A</t>
  </si>
  <si>
    <t>Tika
085293515995</t>
  </si>
  <si>
    <t>Duplikasi rincian belanja pada:
Program: 1.01.01 - Program Penunjang Urusan Pemerintahan Daerah Kabupaten/kota
Kegiatan: 1.01.01.2.06 - Administrasi Umum Perangkat Daerah
Sub Kegiatan: 1.01.01.2.06.0002 - Penyediaan Peralatan dan Perlengkapan Kantor
Rincian Belanja: 5.1.02.01.0025 - Belanja Alat/Bahan untuk Kegiatan Kantor- Kertas dan Cover</t>
  </si>
  <si>
    <t>https://prnt.sc/Ft8UEqG55gpP</t>
  </si>
  <si>
    <r>
      <t xml:space="preserve">Done
</t>
    </r>
    <r>
      <rPr>
        <u/>
        <sz val="10"/>
        <color rgb="FF1155CC"/>
        <rFont val="Arial"/>
      </rPr>
      <t>https://prnt.sc/hasvvKXJ3qOQ</t>
    </r>
  </si>
  <si>
    <t>User PPTK
NIP: 197506051997031003
Password : wonogirikab01#@!A
User PA
NIP: 197011221996031002
Password: Wonogirikab01#@!A</t>
  </si>
  <si>
    <t>Duplikasi rincian belanja pada:
Program: 1.02.02 - Program Pemenuhan Upaya Kesehatan Perorangan Dan Upaya Kesehatan Masyarakat
Kegiatan: 1.02.02.2.01 - Penyediaan Fasilitas Pelayanan Kesehatan untuk UKM dan UKP Kewenangan Daerah Kabupaten/Kota
Sub Kegiatan: 1.02.02.2.01.0023 - Pengadaan Obat, Bahan Habis Pakai, Bahan Medis Habis Pakai,, Vaksin, Makanan dan Minuman di Fasilitas Kesehatan
Rincian Belanja: 5.1.02.01.01.0037 - Belanja Obat-Obatan-Obat</t>
  </si>
  <si>
    <t>https://prnt.sc/k9yJd0lgQHoX</t>
  </si>
  <si>
    <r>
      <t xml:space="preserve">Done
</t>
    </r>
    <r>
      <rPr>
        <u/>
        <sz val="10"/>
        <color rgb="FF1155CC"/>
        <rFont val="Arial"/>
      </rPr>
      <t>https://prnt.sc/oudWboGwzIav</t>
    </r>
  </si>
  <si>
    <t xml:space="preserve">BUD: 198811142007011001
pass: Itkab@1gnr
</t>
  </si>
  <si>
    <t>62 817-7510-3661
Made</t>
  </si>
  <si>
    <t xml:space="preserve">Permohonan reset password user BUD, Dikarenakan lupa password.
BUD : 198811142007011001
</t>
  </si>
  <si>
    <t>Password BUD tereset kembali,,-</t>
  </si>
  <si>
    <r>
      <t xml:space="preserve">Done
</t>
    </r>
    <r>
      <rPr>
        <u/>
        <sz val="10"/>
        <color rgb="FF1155CC"/>
        <rFont val="Arial"/>
      </rPr>
      <t>https://prnt.sc/Npt4d9GfheeW</t>
    </r>
  </si>
  <si>
    <t>User PA
NIP:198011111999121001
Password: Kesbang24@</t>
  </si>
  <si>
    <t>Tri
081324723647</t>
  </si>
  <si>
    <t>https://prnt.sc/bSz8xMBavusg</t>
  </si>
  <si>
    <r>
      <t xml:space="preserve">Done
</t>
    </r>
    <r>
      <rPr>
        <u/>
        <sz val="10"/>
        <color rgb="FF1155CC"/>
        <rFont val="Arial"/>
      </rPr>
      <t>https://prnt.sc/w6oWmD630GLd</t>
    </r>
  </si>
  <si>
    <t>PPTK:19750929 200012 2 003
Pass: @sipd_Ikanlaut2024</t>
  </si>
  <si>
    <t xml:space="preserve">Damelos
+62 821-5829-0264
</t>
  </si>
  <si>
    <t>Terdapat Rekening Double sehingga total rencana kas berbeda dengan pagu anggaran Pada tahun 2025
Program 3.25.03 - Program Pengelolaan Perikanan Tangkap
Kegiatan 3.25.03.2.01 - Pengelolaan Penangkapan Ikan di Wilayah Sungai, Danau, Waduk, Rawa, dan Genangan Air Lainnya yang Dapat Diusahakan dalam 1 (Satu) Daerah Kabupaten/ Kota
Sub Kegiatan 3.25.03.2.01.0004 - Penyediaan Sarana Usaha Perikanan Tangkap
Belanja Alat/Bahan untuk Kegiatan Kantor- Kertas dan Cover
5.1.02.01.01.0025</t>
  </si>
  <si>
    <t>https://prnt.sc/lUEBuy7cx6Xx</t>
  </si>
  <si>
    <t>PA:19651122 198903 1 014
Pass:01Dompukab@#</t>
  </si>
  <si>
    <t>Amar
+62 877-7619-0747</t>
  </si>
  <si>
    <t xml:space="preserve">Data anggaran masih 0, sehingga tidak bisa dilakukan pelimpahan kewenangan, penugasan PPTK dan penyusunan DPA
</t>
  </si>
  <si>
    <t>Nilai anggaran  muncul pada dashboard</t>
  </si>
  <si>
    <t xml:space="preserve">https://prnt.sc/VOJugB1wx9x0
</t>
  </si>
  <si>
    <r>
      <t xml:space="preserve">Done
</t>
    </r>
    <r>
      <rPr>
        <u/>
        <sz val="10"/>
        <color rgb="FF1155CC"/>
        <rFont val="Arial"/>
      </rPr>
      <t>https://prnt.sc/EO7qm64as4e5</t>
    </r>
  </si>
  <si>
    <t>BPKAD
Dinas Perhubungan</t>
  </si>
  <si>
    <t>user BUD : 196902191988091001
pass : Heruwidi@123</t>
  </si>
  <si>
    <t>Budi
+62 856-4856-8300</t>
  </si>
  <si>
    <t>Tidak bisa login akun PA, seharusnya 1 NIP ada 3 akun BUD, PA BPKAD dan PA Dishub</t>
  </si>
  <si>
    <t>Bisa login akun PA</t>
  </si>
  <si>
    <t>https://prnt.sc/qDp32Jn4GXd7</t>
  </si>
  <si>
    <r>
      <t xml:space="preserve">Done
</t>
    </r>
    <r>
      <rPr>
        <u/>
        <sz val="10"/>
        <color rgb="FF1155CC"/>
        <rFont val="Arial"/>
      </rPr>
      <t>https://prnt.sc/bL899FEhTMBw</t>
    </r>
  </si>
  <si>
    <t xml:space="preserve">DINAS KOPERASI DAN USAHA MIKRO </t>
  </si>
  <si>
    <t>PA :
196812311989111020
depok01#@!A</t>
  </si>
  <si>
    <t>62 819-0513-7873
Romy</t>
  </si>
  <si>
    <r>
      <rPr>
        <sz val="10"/>
        <color theme="1"/>
        <rFont val="Arial"/>
      </rPr>
      <t xml:space="preserve">Tidak dapat menambahkan pegawai, muncul notifikasi </t>
    </r>
    <r>
      <rPr>
        <b/>
        <sz val="10"/>
        <color theme="1"/>
        <rFont val="Arial"/>
      </rPr>
      <t xml:space="preserve">"NIP SUDAH DIGUNAKAN" </t>
    </r>
    <r>
      <rPr>
        <sz val="10"/>
        <color theme="1"/>
        <rFont val="Arial"/>
      </rPr>
      <t>sedangkan NIP tersbeut  belum terdaftarkan.
NAMA : SUGIYAH, S.Kom
NPWP SKPD : 003054525412000
NIP : 197108281992032001
NIK : 3171016808711001
GOL : Penata Tingkat I, III/d</t>
    </r>
  </si>
  <si>
    <t xml:space="preserve">https://prnt.sc/OgTR88gP9CEY 
</t>
  </si>
  <si>
    <t>nip sudah ada untuk kota semarang Kab. Semarang ( minta respon pemda ingin di apakan)</t>
  </si>
  <si>
    <t xml:space="preserve">BUD :
198811142007011001
Itkab@1gnr
</t>
  </si>
  <si>
    <t>62 812-3636-011
Maheka</t>
  </si>
  <si>
    <t xml:space="preserve">Pemohonan reset password user BUD, dikarenakan lupa password
Username : 198811142007011001
Password  : Itkab@1gnr
</t>
  </si>
  <si>
    <t>Password BUD tereset kembali</t>
  </si>
  <si>
    <r>
      <t xml:space="preserve">Done
</t>
    </r>
    <r>
      <rPr>
        <u/>
        <sz val="10"/>
        <color rgb="FF1155CC"/>
        <rFont val="Arial"/>
      </rPr>
      <t>https://prnt.sc/VM5RARHBSCco</t>
    </r>
  </si>
  <si>
    <t xml:space="preserve">PA :
196606181997031004        
Distan@123
</t>
  </si>
  <si>
    <t>62 856-4334-3389
Cong</t>
  </si>
  <si>
    <r>
      <rPr>
        <sz val="10"/>
        <color theme="1"/>
        <rFont val="Arial"/>
      </rPr>
      <t xml:space="preserve">Double uraian belanja.
</t>
    </r>
    <r>
      <rPr>
        <b/>
        <sz val="10"/>
        <color theme="1"/>
        <rFont val="Arial"/>
      </rPr>
      <t xml:space="preserve">Program </t>
    </r>
    <r>
      <rPr>
        <sz val="10"/>
        <color theme="1"/>
        <rFont val="Arial"/>
      </rPr>
      <t xml:space="preserve">: 3.27.07 - Program Penyuluhan Pertanian
</t>
    </r>
    <r>
      <rPr>
        <b/>
        <sz val="10"/>
        <color theme="1"/>
        <rFont val="Arial"/>
      </rPr>
      <t xml:space="preserve">Kegiatan </t>
    </r>
    <r>
      <rPr>
        <sz val="10"/>
        <color theme="1"/>
        <rFont val="Arial"/>
      </rPr>
      <t xml:space="preserve">: 3.27.07.2.01 - Pelaksanaan Penyuluhan Pertanian
</t>
    </r>
    <r>
      <rPr>
        <b/>
        <sz val="10"/>
        <color theme="1"/>
        <rFont val="Arial"/>
      </rPr>
      <t>Sub Kegiatan</t>
    </r>
    <r>
      <rPr>
        <sz val="10"/>
        <color theme="1"/>
        <rFont val="Arial"/>
      </rPr>
      <t xml:space="preserve"> : 3.27.07.2.01.0002 - Pengembangan Kapasitas Kelembagaan Petani di Kecamatan dan Desa
</t>
    </r>
    <r>
      <rPr>
        <b/>
        <sz val="10"/>
        <color theme="1"/>
        <rFont val="Arial"/>
      </rPr>
      <t xml:space="preserve">Uraian </t>
    </r>
    <r>
      <rPr>
        <sz val="10"/>
        <color theme="1"/>
        <rFont val="Arial"/>
      </rPr>
      <t>: Belanja Alat/Bahan untuk Kegiatan Kantor- Bahan Cetak - 5.1.02.01.01.0026</t>
    </r>
  </si>
  <si>
    <t>https://prnt.sc/sfcmcEaKMvyo</t>
  </si>
  <si>
    <r>
      <t xml:space="preserve">Done
</t>
    </r>
    <r>
      <rPr>
        <u/>
        <sz val="10"/>
        <color rgb="FF1155CC"/>
        <rFont val="Arial"/>
      </rPr>
      <t>https://prnt.sc/p_f0hNBur3bx</t>
    </r>
  </si>
  <si>
    <t xml:space="preserve">PA  :
197011151990031003        
Dinasperhubungan14*
</t>
  </si>
  <si>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1.01.01.2.06 - Administrasi Umum Perangkat Daerah
</t>
    </r>
    <r>
      <rPr>
        <b/>
        <sz val="10"/>
        <color theme="1"/>
        <rFont val="Arial"/>
      </rPr>
      <t>Sub Kegiatan</t>
    </r>
    <r>
      <rPr>
        <sz val="10"/>
        <color theme="1"/>
        <rFont val="Arial"/>
      </rPr>
      <t xml:space="preserve"> : 1.01.01.2.06.0010 - Penatausahaan Arsip Dinamis pada SKPD
</t>
    </r>
    <r>
      <rPr>
        <b/>
        <sz val="10"/>
        <color theme="1"/>
        <rFont val="Arial"/>
      </rPr>
      <t xml:space="preserve">Uraian </t>
    </r>
    <r>
      <rPr>
        <sz val="10"/>
        <color theme="1"/>
        <rFont val="Arial"/>
      </rPr>
      <t>: Belanja Alat/Bahan untuk Kegiatan Kantor-Bahan Komputer - 5.1.02.01.01.0029</t>
    </r>
  </si>
  <si>
    <t>https://prnt.sc/y6T_80LM5t-X</t>
  </si>
  <si>
    <r>
      <t xml:space="preserve">Done
</t>
    </r>
    <r>
      <rPr>
        <u/>
        <sz val="10"/>
        <color rgb="FF1155CC"/>
        <rFont val="Arial"/>
      </rPr>
      <t>https://prnt.sc/-R2M877PlpqT</t>
    </r>
    <r>
      <rPr>
        <sz val="10"/>
        <color rgb="FF000000"/>
        <rFont val="Arial"/>
        <scheme val="minor"/>
      </rPr>
      <t xml:space="preserve"> </t>
    </r>
  </si>
  <si>
    <t xml:space="preserve"> Dinas Komunikasi Dan Informatika</t>
  </si>
  <si>
    <t xml:space="preserve">PA :
198005011999121001        
Diskominfo1*
</t>
  </si>
  <si>
    <r>
      <rPr>
        <sz val="10"/>
        <color theme="1"/>
        <rFont val="Arial"/>
      </rPr>
      <t xml:space="preserve">Double uraian belanja.
</t>
    </r>
    <r>
      <rPr>
        <b/>
        <sz val="10"/>
        <color theme="1"/>
        <rFont val="Arial"/>
      </rPr>
      <t xml:space="preserve">Program </t>
    </r>
    <r>
      <rPr>
        <sz val="10"/>
        <color theme="1"/>
        <rFont val="Arial"/>
      </rPr>
      <t xml:space="preserve">: 2.21.02 - Program Penyelenggaraan Persandian Untuk Pengamanan Informasi
</t>
    </r>
    <r>
      <rPr>
        <b/>
        <sz val="10"/>
        <color theme="1"/>
        <rFont val="Arial"/>
      </rPr>
      <t xml:space="preserve">Kegiatan </t>
    </r>
    <r>
      <rPr>
        <sz val="10"/>
        <color theme="1"/>
        <rFont val="Arial"/>
      </rPr>
      <t xml:space="preserve">: 2.21.02.2.01 - Penyelenggaraan Persandian untuk Pengamanan Informasi Pemerintah Daerah Kabupaten/Kota
</t>
    </r>
    <r>
      <rPr>
        <b/>
        <sz val="10"/>
        <color theme="1"/>
        <rFont val="Arial"/>
      </rPr>
      <t>Sub Kegiatan</t>
    </r>
    <r>
      <rPr>
        <sz val="10"/>
        <color theme="1"/>
        <rFont val="Arial"/>
      </rPr>
      <t xml:space="preserve"> : 2.21.02.2.01.0003 - Pelaksanaan Keamanan Informasi Pemerintahan Daerah Kabupaten/Kota Berbasis Elektronik dan Non Elektronik
</t>
    </r>
    <r>
      <rPr>
        <b/>
        <sz val="10"/>
        <color theme="1"/>
        <rFont val="Arial"/>
      </rPr>
      <t xml:space="preserve">Uraian </t>
    </r>
    <r>
      <rPr>
        <sz val="10"/>
        <color theme="1"/>
        <rFont val="Arial"/>
      </rPr>
      <t>: Honorarium Narasumber atau Pembahas, Moderator, Pembawa Acara, dan Panitia - 5.1.02.02.01.0003</t>
    </r>
  </si>
  <si>
    <t>https://prnt.sc/J7W0cDQpbOs5</t>
  </si>
  <si>
    <r>
      <t xml:space="preserve">Done
</t>
    </r>
    <r>
      <rPr>
        <u/>
        <sz val="10"/>
        <color rgb="FF1155CC"/>
        <rFont val="Arial"/>
      </rPr>
      <t>https://prnt.sc/8wM63Po0GQ6N</t>
    </r>
  </si>
  <si>
    <t>Dinas Pariwisata, Kepemudaan Dan Olah Raga</t>
  </si>
  <si>
    <t xml:space="preserve">PA :
196807111989031007        
DisparporA@19
</t>
  </si>
  <si>
    <r>
      <rPr>
        <sz val="10"/>
        <color theme="1"/>
        <rFont val="Arial"/>
      </rPr>
      <t xml:space="preserve">Double uraian belanja.
</t>
    </r>
    <r>
      <rPr>
        <b/>
        <sz val="10"/>
        <color theme="1"/>
        <rFont val="Arial"/>
      </rPr>
      <t xml:space="preserve">Program </t>
    </r>
    <r>
      <rPr>
        <sz val="10"/>
        <color theme="1"/>
        <rFont val="Arial"/>
      </rPr>
      <t xml:space="preserve">: 3.26.02 - Program Peningkatan Daya Tarik Destinasi Pariwisata
</t>
    </r>
    <r>
      <rPr>
        <b/>
        <sz val="10"/>
        <color theme="1"/>
        <rFont val="Arial"/>
      </rPr>
      <t>Kegiatan</t>
    </r>
    <r>
      <rPr>
        <sz val="10"/>
        <color theme="1"/>
        <rFont val="Arial"/>
      </rPr>
      <t xml:space="preserve"> : 3.26.02.2.03 - Pengelolaan Destinasi Pariwisata Kabupaten/Kota
</t>
    </r>
    <r>
      <rPr>
        <b/>
        <sz val="10"/>
        <color theme="1"/>
        <rFont val="Arial"/>
      </rPr>
      <t>Sub Kegiatan</t>
    </r>
    <r>
      <rPr>
        <sz val="10"/>
        <color theme="1"/>
        <rFont val="Arial"/>
      </rPr>
      <t xml:space="preserve"> : 3.26.02.2.03.0004 - Pengadaan/Pemeliharaan/Rehabilitasi Sarana dan Prasarana dalam Pengelolaan Destinasi Pariwisata Kabupaten/Kota
</t>
    </r>
    <r>
      <rPr>
        <b/>
        <sz val="10"/>
        <color theme="1"/>
        <rFont val="Arial"/>
      </rPr>
      <t xml:space="preserve">Uraian </t>
    </r>
    <r>
      <rPr>
        <sz val="10"/>
        <color theme="1"/>
        <rFont val="Arial"/>
      </rPr>
      <t>: Belanja Alat/Bahan untuk Kegiatan Kantor-Alat Listrik - 5.1.02.01.01.0031</t>
    </r>
  </si>
  <si>
    <t>https://prnt.sc/030Vr1y9niH6</t>
  </si>
  <si>
    <r>
      <t xml:space="preserve">Done
</t>
    </r>
    <r>
      <rPr>
        <u/>
        <sz val="10"/>
        <color rgb="FF1155CC"/>
        <rFont val="Arial"/>
      </rPr>
      <t>https://prnt.sc/z5KXL85K6w7O</t>
    </r>
  </si>
  <si>
    <t xml:space="preserve">PA :
196805131993021001        
dukcapil.anta
</t>
  </si>
  <si>
    <r>
      <rPr>
        <sz val="10"/>
        <color theme="1"/>
        <rFont val="Arial"/>
      </rPr>
      <t xml:space="preserve">Double uaian belanja.
</t>
    </r>
    <r>
      <rPr>
        <b/>
        <sz val="10"/>
        <color theme="1"/>
        <rFont val="Arial"/>
      </rPr>
      <t xml:space="preserve">Program </t>
    </r>
    <r>
      <rPr>
        <sz val="10"/>
        <color theme="1"/>
        <rFont val="Arial"/>
      </rPr>
      <t xml:space="preserve">: 2.18.05 - Program Pengendalian Pelaksanaan Penanaman Modal
</t>
    </r>
    <r>
      <rPr>
        <b/>
        <sz val="10"/>
        <color theme="1"/>
        <rFont val="Arial"/>
      </rPr>
      <t xml:space="preserve">Kegiatan </t>
    </r>
    <r>
      <rPr>
        <sz val="10"/>
        <color theme="1"/>
        <rFont val="Arial"/>
      </rPr>
      <t xml:space="preserve">: 2.18.05.2.01 - Pengendalian Pelaksanaan Penanaman Modal yang Menjadi Kewenangan Daerah Kabupaten/Kota
</t>
    </r>
    <r>
      <rPr>
        <b/>
        <sz val="10"/>
        <color theme="1"/>
        <rFont val="Arial"/>
      </rPr>
      <t>Sub Kegiatan</t>
    </r>
    <r>
      <rPr>
        <sz val="10"/>
        <color theme="1"/>
        <rFont val="Arial"/>
      </rPr>
      <t xml:space="preserve"> : 2.18.05.2.01.0005 - Bimbingan Teknis kepada Pelaku Usaha
</t>
    </r>
    <r>
      <rPr>
        <b/>
        <sz val="10"/>
        <color theme="1"/>
        <rFont val="Arial"/>
      </rPr>
      <t xml:space="preserve">Uraian </t>
    </r>
    <r>
      <rPr>
        <sz val="10"/>
        <color theme="1"/>
        <rFont val="Arial"/>
      </rPr>
      <t xml:space="preserve">: Belanja Perjalanan Dinas Biasa - 5.1.02.04.01.0001 </t>
    </r>
  </si>
  <si>
    <t>https://prnt.sc/7uDOOX84ghSN</t>
  </si>
  <si>
    <t>Sekretariat Daerah
BAGIAN PEMERINTAHAN</t>
  </si>
  <si>
    <t>PA : 
196603041992031007
Magelangkab0107*</t>
  </si>
  <si>
    <r>
      <rPr>
        <sz val="10"/>
        <color theme="1"/>
        <rFont val="Arial"/>
      </rPr>
      <t xml:space="preserve">Double uraian belanja.
</t>
    </r>
    <r>
      <rPr>
        <b/>
        <sz val="10"/>
        <color theme="1"/>
        <rFont val="Arial"/>
      </rPr>
      <t xml:space="preserve">Program </t>
    </r>
    <r>
      <rPr>
        <sz val="10"/>
        <color theme="1"/>
        <rFont val="Arial"/>
      </rPr>
      <t xml:space="preserve">: 4.01.02 - Program Pemerintahan Dan Kesejahteraan Rakyat
</t>
    </r>
    <r>
      <rPr>
        <b/>
        <sz val="10"/>
        <color theme="1"/>
        <rFont val="Arial"/>
      </rPr>
      <t xml:space="preserve">Kegiatan </t>
    </r>
    <r>
      <rPr>
        <sz val="10"/>
        <color theme="1"/>
        <rFont val="Arial"/>
      </rPr>
      <t xml:space="preserve">: 4.01.02.2.04 - Fasilitasi Kerja Sama Daerah
</t>
    </r>
    <r>
      <rPr>
        <b/>
        <sz val="10"/>
        <color theme="1"/>
        <rFont val="Arial"/>
      </rPr>
      <t>Sub Kegiatan</t>
    </r>
    <r>
      <rPr>
        <sz val="10"/>
        <color theme="1"/>
        <rFont val="Arial"/>
      </rPr>
      <t xml:space="preserve"> : 4.01.02.2.04.0001 - Fasilitasi Kerja Sama Dalam Negeri
</t>
    </r>
    <r>
      <rPr>
        <b/>
        <sz val="10"/>
        <color theme="1"/>
        <rFont val="Arial"/>
      </rPr>
      <t xml:space="preserve">Uraian </t>
    </r>
    <r>
      <rPr>
        <sz val="10"/>
        <color theme="1"/>
        <rFont val="Arial"/>
      </rPr>
      <t>: Belanja Alat/Bahan untuk Kegiatan Kantor-Benda Pos
5.1.02.01.01.0027</t>
    </r>
  </si>
  <si>
    <t>https://prnt.sc/jR77x0DrXQ99</t>
  </si>
  <si>
    <r>
      <t xml:space="preserve">Done
</t>
    </r>
    <r>
      <rPr>
        <u/>
        <sz val="10"/>
        <color rgb="FF1155CC"/>
        <rFont val="Arial"/>
      </rPr>
      <t>https://prnt.sc/sHwYZM-gqt1-</t>
    </r>
  </si>
  <si>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1.01.01.2.02 - Administrasi Keuangan Perangkat Daerah
</t>
    </r>
    <r>
      <rPr>
        <b/>
        <sz val="10"/>
        <color theme="1"/>
        <rFont val="Arial"/>
      </rPr>
      <t>Sub Kegiatan</t>
    </r>
    <r>
      <rPr>
        <sz val="10"/>
        <color theme="1"/>
        <rFont val="Arial"/>
      </rPr>
      <t xml:space="preserve"> : 1.01.01.2.02.0003 - Pelaksanaan Penatausahaan dan Pengujian/Verifikasi Keuangan SKPD
</t>
    </r>
    <r>
      <rPr>
        <b/>
        <sz val="10"/>
        <color theme="1"/>
        <rFont val="Arial"/>
      </rPr>
      <t xml:space="preserve">Uraian </t>
    </r>
    <r>
      <rPr>
        <sz val="10"/>
        <color theme="1"/>
        <rFont val="Arial"/>
      </rPr>
      <t>: Belanja Alat/Bahan untuk Kegiatan Kantor- Bahan Cetak - 5.1.02.01.01.0026</t>
    </r>
  </si>
  <si>
    <t>https://prnt.sc/clOf9pfRu5oT</t>
  </si>
  <si>
    <r>
      <t xml:space="preserve">Done
</t>
    </r>
    <r>
      <rPr>
        <u/>
        <sz val="10"/>
        <color rgb="FF1155CC"/>
        <rFont val="Arial"/>
      </rPr>
      <t>https://prnt.sc/u6TOw1kVeTv_</t>
    </r>
  </si>
  <si>
    <t>Sekertariat Daerah
BAGIAN ADMINISTRASI PEMBANGUNAN</t>
  </si>
  <si>
    <t>PA : 
196603041992031007
Magelangkab0107*</t>
  </si>
  <si>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1.01.01.2.01 - Perencanaan, Penganggaran, dan Evaluasi Kinerja Perangkat Daerah
</t>
    </r>
    <r>
      <rPr>
        <b/>
        <sz val="10"/>
        <color theme="1"/>
        <rFont val="Arial"/>
      </rPr>
      <t>Sub Kegiatan</t>
    </r>
    <r>
      <rPr>
        <sz val="10"/>
        <color theme="1"/>
        <rFont val="Arial"/>
      </rPr>
      <t xml:space="preserve"> : 1.01.01.2.01.0001 - Penyusunan Dokumen Perencanaan Perangkat Daerah
</t>
    </r>
    <r>
      <rPr>
        <b/>
        <sz val="10"/>
        <color theme="1"/>
        <rFont val="Arial"/>
      </rPr>
      <t xml:space="preserve">Uraian </t>
    </r>
    <r>
      <rPr>
        <sz val="10"/>
        <color theme="1"/>
        <rFont val="Arial"/>
      </rPr>
      <t>: Belanja Alat/Bahan untuk Kegiatan Kantor-Alat Tulis Kantor
5.1.02.01.01.0024</t>
    </r>
  </si>
  <si>
    <t>https://prnt.sc/6Qi6s8_kCKaG</t>
  </si>
  <si>
    <r>
      <t xml:space="preserve">Done
</t>
    </r>
    <r>
      <rPr>
        <u/>
        <sz val="10"/>
        <color rgb="FF1155CC"/>
        <rFont val="Arial"/>
      </rPr>
      <t>https://prnt.sc/PUvKfoew9jKC</t>
    </r>
  </si>
  <si>
    <t xml:space="preserve">PA :
198007301998101001        
MagelangKab@24
</t>
  </si>
  <si>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1.01.01.2.07 - Pengadaan Barang Milik Daerah Penunjang Urusan Pemerintah Daerah
</t>
    </r>
    <r>
      <rPr>
        <b/>
        <sz val="10"/>
        <color theme="1"/>
        <rFont val="Arial"/>
      </rPr>
      <t>Sub Kegiatan</t>
    </r>
    <r>
      <rPr>
        <sz val="10"/>
        <color theme="1"/>
        <rFont val="Arial"/>
      </rPr>
      <t xml:space="preserve"> : 1.01.01.2.07.0006 - Pengadaan Peralatan dan Mesin Lainnya
</t>
    </r>
    <r>
      <rPr>
        <b/>
        <sz val="10"/>
        <color theme="1"/>
        <rFont val="Arial"/>
      </rPr>
      <t xml:space="preserve">Uraian </t>
    </r>
    <r>
      <rPr>
        <sz val="10"/>
        <color theme="1"/>
        <rFont val="Arial"/>
      </rPr>
      <t>: Belanja Modal Alat Pembersih
5.2.02.05.02.0003</t>
    </r>
  </si>
  <si>
    <t>https://prnt.sc/-PeD2brbWvHH</t>
  </si>
  <si>
    <r>
      <t xml:space="preserve">Done
</t>
    </r>
    <r>
      <rPr>
        <u/>
        <sz val="10"/>
        <color rgb="FF1155CC"/>
        <rFont val="Arial"/>
      </rPr>
      <t>https://prnt.sc/4FbDMAew-fQo</t>
    </r>
  </si>
  <si>
    <t>BADAN PENDAPATAN PENGELOLAAN KEUANGAN DAN ASET DAERAH</t>
  </si>
  <si>
    <t>PA :
197006161990012002        
Magelang@1945!</t>
  </si>
  <si>
    <r>
      <rPr>
        <sz val="10"/>
        <color theme="1"/>
        <rFont val="Arial"/>
      </rPr>
      <t xml:space="preserve">Terdapat dua uraian belanja yang Double.
</t>
    </r>
    <r>
      <rPr>
        <b/>
        <sz val="10"/>
        <color theme="1"/>
        <rFont val="Arial"/>
      </rPr>
      <t xml:space="preserve">Program </t>
    </r>
    <r>
      <rPr>
        <sz val="10"/>
        <color theme="1"/>
        <rFont val="Arial"/>
      </rPr>
      <t xml:space="preserve">: 5.02.02 - Program Pengelolaan Keuangan Daerah
</t>
    </r>
    <r>
      <rPr>
        <b/>
        <sz val="10"/>
        <color theme="1"/>
        <rFont val="Arial"/>
      </rPr>
      <t xml:space="preserve">Kegiatan </t>
    </r>
    <r>
      <rPr>
        <sz val="10"/>
        <color theme="1"/>
        <rFont val="Arial"/>
      </rPr>
      <t xml:space="preserve">: 5.02.02.2.01 - Koordinasi dan Penyusunan Rencana Anggaran Daerah
</t>
    </r>
    <r>
      <rPr>
        <b/>
        <sz val="10"/>
        <color theme="1"/>
        <rFont val="Arial"/>
      </rPr>
      <t>Sub Kegiatan</t>
    </r>
    <r>
      <rPr>
        <sz val="10"/>
        <color theme="1"/>
        <rFont val="Arial"/>
      </rPr>
      <t xml:space="preserve"> : 5.02.02.2.01.0009 - Koordinasi dan Penyusunan Regulasi serta Kebijakan Bidang Anggaran
</t>
    </r>
    <r>
      <rPr>
        <b/>
        <sz val="10"/>
        <color theme="1"/>
        <rFont val="Arial"/>
      </rPr>
      <t xml:space="preserve">Uraian </t>
    </r>
    <r>
      <rPr>
        <sz val="10"/>
        <color theme="1"/>
        <rFont val="Arial"/>
      </rPr>
      <t xml:space="preserve">: Belanja Jasa Konsultansi Berorientasi Layanan-Jasa Konsultansi Manajemen - 5.1.02.02.09.0013
</t>
    </r>
    <r>
      <rPr>
        <b/>
        <sz val="10"/>
        <color theme="1"/>
        <rFont val="Arial"/>
      </rPr>
      <t xml:space="preserve">Uraian </t>
    </r>
    <r>
      <rPr>
        <sz val="10"/>
        <color theme="1"/>
        <rFont val="Arial"/>
      </rPr>
      <t>: Belanja Alat/Bahan untuk Kegiatan Kantor- Kertas dan Cover - 5.1.02.01.01.0025</t>
    </r>
  </si>
  <si>
    <r>
      <rPr>
        <u/>
        <sz val="10"/>
        <color rgb="FF1155CC"/>
        <rFont val="Arial"/>
      </rPr>
      <t>https://prnt.sc/J0wRvrFqzCOY</t>
    </r>
    <r>
      <rPr>
        <sz val="10"/>
        <rFont val="Arial"/>
      </rPr>
      <t xml:space="preserve"> </t>
    </r>
  </si>
  <si>
    <r>
      <t xml:space="preserve">Done
</t>
    </r>
    <r>
      <rPr>
        <u/>
        <sz val="10"/>
        <color rgb="FF1155CC"/>
        <rFont val="Arial"/>
      </rPr>
      <t>https://prnt.sc/dTq5KW8Iwz6M</t>
    </r>
  </si>
  <si>
    <t xml:space="preserve">PA :
197012011990031003 
Inspektorat1!
</t>
  </si>
  <si>
    <r>
      <rPr>
        <sz val="10"/>
        <color theme="1"/>
        <rFont val="Arial"/>
      </rPr>
      <t xml:space="preserve">Double uraian belanja.
</t>
    </r>
    <r>
      <rPr>
        <b/>
        <sz val="10"/>
        <color theme="1"/>
        <rFont val="Arial"/>
      </rPr>
      <t>Program</t>
    </r>
    <r>
      <rPr>
        <sz val="10"/>
        <color theme="1"/>
        <rFont val="Arial"/>
      </rPr>
      <t xml:space="preserve"> : 1.01.01 - Program Penunjang Urusan Pemerintahan Daerah Kabupaten/kota
</t>
    </r>
    <r>
      <rPr>
        <b/>
        <sz val="10"/>
        <color theme="1"/>
        <rFont val="Arial"/>
      </rPr>
      <t xml:space="preserve">Kegiatan </t>
    </r>
    <r>
      <rPr>
        <sz val="10"/>
        <color theme="1"/>
        <rFont val="Arial"/>
      </rPr>
      <t xml:space="preserve">: 1.01.01.2.01 - Perencanaan, Penganggaran, dan Evaluasi Kinerja Perangkat Daerah
</t>
    </r>
    <r>
      <rPr>
        <b/>
        <sz val="10"/>
        <color theme="1"/>
        <rFont val="Arial"/>
      </rPr>
      <t>Sub Kegiatan</t>
    </r>
    <r>
      <rPr>
        <sz val="10"/>
        <color theme="1"/>
        <rFont val="Arial"/>
      </rPr>
      <t xml:space="preserve"> : 1.01.01.2.01.0001 - Penyusunan Dokumen Perencanaan Perangkat Daerah
</t>
    </r>
    <r>
      <rPr>
        <b/>
        <sz val="10"/>
        <color theme="1"/>
        <rFont val="Arial"/>
      </rPr>
      <t xml:space="preserve">Uraian </t>
    </r>
    <r>
      <rPr>
        <sz val="10"/>
        <color theme="1"/>
        <rFont val="Arial"/>
      </rPr>
      <t>: Belanja Makanan dan Minuman Rapat
5.1.02.01.01.0052</t>
    </r>
  </si>
  <si>
    <t>https://prnt.sc/xkN7fsidWjAO</t>
  </si>
  <si>
    <r>
      <t xml:space="preserve">Done
</t>
    </r>
    <r>
      <rPr>
        <u/>
        <sz val="10"/>
        <color rgb="FF1155CC"/>
        <rFont val="Arial"/>
      </rPr>
      <t>https://prnt.sc/rHRKEjehTyY2</t>
    </r>
  </si>
  <si>
    <t>Kecamatan Salaman</t>
  </si>
  <si>
    <t xml:space="preserve">PA : 
198109292000121001        
Kecsalaman@25
</t>
  </si>
  <si>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1.01.01.2.02 - Administrasi Keuangan Perangkat Daerah
</t>
    </r>
    <r>
      <rPr>
        <b/>
        <sz val="10"/>
        <color theme="1"/>
        <rFont val="Arial"/>
      </rPr>
      <t>Sub Kegiatan</t>
    </r>
    <r>
      <rPr>
        <sz val="10"/>
        <color theme="1"/>
        <rFont val="Arial"/>
      </rPr>
      <t xml:space="preserve"> : 1.01.01.2.02.0001 - Penyediaan Gaji dan Tunjangan ASN
</t>
    </r>
    <r>
      <rPr>
        <b/>
        <sz val="10"/>
        <color theme="1"/>
        <rFont val="Arial"/>
      </rPr>
      <t xml:space="preserve">Uraian </t>
    </r>
    <r>
      <rPr>
        <sz val="10"/>
        <color theme="1"/>
        <rFont val="Arial"/>
      </rPr>
      <t>: Belanja Iuran Simpanan Peserta Tabungan Perumahan Rakyat PNS
5.1.01.01.12.0001</t>
    </r>
  </si>
  <si>
    <t>https://prnt.sc/WDKQn8YYKk_p</t>
  </si>
  <si>
    <r>
      <t xml:space="preserve">Done
</t>
    </r>
    <r>
      <rPr>
        <u/>
        <sz val="10"/>
        <color rgb="FF1155CC"/>
        <rFont val="Arial"/>
      </rPr>
      <t>https://prnt.sc/a0WVPDQgXsdM</t>
    </r>
  </si>
  <si>
    <t>Kecamatan Grabag</t>
  </si>
  <si>
    <t xml:space="preserve">PA :
197507072000122003        
magelangkab42
</t>
  </si>
  <si>
    <r>
      <rPr>
        <sz val="10"/>
        <color theme="1"/>
        <rFont val="Arial"/>
      </rPr>
      <t xml:space="preserve">Double uraian belanja.
</t>
    </r>
    <r>
      <rPr>
        <b/>
        <sz val="10"/>
        <color theme="1"/>
        <rFont val="Arial"/>
      </rPr>
      <t xml:space="preserve">Program </t>
    </r>
    <r>
      <rPr>
        <sz val="10"/>
        <color theme="1"/>
        <rFont val="Arial"/>
      </rPr>
      <t xml:space="preserve">: 7.01.03 - Program Pemberdayaan Masyarakat Desa Dan Kelurahan
</t>
    </r>
    <r>
      <rPr>
        <b/>
        <sz val="10"/>
        <color theme="1"/>
        <rFont val="Arial"/>
      </rPr>
      <t xml:space="preserve">Kegiatan </t>
    </r>
    <r>
      <rPr>
        <sz val="10"/>
        <color theme="1"/>
        <rFont val="Arial"/>
      </rPr>
      <t xml:space="preserve">: 7.01.03.2.01 - Koordinasi Kegiatan Pemberdayaan Desa
</t>
    </r>
    <r>
      <rPr>
        <b/>
        <sz val="10"/>
        <color theme="1"/>
        <rFont val="Arial"/>
      </rPr>
      <t xml:space="preserve">Sub Kegiatan : </t>
    </r>
    <r>
      <rPr>
        <sz val="10"/>
        <color theme="1"/>
        <rFont val="Arial"/>
      </rPr>
      <t xml:space="preserve">7.01.03.2.01.0003 - Peningkatan Efektifitas Kegiatan Pemberdayaan Masyarakat di Wilayah Kecamatan
</t>
    </r>
    <r>
      <rPr>
        <b/>
        <sz val="10"/>
        <color theme="1"/>
        <rFont val="Arial"/>
      </rPr>
      <t xml:space="preserve">Uraian </t>
    </r>
    <r>
      <rPr>
        <sz val="10"/>
        <color theme="1"/>
        <rFont val="Arial"/>
      </rPr>
      <t>: Belanja Sewa Kendaraan Bermotor Penumpang
5.1.02.02.04.0036</t>
    </r>
  </si>
  <si>
    <t>https://prnt.sc/4jYaStNxkRAk</t>
  </si>
  <si>
    <r>
      <t xml:space="preserve">Done
</t>
    </r>
    <r>
      <rPr>
        <u/>
        <sz val="10"/>
        <color rgb="FF1155CC"/>
        <rFont val="Arial"/>
      </rPr>
      <t>https://prnt.sc/oLflMUOePAdP</t>
    </r>
  </si>
  <si>
    <t>Satuan Polisi Pamong Praja Dan Penanggulangan Kebakaran</t>
  </si>
  <si>
    <t xml:space="preserve">PA :
197811061998021001
SATPOLpp2024@
</t>
  </si>
  <si>
    <r>
      <rPr>
        <sz val="10"/>
        <color theme="1"/>
        <rFont val="Arial"/>
      </rPr>
      <t xml:space="preserve">Double uraian belanja.
</t>
    </r>
    <r>
      <rPr>
        <b/>
        <sz val="10"/>
        <color theme="1"/>
        <rFont val="Arial"/>
      </rPr>
      <t xml:space="preserve">Program </t>
    </r>
    <r>
      <rPr>
        <sz val="10"/>
        <color theme="1"/>
        <rFont val="Arial"/>
      </rPr>
      <t xml:space="preserve">: 1.05.04 - Program Pencegahan, Penanggulangan, Penyelamatan Kebakaran Dan Penyelamatan Non Kebakaran
</t>
    </r>
    <r>
      <rPr>
        <b/>
        <sz val="10"/>
        <color theme="1"/>
        <rFont val="Arial"/>
      </rPr>
      <t xml:space="preserve">Kegiatan </t>
    </r>
    <r>
      <rPr>
        <sz val="10"/>
        <color theme="1"/>
        <rFont val="Arial"/>
      </rPr>
      <t xml:space="preserve">: 1.05.04.2.01 - Pencegahan, Pengendalian, Pemadaman, Penyelamatan, dan Penanganan Bahan Berbahaya dan Beracun Kebakaran dalam Daerah Kabupaten/Kota
</t>
    </r>
    <r>
      <rPr>
        <b/>
        <sz val="10"/>
        <color theme="1"/>
        <rFont val="Arial"/>
      </rPr>
      <t>Sub Kegiatan</t>
    </r>
    <r>
      <rPr>
        <sz val="10"/>
        <color theme="1"/>
        <rFont val="Arial"/>
      </rPr>
      <t xml:space="preserve"> : 1.05.04.2.01.0001 - Pencegahan Kebakaran dalam Daerah Kabupaten/Kota
</t>
    </r>
    <r>
      <rPr>
        <b/>
        <sz val="10"/>
        <color theme="1"/>
        <rFont val="Arial"/>
      </rPr>
      <t xml:space="preserve">Uraian </t>
    </r>
    <r>
      <rPr>
        <sz val="10"/>
        <color theme="1"/>
        <rFont val="Arial"/>
      </rPr>
      <t xml:space="preserve">: Belanja Alat/Bahan untuk Kegiatan Kantor- Suvenir/Cendera Mata
5.1.02.01.01.0035
</t>
    </r>
    <r>
      <rPr>
        <b/>
        <sz val="10"/>
        <color theme="1"/>
        <rFont val="Arial"/>
      </rPr>
      <t xml:space="preserve">Uraian </t>
    </r>
    <r>
      <rPr>
        <sz val="10"/>
        <color theme="1"/>
        <rFont val="Arial"/>
      </rPr>
      <t>: Belanja Alat/Bahan untuk Kegiatan Kantor- Bahan Cetak
5.1.02.01.01.0026</t>
    </r>
  </si>
  <si>
    <t>https://prnt.sc/WVDqlj19kRdR</t>
  </si>
  <si>
    <r>
      <t xml:space="preserve">Done
</t>
    </r>
    <r>
      <rPr>
        <u/>
        <sz val="10"/>
        <color rgb="FF1155CC"/>
        <rFont val="Arial"/>
      </rPr>
      <t>https://prnt.sc/mcHBwaSm0rIz</t>
    </r>
  </si>
  <si>
    <t>Kapanewon Gedangsari</t>
  </si>
  <si>
    <t xml:space="preserve">PA:197506301995031001
Password :Gunungkidulk@b1
</t>
  </si>
  <si>
    <t>Retno
+62 813-9285-4500</t>
  </si>
  <si>
    <t>Saat cetak Laporan DPA Rincian muncul notifikasi"gagal mengambil data. - ERROR: server closed the connection unexpectedly
This probably means the server terminated abnormally
before or while processing the request. (SQLSTATE 08006)
Dan DPA sudah divalidasi semua</t>
  </si>
  <si>
    <r>
      <rPr>
        <u/>
        <sz val="10"/>
        <color rgb="FF1155CC"/>
        <rFont val="Arial"/>
      </rPr>
      <t>https://prnt.sc/1Q6G6E6pK9tI</t>
    </r>
    <r>
      <rPr>
        <sz val="10"/>
        <rFont val="Arial"/>
      </rPr>
      <t xml:space="preserve"> </t>
    </r>
  </si>
  <si>
    <t>Done, dapat di coba secara berkala</t>
  </si>
  <si>
    <r>
      <t xml:space="preserve">Done
</t>
    </r>
    <r>
      <rPr>
        <u/>
        <sz val="10"/>
        <color rgb="FF1155CC"/>
        <rFont val="Arial"/>
      </rPr>
      <t>https://prnt.sc/WBs1rzMxJGeH</t>
    </r>
  </si>
  <si>
    <t xml:space="preserve">BUD:198811142007011001
Pass:Itkab@1gnr
</t>
  </si>
  <si>
    <t>Maheka
+62 812-3636-011</t>
  </si>
  <si>
    <t>Saat BUD ingin reset Password PA dengan NIP
NIP:197309191994031013(I Wayan Warnata, SH)
NIP:197311171993111001 (Drs. I Ketut Sedana, MAP)
Muncul notifikasi "id_skpd harus diisi."</t>
  </si>
  <si>
    <t xml:space="preserve">BUD Bisa reset Password PA </t>
  </si>
  <si>
    <t>https://prnt.sc/p8x_c6qsU_km</t>
  </si>
  <si>
    <t>Hadi +62 858-8408-4075</t>
  </si>
  <si>
    <t>Permohonan perbaikan Logo Kota depok</t>
  </si>
  <si>
    <t>Logo berubah</t>
  </si>
  <si>
    <r>
      <rPr>
        <u/>
        <sz val="10"/>
        <color rgb="FF1155CC"/>
        <rFont val="Arial"/>
      </rPr>
      <t>https://drive.google.com/file/d/1iHQ8p4Dstbg0cOgcwma9hiOCs5I63WrV/view?usp=sharing</t>
    </r>
    <r>
      <rPr>
        <u/>
        <sz val="10"/>
        <color rgb="FF1155CC"/>
        <rFont val="Arial"/>
      </rPr>
      <t xml:space="preserve"> || WhatsApp Image 2025-01-08 at 17.13.23.jpeg</t>
    </r>
  </si>
  <si>
    <t>BUD:197306261998032006
Pass:SIPDRI2024</t>
  </si>
  <si>
    <t>Bayu
+62 852-5873-5736</t>
  </si>
  <si>
    <t>Penatausahaan TA. 2025
Tidak dapat menambahkan Pengguna, muncul nottifikasi NIP sudah digunakan, sedangkan NIP tersebut belum di daftarkan, jika dicari data tidak ditemukan di menu pengguna.
NAMA LENGKAP : ANUGRAH NIKEN PRATIWI, S.Si.
NIP : 19850612 201502 2 001
NIK : 3574045206850004
NPWP : 00.125.606.4-625.000
PANGKAT/GOL : PENATA / IIIc
alamat : Kota Probolinggo</t>
  </si>
  <si>
    <t xml:space="preserve">Dapat menambahkan pengguna
</t>
  </si>
  <si>
    <t>https://prnt.sc/edjIMOfeakj2</t>
  </si>
  <si>
    <t>BUD:197604092005011006
pasword : Bpkd@2024</t>
  </si>
  <si>
    <t>Penatausahaan TA. 2025
Tidak dapat menambahkan Pengguna, muncul nottifikasi NIP sudah digunakan, sedangkan NIP tersebut belum di daftarkan, jika dicari data tidak ditemukan di menu pengguna.
NAMA LENGKAP : ANUGRAH NIKEN PRATIWI, S.Si.
NIP : 19850612 201502 2 001
NIK : 3574045206850004
NPWP : 00.125.606.4-625.000
PANGKAT/GOL : PENATA / IIIc
alamat : Kota Probolinggo</t>
  </si>
  <si>
    <t>https://prnt.sc/m689GqL3KwXo</t>
  </si>
  <si>
    <t>PPTK:197712282003121006
pasword : wonogirikab01#@!A</t>
  </si>
  <si>
    <t>Terdapat Rekening Double sehingga total rencana kas berbeda dengan pagu anggaran Pada tahun 2025
Program 1.01.01 - Program Penunjang Urusan Pemerintahan Daerah Kabupaten/kota
Kegiatan 1.01.01.2.08 - Penyediaan Jasa Penunjang Urusan Pemerintahan Daerah
Sub Kegiatan 1.01.01.2.08.0002 - Penyediaan Jasa Komunikasi, Sumber Daya Air dan Listrik
Belanja Tagihan Air
5.1.02.02.01.0060</t>
  </si>
  <si>
    <t>https://prnt.sc/bwJ__yMyHp7p</t>
  </si>
  <si>
    <r>
      <t xml:space="preserve">Done
</t>
    </r>
    <r>
      <rPr>
        <u/>
        <sz val="10"/>
        <color rgb="FF1155CC"/>
        <rFont val="Arial"/>
      </rPr>
      <t>https://prnt.sc/TjH_f7qNABhc</t>
    </r>
  </si>
  <si>
    <t>20/01/2025</t>
  </si>
  <si>
    <t>KBUD :
199106152012061001
tangerang</t>
  </si>
  <si>
    <t>62 812-9715-8275
Tian</t>
  </si>
  <si>
    <t>Permohonan reset password KBUD
199106152012061001
tangerang</t>
  </si>
  <si>
    <t>Password terreset</t>
  </si>
  <si>
    <t>PA
User : 196509201996031001
Pass : Ekosetyawan65*
BP
User : 197806282011012005
Pass : Evayuniar78*</t>
  </si>
  <si>
    <t>Terdapat perbedaan anggaran antara alokasi anggaran dan rencana kas anggaran (RAK) sehingga tidak dapat memvalidasi DPA
Terdapat selisih sebesar Rp 3.000.000 pada 
PROGRAM  : 1.04.02 PENGEMBANGAN PERUMAHAN
KEGIATAN  :  1.04.02.2.06 Penerbitan Izin Pembangunan dan Pengembangan Perumahan
SUB KEGIATAN : 1.04.02.2.06.0003 Koordinasi dan Sinkronisasi Pengendalian Pembangunan dan Pengembangan Perumahan</t>
  </si>
  <si>
    <r>
      <rPr>
        <u/>
        <sz val="10"/>
        <color rgb="FF1155CC"/>
        <rFont val="Arial"/>
      </rPr>
      <t>https://prnt.sc/wOWozPTG56b9 
https://prnt.sc/tZtdv832HPZO</t>
    </r>
    <r>
      <rPr>
        <u/>
        <sz val="10"/>
        <color rgb="FF000000"/>
        <rFont val="Arial"/>
      </rPr>
      <t xml:space="preserve"> </t>
    </r>
  </si>
  <si>
    <r>
      <t xml:space="preserve">Done
</t>
    </r>
    <r>
      <rPr>
        <u/>
        <sz val="10"/>
        <color rgb="FF1155CC"/>
        <rFont val="Arial"/>
      </rPr>
      <t>https://prnt.sc/C8yceIlfZ2WT</t>
    </r>
  </si>
  <si>
    <t>PA
User : 197203131997032003
Pass : Tegal123@
BP
User : 198601202020121009
Pass : Tegal86@</t>
  </si>
  <si>
    <t>Terdapat perbedaan anggaran antara alokasi anggaran dan rencana kas anggaran (RAK) sehingga tidak dapat memvalidasi DPA
Terdapat selisih sebesar Rp 7.875.000 pada 
PROGRAM : 3.31.03 - PROGRAM PENGENDALIAN IZIN USAHA INDUSTRI
KEGIATAN : 3.31.03.2.01 - Penerbitan Izin Usaha Industri (IUI), Izin Perluasan Usaha Industri (IPUI), Izin Usaha Kawasan Industri (IUKI) dan Izin Perluasan Kawasan Industri (IPKI) Kewenangan Kabupaten/Kota
SUB KEGIATAN : 3.31.03.2.01.0004 - Fasilitasi verifikasi pemenuhan persyaratan/standar kegiatan usaha sektor perindustrian dalam rangka penerbitan perizinan berusaha berbasis risiko melalui Sistem Informasi Industri Nasional (SIINas) yang terintegrasi dengan Sistem Online Single Submission Risk Base Approach (OSS RBA)</t>
  </si>
  <si>
    <r>
      <rPr>
        <u/>
        <sz val="10"/>
        <color rgb="FF1155CC"/>
        <rFont val="Arial"/>
      </rPr>
      <t>https://prnt.sc/T2YhZ3qKFXcN</t>
    </r>
    <r>
      <rPr>
        <sz val="10"/>
        <color rgb="FF000000"/>
        <rFont val="Arial"/>
        <scheme val="minor"/>
      </rPr>
      <t xml:space="preserve"> 
</t>
    </r>
    <r>
      <rPr>
        <u/>
        <sz val="10"/>
        <color rgb="FF1155CC"/>
        <rFont val="Arial"/>
      </rPr>
      <t>https://prnt.sc/VkPdFaDbnh3b</t>
    </r>
    <r>
      <rPr>
        <sz val="10"/>
        <color rgb="FF000000"/>
        <rFont val="Arial"/>
        <scheme val="minor"/>
      </rPr>
      <t xml:space="preserve"> </t>
    </r>
  </si>
  <si>
    <r>
      <t xml:space="preserve">Done
</t>
    </r>
    <r>
      <rPr>
        <u/>
        <sz val="10"/>
        <color rgb="FF1155CC"/>
        <rFont val="Arial"/>
      </rPr>
      <t>https://prnt.sc/gP4uP6aaiJs8</t>
    </r>
  </si>
  <si>
    <t>DINAS KEPEMUDAAN DAN OLAHRAGA DAN PARIWISATA</t>
  </si>
  <si>
    <t>PA
User : 196602131990031001
Pass : Tegal123$
BP
User : 198906162011012008
Pass : Tegal@123</t>
  </si>
  <si>
    <t xml:space="preserve">Terdapat perbedaan anggaran antara alokasi anggaran dan rencana kas anggaran (RAK) sehingga tidak dapat memvalidasi DPA
Terdapat selisih sebesar Rp 13.062.000 pada 
PROGRAM : 2.19.01 - PROGRAM PENUNJANG URUSAN PEMERINTAHAN DAERAH KABUPATEN/KOTA
KEGIATAN : 2.19.01.2.02 - Administrasi Keuangan Perangkat Daerah
SUB KEGIATAN : 2.19.01.2.02.0001 - Penyediaan Gaji dan Tunjangan ASN
</t>
  </si>
  <si>
    <r>
      <rPr>
        <u/>
        <sz val="10"/>
        <color rgb="FF1155CC"/>
        <rFont val="Arial"/>
      </rPr>
      <t>https://prnt.sc/F_Hqfgve4oOP</t>
    </r>
    <r>
      <rPr>
        <u/>
        <sz val="10"/>
        <color rgb="FF1155CC"/>
        <rFont val="Arial"/>
      </rPr>
      <t xml:space="preserve"> 
</t>
    </r>
    <r>
      <rPr>
        <u/>
        <sz val="10"/>
        <color rgb="FF1155CC"/>
        <rFont val="Arial"/>
      </rPr>
      <t>https://prnt.sc/FvdeE4eGsumn</t>
    </r>
    <r>
      <rPr>
        <u/>
        <sz val="10"/>
        <color rgb="FF1155CC"/>
        <rFont val="Arial"/>
      </rPr>
      <t xml:space="preserve"> </t>
    </r>
  </si>
  <si>
    <r>
      <t xml:space="preserve">Done
</t>
    </r>
    <r>
      <rPr>
        <u/>
        <sz val="10"/>
        <color rgb="FF1155CC"/>
        <rFont val="Arial"/>
      </rPr>
      <t>https://prnt.sc/cNq3pkLTh7NX</t>
    </r>
  </si>
  <si>
    <t>Badan Perencanaan Pembangunan, Riset dan Inovasi Daerah</t>
  </si>
  <si>
    <t>PA
User : 196504081996031003
Pass : Tegal123$
BP
User : 198508312011012014
Pass : Tegal123$</t>
  </si>
  <si>
    <t xml:space="preserve">Terdapat perbedaan anggaran antara alokasi anggaran dan rencana kas anggaran (RAK) sehingga tidak dapat memvalidasi DPA
Terdapat selisih sebesar Rp 1.076.870 pada 
PROGRAM : 5.01.01 - PROGRAM PENUNJANG URUSAN PEMERINTAHAN DAERAH KABUPATEN/KOTA
KEGIATAN : 5.01.01.2.02 - Administrasi Keuangan Perangkat Daerah
SUB KEGIATAN : 5.01.01.2.02.0001 - Penyediaan Gaji dan Tunjangan ASN
</t>
  </si>
  <si>
    <r>
      <rPr>
        <u/>
        <sz val="10"/>
        <color rgb="FF1155CC"/>
        <rFont val="Arial"/>
      </rPr>
      <t>https://prnt.sc/UzRnJiModi-N</t>
    </r>
    <r>
      <rPr>
        <sz val="10"/>
        <rFont val="Arial"/>
      </rPr>
      <t xml:space="preserve"> 
</t>
    </r>
    <r>
      <rPr>
        <u/>
        <sz val="10"/>
        <color rgb="FF1155CC"/>
        <rFont val="Arial"/>
      </rPr>
      <t>https://prnt.sc/MPDOY5nrTCQQ</t>
    </r>
    <r>
      <rPr>
        <sz val="10"/>
        <rFont val="Arial"/>
      </rPr>
      <t xml:space="preserve"> </t>
    </r>
  </si>
  <si>
    <r>
      <t xml:space="preserve">Done
</t>
    </r>
    <r>
      <rPr>
        <u/>
        <sz val="10"/>
        <color rgb="FF1155CC"/>
        <rFont val="Arial"/>
      </rPr>
      <t>https://prnt.sc/4PWXcyAKD42A</t>
    </r>
  </si>
  <si>
    <t>Kecamatan Belik</t>
  </si>
  <si>
    <t>PA :
19750213 200604 1 005
BelikNo23#@</t>
  </si>
  <si>
    <t>62 877-1169-1005
A3</t>
  </si>
  <si>
    <t>Data anggaran tidak tertarik sehingga semua anggaran 0</t>
  </si>
  <si>
    <t>anggaran tertarik</t>
  </si>
  <si>
    <t>https://prnt.sc/lLdPychjzazp</t>
  </si>
  <si>
    <t>sarankan lakukan CTRL+SHIFT+R</t>
  </si>
  <si>
    <r>
      <t xml:space="preserve">Done
</t>
    </r>
    <r>
      <rPr>
        <u/>
        <sz val="10"/>
        <color rgb="FF1155CC"/>
        <rFont val="Arial"/>
      </rPr>
      <t>https://prnt.sc/fVvHE8HuZ-Ut</t>
    </r>
  </si>
  <si>
    <t>Sekda baru:196705121992031001
Password:Setda123@
Sekda Lama:196401221989031004
Password: ASN1PWR</t>
  </si>
  <si>
    <t>Walah
+62 815-6881-797</t>
  </si>
  <si>
    <t>Terdapat pergantian Sekda, namun ketika login belum muncul pilihan role sebagai sekda
PA selaku SEKDA (Pejabat Baru)
PA selaku BUDBUD/SEKDA (Pejabat Baru)
Nama: R. ACHMAD KURNIAWAN KADIR
NIP:196705121992031001
Password:Setda123@</t>
  </si>
  <si>
    <t>Role Sekda Muncul</t>
  </si>
  <si>
    <t>https://prnt.sc/Ts7oxwXUzKD2</t>
  </si>
  <si>
    <r>
      <t xml:space="preserve">Done
</t>
    </r>
    <r>
      <rPr>
        <u/>
        <sz val="10"/>
        <color rgb="FF1155CC"/>
        <rFont val="Arial"/>
      </rPr>
      <t>https://prnt.sc/FvUuj9VRyKGg</t>
    </r>
  </si>
  <si>
    <t>PPTK:197403272000121001
Password : Sikkakab@24</t>
  </si>
  <si>
    <t>Agnes
+62 821-4519-1834</t>
  </si>
  <si>
    <t xml:space="preserve">Pada Penerimaan Pendapatan Terdapat Uraian kegiatan yang double
Retribusi Pemakaian Kendaraan Bermotor
Kode: 4.1.02.02.01.0006
Hasil Penjualan Tanaman-Tanaman-Tanaman
Kode: 4.1.04.01.05.0064
</t>
  </si>
  <si>
    <t>Uraian kegiatan tidak double</t>
  </si>
  <si>
    <t xml:space="preserve">https://prnt.sc/z1wiLY5SJ0vq  </t>
  </si>
  <si>
    <r>
      <t xml:space="preserve">Done
</t>
    </r>
    <r>
      <rPr>
        <u/>
        <sz val="10"/>
        <color rgb="FF1155CC"/>
        <rFont val="Arial"/>
      </rPr>
      <t>https://prnt.sc/7qFnXP17eqP4</t>
    </r>
  </si>
  <si>
    <t>Terdapat Rekening Double sehingga total rencana kas berbeda dengan pagu anggaran Pada tahun 2025
Program 6.01.02 - Program Penyelenggaraan Pengawasan
Kegiatan 6.01.02.2.01 - Penyelenggaraan Pengawasan Internal
Sub Kegiatan 6.01.02.2.01.0002 - Pengawasan Keuangan Pemerintah Daerah
Belanja Alat/Bahan untuk Kegiatan Kantor- Bahan Cetak
5.1.02.01.01.0026</t>
  </si>
  <si>
    <t>https://prnt.sc/cnHJrMvQLEv4</t>
  </si>
  <si>
    <t>Kecamatan Kaligesing</t>
  </si>
  <si>
    <t>PA : 197111301992031004
Pass : K4ligesing$
BUD : 196902181990011001
Pass : PurworejokabBUD@#1</t>
  </si>
  <si>
    <t>62 857-2037-8285
Ozil</t>
  </si>
  <si>
    <t>Permohonan reset password User PA, Sudah di lakukan reset melalui akun BUD tetapi muncul notifikasi "id_skpd  harus diisi."
PA :
197111301992031004
Agung Supriyanto, S.IP</t>
  </si>
  <si>
    <t>Password PA terreset</t>
  </si>
  <si>
    <t>https://prnt.sc/mJujANxrAuD2</t>
  </si>
  <si>
    <t>lakukan reset mandiri melalui aplikasi sudah bisa</t>
  </si>
  <si>
    <r>
      <rPr>
        <sz val="10"/>
        <color theme="1"/>
        <rFont val="Arial"/>
      </rPr>
      <t xml:space="preserve">Masih muncul notifikasi yang sama , </t>
    </r>
    <r>
      <rPr>
        <sz val="10"/>
        <color rgb="FFFF0000"/>
        <rFont val="Arial"/>
      </rPr>
      <t>sudah aman coba lgi pakai akun bud</t>
    </r>
  </si>
  <si>
    <t>Kecamatan Sukoharjo</t>
  </si>
  <si>
    <t>PA  : 198411072010011023
password : Sukoharjokab@25</t>
  </si>
  <si>
    <t>62 813-2957-9909
Surani</t>
  </si>
  <si>
    <t xml:space="preserve">Tidak dapat menambahkan pegawai, muncul notifikasi "NIP SUDAH DIGUNAKAN" sedangkan NIP tersbeut  belum terdaftarkan.
Nama : IMAM SUJUDI, SE
NIP     : 197311301994031004
</t>
  </si>
  <si>
    <t>Dapat menambahkan pengguna baru</t>
  </si>
  <si>
    <t>https://prnt.sc/76NhTtihmRr4</t>
  </si>
  <si>
    <t>Badan Kepegawaian Dan Pengembangan Sumber Daya Manusia Daerah</t>
  </si>
  <si>
    <t xml:space="preserve">PA :
197005021998031012
Sumbatimur01@
</t>
  </si>
  <si>
    <t>62 813-8270-7928
agnez</t>
  </si>
  <si>
    <t>Double uraian belanja.
Program : 1.01.01 - Program Penunjang Urusan Pemerintahan Daerah Kabupaten/kota
Kegiatan : 1.01.01.2.02 - Administrasi Keuangan Perangkat Daerah
Sub Kegiatan : 1.01.01.2.02.0001 - Penyediaan Gaji dan Tunjangan ASN
Uraian : Tambahan Penghasilan berdasarkan Beban Kerja PPPK
5.1.01.02.01.0002 
Uraian : Belanja Pembulatan Gaji PPPK
5.1.01.01.08.0002</t>
  </si>
  <si>
    <t>uraian tidak double</t>
  </si>
  <si>
    <t>https://prnt.sc/jdzeiqI5lc1d</t>
  </si>
  <si>
    <r>
      <t xml:space="preserve">Done
</t>
    </r>
    <r>
      <rPr>
        <u/>
        <sz val="10"/>
        <color rgb="FF1155CC"/>
        <rFont val="Arial"/>
      </rPr>
      <t>https://prnt.sc/TjFkSsWL8q2K</t>
    </r>
  </si>
  <si>
    <t>PA : 197603242006042016                                                    Pass : Jembranakab01!</t>
  </si>
  <si>
    <t>Erfan                                             081916718855</t>
  </si>
  <si>
    <t>tidak dapat menginput angkas pendapatan pada bulan januari-juni dikarenakan kolom untuk mengisi nominal tidak dapat di klik, sedangkan bulan juli-desember bisa</t>
  </si>
  <si>
    <t>bisa dilakukan penginputan</t>
  </si>
  <si>
    <t>https://drive.google.com/file/d/1MHV-kBU9pshcV8NxWo-nwvyXvj7w2anB/view?usp=drive_link</t>
  </si>
  <si>
    <t>User PA
NIP: 196612301986091002
Password: Somaatmaja01@</t>
  </si>
  <si>
    <t>https://prnt.sc/YrfuDbYzBF5I</t>
  </si>
  <si>
    <t>https://prnt.sc/bceXxQG8Rxoi</t>
  </si>
  <si>
    <t>PPTK:19700519 200501 1 007 
pw: matimKB</t>
  </si>
  <si>
    <t>Terdapat Rekening Double sehingga total rencana kas berbeda dengan pagu anggaran Pada tahun 2025
Program 1.01.01 - Program Penunjang Urusan Pemerintahan Daerah Kabupaten/kota
Kegiatan 1.01.01.2.02 - Administrasi Keuangan Perangkat Daerah
Sub Kegiatan 1.01.01.2.02.0001 - Penyediaan Gaji dan Tunjangan ASN
Belanja Iuran Jaminan Kesehatan PNS
5.1.01.01.09.0001</t>
  </si>
  <si>
    <t>https://prnt.sc/15YVB3E-HBHy</t>
  </si>
  <si>
    <t>Kecamatan Kota Komba</t>
  </si>
  <si>
    <t>PPTK:19821231 200903 1 013 
pw: Waelengga@1</t>
  </si>
  <si>
    <t>Arni
+62 812-3687-8766</t>
  </si>
  <si>
    <t>Terdapat Rekening Double sehingga total rencana kas berbeda dengan pagu anggaran Pada tahun 2025
Program 1.01.01 - Program Penunjang Urusan Pemerintahan Daerah Kabupaten/kota
Kegiatan 1.01.01.2.03 - Administrasi Barang Milik Daerah pada Perangkat Daerah
Sub Kegiatan 1.01.01.2.03.0006 - Penatausahaan Barang Milik Daerah pada SKPD
Belanja Alat/Bahan untuk Kegiatan Kantor- Kertas dan Cover
5.1.02.01.01.0025</t>
  </si>
  <si>
    <t>https://prnt.sc/ghgbvA8RuWNN</t>
  </si>
  <si>
    <r>
      <t xml:space="preserve">Done
</t>
    </r>
    <r>
      <rPr>
        <u/>
        <sz val="10"/>
        <color rgb="FF1155CC"/>
        <rFont val="Arial"/>
      </rPr>
      <t>https://prnt.sc/JujUPcEWO-5v</t>
    </r>
  </si>
  <si>
    <t>BUD
User : 197611282003121006</t>
  </si>
  <si>
    <t>Data alokasi anggaran di penerimaan pembiayaan tertera 0 rupiah, padahal di SIPD anggaran sudah tertera anggarannya pada unit SKPD Badan Keuangan yakni PPKD</t>
  </si>
  <si>
    <t>Berhasil menarik data dari SIPD anggaran</t>
  </si>
  <si>
    <r>
      <rPr>
        <u/>
        <sz val="10"/>
        <color rgb="FF1155CC"/>
        <rFont val="Arial"/>
      </rPr>
      <t>https://prnt.sc/hjHvm-jSLVks</t>
    </r>
    <r>
      <rPr>
        <u/>
        <sz val="10"/>
        <color rgb="FF1155CC"/>
        <rFont val="Arial"/>
      </rPr>
      <t xml:space="preserve"> 
</t>
    </r>
    <r>
      <rPr>
        <u/>
        <sz val="10"/>
        <color rgb="FF1155CC"/>
        <rFont val="Arial"/>
      </rPr>
      <t>https://prnt.sc/vDizwT-XRJh8</t>
    </r>
  </si>
  <si>
    <t>RSU Kefamenanu</t>
  </si>
  <si>
    <t>BP Lama : 198406012008041002
BP  Baru : 197304062006042033 
Pass : timortengahutarakab01#@!A</t>
  </si>
  <si>
    <r>
      <rPr>
        <sz val="10"/>
        <color theme="1"/>
        <rFont val="Arial"/>
      </rPr>
      <t>terdapat dobel saldo pada pelimpahan dikarenakan terdapat proses pergantian BP yang salah (</t>
    </r>
    <r>
      <rPr>
        <b/>
        <sz val="10"/>
        <color theme="1"/>
        <rFont val="Arial"/>
      </rPr>
      <t>penatausahaan 2024</t>
    </r>
    <r>
      <rPr>
        <sz val="10"/>
        <color theme="1"/>
        <rFont val="Arial"/>
      </rPr>
      <t>)</t>
    </r>
  </si>
  <si>
    <t>https://drive.google.com/file/d/1mlW8JiezQddR5p7NsC3EiC7dv5B_OcTm/view?usp=drive_link</t>
  </si>
  <si>
    <r>
      <t xml:space="preserve">Done
</t>
    </r>
    <r>
      <rPr>
        <u/>
        <sz val="10"/>
        <color rgb="FF1155CC"/>
        <rFont val="Arial"/>
      </rPr>
      <t>https://prnt.sc/CouOFQzOlEI2</t>
    </r>
  </si>
  <si>
    <t>Akun PA : 197601162001122002
Pasword : Ciamiskab2024!</t>
  </si>
  <si>
    <t>tidak dapat mencetak laporan rincian belanja, muncul notifikasi "gagal mengambil data. - ERROR: server closed the connection unexpectedly
This probably means the server terminated abnormally
before or while processing the request. (SQLSTATE 08006)"</t>
  </si>
  <si>
    <t>https://drive.google.com/file/d/1V2Yr9ZLvL2bj_cSkrBaAJL6kPLL_D-av/view?usp=sharing</t>
  </si>
  <si>
    <t>dikarenakan load di server anggaran masih tinggi, dapat di cobba secara berkala</t>
  </si>
  <si>
    <r>
      <t xml:space="preserve">Done
</t>
    </r>
    <r>
      <rPr>
        <u/>
        <sz val="10"/>
        <color rgb="FF1155CC"/>
        <rFont val="Arial"/>
      </rPr>
      <t>https://prnt.sc/lL-z6waDmvCA</t>
    </r>
  </si>
  <si>
    <t>BP4D</t>
  </si>
  <si>
    <t>PA : 197907242000031003                                                                                  
Pass : KupangkaB_24@Id</t>
  </si>
  <si>
    <t>Nichzon                                                 081280861033</t>
  </si>
  <si>
    <r>
      <rPr>
        <sz val="10"/>
        <color theme="1"/>
        <rFont val="Arial"/>
      </rPr>
      <t xml:space="preserve">Terdapat RAK yang terbaca dobel pada beberapa rincian belanja :   
1. Program Penunjang Urusan Pemerintahan Daerah                                                                           
Kegiatan Penyediaan Jasa Penunjang Urusan Pemerintahan Daerah                                                                                
Subkeg Penyediaan Jasa Pelayanan Umum Kantor            
</t>
    </r>
    <r>
      <rPr>
        <sz val="10"/>
        <color rgb="FFFF0000"/>
        <rFont val="Arial"/>
      </rPr>
      <t xml:space="preserve">Belanja Jasa Tenaga Administrasi  </t>
    </r>
    <r>
      <rPr>
        <sz val="10"/>
        <color theme="1"/>
        <rFont val="Arial"/>
      </rPr>
      <t xml:space="preserve"> 
2. Program Perencanaan Pengendalian dan Evaluasi Pembangunan Daerah 
Kegiatan Penyusunan Perencanaan dan Pendanaan    
Subkegiatan Koordinasi Pelaksanaan Forum Perangkat Daerah/Lintas Perangkat Daerah
</t>
    </r>
    <r>
      <rPr>
        <sz val="10"/>
        <color rgb="FFFF0000"/>
        <rFont val="Arial"/>
      </rPr>
      <t xml:space="preserve">Belanja Alat/Bahan untuk Kegiatan Kantor Bahan Cetak      
</t>
    </r>
    <r>
      <rPr>
        <sz val="10"/>
        <color theme="1"/>
        <rFont val="Arial"/>
      </rPr>
      <t xml:space="preserve">3. Program Perencanaan Pengendalian dan Evaluasi Pembangunan Daerah     
Kegiatan Pengendalian Evaluasi dan Pelaporan Bidang Perencanaan Pembangunan Daerah     
Subkeg Monitoring Evaluasi dan Penyusunan Laporan Berkala Pelaksanaan Pembangunan Daerah           
</t>
    </r>
    <r>
      <rPr>
        <sz val="10"/>
        <color rgb="FFFF0000"/>
        <rFont val="Arial"/>
      </rPr>
      <t>Honorarium Tim Pelaksana Kegiatan dan Sekretariat Tim Pelaksana</t>
    </r>
  </si>
  <si>
    <t>rincian RAK yang dobel terhapus</t>
  </si>
  <si>
    <t>https://drive.google.com/drive/folders/1_aihYSl4GOKmyYqJ0R-MKBRxihvAbPdk?usp=drive_link</t>
  </si>
  <si>
    <r>
      <rPr>
        <sz val="10"/>
        <rFont val="Arial"/>
      </rPr>
      <t xml:space="preserve">Done
</t>
    </r>
    <r>
      <rPr>
        <u/>
        <sz val="10"/>
        <color rgb="FF1155CC"/>
        <rFont val="Arial"/>
      </rPr>
      <t>https://prnt.sc/T3q1Z_fLbr6W</t>
    </r>
  </si>
  <si>
    <t>PA : 196510021989121001
Pass : BUD_RI2025@pa</t>
  </si>
  <si>
    <t>Arki Bano                                                                               085253348017</t>
  </si>
  <si>
    <r>
      <rPr>
        <sz val="10"/>
        <color theme="1"/>
        <rFont val="Arial"/>
      </rPr>
      <t xml:space="preserve">Terdapat RAK yang terbaca dobel pada beberapa rincian belanja :                                                                                                                               
1. Program Pengelolaan Barang Milik Daerah
Kegiatan Pengelolaan Barang Milik Daerah
Subkeg Penyusunan Laporan Barang Milik Daerah
Belanja </t>
    </r>
    <r>
      <rPr>
        <sz val="10"/>
        <color rgb="FFFF0000"/>
        <rFont val="Arial"/>
      </rPr>
      <t xml:space="preserve">Alat/Bahan untuk Kegiatan Kantor- Bahan Cetak
</t>
    </r>
    <r>
      <rPr>
        <sz val="10"/>
        <color theme="1"/>
        <rFont val="Arial"/>
      </rPr>
      <t xml:space="preserve">2. Program Program Penunjang Urusan Pemerintahan Daerah Kabupaten/kota
Kegiatan Administrasi Kepegawaian Perangkat Daerah
Subkeg Pendataan dan Pengolahan Administrasi Kepegawaian
</t>
    </r>
    <r>
      <rPr>
        <sz val="10"/>
        <color rgb="FFFF0000"/>
        <rFont val="Arial"/>
      </rPr>
      <t xml:space="preserve">Belanja Perjalanan Dinas Biasa
</t>
    </r>
    <r>
      <rPr>
        <sz val="10"/>
        <color theme="1"/>
        <rFont val="Arial"/>
      </rPr>
      <t xml:space="preserve">3. Program Penunjang Urusan Pemerintahan Daerah Kabupaten/kota
Kegiatan Administrasi Keuangan Perangkat Daerah
Subkeg Penyediaan Gaji dan Tunjangan ASN
</t>
    </r>
    <r>
      <rPr>
        <sz val="10"/>
        <color rgb="FFFF0000"/>
        <rFont val="Arial"/>
      </rPr>
      <t>Belanja Gaji Pokok PPPK
Belanja Tunjangan Fungsional PNS</t>
    </r>
  </si>
  <si>
    <t>https://drive.google.com/file/d/1I3inOkvVrUD41KbDgUVtY5Tk9E5VIP8t/view?usp=drive_link</t>
  </si>
  <si>
    <r>
      <t xml:space="preserve">Done
</t>
    </r>
    <r>
      <rPr>
        <u/>
        <sz val="10"/>
        <color rgb="FF1155CC"/>
        <rFont val="Arial"/>
      </rPr>
      <t>https://prnt.sc/I90kfFa3e3Ml</t>
    </r>
  </si>
  <si>
    <t>Kec. Jetis</t>
  </si>
  <si>
    <r>
      <rPr>
        <sz val="10"/>
        <color theme="1"/>
        <rFont val="Arial"/>
      </rPr>
      <t xml:space="preserve">BUD 196508121992021004 
password 24Budponorogo!
PA Kec. Jetis (semula) 197709071997011001 
password 24Ponorogokab! </t>
    </r>
    <r>
      <rPr>
        <sz val="10"/>
        <color rgb="FFFF0000"/>
        <rFont val="Arial"/>
      </rPr>
      <t xml:space="preserve">(Akun Tidak Ditemukan)
</t>
    </r>
    <r>
      <rPr>
        <sz val="10"/>
        <color theme="1"/>
        <rFont val="Arial"/>
      </rPr>
      <t xml:space="preserve">PA Kec. Jetis (Pernah buat inisiatif) 197709071997011002
password 24Ponorogokab! </t>
    </r>
    <r>
      <rPr>
        <sz val="10"/>
        <color rgb="FFFF0000"/>
        <rFont val="Arial"/>
      </rPr>
      <t xml:space="preserve">(Akun Invalid)
</t>
    </r>
  </si>
  <si>
    <t>Farid +62 853-3424-6336</t>
  </si>
  <si>
    <t xml:space="preserve">Akun PA Kec.Jetis tidak ditemukan sejak ada penambahan gelar, Pemda inisiatif menambah akun baru dengan mengganti ujung NIP tapi akunnya invalid
Tidak ada jabatan PA “penambahan Pengguna” :  https://prnt.sc/8pQK_leG3HYs
</t>
  </si>
  <si>
    <t>Akun PA bisa terbuka dan dioperasikan</t>
  </si>
  <si>
    <t>https://prnt.sc/EBGvW3MaDEjw</t>
  </si>
  <si>
    <r>
      <t xml:space="preserve">Done
</t>
    </r>
    <r>
      <rPr>
        <u/>
        <sz val="10"/>
        <color rgb="FF1155CC"/>
        <rFont val="Arial"/>
      </rPr>
      <t>https://prnt.sc/QUqAlFjbTbl3</t>
    </r>
  </si>
  <si>
    <t>21/01/2025</t>
  </si>
  <si>
    <t>Kecamatan Kertosono</t>
  </si>
  <si>
    <t>User BUD : 196805111992022001
Pass : Nganjukkab1!</t>
  </si>
  <si>
    <t xml:space="preserve">Tidak bisa membuat User BPP untuk Kecamatan Kertosono karena nama KPA nya tidak muncul, sementara KPA nya sudah dibuat dan sudah dilakukan Pelimpahan KPA dan Penugasan PPTK
Nama BPP : Ardina Septuningrum, S.Sos
NIP : 197809252014082001
Nama KPA : Firman Wahyudi, SE, M.Si
NIP : 197505202010011002
</t>
  </si>
  <si>
    <t>https://drive.google.com/file/d/18LlY4eB_K25hv5tvZ_3DKyAbiFYtrfIS/view?usp=drive_link</t>
  </si>
  <si>
    <t>kertosono blum ada user KPA</t>
  </si>
  <si>
    <t>PA : 
197208261998031004  
Istimew4!
BUD : 
196802151994031005 
Jogjaistimewa4!</t>
  </si>
  <si>
    <t>62 819-0371-9233
bambang</t>
  </si>
  <si>
    <t>Rekening Bank tidak muncul pada user BUD, Sehingga tidak aktif.
Nama Bank        : Bank BPD DIY
Nama Rekening : Balai Layanan Perpustakaan
Nomor Rekening : 001111001802</t>
  </si>
  <si>
    <t>rekening BANK aktif</t>
  </si>
  <si>
    <r>
      <rPr>
        <sz val="10"/>
        <rFont val="Arial"/>
      </rPr>
      <t xml:space="preserve">PA : </t>
    </r>
    <r>
      <rPr>
        <u/>
        <sz val="10"/>
        <color rgb="FF1155CC"/>
        <rFont val="Arial"/>
      </rPr>
      <t>https://prnt.sc/_Sh5y7t0CaeC</t>
    </r>
    <r>
      <rPr>
        <sz val="10"/>
        <rFont val="Arial"/>
      </rPr>
      <t xml:space="preserve"> 
BUD : </t>
    </r>
    <r>
      <rPr>
        <u/>
        <sz val="10"/>
        <color rgb="FF1155CC"/>
        <rFont val="Arial"/>
      </rPr>
      <t>https://prnt.sc/N3FFWE8me_D-</t>
    </r>
    <r>
      <rPr>
        <sz val="10"/>
        <rFont val="Arial"/>
      </rPr>
      <t xml:space="preserve"> 
</t>
    </r>
  </si>
  <si>
    <r>
      <t xml:space="preserve">Done
</t>
    </r>
    <r>
      <rPr>
        <u/>
        <sz val="10"/>
        <color rgb="FF1155CC"/>
        <rFont val="Arial"/>
      </rPr>
      <t>https://prnt.sc/o6xe_eWCp26r</t>
    </r>
  </si>
  <si>
    <t>BP:198812052010012002
Password : @Setda24</t>
  </si>
  <si>
    <t>Alwi
+62 813-4196-0818</t>
  </si>
  <si>
    <t xml:space="preserve">saat membuat SPP Barang dan Jasa, rincian belanja tidak muncul dan muncul notifikasi "gagal mengambil data rincian belanja (rows)."
Kegiatan :Administrasi Keuangan Perangkat Daerah
Sub Kegiatan :Penyediaan Gaji dan Tunjangan ASN
</t>
  </si>
  <si>
    <t>Rincian belanja muncul</t>
  </si>
  <si>
    <t xml:space="preserve">https://prnt.sc/e4Y-KCEfnAIl
</t>
  </si>
  <si>
    <t>Kecamatan Bekasi Selatan</t>
  </si>
  <si>
    <t>PA:197204021999011001 
Pass:Bekasi@01</t>
  </si>
  <si>
    <t>Yola
+62 812-3370-4631</t>
  </si>
  <si>
    <t>Tidak bisa cetak Laporan Rincian Belanja muncul notifikasi"gagal mengambil data. - ERROR: server closed the connection unexpectedly
This probably means the server terminated abnormally
before or while processing the request. (SQLSTATE 08006</t>
  </si>
  <si>
    <t>Bisa cetak Laporan Rincian belanja</t>
  </si>
  <si>
    <t>https://prnt.sc/3COAx9AhyCuv</t>
  </si>
  <si>
    <t>di coba secara berkala , server anggaran sedang penuh</t>
  </si>
  <si>
    <r>
      <t xml:space="preserve">Done
</t>
    </r>
    <r>
      <rPr>
        <u/>
        <sz val="10"/>
        <color rgb="FF1155CC"/>
        <rFont val="Arial"/>
      </rPr>
      <t>https://prnt.sc/YFogvd2VrenN</t>
    </r>
  </si>
  <si>
    <t>user : 19740518 199803 1 004
pass : Bkad2025*</t>
  </si>
  <si>
    <t>Irwan Ahadiat +62 831-4811-1196</t>
  </si>
  <si>
    <t>tidak dapat memutakhirkan PA  baru BADAN PENDAPATAN DAERAH. Muncul notifikasi "gagal menghapus pegawai lama. - no rows in result set"</t>
  </si>
  <si>
    <t>dapat memutakhirkan PA baru BADAN PENDAPATAN DAERAH</t>
  </si>
  <si>
    <t>https://drive.google.com/file/d/1NSg0YbQpVsd9f5g3yLstJkQH0J-wL1fi/view?usp=sharing</t>
  </si>
  <si>
    <t>di coba kembali sudah bisa dengan mandiri</t>
  </si>
  <si>
    <t xml:space="preserve">Done
</t>
  </si>
  <si>
    <t>Kecamatan Tarogong Kaler</t>
  </si>
  <si>
    <t>BUD 19650320 198603 2 014
Password Garutkab03!
KPA 19740405 200701 1 011
Password Garutkab@320504</t>
  </si>
  <si>
    <t>Gemi
+62 852-2053-4620</t>
  </si>
  <si>
    <t>Pada Saat BUD akan memberikan jabatan BPP an Nurlela NIP 197112232007012003, 
KPA an Hermi Ridwan NIP:19740405 200701 1 011
tidak ditemukan padahal akun KPA sudah dibuat</t>
  </si>
  <si>
    <t>Akun KPA muncul</t>
  </si>
  <si>
    <t>https://prnt.sc/WC1tKc42TO-j</t>
  </si>
  <si>
    <t>Kecamatan Gaut Kota</t>
  </si>
  <si>
    <t>PA :
197208241992031003
Garkot18#!
BUD : 
196503201986032014
Garutkab03!</t>
  </si>
  <si>
    <t>62 813-2371-7413
Yudi</t>
  </si>
  <si>
    <t>Nomor rekening tidak muncul pada akun BUD, Sehingga tidak dapat diaktifkan.
Bank JABAR (BJB)
Kecamatan Garut Kota
0016774049001</t>
  </si>
  <si>
    <r>
      <rPr>
        <u/>
        <sz val="10"/>
        <color rgb="FF1155CC"/>
        <rFont val="Arial"/>
      </rPr>
      <t>https://prnt.sc/JuouGw8rlIvc
https://prnt.sc/Ng77oYGfQi6I</t>
    </r>
    <r>
      <rPr>
        <sz val="10"/>
        <color rgb="FF000000"/>
        <rFont val="Arial"/>
      </rPr>
      <t xml:space="preserve"> </t>
    </r>
  </si>
  <si>
    <r>
      <t xml:space="preserve">Done
</t>
    </r>
    <r>
      <rPr>
        <u/>
        <sz val="10"/>
        <color rgb="FF1155CC"/>
        <rFont val="Arial"/>
      </rPr>
      <t>https://prnt.sc/lcwJceQY2Onj</t>
    </r>
  </si>
  <si>
    <t>BP:198001102010021001 
Pass:Bekasi@01</t>
  </si>
  <si>
    <t xml:space="preserve">Saat BP cetak SPP muncul notifikasi "gagal mengambil data header. - ERROR: more than one row returned by a subquery used as an expression (SQLSTATE 21000)
NO SPP
32.75/02.0/000001/LS/7.01.0.00.0.00.04.0000/M/1/2025
</t>
  </si>
  <si>
    <t>SPP bisa dicetak</t>
  </si>
  <si>
    <t>https://prnt.sc/5PHo6Ytq5nt0</t>
  </si>
  <si>
    <r>
      <t xml:space="preserve">Done
</t>
    </r>
    <r>
      <rPr>
        <u/>
        <sz val="10"/>
        <color rgb="FF1155CC"/>
        <rFont val="Arial"/>
      </rPr>
      <t>https://prnt.sc/JZpYCGFrtVNC</t>
    </r>
  </si>
  <si>
    <t>Kecamatan Ungaran Barat</t>
  </si>
  <si>
    <t xml:space="preserve">BUD : 
196709211993111001
Semarangkab2
PA :
196710291989031009
PAUngbar@21
</t>
  </si>
  <si>
    <t>62 818-0380-6001
Yule</t>
  </si>
  <si>
    <t xml:space="preserve">Terdapat DUA Nomor rekening tidak muncul pada akun BUD, Sehingga tidak dapat diaktifkan.
Kecamatan Ungaran Barat
Bank JATENG
BP KEC UNGARAN BARAT
1022000080
Kecamatan Ungaran Barat
Bank JATENG
BPP KEL LANGENSARI
1022008770
</t>
  </si>
  <si>
    <r>
      <rPr>
        <u/>
        <sz val="10"/>
        <color rgb="FF1155CC"/>
        <rFont val="Arial"/>
      </rPr>
      <t>https://prnt.sc/gfsfGBdRjatg
https://prnt.sc/S9aGH_2ADGJt</t>
    </r>
    <r>
      <rPr>
        <sz val="10"/>
        <color rgb="FF000000"/>
        <rFont val="Arial"/>
      </rPr>
      <t xml:space="preserve"> </t>
    </r>
  </si>
  <si>
    <r>
      <t xml:space="preserve">Done
</t>
    </r>
    <r>
      <rPr>
        <u/>
        <sz val="10"/>
        <color rgb="FF1155CC"/>
        <rFont val="Arial"/>
      </rPr>
      <t>https://prnt.sc/_D4Xly637DCF</t>
    </r>
  </si>
  <si>
    <t>Badan Keuangan, Pendapatan dan Aset Daerah</t>
  </si>
  <si>
    <t>BUD :
198112222009022007
Bangl1kab@</t>
  </si>
  <si>
    <t>62 822-3756-3472
Dewa</t>
  </si>
  <si>
    <t>Double SP2D daru satu SP2M yang sama.
NO SP2D : 51.06/04.0/000300/LS/5.02.0.00.0.00.04.0000/M/4/2024
NO SP2D : 51.06/04.0/000299/LS/5.02.0.00.0.00.04.0000/M/4/2024
SPM : 51.06/03.0/000310/LS/5.02.0.00.0.00.04.0000/M/4/2024</t>
  </si>
  <si>
    <t>Mohon di hapuskan untuk SP2D nomor  51.06/04.0/000300/LS/5.02.0.00.0.00.04.0000/M/4/2024</t>
  </si>
  <si>
    <r>
      <t xml:space="preserve">300 : </t>
    </r>
    <r>
      <rPr>
        <u/>
        <sz val="10"/>
        <color rgb="FF1155CC"/>
        <rFont val="Arial"/>
      </rPr>
      <t>https://prnt.sc/9JkFeq9LIMHk</t>
    </r>
    <r>
      <rPr>
        <sz val="10"/>
        <color rgb="FF000000"/>
        <rFont val="Arial"/>
        <scheme val="minor"/>
      </rPr>
      <t xml:space="preserve"> 
299 : </t>
    </r>
    <r>
      <rPr>
        <u/>
        <sz val="10"/>
        <color rgb="FF1155CC"/>
        <rFont val="Arial"/>
      </rPr>
      <t>https://prnt.sc/tdkJC24avhfk</t>
    </r>
    <r>
      <rPr>
        <sz val="10"/>
        <color rgb="FF000000"/>
        <rFont val="Arial"/>
        <scheme val="minor"/>
      </rPr>
      <t xml:space="preserve"> </t>
    </r>
  </si>
  <si>
    <t>Dinas Koperasi, Usaha Kecil, Menengah Dan Perdagangan</t>
  </si>
  <si>
    <t>PA:19660317 198903 1 009
pw:Temanggungkab100%</t>
  </si>
  <si>
    <t>XO
+62 882-1542-2495</t>
  </si>
  <si>
    <t>Terdapat Rekening Double sehingga total rencana kas berbeda dengan pagu anggaran Pada tahun 2025
Program 1.01.01 - Program Penunjang Urusan Pemerintahan Daerah Kabupaten/kota
Kegiatan 1.01.01.2.05 - Administrasi Kepegawaian Perangkat Daerah
Sub Kegiatan 1.01.01.2.05.0010 - Sosialisasi Peraturan Perundang-Undangan
Belanja Bahan-Bahan Bakar dan Pelumas
5.1.02.01.01.0004</t>
  </si>
  <si>
    <t>https://prnt.sc/o_RDUVOBKmXv</t>
  </si>
  <si>
    <r>
      <t xml:space="preserve">Done
</t>
    </r>
    <r>
      <rPr>
        <u/>
        <sz val="10"/>
        <color rgb="FF1155CC"/>
        <rFont val="Arial"/>
      </rPr>
      <t>https://prnt.sc/eJynA0PkSKAt</t>
    </r>
  </si>
  <si>
    <t>PPTK: 19760225 200903 1 004
pw:Temanggungkab100%</t>
  </si>
  <si>
    <t>Terdapat Rekening Double sehingga total rencana kas berbeda dengan pagu anggaran Pada tahun 2025
Program 1.02.02 - Program Pemenuhan Upaya Kesehatan Perorangan Dan Upaya Kesehatan Masyarakat
Kegiatan 1.02.02.2.02 - Penyediaan Layanan Kesehatan untuk UKM dan UKP Rujukan Tingkat Daerah Kabupaten/Kota
Sub Kegiatan 1.02.02.2.02.0012 - Pengelolaan Pelayanan Kesehatan Orang dengan Risiko Terinfeksi HIV
Belanja Alat/Bahan untuk Kegiatan Kantor- Kertas dan Cover
5.1.02.01.01.0025</t>
  </si>
  <si>
    <t>https://prnt.sc/4wUaaI6qqJfG</t>
  </si>
  <si>
    <r>
      <t xml:space="preserve">Done
</t>
    </r>
    <r>
      <rPr>
        <u/>
        <sz val="10"/>
        <color rgb="FF1155CC"/>
        <rFont val="Arial"/>
      </rPr>
      <t>https://prnt.sc/BsKrRr2M6Ck_</t>
    </r>
  </si>
  <si>
    <t>Kecamatan Ciputat Timur</t>
  </si>
  <si>
    <t>PA:198608302006021003 
Pass: Selatantangerang@1</t>
  </si>
  <si>
    <t>Selvia
+62 811-1126-269</t>
  </si>
  <si>
    <t>https://prnt.sc/RdKUXba1IVBG</t>
  </si>
  <si>
    <r>
      <t xml:space="preserve">Done
</t>
    </r>
    <r>
      <rPr>
        <u/>
        <sz val="10"/>
        <color rgb="FF1155CC"/>
        <rFont val="Arial"/>
      </rPr>
      <t>https://prnt.sc/OUCjN_xtMcDW</t>
    </r>
  </si>
  <si>
    <t>31/01/2025</t>
  </si>
  <si>
    <t>KECAMATAN KARANGNONGKO</t>
  </si>
  <si>
    <t>PA baru : 197009021999032001
Password : KPAhukum02*
PA Lama : 196612121994031009</t>
  </si>
  <si>
    <t>62 856-4024-4233
Wibawa</t>
  </si>
  <si>
    <t>Pembiayaan - SPM - Validasi</t>
  </si>
  <si>
    <r>
      <rPr>
        <sz val="10"/>
        <color theme="1"/>
        <rFont val="Arial"/>
      </rPr>
      <t>Dikrenakan pergantian PA, User PA tidak dapt melakukan persetujuan SPM, Muncul notifikasi "</t>
    </r>
    <r>
      <rPr>
        <b/>
        <sz val="10"/>
        <color theme="1"/>
        <rFont val="Arial"/>
      </rPr>
      <t xml:space="preserve">anda tidak diizinkan menyetujui spm ini."
</t>
    </r>
    <r>
      <rPr>
        <sz val="10"/>
        <color theme="1"/>
        <rFont val="Arial"/>
      </rPr>
      <t>33.10/03.0/000002/UP/7.01.0.00.0.00.10.0000/M/1/2025</t>
    </r>
  </si>
  <si>
    <t>User PA baru dapat melakukan persetujuan SPM</t>
  </si>
  <si>
    <t>https://prnt.sc/WVLo0muAzscR</t>
  </si>
  <si>
    <r>
      <t xml:space="preserve">Done
</t>
    </r>
    <r>
      <rPr>
        <u/>
        <sz val="10"/>
        <color rgb="FF1155CC"/>
        <rFont val="Arial"/>
      </rPr>
      <t>https://prnt.sc/x46RaFJrJ2pa</t>
    </r>
  </si>
  <si>
    <t>Dinas Pekerjaan Umum, Perumahan Dan Kawasan Permukiman</t>
  </si>
  <si>
    <t xml:space="preserve">
BUD:197004291996032006 
password:Slemankab02!
PA:196711151994031007
password:Slemankab1234!</t>
  </si>
  <si>
    <t>Bayu
+62 857-1382-3408</t>
  </si>
  <si>
    <t>Terdapat Nomor rekening tidak muncul pada akun BUD, Sehingga tidak dapat diaktifkan.
Nama Rekening : Dinas Pekerjaan Umum, Perumahan dan Kawasan Permukiman
Nomor Rekening : 005111000087</t>
  </si>
  <si>
    <t>Rekening Bank Aktif</t>
  </si>
  <si>
    <r>
      <rPr>
        <u/>
        <sz val="10"/>
        <color rgb="FF1155CC"/>
        <rFont val="Arial"/>
      </rPr>
      <t>https://prnt.sc/7D7vN0flJ0z_</t>
    </r>
    <r>
      <rPr>
        <u/>
        <sz val="10"/>
        <color rgb="FF1155CC"/>
        <rFont val="Arial"/>
      </rPr>
      <t xml:space="preserve"> 
</t>
    </r>
    <r>
      <rPr>
        <u/>
        <sz val="10"/>
        <color rgb="FF1155CC"/>
        <rFont val="Arial"/>
      </rPr>
      <t>https://prnt.sc/C1dkxXqXCI97</t>
    </r>
    <r>
      <rPr>
        <u/>
        <sz val="10"/>
        <color rgb="FF1155CC"/>
        <rFont val="Arial"/>
      </rPr>
      <t xml:space="preserve"> </t>
    </r>
  </si>
  <si>
    <r>
      <t xml:space="preserve">Done
</t>
    </r>
    <r>
      <rPr>
        <u/>
        <sz val="10"/>
        <color rgb="FF1155CC"/>
        <rFont val="Arial"/>
      </rPr>
      <t>https://prnt.sc/KEvVaVfjIpzQ</t>
    </r>
  </si>
  <si>
    <t>Kecamatan Ngawen</t>
  </si>
  <si>
    <t>PA:197012151992031005
pw:Ngawen@19</t>
  </si>
  <si>
    <t>DIP
+62 896-2497-1995</t>
  </si>
  <si>
    <t>Terdapat Rekening Double sehingga total rencana kas berbeda dengan pagu anggaran Pada tahun 2025
Program 7.01.03 - Program Pemberdayaan Masyarakat Desa Dan Kelurahan
Kegiatan 7.01.03.2.02 - Kegiatan Pemberdayaan Kelurahan
Sub Kegiatan 7.01.03.2.02.0002 - Pembangunan Sarana dan Prasarana Kelurahan
Belanja Modal Bangunan Gedung Kantor
5.2.03.01.01.0001</t>
  </si>
  <si>
    <t>https://prnt.sc/2q2Q2KZO4Nml</t>
  </si>
  <si>
    <t xml:space="preserve">PA:19721111 199203 1 001
Pass: Jembranakab01!
</t>
  </si>
  <si>
    <t>Erpan
+62 819-1671-8855</t>
  </si>
  <si>
    <t xml:space="preserve">Tidak bisa cetak Halaman Persetujuan DPA  muncul notifikasi "gagal mengambil informasi pegawai BUD. - no rows in result set"
</t>
  </si>
  <si>
    <t>https://prnt.sc/mUv4Rny2eI5g</t>
  </si>
  <si>
    <t>DINAS PERDAGANGAN, KOPERASI, USAHA KECIL DAN MENENGAH</t>
  </si>
  <si>
    <t xml:space="preserve"> PA :  196807311994031009
Pass: Magelangkab01*</t>
  </si>
  <si>
    <t>62 856-4334-3389
cong</t>
  </si>
  <si>
    <t>Double uraian belanja :
Program : 1.01.01 - Program Penunjang Urusan Pemerintahan Daerah Kabupaten/kota
Kegiatan : 1.01.01.2.08 - Penyediaan Jasa Penunjang Urusan Pemerintahan Daerah
Sub Kegiatan : 1.01.01.2.08.0002 - Penyediaan Jasa Komunikasi, Sumber Daya Air dan Listrik
Uraian : Belanja Tagihan Telepon - 5.1.02.02.01.0059</t>
  </si>
  <si>
    <t>https://prnt.sc/U5JVxmjthuBm</t>
  </si>
  <si>
    <r>
      <t xml:space="preserve">Done
</t>
    </r>
    <r>
      <rPr>
        <u/>
        <sz val="10"/>
        <color rgb="FF1155CC"/>
        <rFont val="Arial"/>
      </rPr>
      <t>https://prnt.sc/4mBam3AWDt4j</t>
    </r>
  </si>
  <si>
    <r>
      <rPr>
        <sz val="10"/>
        <color theme="1"/>
        <rFont val="Arial"/>
      </rPr>
      <t xml:space="preserve">Double uraian belanja :
</t>
    </r>
    <r>
      <rPr>
        <b/>
        <sz val="10"/>
        <color theme="1"/>
        <rFont val="Arial"/>
      </rPr>
      <t xml:space="preserve">Program </t>
    </r>
    <r>
      <rPr>
        <sz val="10"/>
        <color theme="1"/>
        <rFont val="Arial"/>
      </rPr>
      <t xml:space="preserve">: 3.30.04 - Program Stabilisasi Harga Barang Kebutuhan Pokok Dan Barang Penting
</t>
    </r>
    <r>
      <rPr>
        <b/>
        <sz val="10"/>
        <color theme="1"/>
        <rFont val="Arial"/>
      </rPr>
      <t xml:space="preserve">Kegiatan </t>
    </r>
    <r>
      <rPr>
        <sz val="10"/>
        <color theme="1"/>
        <rFont val="Arial"/>
      </rPr>
      <t xml:space="preserve">: 3.30.04.2.02 - Pengendalian Harga, dan Stok Barang Kebutuhan Pokok dan Barang Penting di Tingkat Pasar Kabupaten/Kota
</t>
    </r>
    <r>
      <rPr>
        <b/>
        <sz val="10"/>
        <color theme="1"/>
        <rFont val="Arial"/>
      </rPr>
      <t>Sub Kegiatan</t>
    </r>
    <r>
      <rPr>
        <sz val="10"/>
        <color theme="1"/>
        <rFont val="Arial"/>
      </rPr>
      <t xml:space="preserve"> : 3.30.04.2.02.0001 - Pemantauan Harga dan Stok Barang Kebutuhan Pokok dan Barang Penting pada Pelaku Usaha Distribusi Barang dalam 1 (Satu) Kabupaten/Kota
Uraian : Belanja Perjalanan Dinas Dalam Kota
5.1.02.04.01.0003 </t>
    </r>
  </si>
  <si>
    <t>https://prnt.sc/e-uSUNjkHT_7</t>
  </si>
  <si>
    <r>
      <t xml:space="preserve">Done
</t>
    </r>
    <r>
      <rPr>
        <u/>
        <sz val="10"/>
        <color rgb="FF1155CC"/>
        <rFont val="Arial"/>
      </rPr>
      <t>https://prnt.sc/TqXrrJ3mHo4n</t>
    </r>
  </si>
  <si>
    <t xml:space="preserve">DINAS PERDAGANGAN, KOPERASI, USAHA KECIL DAN MENENGAH
</t>
  </si>
  <si>
    <t>PA :
198007131999121001
MAGELANGdisper123#*</t>
  </si>
  <si>
    <t>Double uraian belanja : 
Program : 2.13.04 - Program Administrasi Pemerintahan Desa
Kegiatan : 2.13.04.2.01 - Pembinaan dan Pengawasan Penyelenggaraan Administrasi Pemerintahan Desa
Sub Kegiatan : 2.13.04.2.01.0011 - Fasilitasi Penyusunan Profil Desa
Uraian : Belanja Alat/Bahan untuk Kegiatan Kantor-Bahan Komputer
5.1.02.01.01.0029</t>
  </si>
  <si>
    <t>https://prnt.sc/aZR-ytSFO2dV</t>
  </si>
  <si>
    <r>
      <t xml:space="preserve">Done
</t>
    </r>
    <r>
      <rPr>
        <u/>
        <sz val="10"/>
        <color rgb="FF1155CC"/>
        <rFont val="Arial"/>
      </rPr>
      <t>https://prnt.sc/LSn-btQPF5jR</t>
    </r>
  </si>
  <si>
    <t>PA:197605101996021003
Pass:tegal01#@!A
BUD:197611282003121006
Pass:Bud12345$</t>
  </si>
  <si>
    <t>Y
+62 857-4009-7638</t>
  </si>
  <si>
    <t xml:space="preserve">Terdapat Nomor rekening tidak muncul pada akun BUD, Sehingga tidak dapat diaktifkan.
Nama Rekening :BP Bagian Organisasi
Nomor Rekening :1004006352
</t>
  </si>
  <si>
    <r>
      <rPr>
        <u/>
        <sz val="10"/>
        <color rgb="FF1155CC"/>
        <rFont val="Arial"/>
      </rPr>
      <t>https://prnt.sc/uCYK5HkvP7NQ</t>
    </r>
    <r>
      <rPr>
        <u/>
        <sz val="10"/>
        <color rgb="FF1155CC"/>
        <rFont val="Arial"/>
      </rPr>
      <t xml:space="preserve"> 
</t>
    </r>
    <r>
      <rPr>
        <u/>
        <sz val="10"/>
        <color rgb="FF1155CC"/>
        <rFont val="Arial"/>
      </rPr>
      <t>https://prnt.sc/I_h7sxf6se3H</t>
    </r>
    <r>
      <rPr>
        <u/>
        <sz val="10"/>
        <color rgb="FF1155CC"/>
        <rFont val="Arial"/>
      </rPr>
      <t xml:space="preserve"> </t>
    </r>
  </si>
  <si>
    <r>
      <t xml:space="preserve">Done
</t>
    </r>
    <r>
      <rPr>
        <u/>
        <sz val="10"/>
        <color rgb="FF1155CC"/>
        <rFont val="Arial"/>
      </rPr>
      <t>https://prnt.sc/ZMBC7QbDLN8h</t>
    </r>
  </si>
  <si>
    <t>Badan Pengelol Keuangan dan Aset Daerah</t>
  </si>
  <si>
    <t xml:space="preserve">BUD :
196902181990011001
PurworejokabBUD@#1
</t>
  </si>
  <si>
    <t>62 815-6881-797
Andy</t>
  </si>
  <si>
    <t>User BUD tidak dapat mereset password user PA, Muncul notifikasi "id_skpd harus diisi."</t>
  </si>
  <si>
    <t>User BUD dapat mereset password user PA</t>
  </si>
  <si>
    <t>https://prnt.sc/EtLH-DBviGAl</t>
  </si>
  <si>
    <t>Dinas Pariwisata Dan Ekonomi Kreatif</t>
  </si>
  <si>
    <t>PPTK : 196905181992032006
PW : Kupangkab@24</t>
  </si>
  <si>
    <t>Noname
+62 822-2681-6796</t>
  </si>
  <si>
    <t>Double Rekening belanja :
1.01 - Program Penunjang Urusan Pemerintahan Daerah Kabupaten/kota
1.01.01.2.06 - Administrasi Umum Perangkat Daerah
1.01.01.2.06.0002 - Penyediaan Peralatan dan Perlengkapan Kantor
Belanja : Belanja Alat/Bahan untuk Kegiatan Kantor-Bahan Komputer</t>
  </si>
  <si>
    <t>https://prnt.sc/2Rsvu_r8B0_y</t>
  </si>
  <si>
    <r>
      <t xml:space="preserve">Done
</t>
    </r>
    <r>
      <rPr>
        <u/>
        <sz val="10"/>
        <color rgb="FF1155CC"/>
        <rFont val="Arial"/>
      </rPr>
      <t>https://prnt.sc/7SDfo7ZVF_Ll</t>
    </r>
  </si>
  <si>
    <t>Kecamatan Bekasi Barat</t>
  </si>
  <si>
    <t>PA:19691030 200312 1 005
Password :Bekasi@12</t>
  </si>
  <si>
    <t>Hikmat
+62 857-7921-7654</t>
  </si>
  <si>
    <t xml:space="preserve">Tidak bisa cetak rincian Belanja muncul Notifikasi "gagal mengambil data. - ERROR: server closed the connection unexpectedly
This probably means the server terminated abnormally
before or while processing the request. (SQLSTATE 08006)
</t>
  </si>
  <si>
    <t xml:space="preserve">Bisa cetaK DPA rincian belanja
</t>
  </si>
  <si>
    <r>
      <rPr>
        <u/>
        <sz val="10"/>
        <color rgb="FF1155CC"/>
        <rFont val="Arial"/>
      </rPr>
      <t xml:space="preserve">
</t>
    </r>
    <r>
      <rPr>
        <u/>
        <sz val="10"/>
        <color rgb="FF1155CC"/>
        <rFont val="Arial"/>
      </rPr>
      <t>https://prnt.sc/0CNArvR0u-gO</t>
    </r>
    <r>
      <rPr>
        <u/>
        <sz val="10"/>
        <color rgb="FF1155CC"/>
        <rFont val="Arial"/>
      </rPr>
      <t xml:space="preserve"> </t>
    </r>
  </si>
  <si>
    <t>coba bekala saja ini karna server anggaran sedang enuh</t>
  </si>
  <si>
    <t>BUD:196902181990011001
Password : PurworejokabBUD@#1</t>
  </si>
  <si>
    <t>Saat BUD ingin reset Password PA dengan NIP
NIP:198105132000122001(VIVIN SURYANDARI FERIYANI, S.STP, MM)
NIP:197111301992031004 (Agung Supriyanto, S.IP)
Muncul notifikasi "id_skpd harus diisi."</t>
  </si>
  <si>
    <t>https://prnt.sc/yIguAdTxiARf</t>
  </si>
  <si>
    <t>Kecamatan Randudongkal</t>
  </si>
  <si>
    <t>PA :
197207101994031008
Randudongkal1@</t>
  </si>
  <si>
    <t>62 877-1169-1005
a3</t>
  </si>
  <si>
    <t>https://prnt.sc/lnGEOGRWLc57</t>
  </si>
  <si>
    <r>
      <t xml:space="preserve">Done
</t>
    </r>
    <r>
      <rPr>
        <u/>
        <sz val="10"/>
        <color rgb="FF1155CC"/>
        <rFont val="Arial"/>
      </rPr>
      <t>https://prnt.sc/iZnE0t2jm0y8</t>
    </r>
  </si>
  <si>
    <t xml:space="preserve">PA :
196812311991031091
Dikbudlobar@24
</t>
  </si>
  <si>
    <t>62 852-1891-1460
Arief</t>
  </si>
  <si>
    <t>User PA tidak dapat menugaskan PPTK, Ketika memilih kegiatan muncul notifikasi "can't scan into dest[5]: cannot scan NULL into *string"
Kegiatan : Pengelolaan Pendidikan Anak Usia Dini (PAUD) - 1.01.02.2.03</t>
  </si>
  <si>
    <t>https://prnt.sc/Z8HAvCf7qUIV</t>
  </si>
  <si>
    <t xml:space="preserve">Pa:196601031986031012 
Pass:Bekasi@01
</t>
  </si>
  <si>
    <t>Danang
+62 895-0509-4375</t>
  </si>
  <si>
    <t>Tidak bisa cetak rincian Belanja muncul Notifikasi ""gagal mengambil data. - ERROR: server closed the connection unexpectedly
This probably means the server terminated abnormally
before or while processing the request. (SQLSTATE 08006)"</t>
  </si>
  <si>
    <t>https://prnt.sc/udPIzwSRZvmk</t>
  </si>
  <si>
    <t>server anggaran penuh coba berkala</t>
  </si>
  <si>
    <t>PA : 19860830 200602 1 003
pass : Selatantangerang@1</t>
  </si>
  <si>
    <t>DIAN
+62 811-7410-399</t>
  </si>
  <si>
    <t xml:space="preserve">https://prnt.sc/S4vzUg7kzMfh </t>
  </si>
  <si>
    <r>
      <t xml:space="preserve">Done
</t>
    </r>
    <r>
      <rPr>
        <u/>
        <sz val="10"/>
        <color rgb="FF1155CC"/>
        <rFont val="Arial"/>
      </rPr>
      <t>https://prnt.sc/5AbuLvY8AymE</t>
    </r>
  </si>
  <si>
    <t>Kecamatan Sigaluh</t>
  </si>
  <si>
    <t>BUD:198009032005011008    
Pswd : Bnakab@1
KPA:197507301996021002 
Paswd : Bnakab@1</t>
  </si>
  <si>
    <t>Purwadi
+62 882-3945-5974</t>
  </si>
  <si>
    <t xml:space="preserve">Pada Saat BUD akan memberikan jabatan BPP an BUNYAMIN MEI NIP 197304282009011002, 
KPA an ROCHMAD BUDI UTOMO NIP:197310261996031002   
tidak ditemukan padahal akun KPA sudah dibuat
</t>
  </si>
  <si>
    <t>https://prnt.sc/8xB6Kpk_75NS</t>
  </si>
  <si>
    <r>
      <t xml:space="preserve">Done
</t>
    </r>
    <r>
      <rPr>
        <u/>
        <sz val="10"/>
        <color rgb="FF1155CC"/>
        <rFont val="Arial"/>
      </rPr>
      <t>https://prnt.sc/rzwjW6T1gZ3I</t>
    </r>
  </si>
  <si>
    <t>PA :
196706071997031008
timortengahutarakab01#@!A</t>
  </si>
  <si>
    <t>62 822-9595-1987
Sasmita</t>
  </si>
  <si>
    <t>double uraian pada penerimaan :
Pendapatan Denda Retribusi Tempat Rekreasi dan Olahraga-Pelayanan Tempat Rekreasi dan Olahraga
Kode: 4.1.04.13.02.0030</t>
  </si>
  <si>
    <t>https://prnt.sc/JzR-nIDygsoc</t>
  </si>
  <si>
    <t>BUD:
NIP : 197310071998031006
Password: BPKAD&amp;bud01
PA : 
197006222000031002
Pasword : DOMPUkab1!</t>
  </si>
  <si>
    <t>Mazzayya Shafiyah +62 877-4621-1108</t>
  </si>
  <si>
    <t>Tidak dapat memutakhirkan PA baru, Muncul notifikasi "gagal menghapus pegawai lama. - no rows in result set"</t>
  </si>
  <si>
    <t>dapat memutakhirkan PA tersebut</t>
  </si>
  <si>
    <t>https://drive.google.com/file/d/1tM1ApZU_t55iVGSovyldCcHaD_b5K1BS/view?usp=sharing</t>
  </si>
  <si>
    <r>
      <t xml:space="preserve">Done
</t>
    </r>
    <r>
      <rPr>
        <u/>
        <sz val="10"/>
        <color rgb="FF1155CC"/>
        <rFont val="Arial"/>
      </rPr>
      <t>https://prnt.sc/MZpWIWTbNECz</t>
    </r>
  </si>
  <si>
    <t xml:space="preserve"> 27/02/25</t>
  </si>
  <si>
    <t>Kecamatan Pondokmelati</t>
  </si>
  <si>
    <t xml:space="preserve">KPA :
198202122010011002  
Bekasi@01
</t>
  </si>
  <si>
    <t>62 899-9910-134
GEL</t>
  </si>
  <si>
    <t xml:space="preserve">Tidak bisa cetak LPJ UP/GU Muncul notifikasi "Gagal mengambil data cetak bp. - Gagal memproses permintaan | LPJBP01 - ERROR: more than one row returned by a subquery used as an expression (SQLSTATE 21000)
</t>
  </si>
  <si>
    <t>https://prnt.sc/_rdmV1IZ5zlP</t>
  </si>
  <si>
    <t>server anggaran penuh coba secara berkala</t>
  </si>
  <si>
    <r>
      <t xml:space="preserve">Done
</t>
    </r>
    <r>
      <rPr>
        <u/>
        <sz val="10"/>
        <color rgb="FF1155CC"/>
        <rFont val="Arial"/>
      </rPr>
      <t>https://prnt.sc/jXS5MHdFAWV7</t>
    </r>
  </si>
  <si>
    <t xml:space="preserve">Kecamatan Jambu
</t>
  </si>
  <si>
    <t>BUD:19670921 199311 1 001
Password : Semarangkab2
KPA:19670303 198803 1001
Passw : Semarangkab@3</t>
  </si>
  <si>
    <t xml:space="preserve">Yule
+62 818-0380-6001
</t>
  </si>
  <si>
    <t>Pada Saat BUD akan memberikan jabatan BPP an TINTIN MASTUROH, S.H. NIP 19750423 200701 2 005, 
KPA an Tri Martoyo, SH NIP:19670303 198803 1001 
tidak ditemukan padahal akun KPA sudah dibuat</t>
  </si>
  <si>
    <r>
      <rPr>
        <u/>
        <sz val="10"/>
        <color rgb="FF1155CC"/>
        <rFont val="Arial"/>
      </rPr>
      <t>https://prnt.sc/bbHSWHyxrsaF</t>
    </r>
    <r>
      <rPr>
        <u/>
        <sz val="10"/>
        <color rgb="FF1155CC"/>
        <rFont val="Arial"/>
      </rPr>
      <t xml:space="preserve"> </t>
    </r>
  </si>
  <si>
    <r>
      <t xml:space="preserve">Done
</t>
    </r>
    <r>
      <rPr>
        <u/>
        <sz val="10"/>
        <color rgb="FF1155CC"/>
        <rFont val="Arial"/>
      </rPr>
      <t>https://prnt.sc/R17Kq5Jip-00</t>
    </r>
  </si>
  <si>
    <t xml:space="preserve">Kecamatan Bandungan
</t>
  </si>
  <si>
    <t>BUD:19670921 199311 1 001
Password : Semarangkab2
KPA:19750905 200906 1 001 
Passw : S3marangkab@</t>
  </si>
  <si>
    <t>Pada Saat BUD akan memberikan jabatan BPP an BANDIYATI, SE NIP 197004042009062002, 
KPA an Tri Martoyo, SH NIP:19670303 198803 1001 
tidak ditemukan padahal akun KPA sudah dibuat</t>
  </si>
  <si>
    <r>
      <rPr>
        <u/>
        <sz val="10"/>
        <color rgb="FF1155CC"/>
        <rFont val="Arial"/>
      </rPr>
      <t>https://prnt.sc/XanpORLhHCgY</t>
    </r>
    <r>
      <rPr>
        <sz val="10"/>
        <color rgb="FF000000"/>
        <rFont val="Arial"/>
        <scheme val="minor"/>
      </rPr>
      <t xml:space="preserve"> </t>
    </r>
  </si>
  <si>
    <r>
      <t xml:space="preserve">Done
</t>
    </r>
    <r>
      <rPr>
        <u/>
        <sz val="10"/>
        <color rgb="FF1155CC"/>
        <rFont val="Arial"/>
      </rPr>
      <t>https://prnt.sc/XuzvwJ6s1IYg</t>
    </r>
  </si>
  <si>
    <t>BUD:19670921 199311 1 001
Password : Semarangkab2
PA:196710291989031009
Pass : PAUngbar@21</t>
  </si>
  <si>
    <t xml:space="preserve">Terdapat Nomor rekening tidak muncul pada akun BUD
Nama Rekening :BP KEC UNGARAN BARAT
Nomor Rekening :1022000080
</t>
  </si>
  <si>
    <r>
      <rPr>
        <u/>
        <sz val="10"/>
        <color rgb="FF1155CC"/>
        <rFont val="Arial"/>
      </rPr>
      <t>https://prnt.sc/4c_VkHH3xCuB</t>
    </r>
    <r>
      <rPr>
        <u/>
        <sz val="10"/>
        <color rgb="FF1155CC"/>
        <rFont val="Arial"/>
      </rPr>
      <t xml:space="preserve"> 
</t>
    </r>
    <r>
      <rPr>
        <u/>
        <sz val="10"/>
        <color rgb="FF1155CC"/>
        <rFont val="Arial"/>
      </rPr>
      <t>https://prnt.sc/4kgCUrBtaxcz</t>
    </r>
    <r>
      <rPr>
        <u/>
        <sz val="10"/>
        <color rgb="FF1155CC"/>
        <rFont val="Arial"/>
      </rPr>
      <t xml:space="preserve"> </t>
    </r>
  </si>
  <si>
    <r>
      <t xml:space="preserve">Done
</t>
    </r>
    <r>
      <rPr>
        <u/>
        <sz val="10"/>
        <color rgb="FF1155CC"/>
        <rFont val="Arial"/>
      </rPr>
      <t>https://prnt.sc/AuX8ZyEyVQbO</t>
    </r>
  </si>
  <si>
    <t>PPTK : 19750909 200903 1 004
Pass : Sumbabaratdayakab1$</t>
  </si>
  <si>
    <t>Damelos
+62 821-5829-0264</t>
  </si>
  <si>
    <t>Terdapat Rekening Double sehingga total rencana kas berbeda dengan pagu anggaran Pada tahun 2025
Program 1.01.01 - Program Penunjang Urusan Pemerintahan Daerah Kabupaten/kota
Kegiatan 1.01.01.2.02 - Administrasi Keuangan Perangkat Daerah
Sub Kegiatan 1.01.01.2.02.0003 - Pelaksanaan Penatausahaan dan Pengujian/Verifikasi Keuangan SKPD
Belanja Honorarium Penanggungjawaban Pengelola Keuangan
5.1.02.02.01.0080</t>
  </si>
  <si>
    <t>https://prnt.sc/SUsaAscLdZ0o</t>
  </si>
  <si>
    <r>
      <t xml:space="preserve">Done
</t>
    </r>
    <r>
      <rPr>
        <u/>
        <sz val="10"/>
        <color rgb="FF1155CC"/>
        <rFont val="Arial"/>
      </rPr>
      <t>https://prnt.sc/qx1Pd3gZ21l2</t>
    </r>
  </si>
  <si>
    <t>BUD : 197310071998031006
PW : BPKAD&amp;bud01</t>
  </si>
  <si>
    <t>Bisnis lain
+62 852-3905-1285</t>
  </si>
  <si>
    <t>Tidak dapat memutakhirkan perangkat daerah muncul notifikasi "gagal menghapus pegawai lama. - no rows in result set"</t>
  </si>
  <si>
    <t>Dapat memutakhirkan perangkat daerah</t>
  </si>
  <si>
    <t>https://prnt.sc/Nb82YJ5jChay</t>
  </si>
  <si>
    <r>
      <t xml:space="preserve">Done
</t>
    </r>
    <r>
      <rPr>
        <u/>
        <sz val="10"/>
        <color rgb="FF1155CC"/>
        <rFont val="Arial"/>
      </rPr>
      <t>https://prnt.sc/2-_vI607iZx5</t>
    </r>
  </si>
  <si>
    <t>BUD : 19690315 199901 2 001
Paswd : Sumedangmandala2*
PA:197304151993111001
Pswd : @Sumedangkab1</t>
  </si>
  <si>
    <t>Soom
+62 852-2090-7130</t>
  </si>
  <si>
    <t>Terdapat Nomor rekening tidak muncul pada akun BUD
Nama Rekening :BP BKPSDM
Nomor Rekening :0002397031001</t>
  </si>
  <si>
    <r>
      <rPr>
        <u/>
        <sz val="10"/>
        <color rgb="FF1155CC"/>
        <rFont val="Arial"/>
      </rPr>
      <t>https://prnt.sc/4NyqBWI-WyG4</t>
    </r>
    <r>
      <rPr>
        <sz val="10"/>
        <rFont val="Arial"/>
      </rPr>
      <t xml:space="preserve"> 
</t>
    </r>
    <r>
      <rPr>
        <u/>
        <sz val="10"/>
        <color rgb="FF1155CC"/>
        <rFont val="Arial"/>
      </rPr>
      <t>https://prnt.sc/i0e9KAJB9zu8</t>
    </r>
    <r>
      <rPr>
        <sz val="10"/>
        <rFont val="Arial"/>
      </rPr>
      <t xml:space="preserve"> </t>
    </r>
  </si>
  <si>
    <r>
      <t xml:space="preserve">Done
</t>
    </r>
    <r>
      <rPr>
        <u/>
        <sz val="10"/>
        <color rgb="FF1155CC"/>
        <rFont val="Arial"/>
      </rPr>
      <t>https://prnt.sc/pr29s2VozF6O</t>
    </r>
  </si>
  <si>
    <t>PA:196805301990011001 
Password : M@gel4n6
Akun BUD : 197905171998021001 
password : @bpk4dMGL</t>
  </si>
  <si>
    <t>Nunung
+62 858-7881-8585</t>
  </si>
  <si>
    <t>Terdapat Nomor rekening tidak muncul pada akun BUD
Nama Rekening :SEKRETARIAT DAERAH
Nomor Rekening :1005024540</t>
  </si>
  <si>
    <r>
      <rPr>
        <u/>
        <sz val="10"/>
        <color rgb="FF1155CC"/>
        <rFont val="Arial"/>
      </rPr>
      <t>https://prnt.sc/_Ton2wujfzrY</t>
    </r>
    <r>
      <rPr>
        <sz val="10"/>
        <rFont val="Arial"/>
      </rPr>
      <t xml:space="preserve"> 
</t>
    </r>
    <r>
      <rPr>
        <u/>
        <sz val="10"/>
        <color rgb="FF1155CC"/>
        <rFont val="Arial"/>
      </rPr>
      <t>https://prnt.sc/kL_GjoiiMU1I</t>
    </r>
    <r>
      <rPr>
        <sz val="10"/>
        <rFont val="Arial"/>
      </rPr>
      <t xml:space="preserve"> </t>
    </r>
  </si>
  <si>
    <r>
      <t xml:space="preserve">Done
</t>
    </r>
    <r>
      <rPr>
        <u/>
        <sz val="10"/>
        <color rgb="FF1155CC"/>
        <rFont val="Arial"/>
      </rPr>
      <t>https://prnt.sc/6Mm0A8VwAzO1</t>
    </r>
  </si>
  <si>
    <t>PA: 196505121986021002
Pass: Keuangan123!
BUD : 19680215 199403 1 005
Pass : Jogjaistimewa4!</t>
  </si>
  <si>
    <t>62 813-2684-9596
galih</t>
  </si>
  <si>
    <t>Nomor rekening tidak muncul pada akun BUD, Sehingga tidak dapat diaktifkan.
Nama rekening : Sekretariat Daerah DIY
Nomor rekening : 001111000099</t>
  </si>
  <si>
    <t xml:space="preserve">https://prnt.sc/cXqE5tdaRcqq </t>
  </si>
  <si>
    <r>
      <t xml:space="preserve">Done
</t>
    </r>
    <r>
      <rPr>
        <u/>
        <sz val="10"/>
        <color rgb="FF1155CC"/>
        <rFont val="Arial"/>
      </rPr>
      <t>https://prnt.sc/UzvlxLrlw8AG</t>
    </r>
  </si>
  <si>
    <t>PA : 196705241992031004 
J4t!mprov
BUD : 196607291997031001 
JoH4RBuD@1921</t>
  </si>
  <si>
    <t>62 857-3081-7611
yusi</t>
  </si>
  <si>
    <t>Nomor rekening tidak muncul pada akun BUD, Sehingga tidak dapat diaktifkan.
Nama rekening : BP DINAS KEHUTANAN
Nomor rekening : 0571000164</t>
  </si>
  <si>
    <t>https://prnt.sc/mvRwkx9uUxVq</t>
  </si>
  <si>
    <r>
      <t xml:space="preserve">Done
</t>
    </r>
    <r>
      <rPr>
        <u/>
        <sz val="10"/>
        <color rgb="FF1155CC"/>
        <rFont val="Arial"/>
      </rPr>
      <t>https://prnt.sc/5l_3KxKK7N0R</t>
    </r>
  </si>
  <si>
    <t>19790125 200604 2 012
pptk6Bpk@d</t>
  </si>
  <si>
    <t>Eva Yanti +62 856-2916-175</t>
  </si>
  <si>
    <t xml:space="preserve">Cetakan Pengajuan TU nomor 33.71/17.0/000002/PENGAJUAN-TU/5.02.0.00.0.00.21.0000/M/1/2025 double </t>
  </si>
  <si>
    <t>Cetakan tidak double</t>
  </si>
  <si>
    <r>
      <rPr>
        <u/>
        <sz val="10"/>
        <color rgb="FF1155CC"/>
        <rFont val="Arial"/>
      </rPr>
      <t xml:space="preserve">https://drive.google.com/file/d/1-Jv3tWbL_ZujVsgvTFFlAuROSq32W75l/view?usp=sharing </t>
    </r>
    <r>
      <rPr>
        <u/>
        <sz val="10"/>
        <color rgb="FF000000"/>
        <rFont val="Arial"/>
      </rPr>
      <t xml:space="preserve"> 
</t>
    </r>
    <r>
      <rPr>
        <u/>
        <sz val="10"/>
        <color rgb="FF1155CC"/>
        <rFont val="Arial"/>
      </rPr>
      <t>https://drive.google.com/file/d/15vgJ8uQUQ0RO5odSTZN0XLWmoc6vser1/view?usp=sharing</t>
    </r>
    <r>
      <rPr>
        <u/>
        <sz val="10"/>
        <color rgb="FF000000"/>
        <rFont val="Arial"/>
      </rPr>
      <t xml:space="preserve"> </t>
    </r>
  </si>
  <si>
    <t>proses perbaikan cetakan nilai sudah sesuai</t>
  </si>
  <si>
    <t>198010192014061003
@Dpmptsp2024</t>
  </si>
  <si>
    <t>Bass +62 822-3731-9804</t>
  </si>
  <si>
    <t>nilai STS UP/GU menjadi double, nilai yang muncu saat pengajiuan STS UP/GU senialia Rp42.732,00
Nilai Seharus nya saat pengajuan STS UP/GU  Rp. 21.366</t>
  </si>
  <si>
    <t>Nilai yang muncul saat pengajuat STS UP/GU senilai Rp. 21.366</t>
  </si>
  <si>
    <t>https://drive.google.com/file/d/1dEuKct39ny13-lghYUiFzfDTSMOCDQUh/view?usp=sharing</t>
  </si>
  <si>
    <r>
      <t xml:space="preserve">Done
</t>
    </r>
    <r>
      <rPr>
        <u/>
        <sz val="10"/>
        <color rgb="FF1155CC"/>
        <rFont val="Arial"/>
      </rPr>
      <t>https://prnt.sc/N0zKkAdAX8A4</t>
    </r>
  </si>
  <si>
    <t xml:space="preserve">Dinas Perhubungan
</t>
  </si>
  <si>
    <t>PA:19670727 199702 1 004
Pass : @Sumedangkab123
BUD : 19690315 199901 2 001
Paswd : Sumedangmandala2*</t>
  </si>
  <si>
    <t>Terdapat Nomor rekening tidak muncul pada akun BUD
Nama Rekening :BP DISHUB
Nomor Rekening :0075570661001</t>
  </si>
  <si>
    <r>
      <rPr>
        <u/>
        <sz val="10"/>
        <color rgb="FF1155CC"/>
        <rFont val="Arial"/>
      </rPr>
      <t>https://prnt.sc/U3JU2dqqSFio</t>
    </r>
    <r>
      <rPr>
        <sz val="10"/>
        <color rgb="FF000000"/>
        <rFont val="Arial"/>
        <scheme val="minor"/>
      </rPr>
      <t xml:space="preserve"> 
</t>
    </r>
    <r>
      <rPr>
        <u/>
        <sz val="10"/>
        <color rgb="FF1155CC"/>
        <rFont val="Arial"/>
      </rPr>
      <t>https://prnt.sc/i0e9KAJB9zu8</t>
    </r>
    <r>
      <rPr>
        <sz val="10"/>
        <color rgb="FF000000"/>
        <rFont val="Arial"/>
        <scheme val="minor"/>
      </rPr>
      <t xml:space="preserve">  </t>
    </r>
  </si>
  <si>
    <r>
      <t xml:space="preserve">Done
</t>
    </r>
    <r>
      <rPr>
        <u/>
        <sz val="10"/>
        <color rgb="FF1155CC"/>
        <rFont val="Arial"/>
      </rPr>
      <t>https://prnt.sc/FvTjm_N7j5au</t>
    </r>
  </si>
  <si>
    <t>PA:196608081993022004
pass : Tubankab12@#
PPTK: 197502262012012001
pass : Tubankab12@#</t>
  </si>
  <si>
    <t>Labib
+62 852-3209-3391</t>
  </si>
  <si>
    <t xml:space="preserve">
Alokasi anggaran tidak tertarik ke DPA - Penerimaan Pembiayaan, sehinggan tidak bisa menusun RAK 
</t>
  </si>
  <si>
    <t>Alokasi anggaran tertarik</t>
  </si>
  <si>
    <t>https://prnt.sc/TBn2hxvOENOG</t>
  </si>
  <si>
    <r>
      <t xml:space="preserve">Done
</t>
    </r>
    <r>
      <rPr>
        <u/>
        <sz val="10"/>
        <color rgb="FF1155CC"/>
        <rFont val="Arial"/>
      </rPr>
      <t>https://prnt.sc/aHWa08joI7Fm</t>
    </r>
  </si>
  <si>
    <t xml:space="preserve">PPTK :19680427 200012 1 002
Pass : Sumbatimurkab#@1
</t>
  </si>
  <si>
    <t>Herry
+62 822-4761-2022</t>
  </si>
  <si>
    <t>Terdapat Rekening Double sehingga total rencana kas berbeda dengan pagu anggaran Pada tahun 2025
Program 1.01.01 - Program Penunjang Urusan Pemerintahan Daerah Kabupaten/kota
Kegiatan 1.01.01.2.02 - Administrasi Keuangan Perangkat Daerah
Sub Kegiatan 1.01.01.2.02.0002 - Penyediaan Administrasi Pelaksanaan Tugas ASN
Belanja Jasa Tenaga Pelayanan Umum
5.1.02.02.01.0028</t>
  </si>
  <si>
    <t xml:space="preserve">https://prnt.sc/twxq8dviRu4h </t>
  </si>
  <si>
    <r>
      <t xml:space="preserve">Done
</t>
    </r>
    <r>
      <rPr>
        <u/>
        <sz val="10"/>
        <color rgb="FF1155CC"/>
        <rFont val="Arial"/>
      </rPr>
      <t>https://prnt.sc/_WUURptkEeCR</t>
    </r>
  </si>
  <si>
    <t>User : 19730618 200312 1 001
Password : @RSCAMBekasi1234</t>
  </si>
  <si>
    <t>Dicky Apriliandi +62 812-9463-1980</t>
  </si>
  <si>
    <t>tidak dapat mencetakn DPArincian belanja  UPTD Instalasi Farmasi pada Kode 1.02.02.2.02.0034 sub kegiata Operasional Pelayanan Fasilitas Kesehatan Lainnya, muncul notifikasi "gagal mengambil data. - no rows in result set"</t>
  </si>
  <si>
    <t>dapat mencetakn rincian belanja</t>
  </si>
  <si>
    <t>https://drive.google.com/file/d/1sR2HSjesmb1MN1ZBysSvXhUbTHjVAWOH/view?usp=sharing</t>
  </si>
  <si>
    <r>
      <t xml:space="preserve">di coba secara berkala </t>
    </r>
    <r>
      <rPr>
        <u/>
        <sz val="10"/>
        <color rgb="FF1155CC"/>
        <rFont val="Arial"/>
      </rPr>
      <t>https://prnt.sc/o_7zMIJvjR1U</t>
    </r>
  </si>
  <si>
    <t>PA:196612301994121002
Pass :Sikkakab@24</t>
  </si>
  <si>
    <t>Terdapat Rekening Double sehingga total rencana kas berbeda dengan pagu anggaran Pada tahun 2025
Program 1.06.07 - Program Pengelolaan Taman Makam Pahlawan
Kegiatan 1.06.07.2.01 - Pemeliharaan Taman Makam Pahlawan Nasional Kabupaten/Kota
Sub Kegiatan 1.06.07.2.01.0002 - Pemeliharaan Taman Makam Pahlawan Nasional Kabupaten/Kota
Belanja Alat/Bahan untuk Kegiatan Kantor- Bahan Cetak
5.1.02.01.01.0026</t>
  </si>
  <si>
    <t>https://prnt.sc/_fwgPk_32b20</t>
  </si>
  <si>
    <r>
      <t xml:space="preserve">Done
</t>
    </r>
    <r>
      <rPr>
        <u/>
        <sz val="10"/>
        <color rgb="FF1155CC"/>
        <rFont val="Arial"/>
      </rPr>
      <t>https://prnt.sc/KbF3d1S8r5o7</t>
    </r>
  </si>
  <si>
    <t>PA:196612301994121002
Pass :Sikkakab@24</t>
  </si>
  <si>
    <t>Terdapat Rekening Double sehingga total rencana kas berbeda dengan pagu anggaran Pada tahun 2025
Program 1.06.02 - Program Pemberdayaan Sosial
Kegiatan 1.06.02.2.02 - Pengumpulan Sumbangan dalam Daerah Kabupaten/Kota
Sub Kegiatan 1.06.02.2.02.0001 - Koordinasi dan Sinkronisasi Penerbitan Izin Undian Gratis Berhadiah dan Pengumpulan Uang atau Barang
Belanja Alat/Bahan untuk Kegiatan Kantor-Bahan Komputer
5.1.02.01.01.0029</t>
  </si>
  <si>
    <t>https://prnt.sc/RYS8Ih4zUd6v</t>
  </si>
  <si>
    <r>
      <t xml:space="preserve">Done
</t>
    </r>
    <r>
      <rPr>
        <u/>
        <sz val="10"/>
        <color rgb="FF1155CC"/>
        <rFont val="Arial"/>
      </rPr>
      <t>https://prnt.sc/Zwveha9SA8m1</t>
    </r>
  </si>
  <si>
    <t>Terdapat Rekening Double sehingga total rencana kas berbeda dengan pagu anggaran Pada tahun 2025
Program 1.06.04 - Program Rehabilitasi Sosial
Kegiatan 1.06.04.2.01 - Rehabilitasi Sosial Dasar Penyandang Disabilitas Terlantar, Anak Terlantar, Lanjut Usia Terlantar, serta Gelandangan Pengemis di Luar Panti Sosial
Sub Kegiatan  1.06.04.2.01.0006 - Pemberian Bimbingan Sosial kepada Keluarga Penyandang Disabilitas Terlantar, Anak Terlantar, Lanjut Usia Terlantar, serta Gelandangan Pengemis dan Masyarakat
Belanja Bahan-Bahan/Bibit Ternak/Bibit Ikan
5.1.02.01.01.0011</t>
  </si>
  <si>
    <t>https://prnt.sc/LOUpIrnwOgPx</t>
  </si>
  <si>
    <r>
      <t xml:space="preserve">Done
</t>
    </r>
    <r>
      <rPr>
        <u/>
        <sz val="10"/>
        <color rgb="FF1155CC"/>
        <rFont val="Arial"/>
      </rPr>
      <t>https://prnt.sc/Mz_MZwUV6gux</t>
    </r>
  </si>
  <si>
    <t>PA:196603111992031011
Password: $3Man9k4</t>
  </si>
  <si>
    <t>Hedi
+62 882-2332-7151</t>
  </si>
  <si>
    <t>Alokasi Anggaran tidak tertarik ke penatausahaan, sehingga tidak bisa di validasi.
Harusnya ada sesuai RAK</t>
  </si>
  <si>
    <t>Anggaran tertarik dan bisa di validasi pembiayaannya</t>
  </si>
  <si>
    <t>https://prnt.sc/VBCiLvzA2bHa</t>
  </si>
  <si>
    <r>
      <t xml:space="preserve">Done
</t>
    </r>
    <r>
      <rPr>
        <u/>
        <sz val="10"/>
        <color rgb="FF1155CC"/>
        <rFont val="Arial"/>
      </rPr>
      <t>https://prnt.sc/1pthE6spX7YN</t>
    </r>
  </si>
  <si>
    <t>28/02/25</t>
  </si>
  <si>
    <t>BUD:19680511 199202 2 001 
pass: Nganjukkab1!
KPA:197505202010011002, 
Password : Nganjukkab1!</t>
  </si>
  <si>
    <t>Esica
+62 813-3280-4746</t>
  </si>
  <si>
    <t xml:space="preserve">Pada Saat BUD akan memberikan jabatan BPP an Ardina Septuningrum, S.Sos NIP 197809252014082001, 
KPA an Firman Wahyudi, SE, M.Si NIP:197505202010011002
tidak ditemukan padahal akun KPA sudah dibuat
</t>
  </si>
  <si>
    <t>https://prnt.sc/w4LsDlIc0N4J</t>
  </si>
  <si>
    <r>
      <t xml:space="preserve">Done
</t>
    </r>
    <r>
      <rPr>
        <u/>
        <sz val="10"/>
        <color rgb="FF1155CC"/>
        <rFont val="Arial"/>
      </rPr>
      <t>https://prnt.sc/N5E2vCRCEz02</t>
    </r>
  </si>
  <si>
    <t>PPTK:197001052003122002
Pass:Cilacapkab1!</t>
  </si>
  <si>
    <t xml:space="preserve">Agus
+62 818-0473-2549
</t>
  </si>
  <si>
    <t>Terdapat Rekening Double sehingga total rencana kas berbeda dengan pagu anggaran Pada tahun 2025
Program 5.05.02 - Program Penelitian Dan Pengembangan Daerah
Kegiatan 5.05.02.2.03 - Penelitian dan Pengembangan Bidang Ekonomi dan Pembangunan
Sub Kegiatan 5.05.02.2.03.0007 - Penelitian dan Pengembangan Lingkungan Hidup
Belanja Alat/Bahan untuk Kegiatan Kantor-Alat Tulis Kantor
5.1.02.01.01.0024</t>
  </si>
  <si>
    <t>https://prnt.sc/-tZWZtEEoWqg</t>
  </si>
  <si>
    <r>
      <t xml:space="preserve">Done
</t>
    </r>
    <r>
      <rPr>
        <u/>
        <sz val="10"/>
        <color rgb="FF1155CC"/>
        <rFont val="Arial"/>
      </rPr>
      <t>https://prnt.sc/eQmZTl-zgTPj</t>
    </r>
    <r>
      <rPr>
        <sz val="10"/>
        <color rgb="FF000000"/>
        <rFont val="Arial"/>
        <scheme val="minor"/>
      </rPr>
      <t xml:space="preserve"> </t>
    </r>
  </si>
  <si>
    <t>User PA
NIP: 197009032006041008
Password: Dinkes2024@</t>
  </si>
  <si>
    <t>Ochin
081323766669</t>
  </si>
  <si>
    <t>DPA Pengeluaran Pembiayaan milik RSUD Dr. Soekardjo tidak mengalir ke DInas Kesehatan senilai Rp 15.000.000.000,-</t>
  </si>
  <si>
    <t>Data pengeluaran pembiayaan mengalir</t>
  </si>
  <si>
    <t>https://prnt.sc/vBM65CELK6cS</t>
  </si>
  <si>
    <r>
      <t xml:space="preserve">Done
</t>
    </r>
    <r>
      <rPr>
        <u/>
        <sz val="10"/>
        <color rgb="FF1155CC"/>
        <rFont val="Arial"/>
      </rPr>
      <t>https://prnt.sc/AV4uElRO-DX1</t>
    </r>
  </si>
  <si>
    <t xml:space="preserve">BUD:197004291996032006
Password: Slemankab02!
</t>
  </si>
  <si>
    <t>Penatausahaan TA. 2025
Tidak dapat menambahkan Pengguna, muncul nottifikasi NIP sudah digunakan, sedangkan NIP tersebut belum di daftarkan, jika dicari data tidak ditemukan di menu pengguna.
nama lengkap: Duma Kuntari, S.E., M.M.
nik: 1211014408790006
nip: 197908042011012005
npwp: 001368174 542000
alamat : Kledokan RT 005 RW 002 Kelurahan Catur Tunggal Kecamatan Depok Kabupaten Sleman
golongan / pangkat : 3D</t>
  </si>
  <si>
    <t>https://prnt.sc/tMyHn1wUvSBz</t>
  </si>
  <si>
    <r>
      <t xml:space="preserve">Done
</t>
    </r>
    <r>
      <rPr>
        <u/>
        <sz val="10"/>
        <color rgb="FF1155CC"/>
        <rFont val="Arial"/>
      </rPr>
      <t>https://prnt.sc/fIeCiiABRIkg</t>
    </r>
  </si>
  <si>
    <t>User PA
NIP: 196808161988031004
Password: Bpkad@Kotser1</t>
  </si>
  <si>
    <t>Ridski
08568004797</t>
  </si>
  <si>
    <t>DPA Pengeluaran Pembiayaan tidak mengalir ke penatausahaan sebagaimana terlampir</t>
  </si>
  <si>
    <r>
      <rPr>
        <sz val="10"/>
        <rFont val="Arial"/>
      </rPr>
      <t xml:space="preserve">DPA
</t>
    </r>
    <r>
      <rPr>
        <u/>
        <sz val="10"/>
        <color rgb="FF1155CC"/>
        <rFont val="Arial"/>
      </rPr>
      <t>https://prnt.sc/C4qGCYYfDs_I</t>
    </r>
    <r>
      <rPr>
        <sz val="10"/>
        <rFont val="Arial"/>
      </rPr>
      <t xml:space="preserve"> 
Anggaran Pembiayaan
Serang - Pembiayaan.pdf</t>
    </r>
  </si>
  <si>
    <r>
      <t xml:space="preserve">Done
</t>
    </r>
    <r>
      <rPr>
        <u/>
        <sz val="10"/>
        <color rgb="FF1155CC"/>
        <rFont val="Arial"/>
      </rPr>
      <t>https://prnt.sc/1a_h5YxbhaIM</t>
    </r>
    <r>
      <rPr>
        <sz val="10"/>
        <color rgb="FF000000"/>
        <rFont val="Arial"/>
        <scheme val="minor"/>
      </rPr>
      <t xml:space="preserve"> </t>
    </r>
  </si>
  <si>
    <t>Kecamatan Alok Barat</t>
  </si>
  <si>
    <t>PA:197201211999031007
Pass:Sikkakab@24</t>
  </si>
  <si>
    <t>Terdapat Rekening Double sehingga total rencana kas berbeda dengan pagu anggaran Pada tahun 2025
Program 7.01.03 - Program Pemberdayaan Masyarakat Desa Dan Kelurahan
Kegiatan 7.01.03.2.02 - Kegiatan Pemberdayaan Kelurahan
Sub Kegiatan 7.01.03.2.02.0001 - Peningkatan Partisipasi Masyarakat dalam Forum Musyawarah Perencanaan Pembangunan di Kelurahan
Belanja Alat/Bahan untuk Kegiatan Kantor-Bahan Komputer
5.1.02.01.01.0029</t>
  </si>
  <si>
    <t>https://prnt.sc/UUZkZNQZ8vq7</t>
  </si>
  <si>
    <r>
      <t xml:space="preserve">Done
</t>
    </r>
    <r>
      <rPr>
        <u/>
        <sz val="10"/>
        <color rgb="FF1155CC"/>
        <rFont val="Arial"/>
      </rPr>
      <t>https://prnt.sc/4SrgaOzY7AXn</t>
    </r>
    <r>
      <rPr>
        <sz val="10"/>
        <color rgb="FF000000"/>
        <rFont val="Arial"/>
        <scheme val="minor"/>
      </rPr>
      <t xml:space="preserve"> </t>
    </r>
  </si>
  <si>
    <t>Kecamatan Pondokgede</t>
  </si>
  <si>
    <t xml:space="preserve">KPA :
197104162008011008
Jatiwaringin1!
</t>
  </si>
  <si>
    <t>62 852-1812-3584
Agus</t>
  </si>
  <si>
    <t>Tidak dapat mencetak DPA Rincian belanja, muncul notifikasi "gagal mengambil data. - ERROR: server closed the connection unexpectedly
This probably means the server terminated abnormally
before or while processing the request. (SQLSTATE 08006)"</t>
  </si>
  <si>
    <t xml:space="preserve">https://prnt.sc/YuWQYHjiBHEU </t>
  </si>
  <si>
    <t>server anggaran sedang penuh di coba secara berkala</t>
  </si>
  <si>
    <r>
      <t xml:space="preserve">Done
</t>
    </r>
    <r>
      <rPr>
        <u/>
        <sz val="10"/>
        <color rgb="FF1155CC"/>
        <rFont val="Arial"/>
      </rPr>
      <t>https://prnt.sc/SD3LDqVN2Hdt</t>
    </r>
    <r>
      <rPr>
        <sz val="10"/>
        <color rgb="FF000000"/>
        <rFont val="Arial"/>
        <scheme val="minor"/>
      </rPr>
      <t xml:space="preserve"> </t>
    </r>
  </si>
  <si>
    <t xml:space="preserve">PA :
197706272006041010
Setd@123
</t>
  </si>
  <si>
    <t>62 813-3708-4490
Ded</t>
  </si>
  <si>
    <t>User PA selaku SEKDA, Ketika login role sebagai SEKDA belum muncul</t>
  </si>
  <si>
    <t>role sebagai SEKDA muncul</t>
  </si>
  <si>
    <r>
      <rPr>
        <u/>
        <sz val="10"/>
        <color rgb="FF1155CC"/>
        <rFont val="Arial"/>
      </rPr>
      <t>Screenshot by Lightshot</t>
    </r>
  </si>
  <si>
    <r>
      <t xml:space="preserve">Done
</t>
    </r>
    <r>
      <rPr>
        <u/>
        <sz val="10"/>
        <color rgb="FF1155CC"/>
        <rFont val="Arial"/>
      </rPr>
      <t>https://prnt.sc/ZjlEWtNahR6h</t>
    </r>
  </si>
  <si>
    <t>Terdapat Rekening Double sehingga total rencana kas berbeda dengan pagu anggaran Pada tahun 2025
Program 1.01.01 - Program Penunjang Urusan Pemerintahan Daerah Kabupaten/kota
Kegiatan 1.01.01.2.08 - Penyediaan Jasa Penunjang Urusan Pemerintahan Daerah
Sub Kegiatan 1.01.01.2.08.0004 - Penyediaan Jasa Pelayanan Umum Kantor
Belanja Jasa Tenaga Kebersihan
5.1.02.02.01.0030</t>
  </si>
  <si>
    <t>https://prnt.sc/17vpFUgwGhwQ</t>
  </si>
  <si>
    <r>
      <t xml:space="preserve">Done
</t>
    </r>
    <r>
      <rPr>
        <u/>
        <sz val="10"/>
        <color rgb="FF1155CC"/>
        <rFont val="Arial"/>
      </rPr>
      <t>https://prnt.sc/cylfPTdNWwHL</t>
    </r>
  </si>
  <si>
    <t>Badan Keuangan dan Aset 
Daerah</t>
  </si>
  <si>
    <t xml:space="preserve">user : 19740518 199803 1 004
pass : Bkad2025*
</t>
  </si>
  <si>
    <t>User PA BPKA nya hilang, yang muncul hanya sebagai BUD. Hal ini terjadi setelah ada nya pergantian PA di Badan Pendapatan daerah, yang PA nya dijabat oleh Kepala BPKAD</t>
  </si>
  <si>
    <t>hari ini mau mengeluarkan BTT terkait bencana alam</t>
  </si>
  <si>
    <t>https://drive.google.com/file/d/1fFaHqYVL18Cj9NjvoBLmfmDhN9enyBL1/view?usp=drive_link</t>
  </si>
  <si>
    <r>
      <t xml:space="preserve">Done
</t>
    </r>
    <r>
      <rPr>
        <u/>
        <sz val="10"/>
        <color rgb="FF1155CC"/>
        <rFont val="Arial"/>
      </rPr>
      <t>https://prnt.sc/jKjbx-QKrrDx</t>
    </r>
  </si>
  <si>
    <t>User PA Badan Pendapatan sudah diganti dianggaran namun saat dimutakhirkan muncul pesan error " gagal menghapus data pegawai lama"</t>
  </si>
  <si>
    <t>dapat segera bayar gaji</t>
  </si>
  <si>
    <t>https://drive.google.com/file/d/14zTQ--Wx0-3VEEsp49SEeUm1mAoh4gvG/view?usp=drive_link</t>
  </si>
  <si>
    <r>
      <t xml:space="preserve">Done
</t>
    </r>
    <r>
      <rPr>
        <u/>
        <sz val="10"/>
        <color rgb="FF1155CC"/>
        <rFont val="Arial"/>
      </rPr>
      <t>https://prnt.sc/J2cj_Jp71Ep4</t>
    </r>
  </si>
  <si>
    <t>user : 198401112002121001
pass : Subangkab25*</t>
  </si>
  <si>
    <t>Anggaran Dinas Lingkungan Hidup tidak tampil, anggarannya tampil NOL dan tidak ada data-data kegiatannya
selain itu dengan User PA Dinas Lingkungan Hidup ketika masuk ke menu Pegawai, data-data User Kuasa BUD terbaca di PA Dinas Lingkungan Hidup</t>
  </si>
  <si>
    <r>
      <rPr>
        <u/>
        <sz val="10"/>
        <color rgb="FF1155CC"/>
        <rFont val="Arial"/>
      </rPr>
      <t>https://drive.google.com/file/d/1CNoxPZihCK-eex69zeYudANMeDBlK9JU/view?usp=drive_link 
https://drive.google.com/file/d/1KX6KR1WluCSXNwJcN8B_n6DIqcz_DQpE/view?usp=drive_link</t>
    </r>
    <r>
      <rPr>
        <sz val="10"/>
        <color rgb="FF000000"/>
        <rFont val="Arial"/>
      </rPr>
      <t xml:space="preserve"> </t>
    </r>
  </si>
  <si>
    <t>PA :
197503111999031009
Karanganyarkab@01</t>
  </si>
  <si>
    <t>62 856-4730-8309
Hadiyanto</t>
  </si>
  <si>
    <t>Data tidak ditemukan pada Pelimpahan Kewenangan</t>
  </si>
  <si>
    <t>Dapat menampilkan data pada menu pelimpahan kewenangan</t>
  </si>
  <si>
    <t>https://prnt.sc/StwuU05FWa_w</t>
  </si>
  <si>
    <r>
      <t xml:space="preserve">Done
</t>
    </r>
    <r>
      <rPr>
        <u/>
        <sz val="10"/>
        <color rgb="FF1155CC"/>
        <rFont val="Arial"/>
      </rPr>
      <t>https://prnt.sc/Vk1KnqbmQspT</t>
    </r>
    <r>
      <rPr>
        <sz val="10"/>
        <color rgb="FF000000"/>
        <rFont val="Arial"/>
        <scheme val="minor"/>
      </rPr>
      <t xml:space="preserve"> </t>
    </r>
  </si>
  <si>
    <t xml:space="preserve">Pa:19730618 200312 1 001
Password : @RSCAMBekasi1234
</t>
  </si>
  <si>
    <t>Dicky
+62 812-9463-1980</t>
  </si>
  <si>
    <t>Tidak bisa cetak rincian belanja muncul notifikasi "gagal mengambil data. - no rows in result set"
SUB Kegiatan:Operasional Pelayanan Fasilitas Kesehatan Lainnya</t>
  </si>
  <si>
    <t>Bisa cetak rincian belanja</t>
  </si>
  <si>
    <t>https://prnt.sc/eaRLk9Az1OLk</t>
  </si>
  <si>
    <r>
      <t xml:space="preserve">Done
</t>
    </r>
    <r>
      <rPr>
        <u/>
        <sz val="10"/>
        <color rgb="FF1155CC"/>
        <rFont val="Arial"/>
      </rPr>
      <t>https://prnt.sc/d8FHTw5bJDcz</t>
    </r>
  </si>
  <si>
    <t>Dinas Kebudayaan (kundha Kabudayan)</t>
  </si>
  <si>
    <t>PA:19661212 199403 1 008
Password: Slemankab123!</t>
  </si>
  <si>
    <t>Pada Saat PA akan memberikan jabatan PPK Unit skpd an Rini Setyawati, A.Md NIP 197402011993032002, 
Akun KPA
NIP: 198001302011011005
Password: !MGM22slm
tidak ditemukan padahal akun KPA sudah dibuat</t>
  </si>
  <si>
    <t>https://prnt.sc/tvPL5K1AklUE</t>
  </si>
  <si>
    <r>
      <t xml:space="preserve">Done
</t>
    </r>
    <r>
      <rPr>
        <u/>
        <sz val="10"/>
        <color rgb="FF1155CC"/>
        <rFont val="Arial"/>
      </rPr>
      <t>https://prnt.sc/NyPRM0PwrxEQ</t>
    </r>
    <r>
      <rPr>
        <sz val="10"/>
        <color rgb="FF000000"/>
        <rFont val="Arial"/>
        <scheme val="minor"/>
      </rPr>
      <t xml:space="preserve"> </t>
    </r>
  </si>
  <si>
    <t>PA:19650526 199203 1 006
Pass:K3u@ng@n
BUD:19670928 199303 2 009
Pass:B@nt3np120v</t>
  </si>
  <si>
    <t>Wisnu
+62 895-1813-2883</t>
  </si>
  <si>
    <t>Terdapat Nomor rekening tidak muncul pada akun BUD
Nama Rekening :BEND PENG DINSOS PROV BANTEN
Nomor Rekening :0881002108</t>
  </si>
  <si>
    <r>
      <rPr>
        <u/>
        <sz val="10"/>
        <color rgb="FF1155CC"/>
        <rFont val="Arial"/>
      </rPr>
      <t>https://prnt.sc/imTmx6TewDWg</t>
    </r>
    <r>
      <rPr>
        <sz val="10"/>
        <rFont val="Arial"/>
      </rPr>
      <t xml:space="preserve"> 
</t>
    </r>
    <r>
      <rPr>
        <u/>
        <sz val="10"/>
        <color rgb="FF1155CC"/>
        <rFont val="Arial"/>
      </rPr>
      <t>https://prnt.sc/qWcCgOfv0DQM</t>
    </r>
    <r>
      <rPr>
        <sz val="10"/>
        <rFont val="Arial"/>
      </rPr>
      <t xml:space="preserve"> </t>
    </r>
  </si>
  <si>
    <r>
      <t xml:space="preserve">Done
</t>
    </r>
    <r>
      <rPr>
        <u/>
        <sz val="10"/>
        <color rgb="FF1155CC"/>
        <rFont val="Arial"/>
      </rPr>
      <t>https://prnt.sc/1YIEsQoBo6aY</t>
    </r>
  </si>
  <si>
    <t xml:space="preserve">BUD : 196607291997031001 
JoH4RBuD@1921
PA :
197604171995111001 
@PAdisdik33
</t>
  </si>
  <si>
    <t>62 813-5729-0270
Hardiyan</t>
  </si>
  <si>
    <t>Terdapat Nomor rekening tidak muncul pada akun BUD
Nama Rekening : Bendahara Pengeluaran Dinas Pendidikan Provinsi Jawa Timur
Nomor Rekening : 0011068588</t>
  </si>
  <si>
    <t>https://prnt.sc/EeCMvMBvY3Mf</t>
  </si>
  <si>
    <r>
      <t xml:space="preserve">Done
</t>
    </r>
    <r>
      <rPr>
        <u/>
        <sz val="10"/>
        <color rgb="FF1155CC"/>
        <rFont val="Arial"/>
      </rPr>
      <t>https://prnt.sc/CjGO3UlbYJF8</t>
    </r>
  </si>
  <si>
    <t xml:space="preserve">Dinas Kesehatan
</t>
  </si>
  <si>
    <t>PA:197003282002102001
Pass:Blitarkab0102$</t>
  </si>
  <si>
    <t>Ivan
+62 821-3145-1899</t>
  </si>
  <si>
    <t xml:space="preserve">Alokasi anggaran tidak tertarik ke DPA - Penerimaan Pembiayaan, sehinggan tidak bisa menusun RAK 
</t>
  </si>
  <si>
    <t xml:space="preserve">Alokasi anggaran tertarik
</t>
  </si>
  <si>
    <t>https://prnt.sc/Jxb6_di8zRqV</t>
  </si>
  <si>
    <r>
      <t xml:space="preserve">Done
</t>
    </r>
    <r>
      <rPr>
        <u/>
        <sz val="10"/>
        <color rgb="FF1155CC"/>
        <rFont val="Arial"/>
      </rPr>
      <t>https://prnt.sc/bZV2Mrsd7qtF</t>
    </r>
  </si>
  <si>
    <t>PA:198204212000121003 
Password : Magelang*01
BUD : 197905171998021001 
password : @bpk4dMGL</t>
  </si>
  <si>
    <t>-
+62 858-7881-8585</t>
  </si>
  <si>
    <t>Terdapat Nomor rekening tidak muncul pada akun BUD
Nama Rekening:Kecamatan Magelang Tengah
No Rekening:1005027180</t>
  </si>
  <si>
    <r>
      <rPr>
        <u/>
        <sz val="10"/>
        <color rgb="FF1155CC"/>
        <rFont val="Arial"/>
      </rPr>
      <t>https://prnt.sc/1dGJvZe_Om8_</t>
    </r>
    <r>
      <rPr>
        <u/>
        <sz val="10"/>
        <color rgb="FF1155CC"/>
        <rFont val="Arial"/>
      </rPr>
      <t xml:space="preserve"> 
</t>
    </r>
    <r>
      <rPr>
        <u/>
        <sz val="10"/>
        <color rgb="FF1155CC"/>
        <rFont val="Arial"/>
      </rPr>
      <t>https://prnt.sc/FKHKgK0EWMvy</t>
    </r>
    <r>
      <rPr>
        <u/>
        <sz val="10"/>
        <color rgb="FF1155CC"/>
        <rFont val="Arial"/>
      </rPr>
      <t xml:space="preserve"> </t>
    </r>
  </si>
  <si>
    <r>
      <t xml:space="preserve">Done
</t>
    </r>
    <r>
      <rPr>
        <u/>
        <sz val="10"/>
        <color rgb="FF1155CC"/>
        <rFont val="Arial"/>
      </rPr>
      <t>https://prnt.sc/jKopGiapc1e1</t>
    </r>
  </si>
  <si>
    <t>Rumah Sakit Umum Daerah Dr. Soedomo
Rumah Sakit Umum Daerah Panggul</t>
  </si>
  <si>
    <t>User BUD
NIP: 196911131993031006
Password: trenggalekkab8231</t>
  </si>
  <si>
    <t>Imam Syafi'i
082141487817</t>
  </si>
  <si>
    <t>Rumah Sakit sebagai unit SKPD tidak muncul pada menu Besaran UP sehingga tidak bisa input nilai UP</t>
  </si>
  <si>
    <t>Nama Rumah Sakit muncul</t>
  </si>
  <si>
    <t>https://prnt.sc/6Gb9D_f8nX_C</t>
  </si>
  <si>
    <r>
      <t xml:space="preserve">Done
</t>
    </r>
    <r>
      <rPr>
        <u/>
        <sz val="10"/>
        <color rgb="FF1155CC"/>
        <rFont val="Arial"/>
      </rPr>
      <t>https://prnt.sc/tDshYhNeOxwy</t>
    </r>
  </si>
  <si>
    <t>User PA
NIP: 196611151996031002
Password: Setdakp*1</t>
  </si>
  <si>
    <t>Rizki
081328680063</t>
  </si>
  <si>
    <t>Gagal tambah pengguna
Nama: ERLINDA RAHMANITA, S.STP., M.M
NIP. 199409202018082001
muncul pesan "NIP sudah digunakan"</t>
  </si>
  <si>
    <t>Bisa tambah NIP Pengguna</t>
  </si>
  <si>
    <t>https://prnt.sc/xDoObAO5sApZ</t>
  </si>
  <si>
    <t>sudah di buat tinggal berikan jabatan</t>
  </si>
  <si>
    <r>
      <t xml:space="preserve">Done
</t>
    </r>
    <r>
      <rPr>
        <u/>
        <sz val="10"/>
        <color rgb="FF1155CC"/>
        <rFont val="Arial"/>
      </rPr>
      <t>https://prnt.sc/mXVX_XzZZRBj</t>
    </r>
    <r>
      <rPr>
        <sz val="10"/>
        <color rgb="FF000000"/>
        <rFont val="Arial"/>
        <scheme val="minor"/>
      </rPr>
      <t xml:space="preserve"> </t>
    </r>
  </si>
  <si>
    <t>KECAMATAN BOGOR TIMUR</t>
  </si>
  <si>
    <t>BUD :19670709 199703 1 006
Password : Bud_Bgr1!
PA:198202272010011011
Password : Bogor123!</t>
  </si>
  <si>
    <t>LDX
+62 878-7040-3029</t>
  </si>
  <si>
    <t>Terdapat Nomor rekening tidak muncul pada akun BUD
Nama Rekening:BP KECAMATAN BOGOR TIMUR
No Rekening:0025260821001</t>
  </si>
  <si>
    <r>
      <rPr>
        <u/>
        <sz val="10"/>
        <color rgb="FF1155CC"/>
        <rFont val="Arial"/>
      </rPr>
      <t>https://prnt.sc/-95EcK7wSE2I</t>
    </r>
    <r>
      <rPr>
        <sz val="10"/>
        <rFont val="Arial"/>
      </rPr>
      <t xml:space="preserve"> 
</t>
    </r>
    <r>
      <rPr>
        <u/>
        <sz val="10"/>
        <color rgb="FF1155CC"/>
        <rFont val="Arial"/>
      </rPr>
      <t>https://prnt.sc/ErnyaMgI05mV</t>
    </r>
    <r>
      <rPr>
        <sz val="10"/>
        <rFont val="Arial"/>
      </rPr>
      <t xml:space="preserve"> 
</t>
    </r>
  </si>
  <si>
    <r>
      <t xml:space="preserve">Done
</t>
    </r>
    <r>
      <rPr>
        <u/>
        <sz val="10"/>
        <color rgb="FF1155CC"/>
        <rFont val="Arial"/>
      </rPr>
      <t>https://prnt.sc/Qm9eMTnUfFMp</t>
    </r>
  </si>
  <si>
    <t>PA 197301021993031007
Password @Cimahi123
BUD 197007101992011001
Password BPKADcimahi1!</t>
  </si>
  <si>
    <t>62 813-2046-9468
Rian</t>
  </si>
  <si>
    <t xml:space="preserve">Terdapat Nomor rekening tidak muncul pada akun BUD
Nama Rekening : SATPOL PP DAN PEMADAM KEBAKARAN
No Rekening : 0075352700001
</t>
  </si>
  <si>
    <r>
      <rPr>
        <u/>
        <sz val="10"/>
        <color rgb="FF1155CC"/>
        <rFont val="Arial"/>
      </rPr>
      <t>https://prnt.sc/pScCJf_QNJEf
https://prnt.sc/43K-TQCaZDzF</t>
    </r>
    <r>
      <rPr>
        <sz val="10"/>
        <color rgb="FF000000"/>
        <rFont val="Arial"/>
      </rPr>
      <t xml:space="preserve"> </t>
    </r>
  </si>
  <si>
    <r>
      <t xml:space="preserve">Done
</t>
    </r>
    <r>
      <rPr>
        <u/>
        <sz val="10"/>
        <color rgb="FF1155CC"/>
        <rFont val="Arial"/>
      </rPr>
      <t>https://prnt.sc/mDETsssXA6j3</t>
    </r>
  </si>
  <si>
    <t>BUD :
197301261999032005
BudSka@01</t>
  </si>
  <si>
    <t>62 857-2721-5336
Fatoni</t>
  </si>
  <si>
    <t xml:space="preserve">User BUD tidak dapat mereset password user PA, Muncul notifikasi "id_skpd harus diisi."
 PA : 196704021990082002
</t>
  </si>
  <si>
    <t>https://prnt.sc/BK5j_OB-DLZd</t>
  </si>
  <si>
    <t>Bendahara UOBK:19851007 2008121004
Password:C4dar@12
KPA: 19850623 2014101001
Password: C4dar@12</t>
  </si>
  <si>
    <t>Fanno
+62 815-5657-8870</t>
  </si>
  <si>
    <t xml:space="preserve">Bendahara UOBK tidak bisa membuat SPP LS , muncul notifikasi " gagal mengambil skpd kpa - now rows in result set"
</t>
  </si>
  <si>
    <r>
      <rPr>
        <u/>
        <sz val="10"/>
        <color rgb="FF1155CC"/>
        <rFont val="Arial"/>
      </rPr>
      <t>https://prnt.sc/7H8sRTBq-Qc8</t>
    </r>
    <r>
      <rPr>
        <sz val="10"/>
        <rFont val="Arial"/>
      </rPr>
      <t xml:space="preserve"> </t>
    </r>
  </si>
  <si>
    <r>
      <t xml:space="preserve">Done
</t>
    </r>
    <r>
      <rPr>
        <u/>
        <sz val="10"/>
        <color rgb="FF1155CC"/>
        <rFont val="Arial"/>
      </rPr>
      <t>https://prnt.sc/IV6PMOB4zWsG</t>
    </r>
  </si>
  <si>
    <t>PA : 
197407031993111001  
Selatantangerang@1
BUD :
197704072001121002  
Tangselcmore@2</t>
  </si>
  <si>
    <t>62 811-1126-269
Selvia</t>
  </si>
  <si>
    <t xml:space="preserve">Terdapat  DUA Nomor rekening tidak muncul pada akun BUD
Nama Rekening        : SEKRETARIAT DPRD KOTA TANGSEL
Nomor Rekening     : 0007411723001
Nama Rekening      : BPP UMUM DAN KEPEGAWAIAN
Nomor Rekening     : 0139530748001
</t>
  </si>
  <si>
    <t>https://prnt.sc/AP-m9XcZ4cdu</t>
  </si>
  <si>
    <r>
      <t xml:space="preserve">Done
</t>
    </r>
    <r>
      <rPr>
        <u/>
        <sz val="10"/>
        <color rgb="FF1155CC"/>
        <rFont val="Arial"/>
      </rPr>
      <t>https://prnt.sc/kIR818mRSFiN</t>
    </r>
  </si>
  <si>
    <t>Kecamatan Juwangi</t>
  </si>
  <si>
    <t xml:space="preserve">PA:196809081994031008
Password : @Juwang1
BUD:196606081993031007
PASSWORD: BKDBisa2024*
</t>
  </si>
  <si>
    <t>Pram
+62 812-2929-8566</t>
  </si>
  <si>
    <t>Terdapat Nomor rekening tidak muncul pada akun BUD
Nama Rekening :KECAMATAN JUWANGI
No Rekening : 1117001276</t>
  </si>
  <si>
    <t xml:space="preserve">https://prnt.sc/FlQhQzq_rN_4
https://prnt.sc/2iGdMdIVp81x
 </t>
  </si>
  <si>
    <r>
      <t xml:space="preserve">Done
</t>
    </r>
    <r>
      <rPr>
        <u/>
        <sz val="10"/>
        <color rgb="FF1155CC"/>
        <rFont val="Arial"/>
      </rPr>
      <t>https://prnt.sc/jq2-q9mWcUfI</t>
    </r>
  </si>
  <si>
    <t>Kecamatan Bogor Barat</t>
  </si>
  <si>
    <t>PA:197705192001121003 
Password : @Bobar123#
BUD:19670709 199703 1 006
Password : Bud_Bgr1!</t>
  </si>
  <si>
    <t>Terdapat Nomor rekening tidak muncul pada akun BUD
Nama Rekening :Bendahara Kecamatan Bogor Barat
No Rekening : 0007089228002</t>
  </si>
  <si>
    <r>
      <rPr>
        <u/>
        <sz val="10"/>
        <color rgb="FF1155CC"/>
        <rFont val="Arial"/>
      </rPr>
      <t xml:space="preserve">https://prnt.sc/a5MbN2i1Y1TJ
</t>
    </r>
    <r>
      <rPr>
        <u/>
        <sz val="10"/>
        <color rgb="FF1155CC"/>
        <rFont val="Arial"/>
      </rPr>
      <t>https://prnt.sc/T3wXXkIpDbn-</t>
    </r>
  </si>
  <si>
    <r>
      <t xml:space="preserve">Done
</t>
    </r>
    <r>
      <rPr>
        <u/>
        <sz val="10"/>
        <color rgb="FF1155CC"/>
        <rFont val="Arial"/>
      </rPr>
      <t>https://prnt.sc/xP1XXLRKUqw6</t>
    </r>
  </si>
  <si>
    <t>User :  19720317 199703 2 004 
Password : Jogjakota@1</t>
  </si>
  <si>
    <t>Rian Bangun +62 812-2985-7272</t>
  </si>
  <si>
    <t>tidak dapat menginput besara UP atas UPT RS Pratama dan Rumah Sakit Umum Daerah Kota Yogyakarta dikarekan tidak muncul pada besaran UP</t>
  </si>
  <si>
    <t>dapat menginput besaran UP atas SKPD tersebut</t>
  </si>
  <si>
    <t>https://drive.google.com/file/d/1GwV_76BrOAydkbpV5ZQbMSyxZQz8Sw52/view?usp=sharing</t>
  </si>
  <si>
    <r>
      <rPr>
        <sz val="10"/>
        <color theme="1"/>
        <rFont val="Arial"/>
      </rPr>
      <t xml:space="preserve">UPT RS Pratama masih belum muncul untuk diinput besaran UP, </t>
    </r>
    <r>
      <rPr>
        <sz val="10"/>
        <color rgb="FFFF0000"/>
        <rFont val="Arial"/>
      </rPr>
      <t>cek kembali atau pijam akun BUDnya</t>
    </r>
  </si>
  <si>
    <t>BUD:197611282003121006
Pass Bud12345$</t>
  </si>
  <si>
    <t>Nominal Tampilan luar Pengajuan TU beda dengan cetakan Pengajuan TU
NO
33.76/17.0/000001/PENGAJUAN-TU/4.01.0.00.0.00.01.0000/M/1/2025</t>
  </si>
  <si>
    <t>cetakan tidak Double</t>
  </si>
  <si>
    <r>
      <rPr>
        <u/>
        <sz val="10"/>
        <color rgb="FF1155CC"/>
        <rFont val="Arial"/>
      </rPr>
      <t>https://prnt.sc/w3gGXIvUoprt</t>
    </r>
    <r>
      <rPr>
        <sz val="10"/>
        <rFont val="Arial"/>
      </rPr>
      <t xml:space="preserve"> 
</t>
    </r>
    <r>
      <rPr>
        <u/>
        <sz val="10"/>
        <color rgb="FF1155CC"/>
        <rFont val="Arial"/>
      </rPr>
      <t>https://prnt.sc/w0-AW-gKTXKf</t>
    </r>
    <r>
      <rPr>
        <sz val="10"/>
        <rFont val="Arial"/>
      </rPr>
      <t xml:space="preserve"> </t>
    </r>
  </si>
  <si>
    <r>
      <t xml:space="preserve">Done
</t>
    </r>
    <r>
      <rPr>
        <u/>
        <sz val="10"/>
        <color rgb="FF1155CC"/>
        <rFont val="Arial"/>
      </rPr>
      <t>https://prnt.sc/t-gx3DSfTeYA</t>
    </r>
    <r>
      <rPr>
        <sz val="10"/>
        <color rgb="FF000000"/>
        <rFont val="Arial"/>
        <scheme val="minor"/>
      </rPr>
      <t xml:space="preserve"> </t>
    </r>
  </si>
  <si>
    <t>BUD:197604092005011006
Password : Bpkd@2024</t>
  </si>
  <si>
    <t>Tidak bisa memutakhirkan data PA dengan notif gagal menghapus pegawai lama</t>
  </si>
  <si>
    <t>bisa memutakhirkan data PA menjadi PA baru (Sangga Ota Kharisma)</t>
  </si>
  <si>
    <t>https://prnt.sc/7FSeaF6jfVDP</t>
  </si>
  <si>
    <r>
      <t xml:space="preserve">Done
</t>
    </r>
    <r>
      <rPr>
        <u/>
        <sz val="10"/>
        <color rgb="FF1155CC"/>
        <rFont val="Arial"/>
      </rPr>
      <t>https://prnt.sc/6ZoIQgyJAnkw</t>
    </r>
  </si>
  <si>
    <t>PA   : 
196808291990011002
Purbalinggakab@01</t>
  </si>
  <si>
    <t>62 858-6684-0717
sardi</t>
  </si>
  <si>
    <t>Semua NIP dan Nama pegawai datanya berubah menjadi satu pegawi</t>
  </si>
  <si>
    <t>Data pegawai kembali seperti semula</t>
  </si>
  <si>
    <t>https://prnt.sc/IUoNc9-PBKvK</t>
  </si>
  <si>
    <r>
      <t xml:space="preserve">Done
</t>
    </r>
    <r>
      <rPr>
        <u/>
        <sz val="10"/>
        <color rgb="FF1155CC"/>
        <rFont val="Arial"/>
      </rPr>
      <t>https://prnt.sc/pVPSucZQGovX</t>
    </r>
  </si>
  <si>
    <t>BP:19950907 202012 2 016
Password : Perikanan@578</t>
  </si>
  <si>
    <t>Mamak
+62 812-3677-3974</t>
  </si>
  <si>
    <t xml:space="preserve">Perbedaan nama SKPD saat BP login dan sudah masuk ke dasboard </t>
  </si>
  <si>
    <t xml:space="preserve">nama SKPD Seharusnya Dinas Perpustakaan Dan Kearsipan pada saat login
</t>
  </si>
  <si>
    <r>
      <rPr>
        <u/>
        <sz val="10"/>
        <color rgb="FF1155CC"/>
        <rFont val="Arial"/>
      </rPr>
      <t>https://prnt.sc/KBwHC31UymZx</t>
    </r>
    <r>
      <rPr>
        <sz val="10"/>
        <rFont val="Arial"/>
      </rPr>
      <t xml:space="preserve"> 
</t>
    </r>
    <r>
      <rPr>
        <u/>
        <sz val="10"/>
        <color rgb="FF1155CC"/>
        <rFont val="Arial"/>
      </rPr>
      <t>https://prnt.sc/_1ZFQEv4CDXd</t>
    </r>
    <r>
      <rPr>
        <sz val="10"/>
        <rFont val="Arial"/>
      </rPr>
      <t xml:space="preserve"> </t>
    </r>
  </si>
  <si>
    <r>
      <t xml:space="preserve">Done
</t>
    </r>
    <r>
      <rPr>
        <u/>
        <sz val="10"/>
        <color rgb="FF1155CC"/>
        <rFont val="Arial"/>
      </rPr>
      <t>https://prnt.sc/fn-n3cuZ04oa</t>
    </r>
  </si>
  <si>
    <t>KECAMATAN SUMBER</t>
  </si>
  <si>
    <t>PA :
196704221988031007
Cirebon24@</t>
  </si>
  <si>
    <t>62 813-2400-3358
Aris</t>
  </si>
  <si>
    <t>Pagu anggaran tidak tertarik dan masih 0</t>
  </si>
  <si>
    <t xml:space="preserve">Pagu anggaran tertarik </t>
  </si>
  <si>
    <t>https://prnt.sc/yZAAeDRW_35H</t>
  </si>
  <si>
    <t>cek apakah kecamatan ini ada pendapataan yg di susun di anggranya</t>
  </si>
  <si>
    <r>
      <t xml:space="preserve">Done
</t>
    </r>
    <r>
      <rPr>
        <u/>
        <sz val="10"/>
        <color rgb="FF1155CC"/>
        <rFont val="Arial"/>
      </rPr>
      <t>https://prnt.sc/c8LdDkn7-n2t</t>
    </r>
  </si>
  <si>
    <t>DINAS PEMBERDAYAAN PEREMPUAN, PERLINDUNGAN ANAK, DAN KEPENDUDUKAN</t>
  </si>
  <si>
    <t>PA: 197211141997022002
Password : Jatimprov1@</t>
  </si>
  <si>
    <t>62 815-5666-4811
dewi</t>
  </si>
  <si>
    <t xml:space="preserve">Permohonan penghapusan user dari daftar pegawai, dikarenakan sudah tidak menjabat, namun terlanjur diinput.
NAMA : ONE WIDYAWATI, SKM, M.Kes. 
NIP : 196612211989032007
NAMA : HASMARANTI, S.Kom 
NIP : 198108282005022006
</t>
  </si>
  <si>
    <t>Daftar pegawai tersebut terhapus</t>
  </si>
  <si>
    <t>https://prnt.sc/rnhULkJiALkW</t>
  </si>
  <si>
    <t>PA:19700205 199703 1 004
Password : jatimprov01#@!A
BUD:19660729 199703 1 001
Password : JoH4RBuD@1921</t>
  </si>
  <si>
    <t xml:space="preserve">Yusi
+62 857-3081-7611
</t>
  </si>
  <si>
    <t>Terdapat Nomor rekening tidak muncul pada akun BUD
Nama Rekening :DPU BINA MARGA PROPINSI JATIM
No Rekening :0011177824</t>
  </si>
  <si>
    <r>
      <rPr>
        <u/>
        <sz val="10"/>
        <color rgb="FF1155CC"/>
        <rFont val="Arial"/>
      </rPr>
      <t xml:space="preserve">https://prnt.sc/TupblYXwdRYO
</t>
    </r>
    <r>
      <rPr>
        <u/>
        <sz val="10"/>
        <color rgb="FF1155CC"/>
        <rFont val="Arial"/>
      </rPr>
      <t>https://prnt.sc/HWu-_wN6qOl5</t>
    </r>
  </si>
  <si>
    <r>
      <t xml:space="preserve">Done
</t>
    </r>
    <r>
      <rPr>
        <u/>
        <sz val="10"/>
        <color rgb="FF1155CC"/>
        <rFont val="Arial"/>
      </rPr>
      <t>https://prnt.sc/N2r-40i3Akmj</t>
    </r>
  </si>
  <si>
    <t>User PA
NIP: 196610311990111001
Password: Jatimprov1!</t>
  </si>
  <si>
    <t>Iis
081554013636</t>
  </si>
  <si>
    <t>https://prnt.sc/2vZZ70ObGW-O</t>
  </si>
  <si>
    <r>
      <t xml:space="preserve">Done
</t>
    </r>
    <r>
      <rPr>
        <u/>
        <sz val="10"/>
        <color rgb="FF1155CC"/>
        <rFont val="Arial"/>
      </rPr>
      <t>https://prnt.sc/Qz6HiDIXiSVo</t>
    </r>
  </si>
  <si>
    <t>DINAS KOPERASI DAN USAHA MIKRO</t>
  </si>
  <si>
    <t>Username : 196812311989111020
Password: depok01#@!A</t>
  </si>
  <si>
    <t>Romy Ardisa +62 819-0513-7873</t>
  </si>
  <si>
    <t>tidak dapat menambah pegawaii baru, muncul notifikasi "NIP sudah digunakan" sedangkan belum pernah diinput sama sekali. 
data pegawai yang akan diinput :
NAMA : SUGIYAH, S.Kom
NPWP SKPD : 003054525412000
Alamat SKPD : Jl. Margonda No.54, RT.2/RW.11, Depok, Kec. Pancoran Mas, Kota Depok, Jawa Barat 16431
NIP : 197108281992032001
NIK : 3171016808711001
GOL : Penata Tingkat I, III/d</t>
  </si>
  <si>
    <t>dapat menginput daat pegwai tersebut</t>
  </si>
  <si>
    <t>https://drive.google.com/file/d/1IpvQFMQFA588ys-DPdZ0MNk91qZGoCZq/view?usp=sharing</t>
  </si>
  <si>
    <t>KPA :19791208 200701 2 008
Pass:Cilacapkab1!</t>
  </si>
  <si>
    <t>Agus
+62 818-0473-2549</t>
  </si>
  <si>
    <t>Tidak bisa cetak rincian belanja 
Program:
1.02.01 - PROGRAM PENUNJANG URUSAN PEMERINTAHAN DAERAH KABUPATEN/KOTA
Kegiatan:
1.02.01.2.08 - Penyediaan Jasa Penunjang Urusan Pemerintahan Daerah
Sub Kegiatan:
- 1.02.01.2.08.0004 - Penyediaan Jasa Pelayanan Umum Kantor
- 1.02.01.2.10.0001 - Pelayanan dan Penunjang Pelayanan BLUD</t>
  </si>
  <si>
    <t>https://prnt.sc/Exd3wZyMu6Al</t>
  </si>
  <si>
    <t>Badan Pengelola Keungan dan Aset Daerah</t>
  </si>
  <si>
    <t>BUD :
196902181990011001
PurworejokabBUD@#1</t>
  </si>
  <si>
    <t>62 815-6881-797
Walah</t>
  </si>
  <si>
    <t>User BU tidak dapar reset password user PA muncul notifikasi "id_skpd harus diisi."
Agung Supriyanto, S.IP
NIP: 197111301992031004</t>
  </si>
  <si>
    <t>dapat reset password PA</t>
  </si>
  <si>
    <t>https://prnt.sc/01PKpFeHJkH3</t>
  </si>
  <si>
    <r>
      <t xml:space="preserve">Done
</t>
    </r>
    <r>
      <rPr>
        <u/>
        <sz val="10"/>
        <color rgb="FF1155CC"/>
        <rFont val="Arial"/>
      </rPr>
      <t>https://prnt.sc/VoTnibS0OX1h</t>
    </r>
  </si>
  <si>
    <t>BP: 197610102008011021
pass : Perpusarsip123*</t>
  </si>
  <si>
    <t>Loteng
+62 878-6354-4564</t>
  </si>
  <si>
    <t xml:space="preserve">Saat BP Login muncul 2 SKPD sama 
</t>
  </si>
  <si>
    <t>SKPD  muncul 1</t>
  </si>
  <si>
    <t>https://prnt.sc/3wbgMofumIGQ</t>
  </si>
  <si>
    <r>
      <t xml:space="preserve">Done
</t>
    </r>
    <r>
      <rPr>
        <u/>
        <sz val="10"/>
        <color rgb="FF1155CC"/>
        <rFont val="Arial"/>
      </rPr>
      <t>https://prnt.sc/idTgTQAab7aD</t>
    </r>
  </si>
  <si>
    <t xml:space="preserve">Dinas Pendidikan dan Kebudayaan
</t>
  </si>
  <si>
    <t xml:space="preserve">Pengguna Anggaran Dikbud
User login  : 19681231 199103 1 091
Password   : Dikbudlobar@24
BUD 
User Login  :   19671220 198803 2 009
Password    :  Adminlobar24@
KBUD          
User Login  :  19711231 199203 1 042
Password    :  Perbend2025@
</t>
  </si>
  <si>
    <t>Aria Damarwulan</t>
  </si>
  <si>
    <t>Pada saat penugasan PPTK oleh PA, tidak bisa ditugaskan karena Sub Kegiatan tidak muncul.
Notif yang ditampilkan:
 can't scan into dest[5]: cannot scan NULL into *string
Nama Kegiatan:
Pengelolaan Pendidikan Anak Usia Dini (PAUD)
Kode rekening:
1.01.02.2.03</t>
  </si>
  <si>
    <t>Berhasil penugasan PPTK, menyusun RAK dan membentuk DPA</t>
  </si>
  <si>
    <t>Dinas Pariwisata, Kebudayaan, Kepemudaan Dan Olah Raga</t>
  </si>
  <si>
    <t>PA::19650920 198603 1 012
Paswd :Sumedangkabbudpar#@86
BUD : 19690315 199901 2 001
Paswd : Sumedangmandala2*</t>
  </si>
  <si>
    <t>Soon
+62 852-2090-7130</t>
  </si>
  <si>
    <t xml:space="preserve">Helpdesk Regional </t>
  </si>
  <si>
    <t xml:space="preserve">Terdapat Nomor rekening tidak muncul pada akun BUD
Nama Rekening :BP DISPARBUDPORA
No Rekening :0002416794001
</t>
  </si>
  <si>
    <t xml:space="preserve">Rekening Aktif </t>
  </si>
  <si>
    <r>
      <rPr>
        <u/>
        <sz val="10"/>
        <color rgb="FF1155CC"/>
        <rFont val="Arial"/>
      </rPr>
      <t xml:space="preserve">https://prnt.sc/BrdGjXU5ZiD6
</t>
    </r>
    <r>
      <rPr>
        <u/>
        <sz val="10"/>
        <color rgb="FF1155CC"/>
        <rFont val="Arial"/>
      </rPr>
      <t>https://prnt.sc/u2zrCXtugSxD</t>
    </r>
  </si>
  <si>
    <r>
      <t xml:space="preserve">Done
</t>
    </r>
    <r>
      <rPr>
        <u/>
        <sz val="10"/>
        <color rgb="FF1155CC"/>
        <rFont val="Arial"/>
      </rPr>
      <t>https://prnt.sc/2mRYioiFdWoB</t>
    </r>
  </si>
  <si>
    <t>User : 19681217 199803 2 003
Password : Bangkarim@1</t>
  </si>
  <si>
    <t>Maximilianus +62 812-2611-4677</t>
  </si>
  <si>
    <t>Akun sebagai PA tidak muncul</t>
  </si>
  <si>
    <t>dapat memunculkan akun sebagai PA</t>
  </si>
  <si>
    <t>https://drive.google.com/file/d/1EOtnQ4DLH2nFQfYujGFaITna-WAYvOo8/view?usp=sharing</t>
  </si>
  <si>
    <r>
      <t xml:space="preserve">Done
</t>
    </r>
    <r>
      <rPr>
        <u/>
        <sz val="10"/>
        <color rgb="FF1155CC"/>
        <rFont val="Arial"/>
      </rPr>
      <t>https://prnt.sc/6JJniqbo9YYd</t>
    </r>
  </si>
  <si>
    <t>Kecamatan Purwokerto Utara</t>
  </si>
  <si>
    <t>User BUD
NIP: 197205301992031006
Password: Banyumas@Kab2024</t>
  </si>
  <si>
    <t>Tedy
081575085515</t>
  </si>
  <si>
    <t>Error "gagal menghapus pegawai lama. - no rows in result set" saat memutakhirkan akun PA</t>
  </si>
  <si>
    <t>Akun PA termutakhirkan</t>
  </si>
  <si>
    <t>https://prnt.sc/o4oq90-G0d3n</t>
  </si>
  <si>
    <r>
      <t xml:space="preserve">Done
</t>
    </r>
    <r>
      <rPr>
        <u/>
        <sz val="10"/>
        <color rgb="FF1155CC"/>
        <rFont val="Arial"/>
      </rPr>
      <t>https://prnt.sc/V_fU5IpuhzDb</t>
    </r>
    <r>
      <rPr>
        <sz val="10"/>
        <color rgb="FF000000"/>
        <rFont val="Arial"/>
        <scheme val="minor"/>
      </rPr>
      <t xml:space="preserve"> </t>
    </r>
  </si>
  <si>
    <t>RSUD dr. DARSONO</t>
  </si>
  <si>
    <t>User Bend UOBK : 197912152005012009
Pass : dr.Darsono@1</t>
  </si>
  <si>
    <t>Hidayat +62 877-5880-1237</t>
  </si>
  <si>
    <t>tidak dapat membuat SPP, muncul notifikasi "gagal mengambil skpd kpa. - no rows in result set"</t>
  </si>
  <si>
    <t>dapat membuat SPP</t>
  </si>
  <si>
    <t>https://drive.google.com/file/d/1w306ZAfBcBOD10XcLDp4ULlYPBBUIzIJ/view?usp=sharing</t>
  </si>
  <si>
    <r>
      <t xml:space="preserve">Done
</t>
    </r>
    <r>
      <rPr>
        <u/>
        <sz val="10"/>
        <color rgb="FF1155CC"/>
        <rFont val="Arial"/>
      </rPr>
      <t>https://prnt.sc/kVilOTcFUme7</t>
    </r>
  </si>
  <si>
    <t>Kecamatan Bendo</t>
  </si>
  <si>
    <t>User : 19690912 199803 2 009
Pass : @Magetankab1</t>
  </si>
  <si>
    <t>Ivan +62 856-4928-6644</t>
  </si>
  <si>
    <t>notifikasi tidak muncul</t>
  </si>
  <si>
    <t>https://drive.google.com/file/d/1NTMlNVUNCnRVZVoDxsefg0vNuKzd64pG/view?usp=sharing</t>
  </si>
  <si>
    <r>
      <t xml:space="preserve">Done
</t>
    </r>
    <r>
      <rPr>
        <u/>
        <sz val="10"/>
        <color rgb="FF1155CC"/>
        <rFont val="Arial"/>
      </rPr>
      <t>https://prnt.sc/AUVgRWcoly3A</t>
    </r>
  </si>
  <si>
    <t>AKUN BUD:
YAYUK SRI RAHAYU, SE    
User : 196805081993022003
Pass : @Rahasia2021</t>
  </si>
  <si>
    <t>tidak dapat memasangkan BPP dengan KPA, data KPA tidak muncul. 
KPA :
BAMBANG TRI WIYOSO, S.E.
197809212009011002
BPP :
PURWANTO
196902091992021001</t>
  </si>
  <si>
    <t>dapat memsangkan BPP dengan KPA</t>
  </si>
  <si>
    <t>https://drive.google.com/file/d/1OaKFXDjpvi-X992TvtgyYKBO476ndyT0/view?usp=sharing</t>
  </si>
  <si>
    <r>
      <t xml:space="preserve">Done
</t>
    </r>
    <r>
      <rPr>
        <u/>
        <sz val="10"/>
        <color rgb="FF1155CC"/>
        <rFont val="Arial"/>
      </rPr>
      <t>https://prnt.sc/SxdnO0Dotafb</t>
    </r>
  </si>
  <si>
    <t>User Bendahara Penerimaan
NIP: 198605112014111001
Password: Aang@1986</t>
  </si>
  <si>
    <t>Holik
083148111196</t>
  </si>
  <si>
    <t>Nama SKPD pada Dashboard dan kartu kendali berbeda</t>
  </si>
  <si>
    <t>Kartu kendali sesuai dengan SKPD yang login</t>
  </si>
  <si>
    <t>https://prnt.sc/fF-T335Z4ovf</t>
  </si>
  <si>
    <t>PA : 197012311991011004                                                 Pass : pekalongankab01#@!A</t>
  </si>
  <si>
    <t>Pak Bagus 081542325416</t>
  </si>
  <si>
    <r>
      <rPr>
        <sz val="10"/>
        <color theme="1"/>
        <rFont val="Arial"/>
      </rPr>
      <t xml:space="preserve">terdapat rekening dobel di RAK pada Program Penunjang Urusan Pemerintahan Daerah Kabupaten/kota                                                             Kegiatan Pemeliharaan Barang Milik Daerah Penunjang Urusan Pemerintahan Daerah                                                                        Pemeliharaan Peralatan dan Mesin Lainnya                                                                 </t>
    </r>
    <r>
      <rPr>
        <b/>
        <sz val="10"/>
        <color theme="1"/>
        <rFont val="Arial"/>
      </rPr>
      <t xml:space="preserve"> Belanja Alat/Bahan untuk Kegiatan Kantor-Benda Pos   </t>
    </r>
    <r>
      <rPr>
        <sz val="10"/>
        <color theme="1"/>
        <rFont val="Arial"/>
      </rPr>
      <t xml:space="preserve">                                                       </t>
    </r>
  </si>
  <si>
    <t>Kecamatan Kranggan
Kelurahan Kranggan</t>
  </si>
  <si>
    <t>PA :
197004261990031001
Temanggung100%</t>
  </si>
  <si>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1.01.01.2.09 - Pemeliharaan Barang Milik Daerah Penunjang Urusan Pemerintahan Daerah
</t>
    </r>
    <r>
      <rPr>
        <b/>
        <sz val="10"/>
        <color theme="1"/>
        <rFont val="Arial"/>
      </rPr>
      <t>Sub Kegiatan</t>
    </r>
    <r>
      <rPr>
        <sz val="10"/>
        <color theme="1"/>
        <rFont val="Arial"/>
      </rPr>
      <t xml:space="preserve"> : 1.01.01.2.09.0009 - Pemeliharaan/Rehabilitasi Gedung Kantor dan Bangunan Lainnya
</t>
    </r>
    <r>
      <rPr>
        <b/>
        <sz val="10"/>
        <color theme="1"/>
        <rFont val="Arial"/>
      </rPr>
      <t xml:space="preserve">Uraian </t>
    </r>
    <r>
      <rPr>
        <sz val="10"/>
        <color theme="1"/>
        <rFont val="Arial"/>
      </rPr>
      <t>: Belanja Bahan-Bahan Bangunan dan Konstruksi
5.1.02.01.01.0001</t>
    </r>
  </si>
  <si>
    <t>https://prnt.sc/HWvXMx4cGnjC</t>
  </si>
  <si>
    <t>Kecamatan Tirto</t>
  </si>
  <si>
    <t>PA : 197806151998021001                                                      Pass : pekalongankab01#@!A</t>
  </si>
  <si>
    <r>
      <rPr>
        <sz val="10"/>
        <color theme="1"/>
        <rFont val="Arial"/>
      </rPr>
      <t xml:space="preserve">Terdapat dobel rekening belanja pada :                                                                    Program : Penunjang Urusan Pemerintahan Daerah                                                                           Kegiatan Administrasi Keuangan Perangkat Daerah                                                        Subkeg Penyediaan Gaji dan Tunjangan ASN                                                                                     </t>
    </r>
    <r>
      <rPr>
        <b/>
        <sz val="10"/>
        <color theme="1"/>
        <rFont val="Arial"/>
      </rPr>
      <t>Belanja Tunjangan Jabatan PNS</t>
    </r>
  </si>
  <si>
    <t xml:space="preserve">PA :
197310312000121004
timortengahutarakab01#@!A 
</t>
  </si>
  <si>
    <r>
      <rPr>
        <sz val="10"/>
        <color theme="1"/>
        <rFont val="Arial"/>
      </rPr>
      <t xml:space="preserve">Double uraian belanja.
</t>
    </r>
    <r>
      <rPr>
        <b/>
        <sz val="10"/>
        <color theme="1"/>
        <rFont val="Arial"/>
      </rPr>
      <t xml:space="preserve">Program </t>
    </r>
    <r>
      <rPr>
        <sz val="10"/>
        <color theme="1"/>
        <rFont val="Arial"/>
      </rPr>
      <t xml:space="preserve">: 2.12.03 - Program Pencatatan Sipil
</t>
    </r>
    <r>
      <rPr>
        <b/>
        <sz val="10"/>
        <color theme="1"/>
        <rFont val="Arial"/>
      </rPr>
      <t xml:space="preserve">Kegiatan </t>
    </r>
    <r>
      <rPr>
        <sz val="10"/>
        <color theme="1"/>
        <rFont val="Arial"/>
      </rPr>
      <t xml:space="preserve">: 2.12.03.2.03 - Pembinaan dan Pengawasan Penyelenggaraan Pencatatan Sipil
</t>
    </r>
    <r>
      <rPr>
        <b/>
        <sz val="10"/>
        <color theme="1"/>
        <rFont val="Arial"/>
      </rPr>
      <t>Sub Kegiatan</t>
    </r>
    <r>
      <rPr>
        <sz val="10"/>
        <color theme="1"/>
        <rFont val="Arial"/>
      </rPr>
      <t xml:space="preserve"> : 2.12.03.2.03.0004 - Bimbingan Teknis Terkait Pencatatan Sipil
</t>
    </r>
    <r>
      <rPr>
        <b/>
        <sz val="10"/>
        <color theme="1"/>
        <rFont val="Arial"/>
      </rPr>
      <t xml:space="preserve">Uraian </t>
    </r>
    <r>
      <rPr>
        <sz val="10"/>
        <color theme="1"/>
        <rFont val="Arial"/>
      </rPr>
      <t>: Belanja Alat/Bahan untuk Kegiatan Kantor- Bahan Cetak
5.1.02.01.01.0026</t>
    </r>
  </si>
  <si>
    <t>https://prnt.sc/u5x2zOpVHX5E</t>
  </si>
  <si>
    <r>
      <t xml:space="preserve">Done
</t>
    </r>
    <r>
      <rPr>
        <u/>
        <sz val="10"/>
        <color rgb="FF1155CC"/>
        <rFont val="Arial"/>
      </rPr>
      <t>https://prnt.sc/ycP8Nbx7bzzi</t>
    </r>
  </si>
  <si>
    <t>Sekertariat DPRD</t>
  </si>
  <si>
    <t xml:space="preserve">PA :
196802271999031004
timortengahutarakab01#@!A
</t>
  </si>
  <si>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1.01.01.2.15 - Layanan Keuangan dan Kesejahteraan DPRD
</t>
    </r>
    <r>
      <rPr>
        <b/>
        <sz val="10"/>
        <color theme="1"/>
        <rFont val="Arial"/>
      </rPr>
      <t>Sub Kegiatan</t>
    </r>
    <r>
      <rPr>
        <sz val="10"/>
        <color theme="1"/>
        <rFont val="Arial"/>
      </rPr>
      <t xml:space="preserve"> : 1.01.01.2.15.0003 - Pelaksanaan Medical Check Up DPRD
</t>
    </r>
    <r>
      <rPr>
        <b/>
        <sz val="10"/>
        <color theme="1"/>
        <rFont val="Arial"/>
      </rPr>
      <t xml:space="preserve">Uraian </t>
    </r>
    <r>
      <rPr>
        <sz val="10"/>
        <color theme="1"/>
        <rFont val="Arial"/>
      </rPr>
      <t>: Belanja Perjalanan Dinas Paket Meeting Luar Kota
5.1.02.04.01.0005</t>
    </r>
  </si>
  <si>
    <t>https://prnt.sc/zPHqAHXxkPbA</t>
  </si>
  <si>
    <r>
      <t xml:space="preserve">Done
</t>
    </r>
    <r>
      <rPr>
        <u/>
        <sz val="10"/>
        <color rgb="FF1155CC"/>
        <rFont val="Arial"/>
      </rPr>
      <t>https://prnt.sc/HhrkwTqkdI8k</t>
    </r>
  </si>
  <si>
    <t>BP : 198112182009011006                                                         Pass : pekalongankab01#@!A                                                             PA : 197905112005021003                                                               Pass : pekalongankab01#@!A                                                                      BUD : 196504071992031010                                          Pass : Pekalongankab100%</t>
  </si>
  <si>
    <t>Sudah pengajuan rekening bank (Rekening SKPD) tetapi di akun BUD tidak muncul. Kronologi : BPP pernah mengajukan tetapi BUD salah menginput, sehingga saat ini rekening BP yang tidak muncul.                                                                       Nomor Rekening BP yang benar : 1109001283 (Bank Jateng)</t>
  </si>
  <si>
    <t xml:space="preserve">SKPD UOBK (UPT RS Pratama &amp; Rumah Sakit Umum Daerah Kota Yogyakarta)
</t>
  </si>
  <si>
    <t xml:space="preserve">BUD :
user : 19720317 199703 2 004  password: Jogjakota@1
</t>
  </si>
  <si>
    <t>1. SKPD UOBK (UPT RS Pratama &amp; Rumah Sakit Umum Daerah Kota Yogyakarta) belum muncul pada daftar SKPD yang akan di input besaran UP-nya
2. BP Uobk mengajukan SPP/SPM UP tidak bisa melanjutkan proses</t>
  </si>
  <si>
    <t>Untuk bisa di muncul Kedua rumah sakit tersebut</t>
  </si>
  <si>
    <t>https://docs.google.com/spreadsheets/d/1BgFWIkgC6avpSBdJwHhmW6jDHej3arih/edit?gid=2034562836#gid=2034562836</t>
  </si>
  <si>
    <t>pengajuan spp proses perbaikan</t>
  </si>
  <si>
    <t>PPTK: 197305092006041013 
pw: DPMDmatim20242025@@@@</t>
  </si>
  <si>
    <t>Terdapat Rekening Double sehingga total rencana kas berbeda dengan pagu anggaran Pada tahun 2025
Program 1.01.01 - Program Penunjang Urusan Pemerintahan Daerah Kabupaten/kota
Kegiatan 1.01.01.2.01 - Perencanaan, Penganggaran, dan Evaluasi Kinerja Perangkat Daerah
Sub Kegiatan 1.01.01.2.01.0001 - Penyusunan Dokumen Perencanaan Perangkat Daerah
Belanja Makanan dan Minuman Rapat
5.1.02.01.01.0052</t>
  </si>
  <si>
    <t>https://prnt.sc/GM89i6PU_eCU</t>
  </si>
  <si>
    <r>
      <t xml:space="preserve">Done
</t>
    </r>
    <r>
      <rPr>
        <u/>
        <sz val="10"/>
        <color rgb="FF1155CC"/>
        <rFont val="Arial"/>
      </rPr>
      <t>https://prnt.sc/DHEdc6iIwIdj</t>
    </r>
  </si>
  <si>
    <t>PA : 197310042000121005
Pass : Bapperida@2025</t>
  </si>
  <si>
    <r>
      <rPr>
        <sz val="10"/>
        <color theme="1"/>
        <rFont val="Arial"/>
      </rPr>
      <t xml:space="preserve">Double uraian belanja.
</t>
    </r>
    <r>
      <rPr>
        <b/>
        <sz val="10"/>
        <color theme="1"/>
        <rFont val="Arial"/>
      </rPr>
      <t xml:space="preserve">Program </t>
    </r>
    <r>
      <rPr>
        <sz val="10"/>
        <color theme="1"/>
        <rFont val="Arial"/>
      </rPr>
      <t xml:space="preserve">: 5.01.03 - Program Koordinasi Dan Sinkronisasi Perencanaan Pembangunan Daerah
</t>
    </r>
    <r>
      <rPr>
        <b/>
        <sz val="10"/>
        <color theme="1"/>
        <rFont val="Arial"/>
      </rPr>
      <t xml:space="preserve">Kegiatan </t>
    </r>
    <r>
      <rPr>
        <sz val="10"/>
        <color theme="1"/>
        <rFont val="Arial"/>
      </rPr>
      <t xml:space="preserve">: 5.01.03.2.03 - Koordinasi Perencanaan Bidang Infrastruktur dan Kewilayahan
</t>
    </r>
    <r>
      <rPr>
        <b/>
        <sz val="10"/>
        <color theme="1"/>
        <rFont val="Arial"/>
      </rPr>
      <t>Sub Kegiatan</t>
    </r>
    <r>
      <rPr>
        <sz val="10"/>
        <color theme="1"/>
        <rFont val="Arial"/>
      </rPr>
      <t xml:space="preserve"> : 5.01.03.2.03.0008 - Koordinasi Pelaksanaan Sinergitas dan Harmonisasi Perencanaan Pembangunan Daerah Bidang Kewilayahan
</t>
    </r>
    <r>
      <rPr>
        <b/>
        <sz val="10"/>
        <color theme="1"/>
        <rFont val="Arial"/>
      </rPr>
      <t>Uraian</t>
    </r>
    <r>
      <rPr>
        <sz val="10"/>
        <color theme="1"/>
        <rFont val="Arial"/>
      </rPr>
      <t xml:space="preserve"> : Belanja Alat/Bahan untuk Kegiatan Kantor-Alat Tulis Kantor
5.1.02.01.01.0024</t>
    </r>
  </si>
  <si>
    <t>https://prnt.sc/UyiPLEfzpt8O</t>
  </si>
  <si>
    <r>
      <t xml:space="preserve">Done
</t>
    </r>
    <r>
      <rPr>
        <u/>
        <sz val="10"/>
        <color rgb="FF1155CC"/>
        <rFont val="Arial"/>
      </rPr>
      <t>https://prnt.sc/e4l5DjpR_-Ji</t>
    </r>
  </si>
  <si>
    <t>BP : 199603162019022006                                                               Pass :  BPKD@Sindoro7</t>
  </si>
  <si>
    <t>tidak dapat membuat SPP UP dengan notifikasi "Gagal memproses permintaan, timeout. ..."</t>
  </si>
  <si>
    <t>Dinas Pekerjaan Umum, Perumahan Rakyat Dan Pertanahan</t>
  </si>
  <si>
    <t xml:space="preserve">PPTK :
197706212006041023
Ngadakab0312%
</t>
  </si>
  <si>
    <t>62 812-2787-8248
Jack</t>
  </si>
  <si>
    <r>
      <rPr>
        <sz val="10"/>
        <color theme="1"/>
        <rFont val="Arial"/>
      </rPr>
      <t xml:space="preserve">Double uraian belanja.
</t>
    </r>
    <r>
      <rPr>
        <b/>
        <sz val="10"/>
        <color theme="1"/>
        <rFont val="Arial"/>
      </rPr>
      <t xml:space="preserve">Program </t>
    </r>
    <r>
      <rPr>
        <sz val="10"/>
        <color theme="1"/>
        <rFont val="Arial"/>
      </rPr>
      <t xml:space="preserve">: 1.03.10 - Program Penyelenggaraan Jalan
</t>
    </r>
    <r>
      <rPr>
        <b/>
        <sz val="10"/>
        <color theme="1"/>
        <rFont val="Arial"/>
      </rPr>
      <t xml:space="preserve">Kegiatan </t>
    </r>
    <r>
      <rPr>
        <sz val="10"/>
        <color theme="1"/>
        <rFont val="Arial"/>
      </rPr>
      <t xml:space="preserve">: 1.03.10.2.01 - Penyelenggaraan Jalan Kabupaten/Kota
</t>
    </r>
    <r>
      <rPr>
        <b/>
        <sz val="10"/>
        <color theme="1"/>
        <rFont val="Arial"/>
      </rPr>
      <t>Sub Kegiatan</t>
    </r>
    <r>
      <rPr>
        <sz val="10"/>
        <color theme="1"/>
        <rFont val="Arial"/>
      </rPr>
      <t xml:space="preserve"> : 1.03.10.2.01.0032 - Pembangunan Jalan
</t>
    </r>
    <r>
      <rPr>
        <b/>
        <sz val="10"/>
        <color theme="1"/>
        <rFont val="Arial"/>
      </rPr>
      <t xml:space="preserve">Uraian </t>
    </r>
    <r>
      <rPr>
        <sz val="10"/>
        <color theme="1"/>
        <rFont val="Arial"/>
      </rPr>
      <t>: Belanja Makanan dan Minuman Rapat
5.1.02.01.01.0052</t>
    </r>
  </si>
  <si>
    <t>https://prnt.sc/BSDB_m5bBJYB</t>
  </si>
  <si>
    <t xml:space="preserve">Dinas Pendidikan dan Kebudayaan
</t>
  </si>
  <si>
    <t>PA:196812311991031091 
pasword :Dikbudlobar@24</t>
  </si>
  <si>
    <t>Hesti
+62 818-0375-0777</t>
  </si>
  <si>
    <t>Pada Saat Penugasan PPTK muncul Notifikasi "can't scan into dest[5]: cannot scan NULL into *string"
Program : program pengelolaan pendidikan 1.01.02
Kegiatan : Pengelolaan Pendidikan Anak Usia Dini (PAUD) 01.01.02.2.03
Sub kegiatan : semua sub kegiatan</t>
  </si>
  <si>
    <t>Bisa untuk melakukan penugasan PPTK</t>
  </si>
  <si>
    <r>
      <rPr>
        <u/>
        <sz val="10"/>
        <color rgb="FF1155CC"/>
        <rFont val="Arial"/>
      </rPr>
      <t>https://prnt.sc/dnVFF5bTYZQT</t>
    </r>
    <r>
      <rPr>
        <u/>
        <sz val="10"/>
        <color rgb="FF1155CC"/>
        <rFont val="Arial"/>
      </rPr>
      <t xml:space="preserve"> </t>
    </r>
  </si>
  <si>
    <t>BPP :19730424 199901 1 001
Password :jatimprov&amp;BPD123</t>
  </si>
  <si>
    <t>Yusi
+62 857-3081-7611</t>
  </si>
  <si>
    <t xml:space="preserve">Saat BPP login ,nama SKPD tidak muncul di menu Dashboard </t>
  </si>
  <si>
    <t>Nama SKPD Muncul</t>
  </si>
  <si>
    <t>https://prnt.sc/JQA0huh-E8Ku</t>
  </si>
  <si>
    <t>Kecamatan Compreng</t>
  </si>
  <si>
    <t>PA :
197004041991011001
Subangkab25*</t>
  </si>
  <si>
    <t>62 812-2452-2691
Sanjaya</t>
  </si>
  <si>
    <t>NIlai anggaran  muncul pada dashboard.</t>
  </si>
  <si>
    <t>https://prnt.sc/1BehCBajMPAx</t>
  </si>
  <si>
    <t>Dinas Perindustrian, Perdagangan, Koperasi Dan Umkm</t>
  </si>
  <si>
    <t>PA :
196911212002121006
@Kupangkab24</t>
  </si>
  <si>
    <t>62 852-5337-7922
Nur</t>
  </si>
  <si>
    <t>https://prnt.sc/GlJL0OovdBQ2</t>
  </si>
  <si>
    <t>BUD :19680616 199009 1 001
pass : 19680616VETERAN1!ok3
PA:19710214 199503 2 001
Pass : Kadinkesbrebes@01</t>
  </si>
  <si>
    <t>-
+62 819-3172-0598</t>
  </si>
  <si>
    <t xml:space="preserve">Terdapat Nomor rekening tidak muncul pada akun BUD
Nama Rekening :BEND PENGL DKK KAB BREBES
No Rekening :1028014384
</t>
  </si>
  <si>
    <r>
      <rPr>
        <u/>
        <sz val="10"/>
        <color rgb="FF1155CC"/>
        <rFont val="Arial"/>
      </rPr>
      <t>https://prnt.sc/QstoNhXmNQLu</t>
    </r>
    <r>
      <rPr>
        <u/>
        <sz val="10"/>
        <color rgb="FF1155CC"/>
        <rFont val="Arial"/>
      </rPr>
      <t xml:space="preserve"> 
</t>
    </r>
    <r>
      <rPr>
        <u/>
        <sz val="10"/>
        <color rgb="FF1155CC"/>
        <rFont val="Arial"/>
      </rPr>
      <t>https://prnt.sc/sI3MGIHbr6q9</t>
    </r>
    <r>
      <rPr>
        <u/>
        <sz val="10"/>
        <color rgb="FF1155CC"/>
        <rFont val="Arial"/>
      </rPr>
      <t xml:space="preserve"> </t>
    </r>
  </si>
  <si>
    <t>AKUN PA: 
User : 198503242003122001
Pass : @Klunting1
AKUN BP: 
User : 197105192009061002
Pass : @Klunting1
AKUN BUD:
YAYUK SRI RAHAYU, SE    
User : 196805081993022003
Pass : @Rahasia2021</t>
  </si>
  <si>
    <t>Ivan c</t>
  </si>
  <si>
    <t>Rekening bank tidak aktif dikarenkan salah klik non aktifkan BP. 
Rekening:
Bank jatim 0301017804</t>
  </si>
  <si>
    <t>Rekening tersebut aktif</t>
  </si>
  <si>
    <t>https://drive.google.com/file/d/1hksxvfbZ8IFNFl2PqLhsO74RX78r3MKw/view?usp=sharing</t>
  </si>
  <si>
    <t>Inspektorat daerah</t>
  </si>
  <si>
    <t>198211092006041010
ItdaSekadau@2025</t>
  </si>
  <si>
    <t>Tito +62 852-2633-6279</t>
  </si>
  <si>
    <t>Akun bendahara tersebut seharusnya BP inspektorat, namun saat login muncul sebagai akun Bendahara Bakesbangpol</t>
  </si>
  <si>
    <t>Muncul sebaga Bendahara inspektorat</t>
  </si>
  <si>
    <t>https://drive.google.com/file/d/1igZvcMCdRwVI4Z_1sc4P5No6tkYCGncY/view?usp=sharing</t>
  </si>
  <si>
    <t xml:space="preserve">Kecamatan Jatiasih
</t>
  </si>
  <si>
    <t xml:space="preserve">PA         : 
197705031999031002
Keu@n9an
</t>
  </si>
  <si>
    <t>62 897-8607-518
aditya</t>
  </si>
  <si>
    <t xml:space="preserve"> Helpdesk Regional II</t>
  </si>
  <si>
    <r>
      <rPr>
        <sz val="10"/>
        <color theme="1"/>
        <rFont val="Arial"/>
      </rPr>
      <t xml:space="preserve">Tidak dapat mencetak DPA - Rincian belanja, muncul notifikasi </t>
    </r>
    <r>
      <rPr>
        <b/>
        <sz val="10"/>
        <color theme="1"/>
        <rFont val="Arial"/>
      </rPr>
      <t xml:space="preserve">"gagal mengambil data. - no rows in result set".
Kelurahan Jatiasih
Program </t>
    </r>
    <r>
      <rPr>
        <sz val="10"/>
        <color theme="1"/>
        <rFont val="Arial"/>
      </rPr>
      <t xml:space="preserve">: Program Pemberdayaan Masyarakat Desa Dan Kelurahan - 7.01.03
</t>
    </r>
    <r>
      <rPr>
        <b/>
        <sz val="10"/>
        <color theme="1"/>
        <rFont val="Arial"/>
      </rPr>
      <t xml:space="preserve">Keg </t>
    </r>
    <r>
      <rPr>
        <sz val="10"/>
        <color theme="1"/>
        <rFont val="Arial"/>
      </rPr>
      <t xml:space="preserve">: Pemberdayaan Lembaga Kemasyarakatan Tingkat Kecamatan - 7.01.03.2.03
</t>
    </r>
    <r>
      <rPr>
        <b/>
        <sz val="10"/>
        <color theme="1"/>
        <rFont val="Arial"/>
      </rPr>
      <t xml:space="preserve">Sub Keg </t>
    </r>
    <r>
      <rPr>
        <sz val="10"/>
        <color theme="1"/>
        <rFont val="Arial"/>
      </rPr>
      <t xml:space="preserve">: Penyeleelurahan Jatiasyarakatan - 7.01.03.2.03.0001
</t>
    </r>
    <r>
      <rPr>
        <b/>
        <sz val="10"/>
        <color theme="1"/>
        <rFont val="Arial"/>
      </rPr>
      <t>Kelurahan Jatirasa
Program :</t>
    </r>
    <r>
      <rPr>
        <sz val="10"/>
        <color theme="1"/>
        <rFont val="Arial"/>
      </rPr>
      <t xml:space="preserve"> Penyelenggaraan Pemerintahan Dan Pelayanan Publik - 7.01.02
</t>
    </r>
    <r>
      <rPr>
        <b/>
        <sz val="10"/>
        <color theme="1"/>
        <rFont val="Arial"/>
      </rPr>
      <t xml:space="preserve">Keg : </t>
    </r>
    <r>
      <rPr>
        <sz val="10"/>
        <color theme="1"/>
        <rFont val="Arial"/>
      </rPr>
      <t xml:space="preserve">Koordinasi Pemeliharaan Prasarana Dan Sarana Pelayanan Umum - 7.01.02.2.03
</t>
    </r>
    <r>
      <rPr>
        <b/>
        <sz val="10"/>
        <color theme="1"/>
        <rFont val="Arial"/>
      </rPr>
      <t>Sub Keg :</t>
    </r>
    <r>
      <rPr>
        <sz val="10"/>
        <color theme="1"/>
        <rFont val="Arial"/>
      </rPr>
      <t xml:space="preserve"> Koordinasi/sinergi Dengan Perangkat Daerah Dan/atau Instansi Vertikal Yang Terkait Dalam Pemeliharaan Sarana Dan Prasarana Pelayanan Umum - 7.01.02.2.03.0001
</t>
    </r>
    <r>
      <rPr>
        <b/>
        <sz val="10"/>
        <color theme="1"/>
        <rFont val="Arial"/>
      </rPr>
      <t xml:space="preserve">Progam : </t>
    </r>
    <r>
      <rPr>
        <sz val="10"/>
        <color theme="1"/>
        <rFont val="Arial"/>
      </rPr>
      <t>Program Pemberdayaan Masyarakat Desa Dan Kelurahan</t>
    </r>
    <r>
      <rPr>
        <b/>
        <sz val="10"/>
        <color theme="1"/>
        <rFont val="Arial"/>
      </rPr>
      <t xml:space="preserve"> - 7.01.03
Keg : </t>
    </r>
    <r>
      <rPr>
        <sz val="10"/>
        <color theme="1"/>
        <rFont val="Arial"/>
      </rPr>
      <t xml:space="preserve">Pemberdayaan Lembaga Kemasyarakatan Tingkat Kecamatan - 7.01.03.2.03
</t>
    </r>
    <r>
      <rPr>
        <b/>
        <sz val="10"/>
        <color theme="1"/>
        <rFont val="Arial"/>
      </rPr>
      <t xml:space="preserve">Sub Keg : </t>
    </r>
    <r>
      <rPr>
        <sz val="10"/>
        <color theme="1"/>
        <rFont val="Arial"/>
      </rPr>
      <t xml:space="preserve">Penyelenggaraan Lembaga Kemasyarakatan - 7.01.03.2.03.0001
</t>
    </r>
  </si>
  <si>
    <t>https://prnt.sc/8pDuzQB2Cm2q</t>
  </si>
  <si>
    <t>Kecamatan Bekasi Timur</t>
  </si>
  <si>
    <t xml:space="preserve">PA :
198008141998102001
Bek@si_Timur_2025
</t>
  </si>
  <si>
    <r>
      <rPr>
        <sz val="10"/>
        <color theme="1"/>
        <rFont val="Arial"/>
      </rPr>
      <t>Tidak dapat mencetak DPA - Rincian belanja, muncul notifikasi</t>
    </r>
    <r>
      <rPr>
        <b/>
        <sz val="10"/>
        <color theme="1"/>
        <rFont val="Arial"/>
      </rPr>
      <t xml:space="preserve"> "gagal mengambil data. - no rows in result set".
Kelurahan BekasiJaya
Program </t>
    </r>
    <r>
      <rPr>
        <sz val="10"/>
        <color theme="1"/>
        <rFont val="Arial"/>
      </rPr>
      <t xml:space="preserve">: Pemberdayaan Masyarakat Desa Dan Kelurahan - 7.01.03
</t>
    </r>
    <r>
      <rPr>
        <b/>
        <sz val="10"/>
        <color theme="1"/>
        <rFont val="Arial"/>
      </rPr>
      <t xml:space="preserve">Kegiatan </t>
    </r>
    <r>
      <rPr>
        <sz val="10"/>
        <color theme="1"/>
        <rFont val="Arial"/>
      </rPr>
      <t xml:space="preserve">: Pemberdayaan Kelurahan - 7.01.03.2.02
</t>
    </r>
    <r>
      <rPr>
        <b/>
        <sz val="10"/>
        <color theme="1"/>
        <rFont val="Arial"/>
      </rPr>
      <t xml:space="preserve">Sub Keg </t>
    </r>
    <r>
      <rPr>
        <sz val="10"/>
        <color theme="1"/>
        <rFont val="Arial"/>
      </rPr>
      <t xml:space="preserve">: Pemberdayaan Masyarakat Di Kelurahan - 7.01.03.2.02.0003
</t>
    </r>
    <r>
      <rPr>
        <b/>
        <sz val="10"/>
        <color theme="1"/>
        <rFont val="Arial"/>
      </rPr>
      <t xml:space="preserve">Program </t>
    </r>
    <r>
      <rPr>
        <sz val="10"/>
        <color theme="1"/>
        <rFont val="Arial"/>
      </rPr>
      <t xml:space="preserve">: Penyelenggaraan Pemerintahan Dan Pelayanan Publik -  7.01.02
</t>
    </r>
    <r>
      <rPr>
        <b/>
        <sz val="10"/>
        <color theme="1"/>
        <rFont val="Arial"/>
      </rPr>
      <t>Kegiatan</t>
    </r>
    <r>
      <rPr>
        <sz val="10"/>
        <color theme="1"/>
        <rFont val="Arial"/>
      </rPr>
      <t xml:space="preserve"> : Koordinasi Pemeliharaan Prasarana Dan Sarana Pelayanan Umum -  7.01.02.2.03
</t>
    </r>
    <r>
      <rPr>
        <b/>
        <sz val="10"/>
        <color theme="1"/>
        <rFont val="Arial"/>
      </rPr>
      <t xml:space="preserve">Sub Keg </t>
    </r>
    <r>
      <rPr>
        <sz val="10"/>
        <color theme="1"/>
        <rFont val="Arial"/>
      </rPr>
      <t xml:space="preserve">: Koordinasi/sinergi Dengan Perangkat Daerah Dan/atau Instansi Vertikal Yang Terkait Dalam Pemeliharaan Sarana Dan Prasarana Pelayanan Umum
</t>
    </r>
    <r>
      <rPr>
        <b/>
        <sz val="10"/>
        <color theme="1"/>
        <rFont val="Arial"/>
      </rPr>
      <t xml:space="preserve">Kelurahan ArenJaya
Program </t>
    </r>
    <r>
      <rPr>
        <sz val="10"/>
        <color theme="1"/>
        <rFont val="Arial"/>
      </rPr>
      <t xml:space="preserve">: Penyelenggaraan Pemerintahan Dan Pelayanan Publik
</t>
    </r>
    <r>
      <rPr>
        <b/>
        <sz val="10"/>
        <color theme="1"/>
        <rFont val="Arial"/>
      </rPr>
      <t xml:space="preserve">Kegiatan </t>
    </r>
    <r>
      <rPr>
        <sz val="10"/>
        <color theme="1"/>
        <rFont val="Arial"/>
      </rPr>
      <t xml:space="preserve">: Koordinasi Pemeliharaan Prasarana Dan Sarana Pelayanan Umum 
</t>
    </r>
    <r>
      <rPr>
        <b/>
        <sz val="10"/>
        <color theme="1"/>
        <rFont val="Arial"/>
      </rPr>
      <t xml:space="preserve">Sub Keg </t>
    </r>
    <r>
      <rPr>
        <sz val="10"/>
        <color theme="1"/>
        <rFont val="Arial"/>
      </rPr>
      <t>: Koordinasi/sinergi Dengan Perangkat Daerah Dan/atau Instansi Vertikal Yang Terkait Dalam Pemeliharaan Sarana Dan Prasarana Pelayanan Umum</t>
    </r>
  </si>
  <si>
    <t>https://prnt.sc/lii0onnwvPp0</t>
  </si>
  <si>
    <t xml:space="preserve">PA :
197306182003121001
@RSCAMBekasi1234
</t>
  </si>
  <si>
    <r>
      <rPr>
        <sz val="10"/>
        <color theme="1"/>
        <rFont val="Arial"/>
      </rPr>
      <t xml:space="preserve">Tidak dapat mencetak DPA - Rincian belanja, muncul notifikasi </t>
    </r>
    <r>
      <rPr>
        <b/>
        <sz val="10"/>
        <color theme="1"/>
        <rFont val="Arial"/>
      </rPr>
      <t xml:space="preserve">"gagal mengambil data. - no rows in result set".
Puskesmas Jatimurni
Program </t>
    </r>
    <r>
      <rPr>
        <sz val="10"/>
        <color theme="1"/>
        <rFont val="Arial"/>
      </rPr>
      <t xml:space="preserve">: Pemenuhan Upaya Kesehatan Perorangan Dan Upaya Kesehatan Masyarakat - 1.02.02
</t>
    </r>
    <r>
      <rPr>
        <b/>
        <sz val="10"/>
        <color theme="1"/>
        <rFont val="Arial"/>
      </rPr>
      <t>Keg :</t>
    </r>
    <r>
      <rPr>
        <sz val="10"/>
        <color theme="1"/>
        <rFont val="Arial"/>
      </rPr>
      <t xml:space="preserve"> Penyediaan Layanan Kesehatan Untuk Ukm Dan Ukp Rujukan Tingkat Daerah Kabupaten/kota - 1.02.02.2.02
</t>
    </r>
    <r>
      <rPr>
        <b/>
        <sz val="10"/>
        <color theme="1"/>
        <rFont val="Arial"/>
      </rPr>
      <t xml:space="preserve">Sub Keg : </t>
    </r>
    <r>
      <rPr>
        <sz val="10"/>
        <color theme="1"/>
        <rFont val="Arial"/>
      </rPr>
      <t xml:space="preserve">Operasional Pelayanan Puskesmas - 1.02.02.2.02.0033
Instalasi Farmasi 
</t>
    </r>
    <r>
      <rPr>
        <b/>
        <sz val="10"/>
        <color theme="1"/>
        <rFont val="Arial"/>
      </rPr>
      <t xml:space="preserve">Program : </t>
    </r>
    <r>
      <rPr>
        <sz val="10"/>
        <color theme="1"/>
        <rFont val="Arial"/>
      </rPr>
      <t xml:space="preserve">Program Pemenuhan Upaya Kesehatan Perorangan Dan Upaya Kesehatan Masyarakat - 1.02.02
</t>
    </r>
    <r>
      <rPr>
        <b/>
        <sz val="10"/>
        <color theme="1"/>
        <rFont val="Arial"/>
      </rPr>
      <t xml:space="preserve">Keg : </t>
    </r>
    <r>
      <rPr>
        <sz val="10"/>
        <color theme="1"/>
        <rFont val="Arial"/>
      </rPr>
      <t xml:space="preserve">Penyediaan Layanan Kesehatan Untuk Ukm Dan Ukp Rujukan Tingkat Daerah Kabupaten/kota - 1.02.02.2.02
</t>
    </r>
    <r>
      <rPr>
        <b/>
        <sz val="10"/>
        <color theme="1"/>
        <rFont val="Arial"/>
      </rPr>
      <t xml:space="preserve">Sub Keg : </t>
    </r>
    <r>
      <rPr>
        <sz val="10"/>
        <color theme="1"/>
        <rFont val="Arial"/>
      </rPr>
      <t>Operasional Pelayanan Fasilitas Kesehatan Lainnya - 1.02.02.2.02.0034</t>
    </r>
  </si>
  <si>
    <t>https://prnt.sc/dt8--MzZBJ_Q</t>
  </si>
  <si>
    <t>Kecamatan Bantargebang</t>
  </si>
  <si>
    <t xml:space="preserve">PA :
197609131997011001
Bekasi@01
</t>
  </si>
  <si>
    <r>
      <rPr>
        <sz val="10"/>
        <color theme="1"/>
        <rFont val="Arial"/>
      </rPr>
      <t xml:space="preserve">Tidak dapat mencetak DPA - Rincian belanja, muncul notifikasi </t>
    </r>
    <r>
      <rPr>
        <b/>
        <sz val="10"/>
        <color theme="1"/>
        <rFont val="Arial"/>
      </rPr>
      <t>"gagal mengambil data. - no rows in result set"</t>
    </r>
    <r>
      <rPr>
        <sz val="10"/>
        <color theme="1"/>
        <rFont val="Arial"/>
      </rPr>
      <t xml:space="preserve">.
</t>
    </r>
    <r>
      <rPr>
        <b/>
        <sz val="10"/>
        <color theme="1"/>
        <rFont val="Arial"/>
      </rPr>
      <t xml:space="preserve">Kelurahan Cikiwul
Program : </t>
    </r>
    <r>
      <rPr>
        <sz val="10"/>
        <color theme="1"/>
        <rFont val="Arial"/>
      </rPr>
      <t xml:space="preserve">Penyelenggaraan Pemerintahan Dan Pelayanan Publik -  7.01.02
</t>
    </r>
    <r>
      <rPr>
        <b/>
        <sz val="10"/>
        <color theme="1"/>
        <rFont val="Arial"/>
      </rPr>
      <t xml:space="preserve">Keg : </t>
    </r>
    <r>
      <rPr>
        <sz val="10"/>
        <color theme="1"/>
        <rFont val="Arial"/>
      </rPr>
      <t xml:space="preserve">Koordinasi Pemeliharaan Prasarana Dan Sarana Pelayanan Umum -  7.01.02.2.03
</t>
    </r>
    <r>
      <rPr>
        <b/>
        <sz val="10"/>
        <color theme="1"/>
        <rFont val="Arial"/>
      </rPr>
      <t xml:space="preserve">Sub keg : </t>
    </r>
    <r>
      <rPr>
        <sz val="10"/>
        <color theme="1"/>
        <rFont val="Arial"/>
      </rPr>
      <t xml:space="preserve">Koordinasi/sinergi Dengan Perangkat Daerah Dan/atau Instansi Vertikal Yang Terkait Dalam Pemeliharaan Sarana Dan Prasarana Pelayanan Umum - 7.01.02.2.03.0001
</t>
    </r>
  </si>
  <si>
    <t>https://prnt.sc/j0Ku5pZ7WGgJ</t>
  </si>
  <si>
    <t>196711221988031002
tangerangkabduaempa</t>
  </si>
  <si>
    <t>Fajar +62 812-9487-8577</t>
  </si>
  <si>
    <t>tidak dapat menginput besaran UP atas RSUD PAKUHAJI, RSUD BALARAJA, RSUD KABUPATEN TANGERANG dikarenakan tidak muncul</t>
  </si>
  <si>
    <t>dapat memunculkan SKPD tersebut</t>
  </si>
  <si>
    <t>https://drive.google.com/file/d/1PMjeFVnT1YgQUByPK_lD9TARsp_MiBAx/view?usp=sharing</t>
  </si>
  <si>
    <t xml:space="preserve">Badan Kepegawaian Daerah </t>
  </si>
  <si>
    <t>SEKDA (Pejabat Lama)
NIP : 19700320 200112 1 001
Password : Bantenprov@2024
PA selaku SEKDA (Pejabat Baru)
NIP : 19711213 200012 1 002
Password : K3uanganBKD@12345</t>
  </si>
  <si>
    <t>62 817-873-939
must</t>
  </si>
  <si>
    <t>Pergantian PA selaku SEKDA
SEKDA (Pejabat Lama)
Nama: Usman Asshiddiqi Qohara, S.Sos., M.Si
NIP : 19700320 200112 1 001
Password:Bantenprov@2024
PA selaku SEKDA (Pejabat Baru)
Nama:Dr. Nana Supiana, S.Pd, M.Si
NIP:19711213 200012 1 002
Password:K3uanganBKD@12345</t>
  </si>
  <si>
    <t>https://prnt.sc/w5BtzpBH-vCF</t>
  </si>
  <si>
    <t xml:space="preserve">PA :
196508281999101001
Ngawikab1%
</t>
  </si>
  <si>
    <t>62 856-3631-133
Hafiz</t>
  </si>
  <si>
    <r>
      <rPr>
        <sz val="10"/>
        <color theme="1"/>
        <rFont val="Arial"/>
      </rPr>
      <t xml:space="preserve">Tidak dapat mencetak DPA - Rincian belanja, muncul notifikasi </t>
    </r>
    <r>
      <rPr>
        <b/>
        <sz val="10"/>
        <color theme="1"/>
        <rFont val="Arial"/>
      </rPr>
      <t xml:space="preserve">"gagal mengambil data. - no rows in result set".
</t>
    </r>
    <r>
      <rPr>
        <sz val="10"/>
        <color theme="1"/>
        <rFont val="Arial"/>
      </rPr>
      <t>Terlampir file program kegiatan dan sub kegiatan yang tidak dapat mencetak DPA</t>
    </r>
  </si>
  <si>
    <r>
      <rPr>
        <u/>
        <sz val="10"/>
        <color rgb="FF1155CC"/>
        <rFont val="Arial"/>
      </rPr>
      <t xml:space="preserve">https://prnt.sc/oJRSIQGRyd5s
</t>
    </r>
    <r>
      <rPr>
        <sz val="10"/>
        <color rgb="FF000000"/>
        <rFont val="Arial"/>
      </rPr>
      <t xml:space="preserve">DINKES_2025.pdf </t>
    </r>
  </si>
  <si>
    <t xml:space="preserve">PA :
197211072000122003
Kup@ngk4b
</t>
  </si>
  <si>
    <t>62 852-5337-7922
Noel</t>
  </si>
  <si>
    <r>
      <rPr>
        <sz val="10"/>
        <color theme="1"/>
        <rFont val="Arial"/>
      </rPr>
      <t xml:space="preserve">Double uraian belanja.
</t>
    </r>
    <r>
      <rPr>
        <b/>
        <sz val="10"/>
        <color theme="1"/>
        <rFont val="Arial"/>
      </rPr>
      <t xml:space="preserve">Program </t>
    </r>
    <r>
      <rPr>
        <sz val="10"/>
        <color theme="1"/>
        <rFont val="Arial"/>
      </rPr>
      <t xml:space="preserve">: 3.25.04 - Program Pengelolaan Perikanan Budidaya
</t>
    </r>
    <r>
      <rPr>
        <b/>
        <sz val="10"/>
        <color theme="1"/>
        <rFont val="Arial"/>
      </rPr>
      <t xml:space="preserve">Kegiatan </t>
    </r>
    <r>
      <rPr>
        <sz val="10"/>
        <color theme="1"/>
        <rFont val="Arial"/>
      </rPr>
      <t xml:space="preserve">: 3.25.04.2.02 - Pemberdayaan Pembudi Daya Ikan Kecil
</t>
    </r>
    <r>
      <rPr>
        <b/>
        <sz val="10"/>
        <color theme="1"/>
        <rFont val="Arial"/>
      </rPr>
      <t>Sub Kegiatan</t>
    </r>
    <r>
      <rPr>
        <sz val="10"/>
        <color theme="1"/>
        <rFont val="Arial"/>
      </rPr>
      <t xml:space="preserve"> : 3.25.04.2.02.0001 - Pengembangan Kapasitas Pembudi Daya Ikan Kecil
</t>
    </r>
    <r>
      <rPr>
        <b/>
        <sz val="10"/>
        <color theme="1"/>
        <rFont val="Arial"/>
      </rPr>
      <t xml:space="preserve">Uraian : </t>
    </r>
    <r>
      <rPr>
        <sz val="10"/>
        <color theme="1"/>
        <rFont val="Arial"/>
      </rPr>
      <t>Belanja Perjalanan Dinas Paket Meeting Dalam Kota
5.1.02.04.01.0004</t>
    </r>
  </si>
  <si>
    <t>https://prnt.sc/MsKJc1HXzABB</t>
  </si>
  <si>
    <t xml:space="preserve">PA :
197903161998031005
Kupangkab@2024
</t>
  </si>
  <si>
    <r>
      <rPr>
        <sz val="10"/>
        <color theme="1"/>
        <rFont val="Arial"/>
      </rPr>
      <t xml:space="preserve">Double uraian belanja.
</t>
    </r>
    <r>
      <rPr>
        <b/>
        <sz val="10"/>
        <color theme="1"/>
        <rFont val="Arial"/>
      </rPr>
      <t xml:space="preserve">Program :  </t>
    </r>
    <r>
      <rPr>
        <sz val="10"/>
        <color theme="1"/>
        <rFont val="Arial"/>
      </rPr>
      <t>2.13.04</t>
    </r>
    <r>
      <rPr>
        <b/>
        <sz val="10"/>
        <color theme="1"/>
        <rFont val="Arial"/>
      </rPr>
      <t xml:space="preserve"> </t>
    </r>
    <r>
      <rPr>
        <sz val="10"/>
        <color theme="1"/>
        <rFont val="Arial"/>
      </rPr>
      <t>- Program Administrasi Pemerintahan Desa</t>
    </r>
    <r>
      <rPr>
        <b/>
        <sz val="10"/>
        <color theme="1"/>
        <rFont val="Arial"/>
      </rPr>
      <t xml:space="preserve">
Kegiatan : </t>
    </r>
    <r>
      <rPr>
        <sz val="10"/>
        <color theme="1"/>
        <rFont val="Arial"/>
      </rPr>
      <t xml:space="preserve"> 2.13.04.2.01 - Pembinaan dan Pengawasan Penyelenggaraan Administrasi Pemerintahan Desa</t>
    </r>
    <r>
      <rPr>
        <b/>
        <sz val="10"/>
        <color theme="1"/>
        <rFont val="Arial"/>
      </rPr>
      <t xml:space="preserve">
Sub Keg :</t>
    </r>
    <r>
      <rPr>
        <sz val="10"/>
        <color theme="1"/>
        <rFont val="Arial"/>
      </rPr>
      <t xml:space="preserve"> 2.13.04.2.01.0015 - Fasilitasi Penetapan dan Penegasan Batas Desa</t>
    </r>
    <r>
      <rPr>
        <b/>
        <sz val="10"/>
        <color theme="1"/>
        <rFont val="Arial"/>
      </rPr>
      <t xml:space="preserve">
Uraian : </t>
    </r>
    <r>
      <rPr>
        <sz val="10"/>
        <color theme="1"/>
        <rFont val="Arial"/>
      </rPr>
      <t>Belanja Alat/Bahan untuk Kegiatan Kantor-Bahan Komputer
5.1.02.01.01.0029</t>
    </r>
  </si>
  <si>
    <t>https://prnt.sc/ieZ8myuOqN8h</t>
  </si>
  <si>
    <r>
      <rPr>
        <sz val="10"/>
        <color theme="1"/>
        <rFont val="Arial"/>
      </rPr>
      <t xml:space="preserve">Double uraian belanja.
</t>
    </r>
    <r>
      <rPr>
        <b/>
        <sz val="10"/>
        <color theme="1"/>
        <rFont val="Arial"/>
      </rPr>
      <t xml:space="preserve">Program : 2.11.03 - Program Pengendalian Pencemaran Dan/atau Kerusakan Lingkungan Hidup
Kegiatan : 2.11.03.2.01 - Pencegahan Pencemaran dan/atau Kerusakan Lingkungan Hidup Kabupaten/Kota
Sub Kegiatan : 2.11.03.2.01.0010 - Pelaksanaan upaya mitigasi perubahan iklim tingkat kabupaten/kota
Uraian : </t>
    </r>
    <r>
      <rPr>
        <sz val="10"/>
        <color theme="1"/>
        <rFont val="Arial"/>
      </rPr>
      <t>Belanja Alat/Bahan untuk Kegiatan Kantor-Bahan Komputer
5.1.02.01.01.0029</t>
    </r>
  </si>
  <si>
    <t>https://prnt.sc/N1cgoBw_hBih</t>
  </si>
  <si>
    <t>Kab. Sidoarjo</t>
  </si>
  <si>
    <t xml:space="preserve">Dinas Lingkungan Hidup dan Kebersihan </t>
  </si>
  <si>
    <t xml:space="preserve">PA
user PA : 197012111991011001
pass : S!doarjok4b
</t>
  </si>
  <si>
    <t xml:space="preserve">PA saat ingin membuat PPK 
sebelumnya sudah melakukan pelimpaha PA ke KPA 
Data Tidak Ditemukan
</t>
  </si>
  <si>
    <r>
      <rPr>
        <u/>
        <sz val="11"/>
        <color rgb="FF1155CC"/>
        <rFont val="Arial"/>
      </rPr>
      <t>https://prnt.sc/06JMcK3qF4A3</t>
    </r>
    <r>
      <rPr>
        <u/>
        <sz val="10"/>
        <color rgb="FF1155CC"/>
        <rFont val="Arial"/>
      </rPr>
      <t xml:space="preserve"> </t>
    </r>
  </si>
  <si>
    <t>Sekda
196804131991032010
pass : Sidoarjokab@01</t>
  </si>
  <si>
    <t>https://prnt.sc/ostxvM1pNKs9</t>
  </si>
  <si>
    <t xml:space="preserve">Inspektorat Daerah </t>
  </si>
  <si>
    <t>BP :
198301282010012003  
@Inspek51</t>
  </si>
  <si>
    <t>62 812-2985-7272
Rian</t>
  </si>
  <si>
    <t>Tidak dapat melakukan Tranfer Non Tunai, Muncul notifikasi "gagal mengambil id jadwal aktif. - no rows in result set"</t>
  </si>
  <si>
    <t>Dapat melakukan transfer ke non tunai</t>
  </si>
  <si>
    <t>https://prnt.sc/DHDNLYrEKILc</t>
  </si>
  <si>
    <t xml:space="preserve">BUD
19720317 199602 2 001
pasww : Sidoarjokab@56
BP
197602292009022004
pass : Sidoarjokab1234!
</t>
  </si>
  <si>
    <r>
      <rPr>
        <sz val="10"/>
        <color theme="1"/>
        <rFont val="Arial"/>
      </rPr>
      <t xml:space="preserve">BP UOBK saat input SPP UP muncul notifikasi sebagai berikut  dan nilai tidak tertarik :
</t>
    </r>
    <r>
      <rPr>
        <b/>
        <sz val="11"/>
        <color theme="1"/>
        <rFont val="Arial"/>
      </rPr>
      <t xml:space="preserve">gagal mendapatkan nilai besaran UP, pastikan data besaran UP yang relevan tersedia. - no rows in result set
</t>
    </r>
    <r>
      <rPr>
        <sz val="10"/>
        <color theme="1"/>
        <rFont val="Arial"/>
      </rPr>
      <t xml:space="preserve">sudah dilakukan input nilai pada akun BUD di menu Besaran UP 
</t>
    </r>
  </si>
  <si>
    <t>BP UOBK Bisa input SPP UP</t>
  </si>
  <si>
    <r>
      <rPr>
        <sz val="10"/>
        <rFont val="Arial"/>
      </rPr>
      <t xml:space="preserve">BP
</t>
    </r>
    <r>
      <rPr>
        <u/>
        <sz val="11"/>
        <color rgb="FF1155CC"/>
        <rFont val="Arial"/>
      </rPr>
      <t>https://prnt.sc/F776i_hvyHcr</t>
    </r>
    <r>
      <rPr>
        <sz val="10"/>
        <rFont val="Arial"/>
      </rPr>
      <t xml:space="preserve"> 
BUD
</t>
    </r>
    <r>
      <rPr>
        <u/>
        <sz val="11"/>
        <color rgb="FF1155CC"/>
        <rFont val="Arial"/>
      </rPr>
      <t>https://prnt.sc/Bd7CYHlLeRjE</t>
    </r>
    <r>
      <rPr>
        <sz val="10"/>
        <rFont val="Arial"/>
      </rPr>
      <t xml:space="preserve"> </t>
    </r>
  </si>
  <si>
    <t>pptk :
197002242002121003
BPKAD&amp;bud01</t>
  </si>
  <si>
    <t>62 852-3905-1285
amar</t>
  </si>
  <si>
    <t>Saat login user PPTK muncul 2 role yang sama</t>
  </si>
  <si>
    <t>hanya satu role PPTK</t>
  </si>
  <si>
    <t>https://prnt.sc/vGaCGTy00czX</t>
  </si>
  <si>
    <t xml:space="preserve">Sekretariat Daerah
</t>
  </si>
  <si>
    <t>PPTK:196811101999032007 
Password : Sikkakab@24</t>
  </si>
  <si>
    <t>Steven
+62 821-4407-3276</t>
  </si>
  <si>
    <r>
      <rPr>
        <u/>
        <sz val="10"/>
        <color rgb="FF1155CC"/>
        <rFont val="Arial"/>
      </rPr>
      <t>https://prnt.sc/aZjnYbxPtq8-</t>
    </r>
    <r>
      <rPr>
        <sz val="10"/>
        <rFont val="Arial"/>
      </rPr>
      <t xml:space="preserve"> </t>
    </r>
  </si>
  <si>
    <t xml:space="preserve">Bendahara Pengeluaran:
User login  : 198301282010012003 password  :  @Inspek51
</t>
  </si>
  <si>
    <t>Setor Tunai terlalu banyak, tidak bisa mengembalikan ke Non-Tunai</t>
  </si>
  <si>
    <t>https://drive.google.com/file/d/1hDhYP_psGdYA1QHB3lX3HH91Vn3tIisf/view?usp=drive_link</t>
  </si>
  <si>
    <t>gunakan menu transfer non tunai di pelimpahan</t>
  </si>
  <si>
    <t xml:space="preserve">PA :197404081999031007
pasw : Sumbatimurkab*1
</t>
  </si>
  <si>
    <t>Mangi
+62 812-8408-9610</t>
  </si>
  <si>
    <t>Terdapat Rekening Double sehingga total rencana kas berbeda dengan pagu anggaran Pada tahun 2025
Program 3.30.06 - Program Standardisasi Dan Perlindungan Konsumen
Kegiatan 3.30.06.2.01 - Pelaksanaan Metrologi Legal, Berupa Tera, Tera Ulang, dan Pengawasan
Sub Kegiatan 3.30.06.2.01.0001 - Pelaksanaan Metrologi Legal, Berupa Tera, Tera Ulang
Belanja Bahan-Bahan Bangunan dan Konstruksi
5.1.02.01.01.0001</t>
  </si>
  <si>
    <t>https://prnt.sc/vI_N7aGv-Kp-</t>
  </si>
  <si>
    <t>BP:197905092011012003
Password:Jatimprov@110</t>
  </si>
  <si>
    <t>Linda
+62 812-3336-3422</t>
  </si>
  <si>
    <t>Saat di Dasboard Nama SKPD tidak muncul di akun BP</t>
  </si>
  <si>
    <t>nama SKPD muncul</t>
  </si>
  <si>
    <t>https://prnt.sc/9M59reCyb7LM</t>
  </si>
  <si>
    <t>PA:19740715 199403 1 005
Pas:BUD2024@</t>
  </si>
  <si>
    <t xml:space="preserve">-
+62 812-4629-4934
</t>
  </si>
  <si>
    <t>https://prnt.sc/e4YsRVzHZe1O</t>
  </si>
  <si>
    <t xml:space="preserve"> Badan Pendapatan Daerah</t>
  </si>
  <si>
    <t xml:space="preserve">PA :19661031 199011 1 001
Password : Jatimprov1!
BUD : 19660729 199703 1 001 
Password : JoH4RBuD@1921
</t>
  </si>
  <si>
    <t>Terdapat Nomor rekening tidak muncul pada akun BUD
Nama Rekening :BP BAPENDA JATIM
No Rekening :0011177832</t>
  </si>
  <si>
    <r>
      <rPr>
        <u/>
        <sz val="10"/>
        <color rgb="FF1155CC"/>
        <rFont val="Arial"/>
      </rPr>
      <t>https://prnt.sc/kzdv6Nh5Cyia</t>
    </r>
    <r>
      <rPr>
        <sz val="10"/>
        <rFont val="Arial"/>
      </rPr>
      <t xml:space="preserve"> 
</t>
    </r>
    <r>
      <rPr>
        <u/>
        <sz val="10"/>
        <color rgb="FF1155CC"/>
        <rFont val="Arial"/>
      </rPr>
      <t>https://prnt.sc/abyEsn5FwPwv</t>
    </r>
    <r>
      <rPr>
        <sz val="10"/>
        <rFont val="Arial"/>
      </rPr>
      <t xml:space="preserve"> </t>
    </r>
  </si>
  <si>
    <t>RUMAH SAKIT UMUM DAERAH, DINAS KOPERASI, PERINDUSTRIAN DAN PERDAGANGAN</t>
  </si>
  <si>
    <t>Username BUD : 197004242000121005
password : budl3mbAt@</t>
  </si>
  <si>
    <t>Modes</t>
  </si>
  <si>
    <t>Rekening Belanja yang Double, Pagu pada Detail DPA – Penarikan – Belanja – Rekening Belanja menjadi lebih besar dari Pagu Anggaran.
Sehingga setelah selesai menginput Anggaran Kas, pada kegiatan tersebut tidak dapat divalidasi oleh Pengguna Anggaran. (rincian terlampir di evidence)</t>
  </si>
  <si>
    <t>tidak double lagi</t>
  </si>
  <si>
    <t>https://drive.google.com/drive/folders/11td8drwFKDoMI0K-0G2DwAvzlTfOnVRn</t>
  </si>
  <si>
    <t>PA:197811042005012014
Pass : @Mojokerto_123</t>
  </si>
  <si>
    <t>Sheila
+62 895-3966-40871</t>
  </si>
  <si>
    <t>https://prnt.sc/xzHSGfwdX7tf</t>
  </si>
  <si>
    <t>data tidak di susun di anggaran untuk dinas tersebut</t>
  </si>
  <si>
    <t>PA : 197301022001121003
Pass : DINSOS2024</t>
  </si>
  <si>
    <t>62 821-5829-0264
Damelos</t>
  </si>
  <si>
    <r>
      <rPr>
        <sz val="10"/>
        <color theme="1"/>
        <rFont val="Arial"/>
      </rPr>
      <t xml:space="preserve">Double uraian belanja.
</t>
    </r>
    <r>
      <rPr>
        <b/>
        <sz val="10"/>
        <color theme="1"/>
        <rFont val="Arial"/>
      </rPr>
      <t xml:space="preserve">Program </t>
    </r>
    <r>
      <rPr>
        <sz val="10"/>
        <color theme="1"/>
        <rFont val="Arial"/>
      </rPr>
      <t xml:space="preserve">: 1.06.04 - Program Rehabilitasi Sosial
</t>
    </r>
    <r>
      <rPr>
        <b/>
        <sz val="10"/>
        <color theme="1"/>
        <rFont val="Arial"/>
      </rPr>
      <t xml:space="preserve">Kegiatan </t>
    </r>
    <r>
      <rPr>
        <sz val="10"/>
        <color theme="1"/>
        <rFont val="Arial"/>
      </rPr>
      <t xml:space="preserve">: 1.06.04.2.01 - Rehabilitasi Sosial Dasar Penyandang Disabilitas Terlantar, Anak Terlantar, Lanjut Usia Terlantar, serta Gelandangan Pengemis di Luar Panti Sosial
</t>
    </r>
    <r>
      <rPr>
        <b/>
        <sz val="10"/>
        <color theme="1"/>
        <rFont val="Arial"/>
      </rPr>
      <t>Sub Kegiatan</t>
    </r>
    <r>
      <rPr>
        <sz val="10"/>
        <color theme="1"/>
        <rFont val="Arial"/>
      </rPr>
      <t xml:space="preserve"> : 1.06.04.2.01.0008 - Pemberian Akses ke Layanan Pendidikan dan Kesehatan Dasar
</t>
    </r>
    <r>
      <rPr>
        <b/>
        <sz val="10"/>
        <color theme="1"/>
        <rFont val="Arial"/>
      </rPr>
      <t xml:space="preserve">Uraian </t>
    </r>
    <r>
      <rPr>
        <sz val="10"/>
        <color theme="1"/>
        <rFont val="Arial"/>
      </rPr>
      <t>: Belanja Alat/Bahan untuk Kegiatan Kantor-Alat Tulis Kantor
5.1.02.01.01.0024</t>
    </r>
  </si>
  <si>
    <t>https://prnt.sc/p9srZ6FdBUPv</t>
  </si>
  <si>
    <t>198212082010011001
Selatantangerang@1</t>
  </si>
  <si>
    <t>Selvia +62 811-1126-269</t>
  </si>
  <si>
    <t>Saat login muncul 2 akun sebagai PPTK</t>
  </si>
  <si>
    <t>Akun muncul sebagai 1 akun PPTK</t>
  </si>
  <si>
    <t>https://drive.google.com/file/d/1xOfJGsa-KDPvx3dHTwaCe9nDDvywwRwj/view?usp=sharing</t>
  </si>
  <si>
    <t>PA:196909231999031007
pass:Sikkakab@24</t>
  </si>
  <si>
    <t xml:space="preserve">Terdapat Rekening Double sehingga total rencana kas berbeda dengan pagu anggaran Pada tahun 2025
Program 2.18.02 - Program Pengembangan Iklim Penanaman Modal
Kegiatan 2.18.02.2.01 - Penetapan Pemberian Fasilitas/Insentif Dibidang Penanaman Modal yang Menjadi Kewenangan Daerah Kabupaten/Kota
Sub Kegiatan 2.18.02.2.01.0001 - Penetapan Kebijakan Daerah Mengenai Pemberian Fasilitas/Insentif dan Kemudahan Penanaman Modal
Belanja Alat/Bahan untuk Kegiatan Kantor- Kertas dan Cover
5.1.02.01.01.0025
</t>
  </si>
  <si>
    <t>https://prnt.sc/IkYJxWVT_KlS</t>
  </si>
  <si>
    <t xml:space="preserve">DINAS KEARSIPAN DAN PERPUSTAKAAN
</t>
  </si>
  <si>
    <t>PA:197103021992011003
pass:Sikkakab@24</t>
  </si>
  <si>
    <t>Terdapat Rekening Double sehingga total rencana kas berbeda dengan pagu anggaran Pada tahun 2025
Program 2.23.02 - Program Pembinaan Perpustakaan
Kegiatan 2.23.02.2.01 - Pengelolaan Perpustakaan Tingkat Daerah Kabupaten/Kota
Sub Kegiatan 2.23.02.2.01.0013 - Pembinaan Perpustakaan Umum dan Khusus Tingkat Kabupaten/Kota
Belanja Alat/Bahan untuk Kegiatan Kantor- Kertas dan Cover
5.1.02.01.01.0025</t>
  </si>
  <si>
    <t>https://prnt.sc/HCgSdCBzyjg2</t>
  </si>
  <si>
    <t>Kota Salatiga</t>
  </si>
  <si>
    <t xml:space="preserve">PPTK :
197411102002121011 
Dkk@sala3
</t>
  </si>
  <si>
    <t>62 856-4068-2125
Mela</t>
  </si>
  <si>
    <r>
      <rPr>
        <sz val="10"/>
        <color theme="1"/>
        <rFont val="Arial"/>
      </rPr>
      <t xml:space="preserve">Double uraian belanja.
</t>
    </r>
    <r>
      <rPr>
        <b/>
        <sz val="10"/>
        <color theme="1"/>
        <rFont val="Arial"/>
      </rPr>
      <t xml:space="preserve">Program </t>
    </r>
    <r>
      <rPr>
        <sz val="10"/>
        <color theme="1"/>
        <rFont val="Arial"/>
      </rPr>
      <t xml:space="preserve">: 1.02.02 - Program Pemenuhan Upaya Kesehatan Perorangan Dan Upaya Kesehatan Masyarakat
</t>
    </r>
    <r>
      <rPr>
        <b/>
        <sz val="10"/>
        <color theme="1"/>
        <rFont val="Arial"/>
      </rPr>
      <t xml:space="preserve">Kegiatan </t>
    </r>
    <r>
      <rPr>
        <sz val="10"/>
        <color theme="1"/>
        <rFont val="Arial"/>
      </rPr>
      <t xml:space="preserve">: 1.02.02.2.02 - Penyediaan Layanan Kesehatan untuk UKM dan UKP Rujukan Tingkat Daerah Kabupaten/Kota
</t>
    </r>
    <r>
      <rPr>
        <b/>
        <sz val="10"/>
        <color theme="1"/>
        <rFont val="Arial"/>
      </rPr>
      <t>Sub Kegiatan</t>
    </r>
    <r>
      <rPr>
        <sz val="10"/>
        <color theme="1"/>
        <rFont val="Arial"/>
      </rPr>
      <t xml:space="preserve"> : 1.02.02.2.02.0004 - Pengelolaan Pelayanan Kesehatan Balita
</t>
    </r>
    <r>
      <rPr>
        <b/>
        <sz val="10"/>
        <color theme="1"/>
        <rFont val="Arial"/>
      </rPr>
      <t xml:space="preserve">Uraian : </t>
    </r>
    <r>
      <rPr>
        <sz val="10"/>
        <color theme="1"/>
        <rFont val="Arial"/>
      </rPr>
      <t>Belanja Perjalanan Dinas Dalam Kota
5.1.02.04.01.0003</t>
    </r>
  </si>
  <si>
    <t>https://prnt.sc/EsEMJOlQD-9C</t>
  </si>
  <si>
    <t xml:space="preserve">PPTK :
198512172010012034
Kegiatan1@
</t>
  </si>
  <si>
    <r>
      <rPr>
        <sz val="10"/>
        <color theme="1"/>
        <rFont val="Arial"/>
      </rPr>
      <t xml:space="preserve">Double uraian belaja.
</t>
    </r>
    <r>
      <rPr>
        <b/>
        <sz val="10"/>
        <color theme="1"/>
        <rFont val="Arial"/>
      </rPr>
      <t xml:space="preserve">Program </t>
    </r>
    <r>
      <rPr>
        <sz val="10"/>
        <color theme="1"/>
        <rFont val="Arial"/>
      </rPr>
      <t xml:space="preserve">: 2.12.04 - Program Pengelolaan Informasi Administrasi Kependudukan
</t>
    </r>
    <r>
      <rPr>
        <b/>
        <sz val="10"/>
        <color theme="1"/>
        <rFont val="Arial"/>
      </rPr>
      <t xml:space="preserve">Kegiatan </t>
    </r>
    <r>
      <rPr>
        <sz val="10"/>
        <color theme="1"/>
        <rFont val="Arial"/>
      </rPr>
      <t xml:space="preserve">: 2.12.04.2.03 - Penyelenggaraan Pengelolaan Informasi Administrasi Kependudukan
</t>
    </r>
    <r>
      <rPr>
        <b/>
        <sz val="10"/>
        <color theme="1"/>
        <rFont val="Arial"/>
      </rPr>
      <t>Sub Kegiatan</t>
    </r>
    <r>
      <rPr>
        <sz val="10"/>
        <color theme="1"/>
        <rFont val="Arial"/>
      </rPr>
      <t xml:space="preserve"> : 2.12.04.2.03.0003 - Fasilitasi Terkait Pengelolaan Informasi Administrasi Kependudukan
</t>
    </r>
    <r>
      <rPr>
        <b/>
        <sz val="10"/>
        <color theme="1"/>
        <rFont val="Arial"/>
      </rPr>
      <t xml:space="preserve">Uraian </t>
    </r>
    <r>
      <rPr>
        <sz val="10"/>
        <color theme="1"/>
        <rFont val="Arial"/>
      </rPr>
      <t>: Belanja Pemeliharaan Komputer-Komputer Unit-Personal Computer
5.1.02.03.02.0405</t>
    </r>
  </si>
  <si>
    <t>https://prnt.sc/8dj0m9nfMriS</t>
  </si>
  <si>
    <t>Kecamatan Sidorejo
Kelurahan Bugel</t>
  </si>
  <si>
    <t xml:space="preserve">PPTK :
198405262009022003
Amel123*
</t>
  </si>
  <si>
    <r>
      <rPr>
        <sz val="10"/>
        <color theme="1"/>
        <rFont val="Arial"/>
      </rPr>
      <t xml:space="preserve">Double uraian belanja.
</t>
    </r>
    <r>
      <rPr>
        <b/>
        <sz val="10"/>
        <color theme="1"/>
        <rFont val="Arial"/>
      </rPr>
      <t xml:space="preserve">Program </t>
    </r>
    <r>
      <rPr>
        <sz val="10"/>
        <color theme="1"/>
        <rFont val="Arial"/>
      </rPr>
      <t xml:space="preserve">: 7.01.03 - Program Pemberdayaan Masyarakat Desa Dan Kelurahan
</t>
    </r>
    <r>
      <rPr>
        <b/>
        <sz val="10"/>
        <color theme="1"/>
        <rFont val="Arial"/>
      </rPr>
      <t xml:space="preserve">Kegiatan </t>
    </r>
    <r>
      <rPr>
        <sz val="10"/>
        <color theme="1"/>
        <rFont val="Arial"/>
      </rPr>
      <t xml:space="preserve">: 7.01.03.2.02 - Kegiatan Pemberdayaan Kelurahan
</t>
    </r>
    <r>
      <rPr>
        <b/>
        <sz val="10"/>
        <color theme="1"/>
        <rFont val="Arial"/>
      </rPr>
      <t>Sub Kegiatan</t>
    </r>
    <r>
      <rPr>
        <sz val="10"/>
        <color theme="1"/>
        <rFont val="Arial"/>
      </rPr>
      <t xml:space="preserve"> : 7.01.03.2.02.0003 - Pemberdayaan Masyarakat di Kelurahan
</t>
    </r>
    <r>
      <rPr>
        <b/>
        <sz val="10"/>
        <color theme="1"/>
        <rFont val="Arial"/>
      </rPr>
      <t xml:space="preserve">Uraian </t>
    </r>
    <r>
      <rPr>
        <sz val="10"/>
        <color theme="1"/>
        <rFont val="Arial"/>
      </rPr>
      <t>: Belanja Alat/Bahan untuk Kegiatan Kantor-Benda Pos
5.1.02.01.01.0027</t>
    </r>
  </si>
  <si>
    <t>https://prnt.sc/1ULDAG7GhpkV</t>
  </si>
  <si>
    <t xml:space="preserve">DINAS PARIWISATA, PEMUDA DAN OLAH RAGA
</t>
  </si>
  <si>
    <t>PPTK:19720614 200312 1 006
password Budis@ntoso006</t>
  </si>
  <si>
    <t>Dedy
+62 856-4967-6711</t>
  </si>
  <si>
    <t>Terdapat Rekening Double sehingga total rencana kas berbeda dengan pagu anggaran Pada tahun 2025
Program 1.01.01 - Program Penunjang Urusan Pemerintahan Daerah Kabupaten/kota
Kegiatan 1.01.01.2.02 - Administrasi Keuangan Perangkat Daerah
Sub Kegiatan 1.01.01.2.02.0001 - Penyediaan Gaji dan Tunjangan ASN
Belanja Iuran Simpanan Peserta Tabungan Perumahan Rakyat PNS
5.1.01.01.12.0001</t>
  </si>
  <si>
    <t>https://prnt.sc/v3RtY7Wq7VDf</t>
  </si>
  <si>
    <t>PA:19690706 200003 1 009
Pass : pA@dinkes45
BUD:19680408 198809 1 001
PASS : PAbkad24!</t>
  </si>
  <si>
    <t>Krisma
+62 812-1740-6516</t>
  </si>
  <si>
    <t>Terdapat Nomor rekening tidak muncul pada akun BUD
Nama Rekening :DINAS KESEHATAN KOTA MALANG
No Rekening :0041031288</t>
  </si>
  <si>
    <r>
      <rPr>
        <u/>
        <sz val="10"/>
        <color rgb="FF1155CC"/>
        <rFont val="Arial"/>
      </rPr>
      <t>https://prnt.sc/M9AsVvfoFj3h</t>
    </r>
    <r>
      <rPr>
        <u/>
        <sz val="10"/>
        <color rgb="FF1155CC"/>
        <rFont val="Arial"/>
      </rPr>
      <t xml:space="preserve"> 
</t>
    </r>
    <r>
      <rPr>
        <u/>
        <sz val="10"/>
        <color rgb="FF1155CC"/>
        <rFont val="Arial"/>
      </rPr>
      <t>https://prnt.sc/BCoYii8mGvc1</t>
    </r>
    <r>
      <rPr>
        <u/>
        <sz val="10"/>
        <color rgb="FF1155CC"/>
        <rFont val="Arial"/>
      </rPr>
      <t xml:space="preserve"> </t>
    </r>
  </si>
  <si>
    <t xml:space="preserve">Kecamatan Lowokwaru
</t>
  </si>
  <si>
    <t>PA:19680606 198809 1 001
Pass : Malang@lwk1
BUD:19680408 198809 1 001
PASS : PAbkad24!</t>
  </si>
  <si>
    <t>Terdapat Nomor rekening tidak muncul pada akun BUD
Nama Rekening :KECAMATAN LOWOKWARU
No Rekening :0041032022</t>
  </si>
  <si>
    <r>
      <rPr>
        <u/>
        <sz val="10"/>
        <color rgb="FF1155CC"/>
        <rFont val="Arial"/>
      </rPr>
      <t>https://prnt.sc/_dCS2s2eyv4k</t>
    </r>
    <r>
      <rPr>
        <u/>
        <sz val="10"/>
        <color rgb="FF1155CC"/>
        <rFont val="Arial"/>
      </rPr>
      <t xml:space="preserve"> 
</t>
    </r>
    <r>
      <rPr>
        <u/>
        <sz val="10"/>
        <color rgb="FF1155CC"/>
        <rFont val="Arial"/>
      </rPr>
      <t>https://prnt.sc/BCoYii8mGvc1</t>
    </r>
    <r>
      <rPr>
        <u/>
        <sz val="10"/>
        <color rgb="FF1155CC"/>
        <rFont val="Arial"/>
      </rPr>
      <t xml:space="preserve"> 
</t>
    </r>
  </si>
  <si>
    <t>PA:197612062000122003
Pasword : Sikkakab@24</t>
  </si>
  <si>
    <t xml:space="preserve">Agnes
+62 821-4519-1834
</t>
  </si>
  <si>
    <t>Terdapat Rekening Double sehingga total rencana kas berbeda dengan pagu anggaran Pada tahun 2025
Unit SKPD 4.01.0.00.0.00.01.0007 - BAGIAN ORGANISASI
Program 1.01.01 - Program Penunjang Urusan Pemerintahan Daerah Kabupaten/kota
Kegiatan 1.01.01.2.09 - Pemeliharaan Barang Milik Daerah Penunjang Urusan Pemerintahan Daerah
Sub Kegiatan 1.01.01.2.09.0001 - Penyediaan Jasa Pemeliharaan, Biaya Pemeliharaan, dan Pajak Kendaraan Perorangan Dinas atau Kendaraan Dinas Jabatan
Belanja Pembayaran Pajak, Bea, dan Perizinan
5.1.02.02.01.0067</t>
  </si>
  <si>
    <t>https://prnt.sc/MB9L1z9vrakM</t>
  </si>
  <si>
    <t xml:space="preserve">PPTK :
197801122005011011
Dinpersip123!
</t>
  </si>
  <si>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1.01.01.2.09 - Pemeliharaan Barang Milik Daerah Penunjang Urusan Pemerintahan Daerah
</t>
    </r>
    <r>
      <rPr>
        <b/>
        <sz val="10"/>
        <color theme="1"/>
        <rFont val="Arial"/>
      </rPr>
      <t>Sub Kegiatan</t>
    </r>
    <r>
      <rPr>
        <sz val="10"/>
        <color theme="1"/>
        <rFont val="Arial"/>
      </rPr>
      <t xml:space="preserve"> : 1.01.01.2.09.0005 - Pemeliharaan Mebel
</t>
    </r>
    <r>
      <rPr>
        <b/>
        <sz val="10"/>
        <color theme="1"/>
        <rFont val="Arial"/>
      </rPr>
      <t xml:space="preserve">Uraian </t>
    </r>
    <r>
      <rPr>
        <sz val="10"/>
        <color theme="1"/>
        <rFont val="Arial"/>
      </rPr>
      <t>: Belanja Pemeliharaan Alat Kantor dan Rumah Tangga-Alat Kantor-Alat Kantor Lainnya
5.1.02.03.02.0117</t>
    </r>
  </si>
  <si>
    <t>https://prnt.sc/7p6-r8im-H2U</t>
  </si>
  <si>
    <t>BUD :
197705301996022001
Malang2021
PA :
197201241999011001
Bakesbangpol123$</t>
  </si>
  <si>
    <t>Permohonan reset password user PA, ingin dilakukan reset password melalui akun BUD pada daftar pegawai tidak muncul sedangkan pada daftar pengguna sudah terdaftar dan pada penganggaran sudah dimutakhirkan.
NIP : 197201241999011001
Nama : AGUS WIDODO, S.E., M.M.</t>
  </si>
  <si>
    <t>password user PA ter reset</t>
  </si>
  <si>
    <t xml:space="preserve">https://prnt.sc/xmCaqMnBs_LZ </t>
  </si>
  <si>
    <t>sudah menjadi passwd defult nya</t>
  </si>
  <si>
    <t xml:space="preserve">PA :
197106081999031009
sumbatimurKab@@24
</t>
  </si>
  <si>
    <t>62 812-4610-776
Orpa</t>
  </si>
  <si>
    <r>
      <rPr>
        <sz val="10"/>
        <color theme="1"/>
        <rFont val="Arial"/>
      </rPr>
      <t xml:space="preserve">Double uraian belanja :
</t>
    </r>
    <r>
      <rPr>
        <b/>
        <sz val="10"/>
        <color theme="1"/>
        <rFont val="Arial"/>
      </rPr>
      <t xml:space="preserve">Program </t>
    </r>
    <r>
      <rPr>
        <sz val="10"/>
        <color theme="1"/>
        <rFont val="Arial"/>
      </rPr>
      <t xml:space="preserve">: 2.08.04 - Program Peningkatan Kualitas Keluarga
</t>
    </r>
    <r>
      <rPr>
        <b/>
        <sz val="10"/>
        <color theme="1"/>
        <rFont val="Arial"/>
      </rPr>
      <t xml:space="preserve">Kegiatan </t>
    </r>
    <r>
      <rPr>
        <sz val="10"/>
        <color theme="1"/>
        <rFont val="Arial"/>
      </rPr>
      <t xml:space="preserve">: 2.08.04.2.01 - Peningkatan Kualitas Keluarga dalam Mewujudkan Kesetaraan Gender (KG) dan Hak Anak Tingkat Daerah Kabupaten/Kota
</t>
    </r>
    <r>
      <rPr>
        <b/>
        <sz val="10"/>
        <color theme="1"/>
        <rFont val="Arial"/>
      </rPr>
      <t>Sub Kegiatan</t>
    </r>
    <r>
      <rPr>
        <sz val="10"/>
        <color theme="1"/>
        <rFont val="Arial"/>
      </rPr>
      <t xml:space="preserve"> : 2.08.04.2.01.0003 - Pengembangan Kegiatan Masyarakat untuk Peningkatan Kualitas Keluarga Kewenangan Kabupaten/Kota
</t>
    </r>
    <r>
      <rPr>
        <b/>
        <sz val="10"/>
        <color theme="1"/>
        <rFont val="Arial"/>
      </rPr>
      <t xml:space="preserve">Uraian </t>
    </r>
    <r>
      <rPr>
        <sz val="10"/>
        <color theme="1"/>
        <rFont val="Arial"/>
      </rPr>
      <t>: Belanja Bahan-Bahan Bakar dan Pelumas
5.1.02.01.01.0004</t>
    </r>
  </si>
  <si>
    <t>https://prnt.sc/x55Oa9ayolD5</t>
  </si>
  <si>
    <t>DINAS PARIWISATA DAN KEBUDAYAAN</t>
  </si>
  <si>
    <t xml:space="preserve">PA :
196506161993031011
Sumb@Timurkab123456
</t>
  </si>
  <si>
    <r>
      <rPr>
        <sz val="10"/>
        <color theme="1"/>
        <rFont val="Arial"/>
      </rPr>
      <t xml:space="preserve">Double uraian belanja :
</t>
    </r>
    <r>
      <rPr>
        <b/>
        <sz val="10"/>
        <color theme="1"/>
        <rFont val="Arial"/>
      </rPr>
      <t xml:space="preserve">Program </t>
    </r>
    <r>
      <rPr>
        <sz val="10"/>
        <color theme="1"/>
        <rFont val="Arial"/>
      </rPr>
      <t xml:space="preserve">: 3.26.03 - Program Pemasaran Pariwisata
</t>
    </r>
    <r>
      <rPr>
        <b/>
        <sz val="10"/>
        <color theme="1"/>
        <rFont val="Arial"/>
      </rPr>
      <t xml:space="preserve">Kegiatan </t>
    </r>
    <r>
      <rPr>
        <sz val="10"/>
        <color theme="1"/>
        <rFont val="Arial"/>
      </rPr>
      <t xml:space="preserve">: 3.26.03.2.01 - Pemasaran Pariwisata Dalam dan Luar Negeri Daya Tarik, Destinasi dan Kawasan Strategis Pariwisata Kabupaten/Kota
</t>
    </r>
    <r>
      <rPr>
        <b/>
        <sz val="10"/>
        <color theme="1"/>
        <rFont val="Arial"/>
      </rPr>
      <t>Sub Kegiatan</t>
    </r>
    <r>
      <rPr>
        <sz val="10"/>
        <color theme="1"/>
        <rFont val="Arial"/>
      </rPr>
      <t xml:space="preserve"> : 3.26.03.2.01.0003 - Penyediaan Data dan Penyebaran Informasi Pariwisata Kabupaten/Kota, Baik Dalam dan Luar Negeri
</t>
    </r>
    <r>
      <rPr>
        <b/>
        <sz val="10"/>
        <color theme="1"/>
        <rFont val="Arial"/>
      </rPr>
      <t xml:space="preserve">Uraian </t>
    </r>
    <r>
      <rPr>
        <sz val="10"/>
        <color theme="1"/>
        <rFont val="Arial"/>
      </rPr>
      <t>: Belanja Alat/Bahan untuk Kegiatan Kantor- Kertas dan Cover
5.1.02.01.01.0025</t>
    </r>
  </si>
  <si>
    <t>https://prnt.sc/iG8n8CG4-wLe</t>
  </si>
  <si>
    <t>DINAS TRANSMIGRASI DAN TENAGA KERJA</t>
  </si>
  <si>
    <t xml:space="preserve">PA :
197107102001121006
Sumbatimurkab1!
</t>
  </si>
  <si>
    <r>
      <rPr>
        <sz val="10"/>
        <color theme="1"/>
        <rFont val="Arial"/>
      </rPr>
      <t xml:space="preserve">Double uraian belanja :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1.01.01.2.02 - Administrasi Keuangan Perangkat Daerah
</t>
    </r>
    <r>
      <rPr>
        <b/>
        <sz val="10"/>
        <color theme="1"/>
        <rFont val="Arial"/>
      </rPr>
      <t>Sub Kegiatan</t>
    </r>
    <r>
      <rPr>
        <sz val="10"/>
        <color theme="1"/>
        <rFont val="Arial"/>
      </rPr>
      <t xml:space="preserve"> : 1.01.01.2.02.0002 - Penyediaan Administrasi Pelaksanaan Tugas ASN
</t>
    </r>
    <r>
      <rPr>
        <b/>
        <sz val="10"/>
        <color theme="1"/>
        <rFont val="Arial"/>
      </rPr>
      <t xml:space="preserve">Uraian </t>
    </r>
    <r>
      <rPr>
        <sz val="10"/>
        <color theme="1"/>
        <rFont val="Arial"/>
      </rPr>
      <t>: Belanja Jasa Pelaksanaan Transaksi Keuangan
5.1.02.02.01.0042</t>
    </r>
  </si>
  <si>
    <t>https://prnt.sc/7tTjd8kcSmdv</t>
  </si>
  <si>
    <t xml:space="preserve">PA :
196508091992031008
Sumbatimurkab@1
</t>
  </si>
  <si>
    <r>
      <rPr>
        <sz val="10"/>
        <color theme="1"/>
        <rFont val="Arial"/>
      </rPr>
      <t xml:space="preserve">Double uraian belanja :
</t>
    </r>
    <r>
      <rPr>
        <b/>
        <sz val="10"/>
        <color theme="1"/>
        <rFont val="Arial"/>
      </rPr>
      <t xml:space="preserve">Program </t>
    </r>
    <r>
      <rPr>
        <sz val="10"/>
        <color theme="1"/>
        <rFont val="Arial"/>
      </rPr>
      <t xml:space="preserve">: 5.01.03 - Program Koordinasi Dan Sinkronisasi Perencanaan Pembangunan Daerah
</t>
    </r>
    <r>
      <rPr>
        <b/>
        <sz val="10"/>
        <color theme="1"/>
        <rFont val="Arial"/>
      </rPr>
      <t xml:space="preserve">Kegiatan </t>
    </r>
    <r>
      <rPr>
        <sz val="10"/>
        <color theme="1"/>
        <rFont val="Arial"/>
      </rPr>
      <t xml:space="preserve">: 5.01.03.2.03 - Koordinasi Perencanaan Bidang Infrastruktur dan Kewilayahan
</t>
    </r>
    <r>
      <rPr>
        <b/>
        <sz val="10"/>
        <color theme="1"/>
        <rFont val="Arial"/>
      </rPr>
      <t>Sub Kegiatan</t>
    </r>
    <r>
      <rPr>
        <sz val="10"/>
        <color theme="1"/>
        <rFont val="Arial"/>
      </rPr>
      <t xml:space="preserve"> : 5.01.03.2.03.0006 - Asistensi Penyusunan Dokumen Perencanaan Pembangunan Perangkat Daerah Bidang Kewilayahan
</t>
    </r>
    <r>
      <rPr>
        <b/>
        <sz val="10"/>
        <color theme="1"/>
        <rFont val="Arial"/>
      </rPr>
      <t xml:space="preserve">Uraian </t>
    </r>
    <r>
      <rPr>
        <sz val="10"/>
        <color theme="1"/>
        <rFont val="Arial"/>
      </rPr>
      <t>: Honorarium Tim Pelaksana Kegiatan dan Sekretariat Tim Pelaksana Kegiatan
5.1.02.02.01.0004</t>
    </r>
  </si>
  <si>
    <t>https://prnt.sc/0PeVV4n38eLI</t>
  </si>
  <si>
    <t>Kecamatan Pinu Pahar</t>
  </si>
  <si>
    <t>PA :
197008232003121005
Sumbatimurkab@#01</t>
  </si>
  <si>
    <r>
      <rPr>
        <sz val="10"/>
        <color theme="1"/>
        <rFont val="Arial"/>
      </rPr>
      <t xml:space="preserve">Double uraian belanja :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1.01.01.2.08 - Penyediaan Jasa Penunjang Urusan Pemerintahan Daerah
</t>
    </r>
    <r>
      <rPr>
        <b/>
        <sz val="10"/>
        <color theme="1"/>
        <rFont val="Arial"/>
      </rPr>
      <t>Sub Kegiatan</t>
    </r>
    <r>
      <rPr>
        <sz val="10"/>
        <color theme="1"/>
        <rFont val="Arial"/>
      </rPr>
      <t xml:space="preserve"> : 1.01.01.2.08.0004 - Penyediaan Jasa Pelayanan Umum Kantor
</t>
    </r>
    <r>
      <rPr>
        <b/>
        <sz val="10"/>
        <color theme="1"/>
        <rFont val="Arial"/>
      </rPr>
      <t xml:space="preserve">Uraian </t>
    </r>
    <r>
      <rPr>
        <sz val="10"/>
        <color theme="1"/>
        <rFont val="Arial"/>
      </rPr>
      <t>: Belanja Alat/Bahan untuk Kegiatan Kantor- Bahan Cetak
5.1.02.01.01.0026</t>
    </r>
  </si>
  <si>
    <t>https://prnt.sc/tuquHYbmFPIs</t>
  </si>
  <si>
    <t>Dinas Pertanahan Dan Tata Ruang (kundha Niti Mandala Sarta Tata Sasana)</t>
  </si>
  <si>
    <t>BP:197005101992032007
pass: Slemankab1234!</t>
  </si>
  <si>
    <t>Bayu 
+62 857-1382-3408</t>
  </si>
  <si>
    <t xml:space="preserve">Saat melakukan tarik tunai saldo UP dan ketika ingin dikembalikan ke Saldo Bank Tidak bisa
muncul notifikasi "gagal mengambil id jadwal aktif.-no rows in result set"
</t>
  </si>
  <si>
    <t>bisa setor ke bank</t>
  </si>
  <si>
    <t>https://prnt.sc/ePpShI2sz8RC</t>
  </si>
  <si>
    <t xml:space="preserve">DINAS PEKERJAAN UMUM, PERUMAHAN RAKYAT DAN PERTANAHAN
</t>
  </si>
  <si>
    <t>PPTK:197306102007011038 
Pasword :DistanKP2024#*</t>
  </si>
  <si>
    <t>Bobie
+62 853-3845-5676</t>
  </si>
  <si>
    <t>Terdapat Rekening Double sehingga total rencana kas berbeda dengan pagu anggaran Pada tahun 2025
Program 1.03.10 - Program Penyelenggaraan Jalan
Kegiatan 1.03.10.2.01 - Penyelenggaraan Jalan Kabupaten/Kota
Sub Kegiatan 1.03.10.2.01.0032 - Pembangunan Jalan
Belanja Makanan dan Minuman Rapat
5.1.02.01.01.0052</t>
  </si>
  <si>
    <t>Rekning tidak Double</t>
  </si>
  <si>
    <t>https://prnt.sc/2sDJtE0gAnjx</t>
  </si>
  <si>
    <t xml:space="preserve">BUD : 
196910031990031006
Pasuruan!12345
PA  : 
197307152006042023 
Pasuruan*1
</t>
  </si>
  <si>
    <t>62 812-3677-3974
mamak</t>
  </si>
  <si>
    <t>Rekening bank tidak aktif, sedangkan di akun BUD tidak muncull.
BEND DINAS KESEHATAN KOTA PASURUAN
0231018646</t>
  </si>
  <si>
    <t>Rekening bank aktif</t>
  </si>
  <si>
    <r>
      <rPr>
        <u/>
        <sz val="10"/>
        <color rgb="FF1155CC"/>
        <rFont val="Arial"/>
      </rPr>
      <t>https://prnt.sc/qxRRpJ5vNC-r 
https://prnt.sc/i7OWeqpvM1Lr</t>
    </r>
    <r>
      <rPr>
        <u/>
        <sz val="10"/>
        <color rgb="FF000000"/>
        <rFont val="Arial"/>
      </rPr>
      <t xml:space="preserve"> </t>
    </r>
  </si>
  <si>
    <t>Triono
+62 838-3857-0534</t>
  </si>
  <si>
    <t>Penatausahaan TA. 2025
Tidak dapat menambahkan Pengguna, muncul nottifikasi NIP sudah digunakan, sedangkan NIP tersebut belum di daftarkan, jika dicari data tidak ditemukan di menu pengguna
nama lengkap: IVY MUHAJJALINA, S.Pd., M.Pd.
nik: 3278045411890001
nip: 198911142015032001
npwp: 003439643425000
alamat : Argasari, Kec. Cihideung, Kab. Tasikmalaya, Jawa Barat 46122
golongan / pangkat : Penata, III/c</t>
  </si>
  <si>
    <t>https://prnt.sc/IFMh5mYcpFHs</t>
  </si>
  <si>
    <t>Kecamatan Ile Boleng</t>
  </si>
  <si>
    <t xml:space="preserve">PPTK:19810602 200312 2 008
Pass:florestimurkab2025A*
</t>
  </si>
  <si>
    <t>Wiliam
+62 813-3813-2461</t>
  </si>
  <si>
    <t>https://prnt.sc/jU4JH0ksPJYq</t>
  </si>
  <si>
    <t xml:space="preserve">DINAS LINGKUNGAN HIDUP
</t>
  </si>
  <si>
    <t>PPTK:197307292000031005
PASWORD :Dlhflotimkab1@</t>
  </si>
  <si>
    <t>Terdapat Rekening Double sehingga total rencana kas berbeda dengan pagu anggaran Pada tahun 2025
Program 1.01.01 - Program Penunjang Urusan Pemerintahan Daerah Kabupaten/kota
Kegiatan 1.01.01.2.06 - Administrasi Umum Perangkat Daerah
Sub Kegiatan 1.01.01.2.06.0006 - Penyediaan Bahan Bacaan dan Peraturan Perundang-undangan
Belanja Langganan Jurnal/Surat Kabar/Majalah
5.1.02.02.01.0062</t>
  </si>
  <si>
    <t>https://prnt.sc/e7oxTAaSvKbb</t>
  </si>
  <si>
    <t xml:space="preserve">PA :
196504302001121001         
1Naker
</t>
  </si>
  <si>
    <t>62 812-3687-8766
Arni</t>
  </si>
  <si>
    <r>
      <rPr>
        <sz val="10"/>
        <color theme="1"/>
        <rFont val="Arial"/>
      </rPr>
      <t xml:space="preserve">Double rekening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1.01.01.2.02 - Administrasi Keuangan Perangkat Daerah
</t>
    </r>
    <r>
      <rPr>
        <b/>
        <sz val="10"/>
        <color theme="1"/>
        <rFont val="Arial"/>
      </rPr>
      <t>Sub Kegiatan</t>
    </r>
    <r>
      <rPr>
        <sz val="10"/>
        <color theme="1"/>
        <rFont val="Arial"/>
      </rPr>
      <t xml:space="preserve"> : 1.01.01.2.02.0001 - Penyediaan Gaji dan Tunjangan ASN
</t>
    </r>
    <r>
      <rPr>
        <b/>
        <sz val="10"/>
        <color theme="1"/>
        <rFont val="Arial"/>
      </rPr>
      <t xml:space="preserve">Uraian </t>
    </r>
    <r>
      <rPr>
        <sz val="10"/>
        <color theme="1"/>
        <rFont val="Arial"/>
      </rPr>
      <t>: Belanja Iuran Jaminan Kesehatan PNS
5.1.01.01.09.0001</t>
    </r>
  </si>
  <si>
    <t>https://prnt.sc/qupxleaNaUAe</t>
  </si>
  <si>
    <t xml:space="preserve">PA :
197409192006041006	
Dinasperhubungan2024@
</t>
  </si>
  <si>
    <r>
      <rPr>
        <sz val="10"/>
        <color theme="1"/>
        <rFont val="Arial"/>
      </rPr>
      <t xml:space="preserve">Double rekening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1.01.01.2.01 - Perencanaan, Penganggaran, dan Evaluasi Kinerja Perangkat Daerah
</t>
    </r>
    <r>
      <rPr>
        <b/>
        <sz val="10"/>
        <color theme="1"/>
        <rFont val="Arial"/>
      </rPr>
      <t>Sub Kegiatan</t>
    </r>
    <r>
      <rPr>
        <sz val="10"/>
        <color theme="1"/>
        <rFont val="Arial"/>
      </rPr>
      <t xml:space="preserve"> : 1.01.01.2.01.0004 - Koordinasi dan Penyusunan DPA-SKPD
</t>
    </r>
    <r>
      <rPr>
        <b/>
        <sz val="10"/>
        <color theme="1"/>
        <rFont val="Arial"/>
      </rPr>
      <t xml:space="preserve">Uraian </t>
    </r>
    <r>
      <rPr>
        <sz val="10"/>
        <color theme="1"/>
        <rFont val="Arial"/>
      </rPr>
      <t>: Honorarium Tim Pelaksana Kegiatan dan Sekretariat Tim Pelaksana Kegiatan
5.1.02.02.01.0004</t>
    </r>
  </si>
  <si>
    <t>https://prnt.sc/2hqYDPewmq2t</t>
  </si>
  <si>
    <r>
      <rPr>
        <sz val="10"/>
        <color theme="1"/>
        <rFont val="Arial"/>
      </rPr>
      <t xml:space="preserve">Double rekening belanja.
</t>
    </r>
    <r>
      <rPr>
        <b/>
        <sz val="10"/>
        <color theme="1"/>
        <rFont val="Arial"/>
      </rPr>
      <t xml:space="preserve">Program </t>
    </r>
    <r>
      <rPr>
        <sz val="10"/>
        <color theme="1"/>
        <rFont val="Arial"/>
      </rPr>
      <t xml:space="preserve">: 2.15.02 - Program Penyelenggaraan Lalu Lintas Dan Angkutan Jalan (llaj)
</t>
    </r>
    <r>
      <rPr>
        <b/>
        <sz val="10"/>
        <color theme="1"/>
        <rFont val="Arial"/>
      </rPr>
      <t xml:space="preserve">Kegiatan </t>
    </r>
    <r>
      <rPr>
        <sz val="10"/>
        <color theme="1"/>
        <rFont val="Arial"/>
      </rPr>
      <t xml:space="preserve">: 2.15.02.2.03 - Pengelolaan Terminal Penumpang Tipe C
</t>
    </r>
    <r>
      <rPr>
        <b/>
        <sz val="10"/>
        <color theme="1"/>
        <rFont val="Arial"/>
      </rPr>
      <t>Sub Kegiatan</t>
    </r>
    <r>
      <rPr>
        <sz val="10"/>
        <color theme="1"/>
        <rFont val="Arial"/>
      </rPr>
      <t xml:space="preserve"> : 2.15.02.2.03.0006 - Pengawasan Operasional Terminal Penumpang Tipe C
</t>
    </r>
    <r>
      <rPr>
        <b/>
        <sz val="10"/>
        <color theme="1"/>
        <rFont val="Arial"/>
      </rPr>
      <t xml:space="preserve">Uraian </t>
    </r>
    <r>
      <rPr>
        <sz val="10"/>
        <color theme="1"/>
        <rFont val="Arial"/>
      </rPr>
      <t>: Belanja Alat/Bahan untuk Kegiatan Kantor- Kertas dan Cover
5.1.02.01.01.0025</t>
    </r>
  </si>
  <si>
    <t>https://prnt.sc/2NDRmGmUqDRb</t>
  </si>
  <si>
    <t>KECAMATAN LAMBA LEDA</t>
  </si>
  <si>
    <t xml:space="preserve">PA :
197602202010011011 	 
@Lambaleda2024#@!
</t>
  </si>
  <si>
    <r>
      <rPr>
        <sz val="10"/>
        <color theme="1"/>
        <rFont val="Arial"/>
      </rPr>
      <t xml:space="preserve">Double rekening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1.01.01.2.09 - Pemeliharaan Barang Milik Daerah Penunjang Urusan Pemerintahan Daerah
</t>
    </r>
    <r>
      <rPr>
        <b/>
        <sz val="10"/>
        <color theme="1"/>
        <rFont val="Arial"/>
      </rPr>
      <t>Sub Kegiatan</t>
    </r>
    <r>
      <rPr>
        <sz val="10"/>
        <color theme="1"/>
        <rFont val="Arial"/>
      </rPr>
      <t xml:space="preserve"> : 1.01.01.2.09.0001 - Penyediaan Jasa Pemeliharaan, Biaya Pemeliharaan, dan Pajak Kendaraan Perorangan Dinas atau Kendaraan Dinas Jabatan
</t>
    </r>
    <r>
      <rPr>
        <b/>
        <sz val="10"/>
        <color theme="1"/>
        <rFont val="Arial"/>
      </rPr>
      <t xml:space="preserve">Uraian </t>
    </r>
    <r>
      <rPr>
        <sz val="10"/>
        <color theme="1"/>
        <rFont val="Arial"/>
      </rPr>
      <t>: Belanja Pemeliharaan Alat Angkutan-Alat Angkutan Darat Bermotor-Kendaraan Bermotor Beroda Dua
5.1.02.03.02.0038</t>
    </r>
  </si>
  <si>
    <t>https://prnt.sc/f02cBb3UHtKj</t>
  </si>
  <si>
    <t xml:space="preserve">PA :
197710142002122003 	
Disnak2020@
</t>
  </si>
  <si>
    <r>
      <rPr>
        <sz val="10"/>
        <color theme="1"/>
        <rFont val="Arial"/>
      </rPr>
      <t xml:space="preserve">Double rekening belanja.
</t>
    </r>
    <r>
      <rPr>
        <b/>
        <sz val="10"/>
        <color theme="1"/>
        <rFont val="Arial"/>
      </rPr>
      <t xml:space="preserve">Program </t>
    </r>
    <r>
      <rPr>
        <sz val="10"/>
        <color theme="1"/>
        <rFont val="Arial"/>
      </rPr>
      <t xml:space="preserve">: 3.27.02 - Program Penyediaan Dan Pengembangan Sarana Pertanian
</t>
    </r>
    <r>
      <rPr>
        <b/>
        <sz val="10"/>
        <color theme="1"/>
        <rFont val="Arial"/>
      </rPr>
      <t xml:space="preserve">Kegiatan </t>
    </r>
    <r>
      <rPr>
        <sz val="10"/>
        <color theme="1"/>
        <rFont val="Arial"/>
      </rPr>
      <t xml:space="preserve">: 3.27.02.2.05 - Pengendalian dan Pengawasan Penyediaan dan Peredaran Benih/Bibit Ternak, dan Hijauan Pakan Ternak dalam Daerah Kabupaten/Kota
</t>
    </r>
    <r>
      <rPr>
        <b/>
        <sz val="10"/>
        <color theme="1"/>
        <rFont val="Arial"/>
      </rPr>
      <t>Sub Kegiatan</t>
    </r>
    <r>
      <rPr>
        <sz val="10"/>
        <color theme="1"/>
        <rFont val="Arial"/>
      </rPr>
      <t xml:space="preserve"> : 3.27.02.2.05.0004 - Penjaminan Peredaran HPT, Bahan Pakan/Pakan
</t>
    </r>
    <r>
      <rPr>
        <b/>
        <sz val="10"/>
        <color theme="1"/>
        <rFont val="Arial"/>
      </rPr>
      <t xml:space="preserve">Uraian </t>
    </r>
    <r>
      <rPr>
        <sz val="10"/>
        <color theme="1"/>
        <rFont val="Arial"/>
      </rPr>
      <t xml:space="preserve">: Belanja Alat/Bahan untuk Kegiatan Kantor-Bahan Komputer
5.1.02.01.01.0029
</t>
    </r>
    <r>
      <rPr>
        <b/>
        <sz val="10"/>
        <color theme="1"/>
        <rFont val="Arial"/>
      </rPr>
      <t xml:space="preserve">Uraian </t>
    </r>
    <r>
      <rPr>
        <sz val="10"/>
        <color theme="1"/>
        <rFont val="Arial"/>
      </rPr>
      <t>: Belanja Perjalanan Dinas Dalam Kota
5.1.02.04.01.0003</t>
    </r>
  </si>
  <si>
    <t>https://prnt.sc/FpX0Jh4eOLXE</t>
  </si>
  <si>
    <t xml:space="preserve">PA :
196603251994032014 	
manggaraitimurkab24!B
</t>
  </si>
  <si>
    <r>
      <rPr>
        <sz val="10"/>
        <color theme="1"/>
        <rFont val="Arial"/>
      </rPr>
      <t xml:space="preserve">Double rekening belanja.
</t>
    </r>
    <r>
      <rPr>
        <b/>
        <sz val="10"/>
        <color theme="1"/>
        <rFont val="Arial"/>
      </rPr>
      <t xml:space="preserve">Program </t>
    </r>
    <r>
      <rPr>
        <sz val="10"/>
        <color theme="1"/>
        <rFont val="Arial"/>
      </rPr>
      <t xml:space="preserve">: 5.03.02 - Program Kepegawaian Daerah
</t>
    </r>
    <r>
      <rPr>
        <b/>
        <sz val="10"/>
        <color theme="1"/>
        <rFont val="Arial"/>
      </rPr>
      <t xml:space="preserve">Kegiatan </t>
    </r>
    <r>
      <rPr>
        <sz val="10"/>
        <color theme="1"/>
        <rFont val="Arial"/>
      </rPr>
      <t xml:space="preserve">: 5.03.02.2.01 - Pengadaan, Pemberhentian dan Informasi Kepegawaian ASN
</t>
    </r>
    <r>
      <rPr>
        <b/>
        <sz val="10"/>
        <color theme="1"/>
        <rFont val="Arial"/>
      </rPr>
      <t>Sub Kegiatan</t>
    </r>
    <r>
      <rPr>
        <sz val="10"/>
        <color theme="1"/>
        <rFont val="Arial"/>
      </rPr>
      <t xml:space="preserve"> : 5.03.02.2.01.0011 - Pengelolaan Data Kepegawaian
</t>
    </r>
    <r>
      <rPr>
        <b/>
        <sz val="10"/>
        <color theme="1"/>
        <rFont val="Arial"/>
      </rPr>
      <t xml:space="preserve">Uraian </t>
    </r>
    <r>
      <rPr>
        <sz val="10"/>
        <color theme="1"/>
        <rFont val="Arial"/>
      </rPr>
      <t>: Belanja Alat/Bahan untuk Kegiatan Kantor-Alat Tulis Kantor
5.1.02.01.01.0024</t>
    </r>
  </si>
  <si>
    <t>https://prnt.sc/N5bApBiRw2TA</t>
  </si>
  <si>
    <t xml:space="preserve">PA :
196505181997031004 
Manggaraitimur@1
</t>
  </si>
  <si>
    <r>
      <rPr>
        <sz val="10"/>
        <color theme="1"/>
        <rFont val="Arial"/>
      </rPr>
      <t xml:space="preserve">Double rekening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1.01.01.2.15 - Layanan Keuangan dan Kesejahteraan DPRD
</t>
    </r>
    <r>
      <rPr>
        <b/>
        <sz val="10"/>
        <color theme="1"/>
        <rFont val="Arial"/>
      </rPr>
      <t>Sub Kegiatan</t>
    </r>
    <r>
      <rPr>
        <sz val="10"/>
        <color theme="1"/>
        <rFont val="Arial"/>
      </rPr>
      <t xml:space="preserve"> : 1.01.01.2.15.0001 - Penyelenggaraan Administrasi Keuangan DPRD
</t>
    </r>
    <r>
      <rPr>
        <b/>
        <sz val="10"/>
        <color theme="1"/>
        <rFont val="Arial"/>
      </rPr>
      <t xml:space="preserve">Uraian </t>
    </r>
    <r>
      <rPr>
        <sz val="10"/>
        <color theme="1"/>
        <rFont val="Arial"/>
      </rPr>
      <t>: Belanja Tunjangan Perumahan DPRD
5.1.01.04.12.0004</t>
    </r>
  </si>
  <si>
    <t>https://prnt.sc/HXXQIw4SEdBC</t>
  </si>
  <si>
    <t xml:space="preserve">PA :
197112191998031007	
Kondraduslua1991@#
</t>
  </si>
  <si>
    <r>
      <rPr>
        <sz val="10"/>
        <color theme="1"/>
        <rFont val="Arial"/>
      </rPr>
      <t xml:space="preserve">Double rekening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1.01.01.2.01 - Perencanaan, Penganggaran, dan Evaluasi Kinerja Perangkat Daerah
</t>
    </r>
    <r>
      <rPr>
        <b/>
        <sz val="10"/>
        <color theme="1"/>
        <rFont val="Arial"/>
      </rPr>
      <t>Sub Kegiatan</t>
    </r>
    <r>
      <rPr>
        <sz val="10"/>
        <color theme="1"/>
        <rFont val="Arial"/>
      </rPr>
      <t xml:space="preserve"> : 1.01.01.2.01.0007 - Evaluasi Kinerja Perangkat Daerah
</t>
    </r>
    <r>
      <rPr>
        <b/>
        <sz val="10"/>
        <color theme="1"/>
        <rFont val="Arial"/>
      </rPr>
      <t xml:space="preserve">Uraian </t>
    </r>
    <r>
      <rPr>
        <sz val="10"/>
        <color theme="1"/>
        <rFont val="Arial"/>
      </rPr>
      <t>: Belanja Alat/Bahan untuk Kegiatan Kantor- Kertas dan Cover
5.1.02.01.01.0025</t>
    </r>
  </si>
  <si>
    <t>https://prnt.sc/eTJCsPfJ1rpx</t>
  </si>
  <si>
    <r>
      <rPr>
        <sz val="10"/>
        <color theme="1"/>
        <rFont val="Arial"/>
      </rPr>
      <t xml:space="preserve">Double rekening belanja.
</t>
    </r>
    <r>
      <rPr>
        <b/>
        <sz val="10"/>
        <color theme="1"/>
        <rFont val="Arial"/>
      </rPr>
      <t xml:space="preserve">Program </t>
    </r>
    <r>
      <rPr>
        <sz val="10"/>
        <color theme="1"/>
        <rFont val="Arial"/>
      </rPr>
      <t xml:space="preserve">: 2.16.03 - Program Pengelolaan Aplikasi Informatika
</t>
    </r>
    <r>
      <rPr>
        <b/>
        <sz val="10"/>
        <color theme="1"/>
        <rFont val="Arial"/>
      </rPr>
      <t xml:space="preserve">Kegiatan </t>
    </r>
    <r>
      <rPr>
        <sz val="10"/>
        <color theme="1"/>
        <rFont val="Arial"/>
      </rPr>
      <t xml:space="preserve">: 2.16.03.2.02 - Pengelolaan E-government di Lingkup Pemerintah Daerah Kabupaten/Kota
</t>
    </r>
    <r>
      <rPr>
        <b/>
        <sz val="10"/>
        <color theme="1"/>
        <rFont val="Arial"/>
      </rPr>
      <t xml:space="preserve">Sub Kegiatan </t>
    </r>
    <r>
      <rPr>
        <sz val="10"/>
        <color theme="1"/>
        <rFont val="Arial"/>
      </rPr>
      <t xml:space="preserve">: 2.16.03.2.02.0029 - Koordinasi pemanfaatan Aplikasi Umum SPBE
</t>
    </r>
    <r>
      <rPr>
        <b/>
        <sz val="10"/>
        <color theme="1"/>
        <rFont val="Arial"/>
      </rPr>
      <t xml:space="preserve">Uraian </t>
    </r>
    <r>
      <rPr>
        <sz val="10"/>
        <color theme="1"/>
        <rFont val="Arial"/>
      </rPr>
      <t>: Belanja Perjalanan Dinas Dalam Kota
5.1.02.04.01.0003</t>
    </r>
  </si>
  <si>
    <t>https://prnt.sc/q5Idc0QfsgsD</t>
  </si>
  <si>
    <t xml:space="preserve">PA :
196810031989031007 	
Manggaraitimur@2025
</t>
  </si>
  <si>
    <r>
      <rPr>
        <sz val="10"/>
        <color theme="1"/>
        <rFont val="Arial"/>
      </rPr>
      <t xml:space="preserve">Double rekening belanja.
</t>
    </r>
    <r>
      <rPr>
        <b/>
        <sz val="10"/>
        <color theme="1"/>
        <rFont val="Arial"/>
      </rPr>
      <t xml:space="preserve">Program </t>
    </r>
    <r>
      <rPr>
        <sz val="10"/>
        <color theme="1"/>
        <rFont val="Arial"/>
      </rPr>
      <t xml:space="preserve">: 5.02.02 - Program Pengelolaan Keuangan Daerah
</t>
    </r>
    <r>
      <rPr>
        <b/>
        <sz val="10"/>
        <color theme="1"/>
        <rFont val="Arial"/>
      </rPr>
      <t xml:space="preserve">Kegiatan </t>
    </r>
    <r>
      <rPr>
        <sz val="10"/>
        <color theme="1"/>
        <rFont val="Arial"/>
      </rPr>
      <t xml:space="preserve">: 5.02.02.2.02 - Koordinasi dan Pengelolaan Perbendaharaan Daerah
</t>
    </r>
    <r>
      <rPr>
        <b/>
        <sz val="10"/>
        <color theme="1"/>
        <rFont val="Arial"/>
      </rPr>
      <t>Sub Kegiatan</t>
    </r>
    <r>
      <rPr>
        <sz val="10"/>
        <color theme="1"/>
        <rFont val="Arial"/>
      </rPr>
      <t xml:space="preserve"> : 5.02.02.2.02.0005 - Koordinasi, Fasilitasi, Asistensi, Sinkronisasi, Supervisi, Monitoring dan Evaluasi Pengelolaan Dana Perimbangan dan Dana Transfer Lainnya
</t>
    </r>
    <r>
      <rPr>
        <b/>
        <sz val="10"/>
        <color theme="1"/>
        <rFont val="Arial"/>
      </rPr>
      <t xml:space="preserve">Uraian </t>
    </r>
    <r>
      <rPr>
        <sz val="10"/>
        <color theme="1"/>
        <rFont val="Arial"/>
      </rPr>
      <t>: Belanja Alat/Bahan untuk Kegiatan Kantor-Alat Tulis Kantor
5.1.02.01.01.0024</t>
    </r>
  </si>
  <si>
    <t>https://prnt.sc/bQviG4EK4QVd</t>
  </si>
  <si>
    <t xml:space="preserve">PA :
196805171988121001 
PenggunaAnggaran25!
</t>
  </si>
  <si>
    <r>
      <rPr>
        <sz val="10"/>
        <color theme="1"/>
        <rFont val="Arial"/>
      </rPr>
      <t xml:space="preserve">Double rekening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1.01.01.2.02 - Administrasi Keuangan Perangkat Daerah
</t>
    </r>
    <r>
      <rPr>
        <b/>
        <sz val="10"/>
        <color theme="1"/>
        <rFont val="Arial"/>
      </rPr>
      <t>Sub Kegiatan</t>
    </r>
    <r>
      <rPr>
        <sz val="10"/>
        <color theme="1"/>
        <rFont val="Arial"/>
      </rPr>
      <t xml:space="preserve"> : 1.01.01.2.02.0001 - Penyediaan Gaji dan Tunjangan ASN
</t>
    </r>
    <r>
      <rPr>
        <b/>
        <sz val="10"/>
        <color theme="1"/>
        <rFont val="Arial"/>
      </rPr>
      <t xml:space="preserve">Uraian </t>
    </r>
    <r>
      <rPr>
        <sz val="10"/>
        <color theme="1"/>
        <rFont val="Arial"/>
      </rPr>
      <t>: Belanja Tunjangan Beras PNS
5.1.01.01.06.0001</t>
    </r>
  </si>
  <si>
    <t>https://prnt.sc/TsMbpqE-dOqq</t>
  </si>
  <si>
    <t xml:space="preserve">KPA :
197807311998031003         
Bagianpbj@123
</t>
  </si>
  <si>
    <r>
      <rPr>
        <sz val="10"/>
        <color theme="1"/>
        <rFont val="Arial"/>
      </rPr>
      <t xml:space="preserve">Double rekening belanja.
</t>
    </r>
    <r>
      <rPr>
        <b/>
        <sz val="10"/>
        <color theme="1"/>
        <rFont val="Arial"/>
      </rPr>
      <t xml:space="preserve">Program </t>
    </r>
    <r>
      <rPr>
        <sz val="10"/>
        <color theme="1"/>
        <rFont val="Arial"/>
      </rPr>
      <t xml:space="preserve">: 4.01.03 - Program Perekonomian Dan Pembangunan
</t>
    </r>
    <r>
      <rPr>
        <b/>
        <sz val="10"/>
        <color theme="1"/>
        <rFont val="Arial"/>
      </rPr>
      <t xml:space="preserve">Kegiatan </t>
    </r>
    <r>
      <rPr>
        <sz val="10"/>
        <color theme="1"/>
        <rFont val="Arial"/>
      </rPr>
      <t xml:space="preserve">: 4.01.03.2.03 - Pengelolaan Pengadaan Barang dan Jasa
</t>
    </r>
    <r>
      <rPr>
        <b/>
        <sz val="10"/>
        <color theme="1"/>
        <rFont val="Arial"/>
      </rPr>
      <t>Sub Kegiatan</t>
    </r>
    <r>
      <rPr>
        <sz val="10"/>
        <color theme="1"/>
        <rFont val="Arial"/>
      </rPr>
      <t xml:space="preserve"> : 4.01.03.2.03.0001 - Pengelolaan Pengadaan Barang dan Jasa
</t>
    </r>
    <r>
      <rPr>
        <b/>
        <sz val="10"/>
        <color theme="1"/>
        <rFont val="Arial"/>
      </rPr>
      <t xml:space="preserve">Uraian </t>
    </r>
    <r>
      <rPr>
        <sz val="10"/>
        <color theme="1"/>
        <rFont val="Arial"/>
      </rPr>
      <t xml:space="preserve">: Belanja Alat/Bahan untuk Kegiatan Kantor- Bahan Cetak
5.1.02.01.01.0026
</t>
    </r>
    <r>
      <rPr>
        <b/>
        <sz val="10"/>
        <color theme="1"/>
        <rFont val="Arial"/>
      </rPr>
      <t xml:space="preserve">Uraian </t>
    </r>
    <r>
      <rPr>
        <sz val="10"/>
        <color theme="1"/>
        <rFont val="Arial"/>
      </rPr>
      <t>: Belanja Modal Peralatan Jaringan
5.2.02.10.02.0004</t>
    </r>
  </si>
  <si>
    <t>https://prnt.sc/YGA3DIQKGyaV</t>
  </si>
  <si>
    <r>
      <rPr>
        <sz val="10"/>
        <color theme="1"/>
        <rFont val="Arial"/>
      </rPr>
      <t xml:space="preserve">Double rekening belanja.
</t>
    </r>
    <r>
      <rPr>
        <b/>
        <sz val="10"/>
        <color theme="1"/>
        <rFont val="Arial"/>
      </rPr>
      <t xml:space="preserve">Program </t>
    </r>
    <r>
      <rPr>
        <sz val="10"/>
        <color theme="1"/>
        <rFont val="Arial"/>
      </rPr>
      <t xml:space="preserve">: 4.01.03 - Program Perekonomian Dan Pembangunan
</t>
    </r>
    <r>
      <rPr>
        <b/>
        <sz val="10"/>
        <color theme="1"/>
        <rFont val="Arial"/>
      </rPr>
      <t xml:space="preserve">Kegiatan </t>
    </r>
    <r>
      <rPr>
        <sz val="10"/>
        <color theme="1"/>
        <rFont val="Arial"/>
      </rPr>
      <t xml:space="preserve">: 4.01.03.2.03 - Pengelolaan Pengadaan Barang dan Jasa
</t>
    </r>
    <r>
      <rPr>
        <b/>
        <sz val="10"/>
        <color theme="1"/>
        <rFont val="Arial"/>
      </rPr>
      <t>Sub Kegiatan</t>
    </r>
    <r>
      <rPr>
        <sz val="10"/>
        <color theme="1"/>
        <rFont val="Arial"/>
      </rPr>
      <t xml:space="preserve"> : 4.01.03.2.03.0003 - Pembinaan dan Advokasi Pengadaan Barang dan Jasa
</t>
    </r>
    <r>
      <rPr>
        <b/>
        <sz val="10"/>
        <color theme="1"/>
        <rFont val="Arial"/>
      </rPr>
      <t xml:space="preserve">Uraian </t>
    </r>
    <r>
      <rPr>
        <sz val="10"/>
        <color theme="1"/>
        <rFont val="Arial"/>
      </rPr>
      <t>: Belanja Perjalanan Dinas Biasa
5.1.02.04.01.0001</t>
    </r>
  </si>
  <si>
    <t>https://prnt.sc/8MfL1AHj0xbz</t>
  </si>
  <si>
    <t xml:space="preserve">PA :
197109261999031007 
M@nggaraitimurkab1
</t>
  </si>
  <si>
    <r>
      <rPr>
        <sz val="10"/>
        <color theme="1"/>
        <rFont val="Arial"/>
      </rPr>
      <t xml:space="preserve">Double rekening belanja.
</t>
    </r>
    <r>
      <rPr>
        <b/>
        <sz val="10"/>
        <color theme="1"/>
        <rFont val="Arial"/>
      </rPr>
      <t xml:space="preserve">Program </t>
    </r>
    <r>
      <rPr>
        <sz val="10"/>
        <color theme="1"/>
        <rFont val="Arial"/>
      </rPr>
      <t xml:space="preserve">: 2.23.02 - Program Pembinaan Perpustakaan
</t>
    </r>
    <r>
      <rPr>
        <b/>
        <sz val="10"/>
        <color theme="1"/>
        <rFont val="Arial"/>
      </rPr>
      <t xml:space="preserve">Kegiatan </t>
    </r>
    <r>
      <rPr>
        <sz val="10"/>
        <color theme="1"/>
        <rFont val="Arial"/>
      </rPr>
      <t xml:space="preserve">: 2.23.02.2.01 - Pengelolaan Perpustakaan Tingkat Daerah Kabupaten/Kota
</t>
    </r>
    <r>
      <rPr>
        <b/>
        <sz val="10"/>
        <color theme="1"/>
        <rFont val="Arial"/>
      </rPr>
      <t>Sub Kegiatan</t>
    </r>
    <r>
      <rPr>
        <sz val="10"/>
        <color theme="1"/>
        <rFont val="Arial"/>
      </rPr>
      <t xml:space="preserve"> : 2.23.02.2.01.0014 - Pemanfaatan Koleksi Perpustakaan (Cetak/Digital) oleh Masyarakat
</t>
    </r>
    <r>
      <rPr>
        <b/>
        <sz val="10"/>
        <color theme="1"/>
        <rFont val="Arial"/>
      </rPr>
      <t xml:space="preserve">Uraian </t>
    </r>
    <r>
      <rPr>
        <sz val="10"/>
        <color theme="1"/>
        <rFont val="Arial"/>
      </rPr>
      <t>: Belanja Natura dan Pakan-Natura
5.1.02.01.01.0043</t>
    </r>
  </si>
  <si>
    <t>https://prnt.sc/UO6iP78wVDze</t>
  </si>
  <si>
    <t xml:space="preserve">PA :
196712151989031008         
POLPPmatim1!
</t>
  </si>
  <si>
    <r>
      <rPr>
        <sz val="10"/>
        <color theme="1"/>
        <rFont val="Arial"/>
      </rPr>
      <t xml:space="preserve">Double rekening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1.01.01.2.01 - Perencanaan, Penganggaran, dan Evaluasi Kinerja Perangkat Daerah
</t>
    </r>
    <r>
      <rPr>
        <b/>
        <sz val="10"/>
        <color theme="1"/>
        <rFont val="Arial"/>
      </rPr>
      <t>Sub Kegiatan</t>
    </r>
    <r>
      <rPr>
        <sz val="10"/>
        <color theme="1"/>
        <rFont val="Arial"/>
      </rPr>
      <t xml:space="preserve"> : 1.01.01.2.01.0001 - Penyusunan Dokumen Perencanaan Perangkat Daerah
</t>
    </r>
    <r>
      <rPr>
        <b/>
        <sz val="10"/>
        <color theme="1"/>
        <rFont val="Arial"/>
      </rPr>
      <t xml:space="preserve">Uraian </t>
    </r>
    <r>
      <rPr>
        <sz val="10"/>
        <color theme="1"/>
        <rFont val="Arial"/>
      </rPr>
      <t>: Belanja Lembur
5.1.02.02.01.0071</t>
    </r>
  </si>
  <si>
    <t>https://prnt.sc/3lVwxqpFXmLR</t>
  </si>
  <si>
    <t xml:space="preserve">BUD/PA : 197509161996021002
Password : Tulungagungkab1@
</t>
  </si>
  <si>
    <t>Matt
+62 812-3153-0912</t>
  </si>
  <si>
    <t>Terdapat Nomor rekening tidak muncul pada akun BUD
Nama Rekening :BPKAD KAB.TULUNGAGUNG
No Rekening :0151028284</t>
  </si>
  <si>
    <r>
      <rPr>
        <u/>
        <sz val="10"/>
        <color rgb="FF1155CC"/>
        <rFont val="Arial"/>
      </rPr>
      <t>https://prnt.sc/EqmMK8EbB0vY</t>
    </r>
    <r>
      <rPr>
        <u/>
        <sz val="10"/>
        <color rgb="FF1155CC"/>
        <rFont val="Arial"/>
      </rPr>
      <t xml:space="preserve"> 
</t>
    </r>
    <r>
      <rPr>
        <u/>
        <sz val="10"/>
        <color rgb="FF1155CC"/>
        <rFont val="Arial"/>
      </rPr>
      <t>https://prnt.sc/jKrF76UIKTdc</t>
    </r>
    <r>
      <rPr>
        <u/>
        <sz val="10"/>
        <color rgb="FF1155CC"/>
        <rFont val="Arial"/>
      </rPr>
      <t xml:space="preserve"> 
</t>
    </r>
  </si>
  <si>
    <t>BUD:197109081999011001
Pass:Cijulang@248
PA:19720106 199803 1 002
Pass:Pangandaran@123</t>
  </si>
  <si>
    <t>Dzulfikri
+62 813-8188-1046</t>
  </si>
  <si>
    <t>Terdapat Nomor rekening tidak muncul pada akun BUD
Nama Rekening :DPMPTSP
No Rekening :0062272384001</t>
  </si>
  <si>
    <r>
      <rPr>
        <u/>
        <sz val="10"/>
        <color rgb="FF1155CC"/>
        <rFont val="Arial"/>
      </rPr>
      <t>https://prnt.sc/TfUkL3Rq4ZMG</t>
    </r>
    <r>
      <rPr>
        <u/>
        <sz val="10"/>
        <color rgb="FF1155CC"/>
        <rFont val="Arial"/>
      </rPr>
      <t xml:space="preserve"> 
</t>
    </r>
    <r>
      <rPr>
        <u/>
        <sz val="10"/>
        <color rgb="FF1155CC"/>
        <rFont val="Arial"/>
      </rPr>
      <t>https://prnt.sc/yuhaRqIEd8TI</t>
    </r>
    <r>
      <rPr>
        <u/>
        <sz val="10"/>
        <color rgb="FF1155CC"/>
        <rFont val="Arial"/>
      </rPr>
      <t xml:space="preserve"> </t>
    </r>
  </si>
  <si>
    <t>BUD:197109081999011001
Pass:Cijulang@248
PA:196808171993011001
Pass:Pangandaran@123</t>
  </si>
  <si>
    <t>Terdapat Nomor rekening tidak muncul pada akun BUD
Nama Rekening :BP SETWAN
No Rekening :0062235659001</t>
  </si>
  <si>
    <r>
      <rPr>
        <u/>
        <sz val="10"/>
        <color rgb="FF1155CC"/>
        <rFont val="Arial"/>
      </rPr>
      <t>https://prnt.sc/6KgIyFxMDKJJ</t>
    </r>
    <r>
      <rPr>
        <u/>
        <sz val="10"/>
        <color rgb="FF1155CC"/>
        <rFont val="Arial"/>
      </rPr>
      <t xml:space="preserve"> 
</t>
    </r>
    <r>
      <rPr>
        <u/>
        <sz val="10"/>
        <color rgb="FF1155CC"/>
        <rFont val="Arial"/>
      </rPr>
      <t>https://prnt.sc/yuhaRqIEd8TI</t>
    </r>
    <r>
      <rPr>
        <u/>
        <sz val="10"/>
        <color rgb="FF1155CC"/>
        <rFont val="Arial"/>
      </rPr>
      <t xml:space="preserve"> </t>
    </r>
  </si>
  <si>
    <t>Kecamatan SUmber</t>
  </si>
  <si>
    <t>PA Kec Sumber
19670422 198803 1 007
Cirebon24@</t>
  </si>
  <si>
    <t>Aris Risdiyanto +62 813-2400-3358</t>
  </si>
  <si>
    <t>Data tidak mengalir untuk 12 kelurahan. Nama keluarahan :
1.        KELURAHAN SUMBER
2.        KELURAHAN PERBUTULAN
3.        KELURAHAN PASALAKAN
4.        KELURAHAN BABAKAN
5.        KELURAHAN GEGUNUNG
6.        KELURAHAN KALIWADAS
7.        KELURAHAN KEMANTREN
8.        KELURAHAN KENANGA
9.        KELURAHAN PEJAMBON
10.        KELURAHAN SENDANG
11.        KELURAHAN TUKMUDAL
12.        KELURAHAN WATUBELAH</t>
  </si>
  <si>
    <t>Data mengalir untuk keluarahan tersebut</t>
  </si>
  <si>
    <t>https://drive.google.com/file/d/1r-w-SUvyRiACL_zjKmbdmR1o0T8y3AkM/view?usp=sharing</t>
  </si>
  <si>
    <t>PA/BUD:196709171991031008
Password :BUDkabkendal23</t>
  </si>
  <si>
    <t>-
+62 878-3841-5787</t>
  </si>
  <si>
    <t>https://prnt.sc/H1KNul8O5DnD</t>
  </si>
  <si>
    <t>PA: 197301142001121005
Password : Sikkakab@24</t>
  </si>
  <si>
    <t>62 821-4359-9152
evan</t>
  </si>
  <si>
    <t>Tidak dapat membuat SPD, Dikarenakan anggaran pembiayaan nilainya 0</t>
  </si>
  <si>
    <t>Nominal anggaran muncul</t>
  </si>
  <si>
    <t>https://prnt.sc/0SmwqfHgVLjj</t>
  </si>
  <si>
    <t>Dinas kesehatan (Uptd Klinik Pengobatan Paru Dan Kusta)</t>
  </si>
  <si>
    <t xml:space="preserve">Username         :         19710214 199503 2 001
Passwoard          :         Kadinkesbrebes@01
</t>
  </si>
  <si>
    <t>Danie W +62 819-3172-0598</t>
  </si>
  <si>
    <t>Tidak dapat mencetak rincian belanja atas Uptd Klinik Pengobatan Paru Dan Kusta, muncul notifikasi "gagal mengambil data. - no rows in result set" 
Terlampir file yang tidak dapat dicetak</t>
  </si>
  <si>
    <t>Dapat mencetak rincian belanja</t>
  </si>
  <si>
    <t>Permasalahan Kab Brebes - 20 Januari (1).docx
Screenshot 2025-01-20 112913.png</t>
  </si>
  <si>
    <t xml:space="preserve">BP :
197403042007011017
Bima2024@"
</t>
  </si>
  <si>
    <r>
      <rPr>
        <sz val="10"/>
        <color theme="1"/>
        <rFont val="Arial"/>
      </rPr>
      <t xml:space="preserve">User BP, Tidak dapat mengakses mntu TBP UP/GU, Muncul notifikasi </t>
    </r>
    <r>
      <rPr>
        <b/>
        <sz val="10"/>
        <color theme="1"/>
        <rFont val="Arial"/>
      </rPr>
      <t xml:space="preserve">"gagal mengambil informasi saldo. - no rows in result set".
</t>
    </r>
  </si>
  <si>
    <t>Dapat mengakss menu TBP</t>
  </si>
  <si>
    <t>https://prnt.sc/ViLfjV_llAFl</t>
  </si>
  <si>
    <t>blum ada nominal up yg di setting BPKAD</t>
  </si>
  <si>
    <t xml:space="preserve">Kecamatan Empang
</t>
  </si>
  <si>
    <t>BUD:197010242000031011
Password:@Bendahara12</t>
  </si>
  <si>
    <t>Dudi
+62 853-3867-4010</t>
  </si>
  <si>
    <t xml:space="preserve">Saat BUD ingin Mutakhirkan data PA muncul Notifikasi "gagal menghapus pegawai lama. - no rows in result set"
</t>
  </si>
  <si>
    <t>Data bisa dimutakhirkan</t>
  </si>
  <si>
    <t>https://prnt.sc/Fx0MskzU1DIp</t>
  </si>
  <si>
    <t xml:space="preserve">PA :
196601082002121002 
Dinkeskrw1! 
</t>
  </si>
  <si>
    <t>62 812-8180-7141
Dhea</t>
  </si>
  <si>
    <r>
      <rPr>
        <sz val="10"/>
        <color theme="1"/>
        <rFont val="Arial"/>
      </rPr>
      <t xml:space="preserve">Alokasi anggaran tidak tertarik pada </t>
    </r>
    <r>
      <rPr>
        <b/>
        <sz val="10"/>
        <color theme="1"/>
        <rFont val="Arial"/>
      </rPr>
      <t>DPA - Pengeluaran - Pngeluaran Pembiayaan</t>
    </r>
  </si>
  <si>
    <t>https://prnt.sc/TiZx1fuMJ2zx</t>
  </si>
  <si>
    <t xml:space="preserve">AKUN KBUD :
196802081992031008
pass : BantulBUD!24
BUD    :  197112301996031002
pass : Bantulkab#2024
</t>
  </si>
  <si>
    <t>Ita Yuanit Dimyati +62 812-2778-240</t>
  </si>
  <si>
    <t>SP2D UP dengan nomor berikut gagal transfer sehingga menyebabkan tidak dapat melakukan transaksi :
1. 34.02/04.0/000002/UP/7.01.2.22.0.00.01.0000/M/1/2025
2. 34.02/04.0/000003/UP/8.01.0.00.0.00.01.0000/M/1/2025
3. 34.02/04.0/000002/UP/2.07.3.32.2.22.01.0000/M/1/2025
4. 34.02/04.0/000002/UP/5.03.0.00.0.00.01.0000/M/1/2025</t>
  </si>
  <si>
    <t>SP2D tersebut dapat dilakukan pencairan</t>
  </si>
  <si>
    <t>https://drive.google.com/file/d/1ifa8nePoDGyEaNWRxJrEebokXfWJnjrH/view?usp=sharing</t>
  </si>
  <si>
    <t xml:space="preserve">Dinas Pemuda dan Olahraga
</t>
  </si>
  <si>
    <t>PA /KPA: 196811281993031009 Dispor@2024
PPTK Sekretariat: 198103222006041008 Dispor@86
PPTK Bidang Pemuda: 196803102000121007 Dispor@86
PPTK Bidang Olahraga: 197610072005011016 Dispor@86</t>
  </si>
  <si>
    <t xml:space="preserve">Nama : Ronal S. Blegur/HP.081239130545 dari Bidang Perbendaharaan BKAD Kab Alor NTT
</t>
  </si>
  <si>
    <t xml:space="preserve">Kami  sedang berproses SIPD Penatausahaan 2025, dimana SIPD Penganggaran suda dikunci, kemudian jadwal penatausahaan suda dibuka, tetapi saat login SIPD Penatausahaan menggunakan user PA dan PPTK masing-masing OPD, pagu anggaran OPD tersebut tidak terbaca, dan seluruh program/keg/sub keg tidak terbaca juga sehingga Anggaran Kas, Pelimpahan Kewenangan dan Penugasan PPTK tidak dapat dilakukan. untuk itu kami kirimkan dalam tabel ini seluruh user PA/KPA dan PPTK masing-masing OPD untuk dapat dilakukan perbaikan..terima kasih
</t>
  </si>
  <si>
    <t xml:space="preserve">Badan Penanggulangan Bencana Daerah 
</t>
  </si>
  <si>
    <t xml:space="preserve">PA/KPA: 196803021994021002 Bpbdalor*01
PPTK Sekretariat: 196712311988031330 Bpbdalor*01
PPTK Bidang I: 197404122009041001 Bpbdalor*01
PPTK Bidang II: 198012142011012009 Bpbdalor*01
PPTK Bidang III: 197505212000122001 Bpbdalor*01
</t>
  </si>
  <si>
    <t>PA:197003242002121003
PW : Dinkes2024!
BUD:19830208 201001 1 007  
pasword bosbpkad</t>
  </si>
  <si>
    <t>Artur
+62 813-3475-4020</t>
  </si>
  <si>
    <t>Terdapat Nomor rekening tidak muncul pada akun BUD
Nama Rekening :BEND PENG DINAS KESEHATAN
No Rekening :0061033467</t>
  </si>
  <si>
    <r>
      <rPr>
        <u/>
        <sz val="10"/>
        <color rgb="FF1155CC"/>
        <rFont val="Arial"/>
      </rPr>
      <t>https://prnt.sc/B521QIJsl8Zh</t>
    </r>
    <r>
      <rPr>
        <u/>
        <sz val="10"/>
        <color rgb="FF1155CC"/>
        <rFont val="Arial"/>
      </rPr>
      <t xml:space="preserve"> 
</t>
    </r>
    <r>
      <rPr>
        <u/>
        <sz val="10"/>
        <color rgb="FF1155CC"/>
        <rFont val="Arial"/>
      </rPr>
      <t>https://prnt.sc/urae05tMmVwG</t>
    </r>
    <r>
      <rPr>
        <u/>
        <sz val="10"/>
        <color rgb="FF1155CC"/>
        <rFont val="Arial"/>
      </rPr>
      <t xml:space="preserve"> </t>
    </r>
  </si>
  <si>
    <t xml:space="preserve">PA :
196504251993031011
sipdppkdtts2024
</t>
  </si>
  <si>
    <t>62 852-3773-2525
Vian</t>
  </si>
  <si>
    <r>
      <rPr>
        <sz val="10"/>
        <color theme="1"/>
        <rFont val="Arial"/>
      </rPr>
      <t xml:space="preserve">Double uraian belanja.
</t>
    </r>
    <r>
      <rPr>
        <b/>
        <sz val="10"/>
        <color theme="1"/>
        <rFont val="Arial"/>
      </rPr>
      <t xml:space="preserve">Program </t>
    </r>
    <r>
      <rPr>
        <sz val="10"/>
        <color theme="1"/>
        <rFont val="Arial"/>
      </rPr>
      <t xml:space="preserve">: 5.02.03 - Program Pengelolaan Barang Milik Daerah
</t>
    </r>
    <r>
      <rPr>
        <b/>
        <sz val="10"/>
        <color theme="1"/>
        <rFont val="Arial"/>
      </rPr>
      <t xml:space="preserve">Kegiatan </t>
    </r>
    <r>
      <rPr>
        <sz val="10"/>
        <color theme="1"/>
        <rFont val="Arial"/>
      </rPr>
      <t xml:space="preserve">: 5.02.03.2.01 - Pengelolaan Barang Milik Daerah
</t>
    </r>
    <r>
      <rPr>
        <b/>
        <sz val="10"/>
        <color theme="1"/>
        <rFont val="Arial"/>
      </rPr>
      <t>Sub Kegiatan</t>
    </r>
    <r>
      <rPr>
        <sz val="10"/>
        <color theme="1"/>
        <rFont val="Arial"/>
      </rPr>
      <t xml:space="preserve"> : 5.02.03.2.01.0011 - Rekonsiliasi dalam rangka Penyusunan Laporan Barang Milik Daerah
</t>
    </r>
    <r>
      <rPr>
        <b/>
        <sz val="10"/>
        <color theme="1"/>
        <rFont val="Arial"/>
      </rPr>
      <t xml:space="preserve">Uraian : </t>
    </r>
    <r>
      <rPr>
        <sz val="10"/>
        <color theme="1"/>
        <rFont val="Arial"/>
      </rPr>
      <t>Belanja Suku Cadang-Suku Cadang Alat Angkutan
5.1.02.01.01.0013</t>
    </r>
  </si>
  <si>
    <t>https://prnt.sc/5tTte_R1GaBJ</t>
  </si>
  <si>
    <t>BPP:199308112020122021
pasword: Biroumum@123</t>
  </si>
  <si>
    <t>Trisna
+62 838-4912-0678</t>
  </si>
  <si>
    <t>https://prnt.sc/U_viH0xj0Ohy</t>
  </si>
  <si>
    <t>PA:19710509 199503 1 001
Password : Jeparakab@01#
BUD:19740920 199301 2 001
Password : Jeparakab@01</t>
  </si>
  <si>
    <t>Prasetyo
+62 812-1557-1527</t>
  </si>
  <si>
    <t>Terdapat Nomor rekening tidak muncul pada akun BUD
Nama Rekening :BEND PENGEL DISDIKPORA
No Rekening :1015007938</t>
  </si>
  <si>
    <r>
      <rPr>
        <u/>
        <sz val="10"/>
        <color rgb="FF1155CC"/>
        <rFont val="Arial"/>
      </rPr>
      <t>https://prnt.sc/UeteWowws0Ol</t>
    </r>
    <r>
      <rPr>
        <sz val="10"/>
        <rFont val="Arial"/>
      </rPr>
      <t xml:space="preserve"> 
</t>
    </r>
    <r>
      <rPr>
        <u/>
        <sz val="10"/>
        <color rgb="FF1155CC"/>
        <rFont val="Arial"/>
      </rPr>
      <t>https://prnt.sc/ogRPVUt-D37H</t>
    </r>
    <r>
      <rPr>
        <sz val="10"/>
        <rFont val="Arial"/>
      </rPr>
      <t xml:space="preserve"> </t>
    </r>
  </si>
  <si>
    <t>BP:198312232003122002
Pass :@Magetankab1</t>
  </si>
  <si>
    <t>Ivan
+62 856-4928-6644</t>
  </si>
  <si>
    <t xml:space="preserve">Saat membuat SPP LS gaji Februari, kegiatan tidak bisa muncul
dan muncul notifikasi "gagal iterasi data. - can't scan into dest[2]: cannot scan NULL into *int64"
</t>
  </si>
  <si>
    <t>Bisa buat spp LS gaji dan, notifikasi tidak muncul</t>
  </si>
  <si>
    <t>https://prnt.sc/Homdqp3g4OKz</t>
  </si>
  <si>
    <t>197606252014062005
L1ngkung@n</t>
  </si>
  <si>
    <t>Nolen +62 852-5337-7922</t>
  </si>
  <si>
    <t>Adanya rekening double sehingga tidak dapat mengunci RAK. 
Bidang
2.11 - Urusan Pemerintahan Bidang Lingkungan Hidup
Unit SKPD
2.11.3.28.0.00.37.0000 - Dinas Lingkungan Hidup
Program
1.01.01 - Program Penunjang Urusan Pemerintahan Daerah Kabupaten/kota
Kegiatan
1.01.01.2.06 - Administrasi Umum Perangkat Daerah
Sub Kegiatan
1.01.01.2.06.0002 - Penyediaan Peralatan dan Perlengkapan Kantor
Rekening
5.1.02.01.01.0025 - Belanja Alat/Bahan untuk Kegiatan Kantor- Kertas dan Cover</t>
  </si>
  <si>
    <t>https://drive.google.com/file/d/1D5_OPy36rfLr0M5MG39iIMc2dpA7SbxA/view?usp=sharing</t>
  </si>
  <si>
    <t xml:space="preserve">Dinas Lingkungan Hidup </t>
  </si>
  <si>
    <t>196909241992082002
L1ngkung@n</t>
  </si>
  <si>
    <t>Adanya Rekeniing double sehingga tidak dapat mengunci RAK. 
Bidang
2.11 - Urusan Pemerintahan Bidang Lingkungan Hidup
Unit SKPD
2.11.3.28.0.00.37.0000 - Dinas Lingkungan Hidup
Program
2.11.03 - Program Pengendalian Pencemaran Dan/atau Kerusakan Lingkungan Hidup
Kegiatan
2.11.03.2.01 - Pencegahan Pencemaran dan/atau Kerusakan Lingkungan Hidup Kabupaten/Kota
Sub Kegiatan
2.11.03.2.01.0010 - Pelaksanaan upaya mitigasi perubahan iklim tingkat kabupaten/kota
Rekening 
5.1.02.01.01.0029 - Belanja Alat/Bahan untuk Kegiatan Kantor-Bahan Komputer</t>
  </si>
  <si>
    <t>https://drive.google.com/file/d/1CNo8DIPjAHPF6s6lgPsg-1-QPK_dLieZ/view?usp=sharing</t>
  </si>
  <si>
    <t>19751024 199603 2 002
Kupangkab24@</t>
  </si>
  <si>
    <t xml:space="preserve">Adanya rekenign double sehingga tidak dapat mengunci RAK
Bidang
4.02 - Sekretariat Dprd
Unit SKPD
4.02.0.00.0.00.01.0000 - Sekretariat DPRD
Program
4.02.02 - Program Dukungan Pelaksanaan Tugas Dan Fungsi Dprd
Kegiatan
4.02.02.2.01 - Pembentukan Peraturan Daerah dan Peraturan DPRD
Sub Kegiatan
4.02.02.2.01.0002 - Pembahasan Rancangan Peraturan Daerah
Rekening
5.1.02.01.01.0026 - Belanja Alat/Bahan untuk Kegiatan Kantor- Bahan Cetak
</t>
  </si>
  <si>
    <t>https://drive.google.com/file/d/1k1TB6QvmGM0_XgNvpygsCDyh5LHERhsZ/view?usp=sharing</t>
  </si>
  <si>
    <t>Sekretariat Daerah (seluruh biro)</t>
  </si>
  <si>
    <t>terlampir dalam file</t>
  </si>
  <si>
    <t>Linda +62 812-3336-3422</t>
  </si>
  <si>
    <t>tidak dapat mengubah dari tunai menjadi non tunai, muncul notifikasi "gagal mengambil id jadwal aktif. - no rows in result set"</t>
  </si>
  <si>
    <t>dapat melakukan transfer dari tunai ke non tunai</t>
  </si>
  <si>
    <r>
      <rPr>
        <u/>
        <sz val="10"/>
        <color rgb="FF1155CC"/>
        <rFont val="Arial"/>
      </rPr>
      <t>https://drive.google.com/file/d/1JL0_li8PTdNDcNXdRSU6ZBIKRYbyqULC/view?usp=sharing</t>
    </r>
    <r>
      <rPr>
        <sz val="10"/>
        <rFont val="Arial"/>
      </rPr>
      <t xml:space="preserve"> 
utk Helpdesk SIPD.xlsx</t>
    </r>
  </si>
  <si>
    <t>BP:19691019 198903 2 003
Password : kebumenkab01#@!A</t>
  </si>
  <si>
    <t>Panca
+62 822-4245-8180</t>
  </si>
  <si>
    <t>https://prnt.sc/CA2Jf3zXn9yo</t>
  </si>
  <si>
    <t xml:space="preserve">BADAN PENGELOLAAN KEUANGAN DAN ASET DAERAH
</t>
  </si>
  <si>
    <t>PA/BUD:197012311998031065
Pass:!Lomboktimurkab2025</t>
  </si>
  <si>
    <t>Fadel
+62 878-7063-1469</t>
  </si>
  <si>
    <t xml:space="preserve">Alokasi anggaran tidak tertarik ke DPA - Penarikan Pengeluaran Pembiayaan, sehinggan tidak bisa menusun RAK 
</t>
  </si>
  <si>
    <t>https://prnt.sc/dYQFILMVcmBL</t>
  </si>
  <si>
    <t>BUD:19770704 200212 1 004 
Pass: Tangselcmore@3</t>
  </si>
  <si>
    <t>Penatausahaan TA. 2025
Tidak dapat menambahkan Pengguna, muncul nottifikasi NIP sudah digunakan, sedangkan NIP tersebut belum di daftarkan, jika dicari data tidak ditemukan di menu pengguna
nama lengkap: GIRI HENARDI, S.ST.
nik: 3603281905900005
nip: 199005192019031001
npwp: 963513189411000
alamat : Kantor Pemerintahan, Jl. Promoter No.3, Lengkong Wetan, Kec. Serpong, Kota Tangerang Selatan, Banten 15310
golongan / pangkat : Penata Muda Tingkat I / IIIb</t>
  </si>
  <si>
    <t xml:space="preserve">Dapat menambahkan pengguna
</t>
  </si>
  <si>
    <t>https://prnt.sc/noBcG0eeQ-zI</t>
  </si>
  <si>
    <t>BENDAHARA UOBK : 198102182013102001
pass : ratKepri29@</t>
  </si>
  <si>
    <t>Zikri
081266595650</t>
  </si>
  <si>
    <t>Tidak bisa membuat SPP UP Rumah Sakit Umum Daerah Raja Ahmad Thabib "gagal mengambil nilai besaran UP"</t>
  </si>
  <si>
    <t xml:space="preserve">bisa membuat spp up </t>
  </si>
  <si>
    <t>https://prnt.sc/ApyiUaSiAp1d</t>
  </si>
  <si>
    <t>pastikan saldo UP sudah di tambhakan BPKAD</t>
  </si>
  <si>
    <t>Sekertariat Daerah
Bagian Pengadaan Barang Dan Jasa</t>
  </si>
  <si>
    <t xml:space="preserve">PA : 197206031999031002
Pass : Kabagpbj123!
</t>
  </si>
  <si>
    <t>62 817-560-915
jigu</t>
  </si>
  <si>
    <r>
      <rPr>
        <sz val="10"/>
        <color theme="1"/>
        <rFont val="Arial"/>
      </rPr>
      <t xml:space="preserve">Tidak dapat  mncetak DPA - Rincian belanja, muncul notifikasi </t>
    </r>
    <r>
      <rPr>
        <b/>
        <sz val="10"/>
        <color theme="1"/>
        <rFont val="Arial"/>
      </rPr>
      <t xml:space="preserve">"gagal mengambil data. - no rows in result set".
Program </t>
    </r>
    <r>
      <rPr>
        <sz val="10"/>
        <color theme="1"/>
        <rFont val="Arial"/>
      </rPr>
      <t xml:space="preserve">: Program Perekonomian Dan Pembangunan 
</t>
    </r>
    <r>
      <rPr>
        <b/>
        <sz val="10"/>
        <color theme="1"/>
        <rFont val="Arial"/>
      </rPr>
      <t xml:space="preserve">Kegiatan </t>
    </r>
    <r>
      <rPr>
        <sz val="10"/>
        <color theme="1"/>
        <rFont val="Arial"/>
      </rPr>
      <t xml:space="preserve">: Pengelolaan Pengadaan Barang Dan Jasa
</t>
    </r>
    <r>
      <rPr>
        <b/>
        <sz val="10"/>
        <color theme="1"/>
        <rFont val="Arial"/>
      </rPr>
      <t>Sub Keg</t>
    </r>
    <r>
      <rPr>
        <sz val="10"/>
        <color theme="1"/>
        <rFont val="Arial"/>
      </rPr>
      <t xml:space="preserve"> : Pengelolaan Pengadaan Barang Dan Jasa</t>
    </r>
  </si>
  <si>
    <t>https://prnt.sc/vpVN_x7pVedT</t>
  </si>
  <si>
    <t xml:space="preserve">KPA : 197907302006041011
pass : Karangasemkab@123
</t>
  </si>
  <si>
    <r>
      <rPr>
        <sz val="10"/>
        <color theme="1"/>
        <rFont val="Arial"/>
      </rPr>
      <t xml:space="preserve">Tidak dapat  mncetak DPA - Rincian belanja, muncul notifikasi "gagal mengambil data. - no rows in result set".
</t>
    </r>
    <r>
      <rPr>
        <b/>
        <sz val="10"/>
        <color theme="1"/>
        <rFont val="Arial"/>
      </rPr>
      <t xml:space="preserve">Program </t>
    </r>
    <r>
      <rPr>
        <sz val="10"/>
        <color theme="1"/>
        <rFont val="Arial"/>
      </rPr>
      <t xml:space="preserve">: Program Penunjang Urusan Pemerintahan Daerah Kabupaten/kota - 1.01.01
</t>
    </r>
    <r>
      <rPr>
        <b/>
        <sz val="10"/>
        <color theme="1"/>
        <rFont val="Arial"/>
      </rPr>
      <t xml:space="preserve">Kegiatan </t>
    </r>
    <r>
      <rPr>
        <sz val="10"/>
        <color theme="1"/>
        <rFont val="Arial"/>
      </rPr>
      <t xml:space="preserve">: Peningkatan Pelayanan Blud -  1.01.01.2.10
</t>
    </r>
    <r>
      <rPr>
        <b/>
        <sz val="10"/>
        <color theme="1"/>
        <rFont val="Arial"/>
      </rPr>
      <t>Sub Keg</t>
    </r>
    <r>
      <rPr>
        <sz val="10"/>
        <color theme="1"/>
        <rFont val="Arial"/>
      </rPr>
      <t xml:space="preserve"> : Pelayanan Dan Penunjang Pelayanan Blud - 1.01.01.2.10.0001</t>
    </r>
  </si>
  <si>
    <t>https://prnt.sc/n4m5TYaW_zAb</t>
  </si>
  <si>
    <t>PA SETDA :
username: 19651122 198903 1 014
password: 01Dompukab@#</t>
  </si>
  <si>
    <t>PA SETDA saat login muncul PA BPKAD, sehingga PA BPKAD tidak dapat memvalidasi SPP
PA BPKAD yang seharusnya
username: 19731007 199803 1 006
password: BPKAD&amp;bud01
PA SETDA tapi yang nyangkut data BPKAD
username: 19651122 198903 1 014
password: 01Dompukab@#</t>
  </si>
  <si>
    <t>PA BPKAD di hapuskan</t>
  </si>
  <si>
    <t>https://prnt.sc/C7u62Nnk8KwF</t>
  </si>
  <si>
    <t xml:space="preserve">Kecamatan Empang
</t>
  </si>
  <si>
    <t>PA :
197410061997031004
Sumbawakab2024!</t>
  </si>
  <si>
    <t>62 813-3708-4490
Dedy</t>
  </si>
  <si>
    <t>https://prnt.sc/AIQFN8ny5nsG</t>
  </si>
  <si>
    <t>BP :
198301282010012003 
@Inspek51</t>
  </si>
  <si>
    <t>62 812-2985-7272
RiaN</t>
  </si>
  <si>
    <t>Tidak dapat melakukan transfer ke non tunai muncul notifikasi "gagal mengambil id jadwal aktif. - no rows in result set"</t>
  </si>
  <si>
    <t>Dapat setor ke non tunai</t>
  </si>
  <si>
    <t>https://prnt.sc/MMSQYwV-CP4Z</t>
  </si>
  <si>
    <t>Terlampir dalam file</t>
  </si>
  <si>
    <t>Adytia +62 897-8607-518</t>
  </si>
  <si>
    <t>Tidak dapat mencetak rincian belanaj, muncul notifikasi "gagal mengambil data. - no rows in result set"</t>
  </si>
  <si>
    <r>
      <rPr>
        <u/>
        <sz val="10"/>
        <color rgb="FF1155CC"/>
        <rFont val="Arial"/>
      </rPr>
      <t>https://drive.google.com/file/d/19mcZggce7C5OCXgKCYnCzD8He8nbLEKN/view?usp=sharing</t>
    </r>
    <r>
      <rPr>
        <sz val="10"/>
        <color rgb="FF000000"/>
        <rFont val="Arial"/>
        <scheme val="minor"/>
      </rPr>
      <t xml:space="preserve"> 
Rekap OPD tidak bisa cetak DPA Rincian Belanja (1).docx</t>
    </r>
  </si>
  <si>
    <t xml:space="preserve"> Puskesmas Selalong</t>
  </si>
  <si>
    <t>198408152009032009
Selalong2025*</t>
  </si>
  <si>
    <t>Timotius +62 852-2633-6279</t>
  </si>
  <si>
    <t>Adanya rekening double sehingga tidak dapat mengunci RAK. 
Bidang
1.02 - Urusan Pemerintahan Bidang Kesehatan
Unit SKPD
1.02.2.14.0.00.03.0003 - Puskesmas Selalong
Program
1.02.02 - Program Pemenuhan Upaya Kesehatan Perorangan Dan Upaya Kesehatan Masyarakat
Kegiatan
1.02.02.2.02 - Penyediaan Layanan Kesehatan untuk UKM dan UKP Rujukan Tingkat Daerah Kabupaten/Kota
Sub Kegiatan
1.02.02.2.02.0020 - Pengelolaan Surveilans Kesehatan
Rekening
5.1.02.01.01.0024 - Belanja Alat/Bahan untuk Kegiatan Kantor-Alat Tulis Kantor</t>
  </si>
  <si>
    <t>dapat mengunci RAK</t>
  </si>
  <si>
    <t>https://drive.google.com/file/d/1mN-iKAcnNKxARy7SosnuAGOXNGHaPXHy/view?usp=sharing</t>
  </si>
  <si>
    <t>196706031988032017
Smg148!!</t>
  </si>
  <si>
    <t>Sena +62 813-1147-0417</t>
  </si>
  <si>
    <t>Tidak dapat login dengan akun tersebut. permohonan reset password</t>
  </si>
  <si>
    <t>Dapat login dengan akun tersebut/reset password</t>
  </si>
  <si>
    <t>https://drive.google.com/file/d/1lxTD0hkctTBZskYW7B5FeblHjw-uZJld/view?usp=sharing</t>
  </si>
  <si>
    <t>sudah di rubah ke paswd defult ( semarang)</t>
  </si>
  <si>
    <t>Kecamatan Lengkong</t>
  </si>
  <si>
    <t>PA : 197306131993031003
Pass : KecamatanLengkong2025#@!
PPK : 198307182011011003 (Ricky Gunawan, S.IP)</t>
  </si>
  <si>
    <t xml:space="preserve">tidak bisa mendaftarkan pengguna sebagai PPK dengan notifikasi "Pengguna sudah ada" padahal belum pernah ditambahkan                                                         </t>
  </si>
  <si>
    <t>Akun PPK bisa didaftarkan</t>
  </si>
  <si>
    <t>PA : 196708081992031007
Pass : Dishub5@tu</t>
  </si>
  <si>
    <t xml:space="preserve">User PA tidak bisa login, dimuktakhirkan di akun daerah menggunakan user BUD eror. </t>
  </si>
  <si>
    <t>Akun PA muncul dan dapat login</t>
  </si>
  <si>
    <t>https://drive.google.com/file/d/1Owmy-FO7_HQ_4skWKys3wEq25vSRM_GD/view?usp=drive_link</t>
  </si>
  <si>
    <t>PA : 196803121987091001
Pass : Bandung2024!</t>
  </si>
  <si>
    <r>
      <rPr>
        <sz val="10"/>
        <color theme="1"/>
        <rFont val="Arial"/>
      </rPr>
      <t xml:space="preserve">Pengajuan rekening skpd milik BP tidak muncul di akun BUD
No Rekening yang ingin dimunculkan :
</t>
    </r>
    <r>
      <rPr>
        <b/>
        <sz val="10"/>
        <color theme="1"/>
        <rFont val="Arial"/>
      </rPr>
      <t>0270020018992 (Bank BJB)</t>
    </r>
  </si>
  <si>
    <t>Rekening muncul</t>
  </si>
  <si>
    <t>https://drive.google.com/file/d/1RoC6N2gb8yd_OS32_yK_6e8uFoh7p-5L/view?usp=drive_link</t>
  </si>
  <si>
    <t xml:space="preserve">PA :
19710315 199803 1 014
@Kupang1998031014
</t>
  </si>
  <si>
    <t>62 821-4617-0644
Syam</t>
  </si>
  <si>
    <t>Double uraian belanja.
Program : 1.03.10 - Program Penyelenggaraan Jalan
Kegiatan : 1.03.10.2.01 - Penyelenggaraan Jalan Kabupaten/Kota
Sub Kegiatan : 1.03.10.2.01.0033 - Rekonstruksi Jalan
Uraian : Belanja Honorarium Pengadaan Barang/Jasa
5.1.02.02.01.0081</t>
  </si>
  <si>
    <t>Uraian tidak double</t>
  </si>
  <si>
    <t>https://prnt.sc/t-Eb-7JGAigg</t>
  </si>
  <si>
    <t xml:space="preserve">PA :
19710315 199803 1 014
@Kupang1998031014
</t>
  </si>
  <si>
    <t>Double uraian belanja.
Program : 1.03.11 - Program Pengembangan Jasa Konstruksi
Kegiatan : 1.03.11.2.01 - Penyelenggaraan Pelatihan Tenaga Terampil Konstruksi
Sub Kegiatan : 1.03.11.2.01.0016 - Pelatihan Tenaga Kerja Konstruksi Kualifikasi Jabatan Operator, Teknisi atau Analis
Uraian : Belanja Alat/Bahan untuk Kegiatan Kantor-Alat Tulis Kantor
5.1.02.01.01.0024</t>
  </si>
  <si>
    <t>https://prnt.sc/rZejHUYxiEAN</t>
  </si>
  <si>
    <t>Double uraian belanja.</t>
  </si>
  <si>
    <t>Double uraian belanja.
Program : 1.03.12 - Program Penyelenggaraan Penataan Ruang
Kegiatan : 1.03.12.2.03 - Koordinasi dan Sinkronisasi Pemanfaatan Ruang Daerah Kabupaten/Kota
Sub Kegiatan : 1.03.12.2.03.0004 - Pelaksanaan Persetujuan Kesesuaian Kegiatan Pemanfaatan Ruang
Uraian : Belanja Lembur
5.1.02.02.01.0071</t>
  </si>
  <si>
    <t>https://prnt.sc/ZTU6xojw7CxK</t>
  </si>
  <si>
    <t>PA : 197301142001121005
Pasword : Sikkakab@24</t>
  </si>
  <si>
    <t>62 821-4519-1834
agnes</t>
  </si>
  <si>
    <t xml:space="preserve">Aloaksi anggarn tidak tertarik </t>
  </si>
  <si>
    <t>alokasi anggaran muncul</t>
  </si>
  <si>
    <r>
      <rPr>
        <u/>
        <sz val="10"/>
        <color rgb="FF1155CC"/>
        <rFont val="Arial"/>
      </rPr>
      <t>https://prnt.sc/L5848GhTMr8e</t>
    </r>
    <r>
      <rPr>
        <sz val="10"/>
        <color rgb="FF000000"/>
        <rFont val="Arial"/>
      </rPr>
      <t xml:space="preserve"> </t>
    </r>
  </si>
  <si>
    <t>PA :
User : 198512282015032002
Password : PangandaranKab@1224</t>
  </si>
  <si>
    <t>62 823-1621-9525
Ruswandi</t>
  </si>
  <si>
    <t xml:space="preserve">https://prnt.sc/3tvg814wvVae </t>
  </si>
  <si>
    <t>Kab. Sumba Tengah</t>
  </si>
  <si>
    <t>PA :
User : 196709142001121002
Password :Sumbatengahkab01@</t>
  </si>
  <si>
    <t>62 812-8554-0122
Umbu</t>
  </si>
  <si>
    <t>Tidak dapat mencetak DPA -Rincian Belanja, mucnul notifikasi "gagal mengambil informasi DPA. - no rows in result set"</t>
  </si>
  <si>
    <t>https://prnt.sc/kZoMG9TLj_PD</t>
  </si>
  <si>
    <t>jika masih tidak bisa harap lampirkan rincian belanja di sub kegiatan apa</t>
  </si>
  <si>
    <t>BPP
19820603 200901 1 007
@Tasikmalaya2024</t>
  </si>
  <si>
    <r>
      <rPr>
        <sz val="10"/>
        <color theme="1"/>
        <rFont val="Arial"/>
      </rPr>
      <t xml:space="preserve">Role login BPP pada tahun 2025 
</t>
    </r>
    <r>
      <rPr>
        <b/>
        <sz val="11"/>
        <color theme="1"/>
        <rFont val="Arial"/>
      </rPr>
      <t>Tidak di temukan</t>
    </r>
  </si>
  <si>
    <r>
      <rPr>
        <u/>
        <sz val="11"/>
        <color rgb="FF1155CC"/>
        <rFont val="Arial"/>
      </rPr>
      <t>https://prnt.sc/EoOdWRBAdyp7</t>
    </r>
    <r>
      <rPr>
        <sz val="10"/>
        <rFont val="Arial"/>
      </rPr>
      <t xml:space="preserve"> </t>
    </r>
  </si>
  <si>
    <t>daftarkan terlebih dahulu jabatanya oleh BUD</t>
  </si>
  <si>
    <t>BUD : 19670928 199303 2 009
PW : B@nt3np120v
PA : 19711213 200012 1 002
PW : K3uanganBKD@12345</t>
  </si>
  <si>
    <t>Wisnu
+62 895-1813-2883</t>
  </si>
  <si>
    <t>Rekening bank yang diajukan oleh PA tidak ditemukan di BUD untuk di aktifkan.
No Rekening : 0801024696
Nama Rekening : SEKRETARIAT DAERAH PROV BANTEN</t>
  </si>
  <si>
    <t>No rekening dapat muncul di BUD untuk diaktifkan</t>
  </si>
  <si>
    <r>
      <rPr>
        <sz val="10"/>
        <rFont val="Arial"/>
      </rPr>
      <t xml:space="preserve">Rekening diajukan oleh PA
</t>
    </r>
    <r>
      <rPr>
        <u/>
        <sz val="10"/>
        <color rgb="FF1155CC"/>
        <rFont val="Arial"/>
      </rPr>
      <t>https://prnt.sc/fTKxh5HHnaxe</t>
    </r>
    <r>
      <rPr>
        <sz val="10"/>
        <rFont val="Arial"/>
      </rPr>
      <t xml:space="preserve"> 
BUD :
</t>
    </r>
    <r>
      <rPr>
        <u/>
        <sz val="10"/>
        <color rgb="FF1155CC"/>
        <rFont val="Arial"/>
      </rPr>
      <t>https://prnt.sc/XnSJdUFpjbVw</t>
    </r>
  </si>
  <si>
    <t>pelapor sudah mengajukan rek ulang , lanjutkan saja dengan rek yang baru</t>
  </si>
  <si>
    <t xml:space="preserve">PA :
196803191998032003 
manggaraitimurkab01
</t>
  </si>
  <si>
    <r>
      <rPr>
        <sz val="10"/>
        <color theme="1"/>
        <rFont val="Arial"/>
      </rPr>
      <t xml:space="preserve">Double rekening belanja.
</t>
    </r>
    <r>
      <rPr>
        <b/>
        <sz val="10"/>
        <color theme="1"/>
        <rFont val="Arial"/>
      </rPr>
      <t xml:space="preserve">Program </t>
    </r>
    <r>
      <rPr>
        <sz val="10"/>
        <color theme="1"/>
        <rFont val="Arial"/>
      </rPr>
      <t xml:space="preserve">: 1.02.02. Program Pemenuhan Upaya Kesehatan Perorangan dan Upaya Kesehatan Masyarakat
</t>
    </r>
    <r>
      <rPr>
        <b/>
        <sz val="10"/>
        <color theme="1"/>
        <rFont val="Arial"/>
      </rPr>
      <t xml:space="preserve">Kegiatan </t>
    </r>
    <r>
      <rPr>
        <sz val="10"/>
        <color theme="1"/>
        <rFont val="Arial"/>
      </rPr>
      <t xml:space="preserve">: 1.02.02.2.01. Penyediaan Fasilitasi Pelayanan Kesehatan Untuk UKM dan UKP Kewenangan Daerah kabupaten/Kota
</t>
    </r>
    <r>
      <rPr>
        <b/>
        <sz val="10"/>
        <color theme="1"/>
        <rFont val="Arial"/>
      </rPr>
      <t>Sub Kegiatan</t>
    </r>
    <r>
      <rPr>
        <sz val="10"/>
        <color theme="1"/>
        <rFont val="Arial"/>
      </rPr>
      <t xml:space="preserve"> :1.02.02.2.01.0020 - Pemeliharaan Rutin dan Berkala Alat Kesehatan/Alat Penunjang Medik Fasilitas Pelayanan Kesehatan
</t>
    </r>
    <r>
      <rPr>
        <b/>
        <sz val="10"/>
        <color theme="1"/>
        <rFont val="Arial"/>
      </rPr>
      <t xml:space="preserve">Uraian </t>
    </r>
    <r>
      <rPr>
        <sz val="10"/>
        <color theme="1"/>
        <rFont val="Arial"/>
      </rPr>
      <t>: 5.1.02.04.01.0001. Belanja Perjalanan Dinas Biasa</t>
    </r>
  </si>
  <si>
    <t xml:space="preserve">PA :
198502142009031003
florasta85
</t>
  </si>
  <si>
    <r>
      <rPr>
        <sz val="10"/>
        <color theme="1"/>
        <rFont val="Arial"/>
      </rPr>
      <t xml:space="preserve">Double rekening belanja.
</t>
    </r>
    <r>
      <rPr>
        <b/>
        <sz val="10"/>
        <color theme="1"/>
        <rFont val="Arial"/>
      </rPr>
      <t xml:space="preserve">Program </t>
    </r>
    <r>
      <rPr>
        <sz val="10"/>
        <color theme="1"/>
        <rFont val="Arial"/>
      </rPr>
      <t xml:space="preserve">: 5.01.02 - Program Perencanaan, Pengendalian Dan Evaluasi Pembangunan Daerah
</t>
    </r>
    <r>
      <rPr>
        <b/>
        <sz val="10"/>
        <color theme="1"/>
        <rFont val="Arial"/>
      </rPr>
      <t xml:space="preserve">Kegiatan </t>
    </r>
    <r>
      <rPr>
        <sz val="10"/>
        <color theme="1"/>
        <rFont val="Arial"/>
      </rPr>
      <t xml:space="preserve">: 5.01.02.2.02 - Analisis Data dan Informasi Pemerintahan Daerah Bidang Perencanaan Pembangunan Daerah
</t>
    </r>
    <r>
      <rPr>
        <b/>
        <sz val="10"/>
        <color theme="1"/>
        <rFont val="Arial"/>
      </rPr>
      <t>Sub Kegiatan</t>
    </r>
    <r>
      <rPr>
        <sz val="10"/>
        <color theme="1"/>
        <rFont val="Arial"/>
      </rPr>
      <t xml:space="preserve"> : 5.01.02.2.02.0002 - Pembinaan dan Pemanfaatan Data dan Informasi Perencanaan Pembangunan Perangkat Daerah
</t>
    </r>
    <r>
      <rPr>
        <b/>
        <sz val="10"/>
        <color theme="1"/>
        <rFont val="Arial"/>
      </rPr>
      <t xml:space="preserve">Uraian </t>
    </r>
    <r>
      <rPr>
        <sz val="10"/>
        <color theme="1"/>
        <rFont val="Arial"/>
      </rPr>
      <t>: 5.1.02.01.01.0024. Belanja Alat/Bahan untuk Kegiatan Kantor-Alat Tulis Kantor</t>
    </r>
  </si>
  <si>
    <r>
      <rPr>
        <sz val="10"/>
        <color theme="1"/>
        <rFont val="Arial"/>
      </rPr>
      <t xml:space="preserve">Double rekening belanja.
</t>
    </r>
    <r>
      <rPr>
        <b/>
        <sz val="10"/>
        <color theme="1"/>
        <rFont val="Arial"/>
      </rPr>
      <t xml:space="preserve">Program </t>
    </r>
    <r>
      <rPr>
        <sz val="10"/>
        <color theme="1"/>
        <rFont val="Arial"/>
      </rPr>
      <t xml:space="preserve">: 5.01.03 - Program Koordinasi Dan Sinkronisasi Perencanaan Pembangunan Daerah
</t>
    </r>
    <r>
      <rPr>
        <b/>
        <sz val="10"/>
        <color theme="1"/>
        <rFont val="Arial"/>
      </rPr>
      <t xml:space="preserve">Kegiatan </t>
    </r>
    <r>
      <rPr>
        <sz val="10"/>
        <color theme="1"/>
        <rFont val="Arial"/>
      </rPr>
      <t xml:space="preserve">: 5.01.03.2.01 - Koordinasi Perencanaan Bidang Pemerintahan dan Pembangunan ManusiaDaerah
</t>
    </r>
    <r>
      <rPr>
        <b/>
        <sz val="10"/>
        <color theme="1"/>
        <rFont val="Arial"/>
      </rPr>
      <t>Sub Kegiatan</t>
    </r>
    <r>
      <rPr>
        <sz val="10"/>
        <color theme="1"/>
        <rFont val="Arial"/>
      </rPr>
      <t xml:space="preserve"> :5.01.03.2.01.0004 - Koordinasi Pelaksanaan Sinergitas dan Harmonisasi Perencanaan Pembangunan Daerah Bidang Pemerintahan
</t>
    </r>
    <r>
      <rPr>
        <b/>
        <sz val="10"/>
        <color theme="1"/>
        <rFont val="Arial"/>
      </rPr>
      <t xml:space="preserve">Uraian </t>
    </r>
    <r>
      <rPr>
        <sz val="10"/>
        <color theme="1"/>
        <rFont val="Arial"/>
      </rPr>
      <t>: 5.1.02.01.01.0026. Belanja Alat/Bahan untuk Kegiatan Kantor- Bahan Cetak</t>
    </r>
  </si>
  <si>
    <t xml:space="preserve">BUD : 19650812 199202 1 004 Password: 24Budponorogo!  
BP : 197005291993031000 Password: 24Ponorogokab!
</t>
  </si>
  <si>
    <t>62 853-3424-6336 Farid</t>
  </si>
  <si>
    <t xml:space="preserve">STS UP tidak dapat disahkan oleh BUD . Nomor STS yang akan disahkan : 35.02/06.0/000001/UP-NIHIL/2.07.3.32.0.00.01.0000/PPR1/12/2024 senilai 60.000.000 </t>
  </si>
  <si>
    <t>Bisa mengesahkan STS UP</t>
  </si>
  <si>
    <t>https://prnt.sc/-dFPIdcYeBaz</t>
  </si>
  <si>
    <t>Kecamatan Jambon</t>
  </si>
  <si>
    <t xml:space="preserve">BUD : 19650812 199202 1 004 Password: 24Budponorogo!  
BP : 197601162006041000 Password: ponorogokabu
</t>
  </si>
  <si>
    <t xml:space="preserve">STS UP tidak dapat disahkan oleh BUD . Nomor STS yang akan disahkan :  35.02/06.0/000001/UP-NIHIL/7.01.0.00.0.00.18.0000/PPR1/12/2024 senilai 4.224.080 </t>
  </si>
  <si>
    <t>https://prnt.sc/Xix6wtonn0cc</t>
  </si>
  <si>
    <t>Dinas Pekerjaan Umum , Perumahan dan Kawasan Permukiman</t>
  </si>
  <si>
    <t xml:space="preserve">BUD : 19650812 199202 1 004 
Password: 24Budponorogo!  
</t>
  </si>
  <si>
    <t>Batalkan Pengesahan STS TU ,Nomor STS : 35.02/07.0/000001/TU/1.03.1.04.0.00.01.0000/PR/11/2024 senilai 198.810.000</t>
  </si>
  <si>
    <t>STS TU terhapus</t>
  </si>
  <si>
    <t>https://drive.google.com/file/d/1kweBaK4RxRqmI-DTBPPGWPpd0E7xgo2l/view?usp=sharing</t>
  </si>
  <si>
    <t>Tidak bisa dibatalkan karena sudah ada pengajuan baru dan sudah dibuatkan STS TU
35.02/07.0/000003/TU/1.03.1.04.0.00.01.0000/PR/11/2024: 35.02/07.0/000004/TU/1.03.1.04.0.00.01.0000/PPR1/2/2024</t>
  </si>
  <si>
    <t>Batalkan Pengesahan STS TU ,Nomor STS : 35.02/07.0/000001/TU/2.13.0.00.0.00.01.0000/P1/4/2024 senilai 2.810.500</t>
  </si>
  <si>
    <t>Saat dicek STS sudah dihapus</t>
  </si>
  <si>
    <t>Badan Pendapatan, Pengelolaan Keuangan dan Aset Daerah</t>
  </si>
  <si>
    <t>Batalkan Pengesahan STS TU, Nomor STS : 35.02/07.0/000013/TU/5.02.0.00.0.00.01.0000/PR/11/2024 senilai 228.342.600</t>
  </si>
  <si>
    <t>Kab. Sigi</t>
  </si>
  <si>
    <t>Username : 19760812 200012 1 001
Password: Bk4d1@sigi</t>
  </si>
  <si>
    <t>Liza Harianto +62 822-9395-7639</t>
  </si>
  <si>
    <t>Tidak dapat menginput Besaran UP untuk RSUD Torabelo dikarenakan tidak muncul pada besaran UP</t>
  </si>
  <si>
    <t>Dpaat memuncul kan RSUD Torabelo</t>
  </si>
  <si>
    <t>https://drive.google.com/file/d/1rYICPe1EAPaAf74ZUvdvMV7E29wFXbrt/view?usp=sharing</t>
  </si>
  <si>
    <t>PPTK : 197804222005011012
PW : Kuduskab01*</t>
  </si>
  <si>
    <t>MSI
+62 813-5958-8412</t>
  </si>
  <si>
    <t xml:space="preserve">Tidak dapat menampilkan kegiatan pada saat ingin membuat NPD </t>
  </si>
  <si>
    <t>https://prnt.sc/pLjyOJmWIhvy</t>
  </si>
  <si>
    <t>Kecamatan Tabundung</t>
  </si>
  <si>
    <t>PA : 197703252002121004
PW : sumbatimurkab01#@!A</t>
  </si>
  <si>
    <t>Orpa
+62 812-4610-776</t>
  </si>
  <si>
    <r>
      <rPr>
        <sz val="10"/>
        <color theme="1"/>
        <rFont val="Arial"/>
      </rPr>
      <t xml:space="preserve">Double Rekening Belanja pada :
Program : 7.01.02 - Program Penyelenggaraan Pemerintahan Dan Pelayanan Publik
Kegiatan : 7.01.02.2.04 - Pelaksanaan Urusan Pemerintahan yang Dilimpahkan kepada Camat
Sub Kegiatan : 7.01.02.2.04.0003 - Pelaksanaan Urusan Pemerintahan yang Terkait dengan Kewenangan Lain yang Dilimpahkan
Jenis Belanja : 
</t>
    </r>
    <r>
      <rPr>
        <sz val="10"/>
        <color rgb="FFFF0000"/>
        <rFont val="Arial"/>
      </rPr>
      <t>5.1.02.01.01.0058 Belanja Makanan Dan Minuman Aktivitas Lapangan</t>
    </r>
  </si>
  <si>
    <t>Rekening belanja hanya 1</t>
  </si>
  <si>
    <t>https://prnt.sc/hx0CMGTK6uYZ</t>
  </si>
  <si>
    <t>Modestus Lado Lengari (Badan Keuangan dan Aset Daerah)</t>
  </si>
  <si>
    <t>Rekening Belanja yang Double, Pagu pada Detail DPA – Penarikan – Belanja – Rekening
Belanja menjadi lebih besar dari Pagu Anggaran.
Sehingga setelah selesai menginput Anggaran Kas, pada kegiatan tersebut tidak dapat
divalidasi oleh Pengguna Anggaran</t>
  </si>
  <si>
    <r>
      <rPr>
        <u/>
        <sz val="10"/>
        <color rgb="FF1155CC"/>
        <rFont val="Arial"/>
      </rPr>
      <t>https://prnt.sc/HJ8MBFT_rSTI</t>
    </r>
    <r>
      <rPr>
        <u/>
        <sz val="10"/>
        <color rgb="FF000000"/>
        <rFont val="Arial"/>
      </rPr>
      <t xml:space="preserve">     </t>
    </r>
    <r>
      <rPr>
        <u/>
        <sz val="10"/>
        <color rgb="FF1155CC"/>
        <rFont val="Arial"/>
      </rPr>
      <t>https://prnt.sc/8rgQddarA2-_</t>
    </r>
  </si>
  <si>
    <t xml:space="preserve">DINAS PERUMAHAN DAN PERMUKIMAN
</t>
  </si>
  <si>
    <t>BUD : 197409092001121004
PW : W@hid1974
PA : 197005112003121001
PW : rumkim54
BP : 197209092009011003
PW : 72Am1nf4th@</t>
  </si>
  <si>
    <t>Romy
+62 819-0513-7873</t>
  </si>
  <si>
    <t xml:space="preserve">Rekening bank tiba2 tidak aktif, di pengajuan user BUD tidak ada.
No Rekening : 0250010065523
Nama Rekening : DINAS PERUMAHAN DAN PERMUKIMAN
</t>
  </si>
  <si>
    <t>No Rekening tsb ada di user BUD untuk diaktifkan</t>
  </si>
  <si>
    <t>https://prnt.sc/7WTYfGGkoXnz</t>
  </si>
  <si>
    <t>PA : 19670118 199403 1 005
PW : Bappeda@92
BP : 19840906 201409 1 001
PW: Bappeda@92</t>
  </si>
  <si>
    <t>Nur
+62 877-2404-5692</t>
  </si>
  <si>
    <t>Terdapat kesalahan jabatan seharusnya Bendahara Pengeluaran.
BP : 19840906 201409 1 001
PW: Bappeda@92
atas nama : Arief</t>
  </si>
  <si>
    <t>Login sebagai Bendahara Pengeluaran</t>
  </si>
  <si>
    <t>https://prnt.sc/YmqKBwocGI7q</t>
  </si>
  <si>
    <t>Rekening Belanja yang Double, Pagu pada Detail DPA – Penarikan – Belanja – Rekening 
Belanja menjadi lebih besar dari Pagu Anggaran.
Sehingga setelah selesai menginput Anggaran Kas, pada kegiatan tersebut tidak dapat 
divalidasi oleh Pengguna Anggaran</t>
  </si>
  <si>
    <t>https://prnt.sc/9QZxp0O25ZA4</t>
  </si>
  <si>
    <t>PA: 19770704 200212 1 004 
Pass: Tangselcmore@3</t>
  </si>
  <si>
    <t>Rekening bank tidak aktif. 
no rekening: 0007394901001
BAPPELITBANGDA KOTA TANGSEL</t>
  </si>
  <si>
    <t>https://drive.google.com/file/d/1IvMV3pXikMHgVWdb9LppYzGN6s5c29q2/view?usp=sharing</t>
  </si>
  <si>
    <t xml:space="preserve">user BPP   : 197706262009032003
password : Sukoharjokab@123
</t>
  </si>
  <si>
    <t>Solis +62 852-5953-3335</t>
  </si>
  <si>
    <t>BPP Bidang Sekretariat pernah menghapus TBP Nomor 33.11/06.0/001329/UP/1.01.2.22.0.00.01.0000/P5/7/2024 senilai Rp12.500.000,00 pada bulan Juli 2024. Saldo sudah kembali tetapi double. Sehingga saldo bank di menu pelimpahan kelebihan Rp12.500.000,00</t>
  </si>
  <si>
    <t>saldo Bank pada menu pelimpahan tidak double</t>
  </si>
  <si>
    <t>https://drive.google.com/file/d/1d-pjiSRpiRmo5japwRr_tAye7xmIOxMo/view?usp=drive_link</t>
  </si>
  <si>
    <t>User : 197807021997121001
Pass : @Kupang1997121001</t>
  </si>
  <si>
    <t>Saat login muncul notifikasi "gagal mengambil data. - failed to connect to `host=192.168.128.131 user=app_penatausahan database=mst_referensi_2025`: server error (FATAL: sorry, too many clients already (SQLSTATE 53300))"</t>
  </si>
  <si>
    <t>https://drive.google.com/file/d/1BxOX7MxfhNCtjy5zCqREUqUgvA1aTjsR/view?usp=sharing</t>
  </si>
  <si>
    <t>BPKAD (Kecamatan Jambu)</t>
  </si>
  <si>
    <t>Username : 19670921 199311 1 001
Password : Semarangkab2</t>
  </si>
  <si>
    <t>Yuli +62 818-0380-6001</t>
  </si>
  <si>
    <t>saat akan memasang akan memasangkan BPP dengan KPA, data KPA tidak muncul 
 BPP : Tintin Masturoh, SH
NIP : 19750423 200701 2 005
KPA : Tri Martoyo, SH
NIP : 19670303 198808 1 001</t>
  </si>
  <si>
    <t>197007241995121001</t>
  </si>
  <si>
    <t>https://drive.google.com/file/d/1wN-EP3Roc15ofvkvkpvQlvom1xBlS-cF/view?usp=sharing</t>
  </si>
  <si>
    <t>Akun PPTK :
196903291993031004
Pass :
BantulTU@2024</t>
  </si>
  <si>
    <t>Ita Yuanita Dimyati +62 812-2778-240</t>
  </si>
  <si>
    <t>Data tidak mengalir sehingga tidak dapat menginput RAK</t>
  </si>
  <si>
    <t>dpaat menginput RAK</t>
  </si>
  <si>
    <t>https://drive.google.com/file/d/1ZtHL1zmYCQTA2OQIWRs1JDcw3lWS3pTk/view?usp=sharing</t>
  </si>
  <si>
    <t>https://drive.google.com/file/d/11YJNUIJIUN8eWsH90QBhgd0ujcFZ7nJ-/view?usp=sharing</t>
  </si>
  <si>
    <t>Badan Keuangan Dan Aset Daerah Kab. Alor</t>
  </si>
  <si>
    <t xml:space="preserve">PA : 19731229 199311 1 001
PW : Alor.Kab01_@BUD
</t>
  </si>
  <si>
    <t>Hatsar Duka
+62 812-8465-7443</t>
  </si>
  <si>
    <r>
      <rPr>
        <sz val="10"/>
        <color theme="1"/>
        <rFont val="Arial"/>
      </rPr>
      <t xml:space="preserve">Double rekening Belanja pada :
Program - 5.02.02 - Program Pengelolaan Keuangan Daerah
Kegiatan - 5.02.02.2.02 - Koordinasi dan Pengelolaan Perbendaharaan Daerah
Sub Kegiatan - 5.02.02.2.02.0006 - Koordinasi, Pelaksanaan Kerja Sama dan Pemantauan Transaksi Non Tunai dengan Lembaga Keuangan Bank dan Lembaga Keuangan Bukan Bank
</t>
    </r>
    <r>
      <rPr>
        <sz val="10"/>
        <color rgb="FFFF0000"/>
        <rFont val="Arial"/>
      </rPr>
      <t>Belanja - 5.1.02.01.01.0025 Belanja Alat/Bahan untuk Kegiatan Kantor- Kertas dan Cover</t>
    </r>
  </si>
  <si>
    <t>Belanja : Belanja - 5.1.02.01.01.0025 Belanja Alat/Bahan untuk Kegiatan Kantor- Kertas dan Cover
hanya 1</t>
  </si>
  <si>
    <t>https://prnt.sc/YbSsaTIQwXIi</t>
  </si>
  <si>
    <t>PA : 19731229 199311 1 001
PW : Alor.Kab01_@BUD</t>
  </si>
  <si>
    <r>
      <rPr>
        <sz val="10"/>
        <color theme="1"/>
        <rFont val="Arial"/>
      </rPr>
      <t xml:space="preserve">Double rekening Belanja pada :
Program 5.02.03 - Program Pengelolaan Barang Milik Daerah
Kegiatan - 5.02.03.2.01 - Pengelolaan Barang Milik Daerah
Sub Kegiatan - 5.02.03.2.01.0007 - Pengamanan Barang Milik Daerah
Belanja : </t>
    </r>
    <r>
      <rPr>
        <sz val="10"/>
        <color rgb="FFFF0000"/>
        <rFont val="Arial"/>
      </rPr>
      <t>Belanja Sewa Alat Angkutan Darat Bermotor Lainnya
5.1.02.02.04.0043</t>
    </r>
  </si>
  <si>
    <t>Belanja hanya 1 
Belanja Sewa Alat Angkutan Darat Bermotor Lainnya
5.1.02.02.04.0043</t>
  </si>
  <si>
    <t>https://prnt.sc/-TPcSEapHMAW</t>
  </si>
  <si>
    <r>
      <rPr>
        <sz val="10"/>
        <color theme="1"/>
        <rFont val="Arial"/>
      </rPr>
      <t xml:space="preserve">Double Rekening belanja pada :
Program - 5.02.03 - Program Pengelolaan Barang Milik Daerah
Kegiatan - 5.02.03.2.01 - Pengelolaan Barang Milik Daerah
Sub Kegiatan - 5.02.03.2.01.0009 - Pengawasan dan Pengendalian Pengelolaan Barang Milik Daerah
</t>
    </r>
    <r>
      <rPr>
        <sz val="10"/>
        <color rgb="FFFF0000"/>
        <rFont val="Arial"/>
      </rPr>
      <t>Belanja : Belanja Makanan dan Minuman Rapat 5.1.02.01.01.0052</t>
    </r>
  </si>
  <si>
    <t>Belanja hanya 1
Belanja Makanan dan Minuman Rapat
5.1.02.01.01.0052</t>
  </si>
  <si>
    <t>https://prnt.sc/N01U65bplQg-</t>
  </si>
  <si>
    <t>Dinas Perumahan, Kawasan Permukiman dan Pertanahan Kab. Alor</t>
  </si>
  <si>
    <t>PA : 197111071999031008
PW : Lutheranie7&amp;</t>
  </si>
  <si>
    <r>
      <rPr>
        <sz val="10"/>
        <color theme="1"/>
        <rFont val="Arial"/>
      </rPr>
      <t xml:space="preserve">Double rekening belanja pada :
Program - 1.01.01 - Program Penunjang Urusan Pemerintahan Daerah Kabupaten/kota
Kegiatan - 1.01.01.2.08 - Penyediaan Jasa Penunjang Urusan Pemerintahan Daerah
Sub Kegiatan - 1.01.01.2.08.0002 - Penyediaan Jasa Komunikasi, Sumber Daya Air dan Listrik
</t>
    </r>
    <r>
      <rPr>
        <sz val="10"/>
        <color rgb="FFFF0000"/>
        <rFont val="Arial"/>
      </rPr>
      <t>Belanja : - Belanja Tagihan Air 5.1.02.02.01.0060</t>
    </r>
  </si>
  <si>
    <t>Belanja hanya 1
Belanja Tagihan Air
5.1.02.02.01.00602</t>
  </si>
  <si>
    <t>https://prnt.sc/MQDaZHu9XYUR</t>
  </si>
  <si>
    <r>
      <rPr>
        <sz val="10"/>
        <color theme="1"/>
        <rFont val="Arial"/>
      </rPr>
      <t xml:space="preserve">Double rekening belanja pada :
Program - 1.01.01 - Program Penunjang Urusan Pemerintahan Daerah Kabupaten/kota
Kegiatan - 1.01.01.2.06 - Administrasi Umum Perangkat Daerah
Sub Kegiatan - 1.01.01.2.06.0009 - Penyelenggaraan Rapat Koordinasi dan Konsultasi SKPD
</t>
    </r>
    <r>
      <rPr>
        <sz val="10"/>
        <color rgb="FFFF0000"/>
        <rFont val="Arial"/>
      </rPr>
      <t>Belanja : - Belanja Perjalanan Dinas Biasa
5.1.02.04.01.0001</t>
    </r>
  </si>
  <si>
    <t>Belanja hanya 1 
Belanja Perjalanan Dinas Biasa
5.1.02.04.01.0001</t>
  </si>
  <si>
    <t>https://prnt.sc/YdzOtK4sMDMJ</t>
  </si>
  <si>
    <r>
      <rPr>
        <sz val="10"/>
        <color theme="1"/>
        <rFont val="Arial"/>
      </rPr>
      <t xml:space="preserve">Double rekening belanja pada :
Program : 1.04.05 - Program Peningkatan Prasarana, Sarana Dan Utilitas Umum (psu)
Kegiatan : 1.04.05.2.01 - Urusan Penyelenggaraan PSU Perumahan
Sub Kegiatan - 1.04.05.2.01.0002 - Penyediaan Prasarana, Sarana, dan Utilitas Umum di Perumahan untuk Menunjang Fungsi Hunian
</t>
    </r>
    <r>
      <rPr>
        <sz val="10"/>
        <color rgb="FFFF0000"/>
        <rFont val="Arial"/>
      </rPr>
      <t>Belanja : Belanja Perjalanan Dinas Dalam Kota 5.1.02.04.01.0003</t>
    </r>
  </si>
  <si>
    <r>
      <rPr>
        <sz val="10"/>
        <color theme="1"/>
        <rFont val="Arial"/>
      </rPr>
      <t xml:space="preserve">Belanja hanya 1 
</t>
    </r>
    <r>
      <rPr>
        <sz val="10"/>
        <color rgb="FFFF0000"/>
        <rFont val="Arial"/>
      </rPr>
      <t>Belanja Perjalanan Dinas Dalam Kota
5.1.02.04.01.0003</t>
    </r>
  </si>
  <si>
    <t>https://prnt.sc/FlGxvvyQADO3</t>
  </si>
  <si>
    <t>Dinas Perhubungan Kab. Alor</t>
  </si>
  <si>
    <t>PA :  197403111994021002
PW : Dishub$01</t>
  </si>
  <si>
    <r>
      <rPr>
        <sz val="10"/>
        <color theme="1"/>
        <rFont val="Arial"/>
      </rPr>
      <t xml:space="preserve">Double rekening belanja pada :
Program - 1.01.01 - Program Penunjang Urusan Pemerintahan Daerah Kabupaten/kota
Kegiatan - 1.01.01.2.09 - Pemeliharaan Barang Milik Daerah Penunjang Urusan Pemerintahan Daerah
Sub Kegiatan - 1.01.01.2.09.0009 - Pemeliharaan/Rehabilitasi Gedung Kantor dan Bangunan Lainnya
Belanja : </t>
    </r>
    <r>
      <rPr>
        <sz val="10"/>
        <color rgb="FFFF0000"/>
        <rFont val="Arial"/>
      </rPr>
      <t>Belanja Alat/Bahan untuk Kegiatan Kantor- Bahan Cetak 5.1.02.01.01.0026</t>
    </r>
  </si>
  <si>
    <r>
      <rPr>
        <sz val="10"/>
        <color theme="1"/>
        <rFont val="Arial"/>
      </rPr>
      <t xml:space="preserve">Belanja hanya 1 
</t>
    </r>
    <r>
      <rPr>
        <sz val="10"/>
        <color rgb="FFFF0000"/>
        <rFont val="Arial"/>
      </rPr>
      <t>Belanja Alat/Bahan untuk Kegiatan Kantor- Bahan Cetak
5.1.02.01.01.0026</t>
    </r>
  </si>
  <si>
    <t>https://prnt.sc/dVjxQQFFFBnn</t>
  </si>
  <si>
    <t>User : 19760423 199902 1 001
pass : @Kuningankab1</t>
  </si>
  <si>
    <t>Ipan +62 813-9520-8500</t>
  </si>
  <si>
    <t>Muncul akun SEKDA dan PA sekda pada akun tersebut, seharusnya akun SEKDA dan PA Sekda muncul pada :
user : 19681223 199303 1 007
pass : @Kuningankab1</t>
  </si>
  <si>
    <t>Akun Sekda dan PA Sekda bergannti</t>
  </si>
  <si>
    <t>https://drive.google.com/file/d/1d4GVZImfASPB_zQdKsZZBIb5ENi160ji/view?usp=sharing</t>
  </si>
  <si>
    <t>User BUD
NIP: 196706031988032017
Password: P4suk4n4ntiprei!!</t>
  </si>
  <si>
    <t>Permintaan Reset Password BUD, karena invalid akun</t>
  </si>
  <si>
    <t>BUD bisa login</t>
  </si>
  <si>
    <t>https://prnt.sc/SHGdPCFf5BIX</t>
  </si>
  <si>
    <t>paswd menjadi ( Semarang )</t>
  </si>
  <si>
    <t>PA : 196708081987082001
PW : Bapenda2025!</t>
  </si>
  <si>
    <t>Bianto
+62 821-1488-9696</t>
  </si>
  <si>
    <t>Rekening bank tidak aktif 
No Rekening : 0075510322001
Nama Rekening : Badan Pendapatan Daerah</t>
  </si>
  <si>
    <t>https://prnt.sc/2lvwguwbO2-W</t>
  </si>
  <si>
    <t>BP : 198312062009122003
PW : kebumenkab01#@!A</t>
  </si>
  <si>
    <t>Makhrurotul
198312062009122003</t>
  </si>
  <si>
    <t>Tidak muncul nama SKPD ketika login</t>
  </si>
  <si>
    <t>Muncul nama SKPD</t>
  </si>
  <si>
    <t>https://prnt.sc/3hBLLyWOSMBa</t>
  </si>
  <si>
    <t>Dinas Perumahan Kawasan Permukiman dan Pertahanan</t>
  </si>
  <si>
    <t>PA : 197111071999031008
Pass : Lutheranie7&amp;
PPTK : 19720127 199402 1 001
Pass : 3Plaituka%</t>
  </si>
  <si>
    <t>double rekening saat input RAK 
Kode Sub Kegiatan : 1.01.01.2.06.0009 :  Penyelenggaraan Rapat Koordinasi dan konsultasi SKPD. Pendobelan pada rekening Perjalanan dinas biasa dengan nilai Rp.18.340.000,-
Kode Sub Kegiatan : 1.04.05.2.01.0002 :  Penyediaan Prasarana, Sarana, dan Utilitas umum di perumahan untuk menunjang fungsi hunian. Terjadi pendobelan pada rekening perjalanan dinas dalan kota dengan  nilai Rp.60.000.000,-</t>
  </si>
  <si>
    <t>https://prnt.sc/ZZzAYybEEl28</t>
  </si>
  <si>
    <t>Kab. Gresik</t>
  </si>
  <si>
    <t>PA : 196807072002122007 
PW : Dinkesgresik1!</t>
  </si>
  <si>
    <t>Dewi
+62 813-3156-6993</t>
  </si>
  <si>
    <t>Rekening bank tidak aktif
No Rekening : 0271015402
Nama Rekening : BENDAHARA DINKES</t>
  </si>
  <si>
    <t>https://prnt.sc/JUuz1BZ7FAzb</t>
  </si>
  <si>
    <t>akun : 19820120 200501 2 009
pass : Jatimprov3#*</t>
  </si>
  <si>
    <t>Chovivah +62 812-3543-8153</t>
  </si>
  <si>
    <t>Tidak dapat melakukan Transfer ke non tunai senilai Rp876.023.000,00, muncul notifikasi "gagal mengambil id jadwal aktif. - no rows in result set"</t>
  </si>
  <si>
    <t>dapat melakukan transfer ke non tunai</t>
  </si>
  <si>
    <t>https://drive.google.com/file/d/1iiWlmXbQMJ8607xlJ6ACXeKiBpv-QUcf/view?usp=sharing</t>
  </si>
  <si>
    <t xml:space="preserve">Username         :         19700510 199003 1 006
Passwoard          :         Karanganyarkab@001
</t>
  </si>
  <si>
    <t>Kurniadi +62 856-0251-1869</t>
  </si>
  <si>
    <t>Permohonan penghapusan Penggunan atas nama WIYONO, S.SOs.,MSi dengan NIP 196705031989030110</t>
  </si>
  <si>
    <t>Pengguna tersebut terhapuskan</t>
  </si>
  <si>
    <t>https://drive.google.com/file/d/1J5c-PV-9tctRTB0Gg7lwbLep1xLu-pvk/view?usp=sharing</t>
  </si>
  <si>
    <t>Dinas Pariwisata, Pemuda Dan Olahraga</t>
  </si>
  <si>
    <t xml:space="preserve">NIP                : 196705251988111002
Password         : Karanganyarkab@01
</t>
  </si>
  <si>
    <t>Data tidak mengalir</t>
  </si>
  <si>
    <t>Data mengalir</t>
  </si>
  <si>
    <t>https://drive.google.com/file/d/1zZjzsVCYNFQIL9OtlFbXr93duH_i0apI/view?usp=sharing</t>
  </si>
  <si>
    <t xml:space="preserve">NIP        : 19640818 199111 1 002
Pass         : Karanganyarkab@01
</t>
  </si>
  <si>
    <t>https://drive.google.com/file/d/1JiUqHro5wZuITzTQV4tawbIDvNzTTHgT/view?usp=sharing</t>
  </si>
  <si>
    <t xml:space="preserve">NIP                 : 197005101990031006
Pass                 : Karanganyarkab@01
</t>
  </si>
  <si>
    <t>https://drive.google.com/file/d/1eUjs-PxLjV-Cf853okYhiPaS9_YY_RYT/view?usp=sharing</t>
  </si>
  <si>
    <t xml:space="preserve">NIP                 : 196810201996031004
Pass                : Karanganyarkab@01
</t>
  </si>
  <si>
    <t>https://drive.google.com/file/d/1Gd2XYQCTaLsv79THqPX38-mDzm_D-dll/view?usp=sharing</t>
  </si>
  <si>
    <t>Kecmaatan Mojogedang</t>
  </si>
  <si>
    <t xml:space="preserve">NIP                : 196704161989031006
Pass                : Karanganyarkab@01
</t>
  </si>
  <si>
    <t>https://drive.google.com/file/d/1WCLPGECJpDPIVp26AZEutRoSa3Wopezv/view?usp=sharing</t>
  </si>
  <si>
    <t xml:space="preserve">NIP         : 196902151990011002
Pass         : Karanganyarkab@01
</t>
  </si>
  <si>
    <t>https://drive.google.com/file/d/1-wrTjs--C1YiXPZH6gN8mD6Q2ptuml9O/view?usp=sharing</t>
  </si>
  <si>
    <t xml:space="preserve">INSPEKTORAT DAERAH KOTA YOGYAKARTA 
</t>
  </si>
  <si>
    <t xml:space="preserve">Bendahara Pengeluaran:
User login  : 198301282010012003, password  :  @Inspek51
</t>
  </si>
  <si>
    <t xml:space="preserve">Salah memasukkan nominal UP tarik tunai, TARIK TUNAI TERLALU BANYAK, TIDAK BISA MENGEMBALIKAN KE NON TUNAI 
</t>
  </si>
  <si>
    <t xml:space="preserve">Saldo UP Non Tunai Seharusnya 175.000.000
</t>
  </si>
  <si>
    <t>https://prnt.sc/jnFpU5xf60_4</t>
  </si>
  <si>
    <t>BUD &amp; PA
196709171991031008
BUDkabkendal23</t>
  </si>
  <si>
    <t>Mur. Asyraf +62 813-2600-0429</t>
  </si>
  <si>
    <t>Nilai anggaran pembiayaan tidak muncul setelah membuka jadwal penatausahaan pergeseran 1 sehingga tidak bisa validasi DPA dan pembatalan SPD</t>
  </si>
  <si>
    <t>Nilai anggaran pembiayaan muncul</t>
  </si>
  <si>
    <t>https://prnt.sc/UsYR2gt0dRqR</t>
  </si>
  <si>
    <t xml:space="preserve">BADAN KEUANGAN DAN ASET DAERAH
</t>
  </si>
  <si>
    <t>PA:197004291996032006
Password: Slemankab02!</t>
  </si>
  <si>
    <t>Nur
+62 811-5811-460</t>
  </si>
  <si>
    <t xml:space="preserve">Alokasi anggaran tidak tertarik ke DPA - Penerimaan Pembiayaan, sehinggan tidak bisa menusun RAK </t>
  </si>
  <si>
    <t>https://prnt.sc/5K-Dj6blcPnt</t>
  </si>
  <si>
    <t xml:space="preserve">Badan Pengelolaan Pendapatan Keuangan dan Aset Daerah
</t>
  </si>
  <si>
    <t>PA:198009032005011008
Pass :Bnakab@1</t>
  </si>
  <si>
    <t>Oktavia
+62 823-3230-6893</t>
  </si>
  <si>
    <t>https://prnt.sc/K5qSaZJwvnf9</t>
  </si>
  <si>
    <t>Kecamatan Margadana</t>
  </si>
  <si>
    <t>BP:198211112006041006
Pass:Marga@2024</t>
  </si>
  <si>
    <t xml:space="preserve">Pada saat BP pemindahan saldo tunai ke saldo bank di menu pelimpahan UP/GU di rekening BP Kecamatan Margadana dengan notifikasi gagal mengambil id jadwal aktif.-no rows in result set 
</t>
  </si>
  <si>
    <t>https://prnt.sc/UBkYiL3XLnlO</t>
  </si>
  <si>
    <t xml:space="preserve">PA  :
197811042005012014
@Mojokerto_123
</t>
  </si>
  <si>
    <t>62 895-3966-40871
sheilla</t>
  </si>
  <si>
    <t>Helpdesk Reginal II</t>
  </si>
  <si>
    <t>Alokasi anggaran tidak tertarik</t>
  </si>
  <si>
    <t>https://prnt.sc/SX3B7GcthBd5</t>
  </si>
  <si>
    <t>cek di anggaran apakah di susun ?</t>
  </si>
  <si>
    <t>Bendahara UOBK :
199507022019032005
Rsud@123</t>
  </si>
  <si>
    <t>62 821-4148-7817
imam</t>
  </si>
  <si>
    <r>
      <rPr>
        <sz val="10"/>
        <color theme="1"/>
        <rFont val="Arial"/>
      </rPr>
      <t xml:space="preserve">Tidak dapat membuat SPP muncul notifikasi </t>
    </r>
    <r>
      <rPr>
        <b/>
        <sz val="10"/>
        <color theme="1"/>
        <rFont val="Arial"/>
      </rPr>
      <t>gagal mengambil skpd kpa. - no rows in result set</t>
    </r>
  </si>
  <si>
    <t>https://prnt.sc/lauDHV573tq8</t>
  </si>
  <si>
    <t>sudah pernah membuat SPP</t>
  </si>
  <si>
    <t>BUD:BUD : 197705301996022001
pass : Malang2021
PA:197201241999011001
password : Bakesbangpol123$</t>
  </si>
  <si>
    <t>Cahyo
+62 812-1479-9404</t>
  </si>
  <si>
    <t xml:space="preserve">Saat login akun PA, akun tidak ditemukan ,dan saat di cek di penetahusahaan PA sudah dimutakhirkan
</t>
  </si>
  <si>
    <t xml:space="preserve">muncul role sebagai PA </t>
  </si>
  <si>
    <r>
      <rPr>
        <u/>
        <sz val="10"/>
        <color rgb="FF1155CC"/>
        <rFont val="Arial"/>
      </rPr>
      <t>https://prnt.sc/65RiWqQEWPlw</t>
    </r>
    <r>
      <rPr>
        <u/>
        <sz val="10"/>
        <color rgb="FF1155CC"/>
        <rFont val="Arial"/>
      </rPr>
      <t xml:space="preserve"> 
</t>
    </r>
    <r>
      <rPr>
        <u/>
        <sz val="10"/>
        <color rgb="FF1155CC"/>
        <rFont val="Arial"/>
      </rPr>
      <t>https://prnt.sc/-BVRUxxqt3Cv</t>
    </r>
    <r>
      <rPr>
        <u/>
        <sz val="10"/>
        <color rgb="FF1155CC"/>
        <rFont val="Arial"/>
      </rPr>
      <t xml:space="preserve"> </t>
    </r>
  </si>
  <si>
    <t>BP:198408082010011029
Password : Xem4rank!</t>
  </si>
  <si>
    <t>Prash
+62 856-4040-4840</t>
  </si>
  <si>
    <t xml:space="preserve">Saat login akun BP nama SKPD tidak muncul di dasboard 
</t>
  </si>
  <si>
    <t>https://prnt.sc/bCxbbPX6d_cz</t>
  </si>
  <si>
    <t>Dinas Kepemudaan, Olah Raga, Kebudayaan dan Pariwisata</t>
  </si>
  <si>
    <t>BUD : 197707252003122010 
PW : T4sik2025!</t>
  </si>
  <si>
    <t>Tnie
+62 811-2421-973</t>
  </si>
  <si>
    <t>Tidak muncul nama KPA ketika ingin menambah pegawai dan pasangkan BPP dengan KPA atas nama : H. HAYAT TULOH ANSORI, S.Sos.</t>
  </si>
  <si>
    <t>Muncul KPA atas nama H. HAYAT TULOH ANSORI, S.Sos.</t>
  </si>
  <si>
    <t>https://prnt.sc/Tho6sf3UkooU</t>
  </si>
  <si>
    <t xml:space="preserve">MSI
+62 813-5958-8412
Bu Tiwi
081326300365 </t>
  </si>
  <si>
    <t>PA : 196907082002121004 
PW : @Keuangan123</t>
  </si>
  <si>
    <t>Cong
+62 856-4334-3389</t>
  </si>
  <si>
    <t>Rekening bank tdak aktif, di BUD tidak ada daftar rekening bank tsb untuk diaktifkan
No Rekening : 1005016563
Nama Rekening : DINKES KAB MAGELANG</t>
  </si>
  <si>
    <t>`</t>
  </si>
  <si>
    <t>https://prnt.sc/PvdAATFbHG0t</t>
  </si>
  <si>
    <t xml:space="preserve">Dinas Kepemudaan, Olah Raga, Kebudayaan dan Pariwisata
</t>
  </si>
  <si>
    <t>BUD : 197707252003122010
Pass : T4sik2025!</t>
  </si>
  <si>
    <t>Ochi
+62 813-2376-6669</t>
  </si>
  <si>
    <t>Pada Saat BUD akan memberikan jabatan BPP an IMAN KUSMAN DARMANTO NIP 198206032009011007, 
KPA : 196809181996031001 
Pass : @Tasikmalaya2024
tidak ditemukan padahal akun KPA sudah dibuat</t>
  </si>
  <si>
    <t>https://prnt.sc/pj-2djNlCA9R</t>
  </si>
  <si>
    <t>Kecamatan Talegong</t>
  </si>
  <si>
    <t>BP:197308102010011010
Password : GarutA1#</t>
  </si>
  <si>
    <t>BUBUK
+62 823-2166-3474</t>
  </si>
  <si>
    <t xml:space="preserve">Tidak bisa cetak LPJ UP/GU Muncul notifikasi "Gagal mengambil data cetak bp. - Gagal memproses permintaan | LPJBP01 - ERROR: more than one row returned by a subquery used as an expression (SQLSTATE 21000)
</t>
  </si>
  <si>
    <t>https://prnt.sc/28LShkmPZbl1</t>
  </si>
  <si>
    <t>PA :
196811091992022001
DinKesTA@2024#
BUD :
197509161996021002
Tulungagungkab1@</t>
  </si>
  <si>
    <t>62 815-5657-8870
fanno</t>
  </si>
  <si>
    <r>
      <rPr>
        <sz val="10"/>
        <color theme="1"/>
        <rFont val="Arial"/>
      </rPr>
      <t xml:space="preserve">rekening bank menjadi tidak aktif dan tidak muncul pada akun BUD
</t>
    </r>
    <r>
      <rPr>
        <b/>
        <sz val="10"/>
        <color theme="1"/>
        <rFont val="Arial"/>
      </rPr>
      <t>DINAS KESEHATAN KAB. T AGUNG
0151028217</t>
    </r>
  </si>
  <si>
    <t xml:space="preserve">https://prnt.sc/w5O9LX-40KGc 
https://prnt.sc/KQe7SaLBt4jT </t>
  </si>
  <si>
    <t>BUD:19780401 200312 2 006
Pass : Pengelola321!</t>
  </si>
  <si>
    <t>DIP
+62 896-2497-1995</t>
  </si>
  <si>
    <t>Penatausahaan TA. 2025
Tidak dapat menambahkan Pengguna, muncul nottifikasi NIP sudah digunakan, sedangkan NIP tersebut belum di daftarkan, jika dicari data tidak ditemukan di menu pengguna.
nama lengkap: Drs., BAMBANG SOEGIYATNO ,MM
nik: 3316091606740001
nip: 197406161993031002
npwp: 001199520514000
alamat : DK NGAMPON WETAN RT.03 RW 04 NO.7 KEL BERAN 
golongan / pangkat :IVB / pembina tingkat 1</t>
  </si>
  <si>
    <t xml:space="preserve">Dapat menambahkan pengguna
</t>
  </si>
  <si>
    <t>https://prnt.sc/0AjgZjlYgsNh</t>
  </si>
  <si>
    <t>nip sama dengan daerah lain</t>
  </si>
  <si>
    <t>user PA  : 198411072010011023
password : Sukoharjokab@25</t>
  </si>
  <si>
    <t>Surani +62 813-2957-9909</t>
  </si>
  <si>
    <t xml:space="preserve">SIPD RI 2024 : saat menambahkan pengguna baru, ada notif NIP sudah digunakan, padahal belum ada di daftar pengguna. 
Nama : IMAM SUJUDI, SE
NIP     : 197311301994031004
</t>
  </si>
  <si>
    <t>NIP bisa digunakan</t>
  </si>
  <si>
    <t>KECAMATAN SUKOHARJO</t>
  </si>
  <si>
    <t>User PPTK: 197612202008011009
Password : Sukoharjokab2@
User BPP: 198304032010012039
Password : Sukoharjokab2@
User KPA: 197101192006041008
Password : Sukoharjokab2@</t>
  </si>
  <si>
    <t>SIPD RI 2024 :tidak bisa membuat STS SISA UP/GU, Terdapat tulisan "Maaf masih ada NPD Panjar yang belum selesai dengan nomor NPD 33.11/50.0/000014/NPD-PANJAR/7.01.0.00.0.00.04.0000/M/1/2024. NPD Panjar dengan nomor tersebut status dokumen “DITOLAK”
NPD tersebut milik BPP Kelurahan Begajah</t>
  </si>
  <si>
    <t>dapat membuat STS UP/GU</t>
  </si>
  <si>
    <t xml:space="preserve">KPA :
196705251992032007
Jatimbangkit1@
</t>
  </si>
  <si>
    <t>62 857-0482-5258
yuta</t>
  </si>
  <si>
    <t xml:space="preserve">alokasi anggaran tidak tertarik dan masih 0 </t>
  </si>
  <si>
    <t>https://prnt.sc/xGLK9SfDKia4</t>
  </si>
  <si>
    <t>pendapatan pembiayaan sudah tampil tp pengeluaran emang tidak di susun untuk dinkes</t>
  </si>
  <si>
    <t xml:space="preserve">Kendala SIPD 2024 : BPP Bidang Sekretariat pernah menghapus TBP Nomor 33.11/06.0/001329/UP/1.01.2.22.0.00.01.0000/P5/7/2024 senilai Rp12.500.000,00 pada bulan Juli 2024. Saldo sudah kembali tetapi double. Sehingga saldo bank di menu pelimpahan kelebihan Rp12.500.000,00.
</t>
  </si>
  <si>
    <t>saldo tdk double</t>
  </si>
  <si>
    <t>Kecamatan Ngargoyoso</t>
  </si>
  <si>
    <t>PA : 196705031989031010
Password: Ngargoyoso1!</t>
  </si>
  <si>
    <t>Hadiyanto
+62 856-4730-8309</t>
  </si>
  <si>
    <t>https://prnt.sc/a4aWYBYhyQkW</t>
  </si>
  <si>
    <t>Kecamatan Barat</t>
  </si>
  <si>
    <t>BUD:196805081993022003
Pass : @Rahasia2021
PA:19690510 199703 1 004
Pass : @Klunting1</t>
  </si>
  <si>
    <t>Terdapat Nomor rekening tidak muncul pada akun BUD
Nama Rekening :KANTOR KEC BARAT
No Rekening :0301018070</t>
  </si>
  <si>
    <r>
      <rPr>
        <u/>
        <sz val="10"/>
        <color rgb="FF1155CC"/>
        <rFont val="Arial"/>
      </rPr>
      <t>https://prnt.sc/IQULpq9rpzqm</t>
    </r>
    <r>
      <rPr>
        <u/>
        <sz val="10"/>
        <color rgb="FF1155CC"/>
        <rFont val="Arial"/>
      </rPr>
      <t xml:space="preserve"> 
</t>
    </r>
    <r>
      <rPr>
        <u/>
        <sz val="10"/>
        <color rgb="FF1155CC"/>
        <rFont val="Arial"/>
      </rPr>
      <t>https://prnt.sc/ygwQsZrUt-L5</t>
    </r>
    <r>
      <rPr>
        <u/>
        <sz val="10"/>
        <color rgb="FF1155CC"/>
        <rFont val="Arial"/>
      </rPr>
      <t xml:space="preserve"> </t>
    </r>
  </si>
  <si>
    <t>BUD: 19651117 198703 1 012
Password : Pacitan@01
PA:19730628 200604 1 005
Password : Pacitankab1*</t>
  </si>
  <si>
    <t>Fendi
+62 818-0343-2200</t>
  </si>
  <si>
    <t>Terdapat Nomor rekening tidak muncul pada akun BUD
Nama Rekening :BEND PENGL DINAS KESEHATAN
No Rekening :0211002911</t>
  </si>
  <si>
    <r>
      <rPr>
        <u/>
        <sz val="10"/>
        <color rgb="FF1155CC"/>
        <rFont val="Arial"/>
      </rPr>
      <t>https://prnt.sc/SQLvDxUJO5_j</t>
    </r>
    <r>
      <rPr>
        <u/>
        <sz val="10"/>
        <color rgb="FF1155CC"/>
        <rFont val="Arial"/>
      </rPr>
      <t xml:space="preserve"> 
</t>
    </r>
    <r>
      <rPr>
        <u/>
        <sz val="10"/>
        <color rgb="FF1155CC"/>
        <rFont val="Arial"/>
      </rPr>
      <t>https://prnt.sc/vV9twHYWzGM2</t>
    </r>
    <r>
      <rPr>
        <u/>
        <sz val="10"/>
        <color rgb="FF1155CC"/>
        <rFont val="Arial"/>
      </rPr>
      <t xml:space="preserve"> 
</t>
    </r>
  </si>
  <si>
    <t>Dinas Kesehatan
Brigade Kupang Sehat</t>
  </si>
  <si>
    <t xml:space="preserve">PA :
196705131992122002
123Planning#@!b
</t>
  </si>
  <si>
    <t>62 821-4617-0644
syam</t>
  </si>
  <si>
    <r>
      <rPr>
        <sz val="10"/>
        <color theme="1"/>
        <rFont val="Arial"/>
      </rPr>
      <t xml:space="preserve">Double uraian belanja :
</t>
    </r>
    <r>
      <rPr>
        <b/>
        <sz val="10"/>
        <color theme="1"/>
        <rFont val="Arial"/>
      </rPr>
      <t xml:space="preserve">Program </t>
    </r>
    <r>
      <rPr>
        <sz val="10"/>
        <color theme="1"/>
        <rFont val="Arial"/>
      </rPr>
      <t xml:space="preserve">: 1.02.02 - Program Pemenuhan Upaya Kesehatan Perorangan Dan Upaya Kesehatan Masyarakat
</t>
    </r>
    <r>
      <rPr>
        <b/>
        <sz val="10"/>
        <color theme="1"/>
        <rFont val="Arial"/>
      </rPr>
      <t xml:space="preserve">Kegiatan </t>
    </r>
    <r>
      <rPr>
        <sz val="10"/>
        <color theme="1"/>
        <rFont val="Arial"/>
      </rPr>
      <t xml:space="preserve">: 1.02.02.2.02 - Penyediaan Layanan Kesehatan untuk UKM dan UKP Rujukan Tingkat Daerah Kabupaten/Kota
</t>
    </r>
    <r>
      <rPr>
        <b/>
        <sz val="10"/>
        <color theme="1"/>
        <rFont val="Arial"/>
      </rPr>
      <t>Sub Kegiatan</t>
    </r>
    <r>
      <rPr>
        <sz val="10"/>
        <color theme="1"/>
        <rFont val="Arial"/>
      </rPr>
      <t xml:space="preserve"> : 1.02.02.2.02.0034 - Operasional Pelayanan Fasilitas Kesehatan Lainnya
</t>
    </r>
    <r>
      <rPr>
        <b/>
        <sz val="10"/>
        <color theme="1"/>
        <rFont val="Arial"/>
      </rPr>
      <t xml:space="preserve">Uraian </t>
    </r>
    <r>
      <rPr>
        <sz val="10"/>
        <color theme="1"/>
        <rFont val="Arial"/>
      </rPr>
      <t xml:space="preserve">: Belanja Alat/Bahan untuk Kegiatan Kantor-Perabot Kantor
5.1.02.01.01.0030
</t>
    </r>
  </si>
  <si>
    <r>
      <rPr>
        <u/>
        <sz val="10"/>
        <color rgb="FF1155CC"/>
        <rFont val="Arial"/>
      </rPr>
      <t>https://prnt.sc/B07bpkdxdufd</t>
    </r>
    <r>
      <rPr>
        <u/>
        <sz val="10"/>
        <color rgb="FF1155CC"/>
        <rFont val="Arial"/>
      </rPr>
      <t xml:space="preserve"> </t>
    </r>
  </si>
  <si>
    <t>Dinas Kesehatan
Instalasi Farmasi Kota Kupang</t>
  </si>
  <si>
    <t xml:space="preserve">PA :
196705131992122002
123Planning#@!b
</t>
  </si>
  <si>
    <r>
      <rPr>
        <sz val="10"/>
        <color theme="1"/>
        <rFont val="Arial"/>
      </rPr>
      <t xml:space="preserve">Double uraian belanja :
</t>
    </r>
    <r>
      <rPr>
        <b/>
        <sz val="10"/>
        <color theme="1"/>
        <rFont val="Arial"/>
      </rPr>
      <t xml:space="preserve">Program </t>
    </r>
    <r>
      <rPr>
        <sz val="10"/>
        <color theme="1"/>
        <rFont val="Arial"/>
      </rPr>
      <t xml:space="preserve">: 1.02.02 - Program Pemenuhan Upaya Kesehatan Perorangan Dan Upaya Kesehatan Masyarakat
</t>
    </r>
    <r>
      <rPr>
        <b/>
        <sz val="10"/>
        <color theme="1"/>
        <rFont val="Arial"/>
      </rPr>
      <t xml:space="preserve">Kegiatan </t>
    </r>
    <r>
      <rPr>
        <sz val="10"/>
        <color theme="1"/>
        <rFont val="Arial"/>
      </rPr>
      <t xml:space="preserve">: 1.02.02.2.02 - Penyediaan Layanan Kesehatan untuk UKM dan UKP Rujukan Tingkat Daerah Kabupaten/Kota
</t>
    </r>
    <r>
      <rPr>
        <b/>
        <sz val="10"/>
        <color theme="1"/>
        <rFont val="Arial"/>
      </rPr>
      <t>Sub Kegiatan</t>
    </r>
    <r>
      <rPr>
        <sz val="10"/>
        <color theme="1"/>
        <rFont val="Arial"/>
      </rPr>
      <t xml:space="preserve"> : 1.02.02.2.02.0034 - Operasional Pelayanan Fasilitas Kesehatan Lainnya
</t>
    </r>
    <r>
      <rPr>
        <b/>
        <sz val="10"/>
        <color theme="1"/>
        <rFont val="Arial"/>
      </rPr>
      <t xml:space="preserve">uraian </t>
    </r>
    <r>
      <rPr>
        <sz val="10"/>
        <color theme="1"/>
        <rFont val="Arial"/>
      </rPr>
      <t>: Belanja Alat/Bahan untuk Kegiatan Kantor- Kertas dan Cover
5.1.02.01.01.0025</t>
    </r>
  </si>
  <si>
    <t>https://prnt.sc/xAO-47gA327B</t>
  </si>
  <si>
    <t xml:space="preserve">PA : 196805221992031002
Password : pa.dispusip8357
BUD : 196908101990111001
Password : Bud2024!
</t>
  </si>
  <si>
    <t>62 818-0230-4060
hery</t>
  </si>
  <si>
    <r>
      <rPr>
        <sz val="10"/>
        <color theme="1"/>
        <rFont val="Arial"/>
      </rPr>
      <t xml:space="preserve">rekening bank menjadi tidak aktif dan tidak muncul pada akun BUD
</t>
    </r>
    <r>
      <rPr>
        <b/>
        <sz val="10"/>
        <color theme="1"/>
        <rFont val="Arial"/>
      </rPr>
      <t>BEND PENGEL DISPUSIPDA
0020030065739</t>
    </r>
  </si>
  <si>
    <r>
      <rPr>
        <u/>
        <sz val="10"/>
        <color rgb="FF1155CC"/>
        <rFont val="Arial"/>
      </rPr>
      <t>https://prnt.sc/x-84unHNCmJi</t>
    </r>
    <r>
      <rPr>
        <sz val="10"/>
        <color rgb="FF000000"/>
        <rFont val="Arial"/>
        <scheme val="minor"/>
      </rPr>
      <t xml:space="preserve"> 
</t>
    </r>
    <r>
      <rPr>
        <u/>
        <sz val="10"/>
        <color rgb="FF1155CC"/>
        <rFont val="Arial"/>
      </rPr>
      <t>https://prnt.sc/ZJEc3Z7nhvQQ</t>
    </r>
    <r>
      <rPr>
        <sz val="10"/>
        <color rgb="FF000000"/>
        <rFont val="Arial"/>
        <scheme val="minor"/>
      </rPr>
      <t xml:space="preserve"> </t>
    </r>
  </si>
  <si>
    <t xml:space="preserve">BUD : 196908101990111001
Password : Bud2024!
PA : 196606011989012003
Password : Cirebon@1
</t>
  </si>
  <si>
    <r>
      <rPr>
        <sz val="10"/>
        <color theme="1"/>
        <rFont val="Arial"/>
      </rPr>
      <t xml:space="preserve">rekening bank menjadi tidak aktif dan tidak muncul pada akun BUD
</t>
    </r>
    <r>
      <rPr>
        <b/>
        <sz val="10"/>
        <color theme="1"/>
        <rFont val="Arial"/>
      </rPr>
      <t>BEND PENGEL DINAS SOSIAL
0002248131001</t>
    </r>
  </si>
  <si>
    <r>
      <rPr>
        <u/>
        <sz val="10"/>
        <color rgb="FF1155CC"/>
        <rFont val="Arial"/>
      </rPr>
      <t>https://prnt.sc/87qfgK8XMXNd 
https://prnt.sc/ZJEc3Z7nhvQQ</t>
    </r>
    <r>
      <rPr>
        <sz val="10"/>
        <color rgb="FF000000"/>
        <rFont val="Arial"/>
      </rPr>
      <t xml:space="preserve"> </t>
    </r>
  </si>
  <si>
    <t>BPP:  19851007 2008121004
Password: C4dar@12
KPA: 19850623 2014101001
Password: C4dar@12</t>
  </si>
  <si>
    <t>Putut
+62 813-3422-4841</t>
  </si>
  <si>
    <t xml:space="preserve">Bendahara UOBK tidak bisa membuat SPP LS , muncul notifikasi "gagal mengambil skpd kpa - now rows in result set"
</t>
  </si>
  <si>
    <t>https://prnt.sc/rCsDXnjFzV3e</t>
  </si>
  <si>
    <t>19680720 199003 1 006
Kesbangpol@1</t>
  </si>
  <si>
    <t>Oday +62 822-1809-6366</t>
  </si>
  <si>
    <t>Permohonan pelepasan akun fungsi akuntansi SKPD atas NIP 19760715 201001 1 001 atas nama Odi Andriana</t>
  </si>
  <si>
    <t>Akun fungsi akuntansi SKPD lepas</t>
  </si>
  <si>
    <t>https://drive.google.com/file/d/12Jjl-2l0mJDdLNNXUegtg187I733tGv_/view?usp=sharing</t>
  </si>
  <si>
    <t>Dinas Penanaman Modal, Pelayanan Terpadu Satu Pintu dan Tenaga Kerja</t>
  </si>
  <si>
    <t>197609102006042012
Lhokseumawe@76</t>
  </si>
  <si>
    <t>Mahlill +62 852-5317-9528</t>
  </si>
  <si>
    <t xml:space="preserve">Tidak dapat mengunci RKA dikarenakan adanya rkeneing belanja yang double. 
Program : 2.07.03 Program Pelatihan Kerja dan Produktivitas Tenaga kerja
Kegiatan : 2.07.03.2.01 Pelaksanaan Pelatihan Berdasarkan Unit Kompetensi 
Sub Kegiatan : 2.07.03.2.01.0001 Proses Pelaksanaan pendidikan dan pelatihan keterampilan bagi pencari kerja berdasarkan klaster kompetensi
Rekening Belanja: 5.1.02.02.12.0001 Belanja Kursus Singkat/pelatihan
</t>
  </si>
  <si>
    <t>https://drive.google.com/file/d/1FejczaWalQYr_yVfKHeVvpsv-551JH3Q/view?usp=sharing</t>
  </si>
  <si>
    <t>user: 196703261992032003
pasw: Dis2024$</t>
  </si>
  <si>
    <t xml:space="preserve">Tidak dapat mengunci RKA dikarenakan adanya rkeneing belanja yang double. 
Program : 2.23.02 Program Pembinaan Perpustakaan
Kegiatan : 2.23.02.2.01 Pengelolaan Perpustakaan Tingkat Daerah Kabupaten/Kota
Sub Kegiatan : 2.23.02.2.01.0011 Pengembangan Perpustakaan Di Tingkat Daerah Kabupaten/Kota
Rek Belanja: 5.1.02.05.01.0001 Belanja Honorarium Penanggungjawab pengelola keuangan
</t>
  </si>
  <si>
    <t>Rekenint tidak double</t>
  </si>
  <si>
    <t>https://drive.google.com/file/d/127uc6cmgH7-vtv2_LjiZf4Oh44-yYDTi/view?usp=sharing</t>
  </si>
  <si>
    <t>BP : 197308102010011010
PW : GarutA1#</t>
  </si>
  <si>
    <t>Bubuk 
+62 823-2166-3474</t>
  </si>
  <si>
    <t xml:space="preserve">Tidak dapat mencetak LPJ UP/GU, muncul notifikasi 
Gagal mengambil data cetak bp. - Gagal memproses permintaan | LPJBP01 - ERROR: more than one row returned by a subquery used as an expression (SQLSTATE 21000)
</t>
  </si>
  <si>
    <t>https://prnt.sc/wLOOFXc8wo3G</t>
  </si>
  <si>
    <t>Badan perencanaan, Penelitian dan Pengembangan Daerah</t>
  </si>
  <si>
    <t>PA : 19780411 200804 1 001
PW : SumbatengahkaB01@#</t>
  </si>
  <si>
    <t>Renita
+62 852-3757-1809</t>
  </si>
  <si>
    <r>
      <rPr>
        <sz val="10"/>
        <color theme="1"/>
        <rFont val="Arial"/>
      </rPr>
      <t xml:space="preserve">Double rekening belanja pada :
Program  - 1.01.01 - Program Penunjang Urusan Pemerintahan Daerah Kabupaten/kota
Kegiatan - 1.01.01.2.02 - Administrasi Keuangan Perangkat Daerah
Sub Kegiatan -1.01.01.2.02.0001 - Penyediaan Gaji dan Tunjangan ASN
</t>
    </r>
    <r>
      <rPr>
        <sz val="10"/>
        <color rgb="FFFF0000"/>
        <rFont val="Arial"/>
      </rPr>
      <t>Belanja : Belanja Tunjangan Fungsional Umum PPPK
5.1.01.01.05.0002</t>
    </r>
  </si>
  <si>
    <t>Belanja hanya 1</t>
  </si>
  <si>
    <t>https://prnt.sc/_96QEy1q-qXO</t>
  </si>
  <si>
    <t>Dinas Pariwisata, Ekonomi Kreatif dan Kebudayaan</t>
  </si>
  <si>
    <t>PPTK
User        :   197903072009041001
Pass        :   Komodomabar@2024</t>
  </si>
  <si>
    <t>Vian +62 822-3560-7931</t>
  </si>
  <si>
    <t>adanya double rekening sehingga tidak dapat mengunci DPA. 
Bidang
2.22 - Urusan Pemerintahan Bidang Kebudayaan
Unit SKPD
3.26.2.22.0.00.02.0000 - Dinas Pariwisata, Ekonomi Kreatif dan Kebudayaan
Program
2.22.03 - Program Pengembangan Kesenian Tradisional
Kegiatan
2.22.03.2.01 - Pembinaan Kesenian yang Masyarakat Pelakunya dalam Daerah Kabupaten/Kota
Sub Kegiatan
2.22.03.2.01.0002 - Standardisasi dan Sertifikasi Sumber Daya Manusia Kesenian Tradisional Sesuai dengan Kebutuhan dan Tuntutan
Rekening
5.1.02.01.01.0024 - Belanja Alat/Bahan untuk Kegiatan Kantor-Alat Tulis Kantor</t>
  </si>
  <si>
    <t>Dapat mengunci DPA</t>
  </si>
  <si>
    <t>https://drive.google.com/file/d/11-7hIhbHHw00Wziz_qcfamCQgeEYf7y-/view?usp=sharing</t>
  </si>
  <si>
    <t>UPTD Puskesmas Jatimurni</t>
  </si>
  <si>
    <t>User : 19760210 200801 2 006
Password : Bekasi@01</t>
  </si>
  <si>
    <t>Wursita +62 812-1085-6802</t>
  </si>
  <si>
    <t>Tidak dapat mencetak rincian belanja DPA, muncul notifikasi "gagal mengambil data. - no rows in result set" 
Unit SKPD : UPTD PUSKESMAS JATI MURNI
Program :
Program Pemenuhan Upaya Kesehatan Perorangan Dan Upaya Kesehatan Masyarakat
Kegiatan : Penyediaan Layanan Kesehatan Untuk Ukm Dan Ukp Rujukan Tingkat Daerah Kabupaten/kota
Sub kegiatan : Operasional Pelayanan Kesehatan</t>
  </si>
  <si>
    <t>dapat mencetakn DPA</t>
  </si>
  <si>
    <t>https://drive.google.com/file/d/1gc48wk0CQ49twWnakd1QzY-rYp0RZFj6/view?usp=sharing</t>
  </si>
  <si>
    <t>User : 19800615 200701 2 021
Password : Manggaraibaratkab@25</t>
  </si>
  <si>
    <t>marthen +62 812-2817-0560</t>
  </si>
  <si>
    <t>Adanya double rekening pada DPA sehingga tidak dapat mengunci DPA
4.2.01.09.02.0027 - DAK Non Fisik-Dana BOSP-BOS Kinerja</t>
  </si>
  <si>
    <t>https://drive.google.com/file/d/1TErYUkk8zESIR3teSRnEw1uPF4aJ0hbU/view?usp=sharing</t>
  </si>
  <si>
    <t>Username         :         19700510 199003 1 006
Passwoard          :         Karanganyarkab@001</t>
  </si>
  <si>
    <t>62 856-0251-1869
joko</t>
  </si>
  <si>
    <t>permohonan reset password user BUD dikarenakan lupa password</t>
  </si>
  <si>
    <t>password BUD ter reset</t>
  </si>
  <si>
    <t>https://prnt.sc/a2z9Te6y_CON</t>
  </si>
  <si>
    <t>sudah ubah passwd ke default</t>
  </si>
  <si>
    <t>BP:197305242006042007
Pass : Bpp2024!</t>
  </si>
  <si>
    <t>Jigu
+62 817-560-915</t>
  </si>
  <si>
    <t xml:space="preserve">tidak bisa MENYIMPAN/konfirmasi  TBP dengan error : 
gagal upload file. - Storage backend has reached its minimum free drive threshold. Please delete a few objects to proceed.
</t>
  </si>
  <si>
    <t xml:space="preserve">bisa upload TBP
</t>
  </si>
  <si>
    <t>https://prnt.sc/k94SMooZSDnf</t>
  </si>
  <si>
    <t>kecilkan ukuran file di bawah 2 mb</t>
  </si>
  <si>
    <t xml:space="preserve">PA :
197211041992031002  
Setda@86
</t>
  </si>
  <si>
    <t>62 856-4730-8309
hadiyanto</t>
  </si>
  <si>
    <t>Kegiatan tidak muncul</t>
  </si>
  <si>
    <t>https://prnt.sc/o2b3cRJgFLio</t>
  </si>
  <si>
    <t xml:space="preserve"> Kapanewon Wates</t>
  </si>
  <si>
    <t>Usrname : 196903161996031004
Pswd :Wateskp*1</t>
  </si>
  <si>
    <t>62 856-4333-3095
navi</t>
  </si>
  <si>
    <t>saat login muncul notifikasi "Anda tidak diizinkan mengakses rute ini"</t>
  </si>
  <si>
    <t>notifikasi hilang</t>
  </si>
  <si>
    <t>https://prnt.sc/aXvVCIHmrkIk</t>
  </si>
  <si>
    <t>Dinas Pariwisata, Ekonomi Kreatif Dan Kebudayaan</t>
  </si>
  <si>
    <t>PPTK:197903072009041001
Pass:Komodomabar@2024</t>
  </si>
  <si>
    <t>Marthen
+62 812-2817-0560</t>
  </si>
  <si>
    <t>terdapat Rekening Double sehingga total rencana kas berbeda dengan pagu anggaran Pada tahun 2025
Program 2.22.03 - Program Pengembangan Kesenian Tradisional
Kegiatan 2.22.03.2.01 - Pembinaan Kesenian yang Masyarakat Pelakunya dalam Daerah Kabupaten/Kota
Sub Kegiatan 2.22.03.2.01.0002 - Standardisasi dan Sertifikasi Sumber Daya Manusia Kesenian Tradisional Sesuai dengan Kebutuhan dan Tuntutan
Belanja Alat/Bahan untuk Kegiatan Kantor-Alat Tulis Kantor
5.1.02.01.01.0024</t>
  </si>
  <si>
    <t xml:space="preserve">Rekening tidak double
</t>
  </si>
  <si>
    <t>https://prnt.sc/X0LuDozWa-mQ</t>
  </si>
  <si>
    <t xml:space="preserve">Badan Pengelolaan Keuangan dan Aset Daerah
</t>
  </si>
  <si>
    <t>PA:196705161993022001
Pass:surabaya01#@!A</t>
  </si>
  <si>
    <t>Muqit
+62 896-9993-9642</t>
  </si>
  <si>
    <t>Role PA tidak muncul saat login</t>
  </si>
  <si>
    <t>Role PA muncul saat login</t>
  </si>
  <si>
    <r>
      <rPr>
        <u/>
        <sz val="10"/>
        <color rgb="FF1155CC"/>
        <rFont val="Arial"/>
      </rPr>
      <t>https://prnt.sc/Yxs4azBLh3Hb</t>
    </r>
    <r>
      <rPr>
        <u/>
        <sz val="10"/>
        <color rgb="FF1155CC"/>
        <rFont val="Arial"/>
      </rPr>
      <t xml:space="preserve"> 
</t>
    </r>
    <r>
      <rPr>
        <u/>
        <sz val="10"/>
        <color rgb="FF1155CC"/>
        <rFont val="Arial"/>
      </rPr>
      <t>https://prnt.sc/aWa9enYPr5dP</t>
    </r>
    <r>
      <rPr>
        <u/>
        <sz val="10"/>
        <color rgb="FF1155CC"/>
        <rFont val="Arial"/>
      </rPr>
      <t xml:space="preserve"> </t>
    </r>
  </si>
  <si>
    <t>Bendahara Uobk:19791215 200501 2 009
Pas:dr.Darsono@1</t>
  </si>
  <si>
    <t>Ari
+62 813-3560-8660</t>
  </si>
  <si>
    <t xml:space="preserve">Bendahara UOBK tidak bisa membuat SPP LS , muncul notifikasi "gagal mengambil skpd kpa - now rows in result set"
</t>
  </si>
  <si>
    <r>
      <rPr>
        <u/>
        <sz val="10"/>
        <color rgb="FF1155CC"/>
        <rFont val="Arial"/>
      </rPr>
      <t>https://prnt.sc/unc5MBAEPBVe</t>
    </r>
    <r>
      <rPr>
        <u/>
        <sz val="10"/>
        <color rgb="FF1155CC"/>
        <rFont val="Arial"/>
      </rPr>
      <t xml:space="preserve"> </t>
    </r>
  </si>
  <si>
    <t xml:space="preserve">Inspektorat
</t>
  </si>
  <si>
    <t>PPTK:19800814 201101 2 006
Pass:@Inspektorat15</t>
  </si>
  <si>
    <t>Yandri
+62 853-3384-8554</t>
  </si>
  <si>
    <t>terdapat Rekening Double sehingga total rencana kas berbeda dengan pagu anggaran Pada tahun 2025
Program 6.01.03 - Program Perumusan Kebijakan, Pendampingan Dan Asistensi
Kegiatan 6.01.03.2.02 - Pendampingan dan Asistensi
Sub Kegiatan 6.01.03.2.02.0001 - Pendampingan dan Asistensi Urusan Pemerintahan Daerah
Belanja Makanan dan Minuman Rapat
5.1.02.01.01.0052</t>
  </si>
  <si>
    <t>https://prnt.sc/zSk9dLDbibh_</t>
  </si>
  <si>
    <t xml:space="preserve">PPTK :
User : 197908072010011011
Password : Manggaraikab@2024
</t>
  </si>
  <si>
    <t>62 819-3663-4688
epw</t>
  </si>
  <si>
    <r>
      <rPr>
        <sz val="10"/>
        <color theme="1"/>
        <rFont val="Arial"/>
      </rPr>
      <t xml:space="preserve">Double uraian belanja.
</t>
    </r>
    <r>
      <rPr>
        <b/>
        <sz val="10"/>
        <color theme="1"/>
        <rFont val="Arial"/>
      </rPr>
      <t xml:space="preserve">Program </t>
    </r>
    <r>
      <rPr>
        <sz val="10"/>
        <color theme="1"/>
        <rFont val="Arial"/>
      </rPr>
      <t xml:space="preserve">: 1.05.03 - Program Penanggulangan Bencana
</t>
    </r>
    <r>
      <rPr>
        <b/>
        <sz val="10"/>
        <color theme="1"/>
        <rFont val="Arial"/>
      </rPr>
      <t>Kegiatan</t>
    </r>
    <r>
      <rPr>
        <sz val="10"/>
        <color theme="1"/>
        <rFont val="Arial"/>
      </rPr>
      <t xml:space="preserve"> : 1.05.03.2.04 - Penataan Sistem Dasar Penanggulangan Bencana
</t>
    </r>
    <r>
      <rPr>
        <b/>
        <sz val="10"/>
        <color theme="1"/>
        <rFont val="Arial"/>
      </rPr>
      <t>Sub Kegiatan</t>
    </r>
    <r>
      <rPr>
        <sz val="10"/>
        <color theme="1"/>
        <rFont val="Arial"/>
      </rPr>
      <t xml:space="preserve"> : 1.05.03.2.04.0015 - Penyusunan Kajian Kebutuhan Pascabencana (JITUPASNA) dan Rencana Rehabilitasi dan Rekontruksi Pascabencana (R3P) Kab/Kota.
</t>
    </r>
    <r>
      <rPr>
        <b/>
        <sz val="10"/>
        <color theme="1"/>
        <rFont val="Arial"/>
      </rPr>
      <t xml:space="preserve">Uraian </t>
    </r>
    <r>
      <rPr>
        <sz val="10"/>
        <color theme="1"/>
        <rFont val="Arial"/>
      </rPr>
      <t>: Belanja Makanan dan Minuman Aktivitas Lapangan
5.1.02.01.01.0058</t>
    </r>
  </si>
  <si>
    <t>https://prnt.sc/JZtT0eEbFbHk</t>
  </si>
  <si>
    <t>BP:197908042011012005
Password: Slemankab1234!</t>
  </si>
  <si>
    <t xml:space="preserve">Pada Saat Bendahara penerimaan membuat STBP muncul notifikasi "Current transaction is aborted, commands ignored until end of transaction block."
</t>
  </si>
  <si>
    <t>bisa membuat STBP,dan notifikasi tidak muncul</t>
  </si>
  <si>
    <t>https://prnt.sc/rL2GchsLV7J2</t>
  </si>
  <si>
    <t>DINAS KESEHATAN PENGENDALIAN PENDUDUK DAN KB</t>
  </si>
  <si>
    <t>PA Dinkes : 
197803232005012012
Dinkes58*</t>
  </si>
  <si>
    <t>62 852-5873-5736
bayu</t>
  </si>
  <si>
    <t>nilai alokasi anggaran muncul</t>
  </si>
  <si>
    <t>https://prnt.sc/hgHVrwxAayjX</t>
  </si>
  <si>
    <t xml:space="preserve">Kecamatan Lape
</t>
  </si>
  <si>
    <t>BUD:19701024 200003 1 011
Password:@Bendahara123</t>
  </si>
  <si>
    <t>Dedy
+62 813-3708-4490</t>
  </si>
  <si>
    <t xml:space="preserve">Gagal mutakhirkan PA. Error "gagal menghapus pegawai lama. - no rows in result set"
</t>
  </si>
  <si>
    <t>Berhasil mutakhirkan PA</t>
  </si>
  <si>
    <t>https://prnt.sc/uQkkQy8kfF9H</t>
  </si>
  <si>
    <t xml:space="preserve">Dinas Lingkungan Hidup dan Kehutanan </t>
  </si>
  <si>
    <t>BP : 19800220 200003 2 001
@EhaJulaeha2025</t>
  </si>
  <si>
    <t>62 852-2090-7130
dika</t>
  </si>
  <si>
    <t>Tidak dapat membuat SPP LS - Gaji saat memilih kegiatan muncul notifikasi "
gagal iterasi data. - can't scan into dest[2]: cannot scan NULL into *int64"</t>
  </si>
  <si>
    <t>https://prnt.sc/Vt4cSt8Uo5Hg</t>
  </si>
  <si>
    <t xml:space="preserve">pptk:197510142006041012
Password : Manggaraikab@2025
</t>
  </si>
  <si>
    <t>Aldo
+62 822-3561-7651</t>
  </si>
  <si>
    <t>terdapat Rekening Double sehingga total rencana kas berbeda dengan pagu anggaran Pada tahun 2025
Program 1.03.11 - Program Pengembangan Jasa Konstruksi
Kegiatan 1.03.11.2.01 - Penyelenggaraan Pelatihan Tenaga Terampil Konstruksi
Sub Kegiatan 1.03.11.2.01.0010 - Fasilitasi Sertifikasi Tenaga Kerja Konstruksi Kualifikasi Jabatan Operator dan Teknisi atau Analis
Belanja Alat/Bahan untuk Kegiatan Kantor-Perabot Kantor
5.1.02.01.01.0030
Honorarium Narasumber atau Pembahas, Moderator, Pembawa Acara, dan Panitia
5.1.02.02.01.0003</t>
  </si>
  <si>
    <t>https://prnt.sc/Mb5Dpgu5DnxG</t>
  </si>
  <si>
    <t>PPTK:196911231994031011
Password : Qwerty123*</t>
  </si>
  <si>
    <t xml:space="preserve">terdapat Rekening Double sehingga total rencana kas berbeda dengan pagu anggaran Pada tahun 2025
Program 3.26.05 - Program Pengembangan Sumber Daya Pariwisata Dan Ekonomi Kreatif
Kegiatan 3.26.05.2.01 - Pelaksanaan Peningkatan Kapasitas Sumber Daya Manusia Pariwisata dan Ekonomi Kreatif Tingkat Dasar
Sub Kegiatan 3.26.05.2.01.0006 - Fasilitasi Pengembangan Kompetensi Sumber Daya Manusia Ekonomi Kreatif
Belanja Alat/Bahan untuk Kegiatan Kantor- Bahan Cetak
5.1.02.01.01.0026
</t>
  </si>
  <si>
    <t>https://prnt.sc/Fr7AOsOW_AVs</t>
  </si>
  <si>
    <t>PPTK:198006162015031002
Password : Qwerty123*</t>
  </si>
  <si>
    <t>terdapat Rekening Double sehingga total rencana kas berbeda dengan pagu anggaran Pada tahun 2025
Program 1.01.01 - Program Penunjang Urusan Pemerintahan Daerah Kabupaten/kota
Kegiatan 1.01.01.2.07 - Pengadaan Barang Milik Daerah Penunjang Urusan Pemerintah Daerah
Sub Kegiatan 1.01.01.2.07.0006 - Pengadaan Peralatan dan Mesin Lainnya
Belanja Modal Peralatan Personal Computer
5.2.02.10.02.0003</t>
  </si>
  <si>
    <t>https://prnt.sc/HzpHextC7hJr</t>
  </si>
  <si>
    <t>PA:196906072006041015
Password : Dinsos**123</t>
  </si>
  <si>
    <t>terdapat Rekening Double sehingga total rencana kas berbeda dengan pagu anggaran Pada tahun 2025
Program 1.06.04 - Program Rehabilitasi Sosial
Kegiatan 1.06.04.2.01 - Rehabilitasi Sosial Dasar Penyandang Disabilitas Terlantar, Anak Terlantar, Lanjut Usia Terlantar, serta Gelandangan Pengemis di Luar Panti Sosial
Sub Kegiatan 1.06.04.2.01.0006 - Pemberian Bimbingan Sosial kepada Keluarga Penyandang Disabilitas Terlantar, Anak Terlantar, Lanjut Usia Terlantar, serta Gelandangan Pengemis dan Masyarakat
Belanja Alat/Bahan untuk Kegiatan Kantor-Alat Tulis Kantor
5.1.02.01.01.0024</t>
  </si>
  <si>
    <t>https://prnt.sc/9wVNiLU1sM5t</t>
  </si>
  <si>
    <t>Dinas Koperasi,usaha Kecil Menengah Dan Tenaga Kerja</t>
  </si>
  <si>
    <t xml:space="preserve">PPTK :19791122 200804 1 002
Pasword:Manggaraikab@2024 </t>
  </si>
  <si>
    <t>terdapat Rekening Double sehingga total rencana kas berbeda dengan pagu anggaran Pada tahun 2025
Program 2.07.03 - Program Pelatihan Kerja Dan Produktivitas Tenaga Kerja
Kegiatan 2.07.03.2.01 - Pelaksanaan Pelatihan berdasarkan Unit Kompetensi
Sub Kegiatan 2.07.03.2.01.0001 - Proses Pelaksanaan Pendidikan dan Pelatihan Keterampilan bagi Pencari Kerja berdasarkan Klaster Kompetensi
Belanja Perjalanan Dinas Dalam Kota
5.1.02.04.01.0003</t>
  </si>
  <si>
    <t>https://prnt.sc/I00cUb3WlhPG</t>
  </si>
  <si>
    <t>PPTK :197408221997031004
Password :@Dinkesmanggarai123</t>
  </si>
  <si>
    <t>terdapat Rekening Double sehingga total rencana kas berbeda dengan pagu anggaran Pada tahun 2025
Program 1.02.02 - Program Pemenuhan Upaya Kesehatan Perorangan Dan Upaya Kesehatan Masyarakat
Kegiatan 1.02.02.2.02 - Penyediaan Layanan Kesehatan untuk UKM dan UKP Rujukan Tingkat Daerah Kabupaten/Kota
Sub Kegiatan 1.02.02.2.02.0001 - Pengelolaan Pelayanan Kesehatan Ibu Hamil
Belanja Jasa Tenaga Kesehatan
5.1.02.02.01.0014</t>
  </si>
  <si>
    <t>https://prnt.sc/w4GyadEQ8GJp</t>
  </si>
  <si>
    <t>PPTK :197501012002121013
Password :@Dinkesmanggarai123</t>
  </si>
  <si>
    <t>terdapat Rekening Double sehingga total rencana kas berbeda dengan pagu anggaran Pada tahun 2025
Unit SKPD 1.02.0.00.0.00.01.0028 - RSUD Kelas D Pratama Reo
Program 1.02.02 - Program Pemenuhan Upaya Kesehatan Perorangan Dan Upaya Kesehatan Masyarakat
Kegiatan 1.02.02.2.02 - Penyediaan Layanan Kesehatan untuk UKM dan UKP Rujukan Tingkat Daerah Kabupaten/Kota
Sub Kegiatan 1.02.02.2.02.0032 - Operasional Pelayanan Rumah Sakit
Belanja Suku Cadang-Suku Cadang Lainnya
5.1.02.01.01.0023</t>
  </si>
  <si>
    <t>https://prnt.sc/XC7HRzO2wyKm</t>
  </si>
  <si>
    <t>terdapat Rekening Double sehingga total rencana kas berbeda dengan pagu anggaran Pada tahun 2025
Unit SKPD 1.02.0.00.0.00.01.0016 - UPTD Puskesmas Nanu
Program 1.02.02 - Program Pemenuhan Upaya Kesehatan Perorangan Dan Upaya Kesehatan Masyarakat
Kegiatan 1.02.02.2.02 - Penyediaan Layanan Kesehatan untuk UKM dan UKP Rujukan Tingkat Daerah Kabupaten/Kota
Sub Kegiatan 1.02.02.2.02.0042 - Pengelolaan pelayanan kesehatan Malaria
Belanja Barang dan Jasa BOK Puskesmas
5.1.02.90.01.0001</t>
  </si>
  <si>
    <t>https://prnt.sc/gRP29m0tuLBw</t>
  </si>
  <si>
    <t xml:space="preserve">PPTK :19730601 200801 1 015
Pass:Manggaraikab@2024
</t>
  </si>
  <si>
    <t>terdapat Rekening Double sehingga total rencana kas berbeda dengan pagu anggaran Pada tahun 2025
Program 1.01.02 - Program Pengelolaan Pendidikan
Kegiatan 1.01.02.2.01 - Pengelolaan Pendidikan Sekolah Dasar
Sub Kegiatan 1.01.02.2.01.0028 - Pembinaan Kelembagaan dan Manajemen Sekolah
Belanja Alat/Bahan untuk Kegiatan Kantor-Alat Tulis Kantor
5.1.02.01.01.0024</t>
  </si>
  <si>
    <t>https://prnt.sc/cLAKWCSo7py0</t>
  </si>
  <si>
    <t>Dinas Kshatan</t>
  </si>
  <si>
    <t xml:space="preserve"> BPP : 
198510072008121004  
C4dar@12
</t>
  </si>
  <si>
    <t>BPP tidak dapat membuat SPP, saat memilih kegiatan muncul  notifikasi "gagal iterasi data. - can't scan into dest[2]: cannot scan NULL into *int64"</t>
  </si>
  <si>
    <t>https://prnt.sc/3wQvXh_afJNx</t>
  </si>
  <si>
    <t>terdapat Rekening Double sehingga total rencana kas berbeda dengan pagu anggaran Pada tahun 2025
Program 1.01.02 - Program Pengelolaan Pendidikan
Kegiatan 1.01.02.2.02 - Pengelolaan Pendidikan Sekolah Menengah Pertama
Sub Kegiatan 1.01.02.2.02.0025 - Pengadaan Mebel Sekolah
Belanja Alat/Bahan untuk Kegiatan Kantor- Bahan Cetak
5.1.02.01.01.0026</t>
  </si>
  <si>
    <t>https://prnt.sc/7f9WCMMJbal2</t>
  </si>
  <si>
    <t>PPTK :197610092005011010
Pass:@Dinkesmanggarai123</t>
  </si>
  <si>
    <t>terdapat Rekening Double sehingga total rencana kas berbeda dengan pagu anggaran Pada tahun 2025
Unit SKPD 1.02.0.00.0.00.01.0008 - UPTD Puskesmas Wae Mbeleng
Program 1.02.02 - Program Pemenuhan Upaya Kesehatan Perorangan Dan Upaya Kesehatan Masyarakat
Kegiatan 1.02.02.2.02 - Penyediaan Layanan Kesehatan untuk UKM dan UKP Rujukan Tingkat Daerah Kabupaten/Kota
Sub Kegiatan 1.02.02.2.02.0026 - Pengelolaan Jaminan Kesehatan Masyarakat
Honorarium Penyuluhan atau Pendampingan
5.1.02.02.01.0006</t>
  </si>
  <si>
    <t>https://prnt.sc/1mSEeaOMDv7v</t>
  </si>
  <si>
    <t xml:space="preserve">PA:19730618 200312 1 001
Password : @RSCAMBekasi1234
</t>
  </si>
  <si>
    <t xml:space="preserve">idak bisa cetak DPA Rincian belanja muncul notifikasi "gagal mengambil data. - no rows in result set"
UPTD instalasi farmasi
Program : Pemenuhan Upaya Kesehatan Perorangan dan Upaya Kesehatan Masyarakat 
Kegiatan : Penyediaan Layanan Kesehatan Untuk UKM dan UKP Rujukan Tingkat Daerah Kab/Kota, 
Sub Kegiatan : Operasional Pelayanan Fasilitas Kesehatan Lainnya </t>
  </si>
  <si>
    <t>https://prnt.sc/G-eVOGC26ZvL</t>
  </si>
  <si>
    <t>BUD:197005101990031006
Pass : Karanganyarkab@01</t>
  </si>
  <si>
    <t>Saat BUD ingin reset Password PA dengan NIP
NIP:198002172010011014 (DWI ADI SUSILO, S.E.)
Muncul notifikasi "id_skpd harus diisi."</t>
  </si>
  <si>
    <t>https://prnt.sc/5o2EOFVP1I4b</t>
  </si>
  <si>
    <t>PPTK:197508102006041008
Pass:Capilmabar@83</t>
  </si>
  <si>
    <t>Maria
+62 813-3726-3728</t>
  </si>
  <si>
    <t>terdapat Rekening Double sehingga total rencana kas berbeda dengan pagu anggaran Pada tahun 2025
Program 2.12.03 - Program Pencatatan Sipil
Kegiatan 2.12.03.2.02 - Penyelenggaraan Pencatatan Sipil
Sub Kegiatan 2.12.03.2.02.0001 - Koordinasi dengan Kantor Kementerian yang Menyelenggarakan Urusan Pemerintahan di Bidang Agama Kabupaten/Kota dan Pengadilan Agama yang Berkaitan dengan Pencatatan Nikah, Talak, Cerai, dan Rujuk bagi Penduduk yang Beragama Islam
Belanja Perjalanan Dinas Dalam Kota
5.1.02.04.01.0003</t>
  </si>
  <si>
    <t>https://prnt.sc/84a9Bu8cZqeW</t>
  </si>
  <si>
    <t>Badan Pngelola Keuangan dan Aset Daerah</t>
  </si>
  <si>
    <t>BUD
196607291997031001
JoH4RBuD@1921</t>
  </si>
  <si>
    <t>62 813-3556-3224
zahid</t>
  </si>
  <si>
    <t xml:space="preserve">User BUD tidak dapar me reset password akun PA milik :
ARIS PURWOWIDI YANTO, S.HUT., M.SC
NIP: 197804182006041012
</t>
  </si>
  <si>
    <t>password PA dapat di reset</t>
  </si>
  <si>
    <t xml:space="preserve">https://prnt.sc/ebaMHjSYvuUA </t>
  </si>
  <si>
    <t>BUD:19780401 200312 2 006
pass:Pengelola321!</t>
  </si>
  <si>
    <t>Dip
+62 896-2497-1995</t>
  </si>
  <si>
    <t>Surat Permohonan Penghapusan SP2D 
No SP2D
33.16/04.0/000002/UP/7.01.0.00.0.00.13.0000/M/1/2025
33.16/04.0/000003/UP/8.01.0.00.0.00.01.0000/M/1/2025
33.16/04.0/000002/UP/7.01.0.00.0.00.07.0000/M/1/2025
33.16/04.0/000002/UP/7.01.0.00.0.00.12.0000/M/1/2025
33.16/04.0/000003/UP/1.04.2.15.2.10.01.0000/M/1/2025
33.16/04.0/000002/UP/7.01.0.00.0.00.15.0000/M/1/2025
33.16/04.0/000002/UP/7.01.0.00.0.00.08.0000/M/1/2025</t>
  </si>
  <si>
    <t>SP2D dihapus</t>
  </si>
  <si>
    <r>
      <rPr>
        <u/>
        <sz val="10"/>
        <color rgb="FF1155CC"/>
        <rFont val="Arial"/>
      </rPr>
      <t>https://prnt.sc/1xiMfffE7XVQ</t>
    </r>
    <r>
      <rPr>
        <u/>
        <sz val="10"/>
        <color rgb="FF1155CC"/>
        <rFont val="Arial"/>
      </rPr>
      <t xml:space="preserve"> 
Surat Permohonan dan rekening Koran
</t>
    </r>
    <r>
      <rPr>
        <u/>
        <sz val="10"/>
        <color rgb="FF1155CC"/>
        <rFont val="Arial"/>
      </rPr>
      <t>https://drive.google.com/file/d/1ZIxFkyRsorprUhL1yvyar7dEC_ItK8z_/view?usp=sharing</t>
    </r>
    <r>
      <rPr>
        <u/>
        <sz val="10"/>
        <color rgb="FF1155CC"/>
        <rFont val="Arial"/>
      </rPr>
      <t xml:space="preserve"> </t>
    </r>
  </si>
  <si>
    <t>Bukan akun BUD</t>
  </si>
  <si>
    <t>Pa:197005051999031006
Pass:DinasPMDmabar2025@</t>
  </si>
  <si>
    <t>Marselino
+62 821-4717-7687</t>
  </si>
  <si>
    <t>terdapat Rekening Double sehingga total rencana kas berbeda dengan pagu anggaran Pada tahun 2025
Program 1.01.01 - Program Penunjang Urusan Pemerintahan Daerah Kabupaten/kota
Kegiatan 1.01.01.2.09 - Pemeliharaan Barang Milik Daerah Penunjang Urusan Pemerintahan Daerah
Sub Kegiatan 1.01.01.2.09.0001 - Penyediaan Jasa Pemeliharaan, Biaya Pemeliharaan, dan Pajak Kendaraan Perorangan Dinas atau Kendaraan Dinas Jabatan
Belanja Pemeliharaan Alat Angkutan-Alat Angkutan Darat Bermotor-Kendaraan Dinas Bermotor Perorangan
5.1.02.03.02.0035</t>
  </si>
  <si>
    <t>https://prnt.sc/cr50jookCIUx</t>
  </si>
  <si>
    <t>terdapat Rekening Double sehingga total rencana kas berbeda dengan pagu anggaran Pada tahun 2025
Program 2.13.04 - Program Administrasi Pemerintahan Desa
Kegiatan 2.13.04.2.01 - Pembinaan dan Pengawasan Penyelenggaraan Administrasi Pemerintahan Desa
Sub Kegiatan 2.13.04.2.01.0018 - Fasilitasi Evaluasi Perkembangan Desa serta Lomba Desa dan Kelurahan
Belanja Alat/Bahan untuk Kegiatan Kantor- Bahan Cetak
5.1.02.01.01.0026</t>
  </si>
  <si>
    <t>https://prnt.sc/tOUzuAQLV9rh</t>
  </si>
  <si>
    <t xml:space="preserve">PA :
198105092010012016
Manggaraibaratkab@1
</t>
  </si>
  <si>
    <t>62 812-4629-4934
iyun</t>
  </si>
  <si>
    <r>
      <rPr>
        <sz val="10"/>
        <color theme="1"/>
        <rFont val="Arial"/>
      </rPr>
      <t xml:space="preserve">Double uraian belanja.
</t>
    </r>
    <r>
      <rPr>
        <b/>
        <sz val="10"/>
        <color theme="1"/>
        <rFont val="Arial"/>
      </rPr>
      <t xml:space="preserve">Program </t>
    </r>
    <r>
      <rPr>
        <sz val="10"/>
        <color theme="1"/>
        <rFont val="Arial"/>
      </rPr>
      <t xml:space="preserve">: 5.02.04 - Program Pengelolaan Pendapatan Daerah
</t>
    </r>
    <r>
      <rPr>
        <b/>
        <sz val="10"/>
        <color theme="1"/>
        <rFont val="Arial"/>
      </rPr>
      <t xml:space="preserve">Kegiatan </t>
    </r>
    <r>
      <rPr>
        <sz val="10"/>
        <color theme="1"/>
        <rFont val="Arial"/>
      </rPr>
      <t xml:space="preserve">: 5.02.04.2.01 - Kegiatan Pengelolaan Pendapatan Daerah
</t>
    </r>
    <r>
      <rPr>
        <b/>
        <sz val="10"/>
        <color theme="1"/>
        <rFont val="Arial"/>
      </rPr>
      <t>Sub Kegiatan</t>
    </r>
    <r>
      <rPr>
        <sz val="10"/>
        <color theme="1"/>
        <rFont val="Arial"/>
      </rPr>
      <t xml:space="preserve"> : 5.02.04.2.01.0001 - Perencanaan Pengelolaan Pajak Daerah
</t>
    </r>
    <r>
      <rPr>
        <b/>
        <sz val="10"/>
        <color theme="1"/>
        <rFont val="Arial"/>
      </rPr>
      <t xml:space="preserve">Uraian </t>
    </r>
    <r>
      <rPr>
        <sz val="10"/>
        <color theme="1"/>
        <rFont val="Arial"/>
      </rPr>
      <t>: Honorarium Tim Pelaksana Kegiatan dan Sekretariat Tim Pelaksana Kegiatan
5.1.02.02.01.0004</t>
    </r>
  </si>
  <si>
    <t>https://prnt.sc/UcM4DpIFBEdb</t>
  </si>
  <si>
    <t>Kecamatan Lembor Selatan</t>
  </si>
  <si>
    <t xml:space="preserve">PA : 
197402222001121001
Lemborselatan123@
</t>
  </si>
  <si>
    <r>
      <rPr>
        <sz val="10"/>
        <color theme="1"/>
        <rFont val="Arial"/>
      </rPr>
      <t xml:space="preserve">Double uraian belanja.
</t>
    </r>
    <r>
      <rPr>
        <b/>
        <sz val="10"/>
        <color theme="1"/>
        <rFont val="Arial"/>
      </rPr>
      <t xml:space="preserve">Program </t>
    </r>
    <r>
      <rPr>
        <sz val="10"/>
        <color theme="1"/>
        <rFont val="Arial"/>
      </rPr>
      <t xml:space="preserve">: 1.01.01 - Program Penunjang Urusan Pemerintahan Daerah Kabupaten/kota
</t>
    </r>
    <r>
      <rPr>
        <b/>
        <sz val="10"/>
        <color theme="1"/>
        <rFont val="Arial"/>
      </rPr>
      <t xml:space="preserve">Kegiatan </t>
    </r>
    <r>
      <rPr>
        <sz val="10"/>
        <color theme="1"/>
        <rFont val="Arial"/>
      </rPr>
      <t xml:space="preserve">: 1.01.01.2.06 - Administrasi Umum Perangkat Daerah
</t>
    </r>
    <r>
      <rPr>
        <b/>
        <sz val="10"/>
        <color theme="1"/>
        <rFont val="Arial"/>
      </rPr>
      <t>Sub Kegiatan</t>
    </r>
    <r>
      <rPr>
        <sz val="10"/>
        <color theme="1"/>
        <rFont val="Arial"/>
      </rPr>
      <t xml:space="preserve"> : 1.01.01.2.06.0004 - Penyediaan Bahan Logistik Kantor
</t>
    </r>
    <r>
      <rPr>
        <b/>
        <sz val="10"/>
        <color theme="1"/>
        <rFont val="Arial"/>
      </rPr>
      <t xml:space="preserve">Uraian </t>
    </r>
    <r>
      <rPr>
        <sz val="10"/>
        <color theme="1"/>
        <rFont val="Arial"/>
      </rPr>
      <t>: Belanja Makanan dan Minuman Rapat
5.1.02.01.01.0052</t>
    </r>
  </si>
  <si>
    <t>https://prnt.sc/B3IZrRogNgPg</t>
  </si>
  <si>
    <t>PPTK:197502082009041002
Pass:Manggaraibaratkab@2024</t>
  </si>
  <si>
    <t>AFC
+62 812-3642-9871</t>
  </si>
  <si>
    <t>terdapat Rekening Double sehingga total rencana kas berbeda dengan pagu anggaran Pada tahun 2025
Program 2.16.02 - Program Pengelolaan Informasi Dan Komunikasi Publik
Kegiatan 2.16.02.2.01 - Pengelolaan Informasi dan Komunikasi Publik Pemerintah Daerah Kabupaten/Kota
Sub Kegiatan 2.16.02.2.01.0023 - Penyusunan Konten
Belanja Alat/Bahan untuk Kegiatan Kantor- Kertas dan Cover
5.1.02.01.01.0025</t>
  </si>
  <si>
    <t>https://prnt.sc/B87OO4E38BJI</t>
  </si>
  <si>
    <t>PA:197502091993111002
Pass:Majalengkakab01#@!A</t>
  </si>
  <si>
    <t>Ujang
+62 852-9584-0614</t>
  </si>
  <si>
    <t>https://prnt.sc/YRiR5_jhwWfP</t>
  </si>
  <si>
    <t>Kecamatan Lelak</t>
  </si>
  <si>
    <t xml:space="preserve">PPTK ;
198203142001121003
Manggaraikab@#2024
</t>
  </si>
  <si>
    <t>62 822-3561-7651
aldo</t>
  </si>
  <si>
    <r>
      <rPr>
        <sz val="10"/>
        <color theme="1"/>
        <rFont val="Arial"/>
      </rPr>
      <t xml:space="preserve">double uraian belanja.
</t>
    </r>
    <r>
      <rPr>
        <b/>
        <sz val="10"/>
        <color theme="1"/>
        <rFont val="Arial"/>
      </rPr>
      <t xml:space="preserve">Program </t>
    </r>
    <r>
      <rPr>
        <sz val="10"/>
        <color theme="1"/>
        <rFont val="Arial"/>
      </rPr>
      <t xml:space="preserve">: 7.01.06 - Program Pembinaan Dan Pengawasan Pemerintahan Desa
</t>
    </r>
    <r>
      <rPr>
        <b/>
        <sz val="10"/>
        <color theme="1"/>
        <rFont val="Arial"/>
      </rPr>
      <t xml:space="preserve">Kegiatan </t>
    </r>
    <r>
      <rPr>
        <sz val="10"/>
        <color theme="1"/>
        <rFont val="Arial"/>
      </rPr>
      <t xml:space="preserve">: 7.01.06.2.01 - Fasilitasi, Rekomendasi dan Koordinasi Pembinaan dan Pengawasan Pemerintahan Desa
</t>
    </r>
    <r>
      <rPr>
        <b/>
        <sz val="10"/>
        <color theme="1"/>
        <rFont val="Arial"/>
      </rPr>
      <t>Sub Kegiatan</t>
    </r>
    <r>
      <rPr>
        <sz val="10"/>
        <color theme="1"/>
        <rFont val="Arial"/>
      </rPr>
      <t xml:space="preserve"> : 7.01.06.2.01.0003 - Fasilitasi Pengelolaan Keuangan Desa dan Pendayagunaan Aset Desa
</t>
    </r>
    <r>
      <rPr>
        <b/>
        <sz val="10"/>
        <color theme="1"/>
        <rFont val="Arial"/>
      </rPr>
      <t xml:space="preserve">Uraian </t>
    </r>
    <r>
      <rPr>
        <sz val="10"/>
        <color theme="1"/>
        <rFont val="Arial"/>
      </rPr>
      <t>: Belanja Perjalanan Dinas Dalam Kota
5.1.02.04.01.0003</t>
    </r>
  </si>
  <si>
    <t>https://prnt.sc/_8nwbNa0CZpx</t>
  </si>
  <si>
    <t>BP
199509072020122016
Perikanan@578</t>
  </si>
  <si>
    <t>Pada dashboard seharusnya dinas perikanan namun yang muncul dinas perpustakaan, sedangkan data di sistem sudah sesuai</t>
  </si>
  <si>
    <t>Dashboard sesuai</t>
  </si>
  <si>
    <t>https://prnt.sc/IHWQNFPPq9Ki
https://prnt.sc/C38BVyPjrmIM</t>
  </si>
  <si>
    <t>Badan Koordinasi Wilayah Pemerintahan Dan Pembangunan Provinsi Jawa Timur V Jember</t>
  </si>
  <si>
    <t>PA:19780418 200604 1 012
Password: J@timprov5</t>
  </si>
  <si>
    <t>Zahid
+62 813-3556-3224</t>
  </si>
  <si>
    <t>Nilai anggaran muncul pada dashboard</t>
  </si>
  <si>
    <t>https://prnt.sc/FXIAf1WKXNDx</t>
  </si>
  <si>
    <t xml:space="preserve">Badan Keuangan Dan Aset Daerah
</t>
  </si>
  <si>
    <t>PA :
197004291996032006
Slemankab02!</t>
  </si>
  <si>
    <t>62 811-5811-460
sigit</t>
  </si>
  <si>
    <t>alokasi anggaran tidak muncul pada DPA</t>
  </si>
  <si>
    <t>alokasi anggaran  muncul</t>
  </si>
  <si>
    <t>https://prnt.sc/an6w53QBuune</t>
  </si>
  <si>
    <t xml:space="preserve">DINAS KETENAGAKERJAAN </t>
  </si>
  <si>
    <t>PA : 
197205022002121009
Disnaker123*</t>
  </si>
  <si>
    <t>62 812-9715-8275
tian</t>
  </si>
  <si>
    <r>
      <rPr>
        <sz val="10"/>
        <color theme="1"/>
        <rFont val="Arial"/>
      </rPr>
      <t xml:space="preserve">user PA tidak dapat membatalkan persetujuan NPD, mucnul notifikasi </t>
    </r>
    <r>
      <rPr>
        <b/>
        <sz val="10"/>
        <color theme="1"/>
        <rFont val="Arial"/>
      </rPr>
      <t xml:space="preserve">"anda bukan sebagai verifikator, npd ini tidak bisa di unverifikasi."
</t>
    </r>
    <r>
      <rPr>
        <sz val="10"/>
        <color theme="1"/>
        <rFont val="Arial"/>
      </rPr>
      <t>36.71/50.0/000002/NPD-NONPANJAR/2.07.0.00.0.00.14.0000/M/1/2025</t>
    </r>
  </si>
  <si>
    <t>User PA dapat mebatalkan persetujuan NPD</t>
  </si>
  <si>
    <t>https://prnt.sc/YyNyGR6mfC3m</t>
  </si>
  <si>
    <t>Dinas Pemberdayaan Masyarakat dan Desa Provinsi Jawa Timur</t>
  </si>
  <si>
    <t xml:space="preserve">BPP:19701225 199501 2 001
Password:Bpp11301004@
</t>
  </si>
  <si>
    <t>-
+62 823-3860-0291</t>
  </si>
  <si>
    <t xml:space="preserve">Terdapat kesalahan dalam entri tanggal penarikan tunai. Seharusnya tanggal 30 Januari, namun yang terinput adalah 24 Januari
</t>
  </si>
  <si>
    <t xml:space="preserve">Tanggal penarikan tunai  sesuai dengan transaksi sebenarnya, yaitu 30 Januari. 
</t>
  </si>
  <si>
    <r>
      <rPr>
        <u/>
        <sz val="10"/>
        <color rgb="FF1155CC"/>
        <rFont val="Arial"/>
      </rPr>
      <t>https://prnt.sc/FWmKtwrhY-zg</t>
    </r>
    <r>
      <rPr>
        <u/>
        <sz val="10"/>
        <color rgb="FF1155CC"/>
        <rFont val="Arial"/>
      </rPr>
      <t xml:space="preserve"> 
Rekening Koran
</t>
    </r>
    <r>
      <rPr>
        <u/>
        <sz val="10"/>
        <color rgb="FF1155CC"/>
        <rFont val="Arial"/>
      </rPr>
      <t>https://drive.google.com/file/d/1iZlU30W3AKzvwTKd8yPWG2ZloaahzY6c/view?usp=sharing</t>
    </r>
    <r>
      <rPr>
        <u/>
        <sz val="10"/>
        <color rgb="FF1155CC"/>
        <rFont val="Arial"/>
      </rPr>
      <t xml:space="preserve"> </t>
    </r>
  </si>
  <si>
    <t>di ubah sesai permintaan tanggal di screnhot</t>
  </si>
  <si>
    <t>Kapanewon Wates</t>
  </si>
  <si>
    <t>PA:196903161996031004
Password :Wateskp*1</t>
  </si>
  <si>
    <t>Rahaya
+62 856-4757-5420</t>
  </si>
  <si>
    <r>
      <rPr>
        <u/>
        <sz val="10"/>
        <color rgb="FF1155CC"/>
        <rFont val="Arial"/>
      </rPr>
      <t>https://prnt.sc/8oj_NqtiD1Ps</t>
    </r>
    <r>
      <rPr>
        <u/>
        <sz val="10"/>
        <color rgb="FF1155CC"/>
        <rFont val="Arial"/>
      </rPr>
      <t xml:space="preserve"> </t>
    </r>
  </si>
  <si>
    <t xml:space="preserve">Saat login muncul notifikasi "Anda tidak diizinkan mengakses rute ini"
</t>
  </si>
  <si>
    <t>Notifikasi tidak muncul</t>
  </si>
  <si>
    <t>https://prnt.sc/Z0wbaVfHR6T3</t>
  </si>
  <si>
    <t xml:space="preserve">Badan Pengelolaan Keuangan dan Aset Daerah
</t>
  </si>
  <si>
    <t>User BUD : 19670928 199303 2 009
Pass : B@nt3np120v</t>
  </si>
  <si>
    <t>Pada cetakan Anggaran Kas Belanja per Sub Kegiatan, ada tampilan nama Badan Pengelolaan Keuangan dan Aset Daerah namun kode belakangnya 0001</t>
  </si>
  <si>
    <r>
      <rPr>
        <u/>
        <sz val="10"/>
        <color rgb="FF1155CC"/>
        <rFont val="Arial"/>
      </rPr>
      <t>https://drive.google.com/file/d/1AJbU3wdaZvn-QYc1VrFNzWoMgkDIpXXT/view?usp=drive_link
https://drive.google.com/file/d/1c4jpTMYmOZWjqE7TUTomLpB3DoLoFnFF/view?usp=drive_link</t>
    </r>
    <r>
      <rPr>
        <sz val="10"/>
        <color rgb="FF000000"/>
        <rFont val="Arial"/>
      </rPr>
      <t xml:space="preserve"> </t>
    </r>
  </si>
  <si>
    <t xml:space="preserve">PA :
197403242006041015
PAdukcapil@2025
</t>
  </si>
  <si>
    <t>62 813-3726-3728
maria</t>
  </si>
  <si>
    <r>
      <rPr>
        <sz val="10"/>
        <color theme="1"/>
        <rFont val="Arial"/>
      </rPr>
      <t xml:space="preserve">Double uraian belanja.
</t>
    </r>
    <r>
      <rPr>
        <b/>
        <sz val="10"/>
        <color theme="1"/>
        <rFont val="Arial"/>
      </rPr>
      <t xml:space="preserve">Program </t>
    </r>
    <r>
      <rPr>
        <sz val="10"/>
        <color theme="1"/>
        <rFont val="Arial"/>
      </rPr>
      <t xml:space="preserve">: 2.12.03 - Program Pencatatan Sipil
</t>
    </r>
    <r>
      <rPr>
        <b/>
        <sz val="10"/>
        <color theme="1"/>
        <rFont val="Arial"/>
      </rPr>
      <t xml:space="preserve">Kegiatan </t>
    </r>
    <r>
      <rPr>
        <sz val="10"/>
        <color theme="1"/>
        <rFont val="Arial"/>
      </rPr>
      <t xml:space="preserve">: 2.12.03.2.02 - Penyelenggaraan Pencatatan Sipil
</t>
    </r>
    <r>
      <rPr>
        <b/>
        <sz val="10"/>
        <color theme="1"/>
        <rFont val="Arial"/>
      </rPr>
      <t>Sub Kegiatan</t>
    </r>
    <r>
      <rPr>
        <sz val="10"/>
        <color theme="1"/>
        <rFont val="Arial"/>
      </rPr>
      <t xml:space="preserve"> : 2.12.03.2.02.0001 - Koordinasi dengan Kantor Kementerian yang Menyelenggarakan Urusan Pemerintahan di Bidang Agama Kabupaten/Kota dan Pengadilan Agama yang Berkaitan dengan Pencatatan Nikah, Talak, Cerai, dan Rujuk bagi Penduduk yang Beragama Islam
</t>
    </r>
    <r>
      <rPr>
        <b/>
        <sz val="10"/>
        <color theme="1"/>
        <rFont val="Arial"/>
      </rPr>
      <t xml:space="preserve">Uraian </t>
    </r>
    <r>
      <rPr>
        <sz val="10"/>
        <color theme="1"/>
        <rFont val="Arial"/>
      </rPr>
      <t>: Belanja Perjalanan Dinas Dalam Kota
5.1.02.04.01.0003</t>
    </r>
  </si>
  <si>
    <t>https://prnt.sc/3dagUJHEYNxu</t>
  </si>
  <si>
    <t>Dinas Kesehatan 
UPTD RSUD Malingping</t>
  </si>
  <si>
    <t>User Bendahara UOBK : 197405272014091001
Pass : @Malingping1</t>
  </si>
  <si>
    <t>Saat membuat SPP Barang dan Jasa bisa namun tidak berhasil disimpan, karena muncul pesan error " gagal mengambil skpd kpa. - no rows in result set  " dengan nama PPTK nya H. Bahrudin, S.Kep, Ners
NIP: 197110101992031011</t>
  </si>
  <si>
    <r>
      <rPr>
        <u/>
        <sz val="10"/>
        <color rgb="FF1155CC"/>
        <rFont val="Arial"/>
      </rPr>
      <t>https://drive.google.com/file/d/1n4oKUWnoy0j-zPzS4Sp6OlBwmKgh96QE/view?usp=drive_link</t>
    </r>
    <r>
      <rPr>
        <u/>
        <sz val="10"/>
        <color rgb="FF1155CC"/>
        <rFont val="Arial"/>
      </rPr>
      <t xml:space="preserve"> </t>
    </r>
  </si>
  <si>
    <t>Kecamatan Pondok Melati
Kelurahan Jatimelati</t>
  </si>
  <si>
    <t xml:space="preserve">PA :
197904042006041021
Bekasi@01
</t>
  </si>
  <si>
    <t>62 813-9823-0352
dk</t>
  </si>
  <si>
    <t xml:space="preserve">tidak dapat mencetak rincian belanja DPA, muncul notifikasi "gagal mengambil data. - no rows in result set" 
Kelurahan Jatimelati 
Program : Program Penyelenggaraan Pemerintahan Dan Pelayanan Publik - Kode 7.01.02
Kegiatan : Koordinasi Pemeliharaan Prasarana Dan Sarana Pelayanan Umum - Kode 7.01.02.2.03
Sub kegiatan : Koordinasi/sinergi Dengan Perangkat Daerah Dan/atau Instansi Vertikal Yang Terkait Dalam Pemeliharaan Sarana Dan Prasarana Pelayanan Umum -  7.01.02.2.03.0001
</t>
  </si>
  <si>
    <t>https://prnt.sc/sdDUHno7nZS_</t>
  </si>
  <si>
    <t>BP:198808142019032010
Password : Pangandaran@123</t>
  </si>
  <si>
    <t>Ruswandi
+62 823-1621-9525</t>
  </si>
  <si>
    <t xml:space="preserve">Tidak bisa menambah SPP-LS Gaji bulan Februari, Muncul notifikasi "gagal iterasi data. - can't scan into dest[2]: cannot scan NULL into *int64
</t>
  </si>
  <si>
    <t>bisa membuat SPP ,dan notifikasi tidak muncul</t>
  </si>
  <si>
    <t>https://prnt.sc/CygwFkAkmntb</t>
  </si>
  <si>
    <t>PA:196604251985031002
Pass:Pangandaran@123</t>
  </si>
  <si>
    <t xml:space="preserve">Data anggaran masih 0, tidak muncul di dasboard
</t>
  </si>
  <si>
    <t>https://prnt.sc/gSkQwSwzwBBB</t>
  </si>
  <si>
    <t xml:space="preserve">Kecamatan Cikajang
</t>
  </si>
  <si>
    <t xml:space="preserve">PA:19720515 199312 1 001
Password :  Cikajang@33
</t>
  </si>
  <si>
    <t>Iwan
+62 812-2259-0166</t>
  </si>
  <si>
    <t>Tidak bisa cetak LPJ muncul Notifikasi
Gagal mengambil data cetak bp. - Gagal memproses permintaan | LPJBP01 - ERROR: more than one row returned by a subquery used as an expression (SQLSTATE 21000)
NO LPJ
32.05/10.0/000001/LPJ-BP/UP/7.01.0.00.0.00.12.0000/M/2/2025</t>
  </si>
  <si>
    <t>Bisa cetak LPJ</t>
  </si>
  <si>
    <t>https://prnt.sc/i5_hWUijolJC</t>
  </si>
  <si>
    <t xml:space="preserve">Badan Keuangan dan Aset Daerah
</t>
  </si>
  <si>
    <t>PA:196605171993032003
Password : bud507#@!B</t>
  </si>
  <si>
    <t>-
+62 813-3447-4320</t>
  </si>
  <si>
    <t>https://prnt.sc/8sJLra5fIJSp</t>
  </si>
  <si>
    <t>Kecamatan Caringin</t>
  </si>
  <si>
    <t>PA:198210192006041004
Pass:Garutkab123$</t>
  </si>
  <si>
    <t>Ali
+62 857-2456-8064</t>
  </si>
  <si>
    <t>Tidak bisa cetak LPJ muncul notifikasi 
Gagal mengambil data cetak bp. - Gagal memproses permintaan | LPJBP01 - ERROR: more than one row returned by a subquery used as an expression (SQLSTATE 21000)
NO LPJ
32.05/10.0/000003/LPJ-BP/UP/7.01.0.00.0.00.06.0000/M/2/2025</t>
  </si>
  <si>
    <t>https://prnt.sc/_vIzvr3x99Hi</t>
  </si>
  <si>
    <t xml:space="preserve">BUD : 197409092001121004
PASS : Budbkd@54
</t>
  </si>
  <si>
    <t>Romy Ardisa
+62 819-0513-7873</t>
  </si>
  <si>
    <t>Permohonan untuk reset password Fungsi Akuntansi SKPKD a.n AHMAD ANDRI SYAHPUTRA,SE    NIP: 197511232001121003  dan semua user SKPKD tidak bisa ditemukan</t>
  </si>
  <si>
    <t>password ter reset dan user SKPKD lain terbaca</t>
  </si>
  <si>
    <r>
      <rPr>
        <u/>
        <sz val="10"/>
        <color rgb="FF1155CC"/>
        <rFont val="Arial"/>
      </rPr>
      <t>https://prnt.sc/bvfV8ut-Wa3X</t>
    </r>
    <r>
      <rPr>
        <sz val="10"/>
        <rFont val="Arial"/>
      </rPr>
      <t xml:space="preserve"> </t>
    </r>
  </si>
  <si>
    <t>paswd kembali ke default</t>
  </si>
  <si>
    <t>Dinas PU Bina Marga Provinsi Jawa Timur</t>
  </si>
  <si>
    <t>BPP:197307052010011005
Pass:jatimprov01#@!A</t>
  </si>
  <si>
    <t>Wulandari
+62 877-5077-8697</t>
  </si>
  <si>
    <t>Terdapat selisih saldo BKU dan Saldo pelimpahan
BKU Tunai -Rp2.045.500,00
Bank Rp235.000.000,00
Pelimpahan Tunai Rp42.954.500,00
Bank Rp190.000.000,00</t>
  </si>
  <si>
    <t>saldo sinkorn</t>
  </si>
  <si>
    <r>
      <rPr>
        <u/>
        <sz val="10"/>
        <color rgb="FF1155CC"/>
        <rFont val="Arial"/>
      </rPr>
      <t>https://prnt.sc/mQ5Ao_LXclZD</t>
    </r>
    <r>
      <rPr>
        <sz val="10"/>
        <rFont val="Arial"/>
      </rPr>
      <t xml:space="preserve"> 
</t>
    </r>
    <r>
      <rPr>
        <u/>
        <sz val="10"/>
        <color rgb="FF1155CC"/>
        <rFont val="Arial"/>
      </rPr>
      <t>https://prnt.sc/-ad95VEQCMDZ</t>
    </r>
    <r>
      <rPr>
        <sz val="10"/>
        <rFont val="Arial"/>
      </rPr>
      <t xml:space="preserve"> </t>
    </r>
  </si>
  <si>
    <t>masukan user salah</t>
  </si>
  <si>
    <t>BP:197505212008011001  
Pass:Slemankab1234!</t>
  </si>
  <si>
    <t>Pada Saat cetak LPJ mucul notifikasi
Gagal mengambil data cetak bp. - Gagal memproses permintaan | LPJBP01 - ERROR: more than one row returned by a subquery used as an expression (SQLSTATE 21000)
NO LPJ
34.04/10.0/000001/LPJ-BP/UP/1.03.1.04.0.00.01.0000/P2/2/2025</t>
  </si>
  <si>
    <t>https://prnt.sc/6AHLfQY_H_Ue</t>
  </si>
  <si>
    <t>Tidak dapat memilih KPA saat membuat akun BPP atas nama Marullah 197503062012121002</t>
  </si>
  <si>
    <t>dapat memilih KPA a.n Dewi Indrianti,SE</t>
  </si>
  <si>
    <t>https://prnt.sc/Xb-B5W6CMoL8</t>
  </si>
  <si>
    <t>BP : 197910162006042008 Pass: Renkeu@25</t>
  </si>
  <si>
    <t>Gagal mencetak LPJ GU</t>
  </si>
  <si>
    <t>Bisa mencetak LPJ GU</t>
  </si>
  <si>
    <t>https://prnt.sc/m4oVkhL4AfJv</t>
  </si>
  <si>
    <t>https://prnt.sc/ssGlBqj6RkeI</t>
  </si>
  <si>
    <r>
      <rPr>
        <sz val="10"/>
        <color theme="1"/>
        <rFont val="Arial"/>
      </rPr>
      <t>Permohonan perbaikan nomor peraturan pada SPD karena nomor peraturan tertulis terbalik, yang benarnya:
a. Peraturan daerah</t>
    </r>
    <r>
      <rPr>
        <b/>
        <sz val="10"/>
        <color theme="1"/>
        <rFont val="Arial"/>
      </rPr>
      <t xml:space="preserve"> </t>
    </r>
    <r>
      <rPr>
        <b/>
        <sz val="10"/>
        <color rgb="FFFF0000"/>
        <rFont val="Arial"/>
      </rPr>
      <t>NO. 15</t>
    </r>
    <r>
      <rPr>
        <sz val="10"/>
        <color theme="1"/>
        <rFont val="Arial"/>
      </rPr>
      <t xml:space="preserve"> Thn 2024 tentang APBD Kota Depok T.A 2025
b. Peraturan Walikota Depok </t>
    </r>
    <r>
      <rPr>
        <b/>
        <sz val="10"/>
        <color rgb="FFFF0000"/>
        <rFont val="Arial"/>
      </rPr>
      <t>No. 92</t>
    </r>
    <r>
      <rPr>
        <sz val="10"/>
        <color theme="1"/>
        <rFont val="Arial"/>
      </rPr>
      <t xml:space="preserve"> Thn 2024 tentang penjabaran APBD T.A. 2025
tapi ditulis, a. No.92 , b. No. 15 (di Penganggaran sudah benar)</t>
    </r>
  </si>
  <si>
    <t>Peraturan tertulis dengan benar</t>
  </si>
  <si>
    <t>BUD: 19770704 200212 1 004 
Pass: Tangselcmore@3
PA:19741220 200112 1 004 
Pass: Selatantangerang@1</t>
  </si>
  <si>
    <t xml:space="preserve">Terdapat Nomor rekening tidak muncul pada akun BUD
Nama Rekening :DINAS PENDIDIKAN DAN KEBUDAYAAN
No Rekening :0075483716001
</t>
  </si>
  <si>
    <r>
      <rPr>
        <u/>
        <sz val="10"/>
        <color rgb="FF1155CC"/>
        <rFont val="Arial"/>
      </rPr>
      <t>https://prnt.sc/UeKs65_VLHgk</t>
    </r>
    <r>
      <rPr>
        <sz val="10"/>
        <rFont val="Arial"/>
      </rPr>
      <t xml:space="preserve"> 
</t>
    </r>
    <r>
      <rPr>
        <u/>
        <sz val="10"/>
        <color rgb="FF1155CC"/>
        <rFont val="Arial"/>
      </rPr>
      <t>https://prnt.sc/YtKEakfKDXn9</t>
    </r>
    <r>
      <rPr>
        <sz val="10"/>
        <rFont val="Arial"/>
      </rPr>
      <t xml:space="preserve">  </t>
    </r>
  </si>
  <si>
    <t>Kecamatan Pancoran Mas</t>
  </si>
  <si>
    <t>PPTK : 196806272001121004 (saat ini) Pass : depok  NIP (seharusnya) : 196806272001121002</t>
  </si>
  <si>
    <t>Permohonan perbaikan NIP pada PPTK , NIP (saat ini) : 196806272001121004 NIP (seharusnya) : 196806272001121002</t>
  </si>
  <si>
    <t>NIP benar</t>
  </si>
  <si>
    <t>https://prnt.sc/A_JZYi9mf6WQ</t>
  </si>
  <si>
    <t>Dinas Koperasi, UKM dan Perdagangan</t>
  </si>
  <si>
    <t>BP:197401312007012020
Password : Di5k0pukm!</t>
  </si>
  <si>
    <t>Remini
+62 821-4669-8931</t>
  </si>
  <si>
    <t>bisa upload TBP</t>
  </si>
  <si>
    <t>https://prnt.sc/bHyRqHI32_LR</t>
  </si>
  <si>
    <t>lakukan secara berkala degan ukuran file kecil</t>
  </si>
  <si>
    <t>BP:197401312007012020
Password : Di5k0pukm!</t>
  </si>
  <si>
    <t>Nama SKPD tidak muncul di dashboard</t>
  </si>
  <si>
    <t>Nama SKPD muncul</t>
  </si>
  <si>
    <t>https://prnt.sc/5oo1iUUwBfgi</t>
  </si>
  <si>
    <t>PA:197705301996022001
pass : Malang2021</t>
  </si>
  <si>
    <t>Arrin
+62 822-4529-3820</t>
  </si>
  <si>
    <t>https://prnt.sc/_L66wIYA82ep</t>
  </si>
  <si>
    <t xml:space="preserve">BUD LAMA :  196501121996031004
PASS : TNGayokerja1!
BUD Baru : 198008172009011007
PASS : TNGayokerja1!
</t>
  </si>
  <si>
    <t>AAN 082124478888</t>
  </si>
  <si>
    <t xml:space="preserve">Permohonan Pergantian Akun BUD ,BUD LAMA :  196501121996031004
PASS : TNGayokerja1!
BUD Baru : 198008172009011007
PASS : TNGayokerja1!
</t>
  </si>
  <si>
    <t>Akun BUD Terganti (surat menyusul di Helpdesk Regional 2)</t>
  </si>
  <si>
    <t xml:space="preserve">Sekda:197011111991021001
Password : Setda2025!
</t>
  </si>
  <si>
    <t xml:space="preserve">Tofa
+62 821-1415-0200
</t>
  </si>
  <si>
    <t>Tidak muncul Role sebagai Sekda</t>
  </si>
  <si>
    <t>muncul Role sebagai sekda</t>
  </si>
  <si>
    <t>https://prnt.sc/HRsCZg5IXSVG</t>
  </si>
  <si>
    <t>BP : 198002102010012001
Pass : Keudinkes24$</t>
  </si>
  <si>
    <t>Pramono
081229298566</t>
  </si>
  <si>
    <r>
      <rPr>
        <sz val="10"/>
        <color theme="1"/>
        <rFont val="Arial"/>
      </rPr>
      <t>DObel TBP Dengan No : 33.09/06.0/000073/UP/1.02.0.00.0.00.01.0000/P2/4/2024 (</t>
    </r>
    <r>
      <rPr>
        <b/>
        <sz val="10"/>
        <color theme="1"/>
        <rFont val="Arial"/>
      </rPr>
      <t>penatausahaan 2024</t>
    </r>
    <r>
      <rPr>
        <sz val="10"/>
        <color theme="1"/>
        <rFont val="Arial"/>
      </rPr>
      <t>)</t>
    </r>
  </si>
  <si>
    <t xml:space="preserve">tbp tidak dobel </t>
  </si>
  <si>
    <t>https://drive.google.com/file/d/1A9vq5wqoDiL6AnRjHvGyae2-DhCise_U/view?usp=drive_link</t>
  </si>
  <si>
    <t>Kecamatan Teras</t>
  </si>
  <si>
    <t>BP : 196901151991091001
Pass : Boyolali130@</t>
  </si>
  <si>
    <r>
      <rPr>
        <sz val="10"/>
        <color theme="1"/>
        <rFont val="Arial"/>
      </rPr>
      <t>Dobel TBP No :
- 33.09/06.0/000017/UP/7.01.2.19.8.01.04.0000/P2/4/2024
- 33.09/06.0/000021/UP/7.01.2.19.8.01.04.0000/P2/4/2024
(</t>
    </r>
    <r>
      <rPr>
        <b/>
        <sz val="10"/>
        <color theme="1"/>
        <rFont val="Arial"/>
      </rPr>
      <t>penatausahaan 2024)</t>
    </r>
  </si>
  <si>
    <t>BP 19820604 200912 2 004
Password: Bkpsdm@82</t>
  </si>
  <si>
    <r>
      <rPr>
        <sz val="10"/>
        <color theme="1"/>
        <rFont val="Arial"/>
      </rPr>
      <t>Ada 1 Nomor NPD Panjar No. 33.09/06.0/000050/UP/5.03.5.04.0.00.29.0000/P2/3/2024 statusnya sudah dihapus tapi masih tampil di BKU BP Bulan Februari 2024 (</t>
    </r>
    <r>
      <rPr>
        <b/>
        <sz val="10"/>
        <color theme="1"/>
        <rFont val="Arial"/>
      </rPr>
      <t>penatausahaan 2024)</t>
    </r>
  </si>
  <si>
    <t>npd panjar tidak muncul di bku</t>
  </si>
  <si>
    <r>
      <rPr>
        <u/>
        <sz val="10"/>
        <color rgb="FF1155CC"/>
        <rFont val="Arial"/>
      </rPr>
      <t>https://drive.google.com/file/d/1dkzZ0h_CINgYqc9-vIx9SMq6CVnujIxF/view?usp=drive_link</t>
    </r>
    <r>
      <rPr>
        <sz val="10"/>
        <rFont val="Arial"/>
      </rPr>
      <t xml:space="preserve"> </t>
    </r>
  </si>
  <si>
    <t>npd sudah di hapus akan tetapin ini akan menjadi nominal kembali</t>
  </si>
  <si>
    <t>kecamatan Nogosari</t>
  </si>
  <si>
    <t>BP : 196909131993031008
Pass : Nogosari1*</t>
  </si>
  <si>
    <r>
      <rPr>
        <sz val="10"/>
        <color theme="1"/>
        <rFont val="Arial"/>
      </rPr>
      <t>masih terdapat nominal tunai dan bank bernilai plus minus di BKU padahal sudah di STSkan semua (</t>
    </r>
    <r>
      <rPr>
        <b/>
        <sz val="10"/>
        <color theme="1"/>
        <rFont val="Arial"/>
      </rPr>
      <t>penatausahaan 2024)</t>
    </r>
  </si>
  <si>
    <t>https://drive.google.com/file/d/1ITatQB7BqhMt3xzccykZZfx6GYTWb8n8/view?usp=drive_link</t>
  </si>
  <si>
    <t>BP : 197601142006041004
Pass : @Beruang1_1nya</t>
  </si>
  <si>
    <r>
      <rPr>
        <sz val="10"/>
        <color theme="1"/>
        <rFont val="Arial"/>
      </rPr>
      <t>masih terdapat nominal senilai minus di saldo tunai dan bank di BKU padahal sudah distskan semua (</t>
    </r>
    <r>
      <rPr>
        <b/>
        <sz val="10"/>
        <color theme="1"/>
        <rFont val="Arial"/>
      </rPr>
      <t>penatausahaan 2024)</t>
    </r>
  </si>
  <si>
    <t>https://drive.google.com/file/d/1wmqNtZ0ANKEHbNZ4YdbrVOaMH8QhVSVm/view?usp=drive_link</t>
  </si>
  <si>
    <t>BP
19740304 2007011017
Bima2024@</t>
  </si>
  <si>
    <t>Saldo BKU plus minus (TA 2024)</t>
  </si>
  <si>
    <t>Saldo bank sesuai</t>
  </si>
  <si>
    <t>Dinas Pendidikan Pemuda dan Olahraga
Dinas Pengendalian Penduduk dan KB
Dinas Perhubungan
Badan Pengelolaan Keuangan dan Aset Daerah
Dinas Komunikasi, Informasi dan Statistik
Dinas Pekerjaan Umum dan Penataan Ruang
Badan Perencanaa dan Pembangunan Daerah</t>
  </si>
  <si>
    <t>BUD
196804241998031014
Bpkadbud24%</t>
  </si>
  <si>
    <t>Tidak dapat membuat STS UP/GU Nihil</t>
  </si>
  <si>
    <t>dapat membuat STS UP/GU Nihil</t>
  </si>
  <si>
    <t>Badan Penanggulanan Bencana Daerah</t>
  </si>
  <si>
    <t>PA 197005022003121013
@Bpbd140590
BP 198311102007011005
@Bend140590</t>
  </si>
  <si>
    <t>Pada Penutupan Kas Desember masih terdapat saldo bank senilai -108.000.000 sedangkan pada Buku Bantu Bank saldo sudah 0 sudah sesuai LPJ UP yang sudah dipertanggungjawabkan di Bulan Desember</t>
  </si>
  <si>
    <t xml:space="preserve">BP : 19750522 200801 1 003
Pass : W0ngpusat
BPP : 19820814 201001 2 003 
Pass :  BPP@SMP24 </t>
  </si>
  <si>
    <t>Linda
087882315952</t>
  </si>
  <si>
    <r>
      <rPr>
        <sz val="10"/>
        <color theme="1"/>
        <rFont val="Arial"/>
      </rPr>
      <t xml:space="preserve">Tidak dapat melakukan STS UP dikarenakan, pada LPJ terakhir sisa UP tidak bisa disetorkan dengan notifikasi "masih terdapat saldo di bpp" saat ditelusur terrdapat 5 TBP yang terhapus padahal sudah di LPJkan. Tidak ada pergantian BPP, saldo saat ini masih ditahan di BPP. (TBP yang terhapus ada di LPJ bulan Juli). No TBP yang terhapus : 
1. 33.28/06.0/000239/UP/1.01.2.22.0.00.02.0000/P6/7/2024 Tgl 13 Juni 2024 senilai Rp. 6.132.000,00
2. 33.28/06.0/000240/UP/1.01.2.22.0.00.02.0000/P6/7/2024 Tgl 13 Juni 2024  senilai Rp.3.219.000,00 
3. 33.28/06.0/000241/UP/1.01.2.22.0.00.02.0000/P6/7/2024 Tgl 13 juni 2024  senilai Rp.100.000,00 
4. 33.28/06.0/000242/UP/1.01.2.22.0.00.02.0000/P6/7/2024 Tgl 12 Juni 2024  senilai Rp. 6.778.750,00
5. 33.28/06.0/000243/UP/1.01.2.22.0.00.02.0000/P6/7/2024 Tgl 12 Juni 2024  senilai Rp. 1.850.000,00 
</t>
    </r>
    <r>
      <rPr>
        <b/>
        <sz val="10"/>
        <color theme="1"/>
        <rFont val="Arial"/>
      </rPr>
      <t xml:space="preserve"> penatausahaan 2024</t>
    </r>
  </si>
  <si>
    <t xml:space="preserve">bisa melakukan STS </t>
  </si>
  <si>
    <t>https://drive.google.com/file/d/1xvujZ3zq93mEMlOaOJI87T62guF0yAM8/view?usp=drive_link</t>
  </si>
  <si>
    <t>PA 
User : 19650828 199910 1 001
Password : Ngawikab1%</t>
  </si>
  <si>
    <t>Dhany Artha +62 856-3631-133</t>
  </si>
  <si>
    <t>Tidak dapat mencetak rincian belanja untuk kode rekening 1.02.01.2.10.0001 - Pelayanan dan Penunjang Pelayanan BLUD untuk beberpa SKPD, muncul notifikasi "gagal mengambil data. - no rows in result set" yaitu :
1. Ngawi Purba          
2. Kasreman        
3. Padas                
4. Bringin        
5. Pangkur        
6. Karangjati        
7. Kwadungan                
8. Geneng        
9. Widodaren
10.Kendal                
11.Sine                
12.Gemarang        
13.Kedunggalar        
14.Walikukun                
15.Mantingan        
16.Labkesda</t>
  </si>
  <si>
    <t>dapat mencetak rincian belanja DPA</t>
  </si>
  <si>
    <t>https://drive.google.com/file/d/1KDF4x117RqPAomCnfJGH-WV-m9c-AhH4/view?usp=sharing</t>
  </si>
  <si>
    <t>BP : 19750522 200801 1 003
Pass : W0ngpusat</t>
  </si>
  <si>
    <t>Nominal pada Laporan realisasi bulan Januari berbeda dengan LRA dan SP2Dnya, dimana di Bulan Januari hanya ada realisasi gaji saja. Selisih sebesar 175.662.733</t>
  </si>
  <si>
    <t>coba analisis dari register ada realisas yg salah tanggal</t>
  </si>
  <si>
    <t>BP:19830825 201101 2 001
pass :Bpkdkeuangan@1</t>
  </si>
  <si>
    <t>Tian
+62 812-9715-8275</t>
  </si>
  <si>
    <t xml:space="preserve">Tidak bisa cetak BKU muncul notifikasi "Gagal mencetak BP. - gagal mengambil data cetak header. - can't scan into dest[3]: cannot scan NULL into *string"
</t>
  </si>
  <si>
    <t>https://prnt.sc/che2kAQJWRpH</t>
  </si>
  <si>
    <t>BUD:197704222002121004
Pass: blitarkab01#@!A
PA:197003282002102001 
Pass: Blitarkab0102$</t>
  </si>
  <si>
    <t>Arizona
+62 857-9136-9896</t>
  </si>
  <si>
    <t>Terdapat Nomor rekening tidak muncul pada akun BUD
Nama Rekening :BP DINKES KAB BLITAR
No Rekening :0141008255</t>
  </si>
  <si>
    <r>
      <rPr>
        <u/>
        <sz val="10"/>
        <color rgb="FF1155CC"/>
        <rFont val="Arial"/>
      </rPr>
      <t>https://prnt.sc/AJQYGHuMwl66</t>
    </r>
    <r>
      <rPr>
        <u/>
        <sz val="10"/>
        <color rgb="FF1155CC"/>
        <rFont val="Arial"/>
      </rPr>
      <t xml:space="preserve"> 
</t>
    </r>
    <r>
      <rPr>
        <u/>
        <sz val="10"/>
        <color rgb="FF1155CC"/>
        <rFont val="Arial"/>
      </rPr>
      <t>https://prnt.sc/2dFVjH-YreBQ</t>
    </r>
    <r>
      <rPr>
        <u/>
        <sz val="10"/>
        <color rgb="FF1155CC"/>
        <rFont val="Arial"/>
      </rPr>
      <t xml:space="preserve"> </t>
    </r>
  </si>
  <si>
    <t>user PA/BUD 19691012 198903 1 003
Pass : karangasemkab.!@#
user Kuasa BUD  19781102 200604 1 010
pass : Bpkad@2017</t>
  </si>
  <si>
    <t>Jigu +62 817-560-915</t>
  </si>
  <si>
    <t>Password ter reset</t>
  </si>
  <si>
    <t>https://drive.google.com/file/d/1ukZ8Y4eddLLBnM6qhpMWrPtqJmaPmYOX/view?usp=sharing</t>
  </si>
  <si>
    <t>BUD : 197707252003122010
PW : T4sik2025!</t>
  </si>
  <si>
    <t>Tidak dapat mengunci jadwal muncul notifikasi "Forbidden - Anda tidak diizinkan mengakses fungsi ini"</t>
  </si>
  <si>
    <t>https://prnt.sc/JBoCoN7Cd4H8</t>
  </si>
  <si>
    <t>BP:19990716 202202 1 003
Pass:@D4n4ngxyz</t>
  </si>
  <si>
    <t>Pisque
+62 859-2183-9263</t>
  </si>
  <si>
    <t>Notikasi tidak muncul</t>
  </si>
  <si>
    <t>https://prnt.sc/OyqFq2vJdQja</t>
  </si>
  <si>
    <t>BUD:196705161993022001
Pass:surabaya01#@!A</t>
  </si>
  <si>
    <t>Penatausahaan TA. 2025
Tidak dapat menambahkan Pengguna, muncul nottifikasi NIP sudah digunakan, sedangkan NIP tersebut belum di daftarkan, jika dicari data tidak ditemukan di menu pengguna.
Nama: NOOR RAHMAWATI SIAHAAN, A.md
NIP: 198305192009032004
NIK: 6105015905830006
NPWP: 001397124604000
Alamat: Jl. Raya Kendung No. 115 - 117 Surabaya
Gol/Pangkat: 3B / Penata Muda Tingkat I</t>
  </si>
  <si>
    <t>https://prnt.sc/mgeUXnl0ZWLm</t>
  </si>
  <si>
    <t>PA:19800817 200901 1 007
Pass : TNGayokerja1!</t>
  </si>
  <si>
    <t>https://prnt.sc/oH2eSD7yvB17</t>
  </si>
  <si>
    <t>Kecamatan Poncol</t>
  </si>
  <si>
    <t>BUD:196805081993022003
Pass : @Rahasia2021
KPA:197410091994021001
Pass:@Magetankab1</t>
  </si>
  <si>
    <t>Gagal menambahkan jabatan BPP pada pengguna
SUKUT - 196805102009061004
karena KPA:
PURNOMO - 197410091994021001
tidak ditemukan saat tambah pegawai</t>
  </si>
  <si>
    <r>
      <rPr>
        <u/>
        <sz val="10"/>
        <color rgb="FF1155CC"/>
        <rFont val="Arial"/>
      </rPr>
      <t>https://prnt.sc/Jg2WAimx_LJe</t>
    </r>
    <r>
      <rPr>
        <u/>
        <sz val="10"/>
        <color rgb="FF1155CC"/>
        <rFont val="Arial"/>
      </rPr>
      <t xml:space="preserve"> 
</t>
    </r>
    <r>
      <rPr>
        <u/>
        <sz val="10"/>
        <color rgb="FF1155CC"/>
        <rFont val="Arial"/>
      </rPr>
      <t>https://prnt.sc/QLVKj6DFWWKs</t>
    </r>
    <r>
      <rPr>
        <u/>
        <sz val="10"/>
        <color rgb="FF1155CC"/>
        <rFont val="Arial"/>
      </rPr>
      <t xml:space="preserve"> </t>
    </r>
  </si>
  <si>
    <t>KECAMATAN BABAKAN</t>
  </si>
  <si>
    <t>BP :19740530 201001 1 003 
pass; Babakanjaya1@</t>
  </si>
  <si>
    <t>Fahni
+62 822-1814-5578</t>
  </si>
  <si>
    <t>Tidak bisa hapus STS UP/GU muncul notifikasi "Tidak ada data STS"
NO STS
32.09/06.0/000001/UP-NIHIL/7.01.0.00.0.00.05.0000/M/2/2025</t>
  </si>
  <si>
    <t>bisa hapus STS</t>
  </si>
  <si>
    <t>https://prnt.sc/6fhP2SZByrY0</t>
  </si>
  <si>
    <r>
      <t xml:space="preserve">Masih muncul notifikasi yang sama
</t>
    </r>
    <r>
      <rPr>
        <u/>
        <sz val="10"/>
        <color rgb="FF1155CC"/>
        <rFont val="Arial"/>
      </rPr>
      <t>https://prnt.sc/vC5jinxHoBSy</t>
    </r>
  </si>
  <si>
    <t>Nama SKPD tidak muncul di Dashboard</t>
  </si>
  <si>
    <t>https://prnt.sc/VZWTOs4cusaZ</t>
  </si>
  <si>
    <t xml:space="preserve">PA:196909021993031007
password : Rembangkab1@
</t>
  </si>
  <si>
    <t xml:space="preserve">Fisc
+62 856-4301-8990
</t>
  </si>
  <si>
    <t xml:space="preserve">Tidak bisa penugasaan PPTK muncul notifikasi "no rows result in set"
</t>
  </si>
  <si>
    <t>bisa dalam penugasan pptk ,dan notifikasi tidak muncul</t>
  </si>
  <si>
    <t>https://prnt.sc/SZyWClQzJQzH</t>
  </si>
  <si>
    <t>BPP:199308112020122021
Password : Biroumum@123</t>
  </si>
  <si>
    <t xml:space="preserve">Trisna
+62 838-4912-0678
</t>
  </si>
  <si>
    <t xml:space="preserve">Keterangan saldo pada Laporan Penutupan Kas tidak sama dengan BKU Pembantu Bank dan BKU Pembantu Kas Tunai
</t>
  </si>
  <si>
    <t>Saldo sinkorn</t>
  </si>
  <si>
    <r>
      <rPr>
        <u/>
        <sz val="10"/>
        <color rgb="FF1155CC"/>
        <rFont val="Arial"/>
      </rPr>
      <t>https://prnt.sc/BgJHUFAla9yD</t>
    </r>
    <r>
      <rPr>
        <sz val="10"/>
        <rFont val="Arial"/>
      </rPr>
      <t xml:space="preserve"> 
</t>
    </r>
    <r>
      <rPr>
        <u/>
        <sz val="10"/>
        <color rgb="FF1155CC"/>
        <rFont val="Arial"/>
      </rPr>
      <t>https://prnt.sc/V3ilxs0qY8YT</t>
    </r>
    <r>
      <rPr>
        <sz val="10"/>
        <rFont val="Arial"/>
      </rPr>
      <t xml:space="preserve"> </t>
    </r>
  </si>
  <si>
    <t>BUD / PA BPKAD
User : 19800817 200901 1 007
Pass : TNGayokerja1!</t>
  </si>
  <si>
    <t>DPA tidak muncul saat hendak dicetak muncul notifikasi gagal menarik data pegawai sehingga tidak bisa cetak DPA dan SPD. Dan berimbas tidak bisa menugaskan PPTK  sehingga tidak muncul kegiatan saat penugasan PPTK</t>
  </si>
  <si>
    <t>Bisa cetak DPA dan Penugasan PPTK berhasil</t>
  </si>
  <si>
    <r>
      <rPr>
        <u/>
        <sz val="10"/>
        <color rgb="FF1155CC"/>
        <rFont val="Arial"/>
      </rPr>
      <t>https://prnt.sc/unZUdwCpjS8K 
https://prnt.sc/zJak0dE0YrTe</t>
    </r>
    <r>
      <rPr>
        <sz val="10"/>
        <color rgb="FF000000"/>
        <rFont val="Arial"/>
      </rPr>
      <t xml:space="preserve"> </t>
    </r>
  </si>
  <si>
    <t xml:space="preserve">PA:197705301996022001
pass : Malang2021
</t>
  </si>
  <si>
    <t>Alokasi anggaran tidak tertarik ke DPA - Penerimaan Pembiayaan</t>
  </si>
  <si>
    <t>https://prnt.sc/0na30UxhK72w</t>
  </si>
  <si>
    <t xml:space="preserve">Dinas Pertanian, Ketahanan Pangan dan Perikanan
</t>
  </si>
  <si>
    <t>PA:197004151999031006
PASS: Pertanian123#@
BUD:19681008 198803 1 003
Pass:Premium123</t>
  </si>
  <si>
    <t>Muldan
+62 852-2154-6546</t>
  </si>
  <si>
    <t>Terdapat Nomor rekening tidak muncul pada akun BUD
Nama Rekening :DPKPP KABUPATEN TASIKMALAYA
No Rekening :0050030072673</t>
  </si>
  <si>
    <r>
      <rPr>
        <u/>
        <sz val="10"/>
        <color rgb="FF1155CC"/>
        <rFont val="Arial"/>
      </rPr>
      <t>https://prnt.sc/xPC7Gcm7yQXk</t>
    </r>
    <r>
      <rPr>
        <u/>
        <sz val="10"/>
        <color rgb="FF1155CC"/>
        <rFont val="Arial"/>
      </rPr>
      <t xml:space="preserve"> 
</t>
    </r>
    <r>
      <rPr>
        <u/>
        <sz val="10"/>
        <color rgb="FF1155CC"/>
        <rFont val="Arial"/>
      </rPr>
      <t>https://prnt.sc/VD1Tmpo-IDkj</t>
    </r>
    <r>
      <rPr>
        <u/>
        <sz val="10"/>
        <color rgb="FF1155CC"/>
        <rFont val="Arial"/>
      </rPr>
      <t xml:space="preserve"> </t>
    </r>
  </si>
  <si>
    <t>BADAN KOORDINASI WILAYAH PEMERINTAHAN DAN PEMBANGUNAN PROVINSI JAWA TIMUR IV PAMEKASAN</t>
  </si>
  <si>
    <t>PA:19670805 199403 2 009
Password : B@korwil_4
BUD:19660729 199703 1 001
Password : JoH4RBuD@1921</t>
  </si>
  <si>
    <t>Yusi
+62 857-3081-7611</t>
  </si>
  <si>
    <t>Terdapat Nomor rekening tidak muncul pada akun BUD
Nama Rekening :Bendahara Pengeluaran Badan Koordinasi Wilayah Pemerintahan dan Pembangunan Provinsi Jawa Timur IV Pamekasan
No Rekening :0071003200</t>
  </si>
  <si>
    <r>
      <rPr>
        <u/>
        <sz val="10"/>
        <color rgb="FF1155CC"/>
        <rFont val="Arial"/>
      </rPr>
      <t>https://prnt.sc/5wep8-A-HnZS</t>
    </r>
    <r>
      <rPr>
        <u/>
        <sz val="10"/>
        <color rgb="FF1155CC"/>
        <rFont val="Arial"/>
      </rPr>
      <t xml:space="preserve"> 
</t>
    </r>
    <r>
      <rPr>
        <u/>
        <sz val="10"/>
        <color rgb="FF1155CC"/>
        <rFont val="Arial"/>
      </rPr>
      <t>https://prnt.sc/x5G4OuG8E9wz</t>
    </r>
    <r>
      <rPr>
        <u/>
        <sz val="10"/>
        <color rgb="FF1155CC"/>
        <rFont val="Arial"/>
      </rPr>
      <t xml:space="preserve"> </t>
    </r>
  </si>
  <si>
    <t>PA:19680824 198903 1 007
Password : BPk@d3600</t>
  </si>
  <si>
    <t>-B
+62 812-3515-4968</t>
  </si>
  <si>
    <t>https://prnt.sc/QhnTrZLNkCsB</t>
  </si>
  <si>
    <t xml:space="preserve">BP:197706242010011003
Password : Majalengkakab24#@
</t>
  </si>
  <si>
    <t>Ujang 
+62 852-9584-0614</t>
  </si>
  <si>
    <t xml:space="preserve">Tidak Bisa membuat SPP LS Gaji , muncul notifikasi "gagal iterasi data. - can't scan into dest[2]: cannot scan NULL into *int64"
</t>
  </si>
  <si>
    <t>https://prnt.sc/D2HLkmrRj4OY</t>
  </si>
  <si>
    <t>BUD dan PA : 198008172009011007
Pass : TNGayokerja1!</t>
  </si>
  <si>
    <t>Tian
081297158275</t>
  </si>
  <si>
    <t>Tampilan pengguna pada akun PA memunculkan pegawai-pegawai pada akun BUD menyebabkan penugasan PPTK hilang, terjadi setelah adanya perubahan BUD</t>
  </si>
  <si>
    <t>Tampilan sesuai dengan akun sebagai PA</t>
  </si>
  <si>
    <t>PPTK:196908071989032004
Pass:Karanganyarkab@01</t>
  </si>
  <si>
    <t>Hardiyanto
+62 856-4730-8309</t>
  </si>
  <si>
    <t xml:space="preserve">Muncul 3 Role PPTK yang sama saat login
</t>
  </si>
  <si>
    <t xml:space="preserve">Role muncul 1
</t>
  </si>
  <si>
    <t>https://prnt.sc/7vuXdLIPDfBF</t>
  </si>
  <si>
    <t>BPP:19741105 200701 1012
Password : Jatimprov01!</t>
  </si>
  <si>
    <t>Fdil
+62 823-3269-3665</t>
  </si>
  <si>
    <t>Permohonan Perubahan Tanggal Transaksi Penarikan Tunai di bku
Terjadi kesalahan dalam penanggalan transaksi penarikan tunai pada akun BPP. Seharusnya transaksi dicatat pada 31 Januari 2025
namun secara tidak sengaja tertanggal 31 Desember 2024.</t>
  </si>
  <si>
    <t>Tanggal di ubah 31 Desember 2024 menjadi 31 Januari 2025</t>
  </si>
  <si>
    <r>
      <rPr>
        <u/>
        <sz val="10"/>
        <color rgb="FF1155CC"/>
        <rFont val="Arial"/>
      </rPr>
      <t>https://prnt.sc/5lXPJtF08doA</t>
    </r>
    <r>
      <rPr>
        <sz val="10"/>
        <color rgb="FF000000"/>
        <rFont val="Arial"/>
        <scheme val="minor"/>
      </rPr>
      <t xml:space="preserve"> 
Rekening Koran
</t>
    </r>
    <r>
      <rPr>
        <u/>
        <sz val="10"/>
        <color rgb="FF1155CC"/>
        <rFont val="Arial"/>
      </rPr>
      <t>https://drive.google.com/file/d/1w5wVz5kUFbhx49O-DZadRBAyYmE-WW70/view?usp=sharing</t>
    </r>
    <r>
      <rPr>
        <sz val="10"/>
        <color rgb="FF000000"/>
        <rFont val="Arial"/>
        <scheme val="minor"/>
      </rPr>
      <t xml:space="preserve"> </t>
    </r>
  </si>
  <si>
    <t>198502282015032002
Pass: Selatantangerang@1</t>
  </si>
  <si>
    <t>Ketika login tidak muncul nama SKPD sebagai Dinas Kependudukan dan Catatan Sipil</t>
  </si>
  <si>
    <t>Dapat memunculkan nama SKPD</t>
  </si>
  <si>
    <t>https://drive.google.com/file/d/1UvLhswohqzaS1MFsrHDhGuFBvv-CkjPb/view?usp=sharing</t>
  </si>
  <si>
    <t xml:space="preserve">PA BARU:  
197107101991011002  
Slemankab1234!  
PA LAMA:  
196501101989031018_  
Slemankab1234!  
</t>
  </si>
  <si>
    <t>62 857-1382-3408
bayu</t>
  </si>
  <si>
    <t>user PA baru tidak dapat membatalkan persetujuan NPD muncul notifikasi "anda bukan sebagai verifikator, npd ini tidak bisa di unverifikasi."
34.04/50.0/000098/NPD-NONPANJAR/2.23.2.24.0.00.01.0000/P2/2/2025</t>
  </si>
  <si>
    <t>NPD dapat di batalkan oleh PA baru</t>
  </si>
  <si>
    <r>
      <rPr>
        <u/>
        <sz val="10"/>
        <color rgb="FF1155CC"/>
        <rFont val="Arial"/>
      </rPr>
      <t>https://prnt.sc/twXDUBGQVjxp</t>
    </r>
    <r>
      <rPr>
        <sz val="10"/>
        <rFont val="Arial"/>
      </rPr>
      <t xml:space="preserve"> </t>
    </r>
  </si>
  <si>
    <t xml:space="preserve">PA :
197012041992011002
timortengahselatankab01#@!AS
</t>
  </si>
  <si>
    <t>62 852-3773-2525
vian</t>
  </si>
  <si>
    <t>Penugasan PPTK yang dilakukan oleh PA tidak dapat menampilkan sub-kegiatan, muncul notifikasi:
"Can't scan into dest[2]: cannot scan NULL into *int64."</t>
  </si>
  <si>
    <t>https://prnt.sc/zypSTzqlHv_k</t>
  </si>
  <si>
    <t>Kecamatan Cimanggis</t>
  </si>
  <si>
    <t>BUD : 197409092001121004
PASS : M4rgonda54!</t>
  </si>
  <si>
    <t>Ibu Rieke</t>
  </si>
  <si>
    <t>Nilai anggaran saat cetak pengejuan TU nomor
32.76/17.0/000009/PENGAJUAN-TU/7.01.0.00.0.00.10.0000/M/2/2025
nilainya kosong</t>
  </si>
  <si>
    <t>nominal muncul</t>
  </si>
  <si>
    <t xml:space="preserve">https://prnt.sc/XvBckXvPY2l2 </t>
  </si>
  <si>
    <t xml:space="preserve">Badan Pengelolaan Keuangan Dan Aset Daerah
</t>
  </si>
  <si>
    <t>PPTK : 19701018 199203 1 003
PW : Kuasabud@1</t>
  </si>
  <si>
    <t>Atsyafe
+62 823-2851-9547</t>
  </si>
  <si>
    <t xml:space="preserve">Muncul 2 role PPTK </t>
  </si>
  <si>
    <t>Hanya muncul 1 role</t>
  </si>
  <si>
    <t>https://prnt.sc/Kv9R1nMCgC8J</t>
  </si>
  <si>
    <t>Dinas Pendidikan Kebudayaan Kepemudaan dan Olah Raga</t>
  </si>
  <si>
    <t>BP:198205142015022001
Pass:Semarangkab@123</t>
  </si>
  <si>
    <t>Laily
+62 813-2570-8282</t>
  </si>
  <si>
    <t>Tidak muncul nama SKPD di Dashboard</t>
  </si>
  <si>
    <t xml:space="preserve">muncul nama SKPD </t>
  </si>
  <si>
    <t>https://prnt.sc/D3hxMKnBoEgp</t>
  </si>
  <si>
    <t>BUD :
197707252003122010 
T4sik2025!</t>
  </si>
  <si>
    <t>62 813-2376-6669
ochien</t>
  </si>
  <si>
    <r>
      <rPr>
        <sz val="10"/>
        <color theme="1"/>
        <rFont val="Arial"/>
      </rPr>
      <t xml:space="preserve">BUD tidak dapat menutup jadwal Penatausahaan APBD Murni 2025, Muncul notifikasi </t>
    </r>
    <r>
      <rPr>
        <b/>
        <sz val="10"/>
        <color theme="1"/>
        <rFont val="Arial"/>
      </rPr>
      <t>Forbidden - Anda tidak diizinkan mengakses fungsi ini</t>
    </r>
  </si>
  <si>
    <t>user BUD dapat menutu jadwal APBD Murni 2025</t>
  </si>
  <si>
    <t>https://prnt.sc/ITn_emAIEYO6</t>
  </si>
  <si>
    <t xml:space="preserve">DINAS PERINDUSTRIAN DAN TENAGA KERJA </t>
  </si>
  <si>
    <t>PA : 
197507282005011008
PAperinaker123*
BUD :
196911131993031006
trenggalekkab8231</t>
  </si>
  <si>
    <t xml:space="preserve">Nomor Rekening Bendahara Pengeluaran Sudah Pernah Diaktifkan BUD, tetapi saat ini status berubah menjadi tidak aktif dan pada akun BUD tidak muncul
BENDAHARA PENGEL DISPERINAKER
0221028937
</t>
  </si>
  <si>
    <r>
      <rPr>
        <u/>
        <sz val="10"/>
        <color rgb="FF1155CC"/>
        <rFont val="Arial"/>
      </rPr>
      <t>https://prnt.sc/cZPquj0-CDz1
https://prnt.sc/nWa4WSKfTKdk</t>
    </r>
    <r>
      <rPr>
        <sz val="10"/>
        <color rgb="FF000000"/>
        <rFont val="Arial"/>
      </rPr>
      <t xml:space="preserve"> </t>
    </r>
  </si>
  <si>
    <t>Dinas Kesehatan Daerah</t>
  </si>
  <si>
    <t>PA:197104102002121007
Password : Dinkes2@
BUD:197806192003121007
Pass : Demakkab@01</t>
  </si>
  <si>
    <t>Wane
+62 813-2539-9565</t>
  </si>
  <si>
    <t>Terdapat Nomor rekening tidak muncul pada akun BUD
Nama Rekening :BENDH PENGEL DINAS KESEHATAN
No Rekening :1031005857</t>
  </si>
  <si>
    <r>
      <rPr>
        <u/>
        <sz val="10"/>
        <color rgb="FF1155CC"/>
        <rFont val="Arial"/>
      </rPr>
      <t>https://prnt.sc/0vhkXT_4dJms</t>
    </r>
    <r>
      <rPr>
        <sz val="10"/>
        <rFont val="Arial"/>
      </rPr>
      <t xml:space="preserve"> 
</t>
    </r>
    <r>
      <rPr>
        <u/>
        <sz val="10"/>
        <color rgb="FF1155CC"/>
        <rFont val="Arial"/>
      </rPr>
      <t>https://prnt.sc/Mo0lrb7pa1A2</t>
    </r>
    <r>
      <rPr>
        <sz val="10"/>
        <rFont val="Arial"/>
      </rPr>
      <t xml:space="preserve"> </t>
    </r>
  </si>
  <si>
    <t>B.Penerimaan : 19720911 200701 1 009
Pass : Wachid123$
BUD : 19761128 200312 1 006
Pswrd : Bud12345$</t>
  </si>
  <si>
    <t>Tidak  bisa hapus STS dengan notif  "STS sudah Jurnal, Harap unapprove jurnal 33.76/11.0/000003/JUR-PEND/STS/5.02.0.00.0.00.01.0000/01/2025"
Jurnal sudah unposting
STBP : 33.76/41.0/000361/STBP/5.02.0.00.0.00.01.0000/1/2025
STS : 33.76/42.0/000042/STS/5.02.0.00.0.00.01.0000/1/2025</t>
  </si>
  <si>
    <t>https://prnt.sc/dmd9g8wQqJrp</t>
  </si>
  <si>
    <t>unapprove di penerimaan dan pengeluaran di aklap filter STBP dan STSnya</t>
  </si>
  <si>
    <t xml:space="preserve">BPKAD
</t>
  </si>
  <si>
    <t xml:space="preserve">User :  19720812 199203 2 004
Password : Jogjabud@2
</t>
  </si>
  <si>
    <t xml:space="preserve">Rian Bangun H
</t>
  </si>
  <si>
    <t xml:space="preserve">Pembatalan pencairan SP2D, karena masalah sistem 1 spm terbit 2 sp2d dengan nomor berbeda
</t>
  </si>
  <si>
    <r>
      <rPr>
        <u/>
        <sz val="10"/>
        <color rgb="FF1155CC"/>
        <rFont val="Arial"/>
      </rPr>
      <t>https://prnt.sc/Lme0RAriwp4c https://prnt.sc/bBiAXwI3CnWo</t>
    </r>
    <r>
      <rPr>
        <u/>
        <sz val="10"/>
        <color rgb="FF1155CC"/>
        <rFont val="Arial"/>
      </rPr>
      <t xml:space="preserve"> </t>
    </r>
    <r>
      <rPr>
        <u/>
        <sz val="10"/>
        <color rgb="FF1155CC"/>
        <rFont val="Arial"/>
      </rPr>
      <t>https://prnt.sc/KEl0ppem65iz</t>
    </r>
  </si>
  <si>
    <t>B.Penerimaan : 19720911 200701 1 009
Pass : Wachid123$
BUD : 19761128 200312 1 006
Pswrd : Bud12345$</t>
  </si>
  <si>
    <t>Tidak  bisa hapus STS dengan notif  "STS sudah Jurnal, Harap unapprove jurnal 33.76/11.0/000003/JUR-PEND/STS/5.02.0.00.0.00.01.0000/01/2025"
Jurnal sudah unposting
STBP : 33.76/41.0/000334/STBP/5.02.0.00.0.00.01.0000/1/2025
STBP : 33.76/41.0/000331/STBP/5.02.0.00.0.00.01.0000/1/2025
STS : 33.76/42.0/000040/STS/5.02.0.00.0.00.01.0000/1/2025</t>
  </si>
  <si>
    <t>https://prnt.sc/lZHQvj34kTJ5</t>
  </si>
  <si>
    <t>KECAMATAN PANEKAN</t>
  </si>
  <si>
    <t xml:space="preserve">AKUN BUD:
User : 196805081993022003
Pass : @Rahasia2021
</t>
  </si>
  <si>
    <t>62 856-4928-6644
ivan</t>
  </si>
  <si>
    <t xml:space="preserve">BUD akan memilih pegawai untuk dijadikan BPP Kecamatan Panekan, nama KPA tidak muncul. sedangkan KPA sudah dibuatkan dari akun PA
BPP
MEIVIGA AAGITYATAMA, A.Md
19840516 201101 1010
AKUN KPA
196910032003121005
Kelpan3k@n
</t>
  </si>
  <si>
    <t>BUD dapat  menyandingkan BPP ke KPA</t>
  </si>
  <si>
    <r>
      <rPr>
        <sz val="10"/>
        <color rgb="FF000000"/>
        <rFont val="Arial"/>
      </rPr>
      <t>,</t>
    </r>
    <r>
      <rPr>
        <u/>
        <sz val="10"/>
        <color rgb="FF1155CC"/>
        <rFont val="Arial"/>
      </rPr>
      <t>https://prnt.sc/Uyk5OjwdWNH6</t>
    </r>
  </si>
  <si>
    <t>BPP:19991229 202108 2 002
Password : Jatimprov1$</t>
  </si>
  <si>
    <t>Echa
+62 857-3127-7557</t>
  </si>
  <si>
    <t xml:space="preserve">Terdapat Selisih Saldo Pelimpahan dengan BKU
</t>
  </si>
  <si>
    <r>
      <rPr>
        <u/>
        <sz val="10"/>
        <color rgb="FF1155CC"/>
        <rFont val="Arial"/>
      </rPr>
      <t>https://prnt.sc/jqryekp0-mT0</t>
    </r>
    <r>
      <rPr>
        <sz val="10"/>
        <color rgb="FF000000"/>
        <rFont val="Arial"/>
        <scheme val="minor"/>
      </rPr>
      <t xml:space="preserve"> 
</t>
    </r>
    <r>
      <rPr>
        <u/>
        <sz val="10"/>
        <color rgb="FF1155CC"/>
        <rFont val="Arial"/>
      </rPr>
      <t>https://prnt.sc/nuY0ULMFMAB0</t>
    </r>
    <r>
      <rPr>
        <sz val="10"/>
        <color rgb="FF000000"/>
        <rFont val="Arial"/>
        <scheme val="minor"/>
      </rPr>
      <t xml:space="preserve"> </t>
    </r>
  </si>
  <si>
    <t>sudah sama selisih dmananya ya</t>
  </si>
  <si>
    <t>https://prnt.sc/i09Disb2ZVJL</t>
  </si>
  <si>
    <t xml:space="preserve">BUD :
197208121992032004
Jogjabud@2
</t>
  </si>
  <si>
    <t>62 812-2985-7272
dian</t>
  </si>
  <si>
    <t>Doubl SP2D dari satu SPM yang sama 
SP2D :
34.71/04.0/000012/LS/1.02.0.00.0.00.01.0000/M/1/2025
34.71/04.0/000013/LS/1.02.0.00.0.00.01.0000/M/1/2025
SPM :
34.71/03.0/000010/LS/1.02.0.00.0.00.01.0000/M/1/2025</t>
  </si>
  <si>
    <t>SP2D tidak double</t>
  </si>
  <si>
    <r>
      <rPr>
        <u/>
        <sz val="10"/>
        <color rgb="FF1155CC"/>
        <rFont val="Arial"/>
      </rPr>
      <t>https://prnt.sc/gBJ5niMI2Zho 
https://prnt.sc/lvVC9ydCSucb</t>
    </r>
    <r>
      <rPr>
        <sz val="10"/>
        <color rgb="FF000000"/>
        <rFont val="Arial"/>
      </rPr>
      <t xml:space="preserve"> </t>
    </r>
  </si>
  <si>
    <t>Nip : 19800817 200901 1 007
Pass : TNGayokerja1!</t>
  </si>
  <si>
    <t>Tian +62 812-9715-8275</t>
  </si>
  <si>
    <t>Permohonan Pengaktifan kembali jadwal penatausahaan, nama Sub Tahap "Input Angkas DPA 2025"</t>
  </si>
  <si>
    <t>Jadwal penatausahaan aktif kembali atas sub tahap tersebut</t>
  </si>
  <si>
    <t>https://drive.google.com/file/d/1LK2F3lSXM_1EJrFIo0dHnl-qucy2IFbA/view?usp=sharing</t>
  </si>
  <si>
    <t>Kec. Wonokromo</t>
  </si>
  <si>
    <t>PA:19810806 199912 2 001
pss:@WonokromO_1216
BUD:196705161993022001
Pass:surabaya01#@!A</t>
  </si>
  <si>
    <t>Terdapat Nomor rekening tidak muncul pada akun BUD
Nama Rekening :Kecamatan Wonokromo
No Rekening :0011158790</t>
  </si>
  <si>
    <r>
      <rPr>
        <u/>
        <sz val="10"/>
        <color rgb="FF1155CC"/>
        <rFont val="Arial"/>
      </rPr>
      <t>https://prnt.sc/YJM1MeKQ79TK</t>
    </r>
    <r>
      <rPr>
        <sz val="10"/>
        <rFont val="Arial"/>
      </rPr>
      <t xml:space="preserve"> 
</t>
    </r>
    <r>
      <rPr>
        <u/>
        <sz val="10"/>
        <color rgb="FF1155CC"/>
        <rFont val="Arial"/>
      </rPr>
      <t>https://prnt.sc/8bYBFeTqRlRj</t>
    </r>
    <r>
      <rPr>
        <sz val="10"/>
        <rFont val="Arial"/>
      </rPr>
      <t xml:space="preserve"> </t>
    </r>
  </si>
  <si>
    <t>PA : 196604251985031002
PW : Pangandaran@123</t>
  </si>
  <si>
    <t>Solih
+62 813-2190-1190</t>
  </si>
  <si>
    <t xml:space="preserve">Muncul data </t>
  </si>
  <si>
    <t>https://prnt.sc/wLf6x1v1pFM2</t>
  </si>
  <si>
    <t>PA : 198210192006041004
PW : Garutkab123$</t>
  </si>
  <si>
    <t>Ali Usman
+62 857-2456-8064</t>
  </si>
  <si>
    <t>Tidak dapat mencetak LPJ UP/GU, muncul notifikasi :
Gagal mengambil data cetak bp. - Gagal memproses permintaan | LPJBP01 - ERROR: more than one row returned by a subquery used as an expression (SQLSTATE 21000)</t>
  </si>
  <si>
    <t>Dapat cetak LPJ UP/GU</t>
  </si>
  <si>
    <t>https://prnt.sc/MeIr1_CBzsyX</t>
  </si>
  <si>
    <t>Fungsi Akuntansi SKPD : 198605022011012016
PW : kebumenkab01#@!Aklap</t>
  </si>
  <si>
    <t>Yunan
+62 852-2883-6195</t>
  </si>
  <si>
    <t>Muncul notifikasi anda tidak diizinkan mengakses rute ini</t>
  </si>
  <si>
    <t>Dapat akses</t>
  </si>
  <si>
    <t>https://prnt.sc/OzGocIWbEa1C</t>
  </si>
  <si>
    <t>BP : 197408092007011007
PW : Jombangkab2024!</t>
  </si>
  <si>
    <t>Thriant
+62 812-3266-7882</t>
  </si>
  <si>
    <t>Bendahara Dinas Pendidikan dan Kebudayaan namun ketika login di dashboard malah Sekretariat DPRD</t>
  </si>
  <si>
    <t>Seharusnya BP Dinas Pendidikan dan Kebudayaan</t>
  </si>
  <si>
    <t>https://prnt.sc/3Mg27HIkwHy4</t>
  </si>
  <si>
    <t>BPP : 19991229 202108 2 002
PW : Jatimprov1$</t>
  </si>
  <si>
    <t>Echa
+62 857-3127-7557</t>
  </si>
  <si>
    <t>Nominal ataui angka Saldo TU pada BKU tidak muncul, sedangkan di menu TBP itu muncul</t>
  </si>
  <si>
    <t>Muncul saldo TU pada BKU</t>
  </si>
  <si>
    <r>
      <rPr>
        <u/>
        <sz val="10"/>
        <color rgb="FF1155CC"/>
        <rFont val="Arial"/>
      </rPr>
      <t xml:space="preserve">TBP 
</t>
    </r>
    <r>
      <rPr>
        <u/>
        <sz val="10"/>
        <color rgb="FF1155CC"/>
        <rFont val="Arial"/>
      </rPr>
      <t>https://prnt.sc/3YAbYYUPzWD1</t>
    </r>
    <r>
      <rPr>
        <u/>
        <sz val="10"/>
        <color rgb="FF1155CC"/>
        <rFont val="Arial"/>
      </rPr>
      <t xml:space="preserve"> 
BKU 
</t>
    </r>
    <r>
      <rPr>
        <u/>
        <sz val="10"/>
        <color rgb="FF1155CC"/>
        <rFont val="Arial"/>
      </rPr>
      <t>https://prnt.sc/WXT4U8CXKwGZ</t>
    </r>
  </si>
  <si>
    <t>TU tdak membaca saldo di pelimpahan tp nilai saldo TU di baca dari nominal yg di ajukan dengan mengurang sisa saldo setelah proses LPJ</t>
  </si>
  <si>
    <t>Kecamatan Rancasari</t>
  </si>
  <si>
    <t>User PA
NIP: 196708061989101001
Password: PA: Rancasari123@</t>
  </si>
  <si>
    <t>Arief
081223468728</t>
  </si>
  <si>
    <t>Rekening BPP
Nama: BEND PENG PEMB KEL MANJAHLEGA
Nomor: 0071007057001
dan 
BP norek  : 0270020019097
nama rek  : BEND PENGEL KEC RANCASARI
menjadi tidak aktif dan tidak ditemukan di BUD</t>
  </si>
  <si>
    <t>https://prnt.sc/-DsKaLotx4xf</t>
  </si>
  <si>
    <t>User PA
NIP: 196906141997031006
Password: B@ndung022</t>
  </si>
  <si>
    <t>Rekening BPP
Nama: BPP BAGPERKAPEG SETDA KOTA BDG
Nomor: 0009458387001
menjadi tidak aktif dan tidak ditemukan di BUD</t>
  </si>
  <si>
    <t>https://prnt.sc/hjt3w3NrEibf</t>
  </si>
  <si>
    <t>Kecamatan Doro</t>
  </si>
  <si>
    <t>PA : 197705102008011009 PASS: pekalongankab01#@!A</t>
  </si>
  <si>
    <t>Rofiq 082220379993</t>
  </si>
  <si>
    <t xml:space="preserve">setelah login akun PA (PA baru &amp; sudah dimuktahirkan) data di akun PA ini beserta penggunanya tidak ada, hanya berisi KBUD </t>
  </si>
  <si>
    <t>akun PA bisa digunakan dengan benar</t>
  </si>
  <si>
    <t>https://prnt.sc/8ZGtmkCSEY9q</t>
  </si>
  <si>
    <t xml:space="preserve">BUD : 196504071992031010
Password : Pekalongankab100%
PA : 196902031996031004
Password : pekalongankab01#@!A
BP :  198812232015022003
Password :         Singosari@1
</t>
  </si>
  <si>
    <r>
      <rPr>
        <sz val="10"/>
        <color theme="1"/>
        <rFont val="Arial"/>
      </rPr>
      <t xml:space="preserve">Rekening BP yang diajukan ke PA tidak terdata di menu </t>
    </r>
    <r>
      <rPr>
        <b/>
        <sz val="10"/>
        <color theme="1"/>
        <rFont val="Arial"/>
      </rPr>
      <t>“Rekening Belum Akttif” Akun BUD</t>
    </r>
    <r>
      <rPr>
        <sz val="10"/>
        <color theme="1"/>
        <rFont val="Arial"/>
      </rPr>
      <t xml:space="preserve">, sudah di ajukan di akun PA (https://prnt.sc/9VdOh57BCR8n ) </t>
    </r>
  </si>
  <si>
    <t>BUD bisa mengaktifkan rekening BP</t>
  </si>
  <si>
    <t>https://prnt.sc/uboHOBhBGYCI</t>
  </si>
  <si>
    <t>PA:19721111 199203 1 001
Password : Duaribu25#@!</t>
  </si>
  <si>
    <t xml:space="preserve">Tidak bisa cetak Laporan Kas Penerimaan Pembiayaan </t>
  </si>
  <si>
    <t xml:space="preserve">bisa cetak Laporan Kas Penerimaan Pembiayaan </t>
  </si>
  <si>
    <t>https://prnt.sc/gvSvum0oWo-n</t>
  </si>
  <si>
    <t>Akun tidak ditemukan</t>
  </si>
  <si>
    <t xml:space="preserve">BP BPKD : 199603162019022006
Password: BPKD@Sindoro7
</t>
  </si>
  <si>
    <r>
      <rPr>
        <sz val="10"/>
        <color theme="1"/>
        <rFont val="Arial"/>
      </rPr>
      <t xml:space="preserve">Tidak bisa mencetak LPJ UP-GU OPD ini  </t>
    </r>
    <r>
      <rPr>
        <i/>
        <sz val="10"/>
        <color theme="1"/>
        <rFont val="Arial"/>
      </rPr>
      <t>"Gagal mengambil data cetak bp. - Gagal memproses permintaan | LPJBP01 - ERROR: more than one row returned by a subquery used as an expression (SQLSTATE 21000)"</t>
    </r>
  </si>
  <si>
    <t>Bisa mencetak LPJ UP-GU</t>
  </si>
  <si>
    <t>https://prnt.sc/gxWYoVzOkgwn</t>
  </si>
  <si>
    <t>https://prnt.sc/8lBG2TqvqMkd</t>
  </si>
  <si>
    <t>Perumahan Rakyat dan Kawasan Permukiman dan Lingkungan Hidup</t>
  </si>
  <si>
    <t xml:space="preserve">BUD : 196504071992031010
Password : Pekalongankab100%
PA : 197207201993021001
Password : pekalongankab01#@!A     BP :  198212012008012007
Password :         pekalongankab01#@!A
</t>
  </si>
  <si>
    <r>
      <rPr>
        <sz val="10"/>
        <color theme="1"/>
        <rFont val="Arial"/>
      </rPr>
      <t xml:space="preserve">Rekening BP yang diajukan ke PA tidak terdata di menu </t>
    </r>
    <r>
      <rPr>
        <b/>
        <sz val="10"/>
        <color theme="1"/>
        <rFont val="Arial"/>
      </rPr>
      <t>“Rekening Belum Akttif” Akun BUD</t>
    </r>
    <r>
      <rPr>
        <sz val="10"/>
        <color theme="1"/>
        <rFont val="Arial"/>
      </rPr>
      <t xml:space="preserve">, sudah di ajukan di akun PA </t>
    </r>
  </si>
  <si>
    <r>
      <rPr>
        <u/>
        <sz val="10"/>
        <color rgb="FF1155CC"/>
        <rFont val="Arial"/>
      </rPr>
      <t>https://prnt.sc/3eJ6y3aVwi8S</t>
    </r>
    <r>
      <rPr>
        <u/>
        <sz val="10"/>
        <color rgb="FF000000"/>
        <rFont val="Arial"/>
      </rPr>
      <t xml:space="preserve"> </t>
    </r>
  </si>
  <si>
    <t>2024 Satuan Polisi Pamong Praja</t>
  </si>
  <si>
    <t xml:space="preserve">BUD : 196504071992031010
Password : Pekalongankab100%
PA : 197012311991011004
Password : pekalongankab01#@!A
</t>
  </si>
  <si>
    <t>(2024) tidak bisa mencetak semua kegiatan dan akun PA ini kosong semua kegiatan</t>
  </si>
  <si>
    <t xml:space="preserve">bisa mencetak semua kegiatan </t>
  </si>
  <si>
    <t>https://prnt.sc/a2BAjMuCRXDj</t>
  </si>
  <si>
    <t>KBUD:196904201993032003
Password : P03rb@Lingga</t>
  </si>
  <si>
    <t>Vie
+62 812-2992-2199</t>
  </si>
  <si>
    <t>Permohonan pengaktifan SP2D yang sudah dihapus
NO SP2D
33.03/04.0/000023/LS/1.02.0.00.0.00.01.0000/M/2/2025</t>
  </si>
  <si>
    <t>SP2D diaktifkan</t>
  </si>
  <si>
    <t>https://prnt.sc/bOrpgn9aRrDw</t>
  </si>
  <si>
    <t xml:space="preserve">BP : 198112182009011006
Pass : pekalongankab01#@!A
</t>
  </si>
  <si>
    <t>terdapat 2 baris rekening dengan nama yang sama di pelimpahan UP/GU</t>
  </si>
  <si>
    <t xml:space="preserve">harusnya 1 </t>
  </si>
  <si>
    <t xml:space="preserve">https://prnt.sc/riYYo5sMw05G </t>
  </si>
  <si>
    <t>https://prnt.sc/v2vNWcAnLJKN</t>
  </si>
  <si>
    <t xml:space="preserve">BPP : 199304142019022015
Pass : pekalongankab01#@!A
</t>
  </si>
  <si>
    <t>NPD Panjar nomor 20 dan 21 masih terdata di BKU sementara sudah dihapus : 33.26/56.0/000020/NPD-PANJAR/4.02.0.00.0.00.01.0000/M/2/2025 dan O: 33.26/56.0/000021/NPD-PANJAR/4.02.0.00.0.00.01.0000/M/2/2025</t>
  </si>
  <si>
    <t>NPD terhapus di BKU</t>
  </si>
  <si>
    <t>https://prnt.sc/7PW44tUuP8cy</t>
  </si>
  <si>
    <t>sudah ada pengembalian di bulan 2</t>
  </si>
  <si>
    <t>BP:199003172020122009
Pass:Dinkesgresik1!</t>
  </si>
  <si>
    <t>Dewi
+62 813-3156-6993</t>
  </si>
  <si>
    <t xml:space="preserve">Pada saat entri TBP tidak bisa disimpan muncul pesan error gagal upload file, padahal size file data yg diupload cuma 56kb
</t>
  </si>
  <si>
    <t>Bisa Upload TBP</t>
  </si>
  <si>
    <t>https://prnt.sc/HX9IdHhIERkD</t>
  </si>
  <si>
    <t>Disnakertrans</t>
  </si>
  <si>
    <t xml:space="preserve">BP : 198503052006042015
Pass : Malang24@  </t>
  </si>
  <si>
    <t>Bimtek Pusdatin</t>
  </si>
  <si>
    <t>SPM KKPD tidak muncul , ada notif " can't scan into dest (17): cannot scan NULL into *string</t>
  </si>
  <si>
    <t>SPM KKPD muncul</t>
  </si>
  <si>
    <t>Cek ulang DPR, DPT, SPPnya apa sudah dibuat</t>
  </si>
  <si>
    <t xml:space="preserve">SATUAN POLISI PAMONG PRAJA
</t>
  </si>
  <si>
    <t>BP:19841103 201001 1 004
Pass: Mojokertokab1@</t>
  </si>
  <si>
    <t>Ardian
+62 813-5758-5358</t>
  </si>
  <si>
    <t xml:space="preserve">Tidak Bisa cetak LPJ muncul notifikasi "
Gagal mengambil data cetak bp. - Gagal memproses permintaan | LPJBP01 - ERROR: more than one row returned by a subquery used as an expression (SQLSTATE 21000)"
</t>
  </si>
  <si>
    <t>https://prnt.sc/FcHKq_4PIttA</t>
  </si>
  <si>
    <t>NAMA SKPD muncul</t>
  </si>
  <si>
    <t>https://prnt.sc/O2hLFtXPkQes</t>
  </si>
  <si>
    <t xml:space="preserve">User ID
BUD sebelumnya
Nama : Drs. H. Asep Goparullah, M.Pd
NIP : 197002151989031004
BUD Sekarang
Nama : Hj. Hesti Widiawati, SE, MM
NIP : 197707252003122010
</t>
  </si>
  <si>
    <t xml:space="preserve">User BUD tidak bisa kunci jadwal pada SIPD Penatausahaan, muncul notifikasi "Forbidden - Anda tidak diizinkan mengakses fungsi ini"
</t>
  </si>
  <si>
    <t>https://prnt.sc/cY0GajtVr-Mc</t>
  </si>
  <si>
    <t xml:space="preserve">Kecamatan Munjul
</t>
  </si>
  <si>
    <t>BP : 196705021990031013
PW : Pandeglangkab@2024</t>
  </si>
  <si>
    <t>Abang Andee
+62 896-7394-4611</t>
  </si>
  <si>
    <t>Muncul notifikasi "gagal scan data rincian belanja. can't scan into dest[24]: cannot scan NULL into *int64"
ketika ingin membuat SPP LS Gaji</t>
  </si>
  <si>
    <t>Dapat menampilkan nominal saat ingin membuat SPP LS</t>
  </si>
  <si>
    <t>https://prnt.sc/gPGSpJl4gN_B</t>
  </si>
  <si>
    <t>Kecamatan Empang</t>
  </si>
  <si>
    <t>197410061997031004
Pass : Empang2025!</t>
  </si>
  <si>
    <t>Dudi +62 853-3867-4010</t>
  </si>
  <si>
    <t>Saat login muncul akun sebagai PA double</t>
  </si>
  <si>
    <t>Akun PA tidak double</t>
  </si>
  <si>
    <t>https://drive.google.com/file/d/1NBuya2lPHxaCZoWa6y_3cjiqrlklU9qc/view?usp=sharing</t>
  </si>
  <si>
    <t>BUD LAMA
user : 19780401 200312 2 006
pass : Pengelola321!
 BUD Baru
nama : BAWA DWI RAHARJA, S.STP, M.Si
Nip : 197701221997031003</t>
  </si>
  <si>
    <t>Didi +62 896-2497-1995</t>
  </si>
  <si>
    <t>Permohonan pergantian BUD</t>
  </si>
  <si>
    <t>BUD berganti</t>
  </si>
  <si>
    <t>https://drive.google.com/file/d/1Pm9gWaQxI0TXbYnvZlDK0h-9ovGsnKtD/view?usp=sharing</t>
  </si>
  <si>
    <t>Ibu Rike</t>
  </si>
  <si>
    <t xml:space="preserve">Permohonan Pembatalan STS 
a)        32.76/07.0/000001/TU/2.11.1.03.0.00.12.0000/M/2/2025        03 Februari 2025        Rp3.769.829.188
b)        32.76/07.0/000002/TU/2.11.1.03.0.00.12.0000/M/2/2025        03 Februari 2025        Rp612.445.584
</t>
  </si>
  <si>
    <t>STS TU sudah dibatalkan</t>
  </si>
  <si>
    <t xml:space="preserve">DINAS KEBUDAYAAN
</t>
  </si>
  <si>
    <t>BUD:196512311992031179
Password: Tabanankab1$
KPA:198208192006042022
Password: Tabanankab24@</t>
  </si>
  <si>
    <t>Waya
+62 877-5920-6093</t>
  </si>
  <si>
    <t>BUD akan memilih pegawai untuk dijadikan BPP Kecamatan Panekan, nama KPA tidak muncul. sedangkan KPA sudah dibuatkan dari akun PA
BPP
Ni Luh Gede Sumarini, S.Sos
19840516 201101 1010
AKUN KPA
Ni Ketut Sri Astuti S. Sos</t>
  </si>
  <si>
    <t>https://prnt.sc/Y80c6WDg7sHB</t>
  </si>
  <si>
    <t>User PA : 197507201994121002 , password : @Lebakkab2
User BP : 198706142019032003 , password : @Lebakkab2</t>
  </si>
  <si>
    <t>MRA +62 878-9751-4489</t>
  </si>
  <si>
    <t>Rekening bank tidak aktif</t>
  </si>
  <si>
    <t>Rekening bank aktif kembali</t>
  </si>
  <si>
    <t>https://drive.google.com/file/d/1dQi321-Fb_ee3rlWAaTxWTV7odtRUXlX/view?usp=sharing</t>
  </si>
  <si>
    <t xml:space="preserve">DINAS PENDIDIKAN PEMUDA DAN OLAHRAGA
</t>
  </si>
  <si>
    <t>Tidak ada pilihan Perumda BPR Bank Jogja di menu pilihan nama Bank, Mohon ditambahkan untuk pilihan Perumda BPR Bank Jogja di menu pilihan nama Bank</t>
  </si>
  <si>
    <t>Sesuai dengan ketentuan pemberian nama Rekanan dalam bertransaksi di SIPD RI 2025, untuk BPR BANK JOGJA di Nama Bank menu Daftar Rekanan belum tersedia. Dimohon untuk menambahkan BPR BANK JOGJA terkait rekening penerimaan Honor adalah BPR BANK JOGJA. Berikut Profil BPR BANK JOGJA:
Kode Bank         : 04014
Nama Bank         : PT BPR BANK JOGJA (Perseroda)
Alamat Bank         : Jl. Patangpuluhan No. 1 Wirobrajan
Demikian surat permohonan ini kami buat, atas perhatian dan kerjasamanya Bapak/Ibu kami mengucapkan terima kasih.</t>
  </si>
  <si>
    <t>https://prnt.sc/YIaTFc4gZCjK</t>
  </si>
  <si>
    <t>PPTK : 197408082006042004
PW : Kelbalela279@</t>
  </si>
  <si>
    <t>William
+62 813-3813-2461</t>
  </si>
  <si>
    <t xml:space="preserve">Terdapat perbedaan angka alokasi anggaran dan RAK pada tampilan DPA.
Tetapi ketika di klik detail angka anggaran dan RAK sesuai.
</t>
  </si>
  <si>
    <t>Nilai alokasi anggaran dan RAK sesuai</t>
  </si>
  <si>
    <r>
      <rPr>
        <u/>
        <sz val="10"/>
        <color rgb="FF1155CC"/>
        <rFont val="Arial"/>
      </rPr>
      <t xml:space="preserve">https://prnt.sc/u8_xKjUpQUE6
</t>
    </r>
    <r>
      <rPr>
        <u/>
        <sz val="10"/>
        <color rgb="FF000000"/>
        <rFont val="Arial"/>
      </rPr>
      <t xml:space="preserve">Detail
</t>
    </r>
    <r>
      <rPr>
        <u/>
        <sz val="10"/>
        <color rgb="FF1155CC"/>
        <rFont val="Arial"/>
      </rPr>
      <t>https://prnt.sc/hI_9ILxZV-r-</t>
    </r>
  </si>
  <si>
    <t>User BPP
NIP: 197010301990032001
Password: Istimew4!</t>
  </si>
  <si>
    <t>Bento
085777733338</t>
  </si>
  <si>
    <t>Grup Helpdesk Kaban</t>
  </si>
  <si>
    <t>Laporan - Penutupan Kas</t>
  </si>
  <si>
    <t>Nilai saldo pada BKU &amp; Pelimpahan UP/GU berbeda dengan nominal pada laporan penutupan kas
BKU &amp; Pelimpahan:
Non Tunai = 107.936.900 | Tunai = 63.100
Penutupan Kas:
Non Tunai = 107.692.400 | Tunai = 307.600
Nilai ini senilai salah satu TBP non Tunai yang dihitung sebagai belanja tunai
34.00/06.0/000296/UP/4.01.0.00.0.00.01.0000/M/2/2025 (Rp244.500)</t>
  </si>
  <si>
    <t>Nilai saldo sesuai antara penutupan kas dengan BKU &amp; Pelimpahan UP/GU</t>
  </si>
  <si>
    <t>https://i.imgur.com/MzVvWKQ.png</t>
  </si>
  <si>
    <t>SATUAN POLISI PAMONG PRAJA DAN PEMADAM KEBAKARAN
kecamatan cibinong
kecamatan tanggeung
kecamatan ciranjang
kecamatan kadupandak
kecamatan karangtengah
kecamatan pasirkuda
kecamatan takokak
kecamatan warungkondang
Dinas Pemberdayaan Masyarakat dan Desa</t>
  </si>
  <si>
    <t>User BUD 
R. LUSI HASFIATI, SE, MT, M.Sc
19740214 199901 2 001
@bkadbud2024</t>
  </si>
  <si>
    <t>Hilman Bakhtiar +62 822-1643-2915</t>
  </si>
  <si>
    <t>Tidak dapat mencetak LPJ Up/GU, muncul notifikasi "Gagal mengambil data cetak bp. - Gagal memproses permintaan | LPJBP01 - ERROR: more than one row returned by a subquery used as an expression (SQLSTATE 21000)"</t>
  </si>
  <si>
    <t>https://drive.google.com/file/d/1wMUHM_qx8BMxRvvrmMYqDhY0RE_4fZ9Q/view?usp=sharing</t>
  </si>
  <si>
    <t>KBUD : 
User : 19760316 200604 1 002
Password : G@gahBeran1
BUD : 
196802151994031005 
Jogjaistimewa4!</t>
  </si>
  <si>
    <t>Bento +62 857-7773-3338</t>
  </si>
  <si>
    <t>Permohonan perubahan tanggal pencairan dari tanggal 07 Februari 2025 menjadi 06 Februari 2025</t>
  </si>
  <si>
    <r>
      <rPr>
        <u/>
        <sz val="10"/>
        <color rgb="FF1155CC"/>
        <rFont val="Arial"/>
      </rPr>
      <t>https://drive.google.com/file/d/1hpbD2_Q7nx5C7JJSHu1VJLgWzgtNZv40/view?usp=sharing</t>
    </r>
    <r>
      <rPr>
        <u/>
        <sz val="10"/>
        <color rgb="FF1155CC"/>
        <rFont val="Arial"/>
      </rPr>
      <t xml:space="preserve"> 
</t>
    </r>
    <r>
      <rPr>
        <u/>
        <sz val="10"/>
        <color rgb="FF1155CC"/>
        <rFont val="Arial"/>
      </rPr>
      <t>https://drive.google.com/file/d/1oCmlE_kXvhw0gIWE_BSCyhG8JKZP_k5M/view?usp=sharing</t>
    </r>
  </si>
  <si>
    <t>GU tidak bisa</t>
  </si>
  <si>
    <t xml:space="preserve">1.	Kelurahan Sumber
2.	Kelurahan Perbutulan
3.	Kelurahan Pasalakan
4.	Kelurahan Babakan
5.	Kelurahan Gegunung
6.	Kelurahan Kaliwadas
7.	Kelurahan Kemantren
8.	Kelurahan Kenanga
9.	Kelurahan Pejambon
10.	Kelurahan Sendang
11.	Kelurahan Tukmudal
12.	Kelurahan Watubelah
</t>
  </si>
  <si>
    <t xml:space="preserve">User                : 196704221988031007
Password                 : Cirebon24@
</t>
  </si>
  <si>
    <t>Indra +62 856-4266-3380</t>
  </si>
  <si>
    <t>Tidak dapat mencetak rincian belanja, Muncul notifikasi "gagal mengambil data. - no rows in result set"
File terlampir untuk kode rekening</t>
  </si>
  <si>
    <r>
      <rPr>
        <u/>
        <sz val="10"/>
        <color rgb="FF1155CC"/>
        <rFont val="Arial"/>
      </rPr>
      <t>https://drive.google.com/file/d/1VPSrJAeMvIn6TZLuLpdP0Buw-siJEs9p/view?usp=sharing</t>
    </r>
    <r>
      <rPr>
        <sz val="10"/>
        <rFont val="Arial"/>
      </rPr>
      <t xml:space="preserve"> 
PERMASALAHAN SIPD 2025 ( Kec. Sumber ).xlsx </t>
    </r>
  </si>
  <si>
    <t>User : 19940227 201808 2 001
passw: Bppsek152!</t>
  </si>
  <si>
    <t>Fitri +62 812-1652-4289</t>
  </si>
  <si>
    <t>dapat memunculkan nama SKPD</t>
  </si>
  <si>
    <t>https://drive.google.com/file/d/1VZxOS5VicFvvQScycB8nceLmW1JRh28D/view?usp=sharing</t>
  </si>
  <si>
    <t>Sudah melakukan pelimpahan dari tunai ke non tunai, namun pada laporan penutupan kas masih terbaca masih ada tunai</t>
  </si>
  <si>
    <t>data tunai pada penutupan kas terbaca 0</t>
  </si>
  <si>
    <r>
      <rPr>
        <u/>
        <sz val="10"/>
        <color rgb="FF1155CC"/>
        <rFont val="Arial"/>
      </rPr>
      <t>https://drive.google.com/file/d/1bMdS0Nfh-8Aa6KQqxbk1PIHkl4Io1dus/view?usp=sharing</t>
    </r>
    <r>
      <rPr>
        <sz val="10"/>
        <rFont val="Arial"/>
      </rPr>
      <t xml:space="preserve"> 
</t>
    </r>
    <r>
      <rPr>
        <u/>
        <sz val="10"/>
        <color rgb="FF1155CC"/>
        <rFont val="Arial"/>
      </rPr>
      <t>https://drive.google.com/file/d/1taKkzKa9G5z2ac-mSynJ46n0AQ6Ctabg/view?usp=sharing</t>
    </r>
    <r>
      <rPr>
        <sz val="10"/>
        <rFont val="Arial"/>
      </rPr>
      <t xml:space="preserve"> </t>
    </r>
  </si>
  <si>
    <t>Kecamatan Cimanggu</t>
  </si>
  <si>
    <t>Bendahara Lama
197908232014102001
cimanggu@Kec1986#
Bendahara Baru
196811202007011009
cimanggu@Kec1986#</t>
  </si>
  <si>
    <t>Danang +62 859-2183-9263</t>
  </si>
  <si>
    <t>Adanya pergantian bednahara sehingga saldo terpecah menjadi 2</t>
  </si>
  <si>
    <t>Saldo kembali menjadi 1 senilai 30.000.000</t>
  </si>
  <si>
    <t>https://drive.google.com/file/d/1QEwQjVzEAO6jaFqGrTG2IHsiBx_UPRbo/view?usp=sharing</t>
  </si>
  <si>
    <t>PPTK : 198108102009011005
PW : Dkpjatim1*</t>
  </si>
  <si>
    <t>Andre
+62 823-3177-4346</t>
  </si>
  <si>
    <t xml:space="preserve">Tidak dapat mencetak DPR KKPD muncul notifikasi "gagal mengambil data dpr detail. - ERROR: inconsistent types deduced for parameter $2 (SQLSTATE 42P08)"
No DPR KKPD :
35.00/11.0/000001/KKPD-DPR/1/3.25.0.00.0.00.01.0000/M/2/2025
</t>
  </si>
  <si>
    <t>https://prnt.sc/QtdyRw7BLL0b</t>
  </si>
  <si>
    <t>Kecamatan Malangbong</t>
  </si>
  <si>
    <t>User : 197609072010011013
Password : Garutkab@25</t>
  </si>
  <si>
    <t>Wahyu +62 813-2343-9601</t>
  </si>
  <si>
    <t>Tidak dapat mencetak LPJ nomor 32.05/10.0/000001/LPJ-BP/UP/7.01.0.00.0.00.25.0000/M/2/2025, muncul Notifikasi "Gagal mengambil data cetak bp. - Gagal memproses permintaan | LPJBP01 - ERROR: more than one row returned by a subquery used as an expression (SQLSTATE 21000)"</t>
  </si>
  <si>
    <t>https://drive.google.com/file/d/1L8E1TvCYkCsV7_KHNALGbavifIgmZ6i0/view?usp=sharing</t>
  </si>
  <si>
    <t>User : 19760316 200604 1 002
Password : G@gahBeran1</t>
  </si>
  <si>
    <t>Assa
+62 896-8103-0085</t>
  </si>
  <si>
    <t xml:space="preserve">Request permohonan perubahan tanggal transfer dari tgl 7 Feburari menjadi 6 Feburari 2025.
34.00/04.0/000009/GU/2.16.2.21.0.00.01.0000/M/2/2025
34.00/04.0/000011/TU/2.23.2.24.0.00.02.0000/M/2/2025
34.00/04.0/000015/GU/4.01.0.00.0.00.01.0000/M/2/2025
34.00/04.0/000014/TU/4.01.0.00.0.00.01.0000/M/2/2025
</t>
  </si>
  <si>
    <t>Tanggal transfer menjad tanggal 6 Feburari</t>
  </si>
  <si>
    <t>https://prnt.sc/H2xkY9QHx4Hz</t>
  </si>
  <si>
    <t>Gu tidak dapat di rubah</t>
  </si>
  <si>
    <t>Kecamatan Krembung</t>
  </si>
  <si>
    <t>User : 19950226 2015022 001
Pasw : Krembung@61275</t>
  </si>
  <si>
    <t>Septin
+62 813-3010-0371</t>
  </si>
  <si>
    <t>Tidak muncul data TBP saat ingin Pengembalian Belanja</t>
  </si>
  <si>
    <t>Muncul data atau No TBP</t>
  </si>
  <si>
    <t>https://prnt.sc/kcOYu4p9WOAj</t>
  </si>
  <si>
    <t>BP   :  196810162007012027
Password : Klungkungjitu1!</t>
  </si>
  <si>
    <t>Agus +62 858-5783-4620</t>
  </si>
  <si>
    <t>Tidak dapat mencetak LPJ UP/GU nomor 51.05/10.0/000001/LPJ-BP/UP/5.01.0.00.0.00.01.0000/M/2/2025, Muncul notifikasi "Gagal mengambil data cetak bp. - Gagal memproses permintaan | LPJBP01 - ERROR: more than one row returned by a subquery used as an expression (SQLSTATE 21000)"</t>
  </si>
  <si>
    <t>Dapat Mencetak LPJ UP/GU</t>
  </si>
  <si>
    <t>https://drive.google.com/file/d/1IMaiy1BTZNpk3IIpSUU8k5hUYi2JKgLF/view?usp=sharing</t>
  </si>
  <si>
    <t>PA Dinkes : 197009032006041008
Pass : Dinkes2024@</t>
  </si>
  <si>
    <t>Angka Anggaran pada DPA Penerimaan Pembiayaan dan Pengeluaran Pembiayaan Tampil nya NOL</t>
  </si>
  <si>
    <r>
      <rPr>
        <u/>
        <sz val="10"/>
        <color rgb="FF1155CC"/>
        <rFont val="Arial"/>
      </rPr>
      <t>https://drive.google.com/file/d/1-LhKeSs5pnTKooCXse0F7bUUYv-nn6_P/view?usp=drive_link</t>
    </r>
    <r>
      <rPr>
        <sz val="10"/>
        <rFont val="Arial"/>
      </rPr>
      <t xml:space="preserve"> </t>
    </r>
  </si>
  <si>
    <t xml:space="preserve">BUD/PA BPKAD : 197707252003122010
Pass : T4sik2025! </t>
  </si>
  <si>
    <t>https://drive.google.com/file/d/1sNxJBskcpIIxAQXaLMtt4jCdcF1x-nXW/view?usp=drive_link</t>
  </si>
  <si>
    <t>Kecamatan Cihideung</t>
  </si>
  <si>
    <t>Minta diaktifkan SP2D yg sudah cair riilnya tapi di Aplikasi 
statusnya DITOLAK, Nomor : 
32.78/04.0/000002/LS/7.01.0.00.0.00.01.0000/M/1/2025</t>
  </si>
  <si>
    <t>User PA
NIP: 196601082002121002
Password: Dinkeskrw1!</t>
  </si>
  <si>
    <t>Dhea
081281807141</t>
  </si>
  <si>
    <t>Anggaran Penerimaan Pendapatan 2 RSUD
RSUD JATISARI
RSUD Karawang
Tidak mengalir ke penatausahaan</t>
  </si>
  <si>
    <t>Anggaran mengalir ke Penatausahaan</t>
  </si>
  <si>
    <t>https://prnt.sc/yp_Ekj7wfSq3</t>
  </si>
  <si>
    <t>Kecamatan Bojonegoro</t>
  </si>
  <si>
    <t>BP : 19821013 200312 1 002
PW : KECbjn789*
PA : 19780704 199802 1 001
PW : KECbjn789*</t>
  </si>
  <si>
    <t>GoldFamily
+62 822-3119-3333</t>
  </si>
  <si>
    <t>Rekening bank Kecamatan Bojonegoro berubah menjadi tidak aktif
Nama Rekning : Kecamatan Bojonegoro
Nomor Rekening : 0081035199</t>
  </si>
  <si>
    <t>Rekening menjadi aktif</t>
  </si>
  <si>
    <t>https://prnt.sc/qYJGrJRe5Mt3</t>
  </si>
  <si>
    <t>Kecamatan Batununggal</t>
  </si>
  <si>
    <t>user PA: 19700421 199901 1 001
pass : Batununggal06*</t>
  </si>
  <si>
    <t>Irma
+62 852-9422-2171</t>
  </si>
  <si>
    <t>Rekening bank Bend.pengeluaran Kec.Batununggal
berubah menjadi tidak aktif
Nama Rekening :Bend.pengeluaran Kec.Batununggal
Nomor Rekening : 0270020018856</t>
  </si>
  <si>
    <t>https://prnt.sc/qzlR3vmp1aLT</t>
  </si>
  <si>
    <t>BPP: 197909072014081001
pass: Bppkesra25@#</t>
  </si>
  <si>
    <t xml:space="preserve">Saat masuk pertama kali setelah login, muncul notifikasi "Anda tidak diizinkan mengakses rute ini"
dan pada tulisan tidak muncul nama pemilik akunnya serta di profil pojok kiri tidak muncul nama
</t>
  </si>
  <si>
    <t xml:space="preserve">https://drive.google.com/file/d/1zgWDf92sVDzJACNvDR8JekXdLPwYBwfM/view?usp=drive_link </t>
  </si>
  <si>
    <t>akun BPP Bagian Pemerintahan: 198205042010012004
pass: BppPem25@#</t>
  </si>
  <si>
    <t>BUD : 197509161996021002
PW : Tulungagungkab1@</t>
  </si>
  <si>
    <t>Fanno
+62 815-5657-8870</t>
  </si>
  <si>
    <t>UP Rumah Sakit masih jadi 1 dengan Dinas Kesehatan</t>
  </si>
  <si>
    <t>UP Rumah sakit pisah dengan Dinas Kesehatan</t>
  </si>
  <si>
    <t>https://prnt.sc/b3Q8wH7JgQiO</t>
  </si>
  <si>
    <t>User PA
NIP: 197802232002121004
Password: Bud@moker7</t>
  </si>
  <si>
    <t>Error "Gagal mengambil data cetak bp. - Gagal memproses permintaan | LPJBP01 - ERROR: more than one row returned by a subquery used as an expression (SQLSTATE 21000)" saat cetak LPJ nomor:
35.16/10.0/000001/LPJ-BP/UP/5.02.0.00.0.00.05.0000/M/2/2025</t>
  </si>
  <si>
    <t>https://prnt.sc/Gq4r4dK9F2xD</t>
  </si>
  <si>
    <t>User BP
NIP: 198808142019032010
Password: Pangandaran@123</t>
  </si>
  <si>
    <t>Ruswandi
082316219525</t>
  </si>
  <si>
    <t>Error "gagal iterasi data. - can't scan into dest[2]: cannot scan NULL into *int64" pada saat membuka kegiatan di SPP LS Gaji</t>
  </si>
  <si>
    <t>Berhasil membuat SPP LS Gaji</t>
  </si>
  <si>
    <t>https://prnt.sc/cCRtaRwgN0Hy</t>
  </si>
  <si>
    <t>User BP
NIP:  199709042020122012 
Password: blitarkab01#@!A</t>
  </si>
  <si>
    <t>Arizona
085791369896</t>
  </si>
  <si>
    <t>Error "Gagal mengambil data cetak bp. - Gagal memproses permintaan | LPJBP01 - ERROR: more than one row returned by a subquery used as an expression (SQLSTATE 21000)" saat cetak LPJ nomor:
35.05/10.0/000001/LPJ-BP/UP/5.02.0.00.0.00.01.0000/M/2/2025
s.d
35.05/10.0/000005/LPJ-BP/UP/5.02.0.00.0.00.01.0000/M/2/2025</t>
  </si>
  <si>
    <t>https://prnt.sc/-TjkOebdR9CK</t>
  </si>
  <si>
    <t>User BPP
NIP: 197411052007011012
Password: Jatimprov01!
User BP
NIP: 197009042007012015
Password: Jatimprov01!</t>
  </si>
  <si>
    <t>Fadil
082332693665</t>
  </si>
  <si>
    <t>Permintaan penghapusan pelimpahan UP/GU dari BP ke BPP, karena salah tanggal 31 Desember 2024 sehingga pada 1 Januari 2015 muncul saldo sebelumnya</t>
  </si>
  <si>
    <t>Pelimpahan dibatalkan</t>
  </si>
  <si>
    <t>https://prnt.sc/UbKemhxXqFBu</t>
  </si>
  <si>
    <t>BP : 19810512 201001 1 003  
PW :  Setda@2024</t>
  </si>
  <si>
    <t>Nurhayati
+62 877-7171-2431</t>
  </si>
  <si>
    <t>Tidak dapat mencetak SPP LS muncul notifikasi : gagal mengambil data header. - ERROR: more than one row returned by a subquery used as an expression (SQLSTATE 21000)
No SPP LS : 36.00/02.0/000043/LS/4.01.0.00.0.00.01.0000/M/2/2025</t>
  </si>
  <si>
    <t>Dapat mencetak SPP LS</t>
  </si>
  <si>
    <t>https://prnt.sc/IhOIkrmrT_ni</t>
  </si>
  <si>
    <t>Kecamatan Tegal Timur</t>
  </si>
  <si>
    <t>User BP
NIP: 197706072014062002
Password: Pemerintah@123</t>
  </si>
  <si>
    <t>Yusuf
085740097638</t>
  </si>
  <si>
    <t>Permintaan mengubah tanggal pelimpahan UP/GU dari BP ke seluruh TBP agar BKU tidak minus
dari tanggal 8 &amp; 10 Januari 2025
menjadi 13 Januari 2025</t>
  </si>
  <si>
    <t>Tanggal pelimpahan berubah</t>
  </si>
  <si>
    <t>https://i.imgur.com/2l0FJnz.png</t>
  </si>
  <si>
    <t>KECAMATAN LARANTUKA</t>
  </si>
  <si>
    <t>User PA
NIP: 196704201998031006
Password: KancamLrtka274#!</t>
  </si>
  <si>
    <t>Antonius
085239459890</t>
  </si>
  <si>
    <t>Gagal validasi beberapa sub kegiatan, tidak ada pesan berhasil</t>
  </si>
  <si>
    <t>berhasail validasi semua DPA belanja</t>
  </si>
  <si>
    <r>
      <rPr>
        <sz val="10"/>
        <rFont val="Arial"/>
      </rPr>
      <t xml:space="preserve">  Flores Timur - Gagal validasi DPA.mp4
</t>
    </r>
    <r>
      <rPr>
        <u/>
        <sz val="10"/>
        <color rgb="FF1155CC"/>
        <rFont val="Arial"/>
      </rPr>
      <t>https://prnt.sc/7nE4vLtCC_-F</t>
    </r>
  </si>
  <si>
    <t>User BPP 1
NIP: 198205042010012004
Password: BppPem25@#
User BPP 2
NIP: 197909072014081001
Password: Bppkesra25@#</t>
  </si>
  <si>
    <t>Muncul notifikasi "Anda tidak diizinkan mengakses rute ini" saat login</t>
  </si>
  <si>
    <t>https://i.imgur.com/ADapWmK.png</t>
  </si>
  <si>
    <t>Kecamatan Babakan</t>
  </si>
  <si>
    <t>BP : 19740530 201001 1 003
PW : Babakanjaya1@</t>
  </si>
  <si>
    <t>Metha
+62 822-1814-5578</t>
  </si>
  <si>
    <t xml:space="preserve">Tidak dapat menghapus STS muncul notifikasi " Tidak ada STS " 
No STS :
32.09/06.0/000001/UP-NIHIL/7.01.0.00.0.00.05.0000/M/2/2025
</t>
  </si>
  <si>
    <t>Dapat menghapus STS</t>
  </si>
  <si>
    <t>https://prnt.sc/9tqQ4f26Qbm8</t>
  </si>
  <si>
    <t>User BPP
NIP: 198608132011012010
Password: Kabpasuruan@1</t>
  </si>
  <si>
    <t>NPD Panjar nomor
35.14/50.0/000001/NPD-PANJAR/4.01.0.00.0.00.01.0000/M/1/2025
35.14/50.0/000002/NPD-PANJAR/4.01.0.00.0.00.01.0000/M/1/2025
status sudah dihapus, tetapi di BKU masih tercatat dan saldo tidak kembali</t>
  </si>
  <si>
    <t>Saldo bendahara kembali</t>
  </si>
  <si>
    <t>https://i.imgur.com/0WylvFK.png</t>
  </si>
  <si>
    <r>
      <rPr>
        <sz val="10"/>
        <color theme="1"/>
        <rFont val="Arial"/>
      </rPr>
      <t xml:space="preserve">sudah ada keterangan baliknya di bku tanggal 5 bulan2 ( NPD tidak bisa di hapus) </t>
    </r>
    <r>
      <rPr>
        <sz val="10"/>
        <color rgb="FFFF0000"/>
        <rFont val="Arial"/>
      </rPr>
      <t>untuk saldo sudah kembali sesuai dengan transaksii , npd ini pun sudah tercatat sebagai pembatalan , boleh di cek cetak BKU bulan 2</t>
    </r>
  </si>
  <si>
    <t>Pada Menu Cetak SPP dan SPM, Ukuran Kode Rekening kecil mohon untuk dibesarkan font ukurang kode rekening</t>
  </si>
  <si>
    <t>Ukurang Font Kode Rekening lebih besar dan lebih jelas</t>
  </si>
  <si>
    <t>ukuran font bisa di perbesar sblum cetakan</t>
  </si>
  <si>
    <t xml:space="preserve">Request nama, norek, nama di rekening, nama bank, npwp agar bisa dibuat terlampir saja
</t>
  </si>
  <si>
    <t>https://prnt.sc/jm2l1NTs8j9c</t>
  </si>
  <si>
    <t xml:space="preserve">Request Form Asuransi Kesehatan untuk Pegawai
</t>
  </si>
  <si>
    <t xml:space="preserve">Tidak bisa search nama OPD mohon di tambahkan search "OPD" </t>
  </si>
  <si>
    <t>agar mudah dalam melakukan searching</t>
  </si>
  <si>
    <t>BUD  : 19800817 200901 1 007
pass : TNGayokerja1!</t>
  </si>
  <si>
    <t>BUD Tidak bisa mengaktifkan rekening penerimaan SKPD. Norek penerimaan :
1. Dinas Ketahana Pangan = 0115988328800 (Bank BJB) 
2. Sekretariat Daerah = 0120030203017 (Bank BJB)</t>
  </si>
  <si>
    <t>bisa membuat rekening skpd</t>
  </si>
  <si>
    <t>Kecamatan Kepil</t>
  </si>
  <si>
    <t>BP : 198009122012121001 
PW : Wonosobokab@1</t>
  </si>
  <si>
    <t>Andri
+62 857-3382-0654</t>
  </si>
  <si>
    <t>https://prnt.sc/CLPT3eSnpAAE</t>
  </si>
  <si>
    <t>BPP : 197906222014062001 
PW : Wonosobokab@1</t>
  </si>
  <si>
    <t>Ketika login sebagai BPP di SKPD Kecamatan Kepil seharusnya BPP di Sekretariat Daerah</t>
  </si>
  <si>
    <t>Seharusnya BPP Sekretariat Daerah</t>
  </si>
  <si>
    <t>https://prnt.sc/fxiJXXU6V1Dl</t>
  </si>
  <si>
    <t>BP : 197810152014062001 
PW : Wonosobokab@1</t>
  </si>
  <si>
    <t>https://prnt.sc/XkxeZ1uWB4jT</t>
  </si>
  <si>
    <t xml:space="preserve">Dinas Perdagangan Dan Perindustrian
</t>
  </si>
  <si>
    <t>PA  : 197009011995032004 
PW : Disperindagsar@57</t>
  </si>
  <si>
    <t>Pram
+62 812-2929-8566</t>
  </si>
  <si>
    <t>Tidak dapat membatalkan pengesahan NPD karna ada pergantian PA 
No NPD : 
33.09/50.0/000014/NPD-NONPANJAR/3.30.3.31.0.00.02.0000/M/2/2025
PA Baru : 197009011995032004 
PW : Disperindagsar@57
PA Lama : 196711201989031007 
PW : Disperindagsar@57</t>
  </si>
  <si>
    <t xml:space="preserve">Dapat menghapus NPD </t>
  </si>
  <si>
    <t>https://prnt.sc/VoRbNovhGb26</t>
  </si>
  <si>
    <t>PA : 197012041994031007
PW : 92AnNaf!k</t>
  </si>
  <si>
    <t>Nofis
+62 859-6000-0328</t>
  </si>
  <si>
    <t>Tidak mengalir data Penerimaan Pembiayaan ke Penatausahaaan</t>
  </si>
  <si>
    <t>Muncul data penerimaan Pembiayaan</t>
  </si>
  <si>
    <r>
      <rPr>
        <sz val="10"/>
        <color rgb="FF000000"/>
        <rFont val="Arial"/>
      </rPr>
      <t xml:space="preserve">Dashboard
</t>
    </r>
    <r>
      <rPr>
        <u/>
        <sz val="10"/>
        <color rgb="FF1155CC"/>
        <rFont val="Arial"/>
      </rPr>
      <t xml:space="preserve">https://prnt.sc/JBTPJGW0F-q-
</t>
    </r>
    <r>
      <rPr>
        <sz val="10"/>
        <color rgb="FF000000"/>
        <rFont val="Arial"/>
      </rPr>
      <t xml:space="preserve">RKA Penerimaan Pembiayaan
</t>
    </r>
    <r>
      <rPr>
        <u/>
        <sz val="10"/>
        <color rgb="FF1155CC"/>
        <rFont val="Arial"/>
      </rPr>
      <t>https://prnt.sc/aZk3fS4ZDMa1</t>
    </r>
  </si>
  <si>
    <t>Dinas Energi Dan Sumberdaya Mineral</t>
  </si>
  <si>
    <t>User BP
NIP: 20010120 202202 1 001
Password: Jatimprov@1</t>
  </si>
  <si>
    <t>Naufal
085730212386</t>
  </si>
  <si>
    <t>Error "Gagal mengambil data cetak bp. - Gagal memproses permintaan | LPJBP01 - ERROR: more than one row returned by a subquery used as an expression (SQLSTATE 21000)" saat cetak LPJ nomor
35.00/10.0/000002/LPJ-BP/UP/3.29.0.00.0.00.01.0000/M/2/2025</t>
  </si>
  <si>
    <t>https://i.imgur.com/r6Odnpx.png</t>
  </si>
  <si>
    <t xml:space="preserve">Dinas Pariwisata </t>
  </si>
  <si>
    <t>KBUD : 197204231995032002
PW : Slemankab1234!</t>
  </si>
  <si>
    <t>Bayu
+62 857-1382-3408</t>
  </si>
  <si>
    <t>Request permohonan penghapusan no SP2D karena double SP2D :
No SP2D yang ingin dihapus :
34.04/04.0/000011/GU/3.26.2.22.0.00.01.0000/P2/2/2025</t>
  </si>
  <si>
    <t>SP2D 34.04/04.0/000011/GU/3.26.2.22.0.00.01.0000/P2/2/2025 terhapus</t>
  </si>
  <si>
    <t>https://prnt.sc/BZvo3PJc_h6c</t>
  </si>
  <si>
    <t>bisa tanyakan sama pemda nominalnya kembali 2 kali tidak</t>
  </si>
  <si>
    <t>Kecamatan Karang Tengah</t>
  </si>
  <si>
    <t>PA : 19840220 201101 1 001
PW : Keuangan123!</t>
  </si>
  <si>
    <t>Tian
+62 812-9715-8275</t>
  </si>
  <si>
    <t xml:space="preserve">Tidak dapat mencetak LPJ UP/GU muncul notifikasi : Gagal mengambil data cetak bp. - Gagal memproses permintaan | LPJBP01 - ERROR: more than one row returned by a subquery used as an expression (SQLSTATE 21000)
No LPJ : 36.71/10.0/000002/LPJ-BP/UP/7.01.2.13.1.05.35.0000/M/2/2025
</t>
  </si>
  <si>
    <t>https://prnt.sc/ks1w5MAAHzR0</t>
  </si>
  <si>
    <t xml:space="preserve">Badan Keuangan Daerah
</t>
  </si>
  <si>
    <t>BPen : 197209112007011009
PW : Wachid123$</t>
  </si>
  <si>
    <t>Y
+62 857-4009-7638</t>
  </si>
  <si>
    <t>Tidak dapat menghapus STS Muncul notifikasi "STS sudah Jurnal, Harap unapprove jurnal 33.76/11.0/000003/JUR-PEND/STS/5.02.0.00.0.00.01.0000/01/2025
"
Padahal Jurnal sudah di unapprove
No STS : 
33.76/42.0/000042/STS/5.02.0.00.0.00.01.0000/1/2025</t>
  </si>
  <si>
    <t>STS dapat dihapus</t>
  </si>
  <si>
    <t>https://prnt.sc/mU_m6V8rV8iH</t>
  </si>
  <si>
    <t>approver jurnal 33.76/11.0/000003/JUR-PEND/STS/5.02.0.00.0.00.01.0000/01/2025</t>
  </si>
  <si>
    <t xml:space="preserve">BADAN KEUANGAN DAN ASET DAERAH
</t>
  </si>
  <si>
    <t>BUD: 19660729 199703 1 001
PSWD : JoH4RBuD@1921</t>
  </si>
  <si>
    <t>zaHID
+62 813-3556-3224</t>
  </si>
  <si>
    <t xml:space="preserve">Tidak dapat mencetak DPR KKPD Muncul Notifikasi "gagal mengambil data dpr detail. - ERROR: inconsistent types deduced for parameter $2 (SQLSTATE 42P08)"
No DPR KKPD :
35.00/11.0/000001/KKPD-DPR/1/5.02.0.00.0.00.02.0000/M/2/2025
</t>
  </si>
  <si>
    <t>https://prnt.sc/PoKBIfaNj1HI</t>
  </si>
  <si>
    <t>Informasi Akun PA BARU: 
 * Nama: Abu Bakar, S.Sos, M.Si 
 * NIP: 197107101991011002 
 * Password: Slemankab1234! 
 Informasi Akun PA LAMA: 
 * Nama: Drs. Eri Widaryana, MM 
 * NIP: 196501101989031018 
 * Password: Slemankab1234!</t>
  </si>
  <si>
    <t xml:space="preserve">Kami mengalami kendala pada tanggal 4 Februari 2025 saat membatalkan persetujuan NPD setelah melakukan pergantian PA. 
 Berikut detail permasalahan yang terjadi: 
 1. Awalnya, PA telah diganti dengan yang baru. 
 2. NPD yang sudah divalidasi dengan PA lama tidak bisa dibatalkan persetujuannya. 
 3. Setelah mengembalikan PA ke yang lama, NPD tetap tidak bisa dibatalkan.
 4. Setelah mengembalikan PA ke yang baru lagi, untuk membatalkan validasi yang dibuat NPD tetap tidak bisa dibatalkan.
34.04/50.0/000092/NPD-NONPANJAR/2.23.2.24.0.00.01.0000/P1/1/2025 Sekret. Belanja BBM Struktural bulan Januari 20 ...
34.04/50.0/000091/NPD-NONPANJAR/2.23.2.24.0.00.01.0000/P1/1/2025 Sekret. Belanja BBM Struktural bulan Januari 20 ...
34.04/50.0/000110/NPD-NONPANJAR/2.23.2.24.0.00.01.0000/P2/2/2025 Perpus 06 - Belanja makanan dan minuman Rapat P ...
34.04/50.0/000109/NPD-NONPANJAR/2.23.2.24.0.00.01.0000/P2/2/2025 Sekret.27. Belanja BBM Struktural bulan Januari ...
34.04/50.0/000108/NPD-NONPANJAR/2.23.2.24.0.00.01.0000/P2/2/2025 Sekret.26. Belanja BBM Struktural an. Abu Bakar ...
34.04/50.0/000107/NPD-NONPANJAR/2.23.2.24.0.00.01.0000/P2/2/2025 Sekret.25.Belanja BBM Struktural an. Yuni Prase ...
34.04/50.0/000106/NPD-NONPANJAR/2.23.2.24.0.00.01.0000/P2/2/2025 Sekret.24.Belanja BBM Struktural bulan Januari ...
34.04/50.0/000104/NPD-NONPANJAR/2.23.2.24.0.00.01.0000/P2/2/2025 Sekret.23.Belanja Perjalanan Dinas Luar Daerah ..
34.04/50.0/000103/NPD-NONPANJAR/2.23.2.24.0.00.01.0000/P2/2/2025 Bidang Arsip, Penilaian Penetapan dan Pelaksana ...
34.04/50.0/000102/NPD-NONPANJAR/2.23.2.24.0.00.01.0000/P2/2/2025 Sekret.22. Belanja Perjalanan Dinas Luar Daerah ...
34.04/50.0/000101/NPD-NONPANJAR/2.23.2.24.0.00.01.0000/P2/2/2025 Bidang Arsip, Penilaian Penetapan dan Pelaksana ...
34.04/50.0/000098/NPD-NONPANJAR/2.23.2.24.0.00.01.0000/P2/2/2025 Bidang Arsip, Statis: Belanja snack dan minum r ...
34.04/50.0/000100/NPD-NONPANJAR/2.23.2.24.0.00.01.0000/P2/2/2025 Bidang Arsip, Penilaian Penetapan dan Pelaksana ...
</t>
  </si>
  <si>
    <t>Lancar dalam pembatalan validasi NPD</t>
  </si>
  <si>
    <t>https://prnt.sc/8pD6KO_D467e</t>
  </si>
  <si>
    <t>Akun BUD
 Nama : Dra. Tina Hastani, MM
 NIP : 197004291996032006
 Password : Slemankab02!
 Akun salah satu BPP
 Nama : Meika Luthfia Khairunnisa, A.Md.Ak
 NIP : 199805212020122003
 Password : Slemankab1234!</t>
  </si>
  <si>
    <t>Kami mengalami kendala pada tanggal 7 Februari 2025 terkait pelimpahan UP yang terjadi pada dua OPD, yaitu Dinas Pendidikan dan Sekretaris Daerah yang dilakukan sebanyak dua kali. Awalnya, pelimpahan pertama dilakukan namun terdapat kesalahan, sehingga oleh BPP dikembalikan terlebih dahulu ke BP sebelum dilakukan pelimpahan ulang.
 Namun, dalam LPJ Fungsional, sistem mencatat dua kali pelimpahan UP, sedangkan pengembalian dari BPP ke BP tidak terhitung. Padahal, dalam BKU, pencatatan sudah benar.</t>
  </si>
  <si>
    <t>LPJ Mencantumkan Pengembalian UP</t>
  </si>
  <si>
    <r>
      <rPr>
        <u/>
        <sz val="10"/>
        <color rgb="FF1155CC"/>
        <rFont val="Arial"/>
      </rPr>
      <t>https://prnt.sc/bIUpRDp-nVVM</t>
    </r>
    <r>
      <rPr>
        <sz val="10"/>
        <rFont val="Arial"/>
      </rPr>
      <t xml:space="preserve"> </t>
    </r>
    <r>
      <rPr>
        <u/>
        <sz val="10"/>
        <color rgb="FF1155CC"/>
        <rFont val="Arial"/>
      </rPr>
      <t>https://prnt.sc/iuvsUvdYI5ae</t>
    </r>
  </si>
  <si>
    <t>Nama : Dwi Lestari
 NIP : 198411122010012006
 Password : Slemankab1234!</t>
  </si>
  <si>
    <t>Kami mengalami kendala pada tanggal 10 Februari, pada OPD Sekretariat DPRD tidak bisa memperbaharui pajak dan potongan pada TBP TU sehingga tidak bisa input NTPN padahal saat pembuatan sudah memasukkan nilai ID BILLING tetapi ketika diperbaharui tidak muncul tetapi ketika di cetak muncul ID BILLING nya Contoh nomor TBP TU :
 * 34.04/06.0/000109/TU/4.02.0.00.0.00.01.0000/M/2/2025
 * 34.04/06.0/000108/TU/4.02.0.00.0.00.01.0000/M/2/2025</t>
  </si>
  <si>
    <t>Dapat Perbaharui pajak dan potongan di TBP</t>
  </si>
  <si>
    <r>
      <rPr>
        <u/>
        <sz val="10"/>
        <color rgb="FF1155CC"/>
        <rFont val="Arial"/>
      </rPr>
      <t>https://prnt.sc/0DlPjEO026PZ</t>
    </r>
    <r>
      <rPr>
        <sz val="10"/>
        <color rgb="FF000000"/>
        <rFont val="Arial"/>
      </rPr>
      <t xml:space="preserve"> </t>
    </r>
    <r>
      <rPr>
        <u/>
        <sz val="10"/>
        <color rgb="FF1155CC"/>
        <rFont val="Arial"/>
      </rPr>
      <t>https://prnt.sc/LCU_qeWbE0x0</t>
    </r>
  </si>
  <si>
    <t>lakukan penambahan atau input pajak ulang dgn tombol tambah</t>
  </si>
  <si>
    <t>Akun Kuasa BUD
 Nama : Siti Nurjannah Kusumaningsih, ST, MA, M.Ec.Dev
 NIP : 197204231995032002
 Password : Slemankab1234!
 Akun Bendahara Pengeluaran
 Nama : Sri Hartati, A.Md.
 NIP : 197110261997032005
 Password : Dispar13!</t>
  </si>
  <si>
    <t>Kami mengalami kendala pada tanggal 11 Februari pada akun Kuasa BUD saat melakukan proses SP2D UP/GU Pencairan Transfer Manual dengan nomor SP2D: 
 * 34.04/04.0/000010/GU/3.26.2.22.0.00.01.0000/P2/2/2025 
 Namun, setelah proses tersebut, ditemukan anomali bahwa SP2D menjadi dua, yaitu: 
 * 34.04/04.0/000010/GU/3.26.2.22.0.00.01.0000/P2/2/2025 
 * 34.04/04.0/000011/GU/3.26.2.22.0.00.01.0000/P2/2/2025 
 Akibat dari anomali ini, di BKU Pemda terdapat pencatatan sebanyak 2 kali, serta di saldo rekening SKPD Dinas Pariwisata juga terjadi 2 kali transfer. Mohon bantuan untuk menghapus nomor SP2D berikut agar data kembali sesuai: 
 * 34.04/04.0/000011/GU/3.26.2.22.0.00.01.0000/P2/2/2025</t>
  </si>
  <si>
    <t>Menghapus data SP2D dengan nomor 34.04/04.0/000011/GU/3.26.2.22.0.00.01.0000/P2/2/2025</t>
  </si>
  <si>
    <t>https://prnt.sc/cm_lhrGoynsq</t>
  </si>
  <si>
    <t>BUD: 197405291993031001
password : kebumenkab01#@!A</t>
  </si>
  <si>
    <t>Dwiwishnu
+62 852-8178-9297</t>
  </si>
  <si>
    <t>Tidak dapat login atau Invalid</t>
  </si>
  <si>
    <t>Password berubah menjadi default</t>
  </si>
  <si>
    <t>https://prnt.sc/WBuo2xqRWjKc</t>
  </si>
  <si>
    <t xml:space="preserve">Akun BUD
NIP                  : 197004291996032006
Password        : Slemankab02!
</t>
  </si>
  <si>
    <t xml:space="preserve">Kami mengalami kendala dalam pengajuan UP untuk RSUD Sleman &amp; RSUD Prambanan di tahun 2025, di mana saat ini tidak dapat mengajukan UP.  
Sebelumnya, pada tahun 2024, RSUD sebagai UOBK dapat mengajukan UP, namun di tahun ini tidak dapat pengajuan UP.  
- Bagaimana cara mengatur atau menyetting agar RSUD dapat mengajukan UP?  
- Bagaimana cara memastikan bahwa status RSUD telah diatur sebagai UOBK dalam sistem?  
- Apakah ada langkah khusus dalam konfigurasi agar status UOBK dapat digunakan untuk pengajuan UP?
</t>
  </si>
  <si>
    <t xml:space="preserve">RSUD Sleman dan RSUD Prambanan dapat mengajukan UP dan menjadi UOBK
</t>
  </si>
  <si>
    <t>https://prnt.sc/BPiHbUZXurqF</t>
  </si>
  <si>
    <t>RSUD Jatisampurna</t>
  </si>
  <si>
    <t xml:space="preserve">Bendahara UOBK : 19831011 200604 2 020
Password : @Jatisampurna123
KPA :19791023 200501 2 006
Password: @Jatisampurnanew123
</t>
  </si>
  <si>
    <t>Bendahara UOBK tidak bisa membuat SPP LS dengan notifikasi "gagal mengambil skpd kpa"</t>
  </si>
  <si>
    <t>bisa membuat spp</t>
  </si>
  <si>
    <t>https://docs.google.com/document/d/1EoivHM_kxdfNdL8MAewgMHi_Pn_ti50i/edit?usp=drive_link&amp;ouid=118225021586497021816&amp;rtpof=true&amp;sd=true</t>
  </si>
  <si>
    <t>RSUD Teluk Pucung</t>
  </si>
  <si>
    <t xml:space="preserve">Bendahara UOBK: 19951013 201902 2 005
Password: @RSUDtp012025
KPA: 19710823 200212 2 003
Password: Bekasi@01
</t>
  </si>
  <si>
    <t>NIP : 197405291993031001
password : kebumenkab01#@!A</t>
  </si>
  <si>
    <t>edi Santoso +62 878-3649-5500</t>
  </si>
  <si>
    <t>https://drive.google.com/file/d/1wKPRODbWzGH5oUYtMxQsF3xKNZY615Zm/view?usp=sharing</t>
  </si>
  <si>
    <t>a.        User BUD                        : 19740530 199803 2 005; 
b.        Password BUD                : @Bud_2022.06</t>
  </si>
  <si>
    <t>Yanu +62 812-1451-0429</t>
  </si>
  <si>
    <t>https://drive.google.com/file/d/19H7irxOFDzwc-II_zuhEU5lcqjCc50jq/view?usp=sharing</t>
  </si>
  <si>
    <t>Kelurahan Cimanggis 
(Kecamatan Cimanggis)</t>
  </si>
  <si>
    <t>PPTK : 196807091993032006 
PW : @Cimanggis15</t>
  </si>
  <si>
    <t>Nilai Anggaran dan Sisa Anggaran menjadi 0 ketika dicetak.
No Pengajuan TU : 
32.76/17.0/000011/PENGAJUAN-TU/7.01.0.00.0.00.10.0000/M/2/2025
32.76/17.0/000010/PENGAJUAN-TU/7.01.0.00.0.00.10.0000/M/2/2025
32.76/17.0/000009/PENGAJUAN-TU/7.01.0.00.0.00.10.0000/M/2/2025
32.76/17.0/000002/PENGAJUAN-TU/7.01.0.00.0.00.10.0000/M/2/2025</t>
  </si>
  <si>
    <t>Anggaran dan Sisa anggaran sesuai</t>
  </si>
  <si>
    <t>https://prnt.sc/JydV4G9zdB3e</t>
  </si>
  <si>
    <t>Dinas Kesehatan 
(UPTD Puskesmas Bentar)
Ada beberapa UPTD (File terlampir)</t>
  </si>
  <si>
    <t>PA : 19710214 199503 2 001
PW : Kadinkesbrebes@01</t>
  </si>
  <si>
    <t>Dani
+62 819-3172-0598</t>
  </si>
  <si>
    <r>
      <rPr>
        <sz val="10"/>
        <color theme="1"/>
        <rFont val="Arial"/>
      </rPr>
      <t xml:space="preserve">Tida dapat mencetak DPA - LAPORAN - DPA - RINCIAN BELANJA, muncul notifikasi gagal mengambil data. - no rows in result set
Program Penunjang Urusan Pemerintahan Daerah Kabupaten/kota ( Kode 1.01.01)
Peningkatan Pelayanan Blud ( Kode 1.01.01.2.10 )
Pelayanan Dan Penunjang Pelayanan Blud ( Kode 1.01.01.2.10.0001 )
</t>
    </r>
    <r>
      <rPr>
        <sz val="10"/>
        <color rgb="FFFF0000"/>
        <rFont val="Arial"/>
      </rPr>
      <t>Ada beberapa UPTD (File Terlampir)</t>
    </r>
  </si>
  <si>
    <r>
      <rPr>
        <u/>
        <sz val="10"/>
        <color rgb="FF1155CC"/>
        <rFont val="Arial"/>
      </rPr>
      <t xml:space="preserve">https://prnt.sc/1xkDb5YhqraI
</t>
    </r>
    <r>
      <rPr>
        <sz val="10"/>
        <color rgb="FF000000"/>
        <rFont val="Arial"/>
      </rPr>
      <t xml:space="preserve">Rekapan UPTD 
</t>
    </r>
    <r>
      <rPr>
        <u/>
        <sz val="10"/>
        <color rgb="FF1155CC"/>
        <rFont val="Arial"/>
      </rPr>
      <t>https://docs.google.com/document/d/1AqimKclwmwFeyeNSEXDoLCDxaukfitJv/edit?usp=drive_link&amp;ouid=106043579743598948466&amp;rtpof=true&amp;sd=true</t>
    </r>
  </si>
  <si>
    <t xml:space="preserve">Badan Kesatuan Bangsa Dan Politik
</t>
  </si>
  <si>
    <t xml:space="preserve">BPP: 19991229 202108 2 002
Password : Jatimprov1$
</t>
  </si>
  <si>
    <t xml:space="preserve">Nominal saldo tunai tergabung dengan saldo bank pada BKU.
Saldo tunai : Rp18.000.000,00
Saldo Bank : Rp28.639.490,00
</t>
  </si>
  <si>
    <t>Nilai saldo terpisah</t>
  </si>
  <si>
    <r>
      <rPr>
        <u/>
        <sz val="10"/>
        <color rgb="FF1155CC"/>
        <rFont val="Arial"/>
      </rPr>
      <t xml:space="preserve">BKU 
</t>
    </r>
    <r>
      <rPr>
        <u/>
        <sz val="10"/>
        <color rgb="FF1155CC"/>
        <rFont val="Arial"/>
      </rPr>
      <t>https://prnt.sc/ztA0Uc_v7cje</t>
    </r>
    <r>
      <rPr>
        <u/>
        <sz val="10"/>
        <color rgb="FF1155CC"/>
        <rFont val="Arial"/>
      </rPr>
      <t xml:space="preserve"> 
Pelimpahan UP/GU
</t>
    </r>
    <r>
      <rPr>
        <u/>
        <sz val="10"/>
        <color rgb="FF1155CC"/>
        <rFont val="Arial"/>
      </rPr>
      <t>https://prnt.sc/uRVtjmSbm3LB</t>
    </r>
  </si>
  <si>
    <t>Dinas Koperasi dan Usaha Kecil dan Menengah</t>
  </si>
  <si>
    <t>BP: 197302062007011007
Password : Kabgarut2@</t>
  </si>
  <si>
    <t>Inr
+62 822-6220-2348</t>
  </si>
  <si>
    <t xml:space="preserve">NPD Panjar yang sudah dihapus masih muncul di BKU :
NPD Panjar : 32.05/50.0/000022/NPD-PANJAR/2.17.0.00.0.00.01.0000/M/2/2025
</t>
  </si>
  <si>
    <t>NPD Panjar yang sudah dihapus tidak muncul di BKU</t>
  </si>
  <si>
    <t>https://prnt.sc/UY0SMVK373Xh</t>
  </si>
  <si>
    <t>emang masih tercatat akan tetapi nominal pengembaliannya sudah ada di keterangan BKU tanggal 2025-02-11</t>
  </si>
  <si>
    <t xml:space="preserve">Kecamatan sinar peninjauan
</t>
  </si>
  <si>
    <t xml:space="preserve">User PA : 198807112007011004 Pass : ogankomeringulukab
</t>
  </si>
  <si>
    <t xml:space="preserve">Bagian Anggaran Lupa Menggati PA sudah di Coba Tapi tidak Bisa 
PA Baru 
Nama:Riyan Trinanda,S.IP,M.Si
Nip.198807112007011004
</t>
  </si>
  <si>
    <t>BIsa mengganti PA</t>
  </si>
  <si>
    <r>
      <rPr>
        <u/>
        <sz val="10"/>
        <color rgb="FF1155CC"/>
        <rFont val="Arial"/>
      </rPr>
      <t>https://prnt.sc/VtVvNgEslVA9</t>
    </r>
    <r>
      <rPr>
        <sz val="10"/>
        <color rgb="FF000000"/>
        <rFont val="Arial"/>
      </rPr>
      <t xml:space="preserve"> </t>
    </r>
    <r>
      <rPr>
        <u/>
        <sz val="10"/>
        <color rgb="FF1155CC"/>
        <rFont val="Arial"/>
      </rPr>
      <t>https://prnt.sc/A28k-5mbY91e</t>
    </r>
  </si>
  <si>
    <t>Andi +62 813-2400-3358</t>
  </si>
  <si>
    <t>https://drive.google.com/file/d/166Km8pB7bM8kcDlS-Bj9gV4LakhAd3PK/view?usp=sharing</t>
  </si>
  <si>
    <t>user bpp : 19860630 201406 2 003
pass bpp : BPPpaskab2024*</t>
  </si>
  <si>
    <t>putri +62 813-3444-1474</t>
  </si>
  <si>
    <t>NPD panjar dengan nomor 35.14/56.0/000005/NPD-PANJAR/4.01.0.00.0.00.01.0000/M/1/2025 sudah dihapus namun masih muncul pada BKU</t>
  </si>
  <si>
    <t>https://drive.google.com/file/d/1Mu9VAabFIDJhzCl6wafSaUSQFAVI-nqs/view?usp=sharing</t>
  </si>
  <si>
    <t>NPD tidak dapat di hapus dan harus tercatat , akan tetapi ini sudah menjadi keterangan di hapus atau tolak dengn nilai balik du BKU , cek bulan 2</t>
  </si>
  <si>
    <t>user BPP : 199309302020121010
password : @Pasuruankab021</t>
  </si>
  <si>
    <t>NPD Panjar dengan nomor 35.14/56.0/000011/NPD-PANJAR/4.01.0.00.0.00.01.0000/M/2/2025 masih muncul pada BKU</t>
  </si>
  <si>
    <t>https://drive.google.com/file/d/1HAmxnMi_V3K0pPCgn5zA5IlZo-ICcbMx/view?usp=sharing</t>
  </si>
  <si>
    <t>INSPEKTORAT DAERAH</t>
  </si>
  <si>
    <t xml:space="preserve">Akun Bendahara Pengeluaran: 
Username : 19750420 200012 1 004 
Password : L4sarus@
</t>
  </si>
  <si>
    <t>➢ Daftar jumlah kode rekening belanja pada SP2D TU tidak sama dengan jumlah kode 
rekening pada SPM TU, namun Total Nilainya sama, 
➢ Pada SPM TU sebanyak 4 kode rekening belanja dengan Jumlah yang dibayarkan 
Rp10.730.183,00,  
➢ Pada SP2D TU hanya ada 1 kode rekening belanja namun Jumahn yang dibayarkan 
sama dengan SPM TU nya, sebesar Rp10.730.183,00 
➢ SKPD tidak bisa membuat TBP TU untuk 3 kode rekening belanja karena yang tampil 
saat pembuatan TBP TU hanya 1 kode rekening belanja sesuai SP2D TU. 
➢ Nomor SPM TU : 53.13/03.0/000052/TU/6.01.5.03.0.00.01.0000/PPR1/11/2024 
➢ Nomor SP2D TU : 53.13/04.0/000039/TU/6.01.5.03.0.00.01.0000/PPR1/11/2024 
➢ Jumlah yang ditransfer ke Rekening Giro SKPD sebesar Rp10.730.183,00 sesuai 
Jumlah yang dibayarkan pada SP2D TU 
➢ SP2D TU yang masuk ke AKLAP juga sebesar Jumlah yang dibayarkan pada SP2D TU 
sebesar Rp10.730.183,00</t>
  </si>
  <si>
    <r>
      <rPr>
        <u/>
        <sz val="10"/>
        <color rgb="FF1155CC"/>
        <rFont val="Arial"/>
      </rPr>
      <t>https://prnt.sc/IyEOX99d8YmW</t>
    </r>
    <r>
      <rPr>
        <u/>
        <sz val="10"/>
        <color rgb="FF1155CC"/>
        <rFont val="Arial"/>
      </rPr>
      <t xml:space="preserve"> https://prnt.sc/EmEPvD1SUlJL https://prnt.sc/_Q0oupmKymMc</t>
    </r>
  </si>
  <si>
    <t>NIP PA: 196803211999031006
password : kebumenkab01@#!A</t>
  </si>
  <si>
    <t>Shinta +62 852-8178-9297</t>
  </si>
  <si>
    <t>Anggaran antara RAK dan tampilan penerimaan tidak sinkreon.
Nilai seharusnya 31.805.029.000</t>
  </si>
  <si>
    <t>Nilai sinkron antaran tampilan DPA dan RAk</t>
  </si>
  <si>
    <r>
      <rPr>
        <u/>
        <sz val="10"/>
        <color rgb="FF1155CC"/>
        <rFont val="Arial"/>
      </rPr>
      <t>https://drive.google.com/file/d/1ODM5KHXpTMgqG9KGifsJw68Ma0fi3CQf/view?usp=sharing</t>
    </r>
    <r>
      <rPr>
        <sz val="10"/>
        <rFont val="Arial"/>
      </rPr>
      <t xml:space="preserve"> 
</t>
    </r>
    <r>
      <rPr>
        <u/>
        <sz val="10"/>
        <color rgb="FF1155CC"/>
        <rFont val="Arial"/>
      </rPr>
      <t>https://drive.google.com/file/d/17sJ0cNazsQNvp01gj6BJ0TWXw6qoypWK/view?usp=sharing</t>
    </r>
    <r>
      <rPr>
        <sz val="10"/>
        <rFont val="Arial"/>
      </rPr>
      <t xml:space="preserve"> </t>
    </r>
  </si>
  <si>
    <t>pembiayaan di pecah menjadi 3 bagian , dinkes dan rumah sakit , secara nilai sudah sama</t>
  </si>
  <si>
    <t>Kecamatan cimanggu</t>
  </si>
  <si>
    <t>196811202007011009
cimanggu@Kec1986#</t>
  </si>
  <si>
    <t>Nama SKPD muncul pada dashboard sebagai Kecamatan cimanggu</t>
  </si>
  <si>
    <t>https://drive.google.com/file/d/1SVRPAPjSl4owJiN2GoHDNaPWPQ1VTmVL/view?usp=sharing</t>
  </si>
  <si>
    <t>Saldo kembali menjadai 1 senilai 30.000.000</t>
  </si>
  <si>
    <t>https://drive.google.com/file/d/1tpWVmGOswS7eY2UCYf45hjCXVnLoecIP/view?usp=sharing</t>
  </si>
  <si>
    <t>BP : 17510142007012008
Pass : Selatantangerang@1</t>
  </si>
  <si>
    <t>Kunjungan  Pusdatin</t>
  </si>
  <si>
    <t>Rekening BP nonaktif setelah aktifkan rekening BPP
Nomor Rekening BP : 0075579561001 (Bank BJB)</t>
  </si>
  <si>
    <t>Rekening BP Aktif kembali</t>
  </si>
  <si>
    <t>DINAS SATUAN POLISI PAMONG PRAJA</t>
  </si>
  <si>
    <t>BUD : 19720411 199101 1 001
PW : Perbend2024!</t>
  </si>
  <si>
    <t>Request perubahan tanggal SP2D Pencairan nomor 
35.25/04.0/000003/UP/1.05.0.00.0.00.01.0000/M/1/2025 (Menjadi 17 Januari 2025)
35.25/07.0/000001/LS/5.02.0.00.0.00.05.0000/M/1/2025 (Menjadi 10 Januari 2025)</t>
  </si>
  <si>
    <t>https://prnt.sc/_-q9HGWi3KXz</t>
  </si>
  <si>
    <t>UP tidak bisa di ubah , LS sp2d tidak di temukan
mintakan surat permohonan dan Rekening korannya</t>
  </si>
  <si>
    <t>LS milik BPPKAD pada pengembalian belanaj
UP SP2D milik Satuan Polisi Pamong Praja</t>
  </si>
  <si>
    <t>BP: 200004202022012003
PW: kesehatan123</t>
  </si>
  <si>
    <t>Dita
+62 822-6135-1085</t>
  </si>
  <si>
    <t xml:space="preserve">Tidak dapat mencetak LPJ UP/GU, muncul notifikasi "Gagal mengambil data cetak bp. - Gagal memproses permintaan | LPJBP01 - ERROR: more than one row returned by a subquery used as an expression (SQLSTATE 21000)"
</t>
  </si>
  <si>
    <t>Dapat mencetak LPJ BP</t>
  </si>
  <si>
    <t>https://prnt.sc/1V0hOqsVatng</t>
  </si>
  <si>
    <t>User PPTK: 197612202008011009
Password : Sukoharjokab@25
User BPP: 198304032010012039
Password : Sukoharjokab@25
User KPA: 197101192006041008
Password : Sukoharjokab@25
User BP :  197511142006042006
Password : @SukoharjokabBP1</t>
  </si>
  <si>
    <t xml:space="preserve">Tahun : 2024
Kendala : tidak bisa membuat STS SISA UP/GU, Terdapat tulisan "Maaf masih ada NPD Panjar yang belum selesai. 
NPD Panjar dengan nomor :
33.11/50.0/000176/NPD-PANJAR/7.01.0.00.0.00.04.0000/M/2/2024
33.11/50.0/000016/NPD-PANJAR/7.01.0.00.0.00.04.0000/M/1/2024
33.11/50.0/000014/NPD-PANJAR/7.01.0.00.0.00.04.0000/M/1/2024
33.11/50.0/000010/NPD-PANJAR/7.01.0.00.0.00.04.0000/M/1/2024
Nomor NPD Panjar tersebut status dokumen “DITOLAK”
NPD tersebut milik BPP Kelurahan Begajah
</t>
  </si>
  <si>
    <t>Dapat membuat STS</t>
  </si>
  <si>
    <t>Request perubahan tanggal Penarikan tunai yang sebelumnya tanggal 24 Februari diubah menjadi 24 Januari</t>
  </si>
  <si>
    <t>Tanggal Penarikan tunai menjadi tanggal 24 Januari</t>
  </si>
  <si>
    <t>https://prnt.sc/C41I5vPIdkX9</t>
  </si>
  <si>
    <t>BP : 199206302019032016
pass : K3uangan*
PA
user : 19670403 198708 1 001
pass : Tangerangayokerja1#@!</t>
  </si>
  <si>
    <t>BUD tidak bisa mengaktifkan rekening bank skpd untuk penerimaan.
Norek bendahara penerimaan Sekretariat Daerah : 0120030203017 
Norek Bendahara Penerimaan UPTD RPH : 0115988328800</t>
  </si>
  <si>
    <t>User BP
NIP :198807062010012008
User BPP
NIP :197706042009011004
Password: Keuangan@25</t>
  </si>
  <si>
    <t>Annisa
08562901222</t>
  </si>
  <si>
    <t>Error "gagal mengambil jenis tbp / yang membuat tbp bukan anda. - no rows in result set" pada TBP nomor
34.71/06.0/000015/TU/2.22.0.00.0.00.01.0000/M/2/2025
34.71/06.0/000016/TU/2.22.0.00.0.00.01.0000/M/2/2025
34.71/06.0/000017/TU/2.22.0.00.0.00.01.0000/M/2/2025
Dikarenakan input TBP menggunakan akun BPP, tetapi malah input menggunakan akun BP. sehingga TBP muncul di akun BPP tetapi gagal dihapus</t>
  </si>
  <si>
    <t>Berhasil membatalkan TBP</t>
  </si>
  <si>
    <t>https://i.imgur.com/MwxFkeG.png</t>
  </si>
  <si>
    <t xml:space="preserve">Badan Pengelolaan Keuangan dan Pendapatan Daerah
</t>
  </si>
  <si>
    <t>PA 197012041994031007
PW : 92AnNaf!k</t>
  </si>
  <si>
    <t>Novis
+62 859-6000-0328</t>
  </si>
  <si>
    <t xml:space="preserve">Nilai alokasi anggaran dan RAK tidak sesuai pada tampilan awal namun ketika di klik detail nilai Alokasi anggaran dan RAK sudah sesuai
Alokasi Anggaran : Rp159.844.503.170,00
RAK : Rp159.844.503.170,00
</t>
  </si>
  <si>
    <t>Nilai Alokasi dan RAK pada tampilan depan seharusnya sama</t>
  </si>
  <si>
    <t>https://prnt.sc/P3y_HglJKkY3</t>
  </si>
  <si>
    <t xml:space="preserve">Bimtek </t>
  </si>
  <si>
    <t>Mohon ubah tanggal Pembuatan SP2D ke tanggal 3 Februari 2025  32.76/04.0/000010/LS/2.11.1.03.0.00.12.0000/M/2/2025</t>
  </si>
  <si>
    <t>Tanggal pembuatan sudah di ubah</t>
  </si>
  <si>
    <t xml:space="preserve">https://prnt.sc/vlJ3WK-UQ0IE  </t>
  </si>
  <si>
    <t>Dinas Kepemudaan, Olahraga dan Pariwisata</t>
  </si>
  <si>
    <t>User PA
NIP: 196603031986021007
Password: Disporapar2024!</t>
  </si>
  <si>
    <t>Fathorrachman
0819890595</t>
  </si>
  <si>
    <t>Saat login muncul notifikasi "Anda tidak diizinkan mengakses rute ini", dan nama pada profil kosong</t>
  </si>
  <si>
    <t>Error tidak muncul, sehingga bisa validasi DPA</t>
  </si>
  <si>
    <t>https://i.imgur.com/qPdCX0H.png</t>
  </si>
  <si>
    <t>PA : 196612191986021001
PW : sekdapmk1
KBUD : 19750502 199402 2 001
PW : 28AlHak@m</t>
  </si>
  <si>
    <t>Samsul
+62 813-3105-0003</t>
  </si>
  <si>
    <t>Tidak dapat mencetak DPA muncul notifikasi "gagal mengambil informasi DPA. - no rows in result set" yang mengakibatkan tidak dapat membuat SPD 
Tidak dapat membuat SPD muncul notifikasi : DPA belum tersedia</t>
  </si>
  <si>
    <t>Dapat mencetak DPA dan dapat membuat SPD</t>
  </si>
  <si>
    <r>
      <rPr>
        <sz val="10"/>
        <rFont val="Arial"/>
      </rPr>
      <t xml:space="preserve">DPA 
</t>
    </r>
    <r>
      <rPr>
        <u/>
        <sz val="10"/>
        <color rgb="FF1155CC"/>
        <rFont val="Arial"/>
      </rPr>
      <t xml:space="preserve">https://prnt.sc/EaL9XOF-PiQn
</t>
    </r>
    <r>
      <rPr>
        <sz val="10"/>
        <rFont val="Arial"/>
      </rPr>
      <t xml:space="preserve">SPD
</t>
    </r>
    <r>
      <rPr>
        <u/>
        <sz val="10"/>
        <color rgb="FF1155CC"/>
        <rFont val="Arial"/>
      </rPr>
      <t>https://prnt.sc/AfEfbiAi6hhF</t>
    </r>
    <r>
      <rPr>
        <sz val="10"/>
        <rFont val="Arial"/>
      </rPr>
      <t xml:space="preserve"> </t>
    </r>
  </si>
  <si>
    <t>BP  : 198511282020122002
PW : Ms.I$yan4</t>
  </si>
  <si>
    <t>Sidik
+62 857-4183-1209</t>
  </si>
  <si>
    <t xml:space="preserve">Tidak dapat mencetak LPJ UP/GU muncul notifikasi :
Gagal mengambil data cetak bp. - Gagal memproses permintaan | LPJBP01 - ERROR: more than one row returned by a subquery used as an expression (SQLSTATE 21000)
No LPJ :
33.25/10.0/000002/LPJ-BP/UP/6.01.0.00.0.00.01.0000/M/2/2025
</t>
  </si>
  <si>
    <t>https://prnt.sc/ZKqEu2L5Gi-_</t>
  </si>
  <si>
    <t>KPA : 197610232007011010
PW : BPKAD&amp;bud01</t>
  </si>
  <si>
    <t>Muncul dua user, jabatan dan SKPD yang sama</t>
  </si>
  <si>
    <t>Login hanya 1 pilihan saja</t>
  </si>
  <si>
    <t>https://prnt.sc/TeZROmiisdD7</t>
  </si>
  <si>
    <t>KPA : 197912042010011013        
PW : Bpkad&amp;aset01</t>
  </si>
  <si>
    <t>https://prnt.sc/32-Lvpzs7yj1</t>
  </si>
  <si>
    <t>https://prnt.sc/G4faT_YFBjas</t>
  </si>
  <si>
    <t>PA : 19711003 199101 1 002
PW : @Sosialya1</t>
  </si>
  <si>
    <t>Keuangan
+62 813-2046-9468</t>
  </si>
  <si>
    <t>Rekening Bank tidak aktif 
Nomor Rekening : 0122342808001
Nama Rekening : Bend Pengeluaran Dinsos</t>
  </si>
  <si>
    <t>https://prnt.sc/KmFWVgQcZRXt</t>
  </si>
  <si>
    <t>User : 198512282015032002
Password : PangandaranKab@1224</t>
  </si>
  <si>
    <t>Ruswandi +62 823-1621-9525</t>
  </si>
  <si>
    <t>Tampilan depan DPA dan penginputan RAK tidak sinkron</t>
  </si>
  <si>
    <t>tampilan depan DPA dan RAk sinkron senilai Rp454.650.000.000,00</t>
  </si>
  <si>
    <r>
      <rPr>
        <u/>
        <sz val="10"/>
        <color rgb="FF1155CC"/>
        <rFont val="Arial"/>
      </rPr>
      <t>https://drive.google.com/file/d/1FjAoTiktrb9xCVcnDmK_fyHOgROrNxtZ/view?usp=sharing</t>
    </r>
    <r>
      <rPr>
        <sz val="10"/>
        <rFont val="Arial"/>
      </rPr>
      <t xml:space="preserve"> 
</t>
    </r>
    <r>
      <rPr>
        <u/>
        <sz val="10"/>
        <color rgb="FF1155CC"/>
        <rFont val="Arial"/>
      </rPr>
      <t>https://drive.google.com/file/d/1AKs6wmA2eNpdJe4Oa8tYEdnRUGy3xN-u/view?usp=sharing</t>
    </r>
    <r>
      <rPr>
        <sz val="10"/>
        <rFont val="Arial"/>
      </rPr>
      <t xml:space="preserve"> </t>
    </r>
  </si>
  <si>
    <t>19650717 199203 2 014
pekalongan#123</t>
  </si>
  <si>
    <t>Akun BUD tidak dapt cetak STS TU muncul notifikasi gagal mengambil data header. - no rows in result set</t>
  </si>
  <si>
    <t>BPP : 19720523 199602 2 001
PW : J4t!mprov</t>
  </si>
  <si>
    <t>Emyauli
+62 821-4114-0604</t>
  </si>
  <si>
    <t xml:space="preserve">Keterangan pada Laporan Penutupan Kas tidak sesuai Keterangannya dan tidak sesuai dengan BKU : 
Saldo akhir bulan Januari terdiri dari saldo di kas tunai sebesar Rp. 11.881.830,00 dan saldo di bank sebesar Rp. 28.743.400,00
Seharusnya Saldo akhir bulan Januari terdiri dari saldo di kas Tunai Sebesar. : Rp1.881.830,00 dan saldo di Bank sebesar Rp38.743.400,00
</t>
  </si>
  <si>
    <t>Seharusnya Saldo akhir bulan Januari terdiri dari saldo di kas Tunai Sebesar. : Rp1.881.830,00 dan saldo di Bank sebesar Rp38.743.400,00</t>
  </si>
  <si>
    <t>DINAS PERTANAHAN DAN TATA RUANG</t>
  </si>
  <si>
    <t>ID : 19760316 200604 1 002
PAss : G@gahBeran1</t>
  </si>
  <si>
    <t>Assa Raganata +62 896-8103-0085</t>
  </si>
  <si>
    <t>Permohonan perubahan tanggal SP2D nomor 34.00/04.0/000022/LS/1.03.2.10.0.00.01.0000/M/2/2025 dari tanggal 18 februari 2025 menjadi 19 Februari 2025</t>
  </si>
  <si>
    <t>Tanggal SP2D berubah</t>
  </si>
  <si>
    <r>
      <rPr>
        <u/>
        <sz val="10"/>
        <color rgb="FF1155CC"/>
        <rFont val="Arial"/>
      </rPr>
      <t>https://drive.google.com/file/d/1FYPoX7l-ezP6LFcZVAOQBoZZo-lgdDxo/view?usp=sharing</t>
    </r>
    <r>
      <rPr>
        <sz val="10"/>
        <rFont val="Arial"/>
      </rPr>
      <t xml:space="preserve"> 
Screenshot 2025-02-19 131532.png</t>
    </r>
  </si>
  <si>
    <t>tanggal pencairan sudah berubah, untuk tanggal SP2D belum berubah</t>
  </si>
  <si>
    <t>Dinas Kesehatan
* RUMAH SAKIT JIWA GRHASIA</t>
  </si>
  <si>
    <t>User Bendahara UOBK
NIP: 198410272015022001
Password Grhasia123*
User BUD
NIP: 197203171997032004
Password: Jogjakota@1</t>
  </si>
  <si>
    <t>Error "Gagal mengambil skpd kpa. - no rows in result set" saat membuat SPP LS Barang &amp; Jasa</t>
  </si>
  <si>
    <t>Berhasil membuat SPP</t>
  </si>
  <si>
    <t>https://prnt.sc/YvaQXTjUO-LO</t>
  </si>
  <si>
    <t>BPP : 19960404 202204 1 001
PW : jatimprov&amp;BPD123</t>
  </si>
  <si>
    <t>iis
+62 815-5401-3636</t>
  </si>
  <si>
    <t>Saldo pada Pelimpahan dan BKU tidak sama pada Bulan Januari
Saldo Bank : Rp177.024.000,00
Saldo Tunai : Rp2.176.000,00
Total Saldo : Rp179.200.000,00
BKU : 
Saldo Tunai : Rp4.352.000,00
Saldo Bank : Rp143.633.323,00
Total Saldo : Rp147.985.323,00</t>
  </si>
  <si>
    <t xml:space="preserve">Saldo di pelimpahan dan BKU sama </t>
  </si>
  <si>
    <r>
      <rPr>
        <sz val="10"/>
        <rFont val="Arial"/>
      </rPr>
      <t xml:space="preserve">Pelimpahan UP/GU 
</t>
    </r>
    <r>
      <rPr>
        <u/>
        <sz val="10"/>
        <color rgb="FF1155CC"/>
        <rFont val="Arial"/>
      </rPr>
      <t xml:space="preserve">https://prnt.sc/KRnwsAmgl-Sr
BKU
https://prnt.sc/cwNhRSnVaLBd
</t>
    </r>
  </si>
  <si>
    <t>BUD
196810141988031002
Evaclg12345</t>
  </si>
  <si>
    <t>Bu Eva/085921588001</t>
  </si>
  <si>
    <t>Nilai Rekening Bank UP KKPD salah karena dimasukan nilai induknya saja
Nilai Nama Rekening UP KKPD salah        ; 52.591.600
Nilai Nama Rekening UP KKPD benar        ; 60.700.000</t>
  </si>
  <si>
    <t>https://prnt.sc/aIWueIFGEoZj</t>
  </si>
  <si>
    <t xml:space="preserve">Nilai Rekening Bank UP KKPD salah karena dimasukan nilai induknya saja
Nilai Nama Rekening UP KKPD salah        ; 52.000.000
Nilai Nama Rekening UP KKPD benar        ; 118.360.000
</t>
  </si>
  <si>
    <t>https://prnt.sc/aBRohJT2v8yw</t>
  </si>
  <si>
    <t>User BUD : 19740920 199301 2 001
Password :  Jeparakab@01</t>
  </si>
  <si>
    <t>Nugroho +62 812-1557-1527</t>
  </si>
  <si>
    <t>Tidak dapat memutakhirkan data PA SKPD, Muncul notifikasi "gagal menghapus pegawai lama. - no rows in result set"</t>
  </si>
  <si>
    <t>Dapat memutakhirkan data SKPD</t>
  </si>
  <si>
    <t>https://drive.google.com/file/d/1WeQvagqEfi7lbO9BZy1D73d5zkKuq6kM/view?usp=sharing</t>
  </si>
  <si>
    <t>DINAS PERUMAHAN RAKYAT, KAWASAN PERMUKIMAN DAN CIPTA KARYA</t>
  </si>
  <si>
    <t>BPP  : 198703022014031001
PW : @Yudhis020387</t>
  </si>
  <si>
    <t>Stevanus
+62 823-3296-6674</t>
  </si>
  <si>
    <t>Nilai pada laporan penutupan Kas saldo tunai dan saldo bank berbeda dengan BKU bulan Januari</t>
  </si>
  <si>
    <t>Nilai laporan penutupan kas saldo tunai dan saldo bank sama dengan BKU</t>
  </si>
  <si>
    <t>https://prnt.sc/YpcLU84jcKE8</t>
  </si>
  <si>
    <t xml:space="preserve">BPKPD </t>
  </si>
  <si>
    <t>BUD : 197201191999011001
PW : Pakaban@01</t>
  </si>
  <si>
    <t>Opik
+62 813-1665-0676</t>
  </si>
  <si>
    <t xml:space="preserve">Tidak dapat merset password user Fungsi Akuntansi SKPD 
NIP : 199405132019032001
A/N : Qisti Yusrina, S.E., M.A.P
</t>
  </si>
  <si>
    <t>Dapat mereset passowrd</t>
  </si>
  <si>
    <t>196509031989031010
@Kabbrebessetda1</t>
  </si>
  <si>
    <t>dapat muncul role sebagai sekda</t>
  </si>
  <si>
    <t>https://prnt.sc/YiEBAcfdkXqr</t>
  </si>
  <si>
    <t>Kab. Pati</t>
  </si>
  <si>
    <t>Kecamatan Margoyoso</t>
  </si>
  <si>
    <t xml:space="preserve">BP       : 198206022010012024
PASS   : Patik@b01
</t>
  </si>
  <si>
    <t>Tidak bisa input sts up karena masih ada beberapa npd panjar yang belum selesai, padahal npd tersebut status dokumennya ditolak
Npd: 33.18/50.0/000163/npd-panjar/7.01.0.00.0.00.06.0000/p7/5/2024
33.18/50.0/000177/npd-panjar/7.01.0.00.0.00.06.0000/p7/5/2024</t>
  </si>
  <si>
    <t>Bisa input sts up</t>
  </si>
  <si>
    <t>https://prnt.sc/KT9fE2gTu1CX</t>
  </si>
  <si>
    <t>BP : 197311202010012003
Pass : Kajen@2025
PA : 197608091996031001
Pass : Kajen@2025</t>
  </si>
  <si>
    <t>085536975402
Wahyu</t>
  </si>
  <si>
    <t>rekening BP menjadi tidak aktif
Nomor Rekening : 1109001232</t>
  </si>
  <si>
    <t xml:space="preserve">Dinas Pemberdayaan Perempuan dan Perlindungan Anak dan Pengendalian Penduduk dan Keluarga Berencana </t>
  </si>
  <si>
    <t>BP    : 199310102019022008
Pass : Dinasp3appkb!@#</t>
  </si>
  <si>
    <t>Nama PA tidak muncul pada tampilan NPD namun saat di cetak sudah  muncul, sebelumnya ada pergantian PA</t>
  </si>
  <si>
    <t>nama PA ditampilan muncul</t>
  </si>
  <si>
    <t>https://prnt.sc/ky_eBBaEJElk</t>
  </si>
  <si>
    <t>selesaikan sampai tahapan validasi PA dulu baru muncul</t>
  </si>
  <si>
    <t xml:space="preserve">NIP BP                : 19820816 200801 2 009
PASSWORD        : Keudisdik123@
</t>
  </si>
  <si>
    <t xml:space="preserve">Tidak bisa input pengembalian belanja up/gu, karena pada saat mau input data tidak ditemukan.
Tbp no : 33.18/06.0/003700/UP/1.01.2.22.0.00.01.0000/PPR2/12/2024
Tbp di filter pencarian muncul
</t>
  </si>
  <si>
    <t xml:space="preserve">https://prnt.sc/kYIO4cn3-Hlt
https://prnt.sc/zAohXsc8fWdT
</t>
  </si>
  <si>
    <t>yang tampil hanya tbp yg sudah sampai tahapan sp2d jika ini tbp terkahir tidak tampil</t>
  </si>
  <si>
    <t>Dinas Kesehatan
* RUMAH SAKIT PARU RESPIRA</t>
  </si>
  <si>
    <t>User Bendahara UOBK
NIP: 198011232005012010
Password: Respira@123
User BUD
NIP: 197203171997032004
Password: Jogjakota@1</t>
  </si>
  <si>
    <t>User BP (lama) 
 username: 19871002 201101 2011
 password : Pasuruankab@123
User BP(baru) 
username: 19851211 201406 1 001
 password : Pasuruankab@123</t>
  </si>
  <si>
    <t>Gilang Nuansa +62 852-6181-9998</t>
  </si>
  <si>
    <t>Helpdesk regional II</t>
  </si>
  <si>
    <t>Saldo menjadi 1 senilai 154.120.000</t>
  </si>
  <si>
    <t>https://drive.google.com/file/d/1LeMmVUIUoJTctObGtjh_0LLca_srRknY/view?usp=sharing</t>
  </si>
  <si>
    <t>Kecamatan Banyakan</t>
  </si>
  <si>
    <t>PA : 19731001 199301 1 001 
Pass : @Kedirikab01
BP Baru : 19841105 201001 2 002 
Pass : @Kedirikab01</t>
  </si>
  <si>
    <t>Saldo di pelimpahan menjadi 0 setelah pergantian BP</t>
  </si>
  <si>
    <t>Mohon dimunculkan kembali saldonya di BP baru</t>
  </si>
  <si>
    <t>https://docs.google.com/document/d/1ktpnBW4xrNQEXR0GpHJN01Q7hwzF5GBE/edit?usp=drive_link&amp;ouid=118225021586497021816&amp;rtpof=true&amp;sd=true</t>
  </si>
  <si>
    <t>BP : 197806122007012023
PW : Bangl1kab@</t>
  </si>
  <si>
    <t>Putu
+62 812-3993-5840</t>
  </si>
  <si>
    <t>GRUP Provinsi Bali</t>
  </si>
  <si>
    <t xml:space="preserve">Pembayaran uang panjar yang sudah dihapus masih muncul di BKU :
51.06/56.0/000001/NPD-NONPANJAR/1.03.1.04.0.00.01.0000/M/1/2024
51.06/56.0/000002/NPD-NONPANJAR/1.03.1.04.0.00.01.0000/M/1/2024 </t>
  </si>
  <si>
    <t>Panjar yang dihapus tidak muncul di BKU</t>
  </si>
  <si>
    <t>https://prnt.sc/Pfs0pHKU7Ndu</t>
  </si>
  <si>
    <t xml:space="preserve">Dinas Kesehatan, Pengendalian Penduduk dan Keluarga Berencana </t>
  </si>
  <si>
    <t>User : 19770602 200501 2 010
Password : DinkesP2KB!</t>
  </si>
  <si>
    <t>Hartono +62 877-5516-3009</t>
  </si>
  <si>
    <t>Data tampilan depan dan inputan RAk tidak sinkron</t>
  </si>
  <si>
    <t>Data tampilan depan dan inputan RAK sinkron</t>
  </si>
  <si>
    <r>
      <rPr>
        <u/>
        <sz val="10"/>
        <color rgb="FF1155CC"/>
        <rFont val="Arial"/>
      </rPr>
      <t>https://drive.google.com/file/d/1LeMmVUIUoJTctObGtjh_0LLca_srRknY/view?usp=sharing</t>
    </r>
    <r>
      <rPr>
        <sz val="10"/>
        <rFont val="Arial"/>
      </rPr>
      <t xml:space="preserve"> 
</t>
    </r>
    <r>
      <rPr>
        <u/>
        <sz val="10"/>
        <color rgb="FF1155CC"/>
        <rFont val="Arial"/>
      </rPr>
      <t>https://drive.google.com/file/d/1SPiBWfTDHaoAO-x3nq2dF5jWlC1kNoCQ/view?usp=sharing</t>
    </r>
    <r>
      <rPr>
        <sz val="10"/>
        <rFont val="Arial"/>
      </rPr>
      <t xml:space="preserve"> </t>
    </r>
  </si>
  <si>
    <t>Kecamatan Ringinrejo</t>
  </si>
  <si>
    <t>PA : 19690502 199202 1 004 
Pass : @Kedirikab01
BP Baru : 19811217 201408 2 003 
Pass : Kedirikab@01</t>
  </si>
  <si>
    <t>Sekretariat Daerah (Biro Administrasi Pembangunan)</t>
  </si>
  <si>
    <t>User : 19820120 200501 2 009
Password : Jatimprov3#*</t>
  </si>
  <si>
    <t>Khofifah +62 812-3543-8153</t>
  </si>
  <si>
    <t>Laporan - Register</t>
  </si>
  <si>
    <t>Tidak dapat mencetak laporan register SP2D, muncul notifikasi "Oops!.. Anda tidak dapat mengakses fitur ini"</t>
  </si>
  <si>
    <t>dapat mencetak Laporan Register SP2D</t>
  </si>
  <si>
    <t>https://drive.google.com/file/d/1_3JLkywTfRoiO7enxcLT5hkowWzjmcxV/view?usp=sharing</t>
  </si>
  <si>
    <t>karna register di ambil global sluruh , lakukan pakai akun PA</t>
  </si>
  <si>
    <t>User PA
NIP: 197003282002102001 
Password: Blitarkab0102$</t>
  </si>
  <si>
    <t>Ahmad
081334076236</t>
  </si>
  <si>
    <t>Anggaran Penerimaan Pembiayan tidak mengalir ke Penatausahaan, sehingga tidak bisa melakukan penyesuaian DPA</t>
  </si>
  <si>
    <t>Data Anggaran mengalir</t>
  </si>
  <si>
    <t>https://prnt.sc/HhMH905tBJXh</t>
  </si>
  <si>
    <t>NIP : 197102241997031004
PSS : Blitar1041906*@$*19</t>
  </si>
  <si>
    <t>Silli +62 856-3558-681</t>
  </si>
  <si>
    <t>Tidak dapat login dengan akun tersebut, permohonan reset password</t>
  </si>
  <si>
    <t>Password reset</t>
  </si>
  <si>
    <t>https://drive.google.com/file/d/1yaKeR3bIm2WXkYk8F-OyjiVXlNt34y7Z/view?usp=sharing</t>
  </si>
  <si>
    <t>paswd baru : Blitar1041906*@$*19</t>
  </si>
  <si>
    <t>197012041994031007
92AnNaf!k</t>
  </si>
  <si>
    <t>Lilik +62 812-3131-9009</t>
  </si>
  <si>
    <t>Permohonan penghapusan pengembalain belanja atas nomor 35.28/07.0/000004/LS/1.01.2.22.0.00.01.0000/P1/2/2025</t>
  </si>
  <si>
    <t>pengembalian belanja batal</t>
  </si>
  <si>
    <t>https://drive.google.com/file/d/1jA1LpthjylICoVhJuMZEc9V55BOOnrX2/view?usp=sharing</t>
  </si>
  <si>
    <t>Pastikan SKPD nya apa</t>
  </si>
  <si>
    <t>User PPTK
NIP: 198203062010012026 
Password: Rsuddrmsaleh2024!
User PA
NIP: 197803232005012012
Password: Dinkes58*</t>
  </si>
  <si>
    <t>Terdapat perbedaan nilai Penerimaan Pembiayaan pada Alokasi Anggaran dengan RAK
Alokasi Anggaran = Rp1.415.000.000,00
RAK Detail = Rp2.415.000.000,00
sehingga tidak bisa lakukan validasi DPA</t>
  </si>
  <si>
    <t>Nilai DPA pada Alokasi Anggaran dan RAK detail sama sehingga bisa lakukan validasi DPA</t>
  </si>
  <si>
    <t>https://prnt.sc/XO6xk0CjBZgI</t>
  </si>
  <si>
    <t>Dinas Pendidikan, Kepemudaan dan Olah Raga</t>
  </si>
  <si>
    <t xml:space="preserve">BP  DINDIKPORA
NIP : 198304222006042011
Pass : Bnakab@1
</t>
  </si>
  <si>
    <t xml:space="preserve">Terdapat selisih saldo pada STS atau BKU atau Menu Pelimpahan UP/GU Non KKPD dengan LPJ, 
saldo Bank Rp4.710.016,00
Seharusnya saldo Bank 4.762.466,-
Terdapat Selisih Kurang Rp. 52.450,- pada Saldo Bank dengan LPJ.
selisih tersebut di karena NPD Panjar SMP 1 Klampok dengan Nomor 33.04/50.0/000002/NPD-PANJAR/1.01.2.19.0.00.01.0000/M/2/2024 yang di tolak oleh BP namun masih teratat di BKU </t>
  </si>
  <si>
    <t xml:space="preserve">https://prnt.sc/FjfokcU-GbW_
https://prnt.sc/vhPvM2MJbp3x
</t>
  </si>
  <si>
    <t>Bagian Pemerintahan Sekretariat Daerah</t>
  </si>
  <si>
    <t>19880314 202012 2 008
Tapem001*</t>
  </si>
  <si>
    <t xml:space="preserve">Pada SPM dan SP2D ada 4 Rekening belanja sedangkan pada Pembuatan TBP hanya muncul 2 rek belanja, sehingga tidak bisa membuat TBP
rek yg tdk muncul antara lain :
5.1.02.01.01.0052        Belanja Makanan dan Minuman Rapat 2.174.000,00 
5.1.02.02.01.0004        Honorarium Tim Pelaksana Kegiatan dan Sekretariat Tim Pelaksana Kegiatan 2.625.000,00
No SPM : 33.75/03.0/000562/TU/4.01.0.00.0.00.01.0000/PPR2/11/2024
NO SP2D : 33.75/04.0/000484/TU/4.01.0.00.0.00.01.0000/PPR2/11/2024
</t>
  </si>
  <si>
    <t>rekening muncul</t>
  </si>
  <si>
    <t>https://prnt.sc/pvnxWh6-rF3V</t>
  </si>
  <si>
    <t>rek emang terpecah sesuai dengan SPD yg di ambil sesuaikan saja</t>
  </si>
  <si>
    <t>User BPP
19700420 201212 2 001
Pekalongan@123</t>
  </si>
  <si>
    <t xml:space="preserve">Pada SPM dan SP2D ada 6 Rekening belanja sedangkan pada Pembuatan TBP hanya muncul 4 rek belanja, sehingga tidak bisa membuat TBP
rek yg tdk muncul antara lain :
5.1.02.04.01.0003        Belanja Perjalanan Dinas Dalam Kota                Rp5.300.000,00
5.1.02.04.01.0004        Belanja Perjalanan Dinas Paket Meeting Dalam Kota        Rp4.400.000,00
No SPM  : 33.75/03.0/000359/TU/7.01.0.00.0.00.02.0000/PPR2/11/202 2024
No SP2D : 33.75/04.0/000279/TU/7.01.0.00.0.00.02.0000/PPR2/11/2024  
</t>
  </si>
  <si>
    <t>User BUD
NIP: 197211111992031001
Password: Duaribu25#@!</t>
  </si>
  <si>
    <t>Cetakan DPA Anggaran Kas Penerimaan Pembiayaan kosong saat dicetak</t>
  </si>
  <si>
    <t>Berhasil cetak</t>
  </si>
  <si>
    <t>https://prnt.sc/Wf3s1q6Bzjrl</t>
  </si>
  <si>
    <t>User BUD
NIP: 196904201988032004
Password: bUdj4b4r!!!</t>
  </si>
  <si>
    <t>Tofa
082114150200</t>
  </si>
  <si>
    <t>Error "gagal menghapus pegawai lama. - no rows in result set" saat pemutakhiran akun PA DInas Kesehatan</t>
  </si>
  <si>
    <t>Berhasil pemutakhiran</t>
  </si>
  <si>
    <t>https://i.imgur.com/mwwCqUF.png</t>
  </si>
  <si>
    <t>User BUD
NIP: 197203171997032004
Password: Jogjakota@1
User PA
NIP: 196606091993032004
Password: Jogj@kot4</t>
  </si>
  <si>
    <t>Rian
081229857272</t>
  </si>
  <si>
    <t>Rekening
Nama: DINAS KESEHATAN KOTA YOGYAKARTA
Nomor Rekening: 006111000205
status menjadi belum aktif</t>
  </si>
  <si>
    <t>Rekening tersebut kembali aktif</t>
  </si>
  <si>
    <t>https://i.imgur.com/afEVAzZ.png</t>
  </si>
  <si>
    <t xml:space="preserve">Dinas pendidikan </t>
  </si>
  <si>
    <t>User BUD : 19671116 198903 1 010
Password : Bawadalamdoaku@2024</t>
  </si>
  <si>
    <t>Yanto +62 821-5829-0264</t>
  </si>
  <si>
    <t>permohonan penghapusan data pegawai dikarenakan salah penambahan pegawai atas nama :
NIP user : 199505052022032015
Nama : INDHIRA PUTRI, SE
Tahun 2025</t>
  </si>
  <si>
    <t>Data tersebut terhapuskan</t>
  </si>
  <si>
    <t>https://drive.google.com/file/d/1divDwxhVAgLaq7PJNDvxUm8m5Nl-THsO/view?usp=sharing</t>
  </si>
  <si>
    <t>Username PA : 197809271998021001
Password PA : Satpol*2024
Username PPK : 19700508 199803 1 009
Password PPK : Satpolpp1234!</t>
  </si>
  <si>
    <t>Bayu Indrawan +62 852-5873-5736</t>
  </si>
  <si>
    <t>Notifikasi tersebut tidak muncul</t>
  </si>
  <si>
    <t>https://drive.google.com/file/d/1_9lmduM6-sGrT-Q8UuEWw8JX5nj_SzPr/view?usp=sharing</t>
  </si>
  <si>
    <t>DINKES Pemerintah kota Yogyakarta</t>
  </si>
  <si>
    <t xml:space="preserve">Akun 
BP:  19850330 201001 1 016        
Pass  :@Johnp4aulaan
</t>
  </si>
  <si>
    <t xml:space="preserve">1. Perbulan Februari Rekening bank punya BP Dinkes statusnya pengajuan dan belum aktif, belum tau penyebabnya apa. Saat di cek di akun BUD rekening tersebut juga tidak ada.
2. No. Rekening Bank
: 006111000205
Nama di Rekening Bank
: DINAS KESEHATAN KOTA YOGYAKARTA
Bank Penerima - Cabang
: Bank BPD DIY - Senopati
Saat mencetak SPM no rek bank, npwp kondisi kosong
</t>
  </si>
  <si>
    <t>n</t>
  </si>
  <si>
    <r>
      <rPr>
        <u/>
        <sz val="10"/>
        <color rgb="FF1155CC"/>
        <rFont val="Arial"/>
      </rPr>
      <t>https://prnt.sc/YD8QcHDd4ioD</t>
    </r>
    <r>
      <rPr>
        <sz val="10"/>
        <color rgb="FF000000"/>
        <rFont val="Arial"/>
        <scheme val="minor"/>
      </rPr>
      <t xml:space="preserve"> </t>
    </r>
    <r>
      <rPr>
        <u/>
        <sz val="10"/>
        <color rgb="FF1155CC"/>
        <rFont val="Arial"/>
      </rPr>
      <t>https://prnt.sc/SD_ZskGnKUFP</t>
    </r>
    <r>
      <rPr>
        <sz val="10"/>
        <color rgb="FF000000"/>
        <rFont val="Arial"/>
        <scheme val="minor"/>
      </rPr>
      <t xml:space="preserve"> </t>
    </r>
    <r>
      <rPr>
        <u/>
        <sz val="10"/>
        <color rgb="FF1155CC"/>
        <rFont val="Arial"/>
      </rPr>
      <t>https://prnt.sc/YHcpTL88cvjR</t>
    </r>
    <r>
      <rPr>
        <sz val="10"/>
        <color rgb="FF000000"/>
        <rFont val="Arial"/>
        <scheme val="minor"/>
      </rPr>
      <t xml:space="preserve"> </t>
    </r>
  </si>
  <si>
    <t xml:space="preserve">Kab. Sumbawa Barat </t>
  </si>
  <si>
    <t xml:space="preserve">BADAN PENGELOLAAN KEUANGAN DAN ASET DAERAH
</t>
  </si>
  <si>
    <t>USER BUD
USER : 196512081986021006
PASS : Sumbawabaratkab@2025</t>
  </si>
  <si>
    <t xml:space="preserve">MOHON DI HAPUS, SALAH NILAI SEHARUSNYA NILAI Tersebut diatas TERMASUK NILAI KKPD BELANJA BARANG DAN JASA DAN PERJADIN
</t>
  </si>
  <si>
    <t>https://prnt.sc/tXZVvpgJWw0X</t>
  </si>
  <si>
    <t>blum ada transsksi dengan nomor kartu ini</t>
  </si>
  <si>
    <t>User BUD /PA: 19690810 199011 1 001 
Pass : Bud2024!</t>
  </si>
  <si>
    <t>hery +62 818-0230-4060</t>
  </si>
  <si>
    <t>Permohonan pengaktifan kembali rekening atas nama:
Nama : BENDAHARA BPKPD
No rek 0002247933001</t>
  </si>
  <si>
    <t>https://drive.google.com/file/d/19ImcizsiZj7LedB8oCiJE56tfDQD7Bao/view?usp=sharing</t>
  </si>
  <si>
    <t>BUD : 198008172009011007
Pass : TNGayokerja1!</t>
  </si>
  <si>
    <t>Pak Tian
081297158275</t>
  </si>
  <si>
    <t>Tampilan pada akun BUD menjadi akun PA. Contoh :
- Menu pengembalian belanja tidak tampil menu pilih SKPD
- Kartu kendali hanya muncul milik BPKAD
- Di menu LPJ Administratif dan fungsional tidak dapat memilih SKPD yang akan dicetak, hanya tampilkan milik BPKAD saja
- Di menu penerimaan BUD tidak dapat membuat rekening bank bendahara penerimaan
- Di menu rekening bank,tidak bisa memasukkan no rekening dan mengaktifkan permohonan rekening SKPD</t>
  </si>
  <si>
    <t>tampilan dan fitur di BUD sesuai akunnya</t>
  </si>
  <si>
    <t xml:space="preserve">https://prnt.sc/LM--ELHA0hgW
https://prnt.sc/sSweCQD0ZeX_
https://prnt.sc/8_alSUVhBGPA
</t>
  </si>
  <si>
    <t>BPP
197808062008011006
Pass : Atunk@2025</t>
  </si>
  <si>
    <t>Rian +62 813-2046-9468</t>
  </si>
  <si>
    <t>NPD Panjar dengan nomor 32.77/56.0/000059/NPD-PANJAR/2.09.3.27.3.25.02.0000/M/2/2025 masih muncul pada BKU</t>
  </si>
  <si>
    <t>NPD Panjar tersebut tidak muncul pada BKU</t>
  </si>
  <si>
    <t>https://drive.google.com/file/d/1XHceFffI0bMQij97-yg8lww1AjFHL8iU/view?usp=sharing</t>
  </si>
  <si>
    <t>tdak bisa di hapus karna pencatatan transaksi , dan nominal ini sudah kembali juga ke saldo bisa di liat di BKU bulan februari</t>
  </si>
  <si>
    <t>BP : 198103202008012016
PW : Dpmdbadung24*</t>
  </si>
  <si>
    <t>Yusti 
+62 817-569-748</t>
  </si>
  <si>
    <t>Grup Provinsi Bali</t>
  </si>
  <si>
    <t>Muncul dua role yang sama dan tidak ada nama SKPD nya</t>
  </si>
  <si>
    <t>https://prnt.sc/EHF4v-DPboEA</t>
  </si>
  <si>
    <r>
      <t xml:space="preserve">Sudah dikonfirmasi ke pemda
</t>
    </r>
    <r>
      <rPr>
        <u/>
        <sz val="10"/>
        <color rgb="FF1155CC"/>
        <rFont val="Arial"/>
      </rPr>
      <t>https://prnt.sc/Xr9MjooLpspV</t>
    </r>
  </si>
  <si>
    <t>Dinas Komunikasi dan Informatika Kab. Kendal</t>
  </si>
  <si>
    <t>BP : 197808082014061004
Kendalkab1@</t>
  </si>
  <si>
    <t>Rekening bendahara tidak muncul (tidak terdaftar)
mau di verif di BUD tidak muncul
mau dibatalkan pengajuan di PA rekening tidak ditemukan akibatnya ketika membuat SPP rekening bank kosong
No Rekening : 1018003429
Nama Rekening : Diskominfo BP</t>
  </si>
  <si>
    <t>Rekening bank muncul</t>
  </si>
  <si>
    <t>https://prnt.sc/OXARNsCrABAA</t>
  </si>
  <si>
    <t>User BP : 197910262010012008
Password: Berbayar321</t>
  </si>
  <si>
    <t>Sagung
+62 819-1679-4388</t>
  </si>
  <si>
    <t>Tidak dapat mencetak DPR KKPD muncul notifikasi gagal mengambil data dpr detail. - ERROR: inconsistent types deduced for parameter $2 (SQLSTATE 42P08)
No DPR KKPD :
51.08/11.0/000009/KKPD-DPR/1/4.02.0.00.0.00.01.0000/M/2/2025
sampai no DPR KKPD 000013</t>
  </si>
  <si>
    <t>https://prnt.sc/FQJQqhLYp9e_</t>
  </si>
  <si>
    <t>User PA: 197806122008011007
Password : Padkpkp2025%</t>
  </si>
  <si>
    <t>Error tidak muncul</t>
  </si>
  <si>
    <r>
      <rPr>
        <sz val="10"/>
        <color rgb="FF000000"/>
        <rFont val="Arial"/>
      </rPr>
      <t xml:space="preserve">Notif:
</t>
    </r>
    <r>
      <rPr>
        <u/>
        <sz val="10"/>
        <color rgb="FF1155CC"/>
        <rFont val="Arial"/>
      </rPr>
      <t xml:space="preserve">https://prnt.sc/myKSr5Fk763A 
</t>
    </r>
    <r>
      <rPr>
        <sz val="10"/>
        <color rgb="FF000000"/>
        <rFont val="Arial"/>
      </rPr>
      <t xml:space="preserve">nama pada profil
</t>
    </r>
    <r>
      <rPr>
        <u/>
        <sz val="10"/>
        <color rgb="FF1155CC"/>
        <rFont val="Arial"/>
      </rPr>
      <t>https://prnt.sc/SbTIbV7EP0Lp</t>
    </r>
    <r>
      <rPr>
        <sz val="10"/>
        <color rgb="FF000000"/>
        <rFont val="Arial"/>
      </rPr>
      <t xml:space="preserve"> 
</t>
    </r>
  </si>
  <si>
    <t>Disperindag</t>
  </si>
  <si>
    <t>\BP
NIP : 19700904 200701 2 015
Password : Jatimprov01!</t>
  </si>
  <si>
    <t>muhammad Fadil Nur +62 823-3269-3665</t>
  </si>
  <si>
    <t>Tidak muncul nama SKPD</t>
  </si>
  <si>
    <t>https://drive.google.com/file/d/1ucvRPhjJI2VfbDOa-UYzDV2NMHTbTnq5/view?usp=sharing</t>
  </si>
  <si>
    <t>Permohonan pengahpusan transaksi penarikan tunai senilai 2.500.000</t>
  </si>
  <si>
    <t>Transaki penarikan tunai tersebut terhapuskan</t>
  </si>
  <si>
    <t>https://drive.google.com/file/d/1TWeiOvRVm52fIGDW-cb_dY2FPphwjOFb/view?usp=sharing</t>
  </si>
  <si>
    <t>lakukan pengembalian pelimpahan ke non tunai terlebih dahulu</t>
  </si>
  <si>
    <t>Sudah dilakukan pengembalian pelimpahan senilai tersebut pada saldo bank</t>
  </si>
  <si>
    <t>User PA : 197605272001121004
Password : KominfoBojonegoro@77#</t>
  </si>
  <si>
    <t>Sinta Rahmawati
0811320232</t>
  </si>
  <si>
    <r>
      <rPr>
        <sz val="10"/>
        <rFont val="Arial"/>
      </rPr>
      <t xml:space="preserve">Notif
</t>
    </r>
    <r>
      <rPr>
        <u/>
        <sz val="10"/>
        <color rgb="FF1155CC"/>
        <rFont val="Arial"/>
      </rPr>
      <t>https://prnt.sc/1OGoxJX1bORj</t>
    </r>
    <r>
      <rPr>
        <sz val="10"/>
        <rFont val="Arial"/>
      </rPr>
      <t xml:space="preserve"> 
Nama pada profil
</t>
    </r>
    <r>
      <rPr>
        <u/>
        <sz val="10"/>
        <color rgb="FF1155CC"/>
        <rFont val="Arial"/>
      </rPr>
      <t>https://prnt.sc/Cqw5WWJdYIwL</t>
    </r>
    <r>
      <rPr>
        <sz val="10"/>
        <rFont val="Arial"/>
      </rPr>
      <t xml:space="preserve"> 
</t>
    </r>
  </si>
  <si>
    <t xml:space="preserve">PPTK:  19790729 200901 2 001
Password:  KECbjn789*
</t>
  </si>
  <si>
    <r>
      <t xml:space="preserve">Notif 
</t>
    </r>
    <r>
      <rPr>
        <u/>
        <sz val="10"/>
        <color rgb="FF1155CC"/>
        <rFont val="Arial"/>
      </rPr>
      <t>https://prnt.sc/rn1fLIwSFofD</t>
    </r>
    <r>
      <rPr>
        <sz val="10"/>
        <color rgb="FF000000"/>
        <rFont val="Arial"/>
        <scheme val="minor"/>
      </rPr>
      <t xml:space="preserve"> 
Nama pada profil
</t>
    </r>
    <r>
      <rPr>
        <u/>
        <sz val="10"/>
        <color rgb="FF1155CC"/>
        <rFont val="Arial"/>
      </rPr>
      <t>https://prnt.sc/XrHVOULzHs8o</t>
    </r>
    <r>
      <rPr>
        <sz val="10"/>
        <color rgb="FF000000"/>
        <rFont val="Arial"/>
        <scheme val="minor"/>
      </rPr>
      <t xml:space="preserve"> 
</t>
    </r>
  </si>
  <si>
    <t>Kecamatan Cisewu</t>
  </si>
  <si>
    <t>BP: 198108162010011001
Password : Garutkab@1</t>
  </si>
  <si>
    <t>Hilman
+62 821-1947-5771</t>
  </si>
  <si>
    <t xml:space="preserve">Tidak dapat mencetak SPP LS, muncul notifikasi : gagal mengambil data header. - ERROR: more than one row returned by a subquery used as an expression (SQLSTATE 21000)
No SPP LS :
32.05/02.0/000012/LS/7.01.0.00.0.00.15.0000/M/2/2025
32.05/02.0/000006/LS/7.01.0.00.0.00.15.0000/M/1/2025
32.05/02.0/000002/LS/7.01.0.00.0.00.15.0000/M/1/2025
</t>
  </si>
  <si>
    <t xml:space="preserve">Dapat mencetak SPP LS </t>
  </si>
  <si>
    <t>https://prnt.sc/orAd_gRVRUnb</t>
  </si>
  <si>
    <t>User PA: 197001171994032008
Password: dinkes@SBY24</t>
  </si>
  <si>
    <t>Muqit +62 896-9993-9642</t>
  </si>
  <si>
    <t xml:space="preserve">tidak dapat menambah pengguna dikarenakan sudah ada data pada wilayah lain sebelumnya. Data pengguna :
Nama: Cahyatri Rupisianing Candrasari, S.KM
NIK: 3578147112860004 
NIP: 198305192009032004
NPWP: 001375088609000
Alamat: Jl. Gayungsari Barat No.124 A, Surabaya
Pangkat/Gol: Penata Tingkat I / IIId
</t>
  </si>
  <si>
    <t>Dapat menambah data tersebut pad pengguna</t>
  </si>
  <si>
    <t>https://drive.google.com/file/d/1S9NSX0hy577WB7A61wNVcqvue5e8tmgG/view?usp=sharing</t>
  </si>
  <si>
    <t>Kecamatan Cawas</t>
  </si>
  <si>
    <t>BUD : 197610051996021004
Password : ppkd_pemuda294</t>
  </si>
  <si>
    <t>Warsito
+62 815-7503-3996</t>
  </si>
  <si>
    <t xml:space="preserve">Tidak dapat melakukan pengesahan STS UP/GU, muncul notifikasi "gagal mengambil data sp2d saldo. - no rows in result set"
No STS UP/GU :
33.10/06.0/000001/UP-NIHIL/7.01.0.00.0.00.05.0000/PPR1/12/2024
33.10/06.0/000001/UP-NIHIL/7.01.0.00.0.00.12.0000/PPR1/12/2024
33.10/06.0/000001/UP-NIHIL/7.01.0.00.0.00.13.0000/PPR1/12/2024
33.10/06.0/000005/UP-NIHIL/7.01.0.00.0.00.24.0000/PPR1/12/2024
33.10/06.0/000001/UP-NIHIL/8.01.8.01.0.00.01.0000/PPR1/12/2024
33.10/06.0/000001/UP-NIHIL/7.01.0.00.0.00.17.0000/PPR1/12/2024
33.10/06.0/000001/UP-NIHIL/7.01.0.00.0.00.18.0000/PPR1/12/2024
</t>
  </si>
  <si>
    <t>Dapat melakukan pengesahan STS</t>
  </si>
  <si>
    <t>https://prnt.sc/iWpb5BCCFKSE</t>
  </si>
  <si>
    <t>Akun BP Username : 197210062009032001
kata sandi : Nganjukkab1!</t>
  </si>
  <si>
    <t>Essica +62 813-3280-4746</t>
  </si>
  <si>
    <t>Pada Cetakan SPP Draft tanggal 25 Februari 2025 pada tulisan terbilang tidak sesuai dengan angka nominal</t>
  </si>
  <si>
    <t>nominal dan terbilang sesuai</t>
  </si>
  <si>
    <t>https://drive.google.com/file/d/1LwAPbYkd5Q4PrtqrZq8-6kU6hlNA4yHL/view?usp=sharing</t>
  </si>
  <si>
    <t>ini karna nominal pengajuannya ada koma sedangkan cetakan sp2d kita pembulatan ke atas</t>
  </si>
  <si>
    <t xml:space="preserve">User PPTK : 19690415 199203 2 013
Password : KECbjn789*
</t>
  </si>
  <si>
    <r>
      <rPr>
        <sz val="10"/>
        <rFont val="Arial"/>
      </rPr>
      <t xml:space="preserve">Notif 
</t>
    </r>
    <r>
      <rPr>
        <u/>
        <sz val="10"/>
        <color rgb="FF1155CC"/>
        <rFont val="Arial"/>
      </rPr>
      <t>https://prnt.sc/EtS0isZiSGCi</t>
    </r>
    <r>
      <rPr>
        <sz val="10"/>
        <rFont val="Arial"/>
      </rPr>
      <t xml:space="preserve"> 
Nama pada profil
</t>
    </r>
    <r>
      <rPr>
        <u/>
        <sz val="10"/>
        <color rgb="FF1155CC"/>
        <rFont val="Arial"/>
      </rPr>
      <t>https://prnt.sc/R7h0qzJqzOuP</t>
    </r>
    <r>
      <rPr>
        <sz val="10"/>
        <rFont val="Arial"/>
      </rPr>
      <t xml:space="preserve"> 
</t>
    </r>
  </si>
  <si>
    <t xml:space="preserve">Badan Pengelolaan Pendapatan, Keuangan dan Aset Daerah Kota Probolinggo
</t>
  </si>
  <si>
    <t xml:space="preserve">User BUD : 197306261998032006]
Pass BUD : SIPDRI2024
</t>
  </si>
  <si>
    <t xml:space="preserve">Permintaan Pembatalan Pengesahan STS TU atas STS No. 35.74/07.0/000008/TU/5.02.0.00.0.00.04.0000/PR/11/2024, tanggal 1 November 2024, senilai Rp187.500.000,00 karena ada kesalahan input
</t>
  </si>
  <si>
    <t>https://prnt.sc/Rn7fIPPEPa6b</t>
  </si>
  <si>
    <t>Tidak bisa dibatalkan karena sudah dibuatkan pengajuan TU baru dan sudah dibuat STS nya
35.74/07.0/000009/TU/5.02.0.00.0.00.04.0000/PPR2/12/2024</t>
  </si>
  <si>
    <t xml:space="preserve">DINAS KESEHATAN
</t>
  </si>
  <si>
    <t>USER PA :
ID : 196605251986032012
PASS : @PAdikes2024#
USER PPTK :
ID : 196907261993031009
PASS :@PPTKseretariat2025#
ID : 196712101989032014
PASS :@PPTKsdmk2025#
ID : 197710102000122002
PASS :@PPTKkesmas2025#
ID : 198006132005011009
PASS : @PPTKp3kl2025#</t>
  </si>
  <si>
    <t xml:space="preserve">Kegiatan : Penyediaan Layanan Kesehatan untuk UKM dan UKP Rujukan Tingkat Daerah Kabupaten/Kota
tidak bisa buat Penugasan PPTK dan susun RAK
</t>
  </si>
  <si>
    <t>https://prnt.sc/STY4qTWI7LbQ</t>
  </si>
  <si>
    <t xml:space="preserve">Kegiatan : Penyelenggaraan Sistem Informasi Kesehatan Secara Terintegrasi
tidak bisa buat Penugasan PPTK dan susun RAK
</t>
  </si>
  <si>
    <t>https://prnt.sc/MEp6s6JwUmwD</t>
  </si>
  <si>
    <t>pembahasan id_daerah =416 and id_skpd =136 and id_giat =8050</t>
  </si>
  <si>
    <t>USER PA :
ID : 196605251986032012
PASS : @PAdikes2024#
USER PPTK :
ID : 196907261993031009
PASS :@PPTKseretariat2025#
ID : 196712101989032014
PASS :@PPTKsdmk2025#
ID : 197710102000122002
PASS :@PPTKkesmas2025#
ID : 198006132005011009
PASS : @PPTKp3kl2025#</t>
  </si>
  <si>
    <t xml:space="preserve">Kegiatan : Pengembangan Dan Pelaksanaan Upaya Kesehatan Bersumber Daya Masyarakat (UMKM) Tingkat Daerah Kabupaten/Kota
tidak bisa buat Penugasan PPTK dan susun RAK
</t>
  </si>
  <si>
    <t>https://prnt.sc/zqozjNPOb7Gs</t>
  </si>
  <si>
    <t>Muncul Notif seperti Gambar terlampir</t>
  </si>
  <si>
    <t>https://prnt.sc/NMhpX77XAujX</t>
  </si>
  <si>
    <t>proses perbaikan di anggaran</t>
  </si>
  <si>
    <t>Pada saat Validasi DPA muncul notif gambar terlampir</t>
  </si>
  <si>
    <t>https://prnt.sc/43ekCv-oAbZK</t>
  </si>
  <si>
    <t xml:space="preserve">BUD : 197007241995121001
Pass : Bondowosokab1!
</t>
  </si>
  <si>
    <t>tidak bisa me reset password fungsi SKPKD , tidak bisa login menggunakan password default padahal akun baru dibuat</t>
  </si>
  <si>
    <t>bisa mereset password skpkd</t>
  </si>
  <si>
    <t>RSUD Suradadi</t>
  </si>
  <si>
    <t>BP : 197003192007012007
Tegal@kab12</t>
  </si>
  <si>
    <t>Saldo double setelah menghapus STS 
seharusnya saldo 3.314.500
33.28/06.0/000002/UP-NIHIL/1.02.0.00.0.00.03.0000/PPR3/12/2024
33.28/06.0/000001/UP-NIHIL/1.02.0.00.0.00.03.0000/PPR3/12/2024</t>
  </si>
  <si>
    <t xml:space="preserve">User                         : 19910320 201206 2 001
Password                : @Bojonegorokab1
</t>
  </si>
  <si>
    <t>Sinta Rahmawati +62 811-320-232</t>
  </si>
  <si>
    <t xml:space="preserve">tidak dapat membatalakn verifikasi SPM, muncul notifikasi "gagal mengambil pegawai ref. - no rows in result set" , nomor SPM :
35.22/03.0/000015/LS/7.01.0.00.0.00.01.0000/P1/2/2025 
35.22/03.0/000016/LS/7.01.0.00.0.00.01.0000/P1/2/2025
35.22/03.0/000017/LS/7.01.0.00.0.00.01.0000/P1/2/2025
35.22/03.0/000018/LS/7.01.0.00.0.00.01.0000/P1/2/2025
</t>
  </si>
  <si>
    <t>Dapat membatalkan SPM tersebut</t>
  </si>
  <si>
    <t>https://drive.google.com/file/d/1855D7Ksuvc7St4k52KuBBA2pOaUhpM70/view?usp=sharing</t>
  </si>
  <si>
    <t>Bagian Kesra</t>
  </si>
  <si>
    <t>2024-BPP :
197903242010011004
Pass : @Setda123</t>
  </si>
  <si>
    <t>Saldo TU di BKU -207.290.000 seharusnya 0</t>
  </si>
  <si>
    <t>https://prnt.sc/VezM4v-wRdYh</t>
  </si>
  <si>
    <t>ini kemungkinan tertukar TBP di buat oleh BP , informasi TBP yg kejadianya seperti ini , untuk pembuatan TBP pastikan sesuai dengan yg mencairkan agar tidak seperti ini lg</t>
  </si>
  <si>
    <t>Kecamatan Sawangan</t>
  </si>
  <si>
    <t>User PA:
NIP: 197303112001121005
Password: Depok@54</t>
  </si>
  <si>
    <t>Rike
08174924984</t>
  </si>
  <si>
    <t>Rekening menjadi tidak aktif
Nama Rekening: KECAMATAN SAWANGAN
Nomor Rekening: 0002359731001</t>
  </si>
  <si>
    <t>https://i.imgur.com/Xk46D0n.png</t>
  </si>
  <si>
    <t>User : 198010242015031001
Password : Pangandaran@123</t>
  </si>
  <si>
    <t>Dzulfikri +62 813-8188-1046</t>
  </si>
  <si>
    <t>Saat akan memilih kegiatan muncul notifikasi "gagal iterasi data. - can't scan into dest[2]: cannot scan NULL into *int64"</t>
  </si>
  <si>
    <t>https://drive.google.com/file/d/1qktxyCdmB2OKNLbrVAD_9fYaKqDhTxrX/view?usp=sharing</t>
  </si>
  <si>
    <t>PA : 197705012005012010
pass : Dinkes1!</t>
  </si>
  <si>
    <t>Rekening bank tidak aktif 
Nomor Rekening : 0120030054317
Nama Rekening : PEMEGANG KAS DINAS KESEHATAN KOTA T</t>
  </si>
  <si>
    <t>https://prnt.sc/nCTnLvdR0ZC3</t>
  </si>
  <si>
    <t>2024-BPP Pengadaan Barjas: 197810031999032001
@Setda123</t>
  </si>
  <si>
    <t xml:space="preserve">terdapat saldo di BKU Rp36.917.900 yang seharusnya 0
setelah di cek ada beberapa TBP yang terhapus
33.28/06.0/001321/UP/4.01.0.00.0.00.01.0000/PR/9/2024        
Rp. 370.000,00 
33.28/06.0/001320/UP/4.01.0.00.0.00.01.0000/PR/9/2024        
Rp. 680.000,00 
33.28/06.0/001319/UP/4.01.0.00.0.00.01.0000/PR/9/2024        
Rp. 3.070.000,00 
33.28/06.0/001313/UP/4.01.0.00.0.00.01.0000/PR/9/2024       
Rp. 11.406.900,00 
33.28/06.0/001318/UP/4.01.0.00.0.00.01.0000/PR/9/2024        
Rp. 2.366.000,00 
33.28/06.0/001316/UP/4.01.0.00.0.00.01.0000/PR/9/2024        
Rp. 275.000,00 
33.28/06.0/001311/UP/4.01.0.00.0.00.01.0000/PR/9/2024        
Rp. 15.000.000,00 
33.28/06.0/001317/UP/4.01.0.00.0.00.01.0000/PR/9/2024        
Rp. 3.750.000,00
</t>
  </si>
  <si>
    <t>https://prnt.sc/h3mXwEHKJAdd</t>
  </si>
  <si>
    <t>BP: 198010242015031001
Password : Pangandaran@123</t>
  </si>
  <si>
    <t xml:space="preserve">Tidak dapat menampilkan Kegiatan ketika ingin membuat SPP LS Gaji
Muncul notifikasi : gagal iterasi data. - can't scan into dest[2]: cannot scan NULL into *int64
</t>
  </si>
  <si>
    <t>Dapat menampilkan kegiatan</t>
  </si>
  <si>
    <t>https://prnt.sc/vW1IsbUSXnFR</t>
  </si>
  <si>
    <t xml:space="preserve">KECAMATAN TANGGUNGGUNUNG
</t>
  </si>
  <si>
    <t>BP : 199401102020122004
PW : Tgunung123@</t>
  </si>
  <si>
    <t xml:space="preserve">Fanno+62 815-5657-8870
</t>
  </si>
  <si>
    <t xml:space="preserve">Tidak dapat mencetak LPJ UP/GU, muncul notifikasi :
Gagal mengambil data cetak bp. - Gagal memproses permintaan | LPJBP01 - ERROR: more than one row returned by a subquery used as an expression (SQLSTATE 21000)
</t>
  </si>
  <si>
    <t>https://prnt.sc/nubqB52O_YFu</t>
  </si>
  <si>
    <t>Kemantren Gedongtengen</t>
  </si>
  <si>
    <t>BPP : 197409111995032001
PW : *Jogjakota123</t>
  </si>
  <si>
    <t>Indah
+62 898-8974-737</t>
  </si>
  <si>
    <t>Sebelumnya sudah diinput pajak namun tidak dapat mengedit potongan dan pajak tidak ada pilihan edit
No TBP TU : 34.71/06.0/000005/TU/7.01.4.01.2.22.05.0000/M/2/2025</t>
  </si>
  <si>
    <t>Dapat mengedit potongan dan pajak</t>
  </si>
  <si>
    <t>https://prnt.sc/w8VSao7bpbOP</t>
  </si>
  <si>
    <t>Dinas Lingkungan Hidup dan Kebersihan</t>
  </si>
  <si>
    <t>User BP
NIP: 197605062008011015
Password: S!doarjokab8
User BPP
NIP: 198001162010011004
Password: Gr!yomu1yo</t>
  </si>
  <si>
    <t>Dewi
081331546610</t>
  </si>
  <si>
    <t>Pelimpahan GU KKPD</t>
  </si>
  <si>
    <t>Saat pelimpahan saldo GU KKPD untuk BPP terlampir hanya muncul nilai DPT nomor
35.15/11.0/000001/KKPD-DPT/1/2.11.0.00.0.00.01.0000/M/1/2025 (Rp 2.000.000)
sedangkan pengajuan DPT nomor
35.15/11.0/000008/KKPD-DPT/1/2.11.0.00.0.00.01.0000/M/1/2025 (Rp456.875.000)
tidak muncul di pelimpahan saldo KKPD</t>
  </si>
  <si>
    <t>Muncul pengajuan DPT nomor 8 di pelimpahan GU KKPD</t>
  </si>
  <si>
    <t>https://i.imgur.com/ouPAf8I.png</t>
  </si>
  <si>
    <t xml:space="preserve">Dinas Perindustrian dan Tenaga Kerja </t>
  </si>
  <si>
    <t>User PA Baru
NIP: 196912061989111001
Password: Bojonegorokab1!
User PA Lama
NIP: 197709171995111001
Password: Bojonegorokab1*</t>
  </si>
  <si>
    <t>Shinta
0811320232</t>
  </si>
  <si>
    <t>Gagal pemutakhiran PA baru, sehingga data anggaran pada dashboard PA kosong, dan muncul notifikasi "Anda tidak diizinkan mengakses rute ini", serta nama pada profil kosong</t>
  </si>
  <si>
    <t>Data anggaran muncul saat login PA baru</t>
  </si>
  <si>
    <t>https://i.imgur.com/CFBbwHA.png</t>
  </si>
  <si>
    <t xml:space="preserve">Bendahara Lama 
197106052007011038 
Lembatakab@1999 
Bendahara Baru 
197803232008011022 
1Capil** </t>
  </si>
  <si>
    <t>Modestus Lado Lengari</t>
  </si>
  <si>
    <t xml:space="preserve">Terjadi Pergantian Bendahara Pengeluaran SKPD 
Namun setelah dilakukan Pelimpahan UP/GU – Tarik Tunia, muncul dua baris data 
pada Pelimpahan. 
1. Mohon Perbaikan data pelimphan UP/GU menjadi satu data. 
2. Mohon bantun untuk perbaikan data pelimpahan, agar Bendahara Pengeluaran 
bisa melakukan proses Penatausahaan selanjutnya terhadap belanja UP/GU </t>
  </si>
  <si>
    <t>https://prnt.sc/EAskS6WWgUFr</t>
  </si>
  <si>
    <t>User BUD
NIP: 197004061999031003
Password: Bkadkp*1</t>
  </si>
  <si>
    <t>Request pembatalan status STS TYL nomor
34.01/07.0/000001/STS-TYL/3.26.2.22.0.00.01.0000/2/2025</t>
  </si>
  <si>
    <t>STS TYL statusnya belum pengesahan</t>
  </si>
  <si>
    <t>https://i.imgur.com/7sVNELI.png</t>
  </si>
  <si>
    <r>
      <rPr>
        <sz val="10"/>
        <color theme="1"/>
        <rFont val="Arial"/>
      </rPr>
      <t xml:space="preserve">unapprove dulu jurnal no 34.01/11.0/000001/JUR-PEND/STS-TYL/3.26.2.22.0.00.01.0000/02/2025
</t>
    </r>
    <r>
      <rPr>
        <b/>
        <sz val="10"/>
        <color rgb="FFFF0000"/>
        <rFont val="Arial"/>
      </rPr>
      <t>ijin sudah diunposting</t>
    </r>
  </si>
  <si>
    <t>DINAS PENDIDIKAN, PEMUDA DAN OLAH RAGA
* BALAI TEKNOLOGI KOMUNIKASI PENDIDIKAN</t>
  </si>
  <si>
    <t>User BP
NIP: 198811302010011001
Password: Jogjaprov01@
User BPP
NIP: 199011182019031005
Password: Kenari2*</t>
  </si>
  <si>
    <t>TBP nomor
34.00/06.0/000008/TU/1.01.2.19.0.00.03.0000/M/2/2025
akan dihapus karena salah nomor SP2D
Saat dihapus muncul error "gagal mengambil jenis tbp / yang membuat tbp bukan anda. - no rows in result set"</t>
  </si>
  <si>
    <t>TBP dapat dihapus oleh BPP</t>
  </si>
  <si>
    <t>https://i.imgur.com/VNW813F.png</t>
  </si>
  <si>
    <t>sebelum hapus unapprove jurnal 34/11.0/000005/JUR-BLJ/TBP/1.01.2.19.0.00.03.0003/02/2025</t>
  </si>
  <si>
    <t>BP : 196805251989031009
Pass : Sekda@123</t>
  </si>
  <si>
    <t>Lek Edos
081333888065</t>
  </si>
  <si>
    <t>setelah login muncul notifikasi "Anda tidak diizinkan mengakses rute ini"</t>
  </si>
  <si>
    <t xml:space="preserve">bisa akses akun </t>
  </si>
  <si>
    <t>https://prnt.sc/9puZBK8jNdm_</t>
  </si>
  <si>
    <t>Kecamatan Beji</t>
  </si>
  <si>
    <t xml:space="preserve">BPP : 199706012022032017
Pass : @Margonda24
PPTK : 197801142003122006
Pass : @Margonda24
KPA : 197502122009011006
</t>
  </si>
  <si>
    <t>Andri
087881089879</t>
  </si>
  <si>
    <t>Di Kelurahan Pondokcina nominal anggaran dan sisa anggaran pada cetakan TU tidak muncul hanya 0 sehingga tidak bisa memproses pengajuan TU</t>
  </si>
  <si>
    <t>muncul nominalnya pada cetakan</t>
  </si>
  <si>
    <t>https://prnt.sc/g-S296mYfi9d</t>
  </si>
  <si>
    <t>PA : 197602062002122012
PW : Ponorogokab01!</t>
  </si>
  <si>
    <t>Pendidikan
+62 853-3424-6336</t>
  </si>
  <si>
    <t>Rekening bank tidak aktif 
Nama Rekening : 
BEND PENGELUARAN DIN KESEHATAN
0201700167</t>
  </si>
  <si>
    <t>https://prnt.sc/ocW410nGattK</t>
  </si>
  <si>
    <t>Sekwan</t>
  </si>
  <si>
    <t>Bendahara
198310282009011003
Ntbprov@2024</t>
  </si>
  <si>
    <t>Saat isi TBP GU semua sudah sy isi pas mau tekan tambah yg keluar notif  error terlampir</t>
  </si>
  <si>
    <t>https://prnt.sc/qHBjMuIBB7XR</t>
  </si>
  <si>
    <t>ini di coba secara berkala jeda 5 detik</t>
  </si>
  <si>
    <t>BUD : 197012041994031007
Pass : 92AnNaf!k</t>
  </si>
  <si>
    <t>Permohonan pembatalan pengesahan dan penghapusan pengembalian belanja 
nomor STS : 35.28/07.0/000004/LS/1.01.2.22.0.00.01.0000/P1/2/2025
No SP2D :  35.28/07.0/000004/LS/1.01.2.22.0.00.01.0000/M/1/2/2025</t>
  </si>
  <si>
    <t>sts dibatalkan pengesahan dan dihapus</t>
  </si>
  <si>
    <t>PPTK : 198211292010011003
Pass : @Cantik24</t>
  </si>
  <si>
    <t>Maulana
08988160429</t>
  </si>
  <si>
    <r>
      <rPr>
        <sz val="10"/>
        <color theme="1"/>
        <rFont val="Arial"/>
      </rPr>
      <t xml:space="preserve">tidak bisa membuat NPD dikarenakan kegiatan yang dimaksud tidak muncul.
Nama Kegiatan : Penyediaan Jasa Pemeliharaan, Biaya Pemeliharaan dan Pajak Kendaraan Perorangan Dinas atau Kendaraan Dinas Jabatan
Kode : 1.01.01.2.09.0001
</t>
    </r>
    <r>
      <rPr>
        <b/>
        <sz val="10"/>
        <color theme="1"/>
        <rFont val="Arial"/>
      </rPr>
      <t>(2024)</t>
    </r>
  </si>
  <si>
    <t>kegiatan tersebut muncul</t>
  </si>
  <si>
    <t>https://prnt.sc/PUvvPJubgLYy</t>
  </si>
  <si>
    <t>ini di karnakan ada NPD yg statusnya blum slesai , harap hapus atau batalkan NPD dengn nomor 32.75/50.0/000004/NPD-NONPANJAR/1.01.1.04.0.00.01.0000/M/10/2024 agar sub kegiatan kembali</t>
  </si>
  <si>
    <t>14 SKPD</t>
  </si>
  <si>
    <t>User BUD
NIP: 197312061998032004
Password: Bpkad123!</t>
  </si>
  <si>
    <t>Jaya
085847809379</t>
  </si>
  <si>
    <t>Permintaan reset Rekening KKPD untuk 14 SKPD terlampir karena kesalahan input limit tahun lalu, dan belum ada transaksi KKPD di tahun ini</t>
  </si>
  <si>
    <t>Rekening terreset</t>
  </si>
  <si>
    <t>Daftar SKPD
Denpasar - Request reset rekening KKPD.xlsx</t>
  </si>
  <si>
    <r>
      <rPr>
        <sz val="10"/>
        <color theme="1"/>
        <rFont val="Arial"/>
      </rPr>
      <t xml:space="preserve">izin bisa di tanyakan ke pemdanya , apakah sudah pernah ada tansaksi 
</t>
    </r>
    <r>
      <rPr>
        <b/>
        <sz val="10"/>
        <color theme="5"/>
        <rFont val="Arial"/>
      </rPr>
      <t>IJIN BELUM ADA</t>
    </r>
  </si>
  <si>
    <t>PA : 197105301992031004
Pass : Blorakab01@
BP : 19712302020122010
Pass : Blorakab01@</t>
  </si>
  <si>
    <t>Nomor rekening tidak aktif
3016074081</t>
  </si>
  <si>
    <t>SEKDA LAMA 
NIP/User : 196811031990031003
Password: Bekasikab*9
SEKDA BARU
NIP :197103061990031002 
Paasword : bekasikita</t>
  </si>
  <si>
    <t>Eka Diansyah +62 812-8338-447</t>
  </si>
  <si>
    <t>Permohonan Pergantian SEKDA. Sudah diganti namun tidak dapat login sebagai SEKDA baru</t>
  </si>
  <si>
    <t>Dapat login sebagai SEKDA baru</t>
  </si>
  <si>
    <t>https://drive.google.com/file/d/1mrKt8F-tKAa9-ujKSx6OHRYSFWv9SL9x/view?usp=sharing</t>
  </si>
  <si>
    <t>Kota Madiun</t>
  </si>
  <si>
    <t>Dinas Dukcapil</t>
  </si>
  <si>
    <t>Us: 19720925 199201 1002
Pass:  MadiunBUD123*</t>
  </si>
  <si>
    <t>Jadi di OPD dinas dukcapil, ada pergantian bendahara. 
Awal nya yusti, diganti Reni. 
Tp masih muncul 2 nama bendahara. 
Sehingga mau ngajukan SPP GU tidak bisa</t>
  </si>
  <si>
    <t>tambahkan user BP yg lama dan bendahara yang baru</t>
  </si>
  <si>
    <t>User        :        19691206 198911 1 001
Password        :        Bojonegorokab1!</t>
  </si>
  <si>
    <t>Seluruh data DPA dan rekening terbalik, menrik data dari Dinas Kepemudaan dan Olahraga yang seharusnya dati dari Dinas Perindustrian dan Tenaga Kerja</t>
  </si>
  <si>
    <t>Data yang ditarik ada data dari dinas Dinas Perindustrian dan Tenaga Kerja</t>
  </si>
  <si>
    <t>https://drive.google.com/file/d/1WHWI8sUXYEO4RsINJSTZXfptVFUsijiZ/view?usp=sharing</t>
  </si>
  <si>
    <t>Kecamatan Bonang</t>
  </si>
  <si>
    <t>BUD:197806192003121007
Pass : Demakkab@01</t>
  </si>
  <si>
    <t>Tidak bisa cetak LPJ UP/GU muncul notif Gagal mengambil data cetak bp. - Gagal memproses permintaan | LPJBP01 - ERROR: more than one row returned by a subquery used as an expression (SQLSTATE 21000)</t>
  </si>
  <si>
    <t>https://prnt.sc/z8OAWy3iBnqe</t>
  </si>
  <si>
    <t xml:space="preserve">Sudah dikonfirmasi ke pemda </t>
  </si>
  <si>
    <t>BUD : 196501081989031009
Pass : Cilacapkab!</t>
  </si>
  <si>
    <t>Rekening menjadi tidak aktif, sudah membuat SPM dan SPM nyangkut tidak bisa dihapus dan tidak bisa di validasi
No Rekening : 1012035611</t>
  </si>
  <si>
    <t>Rekening aktif dan SPM bisa dihapus</t>
  </si>
  <si>
    <t>untuk rekening sudah aktif tp untuk tidak bisa validasi dll bisa lebih jelas kendala yg di maskd</t>
  </si>
  <si>
    <t>Sudah dikonfirmasi ke pemda, kendala sudah aman</t>
  </si>
  <si>
    <t>BP : 19800822 200005 1 001
PW: Man@rdika2024</t>
  </si>
  <si>
    <t>Grup Kaban Provinsi Bali</t>
  </si>
  <si>
    <t xml:space="preserve">Tidak dapat mencetak LPJ UP/GU, muncul notifikasi :
Gagal mengambil data cetak bp. - Gagal memproses permintaan | LPJBP01 - ERROR: more than one row returned by a subquery used as an expression (SQLSTATE 21000)
</t>
  </si>
  <si>
    <t>https://prnt.sc/WQPsEollIfIE</t>
  </si>
  <si>
    <r>
      <t xml:space="preserve">Sudah dikonfirmasi ke pemda
</t>
    </r>
    <r>
      <rPr>
        <u/>
        <sz val="10"/>
        <color rgb="FF1155CC"/>
        <rFont val="Arial"/>
      </rPr>
      <t>https://prnt.sc/gebbywoligxy</t>
    </r>
  </si>
  <si>
    <t>10/03/0205</t>
  </si>
  <si>
    <t>Akun BUD : 
Username : 197610042003121004
Pasword : BUDb@njar
Akun PA :
Username : 198112112000121001
Pasword : Banjar@2024</t>
  </si>
  <si>
    <t>Sulaiman +62 813-9899-4752</t>
  </si>
  <si>
    <t>Rekening bank tidak aktif. Data rekening :
Nama Rekening Bank : BEND KEC PATARUMAN
NoRek Bank : 0360030050618</t>
  </si>
  <si>
    <t>Rekening bank tersebut aktif kembali</t>
  </si>
  <si>
    <t>https://drive.google.com/file/d/1eK2bCrb3pUfdPfHIfHQneBQ3CYzQ75M0/view?usp=sharing</t>
  </si>
  <si>
    <t>Akun BPP  : 199310312019032012
Pasw : Kominfo2thetop***</t>
  </si>
  <si>
    <t>Ary Retno +62 877-0246-5352</t>
  </si>
  <si>
    <t>Dapat memunculkan Nama SKPD</t>
  </si>
  <si>
    <t>https://drive.google.com/file/d/1ojGviFkONXGjcxAKnXppWYDu-x4byk8u/view?usp=sharing</t>
  </si>
  <si>
    <t>Nilai pada cetakan antara laporan penutupan kas dan BKU BPP tidak sama menjadi minus</t>
  </si>
  <si>
    <t>Nila pada laporan penutpan kas adalah senilai :
a. Tunai
: Rp1.985.000,00
b. Bank
: Rp632.564,00</t>
  </si>
  <si>
    <r>
      <rPr>
        <u/>
        <sz val="10"/>
        <color rgb="FF1155CC"/>
        <rFont val="Arial"/>
      </rPr>
      <t>https://drive.google.com/file/d/1uT7VBaD3yS87zJru2ij00Jt3-AYu_3ts/view?usp=sharing</t>
    </r>
    <r>
      <rPr>
        <sz val="10"/>
        <rFont val="Arial"/>
      </rPr>
      <t xml:space="preserve"> 
</t>
    </r>
    <r>
      <rPr>
        <u/>
        <sz val="10"/>
        <color rgb="FF1155CC"/>
        <rFont val="Arial"/>
      </rPr>
      <t>https://drive.google.com/file/d/17BTrKaHxyzQOKwEGvA_pbdaWhHTEw3e0/view?usp=sharing</t>
    </r>
    <r>
      <rPr>
        <sz val="10"/>
        <rFont val="Arial"/>
      </rPr>
      <t xml:space="preserve"> </t>
    </r>
  </si>
  <si>
    <t>User : 19720808 199203 1 004
Pass : Tegalkab@2024</t>
  </si>
  <si>
    <t>dapat cetak LPJ</t>
  </si>
  <si>
    <t>Dinas Pekerjaan Umum , Penataan Ruang dan Pertanahan</t>
  </si>
  <si>
    <t>19690403 199103 1 008
Perjuangan2024!</t>
  </si>
  <si>
    <t>Farhan +62 822-1882-2668</t>
  </si>
  <si>
    <t>Permohonan perubahan tanggal pada 2 SP2D TU dari tanggal 28 Maret 2025 menjadi tanggal 28 Februari 2025, Nomor SP2D TU: 
32.07/04.0/000026/TU/1.03.2.10.0.00.14.0000/M/2/2025
32.07/04.0/000025/TU/1.03.2.10.0.00.14.0000/M/2/2025</t>
  </si>
  <si>
    <t>Tangggal SP2D TU berubah</t>
  </si>
  <si>
    <t>https://drive.google.com/file/d/1crwi5x4CkJBkyzUmBUr3C6Ust1WSVNwR/view?usp=sharing</t>
  </si>
  <si>
    <t>InsPEKTORAT DAERAH</t>
  </si>
  <si>
    <t>akun PA: 197003271995032002
password: Inspektorat51#!
Fungsi Akutansi SKPD : 197810212005011005
pass: Inspektorat51#!</t>
  </si>
  <si>
    <t>Di menu pegawai tidak muncul NIP 197810212005011005 sebagai Fungsi Akutansi namun saat hendak login muncul role tersebut, sehingga tidak bisa memperbarui</t>
  </si>
  <si>
    <t>Muncul NIP sebagai Fungsi Akutansi SKPD di menu pegawai</t>
  </si>
  <si>
    <r>
      <rPr>
        <u/>
        <sz val="10"/>
        <color rgb="FF1155CC"/>
        <rFont val="Arial"/>
      </rPr>
      <t>https://prnt.sc/w02CvDMFUfvM</t>
    </r>
    <r>
      <rPr>
        <sz val="10"/>
        <rFont val="Arial"/>
      </rPr>
      <t xml:space="preserve"> 
</t>
    </r>
    <r>
      <rPr>
        <u/>
        <sz val="10"/>
        <color rgb="FF1155CC"/>
        <rFont val="Arial"/>
      </rPr>
      <t>https://prnt.sc/l4-20hY2umlM</t>
    </r>
    <r>
      <rPr>
        <sz val="10"/>
        <rFont val="Arial"/>
      </rPr>
      <t xml:space="preserve"> 
</t>
    </r>
    <r>
      <rPr>
        <u/>
        <sz val="10"/>
        <color rgb="FF1155CC"/>
        <rFont val="Arial"/>
      </rPr>
      <t>https://prnt.sc/DnT4Rz735JHK</t>
    </r>
    <r>
      <rPr>
        <sz val="10"/>
        <rFont val="Arial"/>
      </rPr>
      <t xml:space="preserve"> 
</t>
    </r>
  </si>
  <si>
    <t>sementara kami bantu hapus role tersebut , agar kiranya dapat di lakukan pembuatan ulang sesuai dengan hak akses yg di inginkan</t>
  </si>
  <si>
    <t>setiap pergeseran selesai data pembiayaan tidak mengalir, alokasi anggaran nilainya 0</t>
  </si>
  <si>
    <t>https://prnt.sc/UeoGZXc0_O4C</t>
  </si>
  <si>
    <t xml:space="preserve">https://prnt.sc/TKZVP3aQx-U8	</t>
  </si>
  <si>
    <t>Akun BUD : 19770918 200112 2 002
PSSWORD : @Sumbabaratkab24</t>
  </si>
  <si>
    <t>Firmansyah +62 813-5389-7305</t>
  </si>
  <si>
    <t>Permohonan pergantian tanggal transfer pada SP2D UP nomor 53.12/04.0/000002/UP/2.13.0.00.0.00.01.0000/M/1/2025 dari tanggal 03 Februari 2025 menjadi tanggal 31 Januari 2025</t>
  </si>
  <si>
    <t>tanggal transfer SP2D UP berubah</t>
  </si>
  <si>
    <t>https://drive.google.com/file/d/1oafRRW2y6p0HRlDggKPfJUz-j6QunKR2/view?usp=sharing</t>
  </si>
  <si>
    <t>Lampirkan surat permohonan dan rekening koran</t>
  </si>
  <si>
    <t>PA Baru : 197303142003122004
Pass : Dinaspmd@123
PPK : 197604132010011011  
pas : Probkab1*</t>
  </si>
  <si>
    <t>DPT KKPD tidak muncul pada akun PA dikarenakan terdapat pergantian PA pada saat proses berlangsung</t>
  </si>
  <si>
    <t>DPT muncul di akun PA baru</t>
  </si>
  <si>
    <t>https://prnt.sc/-p_derAM1eXI
https://prnt.sc/_I5XCNSV8QM2</t>
  </si>
  <si>
    <t>sudah dikonfirmasikan ke pemda</t>
  </si>
  <si>
    <t>Kecamatan Kradenan</t>
  </si>
  <si>
    <t>PPTK
19710705 200906 1 003
Kradenan@123
PA
19711230 199301 1 001
Kradenan@123</t>
  </si>
  <si>
    <t>Grub Kaban</t>
  </si>
  <si>
    <t>AHMAD NURHASYIM, SH
NIP: 197107052009061003
nama pptk double di data pegawai</t>
  </si>
  <si>
    <t>nama tidak dobel</t>
  </si>
  <si>
    <t>https://prnt.sc/2YgSqFEFw1EM</t>
  </si>
  <si>
    <t>Kecamatan Purwareja Klampok</t>
  </si>
  <si>
    <t>PA : 197312191993021001
Pass : Bnakab@1
BP : 196807082007011036
Pass : Bnakab@1
PPTK : 196810011990031005
Pass : Bnakab@1</t>
  </si>
  <si>
    <t>Terdapat double pencatatan di BKU dalam pengembalian Panjar dengan NPD NO: 33.04/52.0/000001/NPD-PANJAR/7.01.0.00.0.00.05.0000/P1/2/2025
Seharusnya sisa UP 28.513.129
di BKU 29.606.258
Terdapat selisih 
Rp1.093.129 karena double pencatatan</t>
  </si>
  <si>
    <t>https://prnt.sc/YKjbHpWAriS3</t>
  </si>
  <si>
    <t>Kuasa BUD, 
 User  : 19690420 199303 2 003
pass : P03rb@Lingga</t>
  </si>
  <si>
    <t>Nomor SP2D 33.03/04.0/000013/LS/3.31.3.30.0.00.02.0000/M/2/2025 tidak muncul datanya pada  LAPORAN - REALISASI yang excel bulan FEBRUARI</t>
  </si>
  <si>
    <t>saat ini sedang dalam proses analisis kendala pak , tp untuk laporan realisasi tersebut dapat di liat di cetakan januari untuk sementara</t>
  </si>
  <si>
    <t>Akun 197712152008012009
Pass 1986Karangawen2*</t>
  </si>
  <si>
    <t>ketika mau validasi LPJ muncul notif anda tidak diijinkan validasi dokumen ini</t>
  </si>
  <si>
    <t>dapat validasi LPJ</t>
  </si>
  <si>
    <t>https://prnt.sc/ekbF5HgfyI_t</t>
  </si>
  <si>
    <t>Kecamatan Kertek</t>
  </si>
  <si>
    <t>PA : 196704121989031012
Pass : Wonosobokab@1</t>
  </si>
  <si>
    <t>Nomor Rekening menjadi tidak aktif
No Rekening : 1023000951</t>
  </si>
  <si>
    <t>sudah di konfirmasi ke pemda</t>
  </si>
  <si>
    <t>Kecamatan Sapuran</t>
  </si>
  <si>
    <t>PA : 197008081996031002
Pass : Wonosobokab@1</t>
  </si>
  <si>
    <t>Nomor Rekening menjadi tidak aktif
No Rekening : 1023000802</t>
  </si>
  <si>
    <t>Kecamatan Kaliwiro</t>
  </si>
  <si>
    <t>PA : 198403232002121003
Pass : Wonosobokab@1</t>
  </si>
  <si>
    <t>Nomor Rekening menjadi tidak aktif
No Rekening : 1023000985</t>
  </si>
  <si>
    <t>Kecamatan Citeureup</t>
  </si>
  <si>
    <t>BP : 197001032009011001
PW : Bogorkab2024!</t>
  </si>
  <si>
    <t>Lala
+62 813-6194-9710</t>
  </si>
  <si>
    <t>Tidak dapat mencetak LPJ UP/GU, muncul notifikasi "Gagal mengambil data cetak bp. - Gagal memproses permintaan | LPJBP01 - ERROR: more than one row returned by a subquery used as an expression (SQLSTATE 21000)"
No :
32.01/10.0/000001/LPJ-BP/UP/7.01.0.00.0.00.03.0000/M/2/2025
32.01/10.0/000002/LPJ-BP/UP/7.01.0.00.0.00.03.0000/M/2/2025
32.01/10.0/000006/LPJ-BP/UP/7.01.0.00.0.00.03.0000/M/2/2025</t>
  </si>
  <si>
    <t>https://prnt.sc/jJFAL6i2CTHH</t>
  </si>
  <si>
    <t xml:space="preserve">Badan Penangulangan Bencana Daerah
</t>
  </si>
  <si>
    <t>PA : 19721229 199203 1 006
PW : Bpbd001$</t>
  </si>
  <si>
    <t>Gemi
+62 852-2053-4620</t>
  </si>
  <si>
    <t>Rekening bank tidak aktif
Nama Rekening : Badan Penangulangan Bencana Daerah
Nomor Rekening : 0006118186001</t>
  </si>
  <si>
    <t>https://prnt.sc/gwz4z2ZEaYr8</t>
  </si>
  <si>
    <r>
      <t xml:space="preserve">Sudah dikonfirmasi ke pemda
</t>
    </r>
    <r>
      <rPr>
        <u/>
        <sz val="10"/>
        <color rgb="FF1155CC"/>
        <rFont val="Arial"/>
      </rPr>
      <t>https://prnt.sc/kDlctlaY4K0v</t>
    </r>
  </si>
  <si>
    <t>Dinas Kesehatan dan Puskesmas</t>
  </si>
  <si>
    <t>Terlampir user dan pass di evidence</t>
  </si>
  <si>
    <t>user kpa dan pptk di puskesmas tidak muncul dan  Semua Akun PPTK masih belum bisa buka Menu Penyusunan RAK</t>
  </si>
  <si>
    <t>https://docs.google.com/spreadsheets/d/19qQe3mi-O12dwh1-VONClzGbXOSFuy55/edit?usp=drive_web&amp;ouid=100264355532490859241&amp;rtpof=true</t>
  </si>
  <si>
    <t>Lampirkan akun PA</t>
  </si>
  <si>
    <t xml:space="preserve">Akun BUD
Nama                : Dra. Tina Hastani, MM
NIP                : 197004291996032006
Password        : Slemankab02!
</t>
  </si>
  <si>
    <t>Sehubungan dengan adanya perubahan pejabat di lingkungan kami, kami ingin melaporkan bahwa telah dilakukan pergantian aktor BUD. Pergantian ini dilakukan berdasarkan keputusan terbaru dan perlu disesuaikan dalam sistem agar proses administrasi dan transaksi keuangan dapat berjalan dengan baik. 
Adapun rincian pergantian sebagai berikut:
Akun BUD (Pejabat Lama)
Nama                : Dra. Tina Hastani, MM
NIP                : 197004291996032006
Password        : Slemankab02!
Akun BUD (Pejabat Baru)
Nama                : Ir. DWI ANTA SUDIBYA, MT
NIP                : 196807151993031004
Password        : Slemankab1234!
Kami memohon agar perubahan ini dapat segera diproses sesuai dengan ketentuan yang berlaku. Jika terdapat langkah-langkah tambahan yang perlu kami lakukan untuk memastikan kelancaran pergantian ini, mohon untuk diinformasikan. 
Terima kasih atas perhatian dan bantuannya. Kami siap untuk memberikan informasi tambahan jika diperlukan.</t>
  </si>
  <si>
    <t>Akun BUD berganti ke akun yang baru</t>
  </si>
  <si>
    <t>Silahkan mutakhirkan data pengguna anggaran terlebih dahulu pada modul perencanaan penganggaran lalu mutakhirkan pada akun BUD di menu perangkat daerah</t>
  </si>
  <si>
    <t xml:space="preserve">Dinas Perkebunan </t>
  </si>
  <si>
    <t>BUD : 196904201988032004
Pass : bUdj4b4r!!!
PA : 197805052005011016
Pass : @Jabarprov1</t>
  </si>
  <si>
    <t>Nomor rekening BP menjadi tidak aktif 
No Rek : 0010030052577</t>
  </si>
  <si>
    <t>Rekening kembali aktif</t>
  </si>
  <si>
    <t>sudah dikonfirmasi kepada pelapor</t>
  </si>
  <si>
    <t xml:space="preserve">KECAMATAN AMPENAN
</t>
  </si>
  <si>
    <t>PA : 198008131999121001
Pass : kecAMP01</t>
  </si>
  <si>
    <t>Eni
+62 853-3784-2442</t>
  </si>
  <si>
    <t xml:space="preserve">Rekening bank tidak aktif 
No Rek : 0012104894009
Nama Rek : BEND PENGL CAMAT AMPENAN
</t>
  </si>
  <si>
    <t>https://prnt.sc/xPR91ISGtx-a</t>
  </si>
  <si>
    <r>
      <t xml:space="preserve">Sudah dikonfirmasi kepemda
</t>
    </r>
    <r>
      <rPr>
        <u/>
        <sz val="10"/>
        <color rgb="FF1155CC"/>
        <rFont val="Arial"/>
      </rPr>
      <t>https://prnt.sc/Qn87RJxacGWp</t>
    </r>
  </si>
  <si>
    <t xml:space="preserve">Kecamatan cilegon ( kelurahan ketileng. Kelurahan bagendung dan kelurahan ciwedus ). </t>
  </si>
  <si>
    <t xml:space="preserve">User BUD : 19681014 198803 1 002
Pass : Evaclg12345
</t>
  </si>
  <si>
    <t xml:space="preserve">Proses AKPD sudah di validasi. Tidak bisa buka AKPD lagi
1.        Kelurahan ciwedus :
Kode Rekening : 5.1.02.05.0002 Belanja Yang diberikan kepada masyarakat  (43.000.000)
Kode Rekening : 5.1.02.05.01.0009 Belanja Uang yang Diberikan kepada RW atau dengan Sebutan Lain ( Rp153.600.000 )
Kode Rekening : 5.1.02.05.01.0008 Belanja Uang yang Diberikan kepada RT atau dengan Sebutan Lain ( Rp825.600.000 )
Kode Rekening : 5.1.02.05.02.0002 Belanja Jasa yang Diberikan kepada Masyarakat (Rp103.200.000 )
Kode Rekening : 5.1.02.02.01.0017 Belanja Jasa Tenaga Ketenteraman, Ketertiban Umum, dan Perlindungan Masyarakat (Rp12.000.000)
2.        Kelurahan ketileng :
Kegiatan: pemberdayaan masyarakat kelurahan
Sub keg : pemberdayaan masyarakat dikelurahan
Kode rek : 
1. Belanja jasa yang diberikan kepada masyarakat 
Nominal : 27.200.000
2. Honorarium penyuluhan atau pendampingan
Nominal : 24.920.000
Keg : koordinasi upaya penyelenggaraan ketentraman dan ketertiban umum
Sub Keg : Sinergitas dengan kepolisian negara republik indonesia, tentara nasional indonesia dan instansi vertikal diwilayah kecamatan
Kode rek : 
1. Belanja jasa yang diberikan kepada masyarakat 
Nominal : 436.800.000
2.Belanja jasa tenaga ketentraman ketertiban umum dan perlindungan Masyarakat 
Nominal : 12.000.000
 3. Kelurahan bagendung :
Kegiatan Pemberdayaan Masyarakat di Kelurahan
Kode Rekening : 5.1.02.05.02.0002 Belanja Yang diberikan kepada masyarakat  (35.200.000)
Kegiatan 7.01.04.2.01.0001 - Sinergitas dengan Kepolisian Negara Republik Indonesia, Tentara Nasional Indonesia dan Instansi Vertikal di Wilayah Kecamatan
Kode Rekening : 5.1.02.02.01.0017 Belanja Jasa Tenaga Ketenteraman, Ketertiban Umum, dan Perlindungan Masyarakat (Rp12.000.000)
Kode Rekening : 5.1.02.05.01.0008 Belanja Uang yang Diberikan kepada RT atau dengan Sebutan Lain ( Rp384.000.000 )
Kode Rekening : 5.1.02.05.01.0009 Belanja Uang yang Diberikan kepada RW atau dengan Sebutan Lain ( Rp172.800.000 )
Kode Rekening : 5.1.02.05.02.0002 Belanja Jasa yang Diberikan kepada Masyarakat (Rp43.200.000 )
</t>
  </si>
  <si>
    <r>
      <rPr>
        <u/>
        <sz val="10"/>
        <color rgb="FF1155CC"/>
        <rFont val="Arial"/>
      </rPr>
      <t>https://prnt.sc/S9nh7KUBOCuV</t>
    </r>
    <r>
      <rPr>
        <sz val="10"/>
        <color rgb="FF000000"/>
        <rFont val="Arial"/>
        <scheme val="minor"/>
      </rPr>
      <t xml:space="preserve">  </t>
    </r>
    <r>
      <rPr>
        <u/>
        <sz val="10"/>
        <color rgb="FF1155CC"/>
        <rFont val="Arial"/>
      </rPr>
      <t>https://prnt.sc/HHrcG0sgBcMs</t>
    </r>
    <r>
      <rPr>
        <sz val="10"/>
        <color rgb="FF000000"/>
        <rFont val="Arial"/>
        <scheme val="minor"/>
      </rPr>
      <t xml:space="preserve">   bisa di buka menggunakan akun KBUD</t>
    </r>
  </si>
  <si>
    <t>BPP : 198608072011011005
Password: Bnakab@1</t>
  </si>
  <si>
    <t>Eva
+62 857-1244-4048</t>
  </si>
  <si>
    <t>Saat penarikan tunai sebesar Rp. 3.000.000 terjadi salah tanggal. Yang seharusnya tanggal 14 Februari 2025 namun di SIPD tanggal 14 Maret 2025. Sudah mencoba mengatasi sendiri dengan cara pengembalian tunai lalu ditarik tunai namun  Kas Bank dan Tunai tetap saja selisih tanggal 28 Februari 2025. Posisi tanggal 28 februari 2025 untuk Buku Bank selisih lebih 6.000.000, sedangkan di Buku Kas Tunai selisih kurang 6.000.000</t>
  </si>
  <si>
    <r>
      <rPr>
        <sz val="10"/>
        <rFont val="Arial"/>
      </rPr>
      <t xml:space="preserve">BKU Pembantu Kas Tunai
</t>
    </r>
    <r>
      <rPr>
        <u/>
        <sz val="10"/>
        <color rgb="FF1155CC"/>
        <rFont val="Arial"/>
      </rPr>
      <t>https://prnt.sc/MEWH5ZhdpyyP</t>
    </r>
    <r>
      <rPr>
        <sz val="10"/>
        <rFont val="Arial"/>
      </rPr>
      <t xml:space="preserve"> 
BKU
</t>
    </r>
    <r>
      <rPr>
        <u/>
        <sz val="10"/>
        <color rgb="FF1155CC"/>
        <rFont val="Arial"/>
      </rPr>
      <t>https://prnt.sc/8SW6T3RacOgF</t>
    </r>
    <r>
      <rPr>
        <sz val="10"/>
        <rFont val="Arial"/>
      </rPr>
      <t xml:space="preserve"> </t>
    </r>
  </si>
  <si>
    <t xml:space="preserve">DINAS KETAHANAN PANGAN DAN PERTANIAN
</t>
  </si>
  <si>
    <t xml:space="preserve">BP : 197810202010012014
PW : DKPP.Klaten@25
</t>
  </si>
  <si>
    <t>Ed
+62 856-4024-4233</t>
  </si>
  <si>
    <t xml:space="preserve">Gagal mengambil data cetak bp. - Gagal memproses permintaan | LPJBP01 - ERROR: more than one row returned by a subquery used as an expression (SQLSTATE 21000)
No LPJ : 33.10/10.0/000001/LPJ-BP/UP/2.09.3.25.3.27.01.0000/M/2/2025
</t>
  </si>
  <si>
    <t>https://prnt.sc/KvXgzrOsXN9W</t>
  </si>
  <si>
    <r>
      <t xml:space="preserve">Sudah dikonfirmasi ke pemda
</t>
    </r>
    <r>
      <rPr>
        <u/>
        <sz val="10"/>
        <color rgb="FF1155CC"/>
        <rFont val="Arial"/>
      </rPr>
      <t>https://prnt.sc/9wpDZGt0Ruvw</t>
    </r>
  </si>
  <si>
    <t>197705301996022001
Malang2021</t>
  </si>
  <si>
    <t>Firman +62 812-3468-1307</t>
  </si>
  <si>
    <t>Permohonan penghapusan KKPD. Nomor Kartu:
NO Kartu 6032987100027967
BANK Mandiri</t>
  </si>
  <si>
    <t>KKPD tersebut terhapuskan</t>
  </si>
  <si>
    <t>https://drive.google.com/file/d/1ogFB-NTRrDsScHCqMKSvf1SJpHf9jDUH/view?usp=sharing</t>
  </si>
  <si>
    <t>Dinas Kepemudaan Dan Olahraga</t>
  </si>
  <si>
    <t>PA : 19691206 198911 1 001
PW : Bojonegorokab1!</t>
  </si>
  <si>
    <t>Ibu
+62 852-3287-0660</t>
  </si>
  <si>
    <t>PA dapat melihat realisasi SEMUA SKPD</t>
  </si>
  <si>
    <t>PA tidak dapat melihat realisasi SKPD</t>
  </si>
  <si>
    <t>https://prnt.sc/lxVUUgRr0Njl</t>
  </si>
  <si>
    <r>
      <t xml:space="preserve">Sudah dikonfirmasi ke pemda
</t>
    </r>
    <r>
      <rPr>
        <u/>
        <sz val="10"/>
        <color rgb="FF1155CC"/>
        <rFont val="Arial"/>
      </rPr>
      <t>https://prnt.sc/efp4taSXb_nR</t>
    </r>
  </si>
  <si>
    <t xml:space="preserve">BP : 19810320 200801 2 016
PW : Dpmdbadung24*        </t>
  </si>
  <si>
    <t>Yusti
+62 817-569-748</t>
  </si>
  <si>
    <t>Tidak muncul data NPD saat ingin membuat TBP</t>
  </si>
  <si>
    <t>Muncul data NPD</t>
  </si>
  <si>
    <t>https://prnt.sc/PnM7-rD9FsuY</t>
  </si>
  <si>
    <t>RSUD Geneng</t>
  </si>
  <si>
    <t>PA Dinkes : 196508281999101001
KPA RSUD Geneng : 197608302009012002
BPP : 199806272022042001
Pass : Ngawikab1%</t>
  </si>
  <si>
    <t>Rina Yuli
081216364556</t>
  </si>
  <si>
    <t>setelah bpp berubah menjadi UOBK, tidak bisa dilakukan pembuatan SPP LS Barang Jasa dan UP/GU muncul notifikasi "Gagal mengambil skpd kpa. - no rows in result set"</t>
  </si>
  <si>
    <t>https://drive.google.com/file/d/1UlahjRM_tsCg7HRKyx6QTdENPcjf3xYh/view?usp=drive_link</t>
  </si>
  <si>
    <t xml:space="preserve">sudah dikonfirmasi ke pemda  </t>
  </si>
  <si>
    <t>RSUD Mantinga</t>
  </si>
  <si>
    <t>PA Dinkes : 196508281999101001
KPA : 197208302005012012
BPP : 197907052007012013
Pass : Ngawikab1%</t>
  </si>
  <si>
    <t xml:space="preserve">sudah dikonfirmasi ke pemda </t>
  </si>
  <si>
    <t>RSUD Soeroto</t>
  </si>
  <si>
    <t>PA Dinkes : 196508281999101001
KPA : 196801272007012009
BPP : 197709091998032002
Pass : Ngawi1%</t>
  </si>
  <si>
    <t>User BP
NIP: 197108161993082001  
Password: Slemankab1234!</t>
  </si>
  <si>
    <t>Nur
081392851771</t>
  </si>
  <si>
    <t>Error "Gagal mengambil data cetak bp. - Gagal memproses permintaan | LPJBP01 - ERROR: more than one row returned by a subquery used as an expression (SQLSTATE 21000)" saat cetak LPJ nomor
34.04/10.0/000017/LPJ-BP/UP/1.02.0.00.0.00.01.0000/P2/3/2025
34.04/10.0/000019/LPJ-BP/UP/1.02.0.00.0.00.01.0000/P2/3/2025
34.04/10.0/000020/LPJ-BP/UP/1.02.0.00.0.00.01.0000/P2/3/2025</t>
  </si>
  <si>
    <t>Berhasil cetak dokumen</t>
  </si>
  <si>
    <t>https://i.imgur.com/3JsffS6.png</t>
  </si>
  <si>
    <r>
      <t xml:space="preserve">Sudah dokonfirmasi ke pemda
</t>
    </r>
    <r>
      <rPr>
        <u/>
        <sz val="10"/>
        <color rgb="FF1155CC"/>
        <rFont val="Arial"/>
      </rPr>
      <t>https://prnt.sc/PVgu67zxY_P5</t>
    </r>
  </si>
  <si>
    <t>User Bendahara UOBK
RSJ GRHASIA: 198410272015022001
RSP RESPIRA: 198011232005012010</t>
  </si>
  <si>
    <t>LPJ Administratif untuk Bendahara UOBK, seharusnya terpisah dari milik Dinas Kesehatan. Saat ini masih tergabung</t>
  </si>
  <si>
    <t>LPJ Administratif Bendahara UOBK terpisah seperti milik BPP, tidak tergabung dalam LPJ milik Dinas Kesehatan</t>
  </si>
  <si>
    <t>https://i.imgur.com/OhxREt9.png</t>
  </si>
  <si>
    <t>LPJ Fungsional untuk Bendahara UOBK, seharusnya terpisah dari milik Dinas Kesehatan. Saat ini masih tergabung</t>
  </si>
  <si>
    <t>LPJ Fungsional Bendahara UOBK terpisah seperti milik BPP, tidak tergabung dalam LPJ milik Dinas Kesehatan</t>
  </si>
  <si>
    <t>User PA
NIP: 197003251994021001
Pasword: Gunungkidulk@b1</t>
  </si>
  <si>
    <t>Retno
081392854500</t>
  </si>
  <si>
    <t>Error "Gagal mengambil data cetak bp. - Gagal memproses permintaan | LPJBP01 - ERROR: more than one row returned by a subquery used as an expression (SQLSTATE 21000)" saat cetak LPJ nomor
34.03/10.0/000004/LPJ-BP/UP/1.02.0.00.0.00.01.0000/P1/3/2025</t>
  </si>
  <si>
    <t>https://i.imgur.com/0KeEZ0c.png</t>
  </si>
  <si>
    <t>Sekretariat Dprd Kabupaten Garut</t>
  </si>
  <si>
    <t>BP: 19830601 201001 2 002
Password : SETgRT2@</t>
  </si>
  <si>
    <t>gi5ni
+62 817-800-067</t>
  </si>
  <si>
    <t>Doble saldo pelimpahan UP/GU</t>
  </si>
  <si>
    <t>Saldo  menjadi 1</t>
  </si>
  <si>
    <t>https://prnt.sc/APd71c6cEmqP</t>
  </si>
  <si>
    <t>Dinas Sosial Pemberdayaan Perempuan, Perlindungan Anak Dan Keluarga Berencana</t>
  </si>
  <si>
    <t xml:space="preserve">BP                : 197105122007012012 
PPK         : 197110231998031005 
Pasword         : Patikab 123*
</t>
  </si>
  <si>
    <t xml:space="preserve">Saat akan membuat STS TU saldo yang tersisa 2.600.000 yang seharusnya hanya 1.300.000 sesuai dengan BKU </t>
  </si>
  <si>
    <t xml:space="preserve">https://prnt.sc/nCo30b2xQd7P 
https://prnt.sc/jSUsG69eGXT9
</t>
  </si>
  <si>
    <t xml:space="preserve">BP: 198901182011012008
PPK: 197403092005011006
PA: 196805141988011001
Pass:
Dinkes@2025
</t>
  </si>
  <si>
    <t>Laporan di BKU, buku pembatu kas tunai dan bank sudah sesuai. Yaitu 
saldo tunai 0  
saldo bank 65.708.924. 
tetapi di laporan penutupan kas,
saldo tunai 150.000
saldo bank 65.558.924</t>
  </si>
  <si>
    <t>saldo di laporan penutupan kas sesuai dengan saldo di BKU</t>
  </si>
  <si>
    <r>
      <rPr>
        <u/>
        <sz val="10"/>
        <color rgb="FF1155CC"/>
        <rFont val="Arial"/>
      </rPr>
      <t>https://prnt.sc/MjkOrxwtupbJ</t>
    </r>
    <r>
      <rPr>
        <sz val="10"/>
        <rFont val="Arial"/>
      </rPr>
      <t xml:space="preserve"> 
</t>
    </r>
    <r>
      <rPr>
        <u/>
        <sz val="10"/>
        <color rgb="FF1155CC"/>
        <rFont val="Arial"/>
      </rPr>
      <t>https://prnt.sc/8wQFdpHcg-Wk</t>
    </r>
  </si>
  <si>
    <t>Kecamatan Lowokwaru</t>
  </si>
  <si>
    <t>User : 197401272014071001
Password : Arumba@6</t>
  </si>
  <si>
    <t>Karishma +62 812-1740-6516</t>
  </si>
  <si>
    <t>tidak dapat mencetak DPR, muncul notifikasi "gagal mengambil data dpr detail. - ERROR: inconsistent types deduced for parameter $2 (SQLSTATE 42P08)"</t>
  </si>
  <si>
    <t>Dapat mencetak DPR</t>
  </si>
  <si>
    <t>https://drive.google.com/file/d/1WD8W5_myVnH42Gj_FbdRx8ihBJL8Xzyf/view?usp=sharing</t>
  </si>
  <si>
    <t>BP: 198302182009012003
Password : Keuangan123!</t>
  </si>
  <si>
    <t>Asep
+62 856-6723-444</t>
  </si>
  <si>
    <t>Double aktor ketika login dengan SKPD yang sama dan tidak muncul NPD ketika ingin membuat TBP</t>
  </si>
  <si>
    <t>Hanya muncul 1 role saja</t>
  </si>
  <si>
    <r>
      <rPr>
        <u/>
        <sz val="10"/>
        <color rgb="FF1155CC"/>
        <rFont val="Arial"/>
      </rPr>
      <t>https://prnt.sc/n510h_uXh123</t>
    </r>
    <r>
      <rPr>
        <sz val="10"/>
        <color rgb="FF000000"/>
        <rFont val="Arial"/>
      </rPr>
      <t xml:space="preserve"> 
Pengajuan TBP tidak muncul NPD 
</t>
    </r>
    <r>
      <rPr>
        <u/>
        <sz val="10"/>
        <color rgb="FF1155CC"/>
        <rFont val="Arial"/>
      </rPr>
      <t>https://prnt.sc/5lkFVvVZu7TD</t>
    </r>
    <r>
      <rPr>
        <sz val="10"/>
        <color rgb="FF000000"/>
        <rFont val="Arial"/>
      </rPr>
      <t xml:space="preserve"> </t>
    </r>
  </si>
  <si>
    <t>user = 197007312005012005
passw = !?Dinkeskabsda30</t>
  </si>
  <si>
    <t>Dewi +62 856-0861-5399</t>
  </si>
  <si>
    <t>Saat login muncul notifikasi "gagal mengambil data. - failed to connect to `host=192.168.132.103 user=pusdatin database=mst_referensi_2025`: server error (FATAL: sorry, too many clients already (SQLSTATE 53300))"</t>
  </si>
  <si>
    <t>https://drive.google.com/file/d/1cZc3IEnlrx22b3UPq-_L-WqCkZaXpNjd/view?usp=sharing</t>
  </si>
  <si>
    <t>Kecamatan Kersana</t>
  </si>
  <si>
    <t>19780606 200801 2 019
Kersana_12345@</t>
  </si>
  <si>
    <t>tidak bisa cetak LPJ UP/GU muncul notif Gagal mengambil data cetak bp. - Gagal memproses permintaan | LPJBP01 - ERROR: more than one row returned by a subquery used as an expression (SQLSTATE 21000)</t>
  </si>
  <si>
    <t>dapat cetak LPJ UP/GU</t>
  </si>
  <si>
    <t>Sudah di konfirmasi ke pemda</t>
  </si>
  <si>
    <t>Kecamatan Kunduran</t>
  </si>
  <si>
    <t>user :197806132014061001
Pass :Blorakab1@</t>
  </si>
  <si>
    <t>Satpol PP dan Damkar</t>
  </si>
  <si>
    <t>BPP : 198412122009011003
Pass : Andri1984*
BP : 198408112008011002
Pass : @Cimahi123</t>
  </si>
  <si>
    <t>terdapat minus saldo tunai pada BKU BPP senilai (-Rp 15.540.000) karena ada kesalahann dalam penginputan</t>
  </si>
  <si>
    <t xml:space="preserve">BKU dan nominal saldonya sesuai dengan rekening koran </t>
  </si>
  <si>
    <t>user : 19870429 201001 1 005
Pass : BPPdisporajatim2@</t>
  </si>
  <si>
    <t>Denny +62 853-3429-5450</t>
  </si>
  <si>
    <t>Dpaat memunculkan nama SKPD</t>
  </si>
  <si>
    <t>https://drive.google.com/file/d/1TJGXDuDDQPCGgsMbgIDkLmXFsLIrhYqC/view?usp=sharing</t>
  </si>
  <si>
    <t>NPD dengan nomor 35.00/50.0/000141/NPD-PANJAR/2.19.0.00.0.00.01.0000/M/3/2025 sudah dihapus namun masih muncul pada BKU</t>
  </si>
  <si>
    <t>NPD panjar tersebut tidak muncul pada BKU</t>
  </si>
  <si>
    <t>https://drive.google.com/file/d/1TC1_RTzGzACXC7vEYpclhWzTPZ8ZmZpt/view?usp=sharing</t>
  </si>
  <si>
    <t>tidak bisa di hapus nominal pengembaliannya sudah ada di bulan 3</t>
  </si>
  <si>
    <t>BP : 199505152018012002
PW : Dinaslingkunganhidup1@</t>
  </si>
  <si>
    <t>Tri
+62 857-2966-6883</t>
  </si>
  <si>
    <t xml:space="preserve">Ketika ingin membuat STS UP/GU Muncul notifikasi " Maaf masih ada NPD Panjar yang belum selesai" padahal NPDnya sudah ditolak oleh PA
No NPD : 
33.71/50.0/000003/NPD-PANJAR/2.11.0.00.0.00.08.0000/M/1/2024 </t>
  </si>
  <si>
    <r>
      <rPr>
        <sz val="10"/>
        <rFont val="Arial"/>
      </rPr>
      <t xml:space="preserve">NPD yang dihapus
</t>
    </r>
    <r>
      <rPr>
        <u/>
        <sz val="10"/>
        <color rgb="FF1155CC"/>
        <rFont val="Arial"/>
      </rPr>
      <t>https://prnt.sc/wb2mfmYHFKuN</t>
    </r>
    <r>
      <rPr>
        <sz val="10"/>
        <rFont val="Arial"/>
      </rPr>
      <t xml:space="preserve"> 
Notifikasi ketika input STS UP/GU
</t>
    </r>
    <r>
      <rPr>
        <u/>
        <sz val="10"/>
        <color rgb="FF1155CC"/>
        <rFont val="Arial"/>
      </rPr>
      <t>https://prnt.sc/8Brtf2IfzY0Z</t>
    </r>
    <r>
      <rPr>
        <sz val="10"/>
        <rFont val="Arial"/>
      </rPr>
      <t xml:space="preserve"> </t>
    </r>
  </si>
  <si>
    <t>User BPP :  19850906 202012 2 007 / Password : J4t!mprov</t>
  </si>
  <si>
    <t>Sonia Puruhita +62 858-1388-8277</t>
  </si>
  <si>
    <t xml:space="preserve">NPD dnegan nomor 35.00/56.0/001438/NPD-PANJAR/3.28.0.00.0.00.01.0000/M/2/2025 sudah dihapus, namun masih muncul pada BKU </t>
  </si>
  <si>
    <t>tidak muncul pada BKU</t>
  </si>
  <si>
    <t>https://drive.google.com/file/d/1k0UuWU6jvJgz9B2SlAZLTNh-WXiNIBh6/view?usp=sharing</t>
  </si>
  <si>
    <t>user ; 19760630 200312 1 004 
paswd : BpkadSka@04</t>
  </si>
  <si>
    <t>Kec. Simokerto</t>
  </si>
  <si>
    <t xml:space="preserve">user PA: 197202281998032006 pass: Surabaya!01
user BUD: 196705161993022001 pass: surabaya01#@!A </t>
  </si>
  <si>
    <t>Permohonan pengkatifan kembali rekening bank :
Nama Rekening: Kelurahan Simokerto
Nomor Rekening: 0011286909</t>
  </si>
  <si>
    <t>https://drive.google.com/file/d/1awQpCL3UAz1LpRSLXPPbVopA_19bH8Nk/view?usp=sharing</t>
  </si>
  <si>
    <t>BUD Lama
User :19721111 199203 1 001
Password : Duaribu25#@!
BUD Baru :19840830 201001 1 011
Pass: Duaribu25#@!</t>
  </si>
  <si>
    <t>Erpan +62 819-1671-8855</t>
  </si>
  <si>
    <t>Dpaat login dengan BUD baru</t>
  </si>
  <si>
    <t>https://drive.google.com/file/d/1yOHBvQlPOOpD5zxj5cZj3X3LeNP3uqjN/view?usp=sharing</t>
  </si>
  <si>
    <t>BaPenDa</t>
  </si>
  <si>
    <t>akun PA 
User : 197211151992031008
Password : Banyuwangikab@1
Akun FA 
User : 196902051996032003
Password : Banyuwangikab@1</t>
  </si>
  <si>
    <t>Bisma +62 812-7738-7738</t>
  </si>
  <si>
    <t>Permohonan pelepasan akun Fungsi akun tasi dari pegawai RAHAYU WINDARNINGSIH atas NIP 196902051996032003</t>
  </si>
  <si>
    <t>Akun Fungsi Akuntansi SKPD terlepaskan</t>
  </si>
  <si>
    <t>https://drive.google.com/file/d/1PmRu0SawOq7iCDnBkK-z5o3kdTKuBm_U/view?usp=sharing</t>
  </si>
  <si>
    <t>akun tersebut adalah akun BP</t>
  </si>
  <si>
    <t>Permohonan penghapusan data pegawai dikarenakan salah penempatan :
RAHAYU WINDARNINGSIH
196902051996032003</t>
  </si>
  <si>
    <t>Data pegawai tersebut terhapuskan</t>
  </si>
  <si>
    <t>User BP
NIP :199607212020122010 
Password: BantulTU@2024</t>
  </si>
  <si>
    <t>Fadhilah
081328779028</t>
  </si>
  <si>
    <t>NPD nomor
34.02/50.0/000044/NPD-PANJAR/7.01.2.22.0.00.07.0000/P1/2/2025
status sudah dihapus tetapi masih muncul di BKU BP</t>
  </si>
  <si>
    <t>NPD tidak muncul di BKU</t>
  </si>
  <si>
    <t>https://i.imgur.com/OZxQEqa.png</t>
  </si>
  <si>
    <t>BUD : 197209251992011002
Pass : MadiunBUD123*
BP Lama : 198111092003122004
Pass : Madiun@123
BP Baru : 199110172022032004
Pass : Madiun@123</t>
  </si>
  <si>
    <t>Dion
082218507861</t>
  </si>
  <si>
    <r>
      <rPr>
        <sz val="10"/>
        <color theme="1"/>
        <rFont val="Arial"/>
      </rPr>
      <t xml:space="preserve">ada kesalahan pergantian BP sehingga menyebabkan rekening bendahara terbaca di BUD atas nama bendahara baru namun saldo di bendahara baru 0. Di akun bendahara lama terdapat saldo namun tidak bisa melakukan pengajuan.
No Rek : 0051028881 (Bank Jatim)
</t>
    </r>
    <r>
      <rPr>
        <b/>
        <sz val="10"/>
        <color theme="1"/>
        <rFont val="Arial"/>
      </rPr>
      <t>Catatan : di BP lama masih ada TBP belum selesai, di BP Baru sudah ada transaksi LS dan TU</t>
    </r>
  </si>
  <si>
    <t>BP sesuai dengan yang baru</t>
  </si>
  <si>
    <t>BUD Lama : 197007241995121001
Pass : Bondowosokab1!</t>
  </si>
  <si>
    <t>Mashasni
085237472740</t>
  </si>
  <si>
    <t>Permohonan pergantian BUD karena ada perubahan pejabat
Plt BPKAD baru/BUD Baru : 197505062002121007 (Teguh Setyo Wijarnako)</t>
  </si>
  <si>
    <t>user BUD sesuai BUD saat ini</t>
  </si>
  <si>
    <r>
      <rPr>
        <sz val="10"/>
        <rFont val="Arial"/>
      </rPr>
      <t xml:space="preserve">Surat Permohonan 
</t>
    </r>
    <r>
      <rPr>
        <u/>
        <sz val="10"/>
        <color rgb="FF1155CC"/>
        <rFont val="Arial"/>
      </rPr>
      <t>https://drive.google.com/file/d/1bZePqROISUV6qtqDOjP9hcbP4yS4aB9N/view?usp=drive_link</t>
    </r>
  </si>
  <si>
    <t>sudah dikonfirmasik ke pemda</t>
  </si>
  <si>
    <t>Kecamatan Tongas</t>
  </si>
  <si>
    <t>BUD : 197302151993022002
Pass : @BPPKADNew2024</t>
  </si>
  <si>
    <t>terdapat kesalahan tanggal pencairan yang seharusnya tanggal 28 Februari namun terklik 28 Maret. No SP2D :
- 35.13/04.0/000017/GU/7.01.0.00.0.00.12.0000/M/2/2025
- 35.13/04.0/000016/GU/7.01.0.00.0.00.12.0000/M/2/2025</t>
  </si>
  <si>
    <t>tanggal sesuai dengan rekening koran yaitu tanggal 28 Februari</t>
  </si>
  <si>
    <r>
      <rPr>
        <sz val="10"/>
        <rFont val="Arial"/>
      </rPr>
      <t xml:space="preserve">Rekening Koran :
</t>
    </r>
    <r>
      <rPr>
        <u/>
        <sz val="10"/>
        <color rgb="FF1155CC"/>
        <rFont val="Arial"/>
      </rPr>
      <t>https://drive.google.com/drive/folders/1PFppIVIFtwmBobmfwONoT2dJPXODkqBU?usp=drive_link</t>
    </r>
  </si>
  <si>
    <t xml:space="preserve">sudah dikonfirmasik ke pemda </t>
  </si>
  <si>
    <t xml:space="preserve">terdapat kesalahan tanggal pencairan yang seharusnya tanggal 28 Februari namun terklik 28 Maret. No SP2D :
- 35.13/04.0/000024/GU/4.01.0.00.0.00.01.0000/M/2/2025
- 35.13/04.0/000023/GU/4.01.0.00.0.00.01.0000/M/2/2025 </t>
  </si>
  <si>
    <r>
      <rPr>
        <sz val="10"/>
        <rFont val="Arial"/>
      </rPr>
      <t xml:space="preserve">Rekening Koran :
</t>
    </r>
    <r>
      <rPr>
        <u/>
        <sz val="10"/>
        <color rgb="FF1155CC"/>
        <rFont val="Arial"/>
      </rPr>
      <t>https://drive.google.com/drive/folders/1PFppIVIFtwmBobmfwONoT2dJPXODkqBU?usp=drive_link</t>
    </r>
  </si>
  <si>
    <t>Badan Kepegaiwaian dan Pengembangan Sumber Daya Manusia</t>
  </si>
  <si>
    <t>User : 199404292016091001
Password : @Bkpsdmcjr1</t>
  </si>
  <si>
    <t>Ketika login muncul 2 Akun sebagai PPTK</t>
  </si>
  <si>
    <t>Login hanya dengan 1 akun PPTK</t>
  </si>
  <si>
    <t>https://drive.google.com/file/d/1PdFVvKe6G8gRWUP2wVj91_XDl0CDk4lT/view?usp=sharing</t>
  </si>
  <si>
    <t>Kecamatan Mojotengah</t>
  </si>
  <si>
    <t>19770524 200212 1 007
Wonosobokab@1</t>
  </si>
  <si>
    <t>Inu Maulana +62 812-2918-7673</t>
  </si>
  <si>
    <t>Permohonan mengaktifkan ulang rekening bank :
1023001001
BENDH PENGEL KEC MOJOTENGAH</t>
  </si>
  <si>
    <t>https://drive.google.com/file/d/1I4aNc0gRu8Dfx9nB-MqcKB5xk1wg9-nk/view?usp=sharing</t>
  </si>
  <si>
    <t>SKPKD</t>
  </si>
  <si>
    <t xml:space="preserve">19671122 198803 1 002        
tangerangkabduaempat
</t>
  </si>
  <si>
    <t xml:space="preserve">Jadwal Anggaran Murni sudah di tutup akan tetapi ada 2 (dua) SKPD Realisasi Melebihi Pagu Sementara Pembukaan Jadwal Baru untuk Priode Perubahan Pergeseran 1 (efisiensi) tidak dapat dibuatkan jadwal baru terkendala pada 2 skpd tersebut, mohon untuk dibatalkan jadwal murni, agar 2 skpd dapat melakukan pengembalian belanja
</t>
  </si>
  <si>
    <r>
      <rPr>
        <u/>
        <sz val="10"/>
        <color rgb="FF000000"/>
        <rFont val="Arial"/>
      </rPr>
      <t>https://prnt.sc/Zm1OG2wH0SRe</t>
    </r>
    <r>
      <rPr>
        <sz val="10"/>
        <color rgb="FF000000"/>
        <rFont val="Arial"/>
      </rPr>
      <t xml:space="preserve"> </t>
    </r>
  </si>
  <si>
    <t>196711221988031002
tangerangkabduaempat</t>
  </si>
  <si>
    <t>Permohonan pengaktifan kembali jadwal penatausahaan murni 2025</t>
  </si>
  <si>
    <t>Jadwal APBD murni 2025 aktif kembali</t>
  </si>
  <si>
    <r>
      <rPr>
        <u/>
        <sz val="10"/>
        <color rgb="FF1155CC"/>
        <rFont val="Arial"/>
      </rPr>
      <t>https://drive.google.com/file/d/1Q3qhbpoMxDNgN1WBVHD7WN8qs2OMg7as/view?usp=sharing</t>
    </r>
    <r>
      <rPr>
        <sz val="10"/>
        <color rgb="FF000000"/>
        <rFont val="Arial"/>
      </rPr>
      <t xml:space="preserve"> 
</t>
    </r>
    <r>
      <rPr>
        <u/>
        <sz val="10"/>
        <color rgb="FF1155CC"/>
        <rFont val="Arial"/>
      </rPr>
      <t>https://drive.google.com/file/d/11ImrXWoJQdzYc2sE17MqDfaMyD8qzstw/view?usp=sharing</t>
    </r>
    <r>
      <rPr>
        <sz val="10"/>
        <color rgb="FF000000"/>
        <rFont val="Arial"/>
      </rPr>
      <t xml:space="preserve"> </t>
    </r>
  </si>
  <si>
    <t>197901312010011006
pgyBP64</t>
  </si>
  <si>
    <t>BUD :19680616 199009 1 001
pass : 19680616VETERAN1!ok3</t>
  </si>
  <si>
    <t>Permohonan pembatalan SP2D yang gagal transfer dan belum cair di bank 33.29/04.0/000022/LS/2.22.3.26.0.00.03.0000/P2/3/2025</t>
  </si>
  <si>
    <r>
      <rPr>
        <sz val="10"/>
        <rFont val="Arial"/>
      </rPr>
      <t xml:space="preserve">Surat Permohonan
</t>
    </r>
    <r>
      <rPr>
        <u/>
        <sz val="10"/>
        <color rgb="FF1155CC"/>
        <rFont val="Arial"/>
      </rPr>
      <t xml:space="preserve">https://drive.google.com/drive/folders/11td8drwFKDoMI0K-0G2DwAvzlTfOnVRn
</t>
    </r>
    <r>
      <rPr>
        <sz val="10"/>
        <rFont val="Arial"/>
      </rPr>
      <t xml:space="preserve">Rekening Koran
</t>
    </r>
    <r>
      <rPr>
        <u/>
        <sz val="10"/>
        <color rgb="FF1155CC"/>
        <rFont val="Arial"/>
      </rPr>
      <t>https://docs.google.com/spreadsheets/d/1Pd1lSXgVezSdDrQkIIpGoLg5qE0xodkx/edit?gid=1583998617#gid=1583998617</t>
    </r>
  </si>
  <si>
    <t xml:space="preserve">PA Disnaker : 196912061989111001
Pass : Bojonegorokab1!
</t>
  </si>
  <si>
    <t>Akun PA milik dinas perindustrian dan tenaga kerja saat akan dan setelah login menampilkan data milik dinas lain yakni milik Dispora
PA Perindustrian dan Tenaga Kerja : Amir Syahid
PA Dispora : Arief</t>
  </si>
  <si>
    <t>akun sesuai dengan dinasnya</t>
  </si>
  <si>
    <t>https://drive.google.com/file/d/1L5HLQpkeXdwtYesjpXKON1vtiokv6HQL/view?usp=drive_link</t>
  </si>
  <si>
    <t>Salah input nomor KKPD, belum ada transaksi
Nomor yang benar : 6032 9871 0001 6788
Nomor Salah : 6032 9871 9991 6788</t>
  </si>
  <si>
    <t>nomor KKPD sesuai yang benar</t>
  </si>
  <si>
    <t>https://drive.google.com/file/d/1q9NO9PtSkaxLriYaB26gJCyakotYsKnU/view?usp=drive_link</t>
  </si>
  <si>
    <t>KAPANEWON SEMIN</t>
  </si>
  <si>
    <t>User BP
NIP: 197203042009061004
Password: Gunungkidulk@b1</t>
  </si>
  <si>
    <t>Nilai pengembalian uang tunai ke saldo bank senilai Rp 600.000 pada 30 Januari 2025, tidak terakumulasi ke laporan penutupan kas, sehingga pada BKU terdapat selisih saldo bank</t>
  </si>
  <si>
    <t>saldo akhir pada laporan penutupan kas sama dengan BKU</t>
  </si>
  <si>
    <t>https://i.imgur.com/924Y0Yl.png</t>
  </si>
  <si>
    <t>PA : 19811121 200012 1 001
Pass : Bojonegorokab1!</t>
  </si>
  <si>
    <t>Saat login muncul notif "anda tidak diizinkan mengakses rute ini"</t>
  </si>
  <si>
    <t>bisa mengakses role tersebut</t>
  </si>
  <si>
    <t>https://prnt.sc/ikl2dM-nLeJU</t>
  </si>
  <si>
    <t xml:space="preserve">DINAS KOMUNIKASI DAN INFORMATIKA
</t>
  </si>
  <si>
    <t>BP : 198712122020121001
PW : Kominfo15%</t>
  </si>
  <si>
    <t xml:space="preserve">Tidak dapat mencetak LPJ UP/GU 
"Gagal mengambil data cetak bp. - Gagal memproses permintaan | LPJBP01 - ERROR: more than one row returned by a subquery used as an expression (SQLSTATE 21000)"
</t>
  </si>
  <si>
    <t>https://prnt.sc/8IcwCEYwWnn5</t>
  </si>
  <si>
    <t>BPen : 198304092002122004
PW : Tabanankab1$</t>
  </si>
  <si>
    <t>Made
+62 851-0049-2029</t>
  </si>
  <si>
    <t>Tidak dapat menyimpan data STBP, muncul notifikasi Gagal Menyimpan Data STBP can't scan into dest[6]: cannot losslessly convert 0,1 to int64</t>
  </si>
  <si>
    <t>Dapat menyimpan STBP</t>
  </si>
  <si>
    <t>https://prnt.sc/K7KectELJ16w</t>
  </si>
  <si>
    <t xml:space="preserve">Belum dapat input penerimaan </t>
  </si>
  <si>
    <t>Kemantren Wirobrajan</t>
  </si>
  <si>
    <t>User BPP
NIP: 198812222011012005
Password: Wirobrajan12#@</t>
  </si>
  <si>
    <t>Ernawati
082134339399</t>
  </si>
  <si>
    <t>Gagal hapus pajak dan potongan pada TBP nomor
34.71/06.0/000024/TU/7.01.4.01.2.22.07.0000/M/2/2025
tidak ada notifikasi</t>
  </si>
  <si>
    <t>Berhasil perbarui pajak dan potongan</t>
  </si>
  <si>
    <t>https://i.imgur.com/dvc0F7e.png</t>
  </si>
  <si>
    <t>Permintaan perbaikan tanggal pembatalan NPD nomor
34.02/50.0/000044/NPD-PANJAR/7.01.2.22.0.00.07.0000/P1/2/2025
semua dibatalkan tanggal 2 Maret 2025
menjadi tanggal 25 Februari 2025
karena tidak ada pilih tanggal saat pembatalan NPD</t>
  </si>
  <si>
    <t>Tanggal pembatalan NPD berubah menjadi 25 Februari 2025</t>
  </si>
  <si>
    <t>https://prnt.sc/sg-_9hQSrbb9</t>
  </si>
  <si>
    <t>Akun 19680530 199202 2 003
password perbend2024</t>
  </si>
  <si>
    <t>Imam Safi'i +62 821-4148-7817</t>
  </si>
  <si>
    <t xml:space="preserve">Permohonan perubahan tanggal transfer  dari 27 Maret 2025 menjadi 27 februari 2025, Nomor SP2D :
35.03/04.0/000011/GU/7.01.0.00.0.00.01.0000/M/2/2025 (27/Feb/2025)
35.03/04.0/000015/GU/1.06.2.08.0.00.02.0000/M/2/2025 (27/Feb/2025)
35.03/04.0/000014/GU/2.22.3.26.0.00.03.0000/M/2/2025 (27/Feb/2025)
35.03/04.0/000012/GU/5.01.5.05.0.00.02.0000/M/2/2025 (27/Feb/2025)
35.03/04.0/000013/GU/5.01.5.05.0.00.02.0000/M/2/2025 (27/Feb/2025)
35.03/04.0/000014/GU/5.01.5.05.0.00.02.0000/M/2/2025 (27/Feb/2025)
35.03/04.0/000006/GU/5.03.5.04.0.00.01.0000/M/2/2025 (27/Feb/2025)
</t>
  </si>
  <si>
    <t>Tanggal Transfer berubah</t>
  </si>
  <si>
    <r>
      <rPr>
        <u/>
        <sz val="10"/>
        <color rgb="FF1155CC"/>
        <rFont val="Arial"/>
      </rPr>
      <t>https://docs.google.com/spreadsheets/d/1kQYu6Q60DjsKlAZWVZGYgIWmHxnYGIis/edit?gid=612941429#gid=612941429</t>
    </r>
    <r>
      <rPr>
        <sz val="10"/>
        <rFont val="Arial"/>
      </rPr>
      <t xml:space="preserve"> 
</t>
    </r>
    <r>
      <rPr>
        <u/>
        <sz val="10"/>
        <color rgb="FF1155CC"/>
        <rFont val="Arial"/>
      </rPr>
      <t>https://drive.google.com/file/d/1mtLQfJguRASxU32T3W7xzsotu_mndJPh/view?usp=sharing</t>
    </r>
    <r>
      <rPr>
        <sz val="10"/>
        <rFont val="Arial"/>
      </rPr>
      <t xml:space="preserve"> </t>
    </r>
  </si>
  <si>
    <t>tidak bisa merubah tanggal</t>
  </si>
  <si>
    <t>User BP
NIP: 198610122019032011
Password: J@t1mprov</t>
  </si>
  <si>
    <t>Dhea
081334164970</t>
  </si>
  <si>
    <t>Seluruh nilai pengembalian uang tunai ke saldo bank senilai Rp 976.380,- di bulan Februari 2025, tidak terakumulasi ke laporan penutupan kas, sehingga pada BKU terdapat selisih saldo bank</t>
  </si>
  <si>
    <t>https://i.imgur.com/u63N9oN.png</t>
  </si>
  <si>
    <t>Rekening menjadi tidak aktif
Norek : 1023001001
Nama Rekening : BENDH PENGEL KEC MOJOTENGAH</t>
  </si>
  <si>
    <t>197104231998032007
PSWD : Perbendaharaan1&amp;</t>
  </si>
  <si>
    <t>Hermanto +62 811-101-618</t>
  </si>
  <si>
    <t>Permohonan pergantian tanggal transfer SP2D dari tanggal 28 Maret 2025 menjadi 28 Februari 2025, Nommor SP2D :
35.12/04.0/000009/GU/2.18.0.00.0.00.01.0000/P1/2/2025</t>
  </si>
  <si>
    <t>https://drive.google.com/file/d/1fzavltNVyoICMWW2LFj0iNyLDqTrl39y/view?usp=sharing</t>
  </si>
  <si>
    <t>tanggal GU tidak bisa di ubah</t>
  </si>
  <si>
    <t>Dinas Perumahan Rakyat, Kawasan Permukiman, dan Pertanahan</t>
  </si>
  <si>
    <t>BP : 197809132014092001 
PW : Selatantangerang@2</t>
  </si>
  <si>
    <t>No SPP LS sama padahal jenis Suratnya berbeda
No SPP LS : 36.74/02.0/000013/LS/1.04.2.10.0.00.05.0000/M/2/2025</t>
  </si>
  <si>
    <t>No SPP LS berbeda</t>
  </si>
  <si>
    <t>https://prnt.sc/Bj0UIxMcyEwW</t>
  </si>
  <si>
    <t xml:space="preserve">sementara di catat dulu </t>
  </si>
  <si>
    <t>BUD : 197705301996022001
password : Malang2021</t>
  </si>
  <si>
    <t>Arrin
+62 822-4529-3820</t>
  </si>
  <si>
    <t xml:space="preserve">Request pembatalan status SP2D Pencairan karena telah terjadi double penyimpanan di tanggal transfer yang sama
No SP2D : 
35.07/04.0/000029/LS/1.02.0.00.0.00.03.0000/P1/2/2025
35.07/04.0/000030/LS/1.02.0.00.0.00.03.0000/P1/2/2025 </t>
  </si>
  <si>
    <t>SP2D dapat dibatalkan</t>
  </si>
  <si>
    <t>https://prnt.sc/R5LzPwaDsCyd</t>
  </si>
  <si>
    <r>
      <t xml:space="preserve">Sudah dikonfirmasi ke pemda
</t>
    </r>
    <r>
      <rPr>
        <u/>
        <sz val="10"/>
        <color rgb="FF1155CC"/>
        <rFont val="Arial"/>
      </rPr>
      <t>https://prnt.sc/FTaQGB1BA9pv</t>
    </r>
  </si>
  <si>
    <t xml:space="preserve">Dinas Penanaman Modal dan Pelayanan Terpadu Satu Pintu
</t>
  </si>
  <si>
    <t>BP : 198504072003122002
Password : Nenti123@</t>
  </si>
  <si>
    <t>Awan
+62 812-3866-0157</t>
  </si>
  <si>
    <t xml:space="preserve">Tidak dapat mencetak LPJ UP/GU muncul notifikasi Gagal mengambil data cetak bp. - Gagal memproses permintaan | LPJBP01 - ERROR: more than one row returned by a subquery used as an expression (SQLSTATE 21000)
No LPJ : 51.08/10.0/000001/LPJ-BP/UP/2.18.0.00.0.00.01.0000/M/2/2025
</t>
  </si>
  <si>
    <t>https://prnt.sc/hUVhs_vpp3z4</t>
  </si>
  <si>
    <r>
      <t xml:space="preserve">Sudah dikonfirmasi ke pemda
</t>
    </r>
    <r>
      <rPr>
        <u/>
        <sz val="10"/>
        <color rgb="FF1155CC"/>
        <rFont val="Arial"/>
      </rPr>
      <t>https://prnt.sc/-pBGKZdYDSWu</t>
    </r>
  </si>
  <si>
    <t>Bendahara baru :
198411052007011001
@Banjar13
Bendahara lama :
19760822 200801 1 006
Disnaker01!</t>
  </si>
  <si>
    <t>Hari Soemad +62 813-2364-4744</t>
  </si>
  <si>
    <t>Terjadinya pergantian bendahara sehingga saldo terpecah menajdi 2</t>
  </si>
  <si>
    <t>Saldo kembali menjadi satu senilai 33.000.000</t>
  </si>
  <si>
    <t>https://drive.google.com/file/d/1tLPXfO8Umwl4xbhpCYI45twnbZzU123x/view?usp=sharing</t>
  </si>
  <si>
    <t>BPP : 197006271992031003  
PW : Bpp11301003@</t>
  </si>
  <si>
    <t>Salim
+62 823-3860-0291</t>
  </si>
  <si>
    <t>Request perubahan tanggal pelimpahan dari tgl 7 Maret menjadi tgl 7 Februari 2025</t>
  </si>
  <si>
    <t>https://prnt.sc/-PEs_2z04ZxP</t>
  </si>
  <si>
    <r>
      <t xml:space="preserve">Sudah dikonfirmasi ke pemda
</t>
    </r>
    <r>
      <rPr>
        <u/>
        <sz val="10"/>
        <color rgb="FF1155CC"/>
        <rFont val="Arial"/>
      </rPr>
      <t>https://prnt.sc/mTMi8y8cEgAa</t>
    </r>
  </si>
  <si>
    <t xml:space="preserve">
KECAMATAN RANCABUNGUR</t>
  </si>
  <si>
    <t>User BP : 197506102008012007
Password : @Dita_1984</t>
  </si>
  <si>
    <t>Lala 
+62 813-6194-9710</t>
  </si>
  <si>
    <t xml:space="preserve">Tidak dapat mencetak LPJ UP/GU 
No LPJ : 
32.01/10.0/000007/LPJ-BP/UP/7.01.0.00.0.00.34.0000/M/2/2025
32.01/10.0/000008/LPJ-BP/UP/7.01.0.00.0.00.34.0000/M/3/2025
</t>
  </si>
  <si>
    <t>https://prnt.sc/0o05xwVD46Ll</t>
  </si>
  <si>
    <t>KECAMATAN CITEUREUP</t>
  </si>
  <si>
    <t>BP : 197001032009011001
Password Bogorkab2024!</t>
  </si>
  <si>
    <t xml:space="preserve">Tidak dapat mencetak LPJ UP/GU
No LPJ : 
32.01/10.0/000001/LPJ-BP/UP/7.01.0.00.0.00.03.0000/M/2/2025
32.01/10.0/000002/LPJ-BP/UP/7.01.0.00.0.00.03.0000/M/2/2025
32.01/10.0/000006/LPJ-BP/UP/7.01.0.00.0.00.03.0000/M/2/2025
32.01/10.0/000007/LPJ-BP/UP/7.01.0.00.0.00.03.0000/M/3/2025
</t>
  </si>
  <si>
    <t>https://prnt.sc/A5sAzhqDT4EY</t>
  </si>
  <si>
    <r>
      <t xml:space="preserve">Sudah dikonfirmasi ke pemda
</t>
    </r>
    <r>
      <rPr>
        <u/>
        <sz val="10"/>
        <color rgb="FF1155CC"/>
        <rFont val="Arial"/>
      </rPr>
      <t>https://prnt.sc/h9e5lDyln58_</t>
    </r>
  </si>
  <si>
    <t>User BP 
NIP: 199711102019081001 
Password: @Diki1997
User BPP 1
NIP: 199603172019022001
Password: @Bppprokopim123</t>
  </si>
  <si>
    <t>Rian
081320469468</t>
  </si>
  <si>
    <t>Saat membuat TBP, nomor SP2D
32.77/04.0/000001/GU/4.01.0.00.0.00.01.0000/M/2/2025
tidak ditemukan</t>
  </si>
  <si>
    <t>https://i.imgur.com/r9soIuP.png</t>
  </si>
  <si>
    <t>Kemantren Gondokusuman</t>
  </si>
  <si>
    <t>Akun BP : 199602282022031007
Pass : Jogjakot@1</t>
  </si>
  <si>
    <t>Vanio +62 856-4917-2221</t>
  </si>
  <si>
    <t>Permohonan perubahan tanggal TBP dari tanggal 15 Januari 2025 menjadi 27 Februari 2025, Nomor TBP 34.71/06.0/000220/UP/7.01.4.01.2.22.03.0000/P1/2/2025
No LPJ : 34.71/10.0/000002/LPJ-BP/UP/7.01.4.01.2.22.03.0000/P1/2/2025</t>
  </si>
  <si>
    <t>https://drive.google.com/file/d/1k7vo8zgkUbrmAtIZWYrhJc0Ef6eAXB_I/view?usp=sharing</t>
  </si>
  <si>
    <t>lampirkan nomor LPJ
34.71/10.0/000002/LPJ-BP/UP/7.01.4.01.2.22.03.0000/P1/2/2025</t>
  </si>
  <si>
    <t>34.71/10.0/000002/LPJ-BP/UP/7.01.4.01.2.22.03.0000/P1/2/2025</t>
  </si>
  <si>
    <t>NPD atas nomor 34.71/50.0/000365/NPD-NONPANJAR/7.01.4.01.2.22.03.0000/P1/3/2025 tidak muncul saat pembuatan TBP</t>
  </si>
  <si>
    <t>Dapat memunculkan NPD tersebut saat pembuatan TBp</t>
  </si>
  <si>
    <r>
      <rPr>
        <u/>
        <sz val="10"/>
        <color rgb="FF1155CC"/>
        <rFont val="Arial"/>
      </rPr>
      <t>https://drive.google.com/file/d/1cvSWJwEo94HWieGkznzWoJY9PtviawrX/view?usp=sharing</t>
    </r>
    <r>
      <rPr>
        <sz val="10"/>
        <rFont val="Arial"/>
      </rPr>
      <t xml:space="preserve"> </t>
    </r>
  </si>
  <si>
    <t>laporan dibatalkan</t>
  </si>
  <si>
    <t>Kecamatan Takokak</t>
  </si>
  <si>
    <t>BUD : 19740214 199901 2 001
Password : @Bkadbud2024</t>
  </si>
  <si>
    <t>Hilman
+62 822-1643-2915</t>
  </si>
  <si>
    <t xml:space="preserve">Nama Rekening bank salah tercantum di sistem Kecamatan Takoakak seharusnya Kecamatan Takokak 
No Rekening : 0003940837001
SKPD : KECAMATAN TAKOKAK
</t>
  </si>
  <si>
    <t>Nama Rekening bank berubah menjadi Kecamatan Takokak</t>
  </si>
  <si>
    <t>https://prnt.sc/8tOX2utbL6Pl</t>
  </si>
  <si>
    <t>Infokan pemdanya untuk membatalkan bertahap dan edit namanya</t>
  </si>
  <si>
    <t>Sudah dikonfirmasi ke Pemda</t>
  </si>
  <si>
    <t xml:space="preserve">USER BENDAHARA : 199407102020121015
PASWORD : Dinperpa*03
</t>
  </si>
  <si>
    <t>Saldo bank di pelimpahan menjadi 4x dikarenakan pernah menghapus STS
33.75/06.0/000004/UP-NIHIL/3.27.2.09.0.00.02.0000/PPR4/12/2024 senilai 59.257.714,00
33.75/06.0/000005/UP-NIHIL/3.27.2.09.0.00.02.0000/PPR4/12/2024 senilai 118.515.428,00
Saldo seharusnya Rp59.257.714,00</t>
  </si>
  <si>
    <t>Kecamatan Curugkembar</t>
  </si>
  <si>
    <t>BP : 197905152009061001
Pass. @Curkem1</t>
  </si>
  <si>
    <t>Ririn
+62 858-4119-7566</t>
  </si>
  <si>
    <t>https://prnt.sc/yYiC03tLdLbu</t>
  </si>
  <si>
    <r>
      <t xml:space="preserve">Sudah dikonfirmasi ke pemda
</t>
    </r>
    <r>
      <rPr>
        <u/>
        <sz val="10"/>
        <color rgb="FF1155CC"/>
        <rFont val="Arial"/>
      </rPr>
      <t>https://prnt.sc/wzrM-sjqe-p5</t>
    </r>
  </si>
  <si>
    <t>BP : 197906282009011004
Password : bkad24</t>
  </si>
  <si>
    <t>Erna 
085624319567</t>
  </si>
  <si>
    <t xml:space="preserve">Tidak dapat mencetak LPJ UP/GU muncul notifikasi : Gagal mengambil data cetak bp. - Gagal memproses permintaan | LPJBP01 - ERROR: more than one row returned by a subquery used as an expression (SQLSTATE 21000)
No LPJ : 32.04/10.0/000001/LPJ-BP/UP/5.02.0.00.0.00.27.0000/M/2/2025
</t>
  </si>
  <si>
    <t>https://prnt.sc/ZiPVybRQurqI</t>
  </si>
  <si>
    <t>BP : 198112152006042026 
PW : Dinasperumahan123@</t>
  </si>
  <si>
    <t>Request perubahan tanggal Pelimpahan dari tgl  25 Februari 2025 menjadi tgl 13 Februari 2025</t>
  </si>
  <si>
    <t>Tanggal Pelimpahan berubah menjadi tgl 13 Februari 2025</t>
  </si>
  <si>
    <t>https://prnt.sc/uQe7XbW236Fw</t>
  </si>
  <si>
    <t>Request tidak dapat dilakukan karena tgl GU 18 Februari 2025</t>
  </si>
  <si>
    <t>BP : 197409082008012005
PW : Klungkungjitu1!</t>
  </si>
  <si>
    <t xml:space="preserve">Tidak dapat mencetak LPJ UP/GU. Muncul notifikasi Gagal mengambil data cetak bp. - Gagal memproses permintaan | LPJBP01 - ERROR: more than one row returned by a subquery used as an expression (SQLSTATE 21000)
No LPJ : 51.05/10.0/000001/LPJ-BP/UP/5.05.0.00.0.00.01.0000/M/3/2025
</t>
  </si>
  <si>
    <t>https://prnt.sc/91NOlk4NSCyi</t>
  </si>
  <si>
    <t xml:space="preserve">BUD : 196807151993031004
PW : Slemankab1234!
</t>
  </si>
  <si>
    <t>Tidak dapat mengunci jadwal Penatausahaan muncul notifikasi "Forbidden - Anda tidak diizinkan mengakses fungsi ini"
padahal sudah pakai akun BUD</t>
  </si>
  <si>
    <t>Dapat mengunci jadwal penatausahaan</t>
  </si>
  <si>
    <t>https://prnt.sc/b9MxH8RAcXD_</t>
  </si>
  <si>
    <t>Mondy
081277756783</t>
  </si>
  <si>
    <t>Muncul SP2D dengan status gagal transfer milik pemda lain
34.00/04.0/000094/LS/1.02.0.00.0.00.01.0000/M/3/2025
34.02/04.0/000042/LS/2.08.2.14.0.00.01.0000/P2/3/2025
34.02/04.0/000037/LS/2.08.2.14.0.00.01.0000/P2/3/2025
yang jika dicetak muncul notifikasi "Data yang diminta tidak relevan dengan akun anda"</t>
  </si>
  <si>
    <t>Tidak muncul SP2D milik pemda lain</t>
  </si>
  <si>
    <t>https://prnt.sc/bhKX6StRrSzU</t>
  </si>
  <si>
    <t>Kelurahan Tuban - Kecamatan Kuta</t>
  </si>
  <si>
    <t>BP : 198406042010012045
PW : KeTuban2024!</t>
  </si>
  <si>
    <t>Erlindoa
+62 857-9236-8599</t>
  </si>
  <si>
    <t xml:space="preserve">Invalid username dan password karna lupa password, </t>
  </si>
  <si>
    <t>Password diubah menjadi default</t>
  </si>
  <si>
    <t>https://prnt.sc/XDAjdk5Hw64t</t>
  </si>
  <si>
    <t>Infokan pemda agar reset akunnya lewat akun BUD</t>
  </si>
  <si>
    <t xml:space="preserve">User                 : 19980628 202012 2 006
Password                : bpbdsriwijaya5B
</t>
  </si>
  <si>
    <t>grup kaban</t>
  </si>
  <si>
    <t>setelah menghapus sts saldo menjadi 2x 
33.75/06.0/000001/UP-NIHIL/1.05.0.00.0.00.04.0000/PPR4/12/2024 SENILAI 1.843.420,00</t>
  </si>
  <si>
    <t>BUD : 197509161996021002
PASWORD : Tulungagungkab1@</t>
  </si>
  <si>
    <t>Wicaksono +62 815-5657-8870</t>
  </si>
  <si>
    <t>Permohonan pembatalan pengesahan dan penghapusan pengembalian belanja, nomor dokumen
35.04/07.0/000013/LS/1.01.0.00.0.00.01.0000/M/2/2025</t>
  </si>
  <si>
    <t>Pengembalian belanja tersebut dibatalkan dan terhapus</t>
  </si>
  <si>
    <t>https://drive.google.com/file/d/19N6-7NWcNIbcuvXgZUmPZkjRCe6bEWNr/view?usp=sharing</t>
  </si>
  <si>
    <t>Infokan pemda untuk batalkan bertahap</t>
  </si>
  <si>
    <t>BUD 
197611282003121006
Bud12345$</t>
  </si>
  <si>
    <t>Revisi saldo KKPD dikarenakan salah input
Nomor Kartu 6274510100000425
Nominal salah 10.054.800
Nominal benar 9.621.600
Nomor Kartu 6274510100000433
Nominal salah 6.703.200
Nominal benar 6.414.400</t>
  </si>
  <si>
    <t>Sekretariat Daerah Kota Cilegon</t>
  </si>
  <si>
    <t xml:space="preserve">KPA : 198409122002121001
KPA pass : Kpa@umum1
User BUD : 19681014 198803 1 002
Pass : Evaclg12345
</t>
  </si>
  <si>
    <t>eva</t>
  </si>
  <si>
    <t>Keterangan Status No Rek Induk Di SIPD belum aktif</t>
  </si>
  <si>
    <t>https://prnt.sc/cRNKsuYq4NkD</t>
  </si>
  <si>
    <t xml:space="preserve">DINAS KOPERASI, USAHA KECIL, MENENGAH, PERDAGANGAN DAN PERINDUSTRIAN
</t>
  </si>
  <si>
    <t>User PA baru : 196808221997031003
Password : Cirebon@1
User BP : 198208012010012002
Password : Cirebon@1</t>
  </si>
  <si>
    <t>Hery
+62 818-0230-4060</t>
  </si>
  <si>
    <t>Heldpesk Regiona II</t>
  </si>
  <si>
    <t>Tidak muncul No DPT di PA Baru dikarenakan ada pergantian PA.
No DPT : 32.74/11.0/000001/KKPD-DPT/1/2.17.3.30.3.31.01.0000/M/3/2025</t>
  </si>
  <si>
    <t xml:space="preserve">Muncul No DPT di PA Baru dan dapat dihapus </t>
  </si>
  <si>
    <t>https://prnt.sc/N4gmoaRr8czZ</t>
  </si>
  <si>
    <t>Lampirkan akun BP/BPP nya
User BP : 198208012010012002
Password : Cirebon@1</t>
  </si>
  <si>
    <t>Kemantren Jetis</t>
  </si>
  <si>
    <t xml:space="preserve">BP : 197508171998032008
PW : Jetis1#@
</t>
  </si>
  <si>
    <t>Jeje
+62 812-2760-9371</t>
  </si>
  <si>
    <t>Request perubahan tanggal TBP TU dari tgl 27 Maret ingin diubah menjadi 27 Februari.
No TBP TU : 34.71/06.0/000004/TU/7.01.4.01.2.22.02.0000/M/3/2025</t>
  </si>
  <si>
    <t>Tanggal TBP TU menjadi 27 Februari</t>
  </si>
  <si>
    <t>https://prnt.sc/pCQZ9gtDzq2e</t>
  </si>
  <si>
    <t>BUD:19740920 199301 2 001
Password : Jeparakab@01
PA
User : 19710509 199503 1 001
Pass : Jeparakab@01#</t>
  </si>
  <si>
    <t>Nomor rekening tidak muncul di akun BUD saat pengajuan
Nomor Rekening : 1068001117
Nama Rekening : Bend Pengel Pem SMPN 1 Kalinyamatan</t>
  </si>
  <si>
    <t>https://prnt.sc/ZrD4Xj36-Nhy</t>
  </si>
  <si>
    <t>Infokan Pemdanya agar input nomor rekening</t>
  </si>
  <si>
    <t>Kecamatan Gedeg</t>
  </si>
  <si>
    <t>BP : 198510272010011002 
PW : Mojokertokab!1</t>
  </si>
  <si>
    <t>Arddian
+62 813-5758-5358</t>
  </si>
  <si>
    <t xml:space="preserve">Saldo menjadi1 </t>
  </si>
  <si>
    <t>https://prnt.sc/UqFmiFAAlYmm</t>
  </si>
  <si>
    <t>KPA 197809141997111001
@Setda123</t>
  </si>
  <si>
    <t>Muncul notifikasi "Anda tidak diizinkan mengakses rute ini" saat login menggunakan akun KPA</t>
  </si>
  <si>
    <t>196905261988031001
Karanganyarkab@01</t>
  </si>
  <si>
    <t>Kecamatan Karangasem</t>
  </si>
  <si>
    <t>PA 198006081998101002
Keckrsem321!</t>
  </si>
  <si>
    <t>62 817-560-915
~Jigu Karang</t>
  </si>
  <si>
    <t>Rekening menjadi tidak aktif
Norek :0220100001610
Nama Rekening : Bend Pengeluaran Kantor Camat Karangasem</t>
  </si>
  <si>
    <t>BP  DINDIKPORA
NIP : 198304222006042011
Pass : Bnakab@1</t>
  </si>
  <si>
    <t>Tidak bisa membuat STS UP/GU muncul notif "Maaf masih ada NPD Panjar yang belum selesai dengan nomor NPD 33.04/50.0/000001/NPD-PANJAR/1.01.2.19.0.00.01.0000/M/2/2024"</t>
  </si>
  <si>
    <t>https://prnt.sc/RS6967NSU-01</t>
  </si>
  <si>
    <t>User KPA Bar: 197306221998032006
pass: P3mb@ngun05#</t>
  </si>
  <si>
    <t xml:space="preserve">Tidak dapat memvalidasi dokumen ini karna ada pergantian KPA "Anda tidak diizinkan memvalidasi dokumen ini"
No LPJ BPP : 33.10/10.0/000017/LPJ-BPP/UP/4.01.0.00.0.00.01.0000/M/3/2025
</t>
  </si>
  <si>
    <t>Dapat memvalidasi LPJ BPP</t>
  </si>
  <si>
    <t>https://prnt.sc/2u6nZ2XPbkIU</t>
  </si>
  <si>
    <t>BUD : 196709211993111001
PW : Semarangkab2</t>
  </si>
  <si>
    <t>Yule
+62 818-0380-6001</t>
  </si>
  <si>
    <t>Request penghapusan No KartuKKPD karna kesalahan pembuatan
No Kartu : 
102 200 000 1 - Badan Perencanaan Pembangunan, Riset dan Inovasi Daerah
102 200 000 1 - Badan Keuangan Daerah</t>
  </si>
  <si>
    <t>No kartu KKPD dapat dihapus</t>
  </si>
  <si>
    <t>https://prnt.sc/aCf-AHyLdcz8</t>
  </si>
  <si>
    <t>PA : 196905261988031001
Password : Karanganyarkab@01</t>
  </si>
  <si>
    <t>Hadiyanto
+62 856-4730-8309</t>
  </si>
  <si>
    <t>Data anggaran mengalir ke Penatausahaan</t>
  </si>
  <si>
    <t>https://prnt.sc/tvRAgqK4EKsk</t>
  </si>
  <si>
    <t xml:space="preserve">Kelurahan Prawirodirjan
</t>
  </si>
  <si>
    <t>BP : 198505132009012002
PW : Gondomanan93*</t>
  </si>
  <si>
    <t>Emimay
+62 878-3826-2543</t>
  </si>
  <si>
    <t xml:space="preserve">Request perubahan tanggal TBP dari tanggal dari  23 Januari 2025 menjadi 10 Februai 2025 
No TBP : 34.71/06.0/000199/UP/7.01.4.01.2.22.10.0000/M/2/2025
</t>
  </si>
  <si>
    <t>Tanggal TBP menjadi 10 Februari 2025</t>
  </si>
  <si>
    <t>https://prnt.sc/1iAEfJKbzAlQ</t>
  </si>
  <si>
    <t>Lampirkan nomor LPJ nya
34.71/10.0/000017/LPJ-BPP/UP/7.01.4.01.2.22.10.0000/M/2/2025
Dibuat Pada: 13 Februari 2025</t>
  </si>
  <si>
    <t xml:space="preserve">NIP : 198610122019032011
pass : J@t1mprov
</t>
  </si>
  <si>
    <t>Yusi +62 857-3081-7611</t>
  </si>
  <si>
    <t>Tidak dapat memunculkan saldo, muncul notifikasi "gagal mengambil informasi saldo. - no rows in result set"</t>
  </si>
  <si>
    <t>Dapat memunculkan saldo senilai Rp. 75.904.056,00</t>
  </si>
  <si>
    <t>https://drive.google.com/file/d/1iGAh1BmASYvv-Th_NYArCz55hdojzMWi/view?usp=sharing</t>
  </si>
  <si>
    <t>NIP BP                : 19820816 200801 2 009
PASSWORD        : Keudisdik123@</t>
  </si>
  <si>
    <t>Pembatalan pengesahan STS Pengembalian UP Tahun 2024 Dinas Pendidikan dan Kebudayaan Kab. Pati No. STS 33.18/06.0/000003/UP-NIHIL/1.01.2.22.0.00.01.0000/PPR2/12/2024 tanggal 23 Desember 2024</t>
  </si>
  <si>
    <t>sts dibatalkan pengesahannya</t>
  </si>
  <si>
    <t>Kecamatan Sukadana</t>
  </si>
  <si>
    <t>BUD : 19690403 199103 1 008
PW : Perjuangan2024!</t>
  </si>
  <si>
    <t>Lutfi
+62 877-6471-3305</t>
  </si>
  <si>
    <t>Request perubahan tanggal Transfer dari 27 Maret menjadi 27 Februari 2025
No SP2D : 32.07/04.0/000019/TU/7.01.0.00.0.00.22.0000/M/2/2025</t>
  </si>
  <si>
    <t>Tanggal transfer SP2D menjadi 27 Februari 2025</t>
  </si>
  <si>
    <t>https://prnt.sc/xcTNQNMjQNR7</t>
  </si>
  <si>
    <t>User Bendahara UOBK Respira
NIP: 198011232005012010
User BUD
NIP: 197203171997032004
Password: Jogjakota@1</t>
  </si>
  <si>
    <t>Error "Role tidak diijinkan" saat bendahara perbarui pajak/potongan pada TBP nomor
34.00/06.0/000232/UP/1.02.0.00.0.00.01.0000/M/3/2025
34.00/06.0/000231/UP/1.02.0.00.0.00.01.0000/M/3/2025
34.00/06.0/000188/UP/1.02.0.00.0.00.01.0000/M/2/2025
34.00/06.0/000187/UP/1.02.0.00.0.00.01.0000/M/2/2025</t>
  </si>
  <si>
    <t>Berhasil perbarui pajak/potongan</t>
  </si>
  <si>
    <t>https://i.imgur.com/roBVLDm.png</t>
  </si>
  <si>
    <t>BPP : 19750101 199703 2 010 
Pasword :Jat!mpr0v</t>
  </si>
  <si>
    <t>Andik
+62 813-3287-5418</t>
  </si>
  <si>
    <t xml:space="preserve">Nominal saldo Tunai pada Laporan Penutupan Kas tidak sesuai dengan BKU.
</t>
  </si>
  <si>
    <t xml:space="preserve">Saldo tunai seharusnya sama senilai Rp856.600,00
</t>
  </si>
  <si>
    <r>
      <rPr>
        <sz val="10"/>
        <rFont val="Arial"/>
      </rPr>
      <t xml:space="preserve">BKU 
</t>
    </r>
    <r>
      <rPr>
        <u/>
        <sz val="10"/>
        <color rgb="FF1155CC"/>
        <rFont val="Arial"/>
      </rPr>
      <t>https://prnt.sc/3vo4ZTtI94Ca</t>
    </r>
    <r>
      <rPr>
        <sz val="10"/>
        <rFont val="Arial"/>
      </rPr>
      <t xml:space="preserve"> 
Laporan Penutupan Kas
</t>
    </r>
    <r>
      <rPr>
        <u/>
        <sz val="10"/>
        <color rgb="FF1155CC"/>
        <rFont val="Arial"/>
      </rPr>
      <t>https://prnt.sc/Ahoar1E2rIFC</t>
    </r>
    <r>
      <rPr>
        <sz val="10"/>
        <rFont val="Arial"/>
      </rPr>
      <t xml:space="preserve"> </t>
    </r>
  </si>
  <si>
    <t>Badan Perencanaan Penelitian Dan Pengembangan Daerah</t>
  </si>
  <si>
    <t>BP : 197608222008011006
PW : Disnaker01!</t>
  </si>
  <si>
    <t>Amanuk
+62 822-4006-7164</t>
  </si>
  <si>
    <t>https://prnt.sc/eJU8KY-EJ2rA</t>
  </si>
  <si>
    <t>PA Baru : 197509011995011001
PW : Kot@75.#</t>
  </si>
  <si>
    <t xml:space="preserve">Wulanok+62 812-2923-6593
</t>
  </si>
  <si>
    <t xml:space="preserve">Tidak dapat menghapus NPD karna terdapat pergantian PA.
No NPD : 
33.19/50.0/000145/NPD-NONPANJAR/2.24.2.23.0.00.02.0000/P1/2/2025
</t>
  </si>
  <si>
    <t>https://prnt.sc/d8jzcbaapeQa</t>
  </si>
  <si>
    <t>Tolak saja dari akun BP</t>
  </si>
  <si>
    <t>BP : 197503312010012002
Pass : Dpu@pemalangkab2024</t>
  </si>
  <si>
    <t>Tidak bisa membuat STS UP/GU muncul notif "Maaf masih ada NPD Panjar yang belum selesai dengan nomor NPD 33.27/50.0/003644/NPD-PANJAR/1.03.2.19.0.00.01.0000/PR/9/2024"</t>
  </si>
  <si>
    <t>dapat membuat sts</t>
  </si>
  <si>
    <t>limpahkan saldo BPP ke BP dulu</t>
  </si>
  <si>
    <t>User BP
NIP: 198411122010012006
Password: Slemankab1234!</t>
  </si>
  <si>
    <t>Dhian
085848514802</t>
  </si>
  <si>
    <t>Pajak dan potongan lama tidak muncul saat akan diperbarui, contoh
34.04/06.0/000109/TU/4.02.0.00.0.00.01.0000/M/2/2025
34.04/06.0/000108/TU/4.02.0.00.0.00.01.0000/M/2/2025</t>
  </si>
  <si>
    <t>Pajak &amp; potongan lama muncul saat akan diperbarui</t>
  </si>
  <si>
    <t>https://i.imgur.com/JBIc6xQ.png</t>
  </si>
  <si>
    <t>Kecamatan Bojonggenteng</t>
  </si>
  <si>
    <t>BP Baru 
User. 197001082007011009
Pass. Sukabumikab1@
BP Lama : 197405062009011002
Password : Sukabumikab1@</t>
  </si>
  <si>
    <t>Ririn +62 858-4119-7566</t>
  </si>
  <si>
    <t>Adanya pergantian bendahara sehingga saldo terpecah menjadi 2</t>
  </si>
  <si>
    <t>Saldo kembali menjadi satu senilai Rp. 30.000.000</t>
  </si>
  <si>
    <t>https://drive.google.com/file/d/1qNlj6vf_PZyxWf7mk18fJypiJJUFkTkm/view?usp=sharing</t>
  </si>
  <si>
    <t>kecamatan Wonocolo</t>
  </si>
  <si>
    <t xml:space="preserve">user PA: 197204011992011001
password @Wonocolo123
user BUD: 196705161993022001
password : surabaya01#@!A </t>
  </si>
  <si>
    <t>Pemrohonan pengaktifan kembali rekening dengan nomor :
Nama Rekening: KECAMATAN WONOCOLO
Nomor rekening: 0011158447</t>
  </si>
  <si>
    <t>https://drive.google.com/file/d/1X5I8VJYNmFcETn5rTFpLSjeX_e3A2rF7/view?usp=sharing</t>
  </si>
  <si>
    <t>Kabud
User 196902221994032009
Pass Madiun@123</t>
  </si>
  <si>
    <t>Anit +62 813-5910-4434</t>
  </si>
  <si>
    <t>Tidak dapat mencetak SP2D GU dan TU, muncul notifikasi "Gagal scan data untuk cetak GU. - ERROR: more than one row returned by a subquery used as an expression (SQLSTATE 21000)"</t>
  </si>
  <si>
    <t>Dapat mencetak Pembuatan SP2D GU dan TU</t>
  </si>
  <si>
    <t>https://drive.google.com/file/d/16RRPlL1oTgdbeNwW6HSE_OwKKbJpd5HJ/view?usp=sharing</t>
  </si>
  <si>
    <t>Kemantren Gondomanan</t>
  </si>
  <si>
    <t>BP: 198312192015022004
PW : Gondomanan93*</t>
  </si>
  <si>
    <t>Fausta
+62 857-3552-0230</t>
  </si>
  <si>
    <t xml:space="preserve">Request penambahan daftar rekanan atas nama PT BPR BANK JOGJA (PERSERODA) </t>
  </si>
  <si>
    <t>Dapat menambahkan daftar rekanan</t>
  </si>
  <si>
    <t>https://prnt.sc/hTSppgSKyXaV</t>
  </si>
  <si>
    <t>KEMANTREN WIROBRAJAN</t>
  </si>
  <si>
    <t>BP : 198812222011012005
PW : Wirobrajan12#@</t>
  </si>
  <si>
    <t>Ernawati
+62 821-3433-9399</t>
  </si>
  <si>
    <t>Tidak dapat mengedit potongan pajak padahal sebelumnya sudah ada potongan pajaknya
No TBP TU :
34.71/06.0/000024/TU/7.01.4.01.2.22.07.0000/M/2/2025</t>
  </si>
  <si>
    <t>Dapat mengedit potongan pajak</t>
  </si>
  <si>
    <t>https://prnt.sc/hQcSC6n2tZfg</t>
  </si>
  <si>
    <t>Kecamatan Cipondoh</t>
  </si>
  <si>
    <t xml:space="preserve">BP : 198103292010012007
Password: Tangerang@1
</t>
  </si>
  <si>
    <t>https://prnt.sc/f-988pchFUgD</t>
  </si>
  <si>
    <t>PA baru
Username : 196912061989111001
 Password : Bojonegorokab1!
PA Lama 
Username : 198111212000121001
 Password : Bojonegorokab1!</t>
  </si>
  <si>
    <t>Sinta
0811320232</t>
  </si>
  <si>
    <t>tidak bisa melakukan validasi LPJ GU karena terdapat kesalahan pada proses pergantian PA
Notifikasi "anda tidak diijinkan untuk validasi dokumen ini"</t>
  </si>
  <si>
    <t>https://prnt.sc/gFK3GlfAv0TB</t>
  </si>
  <si>
    <t>sudah dikonfirmasi ke pemda 13/03/2025</t>
  </si>
  <si>
    <t>BP : 19770104 200801 1 007
Pass : Wiwir@1977</t>
  </si>
  <si>
    <t>Dewi
081331566993</t>
  </si>
  <si>
    <t>User BUD tidak bisa cetak lpj muncul notifikasi "gagal mengambil data cetak bp - gagal memproses permintaan"</t>
  </si>
  <si>
    <t>bisa mencetak lpj</t>
  </si>
  <si>
    <t>https://prnt.sc/OtGJN5iW9zvM</t>
  </si>
  <si>
    <t>Kecamatan Sukasari</t>
  </si>
  <si>
    <t>PA : 196710151986031001
Pass : Sumedangkab1@</t>
  </si>
  <si>
    <t>Sumarna
085220907130</t>
  </si>
  <si>
    <t>saat login akun PA, menu dan tampilan yang muncul malah tampilan milik BUD dan tampilan data milik kecamatan justru tidak muncul</t>
  </si>
  <si>
    <t>tampilan yang muncul sesuai akunnya</t>
  </si>
  <si>
    <t>https://prnt.sc/fSoS-WBCYJES</t>
  </si>
  <si>
    <t>saat akan melakukan validasi NPD muncul notifikasi "gagal mengambil data NPD"</t>
  </si>
  <si>
    <t>bisa validasi NPD</t>
  </si>
  <si>
    <t>https://prnt.sc/2yGQa3b2lHZd</t>
  </si>
  <si>
    <t>KBUD : 196901301990031006
Pass : J4t!mpr0v
BPP : 198610122019032011
pass : J@t1mprov</t>
  </si>
  <si>
    <t>Yusi
085730817611</t>
  </si>
  <si>
    <t xml:space="preserve">tidak bisa melakukan perubahan status menjadi transfer muncul notifikasi "gagal mengambil informasi user dari pegawai pembuat SPP"
SP2D : 35.00/04.0/000197/LS/1.06.0.00.0.00.01.0000/M/3/2025 </t>
  </si>
  <si>
    <t>bisa mengubah status menjadi sudah transfer</t>
  </si>
  <si>
    <t>https://prnt.sc/zpUou5JaMCRd</t>
  </si>
  <si>
    <t>UPT P3 LLAJ - Dinas Perhubungan</t>
  </si>
  <si>
    <t>PA : 19690819 199803 1 009
Pass : Nyonodishub
BP : 20001017 202202 1 001
Pass : @Yani268
Fungsi Akuntansi : 199105122014032001
Pass : Akunt@268</t>
  </si>
  <si>
    <t>Fandy
082121295305</t>
  </si>
  <si>
    <t>Terdapat perbedaan nilai BKU dan Report LRA Aklap, Jika di aklap dijurnal, menjadi selisih antara BKU dengan Report LRA.
SP2D : 35.00/06.0/002787/UP/2.15.0.00.0.00.01.0000/M/2/2025</t>
  </si>
  <si>
    <t>nilai di BKU dan LRA sama</t>
  </si>
  <si>
    <t>BUD : 197306261998032006
Pass : SIPDRI2024</t>
  </si>
  <si>
    <r>
      <rPr>
        <sz val="10"/>
        <color theme="1"/>
        <rFont val="Arial"/>
      </rPr>
      <t xml:space="preserve">Permohonan pembatalan penegsahan STS TU karena terdapat kesalahan penginputan. 
 No: 35.74/07.0/000008/TU/5.02.0.00.0.00.04.0000/PR/11/2024,
 tanggal 1 November 2024, senilai
 Rp187.500.000,00 </t>
    </r>
    <r>
      <rPr>
        <b/>
        <sz val="10"/>
        <color theme="1"/>
        <rFont val="Arial"/>
      </rPr>
      <t>(2024)</t>
    </r>
  </si>
  <si>
    <t>pengesahan dibatalkan</t>
  </si>
  <si>
    <t>https://drive.google.com/file/d/1BrzLRQhnhK91asY4XGjKr--0tlB7vbid/view?usp=drive_link</t>
  </si>
  <si>
    <t>Tidak bisa dibatalkan karena untuk belanja tersebut sudah ada pengajuan TU berikutnya dan sudah dibuatkan STS 
35.74/07.0/000009/TU/5.02.0.00.0.00.04.0000/PPR2/12/2024</t>
  </si>
  <si>
    <r>
      <rPr>
        <sz val="10"/>
        <color theme="1"/>
        <rFont val="Arial"/>
      </rPr>
      <t xml:space="preserve">sudah dikonfirmasi ke pemda, sebenarnya kendala nya begini bu, jadi ada selisih sebesar TU tersebut
seakan2 ada SP2D TU sebesar 187.500.00 tetapi tidak ada TBP TU nya jadi selisih
</t>
    </r>
    <r>
      <rPr>
        <b/>
        <sz val="10"/>
        <color rgb="FFFF0000"/>
        <rFont val="Arial"/>
      </rPr>
      <t>Ketika SP2D dibuat, saldo TU bertambah, lalu saat STS TU dibuat artinya uangnya sudah kembali ke RKUD</t>
    </r>
  </si>
  <si>
    <t xml:space="preserve">BP: 199705082022032009
Pass : Gresikkab01!  </t>
  </si>
  <si>
    <t>Pada saat akan entri TBP untuk NPD Panjar tidak muncul ketika di lookup
No. NPD yg panjar :  35.25/50.0/000202/NPD-PANJAR/5.02.0.00.0.00.05.0000/M/3/2025
35.25/50.0/000203/NPD-PANJAR/5.02.0.00.0.00.05.0000/M/3/2025</t>
  </si>
  <si>
    <t>NPD muncul</t>
  </si>
  <si>
    <t>Kecamatan Jamblang</t>
  </si>
  <si>
    <t>BUD : 19740530 199803 2 005 
Password @Bud_2022.06
KBUD : 19790125 201101 1 001
Pass : @Kbud2023_1</t>
  </si>
  <si>
    <t>081324003358</t>
  </si>
  <si>
    <t xml:space="preserve">Mohon pembatalan pengesahan STS pengembalian Belanja yg sudah dientry sampai di validasi BUD karena ternyata Nilai Rupiah nya tdk sama antara entry 288,00 tapi yg masuk ke RKUD hanya 228,00 sehingga ada selisih
No STS : 32.09/07.0/000001/LS/7.01.0.00.0.00.39.0000/P2/8/2024 </t>
  </si>
  <si>
    <t>https://drive.google.com/drive/folders/1fREO0E4y9zKvHmDKYR4_IWjkbtXhiT04?usp=drive_link</t>
  </si>
  <si>
    <t>Infokan pemda untuk dibatalkan bertahap</t>
  </si>
  <si>
    <t>sudah dikonfirmasi ke pemda 14/03/2025</t>
  </si>
  <si>
    <t>mohon pembatalan pengesahan STS LS
No : 32.09/07.0/000004/LS/2.11.0.00.0.00.01.0000/PR/11/2024</t>
  </si>
  <si>
    <t>BP : 19840519 200903 1 005
Password : Disparta1*</t>
  </si>
  <si>
    <t>Erwin
+62 821-4249-7074</t>
  </si>
  <si>
    <t>NPD Panjar yang sudah dihapus mash muncul di BKU.
No NPD Panjar : 
35.79/56.0/000012/NPD-PANJAR/3.26.2.22.0.00.01.0000/P2/3/2025</t>
  </si>
  <si>
    <t>https://prnt.sc/2p3LZm7j26SQ</t>
  </si>
  <si>
    <t>NPD panjar yang dihapus muncul di BKU berikut pembatalannya di tanggal yang sama</t>
  </si>
  <si>
    <t>Kecamatan Tanah Sareal</t>
  </si>
  <si>
    <t>BPP : 197511072007012008
Password : KedungWaringin24*</t>
  </si>
  <si>
    <t>iMAN
+62 878-7040-3029</t>
  </si>
  <si>
    <t>NPD Panjar yang sudah dihapus masih muncul di BKU 
No NPD Panjar : 32.71/56.0/000283/NPD-PANJAR/7.01.2.13.0.00.36.0000/M/3/2025</t>
  </si>
  <si>
    <t>https://prnt.sc/nouCxT0_yEM7</t>
  </si>
  <si>
    <t>BUD : 19870210 201001 1 016
PW : Bulelengkab1!</t>
  </si>
  <si>
    <t xml:space="preserve">Request permohonan penghapusan Nomor KKPD karna kesalahan input nominal
No Kartu : 93600 12920 00000 1101 </t>
  </si>
  <si>
    <t>KKPD dapat dihapus agar diperbaiki</t>
  </si>
  <si>
    <t>https://prnt.sc/Z0Hc9I5YsiZM</t>
  </si>
  <si>
    <t>Badan Pendapatan, Pengelolaan Keuangan Dan Aset Daerah</t>
  </si>
  <si>
    <t xml:space="preserve">BP : 199705082022032009 
PW : Gresikkab01!  </t>
  </si>
  <si>
    <t>Tidak muncul no NPD ketika ingin membuat TBP.
No NPD :
35.25/50.0/000202/NPD-PANJAR/5.02.0.00.0.00.05.0000/M/3/2025
35.25/50.0/000203/NPD-PANJAR/5.02.0.00.0.00.05.0000/M/3/2025</t>
  </si>
  <si>
    <t>NPD Muncul ketika ingin membuat TBP</t>
  </si>
  <si>
    <t>https://prnt.sc/YtLIj5McGDRj</t>
  </si>
  <si>
    <t>Kecamatan Wonoayu</t>
  </si>
  <si>
    <t xml:space="preserve">pptk 19690920 201212 1 001
 PASWORD Ipphta90@
Username PA : 19691113 199003 1 010
Password PA : userPPTK1*
</t>
  </si>
  <si>
    <t>Septin +62 813-3010-0371</t>
  </si>
  <si>
    <t>Tidak dapat menampilkan kartu KKPD</t>
  </si>
  <si>
    <t>dapat menampilkan kartu KKPD</t>
  </si>
  <si>
    <t>https://drive.google.com/file/d/1HMPuhVniH3YdMfW2U9hUa02XF0GUTUdP/view?usp=sharing</t>
  </si>
  <si>
    <t>lampirkan akun PA</t>
  </si>
  <si>
    <t>Sudah dikonfirmasi kepada Pemda namun setelah dilakukan pengecekan tetap belum dapat muncul</t>
  </si>
  <si>
    <t>Akun KPA Baru: 196909231999031005 
pass: Mojokertokab1!</t>
  </si>
  <si>
    <t>Ardian +62 813-5758-5358</t>
  </si>
  <si>
    <t>Muncul notifikasi "anda tidak diizinkan mengakses rute ini"</t>
  </si>
  <si>
    <t>https://drive.google.com/file/d/1hvEkBEMVp_dnsGWx6cXQbgHDCHCSwBLW/view?usp=sharing</t>
  </si>
  <si>
    <t>BP BARU
19770607 201406 2 002 
Pemerintah@123 
BP LAMA
196903221989031002
Pemerintah@123</t>
  </si>
  <si>
    <t>Saldo pelimpahan double setelah pergantian bendahara, seharusnya saldo sesuai bku Rp15.185.318,00</t>
  </si>
  <si>
    <t>saldo tidak double</t>
  </si>
  <si>
    <r>
      <rPr>
        <u/>
        <sz val="10"/>
        <color rgb="FF1155CC"/>
        <rFont val="Arial"/>
      </rPr>
      <t>https://prnt.sc/UrHXGzCW7cMv
https://prnt.sc/dVCZ7SzdhAqf</t>
    </r>
    <r>
      <rPr>
        <sz val="10"/>
        <color rgb="FF000000"/>
        <rFont val="Arial"/>
      </rPr>
      <t xml:space="preserve"> </t>
    </r>
  </si>
  <si>
    <t>BP : 196910302010012002
Tulungagungkab0!</t>
  </si>
  <si>
    <t>Fanno +62 815-5657-8870</t>
  </si>
  <si>
    <t>Permohonan perubahan tanggal penrikan tunai Rp.100.000.000 dari tanggal 27 Maret 2025 menjadi 27 Februari 2025</t>
  </si>
  <si>
    <t>Tanggal penarikan tunai berubah</t>
  </si>
  <si>
    <r>
      <rPr>
        <u/>
        <sz val="10"/>
        <color rgb="FF1155CC"/>
        <rFont val="Arial"/>
      </rPr>
      <t>https://drive.google.com/file/d/1oqTDOHNXwWW2T8U3rNvifXffTSx-D1iD/view?usp=sharing</t>
    </r>
    <r>
      <rPr>
        <sz val="10"/>
        <rFont val="Arial"/>
      </rPr>
      <t xml:space="preserve"> 
</t>
    </r>
    <r>
      <rPr>
        <u/>
        <sz val="10"/>
        <color rgb="FF1155CC"/>
        <rFont val="Arial"/>
      </rPr>
      <t>https://drive.google.com/file/d/1rN6MVMwB2bEc_qlZfqfORZabc44A9st8/view?usp=sharing</t>
    </r>
    <r>
      <rPr>
        <sz val="10"/>
        <rFont val="Arial"/>
      </rPr>
      <t xml:space="preserve"> </t>
    </r>
  </si>
  <si>
    <t>User BUD
NIP: 196807151993031004
Password: Slemankab1234!</t>
  </si>
  <si>
    <t>Permintaan pembatalan status transfer pada SP2D nomor
34.04/04.0/000011/GU/3.26.2.22.0.00.01.0000/P2/2/2025</t>
  </si>
  <si>
    <t>Status SP2D belum transfer</t>
  </si>
  <si>
    <t>Evidence Penatausahaan 2025</t>
  </si>
  <si>
    <t>User : 198405102011011012
Pass : Karanganyarkab@01</t>
  </si>
  <si>
    <t>Djaka +62 856-4730-8309</t>
  </si>
  <si>
    <t>tidak dapat mencetak LPJ UP/GU, muncul notifikasi "Gagal mengambil data cetak bp. - Gagal memproses permintaan | LPJBP01 - ERROR: more than one row returned by a subquery used as an expression (SQLSTATE 21000)"</t>
  </si>
  <si>
    <t>Dapat mencetaj LPJ UP/GU</t>
  </si>
  <si>
    <t>https://drive.google.com/file/d/1hIyj9t54M-r7NDfHOlDMxVC7ynDOvKpd/view?usp=sharing</t>
  </si>
  <si>
    <t xml:space="preserve">SEKRETARIAT DAERAH
</t>
  </si>
  <si>
    <t>KBUD : 19821010 200604 1 017
PW : Bpkdkeuangan@1
BUD : 196711221988031002
PW : tangerangkabduaempat</t>
  </si>
  <si>
    <t>Request permohonan penghapusan SP2D karena perbedaan nomor rekening
No SP2D : 
36.71/04.0/000066/LS/4.01.0.00.0.00.01.0000/M/3/2025</t>
  </si>
  <si>
    <t>SP2D dapat dihapus</t>
  </si>
  <si>
    <r>
      <rPr>
        <sz val="10"/>
        <rFont val="Arial"/>
      </rPr>
      <t xml:space="preserve">SP2D 
</t>
    </r>
    <r>
      <rPr>
        <u/>
        <sz val="10"/>
        <color rgb="FF1155CC"/>
        <rFont val="Arial"/>
      </rPr>
      <t>https://prnt.sc/xo41pRlQ4S9s</t>
    </r>
    <r>
      <rPr>
        <sz val="10"/>
        <rFont val="Arial"/>
      </rPr>
      <t xml:space="preserve"> 
Surat 
</t>
    </r>
    <r>
      <rPr>
        <u/>
        <sz val="10"/>
        <color rgb="FF1155CC"/>
        <rFont val="Arial"/>
      </rPr>
      <t>https://prnt.sc/vBtouIHITLP6</t>
    </r>
    <r>
      <rPr>
        <sz val="10"/>
        <rFont val="Arial"/>
      </rPr>
      <t xml:space="preserve"> 
Rekening Koran
</t>
    </r>
    <r>
      <rPr>
        <u/>
        <sz val="10"/>
        <color rgb="FF1155CC"/>
        <rFont val="Arial"/>
      </rPr>
      <t>https://drive.google.com/file/d/1lDhSY5HjMAP0jFEmgvULEaXYk4WPVjLO/view?usp=drive_link</t>
    </r>
    <r>
      <rPr>
        <sz val="10"/>
        <rFont val="Arial"/>
      </rPr>
      <t xml:space="preserve"> </t>
    </r>
  </si>
  <si>
    <r>
      <t xml:space="preserve">lampirkan rekening koran
</t>
    </r>
    <r>
      <rPr>
        <sz val="10"/>
        <color rgb="FF000000"/>
        <rFont val="Arial"/>
      </rPr>
      <t xml:space="preserve">
</t>
    </r>
  </si>
  <si>
    <t>KBUD : 197612222001121004
Pass : D!ndin1976
BUD : 197409092001121004
Pass : M4rgonda54!</t>
  </si>
  <si>
    <t>Mohon diaktifkan kembali SP2D yang sudah dihapus, SPM masih aktif
No SP2D :
- 32.76/04.0/000034/LS/1.01.1.06.0.00.01.0000/P1/3/2025
- 32.76/04.0/000033/LS/1.01.1.06.0.00.01.0000/P1/3/2025</t>
  </si>
  <si>
    <t>SP2D aktif kembali</t>
  </si>
  <si>
    <t>BP : 19680905 199103 2 006
Pass : Bpkdciamis@2024</t>
  </si>
  <si>
    <t>Farhan Firman
082218822668</t>
  </si>
  <si>
    <t>tidak bisa mencetak LPJ di BP muncul notifiaksi " gagal mengambil data cetak bp"</t>
  </si>
  <si>
    <t>https://prnt.sc/gKVVjoR_2-dv</t>
  </si>
  <si>
    <t>sudah dikonfirmasi ke pemda 17/03/2025</t>
  </si>
  <si>
    <t>Bagian Umum Sekretariat Daerah</t>
  </si>
  <si>
    <t>User BPP : 19940426 202203 2 010
Pasword  : setda01
User BP :  199310032020122017
Paswor : setda01</t>
  </si>
  <si>
    <t>saat akan pengembalian saldo dari BPP ke BP muncul notif "pegawai bp yang diminta tidak valid"</t>
  </si>
  <si>
    <t>bisa pengembalian saldo</t>
  </si>
  <si>
    <t>https://prnt.sc/eh760G0hIZcc</t>
  </si>
  <si>
    <t>Saat dicek TA 2024 sudah buat STS GU</t>
  </si>
  <si>
    <t>BPP: 199004162010102001
Password : dp3akb@S50
User PA : 
User : 197709172002122004
Password : dp3akb@S50</t>
  </si>
  <si>
    <t>Tofa
+62 821-1415-0200</t>
  </si>
  <si>
    <t>Rekening tidak aktif 
Nomor Rekening : 0075693087001
Nama Rekening : DP3AKB BIDANG PHA PROV JABAR</t>
  </si>
  <si>
    <t xml:space="preserve">Rekening BPP Aktif
</t>
  </si>
  <si>
    <t>https://prnt.sc/EyGSAhpTwHzX</t>
  </si>
  <si>
    <t>BP: 19810913 200501 2 007
Password : Jeparakab!1</t>
  </si>
  <si>
    <t>Dewi
+62 821-3489-4008</t>
  </si>
  <si>
    <t xml:space="preserve">Tidak dapat membuat STS UP/BU muncul notifikasi "Maaf masih ada NPD Panjar yang belum selesai dengan nomor NPD 33.20/50.0/000023/NPD-PANJAR/4.01.0.00.0.00.01.0000/M/1/2024"
</t>
  </si>
  <si>
    <t>Dapat membuat STS UP/GU th 2024</t>
  </si>
  <si>
    <t>https://prnt.sc/GnfLSGRMOpnq</t>
  </si>
  <si>
    <t xml:space="preserve">Dinas Pendidikan, Kepemudaan dan Olahraga
</t>
  </si>
  <si>
    <t>Kuasa BUD : 19720203 199203 1 008
Passw: Keuangan13</t>
  </si>
  <si>
    <t>Rosa
+62 815-4760-6286</t>
  </si>
  <si>
    <t>Ketika ingin merubah tanggal transfer SP2D muncul notifikasi "Transaksi sudah terhubung ke no jurnal 51/11.0/000028/JUR-BLJ/SP2D-LS/1.01.2.19.0.00.01.0000/02/2025" ketika dicari no jurnal tersebut di aklap tidak ditemukan
No SP2D yang ingin di ubah tanggal trasnfernya: 
51.00/04.0/000009/LS/1.01.2.19.0.00.01.0000/M/2/2025 
51.00/04.0/000008/LS/1.01.2.19.0.00.01.0000/M/1/2025</t>
  </si>
  <si>
    <t>Dapat mengubah tanggal tanggal trasnfer</t>
  </si>
  <si>
    <r>
      <rPr>
        <sz val="10"/>
        <rFont val="Arial"/>
      </rPr>
      <t xml:space="preserve">Aklap
</t>
    </r>
    <r>
      <rPr>
        <u/>
        <sz val="10"/>
        <color rgb="FF1155CC"/>
        <rFont val="Arial"/>
      </rPr>
      <t>https://prnt.sc/bu3vBrJJUdeM</t>
    </r>
    <r>
      <rPr>
        <sz val="10"/>
        <rFont val="Arial"/>
      </rPr>
      <t xml:space="preserve"> 
Penatausahaan
</t>
    </r>
    <r>
      <rPr>
        <u/>
        <sz val="10"/>
        <color rgb="FF1155CC"/>
        <rFont val="Arial"/>
      </rPr>
      <t>https://prnt.sc/PAriyM4HGlb0</t>
    </r>
    <r>
      <rPr>
        <sz val="10"/>
        <rFont val="Arial"/>
      </rPr>
      <t xml:space="preserve"> </t>
    </r>
  </si>
  <si>
    <t xml:space="preserve">BADAN PERENCANAAN PEMBANGUNAN, PENELITIAN DAN PENGEMBANGAN DAERAH
</t>
  </si>
  <si>
    <t>BPP : 197301041998032003 
PW : Bappeda@1</t>
  </si>
  <si>
    <t>Terdapat double input dengan nominal yang sama, request permohonan penghapusan Pengembalian Belanja LS
No Pengembalian Belanja :
32.01/07.0/000004/LS/5.01.5.05.0.00.01.0000/M/3/2025</t>
  </si>
  <si>
    <t>https://prnt.sc/gSxdWl7bhDvl</t>
  </si>
  <si>
    <t xml:space="preserve">Dinas Koperasi, USAHA KECIL, MENENGAH, PERDAGANGAN DAN PERINDUSTRIAN
</t>
  </si>
  <si>
    <t>PA lama : 198105052010011025
Password : Cirebon@1
PA baru : 196808221997031003
Password : Cirebon@1
BP : 198208012010012002
Password : Cirebon@1
PPTK : 197205111999011001
Password : Cirebon@1</t>
  </si>
  <si>
    <t>Hery
081802304060</t>
  </si>
  <si>
    <t xml:space="preserve">tidak bisa hapus DPT krn tidak terbaca di User PA, dikarenakan pada saat pembuatan DPR, pemegang KKPD adalah PA yang lama ( PLT dan sekarang tidak menjabat sbg PA maupun KPA), sedangkan sekarang PA nya sudah yang baru, sedangkan pemegang kartunya belum diganti PA yang baru.
DPR No : 32.74/11.0/000001/KKPD-DPR/1/2.17.3.30.3.31.01.0000/M/3/2025
DPT No : 32.74/11.0/000001/KKPD-DPT/1/2.17.3.30.3.31.01.0000/M/3/2025.
</t>
  </si>
  <si>
    <t>bsia hapus DPT</t>
  </si>
  <si>
    <t>PA : 19670320 199203 2 005
Pass : Dinling25*</t>
  </si>
  <si>
    <t>Rian
081320499468</t>
  </si>
  <si>
    <t>PA dalam proses pengajuan GU KKPD pada saat pembuatan SPP GU KKPD di menu Bendahara Pengeluaran nama yang muncul Nama SKPD/Unit Kerja Dinas Lingkungan Hidup tapi saat pembuatan SPM Nama Unit SKPD Uptd Pelayanan Persampahan bukan nama SKPD nya</t>
  </si>
  <si>
    <t>Tampilan sesuai</t>
  </si>
  <si>
    <t>Dinas Cipta Karya</t>
  </si>
  <si>
    <t>BP : 19780617 200701 1 008
Pass : Mik1978@
BUD : 19720411 199101 1 001
Pass : Perbend2024!
PA : 19680606 199302 2 002
Pass : gresikkab24</t>
  </si>
  <si>
    <t>Rekening BP tidak muncul di akun BUD
Norek : 0271023600</t>
  </si>
  <si>
    <t>Rekening BP aktif kembali</t>
  </si>
  <si>
    <t>BPP : 198610122019032011
pass : J@t1mprov
BP : 198808152014031001
Pass : J@t1mprov</t>
  </si>
  <si>
    <t>Awalnya saldo di BPP tiba2 0, sudah dilaporkan helpdesk, saldo sudah berubah tetapi belum sesuai, harusnya bank 129.732.156, tunai 134.814 tetapi yg tertera 53jt
Tidak ada pergantian, tapi waktu itu ada laporan dari dinas tiba2 nama bendaharanya hilang. Kemudian BPKAD pasangkan ulang bendahara tsb ke KPA yg sama dgn sebelumnya</t>
  </si>
  <si>
    <t xml:space="preserve">Kecamatan Petang </t>
  </si>
  <si>
    <t>PA : 197305032008011015
PW : Badungkab123*</t>
  </si>
  <si>
    <t>Yusiti
+62 817-569-748</t>
  </si>
  <si>
    <t xml:space="preserve">Tidak dapat membatallkan validasi LPJ karna terdapat pergantian PA.
No LPJ :
51.03/10.0/000001/LPJ-BP/UP/7.01.0.00.0.00.01.0000/M/2/2025
</t>
  </si>
  <si>
    <t>Dapat membatalkan LPJ</t>
  </si>
  <si>
    <t>https://prnt.sc/Ng0Qz9eVC_NW</t>
  </si>
  <si>
    <t>Kecamatan Serpong Utara</t>
  </si>
  <si>
    <t>PA : 197512032009011004
Pass : Tangerangselatan@25A</t>
  </si>
  <si>
    <t>Rekening menjadi tidak aktif
Nomor Rekening : 0007577737001</t>
  </si>
  <si>
    <t>BUD : 196911171998031003
Password : maslahatpaskab</t>
  </si>
  <si>
    <t>Puput
+62 813-3444-1474</t>
  </si>
  <si>
    <t>Request Penghapusan SP2D karna double SP2D
35.14/04.0/000402/GU/8.01.0.00.0.00.01.0000/P2/9/2024
- Badan Kesatuan Bangsa dan Politik
35.14/04.0/000234/GU/6.01.0.00.0.00.01.0000/PR/10/2024
-Inspektorat
35.14/04.0/000108/GU/7.01.0.00.0.00.01.0000/PPR1/11/2024
35.14/04.0/000111/GU/7.01.0.00.0.00.01.0000/PPR1/11/2024"
- Kecamatan Gempol
35.14/04.0/000298/GU/7.01.0.00.0.00.03.0000/PR/10/2024
35.14/04.0/000298/GU/7.01.0.00.0.00.03.0000/PR/10/2024."
- Kecamatan Bangil
35.14/03.0/000268/GU/3.30.3.31.0.00.01.0000/PPR2/11/2024
35.14/04.0/000292/LS/3.30.3.31.0.00.01.0000/PPR2/12/2024"
- Dinas Perindustrian dan Perdagangan
35.14/04.0/000167/GU/2.12.0.00.0.00.01.0000/P2/9/2024
- Dinas Catatan Sipil</t>
  </si>
  <si>
    <t>SP2D Dapat dibatalkan</t>
  </si>
  <si>
    <t xml:space="preserve">https://prnt.sc/VV3S_5dMdiUY
</t>
  </si>
  <si>
    <r>
      <t xml:space="preserve">lampirkan surat permohonan dan rekening korannya
Surat
</t>
    </r>
    <r>
      <rPr>
        <u/>
        <sz val="10"/>
        <color rgb="FF1155CC"/>
        <rFont val="Arial"/>
      </rPr>
      <t>https://drive.google.com/file/d/1mgiXppwDktw25xB_n5pr0bXPi7AkUzLo/view?usp=drive_link</t>
    </r>
    <r>
      <rPr>
        <sz val="10"/>
        <color rgb="FF000000"/>
        <rFont val="Arial"/>
        <scheme val="minor"/>
      </rPr>
      <t xml:space="preserve"> </t>
    </r>
  </si>
  <si>
    <r>
      <t xml:space="preserve">Rekening koran 
</t>
    </r>
    <r>
      <rPr>
        <u/>
        <sz val="10"/>
        <color rgb="FF1155CC"/>
        <rFont val="Arial"/>
      </rPr>
      <t>https://drive.google.com/file/d/1Q14m5Ic4CUtbdIJNX5l8jCuOITAxX8Oa/view?usp=sharing</t>
    </r>
  </si>
  <si>
    <t>BP : 19690716 200501 1011 
Password : Penarag@2024</t>
  </si>
  <si>
    <t>Ocongokong
+62 823-4014-4977</t>
  </si>
  <si>
    <t>Notifikasi hilang dan muncul data TBP</t>
  </si>
  <si>
    <t>https://prnt.sc/9mhCSNgzqvdS</t>
  </si>
  <si>
    <t>Konfirmasi apa BP sudah lakukan pelimpahan pada BPP nya? jika belum ada maka pesan errornya akan tetap muncul</t>
  </si>
  <si>
    <t>BUD 
196709171991031008
BUDkabkendal23</t>
  </si>
  <si>
    <t>33.24/04.0/000011/LS/1.01.2.22.0.00.01.0000/P2/2/2025
33.24/04.0/000010/LS/1.01.2.22.0.00.01.0000/P2/2/2025
33.24/04.0/000016/LS/1.02.0.00.0.00.01.0000/P2/2/2025
33.24/04.0/000009/LS/1.05.0.00.0.00.02.0000/P2/2/2025
33.24/04.0/000022/LS/2.15.0.00.0.00.01.0000/P2/2/2025
Nomor2 SP2D tersebut statuanya di SIPD sedang diproses, menyebabkan tidak terbaca di LRA maupun BKU</t>
  </si>
  <si>
    <t xml:space="preserve">status berubah menjadi sudah di transfer </t>
  </si>
  <si>
    <t>Hanya 2 sp2d ini yg belum mendapat callback dari banknya (konfirmasi ke BPD nya)
33.24/04.0/000009/LS/1.05.0.00.0.00.02.0000/P2/2/2025
33.24/04.0/000022/LS/2.15.0.00.0.00.01.0000/P2/2/2025
sisanya silahkan cek ulang</t>
  </si>
  <si>
    <t>KBUD : 197701272010011002
Pas : @BPPKADKbud2024
BUD/PA : 197302151993022002
Pass : @BPPKADNew2024</t>
  </si>
  <si>
    <t>SKPD BPKAD tidak muncul di menu AKPD</t>
  </si>
  <si>
    <t>SKPD muncul</t>
  </si>
  <si>
    <r>
      <t xml:space="preserve">karena sudah buka jadwal AKPD dan belum selesai
</t>
    </r>
    <r>
      <rPr>
        <u/>
        <sz val="10"/>
        <color rgb="FF1155CC"/>
        <rFont val="Arial"/>
      </rPr>
      <t>https://prnt.sc/J_1kNu4NA5EZ</t>
    </r>
  </si>
  <si>
    <t>PPTK : 19741008 201001 1 001
Pass : Gresikkab1!</t>
  </si>
  <si>
    <t>Dewi 
081331566993</t>
  </si>
  <si>
    <t>Pengajuan NPD pada salah satu PPTK tidak muncul kegiatannya padahal NPD sebelumnya sudah selesai di entri sampai TBP dan NPD yang lain sudah selesai diverif/divalidasi</t>
  </si>
  <si>
    <t>saat pengajuan npd muncul subkegiatannya</t>
  </si>
  <si>
    <t>sudah dilampirkan kembali akunnya</t>
  </si>
  <si>
    <t xml:space="preserve">PA  : 197105071998031007
Pass : Bnakab@1
BP  : 197910052007012035
Pass : bNAKAB@1
</t>
  </si>
  <si>
    <t xml:space="preserve">Tidak bisa cetak SPP
33.04/02.0/000002/LS/1.03.0.00.0.00.01.0000/M/1/2025
33.04/02.0/000003/LS/1.03.0.00.0.00.01.0000/M/1/2025
33.04/02.0/000005/LS/1.03.0.00.0.00.01.0000/P1/1/2025
33.04/02.0/000006/LS/1.03.0.00.0.00.01.0000/P1/1/2025
33.04/02.0/000014/LS/1.03.0.00.0.00.01.0000/P1/2/2025
33.04/02.0/000015/LS/1.03.0.00.0.00.01.0000/P1/2/2025
33.04/02.0/000028/LS/1.03.0.00.0.00.01.0000/P1/3/2025
33.04/02.0/000030/LS/1.03.0.00.0.00.01.0000/P1/3/2025
</t>
  </si>
  <si>
    <t>https://prnt.sc/tNp5G2eHQUyC</t>
  </si>
  <si>
    <t>196810121990011001
BudPati24@</t>
  </si>
  <si>
    <t>33.18/04.0/000008/LS/1.04.0.00.0.00.01.0000/M/3/2025
33.18/04.0/000018/LS/1.01.2.22.0.00.01.0000/M/2/2025
33.18/04.0/000018/LS/1.02.0.00.0.00.01.0000/M/2/2025
33.18/04.0/000015/LS/1.01.2.22.0.00.01.0000/M/2/2025
Nomor2 SP2D tersebut masih dalam tahap diproses di SIPD</t>
  </si>
  <si>
    <t>seharusnya sudah di transfer</t>
  </si>
  <si>
    <t>Hanya SP2D ini yang belum ada callback
33.18/04.0/000008/LS/1.04.0.00.0.00.01.0000/M/3/2025
silahkan konfirmasi BPD nya</t>
  </si>
  <si>
    <t>198111242009011005
Madiun@123</t>
  </si>
  <si>
    <t>muncul notifikasi "anda tidak diizinkan mengakses rute ini"</t>
  </si>
  <si>
    <t>https://drive.google.com/file/d/1dmykVI85HTjSCmvVaO_OLWby_Hls-ui5/view?usp=sharing</t>
  </si>
  <si>
    <t>Dinas Perkim</t>
  </si>
  <si>
    <t>KBUD : 19670329 199303 2 003
Pass : @bkadperben2024</t>
  </si>
  <si>
    <t>Hilman
082216432915</t>
  </si>
  <si>
    <t>pembuatan AKPD untuk Dinas Perumahan Dan Kawasan Permukiman muncul Notifikasi AKPD Dinas Perumahan dan Kawasan Permukiman sedang dibuat
padahal Statusnya terakhir AKPD Sudah Validasi</t>
  </si>
  <si>
    <t>bisa membuat AKPD</t>
  </si>
  <si>
    <t>https://prnt.sc/O9M-uiJZ2nX1</t>
  </si>
  <si>
    <t>BP :
197408242007012011
Jeparakab@01#</t>
  </si>
  <si>
    <t>Permohonan penghapusan NPD Panjar yang sudah dihapus di BKU 33.20/56.0/000400/NPD-PANJAR/4.02.0.00.0.00.01.0000/P1/3/2025
tercatat tanggal 27 februari NPD Panjar dibuat dan tanggal 10 Maret NPD tersebut dikembalikan</t>
  </si>
  <si>
    <t>bku terhapus</t>
  </si>
  <si>
    <r>
      <rPr>
        <u/>
        <sz val="10"/>
        <color rgb="FF1155CC"/>
        <rFont val="Arial"/>
      </rPr>
      <t>https://prnt.sc/edviKmcSCY3h</t>
    </r>
    <r>
      <rPr>
        <sz val="10"/>
        <rFont val="Arial"/>
      </rPr>
      <t xml:space="preserve"> 
</t>
    </r>
    <r>
      <rPr>
        <u/>
        <sz val="10"/>
        <color rgb="FF1155CC"/>
        <rFont val="Arial"/>
      </rPr>
      <t>https://prnt.sc/Qzv6fi5GH8IP</t>
    </r>
    <r>
      <rPr>
        <sz val="10"/>
        <rFont val="Arial"/>
      </rPr>
      <t xml:space="preserve"> </t>
    </r>
  </si>
  <si>
    <t xml:space="preserve">PA  Baru : 19760306 200212 1 007
Pass : Pengadaan@426
PA Lama : 19730430 199901 1 001
Pass : perkim_2024!
</t>
  </si>
  <si>
    <t xml:space="preserve">Grup Kaban </t>
  </si>
  <si>
    <t>Penandatangan pada LRA masih atas nama PA lama</t>
  </si>
  <si>
    <t>penandatangan sesuai PA baru</t>
  </si>
  <si>
    <t xml:space="preserve">Bendahara lama
Username : 198211112006041006
Password : Marga@2024
Bendahara Baru
Username : 198507122020122009
Password : Kaligangsa@123
Pengguna Anggaran
198010052006041007
Margadana@123
</t>
  </si>
  <si>
    <t>Saldo pelimpahan menjadi 2 setelah ada pergantian BP, dan ketika dibuatkan TBP kedua saldo sama2 berkurang
saldo seharusnya sesuai BKU 43.165.000</t>
  </si>
  <si>
    <t>https://prnt.sc/CWmKSI6Z3mbU</t>
  </si>
  <si>
    <t>BP : 197801062009012005
Password : Banyuwangikab@1</t>
  </si>
  <si>
    <t>Ana
+62 852-3273-3733</t>
  </si>
  <si>
    <t xml:space="preserve">Tidak muncul sub kegiatan muncul notifikasi gagal scan data rincian belanja. can't scan into dest[15]: cannot scan NULL into *int64
</t>
  </si>
  <si>
    <t>https://prnt.sc/PKQn3t_AQx0P</t>
  </si>
  <si>
    <t>BP : 197910162006042008
Pass : Renkeu@25</t>
  </si>
  <si>
    <t xml:space="preserve">Terdapaat duplikasi nomor SPP 32.76/02.0/000071/LS/4.01.0.00.0.00.01.0000/P1/3/2025 pada 5 SPM setelah dilakukan pembaruan tanggal SPM
1. SPM : 32.76/03.0/000090/LS/4.01.0.00.0.00.01.0000/P1/3/2025
2. SPM : 32.76/03.0/000091/LS/4.01.0.00.0.00.01.0000/P1/3/2025
3.  SPM : 32.76/03.0/000089/LS/4.01.0.00.0.00.01.0000/P1/3/2025
SP2D : 32.76/04.0/000058/LS/4.01.0.00.0.00.01.0000/P1/3/2025
4. SPM : 32.76/03.0/000088/LS/4.01.0.00.0.00.01.0000/P1/3/2025
SP2D : 32.76/04.0/000059/LS/4.01.0.00.0.00.01.0000/P1/3/2025 
5. SPM : 32.76/03.0/000087/LS/4.01.0.00.0.00.01.0000/P1/3/2025 
SP2D : 32.76/04.0/000060/LS/4.01.0.00.0.00.01.0000/P1/3/2025
</t>
  </si>
  <si>
    <t>nomor SPP sesuai dengan SPM</t>
  </si>
  <si>
    <t>https://prnt.sc/rice62UywfQJ</t>
  </si>
  <si>
    <t>Saat dicek dokumen sudah dihapus</t>
  </si>
  <si>
    <t>199905072022022001
Jogjakot4!</t>
  </si>
  <si>
    <t>Dyah Nur +62 822-4202-2495</t>
  </si>
  <si>
    <t>NPD Panjar dengan nomor 34.71/52.0/000281/NPD-PANJAR/3.30.1.03.2.22.01.0000/P1/3/2025 sudah dihapus namun masih muncul pada BKU</t>
  </si>
  <si>
    <t>NPD tersebut tidak muncul pada BKU</t>
  </si>
  <si>
    <t>https://drive.google.com/file/d/1s1X6DIWVtYADUf-1pN_Mu4CzdMZ4KL3x/view?usp=sharing</t>
  </si>
  <si>
    <t xml:space="preserve">Balai Pengembangan Perbibitan Ternak dan Diagnostik Kehewanan
</t>
  </si>
  <si>
    <t xml:space="preserve">19921113 201903 2 014
</t>
  </si>
  <si>
    <t>SPP dengan nomor 34.00/02.0/000071/LS/3.27.2.09.0.00.02.0000/M/3/2025 sudah ditolak namun belum mengembalikan anggaran</t>
  </si>
  <si>
    <t>Anggaran SPP tersebut kembali</t>
  </si>
  <si>
    <t>USER : 198607232010011011
Pass : *Jogjakota123</t>
  </si>
  <si>
    <t>Indah +62 898-8974-737</t>
  </si>
  <si>
    <t>DPR dengan nomor 34.71/11.0/000001/KKPD-DPR/1/7.01.4.01.2.22.05.0000/P1/3/2025 sudah pernah dihapus, namun belum mengembalikan anggaran</t>
  </si>
  <si>
    <t>Anggaran DPR tersebut kembali</t>
  </si>
  <si>
    <t>https://drive.google.com/file/d/1yrGro6HkyJ5HyDupVis-tJrsXIqxZYD-/view?usp=sharing</t>
  </si>
  <si>
    <t>DINAS TANAMAN PANGAN, HORTIKULTURA DAN PERKEBUNAN</t>
  </si>
  <si>
    <t>NIP BPP : 198011292010012001
password : Distanhorbun@2024</t>
  </si>
  <si>
    <t>TBP yang sudah dibuatkan LPJ masih muncul ketika ingin membuat LPJ :
No TBP yang masih muncul :
32.01/06.0/000061/UP/3.27.0.00.0.00.01.0000/M/2/2025
32.01/06.0/000062/UP/3.27.0.00.0.00.01.0000/M/2/2025
32.01/06.0/000067/UP/3.27.0.00.0.00.01.0000/M/2/2025</t>
  </si>
  <si>
    <t>TBP yang sudah dibuatkan LPJ tidak muncul kembali</t>
  </si>
  <si>
    <r>
      <rPr>
        <sz val="10"/>
        <rFont val="Arial"/>
      </rPr>
      <t xml:space="preserve">Saat ingin membuat LPJ :
</t>
    </r>
    <r>
      <rPr>
        <u/>
        <sz val="10"/>
        <color rgb="FF1155CC"/>
        <rFont val="Arial"/>
      </rPr>
      <t>https://prnt.sc/XBWGoXFKmPcJ</t>
    </r>
    <r>
      <rPr>
        <sz val="10"/>
        <rFont val="Arial"/>
      </rPr>
      <t xml:space="preserve"> </t>
    </r>
  </si>
  <si>
    <t>Puskesmas Cibarusah</t>
  </si>
  <si>
    <t>User : 197004161989031001 (BUD)
Passworrd : Bekasikab19*</t>
  </si>
  <si>
    <t>Eka
+62 812-8338-447</t>
  </si>
  <si>
    <r>
      <rPr>
        <sz val="10"/>
        <color theme="1"/>
        <rFont val="Arial"/>
      </rPr>
      <t xml:space="preserve">Tidak dapat mencetak DPA muncul notifikasi gagal mengambil data. - no rows in result set
Program : Program Pemberdayaan Masyarakat Bidang Kesehatan
Kegiatan : Pengembangan Dan Pelaksanaan Upaya Kesehatan Bersumber Daya Masyarakat (ukbm) Tingkat Daerah Kabupaten/kota
Sub Kegiatan : Bimbingan Teknis Dan Supervisi Pengembangan Dan Pelaksanaan Upaya Kesehatan Bersumber Daya Masyarakat (ukbm)
Tahapan : Penetapan APBD Pergeseran
</t>
    </r>
    <r>
      <rPr>
        <sz val="10"/>
        <color rgb="FFFF0000"/>
        <rFont val="Arial"/>
      </rPr>
      <t>Ini terjadi di Program, Kegiatan dan Sub Kegiatan yg lain</t>
    </r>
  </si>
  <si>
    <t>https://prnt.sc/X43jc2rWina4</t>
  </si>
  <si>
    <r>
      <t xml:space="preserve">Sudah dikonfirmasi ke pemda
</t>
    </r>
    <r>
      <rPr>
        <u/>
        <sz val="10"/>
        <color rgb="FF1155CC"/>
        <rFont val="Arial"/>
      </rPr>
      <t>https://prnt.sc/5PYKO43S4P4n</t>
    </r>
  </si>
  <si>
    <t>25/03/25</t>
  </si>
  <si>
    <t>Baru
NIP. 196904131988031001
Pass.  Bappelitbangda.@01
Lama
197009131990032003</t>
  </si>
  <si>
    <t>Andriana +62 896-8127-7354</t>
  </si>
  <si>
    <t>Tidak data unvalidasi LPJ, muncul notifikasi "Anda tidak diijinkan untuk vallidasi dokumen ini"</t>
  </si>
  <si>
    <t>Dapat membatalkan validasi LPJ</t>
  </si>
  <si>
    <t>https://drive.google.com/file/d/17KHcN00CrsqXoicGm0JiJrcEYhCGS3ID/view?usp=sharing</t>
  </si>
  <si>
    <t>DINAS ARSIP DAN PERPUSTAKAAN</t>
  </si>
  <si>
    <t>BPP : 197505132010011001
Password: Dap12345@</t>
  </si>
  <si>
    <t xml:space="preserve">Tidak muncul nama SKPD dan tidak dapat input data rekanan dengan pilihan Bank DKI
muncul notiifikasi : 
Rekening tidak valid (902 : Bank account is not found) </t>
  </si>
  <si>
    <t>Dapat menambahkan data rekanan</t>
  </si>
  <si>
    <r>
      <rPr>
        <u/>
        <sz val="10"/>
        <color rgb="FF1155CC"/>
        <rFont val="Arial"/>
      </rPr>
      <t>https://prnt.sc/9Ed6MNmcrP-u
https://prnt.sc/L75I65bN6rVs</t>
    </r>
    <r>
      <rPr>
        <sz val="10"/>
        <color rgb="FF000000"/>
        <rFont val="Arial"/>
      </rPr>
      <t xml:space="preserve"> </t>
    </r>
  </si>
  <si>
    <t>Konfirmasi ke BPD nya</t>
  </si>
  <si>
    <t>KEMANTREN GONDOKUSUMAN "</t>
  </si>
  <si>
    <t xml:space="preserve">BPP : 19771229 199703 1 004
PW : Jogjakot@1
</t>
  </si>
  <si>
    <t>Putri
+62 899-4501-990</t>
  </si>
  <si>
    <t>Nilai potongan pajak pada TBP TU menjadi Double ketika dicetak
No TBP :
34.71/06.0/000007/TU/7.01.4.01.2.22.03.0000/M/2/2025
34.71/06.0/000008/TU/7.01.4.01.2.22.03.0000/M/2/2025
34.71/06.0/000009/TU/7.01.4.01.2.22.03.0000/M/2/2025
34.71/06.0/000033/TU/7.01.4.01.2.22.03.0000/M/2/2025
34.71/06.0/000034/TU/7.01.4.01.2.22.03.0000/M/2/2025
34.71/06.0/000035/TU/7.01.4.01.2.22.03.0000/M/2/2025
34.71/06.0/000037/TU/7.01.4.01.2.22.03.0000/M/2/2025</t>
  </si>
  <si>
    <t>Nilai potongan pajak tidak double</t>
  </si>
  <si>
    <r>
      <rPr>
        <u/>
        <sz val="10"/>
        <color rgb="FF1155CC"/>
        <rFont val="Arial"/>
      </rPr>
      <t xml:space="preserve">https://prnt.sc/ynNsUCK2IC2V
</t>
    </r>
    <r>
      <rPr>
        <sz val="10"/>
        <color rgb="FF000000"/>
        <rFont val="Arial"/>
      </rPr>
      <t xml:space="preserve">ketika dicetak
</t>
    </r>
    <r>
      <rPr>
        <u/>
        <sz val="10"/>
        <color rgb="FF1155CC"/>
        <rFont val="Arial"/>
      </rPr>
      <t>https://prnt.sc/BjtLxEmO2I7G</t>
    </r>
  </si>
  <si>
    <t xml:space="preserve">BEND KEC BANJAR
</t>
  </si>
  <si>
    <t>PA : 198507182003121001
PW : Banjar116*</t>
  </si>
  <si>
    <t>Amank
+62 822-4006-7164</t>
  </si>
  <si>
    <t xml:space="preserve">Rekening bank tidak aktif
Nomor Rekening : 0360030050601
Nama Rekening : BEND KEC BANJAR
</t>
  </si>
  <si>
    <t>https://prnt.sc/sjjN7n6LfBdw</t>
  </si>
  <si>
    <t>BUD : 197311021999011001
Password: Bkad@2025</t>
  </si>
  <si>
    <r>
      <rPr>
        <sz val="10"/>
        <color theme="1"/>
        <rFont val="Arial"/>
      </rPr>
      <t xml:space="preserve">Permohonan Pembatalan Pengesahan Pengembalian Belanja :
32.14/07.0/000013/TU/2.15.0.00.0.00.01.0000/PPR1/12/2024 (Dinas Perhubungan)
32.14/07.0/000014/TU/2.15.0.00.0.00.01.0000/PPR1/12/2024 (Dinas Perhubungan)
32.14/07.0/000002/LS/2.15.0.00.0.00.01.0000/PPR1/12/2024 (Dinas Perhubungan)
32.14/07.0/000010/LS/1.02.0.00.0.00.01.0000/PPR1/1/2024 (Dinas Kesehatan)
32.14/07.0/000001/UP/1.02.0.00.0.00.01.0000/PPR1/12/2024 (Dinas Kesehatan)
</t>
    </r>
    <r>
      <rPr>
        <b/>
        <sz val="10"/>
        <color theme="1"/>
        <rFont val="Arial"/>
      </rPr>
      <t>(2024)</t>
    </r>
  </si>
  <si>
    <t>pengesahan batal</t>
  </si>
  <si>
    <t>https://drive.google.com/file/d/1WzuyBzC4guZOV5b2X9MKYuMi1pB1JVdY/view?usp=drive_link</t>
  </si>
  <si>
    <t>User BUD :
197610051996021004</t>
  </si>
  <si>
    <t>Surat e-office</t>
  </si>
  <si>
    <t>Permohonan ubah akun BUD dan PA BPKAD
NIP PA Lama : 197610051996021004
NIP PA Baru : 197012271991031003</t>
  </si>
  <si>
    <t>Akun diubah menjadi NIP baru</t>
  </si>
  <si>
    <t>BUD : 196706031988032017
PW : Semangat45!!</t>
  </si>
  <si>
    <t>Girsen
+62 813-1147-0417</t>
  </si>
  <si>
    <t xml:space="preserve">Hanya muncul 43 SKPD pada menu AKPD seharusnya ada 56 SKPD </t>
  </si>
  <si>
    <t>Ada 56 SKPD</t>
  </si>
  <si>
    <t>https://prnt.sc/iyaS7aeeeWVz</t>
  </si>
  <si>
    <r>
      <rPr>
        <sz val="10"/>
        <rFont val="Arial"/>
      </rPr>
      <t xml:space="preserve">SP2D: Permohohonan Pembatalan SP2D yang telah terbit pada 4 Maret 2025 dengan Nomor 36.71/04.0/000066/LS/4.01.0.00.0.00.01.0000/M/3/2025 yang ditujukan pada PT. AULIYAH MITRA HAYATI, no rek. 1180010590809 sesuai suket Bank Mandiri Nomor </t>
    </r>
    <r>
      <rPr>
        <u/>
        <sz val="10"/>
        <color rgb="FF1155CC"/>
        <rFont val="Arial"/>
      </rPr>
      <t>RO3.BR</t>
    </r>
    <r>
      <rPr>
        <sz val="10"/>
        <rFont val="Arial"/>
      </rPr>
      <t>.TGS/0212/2025 pada 11 Feb 2025. Setelah transfer perbankan, proses tidak dapat dilakukan akibat nama rekening berbeda (terlampir). Perlu dilakukan pengapusan SP2D.</t>
    </r>
  </si>
  <si>
    <t>https://drive.google.com/drive/folders/14ROBdGoLVh9_ONf9vtqDNhUL0QxmvQIp?usp=drive_link</t>
  </si>
  <si>
    <t xml:space="preserve">Kecamatan Lowokwaru
</t>
  </si>
  <si>
    <t>BP : User :196908022007012019
Pass : Malang@lwk3</t>
  </si>
  <si>
    <t>Karisma
+62 812-1740-6516</t>
  </si>
  <si>
    <t xml:space="preserve">Tidak dapat mencetak LPJ :
35.73/10.0/000001/LPJ-BP/UP/7.01.0.00.0.00.04.0000/M/3/2025
35.73/10.0/000002/LPJ-BP/UP/7.01.0.00.0.00.04.0000/M/3/2025
</t>
  </si>
  <si>
    <t>https://prnt.sc/rjTQ6M4iqN9d</t>
  </si>
  <si>
    <t>Dinas Tenaga Kerja Dan Sertifikasi Kompetensi</t>
  </si>
  <si>
    <t>user : 19680306 200003 1 007
pass : Denpasar2025!</t>
  </si>
  <si>
    <t>Jaya
+62 858-4780-9379</t>
  </si>
  <si>
    <t>Request menghilangkan login sebagai KPA</t>
  </si>
  <si>
    <t>Tidak muncul role sebagai KPA</t>
  </si>
  <si>
    <t>https://prnt.sc/4KeJIto2EMqO</t>
  </si>
  <si>
    <t>KPA : 197008192007011016
Pass : @Pamongan2</t>
  </si>
  <si>
    <t>Ketika mau verifikasi LPJ UP/GU data tidak ditemukan muncul notif "gagal mengambil informasi bendahara kpa.- no rows in result set"</t>
  </si>
  <si>
    <t>bisa verifikasi dan validasi lpj</t>
  </si>
  <si>
    <t>https://prnt.sc/jtSI8fKy4D81</t>
  </si>
  <si>
    <t>PA  : 19830704 200604 2 008
Pass : Karanganyarkab_0!</t>
  </si>
  <si>
    <t>Ketika akan login muncul 2 role sebagai PPTK, dan saat akan pengajuan NPD kegiatan tidak muncul</t>
  </si>
  <si>
    <t>hanya mucul 1 role, kegiatan muncul saat membuat NPD</t>
  </si>
  <si>
    <t xml:space="preserve">https://prnt.sc/jhZf_t8yVwSq
https://prnt.sc/VNtJFGqI4Mtx
</t>
  </si>
  <si>
    <t>kegiatan belum muncul</t>
  </si>
  <si>
    <t>Request permohonan penghapusan KKPD karna salah menginput nominal.
No KKPD : 
93600 12920 00000 3552 - Dinas Sosial
93600 12920 00000 1200 - Kecamatan Buleleng</t>
  </si>
  <si>
    <t>KKPD dapat dihapus untuk diperbaiki</t>
  </si>
  <si>
    <t>https://prnt.sc/AzinPK_ZlJSx</t>
  </si>
  <si>
    <t>BUD 19731206 199803 2 004
Password : Bpkad123!</t>
  </si>
  <si>
    <t xml:space="preserve">Request permohonan penghapusan KKPD karna salah menginput nominal.
No KKPD : 
936001292000000319 - DINAS KEPENDUDUKAN DAN PENCATATAN SIPIL
936001292000000194 - BADAN PENGELOLAAN KEUANGAN DAN ASET DAERAH
936001292000000293 - BADAN PENGELOLAAN KEUANGAN DAN ASET DAERAH
936001292000000277 - BADAN KEPEGAWAIAN DAN PENGEMBANGAN SUMBER DAYA MANUSIA
936001292000000376 - BADAN KEPEGAWAIAN DAN PENGEMBANGAN SUMBER DAYA MANUSIA
936001292000000285 - KECAMATAN DENPASAR BARAT
936001292000000384 - KECAMATAN DENPASAR BARAT
936001292000000822 - BADAN PERENCANAAN PEMBANGUNAN DAERAH
936001292000000483 - BADAN PENANGGULANGAN BENCANA DAERAH
936001292000000830 - BADAN RISET DAN INOVASI DAERAH
936001292000000889 - BADAN RISET DAN INOVASI DAERAH
936001292000000939 - DINAS PEMADAM KEBAKARAN DAN PENYELAMATAN
936001292000000996 - DINAS PEMADAM KEBAKARAN DAN PENYELAMATAN
936001292000000723 - DINAS KEBUDAYAAN
936001292000000772 - DINAS KEBUDAYAAN
936001292000000558 - DINAS SOSIAL
936001292000000657 - DINAS SOSIAL
936001292000000459 - DINAS PENDIDIKAN, KEPEMUDAAN DAN OLAHRAGA
936001292000000954 - BADAN KESATUAN BANGSA DAN POLITIK
936001292000000491 - SATUAN POLISI PAMONG PRAJA
936001292000000541 - SATUAN POLISI PAMONG PRAJA
936001292000000814 - SEKRETARIAT DPRD
936001292000000863 - SEKRETARIAT DPRD
</t>
  </si>
  <si>
    <t>https://prnt.sc/wScO0rNQiU99</t>
  </si>
  <si>
    <t>Selvia</t>
  </si>
  <si>
    <t xml:space="preserve">Muncul 3 digit angka tambahan pada nominal uang Rp400.949.710,00 di SPM dengan nomor 36.74/03.0/000085/LS/1.05.0.00.0.00.06.0000/P1/3/2025, sebagai berikut: Empat ratus juta sembilan ratus empat puluh sembilan ribu tujuh ratus sepuluh koma nol nol nol dua enam tiga rupiah </t>
  </si>
  <si>
    <t xml:space="preserve">Empat ratus juta sembilan ratus empat puluh sembilan ribu tujuh ratus sepuluh koma nol nol </t>
  </si>
  <si>
    <t>https://drive.google.com/drive/folders/1iQ_XaSKsERlVxK7DUZco-6oBfLWaJKB5?usp=drive_link</t>
  </si>
  <si>
    <t>PA/Sekda Baru : 196911041990031005
Pass : Rin!25yes</t>
  </si>
  <si>
    <t>Samsul
081331050003</t>
  </si>
  <si>
    <t>Role sekda belum muncul setelah pergantian sekda
Sekda Lama : 196612191986021001 (Drs. Ach. Faisol)
Sekda Baru : 196911041990031005 (Masrukin, S.Sos)</t>
  </si>
  <si>
    <t>https://prnt.sc/_gq5y0XVTa4o</t>
  </si>
  <si>
    <t>BUD:19740920 199301 2 001
Password : Jeparakab@01
PA : 196906101990032010
Pass : Jeparakab@1#</t>
  </si>
  <si>
    <t>Rekening  menjadi tidak aktif
Norek : 1015008071
Nama Rekening : Bend Pengel Dinkes Kab Jepara</t>
  </si>
  <si>
    <t>Kecamatan Kloejen</t>
  </si>
  <si>
    <t>BP : 197802152014071002
PW : Klojen10@</t>
  </si>
  <si>
    <t>Tidak dapat membuka halaman 12 pada SPP LS belum diverifikasi, muncul notifikasi "gagal mengambil data rekanan spp. - no rows in result set - 26281"</t>
  </si>
  <si>
    <t>Dapat melihat halaman 12</t>
  </si>
  <si>
    <t>https://prnt.sc/w8InRQw5umHT</t>
  </si>
  <si>
    <t xml:space="preserve"> Badan Kesatuan Bangsa Dan Politik</t>
  </si>
  <si>
    <t>BP : 19890921 2022031003
Pasword : Pangandaran @123</t>
  </si>
  <si>
    <t xml:space="preserve">Rekening bank tidak aktif
No Rekening : 0028748302001 - BP Badan Kesbangpol
</t>
  </si>
  <si>
    <t>https://prnt.sc/AyRSUuRo8geP</t>
  </si>
  <si>
    <t xml:space="preserve"> Dinas Kearsipan Dan Perpustakaan</t>
  </si>
  <si>
    <t>PA : 197205021999031008
Password : @Rpusjateng123</t>
  </si>
  <si>
    <t>Duwi
+62 857-2733-9552</t>
  </si>
  <si>
    <t>Tidak dapat memvalidasi DPA Belanja pada :
Program : Pembinaan Pembinaan Perpustakaan
Kegiatan : Pengelolaan Perpustakaan Tingkat Daerah Provinsi
Tidak bisa validasi dan tidak muncul pop up berhasil..</t>
  </si>
  <si>
    <t>Bisa Validasi DPA</t>
  </si>
  <si>
    <t>https://prnt.sc/qIH8dlvqMV8r</t>
  </si>
  <si>
    <t>Infokan pemda untuk coba validasi kembali</t>
  </si>
  <si>
    <t>BUD : 19660215 198603 1 001
PW : perbend2024</t>
  </si>
  <si>
    <t>Request pembatalan STS TU karna ada kesalahan nominal.
No STS : 33.00/07.0/000131/TU/2.11.3.28.0.00.01.0000/M/3/2025</t>
  </si>
  <si>
    <r>
      <rPr>
        <u/>
        <sz val="10"/>
        <color rgb="FF1155CC"/>
        <rFont val="Arial"/>
      </rPr>
      <t xml:space="preserve">https://prnt.sc/q9qZ3qcTmJN8
</t>
    </r>
    <r>
      <rPr>
        <sz val="10"/>
        <color rgb="FF000000"/>
        <rFont val="Arial"/>
      </rPr>
      <t xml:space="preserve">Surat 
Lapor Kemedagri - Pembatalan STS DLHK 24032025.pdf </t>
    </r>
  </si>
  <si>
    <t>PPTK : 198304032010012032
PW : @Rpusjateng123</t>
  </si>
  <si>
    <r>
      <rPr>
        <sz val="10"/>
        <color theme="1"/>
        <rFont val="Arial"/>
      </rPr>
      <t xml:space="preserve">Double no rekening belanja :
2.23.02 - Program Pembinaan Perpustakaan
Kegiatan - 2.23.02.1.01 - Pengelolaan Perpustakaan Tingkat Daerah 
Provinsi
Sub Kegiatan - 2.23.02.1.01.0007 - Pengembangan Layanan 
Perpustakaan Rujukan Tingkat Daerah Provinsi
</t>
    </r>
    <r>
      <rPr>
        <sz val="10"/>
        <color rgb="FFFF0000"/>
        <rFont val="Arial"/>
      </rPr>
      <t>Belanja : Belanja Bahan-Bahan Bakar dan Pelumas
5.1.02.01.01.0004</t>
    </r>
  </si>
  <si>
    <t>https://prnt.sc/Cq8jhAi0ZN5Y</t>
  </si>
  <si>
    <t>KBUD : 19690328 198903 2 005 
pasword : mbahsabar
BUD : 198302082010011007 
pasword : bosbpkad</t>
  </si>
  <si>
    <t>Tidak bisa membuat SPD muncul notifikasi "DPA belum tersedia" padahal seluruh DPA sudah tervalidasi</t>
  </si>
  <si>
    <t>bisa membuat spd</t>
  </si>
  <si>
    <t xml:space="preserve">https://prnt.sc/x_f2yNf7217f
https://prnt.sc/x8Z2OWsSaIss
</t>
  </si>
  <si>
    <t>sudah dikonfirmais ke pemda</t>
  </si>
  <si>
    <t>Kecamatan Gurah</t>
  </si>
  <si>
    <t>https://prnt.sc/lSjenMq5jSXW</t>
  </si>
  <si>
    <t>Sekda lama :196809101988092002
pass : Sekda_bondowoso2025!
Sekda baru : 197605142003121012
Pass : Sekdakabbondowoso1!</t>
  </si>
  <si>
    <t>Akun sekda baru belum muncul setelah pergantian</t>
  </si>
  <si>
    <t>role sekda baru muncul</t>
  </si>
  <si>
    <t xml:space="preserve">https://prnt.sc/3Nzi3GHBtqPq
https://drive.google.com/file/d/1hX7hy4EO_04hMSsOu1BHg5HVyLM2In8N/view?usp=drive_link
</t>
  </si>
  <si>
    <t>mohon pembukaan jadwal penatausahaan</t>
  </si>
  <si>
    <t>jadwal terbuka</t>
  </si>
  <si>
    <r>
      <rPr>
        <sz val="10"/>
        <rFont val="Arial"/>
      </rPr>
      <t xml:space="preserve">surat
</t>
    </r>
    <r>
      <rPr>
        <u/>
        <sz val="10"/>
        <color rgb="FF1155CC"/>
        <rFont val="Arial"/>
      </rPr>
      <t>https://drive.google.com/file/d/1oyO-83ECvCS1UcoDtYMMjm6QrQGYqVrh/view?usp=drive_link</t>
    </r>
  </si>
  <si>
    <t>BUD : 197311021999011001
Pass : Bkad@2025
BP : 199609172018012002
Pass : Purwakartakab1%</t>
  </si>
  <si>
    <r>
      <rPr>
        <sz val="10"/>
        <color theme="1"/>
        <rFont val="Arial"/>
      </rPr>
      <t xml:space="preserve">Rekening BP sudah dibuatkan dan sudah disahkan di BUD tetapi Rekening tidak muncul dan Belum Aktif statusnya, Saat membuat/cetak  SPP-SPM-SP2D (GU) tidak Muncul Nomor dan Nama Rekeningnya. Coba diajukan ulang tetapi tidak bisa,di akun BUD Rekening Bank Dinas Tersebut tidak ditemukan. 
</t>
    </r>
    <r>
      <rPr>
        <b/>
        <sz val="10"/>
        <color theme="1"/>
        <rFont val="Arial"/>
      </rPr>
      <t>Norek : 0180030032305</t>
    </r>
  </si>
  <si>
    <t xml:space="preserve">Dinas Kepemudaan, Olahraga, Pariwisata dan Kebudayaan
</t>
  </si>
  <si>
    <r>
      <rPr>
        <sz val="10"/>
        <color theme="1"/>
        <rFont val="Arial"/>
      </rPr>
      <t xml:space="preserve">Rekening BP sudah dibuatkan dan sudah disahkan di BUD tetapi Rekening tidak muncul dan Belum Aktif statusnya, Saat membuat/cetak  SPP-SPM-SP2D (GU) tidak Muncul Nomor dan Nama Rekeningnya. Coba diajukan ulang tetapi tidak bisa,di akun BUD Rekening Bank Dinas Tersebut tidak ditemukan. 
</t>
    </r>
    <r>
      <rPr>
        <b/>
        <sz val="10"/>
        <color theme="1"/>
        <rFont val="Arial"/>
      </rPr>
      <t>Norek :  0075564831001</t>
    </r>
  </si>
  <si>
    <t>Silahkan dicek ulang</t>
  </si>
  <si>
    <t>Akun BP : 197607022006042009
Pass : @Purwakarta2024</t>
  </si>
  <si>
    <t xml:space="preserve">Dinas Komunikasi dan Informatika
</t>
  </si>
  <si>
    <t xml:space="preserve">BUD : 197311021999011001
Pass : Bkad@2025
BP : 198606102005012001
Pass : Diskominf0*
</t>
  </si>
  <si>
    <r>
      <rPr>
        <sz val="10"/>
        <color theme="1"/>
        <rFont val="Arial"/>
      </rPr>
      <t xml:space="preserve">Rekening BP sudah dibuatkan dan sudah disahkan di BUD tetapi Rekening tidak muncul dan Belum Aktif statusnya, Saat membuat/cetak  SPP-SPM-SP2D (GU) tidak Muncul Nomor dan Nama Rekeningnya. Coba diajukan ulang tetapi tidak bisa,di akun BUD Rekening Bank Dinas Tersebut tidak ditemukan. 
</t>
    </r>
    <r>
      <rPr>
        <b/>
        <sz val="10"/>
        <color theme="1"/>
        <rFont val="Arial"/>
      </rPr>
      <t>Norek :  0075554567001</t>
    </r>
  </si>
  <si>
    <t xml:space="preserve">Dinas Pemberdayaan Masyarakat dan Desa
</t>
  </si>
  <si>
    <t>BUD : 197311021999011001
Pass : Bkad@2025
BP : 197708302007012007
Pass : Dpmd2024*</t>
  </si>
  <si>
    <r>
      <rPr>
        <sz val="10"/>
        <color theme="1"/>
        <rFont val="Arial"/>
      </rPr>
      <t xml:space="preserve">Rekening BP sudah dibuatkan dan sudah disahkan di BUD tetapi Rekening tidak muncul dan Belum Aktif statusnya, Saat membuat/cetak  SPP-SPM-SP2D (GU) tidak Muncul Nomor dan Nama Rekeningnya. Coba diajukan ulang tetapi tidak bisa,di akun BUD Rekening Bank Dinas Tersebut tidak ditemukan. 
</t>
    </r>
    <r>
      <rPr>
        <b/>
        <sz val="10"/>
        <color theme="1"/>
        <rFont val="Arial"/>
      </rPr>
      <t>Norek :  0075537786001</t>
    </r>
  </si>
  <si>
    <t xml:space="preserve">Dinas Kependudukan dan Pencatatan Sipil
</t>
  </si>
  <si>
    <t>BUD : 197311021999011001
Pass : Bkad@2025
BP : 198308152008012004
Pass : disdukcapiL%123</t>
  </si>
  <si>
    <r>
      <rPr>
        <sz val="10"/>
        <color theme="1"/>
        <rFont val="Arial"/>
      </rPr>
      <t xml:space="preserve">Rekening BP sudah dibuatkan dan sudah disahkan di BUD tetapi Rekening tidak muncul dan Belum Aktif statusnya, Saat membuat/cetak  SPP-SPM-SP2D (GU) tidak Muncul Nomor dan Nama Rekeningnya. Coba diajukan ulang tetapi tidak bisa,di akun BUD Rekening Bank Dinas Tersebut tidak ditemukan. 
</t>
    </r>
    <r>
      <rPr>
        <b/>
        <sz val="10"/>
        <color theme="1"/>
        <rFont val="Arial"/>
      </rPr>
      <t>Norek :  0180030032406</t>
    </r>
  </si>
  <si>
    <t xml:space="preserve">Dinas Pangan dan Pertanian
</t>
  </si>
  <si>
    <t>BUD : 197311021999011001
Pass : Bkad@2025
BP : 197906212009012001
Pass : Dispangtan@2025</t>
  </si>
  <si>
    <t>grup Kaban</t>
  </si>
  <si>
    <r>
      <rPr>
        <sz val="10"/>
        <color theme="1"/>
        <rFont val="Arial"/>
      </rPr>
      <t xml:space="preserve">Rekening BP sudah dibuatkan dan sudah disahkan di BUD tetapi Rekening tidak muncul dan Belum Aktif statusnya, Saat membuat/cetak  SPP-SPM-SP2D (GU) tidak Muncul Nomor dan Nama Rekeningnya. Coba diajukan ulang tetapi tidak bisa,di akun BUD Rekening Bank Dinas Tersebut tidak ditemukan. 
</t>
    </r>
    <r>
      <rPr>
        <b/>
        <sz val="10"/>
        <color theme="1"/>
        <rFont val="Arial"/>
      </rPr>
      <t>Norek :  0180030032224</t>
    </r>
  </si>
  <si>
    <t xml:space="preserve">Dinas Ketenagakerjaan dan Transmigrasi
</t>
  </si>
  <si>
    <t>BUD : 197311021999011001
Pass : Bkad@2025
BP : 198207082010011003
Pass : D1snakertr@ns</t>
  </si>
  <si>
    <r>
      <rPr>
        <sz val="10"/>
        <color theme="1"/>
        <rFont val="Arial"/>
      </rPr>
      <t xml:space="preserve">Rekening BP sudah dibuatkan dan sudah disahkan di BUD tetapi Rekening tidak muncul dan Belum Aktif statusnya, Saat membuat/cetak  SPP-SPM-SP2D (GU) tidak Muncul Nomor dan Nama Rekeningnya. Coba diajukan ulang tetapi tidak bisa,di akun BUD Rekening Bank Dinas Tersebut tidak ditemukan. 
</t>
    </r>
    <r>
      <rPr>
        <b/>
        <sz val="10"/>
        <color theme="1"/>
        <rFont val="Arial"/>
      </rPr>
      <t>Norek :  0180030032329</t>
    </r>
  </si>
  <si>
    <t>BP : 19820410 201212 1 001
Pass : Pendidikan@2024</t>
  </si>
  <si>
    <t>Hartono
087755163009</t>
  </si>
  <si>
    <t>Saat akan menyimpan data rekanan muncul notifikasi "gagal menyimpan data rekanan - ERROR:... jenis_rekening"</t>
  </si>
  <si>
    <t>bisa membuat daftar rekanan</t>
  </si>
  <si>
    <t>https://prnt.sc/2cT_tOE0ENT5</t>
  </si>
  <si>
    <t>terdapat nominal terpotong 290.000 padahal belum dilakukan pelimpahan dari BP ke BPP</t>
  </si>
  <si>
    <t>data yang tampil sesuai</t>
  </si>
  <si>
    <t>https://prnt.sc/2FTsGX1uNuZN
https://prnt.sc/xPoXFQ9EjtLQ</t>
  </si>
  <si>
    <t>Badan Pengelolaan Keuangan Pendapatan dan Aset Daerah</t>
  </si>
  <si>
    <t>User BP: 197801012009012003
pasword : Klatenkab123$</t>
  </si>
  <si>
    <t>Ed 
+62 856-4024-4233</t>
  </si>
  <si>
    <t>Tidak muncul nama SKPD ketika login dan tidak dapat membuat TBP muncul notifikasi "gagal mengambil id pegawai kpa-no rows in result set"</t>
  </si>
  <si>
    <t xml:space="preserve">Muncul nama SKPD </t>
  </si>
  <si>
    <r>
      <rPr>
        <u/>
        <sz val="10"/>
        <color rgb="FF1155CC"/>
        <rFont val="Arial"/>
      </rPr>
      <t>https://prnt.sc/j9D_h6iDlEUj
https://prnt.sc/F_nKOvJoqyBd</t>
    </r>
    <r>
      <rPr>
        <sz val="10"/>
        <color rgb="FF000000"/>
        <rFont val="Arial"/>
      </rPr>
      <t xml:space="preserve"> </t>
    </r>
  </si>
  <si>
    <t>BP : 199810202022032001
PW : Cirebon@1</t>
  </si>
  <si>
    <t>Nabila
+62 822-1842-4799</t>
  </si>
  <si>
    <t>Sudah berhasil upload namun data Pegawainya tidak muncul pada tampilan</t>
  </si>
  <si>
    <t>Muncul data pegawai</t>
  </si>
  <si>
    <t>https://prnt.sc/a5DlUEwj_Ui4</t>
  </si>
  <si>
    <t xml:space="preserve">Badan Pendapatan, Pengelolaan Keuangan &amp; Aset Daerah 
</t>
  </si>
  <si>
    <t xml:space="preserve">User Bendahara Pengeluaran : 199705082022032009 Password : Gresikkab01!
User PPTK 1 : 197410082010011001 Password : Gresikkab1!
User PPTK 2 : 198507292009011001 Password : Gresikkab1!
</t>
  </si>
  <si>
    <t xml:space="preserve">Nanda (085669271235)
</t>
  </si>
  <si>
    <t xml:space="preserve">Terdapat 2 Kendala, namun sama-sama masalah panjar. pengajuan NPD Panjar dengan nomor 35.25/50.0/000202/NPD-PANJAR/5.02.0.00.0.00.05.000/m/3/2025 dan nomor 35.25/50.0/000203/NPD-PANJAR/5.02.0.00.0.00.05.0000/M/3/2025 yang diajukan oleh masing-masing PPTK, telah disetujui dan diverikasi oleh Pengguna Anggaran &amp; Bendahara Pengeluaran, serta PPTK  telah membuat Rekapitulasi NPD. Dan Belanja TBP juga telah dieksekusi oleh Bendahara hingga pajaknya juga sudah dimasukkan dengan nomor TBP 35.25/06.0/000170/UP/5.02.0.00.0.00.05.0000/M/3/2025 &amp; 35.25/06.0/000181/UP/5.02.0.00.0.00.05.0000/M/3/2025 . Namun ketika semua telah selesai, Ketika masing-masing PPTK ingin membuat NPD baru lagi di akun PPTK kegiatan NPD tidak bisa muncul sama sekali. Padahal SPJ baru sudah menumpuk.  
</t>
  </si>
  <si>
    <t xml:space="preserve">Masing-masing PPTK bisa membuat NPD baru lagi untuk SPJ yang telah menumpuk
</t>
  </si>
  <si>
    <r>
      <rPr>
        <u/>
        <sz val="10"/>
        <color rgb="FF1155CC"/>
        <rFont val="Arial"/>
      </rPr>
      <t>https://prnt.sc/1lvVuTZfM9rJ</t>
    </r>
    <r>
      <rPr>
        <sz val="10"/>
        <rFont val="Arial"/>
      </rPr>
      <t xml:space="preserve"> 
</t>
    </r>
    <r>
      <rPr>
        <u/>
        <sz val="10"/>
        <color rgb="FF1155CC"/>
        <rFont val="Arial"/>
      </rPr>
      <t>https://prnt.sc/vwMU_to59Dgo</t>
    </r>
    <r>
      <rPr>
        <sz val="10"/>
        <rFont val="Arial"/>
      </rPr>
      <t xml:space="preserve"> 
</t>
    </r>
    <r>
      <rPr>
        <u/>
        <sz val="10"/>
        <color rgb="FF1155CC"/>
        <rFont val="Arial"/>
      </rPr>
      <t>https://prnt.sc/UI6OiAEMeFzD</t>
    </r>
    <r>
      <rPr>
        <sz val="10"/>
        <rFont val="Arial"/>
      </rPr>
      <t xml:space="preserve"> 
</t>
    </r>
    <r>
      <rPr>
        <u/>
        <sz val="10"/>
        <color rgb="FF1155CC"/>
        <rFont val="Arial"/>
      </rPr>
      <t>https://prnt.sc/_wkzoQDlP3fx</t>
    </r>
    <r>
      <rPr>
        <sz val="10"/>
        <rFont val="Arial"/>
      </rPr>
      <t xml:space="preserve"> 
</t>
    </r>
    <r>
      <rPr>
        <u/>
        <sz val="10"/>
        <color rgb="FF1155CC"/>
        <rFont val="Arial"/>
      </rPr>
      <t>https://prnt.sc/RuCuDcVFipmz</t>
    </r>
    <r>
      <rPr>
        <sz val="10"/>
        <rFont val="Arial"/>
      </rPr>
      <t xml:space="preserve"> </t>
    </r>
  </si>
  <si>
    <t xml:space="preserve">Kecamatan Manggis
</t>
  </si>
  <si>
    <t>BP : 197910162009011003
PW : Camatmanggis1@</t>
  </si>
  <si>
    <t>Jigu Karang
+62 817-560-915</t>
  </si>
  <si>
    <t xml:space="preserve">Tidak dapat mencetak LPJ UP/GU, muncul notifikasi "Gagal mengambil data cetak bp. - Gagal memproses permintaan | LPJBP01 - ERROR: more than one row returned by a subquery used as an expression (SQLSTATE 21000)
"
No LPJ -  51.07/10.0/000001/LPJ-BP/UP/7.01.0.00.0.00.08.0000/M/3/2025
</t>
  </si>
  <si>
    <t>LPJ dapat dicetak</t>
  </si>
  <si>
    <t>https://prnt.sc/mkc8CVJXL2m0</t>
  </si>
  <si>
    <t>BP : 19800715 200604 2 021
Password : D1niIshF4Hani%$</t>
  </si>
  <si>
    <t>Iki
+62 822-1149-2078</t>
  </si>
  <si>
    <t>Tidak muncul nama SKPD nya ketika login</t>
  </si>
  <si>
    <t>https://prnt.sc/qTqvXAEFVz3P</t>
  </si>
  <si>
    <t>RSUD Pakuhaji</t>
  </si>
  <si>
    <t>BUD : 19671122 198803 1 002
PW : tangerangkabduaempat</t>
  </si>
  <si>
    <t>iKI
+62 822-1149-2078</t>
  </si>
  <si>
    <t>Request permohonan penghapusan SP2D karena salah nilai tpbk pak.
No SP2D : 
36.03/04.0/000523/LS/1.02.0.00.0.00.01.0000/P1/3/2025</t>
  </si>
  <si>
    <r>
      <rPr>
        <sz val="10"/>
        <rFont val="Arial"/>
      </rPr>
      <t xml:space="preserve">SP2D 
</t>
    </r>
    <r>
      <rPr>
        <u/>
        <sz val="10"/>
        <color rgb="FF1155CC"/>
        <rFont val="Arial"/>
      </rPr>
      <t>https://prnt.sc/ZI2T1idDNJ36</t>
    </r>
    <r>
      <rPr>
        <sz val="10"/>
        <rFont val="Arial"/>
      </rPr>
      <t xml:space="preserve"> 
Surat
</t>
    </r>
    <r>
      <rPr>
        <u/>
        <sz val="10"/>
        <color rgb="FF1155CC"/>
        <rFont val="Arial"/>
      </rPr>
      <t xml:space="preserve">https://prnt.sc/z2zcq9GICqBJ
</t>
    </r>
    <r>
      <rPr>
        <sz val="10"/>
        <rFont val="Arial"/>
      </rPr>
      <t xml:space="preserve">Rekening Koran
</t>
    </r>
    <r>
      <rPr>
        <u/>
        <sz val="10"/>
        <color rgb="FF1155CC"/>
        <rFont val="Arial"/>
      </rPr>
      <t>https://prnt.sc/Drtz6JwrrBhx</t>
    </r>
  </si>
  <si>
    <t>Rekening koran salah</t>
  </si>
  <si>
    <t xml:space="preserve">Dinas Komunikasi dan Informatika
</t>
  </si>
  <si>
    <t>BP : 198002102010012021
PW : Klungkungjitu1!</t>
  </si>
  <si>
    <t>Agus
+62 858-5783-4620</t>
  </si>
  <si>
    <t xml:space="preserve">Tidak dapat mencetak LPJ UP/GU, muncul notifikasi "Gagal mengambil data cetak bp. - Gagal memproses permintaan | LPJBP01 - ERROR: more than one row returned by a subquery used as an expression (SQLSTATE 21000)
"
51.05/10.0/000001/LPJ-BP/UP/2.16.2.20.2.21.01.0000/M/3/2025
</t>
  </si>
  <si>
    <t>https://prnt.sc/4mGzjJ9S6GyU</t>
  </si>
  <si>
    <r>
      <t xml:space="preserve">Sudah dikonfirmasi ke pemda
</t>
    </r>
    <r>
      <rPr>
        <u/>
        <sz val="10"/>
        <color rgb="FF1155CC"/>
        <rFont val="Arial"/>
      </rPr>
      <t>https://prnt.sc/6i1_eZAedCiY</t>
    </r>
  </si>
  <si>
    <t>user BUD : 196911031995031001
passwd: Sukoharjokab24</t>
  </si>
  <si>
    <t>Andang
+62 856-2535-140</t>
  </si>
  <si>
    <t>Request permohonan penghapusan SP2D karena tidak muncul potongan pajak.
No SP2D :
33.11/04.0/000024/LS/2.16.2.20.2.21.01.0000/P1/3/2025</t>
  </si>
  <si>
    <t>SP2D dapat terhapus</t>
  </si>
  <si>
    <r>
      <rPr>
        <u/>
        <sz val="10"/>
        <color rgb="FF1155CC"/>
        <rFont val="Arial"/>
      </rPr>
      <t xml:space="preserve">https://prnt.sc/hob86okTk8T4
</t>
    </r>
    <r>
      <rPr>
        <sz val="10"/>
        <rFont val="Arial"/>
      </rPr>
      <t xml:space="preserve">Surat
</t>
    </r>
    <r>
      <rPr>
        <u/>
        <sz val="10"/>
        <color rgb="FF1155CC"/>
        <rFont val="Arial"/>
      </rPr>
      <t>https://prnt.sc/HPOrJnjllbAe</t>
    </r>
    <r>
      <rPr>
        <sz val="10"/>
        <rFont val="Arial"/>
      </rPr>
      <t xml:space="preserve"> 
Rekening koran
</t>
    </r>
    <r>
      <rPr>
        <u/>
        <sz val="10"/>
        <color rgb="FF1155CC"/>
        <rFont val="Arial"/>
      </rPr>
      <t>https://drive.google.com/file/d/1WyLmFZC66ozMbeDHtaDkCU3rNH1RxQLS/view?usp=drive_link</t>
    </r>
    <r>
      <rPr>
        <sz val="10"/>
        <rFont val="Arial"/>
      </rPr>
      <t xml:space="preserve"> </t>
    </r>
  </si>
  <si>
    <t>Tidak dapat membuat TBP muncul notifikasi "gagal mengambil id pegawai kpa-no rows in result set"</t>
  </si>
  <si>
    <r>
      <rPr>
        <u/>
        <sz val="10"/>
        <color rgb="FF1155CC"/>
        <rFont val="Arial"/>
      </rPr>
      <t>https://prnt.sc/F_nKOvJoqyBd</t>
    </r>
    <r>
      <rPr>
        <sz val="10"/>
        <rFont val="Arial"/>
      </rPr>
      <t xml:space="preserve"> </t>
    </r>
  </si>
  <si>
    <t>Kecamatan Karangrejo</t>
  </si>
  <si>
    <t>User BPP : 198301242014072002
Pass : @Klunting1</t>
  </si>
  <si>
    <t>iVAN
+62 856-4928-6644</t>
  </si>
  <si>
    <t>Muncul notifikasi gagal mengambil informasi saldo. - no rows in result set pada menu TBP</t>
  </si>
  <si>
    <t>Dapat menampilkan TBP</t>
  </si>
  <si>
    <t>https://prnt.sc/zyJYQzzhgN4F</t>
  </si>
  <si>
    <t>BPP harus dapat pelimpahan dulu dari BP</t>
  </si>
  <si>
    <t>AKUN BPP: 
User : 198301242014072002
Pass : @Klunting1
AKUN BP: 
User : 
197807032003121003
Pass : @Klunting1</t>
  </si>
  <si>
    <t xml:space="preserve">TBP yang dibuat BPP nyasar ke BP, dan ketika ingin dihapus muncul notifikasi gagal mengambil jenis tbp / yang membuat tbp bukan anda. - no rows in result set
No TBP :
35.20/06.0/000017/TU/7.01.0.00.0.00.11.0000/M/3/2025
</t>
  </si>
  <si>
    <t>TBP TU dapat dihapus</t>
  </si>
  <si>
    <t>https://prnt.sc/4kMQB1_qi4sO</t>
  </si>
  <si>
    <r>
      <t xml:space="preserve">Ketika dicek masih belum muncul TBPnya
</t>
    </r>
    <r>
      <rPr>
        <u/>
        <sz val="10"/>
        <color rgb="FF1155CC"/>
        <rFont val="Arial"/>
      </rPr>
      <t>https://prnt.sc/4SpAmlUJYVvN</t>
    </r>
    <r>
      <rPr>
        <sz val="10"/>
        <color rgb="FF000000"/>
        <rFont val="Arial"/>
        <scheme val="minor"/>
      </rPr>
      <t xml:space="preserve"> 
Done
</t>
    </r>
    <r>
      <rPr>
        <u/>
        <sz val="10"/>
        <color rgb="FF1155CC"/>
        <rFont val="Arial"/>
      </rPr>
      <t>https://prnt.sc/cLUUHw6pxpMH</t>
    </r>
  </si>
  <si>
    <t xml:space="preserve">Badan Penanggulangan Bencana Daerah KOTA YOGYAKARTA
</t>
  </si>
  <si>
    <t xml:space="preserve">BUD        
197203171997032004        
Jogjakota@1
PA BPBD        
197111191992031004         
BPBDjogj@2025
PPTK BPBD        
196903111996031002        
Jogjakot@2024
</t>
  </si>
  <si>
    <t xml:space="preserve">RAK berubah sendiri sehingga melebihi total anggaran. Anggaran Kas Pergeseran 2 awalnya sudah sesuai, tapi begitu memasuki TW 2, anggaran kas berubah. Padahal sudah divalidasi bahkan SPD TW 1 telah terbit. Akan kami lampirkan file Anggaran kas lama (yg benar) dan file Anggaran Kas terbaru (yg selisih)
Program:  PROGRAM PENUNJANG URUSAN PEMERINTAHAN DAERAH KABUPATEN/KOTA
Kegiatan: 1. Administrasi Umum Perangkat Daerah
                     2.  Pemeliharaan Barang Milik Daerah Penunjang Urusan Pemerintahan Daerah
Sub Keg: 1. Penyediaan Peralatan Rumah Tangga
                   2. Pemeliharaan Peralatan dan Mesin Lainnya
</t>
  </si>
  <si>
    <t xml:space="preserve">jika SPD TW 2 diterbitkan maka akan menjadi melebihi anggaran
</t>
  </si>
  <si>
    <r>
      <rPr>
        <u/>
        <sz val="10"/>
        <color rgb="FF1155CC"/>
        <rFont val="Arial"/>
      </rPr>
      <t>https://prnt.sc/ppYXFI3RvCIu</t>
    </r>
    <r>
      <rPr>
        <sz val="10"/>
        <rFont val="Arial"/>
      </rPr>
      <t xml:space="preserve"> 
</t>
    </r>
    <r>
      <rPr>
        <u/>
        <sz val="10"/>
        <color rgb="FF1155CC"/>
        <rFont val="Arial"/>
      </rPr>
      <t>https://prnt.sc/GdilW6iaJKVT</t>
    </r>
    <r>
      <rPr>
        <sz val="10"/>
        <rFont val="Arial"/>
      </rPr>
      <t xml:space="preserve"> 
</t>
    </r>
    <r>
      <rPr>
        <u/>
        <sz val="10"/>
        <color rgb="FF1155CC"/>
        <rFont val="Arial"/>
      </rPr>
      <t>https://prnt.sc/KZC_QMAlRoX3</t>
    </r>
    <r>
      <rPr>
        <sz val="10"/>
        <rFont val="Arial"/>
      </rPr>
      <t xml:space="preserve"> 
</t>
    </r>
    <r>
      <rPr>
        <u/>
        <sz val="10"/>
        <color rgb="FF1155CC"/>
        <rFont val="Arial"/>
      </rPr>
      <t>https://prnt.sc/zb5HDmLftam8</t>
    </r>
    <r>
      <rPr>
        <sz val="10"/>
        <rFont val="Arial"/>
      </rPr>
      <t xml:space="preserve"> </t>
    </r>
  </si>
  <si>
    <t xml:space="preserve">Kecamatan Bekasi Barat
</t>
  </si>
  <si>
    <t>Akun Bendahara:
Nama: Deasy Rizkinanti
NIP: 19860618 201505 2 001
Password : Bekasi@01
Akun PA:
Nama:  Ridwan, AS
NIP: 19691030 200312 1 005
Password: Bekasi@12</t>
  </si>
  <si>
    <t>Deasy
+62 856-8031-005</t>
  </si>
  <si>
    <t>Rekening tiba2 tidak aktif, 
Nomor Rekening : 0100010036705
Nama Rekening : KECAMATAN BEKASI BARAT</t>
  </si>
  <si>
    <t>https://prnt.sc/9qQkDp2tnJKu</t>
  </si>
  <si>
    <t xml:space="preserve">Dinas Kependudukan Dan Pencatatan Sipil
</t>
  </si>
  <si>
    <t>user: 198707282015021001
pass: Banyuwangikab@1</t>
  </si>
  <si>
    <t>Ana chan
+62 852-3273-3733</t>
  </si>
  <si>
    <t>Saldo menjadi 1 charger mana?</t>
  </si>
  <si>
    <t>https://prnt.sc/PvP8iws1SMLb</t>
  </si>
  <si>
    <t>198203062010012026
Rsuddrmsaleh2024!</t>
  </si>
  <si>
    <t>Bayu Indramwan +62 852-5873-5736</t>
  </si>
  <si>
    <t>Nilai tampilan depan dan dalam RAK berbeda sehingga tidak dapat mengunci RAK</t>
  </si>
  <si>
    <t>Dapat mengunci RAK dengan nilai yang sama</t>
  </si>
  <si>
    <t>https://drive.google.com/file/d/1TfPbKLFozeixsqUFH8Pn4bQoP3pRurl_/view?usp=sharing</t>
  </si>
  <si>
    <t xml:space="preserve">PA LAMA
NAMA :  MADE PASDA GUNAWAN, S.Sos.,M.A.P
NIP        : 198702102010011016
PA BARU
NAMA        :  Drs GEDE SUGIARTHA WIDIADA, M.Si
NIP         : 196703021989011001
</t>
  </si>
  <si>
    <t>Terdapat pergantian BUD, dari Made Pasda menjadi Drs. Gede Sugiartha, sudah di  mutakhirkan di penatausahaan namun statusnya belum berubah</t>
  </si>
  <si>
    <t>PA menjadi Drs. Gede Sugiartha</t>
  </si>
  <si>
    <t>https://prnt.sc/dhcdvtA5oC8I</t>
  </si>
  <si>
    <t>Kelurahan Pataruman</t>
  </si>
  <si>
    <t>BUD : 19761004 200312 1 004
Password: BUDb@njar</t>
  </si>
  <si>
    <t>Yass
+62 877-1648-2312</t>
  </si>
  <si>
    <t xml:space="preserve">Request pembatalan SP2D No SP2D : 32.79/04.0/000349/LS/7.01.0.00.0.00.03.0000/PPR4/12/2024
</t>
  </si>
  <si>
    <r>
      <rPr>
        <u/>
        <sz val="10"/>
        <color rgb="FF1155CC"/>
        <rFont val="Arial"/>
      </rPr>
      <t xml:space="preserve">https://prnt.sc/HZkCkAuF6LrF
</t>
    </r>
    <r>
      <rPr>
        <sz val="10"/>
        <rFont val="Arial"/>
      </rPr>
      <t xml:space="preserve">Surat 
Surat BUD ke pusdatin penghapusan sp2d (16 jan) + lampiran.pdf </t>
    </r>
  </si>
  <si>
    <t xml:space="preserve">KBUD : 19800826 200501 2 007 
PASS : Perbend321!
</t>
  </si>
  <si>
    <t>Dwi Imam P, S.Kom (089624971995)</t>
  </si>
  <si>
    <t>Kendala kami, dipemkab kami sudah menerapkan SP2D Online namun ada beberapa transaksi SP2D yang sebenrnya sudah cair akan tetapi statusnya masih Proses</t>
  </si>
  <si>
    <t>Mohon untuk di tindak lanjuti agar data Tersebut bisa masuk Jurnal serta untuk GU bisa digunakan untuk proses selanjutnya</t>
  </si>
  <si>
    <t>https://prnt.sc/FTZsJyBbW2cr</t>
  </si>
  <si>
    <t>koordinasi sama tim sp2d online agar di lanjutkan permohonan ubah status sp2d</t>
  </si>
  <si>
    <t xml:space="preserve">Request pembatalan pengembalian belanja karena kesalahan input nominal No Pengembalian Belanja LS :
32.79/07.0/000104/LS/1.01.2.22.0.00.01.0000/PR/11/2024
</t>
  </si>
  <si>
    <t>Pengembalian belanja dapat dihapus</t>
  </si>
  <si>
    <r>
      <rPr>
        <u/>
        <sz val="10"/>
        <color rgb="FF1155CC"/>
        <rFont val="Arial"/>
      </rPr>
      <t xml:space="preserve">https://prnt.sc/-utKLsa5Fnl0
</t>
    </r>
    <r>
      <rPr>
        <sz val="10"/>
        <color rgb="FF000000"/>
        <rFont val="Arial"/>
      </rPr>
      <t xml:space="preserve">Surat
</t>
    </r>
    <r>
      <rPr>
        <u/>
        <sz val="10"/>
        <color rgb="FF1155CC"/>
        <rFont val="Arial"/>
      </rPr>
      <t>https://drive.google.com/file/d/1peU2tWKfpPXEt-UyxhzS7ocZB49heuwe/view?usp=drive_link</t>
    </r>
  </si>
  <si>
    <t>BP. 197808262008012006
Pass. Dpukab2024@</t>
  </si>
  <si>
    <t xml:space="preserve">Tidak dapat mencetak LPJ :
No LPJ : 32.02/10.0/000001/LPJ-BP/UP/1.03.0.00.0.00.01.0000/P1/2/2025
32.02/10.0/000003/LPJ-BP/UP/1.03.0.00.0.00.01.0000/P1/4/2025
</t>
  </si>
  <si>
    <t xml:space="preserve">https://prnt.sc/gMyvIl-QiThb 
https://prnt.sc/-fb3zTh_w5ul
</t>
  </si>
  <si>
    <r>
      <rPr>
        <u/>
        <sz val="10"/>
        <color rgb="FF1155CC"/>
        <rFont val="Arial"/>
      </rPr>
      <t>https://prnt.sc/1lvVuTZfM9rJ</t>
    </r>
    <r>
      <rPr>
        <sz val="10"/>
        <rFont val="Arial"/>
      </rPr>
      <t xml:space="preserve"> 
</t>
    </r>
    <r>
      <rPr>
        <u/>
        <sz val="10"/>
        <color rgb="FF1155CC"/>
        <rFont val="Arial"/>
      </rPr>
      <t>https://prnt.sc/vwMU_to59Dgo</t>
    </r>
    <r>
      <rPr>
        <sz val="10"/>
        <rFont val="Arial"/>
      </rPr>
      <t xml:space="preserve"> 
</t>
    </r>
    <r>
      <rPr>
        <u/>
        <sz val="10"/>
        <color rgb="FF1155CC"/>
        <rFont val="Arial"/>
      </rPr>
      <t>https://prnt.sc/UI6OiAEMeFzD</t>
    </r>
    <r>
      <rPr>
        <sz val="10"/>
        <rFont val="Arial"/>
      </rPr>
      <t xml:space="preserve"> 
</t>
    </r>
    <r>
      <rPr>
        <u/>
        <sz val="10"/>
        <color rgb="FF1155CC"/>
        <rFont val="Arial"/>
      </rPr>
      <t>https://prnt.sc/_wkzoQDlP3fx</t>
    </r>
    <r>
      <rPr>
        <sz val="10"/>
        <rFont val="Arial"/>
      </rPr>
      <t xml:space="preserve"> 
</t>
    </r>
    <r>
      <rPr>
        <u/>
        <sz val="10"/>
        <color rgb="FF1155CC"/>
        <rFont val="Arial"/>
      </rPr>
      <t>https://prnt.sc/RuCuDcVFipmz</t>
    </r>
    <r>
      <rPr>
        <sz val="10"/>
        <rFont val="Arial"/>
      </rPr>
      <t xml:space="preserve"> </t>
    </r>
  </si>
  <si>
    <t>Dinas Kesehatan / UPTD RSUD Bantar Gebang</t>
  </si>
  <si>
    <t>KPA =  19740312 200902 1 002
Pass = Keuanganrsbg1@#</t>
  </si>
  <si>
    <t>Mega Futri
+62 895-3343-73633</t>
  </si>
  <si>
    <t>Tidak dapat mencetak DPA Laporan Belanja muncul notifikasi 
gagal mengambil data. - no rows in result set pada :
1.
Program :  Pemenuhan Upaya Kesehatan Perorangan Dan Upaya Kesehatan Masyarakat
Kegiatan : Penyediaan Fasilitas Pelayanan Kesehatan Untuk Ukm Dan Ukp Kewenangan Daerah Kabupaten/kota
Sub Kegiatan : Pengadaan Alat Kesehatan/alat Penunjang Medik Fasilitas Pelayanan Kesehatan
2. 
Program : Pemenuhan Upaya Kesehatan Perorangan Dan Upaya Kesehatan Masyarakat
Kegiatan : Penyediaan Fasilitas Pelayanan Kesehatan Untuk Ukm Dan Ukp Kewenangan Daerah Kabupaten/kota
Sub Kegiatan : Pengembangan Rumah Sakit
3. 
Program :  Pemenuhan Upaya Kesehatan Perorangan Dan Upaya Kesehatan Masyarakat
Kegiatan : Penyediaan Fasilitas Pelayanan Kesehatan Untuk Ukm Dan Ukp Kewenangan Daerah Kabupaten/kota
Sub Kegiatan Pengadaan :  Obat, Bahan Habis Pakai, Bahan Medis Habis Pakai, Vaksin, Makanan Dan Minuman Di Fasilitas Kesehatan</t>
  </si>
  <si>
    <t>https://prnt.sc/2SqHJKlxkUFo</t>
  </si>
  <si>
    <t>BUD : 196703021989011001
PW : Bulelengkab1!</t>
  </si>
  <si>
    <t xml:space="preserve">Tidak dapat mengunci jadwal muncul notifikasi "Forbidden - Anda tidak diizinkan mengakses fungsi ini
</t>
  </si>
  <si>
    <t>https://prnt.sc/ZwGCH4Yqgdpz</t>
  </si>
  <si>
    <t>BP : 198306132011012011 
Pasword Trenggalekkab123!</t>
  </si>
  <si>
    <t>Imam
+62 821-4148-7817</t>
  </si>
  <si>
    <t>No NPD Panjar terekam 2 kali dengan nomor yang sama pada BKU bulan Maret
No NPD :
35.03/52.0/000071/NPD-PANJAR/4.01.0.00.0.00.01.0000/P1/3/2025</t>
  </si>
  <si>
    <t>Seharusnya hanya 1 saja</t>
  </si>
  <si>
    <t>https://prnt.sc/vTUGwWsPdy1X</t>
  </si>
  <si>
    <t>BP: 199604232022041001 
PW : Bp1130100@</t>
  </si>
  <si>
    <t>-0
+62 823-3860-0291</t>
  </si>
  <si>
    <t>https://prnt.sc/XaiCEH3bxFze</t>
  </si>
  <si>
    <t>Kecamatan Sidomukti</t>
  </si>
  <si>
    <t>Akun BP : 19980201 202012 2 001
Password : Bela01021998*</t>
  </si>
  <si>
    <t>Melawati
+62 856-4068-2125</t>
  </si>
  <si>
    <t xml:space="preserve">Rekening bank tidak aktif No Rekening : 2033068037
BEND PENGELUARAN KEC SIDOMUKTI
</t>
  </si>
  <si>
    <t>https://prnt.sc/aYtYfzK3eThN</t>
  </si>
  <si>
    <t>PA Baru : 196907091995121001
PW : Ketapang@12345
PA Lama : 197108051991011001</t>
  </si>
  <si>
    <t>Hasna
+62 812-8367-3582</t>
  </si>
  <si>
    <t xml:space="preserve">Tidak dapat membatalkan persetujuan NPD karna terdapat pergantian PA :
No NPD :
36.00/50.0/000001/NPD-NONPANJAR/2.09.0.00.0.00.01.0000/M/2/2025
36.00/50.0/000002/NPD-NONPANJAR/2.09.0.00.0.00.01.0000/M/2/2025
36.00/50.0/000004/NPD-NONPANJAR/2.09.0.00.0.00.01.0000/M/2/2025
36.00/50.0/000005/NPD-NONPANJAR/2.09.0.00.0.00.01.0000/M/2/2025
36.00/50.0/000006/NPD-NONPANJAR/2.09.0.00.0.00.01.0000/M/2/2025
</t>
  </si>
  <si>
    <t>NPD dapat terhapus</t>
  </si>
  <si>
    <t>https://prnt.sc/yMlkffikhbes</t>
  </si>
  <si>
    <t>Tolak saja dari BP</t>
  </si>
  <si>
    <t>Kecamatan Sukomoro (Kelurahan Tinap)</t>
  </si>
  <si>
    <t>BPP Tinap : 198502272005011002
Pass : @Klunting1
BP : 198406122003122002
Pass : @Klunting1</t>
  </si>
  <si>
    <t>Trisulo Adi
085259901500</t>
  </si>
  <si>
    <r>
      <rPr>
        <sz val="10"/>
        <color theme="1"/>
        <rFont val="Arial"/>
      </rPr>
      <t xml:space="preserve">Subkegiatan </t>
    </r>
    <r>
      <rPr>
        <b/>
        <sz val="10"/>
        <color theme="1"/>
        <rFont val="Arial"/>
      </rPr>
      <t>Pembangunan Sarana dan Prasarana Kelurahan</t>
    </r>
    <r>
      <rPr>
        <sz val="10"/>
        <color theme="1"/>
        <rFont val="Arial"/>
      </rPr>
      <t xml:space="preserve"> tidak muncul di LPJ Fungsional BPP Kelurahan Tinap maupun di LPJ Fungsional BP bulan Januari namun muncul di LPJ Fungsional SKPD  </t>
    </r>
  </si>
  <si>
    <t>LPJ fungsional subkeg tersebut muncul di akun bpp dan bp</t>
  </si>
  <si>
    <r>
      <rPr>
        <sz val="10"/>
        <rFont val="Arial"/>
      </rPr>
      <t xml:space="preserve">LPJ Fungsional BPP
</t>
    </r>
    <r>
      <rPr>
        <u/>
        <sz val="10"/>
        <color rgb="FF1155CC"/>
        <rFont val="Arial"/>
      </rPr>
      <t>https://prnt.sc/4GRrM0BLJQRc</t>
    </r>
    <r>
      <rPr>
        <sz val="10"/>
        <rFont val="Arial"/>
      </rPr>
      <t xml:space="preserve"> 
LPJ Fungsional SKPD
</t>
    </r>
    <r>
      <rPr>
        <u/>
        <sz val="10"/>
        <color rgb="FF1155CC"/>
        <rFont val="Arial"/>
      </rPr>
      <t>https://prnt.sc/2IIjrCno7flC</t>
    </r>
    <r>
      <rPr>
        <sz val="10"/>
        <rFont val="Arial"/>
      </rPr>
      <t xml:space="preserve"> </t>
    </r>
  </si>
  <si>
    <t>Cek penugasan PPTK nya</t>
  </si>
  <si>
    <t>Kemantren Umbulharjo</t>
  </si>
  <si>
    <t>KPA : 19791221 2006041008
passw: @Umbulharjo99</t>
  </si>
  <si>
    <t>Margiyanto
+62 818-0416-1837</t>
  </si>
  <si>
    <t xml:space="preserve">Muncul 2 role yang sama dengan SKPD yang sama </t>
  </si>
  <si>
    <t>Role hanya 1</t>
  </si>
  <si>
    <t>https://prnt.sc/k9_sz1UrjgHg</t>
  </si>
  <si>
    <t>BP : 198503112011012013
PW : Jeparakab@01#
PA : 197006061997031008
Pasword : Jeparakab@01#</t>
  </si>
  <si>
    <t>Bulan
+62 852-9093-6562</t>
  </si>
  <si>
    <t>Tidak dapat membuat TBP muncul notifikasi "gagal mengambil id kpa- no rows in result"</t>
  </si>
  <si>
    <t>https://prnt.sc/XaaJzCVBENns</t>
  </si>
  <si>
    <t>User BP: 197801012009012003
pasword : Klatenkab123$
PA : 197012271991031003
password: Klatenkab123$</t>
  </si>
  <si>
    <r>
      <rPr>
        <u/>
        <sz val="10"/>
        <color rgb="FF1155CC"/>
        <rFont val="Arial"/>
      </rPr>
      <t>https://prnt.sc/F_nKOvJoqyBd</t>
    </r>
    <r>
      <rPr>
        <sz val="10"/>
        <rFont val="Arial"/>
      </rPr>
      <t xml:space="preserve"> </t>
    </r>
  </si>
  <si>
    <t>BUD : 19691003 199003 1 006
Pass : Pasuruan!12345
BPenerimaan : 19750204 200701 2 012
Pass : Wiwik!1234
PPK : 19850325 201001 2 024
Pass : Pasuruan!12345</t>
  </si>
  <si>
    <t>Mamak
081236773974</t>
  </si>
  <si>
    <t>Penerimaan - STBP - Pembiayaan</t>
  </si>
  <si>
    <r>
      <rPr>
        <sz val="10"/>
        <color theme="1"/>
        <rFont val="Arial"/>
      </rPr>
      <t>STBP Penerimaan Pembiayaan untuk rekening</t>
    </r>
    <r>
      <rPr>
        <b/>
        <sz val="10"/>
        <color theme="1"/>
        <rFont val="Arial"/>
      </rPr>
      <t xml:space="preserve"> 6.1.05.06.01.0001 - Penerimaan Kembali Pinjaman kepada Masyarakat</t>
    </r>
    <r>
      <rPr>
        <sz val="10"/>
        <color theme="1"/>
        <rFont val="Arial"/>
      </rPr>
      <t xml:space="preserve"> tidak masuk ke LPKH dan BKU Pemda padahal sudah validasi BUD dan jurnal Aklap sudah mendebet Kas di Daerah</t>
    </r>
  </si>
  <si>
    <t>rekening tercatat di BKU dan LPKH</t>
  </si>
  <si>
    <t>https://prnt.sc/pwVFmetGLBwD
https://prnt.sc/NtrzXvQ6-_W1</t>
  </si>
  <si>
    <t>BPP : 198301242014072002
BP : 197807032003121003
Pass : @Klunting1</t>
  </si>
  <si>
    <t>Ivan
085649286644</t>
  </si>
  <si>
    <r>
      <rPr>
        <sz val="10"/>
        <color theme="1"/>
        <rFont val="Arial"/>
      </rPr>
      <t xml:space="preserve">TBP TU </t>
    </r>
    <r>
      <rPr>
        <b/>
        <sz val="10"/>
        <color theme="1"/>
        <rFont val="Arial"/>
      </rPr>
      <t xml:space="preserve">35.20/06.0/000024/TU/7.01.0.00.0.00.11.0000/M/4/2025 </t>
    </r>
    <r>
      <rPr>
        <sz val="10"/>
        <color theme="1"/>
        <rFont val="Arial"/>
      </rPr>
      <t>tidak muncul di akun BPP namun muncul di akun BP  namun tidak bisa dihapus</t>
    </r>
  </si>
  <si>
    <t>muncul di BPP agar bisa dihapus</t>
  </si>
  <si>
    <r>
      <rPr>
        <sz val="10"/>
        <rFont val="Arial"/>
      </rPr>
      <t xml:space="preserve">BPP : </t>
    </r>
    <r>
      <rPr>
        <u/>
        <sz val="10"/>
        <color rgb="FF1155CC"/>
        <rFont val="Arial"/>
      </rPr>
      <t>https://prnt.sc/KFGZSQn6Fi2w</t>
    </r>
    <r>
      <rPr>
        <sz val="10"/>
        <rFont val="Arial"/>
      </rPr>
      <t xml:space="preserve"> 
BP : </t>
    </r>
    <r>
      <rPr>
        <u/>
        <sz val="10"/>
        <color rgb="FF1155CC"/>
        <rFont val="Arial"/>
      </rPr>
      <t>https://prnt.sc/5_SCqfSTHKx1</t>
    </r>
    <r>
      <rPr>
        <sz val="10"/>
        <rFont val="Arial"/>
      </rPr>
      <t xml:space="preserve"> </t>
    </r>
  </si>
  <si>
    <t>User BUD lama : 19650320 198603 2 014
Password : Garutkab03!
User BUD baru : 19830914 200112 1 006
Password : Garutkab03!</t>
  </si>
  <si>
    <t>tidak muncul akun sebagai BUD</t>
  </si>
  <si>
    <t>Muncul akun sebagai BUD</t>
  </si>
  <si>
    <t>https://drive.google.com/file/d/1D05Gzk24Tik6WPgMs-Zq9aykhkGSLXu4/view?usp=sharing</t>
  </si>
  <si>
    <t>Pejabat Lama :
Nama : SUWANDI, ST.,MT
NIP : 197101261997031004
Pasword : Puprbima1*
Pejabat Baru :
Nama : ARIES MUNANDAR, ST.,MT
NIP : 197206072000031005
Pasword : Naker78*</t>
  </si>
  <si>
    <t>Rum +62 823-3961-7154</t>
  </si>
  <si>
    <t>https://drive.google.com/file/d/1OwYFC6QJVgC8Iy9mhMTvBNyHqndv4y7S/view?usp=sharing</t>
  </si>
  <si>
    <t>DPMD</t>
  </si>
  <si>
    <t>Pa lama : 196810121988032003
Indonesia10@
Pa baru :
User  : 198009122002121006
Pswd : Dpmd1234*</t>
  </si>
  <si>
    <t>Tita +62 877-7465-0735</t>
  </si>
  <si>
    <t>Tidak dapat membatalkan validasi NPD dikarenakan ada pergantian PA. nomor NPD :
36.00/50.0/000001/NPD-Non Panjar/2.1.3.0.00.0.00.01.0000/M/2/2025</t>
  </si>
  <si>
    <t xml:space="preserve">Dapat membatalkan validasi NPD tersebut </t>
  </si>
  <si>
    <t>https://drive.google.com/file/d/1DJnC1DylSt-UcTD9EEl-wQRcf-OQlx-w/view?usp=sharing</t>
  </si>
  <si>
    <t>Permohonan Pembukaan Jadwal Penatausahaan</t>
  </si>
  <si>
    <t>https://drive.google.com/file/d/1fnH6a6Cxqa1TEWREozCo_CVAWBwAY-pw/view?usp=drive_link</t>
  </si>
  <si>
    <t>Dinas Perindustrian, Transmigrasi Dan Tenaga Kerja</t>
  </si>
  <si>
    <t>User : 197305292010012001
Pass : Sutomo12@</t>
  </si>
  <si>
    <t>NPD 33.28/56.0/000076/NPD-PANJAR/3.31.3.31.2.07.11.0000/P4/3/2025 seharusnya diinput non panjar namun terinput panjar. NPD sudah dihapus namun di BKU belum berubah
sehingga terdapat selisih</t>
  </si>
  <si>
    <t>sudah di konfirmasi ke Pemda</t>
  </si>
  <si>
    <t>User BUD: 196808161988031004</t>
  </si>
  <si>
    <t>Xavi Mahendra</t>
  </si>
  <si>
    <t>User BUD tidak bisa diakses, padahal belum pernah diganti password</t>
  </si>
  <si>
    <t>Bisa Login kembali</t>
  </si>
  <si>
    <t>User BUD: 197707042002121004</t>
  </si>
  <si>
    <t>Selvia Merizqi</t>
  </si>
  <si>
    <t>https://drive.google.com/drive/folders/1lhMvWV8d7fFue51eWkTIlNKXWdn5ZhDC?usp=drive_link</t>
  </si>
  <si>
    <t>sudah konfirmasi</t>
  </si>
  <si>
    <t>User BUD :
197701221997031003
Keuangan@12</t>
  </si>
  <si>
    <t>Permohonan pergantian akun BUD
NIP Lama : 197701221997031003
NIP Baru : 197804012003122006</t>
  </si>
  <si>
    <t>(surat menyusul)</t>
  </si>
  <si>
    <t>14/04/2025</t>
  </si>
  <si>
    <t>BP BAru19710312 2007 011 017
pass: Capil1616!
BP lama: 19950516 202012 2 023
pass: Capil1616!</t>
  </si>
  <si>
    <t>Adanya pergantian bendahara, sehingga saldo tidak dapat terbaca. muncul notifikasi "
gagal mengambil informasi saldo. - no rows in result set"</t>
  </si>
  <si>
    <t>Saldo muncul kembali senilai Rp. 60.724.321</t>
  </si>
  <si>
    <t>https://drive.google.com/file/d/1kJskEfy81W-P07ixVnMRJclc5o2DrEby/view?usp=sharing</t>
  </si>
  <si>
    <t xml:space="preserve">KPA =  19740312 200902 1 002
Pass = Keuanganrsbg1@#
</t>
  </si>
  <si>
    <t>Adytia
+62 897-8607-518</t>
  </si>
  <si>
    <t>Tidak dapat mencetak DPA Penetapan APBD Pergeseran 1, muncul notifikasi "gagal mengambil data. - no rows in result set"
Program : 
Program Pemenuhan Upaya Kesehatan Perorangan Dan Upaya Kesehatan Masyarakat
Kegiatan : 
Penyediaan Fasilitas Pelayanan Kesehatan Untuk Ukm Dan Ukp Kewenangan Daerah Kabupaten/kota
Sub Kegiatan : 
Pengadaan Alat Kesehatan/alat Penunjang Medik Fasilitas Pelayanan Kesehatan</t>
  </si>
  <si>
    <t>https://prnt.sc/sAJNm4Oa9VvD</t>
  </si>
  <si>
    <t>Seketariat Daerah</t>
  </si>
  <si>
    <t>BUD : 19650912 199301 1 001
PW : Perjuangancms@2024</t>
  </si>
  <si>
    <t>Farhan
+62 822-1882-2668</t>
  </si>
  <si>
    <t>Request pembatalan SP2D karna tidak jadi dicairkan
No SP2D TU :
32.07/04.0/000103/TU/4.01.0.00.0.00.01.0000/P2/3/2025
32.07/04.0/000105/TU/4.01.0.00.0.00.01.0000/P2/3/2025
32.07/04.0/000101/TU/4.01.0.00.0.00.01.0000/P2/3/2025
32.07/04.0/000104/TU/4.01.0.00.0.00.01.0000/P2/3/2025
32.07/04.0/000102/TU/4.01.0.00.0.00.01.0000/P2/3/2025
32.07/04.0/000106/TU/4.01.0.00.0.00.01.0000/P2/3/2025</t>
  </si>
  <si>
    <r>
      <rPr>
        <u/>
        <sz val="10"/>
        <color rgb="FF1155CC"/>
        <rFont val="Arial"/>
      </rPr>
      <t xml:space="preserve">https://prnt.sc/_uzRSz9nAYe2
</t>
    </r>
    <r>
      <rPr>
        <sz val="10"/>
        <rFont val="Arial"/>
      </rPr>
      <t xml:space="preserve">Surat :
CamScanner 11-04-2025 09.53.pdf </t>
    </r>
  </si>
  <si>
    <t xml:space="preserve">Lampirkan rekening korannya
Rekening Koran
R202504162077612108.pdf </t>
  </si>
  <si>
    <t>https://drive.google.com/file/d/15FYTBEsrOEKx3Wgd3RkJpcWU1-pNTlOw/view?usp=sharing</t>
  </si>
  <si>
    <t>BUD/PA        : 19670302 198901 1 001
Password        : Bulelengkab1!
PPTK        : 197302242009012001
Password        : Bulelengkab@01bmd</t>
  </si>
  <si>
    <t xml:space="preserve">Tidak muncul nomor KKPD pada saat pengajuan DPR KKPD </t>
  </si>
  <si>
    <t>Muncul nomor KKPD</t>
  </si>
  <si>
    <t>https://prnt.sc/B3NJQsHYcAtc</t>
  </si>
  <si>
    <t>BUD  : 196901251988031001
Pass : Salatig@24</t>
  </si>
  <si>
    <t xml:space="preserve">Tidak dapat memutakhirkan perangkat daerah muncul notifikasi gagal menghapus pegawai lama. - no rows in result set
</t>
  </si>
  <si>
    <t>https://prnt.sc/nrJNdAp6NCcV</t>
  </si>
  <si>
    <t>BUD : 198009032005011008
Pass : Budbna@1</t>
  </si>
  <si>
    <t>Permohonan perubahan status dari plt. BUD dan plt. PA BPKAD menjadi BUD dan PA BPKAD (definitif)</t>
  </si>
  <si>
    <t>status akun berubah</t>
  </si>
  <si>
    <t>https://drive.google.com/file/d/1vk4u7bBM3p3f9LCEzW9tLWnz2Kl4sDHe/view?usp=drive_link</t>
  </si>
  <si>
    <t>AKUN BP baru: 
User : 199604152022032005
AKUN BP lama:
User : 196803161993022004
pass : @Klunting1</t>
  </si>
  <si>
    <t>Adanya pergsntian brndahara, sehingga saldo pecah menjadi 2</t>
  </si>
  <si>
    <t>Saldo kembali menjadi satu</t>
  </si>
  <si>
    <t>https://drive.google.com/file/d/1KkZ6bG_RKfU6KApqxtmbS9nE8bURrdsm/view?usp=sharing</t>
  </si>
  <si>
    <t>BUD : 197409241999012001 
Pasword : Keuangan!23#</t>
  </si>
  <si>
    <t>Request pembatalan pengembalian belanja LS :
No Pengembalian belanja LS :
32.01/07.0/000004/LS/5.01.5.05.0.00.01.0000/M/3/2025</t>
  </si>
  <si>
    <t>Pengembalian belanja dapat dibatalkan</t>
  </si>
  <si>
    <r>
      <rPr>
        <u/>
        <sz val="10"/>
        <color rgb="FF1155CC"/>
        <rFont val="Arial"/>
      </rPr>
      <t xml:space="preserve">https://prnt.sc/c36QlHr7Yknq
</t>
    </r>
    <r>
      <rPr>
        <sz val="10"/>
        <color rgb="FF000000"/>
        <rFont val="Arial"/>
      </rPr>
      <t xml:space="preserve">Surat
</t>
    </r>
    <r>
      <rPr>
        <u/>
        <sz val="10"/>
        <color rgb="FF1155CC"/>
        <rFont val="Arial"/>
      </rPr>
      <t>https://drive.google.com/file/d/17hlyARVcUVFHjqbYL3C5rzUil8U3cOBp/view?usp=drive_link</t>
    </r>
  </si>
  <si>
    <t xml:space="preserve">KECAMATAN GEMPOL
</t>
  </si>
  <si>
    <t>BP : 198005282007012012
PW : @Gempol20.</t>
  </si>
  <si>
    <t xml:space="preserve">Request perubahan tanggal TBP dari 17 Desember 2025 menjadi 17 Maret 2025
No TBP :
35.14/06.0/000023/UP/7.01.0.00.0.00.01.0000/P1/3/2025
</t>
  </si>
  <si>
    <t>Tanggal TBP menjadi 17 Maret 2025</t>
  </si>
  <si>
    <t>https://prnt.sc/lBSVczEzO1Uf</t>
  </si>
  <si>
    <t xml:space="preserve">•        USER PA : 197701032003121004 PW: Cilacapkab1!
•        USER BENDAHARA PENGELUARAN : 197306222006042013 PW: Cilacapkab1!
</t>
  </si>
  <si>
    <t>Saldo pelimpahan double namun tidak ada pergantian bendahara</t>
  </si>
  <si>
    <t>https://prnt.sc/pOuNYwkuwM2l</t>
  </si>
  <si>
    <t>User BUD baru : 19830914 200112 1 006
Password : Garutkab03!</t>
  </si>
  <si>
    <t>Muncul 2 role sebagai KPA</t>
  </si>
  <si>
    <t>Hanya 1 role</t>
  </si>
  <si>
    <t>https://prnt.sc/BwFwnBtJCkKV</t>
  </si>
  <si>
    <t>BUD : 19690810 199011 1 001
Pass : Bud2024!
BP : 197902092010012004
Pass : Cirebon@1</t>
  </si>
  <si>
    <t>Rekening BP tidak aktif setelah pembuatan rekening BPP
Norek BP : 0002141851001</t>
  </si>
  <si>
    <r>
      <rPr>
        <sz val="10"/>
        <rFont val="Arial"/>
      </rPr>
      <t xml:space="preserve">PA : </t>
    </r>
    <r>
      <rPr>
        <u/>
        <sz val="10"/>
        <color rgb="FF1155CC"/>
        <rFont val="Arial"/>
      </rPr>
      <t>https://prnt.sc/qzjvQDGEM6z0</t>
    </r>
    <r>
      <rPr>
        <sz val="10"/>
        <rFont val="Arial"/>
      </rPr>
      <t xml:space="preserve"> 
BUD : </t>
    </r>
    <r>
      <rPr>
        <u/>
        <sz val="10"/>
        <color rgb="FF1155CC"/>
        <rFont val="Arial"/>
      </rPr>
      <t>https://prnt.sc/A-U4eeA7p48A</t>
    </r>
    <r>
      <rPr>
        <sz val="10"/>
        <rFont val="Arial"/>
      </rPr>
      <t xml:space="preserve"> </t>
    </r>
  </si>
  <si>
    <t>User Bendahara :
User : 198601202020121009
Pass : Tegal86@
User PA (baru)
User : 196704121986071001
Pass : Tegal123@</t>
  </si>
  <si>
    <t xml:space="preserve">Saat akan membuat STS TU, muncul notif "gagal mengambil id pegawai kpa"
sebelumnya ada pergantian PA namun saat ini sudah dikembalikan ke PA yang lama
NIP PA baru : 196704121986071001
NIP PA lama : 19720313 1997032003
</t>
  </si>
  <si>
    <t>https://prnt.sc/O2sI6n-EgHa1</t>
  </si>
  <si>
    <t>15/04/2025</t>
  </si>
  <si>
    <t>BPP : 19750927 200801 2 003 
Pass : Purwakartakab@75</t>
  </si>
  <si>
    <t>WJ
085222711292</t>
  </si>
  <si>
    <r>
      <rPr>
        <sz val="10"/>
        <color theme="1"/>
        <rFont val="Arial"/>
      </rPr>
      <t xml:space="preserve">STS BKAD sesuai setor seharusnya 20.735.165 namun di sistem tercatat 19.198.665.  terdapat selisih 1.536.500  dikarenakan ada NPD Panjar dihapus yang nominalnya tidak kembali.
NPD Panjar :  </t>
    </r>
    <r>
      <rPr>
        <b/>
        <sz val="10"/>
        <color theme="1"/>
        <rFont val="Arial"/>
      </rPr>
      <t>32.14/50.0/000020/NPD-PANJAR/5.02.0.00.0.00.01.0000/P2/3/2024</t>
    </r>
    <r>
      <rPr>
        <sz val="10"/>
        <color theme="1"/>
        <rFont val="Arial"/>
      </rPr>
      <t xml:space="preserve"> Tanggal 26 Februari 2024 Rp. 1.536.500
(</t>
    </r>
    <r>
      <rPr>
        <b/>
        <sz val="10"/>
        <color theme="1"/>
        <rFont val="Arial"/>
      </rPr>
      <t>2024</t>
    </r>
    <r>
      <rPr>
        <sz val="10"/>
        <color theme="1"/>
        <rFont val="Arial"/>
      </rPr>
      <t>)</t>
    </r>
  </si>
  <si>
    <t>Nominal pada NPD panajr yang dihapus kembali</t>
  </si>
  <si>
    <t>BP : 197209092009011003
Pass : 72Am1nf4th@</t>
  </si>
  <si>
    <t>Hasil cetakan LPJ UP BP terdapat selisih antara nilai penggunaan UP(Rp.3.430.631.496,00) dengan belanja periode ini  (Rp.3.422.631.496,00). 
No LPJ : 32.76/10.0/000002/LPJ-BP/UP/1.04.2.10.1.03.30.0000/P1/4/2025</t>
  </si>
  <si>
    <t>hasil cetakan sesuai</t>
  </si>
  <si>
    <t>Dinas Kesehatan Pengendalian Penduduk dan KB</t>
  </si>
  <si>
    <t>19770602 200501 2 010
Password : DinkesP2KB!
BUD : 196604091993022002 Pass : Sumekar.1</t>
  </si>
  <si>
    <t>Pagu Penerimaan Sub Unit RSUD tidak masuk ke DPA Dinas sehingga tidak bisa divalidasi</t>
  </si>
  <si>
    <t>pagu subunit masuk ke dinas agar bisa validasi</t>
  </si>
  <si>
    <t>https://docs.google.com/spreadsheets/d/1QD8S5VGmamNE1c44rVQB5dW6f2WYEKjD/edit?usp=drive_link&amp;ouid=118225021586497021816&amp;rtpof=true&amp;sd=true</t>
  </si>
  <si>
    <t>BPP :  198312282014122002
Pass : Gianyarkab123!</t>
  </si>
  <si>
    <t>Maheka
+62 812-3636-011</t>
  </si>
  <si>
    <t>Rekening bank tidak aktif, nama Rekening 50102040 SMP NEGERI 4 GIANYAR</t>
  </si>
  <si>
    <t>https://prnt.sc/K1Li0MNYcL44</t>
  </si>
  <si>
    <t>User KBUD : 197603252006042003
Passw : Perbend@2025
User PPTK : 196708071998031008
Pass : @Badung99
PA : 197411052003121003
PW : Pupr2025*</t>
  </si>
  <si>
    <t>Muncul notifikiasi "anggaran B1 tidak boleh lebih kecil daripada realisasi B1"
pada saat melakukan pergeseran anggaran kas melalui AKPD</t>
  </si>
  <si>
    <t>Dapat melakukan pergeseran anggaran kas</t>
  </si>
  <si>
    <t>https://prnt.sc/pCt_SpNOFpD_</t>
  </si>
  <si>
    <t>bud 196812261994031005 
pass Wonosobokab@@@1</t>
  </si>
  <si>
    <t xml:space="preserve">permohonan pembatalan pengesahan pengembalian belanja LS 
1.   33.07/07.0/000094/LS/1.01.2.19.0.00.03.0000/M/4/2025
2.   33.07/07.0/000095/LS/1.01.2.19.0.00.03.0000/M/4/2025
3.   33.07/07.0/000096/LS/1.01.2.19.0.00.03.0000/M/4/2025
</t>
  </si>
  <si>
    <t>Pengembalian belanja di batalkan</t>
  </si>
  <si>
    <t>Kecamatan Pecangaan</t>
  </si>
  <si>
    <t>BP :198104122011012004
Password : Jeparakab@01#</t>
  </si>
  <si>
    <t>-_
+62 811-2509-756</t>
  </si>
  <si>
    <t>Tidak dapat mencetak LPJ UP/GU, muncul notifikasi "Gagal mengambil data cetak bp. - Gagal memproses permintaan | LPJBP01 - ERROR: more than one row returned by a subquery used as an expression (SQLSTATE 21000)
No LPJ :
33.20/10.0/000001/LPJ-BP/UP/7.01.0.00.0.00.02.0000/M/2/2025
33.20/10.0/000002/LPJ-BP/UP/7.01.0.00.0.00.02.0000/P1/2/2025</t>
  </si>
  <si>
    <t>https://prnt.sc/t9hQTL3naEKh</t>
  </si>
  <si>
    <t>PA : 19721209 200312 1 004
Probolinggo@123
FA  : 198306202009031001
pass : ProbolinggoKab@1</t>
  </si>
  <si>
    <t>Lek Edos +62 813-3388-8065</t>
  </si>
  <si>
    <t>Permohonan pelepasan pegawai dengan nama Zaenal Abidin dengan NIP 198306202009031001 Sebagai Fungsi Akuntasi</t>
  </si>
  <si>
    <t>Akun tersebut terlepas sebagai akun Fungsi Akuntansi</t>
  </si>
  <si>
    <r>
      <t xml:space="preserve">saat ini tercatat sebagai BP, bukan fungsi akuntansi
</t>
    </r>
    <r>
      <rPr>
        <u/>
        <sz val="10"/>
        <color rgb="FF1155CC"/>
        <rFont val="Arial"/>
      </rPr>
      <t>https://prnt.sc/HCHf4jA9jF_N</t>
    </r>
  </si>
  <si>
    <t>BP : 198112262010012001
PW :  Lia2612*</t>
  </si>
  <si>
    <t>Tidak muncul nama BPP atas nama Mulyana ketika ingin melakukan pelimpahan GU dari BP ke BPP
No dokumen :
32.77/11.0/000034/KKPD-DPR/1/2.11.1.03.0.00.02.0000/P1/3/2025</t>
  </si>
  <si>
    <t>Muncul nama Mulyana</t>
  </si>
  <si>
    <t>https://prnt.sc/DQVwNEbO4KN8</t>
  </si>
  <si>
    <t>PA : 197109051998031006
Pass : Jeparakab@01#</t>
  </si>
  <si>
    <t>Saat login belum muncul role sebagai Sekda</t>
  </si>
  <si>
    <t>User PPTK
NIP: 198607232010011011
Password: *Jogjakota123</t>
  </si>
  <si>
    <t>selisih sisa anggaran saat pengajuan DPR dengan kartu kendali pada:
Kegiatan: 7.01.01.2.06 - Administrasi Umum Perangkat Daerah
Sub Kegiatan: 7.01.01.2.06.0002 - Penyediaan Peralatan dan Perlengkapan Kantor
Rincian Belanja:
* 5.1.02.01.01.0024        Belanja Alat/Bahan untuk Kegiatan Kantor-Alat Tulis Kantor
  Pengajuan DPR = Rp2.106.728,00
  Kartu Kendali     = Rp7.026.028,00
* 5.1.02.01.01.0025        Belanja Alat/Bahan untuk Kegiatan Kantor- Kertas dan Cover
  Pengajuan DPR = Rp1.562.900,00
  Kartu Kendali     = Rp4.474.500,00
* 5.1.02.01.01.0029        Belanja Alat/Bahan untuk Kegiatan Kantor-Bahan Komputer
  Pengajuan DPR = Rp6.431.500,00
  Kartu Kendali     = Rp8.950.500,00
Karena sebelumnya pernah menghapus DPR</t>
  </si>
  <si>
    <t>Sisa anggaran tidak ada selisih</t>
  </si>
  <si>
    <t>https://prnt.sc/IDs0DgdD6MA8</t>
  </si>
  <si>
    <t>User BP
NIP: 197801191999031007
Password: Slemankab1234!</t>
  </si>
  <si>
    <t>Error "gagal mengambil id pegawai kpa. - no rows in result set"
saat membuat STS TU untuk SP2D nomor:
34.04/04.0/000009/TU/1.01.0.00.0.00.01.0000/P2/2/2025
34.04/04.0/000010/TU/1.01.0.00.0.00.01.0000/P2/2/2025</t>
  </si>
  <si>
    <t>Berhasil membuat STS TU</t>
  </si>
  <si>
    <t>https://prnt.sc/72vI4tuOtb3f</t>
  </si>
  <si>
    <t xml:space="preserve">BUD : 19680816 198803 1 004
Password : Bpkad@Kotser1 </t>
  </si>
  <si>
    <t xml:space="preserve">Xavi
+62 852-1375-7508 </t>
  </si>
  <si>
    <t>BUD tidak dapat login, invalid username dan password</t>
  </si>
  <si>
    <t>BUD dapat login</t>
  </si>
  <si>
    <t>https://prnt.sc/gDNsC-zP2LGY</t>
  </si>
  <si>
    <t>Infokan pemda, password sudah direset menjadi default</t>
  </si>
  <si>
    <t>Kecamatan Rancabali</t>
  </si>
  <si>
    <t>BP : 196904282014102002
Pass : Rancabali123!@#</t>
  </si>
  <si>
    <t>Tidak bisa mencetak LPJ UP/GU notifikasi "gagal mengambil data cetak bp"</t>
  </si>
  <si>
    <t>https://prnt.sc/rXA6PbEU-fIV</t>
  </si>
  <si>
    <t>BP : 198801272019031001
Pass : Bandungkab!1</t>
  </si>
  <si>
    <t>https://prnt.sc/rabOxQAH2YKE</t>
  </si>
  <si>
    <t xml:space="preserve">KPA : 19690701 198903 1 008 
Pass: Angkasa4@
</t>
  </si>
  <si>
    <t>Ardian
+62 813-5758-5358</t>
  </si>
  <si>
    <t>dapat akses</t>
  </si>
  <si>
    <t>https://prnt.sc/XRUGgL4Pu2eq</t>
  </si>
  <si>
    <t xml:space="preserve">Request pembatalan SP2D karna tidak jadi dicairkan
No SP2D LS :
32.07/04.0/000042/LS/2.17.3.30.3.31.01.0000/P2/3/2025
</t>
  </si>
  <si>
    <r>
      <rPr>
        <u/>
        <sz val="10"/>
        <color rgb="FF1155CC"/>
        <rFont val="Arial"/>
      </rPr>
      <t xml:space="preserve">https://prnt.sc/_uzRSz9nAYe2
</t>
    </r>
    <r>
      <rPr>
        <sz val="10"/>
        <rFont val="Arial"/>
      </rPr>
      <t xml:space="preserve">Surat :
CamScanner 11-04-2025 09.53.pdf </t>
    </r>
  </si>
  <si>
    <r>
      <t xml:space="preserve">Lampirkan rekening korannya
Rekening Koran
</t>
    </r>
    <r>
      <rPr>
        <u/>
        <sz val="10"/>
        <color rgb="FF1155CC"/>
        <rFont val="Arial"/>
      </rPr>
      <t>https://drive.google.com/file/d/1VWyMmDNhZaS3TIN3hkgy8Pczis6kAGs9/view?usp=sharing</t>
    </r>
    <r>
      <rPr>
        <sz val="10"/>
        <color rgb="FF000000"/>
        <rFont val="Arial"/>
        <scheme val="minor"/>
      </rPr>
      <t xml:space="preserve"> </t>
    </r>
  </si>
  <si>
    <t>Request pembatalan SP2D karna tidak jadi dicairkan
No STS TU :
32.07/07.0/000010/TU/8.01.0.00.0.00.02.0000/P2/3/2025</t>
  </si>
  <si>
    <r>
      <rPr>
        <u/>
        <sz val="10"/>
        <color rgb="FF1155CC"/>
        <rFont val="Arial"/>
      </rPr>
      <t xml:space="preserve">https://prnt.sc/_uzRSz9nAYe2
</t>
    </r>
    <r>
      <rPr>
        <sz val="10"/>
        <rFont val="Arial"/>
      </rPr>
      <t xml:space="preserve">Surat :
CamScanner 11-04-2025 09.53.pdf </t>
    </r>
  </si>
  <si>
    <r>
      <t xml:space="preserve">Lampirkan rekening korannya
Rekening Koran
</t>
    </r>
    <r>
      <rPr>
        <u/>
        <sz val="10"/>
        <color rgb="FF1155CC"/>
        <rFont val="Arial"/>
      </rPr>
      <t>https://drive.google.com/file/d/1VWyMmDNhZaS3TIN3hkgy8Pczis6kAGs9/view?usp=sharing</t>
    </r>
    <r>
      <rPr>
        <sz val="10"/>
        <color rgb="FF000000"/>
        <rFont val="Arial"/>
        <scheme val="minor"/>
      </rPr>
      <t xml:space="preserve"> </t>
    </r>
  </si>
  <si>
    <t>Disbudpar</t>
  </si>
  <si>
    <t>PA : 196901111996031002
pass: wevgep-bErxe6-xogmah</t>
  </si>
  <si>
    <t>Arief Sulaeman
081223468728</t>
  </si>
  <si>
    <t>PA gagal melakukan penugasan PPTK muncul notifikasi "can't scan into dest..."</t>
  </si>
  <si>
    <t>https://prnt.sc/S-Xw2_jW8bZz</t>
  </si>
  <si>
    <t>sudah di konfimasi ke pemda</t>
  </si>
  <si>
    <t>17/04/2025</t>
  </si>
  <si>
    <t>Permohonan pembatalan pengesahan sp2d dikarenakan kelebihan dan kekurangan input nominal
33.72/04.0/000003/LS/5.02.0.00.0.00.02.0000/M/1/2025 
di sipd Rp208.844.279,00
di rekon Rp208.823.269,00
33.72/04.0/000008/LS/1.04.2.10.0.00.01.0000/M/1/2025
di sipd Rp7.153.509,00
di rekon Rp7.153.109,00</t>
  </si>
  <si>
    <t>sp2d dapat dibatalkan</t>
  </si>
  <si>
    <t xml:space="preserve">https://drive.google.com/file/d/1Cvo8Xmd3ew1mgRJY8cL56JgY7vpm0x92/view?usp=sharing
Rekening koran :
https://drive.google.com/file/d/1nRi0DNJ45yOumKoswkX-vPHroZOgFVBv/view?usp=drive_link
https://drive.google.com/file/d/1PkdkowgkfJbEX0bLOXKYtSuhxRWPiyuR/view?usp=drive_link
</t>
  </si>
  <si>
    <t>Sekda Lama : 196808221997031003
Pass : Cirebon@1
Sekda Baru : 196811171988031001
Pass : Cirebon1@</t>
  </si>
  <si>
    <t>Hery
081802302060</t>
  </si>
  <si>
    <t>mohon diaktifkan role sekda yang baru</t>
  </si>
  <si>
    <t>muncul role sekda</t>
  </si>
  <si>
    <t>https://prnt.sc/fmxayoAR3CfK</t>
  </si>
  <si>
    <t>Saat dicek sekda sudah terbaru</t>
  </si>
  <si>
    <t>Dinas Sosial, Pemberdayaan Perempuan, Perlindungan Anak, Pengendalian Penduduk Dan Keluarga Berencana</t>
  </si>
  <si>
    <t xml:space="preserve">BP  : 197912212010012016
Password : Dinsoskb1@
</t>
  </si>
  <si>
    <t>Hema
+62 815-7503-4172</t>
  </si>
  <si>
    <t>Tidak dapat mencetak LPJ UP/GU. Muncul notifikasi Gagal mengambil data cetak bp. - Gagal memproses permintaan | LPJBP01 - ERROR: more than one row returned by a subquery used as an expression (SQLSTATE 21000)
No LPJ : 
33.19/10.0/000005/LPJ-BP/UP/1.06.2.08.2.14.06.0000/P1/3/2025
33.19/10.0/000001/LPJ-BP/UP/1.06.2.08.2.14.06.0000/P1/3/2025
33.19/10.0/000007/LPJ-BP/UP/1.06.2.08.2.14.06.0000/P1/3/2025
33.19/10.0/000008/LPJ-BP/UP/1.06.2.08.2.14.06.0000/P1/3/2025
33.19/10.0/000010/LPJ-BP/UP/1.06.2.08.2.14.06.0000/P2/4/2025</t>
  </si>
  <si>
    <t>https://prnt.sc/T-4GpzH4XxH6</t>
  </si>
  <si>
    <t>Kecamatan Kendal</t>
  </si>
  <si>
    <t>User BP :  19911222 201502 2 001, 
Password :Kendalkab1@</t>
  </si>
  <si>
    <t>Rekening bank di Pengajuan Rekening Bank SKPD statusnya belum aktif, setelah dilakukan pengecekan di BPKAD tidak muncul pengajuan aktivasi dari SKPD
No rek : 1018028537</t>
  </si>
  <si>
    <t>no rekening aktif</t>
  </si>
  <si>
    <t>Kecamatan Karimunjawa</t>
  </si>
  <si>
    <t>user akun : 197502182008011004
Pass : Jeparakab@01#</t>
  </si>
  <si>
    <t>muncul 2 role sebagai akun Bendahara Pengeluaran</t>
  </si>
  <si>
    <t>akun hanya muncul 1 role</t>
  </si>
  <si>
    <t>https://prnt.sc/Y8HdyeMWrmmK</t>
  </si>
  <si>
    <t>16/04/2026</t>
  </si>
  <si>
    <t>BP: 198512302010012003
password : Klungkungjitu1!</t>
  </si>
  <si>
    <t>Berhasil membuat STS TU dan muncul pop up berhasil namun data yang sudah dibuat tidak muncul</t>
  </si>
  <si>
    <t>STS TU yang sudah dibuat muncul datanya</t>
  </si>
  <si>
    <r>
      <rPr>
        <u/>
        <sz val="10"/>
        <color rgb="FF1155CC"/>
        <rFont val="Arial"/>
      </rPr>
      <t xml:space="preserve">https://prnt.sc/nZEt29EJ6mJD
</t>
    </r>
    <r>
      <rPr>
        <sz val="10"/>
        <color rgb="FF000000"/>
        <rFont val="Arial"/>
      </rPr>
      <t xml:space="preserve">Data tdk muncul
</t>
    </r>
    <r>
      <rPr>
        <u/>
        <sz val="10"/>
        <color rgb="FF1155CC"/>
        <rFont val="Arial"/>
      </rPr>
      <t>https://prnt.sc/ZtcTvB7tEv-W</t>
    </r>
    <r>
      <rPr>
        <sz val="10"/>
        <color rgb="FF000000"/>
        <rFont val="Arial"/>
      </rPr>
      <t xml:space="preserve"> </t>
    </r>
  </si>
  <si>
    <t>RSUD Bantar Gebang</t>
  </si>
  <si>
    <t>KPA : 197403122009021002
Pass : Keuanganrsbg1@#
BUD : 196507221986031011
Pass : BUDbpkad@1</t>
  </si>
  <si>
    <t>Mega Fitri
0895334373633</t>
  </si>
  <si>
    <t xml:space="preserve">tidak bisa mencetak DPA Rincian Belanja Pergeseran 1 muncul notifikasi "gagal mengambil data"
Program : Penyediaan Fasilitas Pelayanan Kesehatan Untuk Ukm Dan Ukp Kewenangan Daerah Kabupaten/kota
Subkeg : 
- Pengadaan Alat Kesehatan/alat Penunjang Medik Fasilitas Pelayanan Kesehatan
- Pengembangan Rumah Sakit
- Pengadaan Obat, Bahan Habis Pakai, Bahan Medis Habis Pakai,, Vaksin, Makanan Dan Minuman Di Fasilitas Kesehatan
</t>
  </si>
  <si>
    <t>https://prnt.sc/wkvPgX_FpCP1</t>
  </si>
  <si>
    <t>BP : 197306222010011001
Pass : Dinkeskeuangan24@
BPP : 197605152014122002
Pass : Beka@si8#</t>
  </si>
  <si>
    <t>terdapat SPD yang tidak kembali setelah SPP LS nya ditolak
Nomor SPP : 32.75/02.0/000751/LS/1.02.1.04.0.00.01.0000/P1/3/2025</t>
  </si>
  <si>
    <t>nominal SPD Kembali</t>
  </si>
  <si>
    <t>tambahkan nama program, kegiatan, sub kegiatan dan rincian belanjanya apa</t>
  </si>
  <si>
    <t>Dinas Bina Marga dan Sumber Daya Air</t>
  </si>
  <si>
    <t>BP : 19770506 201001 1 001
Pass : Simda2024!</t>
  </si>
  <si>
    <t>Aditya
08978607518</t>
  </si>
  <si>
    <t>tidak bisa menyimpan pembuatan TBP, indiaktor hijau di input bukti pembayaran tidak ajktif padahal bukti sudah diupload dan ukuran sesuai</t>
  </si>
  <si>
    <t>bisa membuat tbp</t>
  </si>
  <si>
    <t>https://drive.google.com/file/d/1mw_gR8NEWZyXLc8NUJjMJobRbutxd5fO/view?usp=drive_link</t>
  </si>
  <si>
    <t>Infokan pemda agar menggunakan file dengan ukuran kecil &lt;500kb</t>
  </si>
  <si>
    <t>Fungsi Akuntansi SKPD : 198705262015022002
Password :Cimahi@123</t>
  </si>
  <si>
    <t>Fitra
+62 818-0930-3076</t>
  </si>
  <si>
    <t>Muncul notifikasi Anda tidak diizinkan mengakses rute ini</t>
  </si>
  <si>
    <t>https://prnt.sc/0Uy5lLSuZ9Yl</t>
  </si>
  <si>
    <t>Kecamatan Margomulyo</t>
  </si>
  <si>
    <t xml:space="preserve">BP : 197008142009061003 
Pass : Margomuly@3# </t>
  </si>
  <si>
    <r>
      <rPr>
        <sz val="10"/>
        <color theme="1"/>
        <rFont val="Arial"/>
      </rPr>
      <t xml:space="preserve">Saat pembuatan TBP Non Panjar, saldo yang muncul hanya sisa saldo UP yang SP2Dnya terbit tanggal 14 Januari 2025. No SP2D : </t>
    </r>
    <r>
      <rPr>
        <b/>
        <sz val="10"/>
        <color theme="1"/>
        <rFont val="Arial"/>
      </rPr>
      <t xml:space="preserve">35.22/02.0/000002/UP/7.01.0.00.0.00.23.0000/M/1/2025 </t>
    </r>
    <r>
      <rPr>
        <sz val="10"/>
        <color theme="1"/>
        <rFont val="Arial"/>
      </rPr>
      <t>sebesar Rp72.943,00. 
Kondisi seharusnya sisa saldo sebesaar  Rp. 30.000.000</t>
    </r>
  </si>
  <si>
    <t>https://drive.google.com/file/d/1tkyXyQ9qfks7oGQLpRWBa0jwaOLeb3tG/view?usp=drive_link</t>
  </si>
  <si>
    <t xml:space="preserve">KBUD :  19861029 200602 2 001  
Pass : Bojonegorokabkabud1$ </t>
  </si>
  <si>
    <r>
      <rPr>
        <sz val="10"/>
        <color theme="1"/>
        <rFont val="Arial"/>
      </rPr>
      <t xml:space="preserve">Mohon pergantian tanggal transfer karena terdapat kesalahan tanggal
No SP2D : 35.22/04.0/000043/LS/1.01.0.00.0.00.01.0000/P3/4/2025 
</t>
    </r>
    <r>
      <rPr>
        <b/>
        <sz val="10"/>
        <color theme="1"/>
        <rFont val="Arial"/>
      </rPr>
      <t>tanggal yang benar : 15 April 2025</t>
    </r>
  </si>
  <si>
    <t>tanggal sesuai rekening koran</t>
  </si>
  <si>
    <r>
      <rPr>
        <sz val="10"/>
        <rFont val="Arial"/>
      </rPr>
      <t xml:space="preserve">Rekening Koran : </t>
    </r>
    <r>
      <rPr>
        <u/>
        <sz val="10"/>
        <color rgb="FF1155CC"/>
        <rFont val="Arial"/>
      </rPr>
      <t>https://drive.google.com/file/d/1v48FcPYwbjMQofoPwIhKDXzTSbkzj1Ek/view?usp=drive_link</t>
    </r>
    <r>
      <rPr>
        <sz val="10"/>
        <rFont val="Arial"/>
      </rPr>
      <t xml:space="preserve"> </t>
    </r>
  </si>
  <si>
    <t>SP2D LS bisa diperbarui mandiri oleh user</t>
  </si>
  <si>
    <t>KBUD : 197811092005012006
@Bkadperben2024</t>
  </si>
  <si>
    <t>Hilman Bakhtiar
082216432915</t>
  </si>
  <si>
    <t>Mohon perbaikan tanggal transfer SP2D GU</t>
  </si>
  <si>
    <r>
      <rPr>
        <sz val="10"/>
        <rFont val="Arial"/>
      </rPr>
      <t xml:space="preserve">Surat dan Rekkon
</t>
    </r>
    <r>
      <rPr>
        <u/>
        <sz val="10"/>
        <color rgb="FF1155CC"/>
        <rFont val="Arial"/>
      </rPr>
      <t>https://drive.google.com/file/d/1e6Fo06pdYe3wXHtjC_ktPeMbbQAKyTnc/view?usp=drive_link</t>
    </r>
    <r>
      <rPr>
        <sz val="10"/>
        <rFont val="Arial"/>
      </rPr>
      <t xml:space="preserve"> </t>
    </r>
  </si>
  <si>
    <t>Sekda Lama : 196606131991022002
Password: Moalameng137!
Sekda Baru : 197511061994121001
Password: Banjar@1</t>
  </si>
  <si>
    <t>Nurjamilah
082317965998</t>
  </si>
  <si>
    <t>role akun sekda baru belum muncul</t>
  </si>
  <si>
    <r>
      <rPr>
        <u/>
        <sz val="10"/>
        <color rgb="FF1155CC"/>
        <rFont val="Arial"/>
      </rPr>
      <t>https://prnt.sc/dBISDb-_mWND</t>
    </r>
    <r>
      <rPr>
        <sz val="10"/>
        <rFont val="Arial"/>
      </rPr>
      <t xml:space="preserve"> </t>
    </r>
  </si>
  <si>
    <t>17/04/25</t>
  </si>
  <si>
    <t>BUD  :  19691117 199803 1 003       
Password : maslahatpaskab</t>
  </si>
  <si>
    <t>BKU Pemda saldo penerimaan sebelumnya lebih besar dari jumlah akhir</t>
  </si>
  <si>
    <t>nilai saldo sesuai</t>
  </si>
  <si>
    <t>https://prnt.sc/pzF7KUySfwf_</t>
  </si>
  <si>
    <t>PA : 197803232005012012
Pass : Dinkes58*</t>
  </si>
  <si>
    <t>Bayu Indrawan
085258735736</t>
  </si>
  <si>
    <t>nominal akumulasi RAK pada DPA Penerimaan Pembiayaan pada display berbeda dengan tampilan pada detailnya. 
Yg benar 2.415.000.000 sesuai RAK, didalam nya ada 2 rincian
Tp yg muncul hanya punya Dinkes sebesar 1.415.000.000, yg punya RSUD Dr.Moh Saleh sebesar 1.000.000.000 tidak muncul</t>
  </si>
  <si>
    <r>
      <rPr>
        <sz val="10"/>
        <rFont val="Arial"/>
      </rPr>
      <t xml:space="preserve">Pada display :
</t>
    </r>
    <r>
      <rPr>
        <u/>
        <sz val="10"/>
        <color rgb="FF1155CC"/>
        <rFont val="Arial"/>
      </rPr>
      <t>https://prnt.sc/0Z2Hnu2Ya2YM</t>
    </r>
    <r>
      <rPr>
        <sz val="10"/>
        <rFont val="Arial"/>
      </rPr>
      <t xml:space="preserve"> 
Pada detail :
</t>
    </r>
    <r>
      <rPr>
        <u/>
        <sz val="10"/>
        <color rgb="FF1155CC"/>
        <rFont val="Arial"/>
      </rPr>
      <t>https://prnt.sc/t5dh5Z6ZZM4J</t>
    </r>
    <r>
      <rPr>
        <sz val="10"/>
        <rFont val="Arial"/>
      </rPr>
      <t xml:space="preserve"> </t>
    </r>
  </si>
  <si>
    <t>BUD : 196806161990091001
Pass : 19680616VETERAN1!ok3</t>
  </si>
  <si>
    <t>~Danie W
+62 819 3172 0598</t>
  </si>
  <si>
    <t>Terdapat anomali pada laporan realisasi yang mana spp yang dibuat di bulan januari masih muncul juga di laporan bulan lainnya</t>
  </si>
  <si>
    <t>laporan realisasi sesuai</t>
  </si>
  <si>
    <r>
      <rPr>
        <sz val="10"/>
        <rFont val="Arial"/>
      </rPr>
      <t xml:space="preserve"> Laporan Realisasi Maret :
</t>
    </r>
    <r>
      <rPr>
        <u/>
        <sz val="10"/>
        <color rgb="FF1155CC"/>
        <rFont val="Arial"/>
      </rPr>
      <t>https://docs.google.com/spreadsheets/d/124WCbN0BpbK4iMQsGZCy6k74f-0nu2gm/edit?usp=drive_link&amp;ouid=110759516729257741220&amp;rtpof=true&amp;sd=true</t>
    </r>
  </si>
  <si>
    <t>Kab. Lumajang</t>
  </si>
  <si>
    <t>BP : 198209232014061001
Pass : @Lumajangkab123</t>
  </si>
  <si>
    <t>Dhriyas
082114551119</t>
  </si>
  <si>
    <t>pada saat upload template TPP, ada 1 NIP PNS (198808242019032013) di SIPD terbaca PPPK, padahal di bulan sebelumnya pada saat upload template TPP, NIP tersebut tidak ada kendala</t>
  </si>
  <si>
    <t>nip terbaca sesuai</t>
  </si>
  <si>
    <r>
      <rPr>
        <sz val="10"/>
        <rFont val="Arial"/>
      </rPr>
      <t xml:space="preserve">Template :
</t>
    </r>
    <r>
      <rPr>
        <u/>
        <sz val="10"/>
        <color rgb="FF1155CC"/>
        <rFont val="Arial"/>
      </rPr>
      <t>https://docs.google.com/spreadsheets/d/1j2fMlJaNsaSPi0FGtAU5gWss-2ME81CH/edit?usp=drive_link&amp;ouid=118225021586497021816&amp;rtpof=true&amp;sd=true</t>
    </r>
    <r>
      <rPr>
        <sz val="10"/>
        <rFont val="Arial"/>
      </rPr>
      <t xml:space="preserve"> 
</t>
    </r>
  </si>
  <si>
    <t>pada kolom "status ASN" kodenya memang kode 2 = P3K</t>
  </si>
  <si>
    <t>BUD:19740920 199301 2 001
Password : Jeparakab@01</t>
  </si>
  <si>
    <t>~Prasetyo Nugroho
+62 812 1557 1527</t>
  </si>
  <si>
    <t xml:space="preserve">Muncul notif "masih ada AKPD yang belum di validasi' saat akan menutup jadwal penatausahaan namun tidak ada AKPD yang belum divalidasi </t>
  </si>
  <si>
    <t>bisa menutup jadwal penatausahaan</t>
  </si>
  <si>
    <t>https://prnt.sc/S2mI7IXpkEac</t>
  </si>
  <si>
    <t>user : 198807252020122005
pass : Batangkab123*</t>
  </si>
  <si>
    <t>~m.sidik
+62 857 4183 1209</t>
  </si>
  <si>
    <t>muncul notif "Gagal mengambil data cetak bp. - Gagal memproses permintaan | LPJBP01 - ERROR: more than one row returned by a subquery used as an expression (SQLSTATE 21000)" saat akan mencetak LPJ nomor 33.25/10.0/000001/LPJ-BP/UP/1.05.0.00.0.00.04.0000/P1/4/2025</t>
  </si>
  <si>
    <t>https://prnt.sc/XRBqMGvFSrTF</t>
  </si>
  <si>
    <t>BP : 198309082010012020
Pass : Tegal123$</t>
  </si>
  <si>
    <t>~Lucky Salam
+62 857 1215 1683</t>
  </si>
  <si>
    <t>Permintaan perubahan tanggal Pembatalan Pembayaran Uang Panjar secara Transfer Atas NPD NO: 33.76/56.0/000095/NPD-PANJAR/6.01.0.00.0.00.01.0000/P1/4/2025
diubah menjadi tanggal 27 Maret 2025 sesuai dengan pembayarannya</t>
  </si>
  <si>
    <t>tanggal berubah</t>
  </si>
  <si>
    <t>"User Plt lama : 196802051998031010
Pass lama : Pa@196802
User Plt baru : 196511111989032009
Pass baru: Pa@196511
BUD :
user : 19690125 198803 1 001
pass : Salatig@24</t>
  </si>
  <si>
    <t>Melawati +62 856-4068-2125</t>
  </si>
  <si>
    <t>Tidak dapat memutakhirkan akun PA baru, muncul notifikasi "gagal menghapus pegawai lama. - no rows in result set"</t>
  </si>
  <si>
    <t>dapat memutakhirkan PA</t>
  </si>
  <si>
    <t>https://drive.google.com/file/d/1xH4u4uaYLYq8jtb2pzn1_Fs_MlL29hfW/view?usp=sharing</t>
  </si>
  <si>
    <t>Infokan pemda untuk dicoba kembali</t>
  </si>
  <si>
    <t>Sudah diperbaharui pada modul penganggarannya</t>
  </si>
  <si>
    <t>BPP : 19840812 201001 1 013
Pass :  Kotakediri1!</t>
  </si>
  <si>
    <t>Achmad
+62 813-1241-2069</t>
  </si>
  <si>
    <t xml:space="preserve">Tidak muncul nama SKPD </t>
  </si>
  <si>
    <t>https://prnt.sc/efJjd5IQuRL8</t>
  </si>
  <si>
    <t>SKPD nya Sekda, bukan BPPKAD</t>
  </si>
  <si>
    <t>197610152007012007                 Pass:selatantangerang@1</t>
  </si>
  <si>
    <t>Furqon</t>
  </si>
  <si>
    <t>Pembiayaan - SPD - Pembuatan</t>
  </si>
  <si>
    <t xml:space="preserve">Tidak muncul nama unit kerja (3 RSU) saat input anggaran kas Pembiayaan </t>
  </si>
  <si>
    <t>Muncul nama 3 RSU</t>
  </si>
  <si>
    <t>https://drive.google.com/drive/folders/1JX49UHsapHFKR-pdRirEcPaa669si3jb?usp=drive_link</t>
  </si>
  <si>
    <t>sudah konfirmasi pemda</t>
  </si>
  <si>
    <t xml:space="preserve">Kecamatan Nusa Penida
</t>
  </si>
  <si>
    <t>BP: 198605252010011030
PASS: Klungkungjitu1!</t>
  </si>
  <si>
    <t xml:space="preserve">Tidak dapat mencetak LPJ UP/GU, muncul notifikasi "Gagal mengambil data cetak bp. - Gagal memproses permintaan | LPJBP01 - ERROR: more than one row returned by a subquery used as an expression (SQLSTATE 21000)"
No LPJ :
51.05/10.0/000001/LPJ-BP/UP/7.01.0.00.0.00.03.0000/P1/4/2025
</t>
  </si>
  <si>
    <t>https://prnt.sc/r1aVJH0R462U</t>
  </si>
  <si>
    <t>Dinas Perumahan dan Kawasan Permukiman, UPTD Pemakaman</t>
  </si>
  <si>
    <t>198705262015022002
Cimahi@123</t>
  </si>
  <si>
    <t>Bilal +62 878-2276-6635</t>
  </si>
  <si>
    <t>Ketika login muncul notifikasi "anda tidak diizinkan mengakses rute ini"</t>
  </si>
  <si>
    <t>https://drive.google.com/file/d/1keUR8CkW63sxqhsqF1l41fIUT61T_fwf/view?usp=sharing</t>
  </si>
  <si>
    <t>BP : 198202102009011002
Pass : Cimahi123%
BPP : 198104082008011006
Pass : Cimahi1!</t>
  </si>
  <si>
    <t>pelimpahan GU KKPD sudah sampai diakun BP saat akan melakukan pelimpahan GU KKPD dengan nomor dokumen
32.77/04.0/000001/GU/2.15.0.00.0.00.01.0000/M/2/2025 senilai Rp72.125.750,00 ke BPP sudah muncul Nominal Rp.290.000,00 pada bagian sudah dilimpahkan dan yang belum dilimpahkan Rp.71.835750,00 dan belum pernah melakukan pelimpahan karena ini masih GU KKPD pertama seharunya di posisi Rp 0 di
Sudah Dilimpahkan</t>
  </si>
  <si>
    <t>Kelurahan Jatiranggon, Kecamatan Jatisampurna</t>
  </si>
  <si>
    <t>PA : 197106152007011021
Password : Bekasi@01
KPA : 197106152007011021
Password : Bekasi@01</t>
  </si>
  <si>
    <t>Adytia
08978607518</t>
  </si>
  <si>
    <t>NIP tidak dapat diinput karena sudah digunakan, tapi dicek di Kota Bekasi NIP tersebut belum ada
DATA NIP Yang Bersangkutan
Nama    : Robby Cahyadi,S.Sos.,M.si
Nip        : 197709172010011001
Nik        : 3275091709770023
Npwp    : 00.278.186.2-447.000
Alamat : Bekasi
Tgl Lhr : 17 -09-1977
Gol        : III/d</t>
  </si>
  <si>
    <t>nip bisa digunakan</t>
  </si>
  <si>
    <t>BP : 197412162008011002
Pass : @Indramayukab1</t>
  </si>
  <si>
    <t>Rekening BP menjadi tidak aktif setelah mengaktifkan rekening BPP
Norek : 0075237588001 (BJB)</t>
  </si>
  <si>
    <t>BUD  : 19650912 199301 1 001
Perjuangancms@2024
BP : 197703292014091001
Ciamiskab2024!</t>
  </si>
  <si>
    <t>Farhan
082218822688</t>
  </si>
  <si>
    <t>Pengajuan rekening giro belum di aktifkan di BUD, tetapi di akun BUD tidak muncul rekening tersebut pada menu belum diaktifkan
Norek : 0010351294001</t>
  </si>
  <si>
    <t>rekening bisa diaktifkan</t>
  </si>
  <si>
    <r>
      <rPr>
        <u/>
        <sz val="10"/>
        <color rgb="FF1155CC"/>
        <rFont val="Arial"/>
      </rPr>
      <t>https://prnt.sc/9WtoAqsLGoTp</t>
    </r>
    <r>
      <rPr>
        <sz val="10"/>
        <rFont val="Arial"/>
      </rPr>
      <t xml:space="preserve"> 
</t>
    </r>
    <r>
      <rPr>
        <u/>
        <sz val="10"/>
        <color rgb="FF1155CC"/>
        <rFont val="Arial"/>
      </rPr>
      <t>https://prnt.sc/UGaAwhHLawDs</t>
    </r>
  </si>
  <si>
    <t>BPP: 19961014 202008 1 001
Password : Jatimprov123!</t>
  </si>
  <si>
    <t>Fajrian
+62 812-2541-9874</t>
  </si>
  <si>
    <t>Permasalahan pertama :
- Salah bulan pelimpahan seharusnya 27 Maret 2025 bukan 27 April 2025
Permasalahan kedua :
- Tidak muncul nama SKPD ketika login</t>
  </si>
  <si>
    <t>Tanggal dan Bulan berubah menjadi 27 Maret 2025</t>
  </si>
  <si>
    <r>
      <rPr>
        <u/>
        <sz val="10"/>
        <color rgb="FF1155CC"/>
        <rFont val="Arial"/>
      </rPr>
      <t xml:space="preserve">https://prnt.sc/UC0M1CaFJ8JY
</t>
    </r>
    <r>
      <rPr>
        <sz val="10"/>
        <color rgb="FF000000"/>
        <rFont val="Arial"/>
      </rPr>
      <t xml:space="preserve">Permasalahan ke2
</t>
    </r>
    <r>
      <rPr>
        <u/>
        <sz val="10"/>
        <color rgb="FF1155CC"/>
        <rFont val="Arial"/>
      </rPr>
      <t>https://prnt.sc/f6cgJaWgu1-N</t>
    </r>
    <r>
      <rPr>
        <sz val="10"/>
        <color rgb="FF000000"/>
        <rFont val="Arial"/>
      </rPr>
      <t xml:space="preserve"> </t>
    </r>
  </si>
  <si>
    <t>BP : 197408242007012011
PW : Password : Jeparakab@01#</t>
  </si>
  <si>
    <t>Ranti
+62 823-3185-6320</t>
  </si>
  <si>
    <t>Nilai saldo di TBP dan BKU berbeda terdapat selisih sebesar : Rp. 208.729.546,-
Nilai di TBP : Rp758.083.954,00
BKU : Rp966.813.500,00</t>
  </si>
  <si>
    <r>
      <rPr>
        <sz val="10"/>
        <rFont val="Arial"/>
      </rPr>
      <t xml:space="preserve">TBP
</t>
    </r>
    <r>
      <rPr>
        <u/>
        <sz val="10"/>
        <color rgb="FF1155CC"/>
        <rFont val="Arial"/>
      </rPr>
      <t>https://prnt.sc/SQF6jsStSb32</t>
    </r>
    <r>
      <rPr>
        <sz val="10"/>
        <rFont val="Arial"/>
      </rPr>
      <t xml:space="preserve"> 
BKU 
</t>
    </r>
    <r>
      <rPr>
        <u/>
        <sz val="10"/>
        <color rgb="FF1155CC"/>
        <rFont val="Arial"/>
      </rPr>
      <t>https://prnt.sc/SuhOvCQwrcqx</t>
    </r>
    <r>
      <rPr>
        <sz val="10"/>
        <rFont val="Arial"/>
      </rPr>
      <t xml:space="preserve"> </t>
    </r>
  </si>
  <si>
    <t>Username BUD :
197905171998021001(Nanang Kristiyono,S.STP,M.Si)
Pasword:@bpk4dMGL</t>
  </si>
  <si>
    <t>https://drive.google.com/file/d/1px5bdHiUoXE-1V3qK2rDj0dTaOEuK4IS/view?usp=sharing</t>
  </si>
  <si>
    <t>USER : tapd.bpkad PSWD : jogjakota@YK56 (modul Anggaran)   USER : 19720317 199703 2 004 PSWD : Jogjakota@1 (modul Penatausahaan)</t>
  </si>
  <si>
    <t>bid Perbend (Rian Bangun) 081229857272</t>
  </si>
  <si>
    <t>Dalam proses pergeseran Anggaran adanya indikasi SKPD dalam proses penataushaan realisasi melebihi batas anggaran yang di lakukan pergeseran, info dr SKPD tsb terdapat SPP/SPM yang tdk jadi digunakan lupa dilakukan penghapusan</t>
  </si>
  <si>
    <t>DARI PUSAT AGAR BISA MEMBUKA KUNCI DI MODUL PENATAUSAHAAN SEHINGGA SKPD bisa melakukan eksekusi hapus terkait SPM yang bermasalah</t>
  </si>
  <si>
    <t>https://prnt.sc/1v6QA-lBvQFz</t>
  </si>
  <si>
    <t>Lampirkan surat permintaan buka jadwalnya</t>
  </si>
  <si>
    <t>BUD   :        19740530 199803 2 005 ; 
Password @Bud_2022.06</t>
  </si>
  <si>
    <t xml:space="preserve">Permohonan pembatalan pengesahan pengembalian belanja atas nomor 32.09/07.0/000004/LS/3.27.0.00.0.00.01.0000/P1/4/2025
</t>
  </si>
  <si>
    <t>Pengesahan belanja tersebut batal</t>
  </si>
  <si>
    <t>https://drive.google.com/file/d/1XfSrw9lymICsVvoADZuruOJnddp9ZF29/view?usp=sharing</t>
  </si>
  <si>
    <t>Dinas Kesehatan - UPTD Laboratorium Kesehatan Daerah</t>
  </si>
  <si>
    <t xml:space="preserve">Tidak dapat menginput pengguna baru, muncul notiifkasi "NIP Sudah digunakan"
Nama: Cahyatri Rupisianing Candrasari, S.KM
NIK: 3578147112860004 
NIP: 198612312010012021
NPWP: 001375088609000
Alamat: Jl. Gayungsari Barat No.124 A, Surabaya
Pangkat/Gol: Penata Tingkat I / IIId
</t>
  </si>
  <si>
    <t>Dpaat menginput data pengguna tersebut</t>
  </si>
  <si>
    <t>https://drive.google.com/file/d/1kqVsMMlzCIOICeDqqjuE2AFJiVYpjVPH/view?usp=sharing</t>
  </si>
  <si>
    <t>Infokan user tersebut untuk diberi jabatan</t>
  </si>
  <si>
    <t xml:space="preserve">PA : 196608081993022004
pass : Tubankab12@#
</t>
  </si>
  <si>
    <t>Nilai anggaran pada DPA Pembiayaan tidak mengalir</t>
  </si>
  <si>
    <t>Anggaran mengalir</t>
  </si>
  <si>
    <t>https://prnt.sc/uBoX3m_neQJi</t>
  </si>
  <si>
    <t>BP : 198002212005011007
Password : Banyuwangikab@1</t>
  </si>
  <si>
    <t>Sukri
+62 813-5892-7402</t>
  </si>
  <si>
    <t>Rekening bank tidak aktif atas nama :
Pemegang Kas BAPPEDA
No Rek. 0021010600</t>
  </si>
  <si>
    <t>https://prnt.sc/Zo9QX0Ta3URc</t>
  </si>
  <si>
    <t>BUD Lama
19720119 199901 1 001
Pakaban@01
BUD Baru
19790319 200501 2 010
Sukabumi01@</t>
  </si>
  <si>
    <t>Opik +62 813-1665-0676</t>
  </si>
  <si>
    <t>Tidak dapat login sebagai BUD baru</t>
  </si>
  <si>
    <t>https://drive.google.com/file/d/1LOD62dDq9yVg1922ZLZZGq5LXUDt6-OS/view?usp=sharing</t>
  </si>
  <si>
    <t>Dinas Penanaman Modal dan Pelayanan Satu Pintu</t>
  </si>
  <si>
    <t>saat akan cetak DPA muncul notif "diperlukan validasi untuk mencetak  laporan"</t>
  </si>
  <si>
    <t>dapat cetak DPA</t>
  </si>
  <si>
    <t>Dinas kearsipan dan perpustakaan</t>
  </si>
  <si>
    <t>PPTK : 196710271997031002
Pass : Jeparakab@01#</t>
  </si>
  <si>
    <t>muncul 3 role sebagai PPTK saat login</t>
  </si>
  <si>
    <t>Kecamatan Kalimanah</t>
  </si>
  <si>
    <t>BP : 196812171999032002
Pass : Kalimanah@1</t>
  </si>
  <si>
    <t>tidak dapat cetak LPJ UP/GU muncul notif "Gagal mengambil data cetak bp. - Gagal memproses permintaan | LPJBP01 - ERROR: more than one row returned by a subquery used as an expression (SQLSTATE 21000)'</t>
  </si>
  <si>
    <t>BP : 198511012006041004
Pass : Agung708@</t>
  </si>
  <si>
    <t>saldo pelimpahan double setelah pergantian bendahara
NIP BP lama : 198403152010011019</t>
  </si>
  <si>
    <t>https://prnt.sc/rGAQEKZx_4pU</t>
  </si>
  <si>
    <t>BP : 198405202014061005
Pass ; Purbalinggakab1!</t>
  </si>
  <si>
    <t>saldo pelimpahan double setelah pergantian bendahara
NIP BP lama : 199604242022032020</t>
  </si>
  <si>
    <t>https://prnt.sc/v_uTSkc_nle9</t>
  </si>
  <si>
    <t>BUD : 19680703 198803 2 009
PW : Kds90SIPD</t>
  </si>
  <si>
    <t>Wulanok
+62 812-2923-6593</t>
  </si>
  <si>
    <t>Invalid username dan password, ingin di reset</t>
  </si>
  <si>
    <t>Dapat login sebagai BUD</t>
  </si>
  <si>
    <t>https://prnt.sc/HbYJhiz8jqUE</t>
  </si>
  <si>
    <t>Sudah reset ke password default</t>
  </si>
  <si>
    <t>BUD :
19650912 199301 1 001
Perjuangancms@2024</t>
  </si>
  <si>
    <t>Farhan Firman +62 822-1882-2668</t>
  </si>
  <si>
    <t>Permohonan pembatalan status transfer atas SP2D dikarenakan tidak jadi dicairkan. Nomor SP2D :
32.07/04.0/000103/TU/4.01.0.00.0.00.01.0000/P2/3/2025
32.07/04.0/000105/TU/4.01.0.00.0.00.01.0000/P2/3/2025
32.07/04.0/000101/TU/4.01.0.00.0.00.01.0000/P2/3/2025
32.07/04.0/000104/TU/4.01.0.00.0.00.01.0000/P2/3/2025
32.07/04.0/000102/TU/4.01.0.00.0.00.01.0000/P2/3/2025
32.07/04.0/000106/TU/4.01.0.00.0.00.01.0000/P2/3/2025</t>
  </si>
  <si>
    <t>Status transfer dibatalkan</t>
  </si>
  <si>
    <t>https://drive.google.com/file/d/17Wc3y1oStgcx8VS0Ux0DKMLBnBMXthnE/view?usp=sharing</t>
  </si>
  <si>
    <t>Dinas Kesehatan, Puskesmas Klangean</t>
  </si>
  <si>
    <t>BUD : 197405301998032005
Passward : @Bud_2022.06
PA : 19730323 200312 2 005
Pasword : @Cirebonkab1</t>
  </si>
  <si>
    <t>Aris Risdiyanto
081324003358</t>
  </si>
  <si>
    <t>Tidak bisa cetak DPA Rincian BelanjaPergeseran 1 pada Puskesmas  Klangenan notifikasi "gagal mengambil data"
Program : 1.02.02 Pemenuhan Upaya Kesehatan Perorangan Dan Upaya Kesehatan Masyarakat
Kegiatan : 1.02.02.2.02 Penyediaan Layanan Kesehatan Untuk Ukm Dan Ukp Rujukan Tingkat Daerah Kabupaten/kota
Subkeg : 
1.02.02.2.02.0025 Pelayanan Kesehatan Penyakit Menular Dan Tidak Menular
1.02.02.2.02.0046 Pengelolaan Upaya Kesehatan Ibu Dan Anak
1.02.02.2.02.0044 Pengelolaan Pelayanan Kesehatan Reproduksi
1.02.02.2.02.0033 Operasional Pelayanan Puskesmas
1.02.02.2.02.0048 Pengelolaan Layanan Imunisasi
1.02.02.2.02.0005 Pengelolaan Pelayanan Kesehatan Pada Usia Pendidikan Dasar
1.02.02.2.02.0011 Pengelolaan Pelayanan Kesehatan Orang Terduga Tuberkulosis
1.02.02.2.02.0020 Pengelolaan Surveilans Kesehatan
1.02.02.2.02.0034 Operasional Pelayanan Fasilitas Kesehatan Lainny
1.02.02.2.02.0042 Pengelolaan Pelayanan Kesehatan Malaria
1.02.02.2.02.0010 Pengelolaan Pelayanan Kesehatan Orang Dengan Gangguan Jiwa Bera
1.02.02.2.02.0015 Pengelolaan Pelayanan Kesehatan Gizi Masyarakat
1.02.02.2.02.0016 Pengelolaan Pelayanan Kesehatan Kerja Dan Olahraga
1.02.02.2.02.0047 Pengelolaan Pelayanan Kelanjutusiaan
1.02.02.2.02.0001 Pengelolaan Pelayanan Kesehatan Ibu Hamil
1.02.02.2.02.0017 Pengelolaan Pelayanan Kesehatan Lingkungan
1.02.02.2.02.0021Pengelolaan Pelayanan Kesehatan Orang Dengan Masalah Kesehatan Jiwa (odmk)</t>
  </si>
  <si>
    <t>https://prnt.sc/dD6eDGLIjyCU</t>
  </si>
  <si>
    <t>Dinas Kesehatan, Puskesmas Rawatembaga</t>
  </si>
  <si>
    <t>BPP : 197605152014122002
Pass : Bek@si8#
BP : 19730622 201001 1001
Pass : Dinkeskeuangan24@</t>
  </si>
  <si>
    <r>
      <rPr>
        <sz val="10"/>
        <color theme="1"/>
        <rFont val="Arial"/>
      </rPr>
      <t xml:space="preserve">SPP yang salah sudah ditolak dan dihapus, di dashboard menu statistik SPDnya sudah kembali, tapi saat buat SPP, SPD tersebut masih belum kembali sehingga tidak dapat input SPP.
No SPP : </t>
    </r>
    <r>
      <rPr>
        <b/>
        <sz val="10"/>
        <color theme="1"/>
        <rFont val="Arial"/>
      </rPr>
      <t xml:space="preserve">32.75/02.0/000751/LS/1.02.1.04.0.00.01.0000/P1/3/2025. </t>
    </r>
    <r>
      <rPr>
        <sz val="10"/>
        <color theme="1"/>
        <rFont val="Arial"/>
      </rPr>
      <t>Sehingga saat pembuatan SPP tidak bisa karena dana kurang</t>
    </r>
    <r>
      <rPr>
        <b/>
        <sz val="10"/>
        <color theme="1"/>
        <rFont val="Arial"/>
      </rPr>
      <t xml:space="preserve">
</t>
    </r>
    <r>
      <rPr>
        <sz val="10"/>
        <color theme="1"/>
        <rFont val="Arial"/>
      </rPr>
      <t xml:space="preserve">Program: 1.02.02 - PROGRAM PEMENUHAN UPAYA KESEHATAN PERORANGAN DAN UPAYA KESEHATAN MASYARAKAT
Kegiatan: 1.02.02.2.02 - Penyediaan Layanan Kesehatan untuk UKM dan UKP Rujukan Tingkat Daerah Kabupaten/Kota
Sub Kegiatan: 1.02.02.2.02.0033 - Operasional Pelayanan Puskesmas
</t>
    </r>
    <r>
      <rPr>
        <b/>
        <sz val="10"/>
        <color theme="1"/>
        <rFont val="Arial"/>
      </rPr>
      <t>Kode Rekening Belanja: 5.1.02.03.02.0376 Belanja Pemeliharaan Alat Laboratorium-Alat Laboratorium Standarisasi Kalibrasi dan Instrumentasi-Alat Laboratorium Standarisasi Kalibrasi dan Instrumentasi Lainnya</t>
    </r>
  </si>
  <si>
    <t>https://drive.google.com/file/d/1D58bS5R780MlVHYjjhzO7KgM6ZAR8SA6/view?usp=drive_link</t>
  </si>
  <si>
    <t>Kecamatang Wungu</t>
  </si>
  <si>
    <t xml:space="preserve">Pengguna Anggaran
User        :         197406101993111002
Password        :         Dishub86!
</t>
  </si>
  <si>
    <t>Nopfiana +62 813-5869-1260</t>
  </si>
  <si>
    <t>Rekening bank tidak aktif 
nama rekening: 
BEND PENGL KEC WUNGU KAB MDN
Nomor rekening:
0051033442
Nama Bank:
Bank Jatim</t>
  </si>
  <si>
    <t>https://drive.google.com/file/d/1UowUOdNtkWW4vdByMMrDzimgPt_ufwUY/view?usp=sharing</t>
  </si>
  <si>
    <t xml:space="preserve">BUD 197409241999012001 
Pasword : Keuangan!23# 
KPA : 197509061999012001 
Pasword : Bappeda@1
</t>
  </si>
  <si>
    <t>Lala Pati
081361949710</t>
  </si>
  <si>
    <r>
      <rPr>
        <sz val="10"/>
        <color theme="1"/>
        <rFont val="Arial"/>
      </rPr>
      <t>Permohonan pembatalan pegesahatan STS Pengembalian Belanja dengan nomor :</t>
    </r>
    <r>
      <rPr>
        <b/>
        <sz val="10"/>
        <color theme="1"/>
        <rFont val="Arial"/>
      </rPr>
      <t xml:space="preserve"> 32.01/07.0/000004/LS/5.01.5.05.0.00.01.0000/M/3/2025 </t>
    </r>
  </si>
  <si>
    <t xml:space="preserve">pengesahan sts dibatalkan </t>
  </si>
  <si>
    <r>
      <rPr>
        <sz val="10"/>
        <color rgb="FF000000"/>
        <rFont val="Arial"/>
      </rPr>
      <t xml:space="preserve">Surat permohonan :
</t>
    </r>
    <r>
      <rPr>
        <u/>
        <sz val="10"/>
        <color rgb="FF1155CC"/>
        <rFont val="Arial"/>
      </rPr>
      <t>https://drive.google.com/file/d/1mKtnaPRNTIlCsPbR84zAZHZYRzJqcQsS/view?usp=sharing</t>
    </r>
  </si>
  <si>
    <t>Saat dicek statusnya sudah "Belum disahkan"</t>
  </si>
  <si>
    <t>BAPPERIDA dan Puskesmas Pajagan</t>
  </si>
  <si>
    <t>RKPD 2026</t>
  </si>
  <si>
    <t>Agung Budi Santoso 085217044925</t>
  </si>
  <si>
    <t>Puskesmas Pajagan sudah BLUD tapi masih di bawah Dinkes, sedangkan tahun lalu sudah berdiri sendiri (Pernah ada yang edit tahun ini sehingga Pusk. Pajagan masuk ke Dinkes)</t>
  </si>
  <si>
    <t>Puskesmas Pajagan jadi berdiri sendiri lagi tidak di bawah Dinas Kesehatan Lebak</t>
  </si>
  <si>
    <r>
      <rPr>
        <sz val="10"/>
        <rFont val="Arial"/>
      </rPr>
      <t xml:space="preserve">Surat permohonan : </t>
    </r>
    <r>
      <rPr>
        <u/>
        <sz val="10"/>
        <color rgb="FF1155CC"/>
        <rFont val="Arial"/>
      </rPr>
      <t>https://drive.google.com/drive/folders/1c06IxP-QMU8vGM9WJQ6DynF95E-jSxUj?usp=drive_link</t>
    </r>
  </si>
  <si>
    <t>baik BLUD/bukan tetap dibawah Dinkes</t>
  </si>
  <si>
    <t>PPTK
197602232002121005
Slender@123
BUD
19761128 200312 1 006
Bud12345$</t>
  </si>
  <si>
    <t>Saat akan mengajukan DPR KKPD rekening bank tidak muncul, namun di BUD sudah muncul</t>
  </si>
  <si>
    <t>https://prnt.sc/NaAvXQ-g_lDf</t>
  </si>
  <si>
    <t>Ulangi penugasan PPTK nya</t>
  </si>
  <si>
    <t>SPP nomor yang sama pada jenis LS berbeda:
34.04/02.0/000038/LS/2.23.2.24.0.00.01.0000/P3/3/2025
sudah dibuat SP2D
34.04/04.0/000034/LS/2.23.2.24.0.00.01.0000/P3/3/2025
34.04/04.0/000032/LS/2.23.2.24.0.00.01.0000/P3/3/2025</t>
  </si>
  <si>
    <t>Nomor SPP berbeda</t>
  </si>
  <si>
    <t>https://i.imgur.com/XqWC677.png</t>
  </si>
  <si>
    <t>Kecamatan Cimahi Utara</t>
  </si>
  <si>
    <t>BPP : 199301192011041001
Password : Citeureup1@</t>
  </si>
  <si>
    <t>Bilal
+62 878-2276-6635</t>
  </si>
  <si>
    <t xml:space="preserve">Sudh di edit pajaknya namun masih belum berubah ketika dicetak 2x lipat
No TBP TU :
32.77/06.0/000098/TU/7.01.0.00.0.00.01.0000/M/2/2025 </t>
  </si>
  <si>
    <t>Nilai pajak tidak double</t>
  </si>
  <si>
    <r>
      <rPr>
        <sz val="10"/>
        <rFont val="Arial"/>
      </rPr>
      <t xml:space="preserve">Pada saat edit pajak 
</t>
    </r>
    <r>
      <rPr>
        <u/>
        <sz val="10"/>
        <color rgb="FF1155CC"/>
        <rFont val="Arial"/>
      </rPr>
      <t>https://prnt.sc/OifLtNv6B1ai</t>
    </r>
    <r>
      <rPr>
        <sz val="10"/>
        <rFont val="Arial"/>
      </rPr>
      <t xml:space="preserve"> 
Ketika dicetak menjadi 2x lipat
</t>
    </r>
    <r>
      <rPr>
        <u/>
        <sz val="10"/>
        <color rgb="FF1155CC"/>
        <rFont val="Arial"/>
      </rPr>
      <t>https://prnt.sc/0w0a4V4viXX-</t>
    </r>
    <r>
      <rPr>
        <sz val="10"/>
        <rFont val="Arial"/>
      </rPr>
      <t xml:space="preserve"> 
BKU Pembantu Pajak
</t>
    </r>
    <r>
      <rPr>
        <u/>
        <sz val="10"/>
        <color rgb="FF1155CC"/>
        <rFont val="Arial"/>
      </rPr>
      <t>https://prnt.sc/gvaSO7v-ByBY</t>
    </r>
    <r>
      <rPr>
        <sz val="10"/>
        <rFont val="Arial"/>
      </rPr>
      <t xml:space="preserve"> </t>
    </r>
  </si>
  <si>
    <t>PA lama : 
196605181987091002
Pass : Bnakab@1
BUD : 198009032005011008
Pass : Budbna@1</t>
  </si>
  <si>
    <t>belum muncul role sebagai PA Dinas Sosial saat login akun BUD, sudah dimutakhiran</t>
  </si>
  <si>
    <t>muncul role sebagai PA Dinas Sosial</t>
  </si>
  <si>
    <t>PA : 197003282002102001 
PW : Blitarkab0102$</t>
  </si>
  <si>
    <t>Ahmad
+62 813-3407-6236</t>
  </si>
  <si>
    <t>Nilai anggaran DPA Penerimaan Pembiayaan mengalir</t>
  </si>
  <si>
    <t>https://prnt.sc/Pu1NQDeDoEqb</t>
  </si>
  <si>
    <t>BPP : 199709282020121003
PW : Slemankab1234!</t>
  </si>
  <si>
    <t>https://prnt.sc/BkUNAUIq7BS_</t>
  </si>
  <si>
    <t>Kelurahan Linggajaya</t>
  </si>
  <si>
    <t>BPP 198406032010011003
pass : Tasikmalaya@123</t>
  </si>
  <si>
    <t>Redi
+62 852-2020-3903</t>
  </si>
  <si>
    <t xml:space="preserve">Request perubahan tanggal TBP dari 7 Maret menjadi 7 Februari 2025.
No TBP :
32.78/06.0/000104/UP/7.01.0.00.0.00.08.0000/P1/3/2025
</t>
  </si>
  <si>
    <t>TBP berubah menjadi 7 Februari 2025</t>
  </si>
  <si>
    <t>https://prnt.sc/3SZjykTOsZ_l</t>
  </si>
  <si>
    <t>RSUD Bayuasih</t>
  </si>
  <si>
    <t>BP : 197804052009012003
Pass : Bayuasih@1
BUD : 197311021999011001
Pass : Bkad@2025
PA : 197706192003121009
Pass : Bayuasih@1</t>
  </si>
  <si>
    <t>Rekening BP statusnya masih belum aktif padahal sudah diaktifkan pada akun BUD
Norek : 0180030032214</t>
  </si>
  <si>
    <t>https://prnt.sc/GcTRyHBOdbL4</t>
  </si>
  <si>
    <t>PA : 196910302003121005
Pass : Bekasi@12
BUD : 196507221986031011
Pass : BUDbpkad@1</t>
  </si>
  <si>
    <t>NIP tidak dapat diinput karena sudah digunakan, tapi dicek di Kota Bekasi NIP tersebut belum ada
Nama    : MUSTIKA WATI, S.AP., M.Si
Nip        :  19820801 201001 2 001
Nik        : 3275024108820030
Npwp    :  00.283.214.5-427.000
Alamat : Jl Dahlia 4 No 26 perum 1 RT 02/08 Kel. Jakasampurna kec. Bekasi Barat Kota Bekasi 
Tgl Lhr : 01-08-1982
Gol        : III/d</t>
  </si>
  <si>
    <r>
      <rPr>
        <u/>
        <sz val="10"/>
        <color rgb="FF1155CC"/>
        <rFont val="Arial"/>
      </rPr>
      <t xml:space="preserve">https://prnt.sc/kIApUuv4z_77
</t>
    </r>
    <r>
      <rPr>
        <sz val="10"/>
        <color rgb="FF000000"/>
        <rFont val="Arial"/>
      </rPr>
      <t xml:space="preserve">SK : </t>
    </r>
    <r>
      <rPr>
        <u/>
        <sz val="10"/>
        <color rgb="FF1155CC"/>
        <rFont val="Arial"/>
      </rPr>
      <t>https://drive.google.com/file/d/1YQS4CDaCv4BpWMC54RchfFgilXULVZGH/view?usp=drive_link</t>
    </r>
    <r>
      <rPr>
        <sz val="10"/>
        <color rgb="FF000000"/>
        <rFont val="Arial"/>
      </rPr>
      <t xml:space="preserve"> </t>
    </r>
  </si>
  <si>
    <t>BP : 198404272008022001
Pass : BPbkad24*</t>
  </si>
  <si>
    <t>Detty
081389333156</t>
  </si>
  <si>
    <t>pembuatan daftar rekanan gagal, dikarenakan rekening tidak valid (901: Bank Code is not valid) Nama bank yg kami pilih Bank Indonesia
Norek : 519000102980</t>
  </si>
  <si>
    <t>https://prnt.sc/ntoV6wuGrxZQ</t>
  </si>
  <si>
    <t>konfirmasi ke BPD nya</t>
  </si>
  <si>
    <t>KBUD : 19690403 199103 1 008
PW : Perjuangan2024!</t>
  </si>
  <si>
    <t>Terdapat double pada cetakan Laporan Registrasi pada 31 Januari 2025 senilai 
Rp101.322.352,00
No SP2D :
32.07/04.0/000007/LS/2.13.0.00.0.00.01.0000/M/1/2025</t>
  </si>
  <si>
    <t>Cetakan laporan registrasi tidak double</t>
  </si>
  <si>
    <t>https://prnt.sc/4mypanJN7hRg</t>
  </si>
  <si>
    <t>Minta pemdanya bersurat</t>
  </si>
  <si>
    <t>Akun KPA lama : 196703011993031005
Akun KPA baru : 198408262003122001
Password : Pasuruankab@24</t>
  </si>
  <si>
    <r>
      <rPr>
        <sz val="10"/>
        <color theme="1"/>
        <rFont val="Arial"/>
      </rPr>
      <t xml:space="preserve">Salah dalam proses pergantian KPA menyebabkan KPA baru tidak bisa memvalidasi LPJ notifikasi "akun anda tidak diijinkan" . No LPJ : </t>
    </r>
    <r>
      <rPr>
        <b/>
        <sz val="10"/>
        <color theme="1"/>
        <rFont val="Arial"/>
      </rPr>
      <t>35.14/10.0/000028/LPJ-BPP/UP/4.01.0.00.0.00.01.0000/P1/3/2025</t>
    </r>
  </si>
  <si>
    <t>KPA baru bisa validasi lpj</t>
  </si>
  <si>
    <t>Kecamatan Dringu</t>
  </si>
  <si>
    <t>BP : 19720915 200903 2 001
Pass : Dringu@123
PA : 19720308 199202 2 005
Pass : Probolinggo@123</t>
  </si>
  <si>
    <t xml:space="preserve">terdapat perubahan BP sehingga saldo tidak mengalir </t>
  </si>
  <si>
    <r>
      <rPr>
        <sz val="10"/>
        <rFont val="Arial"/>
      </rPr>
      <t xml:space="preserve">di TBP UP/GU
</t>
    </r>
    <r>
      <rPr>
        <u/>
        <sz val="10"/>
        <color rgb="FF1155CC"/>
        <rFont val="Arial"/>
      </rPr>
      <t xml:space="preserve">https://prnt.sc/88EQgMNUW-tO
</t>
    </r>
    <r>
      <rPr>
        <sz val="10"/>
        <rFont val="Arial"/>
      </rPr>
      <t xml:space="preserve">di Pelimpahan UP/GU
</t>
    </r>
    <r>
      <rPr>
        <u/>
        <sz val="10"/>
        <color rgb="FF1155CC"/>
        <rFont val="Arial"/>
      </rPr>
      <t>https://prnt.sc/T3ygisyNnCQx</t>
    </r>
    <r>
      <rPr>
        <sz val="10"/>
        <rFont val="Arial"/>
      </rPr>
      <t xml:space="preserve"> </t>
    </r>
  </si>
  <si>
    <t xml:space="preserve">Sekretariat Daerah
</t>
  </si>
  <si>
    <t>KPA : 19731117 199303 2 003 
Pass: Angkasa2@</t>
  </si>
  <si>
    <t>https://prnt.sc/zdXTs8sN-Z5b</t>
  </si>
  <si>
    <t>BP : 198104172007012014
Pass : kebumenkab01#@!A</t>
  </si>
  <si>
    <t>saldo pelimpahan double, setelah pergantian bendahara
NIP Bendahara lama :198110282007011012</t>
  </si>
  <si>
    <t>https://prnt.sc/OAVAYlHftIFx</t>
  </si>
  <si>
    <t>BP : 197509242008012007
Pass : Bnakab@1</t>
  </si>
  <si>
    <t>Realisasi di LPJ Fungsional dan BKU SRO berbeda Kartu Kendali 
Realisasi di LPJ Fungsional dan BKU SRO : Rp1.940.994.076,00
Realisasi di Kartu Kendali : Rp2.089.528.867,00</t>
  </si>
  <si>
    <t>Realisasi sesuai dengan kartu kendali</t>
  </si>
  <si>
    <t>https://prnt.sc/OOoIgH8cyJg9</t>
  </si>
  <si>
    <t>PA : 196812311991031091
Pasword : Dikbudlobar@24</t>
  </si>
  <si>
    <t>Hesti +62 818-0375-0777</t>
  </si>
  <si>
    <t>Tidak dapat melakukan penugasn PPTK untuk kegiatan Pengelolaan Pendidikan Anak Usia Dini (Kode 1.01.02.2.03), muncul notifikasi "can't scan into dest[2]: cannot scan NULL into *int64"</t>
  </si>
  <si>
    <t>https://drive.google.com/file/d/1rQJXS5dqMS99HLCDC-5AeEMciX6sA5LS/view?usp=sharing</t>
  </si>
  <si>
    <t>tambahkan sub kegiatan dan kodenya</t>
  </si>
  <si>
    <t>User : 199905072022022001
Password : Jogjakot4!</t>
  </si>
  <si>
    <t>NPD Panjar dengan nomor 34.71/50.0/000319/NPD-PANJAR/3.30.1.03.2.22.01.0000/P2/3/2025 masih muncul pada BKU meskipun sudah dihapus</t>
  </si>
  <si>
    <t>https://drive.google.com/file/d/1qOjPfx9F314-3kxL9AakI2LIAmdn63Da/view?usp=sharing</t>
  </si>
  <si>
    <t>BAPENDA</t>
  </si>
  <si>
    <t>BP : 19820601 200801 1 003 
Password : Cimahi82@</t>
  </si>
  <si>
    <r>
      <rPr>
        <sz val="10"/>
        <color theme="1"/>
        <rFont val="Arial"/>
      </rPr>
      <t>BP akan melakukan pelimpahan GU KKPD dengan nomor SP2D</t>
    </r>
    <r>
      <rPr>
        <b/>
        <sz val="10"/>
        <color theme="1"/>
        <rFont val="Arial"/>
      </rPr>
      <t xml:space="preserve"> 32.77/04.0/000001/GU/5.02.0.00.0.00.02.0000/M/4/2025 </t>
    </r>
    <r>
      <rPr>
        <sz val="10"/>
        <color theme="1"/>
        <rFont val="Arial"/>
      </rPr>
      <t>Nilai Rp17.426.005,00. Pada bagian dana Sudah Dilimpahkan Rp20.863,00. Sebelumnya belum pernah melimpahkan tetapi sudah ada nilai dilimpahkan</t>
    </r>
  </si>
  <si>
    <t>yang tampil sesuai dengan keadaan sebenarnya belum ada pelimpahan</t>
  </si>
  <si>
    <t xml:space="preserve">Badan Perencanaan, Penelitian dan Pengembangan Daerah </t>
  </si>
  <si>
    <t xml:space="preserve">PA : 196510161986031010
Pass : Madiun@123
BUD : 19720925 199201 1 002 
pass : MadiunBUD123*
</t>
  </si>
  <si>
    <t>Anit
081359104434</t>
  </si>
  <si>
    <t xml:space="preserve">saat ditambahkan pengguna, muncul notifikasi NIP sudah digunakan.
dinar ratri arini, A. Md, 
nip. 198901062011012011
</t>
  </si>
  <si>
    <t>infokan pemda untuk diberi jabatan</t>
  </si>
  <si>
    <t>BP Baru  : 199612102022032010
Password : 1Daldukkb!
BP Lama : 199805032021082001
Pass : 1Daldukkb!</t>
  </si>
  <si>
    <t>Samsi Luthfi
081292589919</t>
  </si>
  <si>
    <t>saldo BP Dobel</t>
  </si>
  <si>
    <t>saldo bku dan rek koran sama</t>
  </si>
  <si>
    <r>
      <rPr>
        <sz val="10"/>
        <rFont val="Arial"/>
      </rPr>
      <t xml:space="preserve">di pelimpahan 
</t>
    </r>
    <r>
      <rPr>
        <u/>
        <sz val="10"/>
        <color rgb="FF1155CC"/>
        <rFont val="Arial"/>
      </rPr>
      <t>https://prnt.sc/swt6M6o8EQI-</t>
    </r>
    <r>
      <rPr>
        <sz val="10"/>
        <rFont val="Arial"/>
      </rPr>
      <t xml:space="preserve"> 
rekkon
</t>
    </r>
    <r>
      <rPr>
        <u/>
        <sz val="10"/>
        <color rgb="FF1155CC"/>
        <rFont val="Arial"/>
      </rPr>
      <t>https://docs.google.com/spreadsheets/d/1diBB6vzEr2JbV3oHhuohZ2KgaNKNJFoq/edit?usp=drive_link&amp;ouid=118225021586497021816&amp;rtpof=true&amp;sd=true</t>
    </r>
    <r>
      <rPr>
        <sz val="10"/>
        <rFont val="Arial"/>
      </rPr>
      <t xml:space="preserve"> </t>
    </r>
  </si>
  <si>
    <t>Sekda Lama : 196904131988031001 Passs : Bappelitbangda.@01
Sekda Baru  : 197308251997031006 Pass  :  bandungBaratkab2025!</t>
  </si>
  <si>
    <t>Tidak muncul akun sebagai SEKDA</t>
  </si>
  <si>
    <t>Dapat memunculkan akun sebagai SEKDA</t>
  </si>
  <si>
    <t>https://drive.google.com/file/d/1NvQb8UcYsVRbQ4zI11UY_TVvoI-c2HpB/view?usp=sharing</t>
  </si>
  <si>
    <t>Tidak bisa cetak DPA rincian belanja
Program : 1.02.05 Pemberdayaan Masyarakat Bidang Kesehatan
Kegiatan  : 1.02.05.2.03 Pengembangan Dan Pelaksanaan Upaya Kesehatan Bersumber Daya Masyarakat (ukbm) Tingkat Daerah Kabupaten/kota
Subkeg : 1.02.05.2.03.0001. Bimbingan Teknis Dan Supervisi Pengembangan Dan Pelaksanaan Upaya Kesehatan Bersumber Daya Masyarakat (ukbm)
Program : 1.01.01 Program Penunjang Urusan Pemerintahan Daerah Kabupaten/kota
Kegiatan : 1.01.01.2.10 Peningkatan Pelayanan BLUD
Subkeg : 1.01.01.2.10.0001. Pelayanan Dan Penunjang Pelayanan Blud"</t>
  </si>
  <si>
    <t>https://prnt.sc/QOtDgNAB5RqP</t>
  </si>
  <si>
    <t>Tambahkan nama unit SKPD</t>
  </si>
  <si>
    <t>Dinas Pendidikan Kebudayaan Kepemudaan dan Olahraga</t>
  </si>
  <si>
    <t>PA Lama :
Akun : 19680628 198903 1 009
Pass : *Bapperida1
PA Baru :
Akun : 197303231998021003
Pass : D15naker*</t>
  </si>
  <si>
    <t>Laily +62 813-2570-8282</t>
  </si>
  <si>
    <t>PA baru tidak dapat memvalidasi LPJ, nomor LPJ :
- 33.22/10.0/000127/LPJ-BP/UP/1.01.2.19.2.22.01.0000/P1/3/2025
- 33.22/10.0/000138/LPJ-BP/UP/1.01.2.19.2.22.01.0000/P1/3/2025
- 33.22/10.0/000150/LPJ-BP/UP/1.01.2.19.2.22.01.0000/P1/3/2025
- 33.22/10.0/000160/LPJ-BP/UP/1.01.2.19.2.22.01.0000/P1/3/2025
- 33.22/10.0/000161/LPJ-BP/UP/1.01.2.19.2.22.01.0000/P1/3/2025
- 33.22/10.0/000165/LPJ-BP/UP/1.01.2.19.2.22.01.0000/P1/3/2025
- 33.22/10.0/000175/LPJ-BP/UP/1.01.2.19.2.22.01.0000/P1/4/2025
- 33.22/10.0/000177/LPJ-BP/UP/1.01.2.19.2.22.01.0000/P1/4/2025</t>
  </si>
  <si>
    <t>https://drive.google.com/file/d/151n0YWUYM0L5NbrT_qyBmq0s35l35yIL/view?usp=sharing</t>
  </si>
  <si>
    <t>Nomor LPJ yang benar :
- 33.22/10.0/000127/LPJ-BP/UP/1.01.2.19.2.22.01.0000/P1/3/2025
- 33.22/10.0/000138/LPJ-BP/UP/1.01.2.19.2.22.01.0000/P1/3/2025
- 33.22/10.0/000150/LPJ-BP/UP/1.01.2.19.2.22.01.0000/P1/3/2025
- 33.22/10.0/000160/LPJ-BP/UP/1.01.2.19.2.22.01.0000/P1/3/2025
- 33.22/10.0/000161/LPJ-BP/UP/1.01.2.19.2.22.01.0000/P1/3/2025
- 33.22/10.0/000165/LPJ-BP/UP/1.01.2.19.2.22.01.0000/P1/3/2025
- 33.22/10.0/000175/LPJ-BP/UP/1.01.2.19.2.22.01.0000/P1/4/2025
- 33.22/10.0/000177/LPJ-BP/UP/1.01.2.19.2.22.01.0000/P1/4/2025</t>
  </si>
  <si>
    <t xml:space="preserve">Kecamatan Karangpandan </t>
  </si>
  <si>
    <t>BP : 196909082009061001
Pass : Karanganyarkab@01</t>
  </si>
  <si>
    <t>saldo Pelimpahan double setelah pergantian bendahara
NIP BP Lama : 197504112009021004</t>
  </si>
  <si>
    <t>https://prnt.sc/AXpLHy1BQVm5</t>
  </si>
  <si>
    <t>BP : 199310082015072003
Pass : Karanganyarkab@01</t>
  </si>
  <si>
    <t>saldo Pelimpahan double setelah pergantian bendahara
NIP BP Lama : 197903282008011013</t>
  </si>
  <si>
    <t>BUD :
197012271991031003
Pass : Klatenkab123$
PA :
197701312003121003
Pass : @Harimau1</t>
  </si>
  <si>
    <t>Saat akan membuat SPD muncul notif DPA belum tersedia</t>
  </si>
  <si>
    <t>BUD
Username : 197310201999031005
Password : 24Bpkp@d</t>
  </si>
  <si>
    <t>Abdul Rochman +62 856-4309-1417</t>
  </si>
  <si>
    <t>Data penerimaan tidak mengalir pada DPA penerimaan</t>
  </si>
  <si>
    <t>Data penerimaan pembiayaan mengalir</t>
  </si>
  <si>
    <t>https://drive.google.com/file/d/1aCUeSFYuvuXTW9pxN4rmpXHlrvVXLkka/view?usp=sharing</t>
  </si>
  <si>
    <t>Kelurahan Kradon</t>
  </si>
  <si>
    <t>BP : 198603172020122009
Pass : Tegal123$</t>
  </si>
  <si>
    <t>Masih muncul nama BPP lama pada BKU</t>
  </si>
  <si>
    <t>berganti ke BPP baru</t>
  </si>
  <si>
    <t>https://prnt.sc/mPcMVRJ-Y39B</t>
  </si>
  <si>
    <t>bukan issue</t>
  </si>
  <si>
    <t>Dinas Pendidikan Pemuda dan Olahraga</t>
  </si>
  <si>
    <t>Request pembatalan status pengembalian belanja nomor
34.01/07.0/000004/LS/1.01.2.19.2.22.01.0000/M/3/2025</t>
  </si>
  <si>
    <t>Status menjadi "Belum disahkan"</t>
  </si>
  <si>
    <t>BUD 
197208081992031004
Tegalkab@2024</t>
  </si>
  <si>
    <t>nilai di pembiayaan tidak sesuai dengan RAK
seharusnya 227.616.799.200</t>
  </si>
  <si>
    <t>nilai sesuai</t>
  </si>
  <si>
    <t xml:space="preserve">PA : 196808172006041013
Password : Dinkes1@
</t>
  </si>
  <si>
    <t>Danang
085921839263</t>
  </si>
  <si>
    <t>tidak bisa memvalidasi DPA pembiayaan karena nilai anggarannya 0, sedangkan nilai RAK nya ada</t>
  </si>
  <si>
    <t>nilai anggaran muncul</t>
  </si>
  <si>
    <t>https://prnt.sc/gdFuzeuDq-Ai</t>
  </si>
  <si>
    <t>unvalidasi dan validasi ulang DPA</t>
  </si>
  <si>
    <t>BUD 
196804181993031004
Pass : BUD_grobogankab</t>
  </si>
  <si>
    <t xml:space="preserve">Tidak bisa membuat SPD muncul notifikasi "DPA belum tersedia" </t>
  </si>
  <si>
    <t>Pj Sekretaris Daerah lama
Nama : AGUS SUJARWO, A.P., M.M.
NIP : 19750805 199311 1 001
Password : Temanggungkab100%
Sekretaris Daerah baru
Nama : Drs. HARY AGUNG PRABOWO, M.M.
NIP : 19680119 199311 1 001
Password : Temanggungkab100%</t>
  </si>
  <si>
    <t>Alya Dwi +62 882-1542-2495</t>
  </si>
  <si>
    <t>https://drive.google.com/file/d/1w8L4Md1_fsiPXGU5hE-QFtwzgcn0KtCD/view?usp=sharing</t>
  </si>
  <si>
    <t>User : 196808172006041013
Password : Dinkes1@</t>
  </si>
  <si>
    <t>https://drive.google.com/file/d/1c_Y7QIOGvxlg2JYZvoumbMROcCxLw8iY/view?usp=sharing</t>
  </si>
  <si>
    <t>PA Kecamatan Nganjuk : 
19780503 199711 1 001
Password : Nganjukkab1!
KPA Werungotok dan KPA Ganungkidul
YUDI SANTOSO, ST.
19730720 200312 1 007</t>
  </si>
  <si>
    <t>Mirna +62 813-3342-0074</t>
  </si>
  <si>
    <t>Pada saat mengubah KPA Werungotok jadi Plt. Ganungkiduldi sipd muncul 2 akun KPA nya namun isinya sama kelurahan werungotok, harusnya muncul Kelurahan werungotok dan kelurahan ganungkidul</t>
  </si>
  <si>
    <t>Login 2 akun sebagai KPA Ganung kidul dan Werungotok</t>
  </si>
  <si>
    <t>https://drive.google.com/file/d/1ATLjWSVfW-C9TA41jJiSEcmWSdw8Azfb/view?usp=sharing</t>
  </si>
  <si>
    <t xml:space="preserve">BP Lama : Meidina Trijadi Lamadlauw, ST., M.Si
19760510 200212 1 007
Dpkpp2024*!
BP Baru : Atik Mustika, S.Ap
19750525 200212 2 007
Dpkpp2025**
</t>
  </si>
  <si>
    <t>terdapat saldo BP yang dobel</t>
  </si>
  <si>
    <t>https://prnt.sc/CviA947zSAej</t>
  </si>
  <si>
    <t>Dinas Kesehatan, Puskesmas Tiron</t>
  </si>
  <si>
    <t>PA : 197003242002121003
Pass : Dinkes2024!
KPA : 196702161992032004
Pass : @Kedirikab01</t>
  </si>
  <si>
    <t>Artur
081334754020</t>
  </si>
  <si>
    <r>
      <rPr>
        <sz val="10"/>
        <color theme="1"/>
        <rFont val="Arial"/>
      </rPr>
      <t>Ketika cetak DPA rician belanja</t>
    </r>
    <r>
      <rPr>
        <b/>
        <sz val="10"/>
        <color theme="1"/>
        <rFont val="Arial"/>
      </rPr>
      <t xml:space="preserve"> puskesmas tiron </t>
    </r>
    <r>
      <rPr>
        <sz val="10"/>
        <color theme="1"/>
        <rFont val="Arial"/>
      </rPr>
      <t>setelah perubahan, nominal jumlahnya 0 pada semua program dan sub kegiatan padahal di dashboard ada pagu anggaran</t>
    </r>
  </si>
  <si>
    <t>muncul nominal saldo setelah perubahan sesuai</t>
  </si>
  <si>
    <r>
      <rPr>
        <sz val="10"/>
        <rFont val="Arial"/>
      </rPr>
      <t xml:space="preserve">dashboard : </t>
    </r>
    <r>
      <rPr>
        <u/>
        <sz val="10"/>
        <color rgb="FF1155CC"/>
        <rFont val="Arial"/>
      </rPr>
      <t>https://prnt.sc/w2d_J_n0qN-W</t>
    </r>
    <r>
      <rPr>
        <sz val="10"/>
        <rFont val="Arial"/>
      </rPr>
      <t xml:space="preserve"> 
surat aduan : </t>
    </r>
    <r>
      <rPr>
        <u/>
        <sz val="10"/>
        <color rgb="FF1155CC"/>
        <rFont val="Arial"/>
      </rPr>
      <t>https://docs.google.com/document/d/1th0bISEmrR97gqqjbnnry7ImLF5Kes72/edit?usp=drive_link&amp;ouid=118225021586497021816&amp;rtpof=true&amp;sd=true</t>
    </r>
    <r>
      <rPr>
        <sz val="10"/>
        <rFont val="Arial"/>
      </rPr>
      <t xml:space="preserve"> 
Eror ketika cetak : </t>
    </r>
    <r>
      <rPr>
        <u/>
        <sz val="10"/>
        <color rgb="FF1155CC"/>
        <rFont val="Arial"/>
      </rPr>
      <t>https://prnt.sc/YfLA8pg1G1pq</t>
    </r>
    <r>
      <rPr>
        <sz val="10"/>
        <rFont val="Arial"/>
      </rPr>
      <t xml:space="preserve"> 
 </t>
    </r>
    <r>
      <rPr>
        <u/>
        <sz val="10"/>
        <color rgb="FF1155CC"/>
        <rFont val="Arial"/>
      </rPr>
      <t>https://prnt.sc/XNxBUK0JZXlL</t>
    </r>
    <r>
      <rPr>
        <sz val="10"/>
        <rFont val="Arial"/>
      </rPr>
      <t xml:space="preserve"> 
</t>
    </r>
  </si>
  <si>
    <t xml:space="preserve">Dinas Pekerjaan Umum Dan Penataan Ruang
</t>
  </si>
  <si>
    <t>User BP : 19780423 200212 2 007
Pass : Subangkab3!</t>
  </si>
  <si>
    <t>62 812-2452-2691
~budi</t>
  </si>
  <si>
    <t>Tidak bisa Cetak LPJ UP/GU muncul pesan " Gagal mengambil data cetak bp. - Gagal memproses permintaan | LPJBP01 - ERROR: more than one row returned by a subquery used as an expression (SQLSTATE 21000)
"</t>
  </si>
  <si>
    <t>https://drive.google.com/file/d/1q0IBOVnpifgO2VwhPgrCeUwDGHP4uxw7/view?usp=drive_link</t>
  </si>
  <si>
    <t>Baskesbangpol</t>
  </si>
  <si>
    <t>BP : 198307282008012002
Pass  : Kesbangpol123@</t>
  </si>
  <si>
    <t>Iman
087870403029</t>
  </si>
  <si>
    <r>
      <rPr>
        <sz val="10"/>
        <color theme="1"/>
        <rFont val="Arial"/>
      </rPr>
      <t xml:space="preserve">tidak bisa membuat TBP GU KKPD karena terdapat SP2D yang dobel.
Nomor : </t>
    </r>
    <r>
      <rPr>
        <b/>
        <sz val="10"/>
        <color theme="1"/>
        <rFont val="Arial"/>
      </rPr>
      <t xml:space="preserve">32.71/04.0/000001/GU/8.01.0.00.0.00.30.0000/M/2/2025.
</t>
    </r>
    <r>
      <rPr>
        <sz val="10"/>
        <color theme="1"/>
        <rFont val="Arial"/>
      </rPr>
      <t>Sesuai rek koran hanya cair 1 saja</t>
    </r>
  </si>
  <si>
    <r>
      <rPr>
        <sz val="10"/>
        <rFont val="Arial"/>
      </rPr>
      <t xml:space="preserve">di pelimpahan GU KKPD : </t>
    </r>
    <r>
      <rPr>
        <u/>
        <sz val="10"/>
        <color rgb="FF1155CC"/>
        <rFont val="Arial"/>
      </rPr>
      <t>https://prnt.sc/BPs4Nm255Y2k</t>
    </r>
    <r>
      <rPr>
        <sz val="10"/>
        <rFont val="Arial"/>
      </rPr>
      <t xml:space="preserve"> 
saat pembuatan tbp kkpd : </t>
    </r>
    <r>
      <rPr>
        <u/>
        <sz val="10"/>
        <color rgb="FF1155CC"/>
        <rFont val="Arial"/>
      </rPr>
      <t>https://prnt.sc/sCGh-aPzwUvo</t>
    </r>
    <r>
      <rPr>
        <sz val="10"/>
        <rFont val="Arial"/>
      </rPr>
      <t xml:space="preserve"> 
rek koran : </t>
    </r>
    <r>
      <rPr>
        <u/>
        <sz val="10"/>
        <color rgb="FF1155CC"/>
        <rFont val="Arial"/>
      </rPr>
      <t>https://drive.google.com/file/d/1Kfy-xTA_A0fgMDHat0d_Ki46K9-CvNni/view?usp=drive_link</t>
    </r>
    <r>
      <rPr>
        <sz val="10"/>
        <rFont val="Arial"/>
      </rPr>
      <t xml:space="preserve"> </t>
    </r>
  </si>
  <si>
    <t xml:space="preserve">BPP : 197301102006041014
Password : Cibinong11%
</t>
  </si>
  <si>
    <t>tidak bisa menambah daftar rekanan Bank DKI muncul notifikasi "rekening tidak valid"</t>
  </si>
  <si>
    <t>bisa membuat daftar rekening</t>
  </si>
  <si>
    <t>https://prnt.sc/HWPn08ED4GG_</t>
  </si>
  <si>
    <t>konfirmasi terkait sp2d online</t>
  </si>
  <si>
    <t>BUD : 196508121992021004 
Pass: 24Budponorogo!
BPP : NIP: 198207052006041020
PASS: 24Ponorogokab!</t>
  </si>
  <si>
    <t>853-3424-6336</t>
  </si>
  <si>
    <t xml:space="preserve">user bendahara pengeluaran pembantu dobel
atas nama PRAMU WARDANA 
NIP: 198207052006041020
</t>
  </si>
  <si>
    <t>User tidak double</t>
  </si>
  <si>
    <t>https://prnt.sc/qieYFUUjpW_K</t>
  </si>
  <si>
    <t>bendahara mana?</t>
  </si>
  <si>
    <t>error "Gagal memproses permintaan header - can't scan into dest[14]: cannot scan NULL into *string" saat cetak LPJ nomor:
34.04/10.0/000001/TU/1.01.0.00.0.00.01.0000/P3/4/2025
34.04/10.0/000002/TU/1.01.0.00.0.00.01.0000/P3/4/2025</t>
  </si>
  <si>
    <t>https://prnt.sc/l7mnYxI2XnHh</t>
  </si>
  <si>
    <t>BUD :
197611282003121006
Bud12345$</t>
  </si>
  <si>
    <t>asdasfdsfsghiqrwf</t>
  </si>
  <si>
    <t>nilai di pembiayaan tidak sesuai dengan RAK
seharusnya 15.145.295.485,00</t>
  </si>
  <si>
    <t>https://prnt.sc/GT0_KN21WaIL</t>
  </si>
  <si>
    <t>Dinas PUTR</t>
  </si>
  <si>
    <t>BP : 19830620 201001 2 001 
Pass : Purwakartakab@24
PA : 19731017 199901 1 001
Pass : Purwakartakab@24</t>
  </si>
  <si>
    <t>Dede Oemara
081295963275</t>
  </si>
  <si>
    <t>Tidak bisa mencetak LPJ GU sama sekali, baik di akun BP, PPK-SKPD atau PA</t>
  </si>
  <si>
    <t>https://prnt.sc/wDlM4rgVckDL</t>
  </si>
  <si>
    <t>Saat dicek sudah bisa dicetak</t>
  </si>
  <si>
    <t>sudah dikonfirmasi pemda</t>
  </si>
  <si>
    <t>BPP : 199209022019032002
Pass : D1snakertr@ns
PA : 197203191999031001
Pass : D1snakertr@ns
BUD : 197311021999011001
Pass : Bkad@2025</t>
  </si>
  <si>
    <t>Rekening Bank dari Akun BPP sudah dibuatkan permohonannya dan di akun PA sudah di ajukan, bahkan di akun BUD sudah diinputkan Rekeningnya dan sudah di sahkan tetapi Rekening Bank BPP Tersebut tidak muncul dan Belum Aktif statusnya.
Norek : 0139950046001</t>
  </si>
  <si>
    <t>Rekening BPP Aktif</t>
  </si>
  <si>
    <r>
      <rPr>
        <sz val="10"/>
        <rFont val="Arial"/>
      </rPr>
      <t xml:space="preserve">di PA : </t>
    </r>
    <r>
      <rPr>
        <u/>
        <sz val="10"/>
        <color rgb="FF1155CC"/>
        <rFont val="Arial"/>
      </rPr>
      <t>https://prnt.sc/YxNcDj8rDDlL</t>
    </r>
    <r>
      <rPr>
        <sz val="10"/>
        <rFont val="Arial"/>
      </rPr>
      <t xml:space="preserve"> 
di BUD : </t>
    </r>
    <r>
      <rPr>
        <u/>
        <sz val="10"/>
        <color rgb="FF1155CC"/>
        <rFont val="Arial"/>
      </rPr>
      <t>https://prnt.sc/UWL11bP1pJIa</t>
    </r>
    <r>
      <rPr>
        <sz val="10"/>
        <rFont val="Arial"/>
      </rPr>
      <t xml:space="preserve"> </t>
    </r>
  </si>
  <si>
    <t>Dinas Perikanan dan Peternakan</t>
  </si>
  <si>
    <t>BPP : 197504042007012012
Password : Diskanak24!</t>
  </si>
  <si>
    <t>ketika login BPP muncul notif "anda tidak diizinkan mengakses rute ini"</t>
  </si>
  <si>
    <t>notifikasi tidak muncul kembali</t>
  </si>
  <si>
    <t>https://prnt.sc/IhpFSstHuD4x</t>
  </si>
  <si>
    <t xml:space="preserve">BUD : 196701141987081001
pass : Firdau5*
</t>
  </si>
  <si>
    <t>seluruh SKPD ketika login muncul notifikasi eror</t>
  </si>
  <si>
    <t>tidak muncul lagi notifnya</t>
  </si>
  <si>
    <t>https://prnt.sc/6ZxbH-80HO10</t>
  </si>
  <si>
    <t>Akun?</t>
  </si>
  <si>
    <t>Kab. Jember</t>
  </si>
  <si>
    <t xml:space="preserve">BUD Baru : 196806161993031006
Password : Jember@123
BUD Lama : 97303021999011001
Password: Jemberkab@123
</t>
  </si>
  <si>
    <t>Jeros
082244352570</t>
  </si>
  <si>
    <t>setelah pergantian pejabat, role PA sudah aktif tapi role BUD belum</t>
  </si>
  <si>
    <t>https://prnt.sc/U7YqCvMVVPLz</t>
  </si>
  <si>
    <t xml:space="preserve">Dinas Bina Marga </t>
  </si>
  <si>
    <t>PA : 197005181998031005
Pass : Perkim123!
BUD : 19691117 199803 1 003
Pssword   : maslahatpaskab
BP : 198503182010012006
Password : Binamarga@01</t>
  </si>
  <si>
    <t xml:space="preserve">rekening BP statusnya tidak aktif. Norek : 0231003525 </t>
  </si>
  <si>
    <r>
      <rPr>
        <sz val="10"/>
        <rFont val="Arial"/>
      </rPr>
      <t xml:space="preserve">PA : </t>
    </r>
    <r>
      <rPr>
        <u/>
        <sz val="10"/>
        <color rgb="FF1155CC"/>
        <rFont val="Arial"/>
      </rPr>
      <t xml:space="preserve">https://prnt.sc/lCmaPAOcc_pI
</t>
    </r>
    <r>
      <rPr>
        <sz val="10"/>
        <rFont val="Arial"/>
      </rPr>
      <t xml:space="preserve">BUD : </t>
    </r>
    <r>
      <rPr>
        <u/>
        <sz val="10"/>
        <color rgb="FF1155CC"/>
        <rFont val="Arial"/>
      </rPr>
      <t>https://prnt.sc/PAEmTAGVF9Kt</t>
    </r>
    <r>
      <rPr>
        <sz val="10"/>
        <rFont val="Arial"/>
      </rPr>
      <t xml:space="preserve"> </t>
    </r>
  </si>
  <si>
    <t xml:space="preserve">BP : 197511132002122003
Pass : Budpar1! 
PA : 197605251995111001
Pass : Budpar1! </t>
  </si>
  <si>
    <t>N4
085646409291</t>
  </si>
  <si>
    <r>
      <rPr>
        <sz val="10"/>
        <color theme="1"/>
        <rFont val="Arial"/>
      </rPr>
      <t xml:space="preserve">nominal terbilang berbeda dengan nominal pengajuan.  Nominal pengajuan Rp118.046.668,00 terbilangnya Seratus delapan belas juta empat puluh enam ribu enam ratus enam puluh tujuh koma sembilan sembilan sembilan sembilan sembilan sembilan sembilan sembilan rupiah
No. SPP : 35.05/02.0/000021/GU/2.22.3.26.0.00.01.0000/P1/3/2025
No. SPM : 35.05/03.0/000022/GU/2.22.3.26.0.00.01.0000/P1/3/2025
No. SP2D : 35.05/04.0/000019/GU/2.22.3.26.0.00.01.0000/P1/3/2025
</t>
    </r>
    <r>
      <rPr>
        <b/>
        <sz val="10"/>
        <color theme="1"/>
        <rFont val="Arial"/>
      </rPr>
      <t>Tanggal 13 Maret 2025</t>
    </r>
  </si>
  <si>
    <t>nominal terbilang dan pengajuan sama</t>
  </si>
  <si>
    <t>https://prnt.sc/Tuk2QXWIcwio</t>
  </si>
  <si>
    <t>BP : 198004022008012013
Pass :  blitarkab01#@!A
PA : 196709291992021002
Pass : Blitar@24</t>
  </si>
  <si>
    <r>
      <rPr>
        <sz val="10"/>
        <color theme="1"/>
        <rFont val="Arial"/>
      </rPr>
      <t xml:space="preserve">nominal terbilang berbeda dengan nominal pengajuan. Nominal pengajuan Rp32.779.088,44 terbilangnya "Tiga puluh dua juta tujuh ratus tujuh puluh sembilan ribu delapan puluh delapan koma empat tiga sembilan sembilan sembilan sembilan sembilan sembilan delapan rupiah"
No. SPP : 35.05/02.0/000026/GU/1.06.0.00.0.00.01.0000/P2/4/2025
No. SPM : 35.05/03.0/000032/GU/1.06.0.00.0.00.01.0000/P2/4/2025
No. SP2D : 35.05/04.0/000028/GU/1.06.0.00.0.00.01.0000/P2/4/2025
</t>
    </r>
    <r>
      <rPr>
        <b/>
        <sz val="10"/>
        <color theme="1"/>
        <rFont val="Arial"/>
      </rPr>
      <t>Tanggal 28 April 2025</t>
    </r>
  </si>
  <si>
    <t>https://prnt.sc/J8LLmgxrFVWn</t>
  </si>
  <si>
    <t>Rekening Bank Bendahara A.n Dinas BM dan Bina Konstruksi Nomor Rekening 0231003525 saat ini menjadi tidak aktif...mohon bantu di aktifkan kembali</t>
  </si>
  <si>
    <t xml:space="preserve">https://drive.google.com/file/d/1YkjAgnjqsFqTALpGFV7aZgIKcaoMwlrA/view?usp=drive_link </t>
  </si>
  <si>
    <t>User BPP : 198101162011012004  
Pass : Pertanian*123</t>
  </si>
  <si>
    <t>Penatausahaan 2024 :
Pengembalian LS Tidak bisa, karena nomor SP2D nya tidak muncul NO : 35.14/04.0/000266/LS/2.09.3.27.0.00.01.0000/PPR1/11/2024
karena tidak muncul pengisian nilai yang mau dikembalikannya</t>
  </si>
  <si>
    <t>https://drive.google.com/file/d/1-ICaHRWICpX1nib9FHN1jLlR_gS43tyr/view?usp=drive_link</t>
  </si>
  <si>
    <t>Kemantren Tegalrejo</t>
  </si>
  <si>
    <t>User BP lama
NIP: 198701052015022002
User BP baru
NIP: 199206222022032011
Password: Tegalrejo1@</t>
  </si>
  <si>
    <t>Saldo BP double</t>
  </si>
  <si>
    <t>Saldo bergabung</t>
  </si>
  <si>
    <t>BP : 198605292010012025
Pasword : Satpol1950!</t>
  </si>
  <si>
    <t>Leena
+62 856-4070-1005</t>
  </si>
  <si>
    <t>https://prnt.sc/FQLYhbhDUzqO</t>
  </si>
  <si>
    <t xml:space="preserve">User BPP :197410152007012015  
Pass =  Leg@ldepT999
User BP : 198612132010012016  
Pass = Kabpasuruan@1
</t>
  </si>
  <si>
    <t>PENATAUSAHAAN 2024
Tidak bisa membuat pelimpahan dari BPP ke BP karena saldo Bank dan saldo Tunai sudah NOL...namun di BKU BPP masih ada Saldo Bank Rp47.407.886,00 dan Saldo Tunai Rp47.557.886,00 Total Rp 150.000.-
karena BPP bag.hukum hapus TBP 35.14/06.0/000264/UP/4.01.0.00.0.00.01.0000/M/2/2024 dan tidak di lpj kan tapi saldonya tidak balik ke BPP secara dashboard, sehingga tdk bisa pengembalian ke BP</t>
  </si>
  <si>
    <t xml:space="preserve">https://drive.google.com/file/d/1YbzCkSIBEArrL4A3p8n9sKhP1Gpfy6Hl/view?usp=drive_link </t>
  </si>
  <si>
    <t>DINAS PERPUSTAKAAN DAN ARSIP</t>
  </si>
  <si>
    <t>User BP : 198010232010012005  
Pass =  @Arsip11
User BPP : 197009292008011014
Pass =  @Arsip11</t>
  </si>
  <si>
    <t>PENATAUSAHAAN 2024
Saldo BKU BP - Rp452.198.374,00 sedangkan di Saldo di BPP + Rp452.198.374,00...itu terjadi ketika BP melakukan Pelimpahan ke BPP namun saldo nya masih Kosong...
sementara BPP tidak bisa melakukan Pelimpahan Balik ke BP karena Saldo di Menu Pelimpahan adalah NOL.</t>
  </si>
  <si>
    <r>
      <rPr>
        <u/>
        <sz val="10"/>
        <color rgb="FF1155CC"/>
        <rFont val="Arial"/>
      </rPr>
      <t>https://drive.google.com/file/d/1JpgVOgB4sBsojqh3ObfAMSqbnWn1pGbu/view?usp=drive_link</t>
    </r>
    <r>
      <rPr>
        <sz val="10"/>
        <rFont val="Arial"/>
      </rPr>
      <t xml:space="preserve"> 
</t>
    </r>
    <r>
      <rPr>
        <u/>
        <sz val="10"/>
        <color rgb="FF1155CC"/>
        <rFont val="Arial"/>
      </rPr>
      <t>https://drive.google.com/file/d/1cuBlgnKqIRFBvZdCuZMYMT-_L2_0SE7W/view?usp=drive_link</t>
    </r>
    <r>
      <rPr>
        <sz val="10"/>
        <rFont val="Arial"/>
      </rPr>
      <t xml:space="preserve"> 
</t>
    </r>
  </si>
  <si>
    <t xml:space="preserve">User BP : 197610042010012006  =  Dishubkabpas78$
User BPP : 
199307192016122001 =  Dishubkabpas78$
199605172022032004  =  Dishubkabpas78$
199905152022032001  =  Dishubkabpas78$
</t>
  </si>
  <si>
    <t xml:space="preserve">PENATAUSAHAAN 2024
Saldo di BKU BP tampilnya sebesar 484.691.760,00, sementara harusnya saldo di BP sebesar 357.222.447,- terdapat selisih sebesar 127.469.313,- Nilai tersebut atalah beberapa Nomor TBP yang TERHAPUS, sementara sudah menjadi SP2D GU.
Nomor TBP : 
35.14/06.0/000505/UP/2.15.0.00.0.00.01.0000/PP/R1/10/2024     Rp.        24.197.925,00
Nomor SP2D : 35.14/04.0/000386/GU/2.15.0.00.0.00.01.0000/PPR1/10/2024
No. TBP :
35.14/06.0/000510/UP/2.15.0.00.0.00.01.0000/PP/R1/10/2024    Rp.        48.404.650,00
No. SP2D : 
35.14/04.0/000388/GU/2.15.0.00.0.00.01.0000/PPR1/10/2024
No. TBP :
35.14/06.0/000491/UP/2.15.0.00.0.00.01.0000/PP/R1/10/2024    Rp.           3.178.223,00
35.14/06.0/000499/UP/2.15.0.00.0.00.01.0000/PP/R1/10/2024    Rp.                12.000,00
35.14/06.0/000493/UP/2.15.0.00.0.00.01.0000/PP/R1/10/2024    Rp.        19.979.165,00
No. SP2D : 
35.14/04.0/000380/GU/2.15.0.00.0.00.01.0000/PPR1/10/2024
No. TBP :
35.14/06.0/000603/UP/2.15.0.00.0.00.01.0000/PP/R1/10/2024    Rp.        26.977.350,00
35.14/06.0/000601/UP/2.15.0.00.0.00.01.0000/PP/R1/10/2024    Rp.           4.720.000,00
Nomor SP2D :
35.14/04.0/000440/GU/2.15.0.00.0.00.01.0000/PPR1/11/2024
</t>
  </si>
  <si>
    <t xml:space="preserve">https://drive.google.com/file/d/1XmtVv70gUIIecZEEjBwKbWvO_qwgRsbz/view?usp=drive_link </t>
  </si>
  <si>
    <t>sudah selesai cuman detail TBPnya tidak ada di db</t>
  </si>
  <si>
    <t xml:space="preserve">User BP : 197906282010012002 
Pass = Praja11@
User BPP : 197006072009061003 
Pass= Praja11@
</t>
  </si>
  <si>
    <t>PENATAUSAHAAN 2024
BPP tidak bisa melakukan Transaksi  Transfer Non Tunai sebesar Rp 0,02 dari Tunai ke Bank....muncul error " jumlah penarikan melebihi sisa saldo tunai"  sementara Saldo Tunai tampil nya sebesar Rp 0,02
hal ini menyebabkan BP belum dapat melakukan Setoran UP Tunai karena Nilai Saldo Kas nya masih kurang sebesar Rp 0,02</t>
  </si>
  <si>
    <r>
      <rPr>
        <u/>
        <sz val="10"/>
        <color rgb="FF1155CC"/>
        <rFont val="Arial"/>
      </rPr>
      <t>https://drive.google.com/file/d/1H9wBNs5QQeNk23LKhW9ySKUah-OwN2zg/view?usp=drive_link</t>
    </r>
    <r>
      <rPr>
        <sz val="10"/>
        <rFont val="Arial"/>
      </rPr>
      <t xml:space="preserve"> </t>
    </r>
  </si>
  <si>
    <t>buat saja sts dengan nominal yg ada nanti di BKU kita sesuaikan</t>
  </si>
  <si>
    <t>Kecamatan Bangil</t>
  </si>
  <si>
    <t>User BP : 198304012009011005 
Pass : Bangil@10</t>
  </si>
  <si>
    <t xml:space="preserve">PENATAUSAHAAN 2024
Sudah bisa buat STS UP ketika pilih konfirmasi klik tambah sekarang muncul "gagal mengambil data id role. - no rows in result set"                
</t>
  </si>
  <si>
    <t xml:space="preserve">https://drive.google.com/file/d/1MCEIeCQeFmCfNmgt4R7U_tzbisjed-NU/view?usp=drive_link </t>
  </si>
  <si>
    <t>ini ada pergantian BPP , sementara gpp stor saja dulu stsnya</t>
  </si>
  <si>
    <t>User BP 196807111992021001  
Pass= bapperida2124
User BPP : 19691009 200801 1 014
Pass : Bapperida@25</t>
  </si>
  <si>
    <t>PENATAUSAHAAN 2024
Saldo BKU BP adalah -2.065.977.073,00
Saldo BKU BPP adalah 2.320.000.000,00
NamuN BPP tidak dapat melakukan Pelimpahan balik ke BP karena Sado Bank NOL dan Saldo Tunai NOL bahan analisis</t>
  </si>
  <si>
    <t xml:space="preserve">https://drive.google.com/file/d/1syZ9X0qDTPvQOwa87o9lYr3QLD2jpdto/view?usp=drive_link  
</t>
  </si>
  <si>
    <t>tidak singkron nominal tunai antara tbp dan sp2d_saldo_detail</t>
  </si>
  <si>
    <t>"User BPP :197602242010012003
Pass =  **Sayang24
User BP : 198612132010012016  
Pass = Kabpasuruan@1
"</t>
  </si>
  <si>
    <t>PENATAUSAHAAN 2024
Saldo BPP Bag Protokol Setda dI BKU adalah Rp35.348.300,00
Sadlo BPP di Menu Pelimpahan UP/GU adalah Tunai sebesar Rp39.548.300,00
harusnya Saldo BPP ini adalah NOL, diperkiraan ada TBP yg diHAPUS, padahal sudah ada LPJ dan SP2D GU nya
TBP yg terhapus :
335.14/06.0/002670/UP/4.01.0.00.0.00.01.0000/PPR2/12/2024
35.14/06.0/002670/UP/4.01.0.00.0.00.01.0000/PPR1/11/2024
35.14/06.0/002667/UP/4.01.0.00.0.00.01.0000/PPR1/11/2024
35.14/06.0/002674/UP/4.01.0.00.0.00.01.0000/PPR1/11/2024
35.14/06.0/002671/UP/4.01.0.00.0.00.01.0000/PPR1/11/2024
35.14/06.0/002668/UP/4.01.0.00.0.00.01.0000/PPR1/11/2024
35.14/06.0/002640/UP/4.01.0.00.0.00.01.0000/PPR1/11/2024
35.14/06.0/002644/UP/4.01.0.00.0.00.01.0000/PPR1/11/2024
35.14/06.0/002354/UP/4.01.0.00.0.00.01.0000/PPR1/10/2024
35.14/06.0/002355/UP/4.01.0.00.0.00.01.0000/PPR1/10/2024
35.14/06.0/002361/UP/4.01.0.00.0.00.01.0000/PPR1/10/2024
35.14/06.0/002675/UP/4.01.0.00.0.00.01.0000/PPR1/11/2024
35.14/06.0/002404/UP/4.01.0.00.0.00.01.0000/PPR1/10/2024
No LPJ BP : 35.14/10.0/000057LPJ-BP/UP/4.01.0.00.0.00.01.0000/PPR2/12/2024
No Sp2 D : 35.14/04.0/000303/GU/4.01.0.00.0.00.01.0000/PPR2/12/2024
No SPM    : 5.14/03.0/000321/GU/4.01.0.00.0.00.01.0000/PPR2/12/2024
No SPP     : 35.14/02.0/000319/GU/4.01.0.00.0.00.01.0000/PPR2/12</t>
  </si>
  <si>
    <r>
      <rPr>
        <u/>
        <sz val="10"/>
        <color rgb="FF1155CC"/>
        <rFont val="Arial"/>
      </rPr>
      <t>https://drive.google.com/file/d/1x3CTUlfQMJEkf28r5N9cN4dzh3CCvnSz/view?usp=drive_link</t>
    </r>
    <r>
      <rPr>
        <sz val="10"/>
        <rFont val="Arial"/>
      </rPr>
      <t xml:space="preserve">  
</t>
    </r>
    <r>
      <rPr>
        <u/>
        <sz val="10"/>
        <color rgb="FF1155CC"/>
        <rFont val="Arial"/>
      </rPr>
      <t>https://drive.google.com/file/d/1LTwlPFwOgzUHjUVR-IdeuGSVRf_6s-HO/view?usp=drive_link</t>
    </r>
    <r>
      <rPr>
        <sz val="10"/>
        <rFont val="Arial"/>
      </rPr>
      <t xml:space="preserve"> </t>
    </r>
  </si>
  <si>
    <t xml:space="preserve">DINAS KEPENDUDUKAN DAN PENCATATAN SIPIL
</t>
  </si>
  <si>
    <t>User BP : 198406132008012006
Pass : Dispenduk1!</t>
  </si>
  <si>
    <t xml:space="preserve">PENATAUSAHAAN 2024
Pada Menu Pelimpahan UP/GU terdapat Saldo Tunai sebesar Rp94.966.927,00 sedangkan saldo di BKU bulan Desember terdapat saldo sebesar Rp92.466.927,00 
Saldo yang seharusnya ada sesuai yang di BKU...terdapat selisih sebesar 2.500.000,- diperkirakan pernah menghapus TBP Nomor : 35.14/06.0/000061/UP/2.12.0.00.0.00.01.0000/M/3/2024
kemudian dibuat lagi pengganti TBP tersebut Nomor 35.14/06.0/000063/UP/2.12.0.00.0.00.01.0000/M/3/2024
kedua nomor TBP diatas senilai 2.500.000,- yg diperkirakan angka nya tidak mengurangi </t>
  </si>
  <si>
    <r>
      <rPr>
        <u/>
        <sz val="10"/>
        <color rgb="FF1155CC"/>
        <rFont val="Arial"/>
      </rPr>
      <t>https://drive.google.com/file/d/18KmeVJVCezoDbFXBOV6SCanpzaGaXO9-/view?usp=drive_link</t>
    </r>
    <r>
      <rPr>
        <sz val="10"/>
        <rFont val="Arial"/>
      </rPr>
      <t xml:space="preserve"> </t>
    </r>
  </si>
  <si>
    <t>User BPP : 197707262006042002
Pasword : Paskal_123@</t>
  </si>
  <si>
    <t>NPD yang sudah dihapus masih muncul di BKU.
No NPD :
32.77/56.0/000670/NPD-PANJAR/7.01.0.00.0.00.01.0000/P1/4/2025
32.77/56.0/000670/NPD-PANJAR/7.01.0.00.0.00.01.0000/P1/4/2025</t>
  </si>
  <si>
    <t>https://prnt.sc/qCI3mA8Xf5CU</t>
  </si>
  <si>
    <t>BP : 19780602 201001 2 004
Pass @Sosialya1</t>
  </si>
  <si>
    <t>Muncul nominal pada kolom sudah dilimpahkan senilai Rp2.000.000,00, seharusnya 0 pada kolom sudah dilimpahkan</t>
  </si>
  <si>
    <t>Seharusnya 0 pada kolom sudah dilimpahkan</t>
  </si>
  <si>
    <t>https://prnt.sc/2hCsGwkCL35T</t>
  </si>
  <si>
    <t>Kecamatan Baturetno</t>
  </si>
  <si>
    <t>BUD : 197604092005011006
Pass : Bpkd@2024</t>
  </si>
  <si>
    <t>Ika
0857-2816-2039</t>
  </si>
  <si>
    <t>Ada pergantian PA dengan nama Andika Krisnaya NIP 197503051993111004 (yang juga sebagai PA Kecamatan Ngadirojo) sudah dimutakhirkan di penatausahaan namun saat membuat SPM masih tercantum nama PA yang lama
sedangkan pembuatan SPM di kecamatan ngadirojo nama PAnya tidak muncul</t>
  </si>
  <si>
    <t>nama PA sesuai saat pembuatan SPM</t>
  </si>
  <si>
    <t>SPM tidak dibuat tapi tergenerate otomatis setelah PPK verifikasi SPP, jika belum sp2d, sarankan untuk dibuat ulang SPP nya</t>
  </si>
  <si>
    <t>BP : 19780110 200902 2 001
PW : B@nt3nprov</t>
  </si>
  <si>
    <t>Aldi Irawan
+62 817-6896-618</t>
  </si>
  <si>
    <t>Tidak muncul terbilang pada SPM no 
36.00/03.0/000138/LS/5.02.0.00.0.00.02.0000/P2/4/2025</t>
  </si>
  <si>
    <t>Muncul terbilang nominalnya</t>
  </si>
  <si>
    <t>https://prnt.sc/TJb2Nny2_Emu</t>
  </si>
  <si>
    <t>PPK : 197205122002121008
Pass : Margadana@123</t>
  </si>
  <si>
    <t>~Y
0857-4009-7638</t>
  </si>
  <si>
    <t>saat login muncul notif "Anda tidak diizinkan mengakses rute ini"</t>
  </si>
  <si>
    <t>https://prnt.sc/8hg2UYpobusB</t>
  </si>
  <si>
    <t>KPA Baru : 19860331 201503 1 001
Password : Pangandaran@123
KPA Lama : 199408122019031012
PW : Pangandaran@123</t>
  </si>
  <si>
    <t>Dzul
+62 813-8188-1046</t>
  </si>
  <si>
    <t>Tidak dapat memvalidasi LPJ karna terdapat pergantian KPA 
No LPJ :
32.18/10.0/000025/LPJ-BPP/UP/4.02.0.00.0.00.01.0000/P3/4/2025
32.18/10.0/000026/LPJ-BPP/UP/4.02.0.00.0.00.01.0000/P3/4/2025</t>
  </si>
  <si>
    <t>https://prnt.sc/OxCZ-Pb3mvoq</t>
  </si>
  <si>
    <t>BP : 19790823 200801 1 012 
PW :  Denpasar@2024</t>
  </si>
  <si>
    <t>Krisna
+62 857-9298-7478</t>
  </si>
  <si>
    <t>https://prnt.sc/Fs85A0SC7DzW</t>
  </si>
  <si>
    <t>BUD : 197205301992031006
pass: Banyumas@Kab2024</t>
  </si>
  <si>
    <t>NI
+62 821-3512-2071</t>
  </si>
  <si>
    <t>Permohonan pembatalan pengesehan Pengembalian Belanja LS 
No Pengembalian Belanja LS :
33.02/07.0/000001/LS/3.25.3.27.0.00.01.0000/PPR1/11/2024</t>
  </si>
  <si>
    <t>Pengembalian Belanja dapat dibatalkan</t>
  </si>
  <si>
    <r>
      <rPr>
        <u/>
        <sz val="10"/>
        <color rgb="FF1155CC"/>
        <rFont val="Arial"/>
      </rPr>
      <t xml:space="preserve">https://prnt.sc/MmL7IbTsOy0j
</t>
    </r>
    <r>
      <rPr>
        <sz val="10"/>
        <color rgb="FF000000"/>
        <rFont val="Arial"/>
      </rPr>
      <t xml:space="preserve">Surat
</t>
    </r>
    <r>
      <rPr>
        <u/>
        <sz val="10"/>
        <color rgb="FF1155CC"/>
        <rFont val="Arial"/>
      </rPr>
      <t>https://prnt.sc/kCQ0q6o9WNcN</t>
    </r>
    <r>
      <rPr>
        <b/>
        <sz val="10"/>
        <color rgb="FF000000"/>
        <rFont val="Arial"/>
      </rPr>
      <t xml:space="preserve"> </t>
    </r>
  </si>
  <si>
    <t>Sekda baru : 197303021999011001
Password : Jemberkab@123
Sekda Lama : 196610151996021001
Password: jemberkab01#@!A</t>
  </si>
  <si>
    <t>Role sekda belum muncul, role PA sudah</t>
  </si>
  <si>
    <t>https://prnt.sc/dfx_UmKhgcI4</t>
  </si>
  <si>
    <t>Dinas Kesehatan, Puskesma Gadingrejo</t>
  </si>
  <si>
    <t>BUD : 19691003 199003 1 006
Pass : Pasuruan!12345
KBUD : 19830717 200604 1 021
Pass : Pasuruan@12345</t>
  </si>
  <si>
    <t>mamak
081236773974</t>
  </si>
  <si>
    <t>nilai anggaran setelah perubahan menjadi 0 pada semua program-subkegiatan di Puskesmas Gadingrejo</t>
  </si>
  <si>
    <t>anggaran muncul</t>
  </si>
  <si>
    <t>https://prnt.sc/7IeWO2zF7y3G</t>
  </si>
  <si>
    <t>BP : 197609152014062001  
PW : Dinkeskp*1</t>
  </si>
  <si>
    <t>Erna
+62 853-3857-7967</t>
  </si>
  <si>
    <t xml:space="preserve">Relening bank tidak aktif
No Rek. 003111000382
ERNAYATI/BEND PENGEL DINAS KESEHATAN
</t>
  </si>
  <si>
    <t>https://prnt.sc/5wH_nlpJoeDq</t>
  </si>
  <si>
    <t>BPP : 200012022023021004 
Pass : @Kedirikab01
BP : 198404012010012021
Pass : @Kedirikab01
KPA : 198107252009011006 
Pass :  @Kedirikab01</t>
  </si>
  <si>
    <r>
      <rPr>
        <sz val="10"/>
        <color theme="1"/>
        <rFont val="Arial"/>
      </rPr>
      <t xml:space="preserve">Belanja Alat Tulis Kantor pada sub kegiatan Penyediaan Administrasi Pelaksanaan Tugas ASN 
No DPT :  </t>
    </r>
    <r>
      <rPr>
        <b/>
        <sz val="10"/>
        <color theme="1"/>
        <rFont val="Arial"/>
      </rPr>
      <t xml:space="preserve">35.06/11.0/000001/KKPD-DPT/1/4.01.5.06.2.16.25.0000/M/2/2025 
</t>
    </r>
    <r>
      <rPr>
        <sz val="10"/>
        <color theme="1"/>
        <rFont val="Arial"/>
      </rPr>
      <t>No DPR :</t>
    </r>
    <r>
      <rPr>
        <b/>
        <sz val="10"/>
        <color theme="1"/>
        <rFont val="Arial"/>
      </rPr>
      <t xml:space="preserve"> 35.06/11.0/000001/KKPD-DPR/1/4.01.5.06.2.16.25.0000/M/2/2025
belum di tbpkan dan sudah dihapus namun anggaran belum kembali dan terhitung realisasi
</t>
    </r>
    <r>
      <rPr>
        <sz val="10"/>
        <color theme="1"/>
        <rFont val="Arial"/>
      </rPr>
      <t xml:space="preserve">
1.01.01 PROGRAM PENUNJANG URUSAN PEMERINTAHAN DAERAH KABUPATEN/KOTA
1.01.01.2.02 Kegiatan Administrasi Keuangan Perangkat Daerah        
1.01.01.2.02.0002 Sub Kegiatan Penyediaan Administrasi Pelaksanaan Tugas ASN
5.1.02.01.01.0024 Belanja Alat/Bahan Untuk Kegiatan Kantor-Alat Tulis Kantor </t>
    </r>
  </si>
  <si>
    <t>https://docs.google.com/document/d/1L-UAopOTZjJhvMQyKjVceAV7uyifc78v/edit?usp=drive_link&amp;ouid=118225021586497021816&amp;rtpof=true&amp;sd=true</t>
  </si>
  <si>
    <t>User BP : 199408032020122018
Prajawibawa@1950</t>
  </si>
  <si>
    <t>karena pergantian BP, Menu Pelimpahan UP GU saldo nya ada 2 baris</t>
  </si>
  <si>
    <t xml:space="preserve">https://drive.google.com/file/d/14CdVGV5dQGvMjRNxRQtKc4ZXLZ0KNcEO/view?usp=drive_link </t>
  </si>
  <si>
    <t>BP : 198404012010012021
Pass : @Kedirikab01
BPP : 198004172014082004 
PW : @Kedirikab01</t>
  </si>
  <si>
    <r>
      <rPr>
        <sz val="10"/>
        <color theme="1"/>
        <rFont val="Arial"/>
      </rPr>
      <t xml:space="preserve">Belanja perjalanan dinas biasa pada subkeg fasilitasi otonomi daerah
No DPT : 35.06/11.0/000010/KKPD-DPT/1/4.01.5.06.2.16.25.0000/P1/3/2025 
No DPR : 35.06/11.0/000010/KKPD-DPT/1/4.01.5.06.2.16.25.0000/P1/3/2025
</t>
    </r>
    <r>
      <rPr>
        <b/>
        <sz val="10"/>
        <color theme="1"/>
        <rFont val="Arial"/>
      </rPr>
      <t xml:space="preserve">belum di tbpkan dan sudah dihapus namun anggaran belum kembali dan terhitung realisasi
</t>
    </r>
    <r>
      <rPr>
        <sz val="10"/>
        <color theme="1"/>
        <rFont val="Arial"/>
      </rPr>
      <t xml:space="preserve">
4.01.02 PROGRAM PEMERINTAHAN DAN KESEJAHTERAAN RAKYAT
4.01.02.2.01 Kegiatan Administrasi Tata Pemerintahan
4.01.02.2.01.0003 Sub Kegiatan Fasilitasi Pelaksanaan Otonomi Daerah
5.1.02.04.01.0001 Belanja Perjalanan Dinas Biasa</t>
    </r>
  </si>
  <si>
    <t>BUD : 19670709 199703 1 006
pass : Bud_Bgr1!</t>
  </si>
  <si>
    <t>Samsi
085693947000</t>
  </si>
  <si>
    <t>mohon pembukaan jadwal penatausahaan dikarenakan ada perbaikan kelebihan realisasi belanja</t>
  </si>
  <si>
    <t>surat menyusul</t>
  </si>
  <si>
    <t>Kemantren Jenis</t>
  </si>
  <si>
    <t>BPP : 197508171998032008
PW : Jetis1#@</t>
  </si>
  <si>
    <t>Permohonan perubahan tanggal TBP UP/GU dari tanggal 31 Januari menjadi 28 Februari 2025
No TBP 
34.71/06.0/000165/UP/7.01.4.01.2.22.02.0000/P1/3/2025</t>
  </si>
  <si>
    <t>Tanggal TBP berubah menjadi 28 Februari 2025</t>
  </si>
  <si>
    <t>https://prnt.sc/JcFSCzNpwYp1</t>
  </si>
  <si>
    <t>Lakukan unposting dulu</t>
  </si>
  <si>
    <t>PA : 19670302 198901 1 001
PW : Bulelengkab1!</t>
  </si>
  <si>
    <t>Tidak muncul no DPT-KKPD pada PA Baru
dari Nomor 51.08/11.0/000007/KKPD-DPT/1/5.02.0.00.0.00.01.0000/M/3/2025 sampai dengan 51.08/11.0/000017/KKPD-DPT/1/5.02.0.00.0.00.01.0000/M/3/2025</t>
  </si>
  <si>
    <t>Muncul DPT-KKPD</t>
  </si>
  <si>
    <t xml:space="preserve">User PA                : 19670102 199803 2 003
Password              : @Disperkimta123
</t>
  </si>
  <si>
    <t xml:space="preserve">Daftar Pembayaran Tagihan (DPT).dengan Nomor 51.08/11.0/000005/KKPD-DPT/1/2.11.0.00.0.00.01.0000/P1/4/2025 sampai dengan 51.08/11.0/000008/KKPD-DPT/1/2.11.0.00.0.00.01.0000/P1/4/2025 Tidak kelihatan di Akun PA yang baru jadi tidak dapat diproses dipembuatan SPP GU-KKPD.
</t>
  </si>
  <si>
    <t>T</t>
  </si>
  <si>
    <t>Bakesbangpol</t>
  </si>
  <si>
    <t>BP : 19760217 200312 2 001
Pass : tasikmalayakab01#@!A
 BUD : 19681008 198803 1 003
Pass : Premium123</t>
  </si>
  <si>
    <t>Bayu
085223330644</t>
  </si>
  <si>
    <r>
      <rPr>
        <sz val="10"/>
        <color theme="1"/>
        <rFont val="Arial"/>
      </rPr>
      <t xml:space="preserve">Mohon dihapus permohonan pengajuan rekening BP  nomor rekening </t>
    </r>
    <r>
      <rPr>
        <b/>
        <sz val="10"/>
        <color theme="1"/>
        <rFont val="Arial"/>
      </rPr>
      <t xml:space="preserve">0050030072251 </t>
    </r>
    <r>
      <rPr>
        <sz val="10"/>
        <color theme="1"/>
        <rFont val="Arial"/>
      </rPr>
      <t>a.n Bakesbangpol Kab Tasikmalaya karena tidak bisa diaktifkan/tidak mengalir ke  akun BUD. 
Ketika akan dibatalkan di akun PA muncul notif rek tidak aktif. Nomor dan nama rekening tersebut sudah terpakai oleh BPP</t>
    </r>
  </si>
  <si>
    <t>pengajuan rekeneing dibatalkan</t>
  </si>
  <si>
    <t>silahkan dibatalkan bertahap oleh user</t>
  </si>
  <si>
    <t>30/05/2025</t>
  </si>
  <si>
    <t>Ochien +62 813-2376-6669</t>
  </si>
  <si>
    <t>Data anggaran pembiayaan tidak mengalir pada penatausahaan</t>
  </si>
  <si>
    <t>https://drive.google.com/file/d/1pGxPSTwGVTWXiq8WoPCZk3H0uGma1w52/view?usp=sharing</t>
  </si>
  <si>
    <t>https://drive.google.com/file/d/1fnA2DHf-IZsSR-b6-4jy_0N69jNKM-XS/view?usp=sharing</t>
  </si>
  <si>
    <t>PA : 196994221993081002
Pass : Sekre@24
BP : 197505222008011003
Pass : W0ngpusat</t>
  </si>
  <si>
    <t>Ite
0821-2123-4540</t>
  </si>
  <si>
    <t>Rekening tidak aktif
Norek : 1035009244
Nama Rekening : BEND PENGL DINAS DIKBUD</t>
  </si>
  <si>
    <t>Akun sekda baru :
197208112002121005
Pass: Tegal123$
Akun sekda lama : 
197605101996021003
Pass : tegal01#!A</t>
  </si>
  <si>
    <t>Lucky Salam
0857-1215-1683</t>
  </si>
  <si>
    <t>Saat login akun sekda baru hanya muncul role sebagai PA Setda
Role sebagai Sekda masih nyangkut di NIP sekda lama
Sekda baru : drg. Agus dwi Sulistyantono, MM
Sekda lama : Sartono Eko Saputro, S.STP</t>
  </si>
  <si>
    <t>muncul role sebagai PA dan sekda</t>
  </si>
  <si>
    <t>https://prnt.sc/YzYjfjDNb2e4</t>
  </si>
  <si>
    <t>30/05/2026</t>
  </si>
  <si>
    <t xml:space="preserve">USER PA DINKES : 197002192002121004
PASSWORD : Purbalinggakab*123
</t>
  </si>
  <si>
    <t>Kristianto Sardi
0858-6684-0717</t>
  </si>
  <si>
    <t xml:space="preserve">Rekening tidak aktif
BEN PENG DINKES
3027085629
</t>
  </si>
  <si>
    <t>rekening menjadi aktif</t>
  </si>
  <si>
    <t>30/05/2027</t>
  </si>
  <si>
    <t xml:space="preserve">USER PA  : 197409091998031004
PASSWORD : Padamara123*
</t>
  </si>
  <si>
    <t xml:space="preserve">Rekening tidak aktif
BEN PENG KEC PADAMARA
3027150216
</t>
  </si>
  <si>
    <t>30/05/2028</t>
  </si>
  <si>
    <t>USER PA KEC KALIMANAH : 197009101991031006
PASSWORD : Kalimanah@1</t>
  </si>
  <si>
    <t>Rekening tidak aktif
BEN PENG KEC KALIMANAH
3027085293</t>
  </si>
  <si>
    <t>30/05/2029</t>
  </si>
  <si>
    <t>Kecamatan Gunungkencana</t>
  </si>
  <si>
    <t>Bendahara lama : 199603052022032008
Password: Gunung123! 
Bendahara Baru : 197002042009061001
Password: Gunung123!</t>
  </si>
  <si>
    <t>Ruliansyah +62 878-9751-4489</t>
  </si>
  <si>
    <t>Saldo kembali menjadi satu senilai Rp.12.000.000</t>
  </si>
  <si>
    <t>https://drive.google.com/file/d/15wtv019DooSq3fnjSMsykPTo3MwAcTzS/view?usp=sharing</t>
  </si>
  <si>
    <t>BUD : 196703301992032004
Pass : @Batangkab123</t>
  </si>
  <si>
    <t xml:space="preserve">Permohonan reset rekening KKPD 
Nomor  Rekening 1032008514
</t>
  </si>
  <si>
    <t>rekening KKPD ter-reset</t>
  </si>
  <si>
    <t xml:space="preserve">DINAS PERINDUSTRIAN, TRANSMIGRASI DAN TENAGA KERJA </t>
  </si>
  <si>
    <t>BP Baru : 198311282010011019
pass : Purworejokab@1
BP Lama : 196705251990102001
pass : Purworejokab@1</t>
  </si>
  <si>
    <t>Ozil +62 857-2037-8285</t>
  </si>
  <si>
    <t>Terjadinya pergantian bendahara sehingga saldo terpecah menjadi 2</t>
  </si>
  <si>
    <t>Saldo kembali menjadi satu senilai Rp190.520.700,00</t>
  </si>
  <si>
    <t>https://drive.google.com/file/d/13Esi4rQ5fzih7Mjhqow5WJSsPuWATR2B/view?usp=sharing</t>
  </si>
  <si>
    <t>Kecamatan Gerung</t>
  </si>
  <si>
    <t>19680924 200604 1 005 (PA)
Passsword        : Gerung@24</t>
  </si>
  <si>
    <t>Rekening bank tidak aktif :
Bank NTB Syariah
0222108543011
KANTOR CAMAT GERUNG</t>
  </si>
  <si>
    <t>Rekening Bank aktif kembali</t>
  </si>
  <si>
    <t>https://drive.google.com/file/d/1jQRAsiVRIjZbuEk420r-cRm4pu4CrDxi/view?usp=sharing</t>
  </si>
  <si>
    <t>Pindahkan ke regional 5</t>
  </si>
  <si>
    <t>Akun pa : 196610141992031010
Pass : @Setda24</t>
  </si>
  <si>
    <t>Risa +62 812-2375-0097</t>
  </si>
  <si>
    <t>Rekening bank tidak aktif :
nama rekening : BPSETDAGRT
Bank BJB
Nomor rekening: 0002355337001</t>
  </si>
  <si>
    <t>Rekening Aktif kembali</t>
  </si>
  <si>
    <t>https://drive.google.com/file/d/1G5V3q4QAn0eDPjrMuScpdmWoAU4HBHkk/view?usp=sharing</t>
  </si>
  <si>
    <t>BP Baru : 198509022020121003
Pass : Subangkab25*
BP Lama : 198312302009011001
Pass : Subangkab14!</t>
  </si>
  <si>
    <t>Sanjaya
081224522691</t>
  </si>
  <si>
    <t>terdapat dobel pelimpahan up/gu pada bp</t>
  </si>
  <si>
    <t>tidak dobel lagi</t>
  </si>
  <si>
    <t>https://prnt.sc/DBMD2wp2P7X6</t>
  </si>
  <si>
    <t>Bendahara Penerimaan : 196908142009011003
Password :Jombangkab2024!</t>
  </si>
  <si>
    <t>Terdapat perbedaan nama SKPD pada tampilan Dashboard menjadi Dinas Pemberdayaan Masyarakat Dan Desa
seharusnya nama SKPD yang benar adalah Dinas Perdagangan dan Perindustrian</t>
  </si>
  <si>
    <t>Seharusnya nama SKPD Dinas Perdagangan dan Perindustrian</t>
  </si>
  <si>
    <t>https://prnt.sc/OMfGnIbYbC-v</t>
  </si>
  <si>
    <t>BP :198509022020121003
Password :Subangkab25*</t>
  </si>
  <si>
    <t>Holik
+62 831-4811-1196</t>
  </si>
  <si>
    <t>Double saldo Pelimpahan</t>
  </si>
  <si>
    <r>
      <rPr>
        <sz val="10"/>
        <rFont val="Arial"/>
      </rPr>
      <t xml:space="preserve">BKU 
</t>
    </r>
    <r>
      <rPr>
        <u/>
        <sz val="10"/>
        <color rgb="FF1155CC"/>
        <rFont val="Arial"/>
      </rPr>
      <t>https://prnt.sc/JnqKC66Qa8aC</t>
    </r>
  </si>
  <si>
    <t>BP
User. 197804242008011004
Pass. Sukabumikab33*</t>
  </si>
  <si>
    <t>https://prnt.sc/GWOfKPMmwhEg</t>
  </si>
  <si>
    <t xml:space="preserve">Rekening bank tidak aktif
No Rekening : 0520030003211
Nama Rekening : PK SEKRETARIAT DPRD KABUPATEN
</t>
  </si>
  <si>
    <t>https://prnt.sc/DyItHiWLjYyr</t>
  </si>
  <si>
    <t>KECAMATAN KLATEN SELATAN</t>
  </si>
  <si>
    <t>PA : 196904171993032008
pasword : Klasela17@
BP : 19771213 201101 2 002
PW : Klasela17@</t>
  </si>
  <si>
    <t>Ed Wibawa
+62 856-4024-4233</t>
  </si>
  <si>
    <t>Rekening bank tidak aktif 
No Rekening : 1009005956
Nama Rekening : Kecamatan Klaten Selatan</t>
  </si>
  <si>
    <t>Rekening Bank Aktif kembali</t>
  </si>
  <si>
    <t>https://prnt.sc/IFOYtQkG-Td5</t>
  </si>
  <si>
    <t>User BUD : 197506251998031004
Password : Kediri2024</t>
  </si>
  <si>
    <t>Msb
+62 819-1302-1330</t>
  </si>
  <si>
    <t xml:space="preserve">Request permohonan perubahan limit dan jenis KKPD
data yang salah
1946 4500 0000 6538 limit 70.000.000 jenis Belanja Perjalanan Dinas
1946 4500 0000 6520 limit 450.000.000 jenis Belanja Barang Dan Jasa Serta Belanja Modal
</t>
  </si>
  <si>
    <t>Seharusnya menjadi 
1946 4500 0000 6538 limit 450.000.000 jenis Belanja Barang Dan Jasa Serta Belanja Modal
1946 4500 0000 6520 limit 70.000.000 jenis Belanja Perjalanan Dinas</t>
  </si>
  <si>
    <t>https://prnt.sc/pbtrL2F0j2Um</t>
  </si>
  <si>
    <t>Sudah direset, user bisa buat ulang</t>
  </si>
  <si>
    <t xml:space="preserve">Rumah Sakit Jiwa Grhasia &amp; Rumah Sakit Paru Respira
</t>
  </si>
  <si>
    <t xml:space="preserve">BENDAHARA RSJ GRHASIA = 198410272015022001
BENDAHARA RSP RESPIRA = 198011232005012010
</t>
  </si>
  <si>
    <t>Andri/0818141882</t>
  </si>
  <si>
    <t>Cetakan LPJ Administratif &amp; Fungsional 2025 untuk Bendahara UOBK  (Rumah Sakit Jiwa Grhasia &amp; Rumah Sakit Paru Respira) masih gabung ketika dicetak, seharusnya bisa tercetak terpisah (sendiri-sendiri).</t>
  </si>
  <si>
    <t xml:space="preserve">BUD 197409241999012001 
Pasword : Keuangan!23# 
</t>
  </si>
  <si>
    <t xml:space="preserve">Lala 
</t>
  </si>
  <si>
    <t>seluruh SKPD ketika login muncul notifikasi eror dan tidak bisa dilanjutkan transaksi apapun
"gagal mengambil data skpd. - failed to connect to `host=192.168.128.172 user=pusdatin database=mst_referensi_2025`: server error (FATAL: sorry, too many clients already (SQLSTATE 53300))"
failed to connect to `user=pusdatin database=mst_referensi_2025`: 192.168.128.172:5432 (192.168.128.172): server error: FATAL: sorry, too many clients already (SQLSTATE 53300)</t>
  </si>
  <si>
    <t>bisa akses kembali</t>
  </si>
  <si>
    <t>https://prnt.sc/jNadj9eHmvoO</t>
  </si>
  <si>
    <t>Inspektorat Daerah Tangsel</t>
  </si>
  <si>
    <t>Akses Akun Terkait : 199512292015031001                                     Pass: Selatantangerang@1</t>
  </si>
  <si>
    <t>Fakhri</t>
  </si>
  <si>
    <t>Upload Template TPP muncul notif seperti pada gambar berikut ini (Perhitungan TPP tidak sama dengan kolom Excel TPP)</t>
  </si>
  <si>
    <t>harusnya berhasil upload seperti pada bulan sebelumnya karena sudah menggunakan template terbaru</t>
  </si>
  <si>
    <t>https://drive.google.com/file/d/10_HVvcvBrR_DOsm4SDpMQsACwjUtYAqO/view?usp=drive_link</t>
  </si>
  <si>
    <t>aksesnya dibuka ya</t>
  </si>
  <si>
    <t>sudah dikonfrimasi ke pemda</t>
  </si>
  <si>
    <t>Kecamatan Wringinanom</t>
  </si>
  <si>
    <t>BP : 198501162020121003 
Gresikkab123!@#</t>
  </si>
  <si>
    <t>Dewi</t>
  </si>
  <si>
    <r>
      <rPr>
        <sz val="10"/>
        <color theme="1"/>
        <rFont val="Arial"/>
      </rPr>
      <t xml:space="preserve">BP tidak bisa cetak LPJ UP/GU nomor </t>
    </r>
    <r>
      <rPr>
        <b/>
        <sz val="10"/>
        <color theme="1"/>
        <rFont val="Arial"/>
      </rPr>
      <t xml:space="preserve">35.25/10.0/000003/LPJ-BP/UP/7.01.0.00.0.00.09.0000/M/5/2025 </t>
    </r>
    <r>
      <rPr>
        <sz val="10"/>
        <color theme="1"/>
        <rFont val="Arial"/>
      </rPr>
      <t>. Muncul notif "gagal mengambil data cetak bp:</t>
    </r>
  </si>
  <si>
    <t>bisa cetak lpj</t>
  </si>
  <si>
    <t>https://prnt.sc/eO6tLC5ae3EP</t>
  </si>
  <si>
    <t>DPUPR</t>
  </si>
  <si>
    <t>KBUD : 19750502 199402 2 001
Pass : 46AlHak!m
PA : 197202041998031007
Pass: pa@PUPR_432303</t>
  </si>
  <si>
    <t>samsul</t>
  </si>
  <si>
    <t>Tidak bisa membuat SPD muncul notifikasi "DPA belum tersedia" padahal sudah divalidasi semua</t>
  </si>
  <si>
    <t>https://prnt.sc/zVJD1p6a_na5</t>
  </si>
  <si>
    <t>Saat dicek sudah selesai</t>
  </si>
  <si>
    <t xml:space="preserve">BUD : 19680824 198903 1 007
Password : BPk@d3600
PA : 19710523 200212 1 004
Password : @Dinkesmadiunkab32
BP : 19850911 200501 2 001
Password : @Dinkesmadiunkab32
</t>
  </si>
  <si>
    <t>nofiana
081358691260</t>
  </si>
  <si>
    <t>rekening bank skpd statusnya tidak aktif melalui akun PA namun di akun BUD tidak ada rekening yg belum aktif tsb
norek : 0051021699</t>
  </si>
  <si>
    <r>
      <rPr>
        <sz val="10"/>
        <rFont val="Arial"/>
      </rPr>
      <t xml:space="preserve">PA : </t>
    </r>
    <r>
      <rPr>
        <u/>
        <sz val="10"/>
        <color rgb="FF1155CC"/>
        <rFont val="Arial"/>
      </rPr>
      <t>https://prnt.sc/jci91lk9Jc-I</t>
    </r>
    <r>
      <rPr>
        <sz val="10"/>
        <rFont val="Arial"/>
      </rPr>
      <t xml:space="preserve"> 
BUD : </t>
    </r>
    <r>
      <rPr>
        <u/>
        <sz val="10"/>
        <color rgb="FF1155CC"/>
        <rFont val="Arial"/>
      </rPr>
      <t>https://prnt.sc/VXBXT4yMws11</t>
    </r>
  </si>
  <si>
    <t>USER PA : 197206111995031003                           PSWD : @Dinkes73                                   USER BUD : 196701141987081001          PSWD : Firdau5*</t>
  </si>
  <si>
    <t>Bidang Perbendaharaan (Usep 082130999145)</t>
  </si>
  <si>
    <t>Dalam proses Validasi DPA (setelah pergeseran),  pada Sub Kegiatan Penyediaan Layanan Kesehatan untuk UKM dan UKP Rujukan Tingkat Daerah Kabupaten/Kota, menu validasi TIDAK MUNCUL</t>
  </si>
  <si>
    <t>Memunculkan menu Validasi DPA</t>
  </si>
  <si>
    <t>https://prnt.sc/kYrHGwM19kmq</t>
  </si>
  <si>
    <t>Infokan pemdanya untuk unvalidasi dan validasi ulang DPA nya</t>
  </si>
  <si>
    <t>USER PA : 196701191987031005                           PSWD : bandung01#@!A                      USER BUD : 196701141987081001          PSWD : Firdau5*</t>
  </si>
  <si>
    <t>Dalam proses aktivasi Rekening Bank SKPD,  pengajuan Aktivasi TIDAK MUNCUL di Menu BUD</t>
  </si>
  <si>
    <t>Pengajuan Rekening Bank agar muncul di menu BUD agar dapat dilakukan Aktivasi Rekening Bank</t>
  </si>
  <si>
    <r>
      <rPr>
        <u/>
        <sz val="10"/>
        <color rgb="FF1155CC"/>
        <rFont val="Arial"/>
      </rPr>
      <t>https://prnt.sc/zz4HJw8qM5kX</t>
    </r>
    <r>
      <rPr>
        <sz val="10"/>
        <rFont val="Arial"/>
      </rPr>
      <t xml:space="preserve"> 
</t>
    </r>
    <r>
      <rPr>
        <u/>
        <sz val="10"/>
        <color rgb="FF1155CC"/>
        <rFont val="Arial"/>
      </rPr>
      <t>https://prnt.sc/OBFjeVel1hcm</t>
    </r>
    <r>
      <rPr>
        <sz val="10"/>
        <rFont val="Arial"/>
      </rPr>
      <t xml:space="preserve"> </t>
    </r>
  </si>
  <si>
    <t>BUD : 197109071996032003
Pass : Wonosobokab@1</t>
  </si>
  <si>
    <t>Permohonan ubah tanggal SP2D karena kesalahan input 
dari tanggal 28 Mei 2025
menjadi 28 April 2025</t>
  </si>
  <si>
    <t>tanggal berubah menjadi 28 April 2025</t>
  </si>
  <si>
    <t>https://drive.google.com/file/d/1kzw9A6qxAc0o2lYpfiN84WRN3-v4zn15/view?usp=drive_link</t>
  </si>
  <si>
    <t>Kapanewon Panjatan</t>
  </si>
  <si>
    <t xml:space="preserve">BUD : 197004061999031003
Password : Bkadkp*1
</t>
  </si>
  <si>
    <t>Permohonan perubahan tanggal SP2D dari tanggal 30 Mei menjadi 30 Aprill
No SP2D :
34.01/04.0/000018/GU/7.01.2.22.4.01.03.0000/P1/4/2025</t>
  </si>
  <si>
    <t>Tanggal berubah menjadi 30 April</t>
  </si>
  <si>
    <t>https://prnt.sc/CeJ9jEaNe9HY</t>
  </si>
  <si>
    <t>User BUD : 197011171991031005
Password BUD : Gunung@123</t>
  </si>
  <si>
    <t>Wahid
+62 857-2920-7001</t>
  </si>
  <si>
    <t>Tidak dapat mencetak DPA - Laporan - Anggaran Kas - Pengeluaran Pembiayaan, data tidak ditemukan</t>
  </si>
  <si>
    <t xml:space="preserve">Dapat mencetak DPA </t>
  </si>
  <si>
    <t>https://prnt.sc/K_TTZNi-_6Fm</t>
  </si>
  <si>
    <t>User :198404252010011024
 Password : Bangl1kab@</t>
  </si>
  <si>
    <t>Dewa Ayu
+62 822-3756-3472</t>
  </si>
  <si>
    <t>Rekening bank tidak aktif 
Nama Rekening : BEND PENG SETDA KAB BANGLI
No Rek. 0200100000340</t>
  </si>
  <si>
    <t>https://prnt.sc/-aRwnfwMY9A3</t>
  </si>
  <si>
    <t>Dinas Kesehatan Kota Serang, PKM Sawah Luhur</t>
  </si>
  <si>
    <t>Akses Akun Terkait : 197103051993012001
Pass: Pkmswl12@
PA : 197001222003121005 pass: Dinkes@kotser1
KPA : 197608132002122008 Pass: Pkmswl12@</t>
  </si>
  <si>
    <t>Sartika/Xavi Mahendra 085213757508</t>
  </si>
  <si>
    <t xml:space="preserve">Penugasan PPTK jadi BPP terjadi tugas double pada pegawai ybs. karena terlewat step melepas jabatan lama (langsung penugasan baru). </t>
  </si>
  <si>
    <t>Tidak terjadi tugas double</t>
  </si>
  <si>
    <t>https://drive.google.com/drive/folders/1iRg4We1HXMJkr6Kd-8-uwG-byFOTvjlR?usp=drive_link</t>
  </si>
  <si>
    <t>Silahkan diberikan jabatan baru</t>
  </si>
  <si>
    <t>sudah diinformasikan pada Pemda</t>
  </si>
  <si>
    <t>BUD : 19670430 199503 1 002
PW : Karawangkab1@</t>
  </si>
  <si>
    <t>Dhea
+62 812-8180-7141</t>
  </si>
  <si>
    <t xml:space="preserve">Request permohonan perubahan Jenis KKPD dari Belanja Barang menjadi Belanja Perjalanan Dinas 
No Kartu : 0149 1988 6500 4
( Badan Kepegawaian dan Pengembangan Sumber Daya Manusia )
</t>
  </si>
  <si>
    <t>Jenis KKPD dapat berubah</t>
  </si>
  <si>
    <t>https://prnt.sc/pWWMHi1-ESVP</t>
  </si>
  <si>
    <t>Salah pemilihan Bank pada KKPD Seharusnya bank BJB bukan BJB Syariah
No Kartu : 0149196676003</t>
  </si>
  <si>
    <t>Nama bank dapat berubah menjadi BJB</t>
  </si>
  <si>
    <t>https://prnt.sc/HdRR2KzaJy9S</t>
  </si>
  <si>
    <t>Silahkan dibuat ulang</t>
  </si>
  <si>
    <t>Kecamatan Andong</t>
  </si>
  <si>
    <t>BP
198101102014061001
pass : 123Aman?</t>
  </si>
  <si>
    <t>Saldo pelimpahan double
NIP BP lama : 200004272021082001</t>
  </si>
  <si>
    <t>https://prnt.sc/OSeROaq9wfHj</t>
  </si>
  <si>
    <t>UPTD BKAD</t>
  </si>
  <si>
    <t>197803302011012001
Pass: Selatantangerang@1</t>
  </si>
  <si>
    <t>Tidak bisa input TBP</t>
  </si>
  <si>
    <t>Bisa input TBP</t>
  </si>
  <si>
    <t>https://drive.google.com/drive/folders/1gEUIFRM6xk0G2khKq_H-u6R2AYztmAdh?usp=drive_link</t>
  </si>
  <si>
    <t>Buka aksesnya ya</t>
  </si>
  <si>
    <t>RS PRATAMA KOTA YOGYAKARTA</t>
  </si>
  <si>
    <t>User BUD: 19720317 199703 2 004
PASS:Jogjakota@1
KPA LAMA        
drg. Arief Haritono,M.Kes        
196703271992031000        
PratamaArief67!
KPA BARU        
dr. Rizka Novriana        
197411282006042011        
Jogj@kot4</t>
  </si>
  <si>
    <t>Andri +62 818-141-882</t>
  </si>
  <si>
    <t>Ada perubahan KPA semula drg. Arief Haritono,M.Kes berubah menjadi dr. Rizka Novriana</t>
  </si>
  <si>
    <t xml:space="preserve">BEND UOBK	
Setyarti	
1967082319920320003	
Pratama98!
</t>
  </si>
  <si>
    <t>Pada saat menu pembuatan SPP mucul notif (terlampir)</t>
  </si>
  <si>
    <t>https://prnt.sc/S6vMvL9jRrxs</t>
  </si>
  <si>
    <t>KPA BARU        
dr. Rizka Novriana        
197411282006042011        
Jogj@kot4
BEND UOBK        
Setyarti        
1967082319920320003        
Pratama98!</t>
  </si>
  <si>
    <t>Pada saat pembuatan NPD ketika mau di setujui dengan akun PA (dr. Rizka Noriana) tidak muncul nama dan NIP nya, begitu juga ketika disetujui dengan akun BP (Setyarti) tidak muncul nama dan NIP dr. Rizka Novriana</t>
  </si>
  <si>
    <t>https://prnt.sc/seicrNKaO6FZ</t>
  </si>
  <si>
    <t>User BUD : 19691117 199803 1 003
psw : maslahatpaskab</t>
  </si>
  <si>
    <t>Penatausahaan 2024 :
Tidak Bisa Cetak SP2D LS, sehingga Jurnal di AKLAP tidak terbentuk
35.14/04.0/000340/LS/1.06.0.00.0.00.01.0000/PPR1/11/2024</t>
  </si>
  <si>
    <t>https://drive.google.com/file/d/1HrUtWWMtiNf58YpvFvcaYvUOIyQ14mCT/view?usp=drive_link</t>
  </si>
  <si>
    <t xml:space="preserve">Penatausahaan 2024 :
Tidak Bisa Cetak SP2D LS, sehingga Jurnal di AKLAP tidak terbentuk
35.14/04.0/000269/LS/2.08.2.14.0.00.01.0000/PPR1/11/2024
35.14/04.0/000268/LS/2.08.2.14.0.00.01.0000/PPR1/11/2024
35.14/04.0/000270/LS/2.08.2.14.0.00.01.0000/PPR1/11/2024
35.14/04.0/000267/LS/2.08.2.14.0.00.01.0000/PPR1/11/2024
</t>
  </si>
  <si>
    <t xml:space="preserve">Penatausahaan 2024 :
Tidak Bisa Cetak SP2D LS, sehingga Jurnal di AKLAP tidak terbentuk
35.14/04.0/000272/LS/2.09.3.27.0.00.01.0000/PPR1/11/2024
35.14/04.0/000264/LS/2.09.3.27.0.00.01.0000/PPR1/11/2024
35.14/04.0/000265/LS/2.09.3.27.0.00.01.0000/PPR1/11/2024
35.14/04.0/000271/LS/2.09.3.27.0.00.01.0000/PPR1/11/2024
35.14/04.0/000263/LS/2.09.3.27.0.00.01.0000/PPR1/11/2024
35.14/04.0/000270/LS/2.09.3.27.0.00.01.0000/PPR1/11/2024
35.14/04.0/000274/LS/2.09.3.27.0.00.01.0000/PPR1/11/2024
35.14/04.0/000273/LS/2.09.3.27.0.00.01.0000/PPR1/11/2024
35.14/04.0/000262/LS/2.09.3.27.0.00.01.0000/PPR1/11/2024
</t>
  </si>
  <si>
    <r>
      <rPr>
        <sz val="10"/>
        <color theme="1"/>
        <rFont val="Arial"/>
      </rPr>
      <t xml:space="preserve">Penatausahaan 2024 :
Tidak Bisa Cetak SP2D LS, sehingga Jurnal di AKLAP tidak terbentuk
35.14/04.0/000507/LS/2.11.0.00.0.00.01.0000/PPR1/11/2024
35.14/04.0/000508/LS/2.11.0.00.0.00.01.0000/PPR1/11/2024
</t>
    </r>
    <r>
      <rPr>
        <b/>
        <sz val="10"/>
        <color theme="1"/>
        <rFont val="Arial"/>
      </rPr>
      <t>35.14/04.0/000500/LS/2.11.0.00.0.00.01.0000/PPR1/11/2024</t>
    </r>
    <r>
      <rPr>
        <sz val="10"/>
        <color theme="1"/>
        <rFont val="Arial"/>
      </rPr>
      <t xml:space="preserve">
35.14/04.0/000494/LS/2.11.0.00.0.00.01.0000/PPR1/11/2024
35.14/04.0/000509/LS/2.11.0.00.0.00.01.0000/PPR1/11/2024
35.14/04.0/000510/LS/2.11.0.00.0.00.01.0000/PPR1/11/2024
35.14/04.0/000499/LS/2.11.0.00.0.00.01.0000/PPR1/11/2024
35.14/04.0/000491/LS/2.11.0.00.0.00.01.0000/PPR1/11/2024
35.14/04.0/000489/LS/2.11.0.00.0.00.01.0000/PPR1/11/2024
35.14/04.0/000503/LS/2.11.0.00.0.00.01.0000/PPR1/11/2024
35.14/04.0/000504/LS/2.11.0.00.0.00.01.0000/PPR1/11/2024
35.14/04.0/000495/LS/2.11.0.00.0.00.01.0000/PPR1/11/2024
</t>
    </r>
  </si>
  <si>
    <t>35.14/04.0/000500/LS/2.11.0.00.0.00.01.0000/PPR1/11/2024
terlewat satu</t>
  </si>
  <si>
    <t>Penatausahaan 2024 :
Tidak Bisa Cetak SP2D LS, sehingga Jurnal di AKLAP tidak terbentuk
35.14/04.0/000219/LS/2.12.0.00.0.00.01.0000/PPR1/11/2024</t>
  </si>
  <si>
    <t xml:space="preserve">Penatausahaan 2024 :
Tidak Bisa Cetak SP2D LS, sehingga Jurnal di AKLAP tidak terbentuk
35.14/04.0/000338/LS/2.16.2.20.2.21.01.0000/PPR1/11/2024
35.14/04.0/000336/LS/2.16.2.20.2.21.01.0000/PPR1/11/2024
35.14/04.0/000334/LS/2.16.2.20.2.21.01.0000/PPR1/11/2024
35.14/04.0/000337/LS/2.16.2.20.2.21.01.0000/PPR1/11/2024
35.14/04.0/000335/LS/2.16.2.20.2.21.01.0000/PPR1/11/2024
35.14/04.0/000333/LS/2.16.2.20.2.21.01.0000/PPR1/11/2024
</t>
  </si>
  <si>
    <t xml:space="preserve">Penatausahaan 2024 :
Tidak Bisa Cetak SP2D LS, sehingga Jurnal di AKLAP tidak terbentuk
35.14/04.0/000232/LS/2.17.0.00.0.00.01.0000/PPR1/11/2024
35.14/04.0/000234/LS/2.17.0.00.0.00.01.0000/PPR1/11/2024
35.14/04.0/000240/LS/2.17.0.00.0.00.01.0000/PPR1/11/2024
35.14/04.0/000233/LS/2.17.0.00.0.00.01.0000/PPR1/11/2024
</t>
  </si>
  <si>
    <t>35.14/04.0/000234/LS/2.17.0.00.0.00.01.0000/PPR1/11/2024</t>
  </si>
  <si>
    <t>DINAS PERIKANAN dan PETERNAKAN</t>
  </si>
  <si>
    <t xml:space="preserve">Penatausahaan 2024 :
Tidak Bisa Cetak SP2D LS, sehingga Jurnal di AKLAP tidak terbentuk
35.14/04.0/000396/LS/3.25.0.00.0.00.01.0000/PPR1/11/2024
35.14/04.0/000394/LS/3.25.0.00.0.00.01.0000/PPR1/11/2024
</t>
  </si>
  <si>
    <t>Penatausahaan 2024 :
Tidak Bisa Cetak SP2D LS, sehingga Jurnal di AKLAP tidak terbentuk
35.14/04.0/000254/LS/3.30.3.31.0.00.01.0000/PPR1/11/2024</t>
  </si>
  <si>
    <t>Penatausahaan 2024 :
Tidak Bisa Cetak SP2D LS, sehingga Jurnal di AKLAP tidak terbentuk
35.14/04.0/000468/LS/8.01.0.00.0.00.01.0000/PPR1/11/2024</t>
  </si>
  <si>
    <t>BADAN KEPEGAWAIAN DAN PENGEMBANGAN SUMBER DAYA MANUSIA,</t>
  </si>
  <si>
    <t>Penatausahaan 2024 :
SP2D : 35.14/04.0/000307/LS/5.03.5.04.0.00.01.0000/PPR1/10/2024 
saat di Cetak yang tampil hanya 2 Kode Rekening Belanja sama dengan Jurnal di AKLAP nya, 
Sedangkan di SPP dan SPM nya ada 8 Rekening Belanja, artinya ada 6 Kode Rekening yg tidak tampil
ini nomor SPM nya : 35.14/03.0/000333/LS/5.03.5.04.0.00.01.0000/PPR1/10/2024</t>
  </si>
  <si>
    <r>
      <rPr>
        <u/>
        <sz val="10"/>
        <color rgb="FF1155CC"/>
        <rFont val="Arial"/>
      </rPr>
      <t>https://drive.google.com/file/d/14Cx0k8okpcaVbZJPaGCBATNyRiS8kLAo/view?usp=drive_link</t>
    </r>
    <r>
      <rPr>
        <sz val="10"/>
        <rFont val="Arial"/>
      </rPr>
      <t xml:space="preserve"> 
</t>
    </r>
    <r>
      <rPr>
        <u/>
        <sz val="10"/>
        <color rgb="FF1155CC"/>
        <rFont val="Arial"/>
      </rPr>
      <t>https://drive.google.com/file/d/1WmgFSG2B_BjoPblklVM8UlMtZInmdiLL/view?usp=drive_link</t>
    </r>
    <r>
      <rPr>
        <sz val="10"/>
        <rFont val="Arial"/>
      </rPr>
      <t xml:space="preserve">   
</t>
    </r>
  </si>
  <si>
    <t>4 SKPD:
1. BPKPAD
2. Inspektorat
3. Pemberdayaan Masyarakat
4. Dinas Koperasi</t>
  </si>
  <si>
    <t>BPKPAD
NIP PA : 197503251996032003
Inspektorat
NIP PA : 197112301996031002
Pemberdayaan Masyarakat
NIP PA : 197403221993111001
Dinas Koperasi
NIP PA : 197112171991011001</t>
  </si>
  <si>
    <t>Pada NPD yang dibuat setelah adanya perubahan PA, namanya tidak muncul di pengajuan NPD</t>
  </si>
  <si>
    <t>Nama PA baru muncul</t>
  </si>
  <si>
    <t>https://prnt.sc/k7W_qi-csnF4</t>
  </si>
  <si>
    <t>PA : 197003282002102001 
PW: Blitarkab0102$</t>
  </si>
  <si>
    <t>Pagu Anggaran Penerimaan Pembiayaan Hilang menjadi 0 pada saat menutup jadwal pergeseran APBD III</t>
  </si>
  <si>
    <t>Nilai anggaran muncul</t>
  </si>
  <si>
    <t>https://prnt.sc/oPQovWMWKycC</t>
  </si>
  <si>
    <t>User BUD
NIP: 197203171997032004
Password: Jogjakota@1
KPA LAMA        
NIP: 196703271992031000        
Password: PratamaArief67!
KPA BARU        
NIP: 197411282006042011        
Password: Jogj@kot4</t>
  </si>
  <si>
    <t>Pada NPD yang dibuat setelah adanya perubahan KPA, namanya tidak muncul di pengajuan NPD</t>
  </si>
  <si>
    <t>https://prnt.sc/mB412rk2PrQB</t>
  </si>
  <si>
    <t>User BUD
NIP: 197203171997032004
Password: Jogjakota@1</t>
  </si>
  <si>
    <t>Permintaan pembatalan pengesahan pengembalian belanja LS nomor
34.71/07.0/000004/LS/1.02.0.00.0.00.01.0000/P2/4/2025</t>
  </si>
  <si>
    <t>User : 196703301992032004
Pass : @Batangkab123</t>
  </si>
  <si>
    <t>saat login belum muncul role sebagai Sekda
NIP Sekda lama : 196503251985032008</t>
  </si>
  <si>
    <t>https://prnt.sc/RaU23O69G40F</t>
  </si>
  <si>
    <t>Sekretariat Daerah (semua bagian)</t>
  </si>
  <si>
    <t>PA : 197208112002121005
Pass : Tegal123$</t>
  </si>
  <si>
    <t>saat pembuatan LPJ UP/GU muncul notif "Gagal membuat BP-gagal mengambil id pa. -no rows in result set</t>
  </si>
  <si>
    <t>Kecamatan Jatinom</t>
  </si>
  <si>
    <t>BP : 197612292010011005
PW : Jatinom$123</t>
  </si>
  <si>
    <t>https://prnt.sc/FlxRf_nWS-J-</t>
  </si>
  <si>
    <t>BP : 197212072007011012
Pass : Purbalinggakab1122!</t>
  </si>
  <si>
    <t>saldo pelimpahan double
NIP BP lama : 200102172023082001</t>
  </si>
  <si>
    <t>Rekening bank tidak aktif
No Rekening : 1078000276
Nama Rekening : Kecamatan Jatinom</t>
  </si>
  <si>
    <t>https://prnt.sc/w5l7Dz3tdhr-</t>
  </si>
  <si>
    <t xml:space="preserve">BP : 19850911 200501 2 001
Password : @Dinkesmadiunkab32
</t>
  </si>
  <si>
    <t>Nopfiana
+62 813-5869-1260</t>
  </si>
  <si>
    <t xml:space="preserve"> Nama SKPD tidak muncul</t>
  </si>
  <si>
    <t>https://prnt.sc/DJIO2vUuNRfP</t>
  </si>
  <si>
    <t>BPP: 19951012 202204 2 001
Password : BPPItprov12</t>
  </si>
  <si>
    <t>Ismah
+62 822-6125-0240</t>
  </si>
  <si>
    <t>Tidak muncuk nama SKPD</t>
  </si>
  <si>
    <t>https://prnt.sc/s54vB6r3ezR_</t>
  </si>
  <si>
    <t>Kecamatan Gununghalu</t>
  </si>
  <si>
    <t>NIP Bend Baru : 197204122009061003
Password : Gunungh@lu01</t>
  </si>
  <si>
    <t>Hamba  Allah
+62 896-8127-7354</t>
  </si>
  <si>
    <t>https://prnt.sc/8QMvJvkG29pU</t>
  </si>
  <si>
    <t>BP : 197907192014122001
PW : pengeluaran2024</t>
  </si>
  <si>
    <t>Rekening Bank tidak aktif
No Rek : 0113680301001
Nama Rekening : BP Badan Pendapatan</t>
  </si>
  <si>
    <t>https://prnt.sc/KOBa3yfIukPf</t>
  </si>
  <si>
    <t>PA: 197206111995031003
Password : @Dinkes73</t>
  </si>
  <si>
    <t>AR
+62 812-2026-4057</t>
  </si>
  <si>
    <t>Tidak dapat mencetak DPA Laporan Pendapatan pada Penetapan APBD Pergeseran II muncul notifikasi "Diperlukan validasi untuk mencetak laporan"</t>
  </si>
  <si>
    <t>Dapat mencetak DPA Laporan Pendapatan</t>
  </si>
  <si>
    <t>https://prnt.sc/zsgzOwlULvfy</t>
  </si>
  <si>
    <t>karena belum diulang unvalidasi dan validasi DPA nya</t>
  </si>
  <si>
    <t>Kelurahan Kerjasan</t>
  </si>
  <si>
    <t>User : 197002182008011011
PW : 
BUD : 196807031988032009
PW : Kds90@SIPD</t>
  </si>
  <si>
    <t>Eva
+62 812-2918-024</t>
  </si>
  <si>
    <t xml:space="preserve">Lupa password </t>
  </si>
  <si>
    <t>Ingin di reset password</t>
  </si>
  <si>
    <t>sudah direset</t>
  </si>
  <si>
    <t>UPT PUSKESMAS GADINGREJO</t>
  </si>
  <si>
    <t>AKUN PA Dinas Kesehatan Kota Pasuruan
Penatausahaan :
19730715 200604 2 023
Pasw Pasuruan*1</t>
  </si>
  <si>
    <t>mamak +62 812-3677-3974</t>
  </si>
  <si>
    <t>Ketika melakukakn pencetakan, anggaran tidak terbaca</t>
  </si>
  <si>
    <t>Anggara terbaca pada rincian belanja</t>
  </si>
  <si>
    <r>
      <rPr>
        <u/>
        <sz val="10"/>
        <color rgb="FF1155CC"/>
        <rFont val="Arial"/>
      </rPr>
      <t xml:space="preserve">https://drive.google.com/file/d/18nMuUTn4xONBXD0kTZfsN98tlVmi9fgT/view?usp=sharing
</t>
    </r>
    <r>
      <rPr>
        <sz val="10"/>
        <color rgb="FF000000"/>
        <rFont val="Arial"/>
      </rPr>
      <t>dinas yang error.xlsx</t>
    </r>
  </si>
  <si>
    <t>Kelurahan Gading Rejo</t>
  </si>
  <si>
    <t>Akun PA Kecamatan Gadingrejo :
user : 19691104 198809 1 001
pass : Gadingrejo@57</t>
  </si>
  <si>
    <r>
      <rPr>
        <u/>
        <sz val="10"/>
        <color rgb="FF1155CC"/>
        <rFont val="Arial"/>
      </rPr>
      <t xml:space="preserve">https://drive.google.com/file/d/1yS8wRVyn4Y62ULbsZvp11Lfcnx6xe_ua/view?usp=sharing
</t>
    </r>
    <r>
      <rPr>
        <sz val="10"/>
        <color rgb="FF000000"/>
        <rFont val="Arial"/>
      </rPr>
      <t>dinas yang error.xlsx</t>
    </r>
  </si>
  <si>
    <t>akun ini tidak ditemukan</t>
  </si>
  <si>
    <t>akunnya udah diganti</t>
  </si>
  <si>
    <t>PA : 196804071991111002
Pass : @Sumedang123
Fungsi Akunt : 198209072014111002
Pass : @Disdik123</t>
  </si>
  <si>
    <t>Jajang
08121446820</t>
  </si>
  <si>
    <t>saat login, role FA muncul menjadi 3</t>
  </si>
  <si>
    <t>akun 1 aja</t>
  </si>
  <si>
    <t>https://prnt.sc/IZoefSfb-LAZ</t>
  </si>
  <si>
    <t xml:space="preserve">BP Lama : 19851007 200701 2 001
Pass : probolinggokab01#@!A
BP Baru : 19820305 201001 1 011
Pass : probolinggokab01#@!Aa
</t>
  </si>
  <si>
    <t>lek edos
081333888065</t>
  </si>
  <si>
    <t>terdapat dobel saldo pelimpahan up/gu</t>
  </si>
  <si>
    <t>saldo tidak dobel</t>
  </si>
  <si>
    <t>https://prnt.sc/XMdjXgFP8B0k</t>
  </si>
  <si>
    <t>DPPPAKB</t>
  </si>
  <si>
    <t>BUD : 196603111992031011
Pass : $3Man9k4
PA : 196803271996031003
Pass : Majalengkakab01#@!A</t>
  </si>
  <si>
    <t>Susi
089622649604</t>
  </si>
  <si>
    <t>Saat pembuatan akun muncul notif "NIP sudah digunakan"
Nama : Encep Fuziyono
NIP : 19820107 201408 1 001
NIK : 3210140701820041
Tanggal Lahir : 7 Jan 1982
Alamat : Jl. Melati Desa Babakan Kec. Kertajati Kab. Majalengka
Pangkat/Gol : Pengatur / II c</t>
  </si>
  <si>
    <t>bisa membuat akun</t>
  </si>
  <si>
    <r>
      <rPr>
        <u/>
        <sz val="10"/>
        <color rgb="FF1155CC"/>
        <rFont val="Arial"/>
      </rPr>
      <t xml:space="preserve">https://prnt.sc/lbqS2bMfdbkt
</t>
    </r>
    <r>
      <rPr>
        <sz val="10"/>
        <rFont val="Arial"/>
      </rPr>
      <t xml:space="preserve">SK : </t>
    </r>
    <r>
      <rPr>
        <u/>
        <sz val="10"/>
        <color rgb="FF1155CC"/>
        <rFont val="Arial"/>
      </rPr>
      <t>https://drive.google.com/file/d/1GiJJmH6DfQIxS-yf7QMQgUX_Qm4BPihz/view?usp=drive_link</t>
    </r>
    <r>
      <rPr>
        <sz val="10"/>
        <rFont val="Arial"/>
      </rPr>
      <t xml:space="preserve"> </t>
    </r>
  </si>
  <si>
    <t>di konawe utara NIP ini sudah terdaftar sebagai PPK SKPD kesbangpol</t>
  </si>
  <si>
    <t xml:space="preserve">PA : 19691231 200112 1 014
Pass : kesehatan2024
</t>
  </si>
  <si>
    <t>08128338447</t>
  </si>
  <si>
    <r>
      <rPr>
        <sz val="10"/>
        <color theme="1"/>
        <rFont val="Arial"/>
      </rPr>
      <t xml:space="preserve">DPA Dinkes untuk :
1.02.04 PROGRAM SEDIAAN FARMASI, ALAT KESEHATAN DAN MAKANAN MINUMAN
</t>
    </r>
    <r>
      <rPr>
        <b/>
        <sz val="10"/>
        <color theme="1"/>
        <rFont val="Arial"/>
      </rPr>
      <t xml:space="preserve">1.02.04.2.02 kegiatan Adm Pemberian Sertifikat Produksi untuk Sarana Produksi Alat Kesehatan Kelas 1 tertentu dan Perbekalan Kesehatan Rumah Tangga Kelas 1 Tertentu Perusahaan Rumah Tangga
</t>
    </r>
    <r>
      <rPr>
        <sz val="10"/>
        <color theme="1"/>
        <rFont val="Arial"/>
      </rPr>
      <t>tidak bisa di validasi oleh PA karena tidak ada tombol aksi validasi, saat dipilih menggunakan valdiasi semua muncul eror</t>
    </r>
  </si>
  <si>
    <t>bisa validasi dpa</t>
  </si>
  <si>
    <r>
      <rPr>
        <u/>
        <sz val="10"/>
        <color rgb="FF1155CC"/>
        <rFont val="Arial"/>
      </rPr>
      <t xml:space="preserve">https://prnt.sc/MMr1B8Nqi_Rx
</t>
    </r>
    <r>
      <rPr>
        <sz val="10"/>
        <color rgb="FF000000"/>
        <rFont val="Arial"/>
      </rPr>
      <t xml:space="preserve">eror : </t>
    </r>
    <r>
      <rPr>
        <u/>
        <sz val="10"/>
        <color rgb="FF1155CC"/>
        <rFont val="Arial"/>
      </rPr>
      <t>https://prnt.sc/20cmmrzWoK4W</t>
    </r>
    <r>
      <rPr>
        <sz val="10"/>
        <color rgb="FF000000"/>
        <rFont val="Arial"/>
      </rPr>
      <t xml:space="preserve"> </t>
    </r>
  </si>
  <si>
    <t>infokan pemda untuk ulangi unvalidasi dan validasi ulang DPA nya</t>
  </si>
  <si>
    <t>konfirmasi dari pemda saat akan divalidasi semua langsung masih muncul eror tapi jika manual 1 1 bisa</t>
  </si>
  <si>
    <t>BUD :
197307101998031007
Pass : Pekalongankab100%</t>
  </si>
  <si>
    <t>Permohonan pergantian akun BUD 
NIP LAMA : 196504071992031010
NIP BARU : 197307101998031007 (saat ini juga menjabat sebagai PA Bapperida)</t>
  </si>
  <si>
    <t xml:space="preserve">PA Baru : 
198704112006021002
Pass : pekalongankab01#@!A
</t>
  </si>
  <si>
    <t>Saat akan membatalkan persetujuan NPD nomor 33.26/50.0/000063/NPD-NONPANJAR/2.17.2.07.3.32.01.0000/M/3/2025 muncul notif "anda bukan sebagai verifikator, npd ini tidak bisa di unverifikasi" setelah pergantian PA
NIP PA Lama : 196503161992031014</t>
  </si>
  <si>
    <t>NPD dibatalkan persetujuannya</t>
  </si>
  <si>
    <t>https://prnt.sc/sqWb59hYw1Xy</t>
  </si>
  <si>
    <t>Tolak dari akun BP saja</t>
  </si>
  <si>
    <t>Kecamatan Udanawu</t>
  </si>
  <si>
    <t>BP Baru : 197903152010011001
password blitarkab01#@!A
BP Lama : 198704102020122006
pass : blitarkab01#@!A</t>
  </si>
  <si>
    <t>saldo kembali sesuai</t>
  </si>
  <si>
    <t>https://prnt.sc/Yqr7MrjQYuf7</t>
  </si>
  <si>
    <t>KPA
196711161996032003
*Jogjakota123</t>
  </si>
  <si>
    <t>Chandra Puspita +62 813-2816-6010</t>
  </si>
  <si>
    <t>muncul notifikasi anda tidak diizinkan mengakses rute ini</t>
  </si>
  <si>
    <t>https://drive.google.com/file/d/1BEhnkN-hWbs4DyjVs7mp0HN8nW39Nanm/view?usp=sharing</t>
  </si>
  <si>
    <t>PPTK : 198106212009011006
Pass : pekalongankab01#@!A</t>
  </si>
  <si>
    <t>pada saat pembuatan NPD tertera lebih bayar
33.26/50.0/000084/NPD-PANJAR/2.17.2.07.3.32.01.0000/P2/5/2025
33.26/50.0/000082/NPD-PANJAR/2.17.2.07.3.32.01.0000/P2/5/2025</t>
  </si>
  <si>
    <t xml:space="preserve">https://prnt.sc/Uy3UrFABSaO1
https://prnt.sc/q6m5c0soZEyd
</t>
  </si>
  <si>
    <t>Bukan issue</t>
  </si>
  <si>
    <t>PA : 197509232005011002
Pasword : *banyuwangiKab#1</t>
  </si>
  <si>
    <t>Thoni +62 821-3910-1788</t>
  </si>
  <si>
    <t>Rekening bank tidak aktif, Data rekening :
No Rekening BP : 0021019499
Bank Jatim
Nama Rek : Bendahara Pengeluaran</t>
  </si>
  <si>
    <t>https://drive.google.com/file/d/1wWxSGDnO8b4rProqqxjVRz1I6GVcW0BM/view?usp=sharing</t>
  </si>
  <si>
    <t>PA : 19640605 199203 1 006 / $Ekretariat1</t>
  </si>
  <si>
    <t>Ahmad Hisyam +62 852-2259-9978</t>
  </si>
  <si>
    <t>Rekening bank tidak aktif, Data Rekening :
Nomor  Rekening :  0006035477001
BJB
Nama Rekening :Dinas Penanaman Modal dan Pelayanan Terpadu Satu Pintu</t>
  </si>
  <si>
    <t>https://drive.google.com/file/d/18p5u8cnf3-lzUBuUT_-hKPrKYjrDatIc/view?usp=sharing</t>
  </si>
  <si>
    <t>BP
197907192014122001
pengeluaran2024
PA
1973111819903031003
Bapenda2024**</t>
  </si>
  <si>
    <t>62 813-9457-6622
gung~alit</t>
  </si>
  <si>
    <t>Rekening bank tidak aktif, Data Rekening :
No rek
0113680301001
Nama Rek
BP BADAN PENDAPATAN</t>
  </si>
  <si>
    <t>https://drive.google.com/file/d/1rjBieO0Zn3NRDJ3KmIIhMZF4U_dtk19v/view?usp=drive_link</t>
  </si>
  <si>
    <t>Saat dicek sudah aktif</t>
  </si>
  <si>
    <t>62 856-4636-0945</t>
  </si>
  <si>
    <t>Penatausahaan 2024 :
SP2D : 35.14/04.0/000292/LS/1.06.0.00.0.00.01.0000/PPR1/10/2024 
saat di Cetak yang tampil hanya 3 Kode Rekening Belanja sama dengan Jurnal di AKLAP nya, 
Sedangkan di SPP dan SPM nya ada 8 Rekening Belanja, artinya ada 6 Kode Rekening yg tidak tampil
ini nomor SPM nya : 35.14/03.0/000336/LS/1.06.0.00.0.00.01.0000/PPR1/10/2024</t>
  </si>
  <si>
    <r>
      <rPr>
        <u/>
        <sz val="10"/>
        <color rgb="FF1155CC"/>
        <rFont val="Arial"/>
      </rPr>
      <t>https://drive.google.com/file/d/1MIThl_dMERRFgJi2UD3SJGng5AhmzLrH/view?usp=drive_link</t>
    </r>
    <r>
      <rPr>
        <sz val="10"/>
        <rFont val="Arial"/>
      </rPr>
      <t xml:space="preserve"> 
</t>
    </r>
    <r>
      <rPr>
        <u/>
        <sz val="10"/>
        <color rgb="FF1155CC"/>
        <rFont val="Arial"/>
      </rPr>
      <t>https://drive.google.com/file/d/1PKSvg7QBlgwF0mS5A6-0J65Ai6BgeObo/view?usp=drive_link</t>
    </r>
    <r>
      <rPr>
        <sz val="10"/>
        <rFont val="Arial"/>
      </rPr>
      <t xml:space="preserve"> </t>
    </r>
  </si>
  <si>
    <t>User PA : 198006291998101002
Pass PA : Kotatif@1</t>
  </si>
  <si>
    <t>Data tidak Mengalir</t>
  </si>
  <si>
    <t>https://drive.google.com/file/d/1XwH2B9Az1iVREqzmMjeHs-jm8VkAaezh/view?usp=sharing</t>
  </si>
  <si>
    <t>Kecamatan Cisayong</t>
  </si>
  <si>
    <t>BP Lama :196703132007011041
BP Baru : 19851216 201001 1 005
Pass : Cisayong@0203</t>
  </si>
  <si>
    <t xml:space="preserve">Dinas Penanaman Modal Dan Pelayanan Terpadu Satu Pintu </t>
  </si>
  <si>
    <t>User / Password : 198003141999121001 / Karanganyarkab@01</t>
  </si>
  <si>
    <t>Hadiyanto Djaka +62 856-4730-8309</t>
  </si>
  <si>
    <t>notifikasi tidak muncu</t>
  </si>
  <si>
    <t>https://drive.google.com/file/d/1CdmUtfjoIECcqvEaOkHqfXyjw50lnkW1/view?usp=sharing</t>
  </si>
  <si>
    <t>Kecamatan Ponorogo</t>
  </si>
  <si>
    <t>KPA :  197412281997031002 
pass :  24Ponorogokab!</t>
  </si>
  <si>
    <t>menu pembatalan spm tidak muncul</t>
  </si>
  <si>
    <t>bisa melakukan pembatalan spm</t>
  </si>
  <si>
    <t>https://prnt.sc/pqlZwAyjeafk</t>
  </si>
  <si>
    <t>BPenerimaan : 196808112007012007
Password : Diskanak24!</t>
  </si>
  <si>
    <t xml:space="preserve">Lala Pati
</t>
  </si>
  <si>
    <t>tidak bisa membuat STS muncul notifikasi eror "422 - unprocessable entity"
No STBP : 32.01/41.0/000786/STBP/3.25.3.27.0.00.01.0000/5/2025</t>
  </si>
  <si>
    <t>cek nama rekening terlalu panjang kah ?</t>
  </si>
  <si>
    <t>Dinas Kehutanan dan Lingkungan Hidup</t>
  </si>
  <si>
    <t>BUD : 19680209 199803 1 007
Pass: Jagabali24!</t>
  </si>
  <si>
    <t>Deksu +62 818-532-954</t>
  </si>
  <si>
    <t>Permohonan perubahan tanggal tranasfer Sp2D atas nomor 51.00/04.0/000134/GU/3.28.2.11.0.00.01.0000/M/3/2025 dari tanggal 11 april 2025 menjadi 21 maret 2025</t>
  </si>
  <si>
    <t>https://drive.google.com/file/d/1AV32m-xfvl_ysgtH7OTjz8yWYuScc_8b/view?usp=sharing</t>
  </si>
  <si>
    <t>user PA baru : 196901131993032005
PASS : 123Bkpsdm*</t>
  </si>
  <si>
    <t>Rina +62 857-1200-9563</t>
  </si>
  <si>
    <t>muncul notifikasi "anda tidak diizinikan mengakses rute ini"</t>
  </si>
  <si>
    <t>https://drive.google.com/file/d/13Av3pCXCAHB6zb-PPvOlw0YtEpt7vqoJ/view?usp=sharing</t>
  </si>
  <si>
    <t>Kecamatan Jatipuro</t>
  </si>
  <si>
    <t>User / Password : 197904122008011014 Karanganyarkab@01</t>
  </si>
  <si>
    <t>Tidak dapat mencetak BKU, Muncul notifikasi "Gagal mencetak BP. - gagal mengambil data cetak header. - ERROR: more than one row returned by a subquery used as an expression (SQLSTATE 21000)"</t>
  </si>
  <si>
    <t>dapat mencetak BKU</t>
  </si>
  <si>
    <t>https://drive.google.com/file/d/1iR2fIM9lnyJXJ4oUia0Q8-QT3hufvFK6/view?usp=sharing</t>
  </si>
  <si>
    <t>Kecamatan Cibadak</t>
  </si>
  <si>
    <t>PA. 198004112002121005
Pass. Cibadak@135</t>
  </si>
  <si>
    <t>Rekening tidak aktif, Data rekening :
Nama Rekening : KANTOR KECAMATAN CIBADAK
Bank BJB
No Rekening : 0008117675001</t>
  </si>
  <si>
    <t>https://drive.google.com/file/d/1kifY44DkN0TiUjt8x628V1j16aH9ghLw/view?usp=sharing</t>
  </si>
  <si>
    <t xml:space="preserve"> PA. 196703111987032002
Pass Sukabumikab33*</t>
  </si>
  <si>
    <t>Rekening tidak aktif, Data rekening :
Nama Rekening1 : PK SEKRETARIAT DPRD KABUPATEN
Bank BJB
No Rekening1 : 0520030003211
Nama Rekening2 : PK SEKRETARIAT DPRD KABUPATEN
Bank BJB
No Rekening2 : 0520030003211</t>
  </si>
  <si>
    <t>https://drive.google.com/file/d/1GIFoRnO7m8XrILyNaEL7wMvDpVDtxOy0/view?usp=sharing</t>
  </si>
  <si>
    <t xml:space="preserve">DINAS PENANAMAN MODAL DAN PELAYANAN TERPADU SATU PINTU </t>
  </si>
  <si>
    <t>BP : 197904052008011016
Password: Tabanankab1$</t>
  </si>
  <si>
    <t>0813-3859-7444</t>
  </si>
  <si>
    <t>Double saldo pelimpahan setelah pergantian bendahara</t>
  </si>
  <si>
    <t>https://prnt.sc/iYPFrspX5ezM</t>
  </si>
  <si>
    <t>BPP : 197312062006042021
PW : Tukan73$</t>
  </si>
  <si>
    <t>Bisnis Lain
+62 812-3774-5232</t>
  </si>
  <si>
    <t>Request perubahan tanggal mutasi kas dari bank ke tunai yang seharusnya 28 Februari namun yang di input 28 Maret 2025</t>
  </si>
  <si>
    <t>Tanggal menjadi 28 Februari</t>
  </si>
  <si>
    <t>https://prnt.sc/GD50LDtqAXES</t>
  </si>
  <si>
    <t>salah regional pak</t>
  </si>
  <si>
    <t>User : 197004061999031003
Pass : Bkadkp*1</t>
  </si>
  <si>
    <t>Permohonan perubahan tanggal SP2D 34.01/04.0/000019/GU/7.01.2.22.4.01.11.0000/P1/4/2025 yang seharusnya tanggal 29 April 2025 namun terinput tanggal 29 Mei 2025</t>
  </si>
  <si>
    <t>PA Lama : 19680410 199203 1 010
Pass : Disarpus@ok3
PA Baru : 19690812 199003 1 008
Pass : Disarpus@ok3</t>
  </si>
  <si>
    <t>Tetap semangat
081324003358</t>
  </si>
  <si>
    <t xml:space="preserve">setelah pergantian PA, saat login muncul notif "anda tidak diizinkan mengakses rute ini" </t>
  </si>
  <si>
    <t>bisa akses akun ini</t>
  </si>
  <si>
    <t>https://prnt.sc/VJxLCsSbAHQ0</t>
  </si>
  <si>
    <t>08/052025</t>
  </si>
  <si>
    <t>anggaran 0 saat akan tutup jadwal penganggaran, sehingga tidak bisa buka jadwal penatausahaan</t>
  </si>
  <si>
    <r>
      <rPr>
        <sz val="10"/>
        <rFont val="Arial"/>
      </rPr>
      <t xml:space="preserve">excel :
</t>
    </r>
    <r>
      <rPr>
        <u/>
        <sz val="10"/>
        <color rgb="FF1155CC"/>
        <rFont val="Arial"/>
      </rPr>
      <t>https://docs.google.com/spreadsheets/d/1uat_QXcc_yGnd0H_nDPRdFVIdYB2o-oT/edit?usp=sharing&amp;ouid=110759516729257741220&amp;rtpof=true&amp;sd=true</t>
    </r>
  </si>
  <si>
    <t xml:space="preserve">Dinas Perumahankawasan permukiman dan lingkungan hidup </t>
  </si>
  <si>
    <t>BP : 198803112022032002
Pass : Bnakab@1</t>
  </si>
  <si>
    <t>saldo pelimpahan double, setelah pergantian bendahara
NIP Bendahara Lama : 197306222007012013</t>
  </si>
  <si>
    <t>BP lama :  196801041988031004
Pass : Disdik@oke_1
BP Baru : 198404042009021004
Pass : Tasikmalayakab@789</t>
  </si>
  <si>
    <t>Dinas Koperasi Usaha Kecil dan Menengah</t>
  </si>
  <si>
    <t>PPTK : 19770125 200902 2 003
PW : Kelembagaan@2024</t>
  </si>
  <si>
    <t>Gilang
+62 852-6181-9998</t>
  </si>
  <si>
    <t>Muncul 2 role yang sama ketika login</t>
  </si>
  <si>
    <t>Hanya 1 role saja</t>
  </si>
  <si>
    <t>https://prnt.sc/5-2ED43xn2-p</t>
  </si>
  <si>
    <t>https://docs.google.com/spreadsheets/d/1NJIzToRL0RnXl8eSB-Mh8YMNWEbzGXzR/edit?usp=drive_link&amp;ouid=113908481629137739468&amp;rtpof=true&amp;sd=true</t>
  </si>
  <si>
    <t>Dinas Keluarga Berencana, Pemberdayaan Perempuan Dan Perlindungan Anak</t>
  </si>
  <si>
    <t>User : 19940629 202203 1 007
Password : pangandarankab01#@!A</t>
  </si>
  <si>
    <t>Dzulfikri
+62 813-8188-1046</t>
  </si>
  <si>
    <t xml:space="preserve">Rekening tidak aktif 
No Rekening : 0075324200001
Nama SKPD : DINAS DKBP3A KABUPATEN PANGANDARAN
</t>
  </si>
  <si>
    <t>https://prnt.sc/9_Sd_WfDch1E</t>
  </si>
  <si>
    <t>Dinas Kesehatan Kota Serang</t>
  </si>
  <si>
    <t>Akses Akun Terkait :              196804261988032006                             Pass: Dinkes@kotser1</t>
  </si>
  <si>
    <t>Sartika +62852-1375-7508</t>
  </si>
  <si>
    <t>Pembiayaan - SPP - Pembuatan - Pembiayaan</t>
  </si>
  <si>
    <t xml:space="preserve">Pengguna Bendahara Pengeluaran input iuran jaminan kesehatan PNS di spp untuk potongan tidak bisa tersimpan tanda biru nya tidak aktif. </t>
  </si>
  <si>
    <t>Input iuran jamkes PNS tersimpan</t>
  </si>
  <si>
    <t>https://drive.google.com/drive/folders/10g_ptWuGeyNjZaJbFHVW69356z-Axqzb?usp=drive_link</t>
  </si>
  <si>
    <t>lampirkan contoh spp nya</t>
  </si>
  <si>
    <t>bud : 196501081989031009
pass : Cilacapkab!</t>
  </si>
  <si>
    <t>muncul notif "masih ada AKPD yang belum divalidasi" saat akan kunci jadwal</t>
  </si>
  <si>
    <t>dapat mengunci jadwal</t>
  </si>
  <si>
    <t>lampirkan akun kbud</t>
  </si>
  <si>
    <t>Bp : 198210082010011001
Password : @Setdabgr123</t>
  </si>
  <si>
    <t>lala pati</t>
  </si>
  <si>
    <t xml:space="preserve">tidak bisa membuat spp LS saat akan dipilih kegiatan muncul notifikasi gagal iterasi data. - can't scan into dest[2]: cannot scan NULL into *int64
</t>
  </si>
  <si>
    <t>bisa membaut spp ls</t>
  </si>
  <si>
    <t>https://prnt.sc/A67P8xbCnCDm</t>
  </si>
  <si>
    <t>BP Lama : 199606302022032004
BP Baru : 198611142020121009
Pass : @Kesbang6</t>
  </si>
  <si>
    <t>Puput</t>
  </si>
  <si>
    <t>https://prnt.sc/SCKT6kP1qUFq</t>
  </si>
  <si>
    <t>Dinas kesehatan, pengendalian penduduk dan keluarrga berencana</t>
  </si>
  <si>
    <t>BPenerimaan : 198405312006042016
Password : Diskanak24!</t>
  </si>
  <si>
    <r>
      <rPr>
        <sz val="10"/>
        <color theme="1"/>
        <rFont val="Arial"/>
      </rPr>
      <t xml:space="preserve">terdapat dobel pencatatan stbp pendapatan pada bku penerimaan bulan april. Nomor STBP 
35.29/41.0/000249/STBP/1.02.2.14.0.00.01.0000/5/2025 (yang benar)
</t>
    </r>
    <r>
      <rPr>
        <b/>
        <sz val="10"/>
        <color theme="1"/>
        <rFont val="Arial"/>
      </rPr>
      <t>35.29/41.0/000159/STBP/1.02.2.14.0.00.01.0000/4/2025 (salah)
mohon dihapuskan yang salah</t>
    </r>
  </si>
  <si>
    <t>stbp tidak tercatat dobel</t>
  </si>
  <si>
    <t>https://prnt.sc/whmFsOQ39BgJ</t>
  </si>
  <si>
    <t>bisa dihapus mandiri oleh user</t>
  </si>
  <si>
    <t>BP : 198006092010012019
PW : Denpasar1!</t>
  </si>
  <si>
    <t>Jaya</t>
  </si>
  <si>
    <t>https://prnt.sc/ObwEJwarE0cE</t>
  </si>
  <si>
    <r>
      <t xml:space="preserve">sudah dikonfirmasi ke pemda
</t>
    </r>
    <r>
      <rPr>
        <u/>
        <sz val="10"/>
        <color rgb="FF1155CC"/>
        <rFont val="Arial"/>
      </rPr>
      <t>https://prnt.sc/RcwYf1hTRSyd</t>
    </r>
    <r>
      <rPr>
        <sz val="10"/>
        <color rgb="FF000000"/>
        <rFont val="Arial"/>
        <scheme val="minor"/>
      </rPr>
      <t xml:space="preserve"> </t>
    </r>
  </si>
  <si>
    <t xml:space="preserve">Rekening tidak aktif 
No rekening : 0110100018711
Nama Rekening : Bendahara Pengeluaran Kecamatan Denpasar Barat
</t>
  </si>
  <si>
    <t>https://prnt.sc/CJOfINAadoAI</t>
  </si>
  <si>
    <r>
      <t xml:space="preserve">sudah dikonfirmasi ke pemda
</t>
    </r>
    <r>
      <rPr>
        <u/>
        <sz val="10"/>
        <color rgb="FF1155CC"/>
        <rFont val="Arial"/>
      </rPr>
      <t>https://prnt.sc/AOb-85zG3Ydf</t>
    </r>
    <r>
      <rPr>
        <sz val="10"/>
        <color rgb="FF000000"/>
        <rFont val="Arial"/>
        <scheme val="minor"/>
      </rPr>
      <t xml:space="preserve"> </t>
    </r>
  </si>
  <si>
    <t xml:space="preserve">PA : 197005101990031006
Pass : Karanganyarkab@01
PPTK (1) : 198001052005011008
PPTK (2) : 197808191997111001
PPTK (3) : 198204172001122003
Pass : Karanganyarkab@1
</t>
  </si>
  <si>
    <t>Saat akan verifikasi DPT KKPD, data tidak ditemukan pada akun PA
33.13/11.0/000003/KKPD-DPT/1/5.02.0.00.0.00.05.0000/P4/4/2025
33.13/11.0/000004/KKPD-DPT/1/5.02.0.00.0.00.05.0000/P4/4/2025
33.13/11.0/000005/KKPD-DPT/1/5.02.0.00.0.00.05.0000/P4/5/2025
33.13/11.0/000006/KKPD-DPT/1/5.02.0.00.0.00.05.0000/P4/5/2025
33.13/11.0/000001/KKPD-DPT/1/5.02.0.00.0.00.05.0000/P4/4/2025</t>
  </si>
  <si>
    <t>data DPT muncul di akun PA</t>
  </si>
  <si>
    <t>Kecamatan Cianjur</t>
  </si>
  <si>
    <t>BUD : 19740214 199901 2 001 
Pass: @Bkadbud2024
BP : 197206092003122004 
Pass: @Keccianjurkabcjr24</t>
  </si>
  <si>
    <t>Hilman</t>
  </si>
  <si>
    <t>Rek BP status tidak aktif namun di akun BUD tidak ada di menu belum aktif
Norek : 0003928160001</t>
  </si>
  <si>
    <t>BP : 196802041999031002 
PW : Majalengkakab01#@!A
PA : 196802041999031002 
PW : Majalengkakab01#@!A</t>
  </si>
  <si>
    <t>Sjw
+62 881-6615-816</t>
  </si>
  <si>
    <t>Anggaran 0 atau tidak mengalir ke Penatausahaan</t>
  </si>
  <si>
    <t>https://prnt.sc/cdfm5tt6nzi8</t>
  </si>
  <si>
    <t>akun PA salah</t>
  </si>
  <si>
    <t>BP : 198011282014121001 
password : BPDisnaker2024!</t>
  </si>
  <si>
    <t>Mra
+62 878-9751-4489</t>
  </si>
  <si>
    <t>Rekening tidak aktif
Nama Rekening : DINAS TENAGA KERJA
Nomor Rekening : 0821005981</t>
  </si>
  <si>
    <t>https://prnt.sc/3Bp-N1TFBktc</t>
  </si>
  <si>
    <r>
      <t xml:space="preserve">Sudah dikonfirmasi ke pemda
</t>
    </r>
    <r>
      <rPr>
        <u/>
        <sz val="10"/>
        <color rgb="FF1155CC"/>
        <rFont val="Arial"/>
      </rPr>
      <t>https://prnt.sc/jAmKeuyXMp9Z</t>
    </r>
  </si>
  <si>
    <t>https://docs.google.com/spreadsheets/d/1BNIFI-0Eh8ngVpJJ14FKbF00tw4SF45C/edit?usp=drive_link&amp;ouid=110759516729257741220&amp;rtpof=true&amp;sd=true</t>
  </si>
  <si>
    <t>BPP : 197910222014082001 
PW : Majalengkakab01#@!A
KPA : 197506022007012009
PW : Majalengkakab01#@!A</t>
  </si>
  <si>
    <t>Tidak muncul kegiatan muncul notifikasi "gagal iterasi data. - can't scan into dest[2]: cannot scan NULL into *int64"</t>
  </si>
  <si>
    <t>https://prnt.sc/GKsTBCNEc_xk</t>
  </si>
  <si>
    <t>BPP salah pasang KPA</t>
  </si>
  <si>
    <t>PPTK : 19870831 200701 1 001
PW : Bangl1kab@</t>
  </si>
  <si>
    <t>Tidak muncul sub kegiatan saat pengajuan DPR KKPD dan Penagajuan NPD
Kegiatan : Administrasi Umum Perangkat Daerah
Sub Kegiatan : Penyelenggaraan Rapat Koordinasi dan Konsultasi SKPD</t>
  </si>
  <si>
    <r>
      <rPr>
        <sz val="10"/>
        <rFont val="Arial"/>
      </rPr>
      <t xml:space="preserve">Pada saat pengajuan TU 
Muncul sub kegiatannya 
</t>
    </r>
    <r>
      <rPr>
        <u/>
        <sz val="10"/>
        <color rgb="FF1155CC"/>
        <rFont val="Arial"/>
      </rPr>
      <t>https://prnt.sc/gmLSnci_19xW</t>
    </r>
    <r>
      <rPr>
        <sz val="10"/>
        <rFont val="Arial"/>
      </rPr>
      <t xml:space="preserve"> 
Pada saat pengajuan DPR KKPD tidak muncul kegiatannya
</t>
    </r>
    <r>
      <rPr>
        <u/>
        <sz val="10"/>
        <color rgb="FF1155CC"/>
        <rFont val="Arial"/>
      </rPr>
      <t>https://prnt.sc/MyuLKZGwP8aH</t>
    </r>
    <r>
      <rPr>
        <sz val="10"/>
        <rFont val="Arial"/>
      </rPr>
      <t xml:space="preserve"> </t>
    </r>
  </si>
  <si>
    <t xml:space="preserve">PA : 197307152006042023
Password: Pasuruan*1 </t>
  </si>
  <si>
    <t>Dedi 
+62 856-4967-6711</t>
  </si>
  <si>
    <t>Tidak muncul angka sesudah pergeseran.
UPT Puskesmas Gadingrejo, semua kegiatan dan sub kegiatan</t>
  </si>
  <si>
    <t>Muncul angka sesudah pergeseran</t>
  </si>
  <si>
    <t>https://prnt.sc/jjkMN7soja1Y</t>
  </si>
  <si>
    <t>BP : 197805132010011005 
PW : Cibadak@135</t>
  </si>
  <si>
    <t>Pips
+62 859-2183-9263</t>
  </si>
  <si>
    <t>https://prnt.sc/Xjr6eLM0l7RL</t>
  </si>
  <si>
    <r>
      <t xml:space="preserve">Sudah dikonfirmasi ke pemda
</t>
    </r>
    <r>
      <rPr>
        <u/>
        <sz val="10"/>
        <color rgb="FF1155CC"/>
        <rFont val="Arial"/>
      </rPr>
      <t>https://prnt.sc/HSnOWcjkr-eA</t>
    </r>
  </si>
  <si>
    <t xml:space="preserve"> 19/05/2025</t>
  </si>
  <si>
    <t>https://prnt.sc/W_6EfLHffLPH</t>
  </si>
  <si>
    <t>PPTK 
197607072009031003
blorakabRSCepu123@</t>
  </si>
  <si>
    <t xml:space="preserve">terdapat rekening double
Rumah Sakit Umum Dr. R Soetijono
Unit SKPD 1.02.0.00.0.00.01.0027
Program 1.02.01
Kegiatan 1.02.01.2.10
Sub kegiatan 1.02.01.2.10.0001
Rumah Sakit Umum Dr. R Soeprapto Cepu
Unit SKPD 1.02.0.00.0.00.01.0028
Program 1.02.02
Kegiatan 1.02.02.2.01
sub Kegiatan 1.02.02.2.01.0001
</t>
  </si>
  <si>
    <t>yang cepu masih double
anggaran cepu 84.800.000.000</t>
  </si>
  <si>
    <t>Kecamatan Jatijujuh</t>
  </si>
  <si>
    <t>PA  : 19740323 199803 1 004
Password : Majalengkakab01@!A</t>
  </si>
  <si>
    <t xml:space="preserve">Hedi
+62 882-2332-7151 </t>
  </si>
  <si>
    <t>Data anggaran kosong</t>
  </si>
  <si>
    <t>Muncul data anggaran</t>
  </si>
  <si>
    <t>https://prnt.sc/bXo_Lb6iis-5</t>
  </si>
  <si>
    <t>BUD Baru : 197202031992031008
PW : Keuangan13
Nama : I Ketut Maduyasa, S.Sos., M.A.P.
BUD Lama : 19680209 199803 1 007
pswd : Jagabali24!</t>
  </si>
  <si>
    <t>Deksu 
+62 818-532-954</t>
  </si>
  <si>
    <t>Terdapat pergantian BUD, namun ketika login belum muncul sebagai BUD</t>
  </si>
  <si>
    <t>Muncul sebagai BUD</t>
  </si>
  <si>
    <t>https://prnt.sc/F_raD5AwDYRS</t>
  </si>
  <si>
    <r>
      <t xml:space="preserve">Sudah dikonfirmasi ke pemda
</t>
    </r>
    <r>
      <rPr>
        <u/>
        <sz val="10"/>
        <color rgb="FF1155CC"/>
        <rFont val="Arial"/>
      </rPr>
      <t>https://prnt.sc/DuSB4HX-Cprg</t>
    </r>
  </si>
  <si>
    <t>PPTK : 198708312007011001
PW : Bangl1kab@</t>
  </si>
  <si>
    <t>Tidak muncul data saat sudah memilih kegiatan dan sub kegiatan</t>
  </si>
  <si>
    <t>https://prnt.sc/0sLz_P8CDz21</t>
  </si>
  <si>
    <t xml:space="preserve">Dinas Kependudukan dan Pencatatan Sipil
</t>
  </si>
  <si>
    <t>BP : 198101272006042014
PW : Klungkungjitu1!</t>
  </si>
  <si>
    <t>Tidak dapat mencetak LPJ UP/GU muncul notifikasi "Gagal mengambil data cetak bp. - Gagal memproses permintaan | LPJBP01 - ERROR: more than one row returned by a subquery used as an expression (SQLSTATE 21000)"
No LPJ : 51.05/10.0/000001/LPJ-BP/UP/2.12.0.00.0.00.01.0000/P1/5/2025</t>
  </si>
  <si>
    <t>Dapat cetak LPJ</t>
  </si>
  <si>
    <t>https://prnt.sc/5QpyM9aIo0AN</t>
  </si>
  <si>
    <t>PA : 197403231998031004,
pasword: Majalengkakab01@!A</t>
  </si>
  <si>
    <t>Ujang
+62 852-9584-0614</t>
  </si>
  <si>
    <t>Tampilan kartu kendali pada akun PA muncul semua SKPD</t>
  </si>
  <si>
    <t>Seharusnya hanya kecamatan Jatijujuh saja</t>
  </si>
  <si>
    <t>https://prnt.sc/VyoRoDL_qJH7</t>
  </si>
  <si>
    <t>Akun sekda sebelumnya
Nama : BUDI RAHARJA, S.SOS.M.,SI
NIP : 19670209 198609 1 001
Menjadi
Nama : Dr. MARIA FITRIANA S.Sos., M.M.
NIP :  196812211994032007</t>
  </si>
  <si>
    <t>Ingin merubah nama dan NIP sekda
"Akun sekda sebelumnya
Nama : BUDI RAHARJA, S.SOS.M.,SI
NIP : 19670209 198609 1 001
Menjadi
Nama : Dr. MARIA FITRIANA S.Sos., M.M.
NIP :  196812211994032007"</t>
  </si>
  <si>
    <t>15/05/2025</t>
  </si>
  <si>
    <t>KPA Lama : 196704031994032006
Password : Dkp@1234
KPA Baru : 197111282006041007
Password : Dkp@1234</t>
  </si>
  <si>
    <t>Lala Pati</t>
  </si>
  <si>
    <t>KPA Baru tidak bisa validasi lpj karena kesalahan pergantian KPA, KPA lama sudah pensiun
Nomor LPJ : 32.01/10.0/000068/LPJ-BPP/UP/2.09.0.00.0.00.01.0000/P1/5/2025</t>
  </si>
  <si>
    <t xml:space="preserve">KPA Baru bisa validasi </t>
  </si>
  <si>
    <t>16/05/2025</t>
  </si>
  <si>
    <t>Susi</t>
  </si>
  <si>
    <t>bisa menambahkan pengguna tsb</t>
  </si>
  <si>
    <t>Infokan pemda, NIP sudah berpindah ke kab.majalengka, untuk identitas selain NIP silahkan edit sendiri</t>
  </si>
  <si>
    <t>PA Lama : 196907101993021002
Pass : Wijayanto@69
PA Baru : 19700127 199803 2 004
Kesbang@2025</t>
  </si>
  <si>
    <t>Andri</t>
  </si>
  <si>
    <t>Tidak bisa membatalkan validasi LPJ karena kesalahan proses pergantian PA
No LPJ:
32.76/10.0/000007/LPJ-BP/UP/6.01.0.00.0.00.01.0000/P1/3/2025
32.76/10.0/000008/LPJ-BP/UP/6.01.0.00.0.00.01.0000/P1/4/2025</t>
  </si>
  <si>
    <t>bisa membatalkan lpj tsb</t>
  </si>
  <si>
    <t>https://prnt.sc/BX1BXF6zrzux</t>
  </si>
  <si>
    <t>PA : 19690920 201212 1 001
Pass : Ipphta90@
PPTK : 19690920 201212 1 001
Pass : Ipphta90@</t>
  </si>
  <si>
    <t>Septin</t>
  </si>
  <si>
    <t>DPR dan DPT yang sudah diverifikasi PPK tidak muncul di akun PA
DPR : 35.15/11.0/000003/KKPD-DPR/1/7.01.0.00.0.00.04.0000/P2/5/2025 
DPT : 35.15/11.0/000003/KKPD-DPT/1/7.01.0.00.0.00.04.0000/P2/5/2025</t>
  </si>
  <si>
    <t>dokumen bisa divalidasi</t>
  </si>
  <si>
    <t>BP UOBK : 19701204 200701 1 006
Passwd :  Soedomo118*
KPA : 19711030 200212 1 002
Passwd : Soedomo118*</t>
  </si>
  <si>
    <t>Imam</t>
  </si>
  <si>
    <t>Tidak bisa membuat SPP muncul notifikasi "EROR gagal mengambil skpd kpa. -no rows in result set"</t>
  </si>
  <si>
    <t>sudah tertaut, tapi masih blm bisa buat spp</t>
  </si>
  <si>
    <t>RSUD Dolopo</t>
  </si>
  <si>
    <t xml:space="preserve">BP : 198801012011012030
Pass : Rsud@dolopo3
</t>
  </si>
  <si>
    <t>nopfiana</t>
  </si>
  <si>
    <t>tidak bisa membuat spp ls muncul notifikasi "gagal iterasi data"</t>
  </si>
  <si>
    <t>https://docs.google.com/document/d/1QviIB9rmyTDY6n3R_NRaG5JD2k0v_r6S/edit?usp=drive_link&amp;ouid=118225021586497021816&amp;rtpof=true&amp;sd=true</t>
  </si>
  <si>
    <t>di BP / BPP?
jika BPP dicek sudah nyambung dengan KPA nya atau belum</t>
  </si>
  <si>
    <t xml:space="preserve">BUD : 19680824 198903 1 007
Pass : BPk@d3600
PA : 19690709 198809 2 001
Pass : Madiunkab01#@!A
BP :         197810192007011005
Passwor        :        Madiunkab01#@!A
</t>
  </si>
  <si>
    <t>Rekening SKPD status aktif pada akun PA namun di BUD tidak ada
Norek : 0051027591</t>
  </si>
  <si>
    <t xml:space="preserve">BP : 19790823 200801 1 012 
PW : Denpasar@2024
</t>
  </si>
  <si>
    <t xml:space="preserve">SPP ditolak namun anggaran tidak kembali
No SPP : 51.71/02.0/000149/LS/1.03.0.00.0.00.01.0000/P3/4/2025
PROGRAM : 1.03.01 - PROGRAM PENUNJANG URUSAN PEMERINTAHAN DAERAH KABUPATEN/KOTA
KEGIATAN : 1.03.01.2.06 - Administrasi Umum Perangkat Daerah
SUB KEGIATAN : 1.03.01.2.06.0002 - Penyediaan Peralatan dan Perlengkapan Kantor
Belanja : Belanja Alat/Bahan untuk Kegiatan Kantor-Bahan Komputer        
</t>
  </si>
  <si>
    <t>SPP dihapus anggaran kembali</t>
  </si>
  <si>
    <r>
      <rPr>
        <sz val="10"/>
        <rFont val="Arial"/>
      </rPr>
      <t xml:space="preserve">Saat membuat SPP
</t>
    </r>
    <r>
      <rPr>
        <u/>
        <sz val="10"/>
        <color rgb="FF1155CC"/>
        <rFont val="Arial"/>
      </rPr>
      <t>https://prnt.sc/5R9giEv8QMQL</t>
    </r>
    <r>
      <rPr>
        <sz val="10"/>
        <rFont val="Arial"/>
      </rPr>
      <t xml:space="preserve"> 
Dashboard Statistik
</t>
    </r>
    <r>
      <rPr>
        <u/>
        <sz val="10"/>
        <color rgb="FF1155CC"/>
        <rFont val="Arial"/>
      </rPr>
      <t>https://prnt.sc/YdMvGEf1q_I1</t>
    </r>
    <r>
      <rPr>
        <sz val="10"/>
        <rFont val="Arial"/>
      </rPr>
      <t xml:space="preserve"> 
SPP di Hapus
</t>
    </r>
    <r>
      <rPr>
        <u/>
        <sz val="10"/>
        <color rgb="FF1155CC"/>
        <rFont val="Arial"/>
      </rPr>
      <t>https://prnt.sc/vYMov1_IrpIp</t>
    </r>
    <r>
      <rPr>
        <sz val="10"/>
        <rFont val="Arial"/>
      </rPr>
      <t xml:space="preserve"> </t>
    </r>
  </si>
  <si>
    <t>Kecamatan Tanah Sareal, Kelurahana Kedung Jaya</t>
  </si>
  <si>
    <t>BPP : 19750721 200701 2 006
Pass : Kotabogor@12
BP : 197702132002122001
Password : mEkArdina1*</t>
  </si>
  <si>
    <t>Herlina</t>
  </si>
  <si>
    <r>
      <rPr>
        <sz val="10"/>
        <color theme="1"/>
        <rFont val="Arial"/>
      </rPr>
      <t xml:space="preserve">Pada akun BPP ketika akan mengajukan SPP LS Barjas di 
</t>
    </r>
    <r>
      <rPr>
        <b/>
        <sz val="10"/>
        <color theme="1"/>
        <rFont val="Arial"/>
      </rPr>
      <t xml:space="preserve">7.01.03.2.02  Kegiatan Pemberdayaan Kelurahan 
7.01.03.2.02.0002 Sub Kegiatan Pembangunan Sarana dan Prasarana Kelurahan 
</t>
    </r>
    <r>
      <rPr>
        <sz val="10"/>
        <color theme="1"/>
        <rFont val="Arial"/>
      </rPr>
      <t xml:space="preserve">sisa saldo di nama rekening 
5.2.04.02.07.0006 BM Bangunan Air Kotor Lainnya tertera senilai 66.625.289,- yang seharusnya 107.799.629,- 
5.1.02.02.01.0080 Honor Penanggung Jawab Pengelola Keuangan tertera 2.090.000 yang seharusnya 18.130.000
</t>
    </r>
    <r>
      <rPr>
        <b/>
        <sz val="10"/>
        <color theme="1"/>
        <rFont val="Arial"/>
      </rPr>
      <t>notes : untuk kode rekening tsb tidak ada pengajuan TU yang belum selesai</t>
    </r>
  </si>
  <si>
    <t>Pengajuan TU nomor
32.71/17.0/000017/PENGAJUAN-TU/7.01.2.13.0.00.36.0000/P1/3/2025
belum selesai</t>
  </si>
  <si>
    <t>Kecamatan Conggeang</t>
  </si>
  <si>
    <t>19690315 199901 2 001
Paswd : Sumedangmandala2*</t>
  </si>
  <si>
    <t>Soom</t>
  </si>
  <si>
    <t>tidak bisa membuat DPR, kartu kkpd tidak ditemukan nama pemegangnya padahal sudah berhasil di setting di BUD
Nomor Kartu KKPD Kecamatan Conggeang : 0149 8765 1000 2</t>
  </si>
  <si>
    <t>bisa buat dpr</t>
  </si>
  <si>
    <t>lakukan ulang penugasan PPTK</t>
  </si>
  <si>
    <t>BPP : 197205242007011008 
Password : BP2-P3rkeu@2025</t>
  </si>
  <si>
    <r>
      <rPr>
        <sz val="10"/>
        <color theme="1"/>
        <rFont val="Arial"/>
      </rPr>
      <t xml:space="preserve">nomor NPD Panjar yang sudah dihapus </t>
    </r>
    <r>
      <rPr>
        <b/>
        <sz val="10"/>
        <color theme="1"/>
        <rFont val="Arial"/>
      </rPr>
      <t>32.14/56.0/000154/NPD-PANJAR/4.01.5.06.0.00.01.0000/P1/4/2025</t>
    </r>
    <r>
      <rPr>
        <sz val="10"/>
        <color theme="1"/>
        <rFont val="Arial"/>
      </rPr>
      <t xml:space="preserve">
tercatat dobel (penerimaan 2x, pengeluaran 2x) di BKU seharusnya hanya 1 saja</t>
    </r>
  </si>
  <si>
    <t>tercatat 1x saja (1 pengeluaran, 1 penerimaan)</t>
  </si>
  <si>
    <t>BPP : 19750322 200604 2 027
Pass : Umum@12345</t>
  </si>
  <si>
    <t>Dhriyas</t>
  </si>
  <si>
    <t>tidak bisa membuat LS karena subkegiatan tidak muncul, pada pembuatan NPD di PPTK subkeg muncul</t>
  </si>
  <si>
    <t>https://prnt.sc/WUsEErhA5nXf</t>
  </si>
  <si>
    <t>dicek sudah nyambung dengan KPA nya atau belum</t>
  </si>
  <si>
    <t xml:space="preserve">Dinas Pendidikan dan Kebudayaan </t>
  </si>
  <si>
    <t>19690709 198809 2 001
Madiunkab01#@!A</t>
  </si>
  <si>
    <t>Nopfhiana +62 813-5869-1260</t>
  </si>
  <si>
    <t>Rekening bank tidak aktif, Data rekening :
Bank         :        Bank Jatim
Nama Rekening        :        BEND PENGEL DIKBUD KAB MADIUN
Nomor Rekening        :        0051027591</t>
  </si>
  <si>
    <t>https://drive.google.com/file/d/1ZvLJmU7MSogQjdORSsP1xsNRaHgdB3VU/view?usp=sharing</t>
  </si>
  <si>
    <t>19720411 199101 1 001 
Perbend2024!</t>
  </si>
  <si>
    <t>Dewi +62 813-3156-6993</t>
  </si>
  <si>
    <t>Tampilan depan DPA tidak sesuai dengan RAK</t>
  </si>
  <si>
    <t>Tampilan depan dan RAK sinkron</t>
  </si>
  <si>
    <r>
      <rPr>
        <u/>
        <sz val="10"/>
        <color rgb="FF1155CC"/>
        <rFont val="Arial"/>
      </rPr>
      <t>https://drive.google.com/file/d/1A-af3A8kLwVmjzyQbYPT0Biq3H6DKRjh/view?usp=sharing</t>
    </r>
    <r>
      <rPr>
        <sz val="10"/>
        <rFont val="Arial"/>
      </rPr>
      <t xml:space="preserve">   
</t>
    </r>
    <r>
      <rPr>
        <u/>
        <sz val="10"/>
        <color rgb="FF1155CC"/>
        <rFont val="Arial"/>
      </rPr>
      <t>https://drive.google.com/file/d/1XW5LndH49b05O5Z639MITWFNygseXpWu/view?usp=sharing</t>
    </r>
    <r>
      <rPr>
        <sz val="10"/>
        <rFont val="Arial"/>
      </rPr>
      <t xml:space="preserve">  </t>
    </r>
  </si>
  <si>
    <t>BP : 19920602 201501 2 001
Password : Jlbungur25*</t>
  </si>
  <si>
    <t>Di
+62 856-3558-681</t>
  </si>
  <si>
    <t xml:space="preserve">Muncul notifikasi gagal mengambil informasi saldo. - no rows in result set
</t>
  </si>
  <si>
    <t>Tidak muncul notifikasi</t>
  </si>
  <si>
    <t>https://prnt.sc/YvEeZRgqbrDA</t>
  </si>
  <si>
    <t>bukan issue, ini karena bendahara belum punya saldo</t>
  </si>
  <si>
    <t>BUD LAMA
NAMA : MUHAMMAD YUSUF, S.IP
USER : 196512081986021006
PASS : Sumbawabaratkab@2025
BUD BARU 
NAMA : SUHADI
USER : 197405202005011010
PASS : Suhadi@2025</t>
  </si>
  <si>
    <t>Heru +62 822-4704-5282</t>
  </si>
  <si>
    <t>Tidak muncul akun sebagai BUD</t>
  </si>
  <si>
    <t>Muncul akun sebagai BUd</t>
  </si>
  <si>
    <t>https://drive.google.com/file/d/11IGTcn2GNF46QBautZHIFzqCs62G5G93/view?usp=sharing</t>
  </si>
  <si>
    <t>bukan regional 2</t>
  </si>
  <si>
    <t>SEKDA LAMA
NAMA : Drs. Mulyadi, M.Si
USER : 196512311986081006
PASS : @Penggunaanggaran2024
SEKDA BARU
NAMA : drh. HAIRUL, MM.
USER : 197505072002121003
PASS :@Bappedaksb021</t>
  </si>
  <si>
    <t>Muncul akun sebagai SEKDA</t>
  </si>
  <si>
    <t>https://drive.google.com/file/d/1mj9DOE1ytm7oBIh_O5r_xmrto0_qAg0_/view?usp=sharing</t>
  </si>
  <si>
    <t xml:space="preserve">Kecamatan Wongsorejo </t>
  </si>
  <si>
    <t>Bendahara lama : 196709272007011023
Bendahara Baru  : 197908042009011008
Banyuwangikab@1</t>
  </si>
  <si>
    <t>El Azy +62 852-3632-4092</t>
  </si>
  <si>
    <t>Saldo menjadi satu senilai Rp. 30.000.000</t>
  </si>
  <si>
    <t>https://drive.google.com/file/d/10c0sCFD6lOue3VNY9dkAjOWheqlNj7xx/view?usp=sharing</t>
  </si>
  <si>
    <t>username; 196603111992031011
password: $3Man9k4</t>
  </si>
  <si>
    <t>Ujang +62 852-9584-0614</t>
  </si>
  <si>
    <t>tidak dapat menginput data pengguna, muncul notifikasi "NIP sudah digunakan". Data Pengguna :
Nama:        ENCEP FUZIYONO
NIK. 32 10 14 070182 0041
NIP. 198201072014081001
NPWP SKPD; 001261262 438000
TTL: 07 Januari 1982
pangkat golongan II/c</t>
  </si>
  <si>
    <t>Dapat menginput pengguna dengan data tersebut</t>
  </si>
  <si>
    <t>https://drive.google.com/file/d/1IDcLcxx1rEjKKkUPYeHyPGnkE0z07K1Q/view?usp=sharing</t>
  </si>
  <si>
    <t>UOBK: 19950809 201903 2 006
pass: Keuangan2015!!</t>
  </si>
  <si>
    <t>Arddian +62 813-5758-5358</t>
  </si>
  <si>
    <t>Tidak dapat membuat UP, muncul notifikasi "gagal mengambil skpd kpa. - no rows in result set"</t>
  </si>
  <si>
    <t>Dapat menginput UP</t>
  </si>
  <si>
    <t>https://drive.google.com/file/d/1u0Ua0EbqqNaM7ld4GP3VGAwJWMw2lx5U/view?usp=sharing</t>
  </si>
  <si>
    <t>Kecamatan Balapulang</t>
  </si>
  <si>
    <t>cetakan DPA Rincian Belanja 0 pada kolom sebelum rincian perhitungan</t>
  </si>
  <si>
    <r>
      <rPr>
        <u/>
        <sz val="10"/>
        <color rgb="FF1155CC"/>
        <rFont val="Arial"/>
      </rPr>
      <t>https://prnt.sc/rGMhuO-SOvmk</t>
    </r>
    <r>
      <rPr>
        <sz val="10"/>
        <rFont val="Arial"/>
      </rPr>
      <t xml:space="preserve"> </t>
    </r>
  </si>
  <si>
    <t>Kecamatan Sepatan</t>
  </si>
  <si>
    <t>BP : User : 198402212008012005
Password : @Tangerangkab123#</t>
  </si>
  <si>
    <t>Z
+62 821-2226-8084</t>
  </si>
  <si>
    <t>https://prnt.sc/FuioYNLsNxrY</t>
  </si>
  <si>
    <t>RSUD Bayu Asih</t>
  </si>
  <si>
    <t>BP : 197804052009012003
Pass : Bayuasih@1
BPP : 197407301997031005
Pass : Bayuasih@1</t>
  </si>
  <si>
    <t>Dede Omara</t>
  </si>
  <si>
    <t xml:space="preserve">kesalahan input TBP seharusnya di BPP namun dibuat di BP, TBP ingin dihapus oleh BP tidak ada, di akun BPP ada tetapi tidak bisa dihapus
Mohon dihapuskan no TBP TU : 32.14/06.0/000001/TU/1.02.0.00.0.00.02.0000/M/4/2025
</t>
  </si>
  <si>
    <t>tbp terhapus</t>
  </si>
  <si>
    <r>
      <rPr>
        <sz val="10"/>
        <rFont val="Arial"/>
      </rPr>
      <t xml:space="preserve">surat permohonan : </t>
    </r>
    <r>
      <rPr>
        <u/>
        <sz val="10"/>
        <color rgb="FF1155CC"/>
        <rFont val="Arial"/>
      </rPr>
      <t>https://drive.google.com/file/d/1bCA6hQ4s2E1GzvVHXqWBdjTNpIH0lFFy/view?usp=drive_link</t>
    </r>
    <r>
      <rPr>
        <sz val="10"/>
        <rFont val="Arial"/>
      </rPr>
      <t xml:space="preserve"> </t>
    </r>
  </si>
  <si>
    <t>Adm Daerah lama : admindabojonegoro  
password :  bojonegorokab01#@!A45</t>
  </si>
  <si>
    <t>Etha</t>
  </si>
  <si>
    <t>mohon pergantian user admin daerah
Nama			 : ANDIK SUDJARWO, S.STP., M.Si
N I P			 : 197701291996121001
Pangkat/Gol. Ruang : Pembina Utama Muda (IV/c)</t>
  </si>
  <si>
    <r>
      <rPr>
        <sz val="10"/>
        <rFont val="Arial"/>
      </rPr>
      <t xml:space="preserve">surat permohonan :
</t>
    </r>
    <r>
      <rPr>
        <u/>
        <sz val="10"/>
        <color rgb="FF1155CC"/>
        <rFont val="Arial"/>
      </rPr>
      <t>https://drive.google.com/file/d/13Nep4SYLQdE-XYKPUgLAoTqulUyLU8QC/view?usp=drive_link</t>
    </r>
  </si>
  <si>
    <t>bisa dilakukan mandiri untuk di penganggaran, dan di mutakhirkan di penatausahaan</t>
  </si>
  <si>
    <t>Kecamatan Cilacap Selatan</t>
  </si>
  <si>
    <t>BP : 199407062022021002
Pass : Cilacapkab1!</t>
  </si>
  <si>
    <t>Rekening menjadi tidak aktif
No Rekening ; 1012035887</t>
  </si>
  <si>
    <t xml:space="preserve">BP : 197609152014062001  
PA : 19660520 199603 2 001 </t>
  </si>
  <si>
    <t xml:space="preserve">Tidak dapat edit potongan pajak muncul notifikasi "ID billing atau nilai billing tidak valid (040881314706313). - {k9iWogV83KdHtjhGyyA_yZaZ1Q8OhCcK { } sql: no rows in result set 299}
</t>
  </si>
  <si>
    <t>Dapat menambahkan potongan pajak</t>
  </si>
  <si>
    <t>https://prnt.sc/GcRXAwLtqSJW</t>
  </si>
  <si>
    <t>Kecamatan Sambi</t>
  </si>
  <si>
    <t>BP : 197110271992032004
Pass : Kecsambi@123</t>
  </si>
  <si>
    <t>Saldo pelimpahan double setelah pergantian bendahara
NIP BP lama : 196704062007012027</t>
  </si>
  <si>
    <t>https://prnt.sc/4eJTGoNppWot</t>
  </si>
  <si>
    <t>Akses Akun Terkait : 
BUD : 19770704 200212 1 004 Pass: Tangselcmore@3</t>
  </si>
  <si>
    <t>Selvia +62811-1126-269</t>
  </si>
  <si>
    <t>Terdapat kesalahan tanggal pengesahan STS. Nomor: 36.74/07.0/000009/TU/7.01.0.00.0.00.35.0000/P2/4/2025</t>
  </si>
  <si>
    <t>dibuka kembali pengesahan atas STS tersebut</t>
  </si>
  <si>
    <r>
      <rPr>
        <u/>
        <sz val="10"/>
        <color rgb="FF000000"/>
        <rFont val="Arial"/>
      </rPr>
      <t>surat permohonan:</t>
    </r>
    <r>
      <rPr>
        <u/>
        <sz val="10"/>
        <color rgb="FF1155CC"/>
        <rFont val="Arial"/>
      </rPr>
      <t xml:space="preserve"> https://drive.google.com/drive/folders/1nvT0oKBrrjcwKpOTK_jDk74gv1184VpR?usp=sharing</t>
    </r>
  </si>
  <si>
    <t>sudah konfirmasi pemda 23/5/25</t>
  </si>
  <si>
    <t>Kecamatan Denpasar Selatan</t>
  </si>
  <si>
    <t>BP
user : 197908092009032002
pass : Denpasar2024*</t>
  </si>
  <si>
    <t>https://prnt.sc/-VCmc2nxz-iI</t>
  </si>
  <si>
    <t>Rekening tidak aktif
Nama Rekening : BENDAHARA PENGELUARAN CAMAT DENSEL
Nomor Rekening : 0110100014422</t>
  </si>
  <si>
    <t>https://prnt.sc/qHMDP8q3QcE3</t>
  </si>
  <si>
    <t>Kec. Ponorogo</t>
  </si>
  <si>
    <t>User BP 197608032008012015 
pass: 24Ponorogokab!
User PA 197701231995111001 
pass:  24Ponorogokab!
User BUD 196508121992021004 
pass:  24Budponorogo!</t>
  </si>
  <si>
    <t>Rekening tidak aktif
Nama Rekening : BEND PENG KTR CAMAT PONOROGO
Nomor Rekening : 0201700418</t>
  </si>
  <si>
    <r>
      <rPr>
        <sz val="10"/>
        <rFont val="Arial"/>
      </rPr>
      <t xml:space="preserve">BP </t>
    </r>
    <r>
      <rPr>
        <u/>
        <sz val="10"/>
        <color rgb="FF1155CC"/>
        <rFont val="Arial"/>
      </rPr>
      <t>https://prnt.sc/F2LhFPzNSqm9</t>
    </r>
    <r>
      <rPr>
        <sz val="10"/>
        <rFont val="Arial"/>
      </rPr>
      <t xml:space="preserve"> 
BUD </t>
    </r>
    <r>
      <rPr>
        <u/>
        <sz val="10"/>
        <color rgb="FF1155CC"/>
        <rFont val="Arial"/>
      </rPr>
      <t>https://prnt.sc/470lbfBNwIBb</t>
    </r>
    <r>
      <rPr>
        <sz val="10"/>
        <rFont val="Arial"/>
      </rPr>
      <t xml:space="preserve"> </t>
    </r>
  </si>
  <si>
    <t>BUD : 19720203 199203 1 008 
pass: Keuangan13</t>
  </si>
  <si>
    <t>Permohonan pengaktifan kembali SP2D LS yang sudah dihapus karna secara Rill SP2D tersebut sudah cair di bank
SP2D LS :
51.00/04.0/000188/LS/2.16.2.20.2.21.02.0000/P1/4/2025</t>
  </si>
  <si>
    <t>SP2D LS tersebut aktif kembali</t>
  </si>
  <si>
    <r>
      <rPr>
        <sz val="10"/>
        <rFont val="Arial"/>
      </rPr>
      <t xml:space="preserve">SP2D dihapus
</t>
    </r>
    <r>
      <rPr>
        <u/>
        <sz val="10"/>
        <color rgb="FF1155CC"/>
        <rFont val="Arial"/>
      </rPr>
      <t>https://prnt.sc/-lihnBV4pLEz</t>
    </r>
    <r>
      <rPr>
        <sz val="10"/>
        <rFont val="Arial"/>
      </rPr>
      <t xml:space="preserve"> 
Surat Permohonan
permasalahgan sipd diskominfos sp2d terhapus.pdf </t>
    </r>
  </si>
  <si>
    <t>Kecamatan Mojosari</t>
  </si>
  <si>
    <t>BP : 19950227 202012 2 013 
pass: @Mojokertokab123</t>
  </si>
  <si>
    <t xml:space="preserve">Nama SKPD tidak muncul
</t>
  </si>
  <si>
    <t>https://prnt.sc/K_hhXHt6UL64</t>
  </si>
  <si>
    <t>Rekening tidak aktif
Nama Rekening : BEND PENGEL KECAMATAN MOJOSARI
Nomor Rekening :0161019941</t>
  </si>
  <si>
    <t>https://prnt.sc/_es9mp026SN6</t>
  </si>
  <si>
    <t>PA : 19661231 199303 1 208
pswd : @Baliprov1</t>
  </si>
  <si>
    <t>Deksu
+62 818-532-954</t>
  </si>
  <si>
    <t>https://prnt.sc/CuUBFjfQTclg</t>
  </si>
  <si>
    <t>BP : 196906142010012001
PW : @Denpasar1</t>
  </si>
  <si>
    <t>https://prnt.sc/5R9Wf--leltA</t>
  </si>
  <si>
    <t xml:space="preserve">Dinas Kepemudaan dan Olah Raga, dan Pariwisata </t>
  </si>
  <si>
    <t>BP : 199705142020122017
Pass : Tegal@123</t>
  </si>
  <si>
    <t>saldo pelimpahan double setelah pergantian bendahara
NIP BP lama : 198906162011012008</t>
  </si>
  <si>
    <r>
      <rPr>
        <u/>
        <sz val="10"/>
        <color rgb="FF1155CC"/>
        <rFont val="Arial"/>
      </rPr>
      <t>https://prnt.sc/H4cvttASKYw3</t>
    </r>
    <r>
      <rPr>
        <sz val="10"/>
        <rFont val="Arial"/>
      </rPr>
      <t xml:space="preserve"> </t>
    </r>
  </si>
  <si>
    <t>Kecamatan Kertajati</t>
  </si>
  <si>
    <t>198909082012061001 
Majalengkakab01#@!A</t>
  </si>
  <si>
    <t>Ojak +62 881-6615-816</t>
  </si>
  <si>
    <t>Tidak dapat menampilkan data</t>
  </si>
  <si>
    <t>Dapat menampilkan data</t>
  </si>
  <si>
    <t>https://drive.google.com/file/d/193D4ERFiOgmJa1X88gVX94SgvrIdvTZQ/view?usp=sharing</t>
  </si>
  <si>
    <t>Ada detail data gaji yang tidak masuk ke dalam SPP LS PPPK 
Detail Bulog yang tidak masuk dalam Cetakan Gaji
Nominal SPP LS PPPK :Rp7.993.038,00</t>
  </si>
  <si>
    <t>https://prnt.sc/ODjSvRCrNgaY</t>
  </si>
  <si>
    <t>BUD : 19660729 199703 1 001
PW : JoH4RBuD@1921</t>
  </si>
  <si>
    <t>Andree
+62 823-3177-4346"</t>
  </si>
  <si>
    <t>Muncul notifikasi error</t>
  </si>
  <si>
    <t>Tidak error</t>
  </si>
  <si>
    <t>https://prnt.sc/A4cslEL76VDL</t>
  </si>
  <si>
    <t xml:space="preserve">Request perubahan limit KKPD karna ada kesalahan input
Nomor kartu : 0142 3602 0900 2
</t>
  </si>
  <si>
    <t>Limit seharusnya 28.000.0000</t>
  </si>
  <si>
    <t>https://prnt.sc/jJKJXPYjhmLM</t>
  </si>
  <si>
    <t>PA : 198909082012061001
password: Majalengkakab01#@!A</t>
  </si>
  <si>
    <t>Tidak muncul data anggaran pada dashboard</t>
  </si>
  <si>
    <t>Muncul data dashboard</t>
  </si>
  <si>
    <t>https://prnt.sc/e1DvS5abs0YE</t>
  </si>
  <si>
    <t>BP : 198209232014061001
Pass : @Lumajangkab123
PA : 19711018 200604 2 009
lumajangkab01#@!A</t>
  </si>
  <si>
    <t>Ridho</t>
  </si>
  <si>
    <t>tidak bisa membuat SPD padahal DPA sudah tervalidasi seluruhnya</t>
  </si>
  <si>
    <t>bisa membuat SPD</t>
  </si>
  <si>
    <t>jadwal penatausahaan sudah ditutup</t>
  </si>
  <si>
    <t>BP :
BUD : 196508121992021004 
password 24Budponorogo!</t>
  </si>
  <si>
    <t>Farid</t>
  </si>
  <si>
    <t>rekening skpd belum aktif namun di akun BUD tidak ada
norek : 0201700418</t>
  </si>
  <si>
    <t>cek lagi nomor rekeningnya</t>
  </si>
  <si>
    <t>Kecamatan Sumber Wringin</t>
  </si>
  <si>
    <t>BP : 198510232010012001
pass : Bptlogosari0062!</t>
  </si>
  <si>
    <t>Mashasni</t>
  </si>
  <si>
    <t>seluruh cetakan SP2D GU,  tampilan uraian judul kegiatan pada cetakan berbeda antara SPM dengan SP2Dnya
contoh :
SPM : 35.11/03.0/000048/GU/7.01.0.00.0.00.14.0000/P1/5/2025
SP2D : 35.11/04.0/000045/GU/7.01.0.00.0.00.14.0000/P1/5/2025</t>
  </si>
  <si>
    <t>uraian kegiatan sama</t>
  </si>
  <si>
    <r>
      <rPr>
        <sz val="10"/>
        <rFont val="Arial"/>
      </rPr>
      <t xml:space="preserve">di spm : </t>
    </r>
    <r>
      <rPr>
        <u/>
        <sz val="10"/>
        <color rgb="FF1155CC"/>
        <rFont val="Arial"/>
      </rPr>
      <t>https://prnt.sc/1L9qjaC8-WPC</t>
    </r>
    <r>
      <rPr>
        <sz val="10"/>
        <rFont val="Arial"/>
      </rPr>
      <t xml:space="preserve"> 
di sp2d : </t>
    </r>
    <r>
      <rPr>
        <u/>
        <sz val="10"/>
        <color rgb="FF1155CC"/>
        <rFont val="Arial"/>
      </rPr>
      <t>https://prnt.sc/mpRdlLZ2CFhF</t>
    </r>
    <r>
      <rPr>
        <sz val="10"/>
        <rFont val="Arial"/>
      </rPr>
      <t xml:space="preserve"> </t>
    </r>
  </si>
  <si>
    <t>FASD : 199105092019031009
Pass : P@ssw0rd@123</t>
  </si>
  <si>
    <t>Fandy</t>
  </si>
  <si>
    <t>saat login menggunakan akun FA muncul eror dan tidak bisa akses transasksi apapun</t>
  </si>
  <si>
    <t>https://prnt.sc/c5pLU0Mo518Q</t>
  </si>
  <si>
    <t>PA Baru : 196802041999031002
passwor: Majalengkakab01#@!A
PA Lama : 
user: 197908281999121001
passwor: Majalengkakab01#@!A</t>
  </si>
  <si>
    <t>Terdapat pergantian PA, namun ketika login belum muncul sebagai PA</t>
  </si>
  <si>
    <t>Muncul sebagai PA</t>
  </si>
  <si>
    <t>https://prnt.sc/q4fqfDN6oqSm</t>
  </si>
  <si>
    <t>BP : 198307282008012002
Pass  : Kesbangpol123@
BUD :19670709 199703 1 006
Password : Bud_Bgr1!</t>
  </si>
  <si>
    <t xml:space="preserve">Tidak bisa membuat TBP GU KKPD dikarenakan SP2D tersebut dobel padahal yang cair hanya 1. No : 32.71/04.0/000001/GU/8.01.0.00.0.0.00.30.0000/M/2/2025
</t>
  </si>
  <si>
    <t>bisa buat TBP</t>
  </si>
  <si>
    <t>https://prnt.sc/5fB5whiB6BNP</t>
  </si>
  <si>
    <t>27/05/2025</t>
  </si>
  <si>
    <t>Andree
+62 823-3177-4346</t>
  </si>
  <si>
    <t>Request perubahan no KKPD :
No KKPD Salah : 6032 9871 0000 4198
No KKPD yang benar :
6032 9871 0001 4650</t>
  </si>
  <si>
    <t>No KKPD yang benar :
6032 9871 0001 4650</t>
  </si>
  <si>
    <t>https://prnt.sc/Z8G3z1UXrRD7</t>
  </si>
  <si>
    <t>User KPA Lama : 197107281997031004
Pasw kpa lama : Sidoarjokab1*
User KPA Baru : 197511241997031003
Pasw KPA Baru : Sidoarjokab01!</t>
  </si>
  <si>
    <t>KPA baru tidak dapat memvalidasi LPJ nomor 35.15/10.0/000024/LPJ-BPP/UP/4.01.0.00.0.00.01.0000/P2/5/2025</t>
  </si>
  <si>
    <t>KPA baru dapat memvalidasi LPJ tersebut</t>
  </si>
  <si>
    <t>https://drive.google.com/file/d/1GB53c3VCHN0pIUGpl5v__0LIIMAi1HcF/view?usp=sharing</t>
  </si>
  <si>
    <t>User : 196904202005011009
Password: J@t1mprov</t>
  </si>
  <si>
    <t>Data penerimaan pembiayaan tidak mengalir</t>
  </si>
  <si>
    <t>Data Penerimaan pembiayaan mengalir senilai Rp. 162.718.117.314</t>
  </si>
  <si>
    <t>https://drive.google.com/file/d/15wmoKcGOFDTEMFIfjhDKQqexfhzN78ma/view?usp=sharing</t>
  </si>
  <si>
    <t>Kecamatan Campaka</t>
  </si>
  <si>
    <t xml:space="preserve">PPK : 197104222007011018
@Cianjurkab123
PA : 197912162002121001
@Cianjurkab123
</t>
  </si>
  <si>
    <t>ketika login muncul "Anda tidak diizikan mengakses rute ini"</t>
  </si>
  <si>
    <t>bisa akses akun</t>
  </si>
  <si>
    <t>https://prnt.sc/yCOcYgYh6_bQ</t>
  </si>
  <si>
    <t xml:space="preserve">BPenerimaan : 196808112007012007
Password : Diskanak24!
</t>
  </si>
  <si>
    <t>Lala</t>
  </si>
  <si>
    <t>https://prnt.sc/v_p4SuzDPfma</t>
  </si>
  <si>
    <t>KPA : 197111282006041007
Password : Dkp@1234
PA : 196606021997031001
Pass : Inspektorat1@</t>
  </si>
  <si>
    <t>lala</t>
  </si>
  <si>
    <t xml:space="preserve">Mohon diaktifkan kembali akun atas nama SUTRIANA, SP, MM sebagai KPA pada  Bidang Distribusi dan Cadangan Pangan serta  sebagai KPA Bidang Keamanan Pangan karena saat ini tidak bisa melakukan validasi DPA </t>
  </si>
  <si>
    <t>KPA bisa verifikasi npd</t>
  </si>
  <si>
    <t>baca lagi alur pembuatan dan validasi DPA oleh siapa</t>
  </si>
  <si>
    <t>Dinas Cipta Karya Perkim</t>
  </si>
  <si>
    <t>BPP
user: 200008052022012002
pass: Gresikkab01!
PPTK
user: 197801292010012001
pass: Gresikkab123@</t>
  </si>
  <si>
    <t>dewi</t>
  </si>
  <si>
    <t>NPD Panjar no : 35.25/50.0/000693/NPD-PANJAR/1.03.2.10.0.00.00.0000/M/4/2025
sudah dihapus namun saldo kas belum kembali sehinggga tidak bisa dibuat NPD baru</t>
  </si>
  <si>
    <t>nominal kembali</t>
  </si>
  <si>
    <t>Kecamatan Pamekasan</t>
  </si>
  <si>
    <t xml:space="preserve">BUD : 19701204 199403 1 007
53AlQ@wiyyu
PA : 197605021994121002
Paswrd : Kecakot@2024
</t>
  </si>
  <si>
    <t>rekening skpd belum aktif di PA namn tidak muncul di BUD
norek : 0071004074</t>
  </si>
  <si>
    <r>
      <rPr>
        <sz val="10"/>
        <rFont val="Arial"/>
      </rPr>
      <t xml:space="preserve">PA : </t>
    </r>
    <r>
      <rPr>
        <u/>
        <sz val="10"/>
        <color rgb="FF1155CC"/>
        <rFont val="Arial"/>
      </rPr>
      <t>https://prnt.sc/Itk10a-csN_p</t>
    </r>
    <r>
      <rPr>
        <sz val="10"/>
        <rFont val="Arial"/>
      </rPr>
      <t xml:space="preserve"> 
BUD : </t>
    </r>
    <r>
      <rPr>
        <u/>
        <sz val="10"/>
        <color rgb="FF1155CC"/>
        <rFont val="Arial"/>
      </rPr>
      <t>https://prnt.sc/eUpNnP7xYM5j</t>
    </r>
    <r>
      <rPr>
        <sz val="10"/>
        <rFont val="Arial"/>
      </rPr>
      <t xml:space="preserve"> </t>
    </r>
  </si>
  <si>
    <t>BP : 198103242010012005
Pass : Dinsoskab@2024</t>
  </si>
  <si>
    <t xml:space="preserve">terdapat kesalahan input tanggal pelimpahan up/gu dari transfer ke non tunai
Di rekening koran : 28 Februari
Di input salah : 28 Maret </t>
  </si>
  <si>
    <t>tanggal sesuai rekkon</t>
  </si>
  <si>
    <r>
      <rPr>
        <sz val="10"/>
        <rFont val="Arial"/>
      </rPr>
      <t xml:space="preserve">rekkon : </t>
    </r>
    <r>
      <rPr>
        <u/>
        <sz val="10"/>
        <color rgb="FF1155CC"/>
        <rFont val="Arial"/>
      </rPr>
      <t>https://docs.google.com/document/d/1KT7q-wyEPZJwMgdzn7Fi0XKiiuxAFbL1/edit?usp=drive_link&amp;ouid=118225021586497021816&amp;rtpof=true&amp;sd=true</t>
    </r>
    <r>
      <rPr>
        <sz val="10"/>
        <rFont val="Arial"/>
      </rPr>
      <t xml:space="preserve"> </t>
    </r>
  </si>
  <si>
    <t>BP : 198201182009011004
PW : Dputr1234@</t>
  </si>
  <si>
    <t>RYAN</t>
  </si>
  <si>
    <t>Rekening tidak aktif
Nama Rekening : BEND PENG DINAS PU DAN TR KAB BULELENG
Nomor Rekening : 0140100011020</t>
  </si>
  <si>
    <t>https://prnt.sc/s9587OAAeMKt</t>
  </si>
  <si>
    <t>KBUD :  197104231998032007
PSWD : Perbendaharaan1&amp;</t>
  </si>
  <si>
    <t>Hermanto
+62 811-101-618</t>
  </si>
  <si>
    <t xml:space="preserve">Request perubahan tanggal SP2D dari 30 April menjadi 2 Mei 2025
No SP2D : 35.12/04.0/000043/LS/2.15.0.00.0.00.01.0000/P2/4/2025
</t>
  </si>
  <si>
    <t>Tanggal SP2D menjadi 2 Mei 2025</t>
  </si>
  <si>
    <r>
      <rPr>
        <u/>
        <sz val="10"/>
        <color rgb="FF1155CC"/>
        <rFont val="Arial"/>
      </rPr>
      <t xml:space="preserve">https://prnt.sc/cY6o6ij-WeTN
</t>
    </r>
    <r>
      <rPr>
        <sz val="10"/>
        <rFont val="Arial"/>
      </rPr>
      <t xml:space="preserve">Surat
PERMOHONAN PERUBAHAN TGL SP2D (1).pdf </t>
    </r>
  </si>
  <si>
    <t>20/05/2025</t>
  </si>
  <si>
    <t>19680824 198903 1 007
BPk@d3600</t>
  </si>
  <si>
    <t>Kharisma +62 856-4645-8569</t>
  </si>
  <si>
    <t>Permohonan penghapusan rekenign KKPD, data rekening :
1. Nomor Kartu Kredit: 6032 9871 0000 2259
Unit Kerja/Bagian: Dinas Kesehatan
Nama Bank : Bank Jatim
2. Nomor Kartu Kredit: 6032 9871 0000 0261
Unit Kerja/Bagian: Sekretariat Daerah
Nama Bank: Bank Jatim
3. Nomor Kartu Kredit: 6032 9871 0000 6888
Unit Kerja/Bagian: Kecamatan Madiun
nama bank: Bank Mandiri</t>
  </si>
  <si>
    <t>Rekening KKPD tersebut terhapuskan</t>
  </si>
  <si>
    <t>https://drive.google.com/file/d/1ogw3uyFSK2A_rWXKhCqzuNeuzB37vvwd/view?usp=sharing</t>
  </si>
  <si>
    <t>2. Nomor Kartu Kredit: 6032 9871 0000 0261
cek ulang</t>
  </si>
  <si>
    <t>User BP (baru) 
 username: 19871002 201101 2011
 password : Pasuruankab@123
User BP(lama) 
username: 19851211 201406 1 001
 password : Pasuruankab@123</t>
  </si>
  <si>
    <t>Gilang +62 852-6181-9998</t>
  </si>
  <si>
    <t>Adanya pergantian bendahara senhingga saldo terpecah menjadi 2</t>
  </si>
  <si>
    <t>Saldo kembali menjadi satu seniliai 
saldo bank 21.460.379
saldo tunai 18.815.517
total saldo 40.275.896</t>
  </si>
  <si>
    <t>https://drive.google.com/file/d/1UhRk9gvk0HR84d8K1Cmrft8y8HAW7WZ4/view?usp=sharing</t>
  </si>
  <si>
    <t>Kecamatan Jatisampurna</t>
  </si>
  <si>
    <t>Akun PA 
Nip : 19710615 200701 1 021
Psw : Bekasi@01
Akun BP
Nip : 19830706 200212 2 002
Psw : Bekasi@01</t>
  </si>
  <si>
    <t>Rekening Bendahara menjad Tidak Aktif, Mohon dibantu untuk diaktifkan lagi, Nomor : 0100010036852 Nama Rek : KECAMATAN JATISAMPURNA</t>
  </si>
  <si>
    <t xml:space="preserve">https://drive.google.com/file/d/1wItIDwWCecx07dHUqUKxo_6xOhANk36w/view?usp=drive_link </t>
  </si>
  <si>
    <t xml:space="preserve">DINAS PERHUBUNGAN
</t>
  </si>
  <si>
    <t xml:space="preserve">USER : 198908302014032005                      PSWD : PPTKpelayaran1*
</t>
  </si>
  <si>
    <t xml:space="preserve">ERRY WINDYARTI 0859106814204
</t>
  </si>
  <si>
    <t xml:space="preserve">Terdapat duplikasi Kode Rekening 5.1.02.01.01.0035 Belanja Alat/Bahan Untuk Kegiatan Kantor-Suvenir/Cendera Mata pada Sub Kegiatan 2.15.03.1.09.0003 - Pengoperasian dan Pemeliharaan Pelabuhan Pengumpan Regional pada Sub Unit SKPD 2.15.0.00.0.00.01.0000 - DINAS PERHUBUNGAN sehingga nilai Anggaran Total pada SKPD tidak sama dengan SIPD Penganggaran
</t>
  </si>
  <si>
    <t xml:space="preserve">Kode Rekening Duplikat dihapus dan Nilai Anggaran SIPD Penatausahaan sama dengan SIPD Penganggaran
</t>
  </si>
  <si>
    <t>https://prnt.sc/sqQkm-niaggK</t>
  </si>
  <si>
    <t>Kecamatan Cibodas</t>
  </si>
  <si>
    <t>user  : 19901127 202012 2 011
pass : Tangerang1!</t>
  </si>
  <si>
    <t>Febryansyah +62812-9715-8275</t>
  </si>
  <si>
    <t>Terjadi kesalahan penginputan TBP pada transaksi bulan April 2025 dengan rincian transaksi pada BKU : 
Pembayaran Uang Panjar secara Transfer Atas NPD NO: 36.71/56.0/000206/NPD-PANJAR/7.01.2.13.1.05.32.0000/P1/4/2025 Sebesar nominal 386.100, posisi Transaksi NPD sudah di hapus pada Akun PPTK, namun tetap muncul transaksi tersebut pada BKU, Maka dengan ini mohon bantuan untuk penghapusan Transaksi ini pada BKU agar dapat dilakukan pembetulan transaksi</t>
  </si>
  <si>
    <t>Penghapusan transaksi pada BKU</t>
  </si>
  <si>
    <t>https://drive.google.com/drive/folders/1iodhXhyGmu6Ej3EN8gSotVKR92bZiqZf?usp=drive_link</t>
  </si>
  <si>
    <t>sudah ada pembatalan di 21 mei 2025</t>
  </si>
  <si>
    <t>sudah dikonfirmasi ke pemda 21/5/2025</t>
  </si>
  <si>
    <t>login SIPD penganggaran 
User : 197305151992032003
Password : jatimprov01#@!A
login SIPD penatausahaan
User : 197305151992032003
Password : J@t1mprov</t>
  </si>
  <si>
    <t xml:space="preserve">Kukuh Adi 0895-1531-3977
</t>
  </si>
  <si>
    <t xml:space="preserve">pada saat penginputan di RAK Penatausahaan menjadi double, karena di penganggaran hanya 1 kali input.
Bidang  1.06 - Urusan Pemerintahan Bidang SosialUnit SKPD
1.06.0.00.0.00.01.0026 - UPT PERLINDUNGAN DAN REHABILITASI SOSIAL MARSUDI PUTRA SURABAYA
Program  : 1.01.01 - Program Penunjang Urusan Pemerintahan Daerah Provinsi
Kegiatan : 1.01.01.1.09 - Pemeliharaan Barang Milik Daerah Penunjang Urusan Pemerintahan Daerah
Sub Kegiatan : 1.01.01.1.09.0009 - Pemeliharaan/Rehabilitasi Gedung Kantor dan Bangunan Lainnya 
Rekening Belanja : Pemeliharaan Bangunan Gedung Bangunan Gedung Tempat Kerja-Bangunan Gedung Kantor 5.1.02.03.03.0001 </t>
  </si>
  <si>
    <t>rekening belanja menjadi tidak double</t>
  </si>
  <si>
    <t>https://prnt.sc/vTCl1IzcB9tW
https://drive.google.com/file/d/16ppm6whxhwynF5WVvM3b2CCQlbxJyLNv/view?usp=drive_link</t>
  </si>
  <si>
    <t xml:space="preserve">Dinas Pemberdayaan Masyarakat Desa </t>
  </si>
  <si>
    <t xml:space="preserve">PA : 197503291993111001
Pass : Dpmdkabsmi2024*
BP : 199502162020121010
BUD : 19660624 199703 1 005
Pass : Sukabumi24@kab
</t>
  </si>
  <si>
    <t>Ririn</t>
  </si>
  <si>
    <t>rekening BP tidak aktif di PA namun tidak muncul di BUD
Norek : 0520030002940</t>
  </si>
  <si>
    <t>norek aktif</t>
  </si>
  <si>
    <r>
      <rPr>
        <sz val="10"/>
        <rFont val="Arial"/>
      </rPr>
      <t xml:space="preserve">PA : </t>
    </r>
    <r>
      <rPr>
        <u/>
        <sz val="10"/>
        <color rgb="FF1155CC"/>
        <rFont val="Arial"/>
      </rPr>
      <t>https://prnt.sc/0R6Tx2PsNv8Y</t>
    </r>
    <r>
      <rPr>
        <sz val="10"/>
        <rFont val="Arial"/>
      </rPr>
      <t xml:space="preserve"> 
BUD : </t>
    </r>
    <r>
      <rPr>
        <u/>
        <sz val="10"/>
        <color rgb="FF1155CC"/>
        <rFont val="Arial"/>
      </rPr>
      <t>https://prnt.sc/i7jJwagn_DwK</t>
    </r>
    <r>
      <rPr>
        <sz val="10"/>
        <rFont val="Arial"/>
      </rPr>
      <t xml:space="preserve"> </t>
    </r>
  </si>
  <si>
    <t>23/05/2025</t>
  </si>
  <si>
    <t xml:space="preserve">PA : 197904011997111002
Pass : Dispar@2024
BP : 197412042009011003
BUD : 19660624 199703 1 005
Pass : Sukabumi24@kab
</t>
  </si>
  <si>
    <t>rekening BP tidak aktif di PA namun tidak muncul di BUD
Norek : 0075309171001</t>
  </si>
  <si>
    <r>
      <rPr>
        <sz val="10"/>
        <rFont val="Arial"/>
      </rPr>
      <t xml:space="preserve">PA : </t>
    </r>
    <r>
      <rPr>
        <u/>
        <sz val="10"/>
        <color rgb="FF1155CC"/>
        <rFont val="Arial"/>
      </rPr>
      <t xml:space="preserve">https://prnt.sc/e7xwSOKu61bN
</t>
    </r>
    <r>
      <rPr>
        <sz val="10"/>
        <rFont val="Arial"/>
      </rPr>
      <t xml:space="preserve">BUD : </t>
    </r>
    <r>
      <rPr>
        <u/>
        <sz val="10"/>
        <color rgb="FF1155CC"/>
        <rFont val="Arial"/>
      </rPr>
      <t>https://prnt.sc/0_zL71DDBV17</t>
    </r>
    <r>
      <rPr>
        <sz val="10"/>
        <rFont val="Arial"/>
      </rPr>
      <t xml:space="preserve"> </t>
    </r>
  </si>
  <si>
    <t>lama:
ISMA IFFATUS SAAIHAH, S.Kom.
19921127 202203 2 002
baru:
OVI FEBRIAWAN CRISTANTO, S.Kom.
19910217 202012 1 010
password: @SIPDlamongan2024</t>
  </si>
  <si>
    <t>Budi +62 856-4856-8300</t>
  </si>
  <si>
    <t>Saldo menjadi 1 senilai Rp. 19.180.000</t>
  </si>
  <si>
    <t>https://drive.google.com/file/d/16ctv1gmaxpjCbEiJukrQbejcGJteQ3I6/view?usp=sharing</t>
  </si>
  <si>
    <t xml:space="preserve">Sekretariat Darah </t>
  </si>
  <si>
    <t>Sekda Lama
197605142003121012
Sekdakabbondowoso1!
Sekda Baru
197401122006042021
B0ndowosok@b</t>
  </si>
  <si>
    <t>Hasni +62 852-3747-2740</t>
  </si>
  <si>
    <t>https://drive.google.com/file/d/1Z_lCf5yDR8oYma5S-NlITWw8E_kI4gD0/view?usp=sharing</t>
  </si>
  <si>
    <t>Kecamatan Cilacap Tengah</t>
  </si>
  <si>
    <t>BP : 199404192024212009
Pass : Cilacapkab1!</t>
  </si>
  <si>
    <t>Nomor Rekening menjadi tidak aktif
Norek : 1012035893</t>
  </si>
  <si>
    <t>KBUD : 197109071996032003
Pass : Wonosobokab@1
bud 196812261994031005 
pass Wonosobokab@@@1</t>
  </si>
  <si>
    <t>Permohonan pembayalan pengesahan pengembalian belanja LS
33.07/07.0/000121/LS/1.01.2.19.0.00.03.0000/P1/5/2025</t>
  </si>
  <si>
    <t>https://drive.google.com/file/d/1a0sAdQ7Tz0VipiJNZ9lQTkL2xSxDtQTp/view?usp=drive_link</t>
  </si>
  <si>
    <r>
      <rPr>
        <sz val="10"/>
        <color theme="1"/>
        <rFont val="Arial"/>
      </rPr>
      <t xml:space="preserve">lampirkan akun bud
</t>
    </r>
    <r>
      <rPr>
        <sz val="10"/>
        <color rgb="FFFF0000"/>
        <rFont val="Arial"/>
      </rPr>
      <t>sudah dilampirkan akun bud (terbaru)</t>
    </r>
  </si>
  <si>
    <t>User : 197305151992032003
Password : J@t1mprov</t>
  </si>
  <si>
    <t>https://drive.google.com/file/d/14fU1y21BGN21fkkqGCXgq89j-xGjbNYL/view?usp=sharing</t>
  </si>
  <si>
    <t>lampirkan akun pa, dan norek</t>
  </si>
  <si>
    <t>21/05/2025</t>
  </si>
  <si>
    <t>KECAMATAN DENPASAR UTARA</t>
  </si>
  <si>
    <t>19770730 199802 1 001
@Denpasar01</t>
  </si>
  <si>
    <t>Jaya +62 858-4780-9379</t>
  </si>
  <si>
    <t>Rekening tidak aktif, Data rekening :
0110105000517
Bendahara Pengeluaran Kantor Camat Denpasar Utara
Bank BPD BALI</t>
  </si>
  <si>
    <t>https://drive.google.com/file/d/1RTSEYHclObTJXZWz7ybqb4oEj7DWKpwt/view?usp=sharing</t>
  </si>
  <si>
    <t>saat dicek sudah aktif</t>
  </si>
  <si>
    <t>https://prnt.sc/0qts4MFobQ2H</t>
  </si>
  <si>
    <t>user: 200008052022012002
pass: Gresikkab01!</t>
  </si>
  <si>
    <t>Saldo tidak bertambah setelah menghapus NPD panjar nomor : 
35.25/56.0/000693/NPD-PANJAR/1.03.2.10.0.00.00.0000/M/4/2025</t>
  </si>
  <si>
    <t>https://drive.google.com/file/d/1PM_TwBewh5oEJ04_Rrx5hgwF638Tgfep/view?usp=sharing</t>
  </si>
  <si>
    <t>Kecamatan Denpasar Timur</t>
  </si>
  <si>
    <t>Bp : 197610092012121002
Pasword : @Denpasar123</t>
  </si>
  <si>
    <t>https://prnt.sc/ifcbwgn5RGB0</t>
  </si>
  <si>
    <t>BP : 199708042020122012
PW : Cirebon@1</t>
  </si>
  <si>
    <t>https://prnt.sc/ccmV-BZn3M0K</t>
  </si>
  <si>
    <t>BP. 199502162020121010
Pass. Dpmdkabsmi2024*</t>
  </si>
  <si>
    <t>https://prnt.sc/xjn8Xd8Udpej</t>
  </si>
  <si>
    <t>Rekening tidak aktif
Nama Rekening : DNS PEMBERDAYAAN MASYARAKAT &amp; DESA
Nomor Rekening : 0520030002940</t>
  </si>
  <si>
    <t>https://prnt.sc/SRx5cYsU9xlq</t>
  </si>
  <si>
    <t xml:space="preserve">BP . 197412042009011003
Pass. Dispar@2024
</t>
  </si>
  <si>
    <t>https://prnt.sc/wvIVrN4HhUc-</t>
  </si>
  <si>
    <t>Rekening tidak aktif
Nama Rekening : Dinas Pariwisata Kab Sukabumi
Nomor Rekening : 0075309171001</t>
  </si>
  <si>
    <t>https://prnt.sc/vnNI2ch7yv2z</t>
  </si>
  <si>
    <t>BPP : 19760930 200604 2 002
PW : Jetis2#@</t>
  </si>
  <si>
    <t>Hanif
+62 895-3886-61124</t>
  </si>
  <si>
    <t>Request perubahan tanggal TBP TU dari 30 April menjadi 2 Mei 2025
34.71/06.0/000105/TU/7.01.4.01.2.22.02.0000/M/5/2025</t>
  </si>
  <si>
    <t>Tanggal TBP TU menjadi tanggal 2 Mei 2025</t>
  </si>
  <si>
    <t>https://prnt.sc/ghHk9UMTsgap</t>
  </si>
  <si>
    <t>BUD :  19720317 199703 2 004 
Password : Jogjakota@1</t>
  </si>
  <si>
    <t>Request perubahan tanggal STS TU dari 30 April menjadi 2 Mei 2025 
No STS TU :
34.71/07.0/000014/TU/7.01.4.01.2.22.02.0000/P3/5/2025</t>
  </si>
  <si>
    <t>STS TU berubah menjadi 2 Mei 2025</t>
  </si>
  <si>
    <t>https://prnt.sc/9SK7mLGeWq2l</t>
  </si>
  <si>
    <t>PA : 196808172006041013
Password : Dinkes1@</t>
  </si>
  <si>
    <t>Tidak mengalir anggaran DPA Penerimaan Pembiayaan</t>
  </si>
  <si>
    <t>Muncul data Anggaran Penerimaan Pembiayaann</t>
  </si>
  <si>
    <t>https://prnt.sc/kNIRfiMIaVoM</t>
  </si>
  <si>
    <t>Badan Perencanaan Pembangunan, Penelitian, dan Pengembangan Daerah (BAPPEDA)</t>
  </si>
  <si>
    <t>Bendahara Bappeda
197105182007011009
Password : Temanggungkab100%</t>
  </si>
  <si>
    <t>Alya
+62 882-1542-2495</t>
  </si>
  <si>
    <t>Salah SKPD saat login, seharusnya SKPDnya Bappeda namun ketika login Malah Inspektorat</t>
  </si>
  <si>
    <t>Login sebagai Bappeda</t>
  </si>
  <si>
    <t>https://prnt.sc/2EsqxRKJyy6f</t>
  </si>
  <si>
    <t>BUD :197007101992011001
Pass : BPKADcimahi1!
BPP : 19770726 200604 2 002
Pass : Paskal_123@</t>
  </si>
  <si>
    <t>Bilal</t>
  </si>
  <si>
    <t xml:space="preserve">Mohon penghapusan TBP no
32.77/06.0/000171/TU/7.01.0.00.0.00.01.000/M3/2025
</t>
  </si>
  <si>
    <r>
      <rPr>
        <sz val="10"/>
        <rFont val="Arial"/>
      </rPr>
      <t xml:space="preserve">Surat permohonan
</t>
    </r>
    <r>
      <rPr>
        <u/>
        <sz val="10"/>
        <color rgb="FF1155CC"/>
        <rFont val="Arial"/>
      </rPr>
      <t>https://drive.google.com/file/d/1BMFCb4Gu7tTUDrFk3PzwIG8wSyH5dqbj/view?usp=drive_link</t>
    </r>
  </si>
  <si>
    <t>hapus mandiri saja</t>
  </si>
  <si>
    <t xml:space="preserve">BP Lama : 197601222009011001
Diskanak24!
BP Baru : 198002132009011005
Diskanak24!
</t>
  </si>
  <si>
    <t>Rully</t>
  </si>
  <si>
    <r>
      <rPr>
        <sz val="10"/>
        <rFont val="Arial"/>
      </rPr>
      <t xml:space="preserve">terdapat dobel pelimpahan </t>
    </r>
    <r>
      <rPr>
        <u/>
        <sz val="10"/>
        <color rgb="FF1155CC"/>
        <rFont val="Arial"/>
      </rPr>
      <t>up</t>
    </r>
    <r>
      <rPr>
        <sz val="10"/>
        <rFont val="Arial"/>
      </rPr>
      <t>/gu</t>
    </r>
  </si>
  <si>
    <t>tidak dobel</t>
  </si>
  <si>
    <t>https://prnt.sc/h3FEYTpOSTVy</t>
  </si>
  <si>
    <t>BUD : 196603111992031011
Pass : $3Man9k4
BP : 199609282022032018
Pass : $3Man9k4</t>
  </si>
  <si>
    <t xml:space="preserve">rekening BP BPKAD tidak aktif di BP namun tidak ada di BUD
Norek : 0160260402180 </t>
  </si>
  <si>
    <r>
      <rPr>
        <sz val="10"/>
        <rFont val="Arial"/>
      </rPr>
      <t xml:space="preserve">BUD : </t>
    </r>
    <r>
      <rPr>
        <u/>
        <sz val="10"/>
        <color rgb="FF1155CC"/>
        <rFont val="Arial"/>
      </rPr>
      <t xml:space="preserve">https://prnt.sc/Wabb9BVfg-Ut
</t>
    </r>
    <r>
      <rPr>
        <sz val="10"/>
        <rFont val="Arial"/>
      </rPr>
      <t xml:space="preserve">BP : </t>
    </r>
    <r>
      <rPr>
        <u/>
        <sz val="10"/>
        <color rgb="FF1155CC"/>
        <rFont val="Arial"/>
      </rPr>
      <t>https://prnt.sc/fJ9u-SldgvAo</t>
    </r>
  </si>
  <si>
    <t>Dinas Pekerjaan Umum Bina Marga Dan Cipta Karya</t>
  </si>
  <si>
    <t>PA : 
196611291992031005
Binamarga@2025</t>
  </si>
  <si>
    <t>saat login muncul notif "anda tidak diizinkan mengakses rute ini"</t>
  </si>
  <si>
    <t>tidak muncul notif tsb</t>
  </si>
  <si>
    <r>
      <rPr>
        <u/>
        <sz val="10"/>
        <color rgb="FF1155CC"/>
        <rFont val="Arial"/>
      </rPr>
      <t>https://prnt.sc/m_qWaMd1Hayb</t>
    </r>
    <r>
      <rPr>
        <sz val="10"/>
        <rFont val="Arial"/>
      </rPr>
      <t xml:space="preserve"> </t>
    </r>
  </si>
  <si>
    <t>PA : 196904221993081002
Pass : D!kbud25</t>
  </si>
  <si>
    <t>anggaran tidak mengalir di penatausaahan, sehingga tampilan 0</t>
  </si>
  <si>
    <t>anggaran mengalir</t>
  </si>
  <si>
    <t xml:space="preserve">https://prnt.sc/-jsXmNzt6eiP </t>
  </si>
  <si>
    <t>Danang</t>
  </si>
  <si>
    <t>Tidak bisa validasi DPA pembiayaan karena nilai nya 0, tapi nilai RAK muncul</t>
  </si>
  <si>
    <t>https://prnt.sc/95TrtXlC8P3D</t>
  </si>
  <si>
    <t>BUD : 19701204 199403 1 007
Pasword : 53AlQ@wiyyu</t>
  </si>
  <si>
    <t>Samsul</t>
  </si>
  <si>
    <t xml:space="preserve">mohon diaktifkan kembali SP2D nomor : 35.28/04.0/000114/UP/4.01.0.00.0.00.01.0000/P2/5/2025 </t>
  </si>
  <si>
    <t>SP2D aktif lagi</t>
  </si>
  <si>
    <r>
      <rPr>
        <sz val="10"/>
        <rFont val="Arial"/>
      </rPr>
      <t xml:space="preserve">surat permohonan :
</t>
    </r>
    <r>
      <rPr>
        <u/>
        <sz val="10"/>
        <color rgb="FF1155CC"/>
        <rFont val="Arial"/>
      </rPr>
      <t>https://drive.google.com/file/d/1uGGKc3H0J2LYpbjc5CbedE-_uCwLniyM/view?usp=drive_link</t>
    </r>
    <r>
      <rPr>
        <sz val="10"/>
        <rFont val="Arial"/>
      </rPr>
      <t xml:space="preserve"> </t>
    </r>
  </si>
  <si>
    <t>sarankan untuk buat ulang saja</t>
  </si>
  <si>
    <t>Kecamatan Cireunghas</t>
  </si>
  <si>
    <t xml:space="preserve">BP Lama : 196704122007011053
Password : Cireunghas35%
BP Baru : 198305232010012008 
Password : Cireunghas35%
</t>
  </si>
  <si>
    <t>terdapat dobel pelimpahan up/gu</t>
  </si>
  <si>
    <t>saldo tidak dobel lagi</t>
  </si>
  <si>
    <t>https://prnt.sc/VnHu1VYT1wPQ</t>
  </si>
  <si>
    <t>BP Lama : 197905152009061001
Password : @Curkem1
BP Baru : 197611102010011029
Password : @Curkem1</t>
  </si>
  <si>
    <t>https://prnt.sc/YUnVz1k1A9Q6</t>
  </si>
  <si>
    <t>BUD : 196507221986031011
Password: BUDbpkad@1
BP : 197906062010011003
Setw@n0112</t>
  </si>
  <si>
    <t>LPJ Administratif BP tidak muncul kode rekening belanjanya
dari bulan januari-mei</t>
  </si>
  <si>
    <t>muncul kode rekeningnya</t>
  </si>
  <si>
    <t>https://prnt.sc/NqhMDOhrjBNE</t>
  </si>
  <si>
    <t>lampirkan akun PA nya</t>
  </si>
  <si>
    <t>BP : 197308242009011001
@Cantik24</t>
  </si>
  <si>
    <t>https://prnt.sc/d-hR2ZPdSQUx</t>
  </si>
  <si>
    <t>Akun Bendahara Setwan :
user :198504302011012010
pass : Setwan03@
user BUD : 19780401 200312 2 006
pass : Pengelolappk1!</t>
  </si>
  <si>
    <t>Rekening tidak muncul pada akun BUD, sehingga tidak dapat di aktifkan
BEND PENGEL SETWAN
No Rek. 1016001259</t>
  </si>
  <si>
    <t>norek munculdi akun BUD</t>
  </si>
  <si>
    <r>
      <rPr>
        <sz val="10"/>
        <rFont val="Arial"/>
      </rPr>
      <t xml:space="preserve">BP :
</t>
    </r>
    <r>
      <rPr>
        <u/>
        <sz val="10"/>
        <color rgb="FF1155CC"/>
        <rFont val="Arial"/>
      </rPr>
      <t>https://prnt.sc/8aUcZ-P3WjF7</t>
    </r>
    <r>
      <rPr>
        <sz val="10"/>
        <rFont val="Arial"/>
      </rPr>
      <t xml:space="preserve"> 
BUD :
</t>
    </r>
    <r>
      <rPr>
        <u/>
        <sz val="10"/>
        <color rgb="FF1155CC"/>
        <rFont val="Arial"/>
      </rPr>
      <t>https://prnt.sc/y7IcvkZCixf7</t>
    </r>
    <r>
      <rPr>
        <sz val="10"/>
        <rFont val="Arial"/>
      </rPr>
      <t xml:space="preserve"> </t>
    </r>
  </si>
  <si>
    <t>Dinas Tata Ruang</t>
  </si>
  <si>
    <t>BP : 19820619 200801 1 002
Distaru@25</t>
  </si>
  <si>
    <t>https://prnt.sc/H_ROJa0XrHnN</t>
  </si>
  <si>
    <t>Dinas Kesehatan, Pengendalian Penduduk dan KB</t>
  </si>
  <si>
    <t>FA : 198912112022031002
Pass : Lala@1yeye
PA : 197110182006042009
Password : lumajangkab01#@!A
BUD : 196607091997031001
Pass : Lumajangkab1!</t>
  </si>
  <si>
    <t>Abu Abyan</t>
  </si>
  <si>
    <t>akun jabatan Fungsi Akuntansi tidak muncul di PA tapi ada di akun BUD</t>
  </si>
  <si>
    <t>jabatan FA muncul</t>
  </si>
  <si>
    <r>
      <rPr>
        <sz val="10"/>
        <rFont val="Arial"/>
      </rPr>
      <t xml:space="preserve">di BUD : </t>
    </r>
    <r>
      <rPr>
        <u/>
        <sz val="10"/>
        <color rgb="FF1155CC"/>
        <rFont val="Arial"/>
      </rPr>
      <t>https://prnt.sc/zabOM1KPRDQ8</t>
    </r>
    <r>
      <rPr>
        <sz val="10"/>
        <rFont val="Arial"/>
      </rPr>
      <t xml:space="preserve"> 
di PA : </t>
    </r>
    <r>
      <rPr>
        <u/>
        <sz val="10"/>
        <color rgb="FF1155CC"/>
        <rFont val="Arial"/>
      </rPr>
      <t>https://prnt.sc/l6YWsSSG0f9R</t>
    </r>
    <r>
      <rPr>
        <sz val="10"/>
        <rFont val="Arial"/>
      </rPr>
      <t xml:space="preserve"> </t>
    </r>
  </si>
  <si>
    <t>FA :19820311 200604 2 022
Pass : Lumajang@1
PA : 196905071989031004
Pass : lumajangkab01#@!A
BUD : 196607091997031001
Pass : Lumajangkab1!</t>
  </si>
  <si>
    <r>
      <rPr>
        <sz val="10"/>
        <rFont val="Arial"/>
      </rPr>
      <t xml:space="preserve">di BUD : </t>
    </r>
    <r>
      <rPr>
        <u/>
        <sz val="10"/>
        <color rgb="FF1155CC"/>
        <rFont val="Arial"/>
      </rPr>
      <t>https://prnt.sc/f5MiSRKJ5k1T</t>
    </r>
    <r>
      <rPr>
        <sz val="10"/>
        <rFont val="Arial"/>
      </rPr>
      <t xml:space="preserve"> 
di PA : </t>
    </r>
    <r>
      <rPr>
        <u/>
        <sz val="10"/>
        <color rgb="FF1155CC"/>
        <rFont val="Arial"/>
      </rPr>
      <t>https://prnt.sc/uh3erBIOYcya</t>
    </r>
  </si>
  <si>
    <t>Kecamatan Tosari</t>
  </si>
  <si>
    <t>BP : 197904132010011008
Pass : Pasuruankab@1</t>
  </si>
  <si>
    <t>puput</t>
  </si>
  <si>
    <r>
      <rPr>
        <sz val="10"/>
        <color theme="1"/>
        <rFont val="Arial"/>
      </rPr>
      <t xml:space="preserve">terdapat kesalahan input tanggal TBP nomor : 35.14/06.0/000013/UP/7.01.0.00.0.00.18.0000/M/3/2025  
</t>
    </r>
    <r>
      <rPr>
        <b/>
        <sz val="10"/>
        <color theme="1"/>
        <rFont val="Arial"/>
      </rPr>
      <t>seharusnya 16 Februari 2025</t>
    </r>
  </si>
  <si>
    <t>mohon tanggal diubah sesuai</t>
  </si>
  <si>
    <r>
      <rPr>
        <sz val="10"/>
        <rFont val="Arial"/>
      </rPr>
      <t xml:space="preserve">TBP : </t>
    </r>
    <r>
      <rPr>
        <u/>
        <sz val="10"/>
        <color rgb="FF1155CC"/>
        <rFont val="Arial"/>
      </rPr>
      <t>https://prnt.sc/lGHJ-iGxGVPY</t>
    </r>
    <r>
      <rPr>
        <sz val="10"/>
        <rFont val="Arial"/>
      </rPr>
      <t xml:space="preserve"> 
Surat aduan  </t>
    </r>
    <r>
      <rPr>
        <u/>
        <sz val="10"/>
        <color rgb="FF1155CC"/>
        <rFont val="Arial"/>
      </rPr>
      <t>https://docs.google.com/document/d/1m_fhRM3VkU9au3Z4m2AFg9MwhxCj5836/edit?usp=drive_link&amp;ouid=118225021586497021816&amp;rtpof=true&amp;sd=true</t>
    </r>
    <r>
      <rPr>
        <sz val="10"/>
        <rFont val="Arial"/>
      </rPr>
      <t xml:space="preserve"> </t>
    </r>
  </si>
  <si>
    <t>BP : 198309302010011006
Pass : Bnakab@1</t>
  </si>
  <si>
    <t>iqbal</t>
  </si>
  <si>
    <t>terdapat dobel pelimpahan up/gu
NIP BP lama : 197703272011011005</t>
  </si>
  <si>
    <t>PA : 197003282002102001 
Pass : Blitarkab0102$</t>
  </si>
  <si>
    <t>Arizona</t>
  </si>
  <si>
    <t>Anggaran Penerimaan Pembiayaan tidak mengalir sehingga tidak bisa divalidasi</t>
  </si>
  <si>
    <t>https://prnt.sc/s7tgd3XpEhdN</t>
  </si>
  <si>
    <t>26/05/2025</t>
  </si>
  <si>
    <t>Dinas Pemberdayaan Perempuan, Perlindungan Anak dan KB</t>
  </si>
  <si>
    <t>BP Lama : 197411022010012001
Pswrd: Ngawikab1%
BP Baru : 197401202009012001
Pswrd: Ngawikab1%</t>
  </si>
  <si>
    <t>Rina</t>
  </si>
  <si>
    <t>https://prnt.sc/ZPygTb6e-Rtf</t>
  </si>
  <si>
    <t>BP :  19760506 200801 1 015
Pass : S!doarjokab8</t>
  </si>
  <si>
    <t>mohon diaktifkan kembali SPP KKPD nomor : 35.15/02.0/000020/GU-KKPD/2.11.0.00.0.00.01.0000/P1/4/2025 karena SP2Dnya sudah cair</t>
  </si>
  <si>
    <r>
      <rPr>
        <sz val="10"/>
        <rFont val="Arial"/>
      </rPr>
      <t xml:space="preserve">surat kendala : </t>
    </r>
    <r>
      <rPr>
        <u/>
        <sz val="10"/>
        <color rgb="FF1155CC"/>
        <rFont val="Arial"/>
      </rPr>
      <t>https://docs.google.com/spreadsheets/d/13-XGTZCLO4R3IwcGYbTB7NIYThjCY5J9/edit?usp=drive_link&amp;ouid=118225021586497021816&amp;rtpof=true&amp;sd=true</t>
    </r>
  </si>
  <si>
    <t>sub kegiatan &amp; belanjanya apa?</t>
  </si>
  <si>
    <t>BP : 19901127 202012 2 011
pass : Tangerang1!</t>
  </si>
  <si>
    <t>NPD Panjar yang sudah dihapus masih muncul di BKU bulan April 
No NPD Panjar :  36.71/56.0/000206/NPD-PANJAR/7.01.2.13.1.05.32.0000/P1/4/2025</t>
  </si>
  <si>
    <t xml:space="preserve">NPD Panjar yang sudah dihapus tidak muncul di BKU </t>
  </si>
  <si>
    <t>https://prnt.sc/mOX-v0ftcniL</t>
  </si>
  <si>
    <t>sudah ada pembatalan NPD tersebut di 21 mei 2025</t>
  </si>
  <si>
    <t>BP : 198507122010012002
pass : Bnakab@1</t>
  </si>
  <si>
    <t>terdapat dobel saldo pelimpahan up/gu
NIP BP Lama : 197905262002122007</t>
  </si>
  <si>
    <r>
      <rPr>
        <u/>
        <sz val="10"/>
        <color rgb="FF1155CC"/>
        <rFont val="Arial"/>
      </rPr>
      <t>https://prnt.sc/NmAaNSCSBzF2</t>
    </r>
    <r>
      <rPr>
        <sz val="10"/>
        <rFont val="Arial"/>
      </rPr>
      <t xml:space="preserve"> </t>
    </r>
  </si>
  <si>
    <t>PA : 197208101996021002
password : nganjukkab@BKPSDM1</t>
  </si>
  <si>
    <t>Permohonan penghapusan inputan double :
Basuki Rahmat S Kom
NIP: 198206102010011030</t>
  </si>
  <si>
    <t>Inputan pegawai tidak double</t>
  </si>
  <si>
    <t>https://drive.google.com/file/d/1ZbzVHUeo40uieUM7dnivt9gD8I-RLw2l/view?usp=sharing</t>
  </si>
  <si>
    <t>Dinas Pemberdayaan Perempuan dan Perlindungan Anak dan Pengendalian Penduduk dan Keluarga Berencana</t>
  </si>
  <si>
    <t xml:space="preserve">PPTK : 196812151990032003 
Password pekalongankab01#@!A
KPA : 196807181994032004 
Password :  pekalongankab01#@!A </t>
  </si>
  <si>
    <t>Rizki
+62 857-1573-7603</t>
  </si>
  <si>
    <t>Tidak muncul kegiatan pada saat pengajuan NPD :
Program : 2.14.03 - PROGRAM PEMBINAAN KELUARGA BERENCANA (KB)
Kegiatan : 2.14.03.2.04 - Pemberdayaan dan Peningkatan Peran Serta Organisasi Kemasyarakatan Tingkat Daerah Kabupaten/Kota dalam Pelaksanaan Pelayanan dan Pembinaan Kesertaan Ber-KB
Sub Kegiatan : 2.14.03.2.04.0001 - Penguatan Peran Serta Organisasi Kemasyarakatan dan Mitra Kerja Lainnya dalam Pelaksanaan Pelayanan dan Pembinaan Kesertaan Ber-KB</t>
  </si>
  <si>
    <t>https://prnt.sc/Zj-89jWtDhm6</t>
  </si>
  <si>
    <t>masih ada NPD yang belum selesai
33.26/50.0/000077/NPD-NONPANJAR/2.08.2.14.0.00.01.0000/M/2/2025</t>
  </si>
  <si>
    <t>Kecamatan Sumber</t>
  </si>
  <si>
    <t>BP : 19750207 200701 1 006 
pasword : Cirebonkab24@</t>
  </si>
  <si>
    <t>Iendra
+62 856-4266-3380</t>
  </si>
  <si>
    <t>https://prnt.sc/ICXd6OQniQPF</t>
  </si>
  <si>
    <t>Kelurahan Pejambon</t>
  </si>
  <si>
    <t>BPP : 19680615 199203 1 015 
pasword : Sumberokedong25@!</t>
  </si>
  <si>
    <t>Muncul notifikasi "gagal iterasi data. - can't scan into dest[2]: cannot scan NULL into *int64" saat ingin membuat SPP LS</t>
  </si>
  <si>
    <t>Notifikasi hilang dan muncul kegiatan</t>
  </si>
  <si>
    <t>https://prnt.sc/F6fEdCVv9Jpa</t>
  </si>
  <si>
    <t>Belum ada pelimpahan KPA</t>
  </si>
  <si>
    <t>Kecamatan Woja</t>
  </si>
  <si>
    <t>User 197702062002121009
Pass :Kabdompu123@</t>
  </si>
  <si>
    <t>Putra +62 823-2851-9547</t>
  </si>
  <si>
    <t>Rekening bank tidak aktif, data rekening :
Kantor Kelurahan Simpasai
0070100002254
Bank NTB Syariah</t>
  </si>
  <si>
    <t>https://drive.google.com/file/d/1Lx21nkALnfXhGSsnMftOn02JYGW960jt/view?usp=sharing</t>
  </si>
  <si>
    <t>salah Regional</t>
  </si>
  <si>
    <t>Akun BUD : 
19701204 199403 1 007
Pasword : 53AlQ@wiyyu</t>
  </si>
  <si>
    <t>Samsul +62 813-3105-0003</t>
  </si>
  <si>
    <t>Permohonan pengaktifan kembali SP2D yang sudah dihapus namun sudah cair :
35.28/04.0/000114/UP/4.01.0.00.0.00.01.0000/P2/5/2025</t>
  </si>
  <si>
    <t>SP2D aktf</t>
  </si>
  <si>
    <t>https://drive.google.com/file/d/1uGGKc3H0J2LYpbjc5CbedE-_uCwLniyM/view?usp=sharing</t>
  </si>
  <si>
    <t>akun invalid</t>
  </si>
  <si>
    <t>BP Baru : 198804282011011008
Password: Tabanankab@25
Akun bendahara yg lama 
User : 198112262014061003
Pasword : Tabanankab@25</t>
  </si>
  <si>
    <t>0813-3858-7921
~Heri Aprianta</t>
  </si>
  <si>
    <t>https://prnt.sc/Ac_4i-LtV3_m</t>
  </si>
  <si>
    <t>KBUD : 19760814 200212 2 008
PW : @Bantenprov1</t>
  </si>
  <si>
    <t>Tedy
+62 877-8793-5671</t>
  </si>
  <si>
    <t>SP2D GU KKPD tidak muncul pada BKU SKPD tanggal 17 Maret 2025
Nomor SP2D GU :
36.00/04.0/000001/GU/5.02.0.00.0.00.02.0000/M/3/2025</t>
  </si>
  <si>
    <t>No SP2D GU KKPD muncul di BKU</t>
  </si>
  <si>
    <t>https://prnt.sc/xsQUalO8YN62</t>
  </si>
  <si>
    <t>BUD : 19720203 199203 1 008 
pass: Baliaman25!
BP : 19691231 199601 2 003
Pass: Baliprov1!</t>
  </si>
  <si>
    <t>Permohonan pengaktifan kembali SP2D LS yang sudah dihapus karna secara Rill SP2D tersebut sudah cair di bank
SP2D LS :
 - Dinas Komunikasi, Informatika dan Statistik
51.00/04.0/000171/LS/2.16.2.20.2.21.02.0000/P1/4/2025
51.00/04.0/000170/LS/2.16.2.20.2.21.02.0000/P1/4/2025</t>
  </si>
  <si>
    <r>
      <rPr>
        <sz val="10"/>
        <rFont val="Arial"/>
      </rPr>
      <t xml:space="preserve">SP2D dihapus
</t>
    </r>
    <r>
      <rPr>
        <u/>
        <sz val="10"/>
        <color rgb="FF1155CC"/>
        <rFont val="Arial"/>
      </rPr>
      <t>https://prnt.sc/lRTgxkCVG5ND</t>
    </r>
    <r>
      <rPr>
        <sz val="10"/>
        <rFont val="Arial"/>
      </rPr>
      <t xml:space="preserve"> 
SURAT
</t>
    </r>
    <r>
      <rPr>
        <u/>
        <sz val="10"/>
        <color rgb="FF1155CC"/>
        <rFont val="Arial"/>
      </rPr>
      <t>https://drive.google.com/file/d/1SBeKN0rH098NtYjzQr-KWvnUsg8lYpFu/view?usp=drive_link</t>
    </r>
  </si>
  <si>
    <t>lampirkan juga akun BP
BP : 19691231 199601 2 003
Pass: Baliprov1!</t>
  </si>
  <si>
    <t>akun BP : 196801192008012006  , 
password : Badun9k4b!</t>
  </si>
  <si>
    <t>https://prnt.sc/eILe6yMVqJBz</t>
  </si>
  <si>
    <t xml:space="preserve">Rekening bank tidak aktif, data rekening :
DINAS KESEHATAN KAB BADUNG
0090105000824
Bank BPD BALI
</t>
  </si>
  <si>
    <t>https://prnt.sc/GdIsbxyXhokS</t>
  </si>
  <si>
    <t>Kecamatan Cikulur</t>
  </si>
  <si>
    <t>Reset password dari akun BUD</t>
  </si>
  <si>
    <t>BP Lama ; 198711072010011001
Password : Cirebon@1
BP Baru : 197202032008011006
Password : @Cirebon1</t>
  </si>
  <si>
    <t>Hery</t>
  </si>
  <si>
    <t>setelah pergantian BP, data pelimpahan tidak mengalir ke BP Baru dan tidak juga ada di BP Lama. Di pelimpahan dan di BKU BP tidak ada</t>
  </si>
  <si>
    <t>data mengalir</t>
  </si>
  <si>
    <r>
      <rPr>
        <sz val="10"/>
        <rFont val="Arial"/>
      </rPr>
      <t xml:space="preserve">Pelimpahan di BP Lama : </t>
    </r>
    <r>
      <rPr>
        <u/>
        <sz val="10"/>
        <color rgb="FF1155CC"/>
        <rFont val="Arial"/>
      </rPr>
      <t>https://prnt.sc/fH0C2IZ3d4Xn</t>
    </r>
    <r>
      <rPr>
        <sz val="10"/>
        <rFont val="Arial"/>
      </rPr>
      <t xml:space="preserve"> 
Pelimpahan di BP Baru : </t>
    </r>
    <r>
      <rPr>
        <u/>
        <sz val="10"/>
        <color rgb="FF1155CC"/>
        <rFont val="Arial"/>
      </rPr>
      <t>https://prnt.sc/PFH6GgSInGFW</t>
    </r>
    <r>
      <rPr>
        <sz val="10"/>
        <rFont val="Arial"/>
      </rPr>
      <t xml:space="preserve"> 
BKU BP Baru : </t>
    </r>
    <r>
      <rPr>
        <u/>
        <sz val="10"/>
        <color rgb="FF1155CC"/>
        <rFont val="Arial"/>
      </rPr>
      <t>https://prnt.sc/qyqZom2Hryv6</t>
    </r>
    <r>
      <rPr>
        <sz val="10"/>
        <rFont val="Arial"/>
      </rPr>
      <t xml:space="preserve"> 
BKU BP Lama : </t>
    </r>
    <r>
      <rPr>
        <u/>
        <sz val="10"/>
        <color rgb="FF1155CC"/>
        <rFont val="Arial"/>
      </rPr>
      <t>https://prnt.sc/suvAxJTq8wNy</t>
    </r>
    <r>
      <rPr>
        <sz val="10"/>
        <rFont val="Arial"/>
      </rPr>
      <t xml:space="preserve"> </t>
    </r>
  </si>
  <si>
    <t>BPP : 199805302020122004 
Password : Bogord1nkes* 
KPA : 197303202006042005 
Pass : Bogord1nkes* 
PA : 197105272002122006 
Bogord1nkes* 
PPTK : 196903141992032004 
Password : Bogord1nkes*</t>
  </si>
  <si>
    <r>
      <rPr>
        <sz val="10"/>
        <color theme="1"/>
        <rFont val="Arial"/>
      </rPr>
      <t xml:space="preserve">SPP LS no : </t>
    </r>
    <r>
      <rPr>
        <b/>
        <sz val="10"/>
        <color theme="1"/>
        <rFont val="Arial"/>
      </rPr>
      <t>32.01/02.0/000873/LS/1.02.0.00.0.00.01.0000/M/4/2025</t>
    </r>
    <r>
      <rPr>
        <sz val="10"/>
        <color theme="1"/>
        <rFont val="Arial"/>
      </rPr>
      <t xml:space="preserve">
Tanggal 25 April 2025  Rp2.705.888, Sudah dibatalkan tapi masih terhitung sebagai realisasi di menu </t>
    </r>
    <r>
      <rPr>
        <b/>
        <sz val="10"/>
        <color theme="1"/>
        <rFont val="Arial"/>
      </rPr>
      <t xml:space="preserve">anggaran kas, </t>
    </r>
    <r>
      <rPr>
        <sz val="10"/>
        <color theme="1"/>
        <rFont val="Arial"/>
      </rPr>
      <t xml:space="preserve">di dashboard realisasi sudah kembali nominalnya.
Program : 1.02.01 PROGRAM PENUNJANG URUSAN PEMERINTAHAN DAERAH KABUPATEN/KOTA
Kegiatan : 1.02.01.2.01        Perencanaan, Penganggaran, dan Evaluasi Kinerja Perangkat Daerah
Sub Kegiatan : 1.02.01.2.01.0008 Penyelenggaraan Walidata Pendukung Statistik Sektoral Daerah
Kode Rekening  :
5.1.02.02.01.0026 Belanja Jasa Tenaga Administrasi 2.500.000,00
</t>
    </r>
    <r>
      <rPr>
        <sz val="10"/>
        <color rgb="FFFF0000"/>
        <rFont val="Arial"/>
      </rPr>
      <t>5.1.02.02.02.0005 Belanja Iuran Jaminan Kesehatan bagi Non ASN 195.088,00
5.1.02.02.02.0006 Belanja Iuran Jaminan Kecelakaan Kerja bagi Non ASN 4.800,00
5.1.02.02.02.0007 Belanja Iuran Jaminan Kematian bagi Non ASN 6.000,00</t>
    </r>
  </si>
  <si>
    <r>
      <rPr>
        <sz val="10"/>
        <rFont val="Arial"/>
      </rPr>
      <t xml:space="preserve">Di anggaran kas : </t>
    </r>
    <r>
      <rPr>
        <u/>
        <sz val="10"/>
        <color rgb="FF1155CC"/>
        <rFont val="Arial"/>
      </rPr>
      <t>https://prnt.sc/7NRIftumJWma</t>
    </r>
    <r>
      <rPr>
        <sz val="10"/>
        <rFont val="Arial"/>
      </rPr>
      <t xml:space="preserve"> 
</t>
    </r>
    <r>
      <rPr>
        <u/>
        <sz val="10"/>
        <color rgb="FF1155CC"/>
        <rFont val="Arial"/>
      </rPr>
      <t>https://prnt.sc/oKV2uAheZw1Q</t>
    </r>
    <r>
      <rPr>
        <sz val="10"/>
        <rFont val="Arial"/>
      </rPr>
      <t xml:space="preserve"> 
Di laporan realisasi : </t>
    </r>
    <r>
      <rPr>
        <u/>
        <sz val="10"/>
        <color rgb="FF1155CC"/>
        <rFont val="Arial"/>
      </rPr>
      <t>https://prnt.sc/bwtXgavEX4d8</t>
    </r>
    <r>
      <rPr>
        <sz val="10"/>
        <rFont val="Arial"/>
      </rPr>
      <t xml:space="preserve">  </t>
    </r>
  </si>
  <si>
    <t xml:space="preserve">Infokan pemdanya untuk cek kembali
</t>
  </si>
  <si>
    <t>Nama: HADI SADSILA, S.P., M.M.
NIP: 196805051997031008
Password: PurworejokabBUD@#1</t>
  </si>
  <si>
    <t xml:space="preserve">Ozil+62 857-2037-8285
</t>
  </si>
  <si>
    <t>Terdapat pergantian BUD, namun belum muncul role sebagai BUD..
Sudah di mutakhirkan</t>
  </si>
  <si>
    <t>Muncul role sebagai BUD</t>
  </si>
  <si>
    <t>https://prnt.sc/3UoSW8S1v9Ya</t>
  </si>
  <si>
    <t>Kelurahan Pandaan</t>
  </si>
  <si>
    <t xml:space="preserve">Akun BPP        :  196909032007012019
Password        :  OPDPandaan
</t>
  </si>
  <si>
    <t>Puput +62 813-3444-1474</t>
  </si>
  <si>
    <t>Permohonan perubahan tanggal penarikan tunai dari tanggal 10 Maret 2025 menjadi 10 Februari 2025</t>
  </si>
  <si>
    <t>Tanggal penarikan berubah</t>
  </si>
  <si>
    <t>Kecamatan Pandaan Kab. Pasuruan.docx</t>
  </si>
  <si>
    <t>Kelurahan Petungsari</t>
  </si>
  <si>
    <t xml:space="preserve">Akun BPP        :  196806252009061001
Password        :  OPDPandaan
</t>
  </si>
  <si>
    <t>Puput +62 813-3444-1475</t>
  </si>
  <si>
    <t>Permohonan perubahan tanggal penarikan tunai dari tanggal 29 April 2025 menjadi 20 Maret 2025</t>
  </si>
  <si>
    <t>Kelurahan Jogosari</t>
  </si>
  <si>
    <t xml:space="preserve">Akun BPP        :  197206132009012004
Password        :  OPDPandaan
</t>
  </si>
  <si>
    <t>Puput +62 813-3444-1476</t>
  </si>
  <si>
    <t>Permohonan perubahan tanggal penarikan tunai dari tanggal 20 April 2025 menjadi 20 Maret 2025</t>
  </si>
  <si>
    <t>Kelurahan Kutorejo</t>
  </si>
  <si>
    <t xml:space="preserve">Akun BPP        :  196808252007012019
Password        :  OPDPandaan
</t>
  </si>
  <si>
    <t>Puput +62 813-3444-1477</t>
  </si>
  <si>
    <t>Permohonan perubahan tanggal penarikan tunai dari tanggal 07 Mei 2025 menjadi 21 Maret 2025</t>
  </si>
  <si>
    <t>User Bendahara  :  19730515 200701 1 047
Password            : Bulelengkab@1
User PPK             : 19780720 199803 1 004    
Password             : Bulelengkab@1
User PA                : 19700515 199303 1 010
Password              : PADkpp_Bisa@25
BUD : 19720203 199203 1 008 
pass: Baliaman25!</t>
  </si>
  <si>
    <t>Sagung</t>
  </si>
  <si>
    <t xml:space="preserve">Tidak dapat membuat TBP GU KKPD muncul notifikasi " gagal mengambil id kpa no rows in result"
No SP2D:
51.08/04.0/000001/GU/2.11.0.00.0.00.01.0000/M/5/2025
</t>
  </si>
  <si>
    <t>Dapat membuat TBP GU KKPD</t>
  </si>
  <si>
    <t>https://prnt.sc/WpSBU4tbFQq2</t>
  </si>
  <si>
    <t>Dinas Pemadam Kebakaran
User PA Lama : 19740323 199311 1 001 
password : Bulelengkab1!       
User PA Baru : 19800902 200804 1 001 
password : Bulelengkab1!
User BP : 19780502 200801 1 019
PW : Damkar@123             
User PPK : 19810416 200902 1 001 
password : damkar_123
BUD : 196703021989011001
PW : Bulelengkab1!</t>
  </si>
  <si>
    <t>Tidak dapat membuat TBP GU KKPD muncul notifikasi "gagal mengambil id kpa -- no rows in result "
No SP2D :
51.08/04.0/000001/GU/1.05.0.00.0.00.03.0000/M/4/2025</t>
  </si>
  <si>
    <t>https://prnt.sc/EVQasfAylUth</t>
  </si>
  <si>
    <t>BUD: 196903151999012001
Password : Sumedangmandala2*</t>
  </si>
  <si>
    <t>Hasruri
+62 821-1520-0630</t>
  </si>
  <si>
    <t>Request penghapusan No KKPD karna terdapat kesalahan 
No KKPD :
0142 7000 2600 3
Badan Keuangan dan Aset Daerah</t>
  </si>
  <si>
    <t>No KKPD dapat dihapus</t>
  </si>
  <si>
    <t xml:space="preserve">https://prnt.sc/XbqLanYCNjbP
</t>
  </si>
  <si>
    <t>Uraian keperluan pada cetakan SPM dan SP2D GU berbeda
SP2D : 35.11/04.0/000045/GU/7.01.0.00.0.00.14.0000/P1/5/2025
SPM : 35.11/03.0/000048/GU/7.01.0.00.0.00.14.0000/P1/5/2025</t>
  </si>
  <si>
    <r>
      <rPr>
        <sz val="10"/>
        <rFont val="Arial"/>
      </rPr>
      <t xml:space="preserve">Uraian di SP2D : </t>
    </r>
    <r>
      <rPr>
        <u/>
        <sz val="10"/>
        <color rgb="FF1155CC"/>
        <rFont val="Arial"/>
      </rPr>
      <t>https://prnt.sc/0THZIrCy8gPO</t>
    </r>
    <r>
      <rPr>
        <sz val="10"/>
        <rFont val="Arial"/>
      </rPr>
      <t xml:space="preserve"> 
Uraian di SPM : </t>
    </r>
    <r>
      <rPr>
        <u/>
        <sz val="10"/>
        <color rgb="FF1155CC"/>
        <rFont val="Arial"/>
      </rPr>
      <t>https://prnt.sc/p_uCvVJ20vkl</t>
    </r>
    <r>
      <rPr>
        <sz val="10"/>
        <rFont val="Arial"/>
      </rPr>
      <t xml:space="preserve"> </t>
    </r>
  </si>
  <si>
    <t>Kecamatan Melaya</t>
  </si>
  <si>
    <t>BUD : 198408302010011011
PW : Duaribu25#@!</t>
  </si>
  <si>
    <t>Toko Bunga
+62 812-3814-128</t>
  </si>
  <si>
    <t>Permohonan pembatalan pengembalian Belanja karna salah pilih no SP2D.
No Pengembalian Belanja :
51.01/07.0/000002/LS/7.01.0.00.0.00.03.0000/P3/5/2025</t>
  </si>
  <si>
    <r>
      <rPr>
        <u/>
        <sz val="10"/>
        <color rgb="FF1155CC"/>
        <rFont val="Arial"/>
      </rPr>
      <t xml:space="preserve">https://prnt.sc/8JH3CYvtkTw6
</t>
    </r>
    <r>
      <rPr>
        <sz val="10"/>
        <color rgb="FF000000"/>
        <rFont val="Arial"/>
      </rPr>
      <t xml:space="preserve">Surat
</t>
    </r>
    <r>
      <rPr>
        <u/>
        <sz val="10"/>
        <color rgb="FF1155CC"/>
        <rFont val="Arial"/>
      </rPr>
      <t>https://drive.google.com/file/d/1ViFEW1iX1YYMWDRN4a81tbCrzcUO6N7a/view?usp=drive_link</t>
    </r>
  </si>
  <si>
    <t>PA DLH : 196611141994032008
password : lumajangkab01#@!A</t>
  </si>
  <si>
    <t>Ridho +62 856-3565-915</t>
  </si>
  <si>
    <t>https://drive.google.com/file/d/1ruHMl1ZvWObijy34Cxw-_EmB09m_jG7a/view?usp=sharing</t>
  </si>
  <si>
    <t>BP : 199506022022032015
PW : Jogjakota123!</t>
  </si>
  <si>
    <t>https://prnt.sc/UbjJ1ohE1Sxw</t>
  </si>
  <si>
    <t>PPTK : 198607232010011011
PW : *Jogjakota123
PPK : 197703081998032001
PW : *Jogjakota123</t>
  </si>
  <si>
    <t>DPR KKPD dihapus namun Anggaran tidak kembali.
No DPR KKPD :
34.71/11.0/000001/KKPD-DPR/1/7.01.4.01.2.22.05.0000/P1/3/2025</t>
  </si>
  <si>
    <t>DPR KKPD dihapus anggaran kembali</t>
  </si>
  <si>
    <t>https://prnt.sc/ITI0uWrpWZiN</t>
  </si>
  <si>
    <t>19660527 199303 1 003</t>
  </si>
  <si>
    <t>Kami mengalami kendala pada tanggal 26 Mei 2025, kami ingin membuat SPM GU, tetapi nominal pada "Jumlah Yang Dibayarkan" (Gambar 1) berbeda dengan nominal pada LPJ (Gambar 2) dan pada SPP (Gambar 3).
Kami mohon arahannya terkait langkah-langkah yang dapat dilakukan untuk menyelesaikan kendala ini.
berikut uraian pada spp:
Pembayaran Ganti Uang (GU) Pada Sekretariat Daerah Kab. Sleman
no. LPJ : 34.04/10.0/000030/LPJ-BP/UP/4.01.5.06.0.00.01.0000/P5/5/2025
no. SPP : 34.04/02.0/000131/GU/4.01.5.06.0.00.01.0000/P5/5/2025
no. SPM : 34.04/03.0/000134/GU/4.01.5.06.0.00.01.0000/P5/5/2025</t>
  </si>
  <si>
    <t>BUD : 197109081999011001
PW : Cijulang@248</t>
  </si>
  <si>
    <t>Request Perubahan tanggal STS TU dari 23 April menjadi 16 Mei 2025
No STS TU : 
32.18/07.0/000007/TU/8.01.0.00.0.00.01.0000/P4/5/2025
No LPJ :
LPJ : 32.18/10.0/000007/TU/8.01.0.00.0.00.01.0000/P4/5/2025</t>
  </si>
  <si>
    <t>Tanggal STS TU berubah menjadi 16 Mei 2025</t>
  </si>
  <si>
    <r>
      <rPr>
        <u/>
        <sz val="10"/>
        <color rgb="FF1155CC"/>
        <rFont val="Arial"/>
      </rPr>
      <t xml:space="preserve">https://prnt.sc/kONYsS0j4irH
</t>
    </r>
    <r>
      <rPr>
        <sz val="10"/>
        <color rgb="FF000000"/>
        <rFont val="Arial"/>
      </rPr>
      <t xml:space="preserve">RC
RC PENGEMBALIAN TU TKDPD (1).pdf </t>
    </r>
  </si>
  <si>
    <t>unapprove jurnal terlebih dahulu</t>
  </si>
  <si>
    <t>BPP : 198509152011012009
Kata sandi : @Bulelengkab1</t>
  </si>
  <si>
    <t>Tidak muncul nama KPA sebagai mengetahui 
Nama KPA :
Heribertus Rusbowo Dwi Kartiko, A.Md.AK. (NIP. 197403101996031002</t>
  </si>
  <si>
    <t>Muncul nama KPA</t>
  </si>
  <si>
    <t>https://prnt.sc/UJ3wqcF2WOAF</t>
  </si>
  <si>
    <t>pengguna tersebut jabatannya sebagai PPTK, sedangkan yang mengetahui pada pembuatan STS hanya PA/KPA</t>
  </si>
  <si>
    <t>BP Lama : 197807122012122002
Pass : Sumedang2018@
BP Baru :196811011993031007
Pass : Sumedang2018@</t>
  </si>
  <si>
    <t>https://prnt.sc/Qf3jUycQnTzf</t>
  </si>
  <si>
    <t>28/05/2025</t>
  </si>
  <si>
    <t>User. 199501162020122017
Pass. P4rungkud@</t>
  </si>
  <si>
    <t>Nama SKPD tidak muncul</t>
  </si>
  <si>
    <t>https://prnt.sc/QSNTqUDP7Vyi</t>
  </si>
  <si>
    <t>Rekening tidak aktif
Nama Rekening : BEND DINAS PETERNAKKAN KAB
No Rekening : 0520030003882</t>
  </si>
  <si>
    <t>https://prnt.sc/F3712OgssJrQ</t>
  </si>
  <si>
    <t>Sekretariat Daerah - Bagian Hukum</t>
  </si>
  <si>
    <t>User : 199705012024211008
Pass : Kudus@1hukum
User BUD : 19680703 198803 2 009, Pass : Kds90@SIPD</t>
  </si>
  <si>
    <t xml:space="preserve">Tidak muncul nominal pada LPJ Fungsional bagian Hukum </t>
  </si>
  <si>
    <t>Muncul nominal</t>
  </si>
  <si>
    <t>https://prnt.sc/2VZR9IgWWrUI</t>
  </si>
  <si>
    <t>Dinas Kebudayaan, Olahraga, Kebudayaan dan Pariwisata</t>
  </si>
  <si>
    <t>BP : 199701122020121004
pass : Bungah53g3rwaras!</t>
  </si>
  <si>
    <t>-Dip</t>
  </si>
  <si>
    <t>saldo pelimpahan double</t>
  </si>
  <si>
    <t>User BP :
19800531 201001 2 002
Password 
*Sragenkab01
Akun BUD user 197703101995111001 pas BUDsr@gen01</t>
  </si>
  <si>
    <t>Rekening tidak aktif, di akun BUD tidak ada pada pengajuan
No rekening 1010006470 DPU Kabupaten Sragen</t>
  </si>
  <si>
    <t>KBUD     :  19790721 200501 1 007
Pass : Semarangkab*1)
BUD       :  19670921 199311 1 001 (Pass : Semarangkab2)</t>
  </si>
  <si>
    <t>Yule +62 818-0380-6001</t>
  </si>
  <si>
    <t>Permohonan penghapusan SP2D atas nomor 33.22/04.0/000096/LS/4.01.2.10.0.00.01.0000/P1/3/2025</t>
  </si>
  <si>
    <t>SP2D tersebut terhapuskan</t>
  </si>
  <si>
    <t>https://drive.google.com/file/d/17OSB8tJQH_2gCoufs0qGSI8rwGfxyjt8/view?usp=sharing</t>
  </si>
  <si>
    <t>Jurnal sudah dibatalkan</t>
  </si>
  <si>
    <t>BUD :  19800817 200901 1 007
pass : TNGayokerja1!</t>
  </si>
  <si>
    <t>Permohonan penghapusan SP2D karna kesalahan uraian.
No SP2D : 
36.71/04.0/000084/LS/5.02.0.00.0.00.03.0000/P2/5/2025</t>
  </si>
  <si>
    <r>
      <rPr>
        <u/>
        <sz val="10"/>
        <color rgb="FF1155CC"/>
        <rFont val="Arial"/>
      </rPr>
      <t xml:space="preserve">https://prnt.sc/xkam7V7SRWYU
</t>
    </r>
    <r>
      <rPr>
        <sz val="10"/>
        <color rgb="FF000000"/>
        <rFont val="Arial"/>
      </rPr>
      <t xml:space="preserve">Surat
</t>
    </r>
    <r>
      <rPr>
        <u/>
        <sz val="10"/>
        <color rgb="FF1155CC"/>
        <rFont val="Arial"/>
      </rPr>
      <t>https://drive.google.com/file/d/1GhmrEgpJdTScaZ9LK-aRZyFa138rQMnH/view?usp=drive_link</t>
    </r>
  </si>
  <si>
    <t>Lampirkan rekening koran</t>
  </si>
  <si>
    <t>Dinas Perindustrian, Transmigrasi dan Tenaga Kerja</t>
  </si>
  <si>
    <t>user BUD   : 19691103 199503 1 001
password : Sukoharjokab24</t>
  </si>
  <si>
    <t xml:space="preserve">Tidak dapat memutakhirkan pada menu Perangkat Daerah, muncul notifikasi "gagal menghapus pegawai lama. - no rows in result set"
pada Dinas Perindustrian, Transmigrasi dan Tenaga Kerja
</t>
  </si>
  <si>
    <t>Dapat memutakhirkan Perangkat Daerah</t>
  </si>
  <si>
    <t>https://prnt.sc/aOiq_au_zVLs</t>
  </si>
  <si>
    <t>19670410 199301 1 001
Dinkopukm@13</t>
  </si>
  <si>
    <t>Permohonan penghapusan data atas nama DARYANTO, A.KS
NIP: 196902191993031008 dari pengguna dan pegawai</t>
  </si>
  <si>
    <t>Data terhapuskan</t>
  </si>
  <si>
    <t>https://drive.google.com/file/d/1Z9QxD3ibvWZEcKxdl-P9UMB5i5bgeGsC/view?usp=sharing</t>
  </si>
  <si>
    <t>NIP: 198901022020122010
Password : Majalengkakab01#@!A</t>
  </si>
  <si>
    <t>Pupus +62 881-6615-816</t>
  </si>
  <si>
    <t>nama Kegiatan, subkegiatan SPP tidak tampil di akun Bendahara Pengeluaran</t>
  </si>
  <si>
    <t>https://prnt.sc/oiMN9j7hR8MK</t>
  </si>
  <si>
    <t>BUD: 196508102000031004
pasw : @KlungkungJitu123</t>
  </si>
  <si>
    <t>Permohonan perubahan tanggal SP2D karna ada kesalahan pengionputan dari 8 Mei menjadi tanggal 5 Mei 2025
No SP2D :
51.05/04.0/000102/TU/2.22.0.00.0.00.01.0000/P1/4/2025</t>
  </si>
  <si>
    <t>SP2D Dapat berubah tanggal nya</t>
  </si>
  <si>
    <r>
      <rPr>
        <u/>
        <sz val="10"/>
        <color rgb="FF1155CC"/>
        <rFont val="Arial"/>
      </rPr>
      <t xml:space="preserve">https://prnt.sc/Hyy5j6nSh-r3
</t>
    </r>
    <r>
      <rPr>
        <sz val="10"/>
        <rFont val="Arial"/>
      </rPr>
      <t xml:space="preserve">Surat
</t>
    </r>
    <r>
      <rPr>
        <u/>
        <sz val="10"/>
        <color rgb="FF1155CC"/>
        <rFont val="Arial"/>
      </rPr>
      <t>https://drive.google.com/file/d/1tOl3lN4e9-QtnDn7LQc5H0HJZOCJsdo_/view?usp=drive_link</t>
    </r>
    <r>
      <rPr>
        <sz val="10"/>
        <rFont val="Arial"/>
      </rPr>
      <t xml:space="preserve"> 
Rekning Koran
WhatsApp Image 2025-06-03 at 08.08.03.jpeg </t>
    </r>
  </si>
  <si>
    <t>Kecamatan Cibeureum</t>
  </si>
  <si>
    <t>197903192005012010
Sukabumi01@</t>
  </si>
  <si>
    <t>Permohonan perubahan tanggal Sp2D dari tanggal 14 Mei 2025 menjadi tanggal 14 Maret 2025. Nomor SP2D 32.72/04.0/000014/GU/7.01.0.00.0.00.07.0000/P2/5/2025</t>
  </si>
  <si>
    <t>Tanggal Sp2D berubah</t>
  </si>
  <si>
    <t>permohonan perubahan tanggal sp2d di sipd cap dan ttd.pdf 
17 MARET.pdf</t>
  </si>
  <si>
    <t>NIP : 198701042009032002
user : Purbalin99@kab</t>
  </si>
  <si>
    <t>muncul notif " anda tidak diijinakan untuk validasi dokumen ini" saat akan validasi LPJ UP/GU
33.03/10.0/000052/LPJ-BPP/UP/1.01.2.22.0.00.02.0000/P1/6/2025</t>
  </si>
  <si>
    <t xml:space="preserve">https://prnt.sc/d_9mgdsBjP20 </t>
  </si>
  <si>
    <t>BUD : 196908241994032007
PW : BUDBADUNG#24</t>
  </si>
  <si>
    <t>Tidak muncul sebagai PA, dan sudah di mutakhirkan</t>
  </si>
  <si>
    <t>https://prnt.sc/5yDqZ4YD7Spm</t>
  </si>
  <si>
    <t>belum dimutakhirkan</t>
  </si>
  <si>
    <t>BP : 197406162007011032
pass : KryrJu4r@</t>
  </si>
  <si>
    <t>https://prnt.sc/3Cg2BT67yrnx</t>
  </si>
  <si>
    <t>PA : 196506011990032005
PASS : wonogirikab01#@!A</t>
  </si>
  <si>
    <t>~ika niken</t>
  </si>
  <si>
    <t>Rekening menjadi tidak aktif
Norek : 1011004608</t>
  </si>
  <si>
    <t>https://prnt.sc/GkO1WRGKnLye</t>
  </si>
  <si>
    <t>PA selaku BUD (Pejabat Lama)
Nama: Yayuk Sri Rahayu SE
NIP: 196805081993022003
Password: @Rahasia2021
PA selaku BUD (Pejabat Baru)
Nama: Kasiyanto SIP, MM
NIP: 197101031997031003
Password: @Klunting1</t>
  </si>
  <si>
    <t>Tidak dapat login sebagai BUD</t>
  </si>
  <si>
    <t>https://drive.google.com/file/d/1G5IFSJEOj4puZCcCG967EwrPRyBxpXhs/view?usp=sharing</t>
  </si>
  <si>
    <t>DINAS PEKERJAAN UMUM SUMBER DAYA AIR DAN PENATAAN RUANG</t>
  </si>
  <si>
    <t>NIP : 197109141997031006
pass : Pusdataru@2025</t>
  </si>
  <si>
    <t>bimtek</t>
  </si>
  <si>
    <t>NIP di dashoboard tidak muncul yang menyebabkan saat akan persetujuan SPM muncul notif " anda tidak diizinkan menyetujui spm ini." dan pada penandatangan SPM nama PA yang muncul adalah PA Dinas Bina Marga
NIP PA Bina Marga : 196611291992031005</t>
  </si>
  <si>
    <r>
      <rPr>
        <u/>
        <sz val="10"/>
        <color rgb="FF1155CC"/>
        <rFont val="Arial"/>
      </rPr>
      <t>https://prnt.sc/Yn7JQrZfq47L
https://prnt.sc/hdBKYOSa28wz</t>
    </r>
    <r>
      <rPr>
        <sz val="10"/>
        <rFont val="Arial"/>
      </rPr>
      <t xml:space="preserve"> 
</t>
    </r>
    <r>
      <rPr>
        <u/>
        <sz val="10"/>
        <color rgb="FF1155CC"/>
        <rFont val="Arial"/>
      </rPr>
      <t>https://prnt.sc/Cb2eGQNRu08f</t>
    </r>
    <r>
      <rPr>
        <sz val="10"/>
        <rFont val="Arial"/>
      </rPr>
      <t xml:space="preserve"> </t>
    </r>
  </si>
  <si>
    <t>Badan Pendapatan Daerah (BAPENDA)</t>
  </si>
  <si>
    <t>Nama BUD SEBELUMNYA: Eki Herdiana 
NIP BUD LAMA: 19770704 200212 1 004
Pass: Tangselcmore@3
PA BAPENDA Baru</t>
  </si>
  <si>
    <r>
      <rPr>
        <sz val="10"/>
        <rFont val="Arial"/>
      </rPr>
      <t xml:space="preserve">Sudah tidak menjadi BUD lagi, tp fungsi BUD nya masih melekat, dan user BUD baru belum aktif
BUD BARU: 19730829 199311 1 003
pass: Tangselcmore@5
Nama: HERU AGUS SANTOSO, AP., </t>
    </r>
    <r>
      <rPr>
        <u/>
        <sz val="10"/>
        <color rgb="FF1155CC"/>
        <rFont val="Arial"/>
      </rPr>
      <t>M.Si</t>
    </r>
  </si>
  <si>
    <t>muncul pilihan BAPENDA</t>
  </si>
  <si>
    <t>https://prnt.sc/m7hxIOUHE0Rs</t>
  </si>
  <si>
    <t>lampirkan surat permohonan</t>
  </si>
  <si>
    <t>BP
19881216 202012 1 002
Pssword : Cibeureum21!
KBUD
198503132010011011 
Pas: Sukabumi90@</t>
  </si>
  <si>
    <t>813-1665-0676
~Opik</t>
  </si>
  <si>
    <t xml:space="preserve">Tanggal transfer SP2D berbeda dengan rekening koran
Nomor SP2D: 32.72/04.0/000014/GU/7.01.0.00.0.00.07.0000/P2/5/2025 
Tanggal sistem: 14 Mei
Tanggal rekening koran: 17 Maret
</t>
  </si>
  <si>
    <t>tanggal transfer SP2D sama dengan rekening koran</t>
  </si>
  <si>
    <r>
      <rPr>
        <sz val="10"/>
        <color rgb="FF000000"/>
        <rFont val="Arial"/>
      </rPr>
      <t xml:space="preserve">SP2D
</t>
    </r>
    <r>
      <rPr>
        <u/>
        <sz val="10"/>
        <color rgb="FF1155CC"/>
        <rFont val="Arial"/>
      </rPr>
      <t>https://prnt.sc/vSHs-9bPzOJ7</t>
    </r>
    <r>
      <rPr>
        <sz val="10"/>
        <color rgb="FF000000"/>
        <rFont val="Arial"/>
      </rPr>
      <t xml:space="preserve"> 
Rekening koran:
</t>
    </r>
    <r>
      <rPr>
        <u/>
        <sz val="10"/>
        <color rgb="FF1155CC"/>
        <rFont val="Arial"/>
      </rPr>
      <t>https://drive.google.com/file/d/1BFpnpRG258jlswbNKIy1zWpgzR4P3FbI/view?usp=sharing  
https://prnt.sc/Mil5gPi0rNix</t>
    </r>
    <r>
      <rPr>
        <sz val="10"/>
        <color rgb="FF000000"/>
        <rFont val="Arial"/>
      </rPr>
      <t xml:space="preserve"> </t>
    </r>
  </si>
  <si>
    <t xml:space="preserve">
KBUD
198503132010011011 
Pas: Sukabumi90@
BP Dinas Pendidikan Dan Kebudayaan
197908232009012002
Password: Sukabumi01@</t>
  </si>
  <si>
    <t>tidak dapat membuat SPP gaji dan muncul notifikasi error. Sudah menghapus dan upload template pegawai namun masih belum bisa. Gaji dari bulan maret, april, mei</t>
  </si>
  <si>
    <t>dapat membuat SPP gaji maret, april, mei</t>
  </si>
  <si>
    <r>
      <rPr>
        <u/>
        <sz val="10"/>
        <color rgb="FF1155CC"/>
        <rFont val="Arial"/>
      </rPr>
      <t xml:space="preserve">https://prnt.sc/-ax83fLpYFBR
</t>
    </r>
    <r>
      <rPr>
        <sz val="10"/>
        <rFont val="Arial"/>
      </rPr>
      <t xml:space="preserve">data SKPD
</t>
    </r>
    <r>
      <rPr>
        <u/>
        <sz val="10"/>
        <color rgb="FF1155CC"/>
        <rFont val="Arial"/>
      </rPr>
      <t>https://docs.google.com/spreadsheets/d/1T2majy3WezILfQvMLL1CPEGXDo6Arm6D/edit?usp=sharing&amp;ouid=106973462405608300554&amp;rtpof=true&amp;sd=true</t>
    </r>
    <r>
      <rPr>
        <sz val="10"/>
        <rFont val="Arial"/>
      </rPr>
      <t xml:space="preserve"> </t>
    </r>
  </si>
  <si>
    <t>coba hapus dan upload ulang lagi datanya</t>
  </si>
  <si>
    <t>BUD
197903192005012010
Password: Sukabumi01@</t>
  </si>
  <si>
    <t>Anggaran Pembiayaan di pengangaran 2,000,000,000 namun di penatausahaan 0</t>
  </si>
  <si>
    <t xml:space="preserve">Anggaran di penatausahaan sama dengan di penganggaran </t>
  </si>
  <si>
    <r>
      <rPr>
        <sz val="10"/>
        <rFont val="Arial"/>
      </rPr>
      <t xml:space="preserve">Penganggaran
</t>
    </r>
    <r>
      <rPr>
        <u/>
        <sz val="10"/>
        <color rgb="FF1155CC"/>
        <rFont val="Arial"/>
      </rPr>
      <t>https://prnt.sc/SlWTs_Tl8yOS</t>
    </r>
    <r>
      <rPr>
        <sz val="10"/>
        <rFont val="Arial"/>
      </rPr>
      <t xml:space="preserve"> 
Penatausahaan
</t>
    </r>
    <r>
      <rPr>
        <u/>
        <sz val="10"/>
        <color rgb="FF1155CC"/>
        <rFont val="Arial"/>
      </rPr>
      <t>https://prnt.sc/CBXZUCox9-65</t>
    </r>
    <r>
      <rPr>
        <sz val="10"/>
        <rFont val="Arial"/>
      </rPr>
      <t xml:space="preserve"> </t>
    </r>
  </si>
  <si>
    <t>BUD BARU: 19730829 199311 1 003
pass: Tangselcmore@5
Nama: HERU AGUS SANTOSO, AP., M.Si</t>
  </si>
  <si>
    <t>Permohonan Pengaktifan fungsi BUD pada BUD baru</t>
  </si>
  <si>
    <t>Pergantian BUD</t>
  </si>
  <si>
    <r>
      <rPr>
        <sz val="10"/>
        <rFont val="Arial"/>
      </rPr>
      <t xml:space="preserve">Surat </t>
    </r>
    <r>
      <rPr>
        <b/>
        <u/>
        <sz val="10"/>
        <color rgb="FF000000"/>
        <rFont val="Arial"/>
      </rPr>
      <t>:</t>
    </r>
    <r>
      <rPr>
        <u/>
        <sz val="10"/>
        <color rgb="FF1155CC"/>
        <rFont val="Arial"/>
      </rPr>
      <t xml:space="preserve"> https://drive.google.com/drive/u/0/folders/1IMn5y9GMYyY-7BtBjQIndbcFuzVeX5V9</t>
    </r>
  </si>
  <si>
    <t>Kecamatan Siman</t>
  </si>
  <si>
    <t>User PA 197101101991012001 
197308291993110003
197101101991012001
pass 24Ponorogokab!</t>
  </si>
  <si>
    <t>Rekening tidak aktif, data rekening :
Nama Rekening :
BEND PENG KTR CAMAT SIMAN
0201700361
Bank JATIM</t>
  </si>
  <si>
    <t>https://drive.google.com/file/d/1IzVY5PW8vOhzr2KmjRptXDUVhZP_6uwD/view?usp=sharing</t>
  </si>
  <si>
    <t>197503111999031009
Karanganyarkab@01</t>
  </si>
  <si>
    <t>Data Mengalir</t>
  </si>
  <si>
    <t>https://drive.google.com/file/d/1X9FVqHhxj93M0fCcxFbSV_jqQhXIC3bp/view?usp=sharing</t>
  </si>
  <si>
    <t>DINAS KOPERASI, USAHA KECIL dan MENENGAH</t>
  </si>
  <si>
    <t>19681029 198803 1 003; 
Password Dinkopukm@13</t>
  </si>
  <si>
    <t>NPD dengan nomor 32.09/50.0/000162/NPD-NONPANJAR/2.17.0.00.0.00.01.0000/P1/5/2025 tidak muncul</t>
  </si>
  <si>
    <t>NPD dengan nomor tersebut dapat muncul;</t>
  </si>
  <si>
    <t>PA : 19661129 199203 1 005
PW : Binamarga@2025</t>
  </si>
  <si>
    <t>Ika
+62 822-4040-5326</t>
  </si>
  <si>
    <t>Terdapat perbedaan ketika login dengan dashboard statistik..
Seharusnya dashboard statistik menampilkan dinas Pekerjaan Umum Bina Marga dan Cipta Karya bukan Dinas Pekerjaan Umum dan Sumber Daya Air dan Penataan Ruang</t>
  </si>
  <si>
    <t>Dashboard statistik seharusnya Punya Dinas Pekerjaan Umum Bina Marga</t>
  </si>
  <si>
    <t>https://prnt.sc/zygi0jqW4hZO</t>
  </si>
  <si>
    <t>Rumah Sakit Umum Daerah Majalengka</t>
  </si>
  <si>
    <t xml:space="preserve">BP : 198901022020122010 
PW : Majalengkakab01#@!A
</t>
  </si>
  <si>
    <t>Ojak
+62 881-6615-816</t>
  </si>
  <si>
    <t xml:space="preserve">Muncul notifikasi "gagal iterasi data. - can't scan into dest[2]: cannot scan NULL into *int64
" pada saat ingin menampilkan Kegiataan Pengajuan LS Gaji </t>
  </si>
  <si>
    <t>https://prnt.sc/wH214E1rvXgM</t>
  </si>
  <si>
    <t>Akun BUD
19830914 200112 1 006
password : Garutkab03</t>
  </si>
  <si>
    <t>Tidak muncul nilai realisasi rill pada dashboard penerimaan pembiayaan, padahal sudah ada SP2D Pembiayaan yang sudah di transfer</t>
  </si>
  <si>
    <t xml:space="preserve">Muncul nilai realisasi rill </t>
  </si>
  <si>
    <r>
      <rPr>
        <u/>
        <sz val="10"/>
        <color rgb="FF1155CC"/>
        <rFont val="Arial"/>
      </rPr>
      <t xml:space="preserve">https://prnt.sc/zl8WLZk8qKus
</t>
    </r>
    <r>
      <rPr>
        <sz val="10"/>
        <color rgb="FF000000"/>
        <rFont val="Arial"/>
      </rPr>
      <t xml:space="preserve">SP2D Pembiayaan
</t>
    </r>
    <r>
      <rPr>
        <u/>
        <sz val="10"/>
        <color rgb="FF1155CC"/>
        <rFont val="Arial"/>
      </rPr>
      <t>https://prnt.sc/zWA0Q40A1YQ3</t>
    </r>
    <r>
      <rPr>
        <sz val="10"/>
        <color rgb="FF000000"/>
        <rFont val="Arial"/>
      </rPr>
      <t xml:space="preserve"> </t>
    </r>
  </si>
  <si>
    <t>BP: 199802202022022002 (TYAS ASYSYIFA, A.Md.Kom.)
Password : Temanggungkab100%</t>
  </si>
  <si>
    <t>Alya Dwi
+62 882-1542-2495</t>
  </si>
  <si>
    <t>https://prnt.sc/MM31iWVQlbLT</t>
  </si>
  <si>
    <t>Akses Pengguna Anggaran
User        : 196509251990031007
Password        : Blitar123!</t>
  </si>
  <si>
    <t>Tidak muncul anggaran pada dashboard</t>
  </si>
  <si>
    <t>Muncul Anggaran</t>
  </si>
  <si>
    <t>https://prnt.sc/yjorL0N8i3Y1</t>
  </si>
  <si>
    <t>BP      : 198104132014102002
Password  : Jul@ng2024
PPTK  : 19710519 199403 1 001
Password  : Jul@ng2024</t>
  </si>
  <si>
    <t>Sinta</t>
  </si>
  <si>
    <r>
      <rPr>
        <sz val="10"/>
        <rFont val="Arial"/>
      </rPr>
      <t xml:space="preserve"> NPD Nomor : </t>
    </r>
    <r>
      <rPr>
        <b/>
        <sz val="10"/>
        <rFont val="Arial"/>
      </rPr>
      <t xml:space="preserve"> 32.71/50.0/000236/NPD-NONPANJAR/5.03.5.04.0.00.28.0000/P3/5/2025</t>
    </r>
    <r>
      <rPr>
        <sz val="10"/>
        <rFont val="Arial"/>
      </rPr>
      <t xml:space="preserve"> tanggal 5 Mei 2025 salah kode rekening dan sudah di tolak namun saldo tidak kembali
5.04.02 - PROGRAM PENGEMBANGAN SUMBER DAYA MANUSIA
5.04.02.2.01 - Pengembangan Kompetensi Teknis
5.04.02.2.01.0003 - Penyelenggaraan Pengembangan Kompetensi Teknis Umum, Inti, dan Pilihan bagi Jabatan Administrasi Penyelenggara Urusan Pemerintahan Konkuren, Perangkat Daerah Penunjang, dan Urusan Pemerintahan Umum
Ket : Belanja Pengiriman Diklat dalam rangka Pelatihan Fraud Auditing 1 an Drs Irwan Riyanto, </t>
    </r>
    <r>
      <rPr>
        <u/>
        <sz val="10"/>
        <color rgb="FF1155CC"/>
        <rFont val="Arial"/>
      </rPr>
      <t xml:space="preserve">M.Si
</t>
    </r>
    <r>
      <rPr>
        <sz val="10"/>
        <rFont val="Arial"/>
      </rPr>
      <t>5.1.02.04.01.0001 Belanja Perjalanan Dinas Biasa</t>
    </r>
  </si>
  <si>
    <t>https://prnt.sc/Rh8Sy9sBuzu6</t>
  </si>
  <si>
    <t>setelah dicek tidak ada masalah</t>
  </si>
  <si>
    <t>BPP : 
KPA Lama
196811102006041006
KPAkisa@123
KPA Baru
197608192006041010
Dinkes@kpa24</t>
  </si>
  <si>
    <t>tidak bisa validasi LPJ :  32.76/10.0/000897/LPJ-BPP/UP/1.02.0.00.0.00.01.0000/P1/5/2025
karena terjadi pergantian KPA</t>
  </si>
  <si>
    <t>Kelurahan Mekarsari</t>
  </si>
  <si>
    <t>BPP : 
19981025 202203 2 009
Mekarsari24!
BP :
19840825 201001 2 002
@Cimanggis15                                      BUD
197409092001121004
M4rgonda54!</t>
  </si>
  <si>
    <t>mohon diaktifkan rekening Kelurahan Mekarsari
norek : 0134326549001</t>
  </si>
  <si>
    <t>Pptk : 19670827 200604 1 005
Password : @Warkon39</t>
  </si>
  <si>
    <t>ketika login akun PPTK muncul notifiaksi "anda tidak diizinkan mengakses rute ini"</t>
  </si>
  <si>
    <t>bisa akses akun PPTK</t>
  </si>
  <si>
    <t>https://prnt.sc/8d8EvryyIeBO</t>
  </si>
  <si>
    <t>BUD : 19731102 199901 1 001
Password : Bkad@2025
PA Baru :  197509132006041008
PA Lama : 198111122009022007</t>
  </si>
  <si>
    <t>Windra</t>
  </si>
  <si>
    <t>gagal saat memuktakhirkan PA baru muncul notifikasi "gagal menghapus pegawai lama"</t>
  </si>
  <si>
    <t>bisa muktakhirkan PA baru</t>
  </si>
  <si>
    <t>https://prnt.sc/Dz9YQAOyescJ</t>
  </si>
  <si>
    <t>Dinas Perhubungan Komunikasi dan Informatika</t>
  </si>
  <si>
    <t xml:space="preserve">BUD  : 196810081988031003                                                                                                  Pass  : Premium123
BP     : 198508062019032003
PA : 196907181989031005
Pass : @Tasikmalayakab2024  
</t>
  </si>
  <si>
    <t>Wahyu</t>
  </si>
  <si>
    <t>mohon diaktifkan rekening 
Norek : 0050030072806</t>
  </si>
  <si>
    <r>
      <rPr>
        <sz val="10"/>
        <rFont val="Arial"/>
      </rPr>
      <t xml:space="preserve">PA : </t>
    </r>
    <r>
      <rPr>
        <u/>
        <sz val="10"/>
        <color rgb="FF1155CC"/>
        <rFont val="Arial"/>
      </rPr>
      <t>https://prnt.sc/rfS6B71Yu6qY</t>
    </r>
    <r>
      <rPr>
        <sz val="10"/>
        <rFont val="Arial"/>
      </rPr>
      <t xml:space="preserve"> 
BUD : </t>
    </r>
    <r>
      <rPr>
        <u/>
        <sz val="10"/>
        <color rgb="FF1155CC"/>
        <rFont val="Arial"/>
      </rPr>
      <t>https://prnt.sc/CMeGANujLHlq</t>
    </r>
    <r>
      <rPr>
        <sz val="10"/>
        <rFont val="Arial"/>
      </rPr>
      <t xml:space="preserve"> </t>
    </r>
  </si>
  <si>
    <t>PPTK : 197307082008011013
pass : kebumenkab01#@!A</t>
  </si>
  <si>
    <t>saat akan membuat DPR KKPD, data KKPD tidak muncul</t>
  </si>
  <si>
    <t>https://prnt.sc/qOQRnPvTO4yr</t>
  </si>
  <si>
    <r>
      <rPr>
        <sz val="10"/>
        <color theme="1"/>
        <rFont val="Arial"/>
      </rPr>
      <t xml:space="preserve">Lakukan penugasan PPTK ulang pada user
</t>
    </r>
    <r>
      <rPr>
        <sz val="10"/>
        <color rgb="FFFF0000"/>
        <rFont val="Arial"/>
      </rPr>
      <t>sudah dilakukan penugasan ulang namun tetap sama</t>
    </r>
  </si>
  <si>
    <t xml:space="preserve">Dinas Perdagangan </t>
  </si>
  <si>
    <t>BP lama : 197910242010012001
BP baru : 198008182006042012
pasword Madiun@123</t>
  </si>
  <si>
    <t>Adanya pergantian bendahara sehingga saldo pecah menjadi 2</t>
  </si>
  <si>
    <t>Salod kembali menjadi satu Rp90.000.000,00</t>
  </si>
  <si>
    <t>https://drive.google.com/file/d/14UwKdxTn5ZP4CpVEsl6XhjgYGD91Xm0U/view?usp=sharing</t>
  </si>
  <si>
    <t xml:space="preserve">NIP : 19870616 200903 2 011 
Pasword : Rsudasembagus23!
</t>
  </si>
  <si>
    <t>Ren +62 811-101-618</t>
  </si>
  <si>
    <t>Tidak dapat menyimpan SPP, muncul notifikasi "gagal mengambil skpd kpa. - no rows in result set"</t>
  </si>
  <si>
    <t>Dapat menyimpan SPP</t>
  </si>
  <si>
    <t>https://drive.google.com/file/d/1jyIhrzTNwWp2MYRY8WsPbq0UiumyKC_S/view?usp=sharing</t>
  </si>
  <si>
    <t>lampirkan akun kpa</t>
  </si>
  <si>
    <t>NIP : 197807312005011006
Pass : kebumenkab01#@!A</t>
  </si>
  <si>
    <t>saat PA akan membatalkan persetujuan SPM muncul notif "anda tidak diizinkan membatalkan persetujuan spm ini"
33.05/03.0/000043/LS/2.09.3.27.0.00.02.0000/P3/5/2025</t>
  </si>
  <si>
    <t>PA dapat membatalkan SPM</t>
  </si>
  <si>
    <r>
      <rPr>
        <u/>
        <sz val="10"/>
        <color rgb="FF1155CC"/>
        <rFont val="Arial"/>
      </rPr>
      <t>https://prnt.sc/WstU5SEcyIPW</t>
    </r>
    <r>
      <rPr>
        <sz val="10"/>
        <rFont val="Arial"/>
      </rPr>
      <t xml:space="preserve"> </t>
    </r>
  </si>
  <si>
    <t>saat akan cetak SPM muncul notif gagal mengambil data cetakan spm. - can't scan into dest[19]: cannot scan NULL into *string
33.00/03.0/000486/GU/1.03.0.00.0.00.02.0000/P1/6/2025</t>
  </si>
  <si>
    <r>
      <rPr>
        <u/>
        <sz val="10"/>
        <color rgb="FF1155CC"/>
        <rFont val="Arial"/>
      </rPr>
      <t>https://prnt.sc/1QIbgr802Y7B</t>
    </r>
    <r>
      <rPr>
        <sz val="10"/>
        <rFont val="Arial"/>
      </rPr>
      <t xml:space="preserve"> </t>
    </r>
  </si>
  <si>
    <t>saat PA akan membatalkan persetujuan SPM muncul notif "anda tidak diizinkan membatalkan persetujuan spm ini"
33.05/03.0/000040/LS/2.09.3.27.0.00.02.0000/P3/5/2025
33.05/03.0/000036/LS/2.09.3.27.0.00.02.0000/P3/5/2025</t>
  </si>
  <si>
    <r>
      <rPr>
        <u/>
        <sz val="10"/>
        <color rgb="FF1155CC"/>
        <rFont val="Arial"/>
      </rPr>
      <t>https://prnt.sc/WstU5SEcyIPW</t>
    </r>
    <r>
      <rPr>
        <sz val="10"/>
        <rFont val="Arial"/>
      </rPr>
      <t xml:space="preserve"> </t>
    </r>
  </si>
  <si>
    <t>198505132009012002, 
Password Gondomanan93*</t>
  </si>
  <si>
    <t>Rusdy +62 817-5470-695</t>
  </si>
  <si>
    <t>Kegiaatan tidak muncul saat pembuatan SPP, muncul notifikasi "gagal iterasi data. - can't scan into dest[2]: cannot scan NULL into *int64"</t>
  </si>
  <si>
    <t>Dapat memunculkan kegiatan</t>
  </si>
  <si>
    <t>https://drive.google.com/file/d/1-TkvZtSX_LK0edUD-ura-ds3D2u5jMR-/view?usp=sharing</t>
  </si>
  <si>
    <t>KPA/FA : 196809111989031005      
pswr: Baliprov123!
BPP :
NIP : 19720203 199203 1 008
pswd : Baliaman25!
PA
196702031986021004
Baliprov123!</t>
  </si>
  <si>
    <t>Permohonan perubahan akun FA kembali menjadi akun KPA</t>
  </si>
  <si>
    <t>Akun tersebut kembali menjadi KPA</t>
  </si>
  <si>
    <t>yg login double adalah PA dan Fungsi akuntansi SKPD bukan KPA</t>
  </si>
  <si>
    <t>BP Baru:
User 198506302010012002
pasword Bapeda@1
BP Lama:
197705252010012011
Sidoarjokab*7</t>
  </si>
  <si>
    <t>Saldo menjadi satu senilai Rp257.877.715,00</t>
  </si>
  <si>
    <t>https://drive.google.com/file/d/1fLMtj2cs_qE1jhkVm2kUruOSHgLF45sH/view?usp=sharing</t>
  </si>
  <si>
    <t>PA        : 196710281991031008
BP        : 197512152007011007
Pass        : Odin@1978
BUD        : 196810081988031003
Pass        : Premium123</t>
  </si>
  <si>
    <t>Bayu</t>
  </si>
  <si>
    <t>mohon diaktifkan rekening BPP. Norek : 0050030072741</t>
  </si>
  <si>
    <t>BP Dinkes
Password: !Siswanto1976
197604051998031004</t>
  </si>
  <si>
    <t>Tidak dapat melakukan pelimpahan GU KKPD kepada BPP</t>
  </si>
  <si>
    <t>Dapat melakukan pelimpahan GU KKPD</t>
  </si>
  <si>
    <t>https://drive.google.com/file/d/17QRe12dMjGNVEcvutaQ_DIHFxAAlCqk1/view?usp=sharing</t>
  </si>
  <si>
    <t>BP :
19801122007011003  
Batangkab$123
PA :
198001091998101003 
@Batangkab1</t>
  </si>
  <si>
    <t>Rekening bank menjadi tidak aktif
3032137376
BEND PENGEL DPRKP KAB BATANG</t>
  </si>
  <si>
    <t>BP baru
19881216 202012 1 002
Pssword : Cibeureum21!
BP lama
200001072021082001</t>
  </si>
  <si>
    <r>
      <rPr>
        <u/>
        <sz val="10"/>
        <color rgb="FF1155CC"/>
        <rFont val="Arial"/>
      </rPr>
      <t>https://prnt.sc/xjUCDY6hm4dR</t>
    </r>
    <r>
      <rPr>
        <sz val="10"/>
        <rFont val="Arial"/>
      </rPr>
      <t xml:space="preserve"> </t>
    </r>
  </si>
  <si>
    <t>KBUD : 197004061999031003</t>
  </si>
  <si>
    <t>Rahayu +62 856-4757-5420</t>
  </si>
  <si>
    <t>SP2D Terhapus. File terlampir.</t>
  </si>
  <si>
    <t>https://drive.google.com/file/d/1Sefdv1tUWNW01qag4P2OsT5-0OlMmB9x/view?usp=sharing</t>
  </si>
  <si>
    <t>BP : 200103152023082001
pass : Bend@bppkad2</t>
  </si>
  <si>
    <t>ajeng</t>
  </si>
  <si>
    <t>saldo pelimpahan dobel</t>
  </si>
  <si>
    <t>https://prnt.sc/AYB947LNw2c8</t>
  </si>
  <si>
    <t>198107172014081001 
@Kedirikab01</t>
  </si>
  <si>
    <t>Artur Saputro +62 813-3475-4020</t>
  </si>
  <si>
    <t>https://drive.google.com/file/d/1AIW1UHPujaPkONSY-BQs6vO48IolGxLb/view?usp=sharing</t>
  </si>
  <si>
    <t>Baru 
198107172014081001
@Kedirikab01
Lama
198305052011012012
@Kedirikab01</t>
  </si>
  <si>
    <t>Saldo kembali menjadi satu senilai Rp405.914.900,00</t>
  </si>
  <si>
    <t>https://drive.google.com/file/d/1Z6wrQXFaXBiQ9RCNx8C70KZe99XxRmNM/view?usp=sharing</t>
  </si>
  <si>
    <t>BP : 197801302000031003 
pass : Kesbang@22</t>
  </si>
  <si>
    <t>Maheka Dwi
+62 812-3636-011</t>
  </si>
  <si>
    <t xml:space="preserve">Muncul 2 role yang sama </t>
  </si>
  <si>
    <t xml:space="preserve">Hanya 1 role </t>
  </si>
  <si>
    <t>https://prnt.sc/zGNxilGBFchw</t>
  </si>
  <si>
    <t>Muncul notifikasi "gagal mendapatkan informasi rekening bank BP/BPP, - no rows in result set</t>
  </si>
  <si>
    <t>https://prnt.sc/yt2YVy_minT9</t>
  </si>
  <si>
    <t>197801202009012004
@Dpmptspgresik2024</t>
  </si>
  <si>
    <t>Tidak dapat memverifikasi DRAFR SPP LS, muncul notifikasi "nilai verifikasi spp tidak valid"</t>
  </si>
  <si>
    <t>Dapat melakukan verifikasi DRAFT SPP LS</t>
  </si>
  <si>
    <t>Screenshot 2025-06-10 102648.png</t>
  </si>
  <si>
    <t>sarankan untuk hapus, dan upload ulang data pegawainya</t>
  </si>
  <si>
    <t>Sudah dilakukan namun masih tidak dapat diverifikasi dan muncul notif tersebut</t>
  </si>
  <si>
    <t xml:space="preserve">BPP : 19870616 200903 2 011 
Pasword : Rsudasembagus23! </t>
  </si>
  <si>
    <t>Hermantoi
+62 811-101-618</t>
  </si>
  <si>
    <t>Tidak dapat membuat SPP, muncul notifikasi "gagal mengambil skpd kpa - no rows in result"</t>
  </si>
  <si>
    <t>https://prnt.sc/Aw66qyxe2OQN</t>
  </si>
  <si>
    <t xml:space="preserve">lampirkan akun KPA
KPA : 197604241999031002
PW : Rsudasembagus23! </t>
  </si>
  <si>
    <t>BP         : 197405242007011011
Password         : Bend123!</t>
  </si>
  <si>
    <t>https://prnt.sc/d7oq801ZMlyg</t>
  </si>
  <si>
    <t>BKAD Kab. Kulon Progo</t>
  </si>
  <si>
    <t>PA : 197004061999031000 
Pasword : Bkadkp*1
Bendahara: 198601082010011000
Password : Bkadkp*1</t>
  </si>
  <si>
    <t>Rahayu
+62 856-4757-5420</t>
  </si>
  <si>
    <t>Grup Yogyakarta</t>
  </si>
  <si>
    <t xml:space="preserve">Pada buku pembantu pajak tidak muncul realisasinya. Dulu pernah lapor helpdesk muncul , tetapi saat ini kembali ke posisi tidak muncul </t>
  </si>
  <si>
    <t>daprealisasinya, sehingga buku pembantu pajak terdapat realisasinya sebagai bahan rekon pajak.</t>
  </si>
  <si>
    <t>https://docs.google.com/spreadsheets/d/17s3C35HZftYFIFbl2eRv8mngV-zp5ISW/edit?usp=sharing&amp;ouid=115365555833992208898&amp;rtpof=true&amp;sd=true</t>
  </si>
  <si>
    <t>KBUD : 197909272000031005
Pass : Mutermuter@29</t>
  </si>
  <si>
    <t>saat akan cetak SP2D GU KKPD muncul notif "Gagal scan data untuk cetak GU. - ERROR: more than one row returned by a subquery used as an expression (SQLSTATE 21000)" 
33.00/04.0/000003/GU/2.11.3.28.0.00.01.0000/M/6/2025</t>
  </si>
  <si>
    <t>dapat cetak SP2D GU KKPD</t>
  </si>
  <si>
    <r>
      <rPr>
        <u/>
        <sz val="10"/>
        <color rgb="FF1155CC"/>
        <rFont val="Arial"/>
      </rPr>
      <t>https://prnt.sc/u4SF7MpKCfy0</t>
    </r>
    <r>
      <rPr>
        <sz val="10"/>
        <rFont val="Arial"/>
      </rPr>
      <t xml:space="preserve"> </t>
    </r>
  </si>
  <si>
    <r>
      <t xml:space="preserve">Done
</t>
    </r>
    <r>
      <rPr>
        <u/>
        <sz val="10"/>
        <color rgb="FF1155CC"/>
        <rFont val="Arial"/>
      </rPr>
      <t>https://prnt.sc/Z5LBSMBjKUyB</t>
    </r>
  </si>
  <si>
    <t>PA : 196608011996031004
pass : @Pakmiko25</t>
  </si>
  <si>
    <t>muncul notif "anda tidak diizinkan mengakses rute ini"</t>
  </si>
  <si>
    <t>notif tidak muncul</t>
  </si>
  <si>
    <t>https://prnt.sc/ED-YdKQxRQEy</t>
  </si>
  <si>
    <t>Dinas Kesehatan, Pengendalian Penduduk, dan Keluarga Berencana</t>
  </si>
  <si>
    <t xml:space="preserve">Akun PA        :  197110182006042009
      Password        :  lumajangkab01#@!A
</t>
  </si>
  <si>
    <t>Tidak dapat memvalidasi DPA dikarenakan anggaran 0
PROGRAM PEMENUHAN UPAYA KESEHATAN PERORANGAN DAN UPAYA KESEHATAN MASYARAKAT
Program
Kode 1.02.02
Penyediaan Fasilitas Pelayanan Kesehatan untuk UKM dan UKP Kewenangan Daerah Kabupaten/Kota
Kegiatan
Kode 1.02.02.2.01</t>
  </si>
  <si>
    <t>DPA dapat divalidasi</t>
  </si>
  <si>
    <t>https://drive.google.com/file/d/1k0co3bbBIqWyCC6WaLO4Tp4LiKTWrW5K/view?usp=sharing</t>
  </si>
  <si>
    <t>infokan pemda untuk lakukan unvalidasi dan validasi ulang DPA nya</t>
  </si>
  <si>
    <t xml:space="preserve">    Akun PA        :  198807122007011002
      Password        :  lumajangkab01#@!A
</t>
  </si>
  <si>
    <t>https://drive.google.com/file/d/1CKD6N8Qw-Q0InwG9y2rteJbr18rx0W2H/view?usp=sharing</t>
  </si>
  <si>
    <t>User : 196806161990091001
pass : 19680616VETERAN1!ok3</t>
  </si>
  <si>
    <t>permohonan reset saldo UP KKPD
perjalanan dinas norek 6274 5101 0000 5135</t>
  </si>
  <si>
    <t>PA : 196908051998032007
pass : Disp@rbud45
Bendahara Pengeluaran: 
user : 198407022009022012
password : @BPdukcapil1</t>
  </si>
  <si>
    <t xml:space="preserve">saat akan input TBP KKPD muncul notif “gagal mengambil id pegawai kpa – no rows in result set”
NIP PA lama : 19750715199311100
</t>
  </si>
  <si>
    <t>bisa input TBP</t>
  </si>
  <si>
    <t>Kelurahan Bitera</t>
  </si>
  <si>
    <t>BUD : 198811142007011001 
passs : Itkab@1gnr</t>
  </si>
  <si>
    <t>Maheka</t>
  </si>
  <si>
    <t>Request pengaktifan kembali SP2D yang sudah terhapus karna secara riil sudah ada pencairan
No SP2D : 
51.04/04.0/000305/LS/7.01.0.00.0.00.01.0000/P1/5/2025
Sudah di Verifikasi SPMnya teh</t>
  </si>
  <si>
    <t>SP2D dapat aktif kembali</t>
  </si>
  <si>
    <r>
      <rPr>
        <u/>
        <sz val="10"/>
        <color rgb="FF1155CC"/>
        <rFont val="Arial"/>
      </rPr>
      <t xml:space="preserve">https://prnt.sc/HVZ5eJ0hrsLZ
</t>
    </r>
    <r>
      <rPr>
        <sz val="10"/>
        <color rgb="FF000000"/>
        <rFont val="Arial"/>
      </rPr>
      <t xml:space="preserve">Rekening Koran
</t>
    </r>
    <r>
      <rPr>
        <u/>
        <sz val="10"/>
        <color rgb="FF1155CC"/>
        <rFont val="Arial"/>
      </rPr>
      <t>https://docs.google.com/spreadsheets/d/1Og1ABkxXjyoktEmbgH0GdSNV24G9LRv-/edit?usp=drive_link&amp;ouid=108821158418138362420&amp;rtpof=true&amp;sd=true</t>
    </r>
  </si>
  <si>
    <t>Sekretariat daerah pada Biro Pengadaan Barang/Jasa dan Perekonomian Setda Provinsi Bali</t>
  </si>
  <si>
    <t>BUD : 19720203 199203 1 008
pswd : Baliaman25!</t>
  </si>
  <si>
    <t>Salah pilih seharusnya sebagai KPA bukan Fungsi Akuntansi SKPD
atas nama : 
Ketut Nayaka,SH.,MH
NIP : 196809111989031005</t>
  </si>
  <si>
    <t>Seharusnya sebagai KPA</t>
  </si>
  <si>
    <t>https://prnt.sc/u_I1aQHae2ae</t>
  </si>
  <si>
    <t>Masih tercatat dalam penugasan PPTK
197109131991011002 - I Gst. A. Nym Alit Wikrama, Sos, M.Si
198408072004121002 - I Kadek Putra Suantara, S.STP, M.A.P
Tetapi KPA tersebut belum mendapatkan pelimpahan dari PA</t>
  </si>
  <si>
    <t>BP : 19720201 200701 2 026
PW : B4dun9kab!</t>
  </si>
  <si>
    <t>https://prnt.sc/xnfcpAULtWu-</t>
  </si>
  <si>
    <t>NPD Panjar yang sudah dihapus masih muncul di BKU
No NPD Panjar :
51.03/50.0/000192/NPD-PANJAR/5.03.5.04.0.00.01.0000/P3/5/2025</t>
  </si>
  <si>
    <t>https://prnt.sc/8uzB5cnUKYXF</t>
  </si>
  <si>
    <t>User PA: 197504081997031003
Password : Banyuwangikab@1</t>
  </si>
  <si>
    <t>Ana +62 852-3273-3733</t>
  </si>
  <si>
    <t>Tidak dapat memvalidasi DPA dikarenakan anggaran 0 . Data DPA :
Bidang
1.02 - Urusan Pemerintahan Bidang Kesehatan
Unit SKPD
1.02.0.00.0.00.01.0050 - RSUD Blambangan
Program
1.01.01 - Program Penunjang Urusan Pemerintahan Daerah Kabupaten/kota
Kegiatan
1.01.01.2.02 - Administrasi Keuangan Perangkat Daerah
Sub Kegiatan
1.01.01.2.02.0001 - Penyediaan Gaji dan Tunjangan ASN</t>
  </si>
  <si>
    <t>Dapat memvalidasi SPP</t>
  </si>
  <si>
    <t>https://drive.google.com/file/d/1EX_LYDhghWC3qAbbJWoOsYxN7OUfiS9_/view?usp=sharing</t>
  </si>
  <si>
    <t>Unvalidasi dan validasi ulang DPA</t>
  </si>
  <si>
    <t>username; 197504211994031004
password: Majalengkakab01#@!A</t>
  </si>
  <si>
    <t>Muncul Notifikasi "anda tidak diizinkan mengakses rute ini"</t>
  </si>
  <si>
    <t>https://drive.google.com/file/d/1jV44P-ahrUENzTsc3ETN3aKN9aGw4CjO/view?usp=sharing</t>
  </si>
  <si>
    <t>User PPTK: 198111192009032007
pasword : @Cahklaten1
PA : 197701312003121003
pass: @Harimau1</t>
  </si>
  <si>
    <t>Edy
+62 856-4024-4233</t>
  </si>
  <si>
    <t>Anggaran Penerimaan Pembiayaan tidak mengalir ke Penatausahaan</t>
  </si>
  <si>
    <t>Data anggaran Penerimaan Pembiayaan muncul di dashboard</t>
  </si>
  <si>
    <t>https://prnt.sc/woIS3uI2cr_z</t>
  </si>
  <si>
    <t>Biro Perekonomian</t>
  </si>
  <si>
    <t>BP : 19710824 199803 1 005 
Pasword : J@timprov_2025</t>
  </si>
  <si>
    <t>Anata
+62 812-4966-4956</t>
  </si>
  <si>
    <t>NPD Panjar yang sudah dihapus masih muncul di BKU
No NPD Panjar :
35.00/50.0/016708/NPD-PANJAR/4.01.0.00.0.00.01.0000/P1/6/2025</t>
  </si>
  <si>
    <t>https://prnt.sc/9c3u7HygWst5</t>
  </si>
  <si>
    <t xml:space="preserve">BPP : 19870616 200903 2 011 
Pasword : Rsudasembagus23! 
KPA : 197604241999031002
PW : Rsudasembagus23! </t>
  </si>
  <si>
    <t>Baru : 19700926 199003 1 005
Pasw : KomandanPA*1
lama : 19720317 199602 2 001
Pasw : Sidoarjokab@56</t>
  </si>
  <si>
    <t>https://drive.google.com/file/d/1_vvUfDeeaRCgLhgQhjBIgwvf742hJLHw/view?usp=sharing</t>
  </si>
  <si>
    <t>BPP : 198102232014031001
Password : Bpp11301001@</t>
  </si>
  <si>
    <t>Ahan
+62 812-3293-6654</t>
  </si>
  <si>
    <t>https://prnt.sc/pLUjmHdS7_W-</t>
  </si>
  <si>
    <t>Kecamatan Leuwigoong</t>
  </si>
  <si>
    <t>BP :  19730503 200901 1 002 
PW : Sudur1973$</t>
  </si>
  <si>
    <t>John
+62 853-5107-8751</t>
  </si>
  <si>
    <t>Saldo hanya 1</t>
  </si>
  <si>
    <t>https://prnt.sc/jLkUNomW-F5H</t>
  </si>
  <si>
    <t>BPP : : 19711204 199403 1 005
pswd : Sampah123!</t>
  </si>
  <si>
    <t>https://prnt.sc/S-rs8OA1Uh_B</t>
  </si>
  <si>
    <t>https://prnt.sc/fNxXKrAK9C9I</t>
  </si>
  <si>
    <t>BPP : 199604232022041001 
PW :  Bp1130100@</t>
  </si>
  <si>
    <t>Sriw
+62 823-3860-0291</t>
  </si>
  <si>
    <t>https://prnt.sc/hPlUbvcbDX5-</t>
  </si>
  <si>
    <t>PA : 19730101 199903 1 008
Password : Dpmpd@123</t>
  </si>
  <si>
    <t>Sri
+62 857-7642-0671</t>
  </si>
  <si>
    <t xml:space="preserve">Muncul Notifikasi "anda tidak diizinkan mengakses rute ini" dan anggaran tidak mengalir </t>
  </si>
  <si>
    <t>https://prnt.sc/v020E1TXO0jf</t>
  </si>
  <si>
    <t>User PA : 197605021994121002
Paswrd : Kecakot@2024</t>
  </si>
  <si>
    <t>https://drive.google.com/file/d/1P_2PjTxrXcx1MA1bfZievZSGthJMrGjM/view?usp=sharing</t>
  </si>
  <si>
    <t xml:space="preserve">KECAMATAN RANUYOSO </t>
  </si>
  <si>
    <t>Bend baru
19830728 201406 1 001
Lumajangkab@123
Bend lama
196906252007011023</t>
  </si>
  <si>
    <t>Dhriyas +62 821-1455-1119</t>
  </si>
  <si>
    <t>Saldo menjadi 1 senilai 14.000.000</t>
  </si>
  <si>
    <t>https://drive.google.com/file/d/1Fob7sNU-nQPOmW7FrRvqd5KvU01f1Vp3/view?usp=sharing</t>
  </si>
  <si>
    <t>BADAN PERENCANAAN, PENELITIAN DAN PENGEMBANGAN</t>
  </si>
  <si>
    <t>PPTK : 198201232010011018
Pass : Baperlit*kendal2024</t>
  </si>
  <si>
    <t>saat pengajuan NPD pada kegiatan Penyusunan Perencanaan dan Pendanaan hanya muncul 4 sub kegiatan yang seharusnya ada 7</t>
  </si>
  <si>
    <t xml:space="preserve">SP2D LS Gaji sudah cair harusnya, tetapi karena saat peralihan ke SP2D online itu nomor SP2D ini tidak bisa melakukan transfer di aplikasi secara manual maupun online
33.24/04.0/000005/LS/1.01.2.22.0.00.01.0000/P2/1/2025
</t>
  </si>
  <si>
    <t>nomor SP2D ini bisa di transfer</t>
  </si>
  <si>
    <t>Dinas Sosial, Pemberdayaan Perempuan, Perlindungan Anak, dan Keluarga Berencana</t>
  </si>
  <si>
    <t>AKUN PPTK :  19840425 200501 1 003
Password PPTK :  B0ndowosok@b</t>
  </si>
  <si>
    <t>Chandra +62 823-2482-1237</t>
  </si>
  <si>
    <t>Ketika cetak Rekapitulasi atas NPD 35.11/50.0/000073/NPD-PANJAR/1.06.2.08.2.14.01.0000/P1/6/2025 Rekapitulasinya double</t>
  </si>
  <si>
    <t>Rekapitulasi tidak double</t>
  </si>
  <si>
    <t>https://drive.google.com/file/d/1Ub8h-WPUxgeQcXKQQ5dv79GgHH-Z8j6J/view?usp=sharing</t>
  </si>
  <si>
    <t>Akun BUD
Usser : 19720808 199203 1 004
Pass : Tegalkab@2024</t>
  </si>
  <si>
    <r>
      <rPr>
        <sz val="10"/>
        <color theme="1"/>
        <rFont val="Arial"/>
      </rPr>
      <t xml:space="preserve">permohonan tanggal transfer SP2D No. 33.28/04.0/000059/GU/2.11.1.03.0.00.01.0000/P6/5/2025 </t>
    </r>
    <r>
      <rPr>
        <b/>
        <sz val="10"/>
        <color theme="1"/>
        <rFont val="Arial"/>
      </rPr>
      <t>dari tanggal 27 Juni 2025 menjadi tanggal 27 Mei 2025</t>
    </r>
  </si>
  <si>
    <r>
      <rPr>
        <u/>
        <sz val="10"/>
        <color rgb="FF1155CC"/>
        <rFont val="Arial"/>
      </rPr>
      <t>https://prnt.sc/jOTEtz7ffRnE</t>
    </r>
    <r>
      <rPr>
        <sz val="10"/>
        <rFont val="Arial"/>
      </rPr>
      <t xml:space="preserve"> </t>
    </r>
  </si>
  <si>
    <t>BUD :
196810121990011001
Pass : Pati123*</t>
  </si>
  <si>
    <t>Permohonan ubah akun BUD dan PA
NIP BARU : 197202071992031003
NIP LAMA : 196810121990011001</t>
  </si>
  <si>
    <t>197105112006041012 
Karanganyarkab@01</t>
  </si>
  <si>
    <t>SP2D KKPD dengan nomor 33.13/04.0/000044/LS/5.02.0.00.0.00.05.0000/P4/5/2025 tidak muncul pada pencairan sedangkan sudah cair</t>
  </si>
  <si>
    <t>Sp2D tersebut muncul</t>
  </si>
  <si>
    <t>https://drive.google.com/file/d/1I0ulDAdJVx2X2nISXk84_CoiwtQ1oFY8/view?usp=sharing</t>
  </si>
  <si>
    <t>KKPD / LS?</t>
  </si>
  <si>
    <t>BPP
19951012 202204 2 001
BPPItprov12
BP
19830208 201403 1 001
BPItprov12</t>
  </si>
  <si>
    <t>Oktaviani +62 877-5272-6000</t>
  </si>
  <si>
    <t>SP2D nomor 35.00/04.0/000005/GU/6.01.0.00.0.00.01.0000/M/6/2025 tidak muncul saat pembuatan TBP KKPD</t>
  </si>
  <si>
    <t>SP2D tersebut muncul saat pembuatan TBP KKPD</t>
  </si>
  <si>
    <r>
      <rPr>
        <u/>
        <sz val="10"/>
        <color rgb="FF1155CC"/>
        <rFont val="Arial"/>
      </rPr>
      <t xml:space="preserve">https://drive.google.com/file/d/1JMwywtfvXFcjBjjpd5OSLRug60Zvi1iL/view?usp=sharing
</t>
    </r>
    <r>
      <rPr>
        <sz val="10"/>
        <color rgb="FF000000"/>
        <rFont val="Arial"/>
      </rPr>
      <t xml:space="preserve"> 
</t>
    </r>
    <r>
      <rPr>
        <u/>
        <sz val="10"/>
        <color rgb="FF1155CC"/>
        <rFont val="Arial"/>
      </rPr>
      <t>https://drive.google.com/file/d/1HtdnGm6mFmFX8Q_jPBHCaTNIEHywpAYD/view?usp=sharing</t>
    </r>
    <r>
      <rPr>
        <sz val="10"/>
        <color rgb="FF000000"/>
        <rFont val="Arial"/>
      </rPr>
      <t xml:space="preserve"> </t>
    </r>
  </si>
  <si>
    <t>Saat dicek sudah muncul</t>
  </si>
  <si>
    <t>KECAMATAN JATINANGOR</t>
  </si>
  <si>
    <t>19710425 200801 1 003 (PA BARU)
19670507 199403 1 010 (PA LAMA)
Jatinangor1!</t>
  </si>
  <si>
    <t>Harahap +62 821-1520-0630</t>
  </si>
  <si>
    <t>Adanya pergantian PA sehingga DPT tidak dapat divalidasi oleh PA baru
Nomor DPT :
32.11/11.0/000005/KKPD-DPT/1/7.01.0.00.0.00.15.0000/P2/6/2025
32.11/11.0/000004/KKPD-DPT/1/7.01.0.00.0.00.15.0000/P2/6/2025</t>
  </si>
  <si>
    <t>DPT dapat divalidasi</t>
  </si>
  <si>
    <t>akun tidak ditemukan</t>
  </si>
  <si>
    <t>KPA Lama :197812271998032001
Pasword: Disporyata@123
KPA Baru : 197504132001122002
Pasword:Disporyata@123</t>
  </si>
  <si>
    <t xml:space="preserve">tidak bisa menghapus SPM karena ada kesalahan dalam pergantian KPA. 
no SPM :
32.76/03.0/000069/LS/2.19.2.22.3.26.03.0000/P2/5/2025
32.76/03.0/000068/LS/2.19.2.22.3.26.03.0000/P2/5/2025
32.76/03.0/000067/LS/2.19.2.22.3.26.03.0000/P2/5/2025
32.76/03.0/000066/LS/2.19.2.22.3.26.03.0000/P2/5/2025 
32.76/03.0/000065/LS/2.19.2.22.3.26.03.0000/P2/5/2025
32.76/03.0/000064/LS/2.19.2.22.3.26.03.0000/P2/5/2025
32.76/03.0/000063/LS/2.19.2.22.3.26.03.0000/P2/5/2025
32.76/03.0/000062/LS/2.19.2.22.3.26.03.0000/P2/5/2025
32.76/03.0/000061/LS/2.19.2.22.3.26.03.0000/P2/5/2025
32.76/03.0/000060/LS/2.19.2.22.3.26.03.0000/P2/5/2025
</t>
  </si>
  <si>
    <t>SPM bisa terhapus</t>
  </si>
  <si>
    <t>https://docs.google.com/document/d/1658BP4p3mQoRMfLBaRGTcqVjJ-g1AUhl/edit?usp=drive_link&amp;ouid=118225021586497021816&amp;rtpof=true&amp;sd=true</t>
  </si>
  <si>
    <t xml:space="preserve">akun invalid
</t>
  </si>
  <si>
    <t xml:space="preserve">Akun KPA Baru:
User : 197710082001122003
Pass : B@ppeda04
Akun KPA Lama:
User : 19730923200112002
Pass : Yana100$
</t>
  </si>
  <si>
    <t>ketika login muncul notifikasi "Anda tidak diizinkan mengakses rute in"</t>
  </si>
  <si>
    <t>https://prnt.sc/qDukXKb3ttSX</t>
  </si>
  <si>
    <t>PA : 197204071993031006
Pass : Depok123!</t>
  </si>
  <si>
    <t>https://prnt.sc/D3sVKZBt93YK</t>
  </si>
  <si>
    <t>Akses Akun Terkait : 196711221988031002 
Pass: tangerangkabduaempat</t>
  </si>
  <si>
    <t>Farid +62812-9487-8577</t>
  </si>
  <si>
    <t>Salah mengambil/Klik Nama dinas pada saat membuat UP KKPD. Permohona hapus Rek KKPD pada dinas Lingkungan Hidup (KKPD Belum digunakan)
No rek KKPD : 0142 9054 8500 1
Nilai   : 202.894.504</t>
  </si>
  <si>
    <t>Rek KKPD Terhapus</t>
  </si>
  <si>
    <t>https://prnt.sc/VkBEZkAERVJs</t>
  </si>
  <si>
    <t>Bendahara Baru : 
User : 19801002 200701 1 007
Pass: Kesbangpol@2025
Bendahara lama :
User  : 19761027 201407 1 002
Pass : Kesbangpol@2025</t>
  </si>
  <si>
    <t>Rose +62 812-1200-719</t>
  </si>
  <si>
    <t>Adanya pergantian bendahara sehingga salod pecah menajdi 2</t>
  </si>
  <si>
    <t>Saldo kemabli menjadi satu senilai Rp42.000.000,00?</t>
  </si>
  <si>
    <t>https://drive.google.com/file/d/1xrneZt7RWKsempSgIIqzVg-4L1lH-lic/view?usp=sharing</t>
  </si>
  <si>
    <t>Badan Pengelolaan Pendapatan</t>
  </si>
  <si>
    <t>BP : 199104232015012001
Bappenda_2024$</t>
  </si>
  <si>
    <t>LPJ Fungsional BP tidak muncul uraian subkegiatan belanjanya, sedangkan LPJ Fungsional yang lain muncul (Bulan Januari-Juni)</t>
  </si>
  <si>
    <t>Muncul uraian subkeg belanja</t>
  </si>
  <si>
    <t>https://prnt.sc/bjOOgrt-wVTm</t>
  </si>
  <si>
    <t>Lampirkan akun PA/KPA</t>
  </si>
  <si>
    <t>BUD : 196508102000031004
PW  : @KlungkungJitu123</t>
  </si>
  <si>
    <t>Mahyuni
+62 852-3744-9951</t>
  </si>
  <si>
    <t>Request permohonan pembatalan Pengembalian Belanja karna seharusnya tidak ada pengembalian Belanja
No SP2D Pengembalian Belanja :
51.05/07.0/000004/LS/2.22.0.00.0.00.01.0000/P1/5/2025</t>
  </si>
  <si>
    <r>
      <rPr>
        <u/>
        <sz val="10"/>
        <color rgb="FF1155CC"/>
        <rFont val="Arial"/>
      </rPr>
      <t xml:space="preserve">https://prnt.sc/tCpPdAYOf2Ha
</t>
    </r>
    <r>
      <rPr>
        <sz val="10"/>
        <rFont val="Arial"/>
      </rPr>
      <t xml:space="preserve">Surat
</t>
    </r>
    <r>
      <rPr>
        <u/>
        <sz val="10"/>
        <color rgb="FF1155CC"/>
        <rFont val="Arial"/>
      </rPr>
      <t>https://drive.google.com/file/d/1mqda__W4ywY_CZd1GQveXcsMukeuewcc/view?usp=drive_link</t>
    </r>
    <r>
      <rPr>
        <sz val="10"/>
        <rFont val="Arial"/>
      </rPr>
      <t xml:space="preserve">
Rekening Koran
Dok Permasalahan 2.pdf </t>
    </r>
  </si>
  <si>
    <t>Salah input Tanggal Pencairan SP2D, sebelumnya tanggal 28 Mei 2025 seharusnya tanggal 3 Juni 2025
No SP2D :
51.05/04.0/000080/GU/3.27.0.00.0.00.01.0000/P1/5/2025</t>
  </si>
  <si>
    <t>SP2D seharusnya tanggal 3 Juni</t>
  </si>
  <si>
    <r>
      <rPr>
        <u/>
        <sz val="10"/>
        <color rgb="FF1155CC"/>
        <rFont val="Arial"/>
      </rPr>
      <t xml:space="preserve">https://prnt.sc/GbHJpPa6AOZu
</t>
    </r>
    <r>
      <rPr>
        <sz val="10"/>
        <rFont val="Arial"/>
      </rPr>
      <t xml:space="preserve">
Surat
</t>
    </r>
    <r>
      <rPr>
        <u/>
        <sz val="10"/>
        <color rgb="FF1155CC"/>
        <rFont val="Arial"/>
      </rPr>
      <t>https://drive.google.com/file/d/1mqda__W4ywY_CZd1GQveXcsMukeuewcc/view?usp=sharing</t>
    </r>
    <r>
      <rPr>
        <sz val="10"/>
        <rFont val="Arial"/>
      </rPr>
      <t xml:space="preserve">.  
Rekening Koran
</t>
    </r>
    <r>
      <rPr>
        <u/>
        <sz val="10"/>
        <color rgb="FF1155CC"/>
        <rFont val="Arial"/>
      </rPr>
      <t>https://drive.google.com/file/d/195cC65nKo_YqZw5gVLkZ4M__FLdmbMGe/view?usp=drive_link</t>
    </r>
    <r>
      <rPr>
        <sz val="10"/>
        <rFont val="Arial"/>
      </rPr>
      <t xml:space="preserve"> 
Rekening Koran 3 Juni.jpg </t>
    </r>
  </si>
  <si>
    <t>Tidak bisa diubah karena sudah ada TBP yang dibuat tanggal 7 dan 23 Mei dengan nomor TBP 24 s.d 38</t>
  </si>
  <si>
    <t>BPP : 197708012009011001 (RSUD Sayang)
pass : @Rsudsayang123
BPP : 197811172011011001 (RSUD Cimacan)
pass : Cimacan1$
BPP : 197405272006042012 (RSUD Pagelaran)
Pass : @Rsudpgl24</t>
  </si>
  <si>
    <t xml:space="preserve">tidak bisa cetak register SP2D muncul notif "Oops!.. Anda tidak dapat mengakses fitur ini "
</t>
  </si>
  <si>
    <t>bisa cetak register</t>
  </si>
  <si>
    <t>https://prnt.sc/Tjj3ztatmE3Z</t>
  </si>
  <si>
    <t>Pakai akun BP untuk menu register</t>
  </si>
  <si>
    <t>Kecamatan Serang Baru</t>
  </si>
  <si>
    <t>BP Baru : 197009292009061002
Password  : oR24@YkAdU%t
BP Lama : 197604092014091001
Pass : y0H#G9wN*U61-t?m</t>
  </si>
  <si>
    <t>Bianto</t>
  </si>
  <si>
    <t>https://prnt.sc/kY4oAXBLQZtP</t>
  </si>
  <si>
    <r>
      <rPr>
        <u/>
        <sz val="10"/>
        <color rgb="FF1155CC"/>
        <rFont val="Arial"/>
      </rPr>
      <t xml:space="preserve">https://prnt.sc/kIApUuv4z_77
</t>
    </r>
    <r>
      <rPr>
        <sz val="10"/>
        <color rgb="FF000000"/>
        <rFont val="Arial"/>
      </rPr>
      <t xml:space="preserve">SK : </t>
    </r>
    <r>
      <rPr>
        <u/>
        <sz val="10"/>
        <color rgb="FF1155CC"/>
        <rFont val="Arial"/>
      </rPr>
      <t>https://drive.google.com/file/d/1YQS4CDaCv4BpWMC54RchfFgilXULVZGH/view?usp=drive_link</t>
    </r>
    <r>
      <rPr>
        <sz val="10"/>
        <color rgb="FF000000"/>
        <rFont val="Arial"/>
      </rPr>
      <t xml:space="preserve"> </t>
    </r>
  </si>
  <si>
    <t>tercatat sebagai PPTK di Kab. Batubara, SKPD Kecamatan Medang Deras</t>
  </si>
  <si>
    <t>sudah disamapaikan ke pemda terkait</t>
  </si>
  <si>
    <t>KPA Baru :197908031999031005   
PW : Baliprov123!
KPA Lama : 19680911 198903 1 005
PW : Baliprov123!</t>
  </si>
  <si>
    <t>Tidak dapat memvalidasi LPJ karna ada perubahan KPA :
No LPJ : 
51.00/10.0/000029/LPJ-BPP/UP/4.01.2.23.2.24.01.0000/P1/5/2025</t>
  </si>
  <si>
    <t>https://prnt.sc/YLOlyrIlp_V2</t>
  </si>
  <si>
    <t>KBUD: 197811022006041010
Password : KuasaBUD@2025
BUD : 19691012 198903 1 003
PW : Karangasemkab.#@!0</t>
  </si>
  <si>
    <t>Suarmin
+62 818-0565-0252</t>
  </si>
  <si>
    <r>
      <rPr>
        <sz val="10"/>
        <rFont val="Arial"/>
      </rPr>
      <t xml:space="preserve">Permohonan Perubahan tanggal SP2D GU di beberapa SKPD yang sebelumnya tgl 6 Juni menjadi tgl 5 Juni, karna tgl 6 tanggal merah
Terlampir : 
</t>
    </r>
    <r>
      <rPr>
        <u/>
        <sz val="10"/>
        <color rgb="FF1155CC"/>
        <rFont val="Arial"/>
      </rPr>
      <t>https://docs.google.com/spreadsheets/d/1pr8SvT4YirxCthlq5I7X1v0zCyqGN7o-/edit?usp=drive_link&amp;ouid=108821158418138362420&amp;rtpof=true&amp;sd=true</t>
    </r>
    <r>
      <rPr>
        <sz val="10"/>
        <rFont val="Arial"/>
      </rPr>
      <t xml:space="preserve"> </t>
    </r>
  </si>
  <si>
    <t>Tanggal berubah menjadi 5 Juni 2025</t>
  </si>
  <si>
    <r>
      <rPr>
        <u/>
        <sz val="10"/>
        <color rgb="FF1155CC"/>
        <rFont val="Arial"/>
      </rPr>
      <t xml:space="preserve">https://prnt.sc/jbk_itqbymBo
</t>
    </r>
    <r>
      <rPr>
        <sz val="10"/>
        <color rgb="FF000000"/>
        <rFont val="Arial"/>
      </rPr>
      <t xml:space="preserve">Rekening Koran
</t>
    </r>
    <r>
      <rPr>
        <u/>
        <sz val="10"/>
        <color rgb="FF1155CC"/>
        <rFont val="Arial"/>
      </rPr>
      <t>https://drive.google.com/file/d/18e2dkG0zgM0YUvkugV9mbBoqOs9Wfb4x/view?usp=sharing</t>
    </r>
    <r>
      <rPr>
        <sz val="10"/>
        <color rgb="FF000000"/>
        <rFont val="Arial"/>
      </rPr>
      <t xml:space="preserve"> </t>
    </r>
  </si>
  <si>
    <t>SP2D
51.07/04.0/000293/GU/4.01.0.00.0.00.01.00/P3/6/2025
tidak bisa diubah karena sudah terbentuk TBP tanggal 4 Juni
51.07/06.0/000832/UP/4.01.0.00.0.00.01.00/P3/6/2025
51.07/06.0/000833/UP/4.01.0.00.0.00.01.00/P3/6/2025
51.07/06.0/000834/UP/4.01.0.00.0.00.01.00/P3/6/2025
51.07/06.0/000835/UP/4.01.0.00.0.00.01.00/P3/6/2025
51.07/06.0/000836/UP/4.01.0.00.0.00.01.00/P3/6/2025</t>
  </si>
  <si>
    <t>KECAMATAN TANAH SAREAL</t>
  </si>
  <si>
    <t>19750721 200701 2 006
Pass : Kotabogor@12</t>
  </si>
  <si>
    <t>Yusni +62 888-0912-1133</t>
  </si>
  <si>
    <t>Data anggaran tidak sinkron antara pengajuan dengan kartu kendali, nilai seharusnya Rp. 92.037.629 namun yang muncul hanya Rp. 50.863.289. Data :
SUB SKPD: 7.01.2.13.0.00.36.0004 - KELURAHAN KEDUNG JAYA
PROGRAM: 7.01.03 - PROGRAM PEMBERDAYAAN MASYARAKAT DESA DAN KELURAHAN
KEGIATAN: 7.01.03.2.02 - Kegiatan Pemberdayaan Kelurahan
SUB KEGIATAN: 7.01.03.2.02.0002 - Pembangunan Sarana dan Prasarana Kelurahan
REKENING: 5.2.04.02.07.0006 - Belanja Modal Bangunan Air Kotor Lainnya</t>
  </si>
  <si>
    <t>Nilai anggaran muncul senilai Rp. 92.037.629</t>
  </si>
  <si>
    <r>
      <rPr>
        <u/>
        <sz val="10"/>
        <color rgb="FF1155CC"/>
        <rFont val="Arial"/>
      </rPr>
      <t>https://drive.google.com/file/d/1H5t8C-dcbgNguRaR4dmGTQTQ7NsEpVAt/view?usp=sharing</t>
    </r>
    <r>
      <rPr>
        <sz val="10"/>
        <rFont val="Arial"/>
      </rPr>
      <t xml:space="preserve"> 
</t>
    </r>
    <r>
      <rPr>
        <u/>
        <sz val="10"/>
        <color rgb="FF1155CC"/>
        <rFont val="Arial"/>
      </rPr>
      <t>https://drive.google.com/file/d/1UxVuCOqcCSa_Nq7P4tz0SvVHeoC4a9VU/view?usp=sharing</t>
    </r>
    <r>
      <rPr>
        <sz val="10"/>
        <rFont val="Arial"/>
      </rPr>
      <t xml:space="preserve"> </t>
    </r>
  </si>
  <si>
    <t>ada pengajuan TU belum selesai
SUB KEGIATAN: 7.01.03.2.02.0002 - Pembangunan Sarana dan Prasarana Kelurahan
Rekening: 5.2.04.02.07.0006        - Belanja Modal Bangunan Air Kotor Lainnya
bandingkan kartu kendali vs pembuatan SPP</t>
  </si>
  <si>
    <t>BP : 198612132015022001 
pass : Dinkes123!</t>
  </si>
  <si>
    <t>Nurul
+62 878-7040-3029</t>
  </si>
  <si>
    <t>https://prnt.sc/j1jjRLuS9-sx</t>
  </si>
  <si>
    <t>BP Lama: 197905142010012011 
PW : : Dinkes123!
BP Baru: 198612132015022001 
PW : Dinkes123!</t>
  </si>
  <si>
    <t xml:space="preserve">Double saldo </t>
  </si>
  <si>
    <t>https://prnt.sc/zvMg5d05nkF0</t>
  </si>
  <si>
    <t>PA Baru: 197307071993021002
Passwor: Bulelengkab1!
PA Lama : 19700710 199203 1 007
PW : Bulelengkab1!</t>
  </si>
  <si>
    <t xml:space="preserve">Tidak dapat membatlakan persetujuan NPD karena pergantian PA, muncul notifikasi "anda bukan sebagai verifikator, npd ini tidak bisa di unverifikasi."
No NPD : 
51.08/50.0/000063/NPD-NONPANJAR/2.18.0.00.0.00.01.0000/M/3/2025
51.08/50.0/000058/NPD-NONPANJAR/2.18.0.00.0.00.01.0000/M/3/2025
</t>
  </si>
  <si>
    <t xml:space="preserve">NPD dapat dibatalkan </t>
  </si>
  <si>
    <t>https://prnt.sc/nCMXZlv0Zaih</t>
  </si>
  <si>
    <t>tolak dari BP</t>
  </si>
  <si>
    <t>KPA Lama : 196809111989031005
PW : Baliprov123! 
KPA Baru : 197908031999031005   
PW : Baliprrov123!</t>
  </si>
  <si>
    <t>Tidak dapat memvalidasi LPJ karna ada perubahan KPA :
No LPJ : 
51.00/10.0/000038/LPJ-BPP/UP/4.01.2.23.2.24.01.0000/P1/6/2025</t>
  </si>
  <si>
    <t>https://prnt.sc/-pwSmAntqGeE</t>
  </si>
  <si>
    <t>19710908 199901 1 001
Pass Cijulang@248</t>
  </si>
  <si>
    <t>Fikri +62 813-8188-1046</t>
  </si>
  <si>
    <t>Permohonan pergantian tanggal STS TU nomor 32.18/07.0/000001/TU/3.27.0.00.0.00.01.0000/P2/3/2025 dari tanggal 11 Februari 2025 menjadi tanggal 10 Februari 2025</t>
  </si>
  <si>
    <t xml:space="preserve">Tanggal STS TU berubah </t>
  </si>
  <si>
    <t>https://drive.google.com/file/d/12-cTWc0nyyxdHj-Dwx9rJPDKYtHg8NeU/view?usp=sharing</t>
  </si>
  <si>
    <t>Rekening koran tidak cocok nilainya</t>
  </si>
  <si>
    <t>Akun kuasa BUD
19800605 200904 1001
Brebeskab@2025</t>
  </si>
  <si>
    <t>Permohonan pergantian tanggal transfer 33.29/04.0/000075/GU/2.18.0.00.0.00.01.0000/P4/5/2025 dari tanggal 27 Juni 2025 menjadi tanggal 27 Mei 2025</t>
  </si>
  <si>
    <r>
      <rPr>
        <u/>
        <sz val="10"/>
        <color rgb="FF1155CC"/>
        <rFont val="Arial"/>
      </rPr>
      <t>https://prnt.sc/jOJ_1CZ4_7OL</t>
    </r>
    <r>
      <rPr>
        <sz val="10"/>
        <rFont val="Arial"/>
      </rPr>
      <t xml:space="preserve"> 
</t>
    </r>
  </si>
  <si>
    <t>Surat permohonan &amp; rekening koran?</t>
  </si>
  <si>
    <t>19800317 200701 2 016
BP_Parteng@24</t>
  </si>
  <si>
    <t>Firman +62 821-6900-3534</t>
  </si>
  <si>
    <t>Program, Kegiatan, dan Sub kegiatan tidak muncul pada LPJ Administratif</t>
  </si>
  <si>
    <t>Data LPJ muncul</t>
  </si>
  <si>
    <r>
      <rPr>
        <u/>
        <sz val="10"/>
        <color rgb="FF1155CC"/>
        <rFont val="Arial"/>
      </rPr>
      <t>https://drive.google.com/file/d/1bHPPMn5pGoukjverNJGWJCOs7lixykym/view?usp=sharing</t>
    </r>
    <r>
      <rPr>
        <sz val="10"/>
        <rFont val="Arial"/>
      </rPr>
      <t xml:space="preserve"> </t>
    </r>
  </si>
  <si>
    <t>ini Regional 1</t>
  </si>
  <si>
    <t xml:space="preserve">BUD : 196701141987081001
Pass  : Firdau5*
</t>
  </si>
  <si>
    <r>
      <rPr>
        <sz val="10"/>
        <color theme="1"/>
        <rFont val="Arial"/>
      </rPr>
      <t xml:space="preserve">32.73/04.0/000168/TU/7.01.0.00.0.00.05.0000/P2/5/2025
32.73/04.0/000169/TU/7.01.0.00.0.00.05.0000/P2/5/2025
32.73/04.0/000167/TU/7.01.0.00.0.00.05.0000/P2/5/2025
</t>
    </r>
    <r>
      <rPr>
        <b/>
        <sz val="10"/>
        <color theme="1"/>
        <rFont val="Arial"/>
      </rPr>
      <t>(Seharusnya tanggal 27 Mei)</t>
    </r>
  </si>
  <si>
    <r>
      <rPr>
        <sz val="10"/>
        <rFont val="Arial"/>
      </rPr>
      <t xml:space="preserve">rekkon : </t>
    </r>
    <r>
      <rPr>
        <u/>
        <sz val="10"/>
        <color rgb="FF1155CC"/>
        <rFont val="Arial"/>
      </rPr>
      <t>https://drive.google.com/file/d/1b7g6QFDQu0hvxMcu5U8a2uIhw9Kp1oDh/view?usp=drive_link</t>
    </r>
  </si>
  <si>
    <t>Kelurahan Dungus Cariang, Kec. Andir</t>
  </si>
  <si>
    <t>BUD : 196701141987081001
Pass  : Firdau5*</t>
  </si>
  <si>
    <r>
      <rPr>
        <sz val="10"/>
        <color theme="1"/>
        <rFont val="Arial"/>
      </rPr>
      <t xml:space="preserve">salah tanggal transfer SP2D TU normor :
32.73/04.0/000174/TU/7.01.0.00.0.00.05.0000/P2/5/2025
32.73/04.0/000175/TU/7.01.0.00.0.00.05.0000/P2/5/2025
32.73/04.0/000176/TU/7.01.0.00.0.00.05.0000/P2/5/2025
</t>
    </r>
    <r>
      <rPr>
        <b/>
        <sz val="10"/>
        <color theme="1"/>
        <rFont val="Arial"/>
      </rPr>
      <t>(Seharusnya tanggal 27 Mei)</t>
    </r>
  </si>
  <si>
    <r>
      <rPr>
        <sz val="10"/>
        <rFont val="Arial"/>
      </rPr>
      <t xml:space="preserve">rekkon : 
</t>
    </r>
    <r>
      <rPr>
        <u/>
        <sz val="10"/>
        <color rgb="FF1155CC"/>
        <rFont val="Arial"/>
      </rPr>
      <t>https://drive.google.com/file/d/1Q9zskebPNxWEc2wRROgD0-kxgf-dLAdo/view?usp=drive_link</t>
    </r>
  </si>
  <si>
    <t>Kelurahan Garuda</t>
  </si>
  <si>
    <r>
      <rPr>
        <sz val="10"/>
        <color theme="1"/>
        <rFont val="Arial"/>
      </rPr>
      <t xml:space="preserve">salah tanggal tranfer TU
32.73/04.0/000182/TU/7.01.0.00.0.00.05.0000/P2/5/2025
32.73/04.0/000181/TU/7.01.0.00.0.00.05.0000/P2/5/2025
32.73/04.0/000180/TU/7.01.0.00.0.00.05.0000/P2/5/2025
</t>
    </r>
    <r>
      <rPr>
        <b/>
        <sz val="10"/>
        <color theme="1"/>
        <rFont val="Arial"/>
      </rPr>
      <t>(Seharusnya 27 Mei)</t>
    </r>
  </si>
  <si>
    <r>
      <rPr>
        <sz val="10"/>
        <color rgb="FF000000"/>
        <rFont val="Arial"/>
      </rPr>
      <t xml:space="preserve">Rekkon :
</t>
    </r>
    <r>
      <rPr>
        <u/>
        <sz val="10"/>
        <color rgb="FF1155CC"/>
        <rFont val="Arial"/>
      </rPr>
      <t>https://drive.google.com/file/d/1EWZzjbm2zRxcZlpr_QZ31AK-LX1FnsJV/view?usp=drive_link</t>
    </r>
  </si>
  <si>
    <t>Kelurahan Kebon Jeruk</t>
  </si>
  <si>
    <r>
      <rPr>
        <sz val="10"/>
        <color theme="1"/>
        <rFont val="Arial"/>
      </rPr>
      <t xml:space="preserve">salah tanggal transfer TU nomor :
32.73/04.0/000179/TU/7.01.0.00.0.00.05.0000/P2/5/2025
32.73/04.0/000178/TU/7.01.0.00.0.00.05.0000/P2/5/2025
32.73/04.0/000177/TU/7.01.0.00.0.00.05.0000/P2/5/2025
</t>
    </r>
    <r>
      <rPr>
        <b/>
        <sz val="10"/>
        <color theme="1"/>
        <rFont val="Arial"/>
      </rPr>
      <t>(seharusnya 27 mei)</t>
    </r>
  </si>
  <si>
    <r>
      <rPr>
        <sz val="10"/>
        <color rgb="FF000000"/>
        <rFont val="Arial"/>
      </rPr>
      <t xml:space="preserve">rekkon : </t>
    </r>
    <r>
      <rPr>
        <u/>
        <sz val="10"/>
        <color rgb="FF1155CC"/>
        <rFont val="Arial"/>
      </rPr>
      <t>https://drive.google.com/file/d/1ij0OjicQHrGHNbpfKVbTqy6zimPJlHGa/view?usp=drive_link</t>
    </r>
  </si>
  <si>
    <t>Rekening koran tidak cocok</t>
  </si>
  <si>
    <t>Kelurahan Maleber</t>
  </si>
  <si>
    <r>
      <rPr>
        <sz val="10"/>
        <color theme="1"/>
        <rFont val="Arial"/>
      </rPr>
      <t xml:space="preserve">terdapat kesalahan tanggal transfer TU nomor :
32.73/04.0/000172/TU/7.01.0.00.0.00.05.0000/P2/5/2025
32.73/04.0/000170/TU/7.01.0.00.0.00.05.0000/P2/5/2025
32.73/04.0/000171/TU/7.01.0.00.0.00.05.0000/P2/5/2025
32.73/04.0/000173/TU/7.01.0.00.0.00.05.0000/P2/5/2025
</t>
    </r>
    <r>
      <rPr>
        <b/>
        <sz val="10"/>
        <color theme="1"/>
        <rFont val="Arial"/>
      </rPr>
      <t>(seharusnya 27 mei)</t>
    </r>
  </si>
  <si>
    <t>tanggal berubaha</t>
  </si>
  <si>
    <t>https://drive.google.com/file/d/1DIlc052LNzkHqF4HNSYPSSKNOdFNXC6I/view?usp=drive_link</t>
  </si>
  <si>
    <t>DINAS PEKERJAAN UMUM, PENATAAN RUANG, PERUMAHAN RAKYAT DAN KAWASAN PERMUKIMAN</t>
  </si>
  <si>
    <t>19681115 199202 1 002
Mojokerto@1</t>
  </si>
  <si>
    <t>Hedi +62 821-3925-5225</t>
  </si>
  <si>
    <t>Rekening tidak aktif, data rekening :
0161012394
BEND PENG DPUPRPRKP KOTA MJK
Bank JATIM</t>
  </si>
  <si>
    <t>https://drive.google.com/file/d/1hooWQucmXzqzahsRXTAIYsykPOzNTgHQ/view?usp=sharing</t>
  </si>
  <si>
    <t xml:space="preserve">Kecamatan Karangpawitan </t>
  </si>
  <si>
    <t>KPA
Username : 19960206 201808 1 002
Password : @LJy2025
BPP
Username : 19740903 200801 1 006
Password : @Lebakjaya2025</t>
  </si>
  <si>
    <t xml:space="preserve">key20310@gmail.com
</t>
  </si>
  <si>
    <t>Permohonan pembatalan penegesahan STS TU No. :
32.05/07.0/000001/TU/7.01.0.00.0.00.21.0000/P2/6/2025</t>
  </si>
  <si>
    <t>Sts Dibatalkan Pengesahannya</t>
  </si>
  <si>
    <t>https://prnt.sc/QFnys92mBB8v</t>
  </si>
  <si>
    <t>Lampirkan akun BUD</t>
  </si>
  <si>
    <t xml:space="preserve">BUD  : 196810081988031003                                                                                                  Pass  : Premium123
BP     : 198508062019032003
PA : 196907181989031005
Pass : @Tasikmalayakab2024
</t>
  </si>
  <si>
    <r>
      <rPr>
        <sz val="10"/>
        <color theme="1"/>
        <rFont val="Arial"/>
      </rPr>
      <t xml:space="preserve">Mohon diaktifkan permohonan pengajuan rekening Bendahara Pengeluaran Pembantu nomor rekening </t>
    </r>
    <r>
      <rPr>
        <b/>
        <sz val="10"/>
        <color theme="1"/>
        <rFont val="Arial"/>
      </rPr>
      <t>0050030072806</t>
    </r>
    <r>
      <rPr>
        <sz val="10"/>
        <color theme="1"/>
        <rFont val="Arial"/>
      </rPr>
      <t xml:space="preserve">
1. LITA PURNAMASARI, S.T ( Bendahara Pengeluaran Pembantu )
2. ELDA YUNIAR, A.Md.Tra ( Bendahara Pengeluaran Pembantu )
</t>
    </r>
    <r>
      <rPr>
        <b/>
        <sz val="10"/>
        <color theme="1"/>
        <rFont val="Arial"/>
      </rPr>
      <t>saat ini yang aktif baru atas nama BP</t>
    </r>
  </si>
  <si>
    <t>https://prnt.sc/iKlpSiMC6Klp</t>
  </si>
  <si>
    <t>DINAS TENAGA KERJA, PERINDUSTRIAN, KOPERASI, USAHA KECIL DAN MENENGAH</t>
  </si>
  <si>
    <t>196807031988032009 
password :Kds90@SIPD</t>
  </si>
  <si>
    <t>Wulan +62 812-2923-6593</t>
  </si>
  <si>
    <t>Permohonan perubahan tanggal transfer SP2D dari tanggal 16 Juni 2025 menjadi tanggal 13 Juni 2025, Nomor SP2D 33.19/04.0/000056/GU/2.07.3.31.2.17.10.0000/P2/6/2025</t>
  </si>
  <si>
    <r>
      <rPr>
        <u/>
        <sz val="10"/>
        <color rgb="FF1155CC"/>
        <rFont val="Arial"/>
      </rPr>
      <t>https://drive.google.com/file/d/1Een3ZBXHyVJG9-VKvf5ISarmqP8WnpIi/view?usp=sharing</t>
    </r>
    <r>
      <rPr>
        <sz val="10"/>
        <rFont val="Arial"/>
      </rPr>
      <t xml:space="preserve"> 
</t>
    </r>
    <r>
      <rPr>
        <u/>
        <sz val="10"/>
        <color rgb="FF1155CC"/>
        <rFont val="Arial"/>
      </rPr>
      <t>https://drive.google.com/file/d/1Een3ZBXHyVJG9-VKvf5ISarmqP8WnpIi/view?usp=sharing</t>
    </r>
    <r>
      <rPr>
        <sz val="10"/>
        <rFont val="Arial"/>
      </rPr>
      <t xml:space="preserve"> </t>
    </r>
  </si>
  <si>
    <t xml:space="preserve">BP : 198504102010011010
Password : bepE@2025
</t>
  </si>
  <si>
    <t>https://prnt.sc/4KlzKOmmF6O1</t>
  </si>
  <si>
    <t>BP : 198504102010011010
Password : bepE@2025</t>
  </si>
  <si>
    <t xml:space="preserve">Tidak dapat mencetak BKU BP bulan Mei muncul notifikasi "Gagal mencetak BP. - gagal iterasi data cetak detail. - can't scan into dest[2]: cannot scan NULL into *string"
</t>
  </si>
  <si>
    <t>Dapat mencetak BKU Bulan Mei</t>
  </si>
  <si>
    <t>https://prnt.sc/b7h5GTfEyP1i</t>
  </si>
  <si>
    <t xml:space="preserve">Dinas Ketahanan Pangan dan Pertanian
</t>
  </si>
  <si>
    <t>BP : 19710810 201001 2 001
pass R4hayu!24</t>
  </si>
  <si>
    <t xml:space="preserve">Tidak dapat mencetak LPJ UP/GU, muncul notifikasi "Gagal mengambil data cetak bp. - Gagal memproses permintaan | LPJBP01 - ERROR: more than one row returned by a subquery used as an expression (SQLSTATE 21000)"
No LPJ :
35.73/10.0/000002/LPJ-BP/UP/2.09.3.27.3.25.02.0000/P2/6/2025
</t>
  </si>
  <si>
    <t>https://prnt.sc/a7_5HmdIkIEG</t>
  </si>
  <si>
    <r>
      <rPr>
        <sz val="10"/>
        <color rgb="FF1A202C"/>
        <rFont val="Inter, sans-serif"/>
      </rPr>
      <t xml:space="preserve">permohonan ubah jenis KKPD dari Belanja Barang Dan Jasa Serta Belanja Modal menjadi </t>
    </r>
    <r>
      <rPr>
        <b/>
        <sz val="10"/>
        <color rgb="FF1A202C"/>
        <rFont val="Inter, sans-serif"/>
      </rPr>
      <t>perjalanan dinas</t>
    </r>
  </si>
  <si>
    <r>
      <rPr>
        <u/>
        <sz val="10"/>
        <color rgb="FF1155CC"/>
        <rFont val="Arial"/>
      </rPr>
      <t>https://prnt.sc/Y3cpJP_oim7h</t>
    </r>
    <r>
      <rPr>
        <sz val="10"/>
        <rFont val="Arial"/>
      </rPr>
      <t xml:space="preserve"> </t>
    </r>
  </si>
  <si>
    <t>nomor KKPD?</t>
  </si>
  <si>
    <t>BP : 199801132021021001
pass : Patikab1*</t>
  </si>
  <si>
    <t>grup  kaban</t>
  </si>
  <si>
    <r>
      <rPr>
        <u/>
        <sz val="10"/>
        <color rgb="FF1155CC"/>
        <rFont val="Arial"/>
      </rPr>
      <t>https://prnt.sc/TB7xVEXTswES</t>
    </r>
    <r>
      <rPr>
        <sz val="10"/>
        <rFont val="Arial"/>
      </rPr>
      <t xml:space="preserve"> </t>
    </r>
  </si>
  <si>
    <t>PA : 198006271998101001
PASS : Patikab123*</t>
  </si>
  <si>
    <t>muncul notif "anda tidak diizinkan melakukan aksi ini" saat akan validasi pengembalian belanja
33.18/07.0/000001/LS/3.27.0.00.0.00.01.0000/P2/5/2025
33.18/07.0/000002/LS/3.27.0.00.0.00.01.0000/P2/5/2025
33.18/07.0/000003/LS/3.27.0.00.0.00.01.0000/P2/5/2025
33.18/07.0/000004/LS/3.27.0.00.0.00.01.0000/P2/5/2025</t>
  </si>
  <si>
    <t>bisa validasi pengembalian belanja</t>
  </si>
  <si>
    <r>
      <rPr>
        <u/>
        <sz val="10"/>
        <color rgb="FF1155CC"/>
        <rFont val="Arial"/>
      </rPr>
      <t>https://prnt.sc/wIX6QF5hANvI</t>
    </r>
    <r>
      <rPr>
        <sz val="10"/>
        <rFont val="Arial"/>
      </rPr>
      <t xml:space="preserve"> </t>
    </r>
  </si>
  <si>
    <t>BUD: 197109081999011001
Password : Cijulang@248</t>
  </si>
  <si>
    <t>Muncul Jadwal double</t>
  </si>
  <si>
    <t>jadwal tidak double</t>
  </si>
  <si>
    <t>https://drive.google.com/file/d/1RJ8rEdDb01P2htHguYiWHFUvGwnD4IAs/view?usp=sharing</t>
  </si>
  <si>
    <t>19820116 200903 2 006
Kuasakudu$1</t>
  </si>
  <si>
    <t>Permohonan ubah tanggal transfer 33.19/04.0/000056/GU/2.07.3.31.2.17.10.0000/P2/6/2025 dari tanggal 16 Juni 2025 menjadi tanggal 13 Juni 2025</t>
  </si>
  <si>
    <t>https://drive.google.com/file/d/17pHEAh9k2g49FwwqroqyTF9SeyEkip7b/view?usp=sharing</t>
  </si>
  <si>
    <t>PA : 196904151998032008 
Bogor123!
BP Lama : 197905142010012011 
Pass : Dinkes123!
BP Baru : 198612132015022001 
Dinkes123!</t>
  </si>
  <si>
    <t>Ketika pembuatan TBP saldo bendahara kurang dan Ketika di cek pada Buku Kas Umum tanggal 22 Mei 2025 untuk saldo bank dibendahara tidak sama dengan saldo di rekening koran.
ada pergantian BP namun tidak ada dobel pelimpahan. BP lama menjadi PPTK</t>
  </si>
  <si>
    <t>bisa membuat TBP dan saldo sesuai</t>
  </si>
  <si>
    <t>Tidak ada issue, saldo sudah sesuai</t>
  </si>
  <si>
    <t>BPSDM</t>
  </si>
  <si>
    <t>BPP Baru : 198109062011011001
Pass : Gantibpp2025!
BPP Lama : 19810411 200604 1 012
Pass : Fadiyah130907@</t>
  </si>
  <si>
    <t xml:space="preserve">Adanya pergantian BPP An. Prono  dibulan April menjadi BPP An. Sugeng tetapi Di BKU Kas Tunai transaksi bulan mei masih tercatat nama bendahara lama </t>
  </si>
  <si>
    <t>BKU sesuai</t>
  </si>
  <si>
    <t>https://prnt.sc/TL1-0-csMKqv</t>
  </si>
  <si>
    <t>Tidak ada issue, nama bendahara sudah sesuai</t>
  </si>
  <si>
    <t xml:space="preserve">Akun BUD
19830914 200112 1 006
password : Garutkab03!
</t>
  </si>
  <si>
    <t>Data pengeluaran pembiayaan tidak muncul pada dashboard, Nomor SP2D Pembiayaan 32.05/04.0/000001/Pembiayaan/5.02.0.00.0.00.01.0000/M/5/2025</t>
  </si>
  <si>
    <t>Data pembiayaan update</t>
  </si>
  <si>
    <t>https://drive.google.com/file/d/1kcu7_L8yAWFmSOBeIW1I3jU2dnyp3btW/view?usp=sharing</t>
  </si>
  <si>
    <t>17/6/25</t>
  </si>
  <si>
    <t>User : 199701302022031010 
Password : Inspek@kotser1</t>
  </si>
  <si>
    <t>Xavi 085213757508</t>
  </si>
  <si>
    <t>Uang GU tidak Kembali. OPD yg berganti bendahara pengeluaran, Uang GU tidak bisa muncul di bendahara baru setelah melakukan revolving.</t>
  </si>
  <si>
    <t>Uang muncul</t>
  </si>
  <si>
    <r>
      <rPr>
        <u/>
        <sz val="10"/>
        <color rgb="FF1155CC"/>
        <rFont val="Arial"/>
      </rPr>
      <t>https://prnt.sc/5x04hqF0Qeb8</t>
    </r>
  </si>
  <si>
    <t>17/6/26</t>
  </si>
  <si>
    <t xml:space="preserve">KEMANTREN GEDONGTENGEN
</t>
  </si>
  <si>
    <t>198607232010011011 (Akun PPTK PAP)
197703081998032001 (Akun PPK)
197305241992031003 (Akun PA)
Pass : *Jogjakota123</t>
  </si>
  <si>
    <t>Rian Bangun H
+62 812-2985-7272</t>
  </si>
  <si>
    <t>PPtk PAP (198607232010011011) a/n Yulius Wahyu Widodo membuat DPR KKPD untuk rekening :  
5.1.02.02.01.0059 Belanja Tagihan Telepon
5.1.02.02.01.0061 Belanja Tagihan Listrik
5.1.02.01.01.0031 Belanja Alat/Bahan untuk Kegiatan Kantor-Alat Listrik
5.1.02.01.01.0030 Belanja Alat/Bahan untuk Kegiatan Kantor-Perabot Kantor
5.1.02.01.01.0024 Belanja Alat/Bahan untuk Kegiatan Kantor-Alat Tulis Kantor
5.1.02.01.01.0025 Belanja Alat/Bahan untuk Kegiatan Kantor- Kertas dan Cover
Karena ada kesalahan DPR tsb di hapus oleh user PPK (197703081998032001), dari proses hapus Saldo KKPD kembali dr semula Rp 54,716,800 menjadi Rp 59,600,000
Akan tetapi masalah muncul, saldo anggaran atas belanja DPR yg terhapus tidak kembali anggarannya.</t>
  </si>
  <si>
    <t>Saldo anggaran atas belanja DPR yg terhapus kembali</t>
  </si>
  <si>
    <t>https://prnt.sc/NowzCgds-FYZ
https://prnt.sc/J7uaYBkcW_q4</t>
  </si>
  <si>
    <t>DINAS PENDIDIKAN PEMUDA DAN OLAHRAGA</t>
  </si>
  <si>
    <t>198602102014062002 (Akun Bendahara Pengeluaran)
Pass: dindikpora</t>
  </si>
  <si>
    <t>Mohon untuk dibatalkan pengesahan untuk STS TU Insentif Dindikpora Kota Yogyakarta karena ada perubahan nominal STS 
STS yang sudah di buatkan dan disahkan dengan no STS : 34.71/07.0/000009/TU/1.01.2.19.2.22.01.0000/P3/4/2025 dan no SP2D : 34.71/04.0/000093/TU/1.01.2.19.2.22.01.0000/P2/4/2025</t>
  </si>
  <si>
    <t>Pembatalan Pengesahan STS TU</t>
  </si>
  <si>
    <t>https://prnt.sc/jYU9oUTifl_5</t>
  </si>
  <si>
    <t>User PPTK: 197512082009031001
Password : @4nggaran.SKW</t>
  </si>
  <si>
    <t>62 812-5335-535
~RIO</t>
  </si>
  <si>
    <r>
      <rPr>
        <sz val="10"/>
        <color theme="1"/>
        <rFont val="Arial"/>
      </rPr>
      <t xml:space="preserve">Saat ingin menginput RAK atas </t>
    </r>
    <r>
      <rPr>
        <b/>
        <sz val="10"/>
        <color theme="1"/>
        <rFont val="Arial"/>
      </rPr>
      <t>Penerimaan Pembiayaan dan Pengeluaran Pembiayaan</t>
    </r>
    <r>
      <rPr>
        <sz val="10"/>
        <color theme="1"/>
        <rFont val="Arial"/>
      </rPr>
      <t>, pagu anggarannya NOL semua bahkan status nya sudah terkunci, sementara di RAK nya ada anggaran pembiayaan</t>
    </r>
  </si>
  <si>
    <t xml:space="preserve">https://drive.google.com/file/d/10iReJ43iN7bx7K2S6dhFs4CE-nafwEAb/view?usp=drive_link </t>
  </si>
  <si>
    <t>confirm</t>
  </si>
  <si>
    <t>User : 196904031997101001
Password : @S1ngkawang</t>
  </si>
  <si>
    <t>Penatausahaan TA. 2025
Tidak dapat menambahkan Pengguna, muncul nottifikasi NIP sudah digunakan, sedangkan NIP tersebut belum di daftarkan, jika dicari data tidak ditemukan di menu pengguna.
nama lengkap: MUCHLIS, S.STP
nip: 19940628 201609 1 002
nik: 1271020806940001
npwp: 0029253352702000
golongan / pangkat : Penata Muda TK I / III B
alamat : Jl. Firdaus</t>
  </si>
  <si>
    <r>
      <rPr>
        <u/>
        <sz val="10"/>
        <color rgb="FF1155CC"/>
        <rFont val="Arial"/>
      </rPr>
      <t>https://drive.google.com/file/d/1Ms8GwfNrf11CH1qk0-497zxA68XY6y31/view?usp=drive_link</t>
    </r>
    <r>
      <rPr>
        <sz val="10"/>
        <rFont val="Arial"/>
      </rPr>
      <t xml:space="preserve"> </t>
    </r>
  </si>
  <si>
    <t>NIP tersebut telah digunakan di Kab. Serang pada SKPD Badan Perencanaan Pembangunan, Riset, dan Inovasi Daerah sebagai PPTK</t>
  </si>
  <si>
    <t>User BUD : 19661227 198703 1 002
Pass BUD : BUDkabt4l@2024</t>
  </si>
  <si>
    <t>62 812-5730-4345
H e r u</t>
  </si>
  <si>
    <t>Penatausahaan TA. 2025
Tidak dapat menambahkan Pengguna, muncul nottifikasi NIP sudah digunakan, sedangkan NIP tersebut belum di daftarkan, jika dicari data tidak ditemukan di menu pengguna.
nama lengkap: AKHMAD ALFIANNOOR
nip: 19740220 200701 1 011
nik: 6301032002740003
npwp: 00 137 520 3 732 000
golongan / pangkat : PENGATUR IIc
alamat : komplek bajuin raya</t>
  </si>
  <si>
    <t>dapat segera diinput sebagai pengguna di  TA. 2025</t>
  </si>
  <si>
    <r>
      <rPr>
        <u/>
        <sz val="10"/>
        <color rgb="FF1155CC"/>
        <rFont val="Arial"/>
      </rPr>
      <t>https://drive.google.com/file/d/1Ms8GwfNrf11CH1qk0-497zxA68XY6y31/view?usp=drive_link</t>
    </r>
    <r>
      <rPr>
        <sz val="10"/>
        <rFont val="Arial"/>
      </rPr>
      <t xml:space="preserve"> </t>
    </r>
  </si>
  <si>
    <t>NIP tersebut telah digunakan di Kab. Barito Timur pada SKPD DINAS TENAGA KERJA, TRANSMIGRASI DAN PERINDUSTRIAN sebagai Bendahara Pengeluaran</t>
  </si>
  <si>
    <t>DINAS PERDAGANGAN, PERINDUSTRIAN, KOPERASI, USAHA KECIL DAN MENENGAH</t>
  </si>
  <si>
    <t>User : BUD
NIP : 196904031997101001
Password : @S1ngkawang</t>
  </si>
  <si>
    <t>62 812-5664-870
~IsmaNov</t>
  </si>
  <si>
    <t>tidak bisa pemutahiran kepala SKPD dinas perdagangan, perindustrian, koperasi dan ukm, muncul pesan "gagal menghapus pegawai lama"</t>
  </si>
  <si>
    <t>https://drive.google.com/file/d/1RHDNvFPZ1KkwWpV_iJz4rQ5EeibsjZRg/view?usp=drive_link</t>
  </si>
  <si>
    <t>User BUD: 196908041993031005
Pass: @Bkd2024</t>
  </si>
  <si>
    <t>62 812-4884-5351
~ERRY POLITA (ELITE)</t>
  </si>
  <si>
    <t>Kota Pontianak saat ini sudah membuka jadwal penatausahaan, namun masih menggunakan pakai user BUD yang lama, yang saat login fungsi nya masih merangkap menjadi Sekda, BUD, PA Setda, PA BPKAD dan PA DIskominfo.
BUD lama,  
Ir. Amirullah, MA
196908041993031005
Pass : @Bkd2024 
sementara sebelum membuka jadwal penatausahaan sudah ada pergantian user di Perencanaan Penganggarannya yaitu :
PA DISKOMINFO, dan PLT. KA.BKAD
Drs. Zulkarnain, M.Si
196601271986031009
Ir. Amirullah, MA
196908041993031005
Sebagai Sekda
pada menu Pemutakhiran sudah pada posisi yang seharusnya, tp saat login masih Fungsi yang lama</t>
  </si>
  <si>
    <r>
      <rPr>
        <sz val="10"/>
        <rFont val="Arial"/>
      </rPr>
      <t xml:space="preserve">User BUD nya dapat kembali kepada Drs. Zulkarnain, </t>
    </r>
    <r>
      <rPr>
        <u/>
        <sz val="10"/>
        <color rgb="FF1155CC"/>
        <rFont val="Arial"/>
      </rPr>
      <t>M.Si</t>
    </r>
  </si>
  <si>
    <t>https://drive.google.com/file/d/1lYhuOZ5K5whdCRrvuONLGp_8UBh8u0yz/view?usp=drive_link</t>
  </si>
  <si>
    <t>- user : 197309081993021001
- ⁠Password : kut@!kartaN3gara</t>
  </si>
  <si>
    <t>62 821-5722-7221
~EwieM Abu aisyah</t>
  </si>
  <si>
    <t>BUD saat menambahkan jadwal 2025 selalu tidak 
berhasil, sudah dicoba terus sejak tanggal 30 Desember 
2024, tetap dengan notif "network error - can't contact 
the service""</t>
  </si>
  <si>
    <t>https://drive.google.com/file/d/1tZ0iglCqgzU9H7RAqnFBh-toOXKu6Yw3/view?usp=drive_link</t>
  </si>
  <si>
    <t>User BUD : 19661227 198703 1 002
Pass BUD : BUDkabt4l@2024
PA DISHUB 
User : 19801125 200212 1 003
pass : tanahlautkab01#@!A</t>
  </si>
  <si>
    <t>62 823-3626-7733
~DANA</t>
  </si>
  <si>
    <t>Rekening Bank BP atas nama Geri Odistiya Permana, A.Md.Tra,  Nomor Rekening 2003885917, sdh diaktifkan oleh BUD, 
namun saat membuat Rekening Bank BPP salah mengklik 'me non aktif kan Rekening BP"</t>
  </si>
  <si>
    <t>https://drive.google.com/file/d/1qloCx07vR2lXcjOOFTCO2vapReDPhLua/view?usp=drive_link</t>
  </si>
  <si>
    <r>
      <t xml:space="preserve">Sudah Dikonfirmasikan ke pemda.
</t>
    </r>
    <r>
      <rPr>
        <u/>
        <sz val="10"/>
        <color rgb="FF1155CC"/>
        <rFont val="Arial"/>
      </rPr>
      <t>https://prnt.sc/ddZizynvIGky</t>
    </r>
    <r>
      <rPr>
        <sz val="10"/>
        <color rgb="FF000000"/>
        <rFont val="Arial"/>
        <scheme val="minor"/>
      </rPr>
      <t xml:space="preserve"> </t>
    </r>
  </si>
  <si>
    <t>Dinas Pendidikan dan Kebudayaan ,
dan
Dinas Perhubungan</t>
  </si>
  <si>
    <t>Akun BUD
19751001 200112 1 003
Pass : Kaltimprov24!</t>
  </si>
  <si>
    <t>62 852-5020-6770
~Mirwan</t>
  </si>
  <si>
    <t>tidak bisa pemutahiran kepala SKPD muncul pesan "gagal menghapus pegawai lama"
untuk 2 OPD, yaitu : 
Dinas Pendidikan dan Kebudayaan
PA Lama Nama : Muhammad Kurniawan, S.E. Ak., M.M
NIP : 197010281997031008
PA Baru (Plt)
Nama : Ir. H. Irhamsyah, ST. MT.
NIP : 196901161999031003
Dinas Perhubungan
PA Lama 
Nama : Yudha Pranoto, S.E. 
NIP : 196408172010061001
PA Baru (Plt)
Nama : Ir. Hj. Lisa Hasliana, M. Si.
NIP : 196707191993032006</t>
  </si>
  <si>
    <t>https://drive.google.com/file/d/1hDWarhkX9jnA2rRxMx7sSwCGw1PD1ypw/view?usp=drive_link</t>
  </si>
  <si>
    <t>jika lupa sandinya boleh update sandi di di akun BUD</t>
  </si>
  <si>
    <t xml:space="preserve">KPA : Ihyan Nizam, S.Pt.,M.Si
NIP 19690803 199803 1 010
PASS Kaltimprov1!
</t>
  </si>
  <si>
    <t>Saat KPA  akan melakukan Penugasan PPTK, pada Daftar Kegiatan dan Sub Kegiatan, tampil beberapa sub Kegiatan milik OPD lain, antara lain :
Kegiatan:
- Pengawasan Peredaran Sarana Pertanian (Dinas Pangan)
- Pengawasan Peredaran Sarana Pertanian (Dinas Perkebunan)
- Pengawasan Peredaran Sarana Pertanian (UPTD Proteksi Tanaman Pangan dan Hortikultura)
- Penataan Prasarana Pertanian (Dinas Pangan)
- Penataan Prasarana Pertanian (Dinas Perkebunan)
- Penerbitan Izin Usaha Pertanian yang Kegiatan Usahanya dalam Daerah Kabupaten/Kota (Dinas Perkebunan)
- Pengembangan Penerapan Penyuluhan Pertanian (Dinas Perkebunan)
- Pengembangan Penerapan Penyuluhan Pertanian (UPTD Penyuluhan dan Pengembangan Sumber Daya Manusia Pertanian)
- Pengembangan Kapasitas Kelembagaan Ekonomi Petani Berbasis Kawasan (Dinas Perkebunan)
- Pengembangan Kapasitas Kelembagaan Ekonomi Petani Berbasis Kawasan (UPTD Penyuluhan dan Pengembangan Sumber Daya Manusia Pertanian)</t>
  </si>
  <si>
    <t>https://drive.google.com/file/d/1lr-1HN0iL5NtRjF9wZbGrLs0-VqqRmUV/view?usp=drive_link</t>
  </si>
  <si>
    <t>KPA : M. Fatkhul Anam, S.Pt
NIP 19681115 199803 1 003
PASS @UPTDpthpt123"</t>
  </si>
  <si>
    <t>Saat KPA  akan melakukan Penugasan PPTK, pada Daftar Kegiatan dan Sub Kegiatan, tampil beberapa sub Kegiatan milik OPD lain, antara lain :
Kegiatan:
- Pengelolaan Sumber Daya Genetik (SDG) Hewan, Tumbuhan, dan Mikro Organisme Kewenangan Provinsi (UPTD Pengawasan dan Sertifikasi Benih Tanaman Pangan dan Hortikultura
- Pengelolaan Sumber Daya Genetik (SDG) Hewan, Tumbuhan, dan Mikro Organisme Kewenangan Provinsi (UPTD Proteksi Tanaman Pangan dan Hortikultura)</t>
  </si>
  <si>
    <t>https://drive.google.com/file/d/1RzJ9Ojy6Zok3JAzj_LXhpYkRuH9pLMzs/view?usp=drive_link</t>
  </si>
  <si>
    <t>KPA H. Fadli S.,S.Sos.,M.Si
NIP 19741207 199403 1 003 
PASS @Umumdpkh</t>
  </si>
  <si>
    <t>Saat KPA  akan melakukan Penugasan PPTK, pada Daftar Kegiatan dan Sub Kegiatan, tampil beberapa sub Kegiatan milik OPD lain, antara lain :
Kegiatan:
- Perencanaan, Penganggaran, dan Evaluasi Kinerja Perangkat Daerah (Dinas Pangan)
- Perencanaan, Penganggaran, dan Evaluasi Kinerja Perangkat Daerah (Dinas Perkebunan)</t>
  </si>
  <si>
    <t>https://drive.google.com/file/d/1UR5dadvmQoaFdCPv4LW6UAyk8XzHHseP/view?usp=drive_link</t>
  </si>
  <si>
    <t>Drs. JUFRIANSYAH, M.AP
NIP: 196910281990031012
Setd@2024</t>
  </si>
  <si>
    <t xml:space="preserve">Tidak muncul role sebagai Pengguna Anggaran dan Sekretaris Daerah. Hanya muncul role sebagai Pengguna Anggaran pada  Dinas Penanaman Modal Dan Pelayanan Terpadu Satu Pintu
</t>
  </si>
  <si>
    <t>Muncul role tambahan sebagai Pengguna Anggaran pada Sekretariat Daerah dan sekaligus role Sekretaris Daerah</t>
  </si>
  <si>
    <t>https://prnt.sc/o946S2PDPtbk</t>
  </si>
  <si>
    <t xml:space="preserve">Badan Pengelolaan Keuangan Dan Aset
</t>
  </si>
  <si>
    <t>Hj. SITI NORNAH IRIAWATI, SH., M.AP
NIP: 196312131985022002
Barut@25</t>
  </si>
  <si>
    <t>Role Pengguna Anggaran tercatat masih pada pengguna lama yaitu :
Hj. SITI NORNAH IRIAWATI, SH., M.AP
NIP: 196312131985022002
Barut@25
Pengguna Anggaran Seharusnya  :
ISMAEL MARZUKI, SE
NIP: 196911151996031003</t>
  </si>
  <si>
    <t>Muncul role sebagai Pengguna Anggaran pada pengguna :
ISMAEL MARZUKI, SE
NIP: 196911151996031003</t>
  </si>
  <si>
    <t>https://prnt.sc/Fca8iW5NEnKD</t>
  </si>
  <si>
    <t xml:space="preserve">Dinas Kependudukan Dan Pencatatan Sipil
</t>
  </si>
  <si>
    <t>Drs. HENDRO NAKALELO, M.Si.
NIP: 196503111993031007
Baritoutarakab24#$</t>
  </si>
  <si>
    <t>Role Pengguna Anggaran tercatat masih pada pengguna lama yaitu :
Drs. HENDRO NAKALELO, M.Si.
NIP: 196503111993031007
Baritoutarakab24#$
Pengguna Anggaran Seharusnya  :
NURHAMIDAH, SP
NIP: 19730816 199903 2 011</t>
  </si>
  <si>
    <t>Pengguna Anggaran Seharusnya  :
NURHAMIDAH, SP
NIP: 19730816 199903 2 011,,-</t>
  </si>
  <si>
    <t>https://prnt.sc/MkHIwUp5AhBM</t>
  </si>
  <si>
    <t>Dinas Pertanian, Perikanan &amp; Peternakan</t>
  </si>
  <si>
    <t>Ir. SUGENG, M.P
NIP: 196608161993031006</t>
  </si>
  <si>
    <t>Role Pengguna Anggaran tercatat masih pada pengguna lama yaitu :
Ir. SUGENG, M.P
NIP: 196608161993031006
Pengguna Anggaran Seharusnya  :
HERY JHON SETIAWAN, S.Pd., M.Pd.
NIP: 19671119 199512 1 004</t>
  </si>
  <si>
    <t>Pengguna Anggaran Seharusnya  :
HERY JHON SETIAWAN, S.Pd., M.Pd.
NIP: 19671119 199512 1 004</t>
  </si>
  <si>
    <t>pastikan nip pengantinya tersedia atau sudah terdaftar</t>
  </si>
  <si>
    <t>KEC. TEWEH TIMUR</t>
  </si>
  <si>
    <t>Drs. WALTER
NIP: 196603091994031009</t>
  </si>
  <si>
    <t>Role Pengguna Anggaran tercatat masih pada pengguna lama yaitu :
Drs. WALTER
NIP: 196603091994031009
Pengguna Anggaran Seharusnya  :
ABDUL GAFUR, S.SOS., MM
NIP: 19850421 200312 1 005</t>
  </si>
  <si>
    <t>Pengguna Anggaran Seharusnya  :
ABDUL GAFUR, S.SOS., MM
NIP: 19850421 200312 1 005,,-</t>
  </si>
  <si>
    <t xml:space="preserve">DINAS PERUMAHAN, KAWASAN PERMUKIMAN DAN PERTANAHAN
</t>
  </si>
  <si>
    <t>H.FERY KUSMIADI
NIP: 196411241987031011</t>
  </si>
  <si>
    <t>Role Pengguna Anggaran tercatat masih pada pengguna lama yaitu :
H.FERY KUSMIADI
NIP: 196411241987031011
Pengguna Anggaran Seharusnya  :
ARIANTO, S.P., M.P
19731010 200003 1 002</t>
  </si>
  <si>
    <t>Pengguna Anggaran Seharusnya  :
ARIANTO, S.P., M.P
19731010 200003 1 002,,-</t>
  </si>
  <si>
    <t>196604211995031004
Keusetda1#@</t>
  </si>
  <si>
    <t xml:space="preserve">~ibeng
+62 852-4708-3131
</t>
  </si>
  <si>
    <t>Tidak muncul role sebagai Sekretaris Daerah</t>
  </si>
  <si>
    <t>Muncul role sebagai Sekretaris Daerah</t>
  </si>
  <si>
    <t>https://prnt.sc/SqvU6zqck2N_</t>
  </si>
  <si>
    <t>Ir. H. JAINAL ABIDIN, M.AP
NIP: 196310141990031007</t>
  </si>
  <si>
    <t>Role Pengguna Anggaran tercatat masih pada pengguna lama yaitu :
Ir. H. JAINAL ABIDIN, M.AP
NIP: 196310141990031007
Pengguna Anggaran Seharusnya  :
DEWI HANDAYANI, SE., M.AP
19671029 199303 2 007</t>
  </si>
  <si>
    <t>Pengguna Anggaran Seharusnya  :
DEWI HANDAYANI, SE., M.AP
19671029 199303 2 007,,-</t>
  </si>
  <si>
    <t>User BUD : 19680204 199002 1 003
Password : kbud@HSU2024</t>
  </si>
  <si>
    <t>62 853-4926-8155
~Ridwan/Wildan</t>
  </si>
  <si>
    <t>Jadwal Penatausahaan 2025 sudah dibuka, namun User PA Badan Pengelolaan Keuangan dan Aset Daerah yang muncul saat login hanya Fungsi BUD, sedangkan  Fungsi Pengguna Anggaran nya tidak muncul</t>
  </si>
  <si>
    <t xml:space="preserve">https://drive.google.com/file/d/1jHxmqBJXRCFEk0Qu3kJNIca0dptyMTFu/view?usp=drive_link </t>
  </si>
  <si>
    <t>19790723 200212 1 001
Password: Setda24</t>
  </si>
  <si>
    <t xml:space="preserve">62 853-5001-5207
~Aspian </t>
  </si>
  <si>
    <t>Role Sekretariat Daerah tidak muncul pada tahun 2025</t>
  </si>
  <si>
    <t>role muncul ,,-</t>
  </si>
  <si>
    <r>
      <rPr>
        <sz val="10"/>
        <rFont val="Arial"/>
      </rPr>
      <t xml:space="preserve">Login Tahun 2024
</t>
    </r>
    <r>
      <rPr>
        <u/>
        <sz val="11"/>
        <color rgb="FF1155CC"/>
        <rFont val="Arial"/>
      </rPr>
      <t>https://prnt.sc/W7lKhf7RDbME</t>
    </r>
    <r>
      <rPr>
        <sz val="10"/>
        <rFont val="Arial"/>
      </rPr>
      <t xml:space="preserve"> 
Login Tahun 2025
</t>
    </r>
    <r>
      <rPr>
        <u/>
        <sz val="11"/>
        <color rgb="FF1155CC"/>
        <rFont val="Arial"/>
      </rPr>
      <t>https://prnt.sc/dkpBmOG-x5LN</t>
    </r>
    <r>
      <rPr>
        <sz val="10"/>
        <rFont val="Arial"/>
      </rPr>
      <t xml:space="preserve"> </t>
    </r>
  </si>
  <si>
    <t>User PA SKPD BARU
User  : 19690616 199203 1 007
Pass : Palangkaraya1@
User PA SKPD LAMA
User : 196602271995031002
Pass : Setwan24</t>
  </si>
  <si>
    <t>62 813-4961-3128
~Ye2k</t>
  </si>
  <si>
    <r>
      <rPr>
        <sz val="10"/>
        <color theme="1"/>
        <rFont val="Arial"/>
      </rPr>
      <t xml:space="preserve">Penatausahaan TA. 2025
Tidak dapat menambahkan Pengguna, muncul nottifikasi NIP sudah digunakan, sedangkan NIP tersebut belum di daftarkan, jika dicari data tidak ditemukan di menu pengguna.
Nama: YEYEK KASWARA, SE
NIP : 19810301 200903 1 006
nama tersebut sebelum nya sebagai PPTK di Kab. Gunung Mas dan sudah pindah tugas di Kota Palangkaraya, </t>
    </r>
    <r>
      <rPr>
        <b/>
        <sz val="10"/>
        <color theme="1"/>
        <rFont val="Arial"/>
      </rPr>
      <t>Status User nya di  Kab. Gunung Mas  sudah tidak aktif lagi.</t>
    </r>
    <r>
      <rPr>
        <sz val="10"/>
        <color theme="1"/>
        <rFont val="Arial"/>
      </rPr>
      <t xml:space="preserve">
</t>
    </r>
  </si>
  <si>
    <t xml:space="preserve">https://drive.google.com/file/d/1yA2omF8O0hC5lN_A1DOt6hNJKbVELs4f/view?usp=drive_link </t>
  </si>
  <si>
    <t>sudah di pindahkan ke kotapalakaraya</t>
  </si>
  <si>
    <t>Badan Pengelolaan Keuangan Dan Aset Daerah
Badan Kesatuan Bangsa Dan Politik</t>
  </si>
  <si>
    <t>AKUN PA KESBANGPOL: 19720809 199202 1 003
Pasword: Bengkayangkab@2024
AKUN PA BPKAD: 19720809 199202 1 003
Pasword: Bengkayangkab@2024</t>
  </si>
  <si>
    <t xml:space="preserve">~Victorius
+62 815-2854-5370
</t>
  </si>
  <si>
    <t>Pagu Anggaran 2025 tidak muncul pada akun Pengguna Anggaran</t>
  </si>
  <si>
    <t>Pagu Anggaran Muncul</t>
  </si>
  <si>
    <t>User BUD
NIP: 197812202010011007
Password: Palangkaraya@123456</t>
  </si>
  <si>
    <t>Handri
0895610641791</t>
  </si>
  <si>
    <t>Gagal reset password PA Dinas Pendidikan
Nama: JAYANI, S.Pd., M.Si.
NIP: 197007231997031006
Password: -
error "Id_skpd harus diisi."
sebelumnya bisa login tetapi data anggaran kosong</t>
  </si>
  <si>
    <t>Berhasil reset password dari akun BUD</t>
  </si>
  <si>
    <t>https://prnt.sc/3L4YiqSNMpRW</t>
  </si>
  <si>
    <t>https://prnt.sc/cDe1wLgmchU1</t>
  </si>
  <si>
    <t>User BUD
NIP: 197812202010011007
Password: Palangkaraya@123456
User PA SKPD BARU
User  : 19690616 199203 1 007
Pass : Palangkaraya1@
User PA SKPD LAMA
User : 196602271995031002
Pass : Setwan24</t>
  </si>
  <si>
    <t>Gagal menambah pengguna baru, dengan pesan "NIP sudah digunakan", saat menambah:
Nama: yeyek kaswara, SE
NIP: 198103012009031006
Pengguna merupakan pejabat mutasi dari Kab. Gunung Mas</t>
  </si>
  <si>
    <t>Pengguna bisa ditambahkan di Kota Palangkaraya. SK terlampir</t>
  </si>
  <si>
    <r>
      <rPr>
        <u/>
        <sz val="10"/>
        <color rgb="FF000000"/>
        <rFont val="Arial"/>
      </rPr>
      <t xml:space="preserve">SK
</t>
    </r>
    <r>
      <rPr>
        <u/>
        <sz val="10"/>
        <color rgb="FF1155CC"/>
        <rFont val="Arial"/>
      </rPr>
      <t>Palangkaraya - SK Pengguna Mutasi.pdf</t>
    </r>
  </si>
  <si>
    <t>User : Bendahara Pengeluaran
NIP : 197904032010012013
Password : @Kotawaringinbaratkab01</t>
  </si>
  <si>
    <t>Indrawati 
‪+62 858‑6595‑5000‬</t>
  </si>
  <si>
    <t>Muncul Notifikasi "NPD Panjar belum selesai dengan nomor 62.01/50.0/000002/NPD-PANJAR/4.01.0.00.0.00.01.0000/M/2/2024"
sedangkan NPD tersebut sudah di tolak</t>
  </si>
  <si>
    <t>Bisa membuat STS,,-</t>
  </si>
  <si>
    <t>User BUD
NIP: 197812202010011007
Password: Palangkaraya@123456
User PA
NIP : 197007231997031006
Pass : 1@Palangkaraya
User PPTK 
NIP : 198204282010012013
Pass : 1@Palangkaraya</t>
  </si>
  <si>
    <t>Data sub kegiatan tidak muncul di akun PPTK, padahal sudah ada penugasan dari PA</t>
  </si>
  <si>
    <t>Data sub kegiatan muncul,,-</t>
  </si>
  <si>
    <t>Akun PA :
Puguh Harjanto
NIP : 1979 0810 199802 1 001
Pass : rengramkaltim</t>
  </si>
  <si>
    <t xml:space="preserve">~Mirwan
62 852-5020-6770
</t>
  </si>
  <si>
    <t>- Akun PA tidak muncul pagu anggaran skpd
- tidak ada kegiatan yang muncul saat pelimpahan KPA maupun PPTK
- Pada menu pegawai tidak terdapat KPA maupun PPTK, melainkan berisi PA Dinas lain dan Kuasa BUD</t>
  </si>
  <si>
    <t xml:space="preserve">Pagu Anggaran, kegiatan dan data pegawai Muncul
</t>
  </si>
  <si>
    <t>NIP : 197510012001121003
Pass : Kaltimprov24!</t>
  </si>
  <si>
    <t>NIP : 19690116 199903 1 003
Pass : Kaltimprov$01</t>
  </si>
  <si>
    <t>NIP : 19670719 199303 2 006
pw : Kesumabangsa*01</t>
  </si>
  <si>
    <t>Username : 197703252011012001
Pass : terserahaja</t>
  </si>
  <si>
    <t>Tini Kusuma
+62 819-5298-0373</t>
  </si>
  <si>
    <t>Nama skpd tidak muncul diakun bendahara</t>
  </si>
  <si>
    <t>https://prnt.sc/Pi6GljzSuglh</t>
  </si>
  <si>
    <t>BP : 19810424 200701 1 010
pass : bpl.landakkab6515
PPK : 19830919 200604 2 017
pass : Atta2023@
PA : 19780721 200502 2 003
pass : Diskominfopa1978@</t>
  </si>
  <si>
    <t>Lidya 
(‪+62 822‑5686‑7588‬)</t>
  </si>
  <si>
    <t>Double saldo seharusnya Rp. 22.843.920 menjadi Rp. 45.687.840, karena telah menghapus STS dengan nomor 61.08/06.0/000001/UP-NIHIL/2.16.2.20.2.21.39.0000/PR/12/2024</t>
  </si>
  <si>
    <t>User : Pengguna Anggaran (Ir. Jamaludin)
NIP : 19660421 199503 1 004
Password : Keusetda1#@</t>
  </si>
  <si>
    <t xml:space="preserve">~Istie Istie
+62 811-5447-654
</t>
  </si>
  <si>
    <t>1.Pelimpahan Kewenangan tidak dpt dilakukan karena sub kegiatan tidak bisa tampil satu pun
2.Penugasan PPTK langsung dari akun PA juga tidak bisa karena sub kegiatan tidak tampil satu pun
3.BPP tidak dapat di aktifkan karena Nama KPA tidak tampil di akun BUD, padahal di akun PA sdh ada nama KPA dan Jabatannya
4. Akun Bendahara Pengeluaran sudah di aktifkan melalui akun BUD tapi tidak bisa tampil di menu pegawai melalui akun PA</t>
  </si>
  <si>
    <t>Data sub kegiatan muncul</t>
  </si>
  <si>
    <t>Badan Pengelolaan Keuangan Dan Aset</t>
  </si>
  <si>
    <t>BUD
196911151996031003
BARITO2024OK</t>
  </si>
  <si>
    <t xml:space="preserve">~Sri Ashfia
+62 852-1394-8699
</t>
  </si>
  <si>
    <t>Tidak bisa mencetak DPA Rincian Belanja</t>
  </si>
  <si>
    <t>Berhasil Cetak DPA Rincian Belanja</t>
  </si>
  <si>
    <t>https://prnt.sc/7H-WbzVit6dT</t>
  </si>
  <si>
    <t>Kecamatan Mempawah Timur</t>
  </si>
  <si>
    <t>User : BUD
NIP : 197205101992032009
Password : Memp4w4hk@b</t>
  </si>
  <si>
    <t>62 852-4509-5637
~Rilo Segara</t>
  </si>
  <si>
    <t xml:space="preserve">Tidak dapat melakukan pemutakhiran Pengguna Anggaran untuk OPD Kecamatan Mempawah Timur, karena muncul pesan error " gagal menghapus pegawai lama. - no rows in result set" </t>
  </si>
  <si>
    <t xml:space="preserve">https://drive.google.com/file/d/1gmWRd3po80hrbB31DPa5zBwGYlBbVQnB/view?usp=drive_link </t>
  </si>
  <si>
    <t>boleh lakukan secara mandiri sudah bisa</t>
  </si>
  <si>
    <t>Kab. Kubu Raya</t>
  </si>
  <si>
    <t>Nip. 197411241993111001
Nama Drs. Gunawan Putra, M.Si
Pass: kuburayaBPKAD1@</t>
  </si>
  <si>
    <t>62 821-5946-0554
~Krisbiantoro Jcko</t>
  </si>
  <si>
    <r>
      <rPr>
        <sz val="10"/>
        <rFont val="Arial"/>
      </rPr>
      <t xml:space="preserve">Mengajukan reset password untuk user BUD 
Nip. 197411241993111001
Nama Drs. Gunawan Putra, </t>
    </r>
    <r>
      <rPr>
        <u/>
        <sz val="10"/>
        <color rgb="FF1155CC"/>
        <rFont val="Arial"/>
      </rPr>
      <t xml:space="preserve">M.Si
</t>
    </r>
    <r>
      <rPr>
        <sz val="10"/>
        <rFont val="Arial"/>
      </rPr>
      <t>termasuk tidak bisa login di 2024 nya...karena nip dan pass nya sama</t>
    </r>
  </si>
  <si>
    <t>https://drive.google.com/file/d/12OxJdIulmqf2ssE2KRAY7waQmRG_eqHM/view?usp=drive_link</t>
  </si>
  <si>
    <t xml:space="preserve">Bendahara Pengeluaran :
User login  : 19710412 200112 2002 password  :  Kutaikartanegarakab1!
User PPK  :  197005211994022002  password  :   Kutaikartanegarakab1!
User PA  : 1965051987091003 password  : Kutaikartanegarakab1!
</t>
  </si>
  <si>
    <t>Ewin</t>
  </si>
  <si>
    <t>Pada saat menginput STS UP, tidak bisa disimpan, Muncul Notif Masih ada NPD Panjar yang belum selesai dengan NPD Nomor 64.02/50.0/000012/NPD-PANJAR/2.09.0.00.0.00.01.0000/M/2/2024</t>
  </si>
  <si>
    <t>Mohon hapus NPD Nomor 64.02/50.0/000012/NPD-PANJAR/2.09.0.00.0.00.01.0000/M/2/2024</t>
  </si>
  <si>
    <t>https://drive.google.com/file/d/1S5wo8-emNQXguW8p7jJxXJETrklZfM1Y/view?usp=drive_link</t>
  </si>
  <si>
    <t>Akun BUD/PA Nurhadi,S.IP 
NIP: 
pass Sekadaukab@2024</t>
  </si>
  <si>
    <t>62 852-2633-6279
~Timotius Pabawa (Tito)</t>
  </si>
  <si>
    <t>Setelah buka Jadwal Penatausahaan dengan User BUD, yang sekaligus sebagai PA, namun saat login sebagai PA BPKAD, anggaran dari SIPD Penganggaran tidak ketarik ke SIPD Penatausahaan sehingga anggaran masih 0 (nol)</t>
  </si>
  <si>
    <t>https://drive.google.com/file/d/1mQ-K5_HB2oZ-Fn0d8IkGdkkQz9GZZEoF/view?usp=drive_link</t>
  </si>
  <si>
    <t>Kecamatan Sekadau Hulu</t>
  </si>
  <si>
    <t>User PA: 196608121986121001 , 
pass : Sekadaukab25$</t>
  </si>
  <si>
    <t>Setelah buka Jadwal Penatausahaan dengan User BUD,  saat login sebagai User PA Kecamatan Sekadau Hulu, anggaran dari SIPD Penganggaran tidak ketarik ke SIPD Penatausahaan sehingga anggaran masih 0 (nol)</t>
  </si>
  <si>
    <t>https://drive.google.com/file/d/1bjCUomEQUlJCJ5ENbeiInvixH66iRU43/view?usp=drive_link</t>
  </si>
  <si>
    <t>akun PA: 19780918 199810 1 001
password: BUDbpkad24!
akun salah satu PPTK: 19790211 200604 1 015
Pasword: Akpd2025!</t>
  </si>
  <si>
    <t>62 853-5001-5207
~Aspian Darmawan</t>
  </si>
  <si>
    <t>Tidak bisa menginput RAK pembiayaan, karena tampilannya tidak ada nilai anggaran nya / NOL, sehingga tidak bisa validasi DPA pembiayaan</t>
  </si>
  <si>
    <t xml:space="preserve">https://drive.google.com/file/d/14iCeX_CG_LA-Rigw5Chl9JhGnxxUz8Zb/view?usp=drive_link </t>
  </si>
  <si>
    <t>cek pada anggaran yg di susun hanya pembiayaan pendapatan pengeluaran tidak ada</t>
  </si>
  <si>
    <t>4 User PPTK :
April 
19790410 201001 2 008
Muzdalifah 
19830210 200604 2 010
Yunalis
19720711 199703 2 002
Aswan
19820201 200802 1 001
Pass: 1@Palangkaraya</t>
  </si>
  <si>
    <t>62 895-6106-41791
handri</t>
  </si>
  <si>
    <t>Saat Login ke 4 (empat) user PPT tersebut, ada double pilihan fungsi PPTK nya, selain itu saat masuk ke DPA Penarikan Belanja, Pagu anggaran NOL tidak tampil sub kegiatan</t>
  </si>
  <si>
    <r>
      <rPr>
        <u/>
        <sz val="10"/>
        <color rgb="FF1155CC"/>
        <rFont val="Arial"/>
      </rPr>
      <t>https://drive.google.com/file/d/1XcMt-7R9rdUi5SdEM8NxUnPB3XCRyEaR/view?usp=drive_link</t>
    </r>
    <r>
      <rPr>
        <sz val="10"/>
        <rFont val="Arial"/>
      </rPr>
      <t xml:space="preserve"> 
</t>
    </r>
    <r>
      <rPr>
        <u/>
        <sz val="10"/>
        <color rgb="FF1155CC"/>
        <rFont val="Arial"/>
      </rPr>
      <t>https://drive.google.com/file/d/1qAlmFxz_N56fcYhmvu_G_kgZtYQjwayS/view?usp=drive_link</t>
    </r>
    <r>
      <rPr>
        <sz val="10"/>
        <rFont val="Arial"/>
      </rPr>
      <t xml:space="preserve"> </t>
    </r>
  </si>
  <si>
    <t xml:space="preserve">User BUD : 196710151988031011 (NURHADI, S.IP)
Password : Sekadaukab@2024
User BP : 198211092006041010 (NOFYAN)
Password : ItdaSekadau@2025
</t>
  </si>
  <si>
    <t>User BP Inspektorat sebelum nya di setting SKPD nya Badan Kesatuan Bangsa Dan Politik ,
Namun sudah diperbaharui dengan User BUD, SKPD nya ke Inspektorat....
namun saat login, nama OPD dan Data nya yang tampil masih tetap Badan Kesatuan Bangsa Dan Politik ,</t>
  </si>
  <si>
    <r>
      <rPr>
        <u/>
        <sz val="10"/>
        <color rgb="FF1155CC"/>
        <rFont val="Arial"/>
      </rPr>
      <t xml:space="preserve">https://drive.google.com/file/d/19nUQ6kSONDIJoxnZAxJvQRV_atb8d2yD/view?usp=drive_link
</t>
    </r>
    <r>
      <rPr>
        <u/>
        <sz val="10"/>
        <color rgb="FF1155CC"/>
        <rFont val="Arial"/>
      </rPr>
      <t>https://drive.google.com/file/d/1p7GtEYDHtDBhpPrS38wkONFqYOd7nPfO/view?usp=drive_link</t>
    </r>
    <r>
      <rPr>
        <u/>
        <sz val="10"/>
        <color rgb="FF1155CC"/>
        <rFont val="Arial"/>
      </rPr>
      <t xml:space="preserve"> </t>
    </r>
  </si>
  <si>
    <t xml:space="preserve">Bendahara Uobk: 19860725 201001 2 004 
Password: Sukamarakab@25
</t>
  </si>
  <si>
    <t>Gatot Supartono
081254103899</t>
  </si>
  <si>
    <t>saat membuat SPP LS Barjas "gagal mengambil skpd kpa. - no rows in result set"</t>
  </si>
  <si>
    <t>Bisa Membuat SPP LS Barjas</t>
  </si>
  <si>
    <t>https://prnt.sc/A7nx2gZr_5x_</t>
  </si>
  <si>
    <t>Kantor Camat Tanah Grogot</t>
  </si>
  <si>
    <t>User PA : 19790716 200003 1 001
Pass : @Tgt2024</t>
  </si>
  <si>
    <t>62 858-2012-3947
~͔</t>
  </si>
  <si>
    <t>Terdapat perbedaan nilai alokasi anggaran dan RAK karena double rekening "Belanja Iuran Jaminan Kematian bagi Non ASN" di SKPD Kecamatan Tanah Grogot.</t>
  </si>
  <si>
    <t>https://drive.google.com/file/d/1kPtyzcfO0hXRL0OzbFlqV5Z86YDK_p6W/view?usp=drive_link</t>
  </si>
  <si>
    <t>User BUD : 197705192003122007
Pass : @Lamandaukab1</t>
  </si>
  <si>
    <t>Angka Anggaran dari Penerimaa Pembiayaan tampilnya NOL, sementara sebelum nya ada, karena RAK nya sudah disusun</t>
  </si>
  <si>
    <t xml:space="preserve">https://drive.google.com/file/d/11NbP8wMUml3eUjsbkuSMl-agVBeRTxGi/view?usp=drive_link </t>
  </si>
  <si>
    <t>Rumah Sakit Umum Daerah Kuala Kurun</t>
  </si>
  <si>
    <t>User BUD : 19660406 199403 1 009
Password : @Gunungmaskab01</t>
  </si>
  <si>
    <t>Mau menginput besaran UP RSUD, nama unit SKPD nya tidak tampil</t>
  </si>
  <si>
    <t>https://drive.google.com/file/d/164CdOjxluqEp5I77P8EqU3dc1ZvT6ANT/view?usp=drive_link</t>
  </si>
  <si>
    <r>
      <t xml:space="preserve">Sudah DIkonfirmasikan ke Pemda
</t>
    </r>
    <r>
      <rPr>
        <u/>
        <sz val="10"/>
        <color rgb="FF1155CC"/>
        <rFont val="Arial"/>
      </rPr>
      <t>https://prnt.sc/J-kaaC-CQLba</t>
    </r>
    <r>
      <rPr>
        <sz val="10"/>
        <color rgb="FF000000"/>
        <rFont val="Arial"/>
        <scheme val="minor"/>
      </rPr>
      <t xml:space="preserve">  </t>
    </r>
  </si>
  <si>
    <t>Dinas Penanaman Modal Dan Pelayanan Terpadu Satu Pintu Provinsi Kalimantan Barat</t>
  </si>
  <si>
    <t>PPTK : 19800122 200502 2 004 
Pasword : k@lbArpr0v2
PA : 19680925 198908 1 001 
Pasword : k@lbArpr0v1</t>
  </si>
  <si>
    <t>uelpida
085390367575</t>
  </si>
  <si>
    <t>Double rekening belanja sehingga tidak bisa validasi DPA  : 
Rekening double : Belanja Suku Cadang-Suku Cadang Lainnya - 5.1.02.01.01.0023
Program : 1.01.01 - Program Penunjang Urusan Pemerintahan Daerah Provinsi
Kegiatan : 1.01.01.1.09 - Pemeliharaan Barang Milik Daerah Penunjang Urusan Pemerintahan Daerah
Sub Kegiatan : 1.01.01.1.09.0006 - Pemeliharaan Peralatan dan Mesin Lainnya</t>
  </si>
  <si>
    <t>Rekening Belanja :
Belanja Suku Cadang-Suku Cadang Lainnya - 5.1.02.01.01.0023
Tidak Double</t>
  </si>
  <si>
    <t>https://prnt.sc/_vVXFhUvkCIM</t>
  </si>
  <si>
    <r>
      <t xml:space="preserve">Sudah DIkonfirmasikan ke Pemda
</t>
    </r>
    <r>
      <rPr>
        <u/>
        <sz val="10"/>
        <color rgb="FF1155CC"/>
        <rFont val="Arial"/>
      </rPr>
      <t>https://prnt.sc/KCMROQorTXvx</t>
    </r>
    <r>
      <rPr>
        <sz val="10"/>
        <color rgb="FF000000"/>
        <rFont val="Arial"/>
        <scheme val="minor"/>
      </rPr>
      <t xml:space="preserve"> </t>
    </r>
  </si>
  <si>
    <t>196910091990112001 
@Tanahlaut24</t>
  </si>
  <si>
    <t xml:space="preserve">~Verawati
+62 821-4720-0888
</t>
  </si>
  <si>
    <t>gagal mengambil data. - ERROR: FATAL: terminating connection due to administrator command
server closed the connection unexpectedly
This probably means the server terminated abnormally
before or while processing the request. (SQLSTATE 08006)</t>
  </si>
  <si>
    <t>Berhasil cetak DPA Rincian Belanja</t>
  </si>
  <si>
    <t>https://prnt.sc/FmFzmIGpFCOx</t>
  </si>
  <si>
    <t>server anggaran penuh di coba secara berkala</t>
  </si>
  <si>
    <t>User BUD  : 197004191998031005
Password : Bontang01#@!</t>
  </si>
  <si>
    <t>Kunjungan ke Pusatin</t>
  </si>
  <si>
    <t>User PA di Kecamatan Bontang Barat, tiba-tiba tidak bisa login karena tidak ditemukan data pengguna di aplikasi. Padahal sebelumnya sudah bisa buat tagihan SPP SPM sd jadi SP2D gaji ASN bulan Januari 2025, tetapi mulai kemarin 13 Januari 2025 tidak bisa login lagi. Ketika kami coba tambahkan Data Pengguna di aplikasi SIPD RI, muncul pesan "NIP sudah digunakan". Ketika BUD coba cari di Data Pengguna dengan NIP tersebut, ternyata data tidak ditemukan.
NIP : 197701272001122006
. Nama : HJ. IDA IDRIS, SE
. Jabatan : Pengguna Anggaran (Camat) Kecamatan Bontang Barat
. Password: Idaidris@77</t>
  </si>
  <si>
    <r>
      <rPr>
        <u/>
        <sz val="10"/>
        <color rgb="FF1155CC"/>
        <rFont val="Arial"/>
      </rPr>
      <t>https://drive.google.com/file/d/1cy8ejih1iJJ0MZZR7tgPBEkmRF7T7obY/view?usp=drive_link 
https://drive.google.com/file/d/1MYjKC5vCw2YgksOLf0G65BGQnvaDu0Ds/view?usp=drive_link</t>
    </r>
    <r>
      <rPr>
        <sz val="10"/>
        <color rgb="FF000000"/>
        <rFont val="Arial"/>
      </rPr>
      <t xml:space="preserve"> </t>
    </r>
  </si>
  <si>
    <r>
      <t xml:space="preserve">done
</t>
    </r>
    <r>
      <rPr>
        <u/>
        <sz val="10"/>
        <color rgb="FF1155CC"/>
        <rFont val="Arial"/>
      </rPr>
      <t>https://prnt.sc/FZaSS13Ri6O0</t>
    </r>
    <r>
      <rPr>
        <sz val="10"/>
        <color rgb="FF000000"/>
        <rFont val="Arial"/>
        <scheme val="minor"/>
      </rPr>
      <t xml:space="preserve"> </t>
    </r>
  </si>
  <si>
    <t>Rumah Sakit Umum Daerah Taman Husada</t>
  </si>
  <si>
    <t>Pada menu besaran UP, nama Unit SKPD Rumah Sakit Umum Daerah Taman Husada tidak tampil sehingga tidak bisa meng-INPUT-kan UP untuk rumah sakit</t>
  </si>
  <si>
    <t>segera menerbitkan UP utk RSUD dan bayar listrik dll</t>
  </si>
  <si>
    <t>https://drive.google.com/file/d/1JN_8b09uUrDnMLnUYNp-aoxWxTHa-kVt/view?usp=drive_link</t>
  </si>
  <si>
    <t>User BUD nama Drs. SYAHRUDDIN, M.Si. NIP 19670303 199710 1 001, User : 196703031997101001 password : Kobarbkad@41</t>
  </si>
  <si>
    <t>62 811-3958-811
~jasmadi</t>
  </si>
  <si>
    <t>User BUD saat login, hanya muncul fungsi sebagai BUD saja, sedangkan fungsi sebagai PA (Pengguna Anggaran) tidak muncul</t>
  </si>
  <si>
    <t>https://drive.google.com/file/d/1Z7VO5pNY8q9QsJETKrt4fq2TgzemPTcT/view?usp=drive_link</t>
  </si>
  <si>
    <t>User SEKDA nama  RODY ISKANDAR, S. Sos., M. Si. NIP 196908311990121003, User : 196908311990121003 password : @Kotawaringinbaratkab01</t>
  </si>
  <si>
    <t>User Sekda saat login, hanya muncul fungsi sebagai Penguna Anggaran saja, fungsi sebagai Sekretaris Daerah tidak muncul</t>
  </si>
  <si>
    <t>https://drive.google.com/file/d/17K0LGRQkSIIQKO7kZfK8F105_faUV1BX/view?usp=drive_link</t>
  </si>
  <si>
    <t>PA : 19660302 198703 1 012
Pass : 
@Bpsdm24</t>
  </si>
  <si>
    <t>62 813-1556-2044
Dra. Etty Yulianti</t>
  </si>
  <si>
    <t>tidak dapat input pengguna baru karna NIP nya sudah digunakan di pemkot dinas sosial dan saat ini sudah pindah di pemkot Pontianak
Nama : D. Efy Masfiaty, S.P
NIK : 6171056509770011
NIP : 19770925 200604 2 007
NPWP SKPD : 00.119.635.1-707.000
Alamat : Jl. Gusti Johan Idrus No. 12 Pontianak
Tanggal Lahir : 25 September 1977
Pangkat/Golongan : Pembina/IV A</t>
  </si>
  <si>
    <t>https://prnt.sc/flCCd_dkxnUl</t>
  </si>
  <si>
    <t>nipnya yang mana tambahkan di issue agar tidak membingungkan</t>
  </si>
  <si>
    <t>User : 198704132009031002
Password : Sekadaukab@2024</t>
  </si>
  <si>
    <t>Terdapat 2 akun PPTK pada tahun anggaran 2025</t>
  </si>
  <si>
    <t>https://prnt.sc/lckgwzyTVA-Q</t>
  </si>
  <si>
    <t>User : 197807152007011027
Pass : Pumaa@18</t>
  </si>
  <si>
    <t>62 852-4840-3103
~Rizali Rachman</t>
  </si>
  <si>
    <t>Tidak bisa cetak DPA Rekap Belanja, muncul pesan error " gagal iterasi DPA belanja"</t>
  </si>
  <si>
    <t xml:space="preserve">https://drive.google.com/file/d/1R3x3L9CLSJjeAOeSiuzEU6cnyXetuoDU/view?usp=drive_link </t>
  </si>
  <si>
    <t>RUMAH SAKIT UMUM DAERAH KABUPATEN SUKAMARA</t>
  </si>
  <si>
    <t>bendahara  :19860725 201001 2 004 
Pasword       :Sukamarakab@25</t>
  </si>
  <si>
    <t>62 812-5410-3899
~Gatot Supartono</t>
  </si>
  <si>
    <t>Terjadi eror “ Gagal mengambil SKPD KPA-no rows in result set” pada saat pembuat SPP pada Sub Unit RUMAH SAKIT UMUM DAERAH Yang metupakan sub unit dari DINAS KESEHATAN</t>
  </si>
  <si>
    <t>https://drive.google.com/file/d/1LVS74qwYrdpkTTwtJASl2vlU0gCrXt4Y/view?usp=drive_link</t>
  </si>
  <si>
    <t>Salah pasangkan BPP dengan PA</t>
  </si>
  <si>
    <t>62 812-2611-4677
Maximilianus</t>
  </si>
  <si>
    <t>https://prnt.sc/MkFbEpxt2-J9</t>
  </si>
  <si>
    <r>
      <t xml:space="preserve">done
</t>
    </r>
    <r>
      <rPr>
        <u/>
        <sz val="10"/>
        <color rgb="FF1155CC"/>
        <rFont val="Arial"/>
      </rPr>
      <t>https://prnt.sc/vhTvEw3gHw0w</t>
    </r>
  </si>
  <si>
    <t>User : 19780722 199711 1 001
Password : Murungrayakab01!</t>
  </si>
  <si>
    <t>User SEKRETARIS DAERAH selaku TAPD yang digunakan untuk melakukan otorisasi DPA SKPD tidak muncul meski sudah dimutakhirkan</t>
  </si>
  <si>
    <t>https://prnt.sc/gIRQuH8wvujA</t>
  </si>
  <si>
    <r>
      <t xml:space="preserve">done
</t>
    </r>
    <r>
      <rPr>
        <u/>
        <sz val="10"/>
        <color rgb="FF1155CC"/>
        <rFont val="Arial"/>
      </rPr>
      <t>https://prnt.sc/5oqiyV0SCrC2</t>
    </r>
  </si>
  <si>
    <t>1.03.2.10.0.00.01.0000</t>
  </si>
  <si>
    <t>BUD Username : 196505021989021004
Pass : BapakBUD2025@
PA : 197110172001122005
Pass : PA.1_PUPR@smd</t>
  </si>
  <si>
    <t>082336670103
Luthfi</t>
  </si>
  <si>
    <t>Datang Langsung</t>
  </si>
  <si>
    <t>Permohonan pembatalan pengesahan 19 Pengembalian Belanja LS oleh BUD, dikarenakan 19 tersebut adalah pembayaran denda keterlambatan harusnya masuk ke dalam penerimaan. Berikut nomor 19 Pengembalian Belanja LS yang salah:
64.72/07.0/000001/LS/1.03.2.10.0.00.01.0000/PPR6/12/2024
64.72/07.0/000002/LS/1.03.2.10.0.00.01.0000/PPR6/12/2024
64.72/07.0/000003/LS/1.03.2.10.0.00.01.0000/PPR6/12/2024
64.72/07.0/000004/LS/1.03.2.10.0.00.01.0000/PPR6/12/2024
64.72/07.0/000005/LS/1.03.2.10.0.00.01.0000/PPR6/12/2024
64.72/07.0/000006/LS/1.03.2.10.0.00.01.0000/PPR6/12/2024
64.72/07.0/000007/LS/1.03.2.10.0.00.01.0000/PPR6/12/2024
64.72/07.0/000008/LS/1.03.2.10.0.00.01.0000/PPR6/12/2024
64.72/07.0/000009/LS/1.03.2.10.0.00.01.0000/PPR6/12/2024
64.72/07.0/000011/LS/1.03.2.10.0.00.01.0000/PPR6/12/2024
64.72/07.0/000012/LS/1.03.2.10.0.00.01.0000/PPR6/12/2024
64.72/07.0/000013/LS/1.03.2.10.0.00.01.0000/PPR6/12/2024
64.72/07.0/000014/LS/1.03.2.10.0.00.01.0000/PPR6/12/2024
64.72/07.0/000015/LS/1.03.2.10.0.00.01.0000/PPR6/12/2024
64.72/07.0/000016/LS/1.03.2.10.0.00.01.0000/PPR6/12/2024
64.72/07.0/000017/LS/1.03.2.10.0.00.01.0000/PPR6/12/2024
64.72/07.0/000018/LS/1.03.2.10.0.00.01.0000/PPR6/12/2024
64.72/07.0/000019/LS/1.03.2.10.0.00.01.0000/PPR6/12/2024
64.72/07.0/000020/LS/1.03.2.10.0.00.01.0000/PPR6/12/2024</t>
  </si>
  <si>
    <t>Dibatalkan Pengesahaannya</t>
  </si>
  <si>
    <t>https://docs.google.com/spreadsheets/d/1JU-5iat9RxxpVCASBhkV1mNw1-7IFv8S/edit?usp=drive_link&amp;ouid=106501093944361559807&amp;rtpof=true&amp;sd=true
https://drive.google.com/file/d/1UmkURiaSMKO0ueeA4NQ7kgQEJzlMRTre/view?usp=drive_link</t>
  </si>
  <si>
    <t>1.04.0.00.0.00.01.0000</t>
  </si>
  <si>
    <t>BUD Username : 196505021989021004
Pass : BapakBUD2025@
PA : 196602041986091001
Pass : Disperkim03@</t>
  </si>
  <si>
    <t>Permohonan pembatalan pengesahan 1 Pengembalian Belanja LS oleh BUD, dikarenakan Pengembalian Belanja LS yang diinput di SIPD, nilainya berbeda dengan yang disetor ke bank. Berikut nomor Pengembalian Belanja LS yang salah:
64.72/07.0/000001/LS/1.04.0.00.0.00.01.0000/PR/10/2024</t>
  </si>
  <si>
    <t>Dibatalkan mandiri menggunakan akun PA</t>
  </si>
  <si>
    <t>3.30.0.00.0.00.02.0000</t>
  </si>
  <si>
    <t>BUD Username : 196505021989021004
Pass : BapakBUD2025@
PA : 196903011990032003
Pass : Samarinda01@</t>
  </si>
  <si>
    <t xml:space="preserve">Permohonan pembatalan pengesahan 1 Pengembalian Belanja LS oleh BUD, dikarenakan Pengembalian Belanja LS yang diinput di SIPD, nilainya berbeda dengan yang disetor ke bank. Berikut nomor Pengembalian Belanja LS yang salah:
64.72/07.0/000001/LS/3.30.0.00.0.00.02.0000/P4/10/2024
</t>
  </si>
  <si>
    <t>Kec Palaran</t>
  </si>
  <si>
    <t>BUD Username : 196505021989021004
Pass : BapakBUD2025@
PA : 198005071999121001
Pass :Palaran01*</t>
  </si>
  <si>
    <t>Permohonan pembatalan pengesahan 1 STS UP/GU Nihil oleh BUD, dikarenakan STS UP/GU Nihil yang diinput di SIPD, nilainya berbeda dengan yang disetor ke bank. Berikut nomor STS UP/GU Nihil yang salah:
64.72/06.0/000001/UP-NIHIL/7.01.0.00.0.00.01.0000/PPR6/12/2024
selisi 10 juta</t>
  </si>
  <si>
    <t>Kecamatan Samarinda Ulu (Kelurahan Sidodadi)</t>
  </si>
  <si>
    <t xml:space="preserve">Bendahara Pengeluaran :
User login  : 19710412 200112 2002 password  :  Kutaikartanegarakab1!
User PPK  :  197005211994022002  password  :   Kutaikartanegarakab1!
User PA  : 1965051987091003 password  : Kutaikartanegarakab1!
</t>
  </si>
  <si>
    <t xml:space="preserve">Saldo akhir TU di Kecamatan Samarinda Ulu minus Rp50.570.000, sedangkan di Kelurahan Sidodadi masih terdapat sisa Rp50.570.000. Jika dilihat di BKU Kecamatan Samarinda Ulu terdapat TBP dari Kelurahan Sidodadi yang masuk senilai Rp50.570.000, berikut nomor TBPnya:
64.72/06.0/009023/TU/7.01.0.00.0.00.05.0000/M/12/2024
64.72/06.0/009024/TU/7.01.0.00.0.00.05.0000/M/12/2024
64.72/06.0/009025/TU/7.01.0.00.0.00.05.0000/M/12/2024
64.72/06.0/009026/TU/7.01.0.00.0.00.05.0000/M/12/2024
64.72/06.0/009027/TU/7.01.0.00.0.00.05.0000/M/12/2024
64.72/06.0/009028/TU/7.01.0.00.0.00.05.0000/M/12/2024
64.72/06.0/009029/TU/7.01.0.00.0.00.05.0000/M/12/2024
64.72/06.0/009030/TU/7.01.0.00.0.00.05.0000/M/12/2024
64.72/06.0/009031/TU/7.01.0.00.0.00.05.0000/M/12/2024
64.72/06.0/009032/TU/7.01.0.00.0.00.05.0000/M/12/2024
64.72/06.0/009033/TU/7.01.0.00.0.00.05.0000/M/12/2024
64.72/06.0/009034/TU/7.01.0.00.0.00.05.0000/M/12/2024
64.72/06.0/009035/TU/7.01.0.00.0.00.05.0000/M/12/2024
64.72/06.0/009036/TU/7.01.0.00.0.00.05.0000/M/12/2024
</t>
  </si>
  <si>
    <t>Saldo BKU Kembali</t>
  </si>
  <si>
    <t>1.05.0.00.0.00.04.0000</t>
  </si>
  <si>
    <t xml:space="preserve">
BP/BPP        197804182008011022
PA/KPA        196909201991121001
PPTK        198206232000121001
Pwd        Bpbdkota1@
</t>
  </si>
  <si>
    <t xml:space="preserve">Anggaran Kas belanja Perjalanan Dinas Rp. -6.999.602 (Sudah pernah dihapus DPT dan DPR, namun anggaran tidak balik)
Keg. Penataan Sistem Dasar Penanganan Bencana
Sub Keg. Koordinasi Penanganan Pasca Bencana
Belanja Belanja Perjalanan Dinas
(GU KKPD)
Anggaran Kas belanja Perjalanan Dinas Rp. -2.608.653 (Sudah pernah dihapus DPT dan DPR, namun anggaran tidak balik)
Keg. Penataan Sistem Dasar Penanganan Bencana
Sub Keg. Pengelolaan dan pemanfaatan sistim informasi bencana
Belanja Belanja Perjalanan Dinas
(GU KKPD)
saat buat TBP GU KKPD, terdapat saldo SP2D sebesar Rp. 11.372.600, nilai tsb merupakan nilai apa?
</t>
  </si>
  <si>
    <t>tbp GU KKPD di harapkan nilainya 41.464.550 bukan 11.372.600</t>
  </si>
  <si>
    <t xml:space="preserve">
7.01.0.00.0.00.06.0000</t>
  </si>
  <si>
    <t>Kecamatan Sungai Kunjang
Kelurahan Teluk Lerong Ulu</t>
  </si>
  <si>
    <t xml:space="preserve">BP : 197012172012121001
Pass : Samarinda@123
</t>
  </si>
  <si>
    <t>Masalah Sudah hapus dokumen SPP nomor : 64.72/02.0/000856/LS/7.01.0.00.0.00.06.0000/PPR1/11/2024, namun anggaran tidak balik.
Kegiatan Pemberdayaan Kelurahan
Sub Kegitan Pembangunan Sarana dan Prasarana Kelurahan
Belanja Makanan dan Minuman Aktivitas Lapangan
Masalah Sudah hapus dokumen SPP nomor : 64.72/02.0/000855/LS/7.01.0.00.0.00.06.0000/PPR1/11/2024, namun anggaran tidak balik.
-
Kegiatan Pemberdayaan Kelurahan
Sub Kegiatan Pembangunan Sarana dan Prasarana Kelurahan
Belanja Alat/Bahan untuk Kegiatan Kantor-Alat Tulis Kantor</t>
  </si>
  <si>
    <t>Kelurahan Loa Bakung</t>
  </si>
  <si>
    <t>BP : 197605062007011013
Pass : Samarind@123</t>
  </si>
  <si>
    <t xml:space="preserve">Masalah Sudah melakukan tolak dokumen SPP nomor : 64.72/02.0/000947/LS/7.01.0.00.0.00.06.0000/PPR2/11/2024 64.72/02.0/000948/LS/7.01.0.00.0.00.06.0000/PPR2/11/2024
Dibuat Pada: 30 November 2024, namun anggaran tidak balik.
Kegiatan Pemberdayaan Masyarakat
Sub Kegiatan Pemberdayaan Masyarakat di Kelurahan
Belanja Honorarium Pengelolaan Keuangan Loa Bakung
Masalah Sudah melakukan Tolak dokumen SPP nomor : 64.72/02.0/000948/LS/7.01.0.00.0.00.06.0000/PPR2/11/2024, namun anggaran tidak balik.
</t>
  </si>
  <si>
    <t>BP: 19830412 200604 2 019
Pass : Samarinda01@</t>
  </si>
  <si>
    <t>Kelebihan Nilai Pengembalian Belanja pada SIPD ( 64.72/07.0/000001/LS/3.30.0.00.0.00.02.0000/P4/10/2024 ), Nilai yang disetorkan Rp 4.394.800</t>
  </si>
  <si>
    <t>User: 19650117 199203 1 006
Pass: K3pr1Pr0v123!</t>
  </si>
  <si>
    <t>62 812-6659-5650
Zikri Jarvis</t>
  </si>
  <si>
    <t>https://prnt.sc/xtfhEfRvLQDE</t>
  </si>
  <si>
    <t>Dinas Pengendalian Penduduk, Kb, Pemberdayaan Perempuan Dan Perlindungan Anak</t>
  </si>
  <si>
    <t>PPTK : 198204092001121002
Password : Dp2kbp3@</t>
  </si>
  <si>
    <t>M Faiz 
085719220057</t>
  </si>
  <si>
    <t>Double rekening belanja sehingga tidak bisa validasi DPA  : 
Rekening double : Belanja Makanan dan Minuman Rapat  5.1.02.01.01.0052
Program : 1.01.01 - Program Penunjang Urusan Pemerintahan Daerah Kabupaten/kota
Kegiatan : 1.01.01.2.01 - Perencanaan, Penganggaran, dan Evaluasi Kinerja Perangkat Daerah
Sub Kegiatan : 1.01.01.2.01.0007 - Evaluasi Kinerja Perangkat Daerah</t>
  </si>
  <si>
    <t>Rekening Belanja :
Belanja Makanan dan Minuman Rapat  5.1.02.01.01.0052
Tidak Double</t>
  </si>
  <si>
    <t>https://prnt.sc/6Wey2qoJUKZx</t>
  </si>
  <si>
    <t>Dinas Kelautan dan Perikanan Provinsi Kalimantan Timur</t>
  </si>
  <si>
    <t xml:space="preserve">1. BP : 197407302007012010
2. BPP : 197205281999032008
3. BPP : 197403252009012002
4. BPP : 197111101992031010
     KPA : 197211071992031004
     PA : 197512282000031002
Pass : kaltimproV@01
</t>
  </si>
  <si>
    <t xml:space="preserve">Yenny
</t>
  </si>
  <si>
    <t xml:space="preserve">1. Pada Pembuatan STS GU Nihil Muncul NPD Panjar ""Maaf masih ada NPD Panjar yang belum selesai dengan nomor NPD 64.00/50.0/000115/NPD-PANJAR/3.25.0.00.0.00.01.0000/M/2/2024""
2. Terdapat Minus pada Saldo TU senilai -1.765.325 pada BKU akun Bendahara Pengeluaran Pembantu an. Mahdalena,S.Sos
3. Terdapat Kelebihan pada Saldo TU senilai 1.765.325 pada BKU akun Bendahara Pengeluaran Pembantu an. Rusnaeli
4. Double Input Pengembalian Belanja LS ""64.00/07.0/000015/LS/3.25.0.00.0.00.01.0000/PPR1/1/2024"" sebesar Rp.2.486.500
</t>
  </si>
  <si>
    <t xml:space="preserve">"1. NPD Panjar tersebut terhapus dan bisa input STS GU Nihil
2. Pada BKU Saldo TU tidak minus menjadi Nihil
3. Pada BKU Saldo TU tidak kelebihan menjadi Nihil
4. Nomor STS pengembalian tersebut terhapus"
</t>
  </si>
  <si>
    <t>no 1 done , no 2 terdapat kesalahan penginputan tbp yang di lakukan BPP rusnaeli , harap infokan no tbp yang salah atau tidak seuai , no 4 nilai pengembalian sudah sesuai infokan dobel terdapat di mana</t>
  </si>
  <si>
    <t xml:space="preserve">Badan Kepegawaian Daerah Provinsi Kalimantan Timur
</t>
  </si>
  <si>
    <t xml:space="preserve">BPP : 199412222020122014                      Password : K@ltimprov25                              
</t>
  </si>
  <si>
    <t xml:space="preserve">Terdapat kelebihan uang UP di BPP UPTD PKP BKD Prov.Kaltim sebesar Rp.2.474.748, yg seharusnya 100.000.000, jd 102.474.748, mengakibatkan kami tidak bisa tutup GU-NIhil dan input STS GU-Nihil
</t>
  </si>
  <si>
    <t xml:space="preserve">Saldo sesuai dan dapat melakukan STS UP
</t>
  </si>
  <si>
    <t xml:space="preserve">Dinas Perpustakaan dan Kearsipan
</t>
  </si>
  <si>
    <t xml:space="preserve">BP 197702232009011001
BPP 197006081991031009
Password @Kaltimprov1
</t>
  </si>
  <si>
    <t xml:space="preserve">1. Terdapat Saldo Minus senilai -840.000.000 pada BKU akun Bendahara Pengeluaran
2. Terdapat Kelebihan Saldo senilai 840.000.000 pada BKU akun Bendahara Pengeluaran Pembantu Bidang Sekretariat BP3KM
</t>
  </si>
  <si>
    <t xml:space="preserve">Saldo sesuai
</t>
  </si>
  <si>
    <t xml:space="preserve">BP 197702232009011001
@Kaltimprov1
</t>
  </si>
  <si>
    <t xml:space="preserve">Masih terdapat saldo di SPJ Administratif sebesar nilai STS UP
</t>
  </si>
  <si>
    <t>perbaikan laproan di tunggu</t>
  </si>
  <si>
    <t>Dinas Kehutan</t>
  </si>
  <si>
    <t xml:space="preserve">BP  198112202010011022                Password : Dishut01@                                  BPP : 197108062015051001                                            passw. MMB@a1974 
</t>
  </si>
  <si>
    <t>1. Terdapat Saldo Minus senilai -344.930.487  pada BKU akun Bendahara Pengeluaran, yang terdiri dari saldo Tunai Rp. 120.000 dan saldo Bank Rp. 344.810.487  yang disebabkan oleh kesalahan pada BPP melimpahkan saldo UP nya dari BPP ke BP pada waktu proses GU BPP, 
2. Terdapat Kelebihan Saldo senilai 1.620.000 pada BKU akun Bendahara Pengeluaran Pembantu pada UPTD KPHP Mook Manor Bulant sehingga saldo UP melebihi up yg seharusnya</t>
  </si>
  <si>
    <t xml:space="preserve">Badan Penanggulangan Bencana Daerah
</t>
  </si>
  <si>
    <t xml:space="preserve">KPA : 197103291992021001 Pass 1Sampai9*
PPTK : 197801272006041003 pass 1Sampai9*
BPP : 197007172007012022 Pass 1Sampai9*
BP : 197301302007012007 Pass 1Sampai9*
</t>
  </si>
  <si>
    <t xml:space="preserve">Pada Pembuatan STS GU Nihil Muncul NPD Panjar "Maaf masih ada NPD Panjar yang belum selesai dengan nomor NPD 64.00/50.0/001564/NPD-PANJAR/1.05.0.00.0.00.03.0000/PR/11/2024"
</t>
  </si>
  <si>
    <t xml:space="preserve">NPD Panjar terhapus dan bisa melakukan STS GU Nihil
</t>
  </si>
  <si>
    <t xml:space="preserve">Dinas Perindustrian, Perdagangan, Koperasi Dan Usaha Kecil Menengah
</t>
  </si>
  <si>
    <t xml:space="preserve">BPP : 199710252019032001
BP : 197505222007011009
password: Kaltimprov
</t>
  </si>
  <si>
    <t xml:space="preserve">Tidak dapat membuat STS GU Nihil karena masih terdapat saldo tunai di BPP. Sedangkan di BKU BPP saldo bank dan saldo tunia sudah nol
</t>
  </si>
  <si>
    <t xml:space="preserve">Dapat melakukan STS UP
</t>
  </si>
  <si>
    <r>
      <t xml:space="preserve">bendahara atas nama QOTHRUN NADA SALSABILA, </t>
    </r>
    <r>
      <rPr>
        <u/>
        <sz val="10"/>
        <color rgb="FF1155CC"/>
        <rFont val="Arial"/>
      </rPr>
      <t>A.Md</t>
    </r>
    <r>
      <rPr>
        <sz val="10"/>
        <color rgb="FF000000"/>
        <rFont val="Arial"/>
        <scheme val="minor"/>
      </rPr>
      <t xml:space="preserve"> blum kembalikan uang ke BP</t>
    </r>
  </si>
  <si>
    <t xml:space="preserve">Dinas peternakan dan Keswan 
</t>
  </si>
  <si>
    <t xml:space="preserve">BP : 19720405 199803 1 006
Kaltimprov@72
BPP : 19700524 200701 2 021
@Umumdpkh1
</t>
  </si>
  <si>
    <t xml:space="preserve">STS GU Nihil tidak dapat di Setor saldo BPP an. Ida Wahyuni               
</t>
  </si>
  <si>
    <t xml:space="preserve">DINAS Pekerjaan Umum UPTD PIPU WILAYAH 1
</t>
  </si>
  <si>
    <t xml:space="preserve">BPP : 19700122 200701 2 011
Kaltim1031@
</t>
  </si>
  <si>
    <t xml:space="preserve">Tertera Saldo senilai 1.700.000 pada BKU akun Bendahara Pengeluaran Pembantu Sementara saldo bank dan di BKU sudah NIHIL
</t>
  </si>
  <si>
    <t xml:space="preserve">Biro Umum Setda Prov. Kaltim
</t>
  </si>
  <si>
    <t>BPP 19781020 200901 1 001
Kaltimprov$01</t>
  </si>
  <si>
    <t xml:space="preserve">Terdapat 1 NPD Panjar yang tdk dapat di batalkan dengan nomor 64.00/50.0/000026/NPD-PANJAR tanggal 31 januari 2024 dengan nilai Rp. 800.000,- , sehingga pengembalian UP dari BPP ke BP tidak dapat dilakukan karena ketidaksesuaian antara sisa Saldo di SIPD dengan sisa Saldo kas.
</t>
  </si>
  <si>
    <t xml:space="preserve">Dinas Kehutanan UPTD KPHP Mook Manor Bulatn
</t>
  </si>
  <si>
    <t xml:space="preserve">BPP : 197108062015051001                                            passw. MMB@a1974
</t>
  </si>
  <si>
    <t xml:space="preserve">1. Terdapat  Saldo RP. 1.620.000 di program keg. adm. Perangkat Daerah keg. penyediaan Tugas ASN padahal realisasi 100% dan BKU 0.  
2.Terdapat Kelebihan Saldo senilai 1.620.000 pada BKU akun Bendahara Pengeluaran Pembantu pada UPTD KPHP Mook Manor Bulant                
3. ketika melakukan Pelimpahan UP masih terdapat saldo 1.620.000 dan di lakukan kembali menjadi minus 1.620.000. ( mohon bantuanx karena nanti akan berpengaruh pada pencatatan adminitrasinya. )
</t>
  </si>
  <si>
    <t>lengkapin dengan screnshot agar mudah di pahami</t>
  </si>
  <si>
    <t xml:space="preserve">BPKAD Prov. Kaltim
</t>
  </si>
  <si>
    <t>BP : 19830515 201001 2 001
PA : 19751001 200112 1 003
Kaltimprov24!</t>
  </si>
  <si>
    <t xml:space="preserve">1. Tidak dapat membuat Pengembalian Belanja LS pada akun BP dengan keterangan ""gagal
     mengambil data pegawai. - no rows in result set
2. Tidak dapat membuat LPJ GU nihil pada akun BP dengan keterangan 
     ""Gagal membuat BP - gagal mengambil id pa. - no rows in result set
3. Tidak dapat membuat LPJ SKPD pada akun BP dengan keterangan
     ""Gagal memproses permintaan | SKPD gagal mengambil data cetak header. 3 - no rows in result set
4. Tidak dapat membuat BKU BP dan BKU SKPD pada akun BP dengan keterangan 
     ""Gagal mencetak BP. - gagal mengambil data cetak header. - can't scan into dest[3]: cannot scan NULL into *string
5. Tidak dapat melakukan validasi STS pada akun PA dengan keterangan
     ""gagal mengambil data sts. - no rows in result set
</t>
  </si>
  <si>
    <t xml:space="preserve">Dapat melakukan penembalian belanja, LPJ GU nihil, LPJ SKPD, BKU BP, BKU SKPD, dan validasi STS
</t>
  </si>
  <si>
    <t>PA: 196509141990122001
Password : B@pendakalt1m01</t>
  </si>
  <si>
    <t>Dea Prinastithi
085247129948</t>
  </si>
  <si>
    <t>Rekening Bank BP atas nama Nina Marliani,  Nomor Rekening 0011401201, sudah diaktifkan oleh BUD, 
namun saat membuat Rekening Bank BPP salah mengklik 'me non aktif kan Rekening BP"</t>
  </si>
  <si>
    <t>Mohon agar dapat di aktifkan kembali</t>
  </si>
  <si>
    <r>
      <rPr>
        <u/>
        <sz val="10"/>
        <color rgb="FF1155CC"/>
        <rFont val="Arial"/>
      </rPr>
      <t>https://prnt.sc/C2UxaFSoU2IF</t>
    </r>
    <r>
      <rPr>
        <u/>
        <sz val="10"/>
        <color rgb="FF1155CC"/>
        <rFont val="Arial"/>
      </rPr>
      <t xml:space="preserve"> </t>
    </r>
  </si>
  <si>
    <t>PA : 196610111997021001
Pass : @Penajampaserutarakab2024</t>
  </si>
  <si>
    <t>62 813-5026-9450
Yudy Handri</t>
  </si>
  <si>
    <t>Pada menu Pelimpahan dan menu Penugasan PPTK data kosong (Data tidak ditemukan)</t>
  </si>
  <si>
    <t>Mohon dilakukan pemeriksaan dan upaya perbaikan pada gangguan akun PA</t>
  </si>
  <si>
    <t>https://prnt.sc/svxv6qs4kCNH</t>
  </si>
  <si>
    <r>
      <t xml:space="preserve">done
</t>
    </r>
    <r>
      <rPr>
        <u/>
        <sz val="10"/>
        <color rgb="FF1155CC"/>
        <rFont val="Arial"/>
      </rPr>
      <t>https://prnt.sc/4Mq9qmTnvbfq</t>
    </r>
  </si>
  <si>
    <t>Kelurahan Lempake</t>
  </si>
  <si>
    <t>BP : 19810809 201001 2 001
Pass : Lempake12@</t>
  </si>
  <si>
    <t xml:space="preserve">TBP kelurahan lempake terakui di BKU kelurahan tanah merah sehingga BKU kelurahan lempake ber saldo sebesar 328.000.000
NOMOR TBP :
64.72/06.0/002946/TU/7.01.0.00.0.00.04.0000/M/11/2024
64.72/06.0/002947/TU/7.01.0.00.0.00.04.0000/M/11/2024
64.72/06.0/002948/TU/7.01.0.00.0.00.04.0000/M/11/2024
64.72/06.0/002949/TU/7.01.0.00.0.00.04.0000/M/11/2024
64.72/06.0/002950/TU/7.01.0.00.0.00.04.0000/M/11/2024
64.72/06.0/002951/TU/7.01.0.00.0.00.04.0000/M/11/2024
64.72/06.0/002952/TU/7.01.0.00.0.00.04.0000/M/11/2024
64.72/06.0/002953/TU/7.01.0.00.0.00.04.0000/M/11/2024
64.72/06.0/002954/TU/7.01.0.00.0.00.04.0000/M/11/2024
64.72/06.0/002955/TU/7.01.0.00.0.00.04.0000/M/11/2024
</t>
  </si>
  <si>
    <t>Dihapus TBP</t>
  </si>
  <si>
    <t>Kec. Samarinda Kota</t>
  </si>
  <si>
    <t>BP : 198404142012122001
Pass : Samkot1234567@</t>
  </si>
  <si>
    <t>di BKU saldo bank terdapat minus, -Rp. 46010. saldo tunai Rp.46010</t>
  </si>
  <si>
    <t>Kec. Sambutan</t>
  </si>
  <si>
    <t>BP : 1197703102001122002
Pass : Lina1977!</t>
  </si>
  <si>
    <t xml:space="preserve">di BKU saldo bank tgerdapat minus, -Rp. 24.770. saldo tunai Rp.24.770
</t>
  </si>
  <si>
    <t>DISPURSIP</t>
  </si>
  <si>
    <t>BP : 197204012007012001
Pass : Dispursip!@#$2022</t>
  </si>
  <si>
    <t xml:space="preserve">di BKU saldo bank tgerdapat minus, -Rp. 58.209.003. saldo tunai Rp. 58.209.003
</t>
  </si>
  <si>
    <t>BP : 197909192009022007
Pass : @Disdikbud24</t>
  </si>
  <si>
    <t xml:space="preserve">Permohonan pembatalan pengesahan STS TU, dikarenakan terdapat kelebihan input TBP (SPJ)
Nomor STS : 64.72/07.0/000009/TU/1.01.2.22.0.00.01.0000/PPR6/12/2024
</t>
  </si>
  <si>
    <t>Pembatalan STS TU</t>
  </si>
  <si>
    <t>Bisa di lakukan pembatalan secara mandiri oleh akun PA</t>
  </si>
  <si>
    <t>BP : 198606102009042011
Pass : Samarinda2@24</t>
  </si>
  <si>
    <t xml:space="preserve">Permohonan pembatalan pengesahan STS TU, dikarenakan terdapat kelebihan input TBP (SPJ)
"Nomor STS : 64.72/07.0/000004/TU/4.01.0.00.0.00.01.0000/PPR3/12/2024        "
</t>
  </si>
  <si>
    <t>Kel. Teluk Lerong Ulu</t>
  </si>
  <si>
    <t xml:space="preserve">Permohonan pembatalan pengesahan STS TU, dikarenakan terdapat kekurangan input TBP 
Nomor STS : 64.72/07.0/000030/TU/7.01.0.00.0.00.06.0000/PPR6/12/2024
</t>
  </si>
  <si>
    <t>Kel. Lok Bahu</t>
  </si>
  <si>
    <t>BP : 197702042008012025
Pass : Samarinda77$</t>
  </si>
  <si>
    <t xml:space="preserve">Masih terdapat Saldo TU senilai 350.000, sedangkan BKU sudah 0 (tidak bersaldo)
register pengajuan TU sudah sesuai antara pencairan dengan pertanggungjawaban 
</t>
  </si>
  <si>
    <t>BP : 198409192009011005
Pass : Samarinda99@</t>
  </si>
  <si>
    <t xml:space="preserve">Dimohon untuk dapat Menghapus atau membatalkan pengesahan pengembalian belanja dikarenakan terdapat Double Input Pengembalian Belanja
Nomor STS : 64.72/07.0/000135/UP/4.02.0.00.0.00.01.0000/PPR6/12/2024
</t>
  </si>
  <si>
    <t>Penghapusan STS</t>
  </si>
  <si>
    <t>Kecamatan Palaran (Kelurahan Handil Bakti)</t>
  </si>
  <si>
    <t>BUD Username : 196505021989021004
Pass : BapakBUD2025@</t>
  </si>
  <si>
    <t xml:space="preserve">Permohonan pembatalan pengesahan 1 Pengembalian Belanja UP/GU oleh BUD, dikarenakan Pengembalian Belanja UP/GU yang diinput di SIPD, nilainya berbeda dengan yang disetor ke bank. Berikut nomor Pengembalian Belanja UP/GU yang salah:
64.72/07.0/000002/UP/7.01.0.00.0.00.01.0000/PPR6/1/2024
</t>
  </si>
  <si>
    <t>BP : 197402142009012001
Pass : Dinsospm13@
PA Lama : 196507241985021002
Pass : Dinsospm13@
PA Baru : 196504011994121002
Pass : Dinsospm13@</t>
  </si>
  <si>
    <t xml:space="preserve">Membatalkan validasi NPD oleh PA tidak bisa karena ada notice " Anda bukan verifikator…"
64.72/50.0/000134/NPD-NONPANJAR/1.06.2.13.0.00.01.0000/P2/5/2024
</t>
  </si>
  <si>
    <t>Kecamatan Bulik</t>
  </si>
  <si>
    <t>BUD : 197705192003122007
Password : @Lamandaukab1</t>
  </si>
  <si>
    <t>62 822-5088-0959
Rangga Fauzan</t>
  </si>
  <si>
    <t>KPA tidak muncul pada saat pembuatan akun BPP</t>
  </si>
  <si>
    <t>Dapat memilih KPA pada saat membuat akun BPP</t>
  </si>
  <si>
    <t>https://prnt.sc/jammp24cGDDA</t>
  </si>
  <si>
    <r>
      <t xml:space="preserve">done
</t>
    </r>
    <r>
      <rPr>
        <u/>
        <sz val="10"/>
        <color rgb="FF1155CC"/>
        <rFont val="Arial"/>
      </rPr>
      <t>https://prnt.sc/YcopzyB2sSHl</t>
    </r>
  </si>
  <si>
    <t>BP :197608182001122003 Pasrwd: B@penda01</t>
  </si>
  <si>
    <t>Muh.Nur</t>
  </si>
  <si>
    <t>pada waktu permohonan Rek penerimaan tahun 2025 di akun Bend Penerimaan  Tidak bisa tersimpan ada notif " no rows in result selt " sehingga tdk bisa tersimpan no rek tesebut</t>
  </si>
  <si>
    <t xml:space="preserve">https://prnt.sc/xQ6FR2maw2TW
</t>
  </si>
  <si>
    <t>BUD
196711261995032004
Password: @BPKADsanggau123</t>
  </si>
  <si>
    <t>Anggaran dalam DPA pegeluaran pembiayaan tidak muncul</t>
  </si>
  <si>
    <t>DPA pengeluaran pembiayaan dapat muncul</t>
  </si>
  <si>
    <r>
      <rPr>
        <u/>
        <sz val="10"/>
        <color rgb="FF1155CC"/>
        <rFont val="Arial"/>
      </rPr>
      <t xml:space="preserve">Pembiayaan Penerimaan 
https://prnt.sc/5Wznyy4x7_hm
Pengeluaran Pembiayaan 
</t>
    </r>
    <r>
      <rPr>
        <u/>
        <sz val="10"/>
        <color rgb="FF1155CC"/>
        <rFont val="Arial"/>
      </rPr>
      <t>https://prnt.sc/RO7RfWdj5-UH</t>
    </r>
  </si>
  <si>
    <t>20/01/25</t>
  </si>
  <si>
    <t>PA
19721206 200003 1 002
S@nggauk4b</t>
  </si>
  <si>
    <t>Dinas Pekerjaan Umum Dan Penataan Ruang
error "gagal mengambil data skpd (&gt;0)no rows in result set" saat login sebagai PA, dan anggaran kosong</t>
  </si>
  <si>
    <t>SKPD PUPR dapat mengambil data</t>
  </si>
  <si>
    <t>https://prnt.sc/gAuUCAQqGmJu</t>
  </si>
  <si>
    <t>NIP 197601092010012002
atas nama Ermina Martha tidak dapat di daftarkan sebagai pengguna
akan di daftarkan sebagai BPKAD
"NIP sudah digunakan"</t>
  </si>
  <si>
    <t>NIP dapat di daftarkan</t>
  </si>
  <si>
    <r>
      <t>Pengguna Terdaftar Pada Sekretariat Daerah Prov. NTB
Yuyun Yuhana Hamim,</t>
    </r>
    <r>
      <rPr>
        <u/>
        <sz val="10"/>
        <color rgb="FF1155CC"/>
        <rFont val="Arial"/>
      </rPr>
      <t>A.Md</t>
    </r>
  </si>
  <si>
    <t xml:space="preserve">Bendahara Penerima:
197004152001101001
SetdaPendapatan@123
</t>
  </si>
  <si>
    <t>saat membuat STS STBP data dalam STBP tidak ditemukan padahal masih ada STBP yang belum dibuatkan STS
nomor STBP
61.03/41.0/000007/STBP/4.01.5.06.0.00.01.0000/1/2025</t>
  </si>
  <si>
    <t>STBP muncul saat pembuatan STS</t>
  </si>
  <si>
    <r>
      <rPr>
        <u/>
        <sz val="10"/>
        <color rgb="FF1155CC"/>
        <rFont val="Arial"/>
      </rPr>
      <t xml:space="preserve">STS STBP
</t>
    </r>
    <r>
      <rPr>
        <u/>
        <sz val="10"/>
        <color rgb="FF1155CC"/>
        <rFont val="Arial"/>
      </rPr>
      <t xml:space="preserve">https://prnt.sc/h7ii5tVgQVgp
</t>
    </r>
    <r>
      <rPr>
        <u/>
        <sz val="10"/>
        <color rgb="FF1155CC"/>
        <rFont val="Arial"/>
      </rPr>
      <t xml:space="preserve">STBP Pendapatan
</t>
    </r>
    <r>
      <rPr>
        <u/>
        <sz val="10"/>
        <color rgb="FF1155CC"/>
        <rFont val="Arial"/>
      </rPr>
      <t>https://prnt.sc/z0Xx3vpCen6Q</t>
    </r>
  </si>
  <si>
    <t>Dinas Pemuda dan Olahraga Prov. Kaltim</t>
  </si>
  <si>
    <t>BUD: 197510012001121003
password : Kaltimprov24!</t>
  </si>
  <si>
    <t>62 852-4712-9948
~Dea Prinastithi Dewi</t>
  </si>
  <si>
    <t>Pengajuan Rekening BP Tidak  Aktif
(Sebelumnya sudah aktif, tapi setelah pengaktifan untuk rekening BPP di sistem rek BP malah tidak aktif)
Nama rekening: BP. DISPORA PROV KALTIM
Nomor rekening: 0011401864</t>
  </si>
  <si>
    <t>Segera diproses perbaikan</t>
  </si>
  <si>
    <r>
      <rPr>
        <sz val="10"/>
        <rFont val="Arial"/>
      </rPr>
      <t xml:space="preserve">BUD: </t>
    </r>
    <r>
      <rPr>
        <u/>
        <sz val="10"/>
        <color rgb="FF1155CC"/>
        <rFont val="Arial"/>
      </rPr>
      <t>https://prnt.sc/TJ1rZr8P-47c</t>
    </r>
    <r>
      <rPr>
        <sz val="10"/>
        <rFont val="Arial"/>
      </rPr>
      <t xml:space="preserve"> 
PA: </t>
    </r>
    <r>
      <rPr>
        <u/>
        <sz val="10"/>
        <color rgb="FF1155CC"/>
        <rFont val="Arial"/>
      </rPr>
      <t>https://prnt.sc/aVFLD66QYAPi</t>
    </r>
  </si>
  <si>
    <t>197511062014071002 Password : Disdikpora@1
User PA : 198406022010011012 Password : Disdikpora@1</t>
  </si>
  <si>
    <t>Ikhsan 
+62 813-4207-9720</t>
  </si>
  <si>
    <t>BKU dan Register SP2D selisih seniali 362.609.600, Nilai BKU lebih besar dari Nilai Register SP2D, karena Pembatalan Pembayaran Kekurangan Uang Panjar dan Penerimaan penarikan tunai dari bank pada Bendahara terbaca di BKU sebagai pengeluaran.</t>
  </si>
  <si>
    <t>BKU tidak selisih</t>
  </si>
  <si>
    <t>User dan password bendahara yang bersangkutan : 197901212008011014 Pasword Kepulauanselayarkab1?
User PA: 197208042003121006
Pass:Kepulauanselayarkab1?</t>
  </si>
  <si>
    <t>Saldo TUNAI yg sudah dikembalikan masih terbaca di BKU dan MENU PELIMPAHAN nilainya dua kali lipat dari yg di kembalikan, senilai 792.360  Sedangkan nilai pengembalian saldo TUNAI sebenarnya senilai 396.180 tetapi total pengembalian SALDO TUNAI + BANK (total sisa UP) tetap sama dengan pengembalian sebenarnya senilai 20.394.329</t>
  </si>
  <si>
    <t xml:space="preserve">Saldo TUNAI yg sudah dikembalikan tidak muncul di BKU dan MENU PELIMPAHAN </t>
  </si>
  <si>
    <t>Dinas Kesehatan Dan Keluarga Berencana</t>
  </si>
  <si>
    <t>Akun PA
NIP : 19740928 200212 1 003
Password : singkawang01#@!A</t>
  </si>
  <si>
    <t>62 853-2323-8090
~Enno Pradinata</t>
  </si>
  <si>
    <t>Ketika membatalkan pelimpahan PA ke KPA tidak bisa karena KPA sebelumnya menyangkut dengan user "Nama Coba Coba"</t>
  </si>
  <si>
    <t>https://prnt.sc/PPmB7QjTbb4H</t>
  </si>
  <si>
    <t xml:space="preserve">PPTK : 197707162006041012
Password : Bengkayangkab@24
          </t>
  </si>
  <si>
    <t xml:space="preserve">Double rekening belanja sehingga tidak bisa validasi DPA  : 
Rekening double : Belanja Alat/Bahan untuk Kegiatan Kantor- Bahan Cetak 5.1.02.01.01.0026
Program : 4.01.03 - Program Perekonomian Dan Pembangunan
Kegiatan : 4.01.03.2.03 - Pengelolaan Pengadaan Barang dan Jasa
Sub Kegiatan : 4.01.03.2.03.0002 - Pengelolaan Layanan Pengadaan Secara Elektronik
</t>
  </si>
  <si>
    <t>Rekening Belanja :
Belanja Alat/Bahan untuk Kegiatan Kantor- Bahan Cetak 5.1.02.01.01.0026
Tidak Double</t>
  </si>
  <si>
    <t>https://prnt.sc/_te3Y--hx5Np</t>
  </si>
  <si>
    <t>19681217 199803 2 003
Bangkarim@1</t>
  </si>
  <si>
    <t>Tidak bisa melakukan penugasan PPTK karena dalam satu SKPD muncul dua role sebagai Pengguna Anggaran dengan nama yang berbeda</t>
  </si>
  <si>
    <t>Pengguna Anggaran Seharusnya
LENTINE MIRAYA, S. Sos
19681217 199803 2 003</t>
  </si>
  <si>
    <t>https://prnt.sc/HIjiLrlBV_YU</t>
  </si>
  <si>
    <t xml:space="preserve">PPTK: 19771013 200312 2 003
Pass: Bengkayangkab@24
</t>
  </si>
  <si>
    <t xml:space="preserve">Double rekening belanja sehingga tidak bisa validasi DPA  : 
Rekening double : Belanja Alat/Bahan untuk Kegiatan Kantor- Bahan Cetak 5.1.02.01.01.0026
Program : 1.01.01 - Program Penunjang Urusan Pemerintahan Daerah Kabupaten/kota
Kegiatan : 1.01.01.2.13 - Penataan Organisasi
Sub Kegiatan : 1.01.01.2.13.0003 - Peningkatan Kinerja dan Reformasi Birokrasi 
</t>
  </si>
  <si>
    <t>Rekening Belanja :
Belanja Alat/Bahan untuk Kegiatan Kantor- Bahan Cetak
5.1.02.01.01.0026
Tidak Double</t>
  </si>
  <si>
    <t>https://prnt.sc/eP1te-QNxpFc</t>
  </si>
  <si>
    <t>RSUD Mas Amsyar, dan
RSUD Pratama Tumbang Samba</t>
  </si>
  <si>
    <t>Username   : 19720229 200604 1 008
Pasword      Katingan123@</t>
  </si>
  <si>
    <t>62 813-4921-2356
~Teddy</t>
  </si>
  <si>
    <t>Pada menu besaran UP, nama Unit SKPD RSUD Mas Amsyar dan RSUD Pratama Tumbang Samba tidak tampil sehingga tidak bisa meng-INPUT-kan Besara UP untuk rumah sakit</t>
  </si>
  <si>
    <t>https://drive.google.com/file/d/1ol-teshvYkN8uL932bFncS5bbVsF_0aX/view?usp=drive_link</t>
  </si>
  <si>
    <t>BUD: 197705192003122007
Pass: @Lamandaukab1</t>
  </si>
  <si>
    <t>Akun bendahara penerimaan SKPDnya salah, sudah diperbarui, namun tetap tertera SKPD yang lama
NIP: 199906202022042001
Pass: Lamandaukab@2024</t>
  </si>
  <si>
    <t>SKPD dapat sesuai</t>
  </si>
  <si>
    <t>https://prnt.sc/J7EyjTet5Cct
https://prnt.sc/WvCeVqCUW8_1</t>
  </si>
  <si>
    <t xml:space="preserve">Double rekening belanja sehingga tidak bisa validasi DPA  : 
Rekening double : Belanja Alat/Bahan untuk Kegiatan Kantor- Bahan Cetak 5.1.02.01.01.0026
Program : 1.01.01 - Program Penunjang Urusan Pemerintahan Daerah Kabupaten/kota
Kegiatan : 1.01.01.2.13 - Penataan Organisasi
Sub Kegiatan : 1.01.01.2.13.0002 - Fasilitasi Pelayanan Publik dan Tata Laksana
</t>
  </si>
  <si>
    <t>https://prnt.sc/AeEgl59pRX5e</t>
  </si>
  <si>
    <t>NIP yg ingin hapus role: 
19690804 199303 1 005
Password : Setda@2024
NIP yg ingin tambah role: 
19660127 198603 1 009
Password : pontianak01#@!A</t>
  </si>
  <si>
    <t>62 856-5456-9803
~~ (Utami Dwi A.)</t>
  </si>
  <si>
    <t>Menghapus role Pengguna Anggaran (PA) Dinas Komunikasi dan Informatika pada NIP: 19690804 199303 1 005
Menambah role Pengguna Anggaran (PA) Dinas Komunikasi dan Informatika pada NIP: 19660127 198603 1 009</t>
  </si>
  <si>
    <t>Role berhasil disesuaikan</t>
  </si>
  <si>
    <t>https://prnt.sc/6G3QzJPHuBpZ
https://prnt.sc/z3tnXXjRrUl_</t>
  </si>
  <si>
    <t>lakukan penyesuaian di sipd anggaran lalu pemuktahiran di penataushaan</t>
  </si>
  <si>
    <t>Kab. Sambas</t>
  </si>
  <si>
    <t>BUD: 196610081990111001
Pass: sambaskab</t>
  </si>
  <si>
    <t>62 896-7000-9417
Linggar</t>
  </si>
  <si>
    <r>
      <rPr>
        <sz val="10"/>
        <rFont val="Arial"/>
      </rPr>
      <t>Mengajukan reset password untuk user BUD 
Nip: 196610081990111001</t>
    </r>
    <r>
      <rPr>
        <u/>
        <sz val="10"/>
        <color rgb="FF1155CC"/>
        <rFont val="Arial"/>
      </rPr>
      <t xml:space="preserve">
</t>
    </r>
    <r>
      <rPr>
        <sz val="10"/>
        <rFont val="Arial"/>
      </rPr>
      <t>termasuk tidak bisa login di 2024 nya...karena nip dan pass nya sama</t>
    </r>
  </si>
  <si>
    <t>Berhasil reset password</t>
  </si>
  <si>
    <t>https://prnt.sc/JSH_cnumw5HL</t>
  </si>
  <si>
    <r>
      <rPr>
        <sz val="10"/>
        <color theme="1"/>
        <rFont val="Arial"/>
      </rPr>
      <t xml:space="preserve">sudah di ganti dgn passwd dfult </t>
    </r>
    <r>
      <rPr>
        <sz val="10"/>
        <color rgb="FFFF0000"/>
        <rFont val="Arial"/>
      </rPr>
      <t>sambaskab</t>
    </r>
  </si>
  <si>
    <t>BP: 19830609 201101 2 008
Pass: Singkawang45!</t>
  </si>
  <si>
    <t xml:space="preserve"> Tidak dapat melakukan aksi transfer ke non tunai, muncul "gagal mengambil id jadwal aktif - no rows in result set"</t>
  </si>
  <si>
    <t>Berhasil melakukan aksi transfer ke non tunai</t>
  </si>
  <si>
    <t>https://prnt.sc/sZ2085x5rcrw</t>
  </si>
  <si>
    <t>User Bappelitbangda : 197304171998032006
Password : Bappeda@123</t>
  </si>
  <si>
    <t>Serlina Sumule Pangloli, ST</t>
  </si>
  <si>
    <t>Pada SIPD Penatausahaan, data pegawai tidak bisa ditambahkan pada menu Pengguna. Setelah semua data pegawai diinput untuk menambah Pengguna, dari aplikasi muncul informasi "NIP sudah digunakan"</t>
  </si>
  <si>
    <t>https://prnt.sc/WBO-rYfEl0Yh</t>
  </si>
  <si>
    <t>cek di data pengguna filter nip apa sudah ada karna penarikan data 2025 itu data pegawai lama masih di gunakan hanya menampahkan jabatan saja</t>
  </si>
  <si>
    <t>User BUD
NIP: 19650719 199103 1 006
Password: Sukamara@2024</t>
  </si>
  <si>
    <t>Eka
082151510789</t>
  </si>
  <si>
    <t>Nama Unit SKPD Rumah Sakit Umum Daerah tidak muncul si menu Besaran UP</t>
  </si>
  <si>
    <t>Bisa setting besaran UP RSUD</t>
  </si>
  <si>
    <t>https://i.imgur.com/NnXKJk6.png</t>
  </si>
  <si>
    <t>Dinas Pertanian, Ketahanan Pangan Dan Perikanan</t>
  </si>
  <si>
    <t>User PA : 19720601 199903 1 006
Password : Memp4w4hk@b</t>
  </si>
  <si>
    <t>Sub kegiatan double pada 
Bidang: 3.27 - Urusan Pemerintahan Bidang Pertanian
Unit SKPD: 3.27.2.09.3.25.01.0000 - Dinas Pertanian, Ketahanan Pangan dan Perikanan
Program: 3.27.02 - Program Penyediaan Dan Pengembangan Sarana Pertanian
Kegiatan: 3.27.02.2.01 - Pengawasan Penggunaan Sarana Pertanian
Sub Kegiatan: 3.27.02.2.01.0001 - Pengawasan Penggunaan Sarana Pendukung Pertanian Sesuai dengan Komoditas, Teknologi dan Spesifik Lokasi
Pada uraian: Belanja perjalanan dinas biasa
No rek: 5.1.02.04.01.0001</t>
  </si>
  <si>
    <t>Tidak double</t>
  </si>
  <si>
    <t>https://prnt.sc/u9vSV22TcG5D</t>
  </si>
  <si>
    <t>https://prnt.sc/orrlSxD31ONF</t>
  </si>
  <si>
    <t>Kecamatan Toho</t>
  </si>
  <si>
    <t>PA: 19670301 199303 2 006
Pass: Memp4w4hk@b</t>
  </si>
  <si>
    <t>Sub kegiatan double pada 
Bidang: 7.01 - Kecamatan
Unit SKPD: 7.01.0.00.0.00.06.0000 - Kecamatan Toho
Program: 1.01.01 - Program Penunjang Urusan Pemerintahan Daerah Kabupaten/kota
Kegiatan: 1.01.01.2.06 - Administrasi Umum Perangkat Daerah
Sub Kegiatan: 1.01.01.2.06.0001 - Penyediaan Komponen Instalasi Listrik/Penerangan Bangunan Kantor
Pada uraian: Belanja Alat/Bahan untuk Kegiatan Kantor-Alat Listrik
No rek: 5.1.02.01.01.0031</t>
  </si>
  <si>
    <t>https://prnt.sc/hSgNnNueYje8</t>
  </si>
  <si>
    <t>https://prnt.sc/OWRsHjCLgvQG</t>
  </si>
  <si>
    <t>User PA : 196907261996031001
Pass :  Setda2024@
User BUD : 197408051998031010
Pass :BPK@d2024</t>
  </si>
  <si>
    <t>Pergantian Sekretariat Daerah, sudah dimutakhirkan namun Fungsi sebagai sekretariat Daerah nya belum aktif...mohon diaktifkan</t>
  </si>
  <si>
    <t>https://drive.google.com/file/d/1NYfsww2jh5RLmAzl5_4ufO19lY9pqXGk/view?usp=drive_link</t>
  </si>
  <si>
    <t>BUD : 19741124 199311 1 001
KBUD : 19760121 199903 2 009</t>
  </si>
  <si>
    <t>Akun BUD tidak bisa log in</t>
  </si>
  <si>
    <t>Bisa Log in</t>
  </si>
  <si>
    <t>https://prnt.sc/WyUTrFagLFwm</t>
  </si>
  <si>
    <r>
      <rPr>
        <sz val="10"/>
        <color theme="1"/>
        <rFont val="Arial"/>
      </rPr>
      <t xml:space="preserve">paswd di ganti ke paswd default </t>
    </r>
    <r>
      <rPr>
        <sz val="10"/>
        <color rgb="FFFF0000"/>
        <rFont val="Arial"/>
      </rPr>
      <t>kuburayakab</t>
    </r>
  </si>
  <si>
    <t xml:space="preserve">PA :
19770228 200312 2 001
murungrayakabA
</t>
  </si>
  <si>
    <r>
      <rPr>
        <sz val="10"/>
        <color theme="1"/>
        <rFont val="Arial"/>
      </rPr>
      <t>Double rekening belanja.
Program 1.01.01 - Program Penunjang Urusan Pemerintahan Daerah Kabupaten/kota
Kegiatan 1.01.01.2.04 - Administrasi Pendapatan Daerah Kewenangan Perangkat Daerah
Sub Kegiatan 1.01.01.2.04.0002 - Analisa dan Pengembangan Retribusi Daerah, serta Penyusunan Kebijakan Retribusi Daerahh
Uraian</t>
    </r>
    <r>
      <rPr>
        <b/>
        <sz val="10"/>
        <color theme="1"/>
        <rFont val="Arial"/>
      </rPr>
      <t xml:space="preserve"> </t>
    </r>
    <r>
      <rPr>
        <sz val="10"/>
        <color theme="1"/>
        <rFont val="Arial"/>
      </rPr>
      <t>Belanja Alat/Bahan untuk Kegiatan Kantor- Kertas dan Cover</t>
    </r>
  </si>
  <si>
    <t>KECAMATAN TANAH SIANG SELATAN</t>
  </si>
  <si>
    <t xml:space="preserve">PA :
19750719 200604 1 016
Patss@01
</t>
  </si>
  <si>
    <r>
      <rPr>
        <sz val="10"/>
        <color theme="1"/>
        <rFont val="Arial"/>
      </rPr>
      <t>Double rekening belanja.
Program 1.01.01 - Program Penunjang Urusan Pemerintahan Daerah Kabupaten/kota
Kegiatan 1.01.01.2.07 - Pengadaan Barang Milik Daerah Penunjang Urusan Pemerintah Daerah
Sub Kegiatan 1.01.01.2.07.0006 - Pengadaan Peralatan dan Mesin Lainnya
Uraian</t>
    </r>
    <r>
      <rPr>
        <b/>
        <sz val="10"/>
        <color theme="1"/>
        <rFont val="Arial"/>
      </rPr>
      <t xml:space="preserve"> </t>
    </r>
    <r>
      <rPr>
        <sz val="10"/>
        <color theme="1"/>
        <rFont val="Arial"/>
      </rPr>
      <t>Belanja Modal Peralatan Personal Computer 5.2.02.10.02.0003
dan 
Program 1.01.01 - Program Penunjang Urusan Pemerintahan Daerah Kabupaten/kota
Kegiatan 1.01.01.2.01 - Perencanaan, Penganggaran, dan Evaluasi Kinerja Perangkat Daerah
Sub Kegiatan 1.01.01.2.01.0002 - Koordinasi dan Penyusunan Dokumen RKA-SKPD
Uraian Belanja Alat/Bahan untuk Kegiatan Kantor- Bahan Cetak 5.1.02.01.01.0026</t>
    </r>
  </si>
  <si>
    <r>
      <rPr>
        <u/>
        <sz val="10"/>
        <color rgb="FF1155CC"/>
        <rFont val="Arial"/>
      </rPr>
      <t>https://prnt.sc/H1mn__iz-rDk
https://prnt.sc/qkpdHpXomBEh</t>
    </r>
    <r>
      <rPr>
        <sz val="10"/>
        <color rgb="FF000000"/>
        <rFont val="Arial"/>
      </rPr>
      <t xml:space="preserve"> </t>
    </r>
  </si>
  <si>
    <t xml:space="preserve">PA :
19690918 199803 1 005
Dpupr@2024
</t>
  </si>
  <si>
    <t>Double Rekening Belanja pada 4 sub kegiatan :
Program 1.03.03 - Program Pengelolaan Dan Pengembangan Sistem Penyediaan Air Minum
Kegiatan 1.03.03.2.01 - Pengelolaan dan Pengembangan Sistem Penyediaan Air Minum (SPAM) di Daerah Kabupaten/Kota
Sub Kegiatan 1.03.03.2.01.0028 - Pembangunan Sistem Penyediaan Air Minum (SPAM) Jaringan Perpipaan
Uraian Belanja Tagihan Listrik
Program 1.03.12 - Program Penyelenggaraan Penataan Ruang
Kegiatan 1.03.12.2.02 - Koordinasi dan Sinkronisasi Perencanaan Tata Ruang Daerah Kabupaten/Kota
Sub Kegiatan 1.03.12.2.02.0006 - Peningkatan kompetensi SDM bidang penataan ruan
Uraian Belanja Perjalanan Dinas Biasa
Program 1.03.11 - Program Pengembangan Jasa Konstruksi
Kegiatan 1.03.11.2.02 - Penyelenggaraan Sistem Informasi Jasa Konstruksi Cakupan Daerah Kabupaten/Kota
Sub Kegiatan 1.03.11.2.02.0012 - Penyediaan Perangkat Pendukung Layanan Informasi Jasa Konstruksi
Uraian Belanja Kursus Singkat/Pelatihan
Program 1.01.01 - Program Penunjang Urusan Pemerintahan Daerah Kabupaten/kota
Kegiatan 1.01.01.2.06 - Administrasi Umum Perangkat Daerah
Sub Kegiatan 1.01.01.2.06.0005 - Penyediaan Barang Cetakan dan Penggandaan
Uraian Belanja Alat/Bahan untuk Kegiatan Kantor- Bahan Cetak
Program 1.01.01 - Program Penunjang Urusan Pemerintahan Daerah Kabupaten/kota
Kegiatan 1.01.01.2.09 - Pemeliharaan Barang Milik Daerah Penunjang Urusan Pemerintahan Daerah
Sub Kegiatan 1.01.01.2.09.0010 - Pemeliharaan/Rehabilitasi Sarana dan Prasarana Gedung Kantor atau Bangunan Lainnya
Uraian Belanja Jasa Pemasangan Instalasi Telepon, Air, dan Listrik
Uraian Belanja Pemeliharaan Komputer-Komputer Unit-Personal Computer</t>
  </si>
  <si>
    <r>
      <rPr>
        <u/>
        <sz val="10"/>
        <color rgb="FF1155CC"/>
        <rFont val="Arial"/>
      </rPr>
      <t>https://prnt.sc/m0g95b7JrPN5
https://prnt.sc/bkHHwn7cTDIV</t>
    </r>
    <r>
      <rPr>
        <u/>
        <sz val="10"/>
        <color rgb="FF000000"/>
        <rFont val="Arial"/>
      </rPr>
      <t xml:space="preserve"> 
</t>
    </r>
    <r>
      <rPr>
        <u/>
        <sz val="10"/>
        <color rgb="FF1155CC"/>
        <rFont val="Arial"/>
      </rPr>
      <t>https://prnt.sc/12osXZ0uzSvL</t>
    </r>
    <r>
      <rPr>
        <u/>
        <sz val="10"/>
        <color rgb="FF1155CC"/>
        <rFont val="Arial"/>
      </rPr>
      <t xml:space="preserve"> 
</t>
    </r>
    <r>
      <rPr>
        <u/>
        <sz val="10"/>
        <color rgb="FF1155CC"/>
        <rFont val="Arial"/>
      </rPr>
      <t>https://prnt.sc/JvlJ703vfGSc</t>
    </r>
    <r>
      <rPr>
        <u/>
        <sz val="10"/>
        <color rgb="FF1155CC"/>
        <rFont val="Arial"/>
      </rPr>
      <t xml:space="preserve"> 
</t>
    </r>
    <r>
      <rPr>
        <u/>
        <sz val="10"/>
        <color rgb="FF1155CC"/>
        <rFont val="Arial"/>
      </rPr>
      <t>https://prnt.sc/Svcp6pTfO85i</t>
    </r>
    <r>
      <rPr>
        <u/>
        <sz val="10"/>
        <color rgb="FF1155CC"/>
        <rFont val="Arial"/>
      </rPr>
      <t xml:space="preserve"> </t>
    </r>
  </si>
  <si>
    <t xml:space="preserve">PA :
19730412 199203 2 004
Kadisdalduk2024!
</t>
  </si>
  <si>
    <t xml:space="preserve">Double Rekening Belanja pada 4 sub kegiatan :
PROGRAM PENUNJANG URUSAN PEMERINTAHAN DAERAH KABUPATEN/KOTA
Kegiatan Administrasi Umum Perangkat Daerah
Sub Kegiatan Fasilitasi Kunjungan Tamu
Uraian Belanja Makanan dan Minuman Jamuan Tamu
PROGRAM PENUNJANG URUSAN PEMERINTAHAN DAERAH KABUPATEN/KOTA
Kegiatan Administrasi Barang Milik Daerah pada Perangkat Daerah
Sub Kegiatan Rekonsiliasi dan Penyusunan Laporan Barang Milik Daerah pada SKPD
Uraian Belanja Alat/Bahan untuk Kegiatan Kantor-Kertas dan Cover 
PROGRAM ADMINISTRASI PEMERINTAHAN DESA
Kegiatan Pembinaan dan Pengawasan Penyelenggaraan Administrasi Pemerintahan Desa
Sub Kegiatan Fasilitasi Pengelolaan Keuangan Desa
Uraian Belanja Perjalanan Dinas Dalam Kota
PROGRAM ADMINISTRASI PEMERINTAHAN DESA
Kegiatan Pembinaan dan Pengawasan Penyelenggaraan Administrasi Pemerintahan Desa
Sub Kegiatan Fasilitasi Penyusunan Perencanaan Pembangunan Desa
Uraian Belanja Perjalanan Dinas Biasa
</t>
  </si>
  <si>
    <t xml:space="preserve">https://prnt.sc/gpD3dRZzyXS5 
https://prnt.sc/bePD_EXqJ4yo 
https://prnt.sc/YlRR6H49m0tL 
https://prnt.sc/R9P0I0aImX-5 
</t>
  </si>
  <si>
    <t>Kab. Seruyan</t>
  </si>
  <si>
    <t>PPTK : 196804091990032003
Paswrd : Seruyan2025@</t>
  </si>
  <si>
    <t>Cepik 
085252757897</t>
  </si>
  <si>
    <t xml:space="preserve">Double rekening belanja sehingga tidak bisa validasi DPA  : 
Rekening double : Belanja Perjalanan Dinas Dalam Kota 5.1.02.04.01.0003
Program : 2.24.03 - Program Perlindungan Dan Penyelamatan Arsip
Kegiatan : 2.24.03.2.05 - Pencarian Arsip Statis Kabupaten/Kota yang Dinyatakan Hilang
Sub Kegiatan : 2.24.03.2.05.0002 - Evaluasi dan Penetapan Hasil Alih Media yang Dinyatakan Hilang
</t>
  </si>
  <si>
    <t>Rekening Belanja :
Belanja Perjalanan Dinas Dalam Kota 5.1.02.04.01.0003
Tidak Double</t>
  </si>
  <si>
    <t>https://prnt.sc/oEUswm9PiAkN</t>
  </si>
  <si>
    <t>PPTK : 197312222000031007
Password : Dinaslingkunganhidup@12</t>
  </si>
  <si>
    <t>Rory 
087815959486</t>
  </si>
  <si>
    <t xml:space="preserve">Double rekening belanja sehingga tidak bisa validasi DPA  : 
Rekening double : Belanja Sewa Hotel 5.1.02.02.05.0043
Program : 2.11.03 - Program Pengendalian Pencemaran Dan/atau Kerusakan Lingkungan Hidup
Kegiatan : 2.11.03.2.01 - Pencegahan Pencemaran dan/atau Kerusakan Lingkungan Hidup Kabupaten/Kota
Sub Kegiatan : 2.11.03.2.01.0007 - Pelaksanaan pemantauan kualitas Lingkungan Hidup terhadap Media Tanah, Air, Udara, dan Laut
</t>
  </si>
  <si>
    <t>Rekening Belanja :
Belanja Sewa Hotel 5.1.02.02.05.0043
Tidak Double</t>
  </si>
  <si>
    <t>https://prnt.sc/Q3tqu00kerD3</t>
  </si>
  <si>
    <t>PPTK: 196805271993031017
Password : Baritoselatankab@sda07</t>
  </si>
  <si>
    <t xml:space="preserve">Double rekening belanja sehingga tidak bisa validasi DPA  : 
Rekening double : Belanja Modal Bangunan Pembawa Irigasi 5.2.04.02.01.0003
Program : 1.03.02 - Program Pengelolaan Sumber Daya Air (sda)
Kegiatan : 1.03.02.2.02 - Pengembangan dan Pengelolaan Sistem Irigasi Primer dan Sekunder pada Daerah Irigasi yang Luasnya di Bawah 1000 Ha dalam 1 (Satu) Daerah Kabupaten/Kota
Sub Kegiatan : 1.03.02.2.02.0002 - Pembangunan Jaringan Irigasi Permukaan
</t>
  </si>
  <si>
    <t>Rekening Belanja :
Belanja Modal Bangunan Pembawa Irigasi 5.2.04.02.01.0003
Tidak Double</t>
  </si>
  <si>
    <t>https://prnt.sc/rbFiDTRKmrim</t>
  </si>
  <si>
    <t>BUD
Username : 19671126 199503 2 004
Password : @BPKADsanggau123</t>
  </si>
  <si>
    <t>62 895-2680-9613
Dicky</t>
  </si>
  <si>
    <t>Gagal melakukan penugasan PPTK, muncul notifikasi error "seluruh item tidak berhasil ditugaskan"</t>
  </si>
  <si>
    <t>Penugasan PPTK berhasil</t>
  </si>
  <si>
    <t>lakukan pelimpahan 1 persatu di setiap sub kegiatanya, jika eror cek dengan akun PPTK sudah terlimpahkan atau belum , jika blum mohon lampirkan sub kegiatanya apa , sebab di sini sudah ada penyusunan rak</t>
  </si>
  <si>
    <t xml:space="preserve">DINAS PERHUBUNGAN
</t>
  </si>
  <si>
    <t>PPTK : 197301231999032006
Password : D1shubb@rsel</t>
  </si>
  <si>
    <t xml:space="preserve">Double rekening belanja sehingga tidak bisa validasi DPA  : 
Rekening double : Belanja Tagihan Air - 5.1.02.02.01.0060
Program : 1.01.01 - Program Penunjang Urusan Pemerintahan Daerah Kabupaten/kota
Kegiatan : 1.01.01.2.08 - Penyediaan Jasa Penunjang Urusan Pemerintahan Daerah
Sub Kegiatan : 1.01.01.2.08.0002 - Penyediaan Jasa Komunikasi, Sumber Daya Air dan Listrik
</t>
  </si>
  <si>
    <t>Rekening Belanja :
Belanja Tagihan Air - 5.1.02.02.01.0060
Tidak Double</t>
  </si>
  <si>
    <t>https://prnt.sc/rX0pLUKqxTVw</t>
  </si>
  <si>
    <t>PPTK : 198804282011011006
Password : D1shubb@rsel</t>
  </si>
  <si>
    <t xml:space="preserve">Double rekening belanja sehingga tidak bisa validasi DPA  : 
Rekening double : Belanja Jasa Konsultansi Perencanaan Arsitektur-Jasa Desain Arsitektural - 5.1.02.02.08.0002
Program : 2.15.03 - Program Pengelolaan Pelayaran
Kegiatan : 2.15.03.2.13 - Pembangunan dan Penerbitan Izin Pembangunan dan Pengoperasian Pelabuhan Sungai dan Danau
Sub Kegiatan : 2.15.03.2.13.0006 - Pembangunan Dermaga Sungai dan Danau
</t>
  </si>
  <si>
    <t>Rekening Belanja :
Belanja Jasa Konsultansi Perencanaan Arsitektur-Jasa Desain Arsitektural - 5.1.02.02.08.0002
Tidak Double</t>
  </si>
  <si>
    <t>https://prnt.sc/FDRMq_hXgfQV</t>
  </si>
  <si>
    <t xml:space="preserve">DINAS PERUMAHAN RAKYAT DAN KAWASAN PERMUKIMAN SERTA PERTANAHAN
</t>
  </si>
  <si>
    <t>PPTK : 196710101993082005
Password : Buntok12@</t>
  </si>
  <si>
    <t xml:space="preserve">Double rekening belanja sehingga tidak bisa validasi DPA  : 
Rekening double : Belanja Makanan dan Minuman Aktivitas Lapangan - 5.1.02.01.01.0058
Program : 2.10.10 - Program Penatagunaan Tanah
Kegiatan : 2.10.10.2.01 - Penggunaan Tanah yang Hamparannya dalam satu Daerah Kabupaten/Kota
Sub Kegiatan : 2.10.10.2.01.0001 - Koordinasi dan Sinkronisasi Perencanaan Penggunaan Tanah
</t>
  </si>
  <si>
    <t>Rekening Belanja :
Belanja Makanan dan Minuman Aktivitas Lapangan - 5.1.02.01.01.0058
Tidak Double</t>
  </si>
  <si>
    <t>https://prnt.sc/x5DnnkY9jc5y</t>
  </si>
  <si>
    <t xml:space="preserve">KECAMATAN DUSUN SELATAN 
</t>
  </si>
  <si>
    <t>PPTK : 198009092010012005
Password : Kecamatan123@</t>
  </si>
  <si>
    <t xml:space="preserve">Double rekening belanja sehingga tidak bisa validasi DPA  : 
Rekening double : Belanja Jasa Pengelolaan BMD yang Tidak Menghasilkan Pendapatan - 5.1.02.02.01.0001
Program : 1.01.01 - Program Penunjang Urusan Pemerintahan Daerah Kabupaten/kota
Kegiatan : 1.01.01.2.02 - Administrasi Keuangan Perangkat Daerah
Sub Kegiatan : 1.01.01.2.02.0004 - Koordinasi dan Pelaksanaan Akuntansi SKPD
</t>
  </si>
  <si>
    <t>Rekening Belanja :
Belanja Jasa Pengelolaan BMD yang Tidak Menghasilkan Pendapatan - 5.1.02.02.01.0001
Tidak Double</t>
  </si>
  <si>
    <t>https://prnt.sc/Epk1rQyxDKaE</t>
  </si>
  <si>
    <t>https://prnt.sc/CFOVb7yOWhln</t>
  </si>
  <si>
    <t>User : 19850807 201001 2 008
Password : Inspekt0r@t</t>
  </si>
  <si>
    <t>ANNA SUSANTI</t>
  </si>
  <si>
    <t>tidak bisa buat penugasan PPTK ta 2025. Sudah hampir 2 Minggu dicoba,tetap tidak bisa</t>
  </si>
  <si>
    <t>bisa konfirmasi penugasan dan menyusun angkas dan DPA 2025</t>
  </si>
  <si>
    <t>https://prnt.sc/StWwaP6Z1vNK</t>
  </si>
  <si>
    <t>Dinas Pemuda, Olah Raga, dan Pariwisata</t>
  </si>
  <si>
    <t>BUD : 19700419 199803 1 005
Pass : Bontang01#@!</t>
  </si>
  <si>
    <t>Bu Imani
08125525989</t>
  </si>
  <si>
    <t>Penghapusan SP2D double
Nomor 64.74/04.0/001024/LS/2.19.3.26.0.00.19.0000/PR/10/2024
Nominal 23.000.000</t>
  </si>
  <si>
    <t>SP2D yang double di hapus</t>
  </si>
  <si>
    <t>https://drive.google.com/file/d/1jCp2lDGiLnN-md2K_uUbg-RqR8ShCuty/view?usp=sharing</t>
  </si>
  <si>
    <t>Dinas Pekerjaan Umum dan Penataan Ruang Kota</t>
  </si>
  <si>
    <t>BUD : 19700419 199803 1 005
Pass : Bontang01#@!</t>
  </si>
  <si>
    <t>Penghapusan SP2D double
Nomor 64.74/04.0/001044/LS/1.03.0.00.0.00.04.0000/PR/11/2024
nominal Rp27.461.400,00</t>
  </si>
  <si>
    <t>Penghapusan SP2D double
Nomor 64.74/04.0/000243/LS/2.18.0.00.0.00.18.0000/PR/11/2024
nominal Rp9.639.000,00</t>
  </si>
  <si>
    <t xml:space="preserve">Dinas Koperasi, Usaha Mikro, Perindustrian, dan Perdagangan </t>
  </si>
  <si>
    <t xml:space="preserve">
Penghapusan SP2D double
Nomor 64.74/04.0/000516/LS/2.17.3.30.0.00.17.0000/PR/11/2024
nominal Rp17.943.039,00</t>
  </si>
  <si>
    <t>Bu Imani
08125525989</t>
  </si>
  <si>
    <t>Penghapusan SP2D double
Nomor 64.74/04.0/000737/LS/4.01.5.06.0.00.21.0000/PR/11/2024
nominal Rp150.000.000,00</t>
  </si>
  <si>
    <t xml:space="preserve">DINAS PEKERJAAN UMUM DAN PENATAAN RUANG
</t>
  </si>
  <si>
    <t>PPTK : 198109082007011006
Password : Baritoselatankab@dani81</t>
  </si>
  <si>
    <t xml:space="preserve">Double rekening belanja sehingga tidak bisa validasi DPA  : 
Rekening double : Belanja Modal Kursi Kerja Pejabat - 5.2.02.05.03.0003
Program : 1.03.03 - Program Pengelolaan Dan Pengembangan Sistem Penyediaan Air Minum
Kegiatan : 1.03.03.2.01 - Pengelolaan dan Pengembangan Sistem Penyediaan Air Minum (SPAM) di Daerah Kabupaten/Kota
Sub Kegiatan : 1.03.03.2.01.0025 - Penyusunan Rencana, Kebijakan, Strategi dan Teknis Sistem Penyediaan Air Minum (SPAM)
</t>
  </si>
  <si>
    <t>Rekening Belanja :
Belanja Modal Kursi Kerja Pejabat - 5.2.02.05.03.0003
Tidak Double</t>
  </si>
  <si>
    <t>https://prnt.sc/z1unGeNBfQvc</t>
  </si>
  <si>
    <t>Pembatalan SP2D Double
Nomor 64.74/04.0/000682/LS/7.01.0.00.0.00.28.0000/M/8/2024
nominal Rp21.000.000,00</t>
  </si>
  <si>
    <t>SP2D ddibatalkan</t>
  </si>
  <si>
    <t>PPTK : 19840801 200903 2 007
Pass : Dpk12345*
BP : 19860719 201503 2 001
Pass : Dpkkeu123*</t>
  </si>
  <si>
    <t>Bendahara Pengeluaran tidak berhasil meng-input data STS Pengembalian Sisa Uang Persediaan Tahun 2024 karena muncul pesan "Maap masih ada NPD panjar yang belum selesai dengan nomor NPD 64.74/50.0/000165/NPD-PANJAR/2.23.2.24.0.00.20.0000/P1/6/24</t>
  </si>
  <si>
    <t>Berhasil membuat STS UP/GU</t>
  </si>
  <si>
    <t>PA
Username : 19750424 200312 1 012
Password : Aliakbar01#@!A</t>
  </si>
  <si>
    <t>Gagal melakukan penugasan PPTK, muncul notifikasi error "seluruh item tidak berhasil ditugaskan", diseluruh sub kegiatan</t>
  </si>
  <si>
    <t xml:space="preserve">https://prnt.sc/sSH30xqE9TqI </t>
  </si>
  <si>
    <t>PA
Username : 197404272005011003
Password : Tanyakadisdulu</t>
  </si>
  <si>
    <t>https://prnt.sc/elw2aT0mKn0T</t>
  </si>
  <si>
    <t>PA
Username : 1970021419940310007
Password : Dishubkabmura@01</t>
  </si>
  <si>
    <t xml:space="preserve">https://prnt.sc/-kQA5_NgZjp7 </t>
  </si>
  <si>
    <t>RSUD Puruk Cahu</t>
  </si>
  <si>
    <t>PA
Username : 19800904 200604 2 022
Password : Tanyadirektur01!</t>
  </si>
  <si>
    <t xml:space="preserve">https://prnt.sc/Ux5UEDFg_5mV </t>
  </si>
  <si>
    <t>Kecamatan Murung</t>
  </si>
  <si>
    <t>PA
Username : 198212282010011014
Password : Murungrayakab01@</t>
  </si>
  <si>
    <r>
      <rPr>
        <u/>
        <sz val="10"/>
        <color rgb="FF1155CC"/>
        <rFont val="Arial"/>
      </rPr>
      <t>https://prnt.sc/cokl919sHs2s</t>
    </r>
    <r>
      <rPr>
        <sz val="10"/>
        <color rgb="FF000000"/>
        <rFont val="Arial"/>
        <scheme val="minor"/>
      </rPr>
      <t xml:space="preserve"> </t>
    </r>
  </si>
  <si>
    <t>PA
Username : 19770620 200604 1 017
Password : @Dkpmura24</t>
  </si>
  <si>
    <t>PA
Username : 19681217 199803 2 003
Password : Bangkarim@1</t>
  </si>
  <si>
    <t xml:space="preserve">https://prnt.sc/o0NsonY2BI9I </t>
  </si>
  <si>
    <t>PPTK : 196706151998031012
Password : Baritoselatankab@bernal98</t>
  </si>
  <si>
    <t xml:space="preserve">Double rekening belanja sehingga tidak bisa validasi DPA  : 
Rekening double : 
Belanja Jasa Tenaga Keamanan - 5.1.02.02.01.0031
Belanja Pembayaran Pajak, Bea, dan Perizinan - 5.1.02.02.01.0067
Belanja Perjalanan Dinas Biasa - 5.1.02.04.01.0001
Program :  1.03.05 - Program Pengelolaan Dan Pengembangan Sistem Air Limbah
Kegiatan : 1.03.05.2.01 - Pengelolaan dan Pengembangan Sistem Air Limbah Domestik dalam Daerah Kabupaten/Kota
Sub Kegiatan : 1.03.05.2.01.0019 - Optimalisasi Instalasi Pengolahan Lumpur Tinja (IPLT)
</t>
  </si>
  <si>
    <t>Rekening Belanja :
Belanja Jasa Tenaga Keamanan - 5.1.02.02.01.0031
Belanja Pembayaran Pajak, Bea, dan Perizinan - 5.1.02.02.01.0067
Belanja Perjalanan Dinas Biasa - 5.1.02.04.01.0001
Tidak Double</t>
  </si>
  <si>
    <t>https://prnt.sc/GCRava5WYFJH</t>
  </si>
  <si>
    <t xml:space="preserve">DINAS PERHUBUNGAN </t>
  </si>
  <si>
    <t xml:space="preserve">Double rekening belanja sehingga tidak bisa validasi DPA  : 
Rekening double : Belanja Pembulatan Gaji PNS - 5.1.01.01.08.0001
Program :  1.01.01 - Program Penunjang Urusan Pemerintahan Daerah Kabupaten/kota
Kegiatan : 1.01.01.2.02 - Administrasi Keuangan Perangkat Daerah
Sub Kegiatan : 1.01.01.2.02.0001 - Penyediaan Gaji dan Tunjangan ASN
</t>
  </si>
  <si>
    <t>Rekening Belanja :
Belanja Pembulatan Gaji PNS - 5.1.01.01.08.0001
Tidak Double</t>
  </si>
  <si>
    <t>https://prnt.sc/VI7mFoj6JbO4</t>
  </si>
  <si>
    <t>DINAS PERUMAHAN RAKYAT DAN KAWASAN PERMUKIMAN SERTA PERTANAHAN</t>
  </si>
  <si>
    <t xml:space="preserve">PA :
19741204 200604 1 004
Perkim2024@
</t>
  </si>
  <si>
    <r>
      <rPr>
        <sz val="10"/>
        <color theme="1"/>
        <rFont val="Arial"/>
      </rPr>
      <t>Double rekening belanja.
Program Kawasan Permukiman
Kegiatan Penerbitan Izin Pembangunan dan Pengembangan Kawasan Permukiman
Sub Kegiatan Koordinasi dan Sinkronisasi Penyelenggaraan Kawasan Permukiman
Uraian</t>
    </r>
    <r>
      <rPr>
        <b/>
        <sz val="10"/>
        <color theme="1"/>
        <rFont val="Arial"/>
      </rPr>
      <t xml:space="preserve"> </t>
    </r>
    <r>
      <rPr>
        <sz val="10"/>
        <color theme="1"/>
        <rFont val="Arial"/>
      </rPr>
      <t>Belanja Perjalanan Dinas Dalam Kota</t>
    </r>
  </si>
  <si>
    <t xml:space="preserve">https://prnt.sc/R9zTvoykeeAL </t>
  </si>
  <si>
    <t xml:space="preserve">DINAS TRANSMIGRASI DAN TENAGA KERJA </t>
  </si>
  <si>
    <t>PPTK : 198103302010012003
Password : Baritoselatankab1@</t>
  </si>
  <si>
    <t xml:space="preserve">Double rekening belanja sehingga tidak bisa validasi DPA  : 
Rekening double : Belanja Alat/Bahan untuk Kegiatan Kantor- Bahan Cetak - 5.1.02.01.01.0026
Program :  2.07.05 - Program Hubungan Industrial
Kegiatan : 2.07.05.2.02 - Pencegahan dan Penyelesaian Perselisihan Hubungan Industrial, Mogok Kerja dan Penutupan Perusahaan di Daerah Kabupaten/Kota
Sub Kegiatan : 2.07.05.2.02.0002 - Penyelesaian Perselisihan Hubungan Industrial, Mogok Kerja, dan Penutupan Perusahaan yang Berakibat/Berdampak pada Kepentingan di 1 (satu) Daerah Kabupaten/Kota
</t>
  </si>
  <si>
    <t>Rekening Belanja :
Belanja Alat/Bahan untuk Kegiatan Kantor- Bahan Cetak - 5.1.02.01.01.0026
Tidak Double</t>
  </si>
  <si>
    <t>https://prnt.sc/P60J0jSzphkB</t>
  </si>
  <si>
    <t>Dinas Pemberdayaan Perempuan dan Perlindungan Anak Serta Pengendalian Penduduk dan Keluarga Berencana</t>
  </si>
  <si>
    <t>PA
Username : 19730412 199203 2 004
Password : Kadisdalduk2024!</t>
  </si>
  <si>
    <t>https://prnt.sc/RbuxxxATVG8Q</t>
  </si>
  <si>
    <t>26/01/25</t>
  </si>
  <si>
    <t>https://prnt.sc/yZR4Mu9YRirZ</t>
  </si>
  <si>
    <t>KECAMATAN PONTIANAK SELATAN</t>
  </si>
  <si>
    <t xml:space="preserve">PPTK : 198706062009022003
Pass : Kotab@ru24
</t>
  </si>
  <si>
    <t>M Faiz
085719220057</t>
  </si>
  <si>
    <t xml:space="preserve">Double rekening belanja sehingga tidak bisa validasi DPA  : 
Rekening double : Belanja Alat/Bahan untuk Kegiatan Kantor-Alat Tulis Kantor - 5.1.02.01.01.0024
Program :  7.01.03 - Program Pemberdayaan Masyarakat Desa Dan Kelurahan
Kegiatan :  7.01.03.2.02 - Kegiatan Pemberdayaan Kelurahan
Sub Kegiatan : 7.01.03.2.02.0003 - Pemberdayaan Masyarakat di Kelurahan
</t>
  </si>
  <si>
    <t>Rekening Belanja :
Belanja Alat/Bahan untuk Kegiatan Kantor-Alat Tulis Kantor - 5.1.02.01.01.0024
Tidak Double</t>
  </si>
  <si>
    <t>https://prnt.sc/YLN0gOzY8w-l</t>
  </si>
  <si>
    <t>muncul "gagal mengambil data. - no rows result set" saat klik button cetak
Unit SKPD: Uptd Puskesmas Pelaihari
Kegiatan: Peningkatan Pelayanan Blud</t>
  </si>
  <si>
    <t>https://prnt.sc/QX-EKYVZ7Ek1</t>
  </si>
  <si>
    <t>https://prnt.sc/EbFep7m26EHR</t>
  </si>
  <si>
    <t xml:space="preserve">PPTK: 198702052010012015
Pass: Pontianak@08
</t>
  </si>
  <si>
    <t xml:space="preserve">Double rekening belanja sehingga tidak bisa validasi DPA  : 
Rekening double : Belanja Pemeliharaan Komputer-Komputer Unit-Personal Computer - 5.1.02.03.02.0405
Program : 1.01.01 - Program Penunjang Urusan Pemerintahan Daerah Kabupaten/kota
Kegiatan : 1.01.01.2.09 - Pemeliharaan Barang Milik Daerah Penunjang Urusan Pemerintahan Daerah
Sub Kegiatan : 1.01.01.2.09.0006 - Pemeliharaan Peralatan dan Mesin Lainnya
</t>
  </si>
  <si>
    <t>Rekening Belanja :
Belanja Pemeliharaan Komputer-Komputer Unit-Personal Computer - 5.1.02.03.02.0405
Tidak Double</t>
  </si>
  <si>
    <t>https://prnt.sc/JfG5LaY_f8Ek</t>
  </si>
  <si>
    <t xml:space="preserve">Kecamatan Kuala Mandor B
</t>
  </si>
  <si>
    <t>Pengguna Anggaran
User login  : 19730406 200604 1 006 password  :  kuburayaKMB1@</t>
  </si>
  <si>
    <t>Dhamar</t>
  </si>
  <si>
    <t xml:space="preserve">Pada SIPD Penatausahaan 2025 user Pengguna Anggaran pada Kantor Camat Kuala Mandor B tidak dapat melakukan validasi DPA secara menyeluruh. Dari 13 Kegiatan, hanya 4 Kegiatan yang bisa divalidasi, sehingga DPA OPD tersebut tidak bisa divalidasi SEKDA dan BUD dan tidak bisa lakukan transaksi
</t>
  </si>
  <si>
    <t xml:space="preserve">User Pengguna Anggaran pada Kantor Camat Kuala Mandor B dapat digunakan untuk validasi DPA
</t>
  </si>
  <si>
    <t>https://prnt.sc/AdYfSTOLw3aE https://prnt.sc/IywH4Xcy-KOL</t>
  </si>
  <si>
    <t xml:space="preserve">PPTK: 197506011996032002        
Pass: Dinkes@2024
</t>
  </si>
  <si>
    <t xml:space="preserve">Double rekening belanja sehingga tidak bisa validasi DPA  : 
Rekening double : Belanja Modal Gedung dan Bangunan BLUD - 5.2.03.99.99.9999
Program : 1.01.01 - Program Penunjang Urusan Pemerintahan Daerah Kabupaten/kota
Kegiatan : 1.01.01.2.10 - Peningkatan Pelayanan BLUD
Sub Kegiatan : 1.01.01.2.10.0001 - Pelayanan dan Penunjang Pelayanan BLUD
</t>
  </si>
  <si>
    <t>Rekening Belanja :
Belanja Modal Gedung dan Bangunan BLUD - 5.2.03.99.99.9999
Tidak Double</t>
  </si>
  <si>
    <t>https://prnt.sc/_CKVUizRbwRu</t>
  </si>
  <si>
    <t xml:space="preserve">197205201992031011
Di$hub007
</t>
  </si>
  <si>
    <t xml:space="preserve">Double rekening belanja sehingga tidak bisa validasi DPA  : 
Rekening double : Belanja Peralatan dan Mesin-Alat Kantor dan Rumah Tangga-Alat Kantor-Alat Kantor Lainnya - 5.1.02.01.04.0117
Program : 2.15.03 - Program Pengelolaan Pelayaran
Kegiatan : 2.15.03.2.13 - Pembangunan dan Penerbitan Izin Pembangunan dan Pengoperasian Pelabuhan Sungai dan Danau
Sub Kegiatan : 2.15.03.2.13.0010 - Pengawasan Pengoperasian Pelabuhan Sungai, Danau dan Penyeberangan
</t>
  </si>
  <si>
    <t>Rekening Belanja :
Belanja Peralatan dan Mesin-Alat Kantor dan Rumah Tangga-Alat Kantor-Alat Kantor Lainnya - 5.1.02.01.04.0117
Tidak Double</t>
  </si>
  <si>
    <t>https://prnt.sc/C-XR3Hfzh8sr</t>
  </si>
  <si>
    <t>User PA: 197211182002121005
Password : @Bakeuda123</t>
  </si>
  <si>
    <t>62 896-7000-9417
~Linggar</t>
  </si>
  <si>
    <t>TIdak bisa melakukan Pelimpahan Kewenangan dari PA ke KPA karena loading terus, kemudian muncul pesan error TimeOut,
contoh pada :
Kegiatan : 
Koordinasi dan Penyusunan Rencana Anggaran Daerah
Kode 5.02.02.2.01 - 8650
Sub Kegiatan :
Koordinasi Dan Penyusunan Kua Dan PPAS
Kode 5.02.02.2.01.0001
Nama KPA : ALI RAHMAN, SP,M.Si
197006122002121008</t>
  </si>
  <si>
    <t>https://drive.google.com/file/d/18TTqZm15pueYhcmEBza3AShUnKZHgO6O/view?usp=drive_link</t>
  </si>
  <si>
    <t>lakukan satu persatu sub kegiatan jika eror cek di akun PPTK sudah bisa input rak blum biasanya eror tp data berhasil</t>
  </si>
  <si>
    <t>Dinas Lingkungan Hidup Dan Kehutanan Provinsi Kalimantan Barat</t>
  </si>
  <si>
    <t>PPTK : 19771012 200804 2 003
Pass: KPHkhs17!@#</t>
  </si>
  <si>
    <t>62 821-5022-5500</t>
  </si>
  <si>
    <t>Double rekening belanja
Rekening double: Belanja Honorarium Pengadaan Barang/Jasa - 5.1.02.02.01.0081
Unit SKPD : 2.11.3.28.0.00.01.0017 - UPT KESATUAN PENGELOLAAN HUTAN KAPUAS HULU SELATAN
Program : 1.01.01 - Program Penunjang Urusan Pemerintahan Daerah Provinsi
Kegiatan : 1.01.01.1.02 - Administrasi Keuangan Perangkat Daerah
Sub Kegiatan : 1.01.01.1.02.0003 - Pelaksanaan Penatausahaan dan Pengujian/Verifikasi Keuangan SKPD</t>
  </si>
  <si>
    <t>Rekening belanja
Belanja Honorarium Pengadaan Barang/Jasa - 5.1.02.02.01.0081
Tidak double</t>
  </si>
  <si>
    <t>https://prnt.sc/a6CKYEUCMXvb</t>
  </si>
  <si>
    <t xml:space="preserve">DINAS PANGAN, PERTANIAN DAN PERIKANAN
</t>
  </si>
  <si>
    <t>PPTK:  197707142000032001
Pass: Dinaspangan@1</t>
  </si>
  <si>
    <t xml:space="preserve">Double rekening belanja sehingga tidak bisa validasi DPA  : 
Rekening double : Honorarium Narasumber atau Pembahas, Moderator, Pembawa Acara, dan Panitia - 5.1.02.02.01.0003
Program : 3.27.04 - Program Pengendalian Kesehatan Hewan Dan Kesehatan Masyarakat Veteriner
Kegiatan : 3.27.04.2.04 - Penerapan dan Pengawasan Persyaratan Teknis Kesehatan Masyarakat Veteriner
Sub Kegiatan : 3.27.04.2.04.0002 - Pengawasan Peredaran Hewan dan Produk Hewan
</t>
  </si>
  <si>
    <t>Rekening Belanja :
Honorarium Narasumber atau Pembahas, Moderator, Pembawa Acara, dan Panitia - 5.1.02.02.01.0003
Tidak Double</t>
  </si>
  <si>
    <t>https://prnt.sc/ihjqFSgvwNf4</t>
  </si>
  <si>
    <t xml:space="preserve">DINAS PANGAN, PERTANIAN DAN PERIKANAN 
</t>
  </si>
  <si>
    <t xml:space="preserve">PPTK: 197404161997032003
Pass: Dinaspangan@1
</t>
  </si>
  <si>
    <t xml:space="preserve">Double rekening belanja sehingga tidak bisa validasi DPA  : 
Rekening double : Belanja Bahan-Bahan/Bibit Ternak/Bibit Ikan - 5.1.02.01.01.0011
Program : 3.25.04 - Program Pengelolaan Perikanan Budidaya
Kegiatan : 3.25.04.2.04 - Pengelolaan Pembudidayaan Ikan
Sub Kegiatan : 3.25.04.2.04.0009 - Penjaminan Ketersediaan Sarana Pembudidayaan Ikan dalam 1 (Satu) Daerah Kabupaten/Kota
</t>
  </si>
  <si>
    <t>Rekening Belanja :
Belanja Bahan-Bahan/Bibit Ternak/Bibit Ikan - 5.1.02.01.01.0011
Tidak Double</t>
  </si>
  <si>
    <t>https://prnt.sc/PF1jAuxR-cxw</t>
  </si>
  <si>
    <t>PPTK : 197303152010011009
Pass : Seruyankab1@</t>
  </si>
  <si>
    <t>62 852-5275-7897
~CEPIK ARIFIN</t>
  </si>
  <si>
    <t>Double rekening belanja
Rekening double : Belanja Bahan-Bahan Bakar dan Pelumas
5.1.02.01.01.0004
Unit SKPD : 1.05.3.28.0.00.02.0000 - BADAN PENANGGULANGAN BENCANA DAERAH
Program : 1.05.03 - Program Penanggulangan Bencana
Kegiatan : 1.05.03.2.03 - Pelayanan Penyelamatan dan Evakuasi Korban Bencana
Sub Kegiatan : 1.05.03.2.03.0003 - Pencarian, Pertolongan dan Evakuasi Korban Bencana Kabupaten/Kota</t>
  </si>
  <si>
    <t>https://prnt.sc/fugf8xuVM34x</t>
  </si>
  <si>
    <t xml:space="preserve">User : 198011012007011010
Pasw : Seruyankab2024!
</t>
  </si>
  <si>
    <t>Double rekening belanja
Rekening double : Belanja Pemeliharaan Komputer-Peralatan Komputer-Peralatan Mainframe - 5.1.02.03.02.0407
Program : 1.01.01 - Program Penunjang Urusan Pemerintahan Daerah Kabupaten/kota
Kegiatan : 1.01.01.2.09 - Pemeliharaan Barang Milik Daerah Penunjang Urusan Pemerintahan Daerah
Sub Kegiatan : 1.01.01.2.09.0006 - Pemeliharaan Peralatan dan Mesin Lainnya</t>
  </si>
  <si>
    <t>https://prnt.sc/Fu6hILzmvvWM</t>
  </si>
  <si>
    <t xml:space="preserve">User : 198011012007011010
Pasw : Seruyankab2024!
</t>
  </si>
  <si>
    <t xml:space="preserve">PPTK : 198205122006042026
Pass : Sera2024@
</t>
  </si>
  <si>
    <t>Double rekening belanja
Rekening double : Belanja Perjalanan Dinas Biasa - 5.1.02.04.01.0001
Program : 1.01.01 - Program Penunjang Urusan Pemerintahan Daerah Kabupaten/kota
Kegiatan : 1.01.01.2.06 - Administrasi Umum Perangkat Daerah
Sub Kegiatan : 1.01.01.2.06.0009 - Penyelenggaraan Rapat Koordinasi dan Konsultasi SKPD</t>
  </si>
  <si>
    <t>https://prnt.sc/RBr5nLWE39En</t>
  </si>
  <si>
    <t>Kecamatan Seruyan Raya</t>
  </si>
  <si>
    <t>Double rekening belanja
Rekening double : Belanja Tagihan Listrik - 5.1.02.02.01.0061
Program : 1.01.01 - Program Penunjang Urusan Pemerintahan Daerah Kabupaten/kota
Kegiatan : 1.01.01.2.08 - Penyediaan Jasa Penunjang Urusan Pemerintahan Daerah
Sub Kegiatan : 1.01.01.2.08.0002 - Penyediaan Jasa Komunikasi, Sumber Daya Air dan Listrik</t>
  </si>
  <si>
    <t>https://prnt.sc/x9ZMyPngWAHz</t>
  </si>
  <si>
    <t>Double rekening belanja
Rekening double : Belanja Jasa Tenaga Administrasi - 5.1.02.02.01.0026
Program : 1.01.01 - Program Penunjang Urusan Pemerintahan Daerah Kabupaten/kota
Kegiatan : 1.01.01.2.08 - Penyediaan Jasa Penunjang Urusan Pemerintahan Daerah
Sub Kegiatan : 1.01.01.2.08.0004 - Penyediaan Jasa Pelayanan Umum Kantor</t>
  </si>
  <si>
    <t>https://prnt.sc/W4Xtm7D4FohQ</t>
  </si>
  <si>
    <t>Kecamatan Seruyan Hilir</t>
  </si>
  <si>
    <t>PPTK : 19801028 201406 1 001
pass : Seruyankab12@#</t>
  </si>
  <si>
    <t>Double rekening belanja
Rekening double : 
1. Belanja Alat/Bahan untuk Kegiatan Kantor-Alat Listrik - 5.1.02.01.01.0031
2. Belanja Modal Mebel - 5.2.02.05.02.0001
Program : 7.01.03 - Program Pemberdayaan Masyarakat Desa Dan Kelurahan
Kegiatan : 7.01.03.2.02 - Kegiatan Pemberdayaan Kelurahan
Sub Kegiatan : 7.01.03.2.02.0002 - Pembangunan Sarana dan Prasarana Kelurahan</t>
  </si>
  <si>
    <t>https://prnt.sc/NP3B0wX2e2lr
https://prnt.sc/D-iGcWhmGLmn</t>
  </si>
  <si>
    <t>PPTK  :198903252019031005
pass : Seruyankab2024@</t>
  </si>
  <si>
    <t>Double rekening belanja
Rekening double : Belanja Modal Peralatan Permainan - 5.2.02.19.01.0002
Program : 7.01.03 - Program Pemberdayaan Masyarakat Desa Dan Kelurahan
Kegiatan : 7.01.03.2.02 - Kegiatan Pemberdayaan Kelurahan
Sub Kegiatan : 7.01.03.2.02.0002 - Pembangunan Sarana dan Prasarana Kelurahan</t>
  </si>
  <si>
    <t>https://prnt.sc/edj8U5dedK2s</t>
  </si>
  <si>
    <t>PPTK  : 19671014 200604 1 008
pass : Capil_01@</t>
  </si>
  <si>
    <t>Double rekening belanja
Rekening double : Belanja Alat/Bahan untuk Kegiatan Kantor- Bahan Cetak - 5.1.02.01.01.0026
Program : 1.01.01 - Program Penunjang Urusan Pemerintahan Daerah Kabupaten/kota
Kegiatan : 1.01.01.2.06 - Administrasi Umum Perangkat Daerah
Sub Kegiatan : 1.01.01.2.06.0002 - Penyediaan Peralatan dan Perlengkapan Kantor</t>
  </si>
  <si>
    <t>https://prnt.sc/9TTMRRm6Tp1i</t>
  </si>
  <si>
    <t xml:space="preserve">PPTK: 197009201998032005
Pass: Inspektorat@2025
</t>
  </si>
  <si>
    <t xml:space="preserve">Double rekening belanja sehingga tidak bisa validasi DPA  : 
1. Rekening double : Belanja Alat/Bahan untuk Kegiatan Kantor-Alat Tulis Kantor - 5.1.02.01.01.0024
Program : 6.01.03 - Program Perumusan Kebijakan, Pendampingan Dan Asistensi
Kegiatan : 6.01.03.2.02 - Pendampingan dan Asistensi
Sub Kegiatan : 6.01.03.2.02.0002 - Pendampingan, Asistensi, Verifikasi, dan Penilaian Reformasi Birokrasi 
2. Rekening double : Belanja Iuran Jaminan Kesehatan PNS - 5.1.01.01.09.0001
Program : 1.01.01 - Program Penunjang Urusan Pemerintahan Daerah Kabupaten/kota
Kegiatan : 1.01.01.2.02 - Administrasi Keuangan Perangkat Daerah
Sub Kegiatan : 1.01.01.2.02.0001 - Penyediaan Gaji dan Tunjangan ASN 
3. Rekening double : Belanja Iuran Jaminan Kecelakaan Kerja bagi Non ASN - 5.1.02.02.02.0006
Program : 1.01.01 - Program Penunjang Urusan Pemerintahan Daerah Kabupaten/kota
Kegiatan : 1.01.01.2.08 - Penyediaan Jasa Penunjang Urusan Pemerintahan Daerah
Sub Kegiatan : 1.01.01.2.08.0004 - Penyediaan Jasa Pelayanan Umum Kantor
</t>
  </si>
  <si>
    <t>Rekening Belanja :
- Belanja Alat/Bahan untuk Kegiatan Kantor-Alat Tulis Kantor - 5.1.02.01.01.0024
- Belanja Iuran Jaminan Kesehatan PNS - 5.1.01.01.09.0001
- Belanja Iuran Jaminan Kecelakaan Kerja bagi Non ASN - 5.1.02.02.02.0006
Tidak Double</t>
  </si>
  <si>
    <r>
      <rPr>
        <u/>
        <sz val="10"/>
        <color rgb="FF1155CC"/>
        <rFont val="Arial"/>
      </rPr>
      <t>https://prnt.sc/pSc6PZi1xBry
https://prnt.sc/PvfriKZM467a</t>
    </r>
    <r>
      <rPr>
        <u/>
        <sz val="10"/>
        <color rgb="FF000000"/>
        <rFont val="Arial"/>
      </rPr>
      <t xml:space="preserve"> 
</t>
    </r>
    <r>
      <rPr>
        <u/>
        <sz val="10"/>
        <color rgb="FF1155CC"/>
        <rFont val="Arial"/>
      </rPr>
      <t>https://prnt.sc/fCvlkoxPhC8D</t>
    </r>
    <r>
      <rPr>
        <u/>
        <sz val="10"/>
        <color rgb="FF1155CC"/>
        <rFont val="Arial"/>
      </rPr>
      <t xml:space="preserve"> </t>
    </r>
  </si>
  <si>
    <t xml:space="preserve">KECAMATAN PONTIANAK BARAT
</t>
  </si>
  <si>
    <t xml:space="preserve">PPTK: 197403092000032003
Pass: Pontianak@2
</t>
  </si>
  <si>
    <t xml:space="preserve">Double rekening belanja sehingga tidak bisa validasi DPA  : 
Rekening double : Belanja Alat/Bahan untuk Kegiatan Kantor-Alat Tulis Kantor - 5.1.02.01.01.0024
Program : 7.01.05 - Program Penyelenggaraan Urusan Pemerintahan Umum
Kegiatan : 7.01.05.2.01 - Penyelenggaraan Urusan Pemerintahan Umum Sesuai Penugasan Kepala Daerah
Sub Kegiatan : 7.01.05.2.01.0003 - Pembinaan Persatuan dan Kesatuan Bangsa
</t>
  </si>
  <si>
    <t>https://prnt.sc/T8j8OgOvP6Ou</t>
  </si>
  <si>
    <t>KECAMATAN PONTIANAK BARAT</t>
  </si>
  <si>
    <t xml:space="preserve">PPTK: 197907082009022001
Pass: Pontianak@2
</t>
  </si>
  <si>
    <t xml:space="preserve">Double rekening belanja sehingga tidak bisa validasi DPA  : 
1. Rekening double : Belanja Perjalanan Dinas Dalam Kota - 5.1.02.04.01.0003
Program : 7.01.03 - Program Pemberdayaan Masyarakat Desa Dan Kelurahan
Kegiatan : 7.01.03.2.02 - Kegiatan Pemberdayaan Kelurahan
Sub Kegiatan : 7.01.03.2.02.0003 - Pemberdayaan Masyarakat di Kelurahan
2. Rekening double : Belanja Perjalanan Dinas Dalam Kota - 5.1.02.04.01.0003
Program : 7.01.03 - Program Pemberdayaan Masyarakat Desa Dan Kelurahan
Kegiatan : 7.01.03.2.02 - Kegiatan Pemberdayaan Kelurahan
Sub Kegiatan : 7.01.03.2.02.0001 - Peningkatan Partisipasi Masyarakat dalam Forum Musyawarah Perencanaan Pembangunan di Kelurahan
</t>
  </si>
  <si>
    <t>Rekening Belanja :
- Belanja Perjalanan Dinas Dalam Kota - 5.1.02.04.01.0003
- Belanja Perjalanan Dinas Dalam Kota - 5.1.02.04.01.0003
Tidak Double</t>
  </si>
  <si>
    <r>
      <rPr>
        <u/>
        <sz val="10"/>
        <color rgb="FF1155CC"/>
        <rFont val="Arial"/>
      </rPr>
      <t>https://prnt.sc/QjtiqZL3yZJ1
https://prnt.sc/vPlwQlUYH8I_</t>
    </r>
    <r>
      <rPr>
        <sz val="10"/>
        <color rgb="FF000000"/>
        <rFont val="Arial"/>
      </rPr>
      <t xml:space="preserve"> </t>
    </r>
  </si>
  <si>
    <t>PA : 197904212006041014
Password : kayongutarakab01#@!A</t>
  </si>
  <si>
    <t>62 812-7026-6888</t>
  </si>
  <si>
    <t>Double rekening belanja
Rekening double : Belanja Tunjangan Khusus Guru (TKG) PNSD - 5.1.01.02.06.0065
Program : 1.01.01 - Program Penunjang Urusan Pemerintahan Daerah Kabupaten/kota
Kegiatan : 1.01.01.2.02 - Administrasi Keuangan Perangkat Daerah
Sub Kegiatan : 1.01.01.2.02.0001 - Penyediaan Gaji dan Tunjangan ASN</t>
  </si>
  <si>
    <t>https://prnt.sc/pT0sfKoBpbJa</t>
  </si>
  <si>
    <t>63 812-7026-6888</t>
  </si>
  <si>
    <t>Double rekening belanja
Rekening double : Belanja Modal Alat Dapur - 5.2.02.05.02.0005
Program : 1.01.01 - Program Penunjang Urusan Pemerintahan Daerah Kabupaten/kota
Kegiatan : 1.01.01.2.06 - Administrasi Umum Perangkat Daerah
Sub Kegiatan : 1.01.01.2.06.0003 - Penyediaan Peralatan Rumah Tangga</t>
  </si>
  <si>
    <t>https://prnt.sc/Vr51NTbabbLO</t>
  </si>
  <si>
    <t>64 812-7026-6888</t>
  </si>
  <si>
    <t>Double rekening belanja
Rekening double : Belanja Perjalanan Dinas Biasa - 5.1.02.04.01.0001
Program : 1.01.02 - Program Pengelolaan Pendidikan
Kegiatan : 1.01.02.2.02 - Pengelolaan Pendidikan Sekolah Menengah Pertama
Sub Kegiatan : 1.01.02.2.02.0041 - Pembinaan Kelembagaan dan Manajemen Sekolah</t>
  </si>
  <si>
    <t>https://prnt.sc/jC92awxG_JH1</t>
  </si>
  <si>
    <t>65 812-7026-6888</t>
  </si>
  <si>
    <t>Double rekening belanja
Rekening double : 
1. Belanja Pakaian Dinas Lapangan (PDL) - 5.1.02.01.01.0064
2. Belanja Honorarium Pengadaan Barang/Jasa - 5.1.02.02.01.0081
Program : 1.01.02 - Program Pengelolaan Pendidikan
Kegiatan : 1.01.02.2.02 - Pengelolaan Pendidikan Sekolah Menengah Pertama
Sub Kegiatan : 1.01.02.2.02.0038 - Pembinaan Minat, Bakat dan Kreativitas Siswa</t>
  </si>
  <si>
    <t>https://prnt.sc/7g1v8dBY5p3U
https://prnt.sc/Xg1hNE3GHur5</t>
  </si>
  <si>
    <t>66 812-7026-6888</t>
  </si>
  <si>
    <t>Double rekening belanja
Rekening double : Belanja Perjalanan Dinas Dalam Kota - 5.1.02.04.01.0003
Program : 1.01.03 - Program Pengembangan Kurikulum
Kegiatan : 1.01.03.2.01 - Penetapan Kurikulum Muatan Lokal Pendidikan Dasar
Sub Kegiatan : 1.01.03.2.01.0006 - Penyusunan model-model pembelajaran inovatif Pendidikan Dasar</t>
  </si>
  <si>
    <t>https://prnt.sc/vWA4qlLFZZ4m</t>
  </si>
  <si>
    <t xml:space="preserve">Dinas Pendidikan dan Kebudayaan Prov. Kaltim
</t>
  </si>
  <si>
    <t xml:space="preserve">User : Pengguna Anggaran
NIP : 196901161999031003
Password : Kaltimprov$01
</t>
  </si>
  <si>
    <t xml:space="preserve">M. Zaldy Rezha P
</t>
  </si>
  <si>
    <t xml:space="preserve">Pengajuan Rekening BP Tidak  Aktif, Sebelumnya sudah aktif kemungkinan terjadi kesalahan pada saat pengajuan rekening BPP.
</t>
  </si>
  <si>
    <t>PPTK
User login  : 19760607 2010012 006 password  :  kuburayaKMB1@</t>
  </si>
  <si>
    <t>Setyo, BPKAD Kubu Raya</t>
  </si>
  <si>
    <t xml:space="preserve">Pada OPD Kec. KUALA Mandor B anggaran di SIPD Penatausahaan tidak balance ada double rekening belanja pada input Anggaran Kas 
1. Kegiatan Administrasi Umum Perangkat Daerah, Sub kegiatan  penyediaan bahan logistik kantor belanja alat/bahan cetak 24.136.000 dan 2. Kegiatan Penyediaan Jasa Penunjang Urusan Pemerintahan Daerah Sub kegiatan penyediaan jasa pelayanan umum kantor belanja jasa tenaga administrasi 79.200.000
sudah coba di nol kan yang data ganda tapi tidak bisa simpan
</t>
  </si>
  <si>
    <t xml:space="preserve">Data Belanja tidak muncul secara ganda, sehingga data antara anggaran dan RAK bisa seimbang. Tidak lebih besar RAK
</t>
  </si>
  <si>
    <t xml:space="preserve">SEKRETARIAT DAERAH
</t>
  </si>
  <si>
    <t xml:space="preserve">PPTK: 198401042009032005
Pass: Setda@2024
</t>
  </si>
  <si>
    <t xml:space="preserve">Double rekening belanja sehingga tidak bisa validasi DPA  : 
Rekening double : 
- Belanja Alat/Bahan untuk Kegiatan Kantor- Kertas dan Cover - 5.1.02.01.01.0025
- Belanja Alat/Bahan untuk Kegiatan Kantor-Alat/Bahan untuk Kegiatan Kantor Lainnya - 5.1.02.01.01.0036
Program : 1.01.01 - Program Penunjang Urusan Pemerintahan Daerah Kabupaten/kota
Kegiatan : 1.01.01.2.14 - Pelaksanaan Protokol dan Komunikasi Pimpinan
Sub Kegiatan : 1.01.01.2.14.0001 - Fasilitasi Keprotokolan
</t>
  </si>
  <si>
    <t>Rekening Belanja :
-Belanja Alat/Bahan untuk Kegiatan Kantor- Kertas dan Cover - 5.1.02.01.01.0025
-Belanja Alat/Bahan untuk Kegiatan Kantor-Alat/Bahan untuk Kegiatan Kantor Lainnya - 5.1.02.01.01.0036
Tidak Double</t>
  </si>
  <si>
    <t>https://prnt.sc/6WOxbKo0_4HM</t>
  </si>
  <si>
    <t xml:space="preserve">SEKRETARIAT DAERAH 
</t>
  </si>
  <si>
    <t xml:space="preserve">PPTK: 197712292009012003
Pass: Setda@2024
</t>
  </si>
  <si>
    <t xml:space="preserve">Double rekening belanja sehingga tidak bisa validasi DPA  : 
Rekening double : Belanja Alat/Bahan untuk Kegiatan Kantor- Kertas dan Cover - 5.1.02.01.01.0025
Program : 4.01.03 - Program Perekonomian Dan Pembangunan
Kegiatan : 4.01.03.2.01 - Pelaksanaan Kebijakan Perekonomian
Sub Kegiatan : 4.01.03.2.01.0003 - Perencanaan dan Pengawasan Ekonomi Mikro Kecil
</t>
  </si>
  <si>
    <t>Rekening Belanja :
Belanja Alat/Bahan untuk Kegiatan Kantor- Kertas dan Cover - 5.1.02.01.01.0025
Tidak Double</t>
  </si>
  <si>
    <t>https://prnt.sc/NWkQI-aPwQ12</t>
  </si>
  <si>
    <t xml:space="preserve">PPTK: 197011281999022001
Pass: Setda@2024
</t>
  </si>
  <si>
    <t xml:space="preserve">Double rekening belanja sehingga tidak bisa validasi DPA  : 
Rekening double : Belanja Alat/Bahan untuk Kegiatan Kantor-Bahan Komputer - 5.1.02.01.01.0029
Program : 4.01.02 - Program Pemerintahan Dan Kesejahteraan Rakyat
Kegiatan : 4.01.02.2.04 - Fasilitasi Kerja Sama Daerah
Sub Kegiatan : 4.01.02.2.04.0003 - Evaluasi Pelaksanaan Kerja Sama
</t>
  </si>
  <si>
    <t>Rekening Belanja :
Belanja Alat/Bahan untuk Kegiatan Kantor-Bahan Komputer - 5.1.02.01.01.0029
Tidak Double</t>
  </si>
  <si>
    <t>https://prnt.sc/SO9yMru2Ig4d</t>
  </si>
  <si>
    <t xml:space="preserve">PPTK: 197709012002121006
Pass: Pontianak@2025
</t>
  </si>
  <si>
    <t xml:space="preserve">Double rekening belanja sehingga tidak bisa validasi DPA  : 
Rekening double : Belanja Tunjangan Fungsional Umum PNS - 5.1.01.01.05.0001
Program : 1.01.01 - Program Penunjang Urusan Pemerintahan Daerah Kabupaten/kota
Kegiatan : 1.01.01.2.02 - Administrasi Keuangan Perangkat Daerah
Sub Kegiatan : 1.01.01.2.02.0001 - Penyediaan Gaji dan Tunjangan ASN
</t>
  </si>
  <si>
    <t>Rekening Belanja :
Belanja Tunjangan Fungsional Umum PNS - 5.1.01.01.05.0001
Tidak Double</t>
  </si>
  <si>
    <t>https://prnt.sc/H5lAGFtGnKjA</t>
  </si>
  <si>
    <t xml:space="preserve">PPTK: 197107121992121001
Pass: Pontianak@2025
</t>
  </si>
  <si>
    <t xml:space="preserve">Double rekening belanja sehingga tidak bisa validasi DPA  : 
Rekening double : Belanja Makanan dan Minuman Rapat - 5.1.02.01.01.0052
Program : 5.01.03 - Program Koordinasi Dan Sinkronisasi Perencanaan Pembangunan Daerah
Kegiatan : 5.01.03.2.01 - Koordinasi Perencanaan Bidang Pemerintahan dan Pembangunan Manusia
Sub Kegiatan : 5.01.03.2.01.0004 - Koordinasi Pelaksanaan Sinergitas dan Harmonisasi Perencanaan Pembangunan Daerah Bidang Pemerintahan
</t>
  </si>
  <si>
    <t>Rekening Belanja :
Belanja Makanan dan Minuman Rapat - 5.1.02.01.01.0052
Tidak Double</t>
  </si>
  <si>
    <r>
      <rPr>
        <u/>
        <sz val="10"/>
        <color rgb="FF1155CC"/>
        <rFont val="Arial"/>
      </rPr>
      <t>https://prnt.sc/s34oCmRghgK8</t>
    </r>
    <r>
      <rPr>
        <sz val="10"/>
        <rFont val="Arial"/>
      </rPr>
      <t xml:space="preserve"> </t>
    </r>
  </si>
  <si>
    <t>Kab. Melawi</t>
  </si>
  <si>
    <t>BUD BPKAD</t>
  </si>
  <si>
    <t>AKUN BUD
User login  : 19640610 198603 1 026, password  :  Melawikab2024</t>
  </si>
  <si>
    <t xml:space="preserve">BUD SUDAH PENSIUN 
TIDAK BISA UPDATE DATA BUD
</t>
  </si>
  <si>
    <t xml:space="preserve">BUD YANG BARU SEHARUSNYA KEPALA BPKAD
USER LOGIN : 19700126 199703 1 003
PASS : Melawikab2025!
</t>
  </si>
  <si>
    <t>AKUN BUD
User login  : 197001261997031003, password  :  Melawikab2024</t>
  </si>
  <si>
    <t xml:space="preserve">TIDAK BISA MEMBUAT JADWAL
JADWAL TIDAK BISA DIBUAT
</t>
  </si>
  <si>
    <t xml:space="preserve">SEHARUSNYA DAPAT MEMBUAT JADWAL PENATAUSAHAAN
</t>
  </si>
  <si>
    <t>https://prnt.sc/zo9SlyP2WFsL</t>
  </si>
  <si>
    <t>Badan Perencanaan Pembangunan Daerah Provinsi Kalimantan Barat</t>
  </si>
  <si>
    <t>PPTK : 197402192002121003
Pass : Kalb@r24</t>
  </si>
  <si>
    <t>62 856-5447-4660
~arsyiana</t>
  </si>
  <si>
    <t>Salma (M)</t>
  </si>
  <si>
    <t>Double rekening belanja
Rekening double : Belanja Alat/Bahan untuk Kegiatan Kantor-Alat Tulis Kantor - 5.1.02.01.01.0024
Program : 1.01.01 - Program Penunjang Urusan Pemerintahan Daerah Provinsi
Kegiatan : 1.01.01.1.01 - Perencanaan, Penganggaran, dan Evaluasi Kinerja Perangkat Daerah
Sub Kegiatan : 1.01.01.1.01.0005 - Koordinasi dan Penyusunan Perubahan DPA- SKPD</t>
  </si>
  <si>
    <t>https://prnt.sc/JTQm5L2XBjEA</t>
  </si>
  <si>
    <t>Double rekening belanja
Rekening double : 
1. Belanja Alat/Bahan untuk Kegiatan Kantor- Bahan Cetak - 5.1.02.01.01.0026
2. Belanja Perjalanan Dinas Paket Meeting Dalam Kota - 5.1.02.04.01.0004
Program : 5.01.03 - Program Koordinasi Dan Sinkronisasi Perencanaan Pembangunan Daerah
Kegiatan : 5.01.03.1.03 - Koordinasi Perencanaan Bidang Infrastruktur dan Kewilayahan
Sub Kegiatan : 5.01.03.1.03.0002 - Asistensi Penyusunan Dokumen Perencanaan Pembangunan Perangkat Daerah Bidang Infrastruktur</t>
  </si>
  <si>
    <t>https://prnt.sc/fVAT3KBmt3rv</t>
  </si>
  <si>
    <t>Double rekening belanja
Rekening double : Belanja Alat/Bahan untuk Kegiatan Kantor- Bahan Cetak - 5.1.02.01.01.0026
Program : 1.01.01 - Program Penunjang Urusan Pemerintahan Daerah Provinsi
Kegiatan : 1.01.01.1.03 - Administrasi Barang Milik Daerah pada Perangkat Daerah
Sub Kegiatan : 1.01.01.1.03.0006 - Penatausahaan Barang Milik Daerah pada SKPD</t>
  </si>
  <si>
    <t>https://prnt.sc/kbLqKUOAaJc4</t>
  </si>
  <si>
    <t>Double rekening belanja
Rekening double : Belanja Alat/Bahan untuk Kegiatan Kantor- Bahan Cetak - 5.1.02.01.01.0026
Program : 5.01.02 - Program Perencanaan Pengendalian, Dan Evaluasi Pembangunan Daerah
Kegiatan : 5.01.02.1.01 - Penyusunan Perencanaan dan Pendanaan
Sub Kegiatan : 5.01.02.1.01.0004 - Koordinasi Pelaksanaan Forum Perangkat Daerah/Lintas Perangkat Daerah</t>
  </si>
  <si>
    <t>https://prnt.sc/qKviYrYOGu5s</t>
  </si>
  <si>
    <t>Double rekening belanja
Rekening double : Belanja Tunjangan Fungsional PNS - 5.1.01.01.04.0001
Program : 1.01.01 - Program Penunjang Urusan Pemerintahan Daerah Provinsi
Kegiatan : 1.01.01.1.02 - Administrasi Keuangan Perangkat Daerah
Sub Kegiatan : 1.01.01.1.02.0001 - Penyediaan Gaji dan Tunjangan ASN</t>
  </si>
  <si>
    <t>https://prnt.sc/7_5a3WmMOn4d</t>
  </si>
  <si>
    <t>Double rekening belanja
Rekening double : Belanja Makanan dan Minuman Rapat - 5.1.02.01.01.0052
Program : 5.01.02 - Program Perencanaan Pengendalian, Dan Evaluasi Pembangunan Daerah
Kegiatan : 5.01.02.1.03 - Pengendalian, Evaluasi dan Pelaporan Bidang Perencanaan Pembangunan Daerah
Sub Kegiatan : 5.01.02.1.03.0004 - Fasilitasi/Evaluasi Dokumen Perencanaan Pembangunan Daerah Kabupaten/Kota</t>
  </si>
  <si>
    <t>https://prnt.sc/sAUweN3Llz51</t>
  </si>
  <si>
    <t>Double rekening belanja
Rekening double : Belanja Perjalanan Dinas Paket Meeting Dalam Kota - 5.1.02.04.01.0004
Program : 5.01.03 - Program Koordinasi Dan Sinkronisasi Perencanaan Pembangunan Daerah
Kegiatan : 5.01.03.1.03 - Koordinasi Perencanaan Bidang Infrastruktur dan Kewilayahan
Sub Kegiatan : 5.01.03.1.03.0008 - Koordinasi Pelaksanaan Sinergitas dan Harmonisasi Perencanaan Pembangunan Daerah Bidang Kewilayahan</t>
  </si>
  <si>
    <t>https://prnt.sc/pPrXkI_OE4uh</t>
  </si>
  <si>
    <t>Kecamatan Sungai Pinyuh</t>
  </si>
  <si>
    <t>PA : 196904211990031011
Password : Memp4w4hk@b</t>
  </si>
  <si>
    <t>Double rekening belanja
Rekening double : Belanja Alat/Bahan untuk Kegiatan Kantor-Alat Tulis Kantor - 5.1.02.01.01.0024
Unit SKPD : 7.01.0.00.0.00.04.0001 - Kelurahan Sungai Pinyuh
Program : 7.01.03 - Program Pemberdayaan Masyarakat Desa Dan Kelurahan
Kegiatan : 7.01.03.2.02 - Kegiatan Pemberdayaan Kelurahan
Sub Kegiatan : 7.01.03.2.02.0003 - Pemberdayaan Masyarakat di Kelurahan</t>
  </si>
  <si>
    <t>https://prnt.sc/mnRLYclgchBw</t>
  </si>
  <si>
    <t>PA: 196502021989021001
Password: Beraukab@1
BUD: 197809181998101001
Pass: BUDbpkad24!</t>
  </si>
  <si>
    <t>62 853-5001-5207
aspian</t>
  </si>
  <si>
    <t>rekening bank tidak aktif dan tidak muncul pada akun BUD.
SEKERTARIAT DEWAN BERAU
0061400759</t>
  </si>
  <si>
    <r>
      <rPr>
        <u/>
        <sz val="10"/>
        <color rgb="FF1155CC"/>
        <rFont val="Arial"/>
      </rPr>
      <t>https://prnt.sc/oC1cwW7JBIxE
https://prnt.sc/XBRocUwoq5ci</t>
    </r>
    <r>
      <rPr>
        <sz val="10"/>
        <color rgb="FF000000"/>
        <rFont val="Arial"/>
      </rPr>
      <t xml:space="preserve"> </t>
    </r>
  </si>
  <si>
    <t>PPTK : 197705262014092001
Password : BPKADSmart@18</t>
  </si>
  <si>
    <t>62 852-3283-3722
~Fahri</t>
  </si>
  <si>
    <t>Alokasi anggaran tidak nol</t>
  </si>
  <si>
    <t>https://prnt.sc/epWCcPxSFiav</t>
  </si>
  <si>
    <t xml:space="preserve">Dinas Pendidikan dan Kebudayaan 
</t>
  </si>
  <si>
    <t>BP :
198207152015032002
@Disdik1315</t>
  </si>
  <si>
    <t>62 812-5353-1815
ati</t>
  </si>
  <si>
    <t>saldo bank Tunai BKu minus</t>
  </si>
  <si>
    <t>seharusnya saldo bank tunai bku 0</t>
  </si>
  <si>
    <t>https://prnt.sc/p-7oQj3lhfE4</t>
  </si>
  <si>
    <t xml:space="preserve">KECAMATAN PONTIANAK TIMUR
</t>
  </si>
  <si>
    <t>PPTK: 198407142010011002
Pass: @Pontianak1</t>
  </si>
  <si>
    <t xml:space="preserve">Double rekening belanja sehingga tidak bisa validasi DPA  : 
1. Rekening double : Belanja Modal Bangunan Gedung Kantor - 5.2.03.01.01.0001
Program : 1.01.01 - Program Penunjang Urusan Pemerintahan Daerah Kabupaten/kota
Kegiatan : 1.01.01.2.09 - Pemeliharaan Barang Milik Daerah Penunjang Urusan Pemerintahan Daerah
Sub Kegiatan : 1.01.01.2.09.0009 - Pemeliharaan/Rehabilitasi Gedung Kantor dan Bangunan Lainnya
2. Rekening double : Belanja Iuran Jaminan Kesehatan PNS - 5.1.01.01.09.0001
Program : 1.01.01 - Program Penunjang Urusan Pemerintahan Daerah Kabupaten/kota
Kegiatan : 1.01.01.2.02 - Administrasi Keuangan Perangkat Daerah
Sub Kegiatan : 1.01.01.2.02.0001 - Penyediaan Gaji dan Tunjangan ASN 
3. Rekening double : Belanja Pemeliharaan Komputer-Komputer Unit-Personal Computer - 5.1.02.03.02.0405
Program : 1.01.01 - Program Penunjang Urusan Pemerintahan Daerah Kabupaten/kota
Kegiatan : 1.01.01.2.09 - Pemeliharaan Barang Milik Daerah Penunjang Urusan Pemerintahan Daerah
Sub Kegiatan : 1.01.01.2.09.0006 - Pemeliharaan Peralatan dan Mesin Lainnya
4. Rekening double : Honorarium Narasumber atau Pembahas, Moderator, Pembawa Acara, dan Panitia - 5.1.02.02.01.0003
Program : 7.01.04 - Program Koordinasi Ketentraman Dan Ketertiban Umum
Kegiatan : 7.01.04.2.02 - Koordinasi Penerapan dan Penegakan Peraturan Daerah dan Peraturan Kepala Daerah
Sub Kegiatan : 7.01.04.2.02.0001 - Koordinasi/Sinergi dengan Perangkat Daerah yang Tugas dan Fungsinya di Bidang Penegakan Peraturan Perundang-Undangan dan/atau Kepolisian Negara Republik Indonesia
</t>
  </si>
  <si>
    <t>Rekening Belanja :
- Belanja Modal Bangunan Gedung Kantor - 5.2.03.01.01.0001
- Belanja Iuran Jaminan Kesehatan PNS - 5.1.01.01.09.0001
- Belanja Pemeliharaan Komputer-Komputer Unit-Personal Computer - 5.1.02.03.02.0405
- Honorarium Narasumber atau Pembahas, Moderator, Pembawa Acara, dan Panitia - 5.1.02.02.01.0003
Tidak Double</t>
  </si>
  <si>
    <r>
      <rPr>
        <u/>
        <sz val="10"/>
        <color rgb="FF1155CC"/>
        <rFont val="Arial"/>
      </rPr>
      <t>https://prnt.sc/HS01sqUkVDpp
https://prnt.sc/VqVV8Qk5PSM4</t>
    </r>
    <r>
      <rPr>
        <u/>
        <sz val="10"/>
        <color rgb="FF000000"/>
        <rFont val="Arial"/>
      </rPr>
      <t xml:space="preserve"> 
</t>
    </r>
    <r>
      <rPr>
        <u/>
        <sz val="10"/>
        <color rgb="FF1155CC"/>
        <rFont val="Arial"/>
      </rPr>
      <t>https://prnt.sc/ne2CMW0TCRr4</t>
    </r>
    <r>
      <rPr>
        <u/>
        <sz val="10"/>
        <color rgb="FF1155CC"/>
        <rFont val="Arial"/>
      </rPr>
      <t xml:space="preserve"> 
</t>
    </r>
    <r>
      <rPr>
        <u/>
        <sz val="10"/>
        <color rgb="FF1155CC"/>
        <rFont val="Arial"/>
      </rPr>
      <t>https://prnt.sc/ULSIPjGCLi0d</t>
    </r>
    <r>
      <rPr>
        <u/>
        <sz val="10"/>
        <color rgb="FF1155CC"/>
        <rFont val="Arial"/>
      </rPr>
      <t xml:space="preserve"> </t>
    </r>
  </si>
  <si>
    <t>PPTK: 196803311993022001
Pass: @Pontianak1</t>
  </si>
  <si>
    <t xml:space="preserve">Double rekening belanja sehingga tidak bisa validasi DPA  : 
Rekening double : Belanja Makanan dan Minuman Rapat - 5.1.02.01.01.0052
Program : 1.01.01 - Program Penunjang Urusan Pemerintahan Daerah Kabupaten/kota
Kegiatan : 1.01.01.2.06 - Administrasi Umum Perangkat Daerah
Sub Kegiatan : 1.01.01.2.06.0004 - Penyediaan Bahan Logistik Kantor
</t>
  </si>
  <si>
    <t>https://prnt.sc/exmS3P4C3dwN</t>
  </si>
  <si>
    <r>
      <t xml:space="preserve">Done 
</t>
    </r>
    <r>
      <rPr>
        <u/>
        <sz val="10"/>
        <color rgb="FF1155CC"/>
        <rFont val="Arial"/>
      </rPr>
      <t>https://prnt.sc/XYxYOj42oBxU</t>
    </r>
    <r>
      <rPr>
        <sz val="10"/>
        <color rgb="FF000000"/>
        <rFont val="Arial"/>
        <scheme val="minor"/>
      </rPr>
      <t xml:space="preserve"> </t>
    </r>
  </si>
  <si>
    <t xml:space="preserve">PPTK: 197411082005011007
Pass: @Pontianak1
</t>
  </si>
  <si>
    <t xml:space="preserve">Double rekening belanja sehingga tidak bisa validasi DPA  : 
Rekening double : Belanja Makanan dan Minuman Aktivitas Lapangan - 5.1.02.01.01.0058
Program : 7.01.03 - Program Pemberdayaan Masyarakat Desa Dan Kelurahan
Kegiatan : 7.01.03.2.02 - Kegiatan Pemberdayaan Kelurahan
Sub Kegiatan : 7.01.03.2.02.0002 - Pembangunan Sarana dan Prasarana Kelurahan
</t>
  </si>
  <si>
    <t>https://prnt.sc/pT0yN2zrO-j6</t>
  </si>
  <si>
    <r>
      <t xml:space="preserve">Done 
</t>
    </r>
    <r>
      <rPr>
        <u/>
        <sz val="10"/>
        <color rgb="FF1155CC"/>
        <rFont val="Arial"/>
      </rPr>
      <t>https://prnt.sc/ij9YWlEyDqeI</t>
    </r>
    <r>
      <rPr>
        <sz val="10"/>
        <color rgb="FF000000"/>
        <rFont val="Arial"/>
        <scheme val="minor"/>
      </rPr>
      <t xml:space="preserve"> </t>
    </r>
  </si>
  <si>
    <t>PA :
198307052010011023
Kapuashulukab2024*</t>
  </si>
  <si>
    <t>62 857-5059-4270
barry</t>
  </si>
  <si>
    <t>Double uraian belanja.
Program : 3.27.02 - Program Penyediaan Dan Pengembangan Sarana Pertanian
Kegiatan : 3.27.02.2.02 - Pengelolaan Sumber Daya Genetik (SDG) Hewan, Tumbuhan, dan Mikro Organisme Kewenangan Kabupaten/Kota
Sub Kegiatan : 3.27.02.2.02.0002 - Peningkatan Kualitas SDG Hewan/Tanaman
Uraian : Belanja Makanan dan Minuman Aktivitas Lapangan
5.1.02.01.01.0058</t>
  </si>
  <si>
    <t>https://prnt.sc/lCift_r6JD3u</t>
  </si>
  <si>
    <t>PPTK
NIP : 197504102006042016
Password : BUNwit@75</t>
  </si>
  <si>
    <t>62 878-1595-9486
rory</t>
  </si>
  <si>
    <t>Double uraian belanja.
Program : 3.27.03 - Program Penyediaan Dan Pengembangan Prasarana Pertanian
Kegiatan : 3.27.03.2.01 - Pengembangan Prasarana Pertanian
Sub Kegiatan : 3.27.03.2.01.0017 - Penyusunan Action Plan Pengembangan Prasarana, Sarana, Kawasan Pertanian
Uraian : Belanja Perjalanan Dinas Biasa
5.1.02.04.01.0001</t>
  </si>
  <si>
    <t xml:space="preserve">https://prnt.sc/-6FxW_8-WTC- </t>
  </si>
  <si>
    <t>BP :
199006182015012001 
@90bpkadOK</t>
  </si>
  <si>
    <t>62 858-2207-9300
mn</t>
  </si>
  <si>
    <t>Tidak dapat membuat SPP Gaji, muncul notifikasi pada saat akan menampilkan rincian "gagal scan data rincian belanja. can't scan into dest[24]: cannot scan NULL into *int64"</t>
  </si>
  <si>
    <t>dapat membuat SPP Ls</t>
  </si>
  <si>
    <t>https://prnt.sc/zA__dZYqd_gy</t>
  </si>
  <si>
    <t>PA :  19670515 199503 1 005
Pass : Kapuashulukab2024*</t>
  </si>
  <si>
    <t>62 822-5525-0111
~Lukman Fadli</t>
  </si>
  <si>
    <t>Double rekening belanja sehingga tidak bisa validasi DPA  
Rekening double : Belanja Iuran Jaminan Kematian PPPK - 5.1.01.01.11.0002
Program : 1.01.01 - Program Penunjang Urusan Pemerintahan Daerah Kabupaten/kota
Kegiatan : 1.01.01.2.02 - Administrasi Keuangan Perangkat Daerah
Sub Kegiatan : 1.01.01.2.02.0001 - Penyediaan Gaji dan Tunjangan ASN</t>
  </si>
  <si>
    <t>https://prnt.sc/KV0OahePqCst</t>
  </si>
  <si>
    <t>Double rekening belanja sehingga tidak bisa validasi DPA  
Rekening double : Belanja Makanan dan Minuman Rapat - 5.1.02.01.01.0052
Program : 1.01.01 - Program Penunjang Urusan Pemerintahan Daerah Kabupaten/kota
Kegiatan : 1.01.01.2.02 - Administrasi Keuangan Perangkat Daerah
Sub Kegiatan : 1.01.01.2.02.0005 - Koordinasi dan Penyusunan Laporan Keuangan Akhir Tahun SKPD</t>
  </si>
  <si>
    <t>https://prnt.sc/sKlGnYfmS001</t>
  </si>
  <si>
    <t>Double rekening belanja sehingga tidak bisa validasi DPA  
Rekening double : Belanja Iuran Jaminan Kecelakaan Kerja bagi Non ASN - 5.1.02.02.02.0006
Program : 1.01.01 - Program Penunjang Urusan Pemerintahan Daerah Kabupaten/kota
Kegiatan : 1.01.01.2.08 - Penyediaan Jasa Penunjang Urusan Pemerintahan Daerah
Sub Kegiatan : 1.01.01.2.08.0004 - Penyediaan Jasa Pelayanan Umum Kantor</t>
  </si>
  <si>
    <t>https://prnt.sc/4cDUcURDZgFs</t>
  </si>
  <si>
    <t>PA :
196901252002122005
P3najampaserutarak@b
BUD : 198301052009041001
Pass : Penajampaserutara1!</t>
  </si>
  <si>
    <t>62 813-5026-9450
yudy</t>
  </si>
  <si>
    <t>rekening bank tidak aktif dan pada akun BUD tidak muncul.
BEND.PENG. DINAS KESEHATAN
1131400167</t>
  </si>
  <si>
    <r>
      <rPr>
        <u/>
        <sz val="10"/>
        <color rgb="FF1155CC"/>
        <rFont val="Arial"/>
      </rPr>
      <t>https://prnt.sc/7sPYQjG0gK3F
https://prnt.sc/b6nXqEt4uAwS</t>
    </r>
    <r>
      <rPr>
        <u/>
        <sz val="10"/>
        <color rgb="FF000000"/>
        <rFont val="Arial"/>
      </rPr>
      <t xml:space="preserve"> </t>
    </r>
  </si>
  <si>
    <t>BKAD Prov. Kalimantan Bara</t>
  </si>
  <si>
    <t>BUD : 19700502 199003 1 005 
Pass : kalbarprov01#@!A</t>
  </si>
  <si>
    <t>62 853-9036-7575
~uelpida75</t>
  </si>
  <si>
    <t>https://prnt.sc/ENT3Db8JbwCa</t>
  </si>
  <si>
    <t>blum ada kaun KPA di skpd BPKAD ini</t>
  </si>
  <si>
    <t>PA : 19661227 198703 1 002
Password : BUDkabt4l@2024</t>
  </si>
  <si>
    <t>62 852-5128-8494</t>
  </si>
  <si>
    <t>Alokasi Anggaran 0 pada SIPD Penatausahaan</t>
  </si>
  <si>
    <t>https://prnt.sc/oFo7quEAeZq_</t>
  </si>
  <si>
    <r>
      <t xml:space="preserve">Done 
</t>
    </r>
    <r>
      <rPr>
        <u/>
        <sz val="10"/>
        <color rgb="FF1155CC"/>
        <rFont val="Arial"/>
      </rPr>
      <t>https://prnt.sc/OnEB82F1Pmpx</t>
    </r>
    <r>
      <rPr>
        <sz val="10"/>
        <color rgb="FF000000"/>
        <rFont val="Arial"/>
        <scheme val="minor"/>
      </rPr>
      <t xml:space="preserve"> </t>
    </r>
  </si>
  <si>
    <t>DINAS PERINDUSTRIAN, PERDAGANGAN, ENERGI DAN SUMBER DAYA MINERAL</t>
  </si>
  <si>
    <t>PA :
196609211986031004
K@lbar01</t>
  </si>
  <si>
    <t>62 852-5221-3213
fahmi</t>
  </si>
  <si>
    <t>Double uraian belanja.
Program : 1.01.01 - Program Penunjang Urusan Pemerintahan Daerah Provinsi
Kegiatan : 1.01.01.1.06 - Administrasi Umum Perangkat Daerah
Sub Kegiatan : 1.01.01.1.06.0009 - Penyelenggaraan Rapat Koordinasi dan Konsultasi SKPD
Uraian : Belanja Perjalanan Dinas Biasa
5.1.02.04.01.0001</t>
  </si>
  <si>
    <t>https://prnt.sc/qmX2Uezbo5Zz</t>
  </si>
  <si>
    <r>
      <t xml:space="preserve">Done
</t>
    </r>
    <r>
      <rPr>
        <u/>
        <sz val="10"/>
        <color rgb="FF1155CC"/>
        <rFont val="Arial"/>
      </rPr>
      <t>https://prnt.sc/MOc9pilq_h5U</t>
    </r>
    <r>
      <rPr>
        <sz val="10"/>
        <color rgb="FF000000"/>
        <rFont val="Arial"/>
        <scheme val="minor"/>
      </rPr>
      <t xml:space="preserve"> </t>
    </r>
  </si>
  <si>
    <t>Double uraian belanja.
Program : 3.29.03 - Program Pengelolaan Mineral Dan Batubara
Kegiatan : 3.29.03.1.07 - Penetapan Harga Patokan Mineral Bukan Logam dan Batuan
Sub Kegiatan : 3.29.03.1.07.0002 - Penentuan dan Penetapan Harga Patokan Mineral Bukan Logam dan Batuan
Uraian : Belanja Alat/Bahan untuk Kegiatan Kantor- Bahan Cetak
5.1.02.01.01.0026</t>
  </si>
  <si>
    <t>https://prnt.sc/jG-lwlzsMJKs</t>
  </si>
  <si>
    <r>
      <t xml:space="preserve">Done
</t>
    </r>
    <r>
      <rPr>
        <u/>
        <sz val="10"/>
        <color rgb="FF1155CC"/>
        <rFont val="Arial"/>
      </rPr>
      <t>https://prnt.sc/OQgIJwqeQQqa</t>
    </r>
    <r>
      <rPr>
        <sz val="10"/>
        <color rgb="FF000000"/>
        <rFont val="Arial"/>
        <scheme val="minor"/>
      </rPr>
      <t xml:space="preserve"> </t>
    </r>
  </si>
  <si>
    <t>Double uraian belanja.
Program : 3.29.06 - Program Pengelolaan Ketenagalistrikan
Kegiatan : 3.29.06.1.05 - Penatausahaan Izin Usaha Jasa Penunjang Tenaga Listrik bagi Badan Usaha Dalam Negeri/Mayoritas Sahamnya Dimiliki oleh Penanam Modal Dalam Negeri
Sub Kegiatan : 3.29.06.1.05.0003 - Pengendalian dan Pengawasan Pelaksanaan Perizinan Usaha Jasa Penunjang Tenaga Listrik bagi Badan Usaha Dalam Negeri/Mayoritas Sahamnya Dimiliki oleh Penanam Modal Dalam Negeri
Uraian : Belanja Alat/Bahan untuk Kegiatan Kantor-Alat Listrik
5.1.02.01.01.0031</t>
  </si>
  <si>
    <t>https://prnt.sc/oJZtUiwN3ycq</t>
  </si>
  <si>
    <r>
      <t xml:space="preserve">Done 
</t>
    </r>
    <r>
      <rPr>
        <u/>
        <sz val="10"/>
        <color rgb="FF1155CC"/>
        <rFont val="Arial"/>
      </rPr>
      <t>https://prnt.sc/48r1msrI5hdV</t>
    </r>
    <r>
      <rPr>
        <sz val="10"/>
        <color rgb="FF000000"/>
        <rFont val="Arial"/>
        <scheme val="minor"/>
      </rPr>
      <t xml:space="preserve"> </t>
    </r>
  </si>
  <si>
    <t>Double uraian belanja.
Program : 3.29.06 - Program Pengelolaan Ketenagalistrikan
Kegiatan : 3.29.06.1.05 - Penatausahaan Izin Usaha Jasa Penunjang Tenaga Listrik bagi Badan Usaha Dalam Negeri/Mayoritas Sahamnya Dimiliki oleh Penanam Modal Dalam Negeri
Sub Kegiatan : 3.29.06.1.05.0002 - Penyusunan Rekomendasi Perizinan dan Informasi Izin Usaha Jasa Penunjang Tenaga Listrik bagi Badan Usaha Dalam Negeri/Mayoritas Sahamnya Dimiliki oleh Penanam Modal Dalam Negeri
Uraian : Belanja Alat/Bahan untuk Kegiatan Kantor-Alat Tulis Kantor
5.1.02.01.01.0024</t>
  </si>
  <si>
    <t>https://prnt.sc/vCTKnlYUQuSK</t>
  </si>
  <si>
    <r>
      <t xml:space="preserve">Done 
</t>
    </r>
    <r>
      <rPr>
        <u/>
        <sz val="10"/>
        <color rgb="FF1155CC"/>
        <rFont val="Arial"/>
      </rPr>
      <t>https://prnt.sc/Ppqp-oT7BvBC</t>
    </r>
    <r>
      <rPr>
        <sz val="10"/>
        <color rgb="FF000000"/>
        <rFont val="Arial"/>
        <scheme val="minor"/>
      </rPr>
      <t xml:space="preserve"> </t>
    </r>
  </si>
  <si>
    <t>Kantor Camat Kuala Mandor B</t>
  </si>
  <si>
    <t>PPTK 	: 19760607 201001  2 006
Password : kuburayaKMB1@</t>
  </si>
  <si>
    <t>62 852-5202-7181
~Setyo</t>
  </si>
  <si>
    <t>Double rekening belanja 
Rekening double : Belanja Alat/Bahan untuk Kegiatan Kantor- Kertas dan Cover - 5.1.02.01.01.0025
Program : 1.01.01 - Program Penunjang Urusan Pemerintahan Daerah Kabupaten/kota
Kegiatan : 1.01.01.2.06 - Administrasi Umum Perangkat Daerah
Sub Kegiatan : 1.01.01.2.06.0004 - Penyediaan Bahan Logistik Kantor</t>
  </si>
  <si>
    <t>https://prnt.sc/-ulJo-G-edfH</t>
  </si>
  <si>
    <r>
      <t xml:space="preserve">Done
</t>
    </r>
    <r>
      <rPr>
        <u/>
        <sz val="10"/>
        <color rgb="FF1155CC"/>
        <rFont val="Arial"/>
      </rPr>
      <t>https://prnt.sc/6YWNqkrXoJ0G</t>
    </r>
    <r>
      <rPr>
        <sz val="10"/>
        <color rgb="FF000000"/>
        <rFont val="Arial"/>
        <scheme val="minor"/>
      </rPr>
      <t xml:space="preserve"> </t>
    </r>
  </si>
  <si>
    <t>PPTK         : 19760607 201001  2 006
Password : kuburayaKMB1@</t>
  </si>
  <si>
    <t>Double rekening belanja 
Rekening double : Belanja Jasa Tenaga Administrasi - 5.1.02.02.01.0026
Program : 1.01.01 - Program Penunjang Urusan Pemerintahan Daerah Kabupaten/kota
Kegiatan : 1.01.01.2.08 - Penyediaan Jasa Penunjang Urusan Pemerintahan Daerah
Sub Kegiatan : 1.01.01.2.08.0004 - Penyediaan Jasa Pelayanan Umum Kantor</t>
  </si>
  <si>
    <t>https://prnt.sc/msD1cyIfaF7v</t>
  </si>
  <si>
    <r>
      <t xml:space="preserve">Done
</t>
    </r>
    <r>
      <rPr>
        <u/>
        <sz val="10"/>
        <color rgb="FF1155CC"/>
        <rFont val="Arial"/>
      </rPr>
      <t>https://prnt.sc/-BwUS_lUJxiX</t>
    </r>
    <r>
      <rPr>
        <sz val="10"/>
        <color rgb="FF000000"/>
        <rFont val="Arial"/>
        <scheme val="minor"/>
      </rPr>
      <t xml:space="preserve"> </t>
    </r>
  </si>
  <si>
    <t xml:space="preserve">BADAN PENANGGULANGAN BENCANA DAERAH </t>
  </si>
  <si>
    <t xml:space="preserve">PA  : 
197104271991031002
SultanAgung19710427
</t>
  </si>
  <si>
    <t>62 852-5275-7897
arifin</t>
  </si>
  <si>
    <t>Doublue uraian belanja
Program : 1.05.03 - Program Penanggulangan Bencana
Kegiatan : 1.05.03.2.03 - Pelayanan Penyelamatan dan Evakuasi Korban Bencana
Sub Kegiatan : 1.05.03.2.03.0003 - Pencarian, Pertolongan dan Evakuasi Korban Bencana Kabupaten/Kota
Uraian : Belanja Bahan-Bahan Bakar dan Pelumas
5.1.02.01.01.0004</t>
  </si>
  <si>
    <t>https://prnt.sc/wHfPAlPWdOgE</t>
  </si>
  <si>
    <r>
      <t xml:space="preserve">Done
</t>
    </r>
    <r>
      <rPr>
        <u/>
        <sz val="10"/>
        <color rgb="FF1155CC"/>
        <rFont val="Arial"/>
      </rPr>
      <t>https://prnt.sc/-csadvEbqANF</t>
    </r>
    <r>
      <rPr>
        <sz val="10"/>
        <color rgb="FF000000"/>
        <rFont val="Arial"/>
        <scheme val="minor"/>
      </rPr>
      <t xml:space="preserve"> </t>
    </r>
  </si>
  <si>
    <t xml:space="preserve">PA :
197905272006042012
Seruyankab2024!
</t>
  </si>
  <si>
    <t>Double uraian belanja.
Program : 1.01.01 - Program Penunjang Urusan Pemerintahan Daerah Kabupaten/kota
Kegiatan : 1.01.01.2.09 - Pemeliharaan Barang Milik Daerah Penunjang Urusan Pemerintahan Daerah
Sub Kegiatan : 1.01.01.2.09.0006 - Pemeliharaan Peralatan dan Mesin Lainnya
Uraian : Belanja Pemeliharaan Komputer-Peralatan Komputer-Peralatan Mainframe
5.1.02.03.02.0407</t>
  </si>
  <si>
    <t>https://prnt.sc/Gyzfn0rwZgYM</t>
  </si>
  <si>
    <r>
      <t xml:space="preserve">Done
</t>
    </r>
    <r>
      <rPr>
        <u/>
        <sz val="10"/>
        <color rgb="FF1155CC"/>
        <rFont val="Arial"/>
      </rPr>
      <t>https://prnt.sc/YguAtxUOuX29</t>
    </r>
    <r>
      <rPr>
        <sz val="10"/>
        <color rgb="FF000000"/>
        <rFont val="Arial"/>
        <scheme val="minor"/>
      </rPr>
      <t xml:space="preserve"> </t>
    </r>
  </si>
  <si>
    <t xml:space="preserve"> KECAMATAN SERUYAN RAYA</t>
  </si>
  <si>
    <t xml:space="preserve">PA :
198604302004121002
Sera2024@
</t>
  </si>
  <si>
    <t>Double uraian belanja.
Program : 1.01.01 - Program Penunjang Urusan Pemerintahan Daerah Kabupaten/kota
Kegiatan : 1.01.01.2.06 - Administrasi Umum Perangkat Daerah
Sub Kegiatan : 1.01.01.2.06.0009 - Penyelenggaraan Rapat Koordinasi dan Konsultasi SKPD
Uraian : Belanja Perjalanan Dinas Biasa
5.1.02.04.01.0001</t>
  </si>
  <si>
    <t>https://prnt.sc/n3VgY-wDQAbe</t>
  </si>
  <si>
    <r>
      <t xml:space="preserve">Done
</t>
    </r>
    <r>
      <rPr>
        <u/>
        <sz val="10"/>
        <color rgb="FF1155CC"/>
        <rFont val="Arial"/>
      </rPr>
      <t>https://prnt.sc/E1da80uSI-yQ</t>
    </r>
    <r>
      <rPr>
        <sz val="10"/>
        <color rgb="FF000000"/>
        <rFont val="Arial"/>
        <scheme val="minor"/>
      </rPr>
      <t xml:space="preserve">  </t>
    </r>
  </si>
  <si>
    <t>Double uraian belanja.
Program : 1.01.01 - Program Penunjang Urusan Pemerintahan Daerah Kabupaten/kota
Kegiatan : 1.01.01.2.08 - Penyediaan Jasa Penunjang Urusan Pemerintahan Daerah
Sub Kegiatan : 1.01.01.2.08.0002 - Penyediaan Jasa Komunikasi, Sumber Daya Air dan Listrik
Uraian : Belanja Tagihan Listrik
5.1.02.02.01.0061</t>
  </si>
  <si>
    <t>https://prnt.sc/VUoOPZGM2iJ5</t>
  </si>
  <si>
    <r>
      <t xml:space="preserve">Done
</t>
    </r>
    <r>
      <rPr>
        <u/>
        <sz val="10"/>
        <color rgb="FF1155CC"/>
        <rFont val="Arial"/>
      </rPr>
      <t>https://prnt.sc/-dhE7Apx2g2f</t>
    </r>
    <r>
      <rPr>
        <sz val="10"/>
        <color rgb="FF000000"/>
        <rFont val="Arial"/>
        <scheme val="minor"/>
      </rPr>
      <t xml:space="preserve"> </t>
    </r>
  </si>
  <si>
    <t xml:space="preserve">PA :
198604302004121002
Sera2024@
</t>
  </si>
  <si>
    <t>Double uraian belanja.
Program : 1.01.01 - Program Penunjang Urusan Pemerintahan Daerah Kabupaten/kota
Kegiatan : 1.01.01.2.08 - Penyediaan Jasa Penunjang Urusan Pemerintahan Daerah
Sub Kegiatan : 1.01.01.2.08.0004 - Penyediaan Jasa Pelayanan Umum Kantor
Uraian : Belanja Jasa Tenaga Administrasi
5.1.02.02.01.0026</t>
  </si>
  <si>
    <t>https://prnt.sc/FBY1uPoYl0ik</t>
  </si>
  <si>
    <r>
      <t xml:space="preserve">Done
</t>
    </r>
    <r>
      <rPr>
        <u/>
        <sz val="10"/>
        <color rgb="FF1155CC"/>
        <rFont val="Arial"/>
      </rPr>
      <t>https://prnt.sc/L6GNZKXhneHd</t>
    </r>
    <r>
      <rPr>
        <sz val="10"/>
        <color rgb="FF000000"/>
        <rFont val="Arial"/>
        <scheme val="minor"/>
      </rPr>
      <t xml:space="preserve"> </t>
    </r>
  </si>
  <si>
    <t>KELURAHAN KUALA PEMBUANG I
KECAMATAN SERUYAN HILIR</t>
  </si>
  <si>
    <t xml:space="preserve">PA :
197604262005011008
Seruyankab2024@
</t>
  </si>
  <si>
    <t>Double uraian belanja.
Program : 7.01.03 - Program Pemberdayaan Masyarakat Desa Dan Kelurahan
Kegiatan : 7.01.03.2.02 - Kegiatan Pemberdayaan Kelurahan
Sub Kegiatan : 7.01.03.2.02.0002 - Pembangunan Sarana dan Prasarana Kelurahan
Uraian : Belanja Modal Mebel
5.2.02.05.02.0001
Uraian : Belanja Alat/Bahan untuk Kegiatan Kantor-Alat Listrik
5.1.02.01.01.0031</t>
  </si>
  <si>
    <t>https://prnt.sc/6YIF0Q6BXsNn</t>
  </si>
  <si>
    <r>
      <t xml:space="preserve">Done 
</t>
    </r>
    <r>
      <rPr>
        <u/>
        <sz val="10"/>
        <color rgb="FF1155CC"/>
        <rFont val="Arial"/>
      </rPr>
      <t>https://prnt.sc/ZjJfZFryiICC</t>
    </r>
    <r>
      <rPr>
        <sz val="10"/>
        <color rgb="FF000000"/>
        <rFont val="Arial"/>
        <scheme val="minor"/>
      </rPr>
      <t xml:space="preserve"> </t>
    </r>
  </si>
  <si>
    <t xml:space="preserve">Badan Pengelola Keuangan Dan Aset Daerah
</t>
  </si>
  <si>
    <t>NIP : 197902182006041003
Pass : Sekadaukab@2024</t>
  </si>
  <si>
    <t>62 852-2633-6279
timotius</t>
  </si>
  <si>
    <t>saat login muncuk dua jabatan yang sama sebagai PPTK dan pada dashboard muncul notifikasi "Anda tidak diizinkan mengakses rute ini"</t>
  </si>
  <si>
    <t>jabatan tidak double dan saat login notifiaksi anda tidak diizinkan mengakses rute ini hilang</t>
  </si>
  <si>
    <t>https://prnt.sc/lPG3A2YkuNWn</t>
  </si>
  <si>
    <t>User BP : 199006182015012001 password @90bpkadOK</t>
  </si>
  <si>
    <t xml:space="preserve">saat ini ga bisa proses gaji... Hanya gaji BPKAD saja... 
 dengan keterangan Gagal Data Rincian Belanja 
</t>
  </si>
  <si>
    <r>
      <rPr>
        <sz val="10"/>
        <rFont val="Arial"/>
      </rPr>
      <t xml:space="preserve">https://prnt.sc/cFxTDYSgI89z https://prnt.sc/EWfqUPn9f_In </t>
    </r>
    <r>
      <rPr>
        <u/>
        <sz val="10"/>
        <color rgb="FF1155CC"/>
        <rFont val="Arial"/>
      </rPr>
      <t>https://prnt.sc/4s9Lf5VRvMrY</t>
    </r>
  </si>
  <si>
    <t>BADAN PENGEMBANGAN SUMBER DAYA MANUSIA</t>
  </si>
  <si>
    <t>user PA : 19660302 198703 1 012
password : @Bpsdm24</t>
  </si>
  <si>
    <t>62 813-1556-2044
~Ratih</t>
  </si>
  <si>
    <t>Mau nambah Pengguna baru, yang sebelumnya tercatat sebagai user di Kota Pontianak, saat ini sudah tidak ada jabatannya, mohon bantu memindahkan nama yang bersangkutan agar dapat ditambahkan sebagai Pengguna di Provinsi Kalimantan Barat, pegawai tersebut adalah sbb :
Nama : D. Efy Masfiaty, S.P
NIK : 6171056509770011
NIP : 19770925 200604 2 007
NPWP SKPD : 00.119.635.1-707.000
Alamat : Jl. Gusti Johan Idrus No. 12 Pontianak
Tanggal Lahir : 25 September 1977
Pangkat/Golongan : Pembina/IV A</t>
  </si>
  <si>
    <t xml:space="preserve">https://drive.google.com/file/d/17x2ibxiPQUJVJrx0jbXXq839SMVgnp3q/view?usp=drive_link </t>
  </si>
  <si>
    <t>Badan Kesatuan Bangsa Dan Politik Provinsi Kalimantan Barat</t>
  </si>
  <si>
    <t>BP : 197601222006042015
Password : K4lb@rprov</t>
  </si>
  <si>
    <t>62 852-4583-2485
~Vivien</t>
  </si>
  <si>
    <t>Double pajak pada SPM
Pajak yang double : Iuran Wajib Pegawai 1%
No SPM : 61.00/03.0/000004/LS/8.01.0.00.0.00.01.0000/M/1/2025</t>
  </si>
  <si>
    <t>Pajak Iuran Wajib Pegawai 1% tidak double</t>
  </si>
  <si>
    <t>https://prnt.sc/09MEWopFt19f</t>
  </si>
  <si>
    <t>PPTK : 198603192009031005
Pass : Pontianak01@
PPTK :196912281993031006
Pass : Pontianak01@
197405222002121003
Pass : Pontianak01@</t>
  </si>
  <si>
    <t>081349777030
Nopan</t>
  </si>
  <si>
    <t>Double rekening belanja sehingga tidak bisa validasi DPA  : 
kode sub kegiatan
1.03.09.2.01.0008
1.03.10.2.01.0034
1.03.10.2.01.0046
1.03.10.2.01.0038
1.03.10.2.01.0043
1.03.10.2.01.0031
1.03.12.2.01.0013</t>
  </si>
  <si>
    <t>User Sekda : 196908041993031005
pass : Setda@2024
User BUD : 19660127 198603 1 009
pass : pontianak01#@!A</t>
  </si>
  <si>
    <t>Saat masuk akun Sekda muncul pilihan PA Diskominfo, yang seharusnya pilihan PA Diskominfo ada pada akun BUD</t>
  </si>
  <si>
    <t>Akun PA Diskominfo muncul saat login akun BUD</t>
  </si>
  <si>
    <r>
      <rPr>
        <u/>
        <sz val="10"/>
        <color rgb="FF1155CC"/>
        <rFont val="Arial"/>
      </rPr>
      <t>https://prnt.sc/abQopGdBHbBI</t>
    </r>
    <r>
      <rPr>
        <sz val="10"/>
        <rFont val="Arial"/>
      </rPr>
      <t xml:space="preserve">
</t>
    </r>
    <r>
      <rPr>
        <u/>
        <sz val="10"/>
        <color rgb="FF1155CC"/>
        <rFont val="Arial"/>
      </rPr>
      <t>https://prnt.sc/vbQCU2L3jZMJ</t>
    </r>
  </si>
  <si>
    <t>BP : 199006182015012001
Password : @90bpkadOK</t>
  </si>
  <si>
    <t>62 813-4765-5700
~A'an supandri</t>
  </si>
  <si>
    <t>https://prnt.sc/1G0Txp1hNUp7</t>
  </si>
  <si>
    <t xml:space="preserve">Bendahara Pengeluaran 
user : 19861219 201001 2 016 
pass : Bkad@S1pd
Pengguna Anggaran
User : 19670303 199710 1 001 
Pass :  Kobarbkad@41
</t>
  </si>
  <si>
    <t>62 852-2255-5636
- Sintawati</t>
  </si>
  <si>
    <t>Tidak dapat membuat SPP Gaji, muncul notifikasi pada saat akan menampilkan rincian "ERROR: more than one row returned by a subquery used as an expression (SQLSTATE 21000)"</t>
  </si>
  <si>
    <t xml:space="preserve">https://prnt.sc/exr5gtb1MKI_ </t>
  </si>
  <si>
    <t xml:space="preserve">PA : 
196801141995121002 
Samarinda123!
BUD :
196505021989021004 
BapakBUD2025@
</t>
  </si>
  <si>
    <t>62 823-3667-0103
lutfi</t>
  </si>
  <si>
    <t>Rekening bank tidak aktif dan pada akun BUD tidak muncul.
KANTOR CAMAT SUNGAI PINANG
1381400031</t>
  </si>
  <si>
    <t>rekening bank dapat di aktfikan</t>
  </si>
  <si>
    <r>
      <rPr>
        <u/>
        <sz val="10"/>
        <color rgb="FF1155CC"/>
        <rFont val="Arial"/>
      </rPr>
      <t>https://prnt.sc/_DLP9dwFAN8_ 
https://prnt.sc/Q1nHbkttX20y</t>
    </r>
    <r>
      <rPr>
        <sz val="10"/>
        <color rgb="FF000000"/>
        <rFont val="Arial"/>
      </rPr>
      <t xml:space="preserve"> </t>
    </r>
  </si>
  <si>
    <t>KECAMATAN MENTEBAH</t>
  </si>
  <si>
    <t xml:space="preserve">PA :
197204212000031005
Kapuashulukab2024*
</t>
  </si>
  <si>
    <t>Double uraian belanja.
Program : 1.01.01 - Program Penunjang Urusan Pemerintahan Daerah Kabupaten/kota
Kegiatan : 1.01.01.2.02 - Administrasi Keuangan Perangkat Daerah
Sub Kegiatan : 1.01.01.2.02.0001 - Penyediaan Gaji dan Tunjangan ASN
Uraian : Belanja Pembulatan Gaji PNS
5.1.01.01.08.0001</t>
  </si>
  <si>
    <t>https://prnt.sc/r9qxiGGO2kdS</t>
  </si>
  <si>
    <t xml:space="preserve">PA :
196901161999031003
Kaltimprov$01
BUD :
19751001 200112 1 003
Kaltimprov24!
</t>
  </si>
  <si>
    <t>62 852-4712-9948
dea</t>
  </si>
  <si>
    <t>Rekening bank tidak aktif dan pada akun BUD tidak muncul.
DINAS DIKBUD PROV. KALTIM
0011400564</t>
  </si>
  <si>
    <t>https://prnt.sc/0FIF6PFGbWvD</t>
  </si>
  <si>
    <t>KECAMATAN MENTAYA HILIR SELATAN</t>
  </si>
  <si>
    <t>PA :
197406051994031007
Mentaya24*
BUD :
196506131993122001
BUD_kotawaringintimur@2024</t>
  </si>
  <si>
    <t>62 853-3324-9333
dae</t>
  </si>
  <si>
    <t>Rekening bank tidak aktif dan pada akun BUD tidak muncul.
BENDAHARA PENGELUARAN KEC. MENTAYA HILIR SELATAN
3000102001588</t>
  </si>
  <si>
    <t>https://prnt.sc/eIg-YR4kaUsI</t>
  </si>
  <si>
    <r>
      <t xml:space="preserve">Done 
</t>
    </r>
    <r>
      <rPr>
        <u/>
        <sz val="10"/>
        <color rgb="FF1155CC"/>
        <rFont val="Arial"/>
      </rPr>
      <t>https://prnt.sc/WjAQToTaKRvQ</t>
    </r>
    <r>
      <rPr>
        <sz val="10"/>
        <color rgb="FF000000"/>
        <rFont val="Arial"/>
        <scheme val="minor"/>
      </rPr>
      <t xml:space="preserve"> </t>
    </r>
  </si>
  <si>
    <t>Akun PA: 196502021989021001
Password: Beraukab@1</t>
  </si>
  <si>
    <t xml:space="preserve">Rekening berikut menjadi tidak aktif dan tidak muncul di akun BUD
Nama Rekening: SEKERTARIAT DEWAN BERAU
Nomor Rekening: 0061400759
</t>
  </si>
  <si>
    <t>https://prnt.sc/M0ZurK-ysESk</t>
  </si>
  <si>
    <t>Double rekening belanja
Kode Sub Kegiatan : 1.01.01.2.08.0004</t>
  </si>
  <si>
    <t>KBUD:
user : 197808302003011001
password : BKADkapuashulu1*
PA
Username : 196712011989081004
Password : Kapuashulukab2024*</t>
  </si>
  <si>
    <t>barrysella
085750594270</t>
  </si>
  <si>
    <t>KBUD membuat SPD muncul notifikasi "DPA belum tersedia" 
Setelah dicek, seluruh DPA tersebut sudah di validasi</t>
  </si>
  <si>
    <t>KBUD bisa membuat SPD</t>
  </si>
  <si>
    <r>
      <rPr>
        <sz val="10"/>
        <rFont val="Arial"/>
      </rPr>
      <t xml:space="preserve">Validasi :
</t>
    </r>
    <r>
      <rPr>
        <u/>
        <sz val="10"/>
        <color rgb="FF1155CC"/>
        <rFont val="Arial"/>
      </rPr>
      <t>https://prnt.sc/HNOMQyp04jwH</t>
    </r>
    <r>
      <rPr>
        <sz val="10"/>
        <rFont val="Arial"/>
      </rPr>
      <t xml:space="preserve"> 
Notifikasi :
</t>
    </r>
    <r>
      <rPr>
        <u/>
        <sz val="10"/>
        <color rgb="FF1155CC"/>
        <rFont val="Arial"/>
      </rPr>
      <t>https://prnt.sc/Jzjp6hELjPcp</t>
    </r>
    <r>
      <rPr>
        <sz val="10"/>
        <rFont val="Arial"/>
      </rPr>
      <t xml:space="preserve"> 
</t>
    </r>
  </si>
  <si>
    <t>Kab. Pulang Pisau</t>
  </si>
  <si>
    <t>Dinas Pertanian Pulang Pisau</t>
  </si>
  <si>
    <t xml:space="preserve">User PA : 196802171997031006
password : Pulangpisaukab1@
</t>
  </si>
  <si>
    <t xml:space="preserve">081250507569 (Pa Amin)
</t>
  </si>
  <si>
    <t xml:space="preserve">Ada Perbedaan Pagu Anggaran (47.122.755.521) dengan hasil Pagu RAK (51.880.397.221)
</t>
  </si>
  <si>
    <t xml:space="preserve">Dinas Pertanian Pulang Pisau
3.27.07.2.01.0003 - Penyediaan dan Pemanfaatan Sarana dan Prasarana Penyuluhan Pertanian
</t>
  </si>
  <si>
    <t xml:space="preserve">User PPTK : 19780418 201001 2 008
password : Pulangpisaukab1@
</t>
  </si>
  <si>
    <t xml:space="preserve">Pada saat input RAK, rekening Belanja 5.1.02.01.01.0036 Belanja Alat/Bahan untuk Kegiatan Kantor-Bahan Komputer, Pagu 13.411.200, muncul 2 kali
</t>
  </si>
  <si>
    <t>Dinas Pertanian Pulang Pisau
3.27.07.2.01.0002 - Pengembangan Kapasitas Kelembagaan Petani di Kecamatan dan Desa</t>
  </si>
  <si>
    <t>User PPTK : 19780418 201001 2 008
password : Pulangpisaukab1@</t>
  </si>
  <si>
    <t xml:space="preserve">Pada saat input RAK, rekening Belanja 5.1.02.04.01.0001 Belanja Perjalanan Dinas Biasa, Pagu 69.780.000, muncul 2 kali
</t>
  </si>
  <si>
    <t xml:space="preserve">Dinas Pertanian Pulang Pisau
3.27.03.2.02.0008 - Pembangunan, Rehabilitasi dan Pemeliharaan Balai Penyuluh di Kecamatan serta Sarana Pendukungnya
</t>
  </si>
  <si>
    <t xml:space="preserve">User PPTK : 19721202 200901 1 002
password : Pulangpisaukab1@
</t>
  </si>
  <si>
    <t xml:space="preserve">Pada saat input RAK, rekening Belanja 5.1.02.01.01.0029 Belanja Alat/Bahan untuk Kegiatan Kantor-Bahan Komputer, Pagu 2.362.500, muncul 2 kali
</t>
  </si>
  <si>
    <t xml:space="preserve">Dinas Pertanian Pulang Pisau
3.27.03.2.01.0017 - Penyusunan Action Plan Pengembangan Prasarana, Sarana, Kawasan Pertanian
</t>
  </si>
  <si>
    <t>User PPTK : 19760717 199603 1 002
password : Pulangpisaukab1@</t>
  </si>
  <si>
    <t xml:space="preserve">Pada saat input RAK, rekening Belanja 5.1.02.01.01.0039 Belanja Barang untuk Dijual/Diserahkan kepada Masyarakat, Pagu 4.604.948.000, muncul 2 kali
</t>
  </si>
  <si>
    <t>Dinas Pertanian Pulang Pisau
3.27.03.2.01.0017 - Penyusunan Action Plan Pengembangan Prasarana, Sarana, Kawasan Pertanian</t>
  </si>
  <si>
    <t xml:space="preserve">Pada saat input RAK, rekening Belanja 5.1.02.02.08.0002 Belanja Jasa Konsultansi Perencanaan Arsitektur-Jasa Desain Arsitektural, Pagu 19.575.000, muncul 2 kali
</t>
  </si>
  <si>
    <t xml:space="preserve">User PPTK : 19760717 199603 1 002
password : Pulangpisaukab1@
</t>
  </si>
  <si>
    <t xml:space="preserve">Pada saat input RAK, rekening Belanja 5.1.02.02.08.0018 Belanja Jasa Konsultansi Pengawasan Arsitektur, Pagu 27.405.000, muncul 2 kali
</t>
  </si>
  <si>
    <t xml:space="preserve">Pada saat input RAK, rekening Belanja 5.1.02.04.01.0003 Belanja Perjalanan Dinas Dalam Kota, Pagu 20.160.000, muncul 2 kali
</t>
  </si>
  <si>
    <t xml:space="preserve">User dan Pass Bend. BPKAD                                 User : 199006182015012001                          Pass : @90bpkadOK                                 User dan Pass BUD/ &amp; PA                                    User : 1965030219920310094                          Pass : Sintangkab1@
</t>
  </si>
  <si>
    <t xml:space="preserve">Maria Natalia
</t>
  </si>
  <si>
    <t xml:space="preserve">Kendala tidak bisa akses untuk Entry LS Gaji, dengan keterangan Gagal Scan Data Rincian Belanja (can't scan into dest 24: cannot scan NULL into *int64 (data sub kegiatan hilang)
</t>
  </si>
  <si>
    <t xml:space="preserve">Agar dapat entry SPP LS GAJI
</t>
  </si>
  <si>
    <t xml:space="preserve">User dan Pass Bend. Penerimaan BPKAD                                 User : 198609042011012007                         Pass : R4tn4*d0nk                                 User dan Pass BUD/ &amp; PA                                    User : 1965030219920310094                          Pass : Sintangkab1@
</t>
  </si>
  <si>
    <t xml:space="preserve">Tidak muncul data pengajuan Rekening bank pada akun PA sehingga tidak bisa divalidasi Rekening Bank oleh akun BUD, permohonan Rekening Bank telah berhasil dientry oleh Bendahara Penerimaan
</t>
  </si>
  <si>
    <t xml:space="preserve">Agar dapat entry muncul Pengajuan Rekening Bank pada akun PA
</t>
  </si>
  <si>
    <t xml:space="preserve">Data pada menu pelimpahan kewenangan kosong (blank) sehingga tidak
</t>
  </si>
  <si>
    <t xml:space="preserve">Agar dapat muncul data sehingga dapat tampak nilai pagu 
</t>
  </si>
  <si>
    <t xml:space="preserve">Data pada menu penugasan PPTK (blank) sehingga tidak dapat melakukan penugasan PPTK dan terkendala entry NPD menuju TBP
</t>
  </si>
  <si>
    <t xml:space="preserve">Agar dapat muncul data sehingga dapat melanjutkan proses penugasan PPTK, entry NPD dan TBP
</t>
  </si>
  <si>
    <t xml:space="preserve">"Data pegawai sebagai berikut seharusnya terdaftar sebagai Fungsi Akuntansi SKPKD : Siareta, SE
19860815 201101 2 004 , 
Nora Diyang Jamila, SE , NISIMUS 198004072010011025
19930827 202421 2 003"
</t>
  </si>
  <si>
    <t xml:space="preserve">Agar dapat diubah menjadi Fungsi Akuntansi SKPKD
</t>
  </si>
  <si>
    <t xml:space="preserve">Kendala tidak bisa akses untuk Entry LS Barang dan Jasa, dengan keterangan Gagal Scan Data Rincian Belanja (can't scan into dest 24: cannot scan NULL into *int64 (data sub kegiatan hilang)
</t>
  </si>
  <si>
    <t xml:space="preserve">Agar dapat entry SPP LS Barang dan Jasa
</t>
  </si>
  <si>
    <t xml:space="preserve">Pada menu akun PA DPA Pagu Anggaran 0 (data angka tidak ada yang muncul)
</t>
  </si>
  <si>
    <t xml:space="preserve">Agar dapat muncul kembali data DPA tersebut
</t>
  </si>
  <si>
    <t xml:space="preserve">Pada menu akun bendahara pengeluaran data PA pada SPP SPM yang sudah terbit sebagai pihak menyetujui/mengetahu hilang,tidak muncul (blank)
</t>
  </si>
  <si>
    <t>PA  : 197406051994031007
Pass: Mentaya24*</t>
  </si>
  <si>
    <t xml:space="preserve">Diah
081352807514 </t>
  </si>
  <si>
    <t xml:space="preserve">Rekening berikut menjadi tidak aktif dan tidak muncul di akun BUD
Nama Rekening: Bendahara Pengeluaran Kec.Mentaya Hilir Selatan
Nomor Rekening: 3000102001588
</t>
  </si>
  <si>
    <t>https://prnt.sc/ytjj1o4EvI-U</t>
  </si>
  <si>
    <t xml:space="preserve">User PA : 199205122015032001
Pass : @Kayongutarakab25
</t>
  </si>
  <si>
    <t>62 812-5354-3050
~Ziou</t>
  </si>
  <si>
    <t>User PA tidak bisa melakukan Verifikasi beberapa sub kegitan, meski sudah diverifikasi namun statusnya belum berubah, sepert :
Penyelenggaraan Sistem Informasi Kesehatan Secara Terintegrasi
Kode 1.02.02.2.03
Penerbitan Izin Rumah Sakit Kelas C, D dan Fasilitas Pelayanan Kesehatan Tingkat Daerah Kabupaten/Kota
Kode 1.02.02.2.04</t>
  </si>
  <si>
    <t>https://drive.google.com/file/d/1rBtlGl8k1T62Sf_KdKezoDEqGeNu4ws6/view?usp=drive_link</t>
  </si>
  <si>
    <t>user yang dicantumkan adalah PPTK, jadi tidak bisa dilakukan pengecekan</t>
  </si>
  <si>
    <t>PA: 197705192003122007
Password : @Lamandaukab1</t>
  </si>
  <si>
    <t>62 822-5088-0959
~Rangga Fauzan</t>
  </si>
  <si>
    <t>Alokasi Anggaran Penimaan Pembiayaan 0 pada SIPD Penatausahaan</t>
  </si>
  <si>
    <t>https://prnt.sc/wn89EC-zq9Cm</t>
  </si>
  <si>
    <r>
      <t xml:space="preserve">Sudah Dikonformasi ke Pemda
</t>
    </r>
    <r>
      <rPr>
        <u/>
        <sz val="10"/>
        <color rgb="FF1155CC"/>
        <rFont val="Arial"/>
      </rPr>
      <t>https://prnt.sc/ycwTlkiI0qwA</t>
    </r>
    <r>
      <rPr>
        <sz val="10"/>
        <color rgb="FF000000"/>
        <rFont val="Arial"/>
        <scheme val="minor"/>
      </rPr>
      <t xml:space="preserve"> </t>
    </r>
  </si>
  <si>
    <t>user: 197709172005011014
Password: Bkpsdm@$2025$#</t>
  </si>
  <si>
    <t>62 812-5074-6644
~FI'IBADI</t>
  </si>
  <si>
    <t>Anggaran tidak tampil dari sejak buka Jadwal Penatausahaan, tampil nya NOL semua dan Program, Kegiatannya juga tidak tampil</t>
  </si>
  <si>
    <r>
      <rPr>
        <u/>
        <sz val="10"/>
        <color rgb="FF1155CC"/>
        <rFont val="Arial"/>
      </rPr>
      <t>https://drive.google.com/file/d/1XMbDj7O7knAktQpTLB0ZGZHLQeXVLV29/view?usp=drive_link</t>
    </r>
    <r>
      <rPr>
        <sz val="10"/>
        <rFont val="Arial"/>
      </rPr>
      <t xml:space="preserve"> </t>
    </r>
  </si>
  <si>
    <t>PA : 196503021992031009
Password : Sintangkab1@</t>
  </si>
  <si>
    <t>62 852-4527-9428
~Dwi Patnasari</t>
  </si>
  <si>
    <t>Data DPA Belanja tidak ditemukan karna muncul error 
gagal mengambil data. - failed to connect to `host=192.168.128.132 user=app_penatausahan database=mst_referensi_2025`: server error (FATAL: sorry, too many clients already (SQLSTATE 53300))</t>
  </si>
  <si>
    <t>Data dapat dimunculkan</t>
  </si>
  <si>
    <t>https://prnt.sc/5UafhIZy3m08</t>
  </si>
  <si>
    <t>Data DPA Pengeluaran Pembiayaan tidak ditemukan karna muncul error 
failed to connect to `host=192.168.128.132 user=app_penatausahan database=mst_referensi_2025`: server error (FATAL: sorry, too many clients already (SQLSTATE 53300))</t>
  </si>
  <si>
    <t>https://prnt.sc/T0CfFi47woQQ</t>
  </si>
  <si>
    <t>AKUN PA KECAMATAN 19820714 200012 2 002
Pass : Kecamatan123@
AKUN KPA 19720522 199203 2 007
AKUN PPTK KEGIATAN 19940207 201507 2 001</t>
  </si>
  <si>
    <t>62 857-1922-0057
~M Faiz F</t>
  </si>
  <si>
    <t xml:space="preserve">Double rekening belanja
</t>
  </si>
  <si>
    <t xml:space="preserve">Dinas Pekerjaan Umum dan Penataan Ruang
</t>
  </si>
  <si>
    <t xml:space="preserve">User PA : 196610081990111001        
Pass : @Pupr1234
</t>
  </si>
  <si>
    <t>62 812-5644-4639
~Daryanto</t>
  </si>
  <si>
    <t>Doubel Rekening pada :
Kegiatan 
1.01.01.2.02 - Administrasi Keuangan Perangkat Daerah
Sub Kegiatan
1.01.01.2.02.0005 - Koordinasi dan Penyusunan Laporan Keuangan Akhir Tahun SKPD
Rekening Belanja :
Belanja Perjalanan Dinas Paket Meeting Luar Kota
5.1.02.04.01.0005</t>
  </si>
  <si>
    <t>https://drive.google.com/file/d/1cCPFJV4c4Zap0yVanYLjohhqWLUrHzOp/view?usp=drive_link</t>
  </si>
  <si>
    <t xml:space="preserve">Dinas Koperasi usaha kecil menengah, perindustrian dan Perdagangan
</t>
  </si>
  <si>
    <t xml:space="preserve">User PA : 196510101995091001        
Pass : @Kumindag27
</t>
  </si>
  <si>
    <t>Doubel Rekening pada :
Kegiatan 
1.01.01.2.09 - Pemeliharaan Barang Milik Daerah Penunjang Urusan Pemerintahan Daerah
1.01.01.2.09.0006 - Pemeliharaan Peralatan dan Mesin Lainnya
Rekening Belanja :
Belanja Pemeliharaan Komputer-Komputer Unit-Personal Computer
5.1.02.03.02.0405</t>
  </si>
  <si>
    <t>https://drive.google.com/file/d/1CzGW1EQg66VWOgpoujKvNSBwV82ZABd3/view?usp=drive_link</t>
  </si>
  <si>
    <t xml:space="preserve">Dinas Perikanan, Peternakan dan Kesehatan Hewan
</t>
  </si>
  <si>
    <t>User PA : 19690824 198911 1 001   
Pass : P2keswan#@!</t>
  </si>
  <si>
    <t>Doubel Rekening pada :
Kegiatan 
1.01.01.2.03 - Administrasi Barang Milik Daerah pada Perangkat Daerah
Sub Kegiatan :
1.01.01.2.03.0003 - Koordinasi dan Penilaian Barang Milik Daerah SKPD
Rekening Belanja :
Belanja Makanan dan Minuman Rapat
5.1.02.01.01.0052</t>
  </si>
  <si>
    <t xml:space="preserve">https://drive.google.com/file/d/1Rc-Ie1m18IksrORDR9PMLHZUuHEJLllZ/view?usp=drive_link </t>
  </si>
  <si>
    <t xml:space="preserve">User PA : 196610091994031008        
Pass : S@mbas2024
</t>
  </si>
  <si>
    <t>Doubel Rekening pada :
Kegiatan 
4.01.02.2.01 - Administrasi Tata Pemerintahan
Sub Kegiatan :
4.01.02.2.01.0002 - Pengelolaan Administrasi Kewilayahan
Rekening Belanja :
Belanja Alat/Bahan untuk Kegiatan Kantor-Alat Tulis Kantor
5.1.02.01.01.0024</t>
  </si>
  <si>
    <t>https://drive.google.com/file/d/1lDT_lEtQtYITCkl4MqEuWxn1Z-ZKfBrk/view?usp=drive_link</t>
  </si>
  <si>
    <t xml:space="preserve">Sekretariat DPRD
</t>
  </si>
  <si>
    <t xml:space="preserve">User PA : 196711181986032002        
Pass : sambaskabDPRD24@
</t>
  </si>
  <si>
    <r>
      <rPr>
        <sz val="10"/>
        <color theme="1"/>
        <rFont val="Arial"/>
      </rPr>
      <t xml:space="preserve">Doubel Rekening pada :
Kegiatan 
</t>
    </r>
    <r>
      <rPr>
        <b/>
        <sz val="10"/>
        <color theme="1"/>
        <rFont val="Arial"/>
      </rPr>
      <t>4.02.02.2.02 - Pembahasan Kebijakan Anggaran</t>
    </r>
    <r>
      <rPr>
        <sz val="10"/>
        <color theme="1"/>
        <rFont val="Arial"/>
      </rPr>
      <t xml:space="preserve">
Sub Kegiatan :
4.02.02.2.02.0004 - Pembahasan APBD Perubahan
Rekening Belanja :
Belanja Alat/Bahan untuk Kegiatan Kantor-Alat Tulis Kantor
5.1.02.01.01.0024
Kegiatan 
</t>
    </r>
    <r>
      <rPr>
        <b/>
        <sz val="10"/>
        <color theme="1"/>
        <rFont val="Arial"/>
      </rPr>
      <t>4.02.02.2.05 - Penyerapan dan Penghimpunan Aspirasi Masyarakat</t>
    </r>
    <r>
      <rPr>
        <sz val="10"/>
        <color theme="1"/>
        <rFont val="Arial"/>
      </rPr>
      <t xml:space="preserve">
Sub Kegiatan :
4.02.02.2.05.0003 - Pelaksanaan Reses
Rekening Belanja :
Belanja Perjalanan Dinas Biasa
5.1.02.04.01.0001</t>
    </r>
  </si>
  <si>
    <r>
      <rPr>
        <u/>
        <sz val="10"/>
        <color rgb="FF1155CC"/>
        <rFont val="Arial"/>
      </rPr>
      <t xml:space="preserve">https://drive.google.com/file/d/1OyCT-7ZZVAfFudbb7jWFYgtUwiYnQe7E/view?usp=drive_link
</t>
    </r>
    <r>
      <rPr>
        <u/>
        <sz val="10"/>
        <color rgb="FF1155CC"/>
        <rFont val="Arial"/>
      </rPr>
      <t>https://drive.google.com/file/d/1zKbXN_xA_oCNA1z0evkHIf1lejjBXAmc/view?usp=drive_link</t>
    </r>
    <r>
      <rPr>
        <u/>
        <sz val="10"/>
        <color rgb="FF1155CC"/>
        <rFont val="Arial"/>
      </rPr>
      <t xml:space="preserve"> </t>
    </r>
  </si>
  <si>
    <t xml:space="preserve">Kantor Camat Selakau
</t>
  </si>
  <si>
    <t xml:space="preserve">User PA: 196811021990031004        
Pass : sambaskab01#@!A
</t>
  </si>
  <si>
    <r>
      <rPr>
        <sz val="10"/>
        <color theme="1"/>
        <rFont val="Arial"/>
      </rPr>
      <t xml:space="preserve">Doubel Rekening pada :
</t>
    </r>
    <r>
      <rPr>
        <b/>
        <sz val="10"/>
        <color theme="1"/>
        <rFont val="Arial"/>
      </rPr>
      <t>Kegiatan 
1.01.01.2.06 - Administrasi Umum Perangkat Daerah</t>
    </r>
    <r>
      <rPr>
        <sz val="10"/>
        <color theme="1"/>
        <rFont val="Arial"/>
      </rPr>
      <t xml:space="preserve">
Sub Kegiatan :
1.01.01.2.06.0003 - Penyediaan Peralatan Rumah Tangga
Rekening Belanja :
Belanja Pemeliharaan Alat Kantor dan Rumah Tangga-Alat Rumah Tangga-Alat Pembersih
5.1.02.03.02.0120
</t>
    </r>
    <r>
      <rPr>
        <b/>
        <sz val="10"/>
        <color theme="1"/>
        <rFont val="Arial"/>
      </rPr>
      <t>Kegiatan 
1.01.01.2.08 - Penyediaan Jasa Penunjang Urusan Pemerintahan Daerah</t>
    </r>
    <r>
      <rPr>
        <sz val="10"/>
        <color theme="1"/>
        <rFont val="Arial"/>
      </rPr>
      <t xml:space="preserve">
Sub Kegiatan :
1.01.01.2.08.0002 - Penyediaan Jasa Komunikasi, Sumber Daya Air dan Listrik
Rekening Belanja :
Belanja Tagihan Listrik
5.1.02.02.01.0061
</t>
    </r>
    <r>
      <rPr>
        <b/>
        <sz val="10"/>
        <color theme="1"/>
        <rFont val="Arial"/>
      </rPr>
      <t>Kegiatan 
1.01.01.2.06 - Administrasi Umum Perangkat Daerah</t>
    </r>
    <r>
      <rPr>
        <sz val="10"/>
        <color theme="1"/>
        <rFont val="Arial"/>
      </rPr>
      <t xml:space="preserve">
Sub Kegiatan :
1.01.01.2.06.0004 - Penyediaan Bahan Logistik Kantor
Rekening Belanja :
Belanja Alat/Bahan untuk Kegiatan Kantor-Bahan Komputer
5.1.02.01.01.0029</t>
    </r>
  </si>
  <si>
    <r>
      <rPr>
        <u/>
        <sz val="10"/>
        <color rgb="FF1155CC"/>
        <rFont val="Arial"/>
      </rPr>
      <t>https://drive.google.com/file/d/1rxTHqIUjh7Xm_6ZiNLc3EuxVvAbT3SAM/view?usp=drive_link</t>
    </r>
    <r>
      <rPr>
        <u/>
        <sz val="10"/>
        <color rgb="FF1155CC"/>
        <rFont val="Arial"/>
      </rPr>
      <t xml:space="preserve"> 
https://drive.google.com/file/d/1gHRz0B24n-nLbID_UfY-NiA-COJVHAgj/view?usp=drive_link
</t>
    </r>
    <r>
      <rPr>
        <u/>
        <sz val="10"/>
        <color rgb="FF1155CC"/>
        <rFont val="Arial"/>
      </rPr>
      <t>https://drive.google.com/file/d/1G8ObKtfM-GNcrw_os_w11nRmDO5uKCBj/view?usp=drive_link</t>
    </r>
  </si>
  <si>
    <t xml:space="preserve">Kecamatan Sajingan Besar
</t>
  </si>
  <si>
    <t xml:space="preserve">User PA: 197411122009021002        
Pass : Sambaskab#@!1
</t>
  </si>
  <si>
    <r>
      <rPr>
        <sz val="10"/>
        <color theme="1"/>
        <rFont val="Arial"/>
      </rPr>
      <t xml:space="preserve">Doubel Rekening pada :
Kegiatan 
</t>
    </r>
    <r>
      <rPr>
        <b/>
        <sz val="10"/>
        <color theme="1"/>
        <rFont val="Arial"/>
      </rPr>
      <t>7.01.04.2.02 - Koordinasi Penerapan dan Penegakan Peraturan Daerah dan Peraturan Kepala Daerah</t>
    </r>
    <r>
      <rPr>
        <sz val="10"/>
        <color theme="1"/>
        <rFont val="Arial"/>
      </rPr>
      <t xml:space="preserve">
Sub Kegiatan :
7.01.04.2.02.0001 - Koordinasi/Sinergi dengan Perangkat Daerah yang Tugas dan Fungsinya di Bidang Penegakan Peraturan Perundang-Undangan dan/atau Kepolisian Negara Republik Indonesia
Rekening Belanja :
Belanja Perjalanan Dinas Dalam Kota
5.1.02.04.01.0003
Kegiatan </t>
    </r>
    <r>
      <rPr>
        <b/>
        <sz val="10"/>
        <color theme="1"/>
        <rFont val="Arial"/>
      </rPr>
      <t xml:space="preserve">
1.01.01.2.08 - Penyediaan Jasa Penunjang Urusan Pemerintahan Daerah</t>
    </r>
    <r>
      <rPr>
        <sz val="10"/>
        <color theme="1"/>
        <rFont val="Arial"/>
      </rPr>
      <t xml:space="preserve">
Sub Kegiatan :
1.01.01.2.08.0001 - Penyediaan Jasa Surat Menyurat
Rekening Belanja :
Belanja Alat/Bahan untuk Kegiatan Kantor-Benda Pos
5.1.02.01.01.0027
Kegiatan 
</t>
    </r>
    <r>
      <rPr>
        <b/>
        <sz val="10"/>
        <color theme="1"/>
        <rFont val="Arial"/>
      </rPr>
      <t>7.01.05.2.01 - Penyelenggaraan Urusan Pemerintahan Umum Sesuai Penugasan Kepala Daerah</t>
    </r>
    <r>
      <rPr>
        <sz val="10"/>
        <color theme="1"/>
        <rFont val="Arial"/>
      </rPr>
      <t xml:space="preserve">
Sub Kegiatan :
7.01.05.2.01.0004 - Pembinaan Kerukunan Antar Suku dan Intra Suku, Umat Beragama, Ras, dan Golongan Lainnya Guna Mewujudkan Stabilitas Keamanan Lokal, Regional, dan Nasional
Rekening Belanja :
Belanja Alat/Bahan untuk Kegiatan Kantor- Bahan Cetak
5.1.02.01.01.0026</t>
    </r>
  </si>
  <si>
    <r>
      <rPr>
        <u/>
        <sz val="10"/>
        <color rgb="FF1155CC"/>
        <rFont val="Arial"/>
      </rPr>
      <t>https://drive.google.com/file/d/1fXo5LKpAiQYPE7vrD_R-j9f9kjwSJ600/view?usp=drive_link</t>
    </r>
    <r>
      <rPr>
        <sz val="10"/>
        <rFont val="Arial"/>
      </rPr>
      <t xml:space="preserve"> 
</t>
    </r>
    <r>
      <rPr>
        <u/>
        <sz val="10"/>
        <color rgb="FF1155CC"/>
        <rFont val="Arial"/>
      </rPr>
      <t>https://drive.google.com/file/d/1pA5m3J9SUI6-CNh0Inr_D1aWllEfsV3A/view?usp=drive_link</t>
    </r>
    <r>
      <rPr>
        <sz val="10"/>
        <rFont val="Arial"/>
      </rPr>
      <t xml:space="preserve"> 
</t>
    </r>
    <r>
      <rPr>
        <u/>
        <sz val="10"/>
        <color rgb="FF1155CC"/>
        <rFont val="Arial"/>
      </rPr>
      <t>https://drive.google.com/file/d/1EQRmwRkUKv7Gzf-bBCv7Z6YmCyqe2yUx/view?usp=drive_link</t>
    </r>
    <r>
      <rPr>
        <sz val="10"/>
        <rFont val="Arial"/>
      </rPr>
      <t xml:space="preserve"> </t>
    </r>
  </si>
  <si>
    <t xml:space="preserve">KecamatanTekarang
</t>
  </si>
  <si>
    <t xml:space="preserve">User PA : 197509012006041006        
Pass : 062002Tkr@
</t>
  </si>
  <si>
    <t>Doubel Rekening pada :
Kegiatan 
1.01.01.2.01 - Perencanaan, Penganggaran, dan Evaluasi Kinerja Perangkat Daerah
Sub Kegiatan :
1.01.01.2.01.0006 - Koordinasi dan Penyusunan Laporan Capaian Kinerja dan Ikhtisar Realisasi Kinerja SKPD
Rekening Belanja :
Belanja Makanan dan Minuman Rapat
5.1.02.01.01.0052</t>
  </si>
  <si>
    <t>https://drive.google.com/file/d/1fPeWUrrzs6ujdjbRDijd0IOax2ykagpL/view?usp=drive_link</t>
  </si>
  <si>
    <t xml:space="preserve">Kecamatan Semparuk
</t>
  </si>
  <si>
    <t xml:space="preserve">User PA : 196709041994031009        
Pass : Semparuk123!
</t>
  </si>
  <si>
    <t>Doubel Rekening pada :
Kegiatan 
1.01.01.2.01 - Perencanaan, Penganggaran, dan Evaluasi Kinerja Perangkat Daerah
Sub Kegiatan :
1.01.01.2.01.0006 - Koordinasi dan Penyusunan Laporan Capaian Kinerja dan Ikhtisar Realisasi Kinerja SKPD
Rekening Belanja :
Belanja Alat/Bahan untuk Kegiatan Kantor-Alat Tulis Kantor
5.1.02.01.01.0024</t>
  </si>
  <si>
    <r>
      <rPr>
        <u/>
        <sz val="10"/>
        <color rgb="FF1155CC"/>
        <rFont val="Arial"/>
      </rPr>
      <t>https://drive.google.com/file/d/1ZBCcRafoIyCSN3KlVRCi93lNETJHJSPN/view?usp=drive_link</t>
    </r>
    <r>
      <rPr>
        <sz val="10"/>
        <color rgb="FF000000"/>
        <rFont val="Arial"/>
      </rPr>
      <t xml:space="preserve"> </t>
    </r>
  </si>
  <si>
    <t xml:space="preserve">User PA : 197707152002121005        
Pass : satpolPP@25
</t>
  </si>
  <si>
    <t>Doubel Rekening pada :
Kegiatan 
1.01.01.2.02 - Administrasi Keuangan Perangkat Daerah
Sub Kegiatan :
1.01.01.2.02.0001 - Penyediaan Gaji dan Tunjangan ASN
Rekening Belanja :
Belanja Tunjangan PPh/Tunjangan Khusus PNS
5.1.01.01.07.0001</t>
  </si>
  <si>
    <t>Kab Sambas SATPOL PP DPA Double.png</t>
  </si>
  <si>
    <t>User dan Pass Bend. BPKAD User : 199006182015012001 Pass : @90bpkadOK User dan Pass BUD/ &amp; PA User : 1965030219920310094 Pass : Sintangkab1@</t>
  </si>
  <si>
    <t>Maria Natalia</t>
  </si>
  <si>
    <t>Kendala tidak bisa akses untuk Entry LS Gaji, dengan keterangan Gagal Scan Data Rincian Belanja (can't scan into dest 24: cannot scan NULL into *int64 (data sub kegiatan hilang)</t>
  </si>
  <si>
    <t>Agar dapat entry SPP LS GAJI</t>
  </si>
  <si>
    <t>User dan Pass Bend. Penerimaan BPKAD User : 198609042011012007 Pass : R4tn4*d0nk User dan Pass BUD/ &amp; PA User : 1965030219920310094 Pass : Sintangkab1@</t>
  </si>
  <si>
    <t>Tidak muncul data pengajuan Rekening bank pada akun PA sehingga tidak bisa divalidasi Rekening Bank oleh akun BUD, permohonan Rekening Bank telah berhasil dientry oleh Bendahara Penerimaan</t>
  </si>
  <si>
    <t>Agar dapat entry muncul Pengajuan Rekening Bank pada akun PA</t>
  </si>
  <si>
    <t>Data pada menu pelimpahan kewenangan kosong (blank) sehingga tidak</t>
  </si>
  <si>
    <t>Agar dapat muncul data sehingga dapat tampak nilai pagu</t>
  </si>
  <si>
    <t>Data pada menu penugasan PPTK (blank) sehingga tidak dapat melakukan penugasan PPTK dan terkendala entry NPD menuju TBP</t>
  </si>
  <si>
    <t>Agar dapat muncul data sehingga dapat melanjutkan proses penugasan PPTK, entry NPD dan TBP</t>
  </si>
  <si>
    <t>Data pegawai sebagai berikut seharusnya terdaftar sebagai Fungsi Akuntansi SKPKD : Siareta, SE
 19860815 201101 2 004 , 
 Nora Diyang Jamila, SE , NISIMUS 198004072010011025
 19930827 202421 2 003</t>
  </si>
  <si>
    <t>Agar dapat diubah menjadi Fungsi Akuntansi SKPKD</t>
  </si>
  <si>
    <t>Kendala tidak bisa akses untuk Entry LS Barang dan Jasa, dengan keterangan Gagal Scan Data Rincian Belanja (can't scan into dest 24: cannot scan NULL into *int64 (data sub kegiatan hilang)</t>
  </si>
  <si>
    <t>Agar dapat entry SPP LS Barang dan Jasa</t>
  </si>
  <si>
    <t>Pada menu akun PA DPA Pagu Anggaran 0 (data angka tidak ada yang muncul)</t>
  </si>
  <si>
    <t>Agar dapat muncul kembali data DPA tersebut</t>
  </si>
  <si>
    <t>Pada menu akun bendahara pengeluaran data PA pada SPP SPM yang sudah terbit sebagai pihak menyetujui/mengetahu hilang,tidak muncul (blank)</t>
  </si>
  <si>
    <t>DISPERINDAGKOP UKM</t>
  </si>
  <si>
    <t>User &amp; Pass PA DISPERINDAGKOP UKM User : 196504281993031010 Pass : Sintangkab1!</t>
  </si>
  <si>
    <t>PA tidak dapat melakukan penugasan PPTK. PPTK an. ERMY DIHETTY terdapat 3 akun</t>
  </si>
  <si>
    <t>PA dapat melakukan penugasan PPTK. Akun PPTK a.n. ERMY DIHETTY hanya 1 saja</t>
  </si>
  <si>
    <t>RSUD ADE M DJOEN SINTANG</t>
  </si>
  <si>
    <t>User dan Pass Bend. Pengeluaran Pembantu RSUD ADE M DJOEN SINTANG User : 197608112010012004 Pass : Sint@ng1 User dan Pass KPA User : 197309092002121005 Pass : rsudSINTANG@2025 User dan Pass PA User : 196707211996031004 Pass : sipD@2024</t>
  </si>
  <si>
    <t>Kendala tidak muncul data kegiatan dan sub kegiatan yang akan di entry oleh BPP sehingga tidak entry SPP Barang dan Jasa</t>
  </si>
  <si>
    <t>Kecamatan Sintang</t>
  </si>
  <si>
    <t>User dan Pass Bend. Kecamatan Sintang User : 198305072015012001 Pass : Sint@ng2025 User dan Pass PA User : 198111082000121001 Pass : Sint@ng2024</t>
  </si>
  <si>
    <t>Permasalahan : 
 Kami sudah menambahkan Rekening Bank untuk kelurahan sebagai UPT dari kecamatan namun saat sudah BUD setujui pengajuan Rekening Bank, berhasil entry percobaan LS Barang dan Jasa pada Kelurahan, saat mencoba entry pada kecamatan nomor rekening kecamatan menjadi Blank (-) yang mana sebelumnya Rekening Bank sudah diajukan dan aktif milik Kecamatan Sintang.</t>
  </si>
  <si>
    <t>Agar dapat muncul data nomor rekening dan nama rekening pada SP2D</t>
  </si>
  <si>
    <t>User dan Pass Bend. Dinas Kesehatan User : 198610262010012018 Pass : Simral@2019 User dan Pass PA User : 196707211996031004 Pass : sipD@2024</t>
  </si>
  <si>
    <t>Permasalahan : 
 Saat akan menambahkan pengguna baru pada AKUN PA SKPD muncul keterangan NIP sudah digunakan, namun saat dicari data NIP tersebut tidak muncul data bahwa NIP sudah ada (sudah digunakan), kami coba buka dan entry dengan AKUN BUD keterangan yg sama muncul bahwa NIP sudah digunakan. Data user yang akan dientry :
 Miranti wulandari, S.K.M
 Nip 19860407 201101 2 002 
 Penata/IIIc 
 NIK 6105014704860003</t>
  </si>
  <si>
    <t>Agar dapat mengentry kembali data tersebut</t>
  </si>
  <si>
    <t>PA: 197905272006042012
Pasword: Seruyankab2024!</t>
  </si>
  <si>
    <t>Didi
081257174527</t>
  </si>
  <si>
    <t>https://prnt.sc/vVhYkS_jTumb</t>
  </si>
  <si>
    <t>BPP : 198007222006042010
Password : Baltara@34</t>
  </si>
  <si>
    <t>AtiNadiaSoffiyah
081253531815</t>
  </si>
  <si>
    <r>
      <rPr>
        <sz val="10"/>
        <color theme="1"/>
        <rFont val="Arial"/>
      </rPr>
      <t xml:space="preserve">BPP saat membuat SPP LS Barang dan Jasa di menu kegiatan muncul notifikasi :
</t>
    </r>
    <r>
      <rPr>
        <b/>
        <sz val="10"/>
        <color theme="1"/>
        <rFont val="Arial"/>
      </rPr>
      <t>gagal iterasi data. - can't scan into dest[2]: cannot scan NULL into *int64</t>
    </r>
  </si>
  <si>
    <t>BPP bisa membuat SPP LS</t>
  </si>
  <si>
    <t>https://prnt.sc/ptb4HtJUKDRW</t>
  </si>
  <si>
    <t>Ini bukan error sistem, melainkan BPP tersebut memiliki KPA yg belum diberikan pelimpahan kewenangan kepada KPA nya</t>
  </si>
  <si>
    <t>DINAS PERKEBUNAN DAN PETERNAKAN PROVINSI KALIMANTAN BARAT</t>
  </si>
  <si>
    <t>PA: 19740403 199803 1 004 
Pass : Disbunak@24</t>
  </si>
  <si>
    <t>EdtriViezhaabidahMarimin
082255722541</t>
  </si>
  <si>
    <t xml:space="preserve">Rekening berikut menjadi tidak aktif dan tidak muncul di akun BUD
Nama Rekening: PEKAS DISBUNNAK PROP. KALBAR
Nomor Rekening: 1001010902
</t>
  </si>
  <si>
    <t>https://prnt.sc/S1SsCiuYkSgx</t>
  </si>
  <si>
    <t xml:space="preserve">Dinas Kesehatan
</t>
  </si>
  <si>
    <t>User : 19691009 199011 2 001
Password : @Tanahlaut24</t>
  </si>
  <si>
    <t>Verawati 
082147200888 Bapak Risnandar Hayasi, S.Kep 081346504001</t>
  </si>
  <si>
    <t xml:space="preserve">Tidak bisa cetak DPA Rincian belanja muncul notifikasi "gagal mengambil data. - no rows in result set"
Uptd Puskesmas Pelaihari
Program : Program Penunjang Urusan Pemerintahan Daerah Kabupaten/kota 
Kegiatan : Penyediaan Jasa Penunjang Urusan Pemerintahan Daerah dan Kegiatan Peningkatan Pelayanan Blud 
Sub Kegiatan : Penyediaan Jasa Komunikasi, Sumber Daya Air Dan Listrik dan Pelayanan Dan Penunjang Pelayanan Blud
</t>
  </si>
  <si>
    <t>https://prnt.sc/4Mm90VuI444y</t>
  </si>
  <si>
    <t>Akun PA
User : 19670717 198803 2 010
Password : Singkawang@2025</t>
  </si>
  <si>
    <t>Saat Login bisa masuk tp pada tampilan dashboard muncul notifikasi "Anda tidak diizinkan mengakses rute ini"</t>
  </si>
  <si>
    <t>https://drive.google.com/file/d/1qFOLQjMJDH8yGAzm_PANPwW2jfCoc6RP/view?usp=drive_link</t>
  </si>
  <si>
    <t xml:space="preserve">Kecamatan Tanjung Palas
</t>
  </si>
  <si>
    <t>PA :198605162010011004
Password :Palass4!</t>
  </si>
  <si>
    <t>Mahmid
085777799916</t>
  </si>
  <si>
    <t xml:space="preserve">Rekening berikut menjadi tidak aktif dan tidak muncul di akun BUD
Nama Rekening: BEND.PENGELUARAN KEC.TG.PALAS
Nomor Rekening: 0071407276
</t>
  </si>
  <si>
    <t>https://prnt.sc/5J-gE7KX67Eb</t>
  </si>
  <si>
    <t xml:space="preserve">1. RSUD Pangeran Jaya Sumitra
2. Kecamatan Pulau Laut Timur
3. Sekretariat Daerah 
4. Dinas Komunikasi dan Informatika
5. Kecamatan Pulau Laut Tanjung Selayar
6. Kecamatan Pulau Sebuku
7. Kecamatan Hampang
</t>
  </si>
  <si>
    <t>User : 197408051998031010
Password : Bpkad@RI2025</t>
  </si>
  <si>
    <t>Mur Alam 
085348011232</t>
  </si>
  <si>
    <t xml:space="preserve">Tidak dapat mencetak LPJ UP/GU muncul notifikasi : Gagal mengambil data cetak bp. - Gagal memproses permintaan | LPJBP01 - ERROR: more than one row returned by a subquery used as an expression (SQLSTATE 21000)
No LPJ :
1. 63.02/10.0/000001/LPJ-BP/UP/1.02.0.00.0.00.03.0000/M/2/2025
2. 63.02/10.0/000001/LPJ-BP/UP/7.01.0.00.0.00.34.0000/M/2/2025
3. 63.02/10.0/000002/LPJ-BP/UP/4.01.0.00.0.00.22.0000/M/2/2025
    63.02/10.0/000002/LPJ-BP/UP/4.01.0.00.0.00.22.0000/M/2/2025
4. 63.02/10.0/000001/LPJ-BP/UP/2.16.2.20.2.21.16.0000/M/2/2025
5. 63.02/10.0/000001/LPJ-BP/UP/7.01.0.00.0.00.50.0000/M/2/2025
6. 63.02/10.0/000001/LPJ-BP/UP/7.01.0.00.0.00.35.0000/M/2/2025
7. 63.02/10.0/000002/LPJ-BP/UP/7.01.0.00.0.00.47.0000/M/2/2025
</t>
  </si>
  <si>
    <t>https://prnt.sc/Jt1sT5pEfabK</t>
  </si>
  <si>
    <r>
      <t xml:space="preserve">Sudah dikonfirmasi ke pemda 
</t>
    </r>
    <r>
      <rPr>
        <u/>
        <sz val="10"/>
        <color rgb="FF1155CC"/>
        <rFont val="Arial"/>
      </rPr>
      <t>https://prnt.sc/ZvyyOCFLBoLA</t>
    </r>
    <r>
      <rPr>
        <sz val="10"/>
        <color rgb="FF000000"/>
        <rFont val="Arial"/>
        <scheme val="minor"/>
      </rPr>
      <t xml:space="preserve"> </t>
    </r>
  </si>
  <si>
    <t xml:space="preserve">BP
User : 197809112012122002        
Pass: Irban12@
PA
User : 197010041990031005
Pass : 2024Insp@
</t>
  </si>
  <si>
    <t>HElpdesk Regional III</t>
  </si>
  <si>
    <t xml:space="preserve">Belum bisa input STS UP Nihil karena saldo yang tampil masih selisih kurang Rp. 7.857.954,- setelah membuat TBP Panjar karena yang tampil Rp89.375.066,00 harus nya Rp97.233.020,00,  seperti yang ada di BKU sehingga tidak bisa tutup buku di SIPD. Adapun no TBP terlampir : 
62.06/06.0/000007/UP/6.01.0.00.0.00.01.0000/M/1/2024
Dibuat Pada: 26 Januari 2024
62.06/06.0/000006/UP/6.01.0.00.0.00.01.0000/M/1/2024
Dibuat Pada: 26 Januari 2024
62.06/06.0/000003/UP/6.01.0.00.0.00.01.0000/M/1/2024
Dibuat Pada: 24 Januari 2024
62.06/06.0/000002/UP/6.01.0.00.0.00.01.0000/M/1/2024
Dibuat Pada: 24 Januari 2024
62.06/06.0/000001/UP/6.01.0.00.0.00.01.0000/M/1/2024
Dibuat Pada: 24 Januari 2024
 </t>
  </si>
  <si>
    <t>Bisa input STS UP Nihil</t>
  </si>
  <si>
    <r>
      <rPr>
        <u/>
        <sz val="10"/>
        <color rgb="FF1155CC"/>
        <rFont val="Arial"/>
      </rPr>
      <t>https://prnt.sc/xnOe8rWnwBlr</t>
    </r>
    <r>
      <rPr>
        <sz val="10"/>
        <color rgb="FF000000"/>
        <rFont val="Arial"/>
        <scheme val="minor"/>
      </rPr>
      <t xml:space="preserve"> 
</t>
    </r>
    <r>
      <rPr>
        <u/>
        <sz val="10"/>
        <color rgb="FF1155CC"/>
        <rFont val="Arial"/>
      </rPr>
      <t>https://prnt.sc/sHL_w_caQRSk</t>
    </r>
    <r>
      <rPr>
        <sz val="10"/>
        <color rgb="FF000000"/>
        <rFont val="Arial"/>
        <scheme val="minor"/>
      </rPr>
      <t xml:space="preserve"> </t>
    </r>
  </si>
  <si>
    <t>Dinas Pemberdayaan Perempuan dan Perlindungan Anak, serta Pengendalian Penduduk dan Keluarga Berencana</t>
  </si>
  <si>
    <t>PA :
User : 196904031989112001
pwd : Katingan@2024
PPK :
User : 198402252005012002
pwd : Katingan@2024
BP :
User : 198003262010012010
pwd : Katingan@2024</t>
  </si>
  <si>
    <t>Nilai saldo pada BKU atau sisa UP di Menu berbeda, di STS UP muncul 506.378.472 padahal saldo BKU dan Sisa UP yang sebenarnya 253.189.236. Sebelumnya pernah coba buat STS UP dengan Nilai 253.189.236 dan sempat diverifikasi PA setelah itu dibatalkan dan dihapus, setelah itu mau input ulang malah muncul nilai 506.378.472</t>
  </si>
  <si>
    <t>Nilai saldo sisa UP tidak double</t>
  </si>
  <si>
    <r>
      <rPr>
        <sz val="10"/>
        <rFont val="Arial"/>
      </rPr>
      <t xml:space="preserve">Menu STS UP :
</t>
    </r>
    <r>
      <rPr>
        <u/>
        <sz val="10"/>
        <color rgb="FF1155CC"/>
        <rFont val="Arial"/>
      </rPr>
      <t>https://prnt.sc/_er8Cc73-ov6</t>
    </r>
    <r>
      <rPr>
        <sz val="10"/>
        <rFont val="Arial"/>
      </rPr>
      <t xml:space="preserve"> 
BKU :
</t>
    </r>
    <r>
      <rPr>
        <u/>
        <sz val="10"/>
        <color rgb="FF1155CC"/>
        <rFont val="Arial"/>
      </rPr>
      <t>https://prnt.sc/QZJ0hCKLEOVb</t>
    </r>
    <r>
      <rPr>
        <sz val="10"/>
        <rFont val="Arial"/>
      </rPr>
      <t xml:space="preserve"> </t>
    </r>
  </si>
  <si>
    <t xml:space="preserve">DINAS KEBUDAYAAN KEPEMUDAAN DAN OLAHRAGA SERTA PARIWISATA </t>
  </si>
  <si>
    <t>User PA : 
196810312000031002
pwd : @Katingankab1
User PPK :
198608102010012008
pwd : @Katigankab1 
User Bendahara :
198810112015032005
pwd : @Katingankab1</t>
  </si>
  <si>
    <t>Setelah dibuat STS, Nilai di BKU Tunai masih ada 5.206.771 dan saldo bank minus 5.206.771
Sehingga LPJ Fungsional masih ada Saldonya sebesar 5.206.771 meskipun sudah dibuat STS nya</t>
  </si>
  <si>
    <t>LPJ Fungsional Nihil</t>
  </si>
  <si>
    <r>
      <rPr>
        <u/>
        <sz val="10"/>
        <color rgb="FF1155CC"/>
        <rFont val="Arial"/>
      </rPr>
      <t>https://prnt.sc/s1ee6sWsgcnC</t>
    </r>
    <r>
      <rPr>
        <sz val="10"/>
        <rFont val="Arial"/>
      </rPr>
      <t xml:space="preserve"> 
</t>
    </r>
    <r>
      <rPr>
        <u/>
        <sz val="10"/>
        <color rgb="FF1155CC"/>
        <rFont val="Arial"/>
      </rPr>
      <t>https://prnt.sc/-aU0icBQNhsr</t>
    </r>
    <r>
      <rPr>
        <sz val="10"/>
        <rFont val="Arial"/>
      </rPr>
      <t xml:space="preserve"> 
</t>
    </r>
  </si>
  <si>
    <t>PA : 19680204 199002 1 003
Password :kbud@HSU2024</t>
  </si>
  <si>
    <t>Mubarak
081213400328</t>
  </si>
  <si>
    <t>https://prnt.sc/yv-1qeY2Wt8K</t>
  </si>
  <si>
    <t>User PA : 196809222002121003
 password : @Dinkes2024
 User Bendahara Pengeluaran: 198710032009031003
 Password: Dinkespp2025@</t>
  </si>
  <si>
    <t>081250507569 (Muhammad Amin)</t>
  </si>
  <si>
    <t>besaran UP dinas kesehatan tergabung dengan RSUD di SIPD</t>
  </si>
  <si>
    <t>diharapkan untuk besaran UP antara Dinas kesehatan dan RSUD terpisah dengan rincian Dinas Kesehatan sebesar Rp. 935.000.000 dan RSUD sebesar Rp. 400.000.000</t>
  </si>
  <si>
    <t>dilampirkan user BUD</t>
  </si>
  <si>
    <t xml:space="preserve">RSUD Pulang Pisau
</t>
  </si>
  <si>
    <t>User KPA : 19890717 201402 1 007
 password : @Rsud2024
 User Bendahara UOBK: 19890722 201001 1 001
 Password: @Rsud2024</t>
  </si>
  <si>
    <t>Kecamatan Pulau Laut Sigam</t>
  </si>
  <si>
    <t>BUD : 197408051998031010
Password : Bpkad@RI2025</t>
  </si>
  <si>
    <t xml:space="preserve">Tidak dapat mencetak LPJ UP/GU muncul notifikasi : Gagal mengambil data cetak bp. - Gagal memproses permintaan | LPJBP01 - ERROR: more than one row returned by a subquery used as an expression (SQLSTATE 21000)
No LPJ : 63.02/10.0/000001/LPJ-BP/UP/7.01.0.00.0.00.51.0000/M/2/2025
</t>
  </si>
  <si>
    <t>https://prnt.sc/-JKamcYykH4G</t>
  </si>
  <si>
    <t xml:space="preserve">DINAS SOSIAL, PEMBERDAYAAN PEREMPUAN DAN PERLINDUNGAN ANAK
</t>
  </si>
  <si>
    <t>PA  : 196511231992032006
Password : Kapuashulukab2024*</t>
  </si>
  <si>
    <t xml:space="preserve">Rekening berikut menjadi tidak aktif dan tidak muncul di akun BUD
Nama Rekening: Bendahara Dinas Sosial,Pemberdayaan Perempuan dan Perlindungan Anak
Nomor Rekening: 6001008968
</t>
  </si>
  <si>
    <t>https://prnt.sc/GJjrRIAuH-zm</t>
  </si>
  <si>
    <t>Kecamatan Bunut Hilir</t>
  </si>
  <si>
    <r>
      <rPr>
        <b/>
        <sz val="10"/>
        <color theme="1"/>
        <rFont val="Arial"/>
      </rPr>
      <t>BP</t>
    </r>
    <r>
      <rPr>
        <sz val="10"/>
        <color theme="1"/>
        <rFont val="Arial"/>
      </rPr>
      <t xml:space="preserve"> : 197003052009061004
Password : Kapuashulukab2024*</t>
    </r>
  </si>
  <si>
    <t>Double user ketika login</t>
  </si>
  <si>
    <t>hanya satu user</t>
  </si>
  <si>
    <t>https://prnt.sc/oQezWNkBOrrw</t>
  </si>
  <si>
    <t>User dan Pass &amp; PA User : 1965030219920310094 Pass : Sintangkab1@</t>
  </si>
  <si>
    <t>Pada menu pengawai untuk PPK dan PPTK nama akunnya double</t>
  </si>
  <si>
    <t>siapa nama pegawainya</t>
  </si>
  <si>
    <t>Tidak bisa mengajukan TBP, menu akuntansi tidak bisa diakses selalu muncul 404, dengan keterangan Gagal memproses permintaan, Timeout, Network error - Can't contat The Service</t>
  </si>
  <si>
    <t>ketika eror aklap refresh saja awalnya bgtu memang</t>
  </si>
  <si>
    <t>User dan Pass Bend. Penerimaan BPKAD User : 198609042011012000 Pass : R4tn4*d0nk User dan Pass &amp; PA User : 1965030219920310094 Pass : Sintangkab1@</t>
  </si>
  <si>
    <t>Kendala tidak muncul angka (nilai) pada STBP STS akun bendahara penerimaan sehingga terkendala untuk entry penerimaan harian pada akun bendahara penerimaan.</t>
  </si>
  <si>
    <t>jika rekening yg langsung ke rkud tidak ada sts langsung validasi saja di stbp</t>
  </si>
  <si>
    <t>User dan Pass &amp; PA User : 1965030219920310094 Pass : Sintangkab1@ User dan Pass PPK &amp; PPTK : FITRI WAHYUNI,S.STP 19840701 200212 2 001 Fitri@25
 NETTY VIKTORIA,SE.,MM 19710918 199803 2 010 Bpk@d123
 CRISTOPORUS T,S,S.Sos.,M.Si 19760901 200212 1 009 Sintangkab@25
 YAHYA SUCAHYA, SE.AAP.,ME 19780216 200903 1 003 Sintangkab1@
 FRANSISKA EKA,S.E. 198507252010012000 Sintangkab25*
 DWI PATNASARI, S.STP.,M.AP 19860615 200602 2 001 Sintangkab1@
 LUDGARDIA BUDININGSIH,S.Sos.,M.Si 19810130 200312 2 002 Sintangkab@25
 IRENIUS LIJUN PRATAMA, ST. M.Si 19840701 200212 2 001 Fitri@25</t>
  </si>
  <si>
    <t>Pada akun PPTK &amp; PPK double, salah satunya tidak ada kegiatan yang di tugaskan oleh PA namun cukup mengganggu karena yang ada kegiatannya tidak tetap letaknya</t>
  </si>
  <si>
    <t>User dan Pass Bend. Pengeluaran User : 198609142020122001 Pass : Itkabsintang8@ User dan Pass &amp; PA User : 19650926 199202 2 001 Pass : Itkabsintang8@</t>
  </si>
  <si>
    <t>Kendala tidak bisa menghapus TBP pada akun bendahara pengeluaran sehingga terkendala untuk memperbaiki TBP yang salan entri pada akun bendahara pengeluaran. Dengan transaksi TBP yang ingin dihapus sebagai berikut : (1) 61.05/06.0/000012/UP/6.01.0.00.0.00.01.0000/M/2/2025
 (2) 61.05/06.0/000013/UP/6.01.0.00.0.00.01.0000/M/2/2025
 (3) 61.05/06.0/000014/UP/6.01.0.00.0.00.01.0000/M/2/2025
 (4) 61.05/06.0/000024/UP/6.01.0.00.0.00.01.0000/M/2/2025
 (5) 61.05/06.0/000025/UP/6.01.0.00.0.00.01.0000/M/2/2025</t>
  </si>
  <si>
    <t>Akun BUD: 19780918 199810 1 001
Password: BUDbpkad24!
Akun KBUD: 19700214 199403 2 005
Password: perbendKBUD24!</t>
  </si>
  <si>
    <t>Memunculkan dan mencetak SP2D dengan nomor 64.03/04.0/000016/LS/1.05.0.00.0.00.02.0000/M/3/2024,                                             No SPM: 64.03/03.0/000025/LS/1.05.0.00.0.00.02.0000/M/3/2024
No SPP: 64.03/02.0/000025/LS/1.05.0.00.0.00.02.0000/P1/3/2024                     Tanggal: 25 Maret
Nilai: Rp200.712.560,00</t>
  </si>
  <si>
    <t>SP2D dapat di cetak</t>
  </si>
  <si>
    <t>BP: 197909292010012015
Pass: Baritotimurkab_@01</t>
  </si>
  <si>
    <t>Imhaf Zuan
085248442206</t>
  </si>
  <si>
    <t xml:space="preserve">Tidak dapat mencetak LPJ UP/GU muncul notifikasi : Gagal mengambil data cetak bp. - Gagal memproses permintaan | LPJBP01 - ERROR: more than one row returned by a subquery used as an expression (SQLSTATE 21000)
No LPJ : 62.13/10.0/000002/LPJ-BP/UP/4.01.2.10.4.01.01.0000/M/2/2025
</t>
  </si>
  <si>
    <t>https://prnt.sc/JalASDBPKJYR</t>
  </si>
  <si>
    <t>PPK: 198004212010012026
Pass: Baritotimurkab@21</t>
  </si>
  <si>
    <t xml:space="preserve">Muncul Notif "Role tidak valid" pada akun Ppk Unit Skpd
</t>
  </si>
  <si>
    <t>https://prnt.sc/c_FhiT89ah7u</t>
  </si>
  <si>
    <t>perbarui user ke ppk skpd , ppk unit kpd hanya untuk yg ada unit skpd</t>
  </si>
  <si>
    <t>RSUD Djafar Harun</t>
  </si>
  <si>
    <t>BUD
NIP                : 197205072008012009
Password        : Keuangan1@</t>
  </si>
  <si>
    <t>NITAKUSUMA</t>
  </si>
  <si>
    <t xml:space="preserve">Pada Akun Bendahara Umum Daerah (BUD) di tahun 2025 pada Besaran Uang Persediaan (UP) tidak terdapat Unit BLUD RSUD Djafar Harun, sedangkan di Tahun 2024 terdapat Unit BLUD RSUD Djafar Harun. Hal ini menyebabkan BLUD RSUD Djafar Harun tidak melaukan permintaan UP </t>
  </si>
  <si>
    <r>
      <rPr>
        <u/>
        <sz val="10"/>
        <color rgb="FF1155CC"/>
        <rFont val="Arial"/>
      </rPr>
      <t>https://prnt.sc/_Na2hnly7KRj</t>
    </r>
    <r>
      <rPr>
        <sz val="10"/>
        <rFont val="Arial"/>
      </rPr>
      <t xml:space="preserve"> </t>
    </r>
    <r>
      <rPr>
        <u/>
        <sz val="10"/>
        <color rgb="FF1155CC"/>
        <rFont val="Arial"/>
      </rPr>
      <t>https://prnt.sc/eLl4zsF_gE4D</t>
    </r>
    <r>
      <rPr>
        <sz val="10"/>
        <rFont val="Arial"/>
      </rPr>
      <t xml:space="preserve"> </t>
    </r>
  </si>
  <si>
    <t xml:space="preserve">Kecamatan Lamandau
</t>
  </si>
  <si>
    <t>akun PA  : 197008232005021001
Pasword : @#Lamandau25</t>
  </si>
  <si>
    <t>Rangga
082250880959</t>
  </si>
  <si>
    <t xml:space="preserve">Rekening berikut menjadi tidak aktif dan tidak muncul di akun BUD,
Nama Rekening: KANTOR KECAMATAN LAMANDAU
Nomor Rekening: 4030102000091
</t>
  </si>
  <si>
    <t>https://prnt.sc/QQBLqrXMuVeb</t>
  </si>
  <si>
    <t xml:space="preserve">1. Kecamatan Pulau Laut Sigam
2. Kecamatan Kelumpang Barat
3. Kecamatan Pulau Laut Barat
4. Badan Pengelola Keuangan dan Aset Daerah
5. Kecamatan Pulau Laut Tengah
6. Kecamatan Kelumpang Hulu
7. Kecamatan Sungai Durian
</t>
  </si>
  <si>
    <t>User BUD : 197408051998031010
Password : Bpkad@RI2025</t>
  </si>
  <si>
    <t xml:space="preserve">Tidak dapat mencetak LPJ UP/GU muncul notifikasi : Gagal mengambil data cetak bp. - Gagal memproses permintaan | LPJBP01 - ERROR: more than one row returned by a subquery used as an expression (SQLSTATE 21000)
No LPJ :
1. 63.02/10.0/000001/LPJ-BP/UP/7.01.0.00.0.00.51.0000/M/2/2025
2. 63.02/10.0/000001/LPJ-BP/UP/7.01.0.00.0.00.41.0000/M/2/2025
3. 63.02/10.0/000001/LPJ-BP/UP/7.01.0.00.0.00.31.0000/M/2/2025
4. 63.02/10.0/000001/LPJ-BP/UP/5.02.0.00.0.00.25.0000/M/2/2025
5. 63.02/10.0/000002/LPJ-BP/UP/7.01.0.00.0.00.37.0000/M/2/2025
6. 63.02/10.0/000001/LPJ-BP/UP/7.01.0.00.0.00.40.0000/M/2/2025
7. 63.02/10.0/000001/LPJ-BP/UP/7.01.0.00.0.00.49.0000/M/2/2025
</t>
  </si>
  <si>
    <t>https://prnt.sc/BwQrUq--onOK</t>
  </si>
  <si>
    <r>
      <t xml:space="preserve">Done
</t>
    </r>
    <r>
      <rPr>
        <u/>
        <sz val="10"/>
        <color rgb="FF1155CC"/>
        <rFont val="Arial"/>
      </rPr>
      <t>https://prnt.sc/rsDQ_XNx2ZVu</t>
    </r>
    <r>
      <rPr>
        <sz val="10"/>
        <color rgb="FF000000"/>
        <rFont val="Arial"/>
        <scheme val="minor"/>
      </rPr>
      <t xml:space="preserve"> </t>
    </r>
  </si>
  <si>
    <t xml:space="preserve">Kecamatan Parindu
</t>
  </si>
  <si>
    <t>BP: 19941021 202012 1 014
Pass: Parindu@1234#</t>
  </si>
  <si>
    <t>Febryan Dicky Wahyudi
089526809613</t>
  </si>
  <si>
    <t xml:space="preserve">Tidak dapat mencetak LPJ UP/GU muncul notifikasi : Gagal mengambil data cetak bp. - Gagal memproses permintaan | LPJBP01 - ERROR: more than one row returned by a subquery used as an expression (SQLSTATE 21000)
No LPJ : 61.03/10.0/000001/LPJ-BP/UP/7.01.0.00.0.00.09.0000/M/2/2025
</t>
  </si>
  <si>
    <t>https://prnt.sc/NiS7TDZcYiJK</t>
  </si>
  <si>
    <r>
      <t xml:space="preserve">Done
</t>
    </r>
    <r>
      <rPr>
        <u/>
        <sz val="10"/>
        <color rgb="FF1155CC"/>
        <rFont val="Arial"/>
      </rPr>
      <t>https://prnt.sc/A573s3u8e2FW</t>
    </r>
    <r>
      <rPr>
        <sz val="10"/>
        <color rgb="FF000000"/>
        <rFont val="Arial"/>
        <scheme val="minor"/>
      </rPr>
      <t xml:space="preserve"> </t>
    </r>
  </si>
  <si>
    <t>Akun BP/ BPP UOBK 
User ID: 19820623 201101 1 003
Pass: RSUDr@pb2025</t>
  </si>
  <si>
    <t>62 813-5026-9450
~Yudy Handri</t>
  </si>
  <si>
    <t>Bendahara OUBK RUMAH SAKIT UMUM DAERAH RATU AJI PUTRI BOTUNG tidak bisa membuat SPP LS, karena saat disimpan muncul pesan error " gagal mengambil skpd kpa. - no rows in result set "</t>
  </si>
  <si>
    <t xml:space="preserve">https://drive.google.com/file/d/1PrinJ_Mt-2KpXzeYmBoQV2AG7ccQ1ufd/view?usp=drive_link </t>
  </si>
  <si>
    <t xml:space="preserve">Badan Pengelola Keuangan dan Aset Daerah
</t>
  </si>
  <si>
    <t>BP : 19760225 200801 1 009
password : @BPKADsanggau123</t>
  </si>
  <si>
    <t xml:space="preserve">Tidak dapat mencetak LPJ UP/GU muncul notifikasi : Gagal mengambil data cetak bp. - Gagal memproses permintaan | LPJBP01 - ERROR: more than one row returned by a subquery used as an expression (SQLSTATE 21000)
No LPJ : 61.03/10.0/000002/LPJ-BP/UP/5.02.0.00.0.00.02.0000/M/2/2025
</t>
  </si>
  <si>
    <t>https://prnt.sc/B23dybEhJNpE</t>
  </si>
  <si>
    <r>
      <t xml:space="preserve">Done
</t>
    </r>
    <r>
      <rPr>
        <u/>
        <sz val="10"/>
        <color rgb="FF1155CC"/>
        <rFont val="Arial"/>
      </rPr>
      <t>https://prnt.sc/_Y2-QOcdxrN6</t>
    </r>
    <r>
      <rPr>
        <sz val="10"/>
        <color rgb="FF000000"/>
        <rFont val="Arial"/>
        <scheme val="minor"/>
      </rPr>
      <t xml:space="preserve"> </t>
    </r>
  </si>
  <si>
    <t xml:space="preserve">Kecamatan Jangkang
</t>
  </si>
  <si>
    <t>BP : 19970928 202012 2 016
pass : Sanggaukabjkg7@</t>
  </si>
  <si>
    <t xml:space="preserve">Tidak dapat mencetak LPJ UP/GU muncul notifikasi : Gagal mengambil data cetak bp. - Gagal memproses permintaan | LPJBP01 - ERROR: more than one row returned by a subquery used as an expression (SQLSTATE 21000)
No LPJ : 61.03/10.0/000001/LPJ-BP/UP/7.01.0.00.0.00.04.0000/M/2/2025
</t>
  </si>
  <si>
    <t>https://prnt.sc/4LlyAyeFofQW</t>
  </si>
  <si>
    <r>
      <t xml:space="preserve">Sudah dikonfirmasi ke pemda
</t>
    </r>
    <r>
      <rPr>
        <u/>
        <sz val="10"/>
        <color rgb="FF1155CC"/>
        <rFont val="Arial"/>
      </rPr>
      <t>https://prnt.sc/vXr5UISN1YUl</t>
    </r>
    <r>
      <rPr>
        <sz val="10"/>
        <color rgb="FF000000"/>
        <rFont val="Arial"/>
        <scheme val="minor"/>
      </rPr>
      <t xml:space="preserve"> </t>
    </r>
  </si>
  <si>
    <t>BP: 198502042012121002
Pass: @Murungrayakab85</t>
  </si>
  <si>
    <t>Kunjungan Helpdesk</t>
  </si>
  <si>
    <t>TBP double
62.12/06.0/000080/UP/1.05.0.00.0.00.03.0000/M/4/2024
62.12/06.0/000082/UP/1.05.0.00.0.00.03.0000/M/4/2024
62.12/06.0/000083/UP/1.05.0.00.0.00.03.0000/M/4/2024
62.12/06.0/000084/UP/1.05.0.00.0.00.03.0000/M/4/2024
62.12/06.0/000085/UP/1.05.0.00.0.00.03.0000/M/4/2024
62.12/06.0/000086/UP/1.05.0.00.0.00.03.0000/M/4/2024</t>
  </si>
  <si>
    <r>
      <t xml:space="preserve">Done
</t>
    </r>
    <r>
      <rPr>
        <u/>
        <sz val="10"/>
        <color rgb="FF1155CC"/>
        <rFont val="Arial"/>
      </rPr>
      <t>https://prnt.sc/pKRcQuAizG0z</t>
    </r>
    <r>
      <rPr>
        <sz val="10"/>
        <color rgb="FF000000"/>
        <rFont val="Arial"/>
        <scheme val="minor"/>
      </rPr>
      <t xml:space="preserve"> 
</t>
    </r>
  </si>
  <si>
    <t>BP: 197905022007012018
Pass: Bapendamura@1</t>
  </si>
  <si>
    <t>TBP double
62.12/06.0/000078/UP/5.02.0.00.0.00.03.0000/M/4/2024</t>
  </si>
  <si>
    <r>
      <t xml:space="preserve">Done
</t>
    </r>
    <r>
      <rPr>
        <u/>
        <sz val="10"/>
        <color rgb="FF1155CC"/>
        <rFont val="Arial"/>
      </rPr>
      <t>https://prnt.sc/4NN6eeroLUEL</t>
    </r>
    <r>
      <rPr>
        <sz val="10"/>
        <color rgb="FF000000"/>
        <rFont val="Arial"/>
        <scheme val="minor"/>
      </rPr>
      <t xml:space="preserve"> 
</t>
    </r>
  </si>
  <si>
    <t>Kecamatan Lokpaikat</t>
  </si>
  <si>
    <t>BUD: 19740626 200501 1 005
Password : Tapinkab01!</t>
  </si>
  <si>
    <t>Bayu 
082351515777</t>
  </si>
  <si>
    <t xml:space="preserve">BUD akan memilih pegawai untuk dijadikan BPP, nama KPA tidak muncul. sedangkan KPA sudah dibuatkan dari akun PA
BPP
Renaldy Junianto Saputra
199706202020121002
AKUN KPA
Akhmad Rijani, S.Pi, M.Pd
197301042007011013
</t>
  </si>
  <si>
    <t>https://prnt.sc/HSGpNAdDNxbK</t>
  </si>
  <si>
    <r>
      <t xml:space="preserve">Sudah Dikonfirmasi ke Pemda
</t>
    </r>
    <r>
      <rPr>
        <u/>
        <sz val="10"/>
        <color rgb="FF1155CC"/>
        <rFont val="Arial"/>
      </rPr>
      <t>https://prnt.sc/Tm-G6Y1xM0D7</t>
    </r>
    <r>
      <rPr>
        <sz val="10"/>
        <color rgb="FF000000"/>
        <rFont val="Arial"/>
        <scheme val="minor"/>
      </rPr>
      <t xml:space="preserve"> </t>
    </r>
  </si>
  <si>
    <t xml:space="preserve">Kecamatan Sungai Tabuk </t>
  </si>
  <si>
    <t>BP: 411070100000000003
Password ; Banjarkab@25</t>
  </si>
  <si>
    <t>Isro 
087865642673</t>
  </si>
  <si>
    <t>Terjadi double pelimpahan 2X dari BP ke BPP pada bulan Januari sehingga menyebabkan saldo minus pada BKU</t>
  </si>
  <si>
    <t>Pelimpahan BP ke BPP tidak double</t>
  </si>
  <si>
    <t>https://prnt.sc/0LaJ3OPBf79F</t>
  </si>
  <si>
    <t>bukan bugs sistem, namun kesalahan user dan bisa dilimpahkan balik</t>
  </si>
  <si>
    <t>Kecamatan Long Kali</t>
  </si>
  <si>
    <t>PA : 198508112003121003
BUD : 197212151998032008</t>
  </si>
  <si>
    <t>Rekening SKPD tidak aktif dan tidak muncul di akun BUD</t>
  </si>
  <si>
    <t>Rekening aktif dan muncul</t>
  </si>
  <si>
    <t>DINAS KETAHANAN PANGAN</t>
  </si>
  <si>
    <t xml:space="preserve">BP: 19850503 200701 2 002
Pass: @Dkpmura24
</t>
  </si>
  <si>
    <t>082154621969</t>
  </si>
  <si>
    <t xml:space="preserve">NPD Panjar yang dihapus masih tercatat di BKU BP bulan Februari
NPD NO: 62.12/56.0/000072/NPD-PANJAR/2.09.0.00.0.00.01.0000/M/2/2025
</t>
  </si>
  <si>
    <t>https://prnt.sc/FCOxPGCbdwie</t>
  </si>
  <si>
    <t>tdak bisa di hilangkan , cuman sudah tampil pembatalan atau pengembalian NPD di hari yg sama pada BKU</t>
  </si>
  <si>
    <t>BPP an. M. Zakaria 
SKPD : Sekretariat Daerah
User : 198909162020121005
Pasword : kayongutarakab01#@!A</t>
  </si>
  <si>
    <t>Pada saat Buat SPP LS Barang dan Jasa, tidak bisa terbaca Sub Kegiatan nya, muncul pesan error " gagal iterasi data. - can't scan into dest[2]: cannot scan NULL into *int64"</t>
  </si>
  <si>
    <t xml:space="preserve">https://drive.google.com/file/d/1dbUDV18d_Ea3P1q2A4J810VrR29YlUEI/view?usp=drive_link </t>
  </si>
  <si>
    <t>mintakan info BPP ini KPAnya siapa , sementara di alihkan ke KPA perekonomian, jika salah perintahkan pemdanya untuk UPdate saja akun BPP nya ke KPA baru pakai akun BUD</t>
  </si>
  <si>
    <t xml:space="preserve">PA : 197409232005021001
Password :Kapuashulukab2024*
</t>
  </si>
  <si>
    <t>barry sella
085750594270</t>
  </si>
  <si>
    <t xml:space="preserve">Tidak muncul data di dashboard </t>
  </si>
  <si>
    <t>https://prnt.sc/fuZ-b0jmTo-g</t>
  </si>
  <si>
    <t>PA PUPR 
NIP : 197409232005021001
Password :Kapuashulukab2024*</t>
  </si>
  <si>
    <t>+62 812-5642-3512 ~Petrus Supianto</t>
  </si>
  <si>
    <t xml:space="preserve">WAG Provinsi Kalbar </t>
  </si>
  <si>
    <t>kendala dimana Dinas PUPR di Dashboard SIPD nya hilang atau
menjadi Nol dan pada menu pegawai PA PUPR yg tertera bukan 
pagawai pada PUPR melainkan KBUD</t>
  </si>
  <si>
    <t>Kapuas Hulu 21 Feb 2025.jpg</t>
  </si>
  <si>
    <t>21/02/25</t>
  </si>
  <si>
    <t>Dinas Perhubungan Provinsi Kalimantan Barat
Satuan Polisi Pamong Praja Provinsi Kalimantan Barat</t>
  </si>
  <si>
    <t>BP Dinas perhubungan :
NIP: 198010122015021001
Pass: Dishubhebat46@
BP Satpol PP
NIP : 198505152009032005
Password : Kalb@rprov1</t>
  </si>
  <si>
    <t>+62 896-9395-2915
Willy Tamara</t>
  </si>
  <si>
    <t>tidak bisa cetak LPJ pada Dinas Perhubungan Prov Kalbar dan 
Satuan Polisi Pamong praja</t>
  </si>
  <si>
    <t>https://drive.google.com/file/d/1qwJqN5zFRbSu5MBZ5DA0sOV2cIk5qD_9/view?usp=drive_link</t>
  </si>
  <si>
    <t xml:space="preserve">User BUD : 197507172007011014
Password : Yukikawamur@17
</t>
  </si>
  <si>
    <t xml:space="preserve">piki dedi efendi
</t>
  </si>
  <si>
    <t>Disaat pergantian PA di akun TAPD Sudah dilakukan perubahan PA lama ke PA baru tetapi disaat ke penatausahaan menggunakan Akun BUD saat Mutakhirkan Data nama PA yg baru tidak mincul di Penatausahaan</t>
  </si>
  <si>
    <r>
      <rPr>
        <u/>
        <sz val="10"/>
        <color rgb="FF1155CC"/>
        <rFont val="Arial"/>
      </rPr>
      <t>https://prnt.sc/ea8i1CWwFGEv</t>
    </r>
    <r>
      <rPr>
        <u/>
        <sz val="10"/>
        <color rgb="FF000000"/>
        <rFont val="Arial"/>
      </rPr>
      <t xml:space="preserve"> </t>
    </r>
    <r>
      <rPr>
        <u/>
        <sz val="10"/>
        <color rgb="FF1155CC"/>
        <rFont val="Arial"/>
      </rPr>
      <t>https://prnt.sc/qMEl-VOWiMPx</t>
    </r>
    <r>
      <rPr>
        <u/>
        <sz val="10"/>
        <color rgb="FF1155CC"/>
        <rFont val="Arial"/>
      </rPr>
      <t xml:space="preserve"> </t>
    </r>
  </si>
  <si>
    <t>di anggaran masih nama LADEN SIBARANI, SP., M.A.P</t>
  </si>
  <si>
    <t>24/02/25</t>
  </si>
  <si>
    <t>PA : 198109062000121001 
pass ketapangkab01#@!A
BP : 197504132005022004 
Pass: ketapangkab01#@!A</t>
  </si>
  <si>
    <t>+62 898-8386-879
~Yesica Silaban</t>
  </si>
  <si>
    <t>sudah di lakukan permohonan tetapi pada saat mau proses pengajuan di akun 
PA tidak muncul rekening bendahara penerimaan</t>
  </si>
  <si>
    <t>Kabupaten Ketapang 24 Feb 2025.jpg</t>
  </si>
  <si>
    <t>akun PA yg di kirim akun PA Sekretariat daerah, tp saat di cek pakai akun PA BPKAD ada pengajuan , untuk BP tersebut BP dari bpkad</t>
  </si>
  <si>
    <t>User UOBK: 19880113 201001 2 001 Pass: Rsudsmj@maludin18</t>
  </si>
  <si>
    <t>Bendahara UOBK tidak bisa membuat SPP LS Barang dan Jasa, saat disimpan muncul notif " gagal mengambil skpd kpa. - no rows in result set "
NIP dan Nama KPA : 19800527 200803 1 001  Dedet Triwahyudi, S.Kep.,MPH</t>
  </si>
  <si>
    <t xml:space="preserve">https://drive.google.com/file/d/1AR1PArDOw0s18adNtIQVGZOzmmaRS4jR/view?usp=drive_link </t>
  </si>
  <si>
    <t>BUD : 19721215 199803 2 008</t>
  </si>
  <si>
    <t xml:space="preserve">Kesalahan tanggal pengembalian belanja LS yang telah di sahkan oleh BUD  No. 64.01/07.0/000001/LS/5.02.0.00.0.00.04.0000/PR/1/2024 </t>
  </si>
  <si>
    <t>Diubah menjadi tanggal 31 Desember 2024</t>
  </si>
  <si>
    <t xml:space="preserve">Kesalahan input yang seharusnya menjadi pendapatan dan bukan contrapost/Pengembalian belanja LS yang telah di sahkan oleh BUD  No. 64.01/07.0/000026/LS/1.01.2.22.0.00.01.0000/PR/12/2024 </t>
  </si>
  <si>
    <t>Pembatalan pengesahan pengembalian belanja</t>
  </si>
  <si>
    <t>Minta Reset Password User BUD</t>
  </si>
  <si>
    <t>user PPTK :197412312006041056
password : bapenda0003#@!A</t>
  </si>
  <si>
    <t>K.P. Tukat
081350370444</t>
  </si>
  <si>
    <t>https://prnt.sc/PO3GdlpCeE90</t>
  </si>
  <si>
    <t>Bendahara UOBK: 198910222019031006
Pass: Tanyadel%456
BUD: 19681217 199803 2 003
Pass: Bangkarim@1</t>
  </si>
  <si>
    <t>Bendahara UOBK pada RSUD DINKES tidak bisa membuat SPP UP muncul notifikasi tersebut.</t>
  </si>
  <si>
    <r>
      <rPr>
        <u/>
        <sz val="10"/>
        <color rgb="FF1155CC"/>
        <rFont val="Arial"/>
      </rPr>
      <t>https://drive.google.com/file/d/1IVfF_aQdtIWNCdpgLA0miMtCwmVFUB5V/view?usp=drive_link</t>
    </r>
    <r>
      <rPr>
        <u/>
        <sz val="10"/>
        <color rgb="FF000000"/>
        <rFont val="Arial"/>
      </rPr>
      <t xml:space="preserve"> II
</t>
    </r>
    <r>
      <rPr>
        <u/>
        <sz val="10"/>
        <color rgb="FF1155CC"/>
        <rFont val="Arial"/>
      </rPr>
      <t>https://drive.google.com/file/d/1oHWQ74yuv1eDr3LmSDrZGnxAS-uqs9sT/view?usp=drive_link</t>
    </r>
    <r>
      <rPr>
        <u/>
        <sz val="10"/>
        <color rgb="FF000000"/>
        <rFont val="Arial"/>
      </rPr>
      <t xml:space="preserve"> </t>
    </r>
  </si>
  <si>
    <t>Kecamatan Teluk Keramat</t>
  </si>
  <si>
    <t>PPTK : 197405212007011018
Pass : Sambaskab1!</t>
  </si>
  <si>
    <t>+62 895-1867-3325
~Aldes Pratama</t>
  </si>
  <si>
    <t>Tidak bisa cetak SPM</t>
  </si>
  <si>
    <t>https://drive.google.com/file/d/1YlFYPBkwJC1KWPGrmOS8hjlEAmndMSI2/view?usp=drive_link</t>
  </si>
  <si>
    <t>sudah bisa saat di cek</t>
  </si>
  <si>
    <r>
      <t xml:space="preserve">Done
</t>
    </r>
    <r>
      <rPr>
        <u/>
        <sz val="10"/>
        <color rgb="FF1155CC"/>
        <rFont val="Arial"/>
      </rPr>
      <t>https://prnt.sc/umgM4G1rg8O9</t>
    </r>
    <r>
      <rPr>
        <sz val="10"/>
        <color rgb="FF000000"/>
        <rFont val="Arial"/>
        <scheme val="minor"/>
      </rPr>
      <t xml:space="preserve"> 
</t>
    </r>
  </si>
  <si>
    <t xml:space="preserve">User Bendahara Penerimaan : 197205222008012007
Pass : Dinkesprov@07
</t>
  </si>
  <si>
    <t>62 822-5572-2541
~EdtriViezhaabidahMarimin</t>
  </si>
  <si>
    <t>Register STBP dicetak, namun judul Laporan nya bukan Dinas Kesehatan tapi UPT klinik utama sungai bangkong</t>
  </si>
  <si>
    <t>https://drive.google.com/file/d/1bBdh22M2ndZ00Oztszww6ajlHARuPIJK/view?usp=drive_link</t>
  </si>
  <si>
    <t>BP : 197209132010011005
Pass : k@lbArpr0v</t>
  </si>
  <si>
    <t>+62 896-9395-2915
~Willy Tamara</t>
  </si>
  <si>
    <t>Tidak Bisa Cetak LPJ UP/GU</t>
  </si>
  <si>
    <t>Prov Kalbar 27 Feb 2025.jpg</t>
  </si>
  <si>
    <r>
      <t xml:space="preserve">Done
</t>
    </r>
    <r>
      <rPr>
        <u/>
        <sz val="10"/>
        <color rgb="FF1155CC"/>
        <rFont val="Arial"/>
      </rPr>
      <t xml:space="preserve">https://prnt.sc/DHjEmb1l0ieV
</t>
    </r>
  </si>
  <si>
    <t>BPP: 197607262008012015
KPA: 196807171987111001
Akun PPTK: 
PPTK Pembuat NPD No 59: 198405072010011009
PPTK Pembuat NPD No 61 dan No 101: 198212022002121005
Pass: Beraukab@1</t>
  </si>
  <si>
    <t xml:space="preserve">NPD Panjar yang dihapus masih tercatat di BKU BP bulan Februari
1. 64.03/56.0/000059/NPD-PANJAR/4.02.0.00.0.00.01.0000/P/2/2024 
(15 Februari - Rp190.577.880,00)
2. 64.03/56.0/000061/NPD-PANJAR/4.02.0.00.0.00.01.0000/P/2/2024 
(15 Februari - Rp120.000,00)
3. 64.03/56.0/000101/NPD-PANJAR/4.02.0.00.0.00.01.0000/P1/2/2024 
(27 Februari - Rp21.396.000,00)
</t>
  </si>
  <si>
    <t>NPD Panjar yang sudah dihapus tidak masuk BKU</t>
  </si>
  <si>
    <t>secara data ini penghapusan panjar ini tidak mengembalikan saldo debetnya , akan tetapi skpd ini sudah melakukan penginputan sts  GU nihil dengan nominal 0 , jika ini kita hapus otomatis ada sisa saldo yg harus di storkan, jika pemda merasa tidak ada maka saldo tersebut sudah di gunakan ( bisa konfirmasi terlebih dahulu ke pemdanya apakah mereka ada saldo atau emang sisanya 0 saat GU nihil )</t>
  </si>
  <si>
    <t>Dinas Pertanian dan Ketahanan Pangan</t>
  </si>
  <si>
    <t>BP : 197304262010012001
Pass : Palangk4!</t>
  </si>
  <si>
    <t>Mohon pembatalan pengesahan pengesahan pengembalian belanja LS nomor :
62.71/07.0/000002/LS/3.27.2.09.0.00.01.0000/PR/12/2024 
karena ada kesalahan nominal</t>
  </si>
  <si>
    <t>Kecamatan Simpang empat</t>
  </si>
  <si>
    <t>User : KBUD
NIP : 19851021 200804 1 001
Password : Rahasia18#</t>
  </si>
  <si>
    <t>SP2D TU tidak bisa dicetak dan terdapat error (Gagal mengambil header Cetak TU. - ERROR: more than one row returned by a subquery used as an expression (SQLSTATE 21000)
dengan nomor 63.10/04.0/000025/TU/7.01.0.00.0.00.05.0000/P1/2/2025</t>
  </si>
  <si>
    <t>https://drive.google.com/file/d/1BBXS8KRIWSkTQBoaGDKjpyuo2TCOkYDe/view?usp=drive_link</t>
  </si>
  <si>
    <t>SIPD RI
User : admindampw
Password : D4ls1c4nd4
SIPD Penatausahaan 
User : 19660508 199203 1 018
Password : Memp4w4hk@b</t>
  </si>
  <si>
    <t>+62 823-5121-6027
~Fitra</t>
  </si>
  <si>
    <t>WAG Provinsi Kalbar</t>
  </si>
  <si>
    <t>jabatan Sekretaris Daerah di Mempawah sudah diganti dan telah melakukan perubahan data dari SIPD RI hingga SIPD Penatausahaan namun user Sekeretaris Daerah sebagai Penguna Anggaran tidak bisa melakukan persetujuan</t>
  </si>
  <si>
    <t>Pengaktifan Fungsi kedua sebagai sekrataris daerah</t>
  </si>
  <si>
    <t>Kab Mempawah Prov Kalbar 28 Feb 2025.jpg</t>
  </si>
  <si>
    <t>PA: 19740524 200312 1 006
Pass: PAsetdabpbd@2025</t>
  </si>
  <si>
    <t>62 812-5410-3899
Gatot</t>
  </si>
  <si>
    <t>WAG Provinsi Kalteng</t>
  </si>
  <si>
    <t>Mengalami kendala pada saat penugasan PPTK
Program : Perencanaan, Penganggaran, dan Evaluasi Kinerja Perangkat Daerah
Kegiatan : Administrasi Keuangan Perangkat Daerah
Sub kegiatan : Penyediaan Gaji Dan Tunjangan Asn</t>
  </si>
  <si>
    <t>Dapat menginput penugasan PPTK</t>
  </si>
  <si>
    <t>https://drive.google.com/file/d/1u2eR9dAjvomw6_uouZeQF0Vt6Z-3cuWo/view?usp=drive_link</t>
  </si>
  <si>
    <t>PPTK: 19850315 201101 2 009
Pass: Fores1503*</t>
  </si>
  <si>
    <t>Beberapa SKPD pada saat pembuatan NPD tidak muncul pilihan kegiatannya</t>
  </si>
  <si>
    <t>Muncul kembali pilihan kegiatan</t>
  </si>
  <si>
    <t>https://drive.google.com/file/d/1vUBj-TiGu8JthlDfiJd4uoJmNcBqY-9I/view?usp=sharing</t>
  </si>
  <si>
    <t>ini di karnakan ada NPD yg blum selesai sampai tahapan validasi di BP , pastikan semua NPD selesai atau batalkan NPD yg masih mengantung</t>
  </si>
  <si>
    <t>197810152010012001
Indahpalupi</t>
  </si>
  <si>
    <r>
      <rPr>
        <u/>
        <sz val="10"/>
        <color rgb="FF1155CC"/>
        <rFont val="Arial"/>
      </rPr>
      <t>https://docs.google.com/spreadsheets/d/1Eal2PQNprIj7OAPDsrBLGFnPit9xRnFN/edit?usp=drive_link&amp;ouid=104243708978168905162&amp;rtpof=true&amp;sd=true</t>
    </r>
    <r>
      <rPr>
        <sz val="10"/>
        <rFont val="Arial"/>
      </rPr>
      <t xml:space="preserve"> </t>
    </r>
  </si>
  <si>
    <t xml:space="preserve">Provinsi Kalimantan Utara saat ini sudah aktif SP2D ONLINE nya...namun ada beberapa nomor SP2D yg tidak bisa diubah menjadi TRANFER karena harus ONLINE, Sementara SP2D Tersebut status di BANK nya sudah di TRANSFER, 
Mengajukan permohonan agar Nomor-nomor SP2D tersebut dapat diubah status nya jadi DITRANSFER
Berikut nomor SP2D sbb :
ADA DI TABS BELUM DITRANSFER
- 65.00/04.0/000007/LS/5.06.0.00.0.00.01.0000/M/2/2025 
- 65.00/04.0/000052/LS/4.01.2.10.0.00.01.0000/M/2/2025 
- 65.00/04.0/000006/LS/5.06.0.00.0.00.01.0000/M/2/2025
- 65.00/04.0/000025/LS/1.03.1.04.2.10.01.0000/M/2/2025 
- 65.00/04.0/000024/LS/1.03.1.04.2.10.01.0000/M/2/2025
- 65.00/04.0/000023/LS/1.03.1.04.2.10.01.0000/M/2/2025 
- 65.00/04.0/000022/LS/1.03.1.04.2.10.01.0000/M/2/2025 
ADA DITABS SEDANG DIPROSES
- 65.00/04.0/000050/LS/4.01.2.10.0.00.01.0000/M/2/2025 
- 65.00/04.0/000049/GU/4.01.2.10.0.00.01.0000/M/2/2025 
- 65.00/04.0/000018/LS/4.02.0.00.0.00.01.0000/M/2/2025
- 65.00/04.0/000048/LS/4.01.2.10.0.00.01.0000/M/2/2025 
- 65.00/04.0/000033/GU/5.02.5.02.5.02.02.0000/M/2/2025
- 65.00/04.0/000028/GU/1.02.0.00.0.00.01.0000/M/2/2025 
- 65.00/04.0/000012/GU/5.02.0.00.0.00.03.0000/M/2/2025 
- 65.00/04.0/000020/GU/3.28.0.00.0.00.01.0000/M/2/2025 
- 65.00/04.0/000022/LS/4.02.0.00.0.00.01.0000/M/2/2025 
- 65.00/04.0/000020/LS/4.02.0.00.0.00.01.0000/M/2/2025 Dibuat Pada: 2025-02-24 13:07:25.344299
- 65.00/04.0/000023/LS/4.02.0.00.0.00.01.0000/M/2/2025 Dibuat Pada: 2025-02-24 13:04:14.811981
- 65.00/04.0/000053/LS/4.01.2.10.0.00.01.0000/M/2/2025 Dibuat Pada: 2025-02-14 13:53:44.021147
- 65.00/04.0/000013/GU/1.01.2.22.0.00.02.0000/M/2/2025 Dibuat Pada: 2025-02-14 19:02:47.861536
- 65.00/04.0/000034/LS/4.02.0.00.0.00.01.0000/M/2/2025 Dibuat Pada: 2025-02-14 19:03:46.436705
- 65.00/04.0/000027/TU/4.02.0.00.0.00.01.0000/M/2/2025 Dibuat Pada: 2025-02-14 11:43:44.431433
- 65.00/04.0/000038/LS/4.02.0.00.0.00.01.0000/M/2/2025 Dibuat Pada: 2025-02-17 12:29:39.827532
- 65.00/04.0/000037/LS/4.02.0.00.0.00.01.0000/M/2/2025 Dibuat Pada: 2025-02-17 12:29:56.538514
- 65.00/04.0/000036/LS/4.02.0.00.0.00.01.0000/M/2/2025 Dibuat Pada: 2025-02-17 12:30:13.761914
- 65.00/04.0/000035/LS/4.02.0.00.0.00.01.0000/M/2/2025 Dibuat Pada: 2025-02-17 12:38:54.451434
- 65.00/04.0/000014/LS/5.02.0.00.0.00.03.0000/M/2/2025 Dibuat Pada: 2025-02-17 12:39:25.745356
- 65.00/04.0/000041/LS/4.02.0.00.0.00.01.0000/M/2/2025 Dibuat Pada: 2025-02-25 14:11:41.374075
- 65.00/04.0/000015/LS/5.02.0.00.0.00.03.0000/M/2/2025 Dibuat Pada: 2025-02-25 14:11:22.55672
- 65.00/04.0/000007/LS/2.08.2.14.0.00.02.0000/M/2/2025 Dibuat Pada: 2025-02-25 14:09:39.841755
- 65.00/04.0/000040/LS/4.02.0.00.0.00.01.0000/M/2/2025 Dibuat Pada: 2025-02-18 13:22:42.739518
- 65.00/04.0/000014/GU/3.25.0.00.0.00.01.0000/M/2/2025 Dibuat Pada: 2025-02-17 16:21:16.216495
- 65.00/04.0/000007/LS/5.01.5.05.0.00.01.0000/M/2/2025 Dibuat Pada: 2025-02-18 18:13:40.306102
- 65.00/04.0/000016/LS/5.02.0.00.0.00.03.0000/M/2/2025 Dibuat Pada: 2025-02-18 14:41:23.642602
- 65.00/04.0/000021/LS/3.28.0.00.0.00.01.0000/M/2/2025 Dibuat Pada: 2025-02-18 14:38:50.267249
- 65.00/04.0/000015/LS/3.25.0.00.0.00.01.0000/M/2/2025 Dibuat Pada: 2025-03-01 12:00:00
- 65.00/04.0/000007/LS/1.06.0.00.0.00.01.0000/M/2/2025 Dibuat Pada: 2025-03-01 12:00:00
- 65.00/04.0/000045/LS/4.02.0.00.0.00.01.0000/M/2/2025 Dibuat Pada: 2025-02-27 11:23:03.798552
- 65.00/04.0/000014/LS/1.01.2.22.0.00.02.0000/M/2/2025 Dibuat Pada: 2025-02-20 14:47:56.61496
- 65.00/04.0/000043/LS/4.02.0.00.0.00.01.0000/M/2/2025 Dibuat Pada: 2025-02-10 11:41:53.820998
- 65.00/04.0/000042/LS/4.02.0.00.0.00.01.0000/M/2/2025 Dibuat Pada: 2025-02-10 11:45:37.922614
- 65.00/04.0/000007/LS/2.12.0.00.0.00.01.0000/M/2/2025 Dibuat Pada: 2025-02-18 18:13:22.98726
- 65.00/04.0/000015/LS/1.01.2.22.0.00.02.0000/M/2/2025 Dibuat Pada: 2025-02-19 17:02:59.093319
- 65.00/04.0/000049/LS/4.02.0.00.0.00.01.0000/M/2/2025 Dibuat Pada: 2025-02-19 16:12:26.685779
- 65.00/04.0/000048/LS/4.02.0.00.0.00.01.0000/M/2/2025 Dibuat Pada: 2025-02-19 14:30:30.849176
- 65.00/04.0/000047/LS/4.02.0.00.0.00.01.0000/M/2/2025 Dibuat Pada: 2025-02-19 13:59:50.950861
- 65.00/04.0/000046/LS/4.02.0.00.0.00.01.0000/M/2/2025 Dibuat Pada: 2025-02-19 14:03:27.884032
- 65.00/04.0/000026/LS/1.03.1.04.2.10.01.0000/M/2/2025 Dibuat Pada: 2025-02-20 16:05:23.777519
- 65.00/04.0/000052/LS/4.02.0.00.0.00.01.0000/M/2/2025 Dibuat Pada: 2025-02-20 16:08:05.157292
- 65.00/04.0/000051/LS/4.02.0.00.0.00.01.0000/M/2/2025 Dibuat Pada: 2025-02-20 16:08:28.388179
- 65.00/04.0/000050/LS/4.02.0.00.0.00.01.0000/M/2/2025 Dibuat Pada: 2025-02-20 16:09:25.40737
- 65.00/04.0/000016/LS/1.01.2.22.0.00.02.0000/M/2/2025 Dibuat Pada: 2025-02-19 18:59:24.173687
- 65.00/04.0/000010/LS/3.27.2.09.0.00.02.0000/M/2/2025 Dibuat Pada: 2025-02-20 15:49:57.304212
- 65.00/04.0/000017/LS/1.01.2.22.0.00.02.0000/M/2/2025 Dibuat Pada: 2025-02-20 15:49:34.520115
- 65.00/04.0/000010/LS/2.15.0.00.0.00.01.0000/M/2/2025 Dibuat Pada: 2025-02-20 14:18:58.557373
- 65.00/04.0/000006/LS/3.26.0.00.0.00.01.0000/M/2/2025 Dibuat Pada: 2025-02-20 16:16:41.069517
- 65.00/04.0/000027/LS/1.03.1.04.2.10.01.0000/M/2/2025 Dibuat Pada: 2025-02-20 16:01:54.34042
- 65.00/04.0/000020/LS/1.01.2.22.0.00.02.0000/M/2/2025 Dibuat Pada: 2025-02-20 12:55:58.852629
- 65.00/04.0/000008/LS/3.29.0.00.0.00.01.0000/M/2/2025 Dibuat Pada: 2025-02-20 15:53:32.061118
- 65.00/04.0/000028/GU/1.03.1.04.2.10.01.0000/M/2/2025 Dibuat Pada: 2025-02-20 15:52:55.516528
- 65.00/04.0/000018/LS/1.01.2.22.0.00.02.0000/M/2/2025 Dibuat Pada: 2025-02-20 15:51:07.153293
- 65.00/04.0/000011/LS/3.27.2.09.0.00.02.0000/M/2/2025 Dibuat Pada: 2025-02-20 15:50:36.254237
- 65.00/04.0/000056/LS/4.02.0.00.0.00.01.0000/M/2/2025 Dibuat Pada: 2025-02-28 13:05:47.014394
- 65.00/04.0/000055/LS/4.02.0.00.0.00.01.0000/M/2/2025 Dibuat Pada: 2025-02-28 13:05:18.824336
- 65.00/04.0/000054/LS/4.02.0.00.0.00.01.0000/M/2/2025 Dibuat Pada: 2025-02-28 13:06:48.304802
- 65.00/04.0/000022/LS/1.01.2.22.0.00.02.0000/M/2/2025 Dibuat Pada: 2025-02-28 13:01:19.475505
- 65.00/04.0/000021/LS/1.01.2.22.0.00.02.0000/M/2/2025 Dibuat Pada: 2025-02-20 12:55:15.799394
- 65.00/04.0/000031/LS/1.02.0.00.0.00.01.0000/M/2/2025 Dibuat Pada: 2025-03-01 12:00:00
- 65.00/04.0/000058/LS/4.02.0.00.0.00.01.0000/M/2/2025 Dibuat Pada: 2025-03-01 12:00:00
- 65.00/04.0/000030/LS/1.02.0.00.0.00.01.0000/M/2/2025 Dibuat Pada: 2025-03-01 12:00:00
- 65.00/04.0/000034/LS/5.02.5.02.5.02.02.0000/M/2/2025 Dibuat Pada: 2025-03-01 12:00:00
- 65.00/04.0/000057/LS/4.02.0.00.0.00.01.0000/M/2/2025 Dibuat Pada: 2025-02-28 13:04:54.773334
- 65.00/04.0/000007/LS/5.07.0.00.0.00.01.0000/M/2/2025 Dibuat Pada: 2025-03-01 12:00:00
- 65.00/04.0/000059/LS/4.02.0.00.0.00.01.0000/M/2/2025 Dibuat Pada: 2025-03-01 12:00:00
- 65.00/04.0/000008/LS/2.13.0.00.0.00.01.0000/M/2/2025 Dibuat Pada: 2025-03-01 12:00:00
- 65.00/04.0/000061/LS/4.02.0.00.0.00.01.0000/M/2/2025 Dibuat Pada: 2025-02-24 13:08:27.877331
- 65.00/04.0/000060/LS/4.02.0.00.0.00.01.0000/M/2/2025 Dibuat Pada: 2025-02-24 12:42:58.779228
- 65.00/04.0/000005/LS/3.31.3.30.2.17.02.0000/M/2/2025 Dibuat Pada: 2025-02-24 22:11:17.681762
- 65.00/04.0/000065/LS/4.02.0.00.0.00.01.0000/M/2/2025 Dibuat Pada: 2025-02-24 22:28:17.653139
- 65.00/04.0/000064/LS/4.02.0.00.0.00.01.0000/M/2/2025 Dibuat Pada: 2025-02-24 22:26:42.107601
- 65.00/04.0/000063/LS/4.02.0.00.0.00.01.0000/M/2/2025 Dibuat Pada: 2025-02-24 22:27:23.333123
- 65.00/04.0/000062/LS/4.02.0.00.0.00.01.0000/M/2/2025 Dibuat Pada: 2025-02-25 09:24:33.8229
- 65.00/04.0/000007/LS/2.07.3.32.0.00.02.0000/M/2/2025 Dibuat Pada: 2025-03-01 12:00:00
- 65.00/04.0/000010/LS/2.11.0.00.0.00.01.0000/M/2/2025 Dibuat Pada: 2025-02-25 15:51:51.767198
- 65.00/04.0/000069/LS/4.02.0.00.0.00.01.0000/M/2/2025 Dibuat Pada: 2025-02-25 15:31:02.320615
- 65.00/04.0/000068/LS/4.02.0.00.0.00.01.0000/M/2/2025 Dibuat Pada: 2025-02-28 14:17:11.292798
- 65.00/04.0/000067/LS/4.02.0.00.0.00.01.0000/M/2/2025 Dibuat Pada: 2025-02-24 22:09:18.31597
</t>
  </si>
  <si>
    <t>https://docs.google.com/spreadsheets/d/1Eal2PQNprIj7OAPDsrBLGFnPit9xRnFN/edit?usp=drive_link&amp;ouid=104243708978168905162&amp;rtpof=true&amp;sd=true</t>
  </si>
  <si>
    <t>sudah selesai point yg harus di sampaikan ke pemda 1. untuk GU sengaja kita jadikan gagaltransfer , dan saat ini ada di status gagal transfer ini dapat di lakukan transfer sacara manual di tombol aksi kenpa harus seperti ini karna agar saldo masuk ke saldo bendaharan dan relasi table lainnya 2. untuk status sp2d ls yg salah tanggal transfernya bisa di ubah dengan mengklik tombol aksi lalu ubah tanggal transfer</t>
  </si>
  <si>
    <t>User BUD : 196810261994031006
Psw: #landakkab1611#</t>
  </si>
  <si>
    <t>+62 822-5686-7588
~Lidya</t>
  </si>
  <si>
    <t>Mohon bantuan untuk menghapus 1 data Pengembalian Belanja (contra post) yang terlanjur diinput dan disahkan yang seharusnya tidak perlu diinput karena menyebabkan selisih belanja pada Dinas Pendidikan dan Kebudayaan dengan nomor contra post 61.08/07.0/000023/LS/1.01.2.22.0.00.01.0000/PR/12/2024 (Surat Permohonan terlampir)</t>
  </si>
  <si>
    <t>contra post dengan no 61.08/07.0/000023/LS/1.01.2.22.0.00.01.0000/PR/12/2024 dihapus untuk membalancekan laporan belanja SKPD</t>
  </si>
  <si>
    <t>Kab Landak Prov Kalbar 4 Mar 2025.pdf</t>
  </si>
  <si>
    <t>User : 198909162020121005
Pasword : kayongutarakab01#@!A</t>
  </si>
  <si>
    <r>
      <rPr>
        <sz val="10"/>
        <color theme="1"/>
        <rFont val="Arial"/>
      </rPr>
      <t xml:space="preserve">BPP saat membuat SPP LS Barang dan Jasa di menu kegiatan muncul notifikasi :
</t>
    </r>
    <r>
      <rPr>
        <b/>
        <sz val="10"/>
        <color theme="1"/>
        <rFont val="Arial"/>
      </rPr>
      <t>gagal iterasi data. - can't scan into dest[2]: cannot scan NULL into *int64</t>
    </r>
  </si>
  <si>
    <t>https://prnt.sc/teQrPPoxkT7_</t>
  </si>
  <si>
    <t>ini salah KPA bisa , jika tampilan sub kegiatanya salah maka perbarui saja akun BPP nya sesuai dengan KPAnya</t>
  </si>
  <si>
    <t xml:space="preserve">User : 197809112012122002        
Pass: Irban12@
</t>
  </si>
  <si>
    <t>Belum bisa input STS UP Nihil karena saldo yang tampil masih selisih kurang Rp. 7.857.954,- karena yang tampil Rp89.375.066,00 harus nya Rp97.233.020,00,  seperti yang ada di BKU 
Terdapat 4 Nomor TBP Tunai yang sudah dihapus namun masih mengurangi Saldo Tunai pada Menu Pelimpahan UP/GU Non KKPD, sementara di BKU Pembantu Tunai ke 4 Nomor TBP tersebut tidak ada, sehingga saldo Tunai pada Menu Pelimpahan UP/GU Non KKPD berbeda dengan BKU Pembantu Tunai.Nomornya adalah sbb :
"62.06/06.0/000007/UP/6.01.0.00.0.00.01.0000/M/1/2024
"62.06/06.0/000006/UP/6.01.0.00.0.00.01.0000/M/1/2024
"62.06/06.0/000003/UP/6.01.0.00.0.00.01.0000/M/1/2024
"62.06/06.0/000002/UP/6.01.0.00.0.00.01.0000/M/1/2024
Terdapat 1 Nomor TBP Non Tunai yang sudah dihapus namun masih mengurangi Saldo Bank pada Menu Pelimpahan UP/GU Non KKPD, sementara di BKU Pembantu Bank Nomor TBP tersebut tidak ada, sehingga saldo Bank pada Menu Pelimpahan UP/GU Non KKPD berbeda dengan BKU Pembantu Bank .Nomornya adalah sbb :
62.06/06.0/000001/UP/6.01.0.00.0.00.01.0000/M/1/2024</t>
  </si>
  <si>
    <r>
      <rPr>
        <u/>
        <sz val="10"/>
        <color rgb="FF1155CC"/>
        <rFont val="Arial"/>
      </rPr>
      <t>https://drive.google.com/file/d/1caRCYV3wuEDmG1adUSMSkyA8kD19_Urh/view?usp=drive_link</t>
    </r>
    <r>
      <rPr>
        <sz val="10"/>
        <rFont val="Arial"/>
      </rPr>
      <t xml:space="preserve"> 
</t>
    </r>
    <r>
      <rPr>
        <u/>
        <sz val="10"/>
        <color rgb="FF1155CC"/>
        <rFont val="Arial"/>
      </rPr>
      <t>https://drive.google.com/file/d/1C8VnkX2qqn1RXd99YXnA3UH-P3LDc_8Z/view?usp=drive_link</t>
    </r>
    <r>
      <rPr>
        <sz val="10"/>
        <rFont val="Arial"/>
      </rPr>
      <t xml:space="preserve"> 
</t>
    </r>
    <r>
      <rPr>
        <u/>
        <sz val="10"/>
        <color rgb="FF1155CC"/>
        <rFont val="Arial"/>
      </rPr>
      <t>https://drive.google.com/file/d/13fLTyaapntvDIkmc4ry_Z52f_ELU_5Eo/view?usp=drive_link</t>
    </r>
    <r>
      <rPr>
        <sz val="10"/>
        <rFont val="Arial"/>
      </rPr>
      <t xml:space="preserve"> </t>
    </r>
  </si>
  <si>
    <t>Dinas Perumahan Rakyat, Kawasan Pemukiman serta Pertanahan</t>
  </si>
  <si>
    <t xml:space="preserve">User BP : 19781230 200701 2 012
Disperkimt@n1
</t>
  </si>
  <si>
    <t>62 813-4921-2356
Teddy Noviyanson</t>
  </si>
  <si>
    <t>Meminta diaktifkan kembali SP2D GU Nomor :
62.06/04.0/000111/GU/1.04.2.10.0.00.02.0000/P5/8/2024 saat ini posisi nya DIHAPUS.
SP2D GU tersebut berdasarkan LPJ UP/GU Nomor :
62.06/10.0/000002/LPJ-BP/UP/1.04.2.10.0.00.02.0000/M/3/2024 dan nomor LPJ ini masih aktif. LPJ tersebut terdiri dari TBP sbb :
62.06/06.0/000001/UP/1.04.2.10.0.00.02.0000/M/2/2024
62.06/06.0/000002/UP/1.04.2.10.0.00.02.0000/M/2/2024
62.06/06.0/000003/UP/1.04.2.10.0.00.02.0000/M/2/2024
62.06/06.0/000004/UP/1.04.2.10.0.00.02.0000/M/2/2024
62.06/06.0/000005/UP/1.04.2.10.0.00.02.0000/M/2/2024
62.06/06.0/000006/UP/1.04.2.10.0.00.02.0000/M/2/2024
62.06/06.0/000007/UP/1.04.2.10.0.00.02.0000/M/2/2024
62.06/06.0/000008/UP/1.04.2.10.0.00.02.0000/M/2/2024
62.06/06.0/000009/UP/1.04.2.10.0.00.02.0000/M/2/2024
62.06/06.0/000010/UP/1.04.2.10.0.00.02.0000/M/2/2024
62.06/06.0/000011/UP/1.04.2.10.0.00.02.0000/M/2/2024
62.06/06.0/000012/UP/1.04.2.10.0.00.02.0000/M/2/2024
62.06/06.0/000013/UP/1.04.2.10.0.00.02.0000/M/2/2024
62.06/06.0/000014/UP/1.04.2.10.0.00.02.0000/M/2/2024
62.06/06.0/000015/UP/1.04.2.10.0.00.02.0000/M/2/2024
62.06/06.0/000016/UP/1.04.2.10.0.00.02.0000/M/2/2024
62.06/06.0/000017/UP/1.04.2.10.0.00.02.0000/M/2/2024
62.06/06.0/000018/UP/1.04.2.10.0.00.02.0000/M/2/2024
62.06/06.0/000019/UP/1.04.2.10.0.00.02.0000/M/2/2024
62.06/06.0/000020/UP/1.04.2.10.0.00.02.0000/M/2/2024
62.06/06.0/000021/UP/1.04.2.10.0.00.02.0000/M/2/2024
62.06/06.0/000022/UP/1.04.2.10.0.00.02.0000/M/2/2024
62.06/06.0/000023/UP/1.04.2.10.0.00.02.0000/M/2/2024
62.06/06.0/000024/UP/1.04.2.10.0.00.02.0000/M/2/2024
62.06/06.0/000025/UP/1.04.2.10.0.00.02.0000/M/2/2024
62.06/06.0/000026/UP/1.04.2.10.0.00.02.0000/M/2/2024
62.06/06.0/000027/UP/1.04.2.10.0.00.02.0000/M/2/2024
62.06/06.0/000028/UP/1.04.2.10.0.00.02.0000/M/2/2024
62.06/06.0/000030/UP/1.04.2.10.0.00.02.0000/M/2/2024
62.06/06.0/000031/UP/1.04.2.10.0.00.02.0000/M/2/2024
62.06/06.0/000032/UP/1.04.2.10.0.00.02.0000/M/2/2024
62.06/06.0/000033/UP/1.04.2.10.0.00.02.0000/M/2/2024
62.06/06.0/000034/UP/1.04.2.10.0.00.02.0000/M/3/2024
Namun nomor2 TBP tersebut nilainya seperti tidak mengurangi Saldo Bank pada menu Pelimpahan UP/GU Non KKPD sehingga Saldo Bank nya berbeda dengan Saldo di BKU</t>
  </si>
  <si>
    <r>
      <rPr>
        <u/>
        <sz val="10"/>
        <color rgb="FF1155CC"/>
        <rFont val="Arial"/>
      </rPr>
      <t>https://drive.google.com/file/d/1tmuZfixbRsw8mvfBiF-5O3LcpArR6zf3/view?usp=drive_link</t>
    </r>
    <r>
      <rPr>
        <sz val="10"/>
        <rFont val="Arial"/>
      </rPr>
      <t xml:space="preserve"> </t>
    </r>
  </si>
  <si>
    <t>tidak bisa karna kemungkinan saldo sudah habis atau di gunakan , jika kita kembalikan bisa mengakibatkan nilai realisasi lebih besar dari anggaran (mohon di analisis terlebih dahulu)</t>
  </si>
  <si>
    <t>Dinas Pemberdayaan Perempuan Dan Perlindungan Anak, Serta Pengendalian Penduduk Dan Keluarga Berencana</t>
  </si>
  <si>
    <t>User Bendahara :
198003262010012010
pwd : Katingan@2024</t>
  </si>
  <si>
    <t>Membuat STS UP/GU Nilai nya menjadi Double senilai Rp506.378.472,00, hal ini dikarenakan telah menghapus STS UP / GU yg sempat dibuat sebanyak 2 kali, harus nya saldo UP yang akan dikembalikan senilai saldo yang tampil di BKU yaitu : Rp253.189.236,00</t>
  </si>
  <si>
    <t xml:space="preserve">https://drive.google.com/file/d/1_eBGsN6EDE2sPKDsiLsTYgZF2nisKlyQ/view?usp=drive_link </t>
  </si>
  <si>
    <t>unapprove jurnal nomor 62.06/11.0/000001/JUR-BLJ/STS/2.08.2.14.0.00.02.0000/02/2025 dulu</t>
  </si>
  <si>
    <t>Kecamatan Bukit Raya</t>
  </si>
  <si>
    <t xml:space="preserve">User BP: 197304042010011004
Pass : Ermina2024%
</t>
  </si>
  <si>
    <r>
      <rPr>
        <sz val="10"/>
        <color theme="1"/>
        <rFont val="Arial"/>
      </rPr>
      <t>Minta Ganti tanggal Penarikkan Tunai , seharusnya tanggal 19 Januari 2024,  namun terekam di aplikasi tanggal 22 Februari 2024.</t>
    </r>
    <r>
      <rPr>
        <b/>
        <sz val="10"/>
        <color theme="1"/>
        <rFont val="Arial"/>
      </rPr>
      <t xml:space="preserve">.." Pengeluaran atas penarikan tunai di bank pada Bendahara (PRISWADIE)"  </t>
    </r>
    <r>
      <rPr>
        <sz val="10"/>
        <color theme="1"/>
        <rFont val="Arial"/>
      </rPr>
      <t>karena pada awal tahun fitur tanggal belum ada</t>
    </r>
  </si>
  <si>
    <t xml:space="preserve">https://drive.google.com/file/d/1QPDG-bTVRbB67omYrTtFL_g2RR226GOg/view?usp=drive_link </t>
  </si>
  <si>
    <t>Terdapat Nomor TBP Non Tunai yang tidak merubah Saldo Bank di menu Pelimpahan UP/GU Non KKPD, yaitu:
62.06/06.0/000036/UP/7.01.0.00.0.00.13.0000/M/2/2024
selain itu nomor tersebut pun harus nya Jenis nya TBP TUNAI, mohon TBP tersebut DIRUBAH menjadi TBP TUNAI. dan Saldo Bank pada Menu Pelimpahan UP/GU Non KKPD harus nya dikurangi juga sebesai TBP tersebut</t>
  </si>
  <si>
    <t>https://drive.google.com/file/d/1uBuNs1EPA3Unq5vlXrfEHhttBN8NT02-/view?usp=drive_link</t>
  </si>
  <si>
    <t>belum faham maksudnya..TBPnya mau dirubah TUNAI atau non Tunai?</t>
  </si>
  <si>
    <t>DINAS KEBUDAYAAN KEPEMUDAAN DAN OLAHRAGA SERTA PARIWISATA</t>
  </si>
  <si>
    <t>User Bendahara :
198810112015032005
pwd : @Katingankab1</t>
  </si>
  <si>
    <t>BKU BP Sudah NOL , namun saldo bank nya -Rp5.206.771,00 sedangkan Saldo Tunai nya Rp5.206.771,00</t>
  </si>
  <si>
    <t>https://drive.google.com/file/d/1iyhW2awZE3nMcRUg2WHYLeDLEsvTt9H8/view?usp=drive_link</t>
  </si>
  <si>
    <t>BP: 197904162009012004 
pasword: @Balikpapan123</t>
  </si>
  <si>
    <t>https://prnt.sc/gNTdUZn9MzrA</t>
  </si>
  <si>
    <r>
      <t xml:space="preserve">Sudah dikonfirmasi ke pemda
</t>
    </r>
    <r>
      <rPr>
        <u/>
        <sz val="10"/>
        <color rgb="FF1155CC"/>
        <rFont val="Arial"/>
      </rPr>
      <t>https://prnt.sc/kwswK6EHAIT9</t>
    </r>
    <r>
      <rPr>
        <sz val="10"/>
        <color rgb="FF000000"/>
        <rFont val="Arial"/>
        <scheme val="minor"/>
      </rPr>
      <t xml:space="preserve"> </t>
    </r>
  </si>
  <si>
    <t>Kab. Tana Tidung</t>
  </si>
  <si>
    <t>user:   19740628 200112 2 002 Password:    Bud_bpkad_ktt_2024_upuntaka!</t>
  </si>
  <si>
    <t>62 812-5565-3480
~Iis</t>
  </si>
  <si>
    <t>WAG Prov Kaltara</t>
  </si>
  <si>
    <t xml:space="preserve">Mengajukan Permohonan pembatalan status DISAHKAN BUD atas STS Pengembalian belanja LS TA 2024 sebagai berikut :
65.04/07.0/000052/LS/1.01.2.22.0.00.01.0000/PPR2/1/2024
65.04/07.0/000048/LS/1.01.2.22.0.00.01.0000/PPR2/1/2024
65.04/07.0/000066/LS/1.01.2.22.0.00.01.0000/PPR2/3/2024
65.04/07.0/000065/LS/1.01.2.22.0.00.01.0000/PPR2/3/2024
</t>
  </si>
  <si>
    <t>https://docs.google.com/spreadsheets/d/1AOdx7yaqjU8ZFjMc1aqUzNcnTb2EM2J8/edit?usp=drive_link&amp;ouid=104243708978168905162&amp;rtpof=true&amp;sd=true</t>
  </si>
  <si>
    <t>NIP: 198021820090310001
Pass: Bud2024@</t>
  </si>
  <si>
    <t>Muncul notifikasi diperlukan validasi untuk mencetak laporan, padahal sudah validasi sampai BUD</t>
  </si>
  <si>
    <t>https://prnt.sc/XecjzMznELeA</t>
  </si>
  <si>
    <t>user yg di berikan salah</t>
  </si>
  <si>
    <t>user BUD : 196711251995032004
pass : @BPKADsanggau123</t>
  </si>
  <si>
    <t>+62 812-5774-494
~Petrus</t>
  </si>
  <si>
    <t>terkait laporan pada BKU BUD Kabupaten Sanggau. Kami belum menginput Saldo Awal Tahun 2025 (saldo akhir 2024) namun sudah muncul jumlah saldo sebelumnya sebesar -300 juta rupiah</t>
  </si>
  <si>
    <t>Kab Sanggau Prov Kalbar 5 Mar 2025.jpg</t>
  </si>
  <si>
    <t>Dinas Kesehatan Provinsi Kalimantan Barat</t>
  </si>
  <si>
    <t>user : 198404242008031001
pass : Kalb@rprov2</t>
  </si>
  <si>
    <t>+62 852-4510-1338
~Ch!nTi@</t>
  </si>
  <si>
    <t>utk cetakan LPJ UOBK Rsud dr sudarso tampilan nya masih bergabung dengan dengan Dinas Kesehatan. Tp kalau cetakan unit dinkes tampilan nya tidak konsolidasi. Mohon info apakah utk cetakan LPJ UOBK memang tergabung dg DINKES</t>
  </si>
  <si>
    <t>Prov Kalbar 5 Mar 2025.jpg</t>
  </si>
  <si>
    <t>username : 19770121 200801 2 024
Pass : @Balikpapanku123</t>
  </si>
  <si>
    <t>62 852-4753-9490
~Makhluk Pada Umumnya</t>
  </si>
  <si>
    <t>User PPK saat login ada 2 pilihan Fungsi sebagai PPK SKPD meskipun OPD nya sama, harus nya hanya satu pilihan</t>
  </si>
  <si>
    <t>https://drive.google.com/file/d/1oZ1gvF_VmdalLQ32fOXz15JcT1rV4bVP/view?usp=drive_link</t>
  </si>
  <si>
    <t xml:space="preserve">User PA : 196507121994032007
password : Pulangpisau@2024
User Bendahara Pengeluaran: 198703152011012019
Password: @Bkpsdmpulangpisau24
</t>
  </si>
  <si>
    <t>LPJ selisih pada Kode Rekening 5.03.02.2.02.0003 (Sub Kegiatan Pengelolaan Promosi ASN) Rincian Objek 5.1.02.04.01.0001 (Belanja Perjalanan Dinas) dengan Jumlah Anggaran sebesar Rp. 204.000.000 dan Realisasi sebesar Rp. 208.312.301 sehingga menyebabkan selisih Sisa Pagu Anggaran sebesar Rp. 4.312.301</t>
  </si>
  <si>
    <t>Agar Belanja sebesar Rp. 4.812.200  pada Rincian Objek 5.1.02.04.01.0001 (Belanja Perjalanan Dinas) Sub Kegiatan 5.03.02.2.02.0003 (Sub Kegiatan Promosi ASN) dipindahkan kepada Rincian Objek 5.1.02.04.01.0001 (Belanja Perjalanan Dinas) Sub Kegiatan 5.03.02.2.02.0001 (Sub Kegiatan Pengelolaan Mutasi ASN)</t>
  </si>
  <si>
    <t>Badan Pajak dan Retribusi Daerah</t>
  </si>
  <si>
    <t>NIP : 198909262020121008
Password : bpl.landakkab3083</t>
  </si>
  <si>
    <t>62 852-4541-5424
~Andie</t>
  </si>
  <si>
    <t>Tidak bisa mencetak LPJ UP/GU Nomor : 61.08/10.0/000004/LPJ-BP/UP/5.02.0.00.0.00.22.0000/M/3/2025</t>
  </si>
  <si>
    <t>https://drive.google.com/file/d/15XpVtXqlAHF7qlmHpe4gEBejlmemYizO/view?usp=drive_link</t>
  </si>
  <si>
    <t>Akun PA : 19750506 199311 1 004 
Pasword :  kadaboleh</t>
  </si>
  <si>
    <t>Amad Yatim
082158496956</t>
  </si>
  <si>
    <t xml:space="preserve">Rekening berikut menjadi tidak aktif dan tidak muncul di akun BUD,
Nama Rekening: SEKRETARIAT DAERAH KABUPATEN BARITO SELATAN
Nomor Rekening: 2000102001195
</t>
  </si>
  <si>
    <t>https://prnt.sc/BpdUuF8WTSAC</t>
  </si>
  <si>
    <t>User BUD : 19780325 200212 1 009
kaltaraWTP2024*</t>
  </si>
  <si>
    <t>62 822-5918-8841
~Linggo</t>
  </si>
  <si>
    <t>WAGS Kalimantan Utara</t>
  </si>
  <si>
    <r>
      <rPr>
        <sz val="10"/>
        <color theme="1"/>
        <rFont val="Arial"/>
      </rPr>
      <t xml:space="preserve">Mengajukan Permohonan Pembatalan Pengesahan STS Pengembalian Belanja LS, utk Nomor :
</t>
    </r>
    <r>
      <rPr>
        <sz val="10"/>
        <color rgb="FFCC4125"/>
        <rFont val="Arial"/>
      </rPr>
      <t>65.00/07.0/000019/LS/1.01.2.22.0.00.02.0000/PPR1/12/2024</t>
    </r>
    <r>
      <rPr>
        <sz val="10"/>
        <color theme="1"/>
        <rFont val="Arial"/>
      </rPr>
      <t xml:space="preserve">
</t>
    </r>
    <r>
      <rPr>
        <sz val="10"/>
        <color rgb="FFCC4125"/>
        <rFont val="Arial"/>
      </rPr>
      <t>65.00/07.0/000022/LS/1.01.2.22.0.00.02.0000/PPR1/12/2024</t>
    </r>
  </si>
  <si>
    <t xml:space="preserve">Mengajukan Permohonan Pembatalan Pengesahan STS Pengembalian Belanja UP/GU , utk Nomor :
65.00/07.0/000016/UP/3.28.0.00.0.00.01.0000/P2/9/2024
65.00/07.0/000015/UP/3.28.0.00.0.00.01.0000/P2/9/2024
</t>
  </si>
  <si>
    <t>Mengajukan Permohonan Pembatalan Pengesahan STS Pengembalian Belanja UP/GU , utk Nomor :
65.00/07.0/000003/UP/2.15.0.00.0.00.01.0000/P2/9/2024</t>
  </si>
  <si>
    <t>User BUD : 19700502 199003 1 005
User PA : 19660921 198603 1 004</t>
  </si>
  <si>
    <t>WAG Kalimantan Barat</t>
  </si>
  <si>
    <t>Rekening SKPD DINAS PERINDUSTRIAN, PERDAGANGAN, ENERGI DAN SUMBER DAYA MINERAL disistem tiba2 jadi Belum aktif dan pada akun BUD tidak tampil Rekeningnya</t>
  </si>
  <si>
    <t>Prov Kalbar 7 Mar 2025.jpg</t>
  </si>
  <si>
    <t>User 197211182002121005
Psw @Bakeuda123</t>
  </si>
  <si>
    <t>Pembatalan SP2D nomor 61.01./04.0/000006/LS/2.07.3.32.0.00.02.0000/P1/2/2025 dikarenakan kesalahan nomer rekening penerima</t>
  </si>
  <si>
    <t>Kab Sambas 7 Mar 2025.pdf</t>
  </si>
  <si>
    <t xml:space="preserve">DINAS KEPENDUDUKAN DAN PENCATATAN SIPIL
</t>
  </si>
  <si>
    <t xml:space="preserve">BENDAHARA PENGELUARAN : 19911220 201903 1 012
PPTK 1 : 19860323 201101 2 001
PPTK 3 : 19720616 199302 1 001
PPTK 4 : 19670505 198903 2 022
</t>
  </si>
  <si>
    <t xml:space="preserve">HARRY KURNIAWAN
</t>
  </si>
  <si>
    <t xml:space="preserve">Tidak bisa proses NPD di semua rekening PPTK
</t>
  </si>
  <si>
    <t xml:space="preserve">NPD bisa di buat
</t>
  </si>
  <si>
    <t>21OPD</t>
  </si>
  <si>
    <t>User BUD: 196704121988031016
Pass : Lancarselalu@2025</t>
  </si>
  <si>
    <t>62 811-546-100
~Popon</t>
  </si>
  <si>
    <t>saat Login Bendahara nama SKPD nya tidak muncul, dapat input data sih tapi setiap kali mau cetak dokumen laporan, nama SKPD nya tidak muncul. Berikut data SKPD dan user bendahara nya terlampir</t>
  </si>
  <si>
    <t>https://docs.google.com/document/d/1aRYzQg6ouMUy8b7SBFTBrliCBEP6KElj/edit?usp=drive_link&amp;ouid=104243708978168905162&amp;rtpof=true&amp;sd=true</t>
  </si>
  <si>
    <t>laporan apa yang tidak muncul nama skpd?</t>
  </si>
  <si>
    <t>198304142008022001
Palangk4r@ya</t>
  </si>
  <si>
    <t xml:space="preserve">SIPD sudah loading selama 2 hari saat pengajuan NPD </t>
  </si>
  <si>
    <r>
      <rPr>
        <u/>
        <sz val="10"/>
        <color rgb="FF1155CC"/>
        <rFont val="Arial"/>
      </rPr>
      <t>https://prnt.sc/th1hWJdqOmy-</t>
    </r>
    <r>
      <rPr>
        <sz val="10"/>
        <color rgb="FF000000"/>
        <rFont val="Arial"/>
        <scheme val="minor"/>
      </rPr>
      <t xml:space="preserve"> </t>
    </r>
  </si>
  <si>
    <t>19 SKPD</t>
  </si>
  <si>
    <t>PPTK: 19770516 200701 1 015
Pass: Bangkarim@1
PPTK: 19850315 201101 2 009
Pass: Fores1503*</t>
  </si>
  <si>
    <t>62 812-2611-4677
~Maximilianus</t>
  </si>
  <si>
    <t>terdata 19 SKPD mengalami kendala dalam proses NPD tidak muncul pilihan kegiatan.
Berikut data SKPD yg mengalami kendala dlm proses pembuatan NPD tidak muncul kegiatan
1. BKAD.
2. DISHUB
3. DINSOS
4. PERKIM
5. Kec.Tanah Siang
6. SETDA
7. BPBD
8. Bapperida
9. Dukcapil
10. DISKOP UKM PP
11. Bapenda
12. Distanik
13. Kec. P. Intan
14. Kec.Uut Murung
15. DKP
16. DP3ADALDUKKB
17. Distranaker
18. ⁠Dispursip
19. DINKES</t>
  </si>
  <si>
    <t>https://drive.google.com/file/d/1roHYHDbTuSoR8iGkHf7EMND_QLGVH1Vq/view?usp=drive_link</t>
  </si>
  <si>
    <t>19670228 198911 1 001
Pass: Setwankps1@
198104062009032007
Pass: Setwankps1@
PPK : 197308211998032005
Pass: Setwankps1@</t>
  </si>
  <si>
    <t>62 813-4960-0878
~Elsie</t>
  </si>
  <si>
    <t>setwan tidak bisa mencetak LPJ GU, notif error</t>
  </si>
  <si>
    <t>Dapat mencetak LPJ GU</t>
  </si>
  <si>
    <t>https://drive.google.com/file/d/18yIOa7bgdrws_UyDgh07QhXqeLTctEB3/view?usp=drive_link</t>
  </si>
  <si>
    <t>19760721 200112 1 001
Pass: @Pemuda49</t>
  </si>
  <si>
    <t>Bappelitbangda baru pergantian PA, tetapi Nama PA tidak Muncul di cetakan register dll</t>
  </si>
  <si>
    <t>Nama PA dapat muncul</t>
  </si>
  <si>
    <t>https://drive.google.com/file/d/1LBs9evrX6FzcbzAfEaRFsU6PYRdZ3eLt/view?usp=drive_link</t>
  </si>
  <si>
    <t>PPTK : 19811025 201503 2 001
Password : Pertanian1*</t>
  </si>
  <si>
    <t>62 857-2780-6272
~Puji Lestari</t>
  </si>
  <si>
    <t>Kode kegiatan tidak mincul saat pengajuan NPD</t>
  </si>
  <si>
    <t>kode kegiatan muncul</t>
  </si>
  <si>
    <t>https://prnt.sc/Ft23-s_pxPGb</t>
  </si>
  <si>
    <t>PA : 1973062005021001
pass : sambaskab01#@!A
BP  197908112006041020
pass : sambaskab#@!A</t>
  </si>
  <si>
    <t>+62 896-6969-1674 
~Chalidi</t>
  </si>
  <si>
    <t>WAG Provinsi Kalimantan Barat</t>
  </si>
  <si>
    <t>menyampaikan dari Kab. Sambas OPD Dinas  Kesehatan, pembuatan rek di OPD Sudah terbit tetapi di Akun BUD rek tidak muncul untuk diaktifkan</t>
  </si>
  <si>
    <t>Kab Sambas 10 Mar 2025.jpg</t>
  </si>
  <si>
    <t>BP : 198708202009032003
Password : Kaltimprov24!</t>
  </si>
  <si>
    <t>Syarifah Zuhra Wani
085250387165</t>
  </si>
  <si>
    <t>Tidak dapat menyimpan data STBP, muncul notifikasi Gagal Menyimpan Data STBP can't scan into dest[6]: cannot losslessly convert 3.1013050052e+08 to int64</t>
  </si>
  <si>
    <t>https://prnt.sc/JqllPDALPV2X</t>
  </si>
  <si>
    <t>RSUD Pulang Pisau</t>
  </si>
  <si>
    <t>BUD: 198002182009031001
Pass: Bud2024@
Bend. UOBK: 198907222010011001
Pass: @Rsud2024</t>
  </si>
  <si>
    <t>62 813-2843-1010
~Lili</t>
  </si>
  <si>
    <t>Kab. Pulang Pisau untuk TA 2025 telah menginput besaran UP pada RSUD Pulang Pisau menggunakan Akun BUD namun saat Bendahara UOBK RSUD hendak mengajukan SPP UP muncul notifikasi tsb dan sudah mencoba atur ulang pada menu besaran UP namun tetap muncul notif tersebut</t>
  </si>
  <si>
    <t>https://drive.google.com/file/d/1UmVWGKQi1-slsHb7NHDX967Itguxy4Cq/view?usp=drive_link</t>
  </si>
  <si>
    <t>https://prnt.sc/9Cq-htunD9N-</t>
  </si>
  <si>
    <r>
      <t xml:space="preserve">Sudah dikonfirmasikan ke pemda
</t>
    </r>
    <r>
      <rPr>
        <u/>
        <sz val="10"/>
        <color rgb="FF1155CC"/>
        <rFont val="Arial"/>
      </rPr>
      <t>https://prnt.sc/q1PD9gx7aSyp</t>
    </r>
    <r>
      <rPr>
        <sz val="10"/>
        <color rgb="FF000000"/>
        <rFont val="Arial"/>
        <scheme val="minor"/>
      </rPr>
      <t xml:space="preserve"> 
</t>
    </r>
  </si>
  <si>
    <t xml:space="preserve">DINAS PERINDUSTRIAN, PERDAGANGAN, ENERGI DAN SUMBER DAYA MINERAL
</t>
  </si>
  <si>
    <t>PA : 196609211986031004
Pass: K@lbar01</t>
  </si>
  <si>
    <t>Muhammad Fahmi Faisal
085252213213</t>
  </si>
  <si>
    <t xml:space="preserve">Rekening berikut menjadi tidak aktif dan tidak muncul di akun BUD,
Nama Rekening: DINAS PPESDM PROVINSI KALBAR
Nomor Rekening: 1001010941
</t>
  </si>
  <si>
    <t>https://prnt.sc/UkJjuVLSIVPw</t>
  </si>
  <si>
    <t>9 OPD</t>
  </si>
  <si>
    <t>https://docs.google.com/document/d/1Qyy7VyMvgRKgLqOmaU3qYAzLqNQZO1RT/edit?usp=sharing&amp;ouid=104243708978168905162&amp;rtpof=true&amp;sd=true</t>
  </si>
  <si>
    <t>cek NIP BADAN KEPEGAWAIAN DAN PENGEMBANGAN SUMBER DAYA MANUSIA dan SEKRETARIAT DPRD</t>
  </si>
  <si>
    <t xml:space="preserve">Kecamatan Kotabesi </t>
  </si>
  <si>
    <t>User : 19730317 200003 1 007
Pass : Huzaifah@73</t>
  </si>
  <si>
    <t>62 853-3324-9333
~DAE JHANK MOE</t>
  </si>
  <si>
    <t>Rekening Bank SKPD Nomor 3000102001623 dan Nama Rekening : Bendahara kecamatan kota besi , saat ini menjadi TIDAK AKTIF, mohon dapat di AKTIF kan kembali</t>
  </si>
  <si>
    <t>https://drive.google.com/file/d/1FnsRUwNqDuw9l-d988eibyoXVDnsPwN6/view?usp=drive_link</t>
  </si>
  <si>
    <t>Kecamatan Serawai</t>
  </si>
  <si>
    <t>BP : 197411282002121006
Password : Edar1$#@!</t>
  </si>
  <si>
    <t>MN
085822079300</t>
  </si>
  <si>
    <t>Ketika login muncul 2 Akun sebagai Bendahara Pengeluaran</t>
  </si>
  <si>
    <t>Hanya 1 akun Bendahara Pengeluaran</t>
  </si>
  <si>
    <t>https://prnt.sc/GwsLbfm8Mdv-</t>
  </si>
  <si>
    <t>PA: 197408041999031005
Pass: Rodyk4mislam@
KPA: 197011141996031006
Pass: @Dishub12345
BPP: 200101012024032001
Pass: Rabiatul@2001</t>
  </si>
  <si>
    <t>62 813-5280-7514
~Diah</t>
  </si>
  <si>
    <t>KPA tidak muncul pada Sub Kegiatan tetapi sdh ada di Pelimpahan Kewenangan</t>
  </si>
  <si>
    <r>
      <rPr>
        <u/>
        <sz val="10"/>
        <color rgb="FF1155CC"/>
        <rFont val="Arial"/>
      </rPr>
      <t>https://drive.google.com/file/d/1SVlvRWB3u07mJEBf9N1xsPRVOKIMjlRT/view?usp=drive_link</t>
    </r>
    <r>
      <rPr>
        <u/>
        <sz val="10"/>
        <color rgb="FF000000"/>
        <rFont val="Arial"/>
      </rPr>
      <t xml:space="preserve"> II
</t>
    </r>
    <r>
      <rPr>
        <u/>
        <sz val="10"/>
        <color rgb="FF1155CC"/>
        <rFont val="Arial"/>
      </rPr>
      <t>https://drive.google.com/file/d/1fDFnMIPi2SYUtJvmtTcQ-xgXy3Yb5q_j/view?usp=drive_link</t>
    </r>
    <r>
      <rPr>
        <u/>
        <sz val="10"/>
        <color rgb="FF000000"/>
        <rFont val="Arial"/>
      </rPr>
      <t xml:space="preserve"> </t>
    </r>
  </si>
  <si>
    <t>kendala bisa lebih jelas pokok masalhnya</t>
  </si>
  <si>
    <t>BP : 196907172010011002
Pasword : Inspektorat@2024</t>
  </si>
  <si>
    <t>Doey
081224824918</t>
  </si>
  <si>
    <t xml:space="preserve">Tidak dapat mencetak LPJ UP/GU muncul notifikasi : Gagal mengambil data cetak bp. - Gagal memproses permintaan | LPJBP01 - ERROR: more than one row returned by a subquery used as an expression (SQLSTATE 21000)
No LPJ : 63.08/10.0/000001/LPJ-BP/UP/6.01.0.00.0.00.01.0000/P1/3/2025
</t>
  </si>
  <si>
    <t>https://prnt.sc/VYZTLUSTr2i3</t>
  </si>
  <si>
    <t xml:space="preserve">BP: 19930211 202203 2 001
Pass: Bendluardlhkotim67*
PA: 19670502 199203 1 013
Pass: Kotawaringintimurkab1@
PPTK: 19671210 199008 2 001
Pass: Pptkdlhkotimida67*
PPTK: 19720805 199203 1 008
Pass: Pptkdlhkotimyayat67*
PPTK: 19721118 199803 2 010
Pass: Pptkdlhkotimtutin67*
PPTK: 19890228 201101 2 012
Pass: Pptkdlhkotimita67*
PPTK: 19910329 202012 2 007
Pass: Abimanyu2906@
PPTK: 19700428 199902 2 001
Pass: Pptkdlhkotimparis67*
PPTK: 19810717 201101 2 010
Pass: Kotimhebat2045@
</t>
  </si>
  <si>
    <t>Tidak bisa menarik kegiatan pada saat pembuatan NPD dan SPP pada akun PPTK dan BPP
Beberapa SKPD pada saat pembuatan NPD tidak muncul pilihan kegiatannya. NPD blum pernah dibuat dan tdk ada NPD yg menggantung</t>
  </si>
  <si>
    <t>https://drive.google.com/file/d/1ocazFqc2KLeiJ_d11nUlBXTUx5r7SLv4/view?usp=drive_link</t>
  </si>
  <si>
    <t>PA: 197103171993111001
Pass: Disdik123@kadis
PPK: 19860917 201101 1 005
Pass: Disdik123@zul
BP: 19880421 201101 1 011
Pass: Disdik123@rama
PPTK: 19731125 2014061005
Pass: Disdik123@rasyid</t>
  </si>
  <si>
    <t>Kec. Mentaya Hilir Selatan</t>
  </si>
  <si>
    <t xml:space="preserve">PA: 197406051994031007
PPTK: 198012072006041010
BP: 198208162010011006
Pass: Mentaya24*
KPA Kel. Basirih Hilir: 196907291997032006
Pass: Kotawaringintimurkab11!!
BPP: 198606152009041001
Pass: Kotawaringintimurkab11!
KPA Kel. Samuda Kota: 197905122009061002
Pass: kotawaringitimurkab01#@!A
BPP: 199705302020121004
Pass: Mentaya24*
</t>
  </si>
  <si>
    <t>BPP : 198907212019032005
Pass : Barat@123</t>
  </si>
  <si>
    <t>Purtidena97
081522845317</t>
  </si>
  <si>
    <t>Muncul nama SKPD tersebut</t>
  </si>
  <si>
    <t>https://prnt.sc/6ata5leQe1vx</t>
  </si>
  <si>
    <t>Kecamatan Tanah Siang</t>
  </si>
  <si>
    <t>User : PA
NIP : 198507052003121004
Password : Saripo!202!
User : PPTK
NIP : 197304242003121002
Password : Saripoi202!</t>
  </si>
  <si>
    <t>~Cokz Pulungan
62 821-1771-7766</t>
  </si>
  <si>
    <t>Kendala : Tidak bisa mengajukan NPD, Kegiatan tidak ditemukan 
Ekpetasi : agar bisa dibantu untuk penyelesaian nya</t>
  </si>
  <si>
    <t>https://drive.google.com/file/d/1U-ilBaPzKVLc_VcqxBq39DJIQ-O7vICP/view?usp=drive_link</t>
  </si>
  <si>
    <t>Kecamatan Cempaga</t>
  </si>
  <si>
    <t>BP: 199611172022032015
Pass: Kotawaringintimurkabkobes2024@
PA: 19730317 200003 1 007
Pass: Huzaifah@73</t>
  </si>
  <si>
    <t>Permohonan pengaktifan rekening BP :
No.Rek : 3000102001623</t>
  </si>
  <si>
    <r>
      <t xml:space="preserve">Sudah dikonfimasi ke pemda
</t>
    </r>
    <r>
      <rPr>
        <u/>
        <sz val="10"/>
        <color rgb="FF1155CC"/>
        <rFont val="Arial"/>
      </rPr>
      <t>https://prnt.sc/vHsWU35Hr_lx</t>
    </r>
    <r>
      <rPr>
        <sz val="10"/>
        <color rgb="FF000000"/>
        <rFont val="Arial"/>
        <scheme val="minor"/>
      </rPr>
      <t xml:space="preserve"> </t>
    </r>
  </si>
  <si>
    <t>Akun BP
19840806 201501 2 001
Pass : Kalbarprov1%</t>
  </si>
  <si>
    <t>Ada 3 nomor NPD Panjar sudah dihapus, tapi muncul di BKU Bulan Februari dan Maret, Mohon dapat dirubah Tanggal HAPUS/BATAL NPD PANJAR nya menjadi sama dengan Tanggal Dokumen. Nomor NPD tersebut sbb :
61.00/56.0/000002/NPD-PANJAR/1.01.2.22.0.00.01.0000/M/3/2025
61.00/56.0/000002/NPD-PANJAR/1.01.2.22.0.00.01.0000/M/3/2025
61.00/56.0/000003/NPD-PANJAR/1.01.2.22.0.00.01.0000/M/3/2025</t>
  </si>
  <si>
    <t>https://drive.google.com/file/d/1XCFkjpLkWoXukZP0OV0qSKql-rytpmtq/view?usp=drive_link</t>
  </si>
  <si>
    <r>
      <rPr>
        <u/>
        <sz val="10"/>
        <color rgb="FF1155CC"/>
        <rFont val="Arial"/>
      </rPr>
      <t>Sudah dikonfimasi ke pemda
https://prnt.sc/IHa1bUbt5OfV</t>
    </r>
    <r>
      <rPr>
        <sz val="10"/>
        <color rgb="FF000000"/>
        <rFont val="Arial"/>
        <scheme val="minor"/>
      </rPr>
      <t xml:space="preserve"> </t>
    </r>
  </si>
  <si>
    <t>15 OPD</t>
  </si>
  <si>
    <t>saat Login Bendahara nama SKPD nya tidak muncul, dapat input data sih tapi setiap kali mau cetak dokumen laporan, nama SKPD nya tidak muncul. Berikut data 15 SKPD dan user bendahara nya terlampir</t>
  </si>
  <si>
    <t>https://docs.google.com/spreadsheets/d/17-YykS41SdvxFMZdGnYpHWhJDU--x-Gz/edit?usp=drive_link&amp;ouid=104243708978168905162&amp;rtpof=true&amp;sd=true</t>
  </si>
  <si>
    <t>User : 19750724 200902 1 004
NIP : BKDkayongutara</t>
  </si>
  <si>
    <t>Anggaran Pembiayaan tidak ke transfer ke Penatausahaan, di DPA  anggaran nya NOL</t>
  </si>
  <si>
    <t>https://drive.google.com/file/d/14d8idN__Wlyd21FYv_F19jUuggmwFZFn/view?usp=drive_link</t>
  </si>
  <si>
    <t>Dinas Perumahan Rakyat, Kawasan Permukiman dan Pertanahan</t>
  </si>
  <si>
    <t>Akun KPA : 197603022002121005
Pass : Palangka1@
Akun PPTK 
198501152010011008
Pass : Palangka1@</t>
  </si>
  <si>
    <t>62 853-5021-7754
~Ratu</t>
  </si>
  <si>
    <t>Mau buat NPD Kegiatan dan Sub Kegiatan tidak muncul</t>
  </si>
  <si>
    <t>https://prnt.sc/Pc15yc8PbUZe</t>
  </si>
  <si>
    <t>BUD: 196711281994032008
Pass: Kapuaskab67*
BP: 197804102010012007
Pass: Kapuaskab1977*</t>
  </si>
  <si>
    <t>62 813-4960-0878
~Elsie Ummu</t>
  </si>
  <si>
    <t>permohonan penghapusan dan pembatalan pencairan SP2D Double
62.03/04.0/000031/LS/5.02.0.00.0.00.19.0000/M/3/2025</t>
  </si>
  <si>
    <r>
      <rPr>
        <u/>
        <sz val="10"/>
        <color rgb="FF1155CC"/>
        <rFont val="Arial"/>
      </rPr>
      <t>https://drive.google.com/file/d/1pPa6KxU3xUFuMXlnCW7c0O1vK93Qk788/view?usp=drive_link</t>
    </r>
    <r>
      <rPr>
        <u/>
        <sz val="10"/>
        <color rgb="FF000000"/>
        <rFont val="Arial"/>
      </rPr>
      <t xml:space="preserve"> II
</t>
    </r>
    <r>
      <rPr>
        <u/>
        <sz val="10"/>
        <color rgb="FF1155CC"/>
        <rFont val="Arial"/>
      </rPr>
      <t>https://drive.google.com/file/d/1BYbbaKzwLVNsDb43HV72fH99TwjfrkWQ/view?usp=drive_link</t>
    </r>
    <r>
      <rPr>
        <u/>
        <sz val="10"/>
        <color rgb="FF000000"/>
        <rFont val="Arial"/>
      </rPr>
      <t xml:space="preserve"> </t>
    </r>
  </si>
  <si>
    <t>PA :196701071989021001 
Password :Perenkeu20@</t>
  </si>
  <si>
    <t>Bayu
082351515777</t>
  </si>
  <si>
    <t xml:space="preserve">Tidak dapat menambahkan Pengguna, muncul nottifikasi NIP sudah digunakan, sedangkan NIP tersebut belum di daftarkan, jika dicari data tidak ditemukan di menu pengguna.
Nama : Nelda Rosyida, SKM
NIK : 6305014209760001
NIP : 197609022007012014
Almt : Jl. Raya Barat RT003/RW001 Kel. Raya Belanti Kec. Binuang
Tgl Lahir : 02-09-1976
Pangkat/Gol : Penata Muda Tingkat I | Golongan III/b
</t>
  </si>
  <si>
    <t>https://prnt.sc/2rZeFg6SqX2g</t>
  </si>
  <si>
    <t>terdaftar di Kab. Konawe sebagai PPTK OPD Sekretariat Daerah</t>
  </si>
  <si>
    <t>Kecamatan Jelai</t>
  </si>
  <si>
    <t>BUD: 196507191991031006
Pass: Sukamara@2024
KPA: 198407042011011002
PA: 196810041988121002
BPP: 198605052005012003
Pass: Kualajelai00@</t>
  </si>
  <si>
    <t>Pada saat pembuatan akun BPP pilihan KPA tidak muncul pada saat akan ditarik
KPA HENDY GUNAWAN, S.Pd 
BPP EVA MAYRISSA</t>
  </si>
  <si>
    <r>
      <rPr>
        <u/>
        <sz val="10"/>
        <color rgb="FF1155CC"/>
        <rFont val="Arial"/>
      </rPr>
      <t>https://drive.google.com/file/d/11buBeVLI-EKCrJ0Yjpj3lRLEzjIj4e4C/view?usp=drive_link</t>
    </r>
    <r>
      <rPr>
        <u/>
        <sz val="10"/>
        <color rgb="FF000000"/>
        <rFont val="Arial"/>
      </rPr>
      <t xml:space="preserve"> II
</t>
    </r>
    <r>
      <rPr>
        <u/>
        <sz val="10"/>
        <color rgb="FF1155CC"/>
        <rFont val="Arial"/>
      </rPr>
      <t>https://drive.google.com/file/d/1N80utFx-aMB03urh139lE8eYZw6k-isr/view?usp=drive_link</t>
    </r>
  </si>
  <si>
    <t>PPTK: 198011072005012010
Pass: Sukamara@2024</t>
  </si>
  <si>
    <t>Pembuatan NPD ada kendala saat pemilihan sub Kegiatan</t>
  </si>
  <si>
    <t>https://drive.google.com/file/d/1fmeuzAKMwdHtT4ToziwoVu32nEOXXe2z/view?usp=drive_link</t>
  </si>
  <si>
    <t>https://prnt.sc/7aYGzsxDWz_m</t>
  </si>
  <si>
    <t>PPTK: 198403272014022002
Pass: KBUD2024</t>
  </si>
  <si>
    <t>62 812-5050-7569
~Muhammad Amin</t>
  </si>
  <si>
    <t>Pembuatan NPD ada kendala saat pemilihan sub Kegiatan di hampir semua SKPD</t>
  </si>
  <si>
    <t>https://drive.google.com/file/d/1dbhpd3N4wbAZdqtqoPDXtd2yd8J3AvtL/view?usp=drive_link</t>
  </si>
  <si>
    <t>User BUD :  197108131997032007 
Pass :  @Kaltimprov24</t>
  </si>
  <si>
    <t>62 819-5243-6188
~Sigit H. Yudanto</t>
  </si>
  <si>
    <t>Mengajukan perubahan tanggal PENCAIRAN SP2D, yang terdiri dari :
64.00/04.0/000019/GU/2.15.0.00.0.00.01.0000/M/2/2025 menjadi 27/02/2025
64.00/04.0/000041/GU/3.25.0.00.0.00.01.0000/M/2/2025 menjadi 27/02/2025
64.00/04.0/000015/GU/8.01.0.00.0.00.02.0000/M/2/2025 menjadi 27/02/2025
64.00/04.0/000016/GU/8.01.0.00.0.00.02.0000/M/2/2025 menjadi 27/02/2025
64.00/04.0/000058/GU/5.03.0.00.0.00.01.0000/M/2/2025 menjadi 28/02/2025
64.00/04.0/000073/GU/1.02.0.00.0.00.01.0000/M/2/2025 menjadi 28/02/2025
64.00/04.0/000022/GU/6.01.0.00.0.00.01.0000/M/2/2025 menjadi 28/02/2025
64.00/04.0/000046/GU/1.06.0.00.0.00.01.0000/M/2/2025 menjadi 28/02/2025</t>
  </si>
  <si>
    <t>https://drive.google.com/file/d/1rfe0c_5C1LOlXjQuc4cyNUQQYl5Emj8B/view?usp=drive_link</t>
  </si>
  <si>
    <t>BUD :19670412 198803 1 016
Password :Lancarselalu@2025</t>
  </si>
  <si>
    <t>Muthia Aisyah
081268400376</t>
  </si>
  <si>
    <t xml:space="preserve">Permohonan pembatalan pengesahan STS TU, dikarenakan telah terjadi salah input tanggal pada STS TU dan sudah terlanjur disahkan oleh BUD
Nomor STS : 64.71/07.0/000005/TU/5.02.0.00.0.00.01.0000/M/3/2025
</t>
  </si>
  <si>
    <r>
      <rPr>
        <u/>
        <sz val="10"/>
        <color rgb="FF1155CC"/>
        <rFont val="Arial"/>
      </rPr>
      <t>https://prnt.sc/nwQi5b2Vk_BP 
https://prnt.sc/ByDUIc-RL8AI</t>
    </r>
    <r>
      <rPr>
        <sz val="10"/>
        <color rgb="FF000000"/>
        <rFont val="Arial"/>
      </rPr>
      <t xml:space="preserve"> </t>
    </r>
  </si>
  <si>
    <t xml:space="preserve">saat Login Bendahara nama SKPD nya tidak muncul, dapat input data sih 
tapi setiap kali mau cetak dokumen laporan, nama SKPD nya tidak muncul. 
</t>
  </si>
  <si>
    <t>https://drive.google.com/file/d/1KYQMVeyWzldj5MDs9gmy198vinxki01t/view?usp=drive_link</t>
  </si>
  <si>
    <t>Pergantian PA selaku SEKDA</t>
  </si>
  <si>
    <t>Permohonan:
Penggabungan Konfirmasi Akun PA dan SEKDA
PA selaku SEKDA (Pejabat Lama)
Nama: MOHAMMAD BARI, S.Sos., M.Si
NIP: 19731201 199803 1 007
Password: KalbarProv@123
PA selaku SEKDA (Pejabat Baru)
Nama: dr. H. Harisson, M.Kes
NIP: 19660808 199803 1 007
Password: kalbarprov01#@!A</t>
  </si>
  <si>
    <t>Prov Kalbar SEKDA 13 Mar 2025.jpg</t>
  </si>
  <si>
    <t>NIP PA : 196509101993031011 PASSWORD : Kapuashulukab2024*
NIP BP : 19800624 201407 2 001 PASSWORD : Kapuashulukab2024*
NIP BUD : 196803171993031007 Password : BKADkapuashulu1*</t>
  </si>
  <si>
    <t>+62 857-5059-4270
~barrysella</t>
  </si>
  <si>
    <t>kendala yang dialami oleh Bendahara Pengeluaran Sekretariat Daerah Kabupaten Kapuas Hulu untuk rekening nya belum aktif.
Ketika kami mau mengaktifkan di akun BUD tidak ditemukan untuk akun Bendahara Pengeluaran Sekretariat Daerah.
Yang terdeteksi dari akun BUD hanya akun BPP Bendahara Pengeluaran saja.
Sebelumnya nomor rekening bendahara pengeluaran ini sudah aktif tapi beberapa hari lalu kami menerima informasi dari rekan di Sekretariat Daerah bahwa nomor rekening Bendahara Pengeluaran tidak aktif</t>
  </si>
  <si>
    <t>Kapuas Hulu 13 Mar 2025 PERMASALAHAN SEKRETARIAT DAERAH .pdf</t>
  </si>
  <si>
    <t>DINAS SOSIAL, PEMBERDAYAAN MASYARAKAT DAN DESA</t>
  </si>
  <si>
    <t>Akun PPTK
User : 197210252003121005
Pass : @jalanmentibu</t>
  </si>
  <si>
    <t>62 821-5179-1766
Vika</t>
  </si>
  <si>
    <t>ketika pengajuan NPD di menu tambah, pembuatan NPD data kegiatan tidak muncul dengan notifikasi "Gagal memproses permintaan, Timeout | Network Error - Can't contact The Service"</t>
  </si>
  <si>
    <t>data kegiatan muncul</t>
  </si>
  <si>
    <t>https://prnt.sc/srak8AqS97Yr</t>
  </si>
  <si>
    <t>https://prnt.sc/ahod-ZPQSioo</t>
  </si>
  <si>
    <t>14/03/2025</t>
  </si>
  <si>
    <t>KECAMATAN SERUYAN TENGAH</t>
  </si>
  <si>
    <t>User BUD : 197905272006042012
Pass : Seruyankab2024!</t>
  </si>
  <si>
    <t xml:space="preserve">BUD akan memilih pegawai untuk dijadikan BPP KECAMATAN SERUYAN TENGAH, nama KPA tidak muncul. sedangkan KPA sudah dibuatkan dari akun PA
BPP
ANDI SURYANI
198211072012121001
AKUN KPA
ODAI, S.Pd.SD
19800119 200501 1 007
</t>
  </si>
  <si>
    <t>https://prnt.sc/NLXMipSX_sTr</t>
  </si>
  <si>
    <r>
      <t xml:space="preserve">sudah dikonfirmasi ke pemda
</t>
    </r>
    <r>
      <rPr>
        <u/>
        <sz val="10"/>
        <color rgb="FF1155CC"/>
        <rFont val="Arial"/>
      </rPr>
      <t>https://prnt.sc/jeHOWxtD5zhM</t>
    </r>
    <r>
      <rPr>
        <sz val="10"/>
        <color rgb="FF000000"/>
        <rFont val="Arial"/>
        <scheme val="minor"/>
      </rPr>
      <t xml:space="preserve"> </t>
    </r>
  </si>
  <si>
    <t xml:space="preserve">BP
NIP:197102121997032007
Password : Imah@1971
</t>
  </si>
  <si>
    <t>Saldo tidak dobel dan sesuai dengan BKU</t>
  </si>
  <si>
    <r>
      <rPr>
        <u/>
        <sz val="10"/>
        <color rgb="FF1155CC"/>
        <rFont val="Arial"/>
      </rPr>
      <t>https://prnt.sc/_WQ_a_rwa8zp</t>
    </r>
    <r>
      <rPr>
        <u/>
        <sz val="10"/>
        <color rgb="FF1155CC"/>
        <rFont val="Arial"/>
      </rPr>
      <t xml:space="preserve"> 
</t>
    </r>
    <r>
      <rPr>
        <u/>
        <sz val="10"/>
        <color rgb="FF1155CC"/>
        <rFont val="Arial"/>
      </rPr>
      <t>https://prnt.sc/IEh-wcRfpg2k</t>
    </r>
    <r>
      <rPr>
        <u/>
        <sz val="10"/>
        <color rgb="FF1155CC"/>
        <rFont val="Arial"/>
      </rPr>
      <t xml:space="preserve"> </t>
    </r>
  </si>
  <si>
    <t>reporter memberi info</t>
  </si>
  <si>
    <t>PPTK
NIP : 19810826 200701 1 002
Password : Murungrayakab01!</t>
  </si>
  <si>
    <t>Hariadi
08115004234</t>
  </si>
  <si>
    <t xml:space="preserve">Ketika pengajuan NPD di menu tambah, pembuatan NPD data kegiatan tidak muncul 
</t>
  </si>
  <si>
    <t>https://prnt.sc/hHNtNeQiBCv6</t>
  </si>
  <si>
    <r>
      <t xml:space="preserve">Sudah dikonfirmasi ke pemda 
</t>
    </r>
    <r>
      <rPr>
        <u/>
        <sz val="10"/>
        <color rgb="FF1155CC"/>
        <rFont val="Arial"/>
      </rPr>
      <t>https://prnt.sc/Ak-tWGyDWufa</t>
    </r>
    <r>
      <rPr>
        <sz val="10"/>
        <color rgb="FF000000"/>
        <rFont val="Arial"/>
        <scheme val="minor"/>
      </rPr>
      <t xml:space="preserve"> 
</t>
    </r>
  </si>
  <si>
    <t>PPTK : 19720115 199803 1 003
Pass : Palangk4!</t>
  </si>
  <si>
    <t>Novita
082153663031</t>
  </si>
  <si>
    <t>https://prnt.sc/h2bLmt5C5eg4</t>
  </si>
  <si>
    <r>
      <t xml:space="preserve">Sudah dikonfirmasi ke pemda 
</t>
    </r>
    <r>
      <rPr>
        <u/>
        <sz val="10"/>
        <color rgb="FF1155CC"/>
        <rFont val="Arial"/>
      </rPr>
      <t>https://prnt.sc/Ak-tWGyDWufa</t>
    </r>
    <r>
      <rPr>
        <sz val="10"/>
        <color rgb="FF000000"/>
        <rFont val="Arial"/>
        <scheme val="minor"/>
      </rPr>
      <t xml:space="preserve"> 
</t>
    </r>
  </si>
  <si>
    <t xml:space="preserve">Dinas Pertanian dan Ketahanan Pangan 
</t>
  </si>
  <si>
    <t>PPTK  19720606 199803 2 007
Pass: Palangk4!</t>
  </si>
  <si>
    <t>https://prnt.sc/CrcjovHtUywc</t>
  </si>
  <si>
    <r>
      <t xml:space="preserve">Sudah dikonfirmasi ke pemda 
</t>
    </r>
    <r>
      <rPr>
        <u/>
        <sz val="10"/>
        <color rgb="FF1155CC"/>
        <rFont val="Arial"/>
      </rPr>
      <t>https://prnt.sc/Ak-tWGyDWufa</t>
    </r>
    <r>
      <rPr>
        <sz val="10"/>
        <color rgb="FF000000"/>
        <rFont val="Arial"/>
        <scheme val="minor"/>
      </rPr>
      <t xml:space="preserve"> 
</t>
    </r>
  </si>
  <si>
    <t>PPTK : 19770402 200904 1 005
Pass: Palangk4!</t>
  </si>
  <si>
    <t>https://prnt.sc/GX_r1jzR3Btm</t>
  </si>
  <si>
    <t>https://prnt.sc/Ak-tWGyDWufa</t>
  </si>
  <si>
    <r>
      <t xml:space="preserve">Sudah dikonfirmasi ke pemda 
</t>
    </r>
    <r>
      <rPr>
        <u/>
        <sz val="10"/>
        <color rgb="FF1155CC"/>
        <rFont val="Arial"/>
      </rPr>
      <t>https://prnt.sc/Ak-tWGyDWufa</t>
    </r>
    <r>
      <rPr>
        <sz val="10"/>
        <color rgb="FF000000"/>
        <rFont val="Arial"/>
        <scheme val="minor"/>
      </rPr>
      <t xml:space="preserve"> 
</t>
    </r>
  </si>
  <si>
    <t xml:space="preserve">RSUD ADE M DJOEN SINTANG
</t>
  </si>
  <si>
    <t xml:space="preserve">User dan Pass Bend. OUBK (sebagai bend pengeluaran) RSUD ADE M DJOEN SINTANG                                                             User : 197608112010012004                          Pass : Sint@ng1                                        User dan Pass KPA                                    User : 197309092002121005                          Pass : rsudSINTANG@2025                           User dan Pass PA                                     User : 196707211996031004                          Pass : sipD@2024 
</t>
  </si>
  <si>
    <t xml:space="preserve">Kendala tidak muncul data kegiatan dan sub kegiatan yang akan di entry oleh Bendahara OUBK pada Sub Unit RSUD Ade M Djoen (Dinas Kesehatan) sehingga tidak entry SPP Barang dan Jasa. Dengan keterangan yang muncul adalah : gagal iterasi data. - can't scan into dest (2) : cannot scan NULL into *int64
</t>
  </si>
  <si>
    <t>Pembatalan SP2D nomor 61.01./04.0/000037/UP/2.15.0.00.0.00.01.0000/P2/3/2025 dikarenakan kesalahan nomer rekening penerima</t>
  </si>
  <si>
    <t>Kab sambas 18 Mar 2025 PERMOHONAN PENGHAPUSAN PEMBATALAN SP2D.pdf</t>
  </si>
  <si>
    <t>PPTK : 19730329 200003 2 002
Pass: Palangk4!</t>
  </si>
  <si>
    <t>https://prnt.sc/sR0QgHzpIG4N</t>
  </si>
  <si>
    <t>https://prnt.sc/SzQQTFFlGJvD</t>
  </si>
  <si>
    <t xml:space="preserve">KECAMATAN PONTIANAK SELATAN
</t>
  </si>
  <si>
    <t>NIP : 196709261989031009
Pass : Pontianak@08</t>
  </si>
  <si>
    <t>085654569803</t>
  </si>
  <si>
    <t xml:space="preserve">Rekening berikut menjadi tidak aktif dan tidak muncul di akun BUD,
Nama Rekening: PEKAS CAMAT PONTIANAK SELATAN
Nomor Rekening: 1001011244
</t>
  </si>
  <si>
    <t>https://prnt.sc/xlL_xaw8FNNV</t>
  </si>
  <si>
    <t>Sekda telah diganti, namun User yg baru hanya tampil sebagai Pengguna Anggaran, sebagai Sekretaris Daerah nya belum muncul: 
SEKDA BARU
User: 197406301996031003
Pass : Pasetda74@
SEKDA LAMA
user :19650201 199103 1 009
Password :Pasetda65@</t>
  </si>
  <si>
    <t>https://drive.google.com/file/d/1AjKBkZ47wnFp0S3CkiSSFt2DEgyBa2Yx/view?usp=drive_link</t>
  </si>
  <si>
    <t xml:space="preserve">Badan Keuangan dan Aset Daerah
</t>
  </si>
  <si>
    <t>NIP: 198403272014022002
Pass: KBUD2024</t>
  </si>
  <si>
    <t>https://prnt.sc/ukVsJ7xfV3oU</t>
  </si>
  <si>
    <t>Kecamatan Arut Selatan</t>
  </si>
  <si>
    <t xml:space="preserve">PA: 198407162002121004
Pass: Kobar@s1pd
</t>
  </si>
  <si>
    <t>62 852-5189-6008
~ILMIe</t>
  </si>
  <si>
    <t>WAG Kalteng</t>
  </si>
  <si>
    <r>
      <rPr>
        <sz val="10"/>
        <rFont val="Arial"/>
      </rPr>
      <t>Gagal pelimpahan KPA pada unit SKPD. Posisi KPA masih kosong dan sudah berulang kali dilakukan pembatalan di 7 Kelurahan:
- Kelurahan Mendawai Seberang: 
KPA: 198212282005011003 (MUHAMAD MAPRO HAFAZI HADI, S.IP)
BPP: 198210102007012006 (EVY KUSMANAYANTI, SE)
- Kelurahan Mendawai:
KPA: 197607152010011011 (MUHAMMAD ASWIN MUSANI, S.A.P)
BPP: 198208242006042015 (NORJENAH)
- Kelurahan Raja Seberang
KPA: 199306122016091001 (YAUMIL, S.STP)
BPP: 198402112005012003 (ANIK SOFIA MAHMUDAH)
- Kelurahan Madurejo
KPA: 199201112014061001 (DENI JANUAR, S.IP)
BPP: 198307172010012016 (RIKA RAHIMAH ,</t>
    </r>
    <r>
      <rPr>
        <u/>
        <sz val="10"/>
        <color rgb="FF1155CC"/>
        <rFont val="Arial"/>
      </rPr>
      <t>A.Md</t>
    </r>
    <r>
      <rPr>
        <sz val="10"/>
        <rFont val="Arial"/>
      </rPr>
      <t xml:space="preserve">)
- Kelurahan Sidorejo
KPA: 199203232014061001 (SAHIDA RAMADANA, SSTP)
BPP: 197508132009032003 (AGUSTINARITA, </t>
    </r>
    <r>
      <rPr>
        <u/>
        <sz val="10"/>
        <color rgb="FF1155CC"/>
        <rFont val="Arial"/>
      </rPr>
      <t>A.Md</t>
    </r>
    <r>
      <rPr>
        <sz val="10"/>
        <rFont val="Arial"/>
      </rPr>
      <t>)
- Kelurahan Baru
KPA: 196912082006041004 (IKSAN, SE)
BPP: 198212192007012003 (ANTUNG ATIKAH, S.M)
- Kelurahan Raja
KPA: 198903162010101002 (SUPRIYADI, S.STP, M.Tr.I.P)
BPP: 197108121993081002 (MISRANI, SE)</t>
    </r>
  </si>
  <si>
    <t xml:space="preserve">Dinas Transmigrasi, dan Tenaga kerja dan KUKM
</t>
  </si>
  <si>
    <t xml:space="preserve">User BUD : 196604061994031009 
Password : @Gunungmaskab01
</t>
  </si>
  <si>
    <t xml:space="preserve">Daniel Bellesord (081349194908)
</t>
  </si>
  <si>
    <t xml:space="preserve">"Kendala yang terjadi : Pergantian Plt Kadis lama kepada Plt Kadis yang baru.
Tidak bisa melakukan pemuktahiran kepada Pengguna Anggaran yg baru di penatausahaan Tahun Anggaran 2025, dan untuk diketahui bahwa Pengguna Anggaran yg lama status sudah terubah menjadi Fungsi Akuntansi SKPKD, Sehingga log in sebagai Pengguna tidak bisa sama sekali."
</t>
  </si>
  <si>
    <t xml:space="preserve">Seharusnya bisa melakukan pemuktahiran pengguna anggaran dan log in dengan pengguna anggaran yang baru.
</t>
  </si>
  <si>
    <t>https://prnt.sc/BJM0tNDoHM3w</t>
  </si>
  <si>
    <t xml:space="preserve">Kelurahan Tewah - Kecamatan Tewah
</t>
  </si>
  <si>
    <t xml:space="preserve">User PA : 197202082010011003 Password : Gunungmaskab1@
</t>
  </si>
  <si>
    <t xml:space="preserve">Kendala yang terjadi : Pegawai atas Nama Fila Kariasi (NIP 198104202007012009) tidak bisa ditugaskan sebagai Bendahara Pengeluaran Pembantu pada KPA Kelurahan Tewah – Kecamatan Tewah.
</t>
  </si>
  <si>
    <t>Seharusnya Pegawai atas Nama Fila Kariasi (NIP 198104202007012009) bisa ditugaskan sebagai Bendahara  Pengeluaran Pembantu pada KPA Kelurahan Tewah – Kecamatan Tewah.</t>
  </si>
  <si>
    <t xml:space="preserve">Kecamatan Rungan Barat
</t>
  </si>
  <si>
    <t xml:space="preserve">User BUD : 196604061994031009 Password : @Gunungmaskab01
</t>
  </si>
  <si>
    <t xml:space="preserve">Kendala yang terjadi : Camat Manuhing an. Bambang merangkap jabatan sebagai Plt. Camat Rungan Barat;            Tidak bisa log in ke penatausahaan setelah dilakukan penggantian Pengguna Anggaran yang lama dengan Pengguna Anggaran yang baru sebagai Plt yang rangkap Jabatan
</t>
  </si>
  <si>
    <t>Seharusnya bisa log in ke penatausahaan</t>
  </si>
  <si>
    <r>
      <t xml:space="preserve">BISA LOGIN </t>
    </r>
    <r>
      <rPr>
        <u/>
        <sz val="10"/>
        <color rgb="FF1155CC"/>
        <rFont val="Arial"/>
      </rPr>
      <t>https://prnt.sc/b8L7WWvzosLr</t>
    </r>
  </si>
  <si>
    <t xml:space="preserve">Dinas Lingkungan Hidup, Perhubungan dan Kehutanan
</t>
  </si>
  <si>
    <t xml:space="preserve">Kendala yang terjadi : Kepala Dinas Perindag an. Supervisi Budi, S.Hut  merangkap jabatan sebagai Plt. Dinas Lingkungan Hidup, Perhubungan dan Kehutanan ;                                           Tidak bisa log in ke penatausahaan setelah dilakukan penggantian Pengguna Anggaran yang lama dengan Pengguna Anggaran yang baru sebagai Plt yang rangkap Jabatan
</t>
  </si>
  <si>
    <r>
      <t xml:space="preserve">BISA LOGIN </t>
    </r>
    <r>
      <rPr>
        <u/>
        <sz val="10"/>
        <color rgb="FF1155CC"/>
        <rFont val="Arial"/>
      </rPr>
      <t>https://prnt.sc/pu1cAGC3m0-y</t>
    </r>
  </si>
  <si>
    <t xml:space="preserve">KECAMATAN TANAH SIANG
</t>
  </si>
  <si>
    <t>PPTK 
NIP : 197304242003121002
Password : Saripoi202!</t>
  </si>
  <si>
    <t>Cokz Pulungan
082117717766</t>
  </si>
  <si>
    <t>https://prnt.sc/D6v8KstJX4we</t>
  </si>
  <si>
    <r>
      <t xml:space="preserve">Sudah dikonfirmasikan ke Pemda
</t>
    </r>
    <r>
      <rPr>
        <u/>
        <sz val="10"/>
        <color rgb="FF1155CC"/>
        <rFont val="Arial"/>
      </rPr>
      <t>https://prnt.sc/LxoLB4OMQ7wz</t>
    </r>
    <r>
      <rPr>
        <sz val="10"/>
        <color rgb="FF000000"/>
        <rFont val="Arial"/>
        <scheme val="minor"/>
      </rPr>
      <t xml:space="preserve"> </t>
    </r>
  </si>
  <si>
    <t xml:space="preserve">Bendahara OUBK : 197608112010012004 
Password : Sint@ng1 </t>
  </si>
  <si>
    <t xml:space="preserve">Tidak dapat menampilkan Kegiatan ketika ingin membuat SPP LS Barang dan Jasa
Muncul notifikasi : gagal iterasi data. - can't scan into dest[2]: cannot scan NULL into *int64
</t>
  </si>
  <si>
    <t>https://prnt.sc/c90D3SzuyAo6</t>
  </si>
  <si>
    <r>
      <rPr>
        <u/>
        <sz val="10"/>
        <color rgb="FF1155CC"/>
        <rFont val="Arial"/>
      </rPr>
      <t>https://prnt.sc/qsuFhFtuddzW</t>
    </r>
    <r>
      <rPr>
        <sz val="10"/>
        <color rgb="FF000000"/>
        <rFont val="Arial"/>
        <scheme val="minor"/>
      </rPr>
      <t xml:space="preserve"> 
Sudah dikonfirmasikan ke Pemda
</t>
    </r>
  </si>
  <si>
    <t xml:space="preserve">Bendahara Pengeluaran : 197411282002121006
Password : Edar1$#@!
Bendahara lama : 199004042020121004
Password : sintangkab
Bendahara baru : 199104212011011001
Password : Sintangk@b2025
</t>
  </si>
  <si>
    <t>https://prnt.sc/aLbZZmyykYYT</t>
  </si>
  <si>
    <r>
      <t xml:space="preserve">Sudah dikonfirmasikan ke Pemda
</t>
    </r>
    <r>
      <rPr>
        <u/>
        <sz val="10"/>
        <color rgb="FF1155CC"/>
        <rFont val="Arial"/>
      </rPr>
      <t>https://prnt.sc/2ggK34VYxhSY</t>
    </r>
    <r>
      <rPr>
        <sz val="10"/>
        <color rgb="FF000000"/>
        <rFont val="Arial"/>
        <scheme val="minor"/>
      </rPr>
      <t xml:space="preserve"> </t>
    </r>
  </si>
  <si>
    <t>BP : 19810630 200701 2 010
Password : iNspektorat@1
PA : 19741004 199311 2 001
Password: iNspektorat@1</t>
  </si>
  <si>
    <t>popon
0811546100</t>
  </si>
  <si>
    <t>Nilai SPP LS tidak sesuai dengan Dashboard</t>
  </si>
  <si>
    <t>Nilai yg seharusnya 20.035.652</t>
  </si>
  <si>
    <r>
      <rPr>
        <u/>
        <sz val="10"/>
        <color rgb="FF1155CC"/>
        <rFont val="Arial"/>
      </rPr>
      <t>https://prnt.sc/baf899i5ljV7
https://prnt.sc/Rp70hnkkUgTb</t>
    </r>
    <r>
      <rPr>
        <sz val="10"/>
        <color rgb="FF000000"/>
        <rFont val="Arial"/>
      </rPr>
      <t xml:space="preserve"> </t>
    </r>
  </si>
  <si>
    <t>User : Bendahara Pengeluaran
NIP : 19850316 201001 1 018
Password : Tanahbumbukab25@</t>
  </si>
  <si>
    <t>karena pergantian bendahara, menu pelimpahan UP/GU saldo nya terbagi menjadi 2 tampilan dengan nilai yg berbeda</t>
  </si>
  <si>
    <t>https://drive.google.com/file/d/1-Bxu2o8rADVCkMy_6k95f7q-WLQ-v1eR/view?usp=drive_link</t>
  </si>
  <si>
    <r>
      <t xml:space="preserve">Sudah dikonfirmasikan ke Pemda
</t>
    </r>
    <r>
      <rPr>
        <u/>
        <sz val="10"/>
        <color rgb="FF1155CC"/>
        <rFont val="Arial"/>
      </rPr>
      <t>https://prnt.sc/7N-JJ7XrGRRI</t>
    </r>
    <r>
      <rPr>
        <sz val="10"/>
        <color rgb="FF000000"/>
        <rFont val="Arial"/>
        <scheme val="minor"/>
      </rPr>
      <t xml:space="preserve"> </t>
    </r>
  </si>
  <si>
    <t>USERNAME BUD : 196904031997101001
PASSWORD : @S1ngkawang
USERNAME KUASA BUD : 197304182005021003
PASSWORD : @S1ngkawang</t>
  </si>
  <si>
    <t>+62 851-4304-1319
~Azhar/Ucok</t>
  </si>
  <si>
    <t>Kami  telah  menerbitkan  SPD  Tw  2,  namun  SPD  yang dihasilkan  berbeda  dengan  Angkas ,  ini  kami  temukan pada  Kegiatan Penyediaan  Gaji  dan  Tunjangan  ASN (5.02.01.2.02.0001)  Sub  Kegiatan Belanja  Tunjangan  Fungsional PNS (5.1.01.01.04.0001)</t>
  </si>
  <si>
    <t>Kota Singkawang 21 Mar 2025 Usulan Trouble SIPD Penatausahaan.pdf</t>
  </si>
  <si>
    <t xml:space="preserve">User dan Pass Bend. OUBK (sebagai bend pengeluaran) RSUD ADE M DJOEN SINTANG                                                             User : 197608112010012004                          Pass : Sint@ng1                                        User dan Pass KPA                                    User : 197309092002121005                          Pass : rsudSINTANG@2025                           User dan Pass PA                                     User : 196707211996031004                          Pass : sipD@2024 </t>
  </si>
  <si>
    <t>Kendala tidak muncul data kegiatan dan sub kegiatan yang akan di entry oleh Bendahara OUBK pada Sub Unit RSUD Ade M Djoen (Dinas Kesehatan) sehingga tidak entry SPP Barang dan Jasa. Dengan keterangan yang muncul adalah : gagal iterasi data. - can't scan into dest (2) : cannot scan NULL into *int64</t>
  </si>
  <si>
    <t>Kab Sintang 21 Mar 2025 Rangkuman Kendala SIPD.xlsx</t>
  </si>
  <si>
    <t>KANTOR CAMAT SERAWAI</t>
  </si>
  <si>
    <t xml:space="preserve">User dan Pass Bendahara Pengeluaran                                                             User : 197411282002121006                          Pass : Edar1$#@!                                       User dan Pass PA                                     User : 197211292005021001                          Pass : Sintangkab1@ </t>
  </si>
  <si>
    <t>Permasalahan : tidak bisa input TBP, saldo Bendahara 0 sedangkan sudah pernah pengajuan UP dan berhasil juga sudah dicairkan, data pengajuan rekening bank sebelumnya kosong (tidak ada data, padahal sudah pernah entry) sehingga dientry ulang pengajuan rekening bank, setelah berhasil tampilan menjadi double pada akun PA. Mohon arahan karena tdk bisa transaksi SPJ untuk GU.</t>
  </si>
  <si>
    <t>Agar dapat entry TBP dan melanjutkan transaksi untuk SPP Ganti Uang</t>
  </si>
  <si>
    <r>
      <t xml:space="preserve">Sudah dikonfirmasikan ke Pemda
</t>
    </r>
    <r>
      <rPr>
        <u/>
        <sz val="10"/>
        <color rgb="FF1155CC"/>
        <rFont val="Arial"/>
      </rPr>
      <t>https://prnt.sc/e9LmXrl8HYQx</t>
    </r>
    <r>
      <rPr>
        <sz val="10"/>
        <color rgb="FF000000"/>
        <rFont val="Arial"/>
        <scheme val="minor"/>
      </rPr>
      <t xml:space="preserve"> </t>
    </r>
  </si>
  <si>
    <t>KANTOR CAMAT AMBALAU</t>
  </si>
  <si>
    <t xml:space="preserve">User dan Pass Bendahara Pengeluaran                                                             User : 199104212011011001                          Pass : Sintangk@b2025                                      User dan Pass PA                                     User : 197610172002121002                          Pass : Sintangk@b2025 </t>
  </si>
  <si>
    <t>Permasalahan : tidak bisa input TBP, dengan keterangan gagal memperbaharui saldo bendahara saldo Bendahara 0 sedangkan sudah pernah pengajuan UP dan berhasil juga sudah dicairkan, akun bendahara tersebut juga tampil double. Mohon arahan karena tdk bisa transaksi SPJ untuk GU.</t>
  </si>
  <si>
    <r>
      <t xml:space="preserve">Sudah dikonfirmasikan ke Pemda
</t>
    </r>
    <r>
      <rPr>
        <u/>
        <sz val="10"/>
        <color rgb="FF1155CC"/>
        <rFont val="Arial"/>
      </rPr>
      <t>https://prnt.sc/bTi6VNOgP51Y</t>
    </r>
    <r>
      <rPr>
        <sz val="10"/>
        <color rgb="FF000000"/>
        <rFont val="Arial"/>
        <scheme val="minor"/>
      </rPr>
      <t xml:space="preserve"> </t>
    </r>
  </si>
  <si>
    <t>User PA : 19751102 199412 1 001
Pass : Dishub21501
BUD : 196809291998031010
Password : 73aedca6</t>
  </si>
  <si>
    <t>Tini 
081952980373</t>
  </si>
  <si>
    <r>
      <rPr>
        <sz val="10"/>
        <color theme="1"/>
        <rFont val="Arial"/>
      </rPr>
      <t xml:space="preserve">Tidak dapat mencetak DPA muncul notifikasi gagal mengambil data. - no rows in result set
Program : Program Penunjang Urusan Pemerintahan Daerah Provinsi
Kegiatan : Administrasi Kepegawaian Perangkat Daerah
Sub Kegiatan : Pengadaan Pakaian Dinas Beserta Atribut Kelengkapannya
Tahapan : Penetapan APBD Pergeseran
</t>
    </r>
    <r>
      <rPr>
        <sz val="10"/>
        <color rgb="FFFF0000"/>
        <rFont val="Arial"/>
      </rPr>
      <t>Ini terjadi di Uptd Terminal Type B Program, Kegiatan dan Sub Kegiatan yg lainnya</t>
    </r>
  </si>
  <si>
    <t>https://prnt.sc/szP3XyCAFvRU</t>
  </si>
  <si>
    <t>User Bendahara Pengeluaran : 197411282002121006
 Password : Edar1$#@!</t>
  </si>
  <si>
    <t>62 858-2207-9300
~MN</t>
  </si>
  <si>
    <t>tidak bisa input TBP, setiap kali pilih menu TBP selalu muncul pesan error "gagal mengambil informasi saldo. - no rows in result set" 
saldo Bendahara 0 sedangkan sudah pernah pengajuan UP dan berhasil juga sudah dicairkan, data pengajuan rekening bank sebelumnya kosong (tidak ada data, padahal sudah pernah entry) sehingga dientry ulang pengajuan rekening bank, setelah berhasil tampilan menjadi double pada akun PA</t>
  </si>
  <si>
    <t>https://drive.google.com/file/d/1TLZXSuTwrru9AgFwOlnL8cHNxozvjgjc/view?usp=drive_link</t>
  </si>
  <si>
    <r>
      <t xml:space="preserve">Sudah dikonfirmasikan ke Pemda
</t>
    </r>
    <r>
      <rPr>
        <u/>
        <sz val="10"/>
        <color rgb="FF1155CC"/>
        <rFont val="Arial"/>
      </rPr>
      <t>https://prnt.sc/e9LmXrl8HYQx</t>
    </r>
    <r>
      <rPr>
        <sz val="10"/>
        <color rgb="FF000000"/>
        <rFont val="Arial"/>
        <scheme val="minor"/>
      </rPr>
      <t xml:space="preserve"> </t>
    </r>
  </si>
  <si>
    <t>Kecamatan Ambalau</t>
  </si>
  <si>
    <t>User Bendahara Pengeluaran : 199104212011011001
Password : Sintangk@b2025</t>
  </si>
  <si>
    <t xml:space="preserve">Saat Login  ada 2 pilihan sebagai bendahara
tidak bisa input TBP, setiap kali pilih menu TBP selalu muncul pesan error "gagal mengambil informasi saldo. - no rows in result set" </t>
  </si>
  <si>
    <t>https://drive.google.com/file/d/1chb1EXwRpzG4uOGaaXrp9uA5hjlqELrC/view?usp=drive_link</t>
  </si>
  <si>
    <r>
      <t xml:space="preserve">Sudah dikonfirmasikan ke Pemda
</t>
    </r>
    <r>
      <rPr>
        <u/>
        <sz val="10"/>
        <color rgb="FF1155CC"/>
        <rFont val="Arial"/>
      </rPr>
      <t>https://prnt.sc/c330N6UWaHZH</t>
    </r>
    <r>
      <rPr>
        <sz val="10"/>
        <color rgb="FF000000"/>
        <rFont val="Arial"/>
        <scheme val="minor"/>
      </rPr>
      <t xml:space="preserve"> </t>
    </r>
  </si>
  <si>
    <t>User : 196704161986031003
Password : Setda#@!01</t>
  </si>
  <si>
    <t>Saat Login hanya ada fungsi sebagai Pengguna Anggaran, Fungsi sebagai Sekretaris Daerah nya tidak muncul...
setelah dilakukan pergantian PA</t>
  </si>
  <si>
    <t>https://drive.google.com/file/d/1XuauRbKXJTQgWcv574LHiTugSbubar5C/view?usp=drive_link</t>
  </si>
  <si>
    <r>
      <t xml:space="preserve">Sudah dikonfirmasikan ke Pemda
</t>
    </r>
    <r>
      <rPr>
        <u/>
        <sz val="10"/>
        <color rgb="FF1155CC"/>
        <rFont val="Arial"/>
      </rPr>
      <t>https://prnt.sc/5Q_GLgx2kM7E</t>
    </r>
    <r>
      <rPr>
        <sz val="10"/>
        <color rgb="FF000000"/>
        <rFont val="Arial"/>
        <scheme val="minor"/>
      </rPr>
      <t xml:space="preserve"> </t>
    </r>
  </si>
  <si>
    <t>PA: 196712141988031009
Pass: Kumai2122*</t>
  </si>
  <si>
    <t>Tidak bisa melakukan pelimpahan KPA untuk 3 Kelurahan sehingga tdk dpt memulai tahapan penatausahaan keuangan.
Kegiatan : 
Kegiatan Pemberdayaan Kelurahan
Kode 7.01.03.2.01 - 8679
Sub Kegiatan :
Peningkatan Partisipasi Masyarakat Dalam Forum Musyawarah Perencanaan Pembangunan Di Kelurahan
Kode 7.01.03.2.02.0001
Pembangunan Sarana Dan Prasarana Kelurahan
Kode 7.01.03.2.02.0002
Pemberdayaan Masyarakat Di Kelurahan
Kode 7.01.03.2.02.0003
1. Kel. Candi
Nama KPA : Zulkarnain, A.Md
196811161994031005
2. Kel. Kumai Hilir
Nama KPA : Asnawi
197307221994031004
3. Kel. Kumai Hulu
Nama KPA : Jupriansyah, SE
197207222006041012</t>
  </si>
  <si>
    <r>
      <rPr>
        <u/>
        <sz val="10"/>
        <color rgb="FF1155CC"/>
        <rFont val="Arial"/>
      </rPr>
      <t>https://drive.google.com/file/d/1pGsa8WUILZJIPG9kwgn_1OPW2n7heNzv/view?usp=drive_link</t>
    </r>
    <r>
      <rPr>
        <sz val="10"/>
        <color rgb="FF000000"/>
        <rFont val="Arial"/>
        <scheme val="minor"/>
      </rPr>
      <t xml:space="preserve"> II
</t>
    </r>
    <r>
      <rPr>
        <u/>
        <sz val="10"/>
        <color rgb="FF1155CC"/>
        <rFont val="Arial"/>
      </rPr>
      <t>https://drive.google.com/file/d/1DtBrXcz4KyNVEh-MUN6WcQgAU15MXCJX/view?usp=drive_link</t>
    </r>
    <r>
      <rPr>
        <sz val="10"/>
        <color rgb="FF000000"/>
        <rFont val="Arial"/>
        <scheme val="minor"/>
      </rPr>
      <t xml:space="preserve"> </t>
    </r>
  </si>
  <si>
    <t xml:space="preserve">User Bend UOBK : 197608112010012004 Password : Sint@ng1 </t>
  </si>
  <si>
    <t>https://drive.google.com/file/d/1NLrKSZjLjvQJZuJZw7cJ6toS8XaOq4PR/view?usp=drive_link</t>
  </si>
  <si>
    <r>
      <t xml:space="preserve">Sudah dikonfirmasikan ke pemda
</t>
    </r>
    <r>
      <rPr>
        <u/>
        <sz val="10"/>
        <color rgb="FF1155CC"/>
        <rFont val="Arial"/>
      </rPr>
      <t>https://prnt.sc/Qg3T_0leNAPl</t>
    </r>
    <r>
      <rPr>
        <sz val="10"/>
        <color rgb="FF000000"/>
        <rFont val="Arial"/>
        <scheme val="minor"/>
      </rPr>
      <t xml:space="preserve"> </t>
    </r>
  </si>
  <si>
    <t>User : Akun BUD 
NIP : 196503021992031009
Password : Sintangkab1@</t>
  </si>
  <si>
    <t>memperbaharui tanggal transfer sp2d untuk sp2d nomor: 61.05/04.0/000004/GU/7.01.2.13.1.05.11.0000/M/2/2025, : yang seharusnya tanggal 26 Februari 2025.
61.05/04.0/000018/GU/4.01.5.01.1.01.01.0000/M/2/2025, : yang seharusnya tanggal 27 Februari 2025
61.05/04.0/000005/GU/7.01.2.13.1.05.04.0000/M/2/2025 yang
seharusnya tanggal 26 Februari 2025.</t>
  </si>
  <si>
    <t>https://drive.google.com/file/d/1uVxihhpIU1X55rFfTdUE7gRicIWhGQru/view?usp=drive_link</t>
  </si>
  <si>
    <t>PA 
INDRA WARDANA, S.STP, M.AP
198407162002121004
pasword : Kobar@s1pd</t>
  </si>
  <si>
    <t>62 852-5189-6008
~ILMIe ✨</t>
  </si>
  <si>
    <t>Rekening Bank atas nama DEWI MARIYANTI , S. Ak. tidak aktif, mohon dapat diaktifkan kembali. Nomor rekening : 4000102000061</t>
  </si>
  <si>
    <t>https://drive.google.com/file/d/1pemSciHxgwkScoRNx3Ap6tsa8XAPf-XG/view?usp=drive_link</t>
  </si>
  <si>
    <r>
      <t xml:space="preserve">Sudah dikonfirmasikan ke Pemda
</t>
    </r>
    <r>
      <rPr>
        <u/>
        <sz val="10"/>
        <color rgb="FF1155CC"/>
        <rFont val="Arial"/>
      </rPr>
      <t>https://prnt.sc/WQDqcC96B1pZ</t>
    </r>
    <r>
      <rPr>
        <sz val="10"/>
        <color rgb="FF000000"/>
        <rFont val="Arial"/>
        <scheme val="minor"/>
      </rPr>
      <t xml:space="preserve">  </t>
    </r>
  </si>
  <si>
    <t>User PA :19720509 199703 1 008
Password :Bulungankab@1</t>
  </si>
  <si>
    <t>62 857-7779-9916
~Mahmid</t>
  </si>
  <si>
    <t xml:space="preserve">User PA tidak dapat melimpahkan sub Kegiatan pada KPA atas nama MUAMMAR GILANG AZHAR, S.IP
NIP: 198801062011011004 karena saat pilih nama pegawai nya muncul pesan error " can't scan into dest[5]: cannot scan NULL into *string"
adapun sub kegiatan yang akan dilimpahkan adalah sbb:
Administrasi Pemeritahan (Kegiatan)
Penataan Administrasi Pemerintahan (sub kegiatan)
Pengelolaan Administrasi Kewilayahan (sub kegiatan)
Fasilitasi Pelaksanaan Otonomi Daerah (sub kegiatan)
</t>
  </si>
  <si>
    <t>https://drive.google.com/file/d/1HCVsWbH93TSakTvkNzwhorc3wXs7xNSx/view?usp=drive_link</t>
  </si>
  <si>
    <t xml:space="preserve">MUAMMAR GILANG AZHAR jabatannya adalah PPTK bukan KPA </t>
  </si>
  <si>
    <t xml:space="preserve">NIP PA Baru : 19720705 200604 1 022        
Pasword : Sekadau01@        
</t>
  </si>
  <si>
    <t xml:space="preserve">62 852-2633-6279
~Timotius </t>
  </si>
  <si>
    <t>Terjadi Pergantian PA di Sekretariat DPRD:
PA Setwan yg lama :
Nama : Drs. Eko Sulistyo
Nip : 197109292006041018
PA Setwan Baru :
NIP : 197207052006041022
Namun User PA baru tidak bisa melakukan Pembatalan Validasi LPJ muncul pesan error " Anda tidak diijinkan untuk vallidasi dokumen ini "</t>
  </si>
  <si>
    <t>https://drive.google.com/file/d/12qcfdr3cu_DdtbmXyz6QI6ISZfWFs9aN/view?usp=drive_link</t>
  </si>
  <si>
    <t>Ada NIP PA dari Kecamatan Pontianak Kota tidak bisa dipakai untuk akun di SIPD, kalau di gunakan selalu invalid username/pasword, mohon dibantu dicek trims, Nipnya 198207142000122001 , sementara saya ganti jadi 198207142000122099 supaya bisa login dulu</t>
  </si>
  <si>
    <t>Kec Pontianak Kota 26 Mar 2025.jpg</t>
  </si>
  <si>
    <t>pass : pontianakkota</t>
  </si>
  <si>
    <t>Kecamatan Tanah Pinoh</t>
  </si>
  <si>
    <t>NIP : 197805282010011013</t>
  </si>
  <si>
    <t>+62 811-5770-068
~Rio</t>
  </si>
  <si>
    <t>salah satu skpd tidak bisa login pada sipd penatausahaan, Sedangkan di sipd anggaran tidak ada masalah, Waktu tambah pengguna keterangannya NIP  sudah di gunakan. NIP 197805282010011013</t>
  </si>
  <si>
    <t>Kec Tanah Pinoh Prov Kalbar 26 Mar 2025.jpg</t>
  </si>
  <si>
    <r>
      <t xml:space="preserve">terdaftar di Pengguna (BUD) </t>
    </r>
    <r>
      <rPr>
        <u/>
        <sz val="10"/>
        <color rgb="FF1155CC"/>
        <rFont val="Arial"/>
      </rPr>
      <t>https://prnt.sc/6cKXvX7Kwmkj</t>
    </r>
  </si>
  <si>
    <t>User: 197304182005021003
Pass: @S1ngkawang</t>
  </si>
  <si>
    <t>+62 812-5664-870
~IsmaNov</t>
  </si>
  <si>
    <t>bpkad kota singkawang tidak bisa buka AKPD</t>
  </si>
  <si>
    <t>Kota Singkawang Prov Kalbar 26 Mar 2025.jpg</t>
  </si>
  <si>
    <t>User: 19681129 198709 1 001
Password : Murungrayakab01!</t>
  </si>
  <si>
    <t>Maximilisnus
081226114677</t>
  </si>
  <si>
    <t>WAG Prov Kalteng</t>
  </si>
  <si>
    <t xml:space="preserve">Saat Login hanya ada fungsi sebagai Pengguna Anggaran, Fungsi sebagai Sekretaris Daerah nya tidak muncul
</t>
  </si>
  <si>
    <t>Fungsi sebagai Sekretaris Daerah muncul</t>
  </si>
  <si>
    <t>https://prnt.sc/bQ9_3UA3E1Ws</t>
  </si>
  <si>
    <r>
      <t xml:space="preserve">Sudah dikonfirmasi ke pemda
</t>
    </r>
    <r>
      <rPr>
        <u/>
        <sz val="10"/>
        <color rgb="FF1155CC"/>
        <rFont val="Arial"/>
      </rPr>
      <t>https://prnt.sc/pEMAw_VQN5g_</t>
    </r>
    <r>
      <rPr>
        <sz val="10"/>
        <color rgb="FF000000"/>
        <rFont val="Arial"/>
        <scheme val="minor"/>
      </rPr>
      <t xml:space="preserve"> 
 </t>
    </r>
  </si>
  <si>
    <t>Dinas Perumahan Rakyat, Kawasan Permukiman Dan Lingkungan Hidup</t>
  </si>
  <si>
    <t>user 19670415 199403 1 018
Password PerkimLH*2025</t>
  </si>
  <si>
    <t>+62 896-6969-1674
~Chalidi</t>
  </si>
  <si>
    <t>Pembuatan rek di OPD Sudah terbit tetapi di Akun BUD rek tidak muncul untuk diaktifkan</t>
  </si>
  <si>
    <t>Kab Sambas Prov Kalbar 27 Mar 2025.jpg</t>
  </si>
  <si>
    <r>
      <t xml:space="preserve">Sudah dikonfirmasi ke pemda
</t>
    </r>
    <r>
      <rPr>
        <u/>
        <sz val="10"/>
        <color rgb="FF1155CC"/>
        <rFont val="Arial"/>
      </rPr>
      <t>https://prnt.sc/aPBFjjGzInfn</t>
    </r>
    <r>
      <rPr>
        <sz val="10"/>
        <color rgb="FF000000"/>
        <rFont val="Arial"/>
        <scheme val="minor"/>
      </rPr>
      <t xml:space="preserve"> 
 </t>
    </r>
  </si>
  <si>
    <t xml:space="preserve">Kecamatan Serawai </t>
  </si>
  <si>
    <t>BP: 197411282002121006
Password : Edar1$#@!</t>
  </si>
  <si>
    <t>Tidak muncul no NPD ketika ingin membuat TBP.</t>
  </si>
  <si>
    <r>
      <rPr>
        <sz val="10"/>
        <rFont val="Arial"/>
      </rPr>
      <t xml:space="preserve">NPD 
</t>
    </r>
    <r>
      <rPr>
        <u/>
        <sz val="10"/>
        <color rgb="FF1155CC"/>
        <rFont val="Arial"/>
      </rPr>
      <t>https://prnt.sc/uSHpHOCv7NPJ</t>
    </r>
    <r>
      <rPr>
        <sz val="10"/>
        <rFont val="Arial"/>
      </rPr>
      <t xml:space="preserve"> 
TBP
</t>
    </r>
    <r>
      <rPr>
        <u/>
        <sz val="10"/>
        <color rgb="FF1155CC"/>
        <rFont val="Arial"/>
      </rPr>
      <t>https://prnt.sc/wfYWjG63aqqA</t>
    </r>
    <r>
      <rPr>
        <sz val="10"/>
        <rFont val="Arial"/>
      </rPr>
      <t xml:space="preserve"> 
</t>
    </r>
  </si>
  <si>
    <t>DINAS PERPUSTAKAAN DAN ARSIP KOTA BPP</t>
  </si>
  <si>
    <t>USER : 198305272008012015                      PSWD : Bendaharaperpus@83</t>
  </si>
  <si>
    <t>LIA NITHA                                  085246892312</t>
  </si>
  <si>
    <t>KESALAHAN PENGINPUTAN TANGGAL PENARIKAN UANG GU (DIAPLIKASI TERTULIS TANGGAL 24-04-2025) SEHARUSNYA TANGGAL 24-03-2025) SEHINGGA MENGAKIBATKAN TIDAK SINKRONNYA LAPORAN BUKU BANK DI SIPD DAN DI REK KORAN</t>
  </si>
  <si>
    <t>PERBAIKAN TANGGAL PENARIKAN TUNAI NON KKPD  MENJADI TANGGAL 24-03-2025</t>
  </si>
  <si>
    <t>https://prnt.sc/t3YanVLqAR70</t>
  </si>
  <si>
    <t>NIP : 19700126 199703 1 003</t>
  </si>
  <si>
    <t>Kab Melawi Prov Kalbar 9 Apr 2025.jpg</t>
  </si>
  <si>
    <t>PA : 197707282005012009
password : Kapuaskab2@</t>
  </si>
  <si>
    <t>Elsie Ummu Ridha
081349600878</t>
  </si>
  <si>
    <t xml:space="preserve">Rekening berikut menjadi tidak aktif dan tidak muncul di akun BUD,
Nama Rekening: BENDAHARA PENGELUARAN DINAS KESEHATAN KUALA KAPUAS
Nomor Rekening: 6000102001691
</t>
  </si>
  <si>
    <t>https://prnt.sc/6SUjAH4_0WUB</t>
  </si>
  <si>
    <r>
      <t xml:space="preserve">Sudah dikonfirmasi ke pemda
</t>
    </r>
    <r>
      <rPr>
        <u/>
        <sz val="10"/>
        <color rgb="FF1155CC"/>
        <rFont val="Arial"/>
      </rPr>
      <t>https://prnt.sc/wec5j3bU9Q_R</t>
    </r>
    <r>
      <rPr>
        <sz val="10"/>
        <color rgb="FF000000"/>
        <rFont val="Arial"/>
        <scheme val="minor"/>
      </rPr>
      <t xml:space="preserve"> </t>
    </r>
  </si>
  <si>
    <t>BP: 19871003 200903 1 003
Pass: Dinkespp2025@</t>
  </si>
  <si>
    <t>081250507569
muhammad amin</t>
  </si>
  <si>
    <t>https://prnt.sc/kUb1xbverHEX</t>
  </si>
  <si>
    <t>User : MAHMUDDIN, S.IP., M.AP
NIP :19740228 200312 1 002
Password :Pem2024@</t>
  </si>
  <si>
    <t>HelpDesk Regional 3</t>
  </si>
  <si>
    <t>Saat Login fungsi KPA nya ada 2 tampilan</t>
  </si>
  <si>
    <t>https://drive.google.com/file/d/1a1o1yhlMzviS2TI8O0RsvCx0mqV-wf8B/view?usp=drive_link</t>
  </si>
  <si>
    <t>User : 198508052008012007
NIP : 198505052008012007
Password : diskominfO3*</t>
  </si>
  <si>
    <t>62 858-4581-0940
~Isnauminyafathonfathinfai</t>
  </si>
  <si>
    <t>Tidak bisa menyimpan TBP TU karena dampat pergantian PA , sehingga saat menyimpan TBP TU muncul pesan error " gagal mengambil id pegawai kpa. - no rows in result set"</t>
  </si>
  <si>
    <t>https://drive.google.com/file/d/1d836tBLtEuOC8yJFh0ZICSVOQGHWv8MM/view?usp=drive_link</t>
  </si>
  <si>
    <t>Kecamatan Aranio</t>
  </si>
  <si>
    <t>411060100000000003
Password; Banjarkab@25</t>
  </si>
  <si>
    <t>62 878-6564-2673
~.</t>
  </si>
  <si>
    <t xml:space="preserve">Ada 3 NPD yang tidak dapat di TBPkan, di karenakan pada saat validasi NPD menggunakan Akun PA yang sudah di ganti, dan muncul pesan error " gagal mengambil id pegawai kpa. - no rows in result set"  berikut nomor NPD yang tidak bisa dibuatkan TBP nya :
63.03/50.0/000081/NPD-NONPANJAR/7.01.0.00.0.00.06.0000/M/3/2025
63.03/50.0/000082/NPD-NONPANJAR/7.01.0.00.0.00.06.0000/M/3/2025
63.03/50.0/000083/NPD-NONPANJAR/7.01.0.00.0.00.06.0000/M/3/2025
</t>
  </si>
  <si>
    <t>https://drive.google.com/file/d/10KYSrkbixLRvTPcInCulz2SY31PLWWgE/view?usp=drive_link</t>
  </si>
  <si>
    <t>Akun BP
User ID: 19840425 201001 2 001
Pass: Disdikpora@123</t>
  </si>
  <si>
    <t>Nomor LPJ yg gagal cetak : 64.09/10.0/000005/LPJ-BP/UP/1.01.2.19.0.00.01.0000/M/4/2025, muncul pesan error " Gagal mengambil data cetak bp. - Gagal memproses permintaan | LPJBP01 - ERROR: more than one row returned by a subquery used as an expression (SQLSTATE 21000)"</t>
  </si>
  <si>
    <t>https://drive.google.com/file/d/1gjTz_QqZq-2fsMgJh75Mj3OCWBQT9c4j/view?usp=drive_link</t>
  </si>
  <si>
    <t>https://prnt.sc/SXWEV_5hPQKH</t>
  </si>
  <si>
    <t>User BUD lama : 19650302 199203 1 009 pass Sintangkab1@
User BUD baru : 19710722 200012 1 002 pass Sintangkab1@</t>
  </si>
  <si>
    <t>Terjadi Pergantian BUD, Namun user yang baru belum aktif fungsi BUD nya, hanya Fungsi PA nya saja...
mohon diaktifkan fungsi BUD atas User BUD baru</t>
  </si>
  <si>
    <t>Kecamatan UUT Murung</t>
  </si>
  <si>
    <t>TBP DOUBLE 2024 :
62.12/06.0/000051/UP/7.01.0.00.0.00.09.0000/M/4/2024
62.12/06.0/000054/UP/7.01.0.00.0.00.09.0000/M/4/2024
62.12/06.0/000055/UP/7.01.0.00.0.00.09.0000/M/4/2024</t>
  </si>
  <si>
    <t>Kecamatan Sumber Barito</t>
  </si>
  <si>
    <t>62.12/04.0/000126/LS/7.01.0.00.0.00.05.0000/PPR2/12/2024</t>
  </si>
  <si>
    <t>User Bendahara :
19851124 200903 1 004
Pasword :
Murungrayakab2#!</t>
  </si>
  <si>
    <t>Saldo nya sudah  BKU BP 2024 sudah nol, namun saldo Bank dan Saldo Tunai nya masih ada angka nya</t>
  </si>
  <si>
    <t>https://drive.google.com/file/d/1StHS-61CmQMjfdVpTCsSWVdpDc_wCING/view?usp=drive_link</t>
  </si>
  <si>
    <t>PA Setwan Baru :
NIP : 197207052006041022
pass : Sekadau01@
Nama : Handayani, S.Si, Apt</t>
  </si>
  <si>
    <t>62 852-2633-6279
~Timotius BPKAD Sekadau</t>
  </si>
  <si>
    <t>terjadi Pergantian PA di Sekretariat DPRD:
PA Setwan yg lama :
Nama : Drs. Eko Sulistyo
Nip : 197109292006041018
PA Setwan Baru :
NIP : 197207052006041022
Namun User PA baru tidak bisa melakukan Pembatalan Validasi LPJ muncul pesan error " Anda tidak diijinkan untuk vallidasi dokumen ini "</t>
  </si>
  <si>
    <t>https://drive.google.com/file/d/1JVn9liZFpuriIU-_v3-iOpwFYaoNNGFt/view?usp=drive_link</t>
  </si>
  <si>
    <t xml:space="preserve">Sudah Diinformasikan kepemda </t>
  </si>
  <si>
    <t xml:space="preserve">PA : 197207052006041022
pass : Sekadau01@
</t>
  </si>
  <si>
    <t xml:space="preserve">Ada 159 LPJ yang tidak bisa melakukan Pembatalan Validasi LPJ karna pergantian PA, muncul pesan error " Anda tidak diijinkan untuk vallidasi dokumen ini "
</t>
  </si>
  <si>
    <t>Bisa Memvalidasi LPJ tersebut</t>
  </si>
  <si>
    <t>https://docs.google.com/spreadsheets/d/1KWDNXM5eTq7ZF7W8PyD3W1T9DAOaMV9Y/edit?usp=sharing&amp;ouid=113222313741304612521&amp;rtpof=true&amp;sd=true</t>
  </si>
  <si>
    <t xml:space="preserve">Inspektorat Daerah
</t>
  </si>
  <si>
    <t>User Bendahara Pengeluaran :  197712272009032001
Pass : Memp4w4hk@b</t>
  </si>
  <si>
    <t>Bang febro
081345725859</t>
  </si>
  <si>
    <t xml:space="preserve">Tidak dapat mencetak LPJ UP/GU muncul notifikasi : Gagal mengambil data cetak bp. - Gagal memproses permintaan | LPJBP01 - ERROR: more than one row returned by a subquery used as an expression (SQLSTATE 21000)
No LPJ : 61.02/10.0/000001/LPJ-BP/UP/6.01.0.00.0.00.01.0000/P1/4/2025
</t>
  </si>
  <si>
    <t>https://prnt.sc/VjrOYBwux-le</t>
  </si>
  <si>
    <t>PA: 196506111993012002
password: Dinkes24@</t>
  </si>
  <si>
    <t>087865642673</t>
  </si>
  <si>
    <t>WAG Prov Kalsel</t>
  </si>
  <si>
    <r>
      <rPr>
        <sz val="10"/>
        <color theme="1"/>
        <rFont val="Arial"/>
      </rPr>
      <t xml:space="preserve">Tidak dapat mencetak DPA muncul notifikasi gagal mengambil data. - no rows in result set
Program : Program Pemenuhan Upaya Kesehatan Perorangan Dan Upaya Kesehatan Masyarakat
Kegiatan : Penyediaan Layanan Kesehatan Untuk Ukm Dan Ukp Rujukan Tingkat Daerah Kabupaten/kota
Sub Kegiatan : Penyediaan Dan Pengelolaan Sistem Penanganan Gawat Darurat Terpadu (spgdt)
Tahapan : Penetapan APBD Pergeseran
</t>
    </r>
    <r>
      <rPr>
        <sz val="10"/>
        <color rgb="FFFF0000"/>
        <rFont val="Arial"/>
      </rPr>
      <t xml:space="preserve">Ini terjadi di Uptd Public Safety Center 119 Banjar
</t>
    </r>
  </si>
  <si>
    <t>https://prnt.sc/0MXW-hnNKRgN</t>
  </si>
  <si>
    <t xml:space="preserve">Dinas Lingkungan Hidup dan Kehutanan
</t>
  </si>
  <si>
    <t>PA: 19700407 199803 1 013
Pass: kutaikartanegarakab01#@!A</t>
  </si>
  <si>
    <t>ewiem Abu Aisyah
082157227221</t>
  </si>
  <si>
    <t>WAG Prov Kaltim</t>
  </si>
  <si>
    <t xml:space="preserve">Rekening berikut menjadi tidak aktif dan tidak muncul di akun BUD,
Nama Rekening: DINAS LINGK. HIDUP &amp; KEHUTANAN
Nomor Rekening: 0041410749
</t>
  </si>
  <si>
    <t>https://prnt.sc/Rf2mprKb3Scf</t>
  </si>
  <si>
    <r>
      <rPr>
        <sz val="10"/>
        <rFont val="Arial"/>
      </rPr>
      <t xml:space="preserve">Sudah diinformasikan ke Pemda
</t>
    </r>
    <r>
      <rPr>
        <u/>
        <sz val="10"/>
        <color rgb="FF1155CC"/>
        <rFont val="Arial"/>
      </rPr>
      <t>https://prnt.sc/6FE2j-5s2pgr</t>
    </r>
    <r>
      <rPr>
        <sz val="10"/>
        <rFont val="Arial"/>
      </rPr>
      <t xml:space="preserve"> </t>
    </r>
  </si>
  <si>
    <t>USER : 197509242014102001                      PSWD : Sumabawabaratkab@1</t>
  </si>
  <si>
    <t>TERDAPAT 2 SUB KEGIATAN PADA SATU KEGIATAN  DIMANA ADA SUB KEGIATAN YANG PAGU ANGGARANNYA KOSONG DAN SUB KEGIATAN YANG ADA PAGU ANGGARANNYA AKAN TETAPI MUNCUL REALISASI PADA SUB KEGIATAN YANG PAGU ANGGARAANNYA KOSONG, SEHINGGA PENYUSUNAN RAK TERDAPAT SELISIH DAN TIDAK BISA DI VALIDASI</t>
  </si>
  <si>
    <t>PERBAIKAN SYSTEM AGAR REALISASI  BISA MUNCUL PADA SUB KEGIATAN YANG ADA PAGU ANGGARANNYA</t>
  </si>
  <si>
    <r>
      <rPr>
        <u/>
        <sz val="10"/>
        <color rgb="FF1155CC"/>
        <rFont val="Arial"/>
      </rPr>
      <t>https://prnt.sc/NOurtZg95H1s
https://prnt.sc/2C6zA0Y4o7Vj</t>
    </r>
    <r>
      <rPr>
        <sz val="10"/>
        <rFont val="Arial"/>
      </rPr>
      <t xml:space="preserve"> 
</t>
    </r>
    <r>
      <rPr>
        <u/>
        <sz val="10"/>
        <color rgb="FF1155CC"/>
        <rFont val="Arial"/>
      </rPr>
      <t>https://prnt.sc/qxhllUaCdfiK</t>
    </r>
  </si>
  <si>
    <t>Kecamatan Banjarmasin Selatan</t>
  </si>
  <si>
    <t xml:space="preserve">username  baru : 198303042011011005
password : Banjarmasin1@
username  lama : 198409292010011016
password : Banjarmasin1@
</t>
  </si>
  <si>
    <t>M3
08115114587</t>
  </si>
  <si>
    <t xml:space="preserve">Dikarenakan pergantian KPA. KPA baru tidak dapat memvalidasi LPJ UP/GU dan muncul notifikasi "Anda tidak diijinkan untuk vallidasi dokumen ini" 
No LPJ : 63.71/10.0/000032/LPJ-BPP/UP/7.01.0.00.0.00.05.0000/P2/4/2025
</t>
  </si>
  <si>
    <t xml:space="preserve">KPA baru dapat memvalidasi LPJ UP/GU </t>
  </si>
  <si>
    <t>https://prnt.sc/TdthHlmEMMkA</t>
  </si>
  <si>
    <t>Sudah diinformasikan ke Pemda</t>
  </si>
  <si>
    <t xml:space="preserve">DINAS KETAHANAN PANGAN, PERIKANAN, TANAMAN PANGAN DAN HORTIKULTURA
</t>
  </si>
  <si>
    <t xml:space="preserve">User : 19910620 202203 2 001
Pass: BPDKP2TPh1@
</t>
  </si>
  <si>
    <t>Mahriatun Nisa
08115003836</t>
  </si>
  <si>
    <t xml:space="preserve">Tidak dapat mencetak LPJ UP/GU muncul notifikasi : Gagal mengambil data cetak bp. - Gagal memproses permintaan | LPJBP01 - ERROR: more than one row returned by a subquery used as an expression (SQLSTATE 21000)
No LPJ : 
63.09/10.0/000001/LPJ-BP/UP/2.09.3.25.3.27.01.0000/P1/3/2025
63.09/10.0/000005/LPJ-BP/UP/2.09.3.25.3.27.01.0000/P2/4/2025
</t>
  </si>
  <si>
    <t>https://prnt.sc/Vjxwp3qOhQFB</t>
  </si>
  <si>
    <r>
      <t xml:space="preserve">Sudah diinformasikan ke Pemda
</t>
    </r>
    <r>
      <rPr>
        <u/>
        <sz val="10"/>
        <color rgb="FF1155CC"/>
        <rFont val="Arial"/>
      </rPr>
      <t>https://prnt.sc/ib_JQyGiHbD5</t>
    </r>
    <r>
      <rPr>
        <sz val="10"/>
        <color rgb="FF000000"/>
        <rFont val="Arial"/>
        <scheme val="minor"/>
      </rPr>
      <t xml:space="preserve"> </t>
    </r>
  </si>
  <si>
    <t>62 852-4925-4760
~#AGT 82#</t>
  </si>
  <si>
    <t>Pada Transaksi TA. 2024
ada SP2D LS yang isi nya ada 3 Rekening Belanja , tapi yang muncul di AKLAP pada Jurnal nya hanya ada 2 (dua) Rekening</t>
  </si>
  <si>
    <r>
      <rPr>
        <u/>
        <sz val="10"/>
        <color rgb="FF1155CC"/>
        <rFont val="Arial"/>
      </rPr>
      <t xml:space="preserve">https://drive.google.com/file/d/1yJxJyZx0nK0K0jziQRBKsEAe70tA_IkW/view?usp=drive_link
</t>
    </r>
    <r>
      <rPr>
        <u/>
        <sz val="10"/>
        <color rgb="FF1155CC"/>
        <rFont val="Arial"/>
      </rPr>
      <t>https://drive.google.com/file/d/1NzLAqtwk9fJxz96_KSddHy_rp681bxBM/view?usp=drive_link</t>
    </r>
    <r>
      <rPr>
        <u/>
        <sz val="10"/>
        <color rgb="FF1155CC"/>
        <rFont val="Arial"/>
      </rPr>
      <t xml:space="preserve"> 
</t>
    </r>
  </si>
  <si>
    <t>User BUD : 19711011 199101 1 002
Password : keuangan01#@!A</t>
  </si>
  <si>
    <t>62 859-7176-1632
~Luvita@DeandraDiraAkandra</t>
  </si>
  <si>
    <t>Minta di batalkan Pengesahan BUD, atas Pengembalian Belanja LS, karena salah menu pada Nomor 63.06/07.0/000004/LS/2.15.0.00.0.00.01.0000/M/3/2025</t>
  </si>
  <si>
    <t>https://drive.google.com/file/d/1CCnF62i6_U9nMrIp8ttJc8SbGbA-_dcj/view?usp=drive_link</t>
  </si>
  <si>
    <t>user kuasa BUD nya 
User 197601211999032004</t>
  </si>
  <si>
    <t>+62 821-5946-0554
~Krisbiantoro Jcko</t>
  </si>
  <si>
    <t>Permohonan Perbaikan Data SP2D pada Aplikasi SIPD Modul Penatausahaan dan Aklap (Data Terlampir di Evidence)</t>
  </si>
  <si>
    <t>Kab Kubu Raya Surat permohonan perbaikan data SP2D 21 Apr 2025.pdf</t>
  </si>
  <si>
    <t xml:space="preserve">Badan Pengelolaan Keuangan dan Aset Daerah </t>
  </si>
  <si>
    <t>User : 197809212006041010
Pass : kbud@HSU2024</t>
  </si>
  <si>
    <t>62 812-1340-0328
~Mubarak</t>
  </si>
  <si>
    <t>Terjadi Pergantian Kepala BPKAD, namun Fungsi BUD nya belum aktif, masih aktif di BUD lama.
mohon diaktifkan fungsi BUD yang baru</t>
  </si>
  <si>
    <t xml:space="preserve">https://drive.google.com/file/d/1xUUMZqIV1C-E67Sd3rJGzQwkIOnO3wSu/view?usp=drive_link </t>
  </si>
  <si>
    <t xml:space="preserve"> DINAS LINGKUNGAN HIDUP</t>
  </si>
  <si>
    <t>BP : Rina Wardani
User : 198112132005012014 
Pass : K@lselprov24</t>
  </si>
  <si>
    <t>Sub Kegiatan tidak muncul di LPJ fungsional dari bulan Januari sampai April.</t>
  </si>
  <si>
    <t>Muncul Sub kegiatan tersebut</t>
  </si>
  <si>
    <t>https://docs.google.com/spreadsheets/d/1pbFYrOdFHRUm5qdA8qkmOuwpSA4h7S84/edit?usp=drive_link&amp;ouid=113222313741304612521&amp;rtpof=true&amp;sd=true</t>
  </si>
  <si>
    <t>User 197711252007012014
Pass Memp4w4hk@b</t>
  </si>
  <si>
    <t>+62 813-4616-3914
~Dody Riz</t>
  </si>
  <si>
    <t>ada salah satu puskesmas yaitu puskesmas sungai kunyit terjadi salah input tgl dan bulan  pada saat pembuatan TBP tapi sudah di LPJ kan dan di GU kan</t>
  </si>
  <si>
    <t>mau di rubah ke tanggal 14 maret 2025</t>
  </si>
  <si>
    <t>Kab Mempawah 22 maret 2024.docx</t>
  </si>
  <si>
    <t xml:space="preserve">DINAS KEBUDAYAAN, KEPEMUDAAN, OLAHRAGA DAN PARIWISATA
</t>
  </si>
  <si>
    <t>BP : 19780218 201001 1 010
Password : Disbudporpar @2024</t>
  </si>
  <si>
    <t xml:space="preserve">Tidak dapat mencetak LPJ UP/GU muncul notifikasi : Gagal mengambil data cetak bp. - Gagal memproses permintaan | LPJBP01 - ERROR: more than one row returned by a subquery used as an expression (SQLSTATE 21000)
No LPJ : 
63.10/10.0/000004/LPJ-BP/UP/2.19.3.26.2.22.02.0000/P2/4/2025
</t>
  </si>
  <si>
    <t>https://prnt.sc/tkIzYv8n78HV</t>
  </si>
  <si>
    <t>User PA : 196809222002121003
password : @Dinkes2024
User Bendahara Pengeluaran: 198710032009031003
Password: Dinkespp2025@</t>
  </si>
  <si>
    <t xml:space="preserve">terdapat NPD yang tidak muncul saat ingin ditarik ke TBP , padahal NPD nya status nya sudah selesai proses nya. 
NPD yang tidak terbaca di menu TBP adalah sbb :
62.11/50.0/000298/NPD-NONPANJAR/1.02.0.00.0.00.02.0000/P1/3/2025
62.11/50.0/000320/NPD-NONPANJAR/1.02.0.00.0.00.02.0000/P1/4/2025
62.11/50.0/000325/NPD-NONPANJAR/1.02.0.00.0.00.02.0000/P1/4/2025
62.11/50.0/000327/NPD-NONPANJAR/1.02.0.00.0.00.02.0000/P1/4/2025
62.11/50.0/000328/NPD-NONPANJAR/1.02.0.00.0.00.02.0000/P1/4/2025
62.11/50.0/000330/NPD-NONPANJAR/1.02.0.00.0.00.02.0000/P1/4/2025
</t>
  </si>
  <si>
    <t>https://drive.google.com/file/d/16K8h8DPd8mtY1wOG0UwRnOrYX0XjGRXM/view?usp=drive_link</t>
  </si>
  <si>
    <t>PA DINAS KESEHATAN DAN KELUARGA BERENCANA
dr. ACHMAD HARDIN, Sp.PD, M.A.P
User : 197409282002121003
Pass : singkawang01#@!A
KPA RSUD ABDUL AZIZ
dr. ALEXANDER, Sp.PD
User : 197112192005021003
Pass : singkawang01#@!A
BUD
User : 196904031997101001
Pass : @S1ngkawang</t>
  </si>
  <si>
    <t>unit kerja RSUD ada melakukan pembiayaan pada pergeseran APBD akan tetapi di penatausahaan tidak muncul pembiayaannya, baik pada user PA maupun KPA</t>
  </si>
  <si>
    <r>
      <rPr>
        <u/>
        <sz val="10"/>
        <color rgb="FF1155CC"/>
        <rFont val="Arial"/>
      </rPr>
      <t xml:space="preserve">https://drive.google.com/file/d/1h_UNQSs1_pTdpqeeaE0iJTEDrG-NH4_W/view?usp=drive_link
</t>
    </r>
    <r>
      <rPr>
        <u/>
        <sz val="10"/>
        <color rgb="FF1155CC"/>
        <rFont val="Arial"/>
      </rPr>
      <t>https://drive.google.com/file/d/1ZW1LaxnD59T5lmBziFga4oqkvGnAU7kW/view?usp=drive_link</t>
    </r>
  </si>
  <si>
    <t>User BUD 
User: 197705192003122007
Pasword :@Lamandaukab1</t>
  </si>
  <si>
    <t>Minta dibatalkan pengesahan BUD atas Pengembalian LS nomor : 62.09/07.0/000001/LS/2.09.0.00.0.00.10.0000/P2/4/2025</t>
  </si>
  <si>
    <t>UPT Panti Sosial Rehabilitasi lanjut usia dan rehabilitasi penyandang disabilitas mulia dharma</t>
  </si>
  <si>
    <t>PPTK 
User :19670822 198803 2 006
Password : Ros@l1na
Bendahara 
User : 19860524 200502 2 001
Password : End@ng86</t>
  </si>
  <si>
    <t>Pada saat penginputan NPD Sub Kegiatan Penyediaan Perbekalan Kesehatan di Dalam Panti Sosial ( 1.06.04.1.01.0005 ) Kegiatan Rehabilitasi Sosial Dasar Penyandang Disabilitas Terlantar di Dalam Panti  ( 1.06.04.1.01 ) Tidak Muncul akan tetapi pada saat input LS Sub kegiatan itu Muncul</t>
  </si>
  <si>
    <t>tolong munculkan sub kegiatan tersebut</t>
  </si>
  <si>
    <t>Prov Kalbar 24 April 2025.jpg</t>
  </si>
  <si>
    <t xml:space="preserve">KPA belum melakukan penugasan ke PPTK </t>
  </si>
  <si>
    <t>Kantor Camat Teluk Pakedai</t>
  </si>
  <si>
    <t>BUD 
User 197601211999032004
kuburayaBPKAD1@</t>
  </si>
  <si>
    <t>Selisih nilai SP2D terbit dengan nilai SP2D SPP dan SPM di aplikasi SIPD
SPP No 61.12/02.0/000008/LS/7.01.0.00.0.00.08.0000/M/2/2025
SPM No 61.12/03.0/000008/LS/7.01.0.00.0.00.08.0000/M/2/2025
SP2D No 61.12/04.0/000009/LS/7.01.0.00.0.00.08.0000/P1/2/2025</t>
  </si>
  <si>
    <t>Mohon perbaikan data SP2D SPP dan SPM di aplikasi SIPD sesuai SP2D terbit
Kami lampirkan Surat permohonan dan Fotocopy SP2D terbit</t>
  </si>
  <si>
    <t>Kab Kubu Raya 24 April 2025 SURAT PERMOHONAN PERBAIKAN SP2D PADA SIPD TELUK PAKEDAI.pdf Kab Kubu Raya 24 April 2025 Lampiran Surat Perbaikan data SIPD Kec. Teluk Pakedai.xlsx</t>
  </si>
  <si>
    <t>sesuai perhitungan template</t>
  </si>
  <si>
    <t>PA : Drs. Oslan Junaidi
Username : 196706301994011003
Sandi          : Melawikab2025!</t>
  </si>
  <si>
    <t xml:space="preserve">+62 852-4896-9945 Syamsuri </t>
  </si>
  <si>
    <t>Nilai Belanja / DPA di Akun PA Dinas Lingkungan hidup Nol</t>
  </si>
  <si>
    <t>mohon di munculkan nilai belanja/DPA di akun PA dinas lingkungan hidup karena DPA RAK sudah di input dan SPD sudah diterbitkan</t>
  </si>
  <si>
    <t>Kab Melawi 24 April 2025 Dinas Lingkungan Hidup Kabupaten Melawi.pdf</t>
  </si>
  <si>
    <t>Bendahara:
id : 19880113 201001 2 001
pass : Rsudsmj@maludin18</t>
  </si>
  <si>
    <t>+62 852-5248-5876
Sandi</t>
  </si>
  <si>
    <t>Saat Pembuatan SPP tidak dapat di simpan keterangan error Gagal mengambil SKPD KPA</t>
  </si>
  <si>
    <t>Dapat menerbitkan SPP</t>
  </si>
  <si>
    <t>Kab Kayong Utara 24 April 2024.jpg</t>
  </si>
  <si>
    <t>cek BPP sudah terjalin hubungan dengan KPA belum</t>
  </si>
  <si>
    <t>BP : 19730402 200604 2 016
Pass : Dputr2024!</t>
  </si>
  <si>
    <t>085246040146
Pak Oy</t>
  </si>
  <si>
    <t>Saldo tunai dan bank di BKU SKPD seharusnya 0, namun di BKU SKPD saldo tunair tertera Rp57.660.200,00
-Penatausahaan 2024</t>
  </si>
  <si>
    <t>BP: 197804102010012007
Pass: Kapuaskab1977*</t>
  </si>
  <si>
    <t>Tidak dapat mencetak LPJ UP/GU, muncul notifikasi Gagal mengambil data cetak bp. - Gagal memproses permintaan | LPJBP01 - ERROR: more than one row returned by a subquery used as an expression (SQLSTATE 21000)
No 62.03/10.0/000001/LPJ-BP/UP/5.02.0.00.0.00.19.0000/M/4/2025</t>
  </si>
  <si>
    <t>Bisa Mencetak LPJ UP/GU</t>
  </si>
  <si>
    <t>https://drive.google.com/file/d/1uT0n6zm_kfZe2JhLi5jh2KTCswk-lnVl/view?usp=drive_link</t>
  </si>
  <si>
    <t>user Pj. Sekda Baru (PA Setda)
NIP: 19790727 200604 2 042
Password: SetdaPPK*2024</t>
  </si>
  <si>
    <t>Terjadi Pergantian Sekda, Sudah dimutakhirkan namun fungsi Sekretaris Daerah belum aktif....mohon diaktifkan 
user Sekda Lama
NIP: 19651231 199203 1 034
password: SetdaPPK*2024
An: Dr. H.Ambo Sakka, M.Pd
user Pj. Sekda Baru (PA Setda)
NIP: 19790727 200604 2 042
Password: SetdaPPK*2024
An: YULIAN HERAWATI, S.E., M.M.</t>
  </si>
  <si>
    <t>https://drive.google.com/file/d/1_98TEWrlrk1hRkJ1O3KzwW1QkyJ-ZGI9/view?usp=drive_link</t>
  </si>
  <si>
    <t>User PA
19750505 2000 03 1 006</t>
  </si>
  <si>
    <t>akun PA tidak bisa login di SIPD Penatausahaan dg keterangan anda tidak bisa mengakses rute ini</t>
  </si>
  <si>
    <t>Bisa Login</t>
  </si>
  <si>
    <t>Kab Kubu Raya 25 April 2025.jpg</t>
  </si>
  <si>
    <r>
      <rPr>
        <sz val="10"/>
        <rFont val="Arial"/>
      </rPr>
      <t xml:space="preserve">NPD 
</t>
    </r>
    <r>
      <rPr>
        <u/>
        <sz val="10"/>
        <color rgb="FF1155CC"/>
        <rFont val="Arial"/>
      </rPr>
      <t>https://prnt.sc/uSHpHOCv7NPJ</t>
    </r>
    <r>
      <rPr>
        <sz val="10"/>
        <rFont val="Arial"/>
      </rPr>
      <t xml:space="preserve"> 
TBP
</t>
    </r>
    <r>
      <rPr>
        <u/>
        <sz val="10"/>
        <color rgb="FF1155CC"/>
        <rFont val="Arial"/>
      </rPr>
      <t>https://prnt.sc/wfYWjG63aqqA</t>
    </r>
    <r>
      <rPr>
        <sz val="10"/>
        <rFont val="Arial"/>
      </rPr>
      <t xml:space="preserve"> 
</t>
    </r>
  </si>
  <si>
    <t>Register TBP berbeda dengan LPJ dan SPP GU, selisihnya karena SP2D GU KKPD masuk di register
No TBP:
62.03/06.0/000001/GU-KKPD/5.02.0.00.0.00.19.0000/M/3/2025
62.03/06.0/000002/GU-KKPD/5.02.0.00.0.00.19.0000/M/4/2025
No SPP:
62.03/02.0/000001/GU-KKPD/5.02.0.00.0.00.19.0000/M/2/2025
62.03/02.0/000002/GU-KKPD/5.02.0.00.0.00.19.0000/M/3/2025
No SP2D:
62.03/04.0/000001/GU/5.02.0.00.0.00.19.0000/M/2/2025
62.03/04.0/000002/GU/5.02.0.00.0.00.19.0000/M/2/2025</t>
  </si>
  <si>
    <r>
      <rPr>
        <u/>
        <sz val="10"/>
        <color rgb="FF1155CC"/>
        <rFont val="Arial"/>
      </rPr>
      <t>https://drive.google.com/file/d/1j0nyH32O-pyz1HNbC-p24aGK1BDit1_R/view?usp=drive_link</t>
    </r>
    <r>
      <rPr>
        <u/>
        <sz val="10"/>
        <color rgb="FF000000"/>
        <rFont val="Arial"/>
      </rPr>
      <t xml:space="preserve"> II
</t>
    </r>
    <r>
      <rPr>
        <u/>
        <sz val="10"/>
        <color rgb="FF1155CC"/>
        <rFont val="Arial"/>
      </rPr>
      <t>https://docs.google.com/spreadsheets/d/1Lj_xiNvVg0apBEXLqVnMpJZhEedEo9h9/edit?usp=drive_link&amp;ouid=117976204469871035871&amp;rtpof=true&amp;sd=true</t>
    </r>
    <r>
      <rPr>
        <u/>
        <sz val="10"/>
        <color rgb="FF1155CC"/>
        <rFont val="Arial"/>
      </rPr>
      <t xml:space="preserve"> II
</t>
    </r>
    <r>
      <rPr>
        <u/>
        <sz val="10"/>
        <color rgb="FF1155CC"/>
        <rFont val="Arial"/>
      </rPr>
      <t>https://drive.google.com/file/d/1HQeNf-jISuYJkJdTvQ23_TiAYSjX-Nj4/view?usp=drive_link</t>
    </r>
    <r>
      <rPr>
        <u/>
        <sz val="10"/>
        <color rgb="FF1155CC"/>
        <rFont val="Arial"/>
      </rPr>
      <t xml:space="preserve"> II
</t>
    </r>
    <r>
      <rPr>
        <u/>
        <sz val="10"/>
        <color rgb="FF1155CC"/>
        <rFont val="Arial"/>
      </rPr>
      <t>https://drive.google.com/file/d/1BzcGEAEaHrxtNnrGfPBs1I0JnhHFhqw7/view?usp=drive_link</t>
    </r>
  </si>
  <si>
    <t>Dinas Perindustrian, Perdagangan, Koperasi Dan Ukm</t>
  </si>
  <si>
    <t>User BP : 19820410 201503 2 002
Pass : Keuangan2025*</t>
  </si>
  <si>
    <t>Group WA Reg 3</t>
  </si>
  <si>
    <t>Bendahara Baru mau melakukan Validasi NPD NonPanjar, namun muncul pesan error " anda bukan seorang validator, NPD ini tidak bisa di unvalidasi" Nomor : 65.00/50.0/000070/NPD-NONPANJAR/3.31.3.30.2.17.02.0000/P1/4/2025</t>
  </si>
  <si>
    <t>https://drive.google.com/file/d/1E8xjec0f_HYB7kyxap4HIwuAKKejMspU/view?usp=drive_link</t>
  </si>
  <si>
    <t>BP: 19821222 201101 2 001
Pass: Kaltengprov!13
PA: 19920621 201206 1 001
Pass: Kaltengprov!13</t>
  </si>
  <si>
    <t>62 813-4907-3500
~Aswan</t>
  </si>
  <si>
    <r>
      <rPr>
        <sz val="10"/>
        <color theme="1"/>
        <rFont val="Arial"/>
      </rPr>
      <t xml:space="preserve">Mengajukan Permohonan Pembatalan Pengesahan STS Pengembalian Belanja LS, utk Nomor :
</t>
    </r>
    <r>
      <rPr>
        <sz val="10"/>
        <color rgb="FF00FF00"/>
        <rFont val="Arial"/>
      </rPr>
      <t>62.00/07.0/000005/LS/1.01.0.00.0.00.01.0000/M/2/2025
62.00/07.0/000008/LS/1.01.0.00.0.00.01.0000/M/4/2025
62.00/07.0/000012/LS/1.01.0.00.0.00.01.0000/M/4/2025</t>
    </r>
    <r>
      <rPr>
        <sz val="10"/>
        <color theme="1"/>
        <rFont val="Arial"/>
      </rPr>
      <t xml:space="preserve">
62.00/07.0/000014/LS/1.01.0.00.0.00.01.0000/M/4/2025
62.00/07.0/000015/LS/1.01.0.00.0.00.01.0000/M/4/2025
62.00/07.0/000026/LS/1.01.0.00.0.00.01.0000/M/4/2025
62.00/07.0/000027/LS/1.01.0.00.0.00.01.0000/M/4/2025
</t>
    </r>
  </si>
  <si>
    <t>https://docs.google.com/spreadsheets/d/1ErIlDED08rNN6HuPaL-KQF8uxG8ybezp/edit?usp=drive_link&amp;ouid=117976204469871035871&amp;rtpof=true&amp;sd=true</t>
  </si>
  <si>
    <t>Sekretariat Daerah Prov Kalbar</t>
  </si>
  <si>
    <t>BUD  NIP. 19700502 199003 1 005 
Password: Kalbar@prov9901</t>
  </si>
  <si>
    <t>+62 896-9395-2915
~Willy Tamara</t>
  </si>
  <si>
    <t>pada KKPD Setda dengan nomor kartu 6032 9871 0001 9857 terinput saldo 40.000.000 yang seharusnya 100.000.000 tidak bisa diubah pada akun BUD</t>
  </si>
  <si>
    <t>Mohon ubah saldo limit menjadi 100.000.000</t>
  </si>
  <si>
    <t>Prov Kalbar 5 Mei 2025.jpg</t>
  </si>
  <si>
    <t>User : Bendahara Pengeluaran
NIP : 197708072009031005
Password : DPMptsp2025!@#</t>
  </si>
  <si>
    <t>https://drive.google.com/file/d/1NMLxyOSAvk7g2l3b0BOj2l90LNkBxVEs/view?usp=drive_link</t>
  </si>
  <si>
    <t>User : Bendahara Pengeluaran
NIP : 199203082019031017
Password : Tanahbumbukab24@</t>
  </si>
  <si>
    <t>https://drive.google.com/file/d/1q74WNzkiFXRzUqfeF2Uot5fegwYkccKC/view?usp=drive_link</t>
  </si>
  <si>
    <t>KECAMATAN DAHA SELATAN</t>
  </si>
  <si>
    <t>User : BENDAHARA PENGELUARAN
NIP : 19771126 201406 2 006
Password :Kecdasel1*</t>
  </si>
  <si>
    <t>62 813-4594-5919
~Laila Damaiyanti</t>
  </si>
  <si>
    <t xml:space="preserve">https://drive.google.com/file/d/1OK9b5A3ZXOWz1XKIJOCcsZRggWB3EAJU/view?usp=drive_link </t>
  </si>
  <si>
    <t>NIP : 19870327 201101 2 002
PASS : Pontianak123!@#</t>
  </si>
  <si>
    <t>karena pergantian bendahara, menu pelimpahan UP/GU saldo nya terbagi menjadi 2 tampilan dengan nilai yg berbeda
Rany Larasati. L. A.Md
198608212010012003</t>
  </si>
  <si>
    <t>https://drive.google.com/file/d/1cUc1CmhYYv9aE_lhy9EkGdeYDrA8Mt6-/view?usp=drive_link</t>
  </si>
  <si>
    <t>User Bendahara Pengeluaran : 199312142020122003
Password : Maulina141293!                        User PA : 197310092002121004
Password : Sintangkab2024@</t>
  </si>
  <si>
    <t>Kendala salah memasukkan data pegawai ttp thr  ke data pegawai bulan april,
sehingga data tpp bulan april tidak bisa di upload.</t>
  </si>
  <si>
    <t>Agar dapat entry SPP LS TPP menggunakan template dengan data yang sesuai</t>
  </si>
  <si>
    <t>belum paham maksudnya, gak ada screenshot</t>
  </si>
  <si>
    <t>User Bendahara Pengeluaran : 197411282002121006
Password : Edar1$#@!                             User PA : 197211292005021001
Password : Sintangkab1@</t>
  </si>
  <si>
    <t>Kendala tidak bisa input TBP, 40 NPD yang dientry tidak muncul dalam TBP sehingga tidak bisa melanjutkan proses TBP. Mohon arahan karena tdk bisa transaksi SPJ untuk GU.</t>
  </si>
  <si>
    <t>Agar dapat melanjutkan tahap TBP dan realisasi GU</t>
  </si>
  <si>
    <t>diinfokan nomor npd tersebut</t>
  </si>
  <si>
    <t>USER BUD
User 196904031997101001
Pass @S1ngkawang</t>
  </si>
  <si>
    <t>Tidak bisa cetak DPA Rincian Belanja :
1. Kecamatan Singkawang Barat Kelurahan Pasiran
2. Kecamatan Singkawang Timur Kelurahan Mayasopa</t>
  </si>
  <si>
    <t>Kota Singkawang 7 Mei 2025.jpg</t>
  </si>
  <si>
    <t xml:space="preserve">Kecamatan Bontang Utara </t>
  </si>
  <si>
    <t>BPP: 197912292007011008
pwd: Gu@ungel41
BPP : 198110172010011001
pwd: Boba$002</t>
  </si>
  <si>
    <t>62 811-591-800
~Retno</t>
  </si>
  <si>
    <r>
      <rPr>
        <b/>
        <sz val="10"/>
        <color theme="1"/>
        <rFont val="Arial"/>
      </rPr>
      <t xml:space="preserve">PENATAUSAHAAN 2024
</t>
    </r>
    <r>
      <rPr>
        <sz val="10"/>
        <color theme="1"/>
        <rFont val="Arial"/>
      </rPr>
      <t xml:space="preserve">
terdapat cetakan TBP Double
1. 64.74/06.0/000320/UP/7.01.0.00.0.00.28.0000/P1/4/2024
2. 64.74/06.0/000321/UP/7.01.0.00.0.00.28.0000/P1/4/2024
3. 64.74/06.0/000322/UP/7.01.0.00.0.00.28.0000/P1/4/2024
4. 64.74/06.0/000324/UP/7.01.0.00.0.00.28.0000/P1/4/2024
5. 64.74/06.0/000325/UP/7.01.0.00.0.00.28.0000/P1/4/2024
6. 64.74/06.0/000348/UP/7.01.0.00.0.00.28.0000/P1/4/2024</t>
    </r>
  </si>
  <si>
    <r>
      <rPr>
        <u/>
        <sz val="10"/>
        <color rgb="FF1155CC"/>
        <rFont val="Arial"/>
      </rPr>
      <t>https://drive.google.com/file/d/15OhWzMQxWlfSvv17t37umQGvY5m_1cms/view?usp=drive_link</t>
    </r>
    <r>
      <rPr>
        <sz val="10"/>
        <rFont val="Arial"/>
      </rPr>
      <t xml:space="preserve"> </t>
    </r>
  </si>
  <si>
    <t>User BUD : 19700419 199803 1 005
Pass : Bontang01#@!</t>
  </si>
  <si>
    <t>62 812-5525-989
~Imani Suprobo</t>
  </si>
  <si>
    <r>
      <rPr>
        <b/>
        <sz val="10"/>
        <color theme="1"/>
        <rFont val="Arial"/>
      </rPr>
      <t>PENATAUSAHAAN 2024</t>
    </r>
    <r>
      <rPr>
        <sz val="10"/>
        <color theme="1"/>
        <rFont val="Arial"/>
      </rPr>
      <t xml:space="preserve">
Minta diaktifkan lagi SP2D yang TERHAPUS, karena sesungguhnya nomor tersebut sudah cair, nomor nya adalah :
64.74/04.0/001117/LS/7.01.0.00.0.00.29.0000/PR/11/2024
64.74/04.0/001119/LS/7.01.0.00.0.00.29.0000/PR/11/2024</t>
    </r>
  </si>
  <si>
    <t>https://drive.google.com/file/d/1LhxsAjGD2T3GjymHz549wHba7GfMZ4dR/view?usp=drive_link</t>
  </si>
  <si>
    <r>
      <rPr>
        <b/>
        <sz val="10"/>
        <color theme="1"/>
        <rFont val="Arial"/>
      </rPr>
      <t>PENATAUSAHAAN 2024</t>
    </r>
    <r>
      <rPr>
        <sz val="10"/>
        <color theme="1"/>
        <rFont val="Arial"/>
      </rPr>
      <t xml:space="preserve">
Minta dibatalkan status pencairan dari salah satu Nomor SP2D yang mengacu pada Nomor SPM yg sama, yaitu :
64.74/04.0/001330/LS/7.01.0.00.0.00.28.0000/PR/11/2024 </t>
    </r>
    <r>
      <rPr>
        <b/>
        <sz val="10"/>
        <color theme="1"/>
        <rFont val="Arial"/>
      </rPr>
      <t>(dibatalkan status transfernya)</t>
    </r>
    <r>
      <rPr>
        <sz val="10"/>
        <color theme="1"/>
        <rFont val="Arial"/>
      </rPr>
      <t xml:space="preserve">
dan
64.74/04.0/001331/LS/7.01.0.00.0.00.28.0000/PR/11/2024
nomor SPM dari kedua nomor SP2D diatas sama, yaitu :
64.74/03.0/001484/LS/7.01.0.00.0.00.28.0000/PR/11/2024</t>
    </r>
  </si>
  <si>
    <r>
      <rPr>
        <b/>
        <sz val="10"/>
        <color theme="1"/>
        <rFont val="Arial"/>
      </rPr>
      <t xml:space="preserve">PENATAUSAHAAN 2024
</t>
    </r>
    <r>
      <rPr>
        <sz val="10"/>
        <color theme="1"/>
        <rFont val="Arial"/>
      </rPr>
      <t>mohon dihapuskan SP2D nomor :
64.74/04.0/000054/LS/2.16.2.20.2.21.16.0000/M/4/204
karena transaksi nomor ini tidak cair</t>
    </r>
  </si>
  <si>
    <t>sp2d tidak dobel lagi</t>
  </si>
  <si>
    <t>badan kesatuan dan bangsa politik</t>
  </si>
  <si>
    <r>
      <rPr>
        <b/>
        <sz val="10"/>
        <color theme="1"/>
        <rFont val="Arial"/>
      </rPr>
      <t>PENATAUSAHAAN 2024</t>
    </r>
    <r>
      <rPr>
        <sz val="10"/>
        <color theme="1"/>
        <rFont val="Arial"/>
      </rPr>
      <t xml:space="preserve">
mohon dihapuskan SP2D nomor :
64.74/04.0/000370/LS/8.01.0.00.0.00.31.0000/PR/11/2024
karena transaksi nomor ini tidak cair</t>
    </r>
  </si>
  <si>
    <t>Kecamatan Bontang Barat, Kelurahan Belimbing</t>
  </si>
  <si>
    <r>
      <rPr>
        <b/>
        <sz val="10"/>
        <color theme="1"/>
        <rFont val="Arial"/>
      </rPr>
      <t>PENATAUSAHAAN 2024</t>
    </r>
    <r>
      <rPr>
        <sz val="10"/>
        <color theme="1"/>
        <rFont val="Arial"/>
      </rPr>
      <t xml:space="preserve">
mohon dihapuskan STS Pengembalian belanja yang dobel
64.74/07.0/000014/LS/7.01.0.00.0.00.30.0000/PPR1/12/2024</t>
    </r>
  </si>
  <si>
    <t>sts tidak dobel</t>
  </si>
  <si>
    <r>
      <rPr>
        <b/>
        <sz val="10"/>
        <color theme="1"/>
        <rFont val="Arial"/>
      </rPr>
      <t>PENATAUSAHAAN 2024</t>
    </r>
    <r>
      <rPr>
        <sz val="10"/>
        <color theme="1"/>
        <rFont val="Arial"/>
      </rPr>
      <t xml:space="preserve">
mohon dihapuskan STS pengembalian belanja nomor
64.74/07.0/000005/LS/7.01.0.00.0.00.30.000/PR/10/2024</t>
    </r>
  </si>
  <si>
    <t>BP : 197808172008011027
Pass : @Dishubcool3</t>
  </si>
  <si>
    <r>
      <rPr>
        <b/>
        <sz val="10"/>
        <color theme="1"/>
        <rFont val="Arial"/>
      </rPr>
      <t>PENATAUSAHAAN 2025</t>
    </r>
    <r>
      <rPr>
        <sz val="10"/>
        <color theme="1"/>
        <rFont val="Arial"/>
      </rPr>
      <t xml:space="preserve">
terdapat kesalahan pada tanggal pelimpahan up/gu di BKU seharusnya tanggal 15 April namun diinput 15 Mei</t>
    </r>
  </si>
  <si>
    <t>tanggal sesuai</t>
  </si>
  <si>
    <t>https://prnt.sc/oEyvypD7nsYx</t>
  </si>
  <si>
    <t>Badan kepegawaian dan pengembangan sdm</t>
  </si>
  <si>
    <t>NiP:197405052002121004
Pswd: Bulungankab123!</t>
  </si>
  <si>
    <t>Group WA Prov Kaltara</t>
  </si>
  <si>
    <t>Mohon dapat mengganti tanggal cair SP2D Nomor : 65.01/04.0/000039/GU/5.03.5.04.0.00.01.0000/M/4/2025 menjadi tanggal 29 april 2025..</t>
  </si>
  <si>
    <t>Tidak bisa cetak DPA Rincian Belanja :
1. Kecamatan Singkawang Tengah Kelurahan Sekip Lama Subkegiatan Pemberdayaan masyarakat di kelurahan</t>
  </si>
  <si>
    <t>Kota Singkawang 9 Mei 2025.jpg</t>
  </si>
  <si>
    <t>Username Bendahara:
200005262024031001
Password:
Kapuashulukab2024*</t>
  </si>
  <si>
    <t>+62 857-5059-4270
Dani Arda J</t>
  </si>
  <si>
    <t>Karena ada pergantian BP, tampilan saldo Bank dan Saldo Tunai pada menu Pelimpahan UP GU jadi ada 2 baris, seharusnya hanya 1 baris</t>
  </si>
  <si>
    <t>Kab Kapuas Hulu 9 Mei 2025.jpg</t>
  </si>
  <si>
    <t>BKD Kayong Utara</t>
  </si>
  <si>
    <t>Akun Bendahara RSUD 
user: 19880113 201001 2 001
pass : Rsudsmj@maludin18
Akun KPA RSUD
User : 19810404 201503 1 001
pass : Rsudsmj@maludin18#</t>
  </si>
  <si>
    <t>+62 852-5248-5876
~Sandi</t>
  </si>
  <si>
    <t>Saat Penetapan Pergeseran Anggaran ada Belanja pada RSUD yang tidak berubah anggarannya dan belum realisasi tp masuk daftar selisih realisasi yang ada di daftar file excel</t>
  </si>
  <si>
    <t>Mohon untuk perbaikan data tersebut sehingga pergeseran dapat kami tetapkan terima kasih</t>
  </si>
  <si>
    <t>Kab Kayong Utara 9 Mei 2025 Selisih_Realisasi_Anggaran.xlsx</t>
  </si>
  <si>
    <t>Kecamatan Kotawaringin Lama</t>
  </si>
  <si>
    <t>BUD: 196703031997101001
Pass: Kobarbkad@41
PA: 198710022006021001
Pass: Kotawaringinbaratkab1@</t>
  </si>
  <si>
    <t>Pada rekening SKPD berubah status menjadi Non Aktif, dan selalu gagal saat dilakukan pembatalan. (Data pengajuan rek tidak masuk di BUD).</t>
  </si>
  <si>
    <t>https://drive.google.com/file/d/1r0vC4Mzb3pDSI0fVG3rzaJEg8ccg8Sej/view?usp=drive_link</t>
  </si>
  <si>
    <t>Kecamatan Samarinda Utara</t>
  </si>
  <si>
    <t>Akun PA : 196908241998031007
Pass : Samarinda25!</t>
  </si>
  <si>
    <t>62 816-600-112</t>
  </si>
  <si>
    <t>helpdesk Regional III</t>
  </si>
  <si>
    <t>Pada rekening SKPD berubah status menjadi Non Aktif, dan selalu gagal saat dilakukan pembatalan. (Data pengajuan rek tidak masuk di BUD).
Nomor Rekening : 1381400545 Nama Rekening : KELURAHAN TANAH MERAH</t>
  </si>
  <si>
    <t>https://drive.google.com/file/d/1XYyHR6rCu-VTh8sJv4u0-VD8yBPTuh1Y/view?usp=drive_link</t>
  </si>
  <si>
    <t>User BUD : 197107222000121002
Password : Sintangkab1@</t>
  </si>
  <si>
    <t>+62 852-4578-7618 
~Lijun Papanya Duo Kahaya</t>
  </si>
  <si>
    <t>Saat Akan Mengunci Jadwal Penatausahaan, Akun BUD tidak mempunyai Akses untuk mengunci Jadwal Penatausahaan tersebut</t>
  </si>
  <si>
    <t>Mohon Bantuan Pusdatin terkait ini karena Akan Dilakukan Penetapan APBD Pergeseran 2025, sehingga Penetapan tidak dapat dilakukan karena Jadwal Penatausahaan tidak bisa dikunci</t>
  </si>
  <si>
    <t>Kab Sintang 14 Mei 2025.jpg</t>
  </si>
  <si>
    <t xml:space="preserve">Kelurahan Dahirang Kecamatan Kapuas hilir
</t>
  </si>
  <si>
    <t xml:space="preserve">USER PPTK: 196808251993032010    USER BPP : 198303032010012047     USER KPA : 198403212003122004                     PSWD utk semua user: Kapuaskab1!
</t>
  </si>
  <si>
    <t xml:space="preserve">ELSIE 081349600878
</t>
  </si>
  <si>
    <t>NILAI RAK TIDAK SESUAI DENGAN REALISASI ANGGARAN, SELISIHNYA KARENA STS TU SENILAI 1.972.588 DIANGGAP SEBAGAI REALISASI</t>
  </si>
  <si>
    <t>MOHON PERBAIKAN AGAR DAPAT ENTRY RAK DAN VALIDASI DPA</t>
  </si>
  <si>
    <r>
      <rPr>
        <u/>
        <sz val="10"/>
        <color rgb="FF1155CC"/>
        <rFont val="Arial"/>
      </rPr>
      <t>https://prnt.sc/DLZXp8z_odJq</t>
    </r>
    <r>
      <rPr>
        <u/>
        <sz val="10"/>
        <color rgb="FF1155CC"/>
        <rFont val="Arial"/>
      </rPr>
      <t xml:space="preserve"> 
</t>
    </r>
    <r>
      <rPr>
        <u/>
        <sz val="10"/>
        <color rgb="FF1155CC"/>
        <rFont val="Arial"/>
      </rPr>
      <t>https://prnt.sc/5Cr8b3knh2cw</t>
    </r>
    <r>
      <rPr>
        <u/>
        <sz val="10"/>
        <color rgb="FF1155CC"/>
        <rFont val="Arial"/>
      </rPr>
      <t xml:space="preserve"> 
</t>
    </r>
  </si>
  <si>
    <t>User Bendahara : 196707072010012002
Password : @Bpsdm24</t>
  </si>
  <si>
    <t>+62 896-9395-2915 ~Willy Tamara</t>
  </si>
  <si>
    <t>Pada saat pengisian angkas pada Dinas BPSDM terdapat Realisasi lebih besar dari pagu anggaran pada Sub kegiatan 5.04.02.1.01.0002 - Penyusunan Standar Perangkat Pembelajaran Pemerintahan Dalam Negeri Kompetensi Teknisumum, Inti, dan Pilihan bagi Jabatan Administrasi Penyelenggara Urusan Pemerintahan Konkuren, Perangkat Daerah Penunjang, dan Urusan Pemerintahan Umum, sedangkan Rekening belanjanya 5.1.02.01.01.0025 belum pernah di realisasikan dan pada Pengajuan DPR KKPD NOMOR 61.00/11.0/000045/KKPD-DPR/1/5.04.0.00.0.00.01.0000/P1/4/2025 transaksi yang menggunakan Rekening tersebut senilai 2.099.676,00 sudah dihapus</t>
  </si>
  <si>
    <t>Mohon Perbaiki agar tidak ada selisih atau hapus Transaksi yang sudah terhapus didalam DPR KKPD yang masih tersangkut senilai 2.099.676,00. kami tidak bisa tutup jadwal P2 Karena masih ada selisih disini</t>
  </si>
  <si>
    <t>Prov Kalbar 15 Mei 2025.jpg</t>
  </si>
  <si>
    <t xml:space="preserve">Dinas Pendidikan
</t>
  </si>
  <si>
    <t xml:space="preserve">BENDAHARA PENGELUARAN : 19821222 201101 2 001     
Password : Kaltengprov!13     
PA : 19920621 201206 1 001      
Password : Kaltengprov!13
</t>
  </si>
  <si>
    <t>082114634045</t>
  </si>
  <si>
    <t xml:space="preserve">Mengajukan Permohonan Pembatalan Pengesahan STS Pengembalian Belanja UP/GU , utk Nomor :
62.00/07.0/000005/LS/1.01.0.00.0.00.01.0000/M/2/2025
62.00/07.0/000008/LS/1.01.0.00.0.00.01.0000/M/4/2025
62.00/07.0/000012/LS/1.01.0.00.0.00.01.0000/M/4/2025
</t>
  </si>
  <si>
    <t>https://docs.google.com/spreadsheets/d/1DgyimXGAmFpA0mUVqkFjuWptD2Jv5Jp3/edit?usp=sharing&amp;ouid=113222313741304612521&amp;rtpof=true&amp;sd=true</t>
  </si>
  <si>
    <t>Kecamatan Delang</t>
  </si>
  <si>
    <t>Akun bendahara
User : 197807092007012018
Pasword : Delangkab24@</t>
  </si>
  <si>
    <t>Double Saldo Pelimpahan UP/GU Pasca Pergantian Bendahara</t>
  </si>
  <si>
    <t>https://drive.google.com/file/d/14ITI72YBFJ_majEw2jIipnUs7txHadv0/view?usp=drive_link</t>
  </si>
  <si>
    <r>
      <t xml:space="preserve">Done 
</t>
    </r>
    <r>
      <rPr>
        <u/>
        <sz val="10"/>
        <color rgb="FF1155CC"/>
        <rFont val="Arial"/>
      </rPr>
      <t>https://prnt.sc/lMxjjNkrpSdK</t>
    </r>
    <r>
      <rPr>
        <sz val="10"/>
        <color rgb="FF000000"/>
        <rFont val="Arial"/>
        <scheme val="minor"/>
      </rPr>
      <t xml:space="preserve"> </t>
    </r>
  </si>
  <si>
    <t>USER BPP : 199105082022031001
PASSWORD B@likpapan123</t>
  </si>
  <si>
    <t>62 822-5470-3318
~HEPPY SETIA BUDI</t>
  </si>
  <si>
    <r>
      <rPr>
        <sz val="10"/>
        <color theme="1"/>
        <rFont val="Arial"/>
      </rPr>
      <t xml:space="preserve">Mengajukan permohonan perubahan tanggal transaksi Penarikan Tunai yang salah terinput Tanggal 15 April 2025, </t>
    </r>
    <r>
      <rPr>
        <b/>
        <sz val="10"/>
        <color theme="1"/>
        <rFont val="Arial"/>
      </rPr>
      <t>SEHARUS nya Tanggal 24 APRIL 2025..</t>
    </r>
  </si>
  <si>
    <t>https://drive.google.com/file/d/1PzFDEfRZBdlT0QY2c9Q4J2q-iUFWLNDS/view?usp=drive_link</t>
  </si>
  <si>
    <t>Akun PA 196705021997032005
PASW B@likpapan123
AKUN BEND
196907262001222004
PASW B@likpapan123</t>
  </si>
  <si>
    <t>Pada rekening SKPD berubah status menjadi Non Aktif, dan selalu gagal saat dilakukan pembatalan. (Data pengajuan rek tidak masuk di BUD).
Nomor Rekening : 0031441072 Nama Rekening : BEND.PENGELUARAN DINKES BPP</t>
  </si>
  <si>
    <t>https://drive.google.com/file/d/1Ky5y4vVHu1SBFgI0jIx87o8cnvQ56pFi/view?usp=drive_link</t>
  </si>
  <si>
    <r>
      <t xml:space="preserve">done
</t>
    </r>
    <r>
      <rPr>
        <u/>
        <sz val="10"/>
        <color rgb="FF1155CC"/>
        <rFont val="Arial"/>
      </rPr>
      <t>https://prnt.sc/LI-Z4nz1xspC</t>
    </r>
    <r>
      <rPr>
        <sz val="10"/>
        <color rgb="FF000000"/>
        <rFont val="Arial"/>
        <scheme val="minor"/>
      </rPr>
      <t xml:space="preserve"> </t>
    </r>
  </si>
  <si>
    <t>User KBUD 197601211999032004
pasword: kuburayaBPKAD1@</t>
  </si>
  <si>
    <t>Permohonan Pembatalan Status Pencairan SP2D Nomor:
61.12/04.0/000125/LS/1.03.1.04.2.11.01.0000/P5/5/2025</t>
  </si>
  <si>
    <t>Kab Kubu Raya SURAT PERMOHONAN PEMBATALAN STATUS SP2D 19 Mei 2025.pdf</t>
  </si>
  <si>
    <t>User : 19711011 199101 1 002
NIP : 19711011 199101 1 002
Password : keuangan01#@!A</t>
  </si>
  <si>
    <t>Mengajukan permohonan pembatalan Validasi Pengembalian Belanja LS Nomor:
63.06/07.0/000010/LS/1.01.2.22.0.00.02.0000/P1/4/2025
63.06/07.0/000011/LS/1.01.2.22.0.00.02.0000/P1/4/2025
karena kesalahan nilai yg dikembalikannya kebesaran</t>
  </si>
  <si>
    <t>User PA: 196707211996031004
Pasword: sipD@2024
User PPTK: 197008282002122006
Pasword: Simr@l2019</t>
  </si>
  <si>
    <t>User PPTK saat buka menu DPA Penarikan Belanja langsung muncul pesan error " gagal scan data. -can't scan into dest[5]: cannot scan NULL into *string"
" Oops!.. Gagal memproses daftar belanja "</t>
  </si>
  <si>
    <t>https://drive.google.com/file/d/1iG5JJnTj2AONYjXdtuni5NfdVZvWePXn/view?usp=drive_link</t>
  </si>
  <si>
    <r>
      <t xml:space="preserve">Sudah dikonfirmasi kepamda
</t>
    </r>
    <r>
      <rPr>
        <u/>
        <sz val="10"/>
        <color rgb="FF1155CC"/>
        <rFont val="Arial"/>
      </rPr>
      <t>https://prnt.sc/sKKgSH6VtvUj</t>
    </r>
    <r>
      <rPr>
        <sz val="10"/>
        <color rgb="FF000000"/>
        <rFont val="Arial"/>
        <scheme val="minor"/>
      </rPr>
      <t xml:space="preserve"> </t>
    </r>
  </si>
  <si>
    <t>RSUD Dr. RUBINI</t>
  </si>
  <si>
    <t>Bendahara User : 198407112010011004
Password : Memp4w4hk@b</t>
  </si>
  <si>
    <t>Cetakan BKU Bendahara Pengeluaran untuk bulan April nilainya  Minus di karenakan SP2D GU tidak muncul, sedangkan untuk Cetakan BKU SKPD SP2Dnya muncul
Nomor SP2D : 61.02/04.0/000039/GU/1.02.0.00.0.00.02.0000/P1/4/2025 tanggal 15 April 2025 Sebesar Rp. 195.488.736,-</t>
  </si>
  <si>
    <t>Mohon Bantuan agar BKU Bendahara Pengeluaran untuk SP2D GU bisa muncul sehingga nilai belanja tidak minus, terima kasih</t>
  </si>
  <si>
    <t>Kab Mempawah 19 Mei 2025 Kendala Cetak BKU RSUD Rubini.pdf</t>
  </si>
  <si>
    <t xml:space="preserve">Kecamatan Bulik
</t>
  </si>
  <si>
    <t>PA : 19821223 200604 1 005
pasword : @Lamandau1</t>
  </si>
  <si>
    <t xml:space="preserve">Rekening berikut menjadi tidak aktif dan tidak muncul di akun BUD,
Nama Rekening: PEMEGANG KAS KEC.BULIK (RUTIN)
Nomor Rekening: 4030102000104
</t>
  </si>
  <si>
    <t>https://prnt.sc/c4kJTrJIuFf7</t>
  </si>
  <si>
    <r>
      <t xml:space="preserve">Sudah dikonfirmasi kepamda
</t>
    </r>
    <r>
      <rPr>
        <u/>
        <sz val="10"/>
        <color rgb="FF1155CC"/>
        <rFont val="Arial"/>
      </rPr>
      <t>https://prnt.sc/elLlJnHuA2uI</t>
    </r>
    <r>
      <rPr>
        <sz val="10"/>
        <color rgb="FF000000"/>
        <rFont val="Arial"/>
        <scheme val="minor"/>
      </rPr>
      <t xml:space="preserve"> </t>
    </r>
  </si>
  <si>
    <t>User BP : 197111112006042016
Password : Bendaharabr25@</t>
  </si>
  <si>
    <t>Saldo menjadi satu</t>
  </si>
  <si>
    <t>https://prnt.sc/YhhEkrTRwkje</t>
  </si>
  <si>
    <r>
      <t xml:space="preserve">Sudah dikonfirmasi kepamda
</t>
    </r>
    <r>
      <rPr>
        <u/>
        <sz val="10"/>
        <color rgb="FF1155CC"/>
        <rFont val="Arial"/>
      </rPr>
      <t>https://prnt.sc/K17qzAYrKKT1</t>
    </r>
    <r>
      <rPr>
        <sz val="10"/>
        <color rgb="FF000000"/>
        <rFont val="Arial"/>
        <scheme val="minor"/>
      </rPr>
      <t xml:space="preserve"> </t>
    </r>
  </si>
  <si>
    <t>User BP : 19841224 200502 2 002
Pass : @Dagkop2025</t>
  </si>
  <si>
    <t>+62 895-2680-9613
~Febryan Dicky Wahyudi</t>
  </si>
  <si>
    <t>Tidak dapat memverifikasi proses pengajuan TPP dikarenakan muncul notifikasi jumlah potongan yang tidak sesuai</t>
  </si>
  <si>
    <t>Kab Sanggau 19 Mei 2025.jpg
Kab Sanggau 19 Mei 2025 SIPD-Template-Data-TPP-Pegawai.xlsx</t>
  </si>
  <si>
    <t>User Bendahara Pengeluaran : 197411282002121006
Password : Edar1$#@!</t>
  </si>
  <si>
    <t>Hanya muncul 5 NPD ketika ingin membuat TBP.</t>
  </si>
  <si>
    <t>Semua NPD Muncul ketika ingin membuat TBP</t>
  </si>
  <si>
    <r>
      <rPr>
        <sz val="10"/>
        <rFont val="Arial"/>
      </rPr>
      <t xml:space="preserve">NPD 
</t>
    </r>
    <r>
      <rPr>
        <u/>
        <sz val="10"/>
        <color rgb="FF1155CC"/>
        <rFont val="Arial"/>
      </rPr>
      <t>https://prnt.sc/sLc6aUKVK2g6</t>
    </r>
    <r>
      <rPr>
        <sz val="10"/>
        <rFont val="Arial"/>
      </rPr>
      <t xml:space="preserve"> 
TBP
</t>
    </r>
    <r>
      <rPr>
        <u/>
        <sz val="10"/>
        <color rgb="FF1155CC"/>
        <rFont val="Arial"/>
      </rPr>
      <t>https://prnt.sc/1sEuPRfSDrzi</t>
    </r>
    <r>
      <rPr>
        <sz val="10"/>
        <rFont val="Arial"/>
      </rPr>
      <t xml:space="preserve"> 
</t>
    </r>
  </si>
  <si>
    <t>Akun BUD
USER : 197211182002121005
PASS : @Bakeuda123
BP SET DPRD 
197503222006041014
setwan@25B</t>
  </si>
  <si>
    <t>mohon dilakukan pembatalan atas Pengesahan STS keg Reses pd OPD SET.DPRD Kab. Sambas dikarenakan ada kesalahan tahapan pada proses Lap pertanggung jawan TU yg seharus dilakukan tahapan TBP terlebih dahulu
Nomor STS : 61.01/07.0/000001/TU/4.02.0.00.0.00.01.0000/P4/5/2025</t>
  </si>
  <si>
    <t>Kab Sambas 19 Mei 2025.pdf</t>
  </si>
  <si>
    <t>Kecamatan Teweh Timur</t>
  </si>
  <si>
    <t>User BUD : 196911151996031003
Pass : BARITO2024OK</t>
  </si>
  <si>
    <t>62 852-1394-8699
~Sri Ashfia</t>
  </si>
  <si>
    <r>
      <rPr>
        <b/>
        <sz val="10"/>
        <color theme="1"/>
        <rFont val="Arial"/>
      </rPr>
      <t>PENATAUSAHAAN 2024 :</t>
    </r>
    <r>
      <rPr>
        <sz val="10"/>
        <color theme="1"/>
        <rFont val="Arial"/>
      </rPr>
      <t xml:space="preserve">
Mengajukan permohonan pembatalan Pengesahan BUD atas STS UP/GU No :
62.05/06.0/000001/UP-NIHIL/7.01.0.00.0.00.02.0000/P3/12/2024</t>
    </r>
  </si>
  <si>
    <t>User PA (Plh) : 198002102006041012 
Password : @S1ngkawang</t>
  </si>
  <si>
    <t>RIO HARIYANTO 08125335535</t>
  </si>
  <si>
    <t>1.  Tidak bisa melakukan Persetujuan SPM yang dilakukan oleh Plh. 
2. Mencetak SPP Rincian Rencana Penggunaan masih nama Pejabat 
Definitif sebelumnya dan belum berubah sesuai dengan Pejabat Plh. 
3. Mencetak SPM masih nama Pejabat Definitif sebelumnya dan belum 
berubah sesuai dengan Pejabat Plh. 
Pada saat User PA (Plh) ingin melakukan persetujuan SPM LS Gaji, 
terdapat notifikasi seperti gamber dibawah, dan pada saat mau 
mencetak SPM yang bertanda tangan dibawah adalah PA sebelumnya 
yang digantikan oleh Plh sekarang.</t>
  </si>
  <si>
    <t>Mohon Bantuan untuk memperbaiki kendala diatas mengenai SIPD RI 
Penatausahaan pada menu SPM yang dilakukan oleh PA (Plh) agar kami 
bisa melanjutkan penatausahaan tersebut.</t>
  </si>
  <si>
    <r>
      <rPr>
        <u/>
        <sz val="10"/>
        <color rgb="FF1155CC"/>
        <rFont val="Arial"/>
      </rPr>
      <t xml:space="preserve">https://prnt.sc/W9aej4AIK_M9
</t>
    </r>
    <r>
      <rPr>
        <u/>
        <sz val="10"/>
        <color rgb="FF1155CC"/>
        <rFont val="Arial"/>
      </rPr>
      <t>https://prnt.sc/LhiI-J6KA5AS
https://prnt.sc/V3e31PbssKm_</t>
    </r>
  </si>
  <si>
    <t>USER / NIP : BUD / 196801261994031006
Password :  #landakkab1611#</t>
  </si>
  <si>
    <t>62 852-4580-5691
~Yovi</t>
  </si>
  <si>
    <t>Mengajukan Permohonan mengaktifkan SP2D yang TERHAPUS, sedangkan SP2D tersebut sudah diproses bank RKUD
Nomor SP2D : 61.08/04.0/000055/GU/2.12.0.00.0.00.09.0000/P1/4/2025
Nomor SPP :
61.08/02.0/000065/GU/2.12.0.00.0.00.09.0000/P1/4/2025
Nomor SPM :
61.08/03.0/000075/GU/2.12.0.00.0.00.09.0000/P1/4/2025</t>
  </si>
  <si>
    <t>https://drive.google.com/file/d/19R9KTUAG1IbiOHCSc1jp0R8vyj_gFs5l/view?usp=drive_link</t>
  </si>
  <si>
    <t>1. Tidak bisa melakukan Persetujuan SPM yang dilakukan oleh Plh.
2. Mencetak SPP  Rincian Rencana  Penggunaan masih  nama  Pejabat
Deﬁnitf sebelumnya dan belum berubah sesuai dengan Pejabat Plh.
3. Mencetak SPM masih nama Pejabat Deﬁnitf sebelumnya dan belum
berubah sesuai dengan Pejabat Plh.
Pada  saat  User  PA (Plh) ingin  melakukan  persetujuan  SPM  LS  Gaji, terdapat  notﬁkasi  sepert  gamber  dibawah,  dan  pada  saat  mau mencetak  SPM  yang  bertanda  tangan  dibawah  adalah  PA sebelumnya yang digantkan oleh Plh sekarang.</t>
  </si>
  <si>
    <t>Kota Singkawang 21 Mei 2025.pdf</t>
  </si>
  <si>
    <t>DINAS KEBUDAYAAN DAN PARIWISATA</t>
  </si>
  <si>
    <t>Akun BP
User ID: 198104102007012008
Pass: Penajampaserutara@kab2025</t>
  </si>
  <si>
    <t>Yudy Handri
081350269450</t>
  </si>
  <si>
    <t>https://prnt.sc/21XN9qVrODtD</t>
  </si>
  <si>
    <r>
      <t xml:space="preserve">Done
</t>
    </r>
    <r>
      <rPr>
        <u/>
        <sz val="10"/>
        <color rgb="FF1155CC"/>
        <rFont val="Arial"/>
      </rPr>
      <t>https://prnt.sc/UUiDc9EZwtm2</t>
    </r>
    <r>
      <rPr>
        <sz val="10"/>
        <color rgb="FF000000"/>
        <rFont val="Arial"/>
        <scheme val="minor"/>
      </rPr>
      <t xml:space="preserve"> </t>
    </r>
  </si>
  <si>
    <t>User PA : 19710110 199803 1 009
Pass : Bapenda@kaltara01</t>
  </si>
  <si>
    <t>62 823-2466-6789</t>
  </si>
  <si>
    <t xml:space="preserve">Rekening berikut menjadi tidak aktif dan tidak muncul di akun BUD,
Nama Rekening: BEND.PENG.BPPRD PROV.KALTARA
Nomor Rekening: 0071420086
</t>
  </si>
  <si>
    <t>https://drive.google.com/file/d/18ahxk5v-K8NhDzVwXzmIHEFhvVfr8XkI/view?usp=drive_link</t>
  </si>
  <si>
    <r>
      <t xml:space="preserve">Done
</t>
    </r>
    <r>
      <rPr>
        <u/>
        <sz val="10"/>
        <color rgb="FF1155CC"/>
        <rFont val="Arial"/>
      </rPr>
      <t>https://prnt.sc/vgw6aDF1JcRa</t>
    </r>
    <r>
      <rPr>
        <sz val="10"/>
        <color rgb="FF000000"/>
        <rFont val="Arial"/>
        <scheme val="minor"/>
      </rPr>
      <t xml:space="preserve"> </t>
    </r>
  </si>
  <si>
    <t>User BUD  :197503201993111003
Pasword : Bpk@dKTBR1</t>
  </si>
  <si>
    <t>62 853-4801-1232
~Mur Alam</t>
  </si>
  <si>
    <t>WAG Prov Kalimantan Selatan</t>
  </si>
  <si>
    <t>Pergantian PA dan BUD, namun Fungsi sebagai BUD nya belum AKTIF, mohon dapat diaktifkan fungsi BUD nya</t>
  </si>
  <si>
    <t>https://drive.google.com/file/d/1vbHmKRz6qthnGeBxLbcEhKJEuzr51MTK/view?usp=drive_link</t>
  </si>
  <si>
    <r>
      <t xml:space="preserve">Done
</t>
    </r>
    <r>
      <rPr>
        <u/>
        <sz val="10"/>
        <color rgb="FF1155CC"/>
        <rFont val="Arial"/>
      </rPr>
      <t>https://prnt.sc/big_ccn-aklD</t>
    </r>
    <r>
      <rPr>
        <sz val="10"/>
        <color rgb="FF000000"/>
        <rFont val="Arial"/>
        <scheme val="minor"/>
      </rPr>
      <t xml:space="preserve"> </t>
    </r>
  </si>
  <si>
    <t>Pemadam kebakaran</t>
  </si>
  <si>
    <t>PA 
198404232006041012
D@mkar24
BUD
User : 196710151988031011
Pass : Sekadaukab@2024</t>
  </si>
  <si>
    <t xml:space="preserve">Permohonan perubahan NIP PA yang salah :
NIP 198404232006041012 (yang salah) 
Ke NIP 196904301994031005 (yang benar) </t>
  </si>
  <si>
    <t>Nip login berubah menjadi NIP yang benar</t>
  </si>
  <si>
    <t>https://drive.google.com/file/d/1AJcpY3XV97s7QwLDR35ZxI5uSsce4dY6/view?usp=sharing</t>
  </si>
  <si>
    <t>BADAN PENANGGULANGAN BENCANA DAERAH KABUPATEN KAPUAS HULU</t>
  </si>
  <si>
    <t>BP : 198201192014071001
Pass : Kapuashulukab2024*</t>
  </si>
  <si>
    <t>WAG prov Kalbar</t>
  </si>
  <si>
    <t>Terdapat 2 Kendala 
1. Kendala pertama yaitu rekening bank SKPD terdapat 2 nama yaitu rekening Bendahara Lama dan Bendahara Baru dengan masing masing bendahara memiliki saldo rekening adapun saldo bendahara lama adalah saldo sebelum melakukan GU dan saldo bendahara baru adalah saldo setelah GU.
2. kendala ke kedua yaitu pada saldo di TBP tidak menarik saldo Bendahara baru yang telah melakukan GU melainkan saldo bendahara lama sehingga tidak dapat melakukan input TBP dikarenakan kekurangan saldo</t>
  </si>
  <si>
    <t>Mohon perbaiki agar Rekening bendahara pengeluaran menjadi 1 dan nominal tbp bisa mengikuti saldo setelah di GU</t>
  </si>
  <si>
    <t>Kab Kapuas Hulu 23 Mei 2025.jpg</t>
  </si>
  <si>
    <t>User PA Dinas Ketahanan Pangan
User : 19740315 200003 1 004
Pw : Dkptapin@1
User PPTK Dinas Ketahanan Pangan
User: 19730406 199903 2 005
Pw : Dkptapin@1</t>
  </si>
  <si>
    <t>User PPTK tidak dapat melakukan edit RAK Penerimaan Pembiayaan karena data nya terkunci, padahal belum di verifikasi dan belum disahkan</t>
  </si>
  <si>
    <t>https://drive.google.com/file/d/1iWQ7mkikHJl8ut8d28mmpsh4DPAyGMkv/view?usp=drive_link</t>
  </si>
  <si>
    <r>
      <t xml:space="preserve">Sudah dikonfirmasi ke pemda
</t>
    </r>
    <r>
      <rPr>
        <u/>
        <sz val="10"/>
        <color rgb="FF1155CC"/>
        <rFont val="Arial"/>
      </rPr>
      <t>https://prnt.sc/QREUuVjkUW_n</t>
    </r>
    <r>
      <rPr>
        <sz val="10"/>
        <color rgb="FF000000"/>
        <rFont val="Arial"/>
        <scheme val="minor"/>
      </rPr>
      <t xml:space="preserve"> </t>
    </r>
  </si>
  <si>
    <t>Kecamatan Sekayam</t>
  </si>
  <si>
    <t>BP lama 
User: 196702201986031002
Pass : @BPsekayam25
BP Baru
User : 19871007 202203 2 002
Pass : @BPsekayam2025
BUD
19671126 199503 2 004
@BPKADsanggau123
PA KECAMATAN SEKAYAM
197104092000111001
1@Sanggaukab</t>
  </si>
  <si>
    <t>62 895-2680-9613
~Febryan Dicky Wahyudi</t>
  </si>
  <si>
    <t>Setelah pergantian bendahara, saldo dari bendahara lama tidak masuk ke bendahara baru. Setelah dicek saat pergantian bendahara, malah terjadi penambahan BP sehingga saldo tidak masuk dan BKU BP terdapat dua BP</t>
  </si>
  <si>
    <t>Saldo BP Lama masuk ke BP baru dan BP cuma ada satu</t>
  </si>
  <si>
    <t>https://prnt.sc/qXamlzngFm19</t>
  </si>
  <si>
    <t>RSUD dr. Doris Sylvanus</t>
  </si>
  <si>
    <t>PA: 196808072000031006
Pass: Dinkes2024!
(RSUD APBD)</t>
  </si>
  <si>
    <t>62 821-1463-4045
Tris Yunitha, SKM</t>
  </si>
  <si>
    <t>WAG Prov. Kalteng</t>
  </si>
  <si>
    <t>Tidak bisa menambahkan pengguna 
- PPTK an. RINI DAMAYANTI NIP. 198511292011012001 NIK. 6271036911850003
- PPTK an. BAYU EKA KOESWARA,SH,MM NIP.197804042011011006  NIK.6310010404780002
 ada notif NIP sudah digunakan</t>
  </si>
  <si>
    <t>NIP 198511292011012001 sebagai KPA Dinas Kesehatan Kota Mataram
NIP 197804042011011006 sebagai PPTK Sekretariat Daerah Kab. Tanah Bumbu</t>
  </si>
  <si>
    <t>dessy</t>
  </si>
  <si>
    <r>
      <rPr>
        <u/>
        <sz val="10"/>
        <color rgb="FF1155CC"/>
        <rFont val="Arial"/>
      </rPr>
      <t xml:space="preserve">SK Pegawai 
</t>
    </r>
    <r>
      <rPr>
        <u/>
        <sz val="10"/>
        <color rgb="FF1155CC"/>
        <rFont val="Arial"/>
      </rPr>
      <t>https://drive.google.com/file/d/1rmxZKUAUwdiupYEV-bd8vWiG6yVZHD9e/view?usp=drive_link</t>
    </r>
    <r>
      <rPr>
        <u/>
        <sz val="10"/>
        <color rgb="FF000000"/>
        <rFont val="Arial"/>
      </rPr>
      <t xml:space="preserve"> II
</t>
    </r>
    <r>
      <rPr>
        <u/>
        <sz val="10"/>
        <color rgb="FF1155CC"/>
        <rFont val="Arial"/>
      </rPr>
      <t>https://drive.google.com/file/d/1nr6uTibm0R7V7viKUPhpp-6lSspkNEXV/view?usp=drive_link</t>
    </r>
    <r>
      <rPr>
        <u/>
        <sz val="10"/>
        <color rgb="FF000000"/>
        <rFont val="Arial"/>
      </rPr>
      <t xml:space="preserve"> </t>
    </r>
  </si>
  <si>
    <t xml:space="preserve">PA: 197702072003121004
Pass: Kaltengprov*2024 
</t>
  </si>
  <si>
    <t>62 821-1463-4045
EDDY KARUSMAN, ST, MT</t>
  </si>
  <si>
    <t>Akun PA tidak bisa digunakan</t>
  </si>
  <si>
    <t>DINAS PERPUSTKAAN DAN ARSIP</t>
  </si>
  <si>
    <t>BP: 199001242015032001
Pass: Dispursip@123456 
PA: 197006292000032001
Pass: kaltengprovkadis 
PPTK: 197006081998021006 
Pass: Dispursip@123456</t>
  </si>
  <si>
    <t>62 821-1463-4045
AMELIA PUSPITA DIARDINI,A.Md</t>
  </si>
  <si>
    <t>Mohon Menghapus NPD No :62.00/50.0/000165/NPD-NONPANJAR/2.23.2.24.0.00.01.0000/P1/5/2025, Tanggal  8 Mei 2025  Nilai  Rp.1.400.000 dikarenakan ada kesalahan input rekening. (Ada pergantian PA, namun NPD salah masih di akun PA lama, tapi belum dihapus)</t>
  </si>
  <si>
    <t>KANTOR CAMAT SELAKAU TIMUR KABUPATEN SAMBAS</t>
  </si>
  <si>
    <t>User BUD 19721118 200212 1 005
Pswd ny : @Bakeuda123</t>
  </si>
  <si>
    <t>Tidak bisa melakukan pemutakhiran data PA dari Camat Lama ke Camat Baru di Penatausahaan melalui  akun BUD
Camat Baru : Iswandi, S.STP
NIP : 198109272001121003
Camat Lama : Agustian S.IP, M.Si
NIP : 196608061986031006</t>
  </si>
  <si>
    <t>Prov Kalbar Kab Sambas KANTOR CAMAT SELAKAU TIMUR 27 Mei 2025.jpg</t>
  </si>
  <si>
    <t>User : 199809272022032004
Pass : SIPDItda@2024</t>
  </si>
  <si>
    <t>https://drive.google.com/file/d/1zM2m40WlqoGyqOeLi_z5s_Rne-OV7HeB/view?usp=drive_link</t>
  </si>
  <si>
    <t>BP : 197212262012121001
Password : H@ykal2012</t>
  </si>
  <si>
    <t>Dwi Patnasari
085245279428</t>
  </si>
  <si>
    <t>https://prnt.sc/p2GHoGbXap1K</t>
  </si>
  <si>
    <t>User PA : 19740520 199311 1 001
Password : Kalb@r24</t>
  </si>
  <si>
    <t>62 813-4512-4571
~Rosida</t>
  </si>
  <si>
    <t>Terjadi Pergantian PA karena Menunaikan Haji, PA baru tidak bisa melakukan pembatalan Persetujuan NPD karena muncul notif " ANDA BUKAN SEBAGAI VERIFIKATOR, NPD TIDAK BISA DI UNVERIFIKASI"
Nomor NPD :
61.00/50.0/000180/NPD-NONPANJAR/2.16.2.20.2.21.01.0000/M/3/2025
61.00/50.0/000179/NPD-NONPANJAR/2.16.2.20.2.21.01.0000/M/3/2025
PA LAMA
SAMUEL, SE., M.Si
19660408 199303 1 009
PEMBINA UTAMA MADYA (IV/d)
PA BARU
Drs. MARWAN SEREGAR, M.Si
19740520 199311 1 001
PEMBINA TK I (IV/b)
PPTK LAMA
Drs. MARWAN SEREGAR, M.Si
19740520 199311 1 001
PEMBINA TK I (IV/b)
PPTK BARU
SYLVIA JOSEPHA MARIA PESSY, SIP, MT
19690218 198903 2 005
PEMBINA (IV/a)</t>
  </si>
  <si>
    <t>https://drive.google.com/file/d/1IBc2IAxE0-ltww3Nn3TGniFSy9BVD0TB/view?usp=drive_link</t>
  </si>
  <si>
    <t>Dinas Koperasi, Usaha Kecil Menengah dan Perdagangan</t>
  </si>
  <si>
    <t>User BUD : 197001261997031003
Pass: MELAWIkab2025!</t>
  </si>
  <si>
    <t>+62 852-4550-6425
Hendi</t>
  </si>
  <si>
    <t>Tidak dapat memutakhirkan data pada saat pergantian PA baru
PA Baru :
Halma Trisno, S.STP
NIP 198509242003121001
PA Lama :
Moh Syaiful Khair, S.Sos., M.Si
NIP 196908101989061001</t>
  </si>
  <si>
    <t>Kab Melawi 28 Mei 2025.jpg</t>
  </si>
  <si>
    <t>user PA : 197609131996021001
Pass : kuburayaBPKAD1@</t>
  </si>
  <si>
    <t>User PA tidak bisa batal persetujuan NPD dikarenakan ada pergantian PA, NPD disetujui menggunakan user PA lama dan akan dibatalkan persetujuan menggunakan user PA baru.
Ada peringatan Anda bukan sebagai verifikator, NPD ini tidak bisa di unverifikasi.
sebagai informasi 
No. NPD 61.12/50.0/000431/NPD-NONPANJAR/5.02.0.00.0.00.01.0000/P5/5/2025
PA LAMA
Nama : Drs. Gunawan Putra, MSi
NIP : 197411241993111001
PA BARU
Nama : Drs. Abubakar, ME
NIP : 197609131996021001
PPTK LAMA
Nama : Drs. Abubakar, ME
NIP : 197609131996021001
PPTK BARU
Nama : Dra. Musriah, M.Si
NIP : 196808171995122002</t>
  </si>
  <si>
    <t>Kab Kubu Raya 28 Mei 2025.jpg</t>
  </si>
  <si>
    <t>Dinas Lingkungan Hidup Dan Kehutanan</t>
  </si>
  <si>
    <t>User. 19771113 200701 1 017
Password.@Kayong2024</t>
  </si>
  <si>
    <t>Mohon bantuannya agar dapat merubah tgl TBP TU yg semula tgl 15 April mohon diubah menjadi tgl 2 Mei 2025 
No TBP yg diubah tgl ya :
1. 61.00/06.0/000204/TU/2.11.3.28.0.00.01.0000/M/5/2025
2. ⁠61.00/06.0/000205/TU/2.11.3.28.0.00.01.0000/M/5/2025</t>
  </si>
  <si>
    <t>BP: 19831117 200901 2 003 
Pass: pemuda49  
PPK: 19700131 199203 2 003 
Pass : pemuda49
PA: 19711104 199303 2 003  
Pass : Kapuaskab1!</t>
  </si>
  <si>
    <t>62 813-4960-0878
~Elsie Ummu Ridha</t>
  </si>
  <si>
    <t>Gagal mengambil Data Cetak LPJ</t>
  </si>
  <si>
    <t>User PA : 197405262001122001
Pass : DinkesP2KB_!!!
PPTK : 197602251995031002
PKMSanur@12
User KPA : 19841023 201412 2 001
PKMSanur@12</t>
  </si>
  <si>
    <t>62 811-5405-770</t>
  </si>
  <si>
    <t>User PPTK tidak bisa melakukan perubahan angka Anggaran Kas (RAK) karena muncul Pesan " ⚠️
akun ini tidak ditugaskan untuk anda."  pada sub kegiatan sbb : 
Program
1.01.01 - Program Penunjang Urusan Pemerintahan Daerah Kabupaten/kota
Kegiatan
1.01.01.2.10 - Peningkatan Pelayanan BLUD
Sub Kegiatan
1.01.01.2.10.0001 - Pelayanan dan Penunjang Pelayanan BLUD</t>
  </si>
  <si>
    <t>https://drive.google.com/file/d/1BpuA9sVmnuTqbzdJRNyLr1ioMR87CQAU/view?usp=drive_link</t>
  </si>
  <si>
    <t xml:space="preserve">ini puskesmas sanur ganti urusan , sehingga rak_belanja yang lama masih nyangkut dengan uurusan yang lama , sudah di cek id_unit sampai dengan sub unit tidak brubah , sudah cek realisasi juga belum ada </t>
  </si>
  <si>
    <t>User BP : 19831112 201001 1 012
Pass : Kotabarukab2024@</t>
  </si>
  <si>
    <t>WAG Prov. Kaltsel</t>
  </si>
  <si>
    <t>https://drive.google.com/file/d/1ATQ4E_v8eUjJWzCGuZFiuXOHa45rjMTo/view?usp=drive_link</t>
  </si>
  <si>
    <t>User BP : 19791225 201001 2 012
Pass ; Banjarbaru79*</t>
  </si>
  <si>
    <t>62 812-8643-015
~Rezkin HF</t>
  </si>
  <si>
    <t xml:space="preserve">karena pergantian bendahara, 
1. saat login tampilan fungsi sebagai BENDAHARA PENGELUARAN nya ada 2 (dua).
2. Menu TBP UP/GU error saat dibuka dengan notif " gagal mengambil informasi saldo. - no rows in result set" 
Dessy Riana Dewi, AMd
19791225 201001 2 012
Pass ; Banjarbaru79*
(Bendahara baru) 
Fauzan Noor, AMd
19821027 201001 1 019
Pass : @bpbd2025BJBfauzan
(Bendahara lama) </t>
  </si>
  <si>
    <r>
      <rPr>
        <u/>
        <sz val="10"/>
        <color rgb="FF1155CC"/>
        <rFont val="Arial"/>
      </rPr>
      <t xml:space="preserve">https://drive.google.com/file/d/1r0hURUyLLONF3AOyYRLwXo2BBvqHbjax/view?usp=drive_link
</t>
    </r>
    <r>
      <rPr>
        <u/>
        <sz val="10"/>
        <color rgb="FF1155CC"/>
        <rFont val="Arial"/>
      </rPr>
      <t>https://drive.google.com/file/d/1CZxUpCHPRA5TqO8G0EmPSIDIPIrQZv0k/view?usp=drive_link</t>
    </r>
    <r>
      <rPr>
        <u/>
        <sz val="10"/>
        <color rgb="FF1155CC"/>
        <rFont val="Arial"/>
      </rPr>
      <t xml:space="preserve"> 
</t>
    </r>
  </si>
  <si>
    <t>User : PPTK, Albert Hengki, ST Nip. 197808112005021001 
Pass @Bakeuda1234
User KPA , Iwan Setiawan, Se Nip. 19720903 199203 1 005 
Pass @Bakeuda1234</t>
  </si>
  <si>
    <t>pada saat pembuatan NPD PPTK (albert hengki, Nip. 197808112005021001) mengalami kendala di akun KPA (iwan setiawan, Nip 19720903 199203 1 005) data tidak mengalir (tidak muncul) ke akun KPA dengan pengajuan NPD nmr sebagai berikut ;
1. 61.01/50.0/000312/NPD-NONPANJAR/5.02.0.00.0.00.02.0000/P5/5/2025
2. 61.01/50.0/000311/NPD-NONPANJAR/5.02.0.00.0.00.02.0000/P5/5/2025
3. 61.01/50.0/000310/NPD-NONPANJAR/5.02.0.00.0.00.02.0000/P5/5/2025
4. 61.01/50.0/000309/NPD-NONPANJAR/5.02.0.00.0.00.02.0000/P5/5/2025</t>
  </si>
  <si>
    <t>Mohon Agar NPD tersebut muncul di akun KPA untuk bisa proses tahap selanjutnya</t>
  </si>
  <si>
    <t>Kab Sambas 3 Juni 2025.pdf</t>
  </si>
  <si>
    <t>Kantor Kecamatan Putussibau Selatan</t>
  </si>
  <si>
    <t>User PA
196909122003011001
Pass : Kapuashulukab2024*</t>
  </si>
  <si>
    <t>Rekening SKPD sudah terbit, namun belum aktif.
Dicoba untuk dibatalkan pengajuan, untuk bisa di input ulang tetap tidak bisa di batalkan dan pada akun BUD juga tidak terdeteksi Rekening Bendahara Pengeluaran Induk pada kecamatan Putussibau Selatan</t>
  </si>
  <si>
    <t>Rekening Bendahara pengeluaran menjadi aktif</t>
  </si>
  <si>
    <t>Kab Kapuas Hulu 4 Juni 2025.jpg</t>
  </si>
  <si>
    <t>DINAS PERIKANAN</t>
  </si>
  <si>
    <t>User BP : 198307062009012001 
Paswordnya. BaritoselatanKab1978!!</t>
  </si>
  <si>
    <t>62 811-5272-525
~Reinhard</t>
  </si>
  <si>
    <t>Cetakkan LPJ Fungsional/Administratif tidak muncul program dan kegiatan nya...sementara transaksi sudah ada mulai bulan Februari</t>
  </si>
  <si>
    <r>
      <rPr>
        <u/>
        <sz val="10"/>
        <color rgb="FF1155CC"/>
        <rFont val="Arial"/>
      </rPr>
      <t>https://drive.google.com/file/d/1IGDRxZhTnqDgT5AsDuWi2vRxFzGJadSL/view?usp=drive_link</t>
    </r>
    <r>
      <rPr>
        <sz val="10"/>
        <color rgb="FF000000"/>
        <rFont val="Arial"/>
        <scheme val="minor"/>
      </rPr>
      <t xml:space="preserve"> </t>
    </r>
  </si>
  <si>
    <t xml:space="preserve">Dinas Perkebunan
</t>
  </si>
  <si>
    <t>User BP : 197011092003121003
Password : bpl.landakkab3631</t>
  </si>
  <si>
    <t>Yakob 
081251021002</t>
  </si>
  <si>
    <t xml:space="preserve">Tidak dapat mencetak LPJ UP/GU muncul notifikasi : Gagal mengambil data cetak bp. - Gagal memproses permintaan | LPJBP01 - ERROR: more than one row returned by a subquery used as an expression (SQLSTATE 21000)
No LPJ : 
61.08/10.0/000008/LPJ-BP/UP/3.27.0.00.0.00.17.0000/P2/6/2025
</t>
  </si>
  <si>
    <t>https://prnt.sc/bqkvSIB-vqw4</t>
  </si>
  <si>
    <t>User PA : 19740520 199311 1 001
Password Kalb@r24</t>
  </si>
  <si>
    <t>Karena pergantian PA, PA Baru tak bisa  batal d persetujuan NPD Nomor :
 61.00/50.0/000495/NPD-NONPANJAR/2.16.2.20.2.21.01.0000/P2/5/2025</t>
  </si>
  <si>
    <r>
      <rPr>
        <u/>
        <sz val="10"/>
        <color rgb="FF1155CC"/>
        <rFont val="Arial"/>
      </rPr>
      <t>https://drive.google.com/file/d/1nmuM-37ClhJs4juNWvosOjU9VQADySe9/view?usp=drive_link</t>
    </r>
    <r>
      <rPr>
        <sz val="10"/>
        <rFont val="Arial"/>
      </rPr>
      <t xml:space="preserve"> </t>
    </r>
  </si>
  <si>
    <t>BAGIAN KESRA
- KPA                MUNIZAR ,S.PD.I                               196909141999031008        ketapangkab01#"!A
- BPP                SRI RAHMANI,SE. M.E.                197905021999032003        Ketapangkab@123
- PPTK                OKA MAHENDRA S.PD.I                198206012011011001        ketapangkab01#@!A</t>
  </si>
  <si>
    <t>Ada NPD yg tidak sengaja terhapus dan blm dibatalkan validasi dan verifikasi sehingga ttp muncul di BKU dan tdk bisa melakukan permohonan npd baru karena saldo tidak cukup dan saat di cek BKU npd tersebut muncul double dgn angka yg sama sdgkn npdnya hanya 1 yg di input
Nomor NPD : 61.04/50.0/001403/NPD-PANJAR/4.01.0.00.0.00.01.0000/P2/6/2025</t>
  </si>
  <si>
    <t>Mohon untuk perbaikan agar bisa mengentry ulang npd tersebut dan penghapusan double npd tersebut</t>
  </si>
  <si>
    <t>Kab Ketapang 5 Juni 2025.jpg</t>
  </si>
  <si>
    <t>Akun BPP
19751004 199803 1 002 
Pass : @KPHmlw2025</t>
  </si>
  <si>
    <t>Melakukan edit IDBILLING dan NTPN sebelum nya hanya di isi 0000000, Namun dalam cetakkan BKU Pembantu Panjak, seolah2 data menjadi double dalam tampilan BKU Pembantu Pajak...</t>
  </si>
  <si>
    <t xml:space="preserve">https://drive.google.com/file/d/1jNiBmk6AXIyYM3mAj3ao4k4qLTfDNoxU/view?usp=drive_link </t>
  </si>
  <si>
    <t>user BUD 197405052002121004 
paswordnya Bulungankab123!
User admin Keuangan : TAPDKEUANGAN
Pass : bulungankab01#@!A</t>
  </si>
  <si>
    <t>62 852-4624-8653
~Skripsa Haranto</t>
  </si>
  <si>
    <t>Tidak bisa mengunci jadwal Pergeseran Anggaran 1 APBD Murni karena ada beberapa sub kegiatan di Sekretariat Daerah yang anggaran nya diinfokan NOL pada excel yang di download, sehingga dianggap realisasi melebihi anggaran. Padahal sub kegiatan tersebut anggaran nya lebih besar dari realisasi nya.</t>
  </si>
  <si>
    <t>bisa segera kunci jadwal pergeseran</t>
  </si>
  <si>
    <r>
      <rPr>
        <u/>
        <sz val="10"/>
        <color rgb="FF1155CC"/>
        <rFont val="Arial"/>
      </rPr>
      <t>https://docs.google.com/spreadsheets/d/1lF-cNNB3dw6jdYZLMGrhzVWVIHGqJ59E/edit?usp=drive_link&amp;ouid=104243708978168905162&amp;rtpof=true&amp;sd=true</t>
    </r>
    <r>
      <rPr>
        <sz val="10"/>
        <rFont val="Arial"/>
      </rPr>
      <t xml:space="preserve"> </t>
    </r>
  </si>
  <si>
    <t>User BP : 19991104 202204 2 001
Pass : Kaban@12</t>
  </si>
  <si>
    <t>saat akan cetak SPJ Fungsional pada akun bendahara Pengeluaran Badan Kepegawaian Daerah kode rekening sub kegiatan tidak muncul</t>
  </si>
  <si>
    <t>Prov Kalbar 12 Juni 2025.jpg</t>
  </si>
  <si>
    <t>user BP : 19890408 201903 1 006
Pass : Dpmptsp3@</t>
  </si>
  <si>
    <t>+62 857-1922-0057
~M Faiz F</t>
  </si>
  <si>
    <t>satu dinas kami (DPMPTSP) pada saat akan cetak SPJ Fungsional pada akun Bendahara Pengeluaran kode rekening nama kegiatan dan sub kegiatan tidak muncul</t>
  </si>
  <si>
    <t>Kota Pontianak 12 Juni 2025.jpg</t>
  </si>
  <si>
    <t>https://docs.google.com/spreadsheets/d/15OvIE8L_-p5pxsXDc9YDnXDVCSYkJ7sO/edit?usp=sharing&amp;ouid=113222313741304612521&amp;rtpof=true&amp;sd=true</t>
  </si>
  <si>
    <t xml:space="preserve">KELURAHAN SEDAU </t>
  </si>
  <si>
    <t xml:space="preserve">User Admin : TAPD KETUA 
Password 
: SingkawangM3ny@l@  
User Kelurahan Sedau 
User KPA 
: 196803281988111001 
Password 
: singkawang01#@!A </t>
  </si>
  <si>
    <t xml:space="preserve">RIO HARIYANTO 08125335535 </t>
  </si>
  <si>
    <t xml:space="preserve">Pergantian Kuasa Pengguna Anggaran (KPA) menjadi Plt. tidak bisa 
digunakan atau log in </t>
  </si>
  <si>
    <t xml:space="preserve">Mohon Bantuan memperbaiki kendala tersebut, agar User KPA dapat 
digunakan dalam proses Rancngan Perubahan RKPD TA 2025. </t>
  </si>
  <si>
    <r>
      <rPr>
        <u/>
        <sz val="10"/>
        <color rgb="FF1155CC"/>
        <rFont val="Arial"/>
      </rPr>
      <t xml:space="preserve">https://prnt.sc/tWhS_ATMhQjx
</t>
    </r>
    <r>
      <rPr>
        <u/>
        <sz val="10"/>
        <color rgb="FF1155CC"/>
        <rFont val="Arial"/>
      </rPr>
      <t>https://prnt.sc/PZgq1gRjH_YV</t>
    </r>
  </si>
  <si>
    <t>User :19800210 200604 1 012
password : @S1ngkawang</t>
  </si>
  <si>
    <t>+62 813-4575-5360
~Zakaria</t>
  </si>
  <si>
    <t>Pembatalan Pengesahan STS Nomor
61.72/07.0/000002/LS/1.02.2.14.0.00.12.0000/P1/6/2025
Tanggal 6 Mei 2025 Rp. 8.316.000</t>
  </si>
  <si>
    <t>Kota Singkawang 17 Juni 2025 permohonan pembatalan pengesahan pengembalian sts.pdf</t>
  </si>
  <si>
    <t>User : Bendahara Pengeluaran
NIP : 199606152015042001
Password : satpol@PP7</t>
  </si>
  <si>
    <t>https://drive.google.com/file/d/1dPWL4f4Fxv5v81Rwp0of9sV8lFbbv_0g/view?usp=drive_link</t>
  </si>
  <si>
    <t>Kecamatan Singkawang Timur</t>
  </si>
  <si>
    <t>Pembatalan Validasi SP2D Nomor
61.72/04.0/000031/GU/7.01.0.00.0.00.04.0000/P1/5/2025
Tanggal 21 Mei 2025 Rp. 93.332.947</t>
  </si>
  <si>
    <t>Kota Singkawang 17 Juni 2025 permohonan pembatalan pengesahan sp2d.pdf</t>
  </si>
  <si>
    <t>Kantor Kecamatan Putussibau Utara</t>
  </si>
  <si>
    <t>PA 19760707 200003 1 003
Pass : Kapuashulukab2024* 
BP 19720212 199803 2 007
Pass Kapuashulukab2024*</t>
  </si>
  <si>
    <t>Nomor  Rekening  SKPD  6001008357 sudah  terbit,  namun  belum  aktf</t>
  </si>
  <si>
    <t>Kec Putussibau Utara 17 Juni 2025.pdf</t>
  </si>
  <si>
    <t>PA : 197012311990091001
Pass : Barrukab@3</t>
  </si>
  <si>
    <t>62 852-5917-2645
~Asrar Abu Zahra</t>
  </si>
  <si>
    <t xml:space="preserve">Kesalahan penginputan RKA pada penganggaran yang diinput pada masing-masing Bagian, sedangkan tidak diinput pada Sekretariat Daerah sehingga DPA pada penatausahaan terbaca nol </t>
  </si>
  <si>
    <t>Anggaran dapat disesuaikan pada Sekretariat Daerah</t>
  </si>
  <si>
    <r>
      <rPr>
        <sz val="10"/>
        <rFont val="Arial"/>
      </rPr>
      <t xml:space="preserve">DPA </t>
    </r>
    <r>
      <rPr>
        <u/>
        <sz val="10"/>
        <color rgb="FF1155CC"/>
        <rFont val="Arial"/>
      </rPr>
      <t>https://prnt.sc/y3GZbw6QJnMY</t>
    </r>
    <r>
      <rPr>
        <sz val="10"/>
        <rFont val="Arial"/>
      </rPr>
      <t xml:space="preserve"> 
Anggaran Sekretariat Daerah
</t>
    </r>
    <r>
      <rPr>
        <u/>
        <sz val="10"/>
        <color rgb="FF1155CC"/>
        <rFont val="Arial"/>
      </rPr>
      <t>https://prnt.sc/BC731K67iMUG</t>
    </r>
    <r>
      <rPr>
        <sz val="10"/>
        <rFont val="Arial"/>
      </rPr>
      <t xml:space="preserve"> 
Anggaran Bagian
</t>
    </r>
    <r>
      <rPr>
        <u/>
        <sz val="10"/>
        <color rgb="FF1155CC"/>
        <rFont val="Arial"/>
      </rPr>
      <t>https://prnt.sc/1Wcog_g7b5X7</t>
    </r>
    <r>
      <rPr>
        <sz val="10"/>
        <rFont val="Arial"/>
      </rPr>
      <t xml:space="preserve"> </t>
    </r>
  </si>
  <si>
    <t>Sekda Baru : 197107011991011002
Pass : Gorontaloprov75*
Sekda Lama :
Nama : BUDIYANTO SIDIKI, S.Sos, M.Si
NIP : 197403111993011001
Password : @BpsdmGorontalo24</t>
  </si>
  <si>
    <t>Terdapat pergantian Sekda, namun ketika login belum muncul pilihan role sebagai SEKDA
Sekda Baru :
Nama : Drs. SOFIAN IBRAHIM, M.Si.
NIP : 197107011991011002
Password : Gorontaloprov75*
Saat mencetak DPA masih muncul nama Sekda lama</t>
  </si>
  <si>
    <t>Role Sekda dan nama Sekda saat cetak DPA muncul</t>
  </si>
  <si>
    <r>
      <rPr>
        <u/>
        <sz val="10"/>
        <color rgb="FF1155CC"/>
        <rFont val="Arial"/>
      </rPr>
      <t>https://prnt.sc/V7wHqNJNLryo</t>
    </r>
    <r>
      <rPr>
        <sz val="10"/>
        <rFont val="Arial"/>
      </rPr>
      <t xml:space="preserve"> 
</t>
    </r>
    <r>
      <rPr>
        <u/>
        <sz val="10"/>
        <color rgb="FF1155CC"/>
        <rFont val="Arial"/>
      </rPr>
      <t>https://prnt.sc/I_XHuHpSCjYR</t>
    </r>
    <r>
      <rPr>
        <sz val="10"/>
        <rFont val="Arial"/>
      </rPr>
      <t xml:space="preserve"> </t>
    </r>
  </si>
  <si>
    <r>
      <rPr>
        <sz val="10"/>
        <color rgb="FF000000"/>
        <rFont val="Arial"/>
      </rPr>
      <t xml:space="preserve">Sudah dikonfirmasi ke pemda
</t>
    </r>
    <r>
      <rPr>
        <u/>
        <sz val="10"/>
        <color rgb="FF1155CC"/>
        <rFont val="Arial"/>
      </rPr>
      <t>https://prnt.sc/olmoneW4YDza</t>
    </r>
  </si>
  <si>
    <t>Dinas Penanaman Modal, Ptsp, Tenaga Kerja Dan Transmigrasi</t>
  </si>
  <si>
    <t>BUD : 197811212005021002
Pass : bkdkonkep01
PA : 197108092007011011
Pass : @Asgar1234</t>
  </si>
  <si>
    <t>62 852-4179-5959
~Rajendra Adi Nambi</t>
  </si>
  <si>
    <t>Terdapat pergantian PA namun BUD tidak dapat memutakhirkan data kepala SKPD, muncul notifikasi "gagal menghapus pegawai lama. - no rows in result set"
sehingga data anggaran pada PA baru bernilai nol
PA lama : DR. H. EKA PAKSI, S.Sos.,M.Si.
NIP: 197008121995121001</t>
  </si>
  <si>
    <t>Dapat mutakhirkan data</t>
  </si>
  <si>
    <r>
      <rPr>
        <u/>
        <sz val="10"/>
        <color rgb="FF1155CC"/>
        <rFont val="Arial"/>
      </rPr>
      <t>https://prnt.sc/rP1lhnRlDnZ5</t>
    </r>
    <r>
      <rPr>
        <sz val="10"/>
        <rFont val="Arial"/>
      </rPr>
      <t xml:space="preserve"> </t>
    </r>
  </si>
  <si>
    <t>BUD : 197611142000031002
Pass : @Sinjaiku01</t>
  </si>
  <si>
    <t>62 812-4162-4507</t>
  </si>
  <si>
    <t>Tidak dapat menambahkan jadwal di penatausahaan, muncul notifikasi "Anda tidak diizinkan mengakses rute ini" sedangkan jadwal di penganggaran sudah dikunci</t>
  </si>
  <si>
    <t>Dapat menambahkan jadwal di penatausahaan</t>
  </si>
  <si>
    <r>
      <rPr>
        <u/>
        <sz val="10"/>
        <color rgb="FF1155CC"/>
        <rFont val="Arial"/>
      </rPr>
      <t>https://prnt.sc/vGiQgOAdu8TI</t>
    </r>
    <r>
      <rPr>
        <sz val="10"/>
        <rFont val="Arial"/>
      </rPr>
      <t xml:space="preserve"> 
</t>
    </r>
    <r>
      <rPr>
        <u/>
        <sz val="10"/>
        <color rgb="FF1155CC"/>
        <rFont val="Arial"/>
      </rPr>
      <t>https://prnt.sc/lbvr444Ff5e4</t>
    </r>
    <r>
      <rPr>
        <sz val="10"/>
        <rFont val="Arial"/>
      </rPr>
      <t xml:space="preserve"> </t>
    </r>
  </si>
  <si>
    <t>BUD
19670909 199703 1 006
pasword = Bud@2024</t>
  </si>
  <si>
    <t>62 812-4557-8162
~Eche</t>
  </si>
  <si>
    <r>
      <rPr>
        <sz val="10"/>
        <color theme="1"/>
        <rFont val="Arial"/>
      </rPr>
      <t xml:space="preserve">BUD saat menambahkan jadwal 2025 muncul notifikasi 
</t>
    </r>
    <r>
      <rPr>
        <b/>
        <sz val="10"/>
        <color theme="1"/>
        <rFont val="Arial"/>
      </rPr>
      <t xml:space="preserve">
Anda tidak diizinkan mengakses rute ini</t>
    </r>
  </si>
  <si>
    <t xml:space="preserve">BUD dapat menambahkan jadwal </t>
  </si>
  <si>
    <t xml:space="preserve">https://prnt.sc/hazsc9Z27zpn </t>
  </si>
  <si>
    <t xml:space="preserve">Badan Penanggulangan Bencana Daerah </t>
  </si>
  <si>
    <t>BUD
Akun BUD 196805051990091002
Password 
Wajokab@123</t>
  </si>
  <si>
    <t>62 852-9941-3416
~Hartin</t>
  </si>
  <si>
    <t xml:space="preserve">Helpdesk Regional IV </t>
  </si>
  <si>
    <r>
      <rPr>
        <sz val="10"/>
        <color theme="1"/>
        <rFont val="Arial"/>
      </rPr>
      <t xml:space="preserve">BUD saat mencetak DPA muncul notifikasi :
</t>
    </r>
    <r>
      <rPr>
        <b/>
        <sz val="11"/>
        <color theme="1"/>
        <rFont val="Arial"/>
      </rPr>
      <t>gagal mengambil informasi pegawai PA. - no rows in result set</t>
    </r>
  </si>
  <si>
    <t>BUD dapat mencetak DPA rincian belanja</t>
  </si>
  <si>
    <r>
      <rPr>
        <u/>
        <sz val="10"/>
        <color rgb="FF1155CC"/>
        <rFont val="Arial"/>
      </rPr>
      <t>https://prnt.sc/DabfGsBIZmyG</t>
    </r>
    <r>
      <rPr>
        <sz val="10"/>
        <rFont val="Arial"/>
      </rPr>
      <t xml:space="preserve"> </t>
    </r>
  </si>
  <si>
    <t>di coba secara berkala saja , ini karna sever anggaran penuh</t>
  </si>
  <si>
    <r>
      <t xml:space="preserve">Cetak DPA muncul notifikasi 
"gagal mengambil data. - ERROR: server closed the connection unexpectedly
This probably means the server terminated abnormally
before or while processing the request. (SQLSTATE 08006)"
</t>
    </r>
    <r>
      <rPr>
        <u/>
        <sz val="10"/>
        <color rgb="FF1155CC"/>
        <rFont val="Arial"/>
      </rPr>
      <t>https://prnt.sc/oZ8TEw8wie95</t>
    </r>
    <r>
      <rPr>
        <sz val="10"/>
        <color rgb="FF000000"/>
        <rFont val="Arial"/>
        <scheme val="minor"/>
      </rPr>
      <t xml:space="preserve"> </t>
    </r>
  </si>
  <si>
    <t>BUD : 196808051994032012
pass : Perikanan&amp;KelautanP@019</t>
  </si>
  <si>
    <t xml:space="preserve">Role PA tidak muncul saat login, hanya muncul role BUD </t>
  </si>
  <si>
    <r>
      <rPr>
        <u/>
        <sz val="10"/>
        <color rgb="FF1155CC"/>
        <rFont val="Arial"/>
      </rPr>
      <t xml:space="preserve">https://prnt.sc/-BelPPsR0gho
</t>
    </r>
    <r>
      <rPr>
        <u/>
        <sz val="10"/>
        <color rgb="FF1155CC"/>
        <rFont val="Arial"/>
      </rPr>
      <t>https://prnt.sc/ra_9Zgg3pqtw</t>
    </r>
  </si>
  <si>
    <r>
      <t xml:space="preserve">Sudah dikonfirmasi ke pemda
</t>
    </r>
    <r>
      <rPr>
        <u/>
        <sz val="10"/>
        <color rgb="FF1155CC"/>
        <rFont val="Arial"/>
      </rPr>
      <t>https://prnt.sc/YhE8YCrluwnb</t>
    </r>
    <r>
      <rPr>
        <sz val="10"/>
        <color rgb="FF000000"/>
        <rFont val="Arial"/>
        <scheme val="minor"/>
      </rPr>
      <t xml:space="preserve"> </t>
    </r>
  </si>
  <si>
    <t>BUD
197005171995031003
Password : Bonekab1@</t>
  </si>
  <si>
    <t>62 823-4391-5758
~Udhy Ca</t>
  </si>
  <si>
    <t xml:space="preserve">BUD muncul saat login, sedangkan PA tidak muncul </t>
  </si>
  <si>
    <t xml:space="preserve">PA muncul saat login </t>
  </si>
  <si>
    <r>
      <rPr>
        <sz val="10"/>
        <rFont val="Arial"/>
      </rPr>
      <t xml:space="preserve">Login Tahun 2024
</t>
    </r>
    <r>
      <rPr>
        <u/>
        <sz val="11"/>
        <color rgb="FF1155CC"/>
        <rFont val="Arial"/>
      </rPr>
      <t>https://prnt.sc/8CnG4KJexVf1</t>
    </r>
    <r>
      <rPr>
        <sz val="10"/>
        <rFont val="Arial"/>
      </rPr>
      <t xml:space="preserve"> 
Login tahun 2025
</t>
    </r>
    <r>
      <rPr>
        <u/>
        <sz val="11"/>
        <color rgb="FF1155CC"/>
        <rFont val="Arial"/>
      </rPr>
      <t>https://prnt.sc/u13WfpaIvojL</t>
    </r>
    <r>
      <rPr>
        <sz val="10"/>
        <rFont val="Arial"/>
      </rPr>
      <t xml:space="preserve"> </t>
    </r>
  </si>
  <si>
    <r>
      <rPr>
        <sz val="10"/>
        <color rgb="FF000000"/>
        <rFont val="Arial"/>
      </rPr>
      <t xml:space="preserve">Sudah dikonfirmasi ke pemda
</t>
    </r>
    <r>
      <rPr>
        <u/>
        <sz val="10"/>
        <color rgb="FF1155CC"/>
        <rFont val="Arial"/>
      </rPr>
      <t>https://prnt.sc/r5ql2n9KrEdp</t>
    </r>
  </si>
  <si>
    <t xml:space="preserve"> Badan Pengelolaan Keuangan Dan Aset Daerah </t>
  </si>
  <si>
    <t>PA &amp; BUD
196709091997031006
Password : Bud@2025</t>
  </si>
  <si>
    <t xml:space="preserve">62 812-4557-8162
~Eche </t>
  </si>
  <si>
    <t xml:space="preserve">Nilai pagu pada akun PA nol namun pada akun BUD nilai pagu tersebut muncul 
</t>
  </si>
  <si>
    <t>pagu muncul pada akun PA</t>
  </si>
  <si>
    <r>
      <rPr>
        <sz val="10"/>
        <rFont val="Arial"/>
      </rPr>
      <t xml:space="preserve">Akun BUD
</t>
    </r>
    <r>
      <rPr>
        <u/>
        <sz val="11"/>
        <color rgb="FF1155CC"/>
        <rFont val="Arial"/>
      </rPr>
      <t>https://prnt.sc/zBuJhIMrS7dC</t>
    </r>
    <r>
      <rPr>
        <sz val="10"/>
        <rFont val="Arial"/>
      </rPr>
      <t xml:space="preserve"> 
Akun PA
</t>
    </r>
    <r>
      <rPr>
        <u/>
        <sz val="11"/>
        <color rgb="FF1155CC"/>
        <rFont val="Arial"/>
      </rPr>
      <t>https://prnt.sc/LRv5GK7yv0XN</t>
    </r>
    <r>
      <rPr>
        <sz val="10"/>
        <rFont val="Arial"/>
      </rPr>
      <t xml:space="preserve"> 
Penganggaran 
</t>
    </r>
    <r>
      <rPr>
        <u/>
        <sz val="11"/>
        <color rgb="FF1155CC"/>
        <rFont val="Arial"/>
      </rPr>
      <t>https://prnt.sc/H6XWJLbaHwyq</t>
    </r>
    <r>
      <rPr>
        <sz val="10"/>
        <rFont val="Arial"/>
      </rPr>
      <t xml:space="preserve"> </t>
    </r>
  </si>
  <si>
    <r>
      <t xml:space="preserve">Sudah dikonfirmasi ke pemda
</t>
    </r>
    <r>
      <rPr>
        <u/>
        <sz val="10"/>
        <color rgb="FF1155CC"/>
        <rFont val="Arial"/>
      </rPr>
      <t>https://prnt.sc/iDanrXweia3B</t>
    </r>
    <r>
      <rPr>
        <sz val="10"/>
        <color rgb="FF000000"/>
        <rFont val="Arial"/>
        <scheme val="minor"/>
      </rPr>
      <t xml:space="preserve"> </t>
    </r>
  </si>
  <si>
    <t>PA : 197003042007011037
Pass : M@barkab01</t>
  </si>
  <si>
    <t>62 812-4181-6714
~Sarah Thariq</t>
  </si>
  <si>
    <t>Terdapat double rekening belanja pada DPA, sedangkan pada RKA hanya terdapat satu rekening belanja</t>
  </si>
  <si>
    <r>
      <rPr>
        <sz val="10"/>
        <rFont val="Arial"/>
      </rPr>
      <t xml:space="preserve">DPA
</t>
    </r>
    <r>
      <rPr>
        <u/>
        <sz val="10"/>
        <color rgb="FF1155CC"/>
        <rFont val="Arial"/>
      </rPr>
      <t>https://prnt.sc/r7SbIEK2a0E9</t>
    </r>
    <r>
      <rPr>
        <sz val="10"/>
        <rFont val="Arial"/>
      </rPr>
      <t xml:space="preserve"> 
RKA
</t>
    </r>
    <r>
      <rPr>
        <u/>
        <sz val="10"/>
        <color rgb="FF1155CC"/>
        <rFont val="Arial"/>
      </rPr>
      <t>https://prnt.sc/5zh4nSRmpxe2</t>
    </r>
    <r>
      <rPr>
        <sz val="10"/>
        <rFont val="Arial"/>
      </rPr>
      <t xml:space="preserve"> </t>
    </r>
  </si>
  <si>
    <r>
      <t xml:space="preserve">Sudah dikonfirmasi ke pemda
</t>
    </r>
    <r>
      <rPr>
        <u/>
        <sz val="10"/>
        <color rgb="FF1155CC"/>
        <rFont val="Arial"/>
      </rPr>
      <t>https://prnt.sc/NTrq6HPv7lXQ</t>
    </r>
    <r>
      <rPr>
        <sz val="10"/>
        <color rgb="FF000000"/>
        <rFont val="Arial"/>
        <scheme val="minor"/>
      </rPr>
      <t xml:space="preserve"> </t>
    </r>
  </si>
  <si>
    <t>PA : 19700517 199503 1 003
Pass : Bonekab1@</t>
  </si>
  <si>
    <t>62 811-4114-428
~Anthoruu</t>
  </si>
  <si>
    <r>
      <rPr>
        <u/>
        <sz val="10"/>
        <color rgb="FF1155CC"/>
        <rFont val="Arial"/>
      </rPr>
      <t xml:space="preserve">https://prnt.sc/OwFNm-eDp-CO 
</t>
    </r>
    <r>
      <rPr>
        <u/>
        <sz val="10"/>
        <color rgb="FF1155CC"/>
        <rFont val="Arial"/>
      </rPr>
      <t>https://prnt.sc/Ruyg0LChIN6C</t>
    </r>
  </si>
  <si>
    <r>
      <t xml:space="preserve">Sudah dikonfirmasi ke pemda
</t>
    </r>
    <r>
      <rPr>
        <u/>
        <sz val="10"/>
        <color rgb="FF1155CC"/>
        <rFont val="Arial"/>
      </rPr>
      <t>https://prnt.sc/C_-WiF_pOEw1</t>
    </r>
    <r>
      <rPr>
        <sz val="10"/>
        <color rgb="FF000000"/>
        <rFont val="Arial"/>
        <scheme val="minor"/>
      </rPr>
      <t xml:space="preserve"> </t>
    </r>
  </si>
  <si>
    <t>Kecamatan Balantak Utara</t>
  </si>
  <si>
    <t>PA : 196806051994031016
Pass : Banggai@2024</t>
  </si>
  <si>
    <t>62 853-9454-9997
~Ifana</t>
  </si>
  <si>
    <t>Nilai anggaran tidak muncul pada dashboard penatausahaan, namun di modul penganggaran nilai muncul</t>
  </si>
  <si>
    <t>Anggaran muncul pada dashboard</t>
  </si>
  <si>
    <r>
      <t xml:space="preserve">Dashboard 
</t>
    </r>
    <r>
      <rPr>
        <u/>
        <sz val="10"/>
        <color rgb="FF1155CC"/>
        <rFont val="Arial"/>
      </rPr>
      <t>https://prnt.sc/XyJNG_hZ_ZqB</t>
    </r>
    <r>
      <rPr>
        <sz val="10"/>
        <color rgb="FF000000"/>
        <rFont val="Arial"/>
        <scheme val="minor"/>
      </rPr>
      <t xml:space="preserve"> 
Penganggaran
</t>
    </r>
    <r>
      <rPr>
        <u/>
        <sz val="10"/>
        <color rgb="FF1155CC"/>
        <rFont val="Arial"/>
      </rPr>
      <t>https://prnt.sc/QTcS-HFXVgZh</t>
    </r>
    <r>
      <rPr>
        <sz val="10"/>
        <color rgb="FF000000"/>
        <rFont val="Arial"/>
        <scheme val="minor"/>
      </rPr>
      <t xml:space="preserve"> </t>
    </r>
  </si>
  <si>
    <r>
      <rPr>
        <sz val="10"/>
        <color rgb="FF000000"/>
        <rFont val="Arial"/>
      </rPr>
      <t xml:space="preserve">Sudah dikonfirmasi ke pemda
</t>
    </r>
    <r>
      <rPr>
        <u/>
        <sz val="10"/>
        <color rgb="FF1155CC"/>
        <rFont val="Arial"/>
      </rPr>
      <t xml:space="preserve">https://prnt.sc/L9flIhzTaCNN </t>
    </r>
  </si>
  <si>
    <t>Kecamatan Larompong Selatan</t>
  </si>
  <si>
    <t>BUD: 19690620 199003 1 009
Pass : !234Lima
PA : 19691231 200903 1 011
Pass : Sukma12#!</t>
  </si>
  <si>
    <t>62 813-5593-3425
~Abu Nabiel Al Batawie</t>
  </si>
  <si>
    <t>Nilai anggaran tidak muncul pada dashboard penatausahaan, namun di modul penganggaran nilai muncul
Pada halaman dashboard muncul notifikasi 
"gagal mengambil data. - ERROR: relation "penatausahaan_penerimaan.trn_stbp" does not exist (SQLSTATE 42P01)"</t>
  </si>
  <si>
    <t>Anggaran muncul pada dashboard,,-</t>
  </si>
  <si>
    <r>
      <rPr>
        <u/>
        <sz val="10"/>
        <color rgb="FF1155CC"/>
        <rFont val="Arial"/>
      </rPr>
      <t>https://prnt.sc/wHZeW2jfTqfY</t>
    </r>
    <r>
      <rPr>
        <sz val="10"/>
        <rFont val="Arial"/>
      </rPr>
      <t xml:space="preserve"> 
</t>
    </r>
    <r>
      <rPr>
        <u/>
        <sz val="10"/>
        <color rgb="FF1155CC"/>
        <rFont val="Arial"/>
      </rPr>
      <t>https://prnt.sc/_g2kNQE45bv7</t>
    </r>
    <r>
      <rPr>
        <sz val="10"/>
        <rFont val="Arial"/>
      </rPr>
      <t xml:space="preserve"> </t>
    </r>
  </si>
  <si>
    <t>Dinas Satuan Polisi Pamong Praja</t>
  </si>
  <si>
    <t>BUD: 197310132006041003
pass : pare-pare</t>
  </si>
  <si>
    <t>62 812-1520-3914
~T. Pilneser, Si.Pd.ri</t>
  </si>
  <si>
    <t>Tidak dapat mencetak Laporan Anggaran Kas, muncul notifikasi 
"gagal mengambil tanggal validasi PA. - no rows in result set"</t>
  </si>
  <si>
    <t>Dapat mencetak Laporan Anggaran Kas</t>
  </si>
  <si>
    <t>https://prnt.sc/NVP6-w-uUPXB</t>
  </si>
  <si>
    <t>https://prnt.sc/KOSnZEOhcf8y</t>
  </si>
  <si>
    <t>Badan Keuangan Dan Aset Daerah
Badan Pendapatan Daerah</t>
  </si>
  <si>
    <t>PA : 19761114  200003 1 002
Pass : @Sinjaiku01</t>
  </si>
  <si>
    <t>62 812-4162-4507
~Arung Pulu</t>
  </si>
  <si>
    <r>
      <rPr>
        <u/>
        <sz val="10"/>
        <color rgb="FF000000"/>
        <rFont val="Arial"/>
      </rPr>
      <t>BKAD</t>
    </r>
    <r>
      <rPr>
        <u/>
        <sz val="10"/>
        <color rgb="FF1155CC"/>
        <rFont val="Arial"/>
      </rPr>
      <t xml:space="preserve">
https://prnt.sc/y-Kkp1cwkYiN
https://prnt.sc/uxs7OD1nTN1Q
</t>
    </r>
    <r>
      <rPr>
        <u/>
        <sz val="10"/>
        <color rgb="FF000000"/>
        <rFont val="Arial"/>
      </rPr>
      <t>Bapenda</t>
    </r>
    <r>
      <rPr>
        <u/>
        <sz val="10"/>
        <color rgb="FF1155CC"/>
        <rFont val="Arial"/>
      </rPr>
      <t xml:space="preserve">
https://prnt.sc/Ck4x6Z7gb4Ik
https://prnt.sc/2UqPgSLD-A3g</t>
    </r>
  </si>
  <si>
    <r>
      <t xml:space="preserve">Sudah dikonfirmasi ke pemda
</t>
    </r>
    <r>
      <rPr>
        <u/>
        <sz val="10"/>
        <color rgb="FF1155CC"/>
        <rFont val="Arial"/>
      </rPr>
      <t>https://prnt.sc/ZnNhtfGGKwqC</t>
    </r>
    <r>
      <rPr>
        <sz val="10"/>
        <color rgb="FF000000"/>
        <rFont val="Arial"/>
        <scheme val="minor"/>
      </rPr>
      <t xml:space="preserve"> </t>
    </r>
  </si>
  <si>
    <t xml:space="preserve">Dinas Perikanan Dan Kelautan </t>
  </si>
  <si>
    <t xml:space="preserve">BUD
196808051994032012
pass : Perikanan&amp;KelautanP@019
</t>
  </si>
  <si>
    <t xml:space="preserve"> PA tidak muncul pada dinas Dinas Perikanan Dan Kelautan pada tahun 2025</t>
  </si>
  <si>
    <r>
      <rPr>
        <sz val="10"/>
        <rFont val="Arial"/>
      </rPr>
      <t xml:space="preserve">Login Tahun 2024
</t>
    </r>
    <r>
      <rPr>
        <u/>
        <sz val="11"/>
        <color rgb="FF1155CC"/>
        <rFont val="Arial"/>
      </rPr>
      <t>https://prnt.sc/tf7Rl2jL-tq4</t>
    </r>
    <r>
      <rPr>
        <sz val="10"/>
        <rFont val="Arial"/>
      </rPr>
      <t xml:space="preserve"> 
Login Tahun 2025
</t>
    </r>
    <r>
      <rPr>
        <u/>
        <sz val="11"/>
        <color rgb="FF1155CC"/>
        <rFont val="Arial"/>
      </rPr>
      <t>https://prnt.sc/l5Lc4iZOp1FZ</t>
    </r>
    <r>
      <rPr>
        <sz val="10"/>
        <rFont val="Arial"/>
      </rPr>
      <t xml:space="preserve"> </t>
    </r>
  </si>
  <si>
    <r>
      <rPr>
        <sz val="10"/>
        <color rgb="FF000000"/>
        <rFont val="Arial"/>
      </rPr>
      <t xml:space="preserve">Sudah dikonfirmasi ke pemda
</t>
    </r>
    <r>
      <rPr>
        <u/>
        <sz val="10"/>
        <color rgb="FF1155CC"/>
        <rFont val="Arial"/>
      </rPr>
      <t>https://prnt.sc/5sPsM0cz4vSc</t>
    </r>
  </si>
  <si>
    <t>BUD : 19790303 200604 1 015
Password : Busel@2029</t>
  </si>
  <si>
    <t>62 812-4434-6808</t>
  </si>
  <si>
    <t>BUD tidak dapat memutakhirkan data kepala SKPD, muncul notifikasi 
"gagal menghapus pegawai lama. - no rows in result set"</t>
  </si>
  <si>
    <t>Dapat memutakhirkan data</t>
  </si>
  <si>
    <t>https://prnt.sc/fcsEk6Hlfpnl</t>
  </si>
  <si>
    <t>lakukan secara mandiri, sudah bisa</t>
  </si>
  <si>
    <r>
      <t xml:space="preserve">Sudah dikonfirmasi ke pemda
</t>
    </r>
    <r>
      <rPr>
        <u/>
        <sz val="10"/>
        <color rgb="FF1155CC"/>
        <rFont val="Arial"/>
      </rPr>
      <t>https://prnt.sc/4PRI58d0qkrY</t>
    </r>
    <r>
      <rPr>
        <sz val="10"/>
        <color rgb="FF000000"/>
        <rFont val="Arial"/>
        <scheme val="minor"/>
      </rPr>
      <t xml:space="preserve"> </t>
    </r>
  </si>
  <si>
    <t>BUD&amp;PA
197005171995031003
Password : Bonekab1@</t>
  </si>
  <si>
    <t>Role PA 
Dinas Perumahan, Kawasan Permukiman Dan Pertanahan 
tidak tertarik pada login  tahun 2025</t>
  </si>
  <si>
    <t xml:space="preserve">PA tersebut muncul saat login </t>
  </si>
  <si>
    <r>
      <t xml:space="preserve">Login 2024
</t>
    </r>
    <r>
      <rPr>
        <u/>
        <sz val="11"/>
        <color rgb="FF1155CC"/>
        <rFont val="Arial"/>
      </rPr>
      <t>https://prnt.sc/CCX-ktrJoMw0</t>
    </r>
    <r>
      <rPr>
        <sz val="10"/>
        <color rgb="FF000000"/>
        <rFont val="Arial"/>
        <scheme val="minor"/>
      </rPr>
      <t xml:space="preserve"> 
Login 2025
</t>
    </r>
    <r>
      <rPr>
        <u/>
        <sz val="11"/>
        <color rgb="FF1155CC"/>
        <rFont val="Arial"/>
      </rPr>
      <t>https://prnt.sc/D1IFitZed_oG</t>
    </r>
    <r>
      <rPr>
        <sz val="10"/>
        <color rgb="FF000000"/>
        <rFont val="Arial"/>
        <scheme val="minor"/>
      </rPr>
      <t xml:space="preserve"> </t>
    </r>
  </si>
  <si>
    <r>
      <t xml:space="preserve">Sudah dikonfirmasi ke pemda
</t>
    </r>
    <r>
      <rPr>
        <u/>
        <sz val="10"/>
        <color rgb="FF1155CC"/>
        <rFont val="Arial"/>
      </rPr>
      <t>https://prnt.sc/kMWTSm6M5mYV</t>
    </r>
    <r>
      <rPr>
        <sz val="10"/>
        <color rgb="FF000000"/>
        <rFont val="Arial"/>
        <scheme val="minor"/>
      </rPr>
      <t xml:space="preserve"> </t>
    </r>
  </si>
  <si>
    <t xml:space="preserve">Dinas Pariwisata, Kepemudaan dan Olahraga </t>
  </si>
  <si>
    <t>PA
197704221995112002
Pass : Aishiteru25@</t>
  </si>
  <si>
    <t>62 813-5589-9331
~®icoh</t>
  </si>
  <si>
    <r>
      <rPr>
        <sz val="11"/>
        <color theme="1"/>
        <rFont val="Arial"/>
      </rPr>
      <t>tidak bisa mencetak karena ada notifikasi :</t>
    </r>
    <r>
      <rPr>
        <b/>
        <sz val="11"/>
        <color theme="1"/>
        <rFont val="Arial"/>
      </rPr>
      <t xml:space="preserve">
gagal mengambil informasi DPA. - no rows in result set
</t>
    </r>
    <r>
      <rPr>
        <sz val="11"/>
        <color theme="1"/>
        <rFont val="Arial"/>
      </rPr>
      <t>sedangkan di cek sudah di validasi  validasi pada sub belanja
Pengakuan dari PIC
Tiba tiba sudah tervalidasi padahal RAKnya belum terbuat</t>
    </r>
    <r>
      <rPr>
        <b/>
        <sz val="11"/>
        <color theme="1"/>
        <rFont val="Arial"/>
      </rPr>
      <t xml:space="preserve">
</t>
    </r>
  </si>
  <si>
    <r>
      <rPr>
        <sz val="10"/>
        <rFont val="Arial"/>
      </rPr>
      <t xml:space="preserve">Validasi 
</t>
    </r>
    <r>
      <rPr>
        <u/>
        <sz val="11"/>
        <color rgb="FF1155CC"/>
        <rFont val="Arial"/>
      </rPr>
      <t>https://prnt.sc/IlDOYg-svJvi</t>
    </r>
    <r>
      <rPr>
        <sz val="10"/>
        <rFont val="Arial"/>
      </rPr>
      <t xml:space="preserve"> 
Erorr notifikasi 
</t>
    </r>
    <r>
      <rPr>
        <u/>
        <sz val="11"/>
        <color rgb="FF1155CC"/>
        <rFont val="Arial"/>
      </rPr>
      <t>https://prnt.sc/yG-crS90kpv2</t>
    </r>
    <r>
      <rPr>
        <sz val="10"/>
        <rFont val="Arial"/>
      </rPr>
      <t xml:space="preserve"> 
RAK
</t>
    </r>
  </si>
  <si>
    <t>sudah aman , jika lama atau eror itu karna server anggaran lagi penuh</t>
  </si>
  <si>
    <r>
      <t xml:space="preserve">Sudah dikonfirmasi ke pemda
</t>
    </r>
    <r>
      <rPr>
        <u/>
        <sz val="10"/>
        <color rgb="FF1155CC"/>
        <rFont val="Arial"/>
      </rPr>
      <t>https://prnt.sc/TfpefiVIir-0</t>
    </r>
    <r>
      <rPr>
        <sz val="10"/>
        <color rgb="FF000000"/>
        <rFont val="Arial"/>
        <scheme val="minor"/>
      </rPr>
      <t xml:space="preserve"> </t>
    </r>
  </si>
  <si>
    <t>15/01/25</t>
  </si>
  <si>
    <t>Inspektorat  
Kecamatan Mangkutana
Kecamatan Tomoni Timur</t>
  </si>
  <si>
    <t>PA Inspektorat  
196904031989031007
Pass : Aishiteru25@
PA Kecamatan Mangkutana
198407102010011026
Pass : Aishiteru25@
PA Kecamatan Tomoni Timur
197502012003121006
Pass : Aishiteru25@</t>
  </si>
  <si>
    <r>
      <rPr>
        <sz val="11"/>
        <color theme="1"/>
        <rFont val="Arial"/>
      </rPr>
      <t>tidak bisa mencetak karena ada notifikasi :</t>
    </r>
    <r>
      <rPr>
        <b/>
        <sz val="11"/>
        <color theme="1"/>
        <rFont val="Arial"/>
      </rPr>
      <t xml:space="preserve">
gagal mengambil informasi DPA. - no rows in result set
</t>
    </r>
    <r>
      <rPr>
        <sz val="11"/>
        <color theme="1"/>
        <rFont val="Arial"/>
      </rPr>
      <t>sedangkan di cek sudah di validasi pada sub belanja
Pengakuan dari PIC
Tiba tiba sudah tervalidasi padahal RAKnya belum terbuat</t>
    </r>
    <r>
      <rPr>
        <b/>
        <sz val="11"/>
        <color theme="1"/>
        <rFont val="Arial"/>
      </rPr>
      <t xml:space="preserve">
</t>
    </r>
  </si>
  <si>
    <r>
      <rPr>
        <sz val="10"/>
        <rFont val="Arial"/>
      </rPr>
      <t xml:space="preserve">Validasi 
</t>
    </r>
    <r>
      <rPr>
        <u/>
        <sz val="11"/>
        <color rgb="FF1155CC"/>
        <rFont val="Arial"/>
      </rPr>
      <t>https://prnt.sc/UYN7falUm7bR</t>
    </r>
    <r>
      <rPr>
        <sz val="10"/>
        <rFont val="Arial"/>
      </rPr>
      <t xml:space="preserve"> 
Erorr notifikasi 
</t>
    </r>
    <r>
      <rPr>
        <u/>
        <sz val="11"/>
        <color rgb="FF1155CC"/>
        <rFont val="Arial"/>
      </rPr>
      <t>https://prnt.sc/5pMF20pB5age</t>
    </r>
    <r>
      <rPr>
        <sz val="10"/>
        <rFont val="Arial"/>
      </rPr>
      <t xml:space="preserve"> 
RAK
</t>
    </r>
    <r>
      <rPr>
        <u/>
        <sz val="11"/>
        <color rgb="FF1155CC"/>
        <rFont val="Arial"/>
      </rPr>
      <t>https://prnt.sc/rFy6K8eJXTnu</t>
    </r>
    <r>
      <rPr>
        <sz val="10"/>
        <rFont val="Arial"/>
      </rPr>
      <t xml:space="preserve"> </t>
    </r>
  </si>
  <si>
    <r>
      <t xml:space="preserve">Sudah dikonfirmasi ke pemda
</t>
    </r>
    <r>
      <rPr>
        <u/>
        <sz val="10"/>
        <color rgb="FF1155CC"/>
        <rFont val="Arial"/>
      </rPr>
      <t>https://prnt.sc/7UyYpoF7KUes</t>
    </r>
    <r>
      <rPr>
        <sz val="10"/>
        <color rgb="FF000000"/>
        <rFont val="Arial"/>
        <scheme val="minor"/>
      </rPr>
      <t xml:space="preserve"> </t>
    </r>
  </si>
  <si>
    <t>DINAS PARIWISATA DAN EKONOMI KREATF</t>
  </si>
  <si>
    <t>BUD
19790303 200604 1 015 
Pass : Busel@2029
PA Lama 
196412311984121010
PA Baru 
196806251994121005</t>
  </si>
  <si>
    <t>62 822-3741-6198
~Salsa Saqinah</t>
  </si>
  <si>
    <r>
      <rPr>
        <sz val="11"/>
        <color theme="1"/>
        <rFont val="Arial"/>
      </rPr>
      <t xml:space="preserve">BUD saat pemutakhiran data muncul notifikasi :
</t>
    </r>
    <r>
      <rPr>
        <b/>
        <sz val="11"/>
        <color theme="1"/>
        <rFont val="Arial"/>
      </rPr>
      <t>gagal menghapus pegawai lama. - no rows in result set</t>
    </r>
  </si>
  <si>
    <t>BUD bisa pemutakhiran data</t>
  </si>
  <si>
    <t xml:space="preserve">https://prnt.sc/_4bHQtF1wdPr </t>
  </si>
  <si>
    <r>
      <t xml:space="preserve">Sudah dikonfirmasi ke pemda
</t>
    </r>
    <r>
      <rPr>
        <u/>
        <sz val="10"/>
        <color rgb="FF1155CC"/>
        <rFont val="Arial"/>
      </rPr>
      <t>https://prnt.sc/4PRI58d0qkrY</t>
    </r>
    <r>
      <rPr>
        <sz val="10"/>
        <color rgb="FF000000"/>
        <rFont val="Arial"/>
        <scheme val="minor"/>
      </rPr>
      <t xml:space="preserve"> </t>
    </r>
  </si>
  <si>
    <t>Badan Riset Dan Inovasi Daerah
Badan Perencanaan Pembangunan Daerah
Sekretariat Daerah</t>
  </si>
  <si>
    <t xml:space="preserve">PA Badan Riset Dan Inovasi Daerah
198407052002121002 pasword Banggai@2024
PA Badan Perencanaan Pembangunan Daerah
19690815 199803 1 008 pasword Banggai@2024
PA  Sekretariat Daerah 
197101111993042001 pasword Banggai@2024
</t>
  </si>
  <si>
    <t xml:space="preserve">Nilai pagu penatausahaan pada akun PA nol 
sedangkan di penganggaran nilai tersebut ada </t>
  </si>
  <si>
    <t xml:space="preserve">pagu tersebut muncul </t>
  </si>
  <si>
    <r>
      <rPr>
        <u/>
        <sz val="10"/>
        <color rgb="FF1155CC"/>
        <rFont val="Arial"/>
      </rPr>
      <t xml:space="preserve">https://prnt.sc/kEFlTsN95K2H 
</t>
    </r>
    <r>
      <rPr>
        <u/>
        <sz val="10"/>
        <color rgb="FF000000"/>
        <rFont val="Arial"/>
      </rPr>
      <t xml:space="preserve">
Penganggaran 
</t>
    </r>
    <r>
      <rPr>
        <u/>
        <sz val="11"/>
        <color rgb="FF1155CC"/>
        <rFont val="Arial"/>
      </rPr>
      <t>https://prnt.sc/H6XWJLbaHwyq</t>
    </r>
    <r>
      <rPr>
        <u/>
        <sz val="10"/>
        <color rgb="FF000000"/>
        <rFont val="Arial"/>
      </rPr>
      <t xml:space="preserve"> 
</t>
    </r>
    <r>
      <rPr>
        <u/>
        <sz val="11"/>
        <color rgb="FF1155CC"/>
        <rFont val="Arial"/>
      </rPr>
      <t>https://prnt.sc/qPKyf3D8DMxl</t>
    </r>
    <r>
      <rPr>
        <u/>
        <sz val="10"/>
        <color rgb="FF1155CC"/>
        <rFont val="Arial"/>
      </rPr>
      <t xml:space="preserve"> </t>
    </r>
  </si>
  <si>
    <r>
      <rPr>
        <sz val="10"/>
        <color rgb="FF000000"/>
        <rFont val="Arial"/>
      </rPr>
      <t xml:space="preserve">Sudah dikonfirmasi ke pemda
</t>
    </r>
    <r>
      <rPr>
        <u/>
        <sz val="10"/>
        <color rgb="FF1155CC"/>
        <rFont val="Arial"/>
      </rPr>
      <t xml:space="preserve">https://prnt.sc/qbce0xfztw_Y </t>
    </r>
  </si>
  <si>
    <t xml:space="preserve">Dinas Pemberdayaan Masyarakat dan Pemerintahan Desa
</t>
  </si>
  <si>
    <t>BUD : 198304112007011002
Pasword : K0k0hberimbang!.
PA  : User : 199008151992031009
Pasword : gorontaloKab@02</t>
  </si>
  <si>
    <t>62 852-1722-3055
~Kas</t>
  </si>
  <si>
    <t>BUD dapat mutakhirkan data</t>
  </si>
  <si>
    <t xml:space="preserve">https://prnt.sc/0QdjVs98vtHH </t>
  </si>
  <si>
    <r>
      <t xml:space="preserve">Sudah dikonfirmasi ke pemda
</t>
    </r>
    <r>
      <rPr>
        <u/>
        <sz val="10"/>
        <color rgb="FF1155CC"/>
        <rFont val="Arial"/>
      </rPr>
      <t>https://prnt.sc/u4SxaevQ45K6</t>
    </r>
    <r>
      <rPr>
        <sz val="10"/>
        <color rgb="FF000000"/>
        <rFont val="Arial"/>
        <scheme val="minor"/>
      </rPr>
      <t xml:space="preserve"> </t>
    </r>
  </si>
  <si>
    <t>User : 19710701 199101 1 002
Pas : Gorontaloprov75*</t>
  </si>
  <si>
    <t>62 852-5617-7414</t>
  </si>
  <si>
    <t>Tidak Bisa Pelimpahan Wewenang dari PA ke KPA</t>
  </si>
  <si>
    <t>Harusnya Bisa</t>
  </si>
  <si>
    <t>https://drive.google.com/file/d/1dd-COWt3b15oleD6bHVjz7DHMu_s2n3X/view?usp=drive_link</t>
  </si>
  <si>
    <t>https://prnt.sc/3bgwTwIiPt0G</t>
  </si>
  <si>
    <t>Dinas Perhubungan
Kecamatan Marisa</t>
  </si>
  <si>
    <t>PA
197702222000121002
Pasword : Pohuwatokab123@</t>
  </si>
  <si>
    <t>62 852-1092-5009
~PUTRA</t>
  </si>
  <si>
    <r>
      <rPr>
        <sz val="10"/>
        <color theme="1"/>
        <rFont val="Arial"/>
      </rPr>
      <t xml:space="preserve">akun PA login pada tahun 2025 
</t>
    </r>
    <r>
      <rPr>
        <b/>
        <sz val="10"/>
        <color theme="1"/>
        <rFont val="Arial"/>
      </rPr>
      <t>Akun Tidak Ditemukan</t>
    </r>
  </si>
  <si>
    <t>akun PA muncul pada login 2025,,-</t>
  </si>
  <si>
    <r>
      <t xml:space="preserve">PA login 2025
</t>
    </r>
    <r>
      <rPr>
        <u/>
        <sz val="11"/>
        <color rgb="FF1155CC"/>
        <rFont val="Arial"/>
      </rPr>
      <t>https://prnt.sc/QgiLVfjrrTjH</t>
    </r>
    <r>
      <rPr>
        <sz val="10"/>
        <color rgb="FF000000"/>
        <rFont val="Arial"/>
        <scheme val="minor"/>
      </rPr>
      <t xml:space="preserve"> 
PA login 2024
</t>
    </r>
    <r>
      <rPr>
        <u/>
        <sz val="11"/>
        <color rgb="FF1155CC"/>
        <rFont val="Arial"/>
      </rPr>
      <t>https://prnt.sc/3usYc3SWaZ7V</t>
    </r>
    <r>
      <rPr>
        <sz val="10"/>
        <color rgb="FF000000"/>
        <rFont val="Arial"/>
        <scheme val="minor"/>
      </rPr>
      <t xml:space="preserve"> </t>
    </r>
  </si>
  <si>
    <r>
      <t xml:space="preserve">Seharusnya hanya muncul PA Kecamatan Marisa, PA Dinas Perhubungan tidak muncul
</t>
    </r>
    <r>
      <rPr>
        <u/>
        <sz val="10"/>
        <color rgb="FF1155CC"/>
        <rFont val="Arial"/>
      </rPr>
      <t>https://prnt.sc/T4REsacVmymi</t>
    </r>
    <r>
      <rPr>
        <sz val="10"/>
        <color rgb="FF000000"/>
        <rFont val="Arial"/>
        <scheme val="minor"/>
      </rPr>
      <t xml:space="preserve"> </t>
    </r>
    <r>
      <rPr>
        <u/>
        <sz val="10"/>
        <color rgb="FF1155CC"/>
        <rFont val="Arial"/>
      </rPr>
      <t xml:space="preserve">
</t>
    </r>
  </si>
  <si>
    <t xml:space="preserve">Badan Pendapatan Daerah
 Sekretariat Dewan perwakilan rakyat daerah </t>
  </si>
  <si>
    <t xml:space="preserve">PA
196706151988111002
Password : Banggai@2024
PA
196606161992031009
Password : Banggai@2024
</t>
  </si>
  <si>
    <t>62 812-4514-6764
~Dedy Mangalia</t>
  </si>
  <si>
    <t>pagu bernilai NOL pada penatausahaan tahun 2025</t>
  </si>
  <si>
    <t>pagu nilai muncul ,,-</t>
  </si>
  <si>
    <t xml:space="preserve">https://prnt.sc/yVoe1Kx9o7WH </t>
  </si>
  <si>
    <r>
      <t xml:space="preserve">Sudah dikonfirmasi ke pemda
</t>
    </r>
    <r>
      <rPr>
        <u/>
        <sz val="10"/>
        <color rgb="FF1155CC"/>
        <rFont val="Arial"/>
      </rPr>
      <t>https://prnt.sc/J_ebsFsnYhrT</t>
    </r>
    <r>
      <rPr>
        <sz val="10"/>
        <color rgb="FF000000"/>
        <rFont val="Arial"/>
        <scheme val="minor"/>
      </rPr>
      <t xml:space="preserve"> </t>
    </r>
  </si>
  <si>
    <t xml:space="preserve">Kecamatan Toili
Rumah Sakit Umum Daerah Luwuk </t>
  </si>
  <si>
    <t xml:space="preserve">BUD : 19670909 199703 1 006
Pass : Bud@2025
</t>
  </si>
  <si>
    <t>BUD saat muntakhirkan data munul notifikasi :
gagal menghapus pegawai lama. - no rows in result set
Pada 2 dinas tersebut
PA Kec. Toili Baru : 196806051994031016
Pass : Banggai@2024
PA Kec. Toili Lama : 197001131995121001
Pass : banggaikab
Rumah Sakit Umum Daerah Luwuk
User : 196805101988032008
Password : Banggai@2024
Usser Lama : 196703091988032014
Password : Banggai@2024</t>
  </si>
  <si>
    <t>https://prnt.sc/Q-WNWTSR5XRp</t>
  </si>
  <si>
    <t xml:space="preserve"> Kecamatan Walenrang</t>
  </si>
  <si>
    <t>PA
19691013 199510 1 001
Pass : Malastau86*</t>
  </si>
  <si>
    <t>62 813-5593-3425
~Abu</t>
  </si>
  <si>
    <r>
      <rPr>
        <b/>
        <sz val="11"/>
        <color theme="1"/>
        <rFont val="Arial"/>
      </rPr>
      <t xml:space="preserve">Anda tidak diizinkan mengakses rute ini
</t>
    </r>
    <r>
      <rPr>
        <sz val="10"/>
        <color theme="1"/>
        <rFont val="Arial"/>
      </rPr>
      <t xml:space="preserve">Saat login </t>
    </r>
  </si>
  <si>
    <t>https://prnt.sc/9aOe0d12MlBH</t>
  </si>
  <si>
    <t>Kecamatan Walenrang</t>
  </si>
  <si>
    <t>PA : 19691013 199510 1 001
Pass : Malastau86*</t>
  </si>
  <si>
    <t>Saat login muncul notifikasi "gagal mengambil data. - ERROR: relation "penatausahaan_penerimaan.trn_stbp" does not exist (SQLSTATE 42P01)"</t>
  </si>
  <si>
    <r>
      <rPr>
        <u/>
        <sz val="10"/>
        <color rgb="FF1155CC"/>
        <rFont val="Arial"/>
      </rPr>
      <t>https://prnt.sc/CjlBLwNPktKY</t>
    </r>
    <r>
      <rPr>
        <u/>
        <sz val="10"/>
        <color rgb="FF1155CC"/>
        <rFont val="Arial"/>
      </rPr>
      <t xml:space="preserve"> </t>
    </r>
  </si>
  <si>
    <t>Kegiatan dan Sub Kegiatan tidak muncul saat akan membuat RAK</t>
  </si>
  <si>
    <t>Kegiatan dan Sub Kegiatan RAK</t>
  </si>
  <si>
    <t>https://prnt.sc/INN4TqDZ-ZRE</t>
  </si>
  <si>
    <t>Dinas Penanaman Modal Dan Pelayanan Terpadu Satu Pintu
Dinas Sosial
Inspektorat
Dinas Lingkungan Hidup
Dinas Peternakan dan Kesehatan Hewan
Dinas Pariwisata
Dinas Ketahanan Pangan
Dinas Koperasi dan UKM</t>
  </si>
  <si>
    <t>196701031993031011
197106011999031005
197602222000121002
196711231989031008
197801041996121002
198304152001121006
196904021988111002
197008141997032006
Banggai@2024</t>
  </si>
  <si>
    <t>Nilai Pagu Nol pada akun PA</t>
  </si>
  <si>
    <t>nilai pagu muncul pada akun PA</t>
  </si>
  <si>
    <t xml:space="preserve"> https://prnt.sc/fT90FW-u0Oc2 </t>
  </si>
  <si>
    <t>62 853-9705-2479
~Musdalifa</t>
  </si>
  <si>
    <t>permohonan riset password BUD menjadi default
NIP
197411221995011001</t>
  </si>
  <si>
    <r>
      <rPr>
        <u/>
        <sz val="11"/>
        <color rgb="FF1155CC"/>
        <rFont val="Arial"/>
      </rPr>
      <t>https://prnt.sc/nI4Q4TDn0MyN</t>
    </r>
    <r>
      <rPr>
        <sz val="10"/>
        <rFont val="Arial"/>
      </rPr>
      <t xml:space="preserve"> </t>
    </r>
  </si>
  <si>
    <t>Kecamatan Sinjai Tengah</t>
  </si>
  <si>
    <t>BUD : 19761114 200003 1002
Pasword  @Sinjaiku01</t>
  </si>
  <si>
    <t>Tidak muncul pilihan KPA saat menambahkan pegawai sebagai BPP melalui akun BUD</t>
  </si>
  <si>
    <t>Dapat memilih KPA</t>
  </si>
  <si>
    <t xml:space="preserve">https://prnt.sc/udGBOKDXmGZg </t>
  </si>
  <si>
    <r>
      <t xml:space="preserve">Sudah dikonfirmasi ke pemda
</t>
    </r>
    <r>
      <rPr>
        <u/>
        <sz val="10"/>
        <color rgb="FF1155CC"/>
        <rFont val="Arial"/>
      </rPr>
      <t>https://prnt.sc/9mUAGANwaVJR</t>
    </r>
    <r>
      <rPr>
        <sz val="10"/>
        <color rgb="FF000000"/>
        <rFont val="Arial"/>
        <scheme val="minor"/>
      </rPr>
      <t xml:space="preserve"> </t>
    </r>
  </si>
  <si>
    <t>17/01/25</t>
  </si>
  <si>
    <t>Kecamatan Tagulandang Utara</t>
  </si>
  <si>
    <t>PA
19821103 201001 1 009
24Tagut@
BUD
19740507 199412 1 001
pass : Kepsitarokab24@</t>
  </si>
  <si>
    <t>62 852-1328-5520</t>
  </si>
  <si>
    <t>PA saat login 2025 tidak di temukan, BUD sudah membuka jadwal 2025</t>
  </si>
  <si>
    <t xml:space="preserve">https://prnt.sc/8wumrkTDNHVY </t>
  </si>
  <si>
    <t>Mohon untuk dilampirkan akun BUD</t>
  </si>
  <si>
    <t>https://prnt.sc/0CtTwSAL8qj-</t>
  </si>
  <si>
    <t>BUD
197108182000031006
Pass : Bud0119</t>
  </si>
  <si>
    <t>Syahdan
62 811-4509-115</t>
  </si>
  <si>
    <t>BUD tidak dapat memutakhirkan data kepala SKPD, muncul notifikasi 
"gagal menghapus pegawai lama. - no rows in result set" 
terdapat 2 NIP pada 1 Nama
NIP yang benar 197408271993021001
NIP yang salah 197405271993021001</t>
  </si>
  <si>
    <t>https://prnt.sc/04KqdCZtBMnf</t>
  </si>
  <si>
    <t xml:space="preserve"> Satuan Polisi Pamong Praja
Dinas Tenaga Kerja dan Transmigrasi
Dinas Perhubungan
Kecamatan Toili Barat
 Dinas Pemadam Kebakaran dan Penyelamatan</t>
  </si>
  <si>
    <t>PA
196801251986111001
196603291993032007
197105271993031005
196705091994021002
Banggai@2024
196712081998031005
Password : @Damkar2024</t>
  </si>
  <si>
    <r>
      <rPr>
        <u/>
        <sz val="11"/>
        <color rgb="FF1155CC"/>
        <rFont val="Arial"/>
      </rPr>
      <t>https://prnt.sc/5lzx63rtIjQX</t>
    </r>
    <r>
      <rPr>
        <u/>
        <sz val="10"/>
        <color rgb="FF1155CC"/>
        <rFont val="Arial"/>
      </rPr>
      <t xml:space="preserve"> </t>
    </r>
  </si>
  <si>
    <t xml:space="preserve">https://prnt.sc/cj7yZCMt1uU3 </t>
  </si>
  <si>
    <t xml:space="preserve"> Badan Pengelola Keuangan Daeah</t>
  </si>
  <si>
    <t>BUD
197505062007012024
Pass: GowaKab1!</t>
  </si>
  <si>
    <t>62 853-9804-4000
~jusranpongbula</t>
  </si>
  <si>
    <t>Akun tidak ditemukan ketika sudah pemutakhiran SKPD</t>
  </si>
  <si>
    <t xml:space="preserve">akun tersebut dapat login </t>
  </si>
  <si>
    <t>https://prnt.sc/FS7Cpfq0Wpgi</t>
  </si>
  <si>
    <t>hak akses user apa yg tidak di temukan ,karna akun BUD ada akun ini 196412311996031012</t>
  </si>
  <si>
    <r>
      <t xml:space="preserve">BUD lama 196412311996031012
Info dari PIC
31 Desember  BUD lama telah pensiun Sehingga sudah melakukan pergantian BUD baru namun akun tidak ditemukan
Akun BUD baru 
197505062007012024
</t>
    </r>
    <r>
      <rPr>
        <u/>
        <sz val="11"/>
        <color rgb="FF1155CC"/>
        <rFont val="Arial"/>
      </rPr>
      <t>https://prnt.sc/FS7Cpfq0Wpgi</t>
    </r>
    <r>
      <rPr>
        <sz val="10"/>
        <color rgb="FF000000"/>
        <rFont val="Arial"/>
        <scheme val="minor"/>
      </rPr>
      <t xml:space="preserve"> </t>
    </r>
  </si>
  <si>
    <t>PA
196806051994031016
Password : Banggai@2024</t>
  </si>
  <si>
    <r>
      <rPr>
        <b/>
        <sz val="11"/>
        <color theme="1"/>
        <rFont val="Arial"/>
      </rPr>
      <t xml:space="preserve">Anda tidak diizinkan mengakses rute ini
</t>
    </r>
    <r>
      <rPr>
        <sz val="11"/>
        <color theme="1"/>
        <rFont val="Arial"/>
      </rPr>
      <t xml:space="preserve">Saat login </t>
    </r>
  </si>
  <si>
    <t xml:space="preserve">notif tidak muncul </t>
  </si>
  <si>
    <r>
      <rPr>
        <u/>
        <sz val="11"/>
        <color rgb="FF1155CC"/>
        <rFont val="Arial"/>
      </rPr>
      <t>https://prnt.sc/01TYF2P8H6A8</t>
    </r>
    <r>
      <rPr>
        <u/>
        <sz val="10"/>
        <color rgb="FF1155CC"/>
        <rFont val="Arial"/>
      </rPr>
      <t xml:space="preserve"> </t>
    </r>
  </si>
  <si>
    <t xml:space="preserve">https://prnt.sc/ybZ5wNChX3Fb </t>
  </si>
  <si>
    <t xml:space="preserve">Dinas Lingkungan Hidup dan Pertanahan </t>
  </si>
  <si>
    <t>akun PA
user : 19680625 200212 1 007
pass : 24DlhpSitaro@
BUD
19740507 199412 1 001
pass : Kepsitarokab24@</t>
  </si>
  <si>
    <t xml:space="preserve">62 852-1328-5520
~Icha </t>
  </si>
  <si>
    <t>akun PA tidak ditemukan padahal BUD sudah buka jadwal 2025</t>
  </si>
  <si>
    <r>
      <rPr>
        <u/>
        <sz val="11"/>
        <color rgb="FF1155CC"/>
        <rFont val="Arial"/>
      </rPr>
      <t>https://prnt.sc/Rklnwxr2HB7v</t>
    </r>
    <r>
      <rPr>
        <u/>
        <sz val="10"/>
        <color rgb="FF1155CC"/>
        <rFont val="Arial"/>
      </rPr>
      <t xml:space="preserve"> </t>
    </r>
  </si>
  <si>
    <t>https://prnt.sc/OJ0IGbboIC7u</t>
  </si>
  <si>
    <t xml:space="preserve">PA : 197107011991011002
Pass : Gorontaloprov75*
</t>
  </si>
  <si>
    <r>
      <rPr>
        <sz val="10"/>
        <color theme="1"/>
        <rFont val="Arial"/>
      </rPr>
      <t xml:space="preserve">Tidak dapat menambahkan pengguna, muncul notifikasi 
"NIP sudah digunakan"
Nama : Mohamad Trizal Entengo, SH
NIP yang benar : </t>
    </r>
    <r>
      <rPr>
        <b/>
        <sz val="10"/>
        <color theme="1"/>
        <rFont val="Arial"/>
      </rPr>
      <t>197001151998031011</t>
    </r>
    <r>
      <rPr>
        <sz val="10"/>
        <color theme="1"/>
        <rFont val="Arial"/>
      </rPr>
      <t xml:space="preserve">
Pass : Gorontaloprov75*
NIP salah yang saat ini terdaftar : 197001151998031013
Pass : Gorontaloprov75*</t>
    </r>
  </si>
  <si>
    <t>Dapat menambahkan pengguna dengan NIP yang benar</t>
  </si>
  <si>
    <r>
      <rPr>
        <u/>
        <sz val="10"/>
        <color rgb="FF1155CC"/>
        <rFont val="Arial"/>
      </rPr>
      <t>https://prnt.sc/JH2B4G4XbcLB</t>
    </r>
    <r>
      <rPr>
        <sz val="10"/>
        <rFont val="Arial"/>
      </rPr>
      <t xml:space="preserve"> 
</t>
    </r>
    <r>
      <rPr>
        <u/>
        <sz val="10"/>
        <color rgb="FF1155CC"/>
        <rFont val="Arial"/>
      </rPr>
      <t>https://prnt.sc/g1IcQTIrbVF2</t>
    </r>
    <r>
      <rPr>
        <sz val="10"/>
        <rFont val="Arial"/>
      </rPr>
      <t xml:space="preserve"> </t>
    </r>
  </si>
  <si>
    <t>nip sudah ada lakukan saja fiter NIP pada pencarian pegawai</t>
  </si>
  <si>
    <r>
      <t xml:space="preserve">NIP 197001151998031011 tidak ditemukan
</t>
    </r>
    <r>
      <rPr>
        <u/>
        <sz val="10"/>
        <color rgb="FF1155CC"/>
        <rFont val="Arial"/>
      </rPr>
      <t>https://prnt.sc/kWyG5VSxQ4OQ</t>
    </r>
    <r>
      <rPr>
        <sz val="10"/>
        <color rgb="FF000000"/>
        <rFont val="Arial"/>
        <scheme val="minor"/>
      </rPr>
      <t xml:space="preserve"> 
</t>
    </r>
    <r>
      <rPr>
        <u/>
        <sz val="10"/>
        <color rgb="FF1155CC"/>
        <rFont val="Arial"/>
      </rPr>
      <t>https://prnt.sc/vABE32F_hv-5</t>
    </r>
    <r>
      <rPr>
        <sz val="10"/>
        <color rgb="FF000000"/>
        <rFont val="Arial"/>
        <scheme val="minor"/>
      </rPr>
      <t xml:space="preserve">  </t>
    </r>
    <r>
      <rPr>
        <sz val="10"/>
        <color rgb="FFFF0000"/>
        <rFont val="Arial"/>
      </rPr>
      <t xml:space="preserve">oke cek kembali
</t>
    </r>
    <r>
      <rPr>
        <sz val="10"/>
        <color rgb="FF000000"/>
        <rFont val="Arial"/>
        <scheme val="minor"/>
      </rPr>
      <t>Solved</t>
    </r>
  </si>
  <si>
    <t>DINAS PENGENDALIAN PENDUDUK DAN KELUARGA BERENCANA</t>
  </si>
  <si>
    <t>19810422 200803 2 002
Pass Minahasatenggarakab@24</t>
  </si>
  <si>
    <t>62 852-4079-2078
~Syalomeita</t>
  </si>
  <si>
    <r>
      <rPr>
        <sz val="10"/>
        <color theme="1"/>
        <rFont val="Arial"/>
      </rPr>
      <t xml:space="preserve">PA tidak bisa mencetak rincian belanja dikarenakan muncul notifikasi sebagai berikut :
</t>
    </r>
    <r>
      <rPr>
        <b/>
        <sz val="10"/>
        <color theme="1"/>
        <rFont val="Arial"/>
      </rPr>
      <t xml:space="preserve">
"gagal mengambil data. - ERROR: server closed the connection unexpectedly
This probably means the server terminated abnormally
before or while processing the request. (SQLSTATE 08006)" 
</t>
    </r>
    <r>
      <rPr>
        <sz val="11"/>
        <color theme="1"/>
        <rFont val="Arial"/>
      </rPr>
      <t xml:space="preserve">Namun DPA tersebut sudah di validasi </t>
    </r>
  </si>
  <si>
    <t>DPA dapat mencetak belanja</t>
  </si>
  <si>
    <r>
      <rPr>
        <u/>
        <sz val="11"/>
        <color rgb="FF1155CC"/>
        <rFont val="Arial"/>
      </rPr>
      <t>https://prnt.sc/aGVrY3AYWbBp</t>
    </r>
    <r>
      <rPr>
        <sz val="10"/>
        <rFont val="Arial"/>
      </rPr>
      <t xml:space="preserve"> </t>
    </r>
  </si>
  <si>
    <t>Dapat di coba secara berkala</t>
  </si>
  <si>
    <r>
      <rPr>
        <sz val="10"/>
        <color rgb="FF000000"/>
        <rFont val="Arial"/>
      </rPr>
      <t xml:space="preserve">Sudah dikonfirmasi ke pemda
</t>
    </r>
    <r>
      <rPr>
        <u/>
        <sz val="10"/>
        <color rgb="FF1155CC"/>
        <rFont val="Arial"/>
      </rPr>
      <t>https://prnt.sc/P4QnflL2YkMS</t>
    </r>
  </si>
  <si>
    <t xml:space="preserve">Dinas Pendidikan dan Kebudayaan
</t>
  </si>
  <si>
    <t>BUD
197108122003121001
Password :
@Agurhan120871
BUD
196803181988031006
laontikec</t>
  </si>
  <si>
    <t>62 896-8569-0871
62 813-4233-2928</t>
  </si>
  <si>
    <r>
      <rPr>
        <sz val="10"/>
        <color theme="1"/>
        <rFont val="Arial"/>
      </rPr>
      <t xml:space="preserve">BUD tidak bisa mencetak rincian belanja dikarenakan muncul notifikasi sebagai berikut :
</t>
    </r>
    <r>
      <rPr>
        <b/>
        <sz val="10"/>
        <color theme="1"/>
        <rFont val="Arial"/>
      </rPr>
      <t xml:space="preserve">
"gagal mengambil data. - ERROR: server closed the connection unexpectedly
This probably means the server terminated abnormally
before or while processing the request. (SQLSTATE 08006)" 
</t>
    </r>
    <r>
      <rPr>
        <sz val="11"/>
        <color theme="1"/>
        <rFont val="Arial"/>
      </rPr>
      <t xml:space="preserve">Namun DPA tersebut sudah di validasi </t>
    </r>
  </si>
  <si>
    <r>
      <rPr>
        <u/>
        <sz val="11"/>
        <color rgb="FF1155CC"/>
        <rFont val="Arial"/>
      </rPr>
      <t>https://prnt.sc/ZKeJrj_-_CQX</t>
    </r>
    <r>
      <rPr>
        <sz val="10"/>
        <rFont val="Arial"/>
      </rPr>
      <t xml:space="preserve"> </t>
    </r>
  </si>
  <si>
    <r>
      <rPr>
        <sz val="10"/>
        <color rgb="FF000000"/>
        <rFont val="Arial"/>
      </rPr>
      <t xml:space="preserve">Sudah dikonfirmasi ke pemda
</t>
    </r>
    <r>
      <rPr>
        <u/>
        <sz val="10"/>
        <color rgb="FF1155CC"/>
        <rFont val="Arial"/>
      </rPr>
      <t>https://prnt.sc/IUvlsMJW4XhD</t>
    </r>
  </si>
  <si>
    <t>BUD
19770504 200312 1 007
Password : perbenbud01</t>
  </si>
  <si>
    <t xml:space="preserve">62 812-4424-4313
~Andre </t>
  </si>
  <si>
    <r>
      <rPr>
        <sz val="10"/>
        <color theme="1"/>
        <rFont val="Arial"/>
      </rPr>
      <t xml:space="preserve">BUD saat menambah pegawai baru muncul notifikasi 
</t>
    </r>
    <r>
      <rPr>
        <b/>
        <sz val="11"/>
        <color theme="1"/>
        <rFont val="Arial"/>
      </rPr>
      <t xml:space="preserve">Forbidden - User ini sudah terdaftar sebagai: [FUNGSI AKUNTANSI SKPD]
</t>
    </r>
    <r>
      <rPr>
        <sz val="10"/>
        <color theme="1"/>
        <rFont val="Arial"/>
      </rPr>
      <t xml:space="preserve">saat di cek user tersebut pada menu pengguna sebagai fungsi akutansi tidak ditemukan </t>
    </r>
  </si>
  <si>
    <t>BUD bisa menambahkan akun tersebut menjabat sebagai BP</t>
  </si>
  <si>
    <r>
      <rPr>
        <u/>
        <sz val="10"/>
        <color rgb="FF1155CC"/>
        <rFont val="Arial"/>
      </rPr>
      <t xml:space="preserve">https://prnt.sc/FqrHpocMAe2u 
</t>
    </r>
    <r>
      <rPr>
        <u/>
        <sz val="11"/>
        <color rgb="FF1155CC"/>
        <rFont val="Arial"/>
      </rPr>
      <t>https://prnt.sc/q4VvzzDUt6Tq</t>
    </r>
    <r>
      <rPr>
        <u/>
        <sz val="10"/>
        <color rgb="FF1155CC"/>
        <rFont val="Arial"/>
      </rPr>
      <t xml:space="preserve"> </t>
    </r>
  </si>
  <si>
    <t>PA : 196506051991021004
Password : Boalemokab@25</t>
  </si>
  <si>
    <t>62 852-1549-3406
~Dedy</t>
  </si>
  <si>
    <r>
      <rPr>
        <u/>
        <sz val="10"/>
        <color rgb="FF1155CC"/>
        <rFont val="Arial"/>
      </rPr>
      <t>https://prnt.sc/S3EsctGdIe0H 
https://prnt.sc/b3fEIqQjlAzH</t>
    </r>
    <r>
      <rPr>
        <u/>
        <sz val="10"/>
        <color rgb="FF000000"/>
        <rFont val="Arial"/>
      </rPr>
      <t xml:space="preserve"> </t>
    </r>
  </si>
  <si>
    <t>https://prnt.sc/BYlQK89xfvMM</t>
  </si>
  <si>
    <t xml:space="preserve">DINAS TENAGA KERJA DAN TRANSMIGRASI </t>
  </si>
  <si>
    <t>PA
197504182002122006
Password : konselnaker</t>
  </si>
  <si>
    <t>62 813-4233-2928
~Wahid Salmiyah</t>
  </si>
  <si>
    <r>
      <rPr>
        <sz val="10"/>
        <color theme="1"/>
        <rFont val="Arial"/>
      </rPr>
      <t xml:space="preserve">Tidak bisa mencetak karena muncul notifikasi 
</t>
    </r>
    <r>
      <rPr>
        <b/>
        <sz val="11"/>
        <color theme="1"/>
        <rFont val="Arial"/>
      </rPr>
      <t>can't scan into dest[0]: cannot scan NULL into *string</t>
    </r>
  </si>
  <si>
    <t xml:space="preserve">https://prnt.sc/PtP37GLCjUTI </t>
  </si>
  <si>
    <r>
      <t xml:space="preserve">Sudah dikonfirmasi ke pemda
</t>
    </r>
    <r>
      <rPr>
        <u/>
        <sz val="10"/>
        <color rgb="FF1155CC"/>
        <rFont val="Arial"/>
      </rPr>
      <t>https://prnt.sc/8bQkyqqnLBN3</t>
    </r>
    <r>
      <rPr>
        <sz val="10"/>
        <color rgb="FF000000"/>
        <rFont val="Arial"/>
        <scheme val="minor"/>
      </rPr>
      <t xml:space="preserve"> </t>
    </r>
  </si>
  <si>
    <t>Kab. Soppeng</t>
  </si>
  <si>
    <t xml:space="preserve"> Dinas Perumahan Dan Kawasan Permukiman
Badan Pengelolaan Keuangan Dan Pendapatan Daerah
</t>
  </si>
  <si>
    <t xml:space="preserve">PA
 196512251995021002
Password : Soppengkab@24
 197708052002121009
    PASS = bpkpdBUD2024!
</t>
  </si>
  <si>
    <t xml:space="preserve">62 823-5022-7446
~AMIR JOURNEY ILAHI
62 812-4151-5189
62 812-4557-8162
~Eche </t>
  </si>
  <si>
    <t>pagu bernilai nol pada akun PA</t>
  </si>
  <si>
    <t>https://prnt.sc/xPBftHrElWuc</t>
  </si>
  <si>
    <r>
      <rPr>
        <sz val="10"/>
        <color rgb="FF000000"/>
        <rFont val="Arial"/>
      </rPr>
      <t xml:space="preserve">Sudah dikonfirmasi ke pemda
</t>
    </r>
    <r>
      <rPr>
        <u/>
        <sz val="10"/>
        <color rgb="FF1155CC"/>
        <rFont val="Arial"/>
      </rPr>
      <t>https://prnt.sc/Vmeuvp5zlrN0</t>
    </r>
  </si>
  <si>
    <t>Badan Pengelolaan Keuangan Dan Aset Daerah
Rumah Sakit Umum Daerah Luwuk</t>
  </si>
  <si>
    <t>196709091997031006
Password : Bud@2025
196805101988032008
Password : Banggai@2024</t>
  </si>
  <si>
    <t>62 812-4557-8162
~Eche 
62 812-4514-6764
~Dedy</t>
  </si>
  <si>
    <r>
      <rPr>
        <sz val="10"/>
        <color theme="1"/>
        <rFont val="Arial"/>
      </rPr>
      <t xml:space="preserve">pagu hilang pada akun PA pada tahun </t>
    </r>
    <r>
      <rPr>
        <b/>
        <sz val="10"/>
        <color theme="1"/>
        <rFont val="Arial"/>
      </rPr>
      <t xml:space="preserve">2024 </t>
    </r>
    <r>
      <rPr>
        <sz val="10"/>
        <color theme="1"/>
        <rFont val="Arial"/>
      </rPr>
      <t xml:space="preserve">pada dinas Badan Pengelolaan Keuangan Dan Aset Daerah
Pagu hilang pada akun PA pada tahun </t>
    </r>
    <r>
      <rPr>
        <b/>
        <sz val="10"/>
        <color theme="1"/>
        <rFont val="Arial"/>
      </rPr>
      <t xml:space="preserve">2025 </t>
    </r>
    <r>
      <rPr>
        <sz val="10"/>
        <color theme="1"/>
        <rFont val="Arial"/>
      </rPr>
      <t>pada dinas  Rumah Sakit Umum Daerah Luwuk</t>
    </r>
  </si>
  <si>
    <r>
      <rPr>
        <u/>
        <sz val="10"/>
        <color rgb="FF1155CC"/>
        <rFont val="Arial"/>
      </rPr>
      <t xml:space="preserve">https://prnt.sc/h8kyvXrJVWeh 
</t>
    </r>
    <r>
      <rPr>
        <u/>
        <sz val="11"/>
        <color rgb="FF1155CC"/>
        <rFont val="Arial"/>
      </rPr>
      <t>https://prnt.sc/x3dwlPzVEZ71</t>
    </r>
    <r>
      <rPr>
        <u/>
        <sz val="10"/>
        <color rgb="FF000000"/>
        <rFont val="Arial"/>
      </rPr>
      <t xml:space="preserve"> </t>
    </r>
  </si>
  <si>
    <r>
      <rPr>
        <sz val="10"/>
        <color rgb="FF000000"/>
        <rFont val="Arial"/>
      </rPr>
      <t xml:space="preserve">Sudah dikonfirmasi ke pemda
</t>
    </r>
    <r>
      <rPr>
        <u/>
        <sz val="10"/>
        <color rgb="FF1155CC"/>
        <rFont val="Arial"/>
      </rPr>
      <t>https://prnt.sc/cjQszau4Iu_n</t>
    </r>
  </si>
  <si>
    <t xml:space="preserve">BUD   : 19710701 200212 1 007
Paswrd : bapelitbang
</t>
  </si>
  <si>
    <t>62 851-4590-0323</t>
  </si>
  <si>
    <t>permohonan hapus akun BP 
RAFIGA OLII
NIP 198609192011022001
karena dinas Perhubungan terseting 2 akun</t>
  </si>
  <si>
    <t>akun dapat terhapus atas nama 
RAFIGA OLII</t>
  </si>
  <si>
    <r>
      <rPr>
        <u/>
        <sz val="11"/>
        <color rgb="FF1155CC"/>
        <rFont val="Arial"/>
      </rPr>
      <t>https://prnt.sc/Oa-lmxnzkm05</t>
    </r>
    <r>
      <rPr>
        <u/>
        <sz val="10"/>
        <color rgb="FF1155CC"/>
        <rFont val="Arial"/>
      </rPr>
      <t xml:space="preserve"> </t>
    </r>
  </si>
  <si>
    <r>
      <rPr>
        <sz val="10"/>
        <color rgb="FF000000"/>
        <rFont val="Arial"/>
      </rPr>
      <t xml:space="preserve">Sudah dikonfirmasi ke pemda
</t>
    </r>
    <r>
      <rPr>
        <u/>
        <sz val="10"/>
        <color rgb="FF1155CC"/>
        <rFont val="Arial"/>
      </rPr>
      <t>https://prnt.sc/uubDMwbNIxk_</t>
    </r>
  </si>
  <si>
    <t>14/05/25</t>
  </si>
  <si>
    <t>BUD : 197401092003122002
Pass : Bkdmadani@123
PA : 197509182003121008 
Pass : Pohuwatokab123@</t>
  </si>
  <si>
    <t>62 852-1092-5009
~PUTRA RIMBA LAMONGAN</t>
  </si>
  <si>
    <r>
      <rPr>
        <u/>
        <sz val="10"/>
        <color rgb="FF1155CC"/>
        <rFont val="Arial"/>
      </rPr>
      <t>https://prnt.sc/yaqGCJKjCF92</t>
    </r>
    <r>
      <rPr>
        <u/>
        <sz val="10"/>
        <color rgb="FF1155CC"/>
        <rFont val="Arial"/>
      </rPr>
      <t xml:space="preserve"> </t>
    </r>
  </si>
  <si>
    <r>
      <t xml:space="preserve">Sudah dikonfirmasi ke pemda
</t>
    </r>
    <r>
      <rPr>
        <u/>
        <sz val="10"/>
        <color rgb="FF1155CC"/>
        <rFont val="Arial"/>
      </rPr>
      <t>https://prnt.sc/ww83H6R5EahW</t>
    </r>
    <r>
      <rPr>
        <sz val="10"/>
        <color rgb="FF000000"/>
        <rFont val="Arial"/>
        <scheme val="minor"/>
      </rPr>
      <t xml:space="preserve"> </t>
    </r>
  </si>
  <si>
    <t>Kota Manado</t>
  </si>
  <si>
    <t xml:space="preserve">Badan Pendapatan Daerah
</t>
  </si>
  <si>
    <t xml:space="preserve">PPTK
19800206 201001 1 005 
Bapenda1!
</t>
  </si>
  <si>
    <t>62 852-4279-5343</t>
  </si>
  <si>
    <t xml:space="preserve">RAK tidak bisa di edit karena status RAK terkunci </t>
  </si>
  <si>
    <t>RAK bisa diedit</t>
  </si>
  <si>
    <r>
      <t xml:space="preserve">RAK 
</t>
    </r>
    <r>
      <rPr>
        <u/>
        <sz val="11"/>
        <color rgb="FF1155CC"/>
        <rFont val="Arial"/>
      </rPr>
      <t>https://prnt.sc/5dfLZQahxor1</t>
    </r>
    <r>
      <rPr>
        <sz val="10"/>
        <color rgb="FF000000"/>
        <rFont val="Arial"/>
        <scheme val="minor"/>
      </rPr>
      <t xml:space="preserve"> 
Status RAK 
</t>
    </r>
    <r>
      <rPr>
        <u/>
        <sz val="11"/>
        <color rgb="FF1155CC"/>
        <rFont val="Arial"/>
      </rPr>
      <t>https://prnt.sc/g6Yj5tl21_U9</t>
    </r>
    <r>
      <rPr>
        <sz val="10"/>
        <color rgb="FF000000"/>
        <rFont val="Arial"/>
        <scheme val="minor"/>
      </rPr>
      <t xml:space="preserve"> </t>
    </r>
  </si>
  <si>
    <t>DPA sudah di validasi PA , lakukan unvalidasi DPA terlebih dahulu jika ingin menyusun RAK Pendapatan</t>
  </si>
  <si>
    <t xml:space="preserve"> Inspektorat Daerah</t>
  </si>
  <si>
    <t>196506051991021004
Password : Boalemokab@25</t>
  </si>
  <si>
    <t>62 813-4021-0300
~deadyarsip</t>
  </si>
  <si>
    <t xml:space="preserve">saat login muncul notifikasi :
Anda tidak diizinkan mengakses rute ini </t>
  </si>
  <si>
    <r>
      <rPr>
        <u/>
        <sz val="11"/>
        <color rgb="FF1155CC"/>
        <rFont val="Arial"/>
      </rPr>
      <t>https://prnt.sc/7ohA5hJ8be1I</t>
    </r>
    <r>
      <rPr>
        <sz val="10"/>
        <rFont val="Arial"/>
      </rPr>
      <t xml:space="preserve"> </t>
    </r>
  </si>
  <si>
    <t>BUD
19710903 199603 1 001 
pasword Budmaroskab@#2025</t>
  </si>
  <si>
    <t>62 852-4296-8565
~Marlin82</t>
  </si>
  <si>
    <r>
      <rPr>
        <sz val="10"/>
        <color theme="1"/>
        <rFont val="Arial"/>
      </rPr>
      <t xml:space="preserve">BUD saat menambahkan pegawai dengan NIP 198009042008031002
Muncul notifikasi 
</t>
    </r>
    <r>
      <rPr>
        <b/>
        <sz val="10"/>
        <color theme="1"/>
        <rFont val="Arial"/>
      </rPr>
      <t xml:space="preserve">Forbidden - User ini sudah terdaftar sebagai: [FUNGSI AKUNTANSI SKPKD]
</t>
    </r>
    <r>
      <rPr>
        <sz val="10"/>
        <color theme="1"/>
        <rFont val="Arial"/>
      </rPr>
      <t xml:space="preserve">Namun jabatan tersebut tidak ada saat di cek di menu pegawai </t>
    </r>
  </si>
  <si>
    <t>BUD dapat menambahkan pengguna</t>
  </si>
  <si>
    <r>
      <rPr>
        <u/>
        <sz val="10"/>
        <color rgb="FF1155CC"/>
        <rFont val="Arial"/>
      </rPr>
      <t xml:space="preserve">https://prnt.sc/LMlEQMLczS5N
</t>
    </r>
    <r>
      <rPr>
        <u/>
        <sz val="10"/>
        <color rgb="FF000000"/>
        <rFont val="Arial"/>
      </rPr>
      <t xml:space="preserve">Pegawai 
</t>
    </r>
    <r>
      <rPr>
        <u/>
        <sz val="11"/>
        <color rgb="FF1155CC"/>
        <rFont val="Arial"/>
      </rPr>
      <t>https://prnt.sc/96SHiDruBQvO</t>
    </r>
    <r>
      <rPr>
        <u/>
        <sz val="10"/>
        <color rgb="FF000000"/>
        <rFont val="Arial"/>
      </rPr>
      <t xml:space="preserve"> </t>
    </r>
  </si>
  <si>
    <t>sdh bisa dicoba kembali ya</t>
  </si>
  <si>
    <r>
      <t xml:space="preserve">Saat menambahkan pegawai sebagai fungsi akuntansi SKPKD udah berhasil, namun saat NIP dicari pada menu pegawai tidak dapat ditemukan 
</t>
    </r>
    <r>
      <rPr>
        <u/>
        <sz val="10"/>
        <color rgb="FF1155CC"/>
        <rFont val="Arial"/>
      </rPr>
      <t>https://prnt.sc/AcrEjFgLANxG</t>
    </r>
    <r>
      <rPr>
        <sz val="10"/>
        <color rgb="FF000000"/>
        <rFont val="Arial"/>
        <scheme val="minor"/>
      </rPr>
      <t xml:space="preserve"> 
</t>
    </r>
  </si>
  <si>
    <t>BUD : 19820423 200012 2 001
Password : Minahasautarakab@16
PA
User PA : 197812222006042012
Password : Dinkesminut2024!</t>
  </si>
  <si>
    <t>62 812-4488-631
~VT</t>
  </si>
  <si>
    <t>BUD saat ingin mengaktifkan rekening 
tidak ada data rekening yang sudah di ajukan oleh PA 
Rekening dengan nomor 
01701140401830</t>
  </si>
  <si>
    <t>rekening tersebut muncul pada akun BUD</t>
  </si>
  <si>
    <r>
      <rPr>
        <u/>
        <sz val="11"/>
        <color rgb="FF1155CC"/>
        <rFont val="Arial"/>
      </rPr>
      <t>https://prnt.sc/J5xJOD0wP882</t>
    </r>
    <r>
      <rPr>
        <sz val="10"/>
        <rFont val="Arial"/>
      </rPr>
      <t xml:space="preserve"> 
PA
</t>
    </r>
    <r>
      <rPr>
        <u/>
        <sz val="11"/>
        <color rgb="FF1155CC"/>
        <rFont val="Arial"/>
      </rPr>
      <t>https://prnt.sc/197LHfXsuxgB</t>
    </r>
    <r>
      <rPr>
        <sz val="10"/>
        <rFont val="Arial"/>
      </rPr>
      <t xml:space="preserve"> 
BP
</t>
    </r>
    <r>
      <rPr>
        <u/>
        <sz val="11"/>
        <color rgb="FF1155CC"/>
        <rFont val="Arial"/>
      </rPr>
      <t>https://prnt.sc/4AjFJ843Oonp</t>
    </r>
    <r>
      <rPr>
        <sz val="10"/>
        <rFont val="Arial"/>
      </rPr>
      <t xml:space="preserve"> </t>
    </r>
  </si>
  <si>
    <r>
      <t xml:space="preserve">Sudah dikonfirmasi ke pemda
</t>
    </r>
    <r>
      <rPr>
        <u/>
        <sz val="10"/>
        <color rgb="FF1155CC"/>
        <rFont val="Arial"/>
      </rPr>
      <t>https://prnt.sc/KYaoGznrZTLE</t>
    </r>
    <r>
      <rPr>
        <sz val="10"/>
        <color rgb="FF000000"/>
        <rFont val="Arial"/>
        <scheme val="minor"/>
      </rPr>
      <t xml:space="preserve"> 
</t>
    </r>
  </si>
  <si>
    <t>PA
198211032010011009
pass : 24Tagut@</t>
  </si>
  <si>
    <t>62 852-1328-5520
~Icha</t>
  </si>
  <si>
    <t xml:space="preserve">Saat mencetak belanja cetakan tercatat sebagai PA lama 
karena sebelumnya ada pergantian PA 
</t>
  </si>
  <si>
    <t xml:space="preserve">cetakan tersebut tercatat PA baru </t>
  </si>
  <si>
    <r>
      <t xml:space="preserve">Hasil cetakan 
</t>
    </r>
    <r>
      <rPr>
        <u/>
        <sz val="11"/>
        <color rgb="FF1155CC"/>
        <rFont val="Arial"/>
      </rPr>
      <t>https://prnt.sc/uM-tRLxL1oHL</t>
    </r>
    <r>
      <rPr>
        <sz val="10"/>
        <color rgb="FF000000"/>
        <rFont val="Arial"/>
        <scheme val="minor"/>
      </rPr>
      <t xml:space="preserve"> </t>
    </r>
  </si>
  <si>
    <r>
      <t xml:space="preserve">Sudah dikonfirmasi ke pemda
</t>
    </r>
    <r>
      <rPr>
        <u/>
        <sz val="10"/>
        <color rgb="FF1155CC"/>
        <rFont val="Arial"/>
      </rPr>
      <t>https://prnt.sc/QJJUwqxQdU5o</t>
    </r>
    <r>
      <rPr>
        <sz val="10"/>
        <color rgb="FF000000"/>
        <rFont val="Arial"/>
        <scheme val="minor"/>
      </rPr>
      <t xml:space="preserve"> </t>
    </r>
  </si>
  <si>
    <t xml:space="preserve">BUD
19691114 199010 1 001
Bpkpd*boalemo24
PA
1965060519910210004
Password : Boalemokab@25
</t>
  </si>
  <si>
    <r>
      <rPr>
        <sz val="10"/>
        <rFont val="Arial"/>
      </rPr>
      <t xml:space="preserve">NIP 
196506051991021004
saat login tahun 2025 sebagai fungsi akutansi 
sedangkan saat login 2024 sebagai PA 
setelah di cek pada BUD untuk merubah data pegawai tidak ada muncul jabatan sebagai PA
</t>
    </r>
    <r>
      <rPr>
        <u/>
        <sz val="11"/>
        <color rgb="FF1155CC"/>
        <rFont val="Arial"/>
      </rPr>
      <t>https://prnt.sc/gtnCz2uZBqPn</t>
    </r>
    <r>
      <rPr>
        <sz val="10"/>
        <rFont val="Arial"/>
      </rPr>
      <t xml:space="preserve"> </t>
    </r>
  </si>
  <si>
    <t>login 2025 sebagai PA</t>
  </si>
  <si>
    <r>
      <rPr>
        <u/>
        <sz val="10"/>
        <color rgb="FF1155CC"/>
        <rFont val="Arial"/>
      </rPr>
      <t xml:space="preserve">Login 2025
</t>
    </r>
    <r>
      <rPr>
        <u/>
        <sz val="10"/>
        <color rgb="FF1155CC"/>
        <rFont val="Arial"/>
      </rPr>
      <t xml:space="preserve">
</t>
    </r>
    <r>
      <rPr>
        <u/>
        <sz val="11"/>
        <color rgb="FF1155CC"/>
        <rFont val="Arial"/>
      </rPr>
      <t>https://prnt.sc/0V6kawf3XNfk</t>
    </r>
    <r>
      <rPr>
        <u/>
        <sz val="10"/>
        <color rgb="FF1155CC"/>
        <rFont val="Arial"/>
      </rPr>
      <t xml:space="preserve"> 
BUD
</t>
    </r>
    <r>
      <rPr>
        <u/>
        <sz val="11"/>
        <color rgb="FF1155CC"/>
        <rFont val="Arial"/>
      </rPr>
      <t>https://prnt.sc/nOgJXc2fq50J</t>
    </r>
    <r>
      <rPr>
        <u/>
        <sz val="10"/>
        <color rgb="FF1155CC"/>
        <rFont val="Arial"/>
      </rPr>
      <t xml:space="preserve"> </t>
    </r>
  </si>
  <si>
    <r>
      <t xml:space="preserve">Sudah dikonfirmasi ke pemda
</t>
    </r>
    <r>
      <rPr>
        <u/>
        <sz val="10"/>
        <color rgb="FF1155CC"/>
        <rFont val="Arial"/>
      </rPr>
      <t>https://prnt.sc/e4gdCFdupXIT</t>
    </r>
    <r>
      <rPr>
        <sz val="10"/>
        <color rgb="FF000000"/>
        <rFont val="Arial"/>
        <scheme val="minor"/>
      </rPr>
      <t xml:space="preserve"> </t>
    </r>
  </si>
  <si>
    <t>PA : 197402052000031006
Pass : @bKPSDm025</t>
  </si>
  <si>
    <t>62 813-5533-9733
~AyuNi</t>
  </si>
  <si>
    <t>Role sebagai TAPD tidak muncul ketika login, hanya muncul role sebagai PA</t>
  </si>
  <si>
    <t>Muncul role sebagai TAPD</t>
  </si>
  <si>
    <t>https://prnt.sc/PWBwfTfSs0WJ</t>
  </si>
  <si>
    <t>https://prnt.sc/HGUftamOuIER</t>
  </si>
  <si>
    <t>Kecamatan Tiwu</t>
  </si>
  <si>
    <t>BP: 19801205 200604 1 014
Pass: Kolakautarakab1976@</t>
  </si>
  <si>
    <t xml:space="preserve">1.        Perubahan saldo kas tunai 
Aawalnya normal-normal saja saat menginput TBP namun ada kekeliruan menginput nilai belanja saat pembuatan NPD jadi Ada selisih saat pembuatan TBP.
Maka di hapuslah TBP yang keliru penginputan nilai belanjanya saat buat NPD, maka di hapuslah TBP tersebut sampai menghapus NPD
Saat NPD selesai di perbaiki nilai belanjanya maka kami lanjutkan pembuatan TBP, setelah membuat beberapa TBP tiba-tiba muncul keterangan Pagu tidak cukup.
2.        Setelah di cek kembali pelimpahan, terdapat dua data pelimpahan yang tertanggal 04 juli 2024 minus (-253.160.000) dan tertanggal 03 Desember 2024 senilai 5.840.000 dan ada yg belum di input TBP_nya dan itu tdk terbaca saat buat TBP, yg terbaca hanya yang minus (-253.160.000) dan itu tdk bisa lanjut di input
</t>
  </si>
  <si>
    <t>Terselesaikan masalah</t>
  </si>
  <si>
    <t>https://docs.google.com/document/d/148LD_jPUXQEHiZR5SXlnxlOYX3_-bkPy/edit</t>
  </si>
  <si>
    <t>PA 
19770504 200312 1 007
Password : perbenbud01</t>
  </si>
  <si>
    <r>
      <rPr>
        <sz val="10"/>
        <color theme="1"/>
        <rFont val="Arial"/>
      </rPr>
      <t xml:space="preserve">PA tidak bisa mencetak rincian penerima pembiayaan 
</t>
    </r>
    <r>
      <rPr>
        <b/>
        <sz val="10"/>
        <color theme="1"/>
        <rFont val="Arial"/>
      </rPr>
      <t xml:space="preserve">Data tidak di temukan 
</t>
    </r>
    <r>
      <rPr>
        <sz val="10"/>
        <color theme="1"/>
        <rFont val="Arial"/>
      </rPr>
      <t xml:space="preserve">
Namun saat di cek SPD tersebut sudah di validasi oleh PA, Sekda, BUD namun cetakan masih tidak muncul </t>
    </r>
  </si>
  <si>
    <t xml:space="preserve">PA bisa mencetak rincian </t>
  </si>
  <si>
    <r>
      <rPr>
        <u/>
        <sz val="10"/>
        <color rgb="FF1155CC"/>
        <rFont val="Arial"/>
      </rPr>
      <t>https://prnt.sc/3LxGAaSC_4B3</t>
    </r>
    <r>
      <rPr>
        <u/>
        <sz val="10"/>
        <color rgb="FF000000"/>
        <rFont val="Arial"/>
      </rPr>
      <t xml:space="preserve"> </t>
    </r>
    <r>
      <rPr>
        <u/>
        <sz val="10"/>
        <color rgb="FF1155CC"/>
        <rFont val="Arial"/>
      </rPr>
      <t xml:space="preserve">
</t>
    </r>
    <r>
      <rPr>
        <u/>
        <sz val="10"/>
        <color rgb="FF000000"/>
        <rFont val="Arial"/>
      </rPr>
      <t xml:space="preserve">Validasi
</t>
    </r>
    <r>
      <rPr>
        <u/>
        <sz val="10"/>
        <color rgb="FF1155CC"/>
        <rFont val="Arial"/>
      </rPr>
      <t>https://prnt.sc/HV1hAygsUvii</t>
    </r>
  </si>
  <si>
    <r>
      <t xml:space="preserve">Belum bisa mencetak DPA
</t>
    </r>
    <r>
      <rPr>
        <u/>
        <sz val="10"/>
        <color rgb="FF1155CC"/>
        <rFont val="Arial"/>
      </rPr>
      <t>https://prnt.sc/py2M1dUvwVpM</t>
    </r>
    <r>
      <rPr>
        <sz val="10"/>
        <color rgb="FF000000"/>
        <rFont val="Arial"/>
        <scheme val="minor"/>
      </rPr>
      <t xml:space="preserve"> </t>
    </r>
  </si>
  <si>
    <t>PA
197307231993032005
197011141996022001
Karanganyarkab@01</t>
  </si>
  <si>
    <t xml:space="preserve">62 856-4727-6625
~Dheny </t>
  </si>
  <si>
    <r>
      <rPr>
        <sz val="10"/>
        <color theme="1"/>
        <rFont val="Arial"/>
      </rPr>
      <t xml:space="preserve">Double rekening belanja 
</t>
    </r>
    <r>
      <rPr>
        <b/>
        <sz val="11"/>
        <color theme="1"/>
        <rFont val="Arial"/>
      </rPr>
      <t xml:space="preserve">Pembangunan Fasilitas Kesehatan Lainnya
Sub Kegiatan
Kode 1.02.02.2.01.0003
</t>
    </r>
    <r>
      <rPr>
        <sz val="10"/>
        <color theme="1"/>
        <rFont val="Arial"/>
      </rPr>
      <t>dengan sub kegiatan :
PROGRAM PEMENUHAN UPAYA KESEHATAN PERORANGAN DAN UPAYA KESEHATAN MASYARAKAT
Penyediaan Fasilitas Pelayanan Kesehatan untuk UKM dan UKP Kewenangan Daerah Kabupaten/Kota</t>
    </r>
  </si>
  <si>
    <t xml:space="preserve">https://prnt.sc/TLevZje5jXuv  </t>
  </si>
  <si>
    <t xml:space="preserve">Dinas Koperasi, Usaha Kecil, Transmigrasi, Energi dan Sumber Daya Mineral </t>
  </si>
  <si>
    <t>PPTK
197301061994031003
Pass : Karanganyarkab@01</t>
  </si>
  <si>
    <r>
      <rPr>
        <sz val="10"/>
        <color theme="1"/>
        <rFont val="Arial"/>
      </rPr>
      <t xml:space="preserve">Double rekening belanja :
</t>
    </r>
    <r>
      <rPr>
        <b/>
        <sz val="11"/>
        <color theme="1"/>
        <rFont val="Arial"/>
      </rPr>
      <t xml:space="preserve">Belanja Pemeliharaan Komputer-Peralatan Komputer-Peralatan Personal Computer
5.1.02.03.02.0409
</t>
    </r>
    <r>
      <rPr>
        <sz val="10"/>
        <color theme="1"/>
        <rFont val="Arial"/>
      </rPr>
      <t>Dengan Sub :
2.17 - Urusan Pemerintahan Bidang Koperasi, Usaha Kecil, Dan Menengah
Unit SKPD
2.17.3.29.3.32.14.0000 - Dinas Koperasi, Usaha Kecil, Transmigrasi, Energi dan Sumber Daya Mineral
Program
1.01.01 - Program Penunjang Urusan Pemerintahan Daerah Kabupaten/kota
Kegiatan
1.01.01.2.09 - Pemeliharaan Barang Milik Daerah Penunjang Urusan Pemerintahan Daerah
Sub Kegiatan
1.01.01.2.09.0006 - Pemeliharaan Peralatan dan Mesin Lainnya</t>
    </r>
  </si>
  <si>
    <t>https://prnt.sc/rV21PjuEEeR7</t>
  </si>
  <si>
    <r>
      <t xml:space="preserve">Sudah dikonfirmasi ke pemda
</t>
    </r>
    <r>
      <rPr>
        <u/>
        <sz val="10"/>
        <color rgb="FF1155CC"/>
        <rFont val="Arial"/>
      </rPr>
      <t>https://prnt.sc/wHozakEHSusL</t>
    </r>
  </si>
  <si>
    <t>BUD
197005101990031006 
Karanganyarkab@001</t>
  </si>
  <si>
    <r>
      <rPr>
        <sz val="10"/>
        <color theme="1"/>
        <rFont val="Arial"/>
      </rPr>
      <t xml:space="preserve">BUD saat reset akun PA muncul notifikasi :
</t>
    </r>
    <r>
      <rPr>
        <b/>
        <sz val="11"/>
        <color theme="1"/>
        <rFont val="Arial"/>
      </rPr>
      <t>id_skpd harus diisi.</t>
    </r>
  </si>
  <si>
    <r>
      <rPr>
        <u/>
        <sz val="11"/>
        <color rgb="FF1155CC"/>
        <rFont val="Arial"/>
      </rPr>
      <t>https://prnt.sc/fnm_agAEmM3D</t>
    </r>
    <r>
      <rPr>
        <u/>
        <sz val="10"/>
        <color rgb="FF1155CC"/>
        <rFont val="Arial"/>
      </rPr>
      <t xml:space="preserve"> </t>
    </r>
  </si>
  <si>
    <t>PA
:198305252006041016
Pass:Kepulauanselayarkab1?</t>
  </si>
  <si>
    <t>62 813-5525-4002
~Jufri Nur</t>
  </si>
  <si>
    <t>pagu nol pada dashboard 2025</t>
  </si>
  <si>
    <t xml:space="preserve">https://prnt.sc/taiOmjTDyY29 </t>
  </si>
  <si>
    <r>
      <t xml:space="preserve">Sudah dikonfirmasi ke pemda
</t>
    </r>
    <r>
      <rPr>
        <u/>
        <sz val="10"/>
        <color rgb="FF1155CC"/>
        <rFont val="Arial"/>
      </rPr>
      <t>https://prnt.sc/W13-ud5z5g3Q</t>
    </r>
    <r>
      <rPr>
        <sz val="10"/>
        <color rgb="FF000000"/>
        <rFont val="Arial"/>
        <scheme val="minor"/>
      </rPr>
      <t xml:space="preserve"> </t>
    </r>
  </si>
  <si>
    <t>BUD
197411221995011001
@Butonkab24</t>
  </si>
  <si>
    <t>62 821-9050-9252
Diah</t>
  </si>
  <si>
    <t>Akun PA muncul</t>
  </si>
  <si>
    <t>https://prnt.sc/Ov4SNRePLK0Z</t>
  </si>
  <si>
    <t>PPTK
198302012014112002
@Bantaengkab#1</t>
  </si>
  <si>
    <t>62 823-9300-6374
~Nnappy</t>
  </si>
  <si>
    <r>
      <rPr>
        <sz val="10"/>
        <color theme="1"/>
        <rFont val="Arial"/>
      </rPr>
      <t xml:space="preserve">kode rekening double :
</t>
    </r>
    <r>
      <rPr>
        <b/>
        <sz val="11"/>
        <color theme="1"/>
        <rFont val="Arial"/>
      </rPr>
      <t xml:space="preserve">Belanja Alat/Bahan untuk Kegiatan Kantor- Kertas dan Cover
5.1.02.01.01.0025
</t>
    </r>
    <r>
      <rPr>
        <sz val="10"/>
        <color theme="1"/>
        <rFont val="Arial"/>
      </rPr>
      <t>Unit SKPD
4.01.5.06.0.00.01.0000 - SEKRETARIAT DAERAH
Program
1.01.01 - Program Penunjang Urusan Pemerintahan Daerah Kabupaten/kota
Kegiatan
1.01.01.2.13 - Penataan Organisasi
Sub Kegiatan
1.01.01.2.13.0001 - Pengelolaan Kelembagaan dan Analisis Jabatan</t>
    </r>
  </si>
  <si>
    <t xml:space="preserve">kode rekening tersebut tidak double </t>
  </si>
  <si>
    <r>
      <rPr>
        <u/>
        <sz val="11"/>
        <color rgb="FF1155CC"/>
        <rFont val="Arial"/>
      </rPr>
      <t>https://prnt.sc/bimpLK9WdBYG</t>
    </r>
    <r>
      <rPr>
        <u/>
        <sz val="10"/>
        <color rgb="FF1155CC"/>
        <rFont val="Arial"/>
      </rPr>
      <t xml:space="preserve"> </t>
    </r>
  </si>
  <si>
    <r>
      <rPr>
        <sz val="10"/>
        <rFont val="Arial"/>
      </rPr>
      <t xml:space="preserve">Sudah dikonfirmasi ke pemda
</t>
    </r>
    <r>
      <rPr>
        <u/>
        <sz val="10"/>
        <color rgb="FF1155CC"/>
        <rFont val="Arial"/>
      </rPr>
      <t>https://prnt.sc/xllJbKVPIafO</t>
    </r>
    <r>
      <rPr>
        <sz val="10"/>
        <rFont val="Arial"/>
      </rPr>
      <t xml:space="preserve"> </t>
    </r>
  </si>
  <si>
    <t>Kecamatan Ujung</t>
  </si>
  <si>
    <t xml:space="preserve">PA
197705012002121011
password PA : pare-pare
</t>
  </si>
  <si>
    <t>62 812-1520-3914
~T. Pilneser</t>
  </si>
  <si>
    <r>
      <rPr>
        <u/>
        <sz val="11"/>
        <color rgb="FF1155CC"/>
        <rFont val="Arial"/>
      </rPr>
      <t>https://prnt.sc/JixXBJmiCmIn</t>
    </r>
    <r>
      <rPr>
        <u/>
        <sz val="10"/>
        <color rgb="FF1155CC"/>
        <rFont val="Arial"/>
      </rPr>
      <t xml:space="preserve"> </t>
    </r>
  </si>
  <si>
    <r>
      <rPr>
        <u/>
        <sz val="10"/>
        <color rgb="FF1155CC"/>
        <rFont val="Arial"/>
      </rPr>
      <t>https://prnt.sc/tqiTQw1nLMJe</t>
    </r>
    <r>
      <rPr>
        <sz val="10"/>
        <color rgb="FF000000"/>
        <rFont val="Arial"/>
        <scheme val="minor"/>
      </rPr>
      <t xml:space="preserve"> </t>
    </r>
  </si>
  <si>
    <t>PPTK
198108132010011020
Sulselprov@269</t>
  </si>
  <si>
    <t>62 822-5918-7395</t>
  </si>
  <si>
    <r>
      <rPr>
        <sz val="10"/>
        <color theme="1"/>
        <rFont val="Arial"/>
      </rPr>
      <t xml:space="preserve">rekening belanja double 
</t>
    </r>
    <r>
      <rPr>
        <b/>
        <sz val="11"/>
        <color theme="1"/>
        <rFont val="Arial"/>
      </rPr>
      <t xml:space="preserve">Belanja Bahan-Bahan Bakar dan Pelumas
5.1.02.01.01.0004
</t>
    </r>
    <r>
      <rPr>
        <sz val="10"/>
        <color theme="1"/>
        <rFont val="Arial"/>
      </rPr>
      <t>Dengan sub :
Unit SKPD
4.01.0.00.0.00.01.0005 - BIRO PENGADAAN BARANG DAN JASA
Program
1.01.01 - Program Penunjang Urusan Pemerintahan Daerah Provinsi
Kegiatan
1.01.01.1.09 - Pemeliharaan Barang Milik Daerah Penunjang Urusan Pemerintahan Daerah
Sub Kegiatan
1.01.01.1.09.0002 - Penyediaan Jasa Pemeliharaan, Biaya Pemeliharaan, Pajak dan Perizinan Kendaraan Dinas Operasional atau Lapangan</t>
    </r>
  </si>
  <si>
    <t xml:space="preserve">rekening belanja tersebut tidak double </t>
  </si>
  <si>
    <t>https://prnt.sc/omPZH1QPL1wa</t>
  </si>
  <si>
    <r>
      <t xml:space="preserve">Sudah dikonfirmasi ke pemda
</t>
    </r>
    <r>
      <rPr>
        <u/>
        <sz val="10"/>
        <color rgb="FF1155CC"/>
        <rFont val="Arial"/>
      </rPr>
      <t>https://prnt.sc/VqWp8QjhI9nx</t>
    </r>
    <r>
      <rPr>
        <sz val="10"/>
        <color rgb="FF000000"/>
        <rFont val="Arial"/>
        <scheme val="minor"/>
      </rPr>
      <t xml:space="preserve"> </t>
    </r>
  </si>
  <si>
    <t>17/05/25</t>
  </si>
  <si>
    <t>KECAMATAN POLINGGONA</t>
  </si>
  <si>
    <t>BP 
197705032010011024
Pass: Kecplgn@_1
BUD
196507251993072001
Pass: Kolakakab*1</t>
  </si>
  <si>
    <t>62 813-4185-0009
~~fendirasyid</t>
  </si>
  <si>
    <r>
      <rPr>
        <sz val="10"/>
        <color theme="1"/>
        <rFont val="Arial"/>
      </rPr>
      <t xml:space="preserve">Akun BP berubah SKPD menjadi Kecamatan Kolaka pada login 2025
Namun saat di coba pada akun BUD saat di alihkan pada menu perbarui pegawai sudah berhasil 
mengubah SKPD menjadi </t>
    </r>
    <r>
      <rPr>
        <b/>
        <sz val="10"/>
        <color theme="1"/>
        <rFont val="Arial"/>
      </rPr>
      <t>KECAMATAN POLINGGONA</t>
    </r>
    <r>
      <rPr>
        <sz val="10"/>
        <color theme="1"/>
        <rFont val="Arial"/>
      </rPr>
      <t xml:space="preserve">
namun ketika login lokasi masih tetap sama yaitu Kecamatan Kolaka pada login 2025 </t>
    </r>
  </si>
  <si>
    <t>BP login pada tahun 2025 SKPD menjadi 
KECAMATAN POLINGGONA</t>
  </si>
  <si>
    <r>
      <rPr>
        <sz val="10"/>
        <rFont val="Arial"/>
      </rPr>
      <t xml:space="preserve">Login BP 2025
</t>
    </r>
    <r>
      <rPr>
        <u/>
        <sz val="11"/>
        <color rgb="FF1155CC"/>
        <rFont val="Arial"/>
      </rPr>
      <t>https://prnt.sc/RkF3yeaMLaDw</t>
    </r>
    <r>
      <rPr>
        <sz val="10"/>
        <rFont val="Arial"/>
      </rPr>
      <t xml:space="preserve"> 
BUD alihkan SKPD  BP
</t>
    </r>
    <r>
      <rPr>
        <u/>
        <sz val="11"/>
        <color rgb="FF1155CC"/>
        <rFont val="Arial"/>
      </rPr>
      <t>https://prnt.sc/naUQB7k4Suu9</t>
    </r>
    <r>
      <rPr>
        <sz val="10"/>
        <rFont val="Arial"/>
      </rPr>
      <t xml:space="preserve"> </t>
    </r>
  </si>
  <si>
    <r>
      <t xml:space="preserve">Sudah dikonfirmasi ke pemda
</t>
    </r>
    <r>
      <rPr>
        <u/>
        <sz val="10"/>
        <color rgb="FF1155CC"/>
        <rFont val="Arial"/>
      </rPr>
      <t>https://prnt.sc/xqYospdbqNAh</t>
    </r>
    <r>
      <rPr>
        <sz val="10"/>
        <color rgb="FF000000"/>
        <rFont val="Arial"/>
        <scheme val="minor"/>
      </rPr>
      <t xml:space="preserve"> </t>
    </r>
  </si>
  <si>
    <t>KECAMATAN TOMOHON TENGAH</t>
  </si>
  <si>
    <t>akun BP 
username : 19900611 201102 2 001
pass   :  tomohon@123A</t>
  </si>
  <si>
    <t>62 852-4053-4504
~MDK</t>
  </si>
  <si>
    <r>
      <rPr>
        <sz val="10"/>
        <color theme="1"/>
        <rFont val="Arial"/>
      </rPr>
      <t xml:space="preserve">Saat membuat SPP LS bulan januari muncul notifikasi </t>
    </r>
    <r>
      <rPr>
        <b/>
        <sz val="10"/>
        <color theme="1"/>
        <rFont val="Arial"/>
      </rPr>
      <t xml:space="preserve">
</t>
    </r>
    <r>
      <rPr>
        <b/>
        <sz val="11"/>
        <color theme="1"/>
        <rFont val="Arial"/>
      </rPr>
      <t>ERROR: more than one row returned by a subquery used as an expression (SQLSTATE 21000)</t>
    </r>
  </si>
  <si>
    <t xml:space="preserve">BP bisa create SPP LS </t>
  </si>
  <si>
    <r>
      <rPr>
        <u/>
        <sz val="11"/>
        <color rgb="FF1155CC"/>
        <rFont val="Arial"/>
      </rPr>
      <t>https://prnt.sc/08-1uK4xeeqM</t>
    </r>
    <r>
      <rPr>
        <u/>
        <sz val="10"/>
        <color rgb="FF1155CC"/>
        <rFont val="Arial"/>
      </rPr>
      <t xml:space="preserve"> </t>
    </r>
  </si>
  <si>
    <r>
      <t xml:space="preserve">Sudah dikonfirmasi ke pemda
</t>
    </r>
    <r>
      <rPr>
        <u/>
        <sz val="10"/>
        <color rgb="FF1155CC"/>
        <rFont val="Arial"/>
      </rPr>
      <t>https://prnt.sc/-WkWE64oREMV</t>
    </r>
    <r>
      <rPr>
        <sz val="10"/>
        <color rgb="FF000000"/>
        <rFont val="Arial"/>
        <scheme val="minor"/>
      </rPr>
      <t xml:space="preserve"> </t>
    </r>
  </si>
  <si>
    <t xml:space="preserve"> DINAS PERUMAHAN, PEMUKIMAN DAN PERTANAHAN</t>
  </si>
  <si>
    <t>PTTK 
 197909212008012020 @Bantaengkab#1</t>
  </si>
  <si>
    <r>
      <rPr>
        <sz val="10"/>
        <color theme="1"/>
        <rFont val="Arial"/>
      </rPr>
      <t xml:space="preserve">Double pada kode rekening :
</t>
    </r>
    <r>
      <rPr>
        <b/>
        <sz val="11"/>
        <color theme="1"/>
        <rFont val="Arial"/>
      </rPr>
      <t xml:space="preserve">Belanja Alat/Bahan untuk Kegiatan Kantor-Bahan Komputer
5.1.02.01.01.0029
</t>
    </r>
    <r>
      <rPr>
        <sz val="10"/>
        <color theme="1"/>
        <rFont val="Arial"/>
      </rPr>
      <t xml:space="preserve">Dengan SUB :
Bidang
1.04 - Urusan Pemerintahan Bidang Perumahan Dan Kawasan Permukiman
Unit SKPD
1.04.2.10.0.00.01.0000 - DINAS PERUMAHAN, PEMUKIMAN DAN PERTANAHAN
Program
1.04.05 - Program Peningkatan Prasarana, Sarana Dan Utilitas Umum (psu)
Kegiatan
1.04.05.2.01 - Urusan Penyelenggaraan PSU Perumahan
Sub Kegiatan
1.04.05.2.01.0002 - Penyediaan Prasarana, Sarana, dan Utilitas Umum di Perumahan untuk Menunjang Fungsi Hunian
</t>
    </r>
  </si>
  <si>
    <t xml:space="preserve">SUB kegiatan tersebut tidak double </t>
  </si>
  <si>
    <t xml:space="preserve">https://prnt.sc/4gHCMPQqY_26 </t>
  </si>
  <si>
    <r>
      <t xml:space="preserve">Sudah dikonfirmasi ke pemda
</t>
    </r>
    <r>
      <rPr>
        <u/>
        <sz val="10"/>
        <color rgb="FF1155CC"/>
        <rFont val="Arial"/>
      </rPr>
      <t>https://prnt.sc/q0RGbnTrqmjh</t>
    </r>
  </si>
  <si>
    <t>BUD
197607191998031003
Gowakab1!</t>
  </si>
  <si>
    <t xml:space="preserve">Akun BUD saat login 2025 Akun tidak di temukan. </t>
  </si>
  <si>
    <t>https://prnt.sc/OMEAOmwCReAu</t>
  </si>
  <si>
    <t>saat ini BUD atas nama 197505062007012024 Kamariah, S.E. , tambahkan dulu user BUD baru jika ganti nanti jabatanya kita bantu set</t>
  </si>
  <si>
    <t>BUD
19680422 199703 1 003
PASS : GorontaloProv1*
PA
197508231999031004 
Password : Gorontaloprov@123</t>
  </si>
  <si>
    <t>62 813-4164-0006
~Mat Kalasiani</t>
  </si>
  <si>
    <t>pengajuan rekening tidak muncul pada akun BUD 
Sedangkan pada akun PA sudah di ajukan rekening tersebut 
Rekening dengan nomor :
00301130000496
BP BPBD PROV GTLO</t>
  </si>
  <si>
    <t xml:space="preserve">BUD dapat validasi rekening </t>
  </si>
  <si>
    <r>
      <rPr>
        <u/>
        <sz val="10"/>
        <color rgb="FF1155CC"/>
        <rFont val="Arial"/>
      </rPr>
      <t xml:space="preserve">https://prnt.sc/W_0Kl96K9PFe 
</t>
    </r>
    <r>
      <rPr>
        <u/>
        <sz val="11"/>
        <color rgb="FF1155CC"/>
        <rFont val="Arial"/>
      </rPr>
      <t>https://prnt.sc/-ClQ9IAinUTg</t>
    </r>
    <r>
      <rPr>
        <u/>
        <sz val="10"/>
        <color rgb="FF000000"/>
        <rFont val="Arial"/>
      </rPr>
      <t xml:space="preserve"> </t>
    </r>
  </si>
  <si>
    <r>
      <t xml:space="preserve">Sudah dikonfirmasi ke pemda
</t>
    </r>
    <r>
      <rPr>
        <u/>
        <sz val="10"/>
        <color rgb="FF1155CC"/>
        <rFont val="Arial"/>
      </rPr>
      <t>https://prnt.sc/3EkYH-cN2ROP</t>
    </r>
    <r>
      <rPr>
        <sz val="10"/>
        <color rgb="FF000000"/>
        <rFont val="Arial"/>
        <scheme val="minor"/>
      </rPr>
      <t xml:space="preserve"> </t>
    </r>
  </si>
  <si>
    <t>RUMAH SAKIT UMUM DAERAH KH. HAYYUNG</t>
  </si>
  <si>
    <t>BUD :198305252006041016
Pass :Kepulauanselayarkab1?</t>
  </si>
  <si>
    <t xml:space="preserve">Tidak muncul pilihan unit Rumah Sakit saat BUD menentukan Besaran UP, namun sudah dianggarkan di penganggaran </t>
  </si>
  <si>
    <t>Muncul pilihan Rumah Sakit</t>
  </si>
  <si>
    <r>
      <rPr>
        <u/>
        <sz val="10"/>
        <color rgb="FF1155CC"/>
        <rFont val="Arial"/>
      </rPr>
      <t>https://prnt.sc/IGJIULKJQZHL
https://prnt.sc/59BXVBGDRHja</t>
    </r>
    <r>
      <rPr>
        <sz val="10"/>
        <color rgb="FF000000"/>
        <rFont val="Arial"/>
      </rPr>
      <t xml:space="preserve"> </t>
    </r>
  </si>
  <si>
    <r>
      <t xml:space="preserve">Sudah dikonfirmasi ke pemda
</t>
    </r>
    <r>
      <rPr>
        <u/>
        <sz val="10"/>
        <color rgb="FF1155CC"/>
        <rFont val="Arial"/>
      </rPr>
      <t>https://prnt.sc/j6_jYblKnVRu</t>
    </r>
    <r>
      <rPr>
        <sz val="10"/>
        <color rgb="FF000000"/>
        <rFont val="Arial"/>
        <scheme val="minor"/>
      </rPr>
      <t xml:space="preserve"> </t>
    </r>
  </si>
  <si>
    <t>Rumah Sakit Umum Daerah Massenrempulu
Rumah Sakit Umum Hj. Puang Sabbe</t>
  </si>
  <si>
    <t>BUD : 198007052008041002
Pass : Perbendri</t>
  </si>
  <si>
    <t>62 811-4184-646
~Ady Sufriady</t>
  </si>
  <si>
    <t>https://prnt.sc/WrElpUwXm8Sr</t>
  </si>
  <si>
    <r>
      <t xml:space="preserve">Sudah dikonfirmasi ke pemda
</t>
    </r>
    <r>
      <rPr>
        <u/>
        <sz val="10"/>
        <color rgb="FF1155CC"/>
        <rFont val="Arial"/>
      </rPr>
      <t>https://prnt.sc/c-31HCmcyX7S</t>
    </r>
    <r>
      <rPr>
        <sz val="10"/>
        <color rgb="FF000000"/>
        <rFont val="Arial"/>
        <scheme val="minor"/>
      </rPr>
      <t xml:space="preserve"> </t>
    </r>
  </si>
  <si>
    <t xml:space="preserve">BADAN PENGELOLA KEUANGAN DAN ASET DAERAH
</t>
  </si>
  <si>
    <t>BUD : 196412311990021039
Password: @Bpkadsultra1</t>
  </si>
  <si>
    <t>62 852-4165-1511
~sutandiaparisiregar</t>
  </si>
  <si>
    <t>Terdapat pergantian BUD 
PA selaku BUD (Pejabat lama) 
Nama : Muhammad Ilyas, SE., MDM
Nip: 19641231 199002 1 039
Password : @Bpkadsultra1
PA selaku BUD (Pejabat baru) 
Nama :  Hasrullah, S. STP., M. Si
Nip : 19770616 199511 1 001</t>
  </si>
  <si>
    <t>Dapat Login Sebagai BUD Baru</t>
  </si>
  <si>
    <r>
      <rPr>
        <u/>
        <sz val="10"/>
        <color rgb="FF1155CC"/>
        <rFont val="Arial"/>
      </rPr>
      <t>https://prnt.sc/krWAZ4_2KV0Y</t>
    </r>
    <r>
      <rPr>
        <u/>
        <sz val="10"/>
        <color rgb="FF1155CC"/>
        <rFont val="Arial"/>
      </rPr>
      <t xml:space="preserve"> </t>
    </r>
  </si>
  <si>
    <t>Tidak dapat reset password PA Baru, pengguna belum muncul pada menu pegawai 
Nama :  Hasrullah, S. STP., M. Si
Nip : 19770616 199511 1 001</t>
  </si>
  <si>
    <t>Muncul pada menu Pegawai</t>
  </si>
  <si>
    <t xml:space="preserve">https://prnt.sc/bkNYRhquafBO </t>
  </si>
  <si>
    <t>passwd menjadi passwd dfult sultraprov</t>
  </si>
  <si>
    <r>
      <t xml:space="preserve">Akses BUD menggunakan pass default invalid
</t>
    </r>
    <r>
      <rPr>
        <u/>
        <sz val="10"/>
        <color rgb="FF1155CC"/>
        <rFont val="Arial"/>
      </rPr>
      <t>https://prnt.sc/11f_d17Dqa5K</t>
    </r>
    <r>
      <rPr>
        <sz val="10"/>
        <color rgb="FF000000"/>
        <rFont val="Arial"/>
        <scheme val="minor"/>
      </rPr>
      <t xml:space="preserve">  coba lagi sultraprov lalu rubah pswdnya saat rubah jangan salah</t>
    </r>
  </si>
  <si>
    <t>PA
19710222 199012 1 001
Sultengprov24!</t>
  </si>
  <si>
    <t>62 815-2461-2145
~meindaa_</t>
  </si>
  <si>
    <r>
      <rPr>
        <sz val="10"/>
        <color theme="1"/>
        <rFont val="Arial"/>
      </rPr>
      <t xml:space="preserve">PA saat menambahkan pengguna dengan NIP 
</t>
    </r>
    <r>
      <rPr>
        <b/>
        <sz val="10"/>
        <color theme="1"/>
        <rFont val="Arial"/>
      </rPr>
      <t xml:space="preserve">NIP sudah digunakan
</t>
    </r>
    <r>
      <rPr>
        <sz val="10"/>
        <color theme="1"/>
        <rFont val="Arial"/>
      </rPr>
      <t xml:space="preserve">NIP dengan nomor :
19790602 200604 1 022
Namun ketika di cek NIP tersebut belum pernah digunakan </t>
    </r>
  </si>
  <si>
    <t>PA dapat menambahkan NIP tersebut</t>
  </si>
  <si>
    <r>
      <rPr>
        <u/>
        <sz val="11"/>
        <color rgb="FF1155CC"/>
        <rFont val="Arial"/>
      </rPr>
      <t>https://prnt.sc/jwEfHz5Rdcy9</t>
    </r>
    <r>
      <rPr>
        <sz val="10"/>
        <color rgb="FF000000"/>
        <rFont val="Arial"/>
      </rPr>
      <t xml:space="preserve"> </t>
    </r>
  </si>
  <si>
    <t>nip sudah ada atas nama 197906022006041022 Rudi, ST</t>
  </si>
  <si>
    <r>
      <t xml:space="preserve">Setelah di cek NIP tersebut tidak ada di menu
pegawai/pengguna 
197906022006041022 Rudi, ST
</t>
    </r>
    <r>
      <rPr>
        <u/>
        <sz val="11"/>
        <color rgb="FF1155CC"/>
        <rFont val="Arial"/>
      </rPr>
      <t>https://prnt.sc/apJjYDF7fMln</t>
    </r>
    <r>
      <rPr>
        <sz val="10"/>
        <color rgb="FF000000"/>
        <rFont val="Arial"/>
        <scheme val="minor"/>
      </rPr>
      <t xml:space="preserve"> </t>
    </r>
  </si>
  <si>
    <t xml:space="preserve">BUD : 196507251993072001
Pasword : Kolakakab*1
</t>
  </si>
  <si>
    <r>
      <rPr>
        <sz val="10"/>
        <rFont val="Arial"/>
      </rPr>
      <t xml:space="preserve">Akun Fungsi Akuntansi SKPD tidak muncul a.n Andi Kastu 197409092009011001 (ingin mereset password karena lupa), mencoba 'tambahkan pegawai' ada notif : </t>
    </r>
    <r>
      <rPr>
        <u/>
        <sz val="10"/>
        <color rgb="FF1155CC"/>
        <rFont val="Arial"/>
      </rPr>
      <t>https://prnt.sc/MfoEue9NGjWM</t>
    </r>
    <r>
      <rPr>
        <sz val="10"/>
        <rFont val="Arial"/>
      </rPr>
      <t xml:space="preserve"> </t>
    </r>
  </si>
  <si>
    <t>pegawai muncul, dan bisa login</t>
  </si>
  <si>
    <r>
      <rPr>
        <u/>
        <sz val="11"/>
        <color rgb="FF1155CC"/>
        <rFont val="Calibri, &quot;sans-serif&quot;"/>
      </rPr>
      <t>https://prnt.sc/vtL364yNfVLT</t>
    </r>
  </si>
  <si>
    <t>sudah di set passwd defult kolakakab</t>
  </si>
  <si>
    <t xml:space="preserve">PA
19700606 199603 1 006
Password : Sulsel_provDkp!@25
</t>
  </si>
  <si>
    <t>62 813-5509-1363
~Ida Program</t>
  </si>
  <si>
    <r>
      <rPr>
        <sz val="10"/>
        <color theme="1"/>
        <rFont val="Arial"/>
      </rPr>
      <t xml:space="preserve">PA saat mencetak rincian belanja muncul notifikasi :
</t>
    </r>
    <r>
      <rPr>
        <b/>
        <sz val="10"/>
        <color theme="1"/>
        <rFont val="Arial"/>
      </rPr>
      <t>gagal mengambil data. - ERROR: server closed the connection unexpectedly
This probably means the server terminated abnormally
before or while processing the request. (SQLSTATE 08006)</t>
    </r>
  </si>
  <si>
    <r>
      <rPr>
        <u/>
        <sz val="11"/>
        <color rgb="FF1155CC"/>
        <rFont val="Arial"/>
      </rPr>
      <t>https://prnt.sc/HWplsj332pLc</t>
    </r>
    <r>
      <rPr>
        <u/>
        <sz val="10"/>
        <color rgb="FF1155CC"/>
        <rFont val="Arial"/>
      </rPr>
      <t xml:space="preserve">c </t>
    </r>
  </si>
  <si>
    <r>
      <t xml:space="preserve">Sudah dikonfirmasi ke pemda
</t>
    </r>
    <r>
      <rPr>
        <u/>
        <sz val="10"/>
        <color rgb="FF1155CC"/>
        <rFont val="Arial"/>
      </rPr>
      <t>https://prnt.sc/0lTYVTCaT1ze</t>
    </r>
    <r>
      <rPr>
        <sz val="10"/>
        <color rgb="FF000000"/>
        <rFont val="Arial"/>
        <scheme val="minor"/>
      </rPr>
      <t xml:space="preserve"> </t>
    </r>
  </si>
  <si>
    <t>User BUD : 19830614 200112 1 001
Pass         : PerbendaharaaN24
User PA     : 19660706 199803 1 005
Pass          : @Dishub1709</t>
  </si>
  <si>
    <t>62 853-9519-1977</t>
  </si>
  <si>
    <r>
      <rPr>
        <sz val="10"/>
        <color theme="1"/>
        <rFont val="Arial"/>
      </rPr>
      <t xml:space="preserve">PA saat ingin membuat BPP 
sebelumnya sudah melakukan pelimpaha PA ke KPA 
</t>
    </r>
    <r>
      <rPr>
        <b/>
        <sz val="11"/>
        <color theme="1"/>
        <rFont val="Arial"/>
      </rPr>
      <t>Data Tidak Ditemukan</t>
    </r>
  </si>
  <si>
    <r>
      <rPr>
        <u/>
        <sz val="11"/>
        <color rgb="FF1155CC"/>
        <rFont val="Arial"/>
      </rPr>
      <t>https://prnt.sc/CKXEcnPgGla0</t>
    </r>
    <r>
      <rPr>
        <u/>
        <sz val="10"/>
        <color rgb="FF1155CC"/>
        <rFont val="Arial"/>
      </rPr>
      <t xml:space="preserve"> </t>
    </r>
  </si>
  <si>
    <r>
      <t xml:space="preserve">Data KPA masih belum muncul
</t>
    </r>
    <r>
      <rPr>
        <u/>
        <sz val="10"/>
        <color rgb="FF1155CC"/>
        <rFont val="Arial"/>
      </rPr>
      <t>https://prnt.sc/VFHKmMJw-Kuq</t>
    </r>
    <r>
      <rPr>
        <sz val="10"/>
        <color rgb="FF000000"/>
        <rFont val="Arial"/>
        <scheme val="minor"/>
      </rPr>
      <t xml:space="preserve"> </t>
    </r>
  </si>
  <si>
    <t xml:space="preserve">Dinas Tenaga Kerja Dan Transmigrasi </t>
  </si>
  <si>
    <t>19650117 199203 1 006
Pass: K3pr1Pr0v123!</t>
  </si>
  <si>
    <t>62 812-6659-5650</t>
  </si>
  <si>
    <r>
      <rPr>
        <sz val="10"/>
        <color theme="1"/>
        <rFont val="Arial"/>
      </rPr>
      <t xml:space="preserve">PA saat mencetak rincian belanja muncul notifikasi :
</t>
    </r>
    <r>
      <rPr>
        <b/>
        <sz val="10"/>
        <color theme="1"/>
        <rFont val="Arial"/>
      </rPr>
      <t>gagal mengambil data. - ERROR: server closed the connection unexpectedly
This probably means the server terminated abnormally
before or while processing the request. (SQLSTATE 08006)</t>
    </r>
  </si>
  <si>
    <r>
      <rPr>
        <u/>
        <sz val="11"/>
        <color rgb="FF1155CC"/>
        <rFont val="Arial"/>
      </rPr>
      <t>https://prnt.sc/zenYSqQ7ijhb</t>
    </r>
    <r>
      <rPr>
        <u/>
        <sz val="10"/>
        <color rgb="FF1155CC"/>
        <rFont val="Arial"/>
      </rPr>
      <t xml:space="preserve"> </t>
    </r>
  </si>
  <si>
    <r>
      <t xml:space="preserve">Sudah dikonfirmasi ke pemda
</t>
    </r>
    <r>
      <rPr>
        <u/>
        <sz val="10"/>
        <color rgb="FF1155CC"/>
        <rFont val="Arial"/>
      </rPr>
      <t>https://prnt.sc/U4F22UmCk_wj</t>
    </r>
    <r>
      <rPr>
        <sz val="10"/>
        <color rgb="FF000000"/>
        <rFont val="Arial"/>
        <scheme val="minor"/>
      </rPr>
      <t xml:space="preserve"> </t>
    </r>
  </si>
  <si>
    <t>Kecamatan Tahuna</t>
  </si>
  <si>
    <t>BUD : 196805251993032010
Pass : Sangihekab24$</t>
  </si>
  <si>
    <t xml:space="preserve">Willem
082291201038
</t>
  </si>
  <si>
    <t>Saat menambahkan pegawai BPP, muncul notifikasi "
Forbidden - User ini sudah terdaftar sebagai: [FUNGSI AKUNTANSI SKPD]". Namun pada data pegawai, tidak ditemukan NIP tersebut
BPP : 
Trisnayati Grace Kereh
198604102013112001
KPA : 
IRWANTO POKARILA, SH
197706092008041001</t>
  </si>
  <si>
    <t>Dapat menambahkan data pegawai BPP</t>
  </si>
  <si>
    <t xml:space="preserve">https://prnt.sc/vAu2CxlzSvxV
https://prnt.sc/RmhFwVn6S5mk
</t>
  </si>
  <si>
    <r>
      <rPr>
        <sz val="10"/>
        <color rgb="FF000000"/>
        <rFont val="Arial"/>
      </rPr>
      <t xml:space="preserve">Sudah dikonfirmasi ke pemda
</t>
    </r>
    <r>
      <rPr>
        <u/>
        <sz val="10"/>
        <color rgb="FF1155CC"/>
        <rFont val="Arial"/>
      </rPr>
      <t>https://prnt.sc/0QN1YT0Wvqj6</t>
    </r>
  </si>
  <si>
    <t>Kecamatan Tahuna Timur</t>
  </si>
  <si>
    <t>BUD : 196805251993032010
Pass : Sangihekab24$</t>
  </si>
  <si>
    <t xml:space="preserve">Willem
082291201038
</t>
  </si>
  <si>
    <t xml:space="preserve">Saat menambahkan pegawai sebagai BP, muncul notifikasi "Forbidden - User ini sudah terdaftar sebagai: [FUNGSI AKUNTANSI SKPD]". Namun pada data pegawai, tidak ditemukan NIP tersebut
Kecamatan Tahuna Timur
BP : 
IRNA MOHO
198505022012122001
</t>
  </si>
  <si>
    <t>Dapat menambahkan data pegawai BP</t>
  </si>
  <si>
    <t xml:space="preserve">https://prnt.sc/eq6c19yXJSv0
</t>
  </si>
  <si>
    <r>
      <t xml:space="preserve">Sudah dikonfirmasi ke pemda
</t>
    </r>
    <r>
      <rPr>
        <u/>
        <sz val="10"/>
        <color rgb="FF1155CC"/>
        <rFont val="Arial"/>
      </rPr>
      <t>https://prnt.sc/diJmNY93fsrv</t>
    </r>
    <r>
      <rPr>
        <sz val="10"/>
        <color rgb="FF000000"/>
        <rFont val="Arial"/>
        <scheme val="minor"/>
      </rPr>
      <t xml:space="preserve"> </t>
    </r>
  </si>
  <si>
    <t>BUD : 197505062007012024
Pass: GowaKab1!</t>
  </si>
  <si>
    <t>Pergantian BUD 
BUD Lama : 
Kamariah, S.E.
NIP : 197505062007012024
Pass : GowaKab1!
BUD Baru :
MAHMUD S Sos, MM
NIP : 197607191998031003
Pass : Gowakab1!
Sudah dilakukan mutakhirkan data pada penatausahaan</t>
  </si>
  <si>
    <t xml:space="preserve">https://prnt.sc/hDDXJ6G80IZX </t>
  </si>
  <si>
    <t>PA : 19680102 199603 1 005
Pass : @Soppengkab01</t>
  </si>
  <si>
    <t>62 822-9328-3117
~Novita Sari</t>
  </si>
  <si>
    <t>Setelah tahapan pergeseran, nilai anggaran pada DPA Pembiayaan tidak terbaca (bernilai nol). Sedangkan pada penganggaran terdapat nilainya</t>
  </si>
  <si>
    <t>Nilai anggaran Pembiayaan muncul</t>
  </si>
  <si>
    <r>
      <rPr>
        <u/>
        <sz val="10"/>
        <color rgb="FF1155CC"/>
        <rFont val="Arial"/>
      </rPr>
      <t xml:space="preserve">https://prnt.sc/o_aae9sfz0mU
</t>
    </r>
    <r>
      <rPr>
        <u/>
        <sz val="10"/>
        <color rgb="FF1155CC"/>
        <rFont val="Arial"/>
      </rPr>
      <t>https://prnt.sc/wKqso2h5AmPE</t>
    </r>
    <r>
      <rPr>
        <u/>
        <sz val="10"/>
        <color rgb="FF1155CC"/>
        <rFont val="Arial"/>
      </rPr>
      <t xml:space="preserve"> </t>
    </r>
  </si>
  <si>
    <r>
      <t xml:space="preserve">Sudah dikonfirmasi ke pemda
</t>
    </r>
    <r>
      <rPr>
        <u/>
        <sz val="10"/>
        <color rgb="FF1155CC"/>
        <rFont val="Arial"/>
      </rPr>
      <t>https://prnt.sc/vHPTjrlMCmA_</t>
    </r>
    <r>
      <rPr>
        <sz val="10"/>
        <color rgb="FF000000"/>
        <rFont val="Arial"/>
        <scheme val="minor"/>
      </rPr>
      <t xml:space="preserve"> </t>
    </r>
  </si>
  <si>
    <t>PA : 197205072008012009 
Pswrd :  Keuangan1@</t>
  </si>
  <si>
    <t>62 811-4038-717
~Nurafiah Marlin</t>
  </si>
  <si>
    <t>Nilai anggaran tidak muncul pada dashboard penatausahaan</t>
  </si>
  <si>
    <t>https://prnt.sc/o7uiIdYTcXFo</t>
  </si>
  <si>
    <r>
      <t xml:space="preserve">confirm
</t>
    </r>
    <r>
      <rPr>
        <u/>
        <sz val="11"/>
        <color rgb="FF1155CC"/>
        <rFont val="Arial"/>
      </rPr>
      <t>https://prnt.sc/Bm-2dt-syUqi</t>
    </r>
    <r>
      <rPr>
        <sz val="10"/>
        <color rgb="FF000000"/>
        <rFont val="Arial"/>
        <scheme val="minor"/>
      </rPr>
      <t xml:space="preserve"> </t>
    </r>
  </si>
  <si>
    <t>20/01/26</t>
  </si>
  <si>
    <t>APBD Kecamatan Kodeoha</t>
  </si>
  <si>
    <t>PA
197309092002121006                                        Password : @Kolakautarakab01</t>
  </si>
  <si>
    <t xml:space="preserve">62 811-4038-717
~Nurafiah </t>
  </si>
  <si>
    <t xml:space="preserve">Login pada 2025 
Tidak di temukan pada akun PA </t>
  </si>
  <si>
    <t>https://prnt.sc/Ffr_D3g1JVCy</t>
  </si>
  <si>
    <r>
      <t xml:space="preserve">confrm
</t>
    </r>
    <r>
      <rPr>
        <u/>
        <sz val="11"/>
        <color rgb="FF1155CC"/>
        <rFont val="Arial"/>
      </rPr>
      <t>https://prnt.sc/7ZKVz9YpWx0q</t>
    </r>
    <r>
      <rPr>
        <sz val="10"/>
        <color rgb="FF000000"/>
        <rFont val="Arial"/>
        <scheme val="minor"/>
      </rPr>
      <t xml:space="preserve"> </t>
    </r>
  </si>
  <si>
    <t>20/01/27</t>
  </si>
  <si>
    <t>BADAN PENGEMBANGAN DAN SUMBER DAYA MANUSIA</t>
  </si>
  <si>
    <t>BP
197709262003121003
Password : @Sulselprov1234</t>
  </si>
  <si>
    <t>Dinas Koperasi, Usaha Kecil Dan Menengah</t>
  </si>
  <si>
    <r>
      <rPr>
        <sz val="11"/>
        <color theme="1"/>
        <rFont val="Arial"/>
      </rPr>
      <t xml:space="preserve">BP saat masuk menu rekening muncul notifikasi :
</t>
    </r>
    <r>
      <rPr>
        <b/>
        <sz val="11"/>
        <color theme="1"/>
        <rFont val="Arial"/>
      </rPr>
      <t xml:space="preserve">
gagal mengambil data bank. - no rows in result set
</t>
    </r>
    <r>
      <rPr>
        <sz val="11"/>
        <color theme="1"/>
        <rFont val="Arial"/>
      </rPr>
      <t xml:space="preserve">Sehingga tidak bisa menambahkan rekening </t>
    </r>
  </si>
  <si>
    <t>https://prnt.sc/ZISseUE_WFJn</t>
  </si>
  <si>
    <r>
      <t xml:space="preserve">confrm
</t>
    </r>
    <r>
      <rPr>
        <u/>
        <sz val="11"/>
        <color rgb="FF1155CC"/>
        <rFont val="Arial"/>
      </rPr>
      <t>https://prnt.sc/z9I8xaVAXupH</t>
    </r>
    <r>
      <rPr>
        <sz val="10"/>
        <color rgb="FF000000"/>
        <rFont val="Arial"/>
        <scheme val="minor"/>
      </rPr>
      <t xml:space="preserve"> </t>
    </r>
  </si>
  <si>
    <t>20/01/28</t>
  </si>
  <si>
    <t>PA tidak dapat melimpahkan kewenangan ke KPA, muncul notifikasi
"can't scan into dest[5]: cannot scan NULL into *string"</t>
  </si>
  <si>
    <t>PA dapat melimpahkan kewenangan</t>
  </si>
  <si>
    <t>https://prnt.sc/0XRxyoEGBC0X</t>
  </si>
  <si>
    <t>PPTK
198307102006042014
@Lela506080</t>
  </si>
  <si>
    <t>62 811-4310-1565
~Lela</t>
  </si>
  <si>
    <t xml:space="preserve">RAK tidak bisa di edit sesudah melakukan pergeseran </t>
  </si>
  <si>
    <t xml:space="preserve">PPTK bisa edit RAK </t>
  </si>
  <si>
    <r>
      <rPr>
        <u/>
        <sz val="11"/>
        <color rgb="FF1155CC"/>
        <rFont val="Arial"/>
      </rPr>
      <t>https://prnt.sc/l2vIKfIUvLQU</t>
    </r>
    <r>
      <rPr>
        <u/>
        <sz val="10"/>
        <color rgb="FF1155CC"/>
        <rFont val="Arial"/>
      </rPr>
      <t xml:space="preserve"> </t>
    </r>
  </si>
  <si>
    <r>
      <t xml:space="preserve">confirm
</t>
    </r>
    <r>
      <rPr>
        <u/>
        <sz val="11"/>
        <color rgb="FF1155CC"/>
        <rFont val="Arial"/>
      </rPr>
      <t>https://prnt.sc/XprY5nsKNJRS</t>
    </r>
    <r>
      <rPr>
        <sz val="10"/>
        <color rgb="FF000000"/>
        <rFont val="Arial"/>
        <scheme val="minor"/>
      </rPr>
      <t xml:space="preserve"> </t>
    </r>
  </si>
  <si>
    <t>BUD
197011112003121006
password  :  Bpkad!23
PA
196809122002121008
password : @Dinkeskab1</t>
  </si>
  <si>
    <t>62 857-5604-7187</t>
  </si>
  <si>
    <t>Nama KPA tidak muncul salah satunya 
Saat menambahkan pegawai BPP 
sudah di lakukan pelimpahan dari PA ke KPA 
NIP 
198108182014112002</t>
  </si>
  <si>
    <t xml:space="preserve">KPA muncul 2 pegawai </t>
  </si>
  <si>
    <r>
      <rPr>
        <u/>
        <sz val="10"/>
        <color rgb="FF1155CC"/>
        <rFont val="Arial"/>
      </rPr>
      <t xml:space="preserve">https://prnt.sc/DTIKjP4Fwc5e 
</t>
    </r>
    <r>
      <rPr>
        <u/>
        <sz val="10"/>
        <color rgb="FF000000"/>
        <rFont val="Arial"/>
      </rPr>
      <t xml:space="preserve">Pegawai KPA 
</t>
    </r>
    <r>
      <rPr>
        <u/>
        <sz val="11"/>
        <color rgb="FF1155CC"/>
        <rFont val="Arial"/>
      </rPr>
      <t>https://prnt.sc/glmWVsg0blMz</t>
    </r>
    <r>
      <rPr>
        <u/>
        <sz val="10"/>
        <color rgb="FF000000"/>
        <rFont val="Arial"/>
      </rPr>
      <t xml:space="preserve"> </t>
    </r>
  </si>
  <si>
    <r>
      <t xml:space="preserve">confirm
</t>
    </r>
    <r>
      <rPr>
        <u/>
        <sz val="11"/>
        <color rgb="FF1155CC"/>
        <rFont val="Arial"/>
      </rPr>
      <t>https://prnt.sc/NJt_j6q8OR24</t>
    </r>
    <r>
      <rPr>
        <sz val="10"/>
        <color rgb="FF000000"/>
        <rFont val="Arial"/>
        <scheme val="minor"/>
      </rPr>
      <t xml:space="preserve"> </t>
    </r>
  </si>
  <si>
    <t>PA
19690719 200012 1 002
password = @anton123
PPK
19790847 199711 2 001
password = @anton123
Bendahara
19920505 201903 1 008
password = @anton123
BUD
19720228 200003 1 005
password = Munakab24@</t>
  </si>
  <si>
    <t>085353190295
-Awal</t>
  </si>
  <si>
    <t>DIbatalkan sts yang sudah dibuat, berikut nomor sts :
74.03/07.0/000002/TU/5.03.0.00.0.00.01.0000/PPR2/1/2024
74.03/07.0/000003/TU/5.03.0.00.0.00.01.0000/PPR2/1/2024</t>
  </si>
  <si>
    <t>Dibatalkan stsnya</t>
  </si>
  <si>
    <t>https://drive.google.com/file/d/129hHwLLny7qQBUzSnUIusKXts8t85O98/view?usp=sharing</t>
  </si>
  <si>
    <t>BPP: 
198909302019031011
psw  : @Bkgorut29</t>
  </si>
  <si>
    <t>62 853-4236-5435</t>
  </si>
  <si>
    <r>
      <rPr>
        <sz val="10"/>
        <color theme="1"/>
        <rFont val="Arial"/>
      </rPr>
      <t xml:space="preserve">BPP saat membuat SPP di menu kegiatan muncul notifikasi :
</t>
    </r>
    <r>
      <rPr>
        <b/>
        <sz val="10"/>
        <color theme="1"/>
        <rFont val="Arial"/>
      </rPr>
      <t>gagal iterasi data. - can't scan into dest[2]: cannot scan NULL into *int64</t>
    </r>
  </si>
  <si>
    <r>
      <rPr>
        <u/>
        <sz val="11"/>
        <color rgb="FF1155CC"/>
        <rFont val="Arial"/>
      </rPr>
      <t>https://prnt.sc/kztDDxi1Ykxs</t>
    </r>
    <r>
      <rPr>
        <u/>
        <sz val="10"/>
        <color rgb="FF1155CC"/>
        <rFont val="Arial"/>
      </rPr>
      <t xml:space="preserve"> </t>
    </r>
  </si>
  <si>
    <t>KECAMATAN LALEMBUU</t>
  </si>
  <si>
    <t>PA
 198212222007011004
Password : Lalembuukec47!!</t>
  </si>
  <si>
    <t>62 813-4233-2928</t>
  </si>
  <si>
    <r>
      <rPr>
        <sz val="10"/>
        <color theme="1"/>
        <rFont val="Arial"/>
      </rPr>
      <t xml:space="preserve">PA saat menambahkan pegawai 
</t>
    </r>
    <r>
      <rPr>
        <b/>
        <sz val="11"/>
        <color theme="1"/>
        <rFont val="Arial"/>
      </rPr>
      <t>PPK UNIT SKPD</t>
    </r>
    <r>
      <rPr>
        <sz val="10"/>
        <color theme="1"/>
        <rFont val="Arial"/>
      </rPr>
      <t xml:space="preserve">
</t>
    </r>
    <r>
      <rPr>
        <b/>
        <sz val="11"/>
        <color theme="1"/>
        <rFont val="Arial"/>
      </rPr>
      <t>196501302007011016</t>
    </r>
    <r>
      <rPr>
        <sz val="10"/>
        <color theme="1"/>
        <rFont val="Arial"/>
      </rPr>
      <t xml:space="preserve">
KPA tidak muncul sebelumnya sudah melakukan pelimpahan dari pa ke KPA </t>
    </r>
  </si>
  <si>
    <r>
      <rPr>
        <u/>
        <sz val="11"/>
        <color rgb="FF1155CC"/>
        <rFont val="Arial"/>
      </rPr>
      <t>https://prnt.sc/9cSfZe0yq4Ol</t>
    </r>
    <r>
      <rPr>
        <sz val="10"/>
        <rFont val="Arial"/>
      </rPr>
      <t xml:space="preserve"> </t>
    </r>
  </si>
  <si>
    <r>
      <rPr>
        <sz val="10"/>
        <color rgb="FF000000"/>
        <rFont val="Arial"/>
      </rPr>
      <t xml:space="preserve">Sudah dikonfirmasi ke pemda
</t>
    </r>
    <r>
      <rPr>
        <u/>
        <sz val="10"/>
        <color rgb="FF1155CC"/>
        <rFont val="Arial"/>
      </rPr>
      <t>https://prnt.sc/rjRgIkh3aDh1</t>
    </r>
  </si>
  <si>
    <t xml:space="preserve">badan pengelola aset dan daerah </t>
  </si>
  <si>
    <t>BUD
    USER = 197708052002121009
    PASS = bpkpdBUD2024!</t>
  </si>
  <si>
    <t>62 812-4151-5189</t>
  </si>
  <si>
    <t>BUD saat menambahkan pengguna muncul NIP Sudah di gunakan 
Namun saat di cek NIP tersebut belum di gunakan 
197904092007011015</t>
  </si>
  <si>
    <t xml:space="preserve">https://prnt.sc/W6f1j_iNnRj_ </t>
  </si>
  <si>
    <r>
      <t xml:space="preserve">NIP tersebut terdaftar pada Kab. Polewali Mandar
HAMDANI HAMDI, S.Ip., </t>
    </r>
    <r>
      <rPr>
        <u/>
        <sz val="10"/>
        <color rgb="FF1155CC"/>
        <rFont val="Arial"/>
      </rPr>
      <t>M.Si</t>
    </r>
  </si>
  <si>
    <t>BUD : 197701052003121005
Pass : Munabaratkab@2024
KBUD : 197612022011011003
Pass : Mun@baratkab2</t>
  </si>
  <si>
    <t>62 823-9463-1660
~Aa</t>
  </si>
  <si>
    <t>Tidak dapat menambahkan pegawai sebagai KBUD, muncul notifikasi
"
Forbidden - User ini sudah terdaftar sebagai: [PENGGUNA ANGGARAN]"
User memiliki dua jabatan sebagai PA dan KBUD</t>
  </si>
  <si>
    <t>https://prnt.sc/mQqM5umsLkTw</t>
  </si>
  <si>
    <t>terdaftar sebagai PA , di Kecamatan Napano Kusambi , jika telah menjadi PA tidak dapat menjadi KPA , alihkan dulu pa di kecamatan napano ke PA yg baru</t>
  </si>
  <si>
    <t xml:space="preserve"> Dinas Perindustrian Dan Perdagangan</t>
  </si>
  <si>
    <t>BPP
197909172007012006
Provsulut@10</t>
  </si>
  <si>
    <t>62 821-8958-2228</t>
  </si>
  <si>
    <t xml:space="preserve">BPP saat login akun tidak di temukan </t>
  </si>
  <si>
    <t xml:space="preserve">https://prnt.sc/tKeq0KTZkn5G </t>
  </si>
  <si>
    <t>blum terdaptar sebagai BPP di 2025</t>
  </si>
  <si>
    <t>BP UOBK 
 198102182013102001
pass : ratKepri29@</t>
  </si>
  <si>
    <r>
      <rPr>
        <sz val="10"/>
        <color theme="1"/>
        <rFont val="Arial"/>
      </rPr>
      <t xml:space="preserve">BP UOBK saat membuat SPP UP gagal membuat karena ada notifikasi 
</t>
    </r>
    <r>
      <rPr>
        <b/>
        <sz val="10"/>
        <color theme="1"/>
        <rFont val="Arial"/>
      </rPr>
      <t>gagal mengambil nilai besaran UP</t>
    </r>
  </si>
  <si>
    <t>https://prnt.sc/wGr3VHbummjT</t>
  </si>
  <si>
    <t>set besaran up terlebih dahulu oleh BUD</t>
  </si>
  <si>
    <t>Kecamatan Angkona</t>
  </si>
  <si>
    <t>PA : 198202052006041011
Pass : Aishiteru25@</t>
  </si>
  <si>
    <t>62 813-5589-9331</t>
  </si>
  <si>
    <r>
      <rPr>
        <u/>
        <sz val="10"/>
        <color rgb="FF1155CC"/>
        <rFont val="Arial"/>
      </rPr>
      <t>https://prnt.sc/FVoXL9CufSlH</t>
    </r>
    <r>
      <rPr>
        <sz val="10"/>
        <rFont val="Arial"/>
      </rPr>
      <t xml:space="preserve"> </t>
    </r>
  </si>
  <si>
    <r>
      <rPr>
        <sz val="10"/>
        <color rgb="FF000000"/>
        <rFont val="Arial"/>
      </rPr>
      <t xml:space="preserve">Sudah dikonfirmasi ke pemda
</t>
    </r>
    <r>
      <rPr>
        <u/>
        <sz val="10"/>
        <color rgb="FF1155CC"/>
        <rFont val="Arial"/>
      </rPr>
      <t>https://prnt.sc/h2bpkSUgYyaR</t>
    </r>
  </si>
  <si>
    <t>BUD
 197401092003122002
Password :Bkdmadani@123</t>
  </si>
  <si>
    <t>62 852-1092-5009</t>
  </si>
  <si>
    <t xml:space="preserve">nilai tidak tertarik pada pembiayaan </t>
  </si>
  <si>
    <t xml:space="preserve">nilai muncul </t>
  </si>
  <si>
    <t xml:space="preserve">https://prnt.sc/tAaa59hg83eZ </t>
  </si>
  <si>
    <t>https://prnt.sc/MYImDAbIf9c7</t>
  </si>
  <si>
    <r>
      <t xml:space="preserve">Nilai pada DPA pembiayaan belum muncul
</t>
    </r>
    <r>
      <rPr>
        <u/>
        <sz val="10"/>
        <color rgb="FF1155CC"/>
        <rFont val="Arial"/>
      </rPr>
      <t>https://prnt.sc/4yjlA_msgWdp</t>
    </r>
    <r>
      <rPr>
        <sz val="10"/>
        <color rgb="FF000000"/>
        <rFont val="Arial"/>
        <scheme val="minor"/>
      </rPr>
      <t xml:space="preserve">  -</t>
    </r>
  </si>
  <si>
    <t xml:space="preserve"> Kecamatan Maesa</t>
  </si>
  <si>
    <t>PPK
196807052001121002
Bitunghebat@24</t>
  </si>
  <si>
    <t>62 853-9789-5542</t>
  </si>
  <si>
    <t xml:space="preserve">role login pada tahun 2025 tidak di temukan </t>
  </si>
  <si>
    <r>
      <rPr>
        <u/>
        <sz val="11"/>
        <color rgb="FF1155CC"/>
        <rFont val="Arial"/>
      </rPr>
      <t>https://prnt.sc/h99XTuou20MK</t>
    </r>
    <r>
      <rPr>
        <sz val="10"/>
        <color rgb="FF000000"/>
        <rFont val="Arial"/>
        <scheme val="minor"/>
      </rPr>
      <t xml:space="preserve"> </t>
    </r>
  </si>
  <si>
    <r>
      <rPr>
        <sz val="10"/>
        <color rgb="FF000000"/>
        <rFont val="Arial"/>
      </rPr>
      <t xml:space="preserve">Sudha dikonfirmasi ke pemda
</t>
    </r>
    <r>
      <rPr>
        <u/>
        <sz val="10"/>
        <color rgb="FF1155CC"/>
        <rFont val="Arial"/>
      </rPr>
      <t>https://prnt.sc/sF9yKuAm29jn</t>
    </r>
  </si>
  <si>
    <t>FAS
197007301994022001
manado01#@!A
PA
 197410152002121009
Pass: @2024Disdukcapil</t>
  </si>
  <si>
    <t>62 821-8794-8658</t>
  </si>
  <si>
    <t xml:space="preserve">Role login dengan NIP 
197007301994022001
Menjadi akun fungsi akutansi 
ketika PA mengalihkan jabatan sebagai BP role jabatan BP tidak muncul </t>
  </si>
  <si>
    <t>https://prnt.sc/u_6L0D7Nn8HL</t>
  </si>
  <si>
    <r>
      <rPr>
        <sz val="10"/>
        <color rgb="FF000000"/>
        <rFont val="Arial"/>
      </rPr>
      <t xml:space="preserve">Sudah dikonfirmasi ke pemda
</t>
    </r>
    <r>
      <rPr>
        <u/>
        <sz val="10"/>
        <color rgb="FF1155CC"/>
        <rFont val="Arial"/>
      </rPr>
      <t>https://prnt.sc/EK46W4uCO0eQ</t>
    </r>
  </si>
  <si>
    <t>BUD
197706161995111001
Keuangan123@</t>
  </si>
  <si>
    <t>62 852-4165-1511</t>
  </si>
  <si>
    <r>
      <rPr>
        <sz val="10"/>
        <color theme="1"/>
        <rFont val="Arial"/>
      </rPr>
      <t xml:space="preserve">tidak bisa membuka menu besaran UP karena ada notifikasi :
</t>
    </r>
    <r>
      <rPr>
        <b/>
        <sz val="11"/>
        <color theme="1"/>
        <rFont val="Arial"/>
      </rPr>
      <t>Forbidden - Anda tidak diizinkan mengakses fungsi ini</t>
    </r>
    <r>
      <rPr>
        <sz val="10"/>
        <color theme="1"/>
        <rFont val="Arial"/>
      </rPr>
      <t xml:space="preserve">
yang sebelumnya telah ada pergantian BUD dengan NIP :
</t>
    </r>
    <r>
      <rPr>
        <b/>
        <sz val="11"/>
        <color theme="1"/>
        <rFont val="Arial"/>
      </rPr>
      <t>196412311990021039</t>
    </r>
    <r>
      <rPr>
        <sz val="10"/>
        <color theme="1"/>
        <rFont val="Arial"/>
      </rPr>
      <t xml:space="preserve">
</t>
    </r>
  </si>
  <si>
    <t xml:space="preserve">Besaran UP muncul </t>
  </si>
  <si>
    <t xml:space="preserve">https://prnt.sc/YqTRPw0BlggA </t>
  </si>
  <si>
    <r>
      <rPr>
        <sz val="10"/>
        <color rgb="FF000000"/>
        <rFont val="Arial"/>
      </rPr>
      <t xml:space="preserve">Sudah dikonfirmasi ke pemda
</t>
    </r>
    <r>
      <rPr>
        <u/>
        <sz val="10"/>
        <color rgb="FF1155CC"/>
        <rFont val="Arial"/>
      </rPr>
      <t>https://prnt.sc/J3STGSuNxN7D</t>
    </r>
  </si>
  <si>
    <t>PA : 196907141991121001
Password : Sulsel1234*</t>
  </si>
  <si>
    <t>62 812-4424-4313
~Andre Duma Bulo</t>
  </si>
  <si>
    <t>Rekening bank SKPD tidak muncul pada akun PA, muncul notifikasi 
"gagal mengambil data bank. - no rows in result set"</t>
  </si>
  <si>
    <t>https://prnt.sc/zYdVfWaMiIRd</t>
  </si>
  <si>
    <r>
      <rPr>
        <sz val="10"/>
        <color rgb="FF000000"/>
        <rFont val="Arial"/>
      </rPr>
      <t xml:space="preserve">Sudah dikonfirmasi ke pemda 
</t>
    </r>
    <r>
      <rPr>
        <u/>
        <sz val="10"/>
        <color rgb="FF1155CC"/>
        <rFont val="Arial"/>
      </rPr>
      <t>https://prnt.sc/glwCXto0j_vs</t>
    </r>
  </si>
  <si>
    <t xml:space="preserve">PPTK : 198211122009022007
Pass : Aishiteru25@
</t>
  </si>
  <si>
    <t>Nilai Akumulasi Alokasi Anggaran pada halaman DPA Belanja berbeda dengan halaman DPA Sub Belanja
DPA Belanja : Rp432.205.693.025,00
DPA Sub Belanja : Rp432.286.343.025,00
Akumulasi Alokasi Anggaran seharusnya : 	432,205,693,025.00
Sesuai dengan modul penganggaran</t>
  </si>
  <si>
    <t>Akumulasi alokasi anggaran sesuai dengan penganggaran</t>
  </si>
  <si>
    <r>
      <rPr>
        <sz val="10"/>
        <rFont val="Arial"/>
      </rPr>
      <t xml:space="preserve">DPA Belanja
</t>
    </r>
    <r>
      <rPr>
        <u/>
        <sz val="10"/>
        <color rgb="FF1155CC"/>
        <rFont val="Arial"/>
      </rPr>
      <t>https://prnt.sc/frUksabg64B_</t>
    </r>
    <r>
      <rPr>
        <sz val="10"/>
        <rFont val="Arial"/>
      </rPr>
      <t xml:space="preserve"> 
DPA Sub Belanja 
</t>
    </r>
    <r>
      <rPr>
        <u/>
        <sz val="10"/>
        <color rgb="FF1155CC"/>
        <rFont val="Arial"/>
      </rPr>
      <t>https://prnt.sc/m5vFTLiaODt6</t>
    </r>
    <r>
      <rPr>
        <sz val="10"/>
        <rFont val="Arial"/>
      </rPr>
      <t xml:space="preserve"> 
Penganggaran 
</t>
    </r>
    <r>
      <rPr>
        <u/>
        <sz val="10"/>
        <color rgb="FF1155CC"/>
        <rFont val="Arial"/>
      </rPr>
      <t>https://prnt.sc/C7QJsRF5_GV4</t>
    </r>
    <r>
      <rPr>
        <sz val="10"/>
        <rFont val="Arial"/>
      </rPr>
      <t xml:space="preserve"> </t>
    </r>
  </si>
  <si>
    <r>
      <rPr>
        <sz val="10"/>
        <color rgb="FF000000"/>
        <rFont val="Arial"/>
      </rPr>
      <t xml:space="preserve">Sudah dikonfirmasi ke pemda
</t>
    </r>
    <r>
      <rPr>
        <u/>
        <sz val="10"/>
        <color rgb="FF1155CC"/>
        <rFont val="Arial"/>
      </rPr>
      <t>https://prnt.sc/9P8a65qToUn7</t>
    </r>
  </si>
  <si>
    <r>
      <rPr>
        <u/>
        <sz val="10"/>
        <color rgb="FF000000"/>
        <rFont val="Arial"/>
      </rPr>
      <t>Dashboard</t>
    </r>
    <r>
      <rPr>
        <u/>
        <sz val="10"/>
        <color rgb="FF000000"/>
        <rFont val="Arial"/>
      </rPr>
      <t xml:space="preserve">
</t>
    </r>
    <r>
      <rPr>
        <u/>
        <sz val="10"/>
        <color rgb="FF1155CC"/>
        <rFont val="Arial"/>
      </rPr>
      <t>https://prnt.sc/9qP4qbMtyHYw</t>
    </r>
    <r>
      <rPr>
        <u/>
        <sz val="10"/>
        <color rgb="FF1155CC"/>
        <rFont val="Arial"/>
      </rPr>
      <t xml:space="preserve"> 
</t>
    </r>
    <r>
      <rPr>
        <u/>
        <sz val="10"/>
        <color rgb="FF000000"/>
        <rFont val="Arial"/>
      </rPr>
      <t xml:space="preserve">Penganggaran
</t>
    </r>
    <r>
      <rPr>
        <u/>
        <sz val="10"/>
        <color rgb="FF1155CC"/>
        <rFont val="Arial"/>
      </rPr>
      <t>https://prnt.sc/ES3wvali2mtC</t>
    </r>
    <r>
      <rPr>
        <u/>
        <sz val="10"/>
        <color rgb="FF1155CC"/>
        <rFont val="Arial"/>
      </rPr>
      <t xml:space="preserve"> </t>
    </r>
  </si>
  <si>
    <r>
      <t xml:space="preserve">Sudah dikonfirmasi ke pemda
</t>
    </r>
    <r>
      <rPr>
        <u/>
        <sz val="10"/>
        <color rgb="FF1155CC"/>
        <rFont val="Arial"/>
      </rPr>
      <t>https://prnt.sc/bZTgYSvejcLU</t>
    </r>
    <r>
      <rPr>
        <sz val="10"/>
        <color rgb="FF000000"/>
        <rFont val="Arial"/>
        <scheme val="minor"/>
      </rPr>
      <t xml:space="preserve"> </t>
    </r>
  </si>
  <si>
    <t>PA: 196703291986121001
Enrekangkab@2024</t>
  </si>
  <si>
    <t>62 811-4184-646</t>
  </si>
  <si>
    <r>
      <rPr>
        <sz val="10"/>
        <color theme="1"/>
        <rFont val="Arial"/>
      </rPr>
      <t>saat login muncul :</t>
    </r>
    <r>
      <rPr>
        <b/>
        <sz val="10"/>
        <color theme="1"/>
        <rFont val="Arial"/>
      </rPr>
      <t xml:space="preserve">
Anda tidak diizinkan mengakses rute ini</t>
    </r>
  </si>
  <si>
    <r>
      <rPr>
        <u/>
        <sz val="11"/>
        <color rgb="FF1155CC"/>
        <rFont val="Arial"/>
      </rPr>
      <t>https://prnt.sc/3X0Rd7Iy5IR3</t>
    </r>
    <r>
      <rPr>
        <u/>
        <sz val="10"/>
        <color rgb="FF1155CC"/>
        <rFont val="Arial"/>
      </rPr>
      <t xml:space="preserve"> </t>
    </r>
  </si>
  <si>
    <t>https://prnt.sc/AedGlvzFVLRz</t>
  </si>
  <si>
    <t>DINAS KOPERASI, USAHA KECIL DAN MENENGAH
Dinas Kependudukan dan Pencatatan Sipil
Dinas Ketahanan Pangan / Dinas Pengendalian Penduduk
Dinas Penanaman Modal dan PTSP</t>
  </si>
  <si>
    <t>PA
 196907141991121001
Password : Sulsel1234*
196703291986121001
Enrekangkab@2024
196507011987111002
Enrekangkab@2024
197505282002121005
Enrekangkab@2024</t>
  </si>
  <si>
    <t>62 821-3771-2966</t>
  </si>
  <si>
    <r>
      <rPr>
        <sz val="10"/>
        <color theme="1"/>
        <rFont val="Arial"/>
      </rPr>
      <t xml:space="preserve">Menu pada rekening muncuk erorr 
</t>
    </r>
    <r>
      <rPr>
        <b/>
        <sz val="11"/>
        <color theme="1"/>
        <rFont val="Arial"/>
      </rPr>
      <t>gagal mengambil data bank. - no rows in result set</t>
    </r>
  </si>
  <si>
    <r>
      <rPr>
        <u/>
        <sz val="11"/>
        <color rgb="FF1155CC"/>
        <rFont val="Arial"/>
      </rPr>
      <t>https://prnt.sc/qccz930vI26Z</t>
    </r>
    <r>
      <rPr>
        <sz val="10"/>
        <rFont val="Arial"/>
      </rPr>
      <t xml:space="preserve"> </t>
    </r>
  </si>
  <si>
    <t>https://prnt.sc/PhLlXKY2wOzg</t>
  </si>
  <si>
    <t xml:space="preserve">BADAN KEPEGAWAIAN DAN PENGEMBANGAN SUMBER DAYA MANUSIA DAERAH </t>
  </si>
  <si>
    <t>PA 
19700117 199010 1 001
Password : Jr#1970*</t>
  </si>
  <si>
    <t>62 852-4007-9645</t>
  </si>
  <si>
    <r>
      <rPr>
        <sz val="10"/>
        <color theme="1"/>
        <rFont val="Arial"/>
      </rPr>
      <t xml:space="preserve">Tidak bisa melakukan validasi SPM dengan nomor :
71.72/03.0/000001/LS/5.03.5.04.0.00.01.0000/M/1/2025
muncul notifikasi :
</t>
    </r>
    <r>
      <rPr>
        <b/>
        <sz val="11"/>
        <color theme="1"/>
        <rFont val="Arial"/>
      </rPr>
      <t xml:space="preserve">anda tidak diizinkan menyetujui spm ini.
</t>
    </r>
    <r>
      <rPr>
        <sz val="10"/>
        <color theme="1"/>
        <rFont val="Arial"/>
      </rPr>
      <t>Dikarenakan sebelumnya ada pergantian PA 
PA Lama :  19801118 200212 1 004</t>
    </r>
  </si>
  <si>
    <t>https://prnt.sc/3W4EPjbbeA5P</t>
  </si>
  <si>
    <t>PA : 19650310 198611 1 002
Pass : @Manado123
BP : 19740330 200701 2 022
Pass : Manado@01</t>
  </si>
  <si>
    <t>62 852-4279-5343
~ol_dry</t>
  </si>
  <si>
    <t>Rekening Bank SKPD tidak muncul pada daftar rekanan, padahal sudah diajukan dan berstatus aktif
Rekening :
SEKRETARIAT DAERAH KOTA MANADO
No Rek. 01101120012036</t>
  </si>
  <si>
    <r>
      <rPr>
        <u/>
        <sz val="10"/>
        <color rgb="FF1155CC"/>
        <rFont val="Arial"/>
      </rPr>
      <t>https://prnt.sc/m9Qqo2G-F-4_ 
https://prnt.sc/KA2pz41qNxS5</t>
    </r>
    <r>
      <rPr>
        <sz val="10"/>
        <color rgb="FF000000"/>
        <rFont val="Arial"/>
      </rPr>
      <t xml:space="preserve"> </t>
    </r>
  </si>
  <si>
    <t>pada proses pembuatan data rekanan harus membuat ulang fungsi rek tersebut hanya untuk pendaftaran rekening RKUD</t>
  </si>
  <si>
    <t>Dinas Perdagangan
INGE I. P. TENGOR, SH
197507092002122003</t>
  </si>
  <si>
    <t>+62 813-4372-9449
~dotulonggrace</t>
  </si>
  <si>
    <t>user id PA di dua opd yang sama, setelah ada perubahan UID PA pada dinas pangan, super admin merubah user di dinas pangan, error pertama di sipd ri untuk penggantian user, kedua pada modul penatausahaan, pada saat melakukan pemutakhiran perangkat daerah muncul notif error : tidak dapat menghapus data pegawai sebelumnya, sehingga 2 opd tersebut sampai sekarang user id PA tidak dapat digunakan</t>
  </si>
  <si>
    <t>https://prnt.sc/jvAzFRAr-RCb</t>
  </si>
  <si>
    <t>Dinas Ketahanan Pangan
NANCI LUDONG, S.T
196811251989022003</t>
  </si>
  <si>
    <t>BUD : 198306142001121001
Pass :@PerbendaharaaN25
PA : 196507221992031006
Pass : @Disbunda2024</t>
  </si>
  <si>
    <t>62 852-5680-5334
~Gita Jacob</t>
  </si>
  <si>
    <t>Saat BUD menambahkan pegawai sebagai BPP, tidak muncul pilihan KPA muncul notifikasi "Data tidak ditemukan"
BPP : Denny Mongkau
NIP : 198012022012121001
SKPD : Dinas Perkebunan</t>
  </si>
  <si>
    <t>https://prnt.sc/V0mXDJ-p3JD9</t>
  </si>
  <si>
    <t>https://prnt.sc/qrqq4jniAw0w</t>
  </si>
  <si>
    <t>Dinas Pangan Dinas Perdagangan</t>
  </si>
  <si>
    <t>User BUD : 19680618 198902 1 001
Password : Minahasaselatankab_25*</t>
  </si>
  <si>
    <t>greace dotulong</t>
  </si>
  <si>
    <t>https://prnt.sc/4aS4N2JRiz7P</t>
  </si>
  <si>
    <t xml:space="preserve">Akun       : 19800529 200701 1 007
Pasword :  Kepulauanselayarkab1?
</t>
  </si>
  <si>
    <t>Ikhsan +62 813-4207-9720</t>
  </si>
  <si>
    <t xml:space="preserve">Dalam Penginputan Tanda Bukti Pembayaran (TBP) Tiba-tiba Salda Bedahara  Minus (Baik Saldo Bank dan Saldo Tunai) Senilai 2 Milyar Lebih
</t>
  </si>
  <si>
    <t>saldo bendahara tidak minus</t>
  </si>
  <si>
    <t>https://drive.google.com/file/d/1kngrFUMKWJAr7k7fRMBgfw7TIOwi4orM/view?usp=drive_link</t>
  </si>
  <si>
    <t>https://prnt.sc/_wl2MMW25MEs</t>
  </si>
  <si>
    <t xml:space="preserve">Dinas Pendidikan, Pemuda dan Olahraga
</t>
  </si>
  <si>
    <t>User dan password bendahara yang bersangkutan : 197511062014071002 Password : Disdikpora@1
User PA : 198406022010011012 Password : Disdikpora@1</t>
  </si>
  <si>
    <t xml:space="preserve">BKU dan Register SP2D selisih seniali 362.609.600, Nilai BKU lebih besar dari Nilai Register SP2D, karena Pembatalan Pembayaran Kekurangan Uang Panjar dan Penerimaan penarikan tunai dari bank pada Bendahara terbaca di BKU sebagai pengeluaran.
</t>
  </si>
  <si>
    <t>BKU dan nilai pada register SP2D sama</t>
  </si>
  <si>
    <t>bisa di lampirkan nomor panjar dokumen yang membuat selisih</t>
  </si>
  <si>
    <t>BP 2024 : 197510012008012012 
Pass : bolaangmongondowkabhebat   BUD : 19680921 199203 1 011
Pass : Bolaangmongondow@20241</t>
  </si>
  <si>
    <t xml:space="preserve">Nominal STS UP Nihil sesuai saldo kas diinput 59.049.883 ( https://prnt.sc/WLZkOsRZyyxz ) yang muncul hanya Rp 49.769.596 (kurang 9.280.287  https://prnt.sc/1FJRYuwrqwU7 ) Nomor STS : 71.01/06.0/000011/UP/4.02.0.00.0.00.04.0000/M/4/2024 , di AKLAP sudah di unposting </t>
  </si>
  <si>
    <t>Nominal STS UP Nihil sesuai</t>
  </si>
  <si>
    <t xml:space="preserve">https://prnt.sc/1FJRYuwrqwU7 </t>
  </si>
  <si>
    <t xml:space="preserve">BP sekarang : 197809022008012020
Pass : Bolaangmongondowkab01@
BUD : 19680921 199203 1 011
Pass : Bolaangmongondow@20241
PA : 197108102002121003
PASS:  Bolaangmongondowkab01@
</t>
  </si>
  <si>
    <t>Mohon aktifkan Rekening Bank a.n SEKRETARIAT DPRD BOLMONG No Rek. 03101140001003 (https://prnt.sc/CO9jJv4_P9I5 )</t>
  </si>
  <si>
    <t>https://prnt.sc/5r_JO3xcu0iH</t>
  </si>
  <si>
    <t>Dinas Komunikasi dan informatika</t>
  </si>
  <si>
    <t>BUD : 19680921 199203 1 011
Pass : Bolaangmongondow@20241</t>
  </si>
  <si>
    <t xml:space="preserve">Nominal Belanja daerah di LPJ lebih besar dari pada LRA , setelah penghapusan salah satu SP2D ,  DI LRA https://prnt.sc/ZfRDaX2hqxHo  </t>
  </si>
  <si>
    <t>Nominal sesuai</t>
  </si>
  <si>
    <t xml:space="preserve">https://prnt.sc/oQl5FJdZSPY6   </t>
  </si>
  <si>
    <t>lampirkan nomor sp2dnya</t>
  </si>
  <si>
    <t>Dinas Perdagangan dan ESDM</t>
  </si>
  <si>
    <t xml:space="preserve">BP : 198609052015052001
@Adhellina1986
Pa : 197409252002121008
@Adhellina1986
PPTK : 197707052009022002
Password : susanti 
</t>
  </si>
  <si>
    <r>
      <rPr>
        <sz val="10"/>
        <rFont val="Arial"/>
      </rPr>
      <t xml:space="preserve">Nominal STS saldo sisa tidak muncul , di BKU ada </t>
    </r>
    <r>
      <rPr>
        <u/>
        <sz val="10"/>
        <color rgb="FF1155CC"/>
        <rFont val="Arial"/>
      </rPr>
      <t>https://prnt.sc/mmmHoSkrRkE3</t>
    </r>
    <r>
      <rPr>
        <sz val="10"/>
        <rFont val="Arial"/>
      </rPr>
      <t xml:space="preserve"> </t>
    </r>
  </si>
  <si>
    <t>Nominal Muncul</t>
  </si>
  <si>
    <r>
      <rPr>
        <u/>
        <sz val="11"/>
        <color rgb="FF1155CC"/>
        <rFont val="Calibri, &quot;sans-serif&quot;"/>
      </rPr>
      <t>https://prnt.sc/TnxoOG0b9AUQ</t>
    </r>
  </si>
  <si>
    <t>Saldo penutupan kas minus</t>
  </si>
  <si>
    <t>sesuai</t>
  </si>
  <si>
    <t xml:space="preserve"> https://prnt.sc/bP1Rrt664TFx</t>
  </si>
  <si>
    <t xml:space="preserve"> Badan Keuangan Daerah</t>
  </si>
  <si>
    <t xml:space="preserve">BP 197304182010011005
PASS: Zoean473
</t>
  </si>
  <si>
    <r>
      <rPr>
        <sz val="10"/>
        <color rgb="FF000000"/>
        <rFont val="Arial"/>
      </rPr>
      <t xml:space="preserve">Nominal STS saldo sisa tidak muncul , di BKU ada </t>
    </r>
    <r>
      <rPr>
        <u/>
        <sz val="10"/>
        <color rgb="FF1155CC"/>
        <rFont val="Arial"/>
      </rPr>
      <t>https://prnt.sc/PJhFirruJYCm</t>
    </r>
    <r>
      <rPr>
        <sz val="10"/>
        <color rgb="FF000000"/>
        <rFont val="Arial"/>
      </rPr>
      <t xml:space="preserve"> </t>
    </r>
  </si>
  <si>
    <t>Nominal muncul dan sesuai</t>
  </si>
  <si>
    <t>https://prnt.sc/CWjQW_musfg5</t>
  </si>
  <si>
    <t>https://prnt.sc/TUZ50-fK4rEx</t>
  </si>
  <si>
    <t>BP : 198602182010012006
PASS : Ketapang1*</t>
  </si>
  <si>
    <t>Dinas Pekerjaan Umum ,tata Ruang, Perumahan, Kawasan Permukiman Dan Pertanahan</t>
  </si>
  <si>
    <t>BPenerimaan : 198110092010011028
Password : Putrpp6*</t>
  </si>
  <si>
    <t>Saat Bendahara Penerimaan ingin menginput permohonan rekening, muncul notifikasi "no rows in result set"</t>
  </si>
  <si>
    <t>Bendahara Penerimaan dapat menginput permohonan rekening</t>
  </si>
  <si>
    <t xml:space="preserve">https://prnt.sc/8ETt2p5-82M0 </t>
  </si>
  <si>
    <t xml:space="preserve">Badan Pendapatan Daerah
</t>
  </si>
  <si>
    <t>BPenerimaan : 197608182001122003
Password: B@penda01</t>
  </si>
  <si>
    <t>https://prnt.sc/fFd_8l833wdK</t>
  </si>
  <si>
    <t>https://prnt.sc/fWfurp56cJvv</t>
  </si>
  <si>
    <t>Kecamatan Petasia Barat</t>
  </si>
  <si>
    <t>BP : 197306272008011008
Pass : Pts@brt2</t>
  </si>
  <si>
    <r>
      <rPr>
        <sz val="10"/>
        <color theme="1"/>
        <rFont val="Arial"/>
      </rPr>
      <t>nominal saldo pada BKU dan Pelimpahan UP/GU tidak sama dengan nominal pada LPJ Fungsional  Nominal yang benar adalah Rp 98.168 (</t>
    </r>
    <r>
      <rPr>
        <b/>
        <sz val="10"/>
        <color theme="1"/>
        <rFont val="Arial"/>
      </rPr>
      <t>Penatausahaan 2024</t>
    </r>
    <r>
      <rPr>
        <sz val="10"/>
        <color theme="1"/>
        <rFont val="Arial"/>
      </rPr>
      <t>)</t>
    </r>
  </si>
  <si>
    <t>nominal saldo sesuai</t>
  </si>
  <si>
    <t>https://drive.google.com/file/d/1SXHkzDLgKQi54CwNNZY8b8whYyACrAAn/view?usp=drive_link</t>
  </si>
  <si>
    <t>Dinas Perumahan, Kawasan Permukiman dan Pertanahan Provinsi Sulawesi Tengah</t>
  </si>
  <si>
    <t>PA : 197004221993031011
PW : Sultengprovpadp1!
19650101 199003 1 044
pass : bpk4ds1pdr1</t>
  </si>
  <si>
    <t>62 822-9995-1224</t>
  </si>
  <si>
    <t>Rekening BP yang sudah diajukan oleh PA tidak muncul pada halaman pembuatan rekening BUD, sehingga rekening BP berstatus tidak aktif</t>
  </si>
  <si>
    <t>Rekening muncul pada pembuatan rekening BUD</t>
  </si>
  <si>
    <r>
      <rPr>
        <u/>
        <sz val="10"/>
        <color rgb="FF1155CC"/>
        <rFont val="Arial"/>
      </rPr>
      <t>https://prnt.sc/28CLJDSncj9k 
https://prnt.sc/HlBP9LkIZjtr</t>
    </r>
    <r>
      <rPr>
        <u/>
        <sz val="10"/>
        <color rgb="FF000000"/>
        <rFont val="Arial"/>
      </rPr>
      <t xml:space="preserve"> </t>
    </r>
  </si>
  <si>
    <t>lampirkan nomor rekeningn</t>
  </si>
  <si>
    <t>https://prnt.sc/naJrFWDh_SdD</t>
  </si>
  <si>
    <t xml:space="preserve"> Sekretariat Daerah
</t>
  </si>
  <si>
    <t>196605101986031010
Makassar25@</t>
  </si>
  <si>
    <t>62 856-9624-3555</t>
  </si>
  <si>
    <t xml:space="preserve">Role Sekda tidak muncul pada login penatausahaan </t>
  </si>
  <si>
    <t>https://prnt.sc/4aDsRHsI0wi2</t>
  </si>
  <si>
    <r>
      <t xml:space="preserve">confrim
</t>
    </r>
    <r>
      <rPr>
        <u/>
        <sz val="11"/>
        <color rgb="FF1155CC"/>
        <rFont val="Arial"/>
      </rPr>
      <t>https://prnt.sc/4OV78NdfWzEr</t>
    </r>
    <r>
      <rPr>
        <sz val="10"/>
        <color rgb="FF000000"/>
        <rFont val="Arial"/>
        <scheme val="minor"/>
      </rPr>
      <t xml:space="preserve"> </t>
    </r>
  </si>
  <si>
    <t>30/1/25</t>
  </si>
  <si>
    <t>Akun BUD : 196501011990031044
Password : bpk4ds1pdr1
Akun PA : 197004221993031011
Password : Sultengprovpadp1!</t>
  </si>
  <si>
    <t xml:space="preserve">Rekening yang sudah di ajukan PA 
Tidak muncul pada akun BUD </t>
  </si>
  <si>
    <t xml:space="preserve">rekening muncul pada BUD </t>
  </si>
  <si>
    <r>
      <rPr>
        <sz val="10"/>
        <rFont val="Arial"/>
      </rPr>
      <t xml:space="preserve">PA
</t>
    </r>
    <r>
      <rPr>
        <u/>
        <sz val="11"/>
        <color rgb="FF1155CC"/>
        <rFont val="Arial"/>
      </rPr>
      <t>https://prnt.sc/nkjzP9I1ZyCl</t>
    </r>
    <r>
      <rPr>
        <sz val="10"/>
        <rFont val="Arial"/>
      </rPr>
      <t xml:space="preserve"> 
BUD
</t>
    </r>
    <r>
      <rPr>
        <u/>
        <sz val="11"/>
        <color rgb="FF1155CC"/>
        <rFont val="Arial"/>
      </rPr>
      <t>https://prnt.sc/DTQUlTRtRAhE</t>
    </r>
    <r>
      <rPr>
        <sz val="10"/>
        <rFont val="Arial"/>
      </rPr>
      <t xml:space="preserve"> </t>
    </r>
  </si>
  <si>
    <r>
      <t xml:space="preserve">confirm 
</t>
    </r>
    <r>
      <rPr>
        <u/>
        <sz val="11"/>
        <color rgb="FF1155CC"/>
        <rFont val="Arial"/>
      </rPr>
      <t>https://prnt.sc/rd9xfhVUEZA-</t>
    </r>
    <r>
      <rPr>
        <sz val="10"/>
        <color rgb="FF000000"/>
        <rFont val="Arial"/>
        <scheme val="minor"/>
      </rPr>
      <t xml:space="preserve"> </t>
    </r>
  </si>
  <si>
    <t>Sekretariat DPRD
Dinas Kebudayaan dan Pariwisata</t>
  </si>
  <si>
    <t>BUD :
197612062002122004
204Room@bud</t>
  </si>
  <si>
    <t xml:space="preserve">Permohonan Pembatalan SP2D
</t>
  </si>
  <si>
    <r>
      <rPr>
        <sz val="10"/>
        <rFont val="Arial"/>
      </rPr>
      <t xml:space="preserve">surat beserta kode rekening
</t>
    </r>
    <r>
      <rPr>
        <u/>
        <sz val="10"/>
        <color rgb="FF1155CC"/>
        <rFont val="Arial"/>
      </rPr>
      <t>https://drive.google.com/file/d/1575_LqP9OawqLwUsuGZhPbrHzjygA5Ut/view?usp=drive_link</t>
    </r>
  </si>
  <si>
    <t>PA
197203102002121006
Torajautara11@@##</t>
  </si>
  <si>
    <t xml:space="preserve">Permohonan Pembatalan STS TU 73.26/07.0/000002/TU/2.22.3.26.0.00.03.0000/P2/6/2024 tgl 7
Juni 2024 dengan nilai TU Rp76.440.000,00
</t>
  </si>
  <si>
    <t>https://drive.google.com/file/d/1575_LqP9OawqLwUsuGZhPbrHzjygA5Ut/view?usp=drive_link</t>
  </si>
  <si>
    <t>Badan Keuangan dan Asset Daerah</t>
  </si>
  <si>
    <t>PA
198007052008041002 / Password: Perbendri</t>
  </si>
  <si>
    <t xml:space="preserve">Nilai akumulasi anggaran bernilai NOL sedangkan pada RAK bernilai </t>
  </si>
  <si>
    <t>anggaran bernilai</t>
  </si>
  <si>
    <t xml:space="preserve">https://prnt.sc/5lpCtZNC5Ipk </t>
  </si>
  <si>
    <r>
      <t xml:space="preserve">confirm 
</t>
    </r>
    <r>
      <rPr>
        <u/>
        <sz val="11"/>
        <color rgb="FF1155CC"/>
        <rFont val="Arial"/>
      </rPr>
      <t>https://prnt.sc/3WNZxb0VoMQi</t>
    </r>
    <r>
      <rPr>
        <sz val="10"/>
        <color rgb="FF000000"/>
        <rFont val="Arial"/>
        <scheme val="minor"/>
      </rPr>
      <t xml:space="preserve"> </t>
    </r>
  </si>
  <si>
    <t>BP
198505192010011004
Pasword : Enoy85@bpd
BPP
198003042014082001
Password: A2qalam@
BPP
19860301 201001 2 032
Birok2025@
BPP
199302022019032026
Birohukum@25</t>
  </si>
  <si>
    <t>62 853-4369-9199</t>
  </si>
  <si>
    <t>https://prnt.sc/UZF3vZiIcL7a</t>
  </si>
  <si>
    <t>https://prnt.sc/hQeFfihRl7Uh</t>
  </si>
  <si>
    <t xml:space="preserve">Dinas Perindustrian dan Perdagangan </t>
  </si>
  <si>
    <t>PA
19750710 199903 1 010
Password : Disperind@g123</t>
  </si>
  <si>
    <t>62 813-2244-8727</t>
  </si>
  <si>
    <t>Permohonan penghapusan jabatan dengan NIP 
198202232014102001
197908102014101002
Karena salah input jabatan yang seharusnya 
Dewi Rahyan (Bendahara Pengeluaran)
Laode Nurdin (Bendahara Penerimaan)</t>
  </si>
  <si>
    <t xml:space="preserve">jabatan disesuaikan </t>
  </si>
  <si>
    <r>
      <t xml:space="preserve">Sudah dikonfirmasi ke pemda
</t>
    </r>
    <r>
      <rPr>
        <u/>
        <sz val="10"/>
        <color rgb="FF1155CC"/>
        <rFont val="Arial"/>
      </rPr>
      <t>https://prnt.sc/MlpokiOOwo07</t>
    </r>
  </si>
  <si>
    <t xml:space="preserve">
Dinas Kesehatan</t>
  </si>
  <si>
    <t>BP UOBK 
198802232010012007
Sigikab123@</t>
  </si>
  <si>
    <t>62 852-4045-6645</t>
  </si>
  <si>
    <r>
      <rPr>
        <sz val="10"/>
        <color theme="1"/>
        <rFont val="Arial"/>
      </rPr>
      <t xml:space="preserve">BP UOBK saat membuat SPP LS barang jasa tidak bisa membuat karena ada notifikasi berupa :
</t>
    </r>
    <r>
      <rPr>
        <b/>
        <sz val="10"/>
        <color theme="1"/>
        <rFont val="Arial"/>
      </rPr>
      <t>gagal mengambil skpd kpa. - no rows in result set</t>
    </r>
  </si>
  <si>
    <t>https://prnt.sc/pD-pYTnYaVBR</t>
  </si>
  <si>
    <t>BADAN KEUANGAN DAN ASET DAERAH
DINAS PEKERJAAN UMUM ,TATA RUANG, PERUMAHAN, KAWASAN PERMUKIMAN DAN PERTANAHAN</t>
  </si>
  <si>
    <t>BP
19790628 201508 2 001
password Mar0sk@b2024
BP
198110092010011028, Password : Putrpp6*</t>
  </si>
  <si>
    <t xml:space="preserve">62 812-4181-6714
~Sarah </t>
  </si>
  <si>
    <t xml:space="preserve">Muncul notifikasi no rows in result set sehingga BP tidak bisa membuat rekening </t>
  </si>
  <si>
    <t>https://prnt.sc/jc8zgXvrnIdl</t>
  </si>
  <si>
    <t>User PA/BUD
NIP: 197108122003121001
Password: @Agurhan120871</t>
  </si>
  <si>
    <t>Endang S
089685690871</t>
  </si>
  <si>
    <t>Data Penerimaan Pembiayaan sebesar Rp48.875.617.650,- tidak mengalir ke penatausahaan</t>
  </si>
  <si>
    <t>Data penerimaan pembiayaan mengalir, sehingga DPA bisa divalidasi</t>
  </si>
  <si>
    <t>https://prnt.sc/ZZm6YrgJxGUC</t>
  </si>
  <si>
    <t>https://prnt.sc/DKVEHICm_cfZ</t>
  </si>
  <si>
    <t>Kab. Buton Utara</t>
  </si>
  <si>
    <t>User PA
NIP: 196905122000031004
Password: Distan@2025</t>
  </si>
  <si>
    <t>Kasrin
081315530001</t>
  </si>
  <si>
    <t>Data anggaran kosong setelah pemjutakhiran PA</t>
  </si>
  <si>
    <t>Data anggaran muncul</t>
  </si>
  <si>
    <t>https://i.imgur.com/sfZVlN4.png</t>
  </si>
  <si>
    <r>
      <t xml:space="preserve">Pagu dinas pertanian sama dengan pagu Pagu Dinas Perindustrian Dan Perdagangan 
yang seharusnya berbeda pagu 
Pagu dinas pertanian 
</t>
    </r>
    <r>
      <rPr>
        <u/>
        <sz val="11"/>
        <color rgb="FF1155CC"/>
        <rFont val="Arial"/>
      </rPr>
      <t>https://prnt.sc/xBHKW6AHStbe</t>
    </r>
    <r>
      <rPr>
        <sz val="10"/>
        <color rgb="FF000000"/>
        <rFont val="Arial"/>
        <scheme val="minor"/>
      </rPr>
      <t xml:space="preserve"> 
Pagu Dinas Perindustrian Dan Perdagangan
</t>
    </r>
    <r>
      <rPr>
        <u/>
        <sz val="11"/>
        <color rgb="FF1155CC"/>
        <rFont val="Arial"/>
      </rPr>
      <t>https://prnt.sc/mXXOL-q53Ymp</t>
    </r>
    <r>
      <rPr>
        <sz val="10"/>
        <color rgb="FF000000"/>
        <rFont val="Arial"/>
        <scheme val="minor"/>
      </rPr>
      <t xml:space="preserve"> 
Penganggaran dinas pertanian 
</t>
    </r>
    <r>
      <rPr>
        <u/>
        <sz val="11"/>
        <color rgb="FF1155CC"/>
        <rFont val="Arial"/>
      </rPr>
      <t>https://prnt.sc/to_sP1w6t6PC</t>
    </r>
    <r>
      <rPr>
        <sz val="10"/>
        <color rgb="FF000000"/>
        <rFont val="Arial"/>
        <scheme val="minor"/>
      </rPr>
      <t xml:space="preserve"> 
Dinas perindustrian 
197303152010011012
Pasword: Butonutarakab@1</t>
    </r>
  </si>
  <si>
    <t>Kecamatan Wakorumba Utara</t>
  </si>
  <si>
    <t>User PA
NIP: 197608192009031002
Password: Butonutarakab@1</t>
  </si>
  <si>
    <t>https://i.imgur.com/kU0hBe9.png</t>
  </si>
  <si>
    <t>https://prnt.sc/dmDbGVlx3laI</t>
  </si>
  <si>
    <t>Dinas Pemberdayaan Perempuan dan perlindungan anak</t>
  </si>
  <si>
    <t>User PA
NIP: 196712311995031025
Password: dp3A@2025</t>
  </si>
  <si>
    <t>https://i.imgur.com/SDdWpKZ.png</t>
  </si>
  <si>
    <t>https://prnt.sc/y-2dia1SjIyq</t>
  </si>
  <si>
    <t>User PA
NIP: 196506081988021001
Password: Kominfo@2025</t>
  </si>
  <si>
    <t>https://i.imgur.com/QnWWZeS.png</t>
  </si>
  <si>
    <t>DINAS PEKERJAAN UMUM ,TATA RUANG, PERUMAHAN, KAWASAN PERMUKIMAN DAN PERTANAHAN
BADAN PENDAPATAN DAERAH</t>
  </si>
  <si>
    <t>BP
198110092010011028
 Putrpp6*
BP
197608182001122003 
B@penda01</t>
  </si>
  <si>
    <t xml:space="preserve">62 812-4181-6714
~Sarah Thariq
62 812-4249-6444
~Muh </t>
  </si>
  <si>
    <r>
      <rPr>
        <sz val="10"/>
        <color theme="1"/>
        <rFont val="Arial"/>
      </rPr>
      <t xml:space="preserve">Pada menu rekening muncul notifikasi :
</t>
    </r>
    <r>
      <rPr>
        <b/>
        <sz val="11"/>
        <color theme="1"/>
        <rFont val="Arial"/>
      </rPr>
      <t>no rows in result set</t>
    </r>
    <r>
      <rPr>
        <sz val="10"/>
        <color theme="1"/>
        <rFont val="Arial"/>
      </rPr>
      <t xml:space="preserve">
Sehingga BP tidak bisa menambahkan rekening </t>
    </r>
  </si>
  <si>
    <t xml:space="preserve">2 SKPD tersebut bisa menambahkan rekening </t>
  </si>
  <si>
    <t xml:space="preserve">https://prnt.sc/GwKSKEUWdiDm </t>
  </si>
  <si>
    <t xml:space="preserve">badan pengelola keungan dan aset daerah </t>
  </si>
  <si>
    <t>BUD
19650329 199303 1 007
Uangkita@25</t>
  </si>
  <si>
    <t>62 823-1932-9328</t>
  </si>
  <si>
    <t xml:space="preserve">Tidak dapat input Besaran UP karena tidak ada role RSUD </t>
  </si>
  <si>
    <t>https://prnt.sc/bbQVhsibl9YM</t>
  </si>
  <si>
    <r>
      <t xml:space="preserve">Sudah dikonfirmasi ke pemda
</t>
    </r>
    <r>
      <rPr>
        <u/>
        <sz val="10"/>
        <color rgb="FF1155CC"/>
        <rFont val="Arial"/>
      </rPr>
      <t>https://prnt.sc/6SLAPczSfPBk</t>
    </r>
    <r>
      <rPr>
        <sz val="10"/>
        <color rgb="FF000000"/>
        <rFont val="Arial"/>
        <scheme val="minor"/>
      </rPr>
      <t xml:space="preserve"> </t>
    </r>
  </si>
  <si>
    <t>BP
197312022007012014
Password : Sigikab01@#!A</t>
  </si>
  <si>
    <t>62 852-4102-2494</t>
  </si>
  <si>
    <r>
      <rPr>
        <sz val="10"/>
        <color theme="1"/>
        <rFont val="Arial"/>
      </rPr>
      <t xml:space="preserve">BPP saat membuat SPP GAJI ASN  di menu kegiatan muncul notifikasi :
</t>
    </r>
    <r>
      <rPr>
        <b/>
        <sz val="10"/>
        <color theme="1"/>
        <rFont val="Arial"/>
      </rPr>
      <t>gagal iterasi data. - can't scan into dest[2]: cannot scan NULL into *int64</t>
    </r>
  </si>
  <si>
    <r>
      <rPr>
        <u/>
        <sz val="11"/>
        <color rgb="FF1155CC"/>
        <rFont val="Arial"/>
      </rPr>
      <t>https://prnt.sc/ZFqrbKwGX4vt</t>
    </r>
    <r>
      <rPr>
        <u/>
        <sz val="10"/>
        <color rgb="FF1155CC"/>
        <rFont val="Arial"/>
      </rPr>
      <t xml:space="preserve"> </t>
    </r>
  </si>
  <si>
    <r>
      <t xml:space="preserve">Sudah dikonfirmasi ke pemda
</t>
    </r>
    <r>
      <rPr>
        <u/>
        <sz val="10"/>
        <color rgb="FF1155CC"/>
        <rFont val="Arial"/>
      </rPr>
      <t>https://prnt.sc/CQ0PJSr4NPLI</t>
    </r>
    <r>
      <rPr>
        <sz val="10"/>
        <color rgb="FF000000"/>
        <rFont val="Arial"/>
        <scheme val="minor"/>
      </rPr>
      <t xml:space="preserve"> </t>
    </r>
  </si>
  <si>
    <t>Badan Perencanaan, Penelitian dan Pengembangan</t>
  </si>
  <si>
    <t>BP
19940803 202012 2 003
Bappped@101010</t>
  </si>
  <si>
    <r>
      <rPr>
        <sz val="10"/>
        <color theme="1"/>
        <rFont val="Arial"/>
      </rPr>
      <t xml:space="preserve">BPP saat membuat SPP GAJI ASN  di menu kegiatan muncul notifikasi :
</t>
    </r>
    <r>
      <rPr>
        <b/>
        <sz val="10"/>
        <color theme="1"/>
        <rFont val="Arial"/>
      </rPr>
      <t>gagal iterasi data. - can't scan into dest[2]: cannot scan NULL into *int64</t>
    </r>
  </si>
  <si>
    <r>
      <rPr>
        <u/>
        <sz val="11"/>
        <color rgb="FF1155CC"/>
        <rFont val="Arial"/>
      </rPr>
      <t>https://prnt.sc/2cW-s8eWRRDD</t>
    </r>
    <r>
      <rPr>
        <u/>
        <sz val="10"/>
        <color rgb="FF1155CC"/>
        <rFont val="Arial"/>
      </rPr>
      <t xml:space="preserve"> </t>
    </r>
  </si>
  <si>
    <r>
      <t xml:space="preserve">Confirm 
</t>
    </r>
    <r>
      <rPr>
        <u/>
        <sz val="11"/>
        <color rgb="FF1155CC"/>
        <rFont val="Arial"/>
      </rPr>
      <t>https://prnt.sc/883SIwFtt9l2</t>
    </r>
  </si>
  <si>
    <t>BP 
198102102007012015
BUD
197310132006041003
pare-pare</t>
  </si>
  <si>
    <t>BP UOBK tidak bisa perbarui rekening karena salah input, muncul notifikasi 
Role tidak valid</t>
  </si>
  <si>
    <t>https://prnt.sc/PWkMkzKH-s3P</t>
  </si>
  <si>
    <t>jika rek sudah ada transksi tidak bisa , kita perbaiki saja sesuai keinginan pemdanya , minta info salahnya dmana</t>
  </si>
  <si>
    <t xml:space="preserve">BP
197610052010012018
Pass: Gowakab1! </t>
  </si>
  <si>
    <t>62 853-9804-4000</t>
  </si>
  <si>
    <r>
      <rPr>
        <sz val="10"/>
        <color theme="1"/>
        <rFont val="Arial"/>
      </rPr>
      <t xml:space="preserve">BP UOBK tidak bisa membuat SPP LS karena muncul notifikasi :
</t>
    </r>
    <r>
      <rPr>
        <b/>
        <sz val="10"/>
        <color theme="1"/>
        <rFont val="Arial"/>
      </rPr>
      <t xml:space="preserve">
gagal mengambil skpd kpa. - no rows in result set</t>
    </r>
  </si>
  <si>
    <r>
      <rPr>
        <u/>
        <sz val="11"/>
        <color rgb="FF1155CC"/>
        <rFont val="Arial"/>
      </rPr>
      <t xml:space="preserve">https://prnt.sc/C1sZd3Suabyo
</t>
    </r>
    <r>
      <rPr>
        <sz val="11"/>
        <rFont val="Arial"/>
      </rPr>
      <t>File upload 
PLN - Jan. 2025.pdf</t>
    </r>
  </si>
  <si>
    <t>*DINAS PERINDUSTRIAN DAN PERDAGANGAN
*DINAS PEMBERDAYAAN PEREMPUAN DAN PERLINDUNGAN ANAK</t>
  </si>
  <si>
    <t>BUD
198306142001121001
Pass : @PerbendaharaaN25
PA 
196803291989021002
@Sulutprov1</t>
  </si>
  <si>
    <t>62 823-4632-8800</t>
  </si>
  <si>
    <t xml:space="preserve">BUD tidak bisa menambahkan pegawain BPP 
karena KPA tidak muncul,
Sudah di lakukan pelimpahan dari PA ke KPA </t>
  </si>
  <si>
    <t xml:space="preserve">KPA muncul </t>
  </si>
  <si>
    <t xml:space="preserve">https://prnt.sc/wLTCaMhd5olH </t>
  </si>
  <si>
    <t>BUD
198001012009011025
mamujutengahkab01#@!A</t>
  </si>
  <si>
    <t>62 853-4151-6778</t>
  </si>
  <si>
    <r>
      <rPr>
        <sz val="10"/>
        <color theme="1"/>
        <rFont val="Arial"/>
      </rPr>
      <t xml:space="preserve">BUD saat membuat pengguna baru 
19950309 202203 1 002
muncul notifikasi </t>
    </r>
    <r>
      <rPr>
        <b/>
        <sz val="10"/>
        <color theme="1"/>
        <rFont val="Arial"/>
      </rPr>
      <t xml:space="preserve">NIP Sudah di gunakan </t>
    </r>
    <r>
      <rPr>
        <sz val="10"/>
        <color theme="1"/>
        <rFont val="Arial"/>
      </rPr>
      <t xml:space="preserve">
namun setelah di cek dipengguna NIP tersebut belum digunakan </t>
    </r>
  </si>
  <si>
    <t xml:space="preserve">BUD bisa membuat pengguna baru </t>
  </si>
  <si>
    <r>
      <rPr>
        <u/>
        <sz val="11"/>
        <color rgb="FF1155CC"/>
        <rFont val="Arial"/>
      </rPr>
      <t>https://prnt.sc/YiLIkjq3L9Md</t>
    </r>
    <r>
      <rPr>
        <u/>
        <sz val="10"/>
        <color rgb="FF1155CC"/>
        <rFont val="Arial"/>
      </rPr>
      <t xml:space="preserve"> </t>
    </r>
  </si>
  <si>
    <t xml:space="preserve">PPTK 
19741012 200012 2 013 
Password : Sulselprov@1
</t>
  </si>
  <si>
    <t>62 813-5656-3415</t>
  </si>
  <si>
    <t xml:space="preserve">https://prnt.sc/fgZrdAduFW57 </t>
  </si>
  <si>
    <t>https://prnt.sc/k1A7g83qtRz1</t>
  </si>
  <si>
    <t>Kecamatan Bontoala</t>
  </si>
  <si>
    <t>PA
199205162015071003
Makassar25@</t>
  </si>
  <si>
    <r>
      <rPr>
        <sz val="10"/>
        <color theme="1"/>
        <rFont val="Arial"/>
      </rPr>
      <t xml:space="preserve">PA saat membuat pengguna baru 
19921111 201507 1 002
muncul notifikasi </t>
    </r>
    <r>
      <rPr>
        <b/>
        <sz val="10"/>
        <color theme="1"/>
        <rFont val="Arial"/>
      </rPr>
      <t xml:space="preserve">NIP Sudah di gunakan </t>
    </r>
    <r>
      <rPr>
        <sz val="10"/>
        <color theme="1"/>
        <rFont val="Arial"/>
      </rPr>
      <t xml:space="preserve">
namun setelah di cek dipengguna NIP tersebut belum digunakan </t>
    </r>
  </si>
  <si>
    <t xml:space="preserve">PA bisa membuat pengguna baru </t>
  </si>
  <si>
    <r>
      <rPr>
        <u/>
        <sz val="11"/>
        <color rgb="FF1155CC"/>
        <rFont val="Arial"/>
      </rPr>
      <t>https://prnt.sc/MNgPbqjqpSeN</t>
    </r>
    <r>
      <rPr>
        <u/>
        <sz val="10"/>
        <color rgb="FF1155CC"/>
        <rFont val="Arial"/>
      </rPr>
      <t xml:space="preserve"> </t>
    </r>
  </si>
  <si>
    <t>BUD
197409251993111005
Makassar@123</t>
  </si>
  <si>
    <r>
      <rPr>
        <sz val="10"/>
        <color theme="1"/>
        <rFont val="Arial"/>
      </rPr>
      <t xml:space="preserve">BUD tidak bisa menambahkan pegawai baru 
karena muncul notifikasi :
</t>
    </r>
    <r>
      <rPr>
        <b/>
        <sz val="11"/>
        <color theme="1"/>
        <rFont val="Arial"/>
      </rPr>
      <t xml:space="preserve">Forbidden - User ini sudah terdaftar sebagai: [PPTK] 
197207061992022002
</t>
    </r>
    <r>
      <rPr>
        <sz val="10"/>
        <color theme="1"/>
        <rFont val="Arial"/>
      </rPr>
      <t>Namun ketika di cek NIP tersebut tidak terdaftar sebagai PPTK</t>
    </r>
  </si>
  <si>
    <t>https://prnt.sc/zS3ln95VTMg4</t>
  </si>
  <si>
    <t>BP
198006052014081001
Sulselprov1_*</t>
  </si>
  <si>
    <t>62 813-4358-3437</t>
  </si>
  <si>
    <r>
      <rPr>
        <sz val="10"/>
        <color theme="1"/>
        <rFont val="Arial"/>
      </rPr>
      <t xml:space="preserve">tidak bisa menambahkan rekening karena muncul notifikasi :
</t>
    </r>
    <r>
      <rPr>
        <b/>
        <sz val="11"/>
        <color theme="1"/>
        <rFont val="Arial"/>
      </rPr>
      <t>gagal mengambil data bank. - no rows in result set</t>
    </r>
  </si>
  <si>
    <t>https://prnt.sc/jVM9URu1yNLD</t>
  </si>
  <si>
    <r>
      <t xml:space="preserve">Sudah dikonfirmasi ke pemda
</t>
    </r>
    <r>
      <rPr>
        <u/>
        <sz val="10"/>
        <color rgb="FF1155CC"/>
        <rFont val="Arial"/>
      </rPr>
      <t>https://prnt.sc/oxKj8VHeKczq</t>
    </r>
    <r>
      <rPr>
        <sz val="10"/>
        <color rgb="FF000000"/>
        <rFont val="Arial"/>
        <scheme val="minor"/>
      </rPr>
      <t xml:space="preserve"> </t>
    </r>
  </si>
  <si>
    <t>BP
197608182001122003 
B@penda01</t>
  </si>
  <si>
    <t xml:space="preserve">62 812-4249-6444
~Muh </t>
  </si>
  <si>
    <r>
      <rPr>
        <sz val="10"/>
        <color theme="1"/>
        <rFont val="Arial"/>
      </rPr>
      <t xml:space="preserve">Pada menu rekening muncul notifikasi :
</t>
    </r>
    <r>
      <rPr>
        <b/>
        <sz val="11"/>
        <color theme="1"/>
        <rFont val="Arial"/>
      </rPr>
      <t>no rows in result set</t>
    </r>
    <r>
      <rPr>
        <sz val="10"/>
        <color theme="1"/>
        <rFont val="Arial"/>
      </rPr>
      <t xml:space="preserve">
Sehingga BP tidak bisa menambahkan rekening </t>
    </r>
  </si>
  <si>
    <t>https://prnt.sc/Yj3bRgj6u93p</t>
  </si>
  <si>
    <t xml:space="preserve">
DINAS PERUMAHAN DAN KAWASAN PERMUKIMAN </t>
  </si>
  <si>
    <t>PA
197101052001121002       
Konawekab@01</t>
  </si>
  <si>
    <t>62 852-4171-3114</t>
  </si>
  <si>
    <r>
      <rPr>
        <sz val="10"/>
        <color theme="1"/>
        <rFont val="Arial"/>
      </rPr>
      <t xml:space="preserve">tidak bisa cetak SPM muncul notifikasi :
</t>
    </r>
    <r>
      <rPr>
        <b/>
        <sz val="10"/>
        <color theme="1"/>
        <rFont val="Arial"/>
      </rPr>
      <t xml:space="preserve">
gagal mengambil data cetakan spm. - can't scan into dest[17]: cannot scan NULL into *string
</t>
    </r>
    <r>
      <rPr>
        <sz val="10"/>
        <color theme="1"/>
        <rFont val="Arial"/>
      </rPr>
      <t>SPM :
74.02/03.0/000003/UP/1.04.0.00.0.00.01.0000/M/1/2025</t>
    </r>
  </si>
  <si>
    <r>
      <rPr>
        <u/>
        <sz val="11"/>
        <color rgb="FF1155CC"/>
        <rFont val="Arial"/>
      </rPr>
      <t>https://prnt.sc/74GYKyON2_nN</t>
    </r>
    <r>
      <rPr>
        <u/>
        <sz val="10"/>
        <color rgb="FF1155CC"/>
        <rFont val="Arial"/>
      </rPr>
      <t xml:space="preserve"> </t>
    </r>
  </si>
  <si>
    <t>BP198412112014092003
Bapenda*2024</t>
  </si>
  <si>
    <t>62 812-4500-5442</t>
  </si>
  <si>
    <r>
      <rPr>
        <sz val="10"/>
        <color theme="1"/>
        <rFont val="Arial"/>
      </rPr>
      <t xml:space="preserve">BP saat membuat SPP di menu kegiatan muncul notifikasi :
</t>
    </r>
    <r>
      <rPr>
        <b/>
        <sz val="10"/>
        <color theme="1"/>
        <rFont val="Arial"/>
      </rPr>
      <t>gagal iterasi data. - can't scan into dest[2]: cannot scan NULL into *int64</t>
    </r>
  </si>
  <si>
    <r>
      <rPr>
        <u/>
        <sz val="11"/>
        <color rgb="FF1155CC"/>
        <rFont val="Arial"/>
      </rPr>
      <t>https://prnt.sc/vuL79mcnpWVp</t>
    </r>
    <r>
      <rPr>
        <u/>
        <sz val="10"/>
        <color rgb="FF1155CC"/>
        <rFont val="Arial"/>
      </rPr>
      <t xml:space="preserve"> </t>
    </r>
  </si>
  <si>
    <t xml:space="preserve">Dinas Kependudukan Dan Pencatatan Sipil </t>
  </si>
  <si>
    <t>Akun PA
Username : 19730902 199401 2 001
Password : *7210Sigi
BUD
Username : 19760812 200012 1 001
Password: Bk4d1@sigi</t>
  </si>
  <si>
    <t>62 812-4115-7666</t>
  </si>
  <si>
    <r>
      <rPr>
        <sz val="10"/>
        <color theme="1"/>
        <rFont val="Arial"/>
      </rPr>
      <t xml:space="preserve">PA sudah mengajukan rekening dengan nomor 
</t>
    </r>
    <r>
      <rPr>
        <b/>
        <sz val="11"/>
        <color theme="1"/>
        <rFont val="Arial"/>
      </rPr>
      <t xml:space="preserve">0070103000359
</t>
    </r>
    <r>
      <rPr>
        <sz val="10"/>
        <color theme="1"/>
        <rFont val="Arial"/>
      </rPr>
      <t xml:space="preserve">
Namun pada akun BUD tidak tertarik untuk pengaktifan rekening </t>
    </r>
  </si>
  <si>
    <r>
      <rPr>
        <u/>
        <sz val="10"/>
        <color rgb="FF1155CC"/>
        <rFont val="Arial"/>
      </rPr>
      <t xml:space="preserve">PA
</t>
    </r>
    <r>
      <rPr>
        <u/>
        <sz val="11"/>
        <color rgb="FF1155CC"/>
        <rFont val="Arial"/>
      </rPr>
      <t>https://prnt.sc/aeFqqmBjVyPV</t>
    </r>
    <r>
      <rPr>
        <u/>
        <sz val="10"/>
        <color rgb="FF1155CC"/>
        <rFont val="Arial"/>
      </rPr>
      <t xml:space="preserve"> 
BUD
</t>
    </r>
    <r>
      <rPr>
        <u/>
        <sz val="11"/>
        <color rgb="FF1155CC"/>
        <rFont val="Arial"/>
      </rPr>
      <t>https://prnt.sc/Hn3olmfmBxXG</t>
    </r>
    <r>
      <rPr>
        <u/>
        <sz val="10"/>
        <color rgb="FF1155CC"/>
        <rFont val="Arial"/>
      </rPr>
      <t xml:space="preserve"> </t>
    </r>
  </si>
  <si>
    <r>
      <t xml:space="preserve">Sudah dikonfirmasi ke pemda
</t>
    </r>
    <r>
      <rPr>
        <u/>
        <sz val="10"/>
        <color rgb="FF1155CC"/>
        <rFont val="Arial"/>
      </rPr>
      <t>https://prnt.sc/rvFsxTyM5uQJ</t>
    </r>
    <r>
      <rPr>
        <sz val="10"/>
        <color rgb="FF000000"/>
        <rFont val="Arial"/>
        <scheme val="minor"/>
      </rPr>
      <t xml:space="preserve"> </t>
    </r>
  </si>
  <si>
    <t>https://prnt.sc/Ma8lGBbZZfqv</t>
  </si>
  <si>
    <t xml:space="preserve"> Kecamatan Ujung</t>
  </si>
  <si>
    <t>PPK : 19870519 201504 2 002
Pass : pare-pare</t>
  </si>
  <si>
    <t>62 852-9994-8330</t>
  </si>
  <si>
    <t xml:space="preserve">Terdapat 2 role login sebagai PPK </t>
  </si>
  <si>
    <t xml:space="preserve">login 1 role </t>
  </si>
  <si>
    <t xml:space="preserve">https://prnt.sc/SzbygH4oP1X6 </t>
  </si>
  <si>
    <r>
      <rPr>
        <sz val="10"/>
        <color rgb="FF000000"/>
        <rFont val="Arial"/>
      </rPr>
      <t xml:space="preserve">Sudah dikonfirmasi ke pemda
</t>
    </r>
    <r>
      <rPr>
        <u/>
        <sz val="10"/>
        <color rgb="FF1155CC"/>
        <rFont val="Arial"/>
      </rPr>
      <t>https://prnt.sc/AUeW-6uVTOpy</t>
    </r>
  </si>
  <si>
    <t>BP
198612112011011010
@Sulbarprov3</t>
  </si>
  <si>
    <t>62 812-4571-5022</t>
  </si>
  <si>
    <t xml:space="preserve">TBP Double :
76.00/06.0/000351/UP/1.02.0.00.0.00.01.0000/P2/4/2024
</t>
  </si>
  <si>
    <t xml:space="preserve">https://prnt.sc/-hBe46JgDbIT </t>
  </si>
  <si>
    <t>https://prnt.sc/FC1SWtjtgY5T</t>
  </si>
  <si>
    <t>Akun BP 19971021 202203 2 018 pass Kepulauanselayarkab1?
Akun PA 19730217 199803 2 011 pass Kepulauanselayarkab1?</t>
  </si>
  <si>
    <t>SIPD 2024 Nilai BKU belum Nihil karena Saldo di BKU senilai 20.963.187 tetapi di penginputan setoran sts nilai otomatis terbaca 21.113.187 sehingga terdapat selisih sebesar (150.000)</t>
  </si>
  <si>
    <t>BKU NIHIL</t>
  </si>
  <si>
    <t>https://drive.google.com/file/d/19OnxYsvkCXb8vIW0TCVjzl0OTNmxhRJW/view?usp=drive_link</t>
  </si>
  <si>
    <t>BUD: 19690620 199003 1 009
Pass : !234Lima</t>
  </si>
  <si>
    <t>62 813-5593-3425</t>
  </si>
  <si>
    <r>
      <rPr>
        <sz val="10"/>
        <color theme="1"/>
        <rFont val="Arial"/>
      </rPr>
      <t xml:space="preserve">BUD tidak bisa muktahirka data karena muncul notifikasi 
</t>
    </r>
    <r>
      <rPr>
        <b/>
        <sz val="11"/>
        <color theme="1"/>
        <rFont val="Arial"/>
      </rPr>
      <t xml:space="preserve">gagal menghapus pegawai lama. - no rows in result set
</t>
    </r>
    <r>
      <rPr>
        <sz val="10"/>
        <color theme="1"/>
        <rFont val="Arial"/>
      </rPr>
      <t xml:space="preserve">Ketika di cek di pegawai NIP 197404111993021002 terdapat double  </t>
    </r>
  </si>
  <si>
    <t xml:space="preserve">BUD bisa mutahirkan PA </t>
  </si>
  <si>
    <r>
      <rPr>
        <u/>
        <sz val="11"/>
        <color rgb="FF1155CC"/>
        <rFont val="Arial"/>
      </rPr>
      <t>https://prnt.sc/-eYzYomx2Cx-</t>
    </r>
    <r>
      <rPr>
        <sz val="10"/>
        <rFont val="Arial"/>
      </rPr>
      <t xml:space="preserve"> </t>
    </r>
  </si>
  <si>
    <r>
      <t xml:space="preserve">Sudah dikonfirmasi ke pemda
</t>
    </r>
    <r>
      <rPr>
        <u/>
        <sz val="10"/>
        <color rgb="FF1155CC"/>
        <rFont val="Arial"/>
      </rPr>
      <t>https://prnt.sc/YK-t64jv9fSX</t>
    </r>
    <r>
      <rPr>
        <sz val="10"/>
        <color rgb="FF000000"/>
        <rFont val="Arial"/>
        <scheme val="minor"/>
      </rPr>
      <t xml:space="preserve"> </t>
    </r>
  </si>
  <si>
    <t xml:space="preserve">Dinas pertanian </t>
  </si>
  <si>
    <t>1. Akun PA Dinas Pertanian :
    User         : 19690512 200003 1 004
    Password : Distan@2025
2. Akun PA Dinas Perindustrian dan Perdagangan :
    User         : 197303152010011012
    Password : Butonutarakab@1</t>
  </si>
  <si>
    <t>62 851-6174-7694
~Laode Muhammad Natsir Sai</t>
  </si>
  <si>
    <t>Login menggunakan akun dinas Pertanian 
namun yang terbaca pda halaman depan DPA adalah Dinas Perindustrian dan Perdagangan
lalu pada data pegawai terbaca Dinas Perindustrian dan Perdagangan</t>
  </si>
  <si>
    <t xml:space="preserve"> halaman depan DPA adalah dinas Pertanian </t>
  </si>
  <si>
    <r>
      <rPr>
        <u/>
        <sz val="11"/>
        <color rgb="FF1155CC"/>
        <rFont val="Arial"/>
      </rPr>
      <t>https://prnt.sc/zEMEhbLXwIsa</t>
    </r>
    <r>
      <rPr>
        <sz val="10"/>
        <rFont val="Arial"/>
      </rPr>
      <t xml:space="preserve"> </t>
    </r>
  </si>
  <si>
    <r>
      <t xml:space="preserve">Akun PA Dinas Pertanian menjadi tidak ditemukan 
</t>
    </r>
    <r>
      <rPr>
        <u/>
        <sz val="10"/>
        <color rgb="FF1155CC"/>
        <rFont val="Arial"/>
      </rPr>
      <t>https://prnt.sc/uakuKnlt6o3U</t>
    </r>
    <r>
      <rPr>
        <sz val="10"/>
        <color rgb="FF000000"/>
        <rFont val="Arial"/>
        <scheme val="minor"/>
      </rPr>
      <t xml:space="preserve"> 
Akun PA Dinas Perindustrian muncul 2 PA
</t>
    </r>
    <r>
      <rPr>
        <u/>
        <sz val="10"/>
        <color rgb="FF1155CC"/>
        <rFont val="Arial"/>
      </rPr>
      <t>https://prnt.sc/YFh3wlKkNaNv</t>
    </r>
    <r>
      <rPr>
        <sz val="10"/>
        <color rgb="FF000000"/>
        <rFont val="Arial"/>
        <scheme val="minor"/>
      </rPr>
      <t xml:space="preserve"> </t>
    </r>
  </si>
  <si>
    <t xml:space="preserve">Dinas Perikanan
</t>
  </si>
  <si>
    <t>BP : 199204012020121003
Paswrd : 01Abcdefg</t>
  </si>
  <si>
    <t>62 822-7133-3145
~Richard DE Gaghauna</t>
  </si>
  <si>
    <t>Tidak dapat membuat TBP UP/GU, muncul notifikasi 
"gagal upload file. - Storage backend has reached its minimum free drive threshold. Please delete a few objects to proceed."
Ukuran file sudah dipastikan kurang dari 2mb</t>
  </si>
  <si>
    <t>https://prnt.sc/sEzPjRiUQAv6</t>
  </si>
  <si>
    <t>kecilkan file dan coba berkala</t>
  </si>
  <si>
    <t>BUD
Usser: 197202282000031005
Pass: Munakab25@
PA Baru
Usser: 197201161992011001
Pass: Munakab@25
PA Lama 
NIP 196907192000121002</t>
  </si>
  <si>
    <t>0853-5319-0295</t>
  </si>
  <si>
    <t>SKPD BKPSDM melakukan RAK di penatausaahaan dengan PA yang lama setelah di lakukan RAK PA yang lama telah melakukan Validasi kemudian di ganti dgn Akun PA yang baru, di penganggaran dan penatausahaan akun PA nya sudah berganti ke akun PA yang baru dan sudah dimutakhirkan. Namun saat hendak menambah data pegawai untuk menambah PA, tidak ditemukan menu PA sehingga tidak dapat menambahkan data pegawai dan tidak dapat login</t>
  </si>
  <si>
    <t>Akun PA baru dapat login</t>
  </si>
  <si>
    <t>https://prnt.sc/daaakzxnSKHt</t>
  </si>
  <si>
    <t xml:space="preserve">Kecamatan Kota Barat </t>
  </si>
  <si>
    <t xml:space="preserve">BUD                        : 196807061989031001
Password                : Tilongkabil@824589
User PA                : 19690522 200501 1 007
Password                : Kobarsipdri
</t>
  </si>
  <si>
    <t>62 852-5546-0233</t>
  </si>
  <si>
    <t xml:space="preserve">PA sudah mengajukan rekening dengan nomor 
00301140000035
Namun pada akun BUD tidak tertarik untuk pengaktifan rekening </t>
  </si>
  <si>
    <t xml:space="preserve">BUD dapat mengaktifkan rekening tersebut </t>
  </si>
  <si>
    <r>
      <rPr>
        <u/>
        <sz val="10"/>
        <color rgb="FF1155CC"/>
        <rFont val="Arial"/>
      </rPr>
      <t xml:space="preserve">BUD 
</t>
    </r>
    <r>
      <rPr>
        <u/>
        <sz val="10"/>
        <color rgb="FF1155CC"/>
        <rFont val="Arial"/>
      </rPr>
      <t>https://prnt.sc/TsuBI1be0Wgn</t>
    </r>
    <r>
      <rPr>
        <u/>
        <sz val="10"/>
        <color rgb="FF1155CC"/>
        <rFont val="Arial"/>
      </rPr>
      <t xml:space="preserve">
PA 
https://prnt.sc/1hcWEpntg-xD</t>
    </r>
  </si>
  <si>
    <r>
      <t xml:space="preserve">Sudah dikonfirmasi ke pemda
</t>
    </r>
    <r>
      <rPr>
        <u/>
        <sz val="10"/>
        <color rgb="FF1155CC"/>
        <rFont val="Arial"/>
      </rPr>
      <t>https://prnt.sc/Vo-q5XtqFYfr</t>
    </r>
    <r>
      <rPr>
        <sz val="10"/>
        <color rgb="FF000000"/>
        <rFont val="Arial"/>
        <scheme val="minor"/>
      </rPr>
      <t xml:space="preserve"> </t>
    </r>
  </si>
  <si>
    <t xml:space="preserve">
BADAN PENGELOLAAN KEUANGAN DAN PENDAPATAN DAERAH</t>
  </si>
  <si>
    <t>PA
197401092003122002
Password :Bkdmadani@123</t>
  </si>
  <si>
    <t xml:space="preserve">Nilai pagu nol pada pembiayaan nol 
</t>
  </si>
  <si>
    <t>pagu bernilai</t>
  </si>
  <si>
    <t xml:space="preserve">https://prnt.sc/sMxi2xKata3v </t>
  </si>
  <si>
    <r>
      <t xml:space="preserve">Sudah dikonfirmasi ke pemda
</t>
    </r>
    <r>
      <rPr>
        <u/>
        <sz val="10"/>
        <color rgb="FF1155CC"/>
        <rFont val="Arial"/>
      </rPr>
      <t>https://prnt.sc/028dMfLAFlc-</t>
    </r>
    <r>
      <rPr>
        <sz val="10"/>
        <color rgb="FF000000"/>
        <rFont val="Arial"/>
        <scheme val="minor"/>
      </rPr>
      <t xml:space="preserve"> </t>
    </r>
  </si>
  <si>
    <t xml:space="preserve">BUD 
197205072008012009 
Pswrd :  Keuangan1@
PA
196901261990031003 
Dinkeskolut01@
</t>
  </si>
  <si>
    <t>62 811-4038-717</t>
  </si>
  <si>
    <t xml:space="preserve">PA sudah mengajukan rekening dengan nomor 
10401050000113
Namun pada akun BUD tidak tertarik untuk pengaktifan rekening </t>
  </si>
  <si>
    <r>
      <rPr>
        <u/>
        <sz val="10"/>
        <color rgb="FF1155CC"/>
        <rFont val="Arial"/>
      </rPr>
      <t xml:space="preserve">PA 
</t>
    </r>
    <r>
      <rPr>
        <u/>
        <sz val="11"/>
        <color rgb="FF1155CC"/>
        <rFont val="Arial"/>
      </rPr>
      <t>https://prnt.sc/w3qPSDLKVvK7</t>
    </r>
    <r>
      <rPr>
        <u/>
        <sz val="10"/>
        <color rgb="FF1155CC"/>
        <rFont val="Arial"/>
      </rPr>
      <t xml:space="preserve"> 
BUD 
</t>
    </r>
    <r>
      <rPr>
        <u/>
        <sz val="11"/>
        <color rgb="FF1155CC"/>
        <rFont val="Arial"/>
      </rPr>
      <t>https://prnt.sc/asINlMWWUWEN</t>
    </r>
    <r>
      <rPr>
        <u/>
        <sz val="10"/>
        <color rgb="FF1155CC"/>
        <rFont val="Arial"/>
      </rPr>
      <t xml:space="preserve"> </t>
    </r>
  </si>
  <si>
    <r>
      <t xml:space="preserve">Sudah dikonfirmasi ke pemda
</t>
    </r>
    <r>
      <rPr>
        <u/>
        <sz val="10"/>
        <color rgb="FF1155CC"/>
        <rFont val="Arial"/>
      </rPr>
      <t>https://prnt.sc/ybc16xt2_uF_</t>
    </r>
    <r>
      <rPr>
        <sz val="10"/>
        <color rgb="FF000000"/>
        <rFont val="Arial"/>
        <scheme val="minor"/>
      </rPr>
      <t xml:space="preserve"> </t>
    </r>
  </si>
  <si>
    <t xml:space="preserve">User dan Pass PA. SEKRETARIAT DAERAH
User : 196909291996011003
Pass : Setda01*                                                         
</t>
  </si>
  <si>
    <t xml:space="preserve">IZOM IZZUDIN
</t>
  </si>
  <si>
    <t xml:space="preserve">Akun pengguna Anggaran tidak bisa Cetak DPA atau Kosong setelah dilakukannya perubahan nama PA di pemuktahiran data anggaran dan penatausahaan.
</t>
  </si>
  <si>
    <r>
      <rPr>
        <u/>
        <sz val="10"/>
        <color rgb="FF1155CC"/>
        <rFont val="Arial"/>
      </rPr>
      <t>https://prnt.sc/564smk5qEyai</t>
    </r>
    <r>
      <rPr>
        <sz val="10"/>
        <rFont val="Arial"/>
      </rPr>
      <t xml:space="preserve">  
</t>
    </r>
    <r>
      <rPr>
        <u/>
        <sz val="10"/>
        <color rgb="FF1155CC"/>
        <rFont val="Arial"/>
      </rPr>
      <t>https://prnt.sc/fbHP2gT_qgqE</t>
    </r>
    <r>
      <rPr>
        <sz val="10"/>
        <rFont val="Arial"/>
      </rPr>
      <t xml:space="preserve"> </t>
    </r>
  </si>
  <si>
    <t>BADAN KEUANGAN DAN ASET DAERAH
DINAS PEKERJAAN UMUM ,TATA RUANG, PERUMAHAN, KAWASAN PERMUKIMAN DAN PERTANAHAN</t>
  </si>
  <si>
    <t>BP
19790628 201508 2 001, password Mar0sk@b2024
BP
198110092010011028, Password : Putrpp6*</t>
  </si>
  <si>
    <t xml:space="preserve">2 SKPD bisa menambahkan rekening </t>
  </si>
  <si>
    <t>BP
198006152008012017
Perbend1506@</t>
  </si>
  <si>
    <t>62 813-4185-0009</t>
  </si>
  <si>
    <t xml:space="preserve">BP saat membuat STS dokumen STBP bernilai 0 </t>
  </si>
  <si>
    <t xml:space="preserve">pembuatan STS muncul nominal nilai </t>
  </si>
  <si>
    <r>
      <rPr>
        <u/>
        <sz val="10"/>
        <color rgb="FF1155CC"/>
        <rFont val="Arial"/>
      </rPr>
      <t xml:space="preserve">"Pembuatan STS : 
</t>
    </r>
    <r>
      <rPr>
        <u/>
        <sz val="10"/>
        <color rgb="FF1155CC"/>
        <rFont val="Arial"/>
      </rPr>
      <t xml:space="preserve">
</t>
    </r>
    <r>
      <rPr>
        <u/>
        <sz val="11"/>
        <color rgb="FF1155CC"/>
        <rFont val="Arial"/>
      </rPr>
      <t>https://prnt.sc/WRRlq4taGOai</t>
    </r>
    <r>
      <rPr>
        <u/>
        <sz val="10"/>
        <color rgb="FF1155CC"/>
        <rFont val="Arial"/>
      </rPr>
      <t xml:space="preserve">
STBP Validasi : 
</t>
    </r>
    <r>
      <rPr>
        <u/>
        <sz val="10"/>
        <color rgb="FF1155CC"/>
        <rFont val="Arial"/>
      </rPr>
      <t>https://prnt.sc/FaotzBvJRytZ</t>
    </r>
    <r>
      <rPr>
        <u/>
        <sz val="10"/>
        <color rgb="FF1155CC"/>
        <rFont val="Arial"/>
      </rPr>
      <t xml:space="preserve">
</t>
    </r>
  </si>
  <si>
    <t>jika rekeningnya transefer langsung ke rkud tidak sampai sts cukup validasi di tahapan stbp</t>
  </si>
  <si>
    <t>BP
19811215 201001 1 021
Pass :@Keuangandisdik2024</t>
  </si>
  <si>
    <t>62 852-4159-1703</t>
  </si>
  <si>
    <r>
      <rPr>
        <sz val="10"/>
        <color theme="1"/>
        <rFont val="Arial"/>
      </rPr>
      <t xml:space="preserve">BP saat membuat SPP LS barang jasa 
1 sub kegiatan tidak muncul dengan sub 
</t>
    </r>
    <r>
      <rPr>
        <b/>
        <sz val="11"/>
        <color theme="1"/>
        <rFont val="Arial"/>
      </rPr>
      <t xml:space="preserve">Penyediaan Gaji dan Tunjangan ASN 
Kode .01.01.1.02.0001
</t>
    </r>
    <r>
      <rPr>
        <sz val="10"/>
        <color theme="1"/>
        <rFont val="Arial"/>
      </rPr>
      <t xml:space="preserve">
namun saat di cek di kartu kendali sub tersebut ada </t>
    </r>
  </si>
  <si>
    <t xml:space="preserve">sub kegiatan tersebut muncul </t>
  </si>
  <si>
    <r>
      <rPr>
        <u/>
        <sz val="10"/>
        <color rgb="FF1155CC"/>
        <rFont val="Arial"/>
      </rPr>
      <t xml:space="preserve">kartu kendali 
</t>
    </r>
    <r>
      <rPr>
        <u/>
        <sz val="11"/>
        <color rgb="FF1155CC"/>
        <rFont val="Arial"/>
      </rPr>
      <t>https://prnt.sc/PRxvrMS_hyj1</t>
    </r>
    <r>
      <rPr>
        <u/>
        <sz val="10"/>
        <color rgb="FF1155CC"/>
        <rFont val="Arial"/>
      </rPr>
      <t xml:space="preserve"> 
Pembuatan SPP 
</t>
    </r>
    <r>
      <rPr>
        <u/>
        <sz val="11"/>
        <color rgb="FF1155CC"/>
        <rFont val="Arial"/>
      </rPr>
      <t>https://prnt.sc/Z7LUfOEp1v4j</t>
    </r>
    <r>
      <rPr>
        <u/>
        <sz val="10"/>
        <color rgb="FF1155CC"/>
        <rFont val="Arial"/>
      </rPr>
      <t xml:space="preserve"> </t>
    </r>
  </si>
  <si>
    <t>KBUD 
197708042007012010
Password : Kuasakusay</t>
  </si>
  <si>
    <t>62 887-5165-131</t>
  </si>
  <si>
    <t>Nomor SP2D double dengan nomor :
73.07/04.0/000002/LS/3.27.0.00.0.00.20.0000/M/1/2025</t>
  </si>
  <si>
    <t xml:space="preserve">SP2D yang terbit dihapus sehingga tidak double </t>
  </si>
  <si>
    <r>
      <rPr>
        <u/>
        <sz val="11"/>
        <color rgb="FF000000"/>
        <rFont val="Arial"/>
      </rPr>
      <t xml:space="preserve">Penatausahan 
</t>
    </r>
    <r>
      <rPr>
        <u/>
        <sz val="11"/>
        <color rgb="FF1155CC"/>
        <rFont val="Arial"/>
      </rPr>
      <t>https://prnt.sc/7LGP4mQE7wda</t>
    </r>
    <r>
      <rPr>
        <u/>
        <sz val="11"/>
        <color rgb="FF1155CC"/>
        <rFont val="Arial"/>
      </rPr>
      <t xml:space="preserve"> 
</t>
    </r>
    <r>
      <rPr>
        <u/>
        <sz val="11"/>
        <color rgb="FF000000"/>
        <rFont val="Arial"/>
      </rPr>
      <t xml:space="preserve">Aklap </t>
    </r>
    <r>
      <rPr>
        <u/>
        <sz val="11"/>
        <color rgb="FF1155CC"/>
        <rFont val="Arial"/>
      </rPr>
      <t xml:space="preserve">
https://prnt.sc/Ojwy6s88orQt 
</t>
    </r>
    <r>
      <rPr>
        <u/>
        <sz val="11"/>
        <color rgb="FF000000"/>
        <rFont val="Arial"/>
      </rPr>
      <t xml:space="preserve">Rekening koran 
</t>
    </r>
    <r>
      <rPr>
        <u/>
        <sz val="11"/>
        <color rgb="FF1155CC"/>
        <rFont val="Arial"/>
      </rPr>
      <t>Rekening Koran Januari 2025 Dinas TPHP.pdf</t>
    </r>
  </si>
  <si>
    <r>
      <t xml:space="preserve">Sudah dikonfirmasi ke pemda
</t>
    </r>
    <r>
      <rPr>
        <u/>
        <sz val="10"/>
        <color rgb="FF1155CC"/>
        <rFont val="Arial"/>
      </rPr>
      <t>https://prnt.sc/g5jvmcTjstxy</t>
    </r>
    <r>
      <rPr>
        <sz val="10"/>
        <color rgb="FF000000"/>
        <rFont val="Arial"/>
        <scheme val="minor"/>
      </rPr>
      <t xml:space="preserve"> </t>
    </r>
  </si>
  <si>
    <t xml:space="preserve">User:19690929 199601 1 003 pswrd:Setda01*
</t>
  </si>
  <si>
    <t xml:space="preserve">Asir/082293554919
</t>
  </si>
  <si>
    <t xml:space="preserve">Tidak Dapat Cetak DPA dan Lainnya (data PA tidak ditemukan)
</t>
  </si>
  <si>
    <t xml:space="preserve">Harapannya bisa Kembali Normal dan bisa Cetak DPA
</t>
  </si>
  <si>
    <t>https://prnt.sc/kaQ9ABLT4Ubb</t>
  </si>
  <si>
    <t xml:space="preserve">
DINAS KELAUTAN DAN PERIKANAN </t>
  </si>
  <si>
    <t>PA : 196902121994032008
Pass : K@d1sin3</t>
  </si>
  <si>
    <t>62 852-4073-9273</t>
  </si>
  <si>
    <t>Akun PA sudah berhasil reset PPK namun login menggunakan sandi default invalide 
19750505 200902 1 002</t>
  </si>
  <si>
    <t xml:space="preserve">PPK bisa login </t>
  </si>
  <si>
    <r>
      <t xml:space="preserve">PA 
</t>
    </r>
    <r>
      <rPr>
        <u/>
        <sz val="11"/>
        <color rgb="FF1155CC"/>
        <rFont val="Arial"/>
      </rPr>
      <t xml:space="preserve">https://prnt.sc/DVxzRzWNiYty
</t>
    </r>
    <r>
      <rPr>
        <sz val="10"/>
        <color rgb="FF000000"/>
        <rFont val="Arial"/>
        <scheme val="minor"/>
      </rPr>
      <t xml:space="preserve">Login PPK 
</t>
    </r>
    <r>
      <rPr>
        <u/>
        <sz val="11"/>
        <color rgb="FF1155CC"/>
        <rFont val="Arial"/>
      </rPr>
      <t>https://prnt.sc/D6LOGXF-YlRl</t>
    </r>
  </si>
  <si>
    <r>
      <rPr>
        <sz val="10"/>
        <color theme="1"/>
        <rFont val="Arial"/>
      </rPr>
      <t xml:space="preserve">sudah di reset ke paswd defalut </t>
    </r>
    <r>
      <rPr>
        <sz val="10"/>
        <color rgb="FFFF0000"/>
        <rFont val="Arial"/>
      </rPr>
      <t>sulutprov</t>
    </r>
  </si>
  <si>
    <t>BUD
198303082006041010
Password : @Biapong5
PA
r 19760526 200604 2  023
Pass @23Mei2007</t>
  </si>
  <si>
    <t>62 811-4310-1565</t>
  </si>
  <si>
    <t>"PA sudah mengajukan rekening dengan nomor 
00201140000961
Namun pada akun BUD tidak tertarik untuk pengaktifan rekening "</t>
  </si>
  <si>
    <r>
      <rPr>
        <u/>
        <sz val="10"/>
        <color rgb="FF1155CC"/>
        <rFont val="Arial"/>
      </rPr>
      <t xml:space="preserve">BUD
</t>
    </r>
    <r>
      <rPr>
        <u/>
        <sz val="11"/>
        <color rgb="FF1155CC"/>
        <rFont val="Arial"/>
      </rPr>
      <t>https://prnt.sc/XxzupIBfcl70</t>
    </r>
    <r>
      <rPr>
        <u/>
        <sz val="10"/>
        <color rgb="FF1155CC"/>
        <rFont val="Arial"/>
      </rPr>
      <t xml:space="preserve"> 
PA 
</t>
    </r>
    <r>
      <rPr>
        <u/>
        <sz val="11"/>
        <color rgb="FF1155CC"/>
        <rFont val="Arial"/>
      </rPr>
      <t>https://prnt.sc/wNNmRHvWQjjH</t>
    </r>
    <r>
      <rPr>
        <u/>
        <sz val="10"/>
        <color rgb="FF1155CC"/>
        <rFont val="Arial"/>
      </rPr>
      <t xml:space="preserve"> </t>
    </r>
  </si>
  <si>
    <r>
      <t xml:space="preserve">Sudah dikonfirmasi ke pemda
</t>
    </r>
    <r>
      <rPr>
        <u/>
        <sz val="10"/>
        <color rgb="FF1155CC"/>
        <rFont val="Arial"/>
      </rPr>
      <t>https://prnt.sc/8lyKWHpt2reg</t>
    </r>
    <r>
      <rPr>
        <sz val="10"/>
        <color rgb="FF000000"/>
        <rFont val="Arial"/>
        <scheme val="minor"/>
      </rPr>
      <t xml:space="preserve"> </t>
    </r>
  </si>
  <si>
    <t>KANTOR KECAMATAN SINJAI SELATAN</t>
  </si>
  <si>
    <t>BP
19850527 201001 2 031
Password : Sinjaikab@01</t>
  </si>
  <si>
    <t>62 822-4712-7465</t>
  </si>
  <si>
    <t>Permohonan perubahan bulan SPP gaji menjadi febuari 
SPP LS dengan nomor :
73.07/02.0/000006/LS/7.01.0.00.0.00.29.0000/M/1/2025</t>
  </si>
  <si>
    <r>
      <rPr>
        <u/>
        <sz val="11"/>
        <color rgb="FF1155CC"/>
        <rFont val="Arial"/>
      </rPr>
      <t>https://prnt.sc/301p4jMP5bJC</t>
    </r>
    <r>
      <rPr>
        <u/>
        <sz val="10"/>
        <color rgb="FF1155CC"/>
        <rFont val="Arial"/>
      </rPr>
      <t xml:space="preserve"> 
</t>
    </r>
    <r>
      <rPr>
        <u/>
        <sz val="11"/>
        <color rgb="FF1155CC"/>
        <rFont val="Arial"/>
      </rPr>
      <t>surat permohonan perubahan SPP Gaji Februari 202522.pdf</t>
    </r>
  </si>
  <si>
    <t>PPK
19670819 199203 1 008
Pas : KPH5@sulut</t>
  </si>
  <si>
    <t>62 895-2987-8340</t>
  </si>
  <si>
    <r>
      <rPr>
        <sz val="10"/>
        <color theme="1"/>
        <rFont val="Arial"/>
      </rPr>
      <t xml:space="preserve">Tidak dapat melakukan verifikasi STBP pada akun PPK
muncul notifikasi :
</t>
    </r>
    <r>
      <rPr>
        <b/>
        <sz val="10"/>
        <color theme="1"/>
        <rFont val="Arial"/>
      </rPr>
      <t>Role tidak valid</t>
    </r>
  </si>
  <si>
    <t xml:space="preserve">https://prnt.sc/lb_nW3Z0oZSt </t>
  </si>
  <si>
    <t>2024 Dinas Kesehatan</t>
  </si>
  <si>
    <t xml:space="preserve">B-UOBK: 198112312014112004
Password : pare-pare
</t>
  </si>
  <si>
    <t>Pelimpahan UP/GU 2 baris</t>
  </si>
  <si>
    <t>harusnya 1</t>
  </si>
  <si>
    <t>https://prnt.sc/gFHqvwGc6fuO</t>
  </si>
  <si>
    <t>2024 Beberapa OPD</t>
  </si>
  <si>
    <t xml:space="preserve">Kuasa BUD : 197706152002121012
Password : pare-pare
</t>
  </si>
  <si>
    <t xml:space="preserve">Permohonan pernghapusan SP2D , nomor terlampir (Surat Terlampir)
</t>
  </si>
  <si>
    <t>https://drive.google.com/drive/folders/1BYCCF4LaJo9gt6qIDAhjOWeHvVQzUxKJ?usp=sharing</t>
  </si>
  <si>
    <t>gu tidak di kembalikan</t>
  </si>
  <si>
    <t>B-UOBK: 198112312014112004
Password : pare-pare</t>
  </si>
  <si>
    <r>
      <rPr>
        <b/>
        <sz val="10"/>
        <color theme="1"/>
        <rFont val="Arial"/>
      </rPr>
      <t>LPJ - Fungsional Bendahara UOBK</t>
    </r>
    <r>
      <rPr>
        <sz val="10"/>
        <color theme="1"/>
        <rFont val="Arial"/>
      </rPr>
      <t xml:space="preserve"> tidak tampil, yang tampil LPJ SKPD</t>
    </r>
  </si>
  <si>
    <r>
      <rPr>
        <b/>
        <sz val="10"/>
        <color theme="1"/>
        <rFont val="Arial"/>
      </rPr>
      <t>LPJ - Fungsional Bendahara UOBK</t>
    </r>
    <r>
      <rPr>
        <sz val="10"/>
        <color theme="1"/>
        <rFont val="Arial"/>
      </rPr>
      <t xml:space="preserve"> tampil</t>
    </r>
  </si>
  <si>
    <t xml:space="preserve">https://prnt.sc/KgeLOfTHYjnV </t>
  </si>
  <si>
    <t xml:space="preserve">BUD
198306142001121001
Pass : @PerbendaharaaN25
</t>
  </si>
  <si>
    <t xml:space="preserve">BUD tidak bisa menambahkan pegawain BPP 
karena KPA tidak muncul,
Sudah di lakukan pelimpahan dari PA ke KPA </t>
  </si>
  <si>
    <r>
      <rPr>
        <u/>
        <sz val="11"/>
        <color rgb="FF1155CC"/>
        <rFont val="Arial"/>
      </rPr>
      <t>https://prnt.sc/N9_1Do2ogw71</t>
    </r>
    <r>
      <rPr>
        <u/>
        <sz val="10"/>
        <color rgb="FF000000"/>
        <rFont val="Arial"/>
      </rPr>
      <t xml:space="preserve"> </t>
    </r>
  </si>
  <si>
    <t xml:space="preserve">BP: 197903222007012006 
Pass: pare-pare
</t>
  </si>
  <si>
    <r>
      <rPr>
        <sz val="10"/>
        <rFont val="Arial"/>
      </rPr>
      <t xml:space="preserve">nominal LPJ BP tidak sesuai, harusnya RP. 104.539.637.991,-   Di LRA (SKPD&amp;UNIT) ( </t>
    </r>
    <r>
      <rPr>
        <u/>
        <sz val="10"/>
        <color rgb="FF1155CC"/>
        <rFont val="Arial"/>
      </rPr>
      <t>https://prnt.sc/pN_yWr-UhI_P</t>
    </r>
    <r>
      <rPr>
        <sz val="10"/>
        <rFont val="Arial"/>
      </rPr>
      <t xml:space="preserve"> ) tidak termasuk  CALL CENTRE &amp; LABKESDA</t>
    </r>
  </si>
  <si>
    <t xml:space="preserve">https://prnt.sc/JB6-3OruyCky </t>
  </si>
  <si>
    <t>2025 Dinas Kesehatan</t>
  </si>
  <si>
    <t>Saldo yang tertulis tidak sesuai, kelebihan 1 miliar(milik Dinkes), harusnya 375.000.000,00</t>
  </si>
  <si>
    <t>saldo sesuai 375.000.000,00</t>
  </si>
  <si>
    <t>https://prnt.sc/LQ5n5Pp0Mw5g</t>
  </si>
  <si>
    <t xml:space="preserve">B-UOBK: 198102102007012015
Password : pare-pare
</t>
  </si>
  <si>
    <t>nama rekening bank salah, tidak bisa diperbarui dan dihapus , notif "Role tidak valid"  dan saldo harusnya 0</t>
  </si>
  <si>
    <t>nama rekening benar " RSUD A. MAKKASAU "</t>
  </si>
  <si>
    <t>https://prnt.sc/IZa552udVO0e</t>
  </si>
  <si>
    <t>2024 beberapa dinas</t>
  </si>
  <si>
    <t>Permohonan Pergantian Tanggal transfer TU GU ke tanggal sebenarnya</t>
  </si>
  <si>
    <t>Tanggal sesuai</t>
  </si>
  <si>
    <t>https://drive.google.com/file/d/1Y8FD2ZdBqlXGtA0olDlKQSDdIt4yglLU/view?usp=sharing</t>
  </si>
  <si>
    <t>2025 Dinas Kepemudaan, Olahraga dan Pariwisata</t>
  </si>
  <si>
    <t xml:space="preserve">BP 198007302007012010
Password : pare-pare
</t>
  </si>
  <si>
    <t>Saldo BKU dan Pelimpahan Berbeda</t>
  </si>
  <si>
    <t>Sekda Lama : 197605221994121001
Passs : Polewalimandar123@
Sekda Baru : 197904092007011015
Pass : 85@akuDian</t>
  </si>
  <si>
    <t>Akun sekda tidak saat akan validasi DPA, sebelumnya terjadi pergantian sekda</t>
  </si>
  <si>
    <t>Akun sekda muncul</t>
  </si>
  <si>
    <t>https://prnt.sc/IDc6CRWnuL3M</t>
  </si>
  <si>
    <t>Dinas Kepemudaan &amp; Olahraga</t>
  </si>
  <si>
    <t>Permohonan Penghapusan SP2D double nomor sama</t>
  </si>
  <si>
    <t>https://drive.google.com/file/d/1OZ-eUeepb5MioQRYN5zvnozAVG9ZuIdC/view?usp=drive_link</t>
  </si>
  <si>
    <t>Permohonan double input Panjar</t>
  </si>
  <si>
    <t>https://drive.google.com/file/d/1u4KA_hLoU6vOqIYedtBYilKdeqfQQ3jR/view?usp=drive_link</t>
  </si>
  <si>
    <t>Nomor SPP SPM tertulis 'null' tapi di LPJ ada (bulan september)</t>
  </si>
  <si>
    <t>Kecamatan Bacukiki</t>
  </si>
  <si>
    <t xml:space="preserve">Permohonan penghapusan STS  nomor 73.72/07.0/000005/TU/7.01.0.00.0.00.29.0000/P3/11/2024
73.72/07.0/000007/TU/2.07.2.17.0.00.10.0000/P5/12/2024
</t>
  </si>
  <si>
    <t xml:space="preserve">BUD : 19781124 200212 2 008
Pass : @Bk_gorut25
PA : 197309132000121003
Pass : Bappped@101010
</t>
  </si>
  <si>
    <t>62 853-4236-5435
~Ariyanto</t>
  </si>
  <si>
    <t>BUD tidak bisa menambahkan BPP, saat pilih KPA muncul tampilan "Data Tidak Ditemukan" sedangkan PA sudah melakukan pelimpahan kewenangan ke KPA
KPA : SAFRIN JUNUS, SE
NIP : 197909172010011004
BPP : Desriyanti yunus, SE
NIP : 199412122019032014</t>
  </si>
  <si>
    <t>BUD dapat menambahkan BPP</t>
  </si>
  <si>
    <r>
      <rPr>
        <u/>
        <sz val="10"/>
        <color rgb="FF1155CC"/>
        <rFont val="Arial"/>
      </rPr>
      <t>https://prnt.sc/8pKsZR1JZIuM</t>
    </r>
    <r>
      <rPr>
        <u/>
        <sz val="10"/>
        <color rgb="FF1155CC"/>
        <rFont val="Arial"/>
      </rPr>
      <t xml:space="preserve"> 
</t>
    </r>
    <r>
      <rPr>
        <u/>
        <sz val="10"/>
        <color rgb="FF1155CC"/>
        <rFont val="Arial"/>
      </rPr>
      <t>https://prnt.sc/GoyjZb503XFB</t>
    </r>
    <r>
      <rPr>
        <u/>
        <sz val="10"/>
        <color rgb="FF1155CC"/>
        <rFont val="Arial"/>
      </rPr>
      <t xml:space="preserve"> </t>
    </r>
  </si>
  <si>
    <r>
      <rPr>
        <sz val="10"/>
        <color rgb="FF000000"/>
        <rFont val="Arial"/>
      </rPr>
      <t xml:space="preserve">Sudah dikonfirmasi ke pemda
</t>
    </r>
    <r>
      <rPr>
        <u/>
        <sz val="10"/>
        <color rgb="FF1155CC"/>
        <rFont val="Arial"/>
      </rPr>
      <t>https://prnt.sc/_zwuW0DVkrUU</t>
    </r>
  </si>
  <si>
    <t>Dinas Komunikasi Informatika dan Statistik</t>
  </si>
  <si>
    <t>PA : 197704011996122001
Pass : Kominfo@2024
BUD : 196804221997031003
Pass : GorontaloProv1*</t>
  </si>
  <si>
    <t>62 852-4030-3111
~Jufry Gaptek</t>
  </si>
  <si>
    <t xml:space="preserve">Rekening yang sudah di ajukan PA statusnya tidak aktif namun tidak muncul pada akun BUD
Nama rekening : BP DINAS KOMINFO PROV GTLO
Nomor rekening : 00301130000146 </t>
  </si>
  <si>
    <t>Rekening muncul di akun BUD untuk diaktifkan</t>
  </si>
  <si>
    <r>
      <rPr>
        <u/>
        <sz val="10"/>
        <color rgb="FF1155CC"/>
        <rFont val="Arial"/>
      </rPr>
      <t>https://prnt.sc/B-ba7mOdKBVm</t>
    </r>
    <r>
      <rPr>
        <sz val="10"/>
        <rFont val="Arial"/>
      </rPr>
      <t xml:space="preserve"> 
</t>
    </r>
    <r>
      <rPr>
        <u/>
        <sz val="10"/>
        <color rgb="FF1155CC"/>
        <rFont val="Arial"/>
      </rPr>
      <t>https://prnt.sc/h3qXSLJHINXO</t>
    </r>
    <r>
      <rPr>
        <sz val="10"/>
        <rFont val="Arial"/>
      </rPr>
      <t xml:space="preserve"> 
Pengajuan di akun PA
</t>
    </r>
    <r>
      <rPr>
        <u/>
        <sz val="10"/>
        <color rgb="FF1155CC"/>
        <rFont val="Arial"/>
      </rPr>
      <t>https://prnt.sc/fVU2yZciKlm6</t>
    </r>
    <r>
      <rPr>
        <sz val="10"/>
        <rFont val="Arial"/>
      </rPr>
      <t xml:space="preserve"> </t>
    </r>
  </si>
  <si>
    <r>
      <rPr>
        <sz val="10"/>
        <color rgb="FF000000"/>
        <rFont val="Arial"/>
      </rPr>
      <t xml:space="preserve">Sudah dikonfirmasi ke pemda
</t>
    </r>
    <r>
      <rPr>
        <u/>
        <sz val="10"/>
        <color rgb="FF1155CC"/>
        <rFont val="Arial"/>
      </rPr>
      <t>https://prnt.sc/fcJOD3KHNPpk</t>
    </r>
  </si>
  <si>
    <t>BUD : 196507251993072001 
pass : Kolakakab*1
PA : 197212312006041093 
pass : @PA.Dinkes#99</t>
  </si>
  <si>
    <t>Rekening yang sudah di ajukan PA statusnya tidak aktif namun tidak muncul pada akun BUD
Nama rekening : DINAS KESEHATAN KAB.KOLAKA
Nomor rekening : 00201052000201</t>
  </si>
  <si>
    <r>
      <rPr>
        <u/>
        <sz val="10"/>
        <color rgb="FF1155CC"/>
        <rFont val="Arial"/>
      </rPr>
      <t>https://prnt.sc/MZvnrakkWzN9
https://prnt.sc/XV3R4gX33Aes</t>
    </r>
    <r>
      <rPr>
        <u/>
        <sz val="10"/>
        <color rgb="FF000000"/>
        <rFont val="Arial"/>
      </rPr>
      <t xml:space="preserve"> </t>
    </r>
  </si>
  <si>
    <t>https://docs.google.com/spreadsheets/u/1/d/1qRX8aYy0CG0SWAN5lNsmxy7oCePI2_dh/edit?usp=drive_web&amp;ouid=100264355532490859241&amp;rtpof=true</t>
  </si>
  <si>
    <t>BP : 198210102008012029
Pass : Kominfo@2024</t>
  </si>
  <si>
    <t>Rekening BP tiba-tiba nonaktif, padahal pernah diaktifkan sebelumnya
Norek BP : 00301130000146 (Bank SulutGo)</t>
  </si>
  <si>
    <t>Rekening BP Aktif lagi</t>
  </si>
  <si>
    <t>Dinas Pemberdayaan Masyarakat dan Desa
Dinas Perhubungan</t>
  </si>
  <si>
    <t>BUD : 19770504 200312 1 007
Pass : perbenbud01</t>
  </si>
  <si>
    <t>Nama bank tidak tampil pada rekening penerimaan
DINAS PEMBERDAYAAN MASYARAKAT DAN DESA
RKUD Provinsi Sulawesi Selatan
1300010000067319
DINAS PERHUBUNGAN
RKUD PROVINSI SULAWESI SELATAN
1300010000067319</t>
  </si>
  <si>
    <t>Nama bank tampil</t>
  </si>
  <si>
    <r>
      <rPr>
        <u/>
        <sz val="10"/>
        <color rgb="FF1155CC"/>
        <rFont val="Arial"/>
      </rPr>
      <t>https://prnt.sc/VEnZ930Tkr-s</t>
    </r>
    <r>
      <rPr>
        <u/>
        <sz val="10"/>
        <color rgb="FF1155CC"/>
        <rFont val="Arial"/>
      </rPr>
      <t xml:space="preserve"> 
</t>
    </r>
    <r>
      <rPr>
        <u/>
        <sz val="10"/>
        <color rgb="FF1155CC"/>
        <rFont val="Arial"/>
      </rPr>
      <t>https://prnt.sc/nN2Ooj4BU547</t>
    </r>
    <r>
      <rPr>
        <u/>
        <sz val="10"/>
        <color rgb="FF1155CC"/>
        <rFont val="Arial"/>
      </rPr>
      <t xml:space="preserve"> </t>
    </r>
  </si>
  <si>
    <t>BPP : 19970102 201808 2 001
Password : Bpp2025!</t>
  </si>
  <si>
    <t>62 811-4221-395</t>
  </si>
  <si>
    <t>Ketika login muncul dua akun BPP</t>
  </si>
  <si>
    <t>Hanya muncul 1 akun BPP</t>
  </si>
  <si>
    <t>https://prnt.sc/lAWXQGzAzYcL</t>
  </si>
  <si>
    <t>27/02/25</t>
  </si>
  <si>
    <t>Kec Bhatalaiworu</t>
  </si>
  <si>
    <t>akun BUD
Usser : 197202282000031005
Pass: Munakab25@
Akun PA Kec. Batalaiworu
Usser: 199006202014061001
Pass: Munakab@24</t>
  </si>
  <si>
    <t>Menu pegawai terdapat akun KBUD dan tidak bisa membuat akun PPTK</t>
  </si>
  <si>
    <t>akun KBUD tidak terdaftar dan bisa membuat akun PPTK</t>
  </si>
  <si>
    <t>https://prnt.sc/4Nr_4GKRGt8M</t>
  </si>
  <si>
    <t>Data RAK tidak ada</t>
  </si>
  <si>
    <t>Data RKA ada</t>
  </si>
  <si>
    <t>https://prnt.sc/GDpRKEEgTJZG</t>
  </si>
  <si>
    <t>BUD : 198001012009011025
Pass : mamujutengahkab01#@!A</t>
  </si>
  <si>
    <t>62 853-4151-6778
~Syachrul</t>
  </si>
  <si>
    <t>Permohonan reset password akun BPK Pemda
Yansen Parningotan Mangunsong
NIP : 199608162022031003</t>
  </si>
  <si>
    <t>Password tereset</t>
  </si>
  <si>
    <t>https://prnt.sc/0EtOIHdeSHsD</t>
  </si>
  <si>
    <t>lampirkan akun BPK</t>
  </si>
  <si>
    <t xml:space="preserve">PPTK 
User: 19791204 201212 1 003
Pass: Konaweutarakab@1
</t>
  </si>
  <si>
    <t xml:space="preserve">Pembuatan STS tidak bisa di lakukan di karenakan Masih Ada NPD belum selesai
</t>
  </si>
  <si>
    <t>https://prnt.sc/1JL0piPqs65v</t>
  </si>
  <si>
    <t xml:space="preserve">lampirkan nomor NPDnya </t>
  </si>
  <si>
    <t xml:space="preserve">BPP 
Nip: 19740531 201408 1 001
Pass: Konaweutarakab@1
KPA
Nip: 19910604 201406 1 003
Pass: Konaweutarakab@1
BP  
Nip: 199612282018081001
Pass: ZhmH362*
PA 
Nip: 19710817 200604 1 040
Pass: setda2024
PPK 
Nip: 19730502 200901 1 006
Pass: @Suphan2025
</t>
  </si>
  <si>
    <t xml:space="preserve">NOMOR NPD. 74.09/50.0/000010.0.00.01.0000/1/M/2024
</t>
  </si>
  <si>
    <t>https://prnt.sc/pLGCsyDanOT7</t>
  </si>
  <si>
    <t>ada apa dengan nomor NPD ini , dan nomor NPD salah</t>
  </si>
  <si>
    <t>Kab. Luwu Utara</t>
  </si>
  <si>
    <t>Sekda Baru : 196608242000031003
Pass : Luwuutarakab1!</t>
  </si>
  <si>
    <t>62 813-4292-2687
~Zhondank Sarussu</t>
  </si>
  <si>
    <t>Permohonan pergantian Sekda 
Sekda Lama : 196312311986031262
Pass : luwuutarakab
Sekda Baru : 196608242000031003
Pass : Luwuutarakab1!</t>
  </si>
  <si>
    <t>Sekda berganti</t>
  </si>
  <si>
    <t>https://prnt.sc/GCCVV-ACO3Bt</t>
  </si>
  <si>
    <t>14/02/25</t>
  </si>
  <si>
    <t>. Akun PA Dinas Perindustrian dan Perdagangan (tidak ditemukan) :
    User         : 197303152010011012
    Password : Butonutarakab@1</t>
  </si>
  <si>
    <t>Pak Rusman</t>
  </si>
  <si>
    <r>
      <rPr>
        <sz val="10"/>
        <rFont val="Arial"/>
      </rPr>
      <t xml:space="preserve">Akun PA tdiak ditemukan dan di BUD tidak ada </t>
    </r>
    <r>
      <rPr>
        <u/>
        <sz val="10"/>
        <color rgb="FF1155CC"/>
        <rFont val="Arial"/>
      </rPr>
      <t>https://prnt.sc/9giQM1KEfdXF</t>
    </r>
  </si>
  <si>
    <t>akun ditemukan dan bisa diakses</t>
  </si>
  <si>
    <t xml:space="preserve"> https://prnt.sc/DAhK-JhqQzXx </t>
  </si>
  <si>
    <t>https://prnt.sc/xA2NPTS4Kh10</t>
  </si>
  <si>
    <r>
      <rPr>
        <sz val="10"/>
        <rFont val="Arial"/>
      </rPr>
      <t xml:space="preserve">Terlampir Dalam Evidence </t>
    </r>
    <r>
      <rPr>
        <u/>
        <sz val="10"/>
        <color rgb="FF1155CC"/>
        <rFont val="Arial"/>
      </rPr>
      <t>https://drive.google.com/drive/u/1/folders/11td8drwFKDoMI0K-0G2DwAvzlTfOnVRn</t>
    </r>
  </si>
  <si>
    <t>Yudi</t>
  </si>
  <si>
    <t>Perbedaaan data Pengguna Anggaran pada Modul Perencanaan Penganggaran dengan Akun 
Pengguna Anggaran pada Modul Penatausahaan.
Saat login dengan Usernem (196802191990022001 / Burselkab2025@)
Pengguna Anggaran pada Badan Pendapatan Daerah, konfirmasi opsi pilihan yang muncul ada 3:
✓ Bendahara Umum Daerah
✓ Pengguna Anggaran pada Badan Pengelola Keuangan dan Aset Daerah
✓ Pengguna Anggaran pada Badan Pendapatan</t>
  </si>
  <si>
    <t>Mohon perbaikan data Pengguna Anggaran agar SKPD dapat melakukan proses selanjutnya</t>
  </si>
  <si>
    <t>https://drive.google.com/drive/u/1/folders/11td8drwFKDoMI0K-0G2DwAvzlTfOnVRn</t>
  </si>
  <si>
    <t xml:space="preserve">USER: 19670611 199403 2 009  PASWOR:BUDdonggala@1297
</t>
  </si>
  <si>
    <t>Pak Jam 0813-4105-5838</t>
  </si>
  <si>
    <t xml:space="preserve">Terdapat kesalahan penginputan saat pencairan SP2D muncul status ter tolak, dengan nomor : 72.03/04.0/000020/LS/7.01.0.00.0.00.05.0000/M/7/2024  sehingga memunculkan selisih angka pada kertas kerja rekonsiliasi Kas Daerah. Berikut gambar SP2D yang tertolak.
</t>
  </si>
  <si>
    <t xml:space="preserve">Mohon bantuan perbaikanya untuk menerbitkan kembali SP2D Tersebut
</t>
  </si>
  <si>
    <t>https://prnt.sc/Si_iw04yKhh7</t>
  </si>
  <si>
    <t xml:space="preserve">Terdapat Dua (2) SP2D berbeda nomor yang terbit dengan SPM dan Jumlah Nilai yang sama, dengan No SP2D 72.03/04.0/000089/TU/2.18.0.00.0.00.01.0000/PPR1/10/2024 dan sudah Terverifikasi Pencairannya sehingga mengakibatkan selisih Lebih realisasi pada BKU Pemda
</t>
  </si>
  <si>
    <t xml:space="preserve">Mohon bantuan perbaikanya untuk menghapus SP2D Tersebut
</t>
  </si>
  <si>
    <t>https://prnt.sc/q0mr2wB6XM9o</t>
  </si>
  <si>
    <t xml:space="preserve">Terdapat Dua (2) SP2D berbeda nomor yang terbit dengan SPM dan Jumlah Nilai yang sama, dengan No SP2D 72.03/04.0/000071/LS/5.05.0.00.0.00.01.0000/PPR1/12/2024 dan sudah Terverifikasi Pencairannya sehingga mengakibatkan selisih Lebih realisasi pada BKU Pemda
</t>
  </si>
  <si>
    <t>https://prnt.sc/CCmlhelW_4Q5</t>
  </si>
  <si>
    <t xml:space="preserve">Terdapat Dua (2) SP2D yang sama dengan SPM dan Jumlah Nilai yang sama, dengan No SP2D 72.03/04.0/001241/GU/1.02.0.00.0.00.02.0000/PPR1/12/2024 dan sudah Terverifikasi Pencairannya sehingga mengakibatkan selisih Lebih realisasi pada BKU Pemda
</t>
  </si>
  <si>
    <t>https://prnt.sc/DSKPixrMvK8r</t>
  </si>
  <si>
    <t>Nip. 198008152007012010 pswrd: @Donggala1</t>
  </si>
  <si>
    <t>Pak Asir 0822-9355-4919</t>
  </si>
  <si>
    <t xml:space="preserve">Terdapat Sp2d No.72.03/04.0/001241/GU/1.02.0.00.0.00.02.0000/PPR1/12/2024 pada saat verifikasi pencaitan sp2d diakun KBUD muncul dua kali dipenatausahaan SKPD sehingga menambah saldo penerimaan di buku pembantu bank bendahara pengeluaran Dinas Kesehatan yang mengakibatkan saldo Sisa UP yang akan di STSkan tidak sesuai dengan jumlah sisa UP yang sebenarnya.
</t>
  </si>
  <si>
    <t>Harapannya bisa diperbaiki sehingga SP2D yang di tarik data BKU SKPD/BKU Pemda hanya sekali.</t>
  </si>
  <si>
    <t>https://prnt.sc/CCLCrId2T464</t>
  </si>
  <si>
    <t>Dinas Kesehatan/Puskemas Lalundu Despot</t>
  </si>
  <si>
    <t xml:space="preserve">Terdapat Saldo Kas Pada Bendahara Pengeluaran Pembantu Puskesmas Lalundu Despot, yang mana bendahara pengeluaran pembantu tersebut telah diganti dengan bendahara pengeluaran pembantu yang baru. Saldo tersebut menyebabkan selisih pada kas bendahara pengeluaran Dinas Kesehatan yang mana saldo tersebut tidak dapat dikembalikan ke Bendahara pengeluaran dari akun BPP ke BP, karena akun bendahara tersebut sudah tidak aktif.
</t>
  </si>
  <si>
    <t>Harapannya bisa diperbaiki sehingga saldo kas tersebut kembali ke kas Bendahara Pengeluaran</t>
  </si>
  <si>
    <t>https://prnt.sc/BhzptkSJ0o-c</t>
  </si>
  <si>
    <t>tolong lampirkan NIP BPnya juga agar mudah meganalisis</t>
  </si>
  <si>
    <t>Sekertariat Daerah/Bagian Pemerintahan</t>
  </si>
  <si>
    <t>Nip. 199709172020082001 pswrd: Budi2024@</t>
  </si>
  <si>
    <t xml:space="preserve">Tidak dapat melakukan pengembalian dari saldo Kas BPP ke Kas BP. Muncul peringatan Jumlah Penarikan Melebihi Sisa Saldo
</t>
  </si>
  <si>
    <t>https://prnt.sc/t1tAqNGmVm7L</t>
  </si>
  <si>
    <t>Badan Perencanaan dan Pembangunan Daerah</t>
  </si>
  <si>
    <t>Nip. 198707132011012004 pswrd: donggalakab01#@!A</t>
  </si>
  <si>
    <t xml:space="preserve">Terdapat Kesalahan Penginputan STS No. 72.03/07.0/000008/TU/5.01.0.00.0.00.01.0000/PPR1/10/2024, tidak sesuai LPJ dengan Sisa TU yang di inputkan dalam Pertanggungjawaban.
</t>
  </si>
  <si>
    <t>Harapannya Mohon dihapuskan STS tersebut/Batalkan Pengesahan BUD</t>
  </si>
  <si>
    <t>https://prnt.sc/yPsJMxmZyXAd</t>
  </si>
  <si>
    <t>User BP  : 19711105 201410 2 001
Pasword : Kotim1234@
User PA : 196807111993032016
Password : Kotim1234@
BUD : 196807061989031001
Password :Tilongkabil@824589</t>
  </si>
  <si>
    <t>0852-5546-0233</t>
  </si>
  <si>
    <t>Rekening SKPD Kecamatan Kota Timur Tidak Aktif
Nama Rekening : BEND PENGELUARAN KACAM KOTA TIMUR
Nomor Rekening : 00301140000096</t>
  </si>
  <si>
    <t>Rekening SKPD Kecamatan Kota Timur Aktif</t>
  </si>
  <si>
    <r>
      <rPr>
        <sz val="10"/>
        <rFont val="Arial"/>
      </rPr>
      <t xml:space="preserve">PA :
</t>
    </r>
    <r>
      <rPr>
        <u/>
        <sz val="10"/>
        <color rgb="FF1155CC"/>
        <rFont val="Arial"/>
      </rPr>
      <t>https://drive.google.com/file/d/1aHZDoT3w6yswpO_vsPZ8NETzNJ2tcCxJ/view?usp=drive_link</t>
    </r>
    <r>
      <rPr>
        <sz val="10"/>
        <rFont val="Arial"/>
      </rPr>
      <t xml:space="preserve">,
BUD :
</t>
    </r>
    <r>
      <rPr>
        <u/>
        <sz val="10"/>
        <color rgb="FF1155CC"/>
        <rFont val="Arial"/>
      </rPr>
      <t>https://drive.google.com/file/d/1J0TMVWZ02_wje6cFdv09hguwy7uDzqpw/view?usp=drive_link</t>
    </r>
  </si>
  <si>
    <t>14/02/2025</t>
  </si>
  <si>
    <t>BP  :  197002072009061003
pasword:   Konawekab@01
PA  :  197101052001121002
pasword:   Konawekab@01
PPK :  197509232008011005
pasword:   Konawekab@01</t>
  </si>
  <si>
    <t>62 852-4171-3114
~Su_Mitro</t>
  </si>
  <si>
    <t>Tidak dapat cetak SPM, muncul notifikas
"gagal mengambil data cetakan spm. - can't scan into dest[17]: cannot scan NULL into *string"</t>
  </si>
  <si>
    <t>Dapat cetak SPM</t>
  </si>
  <si>
    <t>https://prnt.sc/yDyoEyfDrpdB</t>
  </si>
  <si>
    <t>Badan Keuangan dan Aset Daerah (BKAD)</t>
  </si>
  <si>
    <t xml:space="preserve">BUD
NIP                : 197205072008012009
Password        : Keuangan1@
</t>
  </si>
  <si>
    <t>NITAKUSUMA, SE</t>
  </si>
  <si>
    <t>Terdapat pengembalian belanja LS Gaji ASN An. Nurafiah, SE dengan STS Nomor: 74.08/07.0/000007/LS/5.02.0.00.0.00.34.0000/PR/1/2024 tanggal 29 November Tahun 2024 sebesar Rp. 5.490.225,-. STS tersebut sudah di Validasi dan di Sah kan,  Setelah dilakukan pengecekan ternyata bendahara pengeluaran salah transfer sehingga Dana tersebut tidak masuk ke dalam KAS Daerah. Mohon bantuannya agar STS tersebut dihapus karena tidak masuk kedalam Kas Daerah.</t>
  </si>
  <si>
    <t>https://prnt.sc/ysp4Xp7-_fP0</t>
  </si>
  <si>
    <t xml:space="preserve">Terdapat kelebihan penginputan Pengembalian Tunjangan Suami An.Hasrita ,S.Sos pada Bulan Juli dan Agustus TA 2024 masing-masing sebesar Rp. 376.010,-, Mohon Izin STS dengan Nomor:
1). 74.08/07.0/000010/LS/5.02.0.00.0.00.33.0000/PR/2/2024, tanggal 9 Sep 2024, Pengembalian Tunjangan Suami An. Hasrita ,S.Sos pada Bulan Juli TA 2024
2). 74.08/07.0/000011/LS/5.02.0.00.0.00.33.0000/PR/2/2024, tanggal 9 Sep 2024, Pengembalian Tunjangan Suami An. Hasrita ,S.Sos pada Bulan Agustus 2024
Mohon Izin Dihapuskan, karena sudah di Validasi dan di Sahkan.
</t>
  </si>
  <si>
    <r>
      <rPr>
        <u/>
        <sz val="10"/>
        <color rgb="FF1155CC"/>
        <rFont val="Arial"/>
      </rPr>
      <t>https://prnt.sc/VFFwwon6S5nC</t>
    </r>
    <r>
      <rPr>
        <sz val="10"/>
        <color rgb="FF000000"/>
        <rFont val="Arial"/>
      </rPr>
      <t xml:space="preserve"> </t>
    </r>
    <r>
      <rPr>
        <u/>
        <sz val="10"/>
        <color rgb="FF1155CC"/>
        <rFont val="Arial"/>
      </rPr>
      <t>https://prnt.sc/zfzemkg1rhCH</t>
    </r>
  </si>
  <si>
    <t>unapprove jurnal 74.08/11.0/000001/JUR-BLJ/STS/5.02.0.00.0.00.33.0000/02/2025 ,74.08/11.0/000011/JUR-BLJ/STS/5.02.0.00.0.00.33.0000/02/2025</t>
  </si>
  <si>
    <t>BUD : 197607191998031003
Pass : B4rulag1!</t>
  </si>
  <si>
    <t>BUD tidak bisa menambahkan akun dengan NIP :
197509072007012015 (Lisa Paressaa) sebagai bendahara penerimaan, notifikasi akun tersebut sudah menjadi fungsi akuntansi skpd. Tetapi dari akun PA tidak muncul pegawai tersebut sebagai fungsi akuntansi</t>
  </si>
  <si>
    <t xml:space="preserve">Dinas Kesehatan
</t>
  </si>
  <si>
    <t>BUD : 196804221997031003
Pass : GorontaloProv1*
PA : 196701211998031006
Pasword : Provgorontalo25@</t>
  </si>
  <si>
    <t>Rekening yang sudah di ajukan PA statusnya tidak aktif namun tidak muncul pada akun BUD
Nama rekening : BP DINAS KESEHATAN PROV GTLO
Nomor rekening : 00301130000286</t>
  </si>
  <si>
    <r>
      <rPr>
        <sz val="10"/>
        <rFont val="Arial"/>
      </rPr>
      <t xml:space="preserve">PA 
</t>
    </r>
    <r>
      <rPr>
        <u/>
        <sz val="10"/>
        <color rgb="FF1155CC"/>
        <rFont val="Arial"/>
      </rPr>
      <t>https://prnt.sc/GjNXCQTMT5vW</t>
    </r>
    <r>
      <rPr>
        <sz val="10"/>
        <rFont val="Arial"/>
      </rPr>
      <t xml:space="preserve"> 
BUD
</t>
    </r>
    <r>
      <rPr>
        <u/>
        <sz val="10"/>
        <color rgb="FF1155CC"/>
        <rFont val="Arial"/>
      </rPr>
      <t>https://prnt.sc/T8feXgVFXVqT</t>
    </r>
  </si>
  <si>
    <t>Kominfo</t>
  </si>
  <si>
    <t>KBUD : 1974061111997031004
Pass : BUD2024
PA : 197704011996122001
Pass : Kominfo@2024
BP : 198210102008012029
Pass : gorontaloprov</t>
  </si>
  <si>
    <t>Endah
081243035311</t>
  </si>
  <si>
    <r>
      <rPr>
        <sz val="10"/>
        <color theme="1"/>
        <rFont val="Arial"/>
      </rPr>
      <t xml:space="preserve">KBUD mengklik tolak padahal SP2D secara riil terjadi pencairan sehingga register ini harusnya tercatat.
No SPM : 75.00/03.0/000210/LS/2.16.2.20.2.21.26.0000/M/3/2024
No SPP : 75.00/03.0/000210/LS/2.16.2.20.2.21.26.0000/M/3/2024
SP2D : 75.00/04.0/000188/LS/2.16.2.20.2.21.26.0000/M/3/2024
</t>
    </r>
    <r>
      <rPr>
        <b/>
        <sz val="10"/>
        <color theme="1"/>
        <rFont val="Arial"/>
      </rPr>
      <t>(2024)</t>
    </r>
  </si>
  <si>
    <t>mohon diaktifkan kembali</t>
  </si>
  <si>
    <t>sudah selesai saat di cek (sudah di TL)</t>
  </si>
  <si>
    <t>BUD : 196804221997031003
Pass : GorontaloProv1*</t>
  </si>
  <si>
    <r>
      <rPr>
        <sz val="10"/>
        <color theme="1"/>
        <rFont val="Arial"/>
      </rPr>
      <t xml:space="preserve">Register SP2D dengan SPM yang sama tercatat dobel namun secara riil hanya terjadi 1 realisasi., no SP2D :
75.00/04.0/000568/LS/4.01.0.00.0.00.0048.0000/M/2/2024
</t>
    </r>
    <r>
      <rPr>
        <b/>
        <sz val="10"/>
        <color theme="1"/>
        <rFont val="Arial"/>
      </rPr>
      <t xml:space="preserve">(2024)
</t>
    </r>
  </si>
  <si>
    <t>dihapuskan register SP2D yang dobel</t>
  </si>
  <si>
    <r>
      <rPr>
        <sz val="10"/>
        <color rgb="FF000000"/>
        <rFont val="Arial"/>
      </rPr>
      <t xml:space="preserve">Rekening Koran :
</t>
    </r>
    <r>
      <rPr>
        <u/>
        <sz val="10"/>
        <color rgb="FF1155CC"/>
        <rFont val="Arial"/>
      </rPr>
      <t>https://drive.google.com/file/d/1GaXqfmTCVVH4uj3365C4S9Mos_DoHXA2/view?usp=drive_link</t>
    </r>
    <r>
      <rPr>
        <sz val="10"/>
        <color rgb="FF000000"/>
        <rFont val="Arial"/>
      </rPr>
      <t xml:space="preserve"> 
Surat Permohonan :
</t>
    </r>
    <r>
      <rPr>
        <u/>
        <sz val="10"/>
        <color rgb="FF1155CC"/>
        <rFont val="Arial"/>
      </rPr>
      <t>https://drive.google.com/file/d/1JhpV1Zagqa1WOAtsLBGDXTtXm5SIhiEx/view?usp=drive_link</t>
    </r>
    <r>
      <rPr>
        <sz val="10"/>
        <color rgb="FF000000"/>
        <rFont val="Arial"/>
      </rPr>
      <t xml:space="preserve"> </t>
    </r>
  </si>
  <si>
    <r>
      <rPr>
        <sz val="11"/>
        <color theme="1"/>
        <rFont val="Calibri, sans-serif"/>
      </rPr>
      <t xml:space="preserve">Terdapat dobel SP2D dengan 1 SPM yang sama. Nomor SP2D :
- 75.00/04.0/002934/LS/5.02.0.00.0.00.53.0000/PR/11/2024 (ini yang cair)
- 75.00/04.0/002932/LS/5.02.0.00.0.00.53.0000/PR/11/2024 (tidak cair)
- 75.00/04.0/002931/LS/5.02.0.00.0.00.53.0000/PR/11/2024 (tidak cair)
</t>
    </r>
    <r>
      <rPr>
        <b/>
        <sz val="11"/>
        <color theme="1"/>
        <rFont val="Calibri, sans-serif"/>
      </rPr>
      <t>(2024)</t>
    </r>
  </si>
  <si>
    <t xml:space="preserve">dihapuskan register SP2D yang dobel namun tidak cair </t>
  </si>
  <si>
    <r>
      <rPr>
        <sz val="10"/>
        <color rgb="FF000000"/>
        <rFont val="Arial"/>
      </rPr>
      <t xml:space="preserve">Rekening Koran :
</t>
    </r>
    <r>
      <rPr>
        <u/>
        <sz val="10"/>
        <color rgb="FF1155CC"/>
        <rFont val="Arial"/>
      </rPr>
      <t>https://drive.google.com/file/d/1sfPZiuvxa6szlE5mRfPMQ0BANv6ywi7J/view?usp=drive_link</t>
    </r>
    <r>
      <rPr>
        <sz val="10"/>
        <color rgb="FF000000"/>
        <rFont val="Arial"/>
      </rPr>
      <t xml:space="preserve"> 
Surat Permohonan :
</t>
    </r>
    <r>
      <rPr>
        <u/>
        <sz val="10"/>
        <color rgb="FF1155CC"/>
        <rFont val="Arial"/>
      </rPr>
      <t>https://drive.google.com/file/d/1JhpV1Zagqa1WOAtsLBGDXTtXm5SIhiEx/view?usp=drive_link</t>
    </r>
    <r>
      <rPr>
        <sz val="10"/>
        <color rgb="FF000000"/>
        <rFont val="Arial"/>
      </rPr>
      <t xml:space="preserve"> </t>
    </r>
  </si>
  <si>
    <r>
      <rPr>
        <sz val="11"/>
        <color theme="1"/>
        <rFont val="Calibri, sans-serif"/>
      </rPr>
      <t xml:space="preserve">Terdapat dobel register SP2D dengan 1SPM yang sama  :
75.00/04.0/000423/LS/2.23.2.24.0.00.29.0000/P5/10/2024 (cair) 
75.00/04.0/000424/LS/2.23.2.24.0.00.29.0000/P5/10/2024 (tidak cair)
</t>
    </r>
    <r>
      <rPr>
        <b/>
        <sz val="11"/>
        <color theme="1"/>
        <rFont val="Calibri, sans-serif"/>
      </rPr>
      <t>(2024)</t>
    </r>
  </si>
  <si>
    <t>dihapuskan register yang tidak cair</t>
  </si>
  <si>
    <r>
      <rPr>
        <sz val="10"/>
        <color rgb="FF000000"/>
        <rFont val="Arial"/>
      </rPr>
      <t xml:space="preserve">Rekening Koran
</t>
    </r>
    <r>
      <rPr>
        <u/>
        <sz val="10"/>
        <color rgb="FF1155CC"/>
        <rFont val="Arial"/>
      </rPr>
      <t>https://drive.google.com/file/d/1fEoYwYHNAjKU6g3qxhFfmujLTb7JtySW/view?usp=drive_link</t>
    </r>
    <r>
      <rPr>
        <sz val="10"/>
        <color rgb="FF000000"/>
        <rFont val="Arial"/>
      </rPr>
      <t xml:space="preserve"> 
Surat Permohonan :
https://drive.google.com/file/d/1JhpV1Zagqa1WOAtsLBGDXTtXm5SIhiEx/view?usp=drive_link </t>
    </r>
  </si>
  <si>
    <r>
      <rPr>
        <sz val="11"/>
        <color theme="1"/>
        <rFont val="Calibri, sans-serif"/>
      </rPr>
      <t xml:space="preserve">Terdapat dobel register SP2D dengan 1 SPM yang sama
75.00/04.0/001452/LS/3.27.0.00.0.00.35.0000/PR/11/2024 (tidak cair)
75.00/04.0/001453/LS/3.27.0.00.0.00.35.0000/PR/11/2024 (yang cair)
</t>
    </r>
    <r>
      <rPr>
        <b/>
        <sz val="11"/>
        <color theme="1"/>
        <rFont val="Calibri, sans-serif"/>
      </rPr>
      <t>(2024)</t>
    </r>
  </si>
  <si>
    <t>dihapuskan register yang tidakcair</t>
  </si>
  <si>
    <r>
      <rPr>
        <u/>
        <sz val="10"/>
        <color rgb="FF000000"/>
        <rFont val="Arial"/>
      </rPr>
      <t xml:space="preserve">Rekening Koran
</t>
    </r>
    <r>
      <rPr>
        <u/>
        <sz val="10"/>
        <color rgb="FF1155CC"/>
        <rFont val="Arial"/>
      </rPr>
      <t xml:space="preserve">https://drive.google.com/file/d/1SpecqQECnTPar8T_td_UZjNBr4fQFJuk/view?usp=drive_link
Surat Permohonan :
https://drive.google.com/file/d/1JhpV1Zagqa1WOAtsLBGDXTtXm5SIhiEx/view?usp=drive_link </t>
    </r>
  </si>
  <si>
    <r>
      <rPr>
        <sz val="11"/>
        <color theme="1"/>
        <rFont val="Calibri, sans-serif"/>
      </rPr>
      <t xml:space="preserve">terdapat dobel register SP2D dengan 1 SPM yang sama
75.00/04.0/001708/LS/3.27.0.00.0.00.35.0000/PPR1/12/2024 (ini 2x tercatat dengan nomor yg sama)
75.00/04.0/001710/LS/3.27.0.00.0.00.35.0000/PPR1/12/2024 (ini nomor yang cair sebenarnya)
</t>
    </r>
    <r>
      <rPr>
        <b/>
        <sz val="11"/>
        <color theme="1"/>
        <rFont val="Calibri, sans-serif"/>
      </rPr>
      <t>(2024)</t>
    </r>
  </si>
  <si>
    <t>dihapuskan register yang dobel dan tidak cair</t>
  </si>
  <si>
    <r>
      <rPr>
        <u/>
        <sz val="10"/>
        <color rgb="FF000000"/>
        <rFont val="Arial"/>
      </rPr>
      <t xml:space="preserve">Rekening Koran :
</t>
    </r>
    <r>
      <rPr>
        <u/>
        <sz val="10"/>
        <color rgb="FF1155CC"/>
        <rFont val="Arial"/>
      </rPr>
      <t xml:space="preserve">https://drive.google.com/file/d/1xgTBFfrMB78KTiGP4yAu1XGt_yDLMJQs/view?usp=drive_link
</t>
    </r>
    <r>
      <rPr>
        <u/>
        <sz val="10"/>
        <color rgb="FF1155CC"/>
        <rFont val="Arial"/>
      </rPr>
      <t xml:space="preserve">Surat Permohonan :
https://drive.google.com/file/d/1JhpV1Zagqa1WOAtsLBGDXTtXm5SIhiEx/view?usp=drive_link </t>
    </r>
  </si>
  <si>
    <t>sudah selesai saat di cek tp unapprove jurnal ini dulu 75/11.0/000156/JUR-BLJ/SP2D-LS/3.27.0.00.0.00.35.0000/01/2025</t>
  </si>
  <si>
    <t>BP : 19851015 201001 1 002
Password: Gorontalo@2211
PA Baru: 19741010  200312 1 010
Password: Gorontaloprov75*</t>
  </si>
  <si>
    <t>Terdapat selisih saldo di BKU BP dengan LPJ Fungsional.</t>
  </si>
  <si>
    <t xml:space="preserve">Akun BUD 
196501011990031044
Pass : bpk4ds1pdr1
</t>
  </si>
  <si>
    <t xml:space="preserve">Permohonan pembatalan pengesahan pengembalian belanja
72.00/07.0/000005/UP/5.02.0.00.0.00.02.0000/PPR1/2/2024
72.00/07.0/000006/UP/5.02.0.00.0.00.02.0000/PPR1/2/2024
72.00/07.0/000007/UP/5.02.0.00.0.00.02.0000/PPR1/2/2024
72.00/07.0/000008/UP/5.02.0.00.0.00.02.0000/PPR1/2/2024
72.00/07.0/000009/UP/5.02.0.00.0.00.02.0000/PPR1/2/2024
</t>
  </si>
  <si>
    <t>unapprove 72/11.0/000003/JUR-BLJ/STS/5.02.0.00.0.00.02.0000/02/2025 - - 72/11.0/000004/JUR-BLJ/STS/5.02.0.00.0.00.02.0000/02/2025- - 72/11.0/000005/JUR-BLJ/STS/5.02.0.00.0.00.02.0000/02/2025 - - 72/11.0/000005/JUR-BLJ/STS/5.02.0.00.0.00.02.0000/02/2025 - - 72/11.0/000006/JUR-BLJ/STS/5.02.0.00.0.00.02.0000/02/2025 - - 72/11.0/000002/JUR-BLJ/STS/5.02.0.00.0.00.02.0000/02/2025</t>
  </si>
  <si>
    <t xml:space="preserve">Dinas Tenaga Kerja dan Transmigrasi </t>
  </si>
  <si>
    <t xml:space="preserve">Akun BUD 
196501011990031044
Pass : bpk4ds1pdr1
</t>
  </si>
  <si>
    <t xml:space="preserve">Permohonan pembatalan pengesahan STS UP
72.00/06.0/000001/UP-NIHIL/2.07.3.32.0.00.01.0000/PPR1/1/2024
</t>
  </si>
  <si>
    <t xml:space="preserve">BPP
19670311 199303 2 010 
Password : Disdiksulteng
BP
19800924 201001 2 004
Password : Disdiksulteng24
</t>
  </si>
  <si>
    <t xml:space="preserve">Terjadi kesalahan input nilai TBP. Seharusnya 2.906.465.700 menjadi  2.906.473.400. Akan tetapi ketika TBP akan dihapus oleh BPP, muncul notifikasi:
gagal mengambil jenis tbp / yang membuat tbp bukan anda. - no rows in result set
TBP TU dengan nomor :
72.00/06.0/000007/TU/1.01.0.00.0.00.01.0000/M/12/2024
</t>
  </si>
  <si>
    <t xml:space="preserve">Permohonan Penghapusan Pengembalian Belanja dikarenakan double input
72.00/07.0/000011/LS/4.01.0.00.0.00.01.0000/PPR1/1/2024
72.00/07.0/000012/LS/4.01.0.00.0.00.01.0000/PPR1/1/2024
72.00/07.0/000013/LS/4.01.0.00.0.00.01.0000/PPR1/1/2024
72.00/07.0/000014/LS/4.01.0.00.0.00.01.0000/PPR1/1/2024
72.00/07.0/000015/LS/4.01.0.00.0.00.01.0000/PPR1/1/2024
</t>
  </si>
  <si>
    <t>PA Dinkes : 196701211998031006
Pasword : Provgorontalo25@
BP Dinkes : 197910122009012005
Pass : Keuangan24@
BP UOBK :198302272005012006
Pass : Provgorontalo22@</t>
  </si>
  <si>
    <r>
      <rPr>
        <sz val="10"/>
        <color theme="1"/>
        <rFont val="Arial"/>
      </rPr>
      <t xml:space="preserve">UP diajukan 2x
Nomor SP2D :
- 75.00/04.0/000005/UP/1.02.2.14.0.00.03.0000/M/1/2024 = </t>
    </r>
    <r>
      <rPr>
        <b/>
        <sz val="10"/>
        <color theme="1"/>
        <rFont val="Arial"/>
      </rPr>
      <t xml:space="preserve">Dibuat oleh BPP </t>
    </r>
    <r>
      <rPr>
        <sz val="10"/>
        <color theme="1"/>
        <rFont val="Arial"/>
      </rPr>
      <t>(100.000.000)</t>
    </r>
    <r>
      <rPr>
        <b/>
        <sz val="10"/>
        <color theme="1"/>
        <rFont val="Arial"/>
      </rPr>
      <t xml:space="preserve">
</t>
    </r>
    <r>
      <rPr>
        <sz val="10"/>
        <color theme="1"/>
        <rFont val="Arial"/>
      </rPr>
      <t xml:space="preserve">- 75.00/04.0/000004/UP/1.02.2.14.0.00.03.0000/M/1/2024 = </t>
    </r>
    <r>
      <rPr>
        <b/>
        <sz val="10"/>
        <color theme="1"/>
        <rFont val="Arial"/>
      </rPr>
      <t xml:space="preserve">Dibuat oleh BP </t>
    </r>
    <r>
      <rPr>
        <sz val="10"/>
        <color theme="1"/>
        <rFont val="Arial"/>
      </rPr>
      <t>(100.000.000)</t>
    </r>
    <r>
      <rPr>
        <b/>
        <sz val="10"/>
        <color theme="1"/>
        <rFont val="Arial"/>
      </rPr>
      <t xml:space="preserve">
</t>
    </r>
    <r>
      <rPr>
        <sz val="10"/>
        <color theme="1"/>
        <rFont val="Arial"/>
      </rPr>
      <t xml:space="preserve">Saldo UP/GU Akhir tahun muncul di BPP sebesar 200.000.000 sehingga tidak bisa membuat STS UP/GU akhir tahun
</t>
    </r>
    <r>
      <rPr>
        <b/>
        <sz val="10"/>
        <color theme="1"/>
        <rFont val="Arial"/>
      </rPr>
      <t>(2024)</t>
    </r>
  </si>
  <si>
    <t>bisa melakukan STS akhir tahun sesuai</t>
  </si>
  <si>
    <t>https://drive.google.com/file/d/1fJ_lHb_GwdlcuTNFNu3oikFphKx31VR2/view?usp=drive_link</t>
  </si>
  <si>
    <t>BPP
198102142008011007
Pass: Polman123@
PA
197904092007011015
85@akuDian</t>
  </si>
  <si>
    <t>saat pembuatan spp ls, tidak ada subkegiatan yang muncul selain belanja perjalanan dinas.
SPP yang akan dibuat :
Program penunjang urusan pemerintahan Daerah kabupaten/Kota
Sub keg: penyediaan jasa komunikasi, Sumber daya air dan listrik
Belanja Pembayaran Listrik</t>
  </si>
  <si>
    <t>muncul subkegiatan terkait saat pembuatan ls</t>
  </si>
  <si>
    <t>PPTK : 198005042014122001
Password : DisdikbudPolman*24#</t>
  </si>
  <si>
    <t xml:space="preserve"> di form NPD, tidak muncul nama Pengguna Angaran/KPA</t>
  </si>
  <si>
    <t>muncul nama PA/KPA di NPD</t>
  </si>
  <si>
    <t>selesaikan sampai tahapan verifikasi dulu</t>
  </si>
  <si>
    <t xml:space="preserve">BUD : 196804221997031003
Pass : GorontaloProv1*
</t>
  </si>
  <si>
    <t>Tidak dapat menyimpan pada saat 
pembuatan SPP LS karena dibaca 
terduplikasi potongan pajak</t>
  </si>
  <si>
    <t>bisa membuat spp ls</t>
  </si>
  <si>
    <t>BUD : 196804221997031003
Pass : GorontaloProv1*
BP : 197505282007012012 
password : Wisata!25</t>
  </si>
  <si>
    <r>
      <rPr>
        <sz val="10"/>
        <color theme="1"/>
        <rFont val="Arial"/>
      </rPr>
      <t xml:space="preserve">Terdapat selisih jumlah nominal register SP2D dengan SPM dan SPP, dikarenakan SP2D nomor : 75.00/04.0/000204/LS/3.26.0.00.0.00.34.0000/M/4/2024  SPM nya tidak ditemukan
</t>
    </r>
    <r>
      <rPr>
        <b/>
        <sz val="10"/>
        <color theme="1"/>
        <rFont val="Arial"/>
      </rPr>
      <t>(2024)</t>
    </r>
  </si>
  <si>
    <t>spm dan spp di (keterangan sudah di hapus)</t>
  </si>
  <si>
    <t>Belanja Modal Rambu-Rambu Lalu Lintas Sub Kegiatan 
Pengadaan, Pemeliharaan,Rehabilitasi Sarana dan Prasarana dalam Daya Tarik Wisata Provinsi jumlah Anggaran yang seharusnya hanya 60 juta tetapi 
tercatat di LRA senilai 116.805.000</t>
  </si>
  <si>
    <t>lampirkan juga nomor sp2d yg di maksd</t>
  </si>
  <si>
    <t>menunggu konfirmasi pemda</t>
  </si>
  <si>
    <t>BP : 198510152010011002
Pass : Gorontalo@2211</t>
  </si>
  <si>
    <t xml:space="preserve"> kesalahan penginputan panjar kegiatan yg tdk tuntas sampe ke penerbitan SPP dan tidak bisa dihapus  sehingga  terbaca di BKU sebagai pengeluaran sejumlah 2.800.000 sbb
1. 31 Januari 2024 : 10.000
2. 31. Januari 2024 : 10.000
3. 1 Februari 2024 : 2.780.000
Permasalahan tersebut menyebabkan saldo di BKU berkurang, sehingga tidak bisa menginput STS UP
Nomor NPD Panjar yang ditolak:
75.00/50.0/000005/NPD-PANJAR/2.18.0.00.0.00.01.0000/M/2/2024
75.00/50.0/000004/NPD-PANJAR/2.18.0.00.0.00.01.0000/M/1/2024</t>
  </si>
  <si>
    <t>saldo BKU sesuai agar dapat melakukan STS</t>
  </si>
  <si>
    <t>BP : 197505282007012012 
password : Wisata!25
BPP :
Pass :</t>
  </si>
  <si>
    <t>Saldo di BKU SKPD keseluruhan sudah 0, tetapi BKU BPP ada minus senilai 9.939.800, sedangkan di BP ada saldo plus dengan nominal yang sama</t>
  </si>
  <si>
    <t>ini biasanya karna ada kesalahan input TBP oleh akunnya minta informasi ke pemdanya untuk menyusuri kesalahan input TBP</t>
  </si>
  <si>
    <t>Nip. 198805062017052004 pswrd: donggalakab (BPP Lama) Nip. 199112032017052003 pswrd: Despot@123 (BPP Baru)</t>
  </si>
  <si>
    <t>Terdapat Saldo Kas Pada Bendahara Pengeluaran Pembantu Puskesmas Lalundu Despot, yang mana bendahara pengeluaran pembantu tersebut telah diganti dengan bendahara pengeluaran pembantu yang baru. Saldo tersebut menyebabkan selisih pada kas bendahara pengeluaran Dinas Kesehatan yang mana saldo tersebut tidak dapat dikembalikan ke Bendahara pengeluaran dari akun BPP ke BP, karena akun bendahara tersebut sudah tidak aktif.</t>
  </si>
  <si>
    <t>https://prnt.sc/ERookH7vG_Ti</t>
  </si>
  <si>
    <t>Nip. 198907232017052001 pswrd: @Dppkbdonggala2024</t>
  </si>
  <si>
    <t>Terdapat STS TU yang tidak Sesuai Antara Jumlah yang dikembalikan dengan yang di Inputkan pada Aplikasi SIPD dengan Nomor STS 72.03/07.0/000043/TU/2.14.0.00.0.00.1..0000/PPR1/10/2024</t>
  </si>
  <si>
    <t>Harapannya di batalkan STS nya.</t>
  </si>
  <si>
    <t>https://prnt.sc/r2n8oLe-xuHr</t>
  </si>
  <si>
    <t>bisa di jelaskan tidak sama seperti apa di sisi aplikasi</t>
  </si>
  <si>
    <t>Nip. 198504052014092002 pswrd: @Kabdonggala1</t>
  </si>
  <si>
    <t>Terdapat STS TU yang tidak Sesuai Antara Jumlah yang dikembalikan dengan yang di Inputkan pada Aplikasi SIPD dengan Nomor STS 72.03/07.0/000008/TU/3.31.3.30.0.00.01.0000/PPR1/12/2024</t>
  </si>
  <si>
    <t>https://prnt.sc/Z9AWtLNpGseX</t>
  </si>
  <si>
    <t>BP: 197610112014082001
Pass: B.umum@25
BUD: 197706161995111001
Pass: Keuangan123@</t>
  </si>
  <si>
    <t>+62 811-404-794</t>
  </si>
  <si>
    <t>pada saat login muncul notifikasi "Anda tidak diizinkan mengakses rute ini"</t>
  </si>
  <si>
    <t>Agar bendahara pembantu dapat diizinkan untuk masuk di Akun SIPD 2025</t>
  </si>
  <si>
    <t>https://drive.google.com/file/d/1uWTVdyNNMlu08Adwky6CF2QoJljbS8H6/view?usp=drive_link</t>
  </si>
  <si>
    <t>sudah di konfirmasi Pemda</t>
  </si>
  <si>
    <t>18/02/2025</t>
  </si>
  <si>
    <t xml:space="preserve">Bappelitbangda
</t>
  </si>
  <si>
    <t xml:space="preserve">User Bappelitbangda : 197304171998032006
Password : Bappeda@123
</t>
  </si>
  <si>
    <t xml:space="preserve">Pada SIPD Penatausahaan, data pegawai tidak bisa ditambahkan pada menu Pengguna. Setelah semua data pegawai diinput untuk menambah Pengguna, dari aplikasi muncul informasi "NIP sudah digunakan"
</t>
  </si>
  <si>
    <r>
      <rPr>
        <u/>
        <sz val="10"/>
        <color rgb="FF1155CC"/>
        <rFont val="Arial"/>
      </rPr>
      <t>https://prnt.sc/zD5kEaqULtdb</t>
    </r>
    <r>
      <rPr>
        <sz val="10"/>
        <rFont val="Arial"/>
      </rPr>
      <t xml:space="preserve">  </t>
    </r>
    <r>
      <rPr>
        <u/>
        <sz val="10"/>
        <color rgb="FF1155CC"/>
        <rFont val="Arial"/>
      </rPr>
      <t>https://prnt.sc/ueH40_ikdnRd</t>
    </r>
    <r>
      <rPr>
        <sz val="10"/>
        <rFont val="Arial"/>
      </rPr>
      <t xml:space="preserve"> </t>
    </r>
  </si>
  <si>
    <t>DINAS PARIWISATA PEMUDA DAN OLAHRAGA</t>
  </si>
  <si>
    <t>BUD : 19650329 199303 1 007
password : Uangkita@25</t>
  </si>
  <si>
    <t>62 823-1932-9328
~Meitry Sari</t>
  </si>
  <si>
    <t>Tidak bisa memutakhirkan data pergantian PA, muncul notifikasi 
"gagal menghapus pegawai lama. - no rows in result set"</t>
  </si>
  <si>
    <t>https://prnt.sc/2U_iQOknIaNR</t>
  </si>
  <si>
    <t>Fungsi Akuntansi SKPD : 19791014 199803 2 002
Pass : Nilawati79@</t>
  </si>
  <si>
    <t>62 813-5533-6497
~fanila's179</t>
  </si>
  <si>
    <t>Saat login muncul 2 role Fungsi Akuntansi SKPD</t>
  </si>
  <si>
    <t>Hanya muncul satu role</t>
  </si>
  <si>
    <t>https://prnt.sc/DTYaVmoxLkOy</t>
  </si>
  <si>
    <t>Akun BP : 198908232019081001
Pass : @K0t4P4lu</t>
  </si>
  <si>
    <t>Maskur Salim</t>
  </si>
  <si>
    <t>Tidak bisa buat STS muncul notif gagal mengambil data id role. - no rows in result set</t>
  </si>
  <si>
    <t>Bisa buat STS</t>
  </si>
  <si>
    <t>https://prnt.sc/TG-_vg1Wz1rS</t>
  </si>
  <si>
    <t>Tidak bisanya karena apa? tolong lengkapi laporan dengan menambahkan evidence
sudah dilengkapi</t>
  </si>
  <si>
    <t xml:space="preserve">Dinas Cipta Karya dan Sumberdaya Air
</t>
  </si>
  <si>
    <t xml:space="preserve">PA : 198012162002121003
PW : Sultengprov@2 </t>
  </si>
  <si>
    <t>Fath
+62 851-4574-3381</t>
  </si>
  <si>
    <t xml:space="preserve">Rekening tidak aktif 
Nomor Rekening : 0010102000020
Nama Rekening : DNS CIPTA KARYA SDA PROP ST
</t>
  </si>
  <si>
    <t>https://prnt.sc/F5ojfwqtQOoc</t>
  </si>
  <si>
    <t>PA selaku BUD(Pejabat Lama)
User: 197411221995011001
Pass: @Butonkab24
PA selaku BUD (Pejabat Baru)
User: 198001022010011019
Pass: @Butonkab1</t>
  </si>
  <si>
    <t>Mulyadi Susanto
+62 852-5722-5910</t>
  </si>
  <si>
    <t xml:space="preserve">"Terdapat pergantian BUD"
PA selaku BUD(Pejabat Lama)
Nama: Drs. GANDID SIONI BUNGAYA 
NIP: 197411221995011001
Password: @Butonkab24
PA selaku BUD (Pejabat Baru)
Nama: LM.HIDAYAT, S.Sos  
NIP: 198001022010011019
Password: @Butonkab1 </t>
  </si>
  <si>
    <t>https://drive.google.com/file/d/1HwmiwJVF8_XVXNmCTHQbIae0gqTPUBWs/view?usp=drive_link</t>
  </si>
  <si>
    <t>Kecamatan Melonguane</t>
  </si>
  <si>
    <t>PA
19810305 200701 1 010
pass : @Kepulauantalaudkab123
BP : 198008142014072002
Pass : @Melonguane123</t>
  </si>
  <si>
    <t>saat login tidak bisa Login, muncul notif " anda tidak diizinkan mengakses rute ini"
LPJ Fungsional SKPD bulan Desember 2024 tidak bisa dicetak karena muncul " Gagal memproses permintaan | SKPD gagal mengambil data cetak header. 3 - no rows in result set"</t>
  </si>
  <si>
    <r>
      <rPr>
        <u/>
        <sz val="10"/>
        <color rgb="FF1155CC"/>
        <rFont val="Arial"/>
      </rPr>
      <t>https://drive.google.com/file/d/138a5hoArRRumZX5ZXh7Y1AIkePw0Ty0q/view?usp=drive_link</t>
    </r>
    <r>
      <rPr>
        <sz val="10"/>
        <rFont val="Arial"/>
      </rPr>
      <t xml:space="preserve"> 
</t>
    </r>
    <r>
      <rPr>
        <u/>
        <sz val="10"/>
        <color rgb="FF1155CC"/>
        <rFont val="Arial"/>
      </rPr>
      <t>https://drive.google.com/file/d/1JVI4aby1NcSl7YbJwJbnin-w4K2J-rD9/view?usp=drive_link</t>
    </r>
    <r>
      <rPr>
        <sz val="10"/>
        <rFont val="Arial"/>
      </rPr>
      <t xml:space="preserve"> </t>
    </r>
  </si>
  <si>
    <r>
      <t xml:space="preserve">sudah selesai saat di cek </t>
    </r>
    <r>
      <rPr>
        <u/>
        <sz val="10"/>
        <color rgb="FF1155CC"/>
        <rFont val="Arial"/>
      </rPr>
      <t>https://prnt.sc/zsAxTwu-rFK9</t>
    </r>
  </si>
  <si>
    <t xml:space="preserve">Username: 19730804 200312 1 006
Kata Sandi: KuasaBUD@2025
</t>
  </si>
  <si>
    <t xml:space="preserve">Nama: Segu, SE
No. HP: 081298272558
</t>
  </si>
  <si>
    <t xml:space="preserve">Tidak tersedia pilihan Aksi pada SP2D yang telah dihapus.
</t>
  </si>
  <si>
    <t xml:space="preserve">Hasil yang diharapkan dengan adanya menu Aksi pada SP2D yang telah dihapus adalah agar dapat mengakses kembali SP2D yang telah terhapus; apabila ada keperluan Rekap data atau informasi yang dibutuhkan.
</t>
  </si>
  <si>
    <t>https://prnt.sc/A2lW5EgPWLkY</t>
  </si>
  <si>
    <t>tidak bisa , harus buat kembali</t>
  </si>
  <si>
    <t xml:space="preserve">Sering terjadi Lag dan Buffering pada saat akses SIPD sehingga salah satunya dapat mengakibatkan SP2D tercetak dobel dengan nomor yang sama atau sebaliknya.
</t>
  </si>
  <si>
    <t xml:space="preserve">Hasil yang diharapkan adalah adanya kemudahan akses aplikasi SIPD dengan tidak terjadinya error, lag maupun buffering.
</t>
  </si>
  <si>
    <t xml:space="preserve">Tidak tersedianya pilihan download/cetak dalam format Excel, dan tidak terdapat rincian potongan pajak pada menu register.
</t>
  </si>
  <si>
    <t xml:space="preserve">Hasil yang diharapkan adalah dapat mencetak/download file dalam format excel, dan mengetahui rincian potongan pajak pada saat mengakses menu register SP2D.
</t>
  </si>
  <si>
    <t>https://prnt.sc/3k8cA14CNMkk</t>
  </si>
  <si>
    <t>potongan pajak tersedia di BKU lalu masuk buku pajak di bawah ada pilihan pajak dan potongan</t>
  </si>
  <si>
    <t>Kecamatan Bengo</t>
  </si>
  <si>
    <t>PPK : 19720412 199303 1 005
Password : Bengobone1*</t>
  </si>
  <si>
    <t>62 823-4391-5758
~Udhy Cas</t>
  </si>
  <si>
    <t>Terdapat dua role PPK SKPD yang muncul saat login</t>
  </si>
  <si>
    <t>https://prnt.sc/oNgntm8aLs3e</t>
  </si>
  <si>
    <t>B.UOBK : 197810212006042021
Password : Enrekangkab@2025</t>
  </si>
  <si>
    <t>Tidak dapat mencetak SPP LS, muncul notifikasi 
"gagal mengambil data header. - ERROR: more than one row returned by a subquery used as an expression (SQLSTATE 21000)"
73.16/02.0/000014/LS/1.02.0.00.0.00.01.0000/P1/2/2025</t>
  </si>
  <si>
    <t>https://prnt.sc/pz0miSXqSOp_</t>
  </si>
  <si>
    <t>Kecamatan Buko</t>
  </si>
  <si>
    <t>BUD : 197010011999031009
Password : @Bpkadbangkep01#</t>
  </si>
  <si>
    <t>62 823-4724-8776
~Chupik</t>
  </si>
  <si>
    <t>Tidak dapat mutakhirkan data perangkat daerah, muncul notifikasi "</t>
  </si>
  <si>
    <t>Dapat mutakhirkan perangkat daerah</t>
  </si>
  <si>
    <t>https://prnt.sc/zc5brw9RaJl6</t>
  </si>
  <si>
    <t>Dinas Pangan Provinsi Sulawesi Tengah</t>
  </si>
  <si>
    <t>BP: 19770130 201408 2001
PA: 19650606 199603 1004
Pswd: Dispang@17
BUD: 19650101 199003 1044
Pswd: bpk4ds1pdr1</t>
  </si>
  <si>
    <t>62 813-5455-1969
~Sopian Masir, S.Sos</t>
  </si>
  <si>
    <t>Rekening yang sudah diajukan PA statusnya tidak aktif namun tidak muncul pada akun BUD
Nama rekening : BEND BAKETPANG DAERAH PROP ST
Nomor rekening : 0010103247722</t>
  </si>
  <si>
    <r>
      <rPr>
        <sz val="10"/>
        <rFont val="Arial"/>
      </rPr>
      <t xml:space="preserve">PA
</t>
    </r>
    <r>
      <rPr>
        <u/>
        <sz val="10"/>
        <color rgb="FF1155CC"/>
        <rFont val="Arial"/>
      </rPr>
      <t>https://drive.google.com/file/d/1WVqzHGbkpIhs5nPdA0XkHaWGZ_60Mlng/view?usp=sharing</t>
    </r>
    <r>
      <rPr>
        <sz val="10"/>
        <rFont val="Arial"/>
      </rPr>
      <t xml:space="preserve">
BUD
</t>
    </r>
    <r>
      <rPr>
        <u/>
        <sz val="10"/>
        <color rgb="FF1155CC"/>
        <rFont val="Arial"/>
      </rPr>
      <t>https://drive.google.com/file/d/12UIO1l7W7XSBsym9HcYoO10Dq_bYpZHb/view?usp=sharing</t>
    </r>
  </si>
  <si>
    <t>Kecamatan Airmadidi</t>
  </si>
  <si>
    <t>- User PA : 197209032006041007
- User PPK : 197410042009042001
- User PPTK : 197601162010011007
- User Bendahara Pengeluaran : 196703172007012017
- Password : Airmadidi01@
- User BUD : 19820423 200012 2 001
- User Kuasa BUD : 19790130 199711 1 001
- Password : Minahasautarakab@16</t>
  </si>
  <si>
    <t>0821-1132-7464
Yansen</t>
  </si>
  <si>
    <t>Hepdesk Regional IV</t>
  </si>
  <si>
    <t>Permohonan  mengubah jenis potongan pajak dari Belanja Iuran Jaminan Kesehatan PNS menjadi Belanja Iuran Jaminan Kecelakaan Kerja PNS Nomor SPP : 71.06/02.0/000040/LS/7.01.0.00.0.00.03.0000/P1/3/2024  Nomor SPM : 71.06/03.0/000040/LS/7.01.0.00.0.00.03.0000/M/3/2024 Nomor SP2D : 71.06/04.0/000031/LS/7.01.0.00.0.00.03.0000/M/3/2024 tanggal 26 Maret 2024</t>
  </si>
  <si>
    <t>Dapat mengubah jenis potongan pajak</t>
  </si>
  <si>
    <t>bisa login pakai BP , lalu cari SPPnya lalu ada menu perbarui pajak di tombol aksi</t>
  </si>
  <si>
    <t>* User PA : 19801013 201108 2 001
* User PPK : 19790208 200212 1 005
* User PPTK : 19920213 201903 2 013
* Password : BridaSIPD2024*
* User Bendahara Pengeluaran : 19840909 201001 2 037
* Password : Benbrida2024*</t>
  </si>
  <si>
    <r>
      <rPr>
        <sz val="10"/>
        <rFont val="Arial"/>
      </rPr>
      <t xml:space="preserve">UP 2024 : 14.000.000, dan sudah di pertanggungjawabkan (LPJ) terakhir 14.000.000 tapi pada pembuatan STS UP/GU masih ada sisa UP sejumlah 574.000 yg seharusnya 0. pada saat cek TBP juga msh ada dan 574.000 dan di BKU nominal masih ada </t>
    </r>
    <r>
      <rPr>
        <u/>
        <sz val="10"/>
        <color rgb="FF1155CC"/>
        <rFont val="Arial"/>
      </rPr>
      <t>https://prnt.sc/sCDtI1ZcEdBg</t>
    </r>
  </si>
  <si>
    <t>Saldo nya menjadi 0</t>
  </si>
  <si>
    <t>https://prnt.sc/7X-jJr0wcXc6</t>
  </si>
  <si>
    <t>pernah ada perbaikan saldo , tp tidak merubah sp2d saldo detail sehingga banyak yg tidak terbaca</t>
  </si>
  <si>
    <t>Saat akan input STS , ada sisa Rp.574.000 yg seharusnya Rp.0</t>
  </si>
  <si>
    <t>PA selaku Sekda (baru)
19660716 199203 1 010
Pass: Sekretariat07</t>
  </si>
  <si>
    <t>62 852-5546-0233
~andi</t>
  </si>
  <si>
    <t>Terjadi perubahan Sekda tetapi belum muncul role sebagai Sekda</t>
  </si>
  <si>
    <t>https://drive.google.com/file/d/1PmHnSGbk0ZlfYBVe7stsBUCdJYx9Xt8Q/view?usp=sharing</t>
  </si>
  <si>
    <t>BP: 197507171998031009
Jeneponto@75
PA: 197308101993031011
Pswd: Jeneponto@73
BUD: 197204041991011001
Pswd: Kepala bpkad tapd @2025</t>
  </si>
  <si>
    <t>62 852-4117-3303
~Arul MT</t>
  </si>
  <si>
    <t>Rekening yang sudah diajukan PA statusnya tidak aktif namun tidak muncul pada akun BUD
Nama rekening : BEND PENG SEKRETARIAT DPRD
Nomor rekening : 0200020000067123</t>
  </si>
  <si>
    <r>
      <t xml:space="preserve">PA
</t>
    </r>
    <r>
      <rPr>
        <u/>
        <sz val="10"/>
        <color rgb="FF1155CC"/>
        <rFont val="Arial"/>
      </rPr>
      <t>https://drive.google.com/file/d/1XPUR74tQHio5aPM6XHxvNZBJkxN5yJtD/view?usp=sharing</t>
    </r>
    <r>
      <rPr>
        <sz val="10"/>
        <color rgb="FF000000"/>
        <rFont val="Arial"/>
        <scheme val="minor"/>
      </rPr>
      <t xml:space="preserve">
BUD
</t>
    </r>
    <r>
      <rPr>
        <u/>
        <sz val="10"/>
        <color rgb="FF1155CC"/>
        <rFont val="Arial"/>
      </rPr>
      <t>https://drive.google.com/file/d/1j6DixZ6Kae_IMh7fTXRnDKvHaPwfEdVb/view?usp=sharing</t>
    </r>
  </si>
  <si>
    <t>Kecamatan Mandonga</t>
  </si>
  <si>
    <t>NIP Bendahara : 197501252007011012</t>
  </si>
  <si>
    <t>Udi Junedi
+62 857-2239-3332</t>
  </si>
  <si>
    <t>WAG REGIONAL IV</t>
  </si>
  <si>
    <t>Ada salah satu TBP TU yang akan diperbaiki nilainya tetapi kondisi sudah melakukan pengesahan STS di akun BUD 
berikut nomor STSnya : 74.71/07.0/000001/TU/7.01.0.00.0.00.03.0000/M/2/2025
berikut nomor TBPnya : 74.71/06.0/000001/TU/7.01.0.00.0.00.03.0000/M/2/2025</t>
  </si>
  <si>
    <t>Permohonan pembatalan pengesahan sts tu</t>
  </si>
  <si>
    <t>Badan Keuangan dan Aset Daerah
Beberapa OPD</t>
  </si>
  <si>
    <t>Data pegawai Fungsi Akuntansi SKPD pada beberapa OPD hanya muncul di menu pegawai akun BUD, tetapi tidak muncul di menu pegawai akun PA</t>
  </si>
  <si>
    <t>Data pegawai fungsi akuntansi skpd muncul di akun PA</t>
  </si>
  <si>
    <r>
      <rPr>
        <sz val="10"/>
        <rFont val="Arial"/>
      </rPr>
      <t xml:space="preserve">BUD 
</t>
    </r>
    <r>
      <rPr>
        <u/>
        <sz val="10"/>
        <color rgb="FF1155CC"/>
        <rFont val="Arial"/>
      </rPr>
      <t>https://prnt.sc/Yd6TG5_bYo9O</t>
    </r>
    <r>
      <rPr>
        <sz val="10"/>
        <rFont val="Arial"/>
      </rPr>
      <t xml:space="preserve"> 
PA 
</t>
    </r>
    <r>
      <rPr>
        <u/>
        <sz val="10"/>
        <color rgb="FF1155CC"/>
        <rFont val="Arial"/>
      </rPr>
      <t>https://prnt.sc/B46xLNTHMrOH</t>
    </r>
    <r>
      <rPr>
        <sz val="10"/>
        <rFont val="Arial"/>
      </rPr>
      <t xml:space="preserve"> </t>
    </r>
  </si>
  <si>
    <t>lampirkan akun fungsi akuntansi , atau perbarui akun tautkan ke PAnya</t>
  </si>
  <si>
    <t>Fungsi Akuntansi SKPKD : 197305211994031005
Pass : sulselprov</t>
  </si>
  <si>
    <t>Permohonan penghapusan role sebagai Fungsi Akuntansi SKPD karena kesalahan penginputan
Permohonan reset password, tidak dapat login dengan password default</t>
  </si>
  <si>
    <t>Role fungsi akuntansi skpd terhapus, password tereset</t>
  </si>
  <si>
    <r>
      <rPr>
        <u/>
        <sz val="10"/>
        <color rgb="FF1155CC"/>
        <rFont val="Arial"/>
      </rPr>
      <t>https://prnt.sc/ZQ1EmVylgR-o</t>
    </r>
    <r>
      <rPr>
        <sz val="10"/>
        <rFont val="Arial"/>
      </rPr>
      <t xml:space="preserve"> 
</t>
    </r>
    <r>
      <rPr>
        <u/>
        <sz val="10"/>
        <color rgb="FF1155CC"/>
        <rFont val="Arial"/>
      </rPr>
      <t>https://prnt.sc/et4dyczwwLDi</t>
    </r>
  </si>
  <si>
    <t>Masih tampil 2 role saat login</t>
  </si>
  <si>
    <t xml:space="preserve">BUD : 197409251993111005
Pass : Makassar@123
PA : 197301122006042012  
Pass : Kesehatan@1951
</t>
  </si>
  <si>
    <t>62 856-9624-3555
~Indra P. Ingkiriwan</t>
  </si>
  <si>
    <t xml:space="preserve">Tidak ada pilihan KPA saat BUD menambahkan pegawai sebagai BPP. Sudah dilakukan pelimpahan kewenangan dari PA ke KPA
BPP : 198205292005021002
Nama : H.Andi Sumange Alang, SKM 
KPA : 196503051990102001
Nama : IR. HJ. RUSMAYANI MADJID, M. SP
</t>
  </si>
  <si>
    <r>
      <rPr>
        <u/>
        <sz val="10"/>
        <color rgb="FF1155CC"/>
        <rFont val="Arial"/>
      </rPr>
      <t>https://prnt.sc/mmvxoJoOzdvi</t>
    </r>
    <r>
      <rPr>
        <sz val="10"/>
        <rFont val="Arial"/>
      </rPr>
      <t xml:space="preserve"> 
</t>
    </r>
    <r>
      <rPr>
        <u/>
        <sz val="10"/>
        <color rgb="FF1155CC"/>
        <rFont val="Arial"/>
      </rPr>
      <t>https://prnt.sc/n8-OK5FU7WYu</t>
    </r>
    <r>
      <rPr>
        <sz val="10"/>
        <rFont val="Arial"/>
      </rPr>
      <t xml:space="preserve"> 
</t>
    </r>
  </si>
  <si>
    <r>
      <t xml:space="preserve">Sudah dikonfirmasi ke pemda
</t>
    </r>
    <r>
      <rPr>
        <u/>
        <sz val="10"/>
        <color rgb="FF1155CC"/>
        <rFont val="Arial"/>
      </rPr>
      <t>https://prnt.sc/mOK2UwkNEJT1</t>
    </r>
    <r>
      <rPr>
        <sz val="10"/>
        <color rgb="FF000000"/>
        <rFont val="Arial"/>
        <scheme val="minor"/>
      </rPr>
      <t xml:space="preserve"> </t>
    </r>
  </si>
  <si>
    <t>26/02/25</t>
  </si>
  <si>
    <t>Sekretarariat Daerah</t>
  </si>
  <si>
    <t xml:space="preserve">BPP 
User 197707032010011012
password Bagianumum@.123
</t>
  </si>
  <si>
    <t xml:space="preserve">0851-4590-0323
Bu Marini
</t>
  </si>
  <si>
    <t>saat akan pelimpahan kembali BP muncul notifikasi PEGAWAI BP YANG DIMINTA TIDAK VALID</t>
  </si>
  <si>
    <t>dapat melaksanakan pelimpahan</t>
  </si>
  <si>
    <t>https://prnt.sc/pD5TQy9I6tPB</t>
  </si>
  <si>
    <t xml:space="preserve">BUD : 197409251993111005
Pass : Makassar@123
</t>
  </si>
  <si>
    <t>BUD tidak dapat menambahkan pengguna, muncul notifikasi "NIP sudah digunakan" namun NIP belum terdata
Nama : Zakiah Darajat, SKM., M.Kes., MH
NIP : 197302152002122007
Nama : Hj. Nurlaela, S.Si, Apt, M.Kes
NIP : 197104101991032005</t>
  </si>
  <si>
    <t>BUD dapat tambah pengguna</t>
  </si>
  <si>
    <r>
      <rPr>
        <u/>
        <sz val="10"/>
        <color rgb="FF1155CC"/>
        <rFont val="Arial"/>
      </rPr>
      <t>https://prnt.sc/SLGhDAEQFpI3</t>
    </r>
    <r>
      <rPr>
        <sz val="10"/>
        <rFont val="Arial"/>
      </rPr>
      <t xml:space="preserve"> 
</t>
    </r>
    <r>
      <rPr>
        <u/>
        <sz val="10"/>
        <color rgb="FF1155CC"/>
        <rFont val="Arial"/>
      </rPr>
      <t>https://prnt.sc/KCIAbhVQb5R0</t>
    </r>
    <r>
      <rPr>
        <sz val="10"/>
        <rFont val="Arial"/>
      </rPr>
      <t xml:space="preserve"> 
</t>
    </r>
  </si>
  <si>
    <t>Kedua NIP Tersebut sudah terdaftar pada Dinas Kesehatan sebagai PA dan PPTK</t>
  </si>
  <si>
    <t>PA : 19720522 200012 1 004
Pass : P4ssw0rd!</t>
  </si>
  <si>
    <t>62 813-5656-3415
~Dj</t>
  </si>
  <si>
    <t>PA tidak dapat membuat pengajuan rekening bank SKPD, muncul notifikasi "gagal mengambil data bank. - no rows in result set"</t>
  </si>
  <si>
    <t xml:space="preserve">Dapat mengajukan rekening </t>
  </si>
  <si>
    <t>https://prnt.sc/A-rSOdlH5Wfg</t>
  </si>
  <si>
    <t>boleh d cek kembali , harap hapus rekening yg tidak sesuai</t>
  </si>
  <si>
    <r>
      <t>Masih muncul notifikasi error,,</t>
    </r>
    <r>
      <rPr>
        <sz val="10"/>
        <color rgb="FFFF0000"/>
        <rFont val="Arial"/>
      </rPr>
      <t xml:space="preserve"> ini sudah berhasil tampil  </t>
    </r>
    <r>
      <rPr>
        <u/>
        <sz val="10"/>
        <color rgb="FF1155CC"/>
        <rFont val="Arial"/>
      </rPr>
      <t>https://prnt.sc/ZEA-N_NyR_9Z</t>
    </r>
  </si>
  <si>
    <t>Bendahara Penerimaan
19790628 201508 2 001
pass: Mar0sk@b2024</t>
  </si>
  <si>
    <t xml:space="preserve">Muncul notifikasi no rows in result set sehingga Bendahara Penerimaan tidak bisa membuat tembah permohonan rekening </t>
  </si>
  <si>
    <t>SKPD bisa menambah permohonan rekening bank penerimaan</t>
  </si>
  <si>
    <t>https://drive.google.com/file/d/16f5brdCk640ut2otKnfmxnPBfO6uBwYe/view?usp=sharing</t>
  </si>
  <si>
    <t>PA : 197001151998031011
Pass : Gorontalokab02!
Akun BUD : 198304112007011002
Pasword    : K0k0hberimbang!.</t>
  </si>
  <si>
    <t>Saat login muncul notifikasi "Akun tidak ditemukan", namun sudah dimutakhirkan sebagai PA di menu perangkat daerah pada akun BUD</t>
  </si>
  <si>
    <r>
      <rPr>
        <u/>
        <sz val="10"/>
        <color rgb="FF1155CC"/>
        <rFont val="Arial"/>
      </rPr>
      <t>https://prnt.sc/i8uyY_m3svtn 
https://prnt.sc/f2MxSXxozAXk</t>
    </r>
    <r>
      <rPr>
        <u/>
        <sz val="10"/>
        <color rgb="FF000000"/>
        <rFont val="Arial"/>
      </rPr>
      <t xml:space="preserve"> </t>
    </r>
  </si>
  <si>
    <t>Mohon dilampirkan akun BUD</t>
  </si>
  <si>
    <t>Kecamatan Batui</t>
  </si>
  <si>
    <t>BUD
19670909 199703 1 006
Bud@2025
PA
196904302007011016
banggaikabdalle</t>
  </si>
  <si>
    <t>62 812-4557-8162
~Eche Masulili MSI Luwuk</t>
  </si>
  <si>
    <t>Rekening bank BP dan BPP yang sudah diajukan, statusnya menjadi tidak aktif
No rek: 0040102013131
Nama rek: KANTOR KECAMATAN BATUI</t>
  </si>
  <si>
    <r>
      <rPr>
        <sz val="10"/>
        <rFont val="Arial"/>
      </rPr>
      <t xml:space="preserve">PA
</t>
    </r>
    <r>
      <rPr>
        <u/>
        <sz val="10"/>
        <color rgb="FF1155CC"/>
        <rFont val="Arial"/>
      </rPr>
      <t xml:space="preserve">https://drive.google.com/file/d/1zEwPDC8vXEBByaGe6fNHS2zH5q0nKCmV/view?usp=sharing
</t>
    </r>
    <r>
      <rPr>
        <sz val="10"/>
        <rFont val="Arial"/>
      </rPr>
      <t xml:space="preserve">BP
</t>
    </r>
    <r>
      <rPr>
        <u/>
        <sz val="10"/>
        <color rgb="FF1155CC"/>
        <rFont val="Arial"/>
      </rPr>
      <t>https://drive.google.com/file/d/1tu0C3CM-z1FljjkVt35RmbLovmFXLdc0/view?usp=sharing</t>
    </r>
  </si>
  <si>
    <t>BUD
Akun  : 197009052005021004
Pasword : Keuangan1@</t>
  </si>
  <si>
    <t>Terjadi perubahan BUD tetapi belum muncul role sebagai BUD</t>
  </si>
  <si>
    <t>https://drive.google.com/file/d/1ZXhjpKMxjA1UvKFCWmYt8tvJ35Pj7DwT/view?usp=sharing</t>
  </si>
  <si>
    <t>DINAS PENGENDALIAN PENDUDUK,
 KELUARGA BERENCANA,
 PEMBERDAYAAN PEREMPUAN DAN
 PERLINDUNGAN ANAK</t>
  </si>
  <si>
    <t xml:space="preserve">Kuasa BUD: 19840715 201001 1 004
Paswrd : Sirayangbaik
</t>
  </si>
  <si>
    <t xml:space="preserve"> 0851-4590-0323
Bu Marini
</t>
  </si>
  <si>
    <t>terdapat double SP2D dengan nomor yang berbeda, mohon dihapus SP2D Nomor  71.08/04.0/000048/LS/2.14.2.08.0.00.01.0000/M/5/2024 </t>
  </si>
  <si>
    <t>SP2D tersebut terhapus</t>
  </si>
  <si>
    <t xml:space="preserve">47 : https://prnt.sc/IQiEZ16HZitZ
48 : https://prnt.sc/AeBpjx2wKY1x
</t>
  </si>
  <si>
    <t>BEBERAPA SKPD</t>
  </si>
  <si>
    <t xml:space="preserve">Permohonan ubah tanggal SP2D </t>
  </si>
  <si>
    <t>Dapat merubah tanggal SP2D</t>
  </si>
  <si>
    <t>https://docs.google.com/spreadsheets/d/1bWLdjhVZNmhA7Ew3jNQVi5_waV5kzKewRHU_yXEYHzQ/edit?usp=sharing</t>
  </si>
  <si>
    <t>tidak dapat merubah tanggan transaksi di UP/GU karna akan merubah seluruh transaksi di bawahnya</t>
  </si>
  <si>
    <t>BP : 197705252010011018
Pass : Bp@satpolpp1</t>
  </si>
  <si>
    <t>62 813-5588-3793
~Adriani Syuhas</t>
  </si>
  <si>
    <t>Tidak dapat mencetak LPJ UP/GU, muncul notifikasi 
"Gagal mengambil data cetak bp. - Gagal memproses permintaan | LPJBP01 - ERROR: more than one row returned by a subquery used as an expression (SQLSTATE 21000)"
73.07/10.0/000001/LPJ-BP/UP/1.05.0.00.0.00.06.0000/M/2/2025</t>
  </si>
  <si>
    <t>https://prnt.sc/Cm4CJ6CoCD6S</t>
  </si>
  <si>
    <t>Dinas Perpustakaan Dan Kearsipan Kabupaten Wakatobi</t>
  </si>
  <si>
    <t>BP
198507042014101003
Sarperpus.85@</t>
  </si>
  <si>
    <t>62 813-2244-8727
~Srie Halis</t>
  </si>
  <si>
    <t>Permohonan perbaikan kesalahan tanggal pelimpahan
Semula: 27 Maret 2025
Menjadi: 27 Februari 2025</t>
  </si>
  <si>
    <t>Perbaikan tanggal pelimpahan
dari 27 Maret 2025
menjadi 27 Februari 2025</t>
  </si>
  <si>
    <t>https://drive.google.com/file/d/1DwL6r3od71EiTF54k1KbSbZR3675lwyl/view?usp=sharing</t>
  </si>
  <si>
    <t>BP 19830126 201408 2 002
Pass @Perempuan2</t>
  </si>
  <si>
    <t>~ivone
+62 822-9368-8322</t>
  </si>
  <si>
    <t xml:space="preserve">Muncul 2 opsi login sebagai bendahara </t>
  </si>
  <si>
    <t>Hanya muncul 1 role sebagai bendahara</t>
  </si>
  <si>
    <t>https://prnt.sc/daz3fCbZGBAR</t>
  </si>
  <si>
    <t>BPP : 198106272010012004
Pass : Bppdayasos25*</t>
  </si>
  <si>
    <t>terdapat kesalahan dalam proses pergantian BPP sehingga akun BPP tersebut menjadi terbaca ada 2 pada akun BUD, mengakibatkan pelimpahan UP tidak terbaca
Ledyana Zakaria 
NIP : 198106272010012004
BPP Lama yang digantikan : Vanny Laleno</t>
  </si>
  <si>
    <t>akun kembali menjadi 1 dan pelimpahan serta transaksi terbaca sesuai akunnya</t>
  </si>
  <si>
    <t>https://drive.google.com/file/d/1ojFHyHAxc8wRl3LizxTT94o9xw2wGqxa/view?usp=drive_link</t>
  </si>
  <si>
    <t>tambahkan keterangan BPP siapa yg di gantikan BPP tersebut</t>
  </si>
  <si>
    <t>sudah dikonfimasi ke pemda</t>
  </si>
  <si>
    <t>BPP: 198106272010012004
Pass: Bppdayasos25*
BUD: 19680422 199703 1 003
Pass: Gorontaloprov1@</t>
  </si>
  <si>
    <t>62 822-9228-8598
~L- Tilaar</t>
  </si>
  <si>
    <t xml:space="preserve">https://drive.google.com/file/d/1KPMrqi7Bj4CcmC8DMC9rhNPQxdyd-gI5/view?usp=sharing
</t>
  </si>
  <si>
    <t>Sekda baru
197007011991011004
@Perkebunan2025
Sekda lama
197205111993031010</t>
  </si>
  <si>
    <t>62 812-4151-5189
~Azis</t>
  </si>
  <si>
    <t>https://drive.google.com/file/d/1XNpl17KS-rTDfCCjP4Vn5ilqVExC8_8k/view?usp=sharing</t>
  </si>
  <si>
    <t>PA: 196907282001121004
pass: Kadinkes1@
BUD: 197010011999031009
pass: @Bpkadbangkep01#</t>
  </si>
  <si>
    <t>Terjadi kesalahan pengajuan rekening BPP dengan no rek 0060000000000. Namun pada saat dilakukan pembatalan pengajuan, muncul notifikasi rekening tidak aktif sehingga tidak dapat dilakukan pembatalan.</t>
  </si>
  <si>
    <t>Rekening BPP:
Ben Peng Pembantu RSUD Trikora Salakan
0060000000000
dapat dilakukan pembatalan pengajuan</t>
  </si>
  <si>
    <t>https://drive.google.com/file/d/1RNxLjFUDlZDUtHPb5skMmREKx_f80lhU/view?usp=sharing</t>
  </si>
  <si>
    <t>DINAS PEMBERDAYAAN PEREMPUAN DAN PERLINDUNGAN ANAK</t>
  </si>
  <si>
    <t>BP : 19830126 201408 2 002
Pass : @Perempuan2</t>
  </si>
  <si>
    <t>Tidak bisa membuat TBP dari NPD : 71.00/50.0/000039/NPD-NONPANJAR/2.08.0.00.0.00.01.0000/M/2/2025 dan 71.00/50.0/000038/NPD-NONPANJAR/2.08.0.00.0.00.01.0000/M/2/2025
Data Tidak Di Temukan</t>
  </si>
  <si>
    <t>Bisa membuat TBP</t>
  </si>
  <si>
    <t>https://prnt.sc/ca6ZaJUBjJJV</t>
  </si>
  <si>
    <t>NIP Bendahara : 197501252007011012
BUD
19710802 200212 2 002
Pass : dengarkan saya</t>
  </si>
  <si>
    <t>Ada salah satu TBP TU yang salahi nilainya tetapi kondisi sudah melakukan pengesahan STS di akun BUD 
berikut nomor STSnya : 74.71/07.0/000001/TU/7.01.0.00.0.00.03.0000/M/2/2025
berikut nomor TBPnya : 74.71/06.0/000001/TU/7.01.0.00.0.00.03.0000/M/2/2025</t>
  </si>
  <si>
    <t>Permohonan pembatalan pengesahan STS TU
74.71/07.0/000001/TU/7.01.0.00.0.00.03.0000/M/2/2025</t>
  </si>
  <si>
    <t>Bendahara Penerimaan
197608182001122003 
B@penda01</t>
  </si>
  <si>
    <t>Muncul notifikasi no rows in result set sehingga Bendahara Penerimaan tidak bisa melakukan tambah permohonan rekening</t>
  </si>
  <si>
    <t>Bendahara Penerimaan dapat melakukan tambah permohonan rekening bank penerimaan</t>
  </si>
  <si>
    <t>https://drive.google.com/file/d/18tMO_Hskiw79uKv1CgGFZNviU9gyNvDI/view?usp=sharing</t>
  </si>
  <si>
    <t>SKPD terlampir di file</t>
  </si>
  <si>
    <t>Terlampir di file</t>
  </si>
  <si>
    <t>62 823-1289-4693
~Pappang Arr</t>
  </si>
  <si>
    <t>TBP double</t>
  </si>
  <si>
    <r>
      <rPr>
        <u/>
        <sz val="10"/>
        <color rgb="FF1155CC"/>
        <rFont val="Arial"/>
      </rPr>
      <t xml:space="preserve">https://prnt.sc/cBS1g5nFl5P5
</t>
    </r>
    <r>
      <rPr>
        <sz val="10"/>
        <rFont val="Arial"/>
      </rPr>
      <t>DOBEL TBP MAMASA.xlsx
USER PASSWORD BP MAMASA update (1).xlsx</t>
    </r>
  </si>
  <si>
    <t>BP : 198302042010012009
Pass : Sangihekab24*</t>
  </si>
  <si>
    <t>62 822-9315-3944
~Minne</t>
  </si>
  <si>
    <t>Permohonan perubahan tanggal TBP 
71.03/06.0/000001/UP/5.02.0.00.0.00.01.0000/M/2/2025
Semula : 20 Januari 2025
Menjadi : 5 Februari 2025
71.03/06.0/000002/UP/5.02.0.00.0.00.01.0000/M/2/2025
Semula : 20 Januari 2025
Menjadi : 5 Februari 2025
71.03/06.0/000003/UP/5.02.0.00.0.00.01.0000/M/2/2025
Semula : 31 Januari 2025
Menjadi : 5 Februari 2025
71.03/06.0/000004/UP/5.02.0.00.0.00.01.0000/M/2/2025
Semula : 3 Februari 2025
Menjadi : 5 Februari 2025</t>
  </si>
  <si>
    <t>https://prnt.sc/jlbKeBIo4iFI</t>
  </si>
  <si>
    <t>BP : 198212242010011019
Pass : pare-pare</t>
  </si>
  <si>
    <t>62 813-4396-6224
~Irma Yu</t>
  </si>
  <si>
    <t>Tidak bisa memilih kegiatan saat pembuatan SPP LS TPP ASN, muncul notifikasi "gagal iterasi data. - can't scan into dest[2]: cannot scan NULL into *int64"</t>
  </si>
  <si>
    <t>https://prnt.sc/mdrpDNPe_lcB</t>
  </si>
  <si>
    <t xml:space="preserve">BUD: 198201302001121006
limbomorowali
</t>
  </si>
  <si>
    <t xml:space="preserve">Permohonan Penghapusan SP2D di karnakan dobel
72.06/04.0/000185/GU/2.13.2.08.0.00.01.0000/PR/10/2024         79.759.200,00 
72.06/04.0/000186/GU/2.13.2.08.0.00.01.0000/PR/10/2024         79.759.200,00 
72.06/04.0/000187/GU/2.13.2.08.0.00.01.0000/PR/10/2024         79.759.200,00 
72.06/04.0/000188/GU/2.13.2.08.0.00.01.0000/PR/10/2024         79.759.200,00
</t>
  </si>
  <si>
    <t>akan dikirim di grup kaban/prov</t>
  </si>
  <si>
    <t xml:space="preserve">Permohonan Penghapusan TBP - Dinas Perdagangan Dan Perindustrian        
72.06/06.0/000089/UP/3.30.3.31.0.00.01.0000/M/3/2024         13.470.000,00 
72.06/06.0/000092/UP/3.30.3.31.0.00.01.0000/M/4/2024         300.000,00 
72.06/06.0/000093/UP/3.30.3.31.0.00.01.0000/M/4/2024         300.000,00 
72.06/06.0/000097/UP/3.30.3.31.0.00.01.0000/M/4/2024         2.150.000,00 
72.06/06.0/000099/UP/3.30.3.31.0.00.01.0000/M/4/2024         3.000.000,00 
Dinas Perikanan        
72.06/06.0/000001/UP/3.25.0.00.0.00.01.0000/M/3/2024         12.286.500,00 
72.06/06.0/000007/UP/3.25.0.00.0.00.01.0000/M/3/2024         3.680.000,00 
72.06/06.0/000008/UP/3.25.0.00.0.00.01.0000/M/3/2024         3.480.000,00 
72.06/06.0/000009/UP/3.25.0.00.0.00.01.0000/M/3/2024         3.480.000,00 
72.06/06.0/000010/UP/3.25.0.00.0.00.01.0000/M/3/2024         4.280.000,00 
72.06/06.0/000011/UP/3.25.0.00.0.00.01.0000/M/3/2024         3.480.000,00 
72.06/06.0/000048/UP/3.25.0.00.0.00.01.0000/M/3/2024         10.473.000,00 
Kecamatan Bungku Pesisir        
72.06/06.0/000003/UP/7.01.0.00.0.00.04.0000/M/4/2024         13.582.000,00 
72.06/06.0/000004/UP/7.01.0.00.0.00.04.0000/M/4/2024         4.618.000,00 
Dinas Koperasi, Usaha Kecil, dan Menengah
72.06/06.0/000017/UP/2.17.0.00.0.00.01.0000/M/4/2024         8.703.900,00 
Kecamatan Bungku Tengah        
72.06/06.0/000012/UP/7.01.0.00.0.00.06.0000/M/4/2024         3.585.750,00
</t>
  </si>
  <si>
    <t>Terdapat Setoran STS TU tidak sesuai di dengan BKU yaitu BPKAD dan Sekretariat Dewan</t>
  </si>
  <si>
    <t>Sesuai</t>
  </si>
  <si>
    <t>Kecamatan Walenrang Utara</t>
  </si>
  <si>
    <t>BUD: 19690620 199003 1 009
Pass : !234Lima
PA : 19700601 200501 1 010
Pass : Walut2005@</t>
  </si>
  <si>
    <t>Tidak dapat menambahkan pegawai sebagai BPP, saat memilih KPA muncul tampilan "Data tidak ditemukan"
NIP BPP : 197701072007011011
NAMA BPP : ARMAN ARSYAD M, A.MA
NIP KPA : 199308262015071001
NAMA KPA : AHMAD AKHBAR ,S.ST.P</t>
  </si>
  <si>
    <t>Muncul pilihan KPA</t>
  </si>
  <si>
    <t>https://prnt.sc/jgaXNV5J5Pix</t>
  </si>
  <si>
    <t xml:space="preserve">Kecamatan Nambo
</t>
  </si>
  <si>
    <t>PA : 198305202003121006
Pass : Banggai@2024
BUD : 196709091997031006
Pass : Bud@2025</t>
  </si>
  <si>
    <t>Rekening yang sudah diajukan PA statusnya tidak aktif namun tidak muncul pada akun BUD
Nama rekening : KANTOR KECAMATAN NAMBO
Nomor rekening : 0040102018984</t>
  </si>
  <si>
    <t>Pengajuan rekening muncul di BUD</t>
  </si>
  <si>
    <r>
      <rPr>
        <u/>
        <sz val="10"/>
        <color rgb="FF1155CC"/>
        <rFont val="Arial"/>
      </rPr>
      <t>https://prnt.sc/JLQ-wLxaxcr1</t>
    </r>
    <r>
      <rPr>
        <sz val="10"/>
        <rFont val="Arial"/>
      </rPr>
      <t xml:space="preserve"> 
</t>
    </r>
    <r>
      <rPr>
        <u/>
        <sz val="10"/>
        <color rgb="FF1155CC"/>
        <rFont val="Arial"/>
      </rPr>
      <t>https://prnt.sc/qrAg3Zq1Zrzu</t>
    </r>
    <r>
      <rPr>
        <sz val="10"/>
        <rFont val="Arial"/>
      </rPr>
      <t xml:space="preserve"> </t>
    </r>
  </si>
  <si>
    <t>Muncul notifikasi "gagal mengambil data bank. - no rows in result set"</t>
  </si>
  <si>
    <t>https://prnt.sc/RvTpddqdpJGs</t>
  </si>
  <si>
    <t>Kecamatan Bungku Selatan</t>
  </si>
  <si>
    <t xml:space="preserve">BUD: 198201302001121006
Pass: limbomorowali
</t>
  </si>
  <si>
    <t>Laporan Register tidak bisa dicetak dibulan juni dan desember</t>
  </si>
  <si>
    <t>bisa dicetak</t>
  </si>
  <si>
    <t>Permohonan Perbaikan Kesalahan pencairan SP2D yang seharusnya ada di Unit SKPD tetapi terdata di SKPD, Sekretariat Daerah, Kecamatan Bungku Tengah , RSUD Morowali, RSUD Salabangku Paku dan seluruh Puskesmas tidak sesuai.</t>
  </si>
  <si>
    <t>sudah diperbaiki</t>
  </si>
  <si>
    <t xml:space="preserve">User : 19781116 200312 1 005
Pass : Setda2024*
</t>
  </si>
  <si>
    <t xml:space="preserve">0811426886
Rya
</t>
  </si>
  <si>
    <t>Akun penatausahaan tidak bisa menarik data Sekda baru, hanya terbaca sebagai PA di Sekretariat Daerah. NIP 19781116 200312 1 005</t>
  </si>
  <si>
    <t>Dapat menarik data</t>
  </si>
  <si>
    <t>https://prnt.sc/BlT4sOQ8uAUx</t>
  </si>
  <si>
    <t>Tolong lampirkan akun BUD dan SEKDA Lama</t>
  </si>
  <si>
    <t>Sudah terkonfirmasi bisa login</t>
  </si>
  <si>
    <t xml:space="preserve">User : 19660816 198603 1 010
Pass : Barrukab1@
</t>
  </si>
  <si>
    <t>~Asrar Abu Zahra
+62 852-5917-2645</t>
  </si>
  <si>
    <t>BUD kami per tanggal 24 Februari 2025 ditunjuk sebagai PLH Sekretaris Daerah, saat kami Login, hanya akun BUD, PA BKAD dan PA Sekretariat Daerah yang muncul, akun SEKRETARIS DAERAH tidak muncul.</t>
  </si>
  <si>
    <t>Kami mohon bantuannya SEKRETARIS DAERAH Bisa muncul</t>
  </si>
  <si>
    <t>https://prnt.sc/Pr5C-Pljf27N</t>
  </si>
  <si>
    <t>BUD Lama:
LAODE KARMAN, SE., MM
NIP. 19790303 200604 1 015
Pass : (Lupa Password)
BUD Baru :
LA ODE SAFII, S.Kel.,M.Si
NIP : 198008152010011013
Pass : -</t>
  </si>
  <si>
    <t>- Al Amin
+62 813-1210-1547</t>
  </si>
  <si>
    <t>Heldesk Regional IV</t>
  </si>
  <si>
    <t>Permohonan pergantian akun BUD dikarenakan pergantian kepala BPKAD</t>
  </si>
  <si>
    <t>Akun BUD berubah sehingga pencairan gaji dapat dilakukan</t>
  </si>
  <si>
    <t>https://drive.google.com/file/d/1hMK_WIbxEY2LZ6tk_F9TF2txQsULDr_F/view?usp=sharing</t>
  </si>
  <si>
    <t>BUD 19710903 199603 1 001, Password : Budmaroskab@#2025
Bend BKAD 198409242010012039, Password: M@rokab01</t>
  </si>
  <si>
    <t>Sarah Thariq
+62 812-4181-6714</t>
  </si>
  <si>
    <t>Pengajuan pembatalan pengesahan BUD terhadap Pembatalan STS UP/GU BADAN KEUANGAN DAN ASET DAERAH No : 73.09/06.0/000001/UP-NIHIL/5.02.0.00.0.00.01.0000/PR/12/2024. Dikarenakan ada saldo LPj yang harus disesuaikan.</t>
  </si>
  <si>
    <t>https://prnt.sc/EdRfXhzmSYEi</t>
  </si>
  <si>
    <t>Akun BPenerimaan :197608182001122003, Pasrwd: B@penda01</t>
  </si>
  <si>
    <t>Pengajuan Permohonan Rekening Bank Penerimaan Tidak bisa dilakukan lagi di akun Bendahara Penerimaan OPD Badan Pendapatan Daerah ada notif " no rows in result selt ". Sudah coba mengacuhkan notif, tetap tambah permohonan, di akun PA tidak ada permohonan Bank.</t>
  </si>
  <si>
    <t>Kecamatan Benteng</t>
  </si>
  <si>
    <t>BP:197204142005021006 
PA:197401312007011017
Kepulauanselayarkab1?
BUD: 198305252006041016
Kepulauanselayarkab1?</t>
  </si>
  <si>
    <t>Rekening yang sudah diajukan PA statusnya tidak aktif namun tidak muncul pada akun BUD
Nama rekening : KECAMATAN BENTENG
Nomor rekening : 0420020000024463</t>
  </si>
  <si>
    <r>
      <rPr>
        <u/>
        <sz val="10"/>
        <color rgb="FF1155CC"/>
        <rFont val="Arial"/>
      </rPr>
      <t xml:space="preserve">https://drive.google.com/file/d/1MkOJqVMFtz8W7pNF3LNLvOksESjRe6nh/view?usp=sharing
</t>
    </r>
    <r>
      <rPr>
        <sz val="10"/>
        <color rgb="FF000000"/>
        <rFont val="Arial"/>
      </rPr>
      <t xml:space="preserve">Rekening belum aktif
</t>
    </r>
    <r>
      <rPr>
        <u/>
        <sz val="10"/>
        <color rgb="FF1155CC"/>
        <rFont val="Arial"/>
      </rPr>
      <t>https://drive.google.com/file/d/1MJznU-jIF-CFaaRnzCoOyhQOQsqb6E8H/view?usp=sharing</t>
    </r>
  </si>
  <si>
    <t>Kecamatan Bontomatene</t>
  </si>
  <si>
    <t>BP:197803042007012019
PA:197908042005021002
Kepulauanselayarkab1?
BUD: 198305252006041016
Kepulauanselayarkab1?</t>
  </si>
  <si>
    <t>Rekening yang sudah diajukan PA statusnya tidak aktif namun tidak muncul pada akun BUD
Nama rekening : KECAMATAN BONTOMATENE
Nomor rekening : 0420020000017823</t>
  </si>
  <si>
    <r>
      <rPr>
        <u/>
        <sz val="10"/>
        <color rgb="FF1155CC"/>
        <rFont val="Arial"/>
      </rPr>
      <t xml:space="preserve">https://drive.google.com/file/d/1myD11JjCtUhaG3Chr0DxKNSrTDsU_DIz/view?usp=sharing
</t>
    </r>
    <r>
      <rPr>
        <sz val="10"/>
        <color rgb="FF000000"/>
        <rFont val="Arial"/>
      </rPr>
      <t xml:space="preserve">Rekening belum aktif
</t>
    </r>
    <r>
      <rPr>
        <u/>
        <sz val="10"/>
        <color rgb="FF1155CC"/>
        <rFont val="Arial"/>
      </rPr>
      <t>https://drive.google.com/file/d/1_DUg4xa1WJIMlnP0N3bkX8IRss4aNFMj/view?usp=sharing</t>
    </r>
  </si>
  <si>
    <t>Kecamatan Lamasi</t>
  </si>
  <si>
    <t>BUD: 19690620 199003 1 009
!234Lima
PA : 19681226 199201 1 001
Lamasi2024
KPA: 197011022014101001
BPP :197102092009061004</t>
  </si>
  <si>
    <t>Tidak bisa tambah BPP karena akun KPA tidak ditemukan</t>
  </si>
  <si>
    <t>Bisa tambah BPP</t>
  </si>
  <si>
    <t>https://drive.google.com/file/d/17XgWoRg2mez83O06yeOrBgJ6-YNn7iLj/view?usp=sharing</t>
  </si>
  <si>
    <t>Dinas Koperasi, Usaha Mikro, Kecil Dan Menengah, Perindustrian Dan Perdagangan Daerah</t>
  </si>
  <si>
    <t>BP : 19880125 202012 2 003
Pass : Koperasi@25</t>
  </si>
  <si>
    <t>Tidak dapat mencetak LPJ UP/GU, muncul notifikasi 
"Gagal mengambil data cetak bp. - Gagal memproses permintaan | LPJBP01 - ERROR: more than one row returned by a subquery used as an expression (SQLSTATE 21000)"</t>
  </si>
  <si>
    <t>https://prnt.sc/rBDiksnG7rTE</t>
  </si>
  <si>
    <t>BUD Lama : 197705042003121007
Pass : perbenbud01
BUD Baru : 197308251992031002
Pass : Akunkaban1!@#</t>
  </si>
  <si>
    <t>Pergantian BUD, namun belum ada pilihan login sebagai BUD
BUD lama
Nama : Salehuddin, S.Kom., M.Si
Nip : 197705042003121007
Pass : perbenbud01
BUD Baru
Nama : Dr. Setiawan Aswad, M.Dev.Plg
Nip : 197308251992031002
Pass : Akunkaban1!@#</t>
  </si>
  <si>
    <t>https://prnt.sc/nkWc6QFxS_BW</t>
  </si>
  <si>
    <t>PA : 19680515 199703 1 007
Pass : Sekda006
BUD : 197811212005021002
Pass : BKDKonkep@2025</t>
  </si>
  <si>
    <t>Pengajuan rekening bank tidak tampil pada akun BUD, sedangkan sudah diajukan oleh PA namun statusnya belum aktif
Nama Rekening : BEND PENG SETDA KAB KONKEP
Nomor Rekening : 22101050000142
Dibuat Oleh: IRWANTO, S.I.P</t>
  </si>
  <si>
    <t>Rekening bank tampil pada akun BUD dan status aktif</t>
  </si>
  <si>
    <r>
      <rPr>
        <sz val="10"/>
        <rFont val="Arial"/>
      </rPr>
      <t xml:space="preserve">PA
</t>
    </r>
    <r>
      <rPr>
        <u/>
        <sz val="10"/>
        <color rgb="FF1155CC"/>
        <rFont val="Arial"/>
      </rPr>
      <t>https://prnt.sc/oFEBqArSDFrV</t>
    </r>
    <r>
      <rPr>
        <sz val="10"/>
        <rFont val="Arial"/>
      </rPr>
      <t xml:space="preserve"> 
BUD 
</t>
    </r>
    <r>
      <rPr>
        <u/>
        <sz val="10"/>
        <color rgb="FF1155CC"/>
        <rFont val="Arial"/>
      </rPr>
      <t>https://prnt.sc/tTN4VN_GHB83</t>
    </r>
    <r>
      <rPr>
        <sz val="10"/>
        <rFont val="Arial"/>
      </rPr>
      <t xml:space="preserve"> 
</t>
    </r>
  </si>
  <si>
    <t>BPP : 198106272010012004 
Pass : Bppdayasos25*
PA : 19711205200212 2 006
Pass: PAdinsos25*
BUD : 196804221997031003
Pass : Gorontaloprov1@</t>
  </si>
  <si>
    <t>62 852-4030-0081</t>
  </si>
  <si>
    <t>Sebelumnya pernah melaporkan kendala muncul dua tampilan BPP pada saat login dan sudah diperbaiki oleh troubleshoot. Namun ketika login, status rekening berubah menjadi belum aktif dan tidak dapat divalidasi oleh BUD padahal sebelumnya pada akun BPP sudah dibuat rekening
Nama rekening : BPP DINSOS BID DAYASOS
No rekening : 00301130000921
BPP juga tidak dapat melakukan validasi NPD, muncul notifikasi "anda bukan sebagai validator, npd ini tidak bisa di unvalidasi."</t>
  </si>
  <si>
    <t>BPP dapat validasi dan rekening aktif kembali</t>
  </si>
  <si>
    <r>
      <rPr>
        <u/>
        <sz val="10"/>
        <color rgb="FF1155CC"/>
        <rFont val="Arial"/>
      </rPr>
      <t>https://prnt.sc/h8vsrg2HTx4X</t>
    </r>
    <r>
      <rPr>
        <u/>
        <sz val="10"/>
        <color rgb="FF1155CC"/>
        <rFont val="Arial"/>
      </rPr>
      <t xml:space="preserve"> 
</t>
    </r>
    <r>
      <rPr>
        <u/>
        <sz val="10"/>
        <color rgb="FF1155CC"/>
        <rFont val="Arial"/>
      </rPr>
      <t>https://prnt.sc/GyMs1en-_WE8</t>
    </r>
    <r>
      <rPr>
        <u/>
        <sz val="10"/>
        <color rgb="FF1155CC"/>
        <rFont val="Arial"/>
      </rPr>
      <t xml:space="preserve"> 
</t>
    </r>
  </si>
  <si>
    <t xml:space="preserve">BUD : 197602242002121006
Pass : @Keuangan24
BP : 198202022003122004
Pass : @Keuangan24
</t>
  </si>
  <si>
    <t>62 813-5676-6867</t>
  </si>
  <si>
    <t>Permohonan pengaktifan kembali SP2D yang terhapus karena sudah cair di rekening koran
No SP2D : 
72.11/04.0/000004/LS/5.02.0.00.0.00.25.0000/M/1/2024 Dibuat Pada: 31 Januari 2024
72.11/04.0/000005/LS/5.02.0.00.0.00.25.0000/M/1/2024Dibuat Pada: 31 Januari 2024
72.11/04.0/000006/LS/5.02.0.00.0.00.25.0000/M/1/2024Dibuat Pada: 31 Januari 2024
72.11/04.0/000007/LS/5.02.0.00.0.00.25.0000/M/1/2024Dibuat Pada: 31 Januari 2024
72.11/04.0/000002/LS/5.02.0.00.0.00.25.0000/M/1/2024Dibuat Pada: 25 Januari 2024</t>
  </si>
  <si>
    <t>SP2D, SPM dan SPP aktif kembali</t>
  </si>
  <si>
    <r>
      <rPr>
        <u/>
        <sz val="10"/>
        <color rgb="FF1155CC"/>
        <rFont val="Arial"/>
      </rPr>
      <t xml:space="preserve">https://prnt.sc/cvM0z0in-4PC 
</t>
    </r>
    <r>
      <rPr>
        <sz val="10"/>
        <color rgb="FF000000"/>
        <rFont val="Arial"/>
      </rPr>
      <t>pemulihan SPP_SPM_SP2D BPKAD.xlsx
RK JKK JKM.pdf</t>
    </r>
  </si>
  <si>
    <t>Silahkan dibuat ulang saja dari SPP s/d SP2D Koreksinya atas nomor SP2D yang cair dan buat pengakuan dosa di CALK</t>
  </si>
  <si>
    <t xml:space="preserve">Permohonan hapus SP2D double  (sudah diunposting jurnal)
72.11/04.0/000639/LS/1.01.2.19.0.00.41.0000/PR/11/2024 </t>
  </si>
  <si>
    <t>SP2D yg double terhapus</t>
  </si>
  <si>
    <t>https://prnt.sc/SPRuhvgYIAuR</t>
  </si>
  <si>
    <t>63 813-5676-6867</t>
  </si>
  <si>
    <r>
      <rPr>
        <sz val="10"/>
        <color theme="1"/>
        <rFont val="Arial"/>
      </rPr>
      <t xml:space="preserve">BUD tidak dapat mengesahkan STS UP Nihil, muncul notifikasi "gagal mengambil data sp2d saldo. - no rows in result set"
Nomor STS : 
</t>
    </r>
    <r>
      <rPr>
        <sz val="10"/>
        <color rgb="FFCC4125"/>
        <rFont val="Arial"/>
      </rPr>
      <t>72.11/06.0/000001/UP-NIHIL/7.01.0.00.0.00.38.0000/PPR1/12/2024</t>
    </r>
    <r>
      <rPr>
        <sz val="10"/>
        <color theme="1"/>
        <rFont val="Arial"/>
      </rPr>
      <t xml:space="preserve">
</t>
    </r>
    <r>
      <rPr>
        <sz val="10"/>
        <color rgb="FFCC4125"/>
        <rFont val="Arial"/>
      </rPr>
      <t>72.11/06.0/000001/UP-NIHIL/8.01.0.00.0.00.27.0000/PPR1/12/2024</t>
    </r>
    <r>
      <rPr>
        <sz val="10"/>
        <color theme="1"/>
        <rFont val="Arial"/>
      </rPr>
      <t xml:space="preserve">
</t>
    </r>
    <r>
      <rPr>
        <sz val="10"/>
        <color rgb="FFA61C00"/>
        <rFont val="Arial"/>
      </rPr>
      <t>72.11/06.0/000001/UP-NIHIL/2.12.0.00.0.00.17.0000/PPR1/12/2024</t>
    </r>
    <r>
      <rPr>
        <sz val="10"/>
        <color theme="1"/>
        <rFont val="Arial"/>
      </rPr>
      <t xml:space="preserve">
</t>
    </r>
    <r>
      <rPr>
        <sz val="10"/>
        <color rgb="FFA61C00"/>
        <rFont val="Arial"/>
      </rPr>
      <t>72.11/06.0/000002/UP-NIHIL/5.03.5.04.0.00.26.0000/PPR1/2/2024</t>
    </r>
  </si>
  <si>
    <t>Pengesahan STS berhasil</t>
  </si>
  <si>
    <t>https://prnt.sc/knUU7BrV240v</t>
  </si>
  <si>
    <t>Lampirkan nomor STS</t>
  </si>
  <si>
    <t>Mohon Penghapusan Panjar 72.11/56.0/000001/NPD-PANJAR/4.02.0.00.0.00.29.0000/M/4/2024  agar dapat membuat STS UP</t>
  </si>
  <si>
    <t>Panjar dihapus</t>
  </si>
  <si>
    <t>https://prnt.sc/Tl8uRukBjt0Y</t>
  </si>
  <si>
    <t>NIP : 197711112014102001                  PW : Diskan@1</t>
  </si>
  <si>
    <t>Nominal STS UP Pengembalian berlebih , seharusnya sesuai dengan BKU (DIINPUTAN STS SISTEM Rp.22.963.960 - STS SEHARUSNYA Rp.22.908.069)</t>
  </si>
  <si>
    <t>nominal STS Sesuai</t>
  </si>
  <si>
    <t>https://prnt.sc/p-1FxuMa5XgK</t>
  </si>
  <si>
    <t>DINAS Koperasi, Usaha Mikro, Kecil Dan Menengah, Perindustrian Dan Perdagangan Daerah</t>
  </si>
  <si>
    <t>BP : 19911025 201903 1 003
Pasword : Banggailautkab@2024</t>
  </si>
  <si>
    <t>Nominal STS UP Pengembalian berlebih , seharusnya sesuai dengan BKU (STS BEDA JUMLAH ANTARA :
1. BKU 5.010.00
2. MENU INPUT STS 6.267.715,00
3. BUKTI STS SESUAI HITUNGAN 7.010.00</t>
  </si>
  <si>
    <t>https://prnt.sc/gVCDZizHjYrM</t>
  </si>
  <si>
    <t>Tampilan di Pelimpahan berbeda saldo bank dan tunai serta sisa saldo</t>
  </si>
  <si>
    <t>https://prnt.sc/jclT01r3Ufax</t>
  </si>
  <si>
    <t>BP
Nip: 199009262019031007
Pass: Bendahara*1
PA
Nip:196909231998031005
Pass: Kabanbkd*1</t>
  </si>
  <si>
    <t>Permohonan pembatalan pengesahan STS UP nihil karena salah saldo input.
No STS :
72.11/06.0/000002/UP-NIHIL/5.03.5.04.0.00.26.0000/PPR1/2/2024</t>
  </si>
  <si>
    <t>STS Nihil dibatalkan</t>
  </si>
  <si>
    <t>tinggal unvalidasi di akun PA</t>
  </si>
  <si>
    <t>BP
NIP BP : 19830424 201411 2 005
PW : Sekwan@2025
PA
NIP PA : 19750201 200012 1 005
PW :Sekwan@2025</t>
  </si>
  <si>
    <t>Permohonan pembatalan pengesahan STS UP nihil karena salah saldo input.
No STS :
72.11/06.0/000001/UP-NIHIL/4.02.0.00.0.00.29.0000/PPR1/1/2024</t>
  </si>
  <si>
    <r>
      <rPr>
        <sz val="10"/>
        <color theme="1"/>
        <rFont val="Arial"/>
      </rPr>
      <t xml:space="preserve">BP Baru
BP Norma : 198202022003122004                  PW : @Keuangan24
BP Lama GUSNADI : 198408052007011002
kemungkinan 2 : Bpkad@$1
</t>
    </r>
    <r>
      <rPr>
        <sz val="10"/>
        <color rgb="FFFF0000"/>
        <rFont val="Arial"/>
      </rPr>
      <t>password sudah diperbaiki</t>
    </r>
  </si>
  <si>
    <t xml:space="preserve">STS UP tidak sesuai jumlah di menu input STS dengan sisa saldo BKU per 31 Desember
1. jumlah di BKU sebesar Rp178.489.940,00 telah sesuai dengan jumlah STS dan hitungan penggunaan UP
2. jumlah di menu STS UP Sebesar Rp152.143.520,00 (Gusnadi Rp151.200.940,00 dan Norma Rp942.580,00)
sehingga terdapat selisih sebesar Rp 26.346.420,00 </t>
  </si>
  <si>
    <t>Jumlah di menu STS UP nilainya sesuai saldo BKU</t>
  </si>
  <si>
    <t>BP 
User : 198201072014102004
Pass: Mudjahidah@123
PA
User : 196804262006041009
Pass : Sulasti@123</t>
  </si>
  <si>
    <t>64 813-5676-6867</t>
  </si>
  <si>
    <r>
      <rPr>
        <sz val="10"/>
        <color theme="1"/>
        <rFont val="Arial"/>
      </rPr>
      <t xml:space="preserve">Permohonan pembatalan pengesahan pengembalian belanja TU dikarenakan double input :
</t>
    </r>
    <r>
      <rPr>
        <sz val="10"/>
        <color rgb="FFCC4125"/>
        <rFont val="Arial"/>
      </rPr>
      <t>72.11/07.0/000011/TU/1.06.0.00.0.00.18.0000/PPR1/1/2024</t>
    </r>
    <r>
      <rPr>
        <sz val="10"/>
        <color theme="1"/>
        <rFont val="Arial"/>
      </rPr>
      <t xml:space="preserve">
</t>
    </r>
    <r>
      <rPr>
        <sz val="10"/>
        <color rgb="FFCC4125"/>
        <rFont val="Arial"/>
      </rPr>
      <t>72.11/07.0/000010/TU/1.06.0.00.0.00.18.0000/PPR1/1/2024</t>
    </r>
    <r>
      <rPr>
        <sz val="10"/>
        <color theme="1"/>
        <rFont val="Arial"/>
      </rPr>
      <t xml:space="preserve">
</t>
    </r>
    <r>
      <rPr>
        <sz val="10"/>
        <color rgb="FFCC4125"/>
        <rFont val="Arial"/>
      </rPr>
      <t>72.11/07.0/000009/TU/1.06.0.00.0.00.18.0000/PPR1/1/2024</t>
    </r>
  </si>
  <si>
    <t>Pengesahan Pengembalian Belanja TU dibatalkan</t>
  </si>
  <si>
    <t>Nominal tidak sesuai dengan BKU, Nominal di BKU Rp. 2.062.699</t>
  </si>
  <si>
    <t>Nominal sesuai dengan BKU</t>
  </si>
  <si>
    <r>
      <rPr>
        <sz val="10"/>
        <rFont val="Arial"/>
      </rPr>
      <t>Nominal STS</t>
    </r>
    <r>
      <rPr>
        <sz val="10"/>
        <color rgb="FF000000"/>
        <rFont val="Arial"/>
      </rPr>
      <t xml:space="preserve">
</t>
    </r>
    <r>
      <rPr>
        <u/>
        <sz val="10"/>
        <color rgb="FF1155CC"/>
        <rFont val="Arial"/>
      </rPr>
      <t xml:space="preserve">https://prnt.sc/EfyEh6A8eGpp
</t>
    </r>
    <r>
      <rPr>
        <sz val="10"/>
        <rFont val="Arial"/>
      </rPr>
      <t xml:space="preserve">Nominal BKU
</t>
    </r>
    <r>
      <rPr>
        <u/>
        <sz val="10"/>
        <color rgb="FF1155CC"/>
        <rFont val="Arial"/>
      </rPr>
      <t>https://prnt.sc/GvQRbghsLHA4</t>
    </r>
    <r>
      <rPr>
        <sz val="10"/>
        <rFont val="Arial"/>
      </rPr>
      <t xml:space="preserve"> </t>
    </r>
  </si>
  <si>
    <t xml:space="preserve">Nominal STS UP Pengembalian tidak sesuai dengan LPJ Fungsional, seharusnya sesuai (STS BEDA JUMLAH ANTARA :
1. BKU 5.510.000
2. MENU INPUT STS 5.510.000
3. BUKTI STS SESUAI HITUNGAN dan LPJ Fungsional 7.010.000
Dikarenakan masih terdapat NPD Panjar aktif namun tidak jadi digunakan, no NPD Panjar :
72.11/50.0/000003/NPD-PANJAR/2.17.3.31.3.30.21.0000/M/2/2024 </t>
  </si>
  <si>
    <t>nominal STS sesuai dengan LPJ Fungsional</t>
  </si>
  <si>
    <r>
      <rPr>
        <u/>
        <sz val="10"/>
        <color rgb="FF1155CC"/>
        <rFont val="Arial"/>
      </rPr>
      <t>https://prnt.sc/gVCDZizHjYrM
https://prnt.sc/mMrF9lrNU33n</t>
    </r>
    <r>
      <rPr>
        <sz val="10"/>
        <color rgb="FF000000"/>
        <rFont val="Arial"/>
      </rPr>
      <t xml:space="preserve"> 
</t>
    </r>
    <r>
      <rPr>
        <u/>
        <sz val="10"/>
        <color rgb="FF1155CC"/>
        <rFont val="Arial"/>
      </rPr>
      <t>https://prnt.sc/9kgO19SNA6rX</t>
    </r>
    <r>
      <rPr>
        <sz val="10"/>
        <color rgb="FF000000"/>
        <rFont val="Arial"/>
      </rPr>
      <t xml:space="preserve"> </t>
    </r>
  </si>
  <si>
    <t xml:space="preserve">Jumlah saldo di menu input STS dan Pelimpahan tidak sesuai dengan yang di BKU SKPD dan LPJ Fungsional, dimana yang muncul di menu input STS adalah Rp293.680,00 yang seharusnya muncul adalah Rp38.852.680,00 </t>
  </si>
  <si>
    <r>
      <rPr>
        <u/>
        <sz val="10"/>
        <color rgb="FF1155CC"/>
        <rFont val="Arial"/>
      </rPr>
      <t>https://prnt.sc/yJQNYxdH4jDq</t>
    </r>
    <r>
      <rPr>
        <u/>
        <sz val="10"/>
        <color rgb="FF1155CC"/>
        <rFont val="Arial"/>
      </rPr>
      <t xml:space="preserve"> 
</t>
    </r>
    <r>
      <rPr>
        <u/>
        <sz val="10"/>
        <color rgb="FF1155CC"/>
        <rFont val="Arial"/>
      </rPr>
      <t>https://prnt.sc/JyzT0aJQ_v--</t>
    </r>
    <r>
      <rPr>
        <u/>
        <sz val="10"/>
        <color rgb="FF1155CC"/>
        <rFont val="Arial"/>
      </rPr>
      <t xml:space="preserve"> 
</t>
    </r>
    <r>
      <rPr>
        <u/>
        <sz val="10"/>
        <color rgb="FF1155CC"/>
        <rFont val="Arial"/>
      </rPr>
      <t>https://prnt.sc/qC7h8v_D7kFA</t>
    </r>
    <r>
      <rPr>
        <u/>
        <sz val="10"/>
        <color rgb="FF1155CC"/>
        <rFont val="Arial"/>
      </rPr>
      <t xml:space="preserve"> </t>
    </r>
  </si>
  <si>
    <t>BUD Lama : 19700517 199503 1 003
Pasword : Bonekab1@
BUD Baru : 197210262000032004
Pass : Ketapang1@</t>
  </si>
  <si>
    <r>
      <rPr>
        <sz val="10"/>
        <rFont val="Arial"/>
      </rPr>
      <t>Pergantian BUD, namun belum ada pilihan login sebagai BUD
BUD lama
Nama : BUDIONO, S.Sos.,</t>
    </r>
    <r>
      <rPr>
        <u/>
        <sz val="10"/>
        <color rgb="FF1155CC"/>
        <rFont val="Arial"/>
      </rPr>
      <t>M.Si</t>
    </r>
    <r>
      <rPr>
        <sz val="10"/>
        <rFont val="Arial"/>
      </rPr>
      <t xml:space="preserve">
NIP : 19700517 199503 1 003
Pasword : Bonekab1@
BUD Baru
Nama : Hj. ANDI TENRIAWARU, S.P., M.Si.
NIP : 197210262000032004
Pass : Ketapang1@</t>
    </r>
  </si>
  <si>
    <t xml:space="preserve">https://prnt.sc/sl-DP7nAw8pI
</t>
  </si>
  <si>
    <t>Kecamatan Tonra</t>
  </si>
  <si>
    <t>BP Baru : 197112312009061019
Pass : Bonekab*24
BP Lama : 19790419 201001 1 014
Pass : Bonekab*24</t>
  </si>
  <si>
    <t>Pergantian BP sehingga tampilan saldo Pelimpahan UP/GU double dan saldo TBP UP/GU bernilai nol tidak sinkron dengan BKU seharusnya saldo sebesar Rp30.048.000,00</t>
  </si>
  <si>
    <t>Tampilan saldo tidak double dan saldo TBP sesuai BKU</t>
  </si>
  <si>
    <r>
      <t xml:space="preserve">Pelimpahan UP/GU
</t>
    </r>
    <r>
      <rPr>
        <u/>
        <sz val="10"/>
        <color rgb="FF1155CC"/>
        <rFont val="Arial"/>
      </rPr>
      <t>https://prnt.sc/7qdHO8la887d</t>
    </r>
    <r>
      <rPr>
        <sz val="10"/>
        <color rgb="FF000000"/>
        <rFont val="Arial"/>
        <scheme val="minor"/>
      </rPr>
      <t xml:space="preserve"> 
TBP UP/GU
</t>
    </r>
    <r>
      <rPr>
        <u/>
        <sz val="10"/>
        <color rgb="FF1155CC"/>
        <rFont val="Arial"/>
      </rPr>
      <t>https://prnt.sc/RoWn4K5Fg2Hq</t>
    </r>
    <r>
      <rPr>
        <sz val="10"/>
        <color rgb="FF000000"/>
        <rFont val="Arial"/>
        <scheme val="minor"/>
      </rPr>
      <t xml:space="preserve"> 
BKU 
</t>
    </r>
    <r>
      <rPr>
        <u/>
        <sz val="10"/>
        <color rgb="FF1155CC"/>
        <rFont val="Arial"/>
      </rPr>
      <t>https://prnt.sc/AiQbrXrJ861l</t>
    </r>
    <r>
      <rPr>
        <sz val="10"/>
        <color rgb="FF000000"/>
        <rFont val="Arial"/>
        <scheme val="minor"/>
      </rPr>
      <t xml:space="preserve"> </t>
    </r>
  </si>
  <si>
    <t>Kecamatan Banawa/Kelurahan Ganti</t>
  </si>
  <si>
    <t>Nip. 19831123 201212 1 001 pswrd: Arfandi@2024</t>
  </si>
  <si>
    <t>Asir/082293554919</t>
  </si>
  <si>
    <t>Terdapat STS TU yang tidak Sesuai Antara Jumlah yang dikembalikan dengan yang di Inputkan pada Aplikasi SIPD dengan Nomor STS 72.03/07.0/000013/TU/7.01.0.00.0.00.01.0000/P3/6/2024</t>
  </si>
  <si>
    <t>Harapannya Nilai STSnya disesuaikan dengan Pengajuan dan Sisa dari pertanggungjawaban Nihilnya.</t>
  </si>
  <si>
    <t>https://prnt.sc/Ke6W5J7M6_sf</t>
  </si>
  <si>
    <t>https://prnt.sc/xwWupl2itzVo</t>
  </si>
  <si>
    <t>https://prnt.sc/CMw0rN0US-z9</t>
  </si>
  <si>
    <t>PA
197202212002121011
Bolaangmongondowtimurkab@01
BUD
19770107 200012 2 002
Keuangan22</t>
  </si>
  <si>
    <t>62 812-4166-6331
~Aan Lasabuda</t>
  </si>
  <si>
    <t>Pengajuan rekening bank tidak tampil pada akun BUD, sedangkan sudah diajukan oleh PA namun statusnya belum aktif
Nama Rekening : DINAS PEMBERDAYAAN PEREMPUAN DAN PERLINDUNGAN ANAK
Nomor Rekening : 02701140001405</t>
  </si>
  <si>
    <t>https://drive.google.com/file/d/1MRv-4nHen5hiczQbZMGyAXJ0gqI36o-0/view?usp=sharing</t>
  </si>
  <si>
    <t>Kecamatan Belopa</t>
  </si>
  <si>
    <t>BUD: 19690620 199003 1 009
Pass : !234Lima
PA : 197408042006041004
Pass : Dinsosluwu2025@</t>
  </si>
  <si>
    <t>Pengajuan rekening bank tidak tampil pada akun BUD, sedangkan sudah diajukan oleh PA namun statusnya belum aktif
Nama Rekening : KECAMATAN BELOPA
Nomor Rekening : 0920020000000805</t>
  </si>
  <si>
    <t>https://prnt.sc/F26h4rIwH9jM
https://prnt.sc/Tuj5yrdP0hjn</t>
  </si>
  <si>
    <t>Kecamatan Murhum</t>
  </si>
  <si>
    <t>Nip : 196810011991081001
Password : bau-bau</t>
  </si>
  <si>
    <t>+62 822-9328-9142
~Hasrin Iin</t>
  </si>
  <si>
    <t>Pengajuan rekening bank tidak tampil pada akun BUD, sedangkan sudah diajukan oleh PA namun statusnya belum aktif
Nama Rekening : KECAMATAN MURHUM
Nomor Rekening : 00401050009079</t>
  </si>
  <si>
    <t>KBUD : 197201061998032005
Password : Wajokab@123</t>
  </si>
  <si>
    <t>62 852-9941-3416</t>
  </si>
  <si>
    <t xml:space="preserve">Permohonan pengaktifan kembali SP2D yang terhapus karena sudah ditransfer
SP2D : 73.13/04.0/000032/LS/5.01.5.05.0.00.01.0000/P1/2/2025
SPM Aktif : 73.13/03.0/000031/LS/5.01.5.05.0.00.01.0000/M/2/2025
SPP Aktif : 73.13/02.0/000031/LS/5.01.5.05.0.00.01.0000/M/2/2025 </t>
  </si>
  <si>
    <r>
      <rPr>
        <u/>
        <sz val="10"/>
        <color rgb="FF1155CC"/>
        <rFont val="Arial"/>
      </rPr>
      <t xml:space="preserve">https://prnt.sc/BuMWQervEYP2
</t>
    </r>
    <r>
      <rPr>
        <sz val="10"/>
        <rFont val="Arial"/>
      </rPr>
      <t>Rekening Koran
Folder Default_20250320.pdf</t>
    </r>
  </si>
  <si>
    <t>BUD : 197708052002121009
Pass : bpkpdBUD2024!
Nomor rekening : 1010020000076823
PA : 196907111991121001
Pass : Salotungo78@</t>
  </si>
  <si>
    <t>Pengajuan rekening bank tidak tampil pada akun BUD, sedangkan sudah diajukan oleh PA namun statusnya belum aktif
Nama Rekening : Dinas Pekerjaan Umum dan Penataan Ruang
Nomor Rekening : 1010020000076823</t>
  </si>
  <si>
    <t xml:space="preserve">https://prnt.sc/rcrHhZSfesWy
</t>
  </si>
  <si>
    <t>Kecamatan Luwuk</t>
  </si>
  <si>
    <t>PA
196807181992031011
Banggai@2024
BUD
196709091997031006
Bud@2025</t>
  </si>
  <si>
    <t>62 812-4557-8162
~Eche Masulili MSI Luwuk🥰</t>
  </si>
  <si>
    <t>Pengajuan rekening bank tidak tampil pada akun BUD, sedangkan sudah diajukan oleh PA namun statusnya belum aktif
Nama Rekening: KANTOR KECAMATAN LUWUK
Nomor Rekening: 0040102013087</t>
  </si>
  <si>
    <t>https://drive.google.com/file/d/1WbS80zD_DjBro9XNEuO801Vzh93oBqXf/view?usp=sharing</t>
  </si>
  <si>
    <t>Sekda Baru : 197105161998011001
Pass : Tojouna-una25#@!</t>
  </si>
  <si>
    <t>62 821-9023-3386
~Acer Lahamu</t>
  </si>
  <si>
    <t>Permohonan pergantian Sekda, sudah dimutakhirkan pada modul penganggaran 
Sekda Lama : 197112212002121003
Pass : Tojouna-una25#@!
Sekda Baru : 197105161998011001
Pass : Tojouna-una25#@!</t>
  </si>
  <si>
    <t xml:space="preserve">https://prnt.sc/A5LvhN4bJfib </t>
  </si>
  <si>
    <t>Dinas Tanaman Pangan, Hortikultura Dan Perkebunan</t>
  </si>
  <si>
    <t>BP : 198312312008011009
Pass : Bp56distan!!
PA Lama : 197807142003121005
Pass : Distanhorbunkonsel25!!
PA Baru : 197305012002121010
Pass : Konselkeswan26!!</t>
  </si>
  <si>
    <t>Tidak dapat membuat TBP TU karena sebelumnya terdapat pergantian PA, muncul notifikasi 
"gagal mengambil id pegawai kpa. - no rows in result set"
SP2D TU
74.05/04.0/000004/TU/3.27.0.00.0.00.01.0000/M/2/2025</t>
  </si>
  <si>
    <t>Dapat membuat TBP TU</t>
  </si>
  <si>
    <t>https://prnt.sc/fWUHqw3VA03H</t>
  </si>
  <si>
    <t>Kecamatan Bajo</t>
  </si>
  <si>
    <t>BUD: 19690620 199003 1 009
Pass : !234Lima
PA : 197112311992032017
Pass : luwuKaba123@</t>
  </si>
  <si>
    <t>Pengajuan rekening bank tidak tampil pada akun BUD, sedangkan sudah diajukan oleh PA namun statusnya belum aktif
Nama Rekening: KECAMATAN BAJO
Nomor Rekening: 0920020000000708</t>
  </si>
  <si>
    <r>
      <rPr>
        <u/>
        <sz val="10"/>
        <color rgb="FF000000"/>
        <rFont val="Arial"/>
      </rPr>
      <t xml:space="preserve">PA 
</t>
    </r>
    <r>
      <rPr>
        <u/>
        <sz val="10"/>
        <color rgb="FF1155CC"/>
        <rFont val="Arial"/>
      </rPr>
      <t>https://prnt.sc/j5pxizO2HzEE</t>
    </r>
    <r>
      <rPr>
        <u/>
        <sz val="10"/>
        <color rgb="FF000000"/>
        <rFont val="Arial"/>
      </rPr>
      <t xml:space="preserve"> 
BUD 
</t>
    </r>
    <r>
      <rPr>
        <u/>
        <sz val="10"/>
        <color rgb="FF1155CC"/>
        <rFont val="Arial"/>
      </rPr>
      <t>https://prnt.sc/Hh7TsqJWSW4O</t>
    </r>
    <r>
      <rPr>
        <u/>
        <sz val="10"/>
        <color rgb="FF000000"/>
        <rFont val="Arial"/>
      </rPr>
      <t xml:space="preserve"> </t>
    </r>
  </si>
  <si>
    <t>BP : 199401132019031010
Pass : @1234Lima
PA Baru : 19750903 200312 1 007
Pass : Amiruddin@75
PA Lama : 196604171992031014
Pass : @1234Lima</t>
  </si>
  <si>
    <t>Tidak dapat membuat TBP TU karena sebelumnya terdapat pergantian PA, muncul notifikasi 
"gagal mengambil id pegawai kpa. - no rows in result set"
SP2D TU
73.11/04.0/000021/TU/4.02.0.00.0.00.24.0000/M/3/2025</t>
  </si>
  <si>
    <t>https://prnt.sc/_1kWQFe9kVDM</t>
  </si>
  <si>
    <t>BP : 198611272014061001
PASS: bp61kesbangpol</t>
  </si>
  <si>
    <t>Tidak dapat membuat SPP LS Barang dan Jasa, saat memilih sub kegiatan muncul tampilan Data Tidak Ditemukan dan notifikasi "gagal iterasi data. - can't scan into dest[2]: cannot scan NULL into *int64"</t>
  </si>
  <si>
    <t>Dapat membuat SPP LS</t>
  </si>
  <si>
    <t>https://prnt.sc/QBbQX3pje4bI</t>
  </si>
  <si>
    <t>Sekda Dan BUD</t>
  </si>
  <si>
    <t>Andri 0818141882</t>
  </si>
  <si>
    <t>Permohonan Penggantian Akun BUD dan Akun Sekda di Aplikasi SIPD RI Penatausahaan
Informasi terlampir pada evidence</t>
  </si>
  <si>
    <t>https://prnt.sc/qdpMp58eUqeg</t>
  </si>
  <si>
    <t>Badan Pengelola Perbatasan Daerah</t>
  </si>
  <si>
    <t>BP
19851028 202012 2 007
Sangihekab25@</t>
  </si>
  <si>
    <t>Muncul notifikasi "gagal mengambil informasi saldo. - no rows in result set" pada menu TBP</t>
  </si>
  <si>
    <t>https://drive.google.com/file/d/1TE1gVPyBo_ggGGow7JYjme1oJhK5CEHk/view?usp=drive_link</t>
  </si>
  <si>
    <t>Sekda Lama : 196503101986111002
Pass : @Manado123
Sekda Baru : 197409262002121007</t>
  </si>
  <si>
    <t>Permohonan pengaktifan role sebagai sekda, di anggaran dan di penatausahaan sudah termutakhirkan</t>
  </si>
  <si>
    <t>Role sebagai sekda aktif</t>
  </si>
  <si>
    <t>https://prnt.sc/w1yC3j1XokUG</t>
  </si>
  <si>
    <t>BUD Lama : 198001022010011019
Pasword : @Butonkab1
BUD Baru : 197912062006041008
Pass : @Butonkab1</t>
  </si>
  <si>
    <t>62 852-5722-5910
~Adi Fatih</t>
  </si>
  <si>
    <t>Pergantian BUD, namun belum ada pilihan login sebagai BUD
BUD lama
Nama: LM.HIDAYAT, S.Sos 
NIP: 198001022010011019
Password: @Butonkab1
PA selaku BUD (Pejabat Baru)
Nama: LM. TITO YASRIMAL ARHAM, S.Kom, M.Si  
NIP: 197912062006041008
Password: @Butonkab1</t>
  </si>
  <si>
    <t>https://drive.google.com/file/d/1YoUQUPV8dtlaiBzS2WUIWk3tpBZSUCZO/view?usp=sharing</t>
  </si>
  <si>
    <t>PA sebelumnya fiqih luhulima = 19800909 199810 2 002
Pasword:  *Sekretariat1
PA sekarang Hj. Subhan : 19720321 199402 1 003
Pasword : Bantaengkab1@
PPK: Dewi susanti :
 19871207 201503 2 001
Pass: *Program1</t>
  </si>
  <si>
    <t>Agstri Triono
~Nnappy</t>
  </si>
  <si>
    <t>LPJ gu bulan maret terlanjur sudah dibuat dengan akun kadis fiqih luhulima, sedangkan akun kadis yg aktif sekarang atas nama hj. Subhan, mengakibatkan tidak bisa mengimput spp dan spm atas nama hj. Subhan, keterangan yg muncul mengharuskan menghapus lpj atas nama kadis sebelumnya yakni fiqih luhulima</t>
  </si>
  <si>
    <t>Berhasil hapus LPJ PA lama</t>
  </si>
  <si>
    <t>User BP : 200203162023082001
pass : @Minahasautarakab2025</t>
  </si>
  <si>
    <t>Saldo pelimpahan double setelah ada pergantian BP
NIP BP Lama : 198706092007011001</t>
  </si>
  <si>
    <t>https://prnt.sc/rWhhaHlQWxNf</t>
  </si>
  <si>
    <t>Dinas Komunikasi Dan Informatika Daerah</t>
  </si>
  <si>
    <t>BP:
19950430 202202 1 002
Kominfo@25</t>
  </si>
  <si>
    <t>Terjadi pergantian Bendahara Pengeluaran, muncul 2 role akun BP</t>
  </si>
  <si>
    <t>Hanya muncul role sebagai BP Dinas Komunikasi Dan Informatika Daerah</t>
  </si>
  <si>
    <t>https://drive.google.com/file/d/1TnhvtMNXps_9d549yMladGdDWu_wVxUS/view?usp=sharing</t>
  </si>
  <si>
    <t>Silahkan ubah BP Dinas Penanaman Modal Dan Pelayanan Terpadu Satu Pintu Daerah ke BP Baru Menggunakan akun BUD</t>
  </si>
  <si>
    <t>BP: 19821224 201001 1 019
Pass: pare-pare</t>
  </si>
  <si>
    <t>https://drive.google.com/file/d/1iqJ7QKB3Is1AXF4G-ywMiRHJmNc3WKe-/view?usp=sharing</t>
  </si>
  <si>
    <t>BP = 196903182006042010
PASS = @Bantaengkab#1</t>
  </si>
  <si>
    <t>NPD Panjar yang sudah dihapus masih muncul di BKU
NPD NO: 73.03/56.0/000095/NPD-PANJAR/4.01.5.06.0.00.01.0000/M/3/2025</t>
  </si>
  <si>
    <t>NPD Panjar yang dihapus tidak muncul di BKU</t>
  </si>
  <si>
    <t>https://drive.google.com/file/d/1I5SMk1aqJRceMWN4mc5B3dRx0dchQExt/view?usp=sharing</t>
  </si>
  <si>
    <t>Tidak ada kendala karena Pembayaran dan Pembatalan Pembayaran Uang Panjar secara Transfer tercatat pada BKU tanggal 28 Februari 2025</t>
  </si>
  <si>
    <t>21/04/2025</t>
  </si>
  <si>
    <t>Dinas Pendidikan Kabupaten Bone</t>
  </si>
  <si>
    <t>Akses Akun Terkait : 198403052011011014 
Password : Disdikbone1@</t>
  </si>
  <si>
    <t>Burhanuddin
+62 823-4391-5758</t>
  </si>
  <si>
    <t>ANDA TIDAK DI IZINKAN MENGAKSES RUTE INI</t>
  </si>
  <si>
    <t>https://prnt.sc/XYc_VIz4WF1E</t>
  </si>
  <si>
    <t xml:space="preserve">Akun BP yang baru = 200110252023081001
Akun BP yang lama = 198210242009012004
</t>
  </si>
  <si>
    <t>Azis</t>
  </si>
  <si>
    <t xml:space="preserve">Saldo pelimpahan double setelah ada pergantian BP
</t>
  </si>
  <si>
    <t>Bendahara
198601052010011013</t>
  </si>
  <si>
    <t>Alankpati
+62 853-6310-0212</t>
  </si>
  <si>
    <t>Dinas Tanaman Pangan dan Hortikultura</t>
  </si>
  <si>
    <t>User BP: 199707232022031001</t>
  </si>
  <si>
    <t>Ayunita Amalia
62 813-5533-9733</t>
  </si>
  <si>
    <t>Kecamatan Samaturu</t>
  </si>
  <si>
    <t>User BP: 198409112014102001</t>
  </si>
  <si>
    <t>Kec. Larompong</t>
  </si>
  <si>
    <t>User BUD: 19690620 199003 1 009
Pass : !234Lima</t>
  </si>
  <si>
    <t>Alan Setiady</t>
  </si>
  <si>
    <t>NIP 197510172007011014 tidak bisa diinput di menu Pengguna muncul pesan NIP sudah digunakan, tetapi pada saat di cari tidak ada</t>
  </si>
  <si>
    <t>Berhasil menambahkan pengguna</t>
  </si>
  <si>
    <t>https://prnt.sc/hb9qaerwt2ye</t>
  </si>
  <si>
    <t>NIP tersebut terdaftar pada DINAS KEPEMUDAAN DAN OLAHRAGA KAB. PARIGI MOUTONG sebagai BENDAHARA PENGELUARAN</t>
  </si>
  <si>
    <t>Kecamatan Bontoharu</t>
  </si>
  <si>
    <t>1. User BP:197307182006042021 Pass:Kepulauanselayarkab!@#
2. User PA:197505292010011008 Pass:Kepulauanselayarkab1!@#</t>
  </si>
  <si>
    <t xml:space="preserve">~Jufri Nu
+62 813-5525-4002
</t>
  </si>
  <si>
    <t>Rekening Pengeluaran SKPD Kecamatan Bontoharu tiba2 TIDAK AKTIF</t>
  </si>
  <si>
    <t>BUD
198306142001121001
Pass : @PerbendaharaaN25
PA
User : 197506082006041006  
Pass : Sulutprov2024*
BP
User : 199101312010012001
Pass : Sulutprov2024*</t>
  </si>
  <si>
    <t>Permohonan untuk pengaktifan SP2D yang terhapus dikarenakan SP2D tersebut sudah dicarikan ke pihak ketiga, dan SPM tersebut masih aktif
No SP2D : 71.00/04.0/000106/LS/3.28.0.00.0.00.01.0000/M/4/2025
No SPM : 71.00/03.0/000123/LS/3.28.0.00.0.00.01.0000/M/4/2025</t>
  </si>
  <si>
    <t>SP2D Aktif</t>
  </si>
  <si>
    <t>https://prnt.sc/BAG7XRXpU4KS</t>
  </si>
  <si>
    <t>198909252015022001</t>
  </si>
  <si>
    <t xml:space="preserve">~🅰️jid  🅿️andialang   ✓
+62 811-4353-271
</t>
  </si>
  <si>
    <t>Bendahara Pengeluaran akan membuat SPP Muncul error, gagal literasi data, dest[2]: cannot scan NULL into *int64 saat akan memilih kegiatan.</t>
  </si>
  <si>
    <t>https://prnt.sc/uIvcMkJrSng2</t>
  </si>
  <si>
    <t>KECAMATAN CITTA</t>
  </si>
  <si>
    <t>197606262009011008
Keccitta@37</t>
  </si>
  <si>
    <t>Novita Sari</t>
  </si>
  <si>
    <t>Dinas Koperasi Usaha Kecil Dan Menengah, Perindustrian Dan Perdagangan</t>
  </si>
  <si>
    <t>User : 19860728 201608 1 001
Pass : Valen86@</t>
  </si>
  <si>
    <t>62 852-4079-2078
~Syelomita</t>
  </si>
  <si>
    <t>Saat membuat SPP LS TPP Bulan Maret yang dibayarkan di bulan April , tidak bisa membaca sub kegiatan karena muncul pesan error " GAGAL SCAN DATA RINCIAN BELANJA "</t>
  </si>
  <si>
    <t>https://drive.google.com/file/d/1ChUrxmq0NCMF6YzTz5-ErWQRXJs0ateb/view?usp=drive_link</t>
  </si>
  <si>
    <t>Akun : 119651231 200003 1 084
Password : Inspektorat321!</t>
  </si>
  <si>
    <t>Muhammad Irfan
+62 821-9360-4399</t>
  </si>
  <si>
    <t>Ada pergantian Pj. Sekda, mohon dibantu untuk disetting akun Sekda yang Baru</t>
  </si>
  <si>
    <t>Akun PA Dinkes Buton Utara 197906272009021003
Pasword: drbilonG01@</t>
  </si>
  <si>
    <t>Kasrin
+62 813-1553-0001</t>
  </si>
  <si>
    <t>Rekening Tidak Aktif</t>
  </si>
  <si>
    <t xml:space="preserve">
PA selaku BUD (Pejabat Lama)
Nama: H.Muh.Awaluddin Ramli, S.IP, M.Si
NIP: 19740128 199302 1 002
Password: Budbantaeng24
PA selaku BUD (Pejabat Baru)
Nama: Muhammad Iqbal M, SH, MM
NIP: 19690308 200604 1 008
Password: Budbantaeng24</t>
  </si>
  <si>
    <t>+62 813-5474-6904</t>
  </si>
  <si>
    <t>Pergantian PA selaku BUD
PA selaku BUD (Pejabat Lama)
Nama: H.Muh.Awaluddin Ramli, S.IP, M.Si
NIP: 19740128 199302 1 002
Password: Budbantaeng24
PA selaku BUD (Pejabat Baru)
Nama: Muhammad Iqbal M, SH, MM
NIP: 19690308 200604 1 008
Password: Budbantaeng24</t>
  </si>
  <si>
    <t>Berhasil merubah akun BUD</t>
  </si>
  <si>
    <t>198505302010012013
Syalom3031*</t>
  </si>
  <si>
    <t>Permohonan pembatalan status pencairan sp2d nomor :
71.07/04.0/000013/LS/2.15.0.00.0.00.01.0000/M/4/2025</t>
  </si>
  <si>
    <t>Berhasil dibatalkan sp2d tersebut</t>
  </si>
  <si>
    <t>https://drive.google.com/file/d/16UnIZw-ulOdhCimVdCwtxTfR8acGW9ra/view?usp=drive_link</t>
  </si>
  <si>
    <t>DINAS KOPERASI USAHA KECIL DAN MENENGAH, PERINDUSTRIAN DAN PERDAGANGAN</t>
  </si>
  <si>
    <t>19730223 199903 1 005</t>
  </si>
  <si>
    <t>Data Kegiatan dan Sub Kegiatan Tidak Muncul</t>
  </si>
  <si>
    <t>Data Kegiatan dan Sub Kegiatan Muncul</t>
  </si>
  <si>
    <t>* BP : Username : 199007122015041002
* PPK : Username : 197009061991031052
- PA : Username : 196807171991031010</t>
  </si>
  <si>
    <t>+62 812-4151-5189
~Azis</t>
  </si>
  <si>
    <t>gagal cetak lpj gu No= 76.06/10.0/000001/LPJ-BP/UP/1.02.0.00.0.00.01.0000/P2/4/2025 , notifikasi "eror more than one row…”</t>
  </si>
  <si>
    <t>berhasil cetak lpj</t>
  </si>
  <si>
    <t>https://prnt.sc/hHuOamA6CosG</t>
  </si>
  <si>
    <t xml:space="preserve">DINAS TANAMAN PANGAN, HORTIKULTURA DAN PERKEBUNAN </t>
  </si>
  <si>
    <t>198312312008011009</t>
  </si>
  <si>
    <t>+62 813-4233-2928
~Wahid Salmiyah</t>
  </si>
  <si>
    <t>Bendahara dinas tanaman pangan, horbun tdk dapat membuat SPP gaji mei..kegiatan tidak muncul pd saat pilih "kegiatan</t>
  </si>
  <si>
    <t>https://prnt.sc/9BYgXjo3kC0N</t>
  </si>
  <si>
    <t>Seketariat Daerah/Bagian Umum</t>
  </si>
  <si>
    <t>Nip. 196909291996011003 pswrd: Setda01*</t>
  </si>
  <si>
    <t>Pembiayaan - SPM - Pembuatan</t>
  </si>
  <si>
    <t>Pada saat Cetak Dokumen SPM GU No.72.03/03.0/000241/GU/4.01.0.00.0.00.01.0000/P1/4/2025 dari Bendahara Pengeluaran Pembantu tidak muncul nomor Rekening, nama direkening dan nama bank. Di hasil cetak dokumennya</t>
  </si>
  <si>
    <t>https://prnt.sc/_X7SxQNB6feW</t>
  </si>
  <si>
    <t>user : 19740925 199311 1 005
pass : Makassar@123</t>
  </si>
  <si>
    <t>0852-9823-8439
~Rangga</t>
  </si>
  <si>
    <t>helpdesk Regional IV</t>
  </si>
  <si>
    <t>Permohonan Perubahan Inputan di SIPD-RI</t>
  </si>
  <si>
    <t>telah diubah</t>
  </si>
  <si>
    <r>
      <rPr>
        <u/>
        <sz val="10"/>
        <color rgb="FF1155CC"/>
        <rFont val="Arial"/>
      </rPr>
      <t>https://drive.google.com/file/d/1w7nu6QbdoarfvRl0FXbzoexu4jx8d_f6/view?usp=drive_link</t>
    </r>
    <r>
      <rPr>
        <u/>
        <sz val="10"/>
        <color rgb="FF1155CC"/>
        <rFont val="Arial"/>
      </rPr>
      <t xml:space="preserve">
</t>
    </r>
    <r>
      <rPr>
        <u/>
        <sz val="10"/>
        <color rgb="FF1155CC"/>
        <rFont val="Arial"/>
      </rPr>
      <t>https://docs.google.com/spreadsheets/d/1JVh2PJTLiHEGs-xZ3jX7RlL8ezvGrZ2Y/edit?usp=drive_link&amp;ouid=106685735490984348832&amp;rtpof=true&amp;sd=true</t>
    </r>
  </si>
  <si>
    <t xml:space="preserve">https://docs.google.com/spreadsheets/d/1MKevTJegrzXnjd-XW76O6KMUzsOnvvJX/edit?gid=612069667#gid=612069667
</t>
  </si>
  <si>
    <t>BP Baru
Ari Pahlawan Sofyan
19960608 201808 1 002
BP Lama
RISDIANTO, SAP 
NIP.19780329 201001 1 011</t>
  </si>
  <si>
    <t>+62 856-9624-3555
~Indra P. Ingkiriwan</t>
  </si>
  <si>
    <t>BUD
196501011990031044</t>
  </si>
  <si>
    <t>+62 821-9259-2200
~~id|-|4msy4|-|~</t>
  </si>
  <si>
    <t>ERROR PADA SAAT TUTUP JADWAL/KUNCI JADWAL.
Masih ada AKPD yang belum divalidasi</t>
  </si>
  <si>
    <t>https://prnt.sc/_laoNb0AoN4Q</t>
  </si>
  <si>
    <t>BUD: 19740925 199311 1 005
pass: Makassar@123</t>
  </si>
  <si>
    <t>saat akan diberikan jabatan Bend. Penerimaan tidak bisa (sebelumnya menjabat juga sebagai PPTK)
NIP : 199302212020122004</t>
  </si>
  <si>
    <t>bisa munucl 2 role</t>
  </si>
  <si>
    <t>akun BUD : 19650101 199003 1 044
pass BUD : bpk4ds1pdr1</t>
  </si>
  <si>
    <t>Permohonan Pengahpusan Data Transaksi</t>
  </si>
  <si>
    <t>Data transaksi terhapus</t>
  </si>
  <si>
    <t>https://drive.google.com/file/d/1gk2cdWyVYviSHGFGLYhkhMlNJ8Rj5Gqu/view?usp=drive_link</t>
  </si>
  <si>
    <t>permohonan pembukaan jadwal</t>
  </si>
  <si>
    <r>
      <rPr>
        <sz val="10"/>
        <rFont val="Arial"/>
      </rPr>
      <t xml:space="preserve">surat permohonan :
</t>
    </r>
    <r>
      <rPr>
        <u/>
        <sz val="10"/>
        <color rgb="FF1155CC"/>
        <rFont val="Arial"/>
      </rPr>
      <t>https://drive.google.com/file/d/1CDZDSI27MtzHbFRb8YqZkclMG30zQIpb/view?usp=drive_link</t>
    </r>
  </si>
  <si>
    <t>Andri - +62 818-141-882</t>
  </si>
  <si>
    <t>pada saat akan kunci jadwal pergeseran, penatausahaan harus kami kunci terlebih dahulu namun tdak bisa,, muncul notofikasi berikut</t>
  </si>
  <si>
    <t>https://prnt.sc/_lga1pptnePp</t>
  </si>
  <si>
    <t>Dinas Sosial dan Pemberdayaan Masyarakat Kota Gorontalo</t>
  </si>
  <si>
    <t xml:space="preserve">User PA                : 197501142002121003
Password                : Dinsos0123@
User PPK                : 197807012005012018
Password                : Gorontalo1@
User BP                : 197504142009011007
Pasword                : Gorontalo1@
BUD                        : 196807061989031001
Password                :Tilongkabil@824589
</t>
  </si>
  <si>
    <t>Pembuatan spm GU nomor dan nama rekening tidak muncul padahal di awal sudah di setujui oleh BUD permohonan Rekening Bank, setelah kami cek rekening bendahara jadi tidak aktif no rekening : 00301140000453 nama rekening : BP DINAS SOSIAL DAN PEMBERDAYAAN MASYARAKAT</t>
  </si>
  <si>
    <r>
      <rPr>
        <u/>
        <sz val="10"/>
        <color rgb="FF1155CC"/>
        <rFont val="Arial"/>
      </rPr>
      <t xml:space="preserve">https://prnt.sc/f1QoVTSmyf6N
</t>
    </r>
    <r>
      <rPr>
        <u/>
        <sz val="10"/>
        <color rgb="FF1155CC"/>
        <rFont val="Arial"/>
      </rPr>
      <t>https://prnt.sc/HRPBBuOIfKP4</t>
    </r>
  </si>
  <si>
    <t>Dinas Pariwisata, Kepemudaan dan Olahraga</t>
  </si>
  <si>
    <t xml:space="preserve">BP: 19970115 201903 2 001 password: Pariwisata2024@ 
</t>
  </si>
  <si>
    <t>62 813-4162-1144</t>
  </si>
  <si>
    <t xml:space="preserve">https://drive.google.com/file/d/1u5_6fWEffyfaGIpZuJ6oSrrBs6VRHIu0/view?usp=drive_link </t>
  </si>
  <si>
    <t xml:space="preserve">Kecamatan Banawa / Semua Kelurahan
</t>
  </si>
  <si>
    <t xml:space="preserve">Nip. 19671216 199903 1 003 pswrd: Enal@2024
</t>
  </si>
  <si>
    <t xml:space="preserve">Asir/082293554919
</t>
  </si>
  <si>
    <t xml:space="preserve">Pada saat Cetak Dokumen SPM GU dari Bendahara Pengeluaran Pembantu tidak muncul nomor Rekening, nama direkening dan nama bank. Di hasil cetak dokumennya
</t>
  </si>
  <si>
    <t>https://prnt.sc/5HTLINqVktwP</t>
  </si>
  <si>
    <t>19850126 200312 1 002 (PA Lama)
Password : Bappedabone0! (PA Lama) 
197807111997011001 (PA Baru)
Disporabone@2024 (PA Baru)</t>
  </si>
  <si>
    <t>Nasrun
+62 822-9120-0908</t>
  </si>
  <si>
    <t>Tidak dapat / tidak diijinkan melakukan pembatalan validasi LPJ pada Aplikasi SIPD Penatausahaan  ( akun PA Lama sudah tidak bisa diakses) 
73.08/10.0/000001/LPJ-BP/UP/5.05.0.00.0.00.01.0000/M/3/2025</t>
  </si>
  <si>
    <t>Diberikan akses untuk menghapus / membatalkan Validasi SPJ</t>
  </si>
  <si>
    <t>https://prnt.sc/JffaC0ZQ0NZn</t>
  </si>
  <si>
    <t>Akun BP : 197312172010011007
Pass : Bonekab1@
197807111997011001 (PA Baru)
Disporabone@2024 (PA Baru)</t>
  </si>
  <si>
    <t xml:space="preserve">Tidak dapat / tidak diijinkan melakukan pembatalan Persetujuan SPM pada Aplikasi SIPD 
1. 73.08/03.0/000009/LS/5.05.0.00.0.00.01.0000/M/2/2025
2. 73.08/03.0/000008/LS/5.05.0.00.0.00.01.0000/M/2/2025
3. 73.08/03.0/000007/LS/5.05.0.00.0.00.01.0000/M/2/2025
4. 73.08/03.0/000006/LS/5.05.0.00.0.00.01.0000/M/2/2025
</t>
  </si>
  <si>
    <t>Diberikan akses untuk menghapus / membatalkan Persetujuan SPM</t>
  </si>
  <si>
    <t>https://prnt.sc/Es6Anb9Wr1qz</t>
  </si>
  <si>
    <t>19/05/25</t>
  </si>
  <si>
    <t>User BP : 9860812 201412 1 003
Pass : Kabtakalar100%</t>
  </si>
  <si>
    <t>62 852-2062-5704
~Febri Ramadan</t>
  </si>
  <si>
    <t xml:space="preserve">Mengajukan permohonan perubahan tanggal TBP, sbb :
tgl seharus nya 07/02/2025	73.05/06.0/000105/UP/2.19.3.26.0.00.17.0000/P2/4/2025 
tgl seharus nya 07/02/2025	73.05/06.0/000071/UP/2.19.3.26.0.00.17.0000/P2/4/2025 
tgl seharus nya 07/02/2025	73.05/06.0/000115/UP/2.19.3.26.0.00.17.0000/P2/4/2025 
tgl seharus nya 07/02/2025	73.05/06.0/000116/UP/2.19.3.26.0.00.17.0000/P2/4/2025 
tgl seharus nya 07/02/2025	73.05/06.0/000072/UP/2.19.3.26.0.00.17.0000/P2/4/2025 
tgl seharus nya07/02/2025	73.05/06.0/000073/UP/2.19.3.26.0.00.17.0000/P2/4/2025 
tgl seharus nya 07/02/2025	73.05/06.0/000074/UP/2.19.3.26.0.00.17.0000/P2/4/2025 
tgl seharus nya 19/02/2025	73.05/06.0/000049/UP/2.19.3.26.0.00.17.0000/P1/3/2025 
tgl seharus nya 19/02/2025	73.05/06.0/000052/UP/2.19.3.26.0.00.17.0000/P1/3/2025 
tgl seharus nya 19/02/2025	73.05/06.0/000064/UP/2.19.3.26.0.00.17.0000/P1/3/2025 
tgl seharus nya 19/02/2025	73.05/06.0/000096/UP/2.19.3.26.0.00.17.0000/P2/4/2025 
tgl seharus nya 19/02/2025	73.05/06.0/000025/UP/2.19.3.26.0.00.17.0000/P1/3/2025 
tgl seharus nya 19/02/2025	73.05/06.0/000026/UP/2.19.3.26.0.00.17.0000/P1/3/2025 
tgl seharus nya 19/02/2025	73.05/06.0/000027/UP/2.19.3.26.0.00.17.0000/P1/3/2025 
tgl seharus nya 19/02/2025	73.05/06.0/000028/UP/2.19.3.26.0.00.17.0000/P1/3/2025 
tgl seharus nya 19/02/2025	73.05/06.0/000075/UP/2.19.3.26.0.00.17.0000/P2/4/2025 
tgl seharus nya 19/02/2025	73.05/06.0/000076/UP/2.19.3.26.0.00.17.0000/P2/4/2025 
tgl seharus nya 19/02/2025	73.05/06.0/000077/UP/2.19.3.26.0.00.17.0000/P2/4/2025 
tgl seharus nya 19/02/2025	73.05/06.0/000029/UP/2.19.3.26.0.00.17.0000/P1/3/2025 
tgl seharus nya 19/02/2025	73.05/06.0/000078/UP/2.19.3.26.0.00.17.0000/P2/4/2025 
tgl seharus nya 19/02/2025	73.05/06.0/000043/UP/2.19.3.26.0.00.17.0000/P1/3/2025 
tgl seharus nya 07/03/2025	73.05/06.0/000080/UP/2.19.3.26.0.00.17.0000/P2/4/2025 
tgl seharus nya 07/03/2025	73.05/06.0/000081/UP/2.19.3.26.0.00.17.0000/P2/4/2025 
tgl seharus nya 07/03/2025	73.05/06.0/000030/UP/2.19.3.26.0.00.17.0000/P1/3/2025 
tgl seharus nya 07/03/2025	73.05/06.0/000031/UP/2.19.3.26.0.00.17.0000/P1/3/2025 
tgl seharus nya 07/03/2025	73.05/06.0/000082/UP/2.19.3.26.0.00.17.0000/P2/4/2025 
tgl seharus nya 07/03/2025	73.05/06.0/000083/UP/2.19.3.26.0.00.17.0000/P2/4/2025 
tgl seharus nya 07/03/2025	73.05/06.0/000084/UP/2.19.3.26.0.00.17.0000/P2/4/2025 
tgl seharus nya 07/03/2025	73.05/06.0/000089/UP/2.19.3.26.0.00.17.0000/P2/4/2025 
</t>
  </si>
  <si>
    <t xml:space="preserve">Dinas Ketenagakerjaan </t>
  </si>
  <si>
    <t xml:space="preserve">PA: 197907271998101002 (PA Baru) 
pasword : bonekabKahu01@ </t>
  </si>
  <si>
    <t>Tidak dapat / tidak diijinkan melakukan pembatalan validasi LPJ pada Aplikasi SIPD Penatausahaan  ( akun PA Lama sudah tidak bisa diakses) 
73.08/10.0/000002/LPJ-BP/UP/2.07.3.32.0.00.01.0000/M/4/2025</t>
  </si>
  <si>
    <t>https://prnt.sc/ybMUWf0PNZxj</t>
  </si>
  <si>
    <t xml:space="preserve">USER : 197205121992021001                      PSWD : sinjaikab#@!A
</t>
  </si>
  <si>
    <t xml:space="preserve">Abdul Rasyid Kabid Anggaran
</t>
  </si>
  <si>
    <t xml:space="preserve">Kami akan menutup Jadwal Penatausahaan untuk menutup pergeseran anggaran akan tetapi  jadwal penatausaan tersebut tidak dapat tutup dan diperbaharui
</t>
  </si>
  <si>
    <t xml:space="preserve">Jadwal petausahaan dapat ditutup dulu dan diperbaharui setelah kami menutup jadwal peanganggaran
</t>
  </si>
  <si>
    <t>https://prnt.sc/_qn8lWTJv6yF</t>
  </si>
  <si>
    <t>085342365435
Bapak Ariyanto</t>
  </si>
  <si>
    <t>Rekening tidak aktif
Norek : 01901140000298</t>
  </si>
  <si>
    <t xml:space="preserve">DINAS PERINDUSTRIAN, PERDAGANGAN, KOPERASI USAHA 
KECIL DAN MENENGAH </t>
  </si>
  <si>
    <t xml:space="preserve">User PA: 196610051986101003 
Password User PA: @Perindagkop77 
User PPTK: 197306192006041005 
Password User PPTK: @Perindagkop77 </t>
  </si>
  <si>
    <t>Ketika PPTK menginput anggaran kas pergeseran pada rekening :
Retribusi  Penyediaan Fasilitas Pasar/Pertokoan yang Dikontrakkan 
tidak dapat diubah sehingga terjadi selisih, sementara pada rekening lain dapat diubah, karena status TERKUNCI padahal DPA belum diveriikasi oleh PA</t>
  </si>
  <si>
    <t>https://drive.google.com/file/d/1ddNernhTQEz7nwWlUPOyIHccJijjRCW0/view?usp=drive_link</t>
  </si>
  <si>
    <t>BUD
        Username : 196804221997031003
        Password : Gorontaloprov1@
Sekda
        User : 197107011991011002
        Password : Gorontaloprov75*
Aklap
        User : 198801282010012001
        Password : Gorontaloprov@k24</t>
  </si>
  <si>
    <t xml:space="preserve"> SiLPA BLUD 2025 tidak terbaca di LRA, Jumlah Penerimaan Pembiayaan (SiLPA) pada APBD Pergeseran sebesar Rp70.042.967.000,00 sedangkan pada LRA sebesar Ro60.000.000.000,00</t>
  </si>
  <si>
    <t>https://prnt.sc/RmhvxMGk8tdT
https://prnt.sc/jUdsi4Lf_N-h</t>
  </si>
  <si>
    <t>Alokasi anggaran yang tercatat pada database Rp10.042.967.000,00</t>
  </si>
  <si>
    <t>BUD : 19690824 199303 1 007
Pass: PolmanLEBIHBAIK@2025</t>
  </si>
  <si>
    <t>Mohon pembukaan kembali jadwal penatausahaan</t>
  </si>
  <si>
    <r>
      <rPr>
        <sz val="10"/>
        <color rgb="FF000000"/>
        <rFont val="Arial"/>
      </rPr>
      <t xml:space="preserve">surat permohonan
</t>
    </r>
    <r>
      <rPr>
        <u/>
        <sz val="10"/>
        <color rgb="FF1155CC"/>
        <rFont val="Arial"/>
      </rPr>
      <t>https://drive.google.com/file/d/11HxjpMHBAynSEjrfLB6crOu6ZLEJDyym/view?usp=drive_link</t>
    </r>
  </si>
  <si>
    <t>User : 19730223 199302 1 002
Pass : Kotamubagu123!</t>
  </si>
  <si>
    <t xml:space="preserve">Telah terjadi Pergantian PA di Sekretariat Daerah, Namun Fungsi Sekretaris Daerah nya belum aktif, Mohon diaktifkan 
Sekda Lama :
Sofyan Mokoginta,SH.,ME
19750223 200012 1 002
</t>
  </si>
  <si>
    <t>https://drive.google.com/file/d/1Q_k8PYdrBzy1sdZthsEjw_RpOyKaQ2ns/view?usp=drive_link</t>
  </si>
  <si>
    <t>27/05/25</t>
  </si>
  <si>
    <t>User : 197503192007011018
Pass : Gorontaloprov1*</t>
  </si>
  <si>
    <t>Kesalahan NIP an Raymond Dama 197503192007011018 menjadi 197503192007011016</t>
  </si>
  <si>
    <t>dapat diganti Nip akun Atas nama Raymond Dama</t>
  </si>
  <si>
    <t>https://prnt.sc/HwT5I36Hy2wz</t>
  </si>
  <si>
    <t xml:space="preserve">USER BUD : 19650101 199003 1 044
PASS : BUD@bpkad2025
</t>
  </si>
  <si>
    <t>"+62 821-9259-2200
~~id|-|4msy4|-|~"</t>
  </si>
  <si>
    <t>AKUN PA SUDAH MENGAJUKAN PERMOHONAN VALIDASI REKENING BP &amp; BPP KE BUD, TETAPI DI AKUN BUD 3 REKENING TERSEBUT TIDAN NAMPAK/ TIDAK MUNCUL, KONDISI MAU DILAKUKAN TES BATAL PENGAJUAN MELALUI AKUN PA AKAN TETAPI TIDAK ADA RESPON DARI SISTEM.</t>
  </si>
  <si>
    <t>Rekening dapat aktif kembali</t>
  </si>
  <si>
    <t>https://prnt.sc/cl3NL8g5_eRM</t>
  </si>
  <si>
    <t>Akun BP 
198601052013062000
Palopo@123
Akun PA
197808052010011014
Palopo@123</t>
  </si>
  <si>
    <t>Tampilan saat login akun PA, seperti tampilan akun BUD yang menyebabkan bendahara tidak bisa input SPP dan lain2</t>
  </si>
  <si>
    <t>BP
19860323 201412 2 002
Ajen887986</t>
  </si>
  <si>
    <t>62 822-1306-2426
~Jen Irni Wahyu Gusti</t>
  </si>
  <si>
    <t>Tidak dapat mencetak LPJ UP/GU muncul notifikasi "Gagal mengambil data cetak bp. - Gagal memproses permintaan | LPJBP01 - ERROR: more than one row returned by a subquery used as an expression (SQLSTATE 21000)"
No LPJ : 
73.04/10.0/000003/LPJ-BP/UP/2.17.0.00.0.00.01.0000/P2/5/2025</t>
  </si>
  <si>
    <t>https://drive.google.com/file/d/1rVo6unMvTemB3Uh9O3oQam-rpmwi1elg/view?usp=sharing</t>
  </si>
  <si>
    <t>User BUD : 19830614 200112 1 001
Pass : @PerbendaharaaN25</t>
  </si>
  <si>
    <t>62 813-5475-1004
~Anon</t>
  </si>
  <si>
    <t>Mengajukan permohonan pembatalan pengesahan STS TU
No : 71.00/07.0/000002/TU/3.27.0.00.0.00.06.0000/P1/6/2025</t>
  </si>
  <si>
    <t>BP : 198709062019031011
PW : !Xcvbnm0</t>
  </si>
  <si>
    <t xml:space="preserve">Rekening tidak aktif
No Rekening : 11101050000014
Nama Rekening : Dinas Pekerjaan Umum Dan Penataan Ruang
</t>
  </si>
  <si>
    <t>https://prnt.sc/CxBPsx2mDtu4</t>
  </si>
  <si>
    <r>
      <t xml:space="preserve">Done
</t>
    </r>
    <r>
      <rPr>
        <u/>
        <sz val="10"/>
        <color rgb="FF1155CC"/>
        <rFont val="Arial"/>
      </rPr>
      <t>https://prnt.sc/7giiHV2P8Drz</t>
    </r>
    <r>
      <rPr>
        <sz val="10"/>
        <color rgb="FF000000"/>
        <rFont val="Arial"/>
        <scheme val="minor"/>
      </rPr>
      <t xml:space="preserve"> </t>
    </r>
  </si>
  <si>
    <t>PA : 196712271990041001
PW : Butonutarakab@1</t>
  </si>
  <si>
    <t>Tidak mengalir data anggaran ke penatausahaan dan juga pada dashboard statistik muncul semua SKPD</t>
  </si>
  <si>
    <t>Seharusnya hanya 1 OPD saja yaioitu Kecamatan Wakorumba Utara</t>
  </si>
  <si>
    <t>https://prnt.sc/3Tayy7jt78Kb</t>
  </si>
  <si>
    <r>
      <t xml:space="preserve">Done
</t>
    </r>
    <r>
      <rPr>
        <u/>
        <sz val="10"/>
        <color rgb="FF1155CC"/>
        <rFont val="Arial"/>
      </rPr>
      <t>https://prnt.sc/pNmQgRhIhsVM</t>
    </r>
  </si>
  <si>
    <t>Kecamatan Kulisusu Utara</t>
  </si>
  <si>
    <t>PA : 197404172011011001
PW : Butonutarak@b.02</t>
  </si>
  <si>
    <t>Seharusnya hanya 1 OPD saja yaioitu Kecamatan Kalisusu Utara</t>
  </si>
  <si>
    <t>https://prnt.sc/miu0N1kd8T28</t>
  </si>
  <si>
    <r>
      <t xml:space="preserve">Done
</t>
    </r>
    <r>
      <rPr>
        <u/>
        <sz val="10"/>
        <color rgb="FF1155CC"/>
        <rFont val="Arial"/>
      </rPr>
      <t>https://prnt.sc/aAQucYKindDQ</t>
    </r>
  </si>
  <si>
    <t>Akun BP :198805192019021002
pasword :@Pringsewukab123</t>
  </si>
  <si>
    <t xml:space="preserve">Saldo pelimpahan Double </t>
  </si>
  <si>
    <t>saldo sikron</t>
  </si>
  <si>
    <t>https://prnt.sc/OTUBKYNcfAOJ</t>
  </si>
  <si>
    <r>
      <t xml:space="preserve">Confirm 
</t>
    </r>
    <r>
      <rPr>
        <u/>
        <sz val="10"/>
        <color rgb="FF1155CC"/>
        <rFont val="Arial"/>
      </rPr>
      <t>https://prnt.sc/tMwS_Og63VKu</t>
    </r>
  </si>
  <si>
    <t>User PPTK : 19721004 200401 2 001
Password : Jeparakab@01</t>
  </si>
  <si>
    <t>Flora +62 813-2772-4645</t>
  </si>
  <si>
    <t>muncul 2 rekening yang sama sehingga tidak dapat mengunci DPA. 
Kode rekening :
Bagian Laba yang Dibagikan kepada Pemerintah Daerah (Dividen) atas Penyertaan Modal pada BUMD (Aneka Usaha)
Kode: 4.1.03.02.02.0001</t>
  </si>
  <si>
    <t>Kode rekenig tersebut hanya muncul satu</t>
  </si>
  <si>
    <t>https://drive.google.com/file/d/1PKy75NruSEmuyJUo-C9FpXbncVHibdjZ/view?usp=sharing</t>
  </si>
  <si>
    <r>
      <t xml:space="preserve">Confirm 
</t>
    </r>
    <r>
      <rPr>
        <u/>
        <sz val="10"/>
        <color rgb="FF1155CC"/>
        <rFont val="Arial"/>
      </rPr>
      <t>https://prnt.sc/7IVaz7BivqkO</t>
    </r>
  </si>
  <si>
    <t xml:space="preserve">BUD BPKAD : 
196712201988032009
Adminlobar24@
SEKDA :
197408161994021002
Admin#keuang@n2024
</t>
  </si>
  <si>
    <t>Akun PA BPKAD salah masuk ke akun SEKDA. Ketika login menggunakan akun BPKAD, yang muncul hanya sebagai BUD.</t>
  </si>
  <si>
    <t xml:space="preserve">Akun PA BPKAD diharapkan dapat diakses kembali melalui NIP 196712201988032009 </t>
  </si>
  <si>
    <r>
      <t xml:space="preserve">BUD : </t>
    </r>
    <r>
      <rPr>
        <u/>
        <sz val="10"/>
        <color rgb="FF1155CC"/>
        <rFont val="Arial"/>
      </rPr>
      <t>https://prnt.sc/bnUOXptPxBpJ</t>
    </r>
    <r>
      <rPr>
        <sz val="10"/>
        <color rgb="FF000000"/>
        <rFont val="Arial"/>
        <scheme val="minor"/>
      </rPr>
      <t xml:space="preserve"> 
SEKDA : </t>
    </r>
    <r>
      <rPr>
        <u/>
        <sz val="10"/>
        <color rgb="FF1155CC"/>
        <rFont val="Arial"/>
      </rPr>
      <t>https://prnt.sc/RFF9oyItDQZ7</t>
    </r>
    <r>
      <rPr>
        <sz val="10"/>
        <color rgb="FF000000"/>
        <rFont val="Arial"/>
        <scheme val="minor"/>
      </rPr>
      <t xml:space="preserve"> </t>
    </r>
  </si>
  <si>
    <r>
      <t xml:space="preserve">Confirm 
</t>
    </r>
    <r>
      <rPr>
        <u/>
        <sz val="10"/>
        <color rgb="FF1155CC"/>
        <rFont val="Arial"/>
      </rPr>
      <t>https://prnt.sc/2kA5hCPzM5At</t>
    </r>
  </si>
  <si>
    <t>User PPTK : 19690516 199603 1 003
Password : Jeparakab@01</t>
  </si>
  <si>
    <t>Muncul rekenong double sehingga tidak dapat mengunci DPA.
Rekening DPA :
Belanja Alat/Bahan untuk Kegiatan Kantor-Perabot Kantor
5.1.02.01.01.0030</t>
  </si>
  <si>
    <t>https://drive.google.com/file/d/11BdaHycUxYORvNV0lkYVNLDFX0sD4W2k/view?usp=sharing</t>
  </si>
  <si>
    <t>https://prnt.sc/5TMA5KCQP9Hm</t>
  </si>
  <si>
    <t>DInas Pariwisata dan Ekonomi Kreatif</t>
  </si>
  <si>
    <t>BUD : 19790303 200604 1 015
Pass : Busel@2029</t>
  </si>
  <si>
    <t>~Farrel Hasan
+62 812-4434-6808</t>
  </si>
  <si>
    <t>Tidak bisa mutakhirkan PA An. LDE. HASANI, S.Pd., MM.Pd, 196412311984121010 muncul notif  gagal menghapus pegawai lama. - no rows in result set</t>
  </si>
  <si>
    <t>Bisa mutakhirkan PA di Penatausahaan</t>
  </si>
  <si>
    <t>https://prnt.sc/VDxsBePvXOvG</t>
  </si>
  <si>
    <t>Sudah bisa di lakukan secara mandiri</t>
  </si>
  <si>
    <t xml:space="preserve">Confirm </t>
  </si>
  <si>
    <t>BUD : 198512122010011018 
Password : taliabumaju01</t>
  </si>
  <si>
    <t>~Ocep Surya
+62 853-9818-9321</t>
  </si>
  <si>
    <t>Tidak bisa menambah jadwal penatausahaan baru muncul notif gagal mengambil data anggaran belanja (rows). - ERROR: server closed the connection unexpectedly
This probably means the server terminated abnormally
before or while processing the request. (SQLSTATE 08006)</t>
  </si>
  <si>
    <t>Bisa Menambah Jadwal</t>
  </si>
  <si>
    <t>https://prnt.sc/fn4CNEvGcQmt</t>
  </si>
  <si>
    <r>
      <t xml:space="preserve">Confirm </t>
    </r>
    <r>
      <rPr>
        <u/>
        <sz val="10"/>
        <color rgb="FF1155CC"/>
        <rFont val="Arial"/>
      </rPr>
      <t>https://prnt.sc/gnXI2bA3z1TW</t>
    </r>
  </si>
  <si>
    <t>Sekretarat Daerah</t>
  </si>
  <si>
    <t>PA : 19711006 199703 1 006
Pass : Setda@01</t>
  </si>
  <si>
    <t>~Mikhael⚽️
+62 852-5318-8308</t>
  </si>
  <si>
    <t>Opsi login sebagai Setda tidak muncul hanya sebagai PA</t>
  </si>
  <si>
    <t>Opsi sebagai Setda saat login muncul</t>
  </si>
  <si>
    <t>https://prnt.sc/JaghbL1hahY5</t>
  </si>
  <si>
    <r>
      <t xml:space="preserve">Confirm 
</t>
    </r>
    <r>
      <rPr>
        <u/>
        <sz val="10"/>
        <color rgb="FF1155CC"/>
        <rFont val="Arial"/>
      </rPr>
      <t>https://prnt.sc/9SbeBSjwcTQH</t>
    </r>
  </si>
  <si>
    <t>https://prnt.sc/R-sR3Q2CzpBa</t>
  </si>
  <si>
    <r>
      <t xml:space="preserve">BUD : </t>
    </r>
    <r>
      <rPr>
        <u/>
        <sz val="10"/>
        <color rgb="FF1155CC"/>
        <rFont val="Arial"/>
      </rPr>
      <t>https://prnt.sc/bnUOXptPxBpJ</t>
    </r>
    <r>
      <rPr>
        <sz val="10"/>
        <color rgb="FF000000"/>
        <rFont val="Arial"/>
        <scheme val="minor"/>
      </rPr>
      <t xml:space="preserve"> 
SEKDA : </t>
    </r>
    <r>
      <rPr>
        <u/>
        <sz val="10"/>
        <color rgb="FF1155CC"/>
        <rFont val="Arial"/>
      </rPr>
      <t>https://prnt.sc/RFF9oyItDQZ7</t>
    </r>
    <r>
      <rPr>
        <sz val="10"/>
        <color rgb="FF000000"/>
        <rFont val="Arial"/>
        <scheme val="minor"/>
      </rPr>
      <t xml:space="preserve"> </t>
    </r>
  </si>
  <si>
    <r>
      <rPr>
        <u/>
        <sz val="10"/>
        <color rgb="FF1155CC"/>
        <rFont val="Arial"/>
      </rPr>
      <t xml:space="preserve">https://prnt.sc/S4DjHPvUafQ5
https://prnt.sc/SF1CSP_Uzbd9
</t>
    </r>
    <r>
      <rPr>
        <u/>
        <sz val="10"/>
        <color rgb="FF1155CC"/>
        <rFont val="Arial"/>
      </rPr>
      <t>https://prnt.sc/4K5CNpnRymOi</t>
    </r>
  </si>
  <si>
    <t>login saja langsung pada PA baru</t>
  </si>
  <si>
    <t xml:space="preserve">ini arahkan ke pemdanya untuk muktahirkan kode unit kpd atau update unit skpd pada dinas kesehatan memelilik kode unit skpd yang sama </t>
  </si>
  <si>
    <r>
      <t xml:space="preserve">Confirm 
</t>
    </r>
    <r>
      <rPr>
        <u/>
        <sz val="10"/>
        <color rgb="FF1155CC"/>
        <rFont val="Arial"/>
      </rPr>
      <t>https://prnt.sc/XppJtOuZ7for</t>
    </r>
  </si>
  <si>
    <t>Kab. Intan Jaya</t>
  </si>
  <si>
    <t>BUD : 197605092006051001
Pass : Intanjayakab2025!BUD</t>
  </si>
  <si>
    <t>0852-4460-8115 Trisnanto</t>
  </si>
  <si>
    <t>Tidak dapat mencetak semua rincian DPA semua SKPD dan Untuk halaman pengesahan, halaman depan, dpa belanja bisa tercetak</t>
  </si>
  <si>
    <t xml:space="preserve">Dapat Mencetak </t>
  </si>
  <si>
    <t>https://drive.google.com/file/d/1cpHFzFSYZIYszdO7WK7kZ17yjCuVzfFX/view</t>
  </si>
  <si>
    <t>PA : 197806112009042004
Pass : Dinkes24@</t>
  </si>
  <si>
    <t>0822-3676-7872
Jems Anderson</t>
  </si>
  <si>
    <t>Tidak dapat memvalidasi</t>
  </si>
  <si>
    <t>agar dapat memvalidasi</t>
  </si>
  <si>
    <t>https://prnt.sc/kbckwasaEsKf</t>
  </si>
  <si>
    <t>Bend Pengeluaran: 198007052008012030
Pass: Ntbprov@2024</t>
  </si>
  <si>
    <t>Pada saat STS UP/GU sebesar 25.393.627 seharusnya Kas Bendahara pengeluaran nol akan tetapi muncul minus -25.393.627, pada TA 2024</t>
  </si>
  <si>
    <t>Mohon dibenarkan menjadi Kas bendahara menjadi Nol</t>
  </si>
  <si>
    <t>Rumah Sakit Umum Daerah, Rumah Sakit Umum Daerah Cabangbungin</t>
  </si>
  <si>
    <t>BUD: 197004161989031001
Pass: Bekasikab19*</t>
  </si>
  <si>
    <t>Ketika mau input besaran UP tidak muncul Rumah Sakit Umum Daerah, Rumah Sakit Umum Daerah Cabangbungin</t>
  </si>
  <si>
    <t>mohon dimunculkan</t>
  </si>
  <si>
    <t>User PPTK BKAD : 197502042006041003
Pasword :  Alorkab@01
User PA/BUD : 197312291993111001
Pasword : Alor.Kab01_@BUD</t>
  </si>
  <si>
    <t>0812-3913-0545
~ronalsemuel</t>
  </si>
  <si>
    <t>https://prnt.sc/9AjcTHLfIYRc</t>
  </si>
  <si>
    <r>
      <t xml:space="preserve">Confirm 
</t>
    </r>
    <r>
      <rPr>
        <u/>
        <sz val="10"/>
        <color rgb="FF1155CC"/>
        <rFont val="Arial"/>
      </rPr>
      <t>https://prnt.sc/KuOTmOu67Sbe</t>
    </r>
  </si>
  <si>
    <t xml:space="preserve">Akun BUD
Username :19671231 200112 1 028
Sandi : M@pp1k4b
Akun PA baru
Sekretariat DPRD
Usernane :19670306 199303 2 005
</t>
  </si>
  <si>
    <t>62 813-4292-4776
~onalmasam</t>
  </si>
  <si>
    <t>Pada saat memutakhirkan pegawai muncul notif "gagal menghapus pegawai lama - no rows in result"
Pegawai yang ingin dimutakhirkan :
Nama : Edy Supriadi, S.SOS
NIP : 196610051989031026
NIK : 9101010510660002
NPWP kantor : 000.117.023-2.956.000
Alamat : Jalan Irian Kepi km. 08
Pangkat/Gol : Pembina Utama Muda /IV.c
Kabupaten Mappi</t>
  </si>
  <si>
    <t>Pegawai dapat dimutakhirkan</t>
  </si>
  <si>
    <t>https://prnt.sc/DFcGuMIP-xx6</t>
  </si>
  <si>
    <t xml:space="preserve">ini sudah di cek tp ada keanehan data pegawai yg lama kenapa di hapus </t>
  </si>
  <si>
    <t>Bagian Organisasi Setda</t>
  </si>
  <si>
    <t>Akun KPA 198406162011011012, sandi : Rotendaokab1!</t>
  </si>
  <si>
    <t>0822-3524-2520
~D</t>
  </si>
  <si>
    <t>Pada saat validasi RAK, terjadi double input RAK untuk kegiatan Sub Kegiatan Pelaksanaan Penatausahaan dan Pengujian/verifikasi Keuangan SKPD, 1.01.01.2.02.0003, belanja Honorarium Penanggungjawaban Pengelola keuangan</t>
  </si>
  <si>
    <t>RAK yang double dapat dihapus dan dapat validasi RAK</t>
  </si>
  <si>
    <r>
      <rPr>
        <u/>
        <sz val="10"/>
        <color rgb="FF1155CC"/>
        <rFont val="Arial"/>
      </rPr>
      <t>https://prnt.sc/VKxiO5jeFqx3</t>
    </r>
    <r>
      <rPr>
        <sz val="10"/>
        <color rgb="FF000000"/>
        <rFont val="Arial"/>
        <scheme val="minor"/>
      </rPr>
      <t xml:space="preserve"> 
https://drive.google.com/file/d/1_u9JX6alDSMUbLP7F51jCw3r2F30IRrj/view?usp=drive_link\ 
https://drive.google.com/file/d/1e3Ddsvc4vgc3MjPJE-xXcxo6vnPWDUpj/view?usp=drive_link </t>
    </r>
  </si>
  <si>
    <t>Akun  BUD : 19721105 200502 1 007
Pasword : budTW@1972</t>
  </si>
  <si>
    <t>0822-6065-8617
~Sammy</t>
  </si>
  <si>
    <t>SP2D nomor 92.07/04.0/000074/TU/3.27.2.09.0.00.01.0000/PPR2/1/2024 ada kesalahan penginputan pencairan Oeh BUD, diinput tgl 16 Oktober 2025 seharusnya di tahun 2024</t>
  </si>
  <si>
    <t>SP2D tersebut dapat diperbaiki tanggalnya</t>
  </si>
  <si>
    <t>https://docs.google.com/document/d/10MENmAq55VhZGLfhRMfW-owSSFH31nRQ/edit?usp=drive_link&amp;ouid=113369030245435366754&amp;rtpof=true&amp;sd=true</t>
  </si>
  <si>
    <r>
      <t xml:space="preserve">Confirm 
</t>
    </r>
    <r>
      <rPr>
        <u/>
        <sz val="10"/>
        <color rgb="FF1155CC"/>
        <rFont val="Arial"/>
      </rPr>
      <t>https://prnt.sc/5xmu6N7k4jPp</t>
    </r>
  </si>
  <si>
    <t>PA = 19690206 200012 1 006
pass = Benc@na2024</t>
  </si>
  <si>
    <t>~Jems Anderson
+62 822-3676-7872</t>
  </si>
  <si>
    <t>Tidak bisa validasi  DPA 1.05.01.2.09 - Subkegiatan Pemeliharaan Barang Milik Daerah Penunjang Urusan Pemerintahan Daerah sudah klik Validasi berulang tapi status masih belum validasi</t>
  </si>
  <si>
    <t xml:space="preserve">Bisa validasi DPA </t>
  </si>
  <si>
    <r>
      <rPr>
        <u/>
        <sz val="10"/>
        <color rgb="FF1155CC"/>
        <rFont val="Arial"/>
      </rPr>
      <t xml:space="preserve">https://prnt.sc/7sRkVl8_kZu_
</t>
    </r>
    <r>
      <rPr>
        <u/>
        <sz val="10"/>
        <color rgb="FF1155CC"/>
        <rFont val="Arial"/>
      </rPr>
      <t>https://prnt.sc/32n8KnzNUcx7</t>
    </r>
  </si>
  <si>
    <t>mintakan data nip yg benar</t>
  </si>
  <si>
    <t>NIP sudah diperbaiki</t>
  </si>
  <si>
    <t>User PPTK BKAD : 197502042006041003
Pasword :  Alorkab@01
(infonya seluruh PPTK di OPD Kab. Alor belum bisa mengakses anggaran)</t>
  </si>
  <si>
    <t>Pagu Anggaran 2025 tidak muncul pada akun PPTK OPD</t>
  </si>
  <si>
    <t>https://prnt.sc/d1q5evT78SH4</t>
  </si>
  <si>
    <t>(19860514 201505 1 002 
pass : Qwerty3737!)</t>
  </si>
  <si>
    <t>0822-9119-4956
~Hendra</t>
  </si>
  <si>
    <t>BKU Bendahara Minus pada saat download Laporan BKU nya, ada Nilai SP2D GU yg tidak masuk di pelimpahan UP/GU tgl SP2D 17 Desember 2024 yg Nilainya Rp123.670.000,00 dengan nomor SP2D 91.20/04.0/000180/GU/5.02.0.00.0.00.02.0000/P3/12/2024</t>
  </si>
  <si>
    <t>BKU bendahara sesuai</t>
  </si>
  <si>
    <t>https://prnt.sc/DybffGhDpGwR</t>
  </si>
  <si>
    <t>Badan Pengelolaan Perbatasan Daerah</t>
  </si>
  <si>
    <t>BUD :
User login  : 19760319 200212 1 006
password  :  J4r@1976</t>
  </si>
  <si>
    <t>0823-3707-8886
~Axtael</t>
  </si>
  <si>
    <t>Request pembatalan pengesahan status STS UP badan pengelolaan perbatasan daerah yg sudah disahkan dengan nomor 81.07/06.0/000001/UP-NIHIL/5.06.0.00.0.00.01.0000/PPR1/12/2024, 
Ada TBP yang kurang dibuatkan sehingga tanpak masih ada sisa saldo yg belum STS</t>
  </si>
  <si>
    <t>STS dibatalkan pengesahannya</t>
  </si>
  <si>
    <r>
      <rPr>
        <u/>
        <sz val="10"/>
        <color rgb="FF1155CC"/>
        <rFont val="Arial"/>
      </rPr>
      <t xml:space="preserve">https://docs.google.com/spreadsheets/d/1J2X8nRPU4x7HTcbXGotBxwdQq7bxJBlR/edit?usp=drive_link&amp;ouid=113369030245435366754&amp;rtpof=true&amp;sd=true
</t>
    </r>
    <r>
      <rPr>
        <u/>
        <sz val="10"/>
        <color rgb="FF1155CC"/>
        <rFont val="Arial"/>
      </rPr>
      <t>https://drive.google.com/drive/folders/11td8drwFKDoMI0K-0G2DwAvzlTfOnVRn</t>
    </r>
  </si>
  <si>
    <t>BUD : 197512062006051002
Pass : Jayawijayakab@2024</t>
  </si>
  <si>
    <t>0851-9750-2243
~alvonz</t>
  </si>
  <si>
    <t>helpdesk Regional V</t>
  </si>
  <si>
    <t>Pada saat mencetak DPA rincian belanja muncul notif "gagal mengambil data. - ERROR: server closed the connection unexpectedly This probably means the server terminated abnormally before or while processing the request. (SQLSTATE 08006)"</t>
  </si>
  <si>
    <t>Rincian belanja dapat dicetak</t>
  </si>
  <si>
    <t>https://prnt.sc/qrDyYCxK_DXj</t>
  </si>
  <si>
    <t>di coba berkala server anggaran penuh</t>
  </si>
  <si>
    <r>
      <t xml:space="preserve">Confirm 
</t>
    </r>
    <r>
      <rPr>
        <u/>
        <sz val="10"/>
        <color rgb="FF1155CC"/>
        <rFont val="Arial"/>
      </rPr>
      <t>https://prnt.sc/9yk3wrvDad-A</t>
    </r>
  </si>
  <si>
    <t>PA  = 19870809 201903 1 003
pass = @1987ValenT#
PPTK  = 19730927 199403 2 003
pass = MmRoli02$</t>
  </si>
  <si>
    <t>Tidak bisa validasi  DPA 
1.02.02.2.01 : Penyediaan Fasilitas Pelayanan Kesehatan untuk UKM dan UKP Kewenangan Daerah Kabupaten/Kota
1.02.02.2.02-Penyediaan Layanan Kesehatan untuk UKM dan UKP Rujukan Tingkat Daerah Kabupaten/Kota
 1.02.03.2.02 - Perencanaan Kebutuhan dan Pendayagunaan Sumber Daya Manusia Kesehatan untuk UKP dan UKM di Wilayah Kabupaten/Kota
sudah klik Validasi berulang tapi status masih belum validasi</t>
  </si>
  <si>
    <r>
      <rPr>
        <u/>
        <sz val="10"/>
        <color rgb="FF1155CC"/>
        <rFont val="Arial"/>
      </rPr>
      <t xml:space="preserve">https://prnt.sc/7gt2XT-cveDy
</t>
    </r>
    <r>
      <rPr>
        <u/>
        <sz val="10"/>
        <color rgb="FF1155CC"/>
        <rFont val="Arial"/>
      </rPr>
      <t>https://prnt.sc/PHXKfnDwq_so</t>
    </r>
  </si>
  <si>
    <r>
      <t xml:space="preserve">Confirm
</t>
    </r>
    <r>
      <rPr>
        <u/>
        <sz val="10"/>
        <color rgb="FF1155CC"/>
        <rFont val="Arial"/>
      </rPr>
      <t>https://prnt.sc/uxzTYIFYXx5l</t>
    </r>
  </si>
  <si>
    <t>SEKRETARIAT DEWAN PERWAKILAN RAKYAT KABUPATEN</t>
  </si>
  <si>
    <t xml:space="preserve">BUD ; 19671231 200112 1 028
Sandi : M@pp1k4
</t>
  </si>
  <si>
    <t>~onalmasam
+62 813-4292-4776</t>
  </si>
  <si>
    <t>Tidak bisa mutakhirkan PA Baru muncul notif "gagal menghapus pegawai lama. - no rows in result set" 
PA. BARU
Dra. MARIA GOROTI LETSON, M.Pd
196703061993032005
PA. LAMA 
EDY SUPRIADI, S.Sos
196610051989031026</t>
  </si>
  <si>
    <t>Bisa mutakhirkan PA Baru di Penatausahaan</t>
  </si>
  <si>
    <t>https://prnt.sc/qzESvgCH0NpT</t>
  </si>
  <si>
    <t>KECAMATAN OBA TENGAH</t>
  </si>
  <si>
    <t>BUD : 196505131991031012
Pass : 102938#Tidore@Bud</t>
  </si>
  <si>
    <t>Saat akan memasangkan BPP dengan KPA, KPA tidak muncul pada opsi "pilih kpa" muncul data tidak ditemukan padahal KPA sudah dibuatkan dan muncul di PA</t>
  </si>
  <si>
    <t>Bisa memasangkan BPP dengan KPA</t>
  </si>
  <si>
    <t>https://prnt.sc/5SRESdc1p9Ig
https://prnt.sc/wsN1toMbXdbs</t>
  </si>
  <si>
    <t>kendala seperti ini tolong tambakan nama dinas , dan nipd KPA agar mempermudah eksekutor</t>
  </si>
  <si>
    <r>
      <t xml:space="preserve">Confirm 
</t>
    </r>
    <r>
      <rPr>
        <u/>
        <sz val="10"/>
        <color rgb="FF1155CC"/>
        <rFont val="Arial"/>
      </rPr>
      <t>https://prnt.sc/x9_B1gDUz7fn</t>
    </r>
  </si>
  <si>
    <t>PA : 19790724 200003 1 003
Pass : KupangkaB_24@Id</t>
  </si>
  <si>
    <r>
      <rPr>
        <sz val="10"/>
        <color theme="1"/>
        <rFont val="Arial"/>
      </rPr>
      <t>Tidak bisa validasi DPA karena Dobel RAK</t>
    </r>
    <r>
      <rPr>
        <b/>
        <sz val="10"/>
        <color theme="1"/>
        <rFont val="Arial"/>
      </rPr>
      <t xml:space="preserve">
</t>
    </r>
    <r>
      <rPr>
        <sz val="10"/>
        <color theme="1"/>
        <rFont val="Arial"/>
      </rPr>
      <t xml:space="preserve">a. 1.01.01 - Program Penunjang Urusan Pemerintahan Daerah Kabupaten/kota
b. 1.01.01.2.08 - Penyediaan Jasa Penunjang Urusan Pemerintahan Daerah
c. 1.01.01.2.08.0004 - Penyediaan Jasa Pelayanan Umum Kantor
d. Belanja Jasa Tenaga Administrasi 5.1.02.02.01.0026
a. 5.01.02 - Program Perencanaan, Pengendalian Dan Evaluasi Pembangunan Daerah
b. 5.01.02.2.01 - Penyusunan Perencanaan dan Pendanaan
c. 5.01.02.2.01.0004 - Koordinasi Pelaksanaan Forum Perangkat Daerah/Lintas Perangkat Daerah
d. 5.1.02.01.01.0026 - Belanja Alat/Bahan untuk Kegiatan Kantor- Bahan Cetak
a. 5.01.02 - Program Perencanaan, Pengendalian Dan Evaluasi Pembangunan Daerah
b. 5.01.02.2.03 - Pengendalian, Evaluasi dan Pelaporan Bidang Perencanaan  Pembangunan Daerah
c. 5.01.02.2.03.0003 - Monitoring, Evaluasi dan Penyusunan Laporan Berkala  Pelaksanaan Pembangunan Daerah
d. 5.1.02.02.01.0004- Honorarium Tim Pelaksana Kegiatan dan Sekretariat Tim Pelaksana Kegiatan
</t>
    </r>
    <r>
      <rPr>
        <b/>
        <sz val="10"/>
        <color theme="1"/>
        <rFont val="Arial"/>
      </rPr>
      <t xml:space="preserve">
</t>
    </r>
  </si>
  <si>
    <t>RAK Tidak DOuble</t>
  </si>
  <si>
    <r>
      <rPr>
        <u/>
        <sz val="10"/>
        <color rgb="FF1155CC"/>
        <rFont val="Arial"/>
      </rPr>
      <t xml:space="preserve">https://prnt.sc/ZEPwnuuA8JIY
</t>
    </r>
    <r>
      <rPr>
        <sz val="10"/>
        <rFont val="Arial"/>
      </rPr>
      <t xml:space="preserve">https://prnt.sc/PGIoDE7R5m8s
</t>
    </r>
    <r>
      <rPr>
        <u/>
        <sz val="10"/>
        <color rgb="FF1155CC"/>
        <rFont val="Arial"/>
      </rPr>
      <t>https://prnt.sc/nHpqjdCKaIY0</t>
    </r>
  </si>
  <si>
    <t xml:space="preserve">Confirm 
</t>
  </si>
  <si>
    <t xml:space="preserve">Bendahara Pengeluaran :
User login  : 198007052008012030 password  :  Ntbprov@2024
User PPK  :  19731204 2010011001  password  :   Ntbprov@2024
User PA    : 19741008 199902 1 001 password  :  Ntbprov@2024
</t>
  </si>
  <si>
    <t>1. SETOR UP DI BKU SIPD BULAN DESEMBER DOUBLE PENCATATAN
2. DI SPJ FUNGSIONAL SISA PENGEMBALIAN UP MASIH MUNCUL SALDO KAS, SEHARUSNYA SUDAH Rp. 0 (NOL RUPIAH)
3. DI NERACA : KAS BENDAHARA PENGELUARAN TERDAPAT SALDO PENGEMBALIAN UP
4. REALISASI SPJ FUNGSIONAL NOVEMBER DAN DESEMBER TERDAPAT MINUS
5. CARA PENGEMBALIAN STS PERJADIN YANG TERDAPAT DALAM GU NIHIL</t>
  </si>
  <si>
    <t>Confirm</t>
  </si>
  <si>
    <t>Kecamatan Atadei</t>
  </si>
  <si>
    <t>username BP : 197302122000121004
password : Lemb@tA12
Username PA : 197512082000121001
password : Lemb@tA12
Username BUD : 197004242000121005
password : budl3mbAt@</t>
  </si>
  <si>
    <t>Nomor STS UP/GU yang sudah dihapus
53.13/06.0/000001/UP-NIHIL/7.01.0.00.0.00.05.0000/PPR1/12/2024
Dibuat Pada: 23 Desember 2024
Rp643.587,00
Nomor STS UP/GU yang baru dibuat kembali dan sudah Pengasahan BUD,
namun Nilai STS UP/GU menjadi 2x dari STS sebelumnya.
53.13/06.0/000002/UP-NIHIL/7.01.0.00.0.00.05.0000/PPR1/12/2024
Dibuat Pada: 27 Desember 2024
Rp1.287.174,00</t>
  </si>
  <si>
    <t>https://prnt.sc/Z0glGwVU1jV6
https://prnt.sc/bqoDolYpwdvX</t>
  </si>
  <si>
    <t>BUD = 197110171999032010
pass = Bpkpd24*1
PA = 197806112009042004
pass = Dinkes24@</t>
  </si>
  <si>
    <t>Tidak dapat memvalidasi kegiatan :
1.Penyediaan Jasa Penunjang Urusan Pemerintahan Daerah.
2.Pemeliharaan Barang Milik Daerah Penunjang Urusan Pemerintahan Daerah.
3.Penyediaan Fasilitas Pelayanan Kesehatan untuk UKM dan UKP Kewenangan Daerah Kabupaten/Kota.
4.Penyediaan Layanan Kesehatan untuk UKM dan UKP Rujukan Tingkat Daerah Kabupaten/Kota.
5.Penyelenggaraan Sistem Informasi Kesehatan Secara Terintegrasi.
6.Perencanaan Kebutuhan dan Pendayagunaan Sumber Daya Manusia Kesehatan untuk UKP dan UKM di Wilayah Kabupaten/Kota.
7.Pengembangan Mutu dan Peningkatan Kompetensi Teknis Sumber. 
Ketika klik Validasi status tidak berubah masih status belum tervalidasi</t>
  </si>
  <si>
    <t>Bisa memvalidasi DPA Belanja</t>
  </si>
  <si>
    <t>https://prnt.sc/DqUFTWsDAQEv</t>
  </si>
  <si>
    <t>KECAMATAN DEMON PAGONG</t>
  </si>
  <si>
    <t>PA : 197712122005011013
Pass : @depog14_PA</t>
  </si>
  <si>
    <t>~WilliamSerlinaDominic❤️❤️❤️
+62 813-3813-2461</t>
  </si>
  <si>
    <t>Double Rekening Belanja Pada DPA Penarikan Belanja untuk kegiatan :
Kegiatan 1.01.01.2.02 - Administrasi Keuangan Perangkat Daerah
Sub Kegiatan 1.01.01.2.02.0001 - Penyediaan Gaji dan Tunjangan ASN
Rekening - 5.1.01.01.08.0002-Belanja Pembulatan Gaji PPPK</t>
  </si>
  <si>
    <t>Rekening - 5.1.01.01.08.0002-Belanja Pembulatan Gaji PPPK Tidak Double</t>
  </si>
  <si>
    <t>https://prnt.sc/xYrbbTL0WTrU</t>
  </si>
  <si>
    <t xml:space="preserve">DINAS PERUMAHAN RAKYAT, KAWASAN PERMUKIMAN DAN PERTANAHAN, DINAS LINGKUNGAN HIDUP , SEKRETARIAT DEWAN PERWAKILAN RAKYAT DAERAH, BADAN KEUANGAN DAN ASET DAERAH, KECAMATAN NUBATUKAN , KECAMATAN OMESURI   </t>
  </si>
  <si>
    <t>Modestus Lado Lengar</t>
  </si>
  <si>
    <t>Permohonan Perbaikan Rekening Belanja yang Double 
Tahun Anggaran 2025 
Rekening Belanja yang Double, Pagu pada Detail DPA – Penarikan – Belanja – Rekening 
Belanja menjadi lebih besar dari Pagu Anggaran. 
  Sehingga setelah selesai menginput Anggaran Kas, pada kegiatan tersebut tidak dapat 
divalidasi oleh Pengguna Anggaran. (rincian terlampir di evidence)</t>
  </si>
  <si>
    <t xml:space="preserve"> Perbaikan Rekening Belanja yang Double 
Tahun Anggaran 2025</t>
  </si>
  <si>
    <t>Kecamatan Oba Tengah</t>
  </si>
  <si>
    <t>KPA
198302202014081001
password: tidorekepulauan01#@!A</t>
  </si>
  <si>
    <t>082290604910 
Pak Isa</t>
  </si>
  <si>
    <t xml:space="preserve">Dalam menu penugasan PPTK kegiatan yang tidak dilimpahkan ke KPA muncul </t>
  </si>
  <si>
    <t>Kegiatan yang muncul sesuai dengan yang telah dilimpahkan</t>
  </si>
  <si>
    <r>
      <rPr>
        <sz val="10"/>
        <rFont val="Arial"/>
      </rPr>
      <t xml:space="preserve">Kartu Kendali
</t>
    </r>
    <r>
      <rPr>
        <u/>
        <sz val="10"/>
        <color rgb="FF1155CC"/>
        <rFont val="Arial"/>
      </rPr>
      <t>https://prnt.sc/v80k8rtoWGJ-</t>
    </r>
    <r>
      <rPr>
        <sz val="10"/>
        <rFont val="Arial"/>
      </rPr>
      <t xml:space="preserve"> 
Penugasan PPTK
</t>
    </r>
    <r>
      <rPr>
        <u/>
        <sz val="10"/>
        <color rgb="FF1155CC"/>
        <rFont val="Arial"/>
      </rPr>
      <t>https://prnt.sc/gcbRDMaEJxD5</t>
    </r>
    <r>
      <rPr>
        <sz val="10"/>
        <rFont val="Arial"/>
      </rPr>
      <t xml:space="preserve"> 
</t>
    </r>
  </si>
  <si>
    <t>Silahkan informasikan ke pemdanya untuk melakukan pelimpahan ke KPA dan penugasan kembali kdari KPA ke PPTK nya</t>
  </si>
  <si>
    <r>
      <t xml:space="preserve">Confirm 
</t>
    </r>
    <r>
      <rPr>
        <u/>
        <sz val="10"/>
        <color rgb="FF1155CC"/>
        <rFont val="Arial"/>
      </rPr>
      <t>https://prnt.sc/J611uosjEmIA</t>
    </r>
  </si>
  <si>
    <t>KECAMATAN TIDORE TIMUR</t>
  </si>
  <si>
    <t xml:space="preserve">PA :197008152003121006
BP : 198105092011012006
tidorekepulauan01#@!A
</t>
  </si>
  <si>
    <t>Rekening KECAMATAN TIDORE TIMUR 028001001068308 tiba-tiba tidak aktif</t>
  </si>
  <si>
    <t>https://prnt.sc/Pml9kfrTHmHI</t>
  </si>
  <si>
    <t>KECAMATAN TANA RIGHU</t>
  </si>
  <si>
    <t>User PA 197701052009041001
Password @Sumbabaratkab2024</t>
  </si>
  <si>
    <t>~M A T A H A R I
+62 813-3859-9042</t>
  </si>
  <si>
    <t>Pendobelan Rekenng Belanja pada Detail Dokumen Pelaksanaan Anggaran (DPA) untuk :
Program 7.01.05 - Program Penyelenggaraan Urusan Pemerintahan Umum
Kegiatan 7.01.05.2.01 - Penyelenggaraan Urusan Pemerintahan Umum Sesuai Penugasan Kepala Daerah
Sub Kegiatan 7.01.05.2.01.0003 - Pembinaan Persatuan dan Kesatuan Bangsa
Belanja Pakaian Paskibraka
5.1.02.01.01.0077</t>
  </si>
  <si>
    <t>Belanja Pakaian Paskibraka
5.1.02.01.01.0077 Tidak double</t>
  </si>
  <si>
    <t>https://prnt.sc/SitKhg7OMeNz</t>
  </si>
  <si>
    <t>Rumah Sakit Penyangga Perbatasan Betun</t>
  </si>
  <si>
    <t xml:space="preserve">PA = 19870809 201903 1 003
pass = @1987ValenT#
</t>
  </si>
  <si>
    <t xml:space="preserve">PA tidak dapat validasi kegiatan : Penyediaan Fasilitas Pelayanan Kesehatan untuk UKM dan UKP Kewenangan Daerah Kabupaten/Kota sudah klik validasi tetapi status masih belum validasi
</t>
  </si>
  <si>
    <t xml:space="preserve">Kegiatan bisa divalidasi </t>
  </si>
  <si>
    <t>https://prnt.sc/tnCBwxfYX56H</t>
  </si>
  <si>
    <r>
      <t xml:space="preserve">Confirm 
</t>
    </r>
    <r>
      <rPr>
        <u/>
        <sz val="10"/>
        <color rgb="FF1155CC"/>
        <rFont val="Arial"/>
      </rPr>
      <t>https://prnt.sc/KgLJYfwTV4aL</t>
    </r>
  </si>
  <si>
    <t>Badan penanggulangan Bencana</t>
  </si>
  <si>
    <t xml:space="preserve">PA = 196902062000121006
pass = Benc@na2024
</t>
  </si>
  <si>
    <t xml:space="preserve">PA tidak dapat validasi kegiatan : Pemeliharaan Barang Milik Daerah Penunjang Urusan Pemerintahan Daerah sudah klik validasi tetapi status masih belum validasi
</t>
  </si>
  <si>
    <t>https://prnt.sc/q5z84svC98gJ</t>
  </si>
  <si>
    <r>
      <t xml:space="preserve">Confirm 
</t>
    </r>
    <r>
      <rPr>
        <u/>
        <sz val="10"/>
        <color rgb="FF1155CC"/>
        <rFont val="Arial"/>
      </rPr>
      <t>https://prnt.sc/KgLJYfwTV4aL</t>
    </r>
  </si>
  <si>
    <t xml:space="preserve">PA =197709302005011005
pass = Malakakab01#@!
</t>
  </si>
  <si>
    <t xml:space="preserve">PA tidak dapat validasi kegiatan : 
1.Penetapan Rencana Tata Ruang Wilayah (RTRW) dan Rencana Rinci Tata Ruang (RRTR) Kabupaten/Kota
2.Koordinasi Perencanaan Bidang Infrastruktur dan Kewilayahan
 sudah klik validasi tetapi status masih belum validasi
</t>
  </si>
  <si>
    <t>https://prnt.sc/bKv43OSn3Jkw</t>
  </si>
  <si>
    <r>
      <t xml:space="preserve">Confirm 
</t>
    </r>
    <r>
      <rPr>
        <u/>
        <sz val="10"/>
        <color rgb="FF1155CC"/>
        <rFont val="Arial"/>
      </rPr>
      <t>https://prnt.sc/KgLJYfwTV4aL</t>
    </r>
  </si>
  <si>
    <t>Kecamatan Malaka Timur</t>
  </si>
  <si>
    <t>PA = 197006221999031006
pass = Malakakab02!</t>
  </si>
  <si>
    <t xml:space="preserve">PA tidak dapat validasi semua kegiatan sudah klik validasi tetapi status masih belum validasi
</t>
  </si>
  <si>
    <t>https://prnt.sc/sVfKBeuR6Vb6</t>
  </si>
  <si>
    <r>
      <t xml:space="preserve">Confirm 
</t>
    </r>
    <r>
      <rPr>
        <u/>
        <sz val="10"/>
        <color rgb="FF1155CC"/>
        <rFont val="Arial"/>
      </rPr>
      <t>https://prnt.sc/KgLJYfwTV4aL</t>
    </r>
  </si>
  <si>
    <t>PA: 19650117 199203 1 006
Pass: K3pr1Pr0v123!</t>
  </si>
  <si>
    <t>~ZIKRI_JARVIS
+62 812-6659-5650</t>
  </si>
  <si>
    <t>Tidak bisa cetak dpa rincian belanja muncul notif gagal mengambil data. - ERROR: server closed the connection unexpectedly
This probably means the server terminated abnormally
before or while processing the request. (SQLSTATE 08006)</t>
  </si>
  <si>
    <t>Bisa Cetak DPA Rincian Belanja</t>
  </si>
  <si>
    <t>https://prnt.sc/YEsI0QLyiKeH</t>
  </si>
  <si>
    <t>server anggaran sedang penuh coba berkala</t>
  </si>
  <si>
    <t>Dinas Pariwisata
KECAMATAN PANTAR TENGAH
DINAS KEPENDUDUKAN DAN PENCATATAN SIPIL
Inspektorat Daerah Kabupaten Alor
KECAMATAN PANTAR
DINAS PEMBERDAYAAN PEREMPUAN DAN PERLINDUNGAN ANAK
DINAS PENANAMAN MODAL DAN PELAYANAN TERPADU SATU PINTU KABUPATEN ALOR
DINAS SOSIAL
Dinas Kearsipan Kab. Alor 
BADAN PERENCANAAN PENELITIAN DAN PENGEMBANGAN KAB. ALOR
Badan Kepegawaian dan Pengembangan Sumber Daya Manusia Kab. Alor
KECAMATAN ALOR TIMUR LAUT
Dinas Tenaga Kerja dan Transmigrasi
dan beberapa dinas lainnya pada lampiran excel</t>
  </si>
  <si>
    <t>Ada pada lampiran excel</t>
  </si>
  <si>
    <t>ronalsemuel
+62 812-3913-0545</t>
  </si>
  <si>
    <t>Pagu anggaran OPD  tidak terbaca, dan seluruh program/keg/sub keg tidak terbaca juga sehingga Anggaran Kas, Pelimpahan Kewenangan dan Penugasan PPTK tidak dapat dilakukan.
Daftar OPD ada pada lampiran</t>
  </si>
  <si>
    <t>Anggaran Terbaca dan Bisa melakukan Pelimpahan</t>
  </si>
  <si>
    <t xml:space="preserve">https://docs.google.com/spreadsheets/d/11jw0Jbf2B4AFTHcHSzJpmpjsCC43tU9Z/edit?usp=drive_link&amp;ouid=100003524140826845517&amp;rtpof=true&amp;sd=true
https://prnt.sc/zsDrx-IzErcU
</t>
  </si>
  <si>
    <t>User : PA: 197301142001121005
Password : Sikkakab@24
user bpkadtapd
password sikkakab01#@!A</t>
  </si>
  <si>
    <t>Evan.Nave
+62 821-4359-9152</t>
  </si>
  <si>
    <t>Anggaran pembiayaan nilainya 0 pada menu pembuatan RAK, sehingga SPD tidak dapat dibentuk</t>
  </si>
  <si>
    <t>Anggaran Mengalir ke Panatausahaan sehingga membuat SPD</t>
  </si>
  <si>
    <t>https://prnt.sc/_HuVAuBJPi1q</t>
  </si>
  <si>
    <r>
      <t xml:space="preserve">Confirm 
</t>
    </r>
    <r>
      <rPr>
        <u/>
        <sz val="10"/>
        <color rgb="FF1155CC"/>
        <rFont val="Arial"/>
      </rPr>
      <t>https://prnt.sc/hyVGSMTAmss_</t>
    </r>
  </si>
  <si>
    <t>PA : 
NIP : 196705241995031006
Pass : Benherin,@67
PPTK :
NIP : 197409181999032004
Pass : Rehsos.@25 
PPK :
NIP : 19681126 200012 1 005
Pass :   Fery,@67</t>
  </si>
  <si>
    <t>0813-3813-2461
~WilliamSerlinaDominic❤️❤️❤️</t>
  </si>
  <si>
    <t>Double Rekening Belanja Pada DPA Penarikan Belanja untuk kegiatan :
Kegiatan
1.06.04.2.01 - Rehabilitasi Sosial Dasar Penyandang Disabilitas Terlantar, Anak Terlantar, Lanjut Usia Terlantar, serta Gelandangan Pengemis di Luar Panti Sosial
Sub Kegiatan
1.06.04.2.01.0005 - Pemberian Bimbingan Fisik, Mental, Spiritual, dan Sosial
Rekening 
5.1.02.01.01.0024
Belanja Alat/Bahan untuk Kegiatan Kantor-Alat Tulis Kantor</t>
  </si>
  <si>
    <t>https://prnt.sc/kiTRj4XFEPcW</t>
  </si>
  <si>
    <t>Confirm 
https://prnt.sc/_1KWLcHej6fZ</t>
  </si>
  <si>
    <t xml:space="preserve">Tidak bisa validasi untuk kegiatan :
Rehabilitasi Sosial Dasar Penyandang Disabilitas Terlantar, Anak Terlantar, Lanjut Usia Terlantar, serta Gelandangan Pengemis di Luar Panti Sosial
</t>
  </si>
  <si>
    <t>PA Bisa Validasi</t>
  </si>
  <si>
    <t>https://prnt.sc/CfArezTq4Ugh</t>
  </si>
  <si>
    <t>PA :196504251993031011
PASWORD: sipdppkdtts2024</t>
  </si>
  <si>
    <t>~vianzah46
+62 852-3773-2525</t>
  </si>
  <si>
    <t>Double Rekening Belanja Pada DPA Penarikan Belanja untuk kegiatan :
Kegiatan
5.02.03.2.01 - Pengelolaan Barang Milik Daerah
Sub Kegiatan
5.02.03.2.01.0011 - Rekonsiliasi dalam rangka Penyusunan Laporan Barang Milik Daerah
Belanja Alat/Bahan untuk Kegiatan Kantor-Alat Tulis Kantor
5.1.02.01.01.0024</t>
  </si>
  <si>
    <t>Kode Rekening Tidak DOuble</t>
  </si>
  <si>
    <t>https://prnt.sc/hr232uS-emOF</t>
  </si>
  <si>
    <r>
      <t xml:space="preserve">Confirm 
</t>
    </r>
    <r>
      <rPr>
        <u/>
        <sz val="10"/>
        <color rgb="FF1155CC"/>
        <rFont val="Arial"/>
      </rPr>
      <t>https://prnt.sc/7x7ib1ubEPBy</t>
    </r>
  </si>
  <si>
    <t>Dinas Perumahan, Kawasan Permukiman dan Lingkungan Hidup</t>
  </si>
  <si>
    <t xml:space="preserve">PA : 19711118 200003 1 003
Pass : Rote_nd@o01
</t>
  </si>
  <si>
    <t>~LenyPakuleo
+62 813-1716-2876</t>
  </si>
  <si>
    <t>Double Rekening Belanja Pada DPA Penarikan Belanja untuk kegiatan :
Kegiatan
1.01.01.2.01 - Perencanaan, Penganggaran, dan Evaluasi Kinerja Perangkat Daerah
Sub Kegiatan
1.01.01.2.01.0001 - Penyusunan Dokumen Perencanaan Perangkat Daerah
Belanja Alat/Bahan untuk Kegiatan Kantor- Bahan Cetak
5.1.02.01.01.0026
Dan
Kegiatan
1.04.02.2.03 - Pembangunan dan Rehabilitasi Rumah Korban Bencana atau Relokasi Program Kabupaten/Kota
Sub Kegiatan
1.04.02.2.03.0001 - Rehabilitasi Rumah bagi Korban Bencana
Belanja Alat/Bahan untuk Kegiatan Kantor-Alat Tulis Kantor
5.1.02.01.01.0024
Serta
Kegiatan
1.01.01.2.08 - Penyediaan Jasa Penunjang Urusan Pemerintahan Daerah
Sub Kegiatan
1.01.01.2.08.0001 - Penyediaan Jasa Surat Menyurat
Belanja Alat/Bahan untuk Kegiatan Kantor-Benda Pos
5.1.02.01.01.0027</t>
  </si>
  <si>
    <t>Rekening Tidak Double</t>
  </si>
  <si>
    <t>https://prnt.sc/YTzxYLJ2qNut
https://prnt.sc/OTMaWRVSEzkV
https://prnt.sc/3yr6V1RWKiJu</t>
  </si>
  <si>
    <t>KECAMATAN KOTA WAIKABUBAK</t>
  </si>
  <si>
    <t xml:space="preserve">User PA     : 197208182000121005
Password :@Kabsumbabarat2024@
User PPTK : 197208182000121005
Password : @Kabsumbabarat2024@
User KPA : 197001071991112002
Password : @Maliti25
User PPTK : 197503272007012017
Password : @Maliti25
</t>
  </si>
  <si>
    <t>Double Rekening Belanja Pada DPA Penarikan Belanja untuk kegiatan :
Kegiatan
1.01.01.2.08 - Penyediaan Jasa Penunjang Urusan Pemerintahan Daerah
Sub Kegiatan
1.01.01.2.08.0002 - Penyediaan Jasa Komunikasi, Sumber Daya Air dan Listrik
Belanja Kawat/Faksimili/Internet/TV Berlangganan
5.1.02.02.01.0063</t>
  </si>
  <si>
    <t>https://prnt.sc/FjP9CSszHfo8</t>
  </si>
  <si>
    <r>
      <t xml:space="preserve">Confirm 
</t>
    </r>
    <r>
      <rPr>
        <u/>
        <sz val="10"/>
        <color rgb="FF1155CC"/>
        <rFont val="Arial"/>
      </rPr>
      <t>https://prnt.sc/_sApHlEnEfwN</t>
    </r>
  </si>
  <si>
    <t>PA : 197612062000122003
Pasword : Sikkakab@24</t>
  </si>
  <si>
    <t>~Steven MS
+62 821-4407-3276</t>
  </si>
  <si>
    <t>Double Rekening Belanja Pada DPA Penarikan Belanja untuk kegiatan :
Kegiatan
1.01.01.2.09 - Pemeliharaan Barang Milik Daerah Penunjang Urusan Pemerintahan Daerah
Sub Kegiatan
1.01.01.2.09.0001 - Penyediaan Jasa Pemeliharaan, Biaya Pemeliharaan, dan Pajak Kendaraan Perorangan Dinas atau Kendaraan Dinas Jabatan
Belanja Pembayaran Pajak, Bea, dan Perizinan
5.1.02.02.01.0067</t>
  </si>
  <si>
    <t>https://prnt.sc/0d-bnlJSuMpf</t>
  </si>
  <si>
    <r>
      <t xml:space="preserve">Confirm 
</t>
    </r>
    <r>
      <rPr>
        <u/>
        <sz val="10"/>
        <color rgb="FF1155CC"/>
        <rFont val="Arial"/>
      </rPr>
      <t>https://prnt.sc/gwRVzXxoRnCF</t>
    </r>
  </si>
  <si>
    <t>PA : 19740116 200212 1 004
pass = malakakaBB1@</t>
  </si>
  <si>
    <t>Tidak bisa validasi DPA sudah klik validasi tetapi masih belum tervalidasi</t>
  </si>
  <si>
    <t>DPA bisa di Validasi</t>
  </si>
  <si>
    <t>https://prnt.sc/8YM9oIribJ5J</t>
  </si>
  <si>
    <r>
      <t xml:space="preserve">Confirm 
</t>
    </r>
    <r>
      <rPr>
        <u/>
        <sz val="10"/>
        <color rgb="FF1155CC"/>
        <rFont val="Arial"/>
      </rPr>
      <t>https://prnt.sc/T44CIyOJYHX_</t>
    </r>
  </si>
  <si>
    <t>Kab. Deiyai</t>
  </si>
  <si>
    <t xml:space="preserve">User BUD : 197504212000121005
Password : deiyaikab01#@!A
</t>
  </si>
  <si>
    <t>IRAWANTHO, ST. M.Si</t>
  </si>
  <si>
    <t>Pada proses penatausahaan PA inspektorat tidak bisa melakukan login aplikasi sehingga proses penatausahaan tidak dapat dilakukan pada Inspektorat. Kami mencoba login dengan user BUD dan melakukan pencarian pada NIP PA Inspektorat tidak ditemukan pada menu penggunan atau pun menu pegawai, dan kami coba untuk menambahkan NIP tersebut ada peringatan NIP sudah digunakan.</t>
  </si>
  <si>
    <t>https://prnt.sc/gv4V28ALOo-6</t>
  </si>
  <si>
    <r>
      <t xml:space="preserve">Confirm 
</t>
    </r>
    <r>
      <rPr>
        <u/>
        <sz val="10"/>
        <color rgb="FF1155CC"/>
        <rFont val="Arial"/>
      </rPr>
      <t>https://prnt.sc/-bTAcNFuwlT2</t>
    </r>
  </si>
  <si>
    <t>PA : 196504302001121001
Pass 1Naker</t>
  </si>
  <si>
    <t>Double Rekening Belanja pada penarikan Belanja untuk :
Kegiatan 1.01.01.2.02 - Administrasi Keuangan Perangkat Daerah
Sub Kegiatan 1.01.01.2.02.0001 - Penyediaan Gaji dan Tunjangan ASN
Belanja Iuran Jaminan Kesehatan PNS
5.1.01.01.09.0001</t>
  </si>
  <si>
    <t>Rekening Belanja Tidak Doube</t>
  </si>
  <si>
    <t>https://prnt.sc/SEytafke0gBz</t>
  </si>
  <si>
    <t>PA : 197409192006041006
Pass : Dinasperhubungan2024@</t>
  </si>
  <si>
    <t>Double Rekening Belanja pada penarikan Belanja untuk :
Kegiatan 2.15.02.2.03 - Pengelolaan Terminal Penumpang Tipe C
Sub Kegiatan 2.15.02.2.03.0006 - Pengawasan Operasional Terminal Penumpang Tipe C
Belanja Alat/Bahan untuk Kegiatan Kantor- Kertas dan Cover
5.1.02.01.01.0025</t>
  </si>
  <si>
    <t>https://prnt.sc/WLAGzrwsxoNo</t>
  </si>
  <si>
    <r>
      <t xml:space="preserve">Confirm 
</t>
    </r>
    <r>
      <rPr>
        <u/>
        <sz val="10"/>
        <color rgb="FF1155CC"/>
        <rFont val="Arial"/>
      </rPr>
      <t>https://prnt.sc/Fkq9F2ufqsY5</t>
    </r>
  </si>
  <si>
    <t>Kec Lamba Leda</t>
  </si>
  <si>
    <t>PA : 197602202010011011
Pass : @Lambaleda2024#@!</t>
  </si>
  <si>
    <t>Double Rekening Belanja pada penarikan Belanja untuk :
Kegiatan
1.01.01.2.09 - Pemeliharaan Barang Milik Daerah Penunjang Urusan Pemerintahan Daerah
Sub Kegiatan
1.01.01.2.09.0001 - Penyediaan Jasa Pemeliharaan, Biaya Pemeliharaan, dan Pajak Kendaraan Perorangan Dinas atau Kendaraan Dinas Jabatan
Belanja Pemeliharaan Alat Angkutan-Alat Angkutan Darat Bermotor-Kendaraan Bermotor Beroda Dua
5.1.02.03.02.0038</t>
  </si>
  <si>
    <t>https://prnt.sc/zm6r9fi1ELZN</t>
  </si>
  <si>
    <t>PA : 197710142002122003
Pass : Disnak2020@</t>
  </si>
  <si>
    <t>Double Rekening Belanja pada penarikan Belanja untuk :
Kegiatan
3.27.02.2.05 - Pengendalian dan Pengawasan Penyediaan dan Peredaran Benih/Bibit Ternak, dan Hijauan Pakan Ternak dalam Daerah Kabupaten/Kota
Sub Kegiatan
3.27.02.2.05.0004 - Penjaminan Peredaran HPT, Bahan Pakan/Pakan
Belanja Alat/Bahan untuk Kegiatan Kantor-Bahan Komputer
5.1.02.01.01.0029
5.1.02.04.01.0003. Belanja Perjalanan Dinas Dalam Kota</t>
  </si>
  <si>
    <t>https://prnt.sc/mzm-tmbNWsTg</t>
  </si>
  <si>
    <t>BADAN KEPEGAWAIAN DAN PENGEMBANGAN SUMBER DAYA MANUSIA DAERAH</t>
  </si>
  <si>
    <t>PA : 196603251994032014
Pass : manggaraitimurkab24!B</t>
  </si>
  <si>
    <t>Double Rekening Belanja pada penarikan Belanja untuk :
Kegiatan
5.03.02.2.01 - Pengadaan, Pemberhentian dan Informasi Kepegawaian ASN
Sub Kegiatan
5.03.02.2.01.0011 - Pengelolaan Data Kepegawaian
Belanja Alat/Bahan untuk Kegiatan Kantor-Alat Tulis Kantor
5.1.02.01.01.0024</t>
  </si>
  <si>
    <t>https://prnt.sc/zXXYsZybgIUt</t>
  </si>
  <si>
    <t>PA : 196505181997031004
Pass : Manggaraitimur@1</t>
  </si>
  <si>
    <t>Double Rekening Belanja pada penarikan Belanja untuk :
Kegiatan
1.01.01.2.15 - Layanan Keuangan dan Kesejahteraan DPRD
Sub Kegiatan
1.01.01.2.15.0001 - Penyelenggaraan Administrasi Keuangan DPRD
Belanja Tunjangan Perumahan DPRD
5.1.01.04.12.0004</t>
  </si>
  <si>
    <t>https://prnt.sc/vk3Cb3IlAM9l</t>
  </si>
  <si>
    <t>PA : 197112191998031007
Pass : Kondraduslua1991@#</t>
  </si>
  <si>
    <t>Double Rekening Belanja pada penarikan Belanja untuk :
Kegiatan
1.01.01.2.01 - Perencanaan, Penganggaran, dan Evaluasi Kinerja Perangkat Daerah
Sub Kegiatan
1.01.01.2.01.0007 - Evaluasi Kinerja Perangkat Daerah
Belanja Alat/Bahan untuk Kegiatan Kantor- Kertas dan Cover
5.1.02.01.01.0025
dan
Kegiatan
2.16.03.2.02 - Pengelolaan E-government di Lingkup Pemerintah Daerah Kabupaten/Kota
Sub Kegiatan
2.16.03.2.02.0029 - Koordinasi pemanfaatan Aplikasi Umum SPBE
Belanja Perjalanan Dinas Dalam Kota
5.1.02.04.01.0003</t>
  </si>
  <si>
    <t>https://prnt.sc/L4mVg9cBqA_d
https://prnt.sc/yLaBLuOKIVCn</t>
  </si>
  <si>
    <t>PA : 196810031989031007
Pass : Manggaraitimur@2025</t>
  </si>
  <si>
    <t>Double Rekening Belanja pada penarikan Belanja untuk :
Kegiatan
5.02.02.2.02 - Koordinasi dan Pengelolaan Perbendaharaan Daerah
Sub Kegiatan
5.02.02.2.02.0005 - Koordinasi, Fasilitasi, Asistensi, Sinkronisasi, Supervisi, Monitoring dan Evaluasi Pengelolaan Dana Perimbangan dan Dana Transfer Lainnya
Belanja Alat/Bahan untuk Kegiatan Kantor-Alat Tulis Kantor
5.1.02.01.01.0024</t>
  </si>
  <si>
    <t>https://prnt.sc/Le6Y7Id9SXbm</t>
  </si>
  <si>
    <t>PA : 196805171988121001
Pass : PenggunaAnggaran25!</t>
  </si>
  <si>
    <t>Double Rekening Belanja pada penarikan Belanja untuk :
Kegiatan
1.01.01.2.02 - Administrasi Keuangan Perangkat Daerah
Sub Kegiatan
1.01.01.2.02.0001 - Penyediaan Gaji dan Tunjangan ASN
Belanja Tunjangan Beras PNS
5.1.01.01.06.0001</t>
  </si>
  <si>
    <t>https://prnt.sc/d56yI_qfoHSy</t>
  </si>
  <si>
    <t>KPA : 197807311998031003
Pass : Bagianpbj@123</t>
  </si>
  <si>
    <t>"Double Rekening Belanja pada penarikan Belanja untuk :
Kegiatan
4.01.03.2.03 - Pengelolaan Pengadaan Barang dan Jasa
Sub Kegiatan
4.01.03.2.03.0001 - Pengelolaan Pengadaan Barang dan Jasa
Belanja Alat/Bahan untuk Kegiatan Kantor- Bahan Cetak
5.1.02.01.01.0026
Belanja Modal Peralatan Jaringan
5.2.02.10.02.0004
Dan 
Kegiatan
4.01.03.2.03 - Pengelolaan Pengadaan Barang dan Jasa
Sub Kegiatan
4.01.03.2.03.0003 - Pembinaan dan Advokasi Pengadaan Barang dan Jasa
Belanja Perjalanan Dinas Biasa
5.1.02.04.01.0001</t>
  </si>
  <si>
    <t>https://prnt.sc/ioA36PN0wr02
https://prnt.sc/8VFQpmsU4so9</t>
  </si>
  <si>
    <t>PA : 197109261999031007
Pass : M@nggaraitimurkab1</t>
  </si>
  <si>
    <t>"Double Rekening Belanja pada penarikan Belanja untuk :
Kegiatan
2.23.02.2.01 - Pengelolaan Perpustakaan Tingkat Daerah Kabupaten/Kota
Sub Kegiatan
2.23.02.2.01.0014 - Pemanfaatan Koleksi Perpustakaan (Cetak/Digital) oleh Masyarakat
Belanja Natura dan Pakan-Natura
5.1.02.01.01.0043</t>
  </si>
  <si>
    <t>https://prnt.sc/9q0i9Qy9wB1O</t>
  </si>
  <si>
    <t>"Double Rekening Belanja pada penarikan Belanja untuk :
Kegiatan
Kegiatan
1.01.01.2.01 - Perencanaan, Penganggaran, dan Evaluasi Kinerja Perangkat Daerah
Sub Kegiatan
1.01.01.2.01.0001 - Penyusunan Dokumen Perencanaan Perangkat Daerah
Belanja Lembur
5.1.02.02.01.0071
dan 
Kegiatan
1.05.04.2.01 - Pencegahan, Pengendalian, Pemadaman, Penyelamatan, dan Penanganan Bahan Berbahaya dan Beracun Kebakaran dalam Daerah Kabupaten/Kota
Sub Kegiatan
1.05.04.2.01.0007 - Pembinaan Aparatur Pemadam Kebakaran
Belanja Kursus Singkat/Pelatihan
5.1.02.02.12.0001</t>
  </si>
  <si>
    <t>https://prnt.sc/VUP4ATcstPXs
https://prnt.sc/aBn7RYbNW9UC</t>
  </si>
  <si>
    <t>Dinas Pertanian dan Katahanan Pangan</t>
  </si>
  <si>
    <t xml:space="preserve">PPTK  : 197511252010011011
Pass : @Pertanian24
PA : 197608012003121008
Pasword : @Pertanian24
</t>
  </si>
  <si>
    <t>~Kasten Theon
+62 821-1933-1004</t>
  </si>
  <si>
    <t xml:space="preserve">"Double Rekening Belanja pada penarikan Belanja untuk :
Kegiatan
Kegiatan
3.27.02.2.01 - Pengawasan Penggunaan Sarana Pertanian
Sub Kegiatan
3.27.02.2.01.0001 - Pengawasan Penggunaan Sarana Pendukung Pertanian Sesuai dengan Komoditas, Teknologi dan Spesifik Lokasi
Belanja Alat/Bahan untuk Kegiatan Kantor- Bahan Cetak
5.1.02.01.01.0026
Rp114.800,00
</t>
  </si>
  <si>
    <t>https://prnt.sc/AdFzVkwKyIPM</t>
  </si>
  <si>
    <t>PPTK : 97307012005011010
Pass : @Inspekt1.1
PA : 196508081993031011
Pass : @Inspekt1.1</t>
  </si>
  <si>
    <t xml:space="preserve">"Double Rekening Belanja pada penarikan Belanja untuk :
Kegiatan
6.01.02.2.01 - Penyelenggaraan Pengawasan Internal
Sub Kegiatan
6.01.02.2.01.0007 - Monitoring dan Evaluasi Tindak Lanjut Hasil Pemeriksaan BPK RI dan Tindak Lanjut Hasil Pemeriksaan APIP
Belanja Alat/Bahan untuk Kegiatan Kantor- Bahan Cetak
5.1.02.01.01.0026
</t>
  </si>
  <si>
    <t>https://prnt.sc/FbeGyKInEVPM</t>
  </si>
  <si>
    <t>Kecamatan Rote Barat Laut</t>
  </si>
  <si>
    <t>PA : 197607292006041014
Pass : Kecrbl@25</t>
  </si>
  <si>
    <t>"Double Rekening Belanja pada penarikan Belanja untuk :
Kegiatan : 7.01.05.2.01 - Penyelenggaraan Urusan Pemerintahan Umum Sesuai Penugasan Kepala Daerah
Sub Kegiatan : 7.01.05.2.01.0008 - Pelaksanaan Tugas Forum Koordinasi Pimpinan di Kecamatan
Belanja Makanan dan Minuman Jamuan Tamu
5.1.02.01.01.0053</t>
  </si>
  <si>
    <t>https://prnt.sc/W2ZV0K6ZTUrP</t>
  </si>
  <si>
    <t>BUD : 197411022002121004
PPTK : 198010162008011005
paniaikab01#@!A</t>
  </si>
  <si>
    <t>Terdapat kendala dalam proses cetak DPA Perubahan TA. 2024, tapi muncul pesan error pada cetak rincian belanja.</t>
  </si>
  <si>
    <t>Bisa cetak DPA dan muncul menu detail</t>
  </si>
  <si>
    <r>
      <rPr>
        <u/>
        <sz val="10"/>
        <color rgb="FF1155CC"/>
        <rFont val="Arial"/>
      </rPr>
      <t xml:space="preserve">https://prnt.sc/ZRQS8VwAcih3
</t>
    </r>
    <r>
      <rPr>
        <sz val="10"/>
        <color rgb="FF000000"/>
        <rFont val="Arial"/>
      </rPr>
      <t xml:space="preserve">https://prnt.sc/ySFtWetKxh6a
</t>
    </r>
    <r>
      <rPr>
        <u/>
        <sz val="10"/>
        <color rgb="FF1155CC"/>
        <rFont val="Arial"/>
      </rPr>
      <t>https://prnt.sc/g-HNPAgLrXmd</t>
    </r>
  </si>
  <si>
    <r>
      <t xml:space="preserve">Confirm 
</t>
    </r>
    <r>
      <rPr>
        <u/>
        <sz val="10"/>
        <color rgb="FF1155CC"/>
        <rFont val="Arial"/>
      </rPr>
      <t>https://prnt.sc/BkRbIiu5febm</t>
    </r>
  </si>
  <si>
    <t>Kecamatan Kupang Tengah</t>
  </si>
  <si>
    <t>PA: 198110012006041015
Password: Kupangkab24#@!D</t>
  </si>
  <si>
    <t>Double Rekening Belanja pada penarikan Belanja untuk :
Kegiatan 1.01.01.2.06 - Administrasi Umum Perangkat Daerah
Sub Kegiatan 1.01.01.2.06.0008 - Fasilitasi Kunjungan Tamu
Belanja Makanan dan Minuman Rapat
5.1.02.01.01.0052
Dan 
Kegiatan
7.01.03.2.02 - Kegiatan Pemberdayaan Kelurahan
Sub Kegiatan
7.01.03.2.02.0003 - Pemberdayaan Masyarakat di Kelurahan
Belanja Alat/Bahan untuk Kegiatan Kantor- Bahan Cetak
5.1.02.01.01.0026
serta
Belanja Alat/Bahan untuk Kegiatan Kantor-Bahan Komputer
5.1.02.01.01.0029
Dan
Kegiatan 7.01.05.2.01 - Penyelenggaraan Urusan Pemerintahan Umum Sesuai Penugasan Kepala Daerah
Sub Kegiatan 7.01.05.2.01.0002 - Fasilitasi, Koordinasi dan Pembinaan (Bimtek, Sosialisasi, Konsultasi) Wawasan Kebangsaan dan Ketahanan Nasional
Belanja Alat/Bahan untuk Kegiatan Kantor- Bahan Cetak
5.1.02.01.01.0026</t>
  </si>
  <si>
    <r>
      <rPr>
        <u/>
        <sz val="10"/>
        <color rgb="FF1155CC"/>
        <rFont val="Arial"/>
      </rPr>
      <t xml:space="preserve">https://prnt.sc/s8hqRY9FidCS
https://prnt.sc/7UBHwbW6DcLo
</t>
    </r>
    <r>
      <rPr>
        <sz val="10"/>
        <color rgb="FF000000"/>
        <rFont val="Arial"/>
      </rPr>
      <t>https://prnt.sc/fUO_N6Gh0T02</t>
    </r>
  </si>
  <si>
    <t>Confirm 
https://prnt.sc/BkRbIiu5febm</t>
  </si>
  <si>
    <t>PA : 197008132000121004
Pass : Kotasari01#@!A</t>
  </si>
  <si>
    <r>
      <rPr>
        <sz val="10"/>
        <color theme="1"/>
        <rFont val="Arial"/>
      </rPr>
      <t xml:space="preserve">Terjadi dobel rincian belanja pada :
Program : Penunjang Urusan Pemerintahan
Kegiatan : Penyediaan Jasa Penunjang Urusan Pemerintahan Daerah
Subkeg : Penyediaan Jasa Peralatan dan Perlengkapan Kantor
</t>
    </r>
    <r>
      <rPr>
        <b/>
        <sz val="10"/>
        <color theme="1"/>
        <rFont val="Arial"/>
      </rPr>
      <t>Belanja Pemelihaaraan Alat Kantor dan Rumah Tangga-Alat Kantor-Alat Kantor Liannya</t>
    </r>
    <r>
      <rPr>
        <sz val="10"/>
        <color theme="1"/>
        <rFont val="Arial"/>
      </rPr>
      <t xml:space="preserve">
</t>
    </r>
  </si>
  <si>
    <t>Kecamatan Insana Utara</t>
  </si>
  <si>
    <t>PA : 198106032000121003
Pass : timortengahutarakab01#@!A</t>
  </si>
  <si>
    <r>
      <rPr>
        <sz val="10"/>
        <color theme="1"/>
        <rFont val="Arial"/>
      </rPr>
      <t xml:space="preserve">Terjadi dobel rincian belanja pada :
Program : Penunjang Urusan Pemerintahan
Kegiatan :Administrasi Umum Daerah
Subkeg: Penyediaan Barang Cetakan dan Penggandaan
</t>
    </r>
    <r>
      <rPr>
        <b/>
        <sz val="10"/>
        <color theme="1"/>
        <rFont val="Arial"/>
      </rPr>
      <t>Belanja Alat/Bahan Untuk Kegiatan Kantor-Bahan Cetak</t>
    </r>
    <r>
      <rPr>
        <sz val="10"/>
        <color theme="1"/>
        <rFont val="Arial"/>
      </rPr>
      <t xml:space="preserve">
</t>
    </r>
  </si>
  <si>
    <t>PA : 196802271999031004
Pass : timortengahutarakab01#@!A</t>
  </si>
  <si>
    <r>
      <rPr>
        <sz val="10"/>
        <color theme="1"/>
        <rFont val="Arial"/>
      </rPr>
      <t xml:space="preserve">Terjadi dobel rincian belanja pada :
Program : Penunjang Urusan Pemerintahan
Kegiatan : Layanan Keuangan dan Kesejahteraan DPRD
Subkeg: Pelaksanaan Medical Checkup
</t>
    </r>
    <r>
      <rPr>
        <b/>
        <sz val="10"/>
        <color theme="1"/>
        <rFont val="Arial"/>
      </rPr>
      <t>Belanja Perjalanan Dinas Paket Meeting Luar Kota</t>
    </r>
  </si>
  <si>
    <t>PA : 196904171999031014
Pass : timortengahutarakab01#@!A</t>
  </si>
  <si>
    <r>
      <rPr>
        <sz val="10"/>
        <color theme="1"/>
        <rFont val="Arial"/>
      </rPr>
      <t xml:space="preserve">Terjadi dobel rincian belanja pada :
Program : Program Pengembangan Kapasitas Daya Saing Kepemudaan 
Kegiatan : Penyadaran, Pemberdayaan, dan Pengembangan Pemuda dan Kepemudaan Terhadap Pemuda Pelapor Kabupaten/Kota, Wirausaha Muda Pemula dan Pemuda Kader
Subkeg : Pelaksaan Koordinasi dan Sinkronisasi Pemenuhan Hak Pemuda
</t>
    </r>
    <r>
      <rPr>
        <b/>
        <sz val="10"/>
        <color theme="1"/>
        <rFont val="Arial"/>
      </rPr>
      <t>Belanja Makanan dan Minuman Rapat</t>
    </r>
  </si>
  <si>
    <t xml:space="preserve">PA : 197210111994021004
Pass : timortengahutarakab01#@!A </t>
  </si>
  <si>
    <r>
      <rPr>
        <sz val="10"/>
        <color theme="1"/>
        <rFont val="Arial"/>
      </rPr>
      <t xml:space="preserve">Terjadi dobel rincian belanja pada :
Program : Penunjang Urusan Daerah
Kegiatan : Administrasi Keuangan Daerah
Subkeg : Penyediaan Gaji dan Tunjangan ASN
</t>
    </r>
    <r>
      <rPr>
        <b/>
        <sz val="10"/>
        <color theme="1"/>
        <rFont val="Arial"/>
      </rPr>
      <t>Belanja Tunjangan Keluarga PNS</t>
    </r>
  </si>
  <si>
    <t xml:space="preserve">PA : 197003311992011002
Pass : timortengahutarakab01#@!A </t>
  </si>
  <si>
    <r>
      <rPr>
        <sz val="10"/>
        <color theme="1"/>
        <rFont val="Arial"/>
      </rPr>
      <t xml:space="preserve">Terjadi dobel rincian belanja pada :
Program : Pemberdayaan Lembaga Kemasyarakatan, Lembaga Adat dan Masyarakat Hukum Adat
Kegiatan : Pemberdayaan Lembaga Kemasyarakatan yang Bergerak di Bidang Pembedayaan Desa dan Lembaga Adat Tingkat Daerah Kabupaten/Kota
Subkeg : Peningkatan Kapasitas Kelembagaan Lembaga Kemasyarakatan Desa/Kelurahan 
</t>
    </r>
    <r>
      <rPr>
        <b/>
        <sz val="10"/>
        <color theme="1"/>
        <rFont val="Arial"/>
      </rPr>
      <t>Belanja Alat/Bahan Untuk Kegiatan Kantor-Bahan Cetak</t>
    </r>
  </si>
  <si>
    <t>PA : 196801061999031012
Pass : timortengahutarakab01#@!A</t>
  </si>
  <si>
    <r>
      <rPr>
        <sz val="10"/>
        <color theme="1"/>
        <rFont val="Arial"/>
      </rPr>
      <t xml:space="preserve">Terjadi dobel rincian belanja pada :
Program : Penunjang Urusan Daerah
Kegiatan : Administrasi Keuangan Daerah
Subkeg : Penyediaan Gaji dan Tunjangan ASN
</t>
    </r>
    <r>
      <rPr>
        <b/>
        <sz val="10"/>
        <color theme="1"/>
        <rFont val="Arial"/>
      </rPr>
      <t>Belanja Tunjangan Keluarga PPPK</t>
    </r>
  </si>
  <si>
    <r>
      <rPr>
        <sz val="10"/>
        <color theme="1"/>
        <rFont val="Arial"/>
      </rPr>
      <t>Terdapat rincian pendapatan dobel pada</t>
    </r>
    <r>
      <rPr>
        <b/>
        <sz val="10"/>
        <color theme="1"/>
        <rFont val="Arial"/>
      </rPr>
      <t xml:space="preserve">
PBJT-Pegelaran Kesenian, Musik, Tari dan/atau Busana</t>
    </r>
  </si>
  <si>
    <t>Rekening Pendapatan tidak dobel</t>
  </si>
  <si>
    <t>Dinas Pangan</t>
  </si>
  <si>
    <t>PA : 196606141992032011
Password : timortengahutarakab01#@!A</t>
  </si>
  <si>
    <r>
      <rPr>
        <sz val="10"/>
        <color theme="1"/>
        <rFont val="Arial"/>
      </rPr>
      <t xml:space="preserve">Dobel Rincian Belanja
Program : Penanganan Kerawanan Pangan
Kegiatan : Penyusunan Peta Kerentanan dan Ketahanan Pangan Kecamatan
Subkeg : Penyusunan Pemuktakhiran dan Analisis Peta Ketahanan dan Kerentanan Pangan
</t>
    </r>
    <r>
      <rPr>
        <b/>
        <sz val="10"/>
        <color theme="1"/>
        <rFont val="Arial"/>
      </rPr>
      <t>Belanja Perjalanan Dinas Paket Meeting Dalam Kota</t>
    </r>
  </si>
  <si>
    <t>BP : 199211282020121010
Pass : Dpmptspttu24!</t>
  </si>
  <si>
    <r>
      <rPr>
        <sz val="10"/>
        <color theme="1"/>
        <rFont val="Arial"/>
      </rPr>
      <t xml:space="preserve">Kesalahan dalam melakukan GU Nihil disebabkan saldo yang termuat dalam menu STS sebesar Rp 7.171.940 dengan </t>
    </r>
    <r>
      <rPr>
        <b/>
        <sz val="10"/>
        <color theme="1"/>
        <rFont val="Arial"/>
      </rPr>
      <t xml:space="preserve">Nomor TBP </t>
    </r>
    <r>
      <rPr>
        <sz val="10"/>
        <color theme="1"/>
        <rFont val="Arial"/>
      </rPr>
      <t xml:space="preserve"> </t>
    </r>
    <r>
      <rPr>
        <b/>
        <sz val="10"/>
        <color theme="1"/>
        <rFont val="Arial"/>
      </rPr>
      <t xml:space="preserve">53.03/06.0/000002/UP-NIHIL/2.18.0.00.0.00.23.0000/PPR1/12/2024 </t>
    </r>
    <r>
      <rPr>
        <sz val="10"/>
        <color theme="1"/>
        <rFont val="Arial"/>
      </rPr>
      <t xml:space="preserve">dan BP tidak bisa mengganti dengan saldo GU nihil seharusnya yaitu sebesar Rp 3.585.970 karena telah divalidasi PA dan diverifikasi BUD 
</t>
    </r>
    <r>
      <rPr>
        <b/>
        <sz val="10"/>
        <color theme="1"/>
        <rFont val="Arial"/>
      </rPr>
      <t>(PENATAUSAHAAN 2024)</t>
    </r>
  </si>
  <si>
    <t>Kecamatan Oenino</t>
  </si>
  <si>
    <t>PA : 19721114 200112 1 005
Password : Oenino00#@!
PPTK : 19680210 199203 1 016
Password : Oenino00#@!</t>
  </si>
  <si>
    <t>Jusuf IQ La'a
+62 853-3334-3514</t>
  </si>
  <si>
    <t>"Double Rekening Belanja Pada DPA Penarikan Belanja untuk kegiatan 1.01.01.2.02 - Administrasi Keuangan Perangkat Daerah
Sub Kegiatan
1.01.01.2.02.0002 - Penyediaan Administrasi Pelaksanaan Tugas ASN
Belanja Alat/Bahan untuk Kegiatan Kantor-Alat Tulis Kantor
5.1.02.01.01.0024</t>
  </si>
  <si>
    <t>https://prnt.sc/XewdqBI6ibyx</t>
  </si>
  <si>
    <t>BUD : 196802041992031013
Pass : Penatausahaan2024@</t>
  </si>
  <si>
    <t>Umbu Sappy
+62 821-4583-8501</t>
  </si>
  <si>
    <t>Muncul notif invalid saat akan masuk akun KBUD, kemungkinan lupa password akun KBUD
NIP : 198302122011011005</t>
  </si>
  <si>
    <t>bisa login kembali</t>
  </si>
  <si>
    <r>
      <t xml:space="preserve">Silahkan diarahkan untuk reset password mandiri pada akun BUD menu pegawai - reset password
</t>
    </r>
    <r>
      <rPr>
        <u/>
        <sz val="10"/>
        <color rgb="FF1155CC"/>
        <rFont val="Arial"/>
      </rPr>
      <t>https://prnt.sc/JrkrEsh3jMuy</t>
    </r>
    <r>
      <rPr>
        <sz val="10"/>
        <color rgb="FF000000"/>
        <rFont val="Arial"/>
        <scheme val="minor"/>
      </rPr>
      <t xml:space="preserve"> </t>
    </r>
  </si>
  <si>
    <t>Nicxon P Mangeke</t>
  </si>
  <si>
    <t>1. Ada SKPD yang mengalami pendobelan rekening pada sub kegiatan saat input RAK
2. SKPD yang mengalami kendala tersebut adalah:
a) Kecamatan Kota Waikabubak</t>
  </si>
  <si>
    <t>https://prnt.sc/RcfA8RKdWNB4</t>
  </si>
  <si>
    <t>BP : 197907111997032004 
password : beluka
BUD : 198205092000121002</t>
  </si>
  <si>
    <t>0812-8318-8558</t>
  </si>
  <si>
    <r>
      <rPr>
        <sz val="10"/>
        <color theme="1"/>
        <rFont val="Arial"/>
      </rPr>
      <t xml:space="preserve">Kesalakan log in NIP : 197907111997032004. Adrianus Bere, S.AP dan seharusnya nama </t>
    </r>
    <r>
      <rPr>
        <b/>
        <sz val="10"/>
        <color theme="1"/>
        <rFont val="Arial"/>
      </rPr>
      <t>Agnes Lusia Fahiberek</t>
    </r>
  </si>
  <si>
    <t xml:space="preserve">NIP Sesuai </t>
  </si>
  <si>
    <t>Nama bisa diedit mandiri pada menu profile</t>
  </si>
  <si>
    <t>PA : 196812311991031091 ,pasword : Dikbudlobar@24</t>
  </si>
  <si>
    <t xml:space="preserve">Tidak bisa tugaskan kepada PPTK karena ada notifikasi cant scan into dest[2]: cannot scan NULL into *int64  . Program : program pengelolaan pendidikan 1.01.02
Kegiatan : Pengelolaan Pendidikan Anak Usia Dini (PAUD) 01.01.02.2.03
Sub kegiatan : semua sub kegiatan , PPTK : MUHAMMAD SUANDI, S.IP.
198007072007011015
</t>
  </si>
  <si>
    <t>bisa tugas kan PPTK</t>
  </si>
  <si>
    <t>https://prnt.sc/vTs1RQvydCe1</t>
  </si>
  <si>
    <t>https://prnt.sc/vJ_z1c4UQQ6x</t>
  </si>
  <si>
    <t>23/1/25</t>
  </si>
  <si>
    <t>198205092000121002</t>
  </si>
  <si>
    <t>+62 812-8318-8558</t>
  </si>
  <si>
    <t>Akun Kepala Badan hanya muncul sebagai BUD, sebagai PA tidak muncul</t>
  </si>
  <si>
    <t>Jo Genggar</t>
  </si>
  <si>
    <t>Mohon bantuan, kami sudah menambahkan satu pengguna baru (tambah pengguna) pada SIPD TA. 2025, namun belum menambahkan pegawai sebagai Bendahara Pengeluaran. Terdapat kesalahan penulisan nama (Kurang satu huruf) Nama : FLORIANUS VANLI ULTON, NIP. : 199705042022021002 tetapi diinput Nama : FLORIANUS VANLI UTON, NIP. 199705042022021002</t>
  </si>
  <si>
    <t>https://prnt.sc/fMK_0Cfc7cob</t>
  </si>
  <si>
    <r>
      <rPr>
        <u/>
        <sz val="10"/>
        <color rgb="FF1155CC"/>
        <rFont val="Arial"/>
      </rPr>
      <t>https://prnt.sc/HJ8MBFT_rSTI</t>
    </r>
    <r>
      <rPr>
        <u/>
        <sz val="10"/>
        <color rgb="FF000000"/>
        <rFont val="Arial"/>
      </rPr>
      <t xml:space="preserve">     </t>
    </r>
    <r>
      <rPr>
        <u/>
        <sz val="10"/>
        <color rgb="FF1155CC"/>
        <rFont val="Arial"/>
      </rPr>
      <t>https://prnt.sc/8rgQddarA2-_</t>
    </r>
  </si>
  <si>
    <t>DINAS KOMUNIKASI DAN INFORMATIKA, SEKRETARIAT DAERAH, SATUAN POLISI PAMONG PRAJA, DINAS PENDIDIKAN, BADAN KEPEGAWAIAN DAERAH DAN PENGEMBANGAN SUMBER DAYA MANUSIA</t>
  </si>
  <si>
    <t xml:space="preserve">Rekening Belanja yang Double, Pagu pada Detail DPA – Penarikan – Belanja – Rekening 
Belanja menjadi lebih besar dari Pagu Anggaran sehingga setelah selesai menginput 
Anggaran Kas, pada kegiatan tersebut tidak dapat divalidasi oleh Pengguna Anggaran.
</t>
  </si>
  <si>
    <t>https://docs.google.com/document/d/1FtK7EawZn4qbavhgibU_3Vh1bXLQGTqCProHcfFbyVA/edit?tab=t.0</t>
  </si>
  <si>
    <t>https://prnt.sc/I20EQfXsIH_C</t>
  </si>
  <si>
    <t>Kecamatan Sulamu</t>
  </si>
  <si>
    <t xml:space="preserve">BUD : 196510021989121001
Pass BUD_RI2025@pa
</t>
  </si>
  <si>
    <t>PA Kecamatan Sulamu tidak muncul pada Pegawai di akun BUD dan ketika login tidak ditemukan namun pada menu pemutakhiran di BUD ada MARKUS FANGGIDAE. SH
NIP: 196910201990031008
Pass : Kupangkab24#@!S</t>
  </si>
  <si>
    <t>PA Berhasil Login dan muncul di Pegawai</t>
  </si>
  <si>
    <t>https://prnt.sc/vihexBFpoiu0
https://prnt.sc/JfPu7oiGwxmH</t>
  </si>
  <si>
    <r>
      <t xml:space="preserve">Confirm 
</t>
    </r>
    <r>
      <rPr>
        <u/>
        <sz val="10"/>
        <color rgb="FF1155CC"/>
        <rFont val="Arial"/>
      </rPr>
      <t>https://prnt.sc/wFTe4DXEo96B</t>
    </r>
  </si>
  <si>
    <t>Dinas Perindustrian, Perdagangan, Koperasi dan UMKM</t>
  </si>
  <si>
    <t xml:space="preserve">196911212002121006
Pass : @Kupangkab24
</t>
  </si>
  <si>
    <t>Muncul 2 Opsi saat login PA dan KPA untuk sebagai KPA dihilangkan, hanya muncul sebagai PA</t>
  </si>
  <si>
    <t>Hanya sebagai PA</t>
  </si>
  <si>
    <t>https://prnt.sc/V13-a6-Nh1Km</t>
  </si>
  <si>
    <r>
      <t xml:space="preserve">Confirm 
</t>
    </r>
    <r>
      <rPr>
        <u/>
        <sz val="10"/>
        <color rgb="FF1155CC"/>
        <rFont val="Arial"/>
      </rPr>
      <t>https://prnt.sc/mtHOSRL3hG7v</t>
    </r>
    <r>
      <rPr>
        <sz val="10"/>
        <color rgb="FF000000"/>
        <rFont val="Arial"/>
        <scheme val="minor"/>
      </rPr>
      <t xml:space="preserve"> </t>
    </r>
  </si>
  <si>
    <t>PA : 196609171986031006
Pass : Manggaraikab@2025</t>
  </si>
  <si>
    <t>Double Rekening Belanja pada penarikan Belanja untuk :
Program
1.03.11 - Program Pengembangan Jasa Konstruksi
Kegiatan
1.03.11.2.01 - Penyelenggaraan Pelatihan Tenaga Terampil Konstruksi
Sub Kegiatan
1.03.11.2.01.0010 - Fasilitasi Sertifikasi Tenaga Kerja Konstruksi Kualifikasi Jabatan Operator dan Teknisi atau Analis
Honorarium Narasumber atau Pembahas, Moderator, Pembawa Acara, dan Panitia
5.1.02.02.01.0003</t>
  </si>
  <si>
    <t>https://prnt.sc/baXvp5bEDDr2</t>
  </si>
  <si>
    <r>
      <t xml:space="preserve">Confirm 
</t>
    </r>
    <r>
      <rPr>
        <u/>
        <sz val="10"/>
        <color rgb="FF1155CC"/>
        <rFont val="Arial"/>
      </rPr>
      <t>https://prnt.sc/60s7smX_e6fa</t>
    </r>
  </si>
  <si>
    <t>PA 196906072006041015
Pass : Dinsos**123</t>
  </si>
  <si>
    <t>~💙Oyen_Wangga💙
+62 813-3737-2937</t>
  </si>
  <si>
    <t>Double Rekening Belanja pada penarikan Belanja untuk :
Program
1.06.04 - Program Rehabilitasi Sosial
Kegiatan
1.06.04.2.01 - Rehabilitasi Sosial Dasar Penyandang Disabilitas Terlantar, Anak Terlantar, Lanjut Usia Terlantar, serta Gelandangan Pengemis di Luar Panti Sosial
Sub Kegiatan
1.06.04.2.01.0006 - Pemberian Bimbingan Sosial kepada Keluarga Penyandang Disabilitas Terlantar, Anak Terlantar, Lanjut Usia Terlantar, serta Gelandangan Pengemis dan Masyarakat
Belanja Alat/Bahan untuk Kegiatan Kantor-Alat Tulis Kantor
5.1.02.01.01.0024</t>
  </si>
  <si>
    <t>https://prnt.sc/G2pvkdHXwP6T</t>
  </si>
  <si>
    <t>Confirm 
https://prnt.sc/yplCqvJz5XLk</t>
  </si>
  <si>
    <t>Dinas Koperasi,Usaha Kecil Menengah dan Tenaga Kerja</t>
  </si>
  <si>
    <t>PA : 197106212001121004
Pass : Manggaraikab@2024</t>
  </si>
  <si>
    <t>Double Rekening Belanja pada penarikan Belanja untuk :
Program
2.07.03 - Program Pelatihan Kerja Dan Produktivitas Tenaga Kerja
Kegiatan
2.07.03.2.01 - Pelaksanaan Pelatihan berdasarkan Unit Kompetensi
Sub Kegiatan
2.07.03.2.01.0001 - Proses Pelaksanaan Pendidikan dan Pelatihan Keterampilan bagi Pencari Kerja berdasarkan Klaster Kompetensi 
Belanja Perjalanan Dinas Dalam Kota
5.1.02.04.01.0003</t>
  </si>
  <si>
    <t>https://prnt.sc/lgd6pr4r3PtV</t>
  </si>
  <si>
    <r>
      <t xml:space="preserve">Confirm 
</t>
    </r>
    <r>
      <rPr>
        <u/>
        <sz val="10"/>
        <color rgb="FF1155CC"/>
        <rFont val="Arial"/>
      </rPr>
      <t>https://prnt.sc/7zRtfkCvD8Hs</t>
    </r>
  </si>
  <si>
    <t>PA : 19680618 199702 1 002
Pass : Qwerty123*</t>
  </si>
  <si>
    <t>Double Rekening Belanja pada penarikan Belanja untuk :
Program
3.26.05 - Program Pengembangan Sumber Daya Pariwisata Dan Ekonomi Kreatif
Kegiatan
3.26.05.2.01 - Pelaksanaan Peningkatan Kapasitas Sumber Daya Manusia Pariwisata dan Ekonomi Kreatif Tingkat Dasar
Sub Kegiatan
3.26.05.2.01.0006 - Fasilitasi Pengembangan Kompetensi Sumber Daya Manusia Ekonomi Kreatif
Belanja Alat/Bahan untuk Kegiatan Kantor- Bahan Cetak
5.1.02.01.01.0026</t>
  </si>
  <si>
    <t>https://prnt.sc/Ca_RWzxOnmFy</t>
  </si>
  <si>
    <t>Confirm 
https://prnt.sc/BgFR9iIkQvRQ</t>
  </si>
  <si>
    <t>PA : 197002241997031005
Pass : Manggaraikab@12025</t>
  </si>
  <si>
    <t>Double Rekening Belanja pada penarikan Belanja untuk :
Program
1.05.02 - Program Peningkatan Ketenteraman Dan Ketertiban Umum
Kegiatan
1.05.02.2.01 - Penanganan Gangguan Ketenteraman dan Ketertiban Umum dalam 1 (Satu) Daerah Kabupaten/Kota
Sub Kegiatan
1.05.02.2.01.0005 - Peningkatan Kapasitas SDM Satuan Polisi Pamongpraja dan Satuan Perlindungan Masyarakat Termasuk dalam Pelaksanaan Tugas yang Bernuansa Hak Asasi Manusia
Belanja Alat/Bahan untuk Kegiatan Kantor- Bahan Cetak
5.1.02.01.01.0026</t>
  </si>
  <si>
    <t>https://prnt.sc/zbXmLwrPuj8G</t>
  </si>
  <si>
    <r>
      <t xml:space="preserve">Confirm 
</t>
    </r>
    <r>
      <rPr>
        <u/>
        <sz val="10"/>
        <color rgb="FF1155CC"/>
        <rFont val="Arial"/>
      </rPr>
      <t>https://prnt.sc/LPU-CRuT3_yI</t>
    </r>
  </si>
  <si>
    <t>PA : 196704091989031015
Pass : Manggaraikab@#2024</t>
  </si>
  <si>
    <t>Double Rekening Belanja pada penarikan Belanja untuk :
Program
7.01.06 - Program Pembinaan Dan Pengawasan Pemerintahan Desa
Kegiatan
7.01.06.2.01 - Fasilitasi, Rekomendasi dan Koordinasi Pembinaan dan Pengawasan Pemerintahan Desa
Sub Kegiatan
7.01.06.2.01.0003 - Fasilitasi Pengelolaan Keuangan Desa dan Pendayagunaan Aset Desa
Belanja Perjalanan Dinas Dalam Kota
5.1.02.04.01.0003</t>
  </si>
  <si>
    <t>https://prnt.sc/wVulO3BCQ9GE</t>
  </si>
  <si>
    <r>
      <t xml:space="preserve">Confirm 
</t>
    </r>
    <r>
      <rPr>
        <u/>
        <sz val="10"/>
        <color rgb="FF1155CC"/>
        <rFont val="Arial"/>
      </rPr>
      <t>https://prnt.sc/YG9x_g9CinAh</t>
    </r>
  </si>
  <si>
    <t>Badan Kesatuan Bangsa, dan Politik Daerah</t>
  </si>
  <si>
    <t>PA : 196809032000121004
Pass : Manggaraikab22@</t>
  </si>
  <si>
    <t>Double Rekening Belanja pada penarikan Belanja untuk :
Program
8.01.04 - Program Pemberdayaan Dan Pengawasan Organisasi Kemasyarakatan
Kegiatan
8.01.04.2.01 - Perumusan Kebijakan Teknis dan Pemantapan Pelaksanaan Bidang Pemberdayaan dan Pengawasan Organisasi Kemasyarakatan
Sub Kegiatan
8.01.04.2.01.0005 - Pelaksanaan Monitoring, Evaluasi dan Pelaporan di Bidang Pendaftaran Ormas, Pemberdayaan Ormas, Evaluasi dan Mediasi Sengketa Ormas, Pengawasan Ormas dan Ormas Asing di Daerah
Belanja Alat/Bahan untuk Kegiatan Kantor- Kertas dan Cover
5.1.02.01.01.0025</t>
  </si>
  <si>
    <t>https://prnt.sc/hvs6rSO5lnkH</t>
  </si>
  <si>
    <t>PA : 197604302009031002
Pass : @Dinkesmanggarai123</t>
  </si>
  <si>
    <t>Double Rekening Belanja pada penarikan Belanja untuk :
Program
1.02.02 - Program Pemenuhan Upaya Kesehatan Perorangan Dan Upaya Kesehatan Masyarakat
Kegiatan
1.02.02.2.02 - Penyediaan Layanan Kesehatan untuk UKM dan UKP Rujukan Tingkat Daerah Kabupaten/Kota
Sub Kegiatan
1.02.02.2.02.0001 - Pengelolaan Pelayanan Kesehatan Ibu Hamil
Belanja Jasa Tenaga Kesehatan
5.1.02.02.01.0014</t>
  </si>
  <si>
    <t>https://prnt.sc/K7SrQDJZq-P3</t>
  </si>
  <si>
    <t>Kab. Halmahera Tengah</t>
  </si>
  <si>
    <t xml:space="preserve">Badan Pengelola Perbatasan </t>
  </si>
  <si>
    <t>Usernama PA   :  19780604 200501 1 013
Password  :   halmaheratengahkab@1A
Username BP   :  19841206 200903 2 002
Password  :  Bppdhalteng25%</t>
  </si>
  <si>
    <t>~Firman S
+62 813-4111-5090</t>
  </si>
  <si>
    <t>Permohonan pengajuan rekening Bank tidak muncul di akun PA "Data Tidak DItemukan"</t>
  </si>
  <si>
    <t>Rekening Muncul di PA</t>
  </si>
  <si>
    <t>https://prnt.sc/MqeZF4knRmmI
https://prnt.sc/BzUOHZoLPfk_</t>
  </si>
  <si>
    <r>
      <t xml:space="preserve">Confirm 
</t>
    </r>
    <r>
      <rPr>
        <u/>
        <sz val="10"/>
        <color rgb="FF1155CC"/>
        <rFont val="Arial"/>
      </rPr>
      <t>https://prnt.sc/pXl6lWW6WyR5</t>
    </r>
  </si>
  <si>
    <t>User KPA : 196801011993031035
Pasword: Sumbatengahkab@2024</t>
  </si>
  <si>
    <t>~UMBU SAPPY PATEDUK
+62 821-4583-8501</t>
  </si>
  <si>
    <t>Muncul Notif "Anda tidak diizinkan mengakses rute ini" saat masuk ke halaman dashboard</t>
  </si>
  <si>
    <t>Notif Hilang</t>
  </si>
  <si>
    <t>https://prnt.sc/w_xsT4D5OhWK</t>
  </si>
  <si>
    <r>
      <t xml:space="preserve">Confirm 
</t>
    </r>
    <r>
      <rPr>
        <u/>
        <sz val="10"/>
        <color rgb="FF1155CC"/>
        <rFont val="Arial"/>
      </rPr>
      <t>https://prnt.sc/BZBDr5iwOqfV</t>
    </r>
  </si>
  <si>
    <t>User PA : 19680704 1997031009
Pasword : Sumbatengahkab@2024</t>
  </si>
  <si>
    <t>Anggaran tidak muncul pada dashboard dan data penugasan maupun pelimpahan data tidak ditemukan</t>
  </si>
  <si>
    <t>Anggaran muncul dan bisa melimpahkan dan menugaskan PPTK</t>
  </si>
  <si>
    <t>https://prnt.sc/xSvyLa0QTLWD</t>
  </si>
  <si>
    <r>
      <t xml:space="preserve">Confirm 
</t>
    </r>
    <r>
      <rPr>
        <u/>
        <sz val="10"/>
        <color rgb="FF1155CC"/>
        <rFont val="Arial"/>
      </rPr>
      <t>https://prnt.sc/iHckcZmJ5Wz8</t>
    </r>
  </si>
  <si>
    <t xml:space="preserve">User PA     : 19720606 199603 1 004
Password :  Sumbatengahkab24@
User PPTK : 19860827 200804 2 001
Password : Sumbatengahkab24@
</t>
  </si>
  <si>
    <t>Double Rekening Belanja pada penarikan Belanja untuk :
Program
1.02.02 - Program Pemenuhan Upaya Kesehatan Perorangan Dan Upaya Kesehatan Masyarakat
Kegiatan
1.02.02.2.02 - Penyediaan Layanan Kesehatan untuk UKM dan UKP Rujukan Tingkat Daerah Kabupaten/Kota
Sub Kegiatan
Belanja Alat/Bahan untuk Kegiatan Kantor-Alat Tulis Kantor
5.1.02.01.01.0024</t>
  </si>
  <si>
    <t>https://prnt.sc/yOqN9cFijswB</t>
  </si>
  <si>
    <r>
      <t xml:space="preserve">Confirm 
</t>
    </r>
    <r>
      <rPr>
        <u/>
        <sz val="10"/>
        <color rgb="FF1155CC"/>
        <rFont val="Arial"/>
      </rPr>
      <t>https://prnt.sc/l1IpK_R-Ftgu</t>
    </r>
  </si>
  <si>
    <t>Provinsi Papua Selatan</t>
  </si>
  <si>
    <t>BADAN PENGELOLAAN PENDAPATAN KEUANGAN DAN ASET DAERAH</t>
  </si>
  <si>
    <t>Pa  : 197304082001121002
Password : Papuaselatanprov25@!</t>
  </si>
  <si>
    <t>~𝒞𝒶𝓁 🍃
+62 822-4887-7737</t>
  </si>
  <si>
    <t>https://prnt.sc/0mRZF_tbHrFp</t>
  </si>
  <si>
    <r>
      <t xml:space="preserve">Confirm 
</t>
    </r>
    <r>
      <rPr>
        <u/>
        <sz val="10"/>
        <color rgb="FF1155CC"/>
        <rFont val="Arial"/>
      </rPr>
      <t>https://prnt.sc/T4Ux5VbJ9tCL</t>
    </r>
  </si>
  <si>
    <t>Kab. Yalimo</t>
  </si>
  <si>
    <t>Badan Penanggulangan Bencana</t>
  </si>
  <si>
    <t>akun PA (BPBD) :
user : 198603242011041002
pas : Kab.yalimo01#@!A</t>
  </si>
  <si>
    <t>~AK
+62 813-1335-3555</t>
  </si>
  <si>
    <t>https://prnt.sc/pXPO809rDFrN</t>
  </si>
  <si>
    <r>
      <t xml:space="preserve">Confirm 
</t>
    </r>
    <r>
      <rPr>
        <u/>
        <sz val="10"/>
        <color rgb="FF1155CC"/>
        <rFont val="Arial"/>
      </rPr>
      <t>https://prnt.sc/EuwDw7shweFQ</t>
    </r>
  </si>
  <si>
    <t>DInas Kesehatan / RSUD</t>
  </si>
  <si>
    <t xml:space="preserve">User PA Dinas Kesehatan : 19790609 201001 2 018
Pasword : Dinkes24@
KPA Rumah Sakit : 198301082014121001
Pasword : @Alorkab001
User Bendahara UOBK Rumah Sakit : 198412072014062004
Pasword Bendahara UBOK Rumah Sakit : @Alorkab01
</t>
  </si>
  <si>
    <t>Pada saat login menggunakan User KPA Rumah Sakit muncul notif KPA double 2 kali sebagai berikut:</t>
  </si>
  <si>
    <t>Mohon bantuan dapat dihapus salah satunya.</t>
  </si>
  <si>
    <t>https://prnt.sc/-q4lbM1mqzAl</t>
  </si>
  <si>
    <r>
      <t xml:space="preserve">Confirm 
</t>
    </r>
    <r>
      <rPr>
        <u/>
        <sz val="10"/>
        <color rgb="FF1155CC"/>
        <rFont val="Arial"/>
      </rPr>
      <t>https://prnt.sc/DpAeTc1pN27a</t>
    </r>
  </si>
  <si>
    <t>0206/2025</t>
  </si>
  <si>
    <t>Bendahara Rumah Sakit Daerah telah dipilih BENDAHARA UBOK tetapi pada saat membuat SPP UP muncul notif , Pelimpahan KPA telah dibuat, Penugasan PPTK pun suda, SPD Triwulan 1 telah terbit tetapi tidak bisa membuat SPP UP.</t>
  </si>
  <si>
    <t>https://prnt.sc/D_e5TBWtKj9D</t>
  </si>
  <si>
    <t>terapkan dulu nilai UPnya untuk rs tersebut</t>
  </si>
  <si>
    <t>Rekening Belanja yang Double, Pagu pada Detail DPA – Penarikan – Belanja – Rekening 
Belanja menjadi lebih besar dari Pagu Anggaran.
Sehingga setelah selesai menginput Anggaran Kas, pada kegiatan tersebut tidak dapat 
divalidasi oleh Pengguna Anggaran.</t>
  </si>
  <si>
    <t>https://prnt.sc/Ux9bBc9ljeZy</t>
  </si>
  <si>
    <r>
      <t xml:space="preserve">Confirm 
</t>
    </r>
    <r>
      <rPr>
        <u/>
        <sz val="10"/>
        <color rgb="FF1155CC"/>
        <rFont val="Arial"/>
      </rPr>
      <t>https://prnt.sc/AFLO6FJxJjxD</t>
    </r>
  </si>
  <si>
    <t xml:space="preserve">Dinas Pekerjaan Umum dan Perumahan Rakyat </t>
  </si>
  <si>
    <t xml:space="preserve">PA : 197202221996101001
Pass : Papuaselatanprov25@ </t>
  </si>
  <si>
    <t>Helpdesk regional V</t>
  </si>
  <si>
    <t>Tidak bisa menambahkan NIP 19760729 201004 1 003 muncul notif nip sudah digunakan</t>
  </si>
  <si>
    <t>Bisa Menambahkan Pengguna</t>
  </si>
  <si>
    <t>https://prnt.sc/WQHkVyPaXIIr</t>
  </si>
  <si>
    <t>nip sudah ada atas nama FRANSISKUS CIWE, SE</t>
  </si>
  <si>
    <t>PA/BUD : 197811262003121004
Pass : Kab.yalimo01#@!A</t>
  </si>
  <si>
    <t>Tidak bisa mutakhirkan PA THIMEUS WALILO,S.Sos 197608142010041001 muncul notif  gagal menghapus pegawai lama. - no rows in result set</t>
  </si>
  <si>
    <t>Bisa Mutakhirkan PA</t>
  </si>
  <si>
    <t>https://prnt.sc/aPim1a-vob64</t>
  </si>
  <si>
    <t>PA : 19650726 199011 1 001
BP : 19671006 200012 1 003
Pass : Manggaraikab@2024</t>
  </si>
  <si>
    <t>Maureen
081337372937</t>
  </si>
  <si>
    <t>rekening BP tidak aktif setelah pembuatan rekening bpp 
Nomor Rekening BP : 00601050002520 (Bank NTT)</t>
  </si>
  <si>
    <t>https://prnt.sc/n_X7gmP8FB-A</t>
  </si>
  <si>
    <r>
      <t xml:space="preserve">Confirm 
</t>
    </r>
    <r>
      <rPr>
        <u/>
        <sz val="10"/>
        <color rgb="FF1155CC"/>
        <rFont val="Arial"/>
      </rPr>
      <t>https://prnt.sc/uTBV55ysln2x</t>
    </r>
  </si>
  <si>
    <t>Kab. Merauke</t>
  </si>
  <si>
    <t>Distrik Elikobel</t>
  </si>
  <si>
    <t>PA : 196712311994011028 
Pass : Elikob3l*1</t>
  </si>
  <si>
    <t>Rino Rio Kent
0853-2225-0578</t>
  </si>
  <si>
    <t>Double Rekening Belanja pada penarikan Belanja untuk :
Program
1.02.02 - Program Pemenuhan Upaya Kesehatan Perorangan Dan Upaya Kesehatan Masyarakat
Kegiatan
1.02.02.2.02 - Penyediaan Layanan Kesehatan untuk UKM dan UKP Rujukan Tingkat Daerah Kabupaten/Kota
Sub Kegiatan
Belanja Alat/Bahan untuk Kegiatan Kantor-Alat Tulis Kantor
5.1.02.01.01.0024</t>
  </si>
  <si>
    <t>BUD : 197503032009041004
Pass : Manokwarikab202407@</t>
  </si>
  <si>
    <t>085244750148 
Frengki</t>
  </si>
  <si>
    <t>Tidak dapat cetak SPP dan SPM muncul notif "gagal mengambil data"</t>
  </si>
  <si>
    <t>https://prnt.sc/-2NzfDxemsrv</t>
  </si>
  <si>
    <t>Distrik Manokwari Utara</t>
  </si>
  <si>
    <t>PA:197803142009091001
password:Manokwarikab14@</t>
  </si>
  <si>
    <t>Anggaran tidak muncul pada dashboard dan data penugasan maupun pelimpahan data tidak ditemukan (TA 2024)</t>
  </si>
  <si>
    <t>https://prnt.sc/UVQN348jXhle</t>
  </si>
  <si>
    <r>
      <t xml:space="preserve">Confirm 
</t>
    </r>
    <r>
      <rPr>
        <u/>
        <sz val="10"/>
        <color rgb="FF1155CC"/>
        <rFont val="Arial"/>
      </rPr>
      <t>https://prnt.sc/2iJpiqr5adJI</t>
    </r>
  </si>
  <si>
    <t xml:space="preserve">User dan Pass Bend. Dinas Pengendalian Penduduk dan KB                                  User : 198410102008012009                          Pass : kepulauanarukab                                 User dan Pass KBUD                                    User : 198506082010011024                          Pass : K_BUD.ARU@24
</t>
  </si>
  <si>
    <t xml:space="preserve">Yani Madubun
</t>
  </si>
  <si>
    <t xml:space="preserve">Terdapat 2 kali pencairan SP2D pada Dinas Pengendalian Penduduk dan KB dengan No. SP2D : 81.07/04.0/000053/LS/2.14.0.00.0.00.01.0000/PR/12/2024 dan 81.07/04.0/000054/LS/2.14.0.00.0.00.01.0000/PR/12/2024, Tanggal 13 Desember 2024 "Pembayaran Lunas 100% Belanja Modal Alat Kedokteran Keluarga Berencana BKB KIT Stunting Sesuai SP Nomor : 400.13.1/11/DPPKB/E-KATALOG/VII/2024 Tanggal 01 Juli 2024 Tahun 2024 Dinas Pengendalian Penduduk dan Keluarga Berencana"
</t>
  </si>
  <si>
    <t xml:space="preserve">Agar salah satu SP2D tersebut di lepas
</t>
  </si>
  <si>
    <t>unprove jurnal nomor 81.07/11.0/000013/JUR-BLJ/SP2D-LS/2.14.0.00.0.00.01.0000/01/2025</t>
  </si>
  <si>
    <t>RSUD Dr. Den. Mboi</t>
  </si>
  <si>
    <t xml:space="preserve">BUD : 197801152001121005
Pass : BUDKabManggarai@2025
</t>
  </si>
  <si>
    <t>Mohon untuk dihapuskan UP di RSUD Dr.Den Mboi dikarenakan sudah berganti menjadi RSUD Ruteng</t>
  </si>
  <si>
    <t>UP tidak ada nominalnya lagi</t>
  </si>
  <si>
    <t>BP : 197510201999032007
Pass : Manggaraikab@2025</t>
  </si>
  <si>
    <r>
      <rPr>
        <sz val="10"/>
        <color theme="1"/>
        <rFont val="Arial"/>
      </rPr>
      <t>Mohon pembatalan STS dengan no :
 53.10/07.0/000015/LS/1.01.2.19.0.00.02.0000/PPR2/12/2024
Nominal : 32.485.493 (</t>
    </r>
    <r>
      <rPr>
        <b/>
        <sz val="10"/>
        <color theme="1"/>
        <rFont val="Arial"/>
      </rPr>
      <t>penatausahaan 2024</t>
    </r>
    <r>
      <rPr>
        <sz val="10"/>
        <color theme="1"/>
        <rFont val="Arial"/>
      </rPr>
      <t>)</t>
    </r>
  </si>
  <si>
    <t>sts dibatalkan</t>
  </si>
  <si>
    <t>unapprove jurnal 53.10/11.0/000002/JUR-BLJ/STS/1.01.2.19.0.00.02.0000/01/2025</t>
  </si>
  <si>
    <t>PA / Sekda
197012041992011002
timortengahselatankab01#@!AS
BUD
196504251993031011
sipdppkdtts2024</t>
  </si>
  <si>
    <t>Dani
081353046629</t>
  </si>
  <si>
    <t xml:space="preserve">Tidak bisa pelimpahan KPA ke 6 bagian terdapat notifikasi error, dimana dalam tampilan anggaran terdapat PAGU seharusnya adalah 26.867.886.527,00 dan dalam  penyusunan RAK yang ada tertera cuma 3 bagian : Bagian Hukum, Bagian Pengadaan Barang dan Jasa serta Bagian Organisasi </t>
  </si>
  <si>
    <t>Pelimpahan berhasil</t>
  </si>
  <si>
    <r>
      <rPr>
        <u/>
        <sz val="10"/>
        <color rgb="FF1155CC"/>
        <rFont val="Arial"/>
      </rPr>
      <t>https://prnt.sc/sHDpWWgRxewv</t>
    </r>
    <r>
      <rPr>
        <sz val="10"/>
        <rFont val="Arial"/>
      </rPr>
      <t xml:space="preserve"> 
</t>
    </r>
    <r>
      <rPr>
        <u/>
        <sz val="10"/>
        <color rgb="FF1155CC"/>
        <rFont val="Arial"/>
      </rPr>
      <t>https://prnt.sc/kDIg6580uEYn</t>
    </r>
    <r>
      <rPr>
        <sz val="10"/>
        <rFont val="Arial"/>
      </rPr>
      <t xml:space="preserve"> 
</t>
    </r>
    <r>
      <rPr>
        <u/>
        <sz val="10"/>
        <color rgb="FF1155CC"/>
        <rFont val="Arial"/>
      </rPr>
      <t xml:space="preserve">https://prnt.sc/434R3r06vIVJ
</t>
    </r>
    <r>
      <rPr>
        <sz val="10"/>
        <rFont val="Arial"/>
      </rPr>
      <t xml:space="preserve">Pagu anggaran per bagian
</t>
    </r>
    <r>
      <rPr>
        <u/>
        <sz val="10"/>
        <color rgb="FF1155CC"/>
        <rFont val="Arial"/>
      </rPr>
      <t>https://drive.google.com/drive/folders/1yPLcul4JFsU5zAyAaRgg79pTUNb4wteP?usp=drive_link</t>
    </r>
    <r>
      <rPr>
        <sz val="10"/>
        <rFont val="Arial"/>
      </rPr>
      <t xml:space="preserve"> </t>
    </r>
  </si>
  <si>
    <t>Badan Pengelolaan 
Pendapatan Keuangan 
dan Aset Daerah</t>
  </si>
  <si>
    <t>PPTK : 198601072006022001 
Pass : Papuaselatanprov25@
PA : 19730408 200112 1 002
Papuaselatanprov25@!</t>
  </si>
  <si>
    <t>0856-2424-8413
Yuni Rohaeni</t>
  </si>
  <si>
    <t xml:space="preserve">Helpdesk Regional V </t>
  </si>
  <si>
    <r>
      <rPr>
        <sz val="10"/>
        <color theme="1"/>
        <rFont val="Arial"/>
      </rPr>
      <t xml:space="preserve">Pendoublean rekening belanja </t>
    </r>
    <r>
      <rPr>
        <b/>
        <sz val="10"/>
        <color theme="1"/>
        <rFont val="Arial"/>
      </rPr>
      <t xml:space="preserve">5.1.02.02.05.0009 </t>
    </r>
    <r>
      <rPr>
        <sz val="10"/>
        <color theme="1"/>
        <rFont val="Arial"/>
      </rPr>
      <t xml:space="preserve">dengan kode sub kegiatan </t>
    </r>
    <r>
      <rPr>
        <b/>
        <sz val="10"/>
        <color theme="1"/>
        <rFont val="Arial"/>
      </rPr>
      <t xml:space="preserve">5.02.03.1.01.0006 </t>
    </r>
    <r>
      <rPr>
        <sz val="10"/>
        <color theme="1"/>
        <rFont val="Arial"/>
      </rPr>
      <t>- Inventarisasi Barang Milik Daerah</t>
    </r>
  </si>
  <si>
    <r>
      <rPr>
        <u/>
        <sz val="10"/>
        <color rgb="FF1155CC"/>
        <rFont val="Arial"/>
      </rPr>
      <t>https://prnt.sc/WmhwwjjahJ08</t>
    </r>
  </si>
  <si>
    <t>BP : 196808172007011054
Pass : Polewali88*</t>
  </si>
  <si>
    <t>Irfan
082193604399</t>
  </si>
  <si>
    <t>Pengembalian belanja TU tercatat juga sebagai STS TU sehingga terdapat dobel pencatatan sebagai STS dan Pengembalian Belanja TU (penatausahaan 2024)</t>
  </si>
  <si>
    <t>tercatat sebagai Pengembalian  belanja saja</t>
  </si>
  <si>
    <t>tambahkan evidence atau nomor sp2d TU yg stsnya tercatat dobel</t>
  </si>
  <si>
    <t>Dinas Pertanahan, Perumahan dan Permukiman</t>
  </si>
  <si>
    <t>BP : 198404102014121001
Pass :  Polewalimandarkab*1</t>
  </si>
  <si>
    <t>PA 
User : 197004251997031007
Pass : Serambagianbaratkab01#!
BPP 
198512212014112003
Otonomi1@
BUD
Username : 198006042005012023
Pass : SBB@kabanbpkad2025</t>
  </si>
  <si>
    <t>0813-4301-132
~Tegugu</t>
  </si>
  <si>
    <r>
      <rPr>
        <sz val="10"/>
        <color theme="1"/>
        <rFont val="Arial"/>
      </rPr>
      <t xml:space="preserve">Permohonan pengaktifan Rekening BPP TATA PEMERINTAHAN DAN KERJA dengan </t>
    </r>
    <r>
      <rPr>
        <b/>
        <sz val="10"/>
        <color theme="1"/>
        <rFont val="Arial"/>
      </rPr>
      <t>No. Rek 1401000016</t>
    </r>
  </si>
  <si>
    <t xml:space="preserve">Rekening aktif 
</t>
  </si>
  <si>
    <r>
      <rPr>
        <b/>
        <u/>
        <sz val="10"/>
        <color rgb="FF1155CC"/>
        <rFont val="Arial"/>
      </rPr>
      <t>https://prnt.sc/XpWlm3vvlwPA
https://prnt.sc/1OaD1PvkhqY_</t>
    </r>
    <r>
      <rPr>
        <b/>
        <sz val="10"/>
        <color rgb="FF000000"/>
        <rFont val="Arial"/>
      </rPr>
      <t xml:space="preserve"> </t>
    </r>
  </si>
  <si>
    <r>
      <t xml:space="preserve">Confirm 
</t>
    </r>
    <r>
      <rPr>
        <u/>
        <sz val="10"/>
        <color rgb="FF1155CC"/>
        <rFont val="Arial"/>
      </rPr>
      <t>https://prnt.sc/QzSv-hXN6lKX</t>
    </r>
  </si>
  <si>
    <t>PPTK 197503202009091001
Pass :  Papuaselatanprov25@</t>
  </si>
  <si>
    <t>𝒞𝒶𝓁 🍃
+62 822-4887-7737</t>
  </si>
  <si>
    <t>Pendobelan Rekening Belanja untuk : 
Program
1.01.01 - Program Penunjang Urusan Pemerintahan Daerah Provinsi
Kegiatan
1.01.01.1.07 - Pengadaan Barang Milik Daerah Penunjang Urusan Pemerintah Daerah
Sub Kegiatan
1.01.01.1.07.0002 - Pengadaan Kendaraan Dinas Operasional atau Lapangan
Belanja Sewa Kendaraan Bermotor Penumpang
5.1.02.02.04.0036</t>
  </si>
  <si>
    <t>sudah selsai saat di cek</t>
  </si>
  <si>
    <t xml:space="preserve">PPTK : 197501142003121006 (HENDRAWAN, ST)
Password : Papuaselatanprov25@
</t>
  </si>
  <si>
    <t>Pendobelan Rekening Belanja : 
Program
1.01.01 - Program Penunjang Urusan Pemerintahan Daerah Provinsi
Kegiatan
1.01.01.1.06 - Administrasi Umum Perangkat Daerah
Sub Kegiatan
1.01.01.1.06.0005 - Penyediaan Barang Cetakan dan Penggandaan
Belanja Alat/Bahan untuk Kegiatan Kantor-Alat Tulis Kantor
5.1.02.01.01.0024</t>
  </si>
  <si>
    <t>https://prnt.sc/OtzqghfTrquY</t>
  </si>
  <si>
    <r>
      <t xml:space="preserve">Confirm 
</t>
    </r>
    <r>
      <rPr>
        <u/>
        <sz val="10"/>
        <color rgb="FF1155CC"/>
        <rFont val="Arial"/>
      </rPr>
      <t>https://prnt.sc/2bECDWw3Fbj9</t>
    </r>
  </si>
  <si>
    <t>Akun : 197301142008011005 (dr. IGNATIUS YERRY MARIO)
Password : Papuaselatanprov25@</t>
  </si>
  <si>
    <t xml:space="preserve">Pendobelan Rekening Belanja :
Program
1.02.02 - Program Pemenuhan Upaya Kesehatan Perorangan Dan Upaya Kesehatan Masyarakat
Kegiatan
1.02.02.1.02 - Penyediaan Layanan Kesehatan untuk UKP Rujukan, UKM dan UKM Rujukan Tingkat Daerah Provinsi
Sub Kegiatan
1.02.02.1.02.0006 - Pengelolaan Pelayanan Kesehatan Gizi Masyarakat
Belanja Alat/Bahan untuk Kegiatan Kantor-Alat Tulis Kantor
5.1.02.01.01.0024
dan
Program
1.02.02 - Program Pemenuhan Upaya Kesehatan Perorangan Dan Upaya Kesehatan Masyarakat
Kegiatan
1.02.02.1.02 - Penyediaan Layanan Kesehatan untuk UKP Rujukan, UKM dan UKM Rujukan Tingkat Daerah Provinsi
Sub Kegiatan
1.02.02.1.02.0006 - Pengelolaan Pelayanan Kesehatan Gizi Masyarakat
Belanja Alat/Bahan untuk Kegiatan Kantor-Alat Tulis Kantor
5.1.02.01.01.0024
</t>
  </si>
  <si>
    <t>https://prnt.sc/9cWeHpqmHpcr
https://prnt.sc/tQEH7Jwa3LtM</t>
  </si>
  <si>
    <t>Kab. Yahukimo</t>
  </si>
  <si>
    <t>PPTK : 198206062010042001
pass : Kab.yalimo01#@!A</t>
  </si>
  <si>
    <t>Muncul 2 Opsi PPTK saat login</t>
  </si>
  <si>
    <t>Opsi PPTK dihapus salah satu</t>
  </si>
  <si>
    <t>https://prnt.sc/4njL7aCDV1Xs</t>
  </si>
  <si>
    <t>BUD : 196504251993031011
Pass : sipdppkdtts2024
PA Lama : 197611192001121009
Pass  Capil@2025
PA Baru : 197403172000121002
Pass : Capil@2025</t>
  </si>
  <si>
    <t>Gagal muktakhirkan data dengan notifikasi "Gagal menghapus pegawai lama" , padahal di penganggaran sudah disesuaikan</t>
  </si>
  <si>
    <t>https://drive.google.com/file/d/1MCIgwLPGLyeYLMGGBP6PMRI3nhcf61kP/view?usp=drive_link</t>
  </si>
  <si>
    <t>Kecamatan Insana Barat</t>
  </si>
  <si>
    <t xml:space="preserve">197811062012121001 (PPTK); password : timortengahutarakab01#@!A
197606152001122008 (PA); password : timortengahutarakab01#@!A
</t>
  </si>
  <si>
    <t>🆂🅰🆂🅼🅸🆃🅰
+62 822-9595-1987</t>
  </si>
  <si>
    <t>Double Rekening Belanja :
Program
7.01.04 - Program Koordinasi Ketentraman Dan Ketertiban Umum
Kegiatan
7.01.04.2.01 - Koordinasi Upaya Penyelenggaraan Ketenteraman dan Ketertiban Umum
Sub Kegiatan
7.01.04.2.01.0001 - Sinergitas dengan Kepolisian Negara Republik Indonesia, Tentara Nasional Indonesia dan Instansi Vertikal di Wilayah Kecamatan
Belanja Perjalanan Dinas Paket Meeting Dalam Kota
5.1.02.04.01.0004</t>
  </si>
  <si>
    <t>https://prnt.sc/s5xzw4eSVVcO</t>
  </si>
  <si>
    <t xml:space="preserve">196801262001121002 (PPTK); password : timortengahutarakab01#@!A
197207191999031005 (PA); password : timortengahutarakab01#@!A
</t>
  </si>
  <si>
    <t xml:space="preserve">Double Rekening Belanja : 
Program
2.24.02 - Program Pengelolaan Arsip
Kegiatan
2.24.02.2.03 - Pengelolaan Simpul Jaringan Informasi Kearsipan Nasional Tingkat Kabupaten/Kota
Sub Kegiatan
2.24.02.2.03.0002 - Pemberdayaan Kapasitas Unit Kearsipan dan Lembaga Kearsipan Daerah Kabupaten/Kota
Belanja Perjalanan Dinas Dalam Kota
5.1.02.04.01.0003
</t>
  </si>
  <si>
    <t>timor tengah selatan yg dobel sudah semua langsug done kan saja</t>
  </si>
  <si>
    <t>BUD : 19750926 200003 2 003
Sandi: Keuangan@25</t>
  </si>
  <si>
    <t>Kaimudin
+62 822-9200-7088</t>
  </si>
  <si>
    <r>
      <rPr>
        <sz val="10"/>
        <rFont val="Arial"/>
      </rPr>
      <t xml:space="preserve">Tidak bisa mereset password akun PA; 198111082005011009 Dra. IDA R.A. ARSYAD, </t>
    </r>
    <r>
      <rPr>
        <u/>
        <sz val="10"/>
        <color rgb="FF1155CC"/>
        <rFont val="Arial"/>
      </rPr>
      <t>M.Si</t>
    </r>
    <r>
      <rPr>
        <sz val="10"/>
        <rFont val="Arial"/>
      </rPr>
      <t xml:space="preserve"> muncul notif id_skpd harus diisi.</t>
    </r>
  </si>
  <si>
    <t>Bisa mereset password akun PA</t>
  </si>
  <si>
    <t>https://prnt.sc/S3ZkT97InKE3</t>
  </si>
  <si>
    <t>Mohon perbaikan  NIP yang salah
Akun KPA drh. Marthen J. K. Banunaek, MP. 
NIP Salah :197501202001121010
NIP Benar : 19750520 2001121010</t>
  </si>
  <si>
    <t>Kab. Pegunungan Bintang</t>
  </si>
  <si>
    <t xml:space="preserve">User Kepala BPKAD
user : 198003132006051002
pass : valencia
</t>
  </si>
  <si>
    <t xml:space="preserve">Dhany Saputra
</t>
  </si>
  <si>
    <t xml:space="preserve">Pada saat login dengan menggunakan akun kepala BPKAD seharusnya muncul pilihan "Bendahara Umum Daerah" dan "Pengguna Anggaran" namun yg muncul hanya 1 pilihan yaitu "Bendahara Umum Daerah" akan tetapi saat login menggunakan akun SEKDA muncul 3 pilihan yaitu "Sekretaris Daerah", Pengguna Anggaran" (Sekretariat Daerah) dan "Pengguna Anggaran" (BPKAD)
</t>
  </si>
  <si>
    <t xml:space="preserve">Agar bisa di munculkan pilihan "Pengguna Anggaran" untuk BPKAD pada saat login menggunakan akun kepala BPKAD
</t>
  </si>
  <si>
    <t>https://prnt.sc/WGaR6XhpTP8N</t>
  </si>
  <si>
    <t>Akun Penganggaran
User : bpkadtwri
Pass : telukwondamakab01#@!AB
Akun Penatausahaan
User : 19721105 200502 1 007
Pass : budTW@1972</t>
  </si>
  <si>
    <t>~Uzen
+62 852-4442-2963</t>
  </si>
  <si>
    <t>Data SKPD RS. Umum 1.02.0.00.0.00.01.0017 - Rumah Sakit Umum Daerah Dr. Alberth H. Torey tidak muncul pada DPA Penarikan Belanja sementara pada penganggaran dan dashboard sudah muncul</t>
  </si>
  <si>
    <t>SKPD RS. Umum 1.02.0.00.0.00.01.0017 - Rumah Sakit Umum Daerah Dr. Alberth H. Torey muncul pada DPA</t>
  </si>
  <si>
    <t>https://prnt.sc/Co6T5zwD27AP
https://prnt.sc/UwDZ_jLIe8gt</t>
  </si>
  <si>
    <r>
      <t xml:space="preserve">Confirm 
</t>
    </r>
    <r>
      <rPr>
        <u/>
        <sz val="10"/>
        <color rgb="FF1155CC"/>
        <rFont val="Arial"/>
      </rPr>
      <t>https://prnt.sc/NvgJyZ6yw7ZU</t>
    </r>
    <r>
      <rPr>
        <sz val="10"/>
        <color rgb="FF000000"/>
        <rFont val="Arial"/>
        <scheme val="minor"/>
      </rPr>
      <t xml:space="preserve">
</t>
    </r>
  </si>
  <si>
    <t>KBUD : 197601012000122007
Pass  : Noelbaki24.@@@</t>
  </si>
  <si>
    <t>~us_taku_keo
+62 812-8318-8558</t>
  </si>
  <si>
    <t>Permohonan pembatalan status transfer SP2D No. 
53.04/04.0/000002/LS/5.02.0.00.0.00.02.0000/M/2/2025
Surat Permohonan terampil</t>
  </si>
  <si>
    <t>SP2D dibatalkan status tranfernya</t>
  </si>
  <si>
    <r>
      <rPr>
        <u/>
        <sz val="10"/>
        <color rgb="FF1155CC"/>
        <rFont val="Arial"/>
      </rPr>
      <t xml:space="preserve">https://prnt.sc/nY5eKCMH5eCS
</t>
    </r>
    <r>
      <rPr>
        <sz val="10"/>
        <color rgb="FF000000"/>
        <rFont val="Arial"/>
      </rPr>
      <t xml:space="preserve">https://drive.google.com/file/d/1vavAHaIm73bWtrwJqT80JFIgsSUK4JFt/view?usp=drive_link
</t>
    </r>
    <r>
      <rPr>
        <u/>
        <sz val="10"/>
        <color rgb="FF1155CC"/>
        <rFont val="Arial"/>
      </rPr>
      <t>https://drive.google.com/file/d/1fadCdmyAlDM9a5qUSUFN5eVbL7YyJBnL/view?usp=drive_link</t>
    </r>
  </si>
  <si>
    <t>unaprove jurnal no 53.04/11.0/000019/JUR-BLJ/SP2D-LS/5.02.0.00.0.00.02.0000/02/2025</t>
  </si>
  <si>
    <r>
      <t xml:space="preserve">Confirm 
</t>
    </r>
    <r>
      <rPr>
        <u/>
        <sz val="10"/>
        <color rgb="FF1155CC"/>
        <rFont val="Arial"/>
      </rPr>
      <t>https://prnt.sc/C4XaVWFFtZdC</t>
    </r>
  </si>
  <si>
    <t>1. Bendahara Pengeluaran : 198710222010042001
        Kata sandi : Asmatkab01@
2. Akun PA : 196910042003121007
        Kata sandi : Asmatkab01@
3. Akun BUD :  198108241999121001
        Kata sandi : Bpkadasmat01@</t>
  </si>
  <si>
    <t>~.
+62 823-5302-0024</t>
  </si>
  <si>
    <t xml:space="preserve">Cetakan BP LPJ Fungsional SKPD atas nama HABIBA KASIM
NIP. 198602052015042001 seharusnya ANI URIANI ADRIANA WEROR 198710222010042001
</t>
  </si>
  <si>
    <t xml:space="preserve">Cetakan LPJ Fungsional SKPD atas nama ANI URIANI ADRIANA WEROR 198710222010042001
</t>
  </si>
  <si>
    <t>https://prnt.sc/qHzl-zDV8SYl</t>
  </si>
  <si>
    <t>Dinas Perpustakaan Daerah dan Kearsipan</t>
  </si>
  <si>
    <t>User : 19740512 201001 1 008
pass : Kepri@123</t>
  </si>
  <si>
    <t>Tidak bisa cetak LPJ UP/GU 21.00/10.0/000001/LPJ-BP/UP/2.23.2.24.0.00.18.0000/M/2/2025 muncul notif Gagal mengambil data cetak bp. - Gagal memproses permintaan | LPJBP01 - ERROR: more than one row returned by a subquery used as an expression (SQLSTATE 21000)</t>
  </si>
  <si>
    <t>BIsa Cetak LPJ UP/GU</t>
  </si>
  <si>
    <t>https://prnt.sc/IM8WVelOoR52</t>
  </si>
  <si>
    <r>
      <t xml:space="preserve">Confirm 
</t>
    </r>
    <r>
      <rPr>
        <u/>
        <sz val="10"/>
        <color rgb="FF1155CC"/>
        <rFont val="Arial"/>
      </rPr>
      <t>https://prnt.sc/v2k1GDbOIoCl</t>
    </r>
  </si>
  <si>
    <t>BADAN PENGELOLA PENDAPATAN, KEUANGAN DAN ASET DAERAH</t>
  </si>
  <si>
    <t>NIP                : 197611172006051001
Password        : mamberamorayaKAB@20</t>
  </si>
  <si>
    <t>0811-429-841</t>
  </si>
  <si>
    <t>Akun Tidak Ditemukan pada Pa : PA Selaku BUD (Pejabat Baru)
Nama        : TARULLY MANIAGASI, SE
NIP                : 197205302001111001
Password        : Mamberamorayakab@2025
Sebelumnya sudah dimutakhirkan di penganggaran dan Penatausahaan</t>
  </si>
  <si>
    <t>PA Baru dapat login Penatausahaan 2025</t>
  </si>
  <si>
    <t>https://prnt.sc/b8Jtdb8TKaMq
https://prnt.sc/KGxImV1HPA7P</t>
  </si>
  <si>
    <r>
      <t xml:space="preserve">Confirm 
</t>
    </r>
    <r>
      <rPr>
        <u/>
        <sz val="10"/>
        <color rgb="FF1155CC"/>
        <rFont val="Arial"/>
      </rPr>
      <t>https://prnt.sc/dAu9bRQXAuGC</t>
    </r>
  </si>
  <si>
    <t>Kab. Kepulauan Sula</t>
  </si>
  <si>
    <t>Badan Pengelolaan Pendapatan, Pajak dan Retribusi Daerah</t>
  </si>
  <si>
    <t>PA : 197708112007011015
Sandi : Pengguna@2025
BP : 198407292010011010
Sandi : Bpn@2025
BUD : 197708032005012007
Sandi : BUDsula@2025</t>
  </si>
  <si>
    <t>Hj. Kia_ Hi.Rachman_86
+62 853-2016-3086</t>
  </si>
  <si>
    <t>Anggaran tidak mengalir pada akun PA halaman dashboard 0 sehingga pada DPA dan pengajuan rekening data tidak ditemukan</t>
  </si>
  <si>
    <t>Anggaran mengalir pada akun PA</t>
  </si>
  <si>
    <r>
      <rPr>
        <u/>
        <sz val="10"/>
        <color rgb="FF1155CC"/>
        <rFont val="Arial"/>
      </rPr>
      <t>https://prnt.sc/c9XRCuVHsALp</t>
    </r>
    <r>
      <rPr>
        <sz val="10"/>
        <color rgb="FF000000"/>
        <rFont val="Arial"/>
        <scheme val="minor"/>
      </rPr>
      <t xml:space="preserve"> 
</t>
    </r>
    <r>
      <rPr>
        <u/>
        <sz val="10"/>
        <color rgb="FF1155CC"/>
        <rFont val="Arial"/>
      </rPr>
      <t>https://prnt.sc/h1PxmOS1DBUR</t>
    </r>
    <r>
      <rPr>
        <sz val="10"/>
        <color rgb="FF000000"/>
        <rFont val="Arial"/>
        <scheme val="minor"/>
      </rPr>
      <t xml:space="preserve"> </t>
    </r>
  </si>
  <si>
    <t>PA : 198111082005011009
Password : dishub01#@!A</t>
  </si>
  <si>
    <t>~Kaimudin
+62 822-9200-7088</t>
  </si>
  <si>
    <t>Pada PA Dinas Perhubungan yang muncul anggarannya milik DINAS PEMBERDAYAAN MASYARAKAT DAN DESA</t>
  </si>
  <si>
    <t>Anggaran milik Dinas Perhubungan Muncul</t>
  </si>
  <si>
    <t>https://prnt.sc/m4TADm80lJcw</t>
  </si>
  <si>
    <t>Kab. Lanny Jaya</t>
  </si>
  <si>
    <t>BUD/PA :19840228 201004 1 002
Pass: lannyjayakab01#@!A</t>
  </si>
  <si>
    <t>~Oghi Saputra
+62 823-4444-6607</t>
  </si>
  <si>
    <t>Permohonan Reset Password TARWI KIWO, SE.,MM
NIP: 197511192008011015  password : lannyjayakab01#@!A</t>
  </si>
  <si>
    <t>Password Tereset</t>
  </si>
  <si>
    <t>https://prnt.sc/UM3JB5JLdEWu</t>
  </si>
  <si>
    <r>
      <t xml:space="preserve">Confirm 
</t>
    </r>
    <r>
      <rPr>
        <u/>
        <sz val="10"/>
        <color rgb="FF1155CC"/>
        <rFont val="Arial"/>
      </rPr>
      <t>https://prnt.sc/ZEr2FOXvF16X</t>
    </r>
  </si>
  <si>
    <t>PA
User : 197209112001071001
Password: 5123gdj0k
BUD
User : 19781004 200212 1 005
Password : 1217@#tkdrTMHR0626</t>
  </si>
  <si>
    <t>Bambang
+62 813-4331-7298</t>
  </si>
  <si>
    <t>Saat login hanya tertera pilihan role sebagai akun PA Setda, dimana seharusnya muncul juga pilihan sebagai role akun PA Bappeda dan akun Sekda, namun tidak muncul. Di penganggaran dan penatausahaan sudah dimutakhirkan</t>
  </si>
  <si>
    <t>role akun sebagai PA Bappeda dan Sekda muncul</t>
  </si>
  <si>
    <r>
      <rPr>
        <u/>
        <sz val="10"/>
        <color rgb="FF1155CC"/>
        <rFont val="Arial"/>
      </rPr>
      <t>https://prnt.sc/RLPyXdPXOEpA</t>
    </r>
    <r>
      <rPr>
        <sz val="10"/>
        <rFont val="Arial"/>
      </rPr>
      <t xml:space="preserve">   
</t>
    </r>
    <r>
      <rPr>
        <u/>
        <sz val="10"/>
        <color rgb="FF1155CC"/>
        <rFont val="Arial"/>
      </rPr>
      <t>https://prnt.sc/igk6m8P4of1-</t>
    </r>
    <r>
      <rPr>
        <sz val="10"/>
        <rFont val="Arial"/>
      </rPr>
      <t xml:space="preserve"> 
</t>
    </r>
  </si>
  <si>
    <t xml:space="preserve">Setelah penetapan APBD 2025, Bagian-bagian pada Sekretariat Daerah tidak terbaca sebagai unit SKPD malah terbaca menjadi SKPD sehingga anggaran bagian-bagian tidak masuk kedalam anggaran Sekretariat Daerah </t>
  </si>
  <si>
    <t>anggaran bagian muncul</t>
  </si>
  <si>
    <r>
      <rPr>
        <u/>
        <sz val="10"/>
        <color rgb="FF1155CC"/>
        <rFont val="Arial"/>
      </rPr>
      <t xml:space="preserve">https://prnt.sc/JYRt2GkwhQ1C 
</t>
    </r>
    <r>
      <rPr>
        <u/>
        <sz val="10"/>
        <color rgb="FF1155CC"/>
        <rFont val="Arial"/>
      </rPr>
      <t>https://prnt.sc/mqYftRCOmGrE</t>
    </r>
    <r>
      <rPr>
        <u/>
        <sz val="10"/>
        <color rgb="FF1155CC"/>
        <rFont val="Arial"/>
      </rPr>
      <t xml:space="preserve"> </t>
    </r>
  </si>
  <si>
    <t>KECAMATAN PULAU DULLAH SELATAN</t>
  </si>
  <si>
    <t>PA
User : 198506132010011013
Pass : sdfgsd656
BUD
User : 19781004 200212 1 005
Password : 1217@#tkdrTMHR0626</t>
  </si>
  <si>
    <t xml:space="preserve">Setelah penetapan APBD 2025, kelurahan-kelurahan pada kecamatan pulau dullah selatan tidak terbaca sebagai unit SKPD malah terbaca menjadi SKPD sehingga anggaran kelurahan tidak masuk kedalam anggaran kecamatan pulau dullah selatan </t>
  </si>
  <si>
    <t>anggaran kelurahan muncul</t>
  </si>
  <si>
    <r>
      <rPr>
        <u/>
        <sz val="10"/>
        <color rgb="FF1155CC"/>
        <rFont val="Arial"/>
      </rPr>
      <t>https://prnt.sc/JYRt2GkwhQ1C</t>
    </r>
    <r>
      <rPr>
        <u/>
        <sz val="10"/>
        <color rgb="FF1155CC"/>
        <rFont val="Arial"/>
      </rPr>
      <t xml:space="preserve"> 
https://prnt.sc/mqYftRCOmGrE </t>
    </r>
  </si>
  <si>
    <t>PA : 198211232010011017
Pass : morotaikab01#@!A
BP :  198409182010011012
Pass : morotaikab#@!A</t>
  </si>
  <si>
    <t>Tidak bisa masuk/login akun PA notifikasi invalid user/password, tidak bisa di reset lagi</t>
  </si>
  <si>
    <t>1. Dinas Peternakan
2. Dinas Pekerjaan Umum dan Perumahan Rakyat</t>
  </si>
  <si>
    <t>BUD/PA : 196802041992031013
Pass : Penatausahaan2024@</t>
  </si>
  <si>
    <t>Tidak bisa menambahkan akun BPP data KPA tidak ditemukan untuk akun KPA sudah dibuatkan</t>
  </si>
  <si>
    <t>Bisa membuat BPP</t>
  </si>
  <si>
    <t>https://prnt.sc/NgYvCamS7r4M
https://prnt.sc/tUCjSMQpvIkt</t>
  </si>
  <si>
    <r>
      <rPr>
        <sz val="10"/>
        <rFont val="Arial"/>
      </rPr>
      <t xml:space="preserve">Terlampir Dalam Evidence </t>
    </r>
    <r>
      <rPr>
        <u/>
        <sz val="10"/>
        <color rgb="FF1155CC"/>
        <rFont val="Arial"/>
      </rPr>
      <t>https://drive.google.com/drive/u/1/folders/11td8drwFKDoMI0K-0G2DwAvzlTfOnVRn</t>
    </r>
  </si>
  <si>
    <t>User BUD : 19820903 201004 1 003
Password : Dogiyaik@b2024</t>
  </si>
  <si>
    <t>Norpen Pigai, SE</t>
  </si>
  <si>
    <r>
      <rPr>
        <sz val="10"/>
        <rFont val="Arial"/>
      </rPr>
      <t xml:space="preserve">1. Terdapat 5 SP2D gaji yang dobel input/dobel perekaman sehingga untuk 
perekaman gaji bulan selanjutnya tidak dibisa dilakukan dikarenakan 
anggaran tidak mencukupi.
2. Terdapat 30 SP2D gaji yang diinput/direkam tidak sesuai dengan nilai 
sebenarnya.
Maka dari itu dimohon bantuannya untuk dilakukan aksi batal transfer/hapus atas SP2D 
tersebut agar bisa kami input kembali. (DAFTAR SP2D TERLAMPIR)
</t>
    </r>
    <r>
      <rPr>
        <u/>
        <sz val="10"/>
        <color rgb="FF1155CC"/>
        <rFont val="Arial"/>
      </rPr>
      <t>https://drive.google.com/drive/u/1/folders/11td8drwFKDoMI0K-0G2DwAvzlTfOnVRn</t>
    </r>
  </si>
  <si>
    <t>evindece tidak tertuju ke sp2dnya ,tolong perbaiki</t>
  </si>
  <si>
    <t>Provinsi Nusa Tenggara Timur</t>
  </si>
  <si>
    <t>KBUD : 19740822 200012 1 004
Pass : BKeuda_KBUD04!</t>
  </si>
  <si>
    <t>Permohonan pembatalan status transfer SP2D No. 
53.00/04.0/000003/LS/3.27.0.00.0.00.02.0000/M/1/2025
Surat Permohonan terampil</t>
  </si>
  <si>
    <t>SP2D dibatalkan status transfer agar dapat dihapus</t>
  </si>
  <si>
    <r>
      <rPr>
        <u/>
        <sz val="10"/>
        <color rgb="FF1155CC"/>
        <rFont val="Arial"/>
      </rPr>
      <t>https://prnt.sc/zIOMt42dEVls
https://drive.google.com/file/d/1w7uVllgIoDJmJzVZylQ6pmr3jpAoDQMr/view?usp=drive_link
https://drive.google.com/file/d/12eHgchGrWFgfe-g0lD25mCTJ2ZmOROhj/view?usp=drive_link</t>
    </r>
    <r>
      <rPr>
        <u/>
        <sz val="10"/>
        <color rgb="FF1155CC"/>
        <rFont val="Arial"/>
      </rPr>
      <t xml:space="preserve"> </t>
    </r>
  </si>
  <si>
    <t xml:space="preserve">BUD/PA :19840228 201004 1 002   
Pass: lannyjayakab01#@!A   PA : 197511192008011015
Pass: lannyjayakab01#@!A
</t>
  </si>
  <si>
    <t>akun atas nama TARWI KIWO, SE.,MM  disistem terganti menjadi Fungsi SKPD, harusnya akun PA Dinas Pemberdayaan Masyarakat (setelah reset password)</t>
  </si>
  <si>
    <t>Akun benar sebagai PA</t>
  </si>
  <si>
    <t>https://prnt.sc/dnVveLgiD7NF</t>
  </si>
  <si>
    <t>https://prnt.sc/715hGqQqZPA6</t>
  </si>
  <si>
    <t>Aku PA
NIP : 198505052008011011
Pass :lannyjayakab01#@!A</t>
  </si>
  <si>
    <t>Akun tidak ditemukan https://prnt.sc/SylyrKAwxUwK  (di BUD pegawai tidak ditemukan)</t>
  </si>
  <si>
    <t>Akun bisa login</t>
  </si>
  <si>
    <t>https://prnt.sc/grwzGbYnXwax</t>
  </si>
  <si>
    <t>https://prnt.sc/_8q7Z2pWMx_O</t>
  </si>
  <si>
    <t>Distrik Kolawa</t>
  </si>
  <si>
    <t xml:space="preserve">Akun PA
NIP : 19701231 199712 1 004
Pass : lannyjayakab01#@!A
</t>
  </si>
  <si>
    <t>Di sistem akun menjadi bendahara penerimaan, harusnya PA https://prnt.sc/2sMNNtnTGtPt ( di BUD Terdata Bendahara Penerimaan)</t>
  </si>
  <si>
    <t>https://prnt.sc/zsQyMIxdGlXX</t>
  </si>
  <si>
    <t xml:space="preserve">https://prnt.sc/24GACSH8JifA </t>
  </si>
  <si>
    <t>BUD : 9820813 200904 1 004
Password   : serambagiantimurkab01#@!A</t>
  </si>
  <si>
    <t>Abee
+62 821-8789-6917</t>
  </si>
  <si>
    <t>Anggaran dashboard 0 tidak mengalir dari penganggaran dan tidak bisa Mutakhir PA Dinas Perikanan muncul notif gagal menghapus pegawai lama</t>
  </si>
  <si>
    <t>Anggaran Mengalir dan bisa mutakhirkan PA</t>
  </si>
  <si>
    <r>
      <rPr>
        <u/>
        <sz val="10"/>
        <color rgb="FF1155CC"/>
        <rFont val="Arial"/>
      </rPr>
      <t>https://prnt.sc/JSKsS5o3FT9n</t>
    </r>
    <r>
      <rPr>
        <sz val="10"/>
        <color rgb="FF000000"/>
        <rFont val="Arial"/>
      </rPr>
      <t xml:space="preserve"> 
</t>
    </r>
    <r>
      <rPr>
        <u/>
        <sz val="10"/>
        <color rgb="FF1155CC"/>
        <rFont val="Arial"/>
      </rPr>
      <t>https://prnt.sc/EPhIRsNwci_1</t>
    </r>
  </si>
  <si>
    <t>jika masih terkendala lampirkan nip usernya , pastikan di anggaran sudah diubah juga</t>
  </si>
  <si>
    <t>NIP 19850105200932001</t>
  </si>
  <si>
    <t>081372200725</t>
  </si>
  <si>
    <t>pengguna akun atas nama Zainab Yohan,S.Kom dengan NIP 19850105200932001 data pegawai tidak terbaca di kabupaten halmahera tengah karena akun masih terdaftar di provinsi provinsi maluku utara dinas umkm sebagai bendahara pengeluaran</t>
  </si>
  <si>
    <t>akun terbaca di kabupaten halmahera tengah</t>
  </si>
  <si>
    <t>PA : 19691111 199703 1 007
Password : Disn@k123</t>
  </si>
  <si>
    <t>UMBU SAPPY PATEDUK
+62 821-4583-8501</t>
  </si>
  <si>
    <t>Anggaran pada dashboard 0 tidak mengalir dari penganggaran sehingga tidak bisa validasi DPA</t>
  </si>
  <si>
    <t>Anggaran Mengalir</t>
  </si>
  <si>
    <t>https://prnt.sc/0zC3PS2DriP2</t>
  </si>
  <si>
    <r>
      <t xml:space="preserve">Confirm 
</t>
    </r>
    <r>
      <rPr>
        <u/>
        <sz val="10"/>
        <color rgb="FF1155CC"/>
        <rFont val="Arial"/>
      </rPr>
      <t>https://prnt.sc/UmJBvSthespn</t>
    </r>
  </si>
  <si>
    <t>0218/2025</t>
  </si>
  <si>
    <t>Kab. Kepulauan Yapen</t>
  </si>
  <si>
    <t xml:space="preserve">Distrik Yapen Selatan </t>
  </si>
  <si>
    <t>PA 
NIP : 19881128 200701 1 00 1
pasword : Yapsel88@
PPTK
NIP : 19680523 199010 2 002
pasword : Yapsel88@</t>
  </si>
  <si>
    <t>~13
+62 852-1985-7016</t>
  </si>
  <si>
    <t xml:space="preserve">Tidak bisa menugaskan PPTK untuk kegiatan Administrasi umum Perangkat Daerah, Penyediaan Jasa Penunjang Urusan Pemerintahan Daerah muncul  notif can't scan into dest[2]: cannot scan NULL into *int64
</t>
  </si>
  <si>
    <t>Bisa menugaskan PPTK</t>
  </si>
  <si>
    <t>https://prnt.sc/rbCjfe8BPczE</t>
  </si>
  <si>
    <t>sudah selesai saat d cek</t>
  </si>
  <si>
    <t xml:space="preserve">Dinas Administrasi Kependudukan Dan Pencatatan Sipil
</t>
  </si>
  <si>
    <t>Pengguna Anggaran: YEREMIAS MOTE, S.STP
user/NIP: 198209052001121001
pass: Papuatengah1*</t>
  </si>
  <si>
    <t>YEREMIAS MOTE</t>
  </si>
  <si>
    <t xml:space="preserve">pada Dinas Administrasi Kependudukan Dan Pencatatan Sipil, Pemberdayaan Masyarakat Dan Kampung Provinsi Papua Tengah, Akun Pengguna Anggaran ada peringatan "anda tidak diizinkan menyetujui spm ini." pada saat mau melakukan persetujuan SPM.
</t>
  </si>
  <si>
    <t>Badan Pengelola Pendapatan dan Keuangan dan Aset daerah</t>
  </si>
  <si>
    <t>BUD : 197205302001111001
Password : Mamberamorayakab@2025</t>
  </si>
  <si>
    <t>Tidak bisa login akun BUD invalid</t>
  </si>
  <si>
    <t>Bisa Login Kembali</t>
  </si>
  <si>
    <t>https://prnt.sc/-c_fl7u0zFRp</t>
  </si>
  <si>
    <r>
      <t xml:space="preserve">Confirm 
</t>
    </r>
    <r>
      <rPr>
        <u/>
        <sz val="10"/>
        <color rgb="FF1155CC"/>
        <rFont val="Arial"/>
      </rPr>
      <t>https://prnt.sc/3pYcc2dNDALW</t>
    </r>
  </si>
  <si>
    <t>BUD : 19790403 200312 1 005
Pass : M@nsel999</t>
  </si>
  <si>
    <t>~Y
+62 821-9961-8466</t>
  </si>
  <si>
    <t>Permohonan reset password akun BUD TA. 2024 &amp; 2025 karena lupa password</t>
  </si>
  <si>
    <t>https://prnt.sc/-aFvdpx_Zpmc</t>
  </si>
  <si>
    <r>
      <t xml:space="preserve">Confirm 
</t>
    </r>
    <r>
      <rPr>
        <u/>
        <sz val="10"/>
        <color rgb="FF1155CC"/>
        <rFont val="Arial"/>
      </rPr>
      <t>https://prnt.sc/dFuFs-tnlDBp</t>
    </r>
  </si>
  <si>
    <r>
      <rPr>
        <sz val="10"/>
        <color theme="1"/>
        <rFont val="Arial"/>
      </rPr>
      <t xml:space="preserve">BUD Lama : 196802191990022001
Pass : Burselkab2025@
Dra. Jeane Rinsampessy., M.Si
</t>
    </r>
    <r>
      <rPr>
        <b/>
        <sz val="10"/>
        <color theme="1"/>
        <rFont val="Arial"/>
      </rPr>
      <t xml:space="preserve">BUD Baru : </t>
    </r>
    <r>
      <rPr>
        <sz val="10"/>
        <color theme="1"/>
        <rFont val="Arial"/>
      </rPr>
      <t>197302142001121004
Pass : Burselkab2025@
IHSAN LAISOUW, S.Pi., MM</t>
    </r>
  </si>
  <si>
    <t>~isman saja25
+62 82256296088</t>
  </si>
  <si>
    <t xml:space="preserve">Perbedaaan data Pengguna Anggaran pada Modul Perencanaan 
Penganggaran dengan Akun Pengguna Anggaran pada 
Modul Penatausahaan.
Saat login dengan Usernem (196802191990022001 / Burselkab2025@)
Pengguna Anggaran pada Badan Pendapatan Daerah, 
konfirmasi opsi pilihan yang muncul ada 3:
- Bendahara Umum Daerah
- Pengguna Anggaran pada Badan Pengelola Keuangan dan Aset Daerah
- Pengguna Anggaran pada Badan Pendapatan
</t>
  </si>
  <si>
    <t>https://prnt.sc/yBb0t_JuOiTW
https://prnt.sc/WIB8paJedPNM
https://docs.google.com/document/d/1upesRrrRcNs3pZEGS9OzF04m-vbbnH3Z/edit?usp=drive_link&amp;ouid=100798958295901744487&amp;rtpof=true&amp;sd=true</t>
  </si>
  <si>
    <r>
      <t xml:space="preserve">Confirm 
</t>
    </r>
    <r>
      <rPr>
        <u/>
        <sz val="10"/>
        <color rgb="FF1155CC"/>
        <rFont val="Arial"/>
      </rPr>
      <t>https://prnt.sc/m1JJAsvPMxqn</t>
    </r>
  </si>
  <si>
    <t>BUD : 19680204 199203 1 013
Pass : Penatausahaan2024@
PA Dinas Pertenakan : 19691111 199703 1 007 
Pass : Disn@k123
PA : Dinas PUPR : 19720726 200604 1 009
Pass : @kadisPUPR123</t>
  </si>
  <si>
    <t>~isman saja25
+62 82145838501</t>
  </si>
  <si>
    <t xml:space="preserve">1. BUD tidak bisa membuat User Bendahara Pengeluaran Pembantu pada Dinas Pertenakan dan Dinas PUPR karena KPA tidak di Temukan.
2. Pada Akun Pengguna Anggran Dinas Pertenakan tidak muncul Anggaran Jadi Tidak dapat melakukan Pembuatan SPM </t>
  </si>
  <si>
    <r>
      <t xml:space="preserve">2. </t>
    </r>
    <r>
      <rPr>
        <u/>
        <sz val="10"/>
        <color rgb="FF1155CC"/>
        <rFont val="Arial"/>
      </rPr>
      <t>https://prnt.sc/9Yxn1UTc-EtY</t>
    </r>
  </si>
  <si>
    <r>
      <t xml:space="preserve">Confirm 
</t>
    </r>
    <r>
      <rPr>
        <u/>
        <sz val="10"/>
        <color rgb="FF1155CC"/>
        <rFont val="Arial"/>
      </rPr>
      <t>https://prnt.sc/wMvMKRgTVHyH</t>
    </r>
  </si>
  <si>
    <t>Provinsi Maluku Utara</t>
  </si>
  <si>
    <t xml:space="preserve">Badan Pengelola Keuangan dan Aset Daerah
</t>
  </si>
  <si>
    <t xml:space="preserve">User : BUD
Bendahara: 19780328 200501 1 014
       Password : 8pk4d2024
</t>
  </si>
  <si>
    <t xml:space="preserve">Pada saat pembuatan user Bendahara Pengeluaran Pembantu atas nama Melani, S.IP NIP 198105262010012008  UPT Pengelolaan Asset Daerah, UPT dibawah BPKAD, nama KPA tidak muncul, padahal di menu pegawai nama Zuraidah Joisangadji, ST NIP. 198012172009032001 sudah ditugaskan sebagai KPA dan pelimpahan  kewenangan ke UPT Pengelolaan Asset Daerah. Mohon bantuannya
</t>
  </si>
  <si>
    <t>https://prnt.sc/oDnrahO1m10_</t>
  </si>
  <si>
    <r>
      <t xml:space="preserve">Confirm 
</t>
    </r>
    <r>
      <rPr>
        <u/>
        <sz val="10"/>
        <color rgb="FF1155CC"/>
        <rFont val="Arial"/>
      </rPr>
      <t>https://prnt.sc/eUWLw032BFZA</t>
    </r>
  </si>
  <si>
    <t>PA : 19681224 199403 1 006
Pass : serambagiantimurkab01#@!A</t>
  </si>
  <si>
    <t>082187896917
Abe</t>
  </si>
  <si>
    <r>
      <rPr>
        <sz val="10"/>
        <color theme="1"/>
        <rFont val="Arial"/>
      </rPr>
      <t xml:space="preserve">Akun </t>
    </r>
    <r>
      <rPr>
        <b/>
        <sz val="10"/>
        <color theme="1"/>
        <rFont val="Arial"/>
      </rPr>
      <t xml:space="preserve">Pengguna Anggaran (PA) </t>
    </r>
    <r>
      <rPr>
        <sz val="10"/>
        <color theme="1"/>
        <rFont val="Arial"/>
      </rPr>
      <t xml:space="preserve">Kosong Data tidak ditemukan dan </t>
    </r>
    <r>
      <rPr>
        <b/>
        <sz val="10"/>
        <color theme="1"/>
        <rFont val="Arial"/>
      </rPr>
      <t>tidak ada</t>
    </r>
    <r>
      <rPr>
        <sz val="10"/>
        <color theme="1"/>
        <rFont val="Arial"/>
      </rPr>
      <t xml:space="preserve"> perubahan data sebelumnya </t>
    </r>
  </si>
  <si>
    <t xml:space="preserve">Data ditemukan </t>
  </si>
  <si>
    <t>https://prnt.sc/PAY7dcc72iCe
https://drive.google.com/file/d/1PwIzB44_nfNwXzMOPCSkm3BVA0ZVeZ5G/view?usp=drive_link</t>
  </si>
  <si>
    <t>Kab. Buru</t>
  </si>
  <si>
    <t>B. UOBK : 198705212011011007
Pass : @Wan12345678</t>
  </si>
  <si>
    <t>~Achmad Safri (Apin)
+62 822-3835-5553</t>
  </si>
  <si>
    <t>Tidak bisa membuat SPP LS muncul notif gagal mengambil skpd kpa. - no rows in result set</t>
  </si>
  <si>
    <t>Bisa Membuat SPP LS</t>
  </si>
  <si>
    <t>https://prnt.sc/11ESNPu99eQb</t>
  </si>
  <si>
    <r>
      <t xml:space="preserve">Confirm 
</t>
    </r>
    <r>
      <rPr>
        <u/>
        <sz val="10"/>
        <color rgb="FF1155CC"/>
        <rFont val="Arial"/>
      </rPr>
      <t>https://prnt.sc/bDwOYt9Vrg7T</t>
    </r>
  </si>
  <si>
    <t>KPA : 197610232007011010        
Pass : BPKAD&amp;bud01
PPTK : 197912042010011013        
Pass : Bpkad&amp;aset01
PPTK : 197101011998021009
Pass : Anggaran@1234</t>
  </si>
  <si>
    <t>Sy@u_all
+62 821-8524-0813</t>
  </si>
  <si>
    <t xml:space="preserve">Muncul dobel opsi login KPA dan PPTK </t>
  </si>
  <si>
    <t>PA dan PPTK tidak dobel opsi login</t>
  </si>
  <si>
    <r>
      <rPr>
        <sz val="10"/>
        <rFont val="Arial"/>
      </rPr>
      <t xml:space="preserve">https://prnt.sc/6RJie3kWF4Fx
https://prnt.sc/PEJHum2oWPoa
</t>
    </r>
    <r>
      <rPr>
        <u/>
        <sz val="10"/>
        <color rgb="FF1155CC"/>
        <rFont val="Arial"/>
      </rPr>
      <t>https://prnt.sc/4MdoW2GP-hV1</t>
    </r>
  </si>
  <si>
    <t>BPK : 199005162012111001
Pass : timortengahutarakab01#@!A</t>
  </si>
  <si>
    <t>Permohonan reset passwort untuk akun BPK karena lupa password</t>
  </si>
  <si>
    <t>https://prnt.sc/Y-W8CO9kDwvY</t>
  </si>
  <si>
    <t xml:space="preserve">sudah di set passwd dafault </t>
  </si>
  <si>
    <r>
      <t xml:space="preserve">Confirm 
</t>
    </r>
    <r>
      <rPr>
        <u/>
        <sz val="10"/>
        <color rgb="FF1155CC"/>
        <rFont val="Arial"/>
      </rPr>
      <t>https://prnt.sc/nqoS_AMG_cEc</t>
    </r>
  </si>
  <si>
    <t>BAGIAN KESEJAHTERAAN RAKYAT SEKRETARIAT DAERAH</t>
  </si>
  <si>
    <t xml:space="preserve">197811062012121001 (PPTK); password : timortengahutarakab01#@!A
196908191998031008 (KPA); password : timortengahutarakab01#@!A
</t>
  </si>
  <si>
    <t>Pendobelan kegiatan Administrasi Umum Perangkat Daerah Kegiatan
Kode 1.01.01.2.06</t>
  </si>
  <si>
    <t>Kegiatan Tidak Dobel</t>
  </si>
  <si>
    <t>https://prnt.sc/Lz_AvaA7ujLP</t>
  </si>
  <si>
    <t>dua sub kegiatan yg tampil ini terdiri dari dua unit skpd bisa di liat dari sub kgiatan di dalamnya tampil nama unit yg berbeda</t>
  </si>
  <si>
    <t xml:space="preserve">BUD : 19721105 200502 1 007
Pass : budTW@1972
</t>
  </si>
  <si>
    <t xml:space="preserve">1. Anggaran UP tidak mengalir ke Penatausahaan Nominal 0, sehingga tidak dapat mengatur besaran UP Rumah Sakit Umum Daerah Dr. Alberth H. Torey.
2. Tidak bisa mencetak DPA Rincian Belanja Rumah Sakit Umum Daerah Dr. Alberth H. Torey muncul notf "gagal mengambil data. - no rows in result set"
</t>
  </si>
  <si>
    <t>Nominal Besaran UP muncul</t>
  </si>
  <si>
    <t>https://prnt.sc/IkAjS2ypfrCW
https://prnt.sc/6JiWvkpRGxXx</t>
  </si>
  <si>
    <t>Pemda meminta follow UP</t>
  </si>
  <si>
    <t>Mohon di hapus NIP berikut karena nip masuk ke daerah lain
197701232008011008
dan hapus NIP 197701232008011007</t>
  </si>
  <si>
    <t>Mohon di hapus NIP berikut karena salah input nip
197311151997122002</t>
  </si>
  <si>
    <t>Mohon di hapus NIP berikut karena salah input nip
19810120201004002</t>
  </si>
  <si>
    <t>PA DINKES 197502012009042005…PASSWORD : Kesehatan@24
KPA (RSUD) : 197911072008032002…PASSWORD : Kesehatan@24</t>
  </si>
  <si>
    <t>~Yahya Bulan
+62 853-3730-5504</t>
  </si>
  <si>
    <t>Tidak bisa membuat akun PPK Unit SKPD, Data Kpa kosong tidak ditemukan</t>
  </si>
  <si>
    <t>Bisa membuat PPK Unit SKPD</t>
  </si>
  <si>
    <t>https://prnt.sc/prRVnhr-WHY7</t>
  </si>
  <si>
    <r>
      <t xml:space="preserve">Confirm 
</t>
    </r>
    <r>
      <rPr>
        <u/>
        <sz val="10"/>
        <color rgb="FF1155CC"/>
        <rFont val="Arial"/>
      </rPr>
      <t>https://prnt.sc/fN2gRvljh432</t>
    </r>
  </si>
  <si>
    <t>1. Kecamatan Rote Timur
2. Kecamatan Pantai Baru</t>
  </si>
  <si>
    <t>PA KEC. ROTE TIMUR :  196905191994011001… PASSWORD : Rotim01 
KPA KEL. LONDALUSI : 197601292003121007… PASSWORD : Bosslondalusi@123
PA KEC. PANTAI BARU : 197312122006041020… PASSWORD : Panbar1!
KPA KEL. OLAFULIHAA :  197410202006041019… PASSWORD : Jeksontulle@24
BUD : 197105182006041003
Pass  Rotendaokab@01bud</t>
  </si>
  <si>
    <t>Tidak bisa membuat akun BPP pada  Kecamatan Rote Timur dan Kecamatan Pantai Baru , Data Kpa kosong tidak ditemukan</t>
  </si>
  <si>
    <r>
      <rPr>
        <u/>
        <sz val="10"/>
        <color rgb="FF1155CC"/>
        <rFont val="Arial"/>
      </rPr>
      <t>https://prnt.sc/pl2TPTU8NNWs</t>
    </r>
    <r>
      <rPr>
        <u/>
        <sz val="10"/>
        <color rgb="FF1155CC"/>
        <rFont val="Arial"/>
      </rPr>
      <t xml:space="preserve">
</t>
    </r>
    <r>
      <rPr>
        <u/>
        <sz val="10"/>
        <color rgb="FF1155CC"/>
        <rFont val="Arial"/>
      </rPr>
      <t>https://prnt.sc/rLXEdnrab7Oy</t>
    </r>
  </si>
  <si>
    <r>
      <t xml:space="preserve">Confirm 
</t>
    </r>
    <r>
      <rPr>
        <u/>
        <sz val="10"/>
        <color rgb="FF1155CC"/>
        <rFont val="Arial"/>
      </rPr>
      <t>https://prnt.sc/qWeMOm_BoZBp</t>
    </r>
  </si>
  <si>
    <t>Bada Pengelola Keuangan dan Aset Daerah</t>
  </si>
  <si>
    <t xml:space="preserve">BUD : 19670624 199303 1 014
Pass  : ambon01#@!A   </t>
  </si>
  <si>
    <t>~SKI'L Moms
+62 813-4481-8483</t>
  </si>
  <si>
    <t>Permohonan Pembukaan Jadwal Kembali karena adanya kesalahan pada penganggaran
Surat Terlampir</t>
  </si>
  <si>
    <t>Jadwal Kembali Terbuka</t>
  </si>
  <si>
    <t>https://prnt.sc/5wCecAcY79ci
https://drive.google.com/file/d/1fJXJMUpAM-Tl5mVwr9UKEGOEkWaK5iqO/view?usp=drive_link</t>
  </si>
  <si>
    <t>BUD : 196802041992031013 pasword : Penatausahaan2024@</t>
  </si>
  <si>
    <t>Tidak bisa membuat akun BPP Data Kpa kosong tidak ditemukan</t>
  </si>
  <si>
    <t>Bisa Membuat BPP</t>
  </si>
  <si>
    <t>https://prnt.sc/uX14O981HN4s</t>
  </si>
  <si>
    <r>
      <t xml:space="preserve">Confirm 
</t>
    </r>
    <r>
      <rPr>
        <u/>
        <sz val="10"/>
        <color rgb="FF1155CC"/>
        <rFont val="Arial"/>
      </rPr>
      <t>https://prnt.sc/bIdRZ60XHv_w</t>
    </r>
  </si>
  <si>
    <t>Sekretariat Daerah (Biro Pengadaan Barang Jasa)</t>
  </si>
  <si>
    <t>BPP: 19850808 201409 2 002
Password : Malut@2024
BP : 197710272005012012
Pass : Mahulette1977</t>
  </si>
  <si>
    <t>Sofia
085211509803</t>
  </si>
  <si>
    <r>
      <rPr>
        <sz val="10"/>
        <color theme="1"/>
        <rFont val="Arial"/>
      </rPr>
      <t xml:space="preserve">TBP dengan nomor : 82.00/06.0/001122/TU/4.01.0.00.0.00.01.0000/M/12/2024 senilai Rp 6.731.000 tanggal 27 Desember 2024 seharusnya dibuat oleh BPP tetapi secara kenyataan sudah dibuat oleh BP padahal subkegiatan tersebut sudah dilimpahkan kepada KPA. Saat akan dihapus, TBP tersebut tidak ditemukan di akun BP namun ada di akun BPP </t>
    </r>
    <r>
      <rPr>
        <b/>
        <sz val="10"/>
        <color theme="1"/>
        <rFont val="Arial"/>
      </rPr>
      <t>(2024)</t>
    </r>
  </si>
  <si>
    <t>dihapuskan agar bisa di TBPkan oleh BPP sesuai pelimpahan subkegiatannya</t>
  </si>
  <si>
    <r>
      <rPr>
        <sz val="10"/>
        <rFont val="Arial"/>
      </rPr>
      <t xml:space="preserve">Tampilan TBP di BP
</t>
    </r>
    <r>
      <rPr>
        <u/>
        <sz val="10"/>
        <color rgb="FF1155CC"/>
        <rFont val="Arial"/>
      </rPr>
      <t xml:space="preserve">https://drive.google.com/file/d/1ZuHMVBFLzW0JOk1340S9kpEcKMD78X1O/view?usp=drive_link
</t>
    </r>
    <r>
      <rPr>
        <sz val="10"/>
        <rFont val="Arial"/>
      </rPr>
      <t xml:space="preserve">Tampilan TBP di BPP
https://drive.google.com/file/d/19dq4PFin1WnrYHpYckJf9cSkxle1LlLz/view?usp=drive_link
Cetakan TBP tidak sesuai
</t>
    </r>
    <r>
      <rPr>
        <u/>
        <sz val="10"/>
        <color rgb="FF1155CC"/>
        <rFont val="Arial"/>
      </rPr>
      <t>https://drive.google.com/file/d/11C864KoeGdzRnoR-PI2J18t6kSI_Qdaj/view?usp=drive_link</t>
    </r>
  </si>
  <si>
    <r>
      <t xml:space="preserve">Confirm 
</t>
    </r>
    <r>
      <rPr>
        <u/>
        <sz val="10"/>
        <color rgb="FF1155CC"/>
        <rFont val="Arial"/>
      </rPr>
      <t>https://prnt.sc/9fJVhl_Ncj1z</t>
    </r>
  </si>
  <si>
    <t>Sekretariat Daerah (Biro Umum)</t>
  </si>
  <si>
    <t>BPP : 198508082014092002
Pass : Malut@2024
BP : 197710272005012012
Pass : Mahulette1977</t>
  </si>
  <si>
    <r>
      <rPr>
        <sz val="10"/>
        <color theme="1"/>
        <rFont val="Arial"/>
      </rPr>
      <t xml:space="preserve">Sudah dilakukan STS UP/GU nihil tetapi masih ada nominal saldo UP Bank di BKU BP (- Rp2.153.380,00) dan BKU BPP (Rp2.153.380,00)
</t>
    </r>
    <r>
      <rPr>
        <b/>
        <sz val="10"/>
        <color theme="1"/>
        <rFont val="Arial"/>
      </rPr>
      <t>(2024)</t>
    </r>
  </si>
  <si>
    <t>tidak lagi muncul nominalnya di BKU</t>
  </si>
  <si>
    <t>https://drive.google.com/file/d/17bdHhmqKH8zmx2hVmwdN_rrF9rNWqWzU/view?usp=drive_link</t>
  </si>
  <si>
    <t>BUD : 197803282005011014
Pass : 8pk4d2024
BP : 198203202005012008
Pass : Rintik1982@</t>
  </si>
  <si>
    <r>
      <rPr>
        <sz val="10"/>
        <color theme="1"/>
        <rFont val="Arial"/>
      </rPr>
      <t xml:space="preserve">Salah tanggal transfer SP2D TU Nomor :
82.00/04.0/000026/TU/6.01.0.00.0.00.01.0000/M/7/2024
Tanggal di rekening koran : 22 Mei 2024
</t>
    </r>
    <r>
      <rPr>
        <b/>
        <sz val="10"/>
        <color theme="1"/>
        <rFont val="Arial"/>
      </rPr>
      <t>(2024)</t>
    </r>
  </si>
  <si>
    <t>mohon perubahan tanggal disesuaikan dengan rekening koran</t>
  </si>
  <si>
    <r>
      <rPr>
        <sz val="10"/>
        <color rgb="FF000000"/>
        <rFont val="Arial"/>
      </rPr>
      <t xml:space="preserve">Rekening Koran (WA Helpdesk Regional 5)
</t>
    </r>
    <r>
      <rPr>
        <u/>
        <sz val="10"/>
        <color rgb="FF1155CC"/>
        <rFont val="Arial"/>
      </rPr>
      <t>https://drive.google.com/file/d/1i0D6csjqkawQBBKaURVQdXimmIL0ylF8/view?usp=drive_link</t>
    </r>
  </si>
  <si>
    <t>BP : 198105102005011017
Pass : 12345Rd*</t>
  </si>
  <si>
    <t>Terdapat STS UP/GU yang sudah dihapus namun masih tercatat di BKU :
82.00/06.0/000001/UP-NIHIL/2.12.0.00.0.00.01.0000/PPR1/12/2024
82.00/06.0/000002/UP-NIHIL/2.12.0.00.0.00.01.0000/PPR1/12/2024
82.00/06.0/000003/UP-NIHIL/2.12.0.00.0.00.01.0000/PPR1/12/2024
82.00/06.0/000004/UP-NIHIL/2.12.0.00.0.00.01.0000/PPR1/12/2024
82.00/06.0/000006/UP-NIHIL/2.12.0.00.0.00.01.0000/PPR1/12/2024
82.00/06.0/000005/UP-NIHIL/2.12.0.00.0.00.01.0000/PPR3/2/2024
dan setelah STS dihapus, nominal saldo bank menjadi 2x nilai sts yang dihapus</t>
  </si>
  <si>
    <t>mohon agar tidak lagi muncul</t>
  </si>
  <si>
    <r>
      <t>Terdapat transaksi TBP yang belum selesai saat STS Nihil dilakukan, sehingga membuat masih ada saldo UP di BKU senilai dengan TBP tersebut.
Saldo UP senilai Rp692.295,00
Pada kondisi riil STS nihil sudah di setor di tanggal 20 Desember 2024.
Akibatnya sudah tidak bisa dilakukan STS nihil dan pembuatan LPJ kembali (</t>
    </r>
    <r>
      <rPr>
        <b/>
        <sz val="10"/>
        <color theme="1"/>
        <rFont val="Arial"/>
      </rPr>
      <t>2024)</t>
    </r>
  </si>
  <si>
    <t>mohon perubahan tanggal TBP menjadi sebelum STS</t>
  </si>
  <si>
    <t>BP : 199709082019081001
Pass : Baim123!@#
KBUD : 19810808 200604 1 017
Pass : Perbend@2025</t>
  </si>
  <si>
    <t>Terdapat selisih pada register SP2D LS dengan SPJ Fungsional LS sebesar Rp 307.376. Dimana nilai SPJ Fungsional lebih kecil dari Register LS</t>
  </si>
  <si>
    <r>
      <rPr>
        <sz val="10"/>
        <color rgb="FF000000"/>
        <rFont val="Arial"/>
      </rPr>
      <t xml:space="preserve">Rekening Koran (WA Helpdesk Regional 5)
</t>
    </r>
    <r>
      <rPr>
        <u/>
        <sz val="10"/>
        <color rgb="FF1155CC"/>
        <rFont val="Arial"/>
      </rPr>
      <t>https://drive.google.com/file/d/1i0D6csjqkawQBBKaURVQdXimmIL0ylF8/view?usp=drive_link</t>
    </r>
  </si>
  <si>
    <t xml:space="preserve">BP : 197710071996102001
Password : Mansel@1
</t>
  </si>
  <si>
    <t>Akun BUD tidak dapat dibuka kembali Invalid</t>
  </si>
  <si>
    <t>Akun BUD dapat dibuka</t>
  </si>
  <si>
    <t>https://prnt.sc/1AoY8D82t_8h</t>
  </si>
  <si>
    <t>passwd menjadi default manokwariselatankab</t>
  </si>
  <si>
    <t>KPA : 197103252003121007
Pass : adf41634
PA : 197209112001071001
Pass : 5123gdj0k</t>
  </si>
  <si>
    <t>Takdir
081247591940</t>
  </si>
  <si>
    <t>SPM LS barang jasa tidak bisa saat akan dicetak, notifikasi "gagal mengambil data cetakan spm" semua bagian di Setda</t>
  </si>
  <si>
    <t>Bisa cetak SPM</t>
  </si>
  <si>
    <t>BUD : 197509262000032003
Pass : Keuangan@2025</t>
  </si>
  <si>
    <t>Angki
081310714502</t>
  </si>
  <si>
    <t>Permohonan pembatalan pengesahan STS UP/GU. No :
82.07/06.0/00001/UP-NIHIL/4.01.2.16.5.06.01.0000/M/2/2025</t>
  </si>
  <si>
    <t>KBUD : 198810302014031002
Pass : Keuangan@2025</t>
  </si>
  <si>
    <t xml:space="preserve">Jenis potongan "IWP 8%" tidak muncul saat cetak SPM-SP2D LS barang jasa namun saat penginputan bisa </t>
  </si>
  <si>
    <t>muncul nama potongan tersebut di cetakan</t>
  </si>
  <si>
    <t>update saja kembali di SPPnya</t>
  </si>
  <si>
    <t xml:space="preserve">PA DINKES : 196811182000121003
Pass                : Jayawijayakab@2025
KPA :197005212002122002
PASS        : jayawijayakaB@2025
</t>
  </si>
  <si>
    <t>0851-9750-2243</t>
  </si>
  <si>
    <r>
      <rPr>
        <sz val="10"/>
        <rFont val="Arial"/>
      </rPr>
      <t xml:space="preserve">Tidak bisa membuat akun PPK  Unit dengan KPA dr. FELLY G. SAHUREKA, </t>
    </r>
    <r>
      <rPr>
        <u/>
        <sz val="10"/>
        <color rgb="FF1155CC"/>
        <rFont val="Arial"/>
      </rPr>
      <t>M.Kes.Sp.Pk</t>
    </r>
    <r>
      <rPr>
        <sz val="10"/>
        <rFont val="Arial"/>
      </rPr>
      <t xml:space="preserve"> ketika dipilih hanya muncull An. Lorina.</t>
    </r>
  </si>
  <si>
    <r>
      <t xml:space="preserve">Bisa membuat PPK Unit SKPD dengan KPA  dr. FELLY G. SAHUREKA, </t>
    </r>
    <r>
      <rPr>
        <u/>
        <sz val="10"/>
        <color rgb="FF1155CC"/>
        <rFont val="Arial"/>
      </rPr>
      <t>M.Kes.Sp.Pk</t>
    </r>
  </si>
  <si>
    <r>
      <rPr>
        <u/>
        <sz val="10"/>
        <color rgb="FF1155CC"/>
        <rFont val="Arial"/>
      </rPr>
      <t xml:space="preserve">https://prnt.sc/wnsm3plRiAgf
</t>
    </r>
    <r>
      <rPr>
        <u/>
        <sz val="10"/>
        <color rgb="FF1155CC"/>
        <rFont val="Arial"/>
      </rPr>
      <t>https://prnt.sc/9uCgw_dUB96I</t>
    </r>
  </si>
  <si>
    <t>PPTK : 198510302010012028
Pass : 09d1gl4kg
PA : 197209112001071001
Pass : 5123gdj0k</t>
  </si>
  <si>
    <t>tidak bisa membuat NPD notifikasi "gagal iterasi data kegiatan"</t>
  </si>
  <si>
    <t>bisa membuat NPD</t>
  </si>
  <si>
    <t>PA : 196507101996101001
Pass : papuabaratprov03#@!A</t>
  </si>
  <si>
    <t>Fadli
082197875095</t>
  </si>
  <si>
    <t>TBP tidak muncul saat pembuatan NPD notifikasi "tgagal memuat data, timeout"</t>
  </si>
  <si>
    <t>Bendahara Penerimaan  19791012 200012 1 002
Pasword. Rotendaok@b25</t>
  </si>
  <si>
    <t>Ketika mau input STBP Pendapatan Baru Kode Rekening tidak muncul (Data Tidak Ditemukan).</t>
  </si>
  <si>
    <t>Kode Rekening Muncul</t>
  </si>
  <si>
    <t>https://prnt.sc/dinm3Do19g-Y</t>
  </si>
  <si>
    <t>Sub Unit Rumah Sakit Umum Daerah Dr. Alberth H. Torey dari Dinas Kesehatan, tidak bisa Input UP nya</t>
  </si>
  <si>
    <t>https://prnt.sc/SIf0gdkn7sMJ</t>
  </si>
  <si>
    <t>sudah di TL saat di cek</t>
  </si>
  <si>
    <t>Sub Unit Rumah Sakit Umum Daerah Dr. Alberth H. Torey dari Dinas Kesehatan, tidak bisa cetak semua DPA nya</t>
  </si>
  <si>
    <t>https://prnt.sc/exh4AG9GWt2S</t>
  </si>
  <si>
    <t>User SEKDA lama
NIP: 197408161994021002
Password: Admin#keuang@n2024
User Sekda baru
NIP: 196512311988031240
Password: lombokbaratkab01#@!A</t>
  </si>
  <si>
    <t>Opsi login sebagai Sekda baru tidak muncul</t>
  </si>
  <si>
    <t>Bisa login sebagai Sekda baru</t>
  </si>
  <si>
    <t>https://i.imgur.com/f7yuHRc.png</t>
  </si>
  <si>
    <t>BUD :  198108241999121001
Kata sandi : Bpkadasmat01@</t>
  </si>
  <si>
    <t>~Dwi PH
+62 823-3533-1282</t>
  </si>
  <si>
    <t>Permohonan pembatalan pengesahan STS No. 93.04/07.0/000001/tyl/7.01.0.00.0.00.09.0000/M/2/2025</t>
  </si>
  <si>
    <t>STS TYL dibatalkan pengesahannya</t>
  </si>
  <si>
    <t>https://prnt.sc/4q5kVtuakmJ-</t>
  </si>
  <si>
    <t>ini masuknya ke prov papua apa</t>
  </si>
  <si>
    <t>KBUD : 19711110 199203 2 004
Pass : Perben@4</t>
  </si>
  <si>
    <t>Permohonan pembatalan status pencairan SP2D No. 81.71/04.0/000034/LS/4.01.0.00.0.00.03.0000/M/2/2025
Surat dan Rekening Koran Terlampir</t>
  </si>
  <si>
    <t>SP2D dibatalkan status transfernya</t>
  </si>
  <si>
    <t>https://prnt.sc/JhM4UP6z9Q2w
https://drive.google.com/file/d/1HZbwCQfcpx_2V_-rKXEWkc6pGWfdwB_2/view?usp=drive_link</t>
  </si>
  <si>
    <t>https://prnt.sc/msd_3hkSCn10</t>
  </si>
  <si>
    <t>-Badan Pendapatan Daerah
-Badan Pengelola Keuangan dan Aset Daerah</t>
  </si>
  <si>
    <t>Pa  : 196802191990022001
Pass : Burselkab2025@</t>
  </si>
  <si>
    <t>~Lely87
+62 813-4474-1237</t>
  </si>
  <si>
    <t>Akun PA tidak dapat login muncul notif akun tidak ditemukan, akun sudah dimutakhirkan dipenganggaran dan penatausahaan</t>
  </si>
  <si>
    <t>https://prnt.sc/lN7rU5KNF_cv</t>
  </si>
  <si>
    <t>akun pa tersebut sudah di pindahkan ke akun 197302142001121004</t>
  </si>
  <si>
    <t>Confirm 
https://prnt.sc/HmNBvX55rVKm
Info  Pemda : 
 jin pa/bu akun 1968 itu betul sdh berpindah ke akun 1973, krna pergantian pimpinan OPD /plt.
Akun 1968 sebelumnya menjabat sebagai kepala BPKAD dan dimutasikan pindah ke OPD dinas Pendapatan. Mengisi jabatan kepala BPKAD adalah user akun 1973.
 awalnya dua akun tidak ditemukan pada SIPD, yakni akun kepala BPKAD dan kepala dinas pendapatan. 
Setelah diperbaiki baru satu akun yg jadi. Yakni akun kepala BPKAD 1973.
Sementara akun kepala dinas pendapatan dgn user 1968 tidak ditemukan.</t>
  </si>
  <si>
    <t>Provinsi Papua Pegunungan</t>
  </si>
  <si>
    <t>19660830 198810 1 001 
Pass : Bppkad!2024</t>
  </si>
  <si>
    <t>Mohon untuk diibukakan jadwal penatausahaan di TA 2024 Pergeseran II</t>
  </si>
  <si>
    <r>
      <t xml:space="preserve">Confirm 
</t>
    </r>
    <r>
      <rPr>
        <u/>
        <sz val="10"/>
        <color rgb="FF1155CC"/>
        <rFont val="Arial"/>
      </rPr>
      <t>https://prnt.sc/xmvAfw7t-aU7</t>
    </r>
  </si>
  <si>
    <t xml:space="preserve">User BP 198008222009042001
Pass. Malukuprov1!
</t>
  </si>
  <si>
    <t>Tidak bisa mencetak LPJ UP/GU salah satunya 81.00/10.0/000001/LPJ-BP/UP/5.07.0.00.0.00.01.0000/M/2/2025 muncul notifnya Gagal mengambil data cetak bp. - Gagal memproses permintaan | LPJBP01 - ERROR: more than one row returned by a subquery used as an expression (SQLSTATE 21000)</t>
  </si>
  <si>
    <t>https://prnt.sc/fESo9GtP_BVb</t>
  </si>
  <si>
    <r>
      <t xml:space="preserve">Confirm 
</t>
    </r>
    <r>
      <rPr>
        <u/>
        <sz val="10"/>
        <color rgb="FF1155CC"/>
        <rFont val="Arial"/>
      </rPr>
      <t>https://prnt.sc/yZRM6Mg9TQmy</t>
    </r>
  </si>
  <si>
    <t>1. Badan Pendapatan Daerah
2. Dinas Lingkungan Hidup
3. Distrik Bamgi</t>
  </si>
  <si>
    <t>1. (Bapenda) BP 19830209 201512 2 001 PAS Mappi@12345, PPK 19730818 200801 1 010 PAS Mappi@12345
2. Dinas lingkungan hidup BP : 198504262021041001 pas 7Dlh26@# PPK : 197008292002122002 Pas 7Dlh26@#
3. Dist bamgi ppk, NIP.197306281994031003 pas Disbamgi24@ BP : 199905292020122004 BP pasword Disbamgi24@</t>
  </si>
  <si>
    <t>~Nuswen
+62 852-4421-9900</t>
  </si>
  <si>
    <t xml:space="preserve">Tidak bisa mencetak SPM, muncul notif gagal mengambil data cetakan spm. - can't scan into dest[17]: cannot scan NULL into *string
1. Bapenda
93.03/03.0/000009/UP/5.02.0.00.0.00.02.0000/P1/2/2025
2. Dinas lingkungan hidup
93.03/03.0/000012/UP/2.11.0.00.0.00.01.0000/P1/2/2025
3. Distrik bamgi
93.03/03.0/000009/UP/7.01.0.00.0.00.13.0000/P1/2/2025 </t>
  </si>
  <si>
    <t>Bisa Mencetak SPM</t>
  </si>
  <si>
    <t>https://prnt.sc/C1AJvCHI_Jpg</t>
  </si>
  <si>
    <t>KBUD : 19830422 201001 1 018
Pass : KBUDM01</t>
  </si>
  <si>
    <r>
      <rPr>
        <sz val="10"/>
        <color theme="1"/>
        <rFont val="Arial"/>
      </rPr>
      <t xml:space="preserve">permohonan hapus SP2D nomor : 53.10/04.0/000364/LS/1.01.2.19.0.00.02.0000/PPR1/11/2024
karena 1 SPM dobel SP2D 
</t>
    </r>
    <r>
      <rPr>
        <b/>
        <sz val="10"/>
        <color theme="1"/>
        <rFont val="Arial"/>
      </rPr>
      <t>(2024)</t>
    </r>
  </si>
  <si>
    <t>SP2D bisa dihapus</t>
  </si>
  <si>
    <r>
      <rPr>
        <u/>
        <sz val="10"/>
        <color rgb="FF1155CC"/>
        <rFont val="Arial"/>
      </rPr>
      <t xml:space="preserve">https://prnt.sc/6JsMGOEqR7uZ
</t>
    </r>
    <r>
      <rPr>
        <sz val="10"/>
        <color rgb="FF000000"/>
        <rFont val="Arial"/>
      </rPr>
      <t xml:space="preserve">Surat
</t>
    </r>
    <r>
      <rPr>
        <u/>
        <sz val="10"/>
        <color rgb="FF1155CC"/>
        <rFont val="Arial"/>
      </rPr>
      <t>https://drive.google.com/file/d/1c7Q8rorYwFKsp1YlCHSw_m8Gpym025tu/view?usp=sharing</t>
    </r>
  </si>
  <si>
    <t>unapprove dulu jurnal no 53.10/11.0/000001/JUR-BLJ/SP2D-LS/1.01.2.19.0.00.02.0000/02/2025
53.10/11.0/000002/JUR-BLJ/SP2D-LS/1.01.2.19.0.00.02.0000/02/2025</t>
  </si>
  <si>
    <t>Distrik Jayapura Utara</t>
  </si>
  <si>
    <t>User BP : 198512282015052001
Password : @J4yapura
User PA : 198008091998102001
Password : @J4yapura</t>
  </si>
  <si>
    <t>~😁
+62 853-5414-8827</t>
  </si>
  <si>
    <t>Rekening SKPD tiba-tiba statusnya tidak aktif, No Rek. 1000107074184</t>
  </si>
  <si>
    <t>https://prnt.sc/ZYGc_r6z9W0F</t>
  </si>
  <si>
    <t>User lama: 19770621 200107 2 001
Pasword: Malukutenggara3@
User Baru: 196511091997031004 
Pasword: M@lukutenggarakab1</t>
  </si>
  <si>
    <t>Merlien Yanwarin +62 852-4472-4588</t>
  </si>
  <si>
    <t>Permohonan pergantian SEKDA</t>
  </si>
  <si>
    <t>BUD : 19750926 200003 2 003
Sandi : Keuangan@2025</t>
  </si>
  <si>
    <t xml:space="preserve">Tidak bisa mutakhirkan PA Baru muncul notif "gagal menghapus pegawai lama. - no rows in result set" 
</t>
  </si>
  <si>
    <t>Bisa Mutakhiran PA Baru</t>
  </si>
  <si>
    <t>https://prnt.sc/R36223danIcD</t>
  </si>
  <si>
    <t>Distrik Neney</t>
  </si>
  <si>
    <t xml:space="preserve">PA                : 19840221 200909 1 001
Kata Sandi        : Distrikneney@123
</t>
  </si>
  <si>
    <t>Anggaran muncul pada Dashboard</t>
  </si>
  <si>
    <t>https://prnt.sc/u7fWeSBp96Qn</t>
  </si>
  <si>
    <t xml:space="preserve">PA Kec.Pulau Dullah Selatan : 198506132010011013
Password : sdfgsd656
User Admin BUD: 19781004 200212 1 005
Password : 1217@#tkdrTMHR0626
</t>
  </si>
  <si>
    <t>~Takdir Tamher
+62 812-4759-1940</t>
  </si>
  <si>
    <t>Tidak bisa menugaskan PPTK muncul notif can't scan into dest[5]: cannot scan NULL into *string</t>
  </si>
  <si>
    <t>Bisa Menugaskan PPTK</t>
  </si>
  <si>
    <t>https://prnt.sc/wJM8Os_bUqgd</t>
  </si>
  <si>
    <t>Sampe hari ini aduan kami tdk ada progres,,, banyak PNS belum gajian, mohon kerjasamanya</t>
  </si>
  <si>
    <t>BP :  198812252024021001
pass : yalimokab25#@!A</t>
  </si>
  <si>
    <t>Saat pembuatan SPP LS Gaji PPPK untuk kode rekening yang bersifat "KHUSUS" tidak muncul Nilai yang dikeluarkan anggaranya "0" untuk data pegawai sudah dilakukan pengauplodtan</t>
  </si>
  <si>
    <t>Nilai yang dikeluarkan Anggaran muncul pada rekening khusus</t>
  </si>
  <si>
    <r>
      <rPr>
        <u/>
        <sz val="10"/>
        <color rgb="FF1155CC"/>
        <rFont val="Arial"/>
      </rPr>
      <t>https://prnt.sc/R8_pdAft7l98
https://prnt.sc/lbm5gDEMn6Dy</t>
    </r>
    <r>
      <rPr>
        <u/>
        <sz val="10"/>
        <color rgb="FF1155CC"/>
        <rFont val="Arial"/>
      </rPr>
      <t xml:space="preserve"> 
Template Gaji
</t>
    </r>
    <r>
      <rPr>
        <u/>
        <sz val="10"/>
        <color rgb="FF1155CC"/>
        <rFont val="Arial"/>
      </rPr>
      <t>https://docs.google.com/spreadsheets/d/1YYB3ZHSeChUIB2NbHYjIHLFDnq3l4Hkz/edit?usp=drive_link&amp;ouid=100003524140826845517&amp;rtpof=true&amp;sd=true</t>
    </r>
  </si>
  <si>
    <t>sudah coba lg dengan menggunakan tamplte baru ,jika sudah sampai spp maka buat ulang sppnya</t>
  </si>
  <si>
    <t>Pemdanya sudah menanyakan</t>
  </si>
  <si>
    <t>BUD : 198512122010011018
Pass : $TaliabuMaju01</t>
  </si>
  <si>
    <t>Tidak bisa mutakhirkan PA Baru muncul notif "gagal menghapus pegawai lama. - no rows in result set" 
PA Lama : 197711092007011012 Password : Pulautaliabukab24%
Akun dan password yang bersangkutan : Akun PA Baru   : 19740612 200904 2 005</t>
  </si>
  <si>
    <t>https://prnt.sc/sLGDQoNajwOR</t>
  </si>
  <si>
    <t>Tolong lampirkan NIP PA Lama dan PA Baru</t>
  </si>
  <si>
    <t>BP Baru : 197906032007012023
Pass : 1Capil**
BP Lama : 197106052007011038 
Pass : Lembatakab@1999</t>
  </si>
  <si>
    <t>~•●•
+62 812-3968-2900</t>
  </si>
  <si>
    <t>Double saldo pelimpahan setelah pergantian BP Lama Ke Baru</t>
  </si>
  <si>
    <t>Saldo Pelimpahan tidak double</t>
  </si>
  <si>
    <t>https://prnt.sc/nD9hA4QaVsdC</t>
  </si>
  <si>
    <r>
      <t xml:space="preserve">Confirm 
</t>
    </r>
    <r>
      <rPr>
        <u/>
        <sz val="10"/>
        <color rgb="FF1155CC"/>
        <rFont val="Arial"/>
      </rPr>
      <t>https://prnt.sc/7dXfx3adpAxO</t>
    </r>
  </si>
  <si>
    <t xml:space="preserve">DINAS PERIKANAN </t>
  </si>
  <si>
    <t>BP Baru : 197207262010011003 
Pass : Lembatakab@26
BP Lama : 197807252007011020
Pass : Lembata@#24</t>
  </si>
  <si>
    <t>https://prnt.sc/51gqCnRm3JB_</t>
  </si>
  <si>
    <r>
      <t xml:space="preserve">Confirm 
</t>
    </r>
    <r>
      <rPr>
        <u/>
        <sz val="10"/>
        <color rgb="FF1155CC"/>
        <rFont val="Arial"/>
      </rPr>
      <t>https://prnt.sc/cw4jGAS6TnkQ</t>
    </r>
  </si>
  <si>
    <t>Kab. Keerom</t>
  </si>
  <si>
    <t>Dinas Perdagangan Koperasi dan Usaha</t>
  </si>
  <si>
    <t>BUD : 197311011999031005
Pass : keeromkab01#@!A</t>
  </si>
  <si>
    <t>~Riyan
+62 895-3844-92095</t>
  </si>
  <si>
    <t>Tidak bisa mutakhirkan PA Baru muncul notif "gagal menghapus pegawai lama. - no rows in result set" 
Dinas Perdagangan Koperasi dan Usaha Kecil Menengah
Nip lama: 197312242007011012 (Kristian Simatupang, S.Hut.)
Nip baru:  197709042007012020 (JEVI RIANY PUTNARUBUN ,AMP)</t>
  </si>
  <si>
    <t>https://prnt.sc/_wMGDqU96uc9</t>
  </si>
  <si>
    <t>Silahkan informasikan pemdanya bahwa akun PA sudah termutakhiran ke PA baru</t>
  </si>
  <si>
    <t xml:space="preserve">Kecamatan Rote Barat Laut </t>
  </si>
  <si>
    <t>PA : 197607292006041014
Password : Kecrbl@25</t>
  </si>
  <si>
    <t>Tidak bisa membuat aktor PPK Unit KPA tidak ditemukan
NIP PPK unit : 197806062007011020, 
NIP KPA : 196705061990032010 password : Busalangga12@</t>
  </si>
  <si>
    <t>Bisa membuat PPK Unit</t>
  </si>
  <si>
    <t>https://prnt.sc/2ZYo3Z3eIj5k</t>
  </si>
  <si>
    <t>PPK Unit SKPD Saat Ini Hanya Berlaku untuk UOBK</t>
  </si>
  <si>
    <t>~Skil MOMS
+62 813-4481-8483</t>
  </si>
  <si>
    <t>Tidak bisa membatalkan verifikasi SP2D No. 81.71/04.0/000034/LS/4.01.0.00.0.00.03.0000/M/2/2025 muncul notif "SP2D ini sudah diproses persetujuan aklap nya, pembatalan verifikasi tidak dapat dilakukan" sementara pada aklap jurnal tersebut tidak ditemukan hanya ada pada Buku Besar</t>
  </si>
  <si>
    <t>Bisa membatalkan verifikasi</t>
  </si>
  <si>
    <r>
      <rPr>
        <u/>
        <sz val="10"/>
        <color rgb="FF1155CC"/>
        <rFont val="Arial"/>
      </rPr>
      <t xml:space="preserve">https://prnt.sc/gTapzBHr9Arb
https://prnt.sc/9J94bGpaKTxT
</t>
    </r>
    <r>
      <rPr>
        <u/>
        <sz val="10"/>
        <color rgb="FF1155CC"/>
        <rFont val="Arial"/>
      </rPr>
      <t>https://prnt.sc/-CXSV7QRwU_B</t>
    </r>
  </si>
  <si>
    <t>RUMAH SAKIT UMUM DAERAH “MAREN” KOTA TUAL</t>
  </si>
  <si>
    <t xml:space="preserve">User bendahara uobk : 19741130 200212 2 004
Password : 34523sdf
User Admin BUD: 19781004 200212 1 005
Password : 1217@#tkdrTMHR0626
</t>
  </si>
  <si>
    <t>Terdapat kegagalan pada saat pembuatan SPP LS Barang dan Jasa, muncul notifikasi  “gagal mengambil skpd kpa – no rows in result set”</t>
  </si>
  <si>
    <t>Bisa buat SPP LS</t>
  </si>
  <si>
    <t xml:space="preserve">https://prnt.sc/jqd_dKzv_vAm </t>
  </si>
  <si>
    <t xml:space="preserve">SIPD PENATAUSAHAAN:
Akun PA :  197307091992011002
pass: Papuaselatanprov25@
Akun PPK : 198504132006051002
pass: Papuaselatanprov25@
Akun Bendahara : 198003132015122001
pass: Papuaselatanprov25@
</t>
  </si>
  <si>
    <t xml:space="preserve">Kendala:Kronologi:
1. Tidak dapat mencetak LPJ yang sudah divalidasi oleh Pengguna Anggaran (PA) per tanggal 28 Februari 2025. </t>
  </si>
  <si>
    <r>
      <rPr>
        <u/>
        <sz val="10"/>
        <color rgb="FF1155CC"/>
        <rFont val="Arial"/>
      </rPr>
      <t>https://prnt.sc/QmnnAuZ2iDkj</t>
    </r>
    <r>
      <rPr>
        <u/>
        <sz val="10"/>
        <color rgb="FF000000"/>
        <rFont val="Arial"/>
      </rPr>
      <t xml:space="preserve"> </t>
    </r>
    <r>
      <rPr>
        <u/>
        <sz val="10"/>
        <color rgb="FF1155CC"/>
        <rFont val="Arial"/>
      </rPr>
      <t>https://prnt.sc/zBMr5wnQPMzS</t>
    </r>
    <r>
      <rPr>
        <u/>
        <sz val="10"/>
        <color rgb="FF000000"/>
        <rFont val="Arial"/>
      </rPr>
      <t xml:space="preserve"> </t>
    </r>
  </si>
  <si>
    <t>Silahkan dicek kembali</t>
  </si>
  <si>
    <t>BUD : 198110082011011002
pass: Keuangan@2025</t>
  </si>
  <si>
    <t>Tidak dapat Mutakhirkan PA Baru muncul notif gagal menghapus pegawai lama
Penggantian Akun PA untuk beberapa OPD berikut
•	DPMD
PA lama: Dra. Ida R. A. Arsyad. 
User: 197302021992032004
Pass: Bappeda2025@
PA baru: Jamaluddin SH
NIP: 196808101989101001
•	BPKAD (akun hilang)
PA lama: Suriani Antarani, SE
User: 19750926 200003 2 003
Pass: Keuangan@2025
PA baru: Adhar Andi Sunding, SE
NIP: 198110082011011002
•	CAPIL (akun hilang)
PA lama: ALPRIT SANTIAGO, S.PD
User: 196904221998021006
Pass: Capil2025@
PA baru: IKBAL HI.UMAR, S.PI
NIP: 198112232010011016</t>
  </si>
  <si>
    <t xml:space="preserve">Confirm 
Sudah selesai pada saat Kunjungan ke Pusdatin </t>
  </si>
  <si>
    <t>Dinas Kearsipan</t>
  </si>
  <si>
    <t>BP : 197108182012122003
Pass : Manggarai@2024</t>
  </si>
  <si>
    <r>
      <rPr>
        <sz val="10"/>
        <color theme="1"/>
        <rFont val="Arial"/>
      </rPr>
      <t xml:space="preserve">setelah melakukan sts nihil, saldo pada pelimpahan berbeda dengan saldo di BKU. Saldo yang sesuai adalah yang ada di BKU </t>
    </r>
    <r>
      <rPr>
        <b/>
        <sz val="10"/>
        <color theme="1"/>
        <rFont val="Arial"/>
      </rPr>
      <t>(2024)</t>
    </r>
  </si>
  <si>
    <t>https://docs.google.com/document/d/1f8GwRyBOQonFJtMEeIv361WY3cx5Ekgt/edit?usp=drive_link&amp;ouid=118225021586497021816&amp;rtpof=true&amp;sd=true</t>
  </si>
  <si>
    <t xml:space="preserve">Kecamatan Cibal </t>
  </si>
  <si>
    <t xml:space="preserve">BP : 197603162014061002
Password : Manggaraikab1!
PA : 197404261999031006
Password: Manggaraikab1!
BUD : 19780115 200112 1 005
Password : BUDKabMANGGARAI@2025
</t>
  </si>
  <si>
    <r>
      <rPr>
        <sz val="10"/>
        <color theme="1"/>
        <rFont val="Arial"/>
      </rPr>
      <t xml:space="preserve">Pada akhir Desember BP sudah menginput LPJ UP/GU Nihil dan sudah membuat STS UP/GU Nihil. Tetapi pada saat STS UP/GU Nihil akan dibuatkan pengesahan pada akun  BUD terdapat notifikasi : “gagal mengambil data sp2d saldo. - no rows in result set”.
</t>
    </r>
    <r>
      <rPr>
        <b/>
        <sz val="10"/>
        <color theme="1"/>
        <rFont val="Arial"/>
      </rPr>
      <t>(2024)</t>
    </r>
  </si>
  <si>
    <t>bisa melakukan pengesahan STS UPG/GU nihil</t>
  </si>
  <si>
    <t>Kecamatan Satar Mese</t>
  </si>
  <si>
    <t xml:space="preserve">BP : 197408091997031006
Password : Manggaraikab@2024
PA : 197212122010011006
Password : Manggaraikab@2025
BUD : 19780115 200112 1 005
Password : BUDKabMANGGARAI@2025
</t>
  </si>
  <si>
    <r>
      <rPr>
        <sz val="10"/>
        <color theme="1"/>
        <rFont val="Arial"/>
      </rPr>
      <t>Pada bulan Desember 2024, BP Kecamatan satar mese, menginput pelimpahan UP/GU di SIPD pada tanggal 23 Desember 2024 sesuai Rekening koran sebesar Rp23.000.000. Pada saat akan membuat TBP Saldo yang muncul adalah sebesar -Rp5.270.000 sehingga BP tidak dapat melanjutkan proses penginputan TBP untuk Nihil UP/GU. Dan BP juga salah membuat pelimpahan pada tanggal 29 Desember 2024 sebesar Rp 23.000.000 yang seharusnya tidak ada penarikan pada tanggal 29 Desember 2024 sesuai Rekening koran.
(</t>
    </r>
    <r>
      <rPr>
        <b/>
        <sz val="10"/>
        <color theme="1"/>
        <rFont val="Arial"/>
      </rPr>
      <t>2024</t>
    </r>
    <r>
      <rPr>
        <sz val="10"/>
        <color theme="1"/>
        <rFont val="Arial"/>
      </rPr>
      <t>)</t>
    </r>
  </si>
  <si>
    <t>Dinas Perumahan Rakyat, Kawasan Permukiman Dan Pertanahan</t>
  </si>
  <si>
    <t>BUD : 19780115 200112 1 005
Password : BUDKabMANGGARAI@2025
KBUD : 19830422 201001 1 018
Pass : KBUDM01</t>
  </si>
  <si>
    <r>
      <rPr>
        <sz val="10"/>
        <color theme="1"/>
        <rFont val="Arial"/>
      </rPr>
      <t xml:space="preserve">Jumlah rekening di SPP dan SPM berbeda dengan di SP2D menyebabkan perbedaan di LRA dan  Fungsional
No SP2D : 53.10/04.0/000028/LS/1.04.2.10.0.00.01.0000/PPR1/12/2024
No SPM : 53.10/03.0/000056/LS/1.04.2.10.0.00.01.0000/PPR1/12/2024
No SPP : 53.10/02.0/000055/LS/1.04.2.10.0.00.01.0000/PPR1/12/2024
</t>
    </r>
    <r>
      <rPr>
        <b/>
        <sz val="10"/>
        <color theme="1"/>
        <rFont val="Arial"/>
      </rPr>
      <t>(2024)</t>
    </r>
  </si>
  <si>
    <t>LRA dan Fungsional sesuai</t>
  </si>
  <si>
    <r>
      <rPr>
        <sz val="10"/>
        <color theme="1"/>
        <rFont val="Arial"/>
      </rPr>
      <t xml:space="preserve">Jumlah rekening di SPP dan SPM berbeda dengan di SP2D menyebabkan perbedaan LRA dan Fungsional
No SP2D : 53.10/04.0/000028/LS/2.07.2.17.0.00.01.0000/PPR1/12/2024
No SPM : 53.10/03.0/000038/LS/2.07.2.17.0.00.01.0000/PPR1/11/2024
</t>
    </r>
    <r>
      <rPr>
        <b/>
        <sz val="10"/>
        <color theme="1"/>
        <rFont val="Arial"/>
      </rPr>
      <t>(2024)</t>
    </r>
  </si>
  <si>
    <t>Distrik Abepura</t>
  </si>
  <si>
    <t>User PA : 198107312008011009
Password : Sitorus@0731
User BP : 199702042020122002
Password : Elsa04@2025</t>
  </si>
  <si>
    <t>Rekening tiba-tiba menjadi tidak aktif 1000107074044</t>
  </si>
  <si>
    <t>https://prnt.sc/Awb91iA8VamK</t>
  </si>
  <si>
    <r>
      <t xml:space="preserve">Confirm 
</t>
    </r>
    <r>
      <rPr>
        <u/>
        <sz val="10"/>
        <color rgb="FF1155CC"/>
        <rFont val="Arial"/>
      </rPr>
      <t>https://prnt.sc/fAaVt15srEJQ</t>
    </r>
  </si>
  <si>
    <t xml:space="preserve">Sekretariat DPR Papua
</t>
  </si>
  <si>
    <t xml:space="preserve">user: 197504162008012018 
pass: setwanjoss24
</t>
  </si>
  <si>
    <t xml:space="preserve">Nurhasana (0811487516)
</t>
  </si>
  <si>
    <t>Proses Pembuatan NPD dan TBP  sudah di input terlebih dahulu sebelum mengisi Pelimpahan UP untuk saldo  tunai</t>
  </si>
  <si>
    <t xml:space="preserve">agar peimpahan UP menu saldo bank ke saldo tunai dapat diubah tanpa harus menghapus TBP dan NPD yang telah di input
</t>
  </si>
  <si>
    <r>
      <rPr>
        <u/>
        <sz val="10"/>
        <color rgb="FF1155CC"/>
        <rFont val="Arial"/>
      </rPr>
      <t>https://prnt.sc/iOlJ6noz3g81</t>
    </r>
    <r>
      <rPr>
        <sz val="10"/>
        <rFont val="Arial"/>
      </rPr>
      <t xml:space="preserve"> </t>
    </r>
    <r>
      <rPr>
        <u/>
        <sz val="10"/>
        <color rgb="FF1155CC"/>
        <rFont val="Arial"/>
      </rPr>
      <t>https://prnt.sc/vj-f3Nb6fU9n</t>
    </r>
    <r>
      <rPr>
        <sz val="10"/>
        <rFont val="Arial"/>
      </rPr>
      <t xml:space="preserve"> </t>
    </r>
  </si>
  <si>
    <t>Kecamatan Rote Tengah</t>
  </si>
  <si>
    <t>PA : 198702172006021002
password : Roteng01@</t>
  </si>
  <si>
    <t>~Peggy Ariesty Samapaty
+62 813-3239-1700</t>
  </si>
  <si>
    <t>Tidak bisa membuat role PPK Unit 197205201998031012 data KPA tidak ditemukan</t>
  </si>
  <si>
    <t>Bisa membuat PPK unit OPD</t>
  </si>
  <si>
    <t>https://prnt.sc/pNTBPJOOclH9</t>
  </si>
  <si>
    <t>200110232023082003 (SEKAR RAINI RIPTAFASA, S.Tr.IP) BPP
198104291999122001 (RITA ANGGRAINI, S.STP., MM) PPTK
198403142004121001 (RISSON RONALD SIALLA, S.STP) KPA
Password : Papuaselatanprov25@</t>
  </si>
  <si>
    <t>~𝙲𝚊𝚕 🍃
+62 822-4887-7737</t>
  </si>
  <si>
    <t>NPD Panjar 93.00/50.0/000003/NPD-PANJAR/4.01.2.23.0.00.01.0000/M/3/2025 yang sudah dihapus masih memotong saldo sehingga BKU Minus sebesar Rp777.000,00</t>
  </si>
  <si>
    <t>NPD panjar yang sudah dihapus tidak memotong saldo anggaran</t>
  </si>
  <si>
    <t>https://prnt.sc/zn2RtMGgny1f
https://prnt.sc/xltAKNyF3D_v</t>
  </si>
  <si>
    <r>
      <t xml:space="preserve">Confirm 
</t>
    </r>
    <r>
      <rPr>
        <u/>
        <sz val="10"/>
        <color rgb="FF1155CC"/>
        <rFont val="Arial"/>
      </rPr>
      <t>https://prnt.sc/-_BBFjNAiWSY</t>
    </r>
  </si>
  <si>
    <t>KECAMATAN SANDUBAYA</t>
  </si>
  <si>
    <t>User PA
NIP: 197808031997112001
Password: SANDUbay@24</t>
  </si>
  <si>
    <t>Eni
085337842442</t>
  </si>
  <si>
    <t>Rekening:
Nama: BEND PENGE CAMAT SANDUBAYA
Nomor: 0012106154004
menjadi tidak aktif</t>
  </si>
  <si>
    <t>Nomor rekening tersebut aktif kembali</t>
  </si>
  <si>
    <t>https://i.imgur.com/pWgUlX9.png</t>
  </si>
  <si>
    <r>
      <t xml:space="preserve">Confirm 
</t>
    </r>
    <r>
      <rPr>
        <u/>
        <sz val="10"/>
        <color rgb="FF1155CC"/>
        <rFont val="Arial"/>
      </rPr>
      <t>https://prnt.sc/25IVgWZ_YYif</t>
    </r>
  </si>
  <si>
    <t>KBUD : 197811202010011015 
PASSWORD: PPSkbud201178@!</t>
  </si>
  <si>
    <t>𝙲𝚊𝚕 🍃
+62 822-4887-7737</t>
  </si>
  <si>
    <t>Permohonan pembatalan status transfer 93.00/04.0/000001/LS/2.17.3.31.3.30.01.0000/M/2/2025
Dibuat Pada: 05 Februari 2025 01:31 PM
Surat Terlampir</t>
  </si>
  <si>
    <r>
      <rPr>
        <sz val="10"/>
        <rFont val="Arial"/>
      </rPr>
      <t xml:space="preserve">https://prnt.sc/-UbrqAgl8U4O
</t>
    </r>
    <r>
      <rPr>
        <u/>
        <sz val="10"/>
        <color rgb="FF1155CC"/>
        <rFont val="Arial"/>
      </rPr>
      <t>https://drive.google.com/drive/folders/14j6QyhU20OPDu2PCzhVPPnBRBzJnLWg_</t>
    </r>
  </si>
  <si>
    <t>BP : 199702032019082001
Pass : Papuaselatanprov25@</t>
  </si>
  <si>
    <t>Tidak bisa mencetak LPJ UP/GU salah satunya 93.00/10.0/000001/LPJ-BP/UP/4.01.2.23.0.00.01.0000/M/3/2025 muncul notifnya Gagal mengambil data cetak bp. - Gagal memproses permintaan | LPJBP01 - ERROR: more than one row returned by a subquery used as an expression (SQLSTATE 21000)</t>
  </si>
  <si>
    <t>Bisa mencetak LPJ</t>
  </si>
  <si>
    <t>https://prnt.sc/AdhyNGeCCh-u</t>
  </si>
  <si>
    <t>Confrim</t>
  </si>
  <si>
    <t>User BUD : 196712201988032009
Password : Adminlobar24@
PA Baru 196809242006041005
pwd Gerung@24</t>
  </si>
  <si>
    <t>Hesti Evin +62 818-0375-0777</t>
  </si>
  <si>
    <t>Akun PA setelah diganti oleh BUD dan sudah dimuktahirkan masih kosong DPA nya</t>
  </si>
  <si>
    <t>DPA dan anggarannya terisi</t>
  </si>
  <si>
    <r>
      <rPr>
        <u/>
        <sz val="10"/>
        <color rgb="FF1155CC"/>
        <rFont val="Arial"/>
      </rPr>
      <t>https://prnt.sc/PSdGys0nSXIo</t>
    </r>
    <r>
      <rPr>
        <sz val="10"/>
        <rFont val="Arial"/>
      </rPr>
      <t xml:space="preserve">  
</t>
    </r>
    <r>
      <rPr>
        <u/>
        <sz val="10"/>
        <color rgb="FF1155CC"/>
        <rFont val="Arial"/>
      </rPr>
      <t>https://prnt.sc/Z7qcQveQ6Agr</t>
    </r>
    <r>
      <rPr>
        <sz val="10"/>
        <rFont val="Arial"/>
      </rPr>
      <t xml:space="preserve"> </t>
    </r>
  </si>
  <si>
    <r>
      <t xml:space="preserve">Confirm 
</t>
    </r>
    <r>
      <rPr>
        <u/>
        <sz val="10"/>
        <color rgb="FF1155CC"/>
        <rFont val="Arial"/>
      </rPr>
      <t>https://prnt.sc/O0AxvfHfH7SQ</t>
    </r>
  </si>
  <si>
    <t>19710327 200604 1 006 : PPTK
19791027 201001 1 013 : BPP</t>
  </si>
  <si>
    <t>NPD Panjar yang sudah dihapus masih mengurangi saldo BKU di Februari 53.04/50.0/000271/NPD-PANJAR/4.01.0.00.0.00.01.0000/M/3/2025</t>
  </si>
  <si>
    <t>BKU Februari tidak minus</t>
  </si>
  <si>
    <t>https://prnt.sc/h64aQAe2XLwE</t>
  </si>
  <si>
    <r>
      <t xml:space="preserve">Confirm 
</t>
    </r>
    <r>
      <rPr>
        <u/>
        <sz val="10"/>
        <color rgb="FF1155CC"/>
        <rFont val="Arial"/>
      </rPr>
      <t>https://prnt.sc/aG5zi-vQwEXu</t>
    </r>
  </si>
  <si>
    <t>BP : 197702052000122002
PW : 2025@Kablotim</t>
  </si>
  <si>
    <t>Fadel
+62 878-7063-1469</t>
  </si>
  <si>
    <t xml:space="preserve">Tidak dapat mencetak LPJ UP/GU, muncul notifikasi Gagal mengambil data cetak bp. - Gagal memproses permintaan | LPJBP01 - ERROR: more than one row returned by a subquery used as an expression (SQLSTATE 21000)
No LPJ :  52.03/10.0/000002/LPJ-BP/UP/1.02.0.00.0.00.01.0000/P1/3/2025
</t>
  </si>
  <si>
    <t>https://prnt.sc/zjTcSrx_LE0z</t>
  </si>
  <si>
    <r>
      <t xml:space="preserve">COnfirm 
</t>
    </r>
    <r>
      <rPr>
        <u/>
        <sz val="10"/>
        <color rgb="FF1155CC"/>
        <rFont val="Arial"/>
      </rPr>
      <t>https://prnt.sc/py9n9WxJ-8J5</t>
    </r>
  </si>
  <si>
    <t xml:space="preserve">BUD    : 19690424 199712 2 001
Pasword : Sorongkab1@
</t>
  </si>
  <si>
    <t>M.Hosio
+62 813-5419-9684</t>
  </si>
  <si>
    <t>Heldpesk Regiona V</t>
  </si>
  <si>
    <t xml:space="preserve">Permohonan pembatalan pengesahan STS UP/GU. No :
96.01/06.0/000002/UP-NIHIL/5.03.5.04.0.00.02.0000/PPR1/3/2024
96.01/06.0/000002/UP-NIHIL/2.15.0.00.0.00.01.0000/PPR1/3/2024
</t>
  </si>
  <si>
    <t>STS UP/GU dibatalkan pengesahannya</t>
  </si>
  <si>
    <t>https://prnt.sc/_5aKeUpI_VQe</t>
  </si>
  <si>
    <r>
      <t xml:space="preserve">Confirm 
</t>
    </r>
    <r>
      <rPr>
        <u/>
        <sz val="10"/>
        <color rgb="FF1155CC"/>
        <rFont val="Arial"/>
      </rPr>
      <t>https://prnt.sc/sdP6tKjLC8sl</t>
    </r>
  </si>
  <si>
    <t xml:space="preserve"> BUD:  198110082011011002
pass:Keuangan@2025</t>
  </si>
  <si>
    <t>~Angki
+62 813-1071-4502</t>
  </si>
  <si>
    <t>Tidak bisa mutakhirkan PA Baru SYABAN LANONI, AMd. Par
NIP: 197110151999031006 muncul notif gagal menghapus pegawai lama. - no rows in result set</t>
  </si>
  <si>
    <t>Bisa Mutakhirkan PA Baru</t>
  </si>
  <si>
    <t>https://prnt.sc/7r6tAcq_Gtym</t>
  </si>
  <si>
    <r>
      <t xml:space="preserve">Confirm 
</t>
    </r>
    <r>
      <rPr>
        <u/>
        <sz val="10"/>
        <color rgb="FF1155CC"/>
        <rFont val="Arial"/>
      </rPr>
      <t>https://prnt.sc/1lKnnX3wit4Y</t>
    </r>
  </si>
  <si>
    <t>BP : 19921126 202421 2 044
PW : Setwan@1
User Bendahara lama : 198103132023212013
Password : Setwan@1</t>
  </si>
  <si>
    <t>Damelos
+62 821-5829-0264</t>
  </si>
  <si>
    <t>https://prnt.sc/JCxzR1ZidHl0</t>
  </si>
  <si>
    <t>Mohon Dapat Dilampirkan BP Lamanya Kami  Jadi Bingung
/ udh ya anggie</t>
  </si>
  <si>
    <t>Tidak bisa mutakhirkan PA Baru ANSAR TIBU, SH
NIP: 196703121998031003 muncul notif gagal menghapus pegawai lama. - no rows in result set</t>
  </si>
  <si>
    <t>https://prnt.sc/wMEjoMxEe0fy</t>
  </si>
  <si>
    <r>
      <t xml:space="preserve">Confirm
</t>
    </r>
    <r>
      <rPr>
        <u/>
        <sz val="10"/>
        <color rgb="FF1155CC"/>
        <rFont val="Arial"/>
      </rPr>
      <t>https://prnt.sc/BOri6Q2bR1JF</t>
    </r>
  </si>
  <si>
    <t xml:space="preserve">Akun dan password yang bersangkutan : Akun Kuasa BUD : 19850422 200903 2 003 Password : $Pulautaliabu24 
Akun dan password yang bersangkutan : Akun PA Pariwisata : 198203112009031002 Password : %Pulautaliabukab25
Akun dan password yang bersangkutan : Akun BP Pariwisata : 198708122020122007 Password : %Pulautaliabukab25
</t>
  </si>
  <si>
    <t xml:space="preserve">Detail Permasalahan : ( Terjadi kesalahan pemilihan bulan pada saat proses pencairan SP2D GU nomor: 82.08/04.0/000006/GU/3.26.2.22.0.00.01.0000/P1/2/2025 dengan akun Kuasa BUD, seharusnya pencairan SP2D pada tanggal 26 Februari 2025 sesuai dengan rekening koran, akan tetapi kami melakukan kekeliruan dengan memilih tanggal 26 Maret 2025) 
</t>
  </si>
  <si>
    <t>Mohon bantuannya untuk kembalikan tanggal pencairan sebagaimana rekening koran yakni tanggal 26 Februari 2025.</t>
  </si>
  <si>
    <t>Mohon dapat dilampirkan surat permohonan perubahan bulan SP2D dan Bukti Rekening Koran</t>
  </si>
  <si>
    <t>Heldpesk Regional V</t>
  </si>
  <si>
    <t>Tidak Bisa cetak LPJ UP/GU muncul notif Gagal mengambil data cetak bp. - Gagal memproses permintaan | LPJBP01 - ERROR: more than one row returned by a subquery used as an expression (SQLSTATE 21000)</t>
  </si>
  <si>
    <t>https://prnt.sc/jelIzUtPwliL</t>
  </si>
  <si>
    <r>
      <t xml:space="preserve">Confirm 
</t>
    </r>
    <r>
      <rPr>
        <u/>
        <sz val="10"/>
        <color rgb="FF1155CC"/>
        <rFont val="Arial"/>
      </rPr>
      <t>https://prnt.sc/FWOIEriwcr1z</t>
    </r>
  </si>
  <si>
    <t>Kota Sorong</t>
  </si>
  <si>
    <t xml:space="preserve">Distrik Jayapura Utara </t>
  </si>
  <si>
    <t>https://prnt.sc/tBAQzhN-y90p</t>
  </si>
  <si>
    <t>DINAS PEMADAM KEBAKARAN DAN PENYELAMATAN</t>
  </si>
  <si>
    <t>BP Baru : 197705102002122010
Pass : Damkar@2025
BP Lama : 197705112002122008</t>
  </si>
  <si>
    <t>~Okie Numberi
+62 821-1997-7092</t>
  </si>
  <si>
    <t>Dobel Pelimpahan saldo UP/GU setelah pergantian Bendahara</t>
  </si>
  <si>
    <t>https://prnt.sc/tbZEcodwbrve</t>
  </si>
  <si>
    <t>DINAS PERPUSTAKAAN DAN KEARSIPAN DAERAH</t>
  </si>
  <si>
    <t>BUD:  198110082011011002, pass: Keuangan@2025
PA :  PA: 196804111994031003 pass: morotaikab01#@!A</t>
  </si>
  <si>
    <t>Akun PA 196804111994031003 tidak dapat login, akun tidak ditemukan</t>
  </si>
  <si>
    <t>PA Bisa Login</t>
  </si>
  <si>
    <r>
      <rPr>
        <u/>
        <sz val="10"/>
        <color rgb="FF1155CC"/>
        <rFont val="Arial"/>
      </rPr>
      <t xml:space="preserve">https://prnt.sc/nTmKVWdocUTW
</t>
    </r>
    <r>
      <rPr>
        <u/>
        <sz val="10"/>
        <color rgb="FF1155CC"/>
        <rFont val="Arial"/>
      </rPr>
      <t>https://prnt.sc/bdy1EepKsdY7</t>
    </r>
  </si>
  <si>
    <r>
      <t xml:space="preserve">Confirm 
</t>
    </r>
    <r>
      <rPr>
        <u/>
        <sz val="10"/>
        <color rgb="FF1155CC"/>
        <rFont val="Arial"/>
      </rPr>
      <t>https://prnt.sc/Q1OuIzKktgvy</t>
    </r>
  </si>
  <si>
    <t>KECAMATAN MANGOLI UTARA TIMUR</t>
  </si>
  <si>
    <t>BP : 198008062014092001
Pasword : Bendahara@2025</t>
  </si>
  <si>
    <t>~Rahmiah
+62 812-8193-1001</t>
  </si>
  <si>
    <t>Permohonan perubahan Bulan TBP 82.05/06.0/000014/TU/7.01.0.00.0.00.11.0000/M/3/2025 dan 82.05/06.0/000004/TU/7.01.0.00.0.00.10.0000/M/3/2025 menjadi bulan 18 Pebruari 2025</t>
  </si>
  <si>
    <t>Bulan TBP Berubah</t>
  </si>
  <si>
    <r>
      <rPr>
        <u/>
        <sz val="10"/>
        <color rgb="FF1155CC"/>
        <rFont val="Arial"/>
      </rPr>
      <t>https://prnt.sc/z24GLaZsP_u5</t>
    </r>
    <r>
      <rPr>
        <sz val="10"/>
        <color rgb="FF000000"/>
        <rFont val="Arial"/>
      </rPr>
      <t xml:space="preserve"> 
</t>
    </r>
  </si>
  <si>
    <t>DINAS PERUMAHAN DAN KAWASAN PEMUKIMAN</t>
  </si>
  <si>
    <t>BUD:  198110082011011002
pass:Keuangan@2025</t>
  </si>
  <si>
    <t>Tidak bisa mutakhirkan PA Baru JAINUDIN NABA, SKM
NIP: 197511131998031003</t>
  </si>
  <si>
    <t>https://prnt.sc/JzWFw8Sb84lW</t>
  </si>
  <si>
    <r>
      <t xml:space="preserve">Confirm 
</t>
    </r>
    <r>
      <rPr>
        <u/>
        <sz val="10"/>
        <color rgb="FF1155CC"/>
        <rFont val="Arial"/>
      </rPr>
      <t>https://prnt.sc/kx250RyzBCvk</t>
    </r>
  </si>
  <si>
    <t>Distrik Momiwaren
Dinas Pemuda dan Olah Raga</t>
  </si>
  <si>
    <t>19771007 199610 2 001
Bpkad123!</t>
  </si>
  <si>
    <t>Pergantian User tidak bisa di mutakhirkan</t>
  </si>
  <si>
    <t xml:space="preserve">User dan Pass Admin Daerah                                  User : adm.kepulauanarukab                          Pass : Admin4ru#@!7875                                 
</t>
  </si>
  <si>
    <t xml:space="preserve">Karena keterlambatan Noreg APBD dari Provinsi Maluku, akibatnya tanggal penetapan dan pengundangan Perda APBD dan Perbup APBD mendahului Tanggal Noreg APBD dari Provinsi
</t>
  </si>
  <si>
    <t xml:space="preserve">Agar membuka Kunci Penetapan APBD Tahun 2025 (Jadwal Penatausahaan sudah di buka)
</t>
  </si>
  <si>
    <t>pindahkan ke audan anggaran</t>
  </si>
  <si>
    <t>BUD : 198110082011011002
pass : Keuangan@2025</t>
  </si>
  <si>
    <t>TIdak bisa muktakhirkan PA 197407101998031013 muncul notif 197407101998031013</t>
  </si>
  <si>
    <t>https://prnt.sc/QQxvCi5UyjGu</t>
  </si>
  <si>
    <t>BP Baru : 198209262009012008 
Pass : Setda@123
BP Lama : 198602212011012008
Pass : Setda@123</t>
  </si>
  <si>
    <t>Duble saldo pelimpahan setelah pergantian bendahara Lama ke Baru</t>
  </si>
  <si>
    <t>Saldo Tidak Double</t>
  </si>
  <si>
    <t>https://prnt.sc/O_e_TF0WVK2C</t>
  </si>
  <si>
    <t>KBUD : 19790817 200112 2 004
pass : Sorong5123!</t>
  </si>
  <si>
    <t>~KR
+62 821-9909-9993</t>
  </si>
  <si>
    <t>Permohonan perubahan tanggal SP2D 96.71/04.0/000005/GU/7.01.0.00.0.00.10.0000/M/2/2025 menjadi tanggal transfer 27 Februari 2025 
Surat permohonananya terlampir ya ka</t>
  </si>
  <si>
    <t>Tanggal SP2D Berubah menjadi tgl transfer 27 Februari 2025</t>
  </si>
  <si>
    <t xml:space="preserve">https://prnt.sc/apfZZHpslOxo
https://drive.google.com/file/d/1P4a2OMKDSVvssCOSuZzchCkIXK4SPmOz/view?usp=drive_link
</t>
  </si>
  <si>
    <t>Confirm 
https://prnt.sc/i1AwUdGYyX-3</t>
  </si>
  <si>
    <t>Teh Nur</t>
  </si>
  <si>
    <t xml:space="preserve">Bisa Input UP </t>
  </si>
  <si>
    <t>Ada masalah pada kodingan</t>
  </si>
  <si>
    <t xml:space="preserve">Terkonfirmasi kepemda untuk menunggu </t>
  </si>
  <si>
    <t>Bisa Cetak DPA</t>
  </si>
  <si>
    <t>BP UOBK RSUD : 19770710 200701 2 025
Password : Manggaraikab@2024</t>
  </si>
  <si>
    <t>Tidak bisa membuat SPP UP muncul notif gagal mengambil informasi unit dan sub skpd di pelimpahan kpa. - no rows in result set</t>
  </si>
  <si>
    <t>Bisa membuat SPP UP</t>
  </si>
  <si>
    <t>https://prnt.sc/-SwK8xJZNzmr</t>
  </si>
  <si>
    <r>
      <t xml:space="preserve">Confirm 
</t>
    </r>
    <r>
      <rPr>
        <u/>
        <sz val="10"/>
        <color rgb="FF1155CC"/>
        <rFont val="Arial"/>
      </rPr>
      <t>https://prnt.sc/vqdkDaD-Kc4E</t>
    </r>
  </si>
  <si>
    <t>Kuasa BUD : 19850422 200903 2 003 
Password : $Pulautaliabu24 
PA Pariwisata : 198203112009031002 
Password : %Pulautaliabukab25</t>
  </si>
  <si>
    <t>Permohonan perubahan tanggal transfer SP2D No :82.08/04.0/000006/GU/3.26.2.22.0.00.01.0000/P1/2/2025 menjadi tanggal 26 Februari 2025
Surat Terlampir</t>
  </si>
  <si>
    <t>Bulan transfer SP2D berubah menjadi Februari</t>
  </si>
  <si>
    <t>https://drive.google.com/file/d/1tOn1OvwE0WQqr9x2cItwX15coi9aLlXs/view?usp=drive_link
https://prnt.sc/HSquhAp1FqWb</t>
  </si>
  <si>
    <t xml:space="preserve">DINAS KOPERASI, USAHA KECIL DAN MENENGAH
</t>
  </si>
  <si>
    <t>KBUD : 196712311994021018
Pass:BKAD@KBUD#g1flotim
BP : 198112152006042026 
PW : Dinasperumahan123@</t>
  </si>
  <si>
    <t>Request perubahan tanggal trasnfer SP2D UP
dari 30 Januari 2025 menjadi tgl 21 Januari 2025
No SP2D UP :
53.06/04.0/000003/UP/2.17.0.00.0.00.01.0000/M/1/2025</t>
  </si>
  <si>
    <t>Tanggal transfer SP2D menjadi tgl 21 Januari 2025</t>
  </si>
  <si>
    <t>https://prnt.sc/Or3nwVSLmqns</t>
  </si>
  <si>
    <r>
      <t xml:space="preserve">Confirm 
</t>
    </r>
    <r>
      <rPr>
        <u/>
        <sz val="10"/>
        <color rgb="FF1155CC"/>
        <rFont val="Arial"/>
      </rPr>
      <t>https://prnt.sc/jRsTKzFzPUAI</t>
    </r>
  </si>
  <si>
    <t>Tidak bisa mutakhirkan PA 196804111994031003 muncul notif gagal menghapus pegawai lama. - no rows in result set</t>
  </si>
  <si>
    <t>Bisa mutakhirkan PA</t>
  </si>
  <si>
    <t>https://prnt.sc/oy9aSQwLtPyG</t>
  </si>
  <si>
    <r>
      <t xml:space="preserve">Confirm 
</t>
    </r>
    <r>
      <rPr>
        <u/>
        <sz val="10"/>
        <color rgb="FF1155CC"/>
        <rFont val="Arial"/>
      </rPr>
      <t>https://prnt.sc/YKUflIU_-LcZ</t>
    </r>
  </si>
  <si>
    <t>BUD : 197001291997011001
Pass : P@puaT3ngahprov123</t>
  </si>
  <si>
    <t>Permohonan Reset Password BUD Surat Terlampir</t>
  </si>
  <si>
    <t>Password ke reset</t>
  </si>
  <si>
    <t>https://drive.google.com/file/d/1A5GgRnAmD_5C7TKjYGT7yH-gTrHpH9W4/view?usp=drive_link</t>
  </si>
  <si>
    <r>
      <t xml:space="preserve">Confirm 
</t>
    </r>
    <r>
      <rPr>
        <u/>
        <sz val="10"/>
        <color rgb="FF1155CC"/>
        <rFont val="Arial"/>
      </rPr>
      <t>https://prnt.sc/ruC0xdE8vhDP</t>
    </r>
  </si>
  <si>
    <t xml:space="preserve">Sekretariat Daerah Kabupaten Deiyai </t>
  </si>
  <si>
    <t xml:space="preserve">Bersama ini mengajukan permohonan password baru Sekretaris Daerah dan 
Bendahara Umum Daerah (BUD) pada aplikasi Sistem Informasi Pemerintah Daerah 
(SIPD-RI) Penatausahaan Pemerintah Kabupaten Deiyai
1. Sekretaris Daerah
 Nama ELIMELEK EDOWAI, S.Sos
 NIP 19750306 199712 1 001
 Pangkat/Gol Pembina Utama Madya / (IV/d)
 User 197503061997121001
Password deiyaikab01#@!A
2. Bendahara Umum Daerah (BUD)
 Nama WARSINA, S.IP, MM
 NIP 19710919 199603 1 003
 Pangkat/Gol Pembina / (IV/a)
 User 197109191996031003 
Password deiyaikab01#@!A </t>
  </si>
  <si>
    <t>https://prnt.sc/55yoy5XFEpP2</t>
  </si>
  <si>
    <t>Untuk WARSINA, S.IP, MM
 NIP 19710919 199603 1 003 jabatannya PPTK</t>
  </si>
  <si>
    <t>SKPD/OPD ada pada list</t>
  </si>
  <si>
    <t>User PA ada pada list</t>
  </si>
  <si>
    <t>~ℜ𝔞𝔫𝔦𝔞
+62 822-3815-3745</t>
  </si>
  <si>
    <t>Tidak bisa mencetak DPA Rincian Belanja Penetapan APBD Murni muncul notif 
gagal mengambil informasi DPA. - no rows in result set</t>
  </si>
  <si>
    <t>Bisa mencetak DPA Rincian Belanja APBD Perubahan</t>
  </si>
  <si>
    <t>https://prnt.sc/wAIE1J_l-a--
https://docs.google.com/spreadsheets/d/1deS53iEbdxx-tLGiQHtnPvAjGFxIu5iV/edit?usp=drive_link&amp;ouid=100003524140826845517&amp;rtpof=true&amp;sd=true</t>
  </si>
  <si>
    <t>Ini Bukan Error sistem,, ini dikarena pada saat apbd murni skpd2 tsb tidak menyelesaikan penyusunan RAK nya</t>
  </si>
  <si>
    <r>
      <t xml:space="preserve">Confirm 
</t>
    </r>
    <r>
      <rPr>
        <u/>
        <sz val="10"/>
        <color rgb="FF1155CC"/>
        <rFont val="Arial"/>
      </rPr>
      <t>https://prnt.sc/H8HUpwwA-xmX</t>
    </r>
  </si>
  <si>
    <t xml:space="preserve">196505031986031026 (PA) ; password : timortengahutarakab01#@!A
197106292002121006 (KPA) ; password : timortengahutarakab01#@!A
197404152002122009 (PPTK); password : timortengahutarakab01#@!A
198904052024211013 (BP); password : timortengahutarakab01#@!A
</t>
  </si>
  <si>
    <t>Anggaran yang muncul pada Dashboard mlik Dinas Perindustrian dan Perdagangan seharusnya Dinas Pertanian</t>
  </si>
  <si>
    <t>Anggaran yang muncul Dinas Pendidikan</t>
  </si>
  <si>
    <t>https://prnt.sc/zb0Gj1puY0Fw</t>
  </si>
  <si>
    <t xml:space="preserve">Confirm pada saat berkunjung </t>
  </si>
  <si>
    <t>BUD  = 197110171999032010
pass = Bpkpd24*1</t>
  </si>
  <si>
    <t>Tidak bisa mutakhirkan PA 198110162014122002 muncul notif gagal menghapus pegawai lama. - no rows in result set</t>
  </si>
  <si>
    <t>Bisa Mutakhirkan Pa</t>
  </si>
  <si>
    <t>https://prnt.sc/SXqDbOvImrHf</t>
  </si>
  <si>
    <r>
      <t xml:space="preserve">Confirm 
</t>
    </r>
    <r>
      <rPr>
        <u/>
        <sz val="10"/>
        <color rgb="FF1155CC"/>
        <rFont val="Arial"/>
      </rPr>
      <t>https://prnt.sc/lKVKipT7L9WX</t>
    </r>
  </si>
  <si>
    <t>KECAMATAN PULAU RAO</t>
  </si>
  <si>
    <t>BP : 199009242020122003 
Pass: PulauRao@2025</t>
  </si>
  <si>
    <t>Pada Halaman TBP TU untuk jenis status terbaca UP/GU</t>
  </si>
  <si>
    <t>Jenis Berubah menjadi TU</t>
  </si>
  <si>
    <t>https://prnt.sc/exzT5RfD-gUP</t>
  </si>
  <si>
    <t>Bugs pada kodingan</t>
  </si>
  <si>
    <t>KBUD : 19760209 200605 2 001
Password: Kaimana123$</t>
  </si>
  <si>
    <t>~Boestami Azis
+62 811-4864-306</t>
  </si>
  <si>
    <t>Permohonan pembatalan status transfer SP2D 92.08/04.0/000001/Pembiayaan/5.02.1.03.0.00.02.0000/M/3/2025 karena terjadi kesalahan pemilihan rekening Rekanan
Surat Terlampir</t>
  </si>
  <si>
    <r>
      <rPr>
        <u/>
        <sz val="10"/>
        <color rgb="FF1155CC"/>
        <rFont val="Arial"/>
      </rPr>
      <t xml:space="preserve">https://prnt.sc/R7KOeQ-WDFry
</t>
    </r>
    <r>
      <rPr>
        <u/>
        <sz val="10"/>
        <color rgb="FF1155CC"/>
        <rFont val="Arial"/>
      </rPr>
      <t>https://drive.google.com/file/d/1lBlFkqxWu4M_htkirP1CwyBh9YfmNEzT/view?usp=drive_link</t>
    </r>
  </si>
  <si>
    <r>
      <t xml:space="preserve">Confirm 
</t>
    </r>
    <r>
      <rPr>
        <u/>
        <sz val="10"/>
        <color rgb="FF1155CC"/>
        <rFont val="Arial"/>
      </rPr>
      <t>https://prnt.sc/X34vbxmYf6JN</t>
    </r>
  </si>
  <si>
    <t>196505031986031026 (PA) ; password : timortengahutarakab01#@!A
197106292002121006 (KPA) ; password : timortengahutarakab01#@!A
197404152002122009 (PPTK); password : timortengahutarakab01#@!A
198904052024211013 (BP); password : timortengahutarakab01#@!A</t>
  </si>
  <si>
    <t>Nama Dinas Pada Dashboard tidak sesuai, seharusnya namanya Dinas Perindustrian dan Perdagangan bukan DInas Pertanian</t>
  </si>
  <si>
    <r>
      <t xml:space="preserve">Confirm 
</t>
    </r>
    <r>
      <rPr>
        <u/>
        <sz val="10"/>
        <color rgb="FF1155CC"/>
        <rFont val="Arial"/>
      </rPr>
      <t>https://prnt.sc/8iSP4Owr1ERC</t>
    </r>
  </si>
  <si>
    <t>Nama : Alfrida WK nawipa S.Ak
NIP : 199204232020112001
NIK : 9108016304920001
Akun PA Sekretariat Daerah
user : 197106032000121004
pass: LAnu_1971@</t>
  </si>
  <si>
    <t>tidak bisa membuat akun sebagai PPTK SKPD Seketariat Daearh Provinsi Papua Tengah, Muncul Notifikasi "Nip sudah digunakan" karena mutasi pegawai  
Jabatan lama : Bendahara Pengeluaran Sekretariat DPRD Kabupaten Paniai
Jabatan Baru : PPTK Sekterariat Daerah Provinsi Papua Tengah</t>
  </si>
  <si>
    <t>akun sebagai PPTK bisa dibuat</t>
  </si>
  <si>
    <t>https://prnt.sc/EEzKiCmEFx4-</t>
  </si>
  <si>
    <t>https://prnt.sc/xwE5uRJeWxNA</t>
  </si>
  <si>
    <t>24/03/2025</t>
  </si>
  <si>
    <t>BP : 197609112011041002
Password : @J4yapura</t>
  </si>
  <si>
    <t>Buchari M. Rahawarin
+62 853-5414-8827</t>
  </si>
  <si>
    <t>Tidak bisa mencetak LPJ UP/GU muncul notif "Gagal mengambil data cetak bp. - Gagal memproses permintaan | LPJBP01 - ERROR: more than one row returned by a subquery used as an expression (SQLSTATE 21000)"</t>
  </si>
  <si>
    <t>Bisa menetak LPJ</t>
  </si>
  <si>
    <t>https://prnt.sc/ADAYEaEDilFL</t>
  </si>
  <si>
    <r>
      <t xml:space="preserve">Confirm 
</t>
    </r>
    <r>
      <rPr>
        <u/>
        <sz val="10"/>
        <color rgb="FF1155CC"/>
        <rFont val="Arial"/>
      </rPr>
      <t>https://prnt.sc/sAdE1Za27kHK</t>
    </r>
  </si>
  <si>
    <t>RUMAH SAKIT UMUM DAERAH</t>
  </si>
  <si>
    <t>BP Baru : 197807252007011020
Pass : Lembata@#24
BP Lama : 197207262010011003
Pass : Lembata@26</t>
  </si>
  <si>
    <t>Dobel pelimpahan setelah pergantian bendahara</t>
  </si>
  <si>
    <t>Saldo Tidak Dobel</t>
  </si>
  <si>
    <t>https://prnt.sc/9zm_BhoQtGcL</t>
  </si>
  <si>
    <r>
      <t xml:space="preserve">Confirm 
</t>
    </r>
    <r>
      <rPr>
        <u/>
        <sz val="10"/>
        <color rgb="FF1155CC"/>
        <rFont val="Arial"/>
      </rPr>
      <t>https://prnt.sc/xB3ELc0uH7kx</t>
    </r>
  </si>
  <si>
    <t>PA : 19671010 199803 1 010
Password : Manggaraikab@2024</t>
  </si>
  <si>
    <t>Ketika masuk ke halaman dashboard muncul notif gagal mengambil data skpd (&gt;0)no rows in result set dan anggaran 0</t>
  </si>
  <si>
    <t>Notif Hilang dan anggaran muncul</t>
  </si>
  <si>
    <t>https://prnt.sc/4OO5T17aq_Gd</t>
  </si>
  <si>
    <r>
      <t xml:space="preserve">Confirm 
</t>
    </r>
    <r>
      <rPr>
        <u/>
        <sz val="10"/>
        <color rgb="FF1155CC"/>
        <rFont val="Arial"/>
      </rPr>
      <t>https://prnt.sc/WPelIJcEGfbn</t>
    </r>
  </si>
  <si>
    <t>BP : 197702262008012015
PW : Ngadakab@25</t>
  </si>
  <si>
    <t>Bobbie
+62 853-3845-5676</t>
  </si>
  <si>
    <t>Muncul 2 role yang sama sebagai Bendahara</t>
  </si>
  <si>
    <t>https://prnt.sc/JFAjO_V00YRR</t>
  </si>
  <si>
    <r>
      <t xml:space="preserve">Confirm
</t>
    </r>
    <r>
      <rPr>
        <u/>
        <sz val="10"/>
        <color rgb="FF1155CC"/>
        <rFont val="Arial"/>
      </rPr>
      <t>https://prnt.sc/rcCHyO0bCu1c</t>
    </r>
  </si>
  <si>
    <t>https://prnt.sc/2E_4YOG32ztO</t>
  </si>
  <si>
    <r>
      <t xml:space="preserve">Confirm 
</t>
    </r>
    <r>
      <rPr>
        <u/>
        <sz val="10"/>
        <color rgb="FF1155CC"/>
        <rFont val="Arial"/>
      </rPr>
      <t>https://prnt.sc/x-pHPBFCi550</t>
    </r>
  </si>
  <si>
    <t>KBUD : 197811202010011015
Pass : PPSkbud201178@!</t>
  </si>
  <si>
    <t>Permohonan pengkatifan kembali SP2D No. 93.00/04.0/000012/LS/5.02.0.00.0.00.01.0000/M/3/2025
SPM : 93.00/03.0/000016/LS/5.02.0.00.0.00.01.0000/M/3/2025
SPP : 93.00/02.0/000015/LS/5.02.0.00.0.00.01.0000/M/3/2025
karena kesalahan penghapusan</t>
  </si>
  <si>
    <t>SP2D Aktif Kembali</t>
  </si>
  <si>
    <t>https://prnt.sc/QIF0o2ho-bm6</t>
  </si>
  <si>
    <t>mengajukan permohonan pengaktifan baru akun Kuasa BUD dan 
Bendahara Pengeluaran Sekretariat Daerah pada aplikasi Sistem Informasi Pemerintah 
Daerah (SIPD-RI) Penatausahaan Pemerintah Kabupaten Deiyai
Kuasa BUD
Nama: RUSTAM EFENDI, S.Sos.
NIP: 19770416 200801 1 017
Pangkat/Gol: Penata Muda Tk. I (III/d)
User: 197704162008011017
Password: deiyaikab01#@!A       
Bendahara Pengeluaran Sekretariat Daerah 
Nama: LUTHFIAN ERVIANTO
NIP: 19941215 202010 1 001
Pangkat/Gol: Pengatur Muda (II/a)
User: 199412152020101001
Password: deiyaikab01#@!A</t>
  </si>
  <si>
    <t xml:space="preserve"> PA DPMPTSP : 198309152006041005 Password : Dpmpts@1
Akun dan password yang bersangkutan : Akun BP DPMPTSP : 198307022011011005 Password : Dpmpts@1</t>
  </si>
  <si>
    <t>0 853-9818-9321
~Ocep Surya</t>
  </si>
  <si>
    <t>BIsa mencetak LPJ UP/GU</t>
  </si>
  <si>
    <t>https://prnt.sc/W2Aw59VkoN2z</t>
  </si>
  <si>
    <r>
      <t xml:space="preserve">Confirm 
</t>
    </r>
    <r>
      <rPr>
        <u/>
        <sz val="10"/>
        <color rgb="FF1155CC"/>
        <rFont val="Arial"/>
      </rPr>
      <t>https://prnt.sc/BAQTaxU-StYc</t>
    </r>
  </si>
  <si>
    <t>PA :196803292000032002
Pass: morotaikab01#@!A
BUD:  198110082011011002
pass: Keuangan@2025</t>
  </si>
  <si>
    <t>~Angki
0813-1071-4502</t>
  </si>
  <si>
    <r>
      <rPr>
        <sz val="10"/>
        <rFont val="Arial"/>
      </rPr>
      <t>Tidak bisa mutakhirkan PA Baru MARWANTO P. SOEKIDI, SE., M.Si.,</t>
    </r>
    <r>
      <rPr>
        <u/>
        <sz val="10"/>
        <color rgb="FF1155CC"/>
        <rFont val="Arial"/>
      </rPr>
      <t>Ak.CA</t>
    </r>
    <r>
      <rPr>
        <sz val="10"/>
        <rFont val="Arial"/>
      </rPr>
      <t xml:space="preserve"> NIP: 197105041991031001 muncul notif gagal menghapus pegawai lama</t>
    </r>
  </si>
  <si>
    <t>Bisa mutakhirkan PA Baru</t>
  </si>
  <si>
    <r>
      <t xml:space="preserve">Confirm 
</t>
    </r>
    <r>
      <rPr>
        <u/>
        <sz val="10"/>
        <color rgb="FF1155CC"/>
        <rFont val="Arial"/>
      </rPr>
      <t xml:space="preserve">https://prnt.sc/6roY0CwCS9m5
</t>
    </r>
    <r>
      <rPr>
        <sz val="10"/>
        <color rgb="FF000000"/>
        <rFont val="Arial"/>
        <scheme val="minor"/>
      </rPr>
      <t xml:space="preserve">PA Baru </t>
    </r>
  </si>
  <si>
    <t>KBUD : 197602092006052001
Pass : Kaimana123$</t>
  </si>
  <si>
    <t>~Faried Aituarauw
+62 822-3885-7014</t>
  </si>
  <si>
    <t>Permohonan pembatalan status transfer SP2D karena kesalahan pemilihan Barang Jasa untuk THR
92.08/04.0/000024/LS/4.02.0.00.0.00.01.0000/M/3/2025
 Surat Terlampir, belum dicairkan di Bank</t>
  </si>
  <si>
    <t>SP2D Dibatalkan status transfernya</t>
  </si>
  <si>
    <t>https://drive.google.com/file/d/1wsooAzJJfJDBv5YJhTh-4R_hNG7zorko/view?usp=sharing</t>
  </si>
  <si>
    <r>
      <t xml:space="preserve">Confirm 
</t>
    </r>
    <r>
      <rPr>
        <u/>
        <sz val="10"/>
        <color rgb="FF1155CC"/>
        <rFont val="Arial"/>
      </rPr>
      <t>https://prnt.sc/6uE1OM0wh2eY</t>
    </r>
  </si>
  <si>
    <t xml:space="preserve">Dinas Kepemudaan, Olahraga, Pariwisata dan Ekonomi Kreatif </t>
  </si>
  <si>
    <t xml:space="preserve">BP : 19840504 201511 2 001
Pass : Papuaselatanprov25@
</t>
  </si>
  <si>
    <t>https://prnt.sc/sVcDCjlEjN-Z</t>
  </si>
  <si>
    <r>
      <t xml:space="preserve">Confirm 
</t>
    </r>
    <r>
      <rPr>
        <u/>
        <sz val="10"/>
        <color rgb="FF1155CC"/>
        <rFont val="Arial"/>
      </rPr>
      <t>https://prnt.sc/90k6GYky0AMe</t>
    </r>
  </si>
  <si>
    <t>Dinas Lingkungan Hidup, Kehutanan dan Pertanahan</t>
  </si>
  <si>
    <t>BP : 197305042001122002
Pass : Papuaselatanprov25@</t>
  </si>
  <si>
    <r>
      <t xml:space="preserve">Confirm 
</t>
    </r>
    <r>
      <rPr>
        <u/>
        <sz val="10"/>
        <color rgb="FF1155CC"/>
        <rFont val="Arial"/>
      </rPr>
      <t>https://prnt.sc/XRITRlQ2Q_f5</t>
    </r>
  </si>
  <si>
    <t>Permohonan pembatalan status transfer SP2D TU 92.08/04.0/000006/TU/2.08.0.00.0.00.28.0000/M/3/2025 karena terjadi kesalahan penginputan nominal Rp192.800.166,66 seharusnya Rp192.800.166,60
Surat Permohonan Terlampir</t>
  </si>
  <si>
    <r>
      <rPr>
        <u/>
        <sz val="10"/>
        <color rgb="FF1155CC"/>
        <rFont val="Arial"/>
      </rPr>
      <t xml:space="preserve">https://prnt.sc/2HpzY71D0u6c
</t>
    </r>
    <r>
      <rPr>
        <u/>
        <sz val="10"/>
        <color rgb="FF1155CC"/>
        <rFont val="Arial"/>
      </rPr>
      <t>https://drive.google.com/file/d/1KXIbbu3VyjjhmJXRIZ0ViYQnRuSVWsJX/view?usp=drive_link</t>
    </r>
  </si>
  <si>
    <t>PA : 197210051993111001
Passw : serambagiantimurkab01#@!A</t>
  </si>
  <si>
    <t>~Abee
+62 821-8789-6917</t>
  </si>
  <si>
    <t>Rekening Bank 1121002279 tiba-tiba tidak aktif</t>
  </si>
  <si>
    <t>https://prnt.sc/po5_PqFDv0LS</t>
  </si>
  <si>
    <r>
      <t xml:space="preserve">Confirm 
</t>
    </r>
    <r>
      <rPr>
        <u/>
        <sz val="10"/>
        <color rgb="FF1155CC"/>
        <rFont val="Arial"/>
      </rPr>
      <t>https://prnt.sc/paHGR0ov9kER</t>
    </r>
  </si>
  <si>
    <t>Bapperida: 19681001 199403 1 009
Pasw: Bapperida@2025
PA Setda: 19660601 199303 1 012
Pasw: Bagianumum@123</t>
  </si>
  <si>
    <t>~Arni Umen
+62 812-3687-8766 &amp; Group NTT</t>
  </si>
  <si>
    <t>Opsi akun Setda Baru tidak muncul saat login</t>
  </si>
  <si>
    <t>Opsi Setda Baru Muncul Saat Login</t>
  </si>
  <si>
    <t>https://prnt.sc/6DMOpFzyWasQ</t>
  </si>
  <si>
    <r>
      <t xml:space="preserve">Confirm
</t>
    </r>
    <r>
      <rPr>
        <u/>
        <sz val="10"/>
        <color rgb="FF1155CC"/>
        <rFont val="Arial"/>
      </rPr>
      <t>https://prnt.sc/iPhtij2ocgCs</t>
    </r>
  </si>
  <si>
    <t>Nama: AGUSTINUS MARIAN
NIP: 197512062006051002
Password: Jayawijayakab@2024
PA selaku BUD (Pejabat Baru)
Nama: ESTEPANUS LOLO KASSA
NIP:197611172006051002
Password: Jayawijayakab@123</t>
  </si>
  <si>
    <t>Saat login opsi sebagai BUD selaku PA tidak muncul padahal sudah dimutakhirkan</t>
  </si>
  <si>
    <t>Opsi Sebagai BUD muncul</t>
  </si>
  <si>
    <t>https://prnt.sc/qD8ellF-IVgh</t>
  </si>
  <si>
    <r>
      <t xml:space="preserve">Confirm 
</t>
    </r>
    <r>
      <rPr>
        <u/>
        <sz val="10"/>
        <color rgb="FF1155CC"/>
        <rFont val="Arial"/>
      </rPr>
      <t>https://prnt.sc/mtMBUYo_jd_h</t>
    </r>
  </si>
  <si>
    <t xml:space="preserve">Akun Pengguna Anggaran: 
Username : 197207091993111002 
Password : Ansel@bahy24 </t>
  </si>
  <si>
    <t>Modestus Lado Lengari (BADAN KEUANGAN DAN ASET DAERAH)</t>
  </si>
  <si>
    <t xml:space="preserve">1. Setelah ditambahkan Jadwal Baru untuk APBD Pergeseran Pertama, semua Data pada 
Menu Pegawai tidak ada atau kosong. 
2. Sementara pada Data Pengguna ada datanya, sehingga Pengguna Anggaran tidak bisa 
membuat penugasan PPTK. 
3. Pengguna Anggaran tidak bisa melakukan penugasan PPTK 
4. PPTK tidak bisa menginput Rencana Anggaran Kas 
5. Sudah dicoba untuk membuat ulang Tambah Pegawai, tetapi tidak bisa dilakukan karena 
sudah ada jabatan pada pengguna tersebut. </t>
  </si>
  <si>
    <t>Mohon bantuan untuk memperbaiki permasalahan ini sehingga SKPD bisa melakukan proses penatausahaan selanjutnya.</t>
  </si>
  <si>
    <t>https://prnt.sc/Lu-If65EQM5U</t>
  </si>
  <si>
    <t>BUD : 19811008 201101 1 002
 pass: Keuangan@2025</t>
  </si>
  <si>
    <t>Tidak bisa mutakhirkan PA Baru  198111082005011009 muncul notif gagal menghapus pegawai lama. - no rows in result set</t>
  </si>
  <si>
    <r>
      <rPr>
        <u/>
        <sz val="10"/>
        <color rgb="FF1155CC"/>
        <rFont val="Arial"/>
      </rPr>
      <t>https://prnt.sc/tPo8uMNESL28</t>
    </r>
    <r>
      <rPr>
        <sz val="10"/>
        <color rgb="FF000000"/>
        <rFont val="Arial"/>
      </rPr>
      <t xml:space="preserve"> </t>
    </r>
  </si>
  <si>
    <r>
      <t xml:space="preserve">Confirm 
</t>
    </r>
    <r>
      <rPr>
        <u/>
        <sz val="10"/>
        <color rgb="FF1155CC"/>
        <rFont val="Arial"/>
      </rPr>
      <t>https://prnt.sc/3-llA-swWTMH</t>
    </r>
  </si>
  <si>
    <t>Nip. 19661231 199203 1 163
PASWOR: 1234Bim@</t>
  </si>
  <si>
    <t>Terdapat pergantian user, namun masih muncul sebagai Sekda, seharusnya hanya PA saja</t>
  </si>
  <si>
    <t>Sehaursnya hanya PA saja</t>
  </si>
  <si>
    <t>https://prnt.sc/LSKjsaprfXWO</t>
  </si>
  <si>
    <r>
      <t xml:space="preserve">Confirm 
</t>
    </r>
    <r>
      <rPr>
        <u/>
        <sz val="10"/>
        <color rgb="FF1155CC"/>
        <rFont val="Arial"/>
      </rPr>
      <t>https://prnt.sc/2LOtek9U8JJ-</t>
    </r>
  </si>
  <si>
    <t>Kecamatan Taluk Ambon</t>
  </si>
  <si>
    <t>PA : 196702071990021001
sandi : Ambon123@</t>
  </si>
  <si>
    <t>~devitopaiter
+62 821-9863-2154</t>
  </si>
  <si>
    <t>Tidak bisa mutakhirkan PA Baru  198204202000121001 muncul notif gagal menghapus pegawai lama. - no rows in result set</t>
  </si>
  <si>
    <t>https://prnt.sc/8OHOftHSvEyn</t>
  </si>
  <si>
    <r>
      <t xml:space="preserve">Confirm
</t>
    </r>
    <r>
      <rPr>
        <u/>
        <sz val="10"/>
        <color rgb="FF1155CC"/>
        <rFont val="Arial"/>
      </rPr>
      <t>https://prnt.sc/Ay8Qqo9NoIXt</t>
    </r>
  </si>
  <si>
    <t xml:space="preserve">PA/Sekda : 196905311990031004 
PW : 196905311990031004 </t>
  </si>
  <si>
    <t>Tidak muncul sebagai sekda hanya sebagai PA</t>
  </si>
  <si>
    <t>Muncul sebagai Sekda</t>
  </si>
  <si>
    <t>https://prnt.sc/iX71HMV6D-27</t>
  </si>
  <si>
    <t>User PA lama : 
19731230 200112 1 004
@sUmbabaratdayakab25
User PA baru :
19650526 199403 1 005
Sumbabaratdayakab@1</t>
  </si>
  <si>
    <t>Tidak dapat membatalkan LPJ muncul notifikasi anda tidak diizinkan untuk validasi dokumen ini
53.18/10.0/000002/LPJ-BP/UP/2.07.3.32.0.00.01.0000/M/3/2025
53.18/10.0/000003/LPJ-BP/UP/2.07.3.32.0.00.01.0000/M/3/2025</t>
  </si>
  <si>
    <t>LPJ dapat dihapus</t>
  </si>
  <si>
    <t>https://prnt.sc/-qCLEuaQeMoV</t>
  </si>
  <si>
    <t>BP Baru : 198705292010041001
Kata sandi: Asmatkab@17
BP Lama :  198406142006052001
Kata sandi : Asmatkab@17</t>
  </si>
  <si>
    <t>~Lisa
+62 823-9717-8817</t>
  </si>
  <si>
    <t>https://prnt.sc/k35_0GieKlQt</t>
  </si>
  <si>
    <r>
      <t xml:space="preserve">Confirm 
</t>
    </r>
    <r>
      <rPr>
        <u/>
        <sz val="10"/>
        <color rgb="FF1155CC"/>
        <rFont val="Arial"/>
      </rPr>
      <t>https://prnt.sc/JdLp6isuKlNM</t>
    </r>
  </si>
  <si>
    <t>Dinas Pendidikan, Kepemudaan Dan Olah Raga</t>
  </si>
  <si>
    <t>BUD : 198205092000121002</t>
  </si>
  <si>
    <t>us_taku_keo
+62 812-8318-8558</t>
  </si>
  <si>
    <t>Tidak bisa mutakhirkan PA  197609191996121002 muncul notif " Gagal menghapus pegawai lama"</t>
  </si>
  <si>
    <t>https://prnt.sc/nYa7Q_i4OqXw</t>
  </si>
  <si>
    <t>Sekda Lama : 19670530 19970 3 1005 
Pass : S3KD@lbt 
Sekda Baru : 19740415 199412 1 001
Pass : S3KD@lbt</t>
  </si>
  <si>
    <t>Opsi sebagai sekda muncul</t>
  </si>
  <si>
    <t>https://prnt.sc/MMpCcBLPmW5P</t>
  </si>
  <si>
    <t>User BP lama : 19910112022032003
Pass : Perpusarsip123*
User  BP baru: 19761010 200801 1 021
Password : Perpusarsip123*</t>
  </si>
  <si>
    <t>Prast
+62 878-6354-4564</t>
  </si>
  <si>
    <t>https://prnt.sc/2sK_jjfAW4zQ</t>
  </si>
  <si>
    <t>BUD LAMA        
198704292007011001        Mathius H. Wally, S.IP
BUD BARU        
198311252003121003        HANS HAPPY WANGLOAN, SE</t>
  </si>
  <si>
    <t>Opsi login sebagai BUD tidak muncul</t>
  </si>
  <si>
    <t>Opsi BUD Muncul</t>
  </si>
  <si>
    <t>BP : 198005092011012013
Password : Mataram@123
PA : 197302151992111001
Password : @Mataram123</t>
  </si>
  <si>
    <t xml:space="preserve">Rekening bank tidak aktif 
No Rekening : 0012106984007
Nama Rekening : DNS PRUMAHAN DAN KAW PRMUKIMAN
 </t>
  </si>
  <si>
    <t>https://prnt.sc/AeNRmrPx2I7p</t>
  </si>
  <si>
    <r>
      <t xml:space="preserve">Confirm 
</t>
    </r>
    <r>
      <rPr>
        <u/>
        <sz val="10"/>
        <color rgb="FF1155CC"/>
        <rFont val="Arial"/>
      </rPr>
      <t>https://prnt.sc/AkioPb8Pi8gG</t>
    </r>
  </si>
  <si>
    <t>KECAMATAN WAIGETE</t>
  </si>
  <si>
    <t>BP : 198702132006042002
Pass : Sikkakab@24</t>
  </si>
  <si>
    <t>~Evan.Nave
+62 821-4359-9152</t>
  </si>
  <si>
    <t>https://prnt.sc/UPF6170u-OC8</t>
  </si>
  <si>
    <r>
      <t xml:space="preserve">Confirm 
</t>
    </r>
    <r>
      <rPr>
        <u/>
        <sz val="10"/>
        <color rgb="FF1155CC"/>
        <rFont val="Arial"/>
      </rPr>
      <t>https://prnt.sc/kbg6-9pvf2Q9</t>
    </r>
  </si>
  <si>
    <t>DInas Ketahanan Pangan</t>
  </si>
  <si>
    <t xml:space="preserve">PA Lama: 19770713 200604 1 010
Password: dsg345af
User PA Baru: 197212172000122003
Password: 654fgf564
User BP: 19760709 200107 2 001
Password: 321644fs
User PPK: 19750312 200904 1 004
Password: lmv31kgm
</t>
  </si>
  <si>
    <t>Takdir Tamher
+62 812-4759-1940</t>
  </si>
  <si>
    <t>Tidak bisa setujui SPM 81.72/03.0/000019/LS/2.09.0.00.0.00.30.0000/M/4/2025 karena ada perubahan PA muncul notif anda tidak diizinkan menyetujui spm ini.</t>
  </si>
  <si>
    <t>BIsa menyetujui SPM</t>
  </si>
  <si>
    <t>https://prnt.sc/9QcbFLZtN5OM</t>
  </si>
  <si>
    <t>BUD: 198110082011011002 
pass: Keuangan@2025</t>
  </si>
  <si>
    <t>Tidak bisa mutakhirkan PA  Baru 198206052010011023 muncul notif gagal menghapus pegawai lama. - no rows in result set</t>
  </si>
  <si>
    <t>https://prnt.sc/90OW4j5x2xcd</t>
  </si>
  <si>
    <r>
      <t xml:space="preserve">Confirm 
</t>
    </r>
    <r>
      <rPr>
        <u/>
        <sz val="10"/>
        <color rgb="FF1155CC"/>
        <rFont val="Arial"/>
      </rPr>
      <t>https://prnt.sc/kku_HUqA3Rru</t>
    </r>
  </si>
  <si>
    <t>BP Baru : 198708202011011009
Pass : Lembatakab@123
BP Lama : 198010192007012014
Pass : B3nc@nn4</t>
  </si>
  <si>
    <t>https://prnt.sc/Tr7AFwHOk6lX</t>
  </si>
  <si>
    <t>BADAN  KEPEGAWAIAN  DAERAH DAN 
PENGEMBANGAN  SUMBER DAYA  MANUSIA</t>
  </si>
  <si>
    <t xml:space="preserve">BP Baru : 198204212014061005 
Pass : Lembatakab@25 
BP Lama : 198205012007011011
Pass : Lembatakab@24 </t>
  </si>
  <si>
    <t>User Lama
User : 19671231 200112 1 028
Pasw : mappikab/M@pp1k4b
User Baru
User : 198212282010041002
Pasw : mappikab/M@pp1k4b</t>
  </si>
  <si>
    <t>~B
+62 813-4454-2427</t>
  </si>
  <si>
    <t>Permohonan perubahan BUD Lama ke Baru sudah di mutakhirkan di penganggaran</t>
  </si>
  <si>
    <t>BUD Baru dapat login</t>
  </si>
  <si>
    <t>User : 198212282010041002
Pasw : mappikab/M@pp1k4b</t>
  </si>
  <si>
    <t>Tidak bisa mutahirkan PA 198212282010041002 muncul notif gagal menghapus pegawai lama. - no rows in result set</t>
  </si>
  <si>
    <t>https://prnt.sc/892xF7TL7qcp</t>
  </si>
  <si>
    <t>KECAMATAN ALOK BARAT</t>
  </si>
  <si>
    <t>BP :198207222008012015
pass Sikkakab@24</t>
  </si>
  <si>
    <t>(2024) Nominal Cetakan SP2D 53.07/04.0/000349/LS/7.01.0.00.0.00.31.0000/PR/12/2024 berbeda dengan nominal Transfer untuk SPP dan SPM Sesuai</t>
  </si>
  <si>
    <t>Cetakan Nominal SP2D sesuai dengan Nominal Transfer</t>
  </si>
  <si>
    <r>
      <rPr>
        <u/>
        <sz val="10"/>
        <color rgb="FF1155CC"/>
        <rFont val="Arial"/>
      </rPr>
      <t xml:space="preserve">https://prnt.sc/vxUaJXfwpN1t
</t>
    </r>
    <r>
      <rPr>
        <u/>
        <sz val="10"/>
        <color rgb="FF1155CC"/>
        <rFont val="Arial"/>
      </rPr>
      <t>https://prnt.sc/2QeHFr8aDJo6
https://prnt.sc/WxJwHtdz9ebP</t>
    </r>
  </si>
  <si>
    <t>KBUD :  197602092006052001
Pass : Kaimana123$</t>
  </si>
  <si>
    <t>0877-7022-5855
Mbak Fitri</t>
  </si>
  <si>
    <t>Permohonan pembatalan status transfer SP2D No. 92.08/04.0/000008/LS/2.13.0.00.0.00.01.0000/M/3/2025 karena pendobelan penginputan
Surat Terlampir</t>
  </si>
  <si>
    <t>https://prnt.sc/ziUuNrpP_xqI
https://drive.google.com/file/d/11ZaJDvzHL0RHyWFAO1HFSuYvFotatX2m/view?usp=drive_link</t>
  </si>
  <si>
    <t>Sekda lama :
Hasni, SE., M.Ak.
197012311998031065
Sekda Baru :
Drs. H.Muhammad Juaini Taofik, M.AP
197306131992111001</t>
  </si>
  <si>
    <t>andri
+62 878-3787-9091</t>
  </si>
  <si>
    <t>Permohonan Pergantian Akun Sekda</t>
  </si>
  <si>
    <t>akun sekda bisa berubah</t>
  </si>
  <si>
    <r>
      <t xml:space="preserve">Confirm 
</t>
    </r>
    <r>
      <rPr>
        <u/>
        <sz val="10"/>
        <color rgb="FF1155CC"/>
        <rFont val="Arial"/>
      </rPr>
      <t>https://prnt.sc/FJOqEC9U9Mmk</t>
    </r>
  </si>
  <si>
    <t>Nama : MARIA KURUWAY,SE
NIK : 19117015710770001</t>
  </si>
  <si>
    <t>terkait pembuatan User dan Password  Kuasa BUD an. MARIA KURUWAY, SE kami mengalami kendala tidak dapat dibuat. kami lampirkan data sbb : Plt. Kepala Bidang Perbendaharaan Badan Keuangan Daerah Kab. Mappi (YANG BARU) selaku Kuasa BUD 
Nama : MARIA KURUWAY,SE
NIK : 9117015710770001
NIP : 197510172000082001
NPWP : 832217301956000
ALAMAT : KEPI KABUPATEN MAPPI
T.LAHIR : 17-10-1975
Pangkat Gol : Penata Tk I/III.d</t>
  </si>
  <si>
    <t>Badan Pengelola Pendapatan dan Keuangan Daerah</t>
  </si>
  <si>
    <t>Pejabat Lama        
        Nama                : HANS R.WEYASU ,S.E, M.M
        NIP                : 19700924 199712 1 001
Pejabat Baru
        Nama                : EDWARD PETRUS DIMOMONMAU, S.T, M.K.P
        NIP                : 19760207 199610 1 001</t>
  </si>
  <si>
    <t>~Beni_aJa
+62 812-4042-7761</t>
  </si>
  <si>
    <t>Permohonan penggantian akun sekda :
Pejabat Lama        
        Nama                : HANS R.WEYASU ,S.E, M.M
        NIP                : 19700924 199712 1 001
Pejabat Baru
        Nama                : EDWARD PETRUS DIMOMONMAU, S.T, M.K.P
        NIP                : 19760207 199610 1 001</t>
  </si>
  <si>
    <t>Akun Baru Sekda berubah</t>
  </si>
  <si>
    <t>BUD: 198110082011011002 
Pass: Keuangan@2025</t>
  </si>
  <si>
    <t>Angki
+62 813-1071-4502</t>
  </si>
  <si>
    <t>Tidak bisa mutakhirkan PA 198210122010011013 muncul notif gagal menghapus pegawai lama. - no rows in result set</t>
  </si>
  <si>
    <t>https://prnt.sc/QrX3EiUQrhob</t>
  </si>
  <si>
    <r>
      <t xml:space="preserve">Confirm 
</t>
    </r>
    <r>
      <rPr>
        <u/>
        <sz val="10"/>
        <color rgb="FF1155CC"/>
        <rFont val="Arial"/>
      </rPr>
      <t>https://prnt.sc/7voXND-ayZrW</t>
    </r>
  </si>
  <si>
    <t>Pejabat BUD lama
Nama        : EDDIE MUARSARSAR ,SE
NIP        : 197811252003121005
Pejabat BUD Baru
Nama        : KUNDRAT L. RUMOLO SAWEN , S.E
NIP        : 198601142010041002</t>
  </si>
  <si>
    <t>Akun Baru BUD berubah</t>
  </si>
  <si>
    <t xml:space="preserve">User dan Pass PA                                               User : 198804142014031002                          Pass : BKPSDMKaban2025!                               User dan Pass Bendahara Pengeluaran            User : 197908232009041012                             Pass :  BKPSDMAru2025@!                              User dan Pass BUD                                           User : 197603192002121006                             Pass : J4r@BUD7875                    
</t>
  </si>
  <si>
    <t>Rekening Bank Bendahara Pengeluran Tidak terbaca setelah pergantian bendahara, Rekening Bank di BUD hilang sementara Rekening Bank di akun PA status telah diajukan dan sudah ada nomor rekening bank bendahara sementara belum aktif dan muncul batalkan pengajuan. screenshoot terlampir.</t>
  </si>
  <si>
    <t>Agar bisa membatalkan pengajuan rekening bank atau bisa di aktfikan di akun BUD.</t>
  </si>
  <si>
    <t>https://prnt.sc/aj-rAUwH3N0Y
https://prnt.sc/2Od5W_q4fLU6</t>
  </si>
  <si>
    <t xml:space="preserve">User dan Pass PA                                               User : 196804191989031005                          Pass : Sekda-1968                                     User dan Pass BUD                                           User : 197603192002121006                             Pass : J4r@BUD7875                    
</t>
  </si>
  <si>
    <t xml:space="preserve">Ada 7 Bagian yang belum bisa Cetak DPA :Bag. Umum, Bag. Adm Kesra, Bag. Pengadaan Barang dan Jasa, Bag. Protokol dan Komunikasi Pimpinan, Bag. Kerjasama, Bag. Organisasi dan Bag. Perekonomian.
</t>
  </si>
  <si>
    <t xml:space="preserve">Agar bisa cetak DPA, bagi 7 Bagian pada SETDA. Terlampir Screenshoot
</t>
  </si>
  <si>
    <t>https://prnt.sc/PRcT2m0QO9VC</t>
  </si>
  <si>
    <t>BUD : 197411022002121004
Pass : paniaikab01#@!A</t>
  </si>
  <si>
    <t>~Chris
+62 812-4172-0333</t>
  </si>
  <si>
    <t>Tidak bisa mutakhirkan PA 199107092021081001 muncul notif 
gagal menghapus pegawai lama. - no rows in result set
PA Lama 196711301985101001.</t>
  </si>
  <si>
    <t>https://prnt.sc/lp0bISaq1qTc</t>
  </si>
  <si>
    <t>BP : 19851017 201004 2 001
Password :@Jayapura51</t>
  </si>
  <si>
    <t>Bisa Mencetak LPJ</t>
  </si>
  <si>
    <t>https://prnt.sc/wLv_r3SCVMxK</t>
  </si>
  <si>
    <r>
      <t xml:space="preserve">Confirm 
</t>
    </r>
    <r>
      <rPr>
        <u/>
        <sz val="10"/>
        <color rgb="FF1155CC"/>
        <rFont val="Arial"/>
      </rPr>
      <t>https://prnt.sc/YJprGibaC11f</t>
    </r>
  </si>
  <si>
    <t xml:space="preserve">BP Baru : 198608162017121001
BP Lama : 199204232020112001 </t>
  </si>
  <si>
    <t>Dobel Pelimpahan UP Setelah Pergantian Bendahara</t>
  </si>
  <si>
    <t>https://prnt.sc/aeNszCeO_yHI</t>
  </si>
  <si>
    <t xml:space="preserve"> KBUD
User : 19850421 201001 2 042
password : Perbend@2025</t>
  </si>
  <si>
    <t>~isman saja25
+62 822-5629-6088</t>
  </si>
  <si>
    <t>Permohonan pengaktifan SP2D yang tertolak 81.09/04.0/000142/LS/4.01.0.00.0.00.01.0000/M/3/2025 karena kesalahan SP2D</t>
  </si>
  <si>
    <t>SP2D Diaktifkan kembali</t>
  </si>
  <si>
    <t>https://prnt.sc/ozoAD8eL1vMg</t>
  </si>
  <si>
    <r>
      <t xml:space="preserve">Confirm 
</t>
    </r>
    <r>
      <rPr>
        <u/>
        <sz val="10"/>
        <color rgb="FF1155CC"/>
        <rFont val="Arial"/>
      </rPr>
      <t>https://prnt.sc/d30767_UB31o</t>
    </r>
  </si>
  <si>
    <t>Badan Penanggulangan Bencana dan Distrik Dumadama.</t>
  </si>
  <si>
    <t xml:space="preserve">Badan Penanggulangan Bencana 
198407062010041004
paniaikab01#@!A
Distrik Dumadama
198210022009041010
paniaikab01#@!A
</t>
  </si>
  <si>
    <t>Pada halaman dashboard nama skpd tidak muncul</t>
  </si>
  <si>
    <t>https://prnt.sc/Fxz0-Y4RX_tp</t>
  </si>
  <si>
    <r>
      <t xml:space="preserve">Confirm 
</t>
    </r>
    <r>
      <rPr>
        <u/>
        <sz val="10"/>
        <color rgb="FF1155CC"/>
        <rFont val="Arial"/>
      </rPr>
      <t>https://prnt.sc/U2GqeaClB6T8</t>
    </r>
  </si>
  <si>
    <t>KBUD : 198606302006042003
Pasword : Kasda@2025</t>
  </si>
  <si>
    <t>Permohonan perubahan tanggal transfer SP2D No :
1. 82.05/04.0/000061/TU/4.01.5.05.0.00.02.0000/M/3/2025 menjadi tanggal 21 Maret 2025
2. 82.05/04.0/000011/TU/1.04.2.10.0.00.03.0000/M/3/2025 tgl 25 Maret
Surat Terlampir</t>
  </si>
  <si>
    <t>Tgl SP2D Berubah</t>
  </si>
  <si>
    <t>https://drive.google.com/file/d/1ao-T1IYKSz8lF_OdOtpzsDrXLzx2OoWq/view?usp=drive_link</t>
  </si>
  <si>
    <t xml:space="preserve">DINAS KEARSIPAN DAN PERPUSTAKAAN </t>
  </si>
  <si>
    <t>PA : 197207091993111002 
Password :  Ansel@bahy24</t>
  </si>
  <si>
    <t>PA tidak bisa mengakses menu pegawai muncul notif can't scan into dest[5]: cannot scan NULL into *string</t>
  </si>
  <si>
    <t>PA Bisa Mengakses menu Pegawai</t>
  </si>
  <si>
    <t>https://prnt.sc/QPcZU0N2FB1Y</t>
  </si>
  <si>
    <t>PA : 196812311991031091 
Pasword : Dikbudlobar@24</t>
  </si>
  <si>
    <t>PA tidak dapat menugaskan PPTK muncul notifikasi can't scan into dest[2]: cannot scan NULL into *int64
Pada Kegiatan :
Pengelolaan Pendidikan Anak Usia Dini (PAUD) - Kode 1.01.02.2.03</t>
  </si>
  <si>
    <t>https://prnt.sc/lyH5plV5VVG-</t>
  </si>
  <si>
    <r>
      <t xml:space="preserve">Confirm 
</t>
    </r>
    <r>
      <rPr>
        <u/>
        <sz val="10"/>
        <color rgb="FF1155CC"/>
        <rFont val="Arial"/>
      </rPr>
      <t>https://prnt.sc/oDR_G_wgewf3</t>
    </r>
  </si>
  <si>
    <t>Sekretariat Daerah bagian Bagian Protokoler Dan Komunikasi Pimpinan</t>
  </si>
  <si>
    <t>PPTKr : 197801022006041008
Pass : Humas2025@1</t>
  </si>
  <si>
    <t>Tidak bisa cetak DPA Laporan Rincian Belanja pada tahap Pergeseran muncul notif gagal mengambil data. - no rows in result set</t>
  </si>
  <si>
    <t>https://prnt.sc/236__7jXoYDk</t>
  </si>
  <si>
    <t>Kecamatan Morotai Selatan</t>
  </si>
  <si>
    <t>BUD : 198110082011011002 
Pass: Keuangan@2025</t>
  </si>
  <si>
    <t>Tidak bisa mutakhirkan PA Baru 197904022010012011 PA Lama 197704242009042008 muncul notifikasi gagal menghapus pegawai lama. - no rows in result set</t>
  </si>
  <si>
    <t>https://prnt.sc/sDsHL4nXHJLz</t>
  </si>
  <si>
    <r>
      <t xml:space="preserve">Confirm 
</t>
    </r>
    <r>
      <rPr>
        <u/>
        <sz val="10"/>
        <color rgb="FF1155CC"/>
        <rFont val="Arial"/>
      </rPr>
      <t>https://prnt.sc/JheQdeMbB6Ao</t>
    </r>
  </si>
  <si>
    <t>Tidak bisa mutakhirkan PA Baru 196709272006041015 PA Lama 197012222005011008 muncul notifikasi gagal menghapus pegawai lama. - no rows in result set</t>
  </si>
  <si>
    <t>https://prnt.sc/pLg9WMEdHZJ2</t>
  </si>
  <si>
    <r>
      <t xml:space="preserve">Confirm 
</t>
    </r>
    <r>
      <rPr>
        <u/>
        <sz val="10"/>
        <color rgb="FF1155CC"/>
        <rFont val="Arial"/>
      </rPr>
      <t>https://prnt.sc/-Bf5zHXaChRb</t>
    </r>
  </si>
  <si>
    <t>KPA : 197509162000121004</t>
  </si>
  <si>
    <t>Ketika login muncul notif Anda tidak diizinkan mengakses rute ini</t>
  </si>
  <si>
    <t>Notif hilang</t>
  </si>
  <si>
    <t>https://prnt.sc/aO6Wc-36CWBd</t>
  </si>
  <si>
    <t>BP : 198606142024101001</t>
  </si>
  <si>
    <t>https://prnt.sc/yLs-R4CMHys9</t>
  </si>
  <si>
    <t>DINAS PERINDUSTRIAN, PERDAGANGAN, KOPERASI DAN UKM</t>
  </si>
  <si>
    <t>Tidak bisa mutakhirkan PA Baru : 197207262005011011 PA Lama : 197210131998021002 muncul notif gagal menghapus pegawai lama. - no rows in result set</t>
  </si>
  <si>
    <t>https://prnt.sc/whW05F0IReFK</t>
  </si>
  <si>
    <r>
      <t xml:space="preserve">Confirm 
</t>
    </r>
    <r>
      <rPr>
        <u/>
        <sz val="10"/>
        <color rgb="FF1155CC"/>
        <rFont val="Arial"/>
      </rPr>
      <t>https://prnt.sc/yys1FE39KZPD</t>
    </r>
  </si>
  <si>
    <t xml:space="preserve">PA        
19670425 200212 1 001        
Pr0vm4ld!nke5
BENDAHARA BARU        
19820627 201001 2 015        
S3liia*2
BENDAHARA LAMA        
19820731 200904 2 005        
Malukuprov123!
</t>
  </si>
  <si>
    <t xml:space="preserve">TIDAK BISA PROSES TBP UNTUK PENGAJUAN GU
</t>
  </si>
  <si>
    <t>https://prnt.sc/1xB72uJOzZlT</t>
  </si>
  <si>
    <r>
      <t xml:space="preserve">Saat dichek Bendahara tersebut masih akfit sebagai BP Dinkes silahkan lakukan perubahan dulu ke Bandahara Baru </t>
    </r>
    <r>
      <rPr>
        <u/>
        <sz val="10"/>
        <color rgb="FF1155CC"/>
        <rFont val="Arial"/>
      </rPr>
      <t>https://prnt.sc/GlcaDJvaA9yp</t>
    </r>
  </si>
  <si>
    <t>Tidak bisa mutakhirkan PA Baru : 198009012010012004  PA Lama : 198706012015031001 muncul notif gagal menghapus pegawai lama. - no rows in result set</t>
  </si>
  <si>
    <t>https://prnt.sc/fhjKpfmSCH24</t>
  </si>
  <si>
    <r>
      <t xml:space="preserve">Confirm 
</t>
    </r>
    <r>
      <rPr>
        <u/>
        <sz val="10"/>
        <color rgb="FF1155CC"/>
        <rFont val="Arial"/>
      </rPr>
      <t>https://prnt.sc/CDE-YxSqNSi2</t>
    </r>
  </si>
  <si>
    <t>RSUD Prov. NTB</t>
  </si>
  <si>
    <t>KPA
nip: 196811102001121003
pass: Ntbprov@2024
Bendahara RSUD Prov. NTB
197908222007012016
pass: Ntbprov@2024</t>
  </si>
  <si>
    <t>Setiap membuat SPP melalui akun Bendahara Pembantu (UPTD) tidak bisa untuk konfirmasi (menautkan dengan Data Akun KPA) Sehingga pembuatan SPP selalu Gagal
Akun KPA tapi bukan NIP KPA (Direktur) yang sebenarnya
nip: 196802041990031011
pass: Ntbprov@2024
Akun KPA (Direktur) yang seharusnya dipakai agar saat pembuatan SPP oleh Bendahara Pembantu (UPTD) bisa tertaut (SPP bisa Dikonfirmasi) sehingga SPP sukses dibuat
nip: 196811102001121003
pass: Ntbprov@2024</t>
  </si>
  <si>
    <t xml:space="preserve">BP Baru : 197207262010011003
Pass : Lembata@26 
BP Lama : 197807252007011020
Pass : Lembata@#24 </t>
  </si>
  <si>
    <t xml:space="preserve">Dobel pelimpahan setelah pergantian bendahara
</t>
  </si>
  <si>
    <t>https://prnt.sc/ZVpj-VtIM7Kx</t>
  </si>
  <si>
    <t>NIP. 19820627 201001 2 015
Pass. S3liia*2</t>
  </si>
  <si>
    <t xml:space="preserve">Karena melakukan pergantian Bendahara, Saldo Bank dan Saldo Tunai Bendahara saat ini menjadi NOL...harus nya masih ada saldo nya dan saat menambah data TBP tidak bisa disimpan karena muncul pesan " Gagal memperbaharui Saldo Bendahara" </t>
  </si>
  <si>
    <t>https://drive.google.com/file/d/19_EZo8XnZo_5_KuErXrBmaahVYuZfRXL/view?usp=drive_link</t>
  </si>
  <si>
    <r>
      <t xml:space="preserve">User Bendahara Lamanya mohon dapat dilampirkan
ELDA LOGLIO BAHASOAN
NIP : 19820731 200904 2 005
Saat dichek Bendahara tersebut masih akfit sebagai BP Dinkes silahkan lakukan perubahan dulu ke Bandahara Baru </t>
    </r>
    <r>
      <rPr>
        <u/>
        <sz val="10"/>
        <color rgb="FF1155CC"/>
        <rFont val="Arial"/>
      </rPr>
      <t>https://prnt.sc/GlcaDJvaA9yp</t>
    </r>
  </si>
  <si>
    <t>Tidak bisa mutakhirkan PA Baru : 197802082008011014  PA Lama : 197405141997031004 muncul notif gagal menghapus pegawai lama. - no rows in result set</t>
  </si>
  <si>
    <t>PA Baru Bisa dimutakhirkan</t>
  </si>
  <si>
    <t>https://prnt.sc/9-QPrd2CsREr</t>
  </si>
  <si>
    <r>
      <t xml:space="preserve">Confirm 
</t>
    </r>
    <r>
      <rPr>
        <u/>
        <sz val="10"/>
        <color rgb="FF1155CC"/>
        <rFont val="Arial"/>
      </rPr>
      <t>https://prnt.sc/fNCJbefL1yEK</t>
    </r>
  </si>
  <si>
    <t>KECAMATAN KOTA TAMBOLAKA</t>
  </si>
  <si>
    <t>User : 19750909201001 2 010
Pass : Maria12@</t>
  </si>
  <si>
    <t>Damelos +62 821-5829-0264</t>
  </si>
  <si>
    <t>Tidak dapat membuat SPP, muncul notifikasi "gagal iterasi data. - can't scan into dest[2]: cannot scan NULL into *int64"</t>
  </si>
  <si>
    <t>https://drive.google.com/file/d/1SC8GZBSGjNNfbRkSnMeHUYBDiEP9iGir/view?usp=sharing</t>
  </si>
  <si>
    <r>
      <t xml:space="preserve">Confirm 
</t>
    </r>
    <r>
      <rPr>
        <u/>
        <sz val="10"/>
        <color rgb="FF1155CC"/>
        <rFont val="Arial"/>
      </rPr>
      <t>https://prnt.sc/Kprm6N4ufEVU</t>
    </r>
  </si>
  <si>
    <t>DINAS PERTANIAN DAN KETAHANAN</t>
  </si>
  <si>
    <t>Tidak bisa mutakhirkan PA Baru 196709272006041015 PA Lama 198410072014031001 muncul notifikasi gagal menghapus pegawai lama. - no rows in result set</t>
  </si>
  <si>
    <t>https://prnt.sc/ImN2gB5IgaVZ</t>
  </si>
  <si>
    <r>
      <t xml:space="preserve">Confirm 
</t>
    </r>
    <r>
      <rPr>
        <u/>
        <sz val="10"/>
        <color rgb="FF1155CC"/>
        <rFont val="Arial"/>
      </rPr>
      <t>https://prnt.sc/BiJTNFAaS-mE</t>
    </r>
  </si>
  <si>
    <t xml:space="preserve"> UOBK : 199010062020122001
Password : Jayapura1@</t>
  </si>
  <si>
    <t>62 853-5414-8827
Buchari M. Rahawarin</t>
  </si>
  <si>
    <t>Tidak bisa menginput SPP karena pada saat memilih kegiatan tidak ada kegiatan yang muncul. untuk renkas dan DPA Dinas Kesehatan sudah dibuat. pada OPD Dinas Kesehatan bisa membuat SPP dan SPM</t>
  </si>
  <si>
    <t xml:space="preserve">Bisa menginput SPP </t>
  </si>
  <si>
    <t>https://prnt.sc/k21N47rZx_XF</t>
  </si>
  <si>
    <t>Kecamatan Taliabu Barat Laut</t>
  </si>
  <si>
    <t>BP : 19760425 201409 2 002  
Password : @Pulautaliabukab2025
BP Lama :19860213 201101 2 004  
Password : @Pulautaliabukab2025</t>
  </si>
  <si>
    <t>Saldo Tidak Doube</t>
  </si>
  <si>
    <t>https://prnt.sc/7T8XX2WmmsSl</t>
  </si>
  <si>
    <r>
      <t xml:space="preserve">Confirm 
</t>
    </r>
    <r>
      <rPr>
        <u/>
        <sz val="10"/>
        <color rgb="FF1155CC"/>
        <rFont val="Arial"/>
      </rPr>
      <t>https://prnt.sc/dWGcyx3yOc76</t>
    </r>
  </si>
  <si>
    <t>Badan Keuangan Dan Aset daerah</t>
  </si>
  <si>
    <t>Sekretaris Daerah yg lama
Nama : Margaretha M. D. M. Bapa, S.T, M.Eng
NIP : 197612062000122003
Golongan : Pembina Utama Muda-IV/c
Sekretaris Daerah yg baru:
Nama : Adrianus F. Parera, S.E, M. Si
NIP : 197204211999031008
Golongan : Pembina Utama Muda-IV/c</t>
  </si>
  <si>
    <t xml:space="preserve">~Evan.Nave
+62 821-4359-9152
</t>
  </si>
  <si>
    <t>Permohonan Perubahan Sekda</t>
  </si>
  <si>
    <t>Sekda Berubah</t>
  </si>
  <si>
    <t>Username  BUD   : 19730114 200112 1 005
Password	: Sikkakab@24
Username PPTK  : 19850114 201001 1 007
Password	: Sikkakab@24</t>
  </si>
  <si>
    <t>Anggaran tidak mengalir sehingga tombol detail tidak berfungsi</t>
  </si>
  <si>
    <t>https://prnt.sc/0MHRue_qcg7v</t>
  </si>
  <si>
    <t>Sekretariat DPR Papua Tengah</t>
  </si>
  <si>
    <t>Pengguna Anggaran Sekretariat DPRD Provinsi Papua Tengah (BARNABAS H. YOTENI, M.KP)
User : 196802121990031015
Pass : S3tW4@4.02 
Bendahara Umum Daerah
user: 197001291997011001
pass: p@puatengahprov9x</t>
  </si>
  <si>
    <t>pada OPD Sekretariat DPRD Prov. Papua Tengah, ada pengajuan atas 3 Rekening Bank (Rekening Bank Bendahara Pengeluaran, Rekening Bank Bendahara Pengeluaran Pembantu a.n. BDG PERSIDANGAN PERUNDANG-UNDANGAN dan Rekening Bank Bendahara Pengeluaran Pembantu a.n. FASILITASI PENGANGGARAN DAN PENGAWASAN).
Rekening Bank Bendahara Pengeluaran pada OPD Sekretariat DPRD dan Rekening Bank Belanja Pengeluaran Pembantu pada OPD Sekretariat DPRD tidak muncul pada menu Pembuatan Rekening Bank di BUD, sehingga tidak bisa dilakukan pengaktifan atas rekening tersebut.</t>
  </si>
  <si>
    <t>https://prnt.sc/TyCMoQZpi4gw</t>
  </si>
  <si>
    <t>26/04/2025</t>
  </si>
  <si>
    <t>Perubahan User dan Password</t>
  </si>
  <si>
    <t>Pergantian PA selaku SEKDA  (Penjabat Sekda - Akun Lama)
Nama: Pilatus lagowan
NIP: 197606172003121010
Password: Wamena200%
PA selaku SEKDA (sekda definitif -akun baru)
Nama: Thony M Mayor
NIP: 196908071997021003
Password: Wamena2025%</t>
  </si>
  <si>
    <t>User : 196802121990031015
Pass : S3tW4@4.02 
Bendahara Umum Daerah
user: 197001291997011001
pass: p@puatengahprov9x</t>
  </si>
  <si>
    <t>~Yuni Rohaeni
+62 856-2424-8413</t>
  </si>
  <si>
    <t>Rekening Bank Tidak Aktif dan tdak muncul di BUD 9000102000201
 dan 9000102000525</t>
  </si>
  <si>
    <t>BKAD - Dinas Kesehatan - Puskesmas</t>
  </si>
  <si>
    <t>PA Dinas Kesehatan  
196909192000031004
PPTK  
sumbawakab01#@!A 
UPT Puskesmas 
Plampang 
197011211990031003  
@Pkmplampang1234 
PPTK
197402172005012006 
@Pptkpkm123</t>
  </si>
  <si>
    <t>Pada modul pentausahaan, UPT Puskesmas Plampang mengalami masalah terdapat double 
Sub kegiatan dalam satu  kegiatan, sub kegiatan yang pertama dapat diatur RAK dan sub 
kegiatan yang kedua tidak bisa di nol kan RAK nya, pesan yang muncul "akun ini tidak 
ditugaskan untuk anda", untuk akun PPTK telah limpahkan di kedua sub kegiatan yang dobel 
tersebut, Sub Kegiatan yang mengalami double tidak dapat kami hapus. Karena nilainya 
menjadi 2 kali lipat dari anggaran sebenarnya. Jadi, sampai dengan saat ini tidak bisa validasi 
Pengguna Anggaran (PA). Ada 3 Kegiatan dan 13 sub kegiatan pada UPT Puskesmas Plampang 
yang bermasalah, sebagai berikut : 
a) Kegiatan : Peningkatan Pelayanan BLUD 
Sub Kegiatan :  
1.02.01.2.10.0001 Pelayanan Dan Penunjang Pelayanan BLUD 
b) Kegiatan : Penyediaan Layanan Kesehatan untuk UKM dan UKP Rujukan Tingkat 
Daerah Kabupaten/Kota 
Sub Kegiatan : 
1.02.02.2.02.0001 Pengelolaan Pelayanan Kesehatan Ibu Hamil 
1.02.02.2.02.0005 Pengelolaan Pelayanan Kesehatan Pada Usia Pendidikan Dasar 
1.02.02.2.02.0011 Pengelolaan Pelayanan Kesehatan Orang Terduga Tuberkulosis 
1.02.02.2.02.0015 Pengelolaan Pelayanan Kesehatan Gizi Masyarakat 
1.02.02.2.02.0017 Pengelolaan Pelayanan Kesehatan Lingkungan 
1.02.02.2.02.0020 Pengelolaan Surveilans Kesehatan 
1.02.02.2.02.0025 Pelayanan Kesehatan Penyakit Menular Dan Tidak Menular 
1.02.02.2.02.0033 Operasional Pelayanan Puskesmas 
1.02.02.2.02.0036 Investigasi Awal Kejadian Tidak Diharapkan (kejadian Ikutan Pasca 
Imunisasi Dan Pemberian Obat Massal) 
1.02.02.2.02.0044 Pengelolaan Pelayanan Kesehatan Reproduksi 
1.02.02.2.02.0046 Pengelolaan Upaya Kesehatan Ibu Dan Anak 
c) Kegiatan : Pengembangan dan Pelaksanaan Upaya Kesehatan Bersumber Daya 
Masyarakat (UKBM) Tingkat Daerah Kabupaten/Kota 
Sub Kegiatan : 
1.02.05.2.03.0001 Bimbingan Teknis Dan Supervisi Pengembangan Dan Pelaksanaan 
Upaya Kesehatan Bersumber Daya Masyarakat (Ukbm)</t>
  </si>
  <si>
    <r>
      <rPr>
        <u/>
        <sz val="10"/>
        <color rgb="FF1155CC"/>
        <rFont val="Arial"/>
      </rPr>
      <t>https://prnt.sc/74okDyeAAEUt</t>
    </r>
    <r>
      <rPr>
        <sz val="10"/>
        <color rgb="FF000000"/>
        <rFont val="Arial"/>
      </rPr>
      <t xml:space="preserve"> 
</t>
    </r>
    <r>
      <rPr>
        <u/>
        <sz val="10"/>
        <color rgb="FF1155CC"/>
        <rFont val="Arial"/>
      </rPr>
      <t>https://prnt.sc/kzHaLA00IDYd</t>
    </r>
    <r>
      <rPr>
        <sz val="10"/>
        <color rgb="FF000000"/>
        <rFont val="Arial"/>
      </rPr>
      <t xml:space="preserve"> </t>
    </r>
  </si>
  <si>
    <t>197602282000032003</t>
  </si>
  <si>
    <t>Tidak bisa mengakses menu pegawai muncul can't scan into dest[5]: cannot scan NULL into *string</t>
  </si>
  <si>
    <t>Bisa Mengakses Menu Pegawai</t>
  </si>
  <si>
    <t>Bud :  198110082011011002 pass: Keuangan@2025</t>
  </si>
  <si>
    <t>Tidak bisa mutakhirkan PA Baru : 198503272011011003 PA Lama 197606042003121004muncul notifikasi gagal menghapus pegawai lama. - no rows in result set</t>
  </si>
  <si>
    <t>Bisa Mutakhrkan PA</t>
  </si>
  <si>
    <t>https://prnt.sc/QydpfDOuns4G</t>
  </si>
  <si>
    <r>
      <t xml:space="preserve">Confirm 
</t>
    </r>
    <r>
      <rPr>
        <u/>
        <sz val="10"/>
        <color rgb="FF1155CC"/>
        <rFont val="Arial"/>
      </rPr>
      <t>https://prnt.sc/S2fW4qx-ZUcN</t>
    </r>
  </si>
  <si>
    <t>Tidak bisa mutakhirkan PA Baru : 197704292011012002 PA Lama 197508172000081001 muncul notifikasi gagal menghapus pegawai lama. - no rows in result set</t>
  </si>
  <si>
    <t>https://prnt.sc/wGzWzVclPWPP</t>
  </si>
  <si>
    <r>
      <t xml:space="preserve">Confirm 
</t>
    </r>
    <r>
      <rPr>
        <u/>
        <sz val="10"/>
        <color rgb="FF1155CC"/>
        <rFont val="Arial"/>
      </rPr>
      <t>https://prnt.sc/K__mr_DTowZG</t>
    </r>
  </si>
  <si>
    <t>BADAN PERENCANAAN PEMBANGUNAN RISET DAN INOVASI DAERAH</t>
  </si>
  <si>
    <t>BP 19791111201001 2 005
password Sikkakab@24</t>
  </si>
  <si>
    <t>Ketika membuat SPP LS saat pilih kegiatan muncul notif gagal scan data rincian belanja. can't scan into dest[15]: cannot scan NULL into *int64</t>
  </si>
  <si>
    <t>https://prnt.sc/2AIIBp7VkN1u</t>
  </si>
  <si>
    <t>SEKRETARIAT DAERAH KABUPATEN SIKKA</t>
  </si>
  <si>
    <t>User : 197204211999031008
Password : Sikkakab@24</t>
  </si>
  <si>
    <t xml:space="preserve">Tidak Bisa Mencetak DPA Pergeseran karena pada menu Rincian Belanja muncul pesan DATA TIDAK DITEMUKAN </t>
  </si>
  <si>
    <t>https://prnt.sc/tT2zTuyzH4V3</t>
  </si>
  <si>
    <r>
      <t xml:space="preserve">Confirm 
</t>
    </r>
    <r>
      <rPr>
        <u/>
        <sz val="10"/>
        <color rgb="FF1155CC"/>
        <rFont val="Arial"/>
      </rPr>
      <t>https://prnt.sc/lpJz4N5t71Iy</t>
    </r>
  </si>
  <si>
    <t>BAPPERIDA</t>
  </si>
  <si>
    <t>BP : 19761206 200012 2 003
Password : Sikkakab@24</t>
  </si>
  <si>
    <t>~annieadven
+62 823-4128-3558</t>
  </si>
  <si>
    <t>Anggaran pada dashboard tidak muncul</t>
  </si>
  <si>
    <t xml:space="preserve">Anggaran Muncul </t>
  </si>
  <si>
    <t>https://prnt.sc/HzuGhOuZjTYt</t>
  </si>
  <si>
    <r>
      <t xml:space="preserve">Confirm 
</t>
    </r>
    <r>
      <rPr>
        <u/>
        <sz val="10"/>
        <color rgb="FF1155CC"/>
        <rFont val="Arial"/>
      </rPr>
      <t>https://prnt.sc/jsUJvFapgaHX</t>
    </r>
  </si>
  <si>
    <t>Agnes Rinil Viana
+62 821-4519-1834</t>
  </si>
  <si>
    <t>Tidak bisa mencetak DPA RIncian Belanja Pergeseran Efisiensi muncul notif gagal mengambil informasi DPA. - no rows in result set</t>
  </si>
  <si>
    <t>https://prnt.sc/ly8xxlvV0gCz</t>
  </si>
  <si>
    <t xml:space="preserve">BADAN PENGELOLAAN KEUANGAN DAN ASET DAERAH 
</t>
  </si>
  <si>
    <t xml:space="preserve">BP
USER : 198212252011012012                                                            
PASS : Sumbawabaratkab@2024
</t>
  </si>
  <si>
    <t>Pengajuan - Data Pegawai - PNS</t>
  </si>
  <si>
    <t>(SEMUA OPD MENGALAMI PROBLEM YANG SAMA) TIDAK BISA UPLOAD TEMPLATE GAJI
Perhitungan Potongan tidak sama dengan data exel kolom data potongan</t>
  </si>
  <si>
    <t>Terselesaikannya Proses Upload Template Gaji PNS dan PPPK pada Semua SKPD Kabupaten Sumbawa Barat</t>
  </si>
  <si>
    <t>https://prnt.sc/tbM9SBZxc-ll</t>
  </si>
  <si>
    <t>gunakan tamaplte yg baru, dan pastikan hitungannya pas</t>
  </si>
  <si>
    <t xml:space="preserve">User dan Pass PA                                               User : 196804191989031005                          Pass : Sekda-1968                                     User dan Pass BUD                                           User : 197603192002121006                             Pass : J4r@BUD7875                    
</t>
  </si>
  <si>
    <t xml:space="preserve">SPD yang sudah otorisasi masuk ke Arsip AKPD. Mengakibatkan proses pembuatan SPP SPM Gaji bulan Mei dengan menggunakan SPD Bulan April tidak bisa ditarik dana dari SPD karena pagu anggaran berkurang.
</t>
  </si>
  <si>
    <t xml:space="preserve">Agar SPD kembali ke menu otorisasi SPD
</t>
  </si>
  <si>
    <t>https://prnt.sc/G815jj6CXmrq</t>
  </si>
  <si>
    <t>DINAS PERTANIAN</t>
  </si>
  <si>
    <t>198401052014101001
serambagiantimurkab01#@!A
BP : Lama  198401052014101001</t>
  </si>
  <si>
    <t>https://prnt.sc/HtBylsFuAsWy</t>
  </si>
  <si>
    <r>
      <t xml:space="preserve">Confirm
</t>
    </r>
    <r>
      <rPr>
        <u/>
        <sz val="10"/>
        <color rgb="FF1155CC"/>
        <rFont val="Arial"/>
      </rPr>
      <t>https://prnt.sc/VuXcJu-yJ5_R</t>
    </r>
  </si>
  <si>
    <t>Badan Perencanaan Pembangunan Daerah Penelitian dan Pengembanga</t>
  </si>
  <si>
    <t>BP : 197907152009022003
BP Lama : 198103022008011010 
Password : serambagiantimurkab01#@!A</t>
  </si>
  <si>
    <t>https://prnt.sc/gnnYTlZ_aiYU</t>
  </si>
  <si>
    <r>
      <t xml:space="preserve">Confirm 
</t>
    </r>
    <r>
      <rPr>
        <u/>
        <sz val="10"/>
        <color rgb="FF1155CC"/>
        <rFont val="Arial"/>
      </rPr>
      <t>https://prnt.sc/DjWXme5LkqKW</t>
    </r>
  </si>
  <si>
    <t>BP : 197303272006051002
Pass : Papuaselatanprov25@</t>
  </si>
  <si>
    <t>LPJ Bisa dicetak</t>
  </si>
  <si>
    <t>https://prnt.sc/AYoQS-aKs6Ae</t>
  </si>
  <si>
    <r>
      <t xml:space="preserve">Confirm 
</t>
    </r>
    <r>
      <rPr>
        <u/>
        <sz val="10"/>
        <color rgb="FF1155CC"/>
        <rFont val="Arial"/>
      </rPr>
      <t>https://prnt.sc/FYPhHj6tcJ7h</t>
    </r>
  </si>
  <si>
    <t>198003132006051002</t>
  </si>
  <si>
    <t>Permohonan Pembatalan STS TU Nomor : 
95.02/07.0/000003/TU/8.01.0.00.0.00.01.0000/M/8/2024
95.02/07.0/000002/TU/7.01.0.00.0.00.33.0000/PR/9/2024</t>
  </si>
  <si>
    <t>STS TU Dibatalkan Pengesahannya</t>
  </si>
  <si>
    <t>Setelah dicek STS Tidak dapat dibatalkan sisa spd detail 0</t>
  </si>
  <si>
    <t>Dinas Kesehatan P2KB Papua Tengah</t>
  </si>
  <si>
    <t>Pengguna Anggaran Dinas Kesehatan P2KB Provinsi Papua Tengah (dr. AGUS M.Kes., CH.Med., CHt)
User : 198008292008011011
Pass : paniaikab01#@!A 
Bendahara Umum Daerah
user: 197001291997011001
pass: p@puatengahprov9x</t>
  </si>
  <si>
    <t>Pengguna Anggaran pada Dinas Kesehatan P2KB Provinsi Papua Tengah sudah disesuai pada SIPD Penganggaran dan sudah di mutahirkan pada SIPD Penganggaran dan SIPD Penatausahaan, tetapi ketika login pada SIPD Penatausahaan, tidak muncul konfirmasi jabatan (tampak pada gambar sebelah kiri).
ketika mau menambahkan data pengguna pada SIPD Penatausahaan, ada notif "NIP Sudah Digunakan" (tampak pada gambar sebelah kanan).
sebagai informasi, sebelumnya kepada Dinas Kesehatan P2KB Provinsi Papua Tengah (dr. AGUS M.Kes., CH.Med., CHt) terdaftar pada Kabupaten Paniai.</t>
  </si>
  <si>
    <t>https://prnt.sc/iO_J86WYKffd</t>
  </si>
  <si>
    <t>User PA : 19660915 199203 1 009
Pass : timortengahselatankab01#@!AS</t>
  </si>
  <si>
    <t>Setelah Pergeseran Anggaran ke 2 , Sekretarian Daerah Program kegiatan nya hampir semua tidak terbaca nilai anggarannya NOL semua</t>
  </si>
  <si>
    <t>https://drive.google.com/file/d/1CXssj4TL3WbeNSv-bf7oqOpnNsnhhU7y/view?usp=drive_link</t>
  </si>
  <si>
    <t>User Bendahara lama : 199703282022032007
User Bendahara Baru : 199207062019022009
Password : Hiu2025@</t>
  </si>
  <si>
    <t>Adanya pergantian bendahara sehingga saldo terpecah menajdi 2</t>
  </si>
  <si>
    <t>Saldo kembali menjadi 1 senilai Rp65.775.000,00,</t>
  </si>
  <si>
    <t>https://drive.google.com/file/d/1n7vlE3--2VOp3Q7FNfdxm_6umcOk74Fd/view?usp=sharing</t>
  </si>
  <si>
    <t>User PA/BUD: 197301142001121005
Password : Sikkakab@24
User BP: 19800514 201101 1 010
Password : Sikkakab@24</t>
  </si>
  <si>
    <t>~Dust Atawolo
+62 821-4686-6368
GROUP NTT</t>
  </si>
  <si>
    <t>Kegiatan tidak muncul saat pengajuan SPP LS Muncul Data Tidak Ditemukan pada APBD Murni</t>
  </si>
  <si>
    <t>https://prnt.sc/6vq1Y0NmfNUe</t>
  </si>
  <si>
    <t>spd blum terbit , harap terbitkan dahaulu SPD</t>
  </si>
  <si>
    <t>User PA/BUD: 197301142001121005
Password : Sikkakab@24
User PPTK: 19850114 201001 1 007
Password : Sikkakab@24</t>
  </si>
  <si>
    <t>Tombol Detail tidak bisa diklik pada saat pengajuan RAK Pembiayaan</t>
  </si>
  <si>
    <t>Tombol Detail bisa diklik</t>
  </si>
  <si>
    <t>https://prnt.sc/QNVMIwRkUldW</t>
  </si>
  <si>
    <r>
      <t xml:space="preserve">Confirm 
</t>
    </r>
    <r>
      <rPr>
        <u/>
        <sz val="10"/>
        <color rgb="FF1155CC"/>
        <rFont val="Arial"/>
      </rPr>
      <t>https://prnt.sc/bqNY8oTrh1od</t>
    </r>
  </si>
  <si>
    <t>User BP : 19860829 201001 1 012
Pass : Belukabbud!1</t>
  </si>
  <si>
    <t>62 812-8318-8558
~us_taku_keo</t>
  </si>
  <si>
    <t>karena ada pergantian BP, BP yg baru saat login ada 2 pilih fungsi sebagai Bendahara Pengeluaran, namun yang satu tidak ada nama OPD nya</t>
  </si>
  <si>
    <t>https://drive.google.com/file/d/1BRlxqkMW-bO6T65YfqKz5IyJ8H2QI5gU/view?usp=drive_link</t>
  </si>
  <si>
    <t>BUD : 198110082011011002 pass: Keuangan@2025</t>
  </si>
  <si>
    <t>Tidak bisa mutakhirkan PA 198201012010011042, PA Lama 197907212010011012 muncul notif gagal menghapus pegawai lama. - no rows in result set</t>
  </si>
  <si>
    <t xml:space="preserve">Bisa mutakhirkan PA Baru </t>
  </si>
  <si>
    <t>https://prnt.sc/GesT2yP0dUbF</t>
  </si>
  <si>
    <r>
      <t xml:space="preserve">Confirm 
</t>
    </r>
    <r>
      <rPr>
        <u/>
        <sz val="10"/>
        <color rgb="FF1155CC"/>
        <rFont val="Arial"/>
      </rPr>
      <t>https://prnt.sc/hnixJ9I_o66A</t>
    </r>
  </si>
  <si>
    <t xml:space="preserve">BADAN PENGELOLAAN KEUANGAN DAN ASET DAERAH 
</t>
  </si>
  <si>
    <t>User BUD : 19681109 199803 1 008
uangKita@25</t>
  </si>
  <si>
    <t>User BUD tidak bisa mengunci jadwal penatausahaan, muncul pesan error " Anda tidak diijinkan mengakses fungsi ini"</t>
  </si>
  <si>
    <t>https://drive.google.com/file/d/18Z7czZGXHf1iZbr5u2hSxgt6EwNPcYxR/view?usp=drive_link</t>
  </si>
  <si>
    <t>19831104 200412 2 002
Papuabaratprov@2024
BP:
19881231 202011 1 001 
Papuabaratprov@2024</t>
  </si>
  <si>
    <t>0812-3076-8471</t>
  </si>
  <si>
    <t>No. Rekening tidak muncul pada cetakan SPM 92.00/03.0/000104/GU/5.02.0.00.0.00.01.0000/M/4/2025</t>
  </si>
  <si>
    <t>Rekening muncul pada cetakan SPM</t>
  </si>
  <si>
    <t>https://prnt.sc/met5fL44PxZr</t>
  </si>
  <si>
    <r>
      <t xml:space="preserve">Confirm 
</t>
    </r>
    <r>
      <rPr>
        <u/>
        <sz val="10"/>
        <color rgb="FF1155CC"/>
        <rFont val="Arial"/>
      </rPr>
      <t>https://prnt.sc/5QjP_DXvLxXH</t>
    </r>
  </si>
  <si>
    <t>User : 196809141991032012
Pass : M@lukuprov68</t>
  </si>
  <si>
    <t>0811-470-844</t>
  </si>
  <si>
    <t>Tidak bisa membuat STS muncul notif "422 - Unprocessable Entity"</t>
  </si>
  <si>
    <t>https://prnt.sc/qcu5P-j4r0qb</t>
  </si>
  <si>
    <t xml:space="preserve">BADAN KESATUAN BANGSA DAN POLITIK PROVINSI PAPUA
</t>
  </si>
  <si>
    <t>USER : 19660615 199610 1 002                      PSWD : Papu@pr0v</t>
  </si>
  <si>
    <t>ERNA (KESBANGPOL)                                  0821 9777 7083</t>
  </si>
  <si>
    <t xml:space="preserve">TIDAK BISA MELAKUKAN PENUGASAN PPTK 
</t>
  </si>
  <si>
    <t xml:space="preserve">DAPAT MELAKUKAN PENUGASAN PPTK MELALUI AKUN PA SEHINGGA BISA MENGISI RENCANA KAS
</t>
  </si>
  <si>
    <t>https://prnt.sc/UBJgfjYNE5xL</t>
  </si>
  <si>
    <t>Nama Pejabat dan SK Terlampir Pada Evidence</t>
  </si>
  <si>
    <t>Mohon dirubah akun sekda ke pj sekda yang baru sesuai sk gub tsb diatas</t>
  </si>
  <si>
    <t>Buat user login sekda yg baru</t>
  </si>
  <si>
    <r>
      <rPr>
        <u/>
        <sz val="10"/>
        <color rgb="FF1155CC"/>
        <rFont val="Arial"/>
      </rPr>
      <t>https://prnt.sc/PHaGVnmWOykJ</t>
    </r>
    <r>
      <rPr>
        <u/>
        <sz val="10"/>
        <color rgb="FF000000"/>
        <rFont val="Arial"/>
      </rPr>
      <t xml:space="preserve"> 
</t>
    </r>
    <r>
      <rPr>
        <u/>
        <sz val="10"/>
        <color rgb="FF1155CC"/>
        <rFont val="Arial"/>
      </rPr>
      <t>https://drive.google.com/drive/folders/11td8drwFKDoMI0K-0G2DwAvzlTfOnVRn</t>
    </r>
    <r>
      <rPr>
        <u/>
        <sz val="10"/>
        <color rgb="FF000000"/>
        <rFont val="Arial"/>
      </rPr>
      <t xml:space="preserve"> </t>
    </r>
  </si>
  <si>
    <t>BUD : 198601142010041002
Pass : Sarmikeu@20251</t>
  </si>
  <si>
    <t>DEO SUDARSONO
+62 821-9756-8656</t>
  </si>
  <si>
    <t>Tidak bisa Kunci jadwal penatausahaan Notifikasi "Forbidden anda tidak di iziinkan mengakses fungsi ini"</t>
  </si>
  <si>
    <t xml:space="preserve">Bisa kunci jadwal </t>
  </si>
  <si>
    <t>https://prnt.sc/Gqfe-frhDulF</t>
  </si>
  <si>
    <r>
      <t xml:space="preserve">Confirm 
</t>
    </r>
    <r>
      <rPr>
        <u/>
        <sz val="10"/>
        <color rgb="FF1155CC"/>
        <rFont val="Arial"/>
      </rPr>
      <t>https://prnt.sc/xC5TzzUL0tes</t>
    </r>
  </si>
  <si>
    <t>Dinas perumahan dan kawasan pemukiman</t>
  </si>
  <si>
    <t>PA : 196911161996031006
Mappikab@1</t>
  </si>
  <si>
    <t>Mario Antonio
+62 821-1008-8282</t>
  </si>
  <si>
    <t>Pada halaman dasbor anggaran 0 tidak mengalir</t>
  </si>
  <si>
    <t>https://prnt.sc/xLaq6CiQSaR1</t>
  </si>
  <si>
    <r>
      <t xml:space="preserve">Confirm 
</t>
    </r>
    <r>
      <rPr>
        <u/>
        <sz val="10"/>
        <color rgb="FF1155CC"/>
        <rFont val="Arial"/>
      </rPr>
      <t>https://prnt.sc/8UqqDtsgfrmC</t>
    </r>
  </si>
  <si>
    <t>BUD :  198110082011011002 dan pass: Keuangan@2025</t>
  </si>
  <si>
    <t>Bisa Mengunci Jadwal</t>
  </si>
  <si>
    <t>https://prnt.sc/FJGOlsymCMEv</t>
  </si>
  <si>
    <r>
      <t xml:space="preserve">Confirm 
</t>
    </r>
    <r>
      <rPr>
        <u/>
        <sz val="10"/>
        <color rgb="FF1155CC"/>
        <rFont val="Arial"/>
      </rPr>
      <t>https://prnt.sc/I7Ofyh8A9xps</t>
    </r>
  </si>
  <si>
    <t>Tidak bisa mutakhirkan PA 197609092008011025 PA Lama 197810182006041007 muncul notif gagal menghapus pegawai lama. - no rows in result set</t>
  </si>
  <si>
    <t>https://prnt.sc/LgT6MviTApJW</t>
  </si>
  <si>
    <r>
      <t xml:space="preserve">Confirm 
</t>
    </r>
    <r>
      <rPr>
        <u/>
        <sz val="10"/>
        <color rgb="FF1155CC"/>
        <rFont val="Arial"/>
      </rPr>
      <t>https://prnt.sc/OEk4olTBao28</t>
    </r>
  </si>
  <si>
    <t>User Bendahara lama : 198301122006052001
Kata sandi : Asmatkab@01
User : Bendahara pengeluaran baru: 
198105182006051003
Kata sandi: Asmatkab@01
Akun BUD : 198108241999121001
Kata sandi: Bpkadasmat01@
User Pa : 197403142003121010
Kata sandi : Asmatkab@01</t>
  </si>
  <si>
    <t>0823-9717-8817
Lisa Iliandoko</t>
  </si>
  <si>
    <t xml:space="preserve"> Saldo Bank dan Saldo Tunai tidak ada saat pengajuan GU</t>
  </si>
  <si>
    <t xml:space="preserve">Saldo tersedia </t>
  </si>
  <si>
    <t>https://prnt.sc/ZUswBpCaSQgq</t>
  </si>
  <si>
    <r>
      <t xml:space="preserve">Confirm
</t>
    </r>
    <r>
      <rPr>
        <u/>
        <sz val="10"/>
        <color rgb="FF1155CC"/>
        <rFont val="Arial"/>
      </rPr>
      <t>https://prnt.sc/8hJPrC6kK2B4</t>
    </r>
  </si>
  <si>
    <t>PPK SKPD 
19831104 200412 2 002
Papuabaratprov@2024
BP:
19881231 202011 1 001 
Papuabaratprov@2024
BUD
197104091992021001
BUDKeu@PB</t>
  </si>
  <si>
    <t>Rekening bank tidak aktif, nomor rekening : 3000102000405</t>
  </si>
  <si>
    <t>https://prnt.sc/uBKSCO8c0TvQ</t>
  </si>
  <si>
    <t>PA : 197403142000031006 
Pass : Manokwarikab@2025
Bp : 198102122010012019
Pass : Manokwarikab@2025
BUD : 19750303 200904 1 004
Pass : Manokwarikab202407@
KBUD : 196708171996102001
Pass : Manokwarikab@2k25</t>
  </si>
  <si>
    <t>0812-4034-0110
~Aqlima Cendera Dewi</t>
  </si>
  <si>
    <t xml:space="preserve">Ketika cetak SP2D TU, nilai pada SPP-SPM 
tidak muncul di dokumen SP2D
1. 92.02/04.0/000098/TU/1.01.2.22.0.00.01.0000/P1/5/2025
2. 92.02/04.0/000094/TU/1.01.2.22.0.00.01.0000/P1/4/2025
</t>
  </si>
  <si>
    <t xml:space="preserve">Muncul Nilai SPP dan SPM </t>
  </si>
  <si>
    <t>https://drive.google.com/file/d/1oriLh_2qaaDE4fHq0WZbiIt5pSsEA074/view?usp=drive_link</t>
  </si>
  <si>
    <t>User BP : 198003252010042002
Pass : Papuaselatanprov25@</t>
  </si>
  <si>
    <t>0822-4887-7737
CAL</t>
  </si>
  <si>
    <t xml:space="preserve">Terjadi Error saat cetak LPJ Up/Gu </t>
  </si>
  <si>
    <t>Tidak Error</t>
  </si>
  <si>
    <t>https://prnt.sc/7DYjZL4aHX-q</t>
  </si>
  <si>
    <t>KECAMATAN MOROTAI JAYA</t>
  </si>
  <si>
    <t>Tidak bisa mutakhirkan PA 198305182010011010, PA Lama 198309102006041005 muncul notif gagal menghapus pegawai lama. - no rows in result set</t>
  </si>
  <si>
    <t>1. PA Selaku BUD (Pejabat Lama) 
Nama 
NIP 
: Lagabus Pian, S.Sos, M.Si 
: 197405101997031008 
Password : SaburaijuaKab24!@# 
2. PA Selaku BUD (Pejabat Baru) 
Nama 
NIP 
: Septenius M. Bule Logo,SH,M.Hum 
: 196909041989031006 
Password : @2Saburaijuakab 
Atas bantuan dan perhatiannya disampaikan terima kasih</t>
  </si>
  <si>
    <t>~Etha Ratu Lobo
+62 821-4486-4941</t>
  </si>
  <si>
    <t>Permohonan perubahan akun BUD Lama ke Baru surat terlampir</t>
  </si>
  <si>
    <t>BUD Baru Pindah</t>
  </si>
  <si>
    <t>https://drive.google.com/file/d/1ILQopBtj-cSYT9j3L3hJsJxhTcEnZ4BW/view?usp=drive_link</t>
  </si>
  <si>
    <r>
      <t xml:space="preserve">Confirm 
</t>
    </r>
    <r>
      <rPr>
        <u/>
        <sz val="10"/>
        <color rgb="FF1155CC"/>
        <rFont val="Arial"/>
      </rPr>
      <t>https://prnt.sc/6bLrGy8ZNPwf</t>
    </r>
  </si>
  <si>
    <t>BP 197611252007012021
pass Sikkakab@24</t>
  </si>
  <si>
    <t>Muncul notif 'Anggaran Belanja tidak ditemukan, silahkan periksa kembali data DPA anda' dan anggaran 0 pada gaji PPPK</t>
  </si>
  <si>
    <t>Bisa menginput SPP LS Gaji</t>
  </si>
  <si>
    <t>https://prnt.sc/p8PkFxMr3F4B</t>
  </si>
  <si>
    <t>Data upload gaji bermasalah</t>
  </si>
  <si>
    <t>197411022000121004
bkad2025#@A</t>
  </si>
  <si>
    <t>Permohonan reset Password BUD Surat Terlampir</t>
  </si>
  <si>
    <t>Nip bendahara lama : 199503122022031004. 
NIP Bendahara Baru 199104072019022007, 
pasword : Konten@2025</t>
  </si>
  <si>
    <t>Evelos +62 821-5829-0264</t>
  </si>
  <si>
    <t>Saldo menjadi 1 senilai  Rp119.291.000,00</t>
  </si>
  <si>
    <t>https://drive.google.com/file/d/1IGsLYKuUZcC_pMxTFKSTKZ7LceBBVach/view?usp=sharing</t>
  </si>
  <si>
    <t xml:space="preserve">Dinas Perpustakaan dan Kearsipan </t>
  </si>
  <si>
    <t>User :196704081994032008
Pass : Inspektorat24@</t>
  </si>
  <si>
    <t>Saat login muncul notif Anda tidak diizinkan mengakses rute ini</t>
  </si>
  <si>
    <t>https://prnt.sc/IGTdFZsua9mr</t>
  </si>
  <si>
    <r>
      <t xml:space="preserve">Confirm
</t>
    </r>
    <r>
      <rPr>
        <u/>
        <sz val="10"/>
        <color rgb="FF1155CC"/>
        <rFont val="Arial"/>
      </rPr>
      <t>https://prnt.sc/NgzjXi8fZ8Yk</t>
    </r>
  </si>
  <si>
    <t>199806122022032003
@2Saburaijuakab</t>
  </si>
  <si>
    <t>Muncul notif 
gagal scan data rincian belanja. can't scan into dest[15]: cannot scan NULL into *int64 saat pembuatan spp ls</t>
  </si>
  <si>
    <t>https://prnt.sc/256LF7iXm9ZW</t>
  </si>
  <si>
    <t>User BP:19950804 202202 2 001
Pass : Perikanan@288</t>
  </si>
  <si>
    <t xml:space="preserve">https://drive.google.com/file/d/1zTFDq9zkN2D6gpsumDdvEw7C7O2dq3vr/view?usp=drive_link </t>
  </si>
  <si>
    <r>
      <t xml:space="preserve">Confirm 
</t>
    </r>
    <r>
      <rPr>
        <u/>
        <sz val="10"/>
        <color rgb="FF1155CC"/>
        <rFont val="Arial"/>
      </rPr>
      <t>https://prnt.sc/5ZxxtHljUTu5</t>
    </r>
  </si>
  <si>
    <t>KECAMATAN BAJAWA UTARA</t>
  </si>
  <si>
    <t>19850503 201001 1 016 (BP), Password : John@85!
19850611 200312 1 006 (PA), Password : John@85!
19780214 200901 1 009 (Kuasa BUD), Password : 5309hj78</t>
  </si>
  <si>
    <t>0812-2787-8248</t>
  </si>
  <si>
    <t>Pendobelan rekening rincian belanja pada SPD untuk semua kegiatan</t>
  </si>
  <si>
    <t xml:space="preserve">Rekening Belanja pada SPD tidak dobel </t>
  </si>
  <si>
    <t>https://prnt.sc/zG90RlqvsP1S</t>
  </si>
  <si>
    <t>Info : ada bug system</t>
  </si>
  <si>
    <t>BP Baru 198104062009022002
Password : serambagiantimurkab01#@!A
BP Lama : 198311052006042014
pass : serambagiantimurkab01#@!A</t>
  </si>
  <si>
    <t>https://prnt.sc/kNHdIiIr-gb9</t>
  </si>
  <si>
    <r>
      <t xml:space="preserve">Confirm 
</t>
    </r>
    <r>
      <rPr>
        <u/>
        <sz val="10"/>
        <color rgb="FF1155CC"/>
        <rFont val="Arial"/>
      </rPr>
      <t>https://prnt.sc/2oygbuVYYheR</t>
    </r>
  </si>
  <si>
    <t>1.Dinas DINAS PEKERJAAN UMUM DAN PENATAAN RUANG (Uptd Spam Weemaringi tidak bisa cetak DPA)
2.Dinas Kesehatan (Semua Puskesmas tidak bisa cetak DPA)
3.Kecamatan Kota Tambolaka (Kelurahan Weetabula &amp; Kelurahan Langgalero tidak bisa cetak DPA)</t>
  </si>
  <si>
    <t>User BUD : 19671116 198903 1 010
Pass :  Bawadalamdoaku@2024</t>
  </si>
  <si>
    <t>~Damelos
+62 821-5829-0264</t>
  </si>
  <si>
    <t xml:space="preserve">Tidak bisa mencetak DPA Rincian Belanja muncul gagal mengambil data. - no rows in result set untuk :
1.Dinas DINAS PEKERJAAN UMUM DAN PENATAAN RUANG (Uptd Spam Weemaringi tidak bisa cetak DPA)
2.Dinas Kesehatan (Semua Puskesmas tidak bisa cetak DPA)
3.Kecamatan Kota Tambolaka (Kelurahan Weetabula &amp; Kelurahan Langgalero tidak bisa cetak DPA)
</t>
  </si>
  <si>
    <t>Bisa mencetak DPA</t>
  </si>
  <si>
    <t>https://prnt.sc/1iQIdFSXJGdd</t>
  </si>
  <si>
    <t>Kab. Nabire</t>
  </si>
  <si>
    <t xml:space="preserve">Unit SKPD RUMAH SAKIT UMUM DAERAH
</t>
  </si>
  <si>
    <t>PA DINAS KESEHATAN : NIP=196909211991031006 PASS=Dinkes12345*** KPA RSUD : NIP=197105051991031004 PASS=Nabirekab@01 BENDAHARA UOBK NIP=199302182020122021 PASS=Nabirekab@01</t>
  </si>
  <si>
    <t xml:space="preserve">Nama : Eduardus Nugroho NOWA : 081354809900
</t>
  </si>
  <si>
    <t xml:space="preserve">Saat buat SPP UP di akun Bendahara UOBK terjadi Notifikasi "gagal mengambil skpd kpa. - no rows in result set"
</t>
  </si>
  <si>
    <t xml:space="preserve">Bisa membuat SPP dan SPM seperti biasa pada Akun Bendahara UOBK
</t>
  </si>
  <si>
    <t xml:space="preserve">Dinas Komunikasi dan Informatika, Statistik, dan Persandian </t>
  </si>
  <si>
    <t xml:space="preserve">BP : 198305142015112001 (LUISA ANGELA)  
Prov  : Papuaselatanprov25@ </t>
  </si>
  <si>
    <t>SATUAN POLISI PAMONG PRAJA LINMAS DAN DAMKAR</t>
  </si>
  <si>
    <t xml:space="preserve"> BUD:  198110082011011002 pass: Keuangan@2025</t>
  </si>
  <si>
    <t>Tidak Bisa mutakhirkan PA 197009232010011003</t>
  </si>
  <si>
    <t>BP  : 197504062000122005
Pass : paniaikab01#@!A</t>
  </si>
  <si>
    <t>Rekening No. 9010105001396  tidak aktif</t>
  </si>
  <si>
    <t xml:space="preserve">Rekening aktif kembali </t>
  </si>
  <si>
    <r>
      <t xml:space="preserve">Confirm 
</t>
    </r>
    <r>
      <rPr>
        <u/>
        <sz val="10"/>
        <color rgb="FF1155CC"/>
        <rFont val="Arial"/>
      </rPr>
      <t>https://prnt.sc/piYNAVTqdBtX.</t>
    </r>
    <r>
      <rPr>
        <sz val="10"/>
        <color rgb="FF000000"/>
        <rFont val="Arial"/>
        <scheme val="minor"/>
      </rPr>
      <t xml:space="preserve"> </t>
    </r>
  </si>
  <si>
    <t>KECAMATAN MOROTAI UTARA</t>
  </si>
  <si>
    <t>User PA : 197405101997031008
Password: Saburaijuakab24!@#</t>
  </si>
  <si>
    <t>User PA tidak bisa membaca data anggaran, seluruh data DPA dan di Dashboard pun nilai nya nol...program , kegiatan dan sub kegiatan tidak tampil</t>
  </si>
  <si>
    <t>https://drive.google.com/file/d/1l3d_WzCIOPvTt9IwDI0MjkjH7lGDCnj5/view?usp=drive_link</t>
  </si>
  <si>
    <r>
      <t xml:space="preserve">Confirm 
</t>
    </r>
    <r>
      <rPr>
        <u/>
        <sz val="10"/>
        <color rgb="FF1155CC"/>
        <rFont val="Arial"/>
      </rPr>
      <t>https://prnt.sc/pNGYCDoRHDOb</t>
    </r>
  </si>
  <si>
    <t>Kab. Jayapura</t>
  </si>
  <si>
    <t>PA : 196508271995031001 (pa)
Password : jayapuraK@b#01</t>
  </si>
  <si>
    <t>~Nusa
+62 822-3682-3861</t>
  </si>
  <si>
    <t>Bisa menagkses pegawai</t>
  </si>
  <si>
    <t xml:space="preserve">Confirrm </t>
  </si>
  <si>
    <t>Kecamatan Atambua Selatan</t>
  </si>
  <si>
    <t>BP: 197308152001121004
Belukab25@
BPP : 196802041996101001
Belukab25@</t>
  </si>
  <si>
    <r>
      <rPr>
        <sz val="10"/>
        <color theme="1"/>
        <rFont val="Arial"/>
      </rPr>
      <t xml:space="preserve">Mengajukan Permohonan penghapusan 3 (Tiga) data pelimpahan UP/GU dari BP ke BPP , atas nama AFONSO LECU MAU, NIP : 196802041996101001 , karena Terdouble hingga 4 kali, sehingga mohon dihapus  yaitu :
</t>
    </r>
    <r>
      <rPr>
        <b/>
        <sz val="10"/>
        <color theme="1"/>
        <rFont val="Arial"/>
      </rPr>
      <t xml:space="preserve">Pelimpahan dari BP ke BPP yg dihapus di BKU BP  : </t>
    </r>
    <r>
      <rPr>
        <sz val="10"/>
        <color theme="1"/>
        <rFont val="Arial"/>
      </rPr>
      <t xml:space="preserve">
1. Pelimpahan kepada BPP tgl 11 Maret 2025 nilai Rp27.712.088,00
2. Pelimpahan kepada BPP tgl 11 Maret 2025 nilai Rp27.712.088,00
3. Pelimpahan kepada BPP tgl11 Mei 2025 nilai Rp27.712.088,00
</t>
    </r>
    <r>
      <rPr>
        <b/>
        <sz val="10"/>
        <color theme="1"/>
        <rFont val="Arial"/>
      </rPr>
      <t xml:space="preserve">Penerimaan Pelimpahan kembali dari BPP ke BP di BKU BP yg dihapus : 
</t>
    </r>
    <r>
      <rPr>
        <sz val="10"/>
        <color theme="1"/>
        <rFont val="Arial"/>
      </rPr>
      <t xml:space="preserve">1. Pengembalian UP BPP ke BP tgl 11 Mei 2025 Rp27.712.088,00
2. Pengembalian UP BPP ke BP tgl 11 Mei 2025 Rp27.712.088,00
3. Pengembalian UP BPP ke BP tgl 11 Mei 2025 Rp27.712.088,00
</t>
    </r>
    <r>
      <rPr>
        <b/>
        <sz val="10"/>
        <color theme="1"/>
        <rFont val="Arial"/>
      </rPr>
      <t>Penerimaan Pelimpahan dari BP ke BPP yg dihapus di BKU BPP :</t>
    </r>
    <r>
      <rPr>
        <sz val="10"/>
        <color theme="1"/>
        <rFont val="Arial"/>
      </rPr>
      <t xml:space="preserve">
1. Penerimaan UP TRF dari BP tgl 11 Maret 2025 nilai 27.712.088,00
2. Penerimaan UP TRF dari BP tgl 11 Maret 2025 nilai 27.712.088,00
3. Penerimaan UP TRF dari BP tgl 11 Mei 2025 nilai 27.712.088,00
</t>
    </r>
    <r>
      <rPr>
        <b/>
        <sz val="10"/>
        <color theme="1"/>
        <rFont val="Arial"/>
      </rPr>
      <t xml:space="preserve">Pelimpahan kembali dari BPP ke BP yg dihapus di BKU BPP : 
</t>
    </r>
    <r>
      <rPr>
        <sz val="10"/>
        <color theme="1"/>
        <rFont val="Arial"/>
      </rPr>
      <t xml:space="preserve">1. Pengembalian UP TRF ke BP tgl 11 Mei 2025 nilai 27.712.088,00
2. Pengembalian UP TRF ke BP tgl 11 Mei 2025 nilai 27.712.088,00
3. Pengembalian UP TRF ke BP tgl 11 Mei 2025 nilai 27.712.088,00
</t>
    </r>
  </si>
  <si>
    <t xml:space="preserve">https://drive.google.com/file/d/1RXnr06-JVqDdCCAW-1Qc_vxfkwOXtVEI/view?usp=drive_link
https://drive.google.com/file/d/10VE1LiEraN5ZFP-uuMdq3aOFN3MVz-7-/view?usp=drive_link
https://drive.google.com/file/d/1kQt_boQTQ8Gk6_HHxALjweTHKoWPw7XG/view?usp=drive_link
https://drive.google.com/file/d/1iADMfOKiaxnCNKL4F5dg1_yTh2XXaFLg/view?usp=drive_link
</t>
  </si>
  <si>
    <t>BP : 198311252003121003 pass : Bpkad02#@!2025</t>
  </si>
  <si>
    <t>Rd Agus Mulyadi
+62 813-4441-9595</t>
  </si>
  <si>
    <r>
      <t xml:space="preserve">Confirm 
</t>
    </r>
    <r>
      <rPr>
        <u/>
        <sz val="10"/>
        <color rgb="FF1155CC"/>
        <rFont val="Arial"/>
      </rPr>
      <t>https://prnt.sc/vKzWT76vE-GF</t>
    </r>
  </si>
  <si>
    <t>Badan Kepegawaian Dan Pengembangan Sumber Daya Manusia Aparatur</t>
  </si>
  <si>
    <t xml:space="preserve">PA : 19850625 200604 2 009  
Password : @BKPSDMAPultab25 </t>
  </si>
  <si>
    <t xml:space="preserve">Anggaran tidak muncul pada halaman dashboard </t>
  </si>
  <si>
    <t>https://prnt.sc/VCi67_a03xWr</t>
  </si>
  <si>
    <t>Sekretariat Daerah dan Badan Pengelola Keuangan dan Pendapatan Daerah</t>
  </si>
  <si>
    <t>User BUD Lama        : Yohanis Lakapu, SE
 NIP        : 19650425 199303 1 011
 Pasword        : sipdppkdtts2024
User BUD Baru                : Mathinus P. David, SE. M.Si
 NIP        : 19710326 200003 1 005
 Pasword        : P@ssw0rd123!
User Sekretaris Daerah Lama        : Denny Nubatonis, S.Sos, M.Si
 NIP                                : 19701204 199201 1 002
 Pasword                : timortengahselatankab01#@!AS
User Sekretaris Daerah Baru        : Drs. Seperius E. Sipa, M.Si
 NIP                                : 19660915 199203 1 009
 Pasword                : timortengahselatankab01#@!AS</t>
  </si>
  <si>
    <t>Hadi Wiratmono
0812-1992-6594</t>
  </si>
  <si>
    <t>Permohonan penggantian akun Setda dan BUD</t>
  </si>
  <si>
    <t>Akun BUD dan Setda terganti</t>
  </si>
  <si>
    <t>PA/BUD : 19750322 200312 1 007
Pass : Inanar@2025</t>
  </si>
  <si>
    <t>~🅳🅹🆄🅵
+62 821-4272-7307</t>
  </si>
  <si>
    <t>Anggaran terbaca 0 pada DPA Pembiayaan</t>
  </si>
  <si>
    <t>Anggaran Terbaca</t>
  </si>
  <si>
    <t>https://prnt.sc/CoTTxbtwCrsg</t>
  </si>
  <si>
    <t xml:space="preserve">PA : </t>
  </si>
  <si>
    <t>tidak dapat cetak DPA muncul notif "gagal mengambil data. - no rows in result set"</t>
  </si>
  <si>
    <r>
      <rPr>
        <u/>
        <sz val="10"/>
        <color rgb="FF1155CC"/>
        <rFont val="Arial"/>
      </rPr>
      <t>https://prnt.sc/YMsqK2J7anqT</t>
    </r>
    <r>
      <rPr>
        <sz val="10"/>
        <color rgb="FF000000"/>
        <rFont val="Arial"/>
        <scheme val="minor"/>
      </rPr>
      <t xml:space="preserve"> </t>
    </r>
  </si>
  <si>
    <t xml:space="preserve">NIP  : 198706052024102001
Pass : Paniaikab01#@!A
BP Lama : 198111052009091001
Pass : paniaikab01#@!A
</t>
  </si>
  <si>
    <t>https://prnt.sc/IIMNRfsvC5Cq</t>
  </si>
  <si>
    <r>
      <t xml:space="preserve">Confirm 
</t>
    </r>
    <r>
      <rPr>
        <u/>
        <sz val="10"/>
        <color rgb="FF1155CC"/>
        <rFont val="Arial"/>
      </rPr>
      <t>https://prnt.sc/qAjDtd_JHklb</t>
    </r>
  </si>
  <si>
    <t xml:space="preserve">User : 197405041995032002 (SOLITA SINURAT)  
Pass :  Papuaselatanprov25@ </t>
  </si>
  <si>
    <t>0 822-4887-7737
~𝙲𝚊𝚕 l</t>
  </si>
  <si>
    <t>https://prnt.sc/v5eGQbO7Iqx-</t>
  </si>
  <si>
    <t>AKUN BP BARU 
USER : 19840621 200701 1 003 
PASS  : Sekwan2424@ 
AKUN BP LAMA 
USER : 19790929 200605 1 002</t>
  </si>
  <si>
    <t>https://prnt.sc/8mwsXrc5kbok</t>
  </si>
  <si>
    <t>BUD 
User : 196710152001121003
Password : sumbatimurkab01@@
User PA :
User : 197007251999031005
Password : sumbatimurkab01@@</t>
  </si>
  <si>
    <t>~Rambu Indah
+62 813-3866-7317</t>
  </si>
  <si>
    <t>Rekening 00501050008155 tiba tidak aktif</t>
  </si>
  <si>
    <t xml:space="preserve">Rekening Aktif Kembali </t>
  </si>
  <si>
    <r>
      <t xml:space="preserve">Confirm 
</t>
    </r>
    <r>
      <rPr>
        <u/>
        <sz val="10"/>
        <color rgb="FF1155CC"/>
        <rFont val="Arial"/>
      </rPr>
      <t>https://prnt.sc/IlgtDPeE7FbS</t>
    </r>
  </si>
  <si>
    <t>BUD :
197312291993111001
Pass : Alor.Kab01_@BUD</t>
  </si>
  <si>
    <t>bisa buka jadwal penatausahaan</t>
  </si>
  <si>
    <t>198201012014101001
                                                                             BP Sekarang.     198403222006041008
Password                                : serambagiantimurkab01#@!A</t>
  </si>
  <si>
    <t>Dobel saldo pelimpahan setelah pergantian bendahara</t>
  </si>
  <si>
    <r>
      <t xml:space="preserve">Confirm 
</t>
    </r>
    <r>
      <rPr>
        <u/>
        <sz val="10"/>
        <color rgb="FF1155CC"/>
        <rFont val="Arial"/>
      </rPr>
      <t>https://prnt.sc/jGzNAZjDmnD9</t>
    </r>
  </si>
  <si>
    <t>Sekda User : 19710328 199203 1 011
Password : Nadakab123$</t>
  </si>
  <si>
    <t>https://prnt.sc/-A7cPyE9rrSA</t>
  </si>
  <si>
    <r>
      <t xml:space="preserve">Confirm
</t>
    </r>
    <r>
      <rPr>
        <u/>
        <sz val="10"/>
        <color rgb="FF1155CC"/>
        <rFont val="Arial"/>
      </rPr>
      <t>https://prnt.sc/UXmN0xR3mkay</t>
    </r>
  </si>
  <si>
    <t>Username                               Ketahan Pangan BP sebelumnya 198701142010012019
                                                                             BP Sekarang.     198509081009022004
Password                                : serambagiantimurkab01#@!A</t>
  </si>
  <si>
    <t>BUD: 198110082011011002 pass: Keuangan@2025</t>
  </si>
  <si>
    <t>0813-1071-4502
~Angki</t>
  </si>
  <si>
    <t xml:space="preserve">Tidak bisa mutakhirkan PA 197211012000081001 </t>
  </si>
  <si>
    <t>0821-5829-0264
~Damelos</t>
  </si>
  <si>
    <t>Tidak bisa cetak DPA Laporan Rincian Belanja pada tahap Pergeseran muncul notif gagal mengambil data. - no rows in result set
Uptd Spam Weemaringi                                                                
A  Program Penunjang Urusan Pemerintahan Daerah Kabupaten/kota                        
A.1 Kegiatan Perencanaan, Penganggaran, Dan Evaluasi Kinerja Perangkat Daerah                
A.1.1 Sub kegiatan Koordinasi Dan Penyusunan Dokumen Rka-skpd                                        
A.2 Kegiatan Administrasi Umum Perangkat Daerah                                        
A.2.1 Sub Kegiatan Penyediaan Peralatan Dan Perlengkapan Kantor                                        
A.2.2 Sub Kegiatan Penyediaan Barang Cetakan Dan Penggandaan                                        
A.2.3 Sub Kegiatan Fasilitasi Kunjungan Tamu                                                        
A.2.4 Sub Kegiatan Penyelenggaraan Rapat Koordinasi Dan Konsultasi Skpd                                
A.3 Kegiatan Penyediaan Jasa Penunjang Urusan Pemerintahan Daerah                        
A.3.1 Sub kegiatan Penyediaan Jasa Komunikasi, Sumber Daya Air Dan Listrik                                
A.4        Kegiatan Pemeliharaan Barang Milik Daerah Penunjang Urusan Pemerintahan Daerah                
A.4.1 Sub Kegiatan Penyediaan Jasa Pemeliharaan, Biaya Pemeliharaan, Dan Pajak Kendaraan Perorangan Dinas Atau Kendaraan Dinas Jabatan
PUSKESMAS RADAMATA
Kegiatan : 1.02.02.2.02 - PENYEDIAAN LAYANAN KESEHATAN UNTUK UKM DAN UKP RUJUKAN TINGKAT DAERAH KABUPATEN/KOTA
Sub Kegiatan : 1.02.02.2.02.0034 - Operasional Pelayanan Fasilitas Kesehatan Lainnya
PUSKESMAS WATUKAWULA
Kegiatan : 1.02.02.2.02 - PENYEDIAAN LAYANAN KESEHATAN UNTUK UKM DAN UKP RUJUKAN TINGKAT DAERAH KABUPATEN/KOTA
Sub Kegiatan : 1.02.02.2.02.0034 - Operasional Pelayanan Fasilitas Kesehatan Lainnya</t>
  </si>
  <si>
    <r>
      <t xml:space="preserve">Confirm 
</t>
    </r>
    <r>
      <rPr>
        <u/>
        <sz val="10"/>
        <color rgb="FF1155CC"/>
        <rFont val="Arial"/>
      </rPr>
      <t>https://prnt.sc/YI5PPMdIh_U6</t>
    </r>
  </si>
  <si>
    <t>KECAMATAN KAMBERA</t>
  </si>
  <si>
    <t>User PA :
User : 197202182000031007
Password : sumbatimurKab@@24
User : KPA
User : 197308222000122003
Password : sumbatimurKab@@24
User : PPTK
User : 197608132005012012
Password : sumbatimurKab@@24</t>
  </si>
  <si>
    <t xml:space="preserve">~Rambu Indah
0813-3866-7317
</t>
  </si>
  <si>
    <t>Dobel Kegiatan pada : 
Administrasi Umum Perangkat Daerah
1.        Penyediaan Komponen Instalasi Listrik/Penerangan Bangunan Kantor
2.        Penyediaan Bahan Logistik Kantor
3.        Penyediaan Barang Cetakan dan Penggandaan
4.        Penyediaan Bahan/Material
Anggaran yang dobel 0</t>
  </si>
  <si>
    <t>Anggaran Tidak dobel</t>
  </si>
  <si>
    <r>
      <rPr>
        <sz val="10"/>
        <rFont val="Arial"/>
      </rPr>
      <t xml:space="preserve">Bukti Capture PPTK :
https://drive.google.com/file/d/1Xpsi1B0fsb0FTr673C6ChKmUUt049GTm/view?usp=sharing
Bukti Capture KPA : 
</t>
    </r>
    <r>
      <rPr>
        <u/>
        <sz val="10"/>
        <color rgb="FF1155CC"/>
        <rFont val="Arial"/>
      </rPr>
      <t>https://drive.google.com/file/d/1MQ5GhFaT9dhjwLZcp-MX568OS0WJzN2W/view?usp=sharing</t>
    </r>
  </si>
  <si>
    <t>Tidak bisa mutakhirkan PA 196906101994121004</t>
  </si>
  <si>
    <t>Permohonan pembatalan status transfer :
82.07/04.0/000045/LS/1.01.2.22.0.00.02.0000/M/2/2025
82.07/04.0/000046/LS/1.01.2.22.0.00.02.0000/M/2/2025
82.07/04.0/000002/LS/1.02.2.14.0.00.01.0000/M/2/2025
82.07/04.0/000019/LS/1.05.0.00.0.00.04.0000/M/2/2025</t>
  </si>
  <si>
    <t>https://drive.google.com/file/d/1CKn_h8Gty9RrWCqpDRjKFKfB1-YX4lOy/view?usp=drive_link</t>
  </si>
  <si>
    <t>KBUD : 197602092006052001
Password : Kaimana123$</t>
  </si>
  <si>
    <t>Saya Kristina Ester Ohee, SE</t>
  </si>
  <si>
    <r>
      <rPr>
        <sz val="10"/>
        <color theme="1"/>
        <rFont val="Arial"/>
      </rPr>
      <t xml:space="preserve">Pembatan SP2D TU nomor </t>
    </r>
    <r>
      <rPr>
        <b/>
        <sz val="10"/>
        <color theme="1"/>
        <rFont val="Arial"/>
      </rPr>
      <t xml:space="preserve">92.08/04.0/000006/TU/2.08.0.00.0.00.28.0000/M/3/2025 </t>
    </r>
    <r>
      <rPr>
        <sz val="10"/>
        <color theme="1"/>
        <rFont val="Arial"/>
      </rPr>
      <t xml:space="preserve">telah diterbitkan melalui aplikasi SIPD dengan nilai </t>
    </r>
    <r>
      <rPr>
        <b/>
        <sz val="10"/>
        <color theme="1"/>
        <rFont val="Arial"/>
      </rPr>
      <t>Rp192.800.166,66</t>
    </r>
    <r>
      <rPr>
        <sz val="10"/>
        <color theme="1"/>
        <rFont val="Arial"/>
      </rPr>
      <t>, aat ini, dana SP2D tersebut belum dicairkan dari Rekening Kas Umum Daerah (RKUD) ke rekening penerima.</t>
    </r>
  </si>
  <si>
    <t xml:space="preserve">Dapat dibatalkan </t>
  </si>
  <si>
    <t>https://drive.google.com/file/d/17Zs5WpKj_IOcGaUa4V0kNZ5Hxgrzheqc/view?usp=drive_link</t>
  </si>
  <si>
    <t>Mohon Jurnal di Unaprove terlebih dahulu</t>
  </si>
  <si>
    <t>BP Baru : 198504132010042003
Pass :paniaikab01#@!A
BP Lama : 198004142006051004
Pass : paniaikab01#@!A</t>
  </si>
  <si>
    <t>Dobel pelimpahan saldo setelah pergantian Bendahara</t>
  </si>
  <si>
    <t>Saldo tidak doubel</t>
  </si>
  <si>
    <t>User BUD : 19820509 200012 1 002
Pass : BeluOan24@@</t>
  </si>
  <si>
    <t>Mengajukan pembatalan pengesahan BUD atas STS TU , Nomor 53.04/07.0/000001/TU/4.01.0.00.0.00.01.0000/M/4/2025</t>
  </si>
  <si>
    <t>NIP  : 198511102017122001
Pass : paniaikab01#@!A
Jab  : BP (Baru)
NIP  : 198803062020111001
Pass : paniaikab01#@!A
Jab  : BP (Lama)</t>
  </si>
  <si>
    <t>Permohonan penghapusan akun :
197509262000032003
198603052014032004
198810302014031002</t>
  </si>
  <si>
    <t>Akun Pengguna Terhapus</t>
  </si>
  <si>
    <r>
      <t xml:space="preserve">Confirm 
</t>
    </r>
    <r>
      <rPr>
        <u/>
        <sz val="10"/>
        <color rgb="FF1155CC"/>
        <rFont val="Arial"/>
      </rPr>
      <t>https://prnt.sc/uejNzGj6O1wn</t>
    </r>
  </si>
  <si>
    <t>Dinas kesehatan</t>
  </si>
  <si>
    <t>Pengguna Anggaran Dinas Kesehatan Kabupaten Deiyai (MANDOS MOTE, S.IP)
User : 198903062012061002
Pass : Deiy4i@7$ 
Bendahara Umum Daerah (WARSINA, S.lp.MM)
user: 197109191996031003
pass: Deiy4i@7$</t>
  </si>
  <si>
    <t>dari Dinas Kesehatan Kabupaten Deiyai tidak bisa melakukan generate dari aplikasi SIRUP LKPP. penjelasannya karena RKA belum terkunci, sedangkan posisi DPA sudah tercetak dan penatausahaan sudah jalan.
Terkait hal tersebut, bagaimana proses integrasi dari SIPD ke SIRUP LKPP supaya data bisa terinput otomatis di aplikasi SIRUP LKPP.</t>
  </si>
  <si>
    <t>Kantor Camat Taniwel Timur</t>
  </si>
  <si>
    <t xml:space="preserve">Akun Bendahara yg lama : 
NIP : 19831022 200501 2 005
Sandi : Taniweltimur24! 
Akun bendahara baru : 
NIP : 19720807 200701 2 016
SANDI : Tantimbaru@2025
</t>
  </si>
  <si>
    <t>Gaby Jekrora
+62 812-9424-0814</t>
  </si>
  <si>
    <t>Saldo Tidak Doubel</t>
  </si>
  <si>
    <t>User BUD 
User : 196710152001121003
Password : sumbatimurkab01@@
User PA :
User : 197007251999031005
Password : sumbatimurkab01@@
User sebagai BP
User : 198312312011012012
Password : SumbaTimurkab@8312</t>
  </si>
  <si>
    <t>Rekening tiba2 menjadi tidak aktif No. 00501050008155</t>
  </si>
  <si>
    <r>
      <t xml:space="preserve">Confirm 
</t>
    </r>
    <r>
      <rPr>
        <u/>
        <sz val="10"/>
        <color rgb="FF1155CC"/>
        <rFont val="Arial"/>
      </rPr>
      <t>https://prnt.sc/_RX1icFiCY1c</t>
    </r>
  </si>
  <si>
    <t xml:space="preserve">KANTOR KESATUAN BANGSA DAN POLITIK </t>
  </si>
  <si>
    <t>Akun : 198404012011041001
Kab.yalimo01#@!A.</t>
  </si>
  <si>
    <t>0852-4215-2991
~Juritno</t>
  </si>
  <si>
    <t>Bisa mengakses menu pegawai</t>
  </si>
  <si>
    <t>Ibu Orpa Hamaduna - Sekretaris Badan Keuangan dan Aset Daerah Kab Sumba Timur</t>
  </si>
  <si>
    <t>Kami mengalami kendala dalam Pembuatan SPP GU, Dimana saat mencetak SPP GU tidak terdapat Nama Penerima berupa Rekening Bank dan NPWP, sebelumnya kami mencoba dengan melakukan pengajuan rekening dengan nama dan rekening yang sama tapi tidak terakomodir dalam pencantuman pada SPP GU dan jejak transaksi pelimpahan UP yang hilang, untuk itu kami mohon rekening bank yang sudah tidak aktif pada Menu Pengajuan Rekening dapat di aktifkan Kembali, agar kami dapat melakukan pengajuan SPP GU tersebut. Atas bantuannya kami ucapkan terima kasih banyak.</t>
  </si>
  <si>
    <t>Adapun Nomor Rekening banknya sbb :
An : Setda Bagian Umum Kab. Sumba Timur
Rek : 00501050008155</t>
  </si>
  <si>
    <t>https://drive.google.com/file/d/1nAYSD2FdZHBy73dV9wrSqt84Hjkjrwy6/view?usp=sharing</t>
  </si>
  <si>
    <t>Kecamatan Kambera Sub Unit Kelurahan Mauliru</t>
  </si>
  <si>
    <t>Kami mengalami kendala dalam Menyusun RAK, Dimana saat membuat RAK adanya Pendobelan Sub Kegiatan, yaitu sebagai berikut :
KELURAHAN MAULIRU
PROGRAM PENUNJANG URUSAN PEMERINTAHAN DAERAH KABUPATEN/KOTA
Kegiatan : Administrasi Umum Perangkat Daerah
1. Penyediaan Komponen Instalasi Listrik/Penerangan Bangunan Kantor
2. Penyediaan Bahan Logistik Kantor
3. Penyediaan Barang Cetakan dan Penggandaan
4. Penyediaan Bahan/Material
Kami memohon bantuan Tim HelpDesk agar dapat menghapus Sub Kegiatan Yang Dobel dengan Nilai Anggarannya 0,00 rupiah, demikian kami sampaikan, atas perhatian dan bantuannya kami ucapkan limpah Terima kasih.</t>
  </si>
  <si>
    <r>
      <rPr>
        <u/>
        <sz val="10"/>
        <color rgb="FF1155CC"/>
        <rFont val="Arial"/>
      </rPr>
      <t>https://drive.google.com/file/d/1Xpsi1B0fsb0FTr673C6ChKmUUt049GTm/view?usp=sharing</t>
    </r>
    <r>
      <rPr>
        <sz val="10"/>
        <color rgb="FF000000"/>
        <rFont val="Arial"/>
      </rPr>
      <t xml:space="preserve"> 
</t>
    </r>
    <r>
      <rPr>
        <u/>
        <sz val="10"/>
        <color rgb="FF1155CC"/>
        <rFont val="Arial"/>
      </rPr>
      <t>https://drive.google.com/file/d/1MQ5GhFaT9dhjwLZcp-MX568OS0WJzN2W/view?usp=sharing</t>
    </r>
  </si>
  <si>
    <t>NIP  : 199004222017122001
Pass : paniaikab01#@!A
Jab  : BP (Baru)
NIP  : 198203222015112001
Pass : Binspekpaniai!4
Jab  : BP (Lama)</t>
  </si>
  <si>
    <t>0812-4172-0333
~Chris</t>
  </si>
  <si>
    <t>Dobel pelimpahan setelah pergantian Bendahara</t>
  </si>
  <si>
    <t>Pelimpahan tidak dobel</t>
  </si>
  <si>
    <r>
      <t xml:space="preserve">Confirm 
</t>
    </r>
    <r>
      <rPr>
        <u/>
        <sz val="10"/>
        <color rgb="FF1155CC"/>
        <rFont val="Arial"/>
      </rPr>
      <t>https://prnt.sc/rkaHrO0Gs9gj</t>
    </r>
  </si>
  <si>
    <t>User BUD : 196909041989031006
Pass : @2Saburaijuakab</t>
  </si>
  <si>
    <t>Mau kunci Jadwal tidak bisa karena muncul pesan error " Forbidden - Anda tidak diizinkan mengakses fungsi ini"</t>
  </si>
  <si>
    <t>https://drive.google.com/file/d/1m0xVtiSKfkfj6BHMBQP-0kZlEcWHocF7/view?usp=drive_link</t>
  </si>
  <si>
    <t>NIP  : 198804042024101001
Pass : paniaikab01#@!A
Jab  : BP (Baru)
NIP  : 198401022015111002
Pass : paniaikab01#@!A
Jab  : BP (Lama)</t>
  </si>
  <si>
    <t>Mengajukan pembatalan pengesahan BUD atas STS TU , Nomor 53.04/07.0/000001/TU/4.02.0.00.0.00.01.0000/M/5/2025</t>
  </si>
  <si>
    <r>
      <rPr>
        <sz val="10"/>
        <color theme="1"/>
        <rFont val="Arial"/>
      </rPr>
      <t xml:space="preserve">Saat dicek jurnal 53.04/11.0/000002/JUR-BLJ/STS/4.02.0.00.0.00.01.0000/05/2025 status masih posting
</t>
    </r>
    <r>
      <rPr>
        <b/>
        <i/>
        <sz val="10"/>
        <color theme="1"/>
        <rFont val="Arial"/>
      </rPr>
      <t xml:space="preserve">
SUDAH DI UNPOSTING</t>
    </r>
  </si>
  <si>
    <t xml:space="preserve">User PA :
User : 197202182000031007
Password : sumbatimurKab@@24
User : KPA
User : 197308222000122003
Password : sumbatimurKab@@24
User : PPTK
User : 197608132005012012
Password : sumbatimurKab@@24
</t>
  </si>
  <si>
    <t>mengalami kendala dalam Menyusun RAK, Dimana saat membuat RAK adanya Pendobelan Sub Kegiatan, yaitu sebagai berikut :
KELURAHAN MAULIRU
PROGRAM PENUNJANG URUSAN PEMERINTAHAN DAERAH KABUPATEN/KOTA
Kegiatan : Administrasi Umum Perangkat Daerah
1. Penyediaan Komponen Instalasi Listrik/Penerangan Bangunan Kantor
2. Penyediaan Bahan Logistik Kantor
3. Penyediaan Barang Cetakan dan Penggandaan
4. Penyediaan Bahan/Material</t>
  </si>
  <si>
    <r>
      <rPr>
        <u/>
        <sz val="10"/>
        <color rgb="FF1155CC"/>
        <rFont val="Arial"/>
      </rPr>
      <t>https://drive.google.com/file/d/1faOtzs3jNwVbepb4tX8AYiGvP6PsfSKf/view?usp=drive_link</t>
    </r>
    <r>
      <rPr>
        <u/>
        <sz val="10"/>
        <color rgb="FF1155CC"/>
        <rFont val="Arial"/>
      </rPr>
      <t xml:space="preserve"> </t>
    </r>
  </si>
  <si>
    <t>Untuk Masalah ini sedang Proses Investigasi</t>
  </si>
  <si>
    <t>BP : 198409122010011012
Pasword : Bendahara@2025</t>
  </si>
  <si>
    <t xml:space="preserve">Permohonan perubahan tanggal pelimpahan GU engeluaran atas penarikan tunai di bank pada Bendahara (RUSLI ADAM) sebesar (Rp54.066.000,00) menjadi tanggal 29 April 2025 No. SP2D 82.05/04.0/000043/GU/1.01.0.00.0.00.01.0000/P1/4/2025 </t>
  </si>
  <si>
    <t>Tgl Pelimpahan Pada BKU berubah menjadi tgl 29 April 2025</t>
  </si>
  <si>
    <t xml:space="preserve">BP : 19880209 201903 1 009  Password : pulautaliabukab01#@!A </t>
  </si>
  <si>
    <t>Permohonan perubahan tanggal pelimpahan GU engeluaran atas penarikan tunai di bank pada Bendahara (M. SUTRISNO, S.I.Kom) Rp50.000.000,00 menjadi tgl 21 Maret 2025</t>
  </si>
  <si>
    <t>Tgl pelimpahan berubah menjadi tgl  21 Maret 2025</t>
  </si>
  <si>
    <t>Akun Kuasa Bendahara Umum Daerah
User: 197602092006052001
Password: Kaimana123$</t>
  </si>
  <si>
    <t>Mengajukan Permohonan pembatalan status TRANSFER SP2D nomor 92.08/04.0/000006/TU/2.08.0.00.0.00.28.0000/M/3/2025 telah diterbitkan melalui aplikasi SIPD dengan nilai Rp192.800.166,66</t>
  </si>
  <si>
    <t>https://drive.google.com/file/d/1uqzaexUp4oKbuP1jXFs6_z0MMi5ICfXT/view?usp=drive_link</t>
  </si>
  <si>
    <r>
      <t xml:space="preserve">Confirm 
</t>
    </r>
    <r>
      <rPr>
        <u/>
        <sz val="10"/>
        <color rgb="FF1155CC"/>
        <rFont val="Arial"/>
      </rPr>
      <t>https://prnt.sc/uRYDH3xWMH0x</t>
    </r>
  </si>
  <si>
    <t>Kecamatan Mangoli Timur</t>
  </si>
  <si>
    <t>BP : 198409052010122004
Pasword : Bendahara@2025</t>
  </si>
  <si>
    <t>812-8193-1001
~Rahmiah0</t>
  </si>
  <si>
    <t>NPD Panjar No. 82.05/50.0/000023/NPD-PANJAR/7.01.0.00.0.00.08.0000/P1/5/2025 sudah dihapus masih mengurangi saldo BKU</t>
  </si>
  <si>
    <t>NPD Panjar tidak mengurangi saldo</t>
  </si>
  <si>
    <t>198101192000032002
Saburaijuakab123#</t>
  </si>
  <si>
    <t>Henza +62 812-3915-9360</t>
  </si>
  <si>
    <t>Permohonan penghapusan SP2D nomor 53.20/04.0/000003/LS/2.23.2.24.0.00.17.0000/M/2/2025 dikarenakan double</t>
  </si>
  <si>
    <t>SP2D terhapuskan</t>
  </si>
  <si>
    <t>https://drive.google.com/file/d/1i75GZdnSQPAK81BNFKrEKZDm3YW3WAu2/view?usp=sharing</t>
  </si>
  <si>
    <t>Jurnal belum diunaprove 53.20/11.0/000002/JUR-BLJ/SP2D-LS/2.23.2.24.0.00.17.0000/05/2025</t>
  </si>
  <si>
    <t>197906172000121005</t>
  </si>
  <si>
    <t>Group Kaban
+62 821-4617-0644
~Syam</t>
  </si>
  <si>
    <t>Permohonan Pembatalan Transfer SP2D 53.71/04.0/000012/LS/2.15.0.00.0.00.15.0000/P1/4/2025 karena pendobelan</t>
  </si>
  <si>
    <t>SP2D dibatlkan status transfernya</t>
  </si>
  <si>
    <t>https://drive.google.com/file/d/1jcjmh40sC2GT_n5quL5-zvFs7ZdbPTIL/view?usp=drive_link</t>
  </si>
  <si>
    <t>1. Dinas Kependudukan dan Pencatatan Sipil
User : 198801102022022001
Password : Mgr_5310@capil
2. Dinas Pendidikan Pemuda dan Olahraga
User : 197510201999032007
Password :Manggaraikab@2025
3. Sekretariat DPRD
User : 197604142009012019
Password :Manggarai@2025
4. Dinas Perdagangan dan Perindustrian
User : 199211292022021001
Password :Manggaraikab2@</t>
  </si>
  <si>
    <t>Group Kaban
+62 813-3737-2937
~💙Maureen_Wangga💙</t>
  </si>
  <si>
    <t xml:space="preserve">Tidak bisa cetak LPJ </t>
  </si>
  <si>
    <t>Bisa Cetak LPJ</t>
  </si>
  <si>
    <t>NIP  : 197105252006052002
Pass : paniai01#@!A
Jab  : KPA
NIP  : 198306212006052002
Pass : paniaikab01#@!A
Jab  : Bendahara UOBK RSUD</t>
  </si>
  <si>
    <t xml:space="preserve">~Chris
081241720333
</t>
  </si>
  <si>
    <t>Bendahara UOBK tidak bisa membuat SPP GU Notif Invalid KPA</t>
  </si>
  <si>
    <t>NIP  : 198606142024101001
Pass : pAniaikab01#@!A
Jab  : BP (Baru)
NIP  : 197206042008011020
Pass : paniaikab01#@!A
Jab  : BP (Lama)</t>
  </si>
  <si>
    <t>Dobel Pelimpahan saldo Bendahara setelah pergantian BP</t>
  </si>
  <si>
    <t>Saldo Bendahara tidak doubel</t>
  </si>
  <si>
    <t>NIP  : 198705072024101001
Pass : paniaikab01#@!A
Jab  : BP (Baru)
NIP  : 197909292009042005
Pass : paniaikab01#@!A
Jab  : BP (Lama)</t>
  </si>
  <si>
    <t>Badan Pengelolaan Pendapatan, Keuangan dan Aset Daerah</t>
  </si>
  <si>
    <t>User BUD: 19730408200112 1 002
Pasword Papuaselatan25$%</t>
  </si>
  <si>
    <t>Jadwal Penatausahaan sudah dibuka kembali setelah pergeseran, dan mengajukan Permohonan Perubahan Tanggal Penetapan Pergeseran Anggaran Nomor 11 Tahun 2025 dan tanggal nya dirubah menjadi 
Tanggal. 09 May 2025</t>
  </si>
  <si>
    <t>AKUN BUD BARU
Kabupaten Malaka
Aloysius Werang, SH,MM
USER : 197303011999031009
PASS : Malakakab*24</t>
  </si>
  <si>
    <t>Ada Pergantian BUD yaitu : 
BUD BARU
Kabupaten Malaka
Aloysius Werang, SH,MM
USER : 197303011999031009
PASS : Malakakab*24
Josefina Bete Manek, S.Sos. M.SI
AKUN BUD LAMA
USER : 197110171999032010
PASS : Bpkpd24*1
Mohon dapat diaktifkan fungsi BUD nya untuk User yang baru</t>
  </si>
  <si>
    <t>https://drive.google.com/file/d/1fveVFr1mI6ed21ao1t2QqlJGN4iz4rcO/view?usp=drive_link</t>
  </si>
  <si>
    <t>BP : 198302042014121001
Pass : B@kker23</t>
  </si>
  <si>
    <t>0821-4272-7307
~🅳🅹🆄🅵</t>
  </si>
  <si>
    <t>Tidak dapat membuat spp pembiayaan, data tidak ditemukan</t>
  </si>
  <si>
    <t>Bisa membuat spp pembiayaan</t>
  </si>
  <si>
    <t>https://prnt.sc/bpjHfOTP3D1N</t>
  </si>
  <si>
    <t>PA Bappeda
197803262010041002
Jayawijayakab@2025</t>
  </si>
  <si>
    <t>Huswanto +62 852-1520-7895</t>
  </si>
  <si>
    <t>Bappeda, Badan Kepegawaian PA sdh di mutahirkan tp tdk bisa masuk ke dlm aplikasi</t>
  </si>
  <si>
    <t>User BUD : 198402282010041002
Pass   :   lannyjayakab01#@!A</t>
  </si>
  <si>
    <t>Yuni : 0856 2424 8413</t>
  </si>
  <si>
    <t>Mohon dapat dibukakan kembali jadwal penatusahaan setelah pergeseran dikarenakan adanya salah input</t>
  </si>
  <si>
    <t>dapat berjalan kembali penatusahaannya</t>
  </si>
  <si>
    <t>https://drive.google.com/file/d/1CgzeWokdQiuLP6FBbYvSqu4IJzpncJxE/view?usp=drive_link</t>
  </si>
  <si>
    <t>user: Admin-Keuangan  psw: bkad#EB@SKadmin@2024</t>
  </si>
  <si>
    <t>62 822-6643-8889</t>
  </si>
  <si>
    <t>Tidak bisa kunci jadwal anggaran karena ada realisasi yang melebihi anggaran , anggaran nya terbaca NOL padahal ada anggarannya</t>
  </si>
  <si>
    <t>https://docs.google.com/spreadsheets/d/1INZly1k93m4JdG2VN4pQUDSaSSzTwpk3/edit?usp=drive_link&amp;ouid=104243708978168905162&amp;rtpof=true&amp;sd=true</t>
  </si>
  <si>
    <t>198110082011011002 pass: Keuangan@2025</t>
  </si>
  <si>
    <t>Tidak bisa akses menu Pegawai muncul notif can't scan into dest[5]: cannot scan NULL into *string</t>
  </si>
  <si>
    <t>Bisa mengakses menu  pegawai</t>
  </si>
  <si>
    <t>https://prnt.sc/xtsRi3pr1xfi</t>
  </si>
  <si>
    <t>User/NIP : 197209191997121001 
Pasword : kepulauanyapenkab01#@!A</t>
  </si>
  <si>
    <t>62 811-3662-215
~dai_21</t>
  </si>
  <si>
    <t xml:space="preserve">Tidak dapat login </t>
  </si>
  <si>
    <t>19680624 199003 2 011 (PPTK), Password : Rethauge@#1968</t>
  </si>
  <si>
    <t>~Jack Nuwa Feto
+62 812-2787-8248</t>
  </si>
  <si>
    <t xml:space="preserve">Pendobelan Rekening untuk Kegiatan :
Program
1.01.01 - Program Penunjang Urusan Pemerintahan Daerah Kabupaten/kota
Kegiatan
1.01.01.2.02 - Administrasi Keuangan Perangkat Daerah
Sub Kegiatan
1.01.01.2.02.0001 - Penyediaan Gaji dan Tunjangan ASN
</t>
  </si>
  <si>
    <t>Rekening Belanja TIdak Doubel</t>
  </si>
  <si>
    <t>https://prnt.sc/49rIhthnwiHx</t>
  </si>
  <si>
    <t>User : Bendahara pengeluaran : 
199105172015041002
Kata sandi: ASMATk@b4
Akun BUD : 198108241999121001
Kata sandi: Bpkadasmat01@
User Pa : 197410272000121001
Kata sandi : ASMATk@b4</t>
  </si>
  <si>
    <t>0821-9951-0944
~Jamal Zein</t>
  </si>
  <si>
    <t>Permohonan pengaktifan kembali SP2D yang sudah terhapus No :
93.04/04.0/000334/LS/1.02.0.00.0.00.01.0000/P2/4/2025</t>
  </si>
  <si>
    <t>SP2D Aktif kembali</t>
  </si>
  <si>
    <t>AKUN BENDAHARA BARU
NIP : 198904042019031005
PASSWORD : Bkpsdm2025!
AKUN BENDAHARA LAMA
NIP  : 199405252019031004 
PASS : Bkpsdm2024!</t>
  </si>
  <si>
    <t>0822-3676-7872
~Jems Anderson</t>
  </si>
  <si>
    <t>https://prnt.sc/HqyOg4RyTxXd</t>
  </si>
  <si>
    <t xml:space="preserve">Badan Perencanaan Pembangunan, Riset dan Inovasi Daerah </t>
  </si>
  <si>
    <t xml:space="preserve">198303152015111001 (MARTINUS SAKLIL)  
: Papuaselatanprov25@ </t>
  </si>
  <si>
    <t>0822-4887-7737
~𝙲𝚊𝚕 🍃</t>
  </si>
  <si>
    <t>Tidak bisa mencetak LPJ muncul notif Gagal mengambil data</t>
  </si>
  <si>
    <t>BP : 198904042019031005
PASSWORD : Bkpsdm2025!</t>
  </si>
  <si>
    <t>Jems
+62 822-3676-7872</t>
  </si>
  <si>
    <t>https://prnt.sc/bmdIBxDJIZRS</t>
  </si>
  <si>
    <t>NIP : 197308061997031007
Password: Dikes@lotim24</t>
  </si>
  <si>
    <t>https://prnt.sc/uElUCPIIIheh</t>
  </si>
  <si>
    <t>Dinas Perindustrian, perdagangan, koperasi dan UKM</t>
  </si>
  <si>
    <t>Akun PA baru : 19760830 200312 1 011
Pass : Kaimanakab@1</t>
  </si>
  <si>
    <t>Setelah Pergantian PA, data anggaran pendapatan, dan belanja nya tidak terbaca....tampil di Dashboard nya NOL
Akun PA baru : 19760830 200312 1 011
Pass : Kaimanakab@1
akun PA lama : 19730413199302100
Pass : Kaimankab2025@</t>
  </si>
  <si>
    <t>https://drive.google.com/file/d/1H2VBbHyKS52TpfeNTVQhfN_RNNpEjCBO/view?usp=drive_link</t>
  </si>
  <si>
    <t>Bendahara Umum Daerah (BUD) Baru (YAFET TEBAI, S.E.)
user: 196901012000121008
pass baru: Dogiyaik@b2025
Bendahara Umum Daerah (BUD) Lama (Norpen Pigai,SE,S.M)
user: 198209032010041003
pass baru: Dogiyaik@b2024</t>
  </si>
  <si>
    <t xml:space="preserve">berdasarkan Surat Perintah Pelaksana Tugas nomor 800/75/SET tanggal 27 Maret 2025, bahwa kepala BPKAD selaku BUD telah dilakukan penggantian dari Bpk. Norpen Pigai,SE,S.M kepada Bpk. YAFET TEBAI, S.E. dengan ini kami mohon untuk diganti user Bendahara Umum Daerah (BUD) Kabupaten Dogiyai. Terima kasih
</t>
  </si>
  <si>
    <t>198309172015052002
Mimikakab$1</t>
  </si>
  <si>
    <t>Group Kaban Papua Tengah 
0811-493-632
~Jefri_pawara</t>
  </si>
  <si>
    <t>Rekening Bank Tidak aktif 1040105002315</t>
  </si>
  <si>
    <t>https://prnt.sc/-VziXodWpYQR</t>
  </si>
  <si>
    <t>DINAS PERPUSTAKAAN &amp; KEARSIPA</t>
  </si>
  <si>
    <t>BP sebelumnya 198007052008012019 
                                               BP Sekarang.     198303252014102003
Password                                : serambagiantimurkab01#@!A</t>
  </si>
  <si>
    <t>0821-8789-6917
~Abee</t>
  </si>
  <si>
    <t>Kecamatan Kambera Keluarhan Mauliru</t>
  </si>
  <si>
    <t>Mengalami kendala saat menyusun RAK adanya pendobelan Sub Kegiatan terlampir pada evidence</t>
  </si>
  <si>
    <t>https://prnt.sc/ITFUp8VIgceX</t>
  </si>
  <si>
    <t>Akun Bendahara : 19840312 200803 2 003
Password : Sumbabaratdayakab@12</t>
  </si>
  <si>
    <t xml:space="preserve">SPP LS 53.18/02.0/000021/LS/7.01.0.00.0.00.09.0000/P1/4/2025 sudah dihapus tidak mengembalikan anggaran </t>
  </si>
  <si>
    <t>Anggaran Kembali</t>
  </si>
  <si>
    <r>
      <rPr>
        <sz val="10"/>
        <rFont val="Arial"/>
      </rPr>
      <t xml:space="preserve">https://prnt.sc/UPIWvxLOdR3j
</t>
    </r>
    <r>
      <rPr>
        <u/>
        <sz val="10"/>
        <color rgb="FF1155CC"/>
        <rFont val="Arial"/>
      </rPr>
      <t>https://prnt.sc/jiJwdQhquvWd</t>
    </r>
  </si>
  <si>
    <t>DINAS PEMUDA DAN OLAHRAGA</t>
  </si>
  <si>
    <t>BP ; 19731122 200902 2 001
Pas  : tidorekepulauan01#@! A</t>
  </si>
  <si>
    <t>082194399202
~Irmawati Saraha ❤️🌷</t>
  </si>
  <si>
    <t>Permohonan Penghapusan transaksi 15, 17, 22 dan 25 Apri pada BKU</t>
  </si>
  <si>
    <t>Transaksi Terhapus</t>
  </si>
  <si>
    <r>
      <rPr>
        <u/>
        <sz val="10"/>
        <color rgb="FF1155CC"/>
        <rFont val="Arial"/>
      </rPr>
      <t xml:space="preserve">https://prnt.sc/Neb5wHxJnEny
https://prnt.sc/ChjhD02CJQB1
</t>
    </r>
    <r>
      <rPr>
        <u/>
        <sz val="10"/>
        <color rgb="FF1155CC"/>
        <rFont val="Arial"/>
      </rPr>
      <t>https://prnt.sc/OABM4-RP6-N3</t>
    </r>
  </si>
  <si>
    <t xml:space="preserve">BPP :1969123120090110
Pass :Kabdompu123@
</t>
  </si>
  <si>
    <t>Atsya
+62 823-2851-9547</t>
  </si>
  <si>
    <t>Rekening bank tidak aktif 
Nama Rekening : Kantor Kelurahan Simpasai
Nomor Rekening : 0070100002254</t>
  </si>
  <si>
    <t>https://prnt.sc/HPKsJOxXcaRo</t>
  </si>
  <si>
    <t>BUD : 198110082011011002
Pass : Keuangan@2025</t>
  </si>
  <si>
    <t>0813-1071-4502
Angki</t>
  </si>
  <si>
    <r>
      <rPr>
        <u/>
        <sz val="10"/>
        <color rgb="FF1155CC"/>
        <rFont val="Arial"/>
      </rPr>
      <t>Screenshot by Lightshot</t>
    </r>
  </si>
  <si>
    <t xml:space="preserve">Ieu Teh Masalahna Naon? </t>
  </si>
  <si>
    <t xml:space="preserve">PENGGUNA ANGGARAN LAMA
user: 197106032000121004 (dr. SILWANUS A SUMULE, Sp.OG, MH.Kes)
pass: Wanus0000@
PA Baru 198008292008011011
Pass : paniaikab01#@!A 
</t>
  </si>
  <si>
    <t>0813-2961-4039
~SiBudi</t>
  </si>
  <si>
    <t>Tidak bisa validasi LPJ muncul notif Anda tidak diijinkan untuk vallidasi dokumen ini karena ada pergantian PA</t>
  </si>
  <si>
    <t>Bisa Validasi PA Baru</t>
  </si>
  <si>
    <t>BP : 198111252010012018 
pass: BPsetwan@2025</t>
  </si>
  <si>
    <t>198211232010011017</t>
  </si>
  <si>
    <t>0852-1150-9803
~opan komdan</t>
  </si>
  <si>
    <t>Permohonan Pindah Pemda SK Terlampir</t>
  </si>
  <si>
    <t>User Pindah Pemda</t>
  </si>
  <si>
    <t>https://drive.google.com/file/d/1abNCbocdijsHhEDcJ0C03e6KKa9E9EBF/view?usp=drive_link</t>
  </si>
  <si>
    <t>PA 19760718 200003 2 005, Pasword : Pengguna@2025</t>
  </si>
  <si>
    <t>0812-8193-1001
~Rahmiah</t>
  </si>
  <si>
    <t>Tidak bisa batalkan validasi LPJ, karena ada pergantian PA :
82.05/10.0/000003/LPJ-BP/UP/3.27.0.00.0.00.01.0000/P1/5/2025
82.05/10.0/000004/LPJ-BP/UP/3.27.0.00.0.00.01.0000/P1/5/2025
82.05/10.0/000005/LPJ-BP/UP/3.27.0.00.0.00.01.0000/P1/5/2025
82.05/10.0/000006/LPJ-BP/UP/3.27.0.00.0.00.01.0000/P1/5/2025
82.05/10.0/000007/LPJ-BP/UP/3.27.0.00.0.00.01.0000/P1/5/2025
82.05/10.0/000008/LPJ-BP/UP/3.27.0.00.0.00.01.0000/P1/5/2025
82.05/10.0/000009/LPJ-BP/UP/3.27.0.00.0.00.01.0000/P1/5/2025
82.05/10.0/000010/LPJ-BP/UP/3.27.0.00.0.00.01.0000/P1/5/2025
82.05/10.0/000011/LPJ-BP/UP/3.27.0.00.0.00.01.0000/P1/5/2025
82.05/10.0/000012/LPJ-BP/UP/3.27.0.00.0.00.01.0000/P1/5/2025</t>
  </si>
  <si>
    <t>Bisa Batalkan validasi PA</t>
  </si>
  <si>
    <t>https://prnt.sc/bYG3pbUOBNAl</t>
  </si>
  <si>
    <t>29/05/25</t>
  </si>
  <si>
    <t>BENDAHARA LAMA	:
USER		: 19931121 202012 2 006
PASSWORD	: @Sumbabaratdayakab24
BENDAHARA BARU :  
USER		: 19920408 202421 2 009
PASSWORD	: @Sumbabaratdayakab25</t>
  </si>
  <si>
    <t>0821-5829-0264
~Damelos
GROUP NTT</t>
  </si>
  <si>
    <t>DINAS PENGENDALIAN PENDUDUK DAN KELUARGA BERENCANA DAERAH (</t>
  </si>
  <si>
    <t>Nip  : 199212212024101001
Pass : paniaikab01#@!A
Jab  : BP Baru
Nip  : 199306242020112001
Pass : paniaikab01#@!A
Jab  : BP Lama
Nip  : 198210252012042002
Pass : paniaikab01#@!A
Jab  : BP Lebih Lama</t>
  </si>
  <si>
    <t>BUD:  198110082011011002 pass: Keuangan@2025</t>
  </si>
  <si>
    <t>Tidak bisa mutakhirka PA :197006142000121001 muncul notif gagal menghapus pegawai lama. - no rows in result set</t>
  </si>
  <si>
    <t>Bis mutakhirkan PA</t>
  </si>
  <si>
    <t>BP sebelumnya 198201012014101001
                                                   BP Sekarang.     198403222006041008
Password                                : serambagiantimurkab01#@!A</t>
  </si>
  <si>
    <t xml:space="preserve"> BP Sebelumnya 197907012006042035) (BP saat ini 198410262010012022)
</t>
  </si>
  <si>
    <t>BP Sebelumnya 197707272008042005) (BP saat ini 198104032008011017</t>
  </si>
  <si>
    <t>Distrik Iwur</t>
  </si>
  <si>
    <t xml:space="preserve">BP Lama: 198108132009061001
Pass: @Pegbin2024
BP Baru: 197610172005021010
Pass: @Pegbin2024
</t>
  </si>
  <si>
    <t>https://prnt.sc/a1hsAfBeCg5D</t>
  </si>
  <si>
    <t>https://prnt.sc/G8IlCtHmnnAB</t>
  </si>
  <si>
    <t>Distrik Okbape</t>
  </si>
  <si>
    <t xml:space="preserve">BP Lama 199012232010041001
Pass: @Pegbin2024
BP Baru 199208192020122023
@Pegbin2024
</t>
  </si>
  <si>
    <t>https://prnt.sc/Q4oxWh3jkkRw</t>
  </si>
  <si>
    <t xml:space="preserve">PPTK : 197204302006052002
PASS : Sekret@ri5
</t>
  </si>
  <si>
    <t>81210470030 - pak dani</t>
  </si>
  <si>
    <t>ada notif " anda tidak dapat mengakses rute ini"</t>
  </si>
  <si>
    <t>pengguna bisa mengakses</t>
  </si>
  <si>
    <t>https://prnt.sc/KEt0Y1_z6rTS</t>
  </si>
  <si>
    <r>
      <rPr>
        <u/>
        <sz val="10"/>
        <color rgb="FF1155CC"/>
        <rFont val="Arial"/>
      </rPr>
      <t>https://prnt.sc/ssaW-0-jDc_9</t>
    </r>
    <r>
      <rPr>
        <sz val="10"/>
        <color rgb="FF000000"/>
        <rFont val="Arial"/>
        <scheme val="minor"/>
      </rPr>
      <t xml:space="preserve"> </t>
    </r>
  </si>
  <si>
    <t>use BUD r: 196909191994121002    pass: 102938#Tidore@Bud</t>
  </si>
  <si>
    <t>Chal tidore
+62 822-9060-4910</t>
  </si>
  <si>
    <t xml:space="preserve">Pergantian PA dan BUD, namun Fungsi sebagai BUD nya belum AKTIF, mohon dapat diaktifkan fungsi BUD nya
BUD lama atas nama :  AMIR GOROTOMOLE    
NIP : 19650513 199103 1 012    </t>
  </si>
  <si>
    <t>https://drive.google.com/file/d/1LZM99P2TSat6__xNT1gN-rMri2wS9PUm/view?usp=drive_link</t>
  </si>
  <si>
    <t>BP Baru : 198608292010011012
Pass : Belukabbud!1</t>
  </si>
  <si>
    <t>https://drive.google.com/file/d/18i65S-ZoWnF5Ru_B3iCFEsrUMKxaoAWb/view?usp=drive_link</t>
  </si>
  <si>
    <t>Kab. Kepulauan Tanimbar</t>
  </si>
  <si>
    <t>KUASA BUD	: 19790514 200801 1 005
Pasword 	        : @Tino.Anggaran01</t>
  </si>
  <si>
    <t>0852-5966-4017
~Daniel</t>
  </si>
  <si>
    <t>Permohonan pembatalan status transfer SP2D No. :
81.03/04.0/000015/LS/2.08.2.14.0.00.01.0000/M/3/2025
81.03/04.0/000004/LS/2.09.0.00.0.00.01.0000/M/3/2025
81.03/04.0/000007/LS/2.11.0.00.0.00.01.0000/M/3/2025
81.03/04.0/000004/LS/2.12.0.00.0.00.01.0000/M/3/2025
81.03/04.0/000012/LS/2.12.0.00.0.00.01.0000/P1/4/2025
81.03/04.0/000007/LS/2.16.2.20.2.21.01.0000/M/3/2025
81.03/04.0/000008/LS/2.16.2.20.2.21.01.0000/M/3/2025
81.03/04.0/000006/LS/2.19.0.00.0.00.01.0000/M/2/2025
81.03/04.0/000003/LS/2.24.2.23.0.00.01.0000/M/2/2025
81.03/04.0/000007/LS/3.27.0.00.0.00.01.0000/M/3/2025
81.03/04.0/000010/LS/4.01.0.00.0.00.01.0000/M/3/2025
81.03/04.0/000007/LS/6.01.0.00.0.00.01.0000/M/3/2025
81.03/04.0/000007/LS/5.06.0.00.0.00.01.0000/M/3/2025
81.03/04.0/000006/LS/8.01.0.00.0.00.01.0000/M/3/2025
81.03/04.0/000003/LS/7.01.0.00.0.00.04.0000/M/3/2025</t>
  </si>
  <si>
    <t>https://drive.google.com/file/d/1qm4YJKFEm54Ycl6xBF1yvFIX6q7i1yiY/view?usp=drive_link</t>
  </si>
  <si>
    <t>197108262000032005
kbuD@2024</t>
  </si>
  <si>
    <t>0852-5318-8308
~Mikhael</t>
  </si>
  <si>
    <t>Tidak bisa akses register SP2D bulan Desember 2024 muncul notif Oops!.. Gagal memproses permintaan | can't scan into dest[6]: cannot scan NULL into *string</t>
  </si>
  <si>
    <t>Bisa akses register SP2D Desember 2024</t>
  </si>
  <si>
    <t>https://prnt.sc/hlSWv1vHRBa5</t>
  </si>
  <si>
    <t xml:space="preserve">DINAS PERTANIAN DAN KETAHANAN PANGAN
</t>
  </si>
  <si>
    <t xml:space="preserve">PPTK 1 : 198707122014121001
PASS: morotaikab01#@!A
</t>
  </si>
  <si>
    <t>saat login akun double</t>
  </si>
  <si>
    <r>
      <rPr>
        <u/>
        <sz val="11"/>
        <color rgb="FF1155CC"/>
        <rFont val="Calibri, &quot;sans-serif&quot;"/>
      </rPr>
      <t>https://prnt.sc/A493gpK1CEeD</t>
    </r>
  </si>
  <si>
    <t xml:space="preserve">Pa : 197907212010011012
PApertanian@01
</t>
  </si>
  <si>
    <t xml:space="preserve">Login user PA ada notif, Anda tidak diizinkan mengakses rute ini
</t>
  </si>
  <si>
    <t xml:space="preserve">bisa akses </t>
  </si>
  <si>
    <r>
      <rPr>
        <u/>
        <sz val="11"/>
        <color rgb="FF1155CC"/>
        <rFont val="Arial"/>
      </rPr>
      <t>https://prnt.sc/tqBi8OCHWax1</t>
    </r>
    <r>
      <rPr>
        <sz val="11"/>
        <rFont val="Arial"/>
      </rPr>
      <t xml:space="preserve"> </t>
    </r>
  </si>
  <si>
    <t>PA/BUD : 198110082011011002
Pass : Keuangan@2025</t>
  </si>
  <si>
    <t>User fungsi akuntansi SKPD tidak terdata di menu Pegawai
198204182015032001</t>
  </si>
  <si>
    <t>user muncul dan diganti jabatan ke PPTK</t>
  </si>
  <si>
    <r>
      <rPr>
        <u/>
        <sz val="10"/>
        <color rgb="FF1155CC"/>
        <rFont val="Arial"/>
      </rPr>
      <t xml:space="preserve">https://prnt.sc/bFAPBQNDnYm1
</t>
    </r>
    <r>
      <rPr>
        <u/>
        <sz val="10"/>
        <color rgb="FF000000"/>
        <rFont val="Arial"/>
      </rPr>
      <t xml:space="preserve">saat membuat Pegawai ulang tidak bisa </t>
    </r>
    <r>
      <rPr>
        <u/>
        <sz val="10"/>
        <color rgb="FF1155CC"/>
        <rFont val="Arial"/>
      </rPr>
      <t>https://prnt.sc/4M78aRU0WCMh</t>
    </r>
    <r>
      <rPr>
        <u/>
        <sz val="10"/>
        <color rgb="FF000000"/>
        <rFont val="Arial"/>
      </rPr>
      <t xml:space="preserve"> </t>
    </r>
  </si>
  <si>
    <r>
      <rPr>
        <sz val="10"/>
        <color theme="1"/>
        <rFont val="Arial"/>
      </rPr>
      <t xml:space="preserve">Lampirkan NIP yang bersangkutan
</t>
    </r>
    <r>
      <rPr>
        <sz val="10"/>
        <color rgb="FF0000FF"/>
        <rFont val="Arial"/>
      </rPr>
      <t>198204182015032001</t>
    </r>
  </si>
  <si>
    <t>Bendahara Lama 
Efendi Ubro, SE NIP. 19730817 200701 1 036
Bendhara Baru
Meltris A. Wenno, S.Pi NIP. 19910422 202203 1 004
password: M@lukutenggarakab1</t>
  </si>
  <si>
    <t>Merlien +62 852-4472-4588</t>
  </si>
  <si>
    <t>sadlo kembali menjadi satu senilai Rp75.000.000,00</t>
  </si>
  <si>
    <t>https://drive.google.com/file/d/1SMP4DflzYyR713ukFUewodrBvMXXEmmR/view?usp=sharing</t>
  </si>
  <si>
    <t>Nip  : 197412092010011003
Pass : paniaikab01#@!A
Jab  : BP Baru
Nip  : 198407132015121001
Pass : paniaikab01#@!A
Jab  : BP Lama</t>
  </si>
  <si>
    <t>BUD  : 19720607 200003 1 005
Password : Naker78*</t>
  </si>
  <si>
    <t>Muhamada Rum
+62 823-3961-7154</t>
  </si>
  <si>
    <t xml:space="preserve">Request permohonan pembatalan SP2D.
No SP2D : 
52.06/04.0/000194/LS/1.02.0.00.0.00.01.0000/P1/5/2025
 </t>
  </si>
  <si>
    <r>
      <rPr>
        <u/>
        <sz val="10"/>
        <color rgb="FF1155CC"/>
        <rFont val="Arial"/>
      </rPr>
      <t xml:space="preserve">https://prnt.sc/srEoXtq2_EYw
</t>
    </r>
    <r>
      <rPr>
        <sz val="10"/>
        <color rgb="FF000000"/>
        <rFont val="Arial"/>
      </rPr>
      <t xml:space="preserve">Surat
</t>
    </r>
    <r>
      <rPr>
        <u/>
        <sz val="10"/>
        <color rgb="FF1155CC"/>
        <rFont val="Arial"/>
      </rPr>
      <t>https://drive.google.com/file/d/1dU4e7Kuz7CVMTi8hyb7xRBwmy1-sUazr/view?usp=drive_link</t>
    </r>
    <r>
      <rPr>
        <sz val="10"/>
        <color rgb="FF000000"/>
        <rFont val="Arial"/>
      </rPr>
      <t xml:space="preserve"> </t>
    </r>
  </si>
  <si>
    <t>Rekening koranye mane?</t>
  </si>
  <si>
    <t xml:space="preserve">Dinas Pemuda dan Olahraga Daerah </t>
  </si>
  <si>
    <t>User Bendahara Baru: 19970222 202203 2 008. Psw: M@lukutenggarakab01
User Bendahara Lama: 19790224 201101 2 004. Psw: M@lukutenggarakab1</t>
  </si>
  <si>
    <t>Saldo menjadi 1 senilai Rp75.000.000,00</t>
  </si>
  <si>
    <t>https://drive.google.com/file/d/1QAS83u4qL_z4Q_VGZm-O0W_aqS62Vhxe/view?usp=sharing</t>
  </si>
  <si>
    <t>Bendahara Lama. Nip.199801302023212011. 
Bendahara baru Nip. 198405112010012023. 
Pasword Bend. M@lukutenggarakab1</t>
  </si>
  <si>
    <t>Saldo menjadi satu senilai Rp50.000.000,00</t>
  </si>
  <si>
    <t>https://drive.google.com/file/d/17HJfFSxOw2UPMsIrxSEFsCQTsLX3hlpB/view?usp=sharing</t>
  </si>
  <si>
    <t>198512252014092001</t>
  </si>
  <si>
    <t>NIP  : 198202222009041004
Pass : paniaikab01#@!A
Jab  : BPP baru
NIP  : 198202222009041004
Pass : paniaikab01#@!A
Jab  : BPP Lama yang membuat SPP</t>
  </si>
  <si>
    <t>Permohonan penghapusan SPP LS karena dibuat di BPP Lama
94.03/02.0/000035/LS/4.01.0.00.0.00.01.0000/P2/5/2025</t>
  </si>
  <si>
    <t>SPP dapat dihapus bpp baru</t>
  </si>
  <si>
    <t>AKUN PA  : 19730927 199903 1 010 
AKUN BENDAHARA LAMA  : 19790701 201512 2 001 
BENDAHARA PENGELUARAN :  19900219 202405 2 001</t>
  </si>
  <si>
    <t>0813-4401-0500
~Pedro Mote</t>
  </si>
  <si>
    <t>Rekening 4040106000069 tidak aktif</t>
  </si>
  <si>
    <t>Bendahara baru:
User: 19881122 201101 2 006
Pas: Malukuprov2025*
Bendahara lama:
user : 199701252020122004
Pass : ptspmaluku01#@!A</t>
  </si>
  <si>
    <t>0812-9665-3112
~Novi</t>
  </si>
  <si>
    <t>Saldo Tidak doubel</t>
  </si>
  <si>
    <t>Akun                              : 197811202010011015 
Password                      : PPSkbud201178@!</t>
  </si>
  <si>
    <t>Mengajukan Permohonan Pembantalan status TRANSFER SP2D nomor : 93.00/04.0/000161/LS/4.01.2.23.0.00.01.0000/P1/6/2025</t>
  </si>
  <si>
    <t>https://drive.google.com/file/d/1MYZ3NxRUw8zPRNAjLUKY6svWFK-e0v50/view?usp=drive_link</t>
  </si>
  <si>
    <r>
      <t xml:space="preserve">Apa ada rekening korannya?
</t>
    </r>
    <r>
      <rPr>
        <u/>
        <sz val="10"/>
        <color rgb="FF1155CC"/>
        <rFont val="Arial"/>
      </rPr>
      <t>https://drive.google.com/file/d/1Xsz44FyrW0lj1PW52o0IWyYG7AU_LNy0/view?usp=drive_link</t>
    </r>
    <r>
      <rPr>
        <sz val="10"/>
        <color rgb="FF000000"/>
        <rFont val="Arial"/>
        <scheme val="minor"/>
      </rPr>
      <t xml:space="preserve"> </t>
    </r>
  </si>
  <si>
    <t>User 196911072001121003
DISPangan@2025</t>
  </si>
  <si>
    <t>terdapat pergantian PA, saat akan mencetak DPA data tidak ditemukan</t>
  </si>
  <si>
    <t xml:space="preserve">https://prnt.sc/y0FI_ufOljj0 </t>
  </si>
  <si>
    <t xml:space="preserve">Badan Pendapatan dan Aset Daerah </t>
  </si>
  <si>
    <t>User : 199012232012061001
Pass : BpadNtt@90</t>
  </si>
  <si>
    <t>0822-4725-0414
~Regi</t>
  </si>
  <si>
    <t>NPD Panjar yang sudah dihapus masih mengurangi BKU :
53.00/50.0/001709/NPD-PANJAR/5.02.2.10.0.00.02.0000/P1/4/2025
53.00/50.0/001708/NPD-PANJAR/5.02.2.10.0.00.02.0000/P1/4/2025</t>
  </si>
  <si>
    <t xml:space="preserve">   NPD Panjar yang dihapus tidak mengurangi BKU</t>
  </si>
  <si>
    <t>USER : 196712312001121028                     PSWD : M@pp1k4b</t>
  </si>
  <si>
    <t>LUKMAN BUDI M                             081344172513</t>
  </si>
  <si>
    <t>BAGAIMANA CARA MENGINPUT KOREKSI KESALAHAN PEMBUKUAN PADA TAHUN 2024 (YG DITANDAI WARNA KUNING)</t>
  </si>
  <si>
    <t>TERINPUT KOREKSI KESALAHAN PEMBUKUAN PADA TAHUN 2024 SEBESAR (Rp.10.639.407.079) SHG SALDO ANGGARAN LEBIH TAHUN 2024 MENJADI Rp 32.206.781.565</t>
  </si>
  <si>
    <t>https://prnt.sc/Ft87RhPIyosi</t>
  </si>
  <si>
    <t>Kami kesulitan di B9, tampilan di SIPD tuk penerimaan spt PAD (Pajak dan Retribusi) dll , yg masuk di RKUD global sehingga kami harus buat worksheet nya secara manual.</t>
  </si>
  <si>
    <t>BAHARUDIN                             081344542427</t>
  </si>
  <si>
    <t>DALAM PENARIKAN DATA REALISASI  PADA SIPD KAMI KESULITAN UNTUK MENENTUKAN SUMBER DANA</t>
  </si>
  <si>
    <t>HARAPAN UNTUK DAPAT DI SEDIAKAN MENU PADA PENARIKAN REALISASI PER SUMBER DANA</t>
  </si>
  <si>
    <t>KESULITAN DALAM MENU PENGGUNA DAN PEGAWAI DLL YANG TAK BISA DI HAPUS UNTUK MEMBERSIHKAN DATA YANG MEMANG SUDAH TAK TERPAKAI.</t>
  </si>
  <si>
    <t>HARAPAN UNTAK DAPAT DI SEDIAKAN MENU PENGHAPUSAN DATA YANG MEMANG SUDAH TAK TERPAKAI, SEHINGGA TIDAK TERJADI KESALAHAN PEMILIHAN DATA</t>
  </si>
  <si>
    <t>DALAM PENARIKAN DATA REALISASI PADA SIPD SUDAH TERDAPAT PILIHAN DATA REALISASI PER SKPD, NAMUN TAK TERSEDIA PENARIKAN DATA SP2D UNTUK KESELURUHAN SKPD</t>
  </si>
  <si>
    <t>TERSEDIANYA MENU PILIHAN PENARIKAN DATA REALISASI SP2D UNTUK LANGSUNG KESELURUHAN SKPD</t>
  </si>
  <si>
    <t>USER SIPD PENATAUSAHAAN BUD : 19821228 201004 1 002 , PASWORD : M@pp1k4b123a    -------  USERNAME ANGGARAN : KEPALA BPKAD TAPD1 , PASWORD : mappikab01#@!A</t>
  </si>
  <si>
    <t>BAHARUDIN                             081344542427, ANTONIUS C MARPEMU 081294094321</t>
  </si>
  <si>
    <t>KAMI DARI BPKAD KABUPATEN MAPPI, SEDANG MELAKUKAN PROSES PEMINDAHAN DATA APBD DARI PENGANGGARAN PERKADA PERGESERAN II SIPD RI KE SIPD PENATAUSAHAAN. NAMUN, KAMI MENGALAMI KENDALA YANG MENGHAMBAT PROSES TERSEBUT. 1. MASALAH YANG TERJADI YAITU : PROSES PEMINDAHAN DATA TIDAK DAPAT DILAKSANAKAN KARENA PADA TAHAP VERIFIKASI DATA, TERLIHAT BAHWA DATA ANGGARAN MENUNJUKKAN NILAI NOL. DAN TELAH REALISASI PADAHAL, PADA SISTEM SIPD PENGANGGARAN, DATA ANGGARAN TERSEBUT NILAINYA ADA DAN TERISI. PADA 4.01.0.00.0.00.01.0001 SEKRETARIAT DAERAH - BAGIAN TATA PEMERINTAHAN, 4.01.0.00.0.00.01.0002 SEKRETARIAT DAERAH - BAGIAN PROTOKOL DAN KOMUNIKASI PIMPINAN, 4.01.0.00.0.00.01.0003 SEKRETARIAT DAERAH - BAGIAN HUKUM</t>
  </si>
  <si>
    <t>KENDALA INI MENYEBABKAN PROSES PEMINDAHAN DATA TERTUNDA DAN BERPOTENSI BERDAMPAK PADA PENGELOLAAN KEUANGAN DAERAH YANG MEMERLUKAN DATA YANG AKURAT DAN LENGKAP. SEHUBUNGAN DENGAN HAL TERSEBUT, KAMI MEMOHON BANTUAN DAN PANDUAN DARI TIM HELP DESK SIPD AGAR DAPAT MEMBERIKAN SOLUSI TERHADAP KENDALA INI, SEHINGGA PROSES PEMINDAHAN DATA DAPAT SEGERA DILANJUTKAN DAN DATA APBD DAPAT TERSINKRONISASI DENGAN BAIK.</t>
  </si>
  <si>
    <r>
      <rPr>
        <u/>
        <sz val="10"/>
        <color rgb="FF1155CC"/>
        <rFont val="Arial"/>
      </rPr>
      <t>https://prnt.sc/yKU01FFTH9b1
https://prnt.sc/VPqsW2uiaO8e</t>
    </r>
    <r>
      <rPr>
        <sz val="10"/>
        <color rgb="FF000000"/>
        <rFont val="Arial"/>
      </rPr>
      <t xml:space="preserve"> 
</t>
    </r>
  </si>
  <si>
    <t>MENGHAPUS PENGGUNA DUPLIKASI AN. PONSIANUS WAGATU DENGAN NIP 198307172010041003, DAN AN. RENALDO OKTOVIANUS RUSPANAH DENGAN NIP. 198307172010041002</t>
  </si>
  <si>
    <t>KENDALA INI MENYEBABKAN TIDAK DAPAT MENGIMPUT NIP 198307172010041003 YANG SEBENARNYA ATAS NAMA RENALDO OKTOVIANUS RUSPANAH, SH SEBAGAI KPA DI 4.01.0.00.0.00.01.0003 SEKRETARIAT DAERAH - BAGIAN HUKUM</t>
  </si>
  <si>
    <r>
      <rPr>
        <u/>
        <sz val="10"/>
        <color rgb="FF1155CC"/>
        <rFont val="Arial"/>
      </rPr>
      <t xml:space="preserve">https://prnt.sc/ahPVQySdJdk5
</t>
    </r>
    <r>
      <rPr>
        <u/>
        <sz val="10"/>
        <color rgb="FF1155CC"/>
        <rFont val="Arial"/>
      </rPr>
      <t>https://prnt.sc/UMXb1u2eHL5z</t>
    </r>
  </si>
  <si>
    <t>Kecamatan Alor timur</t>
  </si>
  <si>
    <t>BUD : 197312291993111001
PASS : Alor.Kab01_@BUD</t>
  </si>
  <si>
    <t>terjadi pergantian PA, namun paada saat akan dimutakhirkan muncul notif "gagal menghapus pegawai lama. - no rows in result set'</t>
  </si>
  <si>
    <r>
      <rPr>
        <u/>
        <sz val="10"/>
        <color rgb="FF1155CC"/>
        <rFont val="Arial"/>
      </rPr>
      <t>https://prnt.sc/apVbhxTf9i-m</t>
    </r>
    <r>
      <rPr>
        <sz val="10"/>
        <rFont val="Arial"/>
      </rPr>
      <t xml:space="preserve"> </t>
    </r>
  </si>
  <si>
    <t>BP : 198512252014092001</t>
  </si>
  <si>
    <t>Saat dicheck sudah benar</t>
  </si>
  <si>
    <t>Kab. Maluku Tengah</t>
  </si>
  <si>
    <t>USER : 197607232006041019               PSWD : Bpkad@01</t>
  </si>
  <si>
    <t>Alexander Titaley Kabid Anggaran</t>
  </si>
  <si>
    <t>Kami akan menutup Jadwal Penatausahaan untuk menutup pergeseran anggaran akan tetapi  jadwal penatausaan tersebut tidak dapat tutup</t>
  </si>
  <si>
    <t>Jadwal Penatausahaan dapat ditutup</t>
  </si>
  <si>
    <t>https://prnt.sc/F9R80IXTDbY1</t>
  </si>
  <si>
    <t>Dinas Penanaman Modal Dan Pelayanan Terpadu Satu Pintu (DPMPTSP)</t>
  </si>
  <si>
    <t>Bendahara Lama DPMPTSP (KARIKARTI, S.E.)
User: 198701162010012025
Pass: 12345678@aA
Bendahara Baru DPMPTSP (MERYANTI PATALLE)
User: 198203112015112001
Pass: Papuatengahprov1@
Bendahara Umum Daerah (BUD)
user: 197001291997011001
pass: p@puatengahprov9x</t>
  </si>
  <si>
    <t>Budi Warsito</t>
  </si>
  <si>
    <t>Bendahara Pengeluaran akan melakukan pelimpahan UP/GU Non KKPD, tetapi data SP2D GY tidak muncul sehingga belum bisa melakukan pelimpahan. sebagai informasi, telah dilakukan penggantian bendahara pengeluaran pada Dinas terkait (DPMPTSP). Minta Tolong supaya Bendahara Baru (MERYANTI PATALLE) bisa melakukan pelimpahan SP2D dan membuat pertanggungjawaban</t>
  </si>
  <si>
    <t>https://prnt.sc/8g43JVi6s4v2</t>
  </si>
  <si>
    <t>Setelah dicek terjadi pergantian bendahara yang tidak sesuai prosedur</t>
  </si>
  <si>
    <t>Dinas PUPR
user 197007302007011024
pass Sikkakab@24</t>
  </si>
  <si>
    <t>082143599152
~Evan.Nave</t>
  </si>
  <si>
    <t>Tidak bisa cetak LPJ muncul notif Gagal mengambil data cetak bp. - Gagal memproses permintaan | LPJBP01 - ERROR: more than one row returned by a subquery used as an expression (SQLSTATE 21000)</t>
  </si>
  <si>
    <t>Bisa cetak LPJ Baru</t>
  </si>
  <si>
    <t xml:space="preserve">User BP (saat ini) : 198410082010012027
Password : Okg%^&amp;78
User BP (sebelumnya): 19871104 201111 1 001
Password : fgghf3439
</t>
  </si>
  <si>
    <t>0812-4759-1940
~Takdir Tamher</t>
  </si>
  <si>
    <t>BADAN KEPEGAWAIAN DAN PENGEMBANGAN SUMBERDAYA MANUSIA</t>
  </si>
  <si>
    <t>Akun BP : 198311042014062007
Password : Bkdngada24%</t>
  </si>
  <si>
    <t>0853-3845-5676
~Bobbie</t>
  </si>
  <si>
    <t>BP : 198410292014101002        
Pass : BuruselatanPu@377
BP Lama :198205142010011021
Pass : Burselkab2025@	SKPD Lama : Dinas Pekerjaan Umum, sekerang Staf di Dinas Pekerjaan Umum</t>
  </si>
  <si>
    <t>0822-3963-3407
~F H L</t>
  </si>
  <si>
    <t>Nip  : 198006152015111001
Pass : paniaikab01#@!A
Jab  : BP Baru
Nip  : 198302152009092002
Pass : paniaikab01#@!A
Jab  : BP Lama</t>
  </si>
  <si>
    <t>081241720333
~Chris</t>
  </si>
  <si>
    <t>Saldo tidak mengalir pada bendahara baru</t>
  </si>
  <si>
    <t>saldo mengalir</t>
  </si>
  <si>
    <t xml:space="preserve">User : 198412242011041001 
Password : Papuaselatanprov25@ </t>
  </si>
  <si>
    <t>0822-4887-7737
~𝙲𝚊𝚕</t>
  </si>
  <si>
    <t>Bendahara Umum Daerah (BUD) Lama (YOHAN TONO TENOUYE)
user: 197001291997011001
pass: p@puatengahprov9x
Bendahara Umum Daerah(BUD) Baru (ALEXANDER MANANGSANG)
user: 197411022000121004
pass: p@puatengahprov99x</t>
  </si>
  <si>
    <t>~SiBudi
081329614039</t>
  </si>
  <si>
    <t>Permohonan pindah BUD Lama ke Baru</t>
  </si>
  <si>
    <t>BUD Lama Pindah ke Baru</t>
  </si>
  <si>
    <t>https://prnt.sc/6VApjpL2Bv3e</t>
  </si>
  <si>
    <t>BP UOBK : 198503032010042001
Pass : @Mey108642</t>
  </si>
  <si>
    <t>0821-1997-7092
~Okie Numberi</t>
  </si>
  <si>
    <t>Pada halaman dashboard anggaran dan saat login berbeda pada login dinas pendidikan pada dashboard dinkes</t>
  </si>
  <si>
    <t>Login Sebagai UOBK Dinkes</t>
  </si>
  <si>
    <t>198603122015051001
Mamberamorayakabdinkes@bend02</t>
  </si>
  <si>
    <t>0812-3699-8000
~Lony</t>
  </si>
  <si>
    <t>Tidak bisa cetak SPP LS muncul notif gagal mengambil data header. - ERROR: more than one row returned by a subquery used as an expression (SQLSTATE 21000)</t>
  </si>
  <si>
    <t>Bisa Cetak SPP LS</t>
  </si>
  <si>
    <t>user 197611252007012021
pass Sikkakab@24</t>
  </si>
  <si>
    <t xml:space="preserve">~Evan.Nave
0821-4359-9152
</t>
  </si>
  <si>
    <t>Tidak bisa membuat spp Gaji PPK muncul notif 'Anggaran Belanja tidak ditemukan, silahkan periksa kembali data DPA anda'</t>
  </si>
  <si>
    <t>https://prnt.sc/getDg8UaoeyZ</t>
  </si>
  <si>
    <t>Admin Keuangan 
User: bpkadtts2023
Password: timortengahselatankab01#@!A
BUD
User: 19710326 200003 1 005
Password: P@ssw0rd123!</t>
  </si>
  <si>
    <t>62 822-4789-6880
~.</t>
  </si>
  <si>
    <t>Saat Penguncian Rancangan Pergeseran terdapat selisih, terdapat selisih dan downloadnya Anggaran nihil tapi sudah ada realisasi. Sedangkan SKPD yang bersangkutan tidak melakukan pergeseran pada Pergeseran APBD</t>
  </si>
  <si>
    <t>https://docs.google.com/spreadsheets/d/1lTxAwbHGG_QhnLbjfEOJHsi2MhrK3m7x/edit?usp=drive_link&amp;ouid=104243708978168905162&amp;rtpof=true&amp;sd=true</t>
  </si>
  <si>
    <t>KBUD 199408252017081002
Passs: Keuangan@25</t>
  </si>
  <si>
    <t>Permohonan pembatalan transfer SP2D No : 
82.07/04.0/000021/LS/2.13.0.00.0.00.01.0000/M/2/2025
82.07/04.0/000004/LS/7.01.0.00.0.00.03.0000/M/2/2025
82.07/04.0/000216/GU/5.02.0.00.0.00.02.0000/M/2/2025
82.07/04.0/000016/UP/3.31.3.30.2.17.01.0000/M/2/2025</t>
  </si>
  <si>
    <t>SP2D Dibatalkan status transfer</t>
  </si>
  <si>
    <t>https://drive.google.com/file/d/1VauEsGIc2BcgWm_Mj87Xipk5kn6O4ReO/view?usp=drive_link</t>
  </si>
  <si>
    <t>Masih terhubung dengan Jurnal</t>
  </si>
  <si>
    <t>BADAN PENGELOLA KEUANGAN DAN ASET DAERAH KOTA TUAL</t>
  </si>
  <si>
    <t xml:space="preserve">User BP: 19911129 201503 2 002
Password : 291422NOVa!
User PPTK: 19840610 201001 2 036
Password : 54Regerg
User PA: 19671213 199302 1 001
Password: adf41634
</t>
  </si>
  <si>
    <t>0812-4759-1940
~Takdir Tamher0</t>
  </si>
  <si>
    <t>Bendahara DPMPTSP (MERYANTI PATALLE)
User: 198203112015112001
Pass: Papuatengahprov1@</t>
  </si>
  <si>
    <t>Bendahara tidak bisa membatlkan NPD : 94.00/50.0/000016/NPD-NONPANJAR/2.18.0.00.0.00.13.0000/P2/6/2025 muncul notif yang validasi NPD bukan anda yang validasi</t>
  </si>
  <si>
    <t>Bisa membatlkan NPD</t>
  </si>
  <si>
    <t>Dinas Pemberdayaan Perempuan, Perlindungan Anak, Pengendalian Penduduk dan Keluarga Berencana</t>
  </si>
  <si>
    <t>user : 197601032008012023
pass : Ntbprov@2024</t>
  </si>
  <si>
    <t>0819-1633-2336
~Krisna Aditya</t>
  </si>
  <si>
    <t>Kab. Supiori</t>
  </si>
  <si>
    <t>198610282006051001</t>
  </si>
  <si>
    <t>0813-4441-7183
Group Kaban</t>
  </si>
  <si>
    <t>Permohonan pembatalan status transfer SP2D No. :
91.19/04.0/000006/LS/2.12.0.00.0.00.01.0000/P1/2/2025</t>
  </si>
  <si>
    <t>https://drive.google.com/file/d/1_HSxZp_op8V3KgW5yLco5xy5mchD3W9t/view?usp=drive_link</t>
  </si>
  <si>
    <t xml:space="preserve">User         : 19860607 201512 2 003
Pass        : Mappikab25@
</t>
  </si>
  <si>
    <t xml:space="preserve">~Ditha Renjaan
0813-4425-2530
</t>
  </si>
  <si>
    <t>Permohonan perubahan tanggal pelimpahan menjadi tanggal 24 April 2025</t>
  </si>
  <si>
    <t>Tanggal pelimpahan berubah menjadi 24 April 2025</t>
  </si>
  <si>
    <t>https://prnt.sc/CsGgErd-HFPR</t>
  </si>
  <si>
    <t>Kecamatan Sulabesi Selatan</t>
  </si>
  <si>
    <t>19690308 199803 1 007 = PA Pasword : Pengguna@2025
19830409 200604 1 010 = PPK Pasword : Ppk@2025
19860411 201101 1 004 = BP Pasword : Bendahara@2025</t>
  </si>
  <si>
    <t>Tidak bisa membatalkan SPP No. 82.05/02.0/000015/GU/7.01.0.00.0.00.07.0000/P1/6/2025 muncul notif and tidak diizinkan menyetujui SPM ini</t>
  </si>
  <si>
    <t>Bisa Membatalkan SPP</t>
  </si>
  <si>
    <t>Nip : 19801207 200312 2 005
Pas : Sumbatengahkab@1
19951001 201903 1002
Sumbatengahkab@1</t>
  </si>
  <si>
    <t>0853-3364-1533</t>
  </si>
  <si>
    <t>Tidak bisa mengkases LPJ yang sudah di verifikasi muncul notif gagal mengambil informasi bendahara kpa.- no rows in result set</t>
  </si>
  <si>
    <t>Bisa mengakses LPJ</t>
  </si>
  <si>
    <t>https://prnt.sc/O6a_FgT9YQnz</t>
  </si>
  <si>
    <t xml:space="preserve">DISTRIK PANIAI TIMUR </t>
  </si>
  <si>
    <t>NIP  : 198105092009041005
Pass : paniaikab01#@!A
Jab  : BP (Baru)
NIP  : 198608162017121001
Pass : paniaikab01#@!A
Jab  : BP (Lama)</t>
  </si>
  <si>
    <t>Akun PPtk Dinas Pariwisata
User : 196809231990031004
pass : Malakakab@24</t>
  </si>
  <si>
    <t>Anderson +62 822-3676-7872</t>
  </si>
  <si>
    <t>Tidak dapat menghapus nilai inputan pada RAK pada :
Bidang
3.26 - Urusan Pemerintahan Bidang Pariwisata
Unit SKPD
3.26.0.00.0.00.01.0000 - Dinas Pariwisata
Program
1.01.01 - Program Penunjang Urusan Pemerintahan Daerah Kabupaten/kota
Kegiatan
1.01.01.2.09 - Pemeliharaan Barang Milik Daerah Penunjang Urusan Pemerintahan Daerah
Sub Kegiatan
1.01.01.2.09.0009 - Pemeliharaan/Rehabilitasi Gedung Kantor dan Bangunan Lainnya
Belanja
5.2.03.01.01.0001 - Belanja Modal Bangunan Gedung Kantor</t>
  </si>
  <si>
    <t>Nilai RAk tersebut 0 dan dapat mengunci DPA tersebut</t>
  </si>
  <si>
    <t>https://drive.google.com/file/d/1lohHhTL6dMVpXoonMfZwP3I72xEBGm6Y/view?usp=sharing</t>
  </si>
  <si>
    <t>Dinas Lingkungan Hidup, Kehutanan dan ESDm</t>
  </si>
  <si>
    <t>19811008 201101 1 002 pass: Keuangan@2025</t>
  </si>
  <si>
    <t>081310714502
~Angki</t>
  </si>
  <si>
    <t>Tidak bisa mutakhirkan PA Baru muncul notif gagal menghapus pegawai lama</t>
  </si>
  <si>
    <t>Bisa mutakhirkan PA baru</t>
  </si>
  <si>
    <t>196804111994031003
Morotai@25</t>
  </si>
  <si>
    <t>Nip Tidak ditemukan 196804111994031003 saat login</t>
  </si>
  <si>
    <t>Nip ditemukan</t>
  </si>
  <si>
    <t>BPPAKD Provinsi Papua Tengah</t>
  </si>
  <si>
    <t>Kuasa BUD Lama (NIRWAN PRASETYO ,SE)
user: 198406112011041003
pass: P@puatengahprov666
Kuasa BUD Baru (MARTHINUS AGAPA, SE, M.Ak)
User: 198102162006051002
Pass: KuasaBUDpapuatengah123!
Bendahara Umum Daerah (BUD) (ALEXANDER MANANGSANG)
user: 197411022000121004
pass: BUDpapuatengah123!</t>
  </si>
  <si>
    <t>Dengan adanya penggantian Kuasa BUD Provinsi Papua Tengah, Kami tidak bisa menambahkan data Pengguna pada SIPD Penatausahaan dengan notifikasi "NIP Sudah Digunakan" sehingga kami tidak bisa menambahkan akun Kuasa BUD pada menu Pegawai.
kami minta tolong untuk di aktifkan Kuasa BUD a.n. MARTHINUS AGAPA, SE, M.Ak dengan NIP 19810216 200605 1 002 untuk menggantikan Kuasa BUD yang lama (NIRWAN PRASETYO ,SE).</t>
  </si>
  <si>
    <t>https://prnt.sc/ATidd4iG8ZQV</t>
  </si>
  <si>
    <t>user: 197611132023212008
psswrd: P3rpust@k@@n2024</t>
  </si>
  <si>
    <t>0821-5829-0264
Damelos</t>
  </si>
  <si>
    <t>Hutomo</t>
  </si>
  <si>
    <t>Beberapa SKPD di Kab. Sumba Barat Daya pada saat Upload Template Gaji 13 Berhasil, namun di halaman menu gaji13 data nya kosong</t>
  </si>
  <si>
    <t>https://prnt.sc/djNEPrsdu7MS</t>
  </si>
  <si>
    <t>User : 19870605 202410 2 001
Kata sandi : Paniaikab01#@!A</t>
  </si>
  <si>
    <t>0812-4274-1119
~Vandri Kurniawan</t>
  </si>
  <si>
    <t>Tidak Bisa Cetak TBP muncul notif gagal mengambil data header. - can't scan into dest[15]: cannot scan NULL into *string</t>
  </si>
  <si>
    <t>Bisa cetak TBP</t>
  </si>
  <si>
    <t>https://prnt.sc/MrNdWAkf8wSv</t>
  </si>
  <si>
    <t>NIP  : 196906052005021007
Pass : paniaikab01#@!A
Jab  : PA Baru
NIP  : 197512272005022004
Pass : paniaikab01#@!A
Jab  : PA Lama</t>
  </si>
  <si>
    <t>Setelah pergantian PA Aktor pada STS yang verifikasi hilang/tidak muncul</t>
  </si>
  <si>
    <t>Aktpr Muncul</t>
  </si>
  <si>
    <t>https://prnt.sc/-hniWIFfvlgS</t>
  </si>
  <si>
    <t>Dinas Lingkungan Hidup, Kebersihan dan Pertamanan</t>
  </si>
  <si>
    <t>Bp : 19831105 200312 2 002
Pasword : Bendahara@2025</t>
  </si>
  <si>
    <t>https://prnt.sc/CvSSssd6TigP</t>
  </si>
  <si>
    <t>Username                               : BP sebelumnya 198007032008032005
Password                                : serambagiantimurkab01#@!A
Username                               : BP saat ini  199606302020122001
Password                                : kesehatankami25#@!A</t>
  </si>
  <si>
    <t>https://prnt.sc/5htEs39sCJKA</t>
  </si>
  <si>
    <t>DINAS PERUMAHAN DAN KAWASAN PERMUKIMAN</t>
  </si>
  <si>
    <t>Username: 196911161996031006
Password : Mappikab@1</t>
  </si>
  <si>
    <t>0821-1008-8282
~Mario Antonio</t>
  </si>
  <si>
    <t>Cetakan DPA masih pejabat yang lama</t>
  </si>
  <si>
    <t>Cetakan DPA dengan Pejabat yang Baru</t>
  </si>
  <si>
    <t>BUD/PA : 198212282010041002
Pass : M@pp1k4b123a</t>
  </si>
  <si>
    <t xml:space="preserve">Pak Bahar
081344542427 </t>
  </si>
  <si>
    <t>tidak bisa melakukan validasi DPA pembiayaan karena pada DPA Penerimaan Pembiayaan masih ada nilai RAK yang seharusnya sudah 0</t>
  </si>
  <si>
    <t>data anggaran yang mengalir sesuai dan bisa validasi DPA</t>
  </si>
  <si>
    <r>
      <rPr>
        <u/>
        <sz val="10"/>
        <color theme="4"/>
        <rFont val="Arial"/>
      </rPr>
      <t>https://prnt.sc/vch5kslYxhp1</t>
    </r>
    <r>
      <rPr>
        <u/>
        <sz val="10"/>
        <color theme="4"/>
        <rFont val="Arial"/>
      </rPr>
      <t xml:space="preserve"> </t>
    </r>
  </si>
  <si>
    <t>BUD/PA : 198212282010041002
Pass : M@pp1k4b123a
BPenerimaan : 199011132010041001
Pass : M@pp1k4b</t>
  </si>
  <si>
    <r>
      <rPr>
        <sz val="10"/>
        <color theme="1"/>
        <rFont val="Arial"/>
      </rPr>
      <t xml:space="preserve">pada saat cetak STS penerimaan nomor </t>
    </r>
    <r>
      <rPr>
        <b/>
        <sz val="10"/>
        <color theme="1"/>
        <rFont val="Arial"/>
      </rPr>
      <t>93.03/42.0/000040/STS/5.02.0.00.0.00.01.0000/3/2025</t>
    </r>
    <r>
      <rPr>
        <sz val="10"/>
        <color theme="1"/>
        <rFont val="Arial"/>
      </rPr>
      <t xml:space="preserve"> nama PA yang muncul bukan nama PA(BUD) yang sebenarnya namun nama KBUD nya
nama seharusnya PA : Yonathan Sulle (PA dan BUD)
nama yang muncul : Maria Kuruway (KBUD)</t>
    </r>
  </si>
  <si>
    <t>nama PA sesuai</t>
  </si>
  <si>
    <t>https://prnt.sc/R_xzx6PrESny</t>
  </si>
  <si>
    <t xml:space="preserve">Dinas Perumahan </t>
  </si>
  <si>
    <t>BP : 198806092020122013
Pass : Mappikab@1
PA : 196911161996031006
Pass : Mappikab@1</t>
  </si>
  <si>
    <t>cetakan LPJ Fungsional tidak muncul nama PA nya melalui akun PA</t>
  </si>
  <si>
    <t>muncul nama PA nya</t>
  </si>
  <si>
    <t>https://prnt.sc/NfyAxA8v1Xt6</t>
  </si>
  <si>
    <r>
      <rPr>
        <sz val="10"/>
        <color theme="1"/>
        <rFont val="Arial"/>
      </rPr>
      <t xml:space="preserve">LPJ No Berapa?
</t>
    </r>
    <r>
      <rPr>
        <sz val="10"/>
        <color rgb="FFFF0000"/>
        <rFont val="Arial"/>
      </rPr>
      <t>dari bulan januari-juni</t>
    </r>
  </si>
  <si>
    <t>BUD: 198212282010041002
Pass : M@pp1k4b123a
BPP : 198612242024052001
Pass : #sETd@25
KPA : 19761015201004100
Pass : $3td@uMum15</t>
  </si>
  <si>
    <r>
      <rPr>
        <sz val="10"/>
        <color theme="1"/>
        <rFont val="Arial"/>
      </rPr>
      <t xml:space="preserve">mohon dihapuskan BPP Atas nama Eka Irawati dengan nip yang salah karena muncul 2 pada akun BUD dimana salah satu NIP nya salah dan 1 nip benar
NIP Benar : 198612242024052001
NIP Salah : 198612242021052001 
</t>
    </r>
    <r>
      <rPr>
        <b/>
        <sz val="10"/>
        <color theme="1"/>
        <rFont val="Arial"/>
      </rPr>
      <t>catatan : sudah pernah dilakukan transaksi pada akun yang salah</t>
    </r>
  </si>
  <si>
    <t>muncul 1 akun BPP saja atas nama tsb dengan NIP yang benar</t>
  </si>
  <si>
    <t>https://prnt.sc/NxBXcZvF55Yu</t>
  </si>
  <si>
    <t>17/06/2025</t>
  </si>
  <si>
    <t>BPP : 19981128 202012 2002
Psw : @Bpbj2024</t>
  </si>
  <si>
    <t>tidak bisa membuat SPP LS karena subkegiatan tidak muncul, notifikasi "gagal iterasi data. - can't scan into dest[2]: cannot scan NULL into *int64"</t>
  </si>
  <si>
    <t>bisa buat SPP LS</t>
  </si>
  <si>
    <t>https://prnt.sc/l4JuNuxRpOv9</t>
  </si>
  <si>
    <t>ADUAN SIPD RI AKUNTANSI PELAPORAN 2024</t>
  </si>
  <si>
    <t>USER LOGIN</t>
  </si>
  <si>
    <t>- Puskesmas Watas Warga
- Puskesmas Bangun Jaya 
- Puskesmas Sumber Riup
- Puskesmas Curup Timur
- Puskesmas Perunmas 
- Puskesmas Kota Padang</t>
  </si>
  <si>
    <t>BUD Username 19850323 201001 1 029
Password 230385Andy!</t>
  </si>
  <si>
    <t>62 812-7169-0110
~Vit Darmawan</t>
  </si>
  <si>
    <t xml:space="preserve">Posting Jurnal Umum </t>
  </si>
  <si>
    <t>Ingin unposting Jurnal tetapi ketika dicari untuk nomer jurnalnya tidak ditemukan 
No Jurnal : 
17.02/09.0/000007/JU/JURNAL-UMUM/1.02.0.00.0.00.02.0007/01/2025
17.02/09.0/000002/JU/JURNAL-UMUM/1.02.0.00.0.00.02.0009/01/2025
17.02/09.0/000002/JU/JURNAL-UMUM/1.02.0.00.0.00.02.0006/01/2025
17.02/09.0/000002/JU/JURNAL-UMUM/1.02.0.00.0.00.02.0010/01/2025
17.02/09.0/000002/JU/JURNAL-UMUM/1.02.0.00.0.00.02.0002/01/2025
17.02/09.0/000002/JU/JURNAL-UMUM/1.02.0.00.0.00.02.0017/01/2025</t>
  </si>
  <si>
    <t xml:space="preserve">Nomer jurnal ada dan bisa unposting jurnal </t>
  </si>
  <si>
    <t>https://prnt.sc/MHGhopAIQg0r</t>
  </si>
  <si>
    <t>jurnal memang tidak ada , buat kembali saja</t>
  </si>
  <si>
    <t>BUD : 196504241991031006
Pass : Humbanghasundutankab@123</t>
  </si>
  <si>
    <t>62 852-7083-6789
~Daniel Manullang</t>
  </si>
  <si>
    <t>LRA</t>
  </si>
  <si>
    <t>5.4.02.03.01 Belanja Bantuan Keuangan Umum Daerah Provinsi ke Kabupaten/Kota tidak mengalir ke LRA</t>
  </si>
  <si>
    <t>data mengalir ke LRA</t>
  </si>
  <si>
    <t>https://prnt.sc/cWGbAitseXeq</t>
  </si>
  <si>
    <t>PPK : 19840117 201505 2 001
Pasword : Labuhanbatuutarakab24@</t>
  </si>
  <si>
    <t xml:space="preserve">TBP : 12.23/06.0/000049/UP/1.05.0.00.0.00.02.0000/P1/5/2024 untuk rekening 5.1.02.03.02.0405 Belanja Pemeliharaan Komputer-Komputer Unit Personal Computer tidak terbentuk jurnalnya
</t>
  </si>
  <si>
    <t>rekening 5.1.02.03.02.0405 terbentuk jurnalnya</t>
  </si>
  <si>
    <t>https://prnt.sc/oPauMpuD6K1H</t>
  </si>
  <si>
    <t>USER/PASS PA   : 19791210 199810 1 001/medan01#@!A</t>
  </si>
  <si>
    <t>62 852-7557-5514
~Bob Batubara</t>
  </si>
  <si>
    <t>Posting Jurnal
Pendapatan</t>
  </si>
  <si>
    <t xml:space="preserve">Tidak bisa posting jurnal, muncul notifikasi " Data gagal diverifikasi! " 
12.71/41.0/000114/STBP/5.02.0.00.0.00.01.0000/1/2025
</t>
  </si>
  <si>
    <t xml:space="preserve">Bisa posting jurnal </t>
  </si>
  <si>
    <t>https://prnt.sc/mW6Mvv2TJm6c</t>
  </si>
  <si>
    <t>Badan Perencanaan Pembangunan Riset dan Inovasi Daerah</t>
  </si>
  <si>
    <t>BUD : 197310312003121004                                                                            Pass : momoshiki1011                                                                            PA : 197805272002121004                                                      Pass : @Bapperida123</t>
  </si>
  <si>
    <t>Tikno                        081289440463</t>
  </si>
  <si>
    <t>tidak bisa generate saldo awal tahun 2024 (aklap 2024)</t>
  </si>
  <si>
    <t>bisa generate saldo awal</t>
  </si>
  <si>
    <t>generate di lakukan jika proses akuntansi sudah selesai</t>
  </si>
  <si>
    <t>PA : 19811212 200604 1 001
Pw : Dk!23450
bud : 19821021 201001 1 010
Password : Bpkad123*</t>
  </si>
  <si>
    <t xml:space="preserve">STBP menggunakan rekening 4.3.03.02.01.0001 - Pendapatan Dana Kapitasi JKN pada Rumah Sakit Non BLUD namun di LRA masuk ke rekening 4.3.03.02.01.0002 - Pendapatan Dana Kapitasi JKN pada FKTP Non BLUD
</t>
  </si>
  <si>
    <t>LRA sesuai</t>
  </si>
  <si>
    <t>https://prnt.sc/7AJ8BoJXUBky</t>
  </si>
  <si>
    <t>Puskesmas Maelang</t>
  </si>
  <si>
    <t>62 813-5454-2464
~JOHANIS SEPTO</t>
  </si>
  <si>
    <t xml:space="preserve">Buku Jurnal </t>
  </si>
  <si>
    <t>Jurnal yang terbentuk double :
No. Jurnal : 71.01/11.0/000006/JUR-BLJ/SP2D-LS/1.02.0.00.0.00.01.0012/01/2025
No. Dokumen Sumber : 71.01/04.0/000797/LS/1.02.0.00.0.00.01.0000/PR/11/2024</t>
  </si>
  <si>
    <t>Jurnal tidak double</t>
  </si>
  <si>
    <t>https://prnt.sc/LHZzCarqkh-m</t>
  </si>
  <si>
    <t xml:space="preserve">Dinas Perkebunan
</t>
  </si>
  <si>
    <t xml:space="preserve">User :  198201152008012006
Pass : Disbun24*
Akses : Bendahara Pengeluaran
</t>
  </si>
  <si>
    <t>Rio</t>
  </si>
  <si>
    <t xml:space="preserve">(Aplikasi Aklap) =&gt; POSTING BELANJA
</t>
  </si>
  <si>
    <t xml:space="preserve">Ada 2 Contra Pos (CP) yang tidak bisa di posting dan tidak membentuk LO 
pada menu AKLAP yang tahun 2024 pada Dinas Perkebunan.
No CP : 
1. 16.00/07.0/000007/LS/3.27.0.00.0.00.02.0000/PR/12/2024
2. 16.00/07.0/000006/LS/3.27.0.00.0.00.02.0000/PR/12/2024
</t>
  </si>
  <si>
    <t xml:space="preserve">seharusnya menampilkan data belanja dan bisa di posting 
</t>
  </si>
  <si>
    <t>https://prnt.sc/sfpHBPb2iwFE</t>
  </si>
  <si>
    <t xml:space="preserve">Badan Pengelelola Keuangan dan Aset Daerah
</t>
  </si>
  <si>
    <t xml:space="preserve">(Aplikasi Aklap) =&gt; POSTING PENDAPATAN STS
</t>
  </si>
  <si>
    <t xml:space="preserve">Pada Postingan jurnal Pendapatan Setoran (STS) tidak ada nomor STS berikut, tetapi di buku besar terdapat STS tsb :
tolong di hapuskan STS berikut di pendapatan AKLAP pada bulan maret 2024 karena seharusnya STS tersebut dihapus, STS ini sudah kami unposting
1. 16.00/42.0/000043/STS/5.02.0.00.0.00.01.0000/4/2024
Rp. 41.600.000,00
2. 16.00/42.0/000061/STS/5.02.0.00.0.00.01.0000/4/2024
Rp. 5.132.910,00
3. 16.00/42.0/000067/STS/5.02.0.00.0.00.01.0000/4/2024
Rp. 5.000.000,00
4. 16.00/42.0/000076/STS/5.02.0.00.0.00.01.0000/4/2024
Rp. 3.050.000,00
5. 16.00/42.0/000299/STS/5.02.0.00.0.00.01.0000/4/2024 
Rp. 1.045.968,00
6. 16.00/42.0/000128/STS/5.02.0.00.0.00.01.0000/4/2024
Rp. 1.342.485,00
7. 16.00/42.0/000245/STS/5.02.0.00.0.00.01.0000/4/2024
Rp. 1.790.830,00
TOTAL SELISIH STS BULAN MARET 2024 : 58.962.193,00
</t>
  </si>
  <si>
    <t xml:space="preserve">Seharusnya STS tsb tidak tampil lagi di buku besar
</t>
  </si>
  <si>
    <t>https://prnt.sc/478XOov11eQQ</t>
  </si>
  <si>
    <t>Kuasa BUD
User : 197805062000122003  
Pass : Bukittinggi2024?</t>
  </si>
  <si>
    <t>Lola Marisa
+62 822-6851-9158</t>
  </si>
  <si>
    <t>Saldo Awal</t>
  </si>
  <si>
    <t>Permintaan untuk mereset saldo awal neraca per 1 Januari 2024 seluruh SKPD Pemerintah Kota Bukittinggi</t>
  </si>
  <si>
    <t>Saldo awal direset</t>
  </si>
  <si>
    <r>
      <rPr>
        <u/>
        <sz val="10"/>
        <color rgb="FF1155CC"/>
        <rFont val="Arial"/>
      </rPr>
      <t>https://drive.google.com/file/d/1geX-CyIc7Yhkuktx1G2sEJVS4yNd5t9u/view?usp=sharing</t>
    </r>
    <r>
      <rPr>
        <sz val="10"/>
        <rFont val="Arial"/>
      </rPr>
      <t xml:space="preserve"> </t>
    </r>
  </si>
  <si>
    <t>BUD
User:197808012002121002
Pswrd:BUDtoba1212@</t>
  </si>
  <si>
    <t>Terdapat perbedaan saldo angka saldo awal dan saldo akhir aset lancar di buku besar dan saldo awal dan saldo akhir aset lancar di neraca tidak sama</t>
  </si>
  <si>
    <t>https://prnt.sc/yF2iwFkkd2rc
https://prnt.sc/HyMW9ccU6SU8</t>
  </si>
  <si>
    <t>BUD Nip :  196906131990031009
Password : @Djasman1969tanjungpinang</t>
  </si>
  <si>
    <t>62 819-678-040
~รยlคเ๓คภ</t>
  </si>
  <si>
    <t xml:space="preserve">Tidak bisa posting jurnal, muncul notifikasi " Data gagal diverifikasi!
Data ini tidak ditemukan "  
1.	21.72/41.0/000005/STBP/5.02.0.00.0.00.31.0000/1/2025
2.	21.72/41.0/000004/STBP/5.02.0.00.0.00.31.0000/1/2025
3.	21.72/41.0/000003/STBP/5.02.0.00.0.00.31.0000/1/2025
4.	21.72/41.0/000002/STBP/5.02.0.00.0.00.31.0000/1/2025
5.	21.72/41.0/000001/STBP/5.02.0.00.0.00.31.0000/1/2025 </t>
  </si>
  <si>
    <t xml:space="preserve">BIsa posting jurnal </t>
  </si>
  <si>
    <t>https://prnt.sc/-pWrXTc7nDU9</t>
  </si>
  <si>
    <t xml:space="preserve">BUD			19650424 199103 1 006	Humbanghasundutankab@123
</t>
  </si>
  <si>
    <t>Posting Jurnal
Belanja</t>
  </si>
  <si>
    <t>Tidak bisa melakukan Unposting jurnal dikarenakan nomer junala tidak ditemukan 
12.16/11.0/067517/JUR-BLJ/SP2D-LS/3.27.2.09.0.00.01.0000/07/2024</t>
  </si>
  <si>
    <t>Bisa unposting jurnal</t>
  </si>
  <si>
    <t>https://prnt.sc/FqlbD3QanWpm
https://prnt.sc/EH1lD71dEaIq</t>
  </si>
  <si>
    <t xml:space="preserve">SATUAN POLISI PRAMONG PRAJA KAB. TANJUNG JABUNG BARAT </t>
  </si>
  <si>
    <t>Tidak bisa posting Jurnal belanja dikarenakan metode jurnal saat di klik tidak muncul 
15.06/06.0/000011/UP/1.05.0.00.0.00.01.0000/M/2/2025</t>
  </si>
  <si>
    <t>https://prnt.sc/TmOSR9Wvnqib</t>
  </si>
  <si>
    <t>bud : 196511041988031011
pass : Momoshiki1011@2</t>
  </si>
  <si>
    <t>Pendapatan di LRA 1.816.317.065.550 berbeda dengan Penganggaran 1.816.783.211.550.19</t>
  </si>
  <si>
    <t xml:space="preserve">Pendapatan di LRA sesuai dengan Penganggaran </t>
  </si>
  <si>
    <t>https://prnt.sc/HFlCWiCEzV1z</t>
  </si>
  <si>
    <t>BUD : 19650424 199103 1 006
Password : Humbanghasundutankab@123</t>
  </si>
  <si>
    <t>62 821-7882-0206
~Lastri Hutauruk</t>
  </si>
  <si>
    <t>LPE</t>
  </si>
  <si>
    <t xml:space="preserve">ekuitas awal  sesuai LPE audited 2023 Rp2.117.675.336.250,55 menjadi 2 kali lipat 4.235.350.732.501,10  dan koreksi dan lain2 itu (83.352.583.183,34) menjadi 166.705.166.366,68. </t>
  </si>
  <si>
    <t>ekuitas awal sesuai</t>
  </si>
  <si>
    <t>https://prnt.sc/X-Z3tARL1XY4</t>
  </si>
  <si>
    <t>Posting Jurnal Belanja</t>
  </si>
  <si>
    <t xml:space="preserve">1.        Terdapat nilai double pada jurnal dengan dokumen sumber nomor : 18.13/06.0/000249/UP/1.03.1.03.1.03.03.0000/M/3/2024 tanggal 22 Maret 2024 senilai Rp 9.209.400. Namun pada saat posting jurnal tercatat Rp18.418.800. 
2.        Terdapat nilai double pada jurnal dengan dokumen sumber nomor : 18.13/06.0/000280/UP/1.03.1.03.1.03.03.0000/M/4/2024 tanggal 1 April 2024 senilai Rp750.000. Namun pada saat posting jurnal tercatat Rp1.500.000. 
3.        Terdapat nilai double pada jurnal dengan dokumen sumber nomor : 18.13/06.0/000273/UP/1.03.1.03.1.03.03.0000/M/4/2024 tanggal 1 April 2024 senilai Rp750.000. Namun pada saat posting jurnal tercatat Rp1.500.000. 
4.        Terdapat nilai double pada jurnal dengan dokumen sumber nomor : 18.13/06.0/000271/UP/1.03.1.03.1.03.03.0000/M/4/2024 tanggal 1 April 2024 senilai Rp750.000. Namun pada saat posting jurnal tercatat Rp1.500.000.
</t>
  </si>
  <si>
    <t>https://drive.google.com/file/d/1M_HbFcRE6PQchklXXA1ZRXCSA642Dzku/view?usp=drive_link</t>
  </si>
  <si>
    <t>BUD : 19671029 199403 2 003 
Password : BudT4nahdatar!</t>
  </si>
  <si>
    <t>62 852-6304-1203
~Mesa Prameswari</t>
  </si>
  <si>
    <t>LRA dan LAK</t>
  </si>
  <si>
    <t>Nominal konsolidasi Pendapatan retribusi daerah di LAK sebesar 99.281.672.132 tidak sama dengan LRA sebesar 100.115.028.810</t>
  </si>
  <si>
    <t>Nominal sinkron</t>
  </si>
  <si>
    <t>https://prnt.sc/4Zr1n7P44uTo</t>
  </si>
  <si>
    <t>BUD : 197709052003121005
Pass : Bpkad@2023</t>
  </si>
  <si>
    <t>Penerimaan Pembiayaan di LRA 132.175.479.893 tidak sama dengan DPA 137.621.676.466,15  tetapi yang terbaca pada LRA hanya Rp.132.175.479.893</t>
  </si>
  <si>
    <t>https://prnt.sc/_dUueI1Pn0sO</t>
  </si>
  <si>
    <t xml:space="preserve">Bud:19841111 200902 2 008
Pass:Pesisirselatankab2024@
</t>
  </si>
  <si>
    <t xml:space="preserve">Sts Pengembalian TU Dinas Pekerjaan Umum  sudah dihapus tapi tetap mengurangi belanja di LRA SKPD
Total Belanja di Fungsional : Rp.112.903.170.986
Total Belanja di LRA : Rp. 112.902.498.986
Selisih antara LRA dan Lap.Fungsional sebesar Rp.672.000
Selisih sebanyak pengembalian TU yang dihapus
No sts yang dihapus :
1.        13.01/07.0/000018/TU/1.03.0.00.0.00.02.0000/PR/12/2024 nilai 448.000
2.        13.01/07.0/000019/TU/1.03.0.00.0.00.02.0000/PR/12/2024 nilai  112.000
3.        13.01/07.0/000020/TU/1.03.0.00.0.00.02.0000/PR/12/2024  nilai 112.000
</t>
  </si>
  <si>
    <t>62 812-7163-2796
- Anggika</t>
  </si>
  <si>
    <t>Jurnal Pembiayaan</t>
  </si>
  <si>
    <t>Tidak bisa posting jurnal karena saat klik lihat, jurnal tidak muncul atau kosong. No Jurnal :
15.06/41.0/000012/STBP/5.02.0.00.0.00.02.0000/2/2025
15.06/41.0/000013/STBP/5.02.0.00.0.00.02.0000/2/2025
15.06/41.0/000014/STBP/5.02.0.00.0.00.02.0000/2/2025
15.06/41.0/000015/STBP/5.02.0.00.0.00.02.0000/2/2025
15.06/41.0/000016/STBP/5.02.0.00.0.00.02.0000/2/2025</t>
  </si>
  <si>
    <r>
      <rPr>
        <u/>
        <sz val="10"/>
        <color rgb="FF1155CC"/>
        <rFont val="Arial"/>
      </rPr>
      <t>https://prnt.sc/r5ZrGchO-86U</t>
    </r>
    <r>
      <rPr>
        <sz val="10"/>
        <color rgb="FF000000"/>
        <rFont val="Arial"/>
        <scheme val="minor"/>
      </rPr>
      <t xml:space="preserve"> </t>
    </r>
  </si>
  <si>
    <t xml:space="preserve">BUD : 197701032002121006
Pass : B4ngkabaratkab24 </t>
  </si>
  <si>
    <t>LPE Sekretariat DPRD : audited 2023 tidak mengalir ke 2024 ekuitas awal audited senilai 14.764.013.108</t>
  </si>
  <si>
    <t>nilai ekuitas awal LPE sesuai</t>
  </si>
  <si>
    <t>https://prnt.sc/bc2UlM-PR830</t>
  </si>
  <si>
    <t xml:space="preserve">Dinas Kesehatan, 
UPT Tanah Sepenggal Lintas, 
UPT Puskesmas Tanah Tumbuh, 
UPT Puskesmas Rantau Ikil, 
UPT Puskesmas Air Gemuruh, 
UPT Puskesmas Babeko, 
UPT Puskesmas Muara Bungo I, 
UPT Puskesmas Pelayang
</t>
  </si>
  <si>
    <t>BUD
User : 197207271992031004
Pass : Bpkad_1@bungo</t>
  </si>
  <si>
    <t>NURDIN +62 821-8658-3867</t>
  </si>
  <si>
    <t>Jurnal Penutup</t>
  </si>
  <si>
    <t>Saldo Kas di Kas Daerah dan Saldo Kas Dana Kapitasi Pada FKTP di Neraca SIPD tahun anggaran 2023 tidak sama dengan Saldo Audited Hasil Pemeriksaan BPK-RI, hal ini terbawa kepada Neraca tahun 2024.
Setelah Dilakukan Jurnal Approve Penutup Ulang di SKPD Dinas Kesehatan muncul Notif Harap Menghubungi Admin, selanjutnya kejadian seperti ini juga terjadi pada beberapa UPT terdiri dari UPT Puskemas Tanah Sepenggal Lintas, UPT Puskesmas Tanah Tumbuh, UPT Puskesmas Rantau Ikil, UPT Puskesmas Air Gemuruh, UPT Puskesmas Babeko, UPT Puskesmas Muara Bungo I, UPT Puskesmas Pelayang.
Setelah dicek ke Jurnal tidak ada transaksi yang belum di Approve.</t>
  </si>
  <si>
    <t>Bisa Rekonsiliasi Jurnal</t>
  </si>
  <si>
    <r>
      <rPr>
        <u/>
        <sz val="10"/>
        <color rgb="FF1155CC"/>
        <rFont val="Arial"/>
      </rPr>
      <t>https://prnt.sc/OuwupKQFr2ZI</t>
    </r>
    <r>
      <rPr>
        <sz val="10"/>
        <color rgb="FF000000"/>
        <rFont val="Arial"/>
        <scheme val="minor"/>
      </rPr>
      <t xml:space="preserve"> 
</t>
    </r>
    <r>
      <rPr>
        <u/>
        <sz val="10"/>
        <color rgb="FF1155CC"/>
        <rFont val="Arial"/>
      </rPr>
      <t>https://prnt.sc/OvPMxcLSCrhO</t>
    </r>
    <r>
      <rPr>
        <sz val="10"/>
        <color rgb="FF000000"/>
        <rFont val="Arial"/>
        <scheme val="minor"/>
      </rPr>
      <t xml:space="preserve"> </t>
    </r>
  </si>
  <si>
    <t>BUD
197502251995011001
password B@keuda2024</t>
  </si>
  <si>
    <t>852-6365-1655
~Budi Yono</t>
  </si>
  <si>
    <t>posting jurnal -  Belanja</t>
  </si>
  <si>
    <t xml:space="preserve">Tidak dapat memposting jurnal. Saat di cetak jurnal kosong tidak ada detailsnya
Nomor Dokumen
13.10/06.0/000115/UP/4.01.0.00.0.00.01.0000/P1/2/2025 </t>
  </si>
  <si>
    <t>Jurnal dapat di posting</t>
  </si>
  <si>
    <t>https://prnt.sc/xgKU8oUye5vO</t>
  </si>
  <si>
    <t>BUD : 197211151998031004
Pass : Riauprov72!@#</t>
  </si>
  <si>
    <t>62 822-8837-5157
~_Anto_</t>
  </si>
  <si>
    <t>Neraca</t>
  </si>
  <si>
    <t>neraca 2023 berbeda dengan neraca 2024</t>
  </si>
  <si>
    <t>neraca sama</t>
  </si>
  <si>
    <r>
      <t xml:space="preserve">neraca 2023
</t>
    </r>
    <r>
      <rPr>
        <u/>
        <sz val="10"/>
        <color rgb="FF1155CC"/>
        <rFont val="Arial"/>
      </rPr>
      <t>https://prnt.sc/ZN-kvQOAInhn</t>
    </r>
    <r>
      <rPr>
        <sz val="10"/>
        <color rgb="FF000000"/>
        <rFont val="Arial"/>
        <scheme val="minor"/>
      </rPr>
      <t xml:space="preserve"> 
neraca 2024
</t>
    </r>
    <r>
      <rPr>
        <u/>
        <sz val="10"/>
        <color rgb="FF1155CC"/>
        <rFont val="Arial"/>
      </rPr>
      <t>https://prnt.sc/MrTN79xpgrCY</t>
    </r>
  </si>
  <si>
    <t xml:space="preserve">BUD : 197701282006041012
PASS: Palembang@123
</t>
  </si>
  <si>
    <t>Realisasi anggaran PENERIMAAN PEMBIAYAAN	 tidak sesuai</t>
  </si>
  <si>
    <t>https://prnt.sc/RgI-JtZUrGLt</t>
  </si>
  <si>
    <t>Neraca tidak balance saat di cek menggunakan akun BUD tetapi balance saat di cek menggunakan akun PA SKPD nya yaitu Dinas Lingkungan Hidup</t>
  </si>
  <si>
    <t>https://prnt.sc/-dPFLXftGhSx</t>
  </si>
  <si>
    <t>PA 19680610 199203 1 015
Pass: ,@Kadisdikbud2024</t>
  </si>
  <si>
    <t xml:space="preserve">Disaat edit Inputan dikarenakan kesalahan pemilihin Rekening Realisasi Belanja BOS yang melebihi pagu tidak bisa disimpan padahal saat penginputan awal bisa disimpan  </t>
  </si>
  <si>
    <t>https://prnt.sc/_o4ZrB1bm9tq</t>
  </si>
  <si>
    <t>RSUD M.Hanafie</t>
  </si>
  <si>
    <t xml:space="preserve">Pada neraca 2024, kode rekening persediaan nilainya pada jenis dan objek rekening berbeda dengan penjumlah rincian objeknya, terdapat selisih sebesar 0,33. </t>
  </si>
  <si>
    <t>Penjumlahan sama</t>
  </si>
  <si>
    <t>https://prnt.sc/PrIwv8PtNl-W</t>
  </si>
  <si>
    <t>BUD
198102262009011004 
Password:  Mysbudpali</t>
  </si>
  <si>
    <t>822-3625-2773
~Alan</t>
  </si>
  <si>
    <t>Saat input saldo awal otomatis ada 3 kode rekening yang tidak dapat diinput. Lalu input manual. Saldo LPE jadi terdouble
Kode rekening: 
5.1.02.02.02.0013 Belanja luran Jaminan Kematian bagi Pekerja Rentan
5.1.02.01.04.0001 Belanja Peralatan dan Mesin-Alat Besar-Alat Besar
Darat-Tractor
5.1.02.01.04.0312 Belanja Peralatan dan Mesin-Alat Laboratorium-
Alat Peraga Praktik Sekolah-Alat Peraga Praktik
Sekolah Bidang Studi:IPA Menengah</t>
  </si>
  <si>
    <t>Dapat menginput secara otomatis dan LPE tidak terdouble</t>
  </si>
  <si>
    <r>
      <rPr>
        <u/>
        <sz val="10"/>
        <color rgb="FF1155CC"/>
        <rFont val="Arial"/>
      </rPr>
      <t>https://prnt.sc/-5pysZAU5HvC</t>
    </r>
    <r>
      <rPr>
        <sz val="10"/>
        <color rgb="FF000000"/>
        <rFont val="Arial"/>
        <scheme val="minor"/>
      </rPr>
      <t xml:space="preserve"> </t>
    </r>
  </si>
  <si>
    <t>nama_daerah</t>
  </si>
  <si>
    <t>Provinsi DKI Jakarta</t>
  </si>
  <si>
    <t>Kab. Aceh Tenggara</t>
  </si>
  <si>
    <t>Kab. Balangan</t>
  </si>
  <si>
    <t>Kab. Hulu Sungai Tengah</t>
  </si>
  <si>
    <t>Kab. Biak Numfor</t>
  </si>
  <si>
    <t>Kab. Waropen</t>
  </si>
  <si>
    <t>Kab. Halmahera Barat</t>
  </si>
  <si>
    <t>Kab. Halmahera Selatan</t>
  </si>
  <si>
    <t>Kab. Teluk Bintuni</t>
  </si>
  <si>
    <t>Kab. Boven Digoel</t>
  </si>
  <si>
    <t>Kab. Puncak Jaya</t>
  </si>
  <si>
    <t>Kab. Nduga</t>
  </si>
  <si>
    <t>Kab. Maybrat</t>
  </si>
  <si>
    <t>Kab. Sorong Selatan</t>
  </si>
  <si>
    <t>REKAP ADUAN PENATAUSAHAAN
(...)</t>
  </si>
  <si>
    <t>Menu</t>
  </si>
  <si>
    <t>Issue Paling Sering</t>
  </si>
  <si>
    <t>Total</t>
  </si>
  <si>
    <t>Solved</t>
  </si>
  <si>
    <t>Amankan Kata Sandi</t>
  </si>
  <si>
    <t>SPP - Validasi - KKPD</t>
  </si>
  <si>
    <t>SP3B</t>
  </si>
  <si>
    <t>Tracking Document</t>
  </si>
  <si>
    <t>Laporan - LPKH</t>
  </si>
  <si>
    <t>Penerimaan - TYL</t>
  </si>
  <si>
    <t>Pembiayaan - SPP - Verifikasi</t>
  </si>
  <si>
    <t>TOTAL</t>
  </si>
  <si>
    <t>UNDEFINED</t>
  </si>
  <si>
    <t>LINK</t>
  </si>
  <si>
    <t>Nama Daerah</t>
  </si>
  <si>
    <t>Anggaran</t>
  </si>
  <si>
    <t>Januari</t>
  </si>
  <si>
    <t>Februari</t>
  </si>
  <si>
    <t>Maret</t>
  </si>
  <si>
    <t>April</t>
  </si>
  <si>
    <t>Mei</t>
  </si>
  <si>
    <t>Juni</t>
  </si>
  <si>
    <t>Pertanggung Jawab</t>
  </si>
  <si>
    <t>Belanja</t>
  </si>
  <si>
    <t>Realisasi Pendapatan</t>
  </si>
  <si>
    <t>Persentase Pendapatan</t>
  </si>
  <si>
    <t>Realisasi Belanja</t>
  </si>
  <si>
    <t>Persentase Belanja</t>
  </si>
  <si>
    <t>I</t>
  </si>
  <si>
    <t>Prov Aceh</t>
  </si>
  <si>
    <t>Anis</t>
  </si>
  <si>
    <t>240,23</t>
  </si>
  <si>
    <t>153,24</t>
  </si>
  <si>
    <t>394,88</t>
  </si>
  <si>
    <t>300,99</t>
  </si>
  <si>
    <t>471,98</t>
  </si>
  <si>
    <t>392,37</t>
  </si>
  <si>
    <t>574,64</t>
  </si>
  <si>
    <t>494,70</t>
  </si>
  <si>
    <t>909,09</t>
  </si>
  <si>
    <t>149,02</t>
  </si>
  <si>
    <t>102,74</t>
  </si>
  <si>
    <t>193,87</t>
  </si>
  <si>
    <t>151,71</t>
  </si>
  <si>
    <t>293,56</t>
  </si>
  <si>
    <t>235,82</t>
  </si>
  <si>
    <t>348,90</t>
  </si>
  <si>
    <t>298,95</t>
  </si>
  <si>
    <t>423,45</t>
  </si>
  <si>
    <t>383,34</t>
  </si>
  <si>
    <t>Kab. Bireun</t>
  </si>
  <si>
    <t>115,53</t>
  </si>
  <si>
    <t>38,27</t>
  </si>
  <si>
    <t>170,86</t>
  </si>
  <si>
    <t>82,99</t>
  </si>
  <si>
    <t>235,77</t>
  </si>
  <si>
    <t>143,32</t>
  </si>
  <si>
    <t>301,40</t>
  </si>
  <si>
    <t>189,58</t>
  </si>
  <si>
    <t>360,84</t>
  </si>
  <si>
    <t>309,23</t>
  </si>
  <si>
    <t>148,.9</t>
  </si>
  <si>
    <t>II</t>
  </si>
  <si>
    <t>Prov. Sumatera Utara</t>
  </si>
  <si>
    <t>Kab. Batubara</t>
  </si>
  <si>
    <t>431,22</t>
  </si>
  <si>
    <t>88,83</t>
  </si>
  <si>
    <t>305,92</t>
  </si>
  <si>
    <t>Kota Gunung Sitoli</t>
  </si>
  <si>
    <t>Kota Padang Sidempuan</t>
  </si>
  <si>
    <t>827,52</t>
  </si>
  <si>
    <t>962,16</t>
  </si>
  <si>
    <t>68,85</t>
  </si>
  <si>
    <t>20,03</t>
  </si>
  <si>
    <t>118,74</t>
  </si>
  <si>
    <t>54,42</t>
  </si>
  <si>
    <t>210,51</t>
  </si>
  <si>
    <t>108,16</t>
  </si>
  <si>
    <t>286,39</t>
  </si>
  <si>
    <t>190,69</t>
  </si>
  <si>
    <t>329,78</t>
  </si>
  <si>
    <t>246,62</t>
  </si>
  <si>
    <t>397,52</t>
  </si>
  <si>
    <t>311,95</t>
  </si>
  <si>
    <t>Kota Pematang Siantar</t>
  </si>
  <si>
    <t>III</t>
  </si>
  <si>
    <t>Prov. Sumatera Barat</t>
  </si>
  <si>
    <t>Kab. Kep. Mentawai</t>
  </si>
  <si>
    <t>Kota Bukit Tinggi</t>
  </si>
  <si>
    <t>751,26</t>
  </si>
  <si>
    <t>833,95</t>
  </si>
  <si>
    <t>69,94</t>
  </si>
  <si>
    <t>12,21</t>
  </si>
  <si>
    <t>107,23</t>
  </si>
  <si>
    <t>26,72</t>
  </si>
  <si>
    <t>175,91</t>
  </si>
  <si>
    <t>73,63</t>
  </si>
  <si>
    <t>251,67</t>
  </si>
  <si>
    <t>162,23</t>
  </si>
  <si>
    <t>297,87</t>
  </si>
  <si>
    <t>225,34</t>
  </si>
  <si>
    <t>346,76</t>
  </si>
  <si>
    <t>290,52</t>
  </si>
  <si>
    <t>IV</t>
  </si>
  <si>
    <t>Prov. Riau</t>
  </si>
  <si>
    <t>Kab. Kep. Meranti</t>
  </si>
  <si>
    <t>V</t>
  </si>
  <si>
    <t>Prov. Kepulauan Riau</t>
  </si>
  <si>
    <t>Kab. Kep. Anambas</t>
  </si>
  <si>
    <t>VI</t>
  </si>
  <si>
    <t>Prov. Jambi</t>
  </si>
  <si>
    <t>VII</t>
  </si>
  <si>
    <t>Prov. Bengkulu</t>
  </si>
  <si>
    <t>Kab. Muko-Muko</t>
  </si>
  <si>
    <t>VIII</t>
  </si>
  <si>
    <t>Prov. Sumatera Selatan</t>
  </si>
  <si>
    <t>Kab. Musi Banyu Asin</t>
  </si>
  <si>
    <t>Kab. OKI</t>
  </si>
  <si>
    <t>Kab. OKU</t>
  </si>
  <si>
    <t>Kab. OKU Selatan</t>
  </si>
  <si>
    <t>Kab. OKU Timur</t>
  </si>
  <si>
    <t>154,38</t>
  </si>
  <si>
    <t>IX</t>
  </si>
  <si>
    <t>Prov. Bangka Belitung</t>
  </si>
  <si>
    <t>X</t>
  </si>
  <si>
    <t>126,76</t>
  </si>
  <si>
    <t>98,99 M</t>
  </si>
  <si>
    <t>XI</t>
  </si>
  <si>
    <t>Prov. DKI Jakarta</t>
  </si>
  <si>
    <t>XII</t>
  </si>
  <si>
    <t>Prov. Jawa Barat</t>
  </si>
  <si>
    <t>34.145,93</t>
  </si>
  <si>
    <t>33.931,47</t>
  </si>
  <si>
    <t>1.749,10</t>
  </si>
  <si>
    <t>441,88</t>
  </si>
  <si>
    <t>4.272,06</t>
  </si>
  <si>
    <t>1.977,07</t>
  </si>
  <si>
    <t>7.157,98</t>
  </si>
  <si>
    <t>3.495,32</t>
  </si>
  <si>
    <t>XIII</t>
  </si>
  <si>
    <t>Prov. Banten</t>
  </si>
  <si>
    <t>1.358,06</t>
  </si>
  <si>
    <t>1.488,16</t>
  </si>
  <si>
    <t>100,14</t>
  </si>
  <si>
    <t>49,53</t>
  </si>
  <si>
    <t>160,92</t>
  </si>
  <si>
    <t>141,08</t>
  </si>
  <si>
    <t>336,88</t>
  </si>
  <si>
    <t>217,34</t>
  </si>
  <si>
    <t>391,82</t>
  </si>
  <si>
    <t>342,27</t>
  </si>
  <si>
    <t>480,18</t>
  </si>
  <si>
    <t>446,69</t>
  </si>
  <si>
    <t>669,44</t>
  </si>
  <si>
    <t>579,25</t>
  </si>
  <si>
    <t>XIV</t>
  </si>
  <si>
    <t>Prov. Jawa Tengah</t>
  </si>
  <si>
    <t>2.642,09</t>
  </si>
  <si>
    <t>2.788,37</t>
  </si>
  <si>
    <t>139,41</t>
  </si>
  <si>
    <t>56,07</t>
  </si>
  <si>
    <t>343,48</t>
  </si>
  <si>
    <t>203,54</t>
  </si>
  <si>
    <t>584,71</t>
  </si>
  <si>
    <t>371,37</t>
  </si>
  <si>
    <t>862,19</t>
  </si>
  <si>
    <t>591,54</t>
  </si>
  <si>
    <t>1.024,73</t>
  </si>
  <si>
    <t>785,22</t>
  </si>
  <si>
    <t>1.271,62</t>
  </si>
  <si>
    <t>1.135,33</t>
  </si>
  <si>
    <t>2.038,49</t>
  </si>
  <si>
    <t>2.146,19</t>
  </si>
  <si>
    <t>119,55</t>
  </si>
  <si>
    <t>59,89</t>
  </si>
  <si>
    <t>278,28</t>
  </si>
  <si>
    <t>206,42</t>
  </si>
  <si>
    <t>465,29</t>
  </si>
  <si>
    <t>304,48</t>
  </si>
  <si>
    <t>685,39</t>
  </si>
  <si>
    <t>550,21</t>
  </si>
  <si>
    <t>795,99</t>
  </si>
  <si>
    <t>695,00</t>
  </si>
  <si>
    <t>853,55</t>
  </si>
  <si>
    <t>872,36</t>
  </si>
  <si>
    <t>1.938,31</t>
  </si>
  <si>
    <t>2.263,27</t>
  </si>
  <si>
    <t>155,95</t>
  </si>
  <si>
    <t>57,81</t>
  </si>
  <si>
    <t>260,78</t>
  </si>
  <si>
    <t>173,76</t>
  </si>
  <si>
    <t>399,32</t>
  </si>
  <si>
    <t>294,41</t>
  </si>
  <si>
    <t>573,22</t>
  </si>
  <si>
    <t>493,56</t>
  </si>
  <si>
    <t>711,67</t>
  </si>
  <si>
    <t>627,74</t>
  </si>
  <si>
    <t>762,45</t>
  </si>
  <si>
    <t>793,34</t>
  </si>
  <si>
    <t>4.828,50</t>
  </si>
  <si>
    <t>4.983,82</t>
  </si>
  <si>
    <t>328,79</t>
  </si>
  <si>
    <t>100,08</t>
  </si>
  <si>
    <t>619,72</t>
  </si>
  <si>
    <t>377,13</t>
  </si>
  <si>
    <t>1.103,21</t>
  </si>
  <si>
    <t>732,12</t>
  </si>
  <si>
    <t>1.524,64</t>
  </si>
  <si>
    <t>1.136,31</t>
  </si>
  <si>
    <t>2.071,70</t>
  </si>
  <si>
    <t>1.520,39</t>
  </si>
  <si>
    <t>2.478,13</t>
  </si>
  <si>
    <t>2.051,64</t>
  </si>
  <si>
    <t>2.106,61</t>
  </si>
  <si>
    <t>2.365,33</t>
  </si>
  <si>
    <t>148,90</t>
  </si>
  <si>
    <t>49,13</t>
  </si>
  <si>
    <t>247,14</t>
  </si>
  <si>
    <t>109,79</t>
  </si>
  <si>
    <t>418,34</t>
  </si>
  <si>
    <t>251,46</t>
  </si>
  <si>
    <t>576,24</t>
  </si>
  <si>
    <t>420,35</t>
  </si>
  <si>
    <t>700,23</t>
  </si>
  <si>
    <t>549,54</t>
  </si>
  <si>
    <t>825,35</t>
  </si>
  <si>
    <t>772,01</t>
  </si>
  <si>
    <t>XV</t>
  </si>
  <si>
    <t>Prov. Daerah Istimewa Yogyakarta</t>
  </si>
  <si>
    <t>1.602,78</t>
  </si>
  <si>
    <t>1.623,40</t>
  </si>
  <si>
    <t>169,43</t>
  </si>
  <si>
    <t>146,41</t>
  </si>
  <si>
    <t>247,86</t>
  </si>
  <si>
    <t>198,75</t>
  </si>
  <si>
    <t>350,56</t>
  </si>
  <si>
    <t>288,48</t>
  </si>
  <si>
    <t>459,48</t>
  </si>
  <si>
    <t>403,66</t>
  </si>
  <si>
    <t>538,29</t>
  </si>
  <si>
    <t>510,69</t>
  </si>
  <si>
    <t>736,19</t>
  </si>
  <si>
    <t>697,33</t>
  </si>
  <si>
    <t>XVI</t>
  </si>
  <si>
    <t>Prov. Jawa Timur</t>
  </si>
  <si>
    <t>1.071,01</t>
  </si>
  <si>
    <t>1.263,01</t>
  </si>
  <si>
    <t>92,85</t>
  </si>
  <si>
    <t>28,13</t>
  </si>
  <si>
    <t>151,21</t>
  </si>
  <si>
    <t>72,27</t>
  </si>
  <si>
    <t>251,18</t>
  </si>
  <si>
    <t>142,78</t>
  </si>
  <si>
    <t>338,16</t>
  </si>
  <si>
    <t>297,58</t>
  </si>
  <si>
    <t>437,26</t>
  </si>
  <si>
    <t>383,45</t>
  </si>
  <si>
    <t>529,48</t>
  </si>
  <si>
    <t>482,06</t>
  </si>
  <si>
    <t>XVII</t>
  </si>
  <si>
    <t>Prov. Kalimantan Barat</t>
  </si>
  <si>
    <t>443.87 M</t>
  </si>
  <si>
    <t>Kab. Kapuas hulu</t>
  </si>
  <si>
    <t>Kab. Pontianak (Mempawah)</t>
  </si>
  <si>
    <t xml:space="preserve">123,83 </t>
  </si>
  <si>
    <t>922,49</t>
  </si>
  <si>
    <t>908,55</t>
  </si>
  <si>
    <t>22,56</t>
  </si>
  <si>
    <t>110,67</t>
  </si>
  <si>
    <t>67,26</t>
  </si>
  <si>
    <t>207,68</t>
  </si>
  <si>
    <t>113,92</t>
  </si>
  <si>
    <t>261,77</t>
  </si>
  <si>
    <t>206,14</t>
  </si>
  <si>
    <t>309,03</t>
  </si>
  <si>
    <t>253,92</t>
  </si>
  <si>
    <t>418,50</t>
  </si>
  <si>
    <t>334,63</t>
  </si>
  <si>
    <t>XVIII</t>
  </si>
  <si>
    <t>Prov. Kalimantan Tengah</t>
  </si>
  <si>
    <t xml:space="preserve">61,89 </t>
  </si>
  <si>
    <t>1.112,38</t>
  </si>
  <si>
    <t>1.162,43</t>
  </si>
  <si>
    <t>85,43</t>
  </si>
  <si>
    <t>35,69</t>
  </si>
  <si>
    <t>113,98</t>
  </si>
  <si>
    <t>60,09</t>
  </si>
  <si>
    <t>159,10</t>
  </si>
  <si>
    <t>91,40</t>
  </si>
  <si>
    <t>257,41</t>
  </si>
  <si>
    <t>161,43</t>
  </si>
  <si>
    <t>342,59</t>
  </si>
  <si>
    <t>213,66</t>
  </si>
  <si>
    <t>394,11</t>
  </si>
  <si>
    <t>290,32</t>
  </si>
  <si>
    <t>XIX</t>
  </si>
  <si>
    <t>Prov. Kalimantan Selatan</t>
  </si>
  <si>
    <t>165,25</t>
  </si>
  <si>
    <t>504,21</t>
  </si>
  <si>
    <t>246,04</t>
  </si>
  <si>
    <t>551,07</t>
  </si>
  <si>
    <t>327,29</t>
  </si>
  <si>
    <t>718,40</t>
  </si>
  <si>
    <t>470,33</t>
  </si>
  <si>
    <t>2.213,12</t>
  </si>
  <si>
    <t>2.241,51</t>
  </si>
  <si>
    <t>257,82</t>
  </si>
  <si>
    <t>23,30</t>
  </si>
  <si>
    <t>375,38</t>
  </si>
  <si>
    <t>78,28</t>
  </si>
  <si>
    <t>474,51</t>
  </si>
  <si>
    <t>209,53</t>
  </si>
  <si>
    <t>901,70</t>
  </si>
  <si>
    <t>356,16</t>
  </si>
  <si>
    <t>961,19</t>
  </si>
  <si>
    <t>487,77</t>
  </si>
  <si>
    <t>1.110,39</t>
  </si>
  <si>
    <t>637,03</t>
  </si>
  <si>
    <t>2.298,18</t>
  </si>
  <si>
    <t>2.314,60</t>
  </si>
  <si>
    <t>384,44</t>
  </si>
  <si>
    <t>47,74</t>
  </si>
  <si>
    <t>492,98</t>
  </si>
  <si>
    <t>204,80</t>
  </si>
  <si>
    <t>588,12</t>
  </si>
  <si>
    <t>332,94</t>
  </si>
  <si>
    <t>1.322,15</t>
  </si>
  <si>
    <t>532,70</t>
  </si>
  <si>
    <t>1.374,86</t>
  </si>
  <si>
    <t>771,29</t>
  </si>
  <si>
    <t>1.509,43</t>
  </si>
  <si>
    <t>934,25</t>
  </si>
  <si>
    <t>1.761,09</t>
  </si>
  <si>
    <t>2.255,55</t>
  </si>
  <si>
    <t>186,92</t>
  </si>
  <si>
    <t>32,78</t>
  </si>
  <si>
    <t>307,71</t>
  </si>
  <si>
    <t>160,46</t>
  </si>
  <si>
    <t>369,24</t>
  </si>
  <si>
    <t>290,63</t>
  </si>
  <si>
    <t>763,47</t>
  </si>
  <si>
    <t>459,74</t>
  </si>
  <si>
    <t>847,79</t>
  </si>
  <si>
    <t>598,33</t>
  </si>
  <si>
    <t>1.016,65</t>
  </si>
  <si>
    <t>777,26</t>
  </si>
  <si>
    <t>Kota Banjar Baru</t>
  </si>
  <si>
    <t>XX</t>
  </si>
  <si>
    <t>Prov. Kalimantan Timur</t>
  </si>
  <si>
    <t>Kab. Kutai Kertanegara</t>
  </si>
  <si>
    <t>XXI</t>
  </si>
  <si>
    <t>Prov. Kalimantan Utara</t>
  </si>
  <si>
    <t>2.762,36</t>
  </si>
  <si>
    <t>2.997,36</t>
  </si>
  <si>
    <t>279,98</t>
  </si>
  <si>
    <t>14,77</t>
  </si>
  <si>
    <t>434,21</t>
  </si>
  <si>
    <t>161,10</t>
  </si>
  <si>
    <t>637,97</t>
  </si>
  <si>
    <t>313,34</t>
  </si>
  <si>
    <t>935,65</t>
  </si>
  <si>
    <t>504,99</t>
  </si>
  <si>
    <t>1.181,83</t>
  </si>
  <si>
    <t>733,56</t>
  </si>
  <si>
    <t>1.372,47</t>
  </si>
  <si>
    <t>959,18</t>
  </si>
  <si>
    <t>124,97</t>
  </si>
  <si>
    <t>46,32</t>
  </si>
  <si>
    <t>222,44</t>
  </si>
  <si>
    <t>82,25</t>
  </si>
  <si>
    <t>284,09</t>
  </si>
  <si>
    <t>155,21</t>
  </si>
  <si>
    <t>636,49</t>
  </si>
  <si>
    <t>413,22</t>
  </si>
  <si>
    <t>753,06</t>
  </si>
  <si>
    <t>520,41</t>
  </si>
  <si>
    <t>819,44</t>
  </si>
  <si>
    <t>643,46</t>
  </si>
  <si>
    <t>25,48</t>
  </si>
  <si>
    <t>XXII</t>
  </si>
  <si>
    <t>Prov. Sulawesi Barat</t>
  </si>
  <si>
    <t>2.006,87</t>
  </si>
  <si>
    <t>2.081,77</t>
  </si>
  <si>
    <t>141,47</t>
  </si>
  <si>
    <t>86,12</t>
  </si>
  <si>
    <t>218,17</t>
  </si>
  <si>
    <t>142,89</t>
  </si>
  <si>
    <t>320,94</t>
  </si>
  <si>
    <t>220,80</t>
  </si>
  <si>
    <t>589,82</t>
  </si>
  <si>
    <t>369,41</t>
  </si>
  <si>
    <t>678,15</t>
  </si>
  <si>
    <t>516,21</t>
  </si>
  <si>
    <t>822,99</t>
  </si>
  <si>
    <t>703,47</t>
  </si>
  <si>
    <t>999,37</t>
  </si>
  <si>
    <t>1.197,57</t>
  </si>
  <si>
    <t>59,49</t>
  </si>
  <si>
    <t>46,12</t>
  </si>
  <si>
    <t>88,22</t>
  </si>
  <si>
    <t>73,41</t>
  </si>
  <si>
    <t>166,29</t>
  </si>
  <si>
    <t>132,41</t>
  </si>
  <si>
    <t>272,26</t>
  </si>
  <si>
    <t>226,75</t>
  </si>
  <si>
    <t>332,53</t>
  </si>
  <si>
    <t>296,11</t>
  </si>
  <si>
    <t>454,74</t>
  </si>
  <si>
    <t>384,11</t>
  </si>
  <si>
    <t>1.199,36</t>
  </si>
  <si>
    <t>82,95</t>
  </si>
  <si>
    <t>25,00</t>
  </si>
  <si>
    <t>126,47</t>
  </si>
  <si>
    <t>61,31</t>
  </si>
  <si>
    <t>210,79</t>
  </si>
  <si>
    <t>121,61</t>
  </si>
  <si>
    <t>341,32</t>
  </si>
  <si>
    <t>214,14</t>
  </si>
  <si>
    <t>427,18</t>
  </si>
  <si>
    <t>334,12</t>
  </si>
  <si>
    <t>536,05</t>
  </si>
  <si>
    <t>399,26</t>
  </si>
  <si>
    <t>Kab. Pasang Kayu (Mamuju Utara)</t>
  </si>
  <si>
    <t>802,95</t>
  </si>
  <si>
    <t>828,47</t>
  </si>
  <si>
    <t>62,12</t>
  </si>
  <si>
    <t>15,80</t>
  </si>
  <si>
    <t>90,87</t>
  </si>
  <si>
    <t>37,73</t>
  </si>
  <si>
    <t>124,36</t>
  </si>
  <si>
    <t>70,10</t>
  </si>
  <si>
    <t>178,51</t>
  </si>
  <si>
    <t>132,48</t>
  </si>
  <si>
    <t>251,86</t>
  </si>
  <si>
    <t>193,14</t>
  </si>
  <si>
    <t>334,47</t>
  </si>
  <si>
    <t>271,92</t>
  </si>
  <si>
    <t>XXIII</t>
  </si>
  <si>
    <t>Prov. Sulawesi Utara</t>
  </si>
  <si>
    <t>133,61</t>
  </si>
  <si>
    <t>Kab. Kep. Talaud</t>
  </si>
  <si>
    <t>Kab. Siau Tagulandang Biaro</t>
  </si>
  <si>
    <t>Kab. Kep. Sangihe</t>
  </si>
  <si>
    <t>863,39</t>
  </si>
  <si>
    <t>978,00</t>
  </si>
  <si>
    <t>59,68</t>
  </si>
  <si>
    <t>12,32</t>
  </si>
  <si>
    <t>97,27</t>
  </si>
  <si>
    <t>42,39</t>
  </si>
  <si>
    <t>158,31</t>
  </si>
  <si>
    <t>79,84</t>
  </si>
  <si>
    <t>246,11</t>
  </si>
  <si>
    <t>141,42</t>
  </si>
  <si>
    <t>287,34</t>
  </si>
  <si>
    <t>189,43</t>
  </si>
  <si>
    <t>344,40</t>
  </si>
  <si>
    <t>254,04</t>
  </si>
  <si>
    <t>1.672,22</t>
  </si>
  <si>
    <t>1.766,52</t>
  </si>
  <si>
    <t>122,75</t>
  </si>
  <si>
    <t>58,31</t>
  </si>
  <si>
    <t>248,84</t>
  </si>
  <si>
    <t>124,12</t>
  </si>
  <si>
    <t>221,96</t>
  </si>
  <si>
    <t>462,59</t>
  </si>
  <si>
    <t>362,72</t>
  </si>
  <si>
    <t>550,80</t>
  </si>
  <si>
    <t>473,34</t>
  </si>
  <si>
    <t>666,78</t>
  </si>
  <si>
    <t>585,20</t>
  </si>
  <si>
    <t>XXIV</t>
  </si>
  <si>
    <t>Prov. Gorontalo</t>
  </si>
  <si>
    <t>707,83</t>
  </si>
  <si>
    <t>805,88</t>
  </si>
  <si>
    <t>38,00</t>
  </si>
  <si>
    <t>32,50</t>
  </si>
  <si>
    <t>68,29</t>
  </si>
  <si>
    <t>67,21</t>
  </si>
  <si>
    <t>107,14</t>
  </si>
  <si>
    <t>118,60</t>
  </si>
  <si>
    <t>157,21</t>
  </si>
  <si>
    <t>179,53</t>
  </si>
  <si>
    <t>210,46</t>
  </si>
  <si>
    <t>227,12</t>
  </si>
  <si>
    <t>258,80</t>
  </si>
  <si>
    <t>257,08</t>
  </si>
  <si>
    <t>XXV</t>
  </si>
  <si>
    <t>Prov. Sulawesi Tengah</t>
  </si>
  <si>
    <t>4.493,56</t>
  </si>
  <si>
    <t>5.182,88</t>
  </si>
  <si>
    <t>302,57</t>
  </si>
  <si>
    <t>59,95</t>
  </si>
  <si>
    <t>494,21</t>
  </si>
  <si>
    <t>190,29</t>
  </si>
  <si>
    <t>909,11</t>
  </si>
  <si>
    <t>354,05</t>
  </si>
  <si>
    <t>1.317,20</t>
  </si>
  <si>
    <t>698,34</t>
  </si>
  <si>
    <t>1.552,60</t>
  </si>
  <si>
    <t>1.124,13</t>
  </si>
  <si>
    <t>1.881,89</t>
  </si>
  <si>
    <t>1.415,60</t>
  </si>
  <si>
    <t>Kab. Tojo Una-Una</t>
  </si>
  <si>
    <t>Kab. Toli-Toli</t>
  </si>
  <si>
    <t>XXVI</t>
  </si>
  <si>
    <t>Prov. Sulawesi Selatan</t>
  </si>
  <si>
    <t>2.325,32</t>
  </si>
  <si>
    <t>2.378,82</t>
  </si>
  <si>
    <t>134,07</t>
  </si>
  <si>
    <t>125,66</t>
  </si>
  <si>
    <t>272,97</t>
  </si>
  <si>
    <t>209,72</t>
  </si>
  <si>
    <t>504,49</t>
  </si>
  <si>
    <t>696,81</t>
  </si>
  <si>
    <t>570,15</t>
  </si>
  <si>
    <t>814,58</t>
  </si>
  <si>
    <t>763,60</t>
  </si>
  <si>
    <t>1.174,34</t>
  </si>
  <si>
    <t>995,95</t>
  </si>
  <si>
    <t>Kab. Bulu Kumba</t>
  </si>
  <si>
    <t>Kab. Pangkep</t>
  </si>
  <si>
    <t>1.271.88</t>
  </si>
  <si>
    <t>Kab. Sidrap</t>
  </si>
  <si>
    <t>1.113,54</t>
  </si>
  <si>
    <t>1.143,40</t>
  </si>
  <si>
    <t>69,67</t>
  </si>
  <si>
    <t>30,00</t>
  </si>
  <si>
    <t>141,96</t>
  </si>
  <si>
    <t>76,80</t>
  </si>
  <si>
    <t>150,43</t>
  </si>
  <si>
    <t>339,16</t>
  </si>
  <si>
    <t>255,64</t>
  </si>
  <si>
    <t>388,27</t>
  </si>
  <si>
    <t>349,99</t>
  </si>
  <si>
    <t>478,97</t>
  </si>
  <si>
    <t>417,97</t>
  </si>
  <si>
    <t>Kab. Tanatoraja</t>
  </si>
  <si>
    <t>994,84</t>
  </si>
  <si>
    <t>1.066,89</t>
  </si>
  <si>
    <t>72,92</t>
  </si>
  <si>
    <t>26,82</t>
  </si>
  <si>
    <t>121,90</t>
  </si>
  <si>
    <t>73,86</t>
  </si>
  <si>
    <t>201,20</t>
  </si>
  <si>
    <t>130,98</t>
  </si>
  <si>
    <t>263,55</t>
  </si>
  <si>
    <t>204,69</t>
  </si>
  <si>
    <t>333,79</t>
  </si>
  <si>
    <t>283,66</t>
  </si>
  <si>
    <t>477,44</t>
  </si>
  <si>
    <t>397,98</t>
  </si>
  <si>
    <t>Kota Pare-Pare</t>
  </si>
  <si>
    <t>XXVII</t>
  </si>
  <si>
    <t>Prov. Sulawesi Tenggara</t>
  </si>
  <si>
    <t>1.506,70</t>
  </si>
  <si>
    <t>1.669,70</t>
  </si>
  <si>
    <t>149,47</t>
  </si>
  <si>
    <t>23,27</t>
  </si>
  <si>
    <t>267,23</t>
  </si>
  <si>
    <t>61,63</t>
  </si>
  <si>
    <t>320,15</t>
  </si>
  <si>
    <t>121,14</t>
  </si>
  <si>
    <t>581,13</t>
  </si>
  <si>
    <t>230,04</t>
  </si>
  <si>
    <t>622,81</t>
  </si>
  <si>
    <t>309,71</t>
  </si>
  <si>
    <t>704,35</t>
  </si>
  <si>
    <t>486,45</t>
  </si>
  <si>
    <t>1.287,01</t>
  </si>
  <si>
    <t>1.260,79</t>
  </si>
  <si>
    <t>81,09</t>
  </si>
  <si>
    <t>27,37</t>
  </si>
  <si>
    <t>92,58</t>
  </si>
  <si>
    <t>55,25</t>
  </si>
  <si>
    <t>196,07</t>
  </si>
  <si>
    <t>107,11</t>
  </si>
  <si>
    <t>193,63</t>
  </si>
  <si>
    <t>369,34</t>
  </si>
  <si>
    <t>303,69</t>
  </si>
  <si>
    <t>517,32</t>
  </si>
  <si>
    <t>422,40</t>
  </si>
  <si>
    <t>Kota Bau-Bau</t>
  </si>
  <si>
    <t>564,14</t>
  </si>
  <si>
    <t>625,58</t>
  </si>
  <si>
    <t>47,20</t>
  </si>
  <si>
    <t>10,14</t>
  </si>
  <si>
    <t>73,58</t>
  </si>
  <si>
    <t>20,99</t>
  </si>
  <si>
    <t>122,42</t>
  </si>
  <si>
    <t>33,42</t>
  </si>
  <si>
    <t>172,27</t>
  </si>
  <si>
    <t>80,37</t>
  </si>
  <si>
    <t>201,74</t>
  </si>
  <si>
    <t>118,91</t>
  </si>
  <si>
    <t>233,89</t>
  </si>
  <si>
    <t>156,30</t>
  </si>
  <si>
    <t>XXVIII</t>
  </si>
  <si>
    <t>Prov. Bali</t>
  </si>
  <si>
    <t>Kab. Karang Asem</t>
  </si>
  <si>
    <t>1.548,85</t>
  </si>
  <si>
    <t>1.566,79</t>
  </si>
  <si>
    <t>113,29</t>
  </si>
  <si>
    <t>32,66</t>
  </si>
  <si>
    <t>226,97</t>
  </si>
  <si>
    <t>127,82</t>
  </si>
  <si>
    <t>347,18</t>
  </si>
  <si>
    <t>222,94</t>
  </si>
  <si>
    <t>524,68</t>
  </si>
  <si>
    <t>361,46</t>
  </si>
  <si>
    <t>638,11</t>
  </si>
  <si>
    <t>508,35</t>
  </si>
  <si>
    <t>777,08</t>
  </si>
  <si>
    <t>651,85</t>
  </si>
  <si>
    <t>1.207,84</t>
  </si>
  <si>
    <t>1.391,01</t>
  </si>
  <si>
    <t>85,30</t>
  </si>
  <si>
    <t>29,59</t>
  </si>
  <si>
    <t>171,99</t>
  </si>
  <si>
    <t>123,03</t>
  </si>
  <si>
    <t>307,00</t>
  </si>
  <si>
    <t>222,07</t>
  </si>
  <si>
    <t>410,56</t>
  </si>
  <si>
    <t>321,32</t>
  </si>
  <si>
    <t>498,28</t>
  </si>
  <si>
    <t>407,81</t>
  </si>
  <si>
    <t>604,70</t>
  </si>
  <si>
    <t>547,16</t>
  </si>
  <si>
    <t>XXIX</t>
  </si>
  <si>
    <t>Prov. Nusa Tenggara Barat</t>
  </si>
  <si>
    <t>1.861,52</t>
  </si>
  <si>
    <t>1.903,26</t>
  </si>
  <si>
    <t>134,65</t>
  </si>
  <si>
    <t>42,21</t>
  </si>
  <si>
    <t>205,73</t>
  </si>
  <si>
    <t>101,82</t>
  </si>
  <si>
    <t>321,17</t>
  </si>
  <si>
    <t>176,82</t>
  </si>
  <si>
    <t>448,29</t>
  </si>
  <si>
    <t>305,52</t>
  </si>
  <si>
    <t>537,29</t>
  </si>
  <si>
    <t>432,83</t>
  </si>
  <si>
    <t>795,61</t>
  </si>
  <si>
    <t>713,39</t>
  </si>
  <si>
    <t>1.862,31</t>
  </si>
  <si>
    <t>1.836,57</t>
  </si>
  <si>
    <t>130,91</t>
  </si>
  <si>
    <t>40,84</t>
  </si>
  <si>
    <t>280,94</t>
  </si>
  <si>
    <t>140,61</t>
  </si>
  <si>
    <t>470,00</t>
  </si>
  <si>
    <t>218,07</t>
  </si>
  <si>
    <t>556,37</t>
  </si>
  <si>
    <t>375,34</t>
  </si>
  <si>
    <t>676,63</t>
  </si>
  <si>
    <t>474,57</t>
  </si>
  <si>
    <t>822,83</t>
  </si>
  <si>
    <t>621,71</t>
  </si>
  <si>
    <t>XXX</t>
  </si>
  <si>
    <t>Prov. Nusa Tenggara Timur</t>
  </si>
  <si>
    <t>5.340,26</t>
  </si>
  <si>
    <t>5.111,49</t>
  </si>
  <si>
    <t>302,26</t>
  </si>
  <si>
    <t>106,00</t>
  </si>
  <si>
    <t>696,68</t>
  </si>
  <si>
    <t>212,07</t>
  </si>
  <si>
    <t>1.054,63</t>
  </si>
  <si>
    <t>431,00</t>
  </si>
  <si>
    <t>1.561,59</t>
  </si>
  <si>
    <t>776,61</t>
  </si>
  <si>
    <t>1.773,17</t>
  </si>
  <si>
    <t>1.077,63</t>
  </si>
  <si>
    <t>1.964,03</t>
  </si>
  <si>
    <t>1.407,97</t>
  </si>
  <si>
    <t>718,50</t>
  </si>
  <si>
    <t>727,00</t>
  </si>
  <si>
    <t>53,26</t>
  </si>
  <si>
    <t>15,90</t>
  </si>
  <si>
    <t>111,40</t>
  </si>
  <si>
    <t>33,12</t>
  </si>
  <si>
    <t>160,27</t>
  </si>
  <si>
    <t>61,01</t>
  </si>
  <si>
    <t>224,96</t>
  </si>
  <si>
    <t>101,95</t>
  </si>
  <si>
    <t>239,80</t>
  </si>
  <si>
    <t>144,86</t>
  </si>
  <si>
    <t>276,90</t>
  </si>
  <si>
    <t>192,27</t>
  </si>
  <si>
    <t>763,45</t>
  </si>
  <si>
    <t>785,74</t>
  </si>
  <si>
    <t>46,43</t>
  </si>
  <si>
    <t>16,69</t>
  </si>
  <si>
    <t>41,10</t>
  </si>
  <si>
    <t>177,67</t>
  </si>
  <si>
    <t>72,53</t>
  </si>
  <si>
    <t>252,07</t>
  </si>
  <si>
    <t>140,22</t>
  </si>
  <si>
    <t>296,94</t>
  </si>
  <si>
    <t>192,11</t>
  </si>
  <si>
    <t>388,50</t>
  </si>
  <si>
    <t>296,02</t>
  </si>
  <si>
    <t>1.086,91</t>
  </si>
  <si>
    <t>1.126,42</t>
  </si>
  <si>
    <t>64,82</t>
  </si>
  <si>
    <t>22,31</t>
  </si>
  <si>
    <t>97,32</t>
  </si>
  <si>
    <t>44,79</t>
  </si>
  <si>
    <t>171,96</t>
  </si>
  <si>
    <t>77,66</t>
  </si>
  <si>
    <t>254,92</t>
  </si>
  <si>
    <t>131,92</t>
  </si>
  <si>
    <t>289,67</t>
  </si>
  <si>
    <t>181,96</t>
  </si>
  <si>
    <t>292,52</t>
  </si>
  <si>
    <t>XXXI</t>
  </si>
  <si>
    <t>Prov. Maluku</t>
  </si>
  <si>
    <t>3.018,49</t>
  </si>
  <si>
    <t>2.980,57</t>
  </si>
  <si>
    <t>180,79</t>
  </si>
  <si>
    <t>61,15</t>
  </si>
  <si>
    <t>326,10</t>
  </si>
  <si>
    <t>175,79</t>
  </si>
  <si>
    <t>485,70</t>
  </si>
  <si>
    <t>355,92</t>
  </si>
  <si>
    <t>705,26</t>
  </si>
  <si>
    <t>555,18</t>
  </si>
  <si>
    <t>1.009,23</t>
  </si>
  <si>
    <t>764,38</t>
  </si>
  <si>
    <t>1.202,44</t>
  </si>
  <si>
    <t>1.067,16</t>
  </si>
  <si>
    <t>808,98</t>
  </si>
  <si>
    <t>807,79</t>
  </si>
  <si>
    <t>54,37</t>
  </si>
  <si>
    <t>18,74</t>
  </si>
  <si>
    <t>76,04</t>
  </si>
  <si>
    <t>43,39</t>
  </si>
  <si>
    <t>104,81</t>
  </si>
  <si>
    <t>83,28</t>
  </si>
  <si>
    <t>164,00</t>
  </si>
  <si>
    <t>127,44</t>
  </si>
  <si>
    <t>225,59</t>
  </si>
  <si>
    <t>165,68</t>
  </si>
  <si>
    <t>303,53</t>
  </si>
  <si>
    <t>222,46</t>
  </si>
  <si>
    <t>672,27</t>
  </si>
  <si>
    <t>694,13</t>
  </si>
  <si>
    <t>41,69</t>
  </si>
  <si>
    <t>18,40</t>
  </si>
  <si>
    <t>75,57</t>
  </si>
  <si>
    <t>49,23</t>
  </si>
  <si>
    <t>119,96</t>
  </si>
  <si>
    <t>98,34</t>
  </si>
  <si>
    <t>191,98</t>
  </si>
  <si>
    <t>155,18</t>
  </si>
  <si>
    <t>238,06</t>
  </si>
  <si>
    <t>199,78</t>
  </si>
  <si>
    <t>279,95</t>
  </si>
  <si>
    <t>255,53</t>
  </si>
  <si>
    <t>Kab. Kep. Aru</t>
  </si>
  <si>
    <t>1.029,24</t>
  </si>
  <si>
    <t>1.004,73</t>
  </si>
  <si>
    <t>16,85</t>
  </si>
  <si>
    <t>83,09</t>
  </si>
  <si>
    <t>35,84</t>
  </si>
  <si>
    <t>156,52</t>
  </si>
  <si>
    <t>198,60</t>
  </si>
  <si>
    <t>128,49</t>
  </si>
  <si>
    <t>274,02</t>
  </si>
  <si>
    <t>186,79</t>
  </si>
  <si>
    <t>304,69</t>
  </si>
  <si>
    <t>248,79</t>
  </si>
  <si>
    <t>Kab. Maluku Tenggara Barat (Kab. Kep. Tanimbar)</t>
  </si>
  <si>
    <t>955,39</t>
  </si>
  <si>
    <t>988,12</t>
  </si>
  <si>
    <t>72,55</t>
  </si>
  <si>
    <t>22,58</t>
  </si>
  <si>
    <t>109,16</t>
  </si>
  <si>
    <t>46,94</t>
  </si>
  <si>
    <t>154,02</t>
  </si>
  <si>
    <t>76,23</t>
  </si>
  <si>
    <t>207,58</t>
  </si>
  <si>
    <t>123,64</t>
  </si>
  <si>
    <t>260,35</t>
  </si>
  <si>
    <t>168,65</t>
  </si>
  <si>
    <t>356,12</t>
  </si>
  <si>
    <t>223,29</t>
  </si>
  <si>
    <t>XXXII</t>
  </si>
  <si>
    <t>Prov. Maluku Utara</t>
  </si>
  <si>
    <t>4.177,93</t>
  </si>
  <si>
    <t>4.242,67</t>
  </si>
  <si>
    <t>248,50</t>
  </si>
  <si>
    <t>38,29</t>
  </si>
  <si>
    <t>299,68</t>
  </si>
  <si>
    <t>111,67</t>
  </si>
  <si>
    <t>505,51</t>
  </si>
  <si>
    <t>345,08</t>
  </si>
  <si>
    <t>841,45</t>
  </si>
  <si>
    <t>672,00</t>
  </si>
  <si>
    <t>983,02</t>
  </si>
  <si>
    <t>855,99</t>
  </si>
  <si>
    <t>1.318,21</t>
  </si>
  <si>
    <t>1.199,38</t>
  </si>
  <si>
    <t>1.081,15</t>
  </si>
  <si>
    <t>1.223,10</t>
  </si>
  <si>
    <t>59,34</t>
  </si>
  <si>
    <t>11,48</t>
  </si>
  <si>
    <t>111,98</t>
  </si>
  <si>
    <t>30,14</t>
  </si>
  <si>
    <t>176,51</t>
  </si>
  <si>
    <t>77,33</t>
  </si>
  <si>
    <t>306,02</t>
  </si>
  <si>
    <t>180,23</t>
  </si>
  <si>
    <t>334,46</t>
  </si>
  <si>
    <t>222,63</t>
  </si>
  <si>
    <t>436,14</t>
  </si>
  <si>
    <t>290,59</t>
  </si>
  <si>
    <t>Kab. Kepl. Sula</t>
  </si>
  <si>
    <t>859,07</t>
  </si>
  <si>
    <t>889,07</t>
  </si>
  <si>
    <t>64,63</t>
  </si>
  <si>
    <t>13,93</t>
  </si>
  <si>
    <t>94,10</t>
  </si>
  <si>
    <t>42,97</t>
  </si>
  <si>
    <t>124,10</t>
  </si>
  <si>
    <t>81,19</t>
  </si>
  <si>
    <t>173,36</t>
  </si>
  <si>
    <t>142,54</t>
  </si>
  <si>
    <t>206,08</t>
  </si>
  <si>
    <t>187,02</t>
  </si>
  <si>
    <t>252,81</t>
  </si>
  <si>
    <t>246,17</t>
  </si>
  <si>
    <t>XXXIII</t>
  </si>
  <si>
    <t>Prov. Papua</t>
  </si>
  <si>
    <t>XXXIV</t>
  </si>
  <si>
    <t>Prov. Papua Barat</t>
  </si>
  <si>
    <t>4.910,62</t>
  </si>
  <si>
    <t>5.505,62</t>
  </si>
  <si>
    <t>0,00</t>
  </si>
  <si>
    <t>355,59</t>
  </si>
  <si>
    <t>45,16</t>
  </si>
  <si>
    <t>499,35</t>
  </si>
  <si>
    <t>168,26</t>
  </si>
  <si>
    <t>571,11</t>
  </si>
  <si>
    <t>296,75</t>
  </si>
  <si>
    <t>1.222,77</t>
  </si>
  <si>
    <t>418,03</t>
  </si>
  <si>
    <t>1.461,93</t>
  </si>
  <si>
    <t>1.166,60</t>
  </si>
  <si>
    <t>Kab. Fak-Fak</t>
  </si>
  <si>
    <t>1.397,81</t>
  </si>
  <si>
    <t>1.497,07</t>
  </si>
  <si>
    <t>85,57</t>
  </si>
  <si>
    <t>20,71</t>
  </si>
  <si>
    <t>43,43</t>
  </si>
  <si>
    <t>191,25</t>
  </si>
  <si>
    <t>65,19</t>
  </si>
  <si>
    <t>276,43</t>
  </si>
  <si>
    <t>185,45</t>
  </si>
  <si>
    <t>348,79</t>
  </si>
  <si>
    <t>258,40</t>
  </si>
  <si>
    <t>374,46</t>
  </si>
  <si>
    <t>347,90</t>
  </si>
  <si>
    <t>XXXV</t>
  </si>
  <si>
    <t>Prov. Papua Selatan</t>
  </si>
  <si>
    <t>1.603,36</t>
  </si>
  <si>
    <t>1.618,36</t>
  </si>
  <si>
    <t>112,83</t>
  </si>
  <si>
    <t>172,65</t>
  </si>
  <si>
    <t>304,32</t>
  </si>
  <si>
    <t>1,76</t>
  </si>
  <si>
    <t>540,96</t>
  </si>
  <si>
    <t>31,52</t>
  </si>
  <si>
    <t>544,64</t>
  </si>
  <si>
    <t>60,98</t>
  </si>
  <si>
    <t>1.291,90</t>
  </si>
  <si>
    <t>1.369,58</t>
  </si>
  <si>
    <t>176,73</t>
  </si>
  <si>
    <t>11,21</t>
  </si>
  <si>
    <t>220,84</t>
  </si>
  <si>
    <t>26,51</t>
  </si>
  <si>
    <t>256,16</t>
  </si>
  <si>
    <t>66,74</t>
  </si>
  <si>
    <t>320,93</t>
  </si>
  <si>
    <t>144,25</t>
  </si>
  <si>
    <t>488,15</t>
  </si>
  <si>
    <t>200,58</t>
  </si>
  <si>
    <t>544,84</t>
  </si>
  <si>
    <t>311,84</t>
  </si>
  <si>
    <t>2.264,78</t>
  </si>
  <si>
    <t>2.225,59</t>
  </si>
  <si>
    <t>160,11</t>
  </si>
  <si>
    <t>31,82</t>
  </si>
  <si>
    <t>240,34</t>
  </si>
  <si>
    <t>71,09</t>
  </si>
  <si>
    <t>333,61</t>
  </si>
  <si>
    <t>132,19</t>
  </si>
  <si>
    <t>444,94</t>
  </si>
  <si>
    <t>242,50</t>
  </si>
  <si>
    <t>683,04</t>
  </si>
  <si>
    <t>412,88</t>
  </si>
  <si>
    <t>782,49</t>
  </si>
  <si>
    <t>544,32</t>
  </si>
  <si>
    <t>XXXVI</t>
  </si>
  <si>
    <t>Prov. Papua Tengah</t>
  </si>
  <si>
    <t>980,02</t>
  </si>
  <si>
    <t>935,14</t>
  </si>
  <si>
    <t>83,95</t>
  </si>
  <si>
    <t>11,36</t>
  </si>
  <si>
    <t>104,80</t>
  </si>
  <si>
    <t>33,29</t>
  </si>
  <si>
    <t>134,15</t>
  </si>
  <si>
    <t>68,91</t>
  </si>
  <si>
    <t>209,99</t>
  </si>
  <si>
    <t>137,74</t>
  </si>
  <si>
    <t>315,58</t>
  </si>
  <si>
    <t>223,13</t>
  </si>
  <si>
    <t>356,79</t>
  </si>
  <si>
    <t>238,95</t>
  </si>
  <si>
    <t>1.293,48</t>
  </si>
  <si>
    <t>1.298,05</t>
  </si>
  <si>
    <t>81,49</t>
  </si>
  <si>
    <t>10,88</t>
  </si>
  <si>
    <t>105,27</t>
  </si>
  <si>
    <t>29,33</t>
  </si>
  <si>
    <t>144,93</t>
  </si>
  <si>
    <t>65,80</t>
  </si>
  <si>
    <t>261,72</t>
  </si>
  <si>
    <t>165,31</t>
  </si>
  <si>
    <t>439,98</t>
  </si>
  <si>
    <t>290,75</t>
  </si>
  <si>
    <t>487,78</t>
  </si>
  <si>
    <t>420,76</t>
  </si>
  <si>
    <t>XXXVII</t>
  </si>
  <si>
    <t>Prov. Papua Pegunungan</t>
  </si>
  <si>
    <t>1.944,41</t>
  </si>
  <si>
    <t>1.600,23</t>
  </si>
  <si>
    <t>1.792,19</t>
  </si>
  <si>
    <t>93,67</t>
  </si>
  <si>
    <t>17,79</t>
  </si>
  <si>
    <t>102,94</t>
  </si>
  <si>
    <t>55,94</t>
  </si>
  <si>
    <t>152,43</t>
  </si>
  <si>
    <t>172,71</t>
  </si>
  <si>
    <t>345,61</t>
  </si>
  <si>
    <t>254,11</t>
  </si>
  <si>
    <t>432,04</t>
  </si>
  <si>
    <t>334,48</t>
  </si>
  <si>
    <t>335,95</t>
  </si>
  <si>
    <t>213,88</t>
  </si>
  <si>
    <t>478,28</t>
  </si>
  <si>
    <t>302,73</t>
  </si>
  <si>
    <t>710,78</t>
  </si>
  <si>
    <t>434,44</t>
  </si>
  <si>
    <t>111,82</t>
  </si>
  <si>
    <t>42,36</t>
  </si>
  <si>
    <t>182,54</t>
  </si>
  <si>
    <t>66,93</t>
  </si>
  <si>
    <t>283,49</t>
  </si>
  <si>
    <t>161,51</t>
  </si>
  <si>
    <t>330,31</t>
  </si>
  <si>
    <t>230,22</t>
  </si>
  <si>
    <t>XXXVIII</t>
  </si>
  <si>
    <t>Prov. Papua Barat Daya</t>
  </si>
  <si>
    <t>Kab. Kep. Raja Ampat</t>
  </si>
  <si>
    <t>98,01</t>
  </si>
  <si>
    <t>191,47</t>
  </si>
  <si>
    <t>325,57</t>
  </si>
  <si>
    <t>371,30</t>
  </si>
  <si>
    <t>453,00</t>
  </si>
  <si>
    <t>425,59</t>
  </si>
  <si>
    <t>510,34</t>
  </si>
  <si>
    <t>519,01</t>
  </si>
  <si>
    <t>329,08</t>
  </si>
  <si>
    <t>215,12</t>
  </si>
  <si>
    <t>443,11</t>
  </si>
  <si>
    <t>324,08</t>
  </si>
  <si>
    <t>584,96</t>
  </si>
  <si>
    <t>427,32</t>
  </si>
  <si>
    <t>257,56</t>
  </si>
  <si>
    <t>166,69</t>
  </si>
  <si>
    <t>399,67</t>
  </si>
  <si>
    <t>224,65</t>
  </si>
  <si>
    <t>432,73</t>
  </si>
  <si>
    <t>307,40</t>
  </si>
  <si>
    <t>User BUD : 197306261998032006
User BUD : SIPDRI2024</t>
  </si>
  <si>
    <t>Dimas Tri Laksono +62 821-2781-6869</t>
  </si>
  <si>
    <t>Posting Jurnal</t>
  </si>
  <si>
    <t>tidak dapat mengapprove dokumen sumber SP2D nomor 35.74/04.0/000779/LS/7.01.2.13.0.00.02.0000/PR/11/2024 dikarenakn tidak muncul pada pisting jurnal</t>
  </si>
  <si>
    <t>dapat memunculkan dokumen tersebut agar dapat diposting jurnal</t>
  </si>
  <si>
    <t>https://drive.google.com/file/d/1xdLwWVTZ9QqubjBAiCeKtXGqaF9T27XV/view?usp=sharing</t>
  </si>
  <si>
    <t>User PA
NIP: 96512201986021007
Password: Disn@ker5</t>
  </si>
  <si>
    <t>Yoyo
082247971108</t>
  </si>
  <si>
    <t>Jurnal Pembentuk untuk transaksi pengembalian LS
51.03/07.0/000006/LS/3.31.2.07.0.00.05.0000/PPR2/12/2024
51.03/07.0/000005/LS/3.31.2.07.0.00.05.0000/PPR2/12/2024
51.03/07.0/000004/LS/3.31.2.07.0.00.05.0000/PPR2/12/2024
51.03/07.0/000002/LS/3.31.2.07.0.00.05.0000/P4/8/2024
51.03/07.0/000003/LS/3.31.2.07.0.00.05.0000/P4/8/2024</t>
  </si>
  <si>
    <t>Dokumen bisa diposting</t>
  </si>
  <si>
    <t>https://prnt.sc/osWPEWpZ4Smr</t>
  </si>
  <si>
    <t>User BUD
NIP: 197102251998031004 
Password: bppkad2024</t>
  </si>
  <si>
    <t>Denyu
085856588626</t>
  </si>
  <si>
    <t>Jurnal Pembentuk untuk transaksi Pengembalian Belanja LS terlampir</t>
  </si>
  <si>
    <r>
      <rPr>
        <u/>
        <sz val="10"/>
        <color rgb="FF1155CC"/>
        <rFont val="Arial"/>
      </rPr>
      <t xml:space="preserve">https://i.imgur.com/qaeprZs.png
</t>
    </r>
    <r>
      <rPr>
        <sz val="10"/>
        <color rgb="FF000000"/>
        <rFont val="Arial"/>
      </rPr>
      <t>Daftar Pengembalian Belanja
Rembang Kab - Gagal posting CP.xlsx</t>
    </r>
  </si>
  <si>
    <t>User :  198010122009011002
Password : @Sumedang123</t>
  </si>
  <si>
    <t>62 812-1446-820
jajang</t>
  </si>
  <si>
    <t xml:space="preserve">TBP nomor 32.11/06.0/000069/UP/5.02.0.00.0.00.05.0000/M/1/2025 jurnal nya tidak terbentuk, kode rekening 5.1.02.02.01.0081 Belanja Honorarium Pengadaan Barang/Jasa </t>
  </si>
  <si>
    <t>jurnal terbentuk</t>
  </si>
  <si>
    <t>https://prnt.sc/06JOwIVcNm6W</t>
  </si>
  <si>
    <t>Puskesmas Klego 2</t>
  </si>
  <si>
    <t>BUD : 196606081993031007
Pass : BKDBisa2024*</t>
  </si>
  <si>
    <t xml:space="preserve">Posting Jurnal </t>
  </si>
  <si>
    <r>
      <rPr>
        <sz val="10"/>
        <color theme="1"/>
        <rFont val="Arial"/>
      </rPr>
      <t>Mohon pengahpusan jurnal no : 33.09/09.0/000002/JU/JURNAL-UMUM/1.02.0.0.000.0.00.01.0015
dikarenakan salah tanggal 31 Januari 2025 (</t>
    </r>
    <r>
      <rPr>
        <b/>
        <sz val="10"/>
        <color theme="1"/>
        <rFont val="Arial"/>
      </rPr>
      <t>aklap 2024)</t>
    </r>
  </si>
  <si>
    <t>BUD:19670921 199311 1 001 
pw: Semarangkab2</t>
  </si>
  <si>
    <t>Jurnal tidak terbentuk, dan tidak bisa di posting
NO Dokumen
33.22/06.0/000253/UP/1.01.2.19.2.22.01.0000/P1/1/2025
33.22/06.0/000292/UP/1.01.2.19.2.22.01.0000/P1/1/2025</t>
  </si>
  <si>
    <t>Jurnal Terbentuk,dan bisa posting</t>
  </si>
  <si>
    <t>https://prnt.sc/EpJvmIaCBvMB</t>
  </si>
  <si>
    <t xml:space="preserve">BUD:197011171991031005
Pass : Gunung@123
</t>
  </si>
  <si>
    <t>Lito
+62 823-2358-6886</t>
  </si>
  <si>
    <t xml:space="preserve">Jurnal tidak terbentuk, dan tidak bisa di posting
NO Dokumen
34.03/06.0/000057/UP/3.27.0.00.0.00.01.0000/M/2/2025
34.03/06.0/000058/UP/3.27.0.00.0.00.01.0000/M/2/2025
</t>
  </si>
  <si>
    <t>https://prnt.sc/au_AokNwxThM</t>
  </si>
  <si>
    <t>User BUD : 19680418 199303 1 004 ( BUD_grobogankab )</t>
  </si>
  <si>
    <t>Aditya +62 898-6643-297</t>
  </si>
  <si>
    <t>Tidak dapat mencetak konsolidasi januari 2025 dikarenkan loading lama</t>
  </si>
  <si>
    <t>dapat mencetak konsolidasi 2025</t>
  </si>
  <si>
    <t>https://drive.google.com/file/d/1ijdxwkRQnYpbEbch3RJLzjpOIfSQXusN/view?usp=sharing</t>
  </si>
  <si>
    <t xml:space="preserve">Laporan Keuangan
-Neraca
-LRA
-LO
-LPE
-LAK
</t>
  </si>
  <si>
    <t xml:space="preserve">Pada saat melakukan input saldo awal di Database "SKPD" Tidak muncul pada menu import
</t>
  </si>
  <si>
    <t>https://prnt.sc/Yl6q8yA1bKxE</t>
  </si>
  <si>
    <t>Input transaksi non anggaran</t>
  </si>
  <si>
    <t xml:space="preserve">Dinas Pendidikan &gt; kode rekening tidak muncul &gt; Khusus BOS
</t>
  </si>
  <si>
    <t>Akun BUD
 Nama : Dra. Tina Hastani, MM
 NIP : 197004291996032006
 Password : Slemankab02!</t>
  </si>
  <si>
    <t>LRA Pendapatan</t>
  </si>
  <si>
    <t>"Kami mengalami kendala pada tanggal 13 Februari, pada Angka Pendapatan tidak mengalir ke SIPD akuntansi sehingga pada saat cetak LRA pendapatan jadi minus
 Pada DPA sudah benar terdapat nilai RAK sebesar Rp346.560.000,00 tetapi ketika di Posting jurnal pendapatan nilainya 0. Di akuntansi beda nomor rekening
 SIPD PENATAHUSAHAAN : 4.2.01.09.02.0043
 SIPD AKLAP : 4.2.01.09.02.0023
 Berikut rinciannya
 Tahapan : Penetapan APBD Pergeseran
 Jadwal : Penetapan Revisi II Penjabaran APBD 2025
 Dinas : BADAN KEUANGAN DAN ASET DAERAH
 Rekening di SIPD PENATAUSAHAAN
 Kode : 4.2.01.09.02.0043
 Nama  : DAK Non Fisik-Dana Ketahanan Pangan Dan Pertanian-Pertanian
 Nilai  : Rp346.560.000,00"</t>
  </si>
  <si>
    <t xml:space="preserve">Angka Pendapatan dengan rekening tersebut dapat mengalir ke AKLAP
</t>
  </si>
  <si>
    <r>
      <rPr>
        <u/>
        <sz val="10"/>
        <color rgb="FF1155CC"/>
        <rFont val="Arial"/>
      </rPr>
      <t>https://prnt.sc/Aew9MWq6W-Cx</t>
    </r>
    <r>
      <rPr>
        <sz val="10"/>
        <color rgb="FF000000"/>
        <rFont val="Arial"/>
      </rPr>
      <t xml:space="preserve"> </t>
    </r>
    <r>
      <rPr>
        <u/>
        <sz val="10"/>
        <color rgb="FF1155CC"/>
        <rFont val="Arial"/>
      </rPr>
      <t>https://prnt.sc/WXo0RnvopNBD</t>
    </r>
  </si>
  <si>
    <t>BUD
197007101992011001
BPKADcimahi1!</t>
  </si>
  <si>
    <t>Fitra +62 818-0930-3076</t>
  </si>
  <si>
    <t>posting jurnal</t>
  </si>
  <si>
    <t>nilai ketika akan diposting tidak sinkron</t>
  </si>
  <si>
    <t xml:space="preserve">Nilai sinkron </t>
  </si>
  <si>
    <t xml:space="preserve">WhatsApp Image 2025-02-21 at 11.42.17.jpeg
Screenshot 2025-02-21 151212.png </t>
  </si>
  <si>
    <t>Bagian Umum</t>
  </si>
  <si>
    <t>Nilai tidak sama ketika di klik lihat
No Dokumen Sumber 
33.10/06.0/000743/UP/4.01.0.00.0.00.01.0000/P1/3/2024
33.10/06.0/000748/UP/4.01.0.00.0.00.01.0000/P1/3/2024
33.10/06.0/000751/UP/4.01.0.00.0.00.01.0000/P1/3/2024</t>
  </si>
  <si>
    <r>
      <rPr>
        <u/>
        <sz val="10"/>
        <color rgb="FF1155CC"/>
        <rFont val="Arial"/>
      </rPr>
      <t>https://prnt.sc/B1-8kvNx24tz
https://prnt.sc/YnZIocfGkDJq</t>
    </r>
    <r>
      <rPr>
        <sz val="10"/>
        <color rgb="FF000000"/>
        <rFont val="Arial"/>
      </rPr>
      <t xml:space="preserve"> </t>
    </r>
  </si>
  <si>
    <t>Nilai tidak sama ketika di klik lihat
No Dokumen Sumber :
33.10/04.0/000057/LS/2.18.0.00.0.00.01.0000/PPR1/12/2024</t>
  </si>
  <si>
    <t>https://prnt.sc/56xwB6J4n751</t>
  </si>
  <si>
    <t>UPTD Pengelolaan pendapatan Daerah Cilegon</t>
  </si>
  <si>
    <t>user: 19670928 199303 2 009
password: B@nt3np120v</t>
  </si>
  <si>
    <t>Heriyanto +62 877-7135-4550</t>
  </si>
  <si>
    <t>Posting jurnal</t>
  </si>
  <si>
    <t>tidak dapat memposting jurnal, muncul notifikasi "Gagal posting jurnal", nomor dokumen 36.00/06.0/000071/UP/5.02.0.00.0.00.03.0000/M/2/2025</t>
  </si>
  <si>
    <t>Dapat memposting jurnal</t>
  </si>
  <si>
    <t>https://drive.google.com/file/d/1xWztQG8XahEmNGIpaJXc3OiAnCk838Sc/view?usp=sharing</t>
  </si>
  <si>
    <t>User Fungsi Akuntansi SKPKD
NIP: 19920115 202321 1 025
Password: Aklap123!</t>
  </si>
  <si>
    <t>Jeje
081323835068</t>
  </si>
  <si>
    <t>Laporan Keuangan LPE</t>
  </si>
  <si>
    <t>Gagal input saldo awal uraian Ekuitas Awal. Muncul notifikasi "Kesalahan Gagal input saldo awal (002)" saat simpan saldo awal 2025</t>
  </si>
  <si>
    <t>Dapat menginput saldo awal 2025</t>
  </si>
  <si>
    <t>https://i.imgur.com/ptWMOVD.png</t>
  </si>
  <si>
    <t>Dinas, Komunikasi dan Persandian</t>
  </si>
  <si>
    <t>PA : 197510281994121002
PW : Bangl1kab@</t>
  </si>
  <si>
    <t xml:space="preserve">Jurnal </t>
  </si>
  <si>
    <t>Nilai pada Jurnal tidak sama ketika di klik 
No Dokumen Sumber
51.06/06.0/000047/UP/2.16.2.21.2.20.03.0000/PR/10/2024</t>
  </si>
  <si>
    <t>https://prnt.sc/LA_GMkgW1wJt</t>
  </si>
  <si>
    <t>PA : 197002121997031007
PW : Bangl1kab@</t>
  </si>
  <si>
    <t>Nilai pada jurnal tidak sama ketika di klik 
No Dokumen sumber :
51.06/04.0/000598/LS/1.01.2.19.0.00.03.0000/PR/12/2024</t>
  </si>
  <si>
    <t>https://prnt.sc/wCmr8GPq24CT</t>
  </si>
  <si>
    <t>PA : 198111102008031001
PW : Bangl1kab@</t>
  </si>
  <si>
    <t>Nilai pada jurnal tidak sama ketika di klik 
No Dokumen sumber :
51.06/06.0/000014/UP/5.01.0.00.0.00.01.0000/P1/6/2024</t>
  </si>
  <si>
    <t>https://prnt.sc/nl_ymYcNe2FT</t>
  </si>
  <si>
    <t>Selisih angka pada neraca di akun BUD dan neraca di akun PA</t>
  </si>
  <si>
    <t>https://shorturl.at/1deBV</t>
  </si>
  <si>
    <t>Fatkul
+62 851-0135-0964</t>
  </si>
  <si>
    <t xml:space="preserve">Tidak terbentuk jurnal atas Belanja Modal Komputer Jaringan
Rp37.200.000,00
No SP2D : 
33.22/04.0/000039/LS/2.16.2.20.2.21.01.0000/P1/2/2025	</t>
  </si>
  <si>
    <t>Terbentuk jurnal atas Belanja Modal Komputer Jaringan</t>
  </si>
  <si>
    <t>https://prnt.sc/FFbcUpKYWVmW</t>
  </si>
  <si>
    <t>SKPKD: 197509062005022002                                     PW: Bantenprov123*</t>
  </si>
  <si>
    <t>Ela Najla 087871221666</t>
  </si>
  <si>
    <t xml:space="preserve">Tahun Anggaran 2024       Terjadi perbedaan Saldo Kolom 2023 SURPLUS / (DEFISIT)  di LPE sebesar Rp(224.947.785.781) dan LO sebesar (33.636.454.224)  </t>
  </si>
  <si>
    <t>Nilai Sinkron</t>
  </si>
  <si>
    <t>https://drive.google.com/drive/folders/1g1Pw_rr2JfS9C4jHTgNyLgw7jZBLB43V?usp=drive_link</t>
  </si>
  <si>
    <t>User : 198103242010011020
Password : Denpasar@1</t>
  </si>
  <si>
    <t>Teja
+62 812-3910-5418</t>
  </si>
  <si>
    <t>Salah satu STBP nomor 51.71/41.0/000923/STBP/5.02.0.00.0.00.01.0000/3/2025 nominal Rp 1.102.831.418 tanggal 13 Februari 2025 terbaca double dalam LRA. Sehingga nilai LRA lebih besar dari seharusnya</t>
  </si>
  <si>
    <t>Nilai pada LRA Balance</t>
  </si>
  <si>
    <r>
      <t xml:space="preserve">LRA
</t>
    </r>
    <r>
      <rPr>
        <u/>
        <sz val="10"/>
        <color rgb="FF1155CC"/>
        <rFont val="Arial"/>
      </rPr>
      <t>https://prnt.sc/dROWoLdDSPBT</t>
    </r>
    <r>
      <rPr>
        <sz val="10"/>
        <color rgb="FF000000"/>
        <rFont val="Arial"/>
        <scheme val="minor"/>
      </rPr>
      <t xml:space="preserve"> </t>
    </r>
  </si>
  <si>
    <t>User : 196910121989031003
PW : Karangasemkab.#@!0</t>
  </si>
  <si>
    <t>LUBKUNI
+62 852-3855-5222</t>
  </si>
  <si>
    <t>LPPD</t>
  </si>
  <si>
    <t>Tidak dapat mencetak Lampiran I Laporan Realisasi Anggaran pada LPPD
notifikasi Internal Server Error</t>
  </si>
  <si>
    <r>
      <t xml:space="preserve">LPPD LAMPIRAN I LRA 
</t>
    </r>
    <r>
      <rPr>
        <u/>
        <sz val="10"/>
        <color rgb="FF1155CC"/>
        <rFont val="Arial"/>
      </rPr>
      <t>https://prnt.sc/L2RO5feMEPJ6</t>
    </r>
    <r>
      <rPr>
        <sz val="10"/>
        <color rgb="FF000000"/>
        <rFont val="Arial"/>
        <scheme val="minor"/>
      </rPr>
      <t xml:space="preserve"> </t>
    </r>
  </si>
  <si>
    <t xml:space="preserve">KPA  Baru : 19760306 200212 1 007
Pass : Pengadaan@426
</t>
  </si>
  <si>
    <t>penandatangan sesuai KPA baru</t>
  </si>
  <si>
    <t>FA : 197003172007011005
password : @Sumedang123</t>
  </si>
  <si>
    <t>Saldo Awal LPE</t>
  </si>
  <si>
    <t xml:space="preserve">saat akan input saldo awal LPE selalu gagal </t>
  </si>
  <si>
    <t>bisa input saldo awal LPE</t>
  </si>
  <si>
    <t>https://prnt.sc/iQ0uxB7NN5H5</t>
  </si>
  <si>
    <t>https://prnt.sc/VjuKRtTr0JY9</t>
  </si>
  <si>
    <t>BUD : 196903151999012001
Pass : Sumedangmandala2*
FA : 198010122009011002 password : @Sumedang123</t>
  </si>
  <si>
    <t xml:space="preserve"> Pendaptan 4.2.01.09.02.0041 DAK Non Fisik-Dana Bantuan Pengembangan Program Perpustakaan Daerah tidak muncul pada LRA SKPD namun muncul pada LRA Konsolidasi
nomor jurnal : 32.11/11.0/000037/JUR-PEND/SSP/5.02.0.00.0.00.05.0000/04/2025
nomor stbp : 32.11/41.0/000237/STBP/5.02.0.00.0.00.05.0000/4/2025</t>
  </si>
  <si>
    <t>muncul pada lra skpd</t>
  </si>
  <si>
    <t>PPK SKPD
user: 19760523 200901 2 004
pass: Tangerang@96</t>
  </si>
  <si>
    <t>Tian +62812-9715-8275</t>
  </si>
  <si>
    <t>Neraca Saldo</t>
  </si>
  <si>
    <t>Ada beberapa kode rekening yg saldonya muncul di kolom debit dan kredit.</t>
  </si>
  <si>
    <t>tampilan sesuai seharusnya</t>
  </si>
  <si>
    <t>https://drive.google.com/drive/folders/1FZY-ZlbdWaFlemrhl1R79lCkreMqnlQV?usp=sharing</t>
  </si>
  <si>
    <t>Akun BUD: 19780918 199810 1 001
Password: BUDbpkad24!</t>
  </si>
  <si>
    <t>BUD/KBUD tidak bisa tarik data LRA Konsolidasi Januari 2025</t>
  </si>
  <si>
    <t>Data bisa di tarik</t>
  </si>
  <si>
    <t>https://prnt.sc/OODqn9zdooDL</t>
  </si>
  <si>
    <t>User:196808142007012026 paswrd:Bend_BPKADdonggala@2024 (User BPKAD)</t>
  </si>
  <si>
    <t>Pengeluaran-BKU-SKPD (Penatausahaan)</t>
  </si>
  <si>
    <t>Masih Terdapat saldo kas di Kas Tunai dan Kas di Kas Bank Bendahara Pengeluaran. Namun di Buku Kas Umum Saldonya sudah Nihil</t>
  </si>
  <si>
    <r>
      <rPr>
        <u/>
        <sz val="10"/>
        <color rgb="FF1155CC"/>
        <rFont val="Arial"/>
      </rPr>
      <t>https://prnt.sc/8AnGQ9frBrJ1</t>
    </r>
    <r>
      <rPr>
        <sz val="10"/>
        <color rgb="FF000000"/>
        <rFont val="Arial"/>
        <scheme val="minor"/>
      </rPr>
      <t xml:space="preserve">  </t>
    </r>
    <r>
      <rPr>
        <u/>
        <sz val="10"/>
        <color rgb="FF1155CC"/>
        <rFont val="Arial"/>
      </rPr>
      <t>https://prnt.sc/L1hstOT201P7</t>
    </r>
    <r>
      <rPr>
        <sz val="10"/>
        <color rgb="FF000000"/>
        <rFont val="Arial"/>
        <scheme val="minor"/>
      </rPr>
      <t xml:space="preserve"> </t>
    </r>
  </si>
  <si>
    <t>Semua Bendahara Pengeluaran Pembantu</t>
  </si>
  <si>
    <t>Laporan Keuangan-NERACA (AKLAP)</t>
  </si>
  <si>
    <t>Hampir semua akun bendahara pengeluaran pembantu jika di View laporan Neraca KPA (bagian, PKM dan Kelurahan) Saldonya Mines</t>
  </si>
  <si>
    <t>https://prnt.sc/hNuJo9SYAUVU</t>
  </si>
  <si>
    <t>User dan Pass PA. Badan Pengelolaan Keuangan dan Aset Daerah User : 19670611 199403 2 009 Pass : BUDdonggala@1297</t>
  </si>
  <si>
    <t>PENGATURAN-GENERATE SALDO AWAL-LAPORAN KEUANGAN-LPE</t>
  </si>
  <si>
    <t>Mengenai Saldo Awal. Pada LPE Untuk Ekuitas Awal Tahun 2023 Tidak Sesuai Dengan Saldo Pada SIPD Tahun 2023. Selisih Tersebut Terdapat Pada Dinas Pemuda dan olahraga - Dinas Perindustrian Perdagangan.</t>
  </si>
  <si>
    <t>https://prnt.sc/3I5D57C39mqC</t>
  </si>
  <si>
    <t>User : 197411241993111001
Pass : kuburayaBPKAD@1</t>
  </si>
  <si>
    <t>+62 896-9050-0035
~dorifaniswa</t>
  </si>
  <si>
    <t>AKLAP</t>
  </si>
  <si>
    <t>data jurnal kami pas penarikan SIKD menurut informasi dr tmn2 sikd...data jurnalnya kosong...Padahal kami sudah lakukan update jurnal per hari ini...data jurnal kosong hasil pengecekan di database konsolidasi</t>
  </si>
  <si>
    <t>Kab Kubu Raya Prov Kalbar 26 Mar 2025.pdf</t>
  </si>
  <si>
    <t>User : 196505021989021004
Password : BapakBUD2025@</t>
  </si>
  <si>
    <t>62 855-5115-1798
~FCAHRI RIZLA</t>
  </si>
  <si>
    <t xml:space="preserve">SALDO AWAL  </t>
  </si>
  <si>
    <t>Mengajukan update saldo awal pada laporan keuangan TA. 2024, Agar di update dari OTOMATIS menjadi MANUAL semua nya. pada seluruh laporan keuangan mulai Neraca hingga LAK.</t>
  </si>
  <si>
    <t>BUD : 19660515 199302 1 004
Pass : Bud@2025</t>
  </si>
  <si>
    <t>LRA Konsolidasi</t>
  </si>
  <si>
    <t>Selisih nilai Anggaran 2025 antara LRA Konsolidasi dengan Lampiran I APBD 2025 
5.1.02 - Belanja Barang dan Jasa 
LRA Konsolidasi : 404.561.116.681,00
Lampiran I APBD : 403.504.513.381,00
Selisih : 1.056.603.300,00</t>
  </si>
  <si>
    <t>Nilai pada LRA Konsolidasi sesuai dengan Lampiran I APBD</t>
  </si>
  <si>
    <r>
      <rPr>
        <sz val="10"/>
        <rFont val="Arial"/>
      </rPr>
      <t xml:space="preserve">LRA
</t>
    </r>
    <r>
      <rPr>
        <u/>
        <sz val="10"/>
        <color rgb="FF1155CC"/>
        <rFont val="Arial"/>
      </rPr>
      <t>https://prnt.sc/qk4c5xRXiDoq</t>
    </r>
    <r>
      <rPr>
        <sz val="10"/>
        <rFont val="Arial"/>
      </rPr>
      <t xml:space="preserve"> 
Lampiran I APBD
</t>
    </r>
    <r>
      <rPr>
        <u/>
        <sz val="10"/>
        <color rgb="FF1155CC"/>
        <rFont val="Arial"/>
      </rPr>
      <t>https://prnt.sc/Ut7jtGi_KYGI</t>
    </r>
    <r>
      <rPr>
        <sz val="10"/>
        <rFont val="Arial"/>
      </rPr>
      <t xml:space="preserve"> </t>
    </r>
  </si>
  <si>
    <t xml:space="preserve">lakukan postingan anggaran paling terkahir , lalu cek anggaran nya </t>
  </si>
  <si>
    <t xml:space="preserve">Badan Penanggulangan Bencana Daerah
</t>
  </si>
  <si>
    <t>Jurnal TBP</t>
  </si>
  <si>
    <t>Nominal TBP TU di penatausahaan (92.235.000 ) berbeda dengan Jurnal TBP (27.640.000 ) 
No TBP : 74.01/06.0/000003/TU/1.05.0.00.0.00.04.0000/M/9/2024 
No. Jurnal : 74.01/11.0/000002/JUR-BLJ/TBP/1.05.0.00.0.00.04.0000/01/2025</t>
  </si>
  <si>
    <r>
      <rPr>
        <sz val="10"/>
        <rFont val="Arial"/>
      </rPr>
      <t xml:space="preserve">Jurnal TBP: </t>
    </r>
    <r>
      <rPr>
        <u/>
        <sz val="10"/>
        <color rgb="FF1155CC"/>
        <rFont val="Arial"/>
      </rPr>
      <t>https://prnt.sc/zamb1q4oL09q</t>
    </r>
    <r>
      <rPr>
        <sz val="10"/>
        <rFont val="Arial"/>
      </rPr>
      <t xml:space="preserve"> 
TBP TU Penatausahaan: </t>
    </r>
    <r>
      <rPr>
        <u/>
        <sz val="10"/>
        <color rgb="FF1155CC"/>
        <rFont val="Arial"/>
      </rPr>
      <t>https://prnt.sc/iibW9YzhzqJI</t>
    </r>
    <r>
      <rPr>
        <sz val="10"/>
        <rFont val="Arial"/>
      </rPr>
      <t xml:space="preserve"> 
</t>
    </r>
  </si>
  <si>
    <t>ini di karnakan pemilihan metodenya ase, jadi hanya aset yg tampil</t>
  </si>
  <si>
    <t xml:space="preserve">BUD : 196507251993072001
Pasword : Kolakakab*1
Akun BP : 198403072012122007
Pasword: 21Komdigi@
</t>
  </si>
  <si>
    <t xml:space="preserve">LRA </t>
  </si>
  <si>
    <t>Nominal anggaran di LPJ (1.580.000) dan LRA (1.640.000 ) berbeda</t>
  </si>
  <si>
    <r>
      <rPr>
        <sz val="10"/>
        <rFont val="Arial"/>
      </rPr>
      <t xml:space="preserve">LPJ : </t>
    </r>
    <r>
      <rPr>
        <u/>
        <sz val="10"/>
        <color rgb="FF1155CC"/>
        <rFont val="Arial"/>
      </rPr>
      <t>https://prnt.sc/BuiyD--ZCH7M</t>
    </r>
    <r>
      <rPr>
        <sz val="10"/>
        <rFont val="Arial"/>
      </rPr>
      <t xml:space="preserve"> 
LRA </t>
    </r>
    <r>
      <rPr>
        <u/>
        <sz val="10"/>
        <color rgb="FF1155CC"/>
        <rFont val="Arial"/>
      </rPr>
      <t>https://prnt.sc/v9zt9U6JC0CJ</t>
    </r>
    <r>
      <rPr>
        <sz val="10"/>
        <rFont val="Arial"/>
      </rPr>
      <t xml:space="preserve"> 
Dashboard BP : </t>
    </r>
    <r>
      <rPr>
        <u/>
        <sz val="10"/>
        <color rgb="FF1155CC"/>
        <rFont val="Arial"/>
      </rPr>
      <t>https://prnt.sc/3vR8_XccSDAe</t>
    </r>
    <r>
      <rPr>
        <sz val="10"/>
        <rFont val="Arial"/>
      </rPr>
      <t xml:space="preserve">  
</t>
    </r>
  </si>
  <si>
    <t>Kecamatan Latambaga</t>
  </si>
  <si>
    <t>Nominal anggaran di LPJ (630.000) dan LRA (6.930.000 ) berbeda</t>
  </si>
  <si>
    <r>
      <rPr>
        <sz val="10"/>
        <rFont val="Arial"/>
      </rPr>
      <t xml:space="preserve">LRA : </t>
    </r>
    <r>
      <rPr>
        <u/>
        <sz val="10"/>
        <color rgb="FF1155CC"/>
        <rFont val="Arial"/>
      </rPr>
      <t>https://prnt.sc/IjSiwf7z7vP2</t>
    </r>
    <r>
      <rPr>
        <sz val="10"/>
        <rFont val="Arial"/>
      </rPr>
      <t xml:space="preserve"> 
LPJ : </t>
    </r>
    <r>
      <rPr>
        <u/>
        <sz val="10"/>
        <color rgb="FF1155CC"/>
        <rFont val="Arial"/>
      </rPr>
      <t>https://prnt.sc/PwLADYyIFksA</t>
    </r>
    <r>
      <rPr>
        <sz val="10"/>
        <rFont val="Arial"/>
      </rPr>
      <t xml:space="preserve">  
</t>
    </r>
  </si>
  <si>
    <t>Badan pengelola Keuangan dan Aset Daerah</t>
  </si>
  <si>
    <t>BUD
19660515 199302 1 004       
pasword:   Budkon@we2025</t>
  </si>
  <si>
    <t xml:space="preserve">Posting jurnal - pendapatan </t>
  </si>
  <si>
    <t xml:space="preserve">Saat posting jurnal tidak terposting 
muncul notifikasi Data tidak di temukan </t>
  </si>
  <si>
    <r>
      <rPr>
        <u/>
        <sz val="10"/>
        <color rgb="FF1155CC"/>
        <rFont val="Arial"/>
      </rPr>
      <t>https://prnt.sc/Z_ln8mno7ZqM</t>
    </r>
    <r>
      <rPr>
        <sz val="10"/>
        <rFont val="Arial"/>
      </rPr>
      <t xml:space="preserve"> </t>
    </r>
  </si>
  <si>
    <t>Bagian Umum dan Pertengkapan
Dinas Kesehatan
Dinas Pengendalian Penduduk</t>
  </si>
  <si>
    <t>197107012002121007
passwd bapelitbang</t>
  </si>
  <si>
    <t>62 852-5687-2030</t>
  </si>
  <si>
    <t>TNA</t>
  </si>
  <si>
    <r>
      <rPr>
        <sz val="10"/>
        <color theme="1"/>
        <rFont val="Arial"/>
      </rPr>
      <t xml:space="preserve">Saat unposting jurnal tersebut :
Bagian Umum dan Pertengkapan:
71.08/10.0/000001/TNA/PBDD/4.01.0.00.0.00.01.0002/12/2024
71.08/10.0/000002/TNA/PBDD/4.01.0.00.0.00.01.0002/12/2024
71.08/10.0/000002/TNA/PBDD/4.01.0.00.0.00.01.0002/12/2024
Dinas Kesehatan
71.08/10.0/000001/TNA/PBDD/1.02.0.00.0.00.01.0000/12/2024
Dinas Pengendalian Penduduk
71.08/10.0/000001/TNA/PBDD/2.14.2.08.0.00.01.0000/12/2024
</t>
    </r>
    <r>
      <rPr>
        <b/>
        <sz val="10"/>
        <color theme="1"/>
        <rFont val="Arial"/>
      </rPr>
      <t xml:space="preserve">Terdapat jurnal pembalik di tahun 2025 yang harus di unapprove terlebih dahulu.
</t>
    </r>
    <r>
      <rPr>
        <sz val="10"/>
        <color theme="1"/>
        <rFont val="Arial"/>
      </rPr>
      <t xml:space="preserve">Namun setelah di cek pada tahun 2025 belum mempunyai jurnal apapun </t>
    </r>
  </si>
  <si>
    <t xml:space="preserve">Bisa unporve jurnal tersebut </t>
  </si>
  <si>
    <r>
      <rPr>
        <u/>
        <sz val="10"/>
        <color rgb="FF1155CC"/>
        <rFont val="Arial"/>
      </rPr>
      <t>https://prnt.sc/CKxNH4cD-FZN</t>
    </r>
    <r>
      <rPr>
        <sz val="10"/>
        <rFont val="Arial"/>
      </rPr>
      <t xml:space="preserve"> </t>
    </r>
  </si>
  <si>
    <t>BUD
Username: 19750505 200604 1 033
Passwrod: Pasangkayukab2024*</t>
  </si>
  <si>
    <t>62 823-3681-6666
Erik</t>
  </si>
  <si>
    <t>Gagal posting karena jurnal pembentuk untuk jurnal pendapatan tidak ditemukan
Contoh : 76.01/41.0/000001/STBP/5.02.0.00.0.00.02.0000/1/2025</t>
  </si>
  <si>
    <t>Bisa posting jurnal</t>
  </si>
  <si>
    <t xml:space="preserve">https://prnt.sc/8L3yI0X5-q-E </t>
  </si>
  <si>
    <t xml:space="preserve">197807202009032006
Password : Tulada78@1 
</t>
  </si>
  <si>
    <t>Ummu Zalfa +62 852-9999-8383</t>
  </si>
  <si>
    <t xml:space="preserve">di Kode rekening belanja, tidak muncul Rekening Belanja Modal Aset Tidak Berwujud_Software </t>
  </si>
  <si>
    <t>muncul Rekening Belanja Modal Aset Tidak Berwujud_Software</t>
  </si>
  <si>
    <t xml:space="preserve">Puskesmas Lanrisang
</t>
  </si>
  <si>
    <t xml:space="preserve">User name : 19770205 200804 2 001 Passwor :Lanrisang1@
</t>
  </si>
  <si>
    <t>tidak muncul rekening belanja modal</t>
  </si>
  <si>
    <t>muncul rekening belanja modal</t>
  </si>
  <si>
    <t xml:space="preserve">BUD : 197310132006041003
Password : pare-pare
</t>
  </si>
  <si>
    <t>Widya 08114204105</t>
  </si>
  <si>
    <t>SALDO AWAL</t>
  </si>
  <si>
    <t>Permohonan reset saldo awal ( semua SKPD)</t>
  </si>
  <si>
    <t>Saldo awal hilang</t>
  </si>
  <si>
    <t>BUD ; 19700517 199503 1 003
pass : Bonekab1@</t>
  </si>
  <si>
    <t>Posting Jurnal - Belanja</t>
  </si>
  <si>
    <t>Tidak dapat posting jurnal belanja, saat Pilih Metode Jurnal tidak ada pilihannya, saat klik posting muncul notifikasi "Silahkan pilih metode jurnal"
Dokumen Sumber : 
73.08/06.0/000078/UP/5.01.0.00.0.00.01.0000/M/2/2025
73.08/06.0/000085/UP/5.01.0.00.0.00.01.0000/M/2/2025
73.08/06.0/000158/UP/5.01.0.00.0.00.01.0000/M/2/2025</t>
  </si>
  <si>
    <t xml:space="preserve">Dapat posting jurnal </t>
  </si>
  <si>
    <t>https://prnt.sc/0jGY4hNuDJrO</t>
  </si>
  <si>
    <t>User : 19670611 199403 2 009                                    Pass : BUDdonggala@129</t>
  </si>
  <si>
    <t xml:space="preserve">RIAN RISKI PRAYUDA
</t>
  </si>
  <si>
    <t xml:space="preserve">PENGATURAN-GENERATE SALDO AWAL-LAPORAN KEUANGAN-LPE
</t>
  </si>
  <si>
    <t xml:space="preserve">Mengenai Saldo Awal. Pada LPE Untuk Ekuitas Awal Tahun 2023 Tidak Sesuai Dengan Saldo Pada SIPD Tahun 2023. Selisih Tersebut Terdapat Pada Dinas Pemuda dan olahraga - Dinas Perindustrian Perdagangan.
</t>
  </si>
  <si>
    <t xml:space="preserve">PPK : 197307261999032012
Pass : Gowakab1!
PA : 196708221991031014
Pass : Gowakab1!
BP : 197605312010012002
Pass : Gowakab1!
</t>
  </si>
  <si>
    <t>Jusran
085398044000</t>
  </si>
  <si>
    <t>Jurnal Reklas</t>
  </si>
  <si>
    <t>Tidak bisa melakukan jurnal reklas dikarenaan dokumen sumber tidak muncul
No Jurnal :
73.06/09.0/000001/JU/REK/2.14.0.00.0.00.01.0000/02/2025</t>
  </si>
  <si>
    <t>Bisa melakukan reklas jurnal</t>
  </si>
  <si>
    <t>PA : 19850126 200312 1 002
Pass : Bappedabone0!
BP : 19830617 201001 2 035
Pass : Bappedabone0!
PPK : 19790701 200701 1 009
Pass : K4subag123$</t>
  </si>
  <si>
    <t>62 811-464-229
~dachri ars</t>
  </si>
  <si>
    <t>Dokumen sumber tidak terbentuk jurnalnya sehingga tidak dapat diposting
73.08/06.0/000078/UP/5.01.0.00.0.00.01.0000/M/2/2025
73.08/06.0/000085/UP/5.01.0.00.0.00.01.0000/M/2/2025
73.08/06.0/000159/UP/5.01.0.00.0.00.01.0000/M/2/2025</t>
  </si>
  <si>
    <t>Dapat posting jurnal</t>
  </si>
  <si>
    <r>
      <rPr>
        <u/>
        <sz val="10"/>
        <color rgb="FF1155CC"/>
        <rFont val="Arial"/>
      </rPr>
      <t>https://prnt.sc/_pclXGTYTCAx
https://prnt.sc/I-u9RAuVeJwr</t>
    </r>
    <r>
      <rPr>
        <sz val="10"/>
        <rFont val="Arial"/>
      </rPr>
      <t xml:space="preserve"> </t>
    </r>
  </si>
  <si>
    <t>PA : 19740315 199303 1 006
Pass : DLH_Bone@2024
BP : 19810708 201001 1 032
Pass : DLH_Bone@2024
PPK : 19810718 199912 1 002
Pass : DLH_Bone@2024</t>
  </si>
  <si>
    <t xml:space="preserve">Dokumen sumber tidak terbentuk jurnalnya sehingga tidak dapat diposting
73.08/06.0/000087/UP/2.11.0.00.0.00.01.0000/M/2/2025 
73.08/06.0/000088/UP/2.11.0.00.0.00.01.0000/M/2/2025 </t>
  </si>
  <si>
    <r>
      <rPr>
        <u/>
        <sz val="10"/>
        <color rgb="FF1155CC"/>
        <rFont val="Arial"/>
      </rPr>
      <t>https://prnt.sc/2JyYWGLr6VqD</t>
    </r>
    <r>
      <rPr>
        <sz val="10"/>
        <rFont val="Arial"/>
      </rPr>
      <t xml:space="preserve"> 
</t>
    </r>
    <r>
      <rPr>
        <u/>
        <sz val="10"/>
        <color rgb="FF1155CC"/>
        <rFont val="Arial"/>
      </rPr>
      <t>https://prnt.sc/GKYmRGCSepjz</t>
    </r>
    <r>
      <rPr>
        <sz val="10"/>
        <rFont val="Arial"/>
      </rPr>
      <t xml:space="preserve"> </t>
    </r>
  </si>
  <si>
    <t>BUD
USER = 197708052002121009
PASS = bpkpdBUD2024!</t>
  </si>
  <si>
    <t xml:space="preserve">udah beberapa hari tidak bisa mencetak/Preview LRA KONSOLIDASI
</t>
  </si>
  <si>
    <t>https://prnt.sc/g4zfKnmFsdzG</t>
  </si>
  <si>
    <t>Fungsi Akuntansi SKPD : 198105172010011019
Password : $Ulselprov1</t>
  </si>
  <si>
    <t>Tidak ada pilihan SKPD saat akan posting jurnal</t>
  </si>
  <si>
    <t>Terdapat pilihan SKPD</t>
  </si>
  <si>
    <t>https://prnt.sc/ngRgYBKP56pF</t>
  </si>
  <si>
    <t xml:space="preserve">User BP : 19851021 201409 2 001
Pass : @DINKESkeu123456#
</t>
  </si>
  <si>
    <t>Bu Ida
+62 852-4129-0999</t>
  </si>
  <si>
    <t xml:space="preserve">Beberapa sp2d trekam double pada LRA
72.08/06.0/000021/UP/1.02.0.00.0.00.01.0000/M/4/2024 
 72.08/06.0/000022/UP/1.02.0.00.0.00.01.0000/M/4/2024 
 72.08/06.0/000023/UP/1.02.0.00.0.00.01.0000/M/4/2024 
 72.08/06.0/000025/UP/1.02.0.00.0.00.01.0000/M/4/2024 
 72.08/06.0/000028/UP/1.02.0.00.0.00.01.0000/M/4/2024 
 72.08/06.0/000033/UP/1.02.0.00.0.00.01.0000/M/4/2024 
 72.08/06.0/000034/UP/1.02.0.00.0.00.01.0000/M/4/2024 
 72.08/06.0/000051/UP/1.02.0.00.0.00.01.0000/M/4/2024 
 72.08/06.0/000061/UP/1.02.0.00.0.00.01.0000/M/4/2024 
 72.08/06.0/000065/UP/1.02.0.00.0.00.01.0000/M/4/2024 
72.08/06.0/000017/UP/1.02.0.00.0.00.01.0000/M/4/2024
 72.08/06.0/000019/UP/1.02.0.00.0.00.01.0000/M/4/2024
</t>
  </si>
  <si>
    <t>Polisi Pamong Praja</t>
  </si>
  <si>
    <t xml:space="preserve">User : 19840429 201212 1 003 
Pass :     $3Man9k4
</t>
  </si>
  <si>
    <t xml:space="preserve">inputan pengembalian GU tidak bisa di posting sehingga tidak mengurang realisasi belanja di LRA
72.08/07.0/000001/UP/1.05.0.00.0.00.03.0000/PPR3/12/2024 
</t>
  </si>
  <si>
    <t>Pariwisata</t>
  </si>
  <si>
    <t xml:space="preserve">User : 19731231 201409 1 001
User : 19870202 200701 2 016
User : 19820517 200502 2 005
Pass : @Dieham21
</t>
  </si>
  <si>
    <t xml:space="preserve">inputan pengembalian UP yang tidak dapat divalidasi di BUD dan dan telah mengurangi belanja di LRA namun kas bendahara pengeluaran di neraca masih ada saldo dan tidak masuk ke BKU BUD
72.08/06.0/000001/UP-NIHIL/3.26.2.19.0.00.01.0000/PPR2/12/2024
</t>
  </si>
  <si>
    <t xml:space="preserve">Inputan pendapatan hasil sewa BMD yang tidak dapat dibuat STS sehingga Kas Setara kas tidak sama dengan RK SKPD selisihnya sebesar Rp1.320.000,00
</t>
  </si>
  <si>
    <t>Nakertrans</t>
  </si>
  <si>
    <t xml:space="preserve">User : 19820211 200502 2 006
User : 19781207 199803 1 003
User : 19770506 200701 1 010
Pass : Parigimoutongkab@23
</t>
  </si>
  <si>
    <t xml:space="preserve">inputan pengembalian UP yang sdh dihapus(adanya kesalahan pilih tanggal) dan masih terekam datanya (masih mengurangi belanja di LRA) namun kas bendahara pengeluaran di neraca masih ada saldo (karena sts blum di input)
</t>
  </si>
  <si>
    <t xml:space="preserve">User : 19841104 201001 2 012
User :19820601 201406 2 002
User : 19710628 200003 1 004
Pass : Parigimoutongkab@1
</t>
  </si>
  <si>
    <t xml:space="preserve">keselahan pembebanan rekening belanja "bantuan keuangan" yang seharusnya digunakan pemerintah provinsi sehingga anggaran dan realisasi belanja tidak masuk ke LRA
</t>
  </si>
  <si>
    <t>Kecamatan Bolano</t>
  </si>
  <si>
    <t xml:space="preserve">User : 19731209 201001 1 007
User : 19741002 200901 1 002
User : 19851003 200312 1 002
Pass : Kecamatan123@
</t>
  </si>
  <si>
    <t xml:space="preserve">salah pilih (panjar) pada inputan npd sehingga up berkurang dan tercatat sebagai kas bendahara pengeluran diakhir tahun
</t>
  </si>
  <si>
    <t xml:space="preserve">User : 19850217 201001 2 001
User : 198106032005022000
Pass : Parigimoutongkab24@
User : 198508122008042003
Pass : $3Man9k4
</t>
  </si>
  <si>
    <t xml:space="preserve">beberapa sp2d trekam doble pada LRA
72.08/11.0/000001/JUR-BLJ/TBP/4.02.0.00.0.00.01.0000/01/2025
72.08/11.0/018322/JUR-BLJ/TBP/4.02.0.00.0.00.01.0000/04/2024
</t>
  </si>
  <si>
    <t>TPHP</t>
  </si>
  <si>
    <t xml:space="preserve">User : 19760410 201406 1 002
Pass : Parigimoutongkab1@
</t>
  </si>
  <si>
    <t xml:space="preserve">- Setoran sisa UP harus dihapus (seharusnya menjadi kas bendahara pengeluaran)
- Inputan pendapatan Hasil Penjualan Aset Lain-Lain-Aset Lain-Lain-Aset Rusak Berat/Usang yang tidak dapat dibuat STS sehingga Kas Setara kas tidak sama dengan RK SKPD selisihnya sebesar Rp27.000.000,00
</t>
  </si>
  <si>
    <t xml:space="preserve">User BUD : 197005252005021004
PASS : P@rimo123
</t>
  </si>
  <si>
    <t xml:space="preserve">pembayaran utang pajak tahun lalu tidak mengurangi BKU pemda
</t>
  </si>
  <si>
    <t xml:space="preserve">Inputan pendapatan hasil sewa BMD yang tidak dapat dibuat STS sehingga Kas Setara kas tidak sama dengan RK SKPD selisihnya sebesar Rp9.010.000,00
</t>
  </si>
  <si>
    <t xml:space="preserve">Inputan pendapatan hasil sewa BMD yang tidak dapat dibuat STS sehingga Kas Setara kas tidak sama dengan RK SKPD selisihnya sebesar Rp5.100.000,00
</t>
  </si>
  <si>
    <t>Konsolidasi</t>
  </si>
  <si>
    <t xml:space="preserve">Laporan Arus Kas belum sesuai (saldo thn 2023 dan 2024)
</t>
  </si>
  <si>
    <t>BUD: 197302152000031005
pass: BUD@bkad2024</t>
  </si>
  <si>
    <t>62 853-4125-9190
~Isman Anto</t>
  </si>
  <si>
    <t>Tidak bisa cetak LPPD Lampiran I.1 (Perkada)
RINGKASAN LAPORAN REALISASI ANGGARAN MENURUT URUSAN PEMERINTAHAN DAERAH DAN ORGANISASI, untuk OPD:
Dinas Pengendalian Penduduk, Keluarga Berencana, Pemberdayaan Perempuan dan Perlindungan Anak
Muncul notifikasi Internal Server Error</t>
  </si>
  <si>
    <t>Dapat mencetak Lampiran I.1 (Perkada) untuk OPD Dinas Pengendalian Penduduk, Keluarga Berencana, Pemberdayaan Perempuan dan Perlindungan Anak</t>
  </si>
  <si>
    <t>https://drive.google.com/file/d/1CEZrooMfO4ZZ077hTzAScooBbTtPAb2I/view?usp=sharing</t>
  </si>
  <si>
    <t>BUD: 196709281993032009
Password: B@nt3np120v</t>
  </si>
  <si>
    <t>saldo di bendahara penerimaan muncul di Neraca, harus nya tidak ada karena saldo awal juga 0 https://prnt.sc/oAdfLWrnF2L8    72.06/41.0/002336/STBP/5.02.0.00.0.00.01.0000/6/2024</t>
  </si>
  <si>
    <t>Saldo di bendahara penerimaan 0</t>
  </si>
  <si>
    <t xml:space="preserve">https://prnt.sc/v_NHX_YnPI9Q  </t>
  </si>
  <si>
    <t>Dinas Transmigrasi dan Tenaga Kerja Daerah</t>
  </si>
  <si>
    <t xml:space="preserve">STBP tidak mengalir ke AKLAP , 72.06/41.0/008512/STBP/2.07.3.32.0.00.01.0000/1/2024        Rp18.804.000,00
</t>
  </si>
  <si>
    <t>bisa di posting</t>
  </si>
  <si>
    <t>https://prnt.sc/lE41nbfs63Gn</t>
  </si>
  <si>
    <t>13/3/25</t>
  </si>
  <si>
    <t>BUD : 197402271999031004
Pass : p4lu8ud24</t>
  </si>
  <si>
    <t>081341053535
Pak Maskur Salim</t>
  </si>
  <si>
    <t>Rekening tidak muncul saat pembuatan TNA
Rekening hibah pada BOS (hanya muncul 2 rekening di BOS)
Rekening belanja modal dan kesetaraan pada PAUD DAN KESETARAAN 
-Aklap 2024</t>
  </si>
  <si>
    <t>DINAS KESEHATAN DAN PPKB</t>
  </si>
  <si>
    <t>BUD : 197602242002121006 
PW : @keuangan24</t>
  </si>
  <si>
    <t>Transaksi non Anggaran</t>
  </si>
  <si>
    <t>PADA SAAT INGIN MENGINPUT TRANSAKSI NON ANGGARAN ATAS BELANJA DANA KAPITASI,TIDAK MUNCUL REKENING BELANJA MODAL ALAT PERAGA DG PAGU RP.690.000, Karena di DPA sudah ada No rek. 5.2.02.16</t>
  </si>
  <si>
    <t>DIHARAPKAN MUNCUL REKENING BELANJA MODAL ALAT PERAGA DG PAGU RP.690.000, PADA SAAT PENGINPUTAN TRANSAKSI NON ANGGARAN</t>
  </si>
  <si>
    <t>https://prnt.sc/0zK9dnn2OZ4r</t>
  </si>
  <si>
    <t>Jurnal yang sudah diposting tidak muncul pada LRA
Kode Rekening : 6.2.02.02.01.0001 - Penyertaan Modal Daerah pada BUMD
Nomor Jurnal : 
73.17/09.0/000009/JU/JURNAL-UMUM/5.02.0.00.0.00.02.0000/03/2025</t>
  </si>
  <si>
    <t>Muncul pada LRA</t>
  </si>
  <si>
    <r>
      <rPr>
        <u/>
        <sz val="10"/>
        <color rgb="FF1155CC"/>
        <rFont val="Arial"/>
      </rPr>
      <t>https://prnt.sc/cL8ntNfE_Fmb
https://prnt.sc/TmBPmHblqkVU</t>
    </r>
    <r>
      <rPr>
        <sz val="10"/>
        <color rgb="FF000000"/>
        <rFont val="Arial"/>
      </rPr>
      <t xml:space="preserve"> 
</t>
    </r>
    <r>
      <rPr>
        <u/>
        <sz val="10"/>
        <color rgb="FF1155CC"/>
        <rFont val="Arial"/>
      </rPr>
      <t>https://prnt.sc/NYJHpVkDETs9</t>
    </r>
    <r>
      <rPr>
        <sz val="10"/>
        <color rgb="FF000000"/>
        <rFont val="Arial"/>
      </rPr>
      <t xml:space="preserve"> </t>
    </r>
  </si>
  <si>
    <t>user: 199003292015031001
pas: Akuntansi@123</t>
  </si>
  <si>
    <t>+62 852-1528-5497
~aditsompreto</t>
  </si>
  <si>
    <t>Pada akun Surplus/Defisit-LO pada LPE di tahun 2023 tidak sesuai dengan Surplus/Defisit-LO pada Laporan Operasional</t>
  </si>
  <si>
    <t>Beroleh petunjuk agar Surplus/Defisit-LO pada LPE di tahun 2023 sesuai dengan yang tersaji di Laporan Operasional</t>
  </si>
  <si>
    <r>
      <rPr>
        <u/>
        <sz val="10"/>
        <color rgb="FF1155CC"/>
        <rFont val="Arial"/>
      </rPr>
      <t>https://prnt.sc/2u5wV4cH1nuu</t>
    </r>
    <r>
      <rPr>
        <sz val="10"/>
        <rFont val="Arial"/>
      </rPr>
      <t xml:space="preserve">
</t>
    </r>
    <r>
      <rPr>
        <u/>
        <sz val="10"/>
        <color rgb="FF1155CC"/>
        <rFont val="Arial"/>
      </rPr>
      <t>https://prnt.sc/qLPk6bFcqTQO</t>
    </r>
  </si>
  <si>
    <t xml:space="preserve"> Dinas Pendidikan, Pemuda Dan Olahraga</t>
  </si>
  <si>
    <t>BUD
196709251989031004
password:Pariaman!23</t>
  </si>
  <si>
    <t>62 821-6900-3534
~Firman</t>
  </si>
  <si>
    <t>Helpdesk regional IV</t>
  </si>
  <si>
    <t xml:space="preserve">jurnal umum </t>
  </si>
  <si>
    <t xml:space="preserve">tidak bisa unprov junal 
Nomor jurnal :
13.77/09.0/000001/JU/JURNAL-UMUM/1.01.2.19.0.00.01.0000/01/2025
</t>
  </si>
  <si>
    <t xml:space="preserve">jurnal tersebut bisa unprove </t>
  </si>
  <si>
    <r>
      <t xml:space="preserve">tahun 2025
</t>
    </r>
    <r>
      <rPr>
        <u/>
        <sz val="11"/>
        <color rgb="FF1155CC"/>
        <rFont val="Arial"/>
      </rPr>
      <t>https://prnt.sc/ORiL4Zc2mdtX</t>
    </r>
    <r>
      <rPr>
        <sz val="10"/>
        <color rgb="FF000000"/>
        <rFont val="Arial"/>
        <scheme val="minor"/>
      </rPr>
      <t xml:space="preserve"> 
Tahun 2024
</t>
    </r>
    <r>
      <rPr>
        <u/>
        <sz val="11"/>
        <color rgb="FF1155CC"/>
        <rFont val="Arial"/>
      </rPr>
      <t>https://prnt.sc/MmDzi_L0ycfv</t>
    </r>
    <r>
      <rPr>
        <sz val="10"/>
        <color rgb="FF000000"/>
        <rFont val="Arial"/>
        <scheme val="minor"/>
      </rPr>
      <t xml:space="preserve"> 
Jurnal umum 
</t>
    </r>
    <r>
      <rPr>
        <u/>
        <sz val="11"/>
        <color rgb="FF1155CC"/>
        <rFont val="Arial"/>
      </rPr>
      <t>https://prnt.sc/Y-9Ql1EUl9Mt</t>
    </r>
    <r>
      <rPr>
        <sz val="10"/>
        <color rgb="FF000000"/>
        <rFont val="Arial"/>
        <scheme val="minor"/>
      </rPr>
      <t xml:space="preserve"> </t>
    </r>
  </si>
  <si>
    <t>lakukan menggunakan akun BUD</t>
  </si>
  <si>
    <t>Rumah sakit umum daerah Abepura BLUD</t>
  </si>
  <si>
    <t>User : 19880406 201004 1 000
Pass: Akt2024</t>
  </si>
  <si>
    <t>0852-4417-7174
~Ashari</t>
  </si>
  <si>
    <t>Report LRA BLUD tidak menampilkan Realisasi Belanja Barang dan Jasa BLUD</t>
  </si>
  <si>
    <t>Realisasi belanja dapat ditampilkan</t>
  </si>
  <si>
    <t>tampil jika sudah di apprve , jika nominalnya masih minum pendapatya blum ada</t>
  </si>
  <si>
    <t>UPT Puskesmas Kuripan</t>
  </si>
  <si>
    <t xml:space="preserve">BUD : 196712201988032009
Adminlobar24@
</t>
  </si>
  <si>
    <t>Kunjungan Pusdatiin</t>
  </si>
  <si>
    <t>Buku Besar</t>
  </si>
  <si>
    <t>Salah input tanggal pada Jurnal</t>
  </si>
  <si>
    <t xml:space="preserve">https://prnt.sc/cZCVPoYe666a </t>
  </si>
  <si>
    <t>UPT Puskesmas GunungSari</t>
  </si>
  <si>
    <t>Jurnal- Pendapatan</t>
  </si>
  <si>
    <t>Kekeliruan penarikan penerimaan PAD , STBP sudah diinput melalui kas Bendahara Penerimaan, pada AKLAP tercatat ke kas daerah (harusnya bend.penerimaan) sehingga neraca aset tidak balance ( ada 10 jurnal)</t>
  </si>
  <si>
    <t>https://prnt.sc/s3xWfOqRFfq9</t>
  </si>
  <si>
    <t>pastikan sts di buat di sipd pendapatan , jika tidak terbentu atau salah , berikan contoh stbp yg di maksd</t>
  </si>
  <si>
    <t>BUD : 197405082003121013
Ketapang24!</t>
  </si>
  <si>
    <t>~Astuty Harbelubun
+62 821-9969-4708</t>
  </si>
  <si>
    <t>Tidak bisa posting Jurnal dokumen sumber 81.02/06.0/000510/UP/2.09.0.00.0.00.01.0000/PR/12/2024 muncul notif Gagal Posting Jurnal</t>
  </si>
  <si>
    <t>Bisa Posting Jurnal</t>
  </si>
  <si>
    <t>https://prnt.sc/FssvDNyNgPkM</t>
  </si>
  <si>
    <t>ini kesalahan pemdanya melakukan pencairan rekening blud di penatausahaan yg di mana pencatatnya harusnya ada di TNA , ini harus di korekasi menggunakan jurnal umum</t>
  </si>
  <si>
    <t>BUD : 197801152001121005
Pass : BUDKabMANGGARAI@2025</t>
  </si>
  <si>
    <t>LRA SKPD dan Konsolidasi tidak muncul padahal jurnal sudah diposting</t>
  </si>
  <si>
    <t>LRA Muncul</t>
  </si>
  <si>
    <t>tambahkan evidence bug ini agar mudah di pahami</t>
  </si>
  <si>
    <t>PA :  19681211 199803 1 005
Pass : malukutenggara2024</t>
  </si>
  <si>
    <t>082199694708
Astuty Harbelubun</t>
  </si>
  <si>
    <t xml:space="preserve">SPJ Fungsional </t>
  </si>
  <si>
    <t>1. Terdapat transaksi yg tdk ada jurnalnya
2. Terdapat pendoubolan sp2d tdk tercatat di spj jd bgmn cara menghapusnya
3. Ada SP2d yg tdk tercatat di spjnya</t>
  </si>
  <si>
    <t xml:space="preserve">SPJ Fungsionalnya tidak terjadi kesalahan </t>
  </si>
  <si>
    <t xml:space="preserve">https://docs.google.com/spreadsheets/d/1E3pw7aAMM81fVnU9Q6JGy5NivNzC5OpM/edit?usp=drive_link&amp;ouid=100798958295901744487&amp;rtpof=true&amp;sd=true
https://drive.google.com/file/d/18o8u47_XDmPwwJ98QeTRK8KP7EIcJ8sz/view?usp=drive_link
</t>
  </si>
  <si>
    <t>informasikan nomor sp2d yg dobel</t>
  </si>
  <si>
    <t>BUD : 197810042002121005
Pass : 1217@tkdrTMHR0626</t>
  </si>
  <si>
    <t>BOSDA</t>
  </si>
  <si>
    <t>Terdapat realisasi yang tidak tercatat di LRA yaitu transaksi BOSDA, dimana kesalahannya terjadi karena kesalahan rekening belanja yaitu transaksi tersebut menggunakan transaksi SP2D LS Barang Jasa Bos</t>
  </si>
  <si>
    <t>Bisa dimunculkan</t>
  </si>
  <si>
    <t>ini harus di lakukan dengan TNA  atau jurnal umum sebagai koreksinya , karna transaksi tersebut di anggap transaksi non anggaran</t>
  </si>
  <si>
    <t>BUD : 197205121991011001
Pass : BKeudaBUD_25!</t>
  </si>
  <si>
    <t>~Regi
+62 822-4725-0414</t>
  </si>
  <si>
    <t>Tidak bisa posting jurnal no : 
1.53.00/06.0/000126/UP/4.01.5.07.0.00.01.0000/M/3/2025
2.53.00/06.0/000106/UP/4.01.5.07.0.00.01.0000/M/3/2025
Muncul notif Gagal posting jurnal</t>
  </si>
  <si>
    <t>Biisa Posting Jurnal</t>
  </si>
  <si>
    <t>PPK  : 197811202010011015
Pass : PPSkbud201178@!</t>
  </si>
  <si>
    <t>Cetak LRA</t>
  </si>
  <si>
    <t>Tidak bisa cetak LRA muncul notif server Error</t>
  </si>
  <si>
    <t>Bisa Cetak LRA</t>
  </si>
  <si>
    <t>https://prnt.sc/e67EmjUMzZRR</t>
  </si>
  <si>
    <t>Fungsi Akuntasi : 198804062010041002
Pass : Akuntans!2024</t>
  </si>
  <si>
    <t>~Ashari
+62 852-4417-7174</t>
  </si>
  <si>
    <t>Cetak Buku Besar</t>
  </si>
  <si>
    <t>Tidak bisa cetak Buku Besar DPR Papua muncul notif Gagal Cetak
Cobalah beberapa saat lagi</t>
  </si>
  <si>
    <t>Bisa Mencetak Buku Besar</t>
  </si>
  <si>
    <t>https://prnt.sc/QPFBZ7YBiF9K</t>
  </si>
  <si>
    <t>Ephy</t>
  </si>
  <si>
    <t>Pak Pur</t>
  </si>
  <si>
    <t>Wisnu</t>
  </si>
  <si>
    <t>Irma</t>
  </si>
  <si>
    <t>Firman</t>
  </si>
  <si>
    <t>Budi (Keuda)</t>
  </si>
  <si>
    <t>Wanto (Keuda)</t>
  </si>
  <si>
    <t>Yurika (Keuda)</t>
  </si>
  <si>
    <t>Safira (Keuda)</t>
  </si>
  <si>
    <t>Sandra (Keuda)</t>
  </si>
  <si>
    <t>Ayu (Keuda)</t>
  </si>
  <si>
    <t>Lorent (Keuda)</t>
  </si>
  <si>
    <t>Lubis (Keuda)</t>
  </si>
  <si>
    <t>Angga (Keuda)</t>
  </si>
  <si>
    <t>Rizky D. (Keuda)</t>
  </si>
  <si>
    <t>Andy (M)</t>
  </si>
  <si>
    <t>Teddy (M)</t>
  </si>
  <si>
    <t>Faisal (M)</t>
  </si>
  <si>
    <t>Faozan (BUI)</t>
  </si>
  <si>
    <t>Wandi (BUI)</t>
  </si>
  <si>
    <t>Agung (BUI)</t>
  </si>
  <si>
    <t>Aji (BUI)</t>
  </si>
  <si>
    <t>Aris (BUI)</t>
  </si>
  <si>
    <t>Anggit (BUI)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</si>
</sst>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m/d/yyyy\ h:mm:ss"/>
    <numFmt numFmtId="165" formatCode="dd&quot;/&quot;mm&quot;/&quot;yy"/>
    <numFmt numFmtId="166" formatCode="mm/dd/yyyy"/>
    <numFmt numFmtId="167" formatCode="mm/dd/yy"/>
    <numFmt numFmtId="168" formatCode="m/d/yy"/>
    <numFmt numFmtId="169" formatCode="m/d/yyyy"/>
    <numFmt numFmtId="170" formatCode="mm/yyyy"/>
    <numFmt numFmtId="171" formatCode="[$Rp]#,##0.00"/>
  </numFmts>
  <fonts count="172">
    <font>
      <sz val="10"/>
      <color rgb="FF000000"/>
      <name val="Arial"/>
      <scheme val="minor"/>
    </font>
    <font>
      <b/>
      <sz val="10"/>
      <color theme="1"/>
      <name val="Arial"/>
    </font>
    <font>
      <b/>
      <sz val="10"/>
      <color theme="1"/>
      <name val="Arial"/>
      <scheme val="minor"/>
    </font>
    <font>
      <sz val="10"/>
      <color theme="1"/>
      <name val="Arial"/>
      <scheme val="minor"/>
    </font>
    <font>
      <b/>
      <sz val="16"/>
      <color rgb="FF980000"/>
      <name val="Arial"/>
    </font>
    <font>
      <b/>
      <sz val="11"/>
      <color theme="1"/>
      <name val="Arial"/>
    </font>
    <font>
      <sz val="10"/>
      <color theme="1"/>
      <name val="Arial"/>
    </font>
    <font>
      <b/>
      <sz val="12"/>
      <color rgb="FFFFF2CC"/>
      <name val="Arial"/>
    </font>
    <font>
      <sz val="12"/>
      <color theme="1"/>
      <name val="Arial"/>
    </font>
    <font>
      <u/>
      <sz val="10"/>
      <color rgb="FF1155CC"/>
      <name val="Arial"/>
    </font>
    <font>
      <b/>
      <sz val="11"/>
      <color theme="1"/>
      <name val="Calibri"/>
    </font>
    <font>
      <u/>
      <sz val="10"/>
      <color rgb="FF0000FF"/>
      <name val="Arial"/>
    </font>
    <font>
      <u/>
      <sz val="10"/>
      <color rgb="FF0000FF"/>
      <name val="Arial"/>
    </font>
    <font>
      <u/>
      <sz val="10"/>
      <color rgb="FF1155CC"/>
      <name val="Arial"/>
    </font>
    <font>
      <sz val="10"/>
      <color rgb="FF181C32"/>
      <name val="Roboto"/>
    </font>
    <font>
      <sz val="10"/>
      <color rgb="FF000000"/>
      <name val="Arial"/>
    </font>
    <font>
      <sz val="10"/>
      <color rgb="FF000000"/>
      <name val="&quot;Meera Inimai&quot;"/>
    </font>
    <font>
      <sz val="10"/>
      <color rgb="FF000000"/>
      <name val="Arial"/>
    </font>
    <font>
      <sz val="10"/>
      <color theme="1"/>
      <name val="Arial"/>
    </font>
    <font>
      <u/>
      <sz val="10"/>
      <color theme="1"/>
      <name val="Arial"/>
      <scheme val="minor"/>
    </font>
    <font>
      <sz val="9"/>
      <color rgb="FF000000"/>
      <name val="Arial"/>
    </font>
    <font>
      <sz val="11"/>
      <color rgb="FF1E293B"/>
      <name val="Inter"/>
    </font>
    <font>
      <u/>
      <sz val="10"/>
      <color theme="1"/>
      <name val="Arial"/>
      <scheme val="minor"/>
    </font>
    <font>
      <sz val="11"/>
      <color theme="1"/>
      <name val="Calibri"/>
    </font>
    <font>
      <sz val="10"/>
      <color rgb="FF000000"/>
      <name val="Arial"/>
      <scheme val="minor"/>
    </font>
    <font>
      <sz val="10"/>
      <color rgb="FF000000"/>
      <name val="Inter"/>
    </font>
    <font>
      <sz val="11"/>
      <color rgb="FF1A202C"/>
      <name val="Inter"/>
    </font>
    <font>
      <b/>
      <sz val="10"/>
      <color rgb="FF000000"/>
      <name val="Arial"/>
    </font>
    <font>
      <sz val="11"/>
      <color rgb="FF000000"/>
      <name val="Calibri"/>
    </font>
    <font>
      <sz val="11"/>
      <color rgb="FF333333"/>
      <name val="&quot;Source Sans Pro&quot;"/>
    </font>
    <font>
      <sz val="11"/>
      <color theme="1"/>
      <name val="Arial"/>
      <scheme val="minor"/>
    </font>
    <font>
      <sz val="11"/>
      <color theme="1"/>
      <name val="Arial"/>
    </font>
    <font>
      <u/>
      <sz val="10"/>
      <color rgb="FF0000FF"/>
      <name val="Arial"/>
    </font>
    <font>
      <sz val="10"/>
      <color rgb="FF000000"/>
      <name val="Arial"/>
    </font>
    <font>
      <sz val="12"/>
      <color theme="1"/>
      <name val="&quot;Bookman Old Style&quot;"/>
    </font>
    <font>
      <u/>
      <sz val="10"/>
      <color rgb="FF0000FF"/>
      <name val="Arial"/>
    </font>
    <font>
      <sz val="9"/>
      <color rgb="FF334155"/>
      <name val="Inter"/>
    </font>
    <font>
      <sz val="12"/>
      <color rgb="FF1A202C"/>
      <name val="Inter"/>
    </font>
    <font>
      <b/>
      <sz val="16"/>
      <color rgb="FFCFE2F3"/>
      <name val="Arial"/>
    </font>
    <font>
      <b/>
      <sz val="18"/>
      <color rgb="FF980000"/>
      <name val="Arial"/>
    </font>
    <font>
      <u/>
      <sz val="10"/>
      <color rgb="FF0000FF"/>
      <name val="Arial"/>
    </font>
    <font>
      <u/>
      <sz val="10"/>
      <color rgb="FF0000FF"/>
      <name val="Arial"/>
    </font>
    <font>
      <u/>
      <sz val="10"/>
      <color rgb="FF1155CC"/>
      <name val="Arial"/>
    </font>
    <font>
      <u/>
      <sz val="10"/>
      <color rgb="FF0000FF"/>
      <name val="Arial"/>
    </font>
    <font>
      <u/>
      <sz val="10"/>
      <color rgb="FF1155CC"/>
      <name val="Arial"/>
    </font>
    <font>
      <u/>
      <sz val="10"/>
      <color rgb="FF0000FF"/>
      <name val="Arial"/>
    </font>
    <font>
      <u/>
      <sz val="10"/>
      <color rgb="FF1155CC"/>
      <name val="Arial"/>
    </font>
    <font>
      <u/>
      <sz val="10"/>
      <color rgb="FF1155CC"/>
      <name val="Arial"/>
    </font>
    <font>
      <sz val="11"/>
      <color rgb="FF000000"/>
      <name val="Arial"/>
    </font>
    <font>
      <u/>
      <sz val="10"/>
      <color rgb="FF0000FF"/>
      <name val="Arial"/>
    </font>
    <font>
      <sz val="10"/>
      <color rgb="FF1A202C"/>
      <name val="Arial"/>
    </font>
    <font>
      <u/>
      <sz val="10"/>
      <color theme="1"/>
      <name val="Arial"/>
    </font>
    <font>
      <u/>
      <sz val="10"/>
      <color rgb="FF0000FF"/>
      <name val="Arial"/>
    </font>
    <font>
      <u/>
      <sz val="10"/>
      <color rgb="FF0000FF"/>
      <name val="Arial"/>
    </font>
    <font>
      <sz val="9"/>
      <color theme="1"/>
      <name val="Google Sans Mono"/>
    </font>
    <font>
      <u/>
      <sz val="10"/>
      <color rgb="FF0000FF"/>
      <name val="Arial"/>
    </font>
    <font>
      <sz val="16"/>
      <color rgb="FF980000"/>
      <name val="Arial"/>
    </font>
    <font>
      <u/>
      <sz val="10"/>
      <color rgb="FF0000FF"/>
      <name val="Arial"/>
    </font>
    <font>
      <u/>
      <sz val="10"/>
      <color rgb="FF1155CC"/>
      <name val="Arial"/>
    </font>
    <font>
      <b/>
      <sz val="11"/>
      <color rgb="FF334155"/>
      <name val="Inter"/>
    </font>
    <font>
      <sz val="10"/>
      <color theme="1"/>
      <name val="Inter"/>
    </font>
    <font>
      <u/>
      <sz val="11"/>
      <color rgb="FF0000FF"/>
      <name val="Arial"/>
    </font>
    <font>
      <u/>
      <sz val="11"/>
      <color rgb="FFFF0000"/>
      <name val="Calibri"/>
    </font>
    <font>
      <u/>
      <sz val="11"/>
      <color rgb="FF0000FF"/>
      <name val="Calibri"/>
    </font>
    <font>
      <u/>
      <sz val="10"/>
      <color rgb="FF0000FF"/>
      <name val="Arial"/>
    </font>
    <font>
      <u/>
      <sz val="10"/>
      <color rgb="FF0000FF"/>
      <name val="Arial"/>
    </font>
    <font>
      <u/>
      <sz val="10"/>
      <color rgb="FF1155CC"/>
      <name val="Arial"/>
    </font>
    <font>
      <u/>
      <sz val="10"/>
      <color rgb="FF0000FF"/>
      <name val="Arial"/>
    </font>
    <font>
      <u/>
      <sz val="10"/>
      <color theme="1"/>
      <name val="Arial"/>
    </font>
    <font>
      <u/>
      <sz val="10"/>
      <color rgb="FF0000FF"/>
      <name val="Arial"/>
    </font>
    <font>
      <u/>
      <sz val="10"/>
      <color theme="1"/>
      <name val="Arial"/>
    </font>
    <font>
      <sz val="10"/>
      <color rgb="FFFF0000"/>
      <name val="Arial"/>
      <scheme val="minor"/>
    </font>
    <font>
      <sz val="10"/>
      <color rgb="FF0000FF"/>
      <name val="Arial"/>
    </font>
    <font>
      <b/>
      <sz val="10"/>
      <color rgb="FF1E293B"/>
      <name val="Inter"/>
    </font>
    <font>
      <u/>
      <sz val="10"/>
      <color rgb="FF000000"/>
      <name val="Arial"/>
    </font>
    <font>
      <u/>
      <sz val="10"/>
      <color rgb="FF1155CC"/>
      <name val="Arial"/>
    </font>
    <font>
      <i/>
      <sz val="10"/>
      <color theme="1"/>
      <name val="Arial"/>
      <scheme val="minor"/>
    </font>
    <font>
      <u/>
      <sz val="10"/>
      <color rgb="FF0000FF"/>
      <name val="Arial"/>
    </font>
    <font>
      <u/>
      <sz val="10"/>
      <color rgb="FF1155CC"/>
      <name val="Arial"/>
    </font>
    <font>
      <b/>
      <u/>
      <sz val="10"/>
      <color rgb="FF0000FF"/>
      <name val="Arial"/>
    </font>
    <font>
      <b/>
      <sz val="12"/>
      <color theme="1"/>
      <name val="Cambria"/>
    </font>
    <font>
      <sz val="11"/>
      <color rgb="FF000000"/>
      <name val="Inter"/>
    </font>
    <font>
      <b/>
      <sz val="11"/>
      <color rgb="FF1E293B"/>
      <name val="Inter"/>
    </font>
    <font>
      <u/>
      <sz val="10"/>
      <color rgb="FF0000FF"/>
      <name val="Arial"/>
    </font>
    <font>
      <u/>
      <sz val="10"/>
      <color rgb="FF0000FF"/>
      <name val="Arial"/>
    </font>
    <font>
      <u/>
      <sz val="10"/>
      <color rgb="FF0000FF"/>
      <name val="Arial"/>
    </font>
    <font>
      <u/>
      <sz val="10"/>
      <color rgb="FF0000FF"/>
      <name val="Arial"/>
    </font>
    <font>
      <u/>
      <sz val="10"/>
      <color rgb="FF1155CC"/>
      <name val="Arial"/>
    </font>
    <font>
      <u/>
      <sz val="10"/>
      <color rgb="FF0000FF"/>
      <name val="Arial"/>
    </font>
    <font>
      <u/>
      <sz val="9"/>
      <color rgb="FF0000FF"/>
      <name val="Inter"/>
    </font>
    <font>
      <sz val="12"/>
      <color rgb="FF1E293B"/>
      <name val="Inter"/>
    </font>
    <font>
      <u/>
      <sz val="10"/>
      <color rgb="FF0000FF"/>
      <name val="Arial"/>
    </font>
    <font>
      <b/>
      <sz val="9"/>
      <color rgb="FF000000"/>
      <name val="Arial"/>
    </font>
    <font>
      <u/>
      <sz val="10"/>
      <color rgb="FF0000FF"/>
      <name val="Arial"/>
    </font>
    <font>
      <sz val="10"/>
      <color rgb="FF060818"/>
      <name val="Inter"/>
    </font>
    <font>
      <i/>
      <u/>
      <sz val="11"/>
      <color rgb="FF0000FF"/>
      <name val="Roboto"/>
    </font>
    <font>
      <b/>
      <sz val="11"/>
      <color rgb="FF000000"/>
      <name val="Inter"/>
    </font>
    <font>
      <u/>
      <sz val="10"/>
      <color theme="1"/>
      <name val="Arial"/>
      <scheme val="minor"/>
    </font>
    <font>
      <b/>
      <u/>
      <sz val="10"/>
      <color rgb="FF0000FF"/>
      <name val="Arial"/>
    </font>
    <font>
      <sz val="12"/>
      <color rgb="FF000000"/>
      <name val="Calibri"/>
    </font>
    <font>
      <u/>
      <sz val="10"/>
      <color rgb="FF0000FF"/>
      <name val="Arial"/>
    </font>
    <font>
      <u/>
      <sz val="10"/>
      <color rgb="FF1155CC"/>
      <name val="Arial"/>
    </font>
    <font>
      <sz val="11"/>
      <color rgb="FF3C4043"/>
      <name val="Roboto"/>
    </font>
    <font>
      <u/>
      <sz val="10"/>
      <color rgb="FF1155CC"/>
      <name val="Arial"/>
    </font>
    <font>
      <u/>
      <sz val="10"/>
      <color rgb="FF1155CC"/>
      <name val="Arial"/>
    </font>
    <font>
      <u/>
      <sz val="10"/>
      <color theme="1"/>
      <name val="Arial"/>
      <scheme val="minor"/>
    </font>
    <font>
      <b/>
      <sz val="10"/>
      <color theme="1"/>
      <name val="Arial"/>
    </font>
    <font>
      <sz val="10"/>
      <color theme="1"/>
      <name val="Arial"/>
      <scheme val="minor"/>
    </font>
    <font>
      <u/>
      <sz val="10"/>
      <color rgb="FF1155CC"/>
      <name val="Arial"/>
    </font>
    <font>
      <b/>
      <sz val="10"/>
      <color theme="1"/>
      <name val="Calibri"/>
    </font>
    <font>
      <u/>
      <sz val="10"/>
      <color theme="1"/>
      <name val="Arial"/>
      <scheme val="minor"/>
    </font>
    <font>
      <u/>
      <sz val="10"/>
      <color theme="1"/>
      <name val="Arial"/>
      <scheme val="minor"/>
    </font>
    <font>
      <u/>
      <sz val="10"/>
      <color theme="1"/>
      <name val="Arial"/>
    </font>
    <font>
      <u/>
      <sz val="10"/>
      <color theme="1"/>
      <name val="Arial"/>
      <scheme val="minor"/>
    </font>
    <font>
      <u/>
      <sz val="11"/>
      <color rgb="FF0000FF"/>
      <name val="Arial"/>
    </font>
    <font>
      <u/>
      <sz val="10"/>
      <color rgb="FF0000FF"/>
      <name val="Arial"/>
    </font>
    <font>
      <sz val="11"/>
      <color theme="1"/>
      <name val="Inter"/>
    </font>
    <font>
      <b/>
      <u/>
      <sz val="10"/>
      <color rgb="FF0000FF"/>
      <name val="Arial"/>
    </font>
    <font>
      <u/>
      <sz val="10"/>
      <color rgb="FF1155CC"/>
      <name val="Arial"/>
    </font>
    <font>
      <u/>
      <sz val="10"/>
      <color rgb="FF0000FF"/>
      <name val="Arial"/>
    </font>
    <font>
      <u/>
      <sz val="10"/>
      <color rgb="FF0000FF"/>
      <name val="Arial"/>
    </font>
    <font>
      <u/>
      <sz val="11"/>
      <color rgb="FF0000FF"/>
      <name val="Calibri"/>
    </font>
    <font>
      <u/>
      <sz val="11"/>
      <color rgb="FF0000FF"/>
      <name val="Arial"/>
    </font>
    <font>
      <b/>
      <sz val="10"/>
      <color rgb="FF980000"/>
      <name val="Arial"/>
      <scheme val="minor"/>
    </font>
    <font>
      <b/>
      <sz val="16"/>
      <color rgb="FF0B5394"/>
      <name val="Arial"/>
    </font>
    <font>
      <b/>
      <sz val="12"/>
      <color rgb="FF980000"/>
      <name val="Arial"/>
      <scheme val="minor"/>
    </font>
    <font>
      <sz val="10"/>
      <name val="Arial"/>
    </font>
    <font>
      <b/>
      <sz val="10"/>
      <color rgb="FF0B57D0"/>
      <name val="Arial"/>
      <scheme val="minor"/>
    </font>
    <font>
      <b/>
      <sz val="10"/>
      <color rgb="FF980000"/>
      <name val="Arial"/>
      <scheme val="minor"/>
    </font>
    <font>
      <b/>
      <sz val="22"/>
      <color rgb="FF000000"/>
      <name val="&quot;Bookman Old Style&quot;"/>
    </font>
    <font>
      <sz val="16"/>
      <color rgb="FF000000"/>
      <name val="&quot;Bookman Old Style&quot;"/>
    </font>
    <font>
      <b/>
      <sz val="10"/>
      <color rgb="FF000000"/>
      <name val="&quot;Bookman Old Style&quot;"/>
    </font>
    <font>
      <b/>
      <sz val="12"/>
      <color rgb="FF000000"/>
      <name val="&quot;Bookman Old Style&quot;"/>
    </font>
    <font>
      <b/>
      <sz val="12"/>
      <color theme="1"/>
      <name val="&quot;Bookman Old Style&quot;"/>
    </font>
    <font>
      <sz val="12"/>
      <color rgb="FF000000"/>
      <name val="&quot;Bookman Old Style&quot;"/>
    </font>
    <font>
      <sz val="11"/>
      <color rgb="FF000000"/>
      <name val="&quot;Bookman Old Style&quot;"/>
    </font>
    <font>
      <b/>
      <sz val="11"/>
      <color rgb="FF333333"/>
      <name val="&quot;Source Sans Pro&quot;"/>
    </font>
    <font>
      <b/>
      <sz val="11"/>
      <color rgb="FF333333"/>
      <name val="Source Sans Pro"/>
    </font>
    <font>
      <b/>
      <sz val="11"/>
      <color rgb="FF333333"/>
      <name val="&quot;docs-Source Sans Pro&quot;"/>
    </font>
    <font>
      <sz val="12"/>
      <color rgb="FF000000"/>
      <name val="Roboto"/>
    </font>
    <font>
      <b/>
      <sz val="10"/>
      <color theme="1"/>
      <name val="Arial"/>
      <scheme val="minor"/>
    </font>
    <font>
      <b/>
      <sz val="10"/>
      <color rgb="FF0B5394"/>
      <name val="Arial"/>
      <scheme val="minor"/>
    </font>
    <font>
      <b/>
      <sz val="10"/>
      <color rgb="FFFFF2CC"/>
      <name val="Arial"/>
      <scheme val="minor"/>
    </font>
    <font>
      <u/>
      <sz val="10"/>
      <color rgb="FF0000FF"/>
      <name val="Arial"/>
    </font>
    <font>
      <u/>
      <sz val="10"/>
      <color rgb="FF0000FF"/>
      <name val="Arial"/>
    </font>
    <font>
      <sz val="14"/>
      <color rgb="FFFFFFFF"/>
      <name val="Monospace"/>
    </font>
    <font>
      <sz val="10"/>
      <color rgb="FFFF0000"/>
      <name val="Arial"/>
    </font>
    <font>
      <b/>
      <i/>
      <sz val="10"/>
      <color theme="1"/>
      <name val="Arial"/>
    </font>
    <font>
      <b/>
      <sz val="10"/>
      <color rgb="FFFF0000"/>
      <name val="Arial"/>
    </font>
    <font>
      <b/>
      <u/>
      <sz val="10"/>
      <color rgb="FF1155CC"/>
      <name val="Arial"/>
    </font>
    <font>
      <b/>
      <sz val="10"/>
      <name val="Arial"/>
    </font>
    <font>
      <u/>
      <sz val="11"/>
      <color rgb="FF1155CC"/>
      <name val="Arial"/>
    </font>
    <font>
      <u/>
      <sz val="10"/>
      <color rgb="FF134F5C"/>
      <name val="Arial"/>
    </font>
    <font>
      <sz val="10"/>
      <color rgb="FF134F5C"/>
      <name val="Arial"/>
    </font>
    <font>
      <sz val="10"/>
      <color rgb="FF1155CC"/>
      <name val="Arial"/>
    </font>
    <font>
      <u/>
      <sz val="11"/>
      <color rgb="FF1155CC"/>
      <name val="Calibri, &quot;sans-serif&quot;"/>
    </font>
    <font>
      <sz val="10"/>
      <color rgb="FFA61C00"/>
      <name val="Arial"/>
    </font>
    <font>
      <i/>
      <sz val="10"/>
      <name val="Arial"/>
    </font>
    <font>
      <sz val="10"/>
      <color theme="7"/>
      <name val="Arial"/>
    </font>
    <font>
      <sz val="10"/>
      <color rgb="FF0B5394"/>
      <name val="Arial"/>
    </font>
    <font>
      <i/>
      <sz val="10"/>
      <color theme="1"/>
      <name val="Arial"/>
    </font>
    <font>
      <b/>
      <sz val="10"/>
      <color theme="5"/>
      <name val="Arial"/>
    </font>
    <font>
      <b/>
      <u/>
      <sz val="10"/>
      <color rgb="FF000000"/>
      <name val="Arial"/>
    </font>
    <font>
      <sz val="10"/>
      <color rgb="FF1A202C"/>
      <name val="Inter, sans-serif"/>
    </font>
    <font>
      <b/>
      <sz val="10"/>
      <color rgb="FF1A202C"/>
      <name val="Inter, sans-serif"/>
    </font>
    <font>
      <sz val="10"/>
      <color rgb="FFCC4125"/>
      <name val="Arial"/>
    </font>
    <font>
      <sz val="10"/>
      <color rgb="FF00FF00"/>
      <name val="Arial"/>
    </font>
    <font>
      <sz val="11"/>
      <name val="Arial"/>
    </font>
    <font>
      <u/>
      <sz val="11"/>
      <color rgb="FF000000"/>
      <name val="Arial"/>
    </font>
    <font>
      <sz val="11"/>
      <color theme="1"/>
      <name val="Calibri, sans-serif"/>
    </font>
    <font>
      <b/>
      <sz val="11"/>
      <color theme="1"/>
      <name val="Calibri, sans-serif"/>
    </font>
    <font>
      <u/>
      <sz val="10"/>
      <color theme="4"/>
      <name val="Arial"/>
    </font>
  </fonts>
  <fills count="25">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rgb="FFFFF2CC"/>
        <bgColor rgb="FFFFF2CC"/>
      </patternFill>
    </fill>
    <fill>
      <patternFill patternType="solid">
        <fgColor rgb="FF45818E"/>
        <bgColor rgb="FF45818E"/>
      </patternFill>
    </fill>
    <fill>
      <patternFill patternType="solid">
        <fgColor rgb="FF1C4587"/>
        <bgColor rgb="FF1C4587"/>
      </patternFill>
    </fill>
    <fill>
      <patternFill patternType="solid">
        <fgColor rgb="FFFCE5CD"/>
        <bgColor rgb="FFFCE5CD"/>
      </patternFill>
    </fill>
    <fill>
      <patternFill patternType="solid">
        <fgColor rgb="FFFF0000"/>
        <bgColor rgb="FFFF0000"/>
      </patternFill>
    </fill>
    <fill>
      <patternFill patternType="solid">
        <fgColor rgb="FFF4F5F7"/>
        <bgColor rgb="FFF4F5F7"/>
      </patternFill>
    </fill>
    <fill>
      <patternFill patternType="solid">
        <fgColor rgb="FFB45F06"/>
        <bgColor rgb="FFB45F06"/>
      </patternFill>
    </fill>
    <fill>
      <patternFill patternType="solid">
        <fgColor rgb="FFF1C232"/>
        <bgColor rgb="FFF1C232"/>
      </patternFill>
    </fill>
    <fill>
      <patternFill patternType="solid">
        <fgColor rgb="FF38761D"/>
        <bgColor rgb="FF38761D"/>
      </patternFill>
    </fill>
    <fill>
      <patternFill patternType="solid">
        <fgColor rgb="FFCCCCCC"/>
        <bgColor rgb="FFCCCCCC"/>
      </patternFill>
    </fill>
    <fill>
      <patternFill patternType="solid">
        <fgColor rgb="FFB7B7B7"/>
        <bgColor rgb="FFB7B7B7"/>
      </patternFill>
    </fill>
    <fill>
      <patternFill patternType="solid">
        <fgColor rgb="FFD0CECE"/>
        <bgColor rgb="FFD0CECE"/>
      </patternFill>
    </fill>
    <fill>
      <patternFill patternType="solid">
        <fgColor rgb="FFD9EDF7"/>
        <bgColor rgb="FFD9EDF7"/>
      </patternFill>
    </fill>
    <fill>
      <patternFill patternType="solid">
        <fgColor rgb="FF00FFFF"/>
        <bgColor rgb="FF00FFFF"/>
      </patternFill>
    </fill>
    <fill>
      <patternFill patternType="solid">
        <fgColor rgb="FFFFFF00"/>
        <bgColor rgb="FFFFFF00"/>
      </patternFill>
    </fill>
    <fill>
      <patternFill patternType="solid">
        <fgColor rgb="FFFAF2CC"/>
        <bgColor rgb="FFFAF2CC"/>
      </patternFill>
    </fill>
    <fill>
      <patternFill patternType="solid">
        <fgColor rgb="FF3D85C6"/>
        <bgColor rgb="FF3D85C6"/>
      </patternFill>
    </fill>
    <fill>
      <patternFill patternType="solid">
        <fgColor theme="4"/>
        <bgColor theme="4"/>
      </patternFill>
    </fill>
    <fill>
      <patternFill patternType="solid">
        <fgColor rgb="FF00FF00"/>
        <bgColor rgb="FF00FF00"/>
      </patternFill>
    </fill>
    <fill>
      <patternFill patternType="solid">
        <fgColor rgb="FFE06666"/>
        <bgColor rgb="FFE06666"/>
      </patternFill>
    </fill>
    <fill>
      <patternFill patternType="solid">
        <fgColor rgb="FF263238"/>
        <bgColor rgb="FF263238"/>
      </patternFill>
    </fill>
  </fills>
  <borders count="28">
    <border>
      <left/>
      <right/>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bottom style="thin">
        <color rgb="FF999999"/>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B7B7B7"/>
      </bottom>
      <diagonal/>
    </border>
    <border>
      <left style="thin">
        <color rgb="FFB7B7B7"/>
      </left>
      <right style="thin">
        <color rgb="FFB7B7B7"/>
      </right>
      <top/>
      <bottom style="thin">
        <color rgb="FFB7B7B7"/>
      </bottom>
      <diagonal/>
    </border>
    <border>
      <left style="thin">
        <color rgb="FFB7B7B7"/>
      </left>
      <right style="thin">
        <color rgb="FFB7B7B7"/>
      </right>
      <top style="thin">
        <color rgb="FFB7B7B7"/>
      </top>
      <bottom style="thin">
        <color rgb="FFB7B7B7"/>
      </bottom>
      <diagonal/>
    </border>
    <border>
      <left style="thin">
        <color rgb="FFB7B7B7"/>
      </left>
      <right style="thin">
        <color rgb="FFB7B7B7"/>
      </right>
      <top style="thin">
        <color rgb="FFB7B7B7"/>
      </top>
      <bottom/>
      <diagonal/>
    </border>
    <border>
      <left style="thin">
        <color rgb="FFB7B7B7"/>
      </left>
      <right/>
      <top style="thin">
        <color rgb="FFB7B7B7"/>
      </top>
      <bottom style="thin">
        <color rgb="FFB7B7B7"/>
      </bottom>
      <diagonal/>
    </border>
    <border>
      <left/>
      <right style="thin">
        <color rgb="FFB7B7B7"/>
      </right>
      <top style="thin">
        <color rgb="FFB7B7B7"/>
      </top>
      <bottom style="thin">
        <color rgb="FFB7B7B7"/>
      </bottom>
      <diagonal/>
    </border>
    <border>
      <left style="thin">
        <color rgb="FF000000"/>
      </left>
      <right style="thin">
        <color rgb="FF000000"/>
      </right>
      <top/>
      <bottom/>
      <diagonal/>
    </border>
    <border>
      <left style="thin">
        <color rgb="FFCCCCCC"/>
      </left>
      <right style="thin">
        <color rgb="FFCCCCCC"/>
      </right>
      <top style="thin">
        <color rgb="FFCCCCCC"/>
      </top>
      <bottom style="thin">
        <color rgb="FFCCCCCC"/>
      </bottom>
      <diagonal/>
    </border>
    <border>
      <left style="thin">
        <color rgb="FF999999"/>
      </left>
      <right style="thin">
        <color rgb="FF999999"/>
      </right>
      <top style="thin">
        <color rgb="FF999999"/>
      </top>
      <bottom/>
      <diagonal/>
    </border>
    <border>
      <left/>
      <right/>
      <top style="thin">
        <color rgb="FFB7B7B7"/>
      </top>
      <bottom style="thin">
        <color rgb="FFB7B7B7"/>
      </bottom>
      <diagonal/>
    </border>
    <border>
      <left/>
      <right style="thin">
        <color rgb="FFB7B7B7"/>
      </right>
      <top style="thin">
        <color rgb="FFB7B7B7"/>
      </top>
      <bottom/>
      <diagonal/>
    </border>
    <border>
      <left/>
      <right/>
      <top style="thin">
        <color rgb="FFB7B7B7"/>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F4F4F4"/>
      </top>
      <bottom/>
      <diagonal/>
    </border>
  </borders>
  <cellStyleXfs count="1">
    <xf numFmtId="0" fontId="0" fillId="0" borderId="0"/>
  </cellStyleXfs>
  <cellXfs count="501">
    <xf numFmtId="0" fontId="0" fillId="0" borderId="0" xfId="0"/>
    <xf numFmtId="0" fontId="1" fillId="0" borderId="0" xfId="0" applyFont="1" applyAlignment="1">
      <alignment horizontal="center" vertical="top" wrapText="1"/>
    </xf>
    <xf numFmtId="0" fontId="3" fillId="0" borderId="1" xfId="0" applyFont="1" applyBorder="1" applyAlignment="1">
      <alignment vertical="top" wrapText="1"/>
    </xf>
    <xf numFmtId="0" fontId="4" fillId="3" borderId="0" xfId="0" applyFont="1" applyFill="1" applyAlignment="1">
      <alignment horizontal="center" vertical="center" wrapText="1"/>
    </xf>
    <xf numFmtId="0" fontId="3" fillId="3" borderId="0" xfId="0" applyFont="1" applyFill="1" applyAlignment="1">
      <alignment horizontal="center"/>
    </xf>
    <xf numFmtId="164" fontId="3" fillId="3" borderId="0" xfId="0" applyNumberFormat="1" applyFont="1" applyFill="1"/>
    <xf numFmtId="0" fontId="4" fillId="3" borderId="0" xfId="0" applyFont="1" applyFill="1" applyAlignment="1">
      <alignment horizontal="center" vertical="top"/>
    </xf>
    <xf numFmtId="0" fontId="4" fillId="3" borderId="0" xfId="0" applyFont="1" applyFill="1" applyAlignment="1">
      <alignment horizontal="center" vertical="top" wrapText="1"/>
    </xf>
    <xf numFmtId="0" fontId="4" fillId="3" borderId="0" xfId="0" applyFont="1" applyFill="1" applyAlignment="1">
      <alignment horizontal="center" vertical="center"/>
    </xf>
    <xf numFmtId="0" fontId="3" fillId="0" borderId="0" xfId="0" applyFont="1" applyAlignment="1">
      <alignment wrapText="1"/>
    </xf>
    <xf numFmtId="0" fontId="1" fillId="0" borderId="0" xfId="0" applyFont="1" applyAlignment="1">
      <alignment horizontal="left" vertical="top" wrapText="1"/>
    </xf>
    <xf numFmtId="0" fontId="6" fillId="0" borderId="0" xfId="0" applyFont="1"/>
    <xf numFmtId="0" fontId="8" fillId="0" borderId="0" xfId="0" applyFont="1" applyAlignment="1">
      <alignment vertical="top"/>
    </xf>
    <xf numFmtId="165" fontId="1" fillId="0" borderId="1" xfId="0" applyNumberFormat="1" applyFont="1" applyBorder="1" applyAlignment="1">
      <alignment horizontal="center" vertical="top"/>
    </xf>
    <xf numFmtId="0" fontId="10" fillId="0" borderId="1" xfId="0" applyFont="1" applyBorder="1" applyAlignment="1">
      <alignment horizontal="center" vertical="top"/>
    </xf>
    <xf numFmtId="0" fontId="6" fillId="0" borderId="1" xfId="0" applyFont="1" applyBorder="1" applyAlignment="1">
      <alignment vertical="top"/>
    </xf>
    <xf numFmtId="0" fontId="6" fillId="0" borderId="1" xfId="0" applyFont="1" applyBorder="1" applyAlignment="1">
      <alignment vertical="top" wrapText="1"/>
    </xf>
    <xf numFmtId="0" fontId="6" fillId="0" borderId="0" xfId="0" applyFont="1" applyAlignment="1">
      <alignment vertical="top"/>
    </xf>
    <xf numFmtId="0" fontId="3" fillId="0" borderId="1" xfId="0" applyFont="1" applyBorder="1" applyAlignment="1">
      <alignment horizontal="center" vertical="top"/>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vertical="top"/>
    </xf>
    <xf numFmtId="0" fontId="3" fillId="0" borderId="0" xfId="0" applyFont="1" applyAlignment="1">
      <alignment vertical="top"/>
    </xf>
    <xf numFmtId="165" fontId="1" fillId="0" borderId="2" xfId="0" applyNumberFormat="1" applyFont="1" applyBorder="1" applyAlignment="1">
      <alignment horizontal="center" vertical="top"/>
    </xf>
    <xf numFmtId="0" fontId="11" fillId="0" borderId="1" xfId="0" applyFont="1" applyBorder="1" applyAlignment="1">
      <alignment vertical="top" wrapText="1"/>
    </xf>
    <xf numFmtId="0" fontId="12" fillId="0" borderId="1" xfId="0" applyFont="1" applyBorder="1" applyAlignment="1">
      <alignment vertical="top" wrapText="1"/>
    </xf>
    <xf numFmtId="0" fontId="3" fillId="0" borderId="0" xfId="0" applyFont="1" applyAlignment="1">
      <alignment vertical="top" wrapText="1"/>
    </xf>
    <xf numFmtId="0" fontId="13" fillId="0" borderId="1" xfId="0" applyFont="1" applyBorder="1" applyAlignment="1">
      <alignment vertical="top" wrapText="1"/>
    </xf>
    <xf numFmtId="0" fontId="3" fillId="0" borderId="2" xfId="0" applyFont="1" applyBorder="1" applyAlignment="1">
      <alignment horizontal="left" vertical="top" wrapText="1"/>
    </xf>
    <xf numFmtId="0" fontId="3" fillId="0" borderId="0" xfId="0" applyFont="1" applyAlignment="1">
      <alignment horizontal="center" vertical="top"/>
    </xf>
    <xf numFmtId="0" fontId="15" fillId="2" borderId="0" xfId="0" applyFont="1" applyFill="1" applyAlignment="1">
      <alignment horizontal="left" vertical="top" wrapText="1"/>
    </xf>
    <xf numFmtId="0" fontId="14" fillId="2" borderId="0" xfId="0" applyFont="1" applyFill="1" applyAlignment="1">
      <alignment vertical="top" wrapText="1"/>
    </xf>
    <xf numFmtId="0" fontId="15" fillId="2" borderId="0" xfId="0" applyFont="1" applyFill="1" applyAlignment="1">
      <alignment horizontal="left" vertical="top"/>
    </xf>
    <xf numFmtId="0" fontId="15" fillId="2" borderId="0" xfId="0" applyFont="1" applyFill="1" applyAlignment="1">
      <alignment horizontal="left"/>
    </xf>
    <xf numFmtId="0" fontId="1" fillId="0" borderId="1" xfId="0" applyFont="1" applyBorder="1" applyAlignment="1">
      <alignment horizontal="center" vertical="top"/>
    </xf>
    <xf numFmtId="0" fontId="19" fillId="0" borderId="1" xfId="0" applyFont="1" applyBorder="1" applyAlignment="1">
      <alignment vertical="top" wrapText="1"/>
    </xf>
    <xf numFmtId="0" fontId="3" fillId="0" borderId="1" xfId="0" applyFont="1" applyBorder="1"/>
    <xf numFmtId="0" fontId="3" fillId="0" borderId="0" xfId="0" applyFont="1" applyAlignment="1">
      <alignment horizontal="left" vertical="top" wrapText="1"/>
    </xf>
    <xf numFmtId="0" fontId="3" fillId="0" borderId="0" xfId="0" applyFont="1"/>
    <xf numFmtId="0" fontId="21" fillId="2" borderId="0" xfId="0" applyFont="1" applyFill="1" applyAlignment="1">
      <alignment vertical="top"/>
    </xf>
    <xf numFmtId="0" fontId="21" fillId="2" borderId="0" xfId="0" applyFont="1" applyFill="1" applyAlignment="1">
      <alignment vertical="top" wrapText="1"/>
    </xf>
    <xf numFmtId="0" fontId="22" fillId="0" borderId="1" xfId="0" applyFont="1" applyBorder="1" applyAlignment="1">
      <alignment vertical="top" wrapText="1"/>
    </xf>
    <xf numFmtId="0" fontId="23" fillId="0" borderId="0" xfId="0" applyFont="1"/>
    <xf numFmtId="0" fontId="23" fillId="0" borderId="0" xfId="0" applyFont="1" applyAlignment="1">
      <alignment vertical="top" wrapText="1"/>
    </xf>
    <xf numFmtId="0" fontId="25" fillId="2" borderId="0" xfId="0" applyFont="1" applyFill="1" applyAlignment="1">
      <alignment vertical="top" wrapText="1"/>
    </xf>
    <xf numFmtId="0" fontId="6" fillId="0" borderId="5" xfId="0" applyFont="1" applyBorder="1" applyAlignment="1">
      <alignment vertical="top" wrapText="1"/>
    </xf>
    <xf numFmtId="0" fontId="6" fillId="0" borderId="0" xfId="0" applyFont="1" applyAlignment="1">
      <alignment vertical="top" wrapText="1"/>
    </xf>
    <xf numFmtId="0" fontId="23" fillId="0" borderId="1" xfId="0" applyFont="1" applyBorder="1" applyAlignment="1">
      <alignment vertical="top"/>
    </xf>
    <xf numFmtId="0" fontId="3" fillId="0" borderId="2" xfId="0" applyFont="1" applyBorder="1" applyAlignment="1">
      <alignment vertical="top" wrapText="1"/>
    </xf>
    <xf numFmtId="0" fontId="6" fillId="0" borderId="6" xfId="0" applyFont="1" applyBorder="1" applyAlignment="1">
      <alignment vertical="top" wrapText="1"/>
    </xf>
    <xf numFmtId="0" fontId="3" fillId="0" borderId="0" xfId="0" applyFont="1" applyAlignment="1">
      <alignment horizontal="left"/>
    </xf>
    <xf numFmtId="0" fontId="32" fillId="0" borderId="0" xfId="0" applyFont="1"/>
    <xf numFmtId="0" fontId="3" fillId="0" borderId="0" xfId="0" applyFont="1" applyAlignment="1">
      <alignment vertical="center" wrapText="1"/>
    </xf>
    <xf numFmtId="0" fontId="16" fillId="2" borderId="0" xfId="0" applyFont="1" applyFill="1" applyAlignment="1">
      <alignment horizontal="left" vertical="top"/>
    </xf>
    <xf numFmtId="0" fontId="35" fillId="0" borderId="0" xfId="0" applyFont="1" applyAlignment="1">
      <alignment vertical="top" wrapText="1"/>
    </xf>
    <xf numFmtId="165" fontId="1" fillId="0" borderId="0" xfId="0" applyNumberFormat="1" applyFont="1" applyAlignment="1">
      <alignment horizontal="center" vertical="top"/>
    </xf>
    <xf numFmtId="0" fontId="36" fillId="2" borderId="0" xfId="0" applyFont="1" applyFill="1" applyAlignment="1">
      <alignment vertical="top" wrapText="1"/>
    </xf>
    <xf numFmtId="0" fontId="37" fillId="0" borderId="0" xfId="0" applyFont="1" applyAlignment="1">
      <alignment wrapText="1"/>
    </xf>
    <xf numFmtId="0" fontId="2" fillId="0" borderId="0" xfId="0" applyFont="1" applyAlignment="1">
      <alignment horizontal="center" vertical="top"/>
    </xf>
    <xf numFmtId="0" fontId="38" fillId="3" borderId="0" xfId="0" applyFont="1" applyFill="1" applyAlignment="1">
      <alignment horizontal="left" vertical="top" wrapText="1"/>
    </xf>
    <xf numFmtId="0" fontId="1" fillId="0" borderId="0" xfId="0" applyFont="1" applyAlignment="1">
      <alignment horizontal="center" vertical="top"/>
    </xf>
    <xf numFmtId="0" fontId="36" fillId="2" borderId="0" xfId="0" applyFont="1" applyFill="1"/>
    <xf numFmtId="0" fontId="4" fillId="3" borderId="7" xfId="0" applyFont="1" applyFill="1" applyBorder="1" applyAlignment="1">
      <alignment horizontal="center" vertical="top" wrapText="1"/>
    </xf>
    <xf numFmtId="0" fontId="39" fillId="3" borderId="0" xfId="0" applyFont="1" applyFill="1" applyAlignment="1">
      <alignment horizontal="center" vertical="center"/>
    </xf>
    <xf numFmtId="0" fontId="7" fillId="6" borderId="8" xfId="0" applyFont="1" applyFill="1" applyBorder="1" applyAlignment="1">
      <alignment horizontal="center" vertical="top" wrapText="1"/>
    </xf>
    <xf numFmtId="164" fontId="7" fillId="6" borderId="8" xfId="0" applyNumberFormat="1" applyFont="1" applyFill="1" applyBorder="1" applyAlignment="1">
      <alignment horizontal="center" vertical="top" wrapText="1"/>
    </xf>
    <xf numFmtId="0" fontId="8" fillId="0" borderId="0" xfId="0" applyFont="1" applyAlignment="1">
      <alignment vertical="top" wrapText="1"/>
    </xf>
    <xf numFmtId="0" fontId="6" fillId="0" borderId="9" xfId="0" applyFont="1" applyBorder="1" applyAlignment="1">
      <alignment horizontal="center" vertical="top" wrapText="1"/>
    </xf>
    <xf numFmtId="165" fontId="1" fillId="0" borderId="9" xfId="0" applyNumberFormat="1" applyFont="1" applyBorder="1" applyAlignment="1">
      <alignment horizontal="center" vertical="top" wrapText="1"/>
    </xf>
    <xf numFmtId="0" fontId="6" fillId="0" borderId="9" xfId="0" applyFont="1" applyBorder="1" applyAlignment="1">
      <alignment vertical="top"/>
    </xf>
    <xf numFmtId="0" fontId="6" fillId="0" borderId="9" xfId="0" applyFont="1" applyBorder="1" applyAlignment="1">
      <alignment vertical="top" wrapText="1"/>
    </xf>
    <xf numFmtId="0" fontId="40" fillId="0" borderId="9" xfId="0" applyFont="1" applyBorder="1" applyAlignment="1">
      <alignment vertical="top"/>
    </xf>
    <xf numFmtId="0" fontId="10" fillId="0" borderId="9" xfId="0" applyFont="1" applyBorder="1" applyAlignment="1">
      <alignment horizontal="center" vertical="top" wrapText="1"/>
    </xf>
    <xf numFmtId="0" fontId="3" fillId="0" borderId="9" xfId="0" applyFont="1" applyBorder="1" applyAlignment="1">
      <alignment vertical="top" wrapText="1"/>
    </xf>
    <xf numFmtId="0" fontId="1" fillId="0" borderId="9" xfId="0" applyFont="1" applyBorder="1" applyAlignment="1">
      <alignment horizontal="center" vertical="top" wrapText="1"/>
    </xf>
    <xf numFmtId="0" fontId="41" fillId="0" borderId="9" xfId="0" applyFont="1" applyBorder="1" applyAlignment="1">
      <alignment vertical="top"/>
    </xf>
    <xf numFmtId="168" fontId="1" fillId="0" borderId="9" xfId="0" applyNumberFormat="1" applyFont="1" applyBorder="1" applyAlignment="1">
      <alignment horizontal="center" vertical="top" wrapText="1"/>
    </xf>
    <xf numFmtId="169" fontId="1" fillId="0" borderId="9" xfId="0" applyNumberFormat="1" applyFont="1" applyBorder="1" applyAlignment="1">
      <alignment horizontal="center" vertical="top" wrapText="1"/>
    </xf>
    <xf numFmtId="167" fontId="1" fillId="0" borderId="9" xfId="0" applyNumberFormat="1" applyFont="1" applyBorder="1" applyAlignment="1">
      <alignment horizontal="center" vertical="top" wrapText="1"/>
    </xf>
    <xf numFmtId="0" fontId="6" fillId="7" borderId="9" xfId="0" applyFont="1" applyFill="1" applyBorder="1" applyAlignment="1">
      <alignment horizontal="center" vertical="top" wrapText="1"/>
    </xf>
    <xf numFmtId="0" fontId="6" fillId="7" borderId="9" xfId="0" applyFont="1" applyFill="1" applyBorder="1" applyAlignment="1">
      <alignment vertical="top"/>
    </xf>
    <xf numFmtId="0" fontId="6" fillId="7" borderId="9" xfId="0" applyFont="1" applyFill="1" applyBorder="1" applyAlignment="1">
      <alignment vertical="top" wrapText="1"/>
    </xf>
    <xf numFmtId="0" fontId="42" fillId="7" borderId="9" xfId="0" applyFont="1" applyFill="1" applyBorder="1" applyAlignment="1">
      <alignment vertical="top" wrapText="1"/>
    </xf>
    <xf numFmtId="0" fontId="43" fillId="0" borderId="9" xfId="0" applyFont="1" applyBorder="1" applyAlignment="1">
      <alignment vertical="top" wrapText="1"/>
    </xf>
    <xf numFmtId="0" fontId="2" fillId="0" borderId="9" xfId="0" applyFont="1" applyBorder="1" applyAlignment="1">
      <alignment vertical="top" wrapText="1"/>
    </xf>
    <xf numFmtId="0" fontId="44" fillId="0" borderId="9" xfId="0" applyFont="1" applyBorder="1" applyAlignment="1">
      <alignment vertical="top"/>
    </xf>
    <xf numFmtId="0" fontId="3" fillId="0" borderId="9" xfId="0" applyFont="1" applyBorder="1" applyAlignment="1">
      <alignment horizontal="left" vertical="top" wrapText="1"/>
    </xf>
    <xf numFmtId="0" fontId="45" fillId="0" borderId="9" xfId="0" applyFont="1" applyBorder="1" applyAlignment="1">
      <alignment horizontal="left" vertical="top" wrapText="1"/>
    </xf>
    <xf numFmtId="0" fontId="46" fillId="0" borderId="9" xfId="0" applyFont="1" applyBorder="1" applyAlignment="1">
      <alignment vertical="top" wrapText="1"/>
    </xf>
    <xf numFmtId="0" fontId="3" fillId="0" borderId="9" xfId="0" applyFont="1" applyBorder="1" applyAlignment="1">
      <alignment horizontal="center" vertical="top" wrapText="1"/>
    </xf>
    <xf numFmtId="0" fontId="33" fillId="0" borderId="9" xfId="0" applyFont="1" applyBorder="1" applyAlignment="1">
      <alignment horizontal="left" vertical="top" wrapText="1"/>
    </xf>
    <xf numFmtId="0" fontId="6" fillId="8" borderId="9" xfId="0" applyFont="1" applyFill="1" applyBorder="1" applyAlignment="1">
      <alignment vertical="top" wrapText="1"/>
    </xf>
    <xf numFmtId="0" fontId="6" fillId="8" borderId="9" xfId="0" applyFont="1" applyFill="1" applyBorder="1" applyAlignment="1">
      <alignment vertical="top"/>
    </xf>
    <xf numFmtId="0" fontId="3" fillId="8" borderId="9" xfId="0" applyFont="1" applyFill="1" applyBorder="1" applyAlignment="1">
      <alignment horizontal="left" vertical="top" wrapText="1"/>
    </xf>
    <xf numFmtId="0" fontId="10" fillId="8" borderId="9" xfId="0" applyFont="1" applyFill="1" applyBorder="1" applyAlignment="1">
      <alignment horizontal="center" vertical="top" wrapText="1"/>
    </xf>
    <xf numFmtId="0" fontId="47" fillId="0" borderId="9" xfId="0" applyFont="1" applyBorder="1" applyAlignment="1">
      <alignment vertical="top" wrapText="1"/>
    </xf>
    <xf numFmtId="168" fontId="3" fillId="0" borderId="9" xfId="0" applyNumberFormat="1" applyFont="1" applyBorder="1" applyAlignment="1">
      <alignment vertical="top" wrapText="1"/>
    </xf>
    <xf numFmtId="0" fontId="15" fillId="0" borderId="9" xfId="0" applyFont="1" applyBorder="1" applyAlignment="1">
      <alignment vertical="top" wrapText="1"/>
    </xf>
    <xf numFmtId="0" fontId="1" fillId="0" borderId="9" xfId="0" applyFont="1" applyBorder="1" applyAlignment="1">
      <alignment vertical="top"/>
    </xf>
    <xf numFmtId="0" fontId="24" fillId="0" borderId="9" xfId="0" applyFont="1" applyBorder="1" applyAlignment="1">
      <alignment horizontal="left" vertical="top" wrapText="1"/>
    </xf>
    <xf numFmtId="0" fontId="37" fillId="0" borderId="9" xfId="0" applyFont="1" applyBorder="1" applyAlignment="1">
      <alignment vertical="top" wrapText="1"/>
    </xf>
    <xf numFmtId="0" fontId="48" fillId="0" borderId="0" xfId="0" applyFont="1" applyAlignment="1">
      <alignment wrapText="1"/>
    </xf>
    <xf numFmtId="0" fontId="39" fillId="3" borderId="0" xfId="0" applyFont="1" applyFill="1" applyAlignment="1">
      <alignment horizontal="center" vertical="center" wrapText="1"/>
    </xf>
    <xf numFmtId="0" fontId="1" fillId="0" borderId="0" xfId="0" applyFont="1" applyAlignment="1">
      <alignment vertical="top" wrapText="1"/>
    </xf>
    <xf numFmtId="0" fontId="49" fillId="0" borderId="9" xfId="0" applyFont="1" applyBorder="1" applyAlignment="1">
      <alignment vertical="top" wrapText="1"/>
    </xf>
    <xf numFmtId="0" fontId="10" fillId="0" borderId="0" xfId="0" applyFont="1" applyAlignment="1">
      <alignment horizontal="center" vertical="top" wrapText="1"/>
    </xf>
    <xf numFmtId="0" fontId="50" fillId="2" borderId="0" xfId="0" applyFont="1" applyFill="1" applyAlignment="1">
      <alignment vertical="top" wrapText="1"/>
    </xf>
    <xf numFmtId="0" fontId="1" fillId="0" borderId="9" xfId="0" applyFont="1" applyBorder="1" applyAlignment="1">
      <alignment vertical="top" wrapText="1"/>
    </xf>
    <xf numFmtId="0" fontId="6" fillId="0" borderId="9" xfId="0" quotePrefix="1" applyFont="1" applyBorder="1" applyAlignment="1">
      <alignment vertical="top" wrapText="1"/>
    </xf>
    <xf numFmtId="0" fontId="51" fillId="0" borderId="9" xfId="0" applyFont="1" applyBorder="1" applyAlignment="1">
      <alignment vertical="top"/>
    </xf>
    <xf numFmtId="0" fontId="3" fillId="0" borderId="9" xfId="0" applyFont="1" applyBorder="1" applyAlignment="1">
      <alignment horizontal="right" vertical="top" wrapText="1"/>
    </xf>
    <xf numFmtId="0" fontId="3" fillId="0" borderId="0" xfId="0" applyFont="1" applyAlignment="1">
      <alignment vertical="center"/>
    </xf>
    <xf numFmtId="0" fontId="3" fillId="0" borderId="0" xfId="0" applyFont="1" applyAlignment="1">
      <alignment horizontal="left" vertical="top"/>
    </xf>
    <xf numFmtId="166" fontId="1" fillId="0" borderId="9" xfId="0" applyNumberFormat="1" applyFont="1" applyBorder="1" applyAlignment="1">
      <alignment horizontal="center" vertical="top" wrapText="1"/>
    </xf>
    <xf numFmtId="0" fontId="52" fillId="0" borderId="9" xfId="0" applyFont="1" applyBorder="1" applyAlignment="1">
      <alignment vertical="top" wrapText="1"/>
    </xf>
    <xf numFmtId="0" fontId="53" fillId="0" borderId="9" xfId="0" applyFont="1" applyBorder="1" applyAlignment="1">
      <alignment vertical="center" wrapText="1"/>
    </xf>
    <xf numFmtId="0" fontId="54" fillId="0" borderId="9" xfId="0" quotePrefix="1" applyFont="1" applyBorder="1" applyAlignment="1">
      <alignment horizontal="left" vertical="top" wrapText="1"/>
    </xf>
    <xf numFmtId="0" fontId="55" fillId="0" borderId="9" xfId="0" applyFont="1" applyBorder="1" applyAlignment="1">
      <alignment horizontal="left" vertical="top" wrapText="1"/>
    </xf>
    <xf numFmtId="0" fontId="3" fillId="3" borderId="0" xfId="0" applyFont="1" applyFill="1" applyAlignment="1">
      <alignment horizontal="center" vertical="top"/>
    </xf>
    <xf numFmtId="164" fontId="3" fillId="3" borderId="0" xfId="0" applyNumberFormat="1" applyFont="1" applyFill="1" applyAlignment="1">
      <alignment vertical="top"/>
    </xf>
    <xf numFmtId="0" fontId="56" fillId="3" borderId="0" xfId="0" applyFont="1" applyFill="1" applyAlignment="1">
      <alignment horizontal="center" vertical="top" wrapText="1"/>
    </xf>
    <xf numFmtId="0" fontId="7" fillId="5" borderId="8" xfId="0" applyFont="1" applyFill="1" applyBorder="1" applyAlignment="1">
      <alignment horizontal="center" vertical="top" wrapText="1"/>
    </xf>
    <xf numFmtId="164" fontId="7" fillId="5" borderId="8" xfId="0" applyNumberFormat="1" applyFont="1" applyFill="1" applyBorder="1" applyAlignment="1">
      <alignment horizontal="center" vertical="top" wrapText="1"/>
    </xf>
    <xf numFmtId="0" fontId="6" fillId="0" borderId="9" xfId="0" applyFont="1" applyBorder="1" applyAlignment="1">
      <alignment horizontal="center" vertical="top"/>
    </xf>
    <xf numFmtId="0" fontId="57" fillId="0" borderId="0" xfId="0" applyFont="1" applyAlignment="1">
      <alignment vertical="top" wrapText="1"/>
    </xf>
    <xf numFmtId="0" fontId="6" fillId="0" borderId="10" xfId="0" applyFont="1" applyBorder="1" applyAlignment="1">
      <alignment vertical="top" wrapText="1"/>
    </xf>
    <xf numFmtId="0" fontId="6" fillId="0" borderId="11" xfId="0" applyFont="1" applyBorder="1" applyAlignment="1">
      <alignment vertical="top" wrapText="1"/>
    </xf>
    <xf numFmtId="0" fontId="23" fillId="0" borderId="0" xfId="0" applyFont="1" applyAlignment="1">
      <alignment vertical="top"/>
    </xf>
    <xf numFmtId="0" fontId="6" fillId="0" borderId="8" xfId="0" applyFont="1" applyBorder="1" applyAlignment="1">
      <alignment vertical="top" wrapText="1"/>
    </xf>
    <xf numFmtId="0" fontId="58" fillId="0" borderId="9" xfId="0" applyFont="1" applyBorder="1" applyAlignment="1">
      <alignment vertical="top" wrapText="1"/>
    </xf>
    <xf numFmtId="0" fontId="59" fillId="2" borderId="0" xfId="0" applyFont="1" applyFill="1" applyAlignment="1">
      <alignment wrapText="1"/>
    </xf>
    <xf numFmtId="0" fontId="37" fillId="2" borderId="0" xfId="0" applyFont="1" applyFill="1" applyAlignment="1">
      <alignment wrapText="1"/>
    </xf>
    <xf numFmtId="0" fontId="60" fillId="0" borderId="0" xfId="0" applyFont="1" applyAlignment="1">
      <alignment vertical="top" wrapText="1"/>
    </xf>
    <xf numFmtId="0" fontId="61" fillId="0" borderId="0" xfId="0" applyFont="1" applyAlignment="1">
      <alignment vertical="top"/>
    </xf>
    <xf numFmtId="0" fontId="62" fillId="0" borderId="0" xfId="0" applyFont="1" applyAlignment="1">
      <alignment vertical="top"/>
    </xf>
    <xf numFmtId="0" fontId="63" fillId="0" borderId="0" xfId="0" applyFont="1" applyAlignment="1">
      <alignment vertical="top"/>
    </xf>
    <xf numFmtId="0" fontId="64" fillId="0" borderId="9" xfId="0" applyFont="1" applyBorder="1" applyAlignment="1">
      <alignment vertical="top" wrapText="1"/>
    </xf>
    <xf numFmtId="0" fontId="65" fillId="0" borderId="9" xfId="0" applyFont="1" applyBorder="1" applyAlignment="1">
      <alignment vertical="top" wrapText="1"/>
    </xf>
    <xf numFmtId="0" fontId="66" fillId="0" borderId="9" xfId="0" applyFont="1" applyBorder="1" applyAlignment="1">
      <alignment horizontal="left" vertical="top" wrapText="1"/>
    </xf>
    <xf numFmtId="167" fontId="6" fillId="0" borderId="9" xfId="0" applyNumberFormat="1" applyFont="1" applyBorder="1" applyAlignment="1">
      <alignment horizontal="center" vertical="top"/>
    </xf>
    <xf numFmtId="0" fontId="6" fillId="0" borderId="11" xfId="0" applyFont="1" applyBorder="1" applyAlignment="1">
      <alignment vertical="top"/>
    </xf>
    <xf numFmtId="0" fontId="28" fillId="0" borderId="0" xfId="0" applyFont="1" applyAlignment="1">
      <alignment vertical="top"/>
    </xf>
    <xf numFmtId="0" fontId="6" fillId="0" borderId="12" xfId="0" applyFont="1" applyBorder="1" applyAlignment="1">
      <alignment vertical="top" wrapText="1"/>
    </xf>
    <xf numFmtId="0" fontId="67" fillId="0" borderId="8" xfId="0" applyFont="1" applyBorder="1" applyAlignment="1">
      <alignment vertical="top" wrapText="1"/>
    </xf>
    <xf numFmtId="0" fontId="68" fillId="0" borderId="9" xfId="0" applyFont="1" applyBorder="1" applyAlignment="1">
      <alignment vertical="top" wrapText="1"/>
    </xf>
    <xf numFmtId="0" fontId="28" fillId="0" borderId="0" xfId="0" applyFont="1" applyAlignment="1">
      <alignment vertical="top" wrapText="1"/>
    </xf>
    <xf numFmtId="166" fontId="6" fillId="0" borderId="9" xfId="0" applyNumberFormat="1" applyFont="1" applyBorder="1" applyAlignment="1">
      <alignment horizontal="center" vertical="top"/>
    </xf>
    <xf numFmtId="0" fontId="69" fillId="0" borderId="0" xfId="0" applyFont="1"/>
    <xf numFmtId="0" fontId="70" fillId="0" borderId="9" xfId="0" applyFont="1" applyBorder="1" applyAlignment="1">
      <alignment vertical="top" wrapText="1"/>
    </xf>
    <xf numFmtId="0" fontId="71" fillId="0" borderId="9" xfId="0" applyFont="1" applyBorder="1" applyAlignment="1">
      <alignment vertical="top" wrapText="1"/>
    </xf>
    <xf numFmtId="0" fontId="72" fillId="0" borderId="9" xfId="0" applyFont="1" applyBorder="1" applyAlignment="1">
      <alignment vertical="top" wrapText="1"/>
    </xf>
    <xf numFmtId="0" fontId="23" fillId="0" borderId="0" xfId="0" applyFont="1" applyAlignment="1">
      <alignment horizontal="right"/>
    </xf>
    <xf numFmtId="0" fontId="73" fillId="2" borderId="0" xfId="0" applyFont="1" applyFill="1"/>
    <xf numFmtId="0" fontId="74" fillId="0" borderId="9" xfId="0" applyFont="1" applyBorder="1" applyAlignment="1">
      <alignment vertical="top" wrapText="1"/>
    </xf>
    <xf numFmtId="170" fontId="1" fillId="0" borderId="9" xfId="0" applyNumberFormat="1" applyFont="1" applyBorder="1" applyAlignment="1">
      <alignment horizontal="center" vertical="top" wrapText="1"/>
    </xf>
    <xf numFmtId="0" fontId="36" fillId="2" borderId="0" xfId="0" applyFont="1" applyFill="1" applyAlignment="1">
      <alignment vertical="top"/>
    </xf>
    <xf numFmtId="165" fontId="1" fillId="0" borderId="0" xfId="0" applyNumberFormat="1" applyFont="1" applyAlignment="1">
      <alignment horizontal="center" vertical="top" wrapText="1"/>
    </xf>
    <xf numFmtId="0" fontId="6" fillId="0" borderId="0" xfId="0" applyFont="1" applyAlignment="1">
      <alignment horizontal="center" vertical="top" wrapText="1"/>
    </xf>
    <xf numFmtId="0" fontId="75" fillId="0" borderId="0" xfId="0" applyFont="1" applyAlignment="1">
      <alignment vertical="top" wrapText="1"/>
    </xf>
    <xf numFmtId="0" fontId="60" fillId="2" borderId="0" xfId="0" applyFont="1" applyFill="1" applyAlignment="1">
      <alignment wrapText="1"/>
    </xf>
    <xf numFmtId="167" fontId="1" fillId="0" borderId="0" xfId="0" applyNumberFormat="1" applyFont="1" applyAlignment="1">
      <alignment horizontal="center" vertical="top" wrapText="1"/>
    </xf>
    <xf numFmtId="0" fontId="76" fillId="0" borderId="0" xfId="0" applyFont="1" applyAlignment="1">
      <alignment vertical="top" wrapText="1"/>
    </xf>
    <xf numFmtId="165" fontId="5" fillId="0" borderId="9" xfId="0" applyNumberFormat="1" applyFont="1" applyBorder="1" applyAlignment="1">
      <alignment horizontal="center" vertical="top" wrapText="1"/>
    </xf>
    <xf numFmtId="0" fontId="39" fillId="3" borderId="0" xfId="0" applyFont="1" applyFill="1" applyAlignment="1">
      <alignment horizontal="left" vertical="center"/>
    </xf>
    <xf numFmtId="0" fontId="77" fillId="0" borderId="0" xfId="0" applyFont="1" applyAlignment="1">
      <alignment vertical="top" wrapText="1"/>
    </xf>
    <xf numFmtId="0" fontId="78" fillId="0" borderId="0" xfId="0" applyFont="1" applyAlignment="1">
      <alignment vertical="top" wrapText="1"/>
    </xf>
    <xf numFmtId="0" fontId="79" fillId="0" borderId="9" xfId="0" applyFont="1" applyBorder="1" applyAlignment="1">
      <alignment vertical="top" wrapText="1"/>
    </xf>
    <xf numFmtId="0" fontId="80" fillId="0" borderId="0" xfId="0" applyFont="1"/>
    <xf numFmtId="0" fontId="81" fillId="2" borderId="0" xfId="0" applyFont="1" applyFill="1" applyAlignment="1">
      <alignment vertical="top" wrapText="1"/>
    </xf>
    <xf numFmtId="165" fontId="6" fillId="0" borderId="9" xfId="0" applyNumberFormat="1" applyFont="1" applyBorder="1" applyAlignment="1">
      <alignment vertical="top" wrapText="1"/>
    </xf>
    <xf numFmtId="0" fontId="82" fillId="2" borderId="0" xfId="0" applyFont="1" applyFill="1" applyAlignment="1">
      <alignment wrapText="1"/>
    </xf>
    <xf numFmtId="0" fontId="54" fillId="0" borderId="9" xfId="0" applyFont="1" applyBorder="1" applyAlignment="1">
      <alignment vertical="top" wrapText="1"/>
    </xf>
    <xf numFmtId="165" fontId="1" fillId="0" borderId="10" xfId="0" applyNumberFormat="1" applyFont="1" applyBorder="1" applyAlignment="1">
      <alignment horizontal="center" vertical="top" wrapText="1"/>
    </xf>
    <xf numFmtId="0" fontId="6" fillId="0" borderId="10" xfId="0" applyFont="1" applyBorder="1" applyAlignment="1">
      <alignment vertical="top"/>
    </xf>
    <xf numFmtId="0" fontId="3" fillId="0" borderId="10" xfId="0" applyFont="1" applyBorder="1" applyAlignment="1">
      <alignment horizontal="left" vertical="top" wrapText="1"/>
    </xf>
    <xf numFmtId="0" fontId="83" fillId="0" borderId="10" xfId="0" applyFont="1" applyBorder="1" applyAlignment="1">
      <alignment vertical="top" wrapText="1"/>
    </xf>
    <xf numFmtId="0" fontId="10" fillId="0" borderId="10" xfId="0" applyFont="1" applyBorder="1" applyAlignment="1">
      <alignment horizontal="center" vertical="top" wrapText="1"/>
    </xf>
    <xf numFmtId="0" fontId="3" fillId="0" borderId="10" xfId="0" applyFont="1" applyBorder="1" applyAlignment="1">
      <alignment vertical="top" wrapText="1"/>
    </xf>
    <xf numFmtId="0" fontId="84" fillId="0" borderId="10" xfId="0" applyFont="1" applyBorder="1" applyAlignment="1">
      <alignment vertical="top" wrapText="1"/>
    </xf>
    <xf numFmtId="165" fontId="1" fillId="0" borderId="5" xfId="0" applyNumberFormat="1" applyFont="1" applyBorder="1" applyAlignment="1">
      <alignment horizontal="center" vertical="top" wrapText="1"/>
    </xf>
    <xf numFmtId="0" fontId="6" fillId="0" borderId="5" xfId="0" applyFont="1" applyBorder="1" applyAlignment="1">
      <alignment vertical="top"/>
    </xf>
    <xf numFmtId="0" fontId="3" fillId="0" borderId="5" xfId="0" applyFont="1" applyBorder="1" applyAlignment="1">
      <alignment horizontal="left" vertical="top" wrapText="1"/>
    </xf>
    <xf numFmtId="0" fontId="85" fillId="0" borderId="5" xfId="0" applyFont="1" applyBorder="1" applyAlignment="1">
      <alignment vertical="top" wrapText="1"/>
    </xf>
    <xf numFmtId="0" fontId="10" fillId="0" borderId="5" xfId="0" applyFont="1" applyBorder="1" applyAlignment="1">
      <alignment horizontal="center" vertical="top" wrapText="1"/>
    </xf>
    <xf numFmtId="0" fontId="3" fillId="0" borderId="5" xfId="0" applyFont="1" applyBorder="1" applyAlignment="1">
      <alignment vertical="top" wrapText="1"/>
    </xf>
    <xf numFmtId="0" fontId="86" fillId="0" borderId="5" xfId="0" applyFont="1" applyBorder="1" applyAlignment="1">
      <alignment vertical="top" wrapText="1"/>
    </xf>
    <xf numFmtId="165" fontId="1" fillId="0" borderId="8" xfId="0" applyNumberFormat="1" applyFont="1" applyBorder="1" applyAlignment="1">
      <alignment horizontal="center" vertical="top" wrapText="1"/>
    </xf>
    <xf numFmtId="0" fontId="6" fillId="0" borderId="8" xfId="0" applyFont="1" applyBorder="1" applyAlignment="1">
      <alignment horizontal="center" vertical="top"/>
    </xf>
    <xf numFmtId="0" fontId="6" fillId="0" borderId="8" xfId="0" applyFont="1" applyBorder="1" applyAlignment="1">
      <alignment vertical="top"/>
    </xf>
    <xf numFmtId="0" fontId="3" fillId="0" borderId="8" xfId="0" applyFont="1" applyBorder="1" applyAlignment="1">
      <alignment horizontal="left" vertical="top" wrapText="1"/>
    </xf>
    <xf numFmtId="0" fontId="87" fillId="0" borderId="8" xfId="0" applyFont="1" applyBorder="1" applyAlignment="1">
      <alignment vertical="top" wrapText="1"/>
    </xf>
    <xf numFmtId="0" fontId="10" fillId="0" borderId="8" xfId="0" applyFont="1" applyBorder="1" applyAlignment="1">
      <alignment horizontal="center" vertical="top" wrapText="1"/>
    </xf>
    <xf numFmtId="0" fontId="3" fillId="0" borderId="8" xfId="0" applyFont="1" applyBorder="1" applyAlignment="1">
      <alignment vertical="top" wrapText="1"/>
    </xf>
    <xf numFmtId="0" fontId="1" fillId="0" borderId="8" xfId="0" applyFont="1" applyBorder="1" applyAlignment="1">
      <alignment horizontal="center" vertical="top" wrapText="1"/>
    </xf>
    <xf numFmtId="0" fontId="6" fillId="0" borderId="9" xfId="0" applyFont="1" applyBorder="1" applyAlignment="1">
      <alignment horizontal="left" vertical="top" wrapText="1"/>
    </xf>
    <xf numFmtId="0" fontId="88" fillId="0" borderId="0" xfId="0" applyFont="1" applyAlignment="1">
      <alignment vertical="top"/>
    </xf>
    <xf numFmtId="0" fontId="6" fillId="0" borderId="9" xfId="0" applyFont="1" applyBorder="1" applyAlignment="1">
      <alignment vertical="center" wrapText="1"/>
    </xf>
    <xf numFmtId="0" fontId="23" fillId="0" borderId="0" xfId="0" applyFont="1" applyAlignment="1">
      <alignment wrapText="1"/>
    </xf>
    <xf numFmtId="0" fontId="89" fillId="2" borderId="0" xfId="0" applyFont="1" applyFill="1" applyAlignment="1">
      <alignment vertical="top" wrapText="1"/>
    </xf>
    <xf numFmtId="0" fontId="90" fillId="2" borderId="0" xfId="0" applyFont="1" applyFill="1" applyAlignment="1">
      <alignment wrapText="1"/>
    </xf>
    <xf numFmtId="0" fontId="37" fillId="0" borderId="0" xfId="0" applyFont="1" applyAlignment="1">
      <alignment vertical="top" wrapText="1"/>
    </xf>
    <xf numFmtId="0" fontId="15" fillId="0" borderId="0" xfId="0" applyFont="1" applyAlignment="1">
      <alignment vertical="top" wrapText="1"/>
    </xf>
    <xf numFmtId="0" fontId="28" fillId="0" borderId="0" xfId="0" applyFont="1" applyAlignment="1">
      <alignment horizontal="left" wrapText="1"/>
    </xf>
    <xf numFmtId="0" fontId="28" fillId="0" borderId="0" xfId="0" applyFont="1" applyAlignment="1">
      <alignment horizontal="center" vertical="top" wrapText="1"/>
    </xf>
    <xf numFmtId="0" fontId="91" fillId="0" borderId="12" xfId="0" applyFont="1" applyBorder="1" applyAlignment="1">
      <alignment vertical="top" wrapText="1"/>
    </xf>
    <xf numFmtId="0" fontId="28" fillId="0" borderId="0" xfId="0" applyFont="1" applyAlignment="1">
      <alignment wrapText="1"/>
    </xf>
    <xf numFmtId="0" fontId="17" fillId="2" borderId="0" xfId="0" applyFont="1" applyFill="1" applyAlignment="1">
      <alignment wrapText="1"/>
    </xf>
    <xf numFmtId="0" fontId="25" fillId="2" borderId="0" xfId="0" applyFont="1" applyFill="1" applyAlignment="1">
      <alignment wrapText="1"/>
    </xf>
    <xf numFmtId="0" fontId="92" fillId="2" borderId="0" xfId="0" applyFont="1" applyFill="1" applyAlignment="1">
      <alignment vertical="top"/>
    </xf>
    <xf numFmtId="0" fontId="1" fillId="0" borderId="9" xfId="0" applyFont="1" applyBorder="1" applyAlignment="1">
      <alignment horizontal="center" vertical="top"/>
    </xf>
    <xf numFmtId="0" fontId="93" fillId="0" borderId="0" xfId="0" applyFont="1" applyAlignment="1">
      <alignment vertical="top"/>
    </xf>
    <xf numFmtId="0" fontId="26" fillId="2" borderId="0" xfId="0" applyFont="1" applyFill="1" applyAlignment="1">
      <alignment wrapText="1"/>
    </xf>
    <xf numFmtId="0" fontId="17" fillId="0" borderId="0" xfId="0" applyFont="1" applyAlignment="1">
      <alignment wrapText="1"/>
    </xf>
    <xf numFmtId="0" fontId="3" fillId="0" borderId="6" xfId="0" applyFont="1" applyBorder="1" applyAlignment="1">
      <alignment vertical="top" wrapText="1"/>
    </xf>
    <xf numFmtId="0" fontId="94" fillId="9" borderId="0" xfId="0" applyFont="1" applyFill="1"/>
    <xf numFmtId="0" fontId="95" fillId="2" borderId="0" xfId="0" applyFont="1" applyFill="1"/>
    <xf numFmtId="0" fontId="96" fillId="2" borderId="0" xfId="0" applyFont="1" applyFill="1"/>
    <xf numFmtId="0" fontId="97" fillId="0" borderId="9" xfId="0" applyFont="1" applyBorder="1" applyAlignment="1">
      <alignment vertical="top" wrapText="1"/>
    </xf>
    <xf numFmtId="0" fontId="98" fillId="0" borderId="9" xfId="0" applyFont="1" applyBorder="1" applyAlignment="1">
      <alignment vertical="top" wrapText="1"/>
    </xf>
    <xf numFmtId="0" fontId="23" fillId="0" borderId="9" xfId="0" applyFont="1" applyBorder="1" applyAlignment="1">
      <alignment horizontal="center" vertical="top" wrapText="1"/>
    </xf>
    <xf numFmtId="0" fontId="37" fillId="2" borderId="0" xfId="0" applyFont="1" applyFill="1"/>
    <xf numFmtId="0" fontId="3" fillId="3" borderId="9" xfId="0" applyFont="1" applyFill="1" applyBorder="1" applyAlignment="1">
      <alignment vertical="top" wrapText="1"/>
    </xf>
    <xf numFmtId="0" fontId="6" fillId="0" borderId="9" xfId="0" applyFont="1" applyBorder="1" applyAlignment="1">
      <alignment wrapText="1"/>
    </xf>
    <xf numFmtId="0" fontId="99" fillId="0" borderId="5" xfId="0" applyFont="1" applyBorder="1" applyAlignment="1">
      <alignment vertical="top"/>
    </xf>
    <xf numFmtId="0" fontId="100" fillId="0" borderId="0" xfId="0" applyFont="1" applyAlignment="1">
      <alignment vertical="top" wrapText="1"/>
    </xf>
    <xf numFmtId="0" fontId="101" fillId="0" borderId="0" xfId="0" applyFont="1" applyAlignment="1">
      <alignment vertical="top" wrapText="1"/>
    </xf>
    <xf numFmtId="0" fontId="102" fillId="2" borderId="0" xfId="0" applyFont="1" applyFill="1" applyAlignment="1">
      <alignment vertical="top"/>
    </xf>
    <xf numFmtId="0" fontId="31" fillId="0" borderId="5" xfId="0" applyFont="1" applyBorder="1" applyAlignment="1">
      <alignment horizontal="left" vertical="top"/>
    </xf>
    <xf numFmtId="0" fontId="20" fillId="2" borderId="0" xfId="0" applyFont="1" applyFill="1"/>
    <xf numFmtId="0" fontId="15" fillId="2" borderId="0" xfId="0" applyFont="1" applyFill="1"/>
    <xf numFmtId="0" fontId="103" fillId="0" borderId="9" xfId="0" applyFont="1" applyBorder="1" applyAlignment="1">
      <alignment vertical="top" wrapText="1"/>
    </xf>
    <xf numFmtId="0" fontId="15" fillId="0" borderId="0" xfId="0" applyFont="1" applyAlignment="1">
      <alignment vertical="top"/>
    </xf>
    <xf numFmtId="0" fontId="15" fillId="0" borderId="0" xfId="0" applyFont="1" applyAlignment="1">
      <alignment horizontal="left" vertical="top" wrapText="1"/>
    </xf>
    <xf numFmtId="0" fontId="104" fillId="0" borderId="12" xfId="0" applyFont="1" applyBorder="1" applyAlignment="1">
      <alignment vertical="top" wrapText="1"/>
    </xf>
    <xf numFmtId="0" fontId="3" fillId="0" borderId="12" xfId="0" applyFont="1" applyBorder="1" applyAlignment="1">
      <alignment vertical="top" wrapText="1"/>
    </xf>
    <xf numFmtId="0" fontId="3" fillId="0" borderId="12" xfId="0" applyFont="1" applyBorder="1" applyAlignment="1">
      <alignment horizontal="left" vertical="top" wrapText="1"/>
    </xf>
    <xf numFmtId="0" fontId="30" fillId="0" borderId="13" xfId="0" applyFont="1" applyBorder="1" applyAlignment="1">
      <alignment horizontal="left" vertical="top"/>
    </xf>
    <xf numFmtId="0" fontId="105" fillId="0" borderId="9" xfId="0" applyFont="1" applyBorder="1" applyAlignment="1">
      <alignment horizontal="left" vertical="top" wrapText="1"/>
    </xf>
    <xf numFmtId="0" fontId="18" fillId="0" borderId="9" xfId="0" applyFont="1" applyBorder="1" applyAlignment="1">
      <alignment horizontal="center" vertical="top" wrapText="1"/>
    </xf>
    <xf numFmtId="165" fontId="106" fillId="0" borderId="9" xfId="0" applyNumberFormat="1" applyFont="1" applyBorder="1" applyAlignment="1">
      <alignment horizontal="center" vertical="top" wrapText="1"/>
    </xf>
    <xf numFmtId="0" fontId="18" fillId="0" borderId="9" xfId="0" applyFont="1" applyBorder="1" applyAlignment="1">
      <alignment vertical="top"/>
    </xf>
    <xf numFmtId="0" fontId="18" fillId="0" borderId="9" xfId="0" applyFont="1" applyBorder="1" applyAlignment="1">
      <alignment vertical="top" wrapText="1"/>
    </xf>
    <xf numFmtId="0" fontId="18" fillId="0" borderId="9" xfId="0" quotePrefix="1" applyFont="1" applyBorder="1" applyAlignment="1">
      <alignment vertical="top" wrapText="1"/>
    </xf>
    <xf numFmtId="0" fontId="107" fillId="0" borderId="9" xfId="0" applyFont="1" applyBorder="1" applyAlignment="1">
      <alignment horizontal="left" vertical="top" wrapText="1"/>
    </xf>
    <xf numFmtId="0" fontId="108" fillId="0" borderId="9" xfId="0" applyFont="1" applyBorder="1" applyAlignment="1">
      <alignment vertical="top" wrapText="1"/>
    </xf>
    <xf numFmtId="0" fontId="109" fillId="0" borderId="9" xfId="0" applyFont="1" applyBorder="1" applyAlignment="1">
      <alignment horizontal="center" vertical="top" wrapText="1"/>
    </xf>
    <xf numFmtId="0" fontId="107" fillId="0" borderId="9" xfId="0" applyFont="1" applyBorder="1" applyAlignment="1">
      <alignment vertical="top" wrapText="1"/>
    </xf>
    <xf numFmtId="0" fontId="106" fillId="0" borderId="9" xfId="0" applyFont="1" applyBorder="1" applyAlignment="1">
      <alignment horizontal="center" vertical="top" wrapText="1"/>
    </xf>
    <xf numFmtId="0" fontId="107" fillId="0" borderId="0" xfId="0" applyFont="1" applyAlignment="1">
      <alignment vertical="top" wrapText="1"/>
    </xf>
    <xf numFmtId="0" fontId="31" fillId="0" borderId="9" xfId="0" applyFont="1" applyBorder="1" applyAlignment="1">
      <alignment vertical="top" wrapText="1"/>
    </xf>
    <xf numFmtId="0" fontId="31" fillId="0" borderId="9" xfId="0" quotePrefix="1" applyFont="1" applyBorder="1" applyAlignment="1">
      <alignment vertical="top" wrapText="1"/>
    </xf>
    <xf numFmtId="0" fontId="30" fillId="0" borderId="9" xfId="0" applyFont="1" applyBorder="1" applyAlignment="1">
      <alignment horizontal="left" vertical="top" wrapText="1"/>
    </xf>
    <xf numFmtId="0" fontId="110" fillId="0" borderId="9" xfId="0" applyFont="1" applyBorder="1" applyAlignment="1">
      <alignment horizontal="left" vertical="top" wrapText="1"/>
    </xf>
    <xf numFmtId="0" fontId="20" fillId="2" borderId="0" xfId="0" applyFont="1" applyFill="1" applyAlignment="1">
      <alignment horizontal="left"/>
    </xf>
    <xf numFmtId="0" fontId="111" fillId="0" borderId="9" xfId="0" applyFont="1" applyBorder="1" applyAlignment="1">
      <alignment vertical="top" wrapText="1"/>
    </xf>
    <xf numFmtId="0" fontId="112" fillId="3" borderId="9" xfId="0" applyFont="1" applyFill="1" applyBorder="1" applyAlignment="1">
      <alignment vertical="top" wrapText="1"/>
    </xf>
    <xf numFmtId="0" fontId="3" fillId="0" borderId="0" xfId="0" quotePrefix="1" applyFont="1" applyAlignment="1">
      <alignment vertical="top"/>
    </xf>
    <xf numFmtId="0" fontId="113" fillId="0" borderId="0" xfId="0" applyFont="1" applyAlignment="1">
      <alignment vertical="top"/>
    </xf>
    <xf numFmtId="0" fontId="18" fillId="2" borderId="0" xfId="0" applyFont="1" applyFill="1" applyAlignment="1">
      <alignment vertical="top"/>
    </xf>
    <xf numFmtId="0" fontId="5" fillId="0" borderId="9" xfId="0" applyFont="1" applyBorder="1" applyAlignment="1">
      <alignment vertical="top" wrapText="1"/>
    </xf>
    <xf numFmtId="0" fontId="114" fillId="0" borderId="9" xfId="0" applyFont="1" applyBorder="1" applyAlignment="1">
      <alignment vertical="top" wrapText="1"/>
    </xf>
    <xf numFmtId="0" fontId="115" fillId="0" borderId="9" xfId="0" applyFont="1" applyBorder="1" applyAlignment="1">
      <alignment vertical="top" wrapText="1"/>
    </xf>
    <xf numFmtId="0" fontId="23" fillId="0" borderId="0" xfId="0" applyFont="1" applyAlignment="1">
      <alignment vertical="center" wrapText="1"/>
    </xf>
    <xf numFmtId="0" fontId="1" fillId="0" borderId="9" xfId="0" quotePrefix="1" applyFont="1" applyBorder="1" applyAlignment="1">
      <alignment horizontal="center" vertical="top" wrapText="1"/>
    </xf>
    <xf numFmtId="0" fontId="15" fillId="0" borderId="14" xfId="0" applyFont="1" applyBorder="1" applyAlignment="1">
      <alignment vertical="top" wrapText="1"/>
    </xf>
    <xf numFmtId="0" fontId="6" fillId="2" borderId="0" xfId="0" applyFont="1" applyFill="1" applyAlignment="1">
      <alignment vertical="top" wrapText="1"/>
    </xf>
    <xf numFmtId="0" fontId="107" fillId="0" borderId="1" xfId="0" applyFont="1" applyBorder="1" applyAlignment="1">
      <alignment vertical="top"/>
    </xf>
    <xf numFmtId="0" fontId="107" fillId="0" borderId="1" xfId="0" applyFont="1" applyBorder="1" applyAlignment="1">
      <alignment vertical="top" wrapText="1"/>
    </xf>
    <xf numFmtId="0" fontId="107" fillId="0" borderId="1" xfId="0" applyFont="1" applyBorder="1" applyAlignment="1">
      <alignment horizontal="left" vertical="top" wrapText="1"/>
    </xf>
    <xf numFmtId="0" fontId="82" fillId="2" borderId="0" xfId="0" applyFont="1" applyFill="1" applyAlignment="1">
      <alignment vertical="top" wrapText="1"/>
    </xf>
    <xf numFmtId="0" fontId="37" fillId="2" borderId="0" xfId="0" applyFont="1" applyFill="1" applyAlignment="1">
      <alignment vertical="top"/>
    </xf>
    <xf numFmtId="0" fontId="48" fillId="0" borderId="0" xfId="0" applyFont="1" applyAlignment="1">
      <alignment vertical="top" wrapText="1"/>
    </xf>
    <xf numFmtId="0" fontId="116" fillId="2" borderId="0" xfId="0" applyFont="1" applyFill="1" applyAlignment="1">
      <alignment wrapText="1"/>
    </xf>
    <xf numFmtId="0" fontId="117" fillId="0" borderId="9" xfId="0" applyFont="1" applyBorder="1" applyAlignment="1">
      <alignment horizontal="center" vertical="top" wrapText="1"/>
    </xf>
    <xf numFmtId="0" fontId="6" fillId="3" borderId="9" xfId="0" applyFont="1" applyFill="1" applyBorder="1" applyAlignment="1">
      <alignment horizontal="center" vertical="top" wrapText="1"/>
    </xf>
    <xf numFmtId="165" fontId="1" fillId="3" borderId="9" xfId="0" applyNumberFormat="1" applyFont="1" applyFill="1" applyBorder="1" applyAlignment="1">
      <alignment horizontal="center" vertical="top" wrapText="1"/>
    </xf>
    <xf numFmtId="0" fontId="6" fillId="3" borderId="9" xfId="0" applyFont="1" applyFill="1" applyBorder="1" applyAlignment="1">
      <alignment vertical="top"/>
    </xf>
    <xf numFmtId="0" fontId="6" fillId="3" borderId="9" xfId="0" applyFont="1" applyFill="1" applyBorder="1" applyAlignment="1">
      <alignment vertical="top" wrapText="1"/>
    </xf>
    <xf numFmtId="0" fontId="3" fillId="3" borderId="0" xfId="0" applyFont="1" applyFill="1"/>
    <xf numFmtId="0" fontId="3" fillId="3" borderId="9" xfId="0" applyFont="1" applyFill="1" applyBorder="1" applyAlignment="1">
      <alignment horizontal="left" vertical="top" wrapText="1"/>
    </xf>
    <xf numFmtId="0" fontId="118" fillId="3" borderId="9" xfId="0" applyFont="1" applyFill="1" applyBorder="1" applyAlignment="1">
      <alignment vertical="top" wrapText="1"/>
    </xf>
    <xf numFmtId="0" fontId="10" fillId="3" borderId="9" xfId="0" applyFont="1" applyFill="1" applyBorder="1" applyAlignment="1">
      <alignment horizontal="center" vertical="top" wrapText="1"/>
    </xf>
    <xf numFmtId="0" fontId="119" fillId="3" borderId="9" xfId="0" applyFont="1" applyFill="1" applyBorder="1" applyAlignment="1">
      <alignment vertical="top" wrapText="1"/>
    </xf>
    <xf numFmtId="168" fontId="1" fillId="3" borderId="9" xfId="0" applyNumberFormat="1" applyFont="1" applyFill="1" applyBorder="1" applyAlignment="1">
      <alignment horizontal="center" vertical="top" wrapText="1"/>
    </xf>
    <xf numFmtId="0" fontId="3" fillId="3" borderId="0" xfId="0" applyFont="1" applyFill="1" applyAlignment="1">
      <alignment vertical="top" wrapText="1"/>
    </xf>
    <xf numFmtId="169" fontId="6" fillId="0" borderId="9" xfId="0" applyNumberFormat="1" applyFont="1" applyBorder="1" applyAlignment="1">
      <alignment vertical="top"/>
    </xf>
    <xf numFmtId="0" fontId="6" fillId="0" borderId="14" xfId="0" applyFont="1" applyBorder="1" applyAlignment="1">
      <alignment wrapText="1"/>
    </xf>
    <xf numFmtId="0" fontId="120" fillId="0" borderId="0" xfId="0" applyFont="1" applyAlignment="1">
      <alignment vertical="top"/>
    </xf>
    <xf numFmtId="0" fontId="121" fillId="0" borderId="0" xfId="0" applyFont="1"/>
    <xf numFmtId="0" fontId="122" fillId="0" borderId="0" xfId="0" applyFont="1"/>
    <xf numFmtId="0" fontId="4" fillId="3" borderId="0" xfId="0" applyFont="1" applyFill="1" applyAlignment="1">
      <alignment horizontal="left" vertical="center"/>
    </xf>
    <xf numFmtId="0" fontId="124" fillId="3" borderId="0" xfId="0" applyFont="1" applyFill="1" applyAlignment="1">
      <alignment horizontal="center" vertical="center"/>
    </xf>
    <xf numFmtId="0" fontId="1" fillId="0" borderId="0" xfId="0" applyFont="1" applyAlignment="1">
      <alignment horizontal="left" vertical="top"/>
    </xf>
    <xf numFmtId="0" fontId="7" fillId="10" borderId="0" xfId="0" applyFont="1" applyFill="1" applyAlignment="1">
      <alignment horizontal="center" vertical="top"/>
    </xf>
    <xf numFmtId="164" fontId="7" fillId="10" borderId="1" xfId="0" applyNumberFormat="1" applyFont="1" applyFill="1" applyBorder="1" applyAlignment="1">
      <alignment horizontal="center" vertical="top"/>
    </xf>
    <xf numFmtId="0" fontId="7" fillId="10" borderId="1" xfId="0" applyFont="1" applyFill="1" applyBorder="1" applyAlignment="1">
      <alignment horizontal="center" vertical="top"/>
    </xf>
    <xf numFmtId="0" fontId="7" fillId="10" borderId="1" xfId="0" applyFont="1" applyFill="1" applyBorder="1" applyAlignment="1">
      <alignment horizontal="center" vertical="top" wrapText="1"/>
    </xf>
    <xf numFmtId="0" fontId="7" fillId="11" borderId="1" xfId="0" applyFont="1" applyFill="1" applyBorder="1" applyAlignment="1">
      <alignment horizontal="center" vertical="top"/>
    </xf>
    <xf numFmtId="0" fontId="7" fillId="12" borderId="1" xfId="0" applyFont="1" applyFill="1" applyBorder="1" applyAlignment="1">
      <alignment horizontal="center" vertical="top" wrapText="1"/>
    </xf>
    <xf numFmtId="0" fontId="10" fillId="0" borderId="0" xfId="0" applyFont="1" applyAlignment="1">
      <alignment horizontal="center" vertical="top"/>
    </xf>
    <xf numFmtId="165" fontId="6" fillId="0" borderId="0" xfId="0" applyNumberFormat="1" applyFont="1" applyAlignment="1">
      <alignment vertical="top"/>
    </xf>
    <xf numFmtId="0" fontId="15" fillId="2" borderId="1" xfId="0" applyFont="1" applyFill="1" applyBorder="1" applyAlignment="1">
      <alignment horizontal="left" vertical="top"/>
    </xf>
    <xf numFmtId="0" fontId="3" fillId="0" borderId="6" xfId="0" applyFont="1" applyBorder="1"/>
    <xf numFmtId="0" fontId="23" fillId="0" borderId="6" xfId="0" applyFont="1" applyBorder="1" applyAlignment="1">
      <alignment vertical="top"/>
    </xf>
    <xf numFmtId="0" fontId="10" fillId="0" borderId="6" xfId="0" applyFont="1" applyBorder="1" applyAlignment="1">
      <alignment vertical="top"/>
    </xf>
    <xf numFmtId="0" fontId="23" fillId="0" borderId="2" xfId="0" applyFont="1" applyBorder="1" applyAlignment="1">
      <alignment vertical="top"/>
    </xf>
    <xf numFmtId="0" fontId="10" fillId="0" borderId="1" xfId="0" applyFont="1" applyBorder="1" applyAlignment="1">
      <alignment vertical="top"/>
    </xf>
    <xf numFmtId="0" fontId="15" fillId="2" borderId="1" xfId="0" applyFont="1" applyFill="1" applyBorder="1" applyAlignment="1">
      <alignment horizontal="left"/>
    </xf>
    <xf numFmtId="0" fontId="3" fillId="0" borderId="15" xfId="0" applyFont="1" applyBorder="1" applyAlignment="1">
      <alignment horizontal="center" vertical="top"/>
    </xf>
    <xf numFmtId="165" fontId="1" fillId="0" borderId="15" xfId="0" applyNumberFormat="1" applyFont="1" applyBorder="1" applyAlignment="1">
      <alignment horizontal="center" vertical="top"/>
    </xf>
    <xf numFmtId="0" fontId="3" fillId="0" borderId="15" xfId="0" applyFont="1" applyBorder="1" applyAlignment="1">
      <alignment horizontal="left" vertical="top"/>
    </xf>
    <xf numFmtId="0" fontId="3" fillId="0" borderId="15" xfId="0" applyFont="1" applyBorder="1" applyAlignment="1">
      <alignment vertical="top"/>
    </xf>
    <xf numFmtId="0" fontId="3" fillId="0" borderId="15" xfId="0" applyFont="1" applyBorder="1" applyAlignment="1">
      <alignment vertical="top" wrapText="1"/>
    </xf>
    <xf numFmtId="0" fontId="3" fillId="0" borderId="15" xfId="0" applyFont="1" applyBorder="1" applyAlignment="1">
      <alignment horizontal="left" vertical="top" wrapText="1"/>
    </xf>
    <xf numFmtId="0" fontId="10" fillId="0" borderId="15" xfId="0" applyFont="1" applyBorder="1" applyAlignment="1">
      <alignment horizontal="center" vertical="top"/>
    </xf>
    <xf numFmtId="0" fontId="3" fillId="0" borderId="5" xfId="0" applyFont="1" applyBorder="1" applyAlignment="1">
      <alignment horizontal="center" vertical="top"/>
    </xf>
    <xf numFmtId="165" fontId="1" fillId="0" borderId="5" xfId="0" applyNumberFormat="1" applyFont="1" applyBorder="1" applyAlignment="1">
      <alignment horizontal="center" vertical="top"/>
    </xf>
    <xf numFmtId="0" fontId="3" fillId="0" borderId="5" xfId="0" applyFont="1" applyBorder="1" applyAlignment="1">
      <alignment horizontal="left" vertical="top"/>
    </xf>
    <xf numFmtId="0" fontId="3" fillId="0" borderId="5" xfId="0" applyFont="1" applyBorder="1" applyAlignment="1">
      <alignment vertical="top"/>
    </xf>
    <xf numFmtId="0" fontId="10" fillId="0" borderId="5" xfId="0" applyFont="1" applyBorder="1" applyAlignment="1">
      <alignment horizontal="center" vertical="top"/>
    </xf>
    <xf numFmtId="165" fontId="1" fillId="0" borderId="4" xfId="0" applyNumberFormat="1" applyFont="1" applyBorder="1" applyAlignment="1">
      <alignment horizontal="center" vertical="top"/>
    </xf>
    <xf numFmtId="0" fontId="7" fillId="5" borderId="9" xfId="0" applyFont="1" applyFill="1" applyBorder="1" applyAlignment="1">
      <alignment horizontal="center" vertical="top"/>
    </xf>
    <xf numFmtId="0" fontId="7" fillId="5" borderId="9" xfId="0" applyFont="1" applyFill="1" applyBorder="1" applyAlignment="1">
      <alignment horizontal="center" vertical="top" wrapText="1"/>
    </xf>
    <xf numFmtId="0" fontId="7" fillId="5" borderId="10" xfId="0" applyFont="1" applyFill="1" applyBorder="1" applyAlignment="1">
      <alignment horizontal="center" vertical="top"/>
    </xf>
    <xf numFmtId="0" fontId="3" fillId="0" borderId="9" xfId="0" applyFont="1" applyBorder="1" applyAlignment="1">
      <alignment horizontal="center" vertical="top"/>
    </xf>
    <xf numFmtId="0" fontId="3" fillId="0" borderId="17" xfId="0" applyFont="1" applyBorder="1" applyAlignment="1">
      <alignment vertical="top"/>
    </xf>
    <xf numFmtId="0" fontId="3" fillId="0" borderId="18" xfId="0" applyFont="1" applyBorder="1" applyAlignment="1">
      <alignment horizontal="center" vertical="top"/>
    </xf>
    <xf numFmtId="0" fontId="7" fillId="5" borderId="12" xfId="0" applyFont="1" applyFill="1" applyBorder="1" applyAlignment="1">
      <alignment horizontal="center" vertical="top"/>
    </xf>
    <xf numFmtId="0" fontId="125" fillId="0" borderId="9" xfId="0" applyFont="1" applyBorder="1" applyAlignment="1">
      <alignment horizontal="center" vertical="top"/>
    </xf>
    <xf numFmtId="0" fontId="127" fillId="0" borderId="0" xfId="0" applyFont="1" applyAlignment="1">
      <alignment horizontal="left" vertical="top" wrapText="1"/>
    </xf>
    <xf numFmtId="0" fontId="2" fillId="0" borderId="0" xfId="0" applyFont="1"/>
    <xf numFmtId="0" fontId="127" fillId="0" borderId="0" xfId="0" applyFont="1" applyAlignment="1">
      <alignment horizontal="center" vertical="top"/>
    </xf>
    <xf numFmtId="0" fontId="128" fillId="4" borderId="0" xfId="0" applyFont="1" applyFill="1" applyAlignment="1">
      <alignment horizontal="left" vertical="top" wrapText="1"/>
    </xf>
    <xf numFmtId="0" fontId="128" fillId="4" borderId="0" xfId="0" applyFont="1" applyFill="1" applyAlignment="1">
      <alignment horizontal="center" vertical="top"/>
    </xf>
    <xf numFmtId="0" fontId="128" fillId="4" borderId="0" xfId="0" applyFont="1" applyFill="1"/>
    <xf numFmtId="0" fontId="2" fillId="0" borderId="0" xfId="0" applyFont="1" applyAlignment="1">
      <alignment horizontal="center"/>
    </xf>
    <xf numFmtId="0" fontId="128" fillId="4" borderId="0" xfId="0" applyFont="1" applyFill="1" applyAlignment="1">
      <alignment horizontal="center"/>
    </xf>
    <xf numFmtId="0" fontId="3" fillId="13" borderId="0" xfId="0" applyFont="1" applyFill="1"/>
    <xf numFmtId="0" fontId="3" fillId="14" borderId="0" xfId="0" applyFont="1" applyFill="1"/>
    <xf numFmtId="0" fontId="129" fillId="0" borderId="0" xfId="0" applyFont="1"/>
    <xf numFmtId="0" fontId="129" fillId="0" borderId="0" xfId="0" applyFont="1" applyAlignment="1">
      <alignment horizontal="center"/>
    </xf>
    <xf numFmtId="0" fontId="129" fillId="13" borderId="0" xfId="0" applyFont="1" applyFill="1" applyAlignment="1">
      <alignment horizontal="center"/>
    </xf>
    <xf numFmtId="0" fontId="28" fillId="0" borderId="0" xfId="0" applyFont="1"/>
    <xf numFmtId="0" fontId="28" fillId="14" borderId="0" xfId="0" applyFont="1" applyFill="1"/>
    <xf numFmtId="0" fontId="131" fillId="2" borderId="25" xfId="0" applyFont="1" applyFill="1" applyBorder="1" applyAlignment="1">
      <alignment horizontal="center"/>
    </xf>
    <xf numFmtId="0" fontId="131" fillId="13" borderId="25" xfId="0" applyFont="1" applyFill="1" applyBorder="1" applyAlignment="1">
      <alignment horizontal="center"/>
    </xf>
    <xf numFmtId="0" fontId="131" fillId="14" borderId="25" xfId="0" applyFont="1" applyFill="1" applyBorder="1" applyAlignment="1">
      <alignment horizontal="center"/>
    </xf>
    <xf numFmtId="0" fontId="133" fillId="0" borderId="26" xfId="0" applyFont="1" applyBorder="1" applyAlignment="1">
      <alignment horizontal="center"/>
    </xf>
    <xf numFmtId="0" fontId="133" fillId="0" borderId="23" xfId="0" applyFont="1" applyBorder="1" applyAlignment="1">
      <alignment horizontal="center"/>
    </xf>
    <xf numFmtId="0" fontId="34" fillId="0" borderId="25" xfId="0" applyFont="1" applyBorder="1" applyAlignment="1">
      <alignment horizontal="center"/>
    </xf>
    <xf numFmtId="0" fontId="34" fillId="13" borderId="25" xfId="0" applyFont="1" applyFill="1" applyBorder="1" applyAlignment="1">
      <alignment horizontal="center"/>
    </xf>
    <xf numFmtId="0" fontId="132" fillId="15" borderId="6" xfId="0" applyFont="1" applyFill="1" applyBorder="1" applyAlignment="1">
      <alignment horizontal="left"/>
    </xf>
    <xf numFmtId="0" fontId="132" fillId="15" borderId="25" xfId="0" applyFont="1" applyFill="1" applyBorder="1" applyAlignment="1">
      <alignment horizontal="left"/>
    </xf>
    <xf numFmtId="0" fontId="134" fillId="15" borderId="25" xfId="0" applyFont="1" applyFill="1" applyBorder="1" applyAlignment="1">
      <alignment horizontal="right"/>
    </xf>
    <xf numFmtId="0" fontId="134" fillId="13" borderId="25" xfId="0" applyFont="1" applyFill="1" applyBorder="1" applyAlignment="1">
      <alignment horizontal="right"/>
    </xf>
    <xf numFmtId="2" fontId="134" fillId="13" borderId="25" xfId="0" applyNumberFormat="1" applyFont="1" applyFill="1" applyBorder="1" applyAlignment="1">
      <alignment horizontal="right"/>
    </xf>
    <xf numFmtId="0" fontId="134" fillId="14" borderId="25" xfId="0" applyFont="1" applyFill="1" applyBorder="1" applyAlignment="1">
      <alignment horizontal="right"/>
    </xf>
    <xf numFmtId="0" fontId="134" fillId="15" borderId="25" xfId="0" applyFont="1" applyFill="1" applyBorder="1"/>
    <xf numFmtId="0" fontId="134" fillId="14" borderId="25" xfId="0" applyFont="1" applyFill="1" applyBorder="1"/>
    <xf numFmtId="0" fontId="135" fillId="15" borderId="25" xfId="0" applyFont="1" applyFill="1" applyBorder="1" applyAlignment="1">
      <alignment horizontal="center"/>
    </xf>
    <xf numFmtId="0" fontId="28" fillId="0" borderId="5" xfId="0" applyFont="1" applyBorder="1"/>
    <xf numFmtId="0" fontId="134" fillId="0" borderId="6" xfId="0" applyFont="1" applyBorder="1" applyAlignment="1">
      <alignment horizontal="left"/>
    </xf>
    <xf numFmtId="0" fontId="134" fillId="0" borderId="25" xfId="0" applyFont="1" applyBorder="1" applyAlignment="1">
      <alignment horizontal="left"/>
    </xf>
    <xf numFmtId="0" fontId="136" fillId="16" borderId="0" xfId="0" applyFont="1" applyFill="1" applyAlignment="1">
      <alignment horizontal="right"/>
    </xf>
    <xf numFmtId="0" fontId="134" fillId="0" borderId="25" xfId="0" applyFont="1" applyBorder="1" applyAlignment="1">
      <alignment horizontal="right"/>
    </xf>
    <xf numFmtId="0" fontId="136" fillId="13" borderId="0" xfId="0" applyFont="1" applyFill="1" applyAlignment="1">
      <alignment horizontal="right"/>
    </xf>
    <xf numFmtId="4" fontId="134" fillId="0" borderId="25" xfId="0" applyNumberFormat="1" applyFont="1" applyBorder="1" applyAlignment="1">
      <alignment horizontal="right"/>
    </xf>
    <xf numFmtId="0" fontId="134" fillId="0" borderId="25" xfId="0" applyFont="1" applyBorder="1"/>
    <xf numFmtId="0" fontId="135" fillId="0" borderId="25" xfId="0" applyFont="1" applyBorder="1" applyAlignment="1">
      <alignment horizontal="center"/>
    </xf>
    <xf numFmtId="0" fontId="136" fillId="16" borderId="27" xfId="0" applyFont="1" applyFill="1" applyBorder="1" applyAlignment="1">
      <alignment horizontal="right" vertical="top"/>
    </xf>
    <xf numFmtId="0" fontId="29" fillId="2" borderId="0" xfId="0" applyFont="1" applyFill="1"/>
    <xf numFmtId="171" fontId="136" fillId="16" borderId="0" xfId="0" applyNumberFormat="1" applyFont="1" applyFill="1" applyAlignment="1">
      <alignment horizontal="right"/>
    </xf>
    <xf numFmtId="171" fontId="136" fillId="13" borderId="0" xfId="0" applyNumberFormat="1" applyFont="1" applyFill="1" applyAlignment="1">
      <alignment horizontal="right"/>
    </xf>
    <xf numFmtId="2" fontId="136" fillId="16" borderId="0" xfId="0" applyNumberFormat="1" applyFont="1" applyFill="1" applyAlignment="1">
      <alignment horizontal="right"/>
    </xf>
    <xf numFmtId="4" fontId="136" fillId="16" borderId="0" xfId="0" applyNumberFormat="1" applyFont="1" applyFill="1" applyAlignment="1">
      <alignment horizontal="right"/>
    </xf>
    <xf numFmtId="4" fontId="134" fillId="0" borderId="25" xfId="0" applyNumberFormat="1" applyFont="1" applyBorder="1"/>
    <xf numFmtId="0" fontId="134" fillId="17" borderId="6" xfId="0" applyFont="1" applyFill="1" applyBorder="1" applyAlignment="1">
      <alignment horizontal="left"/>
    </xf>
    <xf numFmtId="0" fontId="134" fillId="17" borderId="25" xfId="0" applyFont="1" applyFill="1" applyBorder="1" applyAlignment="1">
      <alignment horizontal="left"/>
    </xf>
    <xf numFmtId="4" fontId="134" fillId="17" borderId="25" xfId="0" applyNumberFormat="1" applyFont="1" applyFill="1" applyBorder="1" applyAlignment="1">
      <alignment horizontal="right"/>
    </xf>
    <xf numFmtId="0" fontId="134" fillId="17" borderId="25" xfId="0" applyFont="1" applyFill="1" applyBorder="1" applyAlignment="1">
      <alignment horizontal="right"/>
    </xf>
    <xf numFmtId="2" fontId="134" fillId="17" borderId="25" xfId="0" applyNumberFormat="1" applyFont="1" applyFill="1" applyBorder="1" applyAlignment="1">
      <alignment horizontal="right"/>
    </xf>
    <xf numFmtId="0" fontId="134" fillId="17" borderId="25" xfId="0" applyFont="1" applyFill="1" applyBorder="1"/>
    <xf numFmtId="0" fontId="135" fillId="17" borderId="25" xfId="0" applyFont="1" applyFill="1" applyBorder="1" applyAlignment="1">
      <alignment horizontal="center"/>
    </xf>
    <xf numFmtId="0" fontId="28" fillId="17" borderId="5" xfId="0" applyFont="1" applyFill="1" applyBorder="1"/>
    <xf numFmtId="0" fontId="132" fillId="17" borderId="6" xfId="0" applyFont="1" applyFill="1" applyBorder="1" applyAlignment="1">
      <alignment horizontal="left"/>
    </xf>
    <xf numFmtId="0" fontId="132" fillId="17" borderId="25" xfId="0" applyFont="1" applyFill="1" applyBorder="1" applyAlignment="1">
      <alignment horizontal="left"/>
    </xf>
    <xf numFmtId="4" fontId="134" fillId="17" borderId="25" xfId="0" applyNumberFormat="1" applyFont="1" applyFill="1" applyBorder="1"/>
    <xf numFmtId="4" fontId="135" fillId="17" borderId="25" xfId="0" applyNumberFormat="1" applyFont="1" applyFill="1" applyBorder="1" applyAlignment="1">
      <alignment horizontal="center"/>
    </xf>
    <xf numFmtId="0" fontId="134" fillId="18" borderId="6" xfId="0" applyFont="1" applyFill="1" applyBorder="1" applyAlignment="1">
      <alignment horizontal="left"/>
    </xf>
    <xf numFmtId="0" fontId="134" fillId="18" borderId="25" xfId="0" applyFont="1" applyFill="1" applyBorder="1" applyAlignment="1">
      <alignment horizontal="left"/>
    </xf>
    <xf numFmtId="2" fontId="134" fillId="18" borderId="25" xfId="0" applyNumberFormat="1" applyFont="1" applyFill="1" applyBorder="1" applyAlignment="1">
      <alignment horizontal="right"/>
    </xf>
    <xf numFmtId="0" fontId="28" fillId="18" borderId="5" xfId="0" applyFont="1" applyFill="1" applyBorder="1"/>
    <xf numFmtId="4" fontId="134" fillId="15" borderId="25" xfId="0" applyNumberFormat="1" applyFont="1" applyFill="1" applyBorder="1" applyAlignment="1">
      <alignment horizontal="right"/>
    </xf>
    <xf numFmtId="4" fontId="134" fillId="15" borderId="25" xfId="0" applyNumberFormat="1" applyFont="1" applyFill="1" applyBorder="1"/>
    <xf numFmtId="4" fontId="135" fillId="15" borderId="25" xfId="0" applyNumberFormat="1" applyFont="1" applyFill="1" applyBorder="1" applyAlignment="1">
      <alignment horizontal="center"/>
    </xf>
    <xf numFmtId="4" fontId="134" fillId="14" borderId="25" xfId="0" applyNumberFormat="1" applyFont="1" applyFill="1" applyBorder="1"/>
    <xf numFmtId="4" fontId="135" fillId="0" borderId="25" xfId="0" applyNumberFormat="1" applyFont="1" applyBorder="1" applyAlignment="1">
      <alignment horizontal="center"/>
    </xf>
    <xf numFmtId="0" fontId="136" fillId="19" borderId="0" xfId="0" applyFont="1" applyFill="1" applyAlignment="1">
      <alignment horizontal="right"/>
    </xf>
    <xf numFmtId="0" fontId="134" fillId="20" borderId="6" xfId="0" applyFont="1" applyFill="1" applyBorder="1" applyAlignment="1">
      <alignment horizontal="left"/>
    </xf>
    <xf numFmtId="0" fontId="134" fillId="20" borderId="25" xfId="0" applyFont="1" applyFill="1" applyBorder="1" applyAlignment="1">
      <alignment horizontal="left"/>
    </xf>
    <xf numFmtId="0" fontId="134" fillId="20" borderId="25" xfId="0" applyFont="1" applyFill="1" applyBorder="1" applyAlignment="1">
      <alignment horizontal="right"/>
    </xf>
    <xf numFmtId="4" fontId="134" fillId="20" borderId="25" xfId="0" applyNumberFormat="1" applyFont="1" applyFill="1" applyBorder="1" applyAlignment="1">
      <alignment horizontal="right"/>
    </xf>
    <xf numFmtId="2" fontId="134" fillId="20" borderId="25" xfId="0" applyNumberFormat="1" applyFont="1" applyFill="1" applyBorder="1" applyAlignment="1">
      <alignment horizontal="right"/>
    </xf>
    <xf numFmtId="0" fontId="134" fillId="20" borderId="25" xfId="0" applyFont="1" applyFill="1" applyBorder="1"/>
    <xf numFmtId="0" fontId="135" fillId="20" borderId="25" xfId="0" applyFont="1" applyFill="1" applyBorder="1" applyAlignment="1">
      <alignment horizontal="center"/>
    </xf>
    <xf numFmtId="0" fontId="28" fillId="20" borderId="5" xfId="0" applyFont="1" applyFill="1" applyBorder="1"/>
    <xf numFmtId="4" fontId="134" fillId="14" borderId="25" xfId="0" applyNumberFormat="1" applyFont="1" applyFill="1" applyBorder="1" applyAlignment="1">
      <alignment horizontal="right"/>
    </xf>
    <xf numFmtId="0" fontId="134" fillId="21" borderId="6" xfId="0" applyFont="1" applyFill="1" applyBorder="1" applyAlignment="1">
      <alignment horizontal="left"/>
    </xf>
    <xf numFmtId="0" fontId="134" fillId="21" borderId="25" xfId="0" applyFont="1" applyFill="1" applyBorder="1" applyAlignment="1">
      <alignment horizontal="left"/>
    </xf>
    <xf numFmtId="4" fontId="134" fillId="21" borderId="25" xfId="0" applyNumberFormat="1" applyFont="1" applyFill="1" applyBorder="1" applyAlignment="1">
      <alignment horizontal="right"/>
    </xf>
    <xf numFmtId="0" fontId="134" fillId="21" borderId="25" xfId="0" applyFont="1" applyFill="1" applyBorder="1" applyAlignment="1">
      <alignment horizontal="right"/>
    </xf>
    <xf numFmtId="2" fontId="134" fillId="21" borderId="25" xfId="0" applyNumberFormat="1" applyFont="1" applyFill="1" applyBorder="1" applyAlignment="1">
      <alignment horizontal="right"/>
    </xf>
    <xf numFmtId="4" fontId="134" fillId="21" borderId="25" xfId="0" applyNumberFormat="1" applyFont="1" applyFill="1" applyBorder="1"/>
    <xf numFmtId="0" fontId="134" fillId="21" borderId="25" xfId="0" applyFont="1" applyFill="1" applyBorder="1"/>
    <xf numFmtId="0" fontId="135" fillId="21" borderId="25" xfId="0" applyFont="1" applyFill="1" applyBorder="1" applyAlignment="1">
      <alignment horizontal="center"/>
    </xf>
    <xf numFmtId="0" fontId="28" fillId="21" borderId="5" xfId="0" applyFont="1" applyFill="1" applyBorder="1"/>
    <xf numFmtId="4" fontId="136" fillId="16" borderId="27" xfId="0" applyNumberFormat="1" applyFont="1" applyFill="1" applyBorder="1" applyAlignment="1">
      <alignment horizontal="right" vertical="top"/>
    </xf>
    <xf numFmtId="0" fontId="134" fillId="22" borderId="6" xfId="0" applyFont="1" applyFill="1" applyBorder="1" applyAlignment="1">
      <alignment horizontal="left"/>
    </xf>
    <xf numFmtId="0" fontId="134" fillId="22" borderId="25" xfId="0" applyFont="1" applyFill="1" applyBorder="1" applyAlignment="1">
      <alignment horizontal="left"/>
    </xf>
    <xf numFmtId="0" fontId="136" fillId="22" borderId="0" xfId="0" applyFont="1" applyFill="1" applyAlignment="1">
      <alignment horizontal="right"/>
    </xf>
    <xf numFmtId="2" fontId="134" fillId="22" borderId="25" xfId="0" applyNumberFormat="1" applyFont="1" applyFill="1" applyBorder="1" applyAlignment="1">
      <alignment horizontal="right"/>
    </xf>
    <xf numFmtId="0" fontId="134" fillId="22" borderId="25" xfId="0" applyFont="1" applyFill="1" applyBorder="1" applyAlignment="1">
      <alignment horizontal="right"/>
    </xf>
    <xf numFmtId="0" fontId="134" fillId="22" borderId="25" xfId="0" applyFont="1" applyFill="1" applyBorder="1"/>
    <xf numFmtId="0" fontId="135" fillId="22" borderId="25" xfId="0" applyFont="1" applyFill="1" applyBorder="1" applyAlignment="1">
      <alignment horizontal="center"/>
    </xf>
    <xf numFmtId="0" fontId="28" fillId="22" borderId="5" xfId="0" applyFont="1" applyFill="1" applyBorder="1"/>
    <xf numFmtId="4" fontId="136" fillId="22" borderId="0" xfId="0" applyNumberFormat="1" applyFont="1" applyFill="1" applyAlignment="1">
      <alignment horizontal="right"/>
    </xf>
    <xf numFmtId="0" fontId="133" fillId="15" borderId="25" xfId="0" applyFont="1" applyFill="1" applyBorder="1" applyAlignment="1">
      <alignment horizontal="left"/>
    </xf>
    <xf numFmtId="4" fontId="134" fillId="13" borderId="25" xfId="0" applyNumberFormat="1" applyFont="1" applyFill="1" applyBorder="1" applyAlignment="1">
      <alignment horizontal="right"/>
    </xf>
    <xf numFmtId="4" fontId="135" fillId="21" borderId="25" xfId="0" applyNumberFormat="1" applyFont="1" applyFill="1" applyBorder="1" applyAlignment="1">
      <alignment horizontal="center"/>
    </xf>
    <xf numFmtId="0" fontId="132" fillId="23" borderId="6" xfId="0" applyFont="1" applyFill="1" applyBorder="1" applyAlignment="1">
      <alignment horizontal="left"/>
    </xf>
    <xf numFmtId="0" fontId="132" fillId="23" borderId="25" xfId="0" applyFont="1" applyFill="1" applyBorder="1" applyAlignment="1">
      <alignment horizontal="left"/>
    </xf>
    <xf numFmtId="4" fontId="134" fillId="23" borderId="25" xfId="0" applyNumberFormat="1" applyFont="1" applyFill="1" applyBorder="1" applyAlignment="1">
      <alignment horizontal="right"/>
    </xf>
    <xf numFmtId="0" fontId="134" fillId="23" borderId="25" xfId="0" applyFont="1" applyFill="1" applyBorder="1" applyAlignment="1">
      <alignment horizontal="right"/>
    </xf>
    <xf numFmtId="2" fontId="134" fillId="23" borderId="25" xfId="0" applyNumberFormat="1" applyFont="1" applyFill="1" applyBorder="1" applyAlignment="1">
      <alignment horizontal="right"/>
    </xf>
    <xf numFmtId="4" fontId="134" fillId="23" borderId="25" xfId="0" applyNumberFormat="1" applyFont="1" applyFill="1" applyBorder="1"/>
    <xf numFmtId="4" fontId="135" fillId="23" borderId="25" xfId="0" applyNumberFormat="1" applyFont="1" applyFill="1" applyBorder="1" applyAlignment="1">
      <alignment horizontal="center"/>
    </xf>
    <xf numFmtId="0" fontId="28" fillId="23" borderId="5" xfId="0" applyFont="1" applyFill="1" applyBorder="1"/>
    <xf numFmtId="0" fontId="132" fillId="18" borderId="6" xfId="0" applyFont="1" applyFill="1" applyBorder="1" applyAlignment="1">
      <alignment horizontal="left"/>
    </xf>
    <xf numFmtId="0" fontId="132" fillId="18" borderId="25" xfId="0" applyFont="1" applyFill="1" applyBorder="1" applyAlignment="1">
      <alignment horizontal="left"/>
    </xf>
    <xf numFmtId="4" fontId="134" fillId="18" borderId="25" xfId="0" applyNumberFormat="1" applyFont="1" applyFill="1" applyBorder="1" applyAlignment="1">
      <alignment horizontal="right"/>
    </xf>
    <xf numFmtId="0" fontId="134" fillId="18" borderId="25" xfId="0" applyFont="1" applyFill="1" applyBorder="1" applyAlignment="1">
      <alignment horizontal="right"/>
    </xf>
    <xf numFmtId="4" fontId="134" fillId="18" borderId="25" xfId="0" applyNumberFormat="1" applyFont="1" applyFill="1" applyBorder="1"/>
    <xf numFmtId="4" fontId="135" fillId="18" borderId="25" xfId="0" applyNumberFormat="1" applyFont="1" applyFill="1" applyBorder="1" applyAlignment="1">
      <alignment horizontal="center"/>
    </xf>
    <xf numFmtId="0" fontId="134" fillId="23" borderId="6" xfId="0" applyFont="1" applyFill="1" applyBorder="1" applyAlignment="1">
      <alignment horizontal="left"/>
    </xf>
    <xf numFmtId="0" fontId="134" fillId="23" borderId="25" xfId="0" applyFont="1" applyFill="1" applyBorder="1" applyAlignment="1">
      <alignment horizontal="left"/>
    </xf>
    <xf numFmtId="0" fontId="134" fillId="23" borderId="25" xfId="0" applyFont="1" applyFill="1" applyBorder="1"/>
    <xf numFmtId="0" fontId="135" fillId="23" borderId="25" xfId="0" applyFont="1" applyFill="1" applyBorder="1" applyAlignment="1">
      <alignment horizontal="center"/>
    </xf>
    <xf numFmtId="0" fontId="137" fillId="16" borderId="0" xfId="0" applyFont="1" applyFill="1" applyAlignment="1">
      <alignment horizontal="right"/>
    </xf>
    <xf numFmtId="0" fontId="138" fillId="16" borderId="0" xfId="0" applyFont="1" applyFill="1" applyAlignment="1">
      <alignment horizontal="right"/>
    </xf>
    <xf numFmtId="0" fontId="132" fillId="21" borderId="6" xfId="0" applyFont="1" applyFill="1" applyBorder="1" applyAlignment="1">
      <alignment horizontal="left"/>
    </xf>
    <xf numFmtId="0" fontId="132" fillId="21" borderId="25" xfId="0" applyFont="1" applyFill="1" applyBorder="1" applyAlignment="1">
      <alignment horizontal="left"/>
    </xf>
    <xf numFmtId="0" fontId="139" fillId="2" borderId="0" xfId="0" applyFont="1" applyFill="1" applyAlignment="1">
      <alignment horizontal="left" wrapText="1"/>
    </xf>
    <xf numFmtId="167" fontId="1" fillId="0" borderId="1" xfId="0" applyNumberFormat="1" applyFont="1" applyBorder="1" applyAlignment="1">
      <alignment horizontal="center" vertical="top"/>
    </xf>
    <xf numFmtId="0" fontId="3" fillId="0" borderId="3" xfId="0" applyFont="1" applyBorder="1" applyAlignment="1">
      <alignment vertical="top" wrapText="1"/>
    </xf>
    <xf numFmtId="0" fontId="3" fillId="0" borderId="4" xfId="0" applyFont="1" applyBorder="1" applyAlignment="1">
      <alignment vertical="top" wrapText="1"/>
    </xf>
    <xf numFmtId="0" fontId="107" fillId="3" borderId="0" xfId="0" applyFont="1" applyFill="1" applyAlignment="1">
      <alignment horizontal="center"/>
    </xf>
    <xf numFmtId="164" fontId="107" fillId="3" borderId="0" xfId="0" applyNumberFormat="1" applyFont="1" applyFill="1"/>
    <xf numFmtId="0" fontId="123" fillId="3" borderId="0" xfId="0" applyFont="1" applyFill="1" applyAlignment="1">
      <alignment horizontal="center" vertical="top"/>
    </xf>
    <xf numFmtId="0" fontId="123" fillId="3" borderId="0" xfId="0" applyFont="1" applyFill="1" applyAlignment="1">
      <alignment horizontal="center" vertical="center"/>
    </xf>
    <xf numFmtId="0" fontId="123" fillId="3" borderId="0" xfId="0" applyFont="1" applyFill="1" applyAlignment="1">
      <alignment horizontal="center" vertical="top" wrapText="1"/>
    </xf>
    <xf numFmtId="0" fontId="123" fillId="3" borderId="0" xfId="0" applyFont="1" applyFill="1" applyAlignment="1">
      <alignment horizontal="left" vertical="center"/>
    </xf>
    <xf numFmtId="0" fontId="141" fillId="3" borderId="0" xfId="0" applyFont="1" applyFill="1" applyAlignment="1">
      <alignment horizontal="center" vertical="center"/>
    </xf>
    <xf numFmtId="0" fontId="123" fillId="3" borderId="0" xfId="0" applyFont="1" applyFill="1" applyAlignment="1">
      <alignment horizontal="center" vertical="center" wrapText="1"/>
    </xf>
    <xf numFmtId="0" fontId="140" fillId="0" borderId="0" xfId="0" applyFont="1" applyAlignment="1">
      <alignment horizontal="left" vertical="top"/>
    </xf>
    <xf numFmtId="0" fontId="142" fillId="10" borderId="0" xfId="0" applyFont="1" applyFill="1" applyAlignment="1">
      <alignment horizontal="center" vertical="top"/>
    </xf>
    <xf numFmtId="164" fontId="142" fillId="10" borderId="1" xfId="0" applyNumberFormat="1" applyFont="1" applyFill="1" applyBorder="1" applyAlignment="1">
      <alignment horizontal="center" vertical="top"/>
    </xf>
    <xf numFmtId="0" fontId="142" fillId="10" borderId="1" xfId="0" applyFont="1" applyFill="1" applyBorder="1" applyAlignment="1">
      <alignment horizontal="center" vertical="top"/>
    </xf>
    <xf numFmtId="0" fontId="142" fillId="10" borderId="1" xfId="0" applyFont="1" applyFill="1" applyBorder="1" applyAlignment="1">
      <alignment horizontal="center" vertical="top" wrapText="1"/>
    </xf>
    <xf numFmtId="0" fontId="142" fillId="11" borderId="1" xfId="0" applyFont="1" applyFill="1" applyBorder="1" applyAlignment="1">
      <alignment horizontal="center" vertical="top"/>
    </xf>
    <xf numFmtId="0" fontId="142" fillId="12" borderId="1" xfId="0" applyFont="1" applyFill="1" applyBorder="1" applyAlignment="1">
      <alignment horizontal="center" vertical="top" wrapText="1"/>
    </xf>
    <xf numFmtId="0" fontId="107" fillId="0" borderId="1" xfId="0" applyFont="1" applyBorder="1" applyAlignment="1">
      <alignment horizontal="center" vertical="top"/>
    </xf>
    <xf numFmtId="165" fontId="140" fillId="0" borderId="9" xfId="0" applyNumberFormat="1" applyFont="1" applyBorder="1" applyAlignment="1">
      <alignment horizontal="center" vertical="top" wrapText="1"/>
    </xf>
    <xf numFmtId="0" fontId="107" fillId="0" borderId="1" xfId="0" applyFont="1" applyBorder="1" applyAlignment="1">
      <alignment horizontal="left" vertical="top"/>
    </xf>
    <xf numFmtId="0" fontId="143" fillId="0" borderId="1" xfId="0" applyFont="1" applyBorder="1" applyAlignment="1">
      <alignment vertical="top" wrapText="1"/>
    </xf>
    <xf numFmtId="0" fontId="140" fillId="0" borderId="1" xfId="0" applyFont="1" applyBorder="1" applyAlignment="1">
      <alignment horizontal="center" vertical="top"/>
    </xf>
    <xf numFmtId="165" fontId="140" fillId="0" borderId="1" xfId="0" applyNumberFormat="1" applyFont="1" applyBorder="1" applyAlignment="1">
      <alignment horizontal="center" vertical="top"/>
    </xf>
    <xf numFmtId="0" fontId="107" fillId="0" borderId="2" xfId="0" applyFont="1" applyBorder="1" applyAlignment="1">
      <alignment vertical="top" wrapText="1"/>
    </xf>
    <xf numFmtId="0" fontId="140" fillId="0" borderId="1" xfId="0" applyFont="1" applyBorder="1" applyAlignment="1">
      <alignment vertical="top" wrapText="1"/>
    </xf>
    <xf numFmtId="0" fontId="144" fillId="0" borderId="1" xfId="0" applyFont="1" applyBorder="1" applyAlignment="1">
      <alignment vertical="top" wrapText="1"/>
    </xf>
    <xf numFmtId="0" fontId="107" fillId="0" borderId="1" xfId="0" applyFont="1" applyBorder="1"/>
    <xf numFmtId="0" fontId="0" fillId="2" borderId="1" xfId="0" applyFill="1" applyBorder="1" applyAlignment="1">
      <alignment horizontal="left"/>
    </xf>
    <xf numFmtId="0" fontId="140" fillId="0" borderId="1" xfId="0" applyFont="1" applyBorder="1" applyAlignment="1">
      <alignment vertical="top"/>
    </xf>
    <xf numFmtId="0" fontId="0" fillId="0" borderId="5" xfId="0" applyBorder="1"/>
    <xf numFmtId="0" fontId="0" fillId="0" borderId="5" xfId="0" applyBorder="1" applyAlignment="1">
      <alignment vertical="top"/>
    </xf>
    <xf numFmtId="0" fontId="107" fillId="0" borderId="1" xfId="0" quotePrefix="1" applyFont="1" applyBorder="1" applyAlignment="1">
      <alignment vertical="top" wrapText="1"/>
    </xf>
    <xf numFmtId="0" fontId="145" fillId="24" borderId="0" xfId="0" applyFont="1" applyFill="1" applyAlignment="1">
      <alignment horizontal="left"/>
    </xf>
    <xf numFmtId="0" fontId="125" fillId="0" borderId="11" xfId="0" applyFont="1" applyBorder="1" applyAlignment="1">
      <alignment horizontal="center" vertical="top"/>
    </xf>
    <xf numFmtId="0" fontId="126" fillId="0" borderId="16" xfId="0" applyFont="1" applyBorder="1"/>
    <xf numFmtId="0" fontId="126" fillId="0" borderId="12" xfId="0" applyFont="1" applyBorder="1"/>
    <xf numFmtId="0" fontId="132" fillId="14" borderId="22" xfId="0" applyFont="1" applyFill="1" applyBorder="1" applyAlignment="1">
      <alignment horizontal="center"/>
    </xf>
    <xf numFmtId="0" fontId="126" fillId="0" borderId="22" xfId="0" applyFont="1" applyBorder="1"/>
    <xf numFmtId="0" fontId="126" fillId="0" borderId="23" xfId="0" applyFont="1" applyBorder="1"/>
    <xf numFmtId="0" fontId="132" fillId="0" borderId="22" xfId="0" applyFont="1" applyBorder="1" applyAlignment="1">
      <alignment horizontal="center"/>
    </xf>
    <xf numFmtId="0" fontId="28" fillId="0" borderId="21" xfId="0" applyFont="1" applyBorder="1" applyAlignment="1">
      <alignment horizontal="center" vertical="center"/>
    </xf>
    <xf numFmtId="0" fontId="126" fillId="0" borderId="6" xfId="0" applyFont="1" applyBorder="1"/>
    <xf numFmtId="0" fontId="130" fillId="0" borderId="19" xfId="0" applyFont="1" applyBorder="1" applyAlignment="1">
      <alignment horizontal="center"/>
    </xf>
    <xf numFmtId="0" fontId="126" fillId="0" borderId="20" xfId="0" applyFont="1" applyBorder="1"/>
    <xf numFmtId="0" fontId="126" fillId="0" borderId="24" xfId="0" applyFont="1" applyBorder="1"/>
    <xf numFmtId="0" fontId="126" fillId="0" borderId="25" xfId="0" applyFont="1" applyBorder="1"/>
    <xf numFmtId="0" fontId="131" fillId="2" borderId="21" xfId="0" applyFont="1" applyFill="1" applyBorder="1" applyAlignment="1">
      <alignment horizontal="center"/>
    </xf>
    <xf numFmtId="0" fontId="132" fillId="13" borderId="22"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docs.google.com/spreadsheets/d/15vE2ToA6r6xWSMgSxUvW9hlMFG4QrFmN/edit?usp=sharing&amp;ouid=113189467830380972964&amp;rtpof=true&amp;sd=true" TargetMode="External"/><Relationship Id="rId18" Type="http://schemas.openxmlformats.org/officeDocument/2006/relationships/hyperlink" Target="https://prnt.sc/1yKyouTg-43k" TargetMode="External"/><Relationship Id="rId26" Type="http://schemas.openxmlformats.org/officeDocument/2006/relationships/hyperlink" Target="https://prnt.sc/OLccrlPZnuHR" TargetMode="External"/><Relationship Id="rId39" Type="http://schemas.openxmlformats.org/officeDocument/2006/relationships/hyperlink" Target="https://prnt.sc/J5sXPtHVUnGn" TargetMode="External"/><Relationship Id="rId21" Type="http://schemas.openxmlformats.org/officeDocument/2006/relationships/hyperlink" Target="https://prnt.sc/x-JMTTrGkFc1" TargetMode="External"/><Relationship Id="rId34" Type="http://schemas.openxmlformats.org/officeDocument/2006/relationships/hyperlink" Target="https://prnt.sc/Bx9RiW8YIxWo" TargetMode="External"/><Relationship Id="rId42" Type="http://schemas.openxmlformats.org/officeDocument/2006/relationships/hyperlink" Target="https://prnt.sc/xLmSbTHDDl8N" TargetMode="External"/><Relationship Id="rId47" Type="http://schemas.openxmlformats.org/officeDocument/2006/relationships/hyperlink" Target="https://prnt.sc/LYCbIbkr0K3O" TargetMode="External"/><Relationship Id="rId50" Type="http://schemas.openxmlformats.org/officeDocument/2006/relationships/hyperlink" Target="https://prnt.sc/4BFlXzR6MU9z" TargetMode="External"/><Relationship Id="rId7" Type="http://schemas.openxmlformats.org/officeDocument/2006/relationships/hyperlink" Target="https://prnt.sc/gzMU0kAxQhix" TargetMode="External"/><Relationship Id="rId2" Type="http://schemas.openxmlformats.org/officeDocument/2006/relationships/hyperlink" Target="https://prnt.sc/jsVlMJVIHACB" TargetMode="External"/><Relationship Id="rId16" Type="http://schemas.openxmlformats.org/officeDocument/2006/relationships/hyperlink" Target="https://prnt.sc/wVCz2vvxdE72" TargetMode="External"/><Relationship Id="rId29" Type="http://schemas.openxmlformats.org/officeDocument/2006/relationships/hyperlink" Target="https://prnt.sc/FslBB1-VnzL4" TargetMode="External"/><Relationship Id="rId11" Type="http://schemas.openxmlformats.org/officeDocument/2006/relationships/hyperlink" Target="https://prnt.sc/_TYQl6n7xhLa" TargetMode="External"/><Relationship Id="rId24" Type="http://schemas.openxmlformats.org/officeDocument/2006/relationships/hyperlink" Target="https://prnt.sc/kfb4YjH0rxnD" TargetMode="External"/><Relationship Id="rId32" Type="http://schemas.openxmlformats.org/officeDocument/2006/relationships/hyperlink" Target="https://prnt.sc/DpxQeG2ZoRCe" TargetMode="External"/><Relationship Id="rId37" Type="http://schemas.openxmlformats.org/officeDocument/2006/relationships/hyperlink" Target="https://docs.google.com/spreadsheets/d/1iSdYUyIT_bSmNeRZenB-K4sf_V5SHkG3/edit?usp=sharing&amp;ouid=106973462405608300554&amp;rtpof=true&amp;sd=true" TargetMode="External"/><Relationship Id="rId40" Type="http://schemas.openxmlformats.org/officeDocument/2006/relationships/hyperlink" Target="https://prnt.sc/fPeZ7bzKk53G" TargetMode="External"/><Relationship Id="rId45" Type="http://schemas.openxmlformats.org/officeDocument/2006/relationships/hyperlink" Target="https://prnt.sc/_O66juWhWZsh" TargetMode="External"/><Relationship Id="rId5" Type="http://schemas.openxmlformats.org/officeDocument/2006/relationships/hyperlink" Target="https://drive.google.com/file/d/1c02xlQLQA3iO8fqtIpxdcWqLg6_nIuGf/view?usp=sharing" TargetMode="External"/><Relationship Id="rId15" Type="http://schemas.openxmlformats.org/officeDocument/2006/relationships/hyperlink" Target="https://prnt.sc/xS_5Yj1tEjx1" TargetMode="External"/><Relationship Id="rId23" Type="http://schemas.openxmlformats.org/officeDocument/2006/relationships/hyperlink" Target="https://prnt.sc/pnv15jUzalwU" TargetMode="External"/><Relationship Id="rId28" Type="http://schemas.openxmlformats.org/officeDocument/2006/relationships/hyperlink" Target="https://prnt.sc/aR4_jL-VsurV" TargetMode="External"/><Relationship Id="rId36" Type="http://schemas.openxmlformats.org/officeDocument/2006/relationships/hyperlink" Target="https://drive.google.com/file/d/1lDdg2luyFY57tPY0EuF-araX3PlFxxqA/view?usp=sharing" TargetMode="External"/><Relationship Id="rId49" Type="http://schemas.openxmlformats.org/officeDocument/2006/relationships/hyperlink" Target="https://prnt.sc/_H7DuxquaDwj" TargetMode="External"/><Relationship Id="rId10" Type="http://schemas.openxmlformats.org/officeDocument/2006/relationships/hyperlink" Target="https://prnt.sc/tL_po86BHwR6" TargetMode="External"/><Relationship Id="rId19" Type="http://schemas.openxmlformats.org/officeDocument/2006/relationships/hyperlink" Target="https://prnt.sc/WvMKgoQhwLCt" TargetMode="External"/><Relationship Id="rId31" Type="http://schemas.openxmlformats.org/officeDocument/2006/relationships/hyperlink" Target="https://prnt.sc/6wYUTevaXnfA" TargetMode="External"/><Relationship Id="rId44" Type="http://schemas.openxmlformats.org/officeDocument/2006/relationships/hyperlink" Target="https://prnt.sc/jMNqMDm7EBvx" TargetMode="External"/><Relationship Id="rId52" Type="http://schemas.openxmlformats.org/officeDocument/2006/relationships/hyperlink" Target="https://prnt.sc/6-X3odmQZHdG" TargetMode="External"/><Relationship Id="rId4" Type="http://schemas.openxmlformats.org/officeDocument/2006/relationships/hyperlink" Target="https://prnt.sc/qBAGS6kanCqD" TargetMode="External"/><Relationship Id="rId9" Type="http://schemas.openxmlformats.org/officeDocument/2006/relationships/hyperlink" Target="https://prnt.sc/RRTo32I4dFe3" TargetMode="External"/><Relationship Id="rId14" Type="http://schemas.openxmlformats.org/officeDocument/2006/relationships/hyperlink" Target="https://prnt.sc/ImvPCPRTm7g_" TargetMode="External"/><Relationship Id="rId22" Type="http://schemas.openxmlformats.org/officeDocument/2006/relationships/hyperlink" Target="https://prnt.sc/Xr-WrxBMoBlN" TargetMode="External"/><Relationship Id="rId27" Type="http://schemas.openxmlformats.org/officeDocument/2006/relationships/hyperlink" Target="https://prnt.sc/T17U_GOyNH_F" TargetMode="External"/><Relationship Id="rId30" Type="http://schemas.openxmlformats.org/officeDocument/2006/relationships/hyperlink" Target="https://prnt.sc/yJP1f2Yr2Ozf" TargetMode="External"/><Relationship Id="rId35" Type="http://schemas.openxmlformats.org/officeDocument/2006/relationships/hyperlink" Target="https://prnt.sc/hzFqoA3nKr5U" TargetMode="External"/><Relationship Id="rId43" Type="http://schemas.openxmlformats.org/officeDocument/2006/relationships/hyperlink" Target="https://prnt.sc/0-AtWhPGSZ7k" TargetMode="External"/><Relationship Id="rId48" Type="http://schemas.openxmlformats.org/officeDocument/2006/relationships/hyperlink" Target="https://prnt.sc/yo_YYrCzfiF7" TargetMode="External"/><Relationship Id="rId8" Type="http://schemas.openxmlformats.org/officeDocument/2006/relationships/hyperlink" Target="https://prnt.sc/MBeYrRcrf5AN" TargetMode="External"/><Relationship Id="rId51" Type="http://schemas.openxmlformats.org/officeDocument/2006/relationships/hyperlink" Target="https://prnt.sc/-D-abEf4YwVZ" TargetMode="External"/><Relationship Id="rId3" Type="http://schemas.openxmlformats.org/officeDocument/2006/relationships/hyperlink" Target="https://prnt.sc/drpXQRyJDOT_" TargetMode="External"/><Relationship Id="rId12" Type="http://schemas.openxmlformats.org/officeDocument/2006/relationships/hyperlink" Target="https://docs.google.com/spreadsheets/d/10bAZ_raa29LwWuc5Xw2scJeYHk3LIE9H/edit?usp=sharing&amp;ouid=113189467830380972964&amp;rtpof=true&amp;sd=true" TargetMode="External"/><Relationship Id="rId17" Type="http://schemas.openxmlformats.org/officeDocument/2006/relationships/hyperlink" Target="https://prnt.sc/8BXVaM0YPTE0" TargetMode="External"/><Relationship Id="rId25" Type="http://schemas.openxmlformats.org/officeDocument/2006/relationships/hyperlink" Target="https://prnt.sc/M1COfZWnJC49" TargetMode="External"/><Relationship Id="rId33" Type="http://schemas.openxmlformats.org/officeDocument/2006/relationships/hyperlink" Target="https://docs.google.com/spreadsheets/d/12ONgH4vO-m8PNByF8iJSVa8LJAjTW2hd/edit?usp=sharing&amp;ouid=107359878472286525769&amp;rtpof=true&amp;sd=true" TargetMode="External"/><Relationship Id="rId38" Type="http://schemas.openxmlformats.org/officeDocument/2006/relationships/hyperlink" Target="https://prnt.sc/4XkSMYJSFlSk" TargetMode="External"/><Relationship Id="rId46" Type="http://schemas.openxmlformats.org/officeDocument/2006/relationships/hyperlink" Target="https://prnt.sc/tKo-wUVk5rJG" TargetMode="External"/><Relationship Id="rId20" Type="http://schemas.openxmlformats.org/officeDocument/2006/relationships/hyperlink" Target="https://prnt.sc/Fr9J6YnV2M_A" TargetMode="External"/><Relationship Id="rId41" Type="http://schemas.openxmlformats.org/officeDocument/2006/relationships/hyperlink" Target="https://prnt.sc/acG7IMTmuXoi" TargetMode="External"/><Relationship Id="rId1" Type="http://schemas.openxmlformats.org/officeDocument/2006/relationships/hyperlink" Target="https://prnt.sc/k9Mv3WJXkDjq" TargetMode="External"/><Relationship Id="rId6" Type="http://schemas.openxmlformats.org/officeDocument/2006/relationships/hyperlink" Target="https://prnt.sc/wb7YMAKJJ-1x"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prnt.sc/E4Q6g7vZR8FV" TargetMode="External"/><Relationship Id="rId18" Type="http://schemas.openxmlformats.org/officeDocument/2006/relationships/hyperlink" Target="https://prnt.sc/hMw9mmmBVc1F" TargetMode="External"/><Relationship Id="rId26" Type="http://schemas.openxmlformats.org/officeDocument/2006/relationships/hyperlink" Target="https://drive.google.com/file/d/1XbwmoaxUg7U-dVmiAtCwMCR_joqzLBAG/view?usp=sharing" TargetMode="External"/><Relationship Id="rId39" Type="http://schemas.openxmlformats.org/officeDocument/2006/relationships/hyperlink" Target="https://prnt.sc/lbEKojtnEufX" TargetMode="External"/><Relationship Id="rId21" Type="http://schemas.openxmlformats.org/officeDocument/2006/relationships/hyperlink" Target="https://prnt.sc/CrNZLffoJPg4" TargetMode="External"/><Relationship Id="rId34" Type="http://schemas.openxmlformats.org/officeDocument/2006/relationships/hyperlink" Target="https://prnt.sc/PHOyG73PrbDn" TargetMode="External"/><Relationship Id="rId42" Type="http://schemas.openxmlformats.org/officeDocument/2006/relationships/hyperlink" Target="https://prnt.sc/uss0GRce3OP4" TargetMode="External"/><Relationship Id="rId47" Type="http://schemas.openxmlformats.org/officeDocument/2006/relationships/hyperlink" Target="https://prnt.sc/HWn6tkE52zSs" TargetMode="External"/><Relationship Id="rId50" Type="http://schemas.openxmlformats.org/officeDocument/2006/relationships/hyperlink" Target="https://drive.google.com/file/d/12IAP9ZZnubtxTQQSOGtuOsra2sKDPhap/view?usp=drive_link" TargetMode="External"/><Relationship Id="rId55" Type="http://schemas.openxmlformats.org/officeDocument/2006/relationships/hyperlink" Target="https://prnt.sc/2MdNGmxO60C6" TargetMode="External"/><Relationship Id="rId7" Type="http://schemas.openxmlformats.org/officeDocument/2006/relationships/hyperlink" Target="https://prnt.sc/hc1JvxBgz17f" TargetMode="External"/><Relationship Id="rId2" Type="http://schemas.openxmlformats.org/officeDocument/2006/relationships/hyperlink" Target="https://drive.google.com/file/d/1zUPU4Haf-9sowUKfL0AzeGwPiQESZy0e/view?usp=drive_link" TargetMode="External"/><Relationship Id="rId16" Type="http://schemas.openxmlformats.org/officeDocument/2006/relationships/hyperlink" Target="https://prnt.sc/lfBsenlNoBJH" TargetMode="External"/><Relationship Id="rId29" Type="http://schemas.openxmlformats.org/officeDocument/2006/relationships/hyperlink" Target="https://prnt.sc/hTfv6rEUgS9O" TargetMode="External"/><Relationship Id="rId11" Type="http://schemas.openxmlformats.org/officeDocument/2006/relationships/hyperlink" Target="https://prnt.sc/QlZ6-jGnnQGk" TargetMode="External"/><Relationship Id="rId24" Type="http://schemas.openxmlformats.org/officeDocument/2006/relationships/hyperlink" Target="https://prnt.sc/MPY9KVEhEUEv" TargetMode="External"/><Relationship Id="rId32" Type="http://schemas.openxmlformats.org/officeDocument/2006/relationships/hyperlink" Target="https://prnt.sc/YnYnRbu85Bfb" TargetMode="External"/><Relationship Id="rId37" Type="http://schemas.openxmlformats.org/officeDocument/2006/relationships/hyperlink" Target="https://drive.google.com/drive/folders/11td8drwFKDoMI0K-0G2DwAvzlTfOnVRn" TargetMode="External"/><Relationship Id="rId40" Type="http://schemas.openxmlformats.org/officeDocument/2006/relationships/hyperlink" Target="https://prnt.sc/A_tQUgvmG7Yq" TargetMode="External"/><Relationship Id="rId45" Type="http://schemas.openxmlformats.org/officeDocument/2006/relationships/hyperlink" Target="https://drive.google.com/file/d/1tyTIBAmka5-gnR6aPV88Bfwkc13F-hDU/view?usp=sharing" TargetMode="External"/><Relationship Id="rId53" Type="http://schemas.openxmlformats.org/officeDocument/2006/relationships/hyperlink" Target="https://prnt.sc/zFYbczvXizV5" TargetMode="External"/><Relationship Id="rId58" Type="http://schemas.openxmlformats.org/officeDocument/2006/relationships/hyperlink" Target="https://prnt.sc/M6h9hoFrOe9J" TargetMode="External"/><Relationship Id="rId5" Type="http://schemas.openxmlformats.org/officeDocument/2006/relationships/hyperlink" Target="https://prnt.sc/A-qSppxKJC_8" TargetMode="External"/><Relationship Id="rId19" Type="http://schemas.openxmlformats.org/officeDocument/2006/relationships/hyperlink" Target="https://prnt.sc/sD_syYn4XUmQ" TargetMode="External"/><Relationship Id="rId4" Type="http://schemas.openxmlformats.org/officeDocument/2006/relationships/hyperlink" Target="https://drive.google.com/file/d/1br6XjFk1O0Zwrx08Ga0MnzGvwGhRsYUa/view?usp=drive_link" TargetMode="External"/><Relationship Id="rId9" Type="http://schemas.openxmlformats.org/officeDocument/2006/relationships/hyperlink" Target="https://prnt.sc/_WqXk0DeFm9n" TargetMode="External"/><Relationship Id="rId14" Type="http://schemas.openxmlformats.org/officeDocument/2006/relationships/hyperlink" Target="https://drive.google.com/file/d/19bCupHdMwg0VjXHn7E8Jf-JuPCE49hxf/view?usp=sharing" TargetMode="External"/><Relationship Id="rId22" Type="http://schemas.openxmlformats.org/officeDocument/2006/relationships/hyperlink" Target="https://prnt.sc/f2Jg8QbHhhpV" TargetMode="External"/><Relationship Id="rId27" Type="http://schemas.openxmlformats.org/officeDocument/2006/relationships/hyperlink" Target="https://drive.google.com/file/d/1WA_VIDw0LseiTUh3YhkpKAyl785nSIP2/view?usp=sharing" TargetMode="External"/><Relationship Id="rId30" Type="http://schemas.openxmlformats.org/officeDocument/2006/relationships/hyperlink" Target="https://i.imgur.com/YMngDKd.png" TargetMode="External"/><Relationship Id="rId35" Type="http://schemas.openxmlformats.org/officeDocument/2006/relationships/hyperlink" Target="https://prnt.sc/oP5Y9WZ04gTR" TargetMode="External"/><Relationship Id="rId43" Type="http://schemas.openxmlformats.org/officeDocument/2006/relationships/hyperlink" Target="https://prnt.sc/C0TicMIDanZ0" TargetMode="External"/><Relationship Id="rId48" Type="http://schemas.openxmlformats.org/officeDocument/2006/relationships/hyperlink" Target="https://drive.google.com/file/d/1yUQF-oJO7EfuR5hAuo416gN4LhfinYcg/view?usp=drive_link" TargetMode="External"/><Relationship Id="rId56" Type="http://schemas.openxmlformats.org/officeDocument/2006/relationships/hyperlink" Target="https://docs.google.com/spreadsheets/d/13Cx_An04LmdX4iXhSh1BiIh2U-U_XfjX/edit?usp=sharing&amp;ouid=110486175181629820067&amp;rtpof=true&amp;sd=true" TargetMode="External"/><Relationship Id="rId8" Type="http://schemas.openxmlformats.org/officeDocument/2006/relationships/hyperlink" Target="https://prnt.sc/4uVgmjXWYemD" TargetMode="External"/><Relationship Id="rId51" Type="http://schemas.openxmlformats.org/officeDocument/2006/relationships/hyperlink" Target="https://prnt.sc/bK_ZQUQeG5_e" TargetMode="External"/><Relationship Id="rId3" Type="http://schemas.openxmlformats.org/officeDocument/2006/relationships/hyperlink" Target="https://drive.google.com/file/d/1sRpqg0bImL_Y74PwqH1-5zglzlXKthn_/view?usp=drive_link" TargetMode="External"/><Relationship Id="rId12" Type="http://schemas.openxmlformats.org/officeDocument/2006/relationships/hyperlink" Target="https://prnt.sc/7iSCYn3oHniD" TargetMode="External"/><Relationship Id="rId17" Type="http://schemas.openxmlformats.org/officeDocument/2006/relationships/hyperlink" Target="https://prnt.sc/vr2OjSyINz9S" TargetMode="External"/><Relationship Id="rId25" Type="http://schemas.openxmlformats.org/officeDocument/2006/relationships/hyperlink" Target="https://prnt.sc/y6A7Wq1TFq16" TargetMode="External"/><Relationship Id="rId33" Type="http://schemas.openxmlformats.org/officeDocument/2006/relationships/hyperlink" Target="https://drive.google.com/file/d/17cm6Zf9k4bZGUUmiduimoHYYPkcjrt3b/view?usp=sharing" TargetMode="External"/><Relationship Id="rId38" Type="http://schemas.openxmlformats.org/officeDocument/2006/relationships/hyperlink" Target="https://prnt.sc/xQjCR7Uap-Xd" TargetMode="External"/><Relationship Id="rId46" Type="http://schemas.openxmlformats.org/officeDocument/2006/relationships/hyperlink" Target="https://drive.google.com/file/d/1eQvRgvIjQxKQWvb7tQ9Rf831CFUvyyLK/view?usp=sharing" TargetMode="External"/><Relationship Id="rId59" Type="http://schemas.openxmlformats.org/officeDocument/2006/relationships/hyperlink" Target="https://drive.google.com/file/d/1jbrfbIx5WTxl7LQzYENRvlGW8tgQSt7W/view?usp=sharing" TargetMode="External"/><Relationship Id="rId20" Type="http://schemas.openxmlformats.org/officeDocument/2006/relationships/hyperlink" Target="https://prnt.sc/UfGOrYAkUz3F" TargetMode="External"/><Relationship Id="rId41" Type="http://schemas.openxmlformats.org/officeDocument/2006/relationships/hyperlink" Target="https://docs.google.com/spreadsheets/d/1hkMM8Syod0dJ8ithk9-KTQCPg71UMWV9/edit?gid=1914648826" TargetMode="External"/><Relationship Id="rId54" Type="http://schemas.openxmlformats.org/officeDocument/2006/relationships/hyperlink" Target="https://docs.google.com/spreadsheets/d/1rdbJKiGLVU-wmnUYXfEP5vcTtYXpnLyT/edit?usp=sharing&amp;ouid=115365555833992208898&amp;rtpof=true&amp;sd=true" TargetMode="External"/><Relationship Id="rId1" Type="http://schemas.openxmlformats.org/officeDocument/2006/relationships/hyperlink" Target="https://drive.google.com/file/d/1BljCVVxhPtANkoL_9fHSPugTvLiuE1gr/view?usp=drive_link" TargetMode="External"/><Relationship Id="rId6" Type="http://schemas.openxmlformats.org/officeDocument/2006/relationships/hyperlink" Target="https://prnt.sc/gcafR8QrbkoO" TargetMode="External"/><Relationship Id="rId15" Type="http://schemas.openxmlformats.org/officeDocument/2006/relationships/hyperlink" Target="https://docs.google.com/spreadsheets/d/1vnopRjsi0-0Vf2M8RTxb8bVjRw1vDKma/edit?gid=527163224" TargetMode="External"/><Relationship Id="rId23" Type="http://schemas.openxmlformats.org/officeDocument/2006/relationships/hyperlink" Target="https://prnt.sc/9UuUsDNSpA3u" TargetMode="External"/><Relationship Id="rId28" Type="http://schemas.openxmlformats.org/officeDocument/2006/relationships/hyperlink" Target="https://drive.google.com/file/d/1Uw1hzOFEF4qMP7ttAOOq9KvSvOfbQM9n/view?usp=drive_link" TargetMode="External"/><Relationship Id="rId36" Type="http://schemas.openxmlformats.org/officeDocument/2006/relationships/hyperlink" Target="https://docs.google.com/spreadsheets/d/1enemuXcdozYlUxw0Iopz9awqLaDtGF3s/edit?gid=411209701" TargetMode="External"/><Relationship Id="rId49" Type="http://schemas.openxmlformats.org/officeDocument/2006/relationships/hyperlink" Target="https://drive.google.com/file/d/1M_8fxto7tVFbKnx4tjRzADuMuoSMDdJb/view?usp=sharing" TargetMode="External"/><Relationship Id="rId57" Type="http://schemas.openxmlformats.org/officeDocument/2006/relationships/hyperlink" Target="https://prnt.sc/i-H9CjOipZK2" TargetMode="External"/><Relationship Id="rId10" Type="http://schemas.openxmlformats.org/officeDocument/2006/relationships/hyperlink" Target="https://drive.google.com/file/d/1srMsWgLEfRL8BSa_lYxNxH5qhX7-ZyRd/view?usp=drive_link" TargetMode="External"/><Relationship Id="rId31" Type="http://schemas.openxmlformats.org/officeDocument/2006/relationships/hyperlink" Target="https://drive.google.com/file/d/16U3I5JX9LlQO6gPE-N2m8vVjFDtoXf2Y/view?usp=sharing" TargetMode="External"/><Relationship Id="rId44" Type="http://schemas.openxmlformats.org/officeDocument/2006/relationships/hyperlink" Target="https://prnt.sc/nQNSuWoS_3H2" TargetMode="External"/><Relationship Id="rId52" Type="http://schemas.openxmlformats.org/officeDocument/2006/relationships/hyperlink" Target="https://prnt.sc/rRkEMghVxkzA" TargetMode="External"/><Relationship Id="rId60" Type="http://schemas.openxmlformats.org/officeDocument/2006/relationships/hyperlink" Target="https://prnt.sc/a2CcR-mqNitl"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drive.google.com/file/d/1U5WMdLgsJ_BfvJtPh1f9UHDcq5NVCd3A/view?usp=drive_link" TargetMode="External"/><Relationship Id="rId18" Type="http://schemas.openxmlformats.org/officeDocument/2006/relationships/hyperlink" Target="https://drive.google.com/file/d/1xDXH_aFhYEtUtLtHyFzvUq3Yj8Zjkrgu/view?usp=drive_link" TargetMode="External"/><Relationship Id="rId26" Type="http://schemas.openxmlformats.org/officeDocument/2006/relationships/hyperlink" Target="https://prnt.sc/9OdKH7NGDNbO" TargetMode="External"/><Relationship Id="rId3" Type="http://schemas.openxmlformats.org/officeDocument/2006/relationships/hyperlink" Target="https://drive.google.com/file/d/1ZS7yYg1AgAwnIJOPGsjHJnKhAQgnXtkT/view?usp=drive_link" TargetMode="External"/><Relationship Id="rId21" Type="http://schemas.openxmlformats.org/officeDocument/2006/relationships/hyperlink" Target="https://drive.google.com/file/d/1aSTfcLp43EnJ6336i7WOxuebNT-9mYap/view?usp=drive_link" TargetMode="External"/><Relationship Id="rId34" Type="http://schemas.openxmlformats.org/officeDocument/2006/relationships/hyperlink" Target="https://drive.google.com/file/d/1KQgMhZ1ohzZ3zA302nDyE11avpUNPyI_/view?usp=drive_link" TargetMode="External"/><Relationship Id="rId7" Type="http://schemas.openxmlformats.org/officeDocument/2006/relationships/hyperlink" Target="https://drive.google.com/file/d/176XPI-3ZL7LqTJKU05Ks7F8gP6N2Sibt/view?usp=drive_link" TargetMode="External"/><Relationship Id="rId12" Type="http://schemas.openxmlformats.org/officeDocument/2006/relationships/hyperlink" Target="https://drive.google.com/file/d/1QIfxaIesIWQW9MiUrCU5jBH2V74C2efw/view?usp=drive_link" TargetMode="External"/><Relationship Id="rId17" Type="http://schemas.openxmlformats.org/officeDocument/2006/relationships/hyperlink" Target="https://drive.google.com/file/d/1IHJSlltfk0X32Rd2UghIL-m0lhnVfWx_/view?usp=drive_link" TargetMode="External"/><Relationship Id="rId25" Type="http://schemas.openxmlformats.org/officeDocument/2006/relationships/hyperlink" Target="https://drive.google.com/file/d/1g-jN-4hykmQmxvy5woYYFlhZaYUDA81S/view?usp=drive_link" TargetMode="External"/><Relationship Id="rId33" Type="http://schemas.openxmlformats.org/officeDocument/2006/relationships/hyperlink" Target="https://drive.google.com/file/d/1tvM8YF8OxWpEc8rUA5v0B3WaXc_OXS8b/view?usp=drive_link" TargetMode="External"/><Relationship Id="rId2" Type="http://schemas.openxmlformats.org/officeDocument/2006/relationships/hyperlink" Target="https://drive.google.com/file/d/1j1In1v_o-XC7KrNjjXXLMMLmn8OApCCg/view?usp=drive_link" TargetMode="External"/><Relationship Id="rId16" Type="http://schemas.openxmlformats.org/officeDocument/2006/relationships/hyperlink" Target="https://drive.google.com/file/d/1GiHTaZn0zd1LHXHoqxpmKqZEktARu3Kp/view?usp=drive_link" TargetMode="External"/><Relationship Id="rId20" Type="http://schemas.openxmlformats.org/officeDocument/2006/relationships/hyperlink" Target="https://drive.google.com/file/d/1DLT1sqGDYMXlVAl63J5J_1SAXOJflrbI/view?usp=drive_link" TargetMode="External"/><Relationship Id="rId29" Type="http://schemas.openxmlformats.org/officeDocument/2006/relationships/hyperlink" Target="https://drive.google.com/file/d/1AFMkOLLcvOvp9HrSOP51SdyzfBbwTLug/view?usp=drive_link" TargetMode="External"/><Relationship Id="rId1" Type="http://schemas.openxmlformats.org/officeDocument/2006/relationships/hyperlink" Target="https://prnt.sc/DQB7RY1I9Hxf" TargetMode="External"/><Relationship Id="rId6" Type="http://schemas.openxmlformats.org/officeDocument/2006/relationships/hyperlink" Target="https://drive.google.com/file/d/1Y4SrKd0oa547-vx1jusk8tw4pfEvUqwm/view?usp=drive_link" TargetMode="External"/><Relationship Id="rId11" Type="http://schemas.openxmlformats.org/officeDocument/2006/relationships/hyperlink" Target="https://drive.google.com/file/d/14yG0D46z_yz_wuRKMRQbAE1zQ4QoYf7b/view?usp=drive_link" TargetMode="External"/><Relationship Id="rId24" Type="http://schemas.openxmlformats.org/officeDocument/2006/relationships/hyperlink" Target="https://prnt.sc/lmkh-kwes34t" TargetMode="External"/><Relationship Id="rId32" Type="http://schemas.openxmlformats.org/officeDocument/2006/relationships/hyperlink" Target="https://docs.google.com/spreadsheets/d/15lmXJwhWg5g3dQhCdEgwl-IKBHzRszZO/edit?usp=drive_link&amp;ouid=104243708978168905162&amp;rtpof=true&amp;sd=true" TargetMode="External"/><Relationship Id="rId5" Type="http://schemas.openxmlformats.org/officeDocument/2006/relationships/hyperlink" Target="https://drive.google.com/file/d/1tx4tH4U2PUbaz3viBSMMNiAqrEepAR68/view?usp=drive_link" TargetMode="External"/><Relationship Id="rId15" Type="http://schemas.openxmlformats.org/officeDocument/2006/relationships/hyperlink" Target="https://drive.google.com/file/d/1xVFm1GyYVxYVj8vwWN3VgA8QHxnyruKY/view?usp=drive_link" TargetMode="External"/><Relationship Id="rId23" Type="http://schemas.openxmlformats.org/officeDocument/2006/relationships/hyperlink" Target="https://drive.google.com/file/d/1xaEfKGOkkKRpfz0onPysoQ7rCPiof9eh/view?usp=drive_link" TargetMode="External"/><Relationship Id="rId28" Type="http://schemas.openxmlformats.org/officeDocument/2006/relationships/hyperlink" Target="https://docs.google.com/spreadsheets/d/1szNl73eJ5k2orqsR2AyrZuRX4jkPKjPE/edit?usp=drive_link&amp;ouid=104243708978168905162&amp;rtpof=true&amp;sd=true" TargetMode="External"/><Relationship Id="rId10" Type="http://schemas.openxmlformats.org/officeDocument/2006/relationships/hyperlink" Target="https://drive.google.com/file/d/1JxDm6ZfmNII3RLp9KTxLecGFBJz8iN01/view?usp=drive_link" TargetMode="External"/><Relationship Id="rId19" Type="http://schemas.openxmlformats.org/officeDocument/2006/relationships/hyperlink" Target="https://drive.google.com/file/d/19aK62WMdu-cIP2aZnHzOFbQ95nG19qLe/view?usp=drive_link" TargetMode="External"/><Relationship Id="rId31" Type="http://schemas.openxmlformats.org/officeDocument/2006/relationships/hyperlink" Target="https://drive.google.com/file/d/1htPD6zx5NxGJyV7_6hp1irX7gDqzymwY/view?usp=drive_link" TargetMode="External"/><Relationship Id="rId4" Type="http://schemas.openxmlformats.org/officeDocument/2006/relationships/hyperlink" Target="https://drive.google.com/file/d/1Ga3yqf5nf6NTGdEZgo9kHT220oKzY2FL/view?usp=drive_link" TargetMode="External"/><Relationship Id="rId9" Type="http://schemas.openxmlformats.org/officeDocument/2006/relationships/hyperlink" Target="https://drive.google.com/file/d/11WaYcnV3YnTZjug6mkY9P8DQZjHSdYuT/view?usp=drive_link" TargetMode="External"/><Relationship Id="rId14" Type="http://schemas.openxmlformats.org/officeDocument/2006/relationships/hyperlink" Target="https://drive.google.com/file/d/1Uw1hzOFEF4qMP7ttAOOq9KvSvOfbQM9n/view?usp=drive_link" TargetMode="External"/><Relationship Id="rId22" Type="http://schemas.openxmlformats.org/officeDocument/2006/relationships/hyperlink" Target="https://drive.google.com/file/d/1-wqlrUp2IsnnGeFJDAgdzBo_CrY3Rnep/view?usp=drive_link" TargetMode="External"/><Relationship Id="rId27" Type="http://schemas.openxmlformats.org/officeDocument/2006/relationships/hyperlink" Target="https://prnt.sc/Nm9utVrfGSGU" TargetMode="External"/><Relationship Id="rId30" Type="http://schemas.openxmlformats.org/officeDocument/2006/relationships/hyperlink" Target="http://a.md.af/" TargetMode="External"/><Relationship Id="rId8" Type="http://schemas.openxmlformats.org/officeDocument/2006/relationships/hyperlink" Target="https://prnt.sc/U0lNaaYQbM-g"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prnt.sc/IDjGQLF1mz4G" TargetMode="External"/><Relationship Id="rId13" Type="http://schemas.openxmlformats.org/officeDocument/2006/relationships/hyperlink" Target="https://prnt.sc/ORLuaKHVHlk7" TargetMode="External"/><Relationship Id="rId18" Type="http://schemas.openxmlformats.org/officeDocument/2006/relationships/hyperlink" Target="https://prnt.sc/HYbqFg64u0TN" TargetMode="External"/><Relationship Id="rId26" Type="http://schemas.openxmlformats.org/officeDocument/2006/relationships/hyperlink" Target="https://docs.google.com/spreadsheets/d/1bzzpaFwOIwq5q1AWqr9fk8Y9EyH8_xdG/edit?usp=drive_link&amp;rtpof=true&amp;sd=true" TargetMode="External"/><Relationship Id="rId3" Type="http://schemas.openxmlformats.org/officeDocument/2006/relationships/hyperlink" Target="https://prnt.sc/tWR1565LIRyB" TargetMode="External"/><Relationship Id="rId21" Type="http://schemas.openxmlformats.org/officeDocument/2006/relationships/hyperlink" Target="https://drive.google.com/file/d/1XWY_cStRal-0IhJERjtkfHQ9o6jyRv0W/view?usp=sharing" TargetMode="External"/><Relationship Id="rId7" Type="http://schemas.openxmlformats.org/officeDocument/2006/relationships/hyperlink" Target="https://drive.google.com/file/d/1WJiOwX4Zh3afJvvNSSNBcI8_KAQyVfM9/view?usp=sharing" TargetMode="External"/><Relationship Id="rId12" Type="http://schemas.openxmlformats.org/officeDocument/2006/relationships/hyperlink" Target="https://docs.google.com/spreadsheets/d/10YgL209_Zm1lw5m8ezPyP5VcSglQ7zAe/edit?usp=drive_link&amp;ouid=104243708978168905162&amp;rtpof=true&amp;sd=true" TargetMode="External"/><Relationship Id="rId17" Type="http://schemas.openxmlformats.org/officeDocument/2006/relationships/hyperlink" Target="https://prnt.sc/agazccvvtFnX" TargetMode="External"/><Relationship Id="rId25" Type="http://schemas.openxmlformats.org/officeDocument/2006/relationships/hyperlink" Target="https://prnt.sc/KCjvKPqMpPhq" TargetMode="External"/><Relationship Id="rId2" Type="http://schemas.openxmlformats.org/officeDocument/2006/relationships/hyperlink" Target="https://prnt.sc/rSYz-is_mFrF" TargetMode="External"/><Relationship Id="rId16" Type="http://schemas.openxmlformats.org/officeDocument/2006/relationships/hyperlink" Target="https://docs.google.com/spreadsheets/d/1hzFEcKiHZObHf5jK8nUE61Rv1_GPDtLo/edit?usp=drive_link&amp;ouid=105714360877159621786&amp;rtpof=true&amp;sd=true" TargetMode="External"/><Relationship Id="rId20" Type="http://schemas.openxmlformats.org/officeDocument/2006/relationships/hyperlink" Target="https://prnt.sc/OmW-VPGPOhR-" TargetMode="External"/><Relationship Id="rId29" Type="http://schemas.openxmlformats.org/officeDocument/2006/relationships/hyperlink" Target="https://prnt.sc/PfvruZN2UJcM" TargetMode="External"/><Relationship Id="rId1" Type="http://schemas.openxmlformats.org/officeDocument/2006/relationships/hyperlink" Target="https://docs.google.com/spreadsheets/d/1hQK54LyDeKgx1VtD-7fYhchWhFaZETfo/edit?usp=sharing&amp;ouid=118204433384331404504&amp;rtpof=true&amp;sd=true" TargetMode="External"/><Relationship Id="rId6" Type="http://schemas.openxmlformats.org/officeDocument/2006/relationships/hyperlink" Target="https://prnt.sc/aobBExje_UsK" TargetMode="External"/><Relationship Id="rId11" Type="http://schemas.openxmlformats.org/officeDocument/2006/relationships/hyperlink" Target="https://drive.google.com/file/d/1EU6RuCP9UY63J2ZNodYMtVLG1I-Fkbds/view?usp=sharing" TargetMode="External"/><Relationship Id="rId24" Type="http://schemas.openxmlformats.org/officeDocument/2006/relationships/hyperlink" Target="https://docs.google.com/spreadsheets/d/1UZyOb8TjrEhpZtt9eo1N90VjoYqXEsSB/edit?usp=drive_link&amp;ouid=104243708978168905162&amp;rtpof=true&amp;sd=true" TargetMode="External"/><Relationship Id="rId5" Type="http://schemas.openxmlformats.org/officeDocument/2006/relationships/hyperlink" Target="https://prnt.sc/mGR1Pr-WR8uD" TargetMode="External"/><Relationship Id="rId15" Type="http://schemas.openxmlformats.org/officeDocument/2006/relationships/hyperlink" Target="https://prnt.sc/snV5p5XxbTuh" TargetMode="External"/><Relationship Id="rId23" Type="http://schemas.openxmlformats.org/officeDocument/2006/relationships/hyperlink" Target="https://docs.google.com/spreadsheets/d/1EeR5Cbcu9kq2DbXkrLuZyjsobeGNOrjY/edit?usp=drive_link&amp;ouid=104243708978168905162&amp;rtpof=true&amp;sd=true" TargetMode="External"/><Relationship Id="rId28" Type="http://schemas.openxmlformats.org/officeDocument/2006/relationships/hyperlink" Target="https://prnt.sc/cHGkz5rKadfO" TargetMode="External"/><Relationship Id="rId10" Type="http://schemas.openxmlformats.org/officeDocument/2006/relationships/hyperlink" Target="https://prnt.sc/PUUv6GV3RGjE" TargetMode="External"/><Relationship Id="rId19" Type="http://schemas.openxmlformats.org/officeDocument/2006/relationships/hyperlink" Target="https://prnt.sc/OQ2HzkcIdrQR" TargetMode="External"/><Relationship Id="rId4" Type="http://schemas.openxmlformats.org/officeDocument/2006/relationships/hyperlink" Target="https://prnt.sc/1Q0UU4wfO2Ov" TargetMode="External"/><Relationship Id="rId9" Type="http://schemas.openxmlformats.org/officeDocument/2006/relationships/hyperlink" Target="https://drive.google.com/file/d/1vZXHkhilxYkCmpc9lfuc_oV1l82W4456/view?usp=drive_link" TargetMode="External"/><Relationship Id="rId14" Type="http://schemas.openxmlformats.org/officeDocument/2006/relationships/hyperlink" Target="https://docs.google.com/spreadsheets/d/1Bb560kSsBa71VvaPDUb4jcZ-wdfzGZlx/edit?usp=drive_link&amp;ouid=104243708978168905162&amp;rtpof=true&amp;sd=true" TargetMode="External"/><Relationship Id="rId22" Type="http://schemas.openxmlformats.org/officeDocument/2006/relationships/hyperlink" Target="https://drive.google.com/file/d/1CKiRe9F2RoTqgSFb_ob1PVPaZ9oerFyN/view?usp=sharing" TargetMode="External"/><Relationship Id="rId27" Type="http://schemas.openxmlformats.org/officeDocument/2006/relationships/hyperlink" Target="https://prnt.sc/qXeuGNd_ejW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rive.google.com/file/d/1bNMROsdpsIPmxMgHrEu2BYSnomI64RR6/view?usp=drive_link" TargetMode="External"/><Relationship Id="rId13" Type="http://schemas.openxmlformats.org/officeDocument/2006/relationships/hyperlink" Target="https://prnt.sc/H-skaekCSvWz" TargetMode="External"/><Relationship Id="rId18" Type="http://schemas.openxmlformats.org/officeDocument/2006/relationships/hyperlink" Target="https://drive.google.com/file/d/1L83LbHgXZCONcxhkwQd-8513EpikbEgW/view?usp=drive_link" TargetMode="External"/><Relationship Id="rId3" Type="http://schemas.openxmlformats.org/officeDocument/2006/relationships/hyperlink" Target="https://i.imgur.com/jFjfwQB.png" TargetMode="External"/><Relationship Id="rId7" Type="http://schemas.openxmlformats.org/officeDocument/2006/relationships/hyperlink" Target="https://drive.google.com/file/d/1gjm7h_Xm1kJSOfiNBGB06H6Y-YY7VBKT/view?usp=drive_link" TargetMode="External"/><Relationship Id="rId12" Type="http://schemas.openxmlformats.org/officeDocument/2006/relationships/hyperlink" Target="https://prnt.sc/ER-BzV4gRlGt" TargetMode="External"/><Relationship Id="rId17" Type="http://schemas.openxmlformats.org/officeDocument/2006/relationships/hyperlink" Target="https://docs.google.com/spreadsheets/d/1Z1MGVrx9s4TVDZV4Rjc4mQZes0LAeq3q/edit?gid=1592139205" TargetMode="External"/><Relationship Id="rId2" Type="http://schemas.openxmlformats.org/officeDocument/2006/relationships/hyperlink" Target="https://prnt.sc/rK7qhi2pV8jf" TargetMode="External"/><Relationship Id="rId16" Type="http://schemas.openxmlformats.org/officeDocument/2006/relationships/hyperlink" Target="https://prnt.sc/KIS3Hf1bEZ9J" TargetMode="External"/><Relationship Id="rId1" Type="http://schemas.openxmlformats.org/officeDocument/2006/relationships/hyperlink" Target="https://prnt.sc/fQbbr-jEP_pr" TargetMode="External"/><Relationship Id="rId6" Type="http://schemas.openxmlformats.org/officeDocument/2006/relationships/hyperlink" Target="https://docs.google.com/document/d/1XlS21wt871aMJaLwnKVTbR4gf8Wichlk/edit?usp=drive_link&amp;ouid=100003524140826845517&amp;rtpof=true&amp;sd=true" TargetMode="External"/><Relationship Id="rId11" Type="http://schemas.openxmlformats.org/officeDocument/2006/relationships/hyperlink" Target="https://prnt.sc/TjV7VnAMYjwz" TargetMode="External"/><Relationship Id="rId5" Type="http://schemas.openxmlformats.org/officeDocument/2006/relationships/hyperlink" Target="https://prnt.sc/D0HSsOkUbpZ9" TargetMode="External"/><Relationship Id="rId15" Type="http://schemas.openxmlformats.org/officeDocument/2006/relationships/hyperlink" Target="https://prnt.sc/al8refMj1HzN" TargetMode="External"/><Relationship Id="rId10" Type="http://schemas.openxmlformats.org/officeDocument/2006/relationships/hyperlink" Target="https://prnt.sc/gxO3_okh4KL9" TargetMode="External"/><Relationship Id="rId4" Type="http://schemas.openxmlformats.org/officeDocument/2006/relationships/hyperlink" Target="https://prnt.sc/xgUEVQUxDJQk" TargetMode="External"/><Relationship Id="rId9" Type="http://schemas.openxmlformats.org/officeDocument/2006/relationships/hyperlink" Target="https://prnt.sc/L2YD-qsohtZf" TargetMode="External"/><Relationship Id="rId14" Type="http://schemas.openxmlformats.org/officeDocument/2006/relationships/hyperlink" Target="https://prnt.sc/feVIDXhKMKdh"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prnt.sc/4qqzRjoXFoqF" TargetMode="External"/><Relationship Id="rId671" Type="http://schemas.openxmlformats.org/officeDocument/2006/relationships/hyperlink" Target="https://prnt.sc/q8CUcb4oOrKc" TargetMode="External"/><Relationship Id="rId769" Type="http://schemas.openxmlformats.org/officeDocument/2006/relationships/hyperlink" Target="https://prnt.sc/YnKWey6DAfHV" TargetMode="External"/><Relationship Id="rId976" Type="http://schemas.openxmlformats.org/officeDocument/2006/relationships/hyperlink" Target="https://prnt.sc/8Y5JnUscbIAd" TargetMode="External"/><Relationship Id="rId21" Type="http://schemas.openxmlformats.org/officeDocument/2006/relationships/hyperlink" Target="https://prnt.sc/4GW22lq5mM30" TargetMode="External"/><Relationship Id="rId324" Type="http://schemas.openxmlformats.org/officeDocument/2006/relationships/hyperlink" Target="https://docs.google.com/spreadsheets/d/15FmTnAvI_GAh8qwGfhHWJW-leOOqtzLA/edit?usp=drive_link&amp;ouid=106685735490984348832&amp;rtpof=true&amp;sd=true" TargetMode="External"/><Relationship Id="rId531" Type="http://schemas.openxmlformats.org/officeDocument/2006/relationships/hyperlink" Target="https://prnt.sc/zxjs0KE8nR9r" TargetMode="External"/><Relationship Id="rId629" Type="http://schemas.openxmlformats.org/officeDocument/2006/relationships/hyperlink" Target="https://prnt.sc/oyMIUX0zwUp3" TargetMode="External"/><Relationship Id="rId170" Type="http://schemas.openxmlformats.org/officeDocument/2006/relationships/hyperlink" Target="https://prnt.sc/amG4kK3LMHb4" TargetMode="External"/><Relationship Id="rId836" Type="http://schemas.openxmlformats.org/officeDocument/2006/relationships/hyperlink" Target="https://prnt.sc/RgZQ3_CNwDKP" TargetMode="External"/><Relationship Id="rId1021" Type="http://schemas.openxmlformats.org/officeDocument/2006/relationships/hyperlink" Target="https://prnt.sc/V9O0SwPZgFv2" TargetMode="External"/><Relationship Id="rId268" Type="http://schemas.openxmlformats.org/officeDocument/2006/relationships/hyperlink" Target="https://prnt.sc/-Zx_05KmLyU_" TargetMode="External"/><Relationship Id="rId475" Type="http://schemas.openxmlformats.org/officeDocument/2006/relationships/hyperlink" Target="https://prnt.sc/afT2AX7xuRDF" TargetMode="External"/><Relationship Id="rId682" Type="http://schemas.openxmlformats.org/officeDocument/2006/relationships/hyperlink" Target="https://prnt.sc/m6LTyJESLbdk" TargetMode="External"/><Relationship Id="rId903" Type="http://schemas.openxmlformats.org/officeDocument/2006/relationships/hyperlink" Target="https://prnt.sc/jCleUiOSHYCh" TargetMode="External"/><Relationship Id="rId32" Type="http://schemas.openxmlformats.org/officeDocument/2006/relationships/hyperlink" Target="https://prnt.sc/ImPVQg7eXhKy" TargetMode="External"/><Relationship Id="rId128" Type="http://schemas.openxmlformats.org/officeDocument/2006/relationships/hyperlink" Target="https://prnt.sc/U_-YJRQLALrj" TargetMode="External"/><Relationship Id="rId335" Type="http://schemas.openxmlformats.org/officeDocument/2006/relationships/hyperlink" Target="https://prnt.sc/r29hRZBCXdVD" TargetMode="External"/><Relationship Id="rId542" Type="http://schemas.openxmlformats.org/officeDocument/2006/relationships/hyperlink" Target="https://prnt.sc/oFDrBa2eriQG" TargetMode="External"/><Relationship Id="rId987" Type="http://schemas.openxmlformats.org/officeDocument/2006/relationships/hyperlink" Target="https://prnt.sc/NAFkBhL4uNKR" TargetMode="External"/><Relationship Id="rId181" Type="http://schemas.openxmlformats.org/officeDocument/2006/relationships/hyperlink" Target="https://prnt.sc/-EMLnISCQvds" TargetMode="External"/><Relationship Id="rId402" Type="http://schemas.openxmlformats.org/officeDocument/2006/relationships/hyperlink" Target="https://prnt.sc/mNYQp2ApXmXW" TargetMode="External"/><Relationship Id="rId847" Type="http://schemas.openxmlformats.org/officeDocument/2006/relationships/hyperlink" Target="https://prnt.sc/ZyxOwXc-aB4-" TargetMode="External"/><Relationship Id="rId279" Type="http://schemas.openxmlformats.org/officeDocument/2006/relationships/hyperlink" Target="https://prnt.sc/4NzP7Y1ZHJwg" TargetMode="External"/><Relationship Id="rId486" Type="http://schemas.openxmlformats.org/officeDocument/2006/relationships/hyperlink" Target="https://prnt.sc/-_EIbeq-_grh" TargetMode="External"/><Relationship Id="rId693" Type="http://schemas.openxmlformats.org/officeDocument/2006/relationships/hyperlink" Target="https://drive.google.com/file/d/1_0Bvzy4o4T--EsaGZPIqVf-ciLT8zdOf/view?usp=sharing" TargetMode="External"/><Relationship Id="rId707" Type="http://schemas.openxmlformats.org/officeDocument/2006/relationships/hyperlink" Target="https://prnt.sc/AmRGhmbRREnS" TargetMode="External"/><Relationship Id="rId914" Type="http://schemas.openxmlformats.org/officeDocument/2006/relationships/hyperlink" Target="https://prnt.sc/lic3VOXLUHCz" TargetMode="External"/><Relationship Id="rId43" Type="http://schemas.openxmlformats.org/officeDocument/2006/relationships/hyperlink" Target="https://prnt.sc/SXWp9lKm8CIx" TargetMode="External"/><Relationship Id="rId139" Type="http://schemas.openxmlformats.org/officeDocument/2006/relationships/hyperlink" Target="https://prnt.sc/nN756hgi3_ol" TargetMode="External"/><Relationship Id="rId346" Type="http://schemas.openxmlformats.org/officeDocument/2006/relationships/hyperlink" Target="https://prnt.sc/mwfADLt8dqjQ" TargetMode="External"/><Relationship Id="rId553" Type="http://schemas.openxmlformats.org/officeDocument/2006/relationships/hyperlink" Target="https://prnt.sc/dByrbfDtGy8i" TargetMode="External"/><Relationship Id="rId760" Type="http://schemas.openxmlformats.org/officeDocument/2006/relationships/hyperlink" Target="https://prnt.sc/Rq7hyHE2hJKi" TargetMode="External"/><Relationship Id="rId998" Type="http://schemas.openxmlformats.org/officeDocument/2006/relationships/hyperlink" Target="https://prnt.sc/qowNyCT_-7Y0" TargetMode="External"/><Relationship Id="rId192" Type="http://schemas.openxmlformats.org/officeDocument/2006/relationships/hyperlink" Target="https://prnt.sc/tFtQWA4MHZ3q" TargetMode="External"/><Relationship Id="rId206" Type="http://schemas.openxmlformats.org/officeDocument/2006/relationships/hyperlink" Target="https://prnt.sc/gXE7mvN3UUIw" TargetMode="External"/><Relationship Id="rId413" Type="http://schemas.openxmlformats.org/officeDocument/2006/relationships/hyperlink" Target="https://prnt.sc/HMjqNPUIH_1Y" TargetMode="External"/><Relationship Id="rId858" Type="http://schemas.openxmlformats.org/officeDocument/2006/relationships/hyperlink" Target="https://prnt.sc/SLbKOlQfFUzL" TargetMode="External"/><Relationship Id="rId497" Type="http://schemas.openxmlformats.org/officeDocument/2006/relationships/hyperlink" Target="https://prnt.sc/5Lsa0IY9NBYx" TargetMode="External"/><Relationship Id="rId620" Type="http://schemas.openxmlformats.org/officeDocument/2006/relationships/hyperlink" Target="https://prnt.sc/pY39ejgypVOY" TargetMode="External"/><Relationship Id="rId718" Type="http://schemas.openxmlformats.org/officeDocument/2006/relationships/hyperlink" Target="http://st.mm/" TargetMode="External"/><Relationship Id="rId925" Type="http://schemas.openxmlformats.org/officeDocument/2006/relationships/hyperlink" Target="https://prnt.sc/soMlLC9O6Wj7" TargetMode="External"/><Relationship Id="rId357" Type="http://schemas.openxmlformats.org/officeDocument/2006/relationships/hyperlink" Target="https://prnt.sc/3BwBqqEQ7VbK" TargetMode="External"/><Relationship Id="rId54" Type="http://schemas.openxmlformats.org/officeDocument/2006/relationships/hyperlink" Target="https://prnt.sc/Zb9DgHiZ8EkB" TargetMode="External"/><Relationship Id="rId217" Type="http://schemas.openxmlformats.org/officeDocument/2006/relationships/hyperlink" Target="https://prnt.sc/Iy-ZbcN6dnlS" TargetMode="External"/><Relationship Id="rId564" Type="http://schemas.openxmlformats.org/officeDocument/2006/relationships/hyperlink" Target="https://drive.google.com/file/d/1aRw8CCe3y6Z7-EOJFmgWP-ACvBrIZEgz/view?usp=drive_link" TargetMode="External"/><Relationship Id="rId771" Type="http://schemas.openxmlformats.org/officeDocument/2006/relationships/hyperlink" Target="https://prnt.sc/PweEuuYSr_Ju" TargetMode="External"/><Relationship Id="rId869" Type="http://schemas.openxmlformats.org/officeDocument/2006/relationships/hyperlink" Target="https://prnt.sc/n2zxHiaTjuw9" TargetMode="External"/><Relationship Id="rId424" Type="http://schemas.openxmlformats.org/officeDocument/2006/relationships/hyperlink" Target="https://prnt.sc/5NyRJULPujhE" TargetMode="External"/><Relationship Id="rId631" Type="http://schemas.openxmlformats.org/officeDocument/2006/relationships/hyperlink" Target="https://prnt.sc/qgk_0xoL8tom" TargetMode="External"/><Relationship Id="rId729" Type="http://schemas.openxmlformats.org/officeDocument/2006/relationships/hyperlink" Target="https://docs.google.com/spreadsheets/d/1GckgKfQHyJ6A0DKQEHlFFa5fI-YirKyj/edit?usp=drive_link&amp;ouid=106685735490984348832&amp;rtpof=true&amp;sd=true" TargetMode="External"/><Relationship Id="rId270" Type="http://schemas.openxmlformats.org/officeDocument/2006/relationships/hyperlink" Target="https://prnt.sc/4aXWHyhtCvg7" TargetMode="External"/><Relationship Id="rId936" Type="http://schemas.openxmlformats.org/officeDocument/2006/relationships/hyperlink" Target="https://drive.google.com/file/d/1RmjTiJrtAGrPPUmVKRHaOIusxVE9TtQM/view?usp=drive_link" TargetMode="External"/><Relationship Id="rId65" Type="http://schemas.openxmlformats.org/officeDocument/2006/relationships/hyperlink" Target="https://prnt.sc/BGHZePTPN-iG" TargetMode="External"/><Relationship Id="rId130" Type="http://schemas.openxmlformats.org/officeDocument/2006/relationships/hyperlink" Target="https://prnt.sc/hGmFCDaVMwC_" TargetMode="External"/><Relationship Id="rId368" Type="http://schemas.openxmlformats.org/officeDocument/2006/relationships/hyperlink" Target="https://prnt.sc/A6BZMBprxV9A" TargetMode="External"/><Relationship Id="rId575" Type="http://schemas.openxmlformats.org/officeDocument/2006/relationships/hyperlink" Target="https://prnt.sc/3UREoy9NuA9f" TargetMode="External"/><Relationship Id="rId782" Type="http://schemas.openxmlformats.org/officeDocument/2006/relationships/hyperlink" Target="https://prnt.sc/Jlzfw7EPi7F6" TargetMode="External"/><Relationship Id="rId228" Type="http://schemas.openxmlformats.org/officeDocument/2006/relationships/hyperlink" Target="https://prnt.sc/vgiDI1P4V8Zx" TargetMode="External"/><Relationship Id="rId435" Type="http://schemas.openxmlformats.org/officeDocument/2006/relationships/hyperlink" Target="https://prnt.sc/poXJuRvQQEVu" TargetMode="External"/><Relationship Id="rId642" Type="http://schemas.openxmlformats.org/officeDocument/2006/relationships/hyperlink" Target="https://prnt.sc/ZdlnO9hnYkFz" TargetMode="External"/><Relationship Id="rId281" Type="http://schemas.openxmlformats.org/officeDocument/2006/relationships/hyperlink" Target="https://prnt.sc/PtXALFz-vTGY" TargetMode="External"/><Relationship Id="rId502" Type="http://schemas.openxmlformats.org/officeDocument/2006/relationships/hyperlink" Target="https://prnt.sc/EXV3uJBG2z2V" TargetMode="External"/><Relationship Id="rId947" Type="http://schemas.openxmlformats.org/officeDocument/2006/relationships/hyperlink" Target="https://prnt.sc/o82yDVHbUukN" TargetMode="External"/><Relationship Id="rId76" Type="http://schemas.openxmlformats.org/officeDocument/2006/relationships/hyperlink" Target="https://prnt.sc/Vy2v2HGlg1Ho" TargetMode="External"/><Relationship Id="rId141" Type="http://schemas.openxmlformats.org/officeDocument/2006/relationships/hyperlink" Target="https://drive.google.com/file/d/1ve6mHQSNdW_dkzyNOdS8QhFBAvKDSWHx/view?usp=drive_link" TargetMode="External"/><Relationship Id="rId379" Type="http://schemas.openxmlformats.org/officeDocument/2006/relationships/hyperlink" Target="https://prnt.sc/APZgAjTxV6Lb" TargetMode="External"/><Relationship Id="rId586" Type="http://schemas.openxmlformats.org/officeDocument/2006/relationships/hyperlink" Target="https://drive.google.com/file/d/1zQCqQY2TtsJSm5NzgshG70cOKQUY-s66/view?usp=sharing" TargetMode="External"/><Relationship Id="rId793" Type="http://schemas.openxmlformats.org/officeDocument/2006/relationships/hyperlink" Target="https://drive.google.com/file/d/13Otd7Uc-oHAV1D6IYVDjVebrwSxSDBog/view?usp=drive_link" TargetMode="External"/><Relationship Id="rId807" Type="http://schemas.openxmlformats.org/officeDocument/2006/relationships/hyperlink" Target="https://prnt.sc/ZekPD3JmVZTH" TargetMode="External"/><Relationship Id="rId7" Type="http://schemas.openxmlformats.org/officeDocument/2006/relationships/hyperlink" Target="https://prnt.sc/nvvBrmyu5Exv" TargetMode="External"/><Relationship Id="rId239" Type="http://schemas.openxmlformats.org/officeDocument/2006/relationships/hyperlink" Target="https://prnt.sc/S0LZuN4XqFej" TargetMode="External"/><Relationship Id="rId446" Type="http://schemas.openxmlformats.org/officeDocument/2006/relationships/hyperlink" Target="https://prnt.sc/Px4B1iotZbMg" TargetMode="External"/><Relationship Id="rId653" Type="http://schemas.openxmlformats.org/officeDocument/2006/relationships/hyperlink" Target="https://prnt.sc/7IJgf7PBxHpG" TargetMode="External"/><Relationship Id="rId292" Type="http://schemas.openxmlformats.org/officeDocument/2006/relationships/hyperlink" Target="https://prnt.sc/E1RScPnm8uAg" TargetMode="External"/><Relationship Id="rId306" Type="http://schemas.openxmlformats.org/officeDocument/2006/relationships/hyperlink" Target="https://drive.google.com/file/d/1emYiLyUaVg4TTBU4LRt65TkaUnHSoC1j/view?usp=sharing" TargetMode="External"/><Relationship Id="rId860" Type="http://schemas.openxmlformats.org/officeDocument/2006/relationships/hyperlink" Target="https://prnt.sc/cRuP4uaiCdks" TargetMode="External"/><Relationship Id="rId958" Type="http://schemas.openxmlformats.org/officeDocument/2006/relationships/hyperlink" Target="https://prnt.sc/3KKopCrKq6cy" TargetMode="External"/><Relationship Id="rId87" Type="http://schemas.openxmlformats.org/officeDocument/2006/relationships/hyperlink" Target="https://prnt.sc/NXvVIdWgSGIy" TargetMode="External"/><Relationship Id="rId513" Type="http://schemas.openxmlformats.org/officeDocument/2006/relationships/hyperlink" Target="https://prnt.sc/drzOHDwHiSX8" TargetMode="External"/><Relationship Id="rId597" Type="http://schemas.openxmlformats.org/officeDocument/2006/relationships/hyperlink" Target="https://prnt.sc/fWJNoFra-XgT" TargetMode="External"/><Relationship Id="rId720" Type="http://schemas.openxmlformats.org/officeDocument/2006/relationships/hyperlink" Target="https://prnt.sc/BW0rvb3ZZxPv" TargetMode="External"/><Relationship Id="rId818" Type="http://schemas.openxmlformats.org/officeDocument/2006/relationships/hyperlink" Target="https://prnt.sc/ls_VKyGXQKiP" TargetMode="External"/><Relationship Id="rId152" Type="http://schemas.openxmlformats.org/officeDocument/2006/relationships/hyperlink" Target="https://prnt.sc/8uiUp64WeoPq" TargetMode="External"/><Relationship Id="rId457" Type="http://schemas.openxmlformats.org/officeDocument/2006/relationships/hyperlink" Target="https://prnt.sc/S78wrOafm0Wn" TargetMode="External"/><Relationship Id="rId1003" Type="http://schemas.openxmlformats.org/officeDocument/2006/relationships/hyperlink" Target="https://prnt.sc/OFo5p79zuLr_" TargetMode="External"/><Relationship Id="rId664" Type="http://schemas.openxmlformats.org/officeDocument/2006/relationships/hyperlink" Target="https://prnt.sc/AektR1Yo6Nge" TargetMode="External"/><Relationship Id="rId871" Type="http://schemas.openxmlformats.org/officeDocument/2006/relationships/hyperlink" Target="https://prnt.sc/8KmRM-3aFWxc" TargetMode="External"/><Relationship Id="rId969" Type="http://schemas.openxmlformats.org/officeDocument/2006/relationships/hyperlink" Target="https://prnt.sc/GnZG2_0175Cr" TargetMode="External"/><Relationship Id="rId14" Type="http://schemas.openxmlformats.org/officeDocument/2006/relationships/hyperlink" Target="https://prnt.sc/fZ3ShpOwsXct" TargetMode="External"/><Relationship Id="rId317" Type="http://schemas.openxmlformats.org/officeDocument/2006/relationships/hyperlink" Target="https://prnt.sc/s7qYZOa1xS-A" TargetMode="External"/><Relationship Id="rId524" Type="http://schemas.openxmlformats.org/officeDocument/2006/relationships/hyperlink" Target="https://prnt.sc/v8HgpAef6vTZ" TargetMode="External"/><Relationship Id="rId731" Type="http://schemas.openxmlformats.org/officeDocument/2006/relationships/hyperlink" Target="https://prnt.sc/HWyHKMrc6dlI" TargetMode="External"/><Relationship Id="rId98" Type="http://schemas.openxmlformats.org/officeDocument/2006/relationships/hyperlink" Target="https://prnt.sc/RR49X-l0Haba" TargetMode="External"/><Relationship Id="rId163" Type="http://schemas.openxmlformats.org/officeDocument/2006/relationships/hyperlink" Target="https://prnt.sc/nXHjgJIyFnN0" TargetMode="External"/><Relationship Id="rId370" Type="http://schemas.openxmlformats.org/officeDocument/2006/relationships/hyperlink" Target="https://prnt.sc/w4FwVTNozOsh" TargetMode="External"/><Relationship Id="rId829" Type="http://schemas.openxmlformats.org/officeDocument/2006/relationships/hyperlink" Target="https://prnt.sc/KTOOp3jWacuz" TargetMode="External"/><Relationship Id="rId1014" Type="http://schemas.openxmlformats.org/officeDocument/2006/relationships/hyperlink" Target="https://prnt.sc/b-9EaugaivX7" TargetMode="External"/><Relationship Id="rId230" Type="http://schemas.openxmlformats.org/officeDocument/2006/relationships/hyperlink" Target="https://prnt.sc/ygiojK2DJiBW" TargetMode="External"/><Relationship Id="rId468" Type="http://schemas.openxmlformats.org/officeDocument/2006/relationships/hyperlink" Target="https://drive.google.com/file/d/1pzDYnThvkDjWvTO-397sq11-UvCIROTI/view?usp=sharing" TargetMode="External"/><Relationship Id="rId675" Type="http://schemas.openxmlformats.org/officeDocument/2006/relationships/hyperlink" Target="https://prnt.sc/mt-sL-_zgtl0" TargetMode="External"/><Relationship Id="rId882" Type="http://schemas.openxmlformats.org/officeDocument/2006/relationships/hyperlink" Target="https://prnt.sc/2onkDDx8D7xZ" TargetMode="External"/><Relationship Id="rId25" Type="http://schemas.openxmlformats.org/officeDocument/2006/relationships/hyperlink" Target="https://prnt.sc/VmaQUYJ5hFAb" TargetMode="External"/><Relationship Id="rId328" Type="http://schemas.openxmlformats.org/officeDocument/2006/relationships/hyperlink" Target="https://prnt.sc/wg3T1KDk9yJT" TargetMode="External"/><Relationship Id="rId535" Type="http://schemas.openxmlformats.org/officeDocument/2006/relationships/hyperlink" Target="https://prnt.sc/WTXCtP4qM1iq" TargetMode="External"/><Relationship Id="rId742" Type="http://schemas.openxmlformats.org/officeDocument/2006/relationships/hyperlink" Target="https://drive.google.com/file/d/1Hfqzz9GmAbMSCJfWts06xlYpgsaJbAZw/view?usp=drive_link" TargetMode="External"/><Relationship Id="rId174" Type="http://schemas.openxmlformats.org/officeDocument/2006/relationships/hyperlink" Target="https://prnt.sc/JL5EU24uDiYf" TargetMode="External"/><Relationship Id="rId381" Type="http://schemas.openxmlformats.org/officeDocument/2006/relationships/hyperlink" Target="https://prnt.sc/V-PofEZDgP-A" TargetMode="External"/><Relationship Id="rId602" Type="http://schemas.openxmlformats.org/officeDocument/2006/relationships/hyperlink" Target="https://prnt.sc/aBtqpJW6K8HK" TargetMode="External"/><Relationship Id="rId241" Type="http://schemas.openxmlformats.org/officeDocument/2006/relationships/hyperlink" Target="https://prnt.sc/opl_nWqUkUk4" TargetMode="External"/><Relationship Id="rId479" Type="http://schemas.openxmlformats.org/officeDocument/2006/relationships/hyperlink" Target="https://prnt.sc/4gAfWYrMZ3iW" TargetMode="External"/><Relationship Id="rId686" Type="http://schemas.openxmlformats.org/officeDocument/2006/relationships/hyperlink" Target="https://prnt.sc/g4SfYV7UG3uq" TargetMode="External"/><Relationship Id="rId893" Type="http://schemas.openxmlformats.org/officeDocument/2006/relationships/hyperlink" Target="https://prnt.sc/bI3RqliXf7yR" TargetMode="External"/><Relationship Id="rId907" Type="http://schemas.openxmlformats.org/officeDocument/2006/relationships/hyperlink" Target="https://prnt.sc/zDe1WLB1lcdo" TargetMode="External"/><Relationship Id="rId36" Type="http://schemas.openxmlformats.org/officeDocument/2006/relationships/hyperlink" Target="https://prnt.sc/GqXkeASpY9_x" TargetMode="External"/><Relationship Id="rId339" Type="http://schemas.openxmlformats.org/officeDocument/2006/relationships/hyperlink" Target="https://drive.google.com/file/d/1dOXL7A7A9RwpQh6cP2-B3HuGaHAFDuyZ/view" TargetMode="External"/><Relationship Id="rId546" Type="http://schemas.openxmlformats.org/officeDocument/2006/relationships/hyperlink" Target="https://prnt.sc/xXm5A_S8W8Jb" TargetMode="External"/><Relationship Id="rId753" Type="http://schemas.openxmlformats.org/officeDocument/2006/relationships/hyperlink" Target="https://prnt.sc/R4rMojpNuEO4" TargetMode="External"/><Relationship Id="rId101" Type="http://schemas.openxmlformats.org/officeDocument/2006/relationships/hyperlink" Target="https://prnt.sc/0da_xSq18bMG" TargetMode="External"/><Relationship Id="rId185" Type="http://schemas.openxmlformats.org/officeDocument/2006/relationships/hyperlink" Target="https://i.imgur.com/FHgFlJK.png" TargetMode="External"/><Relationship Id="rId406" Type="http://schemas.openxmlformats.org/officeDocument/2006/relationships/hyperlink" Target="https://drive.google.com/file/d/1Uphy4eQesVl-kYa5iIGuTlkFjUh6ICPI/view?usp=sharing" TargetMode="External"/><Relationship Id="rId960" Type="http://schemas.openxmlformats.org/officeDocument/2006/relationships/hyperlink" Target="https://prnt.sc/g2FblALlpgtH" TargetMode="External"/><Relationship Id="rId392" Type="http://schemas.openxmlformats.org/officeDocument/2006/relationships/hyperlink" Target="https://prnt.sc/z8BJAm-Zdjj4" TargetMode="External"/><Relationship Id="rId613" Type="http://schemas.openxmlformats.org/officeDocument/2006/relationships/hyperlink" Target="https://prnt.sc/EBSBsVKg8njO" TargetMode="External"/><Relationship Id="rId697" Type="http://schemas.openxmlformats.org/officeDocument/2006/relationships/hyperlink" Target="https://prnt.sc/52y59taC3avl" TargetMode="External"/><Relationship Id="rId820" Type="http://schemas.openxmlformats.org/officeDocument/2006/relationships/hyperlink" Target="https://prnt.sc/94GOOYZMoH3c" TargetMode="External"/><Relationship Id="rId918" Type="http://schemas.openxmlformats.org/officeDocument/2006/relationships/hyperlink" Target="https://prnt.sc/aheyZl1xqjis" TargetMode="External"/><Relationship Id="rId252" Type="http://schemas.openxmlformats.org/officeDocument/2006/relationships/hyperlink" Target="https://prnt.sc/lKsN9o35oRox" TargetMode="External"/><Relationship Id="rId47" Type="http://schemas.openxmlformats.org/officeDocument/2006/relationships/hyperlink" Target="https://prnt.sc/Fd0kS_7Un8g_" TargetMode="External"/><Relationship Id="rId112" Type="http://schemas.openxmlformats.org/officeDocument/2006/relationships/hyperlink" Target="https://prnt.sc/z3jtvRWM12fm" TargetMode="External"/><Relationship Id="rId557" Type="http://schemas.openxmlformats.org/officeDocument/2006/relationships/hyperlink" Target="https://prnt.sc/uyYP2E14RuCm" TargetMode="External"/><Relationship Id="rId764" Type="http://schemas.openxmlformats.org/officeDocument/2006/relationships/hyperlink" Target="https://prnt.sc/R7RbNNKXt3ad" TargetMode="External"/><Relationship Id="rId971" Type="http://schemas.openxmlformats.org/officeDocument/2006/relationships/hyperlink" Target="https://prnt.sc/1rKF-rqOSP28" TargetMode="External"/><Relationship Id="rId196" Type="http://schemas.openxmlformats.org/officeDocument/2006/relationships/hyperlink" Target="https://prnt.sc/zCElgUGDZP98" TargetMode="External"/><Relationship Id="rId417" Type="http://schemas.openxmlformats.org/officeDocument/2006/relationships/hyperlink" Target="https://prnt.sc/hJuiywIp8ogk" TargetMode="External"/><Relationship Id="rId624" Type="http://schemas.openxmlformats.org/officeDocument/2006/relationships/hyperlink" Target="https://prnt.sc/doFASboW1kS7" TargetMode="External"/><Relationship Id="rId831" Type="http://schemas.openxmlformats.org/officeDocument/2006/relationships/hyperlink" Target="https://prnt.sc/6rUwmi2GscVH" TargetMode="External"/><Relationship Id="rId263" Type="http://schemas.openxmlformats.org/officeDocument/2006/relationships/hyperlink" Target="https://prnt.sc/ILmU7zHhVgh1" TargetMode="External"/><Relationship Id="rId470" Type="http://schemas.openxmlformats.org/officeDocument/2006/relationships/hyperlink" Target="https://prnt.sc/vg7fma47RI5R" TargetMode="External"/><Relationship Id="rId929" Type="http://schemas.openxmlformats.org/officeDocument/2006/relationships/hyperlink" Target="https://prnt.sc/hSsVTm9Mg2sD" TargetMode="External"/><Relationship Id="rId58" Type="http://schemas.openxmlformats.org/officeDocument/2006/relationships/hyperlink" Target="https://drive.google.com/file/d/1cu3wmfYekeiRgiJElGSTPeeU7CXDwypX/view?usp=drive_link" TargetMode="External"/><Relationship Id="rId123" Type="http://schemas.openxmlformats.org/officeDocument/2006/relationships/hyperlink" Target="https://prnt.sc/WFc8Lx31XX7L" TargetMode="External"/><Relationship Id="rId330" Type="http://schemas.openxmlformats.org/officeDocument/2006/relationships/hyperlink" Target="https://prnt.sc/s1teCltNoDzk" TargetMode="External"/><Relationship Id="rId568" Type="http://schemas.openxmlformats.org/officeDocument/2006/relationships/hyperlink" Target="https://prnt.sc/_odosRUhE_Ch" TargetMode="External"/><Relationship Id="rId775" Type="http://schemas.openxmlformats.org/officeDocument/2006/relationships/hyperlink" Target="https://drive.google.com/file/d/1vo4Gf0bzjhDG5QaEs_94EGg6rv1sZXt5/view?usp=sharing" TargetMode="External"/><Relationship Id="rId982" Type="http://schemas.openxmlformats.org/officeDocument/2006/relationships/hyperlink" Target="https://prnt.sc/3lwIyfRxJ8Bz" TargetMode="External"/><Relationship Id="rId428" Type="http://schemas.openxmlformats.org/officeDocument/2006/relationships/hyperlink" Target="https://prnt.sc/QIdUMGlGs66z" TargetMode="External"/><Relationship Id="rId635" Type="http://schemas.openxmlformats.org/officeDocument/2006/relationships/hyperlink" Target="https://prnt.sc/U7r3ad50dWsM" TargetMode="External"/><Relationship Id="rId842" Type="http://schemas.openxmlformats.org/officeDocument/2006/relationships/hyperlink" Target="https://prnt.sc/8QgTfRNB8OFx" TargetMode="External"/><Relationship Id="rId274" Type="http://schemas.openxmlformats.org/officeDocument/2006/relationships/hyperlink" Target="https://prnt.sc/XNWOYLQjvyTi" TargetMode="External"/><Relationship Id="rId481" Type="http://schemas.openxmlformats.org/officeDocument/2006/relationships/hyperlink" Target="https://prnt.sc/szj2PvD4TvpM" TargetMode="External"/><Relationship Id="rId702" Type="http://schemas.openxmlformats.org/officeDocument/2006/relationships/hyperlink" Target="https://prnt.sc/C2TG3yyjHs-I" TargetMode="External"/><Relationship Id="rId69" Type="http://schemas.openxmlformats.org/officeDocument/2006/relationships/hyperlink" Target="https://prnt.sc/Nn7VCLkWgRfH" TargetMode="External"/><Relationship Id="rId134" Type="http://schemas.openxmlformats.org/officeDocument/2006/relationships/hyperlink" Target="https://prnt.sc/dNX_v3QPbIKn" TargetMode="External"/><Relationship Id="rId579" Type="http://schemas.openxmlformats.org/officeDocument/2006/relationships/hyperlink" Target="https://prnt.sc/NksIMgaHIQUJ" TargetMode="External"/><Relationship Id="rId786" Type="http://schemas.openxmlformats.org/officeDocument/2006/relationships/hyperlink" Target="https://prnt.sc/NLoC4IP0xQZD" TargetMode="External"/><Relationship Id="rId993" Type="http://schemas.openxmlformats.org/officeDocument/2006/relationships/hyperlink" Target="https://prnt.sc/LDYDRC5VGc-K" TargetMode="External"/><Relationship Id="rId341" Type="http://schemas.openxmlformats.org/officeDocument/2006/relationships/hyperlink" Target="https://drive.google.com/file/d/1Qem5uN8AqEHOU0cuVQQEblYnMFpjj9as/view?usp=drive_link" TargetMode="External"/><Relationship Id="rId439" Type="http://schemas.openxmlformats.org/officeDocument/2006/relationships/hyperlink" Target="https://prnt.sc/rfVkp_SKKygm" TargetMode="External"/><Relationship Id="rId646" Type="http://schemas.openxmlformats.org/officeDocument/2006/relationships/hyperlink" Target="https://prnt.sc/F1L8gQrtMEYO" TargetMode="External"/><Relationship Id="rId201" Type="http://schemas.openxmlformats.org/officeDocument/2006/relationships/hyperlink" Target="https://prnt.sc/J7wyrn5Xvbqg" TargetMode="External"/><Relationship Id="rId285" Type="http://schemas.openxmlformats.org/officeDocument/2006/relationships/hyperlink" Target="https://prnt.sc/C-GNE1_2P0Ha" TargetMode="External"/><Relationship Id="rId506" Type="http://schemas.openxmlformats.org/officeDocument/2006/relationships/hyperlink" Target="https://prnt.sc/pqMFZi_LxJjQ" TargetMode="External"/><Relationship Id="rId853" Type="http://schemas.openxmlformats.org/officeDocument/2006/relationships/hyperlink" Target="https://prnt.sc/q_dm4S-Aa_f_" TargetMode="External"/><Relationship Id="rId492" Type="http://schemas.openxmlformats.org/officeDocument/2006/relationships/hyperlink" Target="https://prnt.sc/28g2SQijSH2n" TargetMode="External"/><Relationship Id="rId713" Type="http://schemas.openxmlformats.org/officeDocument/2006/relationships/hyperlink" Target="https://prnt.sc/eDyV1U0xGxEq" TargetMode="External"/><Relationship Id="rId797" Type="http://schemas.openxmlformats.org/officeDocument/2006/relationships/hyperlink" Target="https://prnt.sc/tJg3v4hOuTkV" TargetMode="External"/><Relationship Id="rId920" Type="http://schemas.openxmlformats.org/officeDocument/2006/relationships/hyperlink" Target="https://prnt.sc/_Wfhzy2YB66A" TargetMode="External"/><Relationship Id="rId145" Type="http://schemas.openxmlformats.org/officeDocument/2006/relationships/hyperlink" Target="https://prnt.sc/GiBpaWfDP4ob" TargetMode="External"/><Relationship Id="rId352" Type="http://schemas.openxmlformats.org/officeDocument/2006/relationships/hyperlink" Target="https://prnt.sc/d0B3h0_xIZS4" TargetMode="External"/><Relationship Id="rId212" Type="http://schemas.openxmlformats.org/officeDocument/2006/relationships/hyperlink" Target="https://prnt.sc/o8odDgYMPLQG" TargetMode="External"/><Relationship Id="rId657" Type="http://schemas.openxmlformats.org/officeDocument/2006/relationships/hyperlink" Target="https://drive.google.com/file/d/1kC7yPSo-mQoWYvNbLzPwyh8qdk4kEBLc/view?usp=sharing" TargetMode="External"/><Relationship Id="rId864" Type="http://schemas.openxmlformats.org/officeDocument/2006/relationships/hyperlink" Target="https://prnt.sc/_7EWNtD-4T-f" TargetMode="External"/><Relationship Id="rId296" Type="http://schemas.openxmlformats.org/officeDocument/2006/relationships/hyperlink" Target="https://prnt.sc/oxqHYC6zI8q8" TargetMode="External"/><Relationship Id="rId517" Type="http://schemas.openxmlformats.org/officeDocument/2006/relationships/hyperlink" Target="https://prnt.sc/43Zm4_VBWoaX" TargetMode="External"/><Relationship Id="rId724" Type="http://schemas.openxmlformats.org/officeDocument/2006/relationships/hyperlink" Target="https://prnt.sc/3Wm-HcJPM-Jq" TargetMode="External"/><Relationship Id="rId931" Type="http://schemas.openxmlformats.org/officeDocument/2006/relationships/hyperlink" Target="https://prnt.sc/rOvFeGSN9pHZ" TargetMode="External"/><Relationship Id="rId60" Type="http://schemas.openxmlformats.org/officeDocument/2006/relationships/hyperlink" Target="https://drive.google.com/file/d/1jdkwnHycTcCZuZzf7lR34t_O0TPFbDzf/view?usp=drive_link" TargetMode="External"/><Relationship Id="rId156" Type="http://schemas.openxmlformats.org/officeDocument/2006/relationships/hyperlink" Target="https://prnt.sc/j-mj3TRTVBBJ" TargetMode="External"/><Relationship Id="rId363" Type="http://schemas.openxmlformats.org/officeDocument/2006/relationships/hyperlink" Target="https://prnt.sc/OmFNPGdUVGUf" TargetMode="External"/><Relationship Id="rId570" Type="http://schemas.openxmlformats.org/officeDocument/2006/relationships/hyperlink" Target="https://prnt.sc/0cLq6j8bkkPT" TargetMode="External"/><Relationship Id="rId1007" Type="http://schemas.openxmlformats.org/officeDocument/2006/relationships/hyperlink" Target="https://prnt.sc/fUiDDBh6lgzR" TargetMode="External"/><Relationship Id="rId223" Type="http://schemas.openxmlformats.org/officeDocument/2006/relationships/hyperlink" Target="https://prnt.sc/ZGWL-9WnYmiA" TargetMode="External"/><Relationship Id="rId430" Type="http://schemas.openxmlformats.org/officeDocument/2006/relationships/hyperlink" Target="https://prnt.sc/9SA225KBeO5k" TargetMode="External"/><Relationship Id="rId668" Type="http://schemas.openxmlformats.org/officeDocument/2006/relationships/hyperlink" Target="https://drive.google.com/file/d/1ke8NjCDQjaGJ163HStuz0Vleu_eA2Nee/view?usp=sharing" TargetMode="External"/><Relationship Id="rId875" Type="http://schemas.openxmlformats.org/officeDocument/2006/relationships/hyperlink" Target="https://prnt.sc/jHp63FC5Vlx3" TargetMode="External"/><Relationship Id="rId18" Type="http://schemas.openxmlformats.org/officeDocument/2006/relationships/hyperlink" Target="https://prnt.sc/XeOotv5URgw6" TargetMode="External"/><Relationship Id="rId528" Type="http://schemas.openxmlformats.org/officeDocument/2006/relationships/hyperlink" Target="https://prnt.sc/YcSXRFOHxibO" TargetMode="External"/><Relationship Id="rId735" Type="http://schemas.openxmlformats.org/officeDocument/2006/relationships/hyperlink" Target="https://prnt.sc/FEvi_3QaC2Sa" TargetMode="External"/><Relationship Id="rId942" Type="http://schemas.openxmlformats.org/officeDocument/2006/relationships/hyperlink" Target="https://prnt.sc/D1fdnA_fjbN3" TargetMode="External"/><Relationship Id="rId167" Type="http://schemas.openxmlformats.org/officeDocument/2006/relationships/hyperlink" Target="https://prnt.sc/o4WRHp_QckCA" TargetMode="External"/><Relationship Id="rId374" Type="http://schemas.openxmlformats.org/officeDocument/2006/relationships/hyperlink" Target="https://prnt.sc/NZlvDby5I7r7" TargetMode="External"/><Relationship Id="rId581" Type="http://schemas.openxmlformats.org/officeDocument/2006/relationships/hyperlink" Target="https://prnt.sc/Tk3fqGV3IvHC" TargetMode="External"/><Relationship Id="rId1018" Type="http://schemas.openxmlformats.org/officeDocument/2006/relationships/hyperlink" Target="https://prnt.sc/wNyA7JNGDYuH" TargetMode="External"/><Relationship Id="rId71" Type="http://schemas.openxmlformats.org/officeDocument/2006/relationships/hyperlink" Target="https://prnt.sc/LW0SgoH56DWA" TargetMode="External"/><Relationship Id="rId234" Type="http://schemas.openxmlformats.org/officeDocument/2006/relationships/hyperlink" Target="https://prnt.sc/0kCjNaYA6vQo" TargetMode="External"/><Relationship Id="rId679" Type="http://schemas.openxmlformats.org/officeDocument/2006/relationships/hyperlink" Target="https://prnt.sc/daCItTZCMjDG" TargetMode="External"/><Relationship Id="rId802" Type="http://schemas.openxmlformats.org/officeDocument/2006/relationships/hyperlink" Target="https://drive.google.com/file/d/1qmE_ZRCXeaZ7YxG8JHRwLJqisdgtjtKO/view?usp=drive_link" TargetMode="External"/><Relationship Id="rId886" Type="http://schemas.openxmlformats.org/officeDocument/2006/relationships/hyperlink" Target="https://prnt.sc/oijI1bNvJHaY" TargetMode="External"/><Relationship Id="rId2" Type="http://schemas.openxmlformats.org/officeDocument/2006/relationships/hyperlink" Target="https://prnt.sc/yZuYplXZ_bK0" TargetMode="External"/><Relationship Id="rId29" Type="http://schemas.openxmlformats.org/officeDocument/2006/relationships/hyperlink" Target="https://prnt.sc/WJYYyC0VgcSt" TargetMode="External"/><Relationship Id="rId441" Type="http://schemas.openxmlformats.org/officeDocument/2006/relationships/hyperlink" Target="https://prnt.sc/f4O8m41kpcZ9" TargetMode="External"/><Relationship Id="rId539" Type="http://schemas.openxmlformats.org/officeDocument/2006/relationships/hyperlink" Target="https://prnt.sc/mZV2NTzFaXWC" TargetMode="External"/><Relationship Id="rId746" Type="http://schemas.openxmlformats.org/officeDocument/2006/relationships/hyperlink" Target="https://prnt.sc/eaKzvBEifF9v" TargetMode="External"/><Relationship Id="rId178" Type="http://schemas.openxmlformats.org/officeDocument/2006/relationships/hyperlink" Target="https://prnt.sc/jWiXcFANnDjj" TargetMode="External"/><Relationship Id="rId301" Type="http://schemas.openxmlformats.org/officeDocument/2006/relationships/hyperlink" Target="https://prnt.sc/Svb2C_1MJh-U" TargetMode="External"/><Relationship Id="rId953" Type="http://schemas.openxmlformats.org/officeDocument/2006/relationships/hyperlink" Target="https://drive.google.com/file/d/1Gm6zPWMH0VtzmNeoIQG3RC_0NM4inj2c/view?usp=drive_link" TargetMode="External"/><Relationship Id="rId82" Type="http://schemas.openxmlformats.org/officeDocument/2006/relationships/hyperlink" Target="https://prnt.sc/ShgHAMPsgKSV" TargetMode="External"/><Relationship Id="rId385" Type="http://schemas.openxmlformats.org/officeDocument/2006/relationships/hyperlink" Target="https://prnt.sc/76q4utkYtMS_" TargetMode="External"/><Relationship Id="rId592" Type="http://schemas.openxmlformats.org/officeDocument/2006/relationships/hyperlink" Target="https://prnt.sc/a-FElJS0bw5q" TargetMode="External"/><Relationship Id="rId606" Type="http://schemas.openxmlformats.org/officeDocument/2006/relationships/hyperlink" Target="https://prnt.sc/xXm5A_S8W8Jb" TargetMode="External"/><Relationship Id="rId813" Type="http://schemas.openxmlformats.org/officeDocument/2006/relationships/hyperlink" Target="https://prnt.sc/UOoTpTQq6WMR" TargetMode="External"/><Relationship Id="rId245" Type="http://schemas.openxmlformats.org/officeDocument/2006/relationships/hyperlink" Target="https://prnt.sc/7k5Ym6gvCZdV" TargetMode="External"/><Relationship Id="rId452" Type="http://schemas.openxmlformats.org/officeDocument/2006/relationships/hyperlink" Target="https://prnt.sc/-1Zvd5wQaAuo" TargetMode="External"/><Relationship Id="rId897" Type="http://schemas.openxmlformats.org/officeDocument/2006/relationships/hyperlink" Target="https://prnt.sc/GNLPqhZaGSde" TargetMode="External"/><Relationship Id="rId105" Type="http://schemas.openxmlformats.org/officeDocument/2006/relationships/hyperlink" Target="https://prnt.sc/psaoFXIi3UtK" TargetMode="External"/><Relationship Id="rId312" Type="http://schemas.openxmlformats.org/officeDocument/2006/relationships/hyperlink" Target="https://prnt.sc/tt2r5-bX_8r1" TargetMode="External"/><Relationship Id="rId757" Type="http://schemas.openxmlformats.org/officeDocument/2006/relationships/hyperlink" Target="https://drive.google.com/file/d/1KMQ-urbHTCd5I3jnGIwUVgAheRow6YAg/view?usp=sharing" TargetMode="External"/><Relationship Id="rId964" Type="http://schemas.openxmlformats.org/officeDocument/2006/relationships/hyperlink" Target="https://prnt.sc/_38xWtiCngFQ" TargetMode="External"/><Relationship Id="rId93" Type="http://schemas.openxmlformats.org/officeDocument/2006/relationships/hyperlink" Target="https://prnt.sc/6haqKzqPqsYk" TargetMode="External"/><Relationship Id="rId189" Type="http://schemas.openxmlformats.org/officeDocument/2006/relationships/hyperlink" Target="https://prnt.sc/gAl9hG8xJ0Wh" TargetMode="External"/><Relationship Id="rId396" Type="http://schemas.openxmlformats.org/officeDocument/2006/relationships/hyperlink" Target="https://prnt.sc/EJN3i5YoT1wa" TargetMode="External"/><Relationship Id="rId617" Type="http://schemas.openxmlformats.org/officeDocument/2006/relationships/hyperlink" Target="https://prnt.sc/5rFcqt_iXRxJ" TargetMode="External"/><Relationship Id="rId824" Type="http://schemas.openxmlformats.org/officeDocument/2006/relationships/hyperlink" Target="https://prnt.sc/Ffv4wRE117N8" TargetMode="External"/><Relationship Id="rId256" Type="http://schemas.openxmlformats.org/officeDocument/2006/relationships/hyperlink" Target="https://prnt.sc/W-VncaP_H55C" TargetMode="External"/><Relationship Id="rId463" Type="http://schemas.openxmlformats.org/officeDocument/2006/relationships/hyperlink" Target="https://prnt.sc/zVi05O_E2hBC" TargetMode="External"/><Relationship Id="rId670" Type="http://schemas.openxmlformats.org/officeDocument/2006/relationships/hyperlink" Target="https://prnt.sc/DW3Kbpr-2u50" TargetMode="External"/><Relationship Id="rId116" Type="http://schemas.openxmlformats.org/officeDocument/2006/relationships/hyperlink" Target="https://prnt.sc/6NuIK73YkK_A" TargetMode="External"/><Relationship Id="rId323" Type="http://schemas.openxmlformats.org/officeDocument/2006/relationships/hyperlink" Target="https://docs.google.com/spreadsheets/d/17YldPDMBVc-CJasDkVLW8MDRobiwKsqB/edit?usp=drive_link&amp;ouid=106685735490984348832&amp;rtpof=true&amp;sd=true" TargetMode="External"/><Relationship Id="rId530" Type="http://schemas.openxmlformats.org/officeDocument/2006/relationships/hyperlink" Target="https://prnt.sc/jo4M8a3TSCSt" TargetMode="External"/><Relationship Id="rId768" Type="http://schemas.openxmlformats.org/officeDocument/2006/relationships/hyperlink" Target="https://prnt.sc/4pW1WlYscQ_H" TargetMode="External"/><Relationship Id="rId975" Type="http://schemas.openxmlformats.org/officeDocument/2006/relationships/hyperlink" Target="https://prnt.sc/yqTe8HCd--V6" TargetMode="External"/><Relationship Id="rId20" Type="http://schemas.openxmlformats.org/officeDocument/2006/relationships/hyperlink" Target="https://prnt.sc/0a2IPCdFhMCC" TargetMode="External"/><Relationship Id="rId628" Type="http://schemas.openxmlformats.org/officeDocument/2006/relationships/hyperlink" Target="https://prnt.sc/gOP-iJCugb9e" TargetMode="External"/><Relationship Id="rId835" Type="http://schemas.openxmlformats.org/officeDocument/2006/relationships/hyperlink" Target="https://prnt.sc/CIiYtGefliz0" TargetMode="External"/><Relationship Id="rId267" Type="http://schemas.openxmlformats.org/officeDocument/2006/relationships/hyperlink" Target="https://prnt.sc/7zyxyv9P4jgJ" TargetMode="External"/><Relationship Id="rId474" Type="http://schemas.openxmlformats.org/officeDocument/2006/relationships/hyperlink" Target="https://prnt.sc/z5Zs6GHq8k1m" TargetMode="External"/><Relationship Id="rId1020" Type="http://schemas.openxmlformats.org/officeDocument/2006/relationships/hyperlink" Target="https://prnt.sc/FoEsfYTbmiLU" TargetMode="External"/><Relationship Id="rId127" Type="http://schemas.openxmlformats.org/officeDocument/2006/relationships/hyperlink" Target="https://prnt.sc/KtrEP4-RSNhj" TargetMode="External"/><Relationship Id="rId681" Type="http://schemas.openxmlformats.org/officeDocument/2006/relationships/hyperlink" Target="https://drive.google.com/file/d/1REpJpSnGRlE0dga4peAyysIxN1_YWhRH/view?usp=sharing" TargetMode="External"/><Relationship Id="rId779" Type="http://schemas.openxmlformats.org/officeDocument/2006/relationships/hyperlink" Target="https://prnt.sc/lGXcwNis68r6" TargetMode="External"/><Relationship Id="rId902" Type="http://schemas.openxmlformats.org/officeDocument/2006/relationships/hyperlink" Target="https://prnt.sc/yV2_fLSLYsB9" TargetMode="External"/><Relationship Id="rId986" Type="http://schemas.openxmlformats.org/officeDocument/2006/relationships/hyperlink" Target="https://prnt.sc/nYVq6YWKADic" TargetMode="External"/><Relationship Id="rId31" Type="http://schemas.openxmlformats.org/officeDocument/2006/relationships/hyperlink" Target="https://prnt.sc/jU6_29XHUH8J" TargetMode="External"/><Relationship Id="rId334" Type="http://schemas.openxmlformats.org/officeDocument/2006/relationships/hyperlink" Target="https://prnt.sc/dKvyhEbCVVUj" TargetMode="External"/><Relationship Id="rId541" Type="http://schemas.openxmlformats.org/officeDocument/2006/relationships/hyperlink" Target="https://prnt.sc/GCVIADJ7eFbu" TargetMode="External"/><Relationship Id="rId639" Type="http://schemas.openxmlformats.org/officeDocument/2006/relationships/hyperlink" Target="https://prnt.sc/kw6-mb0l2hEV" TargetMode="External"/><Relationship Id="rId180" Type="http://schemas.openxmlformats.org/officeDocument/2006/relationships/hyperlink" Target="https://prnt.sc/ObD2ivClLwCv" TargetMode="External"/><Relationship Id="rId278" Type="http://schemas.openxmlformats.org/officeDocument/2006/relationships/hyperlink" Target="https://prnt.sc/jEGbV8XHwkoH" TargetMode="External"/><Relationship Id="rId401" Type="http://schemas.openxmlformats.org/officeDocument/2006/relationships/hyperlink" Target="https://prnt.sc/j8MrSNDZdbq_" TargetMode="External"/><Relationship Id="rId846" Type="http://schemas.openxmlformats.org/officeDocument/2006/relationships/hyperlink" Target="https://prnt.sc/7WghGTfMY4dv" TargetMode="External"/><Relationship Id="rId485" Type="http://schemas.openxmlformats.org/officeDocument/2006/relationships/hyperlink" Target="https://prnt.sc/HwhPsO7i0dly" TargetMode="External"/><Relationship Id="rId692" Type="http://schemas.openxmlformats.org/officeDocument/2006/relationships/hyperlink" Target="https://prnt.sc/8puH1wfkUmTi" TargetMode="External"/><Relationship Id="rId706" Type="http://schemas.openxmlformats.org/officeDocument/2006/relationships/hyperlink" Target="https://prnt.sc/7EAwdl_MOIEU" TargetMode="External"/><Relationship Id="rId913" Type="http://schemas.openxmlformats.org/officeDocument/2006/relationships/hyperlink" Target="https://prnt.sc/4PaJ612ZuahR" TargetMode="External"/><Relationship Id="rId42" Type="http://schemas.openxmlformats.org/officeDocument/2006/relationships/hyperlink" Target="https://drive.google.com/file/d/1HjB_Rm6YwIJyDXVj7_vy5uztuQd7tvxi/view?usp=drive_link" TargetMode="External"/><Relationship Id="rId138" Type="http://schemas.openxmlformats.org/officeDocument/2006/relationships/hyperlink" Target="https://prnt.sc/fioHeT-G3OQm" TargetMode="External"/><Relationship Id="rId345" Type="http://schemas.openxmlformats.org/officeDocument/2006/relationships/hyperlink" Target="https://prnt.sc/D4SKjNfyuMf8" TargetMode="External"/><Relationship Id="rId552" Type="http://schemas.openxmlformats.org/officeDocument/2006/relationships/hyperlink" Target="https://prnt.sc/-bGcjVi_hj-6" TargetMode="External"/><Relationship Id="rId997" Type="http://schemas.openxmlformats.org/officeDocument/2006/relationships/hyperlink" Target="https://prnt.sc/SUDUYV-b_j3R" TargetMode="External"/><Relationship Id="rId191" Type="http://schemas.openxmlformats.org/officeDocument/2006/relationships/hyperlink" Target="https://prnt.sc/C2_qvjms-oeW" TargetMode="External"/><Relationship Id="rId205" Type="http://schemas.openxmlformats.org/officeDocument/2006/relationships/hyperlink" Target="https://prnt.sc/ZGp2A75sdbvq" TargetMode="External"/><Relationship Id="rId412" Type="http://schemas.openxmlformats.org/officeDocument/2006/relationships/hyperlink" Target="https://prnt.sc/IZYIWgjVxyPD" TargetMode="External"/><Relationship Id="rId857" Type="http://schemas.openxmlformats.org/officeDocument/2006/relationships/hyperlink" Target="https://drive.google.com/file/d/1CWMsweqHSGM-MTqC1vhfDH_AshMkEaha/view?usp=sharing" TargetMode="External"/><Relationship Id="rId289" Type="http://schemas.openxmlformats.org/officeDocument/2006/relationships/hyperlink" Target="https://prnt.sc/INFUbeRErIj1" TargetMode="External"/><Relationship Id="rId496" Type="http://schemas.openxmlformats.org/officeDocument/2006/relationships/hyperlink" Target="https://prnt.sc/WRMJvVKBUtgl" TargetMode="External"/><Relationship Id="rId717" Type="http://schemas.openxmlformats.org/officeDocument/2006/relationships/hyperlink" Target="https://drive.google.com/file/d/1yLaWonN_eJNWDxghOyR5W_yJionlIgJ7/view?usp=drive_link" TargetMode="External"/><Relationship Id="rId924" Type="http://schemas.openxmlformats.org/officeDocument/2006/relationships/hyperlink" Target="https://prnt.sc/4_DoCMwOFzAB" TargetMode="External"/><Relationship Id="rId53" Type="http://schemas.openxmlformats.org/officeDocument/2006/relationships/hyperlink" Target="https://prnt.sc/OZQkFxUJW1R9" TargetMode="External"/><Relationship Id="rId149" Type="http://schemas.openxmlformats.org/officeDocument/2006/relationships/hyperlink" Target="https://prnt.sc/9xefdK6xbjjk" TargetMode="External"/><Relationship Id="rId356" Type="http://schemas.openxmlformats.org/officeDocument/2006/relationships/hyperlink" Target="https://prnt.sc/17BGo1QCHOK5" TargetMode="External"/><Relationship Id="rId563" Type="http://schemas.openxmlformats.org/officeDocument/2006/relationships/hyperlink" Target="https://drive.google.com/file/d/1aRw8CCe3y6Z7-EOJFmgWP-ACvBrIZEgz/view?usp=drive_link" TargetMode="External"/><Relationship Id="rId770" Type="http://schemas.openxmlformats.org/officeDocument/2006/relationships/hyperlink" Target="https://prnt.sc/ouqSknpXS7ua" TargetMode="External"/><Relationship Id="rId216" Type="http://schemas.openxmlformats.org/officeDocument/2006/relationships/hyperlink" Target="https://prnt.sc/XKVOf4yRKQZo" TargetMode="External"/><Relationship Id="rId423" Type="http://schemas.openxmlformats.org/officeDocument/2006/relationships/hyperlink" Target="https://drive.google.com/file/d/17R3zjG0C4aCe3Z9HA6O6M-U8cWD1Gr4w/view?usp=sharing" TargetMode="External"/><Relationship Id="rId868" Type="http://schemas.openxmlformats.org/officeDocument/2006/relationships/hyperlink" Target="https://prnt.sc/pJrtJgaha_h9" TargetMode="External"/><Relationship Id="rId630" Type="http://schemas.openxmlformats.org/officeDocument/2006/relationships/hyperlink" Target="https://prnt.sc/4EU07a-xIQZj" TargetMode="External"/><Relationship Id="rId728" Type="http://schemas.openxmlformats.org/officeDocument/2006/relationships/hyperlink" Target="https://prnt.sc/pPQPWKW9EXLY" TargetMode="External"/><Relationship Id="rId935" Type="http://schemas.openxmlformats.org/officeDocument/2006/relationships/hyperlink" Target="https://prnt.sc/2udQwXlwIR3T" TargetMode="External"/><Relationship Id="rId64" Type="http://schemas.openxmlformats.org/officeDocument/2006/relationships/hyperlink" Target="https://prnt.sc/EMs2c_h9iI5m" TargetMode="External"/><Relationship Id="rId367" Type="http://schemas.openxmlformats.org/officeDocument/2006/relationships/hyperlink" Target="https://prnt.sc/3xjvbnxzDxM7" TargetMode="External"/><Relationship Id="rId574" Type="http://schemas.openxmlformats.org/officeDocument/2006/relationships/hyperlink" Target="https://prnt.sc/6Wn-ulywztxx" TargetMode="External"/><Relationship Id="rId227" Type="http://schemas.openxmlformats.org/officeDocument/2006/relationships/hyperlink" Target="https://prnt.sc/uAcekrw3D0hA" TargetMode="External"/><Relationship Id="rId781" Type="http://schemas.openxmlformats.org/officeDocument/2006/relationships/hyperlink" Target="https://prnt.sc/fHLCv3OMzAue" TargetMode="External"/><Relationship Id="rId879" Type="http://schemas.openxmlformats.org/officeDocument/2006/relationships/hyperlink" Target="https://prnt.sc/H261uXpXw9gy" TargetMode="External"/><Relationship Id="rId434" Type="http://schemas.openxmlformats.org/officeDocument/2006/relationships/hyperlink" Target="https://prnt.sc/zq4XVGtDOzpn" TargetMode="External"/><Relationship Id="rId641" Type="http://schemas.openxmlformats.org/officeDocument/2006/relationships/hyperlink" Target="https://prnt.sc/vKe06s8C0UQ2" TargetMode="External"/><Relationship Id="rId739" Type="http://schemas.openxmlformats.org/officeDocument/2006/relationships/hyperlink" Target="https://prnt.sc/You8-KPmqKpV" TargetMode="External"/><Relationship Id="rId280" Type="http://schemas.openxmlformats.org/officeDocument/2006/relationships/hyperlink" Target="https://prnt.sc/F-HAoVSsE4Iv" TargetMode="External"/><Relationship Id="rId501" Type="http://schemas.openxmlformats.org/officeDocument/2006/relationships/hyperlink" Target="https://prnt.sc/uBT4kGikN15Y" TargetMode="External"/><Relationship Id="rId946" Type="http://schemas.openxmlformats.org/officeDocument/2006/relationships/hyperlink" Target="https://prnt.sc/hABVROf_rvBS" TargetMode="External"/><Relationship Id="rId75" Type="http://schemas.openxmlformats.org/officeDocument/2006/relationships/hyperlink" Target="https://prnt.sc/7x-fhabRRgyN" TargetMode="External"/><Relationship Id="rId140" Type="http://schemas.openxmlformats.org/officeDocument/2006/relationships/hyperlink" Target="https://prnt.sc/VgGxTTM6DmJV" TargetMode="External"/><Relationship Id="rId378" Type="http://schemas.openxmlformats.org/officeDocument/2006/relationships/hyperlink" Target="https://prnt.sc/78_p-E6Niplb" TargetMode="External"/><Relationship Id="rId585" Type="http://schemas.openxmlformats.org/officeDocument/2006/relationships/hyperlink" Target="https://prnt.sc/FG9RTn5NKgTY" TargetMode="External"/><Relationship Id="rId792" Type="http://schemas.openxmlformats.org/officeDocument/2006/relationships/hyperlink" Target="https://prnt.sc/ab_sthGlvrit" TargetMode="External"/><Relationship Id="rId806" Type="http://schemas.openxmlformats.org/officeDocument/2006/relationships/hyperlink" Target="https://prnt.sc/1_l54654kJK9" TargetMode="External"/><Relationship Id="rId6" Type="http://schemas.openxmlformats.org/officeDocument/2006/relationships/hyperlink" Target="https://prnt.sc/_CqGzdmUu7pt" TargetMode="External"/><Relationship Id="rId238" Type="http://schemas.openxmlformats.org/officeDocument/2006/relationships/hyperlink" Target="https://prnt.sc/JEeQDcv0TiVk" TargetMode="External"/><Relationship Id="rId445" Type="http://schemas.openxmlformats.org/officeDocument/2006/relationships/hyperlink" Target="https://prnt.sc/aRTJM9i__ARR" TargetMode="External"/><Relationship Id="rId652" Type="http://schemas.openxmlformats.org/officeDocument/2006/relationships/hyperlink" Target="https://prnt.sc/nqIG7LTk1s0Q" TargetMode="External"/><Relationship Id="rId291" Type="http://schemas.openxmlformats.org/officeDocument/2006/relationships/hyperlink" Target="https://prnt.sc/4F8eiOoXIS4s" TargetMode="External"/><Relationship Id="rId305" Type="http://schemas.openxmlformats.org/officeDocument/2006/relationships/hyperlink" Target="https://prnt.sc/ltVgSRz7Bxtl" TargetMode="External"/><Relationship Id="rId512" Type="http://schemas.openxmlformats.org/officeDocument/2006/relationships/hyperlink" Target="https://prnt.sc/3MKgnzmzo0sz" TargetMode="External"/><Relationship Id="rId957" Type="http://schemas.openxmlformats.org/officeDocument/2006/relationships/hyperlink" Target="https://prnt.sc/bMpA3q4YoNPh" TargetMode="External"/><Relationship Id="rId86" Type="http://schemas.openxmlformats.org/officeDocument/2006/relationships/hyperlink" Target="https://prnt.sc/FxgJ3eG1vMMb" TargetMode="External"/><Relationship Id="rId151" Type="http://schemas.openxmlformats.org/officeDocument/2006/relationships/hyperlink" Target="https://prnt.sc/nrTuPH3S-Pd6" TargetMode="External"/><Relationship Id="rId389" Type="http://schemas.openxmlformats.org/officeDocument/2006/relationships/hyperlink" Target="https://prnt.sc/Yr4_TCVhB87v" TargetMode="External"/><Relationship Id="rId596" Type="http://schemas.openxmlformats.org/officeDocument/2006/relationships/hyperlink" Target="https://drive.google.com/file/d/1xrwCCZ3mlbyiLMBMvrt_Fr7cFyevciLt/view?usp=sharing" TargetMode="External"/><Relationship Id="rId817" Type="http://schemas.openxmlformats.org/officeDocument/2006/relationships/hyperlink" Target="https://prnt.sc/RMqI_9o3wgPq" TargetMode="External"/><Relationship Id="rId1002" Type="http://schemas.openxmlformats.org/officeDocument/2006/relationships/hyperlink" Target="https://prnt.sc/zRC5cbqwthLm" TargetMode="External"/><Relationship Id="rId249" Type="http://schemas.openxmlformats.org/officeDocument/2006/relationships/hyperlink" Target="https://prnt.sc/mZidkmp7MwFH" TargetMode="External"/><Relationship Id="rId456" Type="http://schemas.openxmlformats.org/officeDocument/2006/relationships/hyperlink" Target="https://prnt.sc/gvlibROAcyah" TargetMode="External"/><Relationship Id="rId663" Type="http://schemas.openxmlformats.org/officeDocument/2006/relationships/hyperlink" Target="https://prnt.sc/v99vZDyPTiPZ" TargetMode="External"/><Relationship Id="rId870" Type="http://schemas.openxmlformats.org/officeDocument/2006/relationships/hyperlink" Target="https://prnt.sc/klbxrpjsIA9n" TargetMode="External"/><Relationship Id="rId13" Type="http://schemas.openxmlformats.org/officeDocument/2006/relationships/hyperlink" Target="https://prnt.sc/1R6Ba_vlxrtb" TargetMode="External"/><Relationship Id="rId109" Type="http://schemas.openxmlformats.org/officeDocument/2006/relationships/hyperlink" Target="https://prnt.sc/RV-Ff3DpNZ6_" TargetMode="External"/><Relationship Id="rId316" Type="http://schemas.openxmlformats.org/officeDocument/2006/relationships/hyperlink" Target="https://docs.google.com/spreadsheets/d/1M1QFvqFwaFP7QrH_zzLL9hXzcfv4N9Kt/edit?usp=drive_link&amp;ouid=103125580837526701952&amp;rtpof=true&amp;sd=true" TargetMode="External"/><Relationship Id="rId523" Type="http://schemas.openxmlformats.org/officeDocument/2006/relationships/hyperlink" Target="https://prnt.sc/HpmypNxDfX9m" TargetMode="External"/><Relationship Id="rId968" Type="http://schemas.openxmlformats.org/officeDocument/2006/relationships/hyperlink" Target="https://prnt.sc/oyuqWPXLb8-V" TargetMode="External"/><Relationship Id="rId97" Type="http://schemas.openxmlformats.org/officeDocument/2006/relationships/hyperlink" Target="https://prnt.sc/pup5Jn05a1Cz" TargetMode="External"/><Relationship Id="rId730" Type="http://schemas.openxmlformats.org/officeDocument/2006/relationships/hyperlink" Target="https://drive.google.com/file/d/1Y4EhacPv4x_vOh27Pn2Qt0emZQVQi3cd/view?usp=drive_link" TargetMode="External"/><Relationship Id="rId828" Type="http://schemas.openxmlformats.org/officeDocument/2006/relationships/hyperlink" Target="https://prnt.sc/j3pDRhJJDAdj" TargetMode="External"/><Relationship Id="rId1013" Type="http://schemas.openxmlformats.org/officeDocument/2006/relationships/hyperlink" Target="https://prnt.sc/qsszpH2snfa1" TargetMode="External"/><Relationship Id="rId162" Type="http://schemas.openxmlformats.org/officeDocument/2006/relationships/hyperlink" Target="https://prnt.sc/niIZohWet51Z" TargetMode="External"/><Relationship Id="rId467" Type="http://schemas.openxmlformats.org/officeDocument/2006/relationships/hyperlink" Target="https://prnt.sc/WcKKfH_KXvj_" TargetMode="External"/><Relationship Id="rId674" Type="http://schemas.openxmlformats.org/officeDocument/2006/relationships/hyperlink" Target="https://prnt.sc/eNnLfucSbf2l" TargetMode="External"/><Relationship Id="rId881" Type="http://schemas.openxmlformats.org/officeDocument/2006/relationships/hyperlink" Target="https://prnt.sc/GtQ1us3o1rR8" TargetMode="External"/><Relationship Id="rId979" Type="http://schemas.openxmlformats.org/officeDocument/2006/relationships/hyperlink" Target="https://prnt.sc/86Zco-NW60o8" TargetMode="External"/><Relationship Id="rId24" Type="http://schemas.openxmlformats.org/officeDocument/2006/relationships/hyperlink" Target="https://prnt.sc/8QT3E9YrD35x" TargetMode="External"/><Relationship Id="rId327" Type="http://schemas.openxmlformats.org/officeDocument/2006/relationships/hyperlink" Target="https://prnt.sc/wg3T1KDk9yJT" TargetMode="External"/><Relationship Id="rId534" Type="http://schemas.openxmlformats.org/officeDocument/2006/relationships/hyperlink" Target="https://prnt.sc/dVcR6BjZgJgp" TargetMode="External"/><Relationship Id="rId741" Type="http://schemas.openxmlformats.org/officeDocument/2006/relationships/hyperlink" Target="https://prnt.sc/2uEUtHwwOEh2" TargetMode="External"/><Relationship Id="rId839" Type="http://schemas.openxmlformats.org/officeDocument/2006/relationships/hyperlink" Target="https://prnt.sc/Uj-iwi2Tgs24" TargetMode="External"/><Relationship Id="rId173" Type="http://schemas.openxmlformats.org/officeDocument/2006/relationships/hyperlink" Target="https://prnt.sc/oDCplsdCjOxr" TargetMode="External"/><Relationship Id="rId380" Type="http://schemas.openxmlformats.org/officeDocument/2006/relationships/hyperlink" Target="https://prnt.sc/lKeiiZYiSV40" TargetMode="External"/><Relationship Id="rId601" Type="http://schemas.openxmlformats.org/officeDocument/2006/relationships/hyperlink" Target="https://prnt.sc/FTep5JH569gK" TargetMode="External"/><Relationship Id="rId240" Type="http://schemas.openxmlformats.org/officeDocument/2006/relationships/hyperlink" Target="https://prnt.sc/1VwdRotHFLCQ" TargetMode="External"/><Relationship Id="rId478" Type="http://schemas.openxmlformats.org/officeDocument/2006/relationships/hyperlink" Target="https://prnt.sc/LasdQRZrFjhA" TargetMode="External"/><Relationship Id="rId685" Type="http://schemas.openxmlformats.org/officeDocument/2006/relationships/hyperlink" Target="https://prnt.sc/_iP_7tGzJMf_" TargetMode="External"/><Relationship Id="rId892" Type="http://schemas.openxmlformats.org/officeDocument/2006/relationships/hyperlink" Target="https://prnt.sc/qeWzurpiRxpq" TargetMode="External"/><Relationship Id="rId906" Type="http://schemas.openxmlformats.org/officeDocument/2006/relationships/hyperlink" Target="https://prnt.sc/MddKzo1d389L" TargetMode="External"/><Relationship Id="rId35" Type="http://schemas.openxmlformats.org/officeDocument/2006/relationships/hyperlink" Target="https://prnt.sc/8w9gM3PuJBQf" TargetMode="External"/><Relationship Id="rId100" Type="http://schemas.openxmlformats.org/officeDocument/2006/relationships/hyperlink" Target="https://prnt.sc/ORIpAMoPtEg9" TargetMode="External"/><Relationship Id="rId338" Type="http://schemas.openxmlformats.org/officeDocument/2006/relationships/hyperlink" Target="https://prnt.sc/7S_2lPkF2g4o" TargetMode="External"/><Relationship Id="rId545" Type="http://schemas.openxmlformats.org/officeDocument/2006/relationships/hyperlink" Target="https://prnt.sc/Wk0qQQhN_0DM" TargetMode="External"/><Relationship Id="rId752" Type="http://schemas.openxmlformats.org/officeDocument/2006/relationships/hyperlink" Target="https://prnt.sc/cDoxn0DCTRIr" TargetMode="External"/><Relationship Id="rId184" Type="http://schemas.openxmlformats.org/officeDocument/2006/relationships/hyperlink" Target="https://prnt.sc/MPCxZuXNm3fv" TargetMode="External"/><Relationship Id="rId391" Type="http://schemas.openxmlformats.org/officeDocument/2006/relationships/hyperlink" Target="https://prnt.sc/JORWVFwdnrTb" TargetMode="External"/><Relationship Id="rId405" Type="http://schemas.openxmlformats.org/officeDocument/2006/relationships/hyperlink" Target="https://prnt.sc/3ugbA-A80m0k" TargetMode="External"/><Relationship Id="rId612" Type="http://schemas.openxmlformats.org/officeDocument/2006/relationships/hyperlink" Target="https://prnt.sc/TF9o5NV6zvbM" TargetMode="External"/><Relationship Id="rId251" Type="http://schemas.openxmlformats.org/officeDocument/2006/relationships/hyperlink" Target="https://prnt.sc/qTFPrZoU2MH3" TargetMode="External"/><Relationship Id="rId489" Type="http://schemas.openxmlformats.org/officeDocument/2006/relationships/hyperlink" Target="https://prnt.sc/8ViCvAvF6ERx" TargetMode="External"/><Relationship Id="rId696" Type="http://schemas.openxmlformats.org/officeDocument/2006/relationships/hyperlink" Target="https://prnt.sc/w_iTejQJlUxx" TargetMode="External"/><Relationship Id="rId917" Type="http://schemas.openxmlformats.org/officeDocument/2006/relationships/hyperlink" Target="https://prnt.sc/xAfhnYAlvovt" TargetMode="External"/><Relationship Id="rId46" Type="http://schemas.openxmlformats.org/officeDocument/2006/relationships/hyperlink" Target="https://prnt.sc/UGKK-ybwS1sJ" TargetMode="External"/><Relationship Id="rId349" Type="http://schemas.openxmlformats.org/officeDocument/2006/relationships/hyperlink" Target="https://prnt.sc/lcPhka1bcyU3" TargetMode="External"/><Relationship Id="rId556" Type="http://schemas.openxmlformats.org/officeDocument/2006/relationships/hyperlink" Target="https://prnt.sc/AXOtNz-hDDtJ" TargetMode="External"/><Relationship Id="rId763" Type="http://schemas.openxmlformats.org/officeDocument/2006/relationships/hyperlink" Target="https://prnt.sc/AGmSA7QL2XR_" TargetMode="External"/><Relationship Id="rId111" Type="http://schemas.openxmlformats.org/officeDocument/2006/relationships/hyperlink" Target="https://prnt.sc/IdabuxcHjgNk" TargetMode="External"/><Relationship Id="rId195" Type="http://schemas.openxmlformats.org/officeDocument/2006/relationships/hyperlink" Target="https://prnt.sc/WLHH0edEdMxuhttps:/prnt.sc/WLHH0edEdMxu" TargetMode="External"/><Relationship Id="rId209" Type="http://schemas.openxmlformats.org/officeDocument/2006/relationships/hyperlink" Target="https://prnt.sc/w7cijR07ffIt" TargetMode="External"/><Relationship Id="rId416" Type="http://schemas.openxmlformats.org/officeDocument/2006/relationships/hyperlink" Target="https://prnt.sc/kTd9eEX9KHyd" TargetMode="External"/><Relationship Id="rId970" Type="http://schemas.openxmlformats.org/officeDocument/2006/relationships/hyperlink" Target="https://prnt.sc/PMQyKCYog-va" TargetMode="External"/><Relationship Id="rId623" Type="http://schemas.openxmlformats.org/officeDocument/2006/relationships/hyperlink" Target="https://prnt.sc/ZK8P1ZK1jcai" TargetMode="External"/><Relationship Id="rId830" Type="http://schemas.openxmlformats.org/officeDocument/2006/relationships/hyperlink" Target="https://prnt.sc/I-FmsL0H7fRs" TargetMode="External"/><Relationship Id="rId928" Type="http://schemas.openxmlformats.org/officeDocument/2006/relationships/hyperlink" Target="https://prnt.sc/uVU6dJPJCBhq" TargetMode="External"/><Relationship Id="rId57" Type="http://schemas.openxmlformats.org/officeDocument/2006/relationships/hyperlink" Target="https://prnt.sc/hMmQFK6B6ff1" TargetMode="External"/><Relationship Id="rId262" Type="http://schemas.openxmlformats.org/officeDocument/2006/relationships/hyperlink" Target="https://prnt.sc/R_iOm8O6w_8n" TargetMode="External"/><Relationship Id="rId567" Type="http://schemas.openxmlformats.org/officeDocument/2006/relationships/hyperlink" Target="https://prnt.sc/nETitrCIGHDM" TargetMode="External"/><Relationship Id="rId122" Type="http://schemas.openxmlformats.org/officeDocument/2006/relationships/hyperlink" Target="https://prnt.sc/kIbpEYk8wp9G" TargetMode="External"/><Relationship Id="rId774" Type="http://schemas.openxmlformats.org/officeDocument/2006/relationships/hyperlink" Target="https://prnt.sc/zpqq5KPVrSBP" TargetMode="External"/><Relationship Id="rId981" Type="http://schemas.openxmlformats.org/officeDocument/2006/relationships/hyperlink" Target="https://drive.google.com/file/d/1z7pIdapkqp0a8WkwH2ctOo4RLSdyumU3/view?usp=sharing" TargetMode="External"/><Relationship Id="rId427" Type="http://schemas.openxmlformats.org/officeDocument/2006/relationships/hyperlink" Target="https://drive.google.com/file/d/17R3zjG0C4aCe3Z9HA6O6M-U8cWD1Gr4w/view?usp=sharing" TargetMode="External"/><Relationship Id="rId634" Type="http://schemas.openxmlformats.org/officeDocument/2006/relationships/hyperlink" Target="https://prnt.sc/svgdb4UcAc7b" TargetMode="External"/><Relationship Id="rId841" Type="http://schemas.openxmlformats.org/officeDocument/2006/relationships/hyperlink" Target="https://prnt.sc/V6tYY8QnJ42x" TargetMode="External"/><Relationship Id="rId273" Type="http://schemas.openxmlformats.org/officeDocument/2006/relationships/hyperlink" Target="https://prnt.sc/g8r-jIRMtnEa" TargetMode="External"/><Relationship Id="rId480" Type="http://schemas.openxmlformats.org/officeDocument/2006/relationships/hyperlink" Target="http://junaidi.se/" TargetMode="External"/><Relationship Id="rId701" Type="http://schemas.openxmlformats.org/officeDocument/2006/relationships/hyperlink" Target="https://prnt.sc/e8WI0lyUcvEv" TargetMode="External"/><Relationship Id="rId939" Type="http://schemas.openxmlformats.org/officeDocument/2006/relationships/hyperlink" Target="https://prnt.sc/hiTx0InBx4gZ" TargetMode="External"/><Relationship Id="rId68" Type="http://schemas.openxmlformats.org/officeDocument/2006/relationships/hyperlink" Target="https://prnt.sc/qLcTJZZlyW7P" TargetMode="External"/><Relationship Id="rId133" Type="http://schemas.openxmlformats.org/officeDocument/2006/relationships/hyperlink" Target="https://prnt.sc/zlJCl5tOXMRe" TargetMode="External"/><Relationship Id="rId340" Type="http://schemas.openxmlformats.org/officeDocument/2006/relationships/hyperlink" Target="https://prnt.sc/yWrCYw2U8Clq" TargetMode="External"/><Relationship Id="rId578" Type="http://schemas.openxmlformats.org/officeDocument/2006/relationships/hyperlink" Target="https://prnt.sc/Ml2nHrIvXW4T" TargetMode="External"/><Relationship Id="rId785" Type="http://schemas.openxmlformats.org/officeDocument/2006/relationships/hyperlink" Target="https://prnt.sc/iZbGt7fFS941" TargetMode="External"/><Relationship Id="rId992" Type="http://schemas.openxmlformats.org/officeDocument/2006/relationships/hyperlink" Target="https://prnt.sc/2OrNaBPBPTuI" TargetMode="External"/><Relationship Id="rId200" Type="http://schemas.openxmlformats.org/officeDocument/2006/relationships/hyperlink" Target="https://prnt.sc/Esgy5cXKI0Qw" TargetMode="External"/><Relationship Id="rId438" Type="http://schemas.openxmlformats.org/officeDocument/2006/relationships/hyperlink" Target="https://prnt.sc/n06yJZN4S_o-" TargetMode="External"/><Relationship Id="rId645" Type="http://schemas.openxmlformats.org/officeDocument/2006/relationships/hyperlink" Target="https://prnt.sc/Jc1qE_ifiH8D" TargetMode="External"/><Relationship Id="rId852" Type="http://schemas.openxmlformats.org/officeDocument/2006/relationships/hyperlink" Target="https://prnt.sc/qrh9IKNtfgHK" TargetMode="External"/><Relationship Id="rId284" Type="http://schemas.openxmlformats.org/officeDocument/2006/relationships/hyperlink" Target="https://prnt.sc/29GupWDERFG-" TargetMode="External"/><Relationship Id="rId491" Type="http://schemas.openxmlformats.org/officeDocument/2006/relationships/hyperlink" Target="https://prnt.sc/SQdEFHTB5mYM" TargetMode="External"/><Relationship Id="rId505" Type="http://schemas.openxmlformats.org/officeDocument/2006/relationships/hyperlink" Target="https://prnt.sc/n7JjucdcMv7b" TargetMode="External"/><Relationship Id="rId712" Type="http://schemas.openxmlformats.org/officeDocument/2006/relationships/hyperlink" Target="https://prnt.sc/vsyW41lVJWi0" TargetMode="External"/><Relationship Id="rId79" Type="http://schemas.openxmlformats.org/officeDocument/2006/relationships/hyperlink" Target="https://prnt.sc/COq0m7_Jy1d1" TargetMode="External"/><Relationship Id="rId144" Type="http://schemas.openxmlformats.org/officeDocument/2006/relationships/hyperlink" Target="https://prnt.sc/LnL2k_Pg_yEk" TargetMode="External"/><Relationship Id="rId589" Type="http://schemas.openxmlformats.org/officeDocument/2006/relationships/hyperlink" Target="https://prnt.sc/ZsLqOWboHgbO" TargetMode="External"/><Relationship Id="rId796" Type="http://schemas.openxmlformats.org/officeDocument/2006/relationships/hyperlink" Target="https://prnt.sc/yAp1UGoKu9aK" TargetMode="External"/><Relationship Id="rId351" Type="http://schemas.openxmlformats.org/officeDocument/2006/relationships/hyperlink" Target="https://prnt.sc/6hIbIw4FVf5Q" TargetMode="External"/><Relationship Id="rId449" Type="http://schemas.openxmlformats.org/officeDocument/2006/relationships/hyperlink" Target="https://prnt.sc/TGEJQJHPNyLd" TargetMode="External"/><Relationship Id="rId656" Type="http://schemas.openxmlformats.org/officeDocument/2006/relationships/hyperlink" Target="https://prnt.sc/sCBjNxhnIjFj" TargetMode="External"/><Relationship Id="rId863" Type="http://schemas.openxmlformats.org/officeDocument/2006/relationships/hyperlink" Target="https://prnt.sc/yy4GIJPnseuF" TargetMode="External"/><Relationship Id="rId211" Type="http://schemas.openxmlformats.org/officeDocument/2006/relationships/hyperlink" Target="https://prnt.sc/L3zEA6jX-J2S" TargetMode="External"/><Relationship Id="rId295" Type="http://schemas.openxmlformats.org/officeDocument/2006/relationships/hyperlink" Target="https://prnt.sc/KlVmu_j1ci_w" TargetMode="External"/><Relationship Id="rId309" Type="http://schemas.openxmlformats.org/officeDocument/2006/relationships/hyperlink" Target="https://prnt.sc/z-ISA94cd-I1" TargetMode="External"/><Relationship Id="rId516" Type="http://schemas.openxmlformats.org/officeDocument/2006/relationships/hyperlink" Target="https://drive.google.com/file/d/1ngv7OhtBtvS_RrMcWLfLGvVbgw2lr3nJ/view?usp=sharing" TargetMode="External"/><Relationship Id="rId723" Type="http://schemas.openxmlformats.org/officeDocument/2006/relationships/hyperlink" Target="https://prnt.sc/9Hivw91q6icP" TargetMode="External"/><Relationship Id="rId930" Type="http://schemas.openxmlformats.org/officeDocument/2006/relationships/hyperlink" Target="https://prnt.sc/CNPUTEtT2SwR" TargetMode="External"/><Relationship Id="rId1006" Type="http://schemas.openxmlformats.org/officeDocument/2006/relationships/hyperlink" Target="https://prnt.sc/Y0dlBT1cyTE_" TargetMode="External"/><Relationship Id="rId155" Type="http://schemas.openxmlformats.org/officeDocument/2006/relationships/hyperlink" Target="https://prnt.sc/6hieo-ZzSKdu" TargetMode="External"/><Relationship Id="rId362" Type="http://schemas.openxmlformats.org/officeDocument/2006/relationships/hyperlink" Target="https://prnt.sc/d7LO7yZCyxeb" TargetMode="External"/><Relationship Id="rId222" Type="http://schemas.openxmlformats.org/officeDocument/2006/relationships/hyperlink" Target="https://prnt.sc/XA0mbb4UfNxz" TargetMode="External"/><Relationship Id="rId667" Type="http://schemas.openxmlformats.org/officeDocument/2006/relationships/hyperlink" Target="https://prnt.sc/UYIdfvpmqK1L" TargetMode="External"/><Relationship Id="rId874" Type="http://schemas.openxmlformats.org/officeDocument/2006/relationships/hyperlink" Target="https://prnt.sc/jMwq_WllnfHL" TargetMode="External"/><Relationship Id="rId17" Type="http://schemas.openxmlformats.org/officeDocument/2006/relationships/hyperlink" Target="https://prnt.sc/ifYyQ5Xn0HC6" TargetMode="External"/><Relationship Id="rId527" Type="http://schemas.openxmlformats.org/officeDocument/2006/relationships/hyperlink" Target="https://prnt.sc/BMVhlu--3ulF" TargetMode="External"/><Relationship Id="rId734" Type="http://schemas.openxmlformats.org/officeDocument/2006/relationships/hyperlink" Target="https://prnt.sc/Q0J63ZzWvQVl" TargetMode="External"/><Relationship Id="rId941" Type="http://schemas.openxmlformats.org/officeDocument/2006/relationships/hyperlink" Target="https://prnt.sc/KmYkVdmdyA0Q" TargetMode="External"/><Relationship Id="rId70" Type="http://schemas.openxmlformats.org/officeDocument/2006/relationships/hyperlink" Target="https://prnt.sc/VmbAn6fp71BE" TargetMode="External"/><Relationship Id="rId166" Type="http://schemas.openxmlformats.org/officeDocument/2006/relationships/hyperlink" Target="https://prnt.sc/XlAPiO9ItXef" TargetMode="External"/><Relationship Id="rId373" Type="http://schemas.openxmlformats.org/officeDocument/2006/relationships/hyperlink" Target="https://prnt.sc/QNAVg3PnnPRB" TargetMode="External"/><Relationship Id="rId580" Type="http://schemas.openxmlformats.org/officeDocument/2006/relationships/hyperlink" Target="https://prnt.sc/HwMKLthJYhvR" TargetMode="External"/><Relationship Id="rId801" Type="http://schemas.openxmlformats.org/officeDocument/2006/relationships/hyperlink" Target="https://prnt.sc/BAVlshmoIVPL" TargetMode="External"/><Relationship Id="rId1017" Type="http://schemas.openxmlformats.org/officeDocument/2006/relationships/hyperlink" Target="https://drive.google.com/file/d/1z-JJhNOUTWGNBp3gKcr3ltTNdhDUO6Sl/view?usp=drive_link" TargetMode="External"/><Relationship Id="rId1" Type="http://schemas.openxmlformats.org/officeDocument/2006/relationships/hyperlink" Target="https://prnt.sc/2Og4j4gjkBOf" TargetMode="External"/><Relationship Id="rId233" Type="http://schemas.openxmlformats.org/officeDocument/2006/relationships/hyperlink" Target="https://prnt.sc/34zPQc4Zhac8" TargetMode="External"/><Relationship Id="rId440" Type="http://schemas.openxmlformats.org/officeDocument/2006/relationships/hyperlink" Target="https://prnt.sc/WyaSztjDd-Uo" TargetMode="External"/><Relationship Id="rId678" Type="http://schemas.openxmlformats.org/officeDocument/2006/relationships/hyperlink" Target="https://prnt.sc/JKNPazQuMb3X" TargetMode="External"/><Relationship Id="rId885" Type="http://schemas.openxmlformats.org/officeDocument/2006/relationships/hyperlink" Target="https://prnt.sc/8Omyz9FDBJA5" TargetMode="External"/><Relationship Id="rId28" Type="http://schemas.openxmlformats.org/officeDocument/2006/relationships/hyperlink" Target="https://prnt.sc/_s9JztWq41VU" TargetMode="External"/><Relationship Id="rId300" Type="http://schemas.openxmlformats.org/officeDocument/2006/relationships/hyperlink" Target="https://prnt.sc/SorXtO6jmYJR" TargetMode="External"/><Relationship Id="rId538" Type="http://schemas.openxmlformats.org/officeDocument/2006/relationships/hyperlink" Target="https://prnt.sc/2JiK1AtO1QYw" TargetMode="External"/><Relationship Id="rId745" Type="http://schemas.openxmlformats.org/officeDocument/2006/relationships/hyperlink" Target="https://prnt.sc/re2bGV5_eUa-" TargetMode="External"/><Relationship Id="rId952" Type="http://schemas.openxmlformats.org/officeDocument/2006/relationships/hyperlink" Target="https://drive.google.com/file/d/1tZV7DVvg-HhLss8C6Ba4J4tj5pa3v1PG/view?usp=drive_link" TargetMode="External"/><Relationship Id="rId81" Type="http://schemas.openxmlformats.org/officeDocument/2006/relationships/hyperlink" Target="https://prnt.sc/jxHai3Y09Iey" TargetMode="External"/><Relationship Id="rId177" Type="http://schemas.openxmlformats.org/officeDocument/2006/relationships/hyperlink" Target="https://prnt.sc/663IwOrsRxnS" TargetMode="External"/><Relationship Id="rId384" Type="http://schemas.openxmlformats.org/officeDocument/2006/relationships/hyperlink" Target="https://prnt.sc/oXyzFl9oIB2V" TargetMode="External"/><Relationship Id="rId591" Type="http://schemas.openxmlformats.org/officeDocument/2006/relationships/hyperlink" Target="https://prnt.sc/hdMrUSqOJ8yA" TargetMode="External"/><Relationship Id="rId605" Type="http://schemas.openxmlformats.org/officeDocument/2006/relationships/hyperlink" Target="https://prnt.sc/FnSgndP4Ffgq" TargetMode="External"/><Relationship Id="rId812" Type="http://schemas.openxmlformats.org/officeDocument/2006/relationships/hyperlink" Target="https://prnt.sc/Rvif-oIv0k4K" TargetMode="External"/><Relationship Id="rId244" Type="http://schemas.openxmlformats.org/officeDocument/2006/relationships/hyperlink" Target="https://prnt.sc/vXroax-8SX6c" TargetMode="External"/><Relationship Id="rId689" Type="http://schemas.openxmlformats.org/officeDocument/2006/relationships/hyperlink" Target="https://prnt.sc/XEOifE9198a4" TargetMode="External"/><Relationship Id="rId896" Type="http://schemas.openxmlformats.org/officeDocument/2006/relationships/hyperlink" Target="https://prnt.sc/fibTmAcBRI6D" TargetMode="External"/><Relationship Id="rId39" Type="http://schemas.openxmlformats.org/officeDocument/2006/relationships/hyperlink" Target="https://drive.google.com/file/d/1iVv_ZZDIifN6Tjw7WnqXUQyhGOdg-gQ9/view?usp=drive_link" TargetMode="External"/><Relationship Id="rId451" Type="http://schemas.openxmlformats.org/officeDocument/2006/relationships/hyperlink" Target="https://prnt.sc/sURt7IhIRcbu" TargetMode="External"/><Relationship Id="rId549" Type="http://schemas.openxmlformats.org/officeDocument/2006/relationships/hyperlink" Target="https://prnt.sc/QRPLmi0nO70-" TargetMode="External"/><Relationship Id="rId756" Type="http://schemas.openxmlformats.org/officeDocument/2006/relationships/hyperlink" Target="https://prnt.sc/p_Bwa2Fs41RO" TargetMode="External"/><Relationship Id="rId104" Type="http://schemas.openxmlformats.org/officeDocument/2006/relationships/hyperlink" Target="https://prnt.sc/-WKh5Ezv6o2z" TargetMode="External"/><Relationship Id="rId188" Type="http://schemas.openxmlformats.org/officeDocument/2006/relationships/hyperlink" Target="https://prnt.sc/rjYjsVEo7vLB" TargetMode="External"/><Relationship Id="rId311" Type="http://schemas.openxmlformats.org/officeDocument/2006/relationships/hyperlink" Target="https://prnt.sc/zaSbHhlaMNtG" TargetMode="External"/><Relationship Id="rId395" Type="http://schemas.openxmlformats.org/officeDocument/2006/relationships/hyperlink" Target="https://prnt.sc/SQVXzcwcw3v_" TargetMode="External"/><Relationship Id="rId409" Type="http://schemas.openxmlformats.org/officeDocument/2006/relationships/hyperlink" Target="https://drive.google.com/file/d/1Uphy4eQesVl-kYa5iIGuTlkFjUh6ICPI/view?usp=sharing" TargetMode="External"/><Relationship Id="rId963" Type="http://schemas.openxmlformats.org/officeDocument/2006/relationships/hyperlink" Target="https://prnt.sc/dyWGZAg2_w3d" TargetMode="External"/><Relationship Id="rId92" Type="http://schemas.openxmlformats.org/officeDocument/2006/relationships/hyperlink" Target="https://prnt.sc/yCF9kHG5apYj" TargetMode="External"/><Relationship Id="rId616" Type="http://schemas.openxmlformats.org/officeDocument/2006/relationships/hyperlink" Target="https://prnt.sc/2OciyBqtmAHT" TargetMode="External"/><Relationship Id="rId823" Type="http://schemas.openxmlformats.org/officeDocument/2006/relationships/hyperlink" Target="https://prnt.sc/yXRbBcE6Dn4s" TargetMode="External"/><Relationship Id="rId255" Type="http://schemas.openxmlformats.org/officeDocument/2006/relationships/hyperlink" Target="https://prnt.sc/_EcZ43y4pvPy" TargetMode="External"/><Relationship Id="rId462" Type="http://schemas.openxmlformats.org/officeDocument/2006/relationships/hyperlink" Target="https://prnt.sc/chjpyG8GmEmo" TargetMode="External"/><Relationship Id="rId115" Type="http://schemas.openxmlformats.org/officeDocument/2006/relationships/hyperlink" Target="https://prnt.sc/1Negeb5EXWZd" TargetMode="External"/><Relationship Id="rId322" Type="http://schemas.openxmlformats.org/officeDocument/2006/relationships/hyperlink" Target="https://prnt.sc/XmI4Mzzbi2oa" TargetMode="External"/><Relationship Id="rId767" Type="http://schemas.openxmlformats.org/officeDocument/2006/relationships/hyperlink" Target="https://prnt.sc/OA0cdacfb141" TargetMode="External"/><Relationship Id="rId974" Type="http://schemas.openxmlformats.org/officeDocument/2006/relationships/hyperlink" Target="https://prnt.sc/ZT0szefxH1Px" TargetMode="External"/><Relationship Id="rId199" Type="http://schemas.openxmlformats.org/officeDocument/2006/relationships/hyperlink" Target="https://prnt.sc/MxcYrMT5BCoR" TargetMode="External"/><Relationship Id="rId627" Type="http://schemas.openxmlformats.org/officeDocument/2006/relationships/hyperlink" Target="https://prnt.sc/vCD-G2sfsgl-" TargetMode="External"/><Relationship Id="rId834" Type="http://schemas.openxmlformats.org/officeDocument/2006/relationships/hyperlink" Target="https://prnt.sc/-_PIYr-rDVMU" TargetMode="External"/><Relationship Id="rId266" Type="http://schemas.openxmlformats.org/officeDocument/2006/relationships/hyperlink" Target="https://prnt.sc/Opk8-uSxhjbm" TargetMode="External"/><Relationship Id="rId473" Type="http://schemas.openxmlformats.org/officeDocument/2006/relationships/hyperlink" Target="https://prnt.sc/jAoyQaq4QOdW" TargetMode="External"/><Relationship Id="rId680" Type="http://schemas.openxmlformats.org/officeDocument/2006/relationships/hyperlink" Target="https://prnt.sc/rLs164jltqhz" TargetMode="External"/><Relationship Id="rId901" Type="http://schemas.openxmlformats.org/officeDocument/2006/relationships/hyperlink" Target="https://prnt.sc/9stkO14QiDfs" TargetMode="External"/><Relationship Id="rId30" Type="http://schemas.openxmlformats.org/officeDocument/2006/relationships/hyperlink" Target="https://prnt.sc/5Hj_ISd9cm4e" TargetMode="External"/><Relationship Id="rId126" Type="http://schemas.openxmlformats.org/officeDocument/2006/relationships/hyperlink" Target="https://prnt.sc/yFF4EHEzuKKH" TargetMode="External"/><Relationship Id="rId333" Type="http://schemas.openxmlformats.org/officeDocument/2006/relationships/hyperlink" Target="https://prnt.sc/Z88Nd6XlH5Kj" TargetMode="External"/><Relationship Id="rId540" Type="http://schemas.openxmlformats.org/officeDocument/2006/relationships/hyperlink" Target="https://prnt.sc/Irm14VAhywXr" TargetMode="External"/><Relationship Id="rId778" Type="http://schemas.openxmlformats.org/officeDocument/2006/relationships/hyperlink" Target="https://prnt.sc/egv7PTftiDdY" TargetMode="External"/><Relationship Id="rId985" Type="http://schemas.openxmlformats.org/officeDocument/2006/relationships/hyperlink" Target="https://prnt.sc/ymR3OjIVP9gq" TargetMode="External"/><Relationship Id="rId638" Type="http://schemas.openxmlformats.org/officeDocument/2006/relationships/hyperlink" Target="https://prnt.sc/BMBqLWRbJaa3" TargetMode="External"/><Relationship Id="rId845" Type="http://schemas.openxmlformats.org/officeDocument/2006/relationships/hyperlink" Target="https://prnt.sc/dW1rGmApno9n" TargetMode="External"/><Relationship Id="rId277" Type="http://schemas.openxmlformats.org/officeDocument/2006/relationships/hyperlink" Target="https://prnt.sc/39KOWbUs9oeP" TargetMode="External"/><Relationship Id="rId400" Type="http://schemas.openxmlformats.org/officeDocument/2006/relationships/hyperlink" Target="https://prnt.sc/85wehOobZnHa" TargetMode="External"/><Relationship Id="rId484" Type="http://schemas.openxmlformats.org/officeDocument/2006/relationships/hyperlink" Target="https://prnt.sc/ufgLLme7iYQB" TargetMode="External"/><Relationship Id="rId705" Type="http://schemas.openxmlformats.org/officeDocument/2006/relationships/hyperlink" Target="https://prnt.sc/0qU4JcmQEmHj" TargetMode="External"/><Relationship Id="rId137" Type="http://schemas.openxmlformats.org/officeDocument/2006/relationships/hyperlink" Target="https://prnt.sc/p5o2XhbG9kuM" TargetMode="External"/><Relationship Id="rId344" Type="http://schemas.openxmlformats.org/officeDocument/2006/relationships/hyperlink" Target="https://prnt.sc/Ck9TSHgs9xyS" TargetMode="External"/><Relationship Id="rId691" Type="http://schemas.openxmlformats.org/officeDocument/2006/relationships/hyperlink" Target="https://prnt.sc/8puH1wfkUmTi" TargetMode="External"/><Relationship Id="rId789" Type="http://schemas.openxmlformats.org/officeDocument/2006/relationships/hyperlink" Target="https://prnt.sc/z3jqNXOIUC2Q" TargetMode="External"/><Relationship Id="rId912" Type="http://schemas.openxmlformats.org/officeDocument/2006/relationships/hyperlink" Target="https://prnt.sc/5nwJ1nnMQau1" TargetMode="External"/><Relationship Id="rId996" Type="http://schemas.openxmlformats.org/officeDocument/2006/relationships/hyperlink" Target="https://prnt.sc/OeiLyiMSUkgV" TargetMode="External"/><Relationship Id="rId41" Type="http://schemas.openxmlformats.org/officeDocument/2006/relationships/hyperlink" Target="https://prnt.sc/RyOml0V_gWDa" TargetMode="External"/><Relationship Id="rId551" Type="http://schemas.openxmlformats.org/officeDocument/2006/relationships/hyperlink" Target="https://prnt.sc/zmcOZRvQ6T9I" TargetMode="External"/><Relationship Id="rId649" Type="http://schemas.openxmlformats.org/officeDocument/2006/relationships/hyperlink" Target="https://prnt.sc/7wLK7I6YOTNJ" TargetMode="External"/><Relationship Id="rId856" Type="http://schemas.openxmlformats.org/officeDocument/2006/relationships/hyperlink" Target="https://prnt.sc/cJtIBKZ3X1cD" TargetMode="External"/><Relationship Id="rId190" Type="http://schemas.openxmlformats.org/officeDocument/2006/relationships/hyperlink" Target="https://prnt.sc/XNzj8onOHduA" TargetMode="External"/><Relationship Id="rId204" Type="http://schemas.openxmlformats.org/officeDocument/2006/relationships/hyperlink" Target="https://prnt.sc/Lk_JNUvOYyh8" TargetMode="External"/><Relationship Id="rId288" Type="http://schemas.openxmlformats.org/officeDocument/2006/relationships/hyperlink" Target="https://prnt.sc/pitm_SmR5fHe" TargetMode="External"/><Relationship Id="rId411" Type="http://schemas.openxmlformats.org/officeDocument/2006/relationships/hyperlink" Target="https://docs.google.com/spreadsheets/d/1L8HcXqpHsST6MHE3VM0SwtlxWj0HVF8m/edit?usp=sharing&amp;ouid=113226154234442911463&amp;rtpof=true&amp;sd=true" TargetMode="External"/><Relationship Id="rId509" Type="http://schemas.openxmlformats.org/officeDocument/2006/relationships/hyperlink" Target="https://prnt.sc/1mm4tyvvLoQN" TargetMode="External"/><Relationship Id="rId495" Type="http://schemas.openxmlformats.org/officeDocument/2006/relationships/hyperlink" Target="https://prnt.sc/BN28Ft0YO0Ph" TargetMode="External"/><Relationship Id="rId716" Type="http://schemas.openxmlformats.org/officeDocument/2006/relationships/hyperlink" Target="https://prnt.sc/FPCFmbaGbypN" TargetMode="External"/><Relationship Id="rId923" Type="http://schemas.openxmlformats.org/officeDocument/2006/relationships/hyperlink" Target="https://prnt.sc/QzzGjVjKPD6g" TargetMode="External"/><Relationship Id="rId52" Type="http://schemas.openxmlformats.org/officeDocument/2006/relationships/hyperlink" Target="https://prnt.sc/Xf2WZIWYpNvI" TargetMode="External"/><Relationship Id="rId148" Type="http://schemas.openxmlformats.org/officeDocument/2006/relationships/hyperlink" Target="https://prnt.sc/UNvJS52sfdZL" TargetMode="External"/><Relationship Id="rId355" Type="http://schemas.openxmlformats.org/officeDocument/2006/relationships/hyperlink" Target="https://prnt.sc/31RrKFWhq-En" TargetMode="External"/><Relationship Id="rId562" Type="http://schemas.openxmlformats.org/officeDocument/2006/relationships/hyperlink" Target="https://prnt.sc/pI6thiqllruO" TargetMode="External"/><Relationship Id="rId215" Type="http://schemas.openxmlformats.org/officeDocument/2006/relationships/hyperlink" Target="https://prnt.sc/rpS0L6y3WYSx" TargetMode="External"/><Relationship Id="rId422" Type="http://schemas.openxmlformats.org/officeDocument/2006/relationships/hyperlink" Target="https://prnt.sc/ePL8SASes49X" TargetMode="External"/><Relationship Id="rId867" Type="http://schemas.openxmlformats.org/officeDocument/2006/relationships/hyperlink" Target="https://prnt.sc/mJmbQ6VfsSCa" TargetMode="External"/><Relationship Id="rId299" Type="http://schemas.openxmlformats.org/officeDocument/2006/relationships/hyperlink" Target="https://prnt.sc/efAaEEhfSxes" TargetMode="External"/><Relationship Id="rId727" Type="http://schemas.openxmlformats.org/officeDocument/2006/relationships/hyperlink" Target="https://drive.google.com/file/d/1Fv67cSNhCzhAlke_w5n04Ccq6BgCxyrr/view?usp=drive_link" TargetMode="External"/><Relationship Id="rId934" Type="http://schemas.openxmlformats.org/officeDocument/2006/relationships/hyperlink" Target="https://prnt.sc/pTbJZv1VAA3n" TargetMode="External"/><Relationship Id="rId63" Type="http://schemas.openxmlformats.org/officeDocument/2006/relationships/hyperlink" Target="https://prnt.sc/RWczD9oNhTJ5" TargetMode="External"/><Relationship Id="rId159" Type="http://schemas.openxmlformats.org/officeDocument/2006/relationships/hyperlink" Target="https://prnt.sc/gssrm70mougT" TargetMode="External"/><Relationship Id="rId366" Type="http://schemas.openxmlformats.org/officeDocument/2006/relationships/hyperlink" Target="https://prnt.sc/AGDk6AYz62rq" TargetMode="External"/><Relationship Id="rId573" Type="http://schemas.openxmlformats.org/officeDocument/2006/relationships/hyperlink" Target="https://prnt.sc/E5bkge4MjbC5" TargetMode="External"/><Relationship Id="rId780" Type="http://schemas.openxmlformats.org/officeDocument/2006/relationships/hyperlink" Target="https://prnt.sc/N4mnwd7Rgk2M" TargetMode="External"/><Relationship Id="rId226" Type="http://schemas.openxmlformats.org/officeDocument/2006/relationships/hyperlink" Target="https://prnt.sc/BYlsiW17P_js" TargetMode="External"/><Relationship Id="rId433" Type="http://schemas.openxmlformats.org/officeDocument/2006/relationships/hyperlink" Target="https://prnt.sc/zXpk44E9Fa9n" TargetMode="External"/><Relationship Id="rId878" Type="http://schemas.openxmlformats.org/officeDocument/2006/relationships/hyperlink" Target="https://prnt.sc/Z4Q81beOlVwM" TargetMode="External"/><Relationship Id="rId640" Type="http://schemas.openxmlformats.org/officeDocument/2006/relationships/hyperlink" Target="https://prnt.sc/wUMg6ooTsjF8" TargetMode="External"/><Relationship Id="rId738" Type="http://schemas.openxmlformats.org/officeDocument/2006/relationships/hyperlink" Target="https://prnt.sc/3nQvPUknrFgI" TargetMode="External"/><Relationship Id="rId945" Type="http://schemas.openxmlformats.org/officeDocument/2006/relationships/hyperlink" Target="https://prnt.sc/RjmDSVXIMyA8" TargetMode="External"/><Relationship Id="rId74" Type="http://schemas.openxmlformats.org/officeDocument/2006/relationships/hyperlink" Target="https://prnt.sc/egv7PTftiDdY" TargetMode="External"/><Relationship Id="rId377" Type="http://schemas.openxmlformats.org/officeDocument/2006/relationships/hyperlink" Target="https://prnt.sc/7wVXFfrMzfLS" TargetMode="External"/><Relationship Id="rId500" Type="http://schemas.openxmlformats.org/officeDocument/2006/relationships/hyperlink" Target="https://prnt.sc/ffkOTngJyhSM" TargetMode="External"/><Relationship Id="rId584" Type="http://schemas.openxmlformats.org/officeDocument/2006/relationships/hyperlink" Target="https://prnt.sc/3p_zFXsHekge" TargetMode="External"/><Relationship Id="rId805" Type="http://schemas.openxmlformats.org/officeDocument/2006/relationships/hyperlink" Target="https://prnt.sc/Potnjhvwj83Y" TargetMode="External"/><Relationship Id="rId5" Type="http://schemas.openxmlformats.org/officeDocument/2006/relationships/hyperlink" Target="https://prnt.sc/JzJZCMRdawWx" TargetMode="External"/><Relationship Id="rId237" Type="http://schemas.openxmlformats.org/officeDocument/2006/relationships/hyperlink" Target="https://prnt.sc/voWHRmke-KdQ" TargetMode="External"/><Relationship Id="rId791" Type="http://schemas.openxmlformats.org/officeDocument/2006/relationships/hyperlink" Target="https://prnt.sc/K4W7SyiUAvDg" TargetMode="External"/><Relationship Id="rId889" Type="http://schemas.openxmlformats.org/officeDocument/2006/relationships/hyperlink" Target="https://prnt.sc/DFE7PgGrU-bI" TargetMode="External"/><Relationship Id="rId444" Type="http://schemas.openxmlformats.org/officeDocument/2006/relationships/hyperlink" Target="https://prnt.sc/GjxZ-bXPc48J" TargetMode="External"/><Relationship Id="rId651" Type="http://schemas.openxmlformats.org/officeDocument/2006/relationships/hyperlink" Target="https://drive.google.com/drive/folders/1UunntHbA1V5ccHg7hTprn_GJ_cMe2vY8?usp=drive_link" TargetMode="External"/><Relationship Id="rId749" Type="http://schemas.openxmlformats.org/officeDocument/2006/relationships/hyperlink" Target="https://prnt.sc/cmBNn9fLgVvg" TargetMode="External"/><Relationship Id="rId290" Type="http://schemas.openxmlformats.org/officeDocument/2006/relationships/hyperlink" Target="https://prnt.sc/SeEwfSqtGsJG" TargetMode="External"/><Relationship Id="rId304" Type="http://schemas.openxmlformats.org/officeDocument/2006/relationships/hyperlink" Target="https://prnt.sc/ZQpnl446U1f_" TargetMode="External"/><Relationship Id="rId388" Type="http://schemas.openxmlformats.org/officeDocument/2006/relationships/hyperlink" Target="https://prnt.sc/yowT1-Nr0C7y" TargetMode="External"/><Relationship Id="rId511" Type="http://schemas.openxmlformats.org/officeDocument/2006/relationships/hyperlink" Target="https://prnt.sc/BGTBs2jga_KH" TargetMode="External"/><Relationship Id="rId609" Type="http://schemas.openxmlformats.org/officeDocument/2006/relationships/hyperlink" Target="https://prnt.sc/gPa4-K0v2xxM" TargetMode="External"/><Relationship Id="rId956" Type="http://schemas.openxmlformats.org/officeDocument/2006/relationships/hyperlink" Target="https://prnt.sc/rtr1ghI94G5B" TargetMode="External"/><Relationship Id="rId85" Type="http://schemas.openxmlformats.org/officeDocument/2006/relationships/hyperlink" Target="https://prnt.sc/Htc9f_o1qY-M" TargetMode="External"/><Relationship Id="rId150" Type="http://schemas.openxmlformats.org/officeDocument/2006/relationships/hyperlink" Target="https://prnt.sc/XS6F1HqtQpbR" TargetMode="External"/><Relationship Id="rId595" Type="http://schemas.openxmlformats.org/officeDocument/2006/relationships/hyperlink" Target="https://prnt.sc/8mrKofqSpHaO" TargetMode="External"/><Relationship Id="rId816" Type="http://schemas.openxmlformats.org/officeDocument/2006/relationships/hyperlink" Target="https://prnt.sc/F78XsyFeA_9J" TargetMode="External"/><Relationship Id="rId1001" Type="http://schemas.openxmlformats.org/officeDocument/2006/relationships/hyperlink" Target="https://prnt.sc/ZTQwivGCDvQb" TargetMode="External"/><Relationship Id="rId248" Type="http://schemas.openxmlformats.org/officeDocument/2006/relationships/hyperlink" Target="https://prnt.sc/I6zDOqbpPs4K" TargetMode="External"/><Relationship Id="rId455" Type="http://schemas.openxmlformats.org/officeDocument/2006/relationships/hyperlink" Target="https://prnt.sc/qmi26gIV-X-y" TargetMode="External"/><Relationship Id="rId662" Type="http://schemas.openxmlformats.org/officeDocument/2006/relationships/hyperlink" Target="https://prnt.sc/dyotNpSHVPMm" TargetMode="External"/><Relationship Id="rId12" Type="http://schemas.openxmlformats.org/officeDocument/2006/relationships/hyperlink" Target="https://prnt.sc/vIVHMM5Ej4lE" TargetMode="External"/><Relationship Id="rId108" Type="http://schemas.openxmlformats.org/officeDocument/2006/relationships/hyperlink" Target="https://prnt.sc/Coc15rLC8EBh" TargetMode="External"/><Relationship Id="rId315" Type="http://schemas.openxmlformats.org/officeDocument/2006/relationships/hyperlink" Target="https://docs.google.com/spreadsheets/d/1cwgDdQsu35MXDjwZed2HcfI61sTyHGZl/edit?usp=drive_link&amp;ouid=103125580837526701952&amp;rtpof=true&amp;sd=true" TargetMode="External"/><Relationship Id="rId522" Type="http://schemas.openxmlformats.org/officeDocument/2006/relationships/hyperlink" Target="https://prnt.sc/kiThv7VSJedj" TargetMode="External"/><Relationship Id="rId967" Type="http://schemas.openxmlformats.org/officeDocument/2006/relationships/hyperlink" Target="https://prnt.sc/yXxSb5M8uZHV" TargetMode="External"/><Relationship Id="rId96" Type="http://schemas.openxmlformats.org/officeDocument/2006/relationships/hyperlink" Target="https://prnt.sc/8KPL51BgCVs-" TargetMode="External"/><Relationship Id="rId161" Type="http://schemas.openxmlformats.org/officeDocument/2006/relationships/hyperlink" Target="https://prnt.sc/dSWt8I5m2nYN" TargetMode="External"/><Relationship Id="rId399" Type="http://schemas.openxmlformats.org/officeDocument/2006/relationships/hyperlink" Target="https://prnt.sc/0ATe5q5JEwyR" TargetMode="External"/><Relationship Id="rId827" Type="http://schemas.openxmlformats.org/officeDocument/2006/relationships/hyperlink" Target="https://prnt.sc/Fgj5kJgtu5lC" TargetMode="External"/><Relationship Id="rId1012" Type="http://schemas.openxmlformats.org/officeDocument/2006/relationships/hyperlink" Target="https://prnt.sc/UcNPXyJu_IwK" TargetMode="External"/><Relationship Id="rId259" Type="http://schemas.openxmlformats.org/officeDocument/2006/relationships/hyperlink" Target="https://prnt.sc/NhMRzDDBnJ7l" TargetMode="External"/><Relationship Id="rId466" Type="http://schemas.openxmlformats.org/officeDocument/2006/relationships/hyperlink" Target="https://prnt.sc/3XswvgGeMAXm" TargetMode="External"/><Relationship Id="rId673" Type="http://schemas.openxmlformats.org/officeDocument/2006/relationships/hyperlink" Target="https://prnt.sc/kkCeC_utGpl9" TargetMode="External"/><Relationship Id="rId880" Type="http://schemas.openxmlformats.org/officeDocument/2006/relationships/hyperlink" Target="https://prnt.sc/YP8JS_b4YxQY" TargetMode="External"/><Relationship Id="rId23" Type="http://schemas.openxmlformats.org/officeDocument/2006/relationships/hyperlink" Target="https://prnt.sc/3EzEajNpEY8Z" TargetMode="External"/><Relationship Id="rId119" Type="http://schemas.openxmlformats.org/officeDocument/2006/relationships/hyperlink" Target="https://prnt.sc/ULDuqSnliE2M" TargetMode="External"/><Relationship Id="rId326" Type="http://schemas.openxmlformats.org/officeDocument/2006/relationships/hyperlink" Target="https://prnt.sc/1EXLKQ5_zruL" TargetMode="External"/><Relationship Id="rId533" Type="http://schemas.openxmlformats.org/officeDocument/2006/relationships/hyperlink" Target="https://prnt.sc/rd1ctPZR4cBV" TargetMode="External"/><Relationship Id="rId978" Type="http://schemas.openxmlformats.org/officeDocument/2006/relationships/hyperlink" Target="https://prnt.sc/iao3V7J-njAZ" TargetMode="External"/><Relationship Id="rId740" Type="http://schemas.openxmlformats.org/officeDocument/2006/relationships/hyperlink" Target="https://prnt.sc/BNJC9JX_UIdv" TargetMode="External"/><Relationship Id="rId838" Type="http://schemas.openxmlformats.org/officeDocument/2006/relationships/hyperlink" Target="https://prnt.sc/ZWNCbX130LOy" TargetMode="External"/><Relationship Id="rId172" Type="http://schemas.openxmlformats.org/officeDocument/2006/relationships/hyperlink" Target="https://prnt.sc/dl7sR3htC9R3" TargetMode="External"/><Relationship Id="rId477" Type="http://schemas.openxmlformats.org/officeDocument/2006/relationships/hyperlink" Target="https://prnt.sc/v2ERiHGi-hNI" TargetMode="External"/><Relationship Id="rId600" Type="http://schemas.openxmlformats.org/officeDocument/2006/relationships/hyperlink" Target="https://prnt.sc/IBfBZB2-_sQm" TargetMode="External"/><Relationship Id="rId684" Type="http://schemas.openxmlformats.org/officeDocument/2006/relationships/hyperlink" Target="https://prnt.sc/0-tUwvFVQKIC" TargetMode="External"/><Relationship Id="rId337" Type="http://schemas.openxmlformats.org/officeDocument/2006/relationships/hyperlink" Target="https://prnt.sc/RdxFon3aUYPW" TargetMode="External"/><Relationship Id="rId891" Type="http://schemas.openxmlformats.org/officeDocument/2006/relationships/hyperlink" Target="https://prnt.sc/nAkxSShW8CfU" TargetMode="External"/><Relationship Id="rId905" Type="http://schemas.openxmlformats.org/officeDocument/2006/relationships/hyperlink" Target="https://prnt.sc/5ud9Lt37U1-R" TargetMode="External"/><Relationship Id="rId989" Type="http://schemas.openxmlformats.org/officeDocument/2006/relationships/hyperlink" Target="https://prnt.sc/tQSB9n2B5Nqg" TargetMode="External"/><Relationship Id="rId34" Type="http://schemas.openxmlformats.org/officeDocument/2006/relationships/hyperlink" Target="https://prnt.sc/MuHmUuTjJAUe" TargetMode="External"/><Relationship Id="rId544" Type="http://schemas.openxmlformats.org/officeDocument/2006/relationships/hyperlink" Target="https://prnt.sc/urN7VXXLQv-N" TargetMode="External"/><Relationship Id="rId751" Type="http://schemas.openxmlformats.org/officeDocument/2006/relationships/hyperlink" Target="https://prnt.sc/mpmHD1CsMpzb" TargetMode="External"/><Relationship Id="rId849" Type="http://schemas.openxmlformats.org/officeDocument/2006/relationships/hyperlink" Target="https://prnt.sc/_pWnn0RRPQqL" TargetMode="External"/><Relationship Id="rId183" Type="http://schemas.openxmlformats.org/officeDocument/2006/relationships/hyperlink" Target="https://prnt.sc/Ph8uszquxctq" TargetMode="External"/><Relationship Id="rId390" Type="http://schemas.openxmlformats.org/officeDocument/2006/relationships/hyperlink" Target="https://prnt.sc/JDKamQXh3Iu3" TargetMode="External"/><Relationship Id="rId404" Type="http://schemas.openxmlformats.org/officeDocument/2006/relationships/hyperlink" Target="https://prnt.sc/UVxCgHsb4Q1O" TargetMode="External"/><Relationship Id="rId611" Type="http://schemas.openxmlformats.org/officeDocument/2006/relationships/hyperlink" Target="https://prnt.sc/wqiH6kojTsgh" TargetMode="External"/><Relationship Id="rId250" Type="http://schemas.openxmlformats.org/officeDocument/2006/relationships/hyperlink" Target="https://prnt.sc/QJqyGnPpRXgI" TargetMode="External"/><Relationship Id="rId488" Type="http://schemas.openxmlformats.org/officeDocument/2006/relationships/hyperlink" Target="https://prnt.sc/PULMmyAt8pjH" TargetMode="External"/><Relationship Id="rId695" Type="http://schemas.openxmlformats.org/officeDocument/2006/relationships/hyperlink" Target="https://prnt.sc/T9vTdKL8tq3f" TargetMode="External"/><Relationship Id="rId709" Type="http://schemas.openxmlformats.org/officeDocument/2006/relationships/hyperlink" Target="https://prnt.sc/UMYGL-Tw9TV6" TargetMode="External"/><Relationship Id="rId916" Type="http://schemas.openxmlformats.org/officeDocument/2006/relationships/hyperlink" Target="https://prnt.sc/sXIOjjbgK26L" TargetMode="External"/><Relationship Id="rId45" Type="http://schemas.openxmlformats.org/officeDocument/2006/relationships/hyperlink" Target="https://prnt.sc/DdpErMnfBx_K" TargetMode="External"/><Relationship Id="rId110" Type="http://schemas.openxmlformats.org/officeDocument/2006/relationships/hyperlink" Target="https://prnt.sc/mfRwK_sWYn9X" TargetMode="External"/><Relationship Id="rId348" Type="http://schemas.openxmlformats.org/officeDocument/2006/relationships/hyperlink" Target="https://prnt.sc/DSYnxYCBW0vL" TargetMode="External"/><Relationship Id="rId555" Type="http://schemas.openxmlformats.org/officeDocument/2006/relationships/hyperlink" Target="https://prnt.sc/cARnmOyizaU8" TargetMode="External"/><Relationship Id="rId762" Type="http://schemas.openxmlformats.org/officeDocument/2006/relationships/hyperlink" Target="https://prnt.sc/n0Eko8gkemuh" TargetMode="External"/><Relationship Id="rId194" Type="http://schemas.openxmlformats.org/officeDocument/2006/relationships/hyperlink" Target="https://prnt.sc/3qTfuamm_cp6" TargetMode="External"/><Relationship Id="rId208" Type="http://schemas.openxmlformats.org/officeDocument/2006/relationships/hyperlink" Target="http://a.md/" TargetMode="External"/><Relationship Id="rId415" Type="http://schemas.openxmlformats.org/officeDocument/2006/relationships/hyperlink" Target="https://prnt.sc/AZH_XPP5bVHZ" TargetMode="External"/><Relationship Id="rId622" Type="http://schemas.openxmlformats.org/officeDocument/2006/relationships/hyperlink" Target="https://prnt.sc/gcp9l2zf-Y-D" TargetMode="External"/><Relationship Id="rId261" Type="http://schemas.openxmlformats.org/officeDocument/2006/relationships/hyperlink" Target="https://prnt.sc/23jCLUcdmJza" TargetMode="External"/><Relationship Id="rId499" Type="http://schemas.openxmlformats.org/officeDocument/2006/relationships/hyperlink" Target="https://prnt.sc/bWeJULnIh__G" TargetMode="External"/><Relationship Id="rId927" Type="http://schemas.openxmlformats.org/officeDocument/2006/relationships/hyperlink" Target="https://prnt.sc/CgWg100XplEj" TargetMode="External"/><Relationship Id="rId56" Type="http://schemas.openxmlformats.org/officeDocument/2006/relationships/hyperlink" Target="https://prnt.sc/hqwrqDw1zRd7" TargetMode="External"/><Relationship Id="rId359" Type="http://schemas.openxmlformats.org/officeDocument/2006/relationships/hyperlink" Target="https://prnt.sc/HYMRzTu6lhPy" TargetMode="External"/><Relationship Id="rId566" Type="http://schemas.openxmlformats.org/officeDocument/2006/relationships/hyperlink" Target="https://drive.google.com/file/d/1O1xagbQV5j_Qf7eXAqRGAePdK0O6fcu3/view?usp=sharing" TargetMode="External"/><Relationship Id="rId773" Type="http://schemas.openxmlformats.org/officeDocument/2006/relationships/hyperlink" Target="https://prnt.sc/jVB1qhcMDDyk" TargetMode="External"/><Relationship Id="rId121" Type="http://schemas.openxmlformats.org/officeDocument/2006/relationships/hyperlink" Target="https://prnt.sc/TVq_qTuckGU5" TargetMode="External"/><Relationship Id="rId219" Type="http://schemas.openxmlformats.org/officeDocument/2006/relationships/hyperlink" Target="https://prnt.sc/4F8eiOoXIS4s" TargetMode="External"/><Relationship Id="rId426" Type="http://schemas.openxmlformats.org/officeDocument/2006/relationships/hyperlink" Target="https://prnt.sc/5NyRJULPujhE" TargetMode="External"/><Relationship Id="rId633" Type="http://schemas.openxmlformats.org/officeDocument/2006/relationships/hyperlink" Target="https://prnt.sc/7dtBDpVIiE3y" TargetMode="External"/><Relationship Id="rId980" Type="http://schemas.openxmlformats.org/officeDocument/2006/relationships/hyperlink" Target="https://prnt.sc/t4n5shkDYTCG" TargetMode="External"/><Relationship Id="rId840" Type="http://schemas.openxmlformats.org/officeDocument/2006/relationships/hyperlink" Target="https://prnt.sc/wWlht6i3i1-S" TargetMode="External"/><Relationship Id="rId938" Type="http://schemas.openxmlformats.org/officeDocument/2006/relationships/hyperlink" Target="https://prnt.sc/DKqEk_tGI9Je" TargetMode="External"/><Relationship Id="rId67" Type="http://schemas.openxmlformats.org/officeDocument/2006/relationships/hyperlink" Target="https://prnt.sc/RizJ2T1Ie5aK" TargetMode="External"/><Relationship Id="rId272" Type="http://schemas.openxmlformats.org/officeDocument/2006/relationships/hyperlink" Target="https://prnt.sc/7L3PqBIEBhcJ" TargetMode="External"/><Relationship Id="rId577" Type="http://schemas.openxmlformats.org/officeDocument/2006/relationships/hyperlink" Target="https://prnt.sc/ndKsOX11amXJ" TargetMode="External"/><Relationship Id="rId700" Type="http://schemas.openxmlformats.org/officeDocument/2006/relationships/hyperlink" Target="https://prnt.sc/Uzk6K7X6lQ6M" TargetMode="External"/><Relationship Id="rId132" Type="http://schemas.openxmlformats.org/officeDocument/2006/relationships/hyperlink" Target="https://prnt.sc/3mDY_iPX9E1d" TargetMode="External"/><Relationship Id="rId784" Type="http://schemas.openxmlformats.org/officeDocument/2006/relationships/hyperlink" Target="https://prnt.sc/M6VhgEpsKh9B" TargetMode="External"/><Relationship Id="rId991" Type="http://schemas.openxmlformats.org/officeDocument/2006/relationships/hyperlink" Target="https://prnt.sc/7UmUyOX8Nfog" TargetMode="External"/><Relationship Id="rId437" Type="http://schemas.openxmlformats.org/officeDocument/2006/relationships/hyperlink" Target="https://drive.google.com/file/d/1SDugH3bu-cUGNxNFwryINbfgWSxv0AEg/view?usp=sharing" TargetMode="External"/><Relationship Id="rId644" Type="http://schemas.openxmlformats.org/officeDocument/2006/relationships/hyperlink" Target="https://drive.google.com/file/d/1pvJoNUKJ8jpa1EcxjOSdkAw08lAv-hea/view?usp=sharing" TargetMode="External"/><Relationship Id="rId851" Type="http://schemas.openxmlformats.org/officeDocument/2006/relationships/hyperlink" Target="https://prnt.sc/1EF2uTUYoQv8" TargetMode="External"/><Relationship Id="rId283" Type="http://schemas.openxmlformats.org/officeDocument/2006/relationships/hyperlink" Target="https://prnt.sc/tsy8O_9q0oHZ" TargetMode="External"/><Relationship Id="rId490" Type="http://schemas.openxmlformats.org/officeDocument/2006/relationships/hyperlink" Target="https://prnt.sc/WNST5QCP6pbJ" TargetMode="External"/><Relationship Id="rId504" Type="http://schemas.openxmlformats.org/officeDocument/2006/relationships/hyperlink" Target="https://prnt.sc/uQhQTNxdn3Aa" TargetMode="External"/><Relationship Id="rId711" Type="http://schemas.openxmlformats.org/officeDocument/2006/relationships/hyperlink" Target="https://prnt.sc/XwhAHgG8W42z" TargetMode="External"/><Relationship Id="rId949" Type="http://schemas.openxmlformats.org/officeDocument/2006/relationships/hyperlink" Target="https://prnt.sc/acTaxqh_CQ0G" TargetMode="External"/><Relationship Id="rId78" Type="http://schemas.openxmlformats.org/officeDocument/2006/relationships/hyperlink" Target="https://prnt.sc/ZSAblQ6vaQDH" TargetMode="External"/><Relationship Id="rId143" Type="http://schemas.openxmlformats.org/officeDocument/2006/relationships/hyperlink" Target="https://prnt.sc/WszNGMLbhAnX" TargetMode="External"/><Relationship Id="rId350" Type="http://schemas.openxmlformats.org/officeDocument/2006/relationships/hyperlink" Target="https://prnt.sc/aEdwrQDeUGyI" TargetMode="External"/><Relationship Id="rId588" Type="http://schemas.openxmlformats.org/officeDocument/2006/relationships/hyperlink" Target="https://prnt.sc/d5cNdGbYn0y2" TargetMode="External"/><Relationship Id="rId795" Type="http://schemas.openxmlformats.org/officeDocument/2006/relationships/hyperlink" Target="https://prnt.sc/mZro9QdBXK2e" TargetMode="External"/><Relationship Id="rId809" Type="http://schemas.openxmlformats.org/officeDocument/2006/relationships/hyperlink" Target="https://prnt.sc/cRgQUosdeRR6" TargetMode="External"/><Relationship Id="rId9" Type="http://schemas.openxmlformats.org/officeDocument/2006/relationships/hyperlink" Target="https://prnt.sc/5AfmTho8XvOX" TargetMode="External"/><Relationship Id="rId210" Type="http://schemas.openxmlformats.org/officeDocument/2006/relationships/hyperlink" Target="https://prnt.sc/8hLv7CcP9qbQ" TargetMode="External"/><Relationship Id="rId448" Type="http://schemas.openxmlformats.org/officeDocument/2006/relationships/hyperlink" Target="https://docs.google.com/spreadsheets/d/19J2gHkTZKLakhuJxupcqvGlB4e88ADlT/edit?usp=drive_web&amp;ouid=113226154234442911463&amp;rtpof=true" TargetMode="External"/><Relationship Id="rId655" Type="http://schemas.openxmlformats.org/officeDocument/2006/relationships/hyperlink" Target="https://prnt.sc/KyAJvNMnhAJx" TargetMode="External"/><Relationship Id="rId862" Type="http://schemas.openxmlformats.org/officeDocument/2006/relationships/hyperlink" Target="https://prnt.sc/gXvoJm4uwXi-" TargetMode="External"/><Relationship Id="rId294" Type="http://schemas.openxmlformats.org/officeDocument/2006/relationships/hyperlink" Target="https://prnt.sc/5S-PuAqE6BB8" TargetMode="External"/><Relationship Id="rId308" Type="http://schemas.openxmlformats.org/officeDocument/2006/relationships/hyperlink" Target="https://docs.google.com/spreadsheets/d/1yCJItHcl-iFhwZ8zCB4KRDcrwN8fzHfQ/edit?gid=1940910610" TargetMode="External"/><Relationship Id="rId515" Type="http://schemas.openxmlformats.org/officeDocument/2006/relationships/hyperlink" Target="https://prnt.sc/YyO4Bi8Tn6Ke" TargetMode="External"/><Relationship Id="rId722" Type="http://schemas.openxmlformats.org/officeDocument/2006/relationships/hyperlink" Target="https://prnt.sc/OqrY1pFdO_RV" TargetMode="External"/><Relationship Id="rId89" Type="http://schemas.openxmlformats.org/officeDocument/2006/relationships/hyperlink" Target="https://prnt.sc/fLFWNBcXjuzM" TargetMode="External"/><Relationship Id="rId154" Type="http://schemas.openxmlformats.org/officeDocument/2006/relationships/hyperlink" Target="https://prnt.sc/vLP2lo4Bt0ly" TargetMode="External"/><Relationship Id="rId361" Type="http://schemas.openxmlformats.org/officeDocument/2006/relationships/hyperlink" Target="https://prnt.sc/IvmPiQVoFtB0" TargetMode="External"/><Relationship Id="rId599" Type="http://schemas.openxmlformats.org/officeDocument/2006/relationships/hyperlink" Target="https://prnt.sc/nb9konAsLLRX" TargetMode="External"/><Relationship Id="rId1005" Type="http://schemas.openxmlformats.org/officeDocument/2006/relationships/hyperlink" Target="https://prnt.sc/0ZD0ZDwd5bwK" TargetMode="External"/><Relationship Id="rId459" Type="http://schemas.openxmlformats.org/officeDocument/2006/relationships/hyperlink" Target="https://prnt.sc/ZTwJDegv8_sB" TargetMode="External"/><Relationship Id="rId666" Type="http://schemas.openxmlformats.org/officeDocument/2006/relationships/hyperlink" Target="https://drive.google.com/file/d/1QqKXXfCSvJsUVR1eBV__YcoO-5FfFaJl/view?usp=sharing" TargetMode="External"/><Relationship Id="rId873" Type="http://schemas.openxmlformats.org/officeDocument/2006/relationships/hyperlink" Target="https://drive.google.com/file/d/1q4zOzYHBE-5CpuZyOd7R7iaU_rTPytMN/view?usp=drive_link" TargetMode="External"/><Relationship Id="rId16" Type="http://schemas.openxmlformats.org/officeDocument/2006/relationships/hyperlink" Target="https://prnt.sc/IWwcDtM98ctd" TargetMode="External"/><Relationship Id="rId221" Type="http://schemas.openxmlformats.org/officeDocument/2006/relationships/hyperlink" Target="https://prnt.sc/u9-1q2P9MykQ" TargetMode="External"/><Relationship Id="rId319" Type="http://schemas.openxmlformats.org/officeDocument/2006/relationships/hyperlink" Target="https://prnt.sc/4Gt8e_pluHb3" TargetMode="External"/><Relationship Id="rId526" Type="http://schemas.openxmlformats.org/officeDocument/2006/relationships/hyperlink" Target="https://prnt.sc/OmU_aefE2tHr" TargetMode="External"/><Relationship Id="rId733" Type="http://schemas.openxmlformats.org/officeDocument/2006/relationships/hyperlink" Target="https://prnt.sc/vx34qZawRvx8" TargetMode="External"/><Relationship Id="rId940" Type="http://schemas.openxmlformats.org/officeDocument/2006/relationships/hyperlink" Target="https://prnt.sc/G5GZVFTj7RLS" TargetMode="External"/><Relationship Id="rId1016" Type="http://schemas.openxmlformats.org/officeDocument/2006/relationships/hyperlink" Target="https://prnt.sc/LxZgrdfvF_yL" TargetMode="External"/><Relationship Id="rId165" Type="http://schemas.openxmlformats.org/officeDocument/2006/relationships/hyperlink" Target="https://prnt.sc/cUsOdyVv4jlU" TargetMode="External"/><Relationship Id="rId372" Type="http://schemas.openxmlformats.org/officeDocument/2006/relationships/hyperlink" Target="https://prnt.sc/K9Rm1mJq5IrF" TargetMode="External"/><Relationship Id="rId677" Type="http://schemas.openxmlformats.org/officeDocument/2006/relationships/hyperlink" Target="https://prnt.sc/7DYGUnU5uqRO" TargetMode="External"/><Relationship Id="rId800" Type="http://schemas.openxmlformats.org/officeDocument/2006/relationships/hyperlink" Target="https://prnt.sc/1r4hsDVlxAqJ" TargetMode="External"/><Relationship Id="rId232" Type="http://schemas.openxmlformats.org/officeDocument/2006/relationships/hyperlink" Target="https://prnt.sc/MGlfQwcQjxok" TargetMode="External"/><Relationship Id="rId884" Type="http://schemas.openxmlformats.org/officeDocument/2006/relationships/hyperlink" Target="https://prnt.sc/pcKvzrut0iHe" TargetMode="External"/><Relationship Id="rId27" Type="http://schemas.openxmlformats.org/officeDocument/2006/relationships/hyperlink" Target="https://prnt.sc/QAZt_XBMI50t" TargetMode="External"/><Relationship Id="rId537" Type="http://schemas.openxmlformats.org/officeDocument/2006/relationships/hyperlink" Target="https://prnt.sc/I8C_lq4OucxL" TargetMode="External"/><Relationship Id="rId744" Type="http://schemas.openxmlformats.org/officeDocument/2006/relationships/hyperlink" Target="https://prnt.sc/nealHsdgHnbe" TargetMode="External"/><Relationship Id="rId951" Type="http://schemas.openxmlformats.org/officeDocument/2006/relationships/hyperlink" Target="https://prnt.sc/Dop_lMNTOD4V" TargetMode="External"/><Relationship Id="rId80" Type="http://schemas.openxmlformats.org/officeDocument/2006/relationships/hyperlink" Target="https://prnt.sc/CXa6bL-HYCOp" TargetMode="External"/><Relationship Id="rId176" Type="http://schemas.openxmlformats.org/officeDocument/2006/relationships/hyperlink" Target="https://prnt.sc/CxQF8-Co1eEL" TargetMode="External"/><Relationship Id="rId383" Type="http://schemas.openxmlformats.org/officeDocument/2006/relationships/hyperlink" Target="https://prnt.sc/WubXH55lkC3F" TargetMode="External"/><Relationship Id="rId590" Type="http://schemas.openxmlformats.org/officeDocument/2006/relationships/hyperlink" Target="https://prnt.sc/-cRPZC-ISV-H" TargetMode="External"/><Relationship Id="rId604" Type="http://schemas.openxmlformats.org/officeDocument/2006/relationships/hyperlink" Target="https://prnt.sc/bAjeVbBaRufj" TargetMode="External"/><Relationship Id="rId811" Type="http://schemas.openxmlformats.org/officeDocument/2006/relationships/hyperlink" Target="https://prnt.sc/08zHnOG7o7C5" TargetMode="External"/><Relationship Id="rId243" Type="http://schemas.openxmlformats.org/officeDocument/2006/relationships/hyperlink" Target="https://prnt.sc/q06Y79uC_ro2" TargetMode="External"/><Relationship Id="rId450" Type="http://schemas.openxmlformats.org/officeDocument/2006/relationships/hyperlink" Target="https://prnt.sc/WRxbSv-GvAmV" TargetMode="External"/><Relationship Id="rId688" Type="http://schemas.openxmlformats.org/officeDocument/2006/relationships/hyperlink" Target="https://prnt.sc/PuT9JN9At-wE" TargetMode="External"/><Relationship Id="rId895" Type="http://schemas.openxmlformats.org/officeDocument/2006/relationships/hyperlink" Target="https://prnt.sc/22jmQZv6PYsE" TargetMode="External"/><Relationship Id="rId909" Type="http://schemas.openxmlformats.org/officeDocument/2006/relationships/hyperlink" Target="https://prnt.sc/yXR3cOMqpgIM" TargetMode="External"/><Relationship Id="rId38" Type="http://schemas.openxmlformats.org/officeDocument/2006/relationships/hyperlink" Target="https://drive.google.com/file/d/1luPgVEeaexaqpGDWwP2VMRdlpvZswixp/view?usp=drive_link" TargetMode="External"/><Relationship Id="rId103" Type="http://schemas.openxmlformats.org/officeDocument/2006/relationships/hyperlink" Target="https://prnt.sc/szbqs3wLQ8xv" TargetMode="External"/><Relationship Id="rId310" Type="http://schemas.openxmlformats.org/officeDocument/2006/relationships/hyperlink" Target="https://prnt.sc/Y2qC_lvesM42" TargetMode="External"/><Relationship Id="rId548" Type="http://schemas.openxmlformats.org/officeDocument/2006/relationships/hyperlink" Target="https://prnt.sc/xsl2HXmAqfob" TargetMode="External"/><Relationship Id="rId755" Type="http://schemas.openxmlformats.org/officeDocument/2006/relationships/hyperlink" Target="https://prnt.sc/stFw3geZyJK4" TargetMode="External"/><Relationship Id="rId962" Type="http://schemas.openxmlformats.org/officeDocument/2006/relationships/hyperlink" Target="https://prnt.sc/z93ItlrbGmq1" TargetMode="External"/><Relationship Id="rId91" Type="http://schemas.openxmlformats.org/officeDocument/2006/relationships/hyperlink" Target="https://prnt.sc/w1L7zmfsswiI" TargetMode="External"/><Relationship Id="rId187" Type="http://schemas.openxmlformats.org/officeDocument/2006/relationships/hyperlink" Target="https://prnt.sc/Azqho7RAaR_7" TargetMode="External"/><Relationship Id="rId394" Type="http://schemas.openxmlformats.org/officeDocument/2006/relationships/hyperlink" Target="https://prnt.sc/Fh163enU4mIX" TargetMode="External"/><Relationship Id="rId408" Type="http://schemas.openxmlformats.org/officeDocument/2006/relationships/hyperlink" Target="https://drive.google.com/file/d/1Uphy4eQesVl-kYa5iIGuTlkFjUh6ICPI/view?usp=sharing" TargetMode="External"/><Relationship Id="rId615" Type="http://schemas.openxmlformats.org/officeDocument/2006/relationships/hyperlink" Target="https://prnt.sc/HmqOi6q63EMz" TargetMode="External"/><Relationship Id="rId822" Type="http://schemas.openxmlformats.org/officeDocument/2006/relationships/hyperlink" Target="https://prnt.sc/SgXBozPI638H" TargetMode="External"/><Relationship Id="rId254" Type="http://schemas.openxmlformats.org/officeDocument/2006/relationships/hyperlink" Target="https://prnt.sc/80_yaHkSOmBJ" TargetMode="External"/><Relationship Id="rId699" Type="http://schemas.openxmlformats.org/officeDocument/2006/relationships/hyperlink" Target="https://drive.google.com/file/d/1Fv67cSNhCzhAlke_w5n04Ccq6BgCxyrr/view?usp=sharing" TargetMode="External"/><Relationship Id="rId49" Type="http://schemas.openxmlformats.org/officeDocument/2006/relationships/hyperlink" Target="https://prnt.sc/GoISqPiJDP8S" TargetMode="External"/><Relationship Id="rId114" Type="http://schemas.openxmlformats.org/officeDocument/2006/relationships/hyperlink" Target="https://prnt.sc/MOy3FmI0UFRh" TargetMode="External"/><Relationship Id="rId461" Type="http://schemas.openxmlformats.org/officeDocument/2006/relationships/hyperlink" Target="https://drive.google.com/file/d/19YVaoYOZa4T2QlGEgEt34GzAlIEJkUay/view?usp=sharin" TargetMode="External"/><Relationship Id="rId559" Type="http://schemas.openxmlformats.org/officeDocument/2006/relationships/hyperlink" Target="https://prnt.sc/xDyotW4v4U5R" TargetMode="External"/><Relationship Id="rId766" Type="http://schemas.openxmlformats.org/officeDocument/2006/relationships/hyperlink" Target="https://prnt.sc/cWGJRcNXRHGC" TargetMode="External"/><Relationship Id="rId198" Type="http://schemas.openxmlformats.org/officeDocument/2006/relationships/hyperlink" Target="https://prnt.sc/CSVOJHeWHAc5" TargetMode="External"/><Relationship Id="rId321" Type="http://schemas.openxmlformats.org/officeDocument/2006/relationships/hyperlink" Target="https://prnt.sc/AdCSvxsp43s5" TargetMode="External"/><Relationship Id="rId419" Type="http://schemas.openxmlformats.org/officeDocument/2006/relationships/hyperlink" Target="https://prnt.sc/ue-9La2brbxA" TargetMode="External"/><Relationship Id="rId626" Type="http://schemas.openxmlformats.org/officeDocument/2006/relationships/hyperlink" Target="https://prnt.sc/jQVwT7DSUnZF" TargetMode="External"/><Relationship Id="rId973" Type="http://schemas.openxmlformats.org/officeDocument/2006/relationships/hyperlink" Target="https://prnt.sc/bxA9np0NBhkX" TargetMode="External"/><Relationship Id="rId833" Type="http://schemas.openxmlformats.org/officeDocument/2006/relationships/hyperlink" Target="https://prnt.sc/izIgtgD3ZDxy" TargetMode="External"/><Relationship Id="rId265" Type="http://schemas.openxmlformats.org/officeDocument/2006/relationships/hyperlink" Target="https://prnt.sc/ecPkfL4N-H5x" TargetMode="External"/><Relationship Id="rId472" Type="http://schemas.openxmlformats.org/officeDocument/2006/relationships/hyperlink" Target="https://prnt.sc/L8D9JWB5FsKG" TargetMode="External"/><Relationship Id="rId900" Type="http://schemas.openxmlformats.org/officeDocument/2006/relationships/hyperlink" Target="https://prnt.sc/i_a9L0SryxOl" TargetMode="External"/><Relationship Id="rId125" Type="http://schemas.openxmlformats.org/officeDocument/2006/relationships/hyperlink" Target="https://prnt.sc/Va69FfpWVWjy" TargetMode="External"/><Relationship Id="rId332" Type="http://schemas.openxmlformats.org/officeDocument/2006/relationships/hyperlink" Target="https://prnt.sc/QvPUaBNnnLfM" TargetMode="External"/><Relationship Id="rId777" Type="http://schemas.openxmlformats.org/officeDocument/2006/relationships/hyperlink" Target="https://prnt.sc/hURemM6cTIqt" TargetMode="External"/><Relationship Id="rId984" Type="http://schemas.openxmlformats.org/officeDocument/2006/relationships/hyperlink" Target="https://prnt.sc/7c_ua875a6pu" TargetMode="External"/><Relationship Id="rId637" Type="http://schemas.openxmlformats.org/officeDocument/2006/relationships/hyperlink" Target="https://prnt.sc/lwn9ka6RenO5" TargetMode="External"/><Relationship Id="rId844" Type="http://schemas.openxmlformats.org/officeDocument/2006/relationships/hyperlink" Target="https://prnt.sc/za_59BDApzYv" TargetMode="External"/><Relationship Id="rId276" Type="http://schemas.openxmlformats.org/officeDocument/2006/relationships/hyperlink" Target="https://prnt.sc/5lqXNvu7o05D" TargetMode="External"/><Relationship Id="rId483" Type="http://schemas.openxmlformats.org/officeDocument/2006/relationships/hyperlink" Target="https://prnt.sc/wL1oXmmDkbs3" TargetMode="External"/><Relationship Id="rId690" Type="http://schemas.openxmlformats.org/officeDocument/2006/relationships/hyperlink" Target="https://prnt.sc/hCHy-vP1cSJ8" TargetMode="External"/><Relationship Id="rId704" Type="http://schemas.openxmlformats.org/officeDocument/2006/relationships/hyperlink" Target="https://prnt.sc/teHbahHEu45C" TargetMode="External"/><Relationship Id="rId911" Type="http://schemas.openxmlformats.org/officeDocument/2006/relationships/hyperlink" Target="https://prnt.sc/Qkm_j55_lepG" TargetMode="External"/><Relationship Id="rId40" Type="http://schemas.openxmlformats.org/officeDocument/2006/relationships/hyperlink" Target="https://prnt.sc/Me4JovBSstTq" TargetMode="External"/><Relationship Id="rId136" Type="http://schemas.openxmlformats.org/officeDocument/2006/relationships/hyperlink" Target="https://prnt.sc/D4lHxuisBhie" TargetMode="External"/><Relationship Id="rId343" Type="http://schemas.openxmlformats.org/officeDocument/2006/relationships/hyperlink" Target="https://drive.google.com/file/d/1WQRhVxi5H6dR3P8H3s7tcVVVLLqmFbZc/view?usp=drive_link" TargetMode="External"/><Relationship Id="rId550" Type="http://schemas.openxmlformats.org/officeDocument/2006/relationships/hyperlink" Target="https://prnt.sc/bLragTEaVR2d" TargetMode="External"/><Relationship Id="rId788" Type="http://schemas.openxmlformats.org/officeDocument/2006/relationships/hyperlink" Target="https://prnt.sc/IRKUWC-n-6Tb" TargetMode="External"/><Relationship Id="rId995" Type="http://schemas.openxmlformats.org/officeDocument/2006/relationships/hyperlink" Target="https://prnt.sc/XizhQPU1sD6H" TargetMode="External"/><Relationship Id="rId203" Type="http://schemas.openxmlformats.org/officeDocument/2006/relationships/hyperlink" Target="https://prnt.sc/6vQiQPiwo3Bt" TargetMode="External"/><Relationship Id="rId648" Type="http://schemas.openxmlformats.org/officeDocument/2006/relationships/hyperlink" Target="https://prnt.sc/xtMsDd4fSmzt" TargetMode="External"/><Relationship Id="rId855" Type="http://schemas.openxmlformats.org/officeDocument/2006/relationships/hyperlink" Target="https://prnt.sc/nGhxHroQp4hT" TargetMode="External"/><Relationship Id="rId287" Type="http://schemas.openxmlformats.org/officeDocument/2006/relationships/hyperlink" Target="https://prnt.sc/DU-CUMtfvFJ5" TargetMode="External"/><Relationship Id="rId410" Type="http://schemas.openxmlformats.org/officeDocument/2006/relationships/hyperlink" Target="https://docs.google.com/spreadsheets/d/1F4yR_BzTpfME9goytrjHMRKQ6ZM8MFIm/edit?usp=sharing&amp;ouid=113226154234442911463&amp;rtpof=true&amp;sd=true" TargetMode="External"/><Relationship Id="rId494" Type="http://schemas.openxmlformats.org/officeDocument/2006/relationships/hyperlink" Target="https://prnt.sc/1v8kCAKZDqSJ" TargetMode="External"/><Relationship Id="rId508" Type="http://schemas.openxmlformats.org/officeDocument/2006/relationships/hyperlink" Target="https://prnt.sc/sURt7IhIRcbu" TargetMode="External"/><Relationship Id="rId715" Type="http://schemas.openxmlformats.org/officeDocument/2006/relationships/hyperlink" Target="https://prnt.sc/2MMgHO51Jq9v" TargetMode="External"/><Relationship Id="rId922" Type="http://schemas.openxmlformats.org/officeDocument/2006/relationships/hyperlink" Target="https://prnt.sc/Q2XtBsyxeVUs" TargetMode="External"/><Relationship Id="rId147" Type="http://schemas.openxmlformats.org/officeDocument/2006/relationships/hyperlink" Target="https://prnt.sc/QrgO8oL_G4gr" TargetMode="External"/><Relationship Id="rId354" Type="http://schemas.openxmlformats.org/officeDocument/2006/relationships/hyperlink" Target="https://prnt.sc/uIkbi-OKLXrj" TargetMode="External"/><Relationship Id="rId799" Type="http://schemas.openxmlformats.org/officeDocument/2006/relationships/hyperlink" Target="https://prnt.sc/i8pErLVEqPn9" TargetMode="External"/><Relationship Id="rId51" Type="http://schemas.openxmlformats.org/officeDocument/2006/relationships/hyperlink" Target="https://prnt.sc/vhoMlMHXzYlC" TargetMode="External"/><Relationship Id="rId561" Type="http://schemas.openxmlformats.org/officeDocument/2006/relationships/hyperlink" Target="https://prnt.sc/dpCUc5_xlhlK" TargetMode="External"/><Relationship Id="rId659" Type="http://schemas.openxmlformats.org/officeDocument/2006/relationships/hyperlink" Target="https://prnt.sc/KablGBOmxSVZ" TargetMode="External"/><Relationship Id="rId866" Type="http://schemas.openxmlformats.org/officeDocument/2006/relationships/hyperlink" Target="https://prnt.sc/dn2Ac5q4q7Ib" TargetMode="External"/><Relationship Id="rId214" Type="http://schemas.openxmlformats.org/officeDocument/2006/relationships/hyperlink" Target="https://prnt.sc/rJnh9ive3SuF" TargetMode="External"/><Relationship Id="rId298" Type="http://schemas.openxmlformats.org/officeDocument/2006/relationships/hyperlink" Target="https://prnt.sc/y9anwUzd1NJ7" TargetMode="External"/><Relationship Id="rId421" Type="http://schemas.openxmlformats.org/officeDocument/2006/relationships/hyperlink" Target="https://drive.google.com/file/d/17R3zjG0C4aCe3Z9HA6O6M-U8cWD1Gr4w/view?usp=sharing" TargetMode="External"/><Relationship Id="rId519" Type="http://schemas.openxmlformats.org/officeDocument/2006/relationships/hyperlink" Target="https://prnt.sc/uewrxzJrVtT2" TargetMode="External"/><Relationship Id="rId158" Type="http://schemas.openxmlformats.org/officeDocument/2006/relationships/hyperlink" Target="https://prnt.sc/WHrAMgYAc6FU" TargetMode="External"/><Relationship Id="rId726" Type="http://schemas.openxmlformats.org/officeDocument/2006/relationships/hyperlink" Target="https://prnt.sc/2erI2syKLaDg" TargetMode="External"/><Relationship Id="rId933" Type="http://schemas.openxmlformats.org/officeDocument/2006/relationships/hyperlink" Target="https://prnt.sc/XelxzqN2Qg7M" TargetMode="External"/><Relationship Id="rId1009" Type="http://schemas.openxmlformats.org/officeDocument/2006/relationships/hyperlink" Target="https://prnt.sc/3HW1lWLZu_r5" TargetMode="External"/><Relationship Id="rId62" Type="http://schemas.openxmlformats.org/officeDocument/2006/relationships/hyperlink" Target="https://prnt.sc/VfMMmbyu1QbX" TargetMode="External"/><Relationship Id="rId365" Type="http://schemas.openxmlformats.org/officeDocument/2006/relationships/hyperlink" Target="https://prnt.sc/8S39Mmu_T5Gd" TargetMode="External"/><Relationship Id="rId572" Type="http://schemas.openxmlformats.org/officeDocument/2006/relationships/hyperlink" Target="https://prnt.sc/GKp2womH_6Qn" TargetMode="External"/><Relationship Id="rId225" Type="http://schemas.openxmlformats.org/officeDocument/2006/relationships/hyperlink" Target="https://prnt.sc/rf2ZHnytrS0D" TargetMode="External"/><Relationship Id="rId432" Type="http://schemas.openxmlformats.org/officeDocument/2006/relationships/hyperlink" Target="https://prnt.sc/4y6SFC4oUpKB" TargetMode="External"/><Relationship Id="rId877" Type="http://schemas.openxmlformats.org/officeDocument/2006/relationships/hyperlink" Target="https://prnt.sc/qk8zrZJFmZ1z" TargetMode="External"/><Relationship Id="rId737" Type="http://schemas.openxmlformats.org/officeDocument/2006/relationships/hyperlink" Target="https://prnt.sc/ZvMzbvlRRmXz" TargetMode="External"/><Relationship Id="rId944" Type="http://schemas.openxmlformats.org/officeDocument/2006/relationships/hyperlink" Target="https://prnt.sc/dZlia8BBmmmi" TargetMode="External"/><Relationship Id="rId73" Type="http://schemas.openxmlformats.org/officeDocument/2006/relationships/hyperlink" Target="https://prnt.sc/BKRPYCAgK2Ds" TargetMode="External"/><Relationship Id="rId169" Type="http://schemas.openxmlformats.org/officeDocument/2006/relationships/hyperlink" Target="https://prnt.sc/5s58-OMW69UR" TargetMode="External"/><Relationship Id="rId376" Type="http://schemas.openxmlformats.org/officeDocument/2006/relationships/hyperlink" Target="https://drive.google.com/file/d/1-VNlsS4ImFicxOG8z3KFL_-G5czak3Vd/view?usp=drive_link" TargetMode="External"/><Relationship Id="rId583" Type="http://schemas.openxmlformats.org/officeDocument/2006/relationships/hyperlink" Target="https://drive.google.com/file/d/14kEAh5P8N7O82mlHhuCpEBvKO88MiBK0/view?usp=sharing" TargetMode="External"/><Relationship Id="rId790" Type="http://schemas.openxmlformats.org/officeDocument/2006/relationships/hyperlink" Target="https://prnt.sc/sGqYVN00wvqq" TargetMode="External"/><Relationship Id="rId804" Type="http://schemas.openxmlformats.org/officeDocument/2006/relationships/hyperlink" Target="https://prnt.sc/ryUgotFaSbXb" TargetMode="External"/><Relationship Id="rId4" Type="http://schemas.openxmlformats.org/officeDocument/2006/relationships/hyperlink" Target="https://prnt.sc/CS7eXp3iYCGg" TargetMode="External"/><Relationship Id="rId236" Type="http://schemas.openxmlformats.org/officeDocument/2006/relationships/hyperlink" Target="https://prnt.sc/oD-gxMoR86aI" TargetMode="External"/><Relationship Id="rId443" Type="http://schemas.openxmlformats.org/officeDocument/2006/relationships/hyperlink" Target="https://prnt.sc/-qL3-D3KKlKj" TargetMode="External"/><Relationship Id="rId650" Type="http://schemas.openxmlformats.org/officeDocument/2006/relationships/hyperlink" Target="https://prnt.sc/4PclSRFAFxzw" TargetMode="External"/><Relationship Id="rId888" Type="http://schemas.openxmlformats.org/officeDocument/2006/relationships/hyperlink" Target="https://prnt.sc/Bu4r30xAOqgb" TargetMode="External"/><Relationship Id="rId303" Type="http://schemas.openxmlformats.org/officeDocument/2006/relationships/hyperlink" Target="https://prnt.sc/v6wMAgbjIz3l" TargetMode="External"/><Relationship Id="rId748" Type="http://schemas.openxmlformats.org/officeDocument/2006/relationships/hyperlink" Target="https://prnt.sc/XYmmZ3nEuaEa" TargetMode="External"/><Relationship Id="rId955" Type="http://schemas.openxmlformats.org/officeDocument/2006/relationships/hyperlink" Target="https://prnt.sc/3GRcO3TB8x3o" TargetMode="External"/><Relationship Id="rId84" Type="http://schemas.openxmlformats.org/officeDocument/2006/relationships/hyperlink" Target="https://prnt.sc/RL_1piETWDaU" TargetMode="External"/><Relationship Id="rId387" Type="http://schemas.openxmlformats.org/officeDocument/2006/relationships/hyperlink" Target="https://prnt.sc/DfkyjrY2qwfs" TargetMode="External"/><Relationship Id="rId510" Type="http://schemas.openxmlformats.org/officeDocument/2006/relationships/hyperlink" Target="https://prnt.sc/D3jUW6a7Eu0T" TargetMode="External"/><Relationship Id="rId594" Type="http://schemas.openxmlformats.org/officeDocument/2006/relationships/hyperlink" Target="https://prnt.sc/gDtjwrSZ41GO" TargetMode="External"/><Relationship Id="rId608" Type="http://schemas.openxmlformats.org/officeDocument/2006/relationships/hyperlink" Target="https://prnt.sc/_bI84svQAnHS" TargetMode="External"/><Relationship Id="rId815" Type="http://schemas.openxmlformats.org/officeDocument/2006/relationships/hyperlink" Target="https://drive.google.com/file/d/1gZ9mUKqSTsRCTCAd_pivh0hGGfpyCpt9/view?usp=sharing" TargetMode="External"/><Relationship Id="rId247" Type="http://schemas.openxmlformats.org/officeDocument/2006/relationships/hyperlink" Target="https://prnt.sc/gQdEzyRfK9kh" TargetMode="External"/><Relationship Id="rId899" Type="http://schemas.openxmlformats.org/officeDocument/2006/relationships/hyperlink" Target="https://prnt.sc/CGTY0dligg2x" TargetMode="External"/><Relationship Id="rId1000" Type="http://schemas.openxmlformats.org/officeDocument/2006/relationships/hyperlink" Target="https://prnt.sc/17TxJjNvMsRS" TargetMode="External"/><Relationship Id="rId107" Type="http://schemas.openxmlformats.org/officeDocument/2006/relationships/hyperlink" Target="https://prnt.sc/vmHqhk0409ZK" TargetMode="External"/><Relationship Id="rId454" Type="http://schemas.openxmlformats.org/officeDocument/2006/relationships/hyperlink" Target="https://prnt.sc/aeC9BVtmMy9q" TargetMode="External"/><Relationship Id="rId661" Type="http://schemas.openxmlformats.org/officeDocument/2006/relationships/hyperlink" Target="https://prnt.sc/vQSdWBO8Ud2N" TargetMode="External"/><Relationship Id="rId759" Type="http://schemas.openxmlformats.org/officeDocument/2006/relationships/hyperlink" Target="https://prnt.sc/LBUmF-CbldgF" TargetMode="External"/><Relationship Id="rId966" Type="http://schemas.openxmlformats.org/officeDocument/2006/relationships/hyperlink" Target="https://prnt.sc/BjAgceuOg-8V" TargetMode="External"/><Relationship Id="rId11" Type="http://schemas.openxmlformats.org/officeDocument/2006/relationships/hyperlink" Target="https://prnt.sc/Up0dTDewxMG-" TargetMode="External"/><Relationship Id="rId314" Type="http://schemas.openxmlformats.org/officeDocument/2006/relationships/hyperlink" Target="https://docs.google.com/spreadsheets/d/1B1Zcl_HimFEGR7B8auCPoyuMcDxzSSmO/edit?usp=drive_link&amp;ouid=103125580837526701952&amp;rtpof=true&amp;sd=true" TargetMode="External"/><Relationship Id="rId398" Type="http://schemas.openxmlformats.org/officeDocument/2006/relationships/hyperlink" Target="https://prnt.sc/XF7Fs9lfDYo2" TargetMode="External"/><Relationship Id="rId521" Type="http://schemas.openxmlformats.org/officeDocument/2006/relationships/hyperlink" Target="https://prnt.sc/_h6VVVkpyKef" TargetMode="External"/><Relationship Id="rId619" Type="http://schemas.openxmlformats.org/officeDocument/2006/relationships/hyperlink" Target="https://prnt.sc/PHZMvrjLGiAz" TargetMode="External"/><Relationship Id="rId95" Type="http://schemas.openxmlformats.org/officeDocument/2006/relationships/hyperlink" Target="https://prnt.sc/6b1B2nD0vhN6" TargetMode="External"/><Relationship Id="rId160" Type="http://schemas.openxmlformats.org/officeDocument/2006/relationships/hyperlink" Target="https://prnt.sc/RerFhu9HhedS" TargetMode="External"/><Relationship Id="rId826" Type="http://schemas.openxmlformats.org/officeDocument/2006/relationships/hyperlink" Target="https://prnt.sc/7gHnos2SW7lp" TargetMode="External"/><Relationship Id="rId1011" Type="http://schemas.openxmlformats.org/officeDocument/2006/relationships/hyperlink" Target="https://prnt.sc/G_xEtSFpPIkN" TargetMode="External"/><Relationship Id="rId258" Type="http://schemas.openxmlformats.org/officeDocument/2006/relationships/hyperlink" Target="https://prnt.sc/-xHSSaeSMj_C" TargetMode="External"/><Relationship Id="rId465" Type="http://schemas.openxmlformats.org/officeDocument/2006/relationships/hyperlink" Target="https://prnt.sc/nK8hir9aifmq" TargetMode="External"/><Relationship Id="rId672" Type="http://schemas.openxmlformats.org/officeDocument/2006/relationships/hyperlink" Target="https://prnt.sc/e1vB2YXrUaqx" TargetMode="External"/><Relationship Id="rId22" Type="http://schemas.openxmlformats.org/officeDocument/2006/relationships/hyperlink" Target="https://prnt.sc/0a2IPCdFhMCC" TargetMode="External"/><Relationship Id="rId118" Type="http://schemas.openxmlformats.org/officeDocument/2006/relationships/hyperlink" Target="https://prnt.sc/EydyqkOMCBiY" TargetMode="External"/><Relationship Id="rId325" Type="http://schemas.openxmlformats.org/officeDocument/2006/relationships/hyperlink" Target="https://prnt.sc/-oOV1RlK2GGb" TargetMode="External"/><Relationship Id="rId532" Type="http://schemas.openxmlformats.org/officeDocument/2006/relationships/hyperlink" Target="https://prnt.sc/TKFoYBPNAyuW" TargetMode="External"/><Relationship Id="rId977" Type="http://schemas.openxmlformats.org/officeDocument/2006/relationships/hyperlink" Target="https://prnt.sc/dB7_urWr17WD" TargetMode="External"/><Relationship Id="rId171" Type="http://schemas.openxmlformats.org/officeDocument/2006/relationships/hyperlink" Target="https://prnt.sc/CAIRIqLPz6I0" TargetMode="External"/><Relationship Id="rId837" Type="http://schemas.openxmlformats.org/officeDocument/2006/relationships/hyperlink" Target="https://prnt.sc/y6DCjECzCpoS" TargetMode="External"/><Relationship Id="rId1022" Type="http://schemas.openxmlformats.org/officeDocument/2006/relationships/hyperlink" Target="https://drive.google.com/file/d/1MqTELK5X0-wh1kodoYPH0Xnx-CIToTS2/view?usp=drivesdk" TargetMode="External"/><Relationship Id="rId269" Type="http://schemas.openxmlformats.org/officeDocument/2006/relationships/hyperlink" Target="https://prnt.sc/29GupWDERFG-" TargetMode="External"/><Relationship Id="rId476" Type="http://schemas.openxmlformats.org/officeDocument/2006/relationships/hyperlink" Target="https://prnt.sc/2_nsQEdMfJts" TargetMode="External"/><Relationship Id="rId683" Type="http://schemas.openxmlformats.org/officeDocument/2006/relationships/hyperlink" Target="https://prnt.sc/nle1sE1HPvoZ" TargetMode="External"/><Relationship Id="rId890" Type="http://schemas.openxmlformats.org/officeDocument/2006/relationships/hyperlink" Target="https://prnt.sc/E9_gTMh0At9J" TargetMode="External"/><Relationship Id="rId904" Type="http://schemas.openxmlformats.org/officeDocument/2006/relationships/hyperlink" Target="https://prnt.sc/QjpLiGeZ2PQb" TargetMode="External"/><Relationship Id="rId33" Type="http://schemas.openxmlformats.org/officeDocument/2006/relationships/hyperlink" Target="https://prnt.sc/XdCxYJ2nMgbX" TargetMode="External"/><Relationship Id="rId129" Type="http://schemas.openxmlformats.org/officeDocument/2006/relationships/hyperlink" Target="https://prnt.sc/j6tZMw2DBj1B" TargetMode="External"/><Relationship Id="rId336" Type="http://schemas.openxmlformats.org/officeDocument/2006/relationships/hyperlink" Target="https://prnt.sc/BQP2xKCvzhT9" TargetMode="External"/><Relationship Id="rId543" Type="http://schemas.openxmlformats.org/officeDocument/2006/relationships/hyperlink" Target="https://prnt.sc/esYxsWhLlF7N" TargetMode="External"/><Relationship Id="rId988" Type="http://schemas.openxmlformats.org/officeDocument/2006/relationships/hyperlink" Target="https://prnt.sc/GNVXDMDTfAwc" TargetMode="External"/><Relationship Id="rId182" Type="http://schemas.openxmlformats.org/officeDocument/2006/relationships/hyperlink" Target="https://prnt.sc/ru0wA1QiSa8N" TargetMode="External"/><Relationship Id="rId403" Type="http://schemas.openxmlformats.org/officeDocument/2006/relationships/hyperlink" Target="https://drive.google.com/file/d/1uzZi1Ue51aOAxDBPcjwQcP5zXKmV1W_W/view?usp=sharing" TargetMode="External"/><Relationship Id="rId750" Type="http://schemas.openxmlformats.org/officeDocument/2006/relationships/hyperlink" Target="https://prnt.sc/dMfxwl-ko5F_" TargetMode="External"/><Relationship Id="rId848" Type="http://schemas.openxmlformats.org/officeDocument/2006/relationships/hyperlink" Target="https://prnt.sc/NQBjQ1gPaRiM" TargetMode="External"/><Relationship Id="rId487" Type="http://schemas.openxmlformats.org/officeDocument/2006/relationships/hyperlink" Target="https://prnt.sc/i3dQE5W1U2H9" TargetMode="External"/><Relationship Id="rId610" Type="http://schemas.openxmlformats.org/officeDocument/2006/relationships/hyperlink" Target="https://prnt.sc/-I_e_n5yDdFr" TargetMode="External"/><Relationship Id="rId694" Type="http://schemas.openxmlformats.org/officeDocument/2006/relationships/hyperlink" Target="https://prnt.sc/7ui_SzZxYjs1" TargetMode="External"/><Relationship Id="rId708" Type="http://schemas.openxmlformats.org/officeDocument/2006/relationships/hyperlink" Target="https://prnt.sc/DpVnvgDLANlm" TargetMode="External"/><Relationship Id="rId915" Type="http://schemas.openxmlformats.org/officeDocument/2006/relationships/hyperlink" Target="https://prnt.sc/iWD-N0LqfugK" TargetMode="External"/><Relationship Id="rId347" Type="http://schemas.openxmlformats.org/officeDocument/2006/relationships/hyperlink" Target="https://drive.google.com/file/d/1Ooa3SuCsaylFR0V1NVbkiBCB2eTYSuWJ/view?usp=drive_link" TargetMode="External"/><Relationship Id="rId999" Type="http://schemas.openxmlformats.org/officeDocument/2006/relationships/hyperlink" Target="https://prnt.sc/aSP8ALL9rP5H" TargetMode="External"/><Relationship Id="rId44" Type="http://schemas.openxmlformats.org/officeDocument/2006/relationships/hyperlink" Target="https://prnt.sc/Atf5oYi6BdW6" TargetMode="External"/><Relationship Id="rId554" Type="http://schemas.openxmlformats.org/officeDocument/2006/relationships/hyperlink" Target="https://prnt.sc/LHkYMi0QdAo4" TargetMode="External"/><Relationship Id="rId761" Type="http://schemas.openxmlformats.org/officeDocument/2006/relationships/hyperlink" Target="https://prnt.sc/aIIg1BqmUNop" TargetMode="External"/><Relationship Id="rId859" Type="http://schemas.openxmlformats.org/officeDocument/2006/relationships/hyperlink" Target="https://prnt.sc/qeHqDPrladNB" TargetMode="External"/><Relationship Id="rId193" Type="http://schemas.openxmlformats.org/officeDocument/2006/relationships/hyperlink" Target="https://prnt.sc/8-GGRc2GCPYf" TargetMode="External"/><Relationship Id="rId207" Type="http://schemas.openxmlformats.org/officeDocument/2006/relationships/hyperlink" Target="https://drive.google.com/file/d/127ExapEx5v_fO9YvLbQ2ablrFRQFdejq/view?usp=drive_link" TargetMode="External"/><Relationship Id="rId414" Type="http://schemas.openxmlformats.org/officeDocument/2006/relationships/hyperlink" Target="https://prnt.sc/M_ojq50LPmFY" TargetMode="External"/><Relationship Id="rId498" Type="http://schemas.openxmlformats.org/officeDocument/2006/relationships/hyperlink" Target="https://drive.google.com/file/d/1o4lY70OqgWRsXDwpJ6f0jicgZ4buddYk/view?usp=sharing" TargetMode="External"/><Relationship Id="rId621" Type="http://schemas.openxmlformats.org/officeDocument/2006/relationships/hyperlink" Target="https://prnt.sc/Ndn0XeUOfpZb" TargetMode="External"/><Relationship Id="rId260" Type="http://schemas.openxmlformats.org/officeDocument/2006/relationships/hyperlink" Target="https://prnt.sc/dMUOJPzA-IhR" TargetMode="External"/><Relationship Id="rId719" Type="http://schemas.openxmlformats.org/officeDocument/2006/relationships/hyperlink" Target="https://prnt.sc/mdbLXkVVqjOM" TargetMode="External"/><Relationship Id="rId926" Type="http://schemas.openxmlformats.org/officeDocument/2006/relationships/hyperlink" Target="https://drive.google.com/file/d/1IrVhn4Lkj_LI-RpHGugbie6MAanmNaX_/view?usp=drive_link" TargetMode="External"/><Relationship Id="rId55" Type="http://schemas.openxmlformats.org/officeDocument/2006/relationships/hyperlink" Target="https://prnt.sc/CldDcMMy-JG9" TargetMode="External"/><Relationship Id="rId120" Type="http://schemas.openxmlformats.org/officeDocument/2006/relationships/hyperlink" Target="https://prnt.sc/VruIOGoqPcCr" TargetMode="External"/><Relationship Id="rId358" Type="http://schemas.openxmlformats.org/officeDocument/2006/relationships/hyperlink" Target="https://prnt.sc/rYFBgfbAGFWO" TargetMode="External"/><Relationship Id="rId565" Type="http://schemas.openxmlformats.org/officeDocument/2006/relationships/hyperlink" Target="https://prnt.sc/5BsN6dU-9eYY" TargetMode="External"/><Relationship Id="rId772" Type="http://schemas.openxmlformats.org/officeDocument/2006/relationships/hyperlink" Target="https://prnt.sc/GMBqNjKyeVtL" TargetMode="External"/><Relationship Id="rId218" Type="http://schemas.openxmlformats.org/officeDocument/2006/relationships/hyperlink" Target="https://prnt.sc/i20lc1QREoqw" TargetMode="External"/><Relationship Id="rId425" Type="http://schemas.openxmlformats.org/officeDocument/2006/relationships/hyperlink" Target="https://drive.google.com/file/d/17R3zjG0C4aCe3Z9HA6O6M-U8cWD1Gr4w/view?usp=sharing" TargetMode="External"/><Relationship Id="rId632" Type="http://schemas.openxmlformats.org/officeDocument/2006/relationships/hyperlink" Target="https://prnt.sc/0AqjDNSVUy4S" TargetMode="External"/><Relationship Id="rId271" Type="http://schemas.openxmlformats.org/officeDocument/2006/relationships/hyperlink" Target="https://prnt.sc/JMYSW-WUVESs" TargetMode="External"/><Relationship Id="rId937" Type="http://schemas.openxmlformats.org/officeDocument/2006/relationships/hyperlink" Target="https://drive.google.com/file/d/1kYvimXOJYRlTpE9lJkWE4w0MHspRq86f/view?usp=drive_link" TargetMode="External"/><Relationship Id="rId66" Type="http://schemas.openxmlformats.org/officeDocument/2006/relationships/hyperlink" Target="https://prnt.sc/EMs2c_h9iI5m" TargetMode="External"/><Relationship Id="rId131" Type="http://schemas.openxmlformats.org/officeDocument/2006/relationships/hyperlink" Target="https://prnt.sc/ucq_eTlN-z2L" TargetMode="External"/><Relationship Id="rId369" Type="http://schemas.openxmlformats.org/officeDocument/2006/relationships/hyperlink" Target="https://prnt.sc/MwszfDN4X5Gl" TargetMode="External"/><Relationship Id="rId576" Type="http://schemas.openxmlformats.org/officeDocument/2006/relationships/hyperlink" Target="https://prnt.sc/9IC4qp-dLl3a" TargetMode="External"/><Relationship Id="rId783" Type="http://schemas.openxmlformats.org/officeDocument/2006/relationships/hyperlink" Target="https://prnt.sc/u5Awc6c_0YLe" TargetMode="External"/><Relationship Id="rId990" Type="http://schemas.openxmlformats.org/officeDocument/2006/relationships/hyperlink" Target="https://drive.google.com/file/d/1Xz35N8Mgb-2d0Tp2DL39fV7E2ydAxJTz/view?usp=sharing" TargetMode="External"/><Relationship Id="rId229" Type="http://schemas.openxmlformats.org/officeDocument/2006/relationships/hyperlink" Target="https://prnt.sc/zZGZ8s_2oM8r" TargetMode="External"/><Relationship Id="rId436" Type="http://schemas.openxmlformats.org/officeDocument/2006/relationships/hyperlink" Target="https://prnt.sc/QbsGz-hrycMf" TargetMode="External"/><Relationship Id="rId643" Type="http://schemas.openxmlformats.org/officeDocument/2006/relationships/hyperlink" Target="https://prnt.sc/8__DhdM-ysBc" TargetMode="External"/><Relationship Id="rId850" Type="http://schemas.openxmlformats.org/officeDocument/2006/relationships/hyperlink" Target="https://prnt.sc/2dfuCzFFvRBz" TargetMode="External"/><Relationship Id="rId948" Type="http://schemas.openxmlformats.org/officeDocument/2006/relationships/hyperlink" Target="https://prnt.sc/lkCSbs826kZ1" TargetMode="External"/><Relationship Id="rId77" Type="http://schemas.openxmlformats.org/officeDocument/2006/relationships/hyperlink" Target="https://prnt.sc/lM0bZaSlqGsD" TargetMode="External"/><Relationship Id="rId282" Type="http://schemas.openxmlformats.org/officeDocument/2006/relationships/hyperlink" Target="https://prnt.sc/VGpq8MrypxvB" TargetMode="External"/><Relationship Id="rId503" Type="http://schemas.openxmlformats.org/officeDocument/2006/relationships/hyperlink" Target="https://prnt.sc/0oaeQcRsDnwD" TargetMode="External"/><Relationship Id="rId587" Type="http://schemas.openxmlformats.org/officeDocument/2006/relationships/hyperlink" Target="https://prnt.sc/MfRxV27Nw0cq" TargetMode="External"/><Relationship Id="rId710" Type="http://schemas.openxmlformats.org/officeDocument/2006/relationships/hyperlink" Target="https://prnt.sc/FqL4wlAyAs0R" TargetMode="External"/><Relationship Id="rId808" Type="http://schemas.openxmlformats.org/officeDocument/2006/relationships/hyperlink" Target="https://prnt.sc/qscMg9SCFHKS" TargetMode="External"/><Relationship Id="rId8" Type="http://schemas.openxmlformats.org/officeDocument/2006/relationships/hyperlink" Target="https://prnt.sc/YxbNNf6l56la" TargetMode="External"/><Relationship Id="rId142" Type="http://schemas.openxmlformats.org/officeDocument/2006/relationships/hyperlink" Target="https://prnt.sc/Z-ldlMb3SBHH" TargetMode="External"/><Relationship Id="rId447" Type="http://schemas.openxmlformats.org/officeDocument/2006/relationships/hyperlink" Target="https://prnt.sc/O9kdiLfL4B_I" TargetMode="External"/><Relationship Id="rId794" Type="http://schemas.openxmlformats.org/officeDocument/2006/relationships/hyperlink" Target="https://prnt.sc/VXZbS00aZ3PO" TargetMode="External"/><Relationship Id="rId654" Type="http://schemas.openxmlformats.org/officeDocument/2006/relationships/hyperlink" Target="https://prnt.sc/d1B64y4AzO9J" TargetMode="External"/><Relationship Id="rId861" Type="http://schemas.openxmlformats.org/officeDocument/2006/relationships/hyperlink" Target="https://prnt.sc/r2QL3p9rE_9E" TargetMode="External"/><Relationship Id="rId959" Type="http://schemas.openxmlformats.org/officeDocument/2006/relationships/hyperlink" Target="https://prnt.sc/sQdZLSASINvG" TargetMode="External"/><Relationship Id="rId293" Type="http://schemas.openxmlformats.org/officeDocument/2006/relationships/hyperlink" Target="https://i.imgur.com/A36yCHD.png" TargetMode="External"/><Relationship Id="rId307" Type="http://schemas.openxmlformats.org/officeDocument/2006/relationships/hyperlink" Target="https://prnt.sc/8f0cBpgLFGve" TargetMode="External"/><Relationship Id="rId514" Type="http://schemas.openxmlformats.org/officeDocument/2006/relationships/hyperlink" Target="https://prnt.sc/To8V_-VvSuJU" TargetMode="External"/><Relationship Id="rId721" Type="http://schemas.openxmlformats.org/officeDocument/2006/relationships/hyperlink" Target="https://prnt.sc/n3ZckTDiWLRU" TargetMode="External"/><Relationship Id="rId88" Type="http://schemas.openxmlformats.org/officeDocument/2006/relationships/hyperlink" Target="https://prnt.sc/GpXcVnTbGEj-" TargetMode="External"/><Relationship Id="rId153" Type="http://schemas.openxmlformats.org/officeDocument/2006/relationships/hyperlink" Target="https://prnt.sc/7aSvmbRAb8oi" TargetMode="External"/><Relationship Id="rId360" Type="http://schemas.openxmlformats.org/officeDocument/2006/relationships/hyperlink" Target="https://prnt.sc/9BJ4vjeoR4tT" TargetMode="External"/><Relationship Id="rId598" Type="http://schemas.openxmlformats.org/officeDocument/2006/relationships/hyperlink" Target="https://prnt.sc/wkitkW-PTj4D" TargetMode="External"/><Relationship Id="rId819" Type="http://schemas.openxmlformats.org/officeDocument/2006/relationships/hyperlink" Target="https://prnt.sc/Gnhs5gNm10Hr" TargetMode="External"/><Relationship Id="rId1004" Type="http://schemas.openxmlformats.org/officeDocument/2006/relationships/hyperlink" Target="https://prnt.sc/NByRqKmawtno" TargetMode="External"/><Relationship Id="rId220" Type="http://schemas.openxmlformats.org/officeDocument/2006/relationships/hyperlink" Target="https://prnt.sc/63NuGIbHCV1u" TargetMode="External"/><Relationship Id="rId458" Type="http://schemas.openxmlformats.org/officeDocument/2006/relationships/hyperlink" Target="https://prnt.sc/R_4quMAZDrN8" TargetMode="External"/><Relationship Id="rId665" Type="http://schemas.openxmlformats.org/officeDocument/2006/relationships/hyperlink" Target="https://prnt.sc/7ds_BoI-1Su9" TargetMode="External"/><Relationship Id="rId872" Type="http://schemas.openxmlformats.org/officeDocument/2006/relationships/hyperlink" Target="https://prnt.sc/-Ti-zfG6uwlq" TargetMode="External"/><Relationship Id="rId15" Type="http://schemas.openxmlformats.org/officeDocument/2006/relationships/hyperlink" Target="https://prnt.sc/dpwjOiVagM2j" TargetMode="External"/><Relationship Id="rId318" Type="http://schemas.openxmlformats.org/officeDocument/2006/relationships/hyperlink" Target="https://prnt.sc/4Gt8e_pluHb3" TargetMode="External"/><Relationship Id="rId525" Type="http://schemas.openxmlformats.org/officeDocument/2006/relationships/hyperlink" Target="https://prnt.sc/wpWvkXHRkO_H" TargetMode="External"/><Relationship Id="rId732" Type="http://schemas.openxmlformats.org/officeDocument/2006/relationships/hyperlink" Target="https://drive.google.com/file/d/1cJBYekX0GlQG2bDon0tPeRLIL4Ir6atf/view?usp=drive_link" TargetMode="External"/><Relationship Id="rId99" Type="http://schemas.openxmlformats.org/officeDocument/2006/relationships/hyperlink" Target="https://prnt.sc/kkBkQVINPjSK" TargetMode="External"/><Relationship Id="rId164" Type="http://schemas.openxmlformats.org/officeDocument/2006/relationships/hyperlink" Target="https://prnt.sc/NQuQ6iZP_brz" TargetMode="External"/><Relationship Id="rId371" Type="http://schemas.openxmlformats.org/officeDocument/2006/relationships/hyperlink" Target="https://prnt.sc/Gq7wgZsnTaZB" TargetMode="External"/><Relationship Id="rId1015" Type="http://schemas.openxmlformats.org/officeDocument/2006/relationships/hyperlink" Target="https://prnt.sc/pJSwL7GBkzBG" TargetMode="External"/><Relationship Id="rId469" Type="http://schemas.openxmlformats.org/officeDocument/2006/relationships/hyperlink" Target="https://prnt.sc/M6azbB5CWOpg" TargetMode="External"/><Relationship Id="rId676" Type="http://schemas.openxmlformats.org/officeDocument/2006/relationships/hyperlink" Target="https://prnt.sc/WyRAzpOxQqNa" TargetMode="External"/><Relationship Id="rId883" Type="http://schemas.openxmlformats.org/officeDocument/2006/relationships/hyperlink" Target="https://prnt.sc/F4m9LL-d7419" TargetMode="External"/><Relationship Id="rId26" Type="http://schemas.openxmlformats.org/officeDocument/2006/relationships/hyperlink" Target="https://prnt.sc/yCd01MVaKo0K" TargetMode="External"/><Relationship Id="rId231" Type="http://schemas.openxmlformats.org/officeDocument/2006/relationships/hyperlink" Target="https://prnt.sc/_SGTxQkc7kIE" TargetMode="External"/><Relationship Id="rId329" Type="http://schemas.openxmlformats.org/officeDocument/2006/relationships/hyperlink" Target="https://docs.google.com/spreadsheets/d/17YldPDMBVc-CJasDkVLW8MDRobiwKsqB/edit?usp=drive_link&amp;ouid=106685735490984348832&amp;rtpof=true&amp;sd=true" TargetMode="External"/><Relationship Id="rId536" Type="http://schemas.openxmlformats.org/officeDocument/2006/relationships/hyperlink" Target="https://prnt.sc/nfWpaugj9BeG" TargetMode="External"/><Relationship Id="rId175" Type="http://schemas.openxmlformats.org/officeDocument/2006/relationships/hyperlink" Target="https://prnt.sc/SXp7TxS2LoFq" TargetMode="External"/><Relationship Id="rId743" Type="http://schemas.openxmlformats.org/officeDocument/2006/relationships/hyperlink" Target="https://prnt.sc/ifLLiPggQN5o" TargetMode="External"/><Relationship Id="rId950" Type="http://schemas.openxmlformats.org/officeDocument/2006/relationships/hyperlink" Target="https://drive.google.com/file/d/1_FRNtVig19p9VZEwGDeBsm1NbFW3b5H9/view?usp=drive_link" TargetMode="External"/><Relationship Id="rId382" Type="http://schemas.openxmlformats.org/officeDocument/2006/relationships/hyperlink" Target="https://prnt.sc/kXBJHdGHsSwP" TargetMode="External"/><Relationship Id="rId603" Type="http://schemas.openxmlformats.org/officeDocument/2006/relationships/hyperlink" Target="https://prnt.sc/D2_jgxxRem_I" TargetMode="External"/><Relationship Id="rId687" Type="http://schemas.openxmlformats.org/officeDocument/2006/relationships/hyperlink" Target="https://prnt.sc/yOaIO30ZpxdZ" TargetMode="External"/><Relationship Id="rId810" Type="http://schemas.openxmlformats.org/officeDocument/2006/relationships/hyperlink" Target="https://prnt.sc/V_M_Uch9S6H9" TargetMode="External"/><Relationship Id="rId908" Type="http://schemas.openxmlformats.org/officeDocument/2006/relationships/hyperlink" Target="https://prnt.sc/ryGkvw74tiYW" TargetMode="External"/><Relationship Id="rId242" Type="http://schemas.openxmlformats.org/officeDocument/2006/relationships/hyperlink" Target="https://prnt.sc/4aGrWLTp-dkZ" TargetMode="External"/><Relationship Id="rId894" Type="http://schemas.openxmlformats.org/officeDocument/2006/relationships/hyperlink" Target="https://prnt.sc/uWL6CuoaxrKT" TargetMode="External"/><Relationship Id="rId37" Type="http://schemas.openxmlformats.org/officeDocument/2006/relationships/hyperlink" Target="https://prnt.sc/n3T37V7Q32ty" TargetMode="External"/><Relationship Id="rId102" Type="http://schemas.openxmlformats.org/officeDocument/2006/relationships/hyperlink" Target="https://prnt.sc/MJ-aqPdpklLg" TargetMode="External"/><Relationship Id="rId547" Type="http://schemas.openxmlformats.org/officeDocument/2006/relationships/hyperlink" Target="https://prnt.sc/oD-Sedy5nkQz" TargetMode="External"/><Relationship Id="rId754" Type="http://schemas.openxmlformats.org/officeDocument/2006/relationships/hyperlink" Target="https://prnt.sc/PLpS_4BcafKt" TargetMode="External"/><Relationship Id="rId961" Type="http://schemas.openxmlformats.org/officeDocument/2006/relationships/hyperlink" Target="https://prnt.sc/RV1Mz8MqKZi6" TargetMode="External"/><Relationship Id="rId90" Type="http://schemas.openxmlformats.org/officeDocument/2006/relationships/hyperlink" Target="https://prnt.sc/c6_JnOcuTfOT" TargetMode="External"/><Relationship Id="rId186" Type="http://schemas.openxmlformats.org/officeDocument/2006/relationships/hyperlink" Target="https://prnt.sc/6WkR50NFMLk3" TargetMode="External"/><Relationship Id="rId393" Type="http://schemas.openxmlformats.org/officeDocument/2006/relationships/hyperlink" Target="https://prnt.sc/3-e2MuTn3bZo" TargetMode="External"/><Relationship Id="rId407" Type="http://schemas.openxmlformats.org/officeDocument/2006/relationships/hyperlink" Target="https://drive.google.com/file/d/1Uphy4eQesVl-kYa5iIGuTlkFjUh6ICPI/view?usp=sharing" TargetMode="External"/><Relationship Id="rId614" Type="http://schemas.openxmlformats.org/officeDocument/2006/relationships/hyperlink" Target="https://prnt.sc/fg8-p8kGrGOn" TargetMode="External"/><Relationship Id="rId821" Type="http://schemas.openxmlformats.org/officeDocument/2006/relationships/hyperlink" Target="https://prnt.sc/tNHsxa4WxOnn" TargetMode="External"/><Relationship Id="rId253" Type="http://schemas.openxmlformats.org/officeDocument/2006/relationships/hyperlink" Target="https://prnt.sc/0huCGZVl4Vnz" TargetMode="External"/><Relationship Id="rId460" Type="http://schemas.openxmlformats.org/officeDocument/2006/relationships/hyperlink" Target="https://prnt.sc/omjIO2w_qCjZ" TargetMode="External"/><Relationship Id="rId698" Type="http://schemas.openxmlformats.org/officeDocument/2006/relationships/hyperlink" Target="https://docs.google.com/document/d/1kCSwN0_lMBGlOTJUPKDRKeLqYzx2uhwe/edit?usp=drive_link&amp;ouid=106685735490984348832&amp;rtpof=true&amp;sd=true" TargetMode="External"/><Relationship Id="rId919" Type="http://schemas.openxmlformats.org/officeDocument/2006/relationships/hyperlink" Target="https://prnt.sc/B2_-muY-hCj0" TargetMode="External"/><Relationship Id="rId48" Type="http://schemas.openxmlformats.org/officeDocument/2006/relationships/hyperlink" Target="https://prnt.sc/jFZ9p73WEuXw" TargetMode="External"/><Relationship Id="rId113" Type="http://schemas.openxmlformats.org/officeDocument/2006/relationships/hyperlink" Target="https://prnt.sc/z-330PoH-W6E" TargetMode="External"/><Relationship Id="rId320" Type="http://schemas.openxmlformats.org/officeDocument/2006/relationships/hyperlink" Target="https://prnt.sc/qVmyeYiwesKb" TargetMode="External"/><Relationship Id="rId558" Type="http://schemas.openxmlformats.org/officeDocument/2006/relationships/hyperlink" Target="https://prnt.sc/B7WMW5YjdfGL" TargetMode="External"/><Relationship Id="rId765" Type="http://schemas.openxmlformats.org/officeDocument/2006/relationships/hyperlink" Target="https://prnt.sc/sMUQEP_koMv1" TargetMode="External"/><Relationship Id="rId972" Type="http://schemas.openxmlformats.org/officeDocument/2006/relationships/hyperlink" Target="https://prnt.sc/1pMceeUAH57p" TargetMode="External"/><Relationship Id="rId197" Type="http://schemas.openxmlformats.org/officeDocument/2006/relationships/hyperlink" Target="https://prnt.sc/yhplYYdy-Poe" TargetMode="External"/><Relationship Id="rId418" Type="http://schemas.openxmlformats.org/officeDocument/2006/relationships/hyperlink" Target="https://prnt.sc/prureFCwq_Qn" TargetMode="External"/><Relationship Id="rId625" Type="http://schemas.openxmlformats.org/officeDocument/2006/relationships/hyperlink" Target="https://drive.google.com/file/d/1ZkLAkr-zSr90rEMs_mTUu_saBJ0HPAM7/view?usp=sharing" TargetMode="External"/><Relationship Id="rId832" Type="http://schemas.openxmlformats.org/officeDocument/2006/relationships/hyperlink" Target="https://prnt.sc/yvapXX_39rkB" TargetMode="External"/><Relationship Id="rId264" Type="http://schemas.openxmlformats.org/officeDocument/2006/relationships/hyperlink" Target="https://prnt.sc/bgdFmeHURBgF" TargetMode="External"/><Relationship Id="rId471" Type="http://schemas.openxmlformats.org/officeDocument/2006/relationships/hyperlink" Target="https://prnt.sc/fhhSNew5JXWV" TargetMode="External"/><Relationship Id="rId59" Type="http://schemas.openxmlformats.org/officeDocument/2006/relationships/hyperlink" Target="https://prnt.sc/lutSjYFAiONv" TargetMode="External"/><Relationship Id="rId124" Type="http://schemas.openxmlformats.org/officeDocument/2006/relationships/hyperlink" Target="https://prnt.sc/jGpMkni2TdS0" TargetMode="External"/><Relationship Id="rId569" Type="http://schemas.openxmlformats.org/officeDocument/2006/relationships/hyperlink" Target="https://prnt.sc/I2Wh1aQDnFSZ" TargetMode="External"/><Relationship Id="rId776" Type="http://schemas.openxmlformats.org/officeDocument/2006/relationships/hyperlink" Target="https://prnt.sc/egv7PTftiDdY" TargetMode="External"/><Relationship Id="rId983" Type="http://schemas.openxmlformats.org/officeDocument/2006/relationships/hyperlink" Target="https://prnt.sc/FH8ozD1sZpcx" TargetMode="External"/><Relationship Id="rId331" Type="http://schemas.openxmlformats.org/officeDocument/2006/relationships/hyperlink" Target="https://prnt.sc/xo1GoKhacJCo" TargetMode="External"/><Relationship Id="rId429" Type="http://schemas.openxmlformats.org/officeDocument/2006/relationships/hyperlink" Target="https://prnt.sc/a-psKHOp94wW" TargetMode="External"/><Relationship Id="rId636" Type="http://schemas.openxmlformats.org/officeDocument/2006/relationships/hyperlink" Target="https://prnt.sc/9hD4BjfCnZi6" TargetMode="External"/><Relationship Id="rId843" Type="http://schemas.openxmlformats.org/officeDocument/2006/relationships/hyperlink" Target="https://prnt.sc/zG25Wg51Fmi3" TargetMode="External"/><Relationship Id="rId275" Type="http://schemas.openxmlformats.org/officeDocument/2006/relationships/hyperlink" Target="https://prnt.sc/xFA_uugLeJBX" TargetMode="External"/><Relationship Id="rId482" Type="http://schemas.openxmlformats.org/officeDocument/2006/relationships/hyperlink" Target="https://prnt.sc/0A1pMm1rZUmt" TargetMode="External"/><Relationship Id="rId703" Type="http://schemas.openxmlformats.org/officeDocument/2006/relationships/hyperlink" Target="https://prnt.sc/1n8pl3WGU2cl" TargetMode="External"/><Relationship Id="rId910" Type="http://schemas.openxmlformats.org/officeDocument/2006/relationships/hyperlink" Target="https://prnt.sc/IIq7kfrDV0iM" TargetMode="External"/><Relationship Id="rId135" Type="http://schemas.openxmlformats.org/officeDocument/2006/relationships/hyperlink" Target="https://prnt.sc/-f1zwKUu1Aht" TargetMode="External"/><Relationship Id="rId342" Type="http://schemas.openxmlformats.org/officeDocument/2006/relationships/hyperlink" Target="https://drive.google.com/file/d/12-ntNC1hECzzNMcHi47yztWHcugqk25o/view?usp=drive_link" TargetMode="External"/><Relationship Id="rId787" Type="http://schemas.openxmlformats.org/officeDocument/2006/relationships/hyperlink" Target="https://prnt.sc/v3A0jc6QQ6mP" TargetMode="External"/><Relationship Id="rId994" Type="http://schemas.openxmlformats.org/officeDocument/2006/relationships/hyperlink" Target="https://prnt.sc/Gl8jFoa_8hUk" TargetMode="External"/><Relationship Id="rId202" Type="http://schemas.openxmlformats.org/officeDocument/2006/relationships/hyperlink" Target="https://prnt.sc/jOZjYt0QTzhP" TargetMode="External"/><Relationship Id="rId647" Type="http://schemas.openxmlformats.org/officeDocument/2006/relationships/hyperlink" Target="https://prnt.sc/qupMwo_XjHBK" TargetMode="External"/><Relationship Id="rId854" Type="http://schemas.openxmlformats.org/officeDocument/2006/relationships/hyperlink" Target="https://prnt.sc/Zha-NKjmmRDU" TargetMode="External"/><Relationship Id="rId286" Type="http://schemas.openxmlformats.org/officeDocument/2006/relationships/hyperlink" Target="https://prnt.sc/wf1i1g1mslWa" TargetMode="External"/><Relationship Id="rId493" Type="http://schemas.openxmlformats.org/officeDocument/2006/relationships/hyperlink" Target="https://prnt.sc/8aX2GKwImCFm" TargetMode="External"/><Relationship Id="rId507" Type="http://schemas.openxmlformats.org/officeDocument/2006/relationships/hyperlink" Target="https://prnt.sc/-1Zvd5wQaAuo" TargetMode="External"/><Relationship Id="rId714" Type="http://schemas.openxmlformats.org/officeDocument/2006/relationships/hyperlink" Target="https://prnt.sc/tOxQlKvLOqpG" TargetMode="External"/><Relationship Id="rId921" Type="http://schemas.openxmlformats.org/officeDocument/2006/relationships/hyperlink" Target="https://prnt.sc/7AgeDtpi7CR4" TargetMode="External"/><Relationship Id="rId50" Type="http://schemas.openxmlformats.org/officeDocument/2006/relationships/hyperlink" Target="https://prnt.sc/4goNNlGIscG2" TargetMode="External"/><Relationship Id="rId146" Type="http://schemas.openxmlformats.org/officeDocument/2006/relationships/hyperlink" Target="https://prnt.sc/iTRd0iNOcYHb" TargetMode="External"/><Relationship Id="rId353" Type="http://schemas.openxmlformats.org/officeDocument/2006/relationships/hyperlink" Target="https://prnt.sc/2BnpHh9Gezka" TargetMode="External"/><Relationship Id="rId560" Type="http://schemas.openxmlformats.org/officeDocument/2006/relationships/hyperlink" Target="https://prnt.sc/uyYP2E14RuCm" TargetMode="External"/><Relationship Id="rId798" Type="http://schemas.openxmlformats.org/officeDocument/2006/relationships/hyperlink" Target="https://prnt.sc/mgrxfSQRuodT" TargetMode="External"/><Relationship Id="rId213" Type="http://schemas.openxmlformats.org/officeDocument/2006/relationships/hyperlink" Target="https://prnt.sc/6yiw32J1yKPa" TargetMode="External"/><Relationship Id="rId420" Type="http://schemas.openxmlformats.org/officeDocument/2006/relationships/hyperlink" Target="https://prnt.sc/RyYNMPySUkTF" TargetMode="External"/><Relationship Id="rId658" Type="http://schemas.openxmlformats.org/officeDocument/2006/relationships/hyperlink" Target="https://prnt.sc/HwLbViZwd7Fi" TargetMode="External"/><Relationship Id="rId865" Type="http://schemas.openxmlformats.org/officeDocument/2006/relationships/hyperlink" Target="https://prnt.sc/5hx7EA2EsVxT" TargetMode="External"/><Relationship Id="rId297" Type="http://schemas.openxmlformats.org/officeDocument/2006/relationships/hyperlink" Target="https://drive.google.com/file/d/1yiYqLXiK7vwmDsxPzJTjcD4BIQ9CgPSA/view?usp=sharing" TargetMode="External"/><Relationship Id="rId518" Type="http://schemas.openxmlformats.org/officeDocument/2006/relationships/hyperlink" Target="https://prnt.sc/vcPiCPVGENnc" TargetMode="External"/><Relationship Id="rId725" Type="http://schemas.openxmlformats.org/officeDocument/2006/relationships/hyperlink" Target="https://prnt.sc/3JCHFM8ka8zA" TargetMode="External"/><Relationship Id="rId932" Type="http://schemas.openxmlformats.org/officeDocument/2006/relationships/hyperlink" Target="https://prnt.sc/HjsCcDb0Lo8g" TargetMode="External"/><Relationship Id="rId157" Type="http://schemas.openxmlformats.org/officeDocument/2006/relationships/hyperlink" Target="https://prnt.sc/CMU2M2t6w7jZ" TargetMode="External"/><Relationship Id="rId364" Type="http://schemas.openxmlformats.org/officeDocument/2006/relationships/hyperlink" Target="https://prnt.sc/RozBnq0q1unm" TargetMode="External"/><Relationship Id="rId1008" Type="http://schemas.openxmlformats.org/officeDocument/2006/relationships/hyperlink" Target="https://prnt.sc/Keh3SZSyHsj8" TargetMode="External"/><Relationship Id="rId61" Type="http://schemas.openxmlformats.org/officeDocument/2006/relationships/hyperlink" Target="https://prnt.sc/VMPsrPh7h7DT" TargetMode="External"/><Relationship Id="rId571" Type="http://schemas.openxmlformats.org/officeDocument/2006/relationships/hyperlink" Target="https://prnt.sc/6SsoT0Tz3RFl" TargetMode="External"/><Relationship Id="rId669" Type="http://schemas.openxmlformats.org/officeDocument/2006/relationships/hyperlink" Target="https://prnt.sc/HR009PlRhGBN" TargetMode="External"/><Relationship Id="rId876" Type="http://schemas.openxmlformats.org/officeDocument/2006/relationships/hyperlink" Target="https://prnt.sc/JBVo1TmR85uf" TargetMode="External"/><Relationship Id="rId19" Type="http://schemas.openxmlformats.org/officeDocument/2006/relationships/hyperlink" Target="https://prnt.sc/4gkH3xEMqYF-" TargetMode="External"/><Relationship Id="rId224" Type="http://schemas.openxmlformats.org/officeDocument/2006/relationships/hyperlink" Target="https://prnt.sc/JNbUVKtKNQOH" TargetMode="External"/><Relationship Id="rId431" Type="http://schemas.openxmlformats.org/officeDocument/2006/relationships/hyperlink" Target="https://prnt.sc/qZMDN1grO9ti" TargetMode="External"/><Relationship Id="rId529" Type="http://schemas.openxmlformats.org/officeDocument/2006/relationships/hyperlink" Target="https://prnt.sc/hc7iV23Egqfw" TargetMode="External"/><Relationship Id="rId736" Type="http://schemas.openxmlformats.org/officeDocument/2006/relationships/hyperlink" Target="https://docs.google.com/document/d/1iCtzv1EAz_5u8MAcG_K0Yl7vjWCUaZWs/edit?usp=drive_link&amp;ouid=106685735490984348832&amp;rtpof=true&amp;sd=true" TargetMode="External"/><Relationship Id="rId168" Type="http://schemas.openxmlformats.org/officeDocument/2006/relationships/hyperlink" Target="https://prnt.sc/_5rsuwXrK4yG" TargetMode="External"/><Relationship Id="rId943" Type="http://schemas.openxmlformats.org/officeDocument/2006/relationships/hyperlink" Target="https://prnt.sc/sOX4725dmwPj" TargetMode="External"/><Relationship Id="rId1019" Type="http://schemas.openxmlformats.org/officeDocument/2006/relationships/hyperlink" Target="https://prnt.sc/b6PwkNf9OntG" TargetMode="External"/><Relationship Id="rId72" Type="http://schemas.openxmlformats.org/officeDocument/2006/relationships/hyperlink" Target="https://prnt.sc/U-jMad_DKgjc" TargetMode="External"/><Relationship Id="rId375" Type="http://schemas.openxmlformats.org/officeDocument/2006/relationships/hyperlink" Target="https://prnt.sc/2sckvaF8mduW" TargetMode="External"/><Relationship Id="rId582" Type="http://schemas.openxmlformats.org/officeDocument/2006/relationships/hyperlink" Target="https://prnt.sc/Zfx2yBtxOMYJ" TargetMode="External"/><Relationship Id="rId803" Type="http://schemas.openxmlformats.org/officeDocument/2006/relationships/hyperlink" Target="https://prnt.sc/aLUWiFdwc93k" TargetMode="External"/><Relationship Id="rId3" Type="http://schemas.openxmlformats.org/officeDocument/2006/relationships/hyperlink" Target="https://prnt.sc/LDbH_54yzwQM" TargetMode="External"/><Relationship Id="rId235" Type="http://schemas.openxmlformats.org/officeDocument/2006/relationships/hyperlink" Target="https://prnt.sc/sC23Vl_htFw3" TargetMode="External"/><Relationship Id="rId442" Type="http://schemas.openxmlformats.org/officeDocument/2006/relationships/hyperlink" Target="https://prnt.sc/iXwkrPocDOfl" TargetMode="External"/><Relationship Id="rId887" Type="http://schemas.openxmlformats.org/officeDocument/2006/relationships/hyperlink" Target="https://prnt.sc/dOG5Q2WRAtl1" TargetMode="External"/><Relationship Id="rId302" Type="http://schemas.openxmlformats.org/officeDocument/2006/relationships/hyperlink" Target="https://prnt.sc/ktGQUvngxv7S" TargetMode="External"/><Relationship Id="rId747" Type="http://schemas.openxmlformats.org/officeDocument/2006/relationships/hyperlink" Target="https://prnt.sc/-gaoHOyqYph9" TargetMode="External"/><Relationship Id="rId954" Type="http://schemas.openxmlformats.org/officeDocument/2006/relationships/hyperlink" Target="https://prnt.sc/vIwt4asrbDIM" TargetMode="External"/><Relationship Id="rId83" Type="http://schemas.openxmlformats.org/officeDocument/2006/relationships/hyperlink" Target="https://prnt.sc/j_P3HAFFM4nF" TargetMode="External"/><Relationship Id="rId179" Type="http://schemas.openxmlformats.org/officeDocument/2006/relationships/hyperlink" Target="https://prnt.sc/5lqXNvu7o05D" TargetMode="External"/><Relationship Id="rId386" Type="http://schemas.openxmlformats.org/officeDocument/2006/relationships/hyperlink" Target="https://prnt.sc/QojEt4aVh1fQ" TargetMode="External"/><Relationship Id="rId593" Type="http://schemas.openxmlformats.org/officeDocument/2006/relationships/hyperlink" Target="https://prnt.sc/6y9X6kJkJbPG" TargetMode="External"/><Relationship Id="rId607" Type="http://schemas.openxmlformats.org/officeDocument/2006/relationships/hyperlink" Target="https://prnt.sc/-sf3whz56hid" TargetMode="External"/><Relationship Id="rId814" Type="http://schemas.openxmlformats.org/officeDocument/2006/relationships/hyperlink" Target="https://prnt.sc/Qlea9uk08HdU" TargetMode="External"/><Relationship Id="rId246" Type="http://schemas.openxmlformats.org/officeDocument/2006/relationships/hyperlink" Target="https://prnt.sc/2feRn_bBFoGt" TargetMode="External"/><Relationship Id="rId453" Type="http://schemas.openxmlformats.org/officeDocument/2006/relationships/hyperlink" Target="https://prnt.sc/JNV7ggNMMDVd" TargetMode="External"/><Relationship Id="rId660" Type="http://schemas.openxmlformats.org/officeDocument/2006/relationships/hyperlink" Target="https://prnt.sc/jcHBRrijn2iE" TargetMode="External"/><Relationship Id="rId898" Type="http://schemas.openxmlformats.org/officeDocument/2006/relationships/hyperlink" Target="https://prnt.sc/ySB2SHTdPtMu" TargetMode="External"/><Relationship Id="rId106" Type="http://schemas.openxmlformats.org/officeDocument/2006/relationships/hyperlink" Target="https://prnt.sc/Zfxo1DIvvghd" TargetMode="External"/><Relationship Id="rId313" Type="http://schemas.openxmlformats.org/officeDocument/2006/relationships/hyperlink" Target="https://docs.google.com/document/d/1LQhxmgjpn4pro0gUEnNTWVHJFL2mzx8s/edit?usp=drive_link&amp;ouid=103125580837526701952&amp;rtpof=true&amp;sd=true" TargetMode="External"/><Relationship Id="rId758" Type="http://schemas.openxmlformats.org/officeDocument/2006/relationships/hyperlink" Target="https://prnt.sc/RE1cwpekGbgD" TargetMode="External"/><Relationship Id="rId965" Type="http://schemas.openxmlformats.org/officeDocument/2006/relationships/hyperlink" Target="https://prnt.sc/v5GPm_WbuHWs" TargetMode="External"/><Relationship Id="rId10" Type="http://schemas.openxmlformats.org/officeDocument/2006/relationships/hyperlink" Target="https://prnt.sc/nn-dwAftPeeX" TargetMode="External"/><Relationship Id="rId94" Type="http://schemas.openxmlformats.org/officeDocument/2006/relationships/hyperlink" Target="https://prnt.sc/UbI_KangFzyW" TargetMode="External"/><Relationship Id="rId397" Type="http://schemas.openxmlformats.org/officeDocument/2006/relationships/hyperlink" Target="https://prnt.sc/EJN3i5YoT1wa" TargetMode="External"/><Relationship Id="rId520" Type="http://schemas.openxmlformats.org/officeDocument/2006/relationships/hyperlink" Target="https://prnt.sc/usC_YE9n-jt6" TargetMode="External"/><Relationship Id="rId618" Type="http://schemas.openxmlformats.org/officeDocument/2006/relationships/hyperlink" Target="https://prnt.sc/idhE20tjhOfV" TargetMode="External"/><Relationship Id="rId825" Type="http://schemas.openxmlformats.org/officeDocument/2006/relationships/hyperlink" Target="https://prnt.sc/i3scdTmye6uN" TargetMode="External"/><Relationship Id="rId257" Type="http://schemas.openxmlformats.org/officeDocument/2006/relationships/hyperlink" Target="https://prnt.sc/Jc8vMHpv80No" TargetMode="External"/><Relationship Id="rId464" Type="http://schemas.openxmlformats.org/officeDocument/2006/relationships/hyperlink" Target="https://prnt.sc/GtUxKvFVsZBM" TargetMode="External"/><Relationship Id="rId1010" Type="http://schemas.openxmlformats.org/officeDocument/2006/relationships/hyperlink" Target="https://prnt.sc/ufaNXbQuuthe" TargetMode="External"/></Relationships>
</file>

<file path=xl/worksheets/_rels/sheet7.xml.rels><?xml version="1.0" encoding="UTF-8" standalone="yes"?>
<Relationships xmlns="http://schemas.openxmlformats.org/package/2006/relationships"><Relationship Id="rId1522" Type="http://schemas.openxmlformats.org/officeDocument/2006/relationships/hyperlink" Target="https://prnt.sc/WpSBU4tbFQq2" TargetMode="External"/><Relationship Id="rId21" Type="http://schemas.openxmlformats.org/officeDocument/2006/relationships/hyperlink" Target="https://prnt.sc/tyqxTQ9lTW9b" TargetMode="External"/><Relationship Id="rId170" Type="http://schemas.openxmlformats.org/officeDocument/2006/relationships/hyperlink" Target="https://drive.google.com/file/d/1xYP88l4qxaVLnYMXLeDfKyZYZwLdieXm/view?usp=sharing" TargetMode="External"/><Relationship Id="rId268" Type="http://schemas.openxmlformats.org/officeDocument/2006/relationships/hyperlink" Target="https://prnt.sc/8pQK_leG3HYs" TargetMode="External"/><Relationship Id="rId475" Type="http://schemas.openxmlformats.org/officeDocument/2006/relationships/hyperlink" Target="https://prnt.sc/N1cgoBw_hBih" TargetMode="External"/><Relationship Id="rId682" Type="http://schemas.openxmlformats.org/officeDocument/2006/relationships/hyperlink" Target="https://prnt.sc/FWmKtwrhY-zg" TargetMode="External"/><Relationship Id="rId128" Type="http://schemas.openxmlformats.org/officeDocument/2006/relationships/hyperlink" Target="https://prnt.sc/0qEOqedNByUm" TargetMode="External"/><Relationship Id="rId335" Type="http://schemas.openxmlformats.org/officeDocument/2006/relationships/hyperlink" Target="https://prnt.sc/_Ton2wujfzrY" TargetMode="External"/><Relationship Id="rId542" Type="http://schemas.openxmlformats.org/officeDocument/2006/relationships/hyperlink" Target="https://prnt.sc/UeteWowws0Ol" TargetMode="External"/><Relationship Id="rId987" Type="http://schemas.openxmlformats.org/officeDocument/2006/relationships/hyperlink" Target="https://drive.google.com/file/d/1I4aNc0gRu8Dfx9nB-MqcKB5xk1wg9-nk/view?usp=sharing" TargetMode="External"/><Relationship Id="rId1172" Type="http://schemas.openxmlformats.org/officeDocument/2006/relationships/hyperlink" Target="https://prnt.sc/pOuNYwkuwM2l" TargetMode="External"/><Relationship Id="rId402" Type="http://schemas.openxmlformats.org/officeDocument/2006/relationships/hyperlink" Target="https://prnt.sc/Qm9eMTnUfFMp" TargetMode="External"/><Relationship Id="rId847" Type="http://schemas.openxmlformats.org/officeDocument/2006/relationships/hyperlink" Target="https://prnt.sc/P3y_HglJKkY3" TargetMode="External"/><Relationship Id="rId1032" Type="http://schemas.openxmlformats.org/officeDocument/2006/relationships/hyperlink" Target="https://prnt.sc/2u6nZ2XPbkIU" TargetMode="External"/><Relationship Id="rId1477" Type="http://schemas.openxmlformats.org/officeDocument/2006/relationships/hyperlink" Target="https://prnt.sc/ghHk9UMTsgap" TargetMode="External"/><Relationship Id="rId707" Type="http://schemas.openxmlformats.org/officeDocument/2006/relationships/hyperlink" Target="https://drive.google.com/file/d/1dkzZ0h_CINgYqc9-vIx9SMq6CVnujIxF/view?usp=drive_link" TargetMode="External"/><Relationship Id="rId914" Type="http://schemas.openxmlformats.org/officeDocument/2006/relationships/hyperlink" Target="https://drive.google.com/file/d/1qktxyCdmB2OKNLbrVAD_9fYaKqDhTxrX/view?usp=sharing" TargetMode="External"/><Relationship Id="rId1337" Type="http://schemas.openxmlformats.org/officeDocument/2006/relationships/hyperlink" Target="https://drive.google.com/file/d/1HrUtWWMtiNf58YpvFvcaYvUOIyQ14mCT/view?usp=drive_link" TargetMode="External"/><Relationship Id="rId1544" Type="http://schemas.openxmlformats.org/officeDocument/2006/relationships/hyperlink" Target="https://prnt.sc/5yDqZ4YD7Spm" TargetMode="External"/><Relationship Id="rId43" Type="http://schemas.openxmlformats.org/officeDocument/2006/relationships/hyperlink" Target="https://prnt.sc/Y-e88lU11cM-" TargetMode="External"/><Relationship Id="rId1404" Type="http://schemas.openxmlformats.org/officeDocument/2006/relationships/hyperlink" Target="https://prnt.sc/bXo_Lb6iis-5" TargetMode="External"/><Relationship Id="rId1611" Type="http://schemas.openxmlformats.org/officeDocument/2006/relationships/hyperlink" Target="https://prnt.sc/jOTEtz7ffRnE" TargetMode="External"/><Relationship Id="rId192" Type="http://schemas.openxmlformats.org/officeDocument/2006/relationships/hyperlink" Target="https://prnt.sc/lUEBuy7cx6Xx" TargetMode="External"/><Relationship Id="rId497" Type="http://schemas.openxmlformats.org/officeDocument/2006/relationships/hyperlink" Target="https://prnt.sc/M9AsVvfoFj3h" TargetMode="External"/><Relationship Id="rId357" Type="http://schemas.openxmlformats.org/officeDocument/2006/relationships/hyperlink" Target="https://prnt.sc/Mz_MZwUV6gux" TargetMode="External"/><Relationship Id="rId1194" Type="http://schemas.openxmlformats.org/officeDocument/2006/relationships/hyperlink" Target="https://prnt.sc/fmxayoAR3CfK" TargetMode="External"/><Relationship Id="rId217" Type="http://schemas.openxmlformats.org/officeDocument/2006/relationships/hyperlink" Target="https://prnt.sc/dTq5KW8Iwz6M" TargetMode="External"/><Relationship Id="rId564" Type="http://schemas.openxmlformats.org/officeDocument/2006/relationships/hyperlink" Target="https://prnt.sc/ZTU6xojw7CxK" TargetMode="External"/><Relationship Id="rId771" Type="http://schemas.openxmlformats.org/officeDocument/2006/relationships/hyperlink" Target="https://prnt.sc/O2hLFtXPkQes" TargetMode="External"/><Relationship Id="rId869" Type="http://schemas.openxmlformats.org/officeDocument/2006/relationships/hyperlink" Target="https://drive.google.com/file/d/1LeMmVUIUoJTctObGtjh_0LLca_srRknY/view?usp=sharing" TargetMode="External"/><Relationship Id="rId1499" Type="http://schemas.openxmlformats.org/officeDocument/2006/relationships/hyperlink" Target="https://prnt.sc/ZPygTb6e-Rtf" TargetMode="External"/><Relationship Id="rId424" Type="http://schemas.openxmlformats.org/officeDocument/2006/relationships/hyperlink" Target="https://prnt.sc/rnhULkJiALkW" TargetMode="External"/><Relationship Id="rId631" Type="http://schemas.openxmlformats.org/officeDocument/2006/relationships/hyperlink" Target="https://prnt.sc/87qfgK8XMXNd" TargetMode="External"/><Relationship Id="rId729" Type="http://schemas.openxmlformats.org/officeDocument/2006/relationships/hyperlink" Target="https://prnt.sc/QhnTrZLNkCsB" TargetMode="External"/><Relationship Id="rId1054" Type="http://schemas.openxmlformats.org/officeDocument/2006/relationships/hyperlink" Target="https://drive.google.com/file/d/1BrzLRQhnhK91asY4XGjKr--0tlB7vbid/view?usp=drive_link" TargetMode="External"/><Relationship Id="rId1261" Type="http://schemas.openxmlformats.org/officeDocument/2006/relationships/hyperlink" Target="https://drive.google.com/file/d/1ATLjWSVfW-C9TA41jJiSEcmWSdw8Azfb/view?usp=sharing" TargetMode="External"/><Relationship Id="rId1359" Type="http://schemas.openxmlformats.org/officeDocument/2006/relationships/hyperlink" Target="https://prnt.sc/IZoefSfb-LAZ" TargetMode="External"/><Relationship Id="rId936" Type="http://schemas.openxmlformats.org/officeDocument/2006/relationships/hyperlink" Target="https://prnt.sc/gebbywoligxy" TargetMode="External"/><Relationship Id="rId1121" Type="http://schemas.openxmlformats.org/officeDocument/2006/relationships/hyperlink" Target="https://prnt.sc/j9D_h6iDlEUj" TargetMode="External"/><Relationship Id="rId1219" Type="http://schemas.openxmlformats.org/officeDocument/2006/relationships/hyperlink" Target="https://drive.google.com/file/d/1px5bdHiUoXE-1V3qK2rDj0dTaOEuK4IS/view?usp=sharing" TargetMode="External"/><Relationship Id="rId1566" Type="http://schemas.openxmlformats.org/officeDocument/2006/relationships/hyperlink" Target="https://prnt.sc/rfS6B71Yu6qY" TargetMode="External"/><Relationship Id="rId65" Type="http://schemas.openxmlformats.org/officeDocument/2006/relationships/hyperlink" Target="https://prnt.sc/3hbMuzrmx_SS" TargetMode="External"/><Relationship Id="rId1426" Type="http://schemas.openxmlformats.org/officeDocument/2006/relationships/hyperlink" Target="https://prnt.sc/GcRXAwLtqSJW" TargetMode="External"/><Relationship Id="rId1633" Type="http://schemas.openxmlformats.org/officeDocument/2006/relationships/hyperlink" Target="https://drive.google.com/file/d/12-cTWc0nyyxdHj-Dwx9rJPDKYtHg8NeU/view?usp=sharing" TargetMode="External"/><Relationship Id="rId281" Type="http://schemas.openxmlformats.org/officeDocument/2006/relationships/hyperlink" Target="https://prnt.sc/JZpYCGFrtVNC" TargetMode="External"/><Relationship Id="rId141" Type="http://schemas.openxmlformats.org/officeDocument/2006/relationships/hyperlink" Target="https://prnt.sc/m-nB5yrZivUq" TargetMode="External"/><Relationship Id="rId379" Type="http://schemas.openxmlformats.org/officeDocument/2006/relationships/hyperlink" Target="https://prnt.sc/jKjbx-QKrrDx" TargetMode="External"/><Relationship Id="rId586" Type="http://schemas.openxmlformats.org/officeDocument/2006/relationships/hyperlink" Target="https://drive.google.com/file/d/1ZtHL1zmYCQTA2OQIWRs1JDcw3lWS3pTk/view?usp=sharing" TargetMode="External"/><Relationship Id="rId793" Type="http://schemas.openxmlformats.org/officeDocument/2006/relationships/hyperlink" Target="https://drive.google.com/file/d/1sNxJBskcpIIxAQXaLMtt4jCdcF1x-nXW/view?usp=drive_link" TargetMode="External"/><Relationship Id="rId7" Type="http://schemas.openxmlformats.org/officeDocument/2006/relationships/hyperlink" Target="https://prnt.sc/7IrH7TBVSFTu" TargetMode="External"/><Relationship Id="rId239" Type="http://schemas.openxmlformats.org/officeDocument/2006/relationships/hyperlink" Target="https://prnt.sc/cNq3pkLTh7NX" TargetMode="External"/><Relationship Id="rId446" Type="http://schemas.openxmlformats.org/officeDocument/2006/relationships/hyperlink" Target="https://prnt.sc/SxdnO0Dotafb" TargetMode="External"/><Relationship Id="rId653" Type="http://schemas.openxmlformats.org/officeDocument/2006/relationships/hyperlink" Target="https://prnt.sc/Vt4cSt8Uo5Hg" TargetMode="External"/><Relationship Id="rId1076" Type="http://schemas.openxmlformats.org/officeDocument/2006/relationships/hyperlink" Target="https://prnt.sc/VV3S_5dMdiUY" TargetMode="External"/><Relationship Id="rId1283" Type="http://schemas.openxmlformats.org/officeDocument/2006/relationships/hyperlink" Target="https://drive.google.com/file/d/1XmtVv70gUIIecZEEjBwKbWvO_qwgRsbz/view?usp=drive_link" TargetMode="External"/><Relationship Id="rId1490" Type="http://schemas.openxmlformats.org/officeDocument/2006/relationships/hyperlink" Target="https://prnt.sc/YUnVz1k1A9Q6" TargetMode="External"/><Relationship Id="rId306" Type="http://schemas.openxmlformats.org/officeDocument/2006/relationships/hyperlink" Target="https://prnt.sc/2Rsvu_r8B0_y" TargetMode="External"/><Relationship Id="rId860" Type="http://schemas.openxmlformats.org/officeDocument/2006/relationships/hyperlink" Target="https://prnt.sc/aIWueIFGEoZj" TargetMode="External"/><Relationship Id="rId958" Type="http://schemas.openxmlformats.org/officeDocument/2006/relationships/hyperlink" Target="https://prnt.sc/9wpDZGt0Ruvw" TargetMode="External"/><Relationship Id="rId1143" Type="http://schemas.openxmlformats.org/officeDocument/2006/relationships/hyperlink" Target="https://prnt.sc/1lvVuTZfM9rJ" TargetMode="External"/><Relationship Id="rId1588" Type="http://schemas.openxmlformats.org/officeDocument/2006/relationships/hyperlink" Target="https://prnt.sc/Z5LBSMBjKUyB" TargetMode="External"/><Relationship Id="rId87" Type="http://schemas.openxmlformats.org/officeDocument/2006/relationships/hyperlink" Target="https://prnt.sc/RcL6tohvEWZS" TargetMode="External"/><Relationship Id="rId513" Type="http://schemas.openxmlformats.org/officeDocument/2006/relationships/hyperlink" Target="https://prnt.sc/qupxleaNaUAe" TargetMode="External"/><Relationship Id="rId720" Type="http://schemas.openxmlformats.org/officeDocument/2006/relationships/hyperlink" Target="https://prnt.sc/6fhP2SZByrY0" TargetMode="External"/><Relationship Id="rId818" Type="http://schemas.openxmlformats.org/officeDocument/2006/relationships/hyperlink" Target="https://prnt.sc/ks1w5MAAHzR0" TargetMode="External"/><Relationship Id="rId1350" Type="http://schemas.openxmlformats.org/officeDocument/2006/relationships/hyperlink" Target="https://prnt.sc/FlxRf_nWS-J-" TargetMode="External"/><Relationship Id="rId1448" Type="http://schemas.openxmlformats.org/officeDocument/2006/relationships/hyperlink" Target="https://drive.google.com/file/d/1GB53c3VCHN0pIUGpl5v__0LIIMAi1HcF/view?usp=sharing" TargetMode="External"/><Relationship Id="rId1655" Type="http://schemas.openxmlformats.org/officeDocument/2006/relationships/hyperlink" Target="https://prnt.sc/5x04hqF0Qeb8" TargetMode="External"/><Relationship Id="rId1003" Type="http://schemas.openxmlformats.org/officeDocument/2006/relationships/hyperlink" Target="https://prnt.sc/R5LzPwaDsCyd" TargetMode="External"/><Relationship Id="rId1210" Type="http://schemas.openxmlformats.org/officeDocument/2006/relationships/hyperlink" Target="https://prnt.sc/XRBqMGvFSrTF" TargetMode="External"/><Relationship Id="rId1308" Type="http://schemas.openxmlformats.org/officeDocument/2006/relationships/hyperlink" Target="https://drive.google.com/file/d/1jQRAsiVRIjZbuEk420r-cRm4pu4CrDxi/view?usp=sharing" TargetMode="External"/><Relationship Id="rId1515" Type="http://schemas.openxmlformats.org/officeDocument/2006/relationships/hyperlink" Target="https://prnt.sc/fH0C2IZ3d4Xn" TargetMode="External"/><Relationship Id="rId14" Type="http://schemas.openxmlformats.org/officeDocument/2006/relationships/hyperlink" Target="https://prnt.sc/DL_nVja2Y6EH" TargetMode="External"/><Relationship Id="rId163" Type="http://schemas.openxmlformats.org/officeDocument/2006/relationships/hyperlink" Target="https://prnt.sc/jfGOMckhkAiC" TargetMode="External"/><Relationship Id="rId370" Type="http://schemas.openxmlformats.org/officeDocument/2006/relationships/hyperlink" Target="https://prnt.sc/UUZkZNQZ8vq7" TargetMode="External"/><Relationship Id="rId230" Type="http://schemas.openxmlformats.org/officeDocument/2006/relationships/hyperlink" Target="https://prnt.sc/edjIMOfeakj2" TargetMode="External"/><Relationship Id="rId468" Type="http://schemas.openxmlformats.org/officeDocument/2006/relationships/hyperlink" Target="https://prnt.sc/dt8--MzZBJ_Q" TargetMode="External"/><Relationship Id="rId675" Type="http://schemas.openxmlformats.org/officeDocument/2006/relationships/hyperlink" Target="https://prnt.sc/B87OO4E38BJI" TargetMode="External"/><Relationship Id="rId882" Type="http://schemas.openxmlformats.org/officeDocument/2006/relationships/hyperlink" Target="https://i.imgur.com/mwwCqUF.png" TargetMode="External"/><Relationship Id="rId1098" Type="http://schemas.openxmlformats.org/officeDocument/2006/relationships/hyperlink" Target="https://drive.google.com/drive/folders/11td8drwFKDoMI0K-0G2DwAvzlTfOnVRn" TargetMode="External"/><Relationship Id="rId328" Type="http://schemas.openxmlformats.org/officeDocument/2006/relationships/hyperlink" Target="https://prnt.sc/AuX8ZyEyVQbO" TargetMode="External"/><Relationship Id="rId535" Type="http://schemas.openxmlformats.org/officeDocument/2006/relationships/hyperlink" Target="https://prnt.sc/ViLfjV_llAFl" TargetMode="External"/><Relationship Id="rId742" Type="http://schemas.openxmlformats.org/officeDocument/2006/relationships/hyperlink" Target="https://prnt.sc/dmd9g8wQqJrp" TargetMode="External"/><Relationship Id="rId1165" Type="http://schemas.openxmlformats.org/officeDocument/2006/relationships/hyperlink" Target="https://drive.google.com/file/d/15FYTBEsrOEKx3Wgd3RkJpcWU1-pNTlOw/view?usp=sharing" TargetMode="External"/><Relationship Id="rId1372" Type="http://schemas.openxmlformats.org/officeDocument/2006/relationships/hyperlink" Target="https://drive.google.com/file/d/1CdmUtfjoIECcqvEaOkHqfXyjw50lnkW1/view?usp=sharing" TargetMode="External"/><Relationship Id="rId602" Type="http://schemas.openxmlformats.org/officeDocument/2006/relationships/hyperlink" Target="https://drive.google.com/file/d/1J5c-PV-9tctRTB0Gg7lwbLep1xLu-pvk/view?usp=sharing" TargetMode="External"/><Relationship Id="rId1025" Type="http://schemas.openxmlformats.org/officeDocument/2006/relationships/hyperlink" Target="https://drive.google.com/file/d/19N6-7NWcNIbcuvXgZUmPZkjRCe6bEWNr/view?usp=sharing" TargetMode="External"/><Relationship Id="rId1232" Type="http://schemas.openxmlformats.org/officeDocument/2006/relationships/hyperlink" Target="https://drive.google.com/file/d/1UowUOdNtkWW4vdByMMrDzimgPt_ufwUY/view?usp=sharing" TargetMode="External"/><Relationship Id="rId907" Type="http://schemas.openxmlformats.org/officeDocument/2006/relationships/hyperlink" Target="https://prnt.sc/MEp6s6JwUmwD" TargetMode="External"/><Relationship Id="rId1537" Type="http://schemas.openxmlformats.org/officeDocument/2006/relationships/hyperlink" Target="https://prnt.sc/xkam7V7SRWYU" TargetMode="External"/><Relationship Id="rId36" Type="http://schemas.openxmlformats.org/officeDocument/2006/relationships/hyperlink" Target="https://prnt.sc/xYrl-5LTYIKX" TargetMode="External"/><Relationship Id="rId1604" Type="http://schemas.openxmlformats.org/officeDocument/2006/relationships/hyperlink" Target="https://prnt.sc/S-rs8OA1Uh_B" TargetMode="External"/><Relationship Id="rId185" Type="http://schemas.openxmlformats.org/officeDocument/2006/relationships/hyperlink" Target="https://prnt.sc/Ft8UEqG55gpP" TargetMode="External"/><Relationship Id="rId392" Type="http://schemas.openxmlformats.org/officeDocument/2006/relationships/hyperlink" Target="https://prnt.sc/CjGO3UlbYJF8" TargetMode="External"/><Relationship Id="rId697" Type="http://schemas.openxmlformats.org/officeDocument/2006/relationships/hyperlink" Target="https://prnt.sc/Xb-B5W6CMoL8" TargetMode="External"/><Relationship Id="rId252" Type="http://schemas.openxmlformats.org/officeDocument/2006/relationships/hyperlink" Target="https://prnt.sc/TjFkSsWL8q2K" TargetMode="External"/><Relationship Id="rId1187" Type="http://schemas.openxmlformats.org/officeDocument/2006/relationships/hyperlink" Target="https://prnt.sc/XRUGgL4Pu2eq" TargetMode="External"/><Relationship Id="rId112" Type="http://schemas.openxmlformats.org/officeDocument/2006/relationships/hyperlink" Target="https://prnt.sc/8JBLMPj7_nD4" TargetMode="External"/><Relationship Id="rId557" Type="http://schemas.openxmlformats.org/officeDocument/2006/relationships/hyperlink" Target="https://docs.google.com/document/d/1gvVP_fcnkheFbTQlPT9Inv9eWha7yBvX/edit?usp=sharing&amp;ouid=107490463006862812329&amp;rtpof=true&amp;sd=true" TargetMode="External"/><Relationship Id="rId764" Type="http://schemas.openxmlformats.org/officeDocument/2006/relationships/hyperlink" Target="https://prnt.sc/a2BAjMuCRXDj" TargetMode="External"/><Relationship Id="rId971" Type="http://schemas.openxmlformats.org/officeDocument/2006/relationships/hyperlink" Target="https://prnt.sc/MjkOrxwtupbJ" TargetMode="External"/><Relationship Id="rId1394" Type="http://schemas.openxmlformats.org/officeDocument/2006/relationships/hyperlink" Target="https://prnt.sc/cdfm5tt6nzi8" TargetMode="External"/><Relationship Id="rId417" Type="http://schemas.openxmlformats.org/officeDocument/2006/relationships/hyperlink" Target="https://prnt.sc/6ZoIQgyJAnkw" TargetMode="External"/><Relationship Id="rId624" Type="http://schemas.openxmlformats.org/officeDocument/2006/relationships/hyperlink" Target="https://prnt.sc/xGLK9SfDKia4" TargetMode="External"/><Relationship Id="rId831" Type="http://schemas.openxmlformats.org/officeDocument/2006/relationships/hyperlink" Target="https://prnt.sc/JydV4G9zdB3e" TargetMode="External"/><Relationship Id="rId1047" Type="http://schemas.openxmlformats.org/officeDocument/2006/relationships/hyperlink" Target="https://prnt.sc/hQcSC6n2tZfg" TargetMode="External"/><Relationship Id="rId1254" Type="http://schemas.openxmlformats.org/officeDocument/2006/relationships/hyperlink" Target="https://drive.google.com/file/d/151n0YWUYM0L5NbrT_qyBmq0s35l35yIL/view?usp=sharing" TargetMode="External"/><Relationship Id="rId1461" Type="http://schemas.openxmlformats.org/officeDocument/2006/relationships/hyperlink" Target="https://prnt.sc/vTCl1IzcB9tW" TargetMode="External"/><Relationship Id="rId929" Type="http://schemas.openxmlformats.org/officeDocument/2006/relationships/hyperlink" Target="https://prnt.sc/PUvvPJubgLYy" TargetMode="External"/><Relationship Id="rId1114" Type="http://schemas.openxmlformats.org/officeDocument/2006/relationships/hyperlink" Target="https://prnt.sc/Cq8jhAi0ZN5Y" TargetMode="External"/><Relationship Id="rId1321" Type="http://schemas.openxmlformats.org/officeDocument/2006/relationships/hyperlink" Target="https://prnt.sc/jci91lk9Jc-I" TargetMode="External"/><Relationship Id="rId1559" Type="http://schemas.openxmlformats.org/officeDocument/2006/relationships/hyperlink" Target="https://prnt.sc/zl8WLZk8qKus" TargetMode="External"/><Relationship Id="rId58" Type="http://schemas.openxmlformats.org/officeDocument/2006/relationships/hyperlink" Target="https://prnt.sc/I-O3lk1YVFQ-" TargetMode="External"/><Relationship Id="rId1419" Type="http://schemas.openxmlformats.org/officeDocument/2006/relationships/hyperlink" Target="https://drive.google.com/file/d/10c0sCFD6lOue3VNY9dkAjOWheqlNj7xx/view?usp=sharing" TargetMode="External"/><Relationship Id="rId1626" Type="http://schemas.openxmlformats.org/officeDocument/2006/relationships/hyperlink" Target="https://docs.google.com/spreadsheets/d/1pr8SvT4YirxCthlq5I7X1v0zCyqGN7o-/edit?usp=drive_link&amp;ouid=108821158418138362420&amp;rtpof=true&amp;sd=true" TargetMode="External"/><Relationship Id="rId274" Type="http://schemas.openxmlformats.org/officeDocument/2006/relationships/hyperlink" Target="https://prnt.sc/3COAx9AhyCuv" TargetMode="External"/><Relationship Id="rId481" Type="http://schemas.openxmlformats.org/officeDocument/2006/relationships/hyperlink" Target="https://prnt.sc/aZjnYbxPtq8-" TargetMode="External"/><Relationship Id="rId134" Type="http://schemas.openxmlformats.org/officeDocument/2006/relationships/hyperlink" Target="https://prnt.sc/5lTm8gwaXO3O" TargetMode="External"/><Relationship Id="rId579" Type="http://schemas.openxmlformats.org/officeDocument/2006/relationships/hyperlink" Target="https://prnt.sc/7WTYfGGkoXnz" TargetMode="External"/><Relationship Id="rId786" Type="http://schemas.openxmlformats.org/officeDocument/2006/relationships/hyperlink" Target="https://drive.google.com/file/d/1QEwQjVzEAO6jaFqGrTG2IHsiBx_UPRbo/view?usp=sharing" TargetMode="External"/><Relationship Id="rId993" Type="http://schemas.openxmlformats.org/officeDocument/2006/relationships/hyperlink" Target="https://i.imgur.com/924Y0Yl.png" TargetMode="External"/><Relationship Id="rId341" Type="http://schemas.openxmlformats.org/officeDocument/2006/relationships/hyperlink" Target="https://drive.google.com/file/d/1-Jv3tWbL_ZujVsgvTFFlAuROSq32W75l/view?usp=sharing" TargetMode="External"/><Relationship Id="rId439" Type="http://schemas.openxmlformats.org/officeDocument/2006/relationships/hyperlink" Target="https://prnt.sc/o4oq90-G0d3n" TargetMode="External"/><Relationship Id="rId646" Type="http://schemas.openxmlformats.org/officeDocument/2006/relationships/hyperlink" Target="https://prnt.sc/Yxs4azBLh3Hb" TargetMode="External"/><Relationship Id="rId1069" Type="http://schemas.openxmlformats.org/officeDocument/2006/relationships/hyperlink" Target="https://prnt.sc/gKVVjoR_2-dv" TargetMode="External"/><Relationship Id="rId1276" Type="http://schemas.openxmlformats.org/officeDocument/2006/relationships/hyperlink" Target="https://prnt.sc/Tuk2QXWIcwio" TargetMode="External"/><Relationship Id="rId1483" Type="http://schemas.openxmlformats.org/officeDocument/2006/relationships/hyperlink" Target="https://prnt.sc/h3FEYTpOSTVy" TargetMode="External"/><Relationship Id="rId201" Type="http://schemas.openxmlformats.org/officeDocument/2006/relationships/hyperlink" Target="https://prnt.sc/y6T_80LM5t-X" TargetMode="External"/><Relationship Id="rId506" Type="http://schemas.openxmlformats.org/officeDocument/2006/relationships/hyperlink" Target="https://prnt.sc/tuquHYbmFPIs" TargetMode="External"/><Relationship Id="rId853" Type="http://schemas.openxmlformats.org/officeDocument/2006/relationships/hyperlink" Target="https://prnt.sc/32-Lvpzs7yj1" TargetMode="External"/><Relationship Id="rId1136" Type="http://schemas.openxmlformats.org/officeDocument/2006/relationships/hyperlink" Target="https://prnt.sc/PvP8iws1SMLb" TargetMode="External"/><Relationship Id="rId713" Type="http://schemas.openxmlformats.org/officeDocument/2006/relationships/hyperlink" Target="https://prnt.sc/AJQYGHuMwl66" TargetMode="External"/><Relationship Id="rId920" Type="http://schemas.openxmlformats.org/officeDocument/2006/relationships/hyperlink" Target="https://i.imgur.com/ouPAf8I.png" TargetMode="External"/><Relationship Id="rId1343" Type="http://schemas.openxmlformats.org/officeDocument/2006/relationships/hyperlink" Target="https://drive.google.com/file/d/1HrUtWWMtiNf58YpvFvcaYvUOIyQ14mCT/view?usp=drive_link" TargetMode="External"/><Relationship Id="rId1550" Type="http://schemas.openxmlformats.org/officeDocument/2006/relationships/hyperlink" Target="https://prnt.sc/m7hxIOUHE0Rs" TargetMode="External"/><Relationship Id="rId1648" Type="http://schemas.openxmlformats.org/officeDocument/2006/relationships/hyperlink" Target="https://prnt.sc/Y3cpJP_oim7h" TargetMode="External"/><Relationship Id="rId1203" Type="http://schemas.openxmlformats.org/officeDocument/2006/relationships/hyperlink" Target="https://drive.google.com/file/d/1e6Fo06pdYe3wXHtjC_ktPeMbbQAKyTnc/view?usp=drive_link" TargetMode="External"/><Relationship Id="rId1410" Type="http://schemas.openxmlformats.org/officeDocument/2006/relationships/hyperlink" Target="https://prnt.sc/BX1BXF6zrzux" TargetMode="External"/><Relationship Id="rId1508" Type="http://schemas.openxmlformats.org/officeDocument/2006/relationships/hyperlink" Target="https://drive.google.com/file/d/1uGGKc3H0J2LYpbjc5CbedE-_uCwLniyM/view?usp=sharing" TargetMode="External"/><Relationship Id="rId296" Type="http://schemas.openxmlformats.org/officeDocument/2006/relationships/hyperlink" Target="https://prnt.sc/mUv4Rny2eI5g" TargetMode="External"/><Relationship Id="rId156" Type="http://schemas.openxmlformats.org/officeDocument/2006/relationships/hyperlink" Target="https://prnt.sc/J7d4_g2moDnY" TargetMode="External"/><Relationship Id="rId363" Type="http://schemas.openxmlformats.org/officeDocument/2006/relationships/hyperlink" Target="https://prnt.sc/eQmZTl-zgTPj" TargetMode="External"/><Relationship Id="rId570" Type="http://schemas.openxmlformats.org/officeDocument/2006/relationships/hyperlink" Target="https://prnt.sc/-dFPIdcYeBaz" TargetMode="External"/><Relationship Id="rId223" Type="http://schemas.openxmlformats.org/officeDocument/2006/relationships/hyperlink" Target="https://prnt.sc/oLflMUOePAdP" TargetMode="External"/><Relationship Id="rId430" Type="http://schemas.openxmlformats.org/officeDocument/2006/relationships/hyperlink" Target="https://prnt.sc/Exd3wZyMu6Al" TargetMode="External"/><Relationship Id="rId668" Type="http://schemas.openxmlformats.org/officeDocument/2006/relationships/hyperlink" Target="https://prnt.sc/84a9Bu8cZqeW" TargetMode="External"/><Relationship Id="rId875" Type="http://schemas.openxmlformats.org/officeDocument/2006/relationships/hyperlink" Target="https://prnt.sc/HhMH905tBJXh" TargetMode="External"/><Relationship Id="rId1060" Type="http://schemas.openxmlformats.org/officeDocument/2006/relationships/hyperlink" Target="https://prnt.sc/YtLIj5McGDRj" TargetMode="External"/><Relationship Id="rId1298" Type="http://schemas.openxmlformats.org/officeDocument/2006/relationships/hyperlink" Target="https://prnt.sc/5wH_nlpJoeDq" TargetMode="External"/><Relationship Id="rId528" Type="http://schemas.openxmlformats.org/officeDocument/2006/relationships/hyperlink" Target="https://prnt.sc/EqmMK8EbB0vY" TargetMode="External"/><Relationship Id="rId735" Type="http://schemas.openxmlformats.org/officeDocument/2006/relationships/hyperlink" Target="https://prnt.sc/zypSTzqlHv_k" TargetMode="External"/><Relationship Id="rId942" Type="http://schemas.openxmlformats.org/officeDocument/2006/relationships/hyperlink" Target="https://prnt.sc/UeoGZXc0_O4C" TargetMode="External"/><Relationship Id="rId1158" Type="http://schemas.openxmlformats.org/officeDocument/2006/relationships/hyperlink" Target="https://drive.google.com/file/d/1DJnC1DylSt-UcTD9EEl-wQRcf-OQlx-w/view?usp=sharing" TargetMode="External"/><Relationship Id="rId1365" Type="http://schemas.openxmlformats.org/officeDocument/2006/relationships/hyperlink" Target="https://drive.google.com/file/d/1BEhnkN-hWbs4DyjVs7mp0HN8nW39Nanm/view?usp=sharing" TargetMode="External"/><Relationship Id="rId1572" Type="http://schemas.openxmlformats.org/officeDocument/2006/relationships/hyperlink" Target="https://prnt.sc/WstU5SEcyIPW" TargetMode="External"/><Relationship Id="rId1018" Type="http://schemas.openxmlformats.org/officeDocument/2006/relationships/hyperlink" Target="https://prnt.sc/wzrM-sjqe-p5" TargetMode="External"/><Relationship Id="rId1225" Type="http://schemas.openxmlformats.org/officeDocument/2006/relationships/hyperlink" Target="https://drive.google.com/file/d/1LOD62dDq9yVg1922ZLZZGq5LXUDt6-OS/view?usp=sharing" TargetMode="External"/><Relationship Id="rId1432" Type="http://schemas.openxmlformats.org/officeDocument/2006/relationships/hyperlink" Target="https://drive.google.com/file/d/1SYr2XMg_jpj7k_4lh0uK9dkZyTDiCvg6/view?usp=drive_link" TargetMode="External"/><Relationship Id="rId71" Type="http://schemas.openxmlformats.org/officeDocument/2006/relationships/hyperlink" Target="https://prnt.sc/7uhngRISJVPJ" TargetMode="External"/><Relationship Id="rId802" Type="http://schemas.openxmlformats.org/officeDocument/2006/relationships/hyperlink" Target="https://prnt.sc/-TjkOebdR9CK" TargetMode="External"/><Relationship Id="rId29" Type="http://schemas.openxmlformats.org/officeDocument/2006/relationships/hyperlink" Target="https://prnt.sc/SVIKw9vJVukt" TargetMode="External"/><Relationship Id="rId178" Type="http://schemas.openxmlformats.org/officeDocument/2006/relationships/hyperlink" Target="https://prnt.sc/ckqot9Ekxlen" TargetMode="External"/><Relationship Id="rId385" Type="http://schemas.openxmlformats.org/officeDocument/2006/relationships/hyperlink" Target="https://prnt.sc/eaRLk9Az1OLk" TargetMode="External"/><Relationship Id="rId592" Type="http://schemas.openxmlformats.org/officeDocument/2006/relationships/hyperlink" Target="https://prnt.sc/YdzOtK4sMDMJ" TargetMode="External"/><Relationship Id="rId245" Type="http://schemas.openxmlformats.org/officeDocument/2006/relationships/hyperlink" Target="https://prnt.sc/FvUuj9VRyKGg" TargetMode="External"/><Relationship Id="rId452" Type="http://schemas.openxmlformats.org/officeDocument/2006/relationships/hyperlink" Target="https://prnt.sc/HhrkwTqkdI8k" TargetMode="External"/><Relationship Id="rId897" Type="http://schemas.openxmlformats.org/officeDocument/2006/relationships/hyperlink" Target="https://drive.google.com/file/d/1TWeiOvRVm52fIGDW-cb_dY2FPphwjOFb/view?usp=sharing" TargetMode="External"/><Relationship Id="rId1082" Type="http://schemas.openxmlformats.org/officeDocument/2006/relationships/hyperlink" Target="https://drive.google.com/file/d/1dmykVI85HTjSCmvVaO_OLWby_Hls-ui5/view?usp=sharing" TargetMode="External"/><Relationship Id="rId105" Type="http://schemas.openxmlformats.org/officeDocument/2006/relationships/hyperlink" Target="https://prnt.sc/W9uDhFg86Y6S" TargetMode="External"/><Relationship Id="rId312" Type="http://schemas.openxmlformats.org/officeDocument/2006/relationships/hyperlink" Target="https://prnt.sc/Z8HAvCf7qUIV" TargetMode="External"/><Relationship Id="rId757" Type="http://schemas.openxmlformats.org/officeDocument/2006/relationships/hyperlink" Target="https://prnt.sc/hjt3w3NrEibf" TargetMode="External"/><Relationship Id="rId964" Type="http://schemas.openxmlformats.org/officeDocument/2006/relationships/hyperlink" Target="https://i.imgur.com/3JsffS6.png" TargetMode="External"/><Relationship Id="rId1387" Type="http://schemas.openxmlformats.org/officeDocument/2006/relationships/hyperlink" Target="https://prnt.sc/A67P8xbCnCDm" TargetMode="External"/><Relationship Id="rId1594" Type="http://schemas.openxmlformats.org/officeDocument/2006/relationships/hyperlink" Target="https://prnt.sc/xnfcpAULtWu-" TargetMode="External"/><Relationship Id="rId93" Type="http://schemas.openxmlformats.org/officeDocument/2006/relationships/hyperlink" Target="https://prnt.sc/AyuGz2iqfROh" TargetMode="External"/><Relationship Id="rId617" Type="http://schemas.openxmlformats.org/officeDocument/2006/relationships/hyperlink" Target="https://prnt.sc/bCxbbPX6d_cz" TargetMode="External"/><Relationship Id="rId824" Type="http://schemas.openxmlformats.org/officeDocument/2006/relationships/hyperlink" Target="https://prnt.sc/cm_lhrGoynsq" TargetMode="External"/><Relationship Id="rId1247" Type="http://schemas.openxmlformats.org/officeDocument/2006/relationships/hyperlink" Target="https://prnt.sc/OAVAYlHftIFx" TargetMode="External"/><Relationship Id="rId1454" Type="http://schemas.openxmlformats.org/officeDocument/2006/relationships/hyperlink" Target="https://prnt.sc/s9587OAAeMKt" TargetMode="External"/><Relationship Id="rId1107" Type="http://schemas.openxmlformats.org/officeDocument/2006/relationships/hyperlink" Target="https://prnt.sc/wScO0rNQiU99" TargetMode="External"/><Relationship Id="rId1314" Type="http://schemas.openxmlformats.org/officeDocument/2006/relationships/hyperlink" Target="https://prnt.sc/DyItHiWLjYyr" TargetMode="External"/><Relationship Id="rId1521" Type="http://schemas.openxmlformats.org/officeDocument/2006/relationships/hyperlink" Target="https://docs.google.com/document/d/1kgqockCVThuO4ptp8AAczHaV-qhntXsz/edit?usp=sharing&amp;ouid=107490463006862812329&amp;rtpof=true&amp;sd=true" TargetMode="External"/><Relationship Id="rId1619" Type="http://schemas.openxmlformats.org/officeDocument/2006/relationships/hyperlink" Target="https://prnt.sc/bjOOgrt-wVTm" TargetMode="External"/><Relationship Id="rId20" Type="http://schemas.openxmlformats.org/officeDocument/2006/relationships/hyperlink" Target="https://prnt.sc/TzCxKCp8BWjH" TargetMode="External"/><Relationship Id="rId267" Type="http://schemas.openxmlformats.org/officeDocument/2006/relationships/hyperlink" Target="https://prnt.sc/I90kfFa3e3Ml" TargetMode="External"/><Relationship Id="rId474" Type="http://schemas.openxmlformats.org/officeDocument/2006/relationships/hyperlink" Target="https://prnt.sc/ieZ8myuOqN8h" TargetMode="External"/><Relationship Id="rId127" Type="http://schemas.openxmlformats.org/officeDocument/2006/relationships/hyperlink" Target="https://prnt.sc/CS4onP4Nxnhe" TargetMode="External"/><Relationship Id="rId681" Type="http://schemas.openxmlformats.org/officeDocument/2006/relationships/hyperlink" Target="https://prnt.sc/YyNyGR6mfC3m" TargetMode="External"/><Relationship Id="rId779" Type="http://schemas.openxmlformats.org/officeDocument/2006/relationships/hyperlink" Target="https://prnt.sc/u8_xKjUpQUE6" TargetMode="External"/><Relationship Id="rId986" Type="http://schemas.openxmlformats.org/officeDocument/2006/relationships/hyperlink" Target="https://drive.google.com/file/d/1PdFVvKe6G8gRWUP2wVj91_XDl0CDk4lT/view?usp=sharing" TargetMode="External"/><Relationship Id="rId334" Type="http://schemas.openxmlformats.org/officeDocument/2006/relationships/hyperlink" Target="https://prnt.sc/pr29s2VozF6O" TargetMode="External"/><Relationship Id="rId541" Type="http://schemas.openxmlformats.org/officeDocument/2006/relationships/hyperlink" Target="https://prnt.sc/U_viH0xj0Ohy" TargetMode="External"/><Relationship Id="rId639" Type="http://schemas.openxmlformats.org/officeDocument/2006/relationships/hyperlink" Target="https://drive.google.com/file/d/1gc48wk0CQ49twWnakd1QzY-rYp0RZFj6/view?usp=sharing" TargetMode="External"/><Relationship Id="rId1171" Type="http://schemas.openxmlformats.org/officeDocument/2006/relationships/hyperlink" Target="https://prnt.sc/lBSVczEzO1Uf" TargetMode="External"/><Relationship Id="rId1269" Type="http://schemas.openxmlformats.org/officeDocument/2006/relationships/hyperlink" Target="https://prnt.sc/GT0_KN21WaIL" TargetMode="External"/><Relationship Id="rId1476" Type="http://schemas.openxmlformats.org/officeDocument/2006/relationships/hyperlink" Target="https://prnt.sc/vnNI2ch7yv2z" TargetMode="External"/><Relationship Id="rId401" Type="http://schemas.openxmlformats.org/officeDocument/2006/relationships/hyperlink" Target="https://prnt.sc/-95EcK7wSE2I" TargetMode="External"/><Relationship Id="rId846" Type="http://schemas.openxmlformats.org/officeDocument/2006/relationships/hyperlink" Target="https://i.imgur.com/MwxFkeG.png" TargetMode="External"/><Relationship Id="rId1031" Type="http://schemas.openxmlformats.org/officeDocument/2006/relationships/hyperlink" Target="https://prnt.sc/RS6967NSU-01" TargetMode="External"/><Relationship Id="rId1129" Type="http://schemas.openxmlformats.org/officeDocument/2006/relationships/hyperlink" Target="https://prnt.sc/hob86okTk8T4" TargetMode="External"/><Relationship Id="rId706" Type="http://schemas.openxmlformats.org/officeDocument/2006/relationships/hyperlink" Target="https://drive.google.com/file/d/1A9vq5wqoDiL6AnRjHvGyae2-DhCise_U/view?usp=drive_link" TargetMode="External"/><Relationship Id="rId913" Type="http://schemas.openxmlformats.org/officeDocument/2006/relationships/hyperlink" Target="https://i.imgur.com/Xk46D0n.png" TargetMode="External"/><Relationship Id="rId1336" Type="http://schemas.openxmlformats.org/officeDocument/2006/relationships/hyperlink" Target="https://drive.google.com/file/d/1HrUtWWMtiNf58YpvFvcaYvUOIyQ14mCT/view?usp=drive_link" TargetMode="External"/><Relationship Id="rId1543" Type="http://schemas.openxmlformats.org/officeDocument/2006/relationships/hyperlink" Target="https://prnt.sc/d_9mgdsBjP20" TargetMode="External"/><Relationship Id="rId42" Type="http://schemas.openxmlformats.org/officeDocument/2006/relationships/hyperlink" Target="https://drive.google.com/file/d/19JBP5-fEr8m7aCyf46JYyq23Xeuz5hVF/view?usp=sharing" TargetMode="External"/><Relationship Id="rId1403" Type="http://schemas.openxmlformats.org/officeDocument/2006/relationships/hyperlink" Target="https://prnt.sc/W_6EfLHffLPH" TargetMode="External"/><Relationship Id="rId1610" Type="http://schemas.openxmlformats.org/officeDocument/2006/relationships/hyperlink" Target="https://drive.google.com/file/d/1Ub8h-WPUxgeQcXKQQ5dv79GgHH-Z8j6J/view?usp=sharing" TargetMode="External"/><Relationship Id="rId191" Type="http://schemas.openxmlformats.org/officeDocument/2006/relationships/hyperlink" Target="https://prnt.sc/w6oWmD630GLd" TargetMode="External"/><Relationship Id="rId289" Type="http://schemas.openxmlformats.org/officeDocument/2006/relationships/hyperlink" Target="https://prnt.sc/RdKUXba1IVBG" TargetMode="External"/><Relationship Id="rId496" Type="http://schemas.openxmlformats.org/officeDocument/2006/relationships/hyperlink" Target="https://prnt.sc/v3RtY7Wq7VDf" TargetMode="External"/><Relationship Id="rId149" Type="http://schemas.openxmlformats.org/officeDocument/2006/relationships/hyperlink" Target="https://prnt.sc/pGjDYHhO9XWg" TargetMode="External"/><Relationship Id="rId356" Type="http://schemas.openxmlformats.org/officeDocument/2006/relationships/hyperlink" Target="https://prnt.sc/LOUpIrnwOgPx" TargetMode="External"/><Relationship Id="rId563" Type="http://schemas.openxmlformats.org/officeDocument/2006/relationships/hyperlink" Target="https://prnt.sc/rZejHUYxiEAN" TargetMode="External"/><Relationship Id="rId770" Type="http://schemas.openxmlformats.org/officeDocument/2006/relationships/hyperlink" Target="https://prnt.sc/FcHKq_4PIttA" TargetMode="External"/><Relationship Id="rId1193" Type="http://schemas.openxmlformats.org/officeDocument/2006/relationships/hyperlink" Target="https://drive.google.com/file/d/1Cvo8Xmd3ew1mgRJY8cL56JgY7vpm0x92/view?usp=sharing" TargetMode="External"/><Relationship Id="rId216" Type="http://schemas.openxmlformats.org/officeDocument/2006/relationships/hyperlink" Target="https://prnt.sc/J0wRvrFqzCOY" TargetMode="External"/><Relationship Id="rId423" Type="http://schemas.openxmlformats.org/officeDocument/2006/relationships/hyperlink" Target="https://prnt.sc/c8LdDkn7-n2t" TargetMode="External"/><Relationship Id="rId868" Type="http://schemas.openxmlformats.org/officeDocument/2006/relationships/hyperlink" Target="https://prnt.sc/YvaQXTjUO-LO" TargetMode="External"/><Relationship Id="rId1053" Type="http://schemas.openxmlformats.org/officeDocument/2006/relationships/hyperlink" Target="https://prnt.sc/zpUou5JaMCRd" TargetMode="External"/><Relationship Id="rId1260" Type="http://schemas.openxmlformats.org/officeDocument/2006/relationships/hyperlink" Target="https://drive.google.com/file/d/1c_Y7QIOGvxlg2JYZvoumbMROcCxLw8iY/view?usp=sharing" TargetMode="External"/><Relationship Id="rId1498" Type="http://schemas.openxmlformats.org/officeDocument/2006/relationships/hyperlink" Target="https://prnt.sc/s7tgd3XpEhdN" TargetMode="External"/><Relationship Id="rId630" Type="http://schemas.openxmlformats.org/officeDocument/2006/relationships/hyperlink" Target="https://prnt.sc/x-84unHNCmJi" TargetMode="External"/><Relationship Id="rId728" Type="http://schemas.openxmlformats.org/officeDocument/2006/relationships/hyperlink" Target="https://prnt.sc/5wep8-A-HnZS" TargetMode="External"/><Relationship Id="rId935" Type="http://schemas.openxmlformats.org/officeDocument/2006/relationships/hyperlink" Target="https://prnt.sc/WQPsEollIfIE" TargetMode="External"/><Relationship Id="rId1358" Type="http://schemas.openxmlformats.org/officeDocument/2006/relationships/hyperlink" Target="https://docs.google.com/spreadsheets/d/1lZZmdBIat18exlEyKV5b9BjIS1xfYCIt/edit?gid=987679488" TargetMode="External"/><Relationship Id="rId1565" Type="http://schemas.openxmlformats.org/officeDocument/2006/relationships/hyperlink" Target="https://prnt.sc/Dz9YQAOyescJ" TargetMode="External"/><Relationship Id="rId64" Type="http://schemas.openxmlformats.org/officeDocument/2006/relationships/hyperlink" Target="https://prnt.sc/NcC5hpZSmaLq" TargetMode="External"/><Relationship Id="rId1120" Type="http://schemas.openxmlformats.org/officeDocument/2006/relationships/hyperlink" Target="https://prnt.sc/2FTsGX1uNuZN" TargetMode="External"/><Relationship Id="rId1218" Type="http://schemas.openxmlformats.org/officeDocument/2006/relationships/hyperlink" Target="https://prnt.sc/SQF6jsStSb32" TargetMode="External"/><Relationship Id="rId1425" Type="http://schemas.openxmlformats.org/officeDocument/2006/relationships/hyperlink" Target="https://drive.google.com/file/d/13Nep4SYLQdE-XYKPUgLAoTqulUyLU8QC/view?usp=drive_link" TargetMode="External"/><Relationship Id="rId1632" Type="http://schemas.openxmlformats.org/officeDocument/2006/relationships/hyperlink" Target="https://prnt.sc/-pwSmAntqGeE" TargetMode="External"/><Relationship Id="rId280" Type="http://schemas.openxmlformats.org/officeDocument/2006/relationships/hyperlink" Target="https://prnt.sc/5PHo6Ytq5nt0" TargetMode="External"/><Relationship Id="rId140" Type="http://schemas.openxmlformats.org/officeDocument/2006/relationships/hyperlink" Target="https://prnt.sc/0vgZbTIuzxK9" TargetMode="External"/><Relationship Id="rId378" Type="http://schemas.openxmlformats.org/officeDocument/2006/relationships/hyperlink" Target="https://drive.google.com/file/d/1fFaHqYVL18Cj9NjvoBLmfmDhN9enyBL1/view?usp=drive_link" TargetMode="External"/><Relationship Id="rId585" Type="http://schemas.openxmlformats.org/officeDocument/2006/relationships/hyperlink" Target="https://drive.google.com/file/d/1wN-EP3Roc15ofvkvkpvQlvom1xBlS-cF/view?usp=sharing" TargetMode="External"/><Relationship Id="rId792" Type="http://schemas.openxmlformats.org/officeDocument/2006/relationships/hyperlink" Target="https://drive.google.com/file/d/1-LhKeSs5pnTKooCXse0F7bUUYv-nn6_P/view?usp=drive_link" TargetMode="External"/><Relationship Id="rId6" Type="http://schemas.openxmlformats.org/officeDocument/2006/relationships/hyperlink" Target="https://prnt.sc/Wky3pHjI5n7-" TargetMode="External"/><Relationship Id="rId238" Type="http://schemas.openxmlformats.org/officeDocument/2006/relationships/hyperlink" Target="https://prnt.sc/F_Hqfgve4oOP" TargetMode="External"/><Relationship Id="rId445" Type="http://schemas.openxmlformats.org/officeDocument/2006/relationships/hyperlink" Target="https://drive.google.com/file/d/1OaKFXDjpvi-X992TvtgyYKBO476ndyT0/view?usp=sharing" TargetMode="External"/><Relationship Id="rId652" Type="http://schemas.openxmlformats.org/officeDocument/2006/relationships/hyperlink" Target="https://prnt.sc/uQkkQy8kfF9H" TargetMode="External"/><Relationship Id="rId1075" Type="http://schemas.openxmlformats.org/officeDocument/2006/relationships/hyperlink" Target="https://prnt.sc/Ng0Qz9eVC_NW" TargetMode="External"/><Relationship Id="rId1282" Type="http://schemas.openxmlformats.org/officeDocument/2006/relationships/hyperlink" Target="https://drive.google.com/file/d/1JpgVOgB4sBsojqh3ObfAMSqbnWn1pGbu/view?usp=drive_link" TargetMode="External"/><Relationship Id="rId305" Type="http://schemas.openxmlformats.org/officeDocument/2006/relationships/hyperlink" Target="https://prnt.sc/EtLH-DBviGAl" TargetMode="External"/><Relationship Id="rId512" Type="http://schemas.openxmlformats.org/officeDocument/2006/relationships/hyperlink" Target="https://prnt.sc/e7oxTAaSvKbb" TargetMode="External"/><Relationship Id="rId957" Type="http://schemas.openxmlformats.org/officeDocument/2006/relationships/hyperlink" Target="https://prnt.sc/KvXgzrOsXN9W" TargetMode="External"/><Relationship Id="rId1142" Type="http://schemas.openxmlformats.org/officeDocument/2006/relationships/hyperlink" Target="https://prnt.sc/gMyvIl-QiThb" TargetMode="External"/><Relationship Id="rId1587" Type="http://schemas.openxmlformats.org/officeDocument/2006/relationships/hyperlink" Target="https://prnt.sc/u4SF7MpKCfy0" TargetMode="External"/><Relationship Id="rId86" Type="http://schemas.openxmlformats.org/officeDocument/2006/relationships/hyperlink" Target="https://drive.google.com/file/d/1jwaH9SHoIu8PRHIfhofzSCnEUX3dapZT/view?usp=drive_link" TargetMode="External"/><Relationship Id="rId817" Type="http://schemas.openxmlformats.org/officeDocument/2006/relationships/hyperlink" Target="https://prnt.sc/BZvo3PJc_h6c" TargetMode="External"/><Relationship Id="rId1002" Type="http://schemas.openxmlformats.org/officeDocument/2006/relationships/hyperlink" Target="https://prnt.sc/Bj0UIxMcyEwW" TargetMode="External"/><Relationship Id="rId1447" Type="http://schemas.openxmlformats.org/officeDocument/2006/relationships/hyperlink" Target="https://prnt.sc/Z8G3z1UXrRD7" TargetMode="External"/><Relationship Id="rId1654" Type="http://schemas.openxmlformats.org/officeDocument/2006/relationships/hyperlink" Target="https://drive.google.com/file/d/1kcu7_L8yAWFmSOBeIW1I3jU2dnyp3btW/view?usp=sharing" TargetMode="External"/><Relationship Id="rId1307" Type="http://schemas.openxmlformats.org/officeDocument/2006/relationships/hyperlink" Target="https://drive.google.com/file/d/13Esi4rQ5fzih7Mjhqow5WJSsPuWATR2B/view?usp=sharing" TargetMode="External"/><Relationship Id="rId1514" Type="http://schemas.openxmlformats.org/officeDocument/2006/relationships/hyperlink" Target="https://prnt.sc/zFYbczvXizV5" TargetMode="External"/><Relationship Id="rId13" Type="http://schemas.openxmlformats.org/officeDocument/2006/relationships/hyperlink" Target="https://prnt.sc/-fpms2O03BXL" TargetMode="External"/><Relationship Id="rId162" Type="http://schemas.openxmlformats.org/officeDocument/2006/relationships/hyperlink" Target="https://prnt.sc/yLepXl-yGRmA" TargetMode="External"/><Relationship Id="rId467" Type="http://schemas.openxmlformats.org/officeDocument/2006/relationships/hyperlink" Target="https://prnt.sc/lii0onnwvPp0" TargetMode="External"/><Relationship Id="rId1097" Type="http://schemas.openxmlformats.org/officeDocument/2006/relationships/hyperlink" Target="https://drive.google.com/file/d/1WzuyBzC4guZOV5b2X9MKYuMi1pB1JVdY/view?usp=drive_link" TargetMode="External"/><Relationship Id="rId674" Type="http://schemas.openxmlformats.org/officeDocument/2006/relationships/hyperlink" Target="https://prnt.sc/B3IZrRogNgPg" TargetMode="External"/><Relationship Id="rId881" Type="http://schemas.openxmlformats.org/officeDocument/2006/relationships/hyperlink" Target="https://prnt.sc/Wf3s1q6Bzjrl" TargetMode="External"/><Relationship Id="rId979" Type="http://schemas.openxmlformats.org/officeDocument/2006/relationships/hyperlink" Target="https://drive.google.com/file/d/1awQpCL3UAz1LpRSLXPPbVopA_19bH8Nk/view?usp=sharing" TargetMode="External"/><Relationship Id="rId327" Type="http://schemas.openxmlformats.org/officeDocument/2006/relationships/hyperlink" Target="https://prnt.sc/4c_VkHH3xCuB" TargetMode="External"/><Relationship Id="rId534" Type="http://schemas.openxmlformats.org/officeDocument/2006/relationships/hyperlink" Target="https://docs.google.com/document/d/18YeGC1IZpHmxDab0lWmBL7Om4npzWN5-/edit?usp=sharing&amp;ouid=107490463006862812329&amp;rtpof=true&amp;sd=true" TargetMode="External"/><Relationship Id="rId741" Type="http://schemas.openxmlformats.org/officeDocument/2006/relationships/hyperlink" Target="https://prnt.sc/0vhkXT_4dJms" TargetMode="External"/><Relationship Id="rId839" Type="http://schemas.openxmlformats.org/officeDocument/2006/relationships/hyperlink" Target="https://prnt.sc/IyEOX99d8YmW" TargetMode="External"/><Relationship Id="rId1164" Type="http://schemas.openxmlformats.org/officeDocument/2006/relationships/hyperlink" Target="https://drive.google.com/file/d/1VWyMmDNhZaS3TIN3hkgy8Pczis6kAGs9/view?usp=sharing" TargetMode="External"/><Relationship Id="rId1371" Type="http://schemas.openxmlformats.org/officeDocument/2006/relationships/hyperlink" Target="https://drive.google.com/file/d/1XwH2B9Az1iVREqzmMjeHs-jm8VkAaezh/view?usp=sharing" TargetMode="External"/><Relationship Id="rId1469" Type="http://schemas.openxmlformats.org/officeDocument/2006/relationships/hyperlink" Target="https://prnt.sc/0qts4MFobQ2H" TargetMode="External"/><Relationship Id="rId601" Type="http://schemas.openxmlformats.org/officeDocument/2006/relationships/hyperlink" Target="https://drive.google.com/file/d/1iiWlmXbQMJ8607xlJ6ACXeKiBpv-QUcf/view?usp=sharing" TargetMode="External"/><Relationship Id="rId1024" Type="http://schemas.openxmlformats.org/officeDocument/2006/relationships/hyperlink" Target="https://prnt.sc/XDAjdk5Hw64t" TargetMode="External"/><Relationship Id="rId1231" Type="http://schemas.openxmlformats.org/officeDocument/2006/relationships/hyperlink" Target="https://drive.google.com/file/d/1D58bS5R780MlVHYjjhzO7KgM6ZAR8SA6/view?usp=drive_link" TargetMode="External"/><Relationship Id="rId906" Type="http://schemas.openxmlformats.org/officeDocument/2006/relationships/hyperlink" Target="https://prnt.sc/STY4qTWI7LbQ" TargetMode="External"/><Relationship Id="rId1329" Type="http://schemas.openxmlformats.org/officeDocument/2006/relationships/hyperlink" Target="https://prnt.sc/pWWMHi1-ESVP" TargetMode="External"/><Relationship Id="rId1536" Type="http://schemas.openxmlformats.org/officeDocument/2006/relationships/hyperlink" Target="https://drive.google.com/file/d/17OSB8tJQH_2gCoufs0qGSI8rwGfxyjt8/view?usp=sharing" TargetMode="External"/><Relationship Id="rId35" Type="http://schemas.openxmlformats.org/officeDocument/2006/relationships/hyperlink" Target="https://prnt.sc/uJhMIw_LzaWs" TargetMode="External"/><Relationship Id="rId1603" Type="http://schemas.openxmlformats.org/officeDocument/2006/relationships/hyperlink" Target="https://prnt.sc/jLkUNomW-F5H" TargetMode="External"/><Relationship Id="rId184" Type="http://schemas.openxmlformats.org/officeDocument/2006/relationships/hyperlink" Target="https://prnt.sc/MT_38kGmyL4j" TargetMode="External"/><Relationship Id="rId391" Type="http://schemas.openxmlformats.org/officeDocument/2006/relationships/hyperlink" Target="https://prnt.sc/EeCMvMBvY3Mf" TargetMode="External"/><Relationship Id="rId251" Type="http://schemas.openxmlformats.org/officeDocument/2006/relationships/hyperlink" Target="https://prnt.sc/jdzeiqI5lc1d" TargetMode="External"/><Relationship Id="rId489" Type="http://schemas.openxmlformats.org/officeDocument/2006/relationships/hyperlink" Target="https://prnt.sc/p9srZ6FdBUPv" TargetMode="External"/><Relationship Id="rId696" Type="http://schemas.openxmlformats.org/officeDocument/2006/relationships/hyperlink" Target="https://prnt.sc/6AHLfQY_H_Ue" TargetMode="External"/><Relationship Id="rId349" Type="http://schemas.openxmlformats.org/officeDocument/2006/relationships/hyperlink" Target="https://prnt.sc/_WUURptkEeCR" TargetMode="External"/><Relationship Id="rId556" Type="http://schemas.openxmlformats.org/officeDocument/2006/relationships/hyperlink" Target="https://prnt.sc/MMSQYwV-CP4Z" TargetMode="External"/><Relationship Id="rId763" Type="http://schemas.openxmlformats.org/officeDocument/2006/relationships/hyperlink" Target="https://prnt.sc/3eJ6y3aVwi8S" TargetMode="External"/><Relationship Id="rId1186" Type="http://schemas.openxmlformats.org/officeDocument/2006/relationships/hyperlink" Target="https://prnt.sc/rabOxQAH2YKE" TargetMode="External"/><Relationship Id="rId1393" Type="http://schemas.openxmlformats.org/officeDocument/2006/relationships/hyperlink" Target="https://prnt.sc/AOb-85zG3Ydf" TargetMode="External"/><Relationship Id="rId111" Type="http://schemas.openxmlformats.org/officeDocument/2006/relationships/hyperlink" Target="https://prnt.sc/ExbqNHq06_hE" TargetMode="External"/><Relationship Id="rId209" Type="http://schemas.openxmlformats.org/officeDocument/2006/relationships/hyperlink" Target="https://prnt.sc/sHwYZM-gqt1-" TargetMode="External"/><Relationship Id="rId416" Type="http://schemas.openxmlformats.org/officeDocument/2006/relationships/hyperlink" Target="https://prnt.sc/7FSeaF6jfVDP" TargetMode="External"/><Relationship Id="rId970" Type="http://schemas.openxmlformats.org/officeDocument/2006/relationships/hyperlink" Target="https://prnt.sc/nCo30b2xQd7P" TargetMode="External"/><Relationship Id="rId1046" Type="http://schemas.openxmlformats.org/officeDocument/2006/relationships/hyperlink" Target="https://prnt.sc/hTSppgSKyXaV" TargetMode="External"/><Relationship Id="rId1253" Type="http://schemas.openxmlformats.org/officeDocument/2006/relationships/hyperlink" Target="https://prnt.sc/QOtDgNAB5RqP" TargetMode="External"/><Relationship Id="rId623" Type="http://schemas.openxmlformats.org/officeDocument/2006/relationships/hyperlink" Target="https://prnt.sc/0AjgZjlYgsNh" TargetMode="External"/><Relationship Id="rId830" Type="http://schemas.openxmlformats.org/officeDocument/2006/relationships/hyperlink" Target="https://drive.google.com/file/d/19H7irxOFDzwc-II_zuhEU5lcqjCc50jq/view?usp=sharing" TargetMode="External"/><Relationship Id="rId928" Type="http://schemas.openxmlformats.org/officeDocument/2006/relationships/hyperlink" Target="https://prnt.sc/qHBjMuIBB7XR" TargetMode="External"/><Relationship Id="rId1460" Type="http://schemas.openxmlformats.org/officeDocument/2006/relationships/hyperlink" Target="https://drive.google.com/drive/folders/1iodhXhyGmu6Ej3EN8gSotVKR92bZiqZf?usp=drive_link" TargetMode="External"/><Relationship Id="rId1558" Type="http://schemas.openxmlformats.org/officeDocument/2006/relationships/hyperlink" Target="https://prnt.sc/wH214E1rvXgM" TargetMode="External"/><Relationship Id="rId57" Type="http://schemas.openxmlformats.org/officeDocument/2006/relationships/hyperlink" Target="https://prnt.sc/iN4Yil68QN_b" TargetMode="External"/><Relationship Id="rId1113" Type="http://schemas.openxmlformats.org/officeDocument/2006/relationships/hyperlink" Target="https://drive.google.com/file/d/1SvR3D2EFDUJPGN54KxEuFMQn3q-xpq4b/view?usp=drive_link" TargetMode="External"/><Relationship Id="rId1320" Type="http://schemas.openxmlformats.org/officeDocument/2006/relationships/hyperlink" Target="https://prnt.sc/zVJD1p6a_na5" TargetMode="External"/><Relationship Id="rId1418" Type="http://schemas.openxmlformats.org/officeDocument/2006/relationships/hyperlink" Target="https://drive.google.com/file/d/1mj9DOE1ytm7oBIh_O5r_xmrto0_qAg0_/view?usp=sharing" TargetMode="External"/><Relationship Id="rId1625" Type="http://schemas.openxmlformats.org/officeDocument/2006/relationships/hyperlink" Target="https://prnt.sc/YLOlyrIlp_V2" TargetMode="External"/><Relationship Id="rId273" Type="http://schemas.openxmlformats.org/officeDocument/2006/relationships/hyperlink" Target="https://prnt.sc/e4Y-KCEfnAIl" TargetMode="External"/><Relationship Id="rId480" Type="http://schemas.openxmlformats.org/officeDocument/2006/relationships/hyperlink" Target="https://prnt.sc/vGaCGTy00czX" TargetMode="External"/><Relationship Id="rId133" Type="http://schemas.openxmlformats.org/officeDocument/2006/relationships/hyperlink" Target="https://prnt.sc/I3quia3_RGy9" TargetMode="External"/><Relationship Id="rId340" Type="http://schemas.openxmlformats.org/officeDocument/2006/relationships/hyperlink" Target="https://prnt.sc/5l_3KxKK7N0R" TargetMode="External"/><Relationship Id="rId578" Type="http://schemas.openxmlformats.org/officeDocument/2006/relationships/hyperlink" Target="https://prnt.sc/HJ8MBFT_rSTI" TargetMode="External"/><Relationship Id="rId785" Type="http://schemas.openxmlformats.org/officeDocument/2006/relationships/hyperlink" Target="https://drive.google.com/file/d/1bMdS0Nfh-8Aa6KQqxbk1PIHkl4Io1dus/view?usp=sharing" TargetMode="External"/><Relationship Id="rId992" Type="http://schemas.openxmlformats.org/officeDocument/2006/relationships/hyperlink" Target="https://drive.google.com/file/d/1q9NO9PtSkaxLriYaB26gJCyakotYsKnU/view?usp=drive_link" TargetMode="External"/><Relationship Id="rId200" Type="http://schemas.openxmlformats.org/officeDocument/2006/relationships/hyperlink" Target="https://prnt.sc/p_f0hNBur3bx" TargetMode="External"/><Relationship Id="rId438" Type="http://schemas.openxmlformats.org/officeDocument/2006/relationships/hyperlink" Target="https://prnt.sc/6JJniqbo9YYd" TargetMode="External"/><Relationship Id="rId645" Type="http://schemas.openxmlformats.org/officeDocument/2006/relationships/hyperlink" Target="https://prnt.sc/X0LuDozWa-mQ" TargetMode="External"/><Relationship Id="rId852" Type="http://schemas.openxmlformats.org/officeDocument/2006/relationships/hyperlink" Target="https://prnt.sc/TeZROmiisdD7" TargetMode="External"/><Relationship Id="rId1068" Type="http://schemas.openxmlformats.org/officeDocument/2006/relationships/hyperlink" Target="https://prnt.sc/AGexaloRKH3r" TargetMode="External"/><Relationship Id="rId1275" Type="http://schemas.openxmlformats.org/officeDocument/2006/relationships/hyperlink" Target="https://prnt.sc/lCmaPAOcc_pI" TargetMode="External"/><Relationship Id="rId1482" Type="http://schemas.openxmlformats.org/officeDocument/2006/relationships/hyperlink" Target="http://up.gu/" TargetMode="External"/><Relationship Id="rId505" Type="http://schemas.openxmlformats.org/officeDocument/2006/relationships/hyperlink" Target="https://prnt.sc/0PeVV4n38eLI" TargetMode="External"/><Relationship Id="rId712" Type="http://schemas.openxmlformats.org/officeDocument/2006/relationships/hyperlink" Target="https://prnt.sc/che2kAQJWRpH" TargetMode="External"/><Relationship Id="rId1135" Type="http://schemas.openxmlformats.org/officeDocument/2006/relationships/hyperlink" Target="https://prnt.sc/9qQkDp2tnJKu" TargetMode="External"/><Relationship Id="rId1342" Type="http://schemas.openxmlformats.org/officeDocument/2006/relationships/hyperlink" Target="https://drive.google.com/file/d/1HrUtWWMtiNf58YpvFvcaYvUOIyQ14mCT/view?usp=drive_link" TargetMode="External"/><Relationship Id="rId79" Type="http://schemas.openxmlformats.org/officeDocument/2006/relationships/hyperlink" Target="https://prnt.sc/S64TkQHJoDrz" TargetMode="External"/><Relationship Id="rId1202" Type="http://schemas.openxmlformats.org/officeDocument/2006/relationships/hyperlink" Target="https://drive.google.com/file/d/1v48FcPYwbjMQofoPwIhKDXzTSbkzj1Ek/view?usp=drive_link" TargetMode="External"/><Relationship Id="rId1647" Type="http://schemas.openxmlformats.org/officeDocument/2006/relationships/hyperlink" Target="https://prnt.sc/a7_5HmdIkIEG" TargetMode="External"/><Relationship Id="rId1507" Type="http://schemas.openxmlformats.org/officeDocument/2006/relationships/hyperlink" Target="https://drive.google.com/file/d/1Lx21nkALnfXhGSsnMftOn02JYGW960jt/view?usp=sharing" TargetMode="External"/><Relationship Id="rId295" Type="http://schemas.openxmlformats.org/officeDocument/2006/relationships/hyperlink" Target="https://prnt.sc/2q2Q2KZO4Nml" TargetMode="External"/><Relationship Id="rId155" Type="http://schemas.openxmlformats.org/officeDocument/2006/relationships/hyperlink" Target="https://prnt.sc/OKu_6UiG8obp" TargetMode="External"/><Relationship Id="rId362" Type="http://schemas.openxmlformats.org/officeDocument/2006/relationships/hyperlink" Target="https://prnt.sc/-tZWZtEEoWqg" TargetMode="External"/><Relationship Id="rId1297" Type="http://schemas.openxmlformats.org/officeDocument/2006/relationships/hyperlink" Target="https://prnt.sc/7IeWO2zF7y3G" TargetMode="External"/><Relationship Id="rId222" Type="http://schemas.openxmlformats.org/officeDocument/2006/relationships/hyperlink" Target="https://prnt.sc/4jYaStNxkRAk" TargetMode="External"/><Relationship Id="rId667" Type="http://schemas.openxmlformats.org/officeDocument/2006/relationships/hyperlink" Target="https://prnt.sc/5o2EOFVP1I4b" TargetMode="External"/><Relationship Id="rId874" Type="http://schemas.openxmlformats.org/officeDocument/2006/relationships/hyperlink" Target="https://drive.google.com/file/d/1_3JLkywTfRoiO7enxcLT5hkowWzjmcxV/view?usp=sharing" TargetMode="External"/><Relationship Id="rId527" Type="http://schemas.openxmlformats.org/officeDocument/2006/relationships/hyperlink" Target="https://prnt.sc/3lVwxqpFXmLR" TargetMode="External"/><Relationship Id="rId734" Type="http://schemas.openxmlformats.org/officeDocument/2006/relationships/hyperlink" Target="https://prnt.sc/twXDUBGQVjxp" TargetMode="External"/><Relationship Id="rId941" Type="http://schemas.openxmlformats.org/officeDocument/2006/relationships/hyperlink" Target="https://prnt.sc/w02CvDMFUfvM" TargetMode="External"/><Relationship Id="rId1157" Type="http://schemas.openxmlformats.org/officeDocument/2006/relationships/hyperlink" Target="https://drive.google.com/file/d/1OwYFC6QJVgC8Iy9mhMTvBNyHqndv4y7S/view?usp=sharing" TargetMode="External"/><Relationship Id="rId1364" Type="http://schemas.openxmlformats.org/officeDocument/2006/relationships/hyperlink" Target="https://prnt.sc/Yqr7MrjQYuf7" TargetMode="External"/><Relationship Id="rId1571" Type="http://schemas.openxmlformats.org/officeDocument/2006/relationships/hyperlink" Target="https://prnt.sc/1QIbgr802Y7B" TargetMode="External"/><Relationship Id="rId70" Type="http://schemas.openxmlformats.org/officeDocument/2006/relationships/hyperlink" Target="https://prnt.sc/p7iAZIhWimQh" TargetMode="External"/><Relationship Id="rId801" Type="http://schemas.openxmlformats.org/officeDocument/2006/relationships/hyperlink" Target="https://prnt.sc/cCRtaRwgN0Hy" TargetMode="External"/><Relationship Id="rId1017" Type="http://schemas.openxmlformats.org/officeDocument/2006/relationships/hyperlink" Target="https://prnt.sc/yYiC03tLdLbu" TargetMode="External"/><Relationship Id="rId1224" Type="http://schemas.openxmlformats.org/officeDocument/2006/relationships/hyperlink" Target="https://prnt.sc/Zo9QX0Ta3URc" TargetMode="External"/><Relationship Id="rId1431" Type="http://schemas.openxmlformats.org/officeDocument/2006/relationships/hyperlink" Target="https://prnt.sc/F2LhFPzNSqm9" TargetMode="External"/><Relationship Id="rId1529" Type="http://schemas.openxmlformats.org/officeDocument/2006/relationships/hyperlink" Target="https://prnt.sc/ITI0uWrpWZiN" TargetMode="External"/><Relationship Id="rId28" Type="http://schemas.openxmlformats.org/officeDocument/2006/relationships/hyperlink" Target="https://prnt.sc/wddUg4g7iO-v" TargetMode="External"/><Relationship Id="rId177" Type="http://schemas.openxmlformats.org/officeDocument/2006/relationships/hyperlink" Target="https://prnt.sc/7CKg6r2Bq1y5" TargetMode="External"/><Relationship Id="rId384" Type="http://schemas.openxmlformats.org/officeDocument/2006/relationships/hyperlink" Target="https://prnt.sc/Vk1KnqbmQspT" TargetMode="External"/><Relationship Id="rId591" Type="http://schemas.openxmlformats.org/officeDocument/2006/relationships/hyperlink" Target="https://prnt.sc/MQDaZHu9XYUR" TargetMode="External"/><Relationship Id="rId244" Type="http://schemas.openxmlformats.org/officeDocument/2006/relationships/hyperlink" Target="https://prnt.sc/Ts7oxwXUzKD2" TargetMode="External"/><Relationship Id="rId689" Type="http://schemas.openxmlformats.org/officeDocument/2006/relationships/hyperlink" Target="https://prnt.sc/CygwFkAkmntb" TargetMode="External"/><Relationship Id="rId896" Type="http://schemas.openxmlformats.org/officeDocument/2006/relationships/hyperlink" Target="https://drive.google.com/file/d/1ucvRPhjJI2VfbDOa-UYzDV2NMHTbTnq5/view?usp=sharing" TargetMode="External"/><Relationship Id="rId1081" Type="http://schemas.openxmlformats.org/officeDocument/2006/relationships/hyperlink" Target="https://prnt.sc/tNp5G2eHQUyC" TargetMode="External"/><Relationship Id="rId451" Type="http://schemas.openxmlformats.org/officeDocument/2006/relationships/hyperlink" Target="https://prnt.sc/zPHqAHXxkPbA" TargetMode="External"/><Relationship Id="rId549" Type="http://schemas.openxmlformats.org/officeDocument/2006/relationships/hyperlink" Target="https://prnt.sc/dYQFILMVcmBL" TargetMode="External"/><Relationship Id="rId756" Type="http://schemas.openxmlformats.org/officeDocument/2006/relationships/hyperlink" Target="https://prnt.sc/-DsKaLotx4xf" TargetMode="External"/><Relationship Id="rId1179" Type="http://schemas.openxmlformats.org/officeDocument/2006/relationships/hyperlink" Target="https://prnt.sc/t9hQTL3naEKh" TargetMode="External"/><Relationship Id="rId1386" Type="http://schemas.openxmlformats.org/officeDocument/2006/relationships/hyperlink" Target="https://drive.google.com/drive/folders/10g_ptWuGeyNjZaJbFHVW69356z-Axqzb?usp=drive_link" TargetMode="External"/><Relationship Id="rId1593" Type="http://schemas.openxmlformats.org/officeDocument/2006/relationships/hyperlink" Target="https://prnt.sc/u_I1aQHae2ae" TargetMode="External"/><Relationship Id="rId104" Type="http://schemas.openxmlformats.org/officeDocument/2006/relationships/hyperlink" Target="https://prnt.sc/MmFyXXvn2UPQ" TargetMode="External"/><Relationship Id="rId311" Type="http://schemas.openxmlformats.org/officeDocument/2006/relationships/hyperlink" Target="https://prnt.sc/iZnE0t2jm0y8" TargetMode="External"/><Relationship Id="rId409" Type="http://schemas.openxmlformats.org/officeDocument/2006/relationships/hyperlink" Target="https://prnt.sc/kIR818mRSFiN" TargetMode="External"/><Relationship Id="rId963" Type="http://schemas.openxmlformats.org/officeDocument/2006/relationships/hyperlink" Target="https://drive.google.com/file/d/1UlahjRM_tsCg7HRKyx6QTdENPcjf3xYh/view?usp=drive_link" TargetMode="External"/><Relationship Id="rId1039" Type="http://schemas.openxmlformats.org/officeDocument/2006/relationships/hyperlink" Target="https://prnt.sc/3vo4ZTtI94Ca" TargetMode="External"/><Relationship Id="rId1246" Type="http://schemas.openxmlformats.org/officeDocument/2006/relationships/hyperlink" Target="https://prnt.sc/zdXTs8sN-Z5b" TargetMode="External"/><Relationship Id="rId92" Type="http://schemas.openxmlformats.org/officeDocument/2006/relationships/hyperlink" Target="https://prnt.sc/qtmt-SqjY1oV" TargetMode="External"/><Relationship Id="rId616" Type="http://schemas.openxmlformats.org/officeDocument/2006/relationships/hyperlink" Target="https://prnt.sc/65RiWqQEWPlw" TargetMode="External"/><Relationship Id="rId823" Type="http://schemas.openxmlformats.org/officeDocument/2006/relationships/hyperlink" Target="https://prnt.sc/0DlPjEO026PZ" TargetMode="External"/><Relationship Id="rId1453" Type="http://schemas.openxmlformats.org/officeDocument/2006/relationships/hyperlink" Target="https://docs.google.com/document/d/1KT7q-wyEPZJwMgdzn7Fi0XKiiuxAFbL1/edit?usp=drive_link&amp;ouid=118225021586497021816&amp;rtpof=true&amp;sd=true" TargetMode="External"/><Relationship Id="rId1106" Type="http://schemas.openxmlformats.org/officeDocument/2006/relationships/hyperlink" Target="https://prnt.sc/AzinPK_ZlJSx" TargetMode="External"/><Relationship Id="rId1313" Type="http://schemas.openxmlformats.org/officeDocument/2006/relationships/hyperlink" Target="https://prnt.sc/GWOfKPMmwhEg" TargetMode="External"/><Relationship Id="rId1520" Type="http://schemas.openxmlformats.org/officeDocument/2006/relationships/hyperlink" Target="https://docs.google.com/document/d/1kgqockCVThuO4ptp8AAczHaV-qhntXsz/edit?usp=sharing&amp;ouid=107490463006862812329&amp;rtpof=true&amp;sd=true" TargetMode="External"/><Relationship Id="rId1618" Type="http://schemas.openxmlformats.org/officeDocument/2006/relationships/hyperlink" Target="https://drive.google.com/file/d/1xrneZt7RWKsempSgIIqzVg-4L1lH-lic/view?usp=sharing" TargetMode="External"/><Relationship Id="rId199" Type="http://schemas.openxmlformats.org/officeDocument/2006/relationships/hyperlink" Target="https://prnt.sc/sfcmcEaKMvyo" TargetMode="External"/><Relationship Id="rId266" Type="http://schemas.openxmlformats.org/officeDocument/2006/relationships/hyperlink" Target="https://drive.google.com/file/d/1I3inOkvVrUD41KbDgUVtY5Tk9E5VIP8t/view?usp=drive_link" TargetMode="External"/><Relationship Id="rId473" Type="http://schemas.openxmlformats.org/officeDocument/2006/relationships/hyperlink" Target="https://prnt.sc/MsKJc1HXzABB" TargetMode="External"/><Relationship Id="rId680" Type="http://schemas.openxmlformats.org/officeDocument/2006/relationships/hyperlink" Target="https://prnt.sc/an6w53QBuune" TargetMode="External"/><Relationship Id="rId126" Type="http://schemas.openxmlformats.org/officeDocument/2006/relationships/hyperlink" Target="https://prnt.sc/rdwKOqqfPJN6" TargetMode="External"/><Relationship Id="rId333" Type="http://schemas.openxmlformats.org/officeDocument/2006/relationships/hyperlink" Target="https://prnt.sc/4NyqBWI-WyG4" TargetMode="External"/><Relationship Id="rId540" Type="http://schemas.openxmlformats.org/officeDocument/2006/relationships/hyperlink" Target="https://prnt.sc/5tTte_R1GaBJ" TargetMode="External"/><Relationship Id="rId778" Type="http://schemas.openxmlformats.org/officeDocument/2006/relationships/hyperlink" Target="https://prnt.sc/YIaTFc4gZCjK" TargetMode="External"/><Relationship Id="rId985" Type="http://schemas.openxmlformats.org/officeDocument/2006/relationships/hyperlink" Target="https://drive.google.com/drive/folders/1PFppIVIFtwmBobmfwONoT2dJPXODkqBU?usp=drive_link" TargetMode="External"/><Relationship Id="rId1170" Type="http://schemas.openxmlformats.org/officeDocument/2006/relationships/hyperlink" Target="https://prnt.sc/c36QlHr7Yknq" TargetMode="External"/><Relationship Id="rId638" Type="http://schemas.openxmlformats.org/officeDocument/2006/relationships/hyperlink" Target="https://drive.google.com/file/d/11-7hIhbHHw00Wziz_qcfamCQgeEYf7y-/view?usp=sharing" TargetMode="External"/><Relationship Id="rId845" Type="http://schemas.openxmlformats.org/officeDocument/2006/relationships/hyperlink" Target="https://prnt.sc/C41I5vPIdkX9" TargetMode="External"/><Relationship Id="rId1030" Type="http://schemas.openxmlformats.org/officeDocument/2006/relationships/hyperlink" Target="https://prnt.sc/UqFmiFAAlYmm" TargetMode="External"/><Relationship Id="rId1268" Type="http://schemas.openxmlformats.org/officeDocument/2006/relationships/hyperlink" Target="https://prnt.sc/l7mnYxI2XnHh" TargetMode="External"/><Relationship Id="rId1475" Type="http://schemas.openxmlformats.org/officeDocument/2006/relationships/hyperlink" Target="https://prnt.sc/wvIVrN4HhUc-" TargetMode="External"/><Relationship Id="rId400" Type="http://schemas.openxmlformats.org/officeDocument/2006/relationships/hyperlink" Target="https://prnt.sc/mXVX_XzZZRBj" TargetMode="External"/><Relationship Id="rId705" Type="http://schemas.openxmlformats.org/officeDocument/2006/relationships/hyperlink" Target="https://prnt.sc/HRsCZg5IXSVG" TargetMode="External"/><Relationship Id="rId1128" Type="http://schemas.openxmlformats.org/officeDocument/2006/relationships/hyperlink" Target="https://prnt.sc/6i1_eZAedCiY" TargetMode="External"/><Relationship Id="rId1335" Type="http://schemas.openxmlformats.org/officeDocument/2006/relationships/hyperlink" Target="https://drive.google.com/file/d/1HrUtWWMtiNf58YpvFvcaYvUOIyQ14mCT/view?usp=drive_link" TargetMode="External"/><Relationship Id="rId1542" Type="http://schemas.openxmlformats.org/officeDocument/2006/relationships/hyperlink" Target="https://drive.google.com/file/d/18FlQ2bPViEXAXI1VexE45dWC9BrAkzhn/view?usp=sharing" TargetMode="External"/><Relationship Id="rId912" Type="http://schemas.openxmlformats.org/officeDocument/2006/relationships/hyperlink" Target="https://prnt.sc/VezM4v-wRdYh" TargetMode="External"/><Relationship Id="rId41" Type="http://schemas.openxmlformats.org/officeDocument/2006/relationships/hyperlink" Target="https://prnt.sc/rw0lJGnMjeQX" TargetMode="External"/><Relationship Id="rId1402" Type="http://schemas.openxmlformats.org/officeDocument/2006/relationships/hyperlink" Target="https://prnt.sc/HSnOWcjkr-eA" TargetMode="External"/><Relationship Id="rId190" Type="http://schemas.openxmlformats.org/officeDocument/2006/relationships/hyperlink" Target="https://prnt.sc/bSz8xMBavusg" TargetMode="External"/><Relationship Id="rId288" Type="http://schemas.openxmlformats.org/officeDocument/2006/relationships/hyperlink" Target="https://prnt.sc/BsKrRr2M6Ck_" TargetMode="External"/><Relationship Id="rId495" Type="http://schemas.openxmlformats.org/officeDocument/2006/relationships/hyperlink" Target="https://prnt.sc/1ULDAG7GhpkV" TargetMode="External"/><Relationship Id="rId148" Type="http://schemas.openxmlformats.org/officeDocument/2006/relationships/hyperlink" Target="https://prnt.sc/HCJqnSB3XYLs" TargetMode="External"/><Relationship Id="rId355" Type="http://schemas.openxmlformats.org/officeDocument/2006/relationships/hyperlink" Target="https://prnt.sc/Zwveha9SA8m1" TargetMode="External"/><Relationship Id="rId562" Type="http://schemas.openxmlformats.org/officeDocument/2006/relationships/hyperlink" Target="https://prnt.sc/t-Eb-7JGAigg" TargetMode="External"/><Relationship Id="rId1192" Type="http://schemas.openxmlformats.org/officeDocument/2006/relationships/hyperlink" Target="https://prnt.sc/S-Xw2_jW8bZz" TargetMode="External"/><Relationship Id="rId215" Type="http://schemas.openxmlformats.org/officeDocument/2006/relationships/hyperlink" Target="https://prnt.sc/4FbDMAew-fQo" TargetMode="External"/><Relationship Id="rId422" Type="http://schemas.openxmlformats.org/officeDocument/2006/relationships/hyperlink" Target="https://prnt.sc/yZAAeDRW_35H" TargetMode="External"/><Relationship Id="rId867" Type="http://schemas.openxmlformats.org/officeDocument/2006/relationships/hyperlink" Target="https://prnt.sc/zAohXsc8fWdT" TargetMode="External"/><Relationship Id="rId1052" Type="http://schemas.openxmlformats.org/officeDocument/2006/relationships/hyperlink" Target="https://prnt.sc/2yGQa3b2lHZd" TargetMode="External"/><Relationship Id="rId1497" Type="http://schemas.openxmlformats.org/officeDocument/2006/relationships/hyperlink" Target="https://prnt.sc/lGHJ-iGxGVPY" TargetMode="External"/><Relationship Id="rId727" Type="http://schemas.openxmlformats.org/officeDocument/2006/relationships/hyperlink" Target="https://prnt.sc/xPC7Gcm7yQXk" TargetMode="External"/><Relationship Id="rId934" Type="http://schemas.openxmlformats.org/officeDocument/2006/relationships/hyperlink" Target="https://prnt.sc/z8OAWy3iBnqe" TargetMode="External"/><Relationship Id="rId1357" Type="http://schemas.openxmlformats.org/officeDocument/2006/relationships/hyperlink" Target="https://docs.google.com/spreadsheets/d/1lZZmdBIat18exlEyKV5b9BjIS1xfYCIt/edit?gid=987679488" TargetMode="External"/><Relationship Id="rId1564" Type="http://schemas.openxmlformats.org/officeDocument/2006/relationships/hyperlink" Target="https://prnt.sc/8d8EvryyIeBO" TargetMode="External"/><Relationship Id="rId63" Type="http://schemas.openxmlformats.org/officeDocument/2006/relationships/hyperlink" Target="https://prnt.sc/NVeG2u08YXGk" TargetMode="External"/><Relationship Id="rId1217" Type="http://schemas.openxmlformats.org/officeDocument/2006/relationships/hyperlink" Target="https://prnt.sc/UC0M1CaFJ8JY" TargetMode="External"/><Relationship Id="rId1424" Type="http://schemas.openxmlformats.org/officeDocument/2006/relationships/hyperlink" Target="https://drive.google.com/file/d/1bCA6hQ4s2E1GzvVHXqWBdjTNpIH0lFFy/view?usp=drive_link" TargetMode="External"/><Relationship Id="rId1631" Type="http://schemas.openxmlformats.org/officeDocument/2006/relationships/hyperlink" Target="https://prnt.sc/nCMXZlv0Zaih" TargetMode="External"/><Relationship Id="rId377" Type="http://schemas.openxmlformats.org/officeDocument/2006/relationships/hyperlink" Target="https://prnt.sc/cylfPTdNWwHL" TargetMode="External"/><Relationship Id="rId584" Type="http://schemas.openxmlformats.org/officeDocument/2006/relationships/hyperlink" Target="https://drive.google.com/file/d/1BxOX7MxfhNCtjy5zCqREUqUgvA1aTjsR/view?usp=sharing" TargetMode="External"/><Relationship Id="rId5" Type="http://schemas.openxmlformats.org/officeDocument/2006/relationships/hyperlink" Target="https://drive.google.com/file/d/13fk9IZWxzZm5OKB17VSj6h3oASdCWCMA/view?usp=sharing" TargetMode="External"/><Relationship Id="rId237" Type="http://schemas.openxmlformats.org/officeDocument/2006/relationships/hyperlink" Target="https://prnt.sc/gP4uP6aaiJs8" TargetMode="External"/><Relationship Id="rId791" Type="http://schemas.openxmlformats.org/officeDocument/2006/relationships/hyperlink" Target="https://drive.google.com/file/d/1IMaiy1BTZNpk3IIpSUU8k5hUYi2JKgLF/view?usp=sharing" TargetMode="External"/><Relationship Id="rId889" Type="http://schemas.openxmlformats.org/officeDocument/2006/relationships/hyperlink" Target="https://prnt.sc/LM--ELHA0hgW" TargetMode="External"/><Relationship Id="rId1074" Type="http://schemas.openxmlformats.org/officeDocument/2006/relationships/hyperlink" Target="https://prnt.sc/gSxdWl7bhDvl" TargetMode="External"/><Relationship Id="rId444" Type="http://schemas.openxmlformats.org/officeDocument/2006/relationships/hyperlink" Target="https://prnt.sc/AUVgRWcoly3A" TargetMode="External"/><Relationship Id="rId651" Type="http://schemas.openxmlformats.org/officeDocument/2006/relationships/hyperlink" Target="https://prnt.sc/hgHVrwxAayjX" TargetMode="External"/><Relationship Id="rId749" Type="http://schemas.openxmlformats.org/officeDocument/2006/relationships/hyperlink" Target="https://drive.google.com/file/d/1LK2F3lSXM_1EJrFIo0dHnl-qucy2IFbA/view?usp=sharing" TargetMode="External"/><Relationship Id="rId1281" Type="http://schemas.openxmlformats.org/officeDocument/2006/relationships/hyperlink" Target="https://drive.google.com/file/d/1YbzCkSIBEArrL4A3p8n9sKhP1Gpfy6Hl/view?usp=drive_link" TargetMode="External"/><Relationship Id="rId1379" Type="http://schemas.openxmlformats.org/officeDocument/2006/relationships/hyperlink" Target="https://prnt.sc/iYPFrspX5ezM" TargetMode="External"/><Relationship Id="rId1586" Type="http://schemas.openxmlformats.org/officeDocument/2006/relationships/hyperlink" Target="https://docs.google.com/spreadsheets/d/17s3C35HZftYFIFbl2eRv8mngV-zp5ISW/edit?usp=sharing&amp;ouid=115365555833992208898&amp;rtpof=true&amp;sd=true" TargetMode="External"/><Relationship Id="rId304" Type="http://schemas.openxmlformats.org/officeDocument/2006/relationships/hyperlink" Target="https://prnt.sc/ZMBC7QbDLN8h" TargetMode="External"/><Relationship Id="rId511" Type="http://schemas.openxmlformats.org/officeDocument/2006/relationships/hyperlink" Target="https://prnt.sc/jU4JH0ksPJYq" TargetMode="External"/><Relationship Id="rId609" Type="http://schemas.openxmlformats.org/officeDocument/2006/relationships/hyperlink" Target="https://prnt.sc/jnFpU5xf60_4" TargetMode="External"/><Relationship Id="rId956" Type="http://schemas.openxmlformats.org/officeDocument/2006/relationships/hyperlink" Target="https://prnt.sc/MEWH5ZhdpyyP" TargetMode="External"/><Relationship Id="rId1141" Type="http://schemas.openxmlformats.org/officeDocument/2006/relationships/hyperlink" Target="https://prnt.sc/-utKLsa5Fnl0" TargetMode="External"/><Relationship Id="rId1239" Type="http://schemas.openxmlformats.org/officeDocument/2006/relationships/hyperlink" Target="https://prnt.sc/BkUNAUIq7BS_" TargetMode="External"/><Relationship Id="rId85" Type="http://schemas.openxmlformats.org/officeDocument/2006/relationships/hyperlink" Target="https://prnt.sc/r0ROrb6yFOmR" TargetMode="External"/><Relationship Id="rId816" Type="http://schemas.openxmlformats.org/officeDocument/2006/relationships/hyperlink" Target="https://i.imgur.com/r6Odnpx.png" TargetMode="External"/><Relationship Id="rId1001" Type="http://schemas.openxmlformats.org/officeDocument/2006/relationships/hyperlink" Target="https://drive.google.com/file/d/1fzavltNVyoICMWW2LFj0iNyLDqTrl39y/view?usp=sharing" TargetMode="External"/><Relationship Id="rId1446" Type="http://schemas.openxmlformats.org/officeDocument/2006/relationships/hyperlink" Target="https://prnt.sc/5fB5whiB6BNP" TargetMode="External"/><Relationship Id="rId1653" Type="http://schemas.openxmlformats.org/officeDocument/2006/relationships/hyperlink" Target="https://prnt.sc/TL1-0-csMKqv" TargetMode="External"/><Relationship Id="rId1306" Type="http://schemas.openxmlformats.org/officeDocument/2006/relationships/hyperlink" Target="https://drive.google.com/file/d/15wtv019DooSq3fnjSMsykPTo3MwAcTzS/view?usp=sharing" TargetMode="External"/><Relationship Id="rId1513" Type="http://schemas.openxmlformats.org/officeDocument/2006/relationships/hyperlink" Target="https://prnt.sc/GdIsbxyXhokS" TargetMode="External"/><Relationship Id="rId12" Type="http://schemas.openxmlformats.org/officeDocument/2006/relationships/hyperlink" Target="https://prnt.sc/ndndjnDVX6u8" TargetMode="External"/><Relationship Id="rId161" Type="http://schemas.openxmlformats.org/officeDocument/2006/relationships/hyperlink" Target="https://prnt.sc/_RQGZWjIxfm_" TargetMode="External"/><Relationship Id="rId399" Type="http://schemas.openxmlformats.org/officeDocument/2006/relationships/hyperlink" Target="https://prnt.sc/xDoObAO5sApZ" TargetMode="External"/><Relationship Id="rId259" Type="http://schemas.openxmlformats.org/officeDocument/2006/relationships/hyperlink" Target="https://prnt.sc/hjHvm-jSLVks" TargetMode="External"/><Relationship Id="rId466" Type="http://schemas.openxmlformats.org/officeDocument/2006/relationships/hyperlink" Target="https://prnt.sc/8pDuzQB2Cm2q" TargetMode="External"/><Relationship Id="rId673" Type="http://schemas.openxmlformats.org/officeDocument/2006/relationships/hyperlink" Target="https://prnt.sc/UcM4DpIFBEdb" TargetMode="External"/><Relationship Id="rId880" Type="http://schemas.openxmlformats.org/officeDocument/2006/relationships/hyperlink" Target="https://prnt.sc/pvnxWh6-rF3V" TargetMode="External"/><Relationship Id="rId1096" Type="http://schemas.openxmlformats.org/officeDocument/2006/relationships/hyperlink" Target="https://prnt.sc/sjjN7n6LfBdw" TargetMode="External"/><Relationship Id="rId119" Type="http://schemas.openxmlformats.org/officeDocument/2006/relationships/hyperlink" Target="https://prnt.sc/qRlcfRyL7XS-" TargetMode="External"/><Relationship Id="rId326" Type="http://schemas.openxmlformats.org/officeDocument/2006/relationships/hyperlink" Target="https://prnt.sc/XuzvwJ6s1IYg" TargetMode="External"/><Relationship Id="rId533" Type="http://schemas.openxmlformats.org/officeDocument/2006/relationships/hyperlink" Target="https://prnt.sc/0SmwqfHgVLjj" TargetMode="External"/><Relationship Id="rId978" Type="http://schemas.openxmlformats.org/officeDocument/2006/relationships/hyperlink" Target="https://drive.google.com/file/d/1k0UuWU6jvJgz9B2SlAZLTNh-WXiNIBh6/view?usp=sharing" TargetMode="External"/><Relationship Id="rId1163" Type="http://schemas.openxmlformats.org/officeDocument/2006/relationships/hyperlink" Target="https://drive.google.com/file/d/1AznQdqqimoXlm3By-UqiXYwQTVg_w7wn/view?usp=drive_link" TargetMode="External"/><Relationship Id="rId1370" Type="http://schemas.openxmlformats.org/officeDocument/2006/relationships/hyperlink" Target="https://drive.google.com/file/d/1MIThl_dMERRFgJi2UD3SJGng5AhmzLrH/view?usp=drive_link" TargetMode="External"/><Relationship Id="rId740" Type="http://schemas.openxmlformats.org/officeDocument/2006/relationships/hyperlink" Target="https://prnt.sc/cZPquj0-CDz1" TargetMode="External"/><Relationship Id="rId838" Type="http://schemas.openxmlformats.org/officeDocument/2006/relationships/hyperlink" Target="https://drive.google.com/file/d/1HAmxnMi_V3K0pPCgn5zA5IlZo-ICcbMx/view?usp=sharing" TargetMode="External"/><Relationship Id="rId1023" Type="http://schemas.openxmlformats.org/officeDocument/2006/relationships/hyperlink" Target="https://prnt.sc/bhKX6StRrSzU" TargetMode="External"/><Relationship Id="rId1468" Type="http://schemas.openxmlformats.org/officeDocument/2006/relationships/hyperlink" Target="https://drive.google.com/file/d/1RTSEYHclObTJXZWz7ybqb4oEj7DWKpwt/view?usp=sharing" TargetMode="External"/><Relationship Id="rId600" Type="http://schemas.openxmlformats.org/officeDocument/2006/relationships/hyperlink" Target="https://prnt.sc/JUuz1BZ7FAzb" TargetMode="External"/><Relationship Id="rId1230" Type="http://schemas.openxmlformats.org/officeDocument/2006/relationships/hyperlink" Target="https://prnt.sc/dD6eDGLIjyCU" TargetMode="External"/><Relationship Id="rId1328" Type="http://schemas.openxmlformats.org/officeDocument/2006/relationships/hyperlink" Target="https://drive.google.com/drive/folders/1iRg4We1HXMJkr6Kd-8-uwG-byFOTvjlR?usp=drive_link" TargetMode="External"/><Relationship Id="rId1535" Type="http://schemas.openxmlformats.org/officeDocument/2006/relationships/hyperlink" Target="https://prnt.sc/2VZR9IgWWrUI" TargetMode="External"/><Relationship Id="rId905" Type="http://schemas.openxmlformats.org/officeDocument/2006/relationships/hyperlink" Target="https://prnt.sc/Rn7fIPPEPa6b" TargetMode="External"/><Relationship Id="rId34" Type="http://schemas.openxmlformats.org/officeDocument/2006/relationships/hyperlink" Target="https://prnt.sc/p5UQf4E36NgE" TargetMode="External"/><Relationship Id="rId1602" Type="http://schemas.openxmlformats.org/officeDocument/2006/relationships/hyperlink" Target="https://prnt.sc/pLUjmHdS7_W-" TargetMode="External"/><Relationship Id="rId183" Type="http://schemas.openxmlformats.org/officeDocument/2006/relationships/hyperlink" Target="https://prnt.sc/-9cuWkUAQ6Ih" TargetMode="External"/><Relationship Id="rId390" Type="http://schemas.openxmlformats.org/officeDocument/2006/relationships/hyperlink" Target="https://prnt.sc/1YIEsQoBo6aY" TargetMode="External"/><Relationship Id="rId250" Type="http://schemas.openxmlformats.org/officeDocument/2006/relationships/hyperlink" Target="https://prnt.sc/76NhTtihmRr4" TargetMode="External"/><Relationship Id="rId488" Type="http://schemas.openxmlformats.org/officeDocument/2006/relationships/hyperlink" Target="https://prnt.sc/xzHSGfwdX7tf" TargetMode="External"/><Relationship Id="rId695" Type="http://schemas.openxmlformats.org/officeDocument/2006/relationships/hyperlink" Target="https://prnt.sc/mQ5Ao_LXclZD" TargetMode="External"/><Relationship Id="rId110" Type="http://schemas.openxmlformats.org/officeDocument/2006/relationships/hyperlink" Target="https://prnt.sc/Cr_9AhYeBqRD" TargetMode="External"/><Relationship Id="rId348" Type="http://schemas.openxmlformats.org/officeDocument/2006/relationships/hyperlink" Target="https://prnt.sc/twxq8dviRu4h" TargetMode="External"/><Relationship Id="rId555" Type="http://schemas.openxmlformats.org/officeDocument/2006/relationships/hyperlink" Target="https://prnt.sc/AIQFN8ny5nsG" TargetMode="External"/><Relationship Id="rId762" Type="http://schemas.openxmlformats.org/officeDocument/2006/relationships/hyperlink" Target="https://prnt.sc/8lBG2TqvqMkd" TargetMode="External"/><Relationship Id="rId1185" Type="http://schemas.openxmlformats.org/officeDocument/2006/relationships/hyperlink" Target="https://prnt.sc/rXA6PbEU-fIV" TargetMode="External"/><Relationship Id="rId1392" Type="http://schemas.openxmlformats.org/officeDocument/2006/relationships/hyperlink" Target="https://prnt.sc/CJOfINAadoAI" TargetMode="External"/><Relationship Id="rId208" Type="http://schemas.openxmlformats.org/officeDocument/2006/relationships/hyperlink" Target="https://prnt.sc/jR77x0DrXQ99" TargetMode="External"/><Relationship Id="rId415" Type="http://schemas.openxmlformats.org/officeDocument/2006/relationships/hyperlink" Target="https://prnt.sc/t-gx3DSfTeYA" TargetMode="External"/><Relationship Id="rId622" Type="http://schemas.openxmlformats.org/officeDocument/2006/relationships/hyperlink" Target="https://prnt.sc/28LShkmPZbl1" TargetMode="External"/><Relationship Id="rId1045" Type="http://schemas.openxmlformats.org/officeDocument/2006/relationships/hyperlink" Target="https://drive.google.com/file/d/16RRPlL1oTgdbeNwW6HSE_OwKKbJpd5HJ/view?usp=sharing" TargetMode="External"/><Relationship Id="rId1252" Type="http://schemas.openxmlformats.org/officeDocument/2006/relationships/hyperlink" Target="https://drive.google.com/file/d/1NvQb8UcYsVRbQ4zI11UY_TVvoI-c2HpB/view?usp=sharing" TargetMode="External"/><Relationship Id="rId927" Type="http://schemas.openxmlformats.org/officeDocument/2006/relationships/hyperlink" Target="https://prnt.sc/ocW410nGattK" TargetMode="External"/><Relationship Id="rId1112" Type="http://schemas.openxmlformats.org/officeDocument/2006/relationships/hyperlink" Target="https://prnt.sc/qIH8dlvqMV8r" TargetMode="External"/><Relationship Id="rId1557" Type="http://schemas.openxmlformats.org/officeDocument/2006/relationships/hyperlink" Target="https://prnt.sc/zygi0jqW4hZO" TargetMode="External"/><Relationship Id="rId56" Type="http://schemas.openxmlformats.org/officeDocument/2006/relationships/hyperlink" Target="https://prnt.sc/z-0UAcST0z4Y" TargetMode="External"/><Relationship Id="rId1417" Type="http://schemas.openxmlformats.org/officeDocument/2006/relationships/hyperlink" Target="https://drive.google.com/file/d/11IGTcn2GNF46QBautZHIFzqCs62G5G93/view?usp=sharing" TargetMode="External"/><Relationship Id="rId1624" Type="http://schemas.openxmlformats.org/officeDocument/2006/relationships/hyperlink" Target="https://prnt.sc/kIApUuv4z_77" TargetMode="External"/><Relationship Id="rId272" Type="http://schemas.openxmlformats.org/officeDocument/2006/relationships/hyperlink" Target="https://prnt.sc/o6xe_eWCp26r" TargetMode="External"/><Relationship Id="rId577" Type="http://schemas.openxmlformats.org/officeDocument/2006/relationships/hyperlink" Target="https://prnt.sc/hx0CMGTK6uYZ" TargetMode="External"/><Relationship Id="rId132" Type="http://schemas.openxmlformats.org/officeDocument/2006/relationships/hyperlink" Target="https://prnt.sc/smDO50vk6snv" TargetMode="External"/><Relationship Id="rId784" Type="http://schemas.openxmlformats.org/officeDocument/2006/relationships/hyperlink" Target="https://drive.google.com/file/d/1VZxOS5VicFvvQScycB8nceLmW1JRh28D/view?usp=sharing" TargetMode="External"/><Relationship Id="rId991" Type="http://schemas.openxmlformats.org/officeDocument/2006/relationships/hyperlink" Target="https://drive.google.com/file/d/1L5HLQpkeXdwtYesjpXKON1vtiokv6HQL/view?usp=drive_link" TargetMode="External"/><Relationship Id="rId1067" Type="http://schemas.openxmlformats.org/officeDocument/2006/relationships/hyperlink" Target="https://prnt.sc/xo41pRlQ4S9s" TargetMode="External"/><Relationship Id="rId437" Type="http://schemas.openxmlformats.org/officeDocument/2006/relationships/hyperlink" Target="https://drive.google.com/file/d/1EOtnQ4DLH2nFQfYujGFaITna-WAYvOo8/view?usp=sharing" TargetMode="External"/><Relationship Id="rId644" Type="http://schemas.openxmlformats.org/officeDocument/2006/relationships/hyperlink" Target="https://prnt.sc/aXvVCIHmrkIk" TargetMode="External"/><Relationship Id="rId851" Type="http://schemas.openxmlformats.org/officeDocument/2006/relationships/hyperlink" Target="https://prnt.sc/ZKqEu2L5Gi-_" TargetMode="External"/><Relationship Id="rId1274" Type="http://schemas.openxmlformats.org/officeDocument/2006/relationships/hyperlink" Target="https://prnt.sc/U7YqCvMVVPLz" TargetMode="External"/><Relationship Id="rId1481" Type="http://schemas.openxmlformats.org/officeDocument/2006/relationships/hyperlink" Target="https://drive.google.com/file/d/1BMFCb4Gu7tTUDrFk3PzwIG8wSyH5dqbj/view?usp=drive_link" TargetMode="External"/><Relationship Id="rId1579" Type="http://schemas.openxmlformats.org/officeDocument/2006/relationships/hyperlink" Target="https://drive.google.com/file/d/1AIW1UHPujaPkONSY-BQs6vO48IolGxLb/view?usp=sharing" TargetMode="External"/><Relationship Id="rId504" Type="http://schemas.openxmlformats.org/officeDocument/2006/relationships/hyperlink" Target="https://prnt.sc/7tTjd8kcSmdv" TargetMode="External"/><Relationship Id="rId711" Type="http://schemas.openxmlformats.org/officeDocument/2006/relationships/hyperlink" Target="https://drive.google.com/file/d/1KDF4x117RqPAomCnfJGH-WV-m9c-AhH4/view?usp=sharing" TargetMode="External"/><Relationship Id="rId949" Type="http://schemas.openxmlformats.org/officeDocument/2006/relationships/hyperlink" Target="https://prnt.sc/jJFAL6i2CTHH" TargetMode="External"/><Relationship Id="rId1134" Type="http://schemas.openxmlformats.org/officeDocument/2006/relationships/hyperlink" Target="https://prnt.sc/ppYXFI3RvCIu" TargetMode="External"/><Relationship Id="rId1341" Type="http://schemas.openxmlformats.org/officeDocument/2006/relationships/hyperlink" Target="https://drive.google.com/file/d/1HrUtWWMtiNf58YpvFvcaYvUOIyQ14mCT/view?usp=drive_link" TargetMode="External"/><Relationship Id="rId78" Type="http://schemas.openxmlformats.org/officeDocument/2006/relationships/hyperlink" Target="https://prnt.sc/uybStkyP54NR" TargetMode="External"/><Relationship Id="rId809" Type="http://schemas.openxmlformats.org/officeDocument/2006/relationships/hyperlink" Target="https://i.imgur.com/0WylvFK.png" TargetMode="External"/><Relationship Id="rId1201" Type="http://schemas.openxmlformats.org/officeDocument/2006/relationships/hyperlink" Target="https://drive.google.com/file/d/1tkyXyQ9qfks7oGQLpRWBa0jwaOLeb3tG/view?usp=drive_link" TargetMode="External"/><Relationship Id="rId1439" Type="http://schemas.openxmlformats.org/officeDocument/2006/relationships/hyperlink" Target="https://prnt.sc/ODjSvRCrNgaY" TargetMode="External"/><Relationship Id="rId1646" Type="http://schemas.openxmlformats.org/officeDocument/2006/relationships/hyperlink" Target="https://prnt.sc/b7h5GTfEyP1i" TargetMode="External"/><Relationship Id="rId9" Type="http://schemas.openxmlformats.org/officeDocument/2006/relationships/hyperlink" Target="https://prnt.sc/X3K4pbrFy2CR" TargetMode="External"/><Relationship Id="rId210" Type="http://schemas.openxmlformats.org/officeDocument/2006/relationships/hyperlink" Target="https://prnt.sc/clOf9pfRu5oT" TargetMode="External"/><Relationship Id="rId448" Type="http://schemas.openxmlformats.org/officeDocument/2006/relationships/hyperlink" Target="https://prnt.sc/HWvXMx4cGnjC" TargetMode="External"/><Relationship Id="rId655" Type="http://schemas.openxmlformats.org/officeDocument/2006/relationships/hyperlink" Target="https://prnt.sc/Fr7AOsOW_AVs" TargetMode="External"/><Relationship Id="rId862" Type="http://schemas.openxmlformats.org/officeDocument/2006/relationships/hyperlink" Target="https://drive.google.com/file/d/1WeQvagqEfi7lbO9BZy1D73d5zkKuq6kM/view?usp=sharing" TargetMode="External"/><Relationship Id="rId1078" Type="http://schemas.openxmlformats.org/officeDocument/2006/relationships/hyperlink" Target="https://drive.google.com/file/d/1Q14m5Ic4CUtbdIJNX5l8jCuOITAxX8Oa/view?usp=sharing" TargetMode="External"/><Relationship Id="rId1285" Type="http://schemas.openxmlformats.org/officeDocument/2006/relationships/hyperlink" Target="https://drive.google.com/file/d/1MCEIeCQeFmCfNmgt4R7U_tzbisjed-NU/view?usp=drive_link" TargetMode="External"/><Relationship Id="rId1492" Type="http://schemas.openxmlformats.org/officeDocument/2006/relationships/hyperlink" Target="https://prnt.sc/d-hR2ZPdSQUx" TargetMode="External"/><Relationship Id="rId1506" Type="http://schemas.openxmlformats.org/officeDocument/2006/relationships/hyperlink" Target="https://prnt.sc/F6fEdCVv9Jpa" TargetMode="External"/><Relationship Id="rId294" Type="http://schemas.openxmlformats.org/officeDocument/2006/relationships/hyperlink" Target="https://prnt.sc/KEvVaVfjIpzQ" TargetMode="External"/><Relationship Id="rId308" Type="http://schemas.openxmlformats.org/officeDocument/2006/relationships/hyperlink" Target="https://prnt.sc/0CNArvR0u-gO" TargetMode="External"/><Relationship Id="rId515" Type="http://schemas.openxmlformats.org/officeDocument/2006/relationships/hyperlink" Target="https://prnt.sc/2NDRmGmUqDRb" TargetMode="External"/><Relationship Id="rId722" Type="http://schemas.openxmlformats.org/officeDocument/2006/relationships/hyperlink" Target="https://prnt.sc/VZWTOs4cusaZ" TargetMode="External"/><Relationship Id="rId1145" Type="http://schemas.openxmlformats.org/officeDocument/2006/relationships/hyperlink" Target="https://prnt.sc/ZwGCH4Yqgdpz" TargetMode="External"/><Relationship Id="rId1352" Type="http://schemas.openxmlformats.org/officeDocument/2006/relationships/hyperlink" Target="https://prnt.sc/DJIO2vUuNRfP" TargetMode="External"/><Relationship Id="rId89" Type="http://schemas.openxmlformats.org/officeDocument/2006/relationships/hyperlink" Target="https://prnt.sc/JHvwQuwiWkyU" TargetMode="External"/><Relationship Id="rId154" Type="http://schemas.openxmlformats.org/officeDocument/2006/relationships/hyperlink" Target="https://prnt.sc/BP2-64PCLFRC" TargetMode="External"/><Relationship Id="rId361" Type="http://schemas.openxmlformats.org/officeDocument/2006/relationships/hyperlink" Target="https://prnt.sc/N5E2vCRCEz02" TargetMode="External"/><Relationship Id="rId599" Type="http://schemas.openxmlformats.org/officeDocument/2006/relationships/hyperlink" Target="https://prnt.sc/ZZzAYybEEl28" TargetMode="External"/><Relationship Id="rId1005" Type="http://schemas.openxmlformats.org/officeDocument/2006/relationships/hyperlink" Target="https://prnt.sc/hUVhs_vpp3z4" TargetMode="External"/><Relationship Id="rId1212" Type="http://schemas.openxmlformats.org/officeDocument/2006/relationships/hyperlink" Target="https://prnt.sc/efJjd5IQuRL8" TargetMode="External"/><Relationship Id="rId1657" Type="http://schemas.openxmlformats.org/officeDocument/2006/relationships/hyperlink" Target="https://prnt.sc/jYU9oUTifl_5" TargetMode="External"/><Relationship Id="rId459" Type="http://schemas.openxmlformats.org/officeDocument/2006/relationships/hyperlink" Target="https://prnt.sc/dnVFF5bTYZQT" TargetMode="External"/><Relationship Id="rId666" Type="http://schemas.openxmlformats.org/officeDocument/2006/relationships/hyperlink" Target="https://prnt.sc/G-eVOGC26ZvL" TargetMode="External"/><Relationship Id="rId873" Type="http://schemas.openxmlformats.org/officeDocument/2006/relationships/hyperlink" Target="https://docs.google.com/document/d/1ktpnBW4xrNQEXR0GpHJN01Q7hwzF5GBE/edit?usp=drive_link&amp;ouid=118225021586497021816&amp;rtpof=true&amp;sd=true" TargetMode="External"/><Relationship Id="rId1089" Type="http://schemas.openxmlformats.org/officeDocument/2006/relationships/hyperlink" Target="https://drive.google.com/file/d/1yrGro6HkyJ5HyDupVis-tJrsXIqxZYD-/view?usp=sharing" TargetMode="External"/><Relationship Id="rId1296" Type="http://schemas.openxmlformats.org/officeDocument/2006/relationships/hyperlink" Target="https://prnt.sc/dfx_UmKhgcI4" TargetMode="External"/><Relationship Id="rId1517" Type="http://schemas.openxmlformats.org/officeDocument/2006/relationships/hyperlink" Target="https://prnt.sc/3UoSW8S1v9Ya" TargetMode="External"/><Relationship Id="rId16" Type="http://schemas.openxmlformats.org/officeDocument/2006/relationships/hyperlink" Target="https://prnt.sc/QEWsTgTqnSIK" TargetMode="External"/><Relationship Id="rId221" Type="http://schemas.openxmlformats.org/officeDocument/2006/relationships/hyperlink" Target="https://prnt.sc/a0WVPDQgXsdM" TargetMode="External"/><Relationship Id="rId319" Type="http://schemas.openxmlformats.org/officeDocument/2006/relationships/hyperlink" Target="https://drive.google.com/file/d/1tM1ApZU_t55iVGSovyldCcHaD_b5K1BS/view?usp=sharing" TargetMode="External"/><Relationship Id="rId526" Type="http://schemas.openxmlformats.org/officeDocument/2006/relationships/hyperlink" Target="https://prnt.sc/UO6iP78wVDze" TargetMode="External"/><Relationship Id="rId1156" Type="http://schemas.openxmlformats.org/officeDocument/2006/relationships/hyperlink" Target="https://drive.google.com/file/d/1D05Gzk24Tik6WPgMs-Zq9aykhkGSLXu4/view?usp=sharing" TargetMode="External"/><Relationship Id="rId1363" Type="http://schemas.openxmlformats.org/officeDocument/2006/relationships/hyperlink" Target="https://prnt.sc/sqWb59hYw1Xy" TargetMode="External"/><Relationship Id="rId733" Type="http://schemas.openxmlformats.org/officeDocument/2006/relationships/hyperlink" Target="https://drive.google.com/file/d/1UvLhswohqzaS1MFsrHDhGuFBvv-CkjPb/view?usp=sharing" TargetMode="External"/><Relationship Id="rId940" Type="http://schemas.openxmlformats.org/officeDocument/2006/relationships/hyperlink" Target="https://drive.google.com/file/d/1crwi5x4CkJBkyzUmBUr3C6Ust1WSVNwR/view?usp=sharing" TargetMode="External"/><Relationship Id="rId1016" Type="http://schemas.openxmlformats.org/officeDocument/2006/relationships/hyperlink" Target="https://prnt.sc/8tOX2utbL6Pl" TargetMode="External"/><Relationship Id="rId1570" Type="http://schemas.openxmlformats.org/officeDocument/2006/relationships/hyperlink" Target="https://prnt.sc/WstU5SEcyIPW" TargetMode="External"/><Relationship Id="rId165" Type="http://schemas.openxmlformats.org/officeDocument/2006/relationships/hyperlink" Target="https://drive.google.com/file/d/1cBlDpA7IPAj_A0RpzG4tHFC67tH9Rkik/view?usp=sharing" TargetMode="External"/><Relationship Id="rId372" Type="http://schemas.openxmlformats.org/officeDocument/2006/relationships/hyperlink" Target="https://prnt.sc/YuWQYHjiBHEU" TargetMode="External"/><Relationship Id="rId677" Type="http://schemas.openxmlformats.org/officeDocument/2006/relationships/hyperlink" Target="https://prnt.sc/_8nwbNa0CZpx" TargetMode="External"/><Relationship Id="rId800" Type="http://schemas.openxmlformats.org/officeDocument/2006/relationships/hyperlink" Target="https://prnt.sc/Gq4r4dK9F2xD" TargetMode="External"/><Relationship Id="rId1223" Type="http://schemas.openxmlformats.org/officeDocument/2006/relationships/hyperlink" Target="https://prnt.sc/uBoX3m_neQJi" TargetMode="External"/><Relationship Id="rId1430" Type="http://schemas.openxmlformats.org/officeDocument/2006/relationships/hyperlink" Target="https://prnt.sc/qHMDP8q3QcE3" TargetMode="External"/><Relationship Id="rId1528" Type="http://schemas.openxmlformats.org/officeDocument/2006/relationships/hyperlink" Target="https://prnt.sc/UbjJ1ohE1Sxw" TargetMode="External"/><Relationship Id="rId232" Type="http://schemas.openxmlformats.org/officeDocument/2006/relationships/hyperlink" Target="https://prnt.sc/bwJ__yMyHp7p" TargetMode="External"/><Relationship Id="rId884" Type="http://schemas.openxmlformats.org/officeDocument/2006/relationships/hyperlink" Target="https://drive.google.com/file/d/1divDwxhVAgLaq7PJNDvxUm8m5Nl-THsO/view?usp=sharing" TargetMode="External"/><Relationship Id="rId27" Type="http://schemas.openxmlformats.org/officeDocument/2006/relationships/hyperlink" Target="https://prnt.sc/-iQMZ_aHEGrJ" TargetMode="External"/><Relationship Id="rId537" Type="http://schemas.openxmlformats.org/officeDocument/2006/relationships/hyperlink" Target="https://prnt.sc/TiZx1fuMJ2zx" TargetMode="External"/><Relationship Id="rId744" Type="http://schemas.openxmlformats.org/officeDocument/2006/relationships/hyperlink" Target="https://prnt.sc/dmd9g8wQqJrp" TargetMode="External"/><Relationship Id="rId951" Type="http://schemas.openxmlformats.org/officeDocument/2006/relationships/hyperlink" Target="https://prnt.sc/kDlctlaY4K0v" TargetMode="External"/><Relationship Id="rId1167" Type="http://schemas.openxmlformats.org/officeDocument/2006/relationships/hyperlink" Target="https://prnt.sc/nrJNdAp6NCcV" TargetMode="External"/><Relationship Id="rId1374" Type="http://schemas.openxmlformats.org/officeDocument/2006/relationships/hyperlink" Target="https://drive.google.com/file/d/1AV32m-xfvl_ysgtH7OTjz8yWYuScc_8b/view?usp=sharing" TargetMode="External"/><Relationship Id="rId1581" Type="http://schemas.openxmlformats.org/officeDocument/2006/relationships/hyperlink" Target="https://prnt.sc/zGNxilGBFchw" TargetMode="External"/><Relationship Id="rId80" Type="http://schemas.openxmlformats.org/officeDocument/2006/relationships/hyperlink" Target="https://prnt.sc/cUh-pHP7x0xb" TargetMode="External"/><Relationship Id="rId176" Type="http://schemas.openxmlformats.org/officeDocument/2006/relationships/hyperlink" Target="https://prnt.sc/8J2GPfdYyytj" TargetMode="External"/><Relationship Id="rId383" Type="http://schemas.openxmlformats.org/officeDocument/2006/relationships/hyperlink" Target="https://prnt.sc/StwuU05FWa_w" TargetMode="External"/><Relationship Id="rId590" Type="http://schemas.openxmlformats.org/officeDocument/2006/relationships/hyperlink" Target="https://prnt.sc/N01U65bplQg-" TargetMode="External"/><Relationship Id="rId604" Type="http://schemas.openxmlformats.org/officeDocument/2006/relationships/hyperlink" Target="https://drive.google.com/file/d/1JiUqHro5wZuITzTQV4tawbIDvNzTTHgT/view?usp=sharing" TargetMode="External"/><Relationship Id="rId811" Type="http://schemas.openxmlformats.org/officeDocument/2006/relationships/hyperlink" Target="https://prnt.sc/CLPT3eSnpAAE" TargetMode="External"/><Relationship Id="rId1027" Type="http://schemas.openxmlformats.org/officeDocument/2006/relationships/hyperlink" Target="https://prnt.sc/N4gmoaRr8czZ" TargetMode="External"/><Relationship Id="rId1234" Type="http://schemas.openxmlformats.org/officeDocument/2006/relationships/hyperlink" Target="https://drive.google.com/drive/folders/1c06IxP-QMU8vGM9WJQ6DynF95E-jSxUj?usp=drive_link" TargetMode="External"/><Relationship Id="rId1441" Type="http://schemas.openxmlformats.org/officeDocument/2006/relationships/hyperlink" Target="https://prnt.sc/jJKJXPYjhmLM" TargetMode="External"/><Relationship Id="rId243" Type="http://schemas.openxmlformats.org/officeDocument/2006/relationships/hyperlink" Target="https://prnt.sc/fVvHE8HuZ-Ut" TargetMode="External"/><Relationship Id="rId450" Type="http://schemas.openxmlformats.org/officeDocument/2006/relationships/hyperlink" Target="https://prnt.sc/ycP8Nbx7bzzi" TargetMode="External"/><Relationship Id="rId688" Type="http://schemas.openxmlformats.org/officeDocument/2006/relationships/hyperlink" Target="https://prnt.sc/sdDUHno7nZS_" TargetMode="External"/><Relationship Id="rId895" Type="http://schemas.openxmlformats.org/officeDocument/2006/relationships/hyperlink" Target="https://prnt.sc/myKSr5Fk763A" TargetMode="External"/><Relationship Id="rId909" Type="http://schemas.openxmlformats.org/officeDocument/2006/relationships/hyperlink" Target="https://prnt.sc/NMhpX77XAujX" TargetMode="External"/><Relationship Id="rId1080" Type="http://schemas.openxmlformats.org/officeDocument/2006/relationships/hyperlink" Target="https://prnt.sc/J_1kNu4NA5EZ" TargetMode="External"/><Relationship Id="rId1301" Type="http://schemas.openxmlformats.org/officeDocument/2006/relationships/hyperlink" Target="https://docs.google.com/document/d/1L-UAopOTZjJhvMQyKjVceAV7uyifc78v/edit?usp=drive_link&amp;ouid=118225021586497021816&amp;rtpof=true&amp;sd=true" TargetMode="External"/><Relationship Id="rId1539" Type="http://schemas.openxmlformats.org/officeDocument/2006/relationships/hyperlink" Target="https://drive.google.com/file/d/1Z9QxD3ibvWZEcKxdl-P9UMB5i5bgeGsC/view?usp=sharing" TargetMode="External"/><Relationship Id="rId38" Type="http://schemas.openxmlformats.org/officeDocument/2006/relationships/hyperlink" Target="https://prnt.sc/ZfKLRjbqCv2d" TargetMode="External"/><Relationship Id="rId103" Type="http://schemas.openxmlformats.org/officeDocument/2006/relationships/hyperlink" Target="https://prnt.sc/WYGeFLY6Ree3" TargetMode="External"/><Relationship Id="rId310" Type="http://schemas.openxmlformats.org/officeDocument/2006/relationships/hyperlink" Target="https://prnt.sc/lnGEOGRWLc57" TargetMode="External"/><Relationship Id="rId548" Type="http://schemas.openxmlformats.org/officeDocument/2006/relationships/hyperlink" Target="https://prnt.sc/CA2Jf3zXn9yo" TargetMode="External"/><Relationship Id="rId755" Type="http://schemas.openxmlformats.org/officeDocument/2006/relationships/hyperlink" Target="https://prnt.sc/3YAbYYUPzWD1" TargetMode="External"/><Relationship Id="rId962" Type="http://schemas.openxmlformats.org/officeDocument/2006/relationships/hyperlink" Target="https://prnt.sc/PnM7-rD9FsuY" TargetMode="External"/><Relationship Id="rId1178" Type="http://schemas.openxmlformats.org/officeDocument/2006/relationships/hyperlink" Target="https://prnt.sc/pCt_SpNOFpD_" TargetMode="External"/><Relationship Id="rId1385" Type="http://schemas.openxmlformats.org/officeDocument/2006/relationships/hyperlink" Target="https://prnt.sc/9_Sd_WfDch1E" TargetMode="External"/><Relationship Id="rId1592" Type="http://schemas.openxmlformats.org/officeDocument/2006/relationships/hyperlink" Target="https://prnt.sc/HVZ5eJ0hrsLZ" TargetMode="External"/><Relationship Id="rId1606" Type="http://schemas.openxmlformats.org/officeDocument/2006/relationships/hyperlink" Target="https://prnt.sc/hPlUbvcbDX5-" TargetMode="External"/><Relationship Id="rId91" Type="http://schemas.openxmlformats.org/officeDocument/2006/relationships/hyperlink" Target="https://prnt.sc/FhVgwKoPQqbg" TargetMode="External"/><Relationship Id="rId187" Type="http://schemas.openxmlformats.org/officeDocument/2006/relationships/hyperlink" Target="https://prnt.sc/k9yJd0lgQHoX" TargetMode="External"/><Relationship Id="rId394" Type="http://schemas.openxmlformats.org/officeDocument/2006/relationships/hyperlink" Target="https://prnt.sc/bZV2Mrsd7qtF" TargetMode="External"/><Relationship Id="rId408" Type="http://schemas.openxmlformats.org/officeDocument/2006/relationships/hyperlink" Target="https://prnt.sc/AP-m9XcZ4cdu" TargetMode="External"/><Relationship Id="rId615" Type="http://schemas.openxmlformats.org/officeDocument/2006/relationships/hyperlink" Target="https://prnt.sc/lauDHV573tq8" TargetMode="External"/><Relationship Id="rId822" Type="http://schemas.openxmlformats.org/officeDocument/2006/relationships/hyperlink" Target="https://prnt.sc/bIUpRDp-nVVM" TargetMode="External"/><Relationship Id="rId1038" Type="http://schemas.openxmlformats.org/officeDocument/2006/relationships/hyperlink" Target="https://i.imgur.com/roBVLDm.png" TargetMode="External"/><Relationship Id="rId1245" Type="http://schemas.openxmlformats.org/officeDocument/2006/relationships/hyperlink" Target="https://prnt.sc/88EQgMNUW-tO" TargetMode="External"/><Relationship Id="rId1452" Type="http://schemas.openxmlformats.org/officeDocument/2006/relationships/hyperlink" Target="https://prnt.sc/Itk10a-csN_p" TargetMode="External"/><Relationship Id="rId254" Type="http://schemas.openxmlformats.org/officeDocument/2006/relationships/hyperlink" Target="https://prnt.sc/YrfuDbYzBF5I" TargetMode="External"/><Relationship Id="rId699" Type="http://schemas.openxmlformats.org/officeDocument/2006/relationships/hyperlink" Target="https://prnt.sc/ssGlBqj6RkeI" TargetMode="External"/><Relationship Id="rId1091" Type="http://schemas.openxmlformats.org/officeDocument/2006/relationships/hyperlink" Target="https://prnt.sc/X43jc2rWina4" TargetMode="External"/><Relationship Id="rId1105" Type="http://schemas.openxmlformats.org/officeDocument/2006/relationships/hyperlink" Target="https://prnt.sc/jhZf_t8yVwSq" TargetMode="External"/><Relationship Id="rId1312" Type="http://schemas.openxmlformats.org/officeDocument/2006/relationships/hyperlink" Target="https://prnt.sc/JnqKC66Qa8aC" TargetMode="External"/><Relationship Id="rId49" Type="http://schemas.openxmlformats.org/officeDocument/2006/relationships/hyperlink" Target="https://prnt.sc/scc4dEJUv1Ry" TargetMode="External"/><Relationship Id="rId114" Type="http://schemas.openxmlformats.org/officeDocument/2006/relationships/hyperlink" Target="https://prnt.sc/UVnsOl1scoWa" TargetMode="External"/><Relationship Id="rId461" Type="http://schemas.openxmlformats.org/officeDocument/2006/relationships/hyperlink" Target="https://prnt.sc/1BehCBajMPAx" TargetMode="External"/><Relationship Id="rId559" Type="http://schemas.openxmlformats.org/officeDocument/2006/relationships/hyperlink" Target="https://drive.google.com/file/d/1lxTD0hkctTBZskYW7B5FeblHjw-uZJld/view?usp=sharing" TargetMode="External"/><Relationship Id="rId766" Type="http://schemas.openxmlformats.org/officeDocument/2006/relationships/hyperlink" Target="https://prnt.sc/riYYo5sMw05G" TargetMode="External"/><Relationship Id="rId1189" Type="http://schemas.openxmlformats.org/officeDocument/2006/relationships/hyperlink" Target="https://drive.google.com/file/d/1VWyMmDNhZaS3TIN3hkgy8Pczis6kAGs9/view?usp=sharing" TargetMode="External"/><Relationship Id="rId1396" Type="http://schemas.openxmlformats.org/officeDocument/2006/relationships/hyperlink" Target="https://prnt.sc/jAmKeuyXMp9Z" TargetMode="External"/><Relationship Id="rId1617" Type="http://schemas.openxmlformats.org/officeDocument/2006/relationships/hyperlink" Target="https://prnt.sc/VkBEZkAERVJs" TargetMode="External"/><Relationship Id="rId198" Type="http://schemas.openxmlformats.org/officeDocument/2006/relationships/hyperlink" Target="https://prnt.sc/VM5RARHBSCco" TargetMode="External"/><Relationship Id="rId321" Type="http://schemas.openxmlformats.org/officeDocument/2006/relationships/hyperlink" Target="https://prnt.sc/_rdmV1IZ5zlP" TargetMode="External"/><Relationship Id="rId419" Type="http://schemas.openxmlformats.org/officeDocument/2006/relationships/hyperlink" Target="https://prnt.sc/pVPSucZQGovX" TargetMode="External"/><Relationship Id="rId626" Type="http://schemas.openxmlformats.org/officeDocument/2006/relationships/hyperlink" Target="https://prnt.sc/IQULpq9rpzqm" TargetMode="External"/><Relationship Id="rId973" Type="http://schemas.openxmlformats.org/officeDocument/2006/relationships/hyperlink" Target="https://prnt.sc/n510h_uXh123" TargetMode="External"/><Relationship Id="rId1049" Type="http://schemas.openxmlformats.org/officeDocument/2006/relationships/hyperlink" Target="https://prnt.sc/gFK3GlfAv0TB" TargetMode="External"/><Relationship Id="rId1256" Type="http://schemas.openxmlformats.org/officeDocument/2006/relationships/hyperlink" Target="https://drive.google.com/file/d/1aCUeSFYuvuXTW9pxN4rmpXHlrvVXLkka/view?usp=sharing" TargetMode="External"/><Relationship Id="rId833" Type="http://schemas.openxmlformats.org/officeDocument/2006/relationships/hyperlink" Target="https://prnt.sc/ztA0Uc_v7cje" TargetMode="External"/><Relationship Id="rId1116" Type="http://schemas.openxmlformats.org/officeDocument/2006/relationships/hyperlink" Target="https://prnt.sc/lSjenMq5jSXW" TargetMode="External"/><Relationship Id="rId1463" Type="http://schemas.openxmlformats.org/officeDocument/2006/relationships/hyperlink" Target="https://prnt.sc/e7xwSOKu61bN" TargetMode="External"/><Relationship Id="rId265" Type="http://schemas.openxmlformats.org/officeDocument/2006/relationships/hyperlink" Target="https://prnt.sc/T3q1Z_fLbr6W" TargetMode="External"/><Relationship Id="rId472" Type="http://schemas.openxmlformats.org/officeDocument/2006/relationships/hyperlink" Target="https://drive.google.com/file/d/1xYHMI4Z55s0Or_q-BUhsUdEmx7NL6Q6H/view?usp=drive_link" TargetMode="External"/><Relationship Id="rId900" Type="http://schemas.openxmlformats.org/officeDocument/2006/relationships/hyperlink" Target="https://prnt.sc/orAd_gRVRUnb" TargetMode="External"/><Relationship Id="rId1323" Type="http://schemas.openxmlformats.org/officeDocument/2006/relationships/hyperlink" Target="https://prnt.sc/zz4HJw8qM5kX" TargetMode="External"/><Relationship Id="rId1530" Type="http://schemas.openxmlformats.org/officeDocument/2006/relationships/hyperlink" Target="https://drive.google.com/file/d/17a6UCpHIufRZ3BV6epoA6F8GXD5NeEhS/view?usp=drive_link" TargetMode="External"/><Relationship Id="rId1628" Type="http://schemas.openxmlformats.org/officeDocument/2006/relationships/hyperlink" Target="https://drive.google.com/file/d/1H5t8C-dcbgNguRaR4dmGTQTQ7NsEpVAt/view?usp=sharing" TargetMode="External"/><Relationship Id="rId125" Type="http://schemas.openxmlformats.org/officeDocument/2006/relationships/hyperlink" Target="https://prnt.sc/DQaEy_JWgOWj" TargetMode="External"/><Relationship Id="rId332" Type="http://schemas.openxmlformats.org/officeDocument/2006/relationships/hyperlink" Target="https://prnt.sc/2-_vI607iZx5" TargetMode="External"/><Relationship Id="rId777" Type="http://schemas.openxmlformats.org/officeDocument/2006/relationships/hyperlink" Target="https://drive.google.com/file/d/1dQi321-Fb_ee3rlWAaTxWTV7odtRUXlX/view?usp=sharing" TargetMode="External"/><Relationship Id="rId984" Type="http://schemas.openxmlformats.org/officeDocument/2006/relationships/hyperlink" Target="https://drive.google.com/drive/folders/1PFppIVIFtwmBobmfwONoT2dJPXODkqBU?usp=drive_link" TargetMode="External"/><Relationship Id="rId637" Type="http://schemas.openxmlformats.org/officeDocument/2006/relationships/hyperlink" Target="https://prnt.sc/_96QEy1q-qXO" TargetMode="External"/><Relationship Id="rId844" Type="http://schemas.openxmlformats.org/officeDocument/2006/relationships/hyperlink" Target="https://prnt.sc/1V0hOqsVatng" TargetMode="External"/><Relationship Id="rId1267" Type="http://schemas.openxmlformats.org/officeDocument/2006/relationships/hyperlink" Target="https://prnt.sc/qieYFUUjpW_K" TargetMode="External"/><Relationship Id="rId1474" Type="http://schemas.openxmlformats.org/officeDocument/2006/relationships/hyperlink" Target="https://prnt.sc/SRx5cYsU9xlq" TargetMode="External"/><Relationship Id="rId276" Type="http://schemas.openxmlformats.org/officeDocument/2006/relationships/hyperlink" Target="https://drive.google.com/file/d/1NSg0YbQpVsd9f5g3yLstJkQH0J-wL1fi/view?usp=sharing" TargetMode="External"/><Relationship Id="rId483" Type="http://schemas.openxmlformats.org/officeDocument/2006/relationships/hyperlink" Target="https://prnt.sc/vI_N7aGv-Kp-" TargetMode="External"/><Relationship Id="rId690" Type="http://schemas.openxmlformats.org/officeDocument/2006/relationships/hyperlink" Target="https://prnt.sc/gSkQwSwzwBBB" TargetMode="External"/><Relationship Id="rId704" Type="http://schemas.openxmlformats.org/officeDocument/2006/relationships/hyperlink" Target="https://prnt.sc/_L66wIYA82ep" TargetMode="External"/><Relationship Id="rId911" Type="http://schemas.openxmlformats.org/officeDocument/2006/relationships/hyperlink" Target="https://drive.google.com/file/d/1855D7Ksuvc7St4k52KuBBA2pOaUhpM70/view?usp=sharing" TargetMode="External"/><Relationship Id="rId1127" Type="http://schemas.openxmlformats.org/officeDocument/2006/relationships/hyperlink" Target="https://prnt.sc/4mGzjJ9S6GyU" TargetMode="External"/><Relationship Id="rId1334" Type="http://schemas.openxmlformats.org/officeDocument/2006/relationships/hyperlink" Target="https://prnt.sc/seicrNKaO6FZ" TargetMode="External"/><Relationship Id="rId1541" Type="http://schemas.openxmlformats.org/officeDocument/2006/relationships/hyperlink" Target="https://drive.google.com/file/d/1tVumieTg3seesqqLDNcvUcoNQmI3vafb/view?usp=drive_link" TargetMode="External"/><Relationship Id="rId40" Type="http://schemas.openxmlformats.org/officeDocument/2006/relationships/hyperlink" Target="https://prnt.sc/YmgDSF8C2WNK" TargetMode="External"/><Relationship Id="rId136" Type="http://schemas.openxmlformats.org/officeDocument/2006/relationships/hyperlink" Target="https://prnt.sc/SRN09bzxl5gb" TargetMode="External"/><Relationship Id="rId343" Type="http://schemas.openxmlformats.org/officeDocument/2006/relationships/hyperlink" Target="https://prnt.sc/N0zKkAdAX8A4" TargetMode="External"/><Relationship Id="rId550" Type="http://schemas.openxmlformats.org/officeDocument/2006/relationships/hyperlink" Target="https://prnt.sc/noBcG0eeQ-zI" TargetMode="External"/><Relationship Id="rId788" Type="http://schemas.openxmlformats.org/officeDocument/2006/relationships/hyperlink" Target="https://drive.google.com/file/d/1L8E1TvCYkCsV7_KHNALGbavifIgmZ6i0/view?usp=sharing" TargetMode="External"/><Relationship Id="rId995" Type="http://schemas.openxmlformats.org/officeDocument/2006/relationships/hyperlink" Target="https://prnt.sc/8IcwCEYwWnn5" TargetMode="External"/><Relationship Id="rId1180" Type="http://schemas.openxmlformats.org/officeDocument/2006/relationships/hyperlink" Target="https://prnt.sc/HCHf4jA9jF_N" TargetMode="External"/><Relationship Id="rId1401" Type="http://schemas.openxmlformats.org/officeDocument/2006/relationships/hyperlink" Target="https://prnt.sc/Xjr6eLM0l7RL" TargetMode="External"/><Relationship Id="rId1639" Type="http://schemas.openxmlformats.org/officeDocument/2006/relationships/hyperlink" Target="https://drive.google.com/file/d/1ij0OjicQHrGHNbpfKVbTqy6zimPJlHGa/view?usp=drive_link" TargetMode="External"/><Relationship Id="rId203" Type="http://schemas.openxmlformats.org/officeDocument/2006/relationships/hyperlink" Target="https://prnt.sc/J7W0cDQpbOs5" TargetMode="External"/><Relationship Id="rId648" Type="http://schemas.openxmlformats.org/officeDocument/2006/relationships/hyperlink" Target="https://prnt.sc/zSk9dLDbibh_" TargetMode="External"/><Relationship Id="rId855" Type="http://schemas.openxmlformats.org/officeDocument/2006/relationships/hyperlink" Target="https://prnt.sc/KmFWVgQcZRXt" TargetMode="External"/><Relationship Id="rId1040" Type="http://schemas.openxmlformats.org/officeDocument/2006/relationships/hyperlink" Target="https://prnt.sc/eJU8KY-EJ2rA" TargetMode="External"/><Relationship Id="rId1278" Type="http://schemas.openxmlformats.org/officeDocument/2006/relationships/hyperlink" Target="https://drive.google.com/file/d/1YkjAgnjqsFqTALpGFV7aZgIKcaoMwlrA/view?usp=drive_link" TargetMode="External"/><Relationship Id="rId1485" Type="http://schemas.openxmlformats.org/officeDocument/2006/relationships/hyperlink" Target="https://prnt.sc/m_qWaMd1Hayb" TargetMode="External"/><Relationship Id="rId287" Type="http://schemas.openxmlformats.org/officeDocument/2006/relationships/hyperlink" Target="https://prnt.sc/4wUaaI6qqJfG" TargetMode="External"/><Relationship Id="rId410" Type="http://schemas.openxmlformats.org/officeDocument/2006/relationships/hyperlink" Target="https://prnt.sc/jq2-q9mWcUfI" TargetMode="External"/><Relationship Id="rId494" Type="http://schemas.openxmlformats.org/officeDocument/2006/relationships/hyperlink" Target="https://prnt.sc/8dj0m9nfMriS" TargetMode="External"/><Relationship Id="rId508" Type="http://schemas.openxmlformats.org/officeDocument/2006/relationships/hyperlink" Target="https://prnt.sc/2sDJtE0gAnjx" TargetMode="External"/><Relationship Id="rId715" Type="http://schemas.openxmlformats.org/officeDocument/2006/relationships/hyperlink" Target="https://prnt.sc/JBoCoN7Cd4H8" TargetMode="External"/><Relationship Id="rId922" Type="http://schemas.openxmlformats.org/officeDocument/2006/relationships/hyperlink" Target="https://prnt.sc/EAskS6WWgUFr" TargetMode="External"/><Relationship Id="rId1138" Type="http://schemas.openxmlformats.org/officeDocument/2006/relationships/hyperlink" Target="https://prnt.sc/dhcdvtA5oC8I" TargetMode="External"/><Relationship Id="rId1345" Type="http://schemas.openxmlformats.org/officeDocument/2006/relationships/hyperlink" Target="https://drive.google.com/file/d/14Cx0k8okpcaVbZJPaGCBATNyRiS8kLAo/view?usp=drive_link" TargetMode="External"/><Relationship Id="rId1552" Type="http://schemas.openxmlformats.org/officeDocument/2006/relationships/hyperlink" Target="https://prnt.sc/-ax83fLpYFBR" TargetMode="External"/><Relationship Id="rId147" Type="http://schemas.openxmlformats.org/officeDocument/2006/relationships/hyperlink" Target="https://prnt.sc/qDDGNBuqr4xU" TargetMode="External"/><Relationship Id="rId354" Type="http://schemas.openxmlformats.org/officeDocument/2006/relationships/hyperlink" Target="https://prnt.sc/RYS8Ih4zUd6v" TargetMode="External"/><Relationship Id="rId799" Type="http://schemas.openxmlformats.org/officeDocument/2006/relationships/hyperlink" Target="https://prnt.sc/b3Q8wH7JgQiO" TargetMode="External"/><Relationship Id="rId1191" Type="http://schemas.openxmlformats.org/officeDocument/2006/relationships/hyperlink" Target="https://drive.google.com/file/d/1VWyMmDNhZaS3TIN3hkgy8Pczis6kAGs9/view?usp=sharing" TargetMode="External"/><Relationship Id="rId1205" Type="http://schemas.openxmlformats.org/officeDocument/2006/relationships/hyperlink" Target="https://prnt.sc/pzF7KUySfwf_" TargetMode="External"/><Relationship Id="rId51" Type="http://schemas.openxmlformats.org/officeDocument/2006/relationships/hyperlink" Target="https://prnt.sc/SxdYe-6AbXS3" TargetMode="External"/><Relationship Id="rId561" Type="http://schemas.openxmlformats.org/officeDocument/2006/relationships/hyperlink" Target="https://drive.google.com/file/d/1RoC6N2gb8yd_OS32_yK_6e8uFoh7p-5L/view?usp=drive_link" TargetMode="External"/><Relationship Id="rId659" Type="http://schemas.openxmlformats.org/officeDocument/2006/relationships/hyperlink" Target="https://prnt.sc/w4GyadEQ8GJp" TargetMode="External"/><Relationship Id="rId866" Type="http://schemas.openxmlformats.org/officeDocument/2006/relationships/hyperlink" Target="https://prnt.sc/ky_eBBaEJElk" TargetMode="External"/><Relationship Id="rId1289" Type="http://schemas.openxmlformats.org/officeDocument/2006/relationships/hyperlink" Target="https://prnt.sc/qCI3mA8Xf5CU" TargetMode="External"/><Relationship Id="rId1412" Type="http://schemas.openxmlformats.org/officeDocument/2006/relationships/hyperlink" Target="https://prnt.sc/5R9giEv8QMQL" TargetMode="External"/><Relationship Id="rId1496" Type="http://schemas.openxmlformats.org/officeDocument/2006/relationships/hyperlink" Target="https://prnt.sc/f5MiSRKJ5k1T" TargetMode="External"/><Relationship Id="rId214" Type="http://schemas.openxmlformats.org/officeDocument/2006/relationships/hyperlink" Target="https://prnt.sc/-PeD2brbWvHH" TargetMode="External"/><Relationship Id="rId298" Type="http://schemas.openxmlformats.org/officeDocument/2006/relationships/hyperlink" Target="https://prnt.sc/4mBam3AWDt4j" TargetMode="External"/><Relationship Id="rId421" Type="http://schemas.openxmlformats.org/officeDocument/2006/relationships/hyperlink" Target="https://prnt.sc/fn-n3cuZ04oa" TargetMode="External"/><Relationship Id="rId519" Type="http://schemas.openxmlformats.org/officeDocument/2006/relationships/hyperlink" Target="https://prnt.sc/HXXQIw4SEdBC" TargetMode="External"/><Relationship Id="rId1051" Type="http://schemas.openxmlformats.org/officeDocument/2006/relationships/hyperlink" Target="https://prnt.sc/fSoS-WBCYJES" TargetMode="External"/><Relationship Id="rId1149" Type="http://schemas.openxmlformats.org/officeDocument/2006/relationships/hyperlink" Target="https://prnt.sc/yMlkffikhbes" TargetMode="External"/><Relationship Id="rId1356" Type="http://schemas.openxmlformats.org/officeDocument/2006/relationships/hyperlink" Target="https://prnt.sc/zsgzOwlULvfy" TargetMode="External"/><Relationship Id="rId158" Type="http://schemas.openxmlformats.org/officeDocument/2006/relationships/hyperlink" Target="https://prnt.sc/cWwPJL4-g5cY" TargetMode="External"/><Relationship Id="rId726" Type="http://schemas.openxmlformats.org/officeDocument/2006/relationships/hyperlink" Target="https://prnt.sc/0na30UxhK72w" TargetMode="External"/><Relationship Id="rId933" Type="http://schemas.openxmlformats.org/officeDocument/2006/relationships/hyperlink" Target="https://drive.google.com/file/d/1WHWI8sUXYEO4RsINJSTZXfptVFUsijiZ/view?usp=sharing" TargetMode="External"/><Relationship Id="rId1009" Type="http://schemas.openxmlformats.org/officeDocument/2006/relationships/hyperlink" Target="https://prnt.sc/mTMi8y8cEgAa" TargetMode="External"/><Relationship Id="rId1563" Type="http://schemas.openxmlformats.org/officeDocument/2006/relationships/hyperlink" Target="https://prnt.sc/Rh8Sy9sBuzu6" TargetMode="External"/><Relationship Id="rId62" Type="http://schemas.openxmlformats.org/officeDocument/2006/relationships/hyperlink" Target="https://prnt.sc/knnTWacJ742p" TargetMode="External"/><Relationship Id="rId365" Type="http://schemas.openxmlformats.org/officeDocument/2006/relationships/hyperlink" Target="https://prnt.sc/AV4uElRO-DX1" TargetMode="External"/><Relationship Id="rId572" Type="http://schemas.openxmlformats.org/officeDocument/2006/relationships/hyperlink" Target="https://drive.google.com/file/d/1kweBaK4RxRqmI-DTBPPGWPpd0E7xgo2l/view?usp=sharing" TargetMode="External"/><Relationship Id="rId1216" Type="http://schemas.openxmlformats.org/officeDocument/2006/relationships/hyperlink" Target="https://prnt.sc/9WtoAqsLGoTp" TargetMode="External"/><Relationship Id="rId1423" Type="http://schemas.openxmlformats.org/officeDocument/2006/relationships/hyperlink" Target="https://prnt.sc/FuioYNLsNxrY" TargetMode="External"/><Relationship Id="rId1630" Type="http://schemas.openxmlformats.org/officeDocument/2006/relationships/hyperlink" Target="https://prnt.sc/zvMg5d05nkF0" TargetMode="External"/><Relationship Id="rId225" Type="http://schemas.openxmlformats.org/officeDocument/2006/relationships/hyperlink" Target="https://prnt.sc/mcHBwaSm0rIz" TargetMode="External"/><Relationship Id="rId432" Type="http://schemas.openxmlformats.org/officeDocument/2006/relationships/hyperlink" Target="https://prnt.sc/VoTnibS0OX1h" TargetMode="External"/><Relationship Id="rId877" Type="http://schemas.openxmlformats.org/officeDocument/2006/relationships/hyperlink" Target="https://drive.google.com/file/d/1jA1LpthjylICoVhJuMZEc9V55BOOnrX2/view?usp=sharing" TargetMode="External"/><Relationship Id="rId1062" Type="http://schemas.openxmlformats.org/officeDocument/2006/relationships/hyperlink" Target="https://drive.google.com/file/d/1hvEkBEMVp_dnsGWx6cXQbgHDCHCSwBLW/view?usp=sharing" TargetMode="External"/><Relationship Id="rId737" Type="http://schemas.openxmlformats.org/officeDocument/2006/relationships/hyperlink" Target="https://prnt.sc/Kv9R1nMCgC8J" TargetMode="External"/><Relationship Id="rId944" Type="http://schemas.openxmlformats.org/officeDocument/2006/relationships/hyperlink" Target="https://drive.google.com/file/d/1oafRRW2y6p0HRlDggKPfJUz-j6QunKR2/view?usp=sharing" TargetMode="External"/><Relationship Id="rId1367" Type="http://schemas.openxmlformats.org/officeDocument/2006/relationships/hyperlink" Target="https://drive.google.com/file/d/1wWxSGDnO8b4rProqqxjVRz1I6GVcW0BM/view?usp=sharing" TargetMode="External"/><Relationship Id="rId1574" Type="http://schemas.openxmlformats.org/officeDocument/2006/relationships/hyperlink" Target="https://drive.google.com/file/d/1fLMtj2cs_qE1jhkVm2kUruOSHgLF45sH/view?usp=sharing" TargetMode="External"/><Relationship Id="rId73" Type="http://schemas.openxmlformats.org/officeDocument/2006/relationships/hyperlink" Target="https://prnt.sc/Aa4qIpR8NbGn" TargetMode="External"/><Relationship Id="rId169" Type="http://schemas.openxmlformats.org/officeDocument/2006/relationships/hyperlink" Target="https://prnt.sc/g2BScfW4FuYf" TargetMode="External"/><Relationship Id="rId376" Type="http://schemas.openxmlformats.org/officeDocument/2006/relationships/hyperlink" Target="https://prnt.sc/17vpFUgwGhwQ" TargetMode="External"/><Relationship Id="rId583" Type="http://schemas.openxmlformats.org/officeDocument/2006/relationships/hyperlink" Target="https://drive.google.com/file/d/1d-pjiSRpiRmo5japwRr_tAye7xmIOxMo/view?usp=drive_link" TargetMode="External"/><Relationship Id="rId790" Type="http://schemas.openxmlformats.org/officeDocument/2006/relationships/hyperlink" Target="https://prnt.sc/kcOYu4p9WOAj" TargetMode="External"/><Relationship Id="rId804" Type="http://schemas.openxmlformats.org/officeDocument/2006/relationships/hyperlink" Target="https://prnt.sc/IhOIkrmrT_ni" TargetMode="External"/><Relationship Id="rId1227" Type="http://schemas.openxmlformats.org/officeDocument/2006/relationships/hyperlink" Target="https://prnt.sc/v_uTSkc_nle9" TargetMode="External"/><Relationship Id="rId1434" Type="http://schemas.openxmlformats.org/officeDocument/2006/relationships/hyperlink" Target="https://prnt.sc/_es9mp026SN6" TargetMode="External"/><Relationship Id="rId1641" Type="http://schemas.openxmlformats.org/officeDocument/2006/relationships/hyperlink" Target="https://drive.google.com/file/d/1hooWQucmXzqzahsRXTAIYsykPOzNTgHQ/view?usp=sharing" TargetMode="External"/><Relationship Id="rId4" Type="http://schemas.openxmlformats.org/officeDocument/2006/relationships/hyperlink" Target="https://prnt.sc/2SymG-yu7oeI" TargetMode="External"/><Relationship Id="rId236" Type="http://schemas.openxmlformats.org/officeDocument/2006/relationships/hyperlink" Target="https://prnt.sc/T2YhZ3qKFXcN" TargetMode="External"/><Relationship Id="rId443" Type="http://schemas.openxmlformats.org/officeDocument/2006/relationships/hyperlink" Target="https://drive.google.com/file/d/1NTMlNVUNCnRVZVoDxsefg0vNuKzd64pG/view?usp=sharing" TargetMode="External"/><Relationship Id="rId650" Type="http://schemas.openxmlformats.org/officeDocument/2006/relationships/hyperlink" Target="https://prnt.sc/rL2GchsLV7J2" TargetMode="External"/><Relationship Id="rId888" Type="http://schemas.openxmlformats.org/officeDocument/2006/relationships/hyperlink" Target="https://drive.google.com/file/d/19ImcizsiZj7LedB8oCiJE56tfDQD7Bao/view?usp=sharing" TargetMode="External"/><Relationship Id="rId1073" Type="http://schemas.openxmlformats.org/officeDocument/2006/relationships/hyperlink" Target="https://prnt.sc/bu3vBrJJUdeM" TargetMode="External"/><Relationship Id="rId1280" Type="http://schemas.openxmlformats.org/officeDocument/2006/relationships/hyperlink" Target="https://prnt.sc/FQLYhbhDUzqO" TargetMode="External"/><Relationship Id="rId1501" Type="http://schemas.openxmlformats.org/officeDocument/2006/relationships/hyperlink" Target="https://prnt.sc/mOX-v0ftcniL" TargetMode="External"/><Relationship Id="rId303" Type="http://schemas.openxmlformats.org/officeDocument/2006/relationships/hyperlink" Target="https://prnt.sc/uCYK5HkvP7NQ" TargetMode="External"/><Relationship Id="rId748" Type="http://schemas.openxmlformats.org/officeDocument/2006/relationships/hyperlink" Target="https://prnt.sc/gBJ5niMI2Zho" TargetMode="External"/><Relationship Id="rId955" Type="http://schemas.openxmlformats.org/officeDocument/2006/relationships/hyperlink" Target="https://prnt.sc/S9nh7KUBOCuV" TargetMode="External"/><Relationship Id="rId1140" Type="http://schemas.openxmlformats.org/officeDocument/2006/relationships/hyperlink" Target="https://prnt.sc/FTZsJyBbW2cr" TargetMode="External"/><Relationship Id="rId1378" Type="http://schemas.openxmlformats.org/officeDocument/2006/relationships/hyperlink" Target="https://drive.google.com/file/d/1GIFoRnO7m8XrILyNaEL7wMvDpVDtxOy0/view?usp=sharing" TargetMode="External"/><Relationship Id="rId1585" Type="http://schemas.openxmlformats.org/officeDocument/2006/relationships/hyperlink" Target="https://prnt.sc/d7oq801ZMlyg" TargetMode="External"/><Relationship Id="rId84" Type="http://schemas.openxmlformats.org/officeDocument/2006/relationships/hyperlink" Target="https://drive.google.com/file/d/1ZZTb9l167oiIhgQ-N2ysVU_7wY_-JT3N/view?usp=drive_link" TargetMode="External"/><Relationship Id="rId387" Type="http://schemas.openxmlformats.org/officeDocument/2006/relationships/hyperlink" Target="https://prnt.sc/tvPL5K1AklUE" TargetMode="External"/><Relationship Id="rId510" Type="http://schemas.openxmlformats.org/officeDocument/2006/relationships/hyperlink" Target="https://prnt.sc/IFMh5mYcpFHs" TargetMode="External"/><Relationship Id="rId594" Type="http://schemas.openxmlformats.org/officeDocument/2006/relationships/hyperlink" Target="https://prnt.sc/dVjxQQFFFBnn" TargetMode="External"/><Relationship Id="rId608" Type="http://schemas.openxmlformats.org/officeDocument/2006/relationships/hyperlink" Target="https://drive.google.com/file/d/1-wrTjs--C1YiXPZH6gN8mD6Q2ptuml9O/view?usp=sharing" TargetMode="External"/><Relationship Id="rId815" Type="http://schemas.openxmlformats.org/officeDocument/2006/relationships/hyperlink" Target="https://prnt.sc/JBTPJGW0F-q-" TargetMode="External"/><Relationship Id="rId1238" Type="http://schemas.openxmlformats.org/officeDocument/2006/relationships/hyperlink" Target="https://prnt.sc/Pu1NQDeDoEqb" TargetMode="External"/><Relationship Id="rId1445" Type="http://schemas.openxmlformats.org/officeDocument/2006/relationships/hyperlink" Target="https://prnt.sc/q4fqfDN6oqSm" TargetMode="External"/><Relationship Id="rId1652" Type="http://schemas.openxmlformats.org/officeDocument/2006/relationships/hyperlink" Target="https://drive.google.com/file/d/17pHEAh9k2g49FwwqroqyTF9SeyEkip7b/view?usp=sharing" TargetMode="External"/><Relationship Id="rId247" Type="http://schemas.openxmlformats.org/officeDocument/2006/relationships/hyperlink" Target="https://prnt.sc/7qFnXP17eqP4" TargetMode="External"/><Relationship Id="rId899" Type="http://schemas.openxmlformats.org/officeDocument/2006/relationships/hyperlink" Target="https://prnt.sc/rn1fLIwSFofD" TargetMode="External"/><Relationship Id="rId1000" Type="http://schemas.openxmlformats.org/officeDocument/2006/relationships/hyperlink" Target="https://i.imgur.com/u63N9oN.png" TargetMode="External"/><Relationship Id="rId1084" Type="http://schemas.openxmlformats.org/officeDocument/2006/relationships/hyperlink" Target="https://prnt.sc/edviKmcSCY3h" TargetMode="External"/><Relationship Id="rId1305" Type="http://schemas.openxmlformats.org/officeDocument/2006/relationships/hyperlink" Target="https://prnt.sc/YzYjfjDNb2e4" TargetMode="External"/><Relationship Id="rId107" Type="http://schemas.openxmlformats.org/officeDocument/2006/relationships/hyperlink" Target="https://prnt.sc/AXrpgy5W9OGi" TargetMode="External"/><Relationship Id="rId454" Type="http://schemas.openxmlformats.org/officeDocument/2006/relationships/hyperlink" Target="https://prnt.sc/GM89i6PU_eCU" TargetMode="External"/><Relationship Id="rId661" Type="http://schemas.openxmlformats.org/officeDocument/2006/relationships/hyperlink" Target="https://prnt.sc/gRP29m0tuLBw" TargetMode="External"/><Relationship Id="rId759" Type="http://schemas.openxmlformats.org/officeDocument/2006/relationships/hyperlink" Target="https://prnt.sc/uboHOBhBGYCI" TargetMode="External"/><Relationship Id="rId966" Type="http://schemas.openxmlformats.org/officeDocument/2006/relationships/hyperlink" Target="https://i.imgur.com/OhxREt9.png" TargetMode="External"/><Relationship Id="rId1291" Type="http://schemas.openxmlformats.org/officeDocument/2006/relationships/hyperlink" Target="https://prnt.sc/TJb2Nny2_Emu" TargetMode="External"/><Relationship Id="rId1389" Type="http://schemas.openxmlformats.org/officeDocument/2006/relationships/hyperlink" Target="https://prnt.sc/whmFsOQ39BgJ" TargetMode="External"/><Relationship Id="rId1512" Type="http://schemas.openxmlformats.org/officeDocument/2006/relationships/hyperlink" Target="https://prnt.sc/eILe6yMVqJBz" TargetMode="External"/><Relationship Id="rId1596" Type="http://schemas.openxmlformats.org/officeDocument/2006/relationships/hyperlink" Target="https://drive.google.com/file/d/1EX_LYDhghWC3qAbbJWoOsYxN7OUfiS9_/view?usp=sharing" TargetMode="External"/><Relationship Id="rId11" Type="http://schemas.openxmlformats.org/officeDocument/2006/relationships/hyperlink" Target="https://prnt.sc/kDVsO1jNBiBq" TargetMode="External"/><Relationship Id="rId314" Type="http://schemas.openxmlformats.org/officeDocument/2006/relationships/hyperlink" Target="https://prnt.sc/S4vzUg7kzMfh" TargetMode="External"/><Relationship Id="rId398" Type="http://schemas.openxmlformats.org/officeDocument/2006/relationships/hyperlink" Target="https://prnt.sc/tDshYhNeOxwy" TargetMode="External"/><Relationship Id="rId521" Type="http://schemas.openxmlformats.org/officeDocument/2006/relationships/hyperlink" Target="https://prnt.sc/q5Idc0QfsgsD" TargetMode="External"/><Relationship Id="rId619" Type="http://schemas.openxmlformats.org/officeDocument/2006/relationships/hyperlink" Target="https://prnt.sc/pLjyOJmWIhvy" TargetMode="External"/><Relationship Id="rId1151" Type="http://schemas.openxmlformats.org/officeDocument/2006/relationships/hyperlink" Target="https://prnt.sc/k9_sz1UrjgHg" TargetMode="External"/><Relationship Id="rId1249" Type="http://schemas.openxmlformats.org/officeDocument/2006/relationships/hyperlink" Target="https://drive.google.com/file/d/1rQJXS5dqMS99HLCDC-5AeEMciX6sA5LS/view?usp=sharing" TargetMode="External"/><Relationship Id="rId95" Type="http://schemas.openxmlformats.org/officeDocument/2006/relationships/hyperlink" Target="https://drive.google.com/file/d/1tES_5X0jrvpEzqX3LW2hf3rm50Vk10QY/view?usp=sharing" TargetMode="External"/><Relationship Id="rId160" Type="http://schemas.openxmlformats.org/officeDocument/2006/relationships/hyperlink" Target="https://prnt.sc/pN-JclyKVvLF" TargetMode="External"/><Relationship Id="rId826" Type="http://schemas.openxmlformats.org/officeDocument/2006/relationships/hyperlink" Target="https://prnt.sc/BPiHbUZXurqF" TargetMode="External"/><Relationship Id="rId1011" Type="http://schemas.openxmlformats.org/officeDocument/2006/relationships/hyperlink" Target="https://prnt.sc/A5sAzhqDT4EY" TargetMode="External"/><Relationship Id="rId1109" Type="http://schemas.openxmlformats.org/officeDocument/2006/relationships/hyperlink" Target="https://prnt.sc/_gq5y0XVTa4o" TargetMode="External"/><Relationship Id="rId1456" Type="http://schemas.openxmlformats.org/officeDocument/2006/relationships/hyperlink" Target="https://drive.google.com/file/d/1ogw3uyFSK2A_rWXKhCqzuNeuzB37vvwd/view?usp=sharing" TargetMode="External"/><Relationship Id="rId258" Type="http://schemas.openxmlformats.org/officeDocument/2006/relationships/hyperlink" Target="https://prnt.sc/JujUPcEWO-5v" TargetMode="External"/><Relationship Id="rId465" Type="http://schemas.openxmlformats.org/officeDocument/2006/relationships/hyperlink" Target="https://drive.google.com/file/d/1igZvcMCdRwVI4Z_1sc4P5No6tkYCGncY/view?usp=sharing" TargetMode="External"/><Relationship Id="rId672" Type="http://schemas.openxmlformats.org/officeDocument/2006/relationships/hyperlink" Target="https://prnt.sc/tOUzuAQLV9rh" TargetMode="External"/><Relationship Id="rId1095" Type="http://schemas.openxmlformats.org/officeDocument/2006/relationships/hyperlink" Target="https://prnt.sc/ynNsUCK2IC2V" TargetMode="External"/><Relationship Id="rId1316" Type="http://schemas.openxmlformats.org/officeDocument/2006/relationships/hyperlink" Target="https://prnt.sc/pbtrL2F0j2Um" TargetMode="External"/><Relationship Id="rId1523" Type="http://schemas.openxmlformats.org/officeDocument/2006/relationships/hyperlink" Target="https://prnt.sc/EVQasfAylUth" TargetMode="External"/><Relationship Id="rId22" Type="http://schemas.openxmlformats.org/officeDocument/2006/relationships/hyperlink" Target="https://prnt.sc/dChoubY_JRhO" TargetMode="External"/><Relationship Id="rId118" Type="http://schemas.openxmlformats.org/officeDocument/2006/relationships/hyperlink" Target="https://prnt.sc/-m3vhiupmCTy" TargetMode="External"/><Relationship Id="rId325" Type="http://schemas.openxmlformats.org/officeDocument/2006/relationships/hyperlink" Target="https://prnt.sc/XanpORLhHCgY" TargetMode="External"/><Relationship Id="rId532" Type="http://schemas.openxmlformats.org/officeDocument/2006/relationships/hyperlink" Target="https://prnt.sc/H1KNul8O5DnD" TargetMode="External"/><Relationship Id="rId977" Type="http://schemas.openxmlformats.org/officeDocument/2006/relationships/hyperlink" Target="https://prnt.sc/wb2mfmYHFKuN" TargetMode="External"/><Relationship Id="rId1162" Type="http://schemas.openxmlformats.org/officeDocument/2006/relationships/hyperlink" Target="https://prnt.sc/sAJNm4Oa9VvD" TargetMode="External"/><Relationship Id="rId171" Type="http://schemas.openxmlformats.org/officeDocument/2006/relationships/hyperlink" Target="https://prnt.sc/sLWCQG8A4p-7" TargetMode="External"/><Relationship Id="rId837" Type="http://schemas.openxmlformats.org/officeDocument/2006/relationships/hyperlink" Target="https://drive.google.com/file/d/1Mu9VAabFIDJhzCl6wafSaUSQFAVI-nqs/view?usp=sharing" TargetMode="External"/><Relationship Id="rId1022" Type="http://schemas.openxmlformats.org/officeDocument/2006/relationships/hyperlink" Target="https://prnt.sc/b9MxH8RAcXD_" TargetMode="External"/><Relationship Id="rId1467" Type="http://schemas.openxmlformats.org/officeDocument/2006/relationships/hyperlink" Target="https://drive.google.com/file/d/14fU1y21BGN21fkkqGCXgq89j-xGjbNYL/view?usp=sharing" TargetMode="External"/><Relationship Id="rId269" Type="http://schemas.openxmlformats.org/officeDocument/2006/relationships/hyperlink" Target="https://prnt.sc/QUqAlFjbTbl3" TargetMode="External"/><Relationship Id="rId476" Type="http://schemas.openxmlformats.org/officeDocument/2006/relationships/hyperlink" Target="https://prnt.sc/06JMcK3qF4A3" TargetMode="External"/><Relationship Id="rId683" Type="http://schemas.openxmlformats.org/officeDocument/2006/relationships/hyperlink" Target="https://prnt.sc/8oj_NqtiD1Ps" TargetMode="External"/><Relationship Id="rId890" Type="http://schemas.openxmlformats.org/officeDocument/2006/relationships/hyperlink" Target="https://drive.google.com/file/d/1XHceFffI0bMQij97-yg8lww1AjFHL8iU/view?usp=sharing" TargetMode="External"/><Relationship Id="rId904" Type="http://schemas.openxmlformats.org/officeDocument/2006/relationships/hyperlink" Target="https://prnt.sc/EtS0isZiSGCi" TargetMode="External"/><Relationship Id="rId1327" Type="http://schemas.openxmlformats.org/officeDocument/2006/relationships/hyperlink" Target="https://prnt.sc/-aRwnfwMY9A3" TargetMode="External"/><Relationship Id="rId1534" Type="http://schemas.openxmlformats.org/officeDocument/2006/relationships/hyperlink" Target="https://prnt.sc/F3712OgssJrQ" TargetMode="External"/><Relationship Id="rId33" Type="http://schemas.openxmlformats.org/officeDocument/2006/relationships/hyperlink" Target="https://prnt.sc/Bb5JmYulDdqj" TargetMode="External"/><Relationship Id="rId129" Type="http://schemas.openxmlformats.org/officeDocument/2006/relationships/hyperlink" Target="https://prnt.sc/TDfKMKCoYeF4" TargetMode="External"/><Relationship Id="rId336" Type="http://schemas.openxmlformats.org/officeDocument/2006/relationships/hyperlink" Target="https://prnt.sc/6Mm0A8VwAzO1" TargetMode="External"/><Relationship Id="rId543" Type="http://schemas.openxmlformats.org/officeDocument/2006/relationships/hyperlink" Target="https://prnt.sc/Homdqp3g4OKz" TargetMode="External"/><Relationship Id="rId988" Type="http://schemas.openxmlformats.org/officeDocument/2006/relationships/hyperlink" Target="https://prnt.sc/Zm1OG2wH0SRe" TargetMode="External"/><Relationship Id="rId1173" Type="http://schemas.openxmlformats.org/officeDocument/2006/relationships/hyperlink" Target="https://prnt.sc/BwFwnBtJCkKV" TargetMode="External"/><Relationship Id="rId1380" Type="http://schemas.openxmlformats.org/officeDocument/2006/relationships/hyperlink" Target="https://prnt.sc/GD50LDtqAXES" TargetMode="External"/><Relationship Id="rId1601" Type="http://schemas.openxmlformats.org/officeDocument/2006/relationships/hyperlink" Target="https://drive.google.com/file/d/1_vvUfDeeaRCgLhgQhjBIgwvf742hJLHw/view?usp=sharing" TargetMode="External"/><Relationship Id="rId182" Type="http://schemas.openxmlformats.org/officeDocument/2006/relationships/hyperlink" Target="https://prnt.sc/yK_h5mtIZp5s" TargetMode="External"/><Relationship Id="rId403" Type="http://schemas.openxmlformats.org/officeDocument/2006/relationships/hyperlink" Target="https://prnt.sc/pScCJf_QNJEf" TargetMode="External"/><Relationship Id="rId750" Type="http://schemas.openxmlformats.org/officeDocument/2006/relationships/hyperlink" Target="https://prnt.sc/YJM1MeKQ79TK" TargetMode="External"/><Relationship Id="rId848" Type="http://schemas.openxmlformats.org/officeDocument/2006/relationships/hyperlink" Target="https://prnt.sc/vlJ3WK-UQ0IE" TargetMode="External"/><Relationship Id="rId1033" Type="http://schemas.openxmlformats.org/officeDocument/2006/relationships/hyperlink" Target="https://prnt.sc/aCf-AHyLdcz8" TargetMode="External"/><Relationship Id="rId1478" Type="http://schemas.openxmlformats.org/officeDocument/2006/relationships/hyperlink" Target="https://prnt.sc/9SK7mLGeWq2l" TargetMode="External"/><Relationship Id="rId487" Type="http://schemas.openxmlformats.org/officeDocument/2006/relationships/hyperlink" Target="https://drive.google.com/drive/folders/11td8drwFKDoMI0K-0G2DwAvzlTfOnVRn" TargetMode="External"/><Relationship Id="rId610" Type="http://schemas.openxmlformats.org/officeDocument/2006/relationships/hyperlink" Target="https://prnt.sc/UsYR2gt0dRqR" TargetMode="External"/><Relationship Id="rId694" Type="http://schemas.openxmlformats.org/officeDocument/2006/relationships/hyperlink" Target="https://prnt.sc/bvfV8ut-Wa3X" TargetMode="External"/><Relationship Id="rId708" Type="http://schemas.openxmlformats.org/officeDocument/2006/relationships/hyperlink" Target="https://drive.google.com/file/d/1ITatQB7BqhMt3xzccykZZfx6GYTWb8n8/view?usp=drive_link" TargetMode="External"/><Relationship Id="rId915" Type="http://schemas.openxmlformats.org/officeDocument/2006/relationships/hyperlink" Target="https://prnt.sc/nCTnLvdR0ZC3" TargetMode="External"/><Relationship Id="rId1240" Type="http://schemas.openxmlformats.org/officeDocument/2006/relationships/hyperlink" Target="https://prnt.sc/3SZjykTOsZ_l" TargetMode="External"/><Relationship Id="rId1338" Type="http://schemas.openxmlformats.org/officeDocument/2006/relationships/hyperlink" Target="https://drive.google.com/file/d/1HrUtWWMtiNf58YpvFvcaYvUOIyQ14mCT/view?usp=drive_link" TargetMode="External"/><Relationship Id="rId1545" Type="http://schemas.openxmlformats.org/officeDocument/2006/relationships/hyperlink" Target="https://prnt.sc/3Cg2BT67yrnx" TargetMode="External"/><Relationship Id="rId347" Type="http://schemas.openxmlformats.org/officeDocument/2006/relationships/hyperlink" Target="https://prnt.sc/aHWa08joI7Fm" TargetMode="External"/><Relationship Id="rId999" Type="http://schemas.openxmlformats.org/officeDocument/2006/relationships/hyperlink" Target="https://docs.google.com/spreadsheets/d/1kQYu6Q60DjsKlAZWVZGYgIWmHxnYGIis/edit?gid=612941429" TargetMode="External"/><Relationship Id="rId1100" Type="http://schemas.openxmlformats.org/officeDocument/2006/relationships/hyperlink" Target="http://ro3.br/" TargetMode="External"/><Relationship Id="rId1184" Type="http://schemas.openxmlformats.org/officeDocument/2006/relationships/hyperlink" Target="https://prnt.sc/gDNsC-zP2LGY" TargetMode="External"/><Relationship Id="rId1405" Type="http://schemas.openxmlformats.org/officeDocument/2006/relationships/hyperlink" Target="https://prnt.sc/F_raD5AwDYRS" TargetMode="External"/><Relationship Id="rId44" Type="http://schemas.openxmlformats.org/officeDocument/2006/relationships/hyperlink" Target="https://prnt.sc/lrnpccYdT-9T" TargetMode="External"/><Relationship Id="rId554" Type="http://schemas.openxmlformats.org/officeDocument/2006/relationships/hyperlink" Target="https://prnt.sc/C7u62Nnk8KwF" TargetMode="External"/><Relationship Id="rId761" Type="http://schemas.openxmlformats.org/officeDocument/2006/relationships/hyperlink" Target="https://prnt.sc/gxWYoVzOkgwn" TargetMode="External"/><Relationship Id="rId859" Type="http://schemas.openxmlformats.org/officeDocument/2006/relationships/hyperlink" Target="https://prnt.sc/KRnwsAmgl-Sr" TargetMode="External"/><Relationship Id="rId1391" Type="http://schemas.openxmlformats.org/officeDocument/2006/relationships/hyperlink" Target="https://prnt.sc/RcwYf1hTRSyd" TargetMode="External"/><Relationship Id="rId1489" Type="http://schemas.openxmlformats.org/officeDocument/2006/relationships/hyperlink" Target="https://prnt.sc/VnHu1VYT1wPQ" TargetMode="External"/><Relationship Id="rId1612" Type="http://schemas.openxmlformats.org/officeDocument/2006/relationships/hyperlink" Target="https://drive.google.com/file/d/1I0ulDAdJVx2X2nISXk84_CoiwtQ1oFY8/view?usp=sharing" TargetMode="External"/><Relationship Id="rId193" Type="http://schemas.openxmlformats.org/officeDocument/2006/relationships/hyperlink" Target="https://prnt.sc/VOJugB1wx9x0" TargetMode="External"/><Relationship Id="rId207" Type="http://schemas.openxmlformats.org/officeDocument/2006/relationships/hyperlink" Target="https://prnt.sc/7uDOOX84ghSN" TargetMode="External"/><Relationship Id="rId414" Type="http://schemas.openxmlformats.org/officeDocument/2006/relationships/hyperlink" Target="https://prnt.sc/w3gGXIvUoprt" TargetMode="External"/><Relationship Id="rId498" Type="http://schemas.openxmlformats.org/officeDocument/2006/relationships/hyperlink" Target="https://prnt.sc/_dCS2s2eyv4k" TargetMode="External"/><Relationship Id="rId621" Type="http://schemas.openxmlformats.org/officeDocument/2006/relationships/hyperlink" Target="https://prnt.sc/pj-2djNlCA9R" TargetMode="External"/><Relationship Id="rId1044" Type="http://schemas.openxmlformats.org/officeDocument/2006/relationships/hyperlink" Target="https://drive.google.com/file/d/1X5I8VJYNmFcETn5rTFpLSjeX_e3A2rF7/view?usp=sharing" TargetMode="External"/><Relationship Id="rId1251" Type="http://schemas.openxmlformats.org/officeDocument/2006/relationships/hyperlink" Target="https://prnt.sc/swt6M6o8EQI-" TargetMode="External"/><Relationship Id="rId1349" Type="http://schemas.openxmlformats.org/officeDocument/2006/relationships/hyperlink" Target="https://prnt.sc/RaU23O69G40F" TargetMode="External"/><Relationship Id="rId260" Type="http://schemas.openxmlformats.org/officeDocument/2006/relationships/hyperlink" Target="https://drive.google.com/file/d/1mlW8JiezQddR5p7NsC3EiC7dv5B_OcTm/view?usp=drive_link" TargetMode="External"/><Relationship Id="rId719" Type="http://schemas.openxmlformats.org/officeDocument/2006/relationships/hyperlink" Target="https://prnt.sc/Jg2WAimx_LJe" TargetMode="External"/><Relationship Id="rId926" Type="http://schemas.openxmlformats.org/officeDocument/2006/relationships/hyperlink" Target="https://prnt.sc/g-S296mYfi9d" TargetMode="External"/><Relationship Id="rId1111" Type="http://schemas.openxmlformats.org/officeDocument/2006/relationships/hyperlink" Target="https://prnt.sc/AyRSUuRo8geP" TargetMode="External"/><Relationship Id="rId1556" Type="http://schemas.openxmlformats.org/officeDocument/2006/relationships/hyperlink" Target="https://drive.google.com/file/d/1X9FVqHhxj93M0fCcxFbSV_jqQhXIC3bp/view?usp=sharing" TargetMode="External"/><Relationship Id="rId55" Type="http://schemas.openxmlformats.org/officeDocument/2006/relationships/hyperlink" Target="https://prnt.sc/GgWMlWWtH_CZ" TargetMode="External"/><Relationship Id="rId120" Type="http://schemas.openxmlformats.org/officeDocument/2006/relationships/hyperlink" Target="https://prnt.sc/9rValcbE7zL3" TargetMode="External"/><Relationship Id="rId358" Type="http://schemas.openxmlformats.org/officeDocument/2006/relationships/hyperlink" Target="https://prnt.sc/VBCiLvzA2bHa" TargetMode="External"/><Relationship Id="rId565" Type="http://schemas.openxmlformats.org/officeDocument/2006/relationships/hyperlink" Target="https://prnt.sc/L5848GhTMr8e" TargetMode="External"/><Relationship Id="rId772" Type="http://schemas.openxmlformats.org/officeDocument/2006/relationships/hyperlink" Target="https://prnt.sc/cY0GajtVr-Mc" TargetMode="External"/><Relationship Id="rId1195" Type="http://schemas.openxmlformats.org/officeDocument/2006/relationships/hyperlink" Target="https://prnt.sc/T-4GpzH4XxH6" TargetMode="External"/><Relationship Id="rId1209" Type="http://schemas.openxmlformats.org/officeDocument/2006/relationships/hyperlink" Target="https://prnt.sc/S2mI7IXpkEac" TargetMode="External"/><Relationship Id="rId1416" Type="http://schemas.openxmlformats.org/officeDocument/2006/relationships/hyperlink" Target="https://prnt.sc/YvEeZRgqbrDA" TargetMode="External"/><Relationship Id="rId1623" Type="http://schemas.openxmlformats.org/officeDocument/2006/relationships/hyperlink" Target="https://prnt.sc/kY4oAXBLQZtP" TargetMode="External"/><Relationship Id="rId218" Type="http://schemas.openxmlformats.org/officeDocument/2006/relationships/hyperlink" Target="https://prnt.sc/xkN7fsidWjAO" TargetMode="External"/><Relationship Id="rId425" Type="http://schemas.openxmlformats.org/officeDocument/2006/relationships/hyperlink" Target="https://prnt.sc/HWu-_wN6qOl5" TargetMode="External"/><Relationship Id="rId632" Type="http://schemas.openxmlformats.org/officeDocument/2006/relationships/hyperlink" Target="https://prnt.sc/rCsDXnjFzV3e" TargetMode="External"/><Relationship Id="rId1055" Type="http://schemas.openxmlformats.org/officeDocument/2006/relationships/hyperlink" Target="https://drive.google.com/drive/folders/1fREO0E4y9zKvHmDKYR4_IWjkbtXhiT04?usp=drive_link" TargetMode="External"/><Relationship Id="rId1262" Type="http://schemas.openxmlformats.org/officeDocument/2006/relationships/hyperlink" Target="https://prnt.sc/CviA947zSAej" TargetMode="External"/><Relationship Id="rId271" Type="http://schemas.openxmlformats.org/officeDocument/2006/relationships/hyperlink" Target="https://prnt.sc/_Sh5y7t0CaeC" TargetMode="External"/><Relationship Id="rId937" Type="http://schemas.openxmlformats.org/officeDocument/2006/relationships/hyperlink" Target="https://drive.google.com/file/d/1eK2bCrb3pUfdPfHIfHQneBQ3CYzQ75M0/view?usp=sharing" TargetMode="External"/><Relationship Id="rId1122" Type="http://schemas.openxmlformats.org/officeDocument/2006/relationships/hyperlink" Target="https://prnt.sc/a5DlUEwj_Ui4" TargetMode="External"/><Relationship Id="rId1567" Type="http://schemas.openxmlformats.org/officeDocument/2006/relationships/hyperlink" Target="https://prnt.sc/qOQRnPvTO4yr" TargetMode="External"/><Relationship Id="rId66" Type="http://schemas.openxmlformats.org/officeDocument/2006/relationships/hyperlink" Target="https://prnt.sc/bzNYAAstmvR_" TargetMode="External"/><Relationship Id="rId131" Type="http://schemas.openxmlformats.org/officeDocument/2006/relationships/hyperlink" Target="https://prnt.sc/xyr8iFrnhQtY" TargetMode="External"/><Relationship Id="rId369" Type="http://schemas.openxmlformats.org/officeDocument/2006/relationships/hyperlink" Target="https://prnt.sc/1a_h5YxbhaIM" TargetMode="External"/><Relationship Id="rId576" Type="http://schemas.openxmlformats.org/officeDocument/2006/relationships/hyperlink" Target="https://prnt.sc/pLjyOJmWIhvy" TargetMode="External"/><Relationship Id="rId783" Type="http://schemas.openxmlformats.org/officeDocument/2006/relationships/hyperlink" Target="https://docs.google.com/spreadsheets/d/1KKoDZxg2L8flB8H9mC0r6MDgGjOH-YnW/edit?gid=1305565896" TargetMode="External"/><Relationship Id="rId990" Type="http://schemas.openxmlformats.org/officeDocument/2006/relationships/hyperlink" Target="https://drive.google.com/drive/folders/11td8drwFKDoMI0K-0G2DwAvzlTfOnVRn" TargetMode="External"/><Relationship Id="rId1427" Type="http://schemas.openxmlformats.org/officeDocument/2006/relationships/hyperlink" Target="https://prnt.sc/4eJTGoNppWot" TargetMode="External"/><Relationship Id="rId1634" Type="http://schemas.openxmlformats.org/officeDocument/2006/relationships/hyperlink" Target="https://prnt.sc/jOJ_1CZ4_7OL" TargetMode="External"/><Relationship Id="rId229" Type="http://schemas.openxmlformats.org/officeDocument/2006/relationships/hyperlink" Target="https://drive.google.com/file/d/1Ga0nTFP2rmUDVvde08rcqbQNOr9M9esn/view?usp=sharing" TargetMode="External"/><Relationship Id="rId436" Type="http://schemas.openxmlformats.org/officeDocument/2006/relationships/hyperlink" Target="https://prnt.sc/2mRYioiFdWoB" TargetMode="External"/><Relationship Id="rId643" Type="http://schemas.openxmlformats.org/officeDocument/2006/relationships/hyperlink" Target="https://prnt.sc/o2b3cRJgFLio" TargetMode="External"/><Relationship Id="rId1066" Type="http://schemas.openxmlformats.org/officeDocument/2006/relationships/hyperlink" Target="https://drive.google.com/file/d/1hIyj9t54M-r7NDfHOlDMxVC7ynDOvKpd/view?usp=sharing" TargetMode="External"/><Relationship Id="rId1273" Type="http://schemas.openxmlformats.org/officeDocument/2006/relationships/hyperlink" Target="https://prnt.sc/6ZxbH-80HO10" TargetMode="External"/><Relationship Id="rId1480" Type="http://schemas.openxmlformats.org/officeDocument/2006/relationships/hyperlink" Target="https://prnt.sc/2EsqxRKJyy6f" TargetMode="External"/><Relationship Id="rId850" Type="http://schemas.openxmlformats.org/officeDocument/2006/relationships/hyperlink" Target="https://prnt.sc/EaL9XOF-PiQn" TargetMode="External"/><Relationship Id="rId948" Type="http://schemas.openxmlformats.org/officeDocument/2006/relationships/hyperlink" Target="https://prnt.sc/ekbF5HgfyI_t" TargetMode="External"/><Relationship Id="rId1133" Type="http://schemas.openxmlformats.org/officeDocument/2006/relationships/hyperlink" Target="https://prnt.sc/4SpAmlUJYVvN" TargetMode="External"/><Relationship Id="rId1578" Type="http://schemas.openxmlformats.org/officeDocument/2006/relationships/hyperlink" Target="https://prnt.sc/AYB947LNw2c8" TargetMode="External"/><Relationship Id="rId77" Type="http://schemas.openxmlformats.org/officeDocument/2006/relationships/hyperlink" Target="https://prnt.sc/9jiJATtgxCi3" TargetMode="External"/><Relationship Id="rId282" Type="http://schemas.openxmlformats.org/officeDocument/2006/relationships/hyperlink" Target="https://prnt.sc/gfsfGBdRjatg" TargetMode="External"/><Relationship Id="rId503" Type="http://schemas.openxmlformats.org/officeDocument/2006/relationships/hyperlink" Target="https://prnt.sc/iG8n8CG4-wLe" TargetMode="External"/><Relationship Id="rId587" Type="http://schemas.openxmlformats.org/officeDocument/2006/relationships/hyperlink" Target="https://drive.google.com/file/d/11YJNUIJIUN8eWsH90QBhgd0ujcFZ7nJ-/view?usp=sharing" TargetMode="External"/><Relationship Id="rId710" Type="http://schemas.openxmlformats.org/officeDocument/2006/relationships/hyperlink" Target="https://drive.google.com/file/d/1xvujZ3zq93mEMlOaOJI87T62guF0yAM8/view?usp=drive_link" TargetMode="External"/><Relationship Id="rId808" Type="http://schemas.openxmlformats.org/officeDocument/2006/relationships/hyperlink" Target="https://prnt.sc/9tqQ4f26Qbm8" TargetMode="External"/><Relationship Id="rId1340" Type="http://schemas.openxmlformats.org/officeDocument/2006/relationships/hyperlink" Target="https://drive.google.com/file/d/1HrUtWWMtiNf58YpvFvcaYvUOIyQ14mCT/view?usp=drive_link" TargetMode="External"/><Relationship Id="rId1438" Type="http://schemas.openxmlformats.org/officeDocument/2006/relationships/hyperlink" Target="https://drive.google.com/file/d/193D4ERFiOgmJa1X88gVX94SgvrIdvTZQ/view?usp=sharing" TargetMode="External"/><Relationship Id="rId1645" Type="http://schemas.openxmlformats.org/officeDocument/2006/relationships/hyperlink" Target="https://prnt.sc/4KlzKOmmF6O1" TargetMode="External"/><Relationship Id="rId8" Type="http://schemas.openxmlformats.org/officeDocument/2006/relationships/hyperlink" Target="https://prnt.sc/NbtxoKw6AakY" TargetMode="External"/><Relationship Id="rId142" Type="http://schemas.openxmlformats.org/officeDocument/2006/relationships/hyperlink" Target="https://prnt.sc/1gOtF8jgZQYA" TargetMode="External"/><Relationship Id="rId447" Type="http://schemas.openxmlformats.org/officeDocument/2006/relationships/hyperlink" Target="https://prnt.sc/fF-T335Z4ovf" TargetMode="External"/><Relationship Id="rId794" Type="http://schemas.openxmlformats.org/officeDocument/2006/relationships/hyperlink" Target="https://prnt.sc/yp_Ekj7wfSq3" TargetMode="External"/><Relationship Id="rId1077" Type="http://schemas.openxmlformats.org/officeDocument/2006/relationships/hyperlink" Target="https://drive.google.com/file/d/1mgiXppwDktw25xB_n5pr0bXPi7AkUzLo/view?usp=drive_link" TargetMode="External"/><Relationship Id="rId1200" Type="http://schemas.openxmlformats.org/officeDocument/2006/relationships/hyperlink" Target="https://prnt.sc/0Uy5lLSuZ9Yl" TargetMode="External"/><Relationship Id="rId654" Type="http://schemas.openxmlformats.org/officeDocument/2006/relationships/hyperlink" Target="https://prnt.sc/Mb5Dpgu5DnxG" TargetMode="External"/><Relationship Id="rId861" Type="http://schemas.openxmlformats.org/officeDocument/2006/relationships/hyperlink" Target="https://prnt.sc/aBRohJT2v8yw" TargetMode="External"/><Relationship Id="rId959" Type="http://schemas.openxmlformats.org/officeDocument/2006/relationships/hyperlink" Target="https://drive.google.com/file/d/1ogFB-NTRrDsScHCqMKSvf1SJpHf9jDUH/view?usp=sharing" TargetMode="External"/><Relationship Id="rId1284" Type="http://schemas.openxmlformats.org/officeDocument/2006/relationships/hyperlink" Target="https://drive.google.com/file/d/1H9wBNs5QQeNk23LKhW9ySKUah-OwN2zg/view?usp=drive_link" TargetMode="External"/><Relationship Id="rId1491" Type="http://schemas.openxmlformats.org/officeDocument/2006/relationships/hyperlink" Target="https://prnt.sc/NqhMDOhrjBNE" TargetMode="External"/><Relationship Id="rId1505" Type="http://schemas.openxmlformats.org/officeDocument/2006/relationships/hyperlink" Target="https://prnt.sc/ICXd6OQniQPF" TargetMode="External"/><Relationship Id="rId1589" Type="http://schemas.openxmlformats.org/officeDocument/2006/relationships/hyperlink" Target="https://prnt.sc/ED-YdKQxRQEy" TargetMode="External"/><Relationship Id="rId293" Type="http://schemas.openxmlformats.org/officeDocument/2006/relationships/hyperlink" Target="https://prnt.sc/7D7vN0flJ0z_" TargetMode="External"/><Relationship Id="rId307" Type="http://schemas.openxmlformats.org/officeDocument/2006/relationships/hyperlink" Target="https://prnt.sc/7SDfo7ZVF_Ll" TargetMode="External"/><Relationship Id="rId514" Type="http://schemas.openxmlformats.org/officeDocument/2006/relationships/hyperlink" Target="https://prnt.sc/2hqYDPewmq2t" TargetMode="External"/><Relationship Id="rId721" Type="http://schemas.openxmlformats.org/officeDocument/2006/relationships/hyperlink" Target="https://prnt.sc/vC5jinxHoBSy" TargetMode="External"/><Relationship Id="rId1144" Type="http://schemas.openxmlformats.org/officeDocument/2006/relationships/hyperlink" Target="https://prnt.sc/2SqHJKlxkUFo" TargetMode="External"/><Relationship Id="rId1351" Type="http://schemas.openxmlformats.org/officeDocument/2006/relationships/hyperlink" Target="https://prnt.sc/w5l7Dz3tdhr-" TargetMode="External"/><Relationship Id="rId1449" Type="http://schemas.openxmlformats.org/officeDocument/2006/relationships/hyperlink" Target="https://drive.google.com/file/d/15wmoKcGOFDTEMFIfjhDKQqexfhzN78ma/view?usp=sharing" TargetMode="External"/><Relationship Id="rId88" Type="http://schemas.openxmlformats.org/officeDocument/2006/relationships/hyperlink" Target="https://drive.google.com/file/d/1AOPCmQ7HIEfsZn6_cBPxT-h5_mq1Eck_/view?usp=drive_link" TargetMode="External"/><Relationship Id="rId153" Type="http://schemas.openxmlformats.org/officeDocument/2006/relationships/hyperlink" Target="https://prnt.sc/j_8ijZCl0mSI" TargetMode="External"/><Relationship Id="rId360" Type="http://schemas.openxmlformats.org/officeDocument/2006/relationships/hyperlink" Target="https://prnt.sc/w4LsDlIc0N4J" TargetMode="External"/><Relationship Id="rId598" Type="http://schemas.openxmlformats.org/officeDocument/2006/relationships/hyperlink" Target="https://prnt.sc/3hBLLyWOSMBa" TargetMode="External"/><Relationship Id="rId819" Type="http://schemas.openxmlformats.org/officeDocument/2006/relationships/hyperlink" Target="https://prnt.sc/mU_m6V8rV8iH" TargetMode="External"/><Relationship Id="rId1004" Type="http://schemas.openxmlformats.org/officeDocument/2006/relationships/hyperlink" Target="https://prnt.sc/FTaQGB1BA9pv" TargetMode="External"/><Relationship Id="rId1211" Type="http://schemas.openxmlformats.org/officeDocument/2006/relationships/hyperlink" Target="https://drive.google.com/file/d/1xH4u4uaYLYq8jtb2pzn1_Fs_MlL29hfW/view?usp=sharing" TargetMode="External"/><Relationship Id="rId1656" Type="http://schemas.openxmlformats.org/officeDocument/2006/relationships/hyperlink" Target="https://prnt.sc/NowzCgds-FYZ" TargetMode="External"/><Relationship Id="rId220" Type="http://schemas.openxmlformats.org/officeDocument/2006/relationships/hyperlink" Target="https://prnt.sc/WDKQn8YYKk_p" TargetMode="External"/><Relationship Id="rId458" Type="http://schemas.openxmlformats.org/officeDocument/2006/relationships/hyperlink" Target="https://prnt.sc/BSDB_m5bBJYB" TargetMode="External"/><Relationship Id="rId665" Type="http://schemas.openxmlformats.org/officeDocument/2006/relationships/hyperlink" Target="https://prnt.sc/1mSEeaOMDv7v" TargetMode="External"/><Relationship Id="rId872" Type="http://schemas.openxmlformats.org/officeDocument/2006/relationships/hyperlink" Target="https://drive.google.com/file/d/1LeMmVUIUoJTctObGtjh_0LLca_srRknY/view?usp=sharing" TargetMode="External"/><Relationship Id="rId1088" Type="http://schemas.openxmlformats.org/officeDocument/2006/relationships/hyperlink" Target="https://drive.google.com/file/d/1s1X6DIWVtYADUf-1pN_Mu4CzdMZ4KL3x/view?usp=sharing" TargetMode="External"/><Relationship Id="rId1295" Type="http://schemas.openxmlformats.org/officeDocument/2006/relationships/hyperlink" Target="https://prnt.sc/MmL7IbTsOy0j" TargetMode="External"/><Relationship Id="rId1309" Type="http://schemas.openxmlformats.org/officeDocument/2006/relationships/hyperlink" Target="https://drive.google.com/file/d/1G5V3q4QAn0eDPjrMuScpdmWoAU4HBHkk/view?usp=sharing" TargetMode="External"/><Relationship Id="rId1516" Type="http://schemas.openxmlformats.org/officeDocument/2006/relationships/hyperlink" Target="https://prnt.sc/7NRIftumJWma" TargetMode="External"/><Relationship Id="rId15" Type="http://schemas.openxmlformats.org/officeDocument/2006/relationships/hyperlink" Target="https://prnt.sc/HSWn5YkgwQOK" TargetMode="External"/><Relationship Id="rId318" Type="http://schemas.openxmlformats.org/officeDocument/2006/relationships/hyperlink" Target="https://prnt.sc/JzR-nIDygsoc" TargetMode="External"/><Relationship Id="rId525" Type="http://schemas.openxmlformats.org/officeDocument/2006/relationships/hyperlink" Target="https://prnt.sc/8MfL1AHj0xbz" TargetMode="External"/><Relationship Id="rId732" Type="http://schemas.openxmlformats.org/officeDocument/2006/relationships/hyperlink" Target="https://prnt.sc/5lXPJtF08doA" TargetMode="External"/><Relationship Id="rId1155" Type="http://schemas.openxmlformats.org/officeDocument/2006/relationships/hyperlink" Target="https://prnt.sc/KFGZSQn6Fi2w" TargetMode="External"/><Relationship Id="rId1362" Type="http://schemas.openxmlformats.org/officeDocument/2006/relationships/hyperlink" Target="https://prnt.sc/MMr1B8Nqi_Rx" TargetMode="External"/><Relationship Id="rId99" Type="http://schemas.openxmlformats.org/officeDocument/2006/relationships/hyperlink" Target="https://prnt.sc/9y_v5bmspWND" TargetMode="External"/><Relationship Id="rId164" Type="http://schemas.openxmlformats.org/officeDocument/2006/relationships/hyperlink" Target="https://prnt.sc/hVH030CPXYdO" TargetMode="External"/><Relationship Id="rId371" Type="http://schemas.openxmlformats.org/officeDocument/2006/relationships/hyperlink" Target="https://prnt.sc/4SrgaOzY7AXn" TargetMode="External"/><Relationship Id="rId1015" Type="http://schemas.openxmlformats.org/officeDocument/2006/relationships/hyperlink" Target="https://drive.google.com/file/d/1cvSWJwEo94HWieGkznzWoJY9PtviawrX/view?usp=sharing" TargetMode="External"/><Relationship Id="rId1222" Type="http://schemas.openxmlformats.org/officeDocument/2006/relationships/hyperlink" Target="https://drive.google.com/file/d/1kqVsMMlzCIOICeDqqjuE2AFJiVYpjVPH/view?usp=sharing" TargetMode="External"/><Relationship Id="rId469" Type="http://schemas.openxmlformats.org/officeDocument/2006/relationships/hyperlink" Target="https://prnt.sc/j0Ku5pZ7WGgJ" TargetMode="External"/><Relationship Id="rId676" Type="http://schemas.openxmlformats.org/officeDocument/2006/relationships/hyperlink" Target="https://prnt.sc/YRiR5_jhwWfP" TargetMode="External"/><Relationship Id="rId883" Type="http://schemas.openxmlformats.org/officeDocument/2006/relationships/hyperlink" Target="https://i.imgur.com/afEVAzZ.png" TargetMode="External"/><Relationship Id="rId1099" Type="http://schemas.openxmlformats.org/officeDocument/2006/relationships/hyperlink" Target="https://prnt.sc/iyaS7aeeeWVz" TargetMode="External"/><Relationship Id="rId1527" Type="http://schemas.openxmlformats.org/officeDocument/2006/relationships/hyperlink" Target="https://drive.google.com/file/d/1ruHMl1ZvWObijy34Cxw-_EmB09m_jG7a/view?usp=sharing" TargetMode="External"/><Relationship Id="rId26" Type="http://schemas.openxmlformats.org/officeDocument/2006/relationships/hyperlink" Target="https://prnt.sc/VXvCTBnN8dYN" TargetMode="External"/><Relationship Id="rId231" Type="http://schemas.openxmlformats.org/officeDocument/2006/relationships/hyperlink" Target="https://prnt.sc/m689GqL3KwXo" TargetMode="External"/><Relationship Id="rId329" Type="http://schemas.openxmlformats.org/officeDocument/2006/relationships/hyperlink" Target="https://prnt.sc/SUsaAscLdZ0o" TargetMode="External"/><Relationship Id="rId536" Type="http://schemas.openxmlformats.org/officeDocument/2006/relationships/hyperlink" Target="https://prnt.sc/Fx0MskzU1DIp" TargetMode="External"/><Relationship Id="rId1166" Type="http://schemas.openxmlformats.org/officeDocument/2006/relationships/hyperlink" Target="https://prnt.sc/B3NJQsHYcAtc" TargetMode="External"/><Relationship Id="rId1373" Type="http://schemas.openxmlformats.org/officeDocument/2006/relationships/hyperlink" Target="https://prnt.sc/pqlZwAyjeafk" TargetMode="External"/><Relationship Id="rId175" Type="http://schemas.openxmlformats.org/officeDocument/2006/relationships/hyperlink" Target="https://prnt.sc/JJQTCE0fFpP_" TargetMode="External"/><Relationship Id="rId743" Type="http://schemas.openxmlformats.org/officeDocument/2006/relationships/hyperlink" Target="https://prnt.sc/Lme0RAriwp4c" TargetMode="External"/><Relationship Id="rId950" Type="http://schemas.openxmlformats.org/officeDocument/2006/relationships/hyperlink" Target="https://prnt.sc/gwz4z2ZEaYr8" TargetMode="External"/><Relationship Id="rId1026" Type="http://schemas.openxmlformats.org/officeDocument/2006/relationships/hyperlink" Target="https://prnt.sc/cRNKsuYq4NkD" TargetMode="External"/><Relationship Id="rId1580" Type="http://schemas.openxmlformats.org/officeDocument/2006/relationships/hyperlink" Target="https://drive.google.com/file/d/1Z6wrQXFaXBiQ9RCNx8C70KZe99XxRmNM/view?usp=sharing" TargetMode="External"/><Relationship Id="rId382" Type="http://schemas.openxmlformats.org/officeDocument/2006/relationships/hyperlink" Target="https://drive.google.com/file/d/1CNoxPZihCK-eex69zeYudANMeDBlK9JU/view?usp=drive_link" TargetMode="External"/><Relationship Id="rId603" Type="http://schemas.openxmlformats.org/officeDocument/2006/relationships/hyperlink" Target="https://drive.google.com/file/d/1zZjzsVCYNFQIL9OtlFbXr93duH_i0apI/view?usp=sharing" TargetMode="External"/><Relationship Id="rId687" Type="http://schemas.openxmlformats.org/officeDocument/2006/relationships/hyperlink" Target="https://drive.google.com/file/d/1n4oKUWnoy0j-zPzS4Sp6OlBwmKgh96QE/view?usp=drive_link" TargetMode="External"/><Relationship Id="rId810" Type="http://schemas.openxmlformats.org/officeDocument/2006/relationships/hyperlink" Target="https://prnt.sc/jm2l1NTs8j9c" TargetMode="External"/><Relationship Id="rId908" Type="http://schemas.openxmlformats.org/officeDocument/2006/relationships/hyperlink" Target="https://prnt.sc/zqozjNPOb7Gs" TargetMode="External"/><Relationship Id="rId1233" Type="http://schemas.openxmlformats.org/officeDocument/2006/relationships/hyperlink" Target="https://drive.google.com/file/d/1mKtnaPRNTIlCsPbR84zAZHZYRzJqcQsS/view?usp=sharing" TargetMode="External"/><Relationship Id="rId1440" Type="http://schemas.openxmlformats.org/officeDocument/2006/relationships/hyperlink" Target="https://prnt.sc/A4cslEL76VDL" TargetMode="External"/><Relationship Id="rId1538" Type="http://schemas.openxmlformats.org/officeDocument/2006/relationships/hyperlink" Target="https://prnt.sc/aOiq_au_zVLs" TargetMode="External"/><Relationship Id="rId242" Type="http://schemas.openxmlformats.org/officeDocument/2006/relationships/hyperlink" Target="https://prnt.sc/lLdPychjzazp" TargetMode="External"/><Relationship Id="rId894" Type="http://schemas.openxmlformats.org/officeDocument/2006/relationships/hyperlink" Target="https://prnt.sc/FQJQqhLYp9e_" TargetMode="External"/><Relationship Id="rId1177" Type="http://schemas.openxmlformats.org/officeDocument/2006/relationships/hyperlink" Target="https://prnt.sc/K1Li0MNYcL44" TargetMode="External"/><Relationship Id="rId1300" Type="http://schemas.openxmlformats.org/officeDocument/2006/relationships/hyperlink" Target="https://drive.google.com/file/d/14CdVGV5dQGvMjRNxRQtKc4ZXLZ0KNcEO/view?usp=drive_link" TargetMode="External"/><Relationship Id="rId37" Type="http://schemas.openxmlformats.org/officeDocument/2006/relationships/hyperlink" Target="https://prnt.sc/cVA8fyfbxONE" TargetMode="External"/><Relationship Id="rId102" Type="http://schemas.openxmlformats.org/officeDocument/2006/relationships/hyperlink" Target="https://prnt.sc/FcJLFBKxSto8" TargetMode="External"/><Relationship Id="rId547" Type="http://schemas.openxmlformats.org/officeDocument/2006/relationships/hyperlink" Target="https://docs.google.com/spreadsheets/d/1l5Dqn23zcyYgHnmXOOAQyo0Ev3rHtXNc/edit?usp=sharing&amp;ouid=107490463006862812329&amp;rtpof=true&amp;sd=true" TargetMode="External"/><Relationship Id="rId754" Type="http://schemas.openxmlformats.org/officeDocument/2006/relationships/hyperlink" Target="https://prnt.sc/3Mg27HIkwHy4" TargetMode="External"/><Relationship Id="rId961" Type="http://schemas.openxmlformats.org/officeDocument/2006/relationships/hyperlink" Target="https://prnt.sc/efp4taSXb_nR" TargetMode="External"/><Relationship Id="rId1384" Type="http://schemas.openxmlformats.org/officeDocument/2006/relationships/hyperlink" Target="https://docs.google.com/spreadsheets/d/1NJIzToRL0RnXl8eSB-Mh8YMNWEbzGXzR/edit?usp=drive_link&amp;ouid=113908481629137739468&amp;rtpof=true&amp;sd=true" TargetMode="External"/><Relationship Id="rId1591" Type="http://schemas.openxmlformats.org/officeDocument/2006/relationships/hyperlink" Target="https://drive.google.com/file/d/1CKD6N8Qw-Q0InwG9y2rteJbr18rx0W2H/view?usp=sharing" TargetMode="External"/><Relationship Id="rId1605" Type="http://schemas.openxmlformats.org/officeDocument/2006/relationships/hyperlink" Target="https://prnt.sc/fNxXKrAK9C9I" TargetMode="External"/><Relationship Id="rId90" Type="http://schemas.openxmlformats.org/officeDocument/2006/relationships/hyperlink" Target="https://prnt.sc/bsWX4kX2rZbJ" TargetMode="External"/><Relationship Id="rId186" Type="http://schemas.openxmlformats.org/officeDocument/2006/relationships/hyperlink" Target="https://prnt.sc/hasvvKXJ3qOQ" TargetMode="External"/><Relationship Id="rId393" Type="http://schemas.openxmlformats.org/officeDocument/2006/relationships/hyperlink" Target="https://prnt.sc/Jxb6_di8zRqV" TargetMode="External"/><Relationship Id="rId407" Type="http://schemas.openxmlformats.org/officeDocument/2006/relationships/hyperlink" Target="https://prnt.sc/IV6PMOB4zWsG" TargetMode="External"/><Relationship Id="rId614" Type="http://schemas.openxmlformats.org/officeDocument/2006/relationships/hyperlink" Target="https://prnt.sc/SX3B7GcthBd5" TargetMode="External"/><Relationship Id="rId821" Type="http://schemas.openxmlformats.org/officeDocument/2006/relationships/hyperlink" Target="https://prnt.sc/8pD6KO_D467e" TargetMode="External"/><Relationship Id="rId1037" Type="http://schemas.openxmlformats.org/officeDocument/2006/relationships/hyperlink" Target="https://prnt.sc/xcTNQNMjQNR7" TargetMode="External"/><Relationship Id="rId1244" Type="http://schemas.openxmlformats.org/officeDocument/2006/relationships/hyperlink" Target="https://prnt.sc/4mypanJN7hRg" TargetMode="External"/><Relationship Id="rId1451" Type="http://schemas.openxmlformats.org/officeDocument/2006/relationships/hyperlink" Target="https://prnt.sc/v_p4SuzDPfma" TargetMode="External"/><Relationship Id="rId253" Type="http://schemas.openxmlformats.org/officeDocument/2006/relationships/hyperlink" Target="https://drive.google.com/file/d/1MHV-kBU9pshcV8NxWo-nwvyXvj7w2anB/view?usp=drive_link" TargetMode="External"/><Relationship Id="rId460" Type="http://schemas.openxmlformats.org/officeDocument/2006/relationships/hyperlink" Target="https://prnt.sc/JQA0huh-E8Ku" TargetMode="External"/><Relationship Id="rId698" Type="http://schemas.openxmlformats.org/officeDocument/2006/relationships/hyperlink" Target="https://prnt.sc/m4oVkhL4AfJv" TargetMode="External"/><Relationship Id="rId919" Type="http://schemas.openxmlformats.org/officeDocument/2006/relationships/hyperlink" Target="https://prnt.sc/w8VSao7bpbOP" TargetMode="External"/><Relationship Id="rId1090" Type="http://schemas.openxmlformats.org/officeDocument/2006/relationships/hyperlink" Target="https://prnt.sc/XBWGoXFKmPcJ" TargetMode="External"/><Relationship Id="rId1104" Type="http://schemas.openxmlformats.org/officeDocument/2006/relationships/hyperlink" Target="https://prnt.sc/jtSI8fKy4D81" TargetMode="External"/><Relationship Id="rId1311" Type="http://schemas.openxmlformats.org/officeDocument/2006/relationships/hyperlink" Target="https://prnt.sc/OMfGnIbYbC-v" TargetMode="External"/><Relationship Id="rId1549" Type="http://schemas.openxmlformats.org/officeDocument/2006/relationships/hyperlink" Target="http://m.si/" TargetMode="External"/><Relationship Id="rId48" Type="http://schemas.openxmlformats.org/officeDocument/2006/relationships/hyperlink" Target="https://prnt.sc/zVv8HzcY43DD" TargetMode="External"/><Relationship Id="rId113" Type="http://schemas.openxmlformats.org/officeDocument/2006/relationships/hyperlink" Target="https://drive.google.com/file/d/1GRSwZruSUXutyBBopkJgILcNcTnlrFcn/view?usp=sharing" TargetMode="External"/><Relationship Id="rId320" Type="http://schemas.openxmlformats.org/officeDocument/2006/relationships/hyperlink" Target="https://prnt.sc/MZpWIWTbNECz" TargetMode="External"/><Relationship Id="rId558" Type="http://schemas.openxmlformats.org/officeDocument/2006/relationships/hyperlink" Target="https://drive.google.com/file/d/1mN-iKAcnNKxARy7SosnuAGOXNGHaPXHy/view?usp=sharing" TargetMode="External"/><Relationship Id="rId765" Type="http://schemas.openxmlformats.org/officeDocument/2006/relationships/hyperlink" Target="https://prnt.sc/bOrpgn9aRrDw" TargetMode="External"/><Relationship Id="rId972" Type="http://schemas.openxmlformats.org/officeDocument/2006/relationships/hyperlink" Target="https://drive.google.com/file/d/1WD8W5_myVnH42Gj_FbdRx8ihBJL8Xzyf/view?usp=sharing" TargetMode="External"/><Relationship Id="rId1188" Type="http://schemas.openxmlformats.org/officeDocument/2006/relationships/hyperlink" Target="https://drive.google.com/file/d/1AznQdqqimoXlm3By-UqiXYwQTVg_w7wn/view?usp=drive_link" TargetMode="External"/><Relationship Id="rId1395" Type="http://schemas.openxmlformats.org/officeDocument/2006/relationships/hyperlink" Target="https://prnt.sc/3Bp-N1TFBktc" TargetMode="External"/><Relationship Id="rId1409" Type="http://schemas.openxmlformats.org/officeDocument/2006/relationships/hyperlink" Target="https://prnt.sc/VyoRoDL_qJH7" TargetMode="External"/><Relationship Id="rId1616" Type="http://schemas.openxmlformats.org/officeDocument/2006/relationships/hyperlink" Target="https://prnt.sc/D3sVKZBt93YK" TargetMode="External"/><Relationship Id="rId197" Type="http://schemas.openxmlformats.org/officeDocument/2006/relationships/hyperlink" Target="https://prnt.sc/OgTR88gP9CEY" TargetMode="External"/><Relationship Id="rId418" Type="http://schemas.openxmlformats.org/officeDocument/2006/relationships/hyperlink" Target="https://prnt.sc/IUoNc9-PBKvK" TargetMode="External"/><Relationship Id="rId625" Type="http://schemas.openxmlformats.org/officeDocument/2006/relationships/hyperlink" Target="https://prnt.sc/a4aWYBYhyQkW" TargetMode="External"/><Relationship Id="rId832" Type="http://schemas.openxmlformats.org/officeDocument/2006/relationships/hyperlink" Target="https://prnt.sc/1xkDb5YhqraI" TargetMode="External"/><Relationship Id="rId1048" Type="http://schemas.openxmlformats.org/officeDocument/2006/relationships/hyperlink" Target="https://prnt.sc/f-988pchFUgD" TargetMode="External"/><Relationship Id="rId1255" Type="http://schemas.openxmlformats.org/officeDocument/2006/relationships/hyperlink" Target="https://prnt.sc/AXpLHy1BQVm5" TargetMode="External"/><Relationship Id="rId1462" Type="http://schemas.openxmlformats.org/officeDocument/2006/relationships/hyperlink" Target="https://prnt.sc/0R6Tx2PsNv8Y" TargetMode="External"/><Relationship Id="rId264" Type="http://schemas.openxmlformats.org/officeDocument/2006/relationships/hyperlink" Target="https://drive.google.com/drive/folders/1_aihYSl4GOKmyYqJ0R-MKBRxihvAbPdk?usp=drive_link" TargetMode="External"/><Relationship Id="rId471" Type="http://schemas.openxmlformats.org/officeDocument/2006/relationships/hyperlink" Target="https://prnt.sc/w5BtzpBH-vCF" TargetMode="External"/><Relationship Id="rId1115" Type="http://schemas.openxmlformats.org/officeDocument/2006/relationships/hyperlink" Target="https://prnt.sc/x_f2yNf7217f" TargetMode="External"/><Relationship Id="rId1322" Type="http://schemas.openxmlformats.org/officeDocument/2006/relationships/hyperlink" Target="https://prnt.sc/kYrHGwM19kmq" TargetMode="External"/><Relationship Id="rId59" Type="http://schemas.openxmlformats.org/officeDocument/2006/relationships/hyperlink" Target="https://prnt.sc/CoI-Yai2eS5a" TargetMode="External"/><Relationship Id="rId124" Type="http://schemas.openxmlformats.org/officeDocument/2006/relationships/hyperlink" Target="https://prnt.sc/4aU8hZN77xDX" TargetMode="External"/><Relationship Id="rId569" Type="http://schemas.openxmlformats.org/officeDocument/2006/relationships/hyperlink" Target="https://prnt.sc/fTKxh5HHnaxe" TargetMode="External"/><Relationship Id="rId776" Type="http://schemas.openxmlformats.org/officeDocument/2006/relationships/hyperlink" Target="https://prnt.sc/Y80c6WDg7sHB" TargetMode="External"/><Relationship Id="rId983" Type="http://schemas.openxmlformats.org/officeDocument/2006/relationships/hyperlink" Target="https://drive.google.com/file/d/1bZePqROISUV6qtqDOjP9hcbP4yS4aB9N/view?usp=drive_link" TargetMode="External"/><Relationship Id="rId1199" Type="http://schemas.openxmlformats.org/officeDocument/2006/relationships/hyperlink" Target="https://drive.google.com/file/d/1mw_gR8NEWZyXLc8NUJjMJobRbutxd5fO/view?usp=drive_link" TargetMode="External"/><Relationship Id="rId1627" Type="http://schemas.openxmlformats.org/officeDocument/2006/relationships/hyperlink" Target="https://prnt.sc/jbk_itqbymBo" TargetMode="External"/><Relationship Id="rId331" Type="http://schemas.openxmlformats.org/officeDocument/2006/relationships/hyperlink" Target="https://prnt.sc/Nb82YJ5jChay" TargetMode="External"/><Relationship Id="rId429" Type="http://schemas.openxmlformats.org/officeDocument/2006/relationships/hyperlink" Target="https://drive.google.com/file/d/1IpvQFMQFA588ys-DPdZ0MNk91qZGoCZq/view?usp=sharing" TargetMode="External"/><Relationship Id="rId636" Type="http://schemas.openxmlformats.org/officeDocument/2006/relationships/hyperlink" Target="https://prnt.sc/wLOOFXc8wo3G" TargetMode="External"/><Relationship Id="rId1059" Type="http://schemas.openxmlformats.org/officeDocument/2006/relationships/hyperlink" Target="https://prnt.sc/Z0Hc9I5YsiZM" TargetMode="External"/><Relationship Id="rId1266" Type="http://schemas.openxmlformats.org/officeDocument/2006/relationships/hyperlink" Target="https://prnt.sc/HWPn08ED4GG_" TargetMode="External"/><Relationship Id="rId1473" Type="http://schemas.openxmlformats.org/officeDocument/2006/relationships/hyperlink" Target="https://prnt.sc/xjn8Xd8Udpej" TargetMode="External"/><Relationship Id="rId843" Type="http://schemas.openxmlformats.org/officeDocument/2006/relationships/hyperlink" Target="https://prnt.sc/_-q9HGWi3KXz" TargetMode="External"/><Relationship Id="rId1126" Type="http://schemas.openxmlformats.org/officeDocument/2006/relationships/hyperlink" Target="https://prnt.sc/ZI2T1idDNJ36" TargetMode="External"/><Relationship Id="rId275" Type="http://schemas.openxmlformats.org/officeDocument/2006/relationships/hyperlink" Target="https://prnt.sc/YFogvd2VrenN" TargetMode="External"/><Relationship Id="rId482" Type="http://schemas.openxmlformats.org/officeDocument/2006/relationships/hyperlink" Target="https://drive.google.com/file/d/1hDhYP_psGdYA1QHB3lX3HH91Vn3tIisf/view?usp=drive_link" TargetMode="External"/><Relationship Id="rId703" Type="http://schemas.openxmlformats.org/officeDocument/2006/relationships/hyperlink" Target="https://prnt.sc/5oo1iUUwBfgi" TargetMode="External"/><Relationship Id="rId910" Type="http://schemas.openxmlformats.org/officeDocument/2006/relationships/hyperlink" Target="https://prnt.sc/43ekCv-oAbZK" TargetMode="External"/><Relationship Id="rId1333" Type="http://schemas.openxmlformats.org/officeDocument/2006/relationships/hyperlink" Target="https://prnt.sc/S6vMvL9jRrxs" TargetMode="External"/><Relationship Id="rId1540" Type="http://schemas.openxmlformats.org/officeDocument/2006/relationships/hyperlink" Target="https://prnt.sc/oiMN9j7hR8MK" TargetMode="External"/><Relationship Id="rId1638" Type="http://schemas.openxmlformats.org/officeDocument/2006/relationships/hyperlink" Target="https://drive.google.com/file/d/1EWZzjbm2zRxcZlpr_QZ31AK-LX1FnsJV/view?usp=drive_link" TargetMode="External"/><Relationship Id="rId135" Type="http://schemas.openxmlformats.org/officeDocument/2006/relationships/hyperlink" Target="https://prnt.sc/fdE8WuLotolS" TargetMode="External"/><Relationship Id="rId342" Type="http://schemas.openxmlformats.org/officeDocument/2006/relationships/hyperlink" Target="https://drive.google.com/file/d/1dEuKct39ny13-lghYUiFzfDTSMOCDQUh/view?usp=sharing" TargetMode="External"/><Relationship Id="rId787" Type="http://schemas.openxmlformats.org/officeDocument/2006/relationships/hyperlink" Target="https://prnt.sc/QtdyRw7BLL0b" TargetMode="External"/><Relationship Id="rId994" Type="http://schemas.openxmlformats.org/officeDocument/2006/relationships/hyperlink" Target="https://prnt.sc/ikl2dM-nLeJU" TargetMode="External"/><Relationship Id="rId1400" Type="http://schemas.openxmlformats.org/officeDocument/2006/relationships/hyperlink" Target="https://prnt.sc/jjkMN7soja1Y" TargetMode="External"/><Relationship Id="rId202" Type="http://schemas.openxmlformats.org/officeDocument/2006/relationships/hyperlink" Target="https://prnt.sc/-R2M877PlpqT" TargetMode="External"/><Relationship Id="rId647" Type="http://schemas.openxmlformats.org/officeDocument/2006/relationships/hyperlink" Target="https://prnt.sc/unc5MBAEPBVe" TargetMode="External"/><Relationship Id="rId854" Type="http://schemas.openxmlformats.org/officeDocument/2006/relationships/hyperlink" Target="https://prnt.sc/G4faT_YFBjas" TargetMode="External"/><Relationship Id="rId1277" Type="http://schemas.openxmlformats.org/officeDocument/2006/relationships/hyperlink" Target="https://prnt.sc/J8LLmgxrFVWn" TargetMode="External"/><Relationship Id="rId1484" Type="http://schemas.openxmlformats.org/officeDocument/2006/relationships/hyperlink" Target="https://prnt.sc/Wabb9BVfg-Ut" TargetMode="External"/><Relationship Id="rId286" Type="http://schemas.openxmlformats.org/officeDocument/2006/relationships/hyperlink" Target="https://prnt.sc/eJynA0PkSKAt" TargetMode="External"/><Relationship Id="rId493" Type="http://schemas.openxmlformats.org/officeDocument/2006/relationships/hyperlink" Target="https://prnt.sc/EsEMJOlQD-9C" TargetMode="External"/><Relationship Id="rId507" Type="http://schemas.openxmlformats.org/officeDocument/2006/relationships/hyperlink" Target="https://prnt.sc/ePpShI2sz8RC" TargetMode="External"/><Relationship Id="rId714" Type="http://schemas.openxmlformats.org/officeDocument/2006/relationships/hyperlink" Target="https://drive.google.com/file/d/1ukZ8Y4eddLLBnM6qhpMWrPtqJmaPmYOX/view?usp=sharing" TargetMode="External"/><Relationship Id="rId921" Type="http://schemas.openxmlformats.org/officeDocument/2006/relationships/hyperlink" Target="https://i.imgur.com/CFBbwHA.png" TargetMode="External"/><Relationship Id="rId1137" Type="http://schemas.openxmlformats.org/officeDocument/2006/relationships/hyperlink" Target="https://drive.google.com/file/d/1TfPbKLFozeixsqUFH8Pn4bQoP3pRurl_/view?usp=sharing" TargetMode="External"/><Relationship Id="rId1344" Type="http://schemas.openxmlformats.org/officeDocument/2006/relationships/hyperlink" Target="https://drive.google.com/file/d/1HrUtWWMtiNf58YpvFvcaYvUOIyQ14mCT/view?usp=drive_link" TargetMode="External"/><Relationship Id="rId1551" Type="http://schemas.openxmlformats.org/officeDocument/2006/relationships/hyperlink" Target="https://prnt.sc/vSHs-9bPzOJ7" TargetMode="External"/><Relationship Id="rId50" Type="http://schemas.openxmlformats.org/officeDocument/2006/relationships/hyperlink" Target="https://prnt.sc/l8CpDglNWTQG" TargetMode="External"/><Relationship Id="rId146" Type="http://schemas.openxmlformats.org/officeDocument/2006/relationships/hyperlink" Target="https://prnt.sc/0Vsf4J_QIw8W" TargetMode="External"/><Relationship Id="rId353" Type="http://schemas.openxmlformats.org/officeDocument/2006/relationships/hyperlink" Target="https://prnt.sc/KbF3d1S8r5o7" TargetMode="External"/><Relationship Id="rId560" Type="http://schemas.openxmlformats.org/officeDocument/2006/relationships/hyperlink" Target="https://drive.google.com/file/d/1Owmy-FO7_HQ_4skWKys3wEq25vSRM_GD/view?usp=drive_link" TargetMode="External"/><Relationship Id="rId798" Type="http://schemas.openxmlformats.org/officeDocument/2006/relationships/hyperlink" Target="https://drive.google.com/file/d/1zgWDf92sVDzJACNvDR8JekXdLPwYBwfM/view?usp=drive_link" TargetMode="External"/><Relationship Id="rId1190" Type="http://schemas.openxmlformats.org/officeDocument/2006/relationships/hyperlink" Target="https://drive.google.com/file/d/1AznQdqqimoXlm3By-UqiXYwQTVg_w7wn/view?usp=drive_link" TargetMode="External"/><Relationship Id="rId1204" Type="http://schemas.openxmlformats.org/officeDocument/2006/relationships/hyperlink" Target="https://prnt.sc/dBISDb-_mWND" TargetMode="External"/><Relationship Id="rId1411" Type="http://schemas.openxmlformats.org/officeDocument/2006/relationships/hyperlink" Target="https://docs.google.com/document/d/1QviIB9rmyTDY6n3R_NRaG5JD2k0v_r6S/edit?usp=drive_link&amp;ouid=118225021586497021816&amp;rtpof=true&amp;sd=true" TargetMode="External"/><Relationship Id="rId1649" Type="http://schemas.openxmlformats.org/officeDocument/2006/relationships/hyperlink" Target="https://prnt.sc/TB7xVEXTswES" TargetMode="External"/><Relationship Id="rId213" Type="http://schemas.openxmlformats.org/officeDocument/2006/relationships/hyperlink" Target="https://prnt.sc/PUvKfoew9jKC" TargetMode="External"/><Relationship Id="rId420" Type="http://schemas.openxmlformats.org/officeDocument/2006/relationships/hyperlink" Target="https://prnt.sc/KBwHC31UymZx" TargetMode="External"/><Relationship Id="rId658" Type="http://schemas.openxmlformats.org/officeDocument/2006/relationships/hyperlink" Target="https://prnt.sc/I00cUb3WlhPG" TargetMode="External"/><Relationship Id="rId865" Type="http://schemas.openxmlformats.org/officeDocument/2006/relationships/hyperlink" Target="https://prnt.sc/KT9fE2gTu1CX" TargetMode="External"/><Relationship Id="rId1050" Type="http://schemas.openxmlformats.org/officeDocument/2006/relationships/hyperlink" Target="https://prnt.sc/OtGJN5iW9zvM" TargetMode="External"/><Relationship Id="rId1288" Type="http://schemas.openxmlformats.org/officeDocument/2006/relationships/hyperlink" Target="https://drive.google.com/file/d/18KmeVJVCezoDbFXBOV6SCanpzaGaXO9-/view?usp=drive_link" TargetMode="External"/><Relationship Id="rId1495" Type="http://schemas.openxmlformats.org/officeDocument/2006/relationships/hyperlink" Target="https://prnt.sc/zabOM1KPRDQ8" TargetMode="External"/><Relationship Id="rId1509" Type="http://schemas.openxmlformats.org/officeDocument/2006/relationships/hyperlink" Target="https://prnt.sc/Ac_4i-LtV3_m" TargetMode="External"/><Relationship Id="rId297" Type="http://schemas.openxmlformats.org/officeDocument/2006/relationships/hyperlink" Target="https://prnt.sc/U5JVxmjthuBm" TargetMode="External"/><Relationship Id="rId518" Type="http://schemas.openxmlformats.org/officeDocument/2006/relationships/hyperlink" Target="https://prnt.sc/N5bApBiRw2TA" TargetMode="External"/><Relationship Id="rId725" Type="http://schemas.openxmlformats.org/officeDocument/2006/relationships/hyperlink" Target="https://prnt.sc/unZUdwCpjS8K" TargetMode="External"/><Relationship Id="rId932" Type="http://schemas.openxmlformats.org/officeDocument/2006/relationships/hyperlink" Target="https://drive.google.com/drive/folders/11td8drwFKDoMI0K-0G2DwAvzlTfOnVRn" TargetMode="External"/><Relationship Id="rId1148" Type="http://schemas.openxmlformats.org/officeDocument/2006/relationships/hyperlink" Target="https://prnt.sc/aYtYfzK3eThN" TargetMode="External"/><Relationship Id="rId1355" Type="http://schemas.openxmlformats.org/officeDocument/2006/relationships/hyperlink" Target="https://prnt.sc/KOBa3yfIukPf" TargetMode="External"/><Relationship Id="rId1562" Type="http://schemas.openxmlformats.org/officeDocument/2006/relationships/hyperlink" Target="http://m.si/" TargetMode="External"/><Relationship Id="rId157" Type="http://schemas.openxmlformats.org/officeDocument/2006/relationships/hyperlink" Target="https://prnt.sc/_52SO7siF8bT" TargetMode="External"/><Relationship Id="rId364" Type="http://schemas.openxmlformats.org/officeDocument/2006/relationships/hyperlink" Target="https://prnt.sc/vBM65CELK6cS" TargetMode="External"/><Relationship Id="rId1008" Type="http://schemas.openxmlformats.org/officeDocument/2006/relationships/hyperlink" Target="https://prnt.sc/-PEs_2z04ZxP" TargetMode="External"/><Relationship Id="rId1215" Type="http://schemas.openxmlformats.org/officeDocument/2006/relationships/hyperlink" Target="https://drive.google.com/file/d/1keUR8CkW63sxqhsqF1l41fIUT61T_fwf/view?usp=sharing" TargetMode="External"/><Relationship Id="rId1422" Type="http://schemas.openxmlformats.org/officeDocument/2006/relationships/hyperlink" Target="https://prnt.sc/rGMhuO-SOvmk" TargetMode="External"/><Relationship Id="rId61" Type="http://schemas.openxmlformats.org/officeDocument/2006/relationships/hyperlink" Target="https://prnt.sc/NPq_Y0g6kmli" TargetMode="External"/><Relationship Id="rId571" Type="http://schemas.openxmlformats.org/officeDocument/2006/relationships/hyperlink" Target="https://prnt.sc/Xix6wtonn0cc" TargetMode="External"/><Relationship Id="rId669" Type="http://schemas.openxmlformats.org/officeDocument/2006/relationships/hyperlink" Target="https://prnt.sc/ebaMHjSYvuUA" TargetMode="External"/><Relationship Id="rId876" Type="http://schemas.openxmlformats.org/officeDocument/2006/relationships/hyperlink" Target="https://drive.google.com/file/d/1yaKeR3bIm2WXkYk8F-OyjiVXlNt34y7Z/view?usp=sharing" TargetMode="External"/><Relationship Id="rId1299" Type="http://schemas.openxmlformats.org/officeDocument/2006/relationships/hyperlink" Target="https://docs.google.com/document/d/1L-UAopOTZjJhvMQyKjVceAV7uyifc78v/edit?usp=drive_link&amp;ouid=118225021586497021816&amp;rtpof=true&amp;sd=true" TargetMode="External"/><Relationship Id="rId19" Type="http://schemas.openxmlformats.org/officeDocument/2006/relationships/hyperlink" Target="https://prnt.sc/BKPRh16OfwYD" TargetMode="External"/><Relationship Id="rId224" Type="http://schemas.openxmlformats.org/officeDocument/2006/relationships/hyperlink" Target="https://prnt.sc/WVDqlj19kRdR" TargetMode="External"/><Relationship Id="rId431" Type="http://schemas.openxmlformats.org/officeDocument/2006/relationships/hyperlink" Target="https://prnt.sc/01PKpFeHJkH3" TargetMode="External"/><Relationship Id="rId529" Type="http://schemas.openxmlformats.org/officeDocument/2006/relationships/hyperlink" Target="https://prnt.sc/TfUkL3Rq4ZMG" TargetMode="External"/><Relationship Id="rId736" Type="http://schemas.openxmlformats.org/officeDocument/2006/relationships/hyperlink" Target="https://prnt.sc/XvBckXvPY2l2" TargetMode="External"/><Relationship Id="rId1061" Type="http://schemas.openxmlformats.org/officeDocument/2006/relationships/hyperlink" Target="https://drive.google.com/file/d/1HMPuhVniH3YdMfW2U9hUa02XF0GUTUdP/view?usp=sharing" TargetMode="External"/><Relationship Id="rId1159" Type="http://schemas.openxmlformats.org/officeDocument/2006/relationships/hyperlink" Target="https://drive.google.com/file/d/1fnH6a6Cxqa1TEWREozCo_CVAWBwAY-pw/view?usp=drive_link" TargetMode="External"/><Relationship Id="rId1366" Type="http://schemas.openxmlformats.org/officeDocument/2006/relationships/hyperlink" Target="https://prnt.sc/Uy3UrFABSaO1" TargetMode="External"/><Relationship Id="rId168" Type="http://schemas.openxmlformats.org/officeDocument/2006/relationships/hyperlink" Target="https://prnt.sc/NLWkdGinPMPe" TargetMode="External"/><Relationship Id="rId943" Type="http://schemas.openxmlformats.org/officeDocument/2006/relationships/hyperlink" Target="https://prnt.sc/eaRLk9Az1OLk" TargetMode="External"/><Relationship Id="rId1019" Type="http://schemas.openxmlformats.org/officeDocument/2006/relationships/hyperlink" Target="https://prnt.sc/ZiPVybRQurqI" TargetMode="External"/><Relationship Id="rId1573" Type="http://schemas.openxmlformats.org/officeDocument/2006/relationships/hyperlink" Target="https://drive.google.com/file/d/1-TkvZtSX_LK0edUD-ura-ds3D2u5jMR-/view?usp=sharing" TargetMode="External"/><Relationship Id="rId72" Type="http://schemas.openxmlformats.org/officeDocument/2006/relationships/hyperlink" Target="https://prnt.sc/wlpoZAq-cvIG" TargetMode="External"/><Relationship Id="rId375" Type="http://schemas.openxmlformats.org/officeDocument/2006/relationships/hyperlink" Target="https://prnt.sc/ZjlEWtNahR6h" TargetMode="External"/><Relationship Id="rId582" Type="http://schemas.openxmlformats.org/officeDocument/2006/relationships/hyperlink" Target="https://drive.google.com/file/d/1IvMV3pXikMHgVWdb9LppYzGN6s5c29q2/view?usp=sharing" TargetMode="External"/><Relationship Id="rId803" Type="http://schemas.openxmlformats.org/officeDocument/2006/relationships/hyperlink" Target="https://prnt.sc/UbKemhxXqFBu" TargetMode="External"/><Relationship Id="rId1226" Type="http://schemas.openxmlformats.org/officeDocument/2006/relationships/hyperlink" Target="https://prnt.sc/rGAQEKZx_4pU" TargetMode="External"/><Relationship Id="rId1433" Type="http://schemas.openxmlformats.org/officeDocument/2006/relationships/hyperlink" Target="https://prnt.sc/K_hhXHt6UL64" TargetMode="External"/><Relationship Id="rId1640" Type="http://schemas.openxmlformats.org/officeDocument/2006/relationships/hyperlink" Target="https://drive.google.com/file/d/1DIlc052LNzkHqF4HNSYPSSKNOdFNXC6I/view?usp=drive_link" TargetMode="External"/><Relationship Id="rId3" Type="http://schemas.openxmlformats.org/officeDocument/2006/relationships/hyperlink" Target="https://drive.google.com/file/d/19vsgbtau8eavP8s_XYmWngtVdZWLdP6K/view?usp=sharing" TargetMode="External"/><Relationship Id="rId235" Type="http://schemas.openxmlformats.org/officeDocument/2006/relationships/hyperlink" Target="https://prnt.sc/C8yceIlfZ2WT" TargetMode="External"/><Relationship Id="rId442" Type="http://schemas.openxmlformats.org/officeDocument/2006/relationships/hyperlink" Target="https://prnt.sc/kVilOTcFUme7" TargetMode="External"/><Relationship Id="rId887" Type="http://schemas.openxmlformats.org/officeDocument/2006/relationships/hyperlink" Target="https://prnt.sc/tXZVvpgJWw0X" TargetMode="External"/><Relationship Id="rId1072" Type="http://schemas.openxmlformats.org/officeDocument/2006/relationships/hyperlink" Target="https://prnt.sc/GnfLSGRMOpnq" TargetMode="External"/><Relationship Id="rId1500" Type="http://schemas.openxmlformats.org/officeDocument/2006/relationships/hyperlink" Target="https://docs.google.com/spreadsheets/d/13-XGTZCLO4R3IwcGYbTB7NIYThjCY5J9/edit?usp=drive_link&amp;ouid=118225021586497021816&amp;rtpof=true&amp;sd=true" TargetMode="External"/><Relationship Id="rId302" Type="http://schemas.openxmlformats.org/officeDocument/2006/relationships/hyperlink" Target="https://prnt.sc/LSn-btQPF5jR" TargetMode="External"/><Relationship Id="rId747" Type="http://schemas.openxmlformats.org/officeDocument/2006/relationships/hyperlink" Target="https://prnt.sc/i09Disb2ZVJL" TargetMode="External"/><Relationship Id="rId954" Type="http://schemas.openxmlformats.org/officeDocument/2006/relationships/hyperlink" Target="https://prnt.sc/Qn87RJxacGWp" TargetMode="External"/><Relationship Id="rId1377" Type="http://schemas.openxmlformats.org/officeDocument/2006/relationships/hyperlink" Target="https://drive.google.com/file/d/1kifY44DkN0TiUjt8x628V1j16aH9ghLw/view?usp=sharing" TargetMode="External"/><Relationship Id="rId1584" Type="http://schemas.openxmlformats.org/officeDocument/2006/relationships/hyperlink" Target="https://prnt.sc/Aw66qyxe2OQN" TargetMode="External"/><Relationship Id="rId83" Type="http://schemas.openxmlformats.org/officeDocument/2006/relationships/hyperlink" Target="https://drive.google.com/file/d/14V2gd7Dhqw0TNUrsFsTtHE8G7QvQIiDQ/view?usp=drive_link" TargetMode="External"/><Relationship Id="rId179" Type="http://schemas.openxmlformats.org/officeDocument/2006/relationships/hyperlink" Target="https://prnt.sc/gFazSspL6TFK" TargetMode="External"/><Relationship Id="rId386" Type="http://schemas.openxmlformats.org/officeDocument/2006/relationships/hyperlink" Target="https://prnt.sc/d8FHTw5bJDcz" TargetMode="External"/><Relationship Id="rId593" Type="http://schemas.openxmlformats.org/officeDocument/2006/relationships/hyperlink" Target="https://prnt.sc/FlGxvvyQADO3" TargetMode="External"/><Relationship Id="rId607" Type="http://schemas.openxmlformats.org/officeDocument/2006/relationships/hyperlink" Target="https://drive.google.com/file/d/1WCLPGECJpDPIVp26AZEutRoSa3Wopezv/view?usp=sharing" TargetMode="External"/><Relationship Id="rId814" Type="http://schemas.openxmlformats.org/officeDocument/2006/relationships/hyperlink" Target="https://prnt.sc/VoRbNovhGb26" TargetMode="External"/><Relationship Id="rId1237" Type="http://schemas.openxmlformats.org/officeDocument/2006/relationships/hyperlink" Target="https://prnt.sc/OifLtNv6B1ai" TargetMode="External"/><Relationship Id="rId1444" Type="http://schemas.openxmlformats.org/officeDocument/2006/relationships/hyperlink" Target="https://prnt.sc/c5pLU0Mo518Q" TargetMode="External"/><Relationship Id="rId1651" Type="http://schemas.openxmlformats.org/officeDocument/2006/relationships/hyperlink" Target="https://drive.google.com/file/d/1RJ8rEdDb01P2htHguYiWHFUvGwnD4IAs/view?usp=sharing" TargetMode="External"/><Relationship Id="rId246" Type="http://schemas.openxmlformats.org/officeDocument/2006/relationships/hyperlink" Target="https://prnt.sc/z1wiLY5SJ0vq" TargetMode="External"/><Relationship Id="rId453" Type="http://schemas.openxmlformats.org/officeDocument/2006/relationships/hyperlink" Target="https://docs.google.com/spreadsheets/d/1BgFWIkgC6avpSBdJwHhmW6jDHej3arih/edit?gid=2034562836" TargetMode="External"/><Relationship Id="rId660" Type="http://schemas.openxmlformats.org/officeDocument/2006/relationships/hyperlink" Target="https://prnt.sc/XC7HRzO2wyKm" TargetMode="External"/><Relationship Id="rId898" Type="http://schemas.openxmlformats.org/officeDocument/2006/relationships/hyperlink" Target="https://prnt.sc/1OGoxJX1bORj" TargetMode="External"/><Relationship Id="rId1083" Type="http://schemas.openxmlformats.org/officeDocument/2006/relationships/hyperlink" Target="https://prnt.sc/O9M-uiJZ2nX1" TargetMode="External"/><Relationship Id="rId1290" Type="http://schemas.openxmlformats.org/officeDocument/2006/relationships/hyperlink" Target="https://prnt.sc/2hCsGwkCL35T" TargetMode="External"/><Relationship Id="rId1304" Type="http://schemas.openxmlformats.org/officeDocument/2006/relationships/hyperlink" Target="https://drive.google.com/file/d/1fnA2DHf-IZsSR-b6-4jy_0N69jNKM-XS/view?usp=sharing" TargetMode="External"/><Relationship Id="rId1511" Type="http://schemas.openxmlformats.org/officeDocument/2006/relationships/hyperlink" Target="https://prnt.sc/lRTgxkCVG5ND" TargetMode="External"/><Relationship Id="rId106" Type="http://schemas.openxmlformats.org/officeDocument/2006/relationships/hyperlink" Target="https://prnt.sc/pvpdJGTpXb3b" TargetMode="External"/><Relationship Id="rId313" Type="http://schemas.openxmlformats.org/officeDocument/2006/relationships/hyperlink" Target="https://prnt.sc/udPIzwSRZvmk" TargetMode="External"/><Relationship Id="rId758" Type="http://schemas.openxmlformats.org/officeDocument/2006/relationships/hyperlink" Target="https://prnt.sc/8ZGtmkCSEY9q" TargetMode="External"/><Relationship Id="rId965" Type="http://schemas.openxmlformats.org/officeDocument/2006/relationships/hyperlink" Target="https://prnt.sc/PVgu67zxY_P5" TargetMode="External"/><Relationship Id="rId1150" Type="http://schemas.openxmlformats.org/officeDocument/2006/relationships/hyperlink" Target="https://prnt.sc/4GRrM0BLJQRc" TargetMode="External"/><Relationship Id="rId1388" Type="http://schemas.openxmlformats.org/officeDocument/2006/relationships/hyperlink" Target="https://prnt.sc/SCKT6kP1qUFq" TargetMode="External"/><Relationship Id="rId1595" Type="http://schemas.openxmlformats.org/officeDocument/2006/relationships/hyperlink" Target="https://prnt.sc/8uzB5cnUKYXF" TargetMode="External"/><Relationship Id="rId1609" Type="http://schemas.openxmlformats.org/officeDocument/2006/relationships/hyperlink" Target="https://drive.google.com/file/d/1Fob7sNU-nQPOmW7FrRvqd5KvU01f1Vp3/view?usp=sharing" TargetMode="External"/><Relationship Id="rId10" Type="http://schemas.openxmlformats.org/officeDocument/2006/relationships/hyperlink" Target="https://prnt.sc/ht2r09Hx8vwc" TargetMode="External"/><Relationship Id="rId94" Type="http://schemas.openxmlformats.org/officeDocument/2006/relationships/hyperlink" Target="https://prnt.sc/u7rlOIVyCCpe" TargetMode="External"/><Relationship Id="rId397" Type="http://schemas.openxmlformats.org/officeDocument/2006/relationships/hyperlink" Target="https://prnt.sc/6Gb9D_f8nX_C" TargetMode="External"/><Relationship Id="rId520" Type="http://schemas.openxmlformats.org/officeDocument/2006/relationships/hyperlink" Target="https://prnt.sc/eTJCsPfJ1rpx" TargetMode="External"/><Relationship Id="rId618" Type="http://schemas.openxmlformats.org/officeDocument/2006/relationships/hyperlink" Target="https://prnt.sc/Tho6sf3UkooU" TargetMode="External"/><Relationship Id="rId825" Type="http://schemas.openxmlformats.org/officeDocument/2006/relationships/hyperlink" Target="https://prnt.sc/WBuo2xqRWjKc" TargetMode="External"/><Relationship Id="rId1248" Type="http://schemas.openxmlformats.org/officeDocument/2006/relationships/hyperlink" Target="https://prnt.sc/OOoIgH8cyJg9" TargetMode="External"/><Relationship Id="rId1455" Type="http://schemas.openxmlformats.org/officeDocument/2006/relationships/hyperlink" Target="https://drive.google.com/file/d/18NPS7hDHIslvRvYnOsm9jP-lpPv6NOXX/view?usp=drive_link" TargetMode="External"/><Relationship Id="rId257" Type="http://schemas.openxmlformats.org/officeDocument/2006/relationships/hyperlink" Target="https://prnt.sc/ghgbvA8RuWNN" TargetMode="External"/><Relationship Id="rId464" Type="http://schemas.openxmlformats.org/officeDocument/2006/relationships/hyperlink" Target="https://drive.google.com/file/d/1hksxvfbZ8IFNFl2PqLhsO74RX78r3MKw/view?usp=sharing" TargetMode="External"/><Relationship Id="rId1010" Type="http://schemas.openxmlformats.org/officeDocument/2006/relationships/hyperlink" Target="https://prnt.sc/0o05xwVD46Ll" TargetMode="External"/><Relationship Id="rId1094" Type="http://schemas.openxmlformats.org/officeDocument/2006/relationships/hyperlink" Target="https://prnt.sc/9Ed6MNmcrP-u" TargetMode="External"/><Relationship Id="rId1108" Type="http://schemas.openxmlformats.org/officeDocument/2006/relationships/hyperlink" Target="https://drive.google.com/drive/folders/1iQ_XaSKsERlVxK7DUZco-6oBfLWaJKB5?usp=drive_link" TargetMode="External"/><Relationship Id="rId1315" Type="http://schemas.openxmlformats.org/officeDocument/2006/relationships/hyperlink" Target="https://prnt.sc/IFOYtQkG-Td5" TargetMode="External"/><Relationship Id="rId117" Type="http://schemas.openxmlformats.org/officeDocument/2006/relationships/hyperlink" Target="https://drive.google.com/file/d/1gAsQxkNDgR8H4sbGPOX132ECCgPl4mJC/view?usp=sharing" TargetMode="External"/><Relationship Id="rId671" Type="http://schemas.openxmlformats.org/officeDocument/2006/relationships/hyperlink" Target="https://prnt.sc/cr50jookCIUx" TargetMode="External"/><Relationship Id="rId769" Type="http://schemas.openxmlformats.org/officeDocument/2006/relationships/hyperlink" Target="https://prnt.sc/HX9IdHhIERkD" TargetMode="External"/><Relationship Id="rId976" Type="http://schemas.openxmlformats.org/officeDocument/2006/relationships/hyperlink" Target="https://drive.google.com/file/d/1TC1_RTzGzACXC7vEYpclhWzTPZ8ZmZpt/view?usp=sharing" TargetMode="External"/><Relationship Id="rId1399" Type="http://schemas.openxmlformats.org/officeDocument/2006/relationships/hyperlink" Target="https://prnt.sc/gmLSnci_19xW" TargetMode="External"/><Relationship Id="rId324" Type="http://schemas.openxmlformats.org/officeDocument/2006/relationships/hyperlink" Target="https://prnt.sc/R17Kq5Jip-00" TargetMode="External"/><Relationship Id="rId531" Type="http://schemas.openxmlformats.org/officeDocument/2006/relationships/hyperlink" Target="https://drive.google.com/file/d/1r-w-SUvyRiACL_zjKmbdmR1o0T8y3AkM/view?usp=sharing" TargetMode="External"/><Relationship Id="rId629" Type="http://schemas.openxmlformats.org/officeDocument/2006/relationships/hyperlink" Target="https://prnt.sc/xAO-47gA327B" TargetMode="External"/><Relationship Id="rId1161" Type="http://schemas.openxmlformats.org/officeDocument/2006/relationships/hyperlink" Target="https://drive.google.com/file/d/1kJskEfy81W-P07ixVnMRJclc5o2DrEby/view?usp=sharing" TargetMode="External"/><Relationship Id="rId1259" Type="http://schemas.openxmlformats.org/officeDocument/2006/relationships/hyperlink" Target="https://drive.google.com/file/d/1w8L4Md1_fsiPXGU5hE-QFtwzgcn0KtCD/view?usp=sharing" TargetMode="External"/><Relationship Id="rId1466" Type="http://schemas.openxmlformats.org/officeDocument/2006/relationships/hyperlink" Target="https://drive.google.com/file/d/1a0sAdQ7Tz0VipiJNZ9lQTkL2xSxDtQTp/view?usp=drive_link" TargetMode="External"/><Relationship Id="rId836" Type="http://schemas.openxmlformats.org/officeDocument/2006/relationships/hyperlink" Target="https://drive.google.com/file/d/166Km8pB7bM8kcDlS-Bj9gV4LakhAd3PK/view?usp=sharing" TargetMode="External"/><Relationship Id="rId1021" Type="http://schemas.openxmlformats.org/officeDocument/2006/relationships/hyperlink" Target="https://prnt.sc/91NOlk4NSCyi" TargetMode="External"/><Relationship Id="rId1119" Type="http://schemas.openxmlformats.org/officeDocument/2006/relationships/hyperlink" Target="https://prnt.sc/2cT_tOE0ENT5" TargetMode="External"/><Relationship Id="rId903" Type="http://schemas.openxmlformats.org/officeDocument/2006/relationships/hyperlink" Target="https://drive.google.com/file/d/1LwAPbYkd5Q4PrtqrZq8-6kU6hlNA4yHL/view?usp=sharing" TargetMode="External"/><Relationship Id="rId1326" Type="http://schemas.openxmlformats.org/officeDocument/2006/relationships/hyperlink" Target="https://prnt.sc/K_TTZNi-_6Fm" TargetMode="External"/><Relationship Id="rId1533" Type="http://schemas.openxmlformats.org/officeDocument/2006/relationships/hyperlink" Target="https://prnt.sc/QSNTqUDP7Vyi" TargetMode="External"/><Relationship Id="rId32" Type="http://schemas.openxmlformats.org/officeDocument/2006/relationships/hyperlink" Target="https://prnt.sc/RdtZeUSU5owf" TargetMode="External"/><Relationship Id="rId1600" Type="http://schemas.openxmlformats.org/officeDocument/2006/relationships/hyperlink" Target="https://prnt.sc/Aw66qyxe2OQN" TargetMode="External"/><Relationship Id="rId181" Type="http://schemas.openxmlformats.org/officeDocument/2006/relationships/hyperlink" Target="https://prnt.sc/bfT6MDquSpY8" TargetMode="External"/><Relationship Id="rId279" Type="http://schemas.openxmlformats.org/officeDocument/2006/relationships/hyperlink" Target="https://prnt.sc/lcwJceQY2Onj" TargetMode="External"/><Relationship Id="rId486" Type="http://schemas.openxmlformats.org/officeDocument/2006/relationships/hyperlink" Target="https://prnt.sc/kzdv6Nh5Cyia" TargetMode="External"/><Relationship Id="rId693" Type="http://schemas.openxmlformats.org/officeDocument/2006/relationships/hyperlink" Target="https://prnt.sc/_vIzvr3x99Hi" TargetMode="External"/><Relationship Id="rId139" Type="http://schemas.openxmlformats.org/officeDocument/2006/relationships/hyperlink" Target="https://prnt.sc/NzDsjnFOqE18" TargetMode="External"/><Relationship Id="rId346" Type="http://schemas.openxmlformats.org/officeDocument/2006/relationships/hyperlink" Target="https://prnt.sc/TBn2hxvOENOG" TargetMode="External"/><Relationship Id="rId553" Type="http://schemas.openxmlformats.org/officeDocument/2006/relationships/hyperlink" Target="https://prnt.sc/n4m5TYaW_zAb" TargetMode="External"/><Relationship Id="rId760" Type="http://schemas.openxmlformats.org/officeDocument/2006/relationships/hyperlink" Target="https://prnt.sc/gvSvum0oWo-n" TargetMode="External"/><Relationship Id="rId998" Type="http://schemas.openxmlformats.org/officeDocument/2006/relationships/hyperlink" Target="https://prnt.sc/sg-_9hQSrbb9" TargetMode="External"/><Relationship Id="rId1183" Type="http://schemas.openxmlformats.org/officeDocument/2006/relationships/hyperlink" Target="https://prnt.sc/72vI4tuOtb3f" TargetMode="External"/><Relationship Id="rId1390" Type="http://schemas.openxmlformats.org/officeDocument/2006/relationships/hyperlink" Target="https://prnt.sc/ObwEJwarE0cE" TargetMode="External"/><Relationship Id="rId206" Type="http://schemas.openxmlformats.org/officeDocument/2006/relationships/hyperlink" Target="https://prnt.sc/z5KXL85K6w7O" TargetMode="External"/><Relationship Id="rId413" Type="http://schemas.openxmlformats.org/officeDocument/2006/relationships/hyperlink" Target="https://drive.google.com/file/d/1GwV_76BrOAydkbpV5ZQbMSyxZQz8Sw52/view?usp=sharing" TargetMode="External"/><Relationship Id="rId858" Type="http://schemas.openxmlformats.org/officeDocument/2006/relationships/hyperlink" Target="https://prnt.sc/YvaQXTjUO-LO" TargetMode="External"/><Relationship Id="rId1043" Type="http://schemas.openxmlformats.org/officeDocument/2006/relationships/hyperlink" Target="https://drive.google.com/file/d/1qNlj6vf_PZyxWf7mk18fJypiJJUFkTkm/view?usp=sharing" TargetMode="External"/><Relationship Id="rId1488" Type="http://schemas.openxmlformats.org/officeDocument/2006/relationships/hyperlink" Target="https://drive.google.com/file/d/1uGGKc3H0J2LYpbjc5CbedE-_uCwLniyM/view?usp=drive_link" TargetMode="External"/><Relationship Id="rId620" Type="http://schemas.openxmlformats.org/officeDocument/2006/relationships/hyperlink" Target="https://prnt.sc/PvdAATFbHG0t" TargetMode="External"/><Relationship Id="rId718" Type="http://schemas.openxmlformats.org/officeDocument/2006/relationships/hyperlink" Target="https://prnt.sc/oH2eSD7yvB17" TargetMode="External"/><Relationship Id="rId925" Type="http://schemas.openxmlformats.org/officeDocument/2006/relationships/hyperlink" Target="https://prnt.sc/9puZBK8jNdm_" TargetMode="External"/><Relationship Id="rId1250" Type="http://schemas.openxmlformats.org/officeDocument/2006/relationships/hyperlink" Target="https://drive.google.com/file/d/1qOjPfx9F314-3kxL9AakI2LIAmdn63Da/view?usp=sharing" TargetMode="External"/><Relationship Id="rId1348" Type="http://schemas.openxmlformats.org/officeDocument/2006/relationships/hyperlink" Target="https://prnt.sc/mB412rk2PrQB" TargetMode="External"/><Relationship Id="rId1555" Type="http://schemas.openxmlformats.org/officeDocument/2006/relationships/hyperlink" Target="https://drive.google.com/file/d/1IzVY5PW8vOhzr2KmjRptXDUVhZP_6uwD/view?usp=sharing" TargetMode="External"/><Relationship Id="rId1110" Type="http://schemas.openxmlformats.org/officeDocument/2006/relationships/hyperlink" Target="https://prnt.sc/w8InRQw5umHT" TargetMode="External"/><Relationship Id="rId1208" Type="http://schemas.openxmlformats.org/officeDocument/2006/relationships/hyperlink" Target="https://docs.google.com/spreadsheets/d/1j2fMlJaNsaSPi0FGtAU5gWss-2ME81CH/edit?usp=drive_link&amp;ouid=118225021586497021816&amp;rtpof=true&amp;sd=true" TargetMode="External"/><Relationship Id="rId1415" Type="http://schemas.openxmlformats.org/officeDocument/2006/relationships/hyperlink" Target="https://drive.google.com/file/d/1A-af3A8kLwVmjzyQbYPT0Biq3H6DKRjh/view?usp=sharing" TargetMode="External"/><Relationship Id="rId54" Type="http://schemas.openxmlformats.org/officeDocument/2006/relationships/hyperlink" Target="https://prnt.sc/HcnJtFiwKNZx" TargetMode="External"/><Relationship Id="rId1622" Type="http://schemas.openxmlformats.org/officeDocument/2006/relationships/hyperlink" Target="https://prnt.sc/Tjj3ztatmE3Z" TargetMode="External"/><Relationship Id="rId270" Type="http://schemas.openxmlformats.org/officeDocument/2006/relationships/hyperlink" Target="https://drive.google.com/file/d/18LlY4eB_K25hv5tvZ_3DKyAbiFYtrfIS/view?usp=drive_link" TargetMode="External"/><Relationship Id="rId130" Type="http://schemas.openxmlformats.org/officeDocument/2006/relationships/hyperlink" Target="https://prnt.sc/drGGy5s2qnSk" TargetMode="External"/><Relationship Id="rId368" Type="http://schemas.openxmlformats.org/officeDocument/2006/relationships/hyperlink" Target="https://drive.google.com/file/d/1DBoG-nY_z9u_nf6Aqpj01vWDxv6YLDQG/view?usp=sharing" TargetMode="External"/><Relationship Id="rId575" Type="http://schemas.openxmlformats.org/officeDocument/2006/relationships/hyperlink" Target="https://drive.google.com/file/d/1rYICPe1EAPaAf74ZUvdvMV7E29wFXbrt/view?usp=sharing" TargetMode="External"/><Relationship Id="rId782" Type="http://schemas.openxmlformats.org/officeDocument/2006/relationships/hyperlink" Target="https://drive.google.com/file/d/1hpbD2_Q7nx5C7JJSHu1VJLgWzgtNZv40/view?usp=sharing" TargetMode="External"/><Relationship Id="rId228" Type="http://schemas.openxmlformats.org/officeDocument/2006/relationships/hyperlink" Target="https://prnt.sc/p8x_c6qsU_km" TargetMode="External"/><Relationship Id="rId435" Type="http://schemas.openxmlformats.org/officeDocument/2006/relationships/hyperlink" Target="https://prnt.sc/u2zrCXtugSxD" TargetMode="External"/><Relationship Id="rId642" Type="http://schemas.openxmlformats.org/officeDocument/2006/relationships/hyperlink" Target="https://prnt.sc/k94SMooZSDnf" TargetMode="External"/><Relationship Id="rId1065" Type="http://schemas.openxmlformats.org/officeDocument/2006/relationships/hyperlink" Target="https://drive.google.com/drive/folders/11td8drwFKDoMI0K-0G2DwAvzlTfOnVRn" TargetMode="External"/><Relationship Id="rId1272" Type="http://schemas.openxmlformats.org/officeDocument/2006/relationships/hyperlink" Target="https://prnt.sc/IhpFSstHuD4x" TargetMode="External"/><Relationship Id="rId502" Type="http://schemas.openxmlformats.org/officeDocument/2006/relationships/hyperlink" Target="https://prnt.sc/x55Oa9ayolD5" TargetMode="External"/><Relationship Id="rId947" Type="http://schemas.openxmlformats.org/officeDocument/2006/relationships/hyperlink" Target="https://prnt.sc/YKjbHpWAriS3" TargetMode="External"/><Relationship Id="rId1132" Type="http://schemas.openxmlformats.org/officeDocument/2006/relationships/hyperlink" Target="https://prnt.sc/4kMQB1_qi4sO" TargetMode="External"/><Relationship Id="rId1577" Type="http://schemas.openxmlformats.org/officeDocument/2006/relationships/hyperlink" Target="https://drive.google.com/file/d/1Sefdv1tUWNW01qag4P2OsT5-0OlMmB9x/view?usp=sharing" TargetMode="External"/><Relationship Id="rId76" Type="http://schemas.openxmlformats.org/officeDocument/2006/relationships/hyperlink" Target="https://drive.google.com/file/d/1u9eRyCx3BSOlkGsy7MS0qJh35ih5wjgA/view?usp=drive_link" TargetMode="External"/><Relationship Id="rId807" Type="http://schemas.openxmlformats.org/officeDocument/2006/relationships/hyperlink" Target="https://i.imgur.com/ADapWmK.png" TargetMode="External"/><Relationship Id="rId1437" Type="http://schemas.openxmlformats.org/officeDocument/2006/relationships/hyperlink" Target="https://prnt.sc/H4cvttASKYw3" TargetMode="External"/><Relationship Id="rId1644" Type="http://schemas.openxmlformats.org/officeDocument/2006/relationships/hyperlink" Target="https://drive.google.com/file/d/1Een3ZBXHyVJG9-VKvf5ISarmqP8WnpIi/view?usp=sharing" TargetMode="External"/><Relationship Id="rId1504" Type="http://schemas.openxmlformats.org/officeDocument/2006/relationships/hyperlink" Target="https://prnt.sc/Zj-89jWtDhm6" TargetMode="External"/><Relationship Id="rId292" Type="http://schemas.openxmlformats.org/officeDocument/2006/relationships/hyperlink" Target="https://prnt.sc/x46RaFJrJ2pa" TargetMode="External"/><Relationship Id="rId597" Type="http://schemas.openxmlformats.org/officeDocument/2006/relationships/hyperlink" Target="https://prnt.sc/2lvwguwbO2-W" TargetMode="External"/><Relationship Id="rId152" Type="http://schemas.openxmlformats.org/officeDocument/2006/relationships/hyperlink" Target="https://prnt.sc/RiFRtKe547I2" TargetMode="External"/><Relationship Id="rId457" Type="http://schemas.openxmlformats.org/officeDocument/2006/relationships/hyperlink" Target="https://prnt.sc/e4l5DjpR_-Ji" TargetMode="External"/><Relationship Id="rId1087" Type="http://schemas.openxmlformats.org/officeDocument/2006/relationships/hyperlink" Target="https://prnt.sc/rice62UywfQJ" TargetMode="External"/><Relationship Id="rId1294" Type="http://schemas.openxmlformats.org/officeDocument/2006/relationships/hyperlink" Target="https://prnt.sc/Fs85A0SC7DzW" TargetMode="External"/><Relationship Id="rId664" Type="http://schemas.openxmlformats.org/officeDocument/2006/relationships/hyperlink" Target="https://prnt.sc/7f9WCMMJbal2" TargetMode="External"/><Relationship Id="rId871" Type="http://schemas.openxmlformats.org/officeDocument/2006/relationships/hyperlink" Target="https://prnt.sc/Pfs0pHKU7Ndu" TargetMode="External"/><Relationship Id="rId969" Type="http://schemas.openxmlformats.org/officeDocument/2006/relationships/hyperlink" Target="https://prnt.sc/APd71c6cEmqP" TargetMode="External"/><Relationship Id="rId1599" Type="http://schemas.openxmlformats.org/officeDocument/2006/relationships/hyperlink" Target="https://prnt.sc/9c3u7HygWst5" TargetMode="External"/><Relationship Id="rId317" Type="http://schemas.openxmlformats.org/officeDocument/2006/relationships/hyperlink" Target="https://prnt.sc/rzwjW6T1gZ3I" TargetMode="External"/><Relationship Id="rId524" Type="http://schemas.openxmlformats.org/officeDocument/2006/relationships/hyperlink" Target="https://prnt.sc/YGA3DIQKGyaV" TargetMode="External"/><Relationship Id="rId731" Type="http://schemas.openxmlformats.org/officeDocument/2006/relationships/hyperlink" Target="https://prnt.sc/7vuXdLIPDfBF" TargetMode="External"/><Relationship Id="rId1154" Type="http://schemas.openxmlformats.org/officeDocument/2006/relationships/hyperlink" Target="https://prnt.sc/pwVFmetGLBwD" TargetMode="External"/><Relationship Id="rId1361" Type="http://schemas.openxmlformats.org/officeDocument/2006/relationships/hyperlink" Target="https://prnt.sc/lbqS2bMfdbkt" TargetMode="External"/><Relationship Id="rId1459" Type="http://schemas.openxmlformats.org/officeDocument/2006/relationships/hyperlink" Target="https://prnt.sc/sqQkm-niaggK" TargetMode="External"/><Relationship Id="rId98" Type="http://schemas.openxmlformats.org/officeDocument/2006/relationships/hyperlink" Target="https://prnt.sc/HCjStyzdRwf4" TargetMode="External"/><Relationship Id="rId829" Type="http://schemas.openxmlformats.org/officeDocument/2006/relationships/hyperlink" Target="https://drive.google.com/file/d/1wKPRODbWzGH5oUYtMxQsF3xKNZY615Zm/view?usp=sharing" TargetMode="External"/><Relationship Id="rId1014" Type="http://schemas.openxmlformats.org/officeDocument/2006/relationships/hyperlink" Target="https://drive.google.com/file/d/1k7vo8zgkUbrmAtIZWYrhJc0Ef6eAXB_I/view?usp=sharing" TargetMode="External"/><Relationship Id="rId1221" Type="http://schemas.openxmlformats.org/officeDocument/2006/relationships/hyperlink" Target="https://drive.google.com/file/d/1XfSrw9lymICsVvoADZuruOJnddp9ZF29/view?usp=sharing" TargetMode="External"/><Relationship Id="rId1319" Type="http://schemas.openxmlformats.org/officeDocument/2006/relationships/hyperlink" Target="https://prnt.sc/eO6tLC5ae3EP" TargetMode="External"/><Relationship Id="rId1526" Type="http://schemas.openxmlformats.org/officeDocument/2006/relationships/hyperlink" Target="https://prnt.sc/8JH3CYvtkTw6" TargetMode="External"/><Relationship Id="rId25" Type="http://schemas.openxmlformats.org/officeDocument/2006/relationships/hyperlink" Target="https://drive.google.com/file/d/1nlVCJ76WKdkW1EH1vu7BgY91dLgZLhwe/view?usp=sharing" TargetMode="External"/><Relationship Id="rId174" Type="http://schemas.openxmlformats.org/officeDocument/2006/relationships/hyperlink" Target="https://prnt.sc/lxbyGrP18VLs" TargetMode="External"/><Relationship Id="rId381" Type="http://schemas.openxmlformats.org/officeDocument/2006/relationships/hyperlink" Target="https://prnt.sc/J2cj_Jp71Ep4" TargetMode="External"/><Relationship Id="rId241" Type="http://schemas.openxmlformats.org/officeDocument/2006/relationships/hyperlink" Target="https://prnt.sc/4PWXcyAKD42A" TargetMode="External"/><Relationship Id="rId479" Type="http://schemas.openxmlformats.org/officeDocument/2006/relationships/hyperlink" Target="https://prnt.sc/F776i_hvyHcr" TargetMode="External"/><Relationship Id="rId686" Type="http://schemas.openxmlformats.org/officeDocument/2006/relationships/hyperlink" Target="https://prnt.sc/3dagUJHEYNxu" TargetMode="External"/><Relationship Id="rId893" Type="http://schemas.openxmlformats.org/officeDocument/2006/relationships/hyperlink" Target="https://prnt.sc/OXARNsCrABAA" TargetMode="External"/><Relationship Id="rId339" Type="http://schemas.openxmlformats.org/officeDocument/2006/relationships/hyperlink" Target="https://prnt.sc/mvRwkx9uUxVq" TargetMode="External"/><Relationship Id="rId546" Type="http://schemas.openxmlformats.org/officeDocument/2006/relationships/hyperlink" Target="https://drive.google.com/file/d/1k1TB6QvmGM0_XgNvpygsCDyh5LHERhsZ/view?usp=sharing" TargetMode="External"/><Relationship Id="rId753" Type="http://schemas.openxmlformats.org/officeDocument/2006/relationships/hyperlink" Target="https://prnt.sc/OzGocIWbEa1C" TargetMode="External"/><Relationship Id="rId1176" Type="http://schemas.openxmlformats.org/officeDocument/2006/relationships/hyperlink" Target="https://docs.google.com/spreadsheets/d/1QD8S5VGmamNE1c44rVQB5dW6f2WYEKjD/edit?usp=drive_link&amp;ouid=118225021586497021816&amp;rtpof=true&amp;sd=true" TargetMode="External"/><Relationship Id="rId1383" Type="http://schemas.openxmlformats.org/officeDocument/2006/relationships/hyperlink" Target="https://prnt.sc/5-2ED43xn2-p" TargetMode="External"/><Relationship Id="rId101" Type="http://schemas.openxmlformats.org/officeDocument/2006/relationships/hyperlink" Target="https://prnt.sc/GABwp6YzOhGk" TargetMode="External"/><Relationship Id="rId406" Type="http://schemas.openxmlformats.org/officeDocument/2006/relationships/hyperlink" Target="https://prnt.sc/7H8sRTBq-Qc8" TargetMode="External"/><Relationship Id="rId960" Type="http://schemas.openxmlformats.org/officeDocument/2006/relationships/hyperlink" Target="https://prnt.sc/lxVUUgRr0Njl" TargetMode="External"/><Relationship Id="rId1036" Type="http://schemas.openxmlformats.org/officeDocument/2006/relationships/hyperlink" Target="https://drive.google.com/file/d/1iGAh1BmASYvv-Th_NYArCz55hdojzMWi/view?usp=sharing" TargetMode="External"/><Relationship Id="rId1243" Type="http://schemas.openxmlformats.org/officeDocument/2006/relationships/hyperlink" Target="https://prnt.sc/ntoV6wuGrxZQ" TargetMode="External"/><Relationship Id="rId1590" Type="http://schemas.openxmlformats.org/officeDocument/2006/relationships/hyperlink" Target="https://drive.google.com/file/d/1k0co3bbBIqWyCC6WaLO4Tp4LiKTWrW5K/view?usp=sharing" TargetMode="External"/><Relationship Id="rId613" Type="http://schemas.openxmlformats.org/officeDocument/2006/relationships/hyperlink" Target="https://prnt.sc/UBkYiL3XLnlO" TargetMode="External"/><Relationship Id="rId820" Type="http://schemas.openxmlformats.org/officeDocument/2006/relationships/hyperlink" Target="https://prnt.sc/PoKBIfaNj1HI" TargetMode="External"/><Relationship Id="rId918" Type="http://schemas.openxmlformats.org/officeDocument/2006/relationships/hyperlink" Target="https://prnt.sc/nubqB52O_YFu" TargetMode="External"/><Relationship Id="rId1450" Type="http://schemas.openxmlformats.org/officeDocument/2006/relationships/hyperlink" Target="https://prnt.sc/yCOcYgYh6_bQ" TargetMode="External"/><Relationship Id="rId1548" Type="http://schemas.openxmlformats.org/officeDocument/2006/relationships/hyperlink" Target="https://prnt.sc/hdBKYOSa28wz" TargetMode="External"/><Relationship Id="rId1103" Type="http://schemas.openxmlformats.org/officeDocument/2006/relationships/hyperlink" Target="https://prnt.sc/4KeJIto2EMqO" TargetMode="External"/><Relationship Id="rId1310" Type="http://schemas.openxmlformats.org/officeDocument/2006/relationships/hyperlink" Target="https://prnt.sc/DBMD2wp2P7X6" TargetMode="External"/><Relationship Id="rId1408" Type="http://schemas.openxmlformats.org/officeDocument/2006/relationships/hyperlink" Target="https://prnt.sc/5QpyM9aIo0AN" TargetMode="External"/><Relationship Id="rId47" Type="http://schemas.openxmlformats.org/officeDocument/2006/relationships/hyperlink" Target="https://prnt.sc/uNRN6UnMLJLs" TargetMode="External"/><Relationship Id="rId1615" Type="http://schemas.openxmlformats.org/officeDocument/2006/relationships/hyperlink" Target="https://prnt.sc/qDukXKb3ttSX" TargetMode="External"/><Relationship Id="rId196" Type="http://schemas.openxmlformats.org/officeDocument/2006/relationships/hyperlink" Target="https://prnt.sc/bL899FEhTMBw" TargetMode="External"/><Relationship Id="rId263" Type="http://schemas.openxmlformats.org/officeDocument/2006/relationships/hyperlink" Target="https://prnt.sc/lL-z6waDmvCA" TargetMode="External"/><Relationship Id="rId470" Type="http://schemas.openxmlformats.org/officeDocument/2006/relationships/hyperlink" Target="https://drive.google.com/file/d/1PMjeFVnT1YgQUByPK_lD9TARsp_MiBAx/view?usp=sharing" TargetMode="External"/><Relationship Id="rId123" Type="http://schemas.openxmlformats.org/officeDocument/2006/relationships/hyperlink" Target="https://prnt.sc/17ak2Mqaz7F9" TargetMode="External"/><Relationship Id="rId330" Type="http://schemas.openxmlformats.org/officeDocument/2006/relationships/hyperlink" Target="https://prnt.sc/qx1Pd3gZ21l2" TargetMode="External"/><Relationship Id="rId568" Type="http://schemas.openxmlformats.org/officeDocument/2006/relationships/hyperlink" Target="https://prnt.sc/EoOdWRBAdyp7" TargetMode="External"/><Relationship Id="rId775" Type="http://schemas.openxmlformats.org/officeDocument/2006/relationships/hyperlink" Target="https://drive.google.com/file/d/1Pm9gWaQxI0TXbYnvZlDK0h-9ovGsnKtD/view?usp=sharing" TargetMode="External"/><Relationship Id="rId982" Type="http://schemas.openxmlformats.org/officeDocument/2006/relationships/hyperlink" Target="https://i.imgur.com/OZxQEqa.png" TargetMode="External"/><Relationship Id="rId1198" Type="http://schemas.openxmlformats.org/officeDocument/2006/relationships/hyperlink" Target="https://prnt.sc/wkvPgX_FpCP1" TargetMode="External"/><Relationship Id="rId428" Type="http://schemas.openxmlformats.org/officeDocument/2006/relationships/hyperlink" Target="https://prnt.sc/Qz6HiDIXiSVo" TargetMode="External"/><Relationship Id="rId635" Type="http://schemas.openxmlformats.org/officeDocument/2006/relationships/hyperlink" Target="https://drive.google.com/file/d/127uc6cmgH7-vtv2_LjiZf4Oh44-yYDTi/view?usp=sharing" TargetMode="External"/><Relationship Id="rId842" Type="http://schemas.openxmlformats.org/officeDocument/2006/relationships/hyperlink" Target="https://drive.google.com/file/d/1tpWVmGOswS7eY2UCYf45hjCXVnLoecIP/view?usp=sharing" TargetMode="External"/><Relationship Id="rId1058" Type="http://schemas.openxmlformats.org/officeDocument/2006/relationships/hyperlink" Target="https://prnt.sc/nouCxT0_yEM7" TargetMode="External"/><Relationship Id="rId1265" Type="http://schemas.openxmlformats.org/officeDocument/2006/relationships/hyperlink" Target="https://prnt.sc/BPs4Nm255Y2k" TargetMode="External"/><Relationship Id="rId1472" Type="http://schemas.openxmlformats.org/officeDocument/2006/relationships/hyperlink" Target="https://prnt.sc/ccmV-BZn3M0K" TargetMode="External"/><Relationship Id="rId702" Type="http://schemas.openxmlformats.org/officeDocument/2006/relationships/hyperlink" Target="https://prnt.sc/bHyRqHI32_LR" TargetMode="External"/><Relationship Id="rId1125" Type="http://schemas.openxmlformats.org/officeDocument/2006/relationships/hyperlink" Target="https://prnt.sc/qTqvXAEFVz3P" TargetMode="External"/><Relationship Id="rId1332" Type="http://schemas.openxmlformats.org/officeDocument/2006/relationships/hyperlink" Target="https://drive.google.com/drive/folders/1gEUIFRM6xk0G2khKq_H-u6R2AYztmAdh?usp=drive_link" TargetMode="External"/><Relationship Id="rId69" Type="http://schemas.openxmlformats.org/officeDocument/2006/relationships/hyperlink" Target="https://prnt.sc/_c1ufbfRHrSk" TargetMode="External"/><Relationship Id="rId1637" Type="http://schemas.openxmlformats.org/officeDocument/2006/relationships/hyperlink" Target="https://drive.google.com/file/d/1Q9zskebPNxWEc2wRROgD0-kxgf-dLAdo/view?usp=drive_link" TargetMode="External"/><Relationship Id="rId285" Type="http://schemas.openxmlformats.org/officeDocument/2006/relationships/hyperlink" Target="https://prnt.sc/o_RDUVOBKmXv" TargetMode="External"/><Relationship Id="rId492" Type="http://schemas.openxmlformats.org/officeDocument/2006/relationships/hyperlink" Target="https://prnt.sc/HCgSdCBzyjg2" TargetMode="External"/><Relationship Id="rId797" Type="http://schemas.openxmlformats.org/officeDocument/2006/relationships/hyperlink" Target="https://drive.google.com/file/d/1zgWDf92sVDzJACNvDR8JekXdLPwYBwfM/view?usp=drive_link" TargetMode="External"/><Relationship Id="rId145" Type="http://schemas.openxmlformats.org/officeDocument/2006/relationships/hyperlink" Target="https://prnt.sc/hAgA94beKklE" TargetMode="External"/><Relationship Id="rId352" Type="http://schemas.openxmlformats.org/officeDocument/2006/relationships/hyperlink" Target="https://prnt.sc/_fwgPk_32b20" TargetMode="External"/><Relationship Id="rId1287" Type="http://schemas.openxmlformats.org/officeDocument/2006/relationships/hyperlink" Target="https://drive.google.com/file/d/1x3CTUlfQMJEkf28r5N9cN4dzh3CCvnSz/view?usp=drive_link" TargetMode="External"/><Relationship Id="rId212" Type="http://schemas.openxmlformats.org/officeDocument/2006/relationships/hyperlink" Target="https://prnt.sc/6Qi6s8_kCKaG" TargetMode="External"/><Relationship Id="rId657" Type="http://schemas.openxmlformats.org/officeDocument/2006/relationships/hyperlink" Target="https://prnt.sc/9wVNiLU1sM5t" TargetMode="External"/><Relationship Id="rId864" Type="http://schemas.openxmlformats.org/officeDocument/2006/relationships/hyperlink" Target="https://prnt.sc/YiEBAcfdkXqr" TargetMode="External"/><Relationship Id="rId1494" Type="http://schemas.openxmlformats.org/officeDocument/2006/relationships/hyperlink" Target="https://prnt.sc/H_ROJa0XrHnN" TargetMode="External"/><Relationship Id="rId517" Type="http://schemas.openxmlformats.org/officeDocument/2006/relationships/hyperlink" Target="https://prnt.sc/FpX0Jh4eOLXE" TargetMode="External"/><Relationship Id="rId724" Type="http://schemas.openxmlformats.org/officeDocument/2006/relationships/hyperlink" Target="https://prnt.sc/BgJHUFAla9yD" TargetMode="External"/><Relationship Id="rId931" Type="http://schemas.openxmlformats.org/officeDocument/2006/relationships/hyperlink" Target="https://drive.google.com/file/d/1mrKt8F-tKAa9-ujKSx6OHRYSFWv9SL9x/view?usp=sharing" TargetMode="External"/><Relationship Id="rId1147" Type="http://schemas.openxmlformats.org/officeDocument/2006/relationships/hyperlink" Target="https://prnt.sc/XaiCEH3bxFze" TargetMode="External"/><Relationship Id="rId1354" Type="http://schemas.openxmlformats.org/officeDocument/2006/relationships/hyperlink" Target="https://prnt.sc/8QMvJvkG29pU" TargetMode="External"/><Relationship Id="rId1561" Type="http://schemas.openxmlformats.org/officeDocument/2006/relationships/hyperlink" Target="https://prnt.sc/yjorL0N8i3Y1" TargetMode="External"/><Relationship Id="rId60" Type="http://schemas.openxmlformats.org/officeDocument/2006/relationships/hyperlink" Target="https://prnt.sc/3pf2_9U3d0AJ" TargetMode="External"/><Relationship Id="rId1007" Type="http://schemas.openxmlformats.org/officeDocument/2006/relationships/hyperlink" Target="https://drive.google.com/file/d/1tLPXfO8Umwl4xbhpCYI45twnbZzU123x/view?usp=sharing" TargetMode="External"/><Relationship Id="rId1214" Type="http://schemas.openxmlformats.org/officeDocument/2006/relationships/hyperlink" Target="https://prnt.sc/r1aVJH0R462U" TargetMode="External"/><Relationship Id="rId1421" Type="http://schemas.openxmlformats.org/officeDocument/2006/relationships/hyperlink" Target="https://drive.google.com/file/d/1u0Ua0EbqqNaM7ld4GP3VGAwJWMw2lx5U/view?usp=sharing" TargetMode="External"/><Relationship Id="rId1519" Type="http://schemas.openxmlformats.org/officeDocument/2006/relationships/hyperlink" Target="https://docs.google.com/document/d/1kgqockCVThuO4ptp8AAczHaV-qhntXsz/edit?usp=sharing&amp;ouid=107490463006862812329&amp;rtpof=true&amp;sd=true" TargetMode="External"/><Relationship Id="rId18" Type="http://schemas.openxmlformats.org/officeDocument/2006/relationships/hyperlink" Target="https://prnt.sc/DoHYnQgyrIOJ" TargetMode="External"/><Relationship Id="rId167" Type="http://schemas.openxmlformats.org/officeDocument/2006/relationships/hyperlink" Target="https://drive.google.com/file/d/1OButmV4MFuWgMeVAjL5TWZM0xvNBomAB/view?usp=sharing" TargetMode="External"/><Relationship Id="rId374" Type="http://schemas.openxmlformats.org/officeDocument/2006/relationships/hyperlink" Target="https://prnt.sc/pTc5MAHlpDP5" TargetMode="External"/><Relationship Id="rId581" Type="http://schemas.openxmlformats.org/officeDocument/2006/relationships/hyperlink" Target="https://prnt.sc/9QZxp0O25ZA4" TargetMode="External"/><Relationship Id="rId234" Type="http://schemas.openxmlformats.org/officeDocument/2006/relationships/hyperlink" Target="https://prnt.sc/wOWozPTG56b9" TargetMode="External"/><Relationship Id="rId679" Type="http://schemas.openxmlformats.org/officeDocument/2006/relationships/hyperlink" Target="https://prnt.sc/FXIAf1WKXNDx" TargetMode="External"/><Relationship Id="rId886" Type="http://schemas.openxmlformats.org/officeDocument/2006/relationships/hyperlink" Target="https://prnt.sc/YD8QcHDd4ioD" TargetMode="External"/><Relationship Id="rId2" Type="http://schemas.openxmlformats.org/officeDocument/2006/relationships/hyperlink" Target="https://prnt.sc/XWBDgoDfK2bB" TargetMode="External"/><Relationship Id="rId441" Type="http://schemas.openxmlformats.org/officeDocument/2006/relationships/hyperlink" Target="https://drive.google.com/file/d/1w306ZAfBcBOD10XcLDp4ULlYPBBUIzIJ/view?usp=sharing" TargetMode="External"/><Relationship Id="rId539" Type="http://schemas.openxmlformats.org/officeDocument/2006/relationships/hyperlink" Target="https://prnt.sc/B521QIJsl8Zh" TargetMode="External"/><Relationship Id="rId746" Type="http://schemas.openxmlformats.org/officeDocument/2006/relationships/hyperlink" Target="https://prnt.sc/jqryekp0-mT0" TargetMode="External"/><Relationship Id="rId1071" Type="http://schemas.openxmlformats.org/officeDocument/2006/relationships/hyperlink" Target="https://prnt.sc/EyGSAhpTwHzX" TargetMode="External"/><Relationship Id="rId1169" Type="http://schemas.openxmlformats.org/officeDocument/2006/relationships/hyperlink" Target="https://drive.google.com/file/d/1KkZ6bG_RKfU6KApqxtmbS9nE8bURrdsm/view?usp=sharing" TargetMode="External"/><Relationship Id="rId1376" Type="http://schemas.openxmlformats.org/officeDocument/2006/relationships/hyperlink" Target="https://drive.google.com/file/d/1iR2fIM9lnyJXJ4oUia0Q8-QT3hufvFK6/view?usp=sharing" TargetMode="External"/><Relationship Id="rId1583" Type="http://schemas.openxmlformats.org/officeDocument/2006/relationships/hyperlink" Target="https://drive.google.com/file/d/1n4sncp7lCH5KOlcrUY0U4VFnXc7xD0Wr/view?usp=sharing" TargetMode="External"/><Relationship Id="rId301" Type="http://schemas.openxmlformats.org/officeDocument/2006/relationships/hyperlink" Target="https://prnt.sc/aZR-ytSFO2dV" TargetMode="External"/><Relationship Id="rId953" Type="http://schemas.openxmlformats.org/officeDocument/2006/relationships/hyperlink" Target="https://prnt.sc/xPR91ISGtx-a" TargetMode="External"/><Relationship Id="rId1029" Type="http://schemas.openxmlformats.org/officeDocument/2006/relationships/hyperlink" Target="https://prnt.sc/ZrD4Xj36-Nhy" TargetMode="External"/><Relationship Id="rId1236" Type="http://schemas.openxmlformats.org/officeDocument/2006/relationships/hyperlink" Target="https://i.imgur.com/XqWC677.png" TargetMode="External"/><Relationship Id="rId82" Type="http://schemas.openxmlformats.org/officeDocument/2006/relationships/hyperlink" Target="https://prnt.sc/Pr0abXIFixGE" TargetMode="External"/><Relationship Id="rId606" Type="http://schemas.openxmlformats.org/officeDocument/2006/relationships/hyperlink" Target="https://drive.google.com/file/d/1Gd2XYQCTaLsv79THqPX38-mDzm_D-dll/view?usp=sharing" TargetMode="External"/><Relationship Id="rId813" Type="http://schemas.openxmlformats.org/officeDocument/2006/relationships/hyperlink" Target="https://prnt.sc/XkxeZ1uWB4jT" TargetMode="External"/><Relationship Id="rId1443" Type="http://schemas.openxmlformats.org/officeDocument/2006/relationships/hyperlink" Target="https://prnt.sc/1L9qjaC8-WPC" TargetMode="External"/><Relationship Id="rId1650" Type="http://schemas.openxmlformats.org/officeDocument/2006/relationships/hyperlink" Target="https://prnt.sc/wIX6QF5hANvI" TargetMode="External"/><Relationship Id="rId1303" Type="http://schemas.openxmlformats.org/officeDocument/2006/relationships/hyperlink" Target="https://drive.google.com/file/d/1pGxPSTwGVTWXiq8WoPCZk3H0uGma1w52/view?usp=sharing" TargetMode="External"/><Relationship Id="rId1510" Type="http://schemas.openxmlformats.org/officeDocument/2006/relationships/hyperlink" Target="https://prnt.sc/xsQUalO8YN62" TargetMode="External"/><Relationship Id="rId1608" Type="http://schemas.openxmlformats.org/officeDocument/2006/relationships/hyperlink" Target="https://drive.google.com/file/d/1P_2PjTxrXcx1MA1bfZievZSGthJMrGjM/view?usp=sharing" TargetMode="External"/><Relationship Id="rId189" Type="http://schemas.openxmlformats.org/officeDocument/2006/relationships/hyperlink" Target="https://prnt.sc/Npt4d9GfheeW" TargetMode="External"/><Relationship Id="rId396" Type="http://schemas.openxmlformats.org/officeDocument/2006/relationships/hyperlink" Target="https://prnt.sc/jKopGiapc1e1" TargetMode="External"/><Relationship Id="rId256" Type="http://schemas.openxmlformats.org/officeDocument/2006/relationships/hyperlink" Target="https://prnt.sc/15YVB3E-HBHy" TargetMode="External"/><Relationship Id="rId463" Type="http://schemas.openxmlformats.org/officeDocument/2006/relationships/hyperlink" Target="https://prnt.sc/QstoNhXmNQLu" TargetMode="External"/><Relationship Id="rId670" Type="http://schemas.openxmlformats.org/officeDocument/2006/relationships/hyperlink" Target="https://prnt.sc/1xiMfffE7XVQ" TargetMode="External"/><Relationship Id="rId1093" Type="http://schemas.openxmlformats.org/officeDocument/2006/relationships/hyperlink" Target="https://drive.google.com/file/d/17KHcN00CrsqXoicGm0JiJrcEYhCGS3ID/view?usp=sharing" TargetMode="External"/><Relationship Id="rId116" Type="http://schemas.openxmlformats.org/officeDocument/2006/relationships/hyperlink" Target="https://prnt.sc/ku1htH6B1vnG" TargetMode="External"/><Relationship Id="rId323" Type="http://schemas.openxmlformats.org/officeDocument/2006/relationships/hyperlink" Target="https://prnt.sc/bbHSWHyxrsaF" TargetMode="External"/><Relationship Id="rId530" Type="http://schemas.openxmlformats.org/officeDocument/2006/relationships/hyperlink" Target="https://prnt.sc/6KgIyFxMDKJJ" TargetMode="External"/><Relationship Id="rId768" Type="http://schemas.openxmlformats.org/officeDocument/2006/relationships/hyperlink" Target="https://prnt.sc/7PW44tUuP8cy" TargetMode="External"/><Relationship Id="rId975" Type="http://schemas.openxmlformats.org/officeDocument/2006/relationships/hyperlink" Target="https://drive.google.com/file/d/1TJGXDuDDQPCGgsMbgIDkLmXFsLIrhYqC/view?usp=sharing" TargetMode="External"/><Relationship Id="rId1160" Type="http://schemas.openxmlformats.org/officeDocument/2006/relationships/hyperlink" Target="https://drive.google.com/drive/folders/1lhMvWV8d7fFue51eWkTIlNKXWdn5ZhDC?usp=drive_link" TargetMode="External"/><Relationship Id="rId1398" Type="http://schemas.openxmlformats.org/officeDocument/2006/relationships/hyperlink" Target="https://prnt.sc/GKsTBCNEc_xk" TargetMode="External"/><Relationship Id="rId628" Type="http://schemas.openxmlformats.org/officeDocument/2006/relationships/hyperlink" Target="https://prnt.sc/B07bpkdxdufd" TargetMode="External"/><Relationship Id="rId835" Type="http://schemas.openxmlformats.org/officeDocument/2006/relationships/hyperlink" Target="https://prnt.sc/VtVvNgEslVA9" TargetMode="External"/><Relationship Id="rId1258" Type="http://schemas.openxmlformats.org/officeDocument/2006/relationships/hyperlink" Target="https://prnt.sc/gdFuzeuDq-Ai" TargetMode="External"/><Relationship Id="rId1465" Type="http://schemas.openxmlformats.org/officeDocument/2006/relationships/hyperlink" Target="https://drive.google.com/file/d/1Z_lCf5yDR8oYma5S-NlITWw8E_kI4gD0/view?usp=sharing" TargetMode="External"/><Relationship Id="rId1020" Type="http://schemas.openxmlformats.org/officeDocument/2006/relationships/hyperlink" Target="https://prnt.sc/uQe7XbW236Fw" TargetMode="External"/><Relationship Id="rId1118" Type="http://schemas.openxmlformats.org/officeDocument/2006/relationships/hyperlink" Target="https://drive.google.com/file/d/1oyO-83ECvCS1UcoDtYMMjm6QrQGYqVrh/view?usp=drive_link" TargetMode="External"/><Relationship Id="rId1325" Type="http://schemas.openxmlformats.org/officeDocument/2006/relationships/hyperlink" Target="https://prnt.sc/CeJ9jEaNe9HY" TargetMode="External"/><Relationship Id="rId1532" Type="http://schemas.openxmlformats.org/officeDocument/2006/relationships/hyperlink" Target="https://prnt.sc/Qf3jUycQnTzf" TargetMode="External"/><Relationship Id="rId902" Type="http://schemas.openxmlformats.org/officeDocument/2006/relationships/hyperlink" Target="https://prnt.sc/iWpb5BCCFKSE" TargetMode="External"/><Relationship Id="rId31" Type="http://schemas.openxmlformats.org/officeDocument/2006/relationships/hyperlink" Target="https://prnt.sc/jq84xMLxsXps" TargetMode="External"/><Relationship Id="rId180" Type="http://schemas.openxmlformats.org/officeDocument/2006/relationships/hyperlink" Target="https://prnt.sc/DPH9LlnWuxqo" TargetMode="External"/><Relationship Id="rId278" Type="http://schemas.openxmlformats.org/officeDocument/2006/relationships/hyperlink" Target="https://prnt.sc/JuouGw8rlIvc" TargetMode="External"/><Relationship Id="rId485" Type="http://schemas.openxmlformats.org/officeDocument/2006/relationships/hyperlink" Target="https://prnt.sc/e4YsRVzHZe1O" TargetMode="External"/><Relationship Id="rId692" Type="http://schemas.openxmlformats.org/officeDocument/2006/relationships/hyperlink" Target="https://prnt.sc/8sJLra5fIJSp" TargetMode="External"/><Relationship Id="rId138" Type="http://schemas.openxmlformats.org/officeDocument/2006/relationships/hyperlink" Target="https://prnt.sc/y4Z0_WY8CnLr" TargetMode="External"/><Relationship Id="rId345" Type="http://schemas.openxmlformats.org/officeDocument/2006/relationships/hyperlink" Target="https://prnt.sc/FvTjm_N7j5au" TargetMode="External"/><Relationship Id="rId552" Type="http://schemas.openxmlformats.org/officeDocument/2006/relationships/hyperlink" Target="https://prnt.sc/vpVN_x7pVedT" TargetMode="External"/><Relationship Id="rId997" Type="http://schemas.openxmlformats.org/officeDocument/2006/relationships/hyperlink" Target="https://i.imgur.com/dvc0F7e.png" TargetMode="External"/><Relationship Id="rId1182" Type="http://schemas.openxmlformats.org/officeDocument/2006/relationships/hyperlink" Target="https://prnt.sc/IDs0DgdD6MA8" TargetMode="External"/><Relationship Id="rId205" Type="http://schemas.openxmlformats.org/officeDocument/2006/relationships/hyperlink" Target="https://prnt.sc/030Vr1y9niH6" TargetMode="External"/><Relationship Id="rId412" Type="http://schemas.openxmlformats.org/officeDocument/2006/relationships/hyperlink" Target="https://prnt.sc/xP1XXLRKUqw6" TargetMode="External"/><Relationship Id="rId857" Type="http://schemas.openxmlformats.org/officeDocument/2006/relationships/hyperlink" Target="https://drive.google.com/file/d/1xqlcUGAr0w7VSWVBC5kvl1BRuj51xVHJ/view?usp=sharing" TargetMode="External"/><Relationship Id="rId1042" Type="http://schemas.openxmlformats.org/officeDocument/2006/relationships/hyperlink" Target="https://i.imgur.com/JBIc6xQ.png" TargetMode="External"/><Relationship Id="rId1487" Type="http://schemas.openxmlformats.org/officeDocument/2006/relationships/hyperlink" Target="https://prnt.sc/95TrtXlC8P3D" TargetMode="External"/><Relationship Id="rId717" Type="http://schemas.openxmlformats.org/officeDocument/2006/relationships/hyperlink" Target="https://prnt.sc/mgeUXnl0ZWLm" TargetMode="External"/><Relationship Id="rId924" Type="http://schemas.openxmlformats.org/officeDocument/2006/relationships/hyperlink" Target="https://i.imgur.com/VNW813F.png" TargetMode="External"/><Relationship Id="rId1347" Type="http://schemas.openxmlformats.org/officeDocument/2006/relationships/hyperlink" Target="https://prnt.sc/oPQovWMWKycC" TargetMode="External"/><Relationship Id="rId1554" Type="http://schemas.openxmlformats.org/officeDocument/2006/relationships/hyperlink" Target="https://drive.google.com/drive/u/0/folders/1IMn5y9GMYyY-7BtBjQIndbcFuzVeX5V9" TargetMode="External"/><Relationship Id="rId53" Type="http://schemas.openxmlformats.org/officeDocument/2006/relationships/hyperlink" Target="https://prnt.sc/mDo7n7LoMNNn" TargetMode="External"/><Relationship Id="rId1207" Type="http://schemas.openxmlformats.org/officeDocument/2006/relationships/hyperlink" Target="https://docs.google.com/spreadsheets/d/124WCbN0BpbK4iMQsGZCy6k74f-0nu2gm/edit?usp=drive_link&amp;ouid=110759516729257741220&amp;rtpof=true&amp;sd=true" TargetMode="External"/><Relationship Id="rId1414" Type="http://schemas.openxmlformats.org/officeDocument/2006/relationships/hyperlink" Target="https://drive.google.com/file/d/1ZvLJmU7MSogQjdORSsP1xsNRaHgdB3VU/view?usp=sharing" TargetMode="External"/><Relationship Id="rId1621" Type="http://schemas.openxmlformats.org/officeDocument/2006/relationships/hyperlink" Target="https://drive.google.com/file/d/1TrbEqBJVhavuST7toRT_HQSSHF7lU8ZN/view?usp=sharing" TargetMode="External"/><Relationship Id="rId367" Type="http://schemas.openxmlformats.org/officeDocument/2006/relationships/hyperlink" Target="https://prnt.sc/fIeCiiABRIkg" TargetMode="External"/><Relationship Id="rId574" Type="http://schemas.openxmlformats.org/officeDocument/2006/relationships/hyperlink" Target="https://drive.google.com/file/d/1kweBaK4RxRqmI-DTBPPGWPpd0E7xgo2l/view?usp=sharing" TargetMode="External"/><Relationship Id="rId227" Type="http://schemas.openxmlformats.org/officeDocument/2006/relationships/hyperlink" Target="https://prnt.sc/WBs1rzMxJGeH" TargetMode="External"/><Relationship Id="rId781" Type="http://schemas.openxmlformats.org/officeDocument/2006/relationships/hyperlink" Target="https://drive.google.com/file/d/1wMUHM_qx8BMxRvvrmMYqDhY0RE_4fZ9Q/view?usp=sharing" TargetMode="External"/><Relationship Id="rId879" Type="http://schemas.openxmlformats.org/officeDocument/2006/relationships/hyperlink" Target="https://prnt.sc/FjfokcU-GbW_" TargetMode="External"/><Relationship Id="rId434" Type="http://schemas.openxmlformats.org/officeDocument/2006/relationships/hyperlink" Target="https://prnt.sc/idTgTQAab7aD" TargetMode="External"/><Relationship Id="rId641" Type="http://schemas.openxmlformats.org/officeDocument/2006/relationships/hyperlink" Target="https://prnt.sc/a2z9Te6y_CON" TargetMode="External"/><Relationship Id="rId739" Type="http://schemas.openxmlformats.org/officeDocument/2006/relationships/hyperlink" Target="https://prnt.sc/ITn_emAIEYO6" TargetMode="External"/><Relationship Id="rId1064" Type="http://schemas.openxmlformats.org/officeDocument/2006/relationships/hyperlink" Target="https://drive.google.com/file/d/1oqTDOHNXwWW2T8U3rNvifXffTSx-D1iD/view?usp=sharing" TargetMode="External"/><Relationship Id="rId1271" Type="http://schemas.openxmlformats.org/officeDocument/2006/relationships/hyperlink" Target="https://prnt.sc/YxNcDj8rDDlL" TargetMode="External"/><Relationship Id="rId1369" Type="http://schemas.openxmlformats.org/officeDocument/2006/relationships/hyperlink" Target="https://drive.google.com/file/d/1rjBieO0Zn3NRDJ3KmIIhMZF4U_dtk19v/view?usp=drive_link" TargetMode="External"/><Relationship Id="rId1576" Type="http://schemas.openxmlformats.org/officeDocument/2006/relationships/hyperlink" Target="https://prnt.sc/xjUCDY6hm4dR" TargetMode="External"/><Relationship Id="rId501" Type="http://schemas.openxmlformats.org/officeDocument/2006/relationships/hyperlink" Target="https://prnt.sc/xmCaqMnBs_LZ" TargetMode="External"/><Relationship Id="rId946" Type="http://schemas.openxmlformats.org/officeDocument/2006/relationships/hyperlink" Target="https://prnt.sc/2YgSqFEFw1EM" TargetMode="External"/><Relationship Id="rId1131" Type="http://schemas.openxmlformats.org/officeDocument/2006/relationships/hyperlink" Target="https://prnt.sc/zyJYQzzhgN4F" TargetMode="External"/><Relationship Id="rId1229" Type="http://schemas.openxmlformats.org/officeDocument/2006/relationships/hyperlink" Target="https://drive.google.com/file/d/17Wc3y1oStgcx8VS0Ux0DKMLBnBMXthnE/view?usp=sharing" TargetMode="External"/><Relationship Id="rId75" Type="http://schemas.openxmlformats.org/officeDocument/2006/relationships/hyperlink" Target="https://prnt.sc/oIy_6jam4GCZ" TargetMode="External"/><Relationship Id="rId806" Type="http://schemas.openxmlformats.org/officeDocument/2006/relationships/hyperlink" Target="https://drive.google.com/file/d/1iIvGHw8eOD0L2XZLWHz1aakAOfrjcv9Q/view" TargetMode="External"/><Relationship Id="rId1436" Type="http://schemas.openxmlformats.org/officeDocument/2006/relationships/hyperlink" Target="https://prnt.sc/5R9Wf--leltA" TargetMode="External"/><Relationship Id="rId1643" Type="http://schemas.openxmlformats.org/officeDocument/2006/relationships/hyperlink" Target="https://prnt.sc/iKlpSiMC6Klp" TargetMode="External"/><Relationship Id="rId1503" Type="http://schemas.openxmlformats.org/officeDocument/2006/relationships/hyperlink" Target="https://drive.google.com/file/d/1ZbzVHUeo40uieUM7dnivt9gD8I-RLw2l/view?usp=sharing" TargetMode="External"/><Relationship Id="rId291" Type="http://schemas.openxmlformats.org/officeDocument/2006/relationships/hyperlink" Target="https://prnt.sc/WVLo0muAzscR" TargetMode="External"/><Relationship Id="rId151" Type="http://schemas.openxmlformats.org/officeDocument/2006/relationships/hyperlink" Target="https://prnt.sc/gap23VOR3vis" TargetMode="External"/><Relationship Id="rId389" Type="http://schemas.openxmlformats.org/officeDocument/2006/relationships/hyperlink" Target="https://prnt.sc/imTmx6TewDWg" TargetMode="External"/><Relationship Id="rId596" Type="http://schemas.openxmlformats.org/officeDocument/2006/relationships/hyperlink" Target="https://prnt.sc/SHGdPCFf5BIX" TargetMode="External"/><Relationship Id="rId249" Type="http://schemas.openxmlformats.org/officeDocument/2006/relationships/hyperlink" Target="https://prnt.sc/mJujANxrAuD2" TargetMode="External"/><Relationship Id="rId456" Type="http://schemas.openxmlformats.org/officeDocument/2006/relationships/hyperlink" Target="https://prnt.sc/UyiPLEfzpt8O" TargetMode="External"/><Relationship Id="rId663" Type="http://schemas.openxmlformats.org/officeDocument/2006/relationships/hyperlink" Target="https://prnt.sc/3wQvXh_afJNx" TargetMode="External"/><Relationship Id="rId870" Type="http://schemas.openxmlformats.org/officeDocument/2006/relationships/hyperlink" Target="https://docs.google.com/document/d/1ktpnBW4xrNQEXR0GpHJN01Q7hwzF5GBE/edit?usp=drive_link&amp;ouid=118225021586497021816&amp;rtpof=true&amp;sd=true" TargetMode="External"/><Relationship Id="rId1086" Type="http://schemas.openxmlformats.org/officeDocument/2006/relationships/hyperlink" Target="https://prnt.sc/PKQn3t_AQx0P" TargetMode="External"/><Relationship Id="rId1293" Type="http://schemas.openxmlformats.org/officeDocument/2006/relationships/hyperlink" Target="https://prnt.sc/OxCZ-Pb3mvoq" TargetMode="External"/><Relationship Id="rId109" Type="http://schemas.openxmlformats.org/officeDocument/2006/relationships/hyperlink" Target="https://prnt.sc/3uwvEv9mWPgf" TargetMode="External"/><Relationship Id="rId316" Type="http://schemas.openxmlformats.org/officeDocument/2006/relationships/hyperlink" Target="https://prnt.sc/8xB6Kpk_75NS" TargetMode="External"/><Relationship Id="rId523" Type="http://schemas.openxmlformats.org/officeDocument/2006/relationships/hyperlink" Target="https://prnt.sc/TsMbpqE-dOqq" TargetMode="External"/><Relationship Id="rId968" Type="http://schemas.openxmlformats.org/officeDocument/2006/relationships/hyperlink" Target="https://i.imgur.com/0KeEZ0c.png" TargetMode="External"/><Relationship Id="rId1153" Type="http://schemas.openxmlformats.org/officeDocument/2006/relationships/hyperlink" Target="https://prnt.sc/F_nKOvJoqyBd" TargetMode="External"/><Relationship Id="rId1598" Type="http://schemas.openxmlformats.org/officeDocument/2006/relationships/hyperlink" Target="https://prnt.sc/woIS3uI2cr_z" TargetMode="External"/><Relationship Id="rId97" Type="http://schemas.openxmlformats.org/officeDocument/2006/relationships/hyperlink" Target="https://prnt.sc/EoqsaynGOfWK" TargetMode="External"/><Relationship Id="rId730" Type="http://schemas.openxmlformats.org/officeDocument/2006/relationships/hyperlink" Target="https://prnt.sc/D2HLkmrRj4OY" TargetMode="External"/><Relationship Id="rId828" Type="http://schemas.openxmlformats.org/officeDocument/2006/relationships/hyperlink" Target="https://docs.google.com/document/d/1EoivHM_kxdfNdL8MAewgMHi_Pn_ti50i/edit?usp=drive_link&amp;ouid=118225021586497021816&amp;rtpof=true&amp;sd=true" TargetMode="External"/><Relationship Id="rId1013" Type="http://schemas.openxmlformats.org/officeDocument/2006/relationships/hyperlink" Target="https://i.imgur.com/r9soIuP.png" TargetMode="External"/><Relationship Id="rId1360" Type="http://schemas.openxmlformats.org/officeDocument/2006/relationships/hyperlink" Target="https://prnt.sc/XMdjXgFP8B0k" TargetMode="External"/><Relationship Id="rId1458" Type="http://schemas.openxmlformats.org/officeDocument/2006/relationships/hyperlink" Target="https://drive.google.com/file/d/1wItIDwWCecx07dHUqUKxo_6xOhANk36w/view?usp=drive_link" TargetMode="External"/><Relationship Id="rId1220" Type="http://schemas.openxmlformats.org/officeDocument/2006/relationships/hyperlink" Target="https://prnt.sc/1v6QA-lBvQFz" TargetMode="External"/><Relationship Id="rId1318" Type="http://schemas.openxmlformats.org/officeDocument/2006/relationships/hyperlink" Target="https://drive.google.com/file/d/10_HVvcvBrR_DOsm4SDpMQsACwjUtYAqO/view?usp=drive_link" TargetMode="External"/><Relationship Id="rId1525" Type="http://schemas.openxmlformats.org/officeDocument/2006/relationships/hyperlink" Target="https://prnt.sc/0THZIrCy8gPO" TargetMode="External"/><Relationship Id="rId24" Type="http://schemas.openxmlformats.org/officeDocument/2006/relationships/hyperlink" Target="https://prnt.sc/DOONVjcyDFeL" TargetMode="External"/><Relationship Id="rId173" Type="http://schemas.openxmlformats.org/officeDocument/2006/relationships/hyperlink" Target="https://prnt.sc/wRte7wthFWTv" TargetMode="External"/><Relationship Id="rId380" Type="http://schemas.openxmlformats.org/officeDocument/2006/relationships/hyperlink" Target="https://drive.google.com/file/d/14zTQ--Wx0-3VEEsp49SEeUm1mAoh4gvG/view?usp=drive_link" TargetMode="External"/><Relationship Id="rId240" Type="http://schemas.openxmlformats.org/officeDocument/2006/relationships/hyperlink" Target="https://prnt.sc/UzRnJiModi-N" TargetMode="External"/><Relationship Id="rId478" Type="http://schemas.openxmlformats.org/officeDocument/2006/relationships/hyperlink" Target="https://prnt.sc/DHDNLYrEKILc" TargetMode="External"/><Relationship Id="rId685" Type="http://schemas.openxmlformats.org/officeDocument/2006/relationships/hyperlink" Target="https://drive.google.com/file/d/1AJbU3wdaZvn-QYc1VrFNzWoMgkDIpXXT/view?usp=drive_link" TargetMode="External"/><Relationship Id="rId892" Type="http://schemas.openxmlformats.org/officeDocument/2006/relationships/hyperlink" Target="https://prnt.sc/Xr9MjooLpspV" TargetMode="External"/><Relationship Id="rId100" Type="http://schemas.openxmlformats.org/officeDocument/2006/relationships/hyperlink" Target="https://prnt.sc/IVZk8kSL4cAK" TargetMode="External"/><Relationship Id="rId338" Type="http://schemas.openxmlformats.org/officeDocument/2006/relationships/hyperlink" Target="https://prnt.sc/UzvlxLrlw8AG" TargetMode="External"/><Relationship Id="rId545" Type="http://schemas.openxmlformats.org/officeDocument/2006/relationships/hyperlink" Target="https://drive.google.com/file/d/1CNo8DIPjAHPF6s6lgPsg-1-QPK_dLieZ/view?usp=sharing" TargetMode="External"/><Relationship Id="rId752" Type="http://schemas.openxmlformats.org/officeDocument/2006/relationships/hyperlink" Target="https://prnt.sc/MeIr1_CBzsyX" TargetMode="External"/><Relationship Id="rId1175" Type="http://schemas.openxmlformats.org/officeDocument/2006/relationships/hyperlink" Target="https://prnt.sc/O2sI6n-EgHa1" TargetMode="External"/><Relationship Id="rId1382" Type="http://schemas.openxmlformats.org/officeDocument/2006/relationships/hyperlink" Target="https://docs.google.com/spreadsheets/d/1uat_QXcc_yGnd0H_nDPRdFVIdYB2o-oT/edit?usp=sharing&amp;ouid=110759516729257741220&amp;rtpof=true&amp;sd=true" TargetMode="External"/><Relationship Id="rId405" Type="http://schemas.openxmlformats.org/officeDocument/2006/relationships/hyperlink" Target="https://prnt.sc/BK5j_OB-DLZd" TargetMode="External"/><Relationship Id="rId612" Type="http://schemas.openxmlformats.org/officeDocument/2006/relationships/hyperlink" Target="https://prnt.sc/K5qSaZJwvnf9" TargetMode="External"/><Relationship Id="rId1035" Type="http://schemas.openxmlformats.org/officeDocument/2006/relationships/hyperlink" Target="https://prnt.sc/1iAEfJKbzAlQ" TargetMode="External"/><Relationship Id="rId1242" Type="http://schemas.openxmlformats.org/officeDocument/2006/relationships/hyperlink" Target="https://prnt.sc/kIApUuv4z_77" TargetMode="External"/><Relationship Id="rId917" Type="http://schemas.openxmlformats.org/officeDocument/2006/relationships/hyperlink" Target="https://prnt.sc/vW1IsbUSXnFR" TargetMode="External"/><Relationship Id="rId1102" Type="http://schemas.openxmlformats.org/officeDocument/2006/relationships/hyperlink" Target="https://prnt.sc/rjTQ6M4iqN9d" TargetMode="External"/><Relationship Id="rId1547" Type="http://schemas.openxmlformats.org/officeDocument/2006/relationships/hyperlink" Target="https://drive.google.com/file/d/1G5IFSJEOj4puZCcCG967EwrPRyBxpXhs/view?usp=sharing" TargetMode="External"/><Relationship Id="rId46" Type="http://schemas.openxmlformats.org/officeDocument/2006/relationships/hyperlink" Target="https://prnt.sc/FEerHvjHjLoZ" TargetMode="External"/><Relationship Id="rId1407" Type="http://schemas.openxmlformats.org/officeDocument/2006/relationships/hyperlink" Target="https://prnt.sc/0sLz_P8CDz21" TargetMode="External"/><Relationship Id="rId1614" Type="http://schemas.openxmlformats.org/officeDocument/2006/relationships/hyperlink" Target="https://docs.google.com/document/d/1658BP4p3mQoRMfLBaRGTcqVjJ-g1AUhl/edit?usp=drive_link&amp;ouid=118225021586497021816&amp;rtpof=true&amp;sd=true" TargetMode="External"/><Relationship Id="rId195" Type="http://schemas.openxmlformats.org/officeDocument/2006/relationships/hyperlink" Target="https://prnt.sc/qDp32Jn4GXd7" TargetMode="External"/><Relationship Id="rId262" Type="http://schemas.openxmlformats.org/officeDocument/2006/relationships/hyperlink" Target="https://drive.google.com/file/d/1V2Yr9ZLvL2bj_cSkrBaAJL6kPLL_D-av/view?usp=sharing" TargetMode="External"/><Relationship Id="rId567" Type="http://schemas.openxmlformats.org/officeDocument/2006/relationships/hyperlink" Target="https://prnt.sc/kZoMG9TLj_PD" TargetMode="External"/><Relationship Id="rId1197" Type="http://schemas.openxmlformats.org/officeDocument/2006/relationships/hyperlink" Target="https://prnt.sc/nZEt29EJ6mJD" TargetMode="External"/><Relationship Id="rId122" Type="http://schemas.openxmlformats.org/officeDocument/2006/relationships/hyperlink" Target="https://prnt.sc/BGP2bhGbJDto" TargetMode="External"/><Relationship Id="rId774" Type="http://schemas.openxmlformats.org/officeDocument/2006/relationships/hyperlink" Target="https://drive.google.com/file/d/1NBuya2lPHxaCZoWa6y_3cjiqrlklU9qc/view?usp=sharing" TargetMode="External"/><Relationship Id="rId981" Type="http://schemas.openxmlformats.org/officeDocument/2006/relationships/hyperlink" Target="https://drive.google.com/file/d/1PmRu0SawOq7iCDnBkK-z5o3kdTKuBm_U/view?usp=sharing" TargetMode="External"/><Relationship Id="rId1057" Type="http://schemas.openxmlformats.org/officeDocument/2006/relationships/hyperlink" Target="https://prnt.sc/2p3LZm7j26SQ" TargetMode="External"/><Relationship Id="rId427" Type="http://schemas.openxmlformats.org/officeDocument/2006/relationships/hyperlink" Target="https://prnt.sc/2vZZ70ObGW-O" TargetMode="External"/><Relationship Id="rId634" Type="http://schemas.openxmlformats.org/officeDocument/2006/relationships/hyperlink" Target="https://drive.google.com/file/d/1FejczaWalQYr_yVfKHeVvpsv-551JH3Q/view?usp=sharing" TargetMode="External"/><Relationship Id="rId841" Type="http://schemas.openxmlformats.org/officeDocument/2006/relationships/hyperlink" Target="https://drive.google.com/file/d/1SVRPAPjSl4owJiN2GoHDNaPWPQ1VTmVL/view?usp=sharing" TargetMode="External"/><Relationship Id="rId1264" Type="http://schemas.openxmlformats.org/officeDocument/2006/relationships/hyperlink" Target="https://drive.google.com/file/d/1q0IBOVnpifgO2VwhPgrCeUwDGHP4uxw7/view?usp=drive_link" TargetMode="External"/><Relationship Id="rId1471" Type="http://schemas.openxmlformats.org/officeDocument/2006/relationships/hyperlink" Target="https://prnt.sc/ifcbwgn5RGB0" TargetMode="External"/><Relationship Id="rId1569" Type="http://schemas.openxmlformats.org/officeDocument/2006/relationships/hyperlink" Target="https://drive.google.com/file/d/1jyIhrzTNwWp2MYRY8WsPbq0UiumyKC_S/view?usp=sharing" TargetMode="External"/><Relationship Id="rId701" Type="http://schemas.openxmlformats.org/officeDocument/2006/relationships/hyperlink" Target="https://prnt.sc/A_JZYi9mf6WQ" TargetMode="External"/><Relationship Id="rId939" Type="http://schemas.openxmlformats.org/officeDocument/2006/relationships/hyperlink" Target="https://drive.google.com/file/d/1uT7VBaD3yS87zJru2ij00Jt3-AYu_3ts/view?usp=sharing" TargetMode="External"/><Relationship Id="rId1124" Type="http://schemas.openxmlformats.org/officeDocument/2006/relationships/hyperlink" Target="https://prnt.sc/mkc8CVJXL2m0" TargetMode="External"/><Relationship Id="rId1331" Type="http://schemas.openxmlformats.org/officeDocument/2006/relationships/hyperlink" Target="https://prnt.sc/OSeROaq9wfHj" TargetMode="External"/><Relationship Id="rId68" Type="http://schemas.openxmlformats.org/officeDocument/2006/relationships/hyperlink" Target="https://drive.google.com/file/d/1xPlh8Xtejh3Rx_Sn8CKvreS4B22GUzcQ/view?usp=sharing" TargetMode="External"/><Relationship Id="rId1429" Type="http://schemas.openxmlformats.org/officeDocument/2006/relationships/hyperlink" Target="https://prnt.sc/-VCmc2nxz-iI" TargetMode="External"/><Relationship Id="rId1636" Type="http://schemas.openxmlformats.org/officeDocument/2006/relationships/hyperlink" Target="https://drive.google.com/file/d/1b7g6QFDQu0hvxMcu5U8a2uIhw9Kp1oDh/view?usp=drive_link" TargetMode="External"/><Relationship Id="rId284" Type="http://schemas.openxmlformats.org/officeDocument/2006/relationships/hyperlink" Target="https://prnt.sc/9JkFeq9LIMHk" TargetMode="External"/><Relationship Id="rId491" Type="http://schemas.openxmlformats.org/officeDocument/2006/relationships/hyperlink" Target="https://prnt.sc/IkYJxWVT_KlS" TargetMode="External"/><Relationship Id="rId144" Type="http://schemas.openxmlformats.org/officeDocument/2006/relationships/hyperlink" Target="https://prnt.sc/pNUOlaI-tkSY" TargetMode="External"/><Relationship Id="rId589" Type="http://schemas.openxmlformats.org/officeDocument/2006/relationships/hyperlink" Target="https://prnt.sc/-TPcSEapHMAW" TargetMode="External"/><Relationship Id="rId796" Type="http://schemas.openxmlformats.org/officeDocument/2006/relationships/hyperlink" Target="https://prnt.sc/qzlR3vmp1aLT" TargetMode="External"/><Relationship Id="rId351" Type="http://schemas.openxmlformats.org/officeDocument/2006/relationships/hyperlink" Target="https://prnt.sc/o_7zMIJvjR1U" TargetMode="External"/><Relationship Id="rId449" Type="http://schemas.openxmlformats.org/officeDocument/2006/relationships/hyperlink" Target="https://prnt.sc/u5x2zOpVHX5E" TargetMode="External"/><Relationship Id="rId656" Type="http://schemas.openxmlformats.org/officeDocument/2006/relationships/hyperlink" Target="https://prnt.sc/HzpHextC7hJr" TargetMode="External"/><Relationship Id="rId863" Type="http://schemas.openxmlformats.org/officeDocument/2006/relationships/hyperlink" Target="https://prnt.sc/YpcLU84jcKE8" TargetMode="External"/><Relationship Id="rId1079" Type="http://schemas.openxmlformats.org/officeDocument/2006/relationships/hyperlink" Target="https://prnt.sc/9mhCSNgzqvdS" TargetMode="External"/><Relationship Id="rId1286" Type="http://schemas.openxmlformats.org/officeDocument/2006/relationships/hyperlink" Target="https://drive.google.com/file/d/1syZ9X0qDTPvQOwa87o9lYr3QLD2jpdto/view?usp=drive_link" TargetMode="External"/><Relationship Id="rId1493" Type="http://schemas.openxmlformats.org/officeDocument/2006/relationships/hyperlink" Target="https://prnt.sc/8aUcZ-P3WjF7" TargetMode="External"/><Relationship Id="rId211" Type="http://schemas.openxmlformats.org/officeDocument/2006/relationships/hyperlink" Target="https://prnt.sc/u6TOw1kVeTv_" TargetMode="External"/><Relationship Id="rId309" Type="http://schemas.openxmlformats.org/officeDocument/2006/relationships/hyperlink" Target="https://prnt.sc/yIguAdTxiARf" TargetMode="External"/><Relationship Id="rId516" Type="http://schemas.openxmlformats.org/officeDocument/2006/relationships/hyperlink" Target="https://prnt.sc/f02cBb3UHtKj" TargetMode="External"/><Relationship Id="rId1146" Type="http://schemas.openxmlformats.org/officeDocument/2006/relationships/hyperlink" Target="https://prnt.sc/vTUGwWsPdy1X" TargetMode="External"/><Relationship Id="rId723" Type="http://schemas.openxmlformats.org/officeDocument/2006/relationships/hyperlink" Target="https://prnt.sc/SZyWClQzJQzH" TargetMode="External"/><Relationship Id="rId930" Type="http://schemas.openxmlformats.org/officeDocument/2006/relationships/hyperlink" Target="https://docs.google.com/spreadsheets/d/1a9hW_FfrIiFfp-v2Nn9wm124qDY4MfhB/edit?gid=1949667981" TargetMode="External"/><Relationship Id="rId1006" Type="http://schemas.openxmlformats.org/officeDocument/2006/relationships/hyperlink" Target="https://prnt.sc/-pBGKZdYDSWu" TargetMode="External"/><Relationship Id="rId1353" Type="http://schemas.openxmlformats.org/officeDocument/2006/relationships/hyperlink" Target="https://prnt.sc/s54vB6r3ezR_" TargetMode="External"/><Relationship Id="rId1560" Type="http://schemas.openxmlformats.org/officeDocument/2006/relationships/hyperlink" Target="https://prnt.sc/MM31iWVQlbLT" TargetMode="External"/><Relationship Id="rId1213" Type="http://schemas.openxmlformats.org/officeDocument/2006/relationships/hyperlink" Target="https://drive.google.com/drive/folders/1JX49UHsapHFKR-pdRirEcPaa669si3jb?usp=drive_link" TargetMode="External"/><Relationship Id="rId1420" Type="http://schemas.openxmlformats.org/officeDocument/2006/relationships/hyperlink" Target="https://drive.google.com/file/d/1IDcLcxx1rEjKKkUPYeHyPGnkE0z07K1Q/view?usp=sharing" TargetMode="External"/><Relationship Id="rId1518" Type="http://schemas.openxmlformats.org/officeDocument/2006/relationships/hyperlink" Target="https://docs.google.com/document/d/1kgqockCVThuO4ptp8AAczHaV-qhntXsz/edit?usp=sharing&amp;ouid=107490463006862812329&amp;rtpof=true&amp;sd=true" TargetMode="External"/><Relationship Id="rId17" Type="http://schemas.openxmlformats.org/officeDocument/2006/relationships/hyperlink" Target="https://prnt.sc/jpTE_iaePppy" TargetMode="External"/><Relationship Id="rId166" Type="http://schemas.openxmlformats.org/officeDocument/2006/relationships/hyperlink" Target="https://prnt.sc/qPk_WbOX7F7n" TargetMode="External"/><Relationship Id="rId373" Type="http://schemas.openxmlformats.org/officeDocument/2006/relationships/hyperlink" Target="https://prnt.sc/SD3LDqVN2Hdt" TargetMode="External"/><Relationship Id="rId580" Type="http://schemas.openxmlformats.org/officeDocument/2006/relationships/hyperlink" Target="https://prnt.sc/YmqKBwocGI7q" TargetMode="External"/><Relationship Id="rId1" Type="http://schemas.openxmlformats.org/officeDocument/2006/relationships/hyperlink" Target="https://prnt.sc/YZ8rRpXGvktv" TargetMode="External"/><Relationship Id="rId233" Type="http://schemas.openxmlformats.org/officeDocument/2006/relationships/hyperlink" Target="https://prnt.sc/TjH_f7qNABhc" TargetMode="External"/><Relationship Id="rId440" Type="http://schemas.openxmlformats.org/officeDocument/2006/relationships/hyperlink" Target="https://prnt.sc/V_fU5IpuhzDb" TargetMode="External"/><Relationship Id="rId678" Type="http://schemas.openxmlformats.org/officeDocument/2006/relationships/hyperlink" Target="https://prnt.sc/IHWQNFPPq9Ki" TargetMode="External"/><Relationship Id="rId885" Type="http://schemas.openxmlformats.org/officeDocument/2006/relationships/hyperlink" Target="https://drive.google.com/file/d/1_9lmduM6-sGrT-Q8UuEWw8JX5nj_SzPr/view?usp=sharing" TargetMode="External"/><Relationship Id="rId1070" Type="http://schemas.openxmlformats.org/officeDocument/2006/relationships/hyperlink" Target="https://prnt.sc/eh760G0hIZcc" TargetMode="External"/><Relationship Id="rId300" Type="http://schemas.openxmlformats.org/officeDocument/2006/relationships/hyperlink" Target="https://prnt.sc/TqXrrJ3mHo4n" TargetMode="External"/><Relationship Id="rId538" Type="http://schemas.openxmlformats.org/officeDocument/2006/relationships/hyperlink" Target="https://drive.google.com/file/d/1ifa8nePoDGyEaNWRxJrEebokXfWJnjrH/view?usp=sharing" TargetMode="External"/><Relationship Id="rId745" Type="http://schemas.openxmlformats.org/officeDocument/2006/relationships/hyperlink" Target="https://prnt.sc/Uyk5OjwdWNH6" TargetMode="External"/><Relationship Id="rId952" Type="http://schemas.openxmlformats.org/officeDocument/2006/relationships/hyperlink" Target="https://docs.google.com/spreadsheets/d/19qQe3mi-O12dwh1-VONClzGbXOSFuy55/edit?usp=drive_web&amp;ouid=100264355532490859241&amp;rtpof=true" TargetMode="External"/><Relationship Id="rId1168" Type="http://schemas.openxmlformats.org/officeDocument/2006/relationships/hyperlink" Target="https://drive.google.com/file/d/1vk4u7bBM3p3f9LCEzW9tLWnz2Kl4sDHe/view?usp=drive_link" TargetMode="External"/><Relationship Id="rId1375" Type="http://schemas.openxmlformats.org/officeDocument/2006/relationships/hyperlink" Target="https://drive.google.com/file/d/13Av3pCXCAHB6zb-PPvOlw0YtEpt7vqoJ/view?usp=sharing" TargetMode="External"/><Relationship Id="rId1582" Type="http://schemas.openxmlformats.org/officeDocument/2006/relationships/hyperlink" Target="https://prnt.sc/yt2YVy_minT9" TargetMode="External"/><Relationship Id="rId81" Type="http://schemas.openxmlformats.org/officeDocument/2006/relationships/hyperlink" Target="https://prnt.sc/573h_9p0TK6d" TargetMode="External"/><Relationship Id="rId605" Type="http://schemas.openxmlformats.org/officeDocument/2006/relationships/hyperlink" Target="https://drive.google.com/file/d/1eUjs-PxLjV-Cf853okYhiPaS9_YY_RYT/view?usp=sharing" TargetMode="External"/><Relationship Id="rId812" Type="http://schemas.openxmlformats.org/officeDocument/2006/relationships/hyperlink" Target="https://prnt.sc/fxiJXXU6V1Dl" TargetMode="External"/><Relationship Id="rId1028" Type="http://schemas.openxmlformats.org/officeDocument/2006/relationships/hyperlink" Target="https://prnt.sc/pCQZ9gtDzq2e" TargetMode="External"/><Relationship Id="rId1235" Type="http://schemas.openxmlformats.org/officeDocument/2006/relationships/hyperlink" Target="https://prnt.sc/NaAvXQ-g_lDf" TargetMode="External"/><Relationship Id="rId1442" Type="http://schemas.openxmlformats.org/officeDocument/2006/relationships/hyperlink" Target="https://prnt.sc/e1DvS5abs0YE" TargetMode="External"/><Relationship Id="rId1302" Type="http://schemas.openxmlformats.org/officeDocument/2006/relationships/hyperlink" Target="https://prnt.sc/JcFSCzNpwYp1" TargetMode="External"/><Relationship Id="rId39" Type="http://schemas.openxmlformats.org/officeDocument/2006/relationships/hyperlink" Target="https://prnt.sc/jXhvNknKfIzF" TargetMode="External"/><Relationship Id="rId1607" Type="http://schemas.openxmlformats.org/officeDocument/2006/relationships/hyperlink" Target="https://prnt.sc/v020E1TXO0jf" TargetMode="External"/><Relationship Id="rId188" Type="http://schemas.openxmlformats.org/officeDocument/2006/relationships/hyperlink" Target="https://prnt.sc/oudWboGwzIav" TargetMode="External"/><Relationship Id="rId395" Type="http://schemas.openxmlformats.org/officeDocument/2006/relationships/hyperlink" Target="https://prnt.sc/1dGJvZe_Om8_" TargetMode="External"/><Relationship Id="rId255" Type="http://schemas.openxmlformats.org/officeDocument/2006/relationships/hyperlink" Target="https://prnt.sc/bceXxQG8Rxoi" TargetMode="External"/><Relationship Id="rId462" Type="http://schemas.openxmlformats.org/officeDocument/2006/relationships/hyperlink" Target="https://prnt.sc/GlJL0OovdBQ2" TargetMode="External"/><Relationship Id="rId1092" Type="http://schemas.openxmlformats.org/officeDocument/2006/relationships/hyperlink" Target="https://prnt.sc/5PYKO43S4P4n" TargetMode="External"/><Relationship Id="rId1397" Type="http://schemas.openxmlformats.org/officeDocument/2006/relationships/hyperlink" Target="https://docs.google.com/spreadsheets/d/1BNIFI-0Eh8ngVpJJ14FKbF00tw4SF45C/edit?usp=drive_link&amp;ouid=110759516729257741220&amp;rtpof=true&amp;sd=true" TargetMode="External"/><Relationship Id="rId115" Type="http://schemas.openxmlformats.org/officeDocument/2006/relationships/hyperlink" Target="https://drive.google.com/file/d/136NH7Y2OlEb4iGaA3ZgfUTsPCItuxaml/view?usp=sharing" TargetMode="External"/><Relationship Id="rId322" Type="http://schemas.openxmlformats.org/officeDocument/2006/relationships/hyperlink" Target="https://prnt.sc/jXS5MHdFAWV7" TargetMode="External"/><Relationship Id="rId767" Type="http://schemas.openxmlformats.org/officeDocument/2006/relationships/hyperlink" Target="https://prnt.sc/v2vNWcAnLJKN" TargetMode="External"/><Relationship Id="rId974" Type="http://schemas.openxmlformats.org/officeDocument/2006/relationships/hyperlink" Target="https://drive.google.com/file/d/1cZc3IEnlrx22b3UPq-_L-WqCkZaXpNjd/view?usp=sharing" TargetMode="External"/><Relationship Id="rId627" Type="http://schemas.openxmlformats.org/officeDocument/2006/relationships/hyperlink" Target="https://prnt.sc/SQLvDxUJO5_j" TargetMode="External"/><Relationship Id="rId834" Type="http://schemas.openxmlformats.org/officeDocument/2006/relationships/hyperlink" Target="https://prnt.sc/UY0SMVK373Xh" TargetMode="External"/><Relationship Id="rId1257" Type="http://schemas.openxmlformats.org/officeDocument/2006/relationships/hyperlink" Target="https://prnt.sc/mPcMVRJ-Y39B" TargetMode="External"/><Relationship Id="rId1464" Type="http://schemas.openxmlformats.org/officeDocument/2006/relationships/hyperlink" Target="https://drive.google.com/file/d/16ctv1gmaxpjCbEiJukrQbejcGJteQ3I6/view?usp=sharing" TargetMode="External"/><Relationship Id="rId901" Type="http://schemas.openxmlformats.org/officeDocument/2006/relationships/hyperlink" Target="https://drive.google.com/file/d/1S9NSX0hy577WB7A61wNVcqvue5e8tmgG/view?usp=sharing" TargetMode="External"/><Relationship Id="rId1117" Type="http://schemas.openxmlformats.org/officeDocument/2006/relationships/hyperlink" Target="https://drive.google.com/file/d/1hX7hy4EO_04hMSsOu1BHg5HVyLM2In8N/view?usp=drive_link" TargetMode="External"/><Relationship Id="rId1324" Type="http://schemas.openxmlformats.org/officeDocument/2006/relationships/hyperlink" Target="https://drive.google.com/file/d/1kzw9A6qxAc0o2lYpfiN84WRN3-v4zn15/view?usp=drive_link" TargetMode="External"/><Relationship Id="rId1531" Type="http://schemas.openxmlformats.org/officeDocument/2006/relationships/hyperlink" Target="https://prnt.sc/UJ3wqcF2WOAF" TargetMode="External"/><Relationship Id="rId30" Type="http://schemas.openxmlformats.org/officeDocument/2006/relationships/hyperlink" Target="https://prnt.sc/W7Vc7tOC3j69" TargetMode="External"/><Relationship Id="rId1629" Type="http://schemas.openxmlformats.org/officeDocument/2006/relationships/hyperlink" Target="https://prnt.sc/j1jjRLuS9-sx" TargetMode="External"/><Relationship Id="rId277" Type="http://schemas.openxmlformats.org/officeDocument/2006/relationships/hyperlink" Target="https://prnt.sc/WC1tKc42TO-j" TargetMode="External"/><Relationship Id="rId484" Type="http://schemas.openxmlformats.org/officeDocument/2006/relationships/hyperlink" Target="https://prnt.sc/9M59reCyb7LM" TargetMode="External"/><Relationship Id="rId137" Type="http://schemas.openxmlformats.org/officeDocument/2006/relationships/hyperlink" Target="https://prnt.sc/fnGK34dLSG56" TargetMode="External"/><Relationship Id="rId344" Type="http://schemas.openxmlformats.org/officeDocument/2006/relationships/hyperlink" Target="https://prnt.sc/U3JU2dqqSFio" TargetMode="External"/><Relationship Id="rId691" Type="http://schemas.openxmlformats.org/officeDocument/2006/relationships/hyperlink" Target="https://prnt.sc/i5_hWUijolJC" TargetMode="External"/><Relationship Id="rId789" Type="http://schemas.openxmlformats.org/officeDocument/2006/relationships/hyperlink" Target="https://prnt.sc/H2xkY9QHx4Hz" TargetMode="External"/><Relationship Id="rId996" Type="http://schemas.openxmlformats.org/officeDocument/2006/relationships/hyperlink" Target="https://prnt.sc/K7KectELJ16w" TargetMode="External"/><Relationship Id="rId551" Type="http://schemas.openxmlformats.org/officeDocument/2006/relationships/hyperlink" Target="https://prnt.sc/ApyiUaSiAp1d" TargetMode="External"/><Relationship Id="rId649" Type="http://schemas.openxmlformats.org/officeDocument/2006/relationships/hyperlink" Target="https://prnt.sc/JZtT0eEbFbHk" TargetMode="External"/><Relationship Id="rId856" Type="http://schemas.openxmlformats.org/officeDocument/2006/relationships/hyperlink" Target="https://drive.google.com/file/d/1FjAoTiktrb9xCVcnDmK_fyHOgROrNxtZ/view?usp=sharing" TargetMode="External"/><Relationship Id="rId1181" Type="http://schemas.openxmlformats.org/officeDocument/2006/relationships/hyperlink" Target="https://prnt.sc/DQVwNEbO4KN8" TargetMode="External"/><Relationship Id="rId1279" Type="http://schemas.openxmlformats.org/officeDocument/2006/relationships/hyperlink" Target="https://drive.google.com/file/d/1-ICaHRWICpX1nib9FHN1jLlR_gS43tyr/view?usp=drive_link" TargetMode="External"/><Relationship Id="rId1486" Type="http://schemas.openxmlformats.org/officeDocument/2006/relationships/hyperlink" Target="https://prnt.sc/-jsXmNzt6eiP" TargetMode="External"/><Relationship Id="rId204" Type="http://schemas.openxmlformats.org/officeDocument/2006/relationships/hyperlink" Target="https://prnt.sc/8wM63Po0GQ6N" TargetMode="External"/><Relationship Id="rId411" Type="http://schemas.openxmlformats.org/officeDocument/2006/relationships/hyperlink" Target="https://prnt.sc/T3wXXkIpDbn-" TargetMode="External"/><Relationship Id="rId509" Type="http://schemas.openxmlformats.org/officeDocument/2006/relationships/hyperlink" Target="https://prnt.sc/qxRRpJ5vNC-r" TargetMode="External"/><Relationship Id="rId1041" Type="http://schemas.openxmlformats.org/officeDocument/2006/relationships/hyperlink" Target="https://prnt.sc/d8jzcbaapeQa" TargetMode="External"/><Relationship Id="rId1139" Type="http://schemas.openxmlformats.org/officeDocument/2006/relationships/hyperlink" Target="https://drive.google.com/file/d/1peU2tWKfpPXEt-UyxhzS7ocZB49heuwe/view?usp=drive_link" TargetMode="External"/><Relationship Id="rId1346" Type="http://schemas.openxmlformats.org/officeDocument/2006/relationships/hyperlink" Target="https://prnt.sc/k7W_qi-csnF4" TargetMode="External"/><Relationship Id="rId716" Type="http://schemas.openxmlformats.org/officeDocument/2006/relationships/hyperlink" Target="https://prnt.sc/OyqFq2vJdQja" TargetMode="External"/><Relationship Id="rId923" Type="http://schemas.openxmlformats.org/officeDocument/2006/relationships/hyperlink" Target="https://i.imgur.com/7sVNELI.png" TargetMode="External"/><Relationship Id="rId1553" Type="http://schemas.openxmlformats.org/officeDocument/2006/relationships/hyperlink" Target="https://prnt.sc/SlWTs_Tl8yOS" TargetMode="External"/><Relationship Id="rId52" Type="http://schemas.openxmlformats.org/officeDocument/2006/relationships/hyperlink" Target="https://prnt.sc/-xg0En5bJAxX" TargetMode="External"/><Relationship Id="rId1206" Type="http://schemas.openxmlformats.org/officeDocument/2006/relationships/hyperlink" Target="https://prnt.sc/0Z2Hnu2Ya2YM" TargetMode="External"/><Relationship Id="rId1413" Type="http://schemas.openxmlformats.org/officeDocument/2006/relationships/hyperlink" Target="https://prnt.sc/WUsEErhA5nXf" TargetMode="External"/><Relationship Id="rId1620" Type="http://schemas.openxmlformats.org/officeDocument/2006/relationships/hyperlink" Target="https://drive.google.com/file/d/1k4qBrf72IGFqTOn7L8n6MQUoezmHHWvN/view?usp=drive_link" TargetMode="External"/><Relationship Id="rId299" Type="http://schemas.openxmlformats.org/officeDocument/2006/relationships/hyperlink" Target="https://prnt.sc/e-uSUNjkHT_7" TargetMode="External"/><Relationship Id="rId159" Type="http://schemas.openxmlformats.org/officeDocument/2006/relationships/hyperlink" Target="https://prnt.sc/RzByFTDMXGoo" TargetMode="External"/><Relationship Id="rId366" Type="http://schemas.openxmlformats.org/officeDocument/2006/relationships/hyperlink" Target="https://prnt.sc/tMyHn1wUvSBz" TargetMode="External"/><Relationship Id="rId573" Type="http://schemas.openxmlformats.org/officeDocument/2006/relationships/hyperlink" Target="https://drive.google.com/file/d/1kweBaK4RxRqmI-DTBPPGWPpd0E7xgo2l/view?usp=sharing" TargetMode="External"/><Relationship Id="rId780" Type="http://schemas.openxmlformats.org/officeDocument/2006/relationships/hyperlink" Target="https://i.imgur.com/MzVvWKQ.png" TargetMode="External"/><Relationship Id="rId226" Type="http://schemas.openxmlformats.org/officeDocument/2006/relationships/hyperlink" Target="https://prnt.sc/1Q6G6E6pK9tI" TargetMode="External"/><Relationship Id="rId433" Type="http://schemas.openxmlformats.org/officeDocument/2006/relationships/hyperlink" Target="https://prnt.sc/3wbgMofumIGQ" TargetMode="External"/><Relationship Id="rId878" Type="http://schemas.openxmlformats.org/officeDocument/2006/relationships/hyperlink" Target="https://prnt.sc/XO6xk0CjBZgI" TargetMode="External"/><Relationship Id="rId1063" Type="http://schemas.openxmlformats.org/officeDocument/2006/relationships/hyperlink" Target="https://prnt.sc/UrHXGzCW7cMv" TargetMode="External"/><Relationship Id="rId1270" Type="http://schemas.openxmlformats.org/officeDocument/2006/relationships/hyperlink" Target="https://prnt.sc/wDlM4rgVckDL" TargetMode="External"/><Relationship Id="rId640" Type="http://schemas.openxmlformats.org/officeDocument/2006/relationships/hyperlink" Target="https://drive.google.com/file/d/1TErYUkk8zESIR3teSRnEw1uPF4aJ0hbU/view?usp=sharing" TargetMode="External"/><Relationship Id="rId738" Type="http://schemas.openxmlformats.org/officeDocument/2006/relationships/hyperlink" Target="https://prnt.sc/D3hxMKnBoEgp" TargetMode="External"/><Relationship Id="rId945" Type="http://schemas.openxmlformats.org/officeDocument/2006/relationships/hyperlink" Target="https://prnt.sc/-p_derAM1eXI" TargetMode="External"/><Relationship Id="rId1368" Type="http://schemas.openxmlformats.org/officeDocument/2006/relationships/hyperlink" Target="https://drive.google.com/file/d/18p5u8cnf3-lzUBuUT_-hKPrKYjrDatIc/view?usp=sharing" TargetMode="External"/><Relationship Id="rId1575" Type="http://schemas.openxmlformats.org/officeDocument/2006/relationships/hyperlink" Target="https://drive.google.com/file/d/17QRe12dMjGNVEcvutaQ_DIHFxAAlCqk1/view?usp=sharing" TargetMode="External"/><Relationship Id="rId74" Type="http://schemas.openxmlformats.org/officeDocument/2006/relationships/hyperlink" Target="https://prnt.sc/dmzoteP2S9jz" TargetMode="External"/><Relationship Id="rId500" Type="http://schemas.openxmlformats.org/officeDocument/2006/relationships/hyperlink" Target="https://prnt.sc/7p6-r8im-H2U" TargetMode="External"/><Relationship Id="rId805" Type="http://schemas.openxmlformats.org/officeDocument/2006/relationships/hyperlink" Target="https://i.imgur.com/2l0FJnz.png" TargetMode="External"/><Relationship Id="rId1130" Type="http://schemas.openxmlformats.org/officeDocument/2006/relationships/hyperlink" Target="https://prnt.sc/F_nKOvJoqyBd" TargetMode="External"/><Relationship Id="rId1228" Type="http://schemas.openxmlformats.org/officeDocument/2006/relationships/hyperlink" Target="https://prnt.sc/HbYJhiz8jqUE" TargetMode="External"/><Relationship Id="rId1435" Type="http://schemas.openxmlformats.org/officeDocument/2006/relationships/hyperlink" Target="https://prnt.sc/CuUBFjfQTclg" TargetMode="External"/><Relationship Id="rId1642" Type="http://schemas.openxmlformats.org/officeDocument/2006/relationships/hyperlink" Target="https://prnt.sc/QFnys92mBB8v" TargetMode="External"/><Relationship Id="rId1502" Type="http://schemas.openxmlformats.org/officeDocument/2006/relationships/hyperlink" Target="https://prnt.sc/NmAaNSCSBzF2" TargetMode="External"/><Relationship Id="rId290" Type="http://schemas.openxmlformats.org/officeDocument/2006/relationships/hyperlink" Target="https://prnt.sc/OUCjN_xtMcDW" TargetMode="External"/><Relationship Id="rId388" Type="http://schemas.openxmlformats.org/officeDocument/2006/relationships/hyperlink" Target="https://prnt.sc/NyPRM0PwrxEQ" TargetMode="External"/><Relationship Id="rId150" Type="http://schemas.openxmlformats.org/officeDocument/2006/relationships/hyperlink" Target="https://prnt.sc/hq-9dYBnIhr4" TargetMode="External"/><Relationship Id="rId595" Type="http://schemas.openxmlformats.org/officeDocument/2006/relationships/hyperlink" Target="https://drive.google.com/file/d/1d4GVZImfASPB_zQdKsZZBIb5ENi160ji/view?usp=sharing" TargetMode="External"/><Relationship Id="rId248" Type="http://schemas.openxmlformats.org/officeDocument/2006/relationships/hyperlink" Target="https://prnt.sc/cnHJrMvQLEv4" TargetMode="External"/><Relationship Id="rId455" Type="http://schemas.openxmlformats.org/officeDocument/2006/relationships/hyperlink" Target="https://prnt.sc/DHEdc6iIwIdj" TargetMode="External"/><Relationship Id="rId662" Type="http://schemas.openxmlformats.org/officeDocument/2006/relationships/hyperlink" Target="https://prnt.sc/cLAKWCSo7py0" TargetMode="External"/><Relationship Id="rId1085" Type="http://schemas.openxmlformats.org/officeDocument/2006/relationships/hyperlink" Target="https://prnt.sc/CWmKSI6Z3mbU" TargetMode="External"/><Relationship Id="rId1292" Type="http://schemas.openxmlformats.org/officeDocument/2006/relationships/hyperlink" Target="https://prnt.sc/8hg2UYpobusB" TargetMode="External"/><Relationship Id="rId108" Type="http://schemas.openxmlformats.org/officeDocument/2006/relationships/hyperlink" Target="https://prnt.sc/4W91RpJGLKPN" TargetMode="External"/><Relationship Id="rId315" Type="http://schemas.openxmlformats.org/officeDocument/2006/relationships/hyperlink" Target="https://prnt.sc/5AbuLvY8AymE" TargetMode="External"/><Relationship Id="rId522" Type="http://schemas.openxmlformats.org/officeDocument/2006/relationships/hyperlink" Target="https://prnt.sc/bQviG4EK4QVd" TargetMode="External"/><Relationship Id="rId967" Type="http://schemas.openxmlformats.org/officeDocument/2006/relationships/hyperlink" Target="https://i.imgur.com/OhxREt9.png" TargetMode="External"/><Relationship Id="rId1152" Type="http://schemas.openxmlformats.org/officeDocument/2006/relationships/hyperlink" Target="https://prnt.sc/XaaJzCVBENns" TargetMode="External"/><Relationship Id="rId1597" Type="http://schemas.openxmlformats.org/officeDocument/2006/relationships/hyperlink" Target="https://drive.google.com/file/d/1jV44P-ahrUENzTsc3ETN3aKN9aGw4CjO/view?usp=sharing" TargetMode="External"/><Relationship Id="rId96" Type="http://schemas.openxmlformats.org/officeDocument/2006/relationships/hyperlink" Target="https://prnt.sc/pwdeirmXn7NH" TargetMode="External"/><Relationship Id="rId827" Type="http://schemas.openxmlformats.org/officeDocument/2006/relationships/hyperlink" Target="https://docs.google.com/document/d/1EoivHM_kxdfNdL8MAewgMHi_Pn_ti50i/edit?usp=drive_link&amp;ouid=118225021586497021816&amp;rtpof=true&amp;sd=true" TargetMode="External"/><Relationship Id="rId1012" Type="http://schemas.openxmlformats.org/officeDocument/2006/relationships/hyperlink" Target="https://prnt.sc/h9e5lDyln58_" TargetMode="External"/><Relationship Id="rId1457" Type="http://schemas.openxmlformats.org/officeDocument/2006/relationships/hyperlink" Target="https://drive.google.com/file/d/1UhRk9gvk0HR84d8K1Cmrft8y8HAW7WZ4/view?usp=sharing" TargetMode="External"/><Relationship Id="rId1317" Type="http://schemas.openxmlformats.org/officeDocument/2006/relationships/hyperlink" Target="https://prnt.sc/jNadj9eHmvoO" TargetMode="External"/><Relationship Id="rId1524" Type="http://schemas.openxmlformats.org/officeDocument/2006/relationships/hyperlink" Target="https://prnt.sc/XbqLanYCNjbP" TargetMode="External"/><Relationship Id="rId23" Type="http://schemas.openxmlformats.org/officeDocument/2006/relationships/hyperlink" Target="https://prnt.sc/Jmz2oOK4CX17" TargetMode="External"/><Relationship Id="rId172" Type="http://schemas.openxmlformats.org/officeDocument/2006/relationships/hyperlink" Target="https://drive.google.com/file/d/1jT8OLIoQQPIl2X1-9XF5VeP-bQHoFQOY/view?usp=sharing" TargetMode="External"/><Relationship Id="rId477" Type="http://schemas.openxmlformats.org/officeDocument/2006/relationships/hyperlink" Target="https://prnt.sc/ostxvM1pNKs9" TargetMode="External"/><Relationship Id="rId684" Type="http://schemas.openxmlformats.org/officeDocument/2006/relationships/hyperlink" Target="https://prnt.sc/Z0wbaVfHR6T3" TargetMode="External"/><Relationship Id="rId337" Type="http://schemas.openxmlformats.org/officeDocument/2006/relationships/hyperlink" Target="https://prnt.sc/cXqE5tdaRcqq" TargetMode="External"/><Relationship Id="rId891" Type="http://schemas.openxmlformats.org/officeDocument/2006/relationships/hyperlink" Target="https://prnt.sc/EHF4v-DPboEA" TargetMode="External"/><Relationship Id="rId989" Type="http://schemas.openxmlformats.org/officeDocument/2006/relationships/hyperlink" Target="https://drive.google.com/file/d/1Q3qhbpoMxDNgN1WBVHD7WN8qs2OMg7as/view?usp=sharing" TargetMode="External"/><Relationship Id="rId544" Type="http://schemas.openxmlformats.org/officeDocument/2006/relationships/hyperlink" Target="https://drive.google.com/file/d/1D5_OPy36rfLr0M5MG39iIMc2dpA7SbxA/view?usp=sharing" TargetMode="External"/><Relationship Id="rId751" Type="http://schemas.openxmlformats.org/officeDocument/2006/relationships/hyperlink" Target="https://prnt.sc/wLf6x1v1pFM2" TargetMode="External"/><Relationship Id="rId849" Type="http://schemas.openxmlformats.org/officeDocument/2006/relationships/hyperlink" Target="https://i.imgur.com/qPdCX0H.png" TargetMode="External"/><Relationship Id="rId1174" Type="http://schemas.openxmlformats.org/officeDocument/2006/relationships/hyperlink" Target="https://prnt.sc/qzjvQDGEM6z0" TargetMode="External"/><Relationship Id="rId1381" Type="http://schemas.openxmlformats.org/officeDocument/2006/relationships/hyperlink" Target="https://prnt.sc/VJxLCsSbAHQ0" TargetMode="External"/><Relationship Id="rId1479" Type="http://schemas.openxmlformats.org/officeDocument/2006/relationships/hyperlink" Target="https://prnt.sc/kNIRfiMIaVoM" TargetMode="External"/><Relationship Id="rId404" Type="http://schemas.openxmlformats.org/officeDocument/2006/relationships/hyperlink" Target="https://prnt.sc/mDETsssXA6j3" TargetMode="External"/><Relationship Id="rId611" Type="http://schemas.openxmlformats.org/officeDocument/2006/relationships/hyperlink" Target="https://prnt.sc/5K-Dj6blcPnt" TargetMode="External"/><Relationship Id="rId1034" Type="http://schemas.openxmlformats.org/officeDocument/2006/relationships/hyperlink" Target="https://prnt.sc/tvRAgqK4EKsk" TargetMode="External"/><Relationship Id="rId1241" Type="http://schemas.openxmlformats.org/officeDocument/2006/relationships/hyperlink" Target="https://prnt.sc/GcTRyHBOdbL4" TargetMode="External"/><Relationship Id="rId1339" Type="http://schemas.openxmlformats.org/officeDocument/2006/relationships/hyperlink" Target="https://drive.google.com/file/d/1HrUtWWMtiNf58YpvFvcaYvUOIyQ14mCT/view?usp=drive_link" TargetMode="External"/><Relationship Id="rId709" Type="http://schemas.openxmlformats.org/officeDocument/2006/relationships/hyperlink" Target="https://drive.google.com/file/d/1wmqNtZ0ANKEHbNZ4YdbrVOaMH8QhVSVm/view?usp=drive_link" TargetMode="External"/><Relationship Id="rId916" Type="http://schemas.openxmlformats.org/officeDocument/2006/relationships/hyperlink" Target="https://prnt.sc/h3mXwEHKJAdd" TargetMode="External"/><Relationship Id="rId1101" Type="http://schemas.openxmlformats.org/officeDocument/2006/relationships/hyperlink" Target="https://drive.google.com/drive/folders/14ROBdGoLVh9_ONf9vtqDNhUL0QxmvQIp?usp=drive_link" TargetMode="External"/><Relationship Id="rId1546" Type="http://schemas.openxmlformats.org/officeDocument/2006/relationships/hyperlink" Target="https://prnt.sc/GkO1WRGKnLye" TargetMode="External"/><Relationship Id="rId45" Type="http://schemas.openxmlformats.org/officeDocument/2006/relationships/hyperlink" Target="https://prnt.sc/OSTGNi4xnGfw" TargetMode="External"/><Relationship Id="rId1406" Type="http://schemas.openxmlformats.org/officeDocument/2006/relationships/hyperlink" Target="https://prnt.sc/DuSB4HX-Cprg" TargetMode="External"/><Relationship Id="rId1613" Type="http://schemas.openxmlformats.org/officeDocument/2006/relationships/hyperlink" Target="https://drive.google.com/file/d/1JMwywtfvXFcjBjjpd5OSLRug60Zvi1iL/view?usp=sharing" TargetMode="External"/><Relationship Id="rId194" Type="http://schemas.openxmlformats.org/officeDocument/2006/relationships/hyperlink" Target="https://prnt.sc/EO7qm64as4e5" TargetMode="External"/><Relationship Id="rId261" Type="http://schemas.openxmlformats.org/officeDocument/2006/relationships/hyperlink" Target="https://prnt.sc/CouOFQzOlEI2" TargetMode="External"/><Relationship Id="rId499" Type="http://schemas.openxmlformats.org/officeDocument/2006/relationships/hyperlink" Target="https://prnt.sc/MB9L1z9vrakM" TargetMode="External"/><Relationship Id="rId359" Type="http://schemas.openxmlformats.org/officeDocument/2006/relationships/hyperlink" Target="https://prnt.sc/1pthE6spX7YN" TargetMode="External"/><Relationship Id="rId566" Type="http://schemas.openxmlformats.org/officeDocument/2006/relationships/hyperlink" Target="https://prnt.sc/3tvg814wvVae" TargetMode="External"/><Relationship Id="rId773" Type="http://schemas.openxmlformats.org/officeDocument/2006/relationships/hyperlink" Target="https://prnt.sc/gPGSpJl4gN_B" TargetMode="External"/><Relationship Id="rId1196" Type="http://schemas.openxmlformats.org/officeDocument/2006/relationships/hyperlink" Target="https://prnt.sc/Y8HdyeMWrmmK" TargetMode="External"/><Relationship Id="rId121" Type="http://schemas.openxmlformats.org/officeDocument/2006/relationships/hyperlink" Target="https://prnt.sc/63px-rspqFzK" TargetMode="External"/><Relationship Id="rId219" Type="http://schemas.openxmlformats.org/officeDocument/2006/relationships/hyperlink" Target="https://prnt.sc/rHRKEjehTyY2" TargetMode="External"/><Relationship Id="rId426" Type="http://schemas.openxmlformats.org/officeDocument/2006/relationships/hyperlink" Target="https://prnt.sc/N2r-40i3Akmj" TargetMode="External"/><Relationship Id="rId633" Type="http://schemas.openxmlformats.org/officeDocument/2006/relationships/hyperlink" Target="https://drive.google.com/file/d/12Jjl-2l0mJDdLNNXUegtg187I733tGv_/view?usp=sharing" TargetMode="External"/><Relationship Id="rId980" Type="http://schemas.openxmlformats.org/officeDocument/2006/relationships/hyperlink" Target="https://drive.google.com/file/d/1yOHBvQlPOOpD5zxj5cZj3X3LeNP3uqjN/view?usp=sharing" TargetMode="External"/><Relationship Id="rId1056" Type="http://schemas.openxmlformats.org/officeDocument/2006/relationships/hyperlink" Target="https://drive.google.com/drive/folders/1fREO0E4y9zKvHmDKYR4_IWjkbtXhiT04?usp=drive_link" TargetMode="External"/><Relationship Id="rId1263" Type="http://schemas.openxmlformats.org/officeDocument/2006/relationships/hyperlink" Target="https://prnt.sc/w2d_J_n0qN-W" TargetMode="External"/><Relationship Id="rId840" Type="http://schemas.openxmlformats.org/officeDocument/2006/relationships/hyperlink" Target="https://drive.google.com/file/d/1ODM5KHXpTMgqG9KGifsJw68Ma0fi3CQf/view?usp=sharing" TargetMode="External"/><Relationship Id="rId938" Type="http://schemas.openxmlformats.org/officeDocument/2006/relationships/hyperlink" Target="https://drive.google.com/file/d/1ojGviFkONXGjcxAKnXppWYDu-x4byk8u/view?usp=sharing" TargetMode="External"/><Relationship Id="rId1470" Type="http://schemas.openxmlformats.org/officeDocument/2006/relationships/hyperlink" Target="https://drive.google.com/file/d/1PM_TwBewh5oEJ04_Rrx5hgwF638Tgfep/view?usp=sharing" TargetMode="External"/><Relationship Id="rId1568" Type="http://schemas.openxmlformats.org/officeDocument/2006/relationships/hyperlink" Target="https://drive.google.com/file/d/14UwKdxTn5ZP4CpVEsl6XhjgYGD91Xm0U/view?usp=sharing" TargetMode="External"/><Relationship Id="rId67" Type="http://schemas.openxmlformats.org/officeDocument/2006/relationships/hyperlink" Target="https://prnt.sc/28p5yGpop6lt" TargetMode="External"/><Relationship Id="rId700" Type="http://schemas.openxmlformats.org/officeDocument/2006/relationships/hyperlink" Target="https://prnt.sc/UeKs65_VLHgk" TargetMode="External"/><Relationship Id="rId1123" Type="http://schemas.openxmlformats.org/officeDocument/2006/relationships/hyperlink" Target="https://prnt.sc/1lvVuTZfM9rJ" TargetMode="External"/><Relationship Id="rId1330" Type="http://schemas.openxmlformats.org/officeDocument/2006/relationships/hyperlink" Target="https://prnt.sc/HdRR2KzaJy9S" TargetMode="External"/><Relationship Id="rId1428" Type="http://schemas.openxmlformats.org/officeDocument/2006/relationships/hyperlink" Target="https://drive.google.com/drive/folders/1nvT0oKBrrjcwKpOTK_jDk74gv1184VpR?usp=sharing" TargetMode="External"/><Relationship Id="rId1635" Type="http://schemas.openxmlformats.org/officeDocument/2006/relationships/hyperlink" Target="https://drive.google.com/file/d/1bHPPMn5pGoukjverNJGWJCOs7lixykym/view?usp=sharing" TargetMode="External"/><Relationship Id="rId283" Type="http://schemas.openxmlformats.org/officeDocument/2006/relationships/hyperlink" Target="https://prnt.sc/_D4Xly637DCF" TargetMode="External"/><Relationship Id="rId490" Type="http://schemas.openxmlformats.org/officeDocument/2006/relationships/hyperlink" Target="https://drive.google.com/file/d/1xOfJGsa-KDPvx3dHTwaCe9nDDvywwRwj/view?usp=sharing" TargetMode="External"/><Relationship Id="rId143" Type="http://schemas.openxmlformats.org/officeDocument/2006/relationships/hyperlink" Target="https://prnt.sc/vDIfWlgvMTZT" TargetMode="External"/><Relationship Id="rId350" Type="http://schemas.openxmlformats.org/officeDocument/2006/relationships/hyperlink" Target="https://drive.google.com/file/d/1sR2HSjesmb1MN1ZBysSvXhUbTHjVAWOH/view?usp=sharing" TargetMode="External"/><Relationship Id="rId588" Type="http://schemas.openxmlformats.org/officeDocument/2006/relationships/hyperlink" Target="https://prnt.sc/YbSsaTIQwXIi" TargetMode="External"/><Relationship Id="rId795" Type="http://schemas.openxmlformats.org/officeDocument/2006/relationships/hyperlink" Target="https://prnt.sc/qYJGrJRe5Mt3"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prnt.sc/FDRMq_hXgfQV" TargetMode="External"/><Relationship Id="rId21" Type="http://schemas.openxmlformats.org/officeDocument/2006/relationships/hyperlink" Target="https://drive.google.com/file/d/1yA2omF8O0hC5lN_A1DOt6hNJKbVELs4f/view?usp=drive_link" TargetMode="External"/><Relationship Id="rId324" Type="http://schemas.openxmlformats.org/officeDocument/2006/relationships/hyperlink" Target="https://drive.google.com/file/d/1DBC6ZYbsKhhUQTShrxUz20wNdMGM36rC/view?usp=drive_link" TargetMode="External"/><Relationship Id="rId531" Type="http://schemas.openxmlformats.org/officeDocument/2006/relationships/hyperlink" Target="https://prnt.sc/bqkvSIB-vqw4" TargetMode="External"/><Relationship Id="rId170" Type="http://schemas.openxmlformats.org/officeDocument/2006/relationships/hyperlink" Target="https://prnt.sc/s34oCmRghgK8" TargetMode="External"/><Relationship Id="rId268" Type="http://schemas.openxmlformats.org/officeDocument/2006/relationships/hyperlink" Target="https://prnt.sc/JalASDBPKJYR" TargetMode="External"/><Relationship Id="rId475" Type="http://schemas.openxmlformats.org/officeDocument/2006/relationships/hyperlink" Target="https://drive.google.com/file/d/15OhWzMQxWlfSvv17t37umQGvY5m_1cms/view?usp=drive_link" TargetMode="External"/><Relationship Id="rId32" Type="http://schemas.openxmlformats.org/officeDocument/2006/relationships/hyperlink" Target="https://drive.google.com/file/d/1bjCUomEQUlJCJ5ENbeiInvixH66iRU43/view?usp=drive_link" TargetMode="External"/><Relationship Id="rId128" Type="http://schemas.openxmlformats.org/officeDocument/2006/relationships/hyperlink" Target="https://prnt.sc/sSH30xqE9TqI" TargetMode="External"/><Relationship Id="rId335" Type="http://schemas.openxmlformats.org/officeDocument/2006/relationships/hyperlink" Target="https://prnt.sc/9Cq-htunD9N-" TargetMode="External"/><Relationship Id="rId542" Type="http://schemas.openxmlformats.org/officeDocument/2006/relationships/hyperlink" Target="https://drive.google.com/file/d/1EXmTtULuwkPwZGuPV6_SdlqXyQzvDr4q/view?usp=drive_link" TargetMode="External"/><Relationship Id="rId181" Type="http://schemas.openxmlformats.org/officeDocument/2006/relationships/hyperlink" Target="https://prnt.sc/epWCcPxSFiav" TargetMode="External"/><Relationship Id="rId402" Type="http://schemas.openxmlformats.org/officeDocument/2006/relationships/hyperlink" Target="https://prnt.sc/bTi6VNOgP51Y" TargetMode="External"/><Relationship Id="rId279" Type="http://schemas.openxmlformats.org/officeDocument/2006/relationships/hyperlink" Target="https://prnt.sc/4LlyAyeFofQW" TargetMode="External"/><Relationship Id="rId486" Type="http://schemas.openxmlformats.org/officeDocument/2006/relationships/hyperlink" Target="https://drive.google.com/file/d/1tTqtr0qVOIt-cN7gxAOBoKSDh8ZVaCQ3/view?usp=drive_link" TargetMode="External"/><Relationship Id="rId43" Type="http://schemas.openxmlformats.org/officeDocument/2006/relationships/hyperlink" Target="https://prnt.sc/FmFzmIGpFCOx" TargetMode="External"/><Relationship Id="rId139" Type="http://schemas.openxmlformats.org/officeDocument/2006/relationships/hyperlink" Target="https://prnt.sc/yZR4Mu9YRirZ" TargetMode="External"/><Relationship Id="rId346" Type="http://schemas.openxmlformats.org/officeDocument/2006/relationships/hyperlink" Target="https://prnt.sc/vHsWU35Hr_lx" TargetMode="External"/><Relationship Id="rId85" Type="http://schemas.openxmlformats.org/officeDocument/2006/relationships/hyperlink" Target="https://prnt.sc/xQ6FR2maw2TW" TargetMode="External"/><Relationship Id="rId150" Type="http://schemas.openxmlformats.org/officeDocument/2006/relationships/hyperlink" Target="https://prnt.sc/fugf8xuVM34x" TargetMode="External"/><Relationship Id="rId192" Type="http://schemas.openxmlformats.org/officeDocument/2006/relationships/hyperlink" Target="https://prnt.sc/sKlGnYfmS001" TargetMode="External"/><Relationship Id="rId206" Type="http://schemas.openxmlformats.org/officeDocument/2006/relationships/hyperlink" Target="https://prnt.sc/-ulJo-G-edfH" TargetMode="External"/><Relationship Id="rId413" Type="http://schemas.openxmlformats.org/officeDocument/2006/relationships/hyperlink" Target="https://drive.google.com/file/d/1uVxihhpIU1X55rFfTdUE7gRicIWhGQru/view?usp=drive_link" TargetMode="External"/><Relationship Id="rId248" Type="http://schemas.openxmlformats.org/officeDocument/2006/relationships/hyperlink" Target="https://drive.google.com/file/d/1rxTHqIUjh7Xm_6ZiNLc3EuxVvAbT3SAM/view?usp=drive_link" TargetMode="External"/><Relationship Id="rId455" Type="http://schemas.openxmlformats.org/officeDocument/2006/relationships/hyperlink" Target="https://drive.google.com/file/d/16K8h8DPd8mtY1wOG0UwRnOrYX0XjGRXM/view?usp=drive_link" TargetMode="External"/><Relationship Id="rId497" Type="http://schemas.openxmlformats.org/officeDocument/2006/relationships/hyperlink" Target="https://prnt.sc/c4kJTrJIuFf7" TargetMode="External"/><Relationship Id="rId12" Type="http://schemas.openxmlformats.org/officeDocument/2006/relationships/hyperlink" Target="https://drive.google.com/file/d/1lr-1HN0iL5NtRjF9wZbGrLs0-VqqRmUV/view?usp=drive_link" TargetMode="External"/><Relationship Id="rId108" Type="http://schemas.openxmlformats.org/officeDocument/2006/relationships/hyperlink" Target="https://drive.google.com/file/d/1NYfsww2jh5RLmAzl5_4ufO19lY9pqXGk/view?usp=drive_link" TargetMode="External"/><Relationship Id="rId315" Type="http://schemas.openxmlformats.org/officeDocument/2006/relationships/hyperlink" Target="https://prnt.sc/gNTdUZn9MzrA" TargetMode="External"/><Relationship Id="rId357" Type="http://schemas.openxmlformats.org/officeDocument/2006/relationships/hyperlink" Target="https://drive.google.com/file/d/1dbhpd3N4wbAZdqtqoPDXtd2yd8J3AvtL/view?usp=drive_link" TargetMode="External"/><Relationship Id="rId522" Type="http://schemas.openxmlformats.org/officeDocument/2006/relationships/hyperlink" Target="https://drive.google.com/file/d/1IBc2IAxE0-ltww3Nn3TGniFSy9BVD0TB/view?usp=drive_link" TargetMode="External"/><Relationship Id="rId54" Type="http://schemas.openxmlformats.org/officeDocument/2006/relationships/hyperlink" Target="https://prnt.sc/vhTvEw3gHw0w" TargetMode="External"/><Relationship Id="rId96" Type="http://schemas.openxmlformats.org/officeDocument/2006/relationships/hyperlink" Target="https://prnt.sc/J7EyjTet5Cct" TargetMode="External"/><Relationship Id="rId161" Type="http://schemas.openxmlformats.org/officeDocument/2006/relationships/hyperlink" Target="https://prnt.sc/pT0sfKoBpbJa" TargetMode="External"/><Relationship Id="rId217" Type="http://schemas.openxmlformats.org/officeDocument/2006/relationships/hyperlink" Target="https://prnt.sc/-dhE7Apx2g2f" TargetMode="External"/><Relationship Id="rId399" Type="http://schemas.openxmlformats.org/officeDocument/2006/relationships/hyperlink" Target="https://docs.google.com/spreadsheets/d/1gvBj1Uo_0SS-MSg8ImJLH96SucWsbhbI/edit?usp=drive_link&amp;ouid=101479405762995190049&amp;rtpof=true&amp;sd=true" TargetMode="External"/><Relationship Id="rId259" Type="http://schemas.openxmlformats.org/officeDocument/2006/relationships/hyperlink" Target="https://prnt.sc/Jt1sT5pEfabK" TargetMode="External"/><Relationship Id="rId424" Type="http://schemas.openxmlformats.org/officeDocument/2006/relationships/hyperlink" Target="https://drive.google.com/file/d/12g8jKtLqZ39OEolcKLWwSrzzdImPXRwH/view?usp=drive_link" TargetMode="External"/><Relationship Id="rId466" Type="http://schemas.openxmlformats.org/officeDocument/2006/relationships/hyperlink" Target="https://drive.google.com/file/d/1j0nyH32O-pyz1HNbC-p24aGK1BDit1_R/view?usp=drive_link" TargetMode="External"/><Relationship Id="rId23" Type="http://schemas.openxmlformats.org/officeDocument/2006/relationships/hyperlink" Target="https://prnt.sc/cDe1wLgmchU1" TargetMode="External"/><Relationship Id="rId119" Type="http://schemas.openxmlformats.org/officeDocument/2006/relationships/hyperlink" Target="https://prnt.sc/Epk1rQyxDKaE" TargetMode="External"/><Relationship Id="rId270" Type="http://schemas.openxmlformats.org/officeDocument/2006/relationships/hyperlink" Target="https://prnt.sc/_Na2hnly7KRj" TargetMode="External"/><Relationship Id="rId326" Type="http://schemas.openxmlformats.org/officeDocument/2006/relationships/hyperlink" Target="https://docs.google.com/document/d/1aRYzQg6ouMUy8b7SBFTBrliCBEP6KElj/edit?usp=drive_link&amp;ouid=104243708978168905162&amp;rtpof=true&amp;sd=true" TargetMode="External"/><Relationship Id="rId533" Type="http://schemas.openxmlformats.org/officeDocument/2006/relationships/hyperlink" Target="https://drive.google.com/file/d/1UdF9JXOTLC_JksoDP46TtaKE_EqiLJhr/view?usp=drive_link" TargetMode="External"/><Relationship Id="rId65" Type="http://schemas.openxmlformats.org/officeDocument/2006/relationships/hyperlink" Target="https://docs.google.com/spreadsheets/d/1JU-5iat9RxxpVCASBhkV1mNw1-7IFv8S/edit?usp=drive_link&amp;ouid=106501093944361559807&amp;rtpof=true&amp;sd=true" TargetMode="External"/><Relationship Id="rId130" Type="http://schemas.openxmlformats.org/officeDocument/2006/relationships/hyperlink" Target="https://prnt.sc/-kQA5_NgZjp7" TargetMode="External"/><Relationship Id="rId368" Type="http://schemas.openxmlformats.org/officeDocument/2006/relationships/hyperlink" Target="https://prnt.sc/hHNtNeQiBCv6" TargetMode="External"/><Relationship Id="rId172" Type="http://schemas.openxmlformats.org/officeDocument/2006/relationships/hyperlink" Target="https://prnt.sc/JTQm5L2XBjEA" TargetMode="External"/><Relationship Id="rId228" Type="http://schemas.openxmlformats.org/officeDocument/2006/relationships/hyperlink" Target="https://prnt.sc/exr5gtb1MKI_" TargetMode="External"/><Relationship Id="rId435" Type="http://schemas.openxmlformats.org/officeDocument/2006/relationships/hyperlink" Target="https://drive.google.com/file/d/1gjTz_QqZq-2fsMgJh75Mj3OCWBQT9c4j/view?usp=drive_link" TargetMode="External"/><Relationship Id="rId477" Type="http://schemas.openxmlformats.org/officeDocument/2006/relationships/hyperlink" Target="https://drive.google.com/file/d/1LhxsAjGD2T3GjymHz549wHba7GfMZ4dR/view?usp=drive_link" TargetMode="External"/><Relationship Id="rId281" Type="http://schemas.openxmlformats.org/officeDocument/2006/relationships/hyperlink" Target="https://prnt.sc/pKRcQuAizG0z" TargetMode="External"/><Relationship Id="rId337" Type="http://schemas.openxmlformats.org/officeDocument/2006/relationships/hyperlink" Target="https://prnt.sc/UkJjuVLSIVPw" TargetMode="External"/><Relationship Id="rId502" Type="http://schemas.openxmlformats.org/officeDocument/2006/relationships/hyperlink" Target="https://prnt.sc/sLc6aUKVK2g6" TargetMode="External"/><Relationship Id="rId34" Type="http://schemas.openxmlformats.org/officeDocument/2006/relationships/hyperlink" Target="https://drive.google.com/file/d/1XcMt-7R9rdUi5SdEM8NxUnPB3XCRyEaR/view?usp=drive_link" TargetMode="External"/><Relationship Id="rId76" Type="http://schemas.openxmlformats.org/officeDocument/2006/relationships/hyperlink" Target="https://docs.google.com/spreadsheets/d/1JU-5iat9RxxpVCASBhkV1mNw1-7IFv8S/edit?usp=drive_link&amp;ouid=106501093944361559807&amp;rtpof=true&amp;sd=true" TargetMode="External"/><Relationship Id="rId141" Type="http://schemas.openxmlformats.org/officeDocument/2006/relationships/hyperlink" Target="https://prnt.sc/QX-EKYVZ7Ek1" TargetMode="External"/><Relationship Id="rId379" Type="http://schemas.openxmlformats.org/officeDocument/2006/relationships/hyperlink" Target="https://prnt.sc/SzQQTFFlGJvD" TargetMode="External"/><Relationship Id="rId7" Type="http://schemas.openxmlformats.org/officeDocument/2006/relationships/hyperlink" Target="https://drive.google.com/file/d/1lYhuOZ5K5whdCRrvuONLGp_8UBh8u0yz/view?usp=drive_link" TargetMode="External"/><Relationship Id="rId183" Type="http://schemas.openxmlformats.org/officeDocument/2006/relationships/hyperlink" Target="https://prnt.sc/HS01sqUkVDpp" TargetMode="External"/><Relationship Id="rId239" Type="http://schemas.openxmlformats.org/officeDocument/2006/relationships/hyperlink" Target="https://prnt.sc/ycwTlkiI0qwA" TargetMode="External"/><Relationship Id="rId390" Type="http://schemas.openxmlformats.org/officeDocument/2006/relationships/hyperlink" Target="https://prnt.sc/c90D3SzuyAo6" TargetMode="External"/><Relationship Id="rId404" Type="http://schemas.openxmlformats.org/officeDocument/2006/relationships/hyperlink" Target="https://drive.google.com/file/d/1TLZXSuTwrru9AgFwOlnL8cHNxozvjgjc/view?usp=drive_link" TargetMode="External"/><Relationship Id="rId446" Type="http://schemas.openxmlformats.org/officeDocument/2006/relationships/hyperlink" Target="https://prnt.sc/Vjxwp3qOhQFB" TargetMode="External"/><Relationship Id="rId250" Type="http://schemas.openxmlformats.org/officeDocument/2006/relationships/hyperlink" Target="https://drive.google.com/file/d/1fPeWUrrzs6ujdjbRDijd0IOax2ykagpL/view?usp=drive_link" TargetMode="External"/><Relationship Id="rId292" Type="http://schemas.openxmlformats.org/officeDocument/2006/relationships/hyperlink" Target="https://drive.google.com/file/d/1g0k1et58u1xVjmlHB-Cy2mwgLM-Q2rTk/view?usp=drive_link" TargetMode="External"/><Relationship Id="rId306" Type="http://schemas.openxmlformats.org/officeDocument/2006/relationships/hyperlink" Target="https://docs.google.com/spreadsheets/d/1Eal2PQNprIj7OAPDsrBLGFnPit9xRnFN/edit?usp=drive_link&amp;ouid=104243708978168905162&amp;rtpof=true&amp;sd=true" TargetMode="External"/><Relationship Id="rId488" Type="http://schemas.openxmlformats.org/officeDocument/2006/relationships/hyperlink" Target="https://drive.google.com/file/d/14ITI72YBFJ_majEw2jIipnUs7txHadv0/view?usp=drive_link" TargetMode="External"/><Relationship Id="rId45" Type="http://schemas.openxmlformats.org/officeDocument/2006/relationships/hyperlink" Target="https://prnt.sc/FZaSS13Ri6O0" TargetMode="External"/><Relationship Id="rId87" Type="http://schemas.openxmlformats.org/officeDocument/2006/relationships/hyperlink" Target="https://prnt.sc/gAuUCAQqGmJu" TargetMode="External"/><Relationship Id="rId110" Type="http://schemas.openxmlformats.org/officeDocument/2006/relationships/hyperlink" Target="https://prnt.sc/H1mn__iz-rDk" TargetMode="External"/><Relationship Id="rId348" Type="http://schemas.openxmlformats.org/officeDocument/2006/relationships/hyperlink" Target="https://prnt.sc/IHa1bUbt5OfV" TargetMode="External"/><Relationship Id="rId513" Type="http://schemas.openxmlformats.org/officeDocument/2006/relationships/hyperlink" Target="https://drive.google.com/file/d/1AJcpY3XV97s7QwLDR35ZxI5uSsce4dY6/view?usp=sharing" TargetMode="External"/><Relationship Id="rId152" Type="http://schemas.openxmlformats.org/officeDocument/2006/relationships/hyperlink" Target="https://prnt.sc/RBr5nLWE39En" TargetMode="External"/><Relationship Id="rId194" Type="http://schemas.openxmlformats.org/officeDocument/2006/relationships/hyperlink" Target="https://prnt.sc/7sPYQjG0gK3F" TargetMode="External"/><Relationship Id="rId208" Type="http://schemas.openxmlformats.org/officeDocument/2006/relationships/hyperlink" Target="https://prnt.sc/msD1cyIfaF7v" TargetMode="External"/><Relationship Id="rId415" Type="http://schemas.openxmlformats.org/officeDocument/2006/relationships/hyperlink" Target="https://prnt.sc/WQDqcC96B1pZ" TargetMode="External"/><Relationship Id="rId457" Type="http://schemas.openxmlformats.org/officeDocument/2006/relationships/hyperlink" Target="https://drive.google.com/file/d/1UKcq7xi0dhQTpV4pXq_zqOuP2SpB0ScU/view?usp=drive_link" TargetMode="External"/><Relationship Id="rId261" Type="http://schemas.openxmlformats.org/officeDocument/2006/relationships/hyperlink" Target="https://prnt.sc/xnOe8rWnwBlr" TargetMode="External"/><Relationship Id="rId499" Type="http://schemas.openxmlformats.org/officeDocument/2006/relationships/hyperlink" Target="https://prnt.sc/YhhEkrTRwkje" TargetMode="External"/><Relationship Id="rId14" Type="http://schemas.openxmlformats.org/officeDocument/2006/relationships/hyperlink" Target="https://drive.google.com/file/d/1UR5dadvmQoaFdCPv4LW6UAyk8XzHHseP/view?usp=drive_link" TargetMode="External"/><Relationship Id="rId56" Type="http://schemas.openxmlformats.org/officeDocument/2006/relationships/hyperlink" Target="https://prnt.sc/5oqiyV0SCrC2" TargetMode="External"/><Relationship Id="rId317" Type="http://schemas.openxmlformats.org/officeDocument/2006/relationships/hyperlink" Target="https://docs.google.com/spreadsheets/d/1AOdx7yaqjU8ZFjMc1aqUzNcnTb2EM2J8/edit?usp=drive_link&amp;ouid=104243708978168905162&amp;rtpof=true&amp;sd=true" TargetMode="External"/><Relationship Id="rId359" Type="http://schemas.openxmlformats.org/officeDocument/2006/relationships/hyperlink" Target="https://prnt.sc/nwQi5b2Vk_BP" TargetMode="External"/><Relationship Id="rId524" Type="http://schemas.openxmlformats.org/officeDocument/2006/relationships/hyperlink" Target="https://drive.google.com/file/d/1Tmpufs0q-kxiZFz6fJA8tpfCKlXGJoDz/view?usp=drive_link" TargetMode="External"/><Relationship Id="rId98" Type="http://schemas.openxmlformats.org/officeDocument/2006/relationships/hyperlink" Target="https://prnt.sc/6G3QzJPHuBpZ" TargetMode="External"/><Relationship Id="rId121" Type="http://schemas.openxmlformats.org/officeDocument/2006/relationships/hyperlink" Target="https://prnt.sc/StWwaP6Z1vNK" TargetMode="External"/><Relationship Id="rId163" Type="http://schemas.openxmlformats.org/officeDocument/2006/relationships/hyperlink" Target="https://prnt.sc/jC92awxG_JH1" TargetMode="External"/><Relationship Id="rId219" Type="http://schemas.openxmlformats.org/officeDocument/2006/relationships/hyperlink" Target="https://prnt.sc/L6GNZKXhneHd" TargetMode="External"/><Relationship Id="rId370" Type="http://schemas.openxmlformats.org/officeDocument/2006/relationships/hyperlink" Target="https://prnt.sc/h2bLmt5C5eg4" TargetMode="External"/><Relationship Id="rId426" Type="http://schemas.openxmlformats.org/officeDocument/2006/relationships/hyperlink" Target="https://prnt.sc/uSHpHOCv7NPJ" TargetMode="External"/><Relationship Id="rId230" Type="http://schemas.openxmlformats.org/officeDocument/2006/relationships/hyperlink" Target="https://prnt.sc/r9qxiGGO2kdS" TargetMode="External"/><Relationship Id="rId468" Type="http://schemas.openxmlformats.org/officeDocument/2006/relationships/hyperlink" Target="https://docs.google.com/spreadsheets/d/1ErIlDED08rNN6HuPaL-KQF8uxG8ybezp/edit?usp=drive_link&amp;ouid=117976204469871035871&amp;rtpof=true&amp;sd=true" TargetMode="External"/><Relationship Id="rId25" Type="http://schemas.openxmlformats.org/officeDocument/2006/relationships/hyperlink" Target="https://prnt.sc/Pi6GljzSuglh" TargetMode="External"/><Relationship Id="rId67" Type="http://schemas.openxmlformats.org/officeDocument/2006/relationships/hyperlink" Target="https://prnt.sc/6Wey2qoJUKZx" TargetMode="External"/><Relationship Id="rId272" Type="http://schemas.openxmlformats.org/officeDocument/2006/relationships/hyperlink" Target="https://prnt.sc/BwQrUq--onOK" TargetMode="External"/><Relationship Id="rId328" Type="http://schemas.openxmlformats.org/officeDocument/2006/relationships/hyperlink" Target="https://drive.google.com/file/d/1roHYHDbTuSoR8iGkHf7EMND_QLGVH1Vq/view?usp=drive_link" TargetMode="External"/><Relationship Id="rId535" Type="http://schemas.openxmlformats.org/officeDocument/2006/relationships/hyperlink" Target="https://docs.google.com/spreadsheets/d/1lF-cNNB3dw6jdYZLMGrhzVWVIHGqJ59E/edit?usp=drive_link&amp;ouid=104243708978168905162&amp;rtpof=true&amp;sd=true" TargetMode="External"/><Relationship Id="rId132" Type="http://schemas.openxmlformats.org/officeDocument/2006/relationships/hyperlink" Target="https://prnt.sc/cokl919sHs2s" TargetMode="External"/><Relationship Id="rId174" Type="http://schemas.openxmlformats.org/officeDocument/2006/relationships/hyperlink" Target="https://prnt.sc/kbLqKUOAaJc4" TargetMode="External"/><Relationship Id="rId381" Type="http://schemas.openxmlformats.org/officeDocument/2006/relationships/hyperlink" Target="https://drive.google.com/file/d/1AjKBkZ47wnFp0S3CkiSSFt2DEgyBa2Yx/view?usp=drive_link" TargetMode="External"/><Relationship Id="rId241" Type="http://schemas.openxmlformats.org/officeDocument/2006/relationships/hyperlink" Target="https://prnt.sc/5UafhIZy3m08" TargetMode="External"/><Relationship Id="rId437" Type="http://schemas.openxmlformats.org/officeDocument/2006/relationships/hyperlink" Target="https://drive.google.com/file/d/1StHS-61CmQMjfdVpTCsSWVdpDc_wCING/view?usp=drive_link" TargetMode="External"/><Relationship Id="rId479" Type="http://schemas.openxmlformats.org/officeDocument/2006/relationships/hyperlink" Target="https://drive.google.com/file/d/18OBGJNimWnYcmWLkiuYACqkTax_zksIF/view?usp=drive_link" TargetMode="External"/><Relationship Id="rId36" Type="http://schemas.openxmlformats.org/officeDocument/2006/relationships/hyperlink" Target="https://prnt.sc/A7nx2gZr_5x_" TargetMode="External"/><Relationship Id="rId283" Type="http://schemas.openxmlformats.org/officeDocument/2006/relationships/hyperlink" Target="https://prnt.sc/HSGpNAdDNxbK" TargetMode="External"/><Relationship Id="rId339" Type="http://schemas.openxmlformats.org/officeDocument/2006/relationships/hyperlink" Target="https://drive.google.com/file/d/1FnsRUwNqDuw9l-d988eibyoXVDnsPwN6/view?usp=drive_link" TargetMode="External"/><Relationship Id="rId490" Type="http://schemas.openxmlformats.org/officeDocument/2006/relationships/hyperlink" Target="https://drive.google.com/file/d/1PzFDEfRZBdlT0QY2c9Q4J2q-iUFWLNDS/view?usp=drive_link" TargetMode="External"/><Relationship Id="rId504" Type="http://schemas.openxmlformats.org/officeDocument/2006/relationships/hyperlink" Target="https://prnt.sc/W9aej4AIK_M9" TargetMode="External"/><Relationship Id="rId78" Type="http://schemas.openxmlformats.org/officeDocument/2006/relationships/hyperlink" Target="https://docs.google.com/spreadsheets/d/1JU-5iat9RxxpVCASBhkV1mNw1-7IFv8S/edit?usp=drive_link&amp;ouid=106501093944361559807&amp;rtpof=true&amp;sd=true" TargetMode="External"/><Relationship Id="rId101" Type="http://schemas.openxmlformats.org/officeDocument/2006/relationships/hyperlink" Target="https://prnt.sc/sZ2085x5rcrw" TargetMode="External"/><Relationship Id="rId143" Type="http://schemas.openxmlformats.org/officeDocument/2006/relationships/hyperlink" Target="https://prnt.sc/JfG5LaY_f8Ek" TargetMode="External"/><Relationship Id="rId185" Type="http://schemas.openxmlformats.org/officeDocument/2006/relationships/hyperlink" Target="https://prnt.sc/XYxYOj42oBxU" TargetMode="External"/><Relationship Id="rId350" Type="http://schemas.openxmlformats.org/officeDocument/2006/relationships/hyperlink" Target="https://drive.google.com/file/d/14d8idN__Wlyd21FYv_F19jUuggmwFZFn/view?usp=drive_link" TargetMode="External"/><Relationship Id="rId406" Type="http://schemas.openxmlformats.org/officeDocument/2006/relationships/hyperlink" Target="https://drive.google.com/file/d/1chb1EXwRpzG4uOGaaXrp9uA5hjlqELrC/view?usp=drive_link" TargetMode="External"/><Relationship Id="rId9" Type="http://schemas.openxmlformats.org/officeDocument/2006/relationships/hyperlink" Target="https://drive.google.com/file/d/1qloCx07vR2lXcjOOFTCO2vapReDPhLua/view?usp=drive_link" TargetMode="External"/><Relationship Id="rId210" Type="http://schemas.openxmlformats.org/officeDocument/2006/relationships/hyperlink" Target="https://prnt.sc/wHfPAlPWdOgE" TargetMode="External"/><Relationship Id="rId392" Type="http://schemas.openxmlformats.org/officeDocument/2006/relationships/hyperlink" Target="https://prnt.sc/aLbZZmyykYYT" TargetMode="External"/><Relationship Id="rId448" Type="http://schemas.openxmlformats.org/officeDocument/2006/relationships/hyperlink" Target="https://drive.google.com/file/d/1NzLAqtwk9fJxz96_KSddHy_rp681bxBM/view?usp=drive_link" TargetMode="External"/><Relationship Id="rId252" Type="http://schemas.openxmlformats.org/officeDocument/2006/relationships/hyperlink" Target="https://drive.google.com/file/d/1eTWBYJHMMyzAjy5-njnumAYLSBoFLP05/view?usp=drive_link" TargetMode="External"/><Relationship Id="rId294" Type="http://schemas.openxmlformats.org/officeDocument/2006/relationships/hyperlink" Target="https://prnt.sc/PO3GdlpCeE90" TargetMode="External"/><Relationship Id="rId308" Type="http://schemas.openxmlformats.org/officeDocument/2006/relationships/hyperlink" Target="https://prnt.sc/teQrPPoxkT7_" TargetMode="External"/><Relationship Id="rId515" Type="http://schemas.openxmlformats.org/officeDocument/2006/relationships/hyperlink" Target="https://drive.google.com/file/d/1iWQ7mkikHJl8ut8d28mmpsh4DPAyGMkv/view?usp=drive_link" TargetMode="External"/><Relationship Id="rId47" Type="http://schemas.openxmlformats.org/officeDocument/2006/relationships/hyperlink" Target="https://drive.google.com/file/d/1Z7VO5pNY8q9QsJETKrt4fq2TgzemPTcT/view?usp=drive_link" TargetMode="External"/><Relationship Id="rId89" Type="http://schemas.openxmlformats.org/officeDocument/2006/relationships/hyperlink" Target="https://prnt.sc/h7ii5tVgQVgp" TargetMode="External"/><Relationship Id="rId112" Type="http://schemas.openxmlformats.org/officeDocument/2006/relationships/hyperlink" Target="https://prnt.sc/gpD3dRZzyXS5" TargetMode="External"/><Relationship Id="rId154" Type="http://schemas.openxmlformats.org/officeDocument/2006/relationships/hyperlink" Target="https://prnt.sc/W4Xtm7D4FohQ" TargetMode="External"/><Relationship Id="rId361" Type="http://schemas.openxmlformats.org/officeDocument/2006/relationships/hyperlink" Target="https://drive.google.com/file/d/1Hdg6HWIVxiH8zQyxKNAO0hiqpqBpI9oO/view?usp=drive_link" TargetMode="External"/><Relationship Id="rId196" Type="http://schemas.openxmlformats.org/officeDocument/2006/relationships/hyperlink" Target="https://prnt.sc/oFo7quEAeZq_" TargetMode="External"/><Relationship Id="rId417" Type="http://schemas.openxmlformats.org/officeDocument/2006/relationships/hyperlink" Target="https://drive.google.com/file/d/12qcfdr3cu_DdtbmXyz6QI6ISZfWFs9aN/view?usp=drive_link" TargetMode="External"/><Relationship Id="rId459" Type="http://schemas.openxmlformats.org/officeDocument/2006/relationships/hyperlink" Target="https://drive.google.com/file/d/1wKN9mbydcVy4Sces7AUPezDsFQ9zNrVh/view?usp=drive_link" TargetMode="External"/><Relationship Id="rId16" Type="http://schemas.openxmlformats.org/officeDocument/2006/relationships/hyperlink" Target="https://prnt.sc/Fca8iW5NEnKD" TargetMode="External"/><Relationship Id="rId221" Type="http://schemas.openxmlformats.org/officeDocument/2006/relationships/hyperlink" Target="https://prnt.sc/ZjJfZFryiICC" TargetMode="External"/><Relationship Id="rId263" Type="http://schemas.openxmlformats.org/officeDocument/2006/relationships/hyperlink" Target="https://prnt.sc/s1ee6sWsgcnC" TargetMode="External"/><Relationship Id="rId319" Type="http://schemas.openxmlformats.org/officeDocument/2006/relationships/hyperlink" Target="https://drive.google.com/file/d/1hJ0eMJ82u60Q90sQynDJY4M44uaF4oLH/view?usp=drive_link" TargetMode="External"/><Relationship Id="rId470" Type="http://schemas.openxmlformats.org/officeDocument/2006/relationships/hyperlink" Target="https://drive.google.com/file/d/1NMLxyOSAvk7g2l3b0BOj2l90LNkBxVEs/view?usp=drive_link" TargetMode="External"/><Relationship Id="rId526" Type="http://schemas.openxmlformats.org/officeDocument/2006/relationships/hyperlink" Target="https://drive.google.com/file/d/1ATQ4E_v8eUjJWzCGuZFiuXOHa45rjMTo/view?usp=drive_link" TargetMode="External"/><Relationship Id="rId58" Type="http://schemas.openxmlformats.org/officeDocument/2006/relationships/hyperlink" Target="https://docs.google.com/spreadsheets/d/1JU-5iat9RxxpVCASBhkV1mNw1-7IFv8S/edit?usp=drive_link&amp;ouid=106501093944361559807&amp;rtpof=true&amp;sd=true" TargetMode="External"/><Relationship Id="rId123" Type="http://schemas.openxmlformats.org/officeDocument/2006/relationships/hyperlink" Target="https://drive.google.com/file/d/1jCp2lDGiLnN-md2K_uUbg-RqR8ShCuty/view?usp=sharing" TargetMode="External"/><Relationship Id="rId330" Type="http://schemas.openxmlformats.org/officeDocument/2006/relationships/hyperlink" Target="https://drive.google.com/file/d/1LBs9evrX6FzcbzAfEaRFsU6PYRdZ3eLt/view?usp=drive_link" TargetMode="External"/><Relationship Id="rId165" Type="http://schemas.openxmlformats.org/officeDocument/2006/relationships/hyperlink" Target="https://prnt.sc/vWA4qlLFZZ4m" TargetMode="External"/><Relationship Id="rId372" Type="http://schemas.openxmlformats.org/officeDocument/2006/relationships/hyperlink" Target="https://prnt.sc/CrcjovHtUywc" TargetMode="External"/><Relationship Id="rId428" Type="http://schemas.openxmlformats.org/officeDocument/2006/relationships/hyperlink" Target="https://drive.google.com/file/d/1cR3dhqnBfGI8uE7jc0mDlw6F5gme82wl/view?usp=drive_link" TargetMode="External"/><Relationship Id="rId232" Type="http://schemas.openxmlformats.org/officeDocument/2006/relationships/hyperlink" Target="https://prnt.sc/eIg-YR4kaUsI" TargetMode="External"/><Relationship Id="rId274" Type="http://schemas.openxmlformats.org/officeDocument/2006/relationships/hyperlink" Target="https://prnt.sc/NiS7TDZcYiJK" TargetMode="External"/><Relationship Id="rId481" Type="http://schemas.openxmlformats.org/officeDocument/2006/relationships/hyperlink" Target="https://docs.google.com/spreadsheets/d/16vtdTtNJffUxix7y7IldKkdFKdoqZWys/edit?usp=drive_link&amp;ouid=101479405762995190049&amp;rtpof=true&amp;sd=true" TargetMode="External"/><Relationship Id="rId27" Type="http://schemas.openxmlformats.org/officeDocument/2006/relationships/hyperlink" Target="https://drive.google.com/file/d/1gmWRd3po80hrbB31DPa5zBwGYlBbVQnB/view?usp=drive_link" TargetMode="External"/><Relationship Id="rId69" Type="http://schemas.openxmlformats.org/officeDocument/2006/relationships/hyperlink" Target="https://prnt.sc/C2UxaFSoU2IF" TargetMode="External"/><Relationship Id="rId134" Type="http://schemas.openxmlformats.org/officeDocument/2006/relationships/hyperlink" Target="https://prnt.sc/GCRava5WYFJH" TargetMode="External"/><Relationship Id="rId537" Type="http://schemas.openxmlformats.org/officeDocument/2006/relationships/hyperlink" Target="https://drive.google.com/file/d/15OLFmVScWDlSC2UHmHklJej0r15wrw-h/view?usp=drive_link" TargetMode="External"/><Relationship Id="rId80" Type="http://schemas.openxmlformats.org/officeDocument/2006/relationships/hyperlink" Target="https://docs.google.com/spreadsheets/d/1JU-5iat9RxxpVCASBhkV1mNw1-7IFv8S/edit?usp=drive_link&amp;ouid=106501093944361559807&amp;rtpof=true&amp;sd=true" TargetMode="External"/><Relationship Id="rId176" Type="http://schemas.openxmlformats.org/officeDocument/2006/relationships/hyperlink" Target="https://prnt.sc/7_5a3WmMOn4d" TargetMode="External"/><Relationship Id="rId341" Type="http://schemas.openxmlformats.org/officeDocument/2006/relationships/hyperlink" Target="https://drive.google.com/file/d/1SVlvRWB3u07mJEBf9N1xsPRVOKIMjlRT/view?usp=drive_link" TargetMode="External"/><Relationship Id="rId383" Type="http://schemas.openxmlformats.org/officeDocument/2006/relationships/hyperlink" Target="https://prnt.sc/ukVsJ7xfV3oU" TargetMode="External"/><Relationship Id="rId439" Type="http://schemas.openxmlformats.org/officeDocument/2006/relationships/hyperlink" Target="https://docs.google.com/spreadsheets/d/1KWDNXM5eTq7ZF7W8PyD3W1T9DAOaMV9Y/edit?usp=sharing&amp;ouid=113222313741304612521&amp;rtpof=true&amp;sd=true" TargetMode="External"/><Relationship Id="rId201" Type="http://schemas.openxmlformats.org/officeDocument/2006/relationships/hyperlink" Target="https://prnt.sc/OQgIJwqeQQqa" TargetMode="External"/><Relationship Id="rId243" Type="http://schemas.openxmlformats.org/officeDocument/2006/relationships/hyperlink" Target="https://drive.google.com/file/d/1cCPFJV4c4Zap0yVanYLjohhqWLUrHzOp/view?usp=drive_link" TargetMode="External"/><Relationship Id="rId285" Type="http://schemas.openxmlformats.org/officeDocument/2006/relationships/hyperlink" Target="https://prnt.sc/0LaJ3OPBf79F" TargetMode="External"/><Relationship Id="rId450" Type="http://schemas.openxmlformats.org/officeDocument/2006/relationships/hyperlink" Target="https://drive.google.com/file/d/1qFl_qV8fR95vnKCiEjMVwO9Dex_6JWSM/view?usp=drive_link" TargetMode="External"/><Relationship Id="rId506" Type="http://schemas.openxmlformats.org/officeDocument/2006/relationships/hyperlink" Target="https://drive.google.com/file/d/10cF3_YrYx7Cn_-0E7-yU47SvVFkHgVfZ/view?usp=drive_link" TargetMode="External"/><Relationship Id="rId38" Type="http://schemas.openxmlformats.org/officeDocument/2006/relationships/hyperlink" Target="https://drive.google.com/file/d/11NbP8wMUml3eUjsbkuSMl-agVBeRTxGi/view?usp=drive_link" TargetMode="External"/><Relationship Id="rId103" Type="http://schemas.openxmlformats.org/officeDocument/2006/relationships/hyperlink" Target="https://i.imgur.com/NnXKJk6.png" TargetMode="External"/><Relationship Id="rId310" Type="http://schemas.openxmlformats.org/officeDocument/2006/relationships/hyperlink" Target="https://drive.google.com/file/d/1tmuZfixbRsw8mvfBiF-5O3LcpArR6zf3/view?usp=drive_link" TargetMode="External"/><Relationship Id="rId492" Type="http://schemas.openxmlformats.org/officeDocument/2006/relationships/hyperlink" Target="https://prnt.sc/LI-Z4nz1xspC" TargetMode="External"/><Relationship Id="rId91" Type="http://schemas.openxmlformats.org/officeDocument/2006/relationships/hyperlink" Target="https://prnt.sc/PPmB7QjTbb4H" TargetMode="External"/><Relationship Id="rId145" Type="http://schemas.openxmlformats.org/officeDocument/2006/relationships/hyperlink" Target="https://prnt.sc/C-XR3Hfzh8sr" TargetMode="External"/><Relationship Id="rId187" Type="http://schemas.openxmlformats.org/officeDocument/2006/relationships/hyperlink" Target="https://prnt.sc/ij9YWlEyDqeI" TargetMode="External"/><Relationship Id="rId352" Type="http://schemas.openxmlformats.org/officeDocument/2006/relationships/hyperlink" Target="https://drive.google.com/file/d/1pPa6KxU3xUFuMXlnCW7c0O1vK93Qk788/view?usp=drive_link" TargetMode="External"/><Relationship Id="rId394" Type="http://schemas.openxmlformats.org/officeDocument/2006/relationships/hyperlink" Target="https://prnt.sc/baf899i5ljV7" TargetMode="External"/><Relationship Id="rId408" Type="http://schemas.openxmlformats.org/officeDocument/2006/relationships/hyperlink" Target="https://drive.google.com/file/d/1XuauRbKXJTQgWcv574LHiTugSbubar5C/view?usp=drive_link" TargetMode="External"/><Relationship Id="rId212" Type="http://schemas.openxmlformats.org/officeDocument/2006/relationships/hyperlink" Target="https://prnt.sc/Gyzfn0rwZgYM" TargetMode="External"/><Relationship Id="rId254" Type="http://schemas.openxmlformats.org/officeDocument/2006/relationships/hyperlink" Target="https://prnt.sc/ptb4HtJUKDRW" TargetMode="External"/><Relationship Id="rId49" Type="http://schemas.openxmlformats.org/officeDocument/2006/relationships/hyperlink" Target="https://prnt.sc/flCCd_dkxnUl" TargetMode="External"/><Relationship Id="rId114" Type="http://schemas.openxmlformats.org/officeDocument/2006/relationships/hyperlink" Target="https://prnt.sc/Q3tqu00kerD3" TargetMode="External"/><Relationship Id="rId296" Type="http://schemas.openxmlformats.org/officeDocument/2006/relationships/hyperlink" Target="https://drive.google.com/file/d/1YlFYPBkwJC1KWPGrmOS8hjlEAmndMSI2/view?usp=drive_link" TargetMode="External"/><Relationship Id="rId461" Type="http://schemas.openxmlformats.org/officeDocument/2006/relationships/hyperlink" Target="https://drive.google.com/file/d/1uT0n6zm_kfZe2JhLi5jh2KTCswk-lnVl/view?usp=drive_link" TargetMode="External"/><Relationship Id="rId517" Type="http://schemas.openxmlformats.org/officeDocument/2006/relationships/hyperlink" Target="https://prnt.sc/qXamlzngFm19" TargetMode="External"/><Relationship Id="rId60" Type="http://schemas.openxmlformats.org/officeDocument/2006/relationships/hyperlink" Target="https://docs.google.com/spreadsheets/d/1JU-5iat9RxxpVCASBhkV1mNw1-7IFv8S/edit?usp=drive_link&amp;ouid=106501093944361559807&amp;rtpof=true&amp;sd=true" TargetMode="External"/><Relationship Id="rId156" Type="http://schemas.openxmlformats.org/officeDocument/2006/relationships/hyperlink" Target="https://prnt.sc/edj8U5dedK2s" TargetMode="External"/><Relationship Id="rId198" Type="http://schemas.openxmlformats.org/officeDocument/2006/relationships/hyperlink" Target="https://prnt.sc/qmX2Uezbo5Zz" TargetMode="External"/><Relationship Id="rId321" Type="http://schemas.openxmlformats.org/officeDocument/2006/relationships/hyperlink" Target="https://drive.google.com/file/d/1oZ1gvF_VmdalLQ32fOXz15JcT1rV4bVP/view?usp=drive_link" TargetMode="External"/><Relationship Id="rId363" Type="http://schemas.openxmlformats.org/officeDocument/2006/relationships/hyperlink" Target="https://prnt.sc/srak8AqS97Yr" TargetMode="External"/><Relationship Id="rId419" Type="http://schemas.openxmlformats.org/officeDocument/2006/relationships/hyperlink" Target="https://drive.google.com/file/d/1zGQCQL4_xTqHqtj-3vuOEaAtPGavs-t1/view?usp=drive_link" TargetMode="External"/><Relationship Id="rId223" Type="http://schemas.openxmlformats.org/officeDocument/2006/relationships/hyperlink" Target="https://prnt.sc/4s9Lf5VRvMrY" TargetMode="External"/><Relationship Id="rId430" Type="http://schemas.openxmlformats.org/officeDocument/2006/relationships/hyperlink" Target="https://prnt.sc/wec5j3bU9Q_R" TargetMode="External"/><Relationship Id="rId18" Type="http://schemas.openxmlformats.org/officeDocument/2006/relationships/hyperlink" Target="https://prnt.sc/SqvU6zqck2N_" TargetMode="External"/><Relationship Id="rId265" Type="http://schemas.openxmlformats.org/officeDocument/2006/relationships/hyperlink" Target="https://prnt.sc/-JKamcYykH4G" TargetMode="External"/><Relationship Id="rId472" Type="http://schemas.openxmlformats.org/officeDocument/2006/relationships/hyperlink" Target="https://drive.google.com/file/d/1OK9b5A3ZXOWz1XKIJOCcsZRggWB3EAJU/view?usp=drive_link" TargetMode="External"/><Relationship Id="rId528" Type="http://schemas.openxmlformats.org/officeDocument/2006/relationships/hyperlink" Target="https://drive.google.com/file/d/1in3latOG5SFwlAv8MyeW4O1zne3ZWUrU/view?usp=drive_link" TargetMode="External"/><Relationship Id="rId125" Type="http://schemas.openxmlformats.org/officeDocument/2006/relationships/hyperlink" Target="https://drive.google.com/file/d/1jCp2lDGiLnN-md2K_uUbg-RqR8ShCuty/view?usp=sharing" TargetMode="External"/><Relationship Id="rId167" Type="http://schemas.openxmlformats.org/officeDocument/2006/relationships/hyperlink" Target="https://prnt.sc/NWkQI-aPwQ12" TargetMode="External"/><Relationship Id="rId332" Type="http://schemas.openxmlformats.org/officeDocument/2006/relationships/hyperlink" Target="https://drive.google.com/file/d/1dhCl8LAmGxnVoKqdSYicfY1uoYUrMmzX/view?usp=drive_link" TargetMode="External"/><Relationship Id="rId374" Type="http://schemas.openxmlformats.org/officeDocument/2006/relationships/hyperlink" Target="https://prnt.sc/GX_r1jzR3Btm" TargetMode="External"/><Relationship Id="rId71" Type="http://schemas.openxmlformats.org/officeDocument/2006/relationships/hyperlink" Target="https://prnt.sc/4Mq9qmTnvbfq" TargetMode="External"/><Relationship Id="rId234" Type="http://schemas.openxmlformats.org/officeDocument/2006/relationships/hyperlink" Target="https://prnt.sc/M0ZurK-ysESk" TargetMode="External"/><Relationship Id="rId2" Type="http://schemas.openxmlformats.org/officeDocument/2006/relationships/hyperlink" Target="https://drive.google.com/file/d/10iReJ43iN7bx7K2S6dhFs4CE-nafwEAb/view?usp=drive_link" TargetMode="External"/><Relationship Id="rId29" Type="http://schemas.openxmlformats.org/officeDocument/2006/relationships/hyperlink" Target="https://drive.google.com/file/d/12OxJdIulmqf2ssE2KRAY7waQmRG_eqHM/view?usp=drive_link" TargetMode="External"/><Relationship Id="rId276" Type="http://schemas.openxmlformats.org/officeDocument/2006/relationships/hyperlink" Target="https://drive.google.com/file/d/1PrinJ_Mt-2KpXzeYmBoQV2AG7ccQ1ufd/view?usp=drive_link" TargetMode="External"/><Relationship Id="rId441" Type="http://schemas.openxmlformats.org/officeDocument/2006/relationships/hyperlink" Target="https://prnt.sc/0MXW-hnNKRgN" TargetMode="External"/><Relationship Id="rId483" Type="http://schemas.openxmlformats.org/officeDocument/2006/relationships/hyperlink" Target="https://drive.google.com/file/d/1XYyHR6rCu-VTh8sJv4u0-VD8yBPTuh1Y/view?usp=drive_link" TargetMode="External"/><Relationship Id="rId539" Type="http://schemas.openxmlformats.org/officeDocument/2006/relationships/hyperlink" Target="https://prnt.sc/PZgq1gRjH_YV" TargetMode="External"/><Relationship Id="rId40" Type="http://schemas.openxmlformats.org/officeDocument/2006/relationships/hyperlink" Target="https://prnt.sc/J-kaaC-CQLba" TargetMode="External"/><Relationship Id="rId136" Type="http://schemas.openxmlformats.org/officeDocument/2006/relationships/hyperlink" Target="https://prnt.sc/R9zTvoykeeAL" TargetMode="External"/><Relationship Id="rId178" Type="http://schemas.openxmlformats.org/officeDocument/2006/relationships/hyperlink" Target="https://prnt.sc/pPrXkI_OE4uh" TargetMode="External"/><Relationship Id="rId301" Type="http://schemas.openxmlformats.org/officeDocument/2006/relationships/hyperlink" Target="https://drive.google.com/file/d/1BBXS8KRIWSkTQBoaGDKjpyuo2TCOkYDe/view?usp=drive_link" TargetMode="External"/><Relationship Id="rId343" Type="http://schemas.openxmlformats.org/officeDocument/2006/relationships/hyperlink" Target="https://drive.google.com/file/d/1ocazFqc2KLeiJ_d11nUlBXTUx5r7SLv4/view?usp=drive_link" TargetMode="External"/><Relationship Id="rId82" Type="http://schemas.openxmlformats.org/officeDocument/2006/relationships/hyperlink" Target="https://docs.google.com/spreadsheets/d/1JU-5iat9RxxpVCASBhkV1mNw1-7IFv8S/edit?usp=drive_link&amp;ouid=106501093944361559807&amp;rtpof=true&amp;sd=true" TargetMode="External"/><Relationship Id="rId203" Type="http://schemas.openxmlformats.org/officeDocument/2006/relationships/hyperlink" Target="https://prnt.sc/48r1msrI5hdV" TargetMode="External"/><Relationship Id="rId385" Type="http://schemas.openxmlformats.org/officeDocument/2006/relationships/hyperlink" Target="https://prnt.sc/BJM0tNDoHM3w" TargetMode="External"/><Relationship Id="rId245" Type="http://schemas.openxmlformats.org/officeDocument/2006/relationships/hyperlink" Target="https://drive.google.com/file/d/1Rc-Ie1m18IksrORDR9PMLHZUuHEJLllZ/view?usp=drive_link" TargetMode="External"/><Relationship Id="rId287" Type="http://schemas.openxmlformats.org/officeDocument/2006/relationships/hyperlink" Target="https://drive.google.com/file/d/1dbUDV18d_Ea3P1q2A4J810VrR29YlUEI/view?usp=drive_link" TargetMode="External"/><Relationship Id="rId410" Type="http://schemas.openxmlformats.org/officeDocument/2006/relationships/hyperlink" Target="https://drive.google.com/file/d/1pGsa8WUILZJIPG9kwgn_1OPW2n7heNzv/view?usp=drive_link" TargetMode="External"/><Relationship Id="rId452" Type="http://schemas.openxmlformats.org/officeDocument/2006/relationships/hyperlink" Target="https://docs.google.com/spreadsheets/d/1pbFYrOdFHRUm5qdA8qkmOuwpSA4h7S84/edit?usp=drive_link&amp;ouid=113222313741304612521&amp;rtpof=true&amp;sd=true" TargetMode="External"/><Relationship Id="rId494" Type="http://schemas.openxmlformats.org/officeDocument/2006/relationships/hyperlink" Target="https://drive.google.com/file/d/1iG5JJnTj2AONYjXdtuni5NfdVZvWePXn/view?usp=drive_link" TargetMode="External"/><Relationship Id="rId508" Type="http://schemas.openxmlformats.org/officeDocument/2006/relationships/hyperlink" Target="https://prnt.sc/UUiDc9EZwtm2" TargetMode="External"/><Relationship Id="rId105" Type="http://schemas.openxmlformats.org/officeDocument/2006/relationships/hyperlink" Target="https://prnt.sc/orrlSxD31ONF" TargetMode="External"/><Relationship Id="rId147" Type="http://schemas.openxmlformats.org/officeDocument/2006/relationships/hyperlink" Target="https://prnt.sc/a6CKYEUCMXvb" TargetMode="External"/><Relationship Id="rId312" Type="http://schemas.openxmlformats.org/officeDocument/2006/relationships/hyperlink" Target="https://drive.google.com/file/d/1QPDG-bTVRbB67omYrTtFL_g2RR226GOg/view?usp=drive_link" TargetMode="External"/><Relationship Id="rId354" Type="http://schemas.openxmlformats.org/officeDocument/2006/relationships/hyperlink" Target="https://drive.google.com/file/d/11buBeVLI-EKCrJ0Yjpj3lRLEzjIj4e4C/view?usp=drive_link" TargetMode="External"/><Relationship Id="rId51" Type="http://schemas.openxmlformats.org/officeDocument/2006/relationships/hyperlink" Target="https://drive.google.com/file/d/1R3x3L9CLSJjeAOeSiuzEU6cnyXetuoDU/view?usp=drive_link" TargetMode="External"/><Relationship Id="rId93" Type="http://schemas.openxmlformats.org/officeDocument/2006/relationships/hyperlink" Target="https://prnt.sc/HIjiLrlBV_YU" TargetMode="External"/><Relationship Id="rId189" Type="http://schemas.openxmlformats.org/officeDocument/2006/relationships/hyperlink" Target="https://prnt.sc/-6FxW_8-WTC-" TargetMode="External"/><Relationship Id="rId396" Type="http://schemas.openxmlformats.org/officeDocument/2006/relationships/hyperlink" Target="https://prnt.sc/7N-JJ7XrGRRI" TargetMode="External"/><Relationship Id="rId214" Type="http://schemas.openxmlformats.org/officeDocument/2006/relationships/hyperlink" Target="https://prnt.sc/n3VgY-wDQAbe" TargetMode="External"/><Relationship Id="rId256" Type="http://schemas.openxmlformats.org/officeDocument/2006/relationships/hyperlink" Target="https://prnt.sc/4Mm90VuI444y" TargetMode="External"/><Relationship Id="rId298" Type="http://schemas.openxmlformats.org/officeDocument/2006/relationships/hyperlink" Target="https://drive.google.com/file/d/1bBdh22M2ndZ00Oztszww6ajlHARuPIJK/view?usp=drive_link" TargetMode="External"/><Relationship Id="rId421" Type="http://schemas.openxmlformats.org/officeDocument/2006/relationships/hyperlink" Target="https://drive.google.com/file/d/1RnnzXLFMuw2ztqulizaL7WqD44t7ZDEO/view?usp=drive_link" TargetMode="External"/><Relationship Id="rId463" Type="http://schemas.openxmlformats.org/officeDocument/2006/relationships/hyperlink" Target="https://drive.google.com/file/d/1Sb4DxhKCbOmzrK8Yb6x8bxYd2qMTidyA/view?usp=drive_link" TargetMode="External"/><Relationship Id="rId519" Type="http://schemas.openxmlformats.org/officeDocument/2006/relationships/hyperlink" Target="https://drive.google.com/file/d/1cszlSOsN2krVRtW5Qf-ID-QP3Ag-7Uvn/view?usp=drive_link" TargetMode="External"/><Relationship Id="rId116" Type="http://schemas.openxmlformats.org/officeDocument/2006/relationships/hyperlink" Target="https://prnt.sc/rX0pLUKqxTVw" TargetMode="External"/><Relationship Id="rId158" Type="http://schemas.openxmlformats.org/officeDocument/2006/relationships/hyperlink" Target="https://prnt.sc/pSc6PZi1xBry" TargetMode="External"/><Relationship Id="rId323" Type="http://schemas.openxmlformats.org/officeDocument/2006/relationships/hyperlink" Target="https://prnt.sc/BpdUuF8WTSAC" TargetMode="External"/><Relationship Id="rId530" Type="http://schemas.openxmlformats.org/officeDocument/2006/relationships/hyperlink" Target="https://drive.google.com/file/d/1IGDRxZhTnqDgT5AsDuWi2vRxFzGJadSL/view?usp=drive_link" TargetMode="External"/><Relationship Id="rId20" Type="http://schemas.openxmlformats.org/officeDocument/2006/relationships/hyperlink" Target="https://prnt.sc/W7lKhf7RDbME" TargetMode="External"/><Relationship Id="rId62" Type="http://schemas.openxmlformats.org/officeDocument/2006/relationships/hyperlink" Target="https://docs.google.com/spreadsheets/d/1JU-5iat9RxxpVCASBhkV1mNw1-7IFv8S/edit?usp=drive_link&amp;ouid=106501093944361559807&amp;rtpof=true&amp;sd=true" TargetMode="External"/><Relationship Id="rId365" Type="http://schemas.openxmlformats.org/officeDocument/2006/relationships/hyperlink" Target="https://prnt.sc/NLXMipSX_sTr" TargetMode="External"/><Relationship Id="rId225" Type="http://schemas.openxmlformats.org/officeDocument/2006/relationships/hyperlink" Target="https://prnt.sc/09MEWopFt19f" TargetMode="External"/><Relationship Id="rId267" Type="http://schemas.openxmlformats.org/officeDocument/2006/relationships/hyperlink" Target="https://prnt.sc/oQezWNkBOrrw" TargetMode="External"/><Relationship Id="rId432" Type="http://schemas.openxmlformats.org/officeDocument/2006/relationships/hyperlink" Target="https://drive.google.com/file/d/1a1o1yhlMzviS2TI8O0RsvCx0mqV-wf8B/view?usp=drive_link" TargetMode="External"/><Relationship Id="rId474" Type="http://schemas.openxmlformats.org/officeDocument/2006/relationships/hyperlink" Target="https://drive.google.com/file/d/1YqmN3YK4IE-FMy1pm0ogRgTgmxd68ER4/view?usp=drive_link" TargetMode="External"/><Relationship Id="rId127" Type="http://schemas.openxmlformats.org/officeDocument/2006/relationships/hyperlink" Target="https://prnt.sc/z1unGeNBfQvc" TargetMode="External"/><Relationship Id="rId31" Type="http://schemas.openxmlformats.org/officeDocument/2006/relationships/hyperlink" Target="https://drive.google.com/file/d/1mQ-K5_HB2oZ-Fn0d8IkGdkkQz9GZZEoF/view?usp=drive_link" TargetMode="External"/><Relationship Id="rId73" Type="http://schemas.openxmlformats.org/officeDocument/2006/relationships/hyperlink" Target="https://docs.google.com/spreadsheets/d/1JU-5iat9RxxpVCASBhkV1mNw1-7IFv8S/edit?usp=drive_link&amp;ouid=106501093944361559807&amp;rtpof=true&amp;sd=true" TargetMode="External"/><Relationship Id="rId169" Type="http://schemas.openxmlformats.org/officeDocument/2006/relationships/hyperlink" Target="https://prnt.sc/H5lAGFtGnKjA" TargetMode="External"/><Relationship Id="rId334" Type="http://schemas.openxmlformats.org/officeDocument/2006/relationships/hyperlink" Target="https://drive.google.com/file/d/1UmVWGKQi1-slsHb7NHDX967Itguxy4Cq/view?usp=drive_link" TargetMode="External"/><Relationship Id="rId376" Type="http://schemas.openxmlformats.org/officeDocument/2006/relationships/hyperlink" Target="https://prnt.sc/Ak-tWGyDWufa" TargetMode="External"/><Relationship Id="rId541" Type="http://schemas.openxmlformats.org/officeDocument/2006/relationships/hyperlink" Target="https://drive.google.com/file/d/1dPWL4f4Fxv5v81Rwp0of9sV8lFbbv_0g/view?usp=drive_link" TargetMode="External"/><Relationship Id="rId4" Type="http://schemas.openxmlformats.org/officeDocument/2006/relationships/hyperlink" Target="https://drive.google.com/file/d/1Ms8GwfNrf11CH1qk0-497zxA68XY6y31/view?usp=drive_link" TargetMode="External"/><Relationship Id="rId180" Type="http://schemas.openxmlformats.org/officeDocument/2006/relationships/hyperlink" Target="https://prnt.sc/oC1cwW7JBIxE" TargetMode="External"/><Relationship Id="rId236" Type="http://schemas.openxmlformats.org/officeDocument/2006/relationships/hyperlink" Target="https://prnt.sc/ytjj1o4EvI-U" TargetMode="External"/><Relationship Id="rId278" Type="http://schemas.openxmlformats.org/officeDocument/2006/relationships/hyperlink" Target="https://prnt.sc/_Y2-QOcdxrN6" TargetMode="External"/><Relationship Id="rId401" Type="http://schemas.openxmlformats.org/officeDocument/2006/relationships/hyperlink" Target="https://docs.google.com/spreadsheets/d/1gvBj1Uo_0SS-MSg8ImJLH96SucWsbhbI/edit?usp=drive_link&amp;ouid=101479405762995190049&amp;rtpof=true&amp;sd=true" TargetMode="External"/><Relationship Id="rId443" Type="http://schemas.openxmlformats.org/officeDocument/2006/relationships/hyperlink" Target="https://prnt.sc/6FE2j-5s2pgr" TargetMode="External"/><Relationship Id="rId303" Type="http://schemas.openxmlformats.org/officeDocument/2006/relationships/hyperlink" Target="https://drive.google.com/file/d/1u2eR9dAjvomw6_uouZeQF0Vt6Z-3cuWo/view?usp=drive_link" TargetMode="External"/><Relationship Id="rId485" Type="http://schemas.openxmlformats.org/officeDocument/2006/relationships/hyperlink" Target="https://prnt.sc/DLZXp8z_odJq" TargetMode="External"/><Relationship Id="rId42" Type="http://schemas.openxmlformats.org/officeDocument/2006/relationships/hyperlink" Target="https://prnt.sc/KCMROQorTXvx" TargetMode="External"/><Relationship Id="rId84" Type="http://schemas.openxmlformats.org/officeDocument/2006/relationships/hyperlink" Target="https://prnt.sc/YcopzyB2sSHl" TargetMode="External"/><Relationship Id="rId138" Type="http://schemas.openxmlformats.org/officeDocument/2006/relationships/hyperlink" Target="https://prnt.sc/RbuxxxATVG8Q" TargetMode="External"/><Relationship Id="rId345" Type="http://schemas.openxmlformats.org/officeDocument/2006/relationships/hyperlink" Target="https://drive.google.com/file/d/1U-ilBaPzKVLc_VcqxBq39DJIQ-O7vICP/view?usp=drive_link" TargetMode="External"/><Relationship Id="rId387" Type="http://schemas.openxmlformats.org/officeDocument/2006/relationships/hyperlink" Target="https://prnt.sc/pu1cAGC3m0-y" TargetMode="External"/><Relationship Id="rId510" Type="http://schemas.openxmlformats.org/officeDocument/2006/relationships/hyperlink" Target="https://prnt.sc/vgw6aDF1JcRa" TargetMode="External"/><Relationship Id="rId191" Type="http://schemas.openxmlformats.org/officeDocument/2006/relationships/hyperlink" Target="https://prnt.sc/KV0OahePqCst" TargetMode="External"/><Relationship Id="rId205" Type="http://schemas.openxmlformats.org/officeDocument/2006/relationships/hyperlink" Target="https://prnt.sc/Ppqp-oT7BvBC" TargetMode="External"/><Relationship Id="rId247" Type="http://schemas.openxmlformats.org/officeDocument/2006/relationships/hyperlink" Target="https://drive.google.com/file/d/1zKbXN_xA_oCNA1z0evkHIf1lejjBXAmc/view?usp=drive_link" TargetMode="External"/><Relationship Id="rId412" Type="http://schemas.openxmlformats.org/officeDocument/2006/relationships/hyperlink" Target="https://prnt.sc/Qg3T_0leNAPl" TargetMode="External"/><Relationship Id="rId107" Type="http://schemas.openxmlformats.org/officeDocument/2006/relationships/hyperlink" Target="https://prnt.sc/OWRsHjCLgvQG" TargetMode="External"/><Relationship Id="rId289" Type="http://schemas.openxmlformats.org/officeDocument/2006/relationships/hyperlink" Target="https://drive.google.com/file/d/1xZ46yzUv4dinNoJScrLp4lVSu4HlkveR/view?usp=drive_link" TargetMode="External"/><Relationship Id="rId454" Type="http://schemas.openxmlformats.org/officeDocument/2006/relationships/hyperlink" Target="https://prnt.sc/tkIzYv8n78HV" TargetMode="External"/><Relationship Id="rId496" Type="http://schemas.openxmlformats.org/officeDocument/2006/relationships/hyperlink" Target="https://drive.google.com/file/d/1OtKMWWtSocvuGiLii1wgt3Xbzh87DGow/view?usp=drive_link" TargetMode="External"/><Relationship Id="rId11" Type="http://schemas.openxmlformats.org/officeDocument/2006/relationships/hyperlink" Target="https://drive.google.com/file/d/1hDWarhkX9jnA2rRxMx7sSwCGw1PD1ypw/view?usp=drive_link" TargetMode="External"/><Relationship Id="rId53" Type="http://schemas.openxmlformats.org/officeDocument/2006/relationships/hyperlink" Target="https://prnt.sc/MkFbEpxt2-J9" TargetMode="External"/><Relationship Id="rId149" Type="http://schemas.openxmlformats.org/officeDocument/2006/relationships/hyperlink" Target="https://prnt.sc/PF1jAuxR-cxw" TargetMode="External"/><Relationship Id="rId314" Type="http://schemas.openxmlformats.org/officeDocument/2006/relationships/hyperlink" Target="https://drive.google.com/file/d/1iyhW2awZE3nMcRUg2WHYLeDLEsvTt9H8/view?usp=drive_link" TargetMode="External"/><Relationship Id="rId356" Type="http://schemas.openxmlformats.org/officeDocument/2006/relationships/hyperlink" Target="https://prnt.sc/7aYGzsxDWz_m" TargetMode="External"/><Relationship Id="rId398" Type="http://schemas.openxmlformats.org/officeDocument/2006/relationships/hyperlink" Target="https://docs.google.com/spreadsheets/d/1gvBj1Uo_0SS-MSg8ImJLH96SucWsbhbI/edit?usp=drive_link&amp;ouid=101479405762995190049&amp;rtpof=true&amp;sd=true" TargetMode="External"/><Relationship Id="rId521" Type="http://schemas.openxmlformats.org/officeDocument/2006/relationships/hyperlink" Target="https://prnt.sc/p2GHoGbXap1K" TargetMode="External"/><Relationship Id="rId95" Type="http://schemas.openxmlformats.org/officeDocument/2006/relationships/hyperlink" Target="https://drive.google.com/file/d/1ol-teshvYkN8uL932bFncS5bbVsF_0aX/view?usp=drive_link" TargetMode="External"/><Relationship Id="rId160" Type="http://schemas.openxmlformats.org/officeDocument/2006/relationships/hyperlink" Target="https://prnt.sc/QjtiqZL3yZJ1" TargetMode="External"/><Relationship Id="rId216" Type="http://schemas.openxmlformats.org/officeDocument/2006/relationships/hyperlink" Target="https://prnt.sc/VUoOPZGM2iJ5" TargetMode="External"/><Relationship Id="rId423" Type="http://schemas.openxmlformats.org/officeDocument/2006/relationships/hyperlink" Target="https://prnt.sc/pEMAw_VQN5g_" TargetMode="External"/><Relationship Id="rId258" Type="http://schemas.openxmlformats.org/officeDocument/2006/relationships/hyperlink" Target="https://prnt.sc/5J-gE7KX67Eb" TargetMode="External"/><Relationship Id="rId465" Type="http://schemas.openxmlformats.org/officeDocument/2006/relationships/hyperlink" Target="https://prnt.sc/uSHpHOCv7NPJ" TargetMode="External"/><Relationship Id="rId22" Type="http://schemas.openxmlformats.org/officeDocument/2006/relationships/hyperlink" Target="https://prnt.sc/3L4YiqSNMpRW" TargetMode="External"/><Relationship Id="rId64" Type="http://schemas.openxmlformats.org/officeDocument/2006/relationships/hyperlink" Target="https://docs.google.com/spreadsheets/d/1JU-5iat9RxxpVCASBhkV1mNw1-7IFv8S/edit?usp=drive_link&amp;ouid=106501093944361559807&amp;rtpof=true&amp;sd=true" TargetMode="External"/><Relationship Id="rId118" Type="http://schemas.openxmlformats.org/officeDocument/2006/relationships/hyperlink" Target="https://prnt.sc/x5DnnkY9jc5y" TargetMode="External"/><Relationship Id="rId325" Type="http://schemas.openxmlformats.org/officeDocument/2006/relationships/hyperlink" Target="https://drive.google.com/file/d/1Mv6nSEYDwHcwT8YgjVLrrw6QygyB0mid/view?usp=drive_link" TargetMode="External"/><Relationship Id="rId367" Type="http://schemas.openxmlformats.org/officeDocument/2006/relationships/hyperlink" Target="https://prnt.sc/_WQ_a_rwa8zp" TargetMode="External"/><Relationship Id="rId532" Type="http://schemas.openxmlformats.org/officeDocument/2006/relationships/hyperlink" Target="https://drive.google.com/file/d/1nmuM-37ClhJs4juNWvosOjU9VQADySe9/view?usp=drive_link" TargetMode="External"/><Relationship Id="rId171" Type="http://schemas.openxmlformats.org/officeDocument/2006/relationships/hyperlink" Target="https://prnt.sc/zo9SlyP2WFsL" TargetMode="External"/><Relationship Id="rId227" Type="http://schemas.openxmlformats.org/officeDocument/2006/relationships/hyperlink" Target="https://prnt.sc/1G0Txp1hNUp7" TargetMode="External"/><Relationship Id="rId269" Type="http://schemas.openxmlformats.org/officeDocument/2006/relationships/hyperlink" Target="https://prnt.sc/c_FhiT89ah7u" TargetMode="External"/><Relationship Id="rId434" Type="http://schemas.openxmlformats.org/officeDocument/2006/relationships/hyperlink" Target="https://drive.google.com/file/d/10KYSrkbixLRvTPcInCulz2SY31PLWWgE/view?usp=drive_link" TargetMode="External"/><Relationship Id="rId476" Type="http://schemas.openxmlformats.org/officeDocument/2006/relationships/hyperlink" Target="https://drive.google.com/file/d/1LhxsAjGD2T3GjymHz549wHba7GfMZ4dR/view?usp=drive_link" TargetMode="External"/><Relationship Id="rId33" Type="http://schemas.openxmlformats.org/officeDocument/2006/relationships/hyperlink" Target="https://drive.google.com/file/d/14iCeX_CG_LA-Rigw5Chl9JhGnxxUz8Zb/view?usp=drive_link" TargetMode="External"/><Relationship Id="rId129" Type="http://schemas.openxmlformats.org/officeDocument/2006/relationships/hyperlink" Target="https://prnt.sc/elw2aT0mKn0T" TargetMode="External"/><Relationship Id="rId280" Type="http://schemas.openxmlformats.org/officeDocument/2006/relationships/hyperlink" Target="https://prnt.sc/vXr5UISN1YUl" TargetMode="External"/><Relationship Id="rId336" Type="http://schemas.openxmlformats.org/officeDocument/2006/relationships/hyperlink" Target="https://prnt.sc/q1PD9gx7aSyp" TargetMode="External"/><Relationship Id="rId501" Type="http://schemas.openxmlformats.org/officeDocument/2006/relationships/hyperlink" Target="https://drive.google.com/file/d/13kcHMDXEnJrAg4ije9n-dRp58UmJjrx6/view?usp=drive_link" TargetMode="External"/><Relationship Id="rId543" Type="http://schemas.openxmlformats.org/officeDocument/2006/relationships/hyperlink" Target="https://drive.google.com/file/d/1yHV4NJ8jkmm4AT7PpU-6mIaV7v5P0xwU/view?usp=drive_link" TargetMode="External"/><Relationship Id="rId75" Type="http://schemas.openxmlformats.org/officeDocument/2006/relationships/hyperlink" Target="https://docs.google.com/spreadsheets/d/1JU-5iat9RxxpVCASBhkV1mNw1-7IFv8S/edit?usp=drive_link&amp;ouid=106501093944361559807&amp;rtpof=true&amp;sd=true" TargetMode="External"/><Relationship Id="rId140" Type="http://schemas.openxmlformats.org/officeDocument/2006/relationships/hyperlink" Target="https://prnt.sc/YLN0gOzY8w-l" TargetMode="External"/><Relationship Id="rId182" Type="http://schemas.openxmlformats.org/officeDocument/2006/relationships/hyperlink" Target="https://prnt.sc/p-7oQj3lhfE4" TargetMode="External"/><Relationship Id="rId378" Type="http://schemas.openxmlformats.org/officeDocument/2006/relationships/hyperlink" Target="https://prnt.sc/sR0QgHzpIG4N" TargetMode="External"/><Relationship Id="rId403" Type="http://schemas.openxmlformats.org/officeDocument/2006/relationships/hyperlink" Target="https://prnt.sc/szP3XyCAFvRU" TargetMode="External"/><Relationship Id="rId6" Type="http://schemas.openxmlformats.org/officeDocument/2006/relationships/hyperlink" Target="http://m.si/" TargetMode="External"/><Relationship Id="rId238" Type="http://schemas.openxmlformats.org/officeDocument/2006/relationships/hyperlink" Target="https://prnt.sc/wn89EC-zq9Cm" TargetMode="External"/><Relationship Id="rId445" Type="http://schemas.openxmlformats.org/officeDocument/2006/relationships/hyperlink" Target="https://prnt.sc/TdthHlmEMMkA" TargetMode="External"/><Relationship Id="rId487" Type="http://schemas.openxmlformats.org/officeDocument/2006/relationships/hyperlink" Target="https://docs.google.com/spreadsheets/d/1DgyimXGAmFpA0mUVqkFjuWptD2Jv5Jp3/edit?usp=sharing&amp;ouid=113222313741304612521&amp;rtpof=true&amp;sd=true" TargetMode="External"/><Relationship Id="rId291" Type="http://schemas.openxmlformats.org/officeDocument/2006/relationships/hyperlink" Target="https://prnt.sc/ea8i1CWwFGEv" TargetMode="External"/><Relationship Id="rId305" Type="http://schemas.openxmlformats.org/officeDocument/2006/relationships/hyperlink" Target="https://docs.google.com/spreadsheets/d/1Eal2PQNprIj7OAPDsrBLGFnPit9xRnFN/edit?usp=drive_link&amp;ouid=104243708978168905162&amp;rtpof=true&amp;sd=true" TargetMode="External"/><Relationship Id="rId347" Type="http://schemas.openxmlformats.org/officeDocument/2006/relationships/hyperlink" Target="https://drive.google.com/file/d/1XCFkjpLkWoXukZP0OV0qSKql-rytpmtq/view?usp=drive_link" TargetMode="External"/><Relationship Id="rId512" Type="http://schemas.openxmlformats.org/officeDocument/2006/relationships/hyperlink" Target="https://prnt.sc/big_ccn-aklD" TargetMode="External"/><Relationship Id="rId44" Type="http://schemas.openxmlformats.org/officeDocument/2006/relationships/hyperlink" Target="https://drive.google.com/file/d/1cy8ejih1iJJ0MZZR7tgPBEkmRF7T7obY/view?usp=drive_link" TargetMode="External"/><Relationship Id="rId86" Type="http://schemas.openxmlformats.org/officeDocument/2006/relationships/hyperlink" Target="https://prnt.sc/RO7RfWdj5-UH" TargetMode="External"/><Relationship Id="rId151" Type="http://schemas.openxmlformats.org/officeDocument/2006/relationships/hyperlink" Target="https://prnt.sc/Fu6hILzmvvWM" TargetMode="External"/><Relationship Id="rId389" Type="http://schemas.openxmlformats.org/officeDocument/2006/relationships/hyperlink" Target="https://prnt.sc/LxoLB4OMQ7wz" TargetMode="External"/><Relationship Id="rId193" Type="http://schemas.openxmlformats.org/officeDocument/2006/relationships/hyperlink" Target="https://prnt.sc/4cDUcURDZgFs" TargetMode="External"/><Relationship Id="rId207" Type="http://schemas.openxmlformats.org/officeDocument/2006/relationships/hyperlink" Target="https://prnt.sc/6YWNqkrXoJ0G" TargetMode="External"/><Relationship Id="rId249" Type="http://schemas.openxmlformats.org/officeDocument/2006/relationships/hyperlink" Target="https://drive.google.com/file/d/1fXo5LKpAiQYPE7vrD_R-j9f9kjwSJ600/view?usp=drive_link" TargetMode="External"/><Relationship Id="rId414" Type="http://schemas.openxmlformats.org/officeDocument/2006/relationships/hyperlink" Target="https://drive.google.com/file/d/1pemSciHxgwkScoRNx3Ap6tsa8XAPf-XG/view?usp=drive_link" TargetMode="External"/><Relationship Id="rId456" Type="http://schemas.openxmlformats.org/officeDocument/2006/relationships/hyperlink" Target="https://drive.google.com/file/d/1ZW1LaxnD59T5lmBziFga4oqkvGnAU7kW/view?usp=drive_link" TargetMode="External"/><Relationship Id="rId498" Type="http://schemas.openxmlformats.org/officeDocument/2006/relationships/hyperlink" Target="https://prnt.sc/elLlJnHuA2uI" TargetMode="External"/><Relationship Id="rId13" Type="http://schemas.openxmlformats.org/officeDocument/2006/relationships/hyperlink" Target="https://drive.google.com/file/d/1RzJ9Ojy6Zok3JAzj_LXhpYkRuH9pLMzs/view?usp=drive_link" TargetMode="External"/><Relationship Id="rId109" Type="http://schemas.openxmlformats.org/officeDocument/2006/relationships/hyperlink" Target="https://prnt.sc/WyUTrFagLFwm" TargetMode="External"/><Relationship Id="rId260" Type="http://schemas.openxmlformats.org/officeDocument/2006/relationships/hyperlink" Target="https://prnt.sc/ZvyyOCFLBoLA" TargetMode="External"/><Relationship Id="rId316" Type="http://schemas.openxmlformats.org/officeDocument/2006/relationships/hyperlink" Target="https://prnt.sc/kwswK6EHAIT9" TargetMode="External"/><Relationship Id="rId523" Type="http://schemas.openxmlformats.org/officeDocument/2006/relationships/hyperlink" Target="https://drive.google.com/file/d/1UDLN2BzoA4wjVbclz-OksEsaepYfPu9u/view?usp=drive_link" TargetMode="External"/><Relationship Id="rId55" Type="http://schemas.openxmlformats.org/officeDocument/2006/relationships/hyperlink" Target="https://prnt.sc/gIRQuH8wvujA" TargetMode="External"/><Relationship Id="rId97" Type="http://schemas.openxmlformats.org/officeDocument/2006/relationships/hyperlink" Target="https://prnt.sc/AeEgl59pRX5e" TargetMode="External"/><Relationship Id="rId120" Type="http://schemas.openxmlformats.org/officeDocument/2006/relationships/hyperlink" Target="https://prnt.sc/CFOVb7yOWhln" TargetMode="External"/><Relationship Id="rId358" Type="http://schemas.openxmlformats.org/officeDocument/2006/relationships/hyperlink" Target="https://drive.google.com/file/d/1rfe0c_5C1LOlXjQuc4cyNUQQYl5Emj8B/view?usp=drive_link" TargetMode="External"/><Relationship Id="rId162" Type="http://schemas.openxmlformats.org/officeDocument/2006/relationships/hyperlink" Target="https://prnt.sc/Vr51NTbabbLO" TargetMode="External"/><Relationship Id="rId218" Type="http://schemas.openxmlformats.org/officeDocument/2006/relationships/hyperlink" Target="https://prnt.sc/FBY1uPoYl0ik" TargetMode="External"/><Relationship Id="rId425" Type="http://schemas.openxmlformats.org/officeDocument/2006/relationships/hyperlink" Target="https://prnt.sc/aPBFjjGzInfn" TargetMode="External"/><Relationship Id="rId467" Type="http://schemas.openxmlformats.org/officeDocument/2006/relationships/hyperlink" Target="https://drive.google.com/file/d/1E8xjec0f_HYB7kyxap4HIwuAKKejMspU/view?usp=drive_link" TargetMode="External"/><Relationship Id="rId271" Type="http://schemas.openxmlformats.org/officeDocument/2006/relationships/hyperlink" Target="https://prnt.sc/QQBLqrXMuVeb" TargetMode="External"/><Relationship Id="rId24" Type="http://schemas.openxmlformats.org/officeDocument/2006/relationships/hyperlink" Target="https://drive.google.com/file/d/18HAxx7sT2p_qzKCeWa_63cqVkI_5v_Mh/view?usp=sharing" TargetMode="External"/><Relationship Id="rId66" Type="http://schemas.openxmlformats.org/officeDocument/2006/relationships/hyperlink" Target="https://prnt.sc/xtfhEfRvLQDE" TargetMode="External"/><Relationship Id="rId131" Type="http://schemas.openxmlformats.org/officeDocument/2006/relationships/hyperlink" Target="https://prnt.sc/Ux5UEDFg_5mV" TargetMode="External"/><Relationship Id="rId327" Type="http://schemas.openxmlformats.org/officeDocument/2006/relationships/hyperlink" Target="https://prnt.sc/th1hWJdqOmy-" TargetMode="External"/><Relationship Id="rId369" Type="http://schemas.openxmlformats.org/officeDocument/2006/relationships/hyperlink" Target="https://prnt.sc/Ak-tWGyDWufa" TargetMode="External"/><Relationship Id="rId534" Type="http://schemas.openxmlformats.org/officeDocument/2006/relationships/hyperlink" Target="https://drive.google.com/file/d/1jNiBmk6AXIyYM3mAj3ao4k4qLTfDNoxU/view?usp=drive_link" TargetMode="External"/><Relationship Id="rId173" Type="http://schemas.openxmlformats.org/officeDocument/2006/relationships/hyperlink" Target="https://prnt.sc/fVAT3KBmt3rv" TargetMode="External"/><Relationship Id="rId229" Type="http://schemas.openxmlformats.org/officeDocument/2006/relationships/hyperlink" Target="https://prnt.sc/_DLP9dwFAN8_" TargetMode="External"/><Relationship Id="rId380" Type="http://schemas.openxmlformats.org/officeDocument/2006/relationships/hyperlink" Target="https://prnt.sc/xlL_xaw8FNNV" TargetMode="External"/><Relationship Id="rId436" Type="http://schemas.openxmlformats.org/officeDocument/2006/relationships/hyperlink" Target="https://prnt.sc/SXWEV_5hPQKH" TargetMode="External"/><Relationship Id="rId240" Type="http://schemas.openxmlformats.org/officeDocument/2006/relationships/hyperlink" Target="https://drive.google.com/file/d/1XMbDj7O7knAktQpTLB0ZGZHLQeXVLV29/view?usp=drive_link" TargetMode="External"/><Relationship Id="rId478" Type="http://schemas.openxmlformats.org/officeDocument/2006/relationships/hyperlink" Target="https://prnt.sc/oEyvypD7nsYx" TargetMode="External"/><Relationship Id="rId35" Type="http://schemas.openxmlformats.org/officeDocument/2006/relationships/hyperlink" Target="https://drive.google.com/file/d/1p7GtEYDHtDBhpPrS38wkONFqYOd7nPfO/view?usp=drive_link" TargetMode="External"/><Relationship Id="rId77" Type="http://schemas.openxmlformats.org/officeDocument/2006/relationships/hyperlink" Target="https://docs.google.com/spreadsheets/d/1JU-5iat9RxxpVCASBhkV1mNw1-7IFv8S/edit?usp=drive_link&amp;ouid=106501093944361559807&amp;rtpof=true&amp;sd=true" TargetMode="External"/><Relationship Id="rId100" Type="http://schemas.openxmlformats.org/officeDocument/2006/relationships/hyperlink" Target="https://prnt.sc/JSH_cnumw5HL" TargetMode="External"/><Relationship Id="rId282" Type="http://schemas.openxmlformats.org/officeDocument/2006/relationships/hyperlink" Target="https://prnt.sc/4NN6eeroLUEL" TargetMode="External"/><Relationship Id="rId338" Type="http://schemas.openxmlformats.org/officeDocument/2006/relationships/hyperlink" Target="https://docs.google.com/document/d/1Qyy7VyMvgRKgLqOmaU3qYAzLqNQZO1RT/edit?usp=sharing&amp;ouid=104243708978168905162&amp;rtpof=true&amp;sd=true" TargetMode="External"/><Relationship Id="rId503" Type="http://schemas.openxmlformats.org/officeDocument/2006/relationships/hyperlink" Target="https://drive.google.com/file/d/1Mt1iFj0rPQJMPzE17tQtjSCVxy0KpSLu/view?usp=drive_link" TargetMode="External"/><Relationship Id="rId8" Type="http://schemas.openxmlformats.org/officeDocument/2006/relationships/hyperlink" Target="https://drive.google.com/file/d/1tZ0iglCqgzU9H7RAqnFBh-toOXKu6Yw3/view?usp=drive_link" TargetMode="External"/><Relationship Id="rId142" Type="http://schemas.openxmlformats.org/officeDocument/2006/relationships/hyperlink" Target="https://prnt.sc/EbFep7m26EHR" TargetMode="External"/><Relationship Id="rId184" Type="http://schemas.openxmlformats.org/officeDocument/2006/relationships/hyperlink" Target="https://prnt.sc/exmS3P4C3dwN" TargetMode="External"/><Relationship Id="rId391" Type="http://schemas.openxmlformats.org/officeDocument/2006/relationships/hyperlink" Target="https://prnt.sc/qsuFhFtuddzW" TargetMode="External"/><Relationship Id="rId405" Type="http://schemas.openxmlformats.org/officeDocument/2006/relationships/hyperlink" Target="https://prnt.sc/e9LmXrl8HYQx" TargetMode="External"/><Relationship Id="rId447" Type="http://schemas.openxmlformats.org/officeDocument/2006/relationships/hyperlink" Target="https://prnt.sc/ib_JQyGiHbD5" TargetMode="External"/><Relationship Id="rId251" Type="http://schemas.openxmlformats.org/officeDocument/2006/relationships/hyperlink" Target="https://drive.google.com/file/d/1ZBCcRafoIyCSN3KlVRCi93lNETJHJSPN/view?usp=drive_link" TargetMode="External"/><Relationship Id="rId489" Type="http://schemas.openxmlformats.org/officeDocument/2006/relationships/hyperlink" Target="https://prnt.sc/lMxjjNkrpSdK" TargetMode="External"/><Relationship Id="rId46" Type="http://schemas.openxmlformats.org/officeDocument/2006/relationships/hyperlink" Target="https://drive.google.com/file/d/1JN_8b09uUrDnMLnUYNp-aoxWxTHa-kVt/view?usp=drive_link" TargetMode="External"/><Relationship Id="rId293" Type="http://schemas.openxmlformats.org/officeDocument/2006/relationships/hyperlink" Target="https://drive.google.com/file/d/1AR1PArDOw0s18adNtIQVGZOzmmaRS4jR/view?usp=drive_link" TargetMode="External"/><Relationship Id="rId307" Type="http://schemas.openxmlformats.org/officeDocument/2006/relationships/hyperlink" Target="https://drive.google.com/file/d/1AQ64iRqcs3eWfkfAPqwsjIcQ4nXxlwLD/view?usp=drive_link" TargetMode="External"/><Relationship Id="rId349" Type="http://schemas.openxmlformats.org/officeDocument/2006/relationships/hyperlink" Target="https://docs.google.com/spreadsheets/d/17-YykS41SdvxFMZdGnYpHWhJDU--x-Gz/edit?usp=drive_link&amp;ouid=104243708978168905162&amp;rtpof=true&amp;sd=true" TargetMode="External"/><Relationship Id="rId514" Type="http://schemas.openxmlformats.org/officeDocument/2006/relationships/hyperlink" Target="https://drive.google.com/file/d/1KjWHZVPnlw4b2yT8STbh0vCYpXnG5qKi/view?usp=drive_link" TargetMode="External"/><Relationship Id="rId88" Type="http://schemas.openxmlformats.org/officeDocument/2006/relationships/hyperlink" Target="http://a.md/" TargetMode="External"/><Relationship Id="rId111" Type="http://schemas.openxmlformats.org/officeDocument/2006/relationships/hyperlink" Target="https://prnt.sc/m0g95b7JrPN5" TargetMode="External"/><Relationship Id="rId153" Type="http://schemas.openxmlformats.org/officeDocument/2006/relationships/hyperlink" Target="https://prnt.sc/x9ZMyPngWAHz" TargetMode="External"/><Relationship Id="rId195" Type="http://schemas.openxmlformats.org/officeDocument/2006/relationships/hyperlink" Target="https://prnt.sc/ENT3Db8JbwCa" TargetMode="External"/><Relationship Id="rId209" Type="http://schemas.openxmlformats.org/officeDocument/2006/relationships/hyperlink" Target="https://prnt.sc/-BwUS_lUJxiX" TargetMode="External"/><Relationship Id="rId360" Type="http://schemas.openxmlformats.org/officeDocument/2006/relationships/hyperlink" Target="https://drive.google.com/file/d/1KYQMVeyWzldj5MDs9gmy198vinxki01t/view?usp=drive_link" TargetMode="External"/><Relationship Id="rId416" Type="http://schemas.openxmlformats.org/officeDocument/2006/relationships/hyperlink" Target="https://drive.google.com/file/d/1HCVsWbH93TSakTvkNzwhorc3wXs7xNSx/view?usp=drive_link" TargetMode="External"/><Relationship Id="rId220" Type="http://schemas.openxmlformats.org/officeDocument/2006/relationships/hyperlink" Target="https://prnt.sc/6YIF0Q6BXsNn" TargetMode="External"/><Relationship Id="rId458" Type="http://schemas.openxmlformats.org/officeDocument/2006/relationships/hyperlink" Target="https://drive.google.com/file/d/10bk0Gey9toojRV9-N0pi0YBXeCexpiwz/view?usp=drive_link" TargetMode="External"/><Relationship Id="rId15" Type="http://schemas.openxmlformats.org/officeDocument/2006/relationships/hyperlink" Target="https://prnt.sc/o946S2PDPtbk" TargetMode="External"/><Relationship Id="rId57" Type="http://schemas.openxmlformats.org/officeDocument/2006/relationships/hyperlink" Target="https://docs.google.com/spreadsheets/d/1JU-5iat9RxxpVCASBhkV1mNw1-7IFv8S/edit?usp=drive_link&amp;ouid=106501093944361559807&amp;rtpof=true&amp;sd=true" TargetMode="External"/><Relationship Id="rId262" Type="http://schemas.openxmlformats.org/officeDocument/2006/relationships/hyperlink" Target="https://prnt.sc/_er8Cc73-ov6" TargetMode="External"/><Relationship Id="rId318" Type="http://schemas.openxmlformats.org/officeDocument/2006/relationships/hyperlink" Target="https://prnt.sc/XecjzMznELeA" TargetMode="External"/><Relationship Id="rId525" Type="http://schemas.openxmlformats.org/officeDocument/2006/relationships/hyperlink" Target="https://drive.google.com/file/d/1BpuA9sVmnuTqbzdJRNyLr1ioMR87CQAU/view?usp=drive_link" TargetMode="External"/><Relationship Id="rId99" Type="http://schemas.openxmlformats.org/officeDocument/2006/relationships/hyperlink" Target="http://m.si/" TargetMode="External"/><Relationship Id="rId122" Type="http://schemas.openxmlformats.org/officeDocument/2006/relationships/hyperlink" Target="https://drive.google.com/file/d/1jCp2lDGiLnN-md2K_uUbg-RqR8ShCuty/view?usp=sharing" TargetMode="External"/><Relationship Id="rId164" Type="http://schemas.openxmlformats.org/officeDocument/2006/relationships/hyperlink" Target="https://prnt.sc/7g1v8dBY5p3U" TargetMode="External"/><Relationship Id="rId371" Type="http://schemas.openxmlformats.org/officeDocument/2006/relationships/hyperlink" Target="https://prnt.sc/Ak-tWGyDWufa" TargetMode="External"/><Relationship Id="rId427" Type="http://schemas.openxmlformats.org/officeDocument/2006/relationships/hyperlink" Target="https://prnt.sc/t3YanVLqAR70" TargetMode="External"/><Relationship Id="rId469" Type="http://schemas.openxmlformats.org/officeDocument/2006/relationships/hyperlink" Target="https://drive.google.com/file/d/1n8FdDM0P6HvqGspzqxthn6WtEGfyxmM0/view?usp=drive_link" TargetMode="External"/><Relationship Id="rId26" Type="http://schemas.openxmlformats.org/officeDocument/2006/relationships/hyperlink" Target="https://prnt.sc/7H-WbzVit6dT" TargetMode="External"/><Relationship Id="rId231" Type="http://schemas.openxmlformats.org/officeDocument/2006/relationships/hyperlink" Target="https://prnt.sc/0FIF6PFGbWvD" TargetMode="External"/><Relationship Id="rId273" Type="http://schemas.openxmlformats.org/officeDocument/2006/relationships/hyperlink" Target="https://prnt.sc/rsDQ_XNx2ZVu" TargetMode="External"/><Relationship Id="rId329" Type="http://schemas.openxmlformats.org/officeDocument/2006/relationships/hyperlink" Target="https://drive.google.com/file/d/18yIOa7bgdrws_UyDgh07QhXqeLTctEB3/view?usp=drive_link" TargetMode="External"/><Relationship Id="rId480" Type="http://schemas.openxmlformats.org/officeDocument/2006/relationships/hyperlink" Target="https://drive.google.com/file/d/1kZRwA5nudCfB-YCGYZ6vM7eUw-7Qmoiy/view?usp=drive_link" TargetMode="External"/><Relationship Id="rId536" Type="http://schemas.openxmlformats.org/officeDocument/2006/relationships/hyperlink" Target="https://drive.google.com/file/d/1B4qupggrzH3gtKM2AuZ6Z5_uLKPri2ZE/view?usp=drive_link" TargetMode="External"/><Relationship Id="rId68" Type="http://schemas.openxmlformats.org/officeDocument/2006/relationships/hyperlink" Target="http://a.md/" TargetMode="External"/><Relationship Id="rId133" Type="http://schemas.openxmlformats.org/officeDocument/2006/relationships/hyperlink" Target="https://prnt.sc/o0NsonY2BI9I" TargetMode="External"/><Relationship Id="rId175" Type="http://schemas.openxmlformats.org/officeDocument/2006/relationships/hyperlink" Target="https://prnt.sc/qKviYrYOGu5s" TargetMode="External"/><Relationship Id="rId340" Type="http://schemas.openxmlformats.org/officeDocument/2006/relationships/hyperlink" Target="https://prnt.sc/GwsLbfm8Mdv-" TargetMode="External"/><Relationship Id="rId200" Type="http://schemas.openxmlformats.org/officeDocument/2006/relationships/hyperlink" Target="https://prnt.sc/jG-lwlzsMJKs" TargetMode="External"/><Relationship Id="rId382" Type="http://schemas.openxmlformats.org/officeDocument/2006/relationships/hyperlink" Target="https://prnt.sc/sR0QgHzpIG4N" TargetMode="External"/><Relationship Id="rId438" Type="http://schemas.openxmlformats.org/officeDocument/2006/relationships/hyperlink" Target="https://drive.google.com/file/d/1JVn9liZFpuriIU-_v3-iOpwFYaoNNGFt/view?usp=drive_link" TargetMode="External"/><Relationship Id="rId242" Type="http://schemas.openxmlformats.org/officeDocument/2006/relationships/hyperlink" Target="https://prnt.sc/T0CfFi47woQQ" TargetMode="External"/><Relationship Id="rId284" Type="http://schemas.openxmlformats.org/officeDocument/2006/relationships/hyperlink" Target="https://prnt.sc/Tm-G6Y1xM0D7" TargetMode="External"/><Relationship Id="rId491" Type="http://schemas.openxmlformats.org/officeDocument/2006/relationships/hyperlink" Target="https://drive.google.com/file/d/1Ky5y4vVHu1SBFgI0jIx87o8cnvQ56pFi/view?usp=drive_link" TargetMode="External"/><Relationship Id="rId505" Type="http://schemas.openxmlformats.org/officeDocument/2006/relationships/hyperlink" Target="https://drive.google.com/file/d/19R9KTUAG1IbiOHCSc1jp0R8vyj_gFs5l/view?usp=drive_link" TargetMode="External"/><Relationship Id="rId37" Type="http://schemas.openxmlformats.org/officeDocument/2006/relationships/hyperlink" Target="https://drive.google.com/file/d/1kPtyzcfO0hXRL0OzbFlqV5Z86YDK_p6W/view?usp=drive_link" TargetMode="External"/><Relationship Id="rId79" Type="http://schemas.openxmlformats.org/officeDocument/2006/relationships/hyperlink" Target="https://docs.google.com/spreadsheets/d/1JU-5iat9RxxpVCASBhkV1mNw1-7IFv8S/edit?usp=drive_link&amp;ouid=106501093944361559807&amp;rtpof=true&amp;sd=true" TargetMode="External"/><Relationship Id="rId102" Type="http://schemas.openxmlformats.org/officeDocument/2006/relationships/hyperlink" Target="https://prnt.sc/WBO-rYfEl0Yh" TargetMode="External"/><Relationship Id="rId144" Type="http://schemas.openxmlformats.org/officeDocument/2006/relationships/hyperlink" Target="https://prnt.sc/_CKVUizRbwRu" TargetMode="External"/><Relationship Id="rId90" Type="http://schemas.openxmlformats.org/officeDocument/2006/relationships/hyperlink" Target="https://prnt.sc/TJ1rZr8P-47c" TargetMode="External"/><Relationship Id="rId186" Type="http://schemas.openxmlformats.org/officeDocument/2006/relationships/hyperlink" Target="https://prnt.sc/pT0yN2zrO-j6" TargetMode="External"/><Relationship Id="rId351" Type="http://schemas.openxmlformats.org/officeDocument/2006/relationships/hyperlink" Target="https://prnt.sc/Pc15yc8PbUZe" TargetMode="External"/><Relationship Id="rId393" Type="http://schemas.openxmlformats.org/officeDocument/2006/relationships/hyperlink" Target="https://prnt.sc/2ggK34VYxhSY" TargetMode="External"/><Relationship Id="rId407" Type="http://schemas.openxmlformats.org/officeDocument/2006/relationships/hyperlink" Target="https://prnt.sc/c330N6UWaHZH" TargetMode="External"/><Relationship Id="rId449" Type="http://schemas.openxmlformats.org/officeDocument/2006/relationships/hyperlink" Target="https://drive.google.com/file/d/1CCnF62i6_U9nMrIp8ttJc8SbGbA-_dcj/view?usp=drive_link" TargetMode="External"/><Relationship Id="rId211" Type="http://schemas.openxmlformats.org/officeDocument/2006/relationships/hyperlink" Target="https://prnt.sc/-csadvEbqANF" TargetMode="External"/><Relationship Id="rId253" Type="http://schemas.openxmlformats.org/officeDocument/2006/relationships/hyperlink" Target="https://prnt.sc/vVhYkS_jTumb" TargetMode="External"/><Relationship Id="rId295" Type="http://schemas.openxmlformats.org/officeDocument/2006/relationships/hyperlink" Target="https://drive.google.com/file/d/1IVfF_aQdtIWNCdpgLA0miMtCwmVFUB5V/view?usp=drive_link" TargetMode="External"/><Relationship Id="rId309" Type="http://schemas.openxmlformats.org/officeDocument/2006/relationships/hyperlink" Target="https://drive.google.com/file/d/1caRCYV3wuEDmG1adUSMSkyA8kD19_Urh/view?usp=drive_link" TargetMode="External"/><Relationship Id="rId460" Type="http://schemas.openxmlformats.org/officeDocument/2006/relationships/hyperlink" Target="https://drive.google.com/file/d/1A_YSk_UfhkmL9IfsRP8Jr2fBu-73kXwh/view?usp=drive_link" TargetMode="External"/><Relationship Id="rId516" Type="http://schemas.openxmlformats.org/officeDocument/2006/relationships/hyperlink" Target="https://prnt.sc/QREUuVjkUW_n" TargetMode="External"/><Relationship Id="rId48" Type="http://schemas.openxmlformats.org/officeDocument/2006/relationships/hyperlink" Target="https://drive.google.com/file/d/17K0LGRQkSIIQKO7kZfK8F105_faUV1BX/view?usp=drive_link" TargetMode="External"/><Relationship Id="rId113" Type="http://schemas.openxmlformats.org/officeDocument/2006/relationships/hyperlink" Target="https://prnt.sc/oEUswm9PiAkN" TargetMode="External"/><Relationship Id="rId320" Type="http://schemas.openxmlformats.org/officeDocument/2006/relationships/hyperlink" Target="https://drive.google.com/file/d/1DaRV5P4BJ4uVymXK-T6qL1jfZGV7DhBp/view?usp=drive_link" TargetMode="External"/><Relationship Id="rId155" Type="http://schemas.openxmlformats.org/officeDocument/2006/relationships/hyperlink" Target="https://prnt.sc/NP3B0wX2e2lr" TargetMode="External"/><Relationship Id="rId197" Type="http://schemas.openxmlformats.org/officeDocument/2006/relationships/hyperlink" Target="https://prnt.sc/OnEB82F1Pmpx" TargetMode="External"/><Relationship Id="rId362" Type="http://schemas.openxmlformats.org/officeDocument/2006/relationships/hyperlink" Target="https://drive.google.com/file/d/1GXXswKXTQja5E0xC8rVgeYRfySZikk_A/view?usp=drive_link" TargetMode="External"/><Relationship Id="rId418" Type="http://schemas.openxmlformats.org/officeDocument/2006/relationships/hyperlink" Target="https://drive.google.com/file/d/1g77hkLe3m_oGOA_2m67k3LkINJ9kun7V/view?usp=drive_link" TargetMode="External"/><Relationship Id="rId222" Type="http://schemas.openxmlformats.org/officeDocument/2006/relationships/hyperlink" Target="https://prnt.sc/lPG3A2YkuNWn" TargetMode="External"/><Relationship Id="rId264" Type="http://schemas.openxmlformats.org/officeDocument/2006/relationships/hyperlink" Target="https://prnt.sc/yv-1qeY2Wt8K" TargetMode="External"/><Relationship Id="rId471" Type="http://schemas.openxmlformats.org/officeDocument/2006/relationships/hyperlink" Target="https://drive.google.com/file/d/1q74WNzkiFXRzUqfeF2Uot5fegwYkccKC/view?usp=drive_link" TargetMode="External"/><Relationship Id="rId17" Type="http://schemas.openxmlformats.org/officeDocument/2006/relationships/hyperlink" Target="https://prnt.sc/MkHIwUp5AhBM" TargetMode="External"/><Relationship Id="rId59" Type="http://schemas.openxmlformats.org/officeDocument/2006/relationships/hyperlink" Target="https://docs.google.com/spreadsheets/d/1JU-5iat9RxxpVCASBhkV1mNw1-7IFv8S/edit?usp=drive_link&amp;ouid=106501093944361559807&amp;rtpof=true&amp;sd=true" TargetMode="External"/><Relationship Id="rId124" Type="http://schemas.openxmlformats.org/officeDocument/2006/relationships/hyperlink" Target="https://drive.google.com/file/d/1jCp2lDGiLnN-md2K_uUbg-RqR8ShCuty/view?usp=sharing" TargetMode="External"/><Relationship Id="rId527" Type="http://schemas.openxmlformats.org/officeDocument/2006/relationships/hyperlink" Target="https://drive.google.com/file/d/1CZxUpCHPRA5TqO8G0EmPSIDIPIrQZv0k/view?usp=drive_link" TargetMode="External"/><Relationship Id="rId70" Type="http://schemas.openxmlformats.org/officeDocument/2006/relationships/hyperlink" Target="https://prnt.sc/svxv6qs4kCNH" TargetMode="External"/><Relationship Id="rId166" Type="http://schemas.openxmlformats.org/officeDocument/2006/relationships/hyperlink" Target="https://prnt.sc/6WOxbKo0_4HM" TargetMode="External"/><Relationship Id="rId331" Type="http://schemas.openxmlformats.org/officeDocument/2006/relationships/hyperlink" Target="https://prnt.sc/Ft23-s_pxPGb" TargetMode="External"/><Relationship Id="rId373" Type="http://schemas.openxmlformats.org/officeDocument/2006/relationships/hyperlink" Target="https://prnt.sc/Ak-tWGyDWufa" TargetMode="External"/><Relationship Id="rId429" Type="http://schemas.openxmlformats.org/officeDocument/2006/relationships/hyperlink" Target="https://prnt.sc/6SUjAH4_0WUB" TargetMode="External"/><Relationship Id="rId1" Type="http://schemas.openxmlformats.org/officeDocument/2006/relationships/hyperlink" Target="https://drive.google.com/file/d/10iReJ43iN7bx7K2S6dhFs4CE-nafwEAb/view?usp=drive_link" TargetMode="External"/><Relationship Id="rId233" Type="http://schemas.openxmlformats.org/officeDocument/2006/relationships/hyperlink" Target="https://prnt.sc/WjAQToTaKRvQ" TargetMode="External"/><Relationship Id="rId440" Type="http://schemas.openxmlformats.org/officeDocument/2006/relationships/hyperlink" Target="https://prnt.sc/VjrOYBwux-le" TargetMode="External"/><Relationship Id="rId28" Type="http://schemas.openxmlformats.org/officeDocument/2006/relationships/hyperlink" Target="http://m.si/" TargetMode="External"/><Relationship Id="rId275" Type="http://schemas.openxmlformats.org/officeDocument/2006/relationships/hyperlink" Target="https://prnt.sc/A573s3u8e2FW" TargetMode="External"/><Relationship Id="rId300" Type="http://schemas.openxmlformats.org/officeDocument/2006/relationships/hyperlink" Target="https://prnt.sc/DHjEmb1l0ieV" TargetMode="External"/><Relationship Id="rId482" Type="http://schemas.openxmlformats.org/officeDocument/2006/relationships/hyperlink" Target="https://drive.google.com/file/d/1r0vC4Mzb3pDSI0fVG3rzaJEg8ccg8Sej/view?usp=drive_link" TargetMode="External"/><Relationship Id="rId538" Type="http://schemas.openxmlformats.org/officeDocument/2006/relationships/hyperlink" Target="https://docs.google.com/spreadsheets/d/15OvIE8L_-p5pxsXDc9YDnXDVCSYkJ7sO/edit?usp=sharing&amp;ouid=113222313741304612521&amp;rtpof=true&amp;sd=true" TargetMode="External"/><Relationship Id="rId81" Type="http://schemas.openxmlformats.org/officeDocument/2006/relationships/hyperlink" Target="https://docs.google.com/spreadsheets/d/1JU-5iat9RxxpVCASBhkV1mNw1-7IFv8S/edit?usp=drive_link&amp;ouid=106501093944361559807&amp;rtpof=true&amp;sd=true" TargetMode="External"/><Relationship Id="rId135" Type="http://schemas.openxmlformats.org/officeDocument/2006/relationships/hyperlink" Target="https://prnt.sc/VI7mFoj6JbO4" TargetMode="External"/><Relationship Id="rId177" Type="http://schemas.openxmlformats.org/officeDocument/2006/relationships/hyperlink" Target="https://prnt.sc/sAUweN3Llz51" TargetMode="External"/><Relationship Id="rId342" Type="http://schemas.openxmlformats.org/officeDocument/2006/relationships/hyperlink" Target="https://prnt.sc/VYZTLUSTr2i3" TargetMode="External"/><Relationship Id="rId384" Type="http://schemas.openxmlformats.org/officeDocument/2006/relationships/hyperlink" Target="http://a.md/" TargetMode="External"/><Relationship Id="rId202" Type="http://schemas.openxmlformats.org/officeDocument/2006/relationships/hyperlink" Target="https://prnt.sc/oJZtUiwN3ycq" TargetMode="External"/><Relationship Id="rId244" Type="http://schemas.openxmlformats.org/officeDocument/2006/relationships/hyperlink" Target="https://drive.google.com/file/d/1CzGW1EQg66VWOgpoujKvNSBwV82ZABd3/view?usp=drive_link" TargetMode="External"/><Relationship Id="rId39" Type="http://schemas.openxmlformats.org/officeDocument/2006/relationships/hyperlink" Target="https://drive.google.com/file/d/164CdOjxluqEp5I77P8EqU3dc1ZvT6ANT/view?usp=drive_link" TargetMode="External"/><Relationship Id="rId286" Type="http://schemas.openxmlformats.org/officeDocument/2006/relationships/hyperlink" Target="https://prnt.sc/FCOxPGCbdwie" TargetMode="External"/><Relationship Id="rId451" Type="http://schemas.openxmlformats.org/officeDocument/2006/relationships/hyperlink" Target="https://drive.google.com/file/d/1xUUMZqIV1C-E67Sd3rJGzQwkIOnO3wSu/view?usp=drive_link" TargetMode="External"/><Relationship Id="rId493" Type="http://schemas.openxmlformats.org/officeDocument/2006/relationships/hyperlink" Target="https://drive.google.com/file/d/1UjQC4T_t8WyuQOvlwqOg8HEokMb0Zi-r/view?usp=drive_link" TargetMode="External"/><Relationship Id="rId507" Type="http://schemas.openxmlformats.org/officeDocument/2006/relationships/hyperlink" Target="https://prnt.sc/21XN9qVrODtD" TargetMode="External"/><Relationship Id="rId50" Type="http://schemas.openxmlformats.org/officeDocument/2006/relationships/hyperlink" Target="https://prnt.sc/lckgwzyTVA-Q" TargetMode="External"/><Relationship Id="rId104" Type="http://schemas.openxmlformats.org/officeDocument/2006/relationships/hyperlink" Target="https://prnt.sc/u9vSV22TcG5D" TargetMode="External"/><Relationship Id="rId146" Type="http://schemas.openxmlformats.org/officeDocument/2006/relationships/hyperlink" Target="https://drive.google.com/file/d/18TTqZm15pueYhcmEBza3AShUnKZHgO6O/view?usp=drive_link" TargetMode="External"/><Relationship Id="rId188" Type="http://schemas.openxmlformats.org/officeDocument/2006/relationships/hyperlink" Target="https://prnt.sc/lCift_r6JD3u" TargetMode="External"/><Relationship Id="rId311" Type="http://schemas.openxmlformats.org/officeDocument/2006/relationships/hyperlink" Target="https://drive.google.com/file/d/1_eBGsN6EDE2sPKDsiLsTYgZF2nisKlyQ/view?usp=drive_link" TargetMode="External"/><Relationship Id="rId353" Type="http://schemas.openxmlformats.org/officeDocument/2006/relationships/hyperlink" Target="https://prnt.sc/2rZeFg6SqX2g" TargetMode="External"/><Relationship Id="rId395" Type="http://schemas.openxmlformats.org/officeDocument/2006/relationships/hyperlink" Target="https://drive.google.com/file/d/1-Bxu2o8rADVCkMy_6k95f7q-WLQ-v1eR/view?usp=drive_link" TargetMode="External"/><Relationship Id="rId409" Type="http://schemas.openxmlformats.org/officeDocument/2006/relationships/hyperlink" Target="https://prnt.sc/5Q_GLgx2kM7E" TargetMode="External"/><Relationship Id="rId92" Type="http://schemas.openxmlformats.org/officeDocument/2006/relationships/hyperlink" Target="https://prnt.sc/_te3Y--hx5Np" TargetMode="External"/><Relationship Id="rId213" Type="http://schemas.openxmlformats.org/officeDocument/2006/relationships/hyperlink" Target="https://prnt.sc/YguAtxUOuX29" TargetMode="External"/><Relationship Id="rId420" Type="http://schemas.openxmlformats.org/officeDocument/2006/relationships/hyperlink" Target="https://prnt.sc/6cKXvX7Kwmkj" TargetMode="External"/><Relationship Id="rId255" Type="http://schemas.openxmlformats.org/officeDocument/2006/relationships/hyperlink" Target="https://prnt.sc/S1SsCiuYkSgx" TargetMode="External"/><Relationship Id="rId297" Type="http://schemas.openxmlformats.org/officeDocument/2006/relationships/hyperlink" Target="https://prnt.sc/umgM4G1rg8O9" TargetMode="External"/><Relationship Id="rId462" Type="http://schemas.openxmlformats.org/officeDocument/2006/relationships/hyperlink" Target="https://drive.google.com/file/d/1_98TEWrlrk1hRkJ1O3KzwW1QkyJ-ZGI9/view?usp=drive_link" TargetMode="External"/><Relationship Id="rId518" Type="http://schemas.openxmlformats.org/officeDocument/2006/relationships/hyperlink" Target="https://drive.google.com/file/d/1rmxZKUAUwdiupYEV-bd8vWiG6yVZHD9e/view?usp=drive_link" TargetMode="External"/><Relationship Id="rId115" Type="http://schemas.openxmlformats.org/officeDocument/2006/relationships/hyperlink" Target="https://prnt.sc/rbFiDTRKmrim" TargetMode="External"/><Relationship Id="rId157" Type="http://schemas.openxmlformats.org/officeDocument/2006/relationships/hyperlink" Target="https://prnt.sc/9TTMRRm6Tp1i" TargetMode="External"/><Relationship Id="rId322" Type="http://schemas.openxmlformats.org/officeDocument/2006/relationships/hyperlink" Target="https://drive.google.com/file/d/15XpVtXqlAHF7qlmHpe4gEBejlmemYizO/view?usp=drive_link" TargetMode="External"/><Relationship Id="rId364" Type="http://schemas.openxmlformats.org/officeDocument/2006/relationships/hyperlink" Target="https://prnt.sc/ahod-ZPQSioo" TargetMode="External"/><Relationship Id="rId61" Type="http://schemas.openxmlformats.org/officeDocument/2006/relationships/hyperlink" Target="https://docs.google.com/spreadsheets/d/1JU-5iat9RxxpVCASBhkV1mNw1-7IFv8S/edit?usp=drive_link&amp;ouid=106501093944361559807&amp;rtpof=true&amp;sd=true" TargetMode="External"/><Relationship Id="rId199" Type="http://schemas.openxmlformats.org/officeDocument/2006/relationships/hyperlink" Target="https://prnt.sc/MOc9pilq_h5U" TargetMode="External"/><Relationship Id="rId19" Type="http://schemas.openxmlformats.org/officeDocument/2006/relationships/hyperlink" Target="https://drive.google.com/file/d/1jHxmqBJXRCFEk0Qu3kJNIca0dptyMTFu/view?usp=drive_link" TargetMode="External"/><Relationship Id="rId224" Type="http://schemas.openxmlformats.org/officeDocument/2006/relationships/hyperlink" Target="https://drive.google.com/file/d/17x2ibxiPQUJVJrx0jbXXq839SMVgnp3q/view?usp=drive_link" TargetMode="External"/><Relationship Id="rId266" Type="http://schemas.openxmlformats.org/officeDocument/2006/relationships/hyperlink" Target="https://prnt.sc/GJjrRIAuH-zm" TargetMode="External"/><Relationship Id="rId431" Type="http://schemas.openxmlformats.org/officeDocument/2006/relationships/hyperlink" Target="https://prnt.sc/kUb1xbverHEX" TargetMode="External"/><Relationship Id="rId473" Type="http://schemas.openxmlformats.org/officeDocument/2006/relationships/hyperlink" Target="https://drive.google.com/file/d/1cUc1CmhYYv9aE_lhy9EkGdeYDrA8Mt6-/view?usp=drive_link" TargetMode="External"/><Relationship Id="rId529" Type="http://schemas.openxmlformats.org/officeDocument/2006/relationships/hyperlink" Target="https://drive.google.com/file/d/1ATywjRw0wzm8K0aa6mg56uQ78r_s-cvT/view?usp=drive_link" TargetMode="External"/><Relationship Id="rId30" Type="http://schemas.openxmlformats.org/officeDocument/2006/relationships/hyperlink" Target="https://drive.google.com/file/d/1S5wo8-emNQXguW8p7jJxXJETrklZfM1Y/view?usp=drive_link" TargetMode="External"/><Relationship Id="rId126" Type="http://schemas.openxmlformats.org/officeDocument/2006/relationships/hyperlink" Target="https://drive.google.com/file/d/1jCp2lDGiLnN-md2K_uUbg-RqR8ShCuty/view?usp=sharing" TargetMode="External"/><Relationship Id="rId168" Type="http://schemas.openxmlformats.org/officeDocument/2006/relationships/hyperlink" Target="https://prnt.sc/SO9yMru2Ig4d" TargetMode="External"/><Relationship Id="rId333" Type="http://schemas.openxmlformats.org/officeDocument/2006/relationships/hyperlink" Target="https://prnt.sc/JqllPDALPV2X" TargetMode="External"/><Relationship Id="rId540" Type="http://schemas.openxmlformats.org/officeDocument/2006/relationships/hyperlink" Target="https://drive.google.com/file/d/1B-44jZU7VZaGjRcYSxRVtvG7f2MuG1rL/view?usp=drive_link" TargetMode="External"/><Relationship Id="rId72" Type="http://schemas.openxmlformats.org/officeDocument/2006/relationships/hyperlink" Target="https://docs.google.com/spreadsheets/d/1JU-5iat9RxxpVCASBhkV1mNw1-7IFv8S/edit?usp=drive_link&amp;ouid=106501093944361559807&amp;rtpof=true&amp;sd=true" TargetMode="External"/><Relationship Id="rId375" Type="http://schemas.openxmlformats.org/officeDocument/2006/relationships/hyperlink" Target="https://prnt.sc/Ak-tWGyDWufa" TargetMode="External"/><Relationship Id="rId3" Type="http://schemas.openxmlformats.org/officeDocument/2006/relationships/hyperlink" Target="https://drive.google.com/file/d/1Ms8GwfNrf11CH1qk0-497zxA68XY6y31/view?usp=drive_link" TargetMode="External"/><Relationship Id="rId235" Type="http://schemas.openxmlformats.org/officeDocument/2006/relationships/hyperlink" Target="https://prnt.sc/HNOMQyp04jwH" TargetMode="External"/><Relationship Id="rId277" Type="http://schemas.openxmlformats.org/officeDocument/2006/relationships/hyperlink" Target="https://prnt.sc/B23dybEhJNpE" TargetMode="External"/><Relationship Id="rId400" Type="http://schemas.openxmlformats.org/officeDocument/2006/relationships/hyperlink" Target="https://prnt.sc/e9LmXrl8HYQx" TargetMode="External"/><Relationship Id="rId442" Type="http://schemas.openxmlformats.org/officeDocument/2006/relationships/hyperlink" Target="https://prnt.sc/Rf2mprKb3Scf" TargetMode="External"/><Relationship Id="rId484" Type="http://schemas.openxmlformats.org/officeDocument/2006/relationships/hyperlink" Target="https://drive.google.com/file/d/1tYF1EcG2sCRPWG5mYo-WQhiD_KK9CUpX/view?usp=drive_link" TargetMode="External"/><Relationship Id="rId137" Type="http://schemas.openxmlformats.org/officeDocument/2006/relationships/hyperlink" Target="https://prnt.sc/P60J0jSzphkB" TargetMode="External"/><Relationship Id="rId302" Type="http://schemas.openxmlformats.org/officeDocument/2006/relationships/hyperlink" Target="https://drive.google.com/file/d/11Fhr2H5u--6oJqvLyCqjZN5wCw0r-EkB/view?usp=drive_link" TargetMode="External"/><Relationship Id="rId344" Type="http://schemas.openxmlformats.org/officeDocument/2006/relationships/hyperlink" Target="https://prnt.sc/6ata5leQe1vx" TargetMode="External"/><Relationship Id="rId41" Type="http://schemas.openxmlformats.org/officeDocument/2006/relationships/hyperlink" Target="https://prnt.sc/_vVXFhUvkCIM" TargetMode="External"/><Relationship Id="rId83" Type="http://schemas.openxmlformats.org/officeDocument/2006/relationships/hyperlink" Target="https://prnt.sc/jammp24cGDDA" TargetMode="External"/><Relationship Id="rId179" Type="http://schemas.openxmlformats.org/officeDocument/2006/relationships/hyperlink" Target="https://prnt.sc/mnRLYclgchBw" TargetMode="External"/><Relationship Id="rId386" Type="http://schemas.openxmlformats.org/officeDocument/2006/relationships/hyperlink" Target="https://prnt.sc/b8L7WWvzosLr" TargetMode="External"/><Relationship Id="rId190" Type="http://schemas.openxmlformats.org/officeDocument/2006/relationships/hyperlink" Target="https://prnt.sc/zA__dZYqd_gy" TargetMode="External"/><Relationship Id="rId204" Type="http://schemas.openxmlformats.org/officeDocument/2006/relationships/hyperlink" Target="https://prnt.sc/vCTKnlYUQuSK" TargetMode="External"/><Relationship Id="rId246" Type="http://schemas.openxmlformats.org/officeDocument/2006/relationships/hyperlink" Target="https://drive.google.com/file/d/1lDT_lEtQtYITCkl4MqEuWxn1Z-ZKfBrk/view?usp=drive_link" TargetMode="External"/><Relationship Id="rId288" Type="http://schemas.openxmlformats.org/officeDocument/2006/relationships/hyperlink" Target="https://prnt.sc/fuZ-b0jmTo-g" TargetMode="External"/><Relationship Id="rId411" Type="http://schemas.openxmlformats.org/officeDocument/2006/relationships/hyperlink" Target="https://drive.google.com/file/d/1NLrKSZjLjvQJZuJZw7cJ6toS8XaOq4PR/view?usp=drive_link" TargetMode="External"/><Relationship Id="rId453" Type="http://schemas.openxmlformats.org/officeDocument/2006/relationships/hyperlink" Target="https://docs.google.com/document/d/1GvGn2ron20MHdHs75Bx6B8DtZHtDNAkA/edit?usp=drive_link&amp;ouid=101479405762995190049&amp;rtpof=true&amp;sd=true" TargetMode="External"/><Relationship Id="rId509" Type="http://schemas.openxmlformats.org/officeDocument/2006/relationships/hyperlink" Target="https://drive.google.com/file/d/18ahxk5v-K8NhDzVwXzmIHEFhvVfr8XkI/view?usp=drive_link" TargetMode="External"/><Relationship Id="rId106" Type="http://schemas.openxmlformats.org/officeDocument/2006/relationships/hyperlink" Target="https://prnt.sc/hSgNnNueYje8" TargetMode="External"/><Relationship Id="rId313" Type="http://schemas.openxmlformats.org/officeDocument/2006/relationships/hyperlink" Target="https://drive.google.com/file/d/1uBuNs1EPA3Unq5vlXrfEHhttBN8NT02-/view?usp=drive_link" TargetMode="External"/><Relationship Id="rId495" Type="http://schemas.openxmlformats.org/officeDocument/2006/relationships/hyperlink" Target="https://prnt.sc/sKKgSH6VtvUj" TargetMode="External"/><Relationship Id="rId10" Type="http://schemas.openxmlformats.org/officeDocument/2006/relationships/hyperlink" Target="https://prnt.sc/ddZizynvIGky" TargetMode="External"/><Relationship Id="rId52" Type="http://schemas.openxmlformats.org/officeDocument/2006/relationships/hyperlink" Target="https://drive.google.com/file/d/1LVS74qwYrdpkTTwtJASl2vlU0gCrXt4Y/view?usp=drive_link" TargetMode="External"/><Relationship Id="rId94" Type="http://schemas.openxmlformats.org/officeDocument/2006/relationships/hyperlink" Target="https://prnt.sc/eP1te-QNxpFc" TargetMode="External"/><Relationship Id="rId148" Type="http://schemas.openxmlformats.org/officeDocument/2006/relationships/hyperlink" Target="https://prnt.sc/ihjqFSgvwNf4" TargetMode="External"/><Relationship Id="rId355" Type="http://schemas.openxmlformats.org/officeDocument/2006/relationships/hyperlink" Target="https://drive.google.com/file/d/1fmeuzAKMwdHtT4ToziwoVu32nEOXXe2z/view?usp=drive_link" TargetMode="External"/><Relationship Id="rId397" Type="http://schemas.openxmlformats.org/officeDocument/2006/relationships/hyperlink" Target="https://drive.google.com/file/d/1pA4BVEV3swi4dzIfa2KwUHpxBdH_tAwQ/view?usp=drive_link" TargetMode="External"/><Relationship Id="rId520" Type="http://schemas.openxmlformats.org/officeDocument/2006/relationships/hyperlink" Target="https://drive.google.com/file/d/1zM2m40WlqoGyqOeLi_z5s_Rne-OV7HeB/view?usp=drive_link" TargetMode="External"/><Relationship Id="rId215" Type="http://schemas.openxmlformats.org/officeDocument/2006/relationships/hyperlink" Target="https://prnt.sc/E1da80uSI-yQ" TargetMode="External"/><Relationship Id="rId257" Type="http://schemas.openxmlformats.org/officeDocument/2006/relationships/hyperlink" Target="https://drive.google.com/file/d/1qFOLQjMJDH8yGAzm_PANPwW2jfCoc6RP/view?usp=drive_link" TargetMode="External"/><Relationship Id="rId422" Type="http://schemas.openxmlformats.org/officeDocument/2006/relationships/hyperlink" Target="https://prnt.sc/bQ9_3UA3E1Ws" TargetMode="External"/><Relationship Id="rId464" Type="http://schemas.openxmlformats.org/officeDocument/2006/relationships/hyperlink" Target="https://drive.google.com/file/d/1rfe0c_5C1LOlXjQuc4cyNUQQYl5Emj8B/view?usp=drive_link" TargetMode="External"/><Relationship Id="rId299" Type="http://schemas.openxmlformats.org/officeDocument/2006/relationships/hyperlink" Target="https://drive.google.com/file/d/1SuVhPZewuN0DN9wInbytLOrOxM4WS21G/view?usp=drive_link" TargetMode="External"/><Relationship Id="rId63" Type="http://schemas.openxmlformats.org/officeDocument/2006/relationships/hyperlink" Target="https://docs.google.com/spreadsheets/d/1JU-5iat9RxxpVCASBhkV1mNw1-7IFv8S/edit?usp=drive_link&amp;ouid=106501093944361559807&amp;rtpof=true&amp;sd=true" TargetMode="External"/><Relationship Id="rId159" Type="http://schemas.openxmlformats.org/officeDocument/2006/relationships/hyperlink" Target="https://prnt.sc/T8j8OgOvP6Ou" TargetMode="External"/><Relationship Id="rId366" Type="http://schemas.openxmlformats.org/officeDocument/2006/relationships/hyperlink" Target="https://prnt.sc/jeHOWxtD5zhM" TargetMode="External"/><Relationship Id="rId226" Type="http://schemas.openxmlformats.org/officeDocument/2006/relationships/hyperlink" Target="https://prnt.sc/abQopGdBHbBI" TargetMode="External"/><Relationship Id="rId433" Type="http://schemas.openxmlformats.org/officeDocument/2006/relationships/hyperlink" Target="https://drive.google.com/file/d/1d836tBLtEuOC8yJFh0ZICSVOQGHWv8MM/view?usp=drive_link" TargetMode="External"/><Relationship Id="rId74" Type="http://schemas.openxmlformats.org/officeDocument/2006/relationships/hyperlink" Target="https://docs.google.com/spreadsheets/d/1JU-5iat9RxxpVCASBhkV1mNw1-7IFv8S/edit?usp=drive_link&amp;ouid=106501093944361559807&amp;rtpof=true&amp;sd=true" TargetMode="External"/><Relationship Id="rId377" Type="http://schemas.openxmlformats.org/officeDocument/2006/relationships/hyperlink" Target="https://drive.google.com/file/d/1FWKL6mPJruJD_gPkgmRpqVTmh2KlDQ6Z/view?usp=drive_link" TargetMode="External"/><Relationship Id="rId500" Type="http://schemas.openxmlformats.org/officeDocument/2006/relationships/hyperlink" Target="https://prnt.sc/K17qzAYrKKT1" TargetMode="External"/><Relationship Id="rId5" Type="http://schemas.openxmlformats.org/officeDocument/2006/relationships/hyperlink" Target="https://drive.google.com/file/d/1RHDNvFPZ1KkwWpV_iJz4rQ5EeibsjZRg/view?usp=drive_link" TargetMode="External"/><Relationship Id="rId237" Type="http://schemas.openxmlformats.org/officeDocument/2006/relationships/hyperlink" Target="https://drive.google.com/file/d/1rBtlGl8k1T62Sf_KdKezoDEqGeNu4ws6/view?usp=drive_link" TargetMode="External"/><Relationship Id="rId444" Type="http://schemas.openxmlformats.org/officeDocument/2006/relationships/hyperlink" Target="https://prnt.sc/NOurtZg95H1s" TargetMode="External"/><Relationship Id="rId290" Type="http://schemas.openxmlformats.org/officeDocument/2006/relationships/hyperlink" Target="https://drive.google.com/file/d/1qwJqN5zFRbSu5MBZ5DA0sOV2cIk5qD_9/view?usp=drive_link" TargetMode="External"/><Relationship Id="rId304" Type="http://schemas.openxmlformats.org/officeDocument/2006/relationships/hyperlink" Target="https://drive.google.com/file/d/1vUBj-TiGu8JthlDfiJd4uoJmNcBqY-9I/view?usp=sharing" TargetMode="External"/><Relationship Id="rId388" Type="http://schemas.openxmlformats.org/officeDocument/2006/relationships/hyperlink" Target="https://prnt.sc/D6v8KstJX4we" TargetMode="External"/><Relationship Id="rId511" Type="http://schemas.openxmlformats.org/officeDocument/2006/relationships/hyperlink" Target="https://drive.google.com/file/d/1vbHmKRz6qthnGeBxLbcEhKJEuzr51MTK/view?usp=drive_link"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prnt.sc/-WkWE64oREMV" TargetMode="External"/><Relationship Id="rId299" Type="http://schemas.openxmlformats.org/officeDocument/2006/relationships/hyperlink" Target="https://prnt.sc/_zwuW0DVkrUU" TargetMode="External"/><Relationship Id="rId21" Type="http://schemas.openxmlformats.org/officeDocument/2006/relationships/hyperlink" Target="https://prnt.sc/wHZeW2jfTqfY" TargetMode="External"/><Relationship Id="rId63" Type="http://schemas.openxmlformats.org/officeDocument/2006/relationships/hyperlink" Target="https://prnt.sc/ybZ5wNChX3Fb" TargetMode="External"/><Relationship Id="rId159" Type="http://schemas.openxmlformats.org/officeDocument/2006/relationships/hyperlink" Target="https://prnt.sc/9cSfZe0yq4Ol" TargetMode="External"/><Relationship Id="rId324" Type="http://schemas.openxmlformats.org/officeDocument/2006/relationships/hyperlink" Target="https://prnt.sc/yPsJMxmZyXAd" TargetMode="External"/><Relationship Id="rId366" Type="http://schemas.openxmlformats.org/officeDocument/2006/relationships/hyperlink" Target="https://drive.google.com/file/d/16f5brdCk640ut2otKnfmxnPBfO6uBwYe/view?usp=sharing" TargetMode="External"/><Relationship Id="rId170" Type="http://schemas.openxmlformats.org/officeDocument/2006/relationships/hyperlink" Target="https://prnt.sc/4yjlA_msgWdp" TargetMode="External"/><Relationship Id="rId226" Type="http://schemas.openxmlformats.org/officeDocument/2006/relationships/hyperlink" Target="https://i.imgur.com/sfZVlN4.png" TargetMode="External"/><Relationship Id="rId433" Type="http://schemas.openxmlformats.org/officeDocument/2006/relationships/hyperlink" Target="https://prnt.sc/uIvcMkJrSng2" TargetMode="External"/><Relationship Id="rId268" Type="http://schemas.openxmlformats.org/officeDocument/2006/relationships/hyperlink" Target="https://prnt.sc/TsuBI1be0Wgn" TargetMode="External"/><Relationship Id="rId32" Type="http://schemas.openxmlformats.org/officeDocument/2006/relationships/hyperlink" Target="https://prnt.sc/TfpefiVIir-0" TargetMode="External"/><Relationship Id="rId74" Type="http://schemas.openxmlformats.org/officeDocument/2006/relationships/hyperlink" Target="https://prnt.sc/BYlQK89xfvMM" TargetMode="External"/><Relationship Id="rId128" Type="http://schemas.openxmlformats.org/officeDocument/2006/relationships/hyperlink" Target="https://prnt.sc/bkNYRhquafBO" TargetMode="External"/><Relationship Id="rId335" Type="http://schemas.openxmlformats.org/officeDocument/2006/relationships/hyperlink" Target="https://prnt.sc/ERookH7vG_Ti" TargetMode="External"/><Relationship Id="rId377" Type="http://schemas.openxmlformats.org/officeDocument/2006/relationships/hyperlink" Target="https://drive.google.com/file/d/1RNxLjFUDlZDUtHPb5skMmREKx_f80lhU/view?usp=sharing" TargetMode="External"/><Relationship Id="rId5" Type="http://schemas.openxmlformats.org/officeDocument/2006/relationships/hyperlink" Target="https://prnt.sc/vGiQgOAdu8TI" TargetMode="External"/><Relationship Id="rId181" Type="http://schemas.openxmlformats.org/officeDocument/2006/relationships/hyperlink" Target="https://prnt.sc/9qP4qbMtyHYw" TargetMode="External"/><Relationship Id="rId237" Type="http://schemas.openxmlformats.org/officeDocument/2006/relationships/hyperlink" Target="https://prnt.sc/CQ0PJSr4NPLI" TargetMode="External"/><Relationship Id="rId402" Type="http://schemas.openxmlformats.org/officeDocument/2006/relationships/hyperlink" Target="https://prnt.sc/gVCDZizHjYrM" TargetMode="External"/><Relationship Id="rId279" Type="http://schemas.openxmlformats.org/officeDocument/2006/relationships/hyperlink" Target="https://prnt.sc/g5jvmcTjstxy" TargetMode="External"/><Relationship Id="rId444" Type="http://schemas.openxmlformats.org/officeDocument/2006/relationships/hyperlink" Target="https://prnt.sc/_lga1pptnePp" TargetMode="External"/><Relationship Id="rId43" Type="http://schemas.openxmlformats.org/officeDocument/2006/relationships/hyperlink" Target="https://prnt.sc/QgiLVfjrrTjH" TargetMode="External"/><Relationship Id="rId139" Type="http://schemas.openxmlformats.org/officeDocument/2006/relationships/hyperlink" Target="https://prnt.sc/U4F22UmCk_wj" TargetMode="External"/><Relationship Id="rId290" Type="http://schemas.openxmlformats.org/officeDocument/2006/relationships/hyperlink" Target="https://prnt.sc/pN_yWr-UhI_P" TargetMode="External"/><Relationship Id="rId304" Type="http://schemas.openxmlformats.org/officeDocument/2006/relationships/hyperlink" Target="https://prnt.sc/VEnZ930Tkr-s" TargetMode="External"/><Relationship Id="rId346" Type="http://schemas.openxmlformats.org/officeDocument/2006/relationships/hyperlink" Target="https://drive.google.com/file/d/138a5hoArRRumZX5ZXh7Y1AIkePw0Ty0q/view?usp=drive_link" TargetMode="External"/><Relationship Id="rId388" Type="http://schemas.openxmlformats.org/officeDocument/2006/relationships/hyperlink" Target="https://drive.google.com/file/d/1hMK_WIbxEY2LZ6tk_F9TF2txQsULDr_F/view?usp=sharing" TargetMode="External"/><Relationship Id="rId85" Type="http://schemas.openxmlformats.org/officeDocument/2006/relationships/hyperlink" Target="https://prnt.sc/5dfLZQahxor1" TargetMode="External"/><Relationship Id="rId150" Type="http://schemas.openxmlformats.org/officeDocument/2006/relationships/hyperlink" Target="https://prnt.sc/ZISseUE_WFJn" TargetMode="External"/><Relationship Id="rId192" Type="http://schemas.openxmlformats.org/officeDocument/2006/relationships/hyperlink" Target="https://prnt.sc/qrqq4jniAw0w" TargetMode="External"/><Relationship Id="rId206" Type="http://schemas.openxmlformats.org/officeDocument/2006/relationships/hyperlink" Target="https://prnt.sc/fFd_8l833wdK" TargetMode="External"/><Relationship Id="rId413" Type="http://schemas.openxmlformats.org/officeDocument/2006/relationships/hyperlink" Target="https://drive.google.com/file/d/1MRv-4nHen5hiczQbZMGyAXJ0gqI36o-0/view?usp=sharing" TargetMode="External"/><Relationship Id="rId248" Type="http://schemas.openxmlformats.org/officeDocument/2006/relationships/hyperlink" Target="https://prnt.sc/jVM9URu1yNLD" TargetMode="External"/><Relationship Id="rId455" Type="http://schemas.openxmlformats.org/officeDocument/2006/relationships/hyperlink" Target="https://drive.google.com/file/d/1Q_k8PYdrBzy1sdZthsEjw_RpOyKaQ2ns/view?usp=drive_link" TargetMode="External"/><Relationship Id="rId12" Type="http://schemas.openxmlformats.org/officeDocument/2006/relationships/hyperlink" Target="https://prnt.sc/r5ql2n9KrEdp" TargetMode="External"/><Relationship Id="rId108" Type="http://schemas.openxmlformats.org/officeDocument/2006/relationships/hyperlink" Target="https://prnt.sc/bimpLK9WdBYG" TargetMode="External"/><Relationship Id="rId315" Type="http://schemas.openxmlformats.org/officeDocument/2006/relationships/hyperlink" Target="https://drive.google.com/drive/u/1/folders/11td8drwFKDoMI0K-0G2DwAvzlTfOnVRn" TargetMode="External"/><Relationship Id="rId357" Type="http://schemas.openxmlformats.org/officeDocument/2006/relationships/hyperlink" Target="https://drive.google.com/file/d/1XPUR74tQHio5aPM6XHxvNZBJkxN5yJtD/view?usp=sharing" TargetMode="External"/><Relationship Id="rId54" Type="http://schemas.openxmlformats.org/officeDocument/2006/relationships/hyperlink" Target="https://prnt.sc/9mUAGANwaVJR" TargetMode="External"/><Relationship Id="rId96" Type="http://schemas.openxmlformats.org/officeDocument/2006/relationships/hyperlink" Target="https://prnt.sc/PWBwfTfSs0WJ" TargetMode="External"/><Relationship Id="rId161" Type="http://schemas.openxmlformats.org/officeDocument/2006/relationships/hyperlink" Target="https://prnt.sc/W6f1j_iNnRj_" TargetMode="External"/><Relationship Id="rId217" Type="http://schemas.openxmlformats.org/officeDocument/2006/relationships/hyperlink" Target="https://prnt.sc/5lpCtZNC5Ipk" TargetMode="External"/><Relationship Id="rId399" Type="http://schemas.openxmlformats.org/officeDocument/2006/relationships/hyperlink" Target="https://prnt.sc/knUU7BrV240v" TargetMode="External"/><Relationship Id="rId259" Type="http://schemas.openxmlformats.org/officeDocument/2006/relationships/hyperlink" Target="https://prnt.sc/-hBe46JgDbIT" TargetMode="External"/><Relationship Id="rId424" Type="http://schemas.openxmlformats.org/officeDocument/2006/relationships/hyperlink" Target="https://prnt.sc/w1yC3j1XokUG" TargetMode="External"/><Relationship Id="rId23" Type="http://schemas.openxmlformats.org/officeDocument/2006/relationships/hyperlink" Target="https://prnt.sc/KOSnZEOhcf8y" TargetMode="External"/><Relationship Id="rId119" Type="http://schemas.openxmlformats.org/officeDocument/2006/relationships/hyperlink" Target="https://prnt.sc/q0RGbnTrqmjh" TargetMode="External"/><Relationship Id="rId270" Type="http://schemas.openxmlformats.org/officeDocument/2006/relationships/hyperlink" Target="https://prnt.sc/sMxi2xKata3v" TargetMode="External"/><Relationship Id="rId326" Type="http://schemas.openxmlformats.org/officeDocument/2006/relationships/hyperlink" Target="https://prnt.sc/yDyoEyfDrpdB" TargetMode="External"/><Relationship Id="rId65" Type="http://schemas.openxmlformats.org/officeDocument/2006/relationships/hyperlink" Target="https://prnt.sc/OJ0IGbboIC7u" TargetMode="External"/><Relationship Id="rId130" Type="http://schemas.openxmlformats.org/officeDocument/2006/relationships/hyperlink" Target="https://prnt.sc/jwEfHz5Rdcy9" TargetMode="External"/><Relationship Id="rId368" Type="http://schemas.openxmlformats.org/officeDocument/2006/relationships/hyperlink" Target="https://drive.google.com/file/d/1zEwPDC8vXEBByaGe6fNHS2zH5q0nKCmV/view?usp=sharing" TargetMode="External"/><Relationship Id="rId172" Type="http://schemas.openxmlformats.org/officeDocument/2006/relationships/hyperlink" Target="https://prnt.sc/sF9yKuAm29jn" TargetMode="External"/><Relationship Id="rId228" Type="http://schemas.openxmlformats.org/officeDocument/2006/relationships/hyperlink" Target="https://i.imgur.com/kU0hBe9.png" TargetMode="External"/><Relationship Id="rId435" Type="http://schemas.openxmlformats.org/officeDocument/2006/relationships/hyperlink" Target="https://drive.google.com/file/d/16UnIZw-ulOdhCimVdCwtxTfR8acGW9ra/view?usp=drive_link" TargetMode="External"/><Relationship Id="rId281" Type="http://schemas.openxmlformats.org/officeDocument/2006/relationships/hyperlink" Target="https://prnt.sc/DVxzRzWNiYty" TargetMode="External"/><Relationship Id="rId337" Type="http://schemas.openxmlformats.org/officeDocument/2006/relationships/hyperlink" Target="https://prnt.sc/Z9AWtLNpGseX" TargetMode="External"/><Relationship Id="rId34" Type="http://schemas.openxmlformats.org/officeDocument/2006/relationships/hyperlink" Target="https://prnt.sc/7UyYpoF7KUes" TargetMode="External"/><Relationship Id="rId76" Type="http://schemas.openxmlformats.org/officeDocument/2006/relationships/hyperlink" Target="https://prnt.sc/8bQkyqqnLBN3" TargetMode="External"/><Relationship Id="rId141" Type="http://schemas.openxmlformats.org/officeDocument/2006/relationships/hyperlink" Target="https://prnt.sc/eq6c19yXJSv0" TargetMode="External"/><Relationship Id="rId379" Type="http://schemas.openxmlformats.org/officeDocument/2006/relationships/hyperlink" Target="https://drive.google.com/file/d/18tMO_Hskiw79uKv1CgGFZNviU9gyNvDI/view?usp=sharing" TargetMode="External"/><Relationship Id="rId7" Type="http://schemas.openxmlformats.org/officeDocument/2006/relationships/hyperlink" Target="https://prnt.sc/DabfGsBIZmyG" TargetMode="External"/><Relationship Id="rId183" Type="http://schemas.openxmlformats.org/officeDocument/2006/relationships/hyperlink" Target="https://prnt.sc/3X0Rd7Iy5IR3" TargetMode="External"/><Relationship Id="rId239" Type="http://schemas.openxmlformats.org/officeDocument/2006/relationships/hyperlink" Target="https://prnt.sc/883SIwFtt9l2" TargetMode="External"/><Relationship Id="rId390" Type="http://schemas.openxmlformats.org/officeDocument/2006/relationships/hyperlink" Target="https://drive.google.com/file/d/1MkOJqVMFtz8W7pNF3LNLvOksESjRe6nh/view?usp=sharing" TargetMode="External"/><Relationship Id="rId404" Type="http://schemas.openxmlformats.org/officeDocument/2006/relationships/hyperlink" Target="https://prnt.sc/EfyEh6A8eGpp" TargetMode="External"/><Relationship Id="rId446" Type="http://schemas.openxmlformats.org/officeDocument/2006/relationships/hyperlink" Target="https://drive.google.com/file/d/1u5_6fWEffyfaGIpZuJ6oSrrBs6VRHIu0/view?usp=drive_link" TargetMode="External"/><Relationship Id="rId250" Type="http://schemas.openxmlformats.org/officeDocument/2006/relationships/hyperlink" Target="https://prnt.sc/Yj3bRgj6u93p" TargetMode="External"/><Relationship Id="rId292" Type="http://schemas.openxmlformats.org/officeDocument/2006/relationships/hyperlink" Target="https://prnt.sc/LQ5n5Pp0Mw5g" TargetMode="External"/><Relationship Id="rId306" Type="http://schemas.openxmlformats.org/officeDocument/2006/relationships/hyperlink" Target="https://prnt.sc/4Nr_4GKRGt8M" TargetMode="External"/><Relationship Id="rId45" Type="http://schemas.openxmlformats.org/officeDocument/2006/relationships/hyperlink" Target="https://prnt.sc/yVoe1Kx9o7WH" TargetMode="External"/><Relationship Id="rId87" Type="http://schemas.openxmlformats.org/officeDocument/2006/relationships/hyperlink" Target="https://prnt.sc/LMlEQMLczS5N" TargetMode="External"/><Relationship Id="rId110" Type="http://schemas.openxmlformats.org/officeDocument/2006/relationships/hyperlink" Target="https://prnt.sc/JixXBJmiCmIn" TargetMode="External"/><Relationship Id="rId348" Type="http://schemas.openxmlformats.org/officeDocument/2006/relationships/hyperlink" Target="https://prnt.sc/A2lW5EgPWLkY" TargetMode="External"/><Relationship Id="rId152" Type="http://schemas.openxmlformats.org/officeDocument/2006/relationships/hyperlink" Target="https://prnt.sc/0XRxyoEGBC0X" TargetMode="External"/><Relationship Id="rId194" Type="http://schemas.openxmlformats.org/officeDocument/2006/relationships/hyperlink" Target="https://drive.google.com/file/d/1kngrFUMKWJAr7k7fRMBgfw7TIOwi4orM/view?usp=drive_link" TargetMode="External"/><Relationship Id="rId208" Type="http://schemas.openxmlformats.org/officeDocument/2006/relationships/hyperlink" Target="https://drive.google.com/file/d/1SXHkzDLgKQi54CwNNZY8b8whYyACrAAn/view?usp=drive_link" TargetMode="External"/><Relationship Id="rId415" Type="http://schemas.openxmlformats.org/officeDocument/2006/relationships/hyperlink" Target="https://prnt.sc/rcrHhZSfesWy" TargetMode="External"/><Relationship Id="rId457" Type="http://schemas.openxmlformats.org/officeDocument/2006/relationships/hyperlink" Target="https://prnt.sc/cl3NL8g5_eRM" TargetMode="External"/><Relationship Id="rId261" Type="http://schemas.openxmlformats.org/officeDocument/2006/relationships/hyperlink" Target="https://drive.google.com/file/d/19OnxYsvkCXb8vIW0TCVjzl0OTNmxhRJW/view?usp=drive_link" TargetMode="External"/><Relationship Id="rId14" Type="http://schemas.openxmlformats.org/officeDocument/2006/relationships/hyperlink" Target="https://prnt.sc/iDanrXweia3B" TargetMode="External"/><Relationship Id="rId56" Type="http://schemas.openxmlformats.org/officeDocument/2006/relationships/hyperlink" Target="https://prnt.sc/0CtTwSAL8qj-" TargetMode="External"/><Relationship Id="rId317" Type="http://schemas.openxmlformats.org/officeDocument/2006/relationships/hyperlink" Target="https://prnt.sc/Si_iw04yKhh7" TargetMode="External"/><Relationship Id="rId359" Type="http://schemas.openxmlformats.org/officeDocument/2006/relationships/hyperlink" Target="https://prnt.sc/ZQ1EmVylgR-o" TargetMode="External"/><Relationship Id="rId98" Type="http://schemas.openxmlformats.org/officeDocument/2006/relationships/hyperlink" Target="https://docs.google.com/document/d/148LD_jPUXQEHiZR5SXlnxlOYX3_-bkPy/edit" TargetMode="External"/><Relationship Id="rId121" Type="http://schemas.openxmlformats.org/officeDocument/2006/relationships/hyperlink" Target="https://prnt.sc/W_0Kl96K9PFe" TargetMode="External"/><Relationship Id="rId163" Type="http://schemas.openxmlformats.org/officeDocument/2006/relationships/hyperlink" Target="https://prnt.sc/mQqM5umsLkTw" TargetMode="External"/><Relationship Id="rId219" Type="http://schemas.openxmlformats.org/officeDocument/2006/relationships/hyperlink" Target="https://prnt.sc/UZF3vZiIcL7a" TargetMode="External"/><Relationship Id="rId370" Type="http://schemas.openxmlformats.org/officeDocument/2006/relationships/hyperlink" Target="https://docs.google.com/spreadsheets/d/1bWLdjhVZNmhA7Ew3jNQVi5_waV5kzKewRHU_yXEYHzQ/edit?usp=sharing" TargetMode="External"/><Relationship Id="rId426" Type="http://schemas.openxmlformats.org/officeDocument/2006/relationships/hyperlink" Target="https://prnt.sc/rWhhaHlQWxNf" TargetMode="External"/><Relationship Id="rId230" Type="http://schemas.openxmlformats.org/officeDocument/2006/relationships/hyperlink" Target="https://i.imgur.com/SDdWpKZ.png" TargetMode="External"/><Relationship Id="rId25" Type="http://schemas.openxmlformats.org/officeDocument/2006/relationships/hyperlink" Target="https://prnt.sc/tf7Rl2jL-tq4" TargetMode="External"/><Relationship Id="rId67" Type="http://schemas.openxmlformats.org/officeDocument/2006/relationships/hyperlink" Target="https://prnt.sc/kWyG5VSxQ4OQ" TargetMode="External"/><Relationship Id="rId272" Type="http://schemas.openxmlformats.org/officeDocument/2006/relationships/hyperlink" Target="https://prnt.sc/w3qPSDLKVvK7" TargetMode="External"/><Relationship Id="rId328" Type="http://schemas.openxmlformats.org/officeDocument/2006/relationships/hyperlink" Target="https://prnt.sc/VFFwwon6S5nC" TargetMode="External"/><Relationship Id="rId132" Type="http://schemas.openxmlformats.org/officeDocument/2006/relationships/hyperlink" Target="https://prnt.sc/MfoEue9NGjWM" TargetMode="External"/><Relationship Id="rId174" Type="http://schemas.openxmlformats.org/officeDocument/2006/relationships/hyperlink" Target="https://prnt.sc/EK46W4uCO0eQ" TargetMode="External"/><Relationship Id="rId381" Type="http://schemas.openxmlformats.org/officeDocument/2006/relationships/hyperlink" Target="https://prnt.sc/jlbKeBIo4iFI" TargetMode="External"/><Relationship Id="rId241" Type="http://schemas.openxmlformats.org/officeDocument/2006/relationships/hyperlink" Target="https://drive.google.com/file/d/1mHOs7saQfCD-aGi2yaDBXw9jQrbRBqVi/view?usp=sharing" TargetMode="External"/><Relationship Id="rId437" Type="http://schemas.openxmlformats.org/officeDocument/2006/relationships/hyperlink" Target="https://prnt.sc/9BYgXjo3kC0N" TargetMode="External"/><Relationship Id="rId36" Type="http://schemas.openxmlformats.org/officeDocument/2006/relationships/hyperlink" Target="https://prnt.sc/4PRI58d0qkrY" TargetMode="External"/><Relationship Id="rId283" Type="http://schemas.openxmlformats.org/officeDocument/2006/relationships/hyperlink" Target="https://prnt.sc/8lyKWHpt2reg" TargetMode="External"/><Relationship Id="rId339" Type="http://schemas.openxmlformats.org/officeDocument/2006/relationships/hyperlink" Target="https://prnt.sc/zD5kEaqULtdb" TargetMode="External"/><Relationship Id="rId78" Type="http://schemas.openxmlformats.org/officeDocument/2006/relationships/hyperlink" Target="https://prnt.sc/Vmeuvp5zlrN0" TargetMode="External"/><Relationship Id="rId101" Type="http://schemas.openxmlformats.org/officeDocument/2006/relationships/hyperlink" Target="https://prnt.sc/TLevZje5jXuv" TargetMode="External"/><Relationship Id="rId143" Type="http://schemas.openxmlformats.org/officeDocument/2006/relationships/hyperlink" Target="https://prnt.sc/hDDXJ6G80IZX" TargetMode="External"/><Relationship Id="rId185" Type="http://schemas.openxmlformats.org/officeDocument/2006/relationships/hyperlink" Target="https://prnt.sc/qccz930vI26Z" TargetMode="External"/><Relationship Id="rId350" Type="http://schemas.openxmlformats.org/officeDocument/2006/relationships/hyperlink" Target="https://prnt.sc/oNgntm8aLs3e" TargetMode="External"/><Relationship Id="rId406" Type="http://schemas.openxmlformats.org/officeDocument/2006/relationships/hyperlink" Target="https://prnt.sc/yJQNYxdH4jDq" TargetMode="External"/><Relationship Id="rId9" Type="http://schemas.openxmlformats.org/officeDocument/2006/relationships/hyperlink" Target="https://prnt.sc/ra_9Zgg3pqtw" TargetMode="External"/><Relationship Id="rId210" Type="http://schemas.openxmlformats.org/officeDocument/2006/relationships/hyperlink" Target="https://prnt.sc/naJrFWDh_SdD" TargetMode="External"/><Relationship Id="rId392" Type="http://schemas.openxmlformats.org/officeDocument/2006/relationships/hyperlink" Target="https://drive.google.com/file/d/17XgWoRg2mez83O06yeOrBgJ6-YNn7iLj/view?usp=sharing" TargetMode="External"/><Relationship Id="rId448" Type="http://schemas.openxmlformats.org/officeDocument/2006/relationships/hyperlink" Target="https://prnt.sc/JffaC0ZQ0NZn" TargetMode="External"/><Relationship Id="rId252" Type="http://schemas.openxmlformats.org/officeDocument/2006/relationships/hyperlink" Target="https://prnt.sc/vuL79mcnpWVp" TargetMode="External"/><Relationship Id="rId294" Type="http://schemas.openxmlformats.org/officeDocument/2006/relationships/hyperlink" Target="https://drive.google.com/file/d/1Y8FD2ZdBqlXGtA0olDlKQSDdIt4yglLU/view?usp=sharing" TargetMode="External"/><Relationship Id="rId308" Type="http://schemas.openxmlformats.org/officeDocument/2006/relationships/hyperlink" Target="https://prnt.sc/0EtOIHdeSHsD" TargetMode="External"/><Relationship Id="rId47" Type="http://schemas.openxmlformats.org/officeDocument/2006/relationships/hyperlink" Target="https://prnt.sc/Q-WNWTSR5XRp" TargetMode="External"/><Relationship Id="rId89" Type="http://schemas.openxmlformats.org/officeDocument/2006/relationships/hyperlink" Target="https://prnt.sc/J5xJOD0wP882" TargetMode="External"/><Relationship Id="rId112" Type="http://schemas.openxmlformats.org/officeDocument/2006/relationships/hyperlink" Target="https://prnt.sc/omPZH1QPL1wa" TargetMode="External"/><Relationship Id="rId154" Type="http://schemas.openxmlformats.org/officeDocument/2006/relationships/hyperlink" Target="https://prnt.sc/XprY5nsKNJRS" TargetMode="External"/><Relationship Id="rId361" Type="http://schemas.openxmlformats.org/officeDocument/2006/relationships/hyperlink" Target="https://prnt.sc/mOK2UwkNEJT1" TargetMode="External"/><Relationship Id="rId196" Type="http://schemas.openxmlformats.org/officeDocument/2006/relationships/hyperlink" Target="https://prnt.sc/1FJRYuwrqwU7" TargetMode="External"/><Relationship Id="rId417" Type="http://schemas.openxmlformats.org/officeDocument/2006/relationships/hyperlink" Target="https://prnt.sc/A5LvhN4bJfib" TargetMode="External"/><Relationship Id="rId459" Type="http://schemas.openxmlformats.org/officeDocument/2006/relationships/hyperlink" Target="https://prnt.sc/CxBPsx2mDtu4" TargetMode="External"/><Relationship Id="rId16" Type="http://schemas.openxmlformats.org/officeDocument/2006/relationships/hyperlink" Target="https://prnt.sc/NTrq6HPv7lXQ" TargetMode="External"/><Relationship Id="rId221" Type="http://schemas.openxmlformats.org/officeDocument/2006/relationships/hyperlink" Target="https://prnt.sc/MlpokiOOwo07" TargetMode="External"/><Relationship Id="rId263" Type="http://schemas.openxmlformats.org/officeDocument/2006/relationships/hyperlink" Target="https://prnt.sc/YK-t64jv9fSX" TargetMode="External"/><Relationship Id="rId319" Type="http://schemas.openxmlformats.org/officeDocument/2006/relationships/hyperlink" Target="https://prnt.sc/CCmlhelW_4Q5" TargetMode="External"/><Relationship Id="rId58" Type="http://schemas.openxmlformats.org/officeDocument/2006/relationships/hyperlink" Target="https://prnt.sc/5lzx63rtIjQX" TargetMode="External"/><Relationship Id="rId123" Type="http://schemas.openxmlformats.org/officeDocument/2006/relationships/hyperlink" Target="https://prnt.sc/IGJIULKJQZHL" TargetMode="External"/><Relationship Id="rId330" Type="http://schemas.openxmlformats.org/officeDocument/2006/relationships/hyperlink" Target="https://drive.google.com/file/d/1GaXqfmTCVVH4uj3365C4S9Mos_DoHXA2/view?usp=drive_link" TargetMode="External"/><Relationship Id="rId165" Type="http://schemas.openxmlformats.org/officeDocument/2006/relationships/hyperlink" Target="https://prnt.sc/wGr3VHbummjT" TargetMode="External"/><Relationship Id="rId372" Type="http://schemas.openxmlformats.org/officeDocument/2006/relationships/hyperlink" Target="https://drive.google.com/file/d/1DwL6r3od71EiTF54k1KbSbZR3675lwyl/view?usp=sharing" TargetMode="External"/><Relationship Id="rId428" Type="http://schemas.openxmlformats.org/officeDocument/2006/relationships/hyperlink" Target="https://drive.google.com/file/d/1iqJ7QKB3Is1AXF4G-ywMiRHJmNc3WKe-/view?usp=sharing" TargetMode="External"/><Relationship Id="rId232" Type="http://schemas.openxmlformats.org/officeDocument/2006/relationships/hyperlink" Target="https://i.imgur.com/QnWWZeS.png" TargetMode="External"/><Relationship Id="rId274" Type="http://schemas.openxmlformats.org/officeDocument/2006/relationships/hyperlink" Target="https://prnt.sc/564smk5qEyai" TargetMode="External"/><Relationship Id="rId27" Type="http://schemas.openxmlformats.org/officeDocument/2006/relationships/hyperlink" Target="https://prnt.sc/fcsEk6Hlfpnl" TargetMode="External"/><Relationship Id="rId69" Type="http://schemas.openxmlformats.org/officeDocument/2006/relationships/hyperlink" Target="https://prnt.sc/P4QnflL2YkMS" TargetMode="External"/><Relationship Id="rId134" Type="http://schemas.openxmlformats.org/officeDocument/2006/relationships/hyperlink" Target="https://prnt.sc/HWplsj332pLc" TargetMode="External"/><Relationship Id="rId80" Type="http://schemas.openxmlformats.org/officeDocument/2006/relationships/hyperlink" Target="https://prnt.sc/cjQszau4Iu_n" TargetMode="External"/><Relationship Id="rId176" Type="http://schemas.openxmlformats.org/officeDocument/2006/relationships/hyperlink" Target="https://prnt.sc/J3STGSuNxN7D" TargetMode="External"/><Relationship Id="rId341" Type="http://schemas.openxmlformats.org/officeDocument/2006/relationships/hyperlink" Target="https://prnt.sc/DTYaVmoxLkOy" TargetMode="External"/><Relationship Id="rId383" Type="http://schemas.openxmlformats.org/officeDocument/2006/relationships/hyperlink" Target="https://prnt.sc/jgaXNV5J5Pix" TargetMode="External"/><Relationship Id="rId439" Type="http://schemas.openxmlformats.org/officeDocument/2006/relationships/hyperlink" Target="https://drive.google.com/file/d/1w7nu6QbdoarfvRl0FXbzoexu4jx8d_f6/view?usp=drive_link" TargetMode="External"/><Relationship Id="rId201" Type="http://schemas.openxmlformats.org/officeDocument/2006/relationships/hyperlink" Target="https://prnt.sc/bP1Rrt664TFx" TargetMode="External"/><Relationship Id="rId243" Type="http://schemas.openxmlformats.org/officeDocument/2006/relationships/hyperlink" Target="https://prnt.sc/YiLIkjq3L9Md" TargetMode="External"/><Relationship Id="rId285" Type="http://schemas.openxmlformats.org/officeDocument/2006/relationships/hyperlink" Target="https://prnt.sc/lb_nW3Z0oZSt" TargetMode="External"/><Relationship Id="rId450" Type="http://schemas.openxmlformats.org/officeDocument/2006/relationships/hyperlink" Target="https://prnt.sc/ybMUWf0PNZxj" TargetMode="External"/><Relationship Id="rId38" Type="http://schemas.openxmlformats.org/officeDocument/2006/relationships/hyperlink" Target="https://prnt.sc/qbce0xfztw_Y" TargetMode="External"/><Relationship Id="rId103" Type="http://schemas.openxmlformats.org/officeDocument/2006/relationships/hyperlink" Target="https://prnt.sc/wHozakEHSusL" TargetMode="External"/><Relationship Id="rId310" Type="http://schemas.openxmlformats.org/officeDocument/2006/relationships/hyperlink" Target="https://prnt.sc/pLGCsyDanOT7" TargetMode="External"/><Relationship Id="rId91" Type="http://schemas.openxmlformats.org/officeDocument/2006/relationships/hyperlink" Target="https://prnt.sc/uM-tRLxL1oHL" TargetMode="External"/><Relationship Id="rId145" Type="http://schemas.openxmlformats.org/officeDocument/2006/relationships/hyperlink" Target="https://prnt.sc/vHPTjrlMCmA_" TargetMode="External"/><Relationship Id="rId187" Type="http://schemas.openxmlformats.org/officeDocument/2006/relationships/hyperlink" Target="https://prnt.sc/3W4EPjbbeA5P" TargetMode="External"/><Relationship Id="rId352" Type="http://schemas.openxmlformats.org/officeDocument/2006/relationships/hyperlink" Target="https://prnt.sc/zc5brw9RaJl6" TargetMode="External"/><Relationship Id="rId394" Type="http://schemas.openxmlformats.org/officeDocument/2006/relationships/hyperlink" Target="https://prnt.sc/nkWc6QFxS_BW" TargetMode="External"/><Relationship Id="rId408" Type="http://schemas.openxmlformats.org/officeDocument/2006/relationships/hyperlink" Target="https://prnt.sc/sl-DP7nAw8pI" TargetMode="External"/><Relationship Id="rId212" Type="http://schemas.openxmlformats.org/officeDocument/2006/relationships/hyperlink" Target="https://prnt.sc/4OV78NdfWzEr" TargetMode="External"/><Relationship Id="rId254" Type="http://schemas.openxmlformats.org/officeDocument/2006/relationships/hyperlink" Target="https://prnt.sc/rvFsxTyM5uQJ" TargetMode="External"/><Relationship Id="rId49" Type="http://schemas.openxmlformats.org/officeDocument/2006/relationships/hyperlink" Target="https://prnt.sc/CjlBLwNPktKY" TargetMode="External"/><Relationship Id="rId114" Type="http://schemas.openxmlformats.org/officeDocument/2006/relationships/hyperlink" Target="https://prnt.sc/RkF3yeaMLaDw" TargetMode="External"/><Relationship Id="rId296" Type="http://schemas.openxmlformats.org/officeDocument/2006/relationships/hyperlink" Target="https://drive.google.com/file/d/1OZ-eUeepb5MioQRYN5zvnozAVG9ZuIdC/view?usp=drive_link" TargetMode="External"/><Relationship Id="rId461" Type="http://schemas.openxmlformats.org/officeDocument/2006/relationships/hyperlink" Target="https://prnt.sc/3Tayy7jt78Kb" TargetMode="External"/><Relationship Id="rId60" Type="http://schemas.openxmlformats.org/officeDocument/2006/relationships/hyperlink" Target="https://prnt.sc/FS7Cpfq0Wpgi" TargetMode="External"/><Relationship Id="rId156" Type="http://schemas.openxmlformats.org/officeDocument/2006/relationships/hyperlink" Target="https://prnt.sc/NJt_j6q8OR24" TargetMode="External"/><Relationship Id="rId198" Type="http://schemas.openxmlformats.org/officeDocument/2006/relationships/hyperlink" Target="https://prnt.sc/oQl5FJdZSPY6" TargetMode="External"/><Relationship Id="rId321" Type="http://schemas.openxmlformats.org/officeDocument/2006/relationships/hyperlink" Target="https://prnt.sc/CCLCrId2T464" TargetMode="External"/><Relationship Id="rId363" Type="http://schemas.openxmlformats.org/officeDocument/2006/relationships/hyperlink" Target="https://prnt.sc/SLGhDAEQFpI3" TargetMode="External"/><Relationship Id="rId419" Type="http://schemas.openxmlformats.org/officeDocument/2006/relationships/hyperlink" Target="https://prnt.sc/j5pxizO2HzEE" TargetMode="External"/><Relationship Id="rId223" Type="http://schemas.openxmlformats.org/officeDocument/2006/relationships/hyperlink" Target="https://prnt.sc/jc8zgXvrnIdl" TargetMode="External"/><Relationship Id="rId430" Type="http://schemas.openxmlformats.org/officeDocument/2006/relationships/hyperlink" Target="https://prnt.sc/XYc_VIz4WF1E" TargetMode="External"/><Relationship Id="rId18" Type="http://schemas.openxmlformats.org/officeDocument/2006/relationships/hyperlink" Target="https://prnt.sc/C_-WiF_pOEw1" TargetMode="External"/><Relationship Id="rId265" Type="http://schemas.openxmlformats.org/officeDocument/2006/relationships/hyperlink" Target="https://prnt.sc/uakuKnlt6o3U" TargetMode="External"/><Relationship Id="rId125" Type="http://schemas.openxmlformats.org/officeDocument/2006/relationships/hyperlink" Target="https://prnt.sc/WrElpUwXm8Sr" TargetMode="External"/><Relationship Id="rId167" Type="http://schemas.openxmlformats.org/officeDocument/2006/relationships/hyperlink" Target="https://prnt.sc/h2bpkSUgYyaR" TargetMode="External"/><Relationship Id="rId332" Type="http://schemas.openxmlformats.org/officeDocument/2006/relationships/hyperlink" Target="https://drive.google.com/file/d/1fEoYwYHNAjKU6g3qxhFfmujLTb7JtySW/view?usp=drive_link" TargetMode="External"/><Relationship Id="rId374" Type="http://schemas.openxmlformats.org/officeDocument/2006/relationships/hyperlink" Target="https://drive.google.com/file/d/1ojFHyHAxc8wRl3LizxTT94o9xw2wGqxa/view?usp=drive_link" TargetMode="External"/><Relationship Id="rId71" Type="http://schemas.openxmlformats.org/officeDocument/2006/relationships/hyperlink" Target="https://prnt.sc/IUvlsMJW4XhD" TargetMode="External"/><Relationship Id="rId234" Type="http://schemas.openxmlformats.org/officeDocument/2006/relationships/hyperlink" Target="https://prnt.sc/bbQVhsibl9YM" TargetMode="External"/><Relationship Id="rId2" Type="http://schemas.openxmlformats.org/officeDocument/2006/relationships/hyperlink" Target="https://prnt.sc/V7wHqNJNLryo" TargetMode="External"/><Relationship Id="rId29" Type="http://schemas.openxmlformats.org/officeDocument/2006/relationships/hyperlink" Target="https://prnt.sc/CCX-ktrJoMw0" TargetMode="External"/><Relationship Id="rId276" Type="http://schemas.openxmlformats.org/officeDocument/2006/relationships/hyperlink" Target="https://prnt.sc/WRRlq4taGOai" TargetMode="External"/><Relationship Id="rId441" Type="http://schemas.openxmlformats.org/officeDocument/2006/relationships/hyperlink" Target="https://prnt.sc/_laoNb0AoN4Q" TargetMode="External"/><Relationship Id="rId40" Type="http://schemas.openxmlformats.org/officeDocument/2006/relationships/hyperlink" Target="https://prnt.sc/u4SxaevQ45K6" TargetMode="External"/><Relationship Id="rId115" Type="http://schemas.openxmlformats.org/officeDocument/2006/relationships/hyperlink" Target="https://prnt.sc/xqYospdbqNAh" TargetMode="External"/><Relationship Id="rId136" Type="http://schemas.openxmlformats.org/officeDocument/2006/relationships/hyperlink" Target="https://prnt.sc/CKXEcnPgGla0" TargetMode="External"/><Relationship Id="rId157" Type="http://schemas.openxmlformats.org/officeDocument/2006/relationships/hyperlink" Target="https://drive.google.com/file/d/129hHwLLny7qQBUzSnUIusKXts8t85O98/view?usp=sharing" TargetMode="External"/><Relationship Id="rId178" Type="http://schemas.openxmlformats.org/officeDocument/2006/relationships/hyperlink" Target="https://prnt.sc/glwCXto0j_vs" TargetMode="External"/><Relationship Id="rId301" Type="http://schemas.openxmlformats.org/officeDocument/2006/relationships/hyperlink" Target="https://prnt.sc/fcJOD3KHNPpk" TargetMode="External"/><Relationship Id="rId322" Type="http://schemas.openxmlformats.org/officeDocument/2006/relationships/hyperlink" Target="https://prnt.sc/BhzptkSJ0o-c" TargetMode="External"/><Relationship Id="rId343" Type="http://schemas.openxmlformats.org/officeDocument/2006/relationships/hyperlink" Target="https://prnt.sc/F5ojfwqtQOoc" TargetMode="External"/><Relationship Id="rId364" Type="http://schemas.openxmlformats.org/officeDocument/2006/relationships/hyperlink" Target="https://prnt.sc/A-rSOdlH5Wfg" TargetMode="External"/><Relationship Id="rId61" Type="http://schemas.openxmlformats.org/officeDocument/2006/relationships/hyperlink" Target="https://prnt.sc/FS7Cpfq0Wpgi" TargetMode="External"/><Relationship Id="rId82" Type="http://schemas.openxmlformats.org/officeDocument/2006/relationships/hyperlink" Target="https://prnt.sc/uubDMwbNIxk_" TargetMode="External"/><Relationship Id="rId199" Type="http://schemas.openxmlformats.org/officeDocument/2006/relationships/hyperlink" Target="https://prnt.sc/mmmHoSkrRkE3" TargetMode="External"/><Relationship Id="rId203" Type="http://schemas.openxmlformats.org/officeDocument/2006/relationships/hyperlink" Target="https://prnt.sc/CWjQW_musfg5" TargetMode="External"/><Relationship Id="rId385" Type="http://schemas.openxmlformats.org/officeDocument/2006/relationships/hyperlink" Target="https://prnt.sc/RvTpddqdpJGs" TargetMode="External"/><Relationship Id="rId19" Type="http://schemas.openxmlformats.org/officeDocument/2006/relationships/hyperlink" Target="https://prnt.sc/XyJNG_hZ_ZqB" TargetMode="External"/><Relationship Id="rId224" Type="http://schemas.openxmlformats.org/officeDocument/2006/relationships/hyperlink" Target="https://prnt.sc/ZZm6YrgJxGUC" TargetMode="External"/><Relationship Id="rId245" Type="http://schemas.openxmlformats.org/officeDocument/2006/relationships/hyperlink" Target="https://prnt.sc/k1A7g83qtRz1" TargetMode="External"/><Relationship Id="rId266" Type="http://schemas.openxmlformats.org/officeDocument/2006/relationships/hyperlink" Target="https://prnt.sc/sEzPjRiUQAv6" TargetMode="External"/><Relationship Id="rId287" Type="http://schemas.openxmlformats.org/officeDocument/2006/relationships/hyperlink" Target="https://docs.google.com/spreadsheets/d/1xtgfcZyGdlxo9ZmVDZIkRRd-gbRnL_Vx/edit?usp=sharing&amp;ouid=106685735490984348832&amp;rtpof=true&amp;sd=true" TargetMode="External"/><Relationship Id="rId410" Type="http://schemas.openxmlformats.org/officeDocument/2006/relationships/hyperlink" Target="https://prnt.sc/Ke6W5J7M6_sf" TargetMode="External"/><Relationship Id="rId431" Type="http://schemas.openxmlformats.org/officeDocument/2006/relationships/hyperlink" Target="https://prnt.sc/hb9qaerwt2ye" TargetMode="External"/><Relationship Id="rId452" Type="http://schemas.openxmlformats.org/officeDocument/2006/relationships/hyperlink" Target="https://drive.google.com/file/d/1ddNernhTQEz7nwWlUPOyIHccJijjRCW0/view?usp=drive_link" TargetMode="External"/><Relationship Id="rId30" Type="http://schemas.openxmlformats.org/officeDocument/2006/relationships/hyperlink" Target="https://prnt.sc/kMWTSm6M5mYV" TargetMode="External"/><Relationship Id="rId105" Type="http://schemas.openxmlformats.org/officeDocument/2006/relationships/hyperlink" Target="https://prnt.sc/taiOmjTDyY29" TargetMode="External"/><Relationship Id="rId126" Type="http://schemas.openxmlformats.org/officeDocument/2006/relationships/hyperlink" Target="https://prnt.sc/c-31HCmcyX7S" TargetMode="External"/><Relationship Id="rId147" Type="http://schemas.openxmlformats.org/officeDocument/2006/relationships/hyperlink" Target="https://prnt.sc/Bm-2dt-syUqi" TargetMode="External"/><Relationship Id="rId168" Type="http://schemas.openxmlformats.org/officeDocument/2006/relationships/hyperlink" Target="https://prnt.sc/tAaa59hg83eZ" TargetMode="External"/><Relationship Id="rId312" Type="http://schemas.openxmlformats.org/officeDocument/2006/relationships/hyperlink" Target="https://prnt.sc/9giQM1KEfdXF" TargetMode="External"/><Relationship Id="rId333" Type="http://schemas.openxmlformats.org/officeDocument/2006/relationships/hyperlink" Target="https://drive.google.com/file/d/1xgTBFfrMB78KTiGP4yAu1XGt_yDLMJQs/view?usp=drive_link" TargetMode="External"/><Relationship Id="rId354" Type="http://schemas.openxmlformats.org/officeDocument/2006/relationships/hyperlink" Target="https://prnt.sc/sCDtI1ZcEdBg" TargetMode="External"/><Relationship Id="rId51" Type="http://schemas.openxmlformats.org/officeDocument/2006/relationships/hyperlink" Target="https://prnt.sc/fT90FW-u0Oc2" TargetMode="External"/><Relationship Id="rId72" Type="http://schemas.openxmlformats.org/officeDocument/2006/relationships/hyperlink" Target="https://prnt.sc/FqrHpocMAe2u" TargetMode="External"/><Relationship Id="rId93" Type="http://schemas.openxmlformats.org/officeDocument/2006/relationships/hyperlink" Target="https://prnt.sc/gtnCz2uZBqPn" TargetMode="External"/><Relationship Id="rId189" Type="http://schemas.openxmlformats.org/officeDocument/2006/relationships/hyperlink" Target="https://prnt.sc/jvAzFRAr-RCb" TargetMode="External"/><Relationship Id="rId375" Type="http://schemas.openxmlformats.org/officeDocument/2006/relationships/hyperlink" Target="https://drive.google.com/file/d/1KPMrqi7Bj4CcmC8DMC9rhNPQxdyd-gI5/view?usp=sharing" TargetMode="External"/><Relationship Id="rId396" Type="http://schemas.openxmlformats.org/officeDocument/2006/relationships/hyperlink" Target="https://prnt.sc/h8vsrg2HTx4X" TargetMode="External"/><Relationship Id="rId3" Type="http://schemas.openxmlformats.org/officeDocument/2006/relationships/hyperlink" Target="https://prnt.sc/olmoneW4YDza" TargetMode="External"/><Relationship Id="rId214" Type="http://schemas.openxmlformats.org/officeDocument/2006/relationships/hyperlink" Target="https://prnt.sc/rd9xfhVUEZA-" TargetMode="External"/><Relationship Id="rId235" Type="http://schemas.openxmlformats.org/officeDocument/2006/relationships/hyperlink" Target="https://prnt.sc/6SLAPczSfPBk" TargetMode="External"/><Relationship Id="rId256" Type="http://schemas.openxmlformats.org/officeDocument/2006/relationships/hyperlink" Target="https://prnt.sc/Ma8lGBbZZfqv" TargetMode="External"/><Relationship Id="rId277" Type="http://schemas.openxmlformats.org/officeDocument/2006/relationships/hyperlink" Target="https://prnt.sc/PRxvrMS_hyj1" TargetMode="External"/><Relationship Id="rId298" Type="http://schemas.openxmlformats.org/officeDocument/2006/relationships/hyperlink" Target="https://prnt.sc/8pKsZR1JZIuM" TargetMode="External"/><Relationship Id="rId400" Type="http://schemas.openxmlformats.org/officeDocument/2006/relationships/hyperlink" Target="https://prnt.sc/Tl8uRukBjt0Y" TargetMode="External"/><Relationship Id="rId421" Type="http://schemas.openxmlformats.org/officeDocument/2006/relationships/hyperlink" Target="https://prnt.sc/QBbQX3pje4bI" TargetMode="External"/><Relationship Id="rId442" Type="http://schemas.openxmlformats.org/officeDocument/2006/relationships/hyperlink" Target="https://drive.google.com/file/d/1gk2cdWyVYviSHGFGLYhkhMlNJ8Rj5Gqu/view?usp=drive_link" TargetMode="External"/><Relationship Id="rId463" Type="http://schemas.openxmlformats.org/officeDocument/2006/relationships/hyperlink" Target="https://prnt.sc/miu0N1kd8T28" TargetMode="External"/><Relationship Id="rId116" Type="http://schemas.openxmlformats.org/officeDocument/2006/relationships/hyperlink" Target="https://prnt.sc/08-1uK4xeeqM" TargetMode="External"/><Relationship Id="rId137" Type="http://schemas.openxmlformats.org/officeDocument/2006/relationships/hyperlink" Target="https://prnt.sc/VFHKmMJw-Kuq" TargetMode="External"/><Relationship Id="rId158" Type="http://schemas.openxmlformats.org/officeDocument/2006/relationships/hyperlink" Target="https://prnt.sc/kztDDxi1Ykxs" TargetMode="External"/><Relationship Id="rId302" Type="http://schemas.openxmlformats.org/officeDocument/2006/relationships/hyperlink" Target="https://prnt.sc/MZvnrakkWzN9" TargetMode="External"/><Relationship Id="rId323" Type="http://schemas.openxmlformats.org/officeDocument/2006/relationships/hyperlink" Target="https://prnt.sc/t1tAqNGmVm7L" TargetMode="External"/><Relationship Id="rId344" Type="http://schemas.openxmlformats.org/officeDocument/2006/relationships/hyperlink" Target="https://drive.google.com/file/d/1HwmiwJVF8_XVXNmCTHQbIae0gqTPUBWs/view?usp=drive_link" TargetMode="External"/><Relationship Id="rId20" Type="http://schemas.openxmlformats.org/officeDocument/2006/relationships/hyperlink" Target="https://prnt.sc/L9flIhzTaCNN" TargetMode="External"/><Relationship Id="rId41" Type="http://schemas.openxmlformats.org/officeDocument/2006/relationships/hyperlink" Target="https://drive.google.com/file/d/1dd-COWt3b15oleD6bHVjz7DHMu_s2n3X/view?usp=drive_link" TargetMode="External"/><Relationship Id="rId62" Type="http://schemas.openxmlformats.org/officeDocument/2006/relationships/hyperlink" Target="https://prnt.sc/01TYF2P8H6A8" TargetMode="External"/><Relationship Id="rId83" Type="http://schemas.openxmlformats.org/officeDocument/2006/relationships/hyperlink" Target="https://prnt.sc/yaqGCJKjCF92" TargetMode="External"/><Relationship Id="rId179" Type="http://schemas.openxmlformats.org/officeDocument/2006/relationships/hyperlink" Target="https://prnt.sc/frUksabg64B_" TargetMode="External"/><Relationship Id="rId365" Type="http://schemas.openxmlformats.org/officeDocument/2006/relationships/hyperlink" Target="https://prnt.sc/ZEA-N_NyR_9Z" TargetMode="External"/><Relationship Id="rId386" Type="http://schemas.openxmlformats.org/officeDocument/2006/relationships/hyperlink" Target="https://prnt.sc/BlT4sOQ8uAUx" TargetMode="External"/><Relationship Id="rId190" Type="http://schemas.openxmlformats.org/officeDocument/2006/relationships/hyperlink" Target="https://prnt.sc/jvAzFRAr-RCb" TargetMode="External"/><Relationship Id="rId204" Type="http://schemas.openxmlformats.org/officeDocument/2006/relationships/hyperlink" Target="https://prnt.sc/TUZ50-fK4rEx" TargetMode="External"/><Relationship Id="rId225" Type="http://schemas.openxmlformats.org/officeDocument/2006/relationships/hyperlink" Target="https://prnt.sc/DKVEHICm_cfZ" TargetMode="External"/><Relationship Id="rId246" Type="http://schemas.openxmlformats.org/officeDocument/2006/relationships/hyperlink" Target="https://prnt.sc/MNgPbqjqpSeN" TargetMode="External"/><Relationship Id="rId267" Type="http://schemas.openxmlformats.org/officeDocument/2006/relationships/hyperlink" Target="https://prnt.sc/daaakzxnSKHt" TargetMode="External"/><Relationship Id="rId288" Type="http://schemas.openxmlformats.org/officeDocument/2006/relationships/hyperlink" Target="https://prnt.sc/KgeLOfTHYjnV" TargetMode="External"/><Relationship Id="rId411" Type="http://schemas.openxmlformats.org/officeDocument/2006/relationships/hyperlink" Target="https://prnt.sc/xwWupl2itzVo" TargetMode="External"/><Relationship Id="rId432" Type="http://schemas.openxmlformats.org/officeDocument/2006/relationships/hyperlink" Target="https://prnt.sc/BAG7XRXpU4KS" TargetMode="External"/><Relationship Id="rId453" Type="http://schemas.openxmlformats.org/officeDocument/2006/relationships/hyperlink" Target="https://prnt.sc/RmhvxMGk8tdT" TargetMode="External"/><Relationship Id="rId106" Type="http://schemas.openxmlformats.org/officeDocument/2006/relationships/hyperlink" Target="https://prnt.sc/W13-ud5z5g3Q" TargetMode="External"/><Relationship Id="rId127" Type="http://schemas.openxmlformats.org/officeDocument/2006/relationships/hyperlink" Target="https://prnt.sc/krWAZ4_2KV0Y" TargetMode="External"/><Relationship Id="rId313" Type="http://schemas.openxmlformats.org/officeDocument/2006/relationships/hyperlink" Target="https://prnt.sc/DAhK-JhqQzXx" TargetMode="External"/><Relationship Id="rId10" Type="http://schemas.openxmlformats.org/officeDocument/2006/relationships/hyperlink" Target="https://prnt.sc/YhE8YCrluwnb" TargetMode="External"/><Relationship Id="rId31" Type="http://schemas.openxmlformats.org/officeDocument/2006/relationships/hyperlink" Target="https://prnt.sc/IlDOYg-svJvi" TargetMode="External"/><Relationship Id="rId52" Type="http://schemas.openxmlformats.org/officeDocument/2006/relationships/hyperlink" Target="https://prnt.sc/nI4Q4TDn0MyN" TargetMode="External"/><Relationship Id="rId73" Type="http://schemas.openxmlformats.org/officeDocument/2006/relationships/hyperlink" Target="https://prnt.sc/S3EsctGdIe0H" TargetMode="External"/><Relationship Id="rId94" Type="http://schemas.openxmlformats.org/officeDocument/2006/relationships/hyperlink" Target="https://prnt.sc/0V6kawf3XNfk" TargetMode="External"/><Relationship Id="rId148" Type="http://schemas.openxmlformats.org/officeDocument/2006/relationships/hyperlink" Target="https://prnt.sc/Ffr_D3g1JVCy" TargetMode="External"/><Relationship Id="rId169" Type="http://schemas.openxmlformats.org/officeDocument/2006/relationships/hyperlink" Target="https://prnt.sc/MYImDAbIf9c7" TargetMode="External"/><Relationship Id="rId334" Type="http://schemas.openxmlformats.org/officeDocument/2006/relationships/hyperlink" Target="https://drive.google.com/file/d/1fJ_lHb_GwdlcuTNFNu3oikFphKx31VR2/view?usp=drive_link" TargetMode="External"/><Relationship Id="rId355" Type="http://schemas.openxmlformats.org/officeDocument/2006/relationships/hyperlink" Target="https://prnt.sc/wSbN8mF__LwC" TargetMode="External"/><Relationship Id="rId376" Type="http://schemas.openxmlformats.org/officeDocument/2006/relationships/hyperlink" Target="https://drive.google.com/file/d/1XNpl17KS-rTDfCCjP4Vn5ilqVExC8_8k/view?usp=sharing" TargetMode="External"/><Relationship Id="rId397" Type="http://schemas.openxmlformats.org/officeDocument/2006/relationships/hyperlink" Target="https://docs.google.com/spreadsheets/d/1MHbSGAPVhibEy-axq5P7UnwKZff9os8k/edit?usp=sharing&amp;ouid=118204433384331404504&amp;rtpof=true&amp;sd=true" TargetMode="External"/><Relationship Id="rId4" Type="http://schemas.openxmlformats.org/officeDocument/2006/relationships/hyperlink" Target="https://prnt.sc/rP1lhnRlDnZ5" TargetMode="External"/><Relationship Id="rId180" Type="http://schemas.openxmlformats.org/officeDocument/2006/relationships/hyperlink" Target="https://prnt.sc/9P8a65qToUn7" TargetMode="External"/><Relationship Id="rId215" Type="http://schemas.openxmlformats.org/officeDocument/2006/relationships/hyperlink" Target="https://drive.google.com/file/d/1575_LqP9OawqLwUsuGZhPbrHzjygA5Ut/view?usp=drive_link" TargetMode="External"/><Relationship Id="rId236" Type="http://schemas.openxmlformats.org/officeDocument/2006/relationships/hyperlink" Target="https://prnt.sc/ZFqrbKwGX4vt" TargetMode="External"/><Relationship Id="rId257" Type="http://schemas.openxmlformats.org/officeDocument/2006/relationships/hyperlink" Target="https://prnt.sc/SzbygH4oP1X6" TargetMode="External"/><Relationship Id="rId278" Type="http://schemas.openxmlformats.org/officeDocument/2006/relationships/hyperlink" Target="https://drive.google.com/file/d/1AbaPNlHn-aFdBZOcEyQGkWwQlCvRpu03/view?usp=sharing" TargetMode="External"/><Relationship Id="rId401" Type="http://schemas.openxmlformats.org/officeDocument/2006/relationships/hyperlink" Target="https://prnt.sc/p-1FxuMa5XgK" TargetMode="External"/><Relationship Id="rId422" Type="http://schemas.openxmlformats.org/officeDocument/2006/relationships/hyperlink" Target="https://prnt.sc/qdpMp58eUqeg" TargetMode="External"/><Relationship Id="rId443" Type="http://schemas.openxmlformats.org/officeDocument/2006/relationships/hyperlink" Target="https://drive.google.com/file/d/1CDZDSI27MtzHbFRb8YqZkclMG30zQIpb/view?usp=drive_link" TargetMode="External"/><Relationship Id="rId464" Type="http://schemas.openxmlformats.org/officeDocument/2006/relationships/hyperlink" Target="https://prnt.sc/aAQucYKindDQ" TargetMode="External"/><Relationship Id="rId303" Type="http://schemas.openxmlformats.org/officeDocument/2006/relationships/hyperlink" Target="https://docs.google.com/spreadsheets/u/1/d/1qRX8aYy0CG0SWAN5lNsmxy7oCePI2_dh/edit?usp=drive_web&amp;ouid=100264355532490859241&amp;rtpof=true" TargetMode="External"/><Relationship Id="rId42" Type="http://schemas.openxmlformats.org/officeDocument/2006/relationships/hyperlink" Target="https://prnt.sc/3bgwTwIiPt0G" TargetMode="External"/><Relationship Id="rId84" Type="http://schemas.openxmlformats.org/officeDocument/2006/relationships/hyperlink" Target="https://prnt.sc/ww83H6R5EahW" TargetMode="External"/><Relationship Id="rId138" Type="http://schemas.openxmlformats.org/officeDocument/2006/relationships/hyperlink" Target="https://prnt.sc/zenYSqQ7ijhb" TargetMode="External"/><Relationship Id="rId345" Type="http://schemas.openxmlformats.org/officeDocument/2006/relationships/hyperlink" Target="https://prnt.sc/jc8zgXvrnIdl" TargetMode="External"/><Relationship Id="rId387" Type="http://schemas.openxmlformats.org/officeDocument/2006/relationships/hyperlink" Target="https://prnt.sc/Pr5C-Pljf27N" TargetMode="External"/><Relationship Id="rId191" Type="http://schemas.openxmlformats.org/officeDocument/2006/relationships/hyperlink" Target="https://prnt.sc/V0mXDJ-p3JD9" TargetMode="External"/><Relationship Id="rId205" Type="http://schemas.openxmlformats.org/officeDocument/2006/relationships/hyperlink" Target="https://prnt.sc/8ETt2p5-82M0" TargetMode="External"/><Relationship Id="rId247" Type="http://schemas.openxmlformats.org/officeDocument/2006/relationships/hyperlink" Target="https://prnt.sc/zS3ln95VTMg4" TargetMode="External"/><Relationship Id="rId412" Type="http://schemas.openxmlformats.org/officeDocument/2006/relationships/hyperlink" Target="https://prnt.sc/CMw0rN0US-z9" TargetMode="External"/><Relationship Id="rId107" Type="http://schemas.openxmlformats.org/officeDocument/2006/relationships/hyperlink" Target="https://prnt.sc/Ov4SNRePLK0Z" TargetMode="External"/><Relationship Id="rId289" Type="http://schemas.openxmlformats.org/officeDocument/2006/relationships/hyperlink" Target="https://prnt.sc/N9_1Do2ogw71" TargetMode="External"/><Relationship Id="rId454" Type="http://schemas.openxmlformats.org/officeDocument/2006/relationships/hyperlink" Target="https://drive.google.com/file/d/11HxjpMHBAynSEjrfLB6crOu6ZLEJDyym/view?usp=drive_link" TargetMode="External"/><Relationship Id="rId11" Type="http://schemas.openxmlformats.org/officeDocument/2006/relationships/hyperlink" Target="https://prnt.sc/8CnG4KJexVf1" TargetMode="External"/><Relationship Id="rId53" Type="http://schemas.openxmlformats.org/officeDocument/2006/relationships/hyperlink" Target="https://prnt.sc/udGBOKDXmGZg" TargetMode="External"/><Relationship Id="rId149" Type="http://schemas.openxmlformats.org/officeDocument/2006/relationships/hyperlink" Target="https://prnt.sc/7ZKVz9YpWx0q" TargetMode="External"/><Relationship Id="rId314" Type="http://schemas.openxmlformats.org/officeDocument/2006/relationships/hyperlink" Target="https://prnt.sc/xA2NPTS4Kh10" TargetMode="External"/><Relationship Id="rId356" Type="http://schemas.openxmlformats.org/officeDocument/2006/relationships/hyperlink" Target="https://drive.google.com/file/d/1PmHnSGbk0ZlfYBVe7stsBUCdJYx9Xt8Q/view?usp=sharing" TargetMode="External"/><Relationship Id="rId398" Type="http://schemas.openxmlformats.org/officeDocument/2006/relationships/hyperlink" Target="https://prnt.sc/SPRuhvgYIAuR" TargetMode="External"/><Relationship Id="rId95" Type="http://schemas.openxmlformats.org/officeDocument/2006/relationships/hyperlink" Target="https://prnt.sc/e4gdCFdupXIT" TargetMode="External"/><Relationship Id="rId160" Type="http://schemas.openxmlformats.org/officeDocument/2006/relationships/hyperlink" Target="https://prnt.sc/rjRgIkh3aDh1" TargetMode="External"/><Relationship Id="rId216" Type="http://schemas.openxmlformats.org/officeDocument/2006/relationships/hyperlink" Target="https://drive.google.com/file/d/1575_LqP9OawqLwUsuGZhPbrHzjygA5Ut/view?usp=drive_link" TargetMode="External"/><Relationship Id="rId423" Type="http://schemas.openxmlformats.org/officeDocument/2006/relationships/hyperlink" Target="https://drive.google.com/file/d/1TE1gVPyBo_ggGGow7JYjme1oJhK5CEHk/view?usp=drive_link" TargetMode="External"/><Relationship Id="rId258" Type="http://schemas.openxmlformats.org/officeDocument/2006/relationships/hyperlink" Target="https://prnt.sc/AUeW-6uVTOpy" TargetMode="External"/><Relationship Id="rId22" Type="http://schemas.openxmlformats.org/officeDocument/2006/relationships/hyperlink" Target="https://prnt.sc/NVP6-w-uUPXB" TargetMode="External"/><Relationship Id="rId64" Type="http://schemas.openxmlformats.org/officeDocument/2006/relationships/hyperlink" Target="https://prnt.sc/Rklnwxr2HB7v" TargetMode="External"/><Relationship Id="rId118" Type="http://schemas.openxmlformats.org/officeDocument/2006/relationships/hyperlink" Target="https://prnt.sc/4gHCMPQqY_26" TargetMode="External"/><Relationship Id="rId325" Type="http://schemas.openxmlformats.org/officeDocument/2006/relationships/hyperlink" Target="https://drive.google.com/file/d/1aHZDoT3w6yswpO_vsPZ8NETzNJ2tcCxJ/view?usp=drive_link" TargetMode="External"/><Relationship Id="rId367" Type="http://schemas.openxmlformats.org/officeDocument/2006/relationships/hyperlink" Target="https://prnt.sc/i8uyY_m3svtn" TargetMode="External"/><Relationship Id="rId171" Type="http://schemas.openxmlformats.org/officeDocument/2006/relationships/hyperlink" Target="https://prnt.sc/h99XTuou20MK" TargetMode="External"/><Relationship Id="rId227" Type="http://schemas.openxmlformats.org/officeDocument/2006/relationships/hyperlink" Target="https://prnt.sc/xBHKW6AHStbe" TargetMode="External"/><Relationship Id="rId269" Type="http://schemas.openxmlformats.org/officeDocument/2006/relationships/hyperlink" Target="https://prnt.sc/Vo-q5XtqFYfr" TargetMode="External"/><Relationship Id="rId434" Type="http://schemas.openxmlformats.org/officeDocument/2006/relationships/hyperlink" Target="https://drive.google.com/file/d/1ChUrxmq0NCMF6YzTz5-ErWQRXJs0ateb/view?usp=drive_link" TargetMode="External"/><Relationship Id="rId33" Type="http://schemas.openxmlformats.org/officeDocument/2006/relationships/hyperlink" Target="https://prnt.sc/UYN7falUm7bR" TargetMode="External"/><Relationship Id="rId129" Type="http://schemas.openxmlformats.org/officeDocument/2006/relationships/hyperlink" Target="https://prnt.sc/11f_d17Dqa5K" TargetMode="External"/><Relationship Id="rId280" Type="http://schemas.openxmlformats.org/officeDocument/2006/relationships/hyperlink" Target="https://prnt.sc/kaQ9ABLT4Ubb" TargetMode="External"/><Relationship Id="rId336" Type="http://schemas.openxmlformats.org/officeDocument/2006/relationships/hyperlink" Target="https://prnt.sc/r2n8oLe-xuHr" TargetMode="External"/><Relationship Id="rId75" Type="http://schemas.openxmlformats.org/officeDocument/2006/relationships/hyperlink" Target="https://prnt.sc/PtP37GLCjUTI" TargetMode="External"/><Relationship Id="rId140" Type="http://schemas.openxmlformats.org/officeDocument/2006/relationships/hyperlink" Target="https://prnt.sc/0QN1YT0Wvqj6" TargetMode="External"/><Relationship Id="rId182" Type="http://schemas.openxmlformats.org/officeDocument/2006/relationships/hyperlink" Target="https://prnt.sc/bZTgYSvejcLU" TargetMode="External"/><Relationship Id="rId378" Type="http://schemas.openxmlformats.org/officeDocument/2006/relationships/hyperlink" Target="https://prnt.sc/ca6ZaJUBjJJV" TargetMode="External"/><Relationship Id="rId403" Type="http://schemas.openxmlformats.org/officeDocument/2006/relationships/hyperlink" Target="https://prnt.sc/jclT01r3Ufax" TargetMode="External"/><Relationship Id="rId6" Type="http://schemas.openxmlformats.org/officeDocument/2006/relationships/hyperlink" Target="https://prnt.sc/hazsc9Z27zpn" TargetMode="External"/><Relationship Id="rId238" Type="http://schemas.openxmlformats.org/officeDocument/2006/relationships/hyperlink" Target="https://prnt.sc/2cW-s8eWRRDD" TargetMode="External"/><Relationship Id="rId445" Type="http://schemas.openxmlformats.org/officeDocument/2006/relationships/hyperlink" Target="https://prnt.sc/HRPBBuOIfKP4" TargetMode="External"/><Relationship Id="rId291" Type="http://schemas.openxmlformats.org/officeDocument/2006/relationships/hyperlink" Target="https://prnt.sc/JB6-3OruyCky" TargetMode="External"/><Relationship Id="rId305" Type="http://schemas.openxmlformats.org/officeDocument/2006/relationships/hyperlink" Target="https://prnt.sc/lAWXQGzAzYcL" TargetMode="External"/><Relationship Id="rId347" Type="http://schemas.openxmlformats.org/officeDocument/2006/relationships/hyperlink" Target="https://prnt.sc/zsAxTwu-rFK9" TargetMode="External"/><Relationship Id="rId44" Type="http://schemas.openxmlformats.org/officeDocument/2006/relationships/hyperlink" Target="https://prnt.sc/T4REsacVmymi" TargetMode="External"/><Relationship Id="rId86" Type="http://schemas.openxmlformats.org/officeDocument/2006/relationships/hyperlink" Target="https://prnt.sc/7ohA5hJ8be1I" TargetMode="External"/><Relationship Id="rId151" Type="http://schemas.openxmlformats.org/officeDocument/2006/relationships/hyperlink" Target="https://prnt.sc/z9I8xaVAXupH" TargetMode="External"/><Relationship Id="rId389" Type="http://schemas.openxmlformats.org/officeDocument/2006/relationships/hyperlink" Target="https://prnt.sc/EdRfXhzmSYEi" TargetMode="External"/><Relationship Id="rId193" Type="http://schemas.openxmlformats.org/officeDocument/2006/relationships/hyperlink" Target="https://prnt.sc/4aS4N2JRiz7P" TargetMode="External"/><Relationship Id="rId207" Type="http://schemas.openxmlformats.org/officeDocument/2006/relationships/hyperlink" Target="https://prnt.sc/fWfurp56cJvv" TargetMode="External"/><Relationship Id="rId249" Type="http://schemas.openxmlformats.org/officeDocument/2006/relationships/hyperlink" Target="https://prnt.sc/oxKj8VHeKczq" TargetMode="External"/><Relationship Id="rId414" Type="http://schemas.openxmlformats.org/officeDocument/2006/relationships/hyperlink" Target="https://drive.google.com/file/d/1_i1bjKI_cY2TaOEPdnxE4GeaSmPoB1lg/view?usp=sharing" TargetMode="External"/><Relationship Id="rId456" Type="http://schemas.openxmlformats.org/officeDocument/2006/relationships/hyperlink" Target="https://prnt.sc/HwT5I36Hy2wz" TargetMode="External"/><Relationship Id="rId13" Type="http://schemas.openxmlformats.org/officeDocument/2006/relationships/hyperlink" Target="https://prnt.sc/zBuJhIMrS7dC" TargetMode="External"/><Relationship Id="rId109" Type="http://schemas.openxmlformats.org/officeDocument/2006/relationships/hyperlink" Target="https://prnt.sc/xllJbKVPIafO" TargetMode="External"/><Relationship Id="rId260" Type="http://schemas.openxmlformats.org/officeDocument/2006/relationships/hyperlink" Target="https://prnt.sc/FC1SWtjtgY5T" TargetMode="External"/><Relationship Id="rId316" Type="http://schemas.openxmlformats.org/officeDocument/2006/relationships/hyperlink" Target="https://drive.google.com/drive/u/1/folders/11td8drwFKDoMI0K-0G2DwAvzlTfOnVRn" TargetMode="External"/><Relationship Id="rId55" Type="http://schemas.openxmlformats.org/officeDocument/2006/relationships/hyperlink" Target="https://prnt.sc/8wumrkTDNHVY" TargetMode="External"/><Relationship Id="rId97" Type="http://schemas.openxmlformats.org/officeDocument/2006/relationships/hyperlink" Target="https://prnt.sc/HGUftamOuIER" TargetMode="External"/><Relationship Id="rId120" Type="http://schemas.openxmlformats.org/officeDocument/2006/relationships/hyperlink" Target="https://prnt.sc/OMEAOmwCReAu" TargetMode="External"/><Relationship Id="rId358" Type="http://schemas.openxmlformats.org/officeDocument/2006/relationships/hyperlink" Target="https://prnt.sc/Yd6TG5_bYo9O" TargetMode="External"/><Relationship Id="rId162" Type="http://schemas.openxmlformats.org/officeDocument/2006/relationships/hyperlink" Target="http://m.si/" TargetMode="External"/><Relationship Id="rId218" Type="http://schemas.openxmlformats.org/officeDocument/2006/relationships/hyperlink" Target="https://prnt.sc/3WNZxb0VoMQi" TargetMode="External"/><Relationship Id="rId425" Type="http://schemas.openxmlformats.org/officeDocument/2006/relationships/hyperlink" Target="https://drive.google.com/file/d/1YoUQUPV8dtlaiBzS2WUIWk3tpBZSUCZO/view?usp=sharing" TargetMode="External"/><Relationship Id="rId271" Type="http://schemas.openxmlformats.org/officeDocument/2006/relationships/hyperlink" Target="https://prnt.sc/028dMfLAFlc-" TargetMode="External"/><Relationship Id="rId24" Type="http://schemas.openxmlformats.org/officeDocument/2006/relationships/hyperlink" Target="https://prnt.sc/ZnNhtfGGKwqC" TargetMode="External"/><Relationship Id="rId66" Type="http://schemas.openxmlformats.org/officeDocument/2006/relationships/hyperlink" Target="https://prnt.sc/JH2B4G4XbcLB" TargetMode="External"/><Relationship Id="rId131" Type="http://schemas.openxmlformats.org/officeDocument/2006/relationships/hyperlink" Target="https://prnt.sc/apJjYDF7fMln" TargetMode="External"/><Relationship Id="rId327" Type="http://schemas.openxmlformats.org/officeDocument/2006/relationships/hyperlink" Target="https://prnt.sc/ysp4Xp7-_fP0" TargetMode="External"/><Relationship Id="rId369" Type="http://schemas.openxmlformats.org/officeDocument/2006/relationships/hyperlink" Target="https://drive.google.com/file/d/1ZXhjpKMxjA1UvKFCWmYt8tvJ35Pj7DwT/view?usp=sharing" TargetMode="External"/><Relationship Id="rId173" Type="http://schemas.openxmlformats.org/officeDocument/2006/relationships/hyperlink" Target="https://prnt.sc/u_6L0D7Nn8HL" TargetMode="External"/><Relationship Id="rId229" Type="http://schemas.openxmlformats.org/officeDocument/2006/relationships/hyperlink" Target="https://prnt.sc/dmDbGVlx3laI" TargetMode="External"/><Relationship Id="rId380" Type="http://schemas.openxmlformats.org/officeDocument/2006/relationships/hyperlink" Target="https://docs.google.com/spreadsheets/d/10gQsQAOGr6TULQj0UPzgTMvTvM8X6amO/edit?usp=sharing&amp;ouid=118204433384331404504&amp;rtpof=true&amp;sd=true" TargetMode="External"/><Relationship Id="rId436" Type="http://schemas.openxmlformats.org/officeDocument/2006/relationships/hyperlink" Target="https://prnt.sc/hHuOamA6CosG" TargetMode="External"/><Relationship Id="rId240" Type="http://schemas.openxmlformats.org/officeDocument/2006/relationships/hyperlink" Target="https://prnt.sc/PWkMkzKH-s3P" TargetMode="External"/><Relationship Id="rId35" Type="http://schemas.openxmlformats.org/officeDocument/2006/relationships/hyperlink" Target="https://prnt.sc/_4bHQtF1wdPr" TargetMode="External"/><Relationship Id="rId77" Type="http://schemas.openxmlformats.org/officeDocument/2006/relationships/hyperlink" Target="https://prnt.sc/xPBftHrElWuc" TargetMode="External"/><Relationship Id="rId100" Type="http://schemas.openxmlformats.org/officeDocument/2006/relationships/hyperlink" Target="https://prnt.sc/py2M1dUvwVpM" TargetMode="External"/><Relationship Id="rId282" Type="http://schemas.openxmlformats.org/officeDocument/2006/relationships/hyperlink" Target="https://prnt.sc/XxzupIBfcl70" TargetMode="External"/><Relationship Id="rId338" Type="http://schemas.openxmlformats.org/officeDocument/2006/relationships/hyperlink" Target="https://drive.google.com/file/d/1uWTVdyNNMlu08Adwky6CF2QoJljbS8H6/view?usp=drive_link" TargetMode="External"/><Relationship Id="rId8" Type="http://schemas.openxmlformats.org/officeDocument/2006/relationships/hyperlink" Target="https://prnt.sc/oZ8TEw8wie95" TargetMode="External"/><Relationship Id="rId142" Type="http://schemas.openxmlformats.org/officeDocument/2006/relationships/hyperlink" Target="https://prnt.sc/diJmNY93fsrv" TargetMode="External"/><Relationship Id="rId184" Type="http://schemas.openxmlformats.org/officeDocument/2006/relationships/hyperlink" Target="https://prnt.sc/AedGlvzFVLRz" TargetMode="External"/><Relationship Id="rId391" Type="http://schemas.openxmlformats.org/officeDocument/2006/relationships/hyperlink" Target="https://drive.google.com/file/d/1myD11JjCtUhaG3Chr0DxKNSrTDsU_DIz/view?usp=sharing" TargetMode="External"/><Relationship Id="rId405" Type="http://schemas.openxmlformats.org/officeDocument/2006/relationships/hyperlink" Target="https://prnt.sc/gVCDZizHjYrM" TargetMode="External"/><Relationship Id="rId447" Type="http://schemas.openxmlformats.org/officeDocument/2006/relationships/hyperlink" Target="https://prnt.sc/5HTLINqVktwP" TargetMode="External"/><Relationship Id="rId251" Type="http://schemas.openxmlformats.org/officeDocument/2006/relationships/hyperlink" Target="https://prnt.sc/74GYKyON2_nN" TargetMode="External"/><Relationship Id="rId46" Type="http://schemas.openxmlformats.org/officeDocument/2006/relationships/hyperlink" Target="https://prnt.sc/J_ebsFsnYhrT" TargetMode="External"/><Relationship Id="rId293" Type="http://schemas.openxmlformats.org/officeDocument/2006/relationships/hyperlink" Target="https://prnt.sc/IZa552udVO0e" TargetMode="External"/><Relationship Id="rId307" Type="http://schemas.openxmlformats.org/officeDocument/2006/relationships/hyperlink" Target="https://prnt.sc/GDpRKEEgTJZG" TargetMode="External"/><Relationship Id="rId349" Type="http://schemas.openxmlformats.org/officeDocument/2006/relationships/hyperlink" Target="https://prnt.sc/3k8cA14CNMkk" TargetMode="External"/><Relationship Id="rId88" Type="http://schemas.openxmlformats.org/officeDocument/2006/relationships/hyperlink" Target="https://prnt.sc/AcrEjFgLANxG" TargetMode="External"/><Relationship Id="rId111" Type="http://schemas.openxmlformats.org/officeDocument/2006/relationships/hyperlink" Target="https://prnt.sc/tqiTQw1nLMJe" TargetMode="External"/><Relationship Id="rId153" Type="http://schemas.openxmlformats.org/officeDocument/2006/relationships/hyperlink" Target="https://prnt.sc/l2vIKfIUvLQU" TargetMode="External"/><Relationship Id="rId195" Type="http://schemas.openxmlformats.org/officeDocument/2006/relationships/hyperlink" Target="https://prnt.sc/_wl2MMW25MEs" TargetMode="External"/><Relationship Id="rId209" Type="http://schemas.openxmlformats.org/officeDocument/2006/relationships/hyperlink" Target="https://prnt.sc/28CLJDSncj9k" TargetMode="External"/><Relationship Id="rId360" Type="http://schemas.openxmlformats.org/officeDocument/2006/relationships/hyperlink" Target="https://prnt.sc/mmvxoJoOzdvi" TargetMode="External"/><Relationship Id="rId416" Type="http://schemas.openxmlformats.org/officeDocument/2006/relationships/hyperlink" Target="https://drive.google.com/file/d/1WbS80zD_DjBro9XNEuO801Vzh93oBqXf/view?usp=sharing" TargetMode="External"/><Relationship Id="rId220" Type="http://schemas.openxmlformats.org/officeDocument/2006/relationships/hyperlink" Target="https://prnt.sc/hQeFfihRl7Uh" TargetMode="External"/><Relationship Id="rId458" Type="http://schemas.openxmlformats.org/officeDocument/2006/relationships/hyperlink" Target="https://drive.google.com/file/d/1rVo6unMvTemB3Uh9O3oQam-rpmwi1elg/view?usp=sharing" TargetMode="External"/><Relationship Id="rId15" Type="http://schemas.openxmlformats.org/officeDocument/2006/relationships/hyperlink" Target="https://prnt.sc/r7SbIEK2a0E9" TargetMode="External"/><Relationship Id="rId57" Type="http://schemas.openxmlformats.org/officeDocument/2006/relationships/hyperlink" Target="https://prnt.sc/04KqdCZtBMnf" TargetMode="External"/><Relationship Id="rId262" Type="http://schemas.openxmlformats.org/officeDocument/2006/relationships/hyperlink" Target="https://prnt.sc/-eYzYomx2Cx-" TargetMode="External"/><Relationship Id="rId318" Type="http://schemas.openxmlformats.org/officeDocument/2006/relationships/hyperlink" Target="https://prnt.sc/q0mr2wB6XM9o" TargetMode="External"/><Relationship Id="rId99" Type="http://schemas.openxmlformats.org/officeDocument/2006/relationships/hyperlink" Target="https://prnt.sc/3LxGAaSC_4B3" TargetMode="External"/><Relationship Id="rId122" Type="http://schemas.openxmlformats.org/officeDocument/2006/relationships/hyperlink" Target="https://prnt.sc/3EkYH-cN2ROP" TargetMode="External"/><Relationship Id="rId164" Type="http://schemas.openxmlformats.org/officeDocument/2006/relationships/hyperlink" Target="https://prnt.sc/tKeq0KTZkn5G" TargetMode="External"/><Relationship Id="rId371" Type="http://schemas.openxmlformats.org/officeDocument/2006/relationships/hyperlink" Target="https://prnt.sc/Cm4CJ6CoCD6S" TargetMode="External"/><Relationship Id="rId427" Type="http://schemas.openxmlformats.org/officeDocument/2006/relationships/hyperlink" Target="https://drive.google.com/file/d/1TnhvtMNXps_9d549yMladGdDWu_wVxUS/view?usp=sharing" TargetMode="External"/><Relationship Id="rId26" Type="http://schemas.openxmlformats.org/officeDocument/2006/relationships/hyperlink" Target="https://prnt.sc/5sPsM0cz4vSc" TargetMode="External"/><Relationship Id="rId231" Type="http://schemas.openxmlformats.org/officeDocument/2006/relationships/hyperlink" Target="https://prnt.sc/y-2dia1SjIyq" TargetMode="External"/><Relationship Id="rId273" Type="http://schemas.openxmlformats.org/officeDocument/2006/relationships/hyperlink" Target="https://prnt.sc/ybc16xt2_uF_" TargetMode="External"/><Relationship Id="rId329" Type="http://schemas.openxmlformats.org/officeDocument/2006/relationships/hyperlink" Target="https://prnt.sc/GjNXCQTMT5vW" TargetMode="External"/><Relationship Id="rId68" Type="http://schemas.openxmlformats.org/officeDocument/2006/relationships/hyperlink" Target="https://prnt.sc/aGVrY3AYWbBp" TargetMode="External"/><Relationship Id="rId133" Type="http://schemas.openxmlformats.org/officeDocument/2006/relationships/hyperlink" Target="https://prnt.sc/vtL364yNfVLT" TargetMode="External"/><Relationship Id="rId175" Type="http://schemas.openxmlformats.org/officeDocument/2006/relationships/hyperlink" Target="https://prnt.sc/YqTRPw0BlggA" TargetMode="External"/><Relationship Id="rId340" Type="http://schemas.openxmlformats.org/officeDocument/2006/relationships/hyperlink" Target="https://prnt.sc/2U_iQOknIaNR" TargetMode="External"/><Relationship Id="rId200" Type="http://schemas.openxmlformats.org/officeDocument/2006/relationships/hyperlink" Target="https://prnt.sc/TnxoOG0b9AUQ" TargetMode="External"/><Relationship Id="rId382" Type="http://schemas.openxmlformats.org/officeDocument/2006/relationships/hyperlink" Target="https://prnt.sc/mdrpDNPe_lcB" TargetMode="External"/><Relationship Id="rId438" Type="http://schemas.openxmlformats.org/officeDocument/2006/relationships/hyperlink" Target="https://prnt.sc/_X7SxQNB6feW" TargetMode="External"/><Relationship Id="rId242" Type="http://schemas.openxmlformats.org/officeDocument/2006/relationships/hyperlink" Target="https://prnt.sc/wLTCaMhd5olH" TargetMode="External"/><Relationship Id="rId284" Type="http://schemas.openxmlformats.org/officeDocument/2006/relationships/hyperlink" Target="https://drive.google.com/file/d/1vTj15yvChWG75okSf9BRn_Ueqn1fnJyB/view?usp=sharing" TargetMode="External"/><Relationship Id="rId37" Type="http://schemas.openxmlformats.org/officeDocument/2006/relationships/hyperlink" Target="https://prnt.sc/kEFlTsN95K2H" TargetMode="External"/><Relationship Id="rId79" Type="http://schemas.openxmlformats.org/officeDocument/2006/relationships/hyperlink" Target="https://prnt.sc/h8kyvXrJVWeh" TargetMode="External"/><Relationship Id="rId102" Type="http://schemas.openxmlformats.org/officeDocument/2006/relationships/hyperlink" Target="https://prnt.sc/rV21PjuEEeR7" TargetMode="External"/><Relationship Id="rId144" Type="http://schemas.openxmlformats.org/officeDocument/2006/relationships/hyperlink" Target="https://prnt.sc/wKqso2h5AmPE" TargetMode="External"/><Relationship Id="rId90" Type="http://schemas.openxmlformats.org/officeDocument/2006/relationships/hyperlink" Target="https://prnt.sc/KYaoGznrZTLE" TargetMode="External"/><Relationship Id="rId186" Type="http://schemas.openxmlformats.org/officeDocument/2006/relationships/hyperlink" Target="https://prnt.sc/PhLlXKY2wOzg" TargetMode="External"/><Relationship Id="rId351" Type="http://schemas.openxmlformats.org/officeDocument/2006/relationships/hyperlink" Target="https://prnt.sc/pz0miSXqSOp_" TargetMode="External"/><Relationship Id="rId393" Type="http://schemas.openxmlformats.org/officeDocument/2006/relationships/hyperlink" Target="https://prnt.sc/rBDiksnG7rTE" TargetMode="External"/><Relationship Id="rId407" Type="http://schemas.openxmlformats.org/officeDocument/2006/relationships/hyperlink" Target="http://m.si/" TargetMode="External"/><Relationship Id="rId449" Type="http://schemas.openxmlformats.org/officeDocument/2006/relationships/hyperlink" Target="https://prnt.sc/Es6Anb9Wr1qz" TargetMode="External"/><Relationship Id="rId211" Type="http://schemas.openxmlformats.org/officeDocument/2006/relationships/hyperlink" Target="https://prnt.sc/4aDsRHsI0wi2" TargetMode="External"/><Relationship Id="rId253" Type="http://schemas.openxmlformats.org/officeDocument/2006/relationships/hyperlink" Target="https://prnt.sc/aeFqqmBjVyPV" TargetMode="External"/><Relationship Id="rId295" Type="http://schemas.openxmlformats.org/officeDocument/2006/relationships/hyperlink" Target="https://prnt.sc/IDc6CRWnuL3M" TargetMode="External"/><Relationship Id="rId309" Type="http://schemas.openxmlformats.org/officeDocument/2006/relationships/hyperlink" Target="https://prnt.sc/1JL0piPqs65v" TargetMode="External"/><Relationship Id="rId460" Type="http://schemas.openxmlformats.org/officeDocument/2006/relationships/hyperlink" Target="https://prnt.sc/7giiHV2P8Drz" TargetMode="External"/><Relationship Id="rId48" Type="http://schemas.openxmlformats.org/officeDocument/2006/relationships/hyperlink" Target="https://prnt.sc/9aOe0d12MlBH" TargetMode="External"/><Relationship Id="rId113" Type="http://schemas.openxmlformats.org/officeDocument/2006/relationships/hyperlink" Target="https://prnt.sc/VqWp8QjhI9nx" TargetMode="External"/><Relationship Id="rId320" Type="http://schemas.openxmlformats.org/officeDocument/2006/relationships/hyperlink" Target="https://prnt.sc/DSKPixrMvK8r" TargetMode="External"/><Relationship Id="rId155" Type="http://schemas.openxmlformats.org/officeDocument/2006/relationships/hyperlink" Target="https://prnt.sc/DTIKjP4Fwc5e" TargetMode="External"/><Relationship Id="rId197" Type="http://schemas.openxmlformats.org/officeDocument/2006/relationships/hyperlink" Target="https://prnt.sc/5r_JO3xcu0iH" TargetMode="External"/><Relationship Id="rId362" Type="http://schemas.openxmlformats.org/officeDocument/2006/relationships/hyperlink" Target="https://prnt.sc/pD5TQy9I6tPB" TargetMode="External"/><Relationship Id="rId418" Type="http://schemas.openxmlformats.org/officeDocument/2006/relationships/hyperlink" Target="https://prnt.sc/fWUHqw3VA03H" TargetMode="External"/><Relationship Id="rId222" Type="http://schemas.openxmlformats.org/officeDocument/2006/relationships/hyperlink" Target="https://prnt.sc/pD-pYTnYaVBR" TargetMode="External"/><Relationship Id="rId264" Type="http://schemas.openxmlformats.org/officeDocument/2006/relationships/hyperlink" Target="https://prnt.sc/zEMEhbLXwIsa" TargetMode="External"/><Relationship Id="rId17" Type="http://schemas.openxmlformats.org/officeDocument/2006/relationships/hyperlink" Target="https://prnt.sc/Ruyg0LChIN6C" TargetMode="External"/><Relationship Id="rId59" Type="http://schemas.openxmlformats.org/officeDocument/2006/relationships/hyperlink" Target="https://prnt.sc/cj7yZCMt1uU3" TargetMode="External"/><Relationship Id="rId124" Type="http://schemas.openxmlformats.org/officeDocument/2006/relationships/hyperlink" Target="https://prnt.sc/j6_jYblKnVRu" TargetMode="External"/><Relationship Id="rId70" Type="http://schemas.openxmlformats.org/officeDocument/2006/relationships/hyperlink" Target="https://prnt.sc/ZKeJrj_-_CQX" TargetMode="External"/><Relationship Id="rId166" Type="http://schemas.openxmlformats.org/officeDocument/2006/relationships/hyperlink" Target="https://prnt.sc/FVoXL9CufSlH" TargetMode="External"/><Relationship Id="rId331" Type="http://schemas.openxmlformats.org/officeDocument/2006/relationships/hyperlink" Target="https://drive.google.com/file/d/1sfPZiuvxa6szlE5mRfPMQ0BANv6ywi7J/view?usp=drive_link" TargetMode="External"/><Relationship Id="rId373" Type="http://schemas.openxmlformats.org/officeDocument/2006/relationships/hyperlink" Target="https://prnt.sc/daz3fCbZGBAR" TargetMode="External"/><Relationship Id="rId429" Type="http://schemas.openxmlformats.org/officeDocument/2006/relationships/hyperlink" Target="https://drive.google.com/file/d/1I5SMk1aqJRceMWN4mc5B3dRx0dchQExt/view?usp=sharing" TargetMode="External"/><Relationship Id="rId1" Type="http://schemas.openxmlformats.org/officeDocument/2006/relationships/hyperlink" Target="https://prnt.sc/y3GZbw6QJnMY" TargetMode="External"/><Relationship Id="rId233" Type="http://schemas.openxmlformats.org/officeDocument/2006/relationships/hyperlink" Target="https://prnt.sc/GwKSKEUWdiDm" TargetMode="External"/><Relationship Id="rId440" Type="http://schemas.openxmlformats.org/officeDocument/2006/relationships/hyperlink" Target="https://docs.google.com/spreadsheets/d/1MKevTJegrzXnjd-XW76O6KMUzsOnvvJX/edit?gid=612069667" TargetMode="External"/><Relationship Id="rId28" Type="http://schemas.openxmlformats.org/officeDocument/2006/relationships/hyperlink" Target="https://prnt.sc/4PRI58d0qkrY" TargetMode="External"/><Relationship Id="rId275" Type="http://schemas.openxmlformats.org/officeDocument/2006/relationships/hyperlink" Target="https://prnt.sc/jc8zgXvrnIdl" TargetMode="External"/><Relationship Id="rId300" Type="http://schemas.openxmlformats.org/officeDocument/2006/relationships/hyperlink" Target="https://prnt.sc/B-ba7mOdKBVm" TargetMode="External"/><Relationship Id="rId81" Type="http://schemas.openxmlformats.org/officeDocument/2006/relationships/hyperlink" Target="https://prnt.sc/Oa-lmxnzkm05" TargetMode="External"/><Relationship Id="rId135" Type="http://schemas.openxmlformats.org/officeDocument/2006/relationships/hyperlink" Target="https://prnt.sc/0lTYVTCaT1ze" TargetMode="External"/><Relationship Id="rId177" Type="http://schemas.openxmlformats.org/officeDocument/2006/relationships/hyperlink" Target="https://prnt.sc/zYdVfWaMiIRd" TargetMode="External"/><Relationship Id="rId342" Type="http://schemas.openxmlformats.org/officeDocument/2006/relationships/hyperlink" Target="https://prnt.sc/TG-_vg1Wz1rS" TargetMode="External"/><Relationship Id="rId384" Type="http://schemas.openxmlformats.org/officeDocument/2006/relationships/hyperlink" Target="https://prnt.sc/JLQ-wLxaxcr1" TargetMode="External"/><Relationship Id="rId202" Type="http://schemas.openxmlformats.org/officeDocument/2006/relationships/hyperlink" Target="https://prnt.sc/PJhFirruJYCm" TargetMode="External"/><Relationship Id="rId244" Type="http://schemas.openxmlformats.org/officeDocument/2006/relationships/hyperlink" Target="https://prnt.sc/fgZrdAduFW57" TargetMode="External"/><Relationship Id="rId39" Type="http://schemas.openxmlformats.org/officeDocument/2006/relationships/hyperlink" Target="https://prnt.sc/0QdjVs98vtHH" TargetMode="External"/><Relationship Id="rId286" Type="http://schemas.openxmlformats.org/officeDocument/2006/relationships/hyperlink" Target="https://prnt.sc/gFHqvwGc6fuO" TargetMode="External"/><Relationship Id="rId451" Type="http://schemas.openxmlformats.org/officeDocument/2006/relationships/hyperlink" Target="https://prnt.sc/_qn8lWTJv6yF" TargetMode="External"/><Relationship Id="rId50" Type="http://schemas.openxmlformats.org/officeDocument/2006/relationships/hyperlink" Target="https://prnt.sc/INN4TqDZ-ZRE" TargetMode="External"/><Relationship Id="rId104" Type="http://schemas.openxmlformats.org/officeDocument/2006/relationships/hyperlink" Target="https://prnt.sc/fnm_agAEmM3D" TargetMode="External"/><Relationship Id="rId146" Type="http://schemas.openxmlformats.org/officeDocument/2006/relationships/hyperlink" Target="https://prnt.sc/o7uiIdYTcXFo" TargetMode="External"/><Relationship Id="rId188" Type="http://schemas.openxmlformats.org/officeDocument/2006/relationships/hyperlink" Target="https://prnt.sc/m9Qqo2G-F-4_" TargetMode="External"/><Relationship Id="rId311" Type="http://schemas.openxmlformats.org/officeDocument/2006/relationships/hyperlink" Target="https://prnt.sc/GCCVV-ACO3Bt" TargetMode="External"/><Relationship Id="rId353" Type="http://schemas.openxmlformats.org/officeDocument/2006/relationships/hyperlink" Target="https://drive.google.com/file/d/1WVqzHGbkpIhs5nPdA0XkHaWGZ_60Mlng/view?usp=sharing" TargetMode="External"/><Relationship Id="rId395" Type="http://schemas.openxmlformats.org/officeDocument/2006/relationships/hyperlink" Target="https://prnt.sc/oFEBqArSDFrV" TargetMode="External"/><Relationship Id="rId409" Type="http://schemas.openxmlformats.org/officeDocument/2006/relationships/hyperlink" Target="https://prnt.sc/7qdHO8la887d" TargetMode="External"/><Relationship Id="rId92" Type="http://schemas.openxmlformats.org/officeDocument/2006/relationships/hyperlink" Target="https://prnt.sc/QJJUwqxQdU5o" TargetMode="External"/><Relationship Id="rId213" Type="http://schemas.openxmlformats.org/officeDocument/2006/relationships/hyperlink" Target="https://prnt.sc/nkjzP9I1ZyCl" TargetMode="External"/><Relationship Id="rId420" Type="http://schemas.openxmlformats.org/officeDocument/2006/relationships/hyperlink" Target="https://prnt.sc/_1kWQFe9kVDM" TargetMode="External"/><Relationship Id="rId255" Type="http://schemas.openxmlformats.org/officeDocument/2006/relationships/hyperlink" Target="https://prnt.sc/0XRxyoEGBC0X" TargetMode="External"/><Relationship Id="rId297" Type="http://schemas.openxmlformats.org/officeDocument/2006/relationships/hyperlink" Target="https://drive.google.com/file/d/1u4KA_hLoU6vOqIYedtBYilKdeqfQQ3jR/view?usp=drive_link" TargetMode="External"/><Relationship Id="rId462" Type="http://schemas.openxmlformats.org/officeDocument/2006/relationships/hyperlink" Target="https://prnt.sc/pNmQgRhIhsVM"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prnt.sc/wVulO3BCQ9GE" TargetMode="External"/><Relationship Id="rId21" Type="http://schemas.openxmlformats.org/officeDocument/2006/relationships/hyperlink" Target="https://prnt.sc/JaghbL1hahY5" TargetMode="External"/><Relationship Id="rId324" Type="http://schemas.openxmlformats.org/officeDocument/2006/relationships/hyperlink" Target="https://prnt.sc/QIF0o2ho-bm6" TargetMode="External"/><Relationship Id="rId531" Type="http://schemas.openxmlformats.org/officeDocument/2006/relationships/hyperlink" Target="https://drive.google.com/file/d/18i65S-ZoWnF5Ru_B3iCFEsrUMKxaoAWb/view?usp=drive_link" TargetMode="External"/><Relationship Id="rId170" Type="http://schemas.openxmlformats.org/officeDocument/2006/relationships/hyperlink" Target="https://prnt.sc/ZEr2FOXvF16X" TargetMode="External"/><Relationship Id="rId268" Type="http://schemas.openxmlformats.org/officeDocument/2006/relationships/hyperlink" Target="https://prnt.sc/h64aQAe2XLwE" TargetMode="External"/><Relationship Id="rId475" Type="http://schemas.openxmlformats.org/officeDocument/2006/relationships/hyperlink" Target="https://prnt.sc/vKzWT76vE-GF" TargetMode="External"/><Relationship Id="rId32" Type="http://schemas.openxmlformats.org/officeDocument/2006/relationships/hyperlink" Target="https://prnt.sc/d1q5evT78SH4" TargetMode="External"/><Relationship Id="rId128" Type="http://schemas.openxmlformats.org/officeDocument/2006/relationships/hyperlink" Target="https://prnt.sc/l1IpK_R-Ftgu" TargetMode="External"/><Relationship Id="rId335" Type="http://schemas.openxmlformats.org/officeDocument/2006/relationships/hyperlink" Target="https://drive.google.com/file/d/1KXIbbu3VyjjhmJXRIZ0ViYQnRuSVWsJX/view?usp=drive_link" TargetMode="External"/><Relationship Id="rId542" Type="http://schemas.openxmlformats.org/officeDocument/2006/relationships/hyperlink" Target="https://drive.google.com/file/d/1Xsz44FyrW0lj1PW52o0IWyYG7AU_LNy0/view?usp=drive_link" TargetMode="External"/><Relationship Id="rId181" Type="http://schemas.openxmlformats.org/officeDocument/2006/relationships/hyperlink" Target="https://prnt.sc/grwzGbYnXwax" TargetMode="External"/><Relationship Id="rId402" Type="http://schemas.openxmlformats.org/officeDocument/2006/relationships/hyperlink" Target="https://drive.google.com/file/d/1SC8GZBSGjNNfbRkSnMeHUYBDiEP9iGir/view?usp=sharing" TargetMode="External"/><Relationship Id="rId279" Type="http://schemas.openxmlformats.org/officeDocument/2006/relationships/hyperlink" Target="https://prnt.sc/jelIzUtPwliL" TargetMode="External"/><Relationship Id="rId486" Type="http://schemas.openxmlformats.org/officeDocument/2006/relationships/hyperlink" Target="https://prnt.sc/-A7cPyE9rrSA" TargetMode="External"/><Relationship Id="rId43" Type="http://schemas.openxmlformats.org/officeDocument/2006/relationships/hyperlink" Target="https://prnt.sc/Z0glGwVU1jV6" TargetMode="External"/><Relationship Id="rId139" Type="http://schemas.openxmlformats.org/officeDocument/2006/relationships/hyperlink" Target="https://prnt.sc/aPim1a-vob64" TargetMode="External"/><Relationship Id="rId346" Type="http://schemas.openxmlformats.org/officeDocument/2006/relationships/hyperlink" Target="https://prnt.sc/2LOtek9U8JJ-" TargetMode="External"/><Relationship Id="rId553" Type="http://schemas.openxmlformats.org/officeDocument/2006/relationships/hyperlink" Target="https://drive.google.com/file/d/1VauEsGIc2BcgWm_Mj87Xipk5kn6O4ReO/view?usp=drive_link" TargetMode="External"/><Relationship Id="rId192" Type="http://schemas.openxmlformats.org/officeDocument/2006/relationships/hyperlink" Target="https://prnt.sc/dFuFs-tnlDBp" TargetMode="External"/><Relationship Id="rId206" Type="http://schemas.openxmlformats.org/officeDocument/2006/relationships/hyperlink" Target="https://prnt.sc/IkAjS2ypfrCW" TargetMode="External"/><Relationship Id="rId413" Type="http://schemas.openxmlformats.org/officeDocument/2006/relationships/hyperlink" Target="https://prnt.sc/S2fW4qx-ZUcN" TargetMode="External"/><Relationship Id="rId497" Type="http://schemas.openxmlformats.org/officeDocument/2006/relationships/hyperlink" Target="https://prnt.sc/rkaHrO0Gs9gj" TargetMode="External"/><Relationship Id="rId357" Type="http://schemas.openxmlformats.org/officeDocument/2006/relationships/hyperlink" Target="https://prnt.sc/AkioPb8Pi8gG" TargetMode="External"/><Relationship Id="rId54" Type="http://schemas.openxmlformats.org/officeDocument/2006/relationships/hyperlink" Target="https://prnt.sc/KgLJYfwTV4aL" TargetMode="External"/><Relationship Id="rId217" Type="http://schemas.openxmlformats.org/officeDocument/2006/relationships/hyperlink" Target="https://drive.google.com/file/d/1i0D6csjqkawQBBKaURVQdXimmIL0ylF8/view?usp=drive_link" TargetMode="External"/><Relationship Id="rId564" Type="http://schemas.openxmlformats.org/officeDocument/2006/relationships/hyperlink" Target="https://prnt.sc/vch5kslYxhp1" TargetMode="External"/><Relationship Id="rId424" Type="http://schemas.openxmlformats.org/officeDocument/2006/relationships/hyperlink" Target="https://prnt.sc/HtBylsFuAsWy" TargetMode="External"/><Relationship Id="rId270" Type="http://schemas.openxmlformats.org/officeDocument/2006/relationships/hyperlink" Target="https://prnt.sc/zjTcSrx_LE0z" TargetMode="External"/><Relationship Id="rId65" Type="http://schemas.openxmlformats.org/officeDocument/2006/relationships/hyperlink" Target="https://prnt.sc/hr232uS-emOF" TargetMode="External"/><Relationship Id="rId130" Type="http://schemas.openxmlformats.org/officeDocument/2006/relationships/hyperlink" Target="https://prnt.sc/T4Ux5VbJ9tCL" TargetMode="External"/><Relationship Id="rId368" Type="http://schemas.openxmlformats.org/officeDocument/2006/relationships/hyperlink" Target="https://prnt.sc/QrX3EiUQrhob" TargetMode="External"/><Relationship Id="rId172" Type="http://schemas.openxmlformats.org/officeDocument/2006/relationships/hyperlink" Target="https://prnt.sc/mqYftRCOmGrE" TargetMode="External"/><Relationship Id="rId228" Type="http://schemas.openxmlformats.org/officeDocument/2006/relationships/hyperlink" Target="https://prnt.sc/JhM4UP6z9Q2w" TargetMode="External"/><Relationship Id="rId435" Type="http://schemas.openxmlformats.org/officeDocument/2006/relationships/hyperlink" Target="https://prnt.sc/bqNY8oTrh1od" TargetMode="External"/><Relationship Id="rId477" Type="http://schemas.openxmlformats.org/officeDocument/2006/relationships/hyperlink" Target="https://prnt.sc/CoTTxbtwCrsg" TargetMode="External"/><Relationship Id="rId281" Type="http://schemas.openxmlformats.org/officeDocument/2006/relationships/hyperlink" Target="https://prnt.sc/tBAQzhN-y90p" TargetMode="External"/><Relationship Id="rId337" Type="http://schemas.openxmlformats.org/officeDocument/2006/relationships/hyperlink" Target="https://prnt.sc/paHGR0ov9kER" TargetMode="External"/><Relationship Id="rId502" Type="http://schemas.openxmlformats.org/officeDocument/2006/relationships/hyperlink" Target="https://drive.google.com/file/d/1i75GZdnSQPAK81BNFKrEKZDm3YW3WAu2/view?usp=sharing" TargetMode="External"/><Relationship Id="rId34" Type="http://schemas.openxmlformats.org/officeDocument/2006/relationships/hyperlink" Target="https://drive.google.com/drive/folders/11td8drwFKDoMI0K-0G2DwAvzlTfOnVRn" TargetMode="External"/><Relationship Id="rId76" Type="http://schemas.openxmlformats.org/officeDocument/2006/relationships/hyperlink" Target="https://prnt.sc/SEytafke0gBz" TargetMode="External"/><Relationship Id="rId141" Type="http://schemas.openxmlformats.org/officeDocument/2006/relationships/hyperlink" Target="https://prnt.sc/uTBV55ysln2x" TargetMode="External"/><Relationship Id="rId379" Type="http://schemas.openxmlformats.org/officeDocument/2006/relationships/hyperlink" Target="https://prnt.sc/U2GqeaClB6T8" TargetMode="External"/><Relationship Id="rId544" Type="http://schemas.openxmlformats.org/officeDocument/2006/relationships/hyperlink" Target="https://prnt.sc/Ft87RhPIyosi" TargetMode="External"/><Relationship Id="rId7" Type="http://schemas.openxmlformats.org/officeDocument/2006/relationships/hyperlink" Target="https://drive.google.com/file/d/11BdaHycUxYORvNV0lkYVNLDFX0sD4W2k/view?usp=sharing" TargetMode="External"/><Relationship Id="rId183" Type="http://schemas.openxmlformats.org/officeDocument/2006/relationships/hyperlink" Target="https://prnt.sc/zsQyMIxdGlXX" TargetMode="External"/><Relationship Id="rId239" Type="http://schemas.openxmlformats.org/officeDocument/2006/relationships/hyperlink" Target="https://prnt.sc/wJM8Os_bUqgd" TargetMode="External"/><Relationship Id="rId390" Type="http://schemas.openxmlformats.org/officeDocument/2006/relationships/hyperlink" Target="https://prnt.sc/yLs-R4CMHys9" TargetMode="External"/><Relationship Id="rId404" Type="http://schemas.openxmlformats.org/officeDocument/2006/relationships/hyperlink" Target="https://prnt.sc/ImN2gB5IgaVZ" TargetMode="External"/><Relationship Id="rId446" Type="http://schemas.openxmlformats.org/officeDocument/2006/relationships/hyperlink" Target="https://prnt.sc/xC5TzzUL0tes" TargetMode="External"/><Relationship Id="rId250" Type="http://schemas.openxmlformats.org/officeDocument/2006/relationships/hyperlink" Target="https://prnt.sc/QmnnAuZ2iDkj" TargetMode="External"/><Relationship Id="rId292" Type="http://schemas.openxmlformats.org/officeDocument/2006/relationships/hyperlink" Target="https://prnt.sc/exh4AG9GWt2S" TargetMode="External"/><Relationship Id="rId306" Type="http://schemas.openxmlformats.org/officeDocument/2006/relationships/hyperlink" Target="https://prnt.sc/SXqDbOvImrHf" TargetMode="External"/><Relationship Id="rId488" Type="http://schemas.openxmlformats.org/officeDocument/2006/relationships/hyperlink" Target="https://prnt.sc/YI5PPMdIh_U6" TargetMode="External"/><Relationship Id="rId45" Type="http://schemas.openxmlformats.org/officeDocument/2006/relationships/hyperlink" Target="https://prnt.sc/xYrbbTL0WTrU" TargetMode="External"/><Relationship Id="rId87" Type="http://schemas.openxmlformats.org/officeDocument/2006/relationships/hyperlink" Target="https://prnt.sc/9q0i9Qy9wB1O" TargetMode="External"/><Relationship Id="rId110" Type="http://schemas.openxmlformats.org/officeDocument/2006/relationships/hyperlink" Target="https://prnt.sc/60s7smX_e6fa" TargetMode="External"/><Relationship Id="rId348" Type="http://schemas.openxmlformats.org/officeDocument/2006/relationships/hyperlink" Target="https://prnt.sc/Ay8Qqo9NoIXt" TargetMode="External"/><Relationship Id="rId513" Type="http://schemas.openxmlformats.org/officeDocument/2006/relationships/hyperlink" Target="https://prnt.sc/uElUCPIIIheh" TargetMode="External"/><Relationship Id="rId555" Type="http://schemas.openxmlformats.org/officeDocument/2006/relationships/hyperlink" Target="https://prnt.sc/CsGgErd-HFPR" TargetMode="External"/><Relationship Id="rId152" Type="http://schemas.openxmlformats.org/officeDocument/2006/relationships/hyperlink" Target="https://prnt.sc/4njL7aCDV1Xs" TargetMode="External"/><Relationship Id="rId194" Type="http://schemas.openxmlformats.org/officeDocument/2006/relationships/hyperlink" Target="https://prnt.sc/m1JJAsvPMxqn" TargetMode="External"/><Relationship Id="rId208" Type="http://schemas.openxmlformats.org/officeDocument/2006/relationships/hyperlink" Target="https://prnt.sc/fN2gRvljh432" TargetMode="External"/><Relationship Id="rId415" Type="http://schemas.openxmlformats.org/officeDocument/2006/relationships/hyperlink" Target="https://prnt.sc/K__mr_DTowZG" TargetMode="External"/><Relationship Id="rId457" Type="http://schemas.openxmlformats.org/officeDocument/2006/relationships/hyperlink" Target="https://prnt.sc/7DYjZL4aHX-q" TargetMode="External"/><Relationship Id="rId261" Type="http://schemas.openxmlformats.org/officeDocument/2006/relationships/hyperlink" Target="https://prnt.sc/-_BBFjNAiWSY" TargetMode="External"/><Relationship Id="rId499" Type="http://schemas.openxmlformats.org/officeDocument/2006/relationships/hyperlink" Target="https://drive.google.com/file/d/1faOtzs3jNwVbepb4tX8AYiGvP6PsfSKf/view?usp=drive_link" TargetMode="External"/><Relationship Id="rId14" Type="http://schemas.openxmlformats.org/officeDocument/2006/relationships/hyperlink" Target="https://drive.google.com/file/d/1PKy75NruSEmuyJUo-C9FpXbncVHibdjZ/view?usp=sharing" TargetMode="External"/><Relationship Id="rId56" Type="http://schemas.openxmlformats.org/officeDocument/2006/relationships/hyperlink" Target="https://prnt.sc/KgLJYfwTV4aL" TargetMode="External"/><Relationship Id="rId317" Type="http://schemas.openxmlformats.org/officeDocument/2006/relationships/hyperlink" Target="https://prnt.sc/xB3ELc0uH7kx" TargetMode="External"/><Relationship Id="rId359" Type="http://schemas.openxmlformats.org/officeDocument/2006/relationships/hyperlink" Target="https://prnt.sc/kbg6-9pvf2Q9" TargetMode="External"/><Relationship Id="rId524" Type="http://schemas.openxmlformats.org/officeDocument/2006/relationships/hyperlink" Target="https://docs.google.com/spreadsheets/d/1Z1MGVrx9s4TVDZV4Rjc4mQZes0LAeq3q/edit?gid=1592139205" TargetMode="External"/><Relationship Id="rId566" Type="http://schemas.openxmlformats.org/officeDocument/2006/relationships/hyperlink" Target="https://prnt.sc/NfyAxA8v1Xt6" TargetMode="External"/><Relationship Id="rId98" Type="http://schemas.openxmlformats.org/officeDocument/2006/relationships/hyperlink" Target="https://prnt.sc/vTs1RQvydCe1" TargetMode="External"/><Relationship Id="rId121" Type="http://schemas.openxmlformats.org/officeDocument/2006/relationships/hyperlink" Target="https://prnt.sc/MqeZF4knRmmI" TargetMode="External"/><Relationship Id="rId163" Type="http://schemas.openxmlformats.org/officeDocument/2006/relationships/hyperlink" Target="https://prnt.sc/IM8WVelOoR52" TargetMode="External"/><Relationship Id="rId219" Type="http://schemas.openxmlformats.org/officeDocument/2006/relationships/hyperlink" Target="https://prnt.sc/1AoY8D82t_8h" TargetMode="External"/><Relationship Id="rId370" Type="http://schemas.openxmlformats.org/officeDocument/2006/relationships/hyperlink" Target="https://prnt.sc/aj-rAUwH3N0Y" TargetMode="External"/><Relationship Id="rId426" Type="http://schemas.openxmlformats.org/officeDocument/2006/relationships/hyperlink" Target="https://prnt.sc/gnnYTlZ_aiYU" TargetMode="External"/><Relationship Id="rId230" Type="http://schemas.openxmlformats.org/officeDocument/2006/relationships/hyperlink" Target="https://prnt.sc/lN7rU5KNF_cv" TargetMode="External"/><Relationship Id="rId468" Type="http://schemas.openxmlformats.org/officeDocument/2006/relationships/hyperlink" Target="https://prnt.sc/zG90RlqvsP1S" TargetMode="External"/><Relationship Id="rId25" Type="http://schemas.openxmlformats.org/officeDocument/2006/relationships/hyperlink" Target="https://prnt.sc/9AjcTHLfIYRc" TargetMode="External"/><Relationship Id="rId67" Type="http://schemas.openxmlformats.org/officeDocument/2006/relationships/hyperlink" Target="https://prnt.sc/YTzxYLJ2qNut" TargetMode="External"/><Relationship Id="rId272" Type="http://schemas.openxmlformats.org/officeDocument/2006/relationships/hyperlink" Target="https://prnt.sc/_5aKeUpI_VQe" TargetMode="External"/><Relationship Id="rId328" Type="http://schemas.openxmlformats.org/officeDocument/2006/relationships/hyperlink" Target="https://prnt.sc/6roY0CwCS9m5" TargetMode="External"/><Relationship Id="rId535" Type="http://schemas.openxmlformats.org/officeDocument/2006/relationships/hyperlink" Target="https://prnt.sc/tqBi8OCHWax1" TargetMode="External"/><Relationship Id="rId132" Type="http://schemas.openxmlformats.org/officeDocument/2006/relationships/hyperlink" Target="https://prnt.sc/EuwDw7shweFQ" TargetMode="External"/><Relationship Id="rId174" Type="http://schemas.openxmlformats.org/officeDocument/2006/relationships/hyperlink" Target="https://prnt.sc/NgYvCamS7r4M" TargetMode="External"/><Relationship Id="rId381" Type="http://schemas.openxmlformats.org/officeDocument/2006/relationships/hyperlink" Target="https://prnt.sc/QPcZU0N2FB1Y" TargetMode="External"/><Relationship Id="rId241" Type="http://schemas.openxmlformats.org/officeDocument/2006/relationships/hyperlink" Target="https://prnt.sc/sLGDQoNajwOR" TargetMode="External"/><Relationship Id="rId437" Type="http://schemas.openxmlformats.org/officeDocument/2006/relationships/hyperlink" Target="https://prnt.sc/GesT2yP0dUbF" TargetMode="External"/><Relationship Id="rId479" Type="http://schemas.openxmlformats.org/officeDocument/2006/relationships/hyperlink" Target="https://prnt.sc/IIMNRfsvC5Cq" TargetMode="External"/><Relationship Id="rId36" Type="http://schemas.openxmlformats.org/officeDocument/2006/relationships/hyperlink" Target="https://prnt.sc/9yk3wrvDad-A" TargetMode="External"/><Relationship Id="rId283" Type="http://schemas.openxmlformats.org/officeDocument/2006/relationships/hyperlink" Target="https://prnt.sc/bdy1EepKsdY7" TargetMode="External"/><Relationship Id="rId339" Type="http://schemas.openxmlformats.org/officeDocument/2006/relationships/hyperlink" Target="https://prnt.sc/iPhtij2ocgCs" TargetMode="External"/><Relationship Id="rId490" Type="http://schemas.openxmlformats.org/officeDocument/2006/relationships/hyperlink" Target="https://drive.google.com/file/d/1CKn_h8Gty9RrWCqpDRjKFKfB1-YX4lOy/view?usp=drive_link" TargetMode="External"/><Relationship Id="rId504" Type="http://schemas.openxmlformats.org/officeDocument/2006/relationships/hyperlink" Target="https://drive.google.com/file/d/1fveVFr1mI6ed21ao1t2QqlJGN4iz4rcO/view?usp=drive_link" TargetMode="External"/><Relationship Id="rId546" Type="http://schemas.openxmlformats.org/officeDocument/2006/relationships/hyperlink" Target="https://prnt.sc/UMXb1u2eHL5z" TargetMode="External"/><Relationship Id="rId78" Type="http://schemas.openxmlformats.org/officeDocument/2006/relationships/hyperlink" Target="https://prnt.sc/Fkq9F2ufqsY5" TargetMode="External"/><Relationship Id="rId101" Type="http://schemas.openxmlformats.org/officeDocument/2006/relationships/hyperlink" Target="https://prnt.sc/HJ8MBFT_rSTI" TargetMode="External"/><Relationship Id="rId143" Type="http://schemas.openxmlformats.org/officeDocument/2006/relationships/hyperlink" Target="https://prnt.sc/UVQN348jXhle" TargetMode="External"/><Relationship Id="rId185" Type="http://schemas.openxmlformats.org/officeDocument/2006/relationships/hyperlink" Target="https://prnt.sc/JSKsS5o3FT9n" TargetMode="External"/><Relationship Id="rId350" Type="http://schemas.openxmlformats.org/officeDocument/2006/relationships/hyperlink" Target="https://prnt.sc/-qCLEuaQeMoV" TargetMode="External"/><Relationship Id="rId406" Type="http://schemas.openxmlformats.org/officeDocument/2006/relationships/hyperlink" Target="https://prnt.sc/k21N47rZx_XF" TargetMode="External"/><Relationship Id="rId9" Type="http://schemas.openxmlformats.org/officeDocument/2006/relationships/hyperlink" Target="https://prnt.sc/VDxsBePvXOvG" TargetMode="External"/><Relationship Id="rId210" Type="http://schemas.openxmlformats.org/officeDocument/2006/relationships/hyperlink" Target="https://prnt.sc/qWeMOm_BoZBp" TargetMode="External"/><Relationship Id="rId392" Type="http://schemas.openxmlformats.org/officeDocument/2006/relationships/hyperlink" Target="https://prnt.sc/yys1FE39KZPD" TargetMode="External"/><Relationship Id="rId448" Type="http://schemas.openxmlformats.org/officeDocument/2006/relationships/hyperlink" Target="https://prnt.sc/8UqqDtsgfrmC" TargetMode="External"/><Relationship Id="rId252" Type="http://schemas.openxmlformats.org/officeDocument/2006/relationships/hyperlink" Target="https://docs.google.com/document/d/1f8GwRyBOQonFJtMEeIv361WY3cx5Ekgt/edit?usp=drive_link&amp;ouid=118225021586497021816&amp;rtpof=true&amp;sd=true" TargetMode="External"/><Relationship Id="rId294" Type="http://schemas.openxmlformats.org/officeDocument/2006/relationships/hyperlink" Target="https://prnt.sc/vqdkDaD-Kc4E" TargetMode="External"/><Relationship Id="rId308" Type="http://schemas.openxmlformats.org/officeDocument/2006/relationships/hyperlink" Target="https://prnt.sc/exzT5RfD-gUP" TargetMode="External"/><Relationship Id="rId515" Type="http://schemas.openxmlformats.org/officeDocument/2006/relationships/hyperlink" Target="https://prnt.sc/-VziXodWpYQR" TargetMode="External"/><Relationship Id="rId47" Type="http://schemas.openxmlformats.org/officeDocument/2006/relationships/hyperlink" Target="https://prnt.sc/v80k8rtoWGJ-" TargetMode="External"/><Relationship Id="rId89" Type="http://schemas.openxmlformats.org/officeDocument/2006/relationships/hyperlink" Target="https://prnt.sc/AdFzVkwKyIPM" TargetMode="External"/><Relationship Id="rId112" Type="http://schemas.openxmlformats.org/officeDocument/2006/relationships/hyperlink" Target="https://prnt.sc/lgd6pr4r3PtV" TargetMode="External"/><Relationship Id="rId154" Type="http://schemas.openxmlformats.org/officeDocument/2006/relationships/hyperlink" Target="https://prnt.sc/s5xzw4eSVVcO" TargetMode="External"/><Relationship Id="rId361" Type="http://schemas.openxmlformats.org/officeDocument/2006/relationships/hyperlink" Target="https://prnt.sc/90OW4j5x2xcd" TargetMode="External"/><Relationship Id="rId557" Type="http://schemas.openxmlformats.org/officeDocument/2006/relationships/hyperlink" Target="https://drive.google.com/file/d/1lohHhTL6dMVpXoonMfZwP3I72xEBGm6Y/view?usp=sharing" TargetMode="External"/><Relationship Id="rId196" Type="http://schemas.openxmlformats.org/officeDocument/2006/relationships/hyperlink" Target="https://prnt.sc/wMvMKRgTVHyH" TargetMode="External"/><Relationship Id="rId417" Type="http://schemas.openxmlformats.org/officeDocument/2006/relationships/hyperlink" Target="https://prnt.sc/tT2zTuyzH4V3" TargetMode="External"/><Relationship Id="rId459" Type="http://schemas.openxmlformats.org/officeDocument/2006/relationships/hyperlink" Target="https://drive.google.com/file/d/1jQRAsiVRIjZbuEk420r-cRm4pu4CrDxi/view?usp=sharing" TargetMode="External"/><Relationship Id="rId16" Type="http://schemas.openxmlformats.org/officeDocument/2006/relationships/hyperlink" Target="https://prnt.sc/bnUOXptPxBpJ" TargetMode="External"/><Relationship Id="rId221" Type="http://schemas.openxmlformats.org/officeDocument/2006/relationships/hyperlink" Target="http://m.kes.sp.pk/" TargetMode="External"/><Relationship Id="rId263" Type="http://schemas.openxmlformats.org/officeDocument/2006/relationships/hyperlink" Target="https://prnt.sc/25IVgWZ_YYif" TargetMode="External"/><Relationship Id="rId319" Type="http://schemas.openxmlformats.org/officeDocument/2006/relationships/hyperlink" Target="https://prnt.sc/WPelIJcEGfbn" TargetMode="External"/><Relationship Id="rId470" Type="http://schemas.openxmlformats.org/officeDocument/2006/relationships/hyperlink" Target="https://prnt.sc/2oygbuVYYheR" TargetMode="External"/><Relationship Id="rId526" Type="http://schemas.openxmlformats.org/officeDocument/2006/relationships/hyperlink" Target="https://prnt.sc/G8IlCtHmnnAB" TargetMode="External"/><Relationship Id="rId58" Type="http://schemas.openxmlformats.org/officeDocument/2006/relationships/hyperlink" Target="https://prnt.sc/KgLJYfwTV4aL" TargetMode="External"/><Relationship Id="rId123" Type="http://schemas.openxmlformats.org/officeDocument/2006/relationships/hyperlink" Target="https://prnt.sc/w_xsT4D5OhWK" TargetMode="External"/><Relationship Id="rId330" Type="http://schemas.openxmlformats.org/officeDocument/2006/relationships/hyperlink" Target="https://prnt.sc/6uE1OM0wh2eY" TargetMode="External"/><Relationship Id="rId568" Type="http://schemas.openxmlformats.org/officeDocument/2006/relationships/hyperlink" Target="https://prnt.sc/l4JuNuxRpOv9" TargetMode="External"/><Relationship Id="rId165" Type="http://schemas.openxmlformats.org/officeDocument/2006/relationships/hyperlink" Target="https://prnt.sc/b8Jtdb8TKaMq" TargetMode="External"/><Relationship Id="rId372" Type="http://schemas.openxmlformats.org/officeDocument/2006/relationships/hyperlink" Target="https://prnt.sc/lp0bISaq1qTc" TargetMode="External"/><Relationship Id="rId428" Type="http://schemas.openxmlformats.org/officeDocument/2006/relationships/hyperlink" Target="https://prnt.sc/AYoQS-aKs6Ae" TargetMode="External"/><Relationship Id="rId232" Type="http://schemas.openxmlformats.org/officeDocument/2006/relationships/hyperlink" Target="https://prnt.sc/fESo9GtP_BVb" TargetMode="External"/><Relationship Id="rId274" Type="http://schemas.openxmlformats.org/officeDocument/2006/relationships/hyperlink" Target="https://prnt.sc/7r6tAcq_Gtym" TargetMode="External"/><Relationship Id="rId481" Type="http://schemas.openxmlformats.org/officeDocument/2006/relationships/hyperlink" Target="https://prnt.sc/v5eGQbO7Iqx-" TargetMode="External"/><Relationship Id="rId27" Type="http://schemas.openxmlformats.org/officeDocument/2006/relationships/hyperlink" Target="https://prnt.sc/DFcGuMIP-xx6" TargetMode="External"/><Relationship Id="rId69" Type="http://schemas.openxmlformats.org/officeDocument/2006/relationships/hyperlink" Target="https://prnt.sc/_sApHlEnEfwN" TargetMode="External"/><Relationship Id="rId134" Type="http://schemas.openxmlformats.org/officeDocument/2006/relationships/hyperlink" Target="https://prnt.sc/DpAeTc1pN27a" TargetMode="External"/><Relationship Id="rId537" Type="http://schemas.openxmlformats.org/officeDocument/2006/relationships/hyperlink" Target="https://drive.google.com/file/d/1SMP4DflzYyR713ukFUewodrBvMXXEmmR/view?usp=sharing" TargetMode="External"/><Relationship Id="rId80" Type="http://schemas.openxmlformats.org/officeDocument/2006/relationships/hyperlink" Target="https://prnt.sc/mzm-tmbNWsTg" TargetMode="External"/><Relationship Id="rId176" Type="http://schemas.openxmlformats.org/officeDocument/2006/relationships/hyperlink" Target="https://drive.google.com/drive/u/1/folders/11td8drwFKDoMI0K-0G2DwAvzlTfOnVRn" TargetMode="External"/><Relationship Id="rId341" Type="http://schemas.openxmlformats.org/officeDocument/2006/relationships/hyperlink" Target="https://prnt.sc/mtMBUYo_jd_h" TargetMode="External"/><Relationship Id="rId383" Type="http://schemas.openxmlformats.org/officeDocument/2006/relationships/hyperlink" Target="https://prnt.sc/oDR_G_wgewf3" TargetMode="External"/><Relationship Id="rId439" Type="http://schemas.openxmlformats.org/officeDocument/2006/relationships/hyperlink" Target="https://drive.google.com/file/d/18Z7czZGXHf1iZbr5u2hSxgt6EwNPcYxR/view?usp=drive_link" TargetMode="External"/><Relationship Id="rId201" Type="http://schemas.openxmlformats.org/officeDocument/2006/relationships/hyperlink" Target="https://prnt.sc/bDwOYt9Vrg7T" TargetMode="External"/><Relationship Id="rId243" Type="http://schemas.openxmlformats.org/officeDocument/2006/relationships/hyperlink" Target="https://prnt.sc/7dXfx3adpAxO" TargetMode="External"/><Relationship Id="rId285" Type="http://schemas.openxmlformats.org/officeDocument/2006/relationships/hyperlink" Target="https://prnt.sc/z24GLaZsP_u5" TargetMode="External"/><Relationship Id="rId450" Type="http://schemas.openxmlformats.org/officeDocument/2006/relationships/hyperlink" Target="https://prnt.sc/I7Ofyh8A9xps" TargetMode="External"/><Relationship Id="rId506" Type="http://schemas.openxmlformats.org/officeDocument/2006/relationships/hyperlink" Target="https://drive.google.com/drive/folders/11td8drwFKDoMI0K-0G2DwAvzlTfOnVRn" TargetMode="External"/><Relationship Id="rId38" Type="http://schemas.openxmlformats.org/officeDocument/2006/relationships/hyperlink" Target="https://prnt.sc/uxzTYIFYXx5l" TargetMode="External"/><Relationship Id="rId103" Type="http://schemas.openxmlformats.org/officeDocument/2006/relationships/hyperlink" Target="https://docs.google.com/document/d/1FtK7EawZn4qbavhgibU_3Vh1bXLQGTqCProHcfFbyVA/edit?tab=t.0" TargetMode="External"/><Relationship Id="rId310" Type="http://schemas.openxmlformats.org/officeDocument/2006/relationships/hyperlink" Target="https://prnt.sc/X34vbxmYf6JN" TargetMode="External"/><Relationship Id="rId492" Type="http://schemas.openxmlformats.org/officeDocument/2006/relationships/hyperlink" Target="https://drive.google.com/file/d/1CKn_h8Gty9RrWCqpDRjKFKfB1-YX4lOy/view?usp=drive_link" TargetMode="External"/><Relationship Id="rId548" Type="http://schemas.openxmlformats.org/officeDocument/2006/relationships/hyperlink" Target="https://prnt.sc/F9R80IXTDbY1" TargetMode="External"/><Relationship Id="rId91" Type="http://schemas.openxmlformats.org/officeDocument/2006/relationships/hyperlink" Target="https://prnt.sc/W2ZV0K6ZTUrP" TargetMode="External"/><Relationship Id="rId145" Type="http://schemas.openxmlformats.org/officeDocument/2006/relationships/hyperlink" Target="https://prnt.sc/sHDpWWgRxewv" TargetMode="External"/><Relationship Id="rId187" Type="http://schemas.openxmlformats.org/officeDocument/2006/relationships/hyperlink" Target="https://prnt.sc/UmJBvSthespn" TargetMode="External"/><Relationship Id="rId352" Type="http://schemas.openxmlformats.org/officeDocument/2006/relationships/hyperlink" Target="https://prnt.sc/JdLp6isuKlNM" TargetMode="External"/><Relationship Id="rId394" Type="http://schemas.openxmlformats.org/officeDocument/2006/relationships/hyperlink" Target="https://prnt.sc/GlcaDJvaA9yp" TargetMode="External"/><Relationship Id="rId408" Type="http://schemas.openxmlformats.org/officeDocument/2006/relationships/hyperlink" Target="https://prnt.sc/dWGcyx3yOc76" TargetMode="External"/><Relationship Id="rId212" Type="http://schemas.openxmlformats.org/officeDocument/2006/relationships/hyperlink" Target="https://prnt.sc/uX14O981HN4s" TargetMode="External"/><Relationship Id="rId254" Type="http://schemas.openxmlformats.org/officeDocument/2006/relationships/hyperlink" Target="https://docs.google.com/document/d/1f8GwRyBOQonFJtMEeIv361WY3cx5Ekgt/edit?usp=drive_link&amp;ouid=118225021586497021816&amp;rtpof=true&amp;sd=true" TargetMode="External"/><Relationship Id="rId49" Type="http://schemas.openxmlformats.org/officeDocument/2006/relationships/hyperlink" Target="https://prnt.sc/Pml9kfrTHmHI" TargetMode="External"/><Relationship Id="rId114" Type="http://schemas.openxmlformats.org/officeDocument/2006/relationships/hyperlink" Target="https://prnt.sc/Ca_RWzxOnmFy" TargetMode="External"/><Relationship Id="rId296" Type="http://schemas.openxmlformats.org/officeDocument/2006/relationships/hyperlink" Target="https://prnt.sc/Or3nwVSLmqns" TargetMode="External"/><Relationship Id="rId461" Type="http://schemas.openxmlformats.org/officeDocument/2006/relationships/hyperlink" Target="https://prnt.sc/p8PkFxMr3F4B" TargetMode="External"/><Relationship Id="rId517" Type="http://schemas.openxmlformats.org/officeDocument/2006/relationships/hyperlink" Target="https://prnt.sc/jiJwdQhquvWd" TargetMode="External"/><Relationship Id="rId559" Type="http://schemas.openxmlformats.org/officeDocument/2006/relationships/hyperlink" Target="https://prnt.sc/djNEPrsdu7MS" TargetMode="External"/><Relationship Id="rId60" Type="http://schemas.openxmlformats.org/officeDocument/2006/relationships/hyperlink" Target="https://docs.google.com/spreadsheets/d/11jw0Jbf2B4AFTHcHSzJpmpjsCC43tU9Z/edit?usp=drive_link&amp;ouid=100003524140826845517&amp;rtpof=true&amp;sd=true" TargetMode="External"/><Relationship Id="rId156" Type="http://schemas.openxmlformats.org/officeDocument/2006/relationships/hyperlink" Target="https://prnt.sc/S3ZkT97InKE3" TargetMode="External"/><Relationship Id="rId198" Type="http://schemas.openxmlformats.org/officeDocument/2006/relationships/hyperlink" Target="https://prnt.sc/eUWLw032BFZA" TargetMode="External"/><Relationship Id="rId321" Type="http://schemas.openxmlformats.org/officeDocument/2006/relationships/hyperlink" Target="https://prnt.sc/rcCHyO0bCu1c" TargetMode="External"/><Relationship Id="rId363" Type="http://schemas.openxmlformats.org/officeDocument/2006/relationships/hyperlink" Target="https://prnt.sc/Tr7AFwHOk6lX" TargetMode="External"/><Relationship Id="rId419" Type="http://schemas.openxmlformats.org/officeDocument/2006/relationships/hyperlink" Target="https://prnt.sc/HzuGhOuZjTYt" TargetMode="External"/><Relationship Id="rId223" Type="http://schemas.openxmlformats.org/officeDocument/2006/relationships/hyperlink" Target="https://prnt.sc/dinm3Do19g-Y" TargetMode="External"/><Relationship Id="rId430" Type="http://schemas.openxmlformats.org/officeDocument/2006/relationships/hyperlink" Target="https://prnt.sc/iO_J86WYKffd" TargetMode="External"/><Relationship Id="rId18" Type="http://schemas.openxmlformats.org/officeDocument/2006/relationships/hyperlink" Target="https://drive.google.com/file/d/11BdaHycUxYORvNV0lkYVNLDFX0sD4W2k/view?usp=sharing" TargetMode="External"/><Relationship Id="rId265" Type="http://schemas.openxmlformats.org/officeDocument/2006/relationships/hyperlink" Target="https://prnt.sc/AdhyNGeCCh-u" TargetMode="External"/><Relationship Id="rId472" Type="http://schemas.openxmlformats.org/officeDocument/2006/relationships/hyperlink" Target="https://prnt.sc/piYNAVTqdBtX." TargetMode="External"/><Relationship Id="rId528" Type="http://schemas.openxmlformats.org/officeDocument/2006/relationships/hyperlink" Target="https://prnt.sc/KEt0Y1_z6rTS" TargetMode="External"/><Relationship Id="rId125" Type="http://schemas.openxmlformats.org/officeDocument/2006/relationships/hyperlink" Target="https://prnt.sc/xSvyLa0QTLWD" TargetMode="External"/><Relationship Id="rId167" Type="http://schemas.openxmlformats.org/officeDocument/2006/relationships/hyperlink" Target="https://prnt.sc/c9XRCuVHsALp" TargetMode="External"/><Relationship Id="rId332" Type="http://schemas.openxmlformats.org/officeDocument/2006/relationships/hyperlink" Target="https://prnt.sc/90k6GYky0AMe" TargetMode="External"/><Relationship Id="rId374" Type="http://schemas.openxmlformats.org/officeDocument/2006/relationships/hyperlink" Target="https://prnt.sc/YJprGibaC11f" TargetMode="External"/><Relationship Id="rId71" Type="http://schemas.openxmlformats.org/officeDocument/2006/relationships/hyperlink" Target="https://prnt.sc/gwRVzXxoRnCF" TargetMode="External"/><Relationship Id="rId234" Type="http://schemas.openxmlformats.org/officeDocument/2006/relationships/hyperlink" Target="https://prnt.sc/C1AJvCHI_Jpg" TargetMode="External"/><Relationship Id="rId2" Type="http://schemas.openxmlformats.org/officeDocument/2006/relationships/hyperlink" Target="https://prnt.sc/tMwS_Og63VKu" TargetMode="External"/><Relationship Id="rId29" Type="http://schemas.openxmlformats.org/officeDocument/2006/relationships/hyperlink" Target="https://docs.google.com/document/d/10MENmAq55VhZGLfhRMfW-owSSFH31nRQ/edit?usp=drive_link&amp;ouid=113369030245435366754&amp;rtpof=true&amp;sd=true" TargetMode="External"/><Relationship Id="rId276" Type="http://schemas.openxmlformats.org/officeDocument/2006/relationships/hyperlink" Target="https://prnt.sc/JCxzR1ZidHl0" TargetMode="External"/><Relationship Id="rId441" Type="http://schemas.openxmlformats.org/officeDocument/2006/relationships/hyperlink" Target="https://prnt.sc/5QjP_DXvLxXH" TargetMode="External"/><Relationship Id="rId483" Type="http://schemas.openxmlformats.org/officeDocument/2006/relationships/hyperlink" Target="https://prnt.sc/IlgtDPeE7FbS" TargetMode="External"/><Relationship Id="rId539" Type="http://schemas.openxmlformats.org/officeDocument/2006/relationships/hyperlink" Target="https://drive.google.com/file/d/1QAS83u4qL_z4Q_VGZm-O0W_aqS62Vhxe/view?usp=sharing" TargetMode="External"/><Relationship Id="rId40" Type="http://schemas.openxmlformats.org/officeDocument/2006/relationships/hyperlink" Target="https://prnt.sc/5SRESdc1p9Ig" TargetMode="External"/><Relationship Id="rId136" Type="http://schemas.openxmlformats.org/officeDocument/2006/relationships/hyperlink" Target="https://prnt.sc/Ux9bBc9ljeZy" TargetMode="External"/><Relationship Id="rId178" Type="http://schemas.openxmlformats.org/officeDocument/2006/relationships/hyperlink" Target="https://prnt.sc/zIOMt42dEVls" TargetMode="External"/><Relationship Id="rId301" Type="http://schemas.openxmlformats.org/officeDocument/2006/relationships/hyperlink" Target="https://prnt.sc/ruC0xdE8vhDP" TargetMode="External"/><Relationship Id="rId343" Type="http://schemas.openxmlformats.org/officeDocument/2006/relationships/hyperlink" Target="https://prnt.sc/tPo8uMNESL28" TargetMode="External"/><Relationship Id="rId550" Type="http://schemas.openxmlformats.org/officeDocument/2006/relationships/hyperlink" Target="https://prnt.sc/6VApjpL2Bv3e" TargetMode="External"/><Relationship Id="rId82" Type="http://schemas.openxmlformats.org/officeDocument/2006/relationships/hyperlink" Target="https://prnt.sc/vk3Cb3IlAM9l" TargetMode="External"/><Relationship Id="rId203" Type="http://schemas.openxmlformats.org/officeDocument/2006/relationships/hyperlink" Target="https://prnt.sc/Y-W8CO9kDwvY" TargetMode="External"/><Relationship Id="rId385" Type="http://schemas.openxmlformats.org/officeDocument/2006/relationships/hyperlink" Target="https://prnt.sc/sDsHL4nXHJLz" TargetMode="External"/><Relationship Id="rId245" Type="http://schemas.openxmlformats.org/officeDocument/2006/relationships/hyperlink" Target="https://prnt.sc/cw4jGAS6TnkQ" TargetMode="External"/><Relationship Id="rId287" Type="http://schemas.openxmlformats.org/officeDocument/2006/relationships/hyperlink" Target="https://prnt.sc/kx250RyzBCvk" TargetMode="External"/><Relationship Id="rId410" Type="http://schemas.openxmlformats.org/officeDocument/2006/relationships/hyperlink" Target="https://prnt.sc/TyCMoQZpi4gw" TargetMode="External"/><Relationship Id="rId452" Type="http://schemas.openxmlformats.org/officeDocument/2006/relationships/hyperlink" Target="https://prnt.sc/OEk4olTBao28" TargetMode="External"/><Relationship Id="rId494" Type="http://schemas.openxmlformats.org/officeDocument/2006/relationships/hyperlink" Target="https://prnt.sc/_RX1icFiCY1c" TargetMode="External"/><Relationship Id="rId508" Type="http://schemas.openxmlformats.org/officeDocument/2006/relationships/hyperlink" Target="https://docs.google.com/spreadsheets/d/1INZly1k93m4JdG2VN4pQUDSaSSzTwpk3/edit?usp=drive_link&amp;ouid=104243708978168905162&amp;rtpof=true&amp;sd=true" TargetMode="External"/><Relationship Id="rId105" Type="http://schemas.openxmlformats.org/officeDocument/2006/relationships/hyperlink" Target="https://prnt.sc/vihexBFpoiu0" TargetMode="External"/><Relationship Id="rId147" Type="http://schemas.openxmlformats.org/officeDocument/2006/relationships/hyperlink" Target="https://prnt.sc/XpWlm3vvlwPA" TargetMode="External"/><Relationship Id="rId312" Type="http://schemas.openxmlformats.org/officeDocument/2006/relationships/hyperlink" Target="https://prnt.sc/EEzKiCmEFx4-" TargetMode="External"/><Relationship Id="rId354" Type="http://schemas.openxmlformats.org/officeDocument/2006/relationships/hyperlink" Target="https://prnt.sc/MMpCcBLPmW5P" TargetMode="External"/><Relationship Id="rId51" Type="http://schemas.openxmlformats.org/officeDocument/2006/relationships/hyperlink" Target="https://prnt.sc/tnCBwxfYX56H" TargetMode="External"/><Relationship Id="rId93" Type="http://schemas.openxmlformats.org/officeDocument/2006/relationships/hyperlink" Target="https://prnt.sc/BkRbIiu5febm" TargetMode="External"/><Relationship Id="rId189" Type="http://schemas.openxmlformats.org/officeDocument/2006/relationships/hyperlink" Target="https://prnt.sc/-c_fl7u0zFRp" TargetMode="External"/><Relationship Id="rId396" Type="http://schemas.openxmlformats.org/officeDocument/2006/relationships/hyperlink" Target="https://prnt.sc/CDE-YxSqNSi2" TargetMode="External"/><Relationship Id="rId561" Type="http://schemas.openxmlformats.org/officeDocument/2006/relationships/hyperlink" Target="https://prnt.sc/-hniWIFfvlgS" TargetMode="External"/><Relationship Id="rId214" Type="http://schemas.openxmlformats.org/officeDocument/2006/relationships/hyperlink" Target="https://drive.google.com/file/d/1ZuHMVBFLzW0JOk1340S9kpEcKMD78X1O/view?usp=drive_link" TargetMode="External"/><Relationship Id="rId256" Type="http://schemas.openxmlformats.org/officeDocument/2006/relationships/hyperlink" Target="https://prnt.sc/Awb91iA8VamK" TargetMode="External"/><Relationship Id="rId298" Type="http://schemas.openxmlformats.org/officeDocument/2006/relationships/hyperlink" Target="https://prnt.sc/oy9aSQwLtPyG" TargetMode="External"/><Relationship Id="rId421" Type="http://schemas.openxmlformats.org/officeDocument/2006/relationships/hyperlink" Target="https://prnt.sc/ly8xxlvV0gCz" TargetMode="External"/><Relationship Id="rId463" Type="http://schemas.openxmlformats.org/officeDocument/2006/relationships/hyperlink" Target="https://prnt.sc/IGTdFZsua9mr" TargetMode="External"/><Relationship Id="rId519" Type="http://schemas.openxmlformats.org/officeDocument/2006/relationships/hyperlink" Target="https://prnt.sc/HPKsJOxXcaRo" TargetMode="External"/><Relationship Id="rId116" Type="http://schemas.openxmlformats.org/officeDocument/2006/relationships/hyperlink" Target="https://prnt.sc/LPU-CRuT3_yI" TargetMode="External"/><Relationship Id="rId158" Type="http://schemas.openxmlformats.org/officeDocument/2006/relationships/hyperlink" Target="https://prnt.sc/Co6T5zwD27AP" TargetMode="External"/><Relationship Id="rId323" Type="http://schemas.openxmlformats.org/officeDocument/2006/relationships/hyperlink" Target="https://prnt.sc/x-pHPBFCi550" TargetMode="External"/><Relationship Id="rId530" Type="http://schemas.openxmlformats.org/officeDocument/2006/relationships/hyperlink" Target="https://drive.google.com/file/d/1LZM99P2TSat6__xNT1gN-rMri2wS9PUm/view?usp=drive_link" TargetMode="External"/><Relationship Id="rId20" Type="http://schemas.openxmlformats.org/officeDocument/2006/relationships/hyperlink" Target="https://prnt.sc/fn4CNEvGcQmt" TargetMode="External"/><Relationship Id="rId62" Type="http://schemas.openxmlformats.org/officeDocument/2006/relationships/hyperlink" Target="https://prnt.sc/hyVGSMTAmss_" TargetMode="External"/><Relationship Id="rId365" Type="http://schemas.openxmlformats.org/officeDocument/2006/relationships/hyperlink" Target="https://prnt.sc/2QeHFr8aDJo6" TargetMode="External"/><Relationship Id="rId225" Type="http://schemas.openxmlformats.org/officeDocument/2006/relationships/hyperlink" Target="https://prnt.sc/exh4AG9GWt2S" TargetMode="External"/><Relationship Id="rId267" Type="http://schemas.openxmlformats.org/officeDocument/2006/relationships/hyperlink" Target="https://prnt.sc/O0AxvfHfH7SQ" TargetMode="External"/><Relationship Id="rId432" Type="http://schemas.openxmlformats.org/officeDocument/2006/relationships/hyperlink" Target="https://drive.google.com/file/d/1n7vlE3--2VOp3Q7FNfdxm_6umcOk74Fd/view?usp=sharing" TargetMode="External"/><Relationship Id="rId474" Type="http://schemas.openxmlformats.org/officeDocument/2006/relationships/hyperlink" Target="https://prnt.sc/pNGYCDoRHDOb" TargetMode="External"/><Relationship Id="rId127" Type="http://schemas.openxmlformats.org/officeDocument/2006/relationships/hyperlink" Target="https://prnt.sc/yOqN9cFijswB" TargetMode="External"/><Relationship Id="rId31" Type="http://schemas.openxmlformats.org/officeDocument/2006/relationships/hyperlink" Target="https://prnt.sc/32n8KnzNUcx7" TargetMode="External"/><Relationship Id="rId73" Type="http://schemas.openxmlformats.org/officeDocument/2006/relationships/hyperlink" Target="https://prnt.sc/T44CIyOJYHX_" TargetMode="External"/><Relationship Id="rId169" Type="http://schemas.openxmlformats.org/officeDocument/2006/relationships/hyperlink" Target="https://prnt.sc/UM3JB5JLdEWu" TargetMode="External"/><Relationship Id="rId334" Type="http://schemas.openxmlformats.org/officeDocument/2006/relationships/hyperlink" Target="https://prnt.sc/XRITRlQ2Q_f5" TargetMode="External"/><Relationship Id="rId376" Type="http://schemas.openxmlformats.org/officeDocument/2006/relationships/hyperlink" Target="https://prnt.sc/ozoAD8eL1vMg" TargetMode="External"/><Relationship Id="rId541" Type="http://schemas.openxmlformats.org/officeDocument/2006/relationships/hyperlink" Target="https://drive.google.com/file/d/1MYZ3NxRUw8zPRNAjLUKY6svWFK-e0v50/view?usp=drive_link" TargetMode="External"/><Relationship Id="rId4" Type="http://schemas.openxmlformats.org/officeDocument/2006/relationships/hyperlink" Target="https://prnt.sc/7IVaz7BivqkO" TargetMode="External"/><Relationship Id="rId180" Type="http://schemas.openxmlformats.org/officeDocument/2006/relationships/hyperlink" Target="https://prnt.sc/715hGqQqZPA6" TargetMode="External"/><Relationship Id="rId236" Type="http://schemas.openxmlformats.org/officeDocument/2006/relationships/hyperlink" Target="https://prnt.sc/ZYGc_r6z9W0F" TargetMode="External"/><Relationship Id="rId278" Type="http://schemas.openxmlformats.org/officeDocument/2006/relationships/hyperlink" Target="https://prnt.sc/BOri6Q2bR1JF" TargetMode="External"/><Relationship Id="rId401" Type="http://schemas.openxmlformats.org/officeDocument/2006/relationships/hyperlink" Target="https://prnt.sc/fNCJbefL1yEK" TargetMode="External"/><Relationship Id="rId443" Type="http://schemas.openxmlformats.org/officeDocument/2006/relationships/hyperlink" Target="https://prnt.sc/UBJgfjYNE5xL" TargetMode="External"/><Relationship Id="rId303" Type="http://schemas.openxmlformats.org/officeDocument/2006/relationships/hyperlink" Target="https://prnt.sc/wAIE1J_l-a--" TargetMode="External"/><Relationship Id="rId485" Type="http://schemas.openxmlformats.org/officeDocument/2006/relationships/hyperlink" Target="https://prnt.sc/jGzNAZjDmnD9" TargetMode="External"/><Relationship Id="rId42" Type="http://schemas.openxmlformats.org/officeDocument/2006/relationships/hyperlink" Target="https://prnt.sc/ZEPwnuuA8JIY" TargetMode="External"/><Relationship Id="rId84" Type="http://schemas.openxmlformats.org/officeDocument/2006/relationships/hyperlink" Target="https://prnt.sc/Le6Y7Id9SXbm" TargetMode="External"/><Relationship Id="rId138" Type="http://schemas.openxmlformats.org/officeDocument/2006/relationships/hyperlink" Target="https://prnt.sc/WQHkVyPaXIIr" TargetMode="External"/><Relationship Id="rId345" Type="http://schemas.openxmlformats.org/officeDocument/2006/relationships/hyperlink" Target="https://prnt.sc/LSKjsaprfXWO" TargetMode="External"/><Relationship Id="rId387" Type="http://schemas.openxmlformats.org/officeDocument/2006/relationships/hyperlink" Target="https://prnt.sc/pLg9WMEdHZJ2" TargetMode="External"/><Relationship Id="rId510" Type="http://schemas.openxmlformats.org/officeDocument/2006/relationships/hyperlink" Target="https://prnt.sc/49rIhthnwiHx" TargetMode="External"/><Relationship Id="rId552" Type="http://schemas.openxmlformats.org/officeDocument/2006/relationships/hyperlink" Target="https://docs.google.com/spreadsheets/d/1lTxAwbHGG_QhnLbjfEOJHsi2MhrK3m7x/edit?usp=drive_link&amp;ouid=104243708978168905162&amp;rtpof=true&amp;sd=true" TargetMode="External"/><Relationship Id="rId191" Type="http://schemas.openxmlformats.org/officeDocument/2006/relationships/hyperlink" Target="https://prnt.sc/-aFvdpx_Zpmc" TargetMode="External"/><Relationship Id="rId205" Type="http://schemas.openxmlformats.org/officeDocument/2006/relationships/hyperlink" Target="https://prnt.sc/Lz_AvaA7ujLP" TargetMode="External"/><Relationship Id="rId247" Type="http://schemas.openxmlformats.org/officeDocument/2006/relationships/hyperlink" Target="https://prnt.sc/2ZYo3Z3eIj5k" TargetMode="External"/><Relationship Id="rId412" Type="http://schemas.openxmlformats.org/officeDocument/2006/relationships/hyperlink" Target="https://prnt.sc/QydpfDOuns4G" TargetMode="External"/><Relationship Id="rId107" Type="http://schemas.openxmlformats.org/officeDocument/2006/relationships/hyperlink" Target="https://prnt.sc/V13-a6-Nh1Km" TargetMode="External"/><Relationship Id="rId289" Type="http://schemas.openxmlformats.org/officeDocument/2006/relationships/hyperlink" Target="https://prnt.sc/O_e_TF0WVK2C" TargetMode="External"/><Relationship Id="rId454" Type="http://schemas.openxmlformats.org/officeDocument/2006/relationships/hyperlink" Target="https://prnt.sc/8hJPrC6kK2B4" TargetMode="External"/><Relationship Id="rId496" Type="http://schemas.openxmlformats.org/officeDocument/2006/relationships/hyperlink" Target="https://drive.google.com/file/d/1Xpsi1B0fsb0FTr673C6ChKmUUt049GTm/view?usp=sharing" TargetMode="External"/><Relationship Id="rId11" Type="http://schemas.openxmlformats.org/officeDocument/2006/relationships/hyperlink" Target="https://prnt.sc/gnXI2bA3z1TW" TargetMode="External"/><Relationship Id="rId53" Type="http://schemas.openxmlformats.org/officeDocument/2006/relationships/hyperlink" Target="https://prnt.sc/q5z84svC98gJ" TargetMode="External"/><Relationship Id="rId149" Type="http://schemas.openxmlformats.org/officeDocument/2006/relationships/hyperlink" Target="https://prnt.sc/OtzqghfTrquY" TargetMode="External"/><Relationship Id="rId314" Type="http://schemas.openxmlformats.org/officeDocument/2006/relationships/hyperlink" Target="https://prnt.sc/ADAYEaEDilFL" TargetMode="External"/><Relationship Id="rId356" Type="http://schemas.openxmlformats.org/officeDocument/2006/relationships/hyperlink" Target="https://prnt.sc/AeNRmrPx2I7p" TargetMode="External"/><Relationship Id="rId398" Type="http://schemas.openxmlformats.org/officeDocument/2006/relationships/hyperlink" Target="https://drive.google.com/file/d/19_EZo8XnZo_5_KuErXrBmaahVYuZfRXL/view?usp=drive_link" TargetMode="External"/><Relationship Id="rId521" Type="http://schemas.openxmlformats.org/officeDocument/2006/relationships/hyperlink" Target="https://prnt.sc/HPKsJOxXcaRo" TargetMode="External"/><Relationship Id="rId563" Type="http://schemas.openxmlformats.org/officeDocument/2006/relationships/hyperlink" Target="https://prnt.sc/5htEs39sCJKA" TargetMode="External"/><Relationship Id="rId95" Type="http://schemas.openxmlformats.org/officeDocument/2006/relationships/hyperlink" Target="https://prnt.sc/XewdqBI6ibyx" TargetMode="External"/><Relationship Id="rId160" Type="http://schemas.openxmlformats.org/officeDocument/2006/relationships/hyperlink" Target="https://prnt.sc/nY5eKCMH5eCS" TargetMode="External"/><Relationship Id="rId216" Type="http://schemas.openxmlformats.org/officeDocument/2006/relationships/hyperlink" Target="https://drive.google.com/file/d/17bdHhmqKH8zmx2hVmwdN_rrF9rNWqWzU/view?usp=drive_link" TargetMode="External"/><Relationship Id="rId423" Type="http://schemas.openxmlformats.org/officeDocument/2006/relationships/hyperlink" Target="https://prnt.sc/G815jj6CXmrq" TargetMode="External"/><Relationship Id="rId258" Type="http://schemas.openxmlformats.org/officeDocument/2006/relationships/hyperlink" Target="https://prnt.sc/iOlJ6noz3g81" TargetMode="External"/><Relationship Id="rId465" Type="http://schemas.openxmlformats.org/officeDocument/2006/relationships/hyperlink" Target="https://prnt.sc/256LF7iXm9ZW" TargetMode="External"/><Relationship Id="rId22" Type="http://schemas.openxmlformats.org/officeDocument/2006/relationships/hyperlink" Target="https://prnt.sc/XppJtOuZ7for" TargetMode="External"/><Relationship Id="rId64" Type="http://schemas.openxmlformats.org/officeDocument/2006/relationships/hyperlink" Target="https://prnt.sc/CfArezTq4Ugh" TargetMode="External"/><Relationship Id="rId118" Type="http://schemas.openxmlformats.org/officeDocument/2006/relationships/hyperlink" Target="https://prnt.sc/YG9x_g9CinAh" TargetMode="External"/><Relationship Id="rId325" Type="http://schemas.openxmlformats.org/officeDocument/2006/relationships/hyperlink" Target="https://prnt.sc/W2Aw59VkoN2z" TargetMode="External"/><Relationship Id="rId367" Type="http://schemas.openxmlformats.org/officeDocument/2006/relationships/hyperlink" Target="https://prnt.sc/FJOqEC9U9Mmk" TargetMode="External"/><Relationship Id="rId532" Type="http://schemas.openxmlformats.org/officeDocument/2006/relationships/hyperlink" Target="https://drive.google.com/file/d/1qm4YJKFEm54Ycl6xBF1yvFIX6q7i1yiY/view?usp=drive_link" TargetMode="External"/><Relationship Id="rId171" Type="http://schemas.openxmlformats.org/officeDocument/2006/relationships/hyperlink" Target="https://prnt.sc/RLPyXdPXOEpA" TargetMode="External"/><Relationship Id="rId227" Type="http://schemas.openxmlformats.org/officeDocument/2006/relationships/hyperlink" Target="https://prnt.sc/4q5kVtuakmJ-" TargetMode="External"/><Relationship Id="rId269" Type="http://schemas.openxmlformats.org/officeDocument/2006/relationships/hyperlink" Target="https://prnt.sc/aG5zi-vQwEXu" TargetMode="External"/><Relationship Id="rId434" Type="http://schemas.openxmlformats.org/officeDocument/2006/relationships/hyperlink" Target="https://prnt.sc/QNVMIwRkUldW" TargetMode="External"/><Relationship Id="rId476" Type="http://schemas.openxmlformats.org/officeDocument/2006/relationships/hyperlink" Target="https://prnt.sc/VCi67_a03xWr" TargetMode="External"/><Relationship Id="rId33" Type="http://schemas.openxmlformats.org/officeDocument/2006/relationships/hyperlink" Target="https://prnt.sc/DybffGhDpGwR" TargetMode="External"/><Relationship Id="rId129" Type="http://schemas.openxmlformats.org/officeDocument/2006/relationships/hyperlink" Target="https://prnt.sc/0mRZF_tbHrFp" TargetMode="External"/><Relationship Id="rId280" Type="http://schemas.openxmlformats.org/officeDocument/2006/relationships/hyperlink" Target="https://prnt.sc/FWOIEriwcr1z" TargetMode="External"/><Relationship Id="rId336" Type="http://schemas.openxmlformats.org/officeDocument/2006/relationships/hyperlink" Target="https://prnt.sc/po5_PqFDv0LS" TargetMode="External"/><Relationship Id="rId501" Type="http://schemas.openxmlformats.org/officeDocument/2006/relationships/hyperlink" Target="https://prnt.sc/uRYDH3xWMH0x" TargetMode="External"/><Relationship Id="rId543" Type="http://schemas.openxmlformats.org/officeDocument/2006/relationships/hyperlink" Target="https://prnt.sc/y0FI_ufOljj0" TargetMode="External"/><Relationship Id="rId75" Type="http://schemas.openxmlformats.org/officeDocument/2006/relationships/hyperlink" Target="https://prnt.sc/-bTAcNFuwlT2" TargetMode="External"/><Relationship Id="rId140" Type="http://schemas.openxmlformats.org/officeDocument/2006/relationships/hyperlink" Target="https://prnt.sc/n_X7gmP8FB-A" TargetMode="External"/><Relationship Id="rId182" Type="http://schemas.openxmlformats.org/officeDocument/2006/relationships/hyperlink" Target="https://prnt.sc/_8q7Z2pWMx_O" TargetMode="External"/><Relationship Id="rId378" Type="http://schemas.openxmlformats.org/officeDocument/2006/relationships/hyperlink" Target="https://prnt.sc/Fxz0-Y4RX_tp" TargetMode="External"/><Relationship Id="rId403" Type="http://schemas.openxmlformats.org/officeDocument/2006/relationships/hyperlink" Target="https://prnt.sc/Kprm6N4ufEVU" TargetMode="External"/><Relationship Id="rId6" Type="http://schemas.openxmlformats.org/officeDocument/2006/relationships/hyperlink" Target="https://prnt.sc/2kA5hCPzM5At" TargetMode="External"/><Relationship Id="rId238" Type="http://schemas.openxmlformats.org/officeDocument/2006/relationships/hyperlink" Target="https://prnt.sc/u7fWeSBp96Qn" TargetMode="External"/><Relationship Id="rId445" Type="http://schemas.openxmlformats.org/officeDocument/2006/relationships/hyperlink" Target="https://prnt.sc/Gqfe-frhDulF" TargetMode="External"/><Relationship Id="rId487" Type="http://schemas.openxmlformats.org/officeDocument/2006/relationships/hyperlink" Target="https://prnt.sc/UXmN0xR3mkay" TargetMode="External"/><Relationship Id="rId291" Type="http://schemas.openxmlformats.org/officeDocument/2006/relationships/hyperlink" Target="https://prnt.sc/SIf0gdkn7sMJ" TargetMode="External"/><Relationship Id="rId305" Type="http://schemas.openxmlformats.org/officeDocument/2006/relationships/hyperlink" Target="https://prnt.sc/zb0Gj1puY0Fw" TargetMode="External"/><Relationship Id="rId347" Type="http://schemas.openxmlformats.org/officeDocument/2006/relationships/hyperlink" Target="https://prnt.sc/8OHOftHSvEyn" TargetMode="External"/><Relationship Id="rId512" Type="http://schemas.openxmlformats.org/officeDocument/2006/relationships/hyperlink" Target="https://prnt.sc/bmdIBxDJIZRS" TargetMode="External"/><Relationship Id="rId44" Type="http://schemas.openxmlformats.org/officeDocument/2006/relationships/hyperlink" Target="https://prnt.sc/DqUFTWsDAQEv" TargetMode="External"/><Relationship Id="rId86" Type="http://schemas.openxmlformats.org/officeDocument/2006/relationships/hyperlink" Target="https://prnt.sc/ioA36PN0wr02" TargetMode="External"/><Relationship Id="rId151" Type="http://schemas.openxmlformats.org/officeDocument/2006/relationships/hyperlink" Target="https://prnt.sc/9cWeHpqmHpcr" TargetMode="External"/><Relationship Id="rId389" Type="http://schemas.openxmlformats.org/officeDocument/2006/relationships/hyperlink" Target="https://prnt.sc/aO6Wc-36CWBd" TargetMode="External"/><Relationship Id="rId554" Type="http://schemas.openxmlformats.org/officeDocument/2006/relationships/hyperlink" Target="https://drive.google.com/file/d/1_HSxZp_op8V3KgW5yLco5xy5mchD3W9t/view?usp=drive_link" TargetMode="External"/><Relationship Id="rId193" Type="http://schemas.openxmlformats.org/officeDocument/2006/relationships/hyperlink" Target="https://prnt.sc/yBb0t_JuOiTW" TargetMode="External"/><Relationship Id="rId207" Type="http://schemas.openxmlformats.org/officeDocument/2006/relationships/hyperlink" Target="https://prnt.sc/prRVnhr-WHY7" TargetMode="External"/><Relationship Id="rId249" Type="http://schemas.openxmlformats.org/officeDocument/2006/relationships/hyperlink" Target="https://prnt.sc/jqd_dKzv_vAm" TargetMode="External"/><Relationship Id="rId414" Type="http://schemas.openxmlformats.org/officeDocument/2006/relationships/hyperlink" Target="https://prnt.sc/wGzWzVclPWPP" TargetMode="External"/><Relationship Id="rId456" Type="http://schemas.openxmlformats.org/officeDocument/2006/relationships/hyperlink" Target="https://drive.google.com/file/d/1oriLh_2qaaDE4fHq0WZbiIt5pSsEA074/view?usp=drive_link" TargetMode="External"/><Relationship Id="rId498" Type="http://schemas.openxmlformats.org/officeDocument/2006/relationships/hyperlink" Target="https://drive.google.com/file/d/1m0xVtiSKfkfj6BHMBQP-0kZlEcWHocF7/view?usp=drive_link" TargetMode="External"/><Relationship Id="rId13" Type="http://schemas.openxmlformats.org/officeDocument/2006/relationships/hyperlink" Target="https://prnt.sc/9SbeBSjwcTQH" TargetMode="External"/><Relationship Id="rId109" Type="http://schemas.openxmlformats.org/officeDocument/2006/relationships/hyperlink" Target="https://prnt.sc/baXvp5bEDDr2" TargetMode="External"/><Relationship Id="rId260" Type="http://schemas.openxmlformats.org/officeDocument/2006/relationships/hyperlink" Target="https://prnt.sc/zn2RtMGgny1f" TargetMode="External"/><Relationship Id="rId316" Type="http://schemas.openxmlformats.org/officeDocument/2006/relationships/hyperlink" Target="https://prnt.sc/9zm_BhoQtGcL" TargetMode="External"/><Relationship Id="rId523" Type="http://schemas.openxmlformats.org/officeDocument/2006/relationships/hyperlink" Target="https://prnt.sc/bYG3pbUOBNAl" TargetMode="External"/><Relationship Id="rId55" Type="http://schemas.openxmlformats.org/officeDocument/2006/relationships/hyperlink" Target="https://prnt.sc/bKv43OSn3Jkw" TargetMode="External"/><Relationship Id="rId97" Type="http://schemas.openxmlformats.org/officeDocument/2006/relationships/hyperlink" Target="https://prnt.sc/RcfA8RKdWNB4" TargetMode="External"/><Relationship Id="rId120" Type="http://schemas.openxmlformats.org/officeDocument/2006/relationships/hyperlink" Target="https://prnt.sc/K7SrQDJZq-P3" TargetMode="External"/><Relationship Id="rId358" Type="http://schemas.openxmlformats.org/officeDocument/2006/relationships/hyperlink" Target="https://prnt.sc/UPF6170u-OC8" TargetMode="External"/><Relationship Id="rId565" Type="http://schemas.openxmlformats.org/officeDocument/2006/relationships/hyperlink" Target="https://prnt.sc/R_xzx6PrESny" TargetMode="External"/><Relationship Id="rId162" Type="http://schemas.openxmlformats.org/officeDocument/2006/relationships/hyperlink" Target="https://prnt.sc/qHzl-zDV8SYl" TargetMode="External"/><Relationship Id="rId218" Type="http://schemas.openxmlformats.org/officeDocument/2006/relationships/hyperlink" Target="https://drive.google.com/file/d/1i0D6csjqkawQBBKaURVQdXimmIL0ylF8/view?usp=drive_link" TargetMode="External"/><Relationship Id="rId425" Type="http://schemas.openxmlformats.org/officeDocument/2006/relationships/hyperlink" Target="https://prnt.sc/VuXcJu-yJ5_R" TargetMode="External"/><Relationship Id="rId467" Type="http://schemas.openxmlformats.org/officeDocument/2006/relationships/hyperlink" Target="https://prnt.sc/5ZxxtHljUTu5" TargetMode="External"/><Relationship Id="rId271" Type="http://schemas.openxmlformats.org/officeDocument/2006/relationships/hyperlink" Target="https://prnt.sc/py9n9WxJ-8J5" TargetMode="External"/><Relationship Id="rId24" Type="http://schemas.openxmlformats.org/officeDocument/2006/relationships/hyperlink" Target="https://prnt.sc/kbckwasaEsKf" TargetMode="External"/><Relationship Id="rId66" Type="http://schemas.openxmlformats.org/officeDocument/2006/relationships/hyperlink" Target="https://prnt.sc/7x7ib1ubEPBy" TargetMode="External"/><Relationship Id="rId131" Type="http://schemas.openxmlformats.org/officeDocument/2006/relationships/hyperlink" Target="https://prnt.sc/pXPO809rDFrN" TargetMode="External"/><Relationship Id="rId327" Type="http://schemas.openxmlformats.org/officeDocument/2006/relationships/hyperlink" Target="http://ak.ca/" TargetMode="External"/><Relationship Id="rId369" Type="http://schemas.openxmlformats.org/officeDocument/2006/relationships/hyperlink" Target="https://prnt.sc/7voXND-ayZrW" TargetMode="External"/><Relationship Id="rId534" Type="http://schemas.openxmlformats.org/officeDocument/2006/relationships/hyperlink" Target="https://prnt.sc/A493gpK1CEeD" TargetMode="External"/><Relationship Id="rId173" Type="http://schemas.openxmlformats.org/officeDocument/2006/relationships/hyperlink" Target="https://prnt.sc/JYRt2GkwhQ1C" TargetMode="External"/><Relationship Id="rId229" Type="http://schemas.openxmlformats.org/officeDocument/2006/relationships/hyperlink" Target="https://prnt.sc/msd_3hkSCn10" TargetMode="External"/><Relationship Id="rId380" Type="http://schemas.openxmlformats.org/officeDocument/2006/relationships/hyperlink" Target="https://drive.google.com/file/d/1ao-T1IYKSz8lF_OdOtpzsDrXLzx2OoWq/view?usp=drive_link" TargetMode="External"/><Relationship Id="rId436" Type="http://schemas.openxmlformats.org/officeDocument/2006/relationships/hyperlink" Target="https://drive.google.com/file/d/1BRlxqkMW-bO6T65YfqKz5IyJ8H2QI5gU/view?usp=drive_link" TargetMode="External"/><Relationship Id="rId240" Type="http://schemas.openxmlformats.org/officeDocument/2006/relationships/hyperlink" Target="https://prnt.sc/R8_pdAft7l98" TargetMode="External"/><Relationship Id="rId478" Type="http://schemas.openxmlformats.org/officeDocument/2006/relationships/hyperlink" Target="https://prnt.sc/YMsqK2J7anqT" TargetMode="External"/><Relationship Id="rId35" Type="http://schemas.openxmlformats.org/officeDocument/2006/relationships/hyperlink" Target="https://prnt.sc/qrDyYCxK_DXj" TargetMode="External"/><Relationship Id="rId77" Type="http://schemas.openxmlformats.org/officeDocument/2006/relationships/hyperlink" Target="https://prnt.sc/WLAGzrwsxoNo" TargetMode="External"/><Relationship Id="rId100" Type="http://schemas.openxmlformats.org/officeDocument/2006/relationships/hyperlink" Target="https://prnt.sc/fMK_0Cfc7cob" TargetMode="External"/><Relationship Id="rId282" Type="http://schemas.openxmlformats.org/officeDocument/2006/relationships/hyperlink" Target="https://prnt.sc/tbZEcodwbrve" TargetMode="External"/><Relationship Id="rId338" Type="http://schemas.openxmlformats.org/officeDocument/2006/relationships/hyperlink" Target="https://prnt.sc/6DMOpFzyWasQ" TargetMode="External"/><Relationship Id="rId503" Type="http://schemas.openxmlformats.org/officeDocument/2006/relationships/hyperlink" Target="https://drive.google.com/file/d/1jcjmh40sC2GT_n5quL5-zvFs7ZdbPTIL/view?usp=drive_link" TargetMode="External"/><Relationship Id="rId545" Type="http://schemas.openxmlformats.org/officeDocument/2006/relationships/hyperlink" Target="https://prnt.sc/yKU01FFTH9b1" TargetMode="External"/><Relationship Id="rId8" Type="http://schemas.openxmlformats.org/officeDocument/2006/relationships/hyperlink" Target="https://prnt.sc/5TMA5KCQP9Hm" TargetMode="External"/><Relationship Id="rId142" Type="http://schemas.openxmlformats.org/officeDocument/2006/relationships/hyperlink" Target="https://prnt.sc/-2NzfDxemsrv" TargetMode="External"/><Relationship Id="rId184" Type="http://schemas.openxmlformats.org/officeDocument/2006/relationships/hyperlink" Target="https://prnt.sc/24GACSH8JifA" TargetMode="External"/><Relationship Id="rId391" Type="http://schemas.openxmlformats.org/officeDocument/2006/relationships/hyperlink" Target="https://prnt.sc/whW05F0IReFK" TargetMode="External"/><Relationship Id="rId405" Type="http://schemas.openxmlformats.org/officeDocument/2006/relationships/hyperlink" Target="https://prnt.sc/BiJTNFAaS-mE" TargetMode="External"/><Relationship Id="rId447" Type="http://schemas.openxmlformats.org/officeDocument/2006/relationships/hyperlink" Target="https://prnt.sc/xLaq6CiQSaR1" TargetMode="External"/><Relationship Id="rId251" Type="http://schemas.openxmlformats.org/officeDocument/2006/relationships/hyperlink" Target="https://docs.google.com/document/d/1f8GwRyBOQonFJtMEeIv361WY3cx5Ekgt/edit?usp=drive_link&amp;ouid=118225021586497021816&amp;rtpof=true&amp;sd=true" TargetMode="External"/><Relationship Id="rId489" Type="http://schemas.openxmlformats.org/officeDocument/2006/relationships/hyperlink" Target="https://drive.google.com/file/d/1MQ5GhFaT9dhjwLZcp-MX568OS0WJzN2W/view?usp=sharing" TargetMode="External"/><Relationship Id="rId46" Type="http://schemas.openxmlformats.org/officeDocument/2006/relationships/hyperlink" Target="https://drive.google.com/drive/folders/11td8drwFKDoMI0K-0G2DwAvzlTfOnVRn" TargetMode="External"/><Relationship Id="rId293" Type="http://schemas.openxmlformats.org/officeDocument/2006/relationships/hyperlink" Target="https://prnt.sc/-SwK8xJZNzmr" TargetMode="External"/><Relationship Id="rId307" Type="http://schemas.openxmlformats.org/officeDocument/2006/relationships/hyperlink" Target="https://prnt.sc/lKVKipT7L9WX" TargetMode="External"/><Relationship Id="rId349" Type="http://schemas.openxmlformats.org/officeDocument/2006/relationships/hyperlink" Target="https://prnt.sc/iX71HMV6D-27" TargetMode="External"/><Relationship Id="rId514" Type="http://schemas.openxmlformats.org/officeDocument/2006/relationships/hyperlink" Target="https://drive.google.com/file/d/1H2VBbHyKS52TpfeNTVQhfN_RNNpEjCBO/view?usp=drive_link" TargetMode="External"/><Relationship Id="rId556" Type="http://schemas.openxmlformats.org/officeDocument/2006/relationships/hyperlink" Target="https://prnt.sc/O6a_FgT9YQnz" TargetMode="External"/><Relationship Id="rId88" Type="http://schemas.openxmlformats.org/officeDocument/2006/relationships/hyperlink" Target="https://prnt.sc/VUP4ATcstPXs" TargetMode="External"/><Relationship Id="rId111" Type="http://schemas.openxmlformats.org/officeDocument/2006/relationships/hyperlink" Target="https://prnt.sc/G2pvkdHXwP6T" TargetMode="External"/><Relationship Id="rId153" Type="http://schemas.openxmlformats.org/officeDocument/2006/relationships/hyperlink" Target="https://drive.google.com/file/d/1MCIgwLPGLyeYLMGGBP6PMRI3nhcf61kP/view?usp=drive_link" TargetMode="External"/><Relationship Id="rId195" Type="http://schemas.openxmlformats.org/officeDocument/2006/relationships/hyperlink" Target="https://prnt.sc/9Yxn1UTc-EtY" TargetMode="External"/><Relationship Id="rId209" Type="http://schemas.openxmlformats.org/officeDocument/2006/relationships/hyperlink" Target="https://prnt.sc/pl2TPTU8NNWs" TargetMode="External"/><Relationship Id="rId360" Type="http://schemas.openxmlformats.org/officeDocument/2006/relationships/hyperlink" Target="https://prnt.sc/9QcbFLZtN5OM" TargetMode="External"/><Relationship Id="rId416" Type="http://schemas.openxmlformats.org/officeDocument/2006/relationships/hyperlink" Target="https://prnt.sc/2AIIBp7VkN1u" TargetMode="External"/><Relationship Id="rId220" Type="http://schemas.openxmlformats.org/officeDocument/2006/relationships/hyperlink" Target="http://m.kes.sp.pk/" TargetMode="External"/><Relationship Id="rId458" Type="http://schemas.openxmlformats.org/officeDocument/2006/relationships/hyperlink" Target="https://drive.google.com/file/d/1ILQopBtj-cSYT9j3L3hJsJxhTcEnZ4BW/view?usp=drive_link" TargetMode="External"/><Relationship Id="rId15" Type="http://schemas.openxmlformats.org/officeDocument/2006/relationships/hyperlink" Target="https://prnt.sc/R-sR3Q2CzpBa" TargetMode="External"/><Relationship Id="rId57" Type="http://schemas.openxmlformats.org/officeDocument/2006/relationships/hyperlink" Target="https://prnt.sc/sVfKBeuR6Vb6" TargetMode="External"/><Relationship Id="rId262" Type="http://schemas.openxmlformats.org/officeDocument/2006/relationships/hyperlink" Target="https://i.imgur.com/pWgUlX9.png" TargetMode="External"/><Relationship Id="rId318" Type="http://schemas.openxmlformats.org/officeDocument/2006/relationships/hyperlink" Target="https://prnt.sc/4OO5T17aq_Gd" TargetMode="External"/><Relationship Id="rId525" Type="http://schemas.openxmlformats.org/officeDocument/2006/relationships/hyperlink" Target="https://prnt.sc/a1hsAfBeCg5D" TargetMode="External"/><Relationship Id="rId567" Type="http://schemas.openxmlformats.org/officeDocument/2006/relationships/hyperlink" Target="https://prnt.sc/NxBXcZvF55Yu" TargetMode="External"/><Relationship Id="rId99" Type="http://schemas.openxmlformats.org/officeDocument/2006/relationships/hyperlink" Target="https://prnt.sc/vJ_z1c4UQQ6x" TargetMode="External"/><Relationship Id="rId122" Type="http://schemas.openxmlformats.org/officeDocument/2006/relationships/hyperlink" Target="https://prnt.sc/pXl6lWW6WyR5" TargetMode="External"/><Relationship Id="rId164" Type="http://schemas.openxmlformats.org/officeDocument/2006/relationships/hyperlink" Target="https://prnt.sc/v2k1GDbOIoCl" TargetMode="External"/><Relationship Id="rId371" Type="http://schemas.openxmlformats.org/officeDocument/2006/relationships/hyperlink" Target="https://prnt.sc/PRcT2m0QO9VC" TargetMode="External"/><Relationship Id="rId427" Type="http://schemas.openxmlformats.org/officeDocument/2006/relationships/hyperlink" Target="https://prnt.sc/DjWXme5LkqKW" TargetMode="External"/><Relationship Id="rId469" Type="http://schemas.openxmlformats.org/officeDocument/2006/relationships/hyperlink" Target="https://prnt.sc/kNHdIiIr-gb9" TargetMode="External"/><Relationship Id="rId26" Type="http://schemas.openxmlformats.org/officeDocument/2006/relationships/hyperlink" Target="https://prnt.sc/KuOTmOu67Sbe" TargetMode="External"/><Relationship Id="rId231" Type="http://schemas.openxmlformats.org/officeDocument/2006/relationships/hyperlink" Target="https://prnt.sc/xmvAfw7t-aU7" TargetMode="External"/><Relationship Id="rId273" Type="http://schemas.openxmlformats.org/officeDocument/2006/relationships/hyperlink" Target="https://prnt.sc/sdP6tKjLC8sl" TargetMode="External"/><Relationship Id="rId329" Type="http://schemas.openxmlformats.org/officeDocument/2006/relationships/hyperlink" Target="https://drive.google.com/file/d/1wsooAzJJfJDBv5YJhTh-4R_hNG7zorko/view?usp=sharing" TargetMode="External"/><Relationship Id="rId480" Type="http://schemas.openxmlformats.org/officeDocument/2006/relationships/hyperlink" Target="https://prnt.sc/qAjDtd_JHklb" TargetMode="External"/><Relationship Id="rId536" Type="http://schemas.openxmlformats.org/officeDocument/2006/relationships/hyperlink" Target="https://prnt.sc/bFAPBQNDnYm1" TargetMode="External"/><Relationship Id="rId68" Type="http://schemas.openxmlformats.org/officeDocument/2006/relationships/hyperlink" Target="https://prnt.sc/FjP9CSszHfo8" TargetMode="External"/><Relationship Id="rId133" Type="http://schemas.openxmlformats.org/officeDocument/2006/relationships/hyperlink" Target="https://prnt.sc/-q4lbM1mqzAl" TargetMode="External"/><Relationship Id="rId175" Type="http://schemas.openxmlformats.org/officeDocument/2006/relationships/hyperlink" Target="https://drive.google.com/drive/u/1/folders/11td8drwFKDoMI0K-0G2DwAvzlTfOnVRn" TargetMode="External"/><Relationship Id="rId340" Type="http://schemas.openxmlformats.org/officeDocument/2006/relationships/hyperlink" Target="https://prnt.sc/qD8ellF-IVgh" TargetMode="External"/><Relationship Id="rId200" Type="http://schemas.openxmlformats.org/officeDocument/2006/relationships/hyperlink" Target="https://prnt.sc/11ESNPu99eQb" TargetMode="External"/><Relationship Id="rId382" Type="http://schemas.openxmlformats.org/officeDocument/2006/relationships/hyperlink" Target="https://prnt.sc/lyH5plV5VVG-" TargetMode="External"/><Relationship Id="rId438" Type="http://schemas.openxmlformats.org/officeDocument/2006/relationships/hyperlink" Target="https://prnt.sc/hnixJ9I_o66A" TargetMode="External"/><Relationship Id="rId242" Type="http://schemas.openxmlformats.org/officeDocument/2006/relationships/hyperlink" Target="https://prnt.sc/nD9hA4QaVsdC" TargetMode="External"/><Relationship Id="rId284" Type="http://schemas.openxmlformats.org/officeDocument/2006/relationships/hyperlink" Target="https://prnt.sc/Q1OuIzKktgvy" TargetMode="External"/><Relationship Id="rId491" Type="http://schemas.openxmlformats.org/officeDocument/2006/relationships/hyperlink" Target="https://drive.google.com/file/d/17Zs5WpKj_IOcGaUa4V0kNZ5Hxgrzheqc/view?usp=drive_link" TargetMode="External"/><Relationship Id="rId505" Type="http://schemas.openxmlformats.org/officeDocument/2006/relationships/hyperlink" Target="https://prnt.sc/bpjHfOTP3D1N" TargetMode="External"/><Relationship Id="rId37" Type="http://schemas.openxmlformats.org/officeDocument/2006/relationships/hyperlink" Target="https://prnt.sc/PHXKfnDwq_so" TargetMode="External"/><Relationship Id="rId79" Type="http://schemas.openxmlformats.org/officeDocument/2006/relationships/hyperlink" Target="https://prnt.sc/zm6r9fi1ELZN" TargetMode="External"/><Relationship Id="rId102" Type="http://schemas.openxmlformats.org/officeDocument/2006/relationships/hyperlink" Target="https://prnt.sc/9QZxp0O25ZA4" TargetMode="External"/><Relationship Id="rId144" Type="http://schemas.openxmlformats.org/officeDocument/2006/relationships/hyperlink" Target="https://prnt.sc/2iJpiqr5adJI" TargetMode="External"/><Relationship Id="rId547" Type="http://schemas.openxmlformats.org/officeDocument/2006/relationships/hyperlink" Target="https://prnt.sc/apVbhxTf9i-m" TargetMode="External"/><Relationship Id="rId90" Type="http://schemas.openxmlformats.org/officeDocument/2006/relationships/hyperlink" Target="https://prnt.sc/FbeGyKInEVPM" TargetMode="External"/><Relationship Id="rId186" Type="http://schemas.openxmlformats.org/officeDocument/2006/relationships/hyperlink" Target="https://prnt.sc/0zC3PS2DriP2" TargetMode="External"/><Relationship Id="rId351" Type="http://schemas.openxmlformats.org/officeDocument/2006/relationships/hyperlink" Target="https://prnt.sc/k35_0GieKlQt" TargetMode="External"/><Relationship Id="rId393" Type="http://schemas.openxmlformats.org/officeDocument/2006/relationships/hyperlink" Target="https://prnt.sc/1xB72uJOzZlT" TargetMode="External"/><Relationship Id="rId407" Type="http://schemas.openxmlformats.org/officeDocument/2006/relationships/hyperlink" Target="https://prnt.sc/7T8XX2WmmsSl" TargetMode="External"/><Relationship Id="rId449" Type="http://schemas.openxmlformats.org/officeDocument/2006/relationships/hyperlink" Target="https://prnt.sc/FJGOlsymCMEv" TargetMode="External"/><Relationship Id="rId211" Type="http://schemas.openxmlformats.org/officeDocument/2006/relationships/hyperlink" Target="https://prnt.sc/5wCecAcY79ci" TargetMode="External"/><Relationship Id="rId253" Type="http://schemas.openxmlformats.org/officeDocument/2006/relationships/hyperlink" Target="https://docs.google.com/document/d/1f8GwRyBOQonFJtMEeIv361WY3cx5Ekgt/edit?usp=drive_link&amp;ouid=118225021586497021816&amp;rtpof=true&amp;sd=true" TargetMode="External"/><Relationship Id="rId295" Type="http://schemas.openxmlformats.org/officeDocument/2006/relationships/hyperlink" Target="https://drive.google.com/file/d/1tOn1OvwE0WQqr9x2cItwX15coi9aLlXs/view?usp=drive_link" TargetMode="External"/><Relationship Id="rId309" Type="http://schemas.openxmlformats.org/officeDocument/2006/relationships/hyperlink" Target="https://drive.google.com/file/d/1lBlFkqxWu4M_htkirP1CwyBh9YfmNEzT/view?usp=drive_link" TargetMode="External"/><Relationship Id="rId460" Type="http://schemas.openxmlformats.org/officeDocument/2006/relationships/hyperlink" Target="https://prnt.sc/6bLrGy8ZNPwf" TargetMode="External"/><Relationship Id="rId516" Type="http://schemas.openxmlformats.org/officeDocument/2006/relationships/hyperlink" Target="https://prnt.sc/ITFUp8VIgceX" TargetMode="External"/><Relationship Id="rId48" Type="http://schemas.openxmlformats.org/officeDocument/2006/relationships/hyperlink" Target="https://prnt.sc/J611uosjEmIA" TargetMode="External"/><Relationship Id="rId113" Type="http://schemas.openxmlformats.org/officeDocument/2006/relationships/hyperlink" Target="https://prnt.sc/7zRtfkCvD8Hs" TargetMode="External"/><Relationship Id="rId320" Type="http://schemas.openxmlformats.org/officeDocument/2006/relationships/hyperlink" Target="https://prnt.sc/JFAjO_V00YRR" TargetMode="External"/><Relationship Id="rId558" Type="http://schemas.openxmlformats.org/officeDocument/2006/relationships/hyperlink" Target="https://prnt.sc/ATidd4iG8ZQV" TargetMode="External"/><Relationship Id="rId155" Type="http://schemas.openxmlformats.org/officeDocument/2006/relationships/hyperlink" Target="http://m.si/" TargetMode="External"/><Relationship Id="rId197" Type="http://schemas.openxmlformats.org/officeDocument/2006/relationships/hyperlink" Target="https://prnt.sc/oDnrahO1m10_" TargetMode="External"/><Relationship Id="rId362" Type="http://schemas.openxmlformats.org/officeDocument/2006/relationships/hyperlink" Target="https://prnt.sc/kku_HUqA3Rru" TargetMode="External"/><Relationship Id="rId418" Type="http://schemas.openxmlformats.org/officeDocument/2006/relationships/hyperlink" Target="https://prnt.sc/lpJz4N5t71Iy" TargetMode="External"/><Relationship Id="rId222" Type="http://schemas.openxmlformats.org/officeDocument/2006/relationships/hyperlink" Target="https://prnt.sc/9uCgw_dUB96I" TargetMode="External"/><Relationship Id="rId264" Type="http://schemas.openxmlformats.org/officeDocument/2006/relationships/hyperlink" Target="https://drive.google.com/drive/folders/14j6QyhU20OPDu2PCzhVPPnBRBzJnLWg_" TargetMode="External"/><Relationship Id="rId471" Type="http://schemas.openxmlformats.org/officeDocument/2006/relationships/hyperlink" Target="https://prnt.sc/1iQIdFSXJGdd" TargetMode="External"/><Relationship Id="rId17" Type="http://schemas.openxmlformats.org/officeDocument/2006/relationships/hyperlink" Target="https://prnt.sc/S4DjHPvUafQ5" TargetMode="External"/><Relationship Id="rId59" Type="http://schemas.openxmlformats.org/officeDocument/2006/relationships/hyperlink" Target="https://prnt.sc/YEsI0QLyiKeH" TargetMode="External"/><Relationship Id="rId124" Type="http://schemas.openxmlformats.org/officeDocument/2006/relationships/hyperlink" Target="https://prnt.sc/BZBDr5iwOqfV" TargetMode="External"/><Relationship Id="rId527" Type="http://schemas.openxmlformats.org/officeDocument/2006/relationships/hyperlink" Target="https://prnt.sc/Q4oxWh3jkkRw" TargetMode="External"/><Relationship Id="rId70" Type="http://schemas.openxmlformats.org/officeDocument/2006/relationships/hyperlink" Target="https://prnt.sc/0d-bnlJSuMpf" TargetMode="External"/><Relationship Id="rId166" Type="http://schemas.openxmlformats.org/officeDocument/2006/relationships/hyperlink" Target="https://prnt.sc/dAu9bRQXAuGC" TargetMode="External"/><Relationship Id="rId331" Type="http://schemas.openxmlformats.org/officeDocument/2006/relationships/hyperlink" Target="https://prnt.sc/sVcDCjlEjN-Z" TargetMode="External"/><Relationship Id="rId373" Type="http://schemas.openxmlformats.org/officeDocument/2006/relationships/hyperlink" Target="https://prnt.sc/wLv_r3SCVMxK" TargetMode="External"/><Relationship Id="rId429" Type="http://schemas.openxmlformats.org/officeDocument/2006/relationships/hyperlink" Target="https://prnt.sc/FYPhHj6tcJ7h" TargetMode="External"/><Relationship Id="rId1" Type="http://schemas.openxmlformats.org/officeDocument/2006/relationships/hyperlink" Target="https://prnt.sc/OTUBKYNcfAOJ" TargetMode="External"/><Relationship Id="rId233" Type="http://schemas.openxmlformats.org/officeDocument/2006/relationships/hyperlink" Target="https://prnt.sc/yZRM6Mg9TQmy" TargetMode="External"/><Relationship Id="rId440" Type="http://schemas.openxmlformats.org/officeDocument/2006/relationships/hyperlink" Target="https://prnt.sc/met5fL44PxZr" TargetMode="External"/><Relationship Id="rId28" Type="http://schemas.openxmlformats.org/officeDocument/2006/relationships/hyperlink" Target="https://prnt.sc/VKxiO5jeFqx3" TargetMode="External"/><Relationship Id="rId275" Type="http://schemas.openxmlformats.org/officeDocument/2006/relationships/hyperlink" Target="https://prnt.sc/1lKnnX3wit4Y" TargetMode="External"/><Relationship Id="rId300" Type="http://schemas.openxmlformats.org/officeDocument/2006/relationships/hyperlink" Target="https://drive.google.com/file/d/1A5GgRnAmD_5C7TKjYGT7yH-gTrHpH9W4/view?usp=drive_link" TargetMode="External"/><Relationship Id="rId482" Type="http://schemas.openxmlformats.org/officeDocument/2006/relationships/hyperlink" Target="https://prnt.sc/8mwsXrc5kbok" TargetMode="External"/><Relationship Id="rId538" Type="http://schemas.openxmlformats.org/officeDocument/2006/relationships/hyperlink" Target="https://prnt.sc/srEoXtq2_EYw" TargetMode="External"/><Relationship Id="rId81" Type="http://schemas.openxmlformats.org/officeDocument/2006/relationships/hyperlink" Target="https://prnt.sc/zXXYsZybgIUt" TargetMode="External"/><Relationship Id="rId135" Type="http://schemas.openxmlformats.org/officeDocument/2006/relationships/hyperlink" Target="https://prnt.sc/D_e5TBWtKj9D" TargetMode="External"/><Relationship Id="rId177" Type="http://schemas.openxmlformats.org/officeDocument/2006/relationships/hyperlink" Target="https://drive.google.com/drive/u/1/folders/11td8drwFKDoMI0K-0G2DwAvzlTfOnVRn" TargetMode="External"/><Relationship Id="rId342" Type="http://schemas.openxmlformats.org/officeDocument/2006/relationships/hyperlink" Target="https://prnt.sc/Lu-If65EQM5U" TargetMode="External"/><Relationship Id="rId384" Type="http://schemas.openxmlformats.org/officeDocument/2006/relationships/hyperlink" Target="https://prnt.sc/236__7jXoYDk" TargetMode="External"/><Relationship Id="rId202" Type="http://schemas.openxmlformats.org/officeDocument/2006/relationships/hyperlink" Target="https://prnt.sc/4MdoW2GP-hV1" TargetMode="External"/><Relationship Id="rId244" Type="http://schemas.openxmlformats.org/officeDocument/2006/relationships/hyperlink" Target="https://prnt.sc/51gqCnRm3JB_" TargetMode="External"/><Relationship Id="rId39" Type="http://schemas.openxmlformats.org/officeDocument/2006/relationships/hyperlink" Target="https://prnt.sc/qzESvgCH0NpT" TargetMode="External"/><Relationship Id="rId286" Type="http://schemas.openxmlformats.org/officeDocument/2006/relationships/hyperlink" Target="https://prnt.sc/JzWFw8Sb84lW" TargetMode="External"/><Relationship Id="rId451" Type="http://schemas.openxmlformats.org/officeDocument/2006/relationships/hyperlink" Target="https://prnt.sc/LgT6MviTApJW" TargetMode="External"/><Relationship Id="rId493" Type="http://schemas.openxmlformats.org/officeDocument/2006/relationships/hyperlink" Target="https://prnt.sc/uejNzGj6O1wn" TargetMode="External"/><Relationship Id="rId507" Type="http://schemas.openxmlformats.org/officeDocument/2006/relationships/hyperlink" Target="https://drive.google.com/file/d/1CgzeWokdQiuLP6FBbYvSqu4IJzpncJxE/view?usp=drive_link" TargetMode="External"/><Relationship Id="rId549" Type="http://schemas.openxmlformats.org/officeDocument/2006/relationships/hyperlink" Target="https://prnt.sc/8g43JVi6s4v2" TargetMode="External"/><Relationship Id="rId50" Type="http://schemas.openxmlformats.org/officeDocument/2006/relationships/hyperlink" Target="https://prnt.sc/SitKhg7OMeNz" TargetMode="External"/><Relationship Id="rId104" Type="http://schemas.openxmlformats.org/officeDocument/2006/relationships/hyperlink" Target="https://prnt.sc/I20EQfXsIH_C" TargetMode="External"/><Relationship Id="rId146" Type="http://schemas.openxmlformats.org/officeDocument/2006/relationships/hyperlink" Target="https://prnt.sc/WmhwwjjahJ08" TargetMode="External"/><Relationship Id="rId188" Type="http://schemas.openxmlformats.org/officeDocument/2006/relationships/hyperlink" Target="https://prnt.sc/rbCjfe8BPczE" TargetMode="External"/><Relationship Id="rId311" Type="http://schemas.openxmlformats.org/officeDocument/2006/relationships/hyperlink" Target="https://prnt.sc/8iSP4Owr1ERC" TargetMode="External"/><Relationship Id="rId353" Type="http://schemas.openxmlformats.org/officeDocument/2006/relationships/hyperlink" Target="https://prnt.sc/nYa7Q_i4OqXw" TargetMode="External"/><Relationship Id="rId395" Type="http://schemas.openxmlformats.org/officeDocument/2006/relationships/hyperlink" Target="https://prnt.sc/fhjKpfmSCH24" TargetMode="External"/><Relationship Id="rId409" Type="http://schemas.openxmlformats.org/officeDocument/2006/relationships/hyperlink" Target="https://prnt.sc/0MHRue_qcg7v" TargetMode="External"/><Relationship Id="rId560" Type="http://schemas.openxmlformats.org/officeDocument/2006/relationships/hyperlink" Target="https://prnt.sc/MrNdWAkf8wSv" TargetMode="External"/><Relationship Id="rId92" Type="http://schemas.openxmlformats.org/officeDocument/2006/relationships/hyperlink" Target="https://prnt.sc/ZRQS8VwAcih3" TargetMode="External"/><Relationship Id="rId213" Type="http://schemas.openxmlformats.org/officeDocument/2006/relationships/hyperlink" Target="https://prnt.sc/bIdRZ60XHv_w" TargetMode="External"/><Relationship Id="rId420" Type="http://schemas.openxmlformats.org/officeDocument/2006/relationships/hyperlink" Target="https://prnt.sc/jsUJvFapgaHX" TargetMode="External"/><Relationship Id="rId255" Type="http://schemas.openxmlformats.org/officeDocument/2006/relationships/hyperlink" Target="https://docs.google.com/document/d/1f8GwRyBOQonFJtMEeIv361WY3cx5Ekgt/edit?usp=drive_link&amp;ouid=118225021586497021816&amp;rtpof=true&amp;sd=true" TargetMode="External"/><Relationship Id="rId297" Type="http://schemas.openxmlformats.org/officeDocument/2006/relationships/hyperlink" Target="https://prnt.sc/jRsTKzFzPUAI" TargetMode="External"/><Relationship Id="rId462" Type="http://schemas.openxmlformats.org/officeDocument/2006/relationships/hyperlink" Target="https://drive.google.com/file/d/1IGsLYKuUZcC_pMxTFKSTKZ7LceBBVach/view?usp=sharing" TargetMode="External"/><Relationship Id="rId518" Type="http://schemas.openxmlformats.org/officeDocument/2006/relationships/hyperlink" Target="https://prnt.sc/OABM4-RP6-N3" TargetMode="External"/><Relationship Id="rId115" Type="http://schemas.openxmlformats.org/officeDocument/2006/relationships/hyperlink" Target="https://prnt.sc/zbXmLwrPuj8G" TargetMode="External"/><Relationship Id="rId157" Type="http://schemas.openxmlformats.org/officeDocument/2006/relationships/hyperlink" Target="https://prnt.sc/WGaR6XhpTP8N" TargetMode="External"/><Relationship Id="rId322" Type="http://schemas.openxmlformats.org/officeDocument/2006/relationships/hyperlink" Target="https://prnt.sc/2E_4YOG32ztO" TargetMode="External"/><Relationship Id="rId364" Type="http://schemas.openxmlformats.org/officeDocument/2006/relationships/hyperlink" Target="https://prnt.sc/892xF7TL7qcp" TargetMode="External"/><Relationship Id="rId61" Type="http://schemas.openxmlformats.org/officeDocument/2006/relationships/hyperlink" Target="https://prnt.sc/_HuVAuBJPi1q" TargetMode="External"/><Relationship Id="rId199" Type="http://schemas.openxmlformats.org/officeDocument/2006/relationships/hyperlink" Target="https://prnt.sc/PAY7dcc72iCe" TargetMode="External"/><Relationship Id="rId19" Type="http://schemas.openxmlformats.org/officeDocument/2006/relationships/hyperlink" Target="https://prnt.sc/VDxsBePvXOvG" TargetMode="External"/><Relationship Id="rId224" Type="http://schemas.openxmlformats.org/officeDocument/2006/relationships/hyperlink" Target="https://prnt.sc/SIf0gdkn7sMJ" TargetMode="External"/><Relationship Id="rId266" Type="http://schemas.openxmlformats.org/officeDocument/2006/relationships/hyperlink" Target="https://prnt.sc/PSdGys0nSXIo" TargetMode="External"/><Relationship Id="rId431" Type="http://schemas.openxmlformats.org/officeDocument/2006/relationships/hyperlink" Target="https://drive.google.com/file/d/1CXssj4TL3WbeNSv-bf7oqOpnNsnhhU7y/view?usp=drive_link" TargetMode="External"/><Relationship Id="rId473" Type="http://schemas.openxmlformats.org/officeDocument/2006/relationships/hyperlink" Target="https://drive.google.com/file/d/1l3d_WzCIOPvTt9IwDI0MjkjH7lGDCnj5/view?usp=drive_link" TargetMode="External"/><Relationship Id="rId529" Type="http://schemas.openxmlformats.org/officeDocument/2006/relationships/hyperlink" Target="https://prnt.sc/ssaW-0-jDc_9" TargetMode="External"/><Relationship Id="rId30" Type="http://schemas.openxmlformats.org/officeDocument/2006/relationships/hyperlink" Target="https://prnt.sc/5xmu6N7k4jPp" TargetMode="External"/><Relationship Id="rId126" Type="http://schemas.openxmlformats.org/officeDocument/2006/relationships/hyperlink" Target="https://prnt.sc/iHckcZmJ5Wz8" TargetMode="External"/><Relationship Id="rId168" Type="http://schemas.openxmlformats.org/officeDocument/2006/relationships/hyperlink" Target="https://prnt.sc/m4TADm80lJcw" TargetMode="External"/><Relationship Id="rId333" Type="http://schemas.openxmlformats.org/officeDocument/2006/relationships/hyperlink" Target="https://prnt.sc/sVcDCjlEjN-Z" TargetMode="External"/><Relationship Id="rId540" Type="http://schemas.openxmlformats.org/officeDocument/2006/relationships/hyperlink" Target="https://drive.google.com/file/d/17HJfFSxOw2UPMsIrxSEFsCQTsLX3hlpB/view?usp=sharing" TargetMode="External"/><Relationship Id="rId72" Type="http://schemas.openxmlformats.org/officeDocument/2006/relationships/hyperlink" Target="https://prnt.sc/8YM9oIribJ5J" TargetMode="External"/><Relationship Id="rId375" Type="http://schemas.openxmlformats.org/officeDocument/2006/relationships/hyperlink" Target="https://prnt.sc/aeNszCeO_yHI" TargetMode="External"/><Relationship Id="rId3" Type="http://schemas.openxmlformats.org/officeDocument/2006/relationships/hyperlink" Target="https://drive.google.com/file/d/1PKy75NruSEmuyJUo-C9FpXbncVHibdjZ/view?usp=sharing" TargetMode="External"/><Relationship Id="rId235" Type="http://schemas.openxmlformats.org/officeDocument/2006/relationships/hyperlink" Target="https://prnt.sc/6JsMGOEqR7uZ" TargetMode="External"/><Relationship Id="rId277" Type="http://schemas.openxmlformats.org/officeDocument/2006/relationships/hyperlink" Target="https://prnt.sc/wMEjoMxEe0fy" TargetMode="External"/><Relationship Id="rId400" Type="http://schemas.openxmlformats.org/officeDocument/2006/relationships/hyperlink" Target="https://prnt.sc/9-QPrd2CsREr" TargetMode="External"/><Relationship Id="rId442" Type="http://schemas.openxmlformats.org/officeDocument/2006/relationships/hyperlink" Target="https://prnt.sc/qcu5P-j4r0qb" TargetMode="External"/><Relationship Id="rId484" Type="http://schemas.openxmlformats.org/officeDocument/2006/relationships/hyperlink" Target="https://drive.google.com/file/d/1mj9DOE1ytm7oBIh_O5r_xmrto0_qAg0_/view?usp=sharing" TargetMode="External"/><Relationship Id="rId137" Type="http://schemas.openxmlformats.org/officeDocument/2006/relationships/hyperlink" Target="https://prnt.sc/AFLO6FJxJjxD" TargetMode="External"/><Relationship Id="rId302" Type="http://schemas.openxmlformats.org/officeDocument/2006/relationships/hyperlink" Target="https://prnt.sc/55yoy5XFEpP2" TargetMode="External"/><Relationship Id="rId344" Type="http://schemas.openxmlformats.org/officeDocument/2006/relationships/hyperlink" Target="https://prnt.sc/3-llA-swWTMH" TargetMode="External"/><Relationship Id="rId41" Type="http://schemas.openxmlformats.org/officeDocument/2006/relationships/hyperlink" Target="https://prnt.sc/x9_B1gDUz7fn" TargetMode="External"/><Relationship Id="rId83" Type="http://schemas.openxmlformats.org/officeDocument/2006/relationships/hyperlink" Target="https://prnt.sc/L4mVg9cBqA_d" TargetMode="External"/><Relationship Id="rId179" Type="http://schemas.openxmlformats.org/officeDocument/2006/relationships/hyperlink" Target="https://prnt.sc/dnVveLgiD7NF" TargetMode="External"/><Relationship Id="rId386" Type="http://schemas.openxmlformats.org/officeDocument/2006/relationships/hyperlink" Target="https://prnt.sc/JheQdeMbB6Ao" TargetMode="External"/><Relationship Id="rId551" Type="http://schemas.openxmlformats.org/officeDocument/2006/relationships/hyperlink" Target="https://prnt.sc/getDg8UaoeyZ" TargetMode="External"/><Relationship Id="rId190" Type="http://schemas.openxmlformats.org/officeDocument/2006/relationships/hyperlink" Target="https://prnt.sc/3pYcc2dNDALW" TargetMode="External"/><Relationship Id="rId204" Type="http://schemas.openxmlformats.org/officeDocument/2006/relationships/hyperlink" Target="https://prnt.sc/nqoS_AMG_cEc" TargetMode="External"/><Relationship Id="rId246" Type="http://schemas.openxmlformats.org/officeDocument/2006/relationships/hyperlink" Target="https://prnt.sc/_wMGDqU96uc9" TargetMode="External"/><Relationship Id="rId288" Type="http://schemas.openxmlformats.org/officeDocument/2006/relationships/hyperlink" Target="https://prnt.sc/QQxvCi5UyjGu" TargetMode="External"/><Relationship Id="rId411" Type="http://schemas.openxmlformats.org/officeDocument/2006/relationships/hyperlink" Target="https://prnt.sc/74okDyeAAEUt" TargetMode="External"/><Relationship Id="rId453" Type="http://schemas.openxmlformats.org/officeDocument/2006/relationships/hyperlink" Target="https://prnt.sc/ZUswBpCaSQgq" TargetMode="External"/><Relationship Id="rId509" Type="http://schemas.openxmlformats.org/officeDocument/2006/relationships/hyperlink" Target="https://prnt.sc/xtsRi3pr1xfi" TargetMode="External"/><Relationship Id="rId106" Type="http://schemas.openxmlformats.org/officeDocument/2006/relationships/hyperlink" Target="https://prnt.sc/wFTe4DXEo96B" TargetMode="External"/><Relationship Id="rId313" Type="http://schemas.openxmlformats.org/officeDocument/2006/relationships/hyperlink" Target="https://prnt.sc/xwE5uRJeWxNA" TargetMode="External"/><Relationship Id="rId495" Type="http://schemas.openxmlformats.org/officeDocument/2006/relationships/hyperlink" Target="https://drive.google.com/file/d/1nAYSD2FdZHBy73dV9wrSqt84Hjkjrwy6/view?usp=sharing" TargetMode="External"/><Relationship Id="rId10" Type="http://schemas.openxmlformats.org/officeDocument/2006/relationships/hyperlink" Target="https://prnt.sc/fn4CNEvGcQmt" TargetMode="External"/><Relationship Id="rId52" Type="http://schemas.openxmlformats.org/officeDocument/2006/relationships/hyperlink" Target="https://prnt.sc/KgLJYfwTV4aL" TargetMode="External"/><Relationship Id="rId94" Type="http://schemas.openxmlformats.org/officeDocument/2006/relationships/hyperlink" Target="https://prnt.sc/s8hqRY9FidCS" TargetMode="External"/><Relationship Id="rId148" Type="http://schemas.openxmlformats.org/officeDocument/2006/relationships/hyperlink" Target="https://prnt.sc/QzSv-hXN6lKX" TargetMode="External"/><Relationship Id="rId355" Type="http://schemas.openxmlformats.org/officeDocument/2006/relationships/hyperlink" Target="https://prnt.sc/2sK_jjfAW4zQ" TargetMode="External"/><Relationship Id="rId397" Type="http://schemas.openxmlformats.org/officeDocument/2006/relationships/hyperlink" Target="https://prnt.sc/ZVpj-VtIM7Kx" TargetMode="External"/><Relationship Id="rId520" Type="http://schemas.openxmlformats.org/officeDocument/2006/relationships/hyperlink" Target="https://prnt.sc/HPKsJOxXcaRo" TargetMode="External"/><Relationship Id="rId562" Type="http://schemas.openxmlformats.org/officeDocument/2006/relationships/hyperlink" Target="https://prnt.sc/CvSSssd6TigP" TargetMode="External"/><Relationship Id="rId215" Type="http://schemas.openxmlformats.org/officeDocument/2006/relationships/hyperlink" Target="https://prnt.sc/9fJVhl_Ncj1z" TargetMode="External"/><Relationship Id="rId257" Type="http://schemas.openxmlformats.org/officeDocument/2006/relationships/hyperlink" Target="https://prnt.sc/fAaVt15srEJQ" TargetMode="External"/><Relationship Id="rId422" Type="http://schemas.openxmlformats.org/officeDocument/2006/relationships/hyperlink" Target="https://prnt.sc/tbM9SBZxc-ll" TargetMode="External"/><Relationship Id="rId464" Type="http://schemas.openxmlformats.org/officeDocument/2006/relationships/hyperlink" Target="https://prnt.sc/NgzjXi8fZ8Yk" TargetMode="External"/><Relationship Id="rId299" Type="http://schemas.openxmlformats.org/officeDocument/2006/relationships/hyperlink" Target="https://prnt.sc/YKUflIU_-LcZ" TargetMode="External"/><Relationship Id="rId63" Type="http://schemas.openxmlformats.org/officeDocument/2006/relationships/hyperlink" Target="https://prnt.sc/kiTRj4XFEPcW" TargetMode="External"/><Relationship Id="rId159" Type="http://schemas.openxmlformats.org/officeDocument/2006/relationships/hyperlink" Target="https://prnt.sc/NvgJyZ6yw7ZU" TargetMode="External"/><Relationship Id="rId366" Type="http://schemas.openxmlformats.org/officeDocument/2006/relationships/hyperlink" Target="https://prnt.sc/ziUuNrpP_xqI" TargetMode="External"/><Relationship Id="rId226" Type="http://schemas.openxmlformats.org/officeDocument/2006/relationships/hyperlink" Target="https://i.imgur.com/f7yuHRc.png" TargetMode="External"/><Relationship Id="rId433" Type="http://schemas.openxmlformats.org/officeDocument/2006/relationships/hyperlink" Target="https://prnt.sc/6vq1Y0NmfNUe" TargetMode="External"/><Relationship Id="rId74" Type="http://schemas.openxmlformats.org/officeDocument/2006/relationships/hyperlink" Target="https://prnt.sc/gv4V28ALOo-6" TargetMode="External"/><Relationship Id="rId377" Type="http://schemas.openxmlformats.org/officeDocument/2006/relationships/hyperlink" Target="https://prnt.sc/d30767_UB31o" TargetMode="External"/><Relationship Id="rId500" Type="http://schemas.openxmlformats.org/officeDocument/2006/relationships/hyperlink" Target="https://drive.google.com/file/d/1uqzaexUp4oKbuP1jXFs6_z0MMi5ICfXT/view?usp=drive_link" TargetMode="External"/><Relationship Id="rId5" Type="http://schemas.openxmlformats.org/officeDocument/2006/relationships/hyperlink" Target="https://prnt.sc/bnUOXptPxBpJ" TargetMode="External"/><Relationship Id="rId237" Type="http://schemas.openxmlformats.org/officeDocument/2006/relationships/hyperlink" Target="https://prnt.sc/R36223danIcD" TargetMode="External"/><Relationship Id="rId444" Type="http://schemas.openxmlformats.org/officeDocument/2006/relationships/hyperlink" Target="https://prnt.sc/PHaGVnmWOykJ" TargetMode="External"/><Relationship Id="rId290" Type="http://schemas.openxmlformats.org/officeDocument/2006/relationships/hyperlink" Target="https://prnt.sc/apfZZHpslOxo" TargetMode="External"/><Relationship Id="rId304" Type="http://schemas.openxmlformats.org/officeDocument/2006/relationships/hyperlink" Target="https://prnt.sc/H8HUpwwA-xmX" TargetMode="External"/><Relationship Id="rId388" Type="http://schemas.openxmlformats.org/officeDocument/2006/relationships/hyperlink" Target="https://prnt.sc/-Bf5zHXaChRb" TargetMode="External"/><Relationship Id="rId511" Type="http://schemas.openxmlformats.org/officeDocument/2006/relationships/hyperlink" Target="https://prnt.sc/HqyOg4RyTxXd" TargetMode="External"/><Relationship Id="rId85" Type="http://schemas.openxmlformats.org/officeDocument/2006/relationships/hyperlink" Target="https://prnt.sc/d56yI_qfoHSy" TargetMode="External"/><Relationship Id="rId150" Type="http://schemas.openxmlformats.org/officeDocument/2006/relationships/hyperlink" Target="https://prnt.sc/2bECDWw3Fbj9" TargetMode="External"/><Relationship Id="rId248" Type="http://schemas.openxmlformats.org/officeDocument/2006/relationships/hyperlink" Target="https://prnt.sc/-CXSV7QRwU_B" TargetMode="External"/><Relationship Id="rId455" Type="http://schemas.openxmlformats.org/officeDocument/2006/relationships/hyperlink" Target="https://prnt.sc/uBKSCO8c0TvQ" TargetMode="External"/><Relationship Id="rId12" Type="http://schemas.openxmlformats.org/officeDocument/2006/relationships/hyperlink" Target="https://prnt.sc/JaghbL1hahY5" TargetMode="External"/><Relationship Id="rId108" Type="http://schemas.openxmlformats.org/officeDocument/2006/relationships/hyperlink" Target="https://prnt.sc/mtHOSRL3hG7v" TargetMode="External"/><Relationship Id="rId315" Type="http://schemas.openxmlformats.org/officeDocument/2006/relationships/hyperlink" Target="https://prnt.sc/sAdE1Za27kHK" TargetMode="External"/><Relationship Id="rId522" Type="http://schemas.openxmlformats.org/officeDocument/2006/relationships/hyperlink" Target="https://drive.google.com/file/d/1abNCbocdijsHhEDcJ0C03e6KKa9E9EBF/view?usp=drive_link" TargetMode="External"/><Relationship Id="rId96" Type="http://schemas.openxmlformats.org/officeDocument/2006/relationships/hyperlink" Target="https://prnt.sc/JrkrEsh3jMuy" TargetMode="External"/><Relationship Id="rId161" Type="http://schemas.openxmlformats.org/officeDocument/2006/relationships/hyperlink" Target="https://prnt.sc/C4XaVWFFtZdC" TargetMode="External"/><Relationship Id="rId399" Type="http://schemas.openxmlformats.org/officeDocument/2006/relationships/hyperlink" Target="https://prnt.sc/GlcaDJvaA9yp" TargetMode="External"/><Relationship Id="rId259" Type="http://schemas.openxmlformats.org/officeDocument/2006/relationships/hyperlink" Target="https://prnt.sc/pNTBPJOOclH9" TargetMode="External"/><Relationship Id="rId466" Type="http://schemas.openxmlformats.org/officeDocument/2006/relationships/hyperlink" Target="https://drive.google.com/file/d/1zTFDq9zkN2D6gpsumDdvEw7C7O2dq3vr/view?usp=drive_link" TargetMode="External"/><Relationship Id="rId23" Type="http://schemas.openxmlformats.org/officeDocument/2006/relationships/hyperlink" Target="https://drive.google.com/file/d/1cpHFzFSYZIYszdO7WK7kZ17yjCuVzfFX/view" TargetMode="External"/><Relationship Id="rId119" Type="http://schemas.openxmlformats.org/officeDocument/2006/relationships/hyperlink" Target="https://prnt.sc/hvs6rSO5lnkH" TargetMode="External"/><Relationship Id="rId326" Type="http://schemas.openxmlformats.org/officeDocument/2006/relationships/hyperlink" Target="https://prnt.sc/BAQTaxU-StYc" TargetMode="External"/><Relationship Id="rId533" Type="http://schemas.openxmlformats.org/officeDocument/2006/relationships/hyperlink" Target="https://prnt.sc/hlSWv1vHRBa5"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prnt.sc/478XOov11eQQ" TargetMode="External"/><Relationship Id="rId13" Type="http://schemas.openxmlformats.org/officeDocument/2006/relationships/hyperlink" Target="https://prnt.sc/TmOSR9Wvnqib" TargetMode="External"/><Relationship Id="rId18" Type="http://schemas.openxmlformats.org/officeDocument/2006/relationships/hyperlink" Target="https://prnt.sc/_dUueI1Pn0sO" TargetMode="External"/><Relationship Id="rId26" Type="http://schemas.openxmlformats.org/officeDocument/2006/relationships/hyperlink" Target="https://prnt.sc/_o4ZrB1bm9tq" TargetMode="External"/><Relationship Id="rId3" Type="http://schemas.openxmlformats.org/officeDocument/2006/relationships/hyperlink" Target="https://prnt.sc/oPauMpuD6K1H" TargetMode="External"/><Relationship Id="rId21" Type="http://schemas.openxmlformats.org/officeDocument/2006/relationships/hyperlink" Target="https://prnt.sc/OuwupKQFr2ZI" TargetMode="External"/><Relationship Id="rId7" Type="http://schemas.openxmlformats.org/officeDocument/2006/relationships/hyperlink" Target="https://prnt.sc/sfpHBPb2iwFE" TargetMode="External"/><Relationship Id="rId12" Type="http://schemas.openxmlformats.org/officeDocument/2006/relationships/hyperlink" Target="https://prnt.sc/FqlbD3QanWpm" TargetMode="External"/><Relationship Id="rId17" Type="http://schemas.openxmlformats.org/officeDocument/2006/relationships/hyperlink" Target="https://prnt.sc/4Zr1n7P44uTo" TargetMode="External"/><Relationship Id="rId25" Type="http://schemas.openxmlformats.org/officeDocument/2006/relationships/hyperlink" Target="https://prnt.sc/-dPFLXftGhSx" TargetMode="External"/><Relationship Id="rId2" Type="http://schemas.openxmlformats.org/officeDocument/2006/relationships/hyperlink" Target="https://prnt.sc/cWGbAitseXeq" TargetMode="External"/><Relationship Id="rId16" Type="http://schemas.openxmlformats.org/officeDocument/2006/relationships/hyperlink" Target="https://drive.google.com/file/d/1M_HbFcRE6PQchklXXA1ZRXCSA642Dzku/view?usp=drive_link" TargetMode="External"/><Relationship Id="rId20" Type="http://schemas.openxmlformats.org/officeDocument/2006/relationships/hyperlink" Target="https://prnt.sc/bc2UlM-PR830" TargetMode="External"/><Relationship Id="rId1" Type="http://schemas.openxmlformats.org/officeDocument/2006/relationships/hyperlink" Target="https://prnt.sc/MHGhopAIQg0r" TargetMode="External"/><Relationship Id="rId6" Type="http://schemas.openxmlformats.org/officeDocument/2006/relationships/hyperlink" Target="https://prnt.sc/LHZzCarqkh-m" TargetMode="External"/><Relationship Id="rId11" Type="http://schemas.openxmlformats.org/officeDocument/2006/relationships/hyperlink" Target="https://prnt.sc/-pWrXTc7nDU9" TargetMode="External"/><Relationship Id="rId24" Type="http://schemas.openxmlformats.org/officeDocument/2006/relationships/hyperlink" Target="https://prnt.sc/RgI-JtZUrGLt" TargetMode="External"/><Relationship Id="rId5" Type="http://schemas.openxmlformats.org/officeDocument/2006/relationships/hyperlink" Target="https://prnt.sc/7AJ8BoJXUBky" TargetMode="External"/><Relationship Id="rId15" Type="http://schemas.openxmlformats.org/officeDocument/2006/relationships/hyperlink" Target="https://prnt.sc/X-Z3tARL1XY4" TargetMode="External"/><Relationship Id="rId23" Type="http://schemas.openxmlformats.org/officeDocument/2006/relationships/hyperlink" Target="https://prnt.sc/ZN-kvQOAInhn" TargetMode="External"/><Relationship Id="rId28" Type="http://schemas.openxmlformats.org/officeDocument/2006/relationships/hyperlink" Target="https://prnt.sc/-5pysZAU5HvC" TargetMode="External"/><Relationship Id="rId10" Type="http://schemas.openxmlformats.org/officeDocument/2006/relationships/hyperlink" Target="https://prnt.sc/HyMW9ccU6SU8" TargetMode="External"/><Relationship Id="rId19" Type="http://schemas.openxmlformats.org/officeDocument/2006/relationships/hyperlink" Target="https://prnt.sc/r5ZrGchO-86U" TargetMode="External"/><Relationship Id="rId4" Type="http://schemas.openxmlformats.org/officeDocument/2006/relationships/hyperlink" Target="https://prnt.sc/mW6Mvv2TJm6c" TargetMode="External"/><Relationship Id="rId9" Type="http://schemas.openxmlformats.org/officeDocument/2006/relationships/hyperlink" Target="https://drive.google.com/file/d/1geX-CyIc7Yhkuktx1G2sEJVS4yNd5t9u/view?usp=sharing" TargetMode="External"/><Relationship Id="rId14" Type="http://schemas.openxmlformats.org/officeDocument/2006/relationships/hyperlink" Target="https://prnt.sc/HFlCWiCEzV1z" TargetMode="External"/><Relationship Id="rId22" Type="http://schemas.openxmlformats.org/officeDocument/2006/relationships/hyperlink" Target="https://prnt.sc/xgKU8oUye5vO" TargetMode="External"/><Relationship Id="rId27" Type="http://schemas.openxmlformats.org/officeDocument/2006/relationships/hyperlink" Target="https://prnt.sc/PrIwv8PtNl-W"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8" Type="http://schemas.openxmlformats.org/officeDocument/2006/relationships/hyperlink" Target="https://prnt.sc/Yl6q8yA1bKxE" TargetMode="External"/><Relationship Id="rId13" Type="http://schemas.openxmlformats.org/officeDocument/2006/relationships/hyperlink" Target="https://drive.google.com/file/d/1xWztQG8XahEmNGIpaJXc3OiAnCk838Sc/view?usp=sharing" TargetMode="External"/><Relationship Id="rId18" Type="http://schemas.openxmlformats.org/officeDocument/2006/relationships/hyperlink" Target="https://shorturl.at/1deBV" TargetMode="External"/><Relationship Id="rId3" Type="http://schemas.openxmlformats.org/officeDocument/2006/relationships/hyperlink" Target="https://docs.google.com/spreadsheets/d/1gtJO1Cmc0aciatwscivB16q4rdxx9ukA/edit?usp=sharing&amp;ouid=113908481629137739468&amp;rtpof=true&amp;sd=true" TargetMode="External"/><Relationship Id="rId21" Type="http://schemas.openxmlformats.org/officeDocument/2006/relationships/hyperlink" Target="https://prnt.sc/dROWoLdDSPBT" TargetMode="External"/><Relationship Id="rId7" Type="http://schemas.openxmlformats.org/officeDocument/2006/relationships/hyperlink" Target="https://drive.google.com/file/d/1ijdxwkRQnYpbEbch3RJLzjpOIfSQXusN/view?usp=sharing" TargetMode="External"/><Relationship Id="rId12" Type="http://schemas.openxmlformats.org/officeDocument/2006/relationships/hyperlink" Target="https://prnt.sc/56xwB6J4n751" TargetMode="External"/><Relationship Id="rId17" Type="http://schemas.openxmlformats.org/officeDocument/2006/relationships/hyperlink" Target="https://prnt.sc/nl_ymYcNe2FT" TargetMode="External"/><Relationship Id="rId25" Type="http://schemas.openxmlformats.org/officeDocument/2006/relationships/hyperlink" Target="https://drive.google.com/drive/folders/1FZY-ZlbdWaFlemrhl1R79lCkreMqnlQV?usp=sharing" TargetMode="External"/><Relationship Id="rId2" Type="http://schemas.openxmlformats.org/officeDocument/2006/relationships/hyperlink" Target="https://prnt.sc/osWPEWpZ4Smr" TargetMode="External"/><Relationship Id="rId16" Type="http://schemas.openxmlformats.org/officeDocument/2006/relationships/hyperlink" Target="https://prnt.sc/wCmr8GPq24CT" TargetMode="External"/><Relationship Id="rId20" Type="http://schemas.openxmlformats.org/officeDocument/2006/relationships/hyperlink" Target="https://drive.google.com/drive/folders/1g1Pw_rr2JfS9C4jHTgNyLgw7jZBLB43V?usp=drive_link" TargetMode="External"/><Relationship Id="rId1" Type="http://schemas.openxmlformats.org/officeDocument/2006/relationships/hyperlink" Target="https://drive.google.com/file/d/1xdLwWVTZ9QqubjBAiCeKtXGqaF9T27XV/view?usp=sharing" TargetMode="External"/><Relationship Id="rId6" Type="http://schemas.openxmlformats.org/officeDocument/2006/relationships/hyperlink" Target="https://prnt.sc/au_AokNwxThM" TargetMode="External"/><Relationship Id="rId11" Type="http://schemas.openxmlformats.org/officeDocument/2006/relationships/hyperlink" Target="https://prnt.sc/B1-8kvNx24tz" TargetMode="External"/><Relationship Id="rId24" Type="http://schemas.openxmlformats.org/officeDocument/2006/relationships/hyperlink" Target="https://prnt.sc/VjuKRtTr0JY9" TargetMode="External"/><Relationship Id="rId5" Type="http://schemas.openxmlformats.org/officeDocument/2006/relationships/hyperlink" Target="https://prnt.sc/EpJvmIaCBvMB" TargetMode="External"/><Relationship Id="rId15" Type="http://schemas.openxmlformats.org/officeDocument/2006/relationships/hyperlink" Target="https://prnt.sc/LA_GMkgW1wJt" TargetMode="External"/><Relationship Id="rId23" Type="http://schemas.openxmlformats.org/officeDocument/2006/relationships/hyperlink" Target="https://prnt.sc/iQ0uxB7NN5H5" TargetMode="External"/><Relationship Id="rId10" Type="http://schemas.openxmlformats.org/officeDocument/2006/relationships/hyperlink" Target="https://drive.google.com/file/d/19BmkG6dhgimVb-8pfXu74KdqGVUIrhTf/view?usp=sharing" TargetMode="External"/><Relationship Id="rId19" Type="http://schemas.openxmlformats.org/officeDocument/2006/relationships/hyperlink" Target="https://prnt.sc/FFbcUpKYWVmW" TargetMode="External"/><Relationship Id="rId4" Type="http://schemas.openxmlformats.org/officeDocument/2006/relationships/hyperlink" Target="https://prnt.sc/06JOwIVcNm6W" TargetMode="External"/><Relationship Id="rId9" Type="http://schemas.openxmlformats.org/officeDocument/2006/relationships/hyperlink" Target="https://prnt.sc/Aew9MWq6W-Cx" TargetMode="External"/><Relationship Id="rId14" Type="http://schemas.openxmlformats.org/officeDocument/2006/relationships/hyperlink" Target="https://i.imgur.com/ptWMOVD.png" TargetMode="External"/><Relationship Id="rId22" Type="http://schemas.openxmlformats.org/officeDocument/2006/relationships/hyperlink" Target="https://prnt.sc/L2RO5feMEPJ6"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prnt.sc/hNuJo9SYAUVU" TargetMode="External"/><Relationship Id="rId2" Type="http://schemas.openxmlformats.org/officeDocument/2006/relationships/hyperlink" Target="https://prnt.sc/8AnGQ9frBrJ1" TargetMode="External"/><Relationship Id="rId1" Type="http://schemas.openxmlformats.org/officeDocument/2006/relationships/hyperlink" Target="https://prnt.sc/OODqn9zdooDL" TargetMode="External"/><Relationship Id="rId5" Type="http://schemas.openxmlformats.org/officeDocument/2006/relationships/hyperlink" Target="https://drive.google.com/file/d/1pc1OxESQj8knP-clUK_poAvjKQlftR7b/view?usp=drive_link" TargetMode="External"/><Relationship Id="rId4" Type="http://schemas.openxmlformats.org/officeDocument/2006/relationships/hyperlink" Target="https://prnt.sc/3I5D57C39mqC"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prnt.sc/0jGY4hNuDJrO" TargetMode="External"/><Relationship Id="rId13" Type="http://schemas.openxmlformats.org/officeDocument/2006/relationships/hyperlink" Target="https://drive.google.com/file/d/1CEZrooMfO4ZZ077hTzAScooBbTtPAb2I/view?usp=sharing" TargetMode="External"/><Relationship Id="rId18" Type="http://schemas.openxmlformats.org/officeDocument/2006/relationships/hyperlink" Target="https://prnt.sc/2u5wV4cH1nuu" TargetMode="External"/><Relationship Id="rId3" Type="http://schemas.openxmlformats.org/officeDocument/2006/relationships/hyperlink" Target="https://prnt.sc/BuiyD--ZCH7M" TargetMode="External"/><Relationship Id="rId7" Type="http://schemas.openxmlformats.org/officeDocument/2006/relationships/hyperlink" Target="https://prnt.sc/8L3yI0X5-q-E" TargetMode="External"/><Relationship Id="rId12" Type="http://schemas.openxmlformats.org/officeDocument/2006/relationships/hyperlink" Target="https://prnt.sc/ngRgYBKP56pF" TargetMode="External"/><Relationship Id="rId17" Type="http://schemas.openxmlformats.org/officeDocument/2006/relationships/hyperlink" Target="https://prnt.sc/cL8ntNfE_Fmb" TargetMode="External"/><Relationship Id="rId2" Type="http://schemas.openxmlformats.org/officeDocument/2006/relationships/hyperlink" Target="https://prnt.sc/zamb1q4oL09q" TargetMode="External"/><Relationship Id="rId16" Type="http://schemas.openxmlformats.org/officeDocument/2006/relationships/hyperlink" Target="https://prnt.sc/0zK9dnn2OZ4r" TargetMode="External"/><Relationship Id="rId1" Type="http://schemas.openxmlformats.org/officeDocument/2006/relationships/hyperlink" Target="https://prnt.sc/qk4c5xRXiDoq" TargetMode="External"/><Relationship Id="rId6" Type="http://schemas.openxmlformats.org/officeDocument/2006/relationships/hyperlink" Target="https://prnt.sc/CKxNH4cD-FZN" TargetMode="External"/><Relationship Id="rId11" Type="http://schemas.openxmlformats.org/officeDocument/2006/relationships/hyperlink" Target="https://prnt.sc/g4zfKnmFsdzG" TargetMode="External"/><Relationship Id="rId5" Type="http://schemas.openxmlformats.org/officeDocument/2006/relationships/hyperlink" Target="https://prnt.sc/Z_ln8mno7ZqM" TargetMode="External"/><Relationship Id="rId15" Type="http://schemas.openxmlformats.org/officeDocument/2006/relationships/hyperlink" Target="https://prnt.sc/lE41nbfs63Gn" TargetMode="External"/><Relationship Id="rId10" Type="http://schemas.openxmlformats.org/officeDocument/2006/relationships/hyperlink" Target="https://prnt.sc/2JyYWGLr6VqD" TargetMode="External"/><Relationship Id="rId4" Type="http://schemas.openxmlformats.org/officeDocument/2006/relationships/hyperlink" Target="https://prnt.sc/IjSiwf7z7vP2" TargetMode="External"/><Relationship Id="rId9" Type="http://schemas.openxmlformats.org/officeDocument/2006/relationships/hyperlink" Target="https://prnt.sc/I-u9RAuVeJwr" TargetMode="External"/><Relationship Id="rId14" Type="http://schemas.openxmlformats.org/officeDocument/2006/relationships/hyperlink" Target="https://prnt.sc/v_NHX_YnPI9Q"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prnt.sc/QPFBZ7YBiF9K" TargetMode="External"/><Relationship Id="rId3" Type="http://schemas.openxmlformats.org/officeDocument/2006/relationships/hyperlink" Target="https://prnt.sc/cZCVPoYe666a" TargetMode="External"/><Relationship Id="rId7" Type="http://schemas.openxmlformats.org/officeDocument/2006/relationships/hyperlink" Target="https://prnt.sc/e67EmjUMzZRR" TargetMode="External"/><Relationship Id="rId2" Type="http://schemas.openxmlformats.org/officeDocument/2006/relationships/hyperlink" Target="https://drive.google.com/drive/folders/11td8drwFKDoMI0K-0G2DwAvzlTfOnVRn" TargetMode="External"/><Relationship Id="rId1" Type="http://schemas.openxmlformats.org/officeDocument/2006/relationships/hyperlink" Target="https://prnt.sc/ORiL4Zc2mdtX" TargetMode="External"/><Relationship Id="rId6" Type="http://schemas.openxmlformats.org/officeDocument/2006/relationships/hyperlink" Target="https://docs.google.com/spreadsheets/d/1E3pw7aAMM81fVnU9Q6JGy5NivNzC5OpM/edit?usp=drive_link&amp;ouid=100798958295901744487&amp;rtpof=true&amp;sd=true" TargetMode="External"/><Relationship Id="rId5" Type="http://schemas.openxmlformats.org/officeDocument/2006/relationships/hyperlink" Target="https://prnt.sc/FssvDNyNgPkM" TargetMode="External"/><Relationship Id="rId4" Type="http://schemas.openxmlformats.org/officeDocument/2006/relationships/hyperlink" Target="https://prnt.sc/s3xWfOqRFfq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B57D0"/>
    <outlinePr summaryBelow="0" summaryRight="0"/>
    <pageSetUpPr fitToPage="1"/>
  </sheetPr>
  <dimension ref="A1:AH1002"/>
  <sheetViews>
    <sheetView tabSelected="1" workbookViewId="0">
      <selection activeCell="E3" sqref="E3"/>
    </sheetView>
  </sheetViews>
  <sheetFormatPr defaultColWidth="12.6328125" defaultRowHeight="15.75" customHeight="1"/>
  <cols>
    <col min="1" max="1" width="6.08984375" customWidth="1"/>
    <col min="2" max="2" width="9.36328125" customWidth="1"/>
    <col min="3" max="3" width="13.26953125" customWidth="1"/>
    <col min="4" max="4" width="21.453125" customWidth="1"/>
    <col min="5" max="5" width="11" customWidth="1"/>
    <col min="6" max="6" width="18.36328125" customWidth="1"/>
    <col min="7" max="7" width="29.26953125" customWidth="1"/>
    <col min="8" max="8" width="30.08984375" customWidth="1"/>
    <col min="9" max="9" width="16.7265625" customWidth="1"/>
    <col min="10" max="10" width="17.08984375" customWidth="1"/>
    <col min="11" max="11" width="13.26953125" customWidth="1"/>
    <col min="12" max="12" width="18" customWidth="1"/>
    <col min="13" max="13" width="63.6328125" customWidth="1"/>
    <col min="14" max="14" width="25.08984375" customWidth="1"/>
    <col min="15" max="15" width="29.7265625" customWidth="1"/>
    <col min="16" max="16" width="16.36328125" customWidth="1"/>
    <col min="17" max="17" width="29.453125" customWidth="1"/>
    <col min="18" max="18" width="18" customWidth="1"/>
    <col min="19" max="19" width="16.08984375" customWidth="1"/>
    <col min="20" max="20" width="25.7265625" customWidth="1"/>
    <col min="21" max="21" width="16.453125" customWidth="1"/>
  </cols>
  <sheetData>
    <row r="1" spans="1:34" ht="23">
      <c r="A1" s="61"/>
      <c r="B1" s="63" t="s">
        <v>1015</v>
      </c>
      <c r="C1" s="62"/>
      <c r="D1" s="62"/>
      <c r="E1" s="62"/>
      <c r="F1" s="62"/>
      <c r="G1" s="62"/>
      <c r="J1" s="62"/>
      <c r="K1" s="62"/>
      <c r="L1" s="62"/>
      <c r="M1" s="63" t="s">
        <v>1015</v>
      </c>
      <c r="N1" s="62"/>
      <c r="O1" s="62"/>
      <c r="P1" s="62"/>
      <c r="Q1" s="62"/>
      <c r="R1" s="62"/>
      <c r="S1" s="62"/>
      <c r="T1" s="62"/>
      <c r="U1" s="62"/>
      <c r="V1" s="46"/>
      <c r="W1" s="46"/>
      <c r="X1" s="46"/>
      <c r="Y1" s="46"/>
      <c r="Z1" s="46"/>
      <c r="AA1" s="46"/>
      <c r="AB1" s="46"/>
      <c r="AC1" s="46"/>
      <c r="AD1" s="46"/>
      <c r="AE1" s="46"/>
      <c r="AF1" s="46"/>
      <c r="AG1" s="46"/>
      <c r="AH1" s="46"/>
    </row>
    <row r="2" spans="1:34" ht="46.5">
      <c r="A2" s="64" t="s">
        <v>1016</v>
      </c>
      <c r="B2" s="65" t="s">
        <v>3</v>
      </c>
      <c r="C2" s="64" t="s">
        <v>4</v>
      </c>
      <c r="D2" s="64" t="s">
        <v>5</v>
      </c>
      <c r="E2" s="64" t="s">
        <v>6</v>
      </c>
      <c r="F2" s="64" t="s">
        <v>7</v>
      </c>
      <c r="G2" s="64" t="s">
        <v>8</v>
      </c>
      <c r="H2" s="64" t="s">
        <v>9</v>
      </c>
      <c r="I2" s="64" t="s">
        <v>10</v>
      </c>
      <c r="J2" s="64" t="s">
        <v>11</v>
      </c>
      <c r="K2" s="64" t="s">
        <v>12</v>
      </c>
      <c r="L2" s="64" t="s">
        <v>1017</v>
      </c>
      <c r="M2" s="64" t="s">
        <v>0</v>
      </c>
      <c r="N2" s="64" t="s">
        <v>15</v>
      </c>
      <c r="O2" s="64" t="s">
        <v>1</v>
      </c>
      <c r="P2" s="64" t="s">
        <v>16</v>
      </c>
      <c r="Q2" s="64" t="s">
        <v>17</v>
      </c>
      <c r="R2" s="64" t="s">
        <v>18</v>
      </c>
      <c r="S2" s="64" t="s">
        <v>19</v>
      </c>
      <c r="T2" s="64" t="s">
        <v>20</v>
      </c>
      <c r="U2" s="64" t="s">
        <v>21</v>
      </c>
      <c r="V2" s="66"/>
      <c r="W2" s="66"/>
      <c r="X2" s="66"/>
      <c r="Y2" s="66"/>
      <c r="Z2" s="66"/>
      <c r="AA2" s="66"/>
      <c r="AB2" s="66"/>
      <c r="AC2" s="66"/>
      <c r="AD2" s="66"/>
      <c r="AE2" s="66"/>
      <c r="AF2" s="66"/>
      <c r="AG2" s="66"/>
      <c r="AH2" s="66"/>
    </row>
    <row r="3" spans="1:34" ht="87.5">
      <c r="A3" s="67">
        <v>1</v>
      </c>
      <c r="B3" s="68">
        <v>45663</v>
      </c>
      <c r="C3" s="69"/>
      <c r="D3" s="70" t="s">
        <v>347</v>
      </c>
      <c r="E3" s="69"/>
      <c r="F3" s="69"/>
      <c r="G3" s="69" t="s">
        <v>1018</v>
      </c>
      <c r="H3" s="69" t="s">
        <v>1019</v>
      </c>
      <c r="I3" s="69" t="s">
        <v>1020</v>
      </c>
      <c r="J3" s="69" t="s">
        <v>825</v>
      </c>
      <c r="K3" s="70" t="s">
        <v>1021</v>
      </c>
      <c r="L3" s="69"/>
      <c r="M3" s="69" t="s">
        <v>1022</v>
      </c>
      <c r="N3" s="69" t="s">
        <v>1023</v>
      </c>
      <c r="O3" s="71" t="s">
        <v>1024</v>
      </c>
      <c r="P3" s="72" t="s">
        <v>23</v>
      </c>
      <c r="Q3" s="73" t="s">
        <v>1025</v>
      </c>
      <c r="R3" s="72"/>
      <c r="S3" s="73"/>
      <c r="T3" s="73"/>
      <c r="U3" s="74"/>
      <c r="V3" s="26"/>
      <c r="W3" s="26"/>
      <c r="X3" s="26"/>
      <c r="Y3" s="26"/>
      <c r="Z3" s="26"/>
      <c r="AA3" s="26"/>
      <c r="AB3" s="26"/>
      <c r="AC3" s="26"/>
      <c r="AD3" s="26"/>
      <c r="AE3" s="26"/>
      <c r="AF3" s="26"/>
      <c r="AG3" s="26"/>
      <c r="AH3" s="26"/>
    </row>
    <row r="4" spans="1:34" ht="14.5">
      <c r="A4" s="67">
        <v>2</v>
      </c>
      <c r="B4" s="68">
        <v>45663</v>
      </c>
      <c r="C4" s="69"/>
      <c r="D4" s="70" t="s">
        <v>505</v>
      </c>
      <c r="E4" s="69"/>
      <c r="F4" s="69"/>
      <c r="G4" s="69" t="s">
        <v>1018</v>
      </c>
      <c r="H4" s="69"/>
      <c r="I4" s="69" t="s">
        <v>1026</v>
      </c>
      <c r="J4" s="69" t="s">
        <v>978</v>
      </c>
      <c r="K4" s="70" t="s">
        <v>1021</v>
      </c>
      <c r="L4" s="69"/>
      <c r="M4" s="69" t="s">
        <v>1027</v>
      </c>
      <c r="N4" s="69"/>
      <c r="O4" s="69"/>
      <c r="P4" s="72" t="s">
        <v>23</v>
      </c>
      <c r="Q4" s="73"/>
      <c r="R4" s="72"/>
      <c r="S4" s="73"/>
      <c r="T4" s="73"/>
      <c r="U4" s="74"/>
      <c r="V4" s="26"/>
      <c r="W4" s="26"/>
      <c r="X4" s="26"/>
      <c r="Y4" s="26"/>
      <c r="Z4" s="26"/>
      <c r="AA4" s="26"/>
      <c r="AB4" s="26"/>
      <c r="AC4" s="26"/>
      <c r="AD4" s="26"/>
      <c r="AE4" s="26"/>
      <c r="AF4" s="26"/>
      <c r="AG4" s="26"/>
      <c r="AH4" s="26"/>
    </row>
    <row r="5" spans="1:34" ht="25">
      <c r="A5" s="67">
        <v>3</v>
      </c>
      <c r="B5" s="68">
        <v>45665</v>
      </c>
      <c r="C5" s="69"/>
      <c r="D5" s="70" t="s">
        <v>995</v>
      </c>
      <c r="E5" s="69"/>
      <c r="F5" s="69"/>
      <c r="G5" s="70" t="s">
        <v>1028</v>
      </c>
      <c r="H5" s="69" t="s">
        <v>1029</v>
      </c>
      <c r="I5" s="69" t="s">
        <v>1030</v>
      </c>
      <c r="J5" s="69" t="s">
        <v>978</v>
      </c>
      <c r="K5" s="70" t="s">
        <v>59</v>
      </c>
      <c r="L5" s="69" t="s">
        <v>37</v>
      </c>
      <c r="M5" s="69" t="s">
        <v>1031</v>
      </c>
      <c r="N5" s="69" t="s">
        <v>498</v>
      </c>
      <c r="O5" s="75" t="s">
        <v>1032</v>
      </c>
      <c r="P5" s="72" t="s">
        <v>23</v>
      </c>
      <c r="Q5" s="73"/>
      <c r="R5" s="72"/>
      <c r="S5" s="73"/>
      <c r="T5" s="73"/>
      <c r="U5" s="76"/>
      <c r="V5" s="26"/>
      <c r="W5" s="26"/>
      <c r="X5" s="26"/>
      <c r="Y5" s="26"/>
      <c r="Z5" s="26"/>
      <c r="AA5" s="26"/>
      <c r="AB5" s="26"/>
      <c r="AC5" s="26"/>
      <c r="AD5" s="26"/>
      <c r="AE5" s="26"/>
      <c r="AF5" s="26"/>
      <c r="AG5" s="26"/>
      <c r="AH5" s="26"/>
    </row>
    <row r="6" spans="1:34" ht="14.5">
      <c r="A6" s="67">
        <v>4</v>
      </c>
      <c r="B6" s="68">
        <v>45665</v>
      </c>
      <c r="C6" s="69"/>
      <c r="D6" s="70" t="s">
        <v>657</v>
      </c>
      <c r="E6" s="69"/>
      <c r="F6" s="69"/>
      <c r="G6" s="69" t="s">
        <v>33</v>
      </c>
      <c r="H6" s="69" t="s">
        <v>1033</v>
      </c>
      <c r="I6" s="69" t="s">
        <v>1034</v>
      </c>
      <c r="J6" s="69" t="s">
        <v>978</v>
      </c>
      <c r="K6" s="70" t="s">
        <v>59</v>
      </c>
      <c r="L6" s="69" t="s">
        <v>37</v>
      </c>
      <c r="M6" s="69" t="s">
        <v>1035</v>
      </c>
      <c r="N6" s="69" t="s">
        <v>498</v>
      </c>
      <c r="O6" s="71" t="s">
        <v>1036</v>
      </c>
      <c r="P6" s="72" t="s">
        <v>23</v>
      </c>
      <c r="Q6" s="73"/>
      <c r="R6" s="72"/>
      <c r="S6" s="73"/>
      <c r="T6" s="73"/>
      <c r="U6" s="77"/>
      <c r="V6" s="26"/>
      <c r="W6" s="26"/>
      <c r="X6" s="26"/>
      <c r="Y6" s="26"/>
      <c r="Z6" s="26"/>
      <c r="AA6" s="26"/>
      <c r="AB6" s="26"/>
      <c r="AC6" s="26"/>
      <c r="AD6" s="26"/>
      <c r="AE6" s="26"/>
      <c r="AF6" s="26"/>
      <c r="AG6" s="26"/>
      <c r="AH6" s="26"/>
    </row>
    <row r="7" spans="1:34" ht="25">
      <c r="A7" s="67">
        <v>5</v>
      </c>
      <c r="B7" s="68">
        <v>45665</v>
      </c>
      <c r="C7" s="69"/>
      <c r="D7" s="46" t="s">
        <v>412</v>
      </c>
      <c r="E7" s="69"/>
      <c r="F7" s="69"/>
      <c r="G7" s="69" t="s">
        <v>1018</v>
      </c>
      <c r="H7" s="69" t="s">
        <v>1037</v>
      </c>
      <c r="I7" s="69" t="s">
        <v>1038</v>
      </c>
      <c r="J7" s="69" t="s">
        <v>978</v>
      </c>
      <c r="K7" s="70" t="s">
        <v>59</v>
      </c>
      <c r="L7" s="69" t="s">
        <v>1039</v>
      </c>
      <c r="M7" s="70" t="s">
        <v>1040</v>
      </c>
      <c r="N7" s="70" t="s">
        <v>1041</v>
      </c>
      <c r="O7" s="75" t="s">
        <v>1042</v>
      </c>
      <c r="P7" s="72" t="s">
        <v>23</v>
      </c>
      <c r="Q7" s="73" t="s">
        <v>1043</v>
      </c>
      <c r="R7" s="72"/>
      <c r="S7" s="73"/>
      <c r="T7" s="73"/>
      <c r="U7" s="78"/>
      <c r="V7" s="26"/>
      <c r="W7" s="26"/>
      <c r="X7" s="26"/>
      <c r="Y7" s="26"/>
      <c r="Z7" s="26"/>
      <c r="AA7" s="26"/>
      <c r="AB7" s="26"/>
      <c r="AC7" s="26"/>
      <c r="AD7" s="26"/>
      <c r="AE7" s="26"/>
      <c r="AF7" s="26"/>
      <c r="AG7" s="26"/>
      <c r="AH7" s="26"/>
    </row>
    <row r="8" spans="1:34" ht="50">
      <c r="A8" s="79">
        <v>6</v>
      </c>
      <c r="B8" s="68">
        <v>45666</v>
      </c>
      <c r="C8" s="80"/>
      <c r="D8" s="81" t="s">
        <v>918</v>
      </c>
      <c r="E8" s="80"/>
      <c r="F8" s="80"/>
      <c r="G8" s="81" t="s">
        <v>154</v>
      </c>
      <c r="H8" s="81" t="s">
        <v>1044</v>
      </c>
      <c r="I8" s="81" t="s">
        <v>1045</v>
      </c>
      <c r="J8" s="81" t="s">
        <v>978</v>
      </c>
      <c r="K8" s="81" t="s">
        <v>1046</v>
      </c>
      <c r="L8" s="81" t="s">
        <v>225</v>
      </c>
      <c r="M8" s="81" t="s">
        <v>1047</v>
      </c>
      <c r="N8" s="81" t="s">
        <v>1048</v>
      </c>
      <c r="O8" s="82" t="s">
        <v>1049</v>
      </c>
      <c r="P8" s="72" t="s">
        <v>23</v>
      </c>
      <c r="Q8" s="70" t="s">
        <v>1050</v>
      </c>
      <c r="R8" s="69"/>
      <c r="S8" s="69"/>
      <c r="T8" s="69"/>
      <c r="U8" s="69"/>
      <c r="V8" s="17"/>
      <c r="W8" s="17"/>
      <c r="X8" s="17"/>
      <c r="Y8" s="17"/>
      <c r="Z8" s="17"/>
      <c r="AA8" s="17"/>
      <c r="AB8" s="17"/>
      <c r="AC8" s="17"/>
      <c r="AD8" s="17"/>
      <c r="AE8" s="17"/>
      <c r="AF8" s="17"/>
      <c r="AG8" s="17"/>
      <c r="AH8" s="17"/>
    </row>
    <row r="9" spans="1:34" ht="14.5">
      <c r="A9" s="67">
        <v>7</v>
      </c>
      <c r="B9" s="68">
        <v>45666</v>
      </c>
      <c r="C9" s="69"/>
      <c r="D9" s="46" t="s">
        <v>449</v>
      </c>
      <c r="E9" s="69"/>
      <c r="F9" s="69"/>
      <c r="G9" s="70" t="s">
        <v>154</v>
      </c>
      <c r="H9" s="69" t="s">
        <v>1051</v>
      </c>
      <c r="I9" s="69" t="s">
        <v>1052</v>
      </c>
      <c r="J9" s="69" t="s">
        <v>978</v>
      </c>
      <c r="K9" s="70" t="s">
        <v>59</v>
      </c>
      <c r="L9" s="69" t="s">
        <v>1053</v>
      </c>
      <c r="M9" s="69" t="s">
        <v>1054</v>
      </c>
      <c r="N9" s="69" t="s">
        <v>1055</v>
      </c>
      <c r="O9" s="71" t="s">
        <v>1056</v>
      </c>
      <c r="P9" s="72" t="s">
        <v>23</v>
      </c>
      <c r="Q9" s="73" t="s">
        <v>1043</v>
      </c>
      <c r="R9" s="72"/>
      <c r="S9" s="73"/>
      <c r="T9" s="73"/>
      <c r="U9" s="74"/>
      <c r="V9" s="26"/>
      <c r="W9" s="26"/>
      <c r="X9" s="26"/>
      <c r="Y9" s="26"/>
      <c r="Z9" s="26"/>
      <c r="AA9" s="26"/>
      <c r="AB9" s="26"/>
      <c r="AC9" s="26"/>
      <c r="AD9" s="26"/>
      <c r="AE9" s="26"/>
      <c r="AF9" s="26"/>
      <c r="AG9" s="26"/>
      <c r="AH9" s="26"/>
    </row>
    <row r="10" spans="1:34" ht="25">
      <c r="A10" s="67">
        <v>8</v>
      </c>
      <c r="B10" s="68">
        <v>45666</v>
      </c>
      <c r="C10" s="69"/>
      <c r="D10" s="70" t="s">
        <v>995</v>
      </c>
      <c r="E10" s="69"/>
      <c r="F10" s="69"/>
      <c r="G10" s="69" t="s">
        <v>1018</v>
      </c>
      <c r="H10" s="69" t="s">
        <v>1057</v>
      </c>
      <c r="I10" s="69" t="s">
        <v>1058</v>
      </c>
      <c r="J10" s="69" t="s">
        <v>978</v>
      </c>
      <c r="K10" s="70" t="s">
        <v>59</v>
      </c>
      <c r="L10" s="70" t="s">
        <v>1059</v>
      </c>
      <c r="M10" s="69" t="s">
        <v>1060</v>
      </c>
      <c r="N10" s="69" t="s">
        <v>1061</v>
      </c>
      <c r="O10" s="71" t="s">
        <v>1062</v>
      </c>
      <c r="P10" s="72" t="s">
        <v>23</v>
      </c>
      <c r="Q10" s="73" t="s">
        <v>1063</v>
      </c>
      <c r="R10" s="72"/>
      <c r="S10" s="73"/>
      <c r="T10" s="73"/>
      <c r="U10" s="77"/>
      <c r="V10" s="26"/>
      <c r="W10" s="26"/>
      <c r="X10" s="26"/>
      <c r="Y10" s="26"/>
      <c r="Z10" s="26"/>
      <c r="AA10" s="26"/>
      <c r="AB10" s="26"/>
      <c r="AC10" s="26"/>
      <c r="AD10" s="26"/>
      <c r="AE10" s="26"/>
      <c r="AF10" s="26"/>
      <c r="AG10" s="26"/>
      <c r="AH10" s="26"/>
    </row>
    <row r="11" spans="1:34" ht="37.5">
      <c r="A11" s="67">
        <v>9</v>
      </c>
      <c r="B11" s="68">
        <v>45667</v>
      </c>
      <c r="C11" s="69"/>
      <c r="D11" s="46" t="s">
        <v>332</v>
      </c>
      <c r="E11" s="69"/>
      <c r="F11" s="69"/>
      <c r="G11" s="69" t="s">
        <v>411</v>
      </c>
      <c r="H11" s="69" t="s">
        <v>1064</v>
      </c>
      <c r="I11" s="69" t="s">
        <v>1026</v>
      </c>
      <c r="J11" s="69" t="s">
        <v>978</v>
      </c>
      <c r="K11" s="46" t="s">
        <v>1021</v>
      </c>
      <c r="L11" s="69" t="s">
        <v>37</v>
      </c>
      <c r="M11" s="69" t="s">
        <v>1065</v>
      </c>
      <c r="N11" s="69" t="s">
        <v>1066</v>
      </c>
      <c r="O11" s="83" t="s">
        <v>1067</v>
      </c>
      <c r="P11" s="72" t="s">
        <v>23</v>
      </c>
      <c r="Q11" s="73"/>
      <c r="R11" s="72"/>
      <c r="S11" s="73"/>
      <c r="T11" s="73"/>
      <c r="U11" s="74"/>
      <c r="V11" s="26"/>
      <c r="W11" s="26"/>
      <c r="X11" s="26"/>
      <c r="Y11" s="26"/>
      <c r="Z11" s="26"/>
      <c r="AA11" s="26"/>
      <c r="AB11" s="26"/>
      <c r="AC11" s="26"/>
      <c r="AD11" s="26"/>
      <c r="AE11" s="26"/>
      <c r="AF11" s="26"/>
      <c r="AG11" s="26"/>
      <c r="AH11" s="26"/>
    </row>
    <row r="12" spans="1:34" ht="25">
      <c r="A12" s="67">
        <v>10</v>
      </c>
      <c r="B12" s="68">
        <v>45670</v>
      </c>
      <c r="C12" s="69"/>
      <c r="D12" s="70" t="s">
        <v>283</v>
      </c>
      <c r="E12" s="69"/>
      <c r="F12" s="69"/>
      <c r="G12" s="69" t="s">
        <v>1018</v>
      </c>
      <c r="H12" s="69"/>
      <c r="I12" s="69" t="s">
        <v>1068</v>
      </c>
      <c r="J12" s="69" t="s">
        <v>825</v>
      </c>
      <c r="K12" s="70" t="s">
        <v>59</v>
      </c>
      <c r="L12" s="70" t="s">
        <v>1069</v>
      </c>
      <c r="M12" s="70" t="s">
        <v>1070</v>
      </c>
      <c r="N12" s="69" t="s">
        <v>1071</v>
      </c>
      <c r="O12" s="71" t="s">
        <v>1072</v>
      </c>
      <c r="P12" s="72" t="s">
        <v>23</v>
      </c>
      <c r="Q12" s="73" t="s">
        <v>1073</v>
      </c>
      <c r="R12" s="72"/>
      <c r="S12" s="73"/>
      <c r="T12" s="73"/>
      <c r="U12" s="74"/>
      <c r="V12" s="26"/>
      <c r="W12" s="26"/>
      <c r="X12" s="26"/>
      <c r="Y12" s="26"/>
      <c r="Z12" s="26"/>
      <c r="AA12" s="26"/>
      <c r="AB12" s="26"/>
      <c r="AC12" s="26"/>
      <c r="AD12" s="26"/>
      <c r="AE12" s="26"/>
      <c r="AF12" s="26"/>
      <c r="AG12" s="26"/>
      <c r="AH12" s="26"/>
    </row>
    <row r="13" spans="1:34" ht="25">
      <c r="A13" s="67">
        <v>11</v>
      </c>
      <c r="B13" s="68">
        <v>45670</v>
      </c>
      <c r="C13" s="69"/>
      <c r="D13" s="70" t="s">
        <v>372</v>
      </c>
      <c r="E13" s="69"/>
      <c r="F13" s="69"/>
      <c r="G13" s="69" t="s">
        <v>1018</v>
      </c>
      <c r="H13" s="69"/>
      <c r="I13" s="69" t="s">
        <v>1074</v>
      </c>
      <c r="J13" s="69" t="s">
        <v>825</v>
      </c>
      <c r="K13" s="46" t="s">
        <v>59</v>
      </c>
      <c r="L13" s="70" t="s">
        <v>1069</v>
      </c>
      <c r="M13" s="70" t="s">
        <v>1070</v>
      </c>
      <c r="N13" s="69" t="s">
        <v>1071</v>
      </c>
      <c r="O13" s="75" t="s">
        <v>1075</v>
      </c>
      <c r="P13" s="72" t="s">
        <v>23</v>
      </c>
      <c r="Q13" s="73" t="s">
        <v>1073</v>
      </c>
      <c r="R13" s="72"/>
      <c r="S13" s="73"/>
      <c r="T13" s="73"/>
      <c r="U13" s="74"/>
      <c r="V13" s="26"/>
      <c r="W13" s="26"/>
      <c r="X13" s="26"/>
      <c r="Y13" s="26"/>
      <c r="Z13" s="26"/>
      <c r="AA13" s="26"/>
      <c r="AB13" s="26"/>
      <c r="AC13" s="26"/>
      <c r="AD13" s="26"/>
      <c r="AE13" s="26"/>
      <c r="AF13" s="26"/>
      <c r="AG13" s="26"/>
      <c r="AH13" s="26"/>
    </row>
    <row r="14" spans="1:34" ht="25">
      <c r="A14" s="67">
        <v>12</v>
      </c>
      <c r="B14" s="68">
        <v>45671</v>
      </c>
      <c r="C14" s="69"/>
      <c r="D14" s="70" t="s">
        <v>775</v>
      </c>
      <c r="E14" s="69"/>
      <c r="F14" s="69"/>
      <c r="G14" s="69" t="s">
        <v>1018</v>
      </c>
      <c r="H14" s="69" t="s">
        <v>1076</v>
      </c>
      <c r="I14" s="69" t="s">
        <v>1077</v>
      </c>
      <c r="J14" s="69" t="s">
        <v>978</v>
      </c>
      <c r="K14" s="70" t="s">
        <v>59</v>
      </c>
      <c r="L14" s="69" t="s">
        <v>1078</v>
      </c>
      <c r="M14" s="70" t="s">
        <v>1079</v>
      </c>
      <c r="N14" s="69" t="s">
        <v>1080</v>
      </c>
      <c r="O14" s="71" t="s">
        <v>1081</v>
      </c>
      <c r="P14" s="72" t="s">
        <v>23</v>
      </c>
      <c r="Q14" s="73" t="s">
        <v>1082</v>
      </c>
      <c r="R14" s="72"/>
      <c r="S14" s="73"/>
      <c r="T14" s="73"/>
      <c r="U14" s="76"/>
      <c r="V14" s="26"/>
      <c r="W14" s="26"/>
      <c r="X14" s="26"/>
      <c r="Y14" s="26"/>
      <c r="Z14" s="26"/>
      <c r="AA14" s="26"/>
      <c r="AB14" s="26"/>
      <c r="AC14" s="26"/>
      <c r="AD14" s="26"/>
      <c r="AE14" s="26"/>
      <c r="AF14" s="26"/>
      <c r="AG14" s="26"/>
      <c r="AH14" s="26"/>
    </row>
    <row r="15" spans="1:34" ht="100">
      <c r="A15" s="67">
        <v>13</v>
      </c>
      <c r="B15" s="68">
        <v>45672</v>
      </c>
      <c r="C15" s="69"/>
      <c r="D15" s="70" t="s">
        <v>371</v>
      </c>
      <c r="E15" s="69"/>
      <c r="F15" s="69"/>
      <c r="G15" s="69" t="s">
        <v>109</v>
      </c>
      <c r="H15" s="69" t="s">
        <v>1083</v>
      </c>
      <c r="I15" s="69" t="s">
        <v>1084</v>
      </c>
      <c r="J15" s="69" t="s">
        <v>978</v>
      </c>
      <c r="K15" s="70" t="s">
        <v>59</v>
      </c>
      <c r="L15" s="69" t="s">
        <v>1085</v>
      </c>
      <c r="M15" s="70" t="s">
        <v>1086</v>
      </c>
      <c r="N15" s="69" t="s">
        <v>1087</v>
      </c>
      <c r="O15" s="71" t="s">
        <v>1088</v>
      </c>
      <c r="P15" s="72" t="s">
        <v>23</v>
      </c>
      <c r="Q15" s="73" t="s">
        <v>1089</v>
      </c>
      <c r="R15" s="72"/>
      <c r="S15" s="73"/>
      <c r="T15" s="73"/>
      <c r="U15" s="74"/>
      <c r="V15" s="26"/>
      <c r="W15" s="26"/>
      <c r="X15" s="26"/>
      <c r="Y15" s="26"/>
      <c r="Z15" s="26"/>
      <c r="AA15" s="26"/>
      <c r="AB15" s="26"/>
      <c r="AC15" s="26"/>
      <c r="AD15" s="26"/>
      <c r="AE15" s="26"/>
      <c r="AF15" s="26"/>
      <c r="AG15" s="26"/>
      <c r="AH15" s="26"/>
    </row>
    <row r="16" spans="1:34" ht="62.5">
      <c r="A16" s="67">
        <v>14</v>
      </c>
      <c r="B16" s="68">
        <v>45672</v>
      </c>
      <c r="C16" s="69"/>
      <c r="D16" s="70" t="s">
        <v>371</v>
      </c>
      <c r="E16" s="69"/>
      <c r="F16" s="69"/>
      <c r="G16" s="70" t="s">
        <v>246</v>
      </c>
      <c r="H16" s="69" t="s">
        <v>1090</v>
      </c>
      <c r="I16" s="69" t="s">
        <v>1084</v>
      </c>
      <c r="J16" s="69" t="s">
        <v>978</v>
      </c>
      <c r="K16" s="70" t="s">
        <v>59</v>
      </c>
      <c r="L16" s="69" t="s">
        <v>1085</v>
      </c>
      <c r="M16" s="70" t="s">
        <v>1091</v>
      </c>
      <c r="N16" s="69" t="s">
        <v>1087</v>
      </c>
      <c r="O16" s="71" t="s">
        <v>1092</v>
      </c>
      <c r="P16" s="72" t="s">
        <v>23</v>
      </c>
      <c r="Q16" s="73" t="s">
        <v>1089</v>
      </c>
      <c r="R16" s="72"/>
      <c r="S16" s="73"/>
      <c r="T16" s="73"/>
      <c r="U16" s="74"/>
      <c r="V16" s="26"/>
      <c r="W16" s="26"/>
      <c r="X16" s="26"/>
      <c r="Y16" s="26"/>
      <c r="Z16" s="26"/>
      <c r="AA16" s="26"/>
      <c r="AB16" s="26"/>
      <c r="AC16" s="26"/>
      <c r="AD16" s="26"/>
      <c r="AE16" s="26"/>
      <c r="AF16" s="26"/>
      <c r="AG16" s="26"/>
      <c r="AH16" s="26"/>
    </row>
    <row r="17" spans="1:34" ht="14.5">
      <c r="A17" s="67">
        <v>15</v>
      </c>
      <c r="B17" s="68">
        <v>45674</v>
      </c>
      <c r="C17" s="69"/>
      <c r="D17" s="70" t="s">
        <v>736</v>
      </c>
      <c r="E17" s="69"/>
      <c r="F17" s="69"/>
      <c r="G17" s="69" t="s">
        <v>1018</v>
      </c>
      <c r="H17" s="69" t="s">
        <v>1093</v>
      </c>
      <c r="I17" s="69"/>
      <c r="J17" s="69" t="s">
        <v>978</v>
      </c>
      <c r="K17" s="70" t="s">
        <v>59</v>
      </c>
      <c r="L17" s="69" t="s">
        <v>1094</v>
      </c>
      <c r="M17" s="69" t="s">
        <v>1095</v>
      </c>
      <c r="N17" s="69" t="s">
        <v>1096</v>
      </c>
      <c r="O17" s="69"/>
      <c r="P17" s="72" t="s">
        <v>23</v>
      </c>
      <c r="Q17" s="73" t="s">
        <v>1097</v>
      </c>
      <c r="R17" s="72"/>
      <c r="S17" s="73"/>
      <c r="T17" s="84"/>
      <c r="U17" s="77"/>
      <c r="V17" s="26"/>
      <c r="W17" s="26"/>
      <c r="X17" s="26"/>
      <c r="Y17" s="26"/>
      <c r="Z17" s="26"/>
      <c r="AA17" s="26"/>
      <c r="AB17" s="26"/>
      <c r="AC17" s="26"/>
      <c r="AD17" s="26"/>
      <c r="AE17" s="26"/>
      <c r="AF17" s="26"/>
      <c r="AG17" s="26"/>
      <c r="AH17" s="26"/>
    </row>
    <row r="18" spans="1:34" ht="25">
      <c r="A18" s="67">
        <v>16</v>
      </c>
      <c r="B18" s="68">
        <v>45678</v>
      </c>
      <c r="C18" s="76"/>
      <c r="D18" s="70" t="s">
        <v>704</v>
      </c>
      <c r="E18" s="69"/>
      <c r="F18" s="69"/>
      <c r="G18" s="70" t="s">
        <v>154</v>
      </c>
      <c r="H18" s="69" t="s">
        <v>1098</v>
      </c>
      <c r="I18" s="69" t="s">
        <v>1099</v>
      </c>
      <c r="J18" s="69" t="s">
        <v>978</v>
      </c>
      <c r="K18" s="70" t="s">
        <v>1100</v>
      </c>
      <c r="L18" s="69" t="s">
        <v>1101</v>
      </c>
      <c r="M18" s="69" t="s">
        <v>1102</v>
      </c>
      <c r="N18" s="69" t="s">
        <v>1103</v>
      </c>
      <c r="O18" s="71" t="s">
        <v>1104</v>
      </c>
      <c r="P18" s="72" t="s">
        <v>23</v>
      </c>
      <c r="Q18" s="73" t="s">
        <v>1105</v>
      </c>
      <c r="R18" s="72"/>
      <c r="S18" s="73"/>
      <c r="T18" s="73"/>
      <c r="U18" s="74"/>
      <c r="V18" s="26"/>
      <c r="W18" s="26"/>
      <c r="X18" s="26"/>
      <c r="Y18" s="26"/>
      <c r="Z18" s="26"/>
      <c r="AA18" s="26"/>
      <c r="AB18" s="26"/>
      <c r="AC18" s="26"/>
      <c r="AD18" s="26"/>
      <c r="AE18" s="26"/>
      <c r="AF18" s="26"/>
      <c r="AG18" s="26"/>
      <c r="AH18" s="26"/>
    </row>
    <row r="19" spans="1:34" ht="25">
      <c r="A19" s="67">
        <v>17</v>
      </c>
      <c r="B19" s="68">
        <v>45694</v>
      </c>
      <c r="C19" s="69"/>
      <c r="D19" s="70" t="s">
        <v>81</v>
      </c>
      <c r="E19" s="69"/>
      <c r="F19" s="69"/>
      <c r="G19" s="70" t="s">
        <v>1106</v>
      </c>
      <c r="H19" s="69" t="s">
        <v>1107</v>
      </c>
      <c r="I19" s="69" t="s">
        <v>1108</v>
      </c>
      <c r="J19" s="69" t="s">
        <v>978</v>
      </c>
      <c r="K19" s="70" t="s">
        <v>1100</v>
      </c>
      <c r="L19" s="69" t="s">
        <v>1109</v>
      </c>
      <c r="M19" s="69" t="s">
        <v>1110</v>
      </c>
      <c r="N19" s="69" t="s">
        <v>1111</v>
      </c>
      <c r="O19" s="85" t="s">
        <v>1112</v>
      </c>
      <c r="P19" s="72" t="s">
        <v>23</v>
      </c>
      <c r="Q19" s="73" t="s">
        <v>1113</v>
      </c>
      <c r="R19" s="72"/>
      <c r="S19" s="73"/>
      <c r="T19" s="73"/>
      <c r="U19" s="74"/>
      <c r="V19" s="26"/>
      <c r="W19" s="26"/>
      <c r="X19" s="26"/>
      <c r="Y19" s="26"/>
      <c r="Z19" s="26"/>
      <c r="AA19" s="26"/>
      <c r="AB19" s="26"/>
      <c r="AC19" s="26"/>
      <c r="AD19" s="26"/>
      <c r="AE19" s="26"/>
      <c r="AF19" s="26"/>
      <c r="AG19" s="26"/>
      <c r="AH19" s="26"/>
    </row>
    <row r="20" spans="1:34" ht="14.5">
      <c r="A20" s="67">
        <v>18</v>
      </c>
      <c r="B20" s="68">
        <v>45700</v>
      </c>
      <c r="C20" s="69"/>
      <c r="D20" s="70" t="s">
        <v>743</v>
      </c>
      <c r="E20" s="69"/>
      <c r="F20" s="69"/>
      <c r="G20" s="70" t="s">
        <v>1106</v>
      </c>
      <c r="H20" s="69" t="s">
        <v>1114</v>
      </c>
      <c r="I20" s="69" t="s">
        <v>1115</v>
      </c>
      <c r="J20" s="69" t="s">
        <v>978</v>
      </c>
      <c r="K20" s="70" t="s">
        <v>59</v>
      </c>
      <c r="L20" s="69" t="s">
        <v>1116</v>
      </c>
      <c r="M20" s="69" t="s">
        <v>1117</v>
      </c>
      <c r="N20" s="69" t="s">
        <v>1118</v>
      </c>
      <c r="O20" s="71" t="s">
        <v>1119</v>
      </c>
      <c r="P20" s="72" t="s">
        <v>23</v>
      </c>
      <c r="Q20" s="73"/>
      <c r="R20" s="72"/>
      <c r="S20" s="73"/>
      <c r="T20" s="73"/>
      <c r="U20" s="74"/>
      <c r="V20" s="26"/>
      <c r="W20" s="26"/>
      <c r="X20" s="26"/>
      <c r="Y20" s="26"/>
      <c r="Z20" s="26"/>
      <c r="AA20" s="26"/>
      <c r="AB20" s="26"/>
      <c r="AC20" s="26"/>
      <c r="AD20" s="26"/>
      <c r="AE20" s="26"/>
      <c r="AF20" s="26"/>
      <c r="AG20" s="26"/>
      <c r="AH20" s="26"/>
    </row>
    <row r="21" spans="1:34" ht="37.5">
      <c r="A21" s="67">
        <v>19</v>
      </c>
      <c r="B21" s="68">
        <v>45701</v>
      </c>
      <c r="C21" s="69"/>
      <c r="D21" s="70" t="s">
        <v>816</v>
      </c>
      <c r="E21" s="69"/>
      <c r="F21" s="69"/>
      <c r="G21" s="70" t="s">
        <v>543</v>
      </c>
      <c r="H21" s="69" t="s">
        <v>1120</v>
      </c>
      <c r="I21" s="69" t="s">
        <v>1121</v>
      </c>
      <c r="J21" s="69" t="s">
        <v>978</v>
      </c>
      <c r="K21" s="70" t="s">
        <v>59</v>
      </c>
      <c r="L21" s="69" t="s">
        <v>1122</v>
      </c>
      <c r="M21" s="70" t="s">
        <v>1123</v>
      </c>
      <c r="N21" s="70" t="s">
        <v>1124</v>
      </c>
      <c r="O21" s="71" t="s">
        <v>1125</v>
      </c>
      <c r="P21" s="72" t="s">
        <v>23</v>
      </c>
      <c r="Q21" s="73" t="s">
        <v>1126</v>
      </c>
      <c r="R21" s="72"/>
      <c r="S21" s="73"/>
      <c r="T21" s="73"/>
      <c r="U21" s="74"/>
      <c r="V21" s="26"/>
      <c r="W21" s="26"/>
      <c r="X21" s="26"/>
      <c r="Y21" s="26"/>
      <c r="Z21" s="26"/>
      <c r="AA21" s="26"/>
      <c r="AB21" s="26"/>
      <c r="AC21" s="26"/>
      <c r="AD21" s="26"/>
      <c r="AE21" s="26"/>
      <c r="AF21" s="26"/>
      <c r="AG21" s="26"/>
      <c r="AH21" s="26"/>
    </row>
    <row r="22" spans="1:34" ht="37.5">
      <c r="A22" s="67">
        <v>20</v>
      </c>
      <c r="B22" s="68">
        <v>45702</v>
      </c>
      <c r="C22" s="69"/>
      <c r="D22" s="70" t="s">
        <v>887</v>
      </c>
      <c r="E22" s="69"/>
      <c r="F22" s="69"/>
      <c r="G22" s="69" t="s">
        <v>1127</v>
      </c>
      <c r="H22" s="70" t="s">
        <v>1128</v>
      </c>
      <c r="I22" s="69" t="s">
        <v>1129</v>
      </c>
      <c r="J22" s="69" t="s">
        <v>978</v>
      </c>
      <c r="K22" s="70" t="s">
        <v>59</v>
      </c>
      <c r="L22" s="69" t="s">
        <v>1116</v>
      </c>
      <c r="M22" s="69" t="s">
        <v>1117</v>
      </c>
      <c r="N22" s="69" t="s">
        <v>1118</v>
      </c>
      <c r="O22" s="71" t="s">
        <v>1130</v>
      </c>
      <c r="P22" s="72" t="s">
        <v>23</v>
      </c>
      <c r="Q22" s="73"/>
      <c r="R22" s="72"/>
      <c r="S22" s="73"/>
      <c r="T22" s="73"/>
      <c r="U22" s="74"/>
      <c r="V22" s="26"/>
      <c r="W22" s="26"/>
      <c r="X22" s="26"/>
      <c r="Y22" s="26"/>
      <c r="Z22" s="26"/>
      <c r="AA22" s="26"/>
      <c r="AB22" s="26"/>
      <c r="AC22" s="26"/>
      <c r="AD22" s="26"/>
      <c r="AE22" s="26"/>
      <c r="AF22" s="26"/>
      <c r="AG22" s="26"/>
      <c r="AH22" s="26"/>
    </row>
    <row r="23" spans="1:34" ht="37.5">
      <c r="A23" s="67">
        <v>21</v>
      </c>
      <c r="B23" s="68">
        <v>45702</v>
      </c>
      <c r="C23" s="69"/>
      <c r="D23" s="70" t="s">
        <v>598</v>
      </c>
      <c r="E23" s="69"/>
      <c r="F23" s="69"/>
      <c r="G23" s="70" t="s">
        <v>1106</v>
      </c>
      <c r="H23" s="69" t="s">
        <v>1131</v>
      </c>
      <c r="I23" s="70" t="s">
        <v>1132</v>
      </c>
      <c r="J23" s="69" t="s">
        <v>978</v>
      </c>
      <c r="K23" s="70" t="s">
        <v>59</v>
      </c>
      <c r="L23" s="69" t="s">
        <v>1133</v>
      </c>
      <c r="M23" s="69" t="s">
        <v>1134</v>
      </c>
      <c r="N23" s="69" t="s">
        <v>1135</v>
      </c>
      <c r="O23" s="71" t="s">
        <v>1136</v>
      </c>
      <c r="P23" s="72" t="s">
        <v>23</v>
      </c>
      <c r="Q23" s="73"/>
      <c r="R23" s="72"/>
      <c r="S23" s="73"/>
      <c r="T23" s="73"/>
      <c r="U23" s="74"/>
      <c r="V23" s="26"/>
      <c r="W23" s="26"/>
      <c r="X23" s="26"/>
      <c r="Y23" s="26"/>
      <c r="Z23" s="26"/>
      <c r="AA23" s="26"/>
      <c r="AB23" s="26"/>
      <c r="AC23" s="26"/>
      <c r="AD23" s="26"/>
      <c r="AE23" s="26"/>
      <c r="AF23" s="26"/>
      <c r="AG23" s="26"/>
      <c r="AH23" s="26"/>
    </row>
    <row r="24" spans="1:34" ht="14.5">
      <c r="A24" s="67">
        <v>22</v>
      </c>
      <c r="B24" s="68">
        <v>45702</v>
      </c>
      <c r="C24" s="69"/>
      <c r="D24" s="70" t="s">
        <v>675</v>
      </c>
      <c r="E24" s="69"/>
      <c r="F24" s="69"/>
      <c r="G24" s="70" t="s">
        <v>1106</v>
      </c>
      <c r="H24" s="69" t="s">
        <v>1137</v>
      </c>
      <c r="I24" s="69" t="s">
        <v>1138</v>
      </c>
      <c r="J24" s="69" t="s">
        <v>978</v>
      </c>
      <c r="K24" s="70" t="s">
        <v>59</v>
      </c>
      <c r="L24" s="69" t="s">
        <v>1116</v>
      </c>
      <c r="M24" s="69" t="s">
        <v>1139</v>
      </c>
      <c r="N24" s="69" t="s">
        <v>1140</v>
      </c>
      <c r="O24" s="71" t="s">
        <v>1141</v>
      </c>
      <c r="P24" s="72" t="s">
        <v>23</v>
      </c>
      <c r="Q24" s="73"/>
      <c r="R24" s="72"/>
      <c r="S24" s="73"/>
      <c r="T24" s="73"/>
      <c r="U24" s="74"/>
      <c r="V24" s="26"/>
      <c r="W24" s="26"/>
      <c r="X24" s="26"/>
      <c r="Y24" s="26"/>
      <c r="Z24" s="26"/>
      <c r="AA24" s="26"/>
      <c r="AB24" s="26"/>
      <c r="AC24" s="26"/>
      <c r="AD24" s="26"/>
      <c r="AE24" s="26"/>
      <c r="AF24" s="26"/>
      <c r="AG24" s="26"/>
      <c r="AH24" s="26"/>
    </row>
    <row r="25" spans="1:34" ht="37.5">
      <c r="A25" s="67">
        <v>23</v>
      </c>
      <c r="B25" s="68">
        <v>45702</v>
      </c>
      <c r="C25" s="69"/>
      <c r="D25" s="70" t="s">
        <v>621</v>
      </c>
      <c r="E25" s="69"/>
      <c r="F25" s="69"/>
      <c r="G25" s="70" t="s">
        <v>1106</v>
      </c>
      <c r="H25" s="69" t="s">
        <v>1142</v>
      </c>
      <c r="I25" s="69" t="s">
        <v>1143</v>
      </c>
      <c r="J25" s="69" t="s">
        <v>978</v>
      </c>
      <c r="K25" s="70" t="s">
        <v>59</v>
      </c>
      <c r="L25" s="69" t="s">
        <v>1116</v>
      </c>
      <c r="M25" s="70" t="s">
        <v>1144</v>
      </c>
      <c r="N25" s="69" t="s">
        <v>1118</v>
      </c>
      <c r="O25" s="69"/>
      <c r="P25" s="72" t="s">
        <v>23</v>
      </c>
      <c r="Q25" s="73"/>
      <c r="R25" s="72"/>
      <c r="S25" s="73"/>
      <c r="T25" s="73"/>
      <c r="U25" s="74"/>
      <c r="V25" s="26"/>
      <c r="W25" s="26"/>
      <c r="X25" s="26"/>
      <c r="Y25" s="26"/>
      <c r="Z25" s="26"/>
      <c r="AA25" s="26"/>
      <c r="AB25" s="26"/>
      <c r="AC25" s="26"/>
      <c r="AD25" s="26"/>
      <c r="AE25" s="26"/>
      <c r="AF25" s="26"/>
      <c r="AG25" s="26"/>
      <c r="AH25" s="26"/>
    </row>
    <row r="26" spans="1:34" ht="25">
      <c r="A26" s="67">
        <v>24</v>
      </c>
      <c r="B26" s="68">
        <v>45702</v>
      </c>
      <c r="C26" s="69"/>
      <c r="D26" s="70" t="s">
        <v>417</v>
      </c>
      <c r="E26" s="69"/>
      <c r="F26" s="69"/>
      <c r="G26" s="70" t="s">
        <v>1145</v>
      </c>
      <c r="H26" s="70" t="s">
        <v>1146</v>
      </c>
      <c r="I26" s="70" t="s">
        <v>1147</v>
      </c>
      <c r="J26" s="69" t="s">
        <v>978</v>
      </c>
      <c r="K26" s="70" t="s">
        <v>59</v>
      </c>
      <c r="L26" s="69" t="s">
        <v>1122</v>
      </c>
      <c r="M26" s="70" t="s">
        <v>1148</v>
      </c>
      <c r="N26" s="86" t="s">
        <v>1149</v>
      </c>
      <c r="O26" s="83" t="s">
        <v>1150</v>
      </c>
      <c r="P26" s="72" t="s">
        <v>23</v>
      </c>
      <c r="Q26" s="73"/>
      <c r="R26" s="72"/>
      <c r="S26" s="73"/>
      <c r="T26" s="73"/>
      <c r="U26" s="74"/>
      <c r="V26" s="26"/>
      <c r="W26" s="26"/>
      <c r="X26" s="26"/>
      <c r="Y26" s="26"/>
      <c r="Z26" s="26"/>
      <c r="AA26" s="26"/>
      <c r="AB26" s="26"/>
      <c r="AC26" s="26"/>
      <c r="AD26" s="26"/>
      <c r="AE26" s="26"/>
      <c r="AF26" s="26"/>
      <c r="AG26" s="26"/>
      <c r="AH26" s="26"/>
    </row>
    <row r="27" spans="1:34" ht="25">
      <c r="A27" s="67">
        <v>25</v>
      </c>
      <c r="B27" s="68">
        <v>45706</v>
      </c>
      <c r="C27" s="69"/>
      <c r="D27" s="70" t="s">
        <v>995</v>
      </c>
      <c r="E27" s="69"/>
      <c r="F27" s="69"/>
      <c r="G27" s="70" t="s">
        <v>1106</v>
      </c>
      <c r="H27" s="70" t="s">
        <v>1151</v>
      </c>
      <c r="I27" s="70" t="s">
        <v>1058</v>
      </c>
      <c r="J27" s="69" t="s">
        <v>978</v>
      </c>
      <c r="K27" s="70" t="s">
        <v>59</v>
      </c>
      <c r="L27" s="70" t="s">
        <v>1152</v>
      </c>
      <c r="M27" s="70" t="s">
        <v>1153</v>
      </c>
      <c r="N27" s="86" t="s">
        <v>1154</v>
      </c>
      <c r="O27" s="87" t="s">
        <v>1155</v>
      </c>
      <c r="P27" s="72" t="s">
        <v>23</v>
      </c>
      <c r="Q27" s="73"/>
      <c r="R27" s="72"/>
      <c r="S27" s="73"/>
      <c r="T27" s="73"/>
      <c r="U27" s="74"/>
      <c r="V27" s="26"/>
      <c r="W27" s="26"/>
      <c r="X27" s="26"/>
      <c r="Y27" s="26"/>
      <c r="Z27" s="26"/>
      <c r="AA27" s="26"/>
      <c r="AB27" s="26"/>
      <c r="AC27" s="26"/>
      <c r="AD27" s="26"/>
      <c r="AE27" s="26"/>
      <c r="AF27" s="26"/>
      <c r="AG27" s="26"/>
      <c r="AH27" s="26"/>
    </row>
    <row r="28" spans="1:34" ht="25">
      <c r="A28" s="67">
        <v>26</v>
      </c>
      <c r="B28" s="68">
        <v>45706</v>
      </c>
      <c r="C28" s="69"/>
      <c r="D28" s="70" t="s">
        <v>621</v>
      </c>
      <c r="E28" s="69"/>
      <c r="F28" s="69"/>
      <c r="G28" s="70" t="s">
        <v>1106</v>
      </c>
      <c r="H28" s="70" t="s">
        <v>1156</v>
      </c>
      <c r="I28" s="70" t="s">
        <v>1157</v>
      </c>
      <c r="J28" s="69" t="s">
        <v>978</v>
      </c>
      <c r="K28" s="70" t="s">
        <v>59</v>
      </c>
      <c r="L28" s="69" t="s">
        <v>1122</v>
      </c>
      <c r="M28" s="70" t="s">
        <v>1158</v>
      </c>
      <c r="N28" s="86" t="s">
        <v>1149</v>
      </c>
      <c r="O28" s="83" t="s">
        <v>1159</v>
      </c>
      <c r="P28" s="72" t="s">
        <v>23</v>
      </c>
      <c r="Q28" s="73"/>
      <c r="R28" s="72"/>
      <c r="S28" s="73"/>
      <c r="T28" s="73"/>
      <c r="U28" s="74"/>
      <c r="V28" s="26"/>
      <c r="W28" s="26"/>
      <c r="X28" s="26"/>
      <c r="Y28" s="26"/>
      <c r="Z28" s="26"/>
      <c r="AA28" s="26"/>
      <c r="AB28" s="26"/>
      <c r="AC28" s="26"/>
      <c r="AD28" s="26"/>
      <c r="AE28" s="26"/>
      <c r="AF28" s="26"/>
      <c r="AG28" s="26"/>
      <c r="AH28" s="26"/>
    </row>
    <row r="29" spans="1:34" ht="25">
      <c r="A29" s="67">
        <v>27</v>
      </c>
      <c r="B29" s="68">
        <v>45708</v>
      </c>
      <c r="C29" s="69"/>
      <c r="D29" s="70" t="s">
        <v>1160</v>
      </c>
      <c r="E29" s="69"/>
      <c r="F29" s="69"/>
      <c r="G29" s="70" t="s">
        <v>1161</v>
      </c>
      <c r="H29" s="70" t="s">
        <v>1162</v>
      </c>
      <c r="I29" s="70" t="s">
        <v>1163</v>
      </c>
      <c r="J29" s="69" t="s">
        <v>978</v>
      </c>
      <c r="K29" s="70" t="s">
        <v>59</v>
      </c>
      <c r="L29" s="70" t="s">
        <v>1164</v>
      </c>
      <c r="M29" s="70" t="s">
        <v>1165</v>
      </c>
      <c r="N29" s="86" t="s">
        <v>1166</v>
      </c>
      <c r="O29" s="83" t="s">
        <v>1167</v>
      </c>
      <c r="P29" s="72" t="s">
        <v>23</v>
      </c>
      <c r="Q29" s="73"/>
      <c r="R29" s="72"/>
      <c r="S29" s="73"/>
      <c r="T29" s="73"/>
      <c r="U29" s="74"/>
      <c r="V29" s="26"/>
      <c r="W29" s="26"/>
      <c r="X29" s="26"/>
      <c r="Y29" s="26"/>
      <c r="Z29" s="26"/>
      <c r="AA29" s="26"/>
      <c r="AB29" s="26"/>
      <c r="AC29" s="26"/>
      <c r="AD29" s="26"/>
      <c r="AE29" s="26"/>
      <c r="AF29" s="26"/>
      <c r="AG29" s="26"/>
      <c r="AH29" s="26"/>
    </row>
    <row r="30" spans="1:34" ht="37.5">
      <c r="A30" s="67">
        <v>28</v>
      </c>
      <c r="B30" s="68">
        <v>45708</v>
      </c>
      <c r="C30" s="69"/>
      <c r="D30" s="70" t="s">
        <v>424</v>
      </c>
      <c r="E30" s="69"/>
      <c r="F30" s="69"/>
      <c r="G30" s="70" t="s">
        <v>99</v>
      </c>
      <c r="H30" s="70" t="s">
        <v>1168</v>
      </c>
      <c r="I30" s="70" t="s">
        <v>1169</v>
      </c>
      <c r="J30" s="69" t="s">
        <v>978</v>
      </c>
      <c r="K30" s="70" t="s">
        <v>59</v>
      </c>
      <c r="L30" s="70" t="s">
        <v>1170</v>
      </c>
      <c r="M30" s="70" t="s">
        <v>1171</v>
      </c>
      <c r="N30" s="86" t="s">
        <v>1172</v>
      </c>
      <c r="O30" s="83" t="s">
        <v>1173</v>
      </c>
      <c r="P30" s="72" t="s">
        <v>23</v>
      </c>
      <c r="Q30" s="73"/>
      <c r="R30" s="72"/>
      <c r="S30" s="73"/>
      <c r="T30" s="73"/>
      <c r="U30" s="74"/>
      <c r="V30" s="26"/>
      <c r="W30" s="26"/>
      <c r="X30" s="26"/>
      <c r="Y30" s="26"/>
      <c r="Z30" s="26"/>
      <c r="AA30" s="26"/>
      <c r="AB30" s="26"/>
      <c r="AC30" s="26"/>
      <c r="AD30" s="26"/>
      <c r="AE30" s="26"/>
      <c r="AF30" s="26"/>
      <c r="AG30" s="26"/>
      <c r="AH30" s="26"/>
    </row>
    <row r="31" spans="1:34" ht="50">
      <c r="A31" s="67">
        <v>29</v>
      </c>
      <c r="B31" s="68">
        <v>45708</v>
      </c>
      <c r="C31" s="69"/>
      <c r="D31" s="70" t="s">
        <v>598</v>
      </c>
      <c r="E31" s="69"/>
      <c r="F31" s="69"/>
      <c r="G31" s="70" t="s">
        <v>1174</v>
      </c>
      <c r="H31" s="70" t="s">
        <v>1175</v>
      </c>
      <c r="I31" s="70" t="s">
        <v>1132</v>
      </c>
      <c r="J31" s="69" t="s">
        <v>978</v>
      </c>
      <c r="K31" s="70" t="s">
        <v>59</v>
      </c>
      <c r="L31" s="69" t="s">
        <v>1133</v>
      </c>
      <c r="M31" s="86" t="s">
        <v>1176</v>
      </c>
      <c r="N31" s="86" t="s">
        <v>1166</v>
      </c>
      <c r="O31" s="87" t="s">
        <v>1177</v>
      </c>
      <c r="P31" s="72" t="s">
        <v>23</v>
      </c>
      <c r="Q31" s="73"/>
      <c r="R31" s="72"/>
      <c r="S31" s="73"/>
      <c r="T31" s="73"/>
      <c r="U31" s="74"/>
      <c r="V31" s="26"/>
      <c r="W31" s="26"/>
      <c r="X31" s="26"/>
      <c r="Y31" s="26"/>
      <c r="Z31" s="26"/>
      <c r="AA31" s="26"/>
      <c r="AB31" s="26"/>
      <c r="AC31" s="26"/>
      <c r="AD31" s="26"/>
      <c r="AE31" s="26"/>
      <c r="AF31" s="26"/>
      <c r="AG31" s="26"/>
      <c r="AH31" s="26"/>
    </row>
    <row r="32" spans="1:34" ht="50">
      <c r="A32" s="67">
        <v>30</v>
      </c>
      <c r="B32" s="68">
        <v>45712</v>
      </c>
      <c r="C32" s="69"/>
      <c r="D32" s="70" t="s">
        <v>675</v>
      </c>
      <c r="E32" s="69"/>
      <c r="F32" s="69"/>
      <c r="G32" s="70" t="s">
        <v>1106</v>
      </c>
      <c r="H32" s="70" t="s">
        <v>1137</v>
      </c>
      <c r="I32" s="70" t="s">
        <v>1138</v>
      </c>
      <c r="J32" s="69" t="s">
        <v>978</v>
      </c>
      <c r="K32" s="70" t="s">
        <v>59</v>
      </c>
      <c r="L32" s="69" t="s">
        <v>1133</v>
      </c>
      <c r="M32" s="70" t="s">
        <v>1178</v>
      </c>
      <c r="N32" s="86" t="s">
        <v>1166</v>
      </c>
      <c r="O32" s="83" t="s">
        <v>1179</v>
      </c>
      <c r="P32" s="72" t="s">
        <v>23</v>
      </c>
      <c r="Q32" s="73"/>
      <c r="R32" s="72"/>
      <c r="S32" s="73"/>
      <c r="T32" s="73"/>
      <c r="U32" s="74"/>
      <c r="V32" s="26"/>
      <c r="W32" s="26"/>
      <c r="X32" s="26"/>
      <c r="Y32" s="26"/>
      <c r="Z32" s="26"/>
      <c r="AA32" s="26"/>
      <c r="AB32" s="26"/>
      <c r="AC32" s="26"/>
      <c r="AD32" s="26"/>
      <c r="AE32" s="26"/>
      <c r="AF32" s="26"/>
      <c r="AG32" s="26"/>
      <c r="AH32" s="26"/>
    </row>
    <row r="33" spans="1:34" ht="37.5">
      <c r="A33" s="67">
        <v>31</v>
      </c>
      <c r="B33" s="68">
        <v>45712</v>
      </c>
      <c r="C33" s="69"/>
      <c r="D33" s="70" t="s">
        <v>856</v>
      </c>
      <c r="E33" s="69"/>
      <c r="F33" s="69"/>
      <c r="G33" s="70" t="s">
        <v>1180</v>
      </c>
      <c r="H33" s="70" t="s">
        <v>1181</v>
      </c>
      <c r="I33" s="70" t="s">
        <v>1182</v>
      </c>
      <c r="J33" s="69" t="s">
        <v>978</v>
      </c>
      <c r="K33" s="70" t="s">
        <v>1183</v>
      </c>
      <c r="L33" s="70" t="s">
        <v>1164</v>
      </c>
      <c r="M33" s="70" t="s">
        <v>1184</v>
      </c>
      <c r="N33" s="86" t="s">
        <v>1185</v>
      </c>
      <c r="O33" s="88" t="s">
        <v>1186</v>
      </c>
      <c r="P33" s="72" t="s">
        <v>23</v>
      </c>
      <c r="Q33" s="73" t="s">
        <v>1187</v>
      </c>
      <c r="R33" s="72"/>
      <c r="S33" s="73"/>
      <c r="T33" s="73"/>
      <c r="U33" s="74"/>
      <c r="V33" s="26"/>
      <c r="W33" s="26"/>
      <c r="X33" s="26"/>
      <c r="Y33" s="26"/>
      <c r="Z33" s="26"/>
      <c r="AA33" s="26"/>
      <c r="AB33" s="26"/>
      <c r="AC33" s="26"/>
      <c r="AD33" s="26"/>
      <c r="AE33" s="26"/>
      <c r="AF33" s="26"/>
      <c r="AG33" s="26"/>
      <c r="AH33" s="26"/>
    </row>
    <row r="34" spans="1:34" ht="37.5">
      <c r="A34" s="67">
        <v>32</v>
      </c>
      <c r="B34" s="68">
        <v>45713</v>
      </c>
      <c r="C34" s="69"/>
      <c r="D34" s="70" t="s">
        <v>856</v>
      </c>
      <c r="E34" s="69"/>
      <c r="F34" s="69"/>
      <c r="G34" s="70" t="s">
        <v>1180</v>
      </c>
      <c r="H34" s="70" t="s">
        <v>1181</v>
      </c>
      <c r="I34" s="70" t="s">
        <v>1182</v>
      </c>
      <c r="J34" s="69" t="s">
        <v>978</v>
      </c>
      <c r="K34" s="70" t="s">
        <v>59</v>
      </c>
      <c r="L34" s="70" t="s">
        <v>1094</v>
      </c>
      <c r="M34" s="70" t="s">
        <v>1188</v>
      </c>
      <c r="N34" s="86" t="s">
        <v>1189</v>
      </c>
      <c r="O34" s="83" t="s">
        <v>1190</v>
      </c>
      <c r="P34" s="72" t="s">
        <v>23</v>
      </c>
      <c r="Q34" s="73"/>
      <c r="R34" s="72"/>
      <c r="S34" s="73"/>
      <c r="T34" s="73"/>
      <c r="U34" s="74"/>
      <c r="V34" s="26"/>
      <c r="W34" s="26"/>
      <c r="X34" s="26"/>
      <c r="Y34" s="26"/>
      <c r="Z34" s="26"/>
      <c r="AA34" s="26"/>
      <c r="AB34" s="26"/>
      <c r="AC34" s="26"/>
      <c r="AD34" s="26"/>
      <c r="AE34" s="26"/>
      <c r="AF34" s="26"/>
      <c r="AG34" s="26"/>
      <c r="AH34" s="26"/>
    </row>
    <row r="35" spans="1:34" ht="87.5">
      <c r="A35" s="67">
        <v>33</v>
      </c>
      <c r="B35" s="68">
        <v>45714</v>
      </c>
      <c r="C35" s="69"/>
      <c r="D35" s="70" t="s">
        <v>995</v>
      </c>
      <c r="E35" s="69"/>
      <c r="F35" s="69"/>
      <c r="G35" s="86" t="s">
        <v>244</v>
      </c>
      <c r="H35" s="70" t="s">
        <v>1191</v>
      </c>
      <c r="I35" s="70" t="s">
        <v>1192</v>
      </c>
      <c r="J35" s="69" t="s">
        <v>978</v>
      </c>
      <c r="K35" s="70" t="s">
        <v>59</v>
      </c>
      <c r="L35" s="70" t="s">
        <v>1193</v>
      </c>
      <c r="M35" s="70" t="s">
        <v>1194</v>
      </c>
      <c r="N35" s="86" t="s">
        <v>1195</v>
      </c>
      <c r="O35" s="88" t="s">
        <v>1196</v>
      </c>
      <c r="P35" s="72" t="s">
        <v>23</v>
      </c>
      <c r="Q35" s="73"/>
      <c r="R35" s="72"/>
      <c r="S35" s="73"/>
      <c r="T35" s="73"/>
      <c r="U35" s="74"/>
      <c r="V35" s="26"/>
      <c r="W35" s="26"/>
      <c r="X35" s="26"/>
      <c r="Y35" s="26"/>
      <c r="Z35" s="26"/>
      <c r="AA35" s="26"/>
      <c r="AB35" s="26"/>
      <c r="AC35" s="26"/>
      <c r="AD35" s="26"/>
      <c r="AE35" s="26"/>
      <c r="AF35" s="26"/>
      <c r="AG35" s="26"/>
      <c r="AH35" s="26"/>
    </row>
    <row r="36" spans="1:34" ht="25">
      <c r="A36" s="67">
        <v>34</v>
      </c>
      <c r="B36" s="68">
        <v>45734</v>
      </c>
      <c r="C36" s="69"/>
      <c r="D36" s="86" t="s">
        <v>492</v>
      </c>
      <c r="E36" s="89"/>
      <c r="F36" s="86"/>
      <c r="G36" s="86" t="s">
        <v>1197</v>
      </c>
      <c r="H36" s="86" t="s">
        <v>1198</v>
      </c>
      <c r="I36" s="86" t="s">
        <v>1199</v>
      </c>
      <c r="J36" s="69" t="s">
        <v>978</v>
      </c>
      <c r="K36" s="70" t="s">
        <v>59</v>
      </c>
      <c r="L36" s="73" t="s">
        <v>1200</v>
      </c>
      <c r="M36" s="86" t="s">
        <v>1201</v>
      </c>
      <c r="N36" s="86" t="s">
        <v>1202</v>
      </c>
      <c r="O36" s="90" t="s">
        <v>1203</v>
      </c>
      <c r="P36" s="72" t="s">
        <v>23</v>
      </c>
      <c r="Q36" s="73" t="s">
        <v>1204</v>
      </c>
      <c r="R36" s="72"/>
      <c r="S36" s="73"/>
      <c r="T36" s="73"/>
      <c r="U36" s="74"/>
      <c r="V36" s="26"/>
      <c r="W36" s="26"/>
      <c r="X36" s="26"/>
      <c r="Y36" s="26"/>
      <c r="Z36" s="26"/>
      <c r="AA36" s="26"/>
      <c r="AB36" s="26"/>
      <c r="AC36" s="26"/>
      <c r="AD36" s="26"/>
      <c r="AE36" s="26"/>
      <c r="AF36" s="26"/>
      <c r="AG36" s="26"/>
      <c r="AH36" s="26"/>
    </row>
    <row r="37" spans="1:34" ht="112.5">
      <c r="A37" s="67">
        <v>35</v>
      </c>
      <c r="B37" s="68">
        <v>45735</v>
      </c>
      <c r="C37" s="69"/>
      <c r="D37" s="70" t="s">
        <v>209</v>
      </c>
      <c r="E37" s="69"/>
      <c r="F37" s="69"/>
      <c r="G37" s="70" t="s">
        <v>1205</v>
      </c>
      <c r="H37" s="70" t="s">
        <v>1206</v>
      </c>
      <c r="I37" s="70" t="s">
        <v>1207</v>
      </c>
      <c r="J37" s="69" t="s">
        <v>978</v>
      </c>
      <c r="K37" s="70" t="s">
        <v>1183</v>
      </c>
      <c r="L37" s="70" t="s">
        <v>1208</v>
      </c>
      <c r="M37" s="70" t="s">
        <v>1209</v>
      </c>
      <c r="N37" s="86" t="s">
        <v>1210</v>
      </c>
      <c r="O37" s="88" t="s">
        <v>1211</v>
      </c>
      <c r="P37" s="72" t="s">
        <v>23</v>
      </c>
      <c r="Q37" s="73"/>
      <c r="R37" s="72"/>
      <c r="S37" s="73"/>
      <c r="T37" s="73"/>
      <c r="U37" s="74"/>
      <c r="V37" s="26"/>
      <c r="W37" s="26"/>
      <c r="X37" s="26"/>
      <c r="Y37" s="26"/>
      <c r="Z37" s="26"/>
      <c r="AA37" s="26"/>
      <c r="AB37" s="26"/>
      <c r="AC37" s="26"/>
      <c r="AD37" s="26"/>
      <c r="AE37" s="26"/>
      <c r="AF37" s="26"/>
      <c r="AG37" s="26"/>
      <c r="AH37" s="26"/>
    </row>
    <row r="38" spans="1:34" ht="62.5">
      <c r="A38" s="67">
        <v>36</v>
      </c>
      <c r="B38" s="68">
        <v>45736</v>
      </c>
      <c r="C38" s="69"/>
      <c r="D38" s="70" t="s">
        <v>694</v>
      </c>
      <c r="E38" s="69"/>
      <c r="F38" s="69"/>
      <c r="G38" s="70" t="s">
        <v>1212</v>
      </c>
      <c r="H38" s="70" t="s">
        <v>1213</v>
      </c>
      <c r="I38" s="70" t="s">
        <v>1214</v>
      </c>
      <c r="J38" s="69" t="s">
        <v>978</v>
      </c>
      <c r="K38" s="70" t="s">
        <v>1183</v>
      </c>
      <c r="L38" s="70" t="s">
        <v>1133</v>
      </c>
      <c r="M38" s="70" t="s">
        <v>1215</v>
      </c>
      <c r="N38" s="86" t="s">
        <v>1216</v>
      </c>
      <c r="O38" s="88" t="s">
        <v>1217</v>
      </c>
      <c r="P38" s="72" t="s">
        <v>23</v>
      </c>
      <c r="Q38" s="73" t="s">
        <v>1218</v>
      </c>
      <c r="R38" s="72"/>
      <c r="S38" s="73"/>
      <c r="T38" s="73"/>
      <c r="U38" s="74"/>
      <c r="V38" s="26"/>
      <c r="W38" s="26"/>
      <c r="X38" s="26"/>
      <c r="Y38" s="26"/>
      <c r="Z38" s="26"/>
      <c r="AA38" s="26"/>
      <c r="AB38" s="26"/>
      <c r="AC38" s="26"/>
      <c r="AD38" s="26"/>
      <c r="AE38" s="26"/>
      <c r="AF38" s="26"/>
      <c r="AG38" s="26"/>
      <c r="AH38" s="26"/>
    </row>
    <row r="39" spans="1:34" ht="37.5">
      <c r="A39" s="67">
        <v>37</v>
      </c>
      <c r="B39" s="68">
        <v>45736</v>
      </c>
      <c r="C39" s="69"/>
      <c r="D39" s="70" t="s">
        <v>1219</v>
      </c>
      <c r="E39" s="69"/>
      <c r="F39" s="69"/>
      <c r="G39" s="70" t="s">
        <v>1220</v>
      </c>
      <c r="H39" s="70" t="s">
        <v>1221</v>
      </c>
      <c r="I39" s="70" t="s">
        <v>1222</v>
      </c>
      <c r="J39" s="69" t="s">
        <v>978</v>
      </c>
      <c r="K39" s="70" t="s">
        <v>59</v>
      </c>
      <c r="L39" s="70" t="s">
        <v>1223</v>
      </c>
      <c r="M39" s="70" t="s">
        <v>1224</v>
      </c>
      <c r="N39" s="86" t="s">
        <v>1225</v>
      </c>
      <c r="O39" s="83" t="s">
        <v>1226</v>
      </c>
      <c r="P39" s="72" t="s">
        <v>23</v>
      </c>
      <c r="Q39" s="73"/>
      <c r="R39" s="72"/>
      <c r="S39" s="73"/>
      <c r="T39" s="73"/>
      <c r="U39" s="76"/>
      <c r="V39" s="26"/>
      <c r="W39" s="26"/>
      <c r="X39" s="26"/>
      <c r="Y39" s="26"/>
      <c r="Z39" s="26"/>
      <c r="AA39" s="26"/>
      <c r="AB39" s="26"/>
      <c r="AC39" s="26"/>
      <c r="AD39" s="26"/>
      <c r="AE39" s="26"/>
      <c r="AF39" s="26"/>
      <c r="AG39" s="26"/>
      <c r="AH39" s="26"/>
    </row>
    <row r="40" spans="1:34" ht="37.5">
      <c r="A40" s="67">
        <v>38</v>
      </c>
      <c r="B40" s="68">
        <v>45736</v>
      </c>
      <c r="C40" s="69"/>
      <c r="D40" s="70" t="s">
        <v>721</v>
      </c>
      <c r="E40" s="69"/>
      <c r="F40" s="69"/>
      <c r="G40" s="70" t="s">
        <v>1220</v>
      </c>
      <c r="H40" s="70" t="s">
        <v>1227</v>
      </c>
      <c r="I40" s="70"/>
      <c r="J40" s="70" t="s">
        <v>978</v>
      </c>
      <c r="K40" s="70" t="s">
        <v>1021</v>
      </c>
      <c r="L40" s="70" t="s">
        <v>1101</v>
      </c>
      <c r="M40" s="70" t="s">
        <v>1228</v>
      </c>
      <c r="N40" s="86" t="s">
        <v>1135</v>
      </c>
      <c r="O40" s="88" t="s">
        <v>1229</v>
      </c>
      <c r="P40" s="72" t="s">
        <v>23</v>
      </c>
      <c r="Q40" s="73"/>
      <c r="R40" s="72"/>
      <c r="S40" s="73"/>
      <c r="T40" s="73"/>
      <c r="U40" s="74"/>
      <c r="V40" s="26"/>
      <c r="W40" s="26"/>
      <c r="X40" s="26"/>
      <c r="Y40" s="26"/>
      <c r="Z40" s="26"/>
      <c r="AA40" s="26"/>
      <c r="AB40" s="26"/>
      <c r="AC40" s="26"/>
      <c r="AD40" s="26"/>
      <c r="AE40" s="26"/>
      <c r="AF40" s="26"/>
      <c r="AG40" s="26"/>
      <c r="AH40" s="26"/>
    </row>
    <row r="41" spans="1:34" ht="100">
      <c r="A41" s="67">
        <v>39</v>
      </c>
      <c r="B41" s="68">
        <v>45758</v>
      </c>
      <c r="C41" s="69"/>
      <c r="D41" s="70" t="s">
        <v>657</v>
      </c>
      <c r="E41" s="69"/>
      <c r="F41" s="69"/>
      <c r="G41" s="70" t="s">
        <v>1230</v>
      </c>
      <c r="H41" s="70" t="s">
        <v>1231</v>
      </c>
      <c r="I41" s="70"/>
      <c r="J41" s="70" t="s">
        <v>1232</v>
      </c>
      <c r="K41" s="70" t="s">
        <v>1233</v>
      </c>
      <c r="L41" s="70" t="s">
        <v>1234</v>
      </c>
      <c r="M41" s="70" t="s">
        <v>1235</v>
      </c>
      <c r="N41" s="86" t="s">
        <v>1236</v>
      </c>
      <c r="O41" s="88" t="s">
        <v>1237</v>
      </c>
      <c r="P41" s="72" t="s">
        <v>901</v>
      </c>
      <c r="Q41" s="73"/>
      <c r="R41" s="72"/>
      <c r="S41" s="73"/>
      <c r="T41" s="73"/>
      <c r="U41" s="74"/>
      <c r="V41" s="26"/>
      <c r="W41" s="26"/>
      <c r="X41" s="26"/>
      <c r="Y41" s="26"/>
      <c r="Z41" s="26"/>
      <c r="AA41" s="26"/>
      <c r="AB41" s="26"/>
      <c r="AC41" s="26"/>
      <c r="AD41" s="26"/>
      <c r="AE41" s="26"/>
      <c r="AF41" s="26"/>
      <c r="AG41" s="26"/>
      <c r="AH41" s="26"/>
    </row>
    <row r="42" spans="1:34" ht="62.5">
      <c r="A42" s="67">
        <v>40</v>
      </c>
      <c r="B42" s="68">
        <v>45761</v>
      </c>
      <c r="C42" s="69"/>
      <c r="D42" s="70" t="s">
        <v>196</v>
      </c>
      <c r="E42" s="69"/>
      <c r="F42" s="69"/>
      <c r="G42" s="70" t="s">
        <v>1238</v>
      </c>
      <c r="H42" s="70" t="s">
        <v>1239</v>
      </c>
      <c r="I42" s="70" t="s">
        <v>1240</v>
      </c>
      <c r="J42" s="69" t="s">
        <v>978</v>
      </c>
      <c r="K42" s="70" t="s">
        <v>1183</v>
      </c>
      <c r="L42" s="70" t="s">
        <v>1208</v>
      </c>
      <c r="M42" s="70" t="s">
        <v>1241</v>
      </c>
      <c r="N42" s="86" t="s">
        <v>1242</v>
      </c>
      <c r="O42" s="83" t="s">
        <v>1243</v>
      </c>
      <c r="P42" s="72" t="s">
        <v>23</v>
      </c>
      <c r="Q42" s="73" t="s">
        <v>1244</v>
      </c>
      <c r="R42" s="72"/>
      <c r="S42" s="73"/>
      <c r="T42" s="73"/>
      <c r="U42" s="74"/>
      <c r="V42" s="26"/>
      <c r="W42" s="26"/>
      <c r="X42" s="26"/>
      <c r="Y42" s="26"/>
      <c r="Z42" s="26"/>
      <c r="AA42" s="26"/>
      <c r="AB42" s="26"/>
      <c r="AC42" s="26"/>
      <c r="AD42" s="26"/>
      <c r="AE42" s="26"/>
      <c r="AF42" s="26"/>
      <c r="AG42" s="26"/>
      <c r="AH42" s="26"/>
    </row>
    <row r="43" spans="1:34" ht="25">
      <c r="A43" s="67">
        <v>41</v>
      </c>
      <c r="B43" s="68"/>
      <c r="C43" s="69"/>
      <c r="D43" s="91" t="s">
        <v>995</v>
      </c>
      <c r="E43" s="92"/>
      <c r="F43" s="92"/>
      <c r="G43" s="91" t="s">
        <v>488</v>
      </c>
      <c r="H43" s="91"/>
      <c r="I43" s="91"/>
      <c r="J43" s="91" t="s">
        <v>825</v>
      </c>
      <c r="K43" s="91" t="s">
        <v>1233</v>
      </c>
      <c r="L43" s="91"/>
      <c r="M43" s="91" t="s">
        <v>1245</v>
      </c>
      <c r="N43" s="93"/>
      <c r="O43" s="91"/>
      <c r="P43" s="94" t="s">
        <v>901</v>
      </c>
      <c r="Q43" s="73" t="s">
        <v>1246</v>
      </c>
      <c r="R43" s="72"/>
      <c r="S43" s="73"/>
      <c r="T43" s="73"/>
      <c r="U43" s="74"/>
      <c r="V43" s="26"/>
      <c r="W43" s="26"/>
      <c r="X43" s="26"/>
      <c r="Y43" s="26"/>
      <c r="Z43" s="26"/>
      <c r="AA43" s="26"/>
      <c r="AB43" s="26"/>
      <c r="AC43" s="26"/>
      <c r="AD43" s="26"/>
      <c r="AE43" s="26"/>
      <c r="AF43" s="26"/>
      <c r="AG43" s="26"/>
      <c r="AH43" s="26"/>
    </row>
    <row r="44" spans="1:34" ht="25">
      <c r="A44" s="67">
        <v>42</v>
      </c>
      <c r="B44" s="68"/>
      <c r="C44" s="67" t="str">
        <f t="array" aca="1" ref="C44" ca="1">IFERROR(_xludf.XLOOKUP(D44,master_daerah!B:B,master_daerah!A:A),"")</f>
        <v/>
      </c>
      <c r="D44" s="86" t="s">
        <v>995</v>
      </c>
      <c r="E44" s="69"/>
      <c r="F44" s="69"/>
      <c r="G44" s="70" t="s">
        <v>1247</v>
      </c>
      <c r="H44" s="70"/>
      <c r="I44" s="70"/>
      <c r="J44" s="70" t="s">
        <v>825</v>
      </c>
      <c r="K44" s="70" t="s">
        <v>1233</v>
      </c>
      <c r="L44" s="70"/>
      <c r="M44" s="70" t="s">
        <v>1248</v>
      </c>
      <c r="N44" s="86" t="s">
        <v>1249</v>
      </c>
      <c r="O44" s="83" t="s">
        <v>1250</v>
      </c>
      <c r="P44" s="72" t="s">
        <v>901</v>
      </c>
      <c r="Q44" s="73"/>
      <c r="R44" s="72"/>
      <c r="S44" s="73"/>
      <c r="T44" s="73"/>
      <c r="U44" s="74"/>
      <c r="V44" s="26"/>
      <c r="W44" s="26"/>
      <c r="X44" s="26"/>
      <c r="Y44" s="26"/>
      <c r="Z44" s="26"/>
      <c r="AA44" s="26"/>
      <c r="AB44" s="26"/>
      <c r="AC44" s="26"/>
      <c r="AD44" s="26"/>
      <c r="AE44" s="26"/>
      <c r="AF44" s="26"/>
      <c r="AG44" s="26"/>
      <c r="AH44" s="26"/>
    </row>
    <row r="45" spans="1:34" ht="50">
      <c r="A45" s="67">
        <v>43</v>
      </c>
      <c r="B45" s="68"/>
      <c r="C45" s="69"/>
      <c r="D45" s="70" t="s">
        <v>995</v>
      </c>
      <c r="E45" s="69"/>
      <c r="F45" s="69"/>
      <c r="G45" s="70" t="s">
        <v>63</v>
      </c>
      <c r="H45" s="70" t="s">
        <v>1251</v>
      </c>
      <c r="I45" s="70"/>
      <c r="J45" s="70" t="s">
        <v>825</v>
      </c>
      <c r="K45" s="70" t="s">
        <v>1233</v>
      </c>
      <c r="L45" s="70" t="s">
        <v>45</v>
      </c>
      <c r="M45" s="70" t="s">
        <v>1252</v>
      </c>
      <c r="N45" s="86"/>
      <c r="O45" s="83" t="s">
        <v>1253</v>
      </c>
      <c r="P45" s="72" t="s">
        <v>901</v>
      </c>
      <c r="Q45" s="73"/>
      <c r="R45" s="72"/>
      <c r="S45" s="73"/>
      <c r="T45" s="73"/>
      <c r="U45" s="76"/>
      <c r="V45" s="26"/>
      <c r="W45" s="26"/>
      <c r="X45" s="26"/>
      <c r="Y45" s="26"/>
      <c r="Z45" s="26"/>
      <c r="AA45" s="26"/>
      <c r="AB45" s="26"/>
      <c r="AC45" s="26"/>
      <c r="AD45" s="26"/>
      <c r="AE45" s="26"/>
      <c r="AF45" s="26"/>
      <c r="AG45" s="26"/>
      <c r="AH45" s="26"/>
    </row>
    <row r="46" spans="1:34" ht="25">
      <c r="A46" s="67">
        <v>44</v>
      </c>
      <c r="B46" s="68"/>
      <c r="C46" s="69"/>
      <c r="D46" s="70" t="s">
        <v>424</v>
      </c>
      <c r="E46" s="69"/>
      <c r="F46" s="69"/>
      <c r="G46" s="70" t="s">
        <v>154</v>
      </c>
      <c r="H46" s="70" t="s">
        <v>1254</v>
      </c>
      <c r="I46" s="70"/>
      <c r="J46" s="70" t="s">
        <v>1232</v>
      </c>
      <c r="K46" s="70" t="s">
        <v>1021</v>
      </c>
      <c r="L46" s="70" t="s">
        <v>1255</v>
      </c>
      <c r="M46" s="70" t="s">
        <v>1256</v>
      </c>
      <c r="N46" s="86" t="s">
        <v>1257</v>
      </c>
      <c r="O46" s="88" t="s">
        <v>1258</v>
      </c>
      <c r="P46" s="72" t="s">
        <v>23</v>
      </c>
      <c r="Q46" s="73" t="s">
        <v>1244</v>
      </c>
      <c r="R46" s="72"/>
      <c r="S46" s="73"/>
      <c r="T46" s="73"/>
      <c r="U46" s="74"/>
      <c r="V46" s="26"/>
      <c r="W46" s="26"/>
      <c r="X46" s="26"/>
      <c r="Y46" s="26"/>
      <c r="Z46" s="26"/>
      <c r="AA46" s="26"/>
      <c r="AB46" s="26"/>
      <c r="AC46" s="26"/>
      <c r="AD46" s="26"/>
      <c r="AE46" s="26"/>
      <c r="AF46" s="26"/>
      <c r="AG46" s="26"/>
      <c r="AH46" s="26"/>
    </row>
    <row r="47" spans="1:34" ht="25">
      <c r="A47" s="67">
        <v>45</v>
      </c>
      <c r="B47" s="68"/>
      <c r="C47" s="69"/>
      <c r="D47" s="70" t="s">
        <v>657</v>
      </c>
      <c r="E47" s="69"/>
      <c r="F47" s="69"/>
      <c r="G47" s="70" t="s">
        <v>1259</v>
      </c>
      <c r="H47" s="70" t="s">
        <v>1260</v>
      </c>
      <c r="I47" s="70" t="s">
        <v>1261</v>
      </c>
      <c r="J47" s="69" t="s">
        <v>978</v>
      </c>
      <c r="K47" s="70" t="s">
        <v>59</v>
      </c>
      <c r="L47" s="70" t="s">
        <v>1262</v>
      </c>
      <c r="M47" s="70" t="s">
        <v>1263</v>
      </c>
      <c r="N47" s="86" t="s">
        <v>1264</v>
      </c>
      <c r="O47" s="83" t="s">
        <v>1265</v>
      </c>
      <c r="P47" s="72" t="s">
        <v>901</v>
      </c>
      <c r="Q47" s="73"/>
      <c r="R47" s="72"/>
      <c r="S47" s="73"/>
      <c r="T47" s="73"/>
      <c r="U47" s="74"/>
      <c r="V47" s="26"/>
      <c r="W47" s="26"/>
      <c r="X47" s="26"/>
      <c r="Y47" s="26"/>
      <c r="Z47" s="26"/>
      <c r="AA47" s="26"/>
      <c r="AB47" s="26"/>
      <c r="AC47" s="26"/>
      <c r="AD47" s="26"/>
      <c r="AE47" s="26"/>
      <c r="AF47" s="26"/>
      <c r="AG47" s="26"/>
      <c r="AH47" s="26"/>
    </row>
    <row r="48" spans="1:34" ht="37.5">
      <c r="A48" s="67">
        <v>46</v>
      </c>
      <c r="B48" s="68">
        <v>45764</v>
      </c>
      <c r="C48" s="69"/>
      <c r="D48" s="70" t="s">
        <v>424</v>
      </c>
      <c r="E48" s="69"/>
      <c r="F48" s="69"/>
      <c r="G48" s="70"/>
      <c r="H48" s="70" t="s">
        <v>1266</v>
      </c>
      <c r="I48" s="70" t="s">
        <v>1267</v>
      </c>
      <c r="J48" s="69" t="s">
        <v>978</v>
      </c>
      <c r="K48" s="70" t="s">
        <v>1183</v>
      </c>
      <c r="L48" s="70" t="s">
        <v>1268</v>
      </c>
      <c r="M48" s="70" t="s">
        <v>1269</v>
      </c>
      <c r="N48" s="86" t="s">
        <v>1270</v>
      </c>
      <c r="O48" s="88" t="s">
        <v>1271</v>
      </c>
      <c r="P48" s="72" t="s">
        <v>23</v>
      </c>
      <c r="Q48" s="73" t="s">
        <v>1244</v>
      </c>
      <c r="R48" s="72"/>
      <c r="S48" s="73"/>
      <c r="T48" s="73"/>
      <c r="U48" s="74"/>
      <c r="V48" s="26"/>
      <c r="W48" s="26"/>
      <c r="X48" s="26"/>
      <c r="Y48" s="26"/>
      <c r="Z48" s="26"/>
      <c r="AA48" s="26"/>
      <c r="AB48" s="26"/>
      <c r="AC48" s="26"/>
      <c r="AD48" s="26"/>
      <c r="AE48" s="26"/>
      <c r="AF48" s="26"/>
      <c r="AG48" s="26"/>
      <c r="AH48" s="26"/>
    </row>
    <row r="49" spans="1:34" ht="50">
      <c r="A49" s="67">
        <v>47</v>
      </c>
      <c r="B49" s="68"/>
      <c r="C49" s="69"/>
      <c r="D49" s="70" t="s">
        <v>721</v>
      </c>
      <c r="E49" s="69"/>
      <c r="F49" s="69"/>
      <c r="G49" s="70" t="s">
        <v>242</v>
      </c>
      <c r="H49" s="70" t="s">
        <v>1272</v>
      </c>
      <c r="I49" s="70" t="s">
        <v>1273</v>
      </c>
      <c r="J49" s="70" t="s">
        <v>1232</v>
      </c>
      <c r="K49" s="70" t="s">
        <v>59</v>
      </c>
      <c r="L49" s="70" t="s">
        <v>1274</v>
      </c>
      <c r="M49" s="70" t="s">
        <v>1275</v>
      </c>
      <c r="N49" s="86" t="s">
        <v>1276</v>
      </c>
      <c r="O49" s="83" t="s">
        <v>1277</v>
      </c>
      <c r="P49" s="72" t="s">
        <v>23</v>
      </c>
      <c r="Q49" s="73" t="s">
        <v>1244</v>
      </c>
      <c r="R49" s="72"/>
      <c r="S49" s="73"/>
      <c r="T49" s="73"/>
      <c r="U49" s="74"/>
      <c r="V49" s="26"/>
      <c r="W49" s="26"/>
      <c r="X49" s="26"/>
      <c r="Y49" s="26"/>
      <c r="Z49" s="26"/>
      <c r="AA49" s="26"/>
      <c r="AB49" s="26"/>
      <c r="AC49" s="26"/>
      <c r="AD49" s="26"/>
      <c r="AE49" s="26"/>
      <c r="AF49" s="26"/>
      <c r="AG49" s="26"/>
      <c r="AH49" s="26"/>
    </row>
    <row r="50" spans="1:34" ht="100">
      <c r="A50" s="67">
        <v>48</v>
      </c>
      <c r="B50" s="68">
        <v>45769</v>
      </c>
      <c r="C50" s="69"/>
      <c r="D50" s="70" t="s">
        <v>948</v>
      </c>
      <c r="E50" s="69"/>
      <c r="F50" s="69"/>
      <c r="G50" s="70"/>
      <c r="H50" s="70"/>
      <c r="I50" s="70" t="s">
        <v>1278</v>
      </c>
      <c r="J50" s="69" t="s">
        <v>978</v>
      </c>
      <c r="K50" s="70" t="s">
        <v>1183</v>
      </c>
      <c r="L50" s="70" t="s">
        <v>1208</v>
      </c>
      <c r="M50" s="70" t="s">
        <v>1279</v>
      </c>
      <c r="N50" s="86" t="s">
        <v>1280</v>
      </c>
      <c r="O50" s="88" t="s">
        <v>1281</v>
      </c>
      <c r="P50" s="72" t="s">
        <v>23</v>
      </c>
      <c r="Q50" s="73" t="s">
        <v>1244</v>
      </c>
      <c r="R50" s="72"/>
      <c r="S50" s="73"/>
      <c r="T50" s="73"/>
      <c r="U50" s="76"/>
      <c r="V50" s="26"/>
      <c r="W50" s="26"/>
      <c r="X50" s="26"/>
      <c r="Y50" s="26"/>
      <c r="Z50" s="26"/>
      <c r="AA50" s="26"/>
      <c r="AB50" s="26"/>
      <c r="AC50" s="26"/>
      <c r="AD50" s="26"/>
      <c r="AE50" s="26"/>
      <c r="AF50" s="26"/>
      <c r="AG50" s="26"/>
      <c r="AH50" s="26"/>
    </row>
    <row r="51" spans="1:34" ht="62.5">
      <c r="A51" s="67">
        <v>49</v>
      </c>
      <c r="B51" s="68"/>
      <c r="C51" s="69"/>
      <c r="D51" s="70" t="s">
        <v>1282</v>
      </c>
      <c r="E51" s="69"/>
      <c r="F51" s="69"/>
      <c r="G51" s="70" t="s">
        <v>1283</v>
      </c>
      <c r="H51" s="70" t="s">
        <v>1284</v>
      </c>
      <c r="I51" s="70" t="s">
        <v>1285</v>
      </c>
      <c r="J51" s="69" t="s">
        <v>978</v>
      </c>
      <c r="K51" s="70" t="s">
        <v>59</v>
      </c>
      <c r="L51" s="70" t="s">
        <v>1208</v>
      </c>
      <c r="M51" s="70" t="s">
        <v>1286</v>
      </c>
      <c r="N51" s="86" t="s">
        <v>1287</v>
      </c>
      <c r="O51" s="88"/>
      <c r="P51" s="72" t="s">
        <v>23</v>
      </c>
      <c r="Q51" s="73" t="s">
        <v>1244</v>
      </c>
      <c r="R51" s="72"/>
      <c r="S51" s="73"/>
      <c r="T51" s="73"/>
      <c r="U51" s="76"/>
      <c r="V51" s="26"/>
      <c r="W51" s="26"/>
      <c r="X51" s="26"/>
      <c r="Y51" s="26"/>
      <c r="Z51" s="26"/>
      <c r="AA51" s="26"/>
      <c r="AB51" s="26"/>
      <c r="AC51" s="26"/>
      <c r="AD51" s="26"/>
      <c r="AE51" s="26"/>
      <c r="AF51" s="26"/>
      <c r="AG51" s="26"/>
      <c r="AH51" s="26"/>
    </row>
    <row r="52" spans="1:34" ht="150">
      <c r="A52" s="67">
        <v>50</v>
      </c>
      <c r="B52" s="68">
        <v>45693</v>
      </c>
      <c r="C52" s="69"/>
      <c r="D52" s="70" t="s">
        <v>412</v>
      </c>
      <c r="E52" s="69"/>
      <c r="F52" s="69"/>
      <c r="G52" s="70" t="s">
        <v>104</v>
      </c>
      <c r="H52" s="70" t="s">
        <v>1288</v>
      </c>
      <c r="I52" s="70" t="s">
        <v>1289</v>
      </c>
      <c r="J52" s="69" t="s">
        <v>978</v>
      </c>
      <c r="K52" s="70" t="s">
        <v>1183</v>
      </c>
      <c r="L52" s="70" t="s">
        <v>1208</v>
      </c>
      <c r="M52" s="70" t="s">
        <v>1290</v>
      </c>
      <c r="N52" s="86" t="s">
        <v>1291</v>
      </c>
      <c r="O52" s="70"/>
      <c r="P52" s="72" t="s">
        <v>901</v>
      </c>
      <c r="Q52" s="73"/>
      <c r="R52" s="72"/>
      <c r="S52" s="73"/>
      <c r="T52" s="73"/>
      <c r="U52" s="74"/>
      <c r="V52" s="26"/>
      <c r="W52" s="26"/>
      <c r="X52" s="26"/>
      <c r="Y52" s="26"/>
      <c r="Z52" s="26"/>
      <c r="AA52" s="26"/>
      <c r="AB52" s="26"/>
      <c r="AC52" s="26"/>
      <c r="AD52" s="26"/>
      <c r="AE52" s="26"/>
      <c r="AF52" s="26"/>
      <c r="AG52" s="26"/>
      <c r="AH52" s="26"/>
    </row>
    <row r="53" spans="1:34" ht="62.5">
      <c r="A53" s="67">
        <v>51</v>
      </c>
      <c r="B53" s="68"/>
      <c r="C53" s="69"/>
      <c r="D53" s="70" t="s">
        <v>417</v>
      </c>
      <c r="E53" s="69"/>
      <c r="F53" s="69"/>
      <c r="G53" s="70" t="s">
        <v>1292</v>
      </c>
      <c r="H53" s="70" t="s">
        <v>1293</v>
      </c>
      <c r="I53" s="70" t="s">
        <v>1147</v>
      </c>
      <c r="J53" s="69" t="s">
        <v>978</v>
      </c>
      <c r="K53" s="70" t="s">
        <v>59</v>
      </c>
      <c r="L53" s="70" t="s">
        <v>1208</v>
      </c>
      <c r="M53" s="70" t="s">
        <v>1294</v>
      </c>
      <c r="N53" s="86" t="s">
        <v>1295</v>
      </c>
      <c r="O53" s="83" t="s">
        <v>1296</v>
      </c>
      <c r="P53" s="72" t="s">
        <v>901</v>
      </c>
      <c r="Q53" s="73"/>
      <c r="R53" s="72"/>
      <c r="S53" s="73"/>
      <c r="T53" s="73"/>
      <c r="U53" s="76"/>
      <c r="V53" s="26"/>
      <c r="W53" s="26"/>
      <c r="X53" s="26"/>
      <c r="Y53" s="26"/>
      <c r="Z53" s="26"/>
      <c r="AA53" s="26"/>
      <c r="AB53" s="26"/>
      <c r="AC53" s="26"/>
      <c r="AD53" s="26"/>
      <c r="AE53" s="26"/>
      <c r="AF53" s="26"/>
      <c r="AG53" s="26"/>
      <c r="AH53" s="26"/>
    </row>
    <row r="54" spans="1:34" ht="50">
      <c r="A54" s="67">
        <v>52</v>
      </c>
      <c r="B54" s="68"/>
      <c r="C54" s="69"/>
      <c r="D54" s="70" t="s">
        <v>942</v>
      </c>
      <c r="E54" s="69"/>
      <c r="F54" s="69"/>
      <c r="G54" s="70" t="s">
        <v>99</v>
      </c>
      <c r="H54" s="70" t="s">
        <v>1297</v>
      </c>
      <c r="I54" s="70" t="s">
        <v>1298</v>
      </c>
      <c r="J54" s="69" t="s">
        <v>978</v>
      </c>
      <c r="K54" s="70" t="s">
        <v>59</v>
      </c>
      <c r="L54" s="70" t="s">
        <v>1223</v>
      </c>
      <c r="M54" s="70" t="s">
        <v>1299</v>
      </c>
      <c r="N54" s="86" t="s">
        <v>1300</v>
      </c>
      <c r="O54" s="83" t="s">
        <v>1301</v>
      </c>
      <c r="P54" s="72" t="s">
        <v>905</v>
      </c>
      <c r="Q54" s="73"/>
      <c r="R54" s="72"/>
      <c r="S54" s="73"/>
      <c r="T54" s="73"/>
      <c r="U54" s="74"/>
      <c r="V54" s="26"/>
      <c r="W54" s="26"/>
      <c r="X54" s="26"/>
      <c r="Y54" s="26"/>
      <c r="Z54" s="26"/>
      <c r="AA54" s="26"/>
      <c r="AB54" s="26"/>
      <c r="AC54" s="26"/>
      <c r="AD54" s="26"/>
      <c r="AE54" s="26"/>
      <c r="AF54" s="26"/>
      <c r="AG54" s="26"/>
      <c r="AH54" s="26"/>
    </row>
    <row r="55" spans="1:34" ht="25">
      <c r="A55" s="67">
        <v>53</v>
      </c>
      <c r="B55" s="68"/>
      <c r="C55" s="69"/>
      <c r="D55" s="86" t="s">
        <v>90</v>
      </c>
      <c r="E55" s="69"/>
      <c r="F55" s="69"/>
      <c r="G55" s="70" t="s">
        <v>1302</v>
      </c>
      <c r="H55" s="70" t="s">
        <v>1303</v>
      </c>
      <c r="I55" s="70" t="s">
        <v>1304</v>
      </c>
      <c r="J55" s="69" t="s">
        <v>978</v>
      </c>
      <c r="K55" s="70" t="s">
        <v>59</v>
      </c>
      <c r="L55" s="70" t="s">
        <v>1133</v>
      </c>
      <c r="M55" s="70" t="s">
        <v>1305</v>
      </c>
      <c r="N55" s="86" t="s">
        <v>1306</v>
      </c>
      <c r="O55" s="83" t="s">
        <v>1307</v>
      </c>
      <c r="P55" s="72" t="s">
        <v>901</v>
      </c>
      <c r="Q55" s="73"/>
      <c r="R55" s="72"/>
      <c r="S55" s="73"/>
      <c r="T55" s="73"/>
      <c r="U55" s="74"/>
      <c r="V55" s="26"/>
      <c r="W55" s="26"/>
      <c r="X55" s="26"/>
      <c r="Y55" s="26"/>
      <c r="Z55" s="26"/>
      <c r="AA55" s="26"/>
      <c r="AB55" s="26"/>
      <c r="AC55" s="26"/>
      <c r="AD55" s="26"/>
      <c r="AE55" s="26"/>
      <c r="AF55" s="26"/>
      <c r="AG55" s="26"/>
      <c r="AH55" s="26"/>
    </row>
    <row r="56" spans="1:34" ht="62.5">
      <c r="A56" s="67">
        <v>54</v>
      </c>
      <c r="B56" s="68"/>
      <c r="C56" s="69"/>
      <c r="D56" s="70" t="s">
        <v>819</v>
      </c>
      <c r="E56" s="69"/>
      <c r="F56" s="69"/>
      <c r="G56" s="70" t="s">
        <v>1308</v>
      </c>
      <c r="H56" s="70" t="s">
        <v>1309</v>
      </c>
      <c r="I56" s="70" t="s">
        <v>1310</v>
      </c>
      <c r="J56" s="69" t="s">
        <v>978</v>
      </c>
      <c r="K56" s="70" t="s">
        <v>1183</v>
      </c>
      <c r="L56" s="70" t="s">
        <v>1133</v>
      </c>
      <c r="M56" s="70" t="s">
        <v>1311</v>
      </c>
      <c r="N56" s="86" t="s">
        <v>1312</v>
      </c>
      <c r="O56" s="88" t="s">
        <v>1313</v>
      </c>
      <c r="P56" s="72" t="s">
        <v>901</v>
      </c>
      <c r="Q56" s="73"/>
      <c r="R56" s="72"/>
      <c r="S56" s="73"/>
      <c r="T56" s="73"/>
      <c r="U56" s="76"/>
      <c r="V56" s="26"/>
      <c r="W56" s="26"/>
      <c r="X56" s="26"/>
      <c r="Y56" s="26"/>
      <c r="Z56" s="26"/>
      <c r="AA56" s="26"/>
      <c r="AB56" s="26"/>
      <c r="AC56" s="26"/>
      <c r="AD56" s="26"/>
      <c r="AE56" s="26"/>
      <c r="AF56" s="26"/>
      <c r="AG56" s="26"/>
      <c r="AH56" s="26"/>
    </row>
    <row r="57" spans="1:34" ht="62.5">
      <c r="A57" s="67">
        <v>55</v>
      </c>
      <c r="B57" s="68"/>
      <c r="C57" s="69"/>
      <c r="D57" s="70" t="s">
        <v>819</v>
      </c>
      <c r="E57" s="69"/>
      <c r="F57" s="69"/>
      <c r="G57" s="70" t="s">
        <v>1308</v>
      </c>
      <c r="H57" s="70" t="s">
        <v>1309</v>
      </c>
      <c r="I57" s="70" t="s">
        <v>1310</v>
      </c>
      <c r="J57" s="69" t="s">
        <v>978</v>
      </c>
      <c r="K57" s="70" t="s">
        <v>1183</v>
      </c>
      <c r="L57" s="70" t="s">
        <v>1314</v>
      </c>
      <c r="M57" s="70" t="s">
        <v>1315</v>
      </c>
      <c r="N57" s="86" t="s">
        <v>1316</v>
      </c>
      <c r="O57" s="83" t="s">
        <v>1317</v>
      </c>
      <c r="P57" s="72" t="s">
        <v>901</v>
      </c>
      <c r="Q57" s="73"/>
      <c r="R57" s="72"/>
      <c r="S57" s="73"/>
      <c r="T57" s="73"/>
      <c r="U57" s="74"/>
      <c r="V57" s="26"/>
      <c r="W57" s="26"/>
      <c r="X57" s="26"/>
      <c r="Y57" s="26"/>
      <c r="Z57" s="26"/>
      <c r="AA57" s="26"/>
      <c r="AB57" s="26"/>
      <c r="AC57" s="26"/>
      <c r="AD57" s="26"/>
      <c r="AE57" s="26"/>
      <c r="AF57" s="26"/>
      <c r="AG57" s="26"/>
      <c r="AH57" s="26"/>
    </row>
    <row r="58" spans="1:34" ht="25">
      <c r="A58" s="67">
        <v>56</v>
      </c>
      <c r="B58" s="68"/>
      <c r="C58" s="69"/>
      <c r="D58" s="70" t="s">
        <v>528</v>
      </c>
      <c r="E58" s="69"/>
      <c r="F58" s="69"/>
      <c r="G58" s="70" t="s">
        <v>42</v>
      </c>
      <c r="H58" s="70"/>
      <c r="I58" s="70"/>
      <c r="J58" s="70"/>
      <c r="K58" s="86"/>
      <c r="L58" s="70"/>
      <c r="M58" s="70" t="s">
        <v>1318</v>
      </c>
      <c r="N58" s="86"/>
      <c r="O58" s="86"/>
      <c r="P58" s="72"/>
      <c r="Q58" s="73"/>
      <c r="R58" s="72"/>
      <c r="S58" s="73"/>
      <c r="T58" s="73"/>
      <c r="U58" s="74"/>
      <c r="V58" s="26"/>
      <c r="W58" s="26"/>
      <c r="X58" s="26"/>
      <c r="Y58" s="26"/>
      <c r="Z58" s="26"/>
      <c r="AA58" s="26"/>
      <c r="AB58" s="26"/>
      <c r="AC58" s="26"/>
      <c r="AD58" s="26"/>
      <c r="AE58" s="26"/>
      <c r="AF58" s="26"/>
      <c r="AG58" s="26"/>
      <c r="AH58" s="26"/>
    </row>
    <row r="59" spans="1:34" ht="37.5">
      <c r="A59" s="67">
        <v>57</v>
      </c>
      <c r="B59" s="74" t="s">
        <v>1319</v>
      </c>
      <c r="C59" s="69"/>
      <c r="D59" s="70" t="s">
        <v>90</v>
      </c>
      <c r="E59" s="69"/>
      <c r="F59" s="69"/>
      <c r="G59" s="70" t="s">
        <v>1320</v>
      </c>
      <c r="H59" s="70" t="s">
        <v>1321</v>
      </c>
      <c r="I59" s="70" t="s">
        <v>1304</v>
      </c>
      <c r="J59" s="69" t="s">
        <v>978</v>
      </c>
      <c r="K59" s="70" t="s">
        <v>1183</v>
      </c>
      <c r="L59" s="70" t="s">
        <v>1314</v>
      </c>
      <c r="M59" s="70" t="s">
        <v>1322</v>
      </c>
      <c r="N59" s="86" t="s">
        <v>1323</v>
      </c>
      <c r="O59" s="83" t="s">
        <v>1324</v>
      </c>
      <c r="P59" s="72" t="s">
        <v>901</v>
      </c>
      <c r="Q59" s="73"/>
      <c r="R59" s="72"/>
      <c r="S59" s="73"/>
      <c r="T59" s="73"/>
      <c r="U59" s="74"/>
      <c r="V59" s="26"/>
      <c r="W59" s="26"/>
      <c r="X59" s="26"/>
      <c r="Y59" s="26"/>
      <c r="Z59" s="26"/>
      <c r="AA59" s="26"/>
      <c r="AB59" s="26"/>
      <c r="AC59" s="26"/>
      <c r="AD59" s="26"/>
      <c r="AE59" s="26"/>
      <c r="AF59" s="26"/>
      <c r="AG59" s="26"/>
      <c r="AH59" s="26"/>
    </row>
    <row r="60" spans="1:34" ht="25">
      <c r="A60" s="67">
        <v>58</v>
      </c>
      <c r="B60" s="68">
        <v>45753</v>
      </c>
      <c r="C60" s="69"/>
      <c r="D60" s="70" t="s">
        <v>455</v>
      </c>
      <c r="E60" s="69"/>
      <c r="F60" s="69"/>
      <c r="G60" s="70" t="s">
        <v>154</v>
      </c>
      <c r="H60" s="70"/>
      <c r="I60" s="70"/>
      <c r="J60" s="70" t="s">
        <v>978</v>
      </c>
      <c r="K60" s="70" t="s">
        <v>456</v>
      </c>
      <c r="L60" s="70" t="s">
        <v>1223</v>
      </c>
      <c r="M60" s="70" t="s">
        <v>1325</v>
      </c>
      <c r="N60" s="86" t="s">
        <v>1326</v>
      </c>
      <c r="O60" s="83" t="s">
        <v>1327</v>
      </c>
      <c r="P60" s="72" t="s">
        <v>901</v>
      </c>
      <c r="Q60" s="73"/>
      <c r="R60" s="72"/>
      <c r="S60" s="73"/>
      <c r="T60" s="73"/>
      <c r="U60" s="74"/>
      <c r="V60" s="26"/>
      <c r="W60" s="26"/>
      <c r="X60" s="26"/>
      <c r="Y60" s="26"/>
      <c r="Z60" s="26"/>
      <c r="AA60" s="26"/>
      <c r="AB60" s="26"/>
      <c r="AC60" s="26"/>
      <c r="AD60" s="26"/>
      <c r="AE60" s="26"/>
      <c r="AF60" s="26"/>
      <c r="AG60" s="26"/>
      <c r="AH60" s="26"/>
    </row>
    <row r="61" spans="1:34" ht="37.5">
      <c r="A61" s="67">
        <v>59</v>
      </c>
      <c r="B61" s="68">
        <v>45753</v>
      </c>
      <c r="C61" s="69"/>
      <c r="D61" s="70" t="s">
        <v>368</v>
      </c>
      <c r="E61" s="69"/>
      <c r="F61" s="69"/>
      <c r="G61" s="70" t="s">
        <v>1106</v>
      </c>
      <c r="H61" s="70" t="s">
        <v>1328</v>
      </c>
      <c r="I61" s="70" t="s">
        <v>1329</v>
      </c>
      <c r="J61" s="69" t="s">
        <v>978</v>
      </c>
      <c r="K61" s="70" t="s">
        <v>1183</v>
      </c>
      <c r="L61" s="70" t="s">
        <v>1314</v>
      </c>
      <c r="M61" s="70" t="s">
        <v>1330</v>
      </c>
      <c r="N61" s="86" t="s">
        <v>1331</v>
      </c>
      <c r="O61" s="83" t="s">
        <v>1332</v>
      </c>
      <c r="P61" s="72" t="s">
        <v>901</v>
      </c>
      <c r="Q61" s="73"/>
      <c r="R61" s="72"/>
      <c r="S61" s="73"/>
      <c r="T61" s="73"/>
      <c r="U61" s="74"/>
      <c r="V61" s="26"/>
      <c r="W61" s="26"/>
      <c r="X61" s="26"/>
      <c r="Y61" s="26"/>
      <c r="Z61" s="26"/>
      <c r="AA61" s="26"/>
      <c r="AB61" s="26"/>
      <c r="AC61" s="26"/>
      <c r="AD61" s="26"/>
      <c r="AE61" s="26"/>
      <c r="AF61" s="26"/>
      <c r="AG61" s="26"/>
      <c r="AH61" s="26"/>
    </row>
    <row r="62" spans="1:34" ht="25">
      <c r="A62" s="67">
        <v>60</v>
      </c>
      <c r="B62" s="74" t="s">
        <v>1333</v>
      </c>
      <c r="C62" s="69"/>
      <c r="D62" s="70" t="s">
        <v>417</v>
      </c>
      <c r="E62" s="69"/>
      <c r="F62" s="69"/>
      <c r="G62" s="70"/>
      <c r="H62" s="70"/>
      <c r="I62" s="70" t="s">
        <v>1334</v>
      </c>
      <c r="J62" s="69" t="s">
        <v>978</v>
      </c>
      <c r="K62" s="70" t="s">
        <v>1183</v>
      </c>
      <c r="L62" s="70" t="s">
        <v>1335</v>
      </c>
      <c r="M62" s="70" t="s">
        <v>1336</v>
      </c>
      <c r="N62" s="86" t="s">
        <v>1337</v>
      </c>
      <c r="O62" s="88"/>
      <c r="P62" s="72"/>
      <c r="Q62" s="73"/>
      <c r="R62" s="72"/>
      <c r="S62" s="73"/>
      <c r="T62" s="73"/>
      <c r="U62" s="74"/>
      <c r="V62" s="26"/>
      <c r="W62" s="26"/>
      <c r="X62" s="26"/>
      <c r="Y62" s="26"/>
      <c r="Z62" s="26"/>
      <c r="AA62" s="26"/>
      <c r="AB62" s="26"/>
      <c r="AC62" s="26"/>
      <c r="AD62" s="26"/>
      <c r="AE62" s="26"/>
      <c r="AF62" s="26"/>
      <c r="AG62" s="26"/>
      <c r="AH62" s="26"/>
    </row>
    <row r="63" spans="1:34" ht="14.5">
      <c r="A63" s="67">
        <v>61</v>
      </c>
      <c r="B63" s="68"/>
      <c r="C63" s="69"/>
      <c r="D63" s="70"/>
      <c r="E63" s="69"/>
      <c r="F63" s="69"/>
      <c r="G63" s="70"/>
      <c r="H63" s="70"/>
      <c r="I63" s="70"/>
      <c r="J63" s="70"/>
      <c r="K63" s="70"/>
      <c r="L63" s="70"/>
      <c r="M63" s="70"/>
      <c r="N63" s="86"/>
      <c r="O63" s="70"/>
      <c r="P63" s="72"/>
      <c r="Q63" s="73"/>
      <c r="R63" s="72"/>
      <c r="S63" s="73"/>
      <c r="T63" s="73"/>
      <c r="U63" s="74"/>
      <c r="V63" s="26"/>
      <c r="W63" s="26"/>
      <c r="X63" s="26"/>
      <c r="Y63" s="26"/>
      <c r="Z63" s="26"/>
      <c r="AA63" s="26"/>
      <c r="AB63" s="26"/>
      <c r="AC63" s="26"/>
      <c r="AD63" s="26"/>
      <c r="AE63" s="26"/>
      <c r="AF63" s="26"/>
      <c r="AG63" s="26"/>
      <c r="AH63" s="26"/>
    </row>
    <row r="64" spans="1:34" ht="14.5">
      <c r="A64" s="67">
        <v>62</v>
      </c>
      <c r="B64" s="68"/>
      <c r="C64" s="69"/>
      <c r="D64" s="70"/>
      <c r="E64" s="69"/>
      <c r="F64" s="69"/>
      <c r="G64" s="70"/>
      <c r="H64" s="70"/>
      <c r="I64" s="70"/>
      <c r="J64" s="70"/>
      <c r="K64" s="70"/>
      <c r="L64" s="70"/>
      <c r="M64" s="70"/>
      <c r="N64" s="86"/>
      <c r="O64" s="88"/>
      <c r="P64" s="72"/>
      <c r="Q64" s="73"/>
      <c r="R64" s="72"/>
      <c r="S64" s="73"/>
      <c r="T64" s="73"/>
      <c r="U64" s="74"/>
      <c r="V64" s="26"/>
      <c r="W64" s="26"/>
      <c r="X64" s="26"/>
      <c r="Y64" s="26"/>
      <c r="Z64" s="26"/>
      <c r="AA64" s="26"/>
      <c r="AB64" s="26"/>
      <c r="AC64" s="26"/>
      <c r="AD64" s="26"/>
      <c r="AE64" s="26"/>
      <c r="AF64" s="26"/>
      <c r="AG64" s="26"/>
      <c r="AH64" s="26"/>
    </row>
    <row r="65" spans="1:34" ht="14.5">
      <c r="A65" s="67">
        <v>63</v>
      </c>
      <c r="B65" s="68"/>
      <c r="C65" s="69"/>
      <c r="D65" s="70"/>
      <c r="E65" s="69"/>
      <c r="F65" s="69"/>
      <c r="G65" s="70"/>
      <c r="H65" s="70"/>
      <c r="I65" s="70"/>
      <c r="J65" s="70"/>
      <c r="K65" s="70"/>
      <c r="L65" s="70"/>
      <c r="M65" s="70"/>
      <c r="N65" s="86"/>
      <c r="O65" s="70"/>
      <c r="P65" s="72"/>
      <c r="Q65" s="73"/>
      <c r="R65" s="72"/>
      <c r="S65" s="73"/>
      <c r="T65" s="73"/>
      <c r="U65" s="74"/>
      <c r="V65" s="26"/>
      <c r="W65" s="26"/>
      <c r="X65" s="26"/>
      <c r="Y65" s="26"/>
      <c r="Z65" s="26"/>
      <c r="AA65" s="26"/>
      <c r="AB65" s="26"/>
      <c r="AC65" s="26"/>
      <c r="AD65" s="26"/>
      <c r="AE65" s="26"/>
      <c r="AF65" s="26"/>
      <c r="AG65" s="26"/>
      <c r="AH65" s="26"/>
    </row>
    <row r="66" spans="1:34" ht="14.5">
      <c r="A66" s="67">
        <v>64</v>
      </c>
      <c r="B66" s="68"/>
      <c r="C66" s="69"/>
      <c r="D66" s="70"/>
      <c r="E66" s="69"/>
      <c r="F66" s="69"/>
      <c r="G66" s="70"/>
      <c r="H66" s="70"/>
      <c r="I66" s="70"/>
      <c r="J66" s="70"/>
      <c r="K66" s="70"/>
      <c r="L66" s="70"/>
      <c r="M66" s="70"/>
      <c r="N66" s="86"/>
      <c r="O66" s="86"/>
      <c r="P66" s="72"/>
      <c r="Q66" s="73"/>
      <c r="R66" s="72"/>
      <c r="S66" s="73"/>
      <c r="T66" s="73"/>
      <c r="U66" s="74"/>
      <c r="V66" s="26"/>
      <c r="W66" s="26"/>
      <c r="X66" s="26"/>
      <c r="Y66" s="26"/>
      <c r="Z66" s="26"/>
      <c r="AA66" s="26"/>
      <c r="AB66" s="26"/>
      <c r="AC66" s="26"/>
      <c r="AD66" s="26"/>
      <c r="AE66" s="26"/>
      <c r="AF66" s="26"/>
      <c r="AG66" s="26"/>
      <c r="AH66" s="26"/>
    </row>
    <row r="67" spans="1:34" ht="14.5">
      <c r="A67" s="67">
        <v>65</v>
      </c>
      <c r="B67" s="68"/>
      <c r="C67" s="69"/>
      <c r="D67" s="70"/>
      <c r="E67" s="69"/>
      <c r="F67" s="69"/>
      <c r="G67" s="70"/>
      <c r="H67" s="70"/>
      <c r="I67" s="70"/>
      <c r="J67" s="70"/>
      <c r="K67" s="70"/>
      <c r="L67" s="70"/>
      <c r="M67" s="70"/>
      <c r="N67" s="86"/>
      <c r="O67" s="88"/>
      <c r="P67" s="72"/>
      <c r="Q67" s="73"/>
      <c r="R67" s="72"/>
      <c r="S67" s="73"/>
      <c r="T67" s="73"/>
      <c r="U67" s="77"/>
      <c r="V67" s="26"/>
      <c r="W67" s="26"/>
      <c r="X67" s="26"/>
      <c r="Y67" s="26"/>
      <c r="Z67" s="26"/>
      <c r="AA67" s="26"/>
      <c r="AB67" s="26"/>
      <c r="AC67" s="26"/>
      <c r="AD67" s="26"/>
      <c r="AE67" s="26"/>
      <c r="AF67" s="26"/>
      <c r="AG67" s="26"/>
      <c r="AH67" s="26"/>
    </row>
    <row r="68" spans="1:34" ht="14.5">
      <c r="A68" s="67">
        <v>66</v>
      </c>
      <c r="B68" s="68"/>
      <c r="C68" s="69"/>
      <c r="D68" s="70"/>
      <c r="E68" s="69"/>
      <c r="F68" s="69"/>
      <c r="G68" s="70"/>
      <c r="H68" s="70"/>
      <c r="I68" s="70"/>
      <c r="J68" s="70"/>
      <c r="K68" s="70"/>
      <c r="L68" s="70"/>
      <c r="M68" s="70"/>
      <c r="N68" s="86"/>
      <c r="O68" s="70"/>
      <c r="P68" s="72"/>
      <c r="Q68" s="73"/>
      <c r="R68" s="72"/>
      <c r="S68" s="73"/>
      <c r="T68" s="73"/>
      <c r="U68" s="74"/>
      <c r="V68" s="26"/>
      <c r="W68" s="26"/>
      <c r="X68" s="26"/>
      <c r="Y68" s="26"/>
      <c r="Z68" s="26"/>
      <c r="AA68" s="26"/>
      <c r="AB68" s="26"/>
      <c r="AC68" s="26"/>
      <c r="AD68" s="26"/>
      <c r="AE68" s="26"/>
      <c r="AF68" s="26"/>
      <c r="AG68" s="26"/>
      <c r="AH68" s="26"/>
    </row>
    <row r="69" spans="1:34" ht="14.5">
      <c r="A69" s="67">
        <v>67</v>
      </c>
      <c r="B69" s="68"/>
      <c r="C69" s="69"/>
      <c r="D69" s="70"/>
      <c r="E69" s="69"/>
      <c r="F69" s="69"/>
      <c r="G69" s="70"/>
      <c r="H69" s="70"/>
      <c r="I69" s="70"/>
      <c r="J69" s="70"/>
      <c r="K69" s="70"/>
      <c r="L69" s="70"/>
      <c r="M69" s="70"/>
      <c r="N69" s="86"/>
      <c r="O69" s="70"/>
      <c r="P69" s="72"/>
      <c r="Q69" s="73"/>
      <c r="R69" s="72"/>
      <c r="S69" s="73"/>
      <c r="T69" s="73"/>
      <c r="U69" s="74"/>
      <c r="V69" s="26"/>
      <c r="W69" s="26"/>
      <c r="X69" s="26"/>
      <c r="Y69" s="26"/>
      <c r="Z69" s="26"/>
      <c r="AA69" s="26"/>
      <c r="AB69" s="26"/>
      <c r="AC69" s="26"/>
      <c r="AD69" s="26"/>
      <c r="AE69" s="26"/>
      <c r="AF69" s="26"/>
      <c r="AG69" s="26"/>
      <c r="AH69" s="26"/>
    </row>
    <row r="70" spans="1:34" ht="14.5">
      <c r="A70" s="67">
        <v>68</v>
      </c>
      <c r="B70" s="68"/>
      <c r="C70" s="69"/>
      <c r="D70" s="70"/>
      <c r="E70" s="69"/>
      <c r="F70" s="69"/>
      <c r="G70" s="70"/>
      <c r="H70" s="70"/>
      <c r="I70" s="70"/>
      <c r="J70" s="70"/>
      <c r="K70" s="70"/>
      <c r="L70" s="70"/>
      <c r="M70" s="70"/>
      <c r="N70" s="86"/>
      <c r="O70" s="88"/>
      <c r="P70" s="72"/>
      <c r="Q70" s="73"/>
      <c r="R70" s="72"/>
      <c r="S70" s="73"/>
      <c r="T70" s="73"/>
      <c r="U70" s="74"/>
      <c r="V70" s="26"/>
      <c r="W70" s="26"/>
      <c r="X70" s="26"/>
      <c r="Y70" s="26"/>
      <c r="Z70" s="26"/>
      <c r="AA70" s="26"/>
      <c r="AB70" s="26"/>
      <c r="AC70" s="26"/>
      <c r="AD70" s="26"/>
      <c r="AE70" s="26"/>
      <c r="AF70" s="26"/>
      <c r="AG70" s="26"/>
      <c r="AH70" s="26"/>
    </row>
    <row r="71" spans="1:34" ht="14.5">
      <c r="A71" s="67">
        <v>69</v>
      </c>
      <c r="B71" s="68"/>
      <c r="C71" s="69"/>
      <c r="D71" s="70"/>
      <c r="E71" s="69"/>
      <c r="F71" s="69"/>
      <c r="G71" s="70"/>
      <c r="H71" s="70"/>
      <c r="I71" s="70"/>
      <c r="J71" s="70"/>
      <c r="K71" s="70"/>
      <c r="L71" s="70"/>
      <c r="M71" s="70"/>
      <c r="N71" s="86"/>
      <c r="O71" s="88"/>
      <c r="P71" s="72"/>
      <c r="Q71" s="73"/>
      <c r="R71" s="72"/>
      <c r="S71" s="73"/>
      <c r="T71" s="73"/>
      <c r="U71" s="74"/>
      <c r="V71" s="26"/>
      <c r="W71" s="26"/>
      <c r="X71" s="26"/>
      <c r="Y71" s="26"/>
      <c r="Z71" s="26"/>
      <c r="AA71" s="26"/>
      <c r="AB71" s="26"/>
      <c r="AC71" s="26"/>
      <c r="AD71" s="26"/>
      <c r="AE71" s="26"/>
      <c r="AF71" s="26"/>
      <c r="AG71" s="26"/>
      <c r="AH71" s="26"/>
    </row>
    <row r="72" spans="1:34" ht="14.5">
      <c r="A72" s="67">
        <v>70</v>
      </c>
      <c r="B72" s="68"/>
      <c r="C72" s="69"/>
      <c r="D72" s="70"/>
      <c r="E72" s="69"/>
      <c r="F72" s="69"/>
      <c r="G72" s="70"/>
      <c r="H72" s="70"/>
      <c r="I72" s="70"/>
      <c r="J72" s="70"/>
      <c r="K72" s="70"/>
      <c r="L72" s="70"/>
      <c r="M72" s="70"/>
      <c r="N72" s="86"/>
      <c r="O72" s="88"/>
      <c r="P72" s="72"/>
      <c r="Q72" s="73"/>
      <c r="R72" s="72"/>
      <c r="S72" s="73"/>
      <c r="T72" s="73"/>
      <c r="U72" s="74"/>
      <c r="V72" s="26"/>
      <c r="W72" s="26"/>
      <c r="X72" s="26"/>
      <c r="Y72" s="26"/>
      <c r="Z72" s="26"/>
      <c r="AA72" s="26"/>
      <c r="AB72" s="26"/>
      <c r="AC72" s="26"/>
      <c r="AD72" s="26"/>
      <c r="AE72" s="26"/>
      <c r="AF72" s="26"/>
      <c r="AG72" s="26"/>
      <c r="AH72" s="26"/>
    </row>
    <row r="73" spans="1:34" ht="14.5">
      <c r="A73" s="67">
        <v>71</v>
      </c>
      <c r="B73" s="68"/>
      <c r="C73" s="69"/>
      <c r="D73" s="70"/>
      <c r="E73" s="69"/>
      <c r="F73" s="69"/>
      <c r="G73" s="70"/>
      <c r="H73" s="70"/>
      <c r="I73" s="70"/>
      <c r="J73" s="70"/>
      <c r="K73" s="70"/>
      <c r="L73" s="70"/>
      <c r="M73" s="70"/>
      <c r="N73" s="86"/>
      <c r="O73" s="88"/>
      <c r="P73" s="72"/>
      <c r="Q73" s="73"/>
      <c r="R73" s="72"/>
      <c r="S73" s="73"/>
      <c r="T73" s="73"/>
      <c r="U73" s="74"/>
      <c r="V73" s="26"/>
      <c r="W73" s="26"/>
      <c r="X73" s="26"/>
      <c r="Y73" s="26"/>
      <c r="Z73" s="26"/>
      <c r="AA73" s="26"/>
      <c r="AB73" s="26"/>
      <c r="AC73" s="26"/>
      <c r="AD73" s="26"/>
      <c r="AE73" s="26"/>
      <c r="AF73" s="26"/>
      <c r="AG73" s="26"/>
      <c r="AH73" s="26"/>
    </row>
    <row r="74" spans="1:34" ht="14.5">
      <c r="A74" s="67">
        <v>72</v>
      </c>
      <c r="B74" s="68"/>
      <c r="C74" s="69"/>
      <c r="D74" s="70"/>
      <c r="E74" s="69"/>
      <c r="F74" s="69"/>
      <c r="G74" s="70"/>
      <c r="H74" s="70"/>
      <c r="I74" s="70"/>
      <c r="J74" s="70"/>
      <c r="K74" s="70"/>
      <c r="L74" s="70"/>
      <c r="M74" s="70"/>
      <c r="N74" s="86"/>
      <c r="O74" s="88"/>
      <c r="P74" s="72"/>
      <c r="Q74" s="73"/>
      <c r="R74" s="72"/>
      <c r="S74" s="73"/>
      <c r="T74" s="73"/>
      <c r="U74" s="74"/>
      <c r="V74" s="26"/>
      <c r="W74" s="26"/>
      <c r="X74" s="26"/>
      <c r="Y74" s="26"/>
      <c r="Z74" s="26"/>
      <c r="AA74" s="26"/>
      <c r="AB74" s="26"/>
      <c r="AC74" s="26"/>
      <c r="AD74" s="26"/>
      <c r="AE74" s="26"/>
      <c r="AF74" s="26"/>
      <c r="AG74" s="26"/>
      <c r="AH74" s="26"/>
    </row>
    <row r="75" spans="1:34" ht="14.5">
      <c r="A75" s="67">
        <v>73</v>
      </c>
      <c r="B75" s="68"/>
      <c r="C75" s="69"/>
      <c r="D75" s="70"/>
      <c r="E75" s="69"/>
      <c r="F75" s="69"/>
      <c r="G75" s="70"/>
      <c r="H75" s="70"/>
      <c r="I75" s="70"/>
      <c r="J75" s="70"/>
      <c r="K75" s="70"/>
      <c r="L75" s="70"/>
      <c r="M75" s="70"/>
      <c r="N75" s="86"/>
      <c r="O75" s="88"/>
      <c r="P75" s="72"/>
      <c r="Q75" s="73"/>
      <c r="R75" s="72"/>
      <c r="S75" s="73"/>
      <c r="T75" s="73"/>
      <c r="U75" s="74"/>
      <c r="V75" s="26"/>
      <c r="W75" s="26"/>
      <c r="X75" s="26"/>
      <c r="Y75" s="26"/>
      <c r="Z75" s="26"/>
      <c r="AA75" s="26"/>
      <c r="AB75" s="26"/>
      <c r="AC75" s="26"/>
      <c r="AD75" s="26"/>
      <c r="AE75" s="26"/>
      <c r="AF75" s="26"/>
      <c r="AG75" s="26"/>
      <c r="AH75" s="26"/>
    </row>
    <row r="76" spans="1:34" ht="14.5">
      <c r="A76" s="67">
        <v>74</v>
      </c>
      <c r="B76" s="68"/>
      <c r="C76" s="69"/>
      <c r="D76" s="70"/>
      <c r="E76" s="69"/>
      <c r="F76" s="69"/>
      <c r="G76" s="70"/>
      <c r="H76" s="70"/>
      <c r="I76" s="70"/>
      <c r="J76" s="70"/>
      <c r="K76" s="70"/>
      <c r="L76" s="70"/>
      <c r="M76" s="70"/>
      <c r="N76" s="86"/>
      <c r="O76" s="88"/>
      <c r="P76" s="72"/>
      <c r="Q76" s="73"/>
      <c r="R76" s="72"/>
      <c r="S76" s="73"/>
      <c r="T76" s="73"/>
      <c r="U76" s="74"/>
      <c r="V76" s="26"/>
      <c r="W76" s="26"/>
      <c r="X76" s="26"/>
      <c r="Y76" s="26"/>
      <c r="Z76" s="26"/>
      <c r="AA76" s="26"/>
      <c r="AB76" s="26"/>
      <c r="AC76" s="26"/>
      <c r="AD76" s="26"/>
      <c r="AE76" s="26"/>
      <c r="AF76" s="26"/>
      <c r="AG76" s="26"/>
      <c r="AH76" s="26"/>
    </row>
    <row r="77" spans="1:34" ht="14.5">
      <c r="A77" s="67">
        <v>75</v>
      </c>
      <c r="B77" s="68"/>
      <c r="C77" s="69"/>
      <c r="D77" s="70"/>
      <c r="E77" s="69"/>
      <c r="F77" s="69"/>
      <c r="G77" s="70"/>
      <c r="H77" s="70"/>
      <c r="I77" s="70"/>
      <c r="J77" s="70"/>
      <c r="K77" s="70"/>
      <c r="L77" s="70"/>
      <c r="M77" s="70"/>
      <c r="N77" s="86"/>
      <c r="O77" s="88"/>
      <c r="P77" s="72"/>
      <c r="Q77" s="73"/>
      <c r="R77" s="72"/>
      <c r="S77" s="73"/>
      <c r="T77" s="73"/>
      <c r="U77" s="74"/>
      <c r="V77" s="26"/>
      <c r="W77" s="26"/>
      <c r="X77" s="26"/>
      <c r="Y77" s="26"/>
      <c r="Z77" s="26"/>
      <c r="AA77" s="26"/>
      <c r="AB77" s="26"/>
      <c r="AC77" s="26"/>
      <c r="AD77" s="26"/>
      <c r="AE77" s="26"/>
      <c r="AF77" s="26"/>
      <c r="AG77" s="26"/>
      <c r="AH77" s="26"/>
    </row>
    <row r="78" spans="1:34" ht="14.5">
      <c r="A78" s="67">
        <v>76</v>
      </c>
      <c r="B78" s="68"/>
      <c r="C78" s="69"/>
      <c r="D78" s="70"/>
      <c r="E78" s="69"/>
      <c r="F78" s="69"/>
      <c r="G78" s="70"/>
      <c r="H78" s="70"/>
      <c r="I78" s="70"/>
      <c r="J78" s="70"/>
      <c r="K78" s="70"/>
      <c r="L78" s="70"/>
      <c r="M78" s="70"/>
      <c r="N78" s="86"/>
      <c r="O78" s="70"/>
      <c r="P78" s="72"/>
      <c r="Q78" s="73"/>
      <c r="R78" s="72"/>
      <c r="S78" s="73"/>
      <c r="T78" s="73"/>
      <c r="U78" s="74"/>
      <c r="V78" s="26"/>
      <c r="W78" s="26"/>
      <c r="X78" s="26"/>
      <c r="Y78" s="26"/>
      <c r="Z78" s="26"/>
      <c r="AA78" s="26"/>
      <c r="AB78" s="26"/>
      <c r="AC78" s="26"/>
      <c r="AD78" s="26"/>
      <c r="AE78" s="26"/>
      <c r="AF78" s="26"/>
      <c r="AG78" s="26"/>
      <c r="AH78" s="26"/>
    </row>
    <row r="79" spans="1:34" ht="14.5">
      <c r="A79" s="67">
        <v>77</v>
      </c>
      <c r="B79" s="68"/>
      <c r="C79" s="69"/>
      <c r="D79" s="70"/>
      <c r="E79" s="69"/>
      <c r="F79" s="69"/>
      <c r="G79" s="70"/>
      <c r="H79" s="70"/>
      <c r="I79" s="70"/>
      <c r="J79" s="70"/>
      <c r="K79" s="70"/>
      <c r="L79" s="70"/>
      <c r="M79" s="70"/>
      <c r="N79" s="70"/>
      <c r="O79" s="95"/>
      <c r="P79" s="72"/>
      <c r="Q79" s="73"/>
      <c r="R79" s="72"/>
      <c r="S79" s="73"/>
      <c r="T79" s="73"/>
      <c r="U79" s="76"/>
      <c r="V79" s="26"/>
      <c r="W79" s="26"/>
      <c r="X79" s="26"/>
      <c r="Y79" s="26"/>
      <c r="Z79" s="26"/>
      <c r="AA79" s="26"/>
      <c r="AB79" s="26"/>
      <c r="AC79" s="26"/>
      <c r="AD79" s="26"/>
      <c r="AE79" s="26"/>
      <c r="AF79" s="26"/>
      <c r="AG79" s="26"/>
      <c r="AH79" s="26"/>
    </row>
    <row r="80" spans="1:34" ht="14.5">
      <c r="A80" s="67">
        <v>78</v>
      </c>
      <c r="B80" s="68"/>
      <c r="C80" s="69"/>
      <c r="D80" s="70"/>
      <c r="E80" s="69"/>
      <c r="F80" s="69"/>
      <c r="G80" s="70"/>
      <c r="H80" s="70"/>
      <c r="I80" s="70"/>
      <c r="J80" s="70"/>
      <c r="K80" s="70"/>
      <c r="L80" s="70"/>
      <c r="M80" s="70"/>
      <c r="N80" s="70"/>
      <c r="O80" s="95"/>
      <c r="P80" s="72"/>
      <c r="Q80" s="73"/>
      <c r="R80" s="72"/>
      <c r="S80" s="73"/>
      <c r="T80" s="73"/>
      <c r="U80" s="74"/>
      <c r="V80" s="26"/>
      <c r="W80" s="26"/>
      <c r="X80" s="26"/>
      <c r="Y80" s="26"/>
      <c r="Z80" s="26"/>
      <c r="AA80" s="26"/>
      <c r="AB80" s="26"/>
      <c r="AC80" s="26"/>
      <c r="AD80" s="26"/>
      <c r="AE80" s="26"/>
      <c r="AF80" s="26"/>
      <c r="AG80" s="26"/>
      <c r="AH80" s="26"/>
    </row>
    <row r="81" spans="1:34" ht="14.5">
      <c r="A81" s="67">
        <v>79</v>
      </c>
      <c r="B81" s="68"/>
      <c r="C81" s="69"/>
      <c r="D81" s="70"/>
      <c r="E81" s="69"/>
      <c r="F81" s="69"/>
      <c r="G81" s="70"/>
      <c r="H81" s="70"/>
      <c r="I81" s="70"/>
      <c r="J81" s="70"/>
      <c r="K81" s="70"/>
      <c r="L81" s="70"/>
      <c r="M81" s="70"/>
      <c r="N81" s="70"/>
      <c r="O81" s="70"/>
      <c r="P81" s="72"/>
      <c r="Q81" s="73"/>
      <c r="R81" s="72"/>
      <c r="S81" s="73"/>
      <c r="T81" s="73"/>
      <c r="U81" s="77"/>
      <c r="V81" s="26"/>
      <c r="W81" s="26"/>
      <c r="X81" s="26"/>
      <c r="Y81" s="26"/>
      <c r="Z81" s="26"/>
      <c r="AA81" s="26"/>
      <c r="AB81" s="26"/>
      <c r="AC81" s="26"/>
      <c r="AD81" s="26"/>
      <c r="AE81" s="26"/>
      <c r="AF81" s="26"/>
      <c r="AG81" s="26"/>
      <c r="AH81" s="26"/>
    </row>
    <row r="82" spans="1:34" ht="14.5">
      <c r="A82" s="67">
        <v>80</v>
      </c>
      <c r="B82" s="68"/>
      <c r="C82" s="69"/>
      <c r="D82" s="70"/>
      <c r="E82" s="69"/>
      <c r="F82" s="69"/>
      <c r="G82" s="70"/>
      <c r="H82" s="70"/>
      <c r="I82" s="70"/>
      <c r="J82" s="70"/>
      <c r="K82" s="70"/>
      <c r="L82" s="70"/>
      <c r="M82" s="70"/>
      <c r="N82" s="70"/>
      <c r="O82" s="88"/>
      <c r="P82" s="72"/>
      <c r="Q82" s="73"/>
      <c r="R82" s="72"/>
      <c r="S82" s="73"/>
      <c r="T82" s="73"/>
      <c r="U82" s="77"/>
      <c r="V82" s="26"/>
      <c r="W82" s="26"/>
      <c r="X82" s="26"/>
      <c r="Y82" s="26"/>
      <c r="Z82" s="26"/>
      <c r="AA82" s="26"/>
      <c r="AB82" s="26"/>
      <c r="AC82" s="26"/>
      <c r="AD82" s="26"/>
      <c r="AE82" s="26"/>
      <c r="AF82" s="26"/>
      <c r="AG82" s="26"/>
      <c r="AH82" s="26"/>
    </row>
    <row r="83" spans="1:34" ht="14.5">
      <c r="A83" s="67">
        <v>81</v>
      </c>
      <c r="B83" s="68"/>
      <c r="C83" s="69"/>
      <c r="D83" s="70"/>
      <c r="E83" s="69"/>
      <c r="F83" s="69"/>
      <c r="G83" s="70"/>
      <c r="H83" s="70"/>
      <c r="I83" s="70"/>
      <c r="J83" s="70"/>
      <c r="K83" s="70"/>
      <c r="L83" s="70"/>
      <c r="M83" s="70"/>
      <c r="N83" s="86"/>
      <c r="O83" s="88"/>
      <c r="P83" s="72"/>
      <c r="Q83" s="73"/>
      <c r="R83" s="72"/>
      <c r="S83" s="73"/>
      <c r="T83" s="73"/>
      <c r="U83" s="74"/>
      <c r="V83" s="26"/>
      <c r="W83" s="26"/>
      <c r="X83" s="26"/>
      <c r="Y83" s="26"/>
      <c r="Z83" s="26"/>
      <c r="AA83" s="26"/>
      <c r="AB83" s="26"/>
      <c r="AC83" s="26"/>
      <c r="AD83" s="26"/>
      <c r="AE83" s="26"/>
      <c r="AF83" s="26"/>
      <c r="AG83" s="26"/>
      <c r="AH83" s="26"/>
    </row>
    <row r="84" spans="1:34" ht="14.5">
      <c r="A84" s="67">
        <v>82</v>
      </c>
      <c r="B84" s="68"/>
      <c r="C84" s="69"/>
      <c r="D84" s="70"/>
      <c r="E84" s="69"/>
      <c r="F84" s="69"/>
      <c r="G84" s="70"/>
      <c r="H84" s="70"/>
      <c r="I84" s="70"/>
      <c r="J84" s="70"/>
      <c r="K84" s="70"/>
      <c r="L84" s="70"/>
      <c r="M84" s="70"/>
      <c r="N84" s="86"/>
      <c r="O84" s="88"/>
      <c r="P84" s="72"/>
      <c r="Q84" s="73"/>
      <c r="R84" s="72"/>
      <c r="S84" s="73"/>
      <c r="T84" s="73"/>
      <c r="U84" s="77"/>
      <c r="V84" s="26"/>
      <c r="W84" s="26"/>
      <c r="X84" s="26"/>
      <c r="Y84" s="26"/>
      <c r="Z84" s="26"/>
      <c r="AA84" s="26"/>
      <c r="AB84" s="26"/>
      <c r="AC84" s="26"/>
      <c r="AD84" s="26"/>
      <c r="AE84" s="26"/>
      <c r="AF84" s="26"/>
      <c r="AG84" s="26"/>
      <c r="AH84" s="26"/>
    </row>
    <row r="85" spans="1:34" ht="14.5">
      <c r="A85" s="67">
        <v>83</v>
      </c>
      <c r="B85" s="68"/>
      <c r="C85" s="69"/>
      <c r="D85" s="70"/>
      <c r="E85" s="69"/>
      <c r="F85" s="69"/>
      <c r="G85" s="70"/>
      <c r="H85" s="70"/>
      <c r="I85" s="70"/>
      <c r="J85" s="70"/>
      <c r="K85" s="70"/>
      <c r="L85" s="70"/>
      <c r="M85" s="70"/>
      <c r="N85" s="86"/>
      <c r="O85" s="70"/>
      <c r="P85" s="72"/>
      <c r="Q85" s="73"/>
      <c r="R85" s="72"/>
      <c r="S85" s="73"/>
      <c r="T85" s="73"/>
      <c r="U85" s="77"/>
      <c r="V85" s="26"/>
      <c r="W85" s="26"/>
      <c r="X85" s="26"/>
      <c r="Y85" s="26"/>
      <c r="Z85" s="26"/>
      <c r="AA85" s="26"/>
      <c r="AB85" s="26"/>
      <c r="AC85" s="26"/>
      <c r="AD85" s="26"/>
      <c r="AE85" s="26"/>
      <c r="AF85" s="26"/>
      <c r="AG85" s="26"/>
      <c r="AH85" s="26"/>
    </row>
    <row r="86" spans="1:34" ht="14.5">
      <c r="A86" s="67">
        <v>84</v>
      </c>
      <c r="B86" s="68"/>
      <c r="C86" s="69"/>
      <c r="D86" s="70"/>
      <c r="E86" s="69"/>
      <c r="F86" s="69"/>
      <c r="G86" s="70"/>
      <c r="H86" s="70"/>
      <c r="I86" s="70"/>
      <c r="J86" s="70"/>
      <c r="K86" s="70"/>
      <c r="L86" s="70"/>
      <c r="M86" s="70"/>
      <c r="N86" s="86"/>
      <c r="O86" s="70"/>
      <c r="P86" s="72"/>
      <c r="Q86" s="73"/>
      <c r="R86" s="72"/>
      <c r="S86" s="73"/>
      <c r="T86" s="73"/>
      <c r="U86" s="77"/>
      <c r="V86" s="26"/>
      <c r="W86" s="26"/>
      <c r="X86" s="26"/>
      <c r="Y86" s="26"/>
      <c r="Z86" s="26"/>
      <c r="AA86" s="26"/>
      <c r="AB86" s="26"/>
      <c r="AC86" s="26"/>
      <c r="AD86" s="26"/>
      <c r="AE86" s="26"/>
      <c r="AF86" s="26"/>
      <c r="AG86" s="26"/>
      <c r="AH86" s="26"/>
    </row>
    <row r="87" spans="1:34" ht="14.5">
      <c r="A87" s="67">
        <v>85</v>
      </c>
      <c r="B87" s="68"/>
      <c r="C87" s="69"/>
      <c r="D87" s="70"/>
      <c r="E87" s="69"/>
      <c r="F87" s="69"/>
      <c r="G87" s="70"/>
      <c r="H87" s="70"/>
      <c r="I87" s="70"/>
      <c r="J87" s="70"/>
      <c r="K87" s="70"/>
      <c r="L87" s="70"/>
      <c r="M87" s="70"/>
      <c r="N87" s="86"/>
      <c r="O87" s="88"/>
      <c r="P87" s="72"/>
      <c r="Q87" s="73"/>
      <c r="R87" s="72"/>
      <c r="S87" s="73"/>
      <c r="T87" s="73"/>
      <c r="U87" s="77"/>
      <c r="V87" s="26"/>
      <c r="W87" s="26"/>
      <c r="X87" s="26"/>
      <c r="Y87" s="26"/>
      <c r="Z87" s="26"/>
      <c r="AA87" s="26"/>
      <c r="AB87" s="26"/>
      <c r="AC87" s="26"/>
      <c r="AD87" s="26"/>
      <c r="AE87" s="26"/>
      <c r="AF87" s="26"/>
      <c r="AG87" s="26"/>
      <c r="AH87" s="26"/>
    </row>
    <row r="88" spans="1:34" ht="14.5">
      <c r="A88" s="67">
        <v>86</v>
      </c>
      <c r="B88" s="68"/>
      <c r="C88" s="69"/>
      <c r="D88" s="70"/>
      <c r="E88" s="69"/>
      <c r="F88" s="69"/>
      <c r="G88" s="70"/>
      <c r="H88" s="70"/>
      <c r="I88" s="70"/>
      <c r="J88" s="70"/>
      <c r="K88" s="70"/>
      <c r="L88" s="70"/>
      <c r="M88" s="70"/>
      <c r="N88" s="86"/>
      <c r="O88" s="88"/>
      <c r="P88" s="72"/>
      <c r="Q88" s="73"/>
      <c r="R88" s="72"/>
      <c r="S88" s="73"/>
      <c r="T88" s="73"/>
      <c r="U88" s="74"/>
      <c r="V88" s="26"/>
      <c r="W88" s="26"/>
      <c r="X88" s="26"/>
      <c r="Y88" s="26"/>
      <c r="Z88" s="26"/>
      <c r="AA88" s="26"/>
      <c r="AB88" s="26"/>
      <c r="AC88" s="26"/>
      <c r="AD88" s="26"/>
      <c r="AE88" s="26"/>
      <c r="AF88" s="26"/>
      <c r="AG88" s="26"/>
      <c r="AH88" s="26"/>
    </row>
    <row r="89" spans="1:34" ht="14.5">
      <c r="A89" s="67">
        <v>87</v>
      </c>
      <c r="B89" s="68"/>
      <c r="C89" s="69"/>
      <c r="D89" s="70"/>
      <c r="E89" s="69"/>
      <c r="F89" s="69"/>
      <c r="G89" s="70"/>
      <c r="H89" s="70"/>
      <c r="I89" s="70"/>
      <c r="J89" s="70"/>
      <c r="K89" s="70"/>
      <c r="L89" s="70"/>
      <c r="M89" s="70"/>
      <c r="N89" s="86"/>
      <c r="O89" s="88"/>
      <c r="P89" s="72"/>
      <c r="Q89" s="73"/>
      <c r="R89" s="72"/>
      <c r="S89" s="73"/>
      <c r="T89" s="73"/>
      <c r="U89" s="77"/>
      <c r="V89" s="26"/>
      <c r="W89" s="26"/>
      <c r="X89" s="26"/>
      <c r="Y89" s="26"/>
      <c r="Z89" s="26"/>
      <c r="AA89" s="26"/>
      <c r="AB89" s="26"/>
      <c r="AC89" s="26"/>
      <c r="AD89" s="26"/>
      <c r="AE89" s="26"/>
      <c r="AF89" s="26"/>
      <c r="AG89" s="26"/>
      <c r="AH89" s="26"/>
    </row>
    <row r="90" spans="1:34" ht="14.5">
      <c r="A90" s="67">
        <v>88</v>
      </c>
      <c r="B90" s="68"/>
      <c r="C90" s="69"/>
      <c r="D90" s="70"/>
      <c r="E90" s="69"/>
      <c r="F90" s="69"/>
      <c r="G90" s="70"/>
      <c r="H90" s="70"/>
      <c r="I90" s="70"/>
      <c r="J90" s="70"/>
      <c r="K90" s="70"/>
      <c r="L90" s="70"/>
      <c r="M90" s="70"/>
      <c r="N90" s="86"/>
      <c r="O90" s="88"/>
      <c r="P90" s="72"/>
      <c r="Q90" s="73"/>
      <c r="R90" s="72"/>
      <c r="S90" s="73"/>
      <c r="T90" s="73"/>
      <c r="U90" s="74"/>
      <c r="V90" s="26"/>
      <c r="W90" s="26"/>
      <c r="X90" s="26"/>
      <c r="Y90" s="26"/>
      <c r="Z90" s="26"/>
      <c r="AA90" s="26"/>
      <c r="AB90" s="26"/>
      <c r="AC90" s="26"/>
      <c r="AD90" s="26"/>
      <c r="AE90" s="26"/>
      <c r="AF90" s="26"/>
      <c r="AG90" s="26"/>
      <c r="AH90" s="26"/>
    </row>
    <row r="91" spans="1:34" ht="14.5">
      <c r="A91" s="67">
        <v>89</v>
      </c>
      <c r="B91" s="68"/>
      <c r="C91" s="69"/>
      <c r="D91" s="70"/>
      <c r="E91" s="69"/>
      <c r="F91" s="69"/>
      <c r="G91" s="70"/>
      <c r="H91" s="70"/>
      <c r="I91" s="70"/>
      <c r="J91" s="70"/>
      <c r="K91" s="70"/>
      <c r="L91" s="70"/>
      <c r="M91" s="70"/>
      <c r="N91" s="86"/>
      <c r="O91" s="88"/>
      <c r="P91" s="72"/>
      <c r="Q91" s="73"/>
      <c r="R91" s="72"/>
      <c r="S91" s="73"/>
      <c r="T91" s="73"/>
      <c r="U91" s="74"/>
      <c r="V91" s="26"/>
      <c r="W91" s="26"/>
      <c r="X91" s="26"/>
      <c r="Y91" s="26"/>
      <c r="Z91" s="26"/>
      <c r="AA91" s="26"/>
      <c r="AB91" s="26"/>
      <c r="AC91" s="26"/>
      <c r="AD91" s="26"/>
      <c r="AE91" s="26"/>
      <c r="AF91" s="26"/>
      <c r="AG91" s="26"/>
      <c r="AH91" s="26"/>
    </row>
    <row r="92" spans="1:34" ht="14.5">
      <c r="A92" s="67">
        <v>90</v>
      </c>
      <c r="B92" s="68"/>
      <c r="C92" s="69"/>
      <c r="D92" s="70"/>
      <c r="E92" s="69"/>
      <c r="F92" s="69"/>
      <c r="G92" s="70"/>
      <c r="H92" s="70"/>
      <c r="I92" s="70"/>
      <c r="J92" s="70"/>
      <c r="K92" s="70"/>
      <c r="L92" s="70"/>
      <c r="M92" s="70"/>
      <c r="N92" s="86"/>
      <c r="O92" s="88"/>
      <c r="P92" s="72"/>
      <c r="Q92" s="73"/>
      <c r="R92" s="72"/>
      <c r="S92" s="73"/>
      <c r="T92" s="73"/>
      <c r="U92" s="74"/>
      <c r="V92" s="26"/>
      <c r="W92" s="26"/>
      <c r="X92" s="26"/>
      <c r="Y92" s="26"/>
      <c r="Z92" s="26"/>
      <c r="AA92" s="26"/>
      <c r="AB92" s="26"/>
      <c r="AC92" s="26"/>
      <c r="AD92" s="26"/>
      <c r="AE92" s="26"/>
      <c r="AF92" s="26"/>
      <c r="AG92" s="26"/>
      <c r="AH92" s="26"/>
    </row>
    <row r="93" spans="1:34" ht="14.5">
      <c r="A93" s="67">
        <v>91</v>
      </c>
      <c r="B93" s="68"/>
      <c r="C93" s="69"/>
      <c r="D93" s="70"/>
      <c r="E93" s="69"/>
      <c r="F93" s="69"/>
      <c r="G93" s="70"/>
      <c r="H93" s="70"/>
      <c r="I93" s="70"/>
      <c r="J93" s="70"/>
      <c r="K93" s="70"/>
      <c r="L93" s="70"/>
      <c r="M93" s="70"/>
      <c r="N93" s="86"/>
      <c r="O93" s="88"/>
      <c r="P93" s="72"/>
      <c r="Q93" s="73"/>
      <c r="R93" s="72"/>
      <c r="S93" s="73"/>
      <c r="T93" s="73"/>
      <c r="U93" s="77"/>
      <c r="V93" s="26"/>
      <c r="W93" s="26"/>
      <c r="X93" s="26"/>
      <c r="Y93" s="26"/>
      <c r="Z93" s="26"/>
      <c r="AA93" s="26"/>
      <c r="AB93" s="26"/>
      <c r="AC93" s="26"/>
      <c r="AD93" s="26"/>
      <c r="AE93" s="26"/>
      <c r="AF93" s="26"/>
      <c r="AG93" s="26"/>
      <c r="AH93" s="26"/>
    </row>
    <row r="94" spans="1:34" ht="14.5">
      <c r="A94" s="67">
        <v>92</v>
      </c>
      <c r="B94" s="68"/>
      <c r="C94" s="69"/>
      <c r="D94" s="70"/>
      <c r="E94" s="69"/>
      <c r="F94" s="69"/>
      <c r="G94" s="70"/>
      <c r="H94" s="70"/>
      <c r="I94" s="70"/>
      <c r="J94" s="70"/>
      <c r="K94" s="70"/>
      <c r="L94" s="70"/>
      <c r="M94" s="70"/>
      <c r="N94" s="86"/>
      <c r="O94" s="88"/>
      <c r="P94" s="72"/>
      <c r="Q94" s="73"/>
      <c r="R94" s="72"/>
      <c r="S94" s="73"/>
      <c r="T94" s="73"/>
      <c r="U94" s="74"/>
      <c r="V94" s="26"/>
      <c r="W94" s="26"/>
      <c r="X94" s="26"/>
      <c r="Y94" s="26"/>
      <c r="Z94" s="26"/>
      <c r="AA94" s="26"/>
      <c r="AB94" s="26"/>
      <c r="AC94" s="26"/>
      <c r="AD94" s="26"/>
      <c r="AE94" s="26"/>
      <c r="AF94" s="26"/>
      <c r="AG94" s="26"/>
      <c r="AH94" s="26"/>
    </row>
    <row r="95" spans="1:34" ht="14.5">
      <c r="A95" s="67">
        <v>93</v>
      </c>
      <c r="B95" s="68"/>
      <c r="C95" s="69"/>
      <c r="D95" s="70"/>
      <c r="E95" s="69"/>
      <c r="F95" s="69"/>
      <c r="G95" s="70"/>
      <c r="H95" s="70"/>
      <c r="I95" s="70"/>
      <c r="J95" s="70"/>
      <c r="K95" s="70"/>
      <c r="L95" s="70"/>
      <c r="M95" s="70"/>
      <c r="N95" s="86"/>
      <c r="O95" s="88"/>
      <c r="P95" s="72"/>
      <c r="Q95" s="73"/>
      <c r="R95" s="72"/>
      <c r="S95" s="73"/>
      <c r="T95" s="73"/>
      <c r="U95" s="76"/>
      <c r="V95" s="26"/>
      <c r="W95" s="26"/>
      <c r="X95" s="26"/>
      <c r="Y95" s="26"/>
      <c r="Z95" s="26"/>
      <c r="AA95" s="26"/>
      <c r="AB95" s="26"/>
      <c r="AC95" s="26"/>
      <c r="AD95" s="26"/>
      <c r="AE95" s="26"/>
      <c r="AF95" s="26"/>
      <c r="AG95" s="26"/>
      <c r="AH95" s="26"/>
    </row>
    <row r="96" spans="1:34" ht="14.5">
      <c r="A96" s="67">
        <v>94</v>
      </c>
      <c r="B96" s="68"/>
      <c r="C96" s="69"/>
      <c r="D96" s="70"/>
      <c r="E96" s="69"/>
      <c r="F96" s="69"/>
      <c r="G96" s="70"/>
      <c r="H96" s="70"/>
      <c r="I96" s="70"/>
      <c r="J96" s="70"/>
      <c r="K96" s="70"/>
      <c r="L96" s="70"/>
      <c r="M96" s="70"/>
      <c r="N96" s="86"/>
      <c r="O96" s="88"/>
      <c r="P96" s="72"/>
      <c r="Q96" s="73"/>
      <c r="R96" s="72"/>
      <c r="S96" s="73"/>
      <c r="T96" s="73"/>
      <c r="U96" s="74"/>
      <c r="V96" s="26"/>
      <c r="W96" s="26"/>
      <c r="X96" s="26"/>
      <c r="Y96" s="26"/>
      <c r="Z96" s="26"/>
      <c r="AA96" s="26"/>
      <c r="AB96" s="26"/>
      <c r="AC96" s="26"/>
      <c r="AD96" s="26"/>
      <c r="AE96" s="26"/>
      <c r="AF96" s="26"/>
      <c r="AG96" s="26"/>
      <c r="AH96" s="26"/>
    </row>
    <row r="97" spans="1:34" ht="14.5">
      <c r="A97" s="67">
        <v>95</v>
      </c>
      <c r="B97" s="68"/>
      <c r="C97" s="67" t="str">
        <f t="array" aca="1" ref="C97" ca="1">IFERROR(_xludf.XLOOKUP(D97,master_daerah!B:B,master_daerah!A:A),"")</f>
        <v/>
      </c>
      <c r="D97" s="86"/>
      <c r="E97" s="69"/>
      <c r="F97" s="69"/>
      <c r="G97" s="70"/>
      <c r="H97" s="70"/>
      <c r="I97" s="70"/>
      <c r="J97" s="70"/>
      <c r="K97" s="70"/>
      <c r="L97" s="70"/>
      <c r="M97" s="70"/>
      <c r="N97" s="86"/>
      <c r="O97" s="88"/>
      <c r="P97" s="72"/>
      <c r="Q97" s="73"/>
      <c r="R97" s="72"/>
      <c r="S97" s="73"/>
      <c r="T97" s="73"/>
      <c r="U97" s="74"/>
      <c r="V97" s="26"/>
      <c r="W97" s="26"/>
      <c r="X97" s="26"/>
      <c r="Y97" s="26"/>
      <c r="Z97" s="26"/>
      <c r="AA97" s="26"/>
      <c r="AB97" s="26"/>
      <c r="AC97" s="26"/>
      <c r="AD97" s="26"/>
      <c r="AE97" s="26"/>
      <c r="AF97" s="26"/>
      <c r="AG97" s="26"/>
      <c r="AH97" s="26"/>
    </row>
    <row r="98" spans="1:34" ht="14.5">
      <c r="A98" s="67">
        <v>96</v>
      </c>
      <c r="B98" s="68"/>
      <c r="C98" s="69"/>
      <c r="D98" s="70"/>
      <c r="E98" s="69"/>
      <c r="F98" s="69"/>
      <c r="G98" s="70"/>
      <c r="H98" s="70"/>
      <c r="I98" s="70"/>
      <c r="J98" s="70"/>
      <c r="K98" s="70"/>
      <c r="L98" s="70"/>
      <c r="M98" s="70"/>
      <c r="N98" s="86"/>
      <c r="O98" s="88"/>
      <c r="P98" s="72"/>
      <c r="Q98" s="73"/>
      <c r="R98" s="72"/>
      <c r="S98" s="73"/>
      <c r="T98" s="73"/>
      <c r="U98" s="76"/>
      <c r="V98" s="26"/>
      <c r="W98" s="26"/>
      <c r="X98" s="26"/>
      <c r="Y98" s="26"/>
      <c r="Z98" s="26"/>
      <c r="AA98" s="26"/>
      <c r="AB98" s="26"/>
      <c r="AC98" s="26"/>
      <c r="AD98" s="26"/>
      <c r="AE98" s="26"/>
      <c r="AF98" s="26"/>
      <c r="AG98" s="26"/>
      <c r="AH98" s="26"/>
    </row>
    <row r="99" spans="1:34" ht="14.5">
      <c r="A99" s="67">
        <v>97</v>
      </c>
      <c r="B99" s="68"/>
      <c r="C99" s="69"/>
      <c r="D99" s="70"/>
      <c r="E99" s="69"/>
      <c r="F99" s="69"/>
      <c r="G99" s="70"/>
      <c r="H99" s="70"/>
      <c r="I99" s="70"/>
      <c r="J99" s="70"/>
      <c r="K99" s="70"/>
      <c r="L99" s="70"/>
      <c r="M99" s="70"/>
      <c r="N99" s="86"/>
      <c r="O99" s="88"/>
      <c r="P99" s="72"/>
      <c r="Q99" s="73"/>
      <c r="R99" s="72"/>
      <c r="S99" s="73"/>
      <c r="T99" s="73"/>
      <c r="U99" s="74"/>
      <c r="V99" s="26"/>
      <c r="W99" s="26"/>
      <c r="X99" s="26"/>
      <c r="Y99" s="26"/>
      <c r="Z99" s="26"/>
      <c r="AA99" s="26"/>
      <c r="AB99" s="26"/>
      <c r="AC99" s="26"/>
      <c r="AD99" s="26"/>
      <c r="AE99" s="26"/>
      <c r="AF99" s="26"/>
      <c r="AG99" s="26"/>
      <c r="AH99" s="26"/>
    </row>
    <row r="100" spans="1:34" ht="14.5">
      <c r="A100" s="67">
        <v>98</v>
      </c>
      <c r="B100" s="68"/>
      <c r="C100" s="69"/>
      <c r="D100" s="70"/>
      <c r="E100" s="69"/>
      <c r="F100" s="69"/>
      <c r="G100" s="70"/>
      <c r="H100" s="70"/>
      <c r="I100" s="70"/>
      <c r="J100" s="70"/>
      <c r="K100" s="70"/>
      <c r="L100" s="70"/>
      <c r="M100" s="70"/>
      <c r="N100" s="86"/>
      <c r="O100" s="88"/>
      <c r="P100" s="72"/>
      <c r="Q100" s="73"/>
      <c r="R100" s="72"/>
      <c r="S100" s="73"/>
      <c r="T100" s="73"/>
      <c r="U100" s="74"/>
      <c r="V100" s="26"/>
      <c r="W100" s="26"/>
      <c r="X100" s="26"/>
      <c r="Y100" s="26"/>
      <c r="Z100" s="26"/>
      <c r="AA100" s="26"/>
      <c r="AB100" s="26"/>
      <c r="AC100" s="26"/>
      <c r="AD100" s="26"/>
      <c r="AE100" s="26"/>
      <c r="AF100" s="26"/>
      <c r="AG100" s="26"/>
      <c r="AH100" s="26"/>
    </row>
    <row r="101" spans="1:34" ht="14.5">
      <c r="A101" s="67">
        <v>99</v>
      </c>
      <c r="B101" s="68"/>
      <c r="C101" s="69"/>
      <c r="D101" s="70"/>
      <c r="E101" s="69"/>
      <c r="F101" s="69"/>
      <c r="G101" s="70"/>
      <c r="H101" s="70"/>
      <c r="I101" s="70"/>
      <c r="J101" s="70"/>
      <c r="K101" s="70"/>
      <c r="L101" s="70"/>
      <c r="M101" s="70"/>
      <c r="N101" s="86"/>
      <c r="O101" s="88"/>
      <c r="P101" s="72"/>
      <c r="Q101" s="73"/>
      <c r="R101" s="72"/>
      <c r="S101" s="73"/>
      <c r="T101" s="73"/>
      <c r="U101" s="74"/>
      <c r="V101" s="26"/>
      <c r="W101" s="26"/>
      <c r="X101" s="26"/>
      <c r="Y101" s="26"/>
      <c r="Z101" s="26"/>
      <c r="AA101" s="26"/>
      <c r="AB101" s="26"/>
      <c r="AC101" s="26"/>
      <c r="AD101" s="26"/>
      <c r="AE101" s="26"/>
      <c r="AF101" s="26"/>
      <c r="AG101" s="26"/>
      <c r="AH101" s="26"/>
    </row>
    <row r="102" spans="1:34" ht="14.5">
      <c r="A102" s="67">
        <v>100</v>
      </c>
      <c r="B102" s="68"/>
      <c r="C102" s="69"/>
      <c r="D102" s="70"/>
      <c r="E102" s="69"/>
      <c r="F102" s="69"/>
      <c r="G102" s="70"/>
      <c r="H102" s="70"/>
      <c r="I102" s="70"/>
      <c r="J102" s="70"/>
      <c r="K102" s="70"/>
      <c r="L102" s="70"/>
      <c r="M102" s="70"/>
      <c r="N102" s="86"/>
      <c r="O102" s="88"/>
      <c r="P102" s="72"/>
      <c r="Q102" s="73"/>
      <c r="R102" s="72"/>
      <c r="S102" s="73"/>
      <c r="T102" s="73"/>
      <c r="U102" s="76"/>
      <c r="V102" s="26"/>
      <c r="W102" s="26"/>
      <c r="X102" s="26"/>
      <c r="Y102" s="26"/>
      <c r="Z102" s="26"/>
      <c r="AA102" s="26"/>
      <c r="AB102" s="26"/>
      <c r="AC102" s="26"/>
      <c r="AD102" s="26"/>
      <c r="AE102" s="26"/>
      <c r="AF102" s="26"/>
      <c r="AG102" s="26"/>
      <c r="AH102" s="26"/>
    </row>
    <row r="103" spans="1:34" ht="14.5">
      <c r="A103" s="67">
        <v>101</v>
      </c>
      <c r="B103" s="68"/>
      <c r="C103" s="69"/>
      <c r="D103" s="70"/>
      <c r="E103" s="69"/>
      <c r="F103" s="69"/>
      <c r="G103" s="70"/>
      <c r="H103" s="70"/>
      <c r="I103" s="70"/>
      <c r="J103" s="70"/>
      <c r="K103" s="70"/>
      <c r="L103" s="70"/>
      <c r="M103" s="70"/>
      <c r="N103" s="86"/>
      <c r="O103" s="88"/>
      <c r="P103" s="72"/>
      <c r="Q103" s="73"/>
      <c r="R103" s="72"/>
      <c r="S103" s="73"/>
      <c r="T103" s="73"/>
      <c r="U103" s="76"/>
      <c r="V103" s="26"/>
      <c r="W103" s="26"/>
      <c r="X103" s="26"/>
      <c r="Y103" s="26"/>
      <c r="Z103" s="26"/>
      <c r="AA103" s="26"/>
      <c r="AB103" s="26"/>
      <c r="AC103" s="26"/>
      <c r="AD103" s="26"/>
      <c r="AE103" s="26"/>
      <c r="AF103" s="26"/>
      <c r="AG103" s="26"/>
      <c r="AH103" s="26"/>
    </row>
    <row r="104" spans="1:34" ht="14.5">
      <c r="A104" s="67">
        <v>102</v>
      </c>
      <c r="B104" s="68"/>
      <c r="C104" s="69"/>
      <c r="D104" s="70"/>
      <c r="E104" s="69"/>
      <c r="F104" s="69"/>
      <c r="G104" s="70"/>
      <c r="H104" s="70"/>
      <c r="I104" s="70"/>
      <c r="J104" s="70"/>
      <c r="K104" s="70"/>
      <c r="L104" s="70"/>
      <c r="M104" s="70"/>
      <c r="N104" s="86"/>
      <c r="O104" s="86"/>
      <c r="P104" s="72"/>
      <c r="Q104" s="73"/>
      <c r="R104" s="72"/>
      <c r="S104" s="73"/>
      <c r="T104" s="73"/>
      <c r="U104" s="77"/>
      <c r="V104" s="26"/>
      <c r="W104" s="26"/>
      <c r="X104" s="26"/>
      <c r="Y104" s="26"/>
      <c r="Z104" s="26"/>
      <c r="AA104" s="26"/>
      <c r="AB104" s="26"/>
      <c r="AC104" s="26"/>
      <c r="AD104" s="26"/>
      <c r="AE104" s="26"/>
      <c r="AF104" s="26"/>
      <c r="AG104" s="26"/>
      <c r="AH104" s="26"/>
    </row>
    <row r="105" spans="1:34" ht="14.5">
      <c r="A105" s="67">
        <v>103</v>
      </c>
      <c r="B105" s="68"/>
      <c r="C105" s="69"/>
      <c r="D105" s="70"/>
      <c r="E105" s="69"/>
      <c r="F105" s="69"/>
      <c r="G105" s="70"/>
      <c r="H105" s="70"/>
      <c r="I105" s="70"/>
      <c r="J105" s="70"/>
      <c r="K105" s="70"/>
      <c r="L105" s="70"/>
      <c r="M105" s="70"/>
      <c r="N105" s="86"/>
      <c r="O105" s="88"/>
      <c r="P105" s="72"/>
      <c r="Q105" s="73"/>
      <c r="R105" s="72"/>
      <c r="S105" s="73"/>
      <c r="T105" s="73"/>
      <c r="U105" s="74"/>
      <c r="V105" s="26"/>
      <c r="W105" s="26"/>
      <c r="X105" s="26"/>
      <c r="Y105" s="26"/>
      <c r="Z105" s="26"/>
      <c r="AA105" s="26"/>
      <c r="AB105" s="26"/>
      <c r="AC105" s="26"/>
      <c r="AD105" s="26"/>
      <c r="AE105" s="26"/>
      <c r="AF105" s="26"/>
      <c r="AG105" s="26"/>
      <c r="AH105" s="26"/>
    </row>
    <row r="106" spans="1:34" ht="14.5">
      <c r="A106" s="67">
        <v>104</v>
      </c>
      <c r="B106" s="68"/>
      <c r="C106" s="69"/>
      <c r="D106" s="70"/>
      <c r="E106" s="69"/>
      <c r="F106" s="69"/>
      <c r="G106" s="70"/>
      <c r="H106" s="70"/>
      <c r="I106" s="70"/>
      <c r="J106" s="70"/>
      <c r="K106" s="70"/>
      <c r="L106" s="70"/>
      <c r="M106" s="70"/>
      <c r="N106" s="86"/>
      <c r="O106" s="88"/>
      <c r="P106" s="72"/>
      <c r="Q106" s="73"/>
      <c r="R106" s="72"/>
      <c r="S106" s="73"/>
      <c r="T106" s="73"/>
      <c r="U106" s="74"/>
      <c r="V106" s="26"/>
      <c r="W106" s="26"/>
      <c r="X106" s="26"/>
      <c r="Y106" s="26"/>
      <c r="Z106" s="26"/>
      <c r="AA106" s="26"/>
      <c r="AB106" s="26"/>
      <c r="AC106" s="26"/>
      <c r="AD106" s="26"/>
      <c r="AE106" s="26"/>
      <c r="AF106" s="26"/>
      <c r="AG106" s="26"/>
      <c r="AH106" s="26"/>
    </row>
    <row r="107" spans="1:34" ht="14.5">
      <c r="A107" s="67">
        <v>105</v>
      </c>
      <c r="B107" s="68"/>
      <c r="C107" s="69"/>
      <c r="D107" s="70"/>
      <c r="E107" s="69"/>
      <c r="F107" s="69"/>
      <c r="G107" s="70"/>
      <c r="H107" s="70"/>
      <c r="I107" s="70"/>
      <c r="J107" s="70"/>
      <c r="K107" s="70"/>
      <c r="L107" s="70"/>
      <c r="M107" s="70"/>
      <c r="N107" s="86"/>
      <c r="O107" s="70"/>
      <c r="P107" s="72"/>
      <c r="Q107" s="73"/>
      <c r="R107" s="72"/>
      <c r="S107" s="73"/>
      <c r="T107" s="73"/>
      <c r="U107" s="77"/>
      <c r="V107" s="26"/>
      <c r="W107" s="26"/>
      <c r="X107" s="26"/>
      <c r="Y107" s="26"/>
      <c r="Z107" s="26"/>
      <c r="AA107" s="26"/>
      <c r="AB107" s="26"/>
      <c r="AC107" s="26"/>
      <c r="AD107" s="26"/>
      <c r="AE107" s="26"/>
      <c r="AF107" s="26"/>
      <c r="AG107" s="26"/>
      <c r="AH107" s="26"/>
    </row>
    <row r="108" spans="1:34" ht="14.5">
      <c r="A108" s="67">
        <v>106</v>
      </c>
      <c r="B108" s="68"/>
      <c r="C108" s="69"/>
      <c r="D108" s="70"/>
      <c r="E108" s="69"/>
      <c r="F108" s="69"/>
      <c r="G108" s="70"/>
      <c r="H108" s="70"/>
      <c r="I108" s="70"/>
      <c r="J108" s="70"/>
      <c r="K108" s="70"/>
      <c r="L108" s="70"/>
      <c r="M108" s="70"/>
      <c r="N108" s="86"/>
      <c r="O108" s="70"/>
      <c r="P108" s="72"/>
      <c r="Q108" s="73"/>
      <c r="R108" s="72"/>
      <c r="S108" s="73"/>
      <c r="T108" s="73"/>
      <c r="U108" s="76"/>
      <c r="V108" s="26"/>
      <c r="W108" s="26"/>
      <c r="X108" s="26"/>
      <c r="Y108" s="26"/>
      <c r="Z108" s="26"/>
      <c r="AA108" s="26"/>
      <c r="AB108" s="26"/>
      <c r="AC108" s="26"/>
      <c r="AD108" s="26"/>
      <c r="AE108" s="26"/>
      <c r="AF108" s="26"/>
      <c r="AG108" s="26"/>
      <c r="AH108" s="26"/>
    </row>
    <row r="109" spans="1:34" ht="14.5">
      <c r="A109" s="67">
        <v>107</v>
      </c>
      <c r="B109" s="68"/>
      <c r="C109" s="69"/>
      <c r="D109" s="70"/>
      <c r="E109" s="69"/>
      <c r="F109" s="69"/>
      <c r="G109" s="70"/>
      <c r="H109" s="70"/>
      <c r="I109" s="70"/>
      <c r="J109" s="70"/>
      <c r="K109" s="70"/>
      <c r="L109" s="70"/>
      <c r="M109" s="70"/>
      <c r="N109" s="86"/>
      <c r="O109" s="88"/>
      <c r="P109" s="72"/>
      <c r="Q109" s="73"/>
      <c r="R109" s="72"/>
      <c r="S109" s="73"/>
      <c r="T109" s="73"/>
      <c r="U109" s="74"/>
      <c r="V109" s="26"/>
      <c r="W109" s="26"/>
      <c r="X109" s="26"/>
      <c r="Y109" s="26"/>
      <c r="Z109" s="26"/>
      <c r="AA109" s="26"/>
      <c r="AB109" s="26"/>
      <c r="AC109" s="26"/>
      <c r="AD109" s="26"/>
      <c r="AE109" s="26"/>
      <c r="AF109" s="26"/>
      <c r="AG109" s="26"/>
      <c r="AH109" s="26"/>
    </row>
    <row r="110" spans="1:34" ht="14.5">
      <c r="A110" s="67">
        <v>108</v>
      </c>
      <c r="B110" s="68"/>
      <c r="C110" s="67" t="str">
        <f t="array" aca="1" ref="C110" ca="1">IFERROR(_xludf.XLOOKUP(D110,master_daerah!B:B,master_daerah!A:A),"")</f>
        <v/>
      </c>
      <c r="D110" s="86"/>
      <c r="E110" s="69"/>
      <c r="F110" s="69"/>
      <c r="G110" s="70"/>
      <c r="H110" s="70"/>
      <c r="I110" s="70"/>
      <c r="J110" s="70"/>
      <c r="K110" s="70"/>
      <c r="L110" s="70"/>
      <c r="M110" s="70"/>
      <c r="N110" s="86"/>
      <c r="O110" s="88"/>
      <c r="P110" s="72"/>
      <c r="Q110" s="73"/>
      <c r="R110" s="72"/>
      <c r="S110" s="73"/>
      <c r="T110" s="73"/>
      <c r="U110" s="74"/>
      <c r="V110" s="26"/>
      <c r="W110" s="26"/>
      <c r="X110" s="26"/>
      <c r="Y110" s="26"/>
      <c r="Z110" s="26"/>
      <c r="AA110" s="26"/>
      <c r="AB110" s="26"/>
      <c r="AC110" s="26"/>
      <c r="AD110" s="26"/>
      <c r="AE110" s="26"/>
      <c r="AF110" s="26"/>
      <c r="AG110" s="26"/>
      <c r="AH110" s="26"/>
    </row>
    <row r="111" spans="1:34" ht="14.5">
      <c r="A111" s="67">
        <v>109</v>
      </c>
      <c r="B111" s="68"/>
      <c r="C111" s="69"/>
      <c r="D111" s="70"/>
      <c r="E111" s="69"/>
      <c r="F111" s="69"/>
      <c r="G111" s="70"/>
      <c r="H111" s="70"/>
      <c r="I111" s="70"/>
      <c r="J111" s="70"/>
      <c r="K111" s="70"/>
      <c r="L111" s="70"/>
      <c r="M111" s="70"/>
      <c r="N111" s="86"/>
      <c r="O111" s="88"/>
      <c r="P111" s="72"/>
      <c r="Q111" s="73"/>
      <c r="R111" s="72"/>
      <c r="S111" s="73"/>
      <c r="T111" s="73"/>
      <c r="U111" s="74"/>
      <c r="V111" s="26"/>
      <c r="W111" s="26"/>
      <c r="X111" s="26"/>
      <c r="Y111" s="26"/>
      <c r="Z111" s="26"/>
      <c r="AA111" s="26"/>
      <c r="AB111" s="26"/>
      <c r="AC111" s="26"/>
      <c r="AD111" s="26"/>
      <c r="AE111" s="26"/>
      <c r="AF111" s="26"/>
      <c r="AG111" s="26"/>
      <c r="AH111" s="26"/>
    </row>
    <row r="112" spans="1:34" ht="14.5">
      <c r="A112" s="67">
        <v>110</v>
      </c>
      <c r="B112" s="68"/>
      <c r="C112" s="69"/>
      <c r="D112" s="70"/>
      <c r="E112" s="69"/>
      <c r="F112" s="69"/>
      <c r="G112" s="70"/>
      <c r="H112" s="70"/>
      <c r="I112" s="70"/>
      <c r="J112" s="70"/>
      <c r="K112" s="70"/>
      <c r="L112" s="73"/>
      <c r="M112" s="86"/>
      <c r="N112" s="86"/>
      <c r="O112" s="70"/>
      <c r="P112" s="72"/>
      <c r="Q112" s="73"/>
      <c r="R112" s="72"/>
      <c r="S112" s="73"/>
      <c r="T112" s="73"/>
      <c r="U112" s="77"/>
      <c r="V112" s="26"/>
      <c r="W112" s="26"/>
      <c r="X112" s="26"/>
      <c r="Y112" s="26"/>
      <c r="Z112" s="26"/>
      <c r="AA112" s="26"/>
      <c r="AB112" s="26"/>
      <c r="AC112" s="26"/>
      <c r="AD112" s="26"/>
      <c r="AE112" s="26"/>
      <c r="AF112" s="26"/>
      <c r="AG112" s="26"/>
      <c r="AH112" s="26"/>
    </row>
    <row r="113" spans="1:34" ht="14.5">
      <c r="A113" s="67">
        <v>111</v>
      </c>
      <c r="B113" s="68"/>
      <c r="C113" s="69"/>
      <c r="D113" s="70"/>
      <c r="E113" s="69"/>
      <c r="F113" s="69"/>
      <c r="G113" s="70"/>
      <c r="H113" s="70"/>
      <c r="I113" s="70"/>
      <c r="J113" s="70"/>
      <c r="K113" s="70"/>
      <c r="L113" s="70"/>
      <c r="M113" s="70"/>
      <c r="N113" s="86"/>
      <c r="O113" s="70"/>
      <c r="P113" s="72"/>
      <c r="Q113" s="73"/>
      <c r="R113" s="72"/>
      <c r="S113" s="73"/>
      <c r="T113" s="73"/>
      <c r="U113" s="74"/>
      <c r="V113" s="26"/>
      <c r="W113" s="26"/>
      <c r="X113" s="26"/>
      <c r="Y113" s="26"/>
      <c r="Z113" s="26"/>
      <c r="AA113" s="26"/>
      <c r="AB113" s="26"/>
      <c r="AC113" s="26"/>
      <c r="AD113" s="26"/>
      <c r="AE113" s="26"/>
      <c r="AF113" s="26"/>
      <c r="AG113" s="26"/>
      <c r="AH113" s="26"/>
    </row>
    <row r="114" spans="1:34" ht="14.5">
      <c r="A114" s="67">
        <v>112</v>
      </c>
      <c r="B114" s="68"/>
      <c r="C114" s="69"/>
      <c r="D114" s="70"/>
      <c r="E114" s="69"/>
      <c r="F114" s="69"/>
      <c r="G114" s="70"/>
      <c r="H114" s="70"/>
      <c r="I114" s="70"/>
      <c r="J114" s="70"/>
      <c r="K114" s="70"/>
      <c r="L114" s="70"/>
      <c r="M114" s="70"/>
      <c r="N114" s="86"/>
      <c r="O114" s="73"/>
      <c r="P114" s="72"/>
      <c r="Q114" s="73"/>
      <c r="R114" s="72"/>
      <c r="S114" s="73"/>
      <c r="T114" s="73"/>
      <c r="U114" s="74"/>
      <c r="V114" s="26"/>
      <c r="W114" s="26"/>
      <c r="X114" s="26"/>
      <c r="Y114" s="26"/>
      <c r="Z114" s="26"/>
      <c r="AA114" s="26"/>
      <c r="AB114" s="26"/>
      <c r="AC114" s="26"/>
      <c r="AD114" s="26"/>
      <c r="AE114" s="26"/>
      <c r="AF114" s="26"/>
      <c r="AG114" s="26"/>
      <c r="AH114" s="26"/>
    </row>
    <row r="115" spans="1:34" ht="14.5">
      <c r="A115" s="67">
        <v>113</v>
      </c>
      <c r="B115" s="68"/>
      <c r="C115" s="69"/>
      <c r="D115" s="70"/>
      <c r="E115" s="69"/>
      <c r="F115" s="69"/>
      <c r="G115" s="70"/>
      <c r="H115" s="70"/>
      <c r="I115" s="70"/>
      <c r="J115" s="70"/>
      <c r="K115" s="70"/>
      <c r="L115" s="70"/>
      <c r="M115" s="70"/>
      <c r="N115" s="86"/>
      <c r="O115" s="73"/>
      <c r="P115" s="72"/>
      <c r="Q115" s="73"/>
      <c r="R115" s="72"/>
      <c r="S115" s="73"/>
      <c r="T115" s="73"/>
      <c r="U115" s="74"/>
      <c r="V115" s="26"/>
      <c r="W115" s="26"/>
      <c r="X115" s="26"/>
      <c r="Y115" s="26"/>
      <c r="Z115" s="26"/>
      <c r="AA115" s="26"/>
      <c r="AB115" s="26"/>
      <c r="AC115" s="26"/>
      <c r="AD115" s="26"/>
      <c r="AE115" s="26"/>
      <c r="AF115" s="26"/>
      <c r="AG115" s="26"/>
      <c r="AH115" s="26"/>
    </row>
    <row r="116" spans="1:34" ht="14.5">
      <c r="A116" s="67">
        <v>114</v>
      </c>
      <c r="B116" s="68"/>
      <c r="C116" s="69"/>
      <c r="D116" s="70"/>
      <c r="E116" s="69"/>
      <c r="F116" s="69"/>
      <c r="G116" s="70"/>
      <c r="H116" s="70"/>
      <c r="I116" s="70"/>
      <c r="J116" s="70"/>
      <c r="K116" s="70"/>
      <c r="L116" s="70"/>
      <c r="M116" s="70"/>
      <c r="N116" s="86"/>
      <c r="O116" s="73"/>
      <c r="P116" s="72"/>
      <c r="Q116" s="73"/>
      <c r="R116" s="72"/>
      <c r="S116" s="73"/>
      <c r="T116" s="73"/>
      <c r="U116" s="74"/>
      <c r="V116" s="26"/>
      <c r="W116" s="26"/>
      <c r="X116" s="26"/>
      <c r="Y116" s="26"/>
      <c r="Z116" s="26"/>
      <c r="AA116" s="26"/>
      <c r="AB116" s="26"/>
      <c r="AC116" s="26"/>
      <c r="AD116" s="26"/>
      <c r="AE116" s="26"/>
      <c r="AF116" s="26"/>
      <c r="AG116" s="26"/>
      <c r="AH116" s="26"/>
    </row>
    <row r="117" spans="1:34" ht="14.5">
      <c r="A117" s="67">
        <v>115</v>
      </c>
      <c r="B117" s="68"/>
      <c r="C117" s="69"/>
      <c r="D117" s="70"/>
      <c r="E117" s="69"/>
      <c r="F117" s="69"/>
      <c r="G117" s="70"/>
      <c r="H117" s="70"/>
      <c r="I117" s="70"/>
      <c r="J117" s="70"/>
      <c r="K117" s="70"/>
      <c r="L117" s="70"/>
      <c r="M117" s="70"/>
      <c r="N117" s="86"/>
      <c r="O117" s="70"/>
      <c r="P117" s="72"/>
      <c r="Q117" s="73"/>
      <c r="R117" s="72"/>
      <c r="S117" s="73"/>
      <c r="T117" s="73"/>
      <c r="U117" s="74"/>
      <c r="V117" s="26"/>
      <c r="W117" s="26"/>
      <c r="X117" s="26"/>
      <c r="Y117" s="26"/>
      <c r="Z117" s="26"/>
      <c r="AA117" s="26"/>
      <c r="AB117" s="26"/>
      <c r="AC117" s="26"/>
      <c r="AD117" s="26"/>
      <c r="AE117" s="26"/>
      <c r="AF117" s="26"/>
      <c r="AG117" s="26"/>
      <c r="AH117" s="26"/>
    </row>
    <row r="118" spans="1:34" ht="14.5">
      <c r="A118" s="67">
        <v>116</v>
      </c>
      <c r="B118" s="68"/>
      <c r="C118" s="69"/>
      <c r="D118" s="70"/>
      <c r="E118" s="69"/>
      <c r="F118" s="69"/>
      <c r="G118" s="70"/>
      <c r="H118" s="70"/>
      <c r="I118" s="70"/>
      <c r="J118" s="70"/>
      <c r="K118" s="70"/>
      <c r="L118" s="70"/>
      <c r="M118" s="70"/>
      <c r="N118" s="86"/>
      <c r="O118" s="70"/>
      <c r="P118" s="72"/>
      <c r="Q118" s="73"/>
      <c r="R118" s="72"/>
      <c r="S118" s="73"/>
      <c r="T118" s="73"/>
      <c r="U118" s="77"/>
      <c r="V118" s="26"/>
      <c r="W118" s="26"/>
      <c r="X118" s="26"/>
      <c r="Y118" s="26"/>
      <c r="Z118" s="26"/>
      <c r="AA118" s="26"/>
      <c r="AB118" s="26"/>
      <c r="AC118" s="26"/>
      <c r="AD118" s="26"/>
      <c r="AE118" s="26"/>
      <c r="AF118" s="26"/>
      <c r="AG118" s="26"/>
      <c r="AH118" s="26"/>
    </row>
    <row r="119" spans="1:34" ht="14.5">
      <c r="A119" s="67">
        <v>117</v>
      </c>
      <c r="B119" s="68"/>
      <c r="C119" s="69"/>
      <c r="D119" s="70"/>
      <c r="E119" s="69"/>
      <c r="F119" s="69"/>
      <c r="G119" s="70"/>
      <c r="H119" s="70"/>
      <c r="I119" s="70"/>
      <c r="J119" s="70"/>
      <c r="K119" s="70"/>
      <c r="L119" s="70"/>
      <c r="M119" s="70"/>
      <c r="N119" s="86"/>
      <c r="O119" s="88"/>
      <c r="P119" s="72"/>
      <c r="Q119" s="73"/>
      <c r="R119" s="72"/>
      <c r="S119" s="73"/>
      <c r="T119" s="73"/>
      <c r="U119" s="74"/>
      <c r="V119" s="26"/>
      <c r="W119" s="26"/>
      <c r="X119" s="26"/>
      <c r="Y119" s="26"/>
      <c r="Z119" s="26"/>
      <c r="AA119" s="26"/>
      <c r="AB119" s="26"/>
      <c r="AC119" s="26"/>
      <c r="AD119" s="26"/>
      <c r="AE119" s="26"/>
      <c r="AF119" s="26"/>
      <c r="AG119" s="26"/>
      <c r="AH119" s="26"/>
    </row>
    <row r="120" spans="1:34" ht="14.5">
      <c r="A120" s="67">
        <v>118</v>
      </c>
      <c r="B120" s="68"/>
      <c r="C120" s="69"/>
      <c r="D120" s="70"/>
      <c r="E120" s="69"/>
      <c r="F120" s="69"/>
      <c r="G120" s="70"/>
      <c r="H120" s="70"/>
      <c r="I120" s="70"/>
      <c r="J120" s="70"/>
      <c r="K120" s="70"/>
      <c r="L120" s="70"/>
      <c r="M120" s="70"/>
      <c r="N120" s="86"/>
      <c r="O120" s="88"/>
      <c r="P120" s="72"/>
      <c r="Q120" s="73"/>
      <c r="R120" s="72"/>
      <c r="S120" s="73"/>
      <c r="T120" s="73"/>
      <c r="U120" s="74"/>
      <c r="V120" s="26"/>
      <c r="W120" s="26"/>
      <c r="X120" s="26"/>
      <c r="Y120" s="26"/>
      <c r="Z120" s="26"/>
      <c r="AA120" s="26"/>
      <c r="AB120" s="26"/>
      <c r="AC120" s="26"/>
      <c r="AD120" s="26"/>
      <c r="AE120" s="26"/>
      <c r="AF120" s="26"/>
      <c r="AG120" s="26"/>
      <c r="AH120" s="26"/>
    </row>
    <row r="121" spans="1:34" ht="14.5">
      <c r="A121" s="67">
        <v>119</v>
      </c>
      <c r="B121" s="68"/>
      <c r="C121" s="69"/>
      <c r="D121" s="70"/>
      <c r="E121" s="69"/>
      <c r="F121" s="69"/>
      <c r="G121" s="70"/>
      <c r="H121" s="70"/>
      <c r="I121" s="70"/>
      <c r="J121" s="70"/>
      <c r="K121" s="70"/>
      <c r="L121" s="70"/>
      <c r="M121" s="70"/>
      <c r="N121" s="86"/>
      <c r="O121" s="70"/>
      <c r="P121" s="72"/>
      <c r="Q121" s="73"/>
      <c r="R121" s="72"/>
      <c r="S121" s="73"/>
      <c r="T121" s="73"/>
      <c r="U121" s="74"/>
      <c r="V121" s="26"/>
      <c r="W121" s="26"/>
      <c r="X121" s="26"/>
      <c r="Y121" s="26"/>
      <c r="Z121" s="26"/>
      <c r="AA121" s="26"/>
      <c r="AB121" s="26"/>
      <c r="AC121" s="26"/>
      <c r="AD121" s="26"/>
      <c r="AE121" s="26"/>
      <c r="AF121" s="26"/>
      <c r="AG121" s="26"/>
      <c r="AH121" s="26"/>
    </row>
    <row r="122" spans="1:34" ht="14.5">
      <c r="A122" s="67">
        <v>120</v>
      </c>
      <c r="B122" s="68"/>
      <c r="C122" s="69"/>
      <c r="D122" s="70"/>
      <c r="E122" s="69"/>
      <c r="F122" s="69"/>
      <c r="G122" s="70"/>
      <c r="H122" s="70"/>
      <c r="I122" s="70"/>
      <c r="J122" s="70"/>
      <c r="K122" s="70"/>
      <c r="L122" s="70"/>
      <c r="M122" s="70"/>
      <c r="N122" s="86"/>
      <c r="O122" s="70"/>
      <c r="P122" s="72"/>
      <c r="Q122" s="73"/>
      <c r="R122" s="72"/>
      <c r="S122" s="73"/>
      <c r="T122" s="73"/>
      <c r="U122" s="77"/>
      <c r="V122" s="26"/>
      <c r="W122" s="26"/>
      <c r="X122" s="26"/>
      <c r="Y122" s="26"/>
      <c r="Z122" s="26"/>
      <c r="AA122" s="26"/>
      <c r="AB122" s="26"/>
      <c r="AC122" s="26"/>
      <c r="AD122" s="26"/>
      <c r="AE122" s="26"/>
      <c r="AF122" s="26"/>
      <c r="AG122" s="26"/>
      <c r="AH122" s="26"/>
    </row>
    <row r="123" spans="1:34" ht="14.5">
      <c r="A123" s="67">
        <v>121</v>
      </c>
      <c r="B123" s="68"/>
      <c r="C123" s="69"/>
      <c r="D123" s="70"/>
      <c r="E123" s="69"/>
      <c r="F123" s="69"/>
      <c r="G123" s="70"/>
      <c r="H123" s="70"/>
      <c r="I123" s="70"/>
      <c r="J123" s="70"/>
      <c r="K123" s="70"/>
      <c r="L123" s="70"/>
      <c r="M123" s="70"/>
      <c r="N123" s="86"/>
      <c r="O123" s="70"/>
      <c r="P123" s="72"/>
      <c r="Q123" s="73"/>
      <c r="R123" s="72"/>
      <c r="S123" s="73"/>
      <c r="T123" s="73"/>
      <c r="U123" s="74"/>
      <c r="V123" s="26"/>
      <c r="W123" s="26"/>
      <c r="X123" s="26"/>
      <c r="Y123" s="26"/>
      <c r="Z123" s="26"/>
      <c r="AA123" s="26"/>
      <c r="AB123" s="26"/>
      <c r="AC123" s="26"/>
      <c r="AD123" s="26"/>
      <c r="AE123" s="26"/>
      <c r="AF123" s="26"/>
      <c r="AG123" s="26"/>
      <c r="AH123" s="26"/>
    </row>
    <row r="124" spans="1:34" ht="14.5">
      <c r="A124" s="67">
        <v>122</v>
      </c>
      <c r="B124" s="68"/>
      <c r="C124" s="69"/>
      <c r="D124" s="70"/>
      <c r="E124" s="69"/>
      <c r="F124" s="69"/>
      <c r="G124" s="70"/>
      <c r="H124" s="70"/>
      <c r="I124" s="70"/>
      <c r="J124" s="70"/>
      <c r="K124" s="70"/>
      <c r="L124" s="70"/>
      <c r="M124" s="70"/>
      <c r="N124" s="86"/>
      <c r="O124" s="88"/>
      <c r="P124" s="72"/>
      <c r="Q124" s="73"/>
      <c r="R124" s="72"/>
      <c r="S124" s="73"/>
      <c r="T124" s="73"/>
      <c r="U124" s="74"/>
      <c r="V124" s="26"/>
      <c r="W124" s="26"/>
      <c r="X124" s="26"/>
      <c r="Y124" s="26"/>
      <c r="Z124" s="26"/>
      <c r="AA124" s="26"/>
      <c r="AB124" s="26"/>
      <c r="AC124" s="26"/>
      <c r="AD124" s="26"/>
      <c r="AE124" s="26"/>
      <c r="AF124" s="26"/>
      <c r="AG124" s="26"/>
      <c r="AH124" s="26"/>
    </row>
    <row r="125" spans="1:34" ht="14.5">
      <c r="A125" s="67">
        <v>123</v>
      </c>
      <c r="B125" s="68"/>
      <c r="C125" s="69"/>
      <c r="D125" s="70"/>
      <c r="E125" s="69"/>
      <c r="F125" s="69"/>
      <c r="G125" s="70"/>
      <c r="H125" s="70"/>
      <c r="I125" s="70"/>
      <c r="J125" s="70"/>
      <c r="K125" s="70"/>
      <c r="L125" s="70"/>
      <c r="M125" s="70"/>
      <c r="N125" s="86"/>
      <c r="O125" s="70"/>
      <c r="P125" s="72"/>
      <c r="Q125" s="73"/>
      <c r="R125" s="72"/>
      <c r="S125" s="73"/>
      <c r="T125" s="73"/>
      <c r="U125" s="74"/>
      <c r="V125" s="26"/>
      <c r="W125" s="26"/>
      <c r="X125" s="26"/>
      <c r="Y125" s="26"/>
      <c r="Z125" s="26"/>
      <c r="AA125" s="26"/>
      <c r="AB125" s="26"/>
      <c r="AC125" s="26"/>
      <c r="AD125" s="26"/>
      <c r="AE125" s="26"/>
      <c r="AF125" s="26"/>
      <c r="AG125" s="26"/>
      <c r="AH125" s="26"/>
    </row>
    <row r="126" spans="1:34" ht="14.5">
      <c r="A126" s="67">
        <v>124</v>
      </c>
      <c r="B126" s="68"/>
      <c r="C126" s="69"/>
      <c r="D126" s="70"/>
      <c r="E126" s="69"/>
      <c r="F126" s="69"/>
      <c r="G126" s="70"/>
      <c r="H126" s="70"/>
      <c r="I126" s="70"/>
      <c r="J126" s="70"/>
      <c r="K126" s="70"/>
      <c r="L126" s="70"/>
      <c r="M126" s="70"/>
      <c r="N126" s="86"/>
      <c r="O126" s="88"/>
      <c r="P126" s="72"/>
      <c r="Q126" s="73"/>
      <c r="R126" s="72"/>
      <c r="S126" s="73"/>
      <c r="T126" s="73"/>
      <c r="U126" s="74"/>
      <c r="V126" s="26"/>
      <c r="W126" s="26"/>
      <c r="X126" s="26"/>
      <c r="Y126" s="26"/>
      <c r="Z126" s="26"/>
      <c r="AA126" s="26"/>
      <c r="AB126" s="26"/>
      <c r="AC126" s="26"/>
      <c r="AD126" s="26"/>
      <c r="AE126" s="26"/>
      <c r="AF126" s="26"/>
      <c r="AG126" s="26"/>
      <c r="AH126" s="26"/>
    </row>
    <row r="127" spans="1:34" ht="14.5">
      <c r="A127" s="67">
        <v>125</v>
      </c>
      <c r="B127" s="68"/>
      <c r="C127" s="69"/>
      <c r="D127" s="70"/>
      <c r="E127" s="69"/>
      <c r="F127" s="69"/>
      <c r="G127" s="69"/>
      <c r="H127" s="70"/>
      <c r="I127" s="70"/>
      <c r="J127" s="70"/>
      <c r="K127" s="70"/>
      <c r="L127" s="70"/>
      <c r="M127" s="70"/>
      <c r="N127" s="70"/>
      <c r="O127" s="95"/>
      <c r="P127" s="72"/>
      <c r="Q127" s="73"/>
      <c r="R127" s="72"/>
      <c r="S127" s="73"/>
      <c r="T127" s="73"/>
      <c r="U127" s="74"/>
      <c r="V127" s="26"/>
      <c r="W127" s="26"/>
      <c r="X127" s="26"/>
      <c r="Y127" s="26"/>
      <c r="Z127" s="26"/>
      <c r="AA127" s="26"/>
      <c r="AB127" s="26"/>
      <c r="AC127" s="26"/>
      <c r="AD127" s="26"/>
      <c r="AE127" s="26"/>
      <c r="AF127" s="26"/>
      <c r="AG127" s="26"/>
      <c r="AH127" s="26"/>
    </row>
    <row r="128" spans="1:34" ht="14.5">
      <c r="A128" s="67">
        <v>126</v>
      </c>
      <c r="B128" s="68"/>
      <c r="C128" s="69"/>
      <c r="D128" s="70"/>
      <c r="E128" s="69"/>
      <c r="F128" s="69"/>
      <c r="G128" s="70"/>
      <c r="H128" s="70"/>
      <c r="I128" s="70"/>
      <c r="J128" s="70"/>
      <c r="K128" s="70"/>
      <c r="L128" s="70"/>
      <c r="M128" s="70"/>
      <c r="N128" s="70"/>
      <c r="O128" s="88"/>
      <c r="P128" s="72"/>
      <c r="Q128" s="73"/>
      <c r="R128" s="72"/>
      <c r="S128" s="73"/>
      <c r="T128" s="73"/>
      <c r="U128" s="74"/>
      <c r="V128" s="26"/>
      <c r="W128" s="26"/>
      <c r="X128" s="26"/>
      <c r="Y128" s="26"/>
      <c r="Z128" s="26"/>
      <c r="AA128" s="26"/>
      <c r="AB128" s="26"/>
      <c r="AC128" s="26"/>
      <c r="AD128" s="26"/>
      <c r="AE128" s="26"/>
      <c r="AF128" s="26"/>
      <c r="AG128" s="26"/>
      <c r="AH128" s="26"/>
    </row>
    <row r="129" spans="1:34" ht="14.5">
      <c r="A129" s="67">
        <v>127</v>
      </c>
      <c r="B129" s="68"/>
      <c r="C129" s="69"/>
      <c r="D129" s="70"/>
      <c r="E129" s="69"/>
      <c r="F129" s="69"/>
      <c r="G129" s="70"/>
      <c r="H129" s="70"/>
      <c r="I129" s="70"/>
      <c r="J129" s="70"/>
      <c r="K129" s="70"/>
      <c r="L129" s="70"/>
      <c r="M129" s="70"/>
      <c r="N129" s="86"/>
      <c r="O129" s="70"/>
      <c r="P129" s="72"/>
      <c r="Q129" s="73"/>
      <c r="R129" s="72"/>
      <c r="S129" s="73"/>
      <c r="T129" s="73"/>
      <c r="U129" s="74"/>
      <c r="V129" s="26"/>
      <c r="W129" s="26"/>
      <c r="X129" s="26"/>
      <c r="Y129" s="26"/>
      <c r="Z129" s="26"/>
      <c r="AA129" s="26"/>
      <c r="AB129" s="26"/>
      <c r="AC129" s="26"/>
      <c r="AD129" s="26"/>
      <c r="AE129" s="26"/>
      <c r="AF129" s="26"/>
      <c r="AG129" s="26"/>
      <c r="AH129" s="26"/>
    </row>
    <row r="130" spans="1:34" ht="14.5">
      <c r="A130" s="67">
        <v>128</v>
      </c>
      <c r="B130" s="68"/>
      <c r="C130" s="69"/>
      <c r="D130" s="70"/>
      <c r="E130" s="69"/>
      <c r="F130" s="69"/>
      <c r="G130" s="70"/>
      <c r="H130" s="70"/>
      <c r="I130" s="70"/>
      <c r="J130" s="70"/>
      <c r="K130" s="70"/>
      <c r="L130" s="70"/>
      <c r="M130" s="70"/>
      <c r="N130" s="86"/>
      <c r="O130" s="70"/>
      <c r="P130" s="72"/>
      <c r="Q130" s="73"/>
      <c r="R130" s="72"/>
      <c r="S130" s="73"/>
      <c r="T130" s="73"/>
      <c r="U130" s="76"/>
      <c r="V130" s="26"/>
      <c r="W130" s="26"/>
      <c r="X130" s="26"/>
      <c r="Y130" s="26"/>
      <c r="Z130" s="26"/>
      <c r="AA130" s="26"/>
      <c r="AB130" s="26"/>
      <c r="AC130" s="26"/>
      <c r="AD130" s="26"/>
      <c r="AE130" s="26"/>
      <c r="AF130" s="26"/>
      <c r="AG130" s="26"/>
      <c r="AH130" s="26"/>
    </row>
    <row r="131" spans="1:34" ht="14.5">
      <c r="A131" s="67">
        <v>129</v>
      </c>
      <c r="B131" s="68"/>
      <c r="C131" s="69"/>
      <c r="D131" s="70"/>
      <c r="E131" s="69"/>
      <c r="F131" s="69"/>
      <c r="G131" s="70"/>
      <c r="H131" s="70"/>
      <c r="I131" s="70"/>
      <c r="J131" s="70"/>
      <c r="K131" s="70"/>
      <c r="L131" s="70"/>
      <c r="M131" s="70"/>
      <c r="N131" s="86"/>
      <c r="O131" s="88"/>
      <c r="P131" s="72"/>
      <c r="Q131" s="73"/>
      <c r="R131" s="72"/>
      <c r="S131" s="73"/>
      <c r="T131" s="73"/>
      <c r="U131" s="74"/>
      <c r="V131" s="26"/>
      <c r="W131" s="26"/>
      <c r="X131" s="26"/>
      <c r="Y131" s="26"/>
      <c r="Z131" s="26"/>
      <c r="AA131" s="26"/>
      <c r="AB131" s="26"/>
      <c r="AC131" s="26"/>
      <c r="AD131" s="26"/>
      <c r="AE131" s="26"/>
      <c r="AF131" s="26"/>
      <c r="AG131" s="26"/>
      <c r="AH131" s="26"/>
    </row>
    <row r="132" spans="1:34" ht="14.5">
      <c r="A132" s="67">
        <v>130</v>
      </c>
      <c r="B132" s="68"/>
      <c r="C132" s="69"/>
      <c r="D132" s="70"/>
      <c r="E132" s="69"/>
      <c r="F132" s="69"/>
      <c r="G132" s="70"/>
      <c r="H132" s="70"/>
      <c r="I132" s="70"/>
      <c r="J132" s="70"/>
      <c r="K132" s="70"/>
      <c r="L132" s="70"/>
      <c r="M132" s="70"/>
      <c r="N132" s="86"/>
      <c r="O132" s="86"/>
      <c r="P132" s="72"/>
      <c r="Q132" s="73"/>
      <c r="R132" s="72"/>
      <c r="S132" s="73"/>
      <c r="T132" s="73"/>
      <c r="U132" s="74"/>
      <c r="V132" s="26"/>
      <c r="W132" s="26"/>
      <c r="X132" s="26"/>
      <c r="Y132" s="26"/>
      <c r="Z132" s="26"/>
      <c r="AA132" s="26"/>
      <c r="AB132" s="26"/>
      <c r="AC132" s="26"/>
      <c r="AD132" s="26"/>
      <c r="AE132" s="26"/>
      <c r="AF132" s="26"/>
      <c r="AG132" s="26"/>
      <c r="AH132" s="26"/>
    </row>
    <row r="133" spans="1:34" ht="14.5">
      <c r="A133" s="67">
        <v>131</v>
      </c>
      <c r="B133" s="68"/>
      <c r="C133" s="69"/>
      <c r="D133" s="70"/>
      <c r="E133" s="69"/>
      <c r="F133" s="69"/>
      <c r="G133" s="70"/>
      <c r="H133" s="70"/>
      <c r="I133" s="70"/>
      <c r="J133" s="70"/>
      <c r="K133" s="70"/>
      <c r="L133" s="70"/>
      <c r="M133" s="70"/>
      <c r="N133" s="86"/>
      <c r="O133" s="88"/>
      <c r="P133" s="72"/>
      <c r="Q133" s="73"/>
      <c r="R133" s="72"/>
      <c r="S133" s="73"/>
      <c r="T133" s="73"/>
      <c r="U133" s="74"/>
      <c r="V133" s="26"/>
      <c r="W133" s="26"/>
      <c r="X133" s="26"/>
      <c r="Y133" s="26"/>
      <c r="Z133" s="26"/>
      <c r="AA133" s="26"/>
      <c r="AB133" s="26"/>
      <c r="AC133" s="26"/>
      <c r="AD133" s="26"/>
      <c r="AE133" s="26"/>
      <c r="AF133" s="26"/>
      <c r="AG133" s="26"/>
      <c r="AH133" s="26"/>
    </row>
    <row r="134" spans="1:34" ht="14.5">
      <c r="A134" s="67">
        <v>132</v>
      </c>
      <c r="B134" s="68"/>
      <c r="C134" s="69"/>
      <c r="D134" s="70"/>
      <c r="E134" s="69"/>
      <c r="F134" s="69"/>
      <c r="G134" s="70"/>
      <c r="H134" s="70"/>
      <c r="I134" s="70"/>
      <c r="J134" s="70"/>
      <c r="K134" s="70"/>
      <c r="L134" s="70"/>
      <c r="M134" s="70"/>
      <c r="N134" s="86"/>
      <c r="O134" s="70"/>
      <c r="P134" s="72"/>
      <c r="Q134" s="73"/>
      <c r="R134" s="72"/>
      <c r="S134" s="73"/>
      <c r="T134" s="73"/>
      <c r="U134" s="74"/>
      <c r="V134" s="26"/>
      <c r="W134" s="26"/>
      <c r="X134" s="26"/>
      <c r="Y134" s="26"/>
      <c r="Z134" s="26"/>
      <c r="AA134" s="26"/>
      <c r="AB134" s="26"/>
      <c r="AC134" s="26"/>
      <c r="AD134" s="26"/>
      <c r="AE134" s="26"/>
      <c r="AF134" s="26"/>
      <c r="AG134" s="26"/>
      <c r="AH134" s="26"/>
    </row>
    <row r="135" spans="1:34" ht="14.5">
      <c r="A135" s="67">
        <v>133</v>
      </c>
      <c r="B135" s="68"/>
      <c r="C135" s="69"/>
      <c r="D135" s="70"/>
      <c r="E135" s="69"/>
      <c r="F135" s="69"/>
      <c r="G135" s="70"/>
      <c r="H135" s="70"/>
      <c r="I135" s="70"/>
      <c r="J135" s="70"/>
      <c r="K135" s="70"/>
      <c r="L135" s="70"/>
      <c r="M135" s="70"/>
      <c r="N135" s="86"/>
      <c r="O135" s="88"/>
      <c r="P135" s="72"/>
      <c r="Q135" s="73"/>
      <c r="R135" s="72"/>
      <c r="S135" s="73"/>
      <c r="T135" s="73"/>
      <c r="U135" s="74"/>
      <c r="V135" s="26"/>
      <c r="W135" s="26"/>
      <c r="X135" s="26"/>
      <c r="Y135" s="26"/>
      <c r="Z135" s="26"/>
      <c r="AA135" s="26"/>
      <c r="AB135" s="26"/>
      <c r="AC135" s="26"/>
      <c r="AD135" s="26"/>
      <c r="AE135" s="26"/>
      <c r="AF135" s="26"/>
      <c r="AG135" s="26"/>
      <c r="AH135" s="26"/>
    </row>
    <row r="136" spans="1:34" ht="14.5">
      <c r="A136" s="67">
        <v>134</v>
      </c>
      <c r="B136" s="68"/>
      <c r="C136" s="69"/>
      <c r="D136" s="70"/>
      <c r="E136" s="69"/>
      <c r="F136" s="69"/>
      <c r="G136" s="70"/>
      <c r="H136" s="70"/>
      <c r="I136" s="70"/>
      <c r="J136" s="70"/>
      <c r="K136" s="70"/>
      <c r="L136" s="70"/>
      <c r="M136" s="70"/>
      <c r="N136" s="86"/>
      <c r="O136" s="88"/>
      <c r="P136" s="72"/>
      <c r="Q136" s="73"/>
      <c r="R136" s="72"/>
      <c r="S136" s="73"/>
      <c r="T136" s="73"/>
      <c r="U136" s="74"/>
      <c r="V136" s="26"/>
      <c r="W136" s="26"/>
      <c r="X136" s="26"/>
      <c r="Y136" s="26"/>
      <c r="Z136" s="26"/>
      <c r="AA136" s="26"/>
      <c r="AB136" s="26"/>
      <c r="AC136" s="26"/>
      <c r="AD136" s="26"/>
      <c r="AE136" s="26"/>
      <c r="AF136" s="26"/>
      <c r="AG136" s="26"/>
      <c r="AH136" s="26"/>
    </row>
    <row r="137" spans="1:34" ht="14.5">
      <c r="A137" s="67">
        <v>135</v>
      </c>
      <c r="B137" s="68"/>
      <c r="C137" s="69"/>
      <c r="D137" s="70"/>
      <c r="E137" s="69"/>
      <c r="F137" s="69"/>
      <c r="G137" s="70"/>
      <c r="H137" s="70"/>
      <c r="I137" s="70"/>
      <c r="J137" s="70"/>
      <c r="K137" s="70"/>
      <c r="L137" s="70"/>
      <c r="M137" s="70"/>
      <c r="N137" s="86"/>
      <c r="O137" s="70"/>
      <c r="P137" s="72"/>
      <c r="Q137" s="73"/>
      <c r="R137" s="72"/>
      <c r="S137" s="73"/>
      <c r="T137" s="73"/>
      <c r="U137" s="74"/>
      <c r="V137" s="26"/>
      <c r="W137" s="26"/>
      <c r="X137" s="26"/>
      <c r="Y137" s="26"/>
      <c r="Z137" s="26"/>
      <c r="AA137" s="26"/>
      <c r="AB137" s="26"/>
      <c r="AC137" s="26"/>
      <c r="AD137" s="26"/>
      <c r="AE137" s="26"/>
      <c r="AF137" s="26"/>
      <c r="AG137" s="26"/>
      <c r="AH137" s="26"/>
    </row>
    <row r="138" spans="1:34" ht="14.5">
      <c r="A138" s="67">
        <v>136</v>
      </c>
      <c r="B138" s="68"/>
      <c r="C138" s="69"/>
      <c r="D138" s="70"/>
      <c r="E138" s="69"/>
      <c r="F138" s="69"/>
      <c r="G138" s="70"/>
      <c r="H138" s="70"/>
      <c r="I138" s="70"/>
      <c r="J138" s="70"/>
      <c r="K138" s="70"/>
      <c r="L138" s="70"/>
      <c r="M138" s="70"/>
      <c r="N138" s="86"/>
      <c r="O138" s="88"/>
      <c r="P138" s="72"/>
      <c r="Q138" s="73"/>
      <c r="R138" s="72"/>
      <c r="S138" s="73"/>
      <c r="T138" s="73"/>
      <c r="U138" s="74"/>
      <c r="V138" s="26"/>
      <c r="W138" s="26"/>
      <c r="X138" s="26"/>
      <c r="Y138" s="26"/>
      <c r="Z138" s="26"/>
      <c r="AA138" s="26"/>
      <c r="AB138" s="26"/>
      <c r="AC138" s="26"/>
      <c r="AD138" s="26"/>
      <c r="AE138" s="26"/>
      <c r="AF138" s="26"/>
      <c r="AG138" s="26"/>
      <c r="AH138" s="26"/>
    </row>
    <row r="139" spans="1:34" ht="14.5">
      <c r="A139" s="67">
        <v>137</v>
      </c>
      <c r="B139" s="68"/>
      <c r="C139" s="69"/>
      <c r="D139" s="70"/>
      <c r="E139" s="69"/>
      <c r="F139" s="69"/>
      <c r="G139" s="70"/>
      <c r="H139" s="70"/>
      <c r="I139" s="70"/>
      <c r="J139" s="70"/>
      <c r="K139" s="70"/>
      <c r="L139" s="70"/>
      <c r="M139" s="70"/>
      <c r="N139" s="86"/>
      <c r="O139" s="70"/>
      <c r="P139" s="72"/>
      <c r="Q139" s="73"/>
      <c r="R139" s="72"/>
      <c r="S139" s="73"/>
      <c r="T139" s="73"/>
      <c r="U139" s="74"/>
      <c r="V139" s="26"/>
      <c r="W139" s="26"/>
      <c r="X139" s="26"/>
      <c r="Y139" s="26"/>
      <c r="Z139" s="26"/>
      <c r="AA139" s="26"/>
      <c r="AB139" s="26"/>
      <c r="AC139" s="26"/>
      <c r="AD139" s="26"/>
      <c r="AE139" s="26"/>
      <c r="AF139" s="26"/>
      <c r="AG139" s="26"/>
      <c r="AH139" s="26"/>
    </row>
    <row r="140" spans="1:34" ht="14.5">
      <c r="A140" s="67">
        <v>138</v>
      </c>
      <c r="B140" s="68"/>
      <c r="C140" s="69"/>
      <c r="D140" s="70"/>
      <c r="E140" s="69"/>
      <c r="F140" s="69"/>
      <c r="G140" s="70"/>
      <c r="H140" s="70"/>
      <c r="I140" s="70"/>
      <c r="J140" s="70"/>
      <c r="K140" s="70"/>
      <c r="L140" s="70"/>
      <c r="M140" s="70"/>
      <c r="N140" s="86"/>
      <c r="O140" s="88"/>
      <c r="P140" s="72"/>
      <c r="Q140" s="73"/>
      <c r="R140" s="72"/>
      <c r="S140" s="73"/>
      <c r="T140" s="73"/>
      <c r="U140" s="74"/>
      <c r="V140" s="26"/>
      <c r="W140" s="26"/>
      <c r="X140" s="26"/>
      <c r="Y140" s="26"/>
      <c r="Z140" s="26"/>
      <c r="AA140" s="26"/>
      <c r="AB140" s="26"/>
      <c r="AC140" s="26"/>
      <c r="AD140" s="26"/>
      <c r="AE140" s="26"/>
      <c r="AF140" s="26"/>
      <c r="AG140" s="26"/>
      <c r="AH140" s="26"/>
    </row>
    <row r="141" spans="1:34" ht="14.5">
      <c r="A141" s="67">
        <v>139</v>
      </c>
      <c r="B141" s="68"/>
      <c r="C141" s="69"/>
      <c r="D141" s="70"/>
      <c r="E141" s="69"/>
      <c r="F141" s="69"/>
      <c r="G141" s="70"/>
      <c r="H141" s="70"/>
      <c r="I141" s="70"/>
      <c r="J141" s="70"/>
      <c r="K141" s="70"/>
      <c r="L141" s="70"/>
      <c r="M141" s="70"/>
      <c r="N141" s="86"/>
      <c r="O141" s="70"/>
      <c r="P141" s="72"/>
      <c r="Q141" s="73"/>
      <c r="R141" s="72"/>
      <c r="S141" s="73"/>
      <c r="T141" s="73"/>
      <c r="U141" s="74"/>
      <c r="V141" s="26"/>
      <c r="W141" s="26"/>
      <c r="X141" s="26"/>
      <c r="Y141" s="26"/>
      <c r="Z141" s="26"/>
      <c r="AA141" s="26"/>
      <c r="AB141" s="26"/>
      <c r="AC141" s="26"/>
      <c r="AD141" s="26"/>
      <c r="AE141" s="26"/>
      <c r="AF141" s="26"/>
      <c r="AG141" s="26"/>
      <c r="AH141" s="26"/>
    </row>
    <row r="142" spans="1:34" ht="14.5">
      <c r="A142" s="67">
        <v>140</v>
      </c>
      <c r="B142" s="68"/>
      <c r="C142" s="69"/>
      <c r="D142" s="70"/>
      <c r="E142" s="69"/>
      <c r="F142" s="69"/>
      <c r="G142" s="70"/>
      <c r="H142" s="70"/>
      <c r="I142" s="70"/>
      <c r="J142" s="70"/>
      <c r="K142" s="70"/>
      <c r="L142" s="70"/>
      <c r="M142" s="70"/>
      <c r="N142" s="86"/>
      <c r="O142" s="70"/>
      <c r="P142" s="72"/>
      <c r="Q142" s="73"/>
      <c r="R142" s="72"/>
      <c r="S142" s="73"/>
      <c r="T142" s="73"/>
      <c r="U142" s="74"/>
      <c r="V142" s="26"/>
      <c r="W142" s="26"/>
      <c r="X142" s="26"/>
      <c r="Y142" s="26"/>
      <c r="Z142" s="26"/>
      <c r="AA142" s="26"/>
      <c r="AB142" s="26"/>
      <c r="AC142" s="26"/>
      <c r="AD142" s="26"/>
      <c r="AE142" s="26"/>
      <c r="AF142" s="26"/>
      <c r="AG142" s="26"/>
      <c r="AH142" s="26"/>
    </row>
    <row r="143" spans="1:34" ht="14.5">
      <c r="A143" s="67">
        <v>141</v>
      </c>
      <c r="B143" s="68"/>
      <c r="C143" s="69"/>
      <c r="D143" s="70"/>
      <c r="E143" s="69"/>
      <c r="F143" s="69"/>
      <c r="G143" s="70"/>
      <c r="H143" s="70"/>
      <c r="I143" s="70"/>
      <c r="J143" s="70"/>
      <c r="K143" s="70"/>
      <c r="L143" s="70"/>
      <c r="M143" s="70"/>
      <c r="N143" s="86"/>
      <c r="O143" s="70"/>
      <c r="P143" s="72"/>
      <c r="Q143" s="73"/>
      <c r="R143" s="72"/>
      <c r="S143" s="73"/>
      <c r="T143" s="73"/>
      <c r="U143" s="74"/>
      <c r="V143" s="26"/>
      <c r="W143" s="26"/>
      <c r="X143" s="26"/>
      <c r="Y143" s="26"/>
      <c r="Z143" s="26"/>
      <c r="AA143" s="26"/>
      <c r="AB143" s="26"/>
      <c r="AC143" s="26"/>
      <c r="AD143" s="26"/>
      <c r="AE143" s="26"/>
      <c r="AF143" s="26"/>
      <c r="AG143" s="26"/>
      <c r="AH143" s="26"/>
    </row>
    <row r="144" spans="1:34" ht="14.5">
      <c r="A144" s="67">
        <v>142</v>
      </c>
      <c r="B144" s="68"/>
      <c r="C144" s="69"/>
      <c r="D144" s="70"/>
      <c r="E144" s="69"/>
      <c r="F144" s="69"/>
      <c r="G144" s="70"/>
      <c r="H144" s="70"/>
      <c r="I144" s="70"/>
      <c r="J144" s="70"/>
      <c r="K144" s="70"/>
      <c r="L144" s="70"/>
      <c r="M144" s="70"/>
      <c r="N144" s="86"/>
      <c r="O144" s="88"/>
      <c r="P144" s="72"/>
      <c r="Q144" s="73"/>
      <c r="R144" s="72"/>
      <c r="S144" s="73"/>
      <c r="T144" s="73"/>
      <c r="U144" s="76"/>
      <c r="V144" s="26"/>
      <c r="W144" s="26"/>
      <c r="X144" s="26"/>
      <c r="Y144" s="26"/>
      <c r="Z144" s="26"/>
      <c r="AA144" s="26"/>
      <c r="AB144" s="26"/>
      <c r="AC144" s="26"/>
      <c r="AD144" s="26"/>
      <c r="AE144" s="26"/>
      <c r="AF144" s="26"/>
      <c r="AG144" s="26"/>
      <c r="AH144" s="26"/>
    </row>
    <row r="145" spans="1:34" ht="14.5">
      <c r="A145" s="67">
        <v>143</v>
      </c>
      <c r="B145" s="68"/>
      <c r="C145" s="69"/>
      <c r="D145" s="70"/>
      <c r="E145" s="69"/>
      <c r="F145" s="69"/>
      <c r="G145" s="70"/>
      <c r="H145" s="70"/>
      <c r="I145" s="70"/>
      <c r="J145" s="70"/>
      <c r="K145" s="70"/>
      <c r="L145" s="70"/>
      <c r="M145" s="70"/>
      <c r="N145" s="86"/>
      <c r="O145" s="70"/>
      <c r="P145" s="72"/>
      <c r="Q145" s="73"/>
      <c r="R145" s="72"/>
      <c r="S145" s="73"/>
      <c r="T145" s="73"/>
      <c r="U145" s="74"/>
      <c r="V145" s="26"/>
      <c r="W145" s="26"/>
      <c r="X145" s="26"/>
      <c r="Y145" s="26"/>
      <c r="Z145" s="26"/>
      <c r="AA145" s="26"/>
      <c r="AB145" s="26"/>
      <c r="AC145" s="26"/>
      <c r="AD145" s="26"/>
      <c r="AE145" s="26"/>
      <c r="AF145" s="26"/>
      <c r="AG145" s="26"/>
      <c r="AH145" s="26"/>
    </row>
    <row r="146" spans="1:34" ht="14.5">
      <c r="A146" s="67">
        <v>144</v>
      </c>
      <c r="B146" s="68"/>
      <c r="C146" s="69"/>
      <c r="D146" s="70"/>
      <c r="E146" s="69"/>
      <c r="F146" s="69"/>
      <c r="G146" s="70"/>
      <c r="H146" s="70"/>
      <c r="I146" s="70"/>
      <c r="J146" s="70"/>
      <c r="K146" s="70"/>
      <c r="L146" s="70"/>
      <c r="M146" s="70"/>
      <c r="N146" s="86"/>
      <c r="O146" s="88"/>
      <c r="P146" s="72"/>
      <c r="Q146" s="73"/>
      <c r="R146" s="72"/>
      <c r="S146" s="73"/>
      <c r="T146" s="73"/>
      <c r="U146" s="76"/>
      <c r="V146" s="26"/>
      <c r="W146" s="26"/>
      <c r="X146" s="26"/>
      <c r="Y146" s="26"/>
      <c r="Z146" s="26"/>
      <c r="AA146" s="26"/>
      <c r="AB146" s="26"/>
      <c r="AC146" s="26"/>
      <c r="AD146" s="26"/>
      <c r="AE146" s="26"/>
      <c r="AF146" s="26"/>
      <c r="AG146" s="26"/>
      <c r="AH146" s="26"/>
    </row>
    <row r="147" spans="1:34" ht="14.5">
      <c r="A147" s="67">
        <v>145</v>
      </c>
      <c r="B147" s="68"/>
      <c r="C147" s="69"/>
      <c r="D147" s="70"/>
      <c r="E147" s="69"/>
      <c r="F147" s="69"/>
      <c r="G147" s="70"/>
      <c r="H147" s="70"/>
      <c r="I147" s="70"/>
      <c r="J147" s="70"/>
      <c r="K147" s="70"/>
      <c r="L147" s="70"/>
      <c r="M147" s="70"/>
      <c r="N147" s="86"/>
      <c r="O147" s="88"/>
      <c r="P147" s="72"/>
      <c r="Q147" s="73"/>
      <c r="R147" s="72"/>
      <c r="S147" s="73"/>
      <c r="T147" s="73"/>
      <c r="U147" s="76"/>
      <c r="V147" s="26"/>
      <c r="W147" s="26"/>
      <c r="X147" s="26"/>
      <c r="Y147" s="26"/>
      <c r="Z147" s="26"/>
      <c r="AA147" s="26"/>
      <c r="AB147" s="26"/>
      <c r="AC147" s="26"/>
      <c r="AD147" s="26"/>
      <c r="AE147" s="26"/>
      <c r="AF147" s="26"/>
      <c r="AG147" s="26"/>
      <c r="AH147" s="26"/>
    </row>
    <row r="148" spans="1:34" ht="14.5">
      <c r="A148" s="67">
        <v>146</v>
      </c>
      <c r="B148" s="68"/>
      <c r="C148" s="69"/>
      <c r="D148" s="70"/>
      <c r="E148" s="69"/>
      <c r="F148" s="69"/>
      <c r="G148" s="70"/>
      <c r="H148" s="70"/>
      <c r="I148" s="70"/>
      <c r="J148" s="70"/>
      <c r="K148" s="70"/>
      <c r="L148" s="70"/>
      <c r="M148" s="70"/>
      <c r="N148" s="86"/>
      <c r="O148" s="88"/>
      <c r="P148" s="72"/>
      <c r="Q148" s="73"/>
      <c r="R148" s="72"/>
      <c r="S148" s="73"/>
      <c r="T148" s="73"/>
      <c r="U148" s="74"/>
      <c r="V148" s="26"/>
      <c r="W148" s="26"/>
      <c r="X148" s="26"/>
      <c r="Y148" s="26"/>
      <c r="Z148" s="26"/>
      <c r="AA148" s="26"/>
      <c r="AB148" s="26"/>
      <c r="AC148" s="26"/>
      <c r="AD148" s="26"/>
      <c r="AE148" s="26"/>
      <c r="AF148" s="26"/>
      <c r="AG148" s="26"/>
      <c r="AH148" s="26"/>
    </row>
    <row r="149" spans="1:34" ht="14.5">
      <c r="A149" s="67">
        <v>147</v>
      </c>
      <c r="B149" s="68"/>
      <c r="C149" s="69"/>
      <c r="D149" s="70"/>
      <c r="E149" s="69"/>
      <c r="F149" s="69"/>
      <c r="G149" s="70"/>
      <c r="H149" s="70"/>
      <c r="I149" s="70"/>
      <c r="J149" s="70"/>
      <c r="K149" s="70"/>
      <c r="L149" s="70"/>
      <c r="M149" s="70"/>
      <c r="N149" s="86"/>
      <c r="O149" s="88"/>
      <c r="P149" s="72"/>
      <c r="Q149" s="73"/>
      <c r="R149" s="72"/>
      <c r="S149" s="73"/>
      <c r="T149" s="73"/>
      <c r="U149" s="74"/>
      <c r="V149" s="26"/>
      <c r="W149" s="26"/>
      <c r="X149" s="26"/>
      <c r="Y149" s="26"/>
      <c r="Z149" s="26"/>
      <c r="AA149" s="26"/>
      <c r="AB149" s="26"/>
      <c r="AC149" s="26"/>
      <c r="AD149" s="26"/>
      <c r="AE149" s="26"/>
      <c r="AF149" s="26"/>
      <c r="AG149" s="26"/>
      <c r="AH149" s="26"/>
    </row>
    <row r="150" spans="1:34" ht="14.5">
      <c r="A150" s="67">
        <v>148</v>
      </c>
      <c r="B150" s="68"/>
      <c r="C150" s="69"/>
      <c r="D150" s="70"/>
      <c r="E150" s="69"/>
      <c r="F150" s="69"/>
      <c r="G150" s="70"/>
      <c r="H150" s="70"/>
      <c r="I150" s="70"/>
      <c r="J150" s="70"/>
      <c r="K150" s="70"/>
      <c r="L150" s="70"/>
      <c r="M150" s="70"/>
      <c r="N150" s="86"/>
      <c r="O150" s="73"/>
      <c r="P150" s="72"/>
      <c r="Q150" s="73"/>
      <c r="R150" s="72"/>
      <c r="S150" s="73"/>
      <c r="T150" s="73"/>
      <c r="U150" s="74"/>
      <c r="V150" s="26"/>
      <c r="W150" s="26"/>
      <c r="X150" s="26"/>
      <c r="Y150" s="26"/>
      <c r="Z150" s="26"/>
      <c r="AA150" s="26"/>
      <c r="AB150" s="26"/>
      <c r="AC150" s="26"/>
      <c r="AD150" s="26"/>
      <c r="AE150" s="26"/>
      <c r="AF150" s="26"/>
      <c r="AG150" s="26"/>
      <c r="AH150" s="26"/>
    </row>
    <row r="151" spans="1:34" ht="14.5">
      <c r="A151" s="67">
        <v>149</v>
      </c>
      <c r="B151" s="68"/>
      <c r="C151" s="69"/>
      <c r="D151" s="70"/>
      <c r="E151" s="69"/>
      <c r="F151" s="69"/>
      <c r="G151" s="70"/>
      <c r="H151" s="70"/>
      <c r="I151" s="70"/>
      <c r="J151" s="70"/>
      <c r="K151" s="70"/>
      <c r="L151" s="70"/>
      <c r="M151" s="70"/>
      <c r="N151" s="86"/>
      <c r="O151" s="88"/>
      <c r="P151" s="72"/>
      <c r="Q151" s="73"/>
      <c r="R151" s="72"/>
      <c r="S151" s="73"/>
      <c r="T151" s="73"/>
      <c r="U151" s="74"/>
      <c r="V151" s="26"/>
      <c r="W151" s="26"/>
      <c r="X151" s="26"/>
      <c r="Y151" s="26"/>
      <c r="Z151" s="26"/>
      <c r="AA151" s="26"/>
      <c r="AB151" s="26"/>
      <c r="AC151" s="26"/>
      <c r="AD151" s="26"/>
      <c r="AE151" s="26"/>
      <c r="AF151" s="26"/>
      <c r="AG151" s="26"/>
      <c r="AH151" s="26"/>
    </row>
    <row r="152" spans="1:34" ht="14.5">
      <c r="A152" s="67">
        <v>150</v>
      </c>
      <c r="B152" s="68"/>
      <c r="C152" s="69"/>
      <c r="D152" s="70"/>
      <c r="E152" s="69"/>
      <c r="F152" s="69"/>
      <c r="G152" s="70"/>
      <c r="H152" s="70"/>
      <c r="I152" s="70"/>
      <c r="J152" s="70"/>
      <c r="K152" s="70"/>
      <c r="L152" s="70"/>
      <c r="M152" s="70"/>
      <c r="N152" s="86"/>
      <c r="O152" s="70"/>
      <c r="P152" s="72"/>
      <c r="Q152" s="73"/>
      <c r="R152" s="72"/>
      <c r="S152" s="73"/>
      <c r="T152" s="73"/>
      <c r="U152" s="74"/>
      <c r="V152" s="26"/>
      <c r="W152" s="26"/>
      <c r="X152" s="26"/>
      <c r="Y152" s="26"/>
      <c r="Z152" s="26"/>
      <c r="AA152" s="26"/>
      <c r="AB152" s="26"/>
      <c r="AC152" s="26"/>
      <c r="AD152" s="26"/>
      <c r="AE152" s="26"/>
      <c r="AF152" s="26"/>
      <c r="AG152" s="26"/>
      <c r="AH152" s="26"/>
    </row>
    <row r="153" spans="1:34" ht="14.5">
      <c r="A153" s="67">
        <v>151</v>
      </c>
      <c r="B153" s="68"/>
      <c r="C153" s="69"/>
      <c r="D153" s="70"/>
      <c r="E153" s="69"/>
      <c r="F153" s="69"/>
      <c r="G153" s="70"/>
      <c r="H153" s="70"/>
      <c r="I153" s="70"/>
      <c r="J153" s="70"/>
      <c r="K153" s="70"/>
      <c r="L153" s="70"/>
      <c r="M153" s="70"/>
      <c r="N153" s="86"/>
      <c r="O153" s="70"/>
      <c r="P153" s="72"/>
      <c r="Q153" s="73"/>
      <c r="R153" s="72"/>
      <c r="S153" s="73"/>
      <c r="T153" s="73"/>
      <c r="U153" s="74"/>
      <c r="V153" s="26"/>
      <c r="W153" s="26"/>
      <c r="X153" s="26"/>
      <c r="Y153" s="26"/>
      <c r="Z153" s="26"/>
      <c r="AA153" s="26"/>
      <c r="AB153" s="26"/>
      <c r="AC153" s="26"/>
      <c r="AD153" s="26"/>
      <c r="AE153" s="26"/>
      <c r="AF153" s="26"/>
      <c r="AG153" s="26"/>
      <c r="AH153" s="26"/>
    </row>
    <row r="154" spans="1:34" ht="14.5">
      <c r="A154" s="67">
        <v>152</v>
      </c>
      <c r="B154" s="68"/>
      <c r="C154" s="69"/>
      <c r="D154" s="70"/>
      <c r="E154" s="69"/>
      <c r="F154" s="69"/>
      <c r="G154" s="70"/>
      <c r="H154" s="70"/>
      <c r="I154" s="70"/>
      <c r="J154" s="70"/>
      <c r="K154" s="70"/>
      <c r="L154" s="70"/>
      <c r="M154" s="70"/>
      <c r="N154" s="86"/>
      <c r="O154" s="86"/>
      <c r="P154" s="72"/>
      <c r="Q154" s="73"/>
      <c r="R154" s="72"/>
      <c r="S154" s="73"/>
      <c r="T154" s="73"/>
      <c r="U154" s="74"/>
      <c r="V154" s="26"/>
      <c r="W154" s="26"/>
      <c r="X154" s="26"/>
      <c r="Y154" s="26"/>
      <c r="Z154" s="26"/>
      <c r="AA154" s="26"/>
      <c r="AB154" s="26"/>
      <c r="AC154" s="26"/>
      <c r="AD154" s="26"/>
      <c r="AE154" s="26"/>
      <c r="AF154" s="26"/>
      <c r="AG154" s="26"/>
      <c r="AH154" s="26"/>
    </row>
    <row r="155" spans="1:34" ht="14.5">
      <c r="A155" s="67">
        <v>153</v>
      </c>
      <c r="B155" s="68"/>
      <c r="C155" s="69"/>
      <c r="D155" s="70"/>
      <c r="E155" s="69"/>
      <c r="F155" s="69"/>
      <c r="G155" s="70"/>
      <c r="H155" s="70"/>
      <c r="I155" s="70"/>
      <c r="J155" s="70"/>
      <c r="K155" s="70"/>
      <c r="L155" s="70"/>
      <c r="M155" s="70"/>
      <c r="N155" s="86"/>
      <c r="O155" s="88"/>
      <c r="P155" s="72"/>
      <c r="Q155" s="73"/>
      <c r="R155" s="72"/>
      <c r="S155" s="73"/>
      <c r="T155" s="73"/>
      <c r="U155" s="74"/>
      <c r="V155" s="26"/>
      <c r="W155" s="26"/>
      <c r="X155" s="26"/>
      <c r="Y155" s="26"/>
      <c r="Z155" s="26"/>
      <c r="AA155" s="26"/>
      <c r="AB155" s="26"/>
      <c r="AC155" s="26"/>
      <c r="AD155" s="26"/>
      <c r="AE155" s="26"/>
      <c r="AF155" s="26"/>
      <c r="AG155" s="26"/>
      <c r="AH155" s="26"/>
    </row>
    <row r="156" spans="1:34" ht="14.5">
      <c r="A156" s="67">
        <v>154</v>
      </c>
      <c r="B156" s="68"/>
      <c r="C156" s="69"/>
      <c r="D156" s="70"/>
      <c r="E156" s="69"/>
      <c r="F156" s="69"/>
      <c r="G156" s="70"/>
      <c r="H156" s="70"/>
      <c r="I156" s="70"/>
      <c r="J156" s="70"/>
      <c r="K156" s="70"/>
      <c r="L156" s="70"/>
      <c r="M156" s="70"/>
      <c r="N156" s="86"/>
      <c r="O156" s="88"/>
      <c r="P156" s="72"/>
      <c r="Q156" s="73"/>
      <c r="R156" s="72"/>
      <c r="S156" s="73"/>
      <c r="T156" s="73"/>
      <c r="U156" s="74"/>
      <c r="V156" s="26"/>
      <c r="W156" s="26"/>
      <c r="X156" s="26"/>
      <c r="Y156" s="26"/>
      <c r="Z156" s="26"/>
      <c r="AA156" s="26"/>
      <c r="AB156" s="26"/>
      <c r="AC156" s="26"/>
      <c r="AD156" s="26"/>
      <c r="AE156" s="26"/>
      <c r="AF156" s="26"/>
      <c r="AG156" s="26"/>
      <c r="AH156" s="26"/>
    </row>
    <row r="157" spans="1:34" ht="14.5">
      <c r="A157" s="67">
        <v>155</v>
      </c>
      <c r="B157" s="68"/>
      <c r="C157" s="69"/>
      <c r="D157" s="70"/>
      <c r="E157" s="69"/>
      <c r="F157" s="69"/>
      <c r="G157" s="70"/>
      <c r="H157" s="70"/>
      <c r="I157" s="70"/>
      <c r="J157" s="70"/>
      <c r="K157" s="70"/>
      <c r="L157" s="70"/>
      <c r="M157" s="70"/>
      <c r="N157" s="86"/>
      <c r="O157" s="70"/>
      <c r="P157" s="72"/>
      <c r="Q157" s="73"/>
      <c r="R157" s="72"/>
      <c r="S157" s="73"/>
      <c r="T157" s="73"/>
      <c r="U157" s="76"/>
      <c r="V157" s="26"/>
      <c r="W157" s="26"/>
      <c r="X157" s="26"/>
      <c r="Y157" s="26"/>
      <c r="Z157" s="26"/>
      <c r="AA157" s="26"/>
      <c r="AB157" s="26"/>
      <c r="AC157" s="26"/>
      <c r="AD157" s="26"/>
      <c r="AE157" s="26"/>
      <c r="AF157" s="26"/>
      <c r="AG157" s="26"/>
      <c r="AH157" s="26"/>
    </row>
    <row r="158" spans="1:34" ht="14.5">
      <c r="A158" s="67">
        <v>156</v>
      </c>
      <c r="B158" s="68"/>
      <c r="C158" s="69"/>
      <c r="D158" s="70"/>
      <c r="E158" s="69"/>
      <c r="F158" s="69"/>
      <c r="G158" s="70"/>
      <c r="H158" s="70"/>
      <c r="I158" s="70"/>
      <c r="J158" s="70"/>
      <c r="K158" s="70"/>
      <c r="L158" s="70"/>
      <c r="M158" s="70"/>
      <c r="N158" s="86"/>
      <c r="O158" s="70"/>
      <c r="P158" s="72"/>
      <c r="Q158" s="73"/>
      <c r="R158" s="72"/>
      <c r="S158" s="73"/>
      <c r="T158" s="73"/>
      <c r="U158" s="74"/>
      <c r="V158" s="26"/>
      <c r="W158" s="26"/>
      <c r="X158" s="26"/>
      <c r="Y158" s="26"/>
      <c r="Z158" s="26"/>
      <c r="AA158" s="26"/>
      <c r="AB158" s="26"/>
      <c r="AC158" s="26"/>
      <c r="AD158" s="26"/>
      <c r="AE158" s="26"/>
      <c r="AF158" s="26"/>
      <c r="AG158" s="26"/>
      <c r="AH158" s="26"/>
    </row>
    <row r="159" spans="1:34" ht="14.5">
      <c r="A159" s="67">
        <v>157</v>
      </c>
      <c r="B159" s="68"/>
      <c r="C159" s="69"/>
      <c r="D159" s="70"/>
      <c r="E159" s="69"/>
      <c r="F159" s="69"/>
      <c r="G159" s="70"/>
      <c r="H159" s="70"/>
      <c r="I159" s="70"/>
      <c r="J159" s="70"/>
      <c r="K159" s="70"/>
      <c r="L159" s="70"/>
      <c r="M159" s="70"/>
      <c r="N159" s="86"/>
      <c r="O159" s="88"/>
      <c r="P159" s="72"/>
      <c r="Q159" s="73"/>
      <c r="R159" s="72"/>
      <c r="S159" s="73"/>
      <c r="T159" s="73"/>
      <c r="U159" s="74"/>
      <c r="V159" s="26"/>
      <c r="W159" s="26"/>
      <c r="X159" s="26"/>
      <c r="Y159" s="26"/>
      <c r="Z159" s="26"/>
      <c r="AA159" s="26"/>
      <c r="AB159" s="26"/>
      <c r="AC159" s="26"/>
      <c r="AD159" s="26"/>
      <c r="AE159" s="26"/>
      <c r="AF159" s="26"/>
      <c r="AG159" s="26"/>
      <c r="AH159" s="26"/>
    </row>
    <row r="160" spans="1:34" ht="14.5">
      <c r="A160" s="67">
        <v>158</v>
      </c>
      <c r="B160" s="68"/>
      <c r="C160" s="69"/>
      <c r="D160" s="70"/>
      <c r="E160" s="69"/>
      <c r="F160" s="69"/>
      <c r="G160" s="70"/>
      <c r="H160" s="70"/>
      <c r="I160" s="70"/>
      <c r="J160" s="70"/>
      <c r="K160" s="70"/>
      <c r="L160" s="70"/>
      <c r="M160" s="70"/>
      <c r="N160" s="86"/>
      <c r="O160" s="70"/>
      <c r="P160" s="72"/>
      <c r="Q160" s="73"/>
      <c r="R160" s="72"/>
      <c r="S160" s="73"/>
      <c r="T160" s="73"/>
      <c r="U160" s="74"/>
      <c r="V160" s="26"/>
      <c r="W160" s="26"/>
      <c r="X160" s="26"/>
      <c r="Y160" s="26"/>
      <c r="Z160" s="26"/>
      <c r="AA160" s="26"/>
      <c r="AB160" s="26"/>
      <c r="AC160" s="26"/>
      <c r="AD160" s="26"/>
      <c r="AE160" s="26"/>
      <c r="AF160" s="26"/>
      <c r="AG160" s="26"/>
      <c r="AH160" s="26"/>
    </row>
    <row r="161" spans="1:34" ht="14.5">
      <c r="A161" s="67">
        <v>159</v>
      </c>
      <c r="B161" s="68"/>
      <c r="C161" s="69"/>
      <c r="D161" s="70"/>
      <c r="E161" s="69"/>
      <c r="F161" s="69"/>
      <c r="G161" s="70"/>
      <c r="H161" s="70"/>
      <c r="I161" s="70"/>
      <c r="J161" s="70"/>
      <c r="K161" s="70"/>
      <c r="L161" s="70"/>
      <c r="M161" s="70"/>
      <c r="N161" s="86"/>
      <c r="O161" s="88"/>
      <c r="P161" s="72"/>
      <c r="Q161" s="73"/>
      <c r="R161" s="72"/>
      <c r="S161" s="73"/>
      <c r="T161" s="73"/>
      <c r="U161" s="74"/>
      <c r="V161" s="26"/>
      <c r="W161" s="26"/>
      <c r="X161" s="26"/>
      <c r="Y161" s="26"/>
      <c r="Z161" s="26"/>
      <c r="AA161" s="26"/>
      <c r="AB161" s="26"/>
      <c r="AC161" s="26"/>
      <c r="AD161" s="26"/>
      <c r="AE161" s="26"/>
      <c r="AF161" s="26"/>
      <c r="AG161" s="26"/>
      <c r="AH161" s="26"/>
    </row>
    <row r="162" spans="1:34" ht="14.5">
      <c r="A162" s="67">
        <v>160</v>
      </c>
      <c r="B162" s="68"/>
      <c r="C162" s="69"/>
      <c r="D162" s="70"/>
      <c r="E162" s="69"/>
      <c r="F162" s="69"/>
      <c r="G162" s="70"/>
      <c r="H162" s="70"/>
      <c r="I162" s="70"/>
      <c r="J162" s="70"/>
      <c r="K162" s="70"/>
      <c r="L162" s="70"/>
      <c r="M162" s="70"/>
      <c r="N162" s="86"/>
      <c r="O162" s="88"/>
      <c r="P162" s="72"/>
      <c r="Q162" s="73"/>
      <c r="R162" s="72"/>
      <c r="S162" s="73"/>
      <c r="T162" s="73"/>
      <c r="U162" s="76"/>
      <c r="V162" s="26"/>
      <c r="W162" s="26"/>
      <c r="X162" s="26"/>
      <c r="Y162" s="26"/>
      <c r="Z162" s="26"/>
      <c r="AA162" s="26"/>
      <c r="AB162" s="26"/>
      <c r="AC162" s="26"/>
      <c r="AD162" s="26"/>
      <c r="AE162" s="26"/>
      <c r="AF162" s="26"/>
      <c r="AG162" s="26"/>
      <c r="AH162" s="26"/>
    </row>
    <row r="163" spans="1:34" ht="14.5">
      <c r="A163" s="67">
        <v>161</v>
      </c>
      <c r="B163" s="68"/>
      <c r="C163" s="69"/>
      <c r="D163" s="70"/>
      <c r="E163" s="69"/>
      <c r="F163" s="69"/>
      <c r="G163" s="70"/>
      <c r="H163" s="70"/>
      <c r="I163" s="70"/>
      <c r="J163" s="70"/>
      <c r="K163" s="70"/>
      <c r="L163" s="70"/>
      <c r="M163" s="70"/>
      <c r="N163" s="86"/>
      <c r="O163" s="88"/>
      <c r="P163" s="72"/>
      <c r="Q163" s="73"/>
      <c r="R163" s="72"/>
      <c r="S163" s="73"/>
      <c r="T163" s="73"/>
      <c r="U163" s="74"/>
      <c r="V163" s="26"/>
      <c r="W163" s="26"/>
      <c r="X163" s="26"/>
      <c r="Y163" s="26"/>
      <c r="Z163" s="26"/>
      <c r="AA163" s="26"/>
      <c r="AB163" s="26"/>
      <c r="AC163" s="26"/>
      <c r="AD163" s="26"/>
      <c r="AE163" s="26"/>
      <c r="AF163" s="26"/>
      <c r="AG163" s="26"/>
      <c r="AH163" s="26"/>
    </row>
    <row r="164" spans="1:34" ht="14.5">
      <c r="A164" s="67">
        <v>162</v>
      </c>
      <c r="B164" s="68"/>
      <c r="C164" s="69"/>
      <c r="D164" s="70"/>
      <c r="E164" s="69"/>
      <c r="F164" s="69"/>
      <c r="G164" s="70"/>
      <c r="H164" s="70"/>
      <c r="I164" s="70"/>
      <c r="J164" s="70"/>
      <c r="K164" s="70"/>
      <c r="L164" s="70"/>
      <c r="M164" s="70"/>
      <c r="N164" s="86"/>
      <c r="O164" s="88"/>
      <c r="P164" s="72"/>
      <c r="Q164" s="73"/>
      <c r="R164" s="72"/>
      <c r="S164" s="73"/>
      <c r="T164" s="73"/>
      <c r="U164" s="76"/>
      <c r="V164" s="26"/>
      <c r="W164" s="26"/>
      <c r="X164" s="26"/>
      <c r="Y164" s="26"/>
      <c r="Z164" s="26"/>
      <c r="AA164" s="26"/>
      <c r="AB164" s="26"/>
      <c r="AC164" s="26"/>
      <c r="AD164" s="26"/>
      <c r="AE164" s="26"/>
      <c r="AF164" s="26"/>
      <c r="AG164" s="26"/>
      <c r="AH164" s="26"/>
    </row>
    <row r="165" spans="1:34" ht="14.5">
      <c r="A165" s="67">
        <v>163</v>
      </c>
      <c r="B165" s="68"/>
      <c r="C165" s="69"/>
      <c r="D165" s="70"/>
      <c r="E165" s="69"/>
      <c r="F165" s="69"/>
      <c r="G165" s="70"/>
      <c r="H165" s="70"/>
      <c r="I165" s="70"/>
      <c r="J165" s="70"/>
      <c r="K165" s="70"/>
      <c r="L165" s="70"/>
      <c r="M165" s="70"/>
      <c r="N165" s="86"/>
      <c r="O165" s="88"/>
      <c r="P165" s="72"/>
      <c r="Q165" s="73"/>
      <c r="R165" s="72"/>
      <c r="S165" s="73"/>
      <c r="T165" s="73"/>
      <c r="U165" s="74"/>
      <c r="V165" s="26"/>
      <c r="W165" s="26"/>
      <c r="X165" s="26"/>
      <c r="Y165" s="26"/>
      <c r="Z165" s="26"/>
      <c r="AA165" s="26"/>
      <c r="AB165" s="26"/>
      <c r="AC165" s="26"/>
      <c r="AD165" s="26"/>
      <c r="AE165" s="26"/>
      <c r="AF165" s="26"/>
      <c r="AG165" s="26"/>
      <c r="AH165" s="26"/>
    </row>
    <row r="166" spans="1:34" ht="14.5">
      <c r="A166" s="67">
        <v>164</v>
      </c>
      <c r="B166" s="68"/>
      <c r="C166" s="69"/>
      <c r="D166" s="70"/>
      <c r="E166" s="69"/>
      <c r="F166" s="69"/>
      <c r="G166" s="70"/>
      <c r="H166" s="70"/>
      <c r="I166" s="70"/>
      <c r="J166" s="70"/>
      <c r="K166" s="70"/>
      <c r="L166" s="70"/>
      <c r="M166" s="70"/>
      <c r="N166" s="86"/>
      <c r="O166" s="88"/>
      <c r="P166" s="72"/>
      <c r="Q166" s="73"/>
      <c r="R166" s="72"/>
      <c r="S166" s="73"/>
      <c r="T166" s="73"/>
      <c r="U166" s="76"/>
      <c r="V166" s="26"/>
      <c r="W166" s="26"/>
      <c r="X166" s="26"/>
      <c r="Y166" s="26"/>
      <c r="Z166" s="26"/>
      <c r="AA166" s="26"/>
      <c r="AB166" s="26"/>
      <c r="AC166" s="26"/>
      <c r="AD166" s="26"/>
      <c r="AE166" s="26"/>
      <c r="AF166" s="26"/>
      <c r="AG166" s="26"/>
      <c r="AH166" s="26"/>
    </row>
    <row r="167" spans="1:34" ht="14.5">
      <c r="A167" s="67">
        <v>165</v>
      </c>
      <c r="B167" s="68"/>
      <c r="C167" s="69"/>
      <c r="D167" s="70"/>
      <c r="E167" s="69"/>
      <c r="F167" s="69"/>
      <c r="G167" s="70"/>
      <c r="H167" s="70"/>
      <c r="I167" s="70"/>
      <c r="J167" s="70"/>
      <c r="K167" s="70"/>
      <c r="L167" s="70"/>
      <c r="M167" s="70"/>
      <c r="N167" s="86"/>
      <c r="O167" s="88"/>
      <c r="P167" s="72"/>
      <c r="Q167" s="73"/>
      <c r="R167" s="72"/>
      <c r="S167" s="73"/>
      <c r="T167" s="73"/>
      <c r="U167" s="76"/>
      <c r="V167" s="26"/>
      <c r="W167" s="26"/>
      <c r="X167" s="26"/>
      <c r="Y167" s="26"/>
      <c r="Z167" s="26"/>
      <c r="AA167" s="26"/>
      <c r="AB167" s="26"/>
      <c r="AC167" s="26"/>
      <c r="AD167" s="26"/>
      <c r="AE167" s="26"/>
      <c r="AF167" s="26"/>
      <c r="AG167" s="26"/>
      <c r="AH167" s="26"/>
    </row>
    <row r="168" spans="1:34" ht="14.5">
      <c r="A168" s="67">
        <v>166</v>
      </c>
      <c r="B168" s="68"/>
      <c r="C168" s="69"/>
      <c r="D168" s="70"/>
      <c r="E168" s="69"/>
      <c r="F168" s="69"/>
      <c r="G168" s="70"/>
      <c r="H168" s="70"/>
      <c r="I168" s="70"/>
      <c r="J168" s="70"/>
      <c r="K168" s="70"/>
      <c r="L168" s="70"/>
      <c r="M168" s="70"/>
      <c r="N168" s="86"/>
      <c r="O168" s="88"/>
      <c r="P168" s="72"/>
      <c r="Q168" s="73"/>
      <c r="R168" s="72"/>
      <c r="S168" s="73"/>
      <c r="T168" s="73"/>
      <c r="U168" s="74"/>
      <c r="V168" s="26"/>
      <c r="W168" s="26"/>
      <c r="X168" s="26"/>
      <c r="Y168" s="26"/>
      <c r="Z168" s="26"/>
      <c r="AA168" s="26"/>
      <c r="AB168" s="26"/>
      <c r="AC168" s="26"/>
      <c r="AD168" s="26"/>
      <c r="AE168" s="26"/>
      <c r="AF168" s="26"/>
      <c r="AG168" s="26"/>
      <c r="AH168" s="26"/>
    </row>
    <row r="169" spans="1:34" ht="14.5">
      <c r="A169" s="67">
        <v>167</v>
      </c>
      <c r="B169" s="68"/>
      <c r="C169" s="69"/>
      <c r="D169" s="70"/>
      <c r="E169" s="69"/>
      <c r="F169" s="69"/>
      <c r="G169" s="70"/>
      <c r="H169" s="70"/>
      <c r="I169" s="70"/>
      <c r="J169" s="70"/>
      <c r="K169" s="70"/>
      <c r="L169" s="70"/>
      <c r="M169" s="70"/>
      <c r="N169" s="86"/>
      <c r="O169" s="88"/>
      <c r="P169" s="72"/>
      <c r="Q169" s="73"/>
      <c r="R169" s="72"/>
      <c r="S169" s="73"/>
      <c r="T169" s="73"/>
      <c r="U169" s="74"/>
      <c r="V169" s="26"/>
      <c r="W169" s="26"/>
      <c r="X169" s="26"/>
      <c r="Y169" s="26"/>
      <c r="Z169" s="26"/>
      <c r="AA169" s="26"/>
      <c r="AB169" s="26"/>
      <c r="AC169" s="26"/>
      <c r="AD169" s="26"/>
      <c r="AE169" s="26"/>
      <c r="AF169" s="26"/>
      <c r="AG169" s="26"/>
      <c r="AH169" s="26"/>
    </row>
    <row r="170" spans="1:34" ht="14.5">
      <c r="A170" s="67">
        <v>168</v>
      </c>
      <c r="B170" s="68"/>
      <c r="C170" s="69"/>
      <c r="D170" s="70"/>
      <c r="E170" s="69"/>
      <c r="F170" s="69"/>
      <c r="G170" s="70"/>
      <c r="H170" s="70"/>
      <c r="I170" s="70"/>
      <c r="J170" s="70"/>
      <c r="K170" s="70"/>
      <c r="L170" s="70"/>
      <c r="M170" s="70"/>
      <c r="N170" s="86"/>
      <c r="O170" s="88"/>
      <c r="P170" s="72"/>
      <c r="Q170" s="73"/>
      <c r="R170" s="72"/>
      <c r="S170" s="73"/>
      <c r="T170" s="73"/>
      <c r="U170" s="74"/>
      <c r="V170" s="26"/>
      <c r="W170" s="26"/>
      <c r="X170" s="26"/>
      <c r="Y170" s="26"/>
      <c r="Z170" s="26"/>
      <c r="AA170" s="26"/>
      <c r="AB170" s="26"/>
      <c r="AC170" s="26"/>
      <c r="AD170" s="26"/>
      <c r="AE170" s="26"/>
      <c r="AF170" s="26"/>
      <c r="AG170" s="26"/>
      <c r="AH170" s="26"/>
    </row>
    <row r="171" spans="1:34" ht="14.5">
      <c r="A171" s="67">
        <v>169</v>
      </c>
      <c r="B171" s="68"/>
      <c r="C171" s="69"/>
      <c r="D171" s="70"/>
      <c r="E171" s="69"/>
      <c r="F171" s="69"/>
      <c r="G171" s="70"/>
      <c r="H171" s="70"/>
      <c r="I171" s="70"/>
      <c r="J171" s="70"/>
      <c r="K171" s="70"/>
      <c r="L171" s="70"/>
      <c r="M171" s="70"/>
      <c r="N171" s="86"/>
      <c r="O171" s="88"/>
      <c r="P171" s="72"/>
      <c r="Q171" s="73"/>
      <c r="R171" s="72"/>
      <c r="S171" s="73"/>
      <c r="T171" s="73"/>
      <c r="U171" s="74"/>
      <c r="V171" s="26"/>
      <c r="W171" s="26"/>
      <c r="X171" s="26"/>
      <c r="Y171" s="26"/>
      <c r="Z171" s="26"/>
      <c r="AA171" s="26"/>
      <c r="AB171" s="26"/>
      <c r="AC171" s="26"/>
      <c r="AD171" s="26"/>
      <c r="AE171" s="26"/>
      <c r="AF171" s="26"/>
      <c r="AG171" s="26"/>
      <c r="AH171" s="26"/>
    </row>
    <row r="172" spans="1:34" ht="14.5">
      <c r="A172" s="67">
        <v>170</v>
      </c>
      <c r="B172" s="68"/>
      <c r="C172" s="69"/>
      <c r="D172" s="70"/>
      <c r="E172" s="69"/>
      <c r="F172" s="69"/>
      <c r="G172" s="70"/>
      <c r="H172" s="70"/>
      <c r="I172" s="70"/>
      <c r="J172" s="70"/>
      <c r="K172" s="70"/>
      <c r="L172" s="70"/>
      <c r="M172" s="70"/>
      <c r="N172" s="86"/>
      <c r="O172" s="88"/>
      <c r="P172" s="72"/>
      <c r="Q172" s="73"/>
      <c r="R172" s="72"/>
      <c r="S172" s="73"/>
      <c r="T172" s="73"/>
      <c r="U172" s="74"/>
      <c r="V172" s="26"/>
      <c r="W172" s="26"/>
      <c r="X172" s="26"/>
      <c r="Y172" s="26"/>
      <c r="Z172" s="26"/>
      <c r="AA172" s="26"/>
      <c r="AB172" s="26"/>
      <c r="AC172" s="26"/>
      <c r="AD172" s="26"/>
      <c r="AE172" s="26"/>
      <c r="AF172" s="26"/>
      <c r="AG172" s="26"/>
      <c r="AH172" s="26"/>
    </row>
    <row r="173" spans="1:34" ht="14.5">
      <c r="A173" s="67">
        <v>171</v>
      </c>
      <c r="B173" s="68"/>
      <c r="C173" s="67" t="str">
        <f t="array" aca="1" ref="C173" ca="1">IFERROR(_xludf.XLOOKUP(D173,master_daerah!B:B,master_daerah!A:A),"")</f>
        <v/>
      </c>
      <c r="D173" s="86"/>
      <c r="E173" s="69"/>
      <c r="F173" s="69"/>
      <c r="G173" s="70"/>
      <c r="H173" s="70"/>
      <c r="I173" s="70"/>
      <c r="J173" s="70"/>
      <c r="K173" s="70"/>
      <c r="L173" s="70"/>
      <c r="M173" s="70"/>
      <c r="N173" s="86"/>
      <c r="O173" s="88"/>
      <c r="P173" s="72"/>
      <c r="Q173" s="73"/>
      <c r="R173" s="72"/>
      <c r="S173" s="73"/>
      <c r="T173" s="73"/>
      <c r="U173" s="74"/>
      <c r="V173" s="26"/>
      <c r="W173" s="26"/>
      <c r="X173" s="26"/>
      <c r="Y173" s="26"/>
      <c r="Z173" s="26"/>
      <c r="AA173" s="26"/>
      <c r="AB173" s="26"/>
      <c r="AC173" s="26"/>
      <c r="AD173" s="26"/>
      <c r="AE173" s="26"/>
      <c r="AF173" s="26"/>
      <c r="AG173" s="26"/>
      <c r="AH173" s="26"/>
    </row>
    <row r="174" spans="1:34" ht="14.5">
      <c r="A174" s="67">
        <v>172</v>
      </c>
      <c r="B174" s="68"/>
      <c r="C174" s="69"/>
      <c r="D174" s="70"/>
      <c r="E174" s="69"/>
      <c r="F174" s="69"/>
      <c r="G174" s="70"/>
      <c r="H174" s="70"/>
      <c r="I174" s="70"/>
      <c r="J174" s="70"/>
      <c r="K174" s="70"/>
      <c r="L174" s="70"/>
      <c r="M174" s="70"/>
      <c r="N174" s="86"/>
      <c r="O174" s="88"/>
      <c r="P174" s="72"/>
      <c r="Q174" s="73"/>
      <c r="R174" s="72"/>
      <c r="S174" s="73"/>
      <c r="T174" s="73"/>
      <c r="U174" s="74"/>
      <c r="V174" s="26"/>
      <c r="W174" s="26"/>
      <c r="X174" s="26"/>
      <c r="Y174" s="26"/>
      <c r="Z174" s="26"/>
      <c r="AA174" s="26"/>
      <c r="AB174" s="26"/>
      <c r="AC174" s="26"/>
      <c r="AD174" s="26"/>
      <c r="AE174" s="26"/>
      <c r="AF174" s="26"/>
      <c r="AG174" s="26"/>
      <c r="AH174" s="26"/>
    </row>
    <row r="175" spans="1:34" ht="14.5">
      <c r="A175" s="67">
        <v>173</v>
      </c>
      <c r="B175" s="68"/>
      <c r="C175" s="69"/>
      <c r="D175" s="70"/>
      <c r="E175" s="69"/>
      <c r="F175" s="69"/>
      <c r="G175" s="70"/>
      <c r="H175" s="70"/>
      <c r="I175" s="70"/>
      <c r="J175" s="70"/>
      <c r="K175" s="70"/>
      <c r="L175" s="70"/>
      <c r="M175" s="70"/>
      <c r="N175" s="86"/>
      <c r="O175" s="70"/>
      <c r="P175" s="72"/>
      <c r="Q175" s="73"/>
      <c r="R175" s="72"/>
      <c r="S175" s="73"/>
      <c r="T175" s="73"/>
      <c r="U175" s="74"/>
      <c r="V175" s="26"/>
      <c r="W175" s="26"/>
      <c r="X175" s="26"/>
      <c r="Y175" s="26"/>
      <c r="Z175" s="26"/>
      <c r="AA175" s="26"/>
      <c r="AB175" s="26"/>
      <c r="AC175" s="26"/>
      <c r="AD175" s="26"/>
      <c r="AE175" s="26"/>
      <c r="AF175" s="26"/>
      <c r="AG175" s="26"/>
      <c r="AH175" s="26"/>
    </row>
    <row r="176" spans="1:34" ht="14.5">
      <c r="A176" s="67">
        <v>174</v>
      </c>
      <c r="B176" s="68"/>
      <c r="C176" s="69"/>
      <c r="D176" s="70"/>
      <c r="E176" s="69"/>
      <c r="F176" s="69"/>
      <c r="G176" s="70"/>
      <c r="H176" s="70"/>
      <c r="I176" s="70"/>
      <c r="J176" s="70"/>
      <c r="K176" s="70"/>
      <c r="L176" s="70"/>
      <c r="M176" s="70"/>
      <c r="N176" s="86"/>
      <c r="O176" s="70"/>
      <c r="P176" s="72"/>
      <c r="Q176" s="73"/>
      <c r="R176" s="72"/>
      <c r="S176" s="73"/>
      <c r="T176" s="73"/>
      <c r="U176" s="74"/>
      <c r="V176" s="26"/>
      <c r="W176" s="26"/>
      <c r="X176" s="26"/>
      <c r="Y176" s="26"/>
      <c r="Z176" s="26"/>
      <c r="AA176" s="26"/>
      <c r="AB176" s="26"/>
      <c r="AC176" s="26"/>
      <c r="AD176" s="26"/>
      <c r="AE176" s="26"/>
      <c r="AF176" s="26"/>
      <c r="AG176" s="26"/>
      <c r="AH176" s="26"/>
    </row>
    <row r="177" spans="1:34" ht="14.5">
      <c r="A177" s="67">
        <v>175</v>
      </c>
      <c r="B177" s="68"/>
      <c r="C177" s="69"/>
      <c r="D177" s="70"/>
      <c r="E177" s="69"/>
      <c r="F177" s="69"/>
      <c r="G177" s="70"/>
      <c r="H177" s="70"/>
      <c r="I177" s="70"/>
      <c r="J177" s="70"/>
      <c r="K177" s="70"/>
      <c r="L177" s="70"/>
      <c r="M177" s="70"/>
      <c r="N177" s="86"/>
      <c r="O177" s="70"/>
      <c r="P177" s="72"/>
      <c r="Q177" s="73"/>
      <c r="R177" s="72"/>
      <c r="S177" s="73"/>
      <c r="T177" s="73"/>
      <c r="U177" s="74"/>
      <c r="V177" s="26"/>
      <c r="W177" s="26"/>
      <c r="X177" s="26"/>
      <c r="Y177" s="26"/>
      <c r="Z177" s="26"/>
      <c r="AA177" s="26"/>
      <c r="AB177" s="26"/>
      <c r="AC177" s="26"/>
      <c r="AD177" s="26"/>
      <c r="AE177" s="26"/>
      <c r="AF177" s="26"/>
      <c r="AG177" s="26"/>
      <c r="AH177" s="26"/>
    </row>
    <row r="178" spans="1:34" ht="14.5">
      <c r="A178" s="67">
        <v>176</v>
      </c>
      <c r="B178" s="68"/>
      <c r="C178" s="69"/>
      <c r="D178" s="70"/>
      <c r="E178" s="69"/>
      <c r="F178" s="69"/>
      <c r="G178" s="70"/>
      <c r="H178" s="70"/>
      <c r="I178" s="70"/>
      <c r="J178" s="70"/>
      <c r="K178" s="70"/>
      <c r="L178" s="70"/>
      <c r="M178" s="70"/>
      <c r="N178" s="86"/>
      <c r="O178" s="70"/>
      <c r="P178" s="72"/>
      <c r="Q178" s="73"/>
      <c r="R178" s="72"/>
      <c r="S178" s="73"/>
      <c r="T178" s="73"/>
      <c r="U178" s="74"/>
      <c r="V178" s="26"/>
      <c r="W178" s="26"/>
      <c r="X178" s="26"/>
      <c r="Y178" s="26"/>
      <c r="Z178" s="26"/>
      <c r="AA178" s="26"/>
      <c r="AB178" s="26"/>
      <c r="AC178" s="26"/>
      <c r="AD178" s="26"/>
      <c r="AE178" s="26"/>
      <c r="AF178" s="26"/>
      <c r="AG178" s="26"/>
      <c r="AH178" s="26"/>
    </row>
    <row r="179" spans="1:34" ht="14.5">
      <c r="A179" s="67">
        <v>177</v>
      </c>
      <c r="B179" s="68"/>
      <c r="C179" s="67" t="str">
        <f t="array" aca="1" ref="C179" ca="1">IFERROR(_xludf.XLOOKUP(D179,master_daerah!B:B,master_daerah!A:A),"")</f>
        <v/>
      </c>
      <c r="D179" s="86"/>
      <c r="E179" s="69"/>
      <c r="F179" s="69"/>
      <c r="G179" s="70"/>
      <c r="H179" s="70"/>
      <c r="I179" s="70"/>
      <c r="J179" s="70"/>
      <c r="K179" s="70"/>
      <c r="L179" s="70"/>
      <c r="M179" s="70"/>
      <c r="N179" s="86"/>
      <c r="O179" s="70"/>
      <c r="P179" s="72"/>
      <c r="Q179" s="73"/>
      <c r="R179" s="72"/>
      <c r="S179" s="73"/>
      <c r="T179" s="73"/>
      <c r="U179" s="74"/>
      <c r="V179" s="26"/>
      <c r="W179" s="26"/>
      <c r="X179" s="26"/>
      <c r="Y179" s="26"/>
      <c r="Z179" s="26"/>
      <c r="AA179" s="26"/>
      <c r="AB179" s="26"/>
      <c r="AC179" s="26"/>
      <c r="AD179" s="26"/>
      <c r="AE179" s="26"/>
      <c r="AF179" s="26"/>
      <c r="AG179" s="26"/>
      <c r="AH179" s="26"/>
    </row>
    <row r="180" spans="1:34" ht="14.5">
      <c r="A180" s="67">
        <v>178</v>
      </c>
      <c r="B180" s="68"/>
      <c r="C180" s="69"/>
      <c r="D180" s="70"/>
      <c r="E180" s="69"/>
      <c r="F180" s="69"/>
      <c r="G180" s="70"/>
      <c r="H180" s="70"/>
      <c r="I180" s="70"/>
      <c r="J180" s="70"/>
      <c r="K180" s="70"/>
      <c r="L180" s="70"/>
      <c r="M180" s="70"/>
      <c r="N180" s="86"/>
      <c r="O180" s="88"/>
      <c r="P180" s="72"/>
      <c r="Q180" s="73"/>
      <c r="R180" s="72"/>
      <c r="S180" s="73"/>
      <c r="T180" s="73"/>
      <c r="U180" s="74"/>
      <c r="V180" s="26"/>
      <c r="W180" s="26"/>
      <c r="X180" s="26"/>
      <c r="Y180" s="26"/>
      <c r="Z180" s="26"/>
      <c r="AA180" s="26"/>
      <c r="AB180" s="26"/>
      <c r="AC180" s="26"/>
      <c r="AD180" s="26"/>
      <c r="AE180" s="26"/>
      <c r="AF180" s="26"/>
      <c r="AG180" s="26"/>
      <c r="AH180" s="26"/>
    </row>
    <row r="181" spans="1:34" ht="14.5">
      <c r="A181" s="67">
        <v>179</v>
      </c>
      <c r="B181" s="68"/>
      <c r="C181" s="69"/>
      <c r="D181" s="70"/>
      <c r="E181" s="69"/>
      <c r="F181" s="69"/>
      <c r="G181" s="70"/>
      <c r="H181" s="70"/>
      <c r="I181" s="70"/>
      <c r="J181" s="70"/>
      <c r="K181" s="70"/>
      <c r="L181" s="70"/>
      <c r="M181" s="70"/>
      <c r="N181" s="70"/>
      <c r="O181" s="95"/>
      <c r="P181" s="72"/>
      <c r="Q181" s="73"/>
      <c r="R181" s="72"/>
      <c r="S181" s="73"/>
      <c r="T181" s="73"/>
      <c r="U181" s="74"/>
      <c r="V181" s="26"/>
      <c r="W181" s="26"/>
      <c r="X181" s="26"/>
      <c r="Y181" s="26"/>
      <c r="Z181" s="26"/>
      <c r="AA181" s="26"/>
      <c r="AB181" s="26"/>
      <c r="AC181" s="26"/>
      <c r="AD181" s="26"/>
      <c r="AE181" s="26"/>
      <c r="AF181" s="26"/>
      <c r="AG181" s="26"/>
      <c r="AH181" s="26"/>
    </row>
    <row r="182" spans="1:34" ht="14.5">
      <c r="A182" s="67">
        <v>180</v>
      </c>
      <c r="B182" s="68"/>
      <c r="C182" s="69"/>
      <c r="D182" s="70"/>
      <c r="E182" s="69"/>
      <c r="F182" s="69"/>
      <c r="G182" s="70"/>
      <c r="H182" s="70"/>
      <c r="I182" s="70"/>
      <c r="J182" s="70"/>
      <c r="K182" s="70"/>
      <c r="L182" s="70"/>
      <c r="M182" s="70"/>
      <c r="N182" s="86"/>
      <c r="O182" s="88"/>
      <c r="P182" s="72"/>
      <c r="Q182" s="73"/>
      <c r="R182" s="72"/>
      <c r="S182" s="73"/>
      <c r="T182" s="73"/>
      <c r="U182" s="76"/>
      <c r="V182" s="26"/>
      <c r="W182" s="26"/>
      <c r="X182" s="26"/>
      <c r="Y182" s="26"/>
      <c r="Z182" s="26"/>
      <c r="AA182" s="26"/>
      <c r="AB182" s="26"/>
      <c r="AC182" s="26"/>
      <c r="AD182" s="26"/>
      <c r="AE182" s="26"/>
      <c r="AF182" s="26"/>
      <c r="AG182" s="26"/>
      <c r="AH182" s="26"/>
    </row>
    <row r="183" spans="1:34" ht="14.5">
      <c r="A183" s="67">
        <v>181</v>
      </c>
      <c r="B183" s="68"/>
      <c r="C183" s="69"/>
      <c r="D183" s="70"/>
      <c r="E183" s="69"/>
      <c r="F183" s="69"/>
      <c r="G183" s="70"/>
      <c r="H183" s="70"/>
      <c r="I183" s="70"/>
      <c r="J183" s="70"/>
      <c r="K183" s="70"/>
      <c r="L183" s="70"/>
      <c r="M183" s="70"/>
      <c r="N183" s="86"/>
      <c r="O183" s="70"/>
      <c r="P183" s="72"/>
      <c r="Q183" s="73"/>
      <c r="R183" s="72"/>
      <c r="S183" s="73"/>
      <c r="T183" s="73"/>
      <c r="U183" s="74"/>
      <c r="V183" s="26"/>
      <c r="W183" s="26"/>
      <c r="X183" s="26"/>
      <c r="Y183" s="26"/>
      <c r="Z183" s="26"/>
      <c r="AA183" s="26"/>
      <c r="AB183" s="26"/>
      <c r="AC183" s="26"/>
      <c r="AD183" s="26"/>
      <c r="AE183" s="26"/>
      <c r="AF183" s="26"/>
      <c r="AG183" s="26"/>
      <c r="AH183" s="26"/>
    </row>
    <row r="184" spans="1:34" ht="14.5">
      <c r="A184" s="67">
        <v>182</v>
      </c>
      <c r="B184" s="68"/>
      <c r="C184" s="69"/>
      <c r="D184" s="70"/>
      <c r="E184" s="69"/>
      <c r="F184" s="69"/>
      <c r="G184" s="70"/>
      <c r="H184" s="70"/>
      <c r="I184" s="70"/>
      <c r="J184" s="70"/>
      <c r="K184" s="70"/>
      <c r="L184" s="70"/>
      <c r="M184" s="70"/>
      <c r="N184" s="86"/>
      <c r="O184" s="88"/>
      <c r="P184" s="72"/>
      <c r="Q184" s="73"/>
      <c r="R184" s="72"/>
      <c r="S184" s="73"/>
      <c r="T184" s="73"/>
      <c r="U184" s="74"/>
      <c r="V184" s="26"/>
      <c r="W184" s="26"/>
      <c r="X184" s="26"/>
      <c r="Y184" s="26"/>
      <c r="Z184" s="26"/>
      <c r="AA184" s="26"/>
      <c r="AB184" s="26"/>
      <c r="AC184" s="26"/>
      <c r="AD184" s="26"/>
      <c r="AE184" s="26"/>
      <c r="AF184" s="26"/>
      <c r="AG184" s="26"/>
      <c r="AH184" s="26"/>
    </row>
    <row r="185" spans="1:34" ht="14.5">
      <c r="A185" s="67">
        <v>183</v>
      </c>
      <c r="B185" s="68"/>
      <c r="C185" s="69"/>
      <c r="D185" s="70"/>
      <c r="E185" s="69"/>
      <c r="F185" s="69"/>
      <c r="G185" s="70"/>
      <c r="H185" s="70"/>
      <c r="I185" s="70"/>
      <c r="J185" s="70"/>
      <c r="K185" s="70"/>
      <c r="L185" s="70"/>
      <c r="M185" s="70"/>
      <c r="N185" s="86"/>
      <c r="O185" s="88"/>
      <c r="P185" s="72"/>
      <c r="Q185" s="73"/>
      <c r="R185" s="72"/>
      <c r="S185" s="73"/>
      <c r="T185" s="73"/>
      <c r="U185" s="74"/>
      <c r="V185" s="26"/>
      <c r="W185" s="26"/>
      <c r="X185" s="26"/>
      <c r="Y185" s="26"/>
      <c r="Z185" s="26"/>
      <c r="AA185" s="26"/>
      <c r="AB185" s="26"/>
      <c r="AC185" s="26"/>
      <c r="AD185" s="26"/>
      <c r="AE185" s="26"/>
      <c r="AF185" s="26"/>
      <c r="AG185" s="26"/>
      <c r="AH185" s="26"/>
    </row>
    <row r="186" spans="1:34" ht="14.5">
      <c r="A186" s="67">
        <v>184</v>
      </c>
      <c r="B186" s="68"/>
      <c r="C186" s="69"/>
      <c r="D186" s="70"/>
      <c r="E186" s="69"/>
      <c r="F186" s="69"/>
      <c r="G186" s="70"/>
      <c r="H186" s="70"/>
      <c r="I186" s="70"/>
      <c r="J186" s="70"/>
      <c r="K186" s="70"/>
      <c r="L186" s="70"/>
      <c r="M186" s="70"/>
      <c r="N186" s="86"/>
      <c r="O186" s="88"/>
      <c r="P186" s="72"/>
      <c r="Q186" s="73"/>
      <c r="R186" s="72"/>
      <c r="S186" s="73"/>
      <c r="T186" s="73"/>
      <c r="U186" s="74"/>
      <c r="V186" s="26"/>
      <c r="W186" s="26"/>
      <c r="X186" s="26"/>
      <c r="Y186" s="26"/>
      <c r="Z186" s="26"/>
      <c r="AA186" s="26"/>
      <c r="AB186" s="26"/>
      <c r="AC186" s="26"/>
      <c r="AD186" s="26"/>
      <c r="AE186" s="26"/>
      <c r="AF186" s="26"/>
      <c r="AG186" s="26"/>
      <c r="AH186" s="26"/>
    </row>
    <row r="187" spans="1:34" ht="14.5">
      <c r="A187" s="67">
        <v>185</v>
      </c>
      <c r="B187" s="68"/>
      <c r="C187" s="69"/>
      <c r="D187" s="70"/>
      <c r="E187" s="69"/>
      <c r="F187" s="69"/>
      <c r="G187" s="70"/>
      <c r="H187" s="70"/>
      <c r="I187" s="70"/>
      <c r="J187" s="70"/>
      <c r="K187" s="70"/>
      <c r="L187" s="70"/>
      <c r="M187" s="70"/>
      <c r="N187" s="86"/>
      <c r="O187" s="88"/>
      <c r="P187" s="72"/>
      <c r="Q187" s="73"/>
      <c r="R187" s="72"/>
      <c r="S187" s="73"/>
      <c r="T187" s="73"/>
      <c r="U187" s="74"/>
      <c r="V187" s="26"/>
      <c r="W187" s="26"/>
      <c r="X187" s="26"/>
      <c r="Y187" s="26"/>
      <c r="Z187" s="26"/>
      <c r="AA187" s="26"/>
      <c r="AB187" s="26"/>
      <c r="AC187" s="26"/>
      <c r="AD187" s="26"/>
      <c r="AE187" s="26"/>
      <c r="AF187" s="26"/>
      <c r="AG187" s="26"/>
      <c r="AH187" s="26"/>
    </row>
    <row r="188" spans="1:34" ht="14.5">
      <c r="A188" s="67">
        <v>186</v>
      </c>
      <c r="B188" s="68"/>
      <c r="C188" s="69"/>
      <c r="D188" s="70"/>
      <c r="E188" s="69"/>
      <c r="F188" s="69"/>
      <c r="G188" s="70"/>
      <c r="H188" s="70"/>
      <c r="I188" s="70"/>
      <c r="J188" s="70"/>
      <c r="K188" s="70"/>
      <c r="L188" s="70"/>
      <c r="M188" s="70"/>
      <c r="N188" s="86"/>
      <c r="O188" s="70"/>
      <c r="P188" s="72"/>
      <c r="Q188" s="73"/>
      <c r="R188" s="72"/>
      <c r="S188" s="73"/>
      <c r="T188" s="73"/>
      <c r="U188" s="74"/>
      <c r="V188" s="26"/>
      <c r="W188" s="26"/>
      <c r="X188" s="26"/>
      <c r="Y188" s="26"/>
      <c r="Z188" s="26"/>
      <c r="AA188" s="26"/>
      <c r="AB188" s="26"/>
      <c r="AC188" s="26"/>
      <c r="AD188" s="26"/>
      <c r="AE188" s="26"/>
      <c r="AF188" s="26"/>
      <c r="AG188" s="26"/>
      <c r="AH188" s="26"/>
    </row>
    <row r="189" spans="1:34" ht="14.5">
      <c r="A189" s="67">
        <v>187</v>
      </c>
      <c r="B189" s="68"/>
      <c r="C189" s="69"/>
      <c r="D189" s="70"/>
      <c r="E189" s="69"/>
      <c r="F189" s="69"/>
      <c r="G189" s="70"/>
      <c r="H189" s="70"/>
      <c r="I189" s="70"/>
      <c r="J189" s="70"/>
      <c r="K189" s="70"/>
      <c r="L189" s="70"/>
      <c r="M189" s="70"/>
      <c r="N189" s="86"/>
      <c r="O189" s="86"/>
      <c r="P189" s="72"/>
      <c r="Q189" s="73"/>
      <c r="R189" s="72"/>
      <c r="S189" s="73"/>
      <c r="T189" s="73"/>
      <c r="U189" s="74"/>
      <c r="V189" s="26"/>
      <c r="W189" s="26"/>
      <c r="X189" s="26"/>
      <c r="Y189" s="26"/>
      <c r="Z189" s="26"/>
      <c r="AA189" s="26"/>
      <c r="AB189" s="26"/>
      <c r="AC189" s="26"/>
      <c r="AD189" s="26"/>
      <c r="AE189" s="26"/>
      <c r="AF189" s="26"/>
      <c r="AG189" s="26"/>
      <c r="AH189" s="26"/>
    </row>
    <row r="190" spans="1:34" ht="14.5">
      <c r="A190" s="67">
        <v>188</v>
      </c>
      <c r="B190" s="68"/>
      <c r="C190" s="69"/>
      <c r="D190" s="70"/>
      <c r="E190" s="69"/>
      <c r="F190" s="69"/>
      <c r="G190" s="70"/>
      <c r="H190" s="70"/>
      <c r="I190" s="70"/>
      <c r="J190" s="70"/>
      <c r="K190" s="70"/>
      <c r="L190" s="70"/>
      <c r="M190" s="70"/>
      <c r="N190" s="86"/>
      <c r="O190" s="88"/>
      <c r="P190" s="72"/>
      <c r="Q190" s="73"/>
      <c r="R190" s="72"/>
      <c r="S190" s="73"/>
      <c r="T190" s="73"/>
      <c r="U190" s="74"/>
      <c r="V190" s="26"/>
      <c r="W190" s="26"/>
      <c r="X190" s="26"/>
      <c r="Y190" s="26"/>
      <c r="Z190" s="26"/>
      <c r="AA190" s="26"/>
      <c r="AB190" s="26"/>
      <c r="AC190" s="26"/>
      <c r="AD190" s="26"/>
      <c r="AE190" s="26"/>
      <c r="AF190" s="26"/>
      <c r="AG190" s="26"/>
      <c r="AH190" s="26"/>
    </row>
    <row r="191" spans="1:34" ht="14.5">
      <c r="A191" s="67">
        <v>189</v>
      </c>
      <c r="B191" s="68"/>
      <c r="C191" s="69"/>
      <c r="D191" s="70"/>
      <c r="E191" s="69"/>
      <c r="F191" s="69"/>
      <c r="G191" s="70"/>
      <c r="H191" s="70"/>
      <c r="I191" s="70"/>
      <c r="J191" s="70"/>
      <c r="K191" s="70"/>
      <c r="L191" s="70"/>
      <c r="M191" s="70"/>
      <c r="N191" s="86"/>
      <c r="O191" s="88"/>
      <c r="P191" s="72"/>
      <c r="Q191" s="73"/>
      <c r="R191" s="72"/>
      <c r="S191" s="73"/>
      <c r="T191" s="73"/>
      <c r="U191" s="74"/>
      <c r="V191" s="26"/>
      <c r="W191" s="26"/>
      <c r="X191" s="26"/>
      <c r="Y191" s="26"/>
      <c r="Z191" s="26"/>
      <c r="AA191" s="26"/>
      <c r="AB191" s="26"/>
      <c r="AC191" s="26"/>
      <c r="AD191" s="26"/>
      <c r="AE191" s="26"/>
      <c r="AF191" s="26"/>
      <c r="AG191" s="26"/>
      <c r="AH191" s="26"/>
    </row>
    <row r="192" spans="1:34" ht="14.5">
      <c r="A192" s="67">
        <v>190</v>
      </c>
      <c r="B192" s="68"/>
      <c r="C192" s="69"/>
      <c r="D192" s="70"/>
      <c r="E192" s="69"/>
      <c r="F192" s="69"/>
      <c r="G192" s="70"/>
      <c r="H192" s="70"/>
      <c r="I192" s="70"/>
      <c r="J192" s="70"/>
      <c r="K192" s="70"/>
      <c r="L192" s="70"/>
      <c r="M192" s="70"/>
      <c r="N192" s="86"/>
      <c r="O192" s="88"/>
      <c r="P192" s="72"/>
      <c r="Q192" s="73"/>
      <c r="R192" s="72"/>
      <c r="S192" s="73"/>
      <c r="T192" s="73"/>
      <c r="U192" s="76"/>
      <c r="V192" s="26"/>
      <c r="W192" s="26"/>
      <c r="X192" s="26"/>
      <c r="Y192" s="26"/>
      <c r="Z192" s="26"/>
      <c r="AA192" s="26"/>
      <c r="AB192" s="26"/>
      <c r="AC192" s="26"/>
      <c r="AD192" s="26"/>
      <c r="AE192" s="26"/>
      <c r="AF192" s="26"/>
      <c r="AG192" s="26"/>
      <c r="AH192" s="26"/>
    </row>
    <row r="193" spans="1:34" ht="14.5">
      <c r="A193" s="67">
        <v>191</v>
      </c>
      <c r="B193" s="68"/>
      <c r="C193" s="69"/>
      <c r="D193" s="70"/>
      <c r="E193" s="69"/>
      <c r="F193" s="69"/>
      <c r="G193" s="70"/>
      <c r="H193" s="70"/>
      <c r="I193" s="70"/>
      <c r="J193" s="70"/>
      <c r="K193" s="70"/>
      <c r="L193" s="70"/>
      <c r="M193" s="70"/>
      <c r="N193" s="86"/>
      <c r="O193" s="70"/>
      <c r="P193" s="72"/>
      <c r="Q193" s="73"/>
      <c r="R193" s="72"/>
      <c r="S193" s="73"/>
      <c r="T193" s="73"/>
      <c r="U193" s="74"/>
      <c r="V193" s="26"/>
      <c r="W193" s="26"/>
      <c r="X193" s="26"/>
      <c r="Y193" s="26"/>
      <c r="Z193" s="26"/>
      <c r="AA193" s="26"/>
      <c r="AB193" s="26"/>
      <c r="AC193" s="26"/>
      <c r="AD193" s="26"/>
      <c r="AE193" s="26"/>
      <c r="AF193" s="26"/>
      <c r="AG193" s="26"/>
      <c r="AH193" s="26"/>
    </row>
    <row r="194" spans="1:34" ht="14.5">
      <c r="A194" s="67">
        <v>192</v>
      </c>
      <c r="B194" s="68"/>
      <c r="C194" s="69"/>
      <c r="D194" s="70"/>
      <c r="E194" s="69"/>
      <c r="F194" s="69"/>
      <c r="G194" s="70"/>
      <c r="H194" s="70"/>
      <c r="I194" s="70"/>
      <c r="J194" s="70"/>
      <c r="K194" s="70"/>
      <c r="L194" s="70"/>
      <c r="M194" s="70"/>
      <c r="N194" s="86"/>
      <c r="O194" s="88"/>
      <c r="P194" s="72"/>
      <c r="Q194" s="73"/>
      <c r="R194" s="72"/>
      <c r="S194" s="73"/>
      <c r="T194" s="73"/>
      <c r="U194" s="74"/>
      <c r="V194" s="26"/>
      <c r="W194" s="26"/>
      <c r="X194" s="26"/>
      <c r="Y194" s="26"/>
      <c r="Z194" s="26"/>
      <c r="AA194" s="26"/>
      <c r="AB194" s="26"/>
      <c r="AC194" s="26"/>
      <c r="AD194" s="26"/>
      <c r="AE194" s="26"/>
      <c r="AF194" s="26"/>
      <c r="AG194" s="26"/>
      <c r="AH194" s="26"/>
    </row>
    <row r="195" spans="1:34" ht="14.5">
      <c r="A195" s="67">
        <v>193</v>
      </c>
      <c r="B195" s="68"/>
      <c r="C195" s="69"/>
      <c r="D195" s="70"/>
      <c r="E195" s="69"/>
      <c r="F195" s="69"/>
      <c r="G195" s="70"/>
      <c r="H195" s="70"/>
      <c r="I195" s="70"/>
      <c r="J195" s="70"/>
      <c r="K195" s="70"/>
      <c r="L195" s="70"/>
      <c r="M195" s="70"/>
      <c r="N195" s="86"/>
      <c r="O195" s="70"/>
      <c r="P195" s="72"/>
      <c r="Q195" s="73"/>
      <c r="R195" s="72"/>
      <c r="S195" s="73"/>
      <c r="T195" s="73"/>
      <c r="U195" s="74"/>
      <c r="V195" s="26"/>
      <c r="W195" s="26"/>
      <c r="X195" s="26"/>
      <c r="Y195" s="26"/>
      <c r="Z195" s="26"/>
      <c r="AA195" s="26"/>
      <c r="AB195" s="26"/>
      <c r="AC195" s="26"/>
      <c r="AD195" s="26"/>
      <c r="AE195" s="26"/>
      <c r="AF195" s="26"/>
      <c r="AG195" s="26"/>
      <c r="AH195" s="26"/>
    </row>
    <row r="196" spans="1:34" ht="14.5">
      <c r="A196" s="67">
        <v>194</v>
      </c>
      <c r="B196" s="68"/>
      <c r="C196" s="69"/>
      <c r="D196" s="70"/>
      <c r="E196" s="69"/>
      <c r="F196" s="69"/>
      <c r="G196" s="70"/>
      <c r="H196" s="70"/>
      <c r="I196" s="70"/>
      <c r="J196" s="70"/>
      <c r="K196" s="70"/>
      <c r="L196" s="70"/>
      <c r="M196" s="70"/>
      <c r="N196" s="86"/>
      <c r="O196" s="88"/>
      <c r="P196" s="72"/>
      <c r="Q196" s="73"/>
      <c r="R196" s="72"/>
      <c r="S196" s="73"/>
      <c r="T196" s="73"/>
      <c r="U196" s="74"/>
      <c r="V196" s="26"/>
      <c r="W196" s="26"/>
      <c r="X196" s="26"/>
      <c r="Y196" s="26"/>
      <c r="Z196" s="26"/>
      <c r="AA196" s="26"/>
      <c r="AB196" s="26"/>
      <c r="AC196" s="26"/>
      <c r="AD196" s="26"/>
      <c r="AE196" s="26"/>
      <c r="AF196" s="26"/>
      <c r="AG196" s="26"/>
      <c r="AH196" s="26"/>
    </row>
    <row r="197" spans="1:34" ht="14.5">
      <c r="A197" s="67">
        <v>195</v>
      </c>
      <c r="B197" s="68"/>
      <c r="C197" s="69"/>
      <c r="D197" s="70"/>
      <c r="E197" s="69"/>
      <c r="F197" s="69"/>
      <c r="G197" s="70"/>
      <c r="H197" s="70"/>
      <c r="I197" s="70"/>
      <c r="J197" s="70"/>
      <c r="K197" s="70"/>
      <c r="L197" s="70"/>
      <c r="M197" s="70"/>
      <c r="N197" s="86"/>
      <c r="O197" s="88"/>
      <c r="P197" s="72"/>
      <c r="Q197" s="73"/>
      <c r="R197" s="72"/>
      <c r="S197" s="73"/>
      <c r="T197" s="73"/>
      <c r="U197" s="74"/>
      <c r="V197" s="26"/>
      <c r="W197" s="26"/>
      <c r="X197" s="26"/>
      <c r="Y197" s="26"/>
      <c r="Z197" s="26"/>
      <c r="AA197" s="26"/>
      <c r="AB197" s="26"/>
      <c r="AC197" s="26"/>
      <c r="AD197" s="26"/>
      <c r="AE197" s="26"/>
      <c r="AF197" s="26"/>
      <c r="AG197" s="26"/>
      <c r="AH197" s="26"/>
    </row>
    <row r="198" spans="1:34" ht="14.5">
      <c r="A198" s="67">
        <v>196</v>
      </c>
      <c r="B198" s="68"/>
      <c r="C198" s="69"/>
      <c r="D198" s="70"/>
      <c r="E198" s="69"/>
      <c r="F198" s="69"/>
      <c r="G198" s="70"/>
      <c r="H198" s="70"/>
      <c r="I198" s="70"/>
      <c r="J198" s="70"/>
      <c r="K198" s="70"/>
      <c r="L198" s="70"/>
      <c r="M198" s="70"/>
      <c r="N198" s="86"/>
      <c r="O198" s="88"/>
      <c r="P198" s="72"/>
      <c r="Q198" s="73"/>
      <c r="R198" s="72"/>
      <c r="S198" s="73"/>
      <c r="T198" s="73"/>
      <c r="U198" s="74"/>
      <c r="V198" s="26"/>
      <c r="W198" s="26"/>
      <c r="X198" s="26"/>
      <c r="Y198" s="26"/>
      <c r="Z198" s="26"/>
      <c r="AA198" s="26"/>
      <c r="AB198" s="26"/>
      <c r="AC198" s="26"/>
      <c r="AD198" s="26"/>
      <c r="AE198" s="26"/>
      <c r="AF198" s="26"/>
      <c r="AG198" s="26"/>
      <c r="AH198" s="26"/>
    </row>
    <row r="199" spans="1:34" ht="14.5">
      <c r="A199" s="67">
        <v>197</v>
      </c>
      <c r="B199" s="68"/>
      <c r="C199" s="69"/>
      <c r="D199" s="70"/>
      <c r="E199" s="69"/>
      <c r="F199" s="69"/>
      <c r="G199" s="70"/>
      <c r="H199" s="70"/>
      <c r="I199" s="70"/>
      <c r="J199" s="70"/>
      <c r="K199" s="70"/>
      <c r="L199" s="70"/>
      <c r="M199" s="70"/>
      <c r="N199" s="86"/>
      <c r="O199" s="70"/>
      <c r="P199" s="72"/>
      <c r="Q199" s="73"/>
      <c r="R199" s="72"/>
      <c r="S199" s="73"/>
      <c r="T199" s="73"/>
      <c r="U199" s="76"/>
      <c r="V199" s="26"/>
      <c r="W199" s="26"/>
      <c r="X199" s="26"/>
      <c r="Y199" s="26"/>
      <c r="Z199" s="26"/>
      <c r="AA199" s="26"/>
      <c r="AB199" s="26"/>
      <c r="AC199" s="26"/>
      <c r="AD199" s="26"/>
      <c r="AE199" s="26"/>
      <c r="AF199" s="26"/>
      <c r="AG199" s="26"/>
      <c r="AH199" s="26"/>
    </row>
    <row r="200" spans="1:34" ht="14.5">
      <c r="A200" s="67">
        <v>198</v>
      </c>
      <c r="B200" s="68"/>
      <c r="C200" s="69"/>
      <c r="D200" s="70"/>
      <c r="E200" s="69"/>
      <c r="F200" s="69"/>
      <c r="G200" s="70"/>
      <c r="H200" s="70"/>
      <c r="I200" s="70"/>
      <c r="J200" s="70"/>
      <c r="K200" s="70"/>
      <c r="L200" s="70"/>
      <c r="M200" s="70"/>
      <c r="N200" s="86"/>
      <c r="O200" s="88"/>
      <c r="P200" s="72"/>
      <c r="Q200" s="73"/>
      <c r="R200" s="72"/>
      <c r="S200" s="73"/>
      <c r="T200" s="73"/>
      <c r="U200" s="76"/>
      <c r="V200" s="26"/>
      <c r="W200" s="26"/>
      <c r="X200" s="26"/>
      <c r="Y200" s="26"/>
      <c r="Z200" s="26"/>
      <c r="AA200" s="26"/>
      <c r="AB200" s="26"/>
      <c r="AC200" s="26"/>
      <c r="AD200" s="26"/>
      <c r="AE200" s="26"/>
      <c r="AF200" s="26"/>
      <c r="AG200" s="26"/>
      <c r="AH200" s="26"/>
    </row>
    <row r="201" spans="1:34" ht="14.5">
      <c r="A201" s="67">
        <v>199</v>
      </c>
      <c r="B201" s="68"/>
      <c r="C201" s="69"/>
      <c r="D201" s="70"/>
      <c r="E201" s="69"/>
      <c r="F201" s="69"/>
      <c r="G201" s="70"/>
      <c r="H201" s="70"/>
      <c r="I201" s="70"/>
      <c r="J201" s="70"/>
      <c r="K201" s="70"/>
      <c r="L201" s="70"/>
      <c r="M201" s="70"/>
      <c r="N201" s="86"/>
      <c r="O201" s="88"/>
      <c r="P201" s="72"/>
      <c r="Q201" s="73"/>
      <c r="R201" s="72"/>
      <c r="S201" s="73"/>
      <c r="T201" s="73"/>
      <c r="U201" s="76"/>
      <c r="V201" s="26"/>
      <c r="W201" s="26"/>
      <c r="X201" s="26"/>
      <c r="Y201" s="26"/>
      <c r="Z201" s="26"/>
      <c r="AA201" s="26"/>
      <c r="AB201" s="26"/>
      <c r="AC201" s="26"/>
      <c r="AD201" s="26"/>
      <c r="AE201" s="26"/>
      <c r="AF201" s="26"/>
      <c r="AG201" s="26"/>
      <c r="AH201" s="26"/>
    </row>
    <row r="202" spans="1:34" ht="14.5">
      <c r="A202" s="67">
        <v>200</v>
      </c>
      <c r="B202" s="68"/>
      <c r="C202" s="69"/>
      <c r="D202" s="70"/>
      <c r="E202" s="69"/>
      <c r="F202" s="69"/>
      <c r="G202" s="70"/>
      <c r="H202" s="70"/>
      <c r="I202" s="70"/>
      <c r="J202" s="70"/>
      <c r="K202" s="70"/>
      <c r="L202" s="70"/>
      <c r="M202" s="70"/>
      <c r="N202" s="86"/>
      <c r="O202" s="88"/>
      <c r="P202" s="72"/>
      <c r="Q202" s="73"/>
      <c r="R202" s="72"/>
      <c r="S202" s="73"/>
      <c r="T202" s="73"/>
      <c r="U202" s="76"/>
      <c r="V202" s="26"/>
      <c r="W202" s="26"/>
      <c r="X202" s="26"/>
      <c r="Y202" s="26"/>
      <c r="Z202" s="26"/>
      <c r="AA202" s="26"/>
      <c r="AB202" s="26"/>
      <c r="AC202" s="26"/>
      <c r="AD202" s="26"/>
      <c r="AE202" s="26"/>
      <c r="AF202" s="26"/>
      <c r="AG202" s="26"/>
      <c r="AH202" s="26"/>
    </row>
    <row r="203" spans="1:34" ht="14.5">
      <c r="A203" s="67">
        <v>201</v>
      </c>
      <c r="B203" s="68"/>
      <c r="C203" s="69"/>
      <c r="D203" s="70"/>
      <c r="E203" s="69"/>
      <c r="F203" s="69"/>
      <c r="G203" s="70"/>
      <c r="H203" s="70"/>
      <c r="I203" s="70"/>
      <c r="J203" s="70"/>
      <c r="K203" s="70"/>
      <c r="L203" s="70"/>
      <c r="M203" s="70"/>
      <c r="N203" s="86"/>
      <c r="O203" s="88"/>
      <c r="P203" s="72"/>
      <c r="Q203" s="73"/>
      <c r="R203" s="72"/>
      <c r="S203" s="73"/>
      <c r="T203" s="73"/>
      <c r="U203" s="74"/>
      <c r="V203" s="26"/>
      <c r="W203" s="26"/>
      <c r="X203" s="26"/>
      <c r="Y203" s="26"/>
      <c r="Z203" s="26"/>
      <c r="AA203" s="26"/>
      <c r="AB203" s="26"/>
      <c r="AC203" s="26"/>
      <c r="AD203" s="26"/>
      <c r="AE203" s="26"/>
      <c r="AF203" s="26"/>
      <c r="AG203" s="26"/>
      <c r="AH203" s="26"/>
    </row>
    <row r="204" spans="1:34" ht="14.5">
      <c r="A204" s="67">
        <v>202</v>
      </c>
      <c r="B204" s="68"/>
      <c r="C204" s="69"/>
      <c r="D204" s="70"/>
      <c r="E204" s="69"/>
      <c r="F204" s="69"/>
      <c r="G204" s="70"/>
      <c r="H204" s="70"/>
      <c r="I204" s="70"/>
      <c r="J204" s="70"/>
      <c r="K204" s="70"/>
      <c r="L204" s="70"/>
      <c r="M204" s="70"/>
      <c r="N204" s="86"/>
      <c r="O204" s="88"/>
      <c r="P204" s="72"/>
      <c r="Q204" s="73"/>
      <c r="R204" s="72"/>
      <c r="S204" s="73"/>
      <c r="T204" s="73"/>
      <c r="U204" s="76"/>
      <c r="V204" s="26"/>
      <c r="W204" s="26"/>
      <c r="X204" s="26"/>
      <c r="Y204" s="26"/>
      <c r="Z204" s="26"/>
      <c r="AA204" s="26"/>
      <c r="AB204" s="26"/>
      <c r="AC204" s="26"/>
      <c r="AD204" s="26"/>
      <c r="AE204" s="26"/>
      <c r="AF204" s="26"/>
      <c r="AG204" s="26"/>
      <c r="AH204" s="26"/>
    </row>
    <row r="205" spans="1:34" ht="14.5">
      <c r="A205" s="67">
        <v>203</v>
      </c>
      <c r="B205" s="68"/>
      <c r="C205" s="69"/>
      <c r="D205" s="70"/>
      <c r="E205" s="69"/>
      <c r="F205" s="69"/>
      <c r="G205" s="70"/>
      <c r="H205" s="70"/>
      <c r="I205" s="70"/>
      <c r="J205" s="70"/>
      <c r="K205" s="70"/>
      <c r="L205" s="70"/>
      <c r="M205" s="70"/>
      <c r="N205" s="86"/>
      <c r="O205" s="88"/>
      <c r="P205" s="72"/>
      <c r="Q205" s="73"/>
      <c r="R205" s="72"/>
      <c r="S205" s="73"/>
      <c r="T205" s="73"/>
      <c r="U205" s="74"/>
      <c r="V205" s="26"/>
      <c r="W205" s="26"/>
      <c r="X205" s="26"/>
      <c r="Y205" s="26"/>
      <c r="Z205" s="26"/>
      <c r="AA205" s="26"/>
      <c r="AB205" s="26"/>
      <c r="AC205" s="26"/>
      <c r="AD205" s="26"/>
      <c r="AE205" s="26"/>
      <c r="AF205" s="26"/>
      <c r="AG205" s="26"/>
      <c r="AH205" s="26"/>
    </row>
    <row r="206" spans="1:34" ht="14.5">
      <c r="A206" s="67">
        <v>204</v>
      </c>
      <c r="B206" s="68"/>
      <c r="C206" s="69"/>
      <c r="D206" s="70"/>
      <c r="E206" s="69"/>
      <c r="F206" s="69"/>
      <c r="G206" s="70"/>
      <c r="H206" s="70"/>
      <c r="I206" s="70"/>
      <c r="J206" s="70"/>
      <c r="K206" s="70"/>
      <c r="L206" s="70"/>
      <c r="M206" s="70"/>
      <c r="N206" s="86"/>
      <c r="O206" s="73"/>
      <c r="P206" s="72"/>
      <c r="Q206" s="73"/>
      <c r="R206" s="72"/>
      <c r="S206" s="73"/>
      <c r="T206" s="73"/>
      <c r="U206" s="74"/>
      <c r="V206" s="26"/>
      <c r="W206" s="26"/>
      <c r="X206" s="26"/>
      <c r="Y206" s="26"/>
      <c r="Z206" s="26"/>
      <c r="AA206" s="26"/>
      <c r="AB206" s="26"/>
      <c r="AC206" s="26"/>
      <c r="AD206" s="26"/>
      <c r="AE206" s="26"/>
      <c r="AF206" s="26"/>
      <c r="AG206" s="26"/>
      <c r="AH206" s="26"/>
    </row>
    <row r="207" spans="1:34" ht="14.5">
      <c r="A207" s="67">
        <v>205</v>
      </c>
      <c r="B207" s="68"/>
      <c r="C207" s="69"/>
      <c r="D207" s="70"/>
      <c r="E207" s="69"/>
      <c r="F207" s="69"/>
      <c r="G207" s="70"/>
      <c r="H207" s="70"/>
      <c r="I207" s="70"/>
      <c r="J207" s="70"/>
      <c r="K207" s="70"/>
      <c r="L207" s="70"/>
      <c r="M207" s="70"/>
      <c r="N207" s="86"/>
      <c r="O207" s="88"/>
      <c r="P207" s="72"/>
      <c r="Q207" s="73"/>
      <c r="R207" s="72"/>
      <c r="S207" s="73"/>
      <c r="T207" s="73"/>
      <c r="U207" s="74"/>
      <c r="V207" s="26"/>
      <c r="W207" s="26"/>
      <c r="X207" s="26"/>
      <c r="Y207" s="26"/>
      <c r="Z207" s="26"/>
      <c r="AA207" s="26"/>
      <c r="AB207" s="26"/>
      <c r="AC207" s="26"/>
      <c r="AD207" s="26"/>
      <c r="AE207" s="26"/>
      <c r="AF207" s="26"/>
      <c r="AG207" s="26"/>
      <c r="AH207" s="26"/>
    </row>
    <row r="208" spans="1:34" ht="14.5">
      <c r="A208" s="67">
        <v>206</v>
      </c>
      <c r="B208" s="68"/>
      <c r="C208" s="69"/>
      <c r="D208" s="70"/>
      <c r="E208" s="69"/>
      <c r="F208" s="69"/>
      <c r="G208" s="70"/>
      <c r="H208" s="70"/>
      <c r="I208" s="70"/>
      <c r="J208" s="70"/>
      <c r="K208" s="70"/>
      <c r="L208" s="70"/>
      <c r="M208" s="70"/>
      <c r="N208" s="86"/>
      <c r="O208" s="70"/>
      <c r="P208" s="72"/>
      <c r="Q208" s="73"/>
      <c r="R208" s="72"/>
      <c r="S208" s="73"/>
      <c r="T208" s="73"/>
      <c r="U208" s="74"/>
      <c r="V208" s="26"/>
      <c r="W208" s="26"/>
      <c r="X208" s="26"/>
      <c r="Y208" s="26"/>
      <c r="Z208" s="26"/>
      <c r="AA208" s="26"/>
      <c r="AB208" s="26"/>
      <c r="AC208" s="26"/>
      <c r="AD208" s="26"/>
      <c r="AE208" s="26"/>
      <c r="AF208" s="26"/>
      <c r="AG208" s="26"/>
      <c r="AH208" s="26"/>
    </row>
    <row r="209" spans="1:34" ht="14.5">
      <c r="A209" s="67">
        <v>207</v>
      </c>
      <c r="B209" s="68"/>
      <c r="C209" s="69"/>
      <c r="D209" s="70"/>
      <c r="E209" s="69"/>
      <c r="F209" s="69"/>
      <c r="G209" s="70"/>
      <c r="H209" s="70"/>
      <c r="I209" s="70"/>
      <c r="J209" s="70"/>
      <c r="K209" s="70"/>
      <c r="L209" s="70"/>
      <c r="M209" s="70"/>
      <c r="N209" s="86"/>
      <c r="O209" s="88"/>
      <c r="P209" s="72"/>
      <c r="Q209" s="73"/>
      <c r="R209" s="72"/>
      <c r="S209" s="73"/>
      <c r="T209" s="73"/>
      <c r="U209" s="76"/>
      <c r="V209" s="26"/>
      <c r="W209" s="26"/>
      <c r="X209" s="26"/>
      <c r="Y209" s="26"/>
      <c r="Z209" s="26"/>
      <c r="AA209" s="26"/>
      <c r="AB209" s="26"/>
      <c r="AC209" s="26"/>
      <c r="AD209" s="26"/>
      <c r="AE209" s="26"/>
      <c r="AF209" s="26"/>
      <c r="AG209" s="26"/>
      <c r="AH209" s="26"/>
    </row>
    <row r="210" spans="1:34" ht="14.5">
      <c r="A210" s="67">
        <v>208</v>
      </c>
      <c r="B210" s="68"/>
      <c r="C210" s="69"/>
      <c r="D210" s="70"/>
      <c r="E210" s="69"/>
      <c r="F210" s="69"/>
      <c r="G210" s="70"/>
      <c r="H210" s="70"/>
      <c r="I210" s="70"/>
      <c r="J210" s="70"/>
      <c r="K210" s="70"/>
      <c r="L210" s="70"/>
      <c r="M210" s="70"/>
      <c r="N210" s="86"/>
      <c r="O210" s="70"/>
      <c r="P210" s="72"/>
      <c r="Q210" s="73"/>
      <c r="R210" s="72"/>
      <c r="S210" s="73"/>
      <c r="T210" s="73"/>
      <c r="U210" s="74"/>
      <c r="V210" s="26"/>
      <c r="W210" s="26"/>
      <c r="X210" s="26"/>
      <c r="Y210" s="26"/>
      <c r="Z210" s="26"/>
      <c r="AA210" s="26"/>
      <c r="AB210" s="26"/>
      <c r="AC210" s="26"/>
      <c r="AD210" s="26"/>
      <c r="AE210" s="26"/>
      <c r="AF210" s="26"/>
      <c r="AG210" s="26"/>
      <c r="AH210" s="26"/>
    </row>
    <row r="211" spans="1:34" ht="14.5">
      <c r="A211" s="67">
        <v>209</v>
      </c>
      <c r="B211" s="68"/>
      <c r="C211" s="69"/>
      <c r="D211" s="70"/>
      <c r="E211" s="69"/>
      <c r="F211" s="69"/>
      <c r="G211" s="70"/>
      <c r="H211" s="70"/>
      <c r="I211" s="70"/>
      <c r="J211" s="70"/>
      <c r="K211" s="70"/>
      <c r="L211" s="70"/>
      <c r="M211" s="70"/>
      <c r="N211" s="86"/>
      <c r="O211" s="70"/>
      <c r="P211" s="72"/>
      <c r="Q211" s="73"/>
      <c r="R211" s="72"/>
      <c r="S211" s="73"/>
      <c r="T211" s="73"/>
      <c r="U211" s="77"/>
      <c r="V211" s="26"/>
      <c r="W211" s="26"/>
      <c r="X211" s="26"/>
      <c r="Y211" s="26"/>
      <c r="Z211" s="26"/>
      <c r="AA211" s="26"/>
      <c r="AB211" s="26"/>
      <c r="AC211" s="26"/>
      <c r="AD211" s="26"/>
      <c r="AE211" s="26"/>
      <c r="AF211" s="26"/>
      <c r="AG211" s="26"/>
      <c r="AH211" s="26"/>
    </row>
    <row r="212" spans="1:34" ht="14.5">
      <c r="A212" s="67">
        <v>210</v>
      </c>
      <c r="B212" s="68"/>
      <c r="C212" s="69"/>
      <c r="D212" s="70"/>
      <c r="E212" s="69"/>
      <c r="F212" s="69"/>
      <c r="G212" s="70"/>
      <c r="H212" s="70"/>
      <c r="I212" s="70"/>
      <c r="J212" s="70"/>
      <c r="K212" s="70"/>
      <c r="L212" s="70"/>
      <c r="M212" s="70"/>
      <c r="N212" s="86"/>
      <c r="O212" s="88"/>
      <c r="P212" s="72"/>
      <c r="Q212" s="73"/>
      <c r="R212" s="72"/>
      <c r="S212" s="73"/>
      <c r="T212" s="73"/>
      <c r="U212" s="74"/>
      <c r="V212" s="26"/>
      <c r="W212" s="26"/>
      <c r="X212" s="26"/>
      <c r="Y212" s="26"/>
      <c r="Z212" s="26"/>
      <c r="AA212" s="26"/>
      <c r="AB212" s="26"/>
      <c r="AC212" s="26"/>
      <c r="AD212" s="26"/>
      <c r="AE212" s="26"/>
      <c r="AF212" s="26"/>
      <c r="AG212" s="26"/>
      <c r="AH212" s="26"/>
    </row>
    <row r="213" spans="1:34" ht="14.5">
      <c r="A213" s="67">
        <v>211</v>
      </c>
      <c r="B213" s="68"/>
      <c r="C213" s="69"/>
      <c r="D213" s="70"/>
      <c r="E213" s="69"/>
      <c r="F213" s="69"/>
      <c r="G213" s="70"/>
      <c r="H213" s="70"/>
      <c r="I213" s="70"/>
      <c r="J213" s="70"/>
      <c r="K213" s="70"/>
      <c r="L213" s="70"/>
      <c r="M213" s="70"/>
      <c r="N213" s="86"/>
      <c r="O213" s="70"/>
      <c r="P213" s="72"/>
      <c r="Q213" s="73"/>
      <c r="R213" s="72"/>
      <c r="S213" s="73"/>
      <c r="T213" s="73"/>
      <c r="U213" s="76"/>
      <c r="V213" s="26"/>
      <c r="W213" s="26"/>
      <c r="X213" s="26"/>
      <c r="Y213" s="26"/>
      <c r="Z213" s="26"/>
      <c r="AA213" s="26"/>
      <c r="AB213" s="26"/>
      <c r="AC213" s="26"/>
      <c r="AD213" s="26"/>
      <c r="AE213" s="26"/>
      <c r="AF213" s="26"/>
      <c r="AG213" s="26"/>
      <c r="AH213" s="26"/>
    </row>
    <row r="214" spans="1:34" ht="14.5">
      <c r="A214" s="67">
        <v>212</v>
      </c>
      <c r="B214" s="68"/>
      <c r="C214" s="69"/>
      <c r="D214" s="70"/>
      <c r="E214" s="69"/>
      <c r="F214" s="69"/>
      <c r="G214" s="70"/>
      <c r="H214" s="70"/>
      <c r="I214" s="70"/>
      <c r="J214" s="70"/>
      <c r="K214" s="70"/>
      <c r="L214" s="70"/>
      <c r="M214" s="70"/>
      <c r="N214" s="86"/>
      <c r="O214" s="88"/>
      <c r="P214" s="72"/>
      <c r="Q214" s="73"/>
      <c r="R214" s="72"/>
      <c r="S214" s="73"/>
      <c r="T214" s="73"/>
      <c r="U214" s="74"/>
      <c r="V214" s="26"/>
      <c r="W214" s="26"/>
      <c r="X214" s="26"/>
      <c r="Y214" s="26"/>
      <c r="Z214" s="26"/>
      <c r="AA214" s="26"/>
      <c r="AB214" s="26"/>
      <c r="AC214" s="26"/>
      <c r="AD214" s="26"/>
      <c r="AE214" s="26"/>
      <c r="AF214" s="26"/>
      <c r="AG214" s="26"/>
      <c r="AH214" s="26"/>
    </row>
    <row r="215" spans="1:34" ht="14.5">
      <c r="A215" s="67">
        <v>213</v>
      </c>
      <c r="B215" s="68"/>
      <c r="C215" s="69"/>
      <c r="D215" s="70"/>
      <c r="E215" s="69"/>
      <c r="F215" s="69"/>
      <c r="G215" s="70"/>
      <c r="H215" s="70"/>
      <c r="I215" s="70"/>
      <c r="J215" s="70"/>
      <c r="K215" s="70"/>
      <c r="L215" s="70"/>
      <c r="M215" s="70"/>
      <c r="N215" s="86"/>
      <c r="O215" s="88"/>
      <c r="P215" s="72"/>
      <c r="Q215" s="73"/>
      <c r="R215" s="72"/>
      <c r="S215" s="73"/>
      <c r="T215" s="73"/>
      <c r="U215" s="74"/>
      <c r="V215" s="26"/>
      <c r="W215" s="26"/>
      <c r="X215" s="26"/>
      <c r="Y215" s="26"/>
      <c r="Z215" s="26"/>
      <c r="AA215" s="26"/>
      <c r="AB215" s="26"/>
      <c r="AC215" s="26"/>
      <c r="AD215" s="26"/>
      <c r="AE215" s="26"/>
      <c r="AF215" s="26"/>
      <c r="AG215" s="26"/>
      <c r="AH215" s="26"/>
    </row>
    <row r="216" spans="1:34" ht="14.5">
      <c r="A216" s="67">
        <v>214</v>
      </c>
      <c r="B216" s="68"/>
      <c r="C216" s="69"/>
      <c r="D216" s="86"/>
      <c r="E216" s="89"/>
      <c r="F216" s="86"/>
      <c r="G216" s="86"/>
      <c r="H216" s="86"/>
      <c r="I216" s="86"/>
      <c r="J216" s="86"/>
      <c r="K216" s="86"/>
      <c r="L216" s="73"/>
      <c r="M216" s="86"/>
      <c r="N216" s="30"/>
      <c r="O216" s="86"/>
      <c r="P216" s="72"/>
      <c r="Q216" s="73"/>
      <c r="R216" s="72"/>
      <c r="S216" s="73"/>
      <c r="T216" s="73"/>
      <c r="U216" s="76"/>
      <c r="V216" s="26"/>
      <c r="W216" s="26"/>
      <c r="X216" s="26"/>
      <c r="Y216" s="26"/>
      <c r="Z216" s="26"/>
      <c r="AA216" s="26"/>
      <c r="AB216" s="26"/>
      <c r="AC216" s="26"/>
      <c r="AD216" s="26"/>
      <c r="AE216" s="26"/>
      <c r="AF216" s="26"/>
      <c r="AG216" s="26"/>
      <c r="AH216" s="26"/>
    </row>
    <row r="217" spans="1:34" ht="14.5">
      <c r="A217" s="67">
        <v>215</v>
      </c>
      <c r="B217" s="68"/>
      <c r="C217" s="69"/>
      <c r="D217" s="70"/>
      <c r="E217" s="69"/>
      <c r="F217" s="69"/>
      <c r="G217" s="70"/>
      <c r="H217" s="70"/>
      <c r="I217" s="70"/>
      <c r="J217" s="86"/>
      <c r="K217" s="70"/>
      <c r="L217" s="70"/>
      <c r="M217" s="70"/>
      <c r="N217" s="86"/>
      <c r="O217" s="88"/>
      <c r="P217" s="72"/>
      <c r="Q217" s="73"/>
      <c r="R217" s="72"/>
      <c r="S217" s="73"/>
      <c r="T217" s="73"/>
      <c r="U217" s="74"/>
      <c r="V217" s="26"/>
      <c r="W217" s="26"/>
      <c r="X217" s="26"/>
      <c r="Y217" s="26"/>
      <c r="Z217" s="26"/>
      <c r="AA217" s="26"/>
      <c r="AB217" s="26"/>
      <c r="AC217" s="26"/>
      <c r="AD217" s="26"/>
      <c r="AE217" s="26"/>
      <c r="AF217" s="26"/>
      <c r="AG217" s="26"/>
      <c r="AH217" s="26"/>
    </row>
    <row r="218" spans="1:34" ht="14.5">
      <c r="A218" s="67">
        <v>216</v>
      </c>
      <c r="B218" s="68"/>
      <c r="C218" s="69"/>
      <c r="D218" s="70"/>
      <c r="E218" s="69"/>
      <c r="F218" s="69"/>
      <c r="G218" s="70"/>
      <c r="H218" s="70"/>
      <c r="I218" s="70"/>
      <c r="J218" s="70"/>
      <c r="K218" s="70"/>
      <c r="L218" s="70"/>
      <c r="M218" s="70"/>
      <c r="N218" s="86"/>
      <c r="O218" s="88"/>
      <c r="P218" s="72"/>
      <c r="Q218" s="73"/>
      <c r="R218" s="72"/>
      <c r="S218" s="73"/>
      <c r="T218" s="73"/>
      <c r="U218" s="77"/>
      <c r="V218" s="26"/>
      <c r="W218" s="26"/>
      <c r="X218" s="26"/>
      <c r="Y218" s="26"/>
      <c r="Z218" s="26"/>
      <c r="AA218" s="26"/>
      <c r="AB218" s="26"/>
      <c r="AC218" s="26"/>
      <c r="AD218" s="26"/>
      <c r="AE218" s="26"/>
      <c r="AF218" s="26"/>
      <c r="AG218" s="26"/>
      <c r="AH218" s="26"/>
    </row>
    <row r="219" spans="1:34" ht="14.5">
      <c r="A219" s="67">
        <v>217</v>
      </c>
      <c r="B219" s="68"/>
      <c r="C219" s="69"/>
      <c r="D219" s="70"/>
      <c r="E219" s="69"/>
      <c r="F219" s="69"/>
      <c r="G219" s="70"/>
      <c r="H219" s="70"/>
      <c r="I219" s="70"/>
      <c r="J219" s="70"/>
      <c r="K219" s="70"/>
      <c r="L219" s="70"/>
      <c r="M219" s="70"/>
      <c r="N219" s="86"/>
      <c r="O219" s="70"/>
      <c r="P219" s="72"/>
      <c r="Q219" s="73"/>
      <c r="R219" s="72"/>
      <c r="S219" s="73"/>
      <c r="T219" s="73"/>
      <c r="U219" s="74"/>
      <c r="V219" s="26"/>
      <c r="W219" s="26"/>
      <c r="X219" s="26"/>
      <c r="Y219" s="26"/>
      <c r="Z219" s="26"/>
      <c r="AA219" s="26"/>
      <c r="AB219" s="26"/>
      <c r="AC219" s="26"/>
      <c r="AD219" s="26"/>
      <c r="AE219" s="26"/>
      <c r="AF219" s="26"/>
      <c r="AG219" s="26"/>
      <c r="AH219" s="26"/>
    </row>
    <row r="220" spans="1:34" ht="14.5">
      <c r="A220" s="67">
        <v>218</v>
      </c>
      <c r="B220" s="68"/>
      <c r="C220" s="69"/>
      <c r="D220" s="70"/>
      <c r="E220" s="69"/>
      <c r="F220" s="69"/>
      <c r="G220" s="70"/>
      <c r="H220" s="70"/>
      <c r="I220" s="70"/>
      <c r="J220" s="70"/>
      <c r="K220" s="70"/>
      <c r="L220" s="70"/>
      <c r="M220" s="70"/>
      <c r="N220" s="86"/>
      <c r="O220" s="88"/>
      <c r="P220" s="72"/>
      <c r="Q220" s="73"/>
      <c r="R220" s="72"/>
      <c r="S220" s="73"/>
      <c r="T220" s="73"/>
      <c r="U220" s="74"/>
      <c r="V220" s="26"/>
      <c r="W220" s="26"/>
      <c r="X220" s="26"/>
      <c r="Y220" s="26"/>
      <c r="Z220" s="26"/>
      <c r="AA220" s="26"/>
      <c r="AB220" s="26"/>
      <c r="AC220" s="26"/>
      <c r="AD220" s="26"/>
      <c r="AE220" s="26"/>
      <c r="AF220" s="26"/>
      <c r="AG220" s="26"/>
      <c r="AH220" s="26"/>
    </row>
    <row r="221" spans="1:34" ht="14.5">
      <c r="A221" s="67">
        <v>219</v>
      </c>
      <c r="B221" s="68"/>
      <c r="C221" s="69"/>
      <c r="D221" s="70"/>
      <c r="E221" s="69"/>
      <c r="F221" s="69"/>
      <c r="G221" s="70"/>
      <c r="H221" s="70"/>
      <c r="I221" s="70"/>
      <c r="J221" s="70"/>
      <c r="K221" s="70"/>
      <c r="L221" s="70"/>
      <c r="M221" s="70"/>
      <c r="N221" s="86"/>
      <c r="O221" s="88"/>
      <c r="P221" s="72"/>
      <c r="Q221" s="73"/>
      <c r="R221" s="72"/>
      <c r="S221" s="73"/>
      <c r="T221" s="73"/>
      <c r="U221" s="74"/>
      <c r="V221" s="26"/>
      <c r="W221" s="26"/>
      <c r="X221" s="26"/>
      <c r="Y221" s="26"/>
      <c r="Z221" s="26"/>
      <c r="AA221" s="26"/>
      <c r="AB221" s="26"/>
      <c r="AC221" s="26"/>
      <c r="AD221" s="26"/>
      <c r="AE221" s="26"/>
      <c r="AF221" s="26"/>
      <c r="AG221" s="26"/>
      <c r="AH221" s="26"/>
    </row>
    <row r="222" spans="1:34" ht="14.5">
      <c r="A222" s="67">
        <v>220</v>
      </c>
      <c r="B222" s="68"/>
      <c r="C222" s="69"/>
      <c r="D222" s="70"/>
      <c r="E222" s="69"/>
      <c r="F222" s="69"/>
      <c r="G222" s="70"/>
      <c r="H222" s="70"/>
      <c r="I222" s="70"/>
      <c r="J222" s="70"/>
      <c r="K222" s="70"/>
      <c r="L222" s="70"/>
      <c r="M222" s="70"/>
      <c r="N222" s="86"/>
      <c r="O222" s="70"/>
      <c r="P222" s="72"/>
      <c r="Q222" s="73"/>
      <c r="R222" s="72"/>
      <c r="S222" s="73"/>
      <c r="T222" s="73"/>
      <c r="U222" s="74"/>
      <c r="V222" s="26"/>
      <c r="W222" s="26"/>
      <c r="X222" s="26"/>
      <c r="Y222" s="26"/>
      <c r="Z222" s="26"/>
      <c r="AA222" s="26"/>
      <c r="AB222" s="26"/>
      <c r="AC222" s="26"/>
      <c r="AD222" s="26"/>
      <c r="AE222" s="26"/>
      <c r="AF222" s="26"/>
      <c r="AG222" s="26"/>
      <c r="AH222" s="26"/>
    </row>
    <row r="223" spans="1:34" ht="14.5">
      <c r="A223" s="67">
        <v>221</v>
      </c>
      <c r="B223" s="68"/>
      <c r="C223" s="69"/>
      <c r="D223" s="70"/>
      <c r="E223" s="69"/>
      <c r="F223" s="69"/>
      <c r="G223" s="70"/>
      <c r="H223" s="70"/>
      <c r="I223" s="70"/>
      <c r="J223" s="70"/>
      <c r="K223" s="70"/>
      <c r="L223" s="70"/>
      <c r="M223" s="70"/>
      <c r="N223" s="86"/>
      <c r="O223" s="88"/>
      <c r="P223" s="72"/>
      <c r="Q223" s="73"/>
      <c r="R223" s="72"/>
      <c r="S223" s="73"/>
      <c r="T223" s="73"/>
      <c r="U223" s="74"/>
      <c r="V223" s="26"/>
      <c r="W223" s="26"/>
      <c r="X223" s="26"/>
      <c r="Y223" s="26"/>
      <c r="Z223" s="26"/>
      <c r="AA223" s="26"/>
      <c r="AB223" s="26"/>
      <c r="AC223" s="26"/>
      <c r="AD223" s="26"/>
      <c r="AE223" s="26"/>
      <c r="AF223" s="26"/>
      <c r="AG223" s="26"/>
      <c r="AH223" s="26"/>
    </row>
    <row r="224" spans="1:34" ht="14.5">
      <c r="A224" s="67">
        <v>222</v>
      </c>
      <c r="B224" s="68"/>
      <c r="C224" s="69"/>
      <c r="D224" s="70"/>
      <c r="E224" s="69"/>
      <c r="F224" s="69"/>
      <c r="G224" s="70"/>
      <c r="H224" s="70"/>
      <c r="I224" s="70"/>
      <c r="J224" s="70"/>
      <c r="K224" s="70"/>
      <c r="L224" s="70"/>
      <c r="M224" s="70"/>
      <c r="N224" s="86"/>
      <c r="O224" s="88"/>
      <c r="P224" s="72"/>
      <c r="Q224" s="73"/>
      <c r="R224" s="72"/>
      <c r="S224" s="73"/>
      <c r="T224" s="73"/>
      <c r="U224" s="74"/>
      <c r="V224" s="26"/>
      <c r="W224" s="26"/>
      <c r="X224" s="26"/>
      <c r="Y224" s="26"/>
      <c r="Z224" s="26"/>
      <c r="AA224" s="26"/>
      <c r="AB224" s="26"/>
      <c r="AC224" s="26"/>
      <c r="AD224" s="26"/>
      <c r="AE224" s="26"/>
      <c r="AF224" s="26"/>
      <c r="AG224" s="26"/>
      <c r="AH224" s="26"/>
    </row>
    <row r="225" spans="1:34" ht="14.5">
      <c r="A225" s="67">
        <v>223</v>
      </c>
      <c r="B225" s="68"/>
      <c r="C225" s="69"/>
      <c r="D225" s="70"/>
      <c r="E225" s="69"/>
      <c r="F225" s="69"/>
      <c r="G225" s="70"/>
      <c r="H225" s="70"/>
      <c r="I225" s="70"/>
      <c r="J225" s="70"/>
      <c r="K225" s="70"/>
      <c r="L225" s="70"/>
      <c r="M225" s="70"/>
      <c r="N225" s="86"/>
      <c r="O225" s="88"/>
      <c r="P225" s="72"/>
      <c r="Q225" s="73"/>
      <c r="R225" s="72"/>
      <c r="S225" s="73"/>
      <c r="T225" s="73"/>
      <c r="U225" s="74"/>
      <c r="V225" s="26"/>
      <c r="W225" s="26"/>
      <c r="X225" s="26"/>
      <c r="Y225" s="26"/>
      <c r="Z225" s="26"/>
      <c r="AA225" s="26"/>
      <c r="AB225" s="26"/>
      <c r="AC225" s="26"/>
      <c r="AD225" s="26"/>
      <c r="AE225" s="26"/>
      <c r="AF225" s="26"/>
      <c r="AG225" s="26"/>
      <c r="AH225" s="26"/>
    </row>
    <row r="226" spans="1:34" ht="14.5">
      <c r="A226" s="67">
        <v>224</v>
      </c>
      <c r="B226" s="68"/>
      <c r="C226" s="69"/>
      <c r="D226" s="70"/>
      <c r="E226" s="69"/>
      <c r="F226" s="69"/>
      <c r="G226" s="70"/>
      <c r="H226" s="70"/>
      <c r="I226" s="70"/>
      <c r="J226" s="70"/>
      <c r="K226" s="70"/>
      <c r="L226" s="70"/>
      <c r="M226" s="70"/>
      <c r="N226" s="86"/>
      <c r="O226" s="88"/>
      <c r="P226" s="72"/>
      <c r="Q226" s="73"/>
      <c r="R226" s="72"/>
      <c r="S226" s="73"/>
      <c r="T226" s="73"/>
      <c r="U226" s="74"/>
      <c r="V226" s="26"/>
      <c r="W226" s="26"/>
      <c r="X226" s="26"/>
      <c r="Y226" s="26"/>
      <c r="Z226" s="26"/>
      <c r="AA226" s="26"/>
      <c r="AB226" s="26"/>
      <c r="AC226" s="26"/>
      <c r="AD226" s="26"/>
      <c r="AE226" s="26"/>
      <c r="AF226" s="26"/>
      <c r="AG226" s="26"/>
      <c r="AH226" s="26"/>
    </row>
    <row r="227" spans="1:34" ht="14.5">
      <c r="A227" s="67">
        <v>225</v>
      </c>
      <c r="B227" s="68"/>
      <c r="C227" s="69"/>
      <c r="D227" s="70"/>
      <c r="E227" s="69"/>
      <c r="F227" s="69"/>
      <c r="G227" s="70"/>
      <c r="H227" s="70"/>
      <c r="I227" s="70"/>
      <c r="J227" s="70"/>
      <c r="K227" s="70"/>
      <c r="L227" s="70"/>
      <c r="M227" s="70"/>
      <c r="N227" s="86"/>
      <c r="O227" s="70"/>
      <c r="P227" s="72"/>
      <c r="Q227" s="73"/>
      <c r="R227" s="72"/>
      <c r="S227" s="73"/>
      <c r="T227" s="73"/>
      <c r="U227" s="77"/>
      <c r="V227" s="26"/>
      <c r="W227" s="26"/>
      <c r="X227" s="26"/>
      <c r="Y227" s="26"/>
      <c r="Z227" s="26"/>
      <c r="AA227" s="26"/>
      <c r="AB227" s="26"/>
      <c r="AC227" s="26"/>
      <c r="AD227" s="26"/>
      <c r="AE227" s="26"/>
      <c r="AF227" s="26"/>
      <c r="AG227" s="26"/>
      <c r="AH227" s="26"/>
    </row>
    <row r="228" spans="1:34" ht="14.5">
      <c r="A228" s="67">
        <v>226</v>
      </c>
      <c r="B228" s="68"/>
      <c r="C228" s="69"/>
      <c r="D228" s="70"/>
      <c r="E228" s="69"/>
      <c r="F228" s="69"/>
      <c r="G228" s="70"/>
      <c r="H228" s="70"/>
      <c r="I228" s="70"/>
      <c r="J228" s="70"/>
      <c r="K228" s="70"/>
      <c r="L228" s="70"/>
      <c r="M228" s="70"/>
      <c r="N228" s="86"/>
      <c r="O228" s="70"/>
      <c r="P228" s="72"/>
      <c r="Q228" s="73"/>
      <c r="R228" s="72"/>
      <c r="S228" s="73"/>
      <c r="T228" s="73"/>
      <c r="U228" s="74"/>
      <c r="V228" s="26"/>
      <c r="W228" s="26"/>
      <c r="X228" s="26"/>
      <c r="Y228" s="26"/>
      <c r="Z228" s="26"/>
      <c r="AA228" s="26"/>
      <c r="AB228" s="26"/>
      <c r="AC228" s="26"/>
      <c r="AD228" s="26"/>
      <c r="AE228" s="26"/>
      <c r="AF228" s="26"/>
      <c r="AG228" s="26"/>
      <c r="AH228" s="26"/>
    </row>
    <row r="229" spans="1:34" ht="14.5">
      <c r="A229" s="67">
        <v>227</v>
      </c>
      <c r="B229" s="68"/>
      <c r="C229" s="69"/>
      <c r="D229" s="70"/>
      <c r="E229" s="69"/>
      <c r="F229" s="69"/>
      <c r="G229" s="70"/>
      <c r="H229" s="70"/>
      <c r="I229" s="70"/>
      <c r="J229" s="70"/>
      <c r="K229" s="70"/>
      <c r="L229" s="70"/>
      <c r="M229" s="70"/>
      <c r="N229" s="86"/>
      <c r="O229" s="88"/>
      <c r="P229" s="72"/>
      <c r="Q229" s="73"/>
      <c r="R229" s="72"/>
      <c r="S229" s="73"/>
      <c r="T229" s="73"/>
      <c r="U229" s="74"/>
      <c r="V229" s="26"/>
      <c r="W229" s="26"/>
      <c r="X229" s="26"/>
      <c r="Y229" s="26"/>
      <c r="Z229" s="26"/>
      <c r="AA229" s="26"/>
      <c r="AB229" s="26"/>
      <c r="AC229" s="26"/>
      <c r="AD229" s="26"/>
      <c r="AE229" s="26"/>
      <c r="AF229" s="26"/>
      <c r="AG229" s="26"/>
      <c r="AH229" s="26"/>
    </row>
    <row r="230" spans="1:34" ht="14.5">
      <c r="A230" s="67">
        <v>228</v>
      </c>
      <c r="B230" s="68"/>
      <c r="C230" s="69"/>
      <c r="D230" s="70"/>
      <c r="E230" s="69"/>
      <c r="F230" s="69"/>
      <c r="G230" s="70"/>
      <c r="H230" s="70"/>
      <c r="I230" s="70"/>
      <c r="J230" s="70"/>
      <c r="K230" s="70"/>
      <c r="L230" s="70"/>
      <c r="M230" s="70"/>
      <c r="N230" s="86"/>
      <c r="O230" s="70"/>
      <c r="P230" s="72"/>
      <c r="Q230" s="73"/>
      <c r="R230" s="72"/>
      <c r="S230" s="73"/>
      <c r="T230" s="73"/>
      <c r="U230" s="76"/>
      <c r="V230" s="26"/>
      <c r="W230" s="26"/>
      <c r="X230" s="26"/>
      <c r="Y230" s="26"/>
      <c r="Z230" s="26"/>
      <c r="AA230" s="26"/>
      <c r="AB230" s="26"/>
      <c r="AC230" s="26"/>
      <c r="AD230" s="26"/>
      <c r="AE230" s="26"/>
      <c r="AF230" s="26"/>
      <c r="AG230" s="26"/>
      <c r="AH230" s="26"/>
    </row>
    <row r="231" spans="1:34" ht="14.5">
      <c r="A231" s="67">
        <v>229</v>
      </c>
      <c r="B231" s="68"/>
      <c r="C231" s="69"/>
      <c r="D231" s="70"/>
      <c r="E231" s="69"/>
      <c r="F231" s="69"/>
      <c r="G231" s="70"/>
      <c r="H231" s="70"/>
      <c r="I231" s="70"/>
      <c r="J231" s="70"/>
      <c r="K231" s="70"/>
      <c r="L231" s="70"/>
      <c r="M231" s="70"/>
      <c r="N231" s="86"/>
      <c r="O231" s="88"/>
      <c r="P231" s="72"/>
      <c r="Q231" s="73"/>
      <c r="R231" s="72"/>
      <c r="S231" s="73"/>
      <c r="T231" s="73"/>
      <c r="U231" s="76"/>
      <c r="V231" s="26"/>
      <c r="W231" s="26"/>
      <c r="X231" s="26"/>
      <c r="Y231" s="26"/>
      <c r="Z231" s="26"/>
      <c r="AA231" s="26"/>
      <c r="AB231" s="26"/>
      <c r="AC231" s="26"/>
      <c r="AD231" s="26"/>
      <c r="AE231" s="26"/>
      <c r="AF231" s="26"/>
      <c r="AG231" s="26"/>
      <c r="AH231" s="26"/>
    </row>
    <row r="232" spans="1:34" ht="14.5">
      <c r="A232" s="67">
        <v>230</v>
      </c>
      <c r="B232" s="68"/>
      <c r="C232" s="69"/>
      <c r="D232" s="70"/>
      <c r="E232" s="69"/>
      <c r="F232" s="69"/>
      <c r="G232" s="70"/>
      <c r="H232" s="70"/>
      <c r="I232" s="70"/>
      <c r="J232" s="70"/>
      <c r="K232" s="70"/>
      <c r="L232" s="70"/>
      <c r="M232" s="70"/>
      <c r="N232" s="86"/>
      <c r="O232" s="70"/>
      <c r="P232" s="72"/>
      <c r="Q232" s="73"/>
      <c r="R232" s="72"/>
      <c r="S232" s="73"/>
      <c r="T232" s="73"/>
      <c r="U232" s="74"/>
      <c r="V232" s="26"/>
      <c r="W232" s="26"/>
      <c r="X232" s="26"/>
      <c r="Y232" s="26"/>
      <c r="Z232" s="26"/>
      <c r="AA232" s="26"/>
      <c r="AB232" s="26"/>
      <c r="AC232" s="26"/>
      <c r="AD232" s="26"/>
      <c r="AE232" s="26"/>
      <c r="AF232" s="26"/>
      <c r="AG232" s="26"/>
      <c r="AH232" s="26"/>
    </row>
    <row r="233" spans="1:34" ht="14.5">
      <c r="A233" s="67">
        <v>231</v>
      </c>
      <c r="B233" s="68"/>
      <c r="C233" s="69"/>
      <c r="D233" s="70"/>
      <c r="E233" s="69"/>
      <c r="F233" s="69"/>
      <c r="G233" s="70"/>
      <c r="H233" s="70"/>
      <c r="I233" s="70"/>
      <c r="J233" s="70"/>
      <c r="K233" s="70"/>
      <c r="L233" s="70"/>
      <c r="M233" s="70"/>
      <c r="N233" s="86"/>
      <c r="O233" s="70"/>
      <c r="P233" s="72"/>
      <c r="Q233" s="73"/>
      <c r="R233" s="72"/>
      <c r="S233" s="73"/>
      <c r="T233" s="73"/>
      <c r="U233" s="74"/>
      <c r="V233" s="26"/>
      <c r="W233" s="26"/>
      <c r="X233" s="26"/>
      <c r="Y233" s="26"/>
      <c r="Z233" s="26"/>
      <c r="AA233" s="26"/>
      <c r="AB233" s="26"/>
      <c r="AC233" s="26"/>
      <c r="AD233" s="26"/>
      <c r="AE233" s="26"/>
      <c r="AF233" s="26"/>
      <c r="AG233" s="26"/>
      <c r="AH233" s="26"/>
    </row>
    <row r="234" spans="1:34" ht="14.5">
      <c r="A234" s="67">
        <v>232</v>
      </c>
      <c r="B234" s="68"/>
      <c r="C234" s="69"/>
      <c r="D234" s="70"/>
      <c r="E234" s="69"/>
      <c r="F234" s="69"/>
      <c r="G234" s="70"/>
      <c r="H234" s="70"/>
      <c r="I234" s="70"/>
      <c r="J234" s="70"/>
      <c r="K234" s="70"/>
      <c r="L234" s="70"/>
      <c r="M234" s="70"/>
      <c r="N234" s="86"/>
      <c r="O234" s="88"/>
      <c r="P234" s="72"/>
      <c r="Q234" s="73"/>
      <c r="R234" s="72"/>
      <c r="S234" s="73"/>
      <c r="T234" s="73"/>
      <c r="U234" s="74"/>
      <c r="V234" s="26"/>
      <c r="W234" s="26"/>
      <c r="X234" s="26"/>
      <c r="Y234" s="26"/>
      <c r="Z234" s="26"/>
      <c r="AA234" s="26"/>
      <c r="AB234" s="26"/>
      <c r="AC234" s="26"/>
      <c r="AD234" s="26"/>
      <c r="AE234" s="26"/>
      <c r="AF234" s="26"/>
      <c r="AG234" s="26"/>
      <c r="AH234" s="26"/>
    </row>
    <row r="235" spans="1:34" ht="14.5">
      <c r="A235" s="67">
        <v>233</v>
      </c>
      <c r="B235" s="68"/>
      <c r="C235" s="69"/>
      <c r="D235" s="70"/>
      <c r="E235" s="69"/>
      <c r="F235" s="69"/>
      <c r="G235" s="70"/>
      <c r="H235" s="70"/>
      <c r="I235" s="70"/>
      <c r="J235" s="70"/>
      <c r="K235" s="70"/>
      <c r="L235" s="70"/>
      <c r="M235" s="70"/>
      <c r="N235" s="86"/>
      <c r="O235" s="70"/>
      <c r="P235" s="72"/>
      <c r="Q235" s="73"/>
      <c r="R235" s="72"/>
      <c r="S235" s="73"/>
      <c r="T235" s="73"/>
      <c r="U235" s="76"/>
      <c r="V235" s="26"/>
      <c r="W235" s="26"/>
      <c r="X235" s="26"/>
      <c r="Y235" s="26"/>
      <c r="Z235" s="26"/>
      <c r="AA235" s="26"/>
      <c r="AB235" s="26"/>
      <c r="AC235" s="26"/>
      <c r="AD235" s="26"/>
      <c r="AE235" s="26"/>
      <c r="AF235" s="26"/>
      <c r="AG235" s="26"/>
      <c r="AH235" s="26"/>
    </row>
    <row r="236" spans="1:34" ht="14.5">
      <c r="A236" s="67">
        <v>234</v>
      </c>
      <c r="B236" s="68"/>
      <c r="C236" s="69"/>
      <c r="D236" s="70"/>
      <c r="E236" s="69"/>
      <c r="F236" s="69"/>
      <c r="G236" s="70"/>
      <c r="H236" s="70"/>
      <c r="I236" s="70"/>
      <c r="J236" s="70"/>
      <c r="K236" s="70"/>
      <c r="L236" s="70"/>
      <c r="M236" s="70"/>
      <c r="N236" s="86"/>
      <c r="O236" s="88"/>
      <c r="P236" s="72"/>
      <c r="Q236" s="73"/>
      <c r="R236" s="72"/>
      <c r="S236" s="73"/>
      <c r="T236" s="73"/>
      <c r="U236" s="76"/>
      <c r="V236" s="26"/>
      <c r="W236" s="26"/>
      <c r="X236" s="26"/>
      <c r="Y236" s="26"/>
      <c r="Z236" s="26"/>
      <c r="AA236" s="26"/>
      <c r="AB236" s="26"/>
      <c r="AC236" s="26"/>
      <c r="AD236" s="26"/>
      <c r="AE236" s="26"/>
      <c r="AF236" s="26"/>
      <c r="AG236" s="26"/>
      <c r="AH236" s="26"/>
    </row>
    <row r="237" spans="1:34" ht="14.5">
      <c r="A237" s="67">
        <v>235</v>
      </c>
      <c r="B237" s="68"/>
      <c r="C237" s="69"/>
      <c r="D237" s="70"/>
      <c r="E237" s="69"/>
      <c r="F237" s="69"/>
      <c r="G237" s="70"/>
      <c r="H237" s="70"/>
      <c r="I237" s="70"/>
      <c r="J237" s="70"/>
      <c r="K237" s="70"/>
      <c r="L237" s="70"/>
      <c r="M237" s="70"/>
      <c r="N237" s="86"/>
      <c r="O237" s="70"/>
      <c r="P237" s="72"/>
      <c r="Q237" s="73"/>
      <c r="R237" s="72"/>
      <c r="S237" s="73"/>
      <c r="T237" s="73"/>
      <c r="U237" s="76"/>
      <c r="V237" s="26"/>
      <c r="W237" s="26"/>
      <c r="X237" s="26"/>
      <c r="Y237" s="26"/>
      <c r="Z237" s="26"/>
      <c r="AA237" s="26"/>
      <c r="AB237" s="26"/>
      <c r="AC237" s="26"/>
      <c r="AD237" s="26"/>
      <c r="AE237" s="26"/>
      <c r="AF237" s="26"/>
      <c r="AG237" s="26"/>
      <c r="AH237" s="26"/>
    </row>
    <row r="238" spans="1:34" ht="14.5">
      <c r="A238" s="67">
        <v>236</v>
      </c>
      <c r="B238" s="68"/>
      <c r="C238" s="69"/>
      <c r="D238" s="70"/>
      <c r="E238" s="69"/>
      <c r="F238" s="69"/>
      <c r="G238" s="70"/>
      <c r="H238" s="70"/>
      <c r="I238" s="70"/>
      <c r="J238" s="70"/>
      <c r="K238" s="70"/>
      <c r="L238" s="70"/>
      <c r="M238" s="70"/>
      <c r="N238" s="70"/>
      <c r="O238" s="70"/>
      <c r="P238" s="72"/>
      <c r="Q238" s="73"/>
      <c r="R238" s="72"/>
      <c r="S238" s="73"/>
      <c r="T238" s="73"/>
      <c r="U238" s="77"/>
      <c r="V238" s="26"/>
      <c r="W238" s="26"/>
      <c r="X238" s="26"/>
      <c r="Y238" s="26"/>
      <c r="Z238" s="26"/>
      <c r="AA238" s="26"/>
      <c r="AB238" s="26"/>
      <c r="AC238" s="26"/>
      <c r="AD238" s="26"/>
      <c r="AE238" s="26"/>
      <c r="AF238" s="26"/>
      <c r="AG238" s="26"/>
      <c r="AH238" s="26"/>
    </row>
    <row r="239" spans="1:34" ht="14.5">
      <c r="A239" s="67">
        <v>237</v>
      </c>
      <c r="B239" s="68"/>
      <c r="C239" s="69"/>
      <c r="D239" s="70"/>
      <c r="E239" s="69"/>
      <c r="F239" s="69"/>
      <c r="G239" s="70"/>
      <c r="H239" s="70"/>
      <c r="I239" s="70"/>
      <c r="J239" s="70"/>
      <c r="K239" s="70"/>
      <c r="L239" s="73"/>
      <c r="M239" s="86"/>
      <c r="N239" s="86"/>
      <c r="O239" s="70"/>
      <c r="P239" s="72"/>
      <c r="Q239" s="73"/>
      <c r="R239" s="72"/>
      <c r="S239" s="73"/>
      <c r="T239" s="73"/>
      <c r="U239" s="77"/>
      <c r="V239" s="26"/>
      <c r="W239" s="26"/>
      <c r="X239" s="26"/>
      <c r="Y239" s="26"/>
      <c r="Z239" s="26"/>
      <c r="AA239" s="26"/>
      <c r="AB239" s="26"/>
      <c r="AC239" s="26"/>
      <c r="AD239" s="26"/>
      <c r="AE239" s="26"/>
      <c r="AF239" s="26"/>
      <c r="AG239" s="26"/>
      <c r="AH239" s="26"/>
    </row>
    <row r="240" spans="1:34" ht="14.5">
      <c r="A240" s="67">
        <v>238</v>
      </c>
      <c r="B240" s="68"/>
      <c r="C240" s="69"/>
      <c r="D240" s="70"/>
      <c r="E240" s="69"/>
      <c r="F240" s="69"/>
      <c r="G240" s="70"/>
      <c r="H240" s="70"/>
      <c r="I240" s="70"/>
      <c r="J240" s="70"/>
      <c r="K240" s="70"/>
      <c r="L240" s="70"/>
      <c r="M240" s="70"/>
      <c r="N240" s="86"/>
      <c r="O240" s="88"/>
      <c r="P240" s="72"/>
      <c r="Q240" s="73"/>
      <c r="R240" s="72"/>
      <c r="S240" s="73"/>
      <c r="T240" s="73"/>
      <c r="U240" s="74"/>
      <c r="V240" s="26"/>
      <c r="W240" s="26"/>
      <c r="X240" s="26"/>
      <c r="Y240" s="26"/>
      <c r="Z240" s="26"/>
      <c r="AA240" s="26"/>
      <c r="AB240" s="26"/>
      <c r="AC240" s="26"/>
      <c r="AD240" s="26"/>
      <c r="AE240" s="26"/>
      <c r="AF240" s="26"/>
      <c r="AG240" s="26"/>
      <c r="AH240" s="26"/>
    </row>
    <row r="241" spans="1:34" ht="14.5">
      <c r="A241" s="67">
        <v>239</v>
      </c>
      <c r="B241" s="68"/>
      <c r="C241" s="69"/>
      <c r="D241" s="70"/>
      <c r="E241" s="69"/>
      <c r="F241" s="69"/>
      <c r="G241" s="70"/>
      <c r="H241" s="70"/>
      <c r="I241" s="70"/>
      <c r="J241" s="70"/>
      <c r="K241" s="70"/>
      <c r="L241" s="70"/>
      <c r="M241" s="70"/>
      <c r="N241" s="86"/>
      <c r="O241" s="70"/>
      <c r="P241" s="72"/>
      <c r="Q241" s="73"/>
      <c r="R241" s="72"/>
      <c r="S241" s="73"/>
      <c r="T241" s="73"/>
      <c r="U241" s="74"/>
      <c r="V241" s="26"/>
      <c r="W241" s="26"/>
      <c r="X241" s="26"/>
      <c r="Y241" s="26"/>
      <c r="Z241" s="26"/>
      <c r="AA241" s="26"/>
      <c r="AB241" s="26"/>
      <c r="AC241" s="26"/>
      <c r="AD241" s="26"/>
      <c r="AE241" s="26"/>
      <c r="AF241" s="26"/>
      <c r="AG241" s="26"/>
      <c r="AH241" s="26"/>
    </row>
    <row r="242" spans="1:34" ht="14.5">
      <c r="A242" s="67">
        <v>240</v>
      </c>
      <c r="B242" s="68"/>
      <c r="C242" s="69"/>
      <c r="D242" s="70"/>
      <c r="E242" s="69"/>
      <c r="F242" s="69"/>
      <c r="G242" s="70"/>
      <c r="H242" s="70"/>
      <c r="I242" s="70"/>
      <c r="J242" s="70"/>
      <c r="K242" s="70"/>
      <c r="L242" s="70"/>
      <c r="M242" s="70"/>
      <c r="N242" s="86"/>
      <c r="O242" s="88"/>
      <c r="P242" s="72"/>
      <c r="Q242" s="73"/>
      <c r="R242" s="72"/>
      <c r="S242" s="73"/>
      <c r="T242" s="73"/>
      <c r="U242" s="74"/>
      <c r="V242" s="26"/>
      <c r="W242" s="26"/>
      <c r="X242" s="26"/>
      <c r="Y242" s="26"/>
      <c r="Z242" s="26"/>
      <c r="AA242" s="26"/>
      <c r="AB242" s="26"/>
      <c r="AC242" s="26"/>
      <c r="AD242" s="26"/>
      <c r="AE242" s="26"/>
      <c r="AF242" s="26"/>
      <c r="AG242" s="26"/>
      <c r="AH242" s="26"/>
    </row>
    <row r="243" spans="1:34" ht="14.5">
      <c r="A243" s="67">
        <v>241</v>
      </c>
      <c r="B243" s="68"/>
      <c r="C243" s="69"/>
      <c r="D243" s="70"/>
      <c r="E243" s="69"/>
      <c r="F243" s="69"/>
      <c r="G243" s="70"/>
      <c r="H243" s="70"/>
      <c r="I243" s="70"/>
      <c r="J243" s="70"/>
      <c r="K243" s="70"/>
      <c r="L243" s="70"/>
      <c r="M243" s="70"/>
      <c r="N243" s="86"/>
      <c r="O243" s="70"/>
      <c r="P243" s="72"/>
      <c r="Q243" s="73"/>
      <c r="R243" s="72"/>
      <c r="S243" s="73"/>
      <c r="T243" s="73"/>
      <c r="U243" s="74"/>
      <c r="V243" s="26"/>
      <c r="W243" s="26"/>
      <c r="X243" s="26"/>
      <c r="Y243" s="26"/>
      <c r="Z243" s="26"/>
      <c r="AA243" s="26"/>
      <c r="AB243" s="26"/>
      <c r="AC243" s="26"/>
      <c r="AD243" s="26"/>
      <c r="AE243" s="26"/>
      <c r="AF243" s="26"/>
      <c r="AG243" s="26"/>
      <c r="AH243" s="26"/>
    </row>
    <row r="244" spans="1:34" ht="14.5">
      <c r="A244" s="67">
        <v>242</v>
      </c>
      <c r="B244" s="68"/>
      <c r="C244" s="69"/>
      <c r="D244" s="70"/>
      <c r="E244" s="69"/>
      <c r="F244" s="69"/>
      <c r="G244" s="70"/>
      <c r="H244" s="70"/>
      <c r="I244" s="70"/>
      <c r="J244" s="70"/>
      <c r="K244" s="70"/>
      <c r="L244" s="70"/>
      <c r="M244" s="70"/>
      <c r="N244" s="86"/>
      <c r="O244" s="88"/>
      <c r="P244" s="72"/>
      <c r="Q244" s="73"/>
      <c r="R244" s="72"/>
      <c r="S244" s="73"/>
      <c r="T244" s="73"/>
      <c r="U244" s="74"/>
      <c r="V244" s="26"/>
      <c r="W244" s="26"/>
      <c r="X244" s="26"/>
      <c r="Y244" s="26"/>
      <c r="Z244" s="26"/>
      <c r="AA244" s="26"/>
      <c r="AB244" s="26"/>
      <c r="AC244" s="26"/>
      <c r="AD244" s="26"/>
      <c r="AE244" s="26"/>
      <c r="AF244" s="26"/>
      <c r="AG244" s="26"/>
      <c r="AH244" s="26"/>
    </row>
    <row r="245" spans="1:34" ht="14.5">
      <c r="A245" s="67">
        <v>243</v>
      </c>
      <c r="B245" s="68"/>
      <c r="C245" s="69"/>
      <c r="D245" s="70"/>
      <c r="E245" s="69"/>
      <c r="F245" s="69"/>
      <c r="G245" s="70"/>
      <c r="H245" s="70"/>
      <c r="I245" s="70"/>
      <c r="J245" s="70"/>
      <c r="K245" s="70"/>
      <c r="L245" s="70"/>
      <c r="M245" s="70"/>
      <c r="N245" s="86"/>
      <c r="O245" s="70"/>
      <c r="P245" s="72"/>
      <c r="Q245" s="73"/>
      <c r="R245" s="72"/>
      <c r="S245" s="73"/>
      <c r="T245" s="73"/>
      <c r="U245" s="74"/>
      <c r="V245" s="26"/>
      <c r="W245" s="26"/>
      <c r="X245" s="26"/>
      <c r="Y245" s="26"/>
      <c r="Z245" s="26"/>
      <c r="AA245" s="26"/>
      <c r="AB245" s="26"/>
      <c r="AC245" s="26"/>
      <c r="AD245" s="26"/>
      <c r="AE245" s="26"/>
      <c r="AF245" s="26"/>
      <c r="AG245" s="26"/>
      <c r="AH245" s="26"/>
    </row>
    <row r="246" spans="1:34" ht="14.5">
      <c r="A246" s="67">
        <v>244</v>
      </c>
      <c r="B246" s="68"/>
      <c r="C246" s="69"/>
      <c r="D246" s="70"/>
      <c r="E246" s="69"/>
      <c r="F246" s="69"/>
      <c r="G246" s="70"/>
      <c r="H246" s="70"/>
      <c r="I246" s="70"/>
      <c r="J246" s="70"/>
      <c r="K246" s="70"/>
      <c r="L246" s="70"/>
      <c r="M246" s="70"/>
      <c r="N246" s="86"/>
      <c r="O246" s="70"/>
      <c r="P246" s="72"/>
      <c r="Q246" s="73"/>
      <c r="R246" s="72"/>
      <c r="S246" s="73"/>
      <c r="T246" s="73"/>
      <c r="U246" s="74"/>
      <c r="V246" s="26"/>
      <c r="W246" s="26"/>
      <c r="X246" s="26"/>
      <c r="Y246" s="26"/>
      <c r="Z246" s="26"/>
      <c r="AA246" s="26"/>
      <c r="AB246" s="26"/>
      <c r="AC246" s="26"/>
      <c r="AD246" s="26"/>
      <c r="AE246" s="26"/>
      <c r="AF246" s="26"/>
      <c r="AG246" s="26"/>
      <c r="AH246" s="26"/>
    </row>
    <row r="247" spans="1:34" ht="14.5">
      <c r="A247" s="67">
        <v>245</v>
      </c>
      <c r="B247" s="68"/>
      <c r="C247" s="69"/>
      <c r="D247" s="70"/>
      <c r="E247" s="69"/>
      <c r="F247" s="69"/>
      <c r="G247" s="70"/>
      <c r="H247" s="70"/>
      <c r="I247" s="70"/>
      <c r="J247" s="70"/>
      <c r="K247" s="70"/>
      <c r="L247" s="70"/>
      <c r="M247" s="70"/>
      <c r="N247" s="86"/>
      <c r="O247" s="88"/>
      <c r="P247" s="72"/>
      <c r="Q247" s="73"/>
      <c r="R247" s="72"/>
      <c r="S247" s="73"/>
      <c r="T247" s="73"/>
      <c r="U247" s="74"/>
      <c r="V247" s="26"/>
      <c r="W247" s="26"/>
      <c r="X247" s="26"/>
      <c r="Y247" s="26"/>
      <c r="Z247" s="26"/>
      <c r="AA247" s="26"/>
      <c r="AB247" s="26"/>
      <c r="AC247" s="26"/>
      <c r="AD247" s="26"/>
      <c r="AE247" s="26"/>
      <c r="AF247" s="26"/>
      <c r="AG247" s="26"/>
      <c r="AH247" s="26"/>
    </row>
    <row r="248" spans="1:34" ht="14.5">
      <c r="A248" s="67">
        <v>246</v>
      </c>
      <c r="B248" s="68"/>
      <c r="C248" s="69"/>
      <c r="D248" s="70"/>
      <c r="E248" s="69"/>
      <c r="F248" s="69"/>
      <c r="G248" s="70"/>
      <c r="H248" s="70"/>
      <c r="I248" s="70"/>
      <c r="J248" s="70"/>
      <c r="K248" s="70"/>
      <c r="L248" s="70"/>
      <c r="M248" s="70"/>
      <c r="N248" s="86"/>
      <c r="O248" s="70"/>
      <c r="P248" s="72"/>
      <c r="Q248" s="73"/>
      <c r="R248" s="72"/>
      <c r="S248" s="73"/>
      <c r="T248" s="73"/>
      <c r="U248" s="96"/>
      <c r="V248" s="26"/>
      <c r="W248" s="26"/>
      <c r="X248" s="26"/>
      <c r="Y248" s="26"/>
      <c r="Z248" s="26"/>
      <c r="AA248" s="26"/>
      <c r="AB248" s="26"/>
      <c r="AC248" s="26"/>
      <c r="AD248" s="26"/>
      <c r="AE248" s="26"/>
      <c r="AF248" s="26"/>
      <c r="AG248" s="26"/>
      <c r="AH248" s="26"/>
    </row>
    <row r="249" spans="1:34" ht="14.5">
      <c r="A249" s="67">
        <v>247</v>
      </c>
      <c r="B249" s="68"/>
      <c r="C249" s="69"/>
      <c r="D249" s="70"/>
      <c r="E249" s="69"/>
      <c r="F249" s="69"/>
      <c r="G249" s="70"/>
      <c r="H249" s="70"/>
      <c r="I249" s="70"/>
      <c r="J249" s="70"/>
      <c r="K249" s="70"/>
      <c r="L249" s="70"/>
      <c r="M249" s="70"/>
      <c r="N249" s="86"/>
      <c r="O249" s="70"/>
      <c r="P249" s="72"/>
      <c r="Q249" s="73"/>
      <c r="R249" s="72"/>
      <c r="S249" s="73"/>
      <c r="T249" s="73"/>
      <c r="U249" s="96"/>
      <c r="V249" s="26"/>
      <c r="W249" s="26"/>
      <c r="X249" s="26"/>
      <c r="Y249" s="26"/>
      <c r="Z249" s="26"/>
      <c r="AA249" s="26"/>
      <c r="AB249" s="26"/>
      <c r="AC249" s="26"/>
      <c r="AD249" s="26"/>
      <c r="AE249" s="26"/>
      <c r="AF249" s="26"/>
      <c r="AG249" s="26"/>
      <c r="AH249" s="26"/>
    </row>
    <row r="250" spans="1:34" ht="14.5">
      <c r="A250" s="67">
        <v>248</v>
      </c>
      <c r="B250" s="68"/>
      <c r="C250" s="69"/>
      <c r="D250" s="70"/>
      <c r="E250" s="69"/>
      <c r="F250" s="69"/>
      <c r="G250" s="70"/>
      <c r="H250" s="70"/>
      <c r="I250" s="70"/>
      <c r="J250" s="70"/>
      <c r="K250" s="70"/>
      <c r="L250" s="70"/>
      <c r="M250" s="70"/>
      <c r="N250" s="86"/>
      <c r="O250" s="88"/>
      <c r="P250" s="72"/>
      <c r="Q250" s="73"/>
      <c r="R250" s="72"/>
      <c r="S250" s="73"/>
      <c r="T250" s="73"/>
      <c r="U250" s="77"/>
      <c r="V250" s="26"/>
      <c r="W250" s="26"/>
      <c r="X250" s="26"/>
      <c r="Y250" s="26"/>
      <c r="Z250" s="26"/>
      <c r="AA250" s="26"/>
      <c r="AB250" s="26"/>
      <c r="AC250" s="26"/>
      <c r="AD250" s="26"/>
      <c r="AE250" s="26"/>
      <c r="AF250" s="26"/>
      <c r="AG250" s="26"/>
      <c r="AH250" s="26"/>
    </row>
    <row r="251" spans="1:34" ht="14.5">
      <c r="A251" s="67">
        <v>249</v>
      </c>
      <c r="B251" s="68"/>
      <c r="C251" s="69"/>
      <c r="D251" s="70"/>
      <c r="E251" s="69"/>
      <c r="F251" s="69"/>
      <c r="G251" s="70"/>
      <c r="H251" s="70"/>
      <c r="I251" s="70"/>
      <c r="J251" s="70"/>
      <c r="K251" s="70"/>
      <c r="L251" s="70"/>
      <c r="M251" s="70"/>
      <c r="N251" s="86"/>
      <c r="O251" s="88"/>
      <c r="P251" s="72"/>
      <c r="Q251" s="73"/>
      <c r="R251" s="72"/>
      <c r="S251" s="73"/>
      <c r="T251" s="73"/>
      <c r="U251" s="74"/>
      <c r="V251" s="26"/>
      <c r="W251" s="26"/>
      <c r="X251" s="26"/>
      <c r="Y251" s="26"/>
      <c r="Z251" s="26"/>
      <c r="AA251" s="26"/>
      <c r="AB251" s="26"/>
      <c r="AC251" s="26"/>
      <c r="AD251" s="26"/>
      <c r="AE251" s="26"/>
      <c r="AF251" s="26"/>
      <c r="AG251" s="26"/>
      <c r="AH251" s="26"/>
    </row>
    <row r="252" spans="1:34" ht="14.5">
      <c r="A252" s="67">
        <v>250</v>
      </c>
      <c r="B252" s="68"/>
      <c r="C252" s="69"/>
      <c r="D252" s="70"/>
      <c r="E252" s="69"/>
      <c r="F252" s="69"/>
      <c r="G252" s="70"/>
      <c r="H252" s="70"/>
      <c r="I252" s="70"/>
      <c r="J252" s="70"/>
      <c r="K252" s="70"/>
      <c r="L252" s="70"/>
      <c r="M252" s="70"/>
      <c r="N252" s="86"/>
      <c r="O252" s="88"/>
      <c r="P252" s="72"/>
      <c r="Q252" s="73"/>
      <c r="R252" s="72"/>
      <c r="S252" s="73"/>
      <c r="T252" s="73"/>
      <c r="U252" s="74"/>
      <c r="V252" s="26"/>
      <c r="W252" s="26"/>
      <c r="X252" s="26"/>
      <c r="Y252" s="26"/>
      <c r="Z252" s="26"/>
      <c r="AA252" s="26"/>
      <c r="AB252" s="26"/>
      <c r="AC252" s="26"/>
      <c r="AD252" s="26"/>
      <c r="AE252" s="26"/>
      <c r="AF252" s="26"/>
      <c r="AG252" s="26"/>
      <c r="AH252" s="26"/>
    </row>
    <row r="253" spans="1:34" ht="14.5">
      <c r="A253" s="67">
        <v>251</v>
      </c>
      <c r="B253" s="68"/>
      <c r="C253" s="69"/>
      <c r="D253" s="70"/>
      <c r="E253" s="69"/>
      <c r="F253" s="69"/>
      <c r="G253" s="70"/>
      <c r="H253" s="70"/>
      <c r="I253" s="70"/>
      <c r="J253" s="70"/>
      <c r="K253" s="70"/>
      <c r="L253" s="70"/>
      <c r="M253" s="70"/>
      <c r="N253" s="86"/>
      <c r="O253" s="70"/>
      <c r="P253" s="72"/>
      <c r="Q253" s="73"/>
      <c r="R253" s="72"/>
      <c r="S253" s="73"/>
      <c r="T253" s="73"/>
      <c r="U253" s="74"/>
      <c r="V253" s="26"/>
      <c r="W253" s="26"/>
      <c r="X253" s="26"/>
      <c r="Y253" s="26"/>
      <c r="Z253" s="26"/>
      <c r="AA253" s="26"/>
      <c r="AB253" s="26"/>
      <c r="AC253" s="26"/>
      <c r="AD253" s="26"/>
      <c r="AE253" s="26"/>
      <c r="AF253" s="26"/>
      <c r="AG253" s="26"/>
      <c r="AH253" s="26"/>
    </row>
    <row r="254" spans="1:34" ht="14.5">
      <c r="A254" s="67">
        <v>252</v>
      </c>
      <c r="B254" s="68"/>
      <c r="C254" s="69"/>
      <c r="D254" s="70"/>
      <c r="E254" s="69"/>
      <c r="F254" s="69"/>
      <c r="G254" s="70"/>
      <c r="H254" s="70"/>
      <c r="I254" s="70"/>
      <c r="J254" s="70"/>
      <c r="K254" s="70"/>
      <c r="L254" s="70"/>
      <c r="M254" s="70"/>
      <c r="N254" s="86"/>
      <c r="O254" s="70"/>
      <c r="P254" s="72"/>
      <c r="Q254" s="73"/>
      <c r="R254" s="72"/>
      <c r="S254" s="73"/>
      <c r="T254" s="73"/>
      <c r="U254" s="74"/>
      <c r="V254" s="26"/>
      <c r="W254" s="26"/>
      <c r="X254" s="26"/>
      <c r="Y254" s="26"/>
      <c r="Z254" s="26"/>
      <c r="AA254" s="26"/>
      <c r="AB254" s="26"/>
      <c r="AC254" s="26"/>
      <c r="AD254" s="26"/>
      <c r="AE254" s="26"/>
      <c r="AF254" s="26"/>
      <c r="AG254" s="26"/>
      <c r="AH254" s="26"/>
    </row>
    <row r="255" spans="1:34" ht="14.5">
      <c r="A255" s="67">
        <v>253</v>
      </c>
      <c r="B255" s="68"/>
      <c r="C255" s="69"/>
      <c r="D255" s="70"/>
      <c r="E255" s="69"/>
      <c r="F255" s="69"/>
      <c r="G255" s="70"/>
      <c r="H255" s="70"/>
      <c r="I255" s="70"/>
      <c r="J255" s="70"/>
      <c r="K255" s="70"/>
      <c r="L255" s="70"/>
      <c r="M255" s="70"/>
      <c r="N255" s="86"/>
      <c r="O255" s="70"/>
      <c r="P255" s="72"/>
      <c r="Q255" s="73"/>
      <c r="R255" s="72"/>
      <c r="S255" s="73"/>
      <c r="T255" s="73"/>
      <c r="U255" s="74"/>
      <c r="V255" s="26"/>
      <c r="W255" s="26"/>
      <c r="X255" s="26"/>
      <c r="Y255" s="26"/>
      <c r="Z255" s="26"/>
      <c r="AA255" s="26"/>
      <c r="AB255" s="26"/>
      <c r="AC255" s="26"/>
      <c r="AD255" s="26"/>
      <c r="AE255" s="26"/>
      <c r="AF255" s="26"/>
      <c r="AG255" s="26"/>
      <c r="AH255" s="26"/>
    </row>
    <row r="256" spans="1:34" ht="14.5">
      <c r="A256" s="67">
        <v>254</v>
      </c>
      <c r="B256" s="68"/>
      <c r="C256" s="69"/>
      <c r="D256" s="70"/>
      <c r="E256" s="69"/>
      <c r="F256" s="69"/>
      <c r="G256" s="70"/>
      <c r="H256" s="70"/>
      <c r="I256" s="70"/>
      <c r="J256" s="70"/>
      <c r="K256" s="70"/>
      <c r="L256" s="70"/>
      <c r="M256" s="70"/>
      <c r="N256" s="86"/>
      <c r="O256" s="70"/>
      <c r="P256" s="72"/>
      <c r="Q256" s="73"/>
      <c r="R256" s="72"/>
      <c r="S256" s="73"/>
      <c r="T256" s="73"/>
      <c r="U256" s="74"/>
      <c r="V256" s="26"/>
      <c r="W256" s="26"/>
      <c r="X256" s="26"/>
      <c r="Y256" s="26"/>
      <c r="Z256" s="26"/>
      <c r="AA256" s="26"/>
      <c r="AB256" s="26"/>
      <c r="AC256" s="26"/>
      <c r="AD256" s="26"/>
      <c r="AE256" s="26"/>
      <c r="AF256" s="26"/>
      <c r="AG256" s="26"/>
      <c r="AH256" s="26"/>
    </row>
    <row r="257" spans="1:34" ht="14.5">
      <c r="A257" s="67">
        <v>255</v>
      </c>
      <c r="B257" s="68"/>
      <c r="C257" s="69"/>
      <c r="D257" s="70"/>
      <c r="E257" s="69"/>
      <c r="F257" s="69"/>
      <c r="G257" s="70"/>
      <c r="H257" s="70"/>
      <c r="I257" s="70"/>
      <c r="J257" s="70"/>
      <c r="K257" s="70"/>
      <c r="L257" s="70"/>
      <c r="M257" s="70"/>
      <c r="N257" s="86"/>
      <c r="O257" s="70"/>
      <c r="P257" s="72"/>
      <c r="Q257" s="73"/>
      <c r="R257" s="72"/>
      <c r="S257" s="73"/>
      <c r="T257" s="73"/>
      <c r="U257" s="74"/>
      <c r="V257" s="26"/>
      <c r="W257" s="26"/>
      <c r="X257" s="26"/>
      <c r="Y257" s="26"/>
      <c r="Z257" s="26"/>
      <c r="AA257" s="26"/>
      <c r="AB257" s="26"/>
      <c r="AC257" s="26"/>
      <c r="AD257" s="26"/>
      <c r="AE257" s="26"/>
      <c r="AF257" s="26"/>
      <c r="AG257" s="26"/>
      <c r="AH257" s="26"/>
    </row>
    <row r="258" spans="1:34" ht="14.5">
      <c r="A258" s="67">
        <v>256</v>
      </c>
      <c r="B258" s="68"/>
      <c r="C258" s="69"/>
      <c r="D258" s="70"/>
      <c r="E258" s="69"/>
      <c r="F258" s="69"/>
      <c r="G258" s="70"/>
      <c r="H258" s="70"/>
      <c r="I258" s="70"/>
      <c r="J258" s="70"/>
      <c r="K258" s="70"/>
      <c r="L258" s="70"/>
      <c r="M258" s="70"/>
      <c r="N258" s="86"/>
      <c r="O258" s="70"/>
      <c r="P258" s="72"/>
      <c r="Q258" s="73"/>
      <c r="R258" s="72"/>
      <c r="S258" s="73"/>
      <c r="T258" s="73"/>
      <c r="U258" s="74"/>
      <c r="V258" s="26"/>
      <c r="W258" s="26"/>
      <c r="X258" s="26"/>
      <c r="Y258" s="26"/>
      <c r="Z258" s="26"/>
      <c r="AA258" s="26"/>
      <c r="AB258" s="26"/>
      <c r="AC258" s="26"/>
      <c r="AD258" s="26"/>
      <c r="AE258" s="26"/>
      <c r="AF258" s="26"/>
      <c r="AG258" s="26"/>
      <c r="AH258" s="26"/>
    </row>
    <row r="259" spans="1:34" ht="14.5">
      <c r="A259" s="67">
        <v>257</v>
      </c>
      <c r="B259" s="68"/>
      <c r="C259" s="69"/>
      <c r="D259" s="70"/>
      <c r="E259" s="69"/>
      <c r="F259" s="69"/>
      <c r="G259" s="70"/>
      <c r="H259" s="70"/>
      <c r="I259" s="70"/>
      <c r="J259" s="70"/>
      <c r="K259" s="70"/>
      <c r="L259" s="70"/>
      <c r="M259" s="70"/>
      <c r="N259" s="86"/>
      <c r="O259" s="70"/>
      <c r="P259" s="72"/>
      <c r="Q259" s="73"/>
      <c r="R259" s="72"/>
      <c r="S259" s="73"/>
      <c r="T259" s="73"/>
      <c r="U259" s="74"/>
      <c r="V259" s="26"/>
      <c r="W259" s="26"/>
      <c r="X259" s="26"/>
      <c r="Y259" s="26"/>
      <c r="Z259" s="26"/>
      <c r="AA259" s="26"/>
      <c r="AB259" s="26"/>
      <c r="AC259" s="26"/>
      <c r="AD259" s="26"/>
      <c r="AE259" s="26"/>
      <c r="AF259" s="26"/>
      <c r="AG259" s="26"/>
      <c r="AH259" s="26"/>
    </row>
    <row r="260" spans="1:34" ht="14.5" hidden="1">
      <c r="A260" s="67">
        <v>258</v>
      </c>
      <c r="B260" s="68"/>
      <c r="C260" s="67" t="str">
        <f t="array" aca="1" ref="C260" ca="1">IFERROR(_xludf.XLOOKUP(D260,master_daerah!B:B,master_daerah!A:A),"")</f>
        <v/>
      </c>
      <c r="D260" s="70"/>
      <c r="E260" s="69"/>
      <c r="F260" s="69"/>
      <c r="G260" s="70"/>
      <c r="H260" s="70"/>
      <c r="I260" s="70"/>
      <c r="J260" s="70"/>
      <c r="K260" s="70"/>
      <c r="L260" s="70"/>
      <c r="M260" s="70"/>
      <c r="N260" s="86"/>
      <c r="O260" s="86"/>
      <c r="P260" s="72"/>
      <c r="Q260" s="73"/>
      <c r="R260" s="72"/>
      <c r="S260" s="73"/>
      <c r="T260" s="73"/>
      <c r="U260" s="74"/>
      <c r="V260" s="26"/>
      <c r="W260" s="26"/>
      <c r="X260" s="26"/>
      <c r="Y260" s="26"/>
      <c r="Z260" s="26"/>
      <c r="AA260" s="26"/>
      <c r="AB260" s="26"/>
      <c r="AC260" s="26"/>
      <c r="AD260" s="26"/>
      <c r="AE260" s="26"/>
      <c r="AF260" s="26"/>
      <c r="AG260" s="26"/>
      <c r="AH260" s="26"/>
    </row>
    <row r="261" spans="1:34" ht="14.5" hidden="1">
      <c r="A261" s="67">
        <v>259</v>
      </c>
      <c r="B261" s="68"/>
      <c r="C261" s="67" t="str">
        <f t="array" aca="1" ref="C261" ca="1">IFERROR(_xludf.XLOOKUP(D261,master_daerah!B:B,master_daerah!A:A),"")</f>
        <v/>
      </c>
      <c r="D261" s="70"/>
      <c r="E261" s="69"/>
      <c r="F261" s="69"/>
      <c r="G261" s="70"/>
      <c r="H261" s="70"/>
      <c r="I261" s="70"/>
      <c r="J261" s="70"/>
      <c r="K261" s="70"/>
      <c r="L261" s="70"/>
      <c r="M261" s="70"/>
      <c r="N261" s="86"/>
      <c r="O261" s="86"/>
      <c r="P261" s="72"/>
      <c r="Q261" s="73"/>
      <c r="R261" s="72"/>
      <c r="S261" s="73"/>
      <c r="T261" s="73"/>
      <c r="U261" s="74"/>
      <c r="V261" s="26"/>
      <c r="W261" s="26"/>
      <c r="X261" s="26"/>
      <c r="Y261" s="26"/>
      <c r="Z261" s="26"/>
      <c r="AA261" s="26"/>
      <c r="AB261" s="26"/>
      <c r="AC261" s="26"/>
      <c r="AD261" s="26"/>
      <c r="AE261" s="26"/>
      <c r="AF261" s="26"/>
      <c r="AG261" s="26"/>
      <c r="AH261" s="26"/>
    </row>
    <row r="262" spans="1:34" ht="14.5" hidden="1">
      <c r="A262" s="67">
        <v>260</v>
      </c>
      <c r="B262" s="68"/>
      <c r="C262" s="67" t="str">
        <f t="array" aca="1" ref="C262" ca="1">IFERROR(_xludf.XLOOKUP(D262,master_daerah!B:B,master_daerah!A:A),"")</f>
        <v/>
      </c>
      <c r="D262" s="70"/>
      <c r="E262" s="69"/>
      <c r="F262" s="69"/>
      <c r="G262" s="70"/>
      <c r="H262" s="70"/>
      <c r="I262" s="70"/>
      <c r="J262" s="70"/>
      <c r="K262" s="70"/>
      <c r="L262" s="70"/>
      <c r="M262" s="70"/>
      <c r="N262" s="86"/>
      <c r="O262" s="86"/>
      <c r="P262" s="72"/>
      <c r="Q262" s="73"/>
      <c r="R262" s="72"/>
      <c r="S262" s="73"/>
      <c r="T262" s="73"/>
      <c r="U262" s="74"/>
      <c r="V262" s="26"/>
      <c r="W262" s="26"/>
      <c r="X262" s="26"/>
      <c r="Y262" s="26"/>
      <c r="Z262" s="26"/>
      <c r="AA262" s="26"/>
      <c r="AB262" s="26"/>
      <c r="AC262" s="26"/>
      <c r="AD262" s="26"/>
      <c r="AE262" s="26"/>
      <c r="AF262" s="26"/>
      <c r="AG262" s="26"/>
      <c r="AH262" s="26"/>
    </row>
    <row r="263" spans="1:34" ht="14.5">
      <c r="A263" s="67">
        <v>261</v>
      </c>
      <c r="B263" s="68"/>
      <c r="C263" s="69"/>
      <c r="D263" s="70"/>
      <c r="E263" s="69"/>
      <c r="F263" s="69"/>
      <c r="G263" s="70"/>
      <c r="H263" s="70"/>
      <c r="I263" s="70"/>
      <c r="J263" s="70"/>
      <c r="K263" s="70"/>
      <c r="L263" s="70"/>
      <c r="M263" s="70"/>
      <c r="N263" s="86"/>
      <c r="O263" s="88"/>
      <c r="P263" s="72"/>
      <c r="Q263" s="73"/>
      <c r="R263" s="72"/>
      <c r="S263" s="73"/>
      <c r="T263" s="73"/>
      <c r="U263" s="76"/>
      <c r="V263" s="26"/>
      <c r="W263" s="26"/>
      <c r="X263" s="26"/>
      <c r="Y263" s="26"/>
      <c r="Z263" s="26"/>
      <c r="AA263" s="26"/>
      <c r="AB263" s="26"/>
      <c r="AC263" s="26"/>
      <c r="AD263" s="26"/>
      <c r="AE263" s="26"/>
      <c r="AF263" s="26"/>
      <c r="AG263" s="26"/>
      <c r="AH263" s="26"/>
    </row>
    <row r="264" spans="1:34" ht="14.5">
      <c r="A264" s="67">
        <v>262</v>
      </c>
      <c r="B264" s="68"/>
      <c r="C264" s="67" t="str">
        <f t="array" aca="1" ref="C264" ca="1">IFERROR(_xludf.XLOOKUP(D264,master_daerah!B:B,master_daerah!A:A),"")</f>
        <v/>
      </c>
      <c r="D264" s="70"/>
      <c r="E264" s="69"/>
      <c r="F264" s="69"/>
      <c r="G264" s="70"/>
      <c r="H264" s="70"/>
      <c r="I264" s="70"/>
      <c r="J264" s="70"/>
      <c r="K264" s="70"/>
      <c r="L264" s="70"/>
      <c r="M264" s="70"/>
      <c r="N264" s="86"/>
      <c r="O264" s="88"/>
      <c r="P264" s="72"/>
      <c r="Q264" s="73"/>
      <c r="R264" s="72"/>
      <c r="S264" s="73"/>
      <c r="T264" s="73"/>
      <c r="U264" s="74"/>
      <c r="V264" s="26"/>
      <c r="W264" s="26"/>
      <c r="X264" s="26"/>
      <c r="Y264" s="26"/>
      <c r="Z264" s="26"/>
      <c r="AA264" s="26"/>
      <c r="AB264" s="26"/>
      <c r="AC264" s="26"/>
      <c r="AD264" s="26"/>
      <c r="AE264" s="26"/>
      <c r="AF264" s="26"/>
      <c r="AG264" s="26"/>
      <c r="AH264" s="26"/>
    </row>
    <row r="265" spans="1:34" ht="14.5">
      <c r="A265" s="67">
        <v>263</v>
      </c>
      <c r="B265" s="68"/>
      <c r="C265" s="69"/>
      <c r="D265" s="70"/>
      <c r="E265" s="69"/>
      <c r="F265" s="69"/>
      <c r="G265" s="70"/>
      <c r="H265" s="70"/>
      <c r="I265" s="70"/>
      <c r="J265" s="70"/>
      <c r="K265" s="70"/>
      <c r="L265" s="70"/>
      <c r="M265" s="70"/>
      <c r="N265" s="86"/>
      <c r="O265" s="88"/>
      <c r="P265" s="72"/>
      <c r="Q265" s="73"/>
      <c r="R265" s="72"/>
      <c r="S265" s="73"/>
      <c r="T265" s="73"/>
      <c r="U265" s="74"/>
      <c r="V265" s="26"/>
      <c r="W265" s="26"/>
      <c r="X265" s="26"/>
      <c r="Y265" s="26"/>
      <c r="Z265" s="26"/>
      <c r="AA265" s="26"/>
      <c r="AB265" s="26"/>
      <c r="AC265" s="26"/>
      <c r="AD265" s="26"/>
      <c r="AE265" s="26"/>
      <c r="AF265" s="26"/>
      <c r="AG265" s="26"/>
      <c r="AH265" s="26"/>
    </row>
    <row r="266" spans="1:34" ht="14.5">
      <c r="A266" s="67">
        <v>264</v>
      </c>
      <c r="B266" s="68"/>
      <c r="C266" s="69"/>
      <c r="D266" s="70"/>
      <c r="E266" s="69"/>
      <c r="F266" s="69"/>
      <c r="G266" s="70"/>
      <c r="H266" s="70"/>
      <c r="I266" s="70"/>
      <c r="J266" s="70"/>
      <c r="K266" s="70"/>
      <c r="L266" s="70"/>
      <c r="M266" s="70"/>
      <c r="N266" s="86"/>
      <c r="O266" s="88"/>
      <c r="P266" s="72"/>
      <c r="Q266" s="73"/>
      <c r="R266" s="72"/>
      <c r="S266" s="73"/>
      <c r="T266" s="73"/>
      <c r="U266" s="74"/>
      <c r="V266" s="26"/>
      <c r="W266" s="26"/>
      <c r="X266" s="26"/>
      <c r="Y266" s="26"/>
      <c r="Z266" s="26"/>
      <c r="AA266" s="26"/>
      <c r="AB266" s="26"/>
      <c r="AC266" s="26"/>
      <c r="AD266" s="26"/>
      <c r="AE266" s="26"/>
      <c r="AF266" s="26"/>
      <c r="AG266" s="26"/>
      <c r="AH266" s="26"/>
    </row>
    <row r="267" spans="1:34" ht="14.5">
      <c r="A267" s="67">
        <v>265</v>
      </c>
      <c r="B267" s="68"/>
      <c r="C267" s="69"/>
      <c r="D267" s="70"/>
      <c r="E267" s="69"/>
      <c r="F267" s="69"/>
      <c r="G267" s="70"/>
      <c r="H267" s="70"/>
      <c r="I267" s="70"/>
      <c r="J267" s="70"/>
      <c r="K267" s="70"/>
      <c r="L267" s="70"/>
      <c r="M267" s="70"/>
      <c r="N267" s="86"/>
      <c r="O267" s="86"/>
      <c r="P267" s="72"/>
      <c r="Q267" s="73"/>
      <c r="R267" s="72"/>
      <c r="S267" s="73"/>
      <c r="T267" s="73"/>
      <c r="U267" s="74"/>
      <c r="V267" s="26"/>
      <c r="W267" s="26"/>
      <c r="X267" s="26"/>
      <c r="Y267" s="26"/>
      <c r="Z267" s="26"/>
      <c r="AA267" s="26"/>
      <c r="AB267" s="26"/>
      <c r="AC267" s="26"/>
      <c r="AD267" s="26"/>
      <c r="AE267" s="26"/>
      <c r="AF267" s="26"/>
      <c r="AG267" s="26"/>
      <c r="AH267" s="26"/>
    </row>
    <row r="268" spans="1:34" ht="14.5">
      <c r="A268" s="67">
        <v>266</v>
      </c>
      <c r="B268" s="68"/>
      <c r="C268" s="69"/>
      <c r="D268" s="70"/>
      <c r="E268" s="69"/>
      <c r="F268" s="69"/>
      <c r="G268" s="70"/>
      <c r="H268" s="70"/>
      <c r="I268" s="70"/>
      <c r="J268" s="70"/>
      <c r="K268" s="70"/>
      <c r="L268" s="70"/>
      <c r="M268" s="70"/>
      <c r="N268" s="86"/>
      <c r="O268" s="70"/>
      <c r="P268" s="72"/>
      <c r="Q268" s="73"/>
      <c r="R268" s="72"/>
      <c r="S268" s="73"/>
      <c r="T268" s="73"/>
      <c r="U268" s="74"/>
      <c r="V268" s="26"/>
      <c r="W268" s="26"/>
      <c r="X268" s="26"/>
      <c r="Y268" s="26"/>
      <c r="Z268" s="26"/>
      <c r="AA268" s="26"/>
      <c r="AB268" s="26"/>
      <c r="AC268" s="26"/>
      <c r="AD268" s="26"/>
      <c r="AE268" s="26"/>
      <c r="AF268" s="26"/>
      <c r="AG268" s="26"/>
      <c r="AH268" s="26"/>
    </row>
    <row r="269" spans="1:34" ht="14.5">
      <c r="A269" s="67">
        <v>267</v>
      </c>
      <c r="B269" s="68"/>
      <c r="C269" s="69"/>
      <c r="D269" s="70"/>
      <c r="E269" s="69"/>
      <c r="F269" s="69"/>
      <c r="G269" s="70"/>
      <c r="H269" s="70"/>
      <c r="I269" s="70"/>
      <c r="J269" s="70"/>
      <c r="K269" s="70"/>
      <c r="L269" s="70"/>
      <c r="M269" s="70"/>
      <c r="N269" s="86"/>
      <c r="O269" s="70"/>
      <c r="P269" s="72"/>
      <c r="Q269" s="73"/>
      <c r="R269" s="72"/>
      <c r="S269" s="73"/>
      <c r="T269" s="73"/>
      <c r="U269" s="74"/>
      <c r="V269" s="26"/>
      <c r="W269" s="26"/>
      <c r="X269" s="26"/>
      <c r="Y269" s="26"/>
      <c r="Z269" s="26"/>
      <c r="AA269" s="26"/>
      <c r="AB269" s="26"/>
      <c r="AC269" s="26"/>
      <c r="AD269" s="26"/>
      <c r="AE269" s="26"/>
      <c r="AF269" s="26"/>
      <c r="AG269" s="26"/>
      <c r="AH269" s="26"/>
    </row>
    <row r="270" spans="1:34" ht="14.5">
      <c r="A270" s="67">
        <v>268</v>
      </c>
      <c r="B270" s="68"/>
      <c r="C270" s="69"/>
      <c r="D270" s="70"/>
      <c r="E270" s="69"/>
      <c r="F270" s="69"/>
      <c r="G270" s="70"/>
      <c r="H270" s="70"/>
      <c r="I270" s="70"/>
      <c r="J270" s="70"/>
      <c r="K270" s="70"/>
      <c r="L270" s="70"/>
      <c r="M270" s="70"/>
      <c r="N270" s="86"/>
      <c r="O270" s="70"/>
      <c r="P270" s="72"/>
      <c r="Q270" s="73"/>
      <c r="R270" s="72"/>
      <c r="S270" s="73"/>
      <c r="T270" s="73"/>
      <c r="U270" s="74"/>
      <c r="V270" s="26"/>
      <c r="W270" s="26"/>
      <c r="X270" s="26"/>
      <c r="Y270" s="26"/>
      <c r="Z270" s="26"/>
      <c r="AA270" s="26"/>
      <c r="AB270" s="26"/>
      <c r="AC270" s="26"/>
      <c r="AD270" s="26"/>
      <c r="AE270" s="26"/>
      <c r="AF270" s="26"/>
      <c r="AG270" s="26"/>
      <c r="AH270" s="26"/>
    </row>
    <row r="271" spans="1:34" ht="14.5">
      <c r="A271" s="67">
        <v>269</v>
      </c>
      <c r="B271" s="68"/>
      <c r="C271" s="69"/>
      <c r="D271" s="70"/>
      <c r="E271" s="69"/>
      <c r="F271" s="69"/>
      <c r="G271" s="70"/>
      <c r="H271" s="70"/>
      <c r="I271" s="70"/>
      <c r="J271" s="70"/>
      <c r="K271" s="70"/>
      <c r="L271" s="70"/>
      <c r="M271" s="70"/>
      <c r="N271" s="86"/>
      <c r="O271" s="88"/>
      <c r="P271" s="72"/>
      <c r="Q271" s="73"/>
      <c r="R271" s="72"/>
      <c r="S271" s="73"/>
      <c r="T271" s="73"/>
      <c r="U271" s="74"/>
      <c r="V271" s="26"/>
      <c r="W271" s="26"/>
      <c r="X271" s="26"/>
      <c r="Y271" s="26"/>
      <c r="Z271" s="26"/>
      <c r="AA271" s="26"/>
      <c r="AB271" s="26"/>
      <c r="AC271" s="26"/>
      <c r="AD271" s="26"/>
      <c r="AE271" s="26"/>
      <c r="AF271" s="26"/>
      <c r="AG271" s="26"/>
      <c r="AH271" s="26"/>
    </row>
    <row r="272" spans="1:34" ht="14.5">
      <c r="A272" s="67">
        <v>270</v>
      </c>
      <c r="B272" s="68"/>
      <c r="C272" s="69"/>
      <c r="D272" s="70"/>
      <c r="E272" s="69"/>
      <c r="F272" s="69"/>
      <c r="G272" s="70"/>
      <c r="H272" s="70"/>
      <c r="I272" s="70"/>
      <c r="J272" s="70"/>
      <c r="K272" s="70"/>
      <c r="L272" s="70"/>
      <c r="M272" s="70"/>
      <c r="N272" s="86"/>
      <c r="O272" s="70"/>
      <c r="P272" s="72"/>
      <c r="Q272" s="73"/>
      <c r="R272" s="72"/>
      <c r="S272" s="73"/>
      <c r="T272" s="73"/>
      <c r="U272" s="74"/>
      <c r="V272" s="26"/>
      <c r="W272" s="26"/>
      <c r="X272" s="26"/>
      <c r="Y272" s="26"/>
      <c r="Z272" s="26"/>
      <c r="AA272" s="26"/>
      <c r="AB272" s="26"/>
      <c r="AC272" s="26"/>
      <c r="AD272" s="26"/>
      <c r="AE272" s="26"/>
      <c r="AF272" s="26"/>
      <c r="AG272" s="26"/>
      <c r="AH272" s="26"/>
    </row>
    <row r="273" spans="1:34" ht="14.5">
      <c r="A273" s="67">
        <v>271</v>
      </c>
      <c r="B273" s="68"/>
      <c r="C273" s="69"/>
      <c r="D273" s="70"/>
      <c r="E273" s="69"/>
      <c r="F273" s="69"/>
      <c r="G273" s="70"/>
      <c r="H273" s="70"/>
      <c r="I273" s="70"/>
      <c r="J273" s="70"/>
      <c r="K273" s="70"/>
      <c r="L273" s="70"/>
      <c r="M273" s="70"/>
      <c r="N273" s="86"/>
      <c r="O273" s="88"/>
      <c r="P273" s="72"/>
      <c r="Q273" s="73"/>
      <c r="R273" s="72"/>
      <c r="S273" s="73"/>
      <c r="T273" s="73"/>
      <c r="U273" s="76"/>
      <c r="V273" s="26"/>
      <c r="W273" s="26"/>
      <c r="X273" s="26"/>
      <c r="Y273" s="26"/>
      <c r="Z273" s="26"/>
      <c r="AA273" s="26"/>
      <c r="AB273" s="26"/>
      <c r="AC273" s="26"/>
      <c r="AD273" s="26"/>
      <c r="AE273" s="26"/>
      <c r="AF273" s="26"/>
      <c r="AG273" s="26"/>
      <c r="AH273" s="26"/>
    </row>
    <row r="274" spans="1:34" ht="14.5">
      <c r="A274" s="67">
        <v>272</v>
      </c>
      <c r="B274" s="68"/>
      <c r="C274" s="69"/>
      <c r="D274" s="70"/>
      <c r="E274" s="69"/>
      <c r="F274" s="69"/>
      <c r="G274" s="70"/>
      <c r="H274" s="70"/>
      <c r="I274" s="70"/>
      <c r="J274" s="70"/>
      <c r="K274" s="70"/>
      <c r="L274" s="70"/>
      <c r="M274" s="70"/>
      <c r="N274" s="86"/>
      <c r="O274" s="88"/>
      <c r="P274" s="72"/>
      <c r="Q274" s="73"/>
      <c r="R274" s="72"/>
      <c r="S274" s="73"/>
      <c r="T274" s="73"/>
      <c r="U274" s="76"/>
      <c r="V274" s="26"/>
      <c r="W274" s="26"/>
      <c r="X274" s="26"/>
      <c r="Y274" s="26"/>
      <c r="Z274" s="26"/>
      <c r="AA274" s="26"/>
      <c r="AB274" s="26"/>
      <c r="AC274" s="26"/>
      <c r="AD274" s="26"/>
      <c r="AE274" s="26"/>
      <c r="AF274" s="26"/>
      <c r="AG274" s="26"/>
      <c r="AH274" s="26"/>
    </row>
    <row r="275" spans="1:34" ht="14.5">
      <c r="A275" s="67">
        <v>273</v>
      </c>
      <c r="B275" s="68"/>
      <c r="C275" s="69"/>
      <c r="D275" s="70"/>
      <c r="E275" s="69"/>
      <c r="F275" s="69"/>
      <c r="G275" s="70"/>
      <c r="H275" s="70"/>
      <c r="I275" s="70"/>
      <c r="J275" s="70"/>
      <c r="K275" s="70"/>
      <c r="L275" s="70"/>
      <c r="M275" s="70"/>
      <c r="N275" s="86"/>
      <c r="O275" s="88"/>
      <c r="P275" s="72"/>
      <c r="Q275" s="73"/>
      <c r="R275" s="72"/>
      <c r="S275" s="73"/>
      <c r="T275" s="73"/>
      <c r="U275" s="76"/>
      <c r="V275" s="26"/>
      <c r="W275" s="26"/>
      <c r="X275" s="26"/>
      <c r="Y275" s="26"/>
      <c r="Z275" s="26"/>
      <c r="AA275" s="26"/>
      <c r="AB275" s="26"/>
      <c r="AC275" s="26"/>
      <c r="AD275" s="26"/>
      <c r="AE275" s="26"/>
      <c r="AF275" s="26"/>
      <c r="AG275" s="26"/>
      <c r="AH275" s="26"/>
    </row>
    <row r="276" spans="1:34" ht="14.5">
      <c r="A276" s="67">
        <v>274</v>
      </c>
      <c r="B276" s="68"/>
      <c r="C276" s="69"/>
      <c r="D276" s="70"/>
      <c r="E276" s="69"/>
      <c r="F276" s="69"/>
      <c r="G276" s="70"/>
      <c r="H276" s="70"/>
      <c r="I276" s="70"/>
      <c r="J276" s="70"/>
      <c r="K276" s="70"/>
      <c r="L276" s="70"/>
      <c r="M276" s="70"/>
      <c r="N276" s="86"/>
      <c r="O276" s="86"/>
      <c r="P276" s="72"/>
      <c r="Q276" s="73"/>
      <c r="R276" s="72"/>
      <c r="S276" s="73"/>
      <c r="T276" s="73"/>
      <c r="U276" s="77"/>
      <c r="V276" s="26"/>
      <c r="W276" s="26"/>
      <c r="X276" s="26"/>
      <c r="Y276" s="26"/>
      <c r="Z276" s="26"/>
      <c r="AA276" s="26"/>
      <c r="AB276" s="26"/>
      <c r="AC276" s="26"/>
      <c r="AD276" s="26"/>
      <c r="AE276" s="26"/>
      <c r="AF276" s="26"/>
      <c r="AG276" s="26"/>
      <c r="AH276" s="26"/>
    </row>
    <row r="277" spans="1:34" ht="14.5">
      <c r="A277" s="67">
        <v>275</v>
      </c>
      <c r="B277" s="68"/>
      <c r="C277" s="69"/>
      <c r="D277" s="70"/>
      <c r="E277" s="69"/>
      <c r="F277" s="69"/>
      <c r="G277" s="70"/>
      <c r="H277" s="70"/>
      <c r="I277" s="70"/>
      <c r="J277" s="70"/>
      <c r="K277" s="70"/>
      <c r="L277" s="70"/>
      <c r="M277" s="70"/>
      <c r="N277" s="86"/>
      <c r="O277" s="88"/>
      <c r="P277" s="72"/>
      <c r="Q277" s="73"/>
      <c r="R277" s="72"/>
      <c r="S277" s="73"/>
      <c r="T277" s="73"/>
      <c r="U277" s="74"/>
      <c r="V277" s="26"/>
      <c r="W277" s="26"/>
      <c r="X277" s="26"/>
      <c r="Y277" s="26"/>
      <c r="Z277" s="26"/>
      <c r="AA277" s="26"/>
      <c r="AB277" s="26"/>
      <c r="AC277" s="26"/>
      <c r="AD277" s="26"/>
      <c r="AE277" s="26"/>
      <c r="AF277" s="26"/>
      <c r="AG277" s="26"/>
      <c r="AH277" s="26"/>
    </row>
    <row r="278" spans="1:34" ht="14.5">
      <c r="A278" s="67">
        <v>276</v>
      </c>
      <c r="B278" s="68"/>
      <c r="C278" s="69"/>
      <c r="D278" s="70"/>
      <c r="E278" s="69"/>
      <c r="F278" s="69"/>
      <c r="G278" s="70"/>
      <c r="H278" s="70"/>
      <c r="I278" s="70"/>
      <c r="J278" s="70"/>
      <c r="K278" s="70"/>
      <c r="L278" s="70"/>
      <c r="M278" s="70"/>
      <c r="N278" s="86"/>
      <c r="O278" s="70"/>
      <c r="P278" s="72"/>
      <c r="Q278" s="73"/>
      <c r="R278" s="72"/>
      <c r="S278" s="73"/>
      <c r="T278" s="73"/>
      <c r="U278" s="76"/>
      <c r="V278" s="26"/>
      <c r="W278" s="26"/>
      <c r="X278" s="26"/>
      <c r="Y278" s="26"/>
      <c r="Z278" s="26"/>
      <c r="AA278" s="26"/>
      <c r="AB278" s="26"/>
      <c r="AC278" s="26"/>
      <c r="AD278" s="26"/>
      <c r="AE278" s="26"/>
      <c r="AF278" s="26"/>
      <c r="AG278" s="26"/>
      <c r="AH278" s="26"/>
    </row>
    <row r="279" spans="1:34" ht="14.5">
      <c r="A279" s="67">
        <v>277</v>
      </c>
      <c r="B279" s="68"/>
      <c r="C279" s="69"/>
      <c r="D279" s="70"/>
      <c r="E279" s="69"/>
      <c r="F279" s="69"/>
      <c r="G279" s="70"/>
      <c r="H279" s="70"/>
      <c r="I279" s="70"/>
      <c r="J279" s="70"/>
      <c r="K279" s="70"/>
      <c r="L279" s="70"/>
      <c r="M279" s="70"/>
      <c r="N279" s="86"/>
      <c r="O279" s="70"/>
      <c r="P279" s="72"/>
      <c r="Q279" s="73"/>
      <c r="R279" s="72"/>
      <c r="S279" s="73"/>
      <c r="T279" s="73"/>
      <c r="U279" s="74"/>
      <c r="V279" s="26"/>
      <c r="W279" s="26"/>
      <c r="X279" s="26"/>
      <c r="Y279" s="26"/>
      <c r="Z279" s="26"/>
      <c r="AA279" s="26"/>
      <c r="AB279" s="26"/>
      <c r="AC279" s="26"/>
      <c r="AD279" s="26"/>
      <c r="AE279" s="26"/>
      <c r="AF279" s="26"/>
      <c r="AG279" s="26"/>
      <c r="AH279" s="26"/>
    </row>
    <row r="280" spans="1:34" ht="14.5">
      <c r="A280" s="67">
        <v>278</v>
      </c>
      <c r="B280" s="68"/>
      <c r="C280" s="69"/>
      <c r="D280" s="70"/>
      <c r="E280" s="69"/>
      <c r="F280" s="69"/>
      <c r="G280" s="70"/>
      <c r="H280" s="70"/>
      <c r="I280" s="70"/>
      <c r="J280" s="70"/>
      <c r="K280" s="70"/>
      <c r="L280" s="70"/>
      <c r="M280" s="70"/>
      <c r="N280" s="70"/>
      <c r="O280" s="70"/>
      <c r="P280" s="72"/>
      <c r="Q280" s="73"/>
      <c r="R280" s="72"/>
      <c r="S280" s="73"/>
      <c r="T280" s="73"/>
      <c r="U280" s="74"/>
      <c r="V280" s="26"/>
      <c r="W280" s="26"/>
      <c r="X280" s="26"/>
      <c r="Y280" s="26"/>
      <c r="Z280" s="26"/>
      <c r="AA280" s="26"/>
      <c r="AB280" s="26"/>
      <c r="AC280" s="26"/>
      <c r="AD280" s="26"/>
      <c r="AE280" s="26"/>
      <c r="AF280" s="26"/>
      <c r="AG280" s="26"/>
      <c r="AH280" s="26"/>
    </row>
    <row r="281" spans="1:34" ht="14.5">
      <c r="A281" s="67">
        <v>279</v>
      </c>
      <c r="B281" s="68"/>
      <c r="C281" s="69"/>
      <c r="D281" s="70"/>
      <c r="E281" s="69"/>
      <c r="F281" s="69"/>
      <c r="G281" s="70"/>
      <c r="H281" s="70"/>
      <c r="I281" s="70"/>
      <c r="J281" s="70"/>
      <c r="K281" s="70"/>
      <c r="L281" s="70"/>
      <c r="M281" s="70"/>
      <c r="N281" s="70"/>
      <c r="O281" s="95"/>
      <c r="P281" s="72"/>
      <c r="Q281" s="73"/>
      <c r="R281" s="72"/>
      <c r="S281" s="73"/>
      <c r="T281" s="73"/>
      <c r="U281" s="74"/>
      <c r="V281" s="26"/>
      <c r="W281" s="26"/>
      <c r="X281" s="26"/>
      <c r="Y281" s="26"/>
      <c r="Z281" s="26"/>
      <c r="AA281" s="26"/>
      <c r="AB281" s="26"/>
      <c r="AC281" s="26"/>
      <c r="AD281" s="26"/>
      <c r="AE281" s="26"/>
      <c r="AF281" s="26"/>
      <c r="AG281" s="26"/>
      <c r="AH281" s="26"/>
    </row>
    <row r="282" spans="1:34" ht="14.5">
      <c r="A282" s="67">
        <v>280</v>
      </c>
      <c r="B282" s="68"/>
      <c r="C282" s="69"/>
      <c r="D282" s="70"/>
      <c r="E282" s="69"/>
      <c r="F282" s="69"/>
      <c r="G282" s="70"/>
      <c r="H282" s="70"/>
      <c r="I282" s="70"/>
      <c r="J282" s="70"/>
      <c r="K282" s="70"/>
      <c r="L282" s="70"/>
      <c r="M282" s="70"/>
      <c r="N282" s="70"/>
      <c r="O282" s="70"/>
      <c r="P282" s="72"/>
      <c r="Q282" s="73"/>
      <c r="R282" s="72"/>
      <c r="S282" s="73"/>
      <c r="T282" s="73"/>
      <c r="U282" s="74"/>
      <c r="V282" s="26"/>
      <c r="W282" s="26"/>
      <c r="X282" s="26"/>
      <c r="Y282" s="26"/>
      <c r="Z282" s="26"/>
      <c r="AA282" s="26"/>
      <c r="AB282" s="26"/>
      <c r="AC282" s="26"/>
      <c r="AD282" s="26"/>
      <c r="AE282" s="26"/>
      <c r="AF282" s="26"/>
      <c r="AG282" s="26"/>
      <c r="AH282" s="26"/>
    </row>
    <row r="283" spans="1:34" ht="14.5">
      <c r="A283" s="67">
        <v>281</v>
      </c>
      <c r="B283" s="68"/>
      <c r="C283" s="69"/>
      <c r="D283" s="70"/>
      <c r="E283" s="69"/>
      <c r="F283" s="69"/>
      <c r="G283" s="70"/>
      <c r="H283" s="70"/>
      <c r="I283" s="70"/>
      <c r="J283" s="70"/>
      <c r="K283" s="70"/>
      <c r="L283" s="70"/>
      <c r="M283" s="70"/>
      <c r="N283" s="86"/>
      <c r="O283" s="70"/>
      <c r="P283" s="72"/>
      <c r="Q283" s="73"/>
      <c r="R283" s="72"/>
      <c r="S283" s="73"/>
      <c r="T283" s="73"/>
      <c r="U283" s="74"/>
      <c r="V283" s="26"/>
      <c r="W283" s="26"/>
      <c r="X283" s="26"/>
      <c r="Y283" s="26"/>
      <c r="Z283" s="26"/>
      <c r="AA283" s="26"/>
      <c r="AB283" s="26"/>
      <c r="AC283" s="26"/>
      <c r="AD283" s="26"/>
      <c r="AE283" s="26"/>
      <c r="AF283" s="26"/>
      <c r="AG283" s="26"/>
      <c r="AH283" s="26"/>
    </row>
    <row r="284" spans="1:34" ht="14.5">
      <c r="A284" s="67">
        <v>282</v>
      </c>
      <c r="B284" s="68"/>
      <c r="C284" s="69"/>
      <c r="D284" s="70"/>
      <c r="E284" s="69"/>
      <c r="F284" s="69"/>
      <c r="G284" s="70"/>
      <c r="H284" s="70"/>
      <c r="I284" s="70"/>
      <c r="J284" s="70"/>
      <c r="K284" s="70"/>
      <c r="L284" s="70"/>
      <c r="M284" s="70"/>
      <c r="N284" s="86"/>
      <c r="O284" s="70"/>
      <c r="P284" s="72"/>
      <c r="Q284" s="73"/>
      <c r="R284" s="72"/>
      <c r="S284" s="73"/>
      <c r="T284" s="73"/>
      <c r="U284" s="76"/>
      <c r="V284" s="26"/>
      <c r="W284" s="26"/>
      <c r="X284" s="26"/>
      <c r="Y284" s="26"/>
      <c r="Z284" s="26"/>
      <c r="AA284" s="26"/>
      <c r="AB284" s="26"/>
      <c r="AC284" s="26"/>
      <c r="AD284" s="26"/>
      <c r="AE284" s="26"/>
      <c r="AF284" s="26"/>
      <c r="AG284" s="26"/>
      <c r="AH284" s="26"/>
    </row>
    <row r="285" spans="1:34" ht="14.5">
      <c r="A285" s="67">
        <v>283</v>
      </c>
      <c r="B285" s="68"/>
      <c r="C285" s="69"/>
      <c r="D285" s="70"/>
      <c r="E285" s="69"/>
      <c r="F285" s="69"/>
      <c r="G285" s="70"/>
      <c r="H285" s="70"/>
      <c r="I285" s="70"/>
      <c r="J285" s="70"/>
      <c r="K285" s="70"/>
      <c r="L285" s="70"/>
      <c r="M285" s="70"/>
      <c r="N285" s="86"/>
      <c r="O285" s="88"/>
      <c r="P285" s="72"/>
      <c r="Q285" s="73"/>
      <c r="R285" s="72"/>
      <c r="S285" s="73"/>
      <c r="T285" s="73"/>
      <c r="U285" s="74"/>
      <c r="V285" s="26"/>
      <c r="W285" s="26"/>
      <c r="X285" s="26"/>
      <c r="Y285" s="26"/>
      <c r="Z285" s="26"/>
      <c r="AA285" s="26"/>
      <c r="AB285" s="26"/>
      <c r="AC285" s="26"/>
      <c r="AD285" s="26"/>
      <c r="AE285" s="26"/>
      <c r="AF285" s="26"/>
      <c r="AG285" s="26"/>
      <c r="AH285" s="26"/>
    </row>
    <row r="286" spans="1:34" ht="14.5">
      <c r="A286" s="67">
        <v>284</v>
      </c>
      <c r="B286" s="68"/>
      <c r="C286" s="69"/>
      <c r="D286" s="70"/>
      <c r="E286" s="69"/>
      <c r="F286" s="69"/>
      <c r="G286" s="70"/>
      <c r="H286" s="70"/>
      <c r="I286" s="70"/>
      <c r="J286" s="70"/>
      <c r="K286" s="70"/>
      <c r="L286" s="70"/>
      <c r="M286" s="70"/>
      <c r="N286" s="86"/>
      <c r="O286" s="88"/>
      <c r="P286" s="72"/>
      <c r="Q286" s="73"/>
      <c r="R286" s="72"/>
      <c r="S286" s="73"/>
      <c r="T286" s="73"/>
      <c r="U286" s="74"/>
      <c r="V286" s="26"/>
      <c r="W286" s="26"/>
      <c r="X286" s="26"/>
      <c r="Y286" s="26"/>
      <c r="Z286" s="26"/>
      <c r="AA286" s="26"/>
      <c r="AB286" s="26"/>
      <c r="AC286" s="26"/>
      <c r="AD286" s="26"/>
      <c r="AE286" s="26"/>
      <c r="AF286" s="26"/>
      <c r="AG286" s="26"/>
      <c r="AH286" s="26"/>
    </row>
    <row r="287" spans="1:34" ht="14.5">
      <c r="A287" s="67">
        <v>285</v>
      </c>
      <c r="B287" s="68"/>
      <c r="C287" s="69"/>
      <c r="D287" s="70"/>
      <c r="E287" s="69"/>
      <c r="F287" s="69"/>
      <c r="G287" s="70"/>
      <c r="H287" s="70"/>
      <c r="I287" s="70"/>
      <c r="J287" s="70"/>
      <c r="K287" s="70"/>
      <c r="L287" s="70"/>
      <c r="M287" s="70"/>
      <c r="N287" s="86"/>
      <c r="O287" s="70"/>
      <c r="P287" s="72"/>
      <c r="Q287" s="73"/>
      <c r="R287" s="72"/>
      <c r="S287" s="73"/>
      <c r="T287" s="73"/>
      <c r="U287" s="74"/>
      <c r="V287" s="26"/>
      <c r="W287" s="26"/>
      <c r="X287" s="26"/>
      <c r="Y287" s="26"/>
      <c r="Z287" s="26"/>
      <c r="AA287" s="26"/>
      <c r="AB287" s="26"/>
      <c r="AC287" s="26"/>
      <c r="AD287" s="26"/>
      <c r="AE287" s="26"/>
      <c r="AF287" s="26"/>
      <c r="AG287" s="26"/>
      <c r="AH287" s="26"/>
    </row>
    <row r="288" spans="1:34" ht="14.5">
      <c r="A288" s="67">
        <v>286</v>
      </c>
      <c r="B288" s="68"/>
      <c r="C288" s="69"/>
      <c r="D288" s="70"/>
      <c r="E288" s="69"/>
      <c r="F288" s="69"/>
      <c r="G288" s="70"/>
      <c r="H288" s="70"/>
      <c r="I288" s="70"/>
      <c r="J288" s="70"/>
      <c r="K288" s="70"/>
      <c r="L288" s="70"/>
      <c r="M288" s="70"/>
      <c r="N288" s="86"/>
      <c r="O288" s="88"/>
      <c r="P288" s="72"/>
      <c r="Q288" s="73"/>
      <c r="R288" s="72"/>
      <c r="S288" s="73"/>
      <c r="T288" s="73"/>
      <c r="U288" s="74"/>
      <c r="V288" s="26"/>
      <c r="W288" s="26"/>
      <c r="X288" s="26"/>
      <c r="Y288" s="26"/>
      <c r="Z288" s="26"/>
      <c r="AA288" s="26"/>
      <c r="AB288" s="26"/>
      <c r="AC288" s="26"/>
      <c r="AD288" s="26"/>
      <c r="AE288" s="26"/>
      <c r="AF288" s="26"/>
      <c r="AG288" s="26"/>
      <c r="AH288" s="26"/>
    </row>
    <row r="289" spans="1:34" ht="14.5">
      <c r="A289" s="67">
        <v>287</v>
      </c>
      <c r="B289" s="68"/>
      <c r="C289" s="69"/>
      <c r="D289" s="70"/>
      <c r="E289" s="69"/>
      <c r="F289" s="69"/>
      <c r="G289" s="70"/>
      <c r="H289" s="70"/>
      <c r="I289" s="70"/>
      <c r="J289" s="70"/>
      <c r="K289" s="70"/>
      <c r="L289" s="70"/>
      <c r="M289" s="70"/>
      <c r="N289" s="86"/>
      <c r="O289" s="70"/>
      <c r="P289" s="72"/>
      <c r="Q289" s="73"/>
      <c r="R289" s="72"/>
      <c r="S289" s="73"/>
      <c r="T289" s="73"/>
      <c r="U289" s="74"/>
      <c r="V289" s="26"/>
      <c r="W289" s="26"/>
      <c r="X289" s="26"/>
      <c r="Y289" s="26"/>
      <c r="Z289" s="26"/>
      <c r="AA289" s="26"/>
      <c r="AB289" s="26"/>
      <c r="AC289" s="26"/>
      <c r="AD289" s="26"/>
      <c r="AE289" s="26"/>
      <c r="AF289" s="26"/>
      <c r="AG289" s="26"/>
      <c r="AH289" s="26"/>
    </row>
    <row r="290" spans="1:34" ht="14.5">
      <c r="A290" s="67">
        <v>288</v>
      </c>
      <c r="B290" s="68"/>
      <c r="C290" s="69"/>
      <c r="D290" s="70"/>
      <c r="E290" s="69"/>
      <c r="F290" s="69"/>
      <c r="G290" s="70"/>
      <c r="H290" s="70"/>
      <c r="I290" s="70"/>
      <c r="J290" s="70"/>
      <c r="K290" s="70"/>
      <c r="L290" s="70"/>
      <c r="M290" s="70"/>
      <c r="N290" s="86"/>
      <c r="O290" s="88"/>
      <c r="P290" s="72"/>
      <c r="Q290" s="73"/>
      <c r="R290" s="72"/>
      <c r="S290" s="73"/>
      <c r="T290" s="73"/>
      <c r="U290" s="74"/>
      <c r="V290" s="26"/>
      <c r="W290" s="26"/>
      <c r="X290" s="26"/>
      <c r="Y290" s="26"/>
      <c r="Z290" s="26"/>
      <c r="AA290" s="26"/>
      <c r="AB290" s="26"/>
      <c r="AC290" s="26"/>
      <c r="AD290" s="26"/>
      <c r="AE290" s="26"/>
      <c r="AF290" s="26"/>
      <c r="AG290" s="26"/>
      <c r="AH290" s="26"/>
    </row>
    <row r="291" spans="1:34" ht="14.5">
      <c r="A291" s="67">
        <v>289</v>
      </c>
      <c r="B291" s="68"/>
      <c r="C291" s="69"/>
      <c r="D291" s="70"/>
      <c r="E291" s="69"/>
      <c r="F291" s="69"/>
      <c r="G291" s="70"/>
      <c r="H291" s="70"/>
      <c r="I291" s="70"/>
      <c r="J291" s="70"/>
      <c r="K291" s="70"/>
      <c r="L291" s="70"/>
      <c r="M291" s="70"/>
      <c r="N291" s="86"/>
      <c r="O291" s="88"/>
      <c r="P291" s="72"/>
      <c r="Q291" s="73"/>
      <c r="R291" s="72"/>
      <c r="S291" s="73"/>
      <c r="T291" s="73"/>
      <c r="U291" s="74"/>
      <c r="V291" s="26"/>
      <c r="W291" s="26"/>
      <c r="X291" s="26"/>
      <c r="Y291" s="26"/>
      <c r="Z291" s="26"/>
      <c r="AA291" s="26"/>
      <c r="AB291" s="26"/>
      <c r="AC291" s="26"/>
      <c r="AD291" s="26"/>
      <c r="AE291" s="26"/>
      <c r="AF291" s="26"/>
      <c r="AG291" s="26"/>
      <c r="AH291" s="26"/>
    </row>
    <row r="292" spans="1:34" ht="14.5">
      <c r="A292" s="67">
        <v>290</v>
      </c>
      <c r="B292" s="68"/>
      <c r="C292" s="69"/>
      <c r="D292" s="70"/>
      <c r="E292" s="69"/>
      <c r="F292" s="69"/>
      <c r="G292" s="70"/>
      <c r="H292" s="70"/>
      <c r="I292" s="70"/>
      <c r="J292" s="70"/>
      <c r="K292" s="70"/>
      <c r="L292" s="70"/>
      <c r="M292" s="70"/>
      <c r="N292" s="86"/>
      <c r="O292" s="88"/>
      <c r="P292" s="72"/>
      <c r="Q292" s="73"/>
      <c r="R292" s="72"/>
      <c r="S292" s="73"/>
      <c r="T292" s="73"/>
      <c r="U292" s="74"/>
      <c r="V292" s="26"/>
      <c r="W292" s="26"/>
      <c r="X292" s="26"/>
      <c r="Y292" s="26"/>
      <c r="Z292" s="26"/>
      <c r="AA292" s="26"/>
      <c r="AB292" s="26"/>
      <c r="AC292" s="26"/>
      <c r="AD292" s="26"/>
      <c r="AE292" s="26"/>
      <c r="AF292" s="26"/>
      <c r="AG292" s="26"/>
      <c r="AH292" s="26"/>
    </row>
    <row r="293" spans="1:34" ht="14.5">
      <c r="A293" s="67">
        <v>291</v>
      </c>
      <c r="B293" s="68"/>
      <c r="C293" s="69"/>
      <c r="D293" s="70"/>
      <c r="E293" s="69"/>
      <c r="F293" s="69"/>
      <c r="G293" s="70"/>
      <c r="H293" s="70"/>
      <c r="I293" s="70"/>
      <c r="J293" s="70"/>
      <c r="K293" s="70"/>
      <c r="L293" s="70"/>
      <c r="M293" s="70"/>
      <c r="N293" s="86"/>
      <c r="O293" s="88"/>
      <c r="P293" s="72"/>
      <c r="Q293" s="73"/>
      <c r="R293" s="72"/>
      <c r="S293" s="73"/>
      <c r="T293" s="73"/>
      <c r="U293" s="74"/>
      <c r="V293" s="26"/>
      <c r="W293" s="26"/>
      <c r="X293" s="26"/>
      <c r="Y293" s="26"/>
      <c r="Z293" s="26"/>
      <c r="AA293" s="26"/>
      <c r="AB293" s="26"/>
      <c r="AC293" s="26"/>
      <c r="AD293" s="26"/>
      <c r="AE293" s="26"/>
      <c r="AF293" s="26"/>
      <c r="AG293" s="26"/>
      <c r="AH293" s="26"/>
    </row>
    <row r="294" spans="1:34" ht="14.5">
      <c r="A294" s="67">
        <v>292</v>
      </c>
      <c r="B294" s="68"/>
      <c r="C294" s="69"/>
      <c r="D294" s="70"/>
      <c r="E294" s="69"/>
      <c r="F294" s="69"/>
      <c r="G294" s="70"/>
      <c r="H294" s="70"/>
      <c r="I294" s="70"/>
      <c r="J294" s="70"/>
      <c r="K294" s="70"/>
      <c r="L294" s="70"/>
      <c r="M294" s="70"/>
      <c r="N294" s="86"/>
      <c r="O294" s="70"/>
      <c r="P294" s="72"/>
      <c r="Q294" s="73"/>
      <c r="R294" s="72"/>
      <c r="S294" s="73"/>
      <c r="T294" s="73"/>
      <c r="U294" s="74"/>
      <c r="V294" s="26"/>
      <c r="W294" s="26"/>
      <c r="X294" s="26"/>
      <c r="Y294" s="26"/>
      <c r="Z294" s="26"/>
      <c r="AA294" s="26"/>
      <c r="AB294" s="26"/>
      <c r="AC294" s="26"/>
      <c r="AD294" s="26"/>
      <c r="AE294" s="26"/>
      <c r="AF294" s="26"/>
      <c r="AG294" s="26"/>
      <c r="AH294" s="26"/>
    </row>
    <row r="295" spans="1:34" ht="14.5">
      <c r="A295" s="67">
        <v>293</v>
      </c>
      <c r="B295" s="68"/>
      <c r="C295" s="69"/>
      <c r="D295" s="70"/>
      <c r="E295" s="69"/>
      <c r="F295" s="69"/>
      <c r="G295" s="70"/>
      <c r="H295" s="70"/>
      <c r="I295" s="70"/>
      <c r="J295" s="70"/>
      <c r="K295" s="70"/>
      <c r="L295" s="70"/>
      <c r="M295" s="70"/>
      <c r="N295" s="86"/>
      <c r="O295" s="88"/>
      <c r="P295" s="72"/>
      <c r="Q295" s="73"/>
      <c r="R295" s="72"/>
      <c r="S295" s="73"/>
      <c r="T295" s="73"/>
      <c r="U295" s="74"/>
      <c r="V295" s="26"/>
      <c r="W295" s="26"/>
      <c r="X295" s="26"/>
      <c r="Y295" s="26"/>
      <c r="Z295" s="26"/>
      <c r="AA295" s="26"/>
      <c r="AB295" s="26"/>
      <c r="AC295" s="26"/>
      <c r="AD295" s="26"/>
      <c r="AE295" s="26"/>
      <c r="AF295" s="26"/>
      <c r="AG295" s="26"/>
      <c r="AH295" s="26"/>
    </row>
    <row r="296" spans="1:34" ht="14.5">
      <c r="A296" s="67">
        <v>294</v>
      </c>
      <c r="B296" s="68"/>
      <c r="C296" s="69"/>
      <c r="D296" s="70"/>
      <c r="E296" s="69"/>
      <c r="F296" s="69"/>
      <c r="G296" s="70"/>
      <c r="H296" s="70"/>
      <c r="I296" s="70"/>
      <c r="J296" s="70"/>
      <c r="K296" s="70"/>
      <c r="L296" s="70"/>
      <c r="M296" s="70"/>
      <c r="N296" s="86"/>
      <c r="O296" s="88"/>
      <c r="P296" s="72"/>
      <c r="Q296" s="73"/>
      <c r="R296" s="72"/>
      <c r="S296" s="73"/>
      <c r="T296" s="73"/>
      <c r="U296" s="74"/>
      <c r="V296" s="26"/>
      <c r="W296" s="26"/>
      <c r="X296" s="26"/>
      <c r="Y296" s="26"/>
      <c r="Z296" s="26"/>
      <c r="AA296" s="26"/>
      <c r="AB296" s="26"/>
      <c r="AC296" s="26"/>
      <c r="AD296" s="26"/>
      <c r="AE296" s="26"/>
      <c r="AF296" s="26"/>
      <c r="AG296" s="26"/>
      <c r="AH296" s="26"/>
    </row>
    <row r="297" spans="1:34" ht="14.5">
      <c r="A297" s="67">
        <v>295</v>
      </c>
      <c r="B297" s="68"/>
      <c r="C297" s="69"/>
      <c r="D297" s="70"/>
      <c r="E297" s="69"/>
      <c r="F297" s="69"/>
      <c r="G297" s="70"/>
      <c r="H297" s="70"/>
      <c r="I297" s="70"/>
      <c r="J297" s="70"/>
      <c r="K297" s="70"/>
      <c r="L297" s="70"/>
      <c r="M297" s="70"/>
      <c r="N297" s="86"/>
      <c r="O297" s="88"/>
      <c r="P297" s="72"/>
      <c r="Q297" s="73"/>
      <c r="R297" s="72"/>
      <c r="S297" s="73"/>
      <c r="T297" s="73"/>
      <c r="U297" s="74"/>
      <c r="V297" s="26"/>
      <c r="W297" s="26"/>
      <c r="X297" s="26"/>
      <c r="Y297" s="26"/>
      <c r="Z297" s="26"/>
      <c r="AA297" s="26"/>
      <c r="AB297" s="26"/>
      <c r="AC297" s="26"/>
      <c r="AD297" s="26"/>
      <c r="AE297" s="26"/>
      <c r="AF297" s="26"/>
      <c r="AG297" s="26"/>
      <c r="AH297" s="26"/>
    </row>
    <row r="298" spans="1:34" ht="14.5">
      <c r="A298" s="67">
        <v>296</v>
      </c>
      <c r="B298" s="68"/>
      <c r="C298" s="69"/>
      <c r="D298" s="70"/>
      <c r="E298" s="69"/>
      <c r="F298" s="69"/>
      <c r="G298" s="70"/>
      <c r="H298" s="70"/>
      <c r="I298" s="70"/>
      <c r="J298" s="70"/>
      <c r="K298" s="70"/>
      <c r="L298" s="70"/>
      <c r="M298" s="70"/>
      <c r="N298" s="86"/>
      <c r="O298" s="73"/>
      <c r="P298" s="72"/>
      <c r="Q298" s="73"/>
      <c r="R298" s="72"/>
      <c r="S298" s="73"/>
      <c r="T298" s="73"/>
      <c r="U298" s="74"/>
      <c r="V298" s="26"/>
      <c r="W298" s="26"/>
      <c r="X298" s="26"/>
      <c r="Y298" s="26"/>
      <c r="Z298" s="26"/>
      <c r="AA298" s="26"/>
      <c r="AB298" s="26"/>
      <c r="AC298" s="26"/>
      <c r="AD298" s="26"/>
      <c r="AE298" s="26"/>
      <c r="AF298" s="26"/>
      <c r="AG298" s="26"/>
      <c r="AH298" s="26"/>
    </row>
    <row r="299" spans="1:34" ht="14.5">
      <c r="A299" s="67">
        <v>297</v>
      </c>
      <c r="B299" s="68"/>
      <c r="C299" s="69"/>
      <c r="D299" s="70"/>
      <c r="E299" s="69"/>
      <c r="F299" s="69"/>
      <c r="G299" s="70"/>
      <c r="H299" s="70"/>
      <c r="I299" s="70"/>
      <c r="J299" s="70"/>
      <c r="K299" s="70"/>
      <c r="L299" s="70"/>
      <c r="M299" s="70"/>
      <c r="N299" s="86"/>
      <c r="O299" s="70"/>
      <c r="P299" s="72"/>
      <c r="Q299" s="73"/>
      <c r="R299" s="72"/>
      <c r="S299" s="73"/>
      <c r="T299" s="73"/>
      <c r="U299" s="74"/>
      <c r="V299" s="26"/>
      <c r="W299" s="26"/>
      <c r="X299" s="26"/>
      <c r="Y299" s="26"/>
      <c r="Z299" s="26"/>
      <c r="AA299" s="26"/>
      <c r="AB299" s="26"/>
      <c r="AC299" s="26"/>
      <c r="AD299" s="26"/>
      <c r="AE299" s="26"/>
      <c r="AF299" s="26"/>
      <c r="AG299" s="26"/>
      <c r="AH299" s="26"/>
    </row>
    <row r="300" spans="1:34" ht="14.5">
      <c r="A300" s="67">
        <v>298</v>
      </c>
      <c r="B300" s="68"/>
      <c r="C300" s="69"/>
      <c r="D300" s="70"/>
      <c r="E300" s="69"/>
      <c r="F300" s="69"/>
      <c r="G300" s="70"/>
      <c r="H300" s="70"/>
      <c r="I300" s="70"/>
      <c r="J300" s="70"/>
      <c r="K300" s="70"/>
      <c r="L300" s="70"/>
      <c r="M300" s="70"/>
      <c r="N300" s="86"/>
      <c r="O300" s="70"/>
      <c r="P300" s="72"/>
      <c r="Q300" s="73"/>
      <c r="R300" s="72"/>
      <c r="S300" s="73"/>
      <c r="T300" s="73"/>
      <c r="U300" s="74"/>
      <c r="V300" s="26"/>
      <c r="W300" s="26"/>
      <c r="X300" s="26"/>
      <c r="Y300" s="26"/>
      <c r="Z300" s="26"/>
      <c r="AA300" s="26"/>
      <c r="AB300" s="26"/>
      <c r="AC300" s="26"/>
      <c r="AD300" s="26"/>
      <c r="AE300" s="26"/>
      <c r="AF300" s="26"/>
      <c r="AG300" s="26"/>
      <c r="AH300" s="26"/>
    </row>
    <row r="301" spans="1:34" ht="14.5">
      <c r="A301" s="67">
        <v>299</v>
      </c>
      <c r="B301" s="68"/>
      <c r="C301" s="69"/>
      <c r="D301" s="70"/>
      <c r="E301" s="69"/>
      <c r="F301" s="69"/>
      <c r="G301" s="70"/>
      <c r="H301" s="70"/>
      <c r="I301" s="70"/>
      <c r="J301" s="70"/>
      <c r="K301" s="70"/>
      <c r="L301" s="70"/>
      <c r="M301" s="70"/>
      <c r="N301" s="86"/>
      <c r="O301" s="88"/>
      <c r="P301" s="72"/>
      <c r="Q301" s="73"/>
      <c r="R301" s="72"/>
      <c r="S301" s="73"/>
      <c r="T301" s="73"/>
      <c r="U301" s="74"/>
      <c r="V301" s="26"/>
      <c r="W301" s="26"/>
      <c r="X301" s="26"/>
      <c r="Y301" s="26"/>
      <c r="Z301" s="26"/>
      <c r="AA301" s="26"/>
      <c r="AB301" s="26"/>
      <c r="AC301" s="26"/>
      <c r="AD301" s="26"/>
      <c r="AE301" s="26"/>
      <c r="AF301" s="26"/>
      <c r="AG301" s="26"/>
      <c r="AH301" s="26"/>
    </row>
    <row r="302" spans="1:34" ht="14.5">
      <c r="A302" s="67">
        <v>300</v>
      </c>
      <c r="B302" s="68"/>
      <c r="C302" s="69"/>
      <c r="D302" s="70"/>
      <c r="E302" s="69"/>
      <c r="F302" s="69"/>
      <c r="G302" s="70"/>
      <c r="H302" s="70"/>
      <c r="I302" s="70"/>
      <c r="J302" s="70"/>
      <c r="K302" s="70"/>
      <c r="L302" s="70"/>
      <c r="M302" s="70"/>
      <c r="N302" s="86"/>
      <c r="O302" s="70"/>
      <c r="P302" s="72"/>
      <c r="Q302" s="73"/>
      <c r="R302" s="72"/>
      <c r="S302" s="73"/>
      <c r="T302" s="73"/>
      <c r="U302" s="74"/>
      <c r="V302" s="26"/>
      <c r="W302" s="26"/>
      <c r="X302" s="26"/>
      <c r="Y302" s="26"/>
      <c r="Z302" s="26"/>
      <c r="AA302" s="26"/>
      <c r="AB302" s="26"/>
      <c r="AC302" s="26"/>
      <c r="AD302" s="26"/>
      <c r="AE302" s="26"/>
      <c r="AF302" s="26"/>
      <c r="AG302" s="26"/>
      <c r="AH302" s="26"/>
    </row>
    <row r="303" spans="1:34" ht="14.5">
      <c r="A303" s="67">
        <v>301</v>
      </c>
      <c r="B303" s="68"/>
      <c r="C303" s="69"/>
      <c r="D303" s="70"/>
      <c r="E303" s="69"/>
      <c r="F303" s="69"/>
      <c r="G303" s="70"/>
      <c r="H303" s="70"/>
      <c r="I303" s="70"/>
      <c r="J303" s="70"/>
      <c r="K303" s="70"/>
      <c r="L303" s="70"/>
      <c r="M303" s="70"/>
      <c r="N303" s="86"/>
      <c r="O303" s="88"/>
      <c r="P303" s="72"/>
      <c r="Q303" s="73"/>
      <c r="R303" s="72"/>
      <c r="S303" s="73"/>
      <c r="T303" s="73"/>
      <c r="U303" s="74"/>
      <c r="V303" s="26"/>
      <c r="W303" s="26"/>
      <c r="X303" s="26"/>
      <c r="Y303" s="26"/>
      <c r="Z303" s="26"/>
      <c r="AA303" s="26"/>
      <c r="AB303" s="26"/>
      <c r="AC303" s="26"/>
      <c r="AD303" s="26"/>
      <c r="AE303" s="26"/>
      <c r="AF303" s="26"/>
      <c r="AG303" s="26"/>
      <c r="AH303" s="26"/>
    </row>
    <row r="304" spans="1:34" ht="14.5">
      <c r="A304" s="67">
        <v>302</v>
      </c>
      <c r="B304" s="68"/>
      <c r="C304" s="69"/>
      <c r="D304" s="70"/>
      <c r="E304" s="69"/>
      <c r="F304" s="69"/>
      <c r="G304" s="70"/>
      <c r="H304" s="70"/>
      <c r="I304" s="70"/>
      <c r="J304" s="70"/>
      <c r="K304" s="70"/>
      <c r="L304" s="70"/>
      <c r="M304" s="70"/>
      <c r="N304" s="86"/>
      <c r="O304" s="73"/>
      <c r="P304" s="72"/>
      <c r="Q304" s="73"/>
      <c r="R304" s="72"/>
      <c r="S304" s="73"/>
      <c r="T304" s="73"/>
      <c r="U304" s="74"/>
      <c r="V304" s="26"/>
      <c r="W304" s="26"/>
      <c r="X304" s="26"/>
      <c r="Y304" s="26"/>
      <c r="Z304" s="26"/>
      <c r="AA304" s="26"/>
      <c r="AB304" s="26"/>
      <c r="AC304" s="26"/>
      <c r="AD304" s="26"/>
      <c r="AE304" s="26"/>
      <c r="AF304" s="26"/>
      <c r="AG304" s="26"/>
      <c r="AH304" s="26"/>
    </row>
    <row r="305" spans="1:34" ht="14.5">
      <c r="A305" s="67">
        <v>303</v>
      </c>
      <c r="B305" s="68"/>
      <c r="C305" s="69"/>
      <c r="D305" s="70"/>
      <c r="E305" s="69"/>
      <c r="F305" s="69"/>
      <c r="G305" s="70"/>
      <c r="H305" s="70"/>
      <c r="I305" s="70"/>
      <c r="J305" s="70"/>
      <c r="K305" s="70"/>
      <c r="L305" s="70"/>
      <c r="M305" s="70"/>
      <c r="N305" s="86"/>
      <c r="O305" s="88"/>
      <c r="P305" s="72"/>
      <c r="Q305" s="73"/>
      <c r="R305" s="72"/>
      <c r="S305" s="73"/>
      <c r="T305" s="73"/>
      <c r="U305" s="74"/>
      <c r="V305" s="26"/>
      <c r="W305" s="26"/>
      <c r="X305" s="26"/>
      <c r="Y305" s="26"/>
      <c r="Z305" s="26"/>
      <c r="AA305" s="26"/>
      <c r="AB305" s="26"/>
      <c r="AC305" s="26"/>
      <c r="AD305" s="26"/>
      <c r="AE305" s="26"/>
      <c r="AF305" s="26"/>
      <c r="AG305" s="26"/>
      <c r="AH305" s="26"/>
    </row>
    <row r="306" spans="1:34" ht="14.5">
      <c r="A306" s="67">
        <v>304</v>
      </c>
      <c r="B306" s="68"/>
      <c r="C306" s="69"/>
      <c r="D306" s="70"/>
      <c r="E306" s="69"/>
      <c r="F306" s="69"/>
      <c r="G306" s="70"/>
      <c r="H306" s="70"/>
      <c r="I306" s="70"/>
      <c r="J306" s="70"/>
      <c r="K306" s="70"/>
      <c r="L306" s="70"/>
      <c r="M306" s="70"/>
      <c r="N306" s="86"/>
      <c r="O306" s="88"/>
      <c r="P306" s="72"/>
      <c r="Q306" s="73"/>
      <c r="R306" s="72"/>
      <c r="S306" s="73"/>
      <c r="T306" s="73"/>
      <c r="U306" s="74"/>
      <c r="V306" s="26"/>
      <c r="W306" s="26"/>
      <c r="X306" s="26"/>
      <c r="Y306" s="26"/>
      <c r="Z306" s="26"/>
      <c r="AA306" s="26"/>
      <c r="AB306" s="26"/>
      <c r="AC306" s="26"/>
      <c r="AD306" s="26"/>
      <c r="AE306" s="26"/>
      <c r="AF306" s="26"/>
      <c r="AG306" s="26"/>
      <c r="AH306" s="26"/>
    </row>
    <row r="307" spans="1:34" ht="14.5">
      <c r="A307" s="67">
        <v>305</v>
      </c>
      <c r="B307" s="68"/>
      <c r="C307" s="69"/>
      <c r="D307" s="70"/>
      <c r="E307" s="69"/>
      <c r="F307" s="69"/>
      <c r="G307" s="70"/>
      <c r="H307" s="70"/>
      <c r="I307" s="70"/>
      <c r="J307" s="70"/>
      <c r="K307" s="70"/>
      <c r="L307" s="70"/>
      <c r="M307" s="70"/>
      <c r="N307" s="86"/>
      <c r="O307" s="70"/>
      <c r="P307" s="72"/>
      <c r="Q307" s="73"/>
      <c r="R307" s="72"/>
      <c r="S307" s="73"/>
      <c r="T307" s="73"/>
      <c r="U307" s="74"/>
      <c r="V307" s="26"/>
      <c r="W307" s="26"/>
      <c r="X307" s="26"/>
      <c r="Y307" s="26"/>
      <c r="Z307" s="26"/>
      <c r="AA307" s="26"/>
      <c r="AB307" s="26"/>
      <c r="AC307" s="26"/>
      <c r="AD307" s="26"/>
      <c r="AE307" s="26"/>
      <c r="AF307" s="26"/>
      <c r="AG307" s="26"/>
      <c r="AH307" s="26"/>
    </row>
    <row r="308" spans="1:34" ht="14.5">
      <c r="A308" s="67">
        <v>306</v>
      </c>
      <c r="B308" s="68"/>
      <c r="C308" s="69"/>
      <c r="D308" s="70"/>
      <c r="E308" s="69"/>
      <c r="F308" s="69"/>
      <c r="G308" s="70"/>
      <c r="H308" s="70"/>
      <c r="I308" s="70"/>
      <c r="J308" s="70"/>
      <c r="K308" s="70"/>
      <c r="L308" s="70"/>
      <c r="M308" s="70"/>
      <c r="N308" s="86"/>
      <c r="O308" s="88"/>
      <c r="P308" s="72"/>
      <c r="Q308" s="73"/>
      <c r="R308" s="72"/>
      <c r="S308" s="73"/>
      <c r="T308" s="73"/>
      <c r="U308" s="74"/>
      <c r="V308" s="26"/>
      <c r="W308" s="26"/>
      <c r="X308" s="26"/>
      <c r="Y308" s="26"/>
      <c r="Z308" s="26"/>
      <c r="AA308" s="26"/>
      <c r="AB308" s="26"/>
      <c r="AC308" s="26"/>
      <c r="AD308" s="26"/>
      <c r="AE308" s="26"/>
      <c r="AF308" s="26"/>
      <c r="AG308" s="26"/>
      <c r="AH308" s="26"/>
    </row>
    <row r="309" spans="1:34" ht="14.5">
      <c r="A309" s="67">
        <v>307</v>
      </c>
      <c r="B309" s="68"/>
      <c r="C309" s="69"/>
      <c r="D309" s="70"/>
      <c r="E309" s="69"/>
      <c r="F309" s="69"/>
      <c r="G309" s="70"/>
      <c r="H309" s="70"/>
      <c r="I309" s="70"/>
      <c r="J309" s="70"/>
      <c r="K309" s="70"/>
      <c r="L309" s="70"/>
      <c r="M309" s="70"/>
      <c r="N309" s="86"/>
      <c r="O309" s="88"/>
      <c r="P309" s="72"/>
      <c r="Q309" s="73"/>
      <c r="R309" s="72"/>
      <c r="S309" s="73"/>
      <c r="T309" s="73"/>
      <c r="U309" s="74"/>
      <c r="V309" s="26"/>
      <c r="W309" s="26"/>
      <c r="X309" s="26"/>
      <c r="Y309" s="26"/>
      <c r="Z309" s="26"/>
      <c r="AA309" s="26"/>
      <c r="AB309" s="26"/>
      <c r="AC309" s="26"/>
      <c r="AD309" s="26"/>
      <c r="AE309" s="26"/>
      <c r="AF309" s="26"/>
      <c r="AG309" s="26"/>
      <c r="AH309" s="26"/>
    </row>
    <row r="310" spans="1:34" ht="14.5">
      <c r="A310" s="67">
        <v>308</v>
      </c>
      <c r="B310" s="68"/>
      <c r="C310" s="69"/>
      <c r="D310" s="70"/>
      <c r="E310" s="69"/>
      <c r="F310" s="69"/>
      <c r="G310" s="70"/>
      <c r="H310" s="70"/>
      <c r="I310" s="70"/>
      <c r="J310" s="70"/>
      <c r="K310" s="70"/>
      <c r="L310" s="70"/>
      <c r="M310" s="70"/>
      <c r="N310" s="86"/>
      <c r="O310" s="70"/>
      <c r="P310" s="72"/>
      <c r="Q310" s="73"/>
      <c r="R310" s="72"/>
      <c r="S310" s="73"/>
      <c r="T310" s="73"/>
      <c r="U310" s="74"/>
      <c r="V310" s="26"/>
      <c r="W310" s="26"/>
      <c r="X310" s="26"/>
      <c r="Y310" s="26"/>
      <c r="Z310" s="26"/>
      <c r="AA310" s="26"/>
      <c r="AB310" s="26"/>
      <c r="AC310" s="26"/>
      <c r="AD310" s="26"/>
      <c r="AE310" s="26"/>
      <c r="AF310" s="26"/>
      <c r="AG310" s="26"/>
      <c r="AH310" s="26"/>
    </row>
    <row r="311" spans="1:34" ht="14.5">
      <c r="A311" s="67">
        <v>309</v>
      </c>
      <c r="B311" s="68"/>
      <c r="C311" s="69"/>
      <c r="D311" s="70"/>
      <c r="E311" s="69"/>
      <c r="F311" s="69"/>
      <c r="G311" s="70"/>
      <c r="H311" s="70"/>
      <c r="I311" s="70"/>
      <c r="J311" s="70"/>
      <c r="K311" s="70"/>
      <c r="L311" s="70"/>
      <c r="M311" s="70"/>
      <c r="N311" s="86"/>
      <c r="O311" s="88"/>
      <c r="P311" s="72"/>
      <c r="Q311" s="73"/>
      <c r="R311" s="72"/>
      <c r="S311" s="73"/>
      <c r="T311" s="73"/>
      <c r="U311" s="74"/>
      <c r="V311" s="26"/>
      <c r="W311" s="26"/>
      <c r="X311" s="26"/>
      <c r="Y311" s="26"/>
      <c r="Z311" s="26"/>
      <c r="AA311" s="26"/>
      <c r="AB311" s="26"/>
      <c r="AC311" s="26"/>
      <c r="AD311" s="26"/>
      <c r="AE311" s="26"/>
      <c r="AF311" s="26"/>
      <c r="AG311" s="26"/>
      <c r="AH311" s="26"/>
    </row>
    <row r="312" spans="1:34" ht="14.5">
      <c r="A312" s="67">
        <v>310</v>
      </c>
      <c r="B312" s="68"/>
      <c r="C312" s="69"/>
      <c r="D312" s="70"/>
      <c r="E312" s="69"/>
      <c r="F312" s="69"/>
      <c r="G312" s="70"/>
      <c r="H312" s="70"/>
      <c r="I312" s="70"/>
      <c r="J312" s="70"/>
      <c r="K312" s="70"/>
      <c r="L312" s="70"/>
      <c r="M312" s="70"/>
      <c r="N312" s="86"/>
      <c r="O312" s="88"/>
      <c r="P312" s="72"/>
      <c r="Q312" s="73"/>
      <c r="R312" s="72"/>
      <c r="S312" s="73"/>
      <c r="T312" s="73"/>
      <c r="U312" s="74"/>
      <c r="V312" s="26"/>
      <c r="W312" s="26"/>
      <c r="X312" s="26"/>
      <c r="Y312" s="26"/>
      <c r="Z312" s="26"/>
      <c r="AA312" s="26"/>
      <c r="AB312" s="26"/>
      <c r="AC312" s="26"/>
      <c r="AD312" s="26"/>
      <c r="AE312" s="26"/>
      <c r="AF312" s="26"/>
      <c r="AG312" s="26"/>
      <c r="AH312" s="26"/>
    </row>
    <row r="313" spans="1:34" ht="14.5">
      <c r="A313" s="67">
        <v>311</v>
      </c>
      <c r="B313" s="68"/>
      <c r="C313" s="69"/>
      <c r="D313" s="70"/>
      <c r="E313" s="69"/>
      <c r="F313" s="69"/>
      <c r="G313" s="70"/>
      <c r="H313" s="70"/>
      <c r="I313" s="70"/>
      <c r="J313" s="70"/>
      <c r="K313" s="70"/>
      <c r="L313" s="70"/>
      <c r="M313" s="70"/>
      <c r="N313" s="86"/>
      <c r="O313" s="88"/>
      <c r="P313" s="72"/>
      <c r="Q313" s="73"/>
      <c r="R313" s="72"/>
      <c r="S313" s="73"/>
      <c r="T313" s="73"/>
      <c r="U313" s="74"/>
      <c r="V313" s="26"/>
      <c r="W313" s="26"/>
      <c r="X313" s="26"/>
      <c r="Y313" s="26"/>
      <c r="Z313" s="26"/>
      <c r="AA313" s="26"/>
      <c r="AB313" s="26"/>
      <c r="AC313" s="26"/>
      <c r="AD313" s="26"/>
      <c r="AE313" s="26"/>
      <c r="AF313" s="26"/>
      <c r="AG313" s="26"/>
      <c r="AH313" s="26"/>
    </row>
    <row r="314" spans="1:34" ht="14.5">
      <c r="A314" s="67">
        <v>312</v>
      </c>
      <c r="B314" s="68"/>
      <c r="C314" s="69"/>
      <c r="D314" s="70"/>
      <c r="E314" s="69"/>
      <c r="F314" s="69"/>
      <c r="G314" s="70"/>
      <c r="H314" s="70"/>
      <c r="I314" s="70"/>
      <c r="J314" s="70"/>
      <c r="K314" s="70"/>
      <c r="L314" s="70"/>
      <c r="M314" s="70"/>
      <c r="N314" s="86"/>
      <c r="O314" s="88"/>
      <c r="P314" s="72"/>
      <c r="Q314" s="73"/>
      <c r="R314" s="72"/>
      <c r="S314" s="73"/>
      <c r="T314" s="73"/>
      <c r="U314" s="74"/>
      <c r="V314" s="26"/>
      <c r="W314" s="26"/>
      <c r="X314" s="26"/>
      <c r="Y314" s="26"/>
      <c r="Z314" s="26"/>
      <c r="AA314" s="26"/>
      <c r="AB314" s="26"/>
      <c r="AC314" s="26"/>
      <c r="AD314" s="26"/>
      <c r="AE314" s="26"/>
      <c r="AF314" s="26"/>
      <c r="AG314" s="26"/>
      <c r="AH314" s="26"/>
    </row>
    <row r="315" spans="1:34" ht="14.5">
      <c r="A315" s="67">
        <v>313</v>
      </c>
      <c r="B315" s="68"/>
      <c r="C315" s="69"/>
      <c r="D315" s="70"/>
      <c r="E315" s="69"/>
      <c r="F315" s="69"/>
      <c r="G315" s="70"/>
      <c r="H315" s="70"/>
      <c r="I315" s="70"/>
      <c r="J315" s="70"/>
      <c r="K315" s="70"/>
      <c r="L315" s="70"/>
      <c r="M315" s="70"/>
      <c r="N315" s="86"/>
      <c r="O315" s="88"/>
      <c r="P315" s="72"/>
      <c r="Q315" s="73"/>
      <c r="R315" s="72"/>
      <c r="S315" s="73"/>
      <c r="T315" s="73"/>
      <c r="U315" s="74"/>
      <c r="V315" s="26"/>
      <c r="W315" s="26"/>
      <c r="X315" s="26"/>
      <c r="Y315" s="26"/>
      <c r="Z315" s="26"/>
      <c r="AA315" s="26"/>
      <c r="AB315" s="26"/>
      <c r="AC315" s="26"/>
      <c r="AD315" s="26"/>
      <c r="AE315" s="26"/>
      <c r="AF315" s="26"/>
      <c r="AG315" s="26"/>
      <c r="AH315" s="26"/>
    </row>
    <row r="316" spans="1:34" ht="14.5">
      <c r="A316" s="67">
        <v>314</v>
      </c>
      <c r="B316" s="68"/>
      <c r="C316" s="69"/>
      <c r="D316" s="70"/>
      <c r="E316" s="69"/>
      <c r="F316" s="69"/>
      <c r="G316" s="70"/>
      <c r="H316" s="70"/>
      <c r="I316" s="70"/>
      <c r="J316" s="70"/>
      <c r="K316" s="70"/>
      <c r="L316" s="70"/>
      <c r="M316" s="70"/>
      <c r="N316" s="86"/>
      <c r="O316" s="88"/>
      <c r="P316" s="72"/>
      <c r="Q316" s="73"/>
      <c r="R316" s="72"/>
      <c r="S316" s="73"/>
      <c r="T316" s="73"/>
      <c r="U316" s="76"/>
      <c r="V316" s="26"/>
      <c r="W316" s="26"/>
      <c r="X316" s="26"/>
      <c r="Y316" s="26"/>
      <c r="Z316" s="26"/>
      <c r="AA316" s="26"/>
      <c r="AB316" s="26"/>
      <c r="AC316" s="26"/>
      <c r="AD316" s="26"/>
      <c r="AE316" s="26"/>
      <c r="AF316" s="26"/>
      <c r="AG316" s="26"/>
      <c r="AH316" s="26"/>
    </row>
    <row r="317" spans="1:34" ht="14.5">
      <c r="A317" s="67">
        <v>315</v>
      </c>
      <c r="B317" s="68"/>
      <c r="C317" s="69"/>
      <c r="D317" s="70"/>
      <c r="E317" s="69"/>
      <c r="F317" s="69"/>
      <c r="G317" s="70"/>
      <c r="H317" s="70"/>
      <c r="I317" s="70"/>
      <c r="J317" s="70"/>
      <c r="K317" s="70"/>
      <c r="L317" s="70"/>
      <c r="M317" s="70"/>
      <c r="N317" s="86"/>
      <c r="O317" s="88"/>
      <c r="P317" s="72"/>
      <c r="Q317" s="73"/>
      <c r="R317" s="72"/>
      <c r="S317" s="73"/>
      <c r="T317" s="73"/>
      <c r="U317" s="74"/>
      <c r="V317" s="26"/>
      <c r="W317" s="26"/>
      <c r="X317" s="26"/>
      <c r="Y317" s="26"/>
      <c r="Z317" s="26"/>
      <c r="AA317" s="26"/>
      <c r="AB317" s="26"/>
      <c r="AC317" s="26"/>
      <c r="AD317" s="26"/>
      <c r="AE317" s="26"/>
      <c r="AF317" s="26"/>
      <c r="AG317" s="26"/>
      <c r="AH317" s="26"/>
    </row>
    <row r="318" spans="1:34" ht="14.5">
      <c r="A318" s="67">
        <v>316</v>
      </c>
      <c r="B318" s="68"/>
      <c r="C318" s="69"/>
      <c r="D318" s="70"/>
      <c r="E318" s="69"/>
      <c r="F318" s="69"/>
      <c r="G318" s="70"/>
      <c r="H318" s="70"/>
      <c r="I318" s="70"/>
      <c r="J318" s="70"/>
      <c r="K318" s="70"/>
      <c r="L318" s="70"/>
      <c r="M318" s="70"/>
      <c r="N318" s="86"/>
      <c r="O318" s="88"/>
      <c r="P318" s="72"/>
      <c r="Q318" s="73"/>
      <c r="R318" s="72"/>
      <c r="S318" s="73"/>
      <c r="T318" s="73"/>
      <c r="U318" s="74"/>
      <c r="V318" s="26"/>
      <c r="W318" s="26"/>
      <c r="X318" s="26"/>
      <c r="Y318" s="26"/>
      <c r="Z318" s="26"/>
      <c r="AA318" s="26"/>
      <c r="AB318" s="26"/>
      <c r="AC318" s="26"/>
      <c r="AD318" s="26"/>
      <c r="AE318" s="26"/>
      <c r="AF318" s="26"/>
      <c r="AG318" s="26"/>
      <c r="AH318" s="26"/>
    </row>
    <row r="319" spans="1:34" ht="14.5">
      <c r="A319" s="67">
        <v>317</v>
      </c>
      <c r="B319" s="68"/>
      <c r="C319" s="69"/>
      <c r="D319" s="70"/>
      <c r="E319" s="69"/>
      <c r="F319" s="69"/>
      <c r="G319" s="70"/>
      <c r="H319" s="70"/>
      <c r="I319" s="70"/>
      <c r="J319" s="70"/>
      <c r="K319" s="70"/>
      <c r="L319" s="70"/>
      <c r="M319" s="70"/>
      <c r="N319" s="86"/>
      <c r="O319" s="70"/>
      <c r="P319" s="72"/>
      <c r="Q319" s="73"/>
      <c r="R319" s="72"/>
      <c r="S319" s="73"/>
      <c r="T319" s="73"/>
      <c r="U319" s="74"/>
      <c r="V319" s="26"/>
      <c r="W319" s="26"/>
      <c r="X319" s="26"/>
      <c r="Y319" s="26"/>
      <c r="Z319" s="26"/>
      <c r="AA319" s="26"/>
      <c r="AB319" s="26"/>
      <c r="AC319" s="26"/>
      <c r="AD319" s="26"/>
      <c r="AE319" s="26"/>
      <c r="AF319" s="26"/>
      <c r="AG319" s="26"/>
      <c r="AH319" s="26"/>
    </row>
    <row r="320" spans="1:34" ht="14.5">
      <c r="A320" s="67">
        <v>318</v>
      </c>
      <c r="B320" s="68"/>
      <c r="C320" s="69"/>
      <c r="D320" s="70"/>
      <c r="E320" s="69"/>
      <c r="F320" s="69"/>
      <c r="G320" s="70"/>
      <c r="H320" s="70"/>
      <c r="I320" s="70"/>
      <c r="J320" s="70"/>
      <c r="K320" s="70"/>
      <c r="L320" s="70"/>
      <c r="M320" s="70"/>
      <c r="N320" s="86"/>
      <c r="O320" s="70"/>
      <c r="P320" s="72"/>
      <c r="Q320" s="73"/>
      <c r="R320" s="72"/>
      <c r="S320" s="73"/>
      <c r="T320" s="73"/>
      <c r="U320" s="74"/>
      <c r="V320" s="26"/>
      <c r="W320" s="26"/>
      <c r="X320" s="26"/>
      <c r="Y320" s="26"/>
      <c r="Z320" s="26"/>
      <c r="AA320" s="26"/>
      <c r="AB320" s="26"/>
      <c r="AC320" s="26"/>
      <c r="AD320" s="26"/>
      <c r="AE320" s="26"/>
      <c r="AF320" s="26"/>
      <c r="AG320" s="26"/>
      <c r="AH320" s="26"/>
    </row>
    <row r="321" spans="1:34" ht="14.5">
      <c r="A321" s="67">
        <v>319</v>
      </c>
      <c r="B321" s="68"/>
      <c r="C321" s="69"/>
      <c r="D321" s="70"/>
      <c r="E321" s="69"/>
      <c r="F321" s="69"/>
      <c r="G321" s="70"/>
      <c r="H321" s="70"/>
      <c r="I321" s="70"/>
      <c r="J321" s="70"/>
      <c r="K321" s="70"/>
      <c r="L321" s="70"/>
      <c r="M321" s="70"/>
      <c r="N321" s="86"/>
      <c r="O321" s="88"/>
      <c r="P321" s="72"/>
      <c r="Q321" s="73"/>
      <c r="R321" s="72"/>
      <c r="S321" s="73"/>
      <c r="T321" s="73"/>
      <c r="U321" s="74"/>
      <c r="V321" s="26"/>
      <c r="W321" s="26"/>
      <c r="X321" s="26"/>
      <c r="Y321" s="26"/>
      <c r="Z321" s="26"/>
      <c r="AA321" s="26"/>
      <c r="AB321" s="26"/>
      <c r="AC321" s="26"/>
      <c r="AD321" s="26"/>
      <c r="AE321" s="26"/>
      <c r="AF321" s="26"/>
      <c r="AG321" s="26"/>
      <c r="AH321" s="26"/>
    </row>
    <row r="322" spans="1:34" ht="14.5">
      <c r="A322" s="67">
        <v>320</v>
      </c>
      <c r="B322" s="68"/>
      <c r="C322" s="69"/>
      <c r="D322" s="70"/>
      <c r="E322" s="69"/>
      <c r="F322" s="69"/>
      <c r="G322" s="70"/>
      <c r="H322" s="70"/>
      <c r="I322" s="70"/>
      <c r="J322" s="70"/>
      <c r="K322" s="70"/>
      <c r="L322" s="70"/>
      <c r="M322" s="70"/>
      <c r="N322" s="86"/>
      <c r="O322" s="70"/>
      <c r="P322" s="72"/>
      <c r="Q322" s="73"/>
      <c r="R322" s="72"/>
      <c r="S322" s="73"/>
      <c r="T322" s="73"/>
      <c r="U322" s="74"/>
      <c r="V322" s="26"/>
      <c r="W322" s="26"/>
      <c r="X322" s="26"/>
      <c r="Y322" s="26"/>
      <c r="Z322" s="26"/>
      <c r="AA322" s="26"/>
      <c r="AB322" s="26"/>
      <c r="AC322" s="26"/>
      <c r="AD322" s="26"/>
      <c r="AE322" s="26"/>
      <c r="AF322" s="26"/>
      <c r="AG322" s="26"/>
      <c r="AH322" s="26"/>
    </row>
    <row r="323" spans="1:34" ht="14.5">
      <c r="A323" s="67">
        <v>321</v>
      </c>
      <c r="B323" s="68"/>
      <c r="C323" s="69"/>
      <c r="D323" s="70"/>
      <c r="E323" s="69"/>
      <c r="F323" s="69"/>
      <c r="G323" s="70"/>
      <c r="H323" s="70"/>
      <c r="I323" s="70"/>
      <c r="J323" s="70"/>
      <c r="K323" s="70"/>
      <c r="L323" s="70"/>
      <c r="M323" s="70"/>
      <c r="N323" s="86"/>
      <c r="O323" s="88"/>
      <c r="P323" s="72"/>
      <c r="Q323" s="73"/>
      <c r="R323" s="72"/>
      <c r="S323" s="73"/>
      <c r="T323" s="73"/>
      <c r="U323" s="74"/>
      <c r="V323" s="26"/>
      <c r="W323" s="26"/>
      <c r="X323" s="26"/>
      <c r="Y323" s="26"/>
      <c r="Z323" s="26"/>
      <c r="AA323" s="26"/>
      <c r="AB323" s="26"/>
      <c r="AC323" s="26"/>
      <c r="AD323" s="26"/>
      <c r="AE323" s="26"/>
      <c r="AF323" s="26"/>
      <c r="AG323" s="26"/>
      <c r="AH323" s="26"/>
    </row>
    <row r="324" spans="1:34" ht="14.5">
      <c r="A324" s="67">
        <v>322</v>
      </c>
      <c r="B324" s="68"/>
      <c r="C324" s="69"/>
      <c r="D324" s="70"/>
      <c r="E324" s="69"/>
      <c r="F324" s="69"/>
      <c r="G324" s="70"/>
      <c r="H324" s="70"/>
      <c r="I324" s="70"/>
      <c r="J324" s="70"/>
      <c r="K324" s="70"/>
      <c r="L324" s="70"/>
      <c r="M324" s="70"/>
      <c r="N324" s="86"/>
      <c r="O324" s="88"/>
      <c r="P324" s="72"/>
      <c r="Q324" s="73"/>
      <c r="R324" s="72"/>
      <c r="S324" s="73"/>
      <c r="T324" s="73"/>
      <c r="U324" s="74"/>
      <c r="V324" s="26"/>
      <c r="W324" s="26"/>
      <c r="X324" s="26"/>
      <c r="Y324" s="26"/>
      <c r="Z324" s="26"/>
      <c r="AA324" s="26"/>
      <c r="AB324" s="26"/>
      <c r="AC324" s="26"/>
      <c r="AD324" s="26"/>
      <c r="AE324" s="26"/>
      <c r="AF324" s="26"/>
      <c r="AG324" s="26"/>
      <c r="AH324" s="26"/>
    </row>
    <row r="325" spans="1:34" ht="14.5">
      <c r="A325" s="67">
        <v>323</v>
      </c>
      <c r="B325" s="68"/>
      <c r="C325" s="69"/>
      <c r="D325" s="70"/>
      <c r="E325" s="69"/>
      <c r="F325" s="69"/>
      <c r="G325" s="70"/>
      <c r="H325" s="70"/>
      <c r="I325" s="70"/>
      <c r="J325" s="70"/>
      <c r="K325" s="70"/>
      <c r="L325" s="70"/>
      <c r="M325" s="70"/>
      <c r="N325" s="86"/>
      <c r="O325" s="88"/>
      <c r="P325" s="72"/>
      <c r="Q325" s="73"/>
      <c r="R325" s="72"/>
      <c r="S325" s="73"/>
      <c r="T325" s="73"/>
      <c r="U325" s="74"/>
      <c r="V325" s="26"/>
      <c r="W325" s="26"/>
      <c r="X325" s="26"/>
      <c r="Y325" s="26"/>
      <c r="Z325" s="26"/>
      <c r="AA325" s="26"/>
      <c r="AB325" s="26"/>
      <c r="AC325" s="26"/>
      <c r="AD325" s="26"/>
      <c r="AE325" s="26"/>
      <c r="AF325" s="26"/>
      <c r="AG325" s="26"/>
      <c r="AH325" s="26"/>
    </row>
    <row r="326" spans="1:34" ht="14.5">
      <c r="A326" s="67">
        <v>324</v>
      </c>
      <c r="B326" s="68"/>
      <c r="C326" s="69"/>
      <c r="D326" s="70"/>
      <c r="E326" s="69"/>
      <c r="F326" s="69"/>
      <c r="G326" s="70"/>
      <c r="H326" s="70"/>
      <c r="I326" s="70"/>
      <c r="J326" s="70"/>
      <c r="K326" s="70"/>
      <c r="L326" s="70"/>
      <c r="M326" s="70"/>
      <c r="N326" s="86"/>
      <c r="O326" s="88"/>
      <c r="P326" s="72"/>
      <c r="Q326" s="73"/>
      <c r="R326" s="72"/>
      <c r="S326" s="73"/>
      <c r="T326" s="73"/>
      <c r="U326" s="74"/>
      <c r="V326" s="26"/>
      <c r="W326" s="26"/>
      <c r="X326" s="26"/>
      <c r="Y326" s="26"/>
      <c r="Z326" s="26"/>
      <c r="AA326" s="26"/>
      <c r="AB326" s="26"/>
      <c r="AC326" s="26"/>
      <c r="AD326" s="26"/>
      <c r="AE326" s="26"/>
      <c r="AF326" s="26"/>
      <c r="AG326" s="26"/>
      <c r="AH326" s="26"/>
    </row>
    <row r="327" spans="1:34" ht="14.5">
      <c r="A327" s="67">
        <v>325</v>
      </c>
      <c r="B327" s="68"/>
      <c r="C327" s="69"/>
      <c r="D327" s="70"/>
      <c r="E327" s="69"/>
      <c r="F327" s="69"/>
      <c r="G327" s="70"/>
      <c r="H327" s="70"/>
      <c r="I327" s="70"/>
      <c r="J327" s="70"/>
      <c r="K327" s="70"/>
      <c r="L327" s="70"/>
      <c r="M327" s="70"/>
      <c r="N327" s="86"/>
      <c r="O327" s="70"/>
      <c r="P327" s="72"/>
      <c r="Q327" s="73"/>
      <c r="R327" s="72"/>
      <c r="S327" s="73"/>
      <c r="T327" s="73"/>
      <c r="U327" s="77"/>
      <c r="V327" s="26"/>
      <c r="W327" s="26"/>
      <c r="X327" s="26"/>
      <c r="Y327" s="26"/>
      <c r="Z327" s="26"/>
      <c r="AA327" s="26"/>
      <c r="AB327" s="26"/>
      <c r="AC327" s="26"/>
      <c r="AD327" s="26"/>
      <c r="AE327" s="26"/>
      <c r="AF327" s="26"/>
      <c r="AG327" s="26"/>
      <c r="AH327" s="26"/>
    </row>
    <row r="328" spans="1:34" ht="14.5">
      <c r="A328" s="67">
        <v>326</v>
      </c>
      <c r="B328" s="68"/>
      <c r="C328" s="69"/>
      <c r="D328" s="70"/>
      <c r="E328" s="69"/>
      <c r="F328" s="69"/>
      <c r="G328" s="70"/>
      <c r="H328" s="70"/>
      <c r="I328" s="70"/>
      <c r="J328" s="70"/>
      <c r="K328" s="70"/>
      <c r="L328" s="70"/>
      <c r="M328" s="70"/>
      <c r="N328" s="86"/>
      <c r="O328" s="88"/>
      <c r="P328" s="72"/>
      <c r="Q328" s="73"/>
      <c r="R328" s="72"/>
      <c r="S328" s="73"/>
      <c r="T328" s="73"/>
      <c r="U328" s="74"/>
      <c r="V328" s="26"/>
      <c r="W328" s="26"/>
      <c r="X328" s="26"/>
      <c r="Y328" s="26"/>
      <c r="Z328" s="26"/>
      <c r="AA328" s="26"/>
      <c r="AB328" s="26"/>
      <c r="AC328" s="26"/>
      <c r="AD328" s="26"/>
      <c r="AE328" s="26"/>
      <c r="AF328" s="26"/>
      <c r="AG328" s="26"/>
      <c r="AH328" s="26"/>
    </row>
    <row r="329" spans="1:34" ht="14.5">
      <c r="A329" s="67">
        <v>327</v>
      </c>
      <c r="B329" s="68"/>
      <c r="C329" s="69"/>
      <c r="D329" s="70"/>
      <c r="E329" s="69"/>
      <c r="F329" s="69"/>
      <c r="G329" s="70"/>
      <c r="H329" s="70"/>
      <c r="I329" s="70"/>
      <c r="J329" s="70"/>
      <c r="K329" s="70"/>
      <c r="L329" s="70"/>
      <c r="M329" s="70"/>
      <c r="N329" s="86"/>
      <c r="O329" s="70"/>
      <c r="P329" s="72"/>
      <c r="Q329" s="73"/>
      <c r="R329" s="72"/>
      <c r="S329" s="73"/>
      <c r="T329" s="73"/>
      <c r="U329" s="76"/>
      <c r="V329" s="26"/>
      <c r="W329" s="26"/>
      <c r="X329" s="26"/>
      <c r="Y329" s="26"/>
      <c r="Z329" s="26"/>
      <c r="AA329" s="26"/>
      <c r="AB329" s="26"/>
      <c r="AC329" s="26"/>
      <c r="AD329" s="26"/>
      <c r="AE329" s="26"/>
      <c r="AF329" s="26"/>
      <c r="AG329" s="26"/>
      <c r="AH329" s="26"/>
    </row>
    <row r="330" spans="1:34" ht="14.5">
      <c r="A330" s="67">
        <v>328</v>
      </c>
      <c r="B330" s="68"/>
      <c r="C330" s="69"/>
      <c r="D330" s="70"/>
      <c r="E330" s="69"/>
      <c r="F330" s="69"/>
      <c r="G330" s="70"/>
      <c r="H330" s="70"/>
      <c r="I330" s="70"/>
      <c r="J330" s="70"/>
      <c r="K330" s="70"/>
      <c r="L330" s="70"/>
      <c r="M330" s="70"/>
      <c r="N330" s="86"/>
      <c r="O330" s="88"/>
      <c r="P330" s="72"/>
      <c r="Q330" s="73"/>
      <c r="R330" s="72"/>
      <c r="S330" s="73"/>
      <c r="T330" s="73"/>
      <c r="U330" s="74"/>
      <c r="V330" s="26"/>
      <c r="W330" s="26"/>
      <c r="X330" s="26"/>
      <c r="Y330" s="26"/>
      <c r="Z330" s="26"/>
      <c r="AA330" s="26"/>
      <c r="AB330" s="26"/>
      <c r="AC330" s="26"/>
      <c r="AD330" s="26"/>
      <c r="AE330" s="26"/>
      <c r="AF330" s="26"/>
      <c r="AG330" s="26"/>
      <c r="AH330" s="26"/>
    </row>
    <row r="331" spans="1:34" ht="14.5">
      <c r="A331" s="67">
        <v>329</v>
      </c>
      <c r="B331" s="68"/>
      <c r="C331" s="69"/>
      <c r="D331" s="70"/>
      <c r="E331" s="69"/>
      <c r="F331" s="69"/>
      <c r="G331" s="70"/>
      <c r="H331" s="70"/>
      <c r="I331" s="70"/>
      <c r="J331" s="70"/>
      <c r="K331" s="70"/>
      <c r="L331" s="70"/>
      <c r="M331" s="70"/>
      <c r="N331" s="86"/>
      <c r="O331" s="88"/>
      <c r="P331" s="72"/>
      <c r="Q331" s="73"/>
      <c r="R331" s="72"/>
      <c r="S331" s="73"/>
      <c r="T331" s="73"/>
      <c r="U331" s="74"/>
      <c r="V331" s="26"/>
      <c r="W331" s="26"/>
      <c r="X331" s="26"/>
      <c r="Y331" s="26"/>
      <c r="Z331" s="26"/>
      <c r="AA331" s="26"/>
      <c r="AB331" s="26"/>
      <c r="AC331" s="26"/>
      <c r="AD331" s="26"/>
      <c r="AE331" s="26"/>
      <c r="AF331" s="26"/>
      <c r="AG331" s="26"/>
      <c r="AH331" s="26"/>
    </row>
    <row r="332" spans="1:34" ht="14.5">
      <c r="A332" s="67">
        <v>330</v>
      </c>
      <c r="B332" s="68"/>
      <c r="C332" s="69"/>
      <c r="D332" s="70"/>
      <c r="E332" s="69"/>
      <c r="F332" s="69"/>
      <c r="G332" s="70"/>
      <c r="H332" s="70"/>
      <c r="I332" s="70"/>
      <c r="J332" s="70"/>
      <c r="K332" s="70"/>
      <c r="L332" s="70"/>
      <c r="M332" s="70"/>
      <c r="N332" s="86"/>
      <c r="O332" s="70"/>
      <c r="P332" s="72"/>
      <c r="Q332" s="73"/>
      <c r="R332" s="72"/>
      <c r="S332" s="73"/>
      <c r="T332" s="73"/>
      <c r="U332" s="74"/>
      <c r="V332" s="26"/>
      <c r="W332" s="26"/>
      <c r="X332" s="26"/>
      <c r="Y332" s="26"/>
      <c r="Z332" s="26"/>
      <c r="AA332" s="26"/>
      <c r="AB332" s="26"/>
      <c r="AC332" s="26"/>
      <c r="AD332" s="26"/>
      <c r="AE332" s="26"/>
      <c r="AF332" s="26"/>
      <c r="AG332" s="26"/>
      <c r="AH332" s="26"/>
    </row>
    <row r="333" spans="1:34" ht="14.5">
      <c r="A333" s="67">
        <v>331</v>
      </c>
      <c r="B333" s="68"/>
      <c r="C333" s="69"/>
      <c r="D333" s="70"/>
      <c r="E333" s="69"/>
      <c r="F333" s="69"/>
      <c r="G333" s="70"/>
      <c r="H333" s="70"/>
      <c r="I333" s="70"/>
      <c r="J333" s="70"/>
      <c r="K333" s="70"/>
      <c r="L333" s="70"/>
      <c r="M333" s="70"/>
      <c r="N333" s="86"/>
      <c r="O333" s="88"/>
      <c r="P333" s="72"/>
      <c r="Q333" s="73"/>
      <c r="R333" s="72"/>
      <c r="S333" s="73"/>
      <c r="T333" s="73"/>
      <c r="U333" s="74"/>
      <c r="V333" s="26"/>
      <c r="W333" s="26"/>
      <c r="X333" s="26"/>
      <c r="Y333" s="26"/>
      <c r="Z333" s="26"/>
      <c r="AA333" s="26"/>
      <c r="AB333" s="26"/>
      <c r="AC333" s="26"/>
      <c r="AD333" s="26"/>
      <c r="AE333" s="26"/>
      <c r="AF333" s="26"/>
      <c r="AG333" s="26"/>
      <c r="AH333" s="26"/>
    </row>
    <row r="334" spans="1:34" ht="14.5">
      <c r="A334" s="67">
        <v>332</v>
      </c>
      <c r="B334" s="68"/>
      <c r="C334" s="69"/>
      <c r="D334" s="70"/>
      <c r="E334" s="69"/>
      <c r="F334" s="69"/>
      <c r="G334" s="70"/>
      <c r="H334" s="70"/>
      <c r="I334" s="70"/>
      <c r="J334" s="70"/>
      <c r="K334" s="70"/>
      <c r="L334" s="70"/>
      <c r="M334" s="70"/>
      <c r="N334" s="86"/>
      <c r="O334" s="88"/>
      <c r="P334" s="72"/>
      <c r="Q334" s="73"/>
      <c r="R334" s="72"/>
      <c r="S334" s="73"/>
      <c r="T334" s="73"/>
      <c r="U334" s="74"/>
      <c r="V334" s="26"/>
      <c r="W334" s="26"/>
      <c r="X334" s="26"/>
      <c r="Y334" s="26"/>
      <c r="Z334" s="26"/>
      <c r="AA334" s="26"/>
      <c r="AB334" s="26"/>
      <c r="AC334" s="26"/>
      <c r="AD334" s="26"/>
      <c r="AE334" s="26"/>
      <c r="AF334" s="26"/>
      <c r="AG334" s="26"/>
      <c r="AH334" s="26"/>
    </row>
    <row r="335" spans="1:34" ht="14.5">
      <c r="A335" s="67">
        <v>333</v>
      </c>
      <c r="B335" s="68"/>
      <c r="C335" s="69"/>
      <c r="D335" s="70"/>
      <c r="E335" s="69"/>
      <c r="F335" s="69"/>
      <c r="G335" s="70"/>
      <c r="H335" s="70"/>
      <c r="I335" s="70"/>
      <c r="J335" s="70"/>
      <c r="K335" s="70"/>
      <c r="L335" s="70"/>
      <c r="M335" s="70"/>
      <c r="N335" s="86"/>
      <c r="O335" s="88"/>
      <c r="P335" s="72"/>
      <c r="Q335" s="73"/>
      <c r="R335" s="72"/>
      <c r="S335" s="73"/>
      <c r="T335" s="73"/>
      <c r="U335" s="74"/>
      <c r="V335" s="26"/>
      <c r="W335" s="26"/>
      <c r="X335" s="26"/>
      <c r="Y335" s="26"/>
      <c r="Z335" s="26"/>
      <c r="AA335" s="26"/>
      <c r="AB335" s="26"/>
      <c r="AC335" s="26"/>
      <c r="AD335" s="26"/>
      <c r="AE335" s="26"/>
      <c r="AF335" s="26"/>
      <c r="AG335" s="26"/>
      <c r="AH335" s="26"/>
    </row>
    <row r="336" spans="1:34" ht="14.5">
      <c r="A336" s="67">
        <v>334</v>
      </c>
      <c r="B336" s="68"/>
      <c r="C336" s="69"/>
      <c r="D336" s="70"/>
      <c r="E336" s="69"/>
      <c r="F336" s="69"/>
      <c r="G336" s="70"/>
      <c r="H336" s="70"/>
      <c r="I336" s="70"/>
      <c r="J336" s="70"/>
      <c r="K336" s="70"/>
      <c r="L336" s="70"/>
      <c r="M336" s="70"/>
      <c r="N336" s="86"/>
      <c r="O336" s="70"/>
      <c r="P336" s="72"/>
      <c r="Q336" s="73"/>
      <c r="R336" s="72"/>
      <c r="S336" s="73"/>
      <c r="T336" s="73"/>
      <c r="U336" s="74"/>
      <c r="V336" s="26"/>
      <c r="W336" s="26"/>
      <c r="X336" s="26"/>
      <c r="Y336" s="26"/>
      <c r="Z336" s="26"/>
      <c r="AA336" s="26"/>
      <c r="AB336" s="26"/>
      <c r="AC336" s="26"/>
      <c r="AD336" s="26"/>
      <c r="AE336" s="26"/>
      <c r="AF336" s="26"/>
      <c r="AG336" s="26"/>
      <c r="AH336" s="26"/>
    </row>
    <row r="337" spans="1:34" ht="14.5">
      <c r="A337" s="67">
        <v>335</v>
      </c>
      <c r="B337" s="68"/>
      <c r="C337" s="69"/>
      <c r="D337" s="70"/>
      <c r="E337" s="69"/>
      <c r="F337" s="69"/>
      <c r="G337" s="70"/>
      <c r="H337" s="70"/>
      <c r="I337" s="70"/>
      <c r="J337" s="70"/>
      <c r="K337" s="70"/>
      <c r="L337" s="70"/>
      <c r="M337" s="70"/>
      <c r="N337" s="86"/>
      <c r="O337" s="88"/>
      <c r="P337" s="72"/>
      <c r="Q337" s="73"/>
      <c r="R337" s="72"/>
      <c r="S337" s="73"/>
      <c r="T337" s="73"/>
      <c r="U337" s="74"/>
      <c r="V337" s="26"/>
      <c r="W337" s="26"/>
      <c r="X337" s="26"/>
      <c r="Y337" s="26"/>
      <c r="Z337" s="26"/>
      <c r="AA337" s="26"/>
      <c r="AB337" s="26"/>
      <c r="AC337" s="26"/>
      <c r="AD337" s="26"/>
      <c r="AE337" s="26"/>
      <c r="AF337" s="26"/>
      <c r="AG337" s="26"/>
      <c r="AH337" s="26"/>
    </row>
    <row r="338" spans="1:34" ht="14.5">
      <c r="A338" s="67">
        <v>336</v>
      </c>
      <c r="B338" s="68"/>
      <c r="C338" s="69"/>
      <c r="D338" s="70"/>
      <c r="E338" s="69"/>
      <c r="F338" s="69"/>
      <c r="G338" s="70"/>
      <c r="H338" s="70"/>
      <c r="I338" s="70"/>
      <c r="J338" s="70"/>
      <c r="K338" s="70"/>
      <c r="L338" s="70"/>
      <c r="M338" s="70"/>
      <c r="N338" s="86"/>
      <c r="O338" s="88"/>
      <c r="P338" s="72"/>
      <c r="Q338" s="73"/>
      <c r="R338" s="72"/>
      <c r="S338" s="73"/>
      <c r="T338" s="73"/>
      <c r="U338" s="74"/>
      <c r="V338" s="26"/>
      <c r="W338" s="26"/>
      <c r="X338" s="26"/>
      <c r="Y338" s="26"/>
      <c r="Z338" s="26"/>
      <c r="AA338" s="26"/>
      <c r="AB338" s="26"/>
      <c r="AC338" s="26"/>
      <c r="AD338" s="26"/>
      <c r="AE338" s="26"/>
      <c r="AF338" s="26"/>
      <c r="AG338" s="26"/>
      <c r="AH338" s="26"/>
    </row>
    <row r="339" spans="1:34" ht="14.5">
      <c r="A339" s="67">
        <v>337</v>
      </c>
      <c r="B339" s="68"/>
      <c r="C339" s="69"/>
      <c r="D339" s="70"/>
      <c r="E339" s="69"/>
      <c r="F339" s="69"/>
      <c r="G339" s="70"/>
      <c r="H339" s="70"/>
      <c r="I339" s="70"/>
      <c r="J339" s="70"/>
      <c r="K339" s="70"/>
      <c r="L339" s="70"/>
      <c r="M339" s="70"/>
      <c r="N339" s="86"/>
      <c r="O339" s="88"/>
      <c r="P339" s="72"/>
      <c r="Q339" s="73"/>
      <c r="R339" s="72"/>
      <c r="S339" s="73"/>
      <c r="T339" s="73"/>
      <c r="U339" s="74"/>
      <c r="V339" s="26"/>
      <c r="W339" s="26"/>
      <c r="X339" s="26"/>
      <c r="Y339" s="26"/>
      <c r="Z339" s="26"/>
      <c r="AA339" s="26"/>
      <c r="AB339" s="26"/>
      <c r="AC339" s="26"/>
      <c r="AD339" s="26"/>
      <c r="AE339" s="26"/>
      <c r="AF339" s="26"/>
      <c r="AG339" s="26"/>
      <c r="AH339" s="26"/>
    </row>
    <row r="340" spans="1:34" ht="14.5">
      <c r="A340" s="67">
        <v>338</v>
      </c>
      <c r="B340" s="68"/>
      <c r="C340" s="69"/>
      <c r="D340" s="70"/>
      <c r="E340" s="69"/>
      <c r="F340" s="69"/>
      <c r="G340" s="70"/>
      <c r="H340" s="70"/>
      <c r="I340" s="70"/>
      <c r="J340" s="70"/>
      <c r="K340" s="70"/>
      <c r="L340" s="70"/>
      <c r="M340" s="70"/>
      <c r="N340" s="86"/>
      <c r="O340" s="88"/>
      <c r="P340" s="72"/>
      <c r="Q340" s="73"/>
      <c r="R340" s="72"/>
      <c r="S340" s="73"/>
      <c r="T340" s="73"/>
      <c r="U340" s="74"/>
      <c r="V340" s="26"/>
      <c r="W340" s="26"/>
      <c r="X340" s="26"/>
      <c r="Y340" s="26"/>
      <c r="Z340" s="26"/>
      <c r="AA340" s="26"/>
      <c r="AB340" s="26"/>
      <c r="AC340" s="26"/>
      <c r="AD340" s="26"/>
      <c r="AE340" s="26"/>
      <c r="AF340" s="26"/>
      <c r="AG340" s="26"/>
      <c r="AH340" s="26"/>
    </row>
    <row r="341" spans="1:34" ht="14.5">
      <c r="A341" s="67">
        <v>339</v>
      </c>
      <c r="B341" s="68"/>
      <c r="C341" s="69"/>
      <c r="D341" s="70"/>
      <c r="E341" s="69"/>
      <c r="F341" s="69"/>
      <c r="G341" s="70"/>
      <c r="H341" s="70"/>
      <c r="I341" s="70"/>
      <c r="J341" s="70"/>
      <c r="K341" s="70"/>
      <c r="L341" s="70"/>
      <c r="M341" s="70"/>
      <c r="N341" s="86"/>
      <c r="O341" s="88"/>
      <c r="P341" s="72"/>
      <c r="Q341" s="73"/>
      <c r="R341" s="72"/>
      <c r="S341" s="73"/>
      <c r="T341" s="73"/>
      <c r="U341" s="74"/>
      <c r="V341" s="26"/>
      <c r="W341" s="26"/>
      <c r="X341" s="26"/>
      <c r="Y341" s="26"/>
      <c r="Z341" s="26"/>
      <c r="AA341" s="26"/>
      <c r="AB341" s="26"/>
      <c r="AC341" s="26"/>
      <c r="AD341" s="26"/>
      <c r="AE341" s="26"/>
      <c r="AF341" s="26"/>
      <c r="AG341" s="26"/>
      <c r="AH341" s="26"/>
    </row>
    <row r="342" spans="1:34" ht="14.5">
      <c r="A342" s="67">
        <v>340</v>
      </c>
      <c r="B342" s="68"/>
      <c r="C342" s="69"/>
      <c r="D342" s="70"/>
      <c r="E342" s="69"/>
      <c r="F342" s="69"/>
      <c r="G342" s="70"/>
      <c r="H342" s="70"/>
      <c r="I342" s="70"/>
      <c r="J342" s="70"/>
      <c r="K342" s="70"/>
      <c r="L342" s="70"/>
      <c r="M342" s="70"/>
      <c r="N342" s="86"/>
      <c r="O342" s="88"/>
      <c r="P342" s="72"/>
      <c r="Q342" s="73"/>
      <c r="R342" s="72"/>
      <c r="S342" s="73"/>
      <c r="T342" s="73"/>
      <c r="U342" s="74"/>
      <c r="V342" s="26"/>
      <c r="W342" s="26"/>
      <c r="X342" s="26"/>
      <c r="Y342" s="26"/>
      <c r="Z342" s="26"/>
      <c r="AA342" s="26"/>
      <c r="AB342" s="26"/>
      <c r="AC342" s="26"/>
      <c r="AD342" s="26"/>
      <c r="AE342" s="26"/>
      <c r="AF342" s="26"/>
      <c r="AG342" s="26"/>
      <c r="AH342" s="26"/>
    </row>
    <row r="343" spans="1:34" ht="14.5">
      <c r="A343" s="67">
        <v>341</v>
      </c>
      <c r="B343" s="68"/>
      <c r="C343" s="69"/>
      <c r="D343" s="70"/>
      <c r="E343" s="69"/>
      <c r="F343" s="69"/>
      <c r="G343" s="70"/>
      <c r="H343" s="70"/>
      <c r="I343" s="70"/>
      <c r="J343" s="70"/>
      <c r="K343" s="70"/>
      <c r="L343" s="70"/>
      <c r="M343" s="70"/>
      <c r="N343" s="86"/>
      <c r="O343" s="88"/>
      <c r="P343" s="72"/>
      <c r="Q343" s="73"/>
      <c r="R343" s="72"/>
      <c r="S343" s="73"/>
      <c r="T343" s="73"/>
      <c r="U343" s="74"/>
      <c r="V343" s="26"/>
      <c r="W343" s="26"/>
      <c r="X343" s="26"/>
      <c r="Y343" s="26"/>
      <c r="Z343" s="26"/>
      <c r="AA343" s="26"/>
      <c r="AB343" s="26"/>
      <c r="AC343" s="26"/>
      <c r="AD343" s="26"/>
      <c r="AE343" s="26"/>
      <c r="AF343" s="26"/>
      <c r="AG343" s="26"/>
      <c r="AH343" s="26"/>
    </row>
    <row r="344" spans="1:34" ht="14.5">
      <c r="A344" s="67">
        <v>342</v>
      </c>
      <c r="B344" s="68"/>
      <c r="C344" s="69"/>
      <c r="D344" s="70"/>
      <c r="E344" s="69"/>
      <c r="F344" s="69"/>
      <c r="G344" s="70"/>
      <c r="H344" s="70"/>
      <c r="I344" s="70"/>
      <c r="J344" s="70"/>
      <c r="K344" s="70"/>
      <c r="L344" s="70"/>
      <c r="M344" s="70"/>
      <c r="N344" s="86"/>
      <c r="O344" s="88"/>
      <c r="P344" s="72"/>
      <c r="Q344" s="73"/>
      <c r="R344" s="72"/>
      <c r="S344" s="73"/>
      <c r="T344" s="73"/>
      <c r="U344" s="74"/>
      <c r="V344" s="26"/>
      <c r="W344" s="26"/>
      <c r="X344" s="26"/>
      <c r="Y344" s="26"/>
      <c r="Z344" s="26"/>
      <c r="AA344" s="26"/>
      <c r="AB344" s="26"/>
      <c r="AC344" s="26"/>
      <c r="AD344" s="26"/>
      <c r="AE344" s="26"/>
      <c r="AF344" s="26"/>
      <c r="AG344" s="26"/>
      <c r="AH344" s="26"/>
    </row>
    <row r="345" spans="1:34" ht="14.5">
      <c r="A345" s="67">
        <v>343</v>
      </c>
      <c r="B345" s="68"/>
      <c r="C345" s="69"/>
      <c r="D345" s="70"/>
      <c r="E345" s="69"/>
      <c r="F345" s="69"/>
      <c r="G345" s="70"/>
      <c r="H345" s="70"/>
      <c r="I345" s="70"/>
      <c r="J345" s="70"/>
      <c r="K345" s="70"/>
      <c r="L345" s="70"/>
      <c r="M345" s="70"/>
      <c r="N345" s="86"/>
      <c r="O345" s="88"/>
      <c r="P345" s="72"/>
      <c r="Q345" s="73"/>
      <c r="R345" s="72"/>
      <c r="S345" s="73"/>
      <c r="T345" s="73"/>
      <c r="U345" s="74"/>
      <c r="V345" s="26"/>
      <c r="W345" s="26"/>
      <c r="X345" s="26"/>
      <c r="Y345" s="26"/>
      <c r="Z345" s="26"/>
      <c r="AA345" s="26"/>
      <c r="AB345" s="26"/>
      <c r="AC345" s="26"/>
      <c r="AD345" s="26"/>
      <c r="AE345" s="26"/>
      <c r="AF345" s="26"/>
      <c r="AG345" s="26"/>
      <c r="AH345" s="26"/>
    </row>
    <row r="346" spans="1:34" ht="14.5">
      <c r="A346" s="67">
        <v>344</v>
      </c>
      <c r="B346" s="68"/>
      <c r="C346" s="69"/>
      <c r="D346" s="70"/>
      <c r="E346" s="69"/>
      <c r="F346" s="69"/>
      <c r="G346" s="70"/>
      <c r="H346" s="70"/>
      <c r="I346" s="70"/>
      <c r="J346" s="70"/>
      <c r="K346" s="70"/>
      <c r="L346" s="70"/>
      <c r="M346" s="70"/>
      <c r="N346" s="86"/>
      <c r="O346" s="88"/>
      <c r="P346" s="72"/>
      <c r="Q346" s="73"/>
      <c r="R346" s="72"/>
      <c r="S346" s="73"/>
      <c r="T346" s="73"/>
      <c r="U346" s="74"/>
      <c r="V346" s="26"/>
      <c r="W346" s="26"/>
      <c r="X346" s="26"/>
      <c r="Y346" s="26"/>
      <c r="Z346" s="26"/>
      <c r="AA346" s="26"/>
      <c r="AB346" s="26"/>
      <c r="AC346" s="26"/>
      <c r="AD346" s="26"/>
      <c r="AE346" s="26"/>
      <c r="AF346" s="26"/>
      <c r="AG346" s="26"/>
      <c r="AH346" s="26"/>
    </row>
    <row r="347" spans="1:34" ht="14.5">
      <c r="A347" s="67">
        <v>345</v>
      </c>
      <c r="B347" s="68"/>
      <c r="C347" s="69"/>
      <c r="D347" s="70"/>
      <c r="E347" s="69"/>
      <c r="F347" s="69"/>
      <c r="G347" s="70"/>
      <c r="H347" s="70"/>
      <c r="I347" s="70"/>
      <c r="J347" s="70"/>
      <c r="K347" s="70"/>
      <c r="L347" s="70"/>
      <c r="M347" s="70"/>
      <c r="N347" s="86"/>
      <c r="O347" s="88"/>
      <c r="P347" s="72"/>
      <c r="Q347" s="73"/>
      <c r="R347" s="72"/>
      <c r="S347" s="73"/>
      <c r="T347" s="73"/>
      <c r="U347" s="74"/>
      <c r="V347" s="26"/>
      <c r="W347" s="26"/>
      <c r="X347" s="26"/>
      <c r="Y347" s="26"/>
      <c r="Z347" s="26"/>
      <c r="AA347" s="26"/>
      <c r="AB347" s="26"/>
      <c r="AC347" s="26"/>
      <c r="AD347" s="26"/>
      <c r="AE347" s="26"/>
      <c r="AF347" s="26"/>
      <c r="AG347" s="26"/>
      <c r="AH347" s="26"/>
    </row>
    <row r="348" spans="1:34" ht="14.5">
      <c r="A348" s="67">
        <v>346</v>
      </c>
      <c r="B348" s="68"/>
      <c r="C348" s="69"/>
      <c r="D348" s="70"/>
      <c r="E348" s="69"/>
      <c r="F348" s="69"/>
      <c r="G348" s="70"/>
      <c r="H348" s="70"/>
      <c r="I348" s="70"/>
      <c r="J348" s="70"/>
      <c r="K348" s="70"/>
      <c r="L348" s="70"/>
      <c r="M348" s="70"/>
      <c r="N348" s="86"/>
      <c r="O348" s="88"/>
      <c r="P348" s="72"/>
      <c r="Q348" s="73"/>
      <c r="R348" s="72"/>
      <c r="S348" s="73"/>
      <c r="T348" s="73"/>
      <c r="U348" s="74"/>
      <c r="V348" s="26"/>
      <c r="W348" s="26"/>
      <c r="X348" s="26"/>
      <c r="Y348" s="26"/>
      <c r="Z348" s="26"/>
      <c r="AA348" s="26"/>
      <c r="AB348" s="26"/>
      <c r="AC348" s="26"/>
      <c r="AD348" s="26"/>
      <c r="AE348" s="26"/>
      <c r="AF348" s="26"/>
      <c r="AG348" s="26"/>
      <c r="AH348" s="26"/>
    </row>
    <row r="349" spans="1:34" ht="14.5">
      <c r="A349" s="67">
        <v>347</v>
      </c>
      <c r="B349" s="68"/>
      <c r="C349" s="69"/>
      <c r="D349" s="70"/>
      <c r="E349" s="69"/>
      <c r="F349" s="69"/>
      <c r="G349" s="70"/>
      <c r="H349" s="70"/>
      <c r="I349" s="70"/>
      <c r="J349" s="70"/>
      <c r="K349" s="70"/>
      <c r="L349" s="70"/>
      <c r="M349" s="70"/>
      <c r="N349" s="86"/>
      <c r="O349" s="88"/>
      <c r="P349" s="72"/>
      <c r="Q349" s="73"/>
      <c r="R349" s="72"/>
      <c r="S349" s="73"/>
      <c r="T349" s="73"/>
      <c r="U349" s="74"/>
      <c r="V349" s="26"/>
      <c r="W349" s="26"/>
      <c r="X349" s="26"/>
      <c r="Y349" s="26"/>
      <c r="Z349" s="26"/>
      <c r="AA349" s="26"/>
      <c r="AB349" s="26"/>
      <c r="AC349" s="26"/>
      <c r="AD349" s="26"/>
      <c r="AE349" s="26"/>
      <c r="AF349" s="26"/>
      <c r="AG349" s="26"/>
      <c r="AH349" s="26"/>
    </row>
    <row r="350" spans="1:34" ht="14.5">
      <c r="A350" s="67">
        <v>348</v>
      </c>
      <c r="B350" s="68"/>
      <c r="C350" s="69"/>
      <c r="D350" s="70"/>
      <c r="E350" s="69"/>
      <c r="F350" s="69"/>
      <c r="G350" s="70"/>
      <c r="H350" s="70"/>
      <c r="I350" s="70"/>
      <c r="J350" s="70"/>
      <c r="K350" s="70"/>
      <c r="L350" s="70"/>
      <c r="M350" s="70"/>
      <c r="N350" s="86"/>
      <c r="O350" s="88"/>
      <c r="P350" s="72"/>
      <c r="Q350" s="73"/>
      <c r="R350" s="72"/>
      <c r="S350" s="73"/>
      <c r="T350" s="73"/>
      <c r="U350" s="74"/>
      <c r="V350" s="26"/>
      <c r="W350" s="26"/>
      <c r="X350" s="26"/>
      <c r="Y350" s="26"/>
      <c r="Z350" s="26"/>
      <c r="AA350" s="26"/>
      <c r="AB350" s="26"/>
      <c r="AC350" s="26"/>
      <c r="AD350" s="26"/>
      <c r="AE350" s="26"/>
      <c r="AF350" s="26"/>
      <c r="AG350" s="26"/>
      <c r="AH350" s="26"/>
    </row>
    <row r="351" spans="1:34" ht="14.5">
      <c r="A351" s="67">
        <v>349</v>
      </c>
      <c r="B351" s="68"/>
      <c r="C351" s="69"/>
      <c r="D351" s="70"/>
      <c r="E351" s="69"/>
      <c r="F351" s="69"/>
      <c r="G351" s="70"/>
      <c r="H351" s="70"/>
      <c r="I351" s="70"/>
      <c r="J351" s="70"/>
      <c r="K351" s="70"/>
      <c r="L351" s="70"/>
      <c r="M351" s="70"/>
      <c r="N351" s="86"/>
      <c r="O351" s="88"/>
      <c r="P351" s="72"/>
      <c r="Q351" s="73"/>
      <c r="R351" s="72"/>
      <c r="S351" s="73"/>
      <c r="T351" s="73"/>
      <c r="U351" s="74"/>
      <c r="V351" s="26"/>
      <c r="W351" s="26"/>
      <c r="X351" s="26"/>
      <c r="Y351" s="26"/>
      <c r="Z351" s="26"/>
      <c r="AA351" s="26"/>
      <c r="AB351" s="26"/>
      <c r="AC351" s="26"/>
      <c r="AD351" s="26"/>
      <c r="AE351" s="26"/>
      <c r="AF351" s="26"/>
      <c r="AG351" s="26"/>
      <c r="AH351" s="26"/>
    </row>
    <row r="352" spans="1:34" ht="14.5">
      <c r="A352" s="67">
        <v>350</v>
      </c>
      <c r="B352" s="68"/>
      <c r="C352" s="69"/>
      <c r="D352" s="70"/>
      <c r="E352" s="69"/>
      <c r="F352" s="69"/>
      <c r="G352" s="70"/>
      <c r="H352" s="70"/>
      <c r="I352" s="70"/>
      <c r="J352" s="70"/>
      <c r="K352" s="70"/>
      <c r="L352" s="70"/>
      <c r="M352" s="70"/>
      <c r="N352" s="86"/>
      <c r="O352" s="88"/>
      <c r="P352" s="72"/>
      <c r="Q352" s="73"/>
      <c r="R352" s="72"/>
      <c r="S352" s="73"/>
      <c r="T352" s="73"/>
      <c r="U352" s="74"/>
      <c r="V352" s="26"/>
      <c r="W352" s="26"/>
      <c r="X352" s="26"/>
      <c r="Y352" s="26"/>
      <c r="Z352" s="26"/>
      <c r="AA352" s="26"/>
      <c r="AB352" s="26"/>
      <c r="AC352" s="26"/>
      <c r="AD352" s="26"/>
      <c r="AE352" s="26"/>
      <c r="AF352" s="26"/>
      <c r="AG352" s="26"/>
      <c r="AH352" s="26"/>
    </row>
    <row r="353" spans="1:34" ht="14.5">
      <c r="A353" s="67">
        <v>351</v>
      </c>
      <c r="B353" s="68"/>
      <c r="C353" s="69"/>
      <c r="D353" s="70"/>
      <c r="E353" s="69"/>
      <c r="F353" s="69"/>
      <c r="G353" s="70"/>
      <c r="H353" s="70"/>
      <c r="I353" s="70"/>
      <c r="J353" s="70"/>
      <c r="K353" s="70"/>
      <c r="L353" s="70"/>
      <c r="M353" s="70"/>
      <c r="N353" s="86"/>
      <c r="O353" s="88"/>
      <c r="P353" s="72"/>
      <c r="Q353" s="73"/>
      <c r="R353" s="72"/>
      <c r="S353" s="73"/>
      <c r="T353" s="73"/>
      <c r="U353" s="74"/>
      <c r="V353" s="26"/>
      <c r="W353" s="26"/>
      <c r="X353" s="26"/>
      <c r="Y353" s="26"/>
      <c r="Z353" s="26"/>
      <c r="AA353" s="26"/>
      <c r="AB353" s="26"/>
      <c r="AC353" s="26"/>
      <c r="AD353" s="26"/>
      <c r="AE353" s="26"/>
      <c r="AF353" s="26"/>
      <c r="AG353" s="26"/>
      <c r="AH353" s="26"/>
    </row>
    <row r="354" spans="1:34" ht="14.5">
      <c r="A354" s="67">
        <v>352</v>
      </c>
      <c r="B354" s="68"/>
      <c r="C354" s="69"/>
      <c r="D354" s="70"/>
      <c r="E354" s="69"/>
      <c r="F354" s="69"/>
      <c r="G354" s="70"/>
      <c r="H354" s="70"/>
      <c r="I354" s="70"/>
      <c r="J354" s="70"/>
      <c r="K354" s="70"/>
      <c r="L354" s="70"/>
      <c r="M354" s="70"/>
      <c r="N354" s="86"/>
      <c r="O354" s="88"/>
      <c r="P354" s="72"/>
      <c r="Q354" s="73"/>
      <c r="R354" s="72"/>
      <c r="S354" s="73"/>
      <c r="T354" s="73"/>
      <c r="U354" s="74"/>
      <c r="V354" s="26"/>
      <c r="W354" s="26"/>
      <c r="X354" s="26"/>
      <c r="Y354" s="26"/>
      <c r="Z354" s="26"/>
      <c r="AA354" s="26"/>
      <c r="AB354" s="26"/>
      <c r="AC354" s="26"/>
      <c r="AD354" s="26"/>
      <c r="AE354" s="26"/>
      <c r="AF354" s="26"/>
      <c r="AG354" s="26"/>
      <c r="AH354" s="26"/>
    </row>
    <row r="355" spans="1:34" ht="14.5">
      <c r="A355" s="67">
        <v>353</v>
      </c>
      <c r="B355" s="68"/>
      <c r="C355" s="69"/>
      <c r="D355" s="70"/>
      <c r="E355" s="69"/>
      <c r="F355" s="69"/>
      <c r="G355" s="70"/>
      <c r="H355" s="70"/>
      <c r="I355" s="70"/>
      <c r="J355" s="70"/>
      <c r="K355" s="70"/>
      <c r="L355" s="70"/>
      <c r="M355" s="70"/>
      <c r="N355" s="86"/>
      <c r="O355" s="88"/>
      <c r="P355" s="72"/>
      <c r="Q355" s="73"/>
      <c r="R355" s="72"/>
      <c r="S355" s="73"/>
      <c r="T355" s="73"/>
      <c r="U355" s="74"/>
      <c r="V355" s="26"/>
      <c r="W355" s="26"/>
      <c r="X355" s="26"/>
      <c r="Y355" s="26"/>
      <c r="Z355" s="26"/>
      <c r="AA355" s="26"/>
      <c r="AB355" s="26"/>
      <c r="AC355" s="26"/>
      <c r="AD355" s="26"/>
      <c r="AE355" s="26"/>
      <c r="AF355" s="26"/>
      <c r="AG355" s="26"/>
      <c r="AH355" s="26"/>
    </row>
    <row r="356" spans="1:34" ht="14.5">
      <c r="A356" s="67">
        <v>354</v>
      </c>
      <c r="B356" s="68"/>
      <c r="C356" s="69"/>
      <c r="D356" s="70"/>
      <c r="E356" s="69"/>
      <c r="F356" s="69"/>
      <c r="G356" s="70"/>
      <c r="H356" s="70"/>
      <c r="I356" s="70"/>
      <c r="J356" s="70"/>
      <c r="K356" s="70"/>
      <c r="L356" s="70"/>
      <c r="M356" s="70"/>
      <c r="N356" s="86"/>
      <c r="O356" s="88"/>
      <c r="P356" s="72"/>
      <c r="Q356" s="73"/>
      <c r="R356" s="72"/>
      <c r="S356" s="73"/>
      <c r="T356" s="73"/>
      <c r="U356" s="74"/>
      <c r="V356" s="26"/>
      <c r="W356" s="26"/>
      <c r="X356" s="26"/>
      <c r="Y356" s="26"/>
      <c r="Z356" s="26"/>
      <c r="AA356" s="26"/>
      <c r="AB356" s="26"/>
      <c r="AC356" s="26"/>
      <c r="AD356" s="26"/>
      <c r="AE356" s="26"/>
      <c r="AF356" s="26"/>
      <c r="AG356" s="26"/>
      <c r="AH356" s="26"/>
    </row>
    <row r="357" spans="1:34" ht="14.5">
      <c r="A357" s="67">
        <v>355</v>
      </c>
      <c r="B357" s="68"/>
      <c r="C357" s="69"/>
      <c r="D357" s="70"/>
      <c r="E357" s="69"/>
      <c r="F357" s="69"/>
      <c r="G357" s="70"/>
      <c r="H357" s="70"/>
      <c r="I357" s="70"/>
      <c r="J357" s="70"/>
      <c r="K357" s="70"/>
      <c r="L357" s="70"/>
      <c r="M357" s="70"/>
      <c r="N357" s="86"/>
      <c r="O357" s="88"/>
      <c r="P357" s="72"/>
      <c r="Q357" s="73"/>
      <c r="R357" s="72"/>
      <c r="S357" s="73"/>
      <c r="T357" s="73"/>
      <c r="U357" s="74"/>
      <c r="V357" s="26"/>
      <c r="W357" s="26"/>
      <c r="X357" s="26"/>
      <c r="Y357" s="26"/>
      <c r="Z357" s="26"/>
      <c r="AA357" s="26"/>
      <c r="AB357" s="26"/>
      <c r="AC357" s="26"/>
      <c r="AD357" s="26"/>
      <c r="AE357" s="26"/>
      <c r="AF357" s="26"/>
      <c r="AG357" s="26"/>
      <c r="AH357" s="26"/>
    </row>
    <row r="358" spans="1:34" ht="14.5">
      <c r="A358" s="67">
        <v>356</v>
      </c>
      <c r="B358" s="68"/>
      <c r="C358" s="69"/>
      <c r="D358" s="70"/>
      <c r="E358" s="69"/>
      <c r="F358" s="69"/>
      <c r="G358" s="70"/>
      <c r="H358" s="70"/>
      <c r="I358" s="70"/>
      <c r="J358" s="70"/>
      <c r="K358" s="70"/>
      <c r="L358" s="70"/>
      <c r="M358" s="70"/>
      <c r="N358" s="86"/>
      <c r="O358" s="88"/>
      <c r="P358" s="72"/>
      <c r="Q358" s="73"/>
      <c r="R358" s="72"/>
      <c r="S358" s="73"/>
      <c r="T358" s="73"/>
      <c r="U358" s="74"/>
      <c r="V358" s="26"/>
      <c r="W358" s="26"/>
      <c r="X358" s="26"/>
      <c r="Y358" s="26"/>
      <c r="Z358" s="26"/>
      <c r="AA358" s="26"/>
      <c r="AB358" s="26"/>
      <c r="AC358" s="26"/>
      <c r="AD358" s="26"/>
      <c r="AE358" s="26"/>
      <c r="AF358" s="26"/>
      <c r="AG358" s="26"/>
      <c r="AH358" s="26"/>
    </row>
    <row r="359" spans="1:34" ht="14.5">
      <c r="A359" s="67">
        <v>357</v>
      </c>
      <c r="B359" s="68"/>
      <c r="C359" s="69"/>
      <c r="D359" s="70"/>
      <c r="E359" s="69"/>
      <c r="F359" s="69"/>
      <c r="G359" s="70"/>
      <c r="H359" s="70"/>
      <c r="I359" s="70"/>
      <c r="J359" s="70"/>
      <c r="K359" s="70"/>
      <c r="L359" s="70"/>
      <c r="M359" s="70"/>
      <c r="N359" s="86"/>
      <c r="O359" s="88"/>
      <c r="P359" s="72"/>
      <c r="Q359" s="73"/>
      <c r="R359" s="72"/>
      <c r="S359" s="73"/>
      <c r="T359" s="73"/>
      <c r="U359" s="74"/>
      <c r="V359" s="26"/>
      <c r="W359" s="26"/>
      <c r="X359" s="26"/>
      <c r="Y359" s="26"/>
      <c r="Z359" s="26"/>
      <c r="AA359" s="26"/>
      <c r="AB359" s="26"/>
      <c r="AC359" s="26"/>
      <c r="AD359" s="26"/>
      <c r="AE359" s="26"/>
      <c r="AF359" s="26"/>
      <c r="AG359" s="26"/>
      <c r="AH359" s="26"/>
    </row>
    <row r="360" spans="1:34" ht="14.5">
      <c r="A360" s="67">
        <v>358</v>
      </c>
      <c r="B360" s="68"/>
      <c r="C360" s="69"/>
      <c r="D360" s="70"/>
      <c r="E360" s="69"/>
      <c r="F360" s="69"/>
      <c r="G360" s="70"/>
      <c r="H360" s="70"/>
      <c r="I360" s="70"/>
      <c r="J360" s="70"/>
      <c r="K360" s="70"/>
      <c r="L360" s="70"/>
      <c r="M360" s="70"/>
      <c r="N360" s="86"/>
      <c r="O360" s="88"/>
      <c r="P360" s="72"/>
      <c r="Q360" s="73"/>
      <c r="R360" s="72"/>
      <c r="S360" s="73"/>
      <c r="T360" s="73"/>
      <c r="U360" s="74"/>
      <c r="V360" s="26"/>
      <c r="W360" s="26"/>
      <c r="X360" s="26"/>
      <c r="Y360" s="26"/>
      <c r="Z360" s="26"/>
      <c r="AA360" s="26"/>
      <c r="AB360" s="26"/>
      <c r="AC360" s="26"/>
      <c r="AD360" s="26"/>
      <c r="AE360" s="26"/>
      <c r="AF360" s="26"/>
      <c r="AG360" s="26"/>
      <c r="AH360" s="26"/>
    </row>
    <row r="361" spans="1:34" ht="14.5">
      <c r="A361" s="67">
        <v>359</v>
      </c>
      <c r="B361" s="68"/>
      <c r="C361" s="69"/>
      <c r="D361" s="70"/>
      <c r="E361" s="69"/>
      <c r="F361" s="69"/>
      <c r="G361" s="70"/>
      <c r="H361" s="70"/>
      <c r="I361" s="70"/>
      <c r="J361" s="70"/>
      <c r="K361" s="70"/>
      <c r="L361" s="70"/>
      <c r="M361" s="70"/>
      <c r="N361" s="86"/>
      <c r="O361" s="88"/>
      <c r="P361" s="72"/>
      <c r="Q361" s="73"/>
      <c r="R361" s="72"/>
      <c r="S361" s="73"/>
      <c r="T361" s="73"/>
      <c r="U361" s="74"/>
      <c r="V361" s="26"/>
      <c r="W361" s="26"/>
      <c r="X361" s="26"/>
      <c r="Y361" s="26"/>
      <c r="Z361" s="26"/>
      <c r="AA361" s="26"/>
      <c r="AB361" s="26"/>
      <c r="AC361" s="26"/>
      <c r="AD361" s="26"/>
      <c r="AE361" s="26"/>
      <c r="AF361" s="26"/>
      <c r="AG361" s="26"/>
      <c r="AH361" s="26"/>
    </row>
    <row r="362" spans="1:34" ht="14.5">
      <c r="A362" s="67">
        <v>360</v>
      </c>
      <c r="B362" s="68"/>
      <c r="C362" s="69"/>
      <c r="D362" s="70"/>
      <c r="E362" s="69"/>
      <c r="F362" s="69"/>
      <c r="G362" s="70"/>
      <c r="H362" s="70"/>
      <c r="I362" s="70"/>
      <c r="J362" s="70"/>
      <c r="K362" s="70"/>
      <c r="L362" s="70"/>
      <c r="M362" s="70"/>
      <c r="N362" s="86"/>
      <c r="O362" s="88"/>
      <c r="P362" s="72"/>
      <c r="Q362" s="73"/>
      <c r="R362" s="72"/>
      <c r="S362" s="73"/>
      <c r="T362" s="73"/>
      <c r="U362" s="74"/>
      <c r="V362" s="26"/>
      <c r="W362" s="26"/>
      <c r="X362" s="26"/>
      <c r="Y362" s="26"/>
      <c r="Z362" s="26"/>
      <c r="AA362" s="26"/>
      <c r="AB362" s="26"/>
      <c r="AC362" s="26"/>
      <c r="AD362" s="26"/>
      <c r="AE362" s="26"/>
      <c r="AF362" s="26"/>
      <c r="AG362" s="26"/>
      <c r="AH362" s="26"/>
    </row>
    <row r="363" spans="1:34" ht="14.5">
      <c r="A363" s="67">
        <v>361</v>
      </c>
      <c r="B363" s="68"/>
      <c r="C363" s="69"/>
      <c r="D363" s="70"/>
      <c r="E363" s="69"/>
      <c r="F363" s="69"/>
      <c r="G363" s="70"/>
      <c r="H363" s="70"/>
      <c r="I363" s="70"/>
      <c r="J363" s="70"/>
      <c r="K363" s="70"/>
      <c r="L363" s="70"/>
      <c r="M363" s="70"/>
      <c r="N363" s="86"/>
      <c r="O363" s="88"/>
      <c r="P363" s="72"/>
      <c r="Q363" s="73"/>
      <c r="R363" s="72"/>
      <c r="S363" s="73"/>
      <c r="T363" s="73"/>
      <c r="U363" s="74"/>
      <c r="V363" s="26"/>
      <c r="W363" s="26"/>
      <c r="X363" s="26"/>
      <c r="Y363" s="26"/>
      <c r="Z363" s="26"/>
      <c r="AA363" s="26"/>
      <c r="AB363" s="26"/>
      <c r="AC363" s="26"/>
      <c r="AD363" s="26"/>
      <c r="AE363" s="26"/>
      <c r="AF363" s="26"/>
      <c r="AG363" s="26"/>
      <c r="AH363" s="26"/>
    </row>
    <row r="364" spans="1:34" ht="14.5">
      <c r="A364" s="67">
        <v>362</v>
      </c>
      <c r="B364" s="68"/>
      <c r="C364" s="69"/>
      <c r="D364" s="70"/>
      <c r="E364" s="69"/>
      <c r="F364" s="69"/>
      <c r="G364" s="70"/>
      <c r="H364" s="70"/>
      <c r="I364" s="70"/>
      <c r="J364" s="70"/>
      <c r="K364" s="70"/>
      <c r="L364" s="70"/>
      <c r="M364" s="70"/>
      <c r="N364" s="86"/>
      <c r="O364" s="88"/>
      <c r="P364" s="72"/>
      <c r="Q364" s="73"/>
      <c r="R364" s="72"/>
      <c r="S364" s="73"/>
      <c r="T364" s="73"/>
      <c r="U364" s="74"/>
      <c r="V364" s="26"/>
      <c r="W364" s="26"/>
      <c r="X364" s="26"/>
      <c r="Y364" s="26"/>
      <c r="Z364" s="26"/>
      <c r="AA364" s="26"/>
      <c r="AB364" s="26"/>
      <c r="AC364" s="26"/>
      <c r="AD364" s="26"/>
      <c r="AE364" s="26"/>
      <c r="AF364" s="26"/>
      <c r="AG364" s="26"/>
      <c r="AH364" s="26"/>
    </row>
    <row r="365" spans="1:34" ht="14.5">
      <c r="A365" s="67">
        <v>363</v>
      </c>
      <c r="B365" s="68"/>
      <c r="C365" s="69"/>
      <c r="D365" s="70"/>
      <c r="E365" s="69"/>
      <c r="F365" s="69"/>
      <c r="G365" s="70"/>
      <c r="H365" s="70"/>
      <c r="I365" s="70"/>
      <c r="J365" s="70"/>
      <c r="K365" s="70"/>
      <c r="L365" s="70"/>
      <c r="M365" s="70"/>
      <c r="N365" s="86"/>
      <c r="O365" s="88"/>
      <c r="P365" s="72"/>
      <c r="Q365" s="73"/>
      <c r="R365" s="72"/>
      <c r="S365" s="73"/>
      <c r="T365" s="73"/>
      <c r="U365" s="74"/>
      <c r="V365" s="26"/>
      <c r="W365" s="26"/>
      <c r="X365" s="26"/>
      <c r="Y365" s="26"/>
      <c r="Z365" s="26"/>
      <c r="AA365" s="26"/>
      <c r="AB365" s="26"/>
      <c r="AC365" s="26"/>
      <c r="AD365" s="26"/>
      <c r="AE365" s="26"/>
      <c r="AF365" s="26"/>
      <c r="AG365" s="26"/>
      <c r="AH365" s="26"/>
    </row>
    <row r="366" spans="1:34" ht="14.5">
      <c r="A366" s="67">
        <v>364</v>
      </c>
      <c r="B366" s="68"/>
      <c r="C366" s="69"/>
      <c r="D366" s="70"/>
      <c r="E366" s="69"/>
      <c r="F366" s="69"/>
      <c r="G366" s="70"/>
      <c r="H366" s="70"/>
      <c r="I366" s="70"/>
      <c r="J366" s="70"/>
      <c r="K366" s="70"/>
      <c r="L366" s="70"/>
      <c r="M366" s="70"/>
      <c r="N366" s="86"/>
      <c r="O366" s="88"/>
      <c r="P366" s="72"/>
      <c r="Q366" s="73"/>
      <c r="R366" s="72"/>
      <c r="S366" s="73"/>
      <c r="T366" s="73"/>
      <c r="U366" s="74"/>
      <c r="V366" s="26"/>
      <c r="W366" s="26"/>
      <c r="X366" s="26"/>
      <c r="Y366" s="26"/>
      <c r="Z366" s="26"/>
      <c r="AA366" s="26"/>
      <c r="AB366" s="26"/>
      <c r="AC366" s="26"/>
      <c r="AD366" s="26"/>
      <c r="AE366" s="26"/>
      <c r="AF366" s="26"/>
      <c r="AG366" s="26"/>
      <c r="AH366" s="26"/>
    </row>
    <row r="367" spans="1:34" ht="14.5">
      <c r="A367" s="67">
        <v>365</v>
      </c>
      <c r="B367" s="68"/>
      <c r="C367" s="69"/>
      <c r="D367" s="70"/>
      <c r="E367" s="69"/>
      <c r="F367" s="69"/>
      <c r="G367" s="70"/>
      <c r="H367" s="70"/>
      <c r="I367" s="70"/>
      <c r="J367" s="70"/>
      <c r="K367" s="70"/>
      <c r="L367" s="70"/>
      <c r="M367" s="70"/>
      <c r="N367" s="86"/>
      <c r="O367" s="88"/>
      <c r="P367" s="72"/>
      <c r="Q367" s="73"/>
      <c r="R367" s="72"/>
      <c r="S367" s="73"/>
      <c r="T367" s="73"/>
      <c r="U367" s="74"/>
      <c r="V367" s="26"/>
      <c r="W367" s="26"/>
      <c r="X367" s="26"/>
      <c r="Y367" s="26"/>
      <c r="Z367" s="26"/>
      <c r="AA367" s="26"/>
      <c r="AB367" s="26"/>
      <c r="AC367" s="26"/>
      <c r="AD367" s="26"/>
      <c r="AE367" s="26"/>
      <c r="AF367" s="26"/>
      <c r="AG367" s="26"/>
      <c r="AH367" s="26"/>
    </row>
    <row r="368" spans="1:34" ht="14.5">
      <c r="A368" s="67">
        <v>366</v>
      </c>
      <c r="B368" s="68"/>
      <c r="C368" s="69"/>
      <c r="D368" s="70"/>
      <c r="E368" s="69"/>
      <c r="F368" s="69"/>
      <c r="G368" s="70"/>
      <c r="H368" s="70"/>
      <c r="I368" s="70"/>
      <c r="J368" s="70"/>
      <c r="K368" s="70"/>
      <c r="L368" s="70"/>
      <c r="M368" s="70"/>
      <c r="N368" s="86"/>
      <c r="O368" s="88"/>
      <c r="P368" s="72"/>
      <c r="Q368" s="73"/>
      <c r="R368" s="72"/>
      <c r="S368" s="73"/>
      <c r="T368" s="73"/>
      <c r="U368" s="74"/>
      <c r="V368" s="26"/>
      <c r="W368" s="26"/>
      <c r="X368" s="26"/>
      <c r="Y368" s="26"/>
      <c r="Z368" s="26"/>
      <c r="AA368" s="26"/>
      <c r="AB368" s="26"/>
      <c r="AC368" s="26"/>
      <c r="AD368" s="26"/>
      <c r="AE368" s="26"/>
      <c r="AF368" s="26"/>
      <c r="AG368" s="26"/>
      <c r="AH368" s="26"/>
    </row>
    <row r="369" spans="1:34" ht="14.5">
      <c r="A369" s="67">
        <v>367</v>
      </c>
      <c r="B369" s="68"/>
      <c r="C369" s="69"/>
      <c r="D369" s="70"/>
      <c r="E369" s="69"/>
      <c r="F369" s="69"/>
      <c r="G369" s="70"/>
      <c r="H369" s="70"/>
      <c r="I369" s="70"/>
      <c r="J369" s="70"/>
      <c r="K369" s="70"/>
      <c r="L369" s="70"/>
      <c r="M369" s="70"/>
      <c r="N369" s="86"/>
      <c r="O369" s="88"/>
      <c r="P369" s="72"/>
      <c r="Q369" s="73"/>
      <c r="R369" s="72"/>
      <c r="S369" s="73"/>
      <c r="T369" s="73"/>
      <c r="U369" s="74"/>
      <c r="V369" s="26"/>
      <c r="W369" s="26"/>
      <c r="X369" s="26"/>
      <c r="Y369" s="26"/>
      <c r="Z369" s="26"/>
      <c r="AA369" s="26"/>
      <c r="AB369" s="26"/>
      <c r="AC369" s="26"/>
      <c r="AD369" s="26"/>
      <c r="AE369" s="26"/>
      <c r="AF369" s="26"/>
      <c r="AG369" s="26"/>
      <c r="AH369" s="26"/>
    </row>
    <row r="370" spans="1:34" ht="14.5">
      <c r="A370" s="67">
        <v>368</v>
      </c>
      <c r="B370" s="68"/>
      <c r="C370" s="69"/>
      <c r="D370" s="70"/>
      <c r="E370" s="69"/>
      <c r="F370" s="69"/>
      <c r="G370" s="70"/>
      <c r="H370" s="70"/>
      <c r="I370" s="70"/>
      <c r="J370" s="70"/>
      <c r="K370" s="70"/>
      <c r="L370" s="70"/>
      <c r="M370" s="70"/>
      <c r="N370" s="86"/>
      <c r="O370" s="88"/>
      <c r="P370" s="72"/>
      <c r="Q370" s="73"/>
      <c r="R370" s="72"/>
      <c r="S370" s="73"/>
      <c r="T370" s="73"/>
      <c r="U370" s="74"/>
      <c r="V370" s="26"/>
      <c r="W370" s="26"/>
      <c r="X370" s="26"/>
      <c r="Y370" s="26"/>
      <c r="Z370" s="26"/>
      <c r="AA370" s="26"/>
      <c r="AB370" s="26"/>
      <c r="AC370" s="26"/>
      <c r="AD370" s="26"/>
      <c r="AE370" s="26"/>
      <c r="AF370" s="26"/>
      <c r="AG370" s="26"/>
      <c r="AH370" s="26"/>
    </row>
    <row r="371" spans="1:34" ht="14.5">
      <c r="A371" s="67">
        <v>369</v>
      </c>
      <c r="B371" s="68"/>
      <c r="C371" s="69"/>
      <c r="D371" s="70"/>
      <c r="E371" s="69"/>
      <c r="F371" s="69"/>
      <c r="G371" s="70"/>
      <c r="H371" s="70"/>
      <c r="I371" s="70"/>
      <c r="J371" s="70"/>
      <c r="K371" s="70"/>
      <c r="L371" s="70"/>
      <c r="M371" s="70"/>
      <c r="N371" s="86"/>
      <c r="O371" s="88"/>
      <c r="P371" s="72"/>
      <c r="Q371" s="73"/>
      <c r="R371" s="72"/>
      <c r="S371" s="73"/>
      <c r="T371" s="73"/>
      <c r="U371" s="74"/>
      <c r="V371" s="26"/>
      <c r="W371" s="26"/>
      <c r="X371" s="26"/>
      <c r="Y371" s="26"/>
      <c r="Z371" s="26"/>
      <c r="AA371" s="26"/>
      <c r="AB371" s="26"/>
      <c r="AC371" s="26"/>
      <c r="AD371" s="26"/>
      <c r="AE371" s="26"/>
      <c r="AF371" s="26"/>
      <c r="AG371" s="26"/>
      <c r="AH371" s="26"/>
    </row>
    <row r="372" spans="1:34" ht="14.5">
      <c r="A372" s="67">
        <v>370</v>
      </c>
      <c r="B372" s="68"/>
      <c r="C372" s="69"/>
      <c r="D372" s="70"/>
      <c r="E372" s="69"/>
      <c r="F372" s="69"/>
      <c r="G372" s="70"/>
      <c r="H372" s="70"/>
      <c r="I372" s="70"/>
      <c r="J372" s="70"/>
      <c r="K372" s="70"/>
      <c r="L372" s="70"/>
      <c r="M372" s="70"/>
      <c r="N372" s="86"/>
      <c r="O372" s="88"/>
      <c r="P372" s="72"/>
      <c r="Q372" s="73"/>
      <c r="R372" s="72"/>
      <c r="S372" s="73"/>
      <c r="T372" s="73"/>
      <c r="U372" s="74"/>
      <c r="V372" s="26"/>
      <c r="W372" s="26"/>
      <c r="X372" s="26"/>
      <c r="Y372" s="26"/>
      <c r="Z372" s="26"/>
      <c r="AA372" s="26"/>
      <c r="AB372" s="26"/>
      <c r="AC372" s="26"/>
      <c r="AD372" s="26"/>
      <c r="AE372" s="26"/>
      <c r="AF372" s="26"/>
      <c r="AG372" s="26"/>
      <c r="AH372" s="26"/>
    </row>
    <row r="373" spans="1:34" ht="14.5">
      <c r="A373" s="67">
        <v>371</v>
      </c>
      <c r="B373" s="68"/>
      <c r="C373" s="69"/>
      <c r="D373" s="70"/>
      <c r="E373" s="69"/>
      <c r="F373" s="69"/>
      <c r="G373" s="70"/>
      <c r="H373" s="70"/>
      <c r="I373" s="70"/>
      <c r="J373" s="70"/>
      <c r="K373" s="70"/>
      <c r="L373" s="70"/>
      <c r="M373" s="70"/>
      <c r="N373" s="86"/>
      <c r="O373" s="88"/>
      <c r="P373" s="72"/>
      <c r="Q373" s="73"/>
      <c r="R373" s="72"/>
      <c r="S373" s="73"/>
      <c r="T373" s="73"/>
      <c r="U373" s="74"/>
      <c r="V373" s="26"/>
      <c r="W373" s="26"/>
      <c r="X373" s="26"/>
      <c r="Y373" s="26"/>
      <c r="Z373" s="26"/>
      <c r="AA373" s="26"/>
      <c r="AB373" s="26"/>
      <c r="AC373" s="26"/>
      <c r="AD373" s="26"/>
      <c r="AE373" s="26"/>
      <c r="AF373" s="26"/>
      <c r="AG373" s="26"/>
      <c r="AH373" s="26"/>
    </row>
    <row r="374" spans="1:34" ht="14.5">
      <c r="A374" s="67">
        <v>372</v>
      </c>
      <c r="B374" s="68"/>
      <c r="C374" s="69"/>
      <c r="D374" s="70"/>
      <c r="E374" s="69"/>
      <c r="F374" s="69"/>
      <c r="G374" s="70"/>
      <c r="H374" s="70"/>
      <c r="I374" s="70"/>
      <c r="J374" s="70"/>
      <c r="K374" s="70"/>
      <c r="L374" s="70"/>
      <c r="M374" s="70"/>
      <c r="N374" s="86"/>
      <c r="O374" s="88"/>
      <c r="P374" s="72"/>
      <c r="Q374" s="73"/>
      <c r="R374" s="72"/>
      <c r="S374" s="73"/>
      <c r="T374" s="73"/>
      <c r="U374" s="74"/>
      <c r="V374" s="26"/>
      <c r="W374" s="26"/>
      <c r="X374" s="26"/>
      <c r="Y374" s="26"/>
      <c r="Z374" s="26"/>
      <c r="AA374" s="26"/>
      <c r="AB374" s="26"/>
      <c r="AC374" s="26"/>
      <c r="AD374" s="26"/>
      <c r="AE374" s="26"/>
      <c r="AF374" s="26"/>
      <c r="AG374" s="26"/>
      <c r="AH374" s="26"/>
    </row>
    <row r="375" spans="1:34" ht="14.5">
      <c r="A375" s="67">
        <v>373</v>
      </c>
      <c r="B375" s="68"/>
      <c r="C375" s="69"/>
      <c r="D375" s="70"/>
      <c r="E375" s="69"/>
      <c r="F375" s="69"/>
      <c r="G375" s="70"/>
      <c r="H375" s="70"/>
      <c r="I375" s="70"/>
      <c r="J375" s="70"/>
      <c r="K375" s="70"/>
      <c r="L375" s="70"/>
      <c r="M375" s="70"/>
      <c r="N375" s="86"/>
      <c r="O375" s="88"/>
      <c r="P375" s="72"/>
      <c r="Q375" s="73"/>
      <c r="R375" s="72"/>
      <c r="S375" s="73"/>
      <c r="T375" s="73"/>
      <c r="U375" s="74"/>
      <c r="V375" s="26"/>
      <c r="W375" s="26"/>
      <c r="X375" s="26"/>
      <c r="Y375" s="26"/>
      <c r="Z375" s="26"/>
      <c r="AA375" s="26"/>
      <c r="AB375" s="26"/>
      <c r="AC375" s="26"/>
      <c r="AD375" s="26"/>
      <c r="AE375" s="26"/>
      <c r="AF375" s="26"/>
      <c r="AG375" s="26"/>
      <c r="AH375" s="26"/>
    </row>
    <row r="376" spans="1:34" ht="14.5">
      <c r="A376" s="67">
        <v>374</v>
      </c>
      <c r="B376" s="68"/>
      <c r="C376" s="69"/>
      <c r="D376" s="70"/>
      <c r="E376" s="69"/>
      <c r="F376" s="69"/>
      <c r="G376" s="70"/>
      <c r="H376" s="70"/>
      <c r="I376" s="70"/>
      <c r="J376" s="70"/>
      <c r="K376" s="70"/>
      <c r="L376" s="70"/>
      <c r="M376" s="70"/>
      <c r="N376" s="86"/>
      <c r="O376" s="88"/>
      <c r="P376" s="72"/>
      <c r="Q376" s="73"/>
      <c r="R376" s="72"/>
      <c r="S376" s="73"/>
      <c r="T376" s="73"/>
      <c r="U376" s="74"/>
      <c r="V376" s="26"/>
      <c r="W376" s="26"/>
      <c r="X376" s="26"/>
      <c r="Y376" s="26"/>
      <c r="Z376" s="26"/>
      <c r="AA376" s="26"/>
      <c r="AB376" s="26"/>
      <c r="AC376" s="26"/>
      <c r="AD376" s="26"/>
      <c r="AE376" s="26"/>
      <c r="AF376" s="26"/>
      <c r="AG376" s="26"/>
      <c r="AH376" s="26"/>
    </row>
    <row r="377" spans="1:34" ht="14.5">
      <c r="A377" s="67">
        <v>375</v>
      </c>
      <c r="B377" s="68"/>
      <c r="C377" s="69"/>
      <c r="D377" s="70"/>
      <c r="E377" s="69"/>
      <c r="F377" s="69"/>
      <c r="G377" s="70"/>
      <c r="H377" s="70"/>
      <c r="I377" s="70"/>
      <c r="J377" s="70"/>
      <c r="K377" s="70"/>
      <c r="L377" s="70"/>
      <c r="M377" s="70"/>
      <c r="N377" s="86"/>
      <c r="O377" s="88"/>
      <c r="P377" s="72"/>
      <c r="Q377" s="73"/>
      <c r="R377" s="72"/>
      <c r="S377" s="73"/>
      <c r="T377" s="73"/>
      <c r="U377" s="74"/>
      <c r="V377" s="26"/>
      <c r="W377" s="26"/>
      <c r="X377" s="26"/>
      <c r="Y377" s="26"/>
      <c r="Z377" s="26"/>
      <c r="AA377" s="26"/>
      <c r="AB377" s="26"/>
      <c r="AC377" s="26"/>
      <c r="AD377" s="26"/>
      <c r="AE377" s="26"/>
      <c r="AF377" s="26"/>
      <c r="AG377" s="26"/>
      <c r="AH377" s="26"/>
    </row>
    <row r="378" spans="1:34" ht="14.5">
      <c r="A378" s="67">
        <v>376</v>
      </c>
      <c r="B378" s="68"/>
      <c r="C378" s="69"/>
      <c r="D378" s="70"/>
      <c r="E378" s="69"/>
      <c r="F378" s="69"/>
      <c r="G378" s="70"/>
      <c r="H378" s="70"/>
      <c r="I378" s="70"/>
      <c r="J378" s="70"/>
      <c r="K378" s="70"/>
      <c r="L378" s="70"/>
      <c r="M378" s="70"/>
      <c r="N378" s="86"/>
      <c r="O378" s="88"/>
      <c r="P378" s="72"/>
      <c r="Q378" s="73"/>
      <c r="R378" s="72"/>
      <c r="S378" s="73"/>
      <c r="T378" s="73"/>
      <c r="U378" s="74"/>
      <c r="V378" s="26"/>
      <c r="W378" s="26"/>
      <c r="X378" s="26"/>
      <c r="Y378" s="26"/>
      <c r="Z378" s="26"/>
      <c r="AA378" s="26"/>
      <c r="AB378" s="26"/>
      <c r="AC378" s="26"/>
      <c r="AD378" s="26"/>
      <c r="AE378" s="26"/>
      <c r="AF378" s="26"/>
      <c r="AG378" s="26"/>
      <c r="AH378" s="26"/>
    </row>
    <row r="379" spans="1:34" ht="14.5">
      <c r="A379" s="67">
        <v>377</v>
      </c>
      <c r="B379" s="68"/>
      <c r="C379" s="69"/>
      <c r="D379" s="70"/>
      <c r="E379" s="69"/>
      <c r="F379" s="69"/>
      <c r="G379" s="70"/>
      <c r="H379" s="70"/>
      <c r="I379" s="70"/>
      <c r="J379" s="70"/>
      <c r="K379" s="70"/>
      <c r="L379" s="70"/>
      <c r="M379" s="70"/>
      <c r="N379" s="86"/>
      <c r="O379" s="88"/>
      <c r="P379" s="72"/>
      <c r="Q379" s="73"/>
      <c r="R379" s="72"/>
      <c r="S379" s="73"/>
      <c r="T379" s="73"/>
      <c r="U379" s="74"/>
      <c r="V379" s="26"/>
      <c r="W379" s="26"/>
      <c r="X379" s="26"/>
      <c r="Y379" s="26"/>
      <c r="Z379" s="26"/>
      <c r="AA379" s="26"/>
      <c r="AB379" s="26"/>
      <c r="AC379" s="26"/>
      <c r="AD379" s="26"/>
      <c r="AE379" s="26"/>
      <c r="AF379" s="26"/>
      <c r="AG379" s="26"/>
      <c r="AH379" s="26"/>
    </row>
    <row r="380" spans="1:34" ht="14.5">
      <c r="A380" s="67">
        <v>378</v>
      </c>
      <c r="B380" s="68"/>
      <c r="C380" s="69"/>
      <c r="D380" s="70"/>
      <c r="E380" s="69"/>
      <c r="F380" s="69"/>
      <c r="G380" s="70"/>
      <c r="H380" s="70"/>
      <c r="I380" s="70"/>
      <c r="J380" s="70"/>
      <c r="K380" s="70"/>
      <c r="L380" s="70"/>
      <c r="M380" s="70"/>
      <c r="N380" s="86"/>
      <c r="O380" s="70"/>
      <c r="P380" s="72"/>
      <c r="Q380" s="73"/>
      <c r="R380" s="72"/>
      <c r="S380" s="73"/>
      <c r="T380" s="73"/>
      <c r="U380" s="74"/>
      <c r="V380" s="26"/>
      <c r="W380" s="26"/>
      <c r="X380" s="26"/>
      <c r="Y380" s="26"/>
      <c r="Z380" s="26"/>
      <c r="AA380" s="26"/>
      <c r="AB380" s="26"/>
      <c r="AC380" s="26"/>
      <c r="AD380" s="26"/>
      <c r="AE380" s="26"/>
      <c r="AF380" s="26"/>
      <c r="AG380" s="26"/>
      <c r="AH380" s="26"/>
    </row>
    <row r="381" spans="1:34" ht="14.5">
      <c r="A381" s="67">
        <v>379</v>
      </c>
      <c r="B381" s="68"/>
      <c r="C381" s="69"/>
      <c r="D381" s="70"/>
      <c r="E381" s="69"/>
      <c r="F381" s="69"/>
      <c r="G381" s="70"/>
      <c r="H381" s="70"/>
      <c r="I381" s="70"/>
      <c r="J381" s="70"/>
      <c r="K381" s="70"/>
      <c r="L381" s="70"/>
      <c r="M381" s="70"/>
      <c r="N381" s="86"/>
      <c r="O381" s="70"/>
      <c r="P381" s="72"/>
      <c r="Q381" s="73"/>
      <c r="R381" s="72"/>
      <c r="S381" s="73"/>
      <c r="T381" s="73"/>
      <c r="U381" s="74"/>
      <c r="V381" s="26"/>
      <c r="W381" s="26"/>
      <c r="X381" s="26"/>
      <c r="Y381" s="26"/>
      <c r="Z381" s="26"/>
      <c r="AA381" s="26"/>
      <c r="AB381" s="26"/>
      <c r="AC381" s="26"/>
      <c r="AD381" s="26"/>
      <c r="AE381" s="26"/>
      <c r="AF381" s="26"/>
      <c r="AG381" s="26"/>
      <c r="AH381" s="26"/>
    </row>
    <row r="382" spans="1:34" ht="14.5">
      <c r="A382" s="67">
        <v>380</v>
      </c>
      <c r="B382" s="68"/>
      <c r="C382" s="69"/>
      <c r="D382" s="70"/>
      <c r="E382" s="69"/>
      <c r="F382" s="69"/>
      <c r="G382" s="70"/>
      <c r="H382" s="70"/>
      <c r="I382" s="70"/>
      <c r="J382" s="70"/>
      <c r="K382" s="70"/>
      <c r="L382" s="70"/>
      <c r="M382" s="70"/>
      <c r="N382" s="86"/>
      <c r="O382" s="88"/>
      <c r="P382" s="72"/>
      <c r="Q382" s="73"/>
      <c r="R382" s="72"/>
      <c r="S382" s="73"/>
      <c r="T382" s="73"/>
      <c r="U382" s="74"/>
      <c r="V382" s="26"/>
      <c r="W382" s="26"/>
      <c r="X382" s="26"/>
      <c r="Y382" s="26"/>
      <c r="Z382" s="26"/>
      <c r="AA382" s="26"/>
      <c r="AB382" s="26"/>
      <c r="AC382" s="26"/>
      <c r="AD382" s="26"/>
      <c r="AE382" s="26"/>
      <c r="AF382" s="26"/>
      <c r="AG382" s="26"/>
      <c r="AH382" s="26"/>
    </row>
    <row r="383" spans="1:34" ht="14.5">
      <c r="A383" s="67">
        <v>381</v>
      </c>
      <c r="B383" s="68"/>
      <c r="C383" s="69"/>
      <c r="D383" s="70"/>
      <c r="E383" s="69"/>
      <c r="F383" s="69"/>
      <c r="G383" s="70"/>
      <c r="H383" s="70"/>
      <c r="I383" s="70"/>
      <c r="J383" s="70"/>
      <c r="K383" s="70"/>
      <c r="L383" s="70"/>
      <c r="M383" s="70"/>
      <c r="N383" s="86"/>
      <c r="O383" s="88"/>
      <c r="P383" s="72"/>
      <c r="Q383" s="73"/>
      <c r="R383" s="72"/>
      <c r="S383" s="73"/>
      <c r="T383" s="73"/>
      <c r="U383" s="74"/>
      <c r="V383" s="26"/>
      <c r="W383" s="26"/>
      <c r="X383" s="26"/>
      <c r="Y383" s="26"/>
      <c r="Z383" s="26"/>
      <c r="AA383" s="26"/>
      <c r="AB383" s="26"/>
      <c r="AC383" s="26"/>
      <c r="AD383" s="26"/>
      <c r="AE383" s="26"/>
      <c r="AF383" s="26"/>
      <c r="AG383" s="26"/>
      <c r="AH383" s="26"/>
    </row>
    <row r="384" spans="1:34" ht="14.5">
      <c r="A384" s="67">
        <v>382</v>
      </c>
      <c r="B384" s="68"/>
      <c r="C384" s="69"/>
      <c r="D384" s="70"/>
      <c r="E384" s="69"/>
      <c r="F384" s="69"/>
      <c r="G384" s="70"/>
      <c r="H384" s="70"/>
      <c r="I384" s="70"/>
      <c r="J384" s="70"/>
      <c r="K384" s="70"/>
      <c r="L384" s="70"/>
      <c r="M384" s="70"/>
      <c r="N384" s="86"/>
      <c r="O384" s="88"/>
      <c r="P384" s="72"/>
      <c r="Q384" s="73"/>
      <c r="R384" s="72"/>
      <c r="S384" s="73"/>
      <c r="T384" s="73"/>
      <c r="U384" s="74"/>
      <c r="V384" s="26"/>
      <c r="W384" s="26"/>
      <c r="X384" s="26"/>
      <c r="Y384" s="26"/>
      <c r="Z384" s="26"/>
      <c r="AA384" s="26"/>
      <c r="AB384" s="26"/>
      <c r="AC384" s="26"/>
      <c r="AD384" s="26"/>
      <c r="AE384" s="26"/>
      <c r="AF384" s="26"/>
      <c r="AG384" s="26"/>
      <c r="AH384" s="26"/>
    </row>
    <row r="385" spans="1:34" ht="14.5">
      <c r="A385" s="67">
        <v>383</v>
      </c>
      <c r="B385" s="68"/>
      <c r="C385" s="69"/>
      <c r="D385" s="70"/>
      <c r="E385" s="69"/>
      <c r="F385" s="69"/>
      <c r="G385" s="70"/>
      <c r="H385" s="70"/>
      <c r="I385" s="70"/>
      <c r="J385" s="70"/>
      <c r="K385" s="70"/>
      <c r="L385" s="70"/>
      <c r="M385" s="70"/>
      <c r="N385" s="86"/>
      <c r="O385" s="88"/>
      <c r="P385" s="72"/>
      <c r="Q385" s="73"/>
      <c r="R385" s="72"/>
      <c r="S385" s="73"/>
      <c r="T385" s="73"/>
      <c r="U385" s="74"/>
      <c r="V385" s="26"/>
      <c r="W385" s="26"/>
      <c r="X385" s="26"/>
      <c r="Y385" s="26"/>
      <c r="Z385" s="26"/>
      <c r="AA385" s="26"/>
      <c r="AB385" s="26"/>
      <c r="AC385" s="26"/>
      <c r="AD385" s="26"/>
      <c r="AE385" s="26"/>
      <c r="AF385" s="26"/>
      <c r="AG385" s="26"/>
      <c r="AH385" s="26"/>
    </row>
    <row r="386" spans="1:34" ht="14.5">
      <c r="A386" s="67">
        <v>384</v>
      </c>
      <c r="B386" s="68"/>
      <c r="C386" s="69"/>
      <c r="D386" s="70"/>
      <c r="E386" s="69"/>
      <c r="F386" s="69"/>
      <c r="G386" s="70"/>
      <c r="H386" s="70"/>
      <c r="I386" s="70"/>
      <c r="J386" s="70"/>
      <c r="K386" s="70"/>
      <c r="L386" s="70"/>
      <c r="M386" s="70"/>
      <c r="N386" s="86"/>
      <c r="O386" s="88"/>
      <c r="P386" s="72"/>
      <c r="Q386" s="73"/>
      <c r="R386" s="72"/>
      <c r="S386" s="73"/>
      <c r="T386" s="73"/>
      <c r="U386" s="74"/>
      <c r="V386" s="26"/>
      <c r="W386" s="26"/>
      <c r="X386" s="26"/>
      <c r="Y386" s="26"/>
      <c r="Z386" s="26"/>
      <c r="AA386" s="26"/>
      <c r="AB386" s="26"/>
      <c r="AC386" s="26"/>
      <c r="AD386" s="26"/>
      <c r="AE386" s="26"/>
      <c r="AF386" s="26"/>
      <c r="AG386" s="26"/>
      <c r="AH386" s="26"/>
    </row>
    <row r="387" spans="1:34" ht="14.5">
      <c r="A387" s="67">
        <v>385</v>
      </c>
      <c r="B387" s="68"/>
      <c r="C387" s="69"/>
      <c r="D387" s="70"/>
      <c r="E387" s="69"/>
      <c r="F387" s="69"/>
      <c r="G387" s="70"/>
      <c r="H387" s="70"/>
      <c r="I387" s="70"/>
      <c r="J387" s="70"/>
      <c r="K387" s="70"/>
      <c r="L387" s="70"/>
      <c r="M387" s="70"/>
      <c r="N387" s="86"/>
      <c r="O387" s="88"/>
      <c r="P387" s="72"/>
      <c r="Q387" s="73"/>
      <c r="R387" s="72"/>
      <c r="S387" s="73"/>
      <c r="T387" s="73"/>
      <c r="U387" s="74"/>
      <c r="V387" s="26"/>
      <c r="W387" s="26"/>
      <c r="X387" s="26"/>
      <c r="Y387" s="26"/>
      <c r="Z387" s="26"/>
      <c r="AA387" s="26"/>
      <c r="AB387" s="26"/>
      <c r="AC387" s="26"/>
      <c r="AD387" s="26"/>
      <c r="AE387" s="26"/>
      <c r="AF387" s="26"/>
      <c r="AG387" s="26"/>
      <c r="AH387" s="26"/>
    </row>
    <row r="388" spans="1:34" ht="14.5">
      <c r="A388" s="67">
        <v>386</v>
      </c>
      <c r="B388" s="68"/>
      <c r="C388" s="69"/>
      <c r="D388" s="70"/>
      <c r="E388" s="69"/>
      <c r="F388" s="69"/>
      <c r="G388" s="70"/>
      <c r="H388" s="70"/>
      <c r="I388" s="70"/>
      <c r="J388" s="70"/>
      <c r="K388" s="70"/>
      <c r="L388" s="70"/>
      <c r="M388" s="70"/>
      <c r="N388" s="86"/>
      <c r="O388" s="88"/>
      <c r="P388" s="72"/>
      <c r="Q388" s="73"/>
      <c r="R388" s="72"/>
      <c r="S388" s="73"/>
      <c r="T388" s="73"/>
      <c r="U388" s="74"/>
      <c r="V388" s="26"/>
      <c r="W388" s="26"/>
      <c r="X388" s="26"/>
      <c r="Y388" s="26"/>
      <c r="Z388" s="26"/>
      <c r="AA388" s="26"/>
      <c r="AB388" s="26"/>
      <c r="AC388" s="26"/>
      <c r="AD388" s="26"/>
      <c r="AE388" s="26"/>
      <c r="AF388" s="26"/>
      <c r="AG388" s="26"/>
      <c r="AH388" s="26"/>
    </row>
    <row r="389" spans="1:34" ht="14.5">
      <c r="A389" s="67">
        <v>387</v>
      </c>
      <c r="B389" s="68"/>
      <c r="C389" s="69"/>
      <c r="D389" s="70"/>
      <c r="E389" s="69"/>
      <c r="F389" s="69"/>
      <c r="G389" s="70"/>
      <c r="H389" s="70"/>
      <c r="I389" s="70"/>
      <c r="J389" s="70"/>
      <c r="K389" s="70"/>
      <c r="L389" s="70"/>
      <c r="M389" s="70"/>
      <c r="N389" s="86"/>
      <c r="O389" s="70"/>
      <c r="P389" s="72"/>
      <c r="Q389" s="73"/>
      <c r="R389" s="72"/>
      <c r="S389" s="73"/>
      <c r="T389" s="73"/>
      <c r="U389" s="74"/>
      <c r="V389" s="26"/>
      <c r="W389" s="26"/>
      <c r="X389" s="26"/>
      <c r="Y389" s="26"/>
      <c r="Z389" s="26"/>
      <c r="AA389" s="26"/>
      <c r="AB389" s="26"/>
      <c r="AC389" s="26"/>
      <c r="AD389" s="26"/>
      <c r="AE389" s="26"/>
      <c r="AF389" s="26"/>
      <c r="AG389" s="26"/>
      <c r="AH389" s="26"/>
    </row>
    <row r="390" spans="1:34" ht="14.5">
      <c r="A390" s="67">
        <v>388</v>
      </c>
      <c r="B390" s="68"/>
      <c r="C390" s="69"/>
      <c r="D390" s="70"/>
      <c r="E390" s="69"/>
      <c r="F390" s="69"/>
      <c r="G390" s="70"/>
      <c r="H390" s="70"/>
      <c r="I390" s="70"/>
      <c r="J390" s="70"/>
      <c r="K390" s="70"/>
      <c r="L390" s="70"/>
      <c r="M390" s="70"/>
      <c r="N390" s="86"/>
      <c r="O390" s="70"/>
      <c r="P390" s="72"/>
      <c r="Q390" s="73"/>
      <c r="R390" s="72"/>
      <c r="S390" s="73"/>
      <c r="T390" s="73"/>
      <c r="U390" s="74"/>
      <c r="V390" s="26"/>
      <c r="W390" s="26"/>
      <c r="X390" s="26"/>
      <c r="Y390" s="26"/>
      <c r="Z390" s="26"/>
      <c r="AA390" s="26"/>
      <c r="AB390" s="26"/>
      <c r="AC390" s="26"/>
      <c r="AD390" s="26"/>
      <c r="AE390" s="26"/>
      <c r="AF390" s="26"/>
      <c r="AG390" s="26"/>
      <c r="AH390" s="26"/>
    </row>
    <row r="391" spans="1:34" ht="14.5">
      <c r="A391" s="67">
        <v>389</v>
      </c>
      <c r="B391" s="68"/>
      <c r="C391" s="69"/>
      <c r="D391" s="70"/>
      <c r="E391" s="69"/>
      <c r="F391" s="69"/>
      <c r="G391" s="70"/>
      <c r="H391" s="70"/>
      <c r="I391" s="70"/>
      <c r="J391" s="70"/>
      <c r="K391" s="70"/>
      <c r="L391" s="70"/>
      <c r="M391" s="70"/>
      <c r="N391" s="86"/>
      <c r="O391" s="70"/>
      <c r="P391" s="72"/>
      <c r="Q391" s="73"/>
      <c r="R391" s="72"/>
      <c r="S391" s="73"/>
      <c r="T391" s="73"/>
      <c r="U391" s="74"/>
      <c r="V391" s="26"/>
      <c r="W391" s="26"/>
      <c r="X391" s="26"/>
      <c r="Y391" s="26"/>
      <c r="Z391" s="26"/>
      <c r="AA391" s="26"/>
      <c r="AB391" s="26"/>
      <c r="AC391" s="26"/>
      <c r="AD391" s="26"/>
      <c r="AE391" s="26"/>
      <c r="AF391" s="26"/>
      <c r="AG391" s="26"/>
      <c r="AH391" s="26"/>
    </row>
    <row r="392" spans="1:34" ht="14.5">
      <c r="A392" s="67">
        <v>390</v>
      </c>
      <c r="B392" s="68"/>
      <c r="C392" s="69"/>
      <c r="D392" s="70"/>
      <c r="E392" s="69"/>
      <c r="F392" s="69"/>
      <c r="G392" s="70"/>
      <c r="H392" s="70"/>
      <c r="I392" s="70"/>
      <c r="J392" s="70"/>
      <c r="K392" s="70"/>
      <c r="L392" s="70"/>
      <c r="M392" s="70"/>
      <c r="N392" s="86"/>
      <c r="O392" s="70"/>
      <c r="P392" s="72"/>
      <c r="Q392" s="73"/>
      <c r="R392" s="72"/>
      <c r="S392" s="73"/>
      <c r="T392" s="73"/>
      <c r="U392" s="74"/>
      <c r="V392" s="26"/>
      <c r="W392" s="26"/>
      <c r="X392" s="26"/>
      <c r="Y392" s="26"/>
      <c r="Z392" s="26"/>
      <c r="AA392" s="26"/>
      <c r="AB392" s="26"/>
      <c r="AC392" s="26"/>
      <c r="AD392" s="26"/>
      <c r="AE392" s="26"/>
      <c r="AF392" s="26"/>
      <c r="AG392" s="26"/>
      <c r="AH392" s="26"/>
    </row>
    <row r="393" spans="1:34" ht="14.5">
      <c r="A393" s="67">
        <v>391</v>
      </c>
      <c r="B393" s="68"/>
      <c r="C393" s="69"/>
      <c r="D393" s="70"/>
      <c r="E393" s="69"/>
      <c r="F393" s="69"/>
      <c r="G393" s="70"/>
      <c r="H393" s="70"/>
      <c r="I393" s="70"/>
      <c r="J393" s="70"/>
      <c r="K393" s="70"/>
      <c r="L393" s="70"/>
      <c r="M393" s="70"/>
      <c r="N393" s="86"/>
      <c r="O393" s="88"/>
      <c r="P393" s="72"/>
      <c r="Q393" s="73"/>
      <c r="R393" s="72"/>
      <c r="S393" s="73"/>
      <c r="T393" s="73"/>
      <c r="U393" s="74"/>
      <c r="V393" s="26"/>
      <c r="W393" s="26"/>
      <c r="X393" s="26"/>
      <c r="Y393" s="26"/>
      <c r="Z393" s="26"/>
      <c r="AA393" s="26"/>
      <c r="AB393" s="26"/>
      <c r="AC393" s="26"/>
      <c r="AD393" s="26"/>
      <c r="AE393" s="26"/>
      <c r="AF393" s="26"/>
      <c r="AG393" s="26"/>
      <c r="AH393" s="26"/>
    </row>
    <row r="394" spans="1:34" ht="14.5">
      <c r="A394" s="67">
        <v>392</v>
      </c>
      <c r="B394" s="68"/>
      <c r="C394" s="69"/>
      <c r="D394" s="70"/>
      <c r="E394" s="69"/>
      <c r="F394" s="69"/>
      <c r="G394" s="70"/>
      <c r="H394" s="70"/>
      <c r="I394" s="70"/>
      <c r="J394" s="70"/>
      <c r="K394" s="70"/>
      <c r="L394" s="70"/>
      <c r="M394" s="70"/>
      <c r="N394" s="86"/>
      <c r="O394" s="70"/>
      <c r="P394" s="72"/>
      <c r="Q394" s="73"/>
      <c r="R394" s="72"/>
      <c r="S394" s="73"/>
      <c r="T394" s="73"/>
      <c r="U394" s="74"/>
      <c r="V394" s="26"/>
      <c r="W394" s="26"/>
      <c r="X394" s="26"/>
      <c r="Y394" s="26"/>
      <c r="Z394" s="26"/>
      <c r="AA394" s="26"/>
      <c r="AB394" s="26"/>
      <c r="AC394" s="26"/>
      <c r="AD394" s="26"/>
      <c r="AE394" s="26"/>
      <c r="AF394" s="26"/>
      <c r="AG394" s="26"/>
      <c r="AH394" s="26"/>
    </row>
    <row r="395" spans="1:34" ht="14.5">
      <c r="A395" s="67">
        <v>393</v>
      </c>
      <c r="B395" s="68"/>
      <c r="C395" s="69"/>
      <c r="D395" s="70"/>
      <c r="E395" s="69"/>
      <c r="F395" s="69"/>
      <c r="G395" s="70"/>
      <c r="H395" s="70"/>
      <c r="I395" s="70"/>
      <c r="J395" s="70"/>
      <c r="K395" s="70"/>
      <c r="L395" s="70"/>
      <c r="M395" s="70"/>
      <c r="N395" s="86"/>
      <c r="O395" s="70"/>
      <c r="P395" s="72"/>
      <c r="Q395" s="73"/>
      <c r="R395" s="72"/>
      <c r="S395" s="73"/>
      <c r="T395" s="73"/>
      <c r="U395" s="74"/>
      <c r="V395" s="26"/>
      <c r="W395" s="26"/>
      <c r="X395" s="26"/>
      <c r="Y395" s="26"/>
      <c r="Z395" s="26"/>
      <c r="AA395" s="26"/>
      <c r="AB395" s="26"/>
      <c r="AC395" s="26"/>
      <c r="AD395" s="26"/>
      <c r="AE395" s="26"/>
      <c r="AF395" s="26"/>
      <c r="AG395" s="26"/>
      <c r="AH395" s="26"/>
    </row>
    <row r="396" spans="1:34" ht="14.5">
      <c r="A396" s="67">
        <v>394</v>
      </c>
      <c r="B396" s="68"/>
      <c r="C396" s="69"/>
      <c r="D396" s="70"/>
      <c r="E396" s="69"/>
      <c r="F396" s="69"/>
      <c r="G396" s="70"/>
      <c r="H396" s="70"/>
      <c r="I396" s="70"/>
      <c r="J396" s="70"/>
      <c r="K396" s="70"/>
      <c r="L396" s="70"/>
      <c r="M396" s="70"/>
      <c r="N396" s="86"/>
      <c r="O396" s="88"/>
      <c r="P396" s="72"/>
      <c r="Q396" s="73"/>
      <c r="R396" s="72"/>
      <c r="S396" s="73"/>
      <c r="T396" s="73"/>
      <c r="U396" s="74"/>
      <c r="V396" s="26"/>
      <c r="W396" s="26"/>
      <c r="X396" s="26"/>
      <c r="Y396" s="26"/>
      <c r="Z396" s="26"/>
      <c r="AA396" s="26"/>
      <c r="AB396" s="26"/>
      <c r="AC396" s="26"/>
      <c r="AD396" s="26"/>
      <c r="AE396" s="26"/>
      <c r="AF396" s="26"/>
      <c r="AG396" s="26"/>
      <c r="AH396" s="26"/>
    </row>
    <row r="397" spans="1:34" ht="14.5">
      <c r="A397" s="67">
        <v>395</v>
      </c>
      <c r="B397" s="68"/>
      <c r="C397" s="69"/>
      <c r="D397" s="70"/>
      <c r="E397" s="69"/>
      <c r="F397" s="69"/>
      <c r="G397" s="70"/>
      <c r="H397" s="70"/>
      <c r="I397" s="70"/>
      <c r="J397" s="70"/>
      <c r="K397" s="70"/>
      <c r="L397" s="70"/>
      <c r="M397" s="70"/>
      <c r="N397" s="86"/>
      <c r="O397" s="86"/>
      <c r="P397" s="72"/>
      <c r="Q397" s="73"/>
      <c r="R397" s="72"/>
      <c r="S397" s="73"/>
      <c r="T397" s="73"/>
      <c r="U397" s="74"/>
      <c r="V397" s="26"/>
      <c r="W397" s="26"/>
      <c r="X397" s="26"/>
      <c r="Y397" s="26"/>
      <c r="Z397" s="26"/>
      <c r="AA397" s="26"/>
      <c r="AB397" s="26"/>
      <c r="AC397" s="26"/>
      <c r="AD397" s="26"/>
      <c r="AE397" s="26"/>
      <c r="AF397" s="26"/>
      <c r="AG397" s="26"/>
      <c r="AH397" s="26"/>
    </row>
    <row r="398" spans="1:34" ht="14.5">
      <c r="A398" s="67">
        <v>396</v>
      </c>
      <c r="B398" s="68"/>
      <c r="C398" s="69"/>
      <c r="D398" s="70"/>
      <c r="E398" s="69"/>
      <c r="F398" s="69"/>
      <c r="G398" s="70"/>
      <c r="H398" s="70"/>
      <c r="I398" s="70"/>
      <c r="J398" s="70"/>
      <c r="K398" s="70"/>
      <c r="L398" s="70"/>
      <c r="M398" s="70"/>
      <c r="N398" s="86"/>
      <c r="O398" s="86"/>
      <c r="P398" s="72"/>
      <c r="Q398" s="73"/>
      <c r="R398" s="72"/>
      <c r="S398" s="73"/>
      <c r="T398" s="73"/>
      <c r="U398" s="74"/>
      <c r="V398" s="26"/>
      <c r="W398" s="26"/>
      <c r="X398" s="26"/>
      <c r="Y398" s="26"/>
      <c r="Z398" s="26"/>
      <c r="AA398" s="26"/>
      <c r="AB398" s="26"/>
      <c r="AC398" s="26"/>
      <c r="AD398" s="26"/>
      <c r="AE398" s="26"/>
      <c r="AF398" s="26"/>
      <c r="AG398" s="26"/>
      <c r="AH398" s="26"/>
    </row>
    <row r="399" spans="1:34" ht="14.5">
      <c r="A399" s="67">
        <v>397</v>
      </c>
      <c r="B399" s="68"/>
      <c r="C399" s="69"/>
      <c r="D399" s="70"/>
      <c r="E399" s="69"/>
      <c r="F399" s="69"/>
      <c r="G399" s="70"/>
      <c r="H399" s="70"/>
      <c r="I399" s="70"/>
      <c r="J399" s="70"/>
      <c r="K399" s="70"/>
      <c r="L399" s="70"/>
      <c r="M399" s="70"/>
      <c r="N399" s="86"/>
      <c r="O399" s="86"/>
      <c r="P399" s="72"/>
      <c r="Q399" s="73"/>
      <c r="R399" s="72"/>
      <c r="S399" s="73"/>
      <c r="T399" s="73"/>
      <c r="U399" s="74"/>
      <c r="V399" s="26"/>
      <c r="W399" s="26"/>
      <c r="X399" s="26"/>
      <c r="Y399" s="26"/>
      <c r="Z399" s="26"/>
      <c r="AA399" s="26"/>
      <c r="AB399" s="26"/>
      <c r="AC399" s="26"/>
      <c r="AD399" s="26"/>
      <c r="AE399" s="26"/>
      <c r="AF399" s="26"/>
      <c r="AG399" s="26"/>
      <c r="AH399" s="26"/>
    </row>
    <row r="400" spans="1:34" ht="14.5">
      <c r="A400" s="67">
        <v>398</v>
      </c>
      <c r="B400" s="68"/>
      <c r="C400" s="69"/>
      <c r="D400" s="70"/>
      <c r="E400" s="69"/>
      <c r="F400" s="69"/>
      <c r="G400" s="70"/>
      <c r="H400" s="70"/>
      <c r="I400" s="70"/>
      <c r="J400" s="70"/>
      <c r="K400" s="70"/>
      <c r="L400" s="70"/>
      <c r="M400" s="70"/>
      <c r="N400" s="86"/>
      <c r="O400" s="86"/>
      <c r="P400" s="72"/>
      <c r="Q400" s="73"/>
      <c r="R400" s="72"/>
      <c r="S400" s="73"/>
      <c r="T400" s="73"/>
      <c r="U400" s="74"/>
      <c r="V400" s="26"/>
      <c r="W400" s="26"/>
      <c r="X400" s="26"/>
      <c r="Y400" s="26"/>
      <c r="Z400" s="26"/>
      <c r="AA400" s="26"/>
      <c r="AB400" s="26"/>
      <c r="AC400" s="26"/>
      <c r="AD400" s="26"/>
      <c r="AE400" s="26"/>
      <c r="AF400" s="26"/>
      <c r="AG400" s="26"/>
      <c r="AH400" s="26"/>
    </row>
    <row r="401" spans="1:34" ht="14.5">
      <c r="A401" s="67">
        <v>399</v>
      </c>
      <c r="B401" s="68"/>
      <c r="C401" s="69"/>
      <c r="D401" s="70"/>
      <c r="E401" s="69"/>
      <c r="F401" s="69"/>
      <c r="G401" s="70"/>
      <c r="H401" s="70"/>
      <c r="I401" s="70"/>
      <c r="J401" s="70"/>
      <c r="K401" s="70"/>
      <c r="L401" s="70"/>
      <c r="M401" s="70"/>
      <c r="N401" s="86"/>
      <c r="O401" s="88"/>
      <c r="P401" s="72"/>
      <c r="Q401" s="73"/>
      <c r="R401" s="72"/>
      <c r="S401" s="73"/>
      <c r="T401" s="73"/>
      <c r="U401" s="74"/>
      <c r="V401" s="26"/>
      <c r="W401" s="26"/>
      <c r="X401" s="26"/>
      <c r="Y401" s="26"/>
      <c r="Z401" s="26"/>
      <c r="AA401" s="26"/>
      <c r="AB401" s="26"/>
      <c r="AC401" s="26"/>
      <c r="AD401" s="26"/>
      <c r="AE401" s="26"/>
      <c r="AF401" s="26"/>
      <c r="AG401" s="26"/>
      <c r="AH401" s="26"/>
    </row>
    <row r="402" spans="1:34" ht="14.5">
      <c r="A402" s="67">
        <v>400</v>
      </c>
      <c r="B402" s="68"/>
      <c r="C402" s="69"/>
      <c r="D402" s="70"/>
      <c r="E402" s="69"/>
      <c r="F402" s="69"/>
      <c r="G402" s="70"/>
      <c r="H402" s="70"/>
      <c r="I402" s="70"/>
      <c r="J402" s="70"/>
      <c r="K402" s="70"/>
      <c r="L402" s="70"/>
      <c r="M402" s="70"/>
      <c r="N402" s="86"/>
      <c r="O402" s="88"/>
      <c r="P402" s="72"/>
      <c r="Q402" s="73"/>
      <c r="R402" s="72"/>
      <c r="S402" s="73"/>
      <c r="T402" s="73"/>
      <c r="U402" s="74"/>
      <c r="V402" s="26"/>
      <c r="W402" s="26"/>
      <c r="X402" s="26"/>
      <c r="Y402" s="26"/>
      <c r="Z402" s="26"/>
      <c r="AA402" s="26"/>
      <c r="AB402" s="26"/>
      <c r="AC402" s="26"/>
      <c r="AD402" s="26"/>
      <c r="AE402" s="26"/>
      <c r="AF402" s="26"/>
      <c r="AG402" s="26"/>
      <c r="AH402" s="26"/>
    </row>
    <row r="403" spans="1:34" ht="14.5">
      <c r="A403" s="67">
        <v>401</v>
      </c>
      <c r="B403" s="68"/>
      <c r="C403" s="69"/>
      <c r="D403" s="70"/>
      <c r="E403" s="69"/>
      <c r="F403" s="69"/>
      <c r="G403" s="70"/>
      <c r="H403" s="70"/>
      <c r="I403" s="70"/>
      <c r="J403" s="70"/>
      <c r="K403" s="70"/>
      <c r="L403" s="70"/>
      <c r="M403" s="70"/>
      <c r="N403" s="86"/>
      <c r="O403" s="88"/>
      <c r="P403" s="72"/>
      <c r="Q403" s="73"/>
      <c r="R403" s="72"/>
      <c r="S403" s="73"/>
      <c r="T403" s="73"/>
      <c r="U403" s="74"/>
      <c r="V403" s="26"/>
      <c r="W403" s="26"/>
      <c r="X403" s="26"/>
      <c r="Y403" s="26"/>
      <c r="Z403" s="26"/>
      <c r="AA403" s="26"/>
      <c r="AB403" s="26"/>
      <c r="AC403" s="26"/>
      <c r="AD403" s="26"/>
      <c r="AE403" s="26"/>
      <c r="AF403" s="26"/>
      <c r="AG403" s="26"/>
      <c r="AH403" s="26"/>
    </row>
    <row r="404" spans="1:34" ht="14.5">
      <c r="A404" s="67">
        <v>402</v>
      </c>
      <c r="B404" s="68"/>
      <c r="C404" s="69"/>
      <c r="D404" s="70"/>
      <c r="E404" s="69"/>
      <c r="F404" s="69"/>
      <c r="G404" s="70"/>
      <c r="H404" s="70"/>
      <c r="I404" s="70"/>
      <c r="J404" s="70"/>
      <c r="K404" s="70"/>
      <c r="L404" s="70"/>
      <c r="M404" s="70"/>
      <c r="N404" s="86"/>
      <c r="O404" s="88"/>
      <c r="P404" s="72"/>
      <c r="Q404" s="73"/>
      <c r="R404" s="72"/>
      <c r="S404" s="73"/>
      <c r="T404" s="73"/>
      <c r="U404" s="74"/>
      <c r="V404" s="26"/>
      <c r="W404" s="26"/>
      <c r="X404" s="26"/>
      <c r="Y404" s="26"/>
      <c r="Z404" s="26"/>
      <c r="AA404" s="26"/>
      <c r="AB404" s="26"/>
      <c r="AC404" s="26"/>
      <c r="AD404" s="26"/>
      <c r="AE404" s="26"/>
      <c r="AF404" s="26"/>
      <c r="AG404" s="26"/>
      <c r="AH404" s="26"/>
    </row>
    <row r="405" spans="1:34" ht="14.5">
      <c r="A405" s="67">
        <v>403</v>
      </c>
      <c r="B405" s="68"/>
      <c r="C405" s="69"/>
      <c r="D405" s="70"/>
      <c r="E405" s="69"/>
      <c r="F405" s="69"/>
      <c r="G405" s="70"/>
      <c r="H405" s="33"/>
      <c r="I405" s="70"/>
      <c r="J405" s="70"/>
      <c r="K405" s="70"/>
      <c r="L405" s="70"/>
      <c r="M405" s="70"/>
      <c r="N405" s="86"/>
      <c r="O405" s="88"/>
      <c r="P405" s="72"/>
      <c r="Q405" s="73"/>
      <c r="R405" s="72"/>
      <c r="S405" s="73"/>
      <c r="T405" s="73"/>
      <c r="U405" s="74"/>
      <c r="V405" s="26"/>
      <c r="W405" s="26"/>
      <c r="X405" s="26"/>
      <c r="Y405" s="26"/>
      <c r="Z405" s="26"/>
      <c r="AA405" s="26"/>
      <c r="AB405" s="26"/>
      <c r="AC405" s="26"/>
      <c r="AD405" s="26"/>
      <c r="AE405" s="26"/>
      <c r="AF405" s="26"/>
      <c r="AG405" s="26"/>
      <c r="AH405" s="26"/>
    </row>
    <row r="406" spans="1:34" ht="14.5">
      <c r="A406" s="67">
        <v>404</v>
      </c>
      <c r="B406" s="68"/>
      <c r="C406" s="69"/>
      <c r="D406" s="70"/>
      <c r="E406" s="69"/>
      <c r="F406" s="69"/>
      <c r="G406" s="70"/>
      <c r="H406" s="70"/>
      <c r="I406" s="70"/>
      <c r="J406" s="70"/>
      <c r="K406" s="70"/>
      <c r="L406" s="70"/>
      <c r="M406" s="70"/>
      <c r="N406" s="86"/>
      <c r="O406" s="86"/>
      <c r="P406" s="72"/>
      <c r="Q406" s="73"/>
      <c r="R406" s="72"/>
      <c r="S406" s="73"/>
      <c r="T406" s="73"/>
      <c r="U406" s="74"/>
      <c r="V406" s="26"/>
      <c r="W406" s="26"/>
      <c r="X406" s="26"/>
      <c r="Y406" s="26"/>
      <c r="Z406" s="26"/>
      <c r="AA406" s="26"/>
      <c r="AB406" s="26"/>
      <c r="AC406" s="26"/>
      <c r="AD406" s="26"/>
      <c r="AE406" s="26"/>
      <c r="AF406" s="26"/>
      <c r="AG406" s="26"/>
      <c r="AH406" s="26"/>
    </row>
    <row r="407" spans="1:34" ht="14.5">
      <c r="A407" s="67">
        <v>405</v>
      </c>
      <c r="B407" s="68"/>
      <c r="C407" s="69"/>
      <c r="D407" s="70"/>
      <c r="E407" s="69"/>
      <c r="F407" s="69"/>
      <c r="G407" s="70"/>
      <c r="H407" s="70"/>
      <c r="I407" s="70"/>
      <c r="J407" s="70"/>
      <c r="K407" s="70"/>
      <c r="L407" s="70"/>
      <c r="M407" s="70"/>
      <c r="N407" s="86"/>
      <c r="O407" s="86"/>
      <c r="P407" s="72"/>
      <c r="Q407" s="73"/>
      <c r="R407" s="72"/>
      <c r="S407" s="73"/>
      <c r="T407" s="73"/>
      <c r="U407" s="74"/>
      <c r="V407" s="26"/>
      <c r="W407" s="26"/>
      <c r="X407" s="26"/>
      <c r="Y407" s="26"/>
      <c r="Z407" s="26"/>
      <c r="AA407" s="26"/>
      <c r="AB407" s="26"/>
      <c r="AC407" s="26"/>
      <c r="AD407" s="26"/>
      <c r="AE407" s="26"/>
      <c r="AF407" s="26"/>
      <c r="AG407" s="26"/>
      <c r="AH407" s="26"/>
    </row>
    <row r="408" spans="1:34" ht="14.5">
      <c r="A408" s="67">
        <v>406</v>
      </c>
      <c r="B408" s="68"/>
      <c r="C408" s="69"/>
      <c r="D408" s="70"/>
      <c r="E408" s="69"/>
      <c r="F408" s="69"/>
      <c r="G408" s="70"/>
      <c r="H408" s="70"/>
      <c r="I408" s="70"/>
      <c r="J408" s="70"/>
      <c r="K408" s="70"/>
      <c r="L408" s="70"/>
      <c r="M408" s="70"/>
      <c r="N408" s="86"/>
      <c r="O408" s="86"/>
      <c r="P408" s="72"/>
      <c r="Q408" s="73"/>
      <c r="R408" s="72"/>
      <c r="S408" s="73"/>
      <c r="T408" s="73"/>
      <c r="U408" s="74"/>
      <c r="V408" s="26"/>
      <c r="W408" s="26"/>
      <c r="X408" s="26"/>
      <c r="Y408" s="26"/>
      <c r="Z408" s="26"/>
      <c r="AA408" s="26"/>
      <c r="AB408" s="26"/>
      <c r="AC408" s="26"/>
      <c r="AD408" s="26"/>
      <c r="AE408" s="26"/>
      <c r="AF408" s="26"/>
      <c r="AG408" s="26"/>
      <c r="AH408" s="26"/>
    </row>
    <row r="409" spans="1:34" ht="14.5">
      <c r="A409" s="67">
        <v>407</v>
      </c>
      <c r="B409" s="68"/>
      <c r="C409" s="69"/>
      <c r="D409" s="70"/>
      <c r="E409" s="69"/>
      <c r="F409" s="69"/>
      <c r="G409" s="70"/>
      <c r="H409" s="70"/>
      <c r="I409" s="70"/>
      <c r="J409" s="70"/>
      <c r="K409" s="70"/>
      <c r="L409" s="70"/>
      <c r="M409" s="70"/>
      <c r="N409" s="86"/>
      <c r="O409" s="88"/>
      <c r="P409" s="72"/>
      <c r="Q409" s="73"/>
      <c r="R409" s="72"/>
      <c r="S409" s="73"/>
      <c r="T409" s="73"/>
      <c r="U409" s="74"/>
      <c r="V409" s="26"/>
      <c r="W409" s="26"/>
      <c r="X409" s="26"/>
      <c r="Y409" s="26"/>
      <c r="Z409" s="26"/>
      <c r="AA409" s="26"/>
      <c r="AB409" s="26"/>
      <c r="AC409" s="26"/>
      <c r="AD409" s="26"/>
      <c r="AE409" s="26"/>
      <c r="AF409" s="26"/>
      <c r="AG409" s="26"/>
      <c r="AH409" s="26"/>
    </row>
    <row r="410" spans="1:34" ht="14.5">
      <c r="A410" s="67">
        <v>408</v>
      </c>
      <c r="B410" s="68"/>
      <c r="C410" s="69"/>
      <c r="D410" s="70"/>
      <c r="E410" s="69"/>
      <c r="F410" s="69"/>
      <c r="G410" s="70"/>
      <c r="H410" s="70"/>
      <c r="I410" s="70"/>
      <c r="J410" s="70"/>
      <c r="K410" s="70"/>
      <c r="L410" s="70"/>
      <c r="M410" s="70"/>
      <c r="N410" s="86"/>
      <c r="O410" s="70"/>
      <c r="P410" s="72"/>
      <c r="Q410" s="73"/>
      <c r="R410" s="72"/>
      <c r="S410" s="73"/>
      <c r="T410" s="73"/>
      <c r="U410" s="74"/>
      <c r="V410" s="26"/>
      <c r="W410" s="26"/>
      <c r="X410" s="26"/>
      <c r="Y410" s="26"/>
      <c r="Z410" s="26"/>
      <c r="AA410" s="26"/>
      <c r="AB410" s="26"/>
      <c r="AC410" s="26"/>
      <c r="AD410" s="26"/>
      <c r="AE410" s="26"/>
      <c r="AF410" s="26"/>
      <c r="AG410" s="26"/>
      <c r="AH410" s="26"/>
    </row>
    <row r="411" spans="1:34" ht="14.5">
      <c r="A411" s="67">
        <v>409</v>
      </c>
      <c r="B411" s="68"/>
      <c r="C411" s="69"/>
      <c r="D411" s="70"/>
      <c r="E411" s="69"/>
      <c r="F411" s="69"/>
      <c r="G411" s="70"/>
      <c r="H411" s="70"/>
      <c r="I411" s="70"/>
      <c r="J411" s="70"/>
      <c r="K411" s="70"/>
      <c r="L411" s="70"/>
      <c r="M411" s="70"/>
      <c r="N411" s="86"/>
      <c r="O411" s="88"/>
      <c r="P411" s="72"/>
      <c r="Q411" s="73"/>
      <c r="R411" s="72"/>
      <c r="S411" s="73"/>
      <c r="T411" s="73"/>
      <c r="U411" s="74"/>
      <c r="V411" s="26"/>
      <c r="W411" s="26"/>
      <c r="X411" s="26"/>
      <c r="Y411" s="26"/>
      <c r="Z411" s="26"/>
      <c r="AA411" s="26"/>
      <c r="AB411" s="26"/>
      <c r="AC411" s="26"/>
      <c r="AD411" s="26"/>
      <c r="AE411" s="26"/>
      <c r="AF411" s="26"/>
      <c r="AG411" s="26"/>
      <c r="AH411" s="26"/>
    </row>
    <row r="412" spans="1:34" ht="14.5">
      <c r="A412" s="67">
        <v>410</v>
      </c>
      <c r="B412" s="68"/>
      <c r="C412" s="69"/>
      <c r="D412" s="70"/>
      <c r="E412" s="69"/>
      <c r="F412" s="69"/>
      <c r="G412" s="70"/>
      <c r="H412" s="70"/>
      <c r="I412" s="70"/>
      <c r="J412" s="70"/>
      <c r="K412" s="70"/>
      <c r="L412" s="70"/>
      <c r="M412" s="70"/>
      <c r="N412" s="86"/>
      <c r="O412" s="86"/>
      <c r="P412" s="72"/>
      <c r="Q412" s="73"/>
      <c r="R412" s="72"/>
      <c r="S412" s="73"/>
      <c r="T412" s="73"/>
      <c r="U412" s="74"/>
      <c r="V412" s="26"/>
      <c r="W412" s="26"/>
      <c r="X412" s="26"/>
      <c r="Y412" s="26"/>
      <c r="Z412" s="26"/>
      <c r="AA412" s="26"/>
      <c r="AB412" s="26"/>
      <c r="AC412" s="26"/>
      <c r="AD412" s="26"/>
      <c r="AE412" s="26"/>
      <c r="AF412" s="26"/>
      <c r="AG412" s="26"/>
      <c r="AH412" s="26"/>
    </row>
    <row r="413" spans="1:34" ht="14.5">
      <c r="A413" s="67">
        <v>411</v>
      </c>
      <c r="B413" s="68"/>
      <c r="C413" s="69"/>
      <c r="D413" s="70"/>
      <c r="E413" s="69"/>
      <c r="F413" s="69"/>
      <c r="G413" s="70"/>
      <c r="H413" s="70"/>
      <c r="I413" s="70"/>
      <c r="J413" s="70"/>
      <c r="K413" s="70"/>
      <c r="L413" s="70"/>
      <c r="M413" s="70"/>
      <c r="N413" s="86"/>
      <c r="O413" s="73"/>
      <c r="P413" s="72"/>
      <c r="Q413" s="73"/>
      <c r="R413" s="72"/>
      <c r="S413" s="73"/>
      <c r="T413" s="73"/>
      <c r="U413" s="74"/>
      <c r="V413" s="26"/>
      <c r="W413" s="26"/>
      <c r="X413" s="26"/>
      <c r="Y413" s="26"/>
      <c r="Z413" s="26"/>
      <c r="AA413" s="26"/>
      <c r="AB413" s="26"/>
      <c r="AC413" s="26"/>
      <c r="AD413" s="26"/>
      <c r="AE413" s="26"/>
      <c r="AF413" s="26"/>
      <c r="AG413" s="26"/>
      <c r="AH413" s="26"/>
    </row>
    <row r="414" spans="1:34" ht="14.5">
      <c r="A414" s="67">
        <v>412</v>
      </c>
      <c r="B414" s="68"/>
      <c r="C414" s="69"/>
      <c r="D414" s="70"/>
      <c r="E414" s="69"/>
      <c r="F414" s="69"/>
      <c r="G414" s="70"/>
      <c r="H414" s="70"/>
      <c r="I414" s="70"/>
      <c r="J414" s="70"/>
      <c r="K414" s="70"/>
      <c r="L414" s="70"/>
      <c r="M414" s="70"/>
      <c r="N414" s="86"/>
      <c r="O414" s="70"/>
      <c r="P414" s="72"/>
      <c r="Q414" s="73"/>
      <c r="R414" s="72"/>
      <c r="S414" s="73"/>
      <c r="T414" s="73"/>
      <c r="U414" s="74"/>
      <c r="V414" s="26"/>
      <c r="W414" s="26"/>
      <c r="X414" s="26"/>
      <c r="Y414" s="26"/>
      <c r="Z414" s="26"/>
      <c r="AA414" s="26"/>
      <c r="AB414" s="26"/>
      <c r="AC414" s="26"/>
      <c r="AD414" s="26"/>
      <c r="AE414" s="26"/>
      <c r="AF414" s="26"/>
      <c r="AG414" s="26"/>
      <c r="AH414" s="26"/>
    </row>
    <row r="415" spans="1:34" ht="14.5">
      <c r="A415" s="67">
        <v>413</v>
      </c>
      <c r="B415" s="68"/>
      <c r="C415" s="69"/>
      <c r="D415" s="70"/>
      <c r="E415" s="69"/>
      <c r="F415" s="69"/>
      <c r="G415" s="70"/>
      <c r="H415" s="70"/>
      <c r="I415" s="70"/>
      <c r="J415" s="70"/>
      <c r="K415" s="70"/>
      <c r="L415" s="70"/>
      <c r="M415" s="70"/>
      <c r="N415" s="86"/>
      <c r="O415" s="88"/>
      <c r="P415" s="72"/>
      <c r="Q415" s="73"/>
      <c r="R415" s="72"/>
      <c r="S415" s="73"/>
      <c r="T415" s="73"/>
      <c r="U415" s="74"/>
      <c r="V415" s="26"/>
      <c r="W415" s="26"/>
      <c r="X415" s="26"/>
      <c r="Y415" s="26"/>
      <c r="Z415" s="26"/>
      <c r="AA415" s="26"/>
      <c r="AB415" s="26"/>
      <c r="AC415" s="26"/>
      <c r="AD415" s="26"/>
      <c r="AE415" s="26"/>
      <c r="AF415" s="26"/>
      <c r="AG415" s="26"/>
      <c r="AH415" s="26"/>
    </row>
    <row r="416" spans="1:34" ht="14.5">
      <c r="A416" s="67">
        <v>414</v>
      </c>
      <c r="B416" s="68"/>
      <c r="C416" s="69"/>
      <c r="D416" s="70"/>
      <c r="E416" s="69"/>
      <c r="F416" s="69"/>
      <c r="G416" s="70"/>
      <c r="H416" s="70"/>
      <c r="I416" s="70"/>
      <c r="J416" s="70"/>
      <c r="K416" s="70"/>
      <c r="L416" s="70"/>
      <c r="M416" s="70"/>
      <c r="N416" s="86"/>
      <c r="O416" s="97"/>
      <c r="P416" s="72"/>
      <c r="Q416" s="73"/>
      <c r="R416" s="72"/>
      <c r="S416" s="73"/>
      <c r="T416" s="73"/>
      <c r="U416" s="74"/>
      <c r="V416" s="26"/>
      <c r="W416" s="26"/>
      <c r="X416" s="26"/>
      <c r="Y416" s="26"/>
      <c r="Z416" s="26"/>
      <c r="AA416" s="26"/>
      <c r="AB416" s="26"/>
      <c r="AC416" s="26"/>
      <c r="AD416" s="26"/>
      <c r="AE416" s="26"/>
      <c r="AF416" s="26"/>
      <c r="AG416" s="26"/>
      <c r="AH416" s="26"/>
    </row>
    <row r="417" spans="1:34" ht="14.5">
      <c r="A417" s="67">
        <v>415</v>
      </c>
      <c r="B417" s="68"/>
      <c r="C417" s="69"/>
      <c r="D417" s="70"/>
      <c r="E417" s="69"/>
      <c r="F417" s="69"/>
      <c r="G417" s="70"/>
      <c r="H417" s="70"/>
      <c r="I417" s="70"/>
      <c r="J417" s="70"/>
      <c r="K417" s="70"/>
      <c r="L417" s="70"/>
      <c r="M417" s="70"/>
      <c r="N417" s="86"/>
      <c r="O417" s="88"/>
      <c r="P417" s="72"/>
      <c r="Q417" s="73"/>
      <c r="R417" s="72"/>
      <c r="S417" s="73"/>
      <c r="T417" s="73"/>
      <c r="U417" s="74"/>
      <c r="V417" s="26"/>
      <c r="W417" s="26"/>
      <c r="X417" s="26"/>
      <c r="Y417" s="26"/>
      <c r="Z417" s="26"/>
      <c r="AA417" s="26"/>
      <c r="AB417" s="26"/>
      <c r="AC417" s="26"/>
      <c r="AD417" s="26"/>
      <c r="AE417" s="26"/>
      <c r="AF417" s="26"/>
      <c r="AG417" s="26"/>
      <c r="AH417" s="26"/>
    </row>
    <row r="418" spans="1:34" ht="14.5">
      <c r="A418" s="67">
        <v>416</v>
      </c>
      <c r="B418" s="68"/>
      <c r="C418" s="69"/>
      <c r="D418" s="70"/>
      <c r="E418" s="69"/>
      <c r="F418" s="69"/>
      <c r="G418" s="70"/>
      <c r="H418" s="70"/>
      <c r="I418" s="70"/>
      <c r="J418" s="70"/>
      <c r="K418" s="70"/>
      <c r="L418" s="73"/>
      <c r="M418" s="86"/>
      <c r="N418" s="86"/>
      <c r="O418" s="86"/>
      <c r="P418" s="72"/>
      <c r="Q418" s="73"/>
      <c r="R418" s="72"/>
      <c r="S418" s="73"/>
      <c r="T418" s="73"/>
      <c r="U418" s="74"/>
      <c r="V418" s="26"/>
      <c r="W418" s="26"/>
      <c r="X418" s="26"/>
      <c r="Y418" s="26"/>
      <c r="Z418" s="26"/>
      <c r="AA418" s="26"/>
      <c r="AB418" s="26"/>
      <c r="AC418" s="26"/>
      <c r="AD418" s="26"/>
      <c r="AE418" s="26"/>
      <c r="AF418" s="26"/>
      <c r="AG418" s="26"/>
      <c r="AH418" s="26"/>
    </row>
    <row r="419" spans="1:34" ht="14.5">
      <c r="A419" s="67">
        <v>417</v>
      </c>
      <c r="B419" s="68"/>
      <c r="C419" s="69"/>
      <c r="D419" s="70"/>
      <c r="E419" s="69"/>
      <c r="F419" s="69"/>
      <c r="G419" s="70"/>
      <c r="H419" s="70"/>
      <c r="I419" s="70"/>
      <c r="J419" s="70"/>
      <c r="K419" s="70"/>
      <c r="L419" s="70"/>
      <c r="M419" s="70"/>
      <c r="N419" s="70"/>
      <c r="O419" s="70"/>
      <c r="P419" s="72"/>
      <c r="Q419" s="73"/>
      <c r="R419" s="72"/>
      <c r="S419" s="73"/>
      <c r="T419" s="73"/>
      <c r="U419" s="74"/>
      <c r="V419" s="26"/>
      <c r="W419" s="26"/>
      <c r="X419" s="26"/>
      <c r="Y419" s="26"/>
      <c r="Z419" s="26"/>
      <c r="AA419" s="26"/>
      <c r="AB419" s="26"/>
      <c r="AC419" s="26"/>
      <c r="AD419" s="26"/>
      <c r="AE419" s="26"/>
      <c r="AF419" s="26"/>
      <c r="AG419" s="26"/>
      <c r="AH419" s="26"/>
    </row>
    <row r="420" spans="1:34" ht="14.5">
      <c r="A420" s="67">
        <v>418</v>
      </c>
      <c r="B420" s="68"/>
      <c r="C420" s="69"/>
      <c r="D420" s="70"/>
      <c r="E420" s="69"/>
      <c r="F420" s="69"/>
      <c r="G420" s="70"/>
      <c r="H420" s="70"/>
      <c r="I420" s="70"/>
      <c r="J420" s="70"/>
      <c r="K420" s="70"/>
      <c r="L420" s="70"/>
      <c r="M420" s="70"/>
      <c r="N420" s="70"/>
      <c r="O420" s="70"/>
      <c r="P420" s="72"/>
      <c r="Q420" s="73"/>
      <c r="R420" s="72"/>
      <c r="S420" s="73"/>
      <c r="T420" s="73"/>
      <c r="U420" s="74"/>
      <c r="V420" s="26"/>
      <c r="W420" s="26"/>
      <c r="X420" s="26"/>
      <c r="Y420" s="26"/>
      <c r="Z420" s="26"/>
      <c r="AA420" s="26"/>
      <c r="AB420" s="26"/>
      <c r="AC420" s="26"/>
      <c r="AD420" s="26"/>
      <c r="AE420" s="26"/>
      <c r="AF420" s="26"/>
      <c r="AG420" s="26"/>
      <c r="AH420" s="26"/>
    </row>
    <row r="421" spans="1:34" ht="14.5">
      <c r="A421" s="67">
        <v>419</v>
      </c>
      <c r="B421" s="68"/>
      <c r="C421" s="69"/>
      <c r="D421" s="70"/>
      <c r="E421" s="69"/>
      <c r="F421" s="69"/>
      <c r="G421" s="70"/>
      <c r="H421" s="70"/>
      <c r="I421" s="70"/>
      <c r="J421" s="70"/>
      <c r="K421" s="70"/>
      <c r="L421" s="70"/>
      <c r="M421" s="70"/>
      <c r="N421" s="70"/>
      <c r="O421" s="70"/>
      <c r="P421" s="72"/>
      <c r="Q421" s="73"/>
      <c r="R421" s="72"/>
      <c r="S421" s="73"/>
      <c r="T421" s="73"/>
      <c r="U421" s="74"/>
      <c r="V421" s="26"/>
      <c r="W421" s="26"/>
      <c r="X421" s="26"/>
      <c r="Y421" s="26"/>
      <c r="Z421" s="26"/>
      <c r="AA421" s="26"/>
      <c r="AB421" s="26"/>
      <c r="AC421" s="26"/>
      <c r="AD421" s="26"/>
      <c r="AE421" s="26"/>
      <c r="AF421" s="26"/>
      <c r="AG421" s="26"/>
      <c r="AH421" s="26"/>
    </row>
    <row r="422" spans="1:34" ht="14.5">
      <c r="A422" s="67">
        <v>420</v>
      </c>
      <c r="B422" s="68"/>
      <c r="C422" s="69"/>
      <c r="D422" s="70"/>
      <c r="E422" s="69"/>
      <c r="F422" s="69"/>
      <c r="G422" s="70"/>
      <c r="H422" s="70"/>
      <c r="I422" s="70"/>
      <c r="J422" s="70"/>
      <c r="K422" s="70"/>
      <c r="L422" s="70"/>
      <c r="M422" s="70"/>
      <c r="N422" s="86"/>
      <c r="O422" s="70"/>
      <c r="P422" s="72"/>
      <c r="Q422" s="73"/>
      <c r="R422" s="72"/>
      <c r="S422" s="73"/>
      <c r="T422" s="73"/>
      <c r="U422" s="74"/>
      <c r="V422" s="26"/>
      <c r="W422" s="26"/>
      <c r="X422" s="26"/>
      <c r="Y422" s="26"/>
      <c r="Z422" s="26"/>
      <c r="AA422" s="26"/>
      <c r="AB422" s="26"/>
      <c r="AC422" s="26"/>
      <c r="AD422" s="26"/>
      <c r="AE422" s="26"/>
      <c r="AF422" s="26"/>
      <c r="AG422" s="26"/>
      <c r="AH422" s="26"/>
    </row>
    <row r="423" spans="1:34" ht="14.5">
      <c r="A423" s="67">
        <v>421</v>
      </c>
      <c r="B423" s="68"/>
      <c r="C423" s="69"/>
      <c r="D423" s="70"/>
      <c r="E423" s="69"/>
      <c r="F423" s="69"/>
      <c r="G423" s="70"/>
      <c r="H423" s="70"/>
      <c r="I423" s="70"/>
      <c r="J423" s="70"/>
      <c r="K423" s="70"/>
      <c r="L423" s="70"/>
      <c r="M423" s="70"/>
      <c r="N423" s="86"/>
      <c r="O423" s="88"/>
      <c r="P423" s="72"/>
      <c r="Q423" s="73"/>
      <c r="R423" s="72"/>
      <c r="S423" s="73"/>
      <c r="T423" s="73"/>
      <c r="U423" s="74"/>
      <c r="V423" s="26"/>
      <c r="W423" s="26"/>
      <c r="X423" s="26"/>
      <c r="Y423" s="26"/>
      <c r="Z423" s="26"/>
      <c r="AA423" s="26"/>
      <c r="AB423" s="26"/>
      <c r="AC423" s="26"/>
      <c r="AD423" s="26"/>
      <c r="AE423" s="26"/>
      <c r="AF423" s="26"/>
      <c r="AG423" s="26"/>
      <c r="AH423" s="26"/>
    </row>
    <row r="424" spans="1:34" ht="14.5">
      <c r="A424" s="67">
        <v>422</v>
      </c>
      <c r="B424" s="68"/>
      <c r="C424" s="69"/>
      <c r="D424" s="70"/>
      <c r="E424" s="69"/>
      <c r="F424" s="69"/>
      <c r="G424" s="70"/>
      <c r="H424" s="70"/>
      <c r="I424" s="70"/>
      <c r="J424" s="70"/>
      <c r="K424" s="70"/>
      <c r="L424" s="70"/>
      <c r="M424" s="70"/>
      <c r="N424" s="86"/>
      <c r="O424" s="88"/>
      <c r="P424" s="72"/>
      <c r="Q424" s="73"/>
      <c r="R424" s="72"/>
      <c r="S424" s="73"/>
      <c r="T424" s="73"/>
      <c r="U424" s="74"/>
      <c r="V424" s="26"/>
      <c r="W424" s="26"/>
      <c r="X424" s="26"/>
      <c r="Y424" s="26"/>
      <c r="Z424" s="26"/>
      <c r="AA424" s="26"/>
      <c r="AB424" s="26"/>
      <c r="AC424" s="26"/>
      <c r="AD424" s="26"/>
      <c r="AE424" s="26"/>
      <c r="AF424" s="26"/>
      <c r="AG424" s="26"/>
      <c r="AH424" s="26"/>
    </row>
    <row r="425" spans="1:34" ht="14.5">
      <c r="A425" s="67">
        <v>423</v>
      </c>
      <c r="B425" s="68"/>
      <c r="C425" s="69"/>
      <c r="D425" s="70"/>
      <c r="E425" s="69"/>
      <c r="F425" s="69"/>
      <c r="G425" s="70"/>
      <c r="H425" s="70"/>
      <c r="I425" s="70"/>
      <c r="J425" s="70"/>
      <c r="K425" s="70"/>
      <c r="L425" s="70"/>
      <c r="M425" s="70"/>
      <c r="N425" s="86"/>
      <c r="O425" s="88"/>
      <c r="P425" s="72"/>
      <c r="Q425" s="73"/>
      <c r="R425" s="72"/>
      <c r="S425" s="73"/>
      <c r="T425" s="73"/>
      <c r="U425" s="74"/>
      <c r="V425" s="26"/>
      <c r="W425" s="26"/>
      <c r="X425" s="26"/>
      <c r="Y425" s="26"/>
      <c r="Z425" s="26"/>
      <c r="AA425" s="26"/>
      <c r="AB425" s="26"/>
      <c r="AC425" s="26"/>
      <c r="AD425" s="26"/>
      <c r="AE425" s="26"/>
      <c r="AF425" s="26"/>
      <c r="AG425" s="26"/>
      <c r="AH425" s="26"/>
    </row>
    <row r="426" spans="1:34" ht="14.5">
      <c r="A426" s="67">
        <v>424</v>
      </c>
      <c r="B426" s="68"/>
      <c r="C426" s="69"/>
      <c r="D426" s="70"/>
      <c r="E426" s="69"/>
      <c r="F426" s="69"/>
      <c r="G426" s="70"/>
      <c r="H426" s="70"/>
      <c r="I426" s="70"/>
      <c r="J426" s="70"/>
      <c r="K426" s="70"/>
      <c r="L426" s="70"/>
      <c r="M426" s="70"/>
      <c r="N426" s="86"/>
      <c r="O426" s="88"/>
      <c r="P426" s="72"/>
      <c r="Q426" s="73"/>
      <c r="R426" s="72"/>
      <c r="S426" s="73"/>
      <c r="T426" s="73"/>
      <c r="U426" s="74"/>
      <c r="V426" s="26"/>
      <c r="W426" s="26"/>
      <c r="X426" s="26"/>
      <c r="Y426" s="26"/>
      <c r="Z426" s="26"/>
      <c r="AA426" s="26"/>
      <c r="AB426" s="26"/>
      <c r="AC426" s="26"/>
      <c r="AD426" s="26"/>
      <c r="AE426" s="26"/>
      <c r="AF426" s="26"/>
      <c r="AG426" s="26"/>
      <c r="AH426" s="26"/>
    </row>
    <row r="427" spans="1:34" ht="14.5">
      <c r="A427" s="67">
        <v>425</v>
      </c>
      <c r="B427" s="68"/>
      <c r="C427" s="69"/>
      <c r="D427" s="70"/>
      <c r="E427" s="69"/>
      <c r="F427" s="69"/>
      <c r="G427" s="70"/>
      <c r="H427" s="70"/>
      <c r="I427" s="70"/>
      <c r="J427" s="70"/>
      <c r="K427" s="70"/>
      <c r="L427" s="70"/>
      <c r="M427" s="70"/>
      <c r="N427" s="86"/>
      <c r="O427" s="70"/>
      <c r="P427" s="72"/>
      <c r="Q427" s="73"/>
      <c r="R427" s="72"/>
      <c r="S427" s="73"/>
      <c r="T427" s="73"/>
      <c r="U427" s="74"/>
      <c r="V427" s="26"/>
      <c r="W427" s="26"/>
      <c r="X427" s="26"/>
      <c r="Y427" s="26"/>
      <c r="Z427" s="26"/>
      <c r="AA427" s="26"/>
      <c r="AB427" s="26"/>
      <c r="AC427" s="26"/>
      <c r="AD427" s="26"/>
      <c r="AE427" s="26"/>
      <c r="AF427" s="26"/>
      <c r="AG427" s="26"/>
      <c r="AH427" s="26"/>
    </row>
    <row r="428" spans="1:34" ht="14.5">
      <c r="A428" s="67">
        <v>426</v>
      </c>
      <c r="B428" s="68"/>
      <c r="C428" s="69"/>
      <c r="D428" s="70"/>
      <c r="E428" s="69"/>
      <c r="F428" s="69"/>
      <c r="G428" s="70"/>
      <c r="H428" s="70"/>
      <c r="I428" s="70"/>
      <c r="J428" s="70"/>
      <c r="K428" s="70"/>
      <c r="L428" s="73"/>
      <c r="M428" s="86"/>
      <c r="N428" s="86"/>
      <c r="O428" s="88"/>
      <c r="P428" s="72"/>
      <c r="Q428" s="73"/>
      <c r="R428" s="72"/>
      <c r="S428" s="73"/>
      <c r="T428" s="73"/>
      <c r="U428" s="74"/>
      <c r="V428" s="26"/>
      <c r="W428" s="26"/>
      <c r="X428" s="26"/>
      <c r="Y428" s="26"/>
      <c r="Z428" s="26"/>
      <c r="AA428" s="26"/>
      <c r="AB428" s="26"/>
      <c r="AC428" s="26"/>
      <c r="AD428" s="26"/>
      <c r="AE428" s="26"/>
      <c r="AF428" s="26"/>
      <c r="AG428" s="26"/>
      <c r="AH428" s="26"/>
    </row>
    <row r="429" spans="1:34" ht="14.5">
      <c r="A429" s="67">
        <v>427</v>
      </c>
      <c r="B429" s="68"/>
      <c r="C429" s="69"/>
      <c r="D429" s="70"/>
      <c r="E429" s="69"/>
      <c r="F429" s="69"/>
      <c r="G429" s="70"/>
      <c r="H429" s="70"/>
      <c r="I429" s="70"/>
      <c r="J429" s="70"/>
      <c r="K429" s="70"/>
      <c r="L429" s="70"/>
      <c r="M429" s="70"/>
      <c r="N429" s="86"/>
      <c r="O429" s="70"/>
      <c r="P429" s="72"/>
      <c r="Q429" s="73"/>
      <c r="R429" s="72"/>
      <c r="S429" s="73"/>
      <c r="T429" s="73"/>
      <c r="U429" s="74"/>
      <c r="V429" s="26"/>
      <c r="W429" s="26"/>
      <c r="X429" s="26"/>
      <c r="Y429" s="26"/>
      <c r="Z429" s="26"/>
      <c r="AA429" s="26"/>
      <c r="AB429" s="26"/>
      <c r="AC429" s="26"/>
      <c r="AD429" s="26"/>
      <c r="AE429" s="26"/>
      <c r="AF429" s="26"/>
      <c r="AG429" s="26"/>
      <c r="AH429" s="26"/>
    </row>
    <row r="430" spans="1:34" ht="14.5">
      <c r="A430" s="67">
        <v>428</v>
      </c>
      <c r="B430" s="68"/>
      <c r="C430" s="69"/>
      <c r="D430" s="70"/>
      <c r="E430" s="69"/>
      <c r="F430" s="69"/>
      <c r="G430" s="70"/>
      <c r="H430" s="70"/>
      <c r="I430" s="70"/>
      <c r="J430" s="70"/>
      <c r="K430" s="70"/>
      <c r="L430" s="70"/>
      <c r="M430" s="70"/>
      <c r="N430" s="86"/>
      <c r="O430" s="70"/>
      <c r="P430" s="72"/>
      <c r="Q430" s="73"/>
      <c r="R430" s="72"/>
      <c r="S430" s="73"/>
      <c r="T430" s="73"/>
      <c r="U430" s="74"/>
      <c r="V430" s="26"/>
      <c r="W430" s="26"/>
      <c r="X430" s="26"/>
      <c r="Y430" s="26"/>
      <c r="Z430" s="26"/>
      <c r="AA430" s="26"/>
      <c r="AB430" s="26"/>
      <c r="AC430" s="26"/>
      <c r="AD430" s="26"/>
      <c r="AE430" s="26"/>
      <c r="AF430" s="26"/>
      <c r="AG430" s="26"/>
      <c r="AH430" s="26"/>
    </row>
    <row r="431" spans="1:34" ht="14.5">
      <c r="A431" s="67">
        <v>429</v>
      </c>
      <c r="B431" s="68"/>
      <c r="C431" s="69"/>
      <c r="D431" s="70"/>
      <c r="E431" s="69"/>
      <c r="F431" s="69"/>
      <c r="G431" s="70"/>
      <c r="H431" s="70"/>
      <c r="I431" s="70"/>
      <c r="J431" s="70"/>
      <c r="K431" s="70"/>
      <c r="L431" s="70"/>
      <c r="M431" s="70"/>
      <c r="N431" s="86"/>
      <c r="O431" s="88"/>
      <c r="P431" s="72"/>
      <c r="Q431" s="73"/>
      <c r="R431" s="72"/>
      <c r="S431" s="73"/>
      <c r="T431" s="73"/>
      <c r="U431" s="74"/>
      <c r="V431" s="26"/>
      <c r="W431" s="26"/>
      <c r="X431" s="26"/>
      <c r="Y431" s="26"/>
      <c r="Z431" s="26"/>
      <c r="AA431" s="26"/>
      <c r="AB431" s="26"/>
      <c r="AC431" s="26"/>
      <c r="AD431" s="26"/>
      <c r="AE431" s="26"/>
      <c r="AF431" s="26"/>
      <c r="AG431" s="26"/>
      <c r="AH431" s="26"/>
    </row>
    <row r="432" spans="1:34" ht="14.5">
      <c r="A432" s="67">
        <v>430</v>
      </c>
      <c r="B432" s="68"/>
      <c r="C432" s="69"/>
      <c r="D432" s="70"/>
      <c r="E432" s="69"/>
      <c r="F432" s="69"/>
      <c r="G432" s="70"/>
      <c r="H432" s="70"/>
      <c r="I432" s="70"/>
      <c r="J432" s="70"/>
      <c r="K432" s="70"/>
      <c r="L432" s="70"/>
      <c r="M432" s="70"/>
      <c r="N432" s="86"/>
      <c r="O432" s="70"/>
      <c r="P432" s="72"/>
      <c r="Q432" s="73"/>
      <c r="R432" s="72"/>
      <c r="S432" s="73"/>
      <c r="T432" s="73"/>
      <c r="U432" s="74"/>
      <c r="V432" s="26"/>
      <c r="W432" s="26"/>
      <c r="X432" s="26"/>
      <c r="Y432" s="26"/>
      <c r="Z432" s="26"/>
      <c r="AA432" s="26"/>
      <c r="AB432" s="26"/>
      <c r="AC432" s="26"/>
      <c r="AD432" s="26"/>
      <c r="AE432" s="26"/>
      <c r="AF432" s="26"/>
      <c r="AG432" s="26"/>
      <c r="AH432" s="26"/>
    </row>
    <row r="433" spans="1:34" ht="14.5">
      <c r="A433" s="67">
        <v>431</v>
      </c>
      <c r="B433" s="68"/>
      <c r="C433" s="69"/>
      <c r="D433" s="70"/>
      <c r="E433" s="69"/>
      <c r="F433" s="69"/>
      <c r="G433" s="70"/>
      <c r="H433" s="70"/>
      <c r="I433" s="70"/>
      <c r="J433" s="70"/>
      <c r="K433" s="70"/>
      <c r="L433" s="70"/>
      <c r="M433" s="70"/>
      <c r="N433" s="86"/>
      <c r="O433" s="88"/>
      <c r="P433" s="72"/>
      <c r="Q433" s="73"/>
      <c r="R433" s="72"/>
      <c r="S433" s="73"/>
      <c r="T433" s="73"/>
      <c r="U433" s="74"/>
      <c r="V433" s="26"/>
      <c r="W433" s="26"/>
      <c r="X433" s="26"/>
      <c r="Y433" s="26"/>
      <c r="Z433" s="26"/>
      <c r="AA433" s="26"/>
      <c r="AB433" s="26"/>
      <c r="AC433" s="26"/>
      <c r="AD433" s="26"/>
      <c r="AE433" s="26"/>
      <c r="AF433" s="26"/>
      <c r="AG433" s="26"/>
      <c r="AH433" s="26"/>
    </row>
    <row r="434" spans="1:34" ht="14.5">
      <c r="A434" s="67">
        <v>432</v>
      </c>
      <c r="B434" s="68"/>
      <c r="C434" s="69"/>
      <c r="D434" s="70"/>
      <c r="E434" s="69"/>
      <c r="F434" s="69"/>
      <c r="G434" s="70"/>
      <c r="H434" s="70"/>
      <c r="I434" s="70"/>
      <c r="J434" s="70"/>
      <c r="K434" s="70"/>
      <c r="L434" s="70"/>
      <c r="M434" s="70"/>
      <c r="N434" s="86"/>
      <c r="O434" s="70"/>
      <c r="P434" s="72"/>
      <c r="Q434" s="73"/>
      <c r="R434" s="72"/>
      <c r="S434" s="73"/>
      <c r="T434" s="73"/>
      <c r="U434" s="74"/>
      <c r="V434" s="26"/>
      <c r="W434" s="26"/>
      <c r="X434" s="26"/>
      <c r="Y434" s="26"/>
      <c r="Z434" s="26"/>
      <c r="AA434" s="26"/>
      <c r="AB434" s="26"/>
      <c r="AC434" s="26"/>
      <c r="AD434" s="26"/>
      <c r="AE434" s="26"/>
      <c r="AF434" s="26"/>
      <c r="AG434" s="26"/>
      <c r="AH434" s="26"/>
    </row>
    <row r="435" spans="1:34" ht="14.5">
      <c r="A435" s="67">
        <v>433</v>
      </c>
      <c r="B435" s="68"/>
      <c r="C435" s="69"/>
      <c r="D435" s="70"/>
      <c r="E435" s="69"/>
      <c r="F435" s="69"/>
      <c r="G435" s="70"/>
      <c r="H435" s="70"/>
      <c r="I435" s="70"/>
      <c r="J435" s="70"/>
      <c r="K435" s="70"/>
      <c r="L435" s="70"/>
      <c r="M435" s="70"/>
      <c r="N435" s="86"/>
      <c r="O435" s="88"/>
      <c r="P435" s="72"/>
      <c r="Q435" s="73"/>
      <c r="R435" s="72"/>
      <c r="S435" s="73"/>
      <c r="T435" s="73"/>
      <c r="U435" s="74"/>
      <c r="V435" s="26"/>
      <c r="W435" s="26"/>
      <c r="X435" s="26"/>
      <c r="Y435" s="26"/>
      <c r="Z435" s="26"/>
      <c r="AA435" s="26"/>
      <c r="AB435" s="26"/>
      <c r="AC435" s="26"/>
      <c r="AD435" s="26"/>
      <c r="AE435" s="26"/>
      <c r="AF435" s="26"/>
      <c r="AG435" s="26"/>
      <c r="AH435" s="26"/>
    </row>
    <row r="436" spans="1:34" ht="14.5">
      <c r="A436" s="67">
        <v>434</v>
      </c>
      <c r="B436" s="68"/>
      <c r="C436" s="69"/>
      <c r="D436" s="70"/>
      <c r="E436" s="69"/>
      <c r="F436" s="69"/>
      <c r="G436" s="70"/>
      <c r="H436" s="70"/>
      <c r="I436" s="70"/>
      <c r="J436" s="70"/>
      <c r="K436" s="70"/>
      <c r="L436" s="70"/>
      <c r="M436" s="70"/>
      <c r="N436" s="86"/>
      <c r="O436" s="88"/>
      <c r="P436" s="72"/>
      <c r="Q436" s="73"/>
      <c r="R436" s="72"/>
      <c r="S436" s="73"/>
      <c r="T436" s="73"/>
      <c r="U436" s="74"/>
      <c r="V436" s="26"/>
      <c r="W436" s="26"/>
      <c r="X436" s="26"/>
      <c r="Y436" s="26"/>
      <c r="Z436" s="26"/>
      <c r="AA436" s="26"/>
      <c r="AB436" s="26"/>
      <c r="AC436" s="26"/>
      <c r="AD436" s="26"/>
      <c r="AE436" s="26"/>
      <c r="AF436" s="26"/>
      <c r="AG436" s="26"/>
      <c r="AH436" s="26"/>
    </row>
    <row r="437" spans="1:34" ht="14.5">
      <c r="A437" s="67">
        <v>435</v>
      </c>
      <c r="B437" s="68"/>
      <c r="C437" s="69"/>
      <c r="D437" s="70"/>
      <c r="E437" s="69"/>
      <c r="F437" s="69"/>
      <c r="G437" s="70"/>
      <c r="H437" s="70"/>
      <c r="I437" s="70"/>
      <c r="J437" s="70"/>
      <c r="K437" s="70"/>
      <c r="L437" s="73"/>
      <c r="M437" s="86"/>
      <c r="N437" s="86"/>
      <c r="O437" s="88"/>
      <c r="P437" s="72"/>
      <c r="Q437" s="73"/>
      <c r="R437" s="72"/>
      <c r="S437" s="73"/>
      <c r="T437" s="73"/>
      <c r="U437" s="74"/>
      <c r="V437" s="26"/>
      <c r="W437" s="26"/>
      <c r="X437" s="26"/>
      <c r="Y437" s="26"/>
      <c r="Z437" s="26"/>
      <c r="AA437" s="26"/>
      <c r="AB437" s="26"/>
      <c r="AC437" s="26"/>
      <c r="AD437" s="26"/>
      <c r="AE437" s="26"/>
      <c r="AF437" s="26"/>
      <c r="AG437" s="26"/>
      <c r="AH437" s="26"/>
    </row>
    <row r="438" spans="1:34" ht="14.5">
      <c r="A438" s="67">
        <v>436</v>
      </c>
      <c r="B438" s="68"/>
      <c r="C438" s="69"/>
      <c r="D438" s="70"/>
      <c r="E438" s="69"/>
      <c r="F438" s="69"/>
      <c r="G438" s="70"/>
      <c r="H438" s="70"/>
      <c r="I438" s="70"/>
      <c r="J438" s="70"/>
      <c r="K438" s="70"/>
      <c r="L438" s="73"/>
      <c r="M438" s="86"/>
      <c r="N438" s="86"/>
      <c r="O438" s="88"/>
      <c r="P438" s="72"/>
      <c r="Q438" s="73"/>
      <c r="R438" s="72"/>
      <c r="S438" s="73"/>
      <c r="T438" s="73"/>
      <c r="U438" s="74"/>
      <c r="V438" s="26"/>
      <c r="W438" s="26"/>
      <c r="X438" s="26"/>
      <c r="Y438" s="26"/>
      <c r="Z438" s="26"/>
      <c r="AA438" s="26"/>
      <c r="AB438" s="26"/>
      <c r="AC438" s="26"/>
      <c r="AD438" s="26"/>
      <c r="AE438" s="26"/>
      <c r="AF438" s="26"/>
      <c r="AG438" s="26"/>
      <c r="AH438" s="26"/>
    </row>
    <row r="439" spans="1:34" ht="14.5">
      <c r="A439" s="67">
        <v>437</v>
      </c>
      <c r="B439" s="68"/>
      <c r="C439" s="69"/>
      <c r="D439" s="70"/>
      <c r="E439" s="69"/>
      <c r="F439" s="69"/>
      <c r="G439" s="70"/>
      <c r="H439" s="70"/>
      <c r="I439" s="70"/>
      <c r="J439" s="70"/>
      <c r="K439" s="70"/>
      <c r="L439" s="70"/>
      <c r="M439" s="70"/>
      <c r="N439" s="86"/>
      <c r="O439" s="88"/>
      <c r="P439" s="72"/>
      <c r="Q439" s="73"/>
      <c r="R439" s="72"/>
      <c r="S439" s="73"/>
      <c r="T439" s="73"/>
      <c r="U439" s="74"/>
      <c r="V439" s="26"/>
      <c r="W439" s="26"/>
      <c r="X439" s="26"/>
      <c r="Y439" s="26"/>
      <c r="Z439" s="26"/>
      <c r="AA439" s="26"/>
      <c r="AB439" s="26"/>
      <c r="AC439" s="26"/>
      <c r="AD439" s="26"/>
      <c r="AE439" s="26"/>
      <c r="AF439" s="26"/>
      <c r="AG439" s="26"/>
      <c r="AH439" s="26"/>
    </row>
    <row r="440" spans="1:34" ht="14.5">
      <c r="A440" s="67">
        <v>438</v>
      </c>
      <c r="B440" s="68"/>
      <c r="C440" s="69"/>
      <c r="D440" s="70"/>
      <c r="E440" s="69"/>
      <c r="F440" s="69"/>
      <c r="G440" s="70"/>
      <c r="H440" s="70"/>
      <c r="I440" s="70"/>
      <c r="J440" s="70"/>
      <c r="K440" s="70"/>
      <c r="L440" s="70"/>
      <c r="M440" s="70"/>
      <c r="N440" s="86"/>
      <c r="O440" s="88"/>
      <c r="P440" s="72"/>
      <c r="Q440" s="73"/>
      <c r="R440" s="72"/>
      <c r="S440" s="73"/>
      <c r="T440" s="73"/>
      <c r="U440" s="74"/>
      <c r="V440" s="26"/>
      <c r="W440" s="26"/>
      <c r="X440" s="26"/>
      <c r="Y440" s="26"/>
      <c r="Z440" s="26"/>
      <c r="AA440" s="26"/>
      <c r="AB440" s="26"/>
      <c r="AC440" s="26"/>
      <c r="AD440" s="26"/>
      <c r="AE440" s="26"/>
      <c r="AF440" s="26"/>
      <c r="AG440" s="26"/>
      <c r="AH440" s="26"/>
    </row>
    <row r="441" spans="1:34" ht="14.5">
      <c r="A441" s="67">
        <v>439</v>
      </c>
      <c r="B441" s="68"/>
      <c r="C441" s="69"/>
      <c r="D441" s="70"/>
      <c r="E441" s="69"/>
      <c r="F441" s="69"/>
      <c r="G441" s="70"/>
      <c r="H441" s="70"/>
      <c r="I441" s="70"/>
      <c r="J441" s="70"/>
      <c r="K441" s="70"/>
      <c r="L441" s="70"/>
      <c r="M441" s="70"/>
      <c r="N441" s="86"/>
      <c r="O441" s="70"/>
      <c r="P441" s="72"/>
      <c r="Q441" s="73"/>
      <c r="R441" s="72"/>
      <c r="S441" s="73"/>
      <c r="T441" s="73"/>
      <c r="U441" s="74"/>
      <c r="V441" s="26"/>
      <c r="W441" s="26"/>
      <c r="X441" s="26"/>
      <c r="Y441" s="26"/>
      <c r="Z441" s="26"/>
      <c r="AA441" s="26"/>
      <c r="AB441" s="26"/>
      <c r="AC441" s="26"/>
      <c r="AD441" s="26"/>
      <c r="AE441" s="26"/>
      <c r="AF441" s="26"/>
      <c r="AG441" s="26"/>
      <c r="AH441" s="26"/>
    </row>
    <row r="442" spans="1:34" ht="14.5">
      <c r="A442" s="67">
        <v>440</v>
      </c>
      <c r="B442" s="68"/>
      <c r="C442" s="69"/>
      <c r="D442" s="70"/>
      <c r="E442" s="69"/>
      <c r="F442" s="69"/>
      <c r="G442" s="70"/>
      <c r="H442" s="70"/>
      <c r="I442" s="70"/>
      <c r="J442" s="70"/>
      <c r="K442" s="70"/>
      <c r="L442" s="70"/>
      <c r="M442" s="70"/>
      <c r="N442" s="86"/>
      <c r="O442" s="70"/>
      <c r="P442" s="72"/>
      <c r="Q442" s="73"/>
      <c r="R442" s="72"/>
      <c r="S442" s="73"/>
      <c r="T442" s="73"/>
      <c r="U442" s="74"/>
      <c r="V442" s="26"/>
      <c r="W442" s="26"/>
      <c r="X442" s="26"/>
      <c r="Y442" s="26"/>
      <c r="Z442" s="26"/>
      <c r="AA442" s="26"/>
      <c r="AB442" s="26"/>
      <c r="AC442" s="26"/>
      <c r="AD442" s="26"/>
      <c r="AE442" s="26"/>
      <c r="AF442" s="26"/>
      <c r="AG442" s="26"/>
      <c r="AH442" s="26"/>
    </row>
    <row r="443" spans="1:34" ht="14.5">
      <c r="A443" s="67">
        <v>441</v>
      </c>
      <c r="B443" s="68"/>
      <c r="C443" s="98"/>
      <c r="D443" s="70"/>
      <c r="E443" s="69"/>
      <c r="F443" s="69"/>
      <c r="G443" s="70"/>
      <c r="H443" s="70"/>
      <c r="I443" s="70"/>
      <c r="J443" s="70"/>
      <c r="K443" s="70"/>
      <c r="L443" s="70"/>
      <c r="M443" s="70"/>
      <c r="N443" s="86"/>
      <c r="O443" s="70"/>
      <c r="P443" s="72"/>
      <c r="Q443" s="73"/>
      <c r="R443" s="72"/>
      <c r="S443" s="73"/>
      <c r="T443" s="73"/>
      <c r="U443" s="74"/>
      <c r="V443" s="26"/>
      <c r="W443" s="26"/>
      <c r="X443" s="26"/>
      <c r="Y443" s="26"/>
      <c r="Z443" s="26"/>
      <c r="AA443" s="26"/>
      <c r="AB443" s="26"/>
      <c r="AC443" s="26"/>
      <c r="AD443" s="26"/>
      <c r="AE443" s="26"/>
      <c r="AF443" s="26"/>
      <c r="AG443" s="26"/>
      <c r="AH443" s="26"/>
    </row>
    <row r="444" spans="1:34" ht="14.5">
      <c r="A444" s="67">
        <v>442</v>
      </c>
      <c r="B444" s="68"/>
      <c r="C444" s="69"/>
      <c r="D444" s="70"/>
      <c r="E444" s="69"/>
      <c r="F444" s="69"/>
      <c r="G444" s="70"/>
      <c r="H444" s="70"/>
      <c r="I444" s="70"/>
      <c r="J444" s="70"/>
      <c r="K444" s="70"/>
      <c r="L444" s="70"/>
      <c r="M444" s="70"/>
      <c r="N444" s="86"/>
      <c r="O444" s="73"/>
      <c r="P444" s="72"/>
      <c r="Q444" s="73"/>
      <c r="R444" s="72"/>
      <c r="S444" s="73"/>
      <c r="T444" s="73"/>
      <c r="U444" s="74"/>
      <c r="V444" s="26"/>
      <c r="W444" s="26"/>
      <c r="X444" s="26"/>
      <c r="Y444" s="26"/>
      <c r="Z444" s="26"/>
      <c r="AA444" s="26"/>
      <c r="AB444" s="26"/>
      <c r="AC444" s="26"/>
      <c r="AD444" s="26"/>
      <c r="AE444" s="26"/>
      <c r="AF444" s="26"/>
      <c r="AG444" s="26"/>
      <c r="AH444" s="26"/>
    </row>
    <row r="445" spans="1:34" ht="14.5">
      <c r="A445" s="67">
        <v>443</v>
      </c>
      <c r="B445" s="68"/>
      <c r="C445" s="69"/>
      <c r="D445" s="70"/>
      <c r="E445" s="69"/>
      <c r="F445" s="69"/>
      <c r="G445" s="70"/>
      <c r="H445" s="70"/>
      <c r="I445" s="70"/>
      <c r="J445" s="70"/>
      <c r="K445" s="70"/>
      <c r="L445" s="70"/>
      <c r="M445" s="70"/>
      <c r="N445" s="86"/>
      <c r="O445" s="73"/>
      <c r="P445" s="72"/>
      <c r="Q445" s="73"/>
      <c r="R445" s="72"/>
      <c r="S445" s="73"/>
      <c r="T445" s="73"/>
      <c r="U445" s="74"/>
      <c r="V445" s="26"/>
      <c r="W445" s="26"/>
      <c r="X445" s="26"/>
      <c r="Y445" s="26"/>
      <c r="Z445" s="26"/>
      <c r="AA445" s="26"/>
      <c r="AB445" s="26"/>
      <c r="AC445" s="26"/>
      <c r="AD445" s="26"/>
      <c r="AE445" s="26"/>
      <c r="AF445" s="26"/>
      <c r="AG445" s="26"/>
      <c r="AH445" s="26"/>
    </row>
    <row r="446" spans="1:34" ht="14.5">
      <c r="A446" s="67">
        <v>444</v>
      </c>
      <c r="B446" s="68"/>
      <c r="C446" s="69"/>
      <c r="D446" s="70"/>
      <c r="E446" s="69"/>
      <c r="F446" s="69"/>
      <c r="G446" s="70"/>
      <c r="H446" s="70"/>
      <c r="I446" s="70"/>
      <c r="J446" s="70"/>
      <c r="K446" s="70"/>
      <c r="L446" s="70"/>
      <c r="M446" s="70"/>
      <c r="N446" s="86"/>
      <c r="O446" s="73"/>
      <c r="P446" s="72"/>
      <c r="Q446" s="73"/>
      <c r="R446" s="72"/>
      <c r="S446" s="73"/>
      <c r="T446" s="73"/>
      <c r="U446" s="74"/>
      <c r="V446" s="26"/>
      <c r="W446" s="26"/>
      <c r="X446" s="26"/>
      <c r="Y446" s="26"/>
      <c r="Z446" s="26"/>
      <c r="AA446" s="26"/>
      <c r="AB446" s="26"/>
      <c r="AC446" s="26"/>
      <c r="AD446" s="26"/>
      <c r="AE446" s="26"/>
      <c r="AF446" s="26"/>
      <c r="AG446" s="26"/>
      <c r="AH446" s="26"/>
    </row>
    <row r="447" spans="1:34" ht="14.5">
      <c r="A447" s="67">
        <v>445</v>
      </c>
      <c r="B447" s="68"/>
      <c r="C447" s="69"/>
      <c r="D447" s="70"/>
      <c r="E447" s="69"/>
      <c r="F447" s="69"/>
      <c r="G447" s="70"/>
      <c r="H447" s="70"/>
      <c r="I447" s="70"/>
      <c r="J447" s="70"/>
      <c r="K447" s="70"/>
      <c r="L447" s="70"/>
      <c r="M447" s="70"/>
      <c r="N447" s="86"/>
      <c r="O447" s="70"/>
      <c r="P447" s="72"/>
      <c r="Q447" s="73"/>
      <c r="R447" s="72"/>
      <c r="S447" s="73"/>
      <c r="T447" s="73"/>
      <c r="U447" s="74"/>
      <c r="V447" s="26"/>
      <c r="W447" s="26"/>
      <c r="X447" s="26"/>
      <c r="Y447" s="26"/>
      <c r="Z447" s="26"/>
      <c r="AA447" s="26"/>
      <c r="AB447" s="26"/>
      <c r="AC447" s="26"/>
      <c r="AD447" s="26"/>
      <c r="AE447" s="26"/>
      <c r="AF447" s="26"/>
      <c r="AG447" s="26"/>
      <c r="AH447" s="26"/>
    </row>
    <row r="448" spans="1:34" ht="14.5">
      <c r="A448" s="67">
        <v>446</v>
      </c>
      <c r="B448" s="68"/>
      <c r="C448" s="69"/>
      <c r="D448" s="70"/>
      <c r="E448" s="69"/>
      <c r="F448" s="69"/>
      <c r="G448" s="70"/>
      <c r="H448" s="70"/>
      <c r="I448" s="70"/>
      <c r="J448" s="70"/>
      <c r="K448" s="70"/>
      <c r="L448" s="70"/>
      <c r="M448" s="70"/>
      <c r="N448" s="86"/>
      <c r="O448" s="88"/>
      <c r="P448" s="72"/>
      <c r="Q448" s="73"/>
      <c r="R448" s="72"/>
      <c r="S448" s="73"/>
      <c r="T448" s="73"/>
      <c r="U448" s="74"/>
      <c r="V448" s="26"/>
      <c r="W448" s="26"/>
      <c r="X448" s="26"/>
      <c r="Y448" s="26"/>
      <c r="Z448" s="26"/>
      <c r="AA448" s="26"/>
      <c r="AB448" s="26"/>
      <c r="AC448" s="26"/>
      <c r="AD448" s="26"/>
      <c r="AE448" s="26"/>
      <c r="AF448" s="26"/>
      <c r="AG448" s="26"/>
      <c r="AH448" s="26"/>
    </row>
    <row r="449" spans="1:34" ht="14.5">
      <c r="A449" s="67">
        <v>447</v>
      </c>
      <c r="B449" s="68"/>
      <c r="C449" s="69"/>
      <c r="D449" s="70"/>
      <c r="E449" s="69"/>
      <c r="F449" s="69"/>
      <c r="G449" s="70"/>
      <c r="H449" s="70"/>
      <c r="I449" s="70"/>
      <c r="J449" s="70"/>
      <c r="K449" s="70"/>
      <c r="L449" s="70"/>
      <c r="M449" s="70"/>
      <c r="N449" s="86"/>
      <c r="O449" s="70"/>
      <c r="P449" s="72"/>
      <c r="Q449" s="73"/>
      <c r="R449" s="72"/>
      <c r="S449" s="73"/>
      <c r="T449" s="73"/>
      <c r="U449" s="74"/>
      <c r="V449" s="26"/>
      <c r="W449" s="26"/>
      <c r="X449" s="26"/>
      <c r="Y449" s="26"/>
      <c r="Z449" s="26"/>
      <c r="AA449" s="26"/>
      <c r="AB449" s="26"/>
      <c r="AC449" s="26"/>
      <c r="AD449" s="26"/>
      <c r="AE449" s="26"/>
      <c r="AF449" s="26"/>
      <c r="AG449" s="26"/>
      <c r="AH449" s="26"/>
    </row>
    <row r="450" spans="1:34" ht="14.5">
      <c r="A450" s="67">
        <v>448</v>
      </c>
      <c r="B450" s="68"/>
      <c r="C450" s="69"/>
      <c r="D450" s="70"/>
      <c r="E450" s="69"/>
      <c r="F450" s="69"/>
      <c r="G450" s="70"/>
      <c r="H450" s="70"/>
      <c r="I450" s="70"/>
      <c r="J450" s="70"/>
      <c r="K450" s="70"/>
      <c r="L450" s="70"/>
      <c r="M450" s="70"/>
      <c r="N450" s="86"/>
      <c r="O450" s="70"/>
      <c r="P450" s="72"/>
      <c r="Q450" s="73"/>
      <c r="R450" s="72"/>
      <c r="S450" s="73"/>
      <c r="T450" s="73"/>
      <c r="U450" s="74"/>
      <c r="V450" s="26"/>
      <c r="W450" s="26"/>
      <c r="X450" s="26"/>
      <c r="Y450" s="26"/>
      <c r="Z450" s="26"/>
      <c r="AA450" s="26"/>
      <c r="AB450" s="26"/>
      <c r="AC450" s="26"/>
      <c r="AD450" s="26"/>
      <c r="AE450" s="26"/>
      <c r="AF450" s="26"/>
      <c r="AG450" s="26"/>
      <c r="AH450" s="26"/>
    </row>
    <row r="451" spans="1:34" ht="14.5">
      <c r="A451" s="67">
        <v>449</v>
      </c>
      <c r="B451" s="68"/>
      <c r="C451" s="69"/>
      <c r="D451" s="70"/>
      <c r="E451" s="69"/>
      <c r="F451" s="69"/>
      <c r="G451" s="70"/>
      <c r="H451" s="70"/>
      <c r="I451" s="70"/>
      <c r="J451" s="70"/>
      <c r="K451" s="70"/>
      <c r="L451" s="70"/>
      <c r="M451" s="70"/>
      <c r="N451" s="86"/>
      <c r="O451" s="88"/>
      <c r="P451" s="72"/>
      <c r="Q451" s="73"/>
      <c r="R451" s="72"/>
      <c r="S451" s="73"/>
      <c r="T451" s="73"/>
      <c r="U451" s="74"/>
      <c r="V451" s="26"/>
      <c r="W451" s="26"/>
      <c r="X451" s="26"/>
      <c r="Y451" s="26"/>
      <c r="Z451" s="26"/>
      <c r="AA451" s="26"/>
      <c r="AB451" s="26"/>
      <c r="AC451" s="26"/>
      <c r="AD451" s="26"/>
      <c r="AE451" s="26"/>
      <c r="AF451" s="26"/>
      <c r="AG451" s="26"/>
      <c r="AH451" s="26"/>
    </row>
    <row r="452" spans="1:34" ht="14.5">
      <c r="A452" s="67">
        <v>450</v>
      </c>
      <c r="B452" s="74"/>
      <c r="C452" s="69"/>
      <c r="D452" s="70"/>
      <c r="E452" s="69"/>
      <c r="F452" s="69"/>
      <c r="G452" s="70"/>
      <c r="H452" s="70"/>
      <c r="I452" s="70"/>
      <c r="J452" s="70"/>
      <c r="K452" s="70"/>
      <c r="L452" s="70"/>
      <c r="M452" s="70"/>
      <c r="N452" s="86"/>
      <c r="O452" s="70"/>
      <c r="P452" s="72"/>
      <c r="Q452" s="73"/>
      <c r="R452" s="72"/>
      <c r="S452" s="73"/>
      <c r="T452" s="73"/>
      <c r="U452" s="74"/>
      <c r="V452" s="26"/>
      <c r="W452" s="26"/>
      <c r="X452" s="26"/>
      <c r="Y452" s="26"/>
      <c r="Z452" s="26"/>
      <c r="AA452" s="26"/>
      <c r="AB452" s="26"/>
      <c r="AC452" s="26"/>
      <c r="AD452" s="26"/>
      <c r="AE452" s="26"/>
      <c r="AF452" s="26"/>
      <c r="AG452" s="26"/>
      <c r="AH452" s="26"/>
    </row>
    <row r="453" spans="1:34" ht="14.5">
      <c r="A453" s="67">
        <v>451</v>
      </c>
      <c r="B453" s="68"/>
      <c r="C453" s="69"/>
      <c r="D453" s="70"/>
      <c r="E453" s="69"/>
      <c r="F453" s="69"/>
      <c r="G453" s="70"/>
      <c r="H453" s="70"/>
      <c r="I453" s="70"/>
      <c r="J453" s="70"/>
      <c r="K453" s="70"/>
      <c r="L453" s="70"/>
      <c r="M453" s="70"/>
      <c r="N453" s="86"/>
      <c r="O453" s="88"/>
      <c r="P453" s="72"/>
      <c r="Q453" s="73"/>
      <c r="R453" s="72"/>
      <c r="S453" s="73"/>
      <c r="T453" s="73"/>
      <c r="U453" s="74"/>
      <c r="V453" s="26"/>
      <c r="W453" s="26"/>
      <c r="X453" s="26"/>
      <c r="Y453" s="26"/>
      <c r="Z453" s="26"/>
      <c r="AA453" s="26"/>
      <c r="AB453" s="26"/>
      <c r="AC453" s="26"/>
      <c r="AD453" s="26"/>
      <c r="AE453" s="26"/>
      <c r="AF453" s="26"/>
      <c r="AG453" s="26"/>
      <c r="AH453" s="26"/>
    </row>
    <row r="454" spans="1:34" ht="14.5">
      <c r="A454" s="67">
        <v>452</v>
      </c>
      <c r="B454" s="68"/>
      <c r="C454" s="69"/>
      <c r="D454" s="70"/>
      <c r="E454" s="69"/>
      <c r="F454" s="69"/>
      <c r="G454" s="70"/>
      <c r="H454" s="70"/>
      <c r="I454" s="70"/>
      <c r="J454" s="70"/>
      <c r="K454" s="70"/>
      <c r="L454" s="70"/>
      <c r="M454" s="70"/>
      <c r="N454" s="86"/>
      <c r="O454" s="88"/>
      <c r="P454" s="72"/>
      <c r="Q454" s="73"/>
      <c r="R454" s="72"/>
      <c r="S454" s="73"/>
      <c r="T454" s="73"/>
      <c r="U454" s="74"/>
      <c r="V454" s="26"/>
      <c r="W454" s="26"/>
      <c r="X454" s="26"/>
      <c r="Y454" s="26"/>
      <c r="Z454" s="26"/>
      <c r="AA454" s="26"/>
      <c r="AB454" s="26"/>
      <c r="AC454" s="26"/>
      <c r="AD454" s="26"/>
      <c r="AE454" s="26"/>
      <c r="AF454" s="26"/>
      <c r="AG454" s="26"/>
      <c r="AH454" s="26"/>
    </row>
    <row r="455" spans="1:34" ht="14.5">
      <c r="A455" s="67">
        <v>453</v>
      </c>
      <c r="B455" s="68"/>
      <c r="C455" s="69"/>
      <c r="D455" s="70"/>
      <c r="E455" s="69"/>
      <c r="F455" s="69"/>
      <c r="G455" s="70"/>
      <c r="H455" s="70"/>
      <c r="I455" s="70"/>
      <c r="J455" s="70"/>
      <c r="K455" s="70"/>
      <c r="L455" s="70"/>
      <c r="M455" s="70"/>
      <c r="N455" s="86"/>
      <c r="O455" s="70"/>
      <c r="P455" s="72"/>
      <c r="Q455" s="73"/>
      <c r="R455" s="72"/>
      <c r="S455" s="73"/>
      <c r="T455" s="73"/>
      <c r="U455" s="74"/>
      <c r="V455" s="26"/>
      <c r="W455" s="26"/>
      <c r="X455" s="26"/>
      <c r="Y455" s="26"/>
      <c r="Z455" s="26"/>
      <c r="AA455" s="26"/>
      <c r="AB455" s="26"/>
      <c r="AC455" s="26"/>
      <c r="AD455" s="26"/>
      <c r="AE455" s="26"/>
      <c r="AF455" s="26"/>
      <c r="AG455" s="26"/>
      <c r="AH455" s="26"/>
    </row>
    <row r="456" spans="1:34" ht="14.5">
      <c r="A456" s="67">
        <v>454</v>
      </c>
      <c r="B456" s="68"/>
      <c r="C456" s="69"/>
      <c r="D456" s="70"/>
      <c r="E456" s="69"/>
      <c r="F456" s="69"/>
      <c r="G456" s="70"/>
      <c r="H456" s="70"/>
      <c r="I456" s="70"/>
      <c r="J456" s="70"/>
      <c r="K456" s="70"/>
      <c r="L456" s="70"/>
      <c r="M456" s="70"/>
      <c r="N456" s="86"/>
      <c r="O456" s="70"/>
      <c r="P456" s="72"/>
      <c r="Q456" s="73"/>
      <c r="R456" s="72"/>
      <c r="S456" s="73"/>
      <c r="T456" s="73"/>
      <c r="U456" s="74"/>
      <c r="V456" s="26"/>
      <c r="W456" s="26"/>
      <c r="X456" s="26"/>
      <c r="Y456" s="26"/>
      <c r="Z456" s="26"/>
      <c r="AA456" s="26"/>
      <c r="AB456" s="26"/>
      <c r="AC456" s="26"/>
      <c r="AD456" s="26"/>
      <c r="AE456" s="26"/>
      <c r="AF456" s="26"/>
      <c r="AG456" s="26"/>
      <c r="AH456" s="26"/>
    </row>
    <row r="457" spans="1:34" ht="14.5">
      <c r="A457" s="67">
        <v>455</v>
      </c>
      <c r="B457" s="68"/>
      <c r="C457" s="69"/>
      <c r="D457" s="70"/>
      <c r="E457" s="69"/>
      <c r="F457" s="69"/>
      <c r="G457" s="70"/>
      <c r="H457" s="70"/>
      <c r="I457" s="70"/>
      <c r="J457" s="70"/>
      <c r="K457" s="70"/>
      <c r="L457" s="70"/>
      <c r="M457" s="70"/>
      <c r="N457" s="86"/>
      <c r="O457" s="70"/>
      <c r="P457" s="72"/>
      <c r="Q457" s="73"/>
      <c r="R457" s="72"/>
      <c r="S457" s="73"/>
      <c r="T457" s="73"/>
      <c r="U457" s="74"/>
      <c r="V457" s="26"/>
      <c r="W457" s="26"/>
      <c r="X457" s="26"/>
      <c r="Y457" s="26"/>
      <c r="Z457" s="26"/>
      <c r="AA457" s="26"/>
      <c r="AB457" s="26"/>
      <c r="AC457" s="26"/>
      <c r="AD457" s="26"/>
      <c r="AE457" s="26"/>
      <c r="AF457" s="26"/>
      <c r="AG457" s="26"/>
      <c r="AH457" s="26"/>
    </row>
    <row r="458" spans="1:34" ht="14.5">
      <c r="A458" s="67">
        <v>456</v>
      </c>
      <c r="B458" s="68"/>
      <c r="C458" s="69"/>
      <c r="D458" s="70"/>
      <c r="E458" s="69"/>
      <c r="F458" s="69"/>
      <c r="G458" s="70"/>
      <c r="H458" s="70"/>
      <c r="I458" s="70"/>
      <c r="J458" s="70"/>
      <c r="K458" s="70"/>
      <c r="L458" s="70"/>
      <c r="M458" s="70"/>
      <c r="N458" s="86"/>
      <c r="O458" s="88"/>
      <c r="P458" s="72"/>
      <c r="Q458" s="73"/>
      <c r="R458" s="72"/>
      <c r="S458" s="73"/>
      <c r="T458" s="73"/>
      <c r="U458" s="74"/>
      <c r="V458" s="26"/>
      <c r="W458" s="26"/>
      <c r="X458" s="26"/>
      <c r="Y458" s="26"/>
      <c r="Z458" s="26"/>
      <c r="AA458" s="26"/>
      <c r="AB458" s="26"/>
      <c r="AC458" s="26"/>
      <c r="AD458" s="26"/>
      <c r="AE458" s="26"/>
      <c r="AF458" s="26"/>
      <c r="AG458" s="26"/>
      <c r="AH458" s="26"/>
    </row>
    <row r="459" spans="1:34" ht="14.5">
      <c r="A459" s="67">
        <v>457</v>
      </c>
      <c r="B459" s="68"/>
      <c r="C459" s="69"/>
      <c r="D459" s="70"/>
      <c r="E459" s="69"/>
      <c r="F459" s="69"/>
      <c r="G459" s="70"/>
      <c r="H459" s="70"/>
      <c r="I459" s="70"/>
      <c r="J459" s="70"/>
      <c r="K459" s="70"/>
      <c r="L459" s="70"/>
      <c r="M459" s="70"/>
      <c r="N459" s="86"/>
      <c r="O459" s="86"/>
      <c r="P459" s="72"/>
      <c r="Q459" s="73"/>
      <c r="R459" s="72"/>
      <c r="S459" s="73"/>
      <c r="T459" s="73"/>
      <c r="U459" s="74"/>
      <c r="V459" s="26"/>
      <c r="W459" s="26"/>
      <c r="X459" s="26"/>
      <c r="Y459" s="26"/>
      <c r="Z459" s="26"/>
      <c r="AA459" s="26"/>
      <c r="AB459" s="26"/>
      <c r="AC459" s="26"/>
      <c r="AD459" s="26"/>
      <c r="AE459" s="26"/>
      <c r="AF459" s="26"/>
      <c r="AG459" s="26"/>
      <c r="AH459" s="26"/>
    </row>
    <row r="460" spans="1:34" ht="14.5">
      <c r="A460" s="67">
        <v>458</v>
      </c>
      <c r="B460" s="68"/>
      <c r="C460" s="69"/>
      <c r="D460" s="70"/>
      <c r="E460" s="69"/>
      <c r="F460" s="69"/>
      <c r="G460" s="70"/>
      <c r="H460" s="70"/>
      <c r="I460" s="70"/>
      <c r="J460" s="70"/>
      <c r="K460" s="70"/>
      <c r="L460" s="70"/>
      <c r="M460" s="70"/>
      <c r="N460" s="86"/>
      <c r="O460" s="88"/>
      <c r="P460" s="72"/>
      <c r="Q460" s="73"/>
      <c r="R460" s="72"/>
      <c r="S460" s="73"/>
      <c r="T460" s="73"/>
      <c r="U460" s="74"/>
      <c r="V460" s="26"/>
      <c r="W460" s="26"/>
      <c r="X460" s="26"/>
      <c r="Y460" s="26"/>
      <c r="Z460" s="26"/>
      <c r="AA460" s="26"/>
      <c r="AB460" s="26"/>
      <c r="AC460" s="26"/>
      <c r="AD460" s="26"/>
      <c r="AE460" s="26"/>
      <c r="AF460" s="26"/>
      <c r="AG460" s="26"/>
      <c r="AH460" s="26"/>
    </row>
    <row r="461" spans="1:34" ht="14.5">
      <c r="A461" s="67">
        <v>459</v>
      </c>
      <c r="B461" s="68"/>
      <c r="C461" s="69"/>
      <c r="D461" s="70"/>
      <c r="E461" s="69"/>
      <c r="F461" s="69"/>
      <c r="G461" s="70"/>
      <c r="H461" s="70"/>
      <c r="I461" s="70"/>
      <c r="J461" s="70"/>
      <c r="K461" s="70"/>
      <c r="L461" s="70"/>
      <c r="M461" s="70"/>
      <c r="N461" s="86"/>
      <c r="O461" s="70"/>
      <c r="P461" s="72"/>
      <c r="Q461" s="73"/>
      <c r="R461" s="72"/>
      <c r="S461" s="73"/>
      <c r="T461" s="73"/>
      <c r="U461" s="74"/>
      <c r="V461" s="26"/>
      <c r="W461" s="26"/>
      <c r="X461" s="26"/>
      <c r="Y461" s="26"/>
      <c r="Z461" s="26"/>
      <c r="AA461" s="26"/>
      <c r="AB461" s="26"/>
      <c r="AC461" s="26"/>
      <c r="AD461" s="26"/>
      <c r="AE461" s="26"/>
      <c r="AF461" s="26"/>
      <c r="AG461" s="26"/>
      <c r="AH461" s="26"/>
    </row>
    <row r="462" spans="1:34" ht="14.5">
      <c r="A462" s="67">
        <v>460</v>
      </c>
      <c r="B462" s="68"/>
      <c r="C462" s="69"/>
      <c r="D462" s="70"/>
      <c r="E462" s="69"/>
      <c r="F462" s="69"/>
      <c r="G462" s="70"/>
      <c r="H462" s="70"/>
      <c r="I462" s="70"/>
      <c r="J462" s="70"/>
      <c r="K462" s="70"/>
      <c r="L462" s="70"/>
      <c r="M462" s="70"/>
      <c r="N462" s="86"/>
      <c r="O462" s="73"/>
      <c r="P462" s="72"/>
      <c r="Q462" s="73"/>
      <c r="R462" s="72"/>
      <c r="S462" s="73"/>
      <c r="T462" s="73"/>
      <c r="U462" s="74"/>
      <c r="V462" s="26"/>
      <c r="W462" s="26"/>
      <c r="X462" s="26"/>
      <c r="Y462" s="26"/>
      <c r="Z462" s="26"/>
      <c r="AA462" s="26"/>
      <c r="AB462" s="26"/>
      <c r="AC462" s="26"/>
      <c r="AD462" s="26"/>
      <c r="AE462" s="26"/>
      <c r="AF462" s="26"/>
      <c r="AG462" s="26"/>
      <c r="AH462" s="26"/>
    </row>
    <row r="463" spans="1:34" ht="14.5">
      <c r="A463" s="67">
        <v>461</v>
      </c>
      <c r="B463" s="68"/>
      <c r="C463" s="69"/>
      <c r="D463" s="70"/>
      <c r="E463" s="69"/>
      <c r="F463" s="69"/>
      <c r="G463" s="70"/>
      <c r="H463" s="70"/>
      <c r="I463" s="70"/>
      <c r="J463" s="70"/>
      <c r="K463" s="70"/>
      <c r="L463" s="70"/>
      <c r="M463" s="70"/>
      <c r="N463" s="86"/>
      <c r="O463" s="73"/>
      <c r="P463" s="72"/>
      <c r="Q463" s="73"/>
      <c r="R463" s="72"/>
      <c r="S463" s="73"/>
      <c r="T463" s="73"/>
      <c r="U463" s="74"/>
      <c r="V463" s="26"/>
      <c r="W463" s="26"/>
      <c r="X463" s="26"/>
      <c r="Y463" s="26"/>
      <c r="Z463" s="26"/>
      <c r="AA463" s="26"/>
      <c r="AB463" s="26"/>
      <c r="AC463" s="26"/>
      <c r="AD463" s="26"/>
      <c r="AE463" s="26"/>
      <c r="AF463" s="26"/>
      <c r="AG463" s="26"/>
      <c r="AH463" s="26"/>
    </row>
    <row r="464" spans="1:34" ht="14.5">
      <c r="A464" s="67">
        <v>462</v>
      </c>
      <c r="B464" s="68"/>
      <c r="C464" s="69"/>
      <c r="D464" s="70"/>
      <c r="E464" s="69"/>
      <c r="F464" s="69"/>
      <c r="G464" s="70"/>
      <c r="H464" s="70"/>
      <c r="I464" s="70"/>
      <c r="J464" s="70"/>
      <c r="K464" s="70"/>
      <c r="L464" s="70"/>
      <c r="M464" s="70"/>
      <c r="N464" s="86"/>
      <c r="O464" s="73"/>
      <c r="P464" s="72"/>
      <c r="Q464" s="73"/>
      <c r="R464" s="72"/>
      <c r="S464" s="73"/>
      <c r="T464" s="73"/>
      <c r="U464" s="74"/>
      <c r="V464" s="26"/>
      <c r="W464" s="26"/>
      <c r="X464" s="26"/>
      <c r="Y464" s="26"/>
      <c r="Z464" s="26"/>
      <c r="AA464" s="26"/>
      <c r="AB464" s="26"/>
      <c r="AC464" s="26"/>
      <c r="AD464" s="26"/>
      <c r="AE464" s="26"/>
      <c r="AF464" s="26"/>
      <c r="AG464" s="26"/>
      <c r="AH464" s="26"/>
    </row>
    <row r="465" spans="1:34" ht="14.5">
      <c r="A465" s="67">
        <v>463</v>
      </c>
      <c r="B465" s="68"/>
      <c r="C465" s="69"/>
      <c r="D465" s="70"/>
      <c r="E465" s="69"/>
      <c r="F465" s="69"/>
      <c r="G465" s="70"/>
      <c r="H465" s="70"/>
      <c r="I465" s="70"/>
      <c r="J465" s="70"/>
      <c r="K465" s="70"/>
      <c r="L465" s="70"/>
      <c r="M465" s="70"/>
      <c r="N465" s="86"/>
      <c r="O465" s="88"/>
      <c r="P465" s="72"/>
      <c r="Q465" s="73"/>
      <c r="R465" s="72"/>
      <c r="S465" s="73"/>
      <c r="T465" s="73"/>
      <c r="U465" s="74"/>
      <c r="V465" s="26"/>
      <c r="W465" s="26"/>
      <c r="X465" s="26"/>
      <c r="Y465" s="26"/>
      <c r="Z465" s="26"/>
      <c r="AA465" s="26"/>
      <c r="AB465" s="26"/>
      <c r="AC465" s="26"/>
      <c r="AD465" s="26"/>
      <c r="AE465" s="26"/>
      <c r="AF465" s="26"/>
      <c r="AG465" s="26"/>
      <c r="AH465" s="26"/>
    </row>
    <row r="466" spans="1:34" ht="14.5">
      <c r="A466" s="67">
        <v>464</v>
      </c>
      <c r="B466" s="68"/>
      <c r="C466" s="69"/>
      <c r="D466" s="70"/>
      <c r="E466" s="69"/>
      <c r="F466" s="69"/>
      <c r="G466" s="70"/>
      <c r="H466" s="70"/>
      <c r="I466" s="70"/>
      <c r="J466" s="70"/>
      <c r="K466" s="70"/>
      <c r="L466" s="70"/>
      <c r="M466" s="70"/>
      <c r="N466" s="86"/>
      <c r="O466" s="70"/>
      <c r="P466" s="72"/>
      <c r="Q466" s="73"/>
      <c r="R466" s="72"/>
      <c r="S466" s="73"/>
      <c r="T466" s="73"/>
      <c r="U466" s="74"/>
      <c r="V466" s="26"/>
      <c r="W466" s="26"/>
      <c r="X466" s="26"/>
      <c r="Y466" s="26"/>
      <c r="Z466" s="26"/>
      <c r="AA466" s="26"/>
      <c r="AB466" s="26"/>
      <c r="AC466" s="26"/>
      <c r="AD466" s="26"/>
      <c r="AE466" s="26"/>
      <c r="AF466" s="26"/>
      <c r="AG466" s="26"/>
      <c r="AH466" s="26"/>
    </row>
    <row r="467" spans="1:34" ht="14.5">
      <c r="A467" s="67">
        <v>465</v>
      </c>
      <c r="B467" s="68"/>
      <c r="C467" s="67" t="str">
        <f t="array" aca="1" ref="C467" ca="1">IFERROR(_xludf.XLOOKUP(D467,master_daerah!B:B,master_daerah!A:A),"")</f>
        <v/>
      </c>
      <c r="D467" s="70"/>
      <c r="E467" s="69"/>
      <c r="F467" s="69"/>
      <c r="G467" s="70"/>
      <c r="H467" s="70"/>
      <c r="I467" s="70"/>
      <c r="J467" s="70"/>
      <c r="K467" s="70"/>
      <c r="L467" s="70"/>
      <c r="M467" s="70"/>
      <c r="N467" s="86"/>
      <c r="O467" s="86"/>
      <c r="P467" s="72"/>
      <c r="Q467" s="73"/>
      <c r="R467" s="72"/>
      <c r="S467" s="73"/>
      <c r="T467" s="73"/>
      <c r="U467" s="74"/>
      <c r="V467" s="26"/>
      <c r="W467" s="26"/>
      <c r="X467" s="26"/>
      <c r="Y467" s="26"/>
      <c r="Z467" s="26"/>
      <c r="AA467" s="26"/>
      <c r="AB467" s="26"/>
      <c r="AC467" s="26"/>
      <c r="AD467" s="26"/>
      <c r="AE467" s="26"/>
      <c r="AF467" s="26"/>
      <c r="AG467" s="26"/>
      <c r="AH467" s="26"/>
    </row>
    <row r="468" spans="1:34" ht="14.5">
      <c r="A468" s="67">
        <v>466</v>
      </c>
      <c r="B468" s="68"/>
      <c r="C468" s="67" t="str">
        <f t="array" aca="1" ref="C468" ca="1">IFERROR(_xludf.XLOOKUP(D468,master_daerah!B:B,master_daerah!A:A),"")</f>
        <v/>
      </c>
      <c r="D468" s="70"/>
      <c r="E468" s="69"/>
      <c r="F468" s="69"/>
      <c r="G468" s="70"/>
      <c r="H468" s="70"/>
      <c r="I468" s="70"/>
      <c r="J468" s="70"/>
      <c r="K468" s="70"/>
      <c r="L468" s="70"/>
      <c r="M468" s="70"/>
      <c r="N468" s="86"/>
      <c r="O468" s="70"/>
      <c r="P468" s="72"/>
      <c r="Q468" s="73"/>
      <c r="R468" s="72"/>
      <c r="S468" s="73"/>
      <c r="T468" s="73"/>
      <c r="U468" s="74"/>
      <c r="V468" s="26"/>
      <c r="W468" s="26"/>
      <c r="X468" s="26"/>
      <c r="Y468" s="26"/>
      <c r="Z468" s="26"/>
      <c r="AA468" s="26"/>
      <c r="AB468" s="26"/>
      <c r="AC468" s="26"/>
      <c r="AD468" s="26"/>
      <c r="AE468" s="26"/>
      <c r="AF468" s="26"/>
      <c r="AG468" s="26"/>
      <c r="AH468" s="26"/>
    </row>
    <row r="469" spans="1:34" ht="14.5">
      <c r="A469" s="67">
        <v>467</v>
      </c>
      <c r="B469" s="68"/>
      <c r="C469" s="69"/>
      <c r="D469" s="70"/>
      <c r="E469" s="69"/>
      <c r="F469" s="69"/>
      <c r="G469" s="70"/>
      <c r="H469" s="70"/>
      <c r="I469" s="70"/>
      <c r="J469" s="70"/>
      <c r="K469" s="70"/>
      <c r="L469" s="70"/>
      <c r="M469" s="70"/>
      <c r="N469" s="86"/>
      <c r="O469" s="70"/>
      <c r="P469" s="72"/>
      <c r="Q469" s="73"/>
      <c r="R469" s="72"/>
      <c r="S469" s="73"/>
      <c r="T469" s="73"/>
      <c r="U469" s="74"/>
      <c r="V469" s="26"/>
      <c r="W469" s="26"/>
      <c r="X469" s="26"/>
      <c r="Y469" s="26"/>
      <c r="Z469" s="26"/>
      <c r="AA469" s="26"/>
      <c r="AB469" s="26"/>
      <c r="AC469" s="26"/>
      <c r="AD469" s="26"/>
      <c r="AE469" s="26"/>
      <c r="AF469" s="26"/>
      <c r="AG469" s="26"/>
      <c r="AH469" s="26"/>
    </row>
    <row r="470" spans="1:34" ht="14.5">
      <c r="A470" s="67">
        <v>468</v>
      </c>
      <c r="B470" s="68"/>
      <c r="C470" s="69"/>
      <c r="D470" s="70"/>
      <c r="E470" s="69"/>
      <c r="F470" s="69"/>
      <c r="G470" s="70"/>
      <c r="H470" s="70"/>
      <c r="I470" s="70"/>
      <c r="J470" s="70"/>
      <c r="K470" s="70"/>
      <c r="L470" s="70"/>
      <c r="M470" s="70"/>
      <c r="N470" s="86"/>
      <c r="O470" s="88"/>
      <c r="P470" s="72"/>
      <c r="Q470" s="73"/>
      <c r="R470" s="72"/>
      <c r="S470" s="73"/>
      <c r="T470" s="73"/>
      <c r="U470" s="74"/>
      <c r="V470" s="26"/>
      <c r="W470" s="26"/>
      <c r="X470" s="26"/>
      <c r="Y470" s="26"/>
      <c r="Z470" s="26"/>
      <c r="AA470" s="26"/>
      <c r="AB470" s="26"/>
      <c r="AC470" s="26"/>
      <c r="AD470" s="26"/>
      <c r="AE470" s="26"/>
      <c r="AF470" s="26"/>
      <c r="AG470" s="26"/>
      <c r="AH470" s="26"/>
    </row>
    <row r="471" spans="1:34" ht="14.5">
      <c r="A471" s="67">
        <v>469</v>
      </c>
      <c r="B471" s="68"/>
      <c r="C471" s="69"/>
      <c r="D471" s="70"/>
      <c r="E471" s="69"/>
      <c r="F471" s="69"/>
      <c r="G471" s="70"/>
      <c r="H471" s="70"/>
      <c r="I471" s="70"/>
      <c r="J471" s="70"/>
      <c r="K471" s="70"/>
      <c r="L471" s="70"/>
      <c r="M471" s="70"/>
      <c r="N471" s="86"/>
      <c r="O471" s="88"/>
      <c r="P471" s="72"/>
      <c r="Q471" s="73"/>
      <c r="R471" s="72"/>
      <c r="S471" s="73"/>
      <c r="T471" s="73"/>
      <c r="U471" s="74"/>
      <c r="V471" s="26"/>
      <c r="W471" s="26"/>
      <c r="X471" s="26"/>
      <c r="Y471" s="26"/>
      <c r="Z471" s="26"/>
      <c r="AA471" s="26"/>
      <c r="AB471" s="26"/>
      <c r="AC471" s="26"/>
      <c r="AD471" s="26"/>
      <c r="AE471" s="26"/>
      <c r="AF471" s="26"/>
      <c r="AG471" s="26"/>
      <c r="AH471" s="26"/>
    </row>
    <row r="472" spans="1:34" ht="14.5">
      <c r="A472" s="67">
        <v>470</v>
      </c>
      <c r="B472" s="68"/>
      <c r="C472" s="69"/>
      <c r="D472" s="70"/>
      <c r="E472" s="69"/>
      <c r="F472" s="69"/>
      <c r="G472" s="70"/>
      <c r="H472" s="70"/>
      <c r="I472" s="70"/>
      <c r="J472" s="70"/>
      <c r="K472" s="70"/>
      <c r="L472" s="70"/>
      <c r="M472" s="70"/>
      <c r="N472" s="86"/>
      <c r="O472" s="88"/>
      <c r="P472" s="72"/>
      <c r="Q472" s="73"/>
      <c r="R472" s="72"/>
      <c r="S472" s="73"/>
      <c r="T472" s="73"/>
      <c r="U472" s="74"/>
      <c r="V472" s="26"/>
      <c r="W472" s="26"/>
      <c r="X472" s="26"/>
      <c r="Y472" s="26"/>
      <c r="Z472" s="26"/>
      <c r="AA472" s="26"/>
      <c r="AB472" s="26"/>
      <c r="AC472" s="26"/>
      <c r="AD472" s="26"/>
      <c r="AE472" s="26"/>
      <c r="AF472" s="26"/>
      <c r="AG472" s="26"/>
      <c r="AH472" s="26"/>
    </row>
    <row r="473" spans="1:34" ht="14.5">
      <c r="A473" s="67">
        <v>471</v>
      </c>
      <c r="B473" s="68"/>
      <c r="C473" s="69"/>
      <c r="D473" s="70"/>
      <c r="E473" s="69"/>
      <c r="F473" s="69"/>
      <c r="G473" s="70"/>
      <c r="H473" s="70"/>
      <c r="I473" s="70"/>
      <c r="J473" s="70"/>
      <c r="K473" s="70"/>
      <c r="L473" s="70"/>
      <c r="M473" s="70"/>
      <c r="N473" s="86"/>
      <c r="O473" s="88"/>
      <c r="P473" s="72"/>
      <c r="Q473" s="73"/>
      <c r="R473" s="72"/>
      <c r="S473" s="73"/>
      <c r="T473" s="73"/>
      <c r="U473" s="74"/>
      <c r="V473" s="26"/>
      <c r="W473" s="26"/>
      <c r="X473" s="26"/>
      <c r="Y473" s="26"/>
      <c r="Z473" s="26"/>
      <c r="AA473" s="26"/>
      <c r="AB473" s="26"/>
      <c r="AC473" s="26"/>
      <c r="AD473" s="26"/>
      <c r="AE473" s="26"/>
      <c r="AF473" s="26"/>
      <c r="AG473" s="26"/>
      <c r="AH473" s="26"/>
    </row>
    <row r="474" spans="1:34" ht="14.5">
      <c r="A474" s="67">
        <v>472</v>
      </c>
      <c r="B474" s="68"/>
      <c r="C474" s="69"/>
      <c r="D474" s="70"/>
      <c r="E474" s="69"/>
      <c r="F474" s="69"/>
      <c r="G474" s="70"/>
      <c r="H474" s="70"/>
      <c r="I474" s="70"/>
      <c r="J474" s="70"/>
      <c r="K474" s="70"/>
      <c r="L474" s="70"/>
      <c r="M474" s="70"/>
      <c r="N474" s="86"/>
      <c r="O474" s="70"/>
      <c r="P474" s="72"/>
      <c r="Q474" s="73"/>
      <c r="R474" s="72"/>
      <c r="S474" s="73"/>
      <c r="T474" s="73"/>
      <c r="U474" s="74"/>
      <c r="V474" s="26"/>
      <c r="W474" s="26"/>
      <c r="X474" s="26"/>
      <c r="Y474" s="26"/>
      <c r="Z474" s="26"/>
      <c r="AA474" s="26"/>
      <c r="AB474" s="26"/>
      <c r="AC474" s="26"/>
      <c r="AD474" s="26"/>
      <c r="AE474" s="26"/>
      <c r="AF474" s="26"/>
      <c r="AG474" s="26"/>
      <c r="AH474" s="26"/>
    </row>
    <row r="475" spans="1:34" ht="14.5">
      <c r="A475" s="67">
        <v>473</v>
      </c>
      <c r="B475" s="68"/>
      <c r="C475" s="69"/>
      <c r="D475" s="70"/>
      <c r="E475" s="69"/>
      <c r="F475" s="69"/>
      <c r="G475" s="70"/>
      <c r="H475" s="70"/>
      <c r="I475" s="70"/>
      <c r="J475" s="70"/>
      <c r="K475" s="70"/>
      <c r="L475" s="70"/>
      <c r="M475" s="70"/>
      <c r="N475" s="86"/>
      <c r="O475" s="88"/>
      <c r="P475" s="72"/>
      <c r="Q475" s="73"/>
      <c r="R475" s="72"/>
      <c r="S475" s="73"/>
      <c r="T475" s="73"/>
      <c r="U475" s="74"/>
      <c r="V475" s="26"/>
      <c r="W475" s="26"/>
      <c r="X475" s="26"/>
      <c r="Y475" s="26"/>
      <c r="Z475" s="26"/>
      <c r="AA475" s="26"/>
      <c r="AB475" s="26"/>
      <c r="AC475" s="26"/>
      <c r="AD475" s="26"/>
      <c r="AE475" s="26"/>
      <c r="AF475" s="26"/>
      <c r="AG475" s="26"/>
      <c r="AH475" s="26"/>
    </row>
    <row r="476" spans="1:34" ht="14.5">
      <c r="A476" s="67">
        <v>474</v>
      </c>
      <c r="B476" s="68"/>
      <c r="C476" s="69"/>
      <c r="D476" s="70"/>
      <c r="E476" s="69"/>
      <c r="F476" s="69"/>
      <c r="G476" s="70"/>
      <c r="H476" s="70"/>
      <c r="I476" s="70"/>
      <c r="J476" s="70"/>
      <c r="K476" s="70"/>
      <c r="L476" s="70"/>
      <c r="M476" s="70"/>
      <c r="N476" s="86"/>
      <c r="O476" s="70"/>
      <c r="P476" s="72"/>
      <c r="Q476" s="73"/>
      <c r="R476" s="72"/>
      <c r="S476" s="73"/>
      <c r="T476" s="73"/>
      <c r="U476" s="74"/>
      <c r="V476" s="26"/>
      <c r="W476" s="26"/>
      <c r="X476" s="26"/>
      <c r="Y476" s="26"/>
      <c r="Z476" s="26"/>
      <c r="AA476" s="26"/>
      <c r="AB476" s="26"/>
      <c r="AC476" s="26"/>
      <c r="AD476" s="26"/>
      <c r="AE476" s="26"/>
      <c r="AF476" s="26"/>
      <c r="AG476" s="26"/>
      <c r="AH476" s="26"/>
    </row>
    <row r="477" spans="1:34" ht="14.5">
      <c r="A477" s="67">
        <v>475</v>
      </c>
      <c r="B477" s="68"/>
      <c r="C477" s="69"/>
      <c r="D477" s="70"/>
      <c r="E477" s="69"/>
      <c r="F477" s="69"/>
      <c r="G477" s="70"/>
      <c r="H477" s="70"/>
      <c r="I477" s="70"/>
      <c r="J477" s="70"/>
      <c r="K477" s="70"/>
      <c r="L477" s="70"/>
      <c r="M477" s="70"/>
      <c r="N477" s="86"/>
      <c r="O477" s="88"/>
      <c r="P477" s="72"/>
      <c r="Q477" s="73"/>
      <c r="R477" s="72"/>
      <c r="S477" s="73"/>
      <c r="T477" s="73"/>
      <c r="U477" s="74"/>
      <c r="V477" s="26"/>
      <c r="W477" s="26"/>
      <c r="X477" s="26"/>
      <c r="Y477" s="26"/>
      <c r="Z477" s="26"/>
      <c r="AA477" s="26"/>
      <c r="AB477" s="26"/>
      <c r="AC477" s="26"/>
      <c r="AD477" s="26"/>
      <c r="AE477" s="26"/>
      <c r="AF477" s="26"/>
      <c r="AG477" s="26"/>
      <c r="AH477" s="26"/>
    </row>
    <row r="478" spans="1:34" ht="14.5">
      <c r="A478" s="67">
        <v>476</v>
      </c>
      <c r="B478" s="68"/>
      <c r="C478" s="69"/>
      <c r="D478" s="70"/>
      <c r="E478" s="69"/>
      <c r="F478" s="69"/>
      <c r="G478" s="70"/>
      <c r="H478" s="70"/>
      <c r="I478" s="70"/>
      <c r="J478" s="70"/>
      <c r="K478" s="70"/>
      <c r="L478" s="70"/>
      <c r="M478" s="70"/>
      <c r="N478" s="86"/>
      <c r="O478" s="88"/>
      <c r="P478" s="72"/>
      <c r="Q478" s="73"/>
      <c r="R478" s="72"/>
      <c r="S478" s="73"/>
      <c r="T478" s="73"/>
      <c r="U478" s="74"/>
      <c r="V478" s="26"/>
      <c r="W478" s="26"/>
      <c r="X478" s="26"/>
      <c r="Y478" s="26"/>
      <c r="Z478" s="26"/>
      <c r="AA478" s="26"/>
      <c r="AB478" s="26"/>
      <c r="AC478" s="26"/>
      <c r="AD478" s="26"/>
      <c r="AE478" s="26"/>
      <c r="AF478" s="26"/>
      <c r="AG478" s="26"/>
      <c r="AH478" s="26"/>
    </row>
    <row r="479" spans="1:34" ht="14.5">
      <c r="A479" s="67">
        <v>477</v>
      </c>
      <c r="B479" s="68"/>
      <c r="C479" s="67" t="str">
        <f t="array" aca="1" ref="C479" ca="1">IFERROR(_xludf.XLOOKUP(D479,master_daerah!B:B,master_daerah!A:A),"")</f>
        <v/>
      </c>
      <c r="D479" s="70"/>
      <c r="E479" s="69"/>
      <c r="F479" s="69"/>
      <c r="G479" s="70"/>
      <c r="H479" s="70"/>
      <c r="I479" s="70"/>
      <c r="J479" s="70"/>
      <c r="K479" s="70"/>
      <c r="L479" s="70"/>
      <c r="M479" s="70"/>
      <c r="N479" s="86"/>
      <c r="O479" s="88"/>
      <c r="P479" s="72"/>
      <c r="R479" s="72"/>
      <c r="S479" s="73"/>
      <c r="T479" s="73"/>
      <c r="U479" s="74"/>
      <c r="V479" s="26"/>
      <c r="W479" s="26"/>
      <c r="X479" s="26"/>
      <c r="Y479" s="26"/>
      <c r="Z479" s="26"/>
      <c r="AA479" s="26"/>
      <c r="AB479" s="26"/>
      <c r="AC479" s="26"/>
      <c r="AD479" s="26"/>
      <c r="AE479" s="26"/>
      <c r="AF479" s="26"/>
      <c r="AG479" s="26"/>
      <c r="AH479" s="26"/>
    </row>
    <row r="480" spans="1:34" ht="14.5">
      <c r="A480" s="67">
        <v>478</v>
      </c>
      <c r="B480" s="68"/>
      <c r="C480" s="67" t="str">
        <f t="array" aca="1" ref="C480" ca="1">IFERROR(_xludf.XLOOKUP(D480,master_daerah!B:B,master_daerah!A:A),"")</f>
        <v/>
      </c>
      <c r="D480" s="70"/>
      <c r="E480" s="69"/>
      <c r="F480" s="69"/>
      <c r="G480" s="70"/>
      <c r="H480" s="70"/>
      <c r="I480" s="70"/>
      <c r="J480" s="70"/>
      <c r="K480" s="70"/>
      <c r="L480" s="70"/>
      <c r="M480" s="70"/>
      <c r="N480" s="86"/>
      <c r="O480" s="88"/>
      <c r="P480" s="72"/>
      <c r="Q480" s="73"/>
      <c r="R480" s="72"/>
      <c r="S480" s="73"/>
      <c r="T480" s="73"/>
      <c r="U480" s="74"/>
      <c r="V480" s="26"/>
      <c r="W480" s="26"/>
      <c r="X480" s="26"/>
      <c r="Y480" s="26"/>
      <c r="Z480" s="26"/>
      <c r="AA480" s="26"/>
      <c r="AB480" s="26"/>
      <c r="AC480" s="26"/>
      <c r="AD480" s="26"/>
      <c r="AE480" s="26"/>
      <c r="AF480" s="26"/>
      <c r="AG480" s="26"/>
      <c r="AH480" s="26"/>
    </row>
    <row r="481" spans="1:34" ht="14.5">
      <c r="A481" s="67">
        <v>479</v>
      </c>
      <c r="B481" s="68"/>
      <c r="C481" s="69"/>
      <c r="D481" s="70"/>
      <c r="E481" s="69"/>
      <c r="F481" s="69"/>
      <c r="G481" s="70"/>
      <c r="H481" s="70"/>
      <c r="I481" s="70"/>
      <c r="J481" s="70"/>
      <c r="K481" s="70"/>
      <c r="L481" s="70"/>
      <c r="M481" s="70"/>
      <c r="N481" s="86"/>
      <c r="O481" s="88"/>
      <c r="P481" s="72"/>
      <c r="Q481" s="73"/>
      <c r="R481" s="72"/>
      <c r="S481" s="73"/>
      <c r="T481" s="73"/>
      <c r="U481" s="74"/>
      <c r="V481" s="26"/>
      <c r="W481" s="26"/>
      <c r="X481" s="26"/>
      <c r="Y481" s="26"/>
      <c r="Z481" s="26"/>
      <c r="AA481" s="26"/>
      <c r="AB481" s="26"/>
      <c r="AC481" s="26"/>
      <c r="AD481" s="26"/>
      <c r="AE481" s="26"/>
      <c r="AF481" s="26"/>
      <c r="AG481" s="26"/>
      <c r="AH481" s="26"/>
    </row>
    <row r="482" spans="1:34" ht="14.5">
      <c r="A482" s="67">
        <v>480</v>
      </c>
      <c r="B482" s="68"/>
      <c r="C482" s="69"/>
      <c r="D482" s="70"/>
      <c r="E482" s="69"/>
      <c r="F482" s="69"/>
      <c r="G482" s="70"/>
      <c r="H482" s="70"/>
      <c r="I482" s="70"/>
      <c r="J482" s="70"/>
      <c r="K482" s="70"/>
      <c r="L482" s="70"/>
      <c r="M482" s="70"/>
      <c r="N482" s="86"/>
      <c r="O482" s="88"/>
      <c r="P482" s="72"/>
      <c r="Q482" s="73"/>
      <c r="R482" s="72"/>
      <c r="S482" s="73"/>
      <c r="T482" s="73"/>
      <c r="U482" s="74"/>
      <c r="V482" s="26"/>
      <c r="W482" s="26"/>
      <c r="X482" s="26"/>
      <c r="Y482" s="26"/>
      <c r="Z482" s="26"/>
      <c r="AA482" s="26"/>
      <c r="AB482" s="26"/>
      <c r="AC482" s="26"/>
      <c r="AD482" s="26"/>
      <c r="AE482" s="26"/>
      <c r="AF482" s="26"/>
      <c r="AG482" s="26"/>
      <c r="AH482" s="26"/>
    </row>
    <row r="483" spans="1:34" ht="14.5">
      <c r="A483" s="67">
        <v>481</v>
      </c>
      <c r="B483" s="68"/>
      <c r="C483" s="69"/>
      <c r="D483" s="70"/>
      <c r="E483" s="69"/>
      <c r="F483" s="69"/>
      <c r="G483" s="70"/>
      <c r="H483" s="70"/>
      <c r="I483" s="70"/>
      <c r="J483" s="70"/>
      <c r="K483" s="70"/>
      <c r="L483" s="70"/>
      <c r="M483" s="70"/>
      <c r="N483" s="86"/>
      <c r="O483" s="88"/>
      <c r="P483" s="72"/>
      <c r="Q483" s="73"/>
      <c r="R483" s="72"/>
      <c r="S483" s="73"/>
      <c r="T483" s="73"/>
      <c r="U483" s="74"/>
      <c r="V483" s="26"/>
      <c r="W483" s="26"/>
      <c r="X483" s="26"/>
      <c r="Y483" s="26"/>
      <c r="Z483" s="26"/>
      <c r="AA483" s="26"/>
      <c r="AB483" s="26"/>
      <c r="AC483" s="26"/>
      <c r="AD483" s="26"/>
      <c r="AE483" s="26"/>
      <c r="AF483" s="26"/>
      <c r="AG483" s="26"/>
      <c r="AH483" s="26"/>
    </row>
    <row r="484" spans="1:34" ht="14.5">
      <c r="A484" s="67">
        <v>482</v>
      </c>
      <c r="B484" s="68"/>
      <c r="C484" s="69"/>
      <c r="D484" s="70"/>
      <c r="E484" s="69"/>
      <c r="F484" s="69"/>
      <c r="G484" s="70"/>
      <c r="H484" s="70"/>
      <c r="I484" s="70"/>
      <c r="J484" s="70"/>
      <c r="K484" s="70"/>
      <c r="L484" s="70"/>
      <c r="M484" s="70"/>
      <c r="N484" s="86"/>
      <c r="O484" s="70"/>
      <c r="P484" s="72"/>
      <c r="Q484" s="73"/>
      <c r="R484" s="72"/>
      <c r="S484" s="73"/>
      <c r="T484" s="73"/>
      <c r="U484" s="74"/>
      <c r="V484" s="26"/>
      <c r="W484" s="26"/>
      <c r="X484" s="26"/>
      <c r="Y484" s="26"/>
      <c r="Z484" s="26"/>
      <c r="AA484" s="26"/>
      <c r="AB484" s="26"/>
      <c r="AC484" s="26"/>
      <c r="AD484" s="26"/>
      <c r="AE484" s="26"/>
      <c r="AF484" s="26"/>
      <c r="AG484" s="26"/>
      <c r="AH484" s="26"/>
    </row>
    <row r="485" spans="1:34" ht="14.5">
      <c r="A485" s="67">
        <v>483</v>
      </c>
      <c r="B485" s="68"/>
      <c r="C485" s="69"/>
      <c r="D485" s="70"/>
      <c r="E485" s="69"/>
      <c r="F485" s="69"/>
      <c r="G485" s="70"/>
      <c r="H485" s="70"/>
      <c r="I485" s="70"/>
      <c r="J485" s="70"/>
      <c r="K485" s="70"/>
      <c r="L485" s="70"/>
      <c r="M485" s="70"/>
      <c r="N485" s="86"/>
      <c r="O485" s="88"/>
      <c r="P485" s="72"/>
      <c r="Q485" s="73"/>
      <c r="R485" s="72"/>
      <c r="S485" s="73"/>
      <c r="T485" s="73"/>
      <c r="U485" s="74"/>
      <c r="V485" s="26"/>
      <c r="W485" s="26"/>
      <c r="X485" s="26"/>
      <c r="Y485" s="26"/>
      <c r="Z485" s="26"/>
      <c r="AA485" s="26"/>
      <c r="AB485" s="26"/>
      <c r="AC485" s="26"/>
      <c r="AD485" s="26"/>
      <c r="AE485" s="26"/>
      <c r="AF485" s="26"/>
      <c r="AG485" s="26"/>
      <c r="AH485" s="26"/>
    </row>
    <row r="486" spans="1:34" ht="14.5">
      <c r="A486" s="67">
        <v>484</v>
      </c>
      <c r="B486" s="68"/>
      <c r="C486" s="69"/>
      <c r="D486" s="70"/>
      <c r="E486" s="69"/>
      <c r="F486" s="69"/>
      <c r="G486" s="70"/>
      <c r="H486" s="70"/>
      <c r="I486" s="70"/>
      <c r="J486" s="70"/>
      <c r="K486" s="70"/>
      <c r="L486" s="70"/>
      <c r="M486" s="70"/>
      <c r="N486" s="86"/>
      <c r="O486" s="88"/>
      <c r="P486" s="72"/>
      <c r="Q486" s="73"/>
      <c r="R486" s="72"/>
      <c r="S486" s="73"/>
      <c r="T486" s="73"/>
      <c r="U486" s="74"/>
      <c r="V486" s="26"/>
      <c r="W486" s="26"/>
      <c r="X486" s="26"/>
      <c r="Y486" s="26"/>
      <c r="Z486" s="26"/>
      <c r="AA486" s="26"/>
      <c r="AB486" s="26"/>
      <c r="AC486" s="26"/>
      <c r="AD486" s="26"/>
      <c r="AE486" s="26"/>
      <c r="AF486" s="26"/>
      <c r="AG486" s="26"/>
      <c r="AH486" s="26"/>
    </row>
    <row r="487" spans="1:34" ht="14.5">
      <c r="A487" s="67">
        <v>485</v>
      </c>
      <c r="B487" s="68"/>
      <c r="C487" s="69"/>
      <c r="D487" s="70"/>
      <c r="E487" s="69"/>
      <c r="F487" s="69"/>
      <c r="G487" s="70"/>
      <c r="H487" s="70"/>
      <c r="I487" s="70"/>
      <c r="J487" s="70"/>
      <c r="K487" s="70"/>
      <c r="L487" s="70"/>
      <c r="M487" s="70"/>
      <c r="N487" s="86"/>
      <c r="O487" s="88"/>
      <c r="P487" s="72"/>
      <c r="Q487" s="73"/>
      <c r="R487" s="72"/>
      <c r="S487" s="73"/>
      <c r="T487" s="73"/>
      <c r="U487" s="74"/>
      <c r="V487" s="26"/>
      <c r="W487" s="26"/>
      <c r="X487" s="26"/>
      <c r="Y487" s="26"/>
      <c r="Z487" s="26"/>
      <c r="AA487" s="26"/>
      <c r="AB487" s="26"/>
      <c r="AC487" s="26"/>
      <c r="AD487" s="26"/>
      <c r="AE487" s="26"/>
      <c r="AF487" s="26"/>
      <c r="AG487" s="26"/>
      <c r="AH487" s="26"/>
    </row>
    <row r="488" spans="1:34" ht="14.5">
      <c r="A488" s="67">
        <v>486</v>
      </c>
      <c r="B488" s="68"/>
      <c r="C488" s="69"/>
      <c r="D488" s="70"/>
      <c r="E488" s="69"/>
      <c r="F488" s="69"/>
      <c r="G488" s="70"/>
      <c r="H488" s="70"/>
      <c r="I488" s="70"/>
      <c r="J488" s="70"/>
      <c r="K488" s="70"/>
      <c r="L488" s="70"/>
      <c r="M488" s="70"/>
      <c r="N488" s="86"/>
      <c r="O488" s="88"/>
      <c r="P488" s="72"/>
      <c r="Q488" s="73"/>
      <c r="R488" s="72"/>
      <c r="S488" s="73"/>
      <c r="T488" s="73"/>
      <c r="U488" s="74"/>
      <c r="V488" s="26"/>
      <c r="W488" s="26"/>
      <c r="X488" s="26"/>
      <c r="Y488" s="26"/>
      <c r="Z488" s="26"/>
      <c r="AA488" s="26"/>
      <c r="AB488" s="26"/>
      <c r="AC488" s="26"/>
      <c r="AD488" s="26"/>
      <c r="AE488" s="26"/>
      <c r="AF488" s="26"/>
      <c r="AG488" s="26"/>
      <c r="AH488" s="26"/>
    </row>
    <row r="489" spans="1:34" ht="14.5">
      <c r="A489" s="67">
        <v>487</v>
      </c>
      <c r="B489" s="68"/>
      <c r="C489" s="69"/>
      <c r="D489" s="70"/>
      <c r="E489" s="69"/>
      <c r="F489" s="69"/>
      <c r="G489" s="70"/>
      <c r="H489" s="70"/>
      <c r="I489" s="70"/>
      <c r="J489" s="70"/>
      <c r="K489" s="70"/>
      <c r="L489" s="70"/>
      <c r="M489" s="70"/>
      <c r="N489" s="86"/>
      <c r="O489" s="70"/>
      <c r="P489" s="72"/>
      <c r="Q489" s="73"/>
      <c r="R489" s="72"/>
      <c r="S489" s="73"/>
      <c r="T489" s="73"/>
      <c r="U489" s="74"/>
      <c r="V489" s="26"/>
      <c r="W489" s="26"/>
      <c r="X489" s="26"/>
      <c r="Y489" s="26"/>
      <c r="Z489" s="26"/>
      <c r="AA489" s="26"/>
      <c r="AB489" s="26"/>
      <c r="AC489" s="26"/>
      <c r="AD489" s="26"/>
      <c r="AE489" s="26"/>
      <c r="AF489" s="26"/>
      <c r="AG489" s="26"/>
      <c r="AH489" s="26"/>
    </row>
    <row r="490" spans="1:34" ht="14.5">
      <c r="A490" s="67">
        <v>488</v>
      </c>
      <c r="B490" s="68"/>
      <c r="C490" s="69"/>
      <c r="D490" s="70"/>
      <c r="E490" s="69"/>
      <c r="F490" s="69"/>
      <c r="G490" s="70"/>
      <c r="H490" s="70"/>
      <c r="I490" s="70"/>
      <c r="J490" s="70"/>
      <c r="K490" s="70"/>
      <c r="L490" s="70"/>
      <c r="M490" s="70"/>
      <c r="N490" s="86"/>
      <c r="O490" s="88"/>
      <c r="P490" s="72"/>
      <c r="Q490" s="73"/>
      <c r="R490" s="72"/>
      <c r="S490" s="70"/>
      <c r="T490" s="70"/>
      <c r="U490" s="74"/>
      <c r="V490" s="26"/>
      <c r="W490" s="26"/>
      <c r="X490" s="26"/>
      <c r="Y490" s="26"/>
      <c r="Z490" s="26"/>
      <c r="AA490" s="26"/>
      <c r="AB490" s="26"/>
      <c r="AC490" s="26"/>
      <c r="AD490" s="26"/>
      <c r="AE490" s="26"/>
      <c r="AF490" s="26"/>
      <c r="AG490" s="26"/>
      <c r="AH490" s="26"/>
    </row>
    <row r="491" spans="1:34" ht="14.5">
      <c r="A491" s="67">
        <v>489</v>
      </c>
      <c r="B491" s="68"/>
      <c r="C491" s="69"/>
      <c r="D491" s="70"/>
      <c r="E491" s="69"/>
      <c r="F491" s="69"/>
      <c r="G491" s="70"/>
      <c r="H491" s="70"/>
      <c r="I491" s="70"/>
      <c r="J491" s="70"/>
      <c r="K491" s="70"/>
      <c r="L491" s="70"/>
      <c r="M491" s="70"/>
      <c r="N491" s="86"/>
      <c r="O491" s="70"/>
      <c r="P491" s="72"/>
      <c r="Q491" s="73"/>
      <c r="R491" s="72"/>
      <c r="S491" s="73"/>
      <c r="T491" s="73"/>
      <c r="U491" s="74"/>
      <c r="V491" s="26"/>
      <c r="W491" s="26"/>
      <c r="X491" s="26"/>
      <c r="Y491" s="26"/>
      <c r="Z491" s="26"/>
      <c r="AA491" s="26"/>
      <c r="AB491" s="26"/>
      <c r="AC491" s="26"/>
      <c r="AD491" s="26"/>
      <c r="AE491" s="26"/>
      <c r="AF491" s="26"/>
      <c r="AG491" s="26"/>
      <c r="AH491" s="26"/>
    </row>
    <row r="492" spans="1:34" ht="14.5">
      <c r="A492" s="67">
        <v>490</v>
      </c>
      <c r="B492" s="68"/>
      <c r="C492" s="69"/>
      <c r="D492" s="70"/>
      <c r="E492" s="69"/>
      <c r="F492" s="69"/>
      <c r="G492" s="70"/>
      <c r="H492" s="70"/>
      <c r="I492" s="70"/>
      <c r="J492" s="70"/>
      <c r="K492" s="70"/>
      <c r="L492" s="70"/>
      <c r="M492" s="70"/>
      <c r="N492" s="86"/>
      <c r="O492" s="70"/>
      <c r="P492" s="72"/>
      <c r="Q492" s="73"/>
      <c r="R492" s="72"/>
      <c r="S492" s="73"/>
      <c r="T492" s="73"/>
      <c r="U492" s="74"/>
      <c r="V492" s="26"/>
      <c r="W492" s="26"/>
      <c r="X492" s="26"/>
      <c r="Y492" s="26"/>
      <c r="Z492" s="26"/>
      <c r="AA492" s="26"/>
      <c r="AB492" s="26"/>
      <c r="AC492" s="26"/>
      <c r="AD492" s="26"/>
      <c r="AE492" s="26"/>
      <c r="AF492" s="26"/>
      <c r="AG492" s="26"/>
      <c r="AH492" s="26"/>
    </row>
    <row r="493" spans="1:34" ht="14.5">
      <c r="A493" s="67">
        <v>491</v>
      </c>
      <c r="B493" s="68"/>
      <c r="C493" s="69"/>
      <c r="D493" s="70"/>
      <c r="E493" s="69"/>
      <c r="F493" s="69"/>
      <c r="G493" s="70"/>
      <c r="H493" s="70"/>
      <c r="I493" s="70"/>
      <c r="J493" s="70"/>
      <c r="K493" s="70"/>
      <c r="L493" s="70"/>
      <c r="M493" s="70"/>
      <c r="N493" s="86"/>
      <c r="O493" s="88"/>
      <c r="P493" s="72"/>
      <c r="Q493" s="73"/>
      <c r="R493" s="72"/>
      <c r="S493" s="70"/>
      <c r="T493" s="70"/>
      <c r="U493" s="74"/>
      <c r="V493" s="26"/>
      <c r="W493" s="26"/>
      <c r="X493" s="26"/>
      <c r="Y493" s="26"/>
      <c r="Z493" s="26"/>
      <c r="AA493" s="26"/>
      <c r="AB493" s="26"/>
      <c r="AC493" s="26"/>
      <c r="AD493" s="26"/>
      <c r="AE493" s="26"/>
      <c r="AF493" s="26"/>
      <c r="AG493" s="26"/>
      <c r="AH493" s="26"/>
    </row>
    <row r="494" spans="1:34" ht="14.5">
      <c r="A494" s="67">
        <v>492</v>
      </c>
      <c r="B494" s="68"/>
      <c r="C494" s="69"/>
      <c r="D494" s="70"/>
      <c r="E494" s="69"/>
      <c r="F494" s="69"/>
      <c r="G494" s="70"/>
      <c r="H494" s="70"/>
      <c r="I494" s="70"/>
      <c r="J494" s="70"/>
      <c r="K494" s="70"/>
      <c r="L494" s="70"/>
      <c r="M494" s="70"/>
      <c r="N494" s="86"/>
      <c r="O494" s="88"/>
      <c r="P494" s="72"/>
      <c r="Q494" s="73"/>
      <c r="R494" s="72"/>
      <c r="S494" s="73"/>
      <c r="T494" s="73"/>
      <c r="U494" s="74"/>
      <c r="V494" s="26"/>
      <c r="W494" s="26"/>
      <c r="X494" s="26"/>
      <c r="Y494" s="26"/>
      <c r="Z494" s="26"/>
      <c r="AA494" s="26"/>
      <c r="AB494" s="26"/>
      <c r="AC494" s="26"/>
      <c r="AD494" s="26"/>
      <c r="AE494" s="26"/>
      <c r="AF494" s="26"/>
      <c r="AG494" s="26"/>
      <c r="AH494" s="26"/>
    </row>
    <row r="495" spans="1:34" ht="14.5">
      <c r="A495" s="67">
        <v>493</v>
      </c>
      <c r="B495" s="68"/>
      <c r="C495" s="69"/>
      <c r="D495" s="70"/>
      <c r="E495" s="69"/>
      <c r="F495" s="69"/>
      <c r="G495" s="70"/>
      <c r="H495" s="70"/>
      <c r="I495" s="70"/>
      <c r="J495" s="70"/>
      <c r="K495" s="70"/>
      <c r="L495" s="70"/>
      <c r="M495" s="70"/>
      <c r="N495" s="86"/>
      <c r="O495" s="88"/>
      <c r="P495" s="72"/>
      <c r="Q495" s="73"/>
      <c r="R495" s="72"/>
      <c r="S495" s="73"/>
      <c r="T495" s="73"/>
      <c r="U495" s="74"/>
      <c r="V495" s="26"/>
      <c r="W495" s="26"/>
      <c r="X495" s="26"/>
      <c r="Y495" s="26"/>
      <c r="Z495" s="26"/>
      <c r="AA495" s="26"/>
      <c r="AB495" s="26"/>
      <c r="AC495" s="26"/>
      <c r="AD495" s="26"/>
      <c r="AE495" s="26"/>
      <c r="AF495" s="26"/>
      <c r="AG495" s="26"/>
      <c r="AH495" s="26"/>
    </row>
    <row r="496" spans="1:34" ht="14.5">
      <c r="A496" s="67">
        <v>494</v>
      </c>
      <c r="B496" s="68"/>
      <c r="C496" s="69"/>
      <c r="D496" s="70"/>
      <c r="E496" s="69"/>
      <c r="F496" s="69"/>
      <c r="G496" s="70"/>
      <c r="H496" s="70"/>
      <c r="I496" s="70"/>
      <c r="J496" s="70"/>
      <c r="K496" s="70"/>
      <c r="L496" s="70"/>
      <c r="M496" s="70"/>
      <c r="N496" s="86"/>
      <c r="O496" s="70"/>
      <c r="P496" s="72"/>
      <c r="Q496" s="73"/>
      <c r="R496" s="72"/>
      <c r="S496" s="73"/>
      <c r="T496" s="73"/>
      <c r="U496" s="74"/>
      <c r="V496" s="26"/>
      <c r="W496" s="26"/>
      <c r="X496" s="26"/>
      <c r="Y496" s="26"/>
      <c r="Z496" s="26"/>
      <c r="AA496" s="26"/>
      <c r="AB496" s="26"/>
      <c r="AC496" s="26"/>
      <c r="AD496" s="26"/>
      <c r="AE496" s="26"/>
      <c r="AF496" s="26"/>
      <c r="AG496" s="26"/>
      <c r="AH496" s="26"/>
    </row>
    <row r="497" spans="1:34" ht="14.5">
      <c r="A497" s="67">
        <v>495</v>
      </c>
      <c r="B497" s="68"/>
      <c r="C497" s="69"/>
      <c r="D497" s="70"/>
      <c r="E497" s="69"/>
      <c r="F497" s="69"/>
      <c r="G497" s="70"/>
      <c r="H497" s="70"/>
      <c r="I497" s="70"/>
      <c r="J497" s="70"/>
      <c r="K497" s="70"/>
      <c r="L497" s="70"/>
      <c r="M497" s="70"/>
      <c r="N497" s="86"/>
      <c r="O497" s="88"/>
      <c r="P497" s="72"/>
      <c r="Q497" s="73"/>
      <c r="R497" s="72"/>
      <c r="S497" s="73"/>
      <c r="T497" s="73"/>
      <c r="U497" s="74"/>
      <c r="V497" s="26"/>
      <c r="W497" s="26"/>
      <c r="X497" s="26"/>
      <c r="Y497" s="26"/>
      <c r="Z497" s="26"/>
      <c r="AA497" s="26"/>
      <c r="AB497" s="26"/>
      <c r="AC497" s="26"/>
      <c r="AD497" s="26"/>
      <c r="AE497" s="26"/>
      <c r="AF497" s="26"/>
      <c r="AG497" s="26"/>
      <c r="AH497" s="26"/>
    </row>
    <row r="498" spans="1:34" ht="14.5">
      <c r="A498" s="67">
        <v>496</v>
      </c>
      <c r="B498" s="68"/>
      <c r="C498" s="69"/>
      <c r="D498" s="70"/>
      <c r="E498" s="69"/>
      <c r="F498" s="69"/>
      <c r="G498" s="70"/>
      <c r="H498" s="70"/>
      <c r="I498" s="70"/>
      <c r="J498" s="70"/>
      <c r="K498" s="70"/>
      <c r="L498" s="70"/>
      <c r="M498" s="70"/>
      <c r="N498" s="86"/>
      <c r="O498" s="88"/>
      <c r="P498" s="72"/>
      <c r="Q498" s="73"/>
      <c r="R498" s="72"/>
      <c r="S498" s="73"/>
      <c r="T498" s="73"/>
      <c r="U498" s="74"/>
      <c r="V498" s="26"/>
      <c r="W498" s="26"/>
      <c r="X498" s="26"/>
      <c r="Y498" s="26"/>
      <c r="Z498" s="26"/>
      <c r="AA498" s="26"/>
      <c r="AB498" s="26"/>
      <c r="AC498" s="26"/>
      <c r="AD498" s="26"/>
      <c r="AE498" s="26"/>
      <c r="AF498" s="26"/>
      <c r="AG498" s="26"/>
      <c r="AH498" s="26"/>
    </row>
    <row r="499" spans="1:34" ht="14.5">
      <c r="A499" s="67">
        <v>497</v>
      </c>
      <c r="B499" s="68"/>
      <c r="C499" s="69"/>
      <c r="D499" s="70"/>
      <c r="E499" s="69"/>
      <c r="F499" s="69"/>
      <c r="G499" s="70"/>
      <c r="H499" s="70"/>
      <c r="I499" s="70"/>
      <c r="J499" s="70"/>
      <c r="K499" s="70"/>
      <c r="L499" s="70"/>
      <c r="M499" s="70"/>
      <c r="N499" s="86"/>
      <c r="O499" s="88"/>
      <c r="P499" s="72"/>
      <c r="Q499" s="73"/>
      <c r="R499" s="72"/>
      <c r="S499" s="73"/>
      <c r="T499" s="73"/>
      <c r="U499" s="74"/>
      <c r="V499" s="26"/>
      <c r="W499" s="26"/>
      <c r="X499" s="26"/>
      <c r="Y499" s="26"/>
      <c r="Z499" s="26"/>
      <c r="AA499" s="26"/>
      <c r="AB499" s="26"/>
      <c r="AC499" s="26"/>
      <c r="AD499" s="26"/>
      <c r="AE499" s="26"/>
      <c r="AF499" s="26"/>
      <c r="AG499" s="26"/>
      <c r="AH499" s="26"/>
    </row>
    <row r="500" spans="1:34" ht="14.5">
      <c r="A500" s="67">
        <v>498</v>
      </c>
      <c r="B500" s="68"/>
      <c r="C500" s="69"/>
      <c r="D500" s="70"/>
      <c r="E500" s="69"/>
      <c r="F500" s="69"/>
      <c r="G500" s="70"/>
      <c r="H500" s="70"/>
      <c r="I500" s="70"/>
      <c r="J500" s="70"/>
      <c r="K500" s="70"/>
      <c r="L500" s="70"/>
      <c r="M500" s="70"/>
      <c r="N500" s="86"/>
      <c r="O500" s="88"/>
      <c r="P500" s="72"/>
      <c r="Q500" s="73"/>
      <c r="R500" s="72"/>
      <c r="S500" s="73"/>
      <c r="T500" s="73"/>
      <c r="U500" s="74"/>
      <c r="V500" s="26"/>
      <c r="W500" s="26"/>
      <c r="X500" s="26"/>
      <c r="Y500" s="26"/>
      <c r="Z500" s="26"/>
      <c r="AA500" s="26"/>
      <c r="AB500" s="26"/>
      <c r="AC500" s="26"/>
      <c r="AD500" s="26"/>
      <c r="AE500" s="26"/>
      <c r="AF500" s="26"/>
      <c r="AG500" s="26"/>
      <c r="AH500" s="26"/>
    </row>
    <row r="501" spans="1:34" ht="14.5">
      <c r="A501" s="67">
        <v>499</v>
      </c>
      <c r="B501" s="68"/>
      <c r="C501" s="69"/>
      <c r="D501" s="70"/>
      <c r="E501" s="69"/>
      <c r="F501" s="69"/>
      <c r="G501" s="70"/>
      <c r="H501" s="70"/>
      <c r="I501" s="70"/>
      <c r="J501" s="70"/>
      <c r="K501" s="70"/>
      <c r="L501" s="70"/>
      <c r="M501" s="70"/>
      <c r="N501" s="86"/>
      <c r="O501" s="88"/>
      <c r="P501" s="72"/>
      <c r="Q501" s="73"/>
      <c r="R501" s="72"/>
      <c r="S501" s="73"/>
      <c r="T501" s="73"/>
      <c r="U501" s="74"/>
      <c r="V501" s="26"/>
      <c r="W501" s="26"/>
      <c r="X501" s="26"/>
      <c r="Y501" s="26"/>
      <c r="Z501" s="26"/>
      <c r="AA501" s="26"/>
      <c r="AB501" s="26"/>
      <c r="AC501" s="26"/>
      <c r="AD501" s="26"/>
      <c r="AE501" s="26"/>
      <c r="AF501" s="26"/>
      <c r="AG501" s="26"/>
      <c r="AH501" s="26"/>
    </row>
    <row r="502" spans="1:34" ht="14.5">
      <c r="A502" s="67">
        <v>500</v>
      </c>
      <c r="B502" s="68"/>
      <c r="C502" s="69"/>
      <c r="D502" s="70"/>
      <c r="E502" s="69"/>
      <c r="F502" s="69"/>
      <c r="G502" s="70"/>
      <c r="H502" s="70"/>
      <c r="I502" s="70"/>
      <c r="J502" s="70"/>
      <c r="K502" s="70"/>
      <c r="L502" s="70"/>
      <c r="M502" s="70"/>
      <c r="N502" s="86"/>
      <c r="O502" s="97"/>
      <c r="P502" s="72"/>
      <c r="Q502" s="73"/>
      <c r="R502" s="72"/>
      <c r="S502" s="73"/>
      <c r="T502" s="73"/>
      <c r="U502" s="74"/>
      <c r="V502" s="26"/>
      <c r="W502" s="26"/>
      <c r="X502" s="26"/>
      <c r="Y502" s="26"/>
      <c r="Z502" s="26"/>
      <c r="AA502" s="26"/>
      <c r="AB502" s="26"/>
      <c r="AC502" s="26"/>
      <c r="AD502" s="26"/>
      <c r="AE502" s="26"/>
      <c r="AF502" s="26"/>
      <c r="AG502" s="26"/>
      <c r="AH502" s="26"/>
    </row>
    <row r="503" spans="1:34" ht="14.5">
      <c r="A503" s="67">
        <v>501</v>
      </c>
      <c r="B503" s="68"/>
      <c r="C503" s="69"/>
      <c r="D503" s="70"/>
      <c r="E503" s="69"/>
      <c r="F503" s="69"/>
      <c r="G503" s="70"/>
      <c r="H503" s="70"/>
      <c r="I503" s="70"/>
      <c r="J503" s="70"/>
      <c r="K503" s="70"/>
      <c r="L503" s="70"/>
      <c r="M503" s="70"/>
      <c r="N503" s="86"/>
      <c r="O503" s="88"/>
      <c r="P503" s="72"/>
      <c r="Q503" s="73"/>
      <c r="R503" s="72"/>
      <c r="S503" s="73"/>
      <c r="T503" s="73"/>
      <c r="U503" s="74"/>
      <c r="V503" s="26"/>
      <c r="W503" s="26"/>
      <c r="X503" s="26"/>
      <c r="Y503" s="26"/>
      <c r="Z503" s="26"/>
      <c r="AA503" s="26"/>
      <c r="AB503" s="26"/>
      <c r="AC503" s="26"/>
      <c r="AD503" s="26"/>
      <c r="AE503" s="26"/>
      <c r="AF503" s="26"/>
      <c r="AG503" s="26"/>
      <c r="AH503" s="26"/>
    </row>
    <row r="504" spans="1:34" ht="14.5">
      <c r="A504" s="67">
        <v>502</v>
      </c>
      <c r="B504" s="68"/>
      <c r="C504" s="69"/>
      <c r="D504" s="70"/>
      <c r="E504" s="69"/>
      <c r="F504" s="69"/>
      <c r="G504" s="70"/>
      <c r="H504" s="70"/>
      <c r="I504" s="70"/>
      <c r="J504" s="70"/>
      <c r="K504" s="70"/>
      <c r="L504" s="70"/>
      <c r="M504" s="70"/>
      <c r="N504" s="86"/>
      <c r="O504" s="73"/>
      <c r="P504" s="72"/>
      <c r="Q504" s="73"/>
      <c r="R504" s="72"/>
      <c r="S504" s="73"/>
      <c r="T504" s="73"/>
      <c r="U504" s="74"/>
      <c r="V504" s="26"/>
      <c r="W504" s="26"/>
      <c r="X504" s="26"/>
      <c r="Y504" s="26"/>
      <c r="Z504" s="26"/>
      <c r="AA504" s="26"/>
      <c r="AB504" s="26"/>
      <c r="AC504" s="26"/>
      <c r="AD504" s="26"/>
      <c r="AE504" s="26"/>
      <c r="AF504" s="26"/>
      <c r="AG504" s="26"/>
      <c r="AH504" s="26"/>
    </row>
    <row r="505" spans="1:34" ht="14.5">
      <c r="A505" s="67">
        <v>503</v>
      </c>
      <c r="B505" s="68"/>
      <c r="C505" s="69"/>
      <c r="D505" s="70"/>
      <c r="E505" s="69"/>
      <c r="F505" s="69"/>
      <c r="G505" s="70"/>
      <c r="H505" s="70"/>
      <c r="I505" s="70"/>
      <c r="J505" s="70"/>
      <c r="K505" s="70"/>
      <c r="L505" s="70"/>
      <c r="M505" s="70"/>
      <c r="N505" s="86"/>
      <c r="O505" s="88"/>
      <c r="P505" s="72"/>
      <c r="Q505" s="73"/>
      <c r="R505" s="72"/>
      <c r="S505" s="73"/>
      <c r="T505" s="73"/>
      <c r="U505" s="74"/>
      <c r="V505" s="26"/>
      <c r="W505" s="26"/>
      <c r="X505" s="26"/>
      <c r="Y505" s="26"/>
      <c r="Z505" s="26"/>
      <c r="AA505" s="26"/>
      <c r="AB505" s="26"/>
      <c r="AC505" s="26"/>
      <c r="AD505" s="26"/>
      <c r="AE505" s="26"/>
      <c r="AF505" s="26"/>
      <c r="AG505" s="26"/>
      <c r="AH505" s="26"/>
    </row>
    <row r="506" spans="1:34" ht="14.5">
      <c r="A506" s="67">
        <v>504</v>
      </c>
      <c r="B506" s="68"/>
      <c r="C506" s="69"/>
      <c r="D506" s="70"/>
      <c r="E506" s="69"/>
      <c r="F506" s="69"/>
      <c r="G506" s="70"/>
      <c r="H506" s="70"/>
      <c r="I506" s="70"/>
      <c r="J506" s="70"/>
      <c r="K506" s="70"/>
      <c r="L506" s="70"/>
      <c r="M506" s="70"/>
      <c r="N506" s="86"/>
      <c r="O506" s="88"/>
      <c r="P506" s="72"/>
      <c r="Q506" s="73"/>
      <c r="R506" s="72"/>
      <c r="S506" s="73"/>
      <c r="T506" s="73"/>
      <c r="U506" s="74"/>
      <c r="V506" s="26"/>
      <c r="W506" s="26"/>
      <c r="X506" s="26"/>
      <c r="Y506" s="26"/>
      <c r="Z506" s="26"/>
      <c r="AA506" s="26"/>
      <c r="AB506" s="26"/>
      <c r="AC506" s="26"/>
      <c r="AD506" s="26"/>
      <c r="AE506" s="26"/>
      <c r="AF506" s="26"/>
      <c r="AG506" s="26"/>
      <c r="AH506" s="26"/>
    </row>
    <row r="507" spans="1:34" ht="14.5">
      <c r="A507" s="67">
        <v>505</v>
      </c>
      <c r="B507" s="68"/>
      <c r="C507" s="69"/>
      <c r="D507" s="70"/>
      <c r="E507" s="69"/>
      <c r="F507" s="69"/>
      <c r="G507" s="70"/>
      <c r="H507" s="70"/>
      <c r="I507" s="70"/>
      <c r="J507" s="70"/>
      <c r="K507" s="70"/>
      <c r="L507" s="70"/>
      <c r="M507" s="70"/>
      <c r="N507" s="86"/>
      <c r="O507" s="88"/>
      <c r="P507" s="72"/>
      <c r="Q507" s="73"/>
      <c r="R507" s="72"/>
      <c r="S507" s="73"/>
      <c r="T507" s="73"/>
      <c r="U507" s="74"/>
      <c r="V507" s="26"/>
      <c r="W507" s="26"/>
      <c r="X507" s="26"/>
      <c r="Y507" s="26"/>
      <c r="Z507" s="26"/>
      <c r="AA507" s="26"/>
      <c r="AB507" s="26"/>
      <c r="AC507" s="26"/>
      <c r="AD507" s="26"/>
      <c r="AE507" s="26"/>
      <c r="AF507" s="26"/>
      <c r="AG507" s="26"/>
      <c r="AH507" s="26"/>
    </row>
    <row r="508" spans="1:34" ht="14.5">
      <c r="A508" s="67">
        <v>506</v>
      </c>
      <c r="B508" s="68"/>
      <c r="C508" s="69"/>
      <c r="D508" s="70"/>
      <c r="E508" s="69"/>
      <c r="F508" s="69"/>
      <c r="G508" s="70"/>
      <c r="H508" s="70"/>
      <c r="I508" s="70"/>
      <c r="J508" s="70"/>
      <c r="K508" s="70"/>
      <c r="L508" s="70"/>
      <c r="M508" s="70"/>
      <c r="N508" s="86"/>
      <c r="O508" s="88"/>
      <c r="P508" s="72"/>
      <c r="Q508" s="73"/>
      <c r="R508" s="72"/>
      <c r="S508" s="73"/>
      <c r="T508" s="73"/>
      <c r="U508" s="74"/>
      <c r="V508" s="26"/>
      <c r="W508" s="26"/>
      <c r="X508" s="26"/>
      <c r="Y508" s="26"/>
      <c r="Z508" s="26"/>
      <c r="AA508" s="26"/>
      <c r="AB508" s="26"/>
      <c r="AC508" s="26"/>
      <c r="AD508" s="26"/>
      <c r="AE508" s="26"/>
      <c r="AF508" s="26"/>
      <c r="AG508" s="26"/>
      <c r="AH508" s="26"/>
    </row>
    <row r="509" spans="1:34" ht="14.5">
      <c r="A509" s="67">
        <v>507</v>
      </c>
      <c r="B509" s="68"/>
      <c r="C509" s="69"/>
      <c r="D509" s="70"/>
      <c r="E509" s="69"/>
      <c r="F509" s="69"/>
      <c r="G509" s="70"/>
      <c r="H509" s="70"/>
      <c r="I509" s="70"/>
      <c r="J509" s="70"/>
      <c r="K509" s="70"/>
      <c r="L509" s="70"/>
      <c r="M509" s="70"/>
      <c r="N509" s="86"/>
      <c r="O509" s="88"/>
      <c r="P509" s="72"/>
      <c r="Q509" s="73"/>
      <c r="R509" s="72"/>
      <c r="S509" s="73"/>
      <c r="T509" s="73"/>
      <c r="U509" s="74"/>
      <c r="V509" s="26"/>
      <c r="W509" s="26"/>
      <c r="X509" s="26"/>
      <c r="Y509" s="26"/>
      <c r="Z509" s="26"/>
      <c r="AA509" s="26"/>
      <c r="AB509" s="26"/>
      <c r="AC509" s="26"/>
      <c r="AD509" s="26"/>
      <c r="AE509" s="26"/>
      <c r="AF509" s="26"/>
      <c r="AG509" s="26"/>
      <c r="AH509" s="26"/>
    </row>
    <row r="510" spans="1:34" ht="14.5">
      <c r="A510" s="67">
        <v>508</v>
      </c>
      <c r="B510" s="68"/>
      <c r="C510" s="69"/>
      <c r="D510" s="70"/>
      <c r="E510" s="69"/>
      <c r="F510" s="69"/>
      <c r="G510" s="70"/>
      <c r="H510" s="70"/>
      <c r="I510" s="70"/>
      <c r="J510" s="70"/>
      <c r="K510" s="70"/>
      <c r="L510" s="70"/>
      <c r="M510" s="70"/>
      <c r="N510" s="86"/>
      <c r="O510" s="70"/>
      <c r="P510" s="72"/>
      <c r="Q510" s="73"/>
      <c r="R510" s="72"/>
      <c r="S510" s="73"/>
      <c r="T510" s="73"/>
      <c r="U510" s="74"/>
      <c r="V510" s="26"/>
      <c r="W510" s="26"/>
      <c r="X510" s="26"/>
      <c r="Y510" s="26"/>
      <c r="Z510" s="26"/>
      <c r="AA510" s="26"/>
      <c r="AB510" s="26"/>
      <c r="AC510" s="26"/>
      <c r="AD510" s="26"/>
      <c r="AE510" s="26"/>
      <c r="AF510" s="26"/>
      <c r="AG510" s="26"/>
      <c r="AH510" s="26"/>
    </row>
    <row r="511" spans="1:34" ht="14.5">
      <c r="A511" s="67">
        <v>509</v>
      </c>
      <c r="B511" s="68"/>
      <c r="C511" s="69"/>
      <c r="D511" s="70"/>
      <c r="E511" s="69"/>
      <c r="F511" s="69"/>
      <c r="G511" s="70"/>
      <c r="H511" s="70"/>
      <c r="I511" s="70"/>
      <c r="J511" s="70"/>
      <c r="K511" s="70"/>
      <c r="L511" s="70"/>
      <c r="M511" s="70"/>
      <c r="N511" s="86"/>
      <c r="O511" s="88"/>
      <c r="P511" s="72"/>
      <c r="Q511" s="73"/>
      <c r="R511" s="72"/>
      <c r="S511" s="73"/>
      <c r="T511" s="73"/>
      <c r="U511" s="74"/>
      <c r="V511" s="26"/>
      <c r="W511" s="26"/>
      <c r="X511" s="26"/>
      <c r="Y511" s="26"/>
      <c r="Z511" s="26"/>
      <c r="AA511" s="26"/>
      <c r="AB511" s="26"/>
      <c r="AC511" s="26"/>
      <c r="AD511" s="26"/>
      <c r="AE511" s="26"/>
      <c r="AF511" s="26"/>
      <c r="AG511" s="26"/>
      <c r="AH511" s="26"/>
    </row>
    <row r="512" spans="1:34" ht="14.5">
      <c r="A512" s="67">
        <v>510</v>
      </c>
      <c r="B512" s="68"/>
      <c r="C512" s="69"/>
      <c r="D512" s="70"/>
      <c r="E512" s="69"/>
      <c r="F512" s="69"/>
      <c r="G512" s="70"/>
      <c r="H512" s="70"/>
      <c r="I512" s="70"/>
      <c r="J512" s="70"/>
      <c r="K512" s="70"/>
      <c r="L512" s="70"/>
      <c r="M512" s="70"/>
      <c r="N512" s="86"/>
      <c r="O512" s="88"/>
      <c r="P512" s="72"/>
      <c r="Q512" s="73"/>
      <c r="R512" s="72"/>
      <c r="S512" s="73"/>
      <c r="T512" s="73"/>
      <c r="U512" s="74"/>
      <c r="V512" s="26"/>
      <c r="W512" s="26"/>
      <c r="X512" s="26"/>
      <c r="Y512" s="26"/>
      <c r="Z512" s="26"/>
      <c r="AA512" s="26"/>
      <c r="AB512" s="26"/>
      <c r="AC512" s="26"/>
      <c r="AD512" s="26"/>
      <c r="AE512" s="26"/>
      <c r="AF512" s="26"/>
      <c r="AG512" s="26"/>
      <c r="AH512" s="26"/>
    </row>
    <row r="513" spans="1:34" ht="14.5">
      <c r="A513" s="67">
        <v>511</v>
      </c>
      <c r="B513" s="68"/>
      <c r="C513" s="69"/>
      <c r="D513" s="70"/>
      <c r="E513" s="69"/>
      <c r="F513" s="69"/>
      <c r="G513" s="70"/>
      <c r="H513" s="70"/>
      <c r="I513" s="70"/>
      <c r="J513" s="70"/>
      <c r="K513" s="70"/>
      <c r="L513" s="70"/>
      <c r="M513" s="70"/>
      <c r="N513" s="86"/>
      <c r="O513" s="70"/>
      <c r="P513" s="72"/>
      <c r="Q513" s="73"/>
      <c r="R513" s="72"/>
      <c r="S513" s="73"/>
      <c r="T513" s="73"/>
      <c r="U513" s="74"/>
      <c r="V513" s="26"/>
      <c r="W513" s="26"/>
      <c r="X513" s="26"/>
      <c r="Y513" s="26"/>
      <c r="Z513" s="26"/>
      <c r="AA513" s="26"/>
      <c r="AB513" s="26"/>
      <c r="AC513" s="26"/>
      <c r="AD513" s="26"/>
      <c r="AE513" s="26"/>
      <c r="AF513" s="26"/>
      <c r="AG513" s="26"/>
      <c r="AH513" s="26"/>
    </row>
    <row r="514" spans="1:34" ht="14.5">
      <c r="A514" s="67">
        <v>512</v>
      </c>
      <c r="B514" s="68"/>
      <c r="C514" s="69"/>
      <c r="D514" s="70"/>
      <c r="E514" s="69"/>
      <c r="F514" s="69"/>
      <c r="G514" s="70"/>
      <c r="H514" s="70"/>
      <c r="I514" s="70"/>
      <c r="J514" s="70"/>
      <c r="K514" s="70"/>
      <c r="L514" s="70"/>
      <c r="M514" s="70"/>
      <c r="N514" s="86"/>
      <c r="O514" s="88"/>
      <c r="P514" s="72"/>
      <c r="Q514" s="73"/>
      <c r="R514" s="72"/>
      <c r="S514" s="73"/>
      <c r="T514" s="73"/>
      <c r="U514" s="74"/>
      <c r="V514" s="26"/>
      <c r="W514" s="26"/>
      <c r="X514" s="26"/>
      <c r="Y514" s="26"/>
      <c r="Z514" s="26"/>
      <c r="AA514" s="26"/>
      <c r="AB514" s="26"/>
      <c r="AC514" s="26"/>
      <c r="AD514" s="26"/>
      <c r="AE514" s="26"/>
      <c r="AF514" s="26"/>
      <c r="AG514" s="26"/>
      <c r="AH514" s="26"/>
    </row>
    <row r="515" spans="1:34" ht="14.5">
      <c r="A515" s="67">
        <v>513</v>
      </c>
      <c r="B515" s="68"/>
      <c r="C515" s="69"/>
      <c r="D515" s="70"/>
      <c r="E515" s="69"/>
      <c r="F515" s="69"/>
      <c r="G515" s="70"/>
      <c r="H515" s="70"/>
      <c r="I515" s="70"/>
      <c r="J515" s="70"/>
      <c r="K515" s="70"/>
      <c r="L515" s="70"/>
      <c r="M515" s="70"/>
      <c r="N515" s="86"/>
      <c r="O515" s="88"/>
      <c r="P515" s="72"/>
      <c r="Q515" s="73"/>
      <c r="R515" s="72"/>
      <c r="S515" s="73"/>
      <c r="T515" s="73"/>
      <c r="U515" s="74"/>
      <c r="V515" s="26"/>
      <c r="W515" s="26"/>
      <c r="X515" s="26"/>
      <c r="Y515" s="26"/>
      <c r="Z515" s="26"/>
      <c r="AA515" s="26"/>
      <c r="AB515" s="26"/>
      <c r="AC515" s="26"/>
      <c r="AD515" s="26"/>
      <c r="AE515" s="26"/>
      <c r="AF515" s="26"/>
      <c r="AG515" s="26"/>
      <c r="AH515" s="26"/>
    </row>
    <row r="516" spans="1:34" ht="14.5">
      <c r="A516" s="67">
        <v>514</v>
      </c>
      <c r="B516" s="68"/>
      <c r="C516" s="69"/>
      <c r="D516" s="70"/>
      <c r="E516" s="69"/>
      <c r="F516" s="69"/>
      <c r="G516" s="70"/>
      <c r="H516" s="70"/>
      <c r="I516" s="70"/>
      <c r="J516" s="70"/>
      <c r="K516" s="70"/>
      <c r="L516" s="70"/>
      <c r="M516" s="70"/>
      <c r="N516" s="86"/>
      <c r="O516" s="73"/>
      <c r="P516" s="72"/>
      <c r="Q516" s="73"/>
      <c r="R516" s="72"/>
      <c r="S516" s="73"/>
      <c r="T516" s="73"/>
      <c r="U516" s="74"/>
      <c r="V516" s="26"/>
      <c r="W516" s="26"/>
      <c r="X516" s="26"/>
      <c r="Y516" s="26"/>
      <c r="Z516" s="26"/>
      <c r="AA516" s="26"/>
      <c r="AB516" s="26"/>
      <c r="AC516" s="26"/>
      <c r="AD516" s="26"/>
      <c r="AE516" s="26"/>
      <c r="AF516" s="26"/>
      <c r="AG516" s="26"/>
      <c r="AH516" s="26"/>
    </row>
    <row r="517" spans="1:34" ht="14.5">
      <c r="A517" s="67">
        <v>515</v>
      </c>
      <c r="B517" s="68"/>
      <c r="C517" s="70"/>
      <c r="D517" s="70"/>
      <c r="E517" s="69"/>
      <c r="F517" s="69"/>
      <c r="G517" s="70"/>
      <c r="H517" s="70"/>
      <c r="I517" s="70"/>
      <c r="J517" s="70"/>
      <c r="K517" s="70"/>
      <c r="L517" s="70"/>
      <c r="M517" s="70"/>
      <c r="N517" s="86"/>
      <c r="O517" s="88"/>
      <c r="P517" s="72"/>
      <c r="Q517" s="73"/>
      <c r="R517" s="72"/>
      <c r="S517" s="73"/>
      <c r="T517" s="73"/>
      <c r="U517" s="74"/>
      <c r="V517" s="26"/>
      <c r="W517" s="26"/>
      <c r="X517" s="26"/>
      <c r="Y517" s="26"/>
      <c r="Z517" s="26"/>
      <c r="AA517" s="26"/>
      <c r="AB517" s="26"/>
      <c r="AC517" s="26"/>
      <c r="AD517" s="26"/>
      <c r="AE517" s="26"/>
      <c r="AF517" s="26"/>
      <c r="AG517" s="26"/>
      <c r="AH517" s="26"/>
    </row>
    <row r="518" spans="1:34" ht="14.5">
      <c r="A518" s="67">
        <v>516</v>
      </c>
      <c r="B518" s="68"/>
      <c r="C518" s="69"/>
      <c r="D518" s="70"/>
      <c r="E518" s="69"/>
      <c r="F518" s="69"/>
      <c r="G518" s="70"/>
      <c r="H518" s="70"/>
      <c r="I518" s="70"/>
      <c r="J518" s="70"/>
      <c r="K518" s="70"/>
      <c r="L518" s="70"/>
      <c r="M518" s="70"/>
      <c r="N518" s="70"/>
      <c r="O518" s="70"/>
      <c r="P518" s="72"/>
      <c r="Q518" s="73"/>
      <c r="R518" s="72"/>
      <c r="S518" s="73"/>
      <c r="T518" s="73"/>
      <c r="U518" s="74"/>
      <c r="V518" s="26"/>
      <c r="W518" s="26"/>
      <c r="X518" s="26"/>
      <c r="Y518" s="26"/>
      <c r="Z518" s="26"/>
      <c r="AA518" s="26"/>
      <c r="AB518" s="26"/>
      <c r="AC518" s="26"/>
      <c r="AD518" s="26"/>
      <c r="AE518" s="26"/>
      <c r="AF518" s="26"/>
      <c r="AG518" s="26"/>
      <c r="AH518" s="26"/>
    </row>
    <row r="519" spans="1:34" ht="14.5">
      <c r="A519" s="67">
        <v>517</v>
      </c>
      <c r="B519" s="68"/>
      <c r="C519" s="69"/>
      <c r="D519" s="70"/>
      <c r="E519" s="69"/>
      <c r="F519" s="69"/>
      <c r="G519" s="70"/>
      <c r="H519" s="70"/>
      <c r="I519" s="70"/>
      <c r="J519" s="70"/>
      <c r="K519" s="70"/>
      <c r="L519" s="70"/>
      <c r="M519" s="70"/>
      <c r="N519" s="86"/>
      <c r="O519" s="88"/>
      <c r="P519" s="72"/>
      <c r="Q519" s="73"/>
      <c r="R519" s="72"/>
      <c r="S519" s="73"/>
      <c r="T519" s="73"/>
      <c r="U519" s="74"/>
      <c r="V519" s="26"/>
      <c r="W519" s="26"/>
      <c r="X519" s="26"/>
      <c r="Y519" s="26"/>
      <c r="Z519" s="26"/>
      <c r="AA519" s="26"/>
      <c r="AB519" s="26"/>
      <c r="AC519" s="26"/>
      <c r="AD519" s="26"/>
      <c r="AE519" s="26"/>
      <c r="AF519" s="26"/>
      <c r="AG519" s="26"/>
      <c r="AH519" s="26"/>
    </row>
    <row r="520" spans="1:34" ht="14.5">
      <c r="A520" s="67">
        <v>518</v>
      </c>
      <c r="B520" s="68"/>
      <c r="C520" s="69"/>
      <c r="D520" s="70"/>
      <c r="E520" s="69"/>
      <c r="F520" s="69"/>
      <c r="G520" s="70"/>
      <c r="H520" s="70"/>
      <c r="I520" s="70"/>
      <c r="J520" s="70"/>
      <c r="K520" s="70"/>
      <c r="L520" s="70"/>
      <c r="M520" s="70"/>
      <c r="N520" s="86"/>
      <c r="O520" s="88"/>
      <c r="P520" s="72"/>
      <c r="Q520" s="73"/>
      <c r="R520" s="72"/>
      <c r="S520" s="73"/>
      <c r="T520" s="73"/>
      <c r="U520" s="74"/>
      <c r="V520" s="26"/>
      <c r="W520" s="26"/>
      <c r="X520" s="26"/>
      <c r="Y520" s="26"/>
      <c r="Z520" s="26"/>
      <c r="AA520" s="26"/>
      <c r="AB520" s="26"/>
      <c r="AC520" s="26"/>
      <c r="AD520" s="26"/>
      <c r="AE520" s="26"/>
      <c r="AF520" s="26"/>
      <c r="AG520" s="26"/>
      <c r="AH520" s="26"/>
    </row>
    <row r="521" spans="1:34" ht="14.5">
      <c r="A521" s="67">
        <v>519</v>
      </c>
      <c r="B521" s="68"/>
      <c r="C521" s="69"/>
      <c r="D521" s="70"/>
      <c r="E521" s="69"/>
      <c r="F521" s="69"/>
      <c r="G521" s="70"/>
      <c r="H521" s="70"/>
      <c r="I521" s="70"/>
      <c r="J521" s="70"/>
      <c r="K521" s="70"/>
      <c r="L521" s="70"/>
      <c r="M521" s="70"/>
      <c r="N521" s="86"/>
      <c r="O521" s="88"/>
      <c r="P521" s="72"/>
      <c r="Q521" s="73"/>
      <c r="R521" s="72"/>
      <c r="S521" s="73"/>
      <c r="T521" s="73"/>
      <c r="U521" s="74"/>
      <c r="V521" s="26"/>
      <c r="W521" s="26"/>
      <c r="X521" s="26"/>
      <c r="Y521" s="26"/>
      <c r="Z521" s="26"/>
      <c r="AA521" s="26"/>
      <c r="AB521" s="26"/>
      <c r="AC521" s="26"/>
      <c r="AD521" s="26"/>
      <c r="AE521" s="26"/>
      <c r="AF521" s="26"/>
      <c r="AG521" s="26"/>
      <c r="AH521" s="26"/>
    </row>
    <row r="522" spans="1:34" ht="14.5">
      <c r="A522" s="67">
        <v>520</v>
      </c>
      <c r="B522" s="68"/>
      <c r="C522" s="69"/>
      <c r="D522" s="70"/>
      <c r="E522" s="69"/>
      <c r="F522" s="69"/>
      <c r="G522" s="70"/>
      <c r="H522" s="70"/>
      <c r="I522" s="70"/>
      <c r="J522" s="70"/>
      <c r="K522" s="70"/>
      <c r="L522" s="70"/>
      <c r="M522" s="70"/>
      <c r="N522" s="86"/>
      <c r="O522" s="86"/>
      <c r="P522" s="72"/>
      <c r="Q522" s="73"/>
      <c r="R522" s="72"/>
      <c r="S522" s="73"/>
      <c r="T522" s="73"/>
      <c r="U522" s="74"/>
      <c r="V522" s="26"/>
      <c r="W522" s="26"/>
      <c r="X522" s="26"/>
      <c r="Y522" s="26"/>
      <c r="Z522" s="26"/>
      <c r="AA522" s="26"/>
      <c r="AB522" s="26"/>
      <c r="AC522" s="26"/>
      <c r="AD522" s="26"/>
      <c r="AE522" s="26"/>
      <c r="AF522" s="26"/>
      <c r="AG522" s="26"/>
      <c r="AH522" s="26"/>
    </row>
    <row r="523" spans="1:34" ht="14.5">
      <c r="A523" s="67">
        <v>521</v>
      </c>
      <c r="B523" s="68"/>
      <c r="C523" s="69"/>
      <c r="D523" s="70"/>
      <c r="E523" s="69"/>
      <c r="F523" s="69"/>
      <c r="G523" s="70"/>
      <c r="H523" s="70"/>
      <c r="I523" s="70"/>
      <c r="J523" s="70"/>
      <c r="K523" s="70"/>
      <c r="L523" s="70"/>
      <c r="M523" s="70"/>
      <c r="N523" s="86"/>
      <c r="O523" s="88"/>
      <c r="P523" s="72"/>
      <c r="Q523" s="73"/>
      <c r="R523" s="72"/>
      <c r="S523" s="73"/>
      <c r="T523" s="73"/>
      <c r="U523" s="74"/>
      <c r="V523" s="26"/>
      <c r="W523" s="26"/>
      <c r="X523" s="26"/>
      <c r="Y523" s="26"/>
      <c r="Z523" s="26"/>
      <c r="AA523" s="26"/>
      <c r="AB523" s="26"/>
      <c r="AC523" s="26"/>
      <c r="AD523" s="26"/>
      <c r="AE523" s="26"/>
      <c r="AF523" s="26"/>
      <c r="AG523" s="26"/>
      <c r="AH523" s="26"/>
    </row>
    <row r="524" spans="1:34" ht="14.5">
      <c r="A524" s="67">
        <v>522</v>
      </c>
      <c r="B524" s="68"/>
      <c r="C524" s="69"/>
      <c r="D524" s="70"/>
      <c r="E524" s="69"/>
      <c r="F524" s="69"/>
      <c r="G524" s="70"/>
      <c r="H524" s="70"/>
      <c r="I524" s="70"/>
      <c r="J524" s="70"/>
      <c r="K524" s="70"/>
      <c r="L524" s="70"/>
      <c r="M524" s="70"/>
      <c r="N524" s="86"/>
      <c r="O524" s="88"/>
      <c r="P524" s="72"/>
      <c r="Q524" s="73"/>
      <c r="R524" s="72"/>
      <c r="S524" s="73"/>
      <c r="T524" s="73"/>
      <c r="U524" s="74"/>
      <c r="V524" s="26"/>
      <c r="W524" s="26"/>
      <c r="X524" s="26"/>
      <c r="Y524" s="26"/>
      <c r="Z524" s="26"/>
      <c r="AA524" s="26"/>
      <c r="AB524" s="26"/>
      <c r="AC524" s="26"/>
      <c r="AD524" s="26"/>
      <c r="AE524" s="26"/>
      <c r="AF524" s="26"/>
      <c r="AG524" s="26"/>
      <c r="AH524" s="26"/>
    </row>
    <row r="525" spans="1:34" ht="14.5">
      <c r="A525" s="67">
        <v>523</v>
      </c>
      <c r="B525" s="68"/>
      <c r="C525" s="69"/>
      <c r="D525" s="70"/>
      <c r="E525" s="69"/>
      <c r="F525" s="69"/>
      <c r="G525" s="70"/>
      <c r="H525" s="70"/>
      <c r="I525" s="70"/>
      <c r="J525" s="70"/>
      <c r="K525" s="70"/>
      <c r="L525" s="70"/>
      <c r="M525" s="70"/>
      <c r="N525" s="86"/>
      <c r="O525" s="70"/>
      <c r="P525" s="72"/>
      <c r="Q525" s="73"/>
      <c r="R525" s="72"/>
      <c r="S525" s="73"/>
      <c r="T525" s="73"/>
      <c r="U525" s="74"/>
      <c r="V525" s="26"/>
      <c r="W525" s="26"/>
      <c r="X525" s="26"/>
      <c r="Y525" s="26"/>
      <c r="Z525" s="26"/>
      <c r="AA525" s="26"/>
      <c r="AB525" s="26"/>
      <c r="AC525" s="26"/>
      <c r="AD525" s="26"/>
      <c r="AE525" s="26"/>
      <c r="AF525" s="26"/>
      <c r="AG525" s="26"/>
      <c r="AH525" s="26"/>
    </row>
    <row r="526" spans="1:34" ht="14.5">
      <c r="A526" s="67">
        <v>524</v>
      </c>
      <c r="B526" s="68"/>
      <c r="C526" s="69"/>
      <c r="D526" s="70"/>
      <c r="E526" s="69"/>
      <c r="F526" s="69"/>
      <c r="G526" s="70"/>
      <c r="H526" s="70"/>
      <c r="I526" s="70"/>
      <c r="J526" s="70"/>
      <c r="K526" s="70"/>
      <c r="L526" s="70"/>
      <c r="M526" s="70"/>
      <c r="N526" s="86"/>
      <c r="O526" s="88"/>
      <c r="P526" s="72"/>
      <c r="Q526" s="73"/>
      <c r="R526" s="72"/>
      <c r="S526" s="73"/>
      <c r="T526" s="73"/>
      <c r="U526" s="74"/>
      <c r="V526" s="26"/>
      <c r="W526" s="26"/>
      <c r="X526" s="26"/>
      <c r="Y526" s="26"/>
      <c r="Z526" s="26"/>
      <c r="AA526" s="26"/>
      <c r="AB526" s="26"/>
      <c r="AC526" s="26"/>
      <c r="AD526" s="26"/>
      <c r="AE526" s="26"/>
      <c r="AF526" s="26"/>
      <c r="AG526" s="26"/>
      <c r="AH526" s="26"/>
    </row>
    <row r="527" spans="1:34" ht="14.5">
      <c r="A527" s="67">
        <v>525</v>
      </c>
      <c r="B527" s="68"/>
      <c r="C527" s="69"/>
      <c r="D527" s="70"/>
      <c r="E527" s="69"/>
      <c r="F527" s="69"/>
      <c r="G527" s="70"/>
      <c r="H527" s="70"/>
      <c r="I527" s="70"/>
      <c r="J527" s="70"/>
      <c r="K527" s="70"/>
      <c r="L527" s="70"/>
      <c r="M527" s="70"/>
      <c r="N527" s="86"/>
      <c r="O527" s="88"/>
      <c r="P527" s="72"/>
      <c r="Q527" s="73"/>
      <c r="R527" s="72"/>
      <c r="S527" s="73"/>
      <c r="T527" s="73"/>
      <c r="U527" s="74"/>
      <c r="V527" s="26"/>
      <c r="W527" s="26"/>
      <c r="X527" s="26"/>
      <c r="Y527" s="26"/>
      <c r="Z527" s="26"/>
      <c r="AA527" s="26"/>
      <c r="AB527" s="26"/>
      <c r="AC527" s="26"/>
      <c r="AD527" s="26"/>
      <c r="AE527" s="26"/>
      <c r="AF527" s="26"/>
      <c r="AG527" s="26"/>
      <c r="AH527" s="26"/>
    </row>
    <row r="528" spans="1:34" ht="14.5">
      <c r="A528" s="67">
        <v>526</v>
      </c>
      <c r="B528" s="68"/>
      <c r="C528" s="69"/>
      <c r="D528" s="70"/>
      <c r="E528" s="69"/>
      <c r="F528" s="69"/>
      <c r="G528" s="70"/>
      <c r="H528" s="70"/>
      <c r="I528" s="70"/>
      <c r="J528" s="70"/>
      <c r="K528" s="70"/>
      <c r="L528" s="70"/>
      <c r="M528" s="70"/>
      <c r="N528" s="70"/>
      <c r="O528" s="95"/>
      <c r="P528" s="72"/>
      <c r="Q528" s="73"/>
      <c r="R528" s="72"/>
      <c r="S528" s="73"/>
      <c r="T528" s="73"/>
      <c r="U528" s="74"/>
      <c r="V528" s="26"/>
      <c r="W528" s="26"/>
      <c r="X528" s="26"/>
      <c r="Y528" s="26"/>
      <c r="Z528" s="26"/>
      <c r="AA528" s="26"/>
      <c r="AB528" s="26"/>
      <c r="AC528" s="26"/>
      <c r="AD528" s="26"/>
      <c r="AE528" s="26"/>
      <c r="AF528" s="26"/>
      <c r="AG528" s="26"/>
      <c r="AH528" s="26"/>
    </row>
    <row r="529" spans="1:34" ht="14.5">
      <c r="A529" s="67">
        <v>527</v>
      </c>
      <c r="B529" s="68"/>
      <c r="C529" s="69"/>
      <c r="D529" s="70"/>
      <c r="E529" s="69"/>
      <c r="F529" s="69"/>
      <c r="G529" s="70"/>
      <c r="H529" s="70"/>
      <c r="I529" s="70"/>
      <c r="J529" s="70"/>
      <c r="K529" s="70"/>
      <c r="L529" s="70"/>
      <c r="M529" s="70"/>
      <c r="N529" s="86"/>
      <c r="O529" s="70"/>
      <c r="P529" s="72"/>
      <c r="Q529" s="73"/>
      <c r="R529" s="72"/>
      <c r="S529" s="73"/>
      <c r="T529" s="73"/>
      <c r="U529" s="74"/>
      <c r="V529" s="26"/>
      <c r="W529" s="26"/>
      <c r="X529" s="26"/>
      <c r="Y529" s="26"/>
      <c r="Z529" s="26"/>
      <c r="AA529" s="26"/>
      <c r="AB529" s="26"/>
      <c r="AC529" s="26"/>
      <c r="AD529" s="26"/>
      <c r="AE529" s="26"/>
      <c r="AF529" s="26"/>
      <c r="AG529" s="26"/>
      <c r="AH529" s="26"/>
    </row>
    <row r="530" spans="1:34" ht="14.5">
      <c r="A530" s="67">
        <v>528</v>
      </c>
      <c r="B530" s="68"/>
      <c r="C530" s="69"/>
      <c r="D530" s="70"/>
      <c r="E530" s="69"/>
      <c r="F530" s="69"/>
      <c r="G530" s="70"/>
      <c r="H530" s="70"/>
      <c r="I530" s="70"/>
      <c r="J530" s="70"/>
      <c r="K530" s="70"/>
      <c r="L530" s="70"/>
      <c r="M530" s="70"/>
      <c r="N530" s="86"/>
      <c r="O530" s="88"/>
      <c r="P530" s="72"/>
      <c r="Q530" s="73"/>
      <c r="R530" s="72"/>
      <c r="S530" s="73"/>
      <c r="T530" s="73"/>
      <c r="U530" s="74"/>
      <c r="V530" s="26"/>
      <c r="W530" s="26"/>
      <c r="X530" s="26"/>
      <c r="Y530" s="26"/>
      <c r="Z530" s="26"/>
      <c r="AA530" s="26"/>
      <c r="AB530" s="26"/>
      <c r="AC530" s="26"/>
      <c r="AD530" s="26"/>
      <c r="AE530" s="26"/>
      <c r="AF530" s="26"/>
      <c r="AG530" s="26"/>
      <c r="AH530" s="26"/>
    </row>
    <row r="531" spans="1:34" ht="14.5">
      <c r="A531" s="67">
        <v>529</v>
      </c>
      <c r="B531" s="68"/>
      <c r="C531" s="69"/>
      <c r="D531" s="70"/>
      <c r="E531" s="69"/>
      <c r="F531" s="69"/>
      <c r="G531" s="70"/>
      <c r="H531" s="70"/>
      <c r="I531" s="70"/>
      <c r="J531" s="70"/>
      <c r="K531" s="70"/>
      <c r="L531" s="70"/>
      <c r="M531" s="70"/>
      <c r="N531" s="86"/>
      <c r="O531" s="70"/>
      <c r="P531" s="72"/>
      <c r="Q531" s="73"/>
      <c r="R531" s="72"/>
      <c r="S531" s="73"/>
      <c r="T531" s="73"/>
      <c r="U531" s="74"/>
      <c r="V531" s="26"/>
      <c r="W531" s="26"/>
      <c r="X531" s="26"/>
      <c r="Y531" s="26"/>
      <c r="Z531" s="26"/>
      <c r="AA531" s="26"/>
      <c r="AB531" s="26"/>
      <c r="AC531" s="26"/>
      <c r="AD531" s="26"/>
      <c r="AE531" s="26"/>
      <c r="AF531" s="26"/>
      <c r="AG531" s="26"/>
      <c r="AH531" s="26"/>
    </row>
    <row r="532" spans="1:34" ht="14.5">
      <c r="A532" s="67">
        <v>530</v>
      </c>
      <c r="B532" s="68"/>
      <c r="C532" s="69"/>
      <c r="D532" s="70"/>
      <c r="E532" s="69"/>
      <c r="F532" s="69"/>
      <c r="G532" s="70"/>
      <c r="H532" s="70"/>
      <c r="I532" s="70"/>
      <c r="J532" s="70"/>
      <c r="K532" s="70"/>
      <c r="L532" s="70"/>
      <c r="M532" s="70"/>
      <c r="N532" s="86"/>
      <c r="O532" s="73"/>
      <c r="P532" s="72"/>
      <c r="Q532" s="73"/>
      <c r="R532" s="72"/>
      <c r="S532" s="73"/>
      <c r="T532" s="73"/>
      <c r="U532" s="74"/>
      <c r="V532" s="26"/>
      <c r="W532" s="26"/>
      <c r="X532" s="26"/>
      <c r="Y532" s="26"/>
      <c r="Z532" s="26"/>
      <c r="AA532" s="26"/>
      <c r="AB532" s="26"/>
      <c r="AC532" s="26"/>
      <c r="AD532" s="26"/>
      <c r="AE532" s="26"/>
      <c r="AF532" s="26"/>
      <c r="AG532" s="26"/>
      <c r="AH532" s="26"/>
    </row>
    <row r="533" spans="1:34" ht="14.5">
      <c r="A533" s="67">
        <v>531</v>
      </c>
      <c r="B533" s="68"/>
      <c r="C533" s="69"/>
      <c r="D533" s="70"/>
      <c r="E533" s="69"/>
      <c r="F533" s="69"/>
      <c r="G533" s="70"/>
      <c r="H533" s="70"/>
      <c r="I533" s="70"/>
      <c r="J533" s="70"/>
      <c r="K533" s="70"/>
      <c r="L533" s="70"/>
      <c r="M533" s="70"/>
      <c r="N533" s="86"/>
      <c r="O533" s="88"/>
      <c r="P533" s="72"/>
      <c r="Q533" s="73"/>
      <c r="R533" s="72"/>
      <c r="S533" s="73"/>
      <c r="T533" s="73"/>
      <c r="U533" s="74"/>
      <c r="V533" s="26"/>
      <c r="W533" s="26"/>
      <c r="X533" s="26"/>
      <c r="Y533" s="26"/>
      <c r="Z533" s="26"/>
      <c r="AA533" s="26"/>
      <c r="AB533" s="26"/>
      <c r="AC533" s="26"/>
      <c r="AD533" s="26"/>
      <c r="AE533" s="26"/>
      <c r="AF533" s="26"/>
      <c r="AG533" s="26"/>
      <c r="AH533" s="26"/>
    </row>
    <row r="534" spans="1:34" ht="14.5">
      <c r="A534" s="67">
        <v>532</v>
      </c>
      <c r="B534" s="68"/>
      <c r="C534" s="69"/>
      <c r="D534" s="70"/>
      <c r="E534" s="69"/>
      <c r="F534" s="69"/>
      <c r="G534" s="70"/>
      <c r="H534" s="70"/>
      <c r="I534" s="70"/>
      <c r="J534" s="70"/>
      <c r="K534" s="70"/>
      <c r="L534" s="70"/>
      <c r="M534" s="70"/>
      <c r="N534" s="86"/>
      <c r="O534" s="88"/>
      <c r="P534" s="72"/>
      <c r="Q534" s="73"/>
      <c r="R534" s="72"/>
      <c r="S534" s="73"/>
      <c r="T534" s="73"/>
      <c r="U534" s="74"/>
      <c r="V534" s="26"/>
      <c r="W534" s="26"/>
      <c r="X534" s="26"/>
      <c r="Y534" s="26"/>
      <c r="Z534" s="26"/>
      <c r="AA534" s="26"/>
      <c r="AB534" s="26"/>
      <c r="AC534" s="26"/>
      <c r="AD534" s="26"/>
      <c r="AE534" s="26"/>
      <c r="AF534" s="26"/>
      <c r="AG534" s="26"/>
      <c r="AH534" s="26"/>
    </row>
    <row r="535" spans="1:34" ht="14.5">
      <c r="A535" s="67">
        <v>533</v>
      </c>
      <c r="B535" s="68"/>
      <c r="C535" s="69"/>
      <c r="D535" s="70"/>
      <c r="E535" s="69"/>
      <c r="F535" s="69"/>
      <c r="G535" s="70"/>
      <c r="H535" s="70"/>
      <c r="I535" s="70"/>
      <c r="J535" s="70"/>
      <c r="K535" s="70"/>
      <c r="L535" s="70"/>
      <c r="M535" s="70"/>
      <c r="N535" s="86"/>
      <c r="O535" s="88"/>
      <c r="P535" s="72"/>
      <c r="Q535" s="73"/>
      <c r="R535" s="72"/>
      <c r="S535" s="73"/>
      <c r="T535" s="73"/>
      <c r="U535" s="74"/>
      <c r="V535" s="26"/>
      <c r="W535" s="26"/>
      <c r="X535" s="26"/>
      <c r="Y535" s="26"/>
      <c r="Z535" s="26"/>
      <c r="AA535" s="26"/>
      <c r="AB535" s="26"/>
      <c r="AC535" s="26"/>
      <c r="AD535" s="26"/>
      <c r="AE535" s="26"/>
      <c r="AF535" s="26"/>
      <c r="AG535" s="26"/>
      <c r="AH535" s="26"/>
    </row>
    <row r="536" spans="1:34" ht="14.5">
      <c r="A536" s="67">
        <v>534</v>
      </c>
      <c r="B536" s="68"/>
      <c r="C536" s="69"/>
      <c r="D536" s="70"/>
      <c r="E536" s="69"/>
      <c r="F536" s="69"/>
      <c r="G536" s="70"/>
      <c r="H536" s="70"/>
      <c r="I536" s="70"/>
      <c r="J536" s="70"/>
      <c r="K536" s="70"/>
      <c r="L536" s="70"/>
      <c r="M536" s="70"/>
      <c r="N536" s="86"/>
      <c r="O536" s="70"/>
      <c r="P536" s="72"/>
      <c r="Q536" s="73"/>
      <c r="R536" s="72"/>
      <c r="S536" s="73"/>
      <c r="T536" s="73"/>
      <c r="U536" s="74"/>
      <c r="V536" s="26"/>
      <c r="W536" s="26"/>
      <c r="X536" s="26"/>
      <c r="Y536" s="26"/>
      <c r="Z536" s="26"/>
      <c r="AA536" s="26"/>
      <c r="AB536" s="26"/>
      <c r="AC536" s="26"/>
      <c r="AD536" s="26"/>
      <c r="AE536" s="26"/>
      <c r="AF536" s="26"/>
      <c r="AG536" s="26"/>
      <c r="AH536" s="26"/>
    </row>
    <row r="537" spans="1:34" ht="14.5">
      <c r="A537" s="67">
        <v>535</v>
      </c>
      <c r="B537" s="68"/>
      <c r="C537" s="69"/>
      <c r="D537" s="70"/>
      <c r="E537" s="69"/>
      <c r="F537" s="69"/>
      <c r="G537" s="70"/>
      <c r="H537" s="70"/>
      <c r="I537" s="70"/>
      <c r="J537" s="70"/>
      <c r="K537" s="70"/>
      <c r="L537" s="70"/>
      <c r="M537" s="70"/>
      <c r="N537" s="86"/>
      <c r="O537" s="70"/>
      <c r="P537" s="72"/>
      <c r="Q537" s="73"/>
      <c r="R537" s="72"/>
      <c r="S537" s="73"/>
      <c r="T537" s="73"/>
      <c r="U537" s="74"/>
      <c r="V537" s="26"/>
      <c r="W537" s="26"/>
      <c r="X537" s="26"/>
      <c r="Y537" s="26"/>
      <c r="Z537" s="26"/>
      <c r="AA537" s="26"/>
      <c r="AB537" s="26"/>
      <c r="AC537" s="26"/>
      <c r="AD537" s="26"/>
      <c r="AE537" s="26"/>
      <c r="AF537" s="26"/>
      <c r="AG537" s="26"/>
      <c r="AH537" s="26"/>
    </row>
    <row r="538" spans="1:34" ht="14.5">
      <c r="A538" s="67">
        <v>536</v>
      </c>
      <c r="B538" s="68"/>
      <c r="C538" s="69"/>
      <c r="D538" s="70"/>
      <c r="E538" s="69"/>
      <c r="F538" s="69"/>
      <c r="G538" s="70"/>
      <c r="H538" s="70"/>
      <c r="I538" s="70"/>
      <c r="J538" s="70"/>
      <c r="K538" s="70"/>
      <c r="L538" s="70"/>
      <c r="M538" s="70"/>
      <c r="N538" s="86"/>
      <c r="O538" s="70"/>
      <c r="P538" s="72"/>
      <c r="Q538" s="73"/>
      <c r="R538" s="72"/>
      <c r="S538" s="73"/>
      <c r="T538" s="73"/>
      <c r="U538" s="74"/>
      <c r="V538" s="26"/>
      <c r="W538" s="26"/>
      <c r="X538" s="26"/>
      <c r="Y538" s="26"/>
      <c r="Z538" s="26"/>
      <c r="AA538" s="26"/>
      <c r="AB538" s="26"/>
      <c r="AC538" s="26"/>
      <c r="AD538" s="26"/>
      <c r="AE538" s="26"/>
      <c r="AF538" s="26"/>
      <c r="AG538" s="26"/>
      <c r="AH538" s="26"/>
    </row>
    <row r="539" spans="1:34" ht="14.5">
      <c r="A539" s="67">
        <v>537</v>
      </c>
      <c r="B539" s="68"/>
      <c r="C539" s="69"/>
      <c r="D539" s="70"/>
      <c r="E539" s="69"/>
      <c r="F539" s="69"/>
      <c r="G539" s="70"/>
      <c r="H539" s="70"/>
      <c r="I539" s="70"/>
      <c r="J539" s="70"/>
      <c r="K539" s="70"/>
      <c r="L539" s="70"/>
      <c r="M539" s="70"/>
      <c r="N539" s="86"/>
      <c r="O539" s="88"/>
      <c r="P539" s="72"/>
      <c r="Q539" s="73"/>
      <c r="R539" s="72"/>
      <c r="S539" s="73"/>
      <c r="T539" s="73"/>
      <c r="U539" s="74"/>
      <c r="V539" s="26"/>
      <c r="W539" s="26"/>
      <c r="X539" s="26"/>
      <c r="Y539" s="26"/>
      <c r="Z539" s="26"/>
      <c r="AA539" s="26"/>
      <c r="AB539" s="26"/>
      <c r="AC539" s="26"/>
      <c r="AD539" s="26"/>
      <c r="AE539" s="26"/>
      <c r="AF539" s="26"/>
      <c r="AG539" s="26"/>
      <c r="AH539" s="26"/>
    </row>
    <row r="540" spans="1:34" ht="14.5">
      <c r="A540" s="67">
        <v>538</v>
      </c>
      <c r="B540" s="68"/>
      <c r="C540" s="69"/>
      <c r="D540" s="70"/>
      <c r="E540" s="69"/>
      <c r="F540" s="69"/>
      <c r="G540" s="70"/>
      <c r="H540" s="70"/>
      <c r="I540" s="70"/>
      <c r="J540" s="70"/>
      <c r="K540" s="70"/>
      <c r="L540" s="70"/>
      <c r="M540" s="70"/>
      <c r="N540" s="86"/>
      <c r="O540" s="88"/>
      <c r="P540" s="72"/>
      <c r="Q540" s="73"/>
      <c r="R540" s="72"/>
      <c r="S540" s="73"/>
      <c r="T540" s="73"/>
      <c r="U540" s="74"/>
      <c r="V540" s="26"/>
      <c r="W540" s="26"/>
      <c r="X540" s="26"/>
      <c r="Y540" s="26"/>
      <c r="Z540" s="26"/>
      <c r="AA540" s="26"/>
      <c r="AB540" s="26"/>
      <c r="AC540" s="26"/>
      <c r="AD540" s="26"/>
      <c r="AE540" s="26"/>
      <c r="AF540" s="26"/>
      <c r="AG540" s="26"/>
      <c r="AH540" s="26"/>
    </row>
    <row r="541" spans="1:34" ht="14.5">
      <c r="A541" s="67">
        <v>539</v>
      </c>
      <c r="B541" s="68"/>
      <c r="C541" s="69"/>
      <c r="D541" s="70"/>
      <c r="E541" s="69"/>
      <c r="F541" s="69"/>
      <c r="G541" s="70"/>
      <c r="H541" s="70"/>
      <c r="I541" s="70"/>
      <c r="J541" s="70"/>
      <c r="K541" s="70"/>
      <c r="L541" s="70"/>
      <c r="M541" s="70"/>
      <c r="N541" s="86"/>
      <c r="O541" s="88"/>
      <c r="P541" s="72"/>
      <c r="Q541" s="73"/>
      <c r="R541" s="72"/>
      <c r="S541" s="73"/>
      <c r="T541" s="73"/>
      <c r="U541" s="74"/>
      <c r="V541" s="26"/>
      <c r="W541" s="26"/>
      <c r="X541" s="26"/>
      <c r="Y541" s="26"/>
      <c r="Z541" s="26"/>
      <c r="AA541" s="26"/>
      <c r="AB541" s="26"/>
      <c r="AC541" s="26"/>
      <c r="AD541" s="26"/>
      <c r="AE541" s="26"/>
      <c r="AF541" s="26"/>
      <c r="AG541" s="26"/>
      <c r="AH541" s="26"/>
    </row>
    <row r="542" spans="1:34" ht="14.5">
      <c r="A542" s="67">
        <v>540</v>
      </c>
      <c r="B542" s="68"/>
      <c r="C542" s="69"/>
      <c r="D542" s="70"/>
      <c r="E542" s="69"/>
      <c r="F542" s="69"/>
      <c r="G542" s="70"/>
      <c r="H542" s="70"/>
      <c r="I542" s="70"/>
      <c r="J542" s="70"/>
      <c r="K542" s="70"/>
      <c r="L542" s="70"/>
      <c r="M542" s="70"/>
      <c r="N542" s="86"/>
      <c r="O542" s="88"/>
      <c r="P542" s="72"/>
      <c r="Q542" s="73"/>
      <c r="R542" s="72"/>
      <c r="S542" s="73"/>
      <c r="T542" s="73"/>
      <c r="U542" s="74"/>
      <c r="V542" s="26"/>
      <c r="W542" s="26"/>
      <c r="X542" s="26"/>
      <c r="Y542" s="26"/>
      <c r="Z542" s="26"/>
      <c r="AA542" s="26"/>
      <c r="AB542" s="26"/>
      <c r="AC542" s="26"/>
      <c r="AD542" s="26"/>
      <c r="AE542" s="26"/>
      <c r="AF542" s="26"/>
      <c r="AG542" s="26"/>
      <c r="AH542" s="26"/>
    </row>
    <row r="543" spans="1:34" ht="14.5">
      <c r="A543" s="67">
        <v>541</v>
      </c>
      <c r="B543" s="68"/>
      <c r="C543" s="69"/>
      <c r="D543" s="70"/>
      <c r="E543" s="69"/>
      <c r="F543" s="69"/>
      <c r="G543" s="70"/>
      <c r="H543" s="70"/>
      <c r="I543" s="70"/>
      <c r="J543" s="70"/>
      <c r="K543" s="70"/>
      <c r="L543" s="70"/>
      <c r="M543" s="70"/>
      <c r="N543" s="86"/>
      <c r="O543" s="88"/>
      <c r="P543" s="72"/>
      <c r="Q543" s="73"/>
      <c r="R543" s="72"/>
      <c r="S543" s="73"/>
      <c r="T543" s="73"/>
      <c r="U543" s="74"/>
      <c r="V543" s="26"/>
      <c r="W543" s="26"/>
      <c r="X543" s="26"/>
      <c r="Y543" s="26"/>
      <c r="Z543" s="26"/>
      <c r="AA543" s="26"/>
      <c r="AB543" s="26"/>
      <c r="AC543" s="26"/>
      <c r="AD543" s="26"/>
      <c r="AE543" s="26"/>
      <c r="AF543" s="26"/>
      <c r="AG543" s="26"/>
      <c r="AH543" s="26"/>
    </row>
    <row r="544" spans="1:34" ht="14.5">
      <c r="A544" s="67">
        <v>542</v>
      </c>
      <c r="B544" s="68"/>
      <c r="C544" s="69"/>
      <c r="D544" s="70"/>
      <c r="E544" s="69"/>
      <c r="F544" s="69"/>
      <c r="G544" s="70"/>
      <c r="H544" s="70"/>
      <c r="I544" s="70"/>
      <c r="J544" s="70"/>
      <c r="K544" s="70"/>
      <c r="L544" s="70"/>
      <c r="M544" s="70"/>
      <c r="N544" s="86"/>
      <c r="O544" s="88"/>
      <c r="P544" s="72"/>
      <c r="Q544" s="73"/>
      <c r="R544" s="72"/>
      <c r="S544" s="73"/>
      <c r="T544" s="73"/>
      <c r="U544" s="74"/>
      <c r="V544" s="26"/>
      <c r="W544" s="26"/>
      <c r="X544" s="26"/>
      <c r="Y544" s="26"/>
      <c r="Z544" s="26"/>
      <c r="AA544" s="26"/>
      <c r="AB544" s="26"/>
      <c r="AC544" s="26"/>
      <c r="AD544" s="26"/>
      <c r="AE544" s="26"/>
      <c r="AF544" s="26"/>
      <c r="AG544" s="26"/>
      <c r="AH544" s="26"/>
    </row>
    <row r="545" spans="1:34" ht="14.5">
      <c r="A545" s="67">
        <v>543</v>
      </c>
      <c r="B545" s="68"/>
      <c r="C545" s="69"/>
      <c r="D545" s="70"/>
      <c r="E545" s="69"/>
      <c r="F545" s="69"/>
      <c r="G545" s="70"/>
      <c r="H545" s="70"/>
      <c r="I545" s="70"/>
      <c r="J545" s="70"/>
      <c r="K545" s="70"/>
      <c r="L545" s="70"/>
      <c r="M545" s="70"/>
      <c r="N545" s="86"/>
      <c r="O545" s="88"/>
      <c r="P545" s="72"/>
      <c r="Q545" s="73"/>
      <c r="R545" s="72"/>
      <c r="S545" s="73"/>
      <c r="T545" s="73"/>
      <c r="U545" s="74"/>
      <c r="V545" s="26"/>
      <c r="W545" s="26"/>
      <c r="X545" s="26"/>
      <c r="Y545" s="26"/>
      <c r="Z545" s="26"/>
      <c r="AA545" s="26"/>
      <c r="AB545" s="26"/>
      <c r="AC545" s="26"/>
      <c r="AD545" s="26"/>
      <c r="AE545" s="26"/>
      <c r="AF545" s="26"/>
      <c r="AG545" s="26"/>
      <c r="AH545" s="26"/>
    </row>
    <row r="546" spans="1:34" ht="14.5">
      <c r="A546" s="67">
        <v>544</v>
      </c>
      <c r="B546" s="68"/>
      <c r="C546" s="69"/>
      <c r="D546" s="70"/>
      <c r="E546" s="69"/>
      <c r="F546" s="69"/>
      <c r="G546" s="70"/>
      <c r="H546" s="70"/>
      <c r="I546" s="70"/>
      <c r="J546" s="70"/>
      <c r="K546" s="70"/>
      <c r="L546" s="70"/>
      <c r="M546" s="70"/>
      <c r="N546" s="86"/>
      <c r="O546" s="88"/>
      <c r="P546" s="72"/>
      <c r="Q546" s="73"/>
      <c r="R546" s="72"/>
      <c r="S546" s="73"/>
      <c r="T546" s="73"/>
      <c r="U546" s="74"/>
      <c r="V546" s="26"/>
      <c r="W546" s="26"/>
      <c r="X546" s="26"/>
      <c r="Y546" s="26"/>
      <c r="Z546" s="26"/>
      <c r="AA546" s="26"/>
      <c r="AB546" s="26"/>
      <c r="AC546" s="26"/>
      <c r="AD546" s="26"/>
      <c r="AE546" s="26"/>
      <c r="AF546" s="26"/>
      <c r="AG546" s="26"/>
      <c r="AH546" s="26"/>
    </row>
    <row r="547" spans="1:34" ht="14.5">
      <c r="A547" s="67">
        <v>545</v>
      </c>
      <c r="B547" s="68"/>
      <c r="C547" s="69"/>
      <c r="D547" s="70"/>
      <c r="E547" s="69"/>
      <c r="F547" s="69"/>
      <c r="G547" s="70"/>
      <c r="H547" s="70"/>
      <c r="I547" s="70"/>
      <c r="J547" s="70"/>
      <c r="K547" s="70"/>
      <c r="L547" s="70"/>
      <c r="M547" s="70"/>
      <c r="N547" s="86"/>
      <c r="O547" s="88"/>
      <c r="P547" s="72"/>
      <c r="Q547" s="73"/>
      <c r="R547" s="72"/>
      <c r="S547" s="73"/>
      <c r="T547" s="73"/>
      <c r="U547" s="74"/>
      <c r="V547" s="26"/>
      <c r="W547" s="26"/>
      <c r="X547" s="26"/>
      <c r="Y547" s="26"/>
      <c r="Z547" s="26"/>
      <c r="AA547" s="26"/>
      <c r="AB547" s="26"/>
      <c r="AC547" s="26"/>
      <c r="AD547" s="26"/>
      <c r="AE547" s="26"/>
      <c r="AF547" s="26"/>
      <c r="AG547" s="26"/>
      <c r="AH547" s="26"/>
    </row>
    <row r="548" spans="1:34" ht="14.5">
      <c r="A548" s="67">
        <v>546</v>
      </c>
      <c r="B548" s="68"/>
      <c r="C548" s="69"/>
      <c r="D548" s="70"/>
      <c r="E548" s="69"/>
      <c r="F548" s="69"/>
      <c r="G548" s="70"/>
      <c r="H548" s="70"/>
      <c r="I548" s="70"/>
      <c r="J548" s="70"/>
      <c r="K548" s="70"/>
      <c r="L548" s="70"/>
      <c r="M548" s="70"/>
      <c r="N548" s="86"/>
      <c r="O548" s="88"/>
      <c r="P548" s="72"/>
      <c r="Q548" s="73"/>
      <c r="R548" s="72"/>
      <c r="S548" s="73"/>
      <c r="T548" s="73"/>
      <c r="U548" s="74"/>
      <c r="V548" s="26"/>
      <c r="W548" s="26"/>
      <c r="X548" s="26"/>
      <c r="Y548" s="26"/>
      <c r="Z548" s="26"/>
      <c r="AA548" s="26"/>
      <c r="AB548" s="26"/>
      <c r="AC548" s="26"/>
      <c r="AD548" s="26"/>
      <c r="AE548" s="26"/>
      <c r="AF548" s="26"/>
      <c r="AG548" s="26"/>
      <c r="AH548" s="26"/>
    </row>
    <row r="549" spans="1:34" ht="14.5">
      <c r="A549" s="67">
        <v>547</v>
      </c>
      <c r="B549" s="68"/>
      <c r="C549" s="69"/>
      <c r="D549" s="70"/>
      <c r="E549" s="69"/>
      <c r="F549" s="69"/>
      <c r="G549" s="70"/>
      <c r="H549" s="70"/>
      <c r="I549" s="70"/>
      <c r="J549" s="70"/>
      <c r="K549" s="70"/>
      <c r="L549" s="70"/>
      <c r="M549" s="70"/>
      <c r="N549" s="86"/>
      <c r="O549" s="88"/>
      <c r="P549" s="72"/>
      <c r="Q549" s="73"/>
      <c r="R549" s="72"/>
      <c r="S549" s="73"/>
      <c r="T549" s="73"/>
      <c r="U549" s="74"/>
      <c r="V549" s="26"/>
      <c r="W549" s="26"/>
      <c r="X549" s="26"/>
      <c r="Y549" s="26"/>
      <c r="Z549" s="26"/>
      <c r="AA549" s="26"/>
      <c r="AB549" s="26"/>
      <c r="AC549" s="26"/>
      <c r="AD549" s="26"/>
      <c r="AE549" s="26"/>
      <c r="AF549" s="26"/>
      <c r="AG549" s="26"/>
      <c r="AH549" s="26"/>
    </row>
    <row r="550" spans="1:34" ht="14.5">
      <c r="A550" s="67">
        <v>548</v>
      </c>
      <c r="B550" s="68"/>
      <c r="C550" s="69"/>
      <c r="D550" s="70"/>
      <c r="E550" s="69"/>
      <c r="F550" s="69"/>
      <c r="G550" s="70"/>
      <c r="H550" s="70"/>
      <c r="I550" s="70"/>
      <c r="J550" s="70"/>
      <c r="K550" s="70"/>
      <c r="L550" s="70"/>
      <c r="M550" s="70"/>
      <c r="N550" s="86"/>
      <c r="O550" s="88"/>
      <c r="P550" s="72"/>
      <c r="Q550" s="73"/>
      <c r="R550" s="72"/>
      <c r="S550" s="73"/>
      <c r="T550" s="73"/>
      <c r="U550" s="74"/>
      <c r="V550" s="26"/>
      <c r="W550" s="26"/>
      <c r="X550" s="26"/>
      <c r="Y550" s="26"/>
      <c r="Z550" s="26"/>
      <c r="AA550" s="26"/>
      <c r="AB550" s="26"/>
      <c r="AC550" s="26"/>
      <c r="AD550" s="26"/>
      <c r="AE550" s="26"/>
      <c r="AF550" s="26"/>
      <c r="AG550" s="26"/>
      <c r="AH550" s="26"/>
    </row>
    <row r="551" spans="1:34" ht="14.5">
      <c r="A551" s="67">
        <v>549</v>
      </c>
      <c r="B551" s="68"/>
      <c r="C551" s="69"/>
      <c r="D551" s="70"/>
      <c r="E551" s="69"/>
      <c r="F551" s="69"/>
      <c r="G551" s="70"/>
      <c r="H551" s="70"/>
      <c r="I551" s="70"/>
      <c r="J551" s="70"/>
      <c r="K551" s="70"/>
      <c r="L551" s="70"/>
      <c r="M551" s="70"/>
      <c r="N551" s="86"/>
      <c r="O551" s="88"/>
      <c r="P551" s="72"/>
      <c r="Q551" s="73"/>
      <c r="R551" s="72"/>
      <c r="S551" s="73"/>
      <c r="T551" s="73"/>
      <c r="U551" s="74"/>
      <c r="V551" s="26"/>
      <c r="W551" s="26"/>
      <c r="X551" s="26"/>
      <c r="Y551" s="26"/>
      <c r="Z551" s="26"/>
      <c r="AA551" s="26"/>
      <c r="AB551" s="26"/>
      <c r="AC551" s="26"/>
      <c r="AD551" s="26"/>
      <c r="AE551" s="26"/>
      <c r="AF551" s="26"/>
      <c r="AG551" s="26"/>
      <c r="AH551" s="26"/>
    </row>
    <row r="552" spans="1:34" ht="14.5">
      <c r="A552" s="67">
        <v>550</v>
      </c>
      <c r="B552" s="68"/>
      <c r="C552" s="69"/>
      <c r="D552" s="70"/>
      <c r="E552" s="69"/>
      <c r="F552" s="69"/>
      <c r="G552" s="70"/>
      <c r="H552" s="70"/>
      <c r="I552" s="70"/>
      <c r="J552" s="70"/>
      <c r="K552" s="70"/>
      <c r="L552" s="70"/>
      <c r="M552" s="70"/>
      <c r="N552" s="86"/>
      <c r="O552" s="88"/>
      <c r="P552" s="72"/>
      <c r="Q552" s="73"/>
      <c r="R552" s="72"/>
      <c r="S552" s="73"/>
      <c r="T552" s="73"/>
      <c r="U552" s="74"/>
      <c r="V552" s="26"/>
      <c r="W552" s="26"/>
      <c r="X552" s="26"/>
      <c r="Y552" s="26"/>
      <c r="Z552" s="26"/>
      <c r="AA552" s="26"/>
      <c r="AB552" s="26"/>
      <c r="AC552" s="26"/>
      <c r="AD552" s="26"/>
      <c r="AE552" s="26"/>
      <c r="AF552" s="26"/>
      <c r="AG552" s="26"/>
      <c r="AH552" s="26"/>
    </row>
    <row r="553" spans="1:34" ht="14.5">
      <c r="A553" s="67">
        <v>551</v>
      </c>
      <c r="B553" s="68"/>
      <c r="C553" s="69"/>
      <c r="D553" s="70"/>
      <c r="E553" s="69"/>
      <c r="F553" s="69"/>
      <c r="G553" s="70"/>
      <c r="H553" s="70"/>
      <c r="I553" s="70"/>
      <c r="J553" s="70"/>
      <c r="K553" s="70"/>
      <c r="L553" s="70"/>
      <c r="M553" s="70"/>
      <c r="N553" s="86"/>
      <c r="O553" s="88"/>
      <c r="P553" s="72"/>
      <c r="Q553" s="73"/>
      <c r="R553" s="72"/>
      <c r="S553" s="73"/>
      <c r="T553" s="73"/>
      <c r="U553" s="74"/>
      <c r="V553" s="26"/>
      <c r="W553" s="26"/>
      <c r="X553" s="26"/>
      <c r="Y553" s="26"/>
      <c r="Z553" s="26"/>
      <c r="AA553" s="26"/>
      <c r="AB553" s="26"/>
      <c r="AC553" s="26"/>
      <c r="AD553" s="26"/>
      <c r="AE553" s="26"/>
      <c r="AF553" s="26"/>
      <c r="AG553" s="26"/>
      <c r="AH553" s="26"/>
    </row>
    <row r="554" spans="1:34" ht="14.5">
      <c r="A554" s="67">
        <v>552</v>
      </c>
      <c r="B554" s="68"/>
      <c r="C554" s="69"/>
      <c r="D554" s="70"/>
      <c r="E554" s="69"/>
      <c r="F554" s="69"/>
      <c r="G554" s="70"/>
      <c r="H554" s="70"/>
      <c r="I554" s="70"/>
      <c r="J554" s="70"/>
      <c r="K554" s="70"/>
      <c r="L554" s="70"/>
      <c r="M554" s="70"/>
      <c r="N554" s="99"/>
      <c r="O554" s="70"/>
      <c r="P554" s="72"/>
      <c r="Q554" s="73"/>
      <c r="R554" s="72"/>
      <c r="S554" s="73"/>
      <c r="T554" s="73"/>
      <c r="U554" s="74"/>
      <c r="V554" s="26"/>
      <c r="W554" s="26"/>
      <c r="X554" s="26"/>
      <c r="Y554" s="26"/>
      <c r="Z554" s="26"/>
      <c r="AA554" s="26"/>
      <c r="AB554" s="26"/>
      <c r="AC554" s="26"/>
      <c r="AD554" s="26"/>
      <c r="AE554" s="26"/>
      <c r="AF554" s="26"/>
      <c r="AG554" s="26"/>
      <c r="AH554" s="26"/>
    </row>
    <row r="555" spans="1:34" ht="14.5">
      <c r="A555" s="67">
        <v>553</v>
      </c>
      <c r="B555" s="68"/>
      <c r="C555" s="69"/>
      <c r="D555" s="70"/>
      <c r="E555" s="69"/>
      <c r="F555" s="69"/>
      <c r="G555" s="70"/>
      <c r="H555" s="70"/>
      <c r="I555" s="70"/>
      <c r="J555" s="70"/>
      <c r="K555" s="70"/>
      <c r="L555" s="70"/>
      <c r="M555" s="70"/>
      <c r="N555" s="86"/>
      <c r="O555" s="70"/>
      <c r="P555" s="72"/>
      <c r="Q555" s="73"/>
      <c r="R555" s="72"/>
      <c r="S555" s="73"/>
      <c r="T555" s="73"/>
      <c r="U555" s="74"/>
      <c r="V555" s="26"/>
      <c r="W555" s="26"/>
      <c r="X555" s="26"/>
      <c r="Y555" s="26"/>
      <c r="Z555" s="26"/>
      <c r="AA555" s="26"/>
      <c r="AB555" s="26"/>
      <c r="AC555" s="26"/>
      <c r="AD555" s="26"/>
      <c r="AE555" s="26"/>
      <c r="AF555" s="26"/>
      <c r="AG555" s="26"/>
      <c r="AH555" s="26"/>
    </row>
    <row r="556" spans="1:34" ht="14.5">
      <c r="A556" s="67">
        <v>554</v>
      </c>
      <c r="B556" s="68"/>
      <c r="C556" s="69"/>
      <c r="D556" s="70"/>
      <c r="E556" s="69"/>
      <c r="F556" s="69"/>
      <c r="G556" s="70"/>
      <c r="H556" s="70"/>
      <c r="I556" s="70"/>
      <c r="J556" s="70"/>
      <c r="K556" s="70"/>
      <c r="L556" s="70"/>
      <c r="M556" s="70"/>
      <c r="N556" s="86"/>
      <c r="O556" s="70"/>
      <c r="P556" s="72"/>
      <c r="Q556" s="73"/>
      <c r="R556" s="72"/>
      <c r="S556" s="73"/>
      <c r="T556" s="73"/>
      <c r="U556" s="74"/>
      <c r="V556" s="26"/>
      <c r="W556" s="26"/>
      <c r="X556" s="26"/>
      <c r="Y556" s="26"/>
      <c r="Z556" s="26"/>
      <c r="AA556" s="26"/>
      <c r="AB556" s="26"/>
      <c r="AC556" s="26"/>
      <c r="AD556" s="26"/>
      <c r="AE556" s="26"/>
      <c r="AF556" s="26"/>
      <c r="AG556" s="26"/>
      <c r="AH556" s="26"/>
    </row>
    <row r="557" spans="1:34" ht="14.5">
      <c r="A557" s="67">
        <v>555</v>
      </c>
      <c r="B557" s="68"/>
      <c r="C557" s="69"/>
      <c r="D557" s="70"/>
      <c r="E557" s="69"/>
      <c r="F557" s="69"/>
      <c r="G557" s="70"/>
      <c r="H557" s="70"/>
      <c r="I557" s="70"/>
      <c r="J557" s="70"/>
      <c r="K557" s="70"/>
      <c r="L557" s="70"/>
      <c r="M557" s="70"/>
      <c r="N557" s="86"/>
      <c r="O557" s="88"/>
      <c r="P557" s="72"/>
      <c r="Q557" s="73"/>
      <c r="R557" s="72"/>
      <c r="S557" s="73"/>
      <c r="T557" s="73"/>
      <c r="U557" s="74"/>
      <c r="V557" s="26"/>
      <c r="W557" s="26"/>
      <c r="X557" s="26"/>
      <c r="Y557" s="26"/>
      <c r="Z557" s="26"/>
      <c r="AA557" s="26"/>
      <c r="AB557" s="26"/>
      <c r="AC557" s="26"/>
      <c r="AD557" s="26"/>
      <c r="AE557" s="26"/>
      <c r="AF557" s="26"/>
      <c r="AG557" s="26"/>
      <c r="AH557" s="26"/>
    </row>
    <row r="558" spans="1:34" ht="14.5">
      <c r="A558" s="67">
        <v>556</v>
      </c>
      <c r="B558" s="68"/>
      <c r="C558" s="69"/>
      <c r="D558" s="70"/>
      <c r="E558" s="69"/>
      <c r="F558" s="69"/>
      <c r="G558" s="70"/>
      <c r="H558" s="70"/>
      <c r="I558" s="70"/>
      <c r="J558" s="70"/>
      <c r="K558" s="70"/>
      <c r="L558" s="70"/>
      <c r="M558" s="70"/>
      <c r="N558" s="86"/>
      <c r="O558" s="88"/>
      <c r="P558" s="72"/>
      <c r="Q558" s="73"/>
      <c r="R558" s="72"/>
      <c r="S558" s="73"/>
      <c r="T558" s="73"/>
      <c r="U558" s="74"/>
      <c r="V558" s="26"/>
      <c r="W558" s="26"/>
      <c r="X558" s="26"/>
      <c r="Y558" s="26"/>
      <c r="Z558" s="26"/>
      <c r="AA558" s="26"/>
      <c r="AB558" s="26"/>
      <c r="AC558" s="26"/>
      <c r="AD558" s="26"/>
      <c r="AE558" s="26"/>
      <c r="AF558" s="26"/>
      <c r="AG558" s="26"/>
      <c r="AH558" s="26"/>
    </row>
    <row r="559" spans="1:34" ht="14.5">
      <c r="A559" s="67">
        <v>557</v>
      </c>
      <c r="B559" s="68"/>
      <c r="C559" s="69"/>
      <c r="D559" s="70"/>
      <c r="E559" s="69"/>
      <c r="F559" s="69"/>
      <c r="G559" s="70"/>
      <c r="H559" s="70"/>
      <c r="I559" s="70"/>
      <c r="J559" s="70"/>
      <c r="K559" s="70"/>
      <c r="L559" s="70"/>
      <c r="M559" s="70"/>
      <c r="N559" s="86"/>
      <c r="O559" s="88"/>
      <c r="P559" s="72"/>
      <c r="Q559" s="73"/>
      <c r="R559" s="72"/>
      <c r="S559" s="73"/>
      <c r="T559" s="73"/>
      <c r="U559" s="74"/>
      <c r="V559" s="26"/>
      <c r="W559" s="26"/>
      <c r="X559" s="26"/>
      <c r="Y559" s="26"/>
      <c r="Z559" s="26"/>
      <c r="AA559" s="26"/>
      <c r="AB559" s="26"/>
      <c r="AC559" s="26"/>
      <c r="AD559" s="26"/>
      <c r="AE559" s="26"/>
      <c r="AF559" s="26"/>
      <c r="AG559" s="26"/>
      <c r="AH559" s="26"/>
    </row>
    <row r="560" spans="1:34" ht="14.5">
      <c r="A560" s="67">
        <v>558</v>
      </c>
      <c r="B560" s="68"/>
      <c r="C560" s="69"/>
      <c r="D560" s="70"/>
      <c r="E560" s="69"/>
      <c r="F560" s="69"/>
      <c r="G560" s="70"/>
      <c r="H560" s="70"/>
      <c r="I560" s="70"/>
      <c r="J560" s="70"/>
      <c r="K560" s="70"/>
      <c r="L560" s="70"/>
      <c r="M560" s="70"/>
      <c r="N560" s="86"/>
      <c r="O560" s="70"/>
      <c r="P560" s="72"/>
      <c r="Q560" s="73"/>
      <c r="R560" s="72"/>
      <c r="S560" s="73"/>
      <c r="T560" s="73"/>
      <c r="U560" s="74"/>
      <c r="V560" s="26"/>
      <c r="W560" s="26"/>
      <c r="X560" s="26"/>
      <c r="Y560" s="26"/>
      <c r="Z560" s="26"/>
      <c r="AA560" s="26"/>
      <c r="AB560" s="26"/>
      <c r="AC560" s="26"/>
      <c r="AD560" s="26"/>
      <c r="AE560" s="26"/>
      <c r="AF560" s="26"/>
      <c r="AG560" s="26"/>
      <c r="AH560" s="26"/>
    </row>
    <row r="561" spans="1:34" ht="14.5">
      <c r="A561" s="67">
        <v>559</v>
      </c>
      <c r="B561" s="68"/>
      <c r="C561" s="69"/>
      <c r="D561" s="70"/>
      <c r="E561" s="69"/>
      <c r="F561" s="69"/>
      <c r="G561" s="70"/>
      <c r="H561" s="70"/>
      <c r="I561" s="70"/>
      <c r="J561" s="70"/>
      <c r="K561" s="70"/>
      <c r="L561" s="70"/>
      <c r="M561" s="70"/>
      <c r="N561" s="86"/>
      <c r="O561" s="88"/>
      <c r="P561" s="72"/>
      <c r="Q561" s="73"/>
      <c r="R561" s="72"/>
      <c r="S561" s="73"/>
      <c r="T561" s="73"/>
      <c r="U561" s="74"/>
      <c r="V561" s="26"/>
      <c r="W561" s="26"/>
      <c r="X561" s="26"/>
      <c r="Y561" s="26"/>
      <c r="Z561" s="26"/>
      <c r="AA561" s="26"/>
      <c r="AB561" s="26"/>
      <c r="AC561" s="26"/>
      <c r="AD561" s="26"/>
      <c r="AE561" s="26"/>
      <c r="AF561" s="26"/>
      <c r="AG561" s="26"/>
      <c r="AH561" s="26"/>
    </row>
    <row r="562" spans="1:34" ht="14.5">
      <c r="A562" s="67">
        <v>560</v>
      </c>
      <c r="B562" s="68"/>
      <c r="C562" s="69"/>
      <c r="D562" s="70"/>
      <c r="E562" s="69"/>
      <c r="F562" s="69"/>
      <c r="G562" s="70"/>
      <c r="H562" s="70"/>
      <c r="I562" s="70"/>
      <c r="J562" s="70"/>
      <c r="K562" s="70"/>
      <c r="L562" s="70"/>
      <c r="M562" s="70"/>
      <c r="N562" s="86"/>
      <c r="O562" s="70"/>
      <c r="P562" s="72"/>
      <c r="Q562" s="73"/>
      <c r="R562" s="72"/>
      <c r="S562" s="73"/>
      <c r="T562" s="73"/>
      <c r="U562" s="74"/>
      <c r="V562" s="26"/>
      <c r="W562" s="26"/>
      <c r="X562" s="26"/>
      <c r="Y562" s="26"/>
      <c r="Z562" s="26"/>
      <c r="AA562" s="26"/>
      <c r="AB562" s="26"/>
      <c r="AC562" s="26"/>
      <c r="AD562" s="26"/>
      <c r="AE562" s="26"/>
      <c r="AF562" s="26"/>
      <c r="AG562" s="26"/>
      <c r="AH562" s="26"/>
    </row>
    <row r="563" spans="1:34" ht="14.5">
      <c r="A563" s="67">
        <v>561</v>
      </c>
      <c r="B563" s="68"/>
      <c r="C563" s="69"/>
      <c r="D563" s="70"/>
      <c r="G563" s="22"/>
      <c r="J563" s="22"/>
      <c r="K563" s="70"/>
      <c r="L563" s="70"/>
      <c r="M563" s="9"/>
      <c r="O563" s="38"/>
      <c r="P563" s="72"/>
      <c r="Q563" s="73"/>
      <c r="R563" s="72"/>
      <c r="S563" s="73"/>
      <c r="T563" s="73"/>
      <c r="U563" s="74"/>
      <c r="V563" s="26"/>
      <c r="W563" s="26"/>
      <c r="X563" s="26"/>
      <c r="Y563" s="26"/>
      <c r="Z563" s="26"/>
      <c r="AA563" s="26"/>
      <c r="AB563" s="26"/>
      <c r="AC563" s="26"/>
      <c r="AD563" s="26"/>
      <c r="AE563" s="26"/>
      <c r="AF563" s="26"/>
      <c r="AG563" s="26"/>
      <c r="AH563" s="26"/>
    </row>
    <row r="564" spans="1:34" ht="14.5">
      <c r="A564" s="67">
        <v>562</v>
      </c>
      <c r="B564" s="68"/>
      <c r="C564" s="69"/>
      <c r="D564" s="70"/>
      <c r="E564" s="69"/>
      <c r="F564" s="69"/>
      <c r="G564" s="70"/>
      <c r="H564" s="70"/>
      <c r="I564" s="70"/>
      <c r="J564" s="70"/>
      <c r="K564" s="70"/>
      <c r="L564" s="70"/>
      <c r="M564" s="70"/>
      <c r="N564" s="86"/>
      <c r="O564" s="70"/>
      <c r="P564" s="72"/>
      <c r="Q564" s="73"/>
      <c r="R564" s="72"/>
      <c r="S564" s="73"/>
      <c r="T564" s="73"/>
      <c r="U564" s="74"/>
      <c r="V564" s="26"/>
      <c r="W564" s="26"/>
      <c r="X564" s="26"/>
      <c r="Y564" s="26"/>
      <c r="Z564" s="26"/>
      <c r="AA564" s="26"/>
      <c r="AB564" s="26"/>
      <c r="AC564" s="26"/>
      <c r="AD564" s="26"/>
      <c r="AE564" s="26"/>
      <c r="AF564" s="26"/>
      <c r="AG564" s="26"/>
      <c r="AH564" s="26"/>
    </row>
    <row r="565" spans="1:34" ht="14.5">
      <c r="A565" s="67">
        <v>563</v>
      </c>
      <c r="B565" s="68"/>
      <c r="C565" s="69"/>
      <c r="D565" s="70"/>
      <c r="E565" s="69"/>
      <c r="F565" s="69"/>
      <c r="G565" s="70"/>
      <c r="H565" s="70"/>
      <c r="I565" s="70"/>
      <c r="J565" s="70"/>
      <c r="K565" s="70"/>
      <c r="L565" s="70"/>
      <c r="M565" s="70"/>
      <c r="N565" s="86"/>
      <c r="O565" s="88"/>
      <c r="P565" s="72"/>
      <c r="Q565" s="73"/>
      <c r="R565" s="72"/>
      <c r="S565" s="73"/>
      <c r="T565" s="73"/>
      <c r="U565" s="74"/>
      <c r="V565" s="26"/>
      <c r="W565" s="26"/>
      <c r="X565" s="26"/>
      <c r="Y565" s="26"/>
      <c r="Z565" s="26"/>
      <c r="AA565" s="26"/>
      <c r="AB565" s="26"/>
      <c r="AC565" s="26"/>
      <c r="AD565" s="26"/>
      <c r="AE565" s="26"/>
      <c r="AF565" s="26"/>
      <c r="AG565" s="26"/>
      <c r="AH565" s="26"/>
    </row>
    <row r="566" spans="1:34" ht="14.5">
      <c r="A566" s="67">
        <v>564</v>
      </c>
      <c r="B566" s="68"/>
      <c r="C566" s="69"/>
      <c r="D566" s="70"/>
      <c r="E566" s="69"/>
      <c r="F566" s="69"/>
      <c r="G566" s="70"/>
      <c r="H566" s="70"/>
      <c r="I566" s="70"/>
      <c r="J566" s="70"/>
      <c r="K566" s="70"/>
      <c r="L566" s="70"/>
      <c r="M566" s="70"/>
      <c r="N566" s="86"/>
      <c r="O566" s="70"/>
      <c r="P566" s="72"/>
      <c r="Q566" s="73"/>
      <c r="R566" s="72"/>
      <c r="S566" s="73"/>
      <c r="T566" s="73"/>
      <c r="U566" s="74"/>
      <c r="V566" s="26"/>
      <c r="W566" s="26"/>
      <c r="X566" s="26"/>
      <c r="Y566" s="26"/>
      <c r="Z566" s="26"/>
      <c r="AA566" s="26"/>
      <c r="AB566" s="26"/>
      <c r="AC566" s="26"/>
      <c r="AD566" s="26"/>
      <c r="AE566" s="26"/>
      <c r="AF566" s="26"/>
      <c r="AG566" s="26"/>
      <c r="AH566" s="26"/>
    </row>
    <row r="567" spans="1:34" ht="14.5">
      <c r="A567" s="67">
        <v>565</v>
      </c>
      <c r="B567" s="68"/>
      <c r="C567" s="69"/>
      <c r="D567" s="70"/>
      <c r="E567" s="69"/>
      <c r="F567" s="69"/>
      <c r="G567" s="70"/>
      <c r="H567" s="70"/>
      <c r="I567" s="70"/>
      <c r="J567" s="70"/>
      <c r="K567" s="70"/>
      <c r="L567" s="70"/>
      <c r="M567" s="70"/>
      <c r="N567" s="86"/>
      <c r="O567" s="88"/>
      <c r="P567" s="72"/>
      <c r="Q567" s="73"/>
      <c r="R567" s="72"/>
      <c r="S567" s="73"/>
      <c r="T567" s="73"/>
      <c r="U567" s="74"/>
      <c r="V567" s="26"/>
      <c r="W567" s="26"/>
      <c r="X567" s="26"/>
      <c r="Y567" s="26"/>
      <c r="Z567" s="26"/>
      <c r="AA567" s="26"/>
      <c r="AB567" s="26"/>
      <c r="AC567" s="26"/>
      <c r="AD567" s="26"/>
      <c r="AE567" s="26"/>
      <c r="AF567" s="26"/>
      <c r="AG567" s="26"/>
      <c r="AH567" s="26"/>
    </row>
    <row r="568" spans="1:34" ht="14.5">
      <c r="A568" s="67">
        <v>566</v>
      </c>
      <c r="B568" s="68"/>
      <c r="C568" s="69"/>
      <c r="D568" s="70"/>
      <c r="E568" s="69"/>
      <c r="F568" s="69"/>
      <c r="G568" s="70"/>
      <c r="H568" s="70"/>
      <c r="I568" s="70"/>
      <c r="J568" s="70"/>
      <c r="K568" s="70"/>
      <c r="L568" s="70"/>
      <c r="M568" s="70"/>
      <c r="N568" s="86"/>
      <c r="O568" s="88"/>
      <c r="P568" s="72"/>
      <c r="Q568" s="73"/>
      <c r="R568" s="72"/>
      <c r="S568" s="73"/>
      <c r="T568" s="73"/>
      <c r="U568" s="74"/>
      <c r="V568" s="26"/>
      <c r="W568" s="26"/>
      <c r="X568" s="26"/>
      <c r="Y568" s="26"/>
      <c r="Z568" s="26"/>
      <c r="AA568" s="26"/>
      <c r="AB568" s="26"/>
      <c r="AC568" s="26"/>
      <c r="AD568" s="26"/>
      <c r="AE568" s="26"/>
      <c r="AF568" s="26"/>
      <c r="AG568" s="26"/>
      <c r="AH568" s="26"/>
    </row>
    <row r="569" spans="1:34" ht="14.5">
      <c r="A569" s="67">
        <v>567</v>
      </c>
      <c r="B569" s="68"/>
      <c r="C569" s="69"/>
      <c r="D569" s="70"/>
      <c r="E569" s="69"/>
      <c r="F569" s="69"/>
      <c r="G569" s="70"/>
      <c r="H569" s="70"/>
      <c r="I569" s="70"/>
      <c r="J569" s="70"/>
      <c r="K569" s="70"/>
      <c r="L569" s="70"/>
      <c r="M569" s="70"/>
      <c r="N569" s="86"/>
      <c r="O569" s="88"/>
      <c r="P569" s="72"/>
      <c r="Q569" s="73"/>
      <c r="R569" s="72"/>
      <c r="S569" s="73"/>
      <c r="T569" s="73"/>
      <c r="U569" s="74"/>
      <c r="V569" s="26"/>
      <c r="W569" s="26"/>
      <c r="X569" s="26"/>
      <c r="Y569" s="26"/>
      <c r="Z569" s="26"/>
      <c r="AA569" s="26"/>
      <c r="AB569" s="26"/>
      <c r="AC569" s="26"/>
      <c r="AD569" s="26"/>
      <c r="AE569" s="26"/>
      <c r="AF569" s="26"/>
      <c r="AG569" s="26"/>
      <c r="AH569" s="26"/>
    </row>
    <row r="570" spans="1:34" ht="14.5">
      <c r="A570" s="67">
        <v>568</v>
      </c>
      <c r="B570" s="68"/>
      <c r="C570" s="69"/>
      <c r="D570" s="70"/>
      <c r="E570" s="69"/>
      <c r="F570" s="69"/>
      <c r="G570" s="70"/>
      <c r="H570" s="70"/>
      <c r="I570" s="70"/>
      <c r="J570" s="70"/>
      <c r="K570" s="70"/>
      <c r="L570" s="70"/>
      <c r="M570" s="70"/>
      <c r="N570" s="86"/>
      <c r="O570" s="88"/>
      <c r="P570" s="72"/>
      <c r="Q570" s="73"/>
      <c r="R570" s="72"/>
      <c r="S570" s="73"/>
      <c r="T570" s="73"/>
      <c r="U570" s="74"/>
      <c r="V570" s="26"/>
      <c r="W570" s="26"/>
      <c r="X570" s="26"/>
      <c r="Y570" s="26"/>
      <c r="Z570" s="26"/>
      <c r="AA570" s="26"/>
      <c r="AB570" s="26"/>
      <c r="AC570" s="26"/>
      <c r="AD570" s="26"/>
      <c r="AE570" s="26"/>
      <c r="AF570" s="26"/>
      <c r="AG570" s="26"/>
      <c r="AH570" s="26"/>
    </row>
    <row r="571" spans="1:34" ht="14.5">
      <c r="A571" s="67">
        <v>569</v>
      </c>
      <c r="B571" s="68"/>
      <c r="C571" s="69"/>
      <c r="D571" s="70"/>
      <c r="E571" s="69"/>
      <c r="F571" s="69"/>
      <c r="G571" s="70"/>
      <c r="H571" s="70"/>
      <c r="I571" s="70"/>
      <c r="J571" s="70"/>
      <c r="K571" s="70"/>
      <c r="L571" s="70"/>
      <c r="M571" s="70"/>
      <c r="N571" s="86"/>
      <c r="O571" s="88"/>
      <c r="P571" s="72"/>
      <c r="Q571" s="73"/>
      <c r="R571" s="72"/>
      <c r="S571" s="73"/>
      <c r="T571" s="73"/>
      <c r="U571" s="74"/>
      <c r="V571" s="26"/>
      <c r="W571" s="26"/>
      <c r="X571" s="26"/>
      <c r="Y571" s="26"/>
      <c r="Z571" s="26"/>
      <c r="AA571" s="26"/>
      <c r="AB571" s="26"/>
      <c r="AC571" s="26"/>
      <c r="AD571" s="26"/>
      <c r="AE571" s="26"/>
      <c r="AF571" s="26"/>
      <c r="AG571" s="26"/>
      <c r="AH571" s="26"/>
    </row>
    <row r="572" spans="1:34" ht="14.5">
      <c r="A572" s="67">
        <v>570</v>
      </c>
      <c r="B572" s="68"/>
      <c r="C572" s="69"/>
      <c r="D572" s="70"/>
      <c r="E572" s="69"/>
      <c r="F572" s="69"/>
      <c r="G572" s="70"/>
      <c r="H572" s="70"/>
      <c r="I572" s="70"/>
      <c r="J572" s="70"/>
      <c r="K572" s="70"/>
      <c r="L572" s="70"/>
      <c r="M572" s="70"/>
      <c r="N572" s="86"/>
      <c r="O572" s="88"/>
      <c r="P572" s="72"/>
      <c r="Q572" s="73"/>
      <c r="R572" s="72"/>
      <c r="S572" s="73"/>
      <c r="T572" s="73"/>
      <c r="U572" s="74"/>
      <c r="V572" s="26"/>
      <c r="W572" s="26"/>
      <c r="X572" s="26"/>
      <c r="Y572" s="26"/>
      <c r="Z572" s="26"/>
      <c r="AA572" s="26"/>
      <c r="AB572" s="26"/>
      <c r="AC572" s="26"/>
      <c r="AD572" s="26"/>
      <c r="AE572" s="26"/>
      <c r="AF572" s="26"/>
      <c r="AG572" s="26"/>
      <c r="AH572" s="26"/>
    </row>
    <row r="573" spans="1:34" ht="14.5">
      <c r="A573" s="67">
        <v>571</v>
      </c>
      <c r="B573" s="68"/>
      <c r="C573" s="69"/>
      <c r="D573" s="70"/>
      <c r="E573" s="69"/>
      <c r="F573" s="69"/>
      <c r="G573" s="70"/>
      <c r="H573" s="70"/>
      <c r="I573" s="70"/>
      <c r="J573" s="70"/>
      <c r="K573" s="70"/>
      <c r="L573" s="70"/>
      <c r="M573" s="70"/>
      <c r="N573" s="86"/>
      <c r="O573" s="88"/>
      <c r="P573" s="72"/>
      <c r="Q573" s="73"/>
      <c r="R573" s="72"/>
      <c r="S573" s="73"/>
      <c r="T573" s="73"/>
      <c r="U573" s="74"/>
      <c r="V573" s="26"/>
      <c r="W573" s="26"/>
      <c r="X573" s="26"/>
      <c r="Y573" s="26"/>
      <c r="Z573" s="26"/>
      <c r="AA573" s="26"/>
      <c r="AB573" s="26"/>
      <c r="AC573" s="26"/>
      <c r="AD573" s="26"/>
      <c r="AE573" s="26"/>
      <c r="AF573" s="26"/>
      <c r="AG573" s="26"/>
      <c r="AH573" s="26"/>
    </row>
    <row r="574" spans="1:34" ht="14.5">
      <c r="A574" s="67">
        <v>572</v>
      </c>
      <c r="B574" s="68"/>
      <c r="C574" s="69"/>
      <c r="D574" s="70"/>
      <c r="E574" s="69"/>
      <c r="F574" s="69"/>
      <c r="G574" s="70"/>
      <c r="H574" s="70"/>
      <c r="I574" s="70"/>
      <c r="J574" s="70"/>
      <c r="K574" s="70"/>
      <c r="L574" s="70"/>
      <c r="M574" s="70"/>
      <c r="N574" s="86"/>
      <c r="O574" s="88"/>
      <c r="P574" s="72"/>
      <c r="Q574" s="73"/>
      <c r="R574" s="72"/>
      <c r="S574" s="73"/>
      <c r="T574" s="73"/>
      <c r="U574" s="74"/>
      <c r="V574" s="26"/>
      <c r="W574" s="26"/>
      <c r="X574" s="26"/>
      <c r="Y574" s="26"/>
      <c r="Z574" s="26"/>
      <c r="AA574" s="26"/>
      <c r="AB574" s="26"/>
      <c r="AC574" s="26"/>
      <c r="AD574" s="26"/>
      <c r="AE574" s="26"/>
      <c r="AF574" s="26"/>
      <c r="AG574" s="26"/>
      <c r="AH574" s="26"/>
    </row>
    <row r="575" spans="1:34" ht="14.5">
      <c r="A575" s="67">
        <v>573</v>
      </c>
      <c r="B575" s="68"/>
      <c r="C575" s="69"/>
      <c r="D575" s="70"/>
      <c r="E575" s="69"/>
      <c r="F575" s="69"/>
      <c r="G575" s="70"/>
      <c r="H575" s="70"/>
      <c r="I575" s="70"/>
      <c r="J575" s="70"/>
      <c r="K575" s="70"/>
      <c r="L575" s="70"/>
      <c r="M575" s="70"/>
      <c r="N575" s="86"/>
      <c r="O575" s="86"/>
      <c r="P575" s="72"/>
      <c r="Q575" s="73"/>
      <c r="R575" s="72"/>
      <c r="S575" s="73"/>
      <c r="T575" s="73"/>
      <c r="U575" s="74"/>
      <c r="V575" s="26"/>
      <c r="W575" s="26"/>
      <c r="X575" s="26"/>
      <c r="Y575" s="26"/>
      <c r="Z575" s="26"/>
      <c r="AA575" s="26"/>
      <c r="AB575" s="26"/>
      <c r="AC575" s="26"/>
      <c r="AD575" s="26"/>
      <c r="AE575" s="26"/>
      <c r="AF575" s="26"/>
      <c r="AG575" s="26"/>
      <c r="AH575" s="26"/>
    </row>
    <row r="576" spans="1:34" ht="14.5">
      <c r="A576" s="67">
        <v>574</v>
      </c>
      <c r="B576" s="68"/>
      <c r="C576" s="69"/>
      <c r="D576" s="70"/>
      <c r="E576" s="69"/>
      <c r="F576" s="69"/>
      <c r="G576" s="70"/>
      <c r="H576" s="70"/>
      <c r="I576" s="70"/>
      <c r="J576" s="70"/>
      <c r="K576" s="70"/>
      <c r="L576" s="70"/>
      <c r="M576" s="70"/>
      <c r="N576" s="86"/>
      <c r="O576" s="86"/>
      <c r="P576" s="72"/>
      <c r="Q576" s="73"/>
      <c r="R576" s="72"/>
      <c r="S576" s="73"/>
      <c r="T576" s="73"/>
      <c r="U576" s="74"/>
      <c r="V576" s="26"/>
      <c r="W576" s="26"/>
      <c r="X576" s="26"/>
      <c r="Y576" s="26"/>
      <c r="Z576" s="26"/>
      <c r="AA576" s="26"/>
      <c r="AB576" s="26"/>
      <c r="AC576" s="26"/>
      <c r="AD576" s="26"/>
      <c r="AE576" s="26"/>
      <c r="AF576" s="26"/>
      <c r="AG576" s="26"/>
      <c r="AH576" s="26"/>
    </row>
    <row r="577" spans="1:34" ht="14.5" hidden="1">
      <c r="A577" s="67">
        <v>575</v>
      </c>
      <c r="B577" s="68"/>
      <c r="C577" s="69"/>
      <c r="D577" s="70"/>
      <c r="E577" s="69"/>
      <c r="F577" s="69"/>
      <c r="G577" s="70"/>
      <c r="H577" s="70"/>
      <c r="I577" s="70"/>
      <c r="J577" s="70"/>
      <c r="K577" s="70"/>
      <c r="L577" s="70"/>
      <c r="M577" s="70"/>
      <c r="N577" s="86"/>
      <c r="O577" s="88"/>
      <c r="P577" s="72"/>
      <c r="Q577" s="73"/>
      <c r="R577" s="72"/>
      <c r="S577" s="73"/>
      <c r="T577" s="73"/>
      <c r="U577" s="74"/>
      <c r="V577" s="26"/>
      <c r="W577" s="26"/>
      <c r="X577" s="26"/>
      <c r="Y577" s="26"/>
      <c r="Z577" s="26"/>
      <c r="AA577" s="26"/>
      <c r="AB577" s="26"/>
      <c r="AC577" s="26"/>
      <c r="AD577" s="26"/>
      <c r="AE577" s="26"/>
      <c r="AF577" s="26"/>
      <c r="AG577" s="26"/>
      <c r="AH577" s="26"/>
    </row>
    <row r="578" spans="1:34" ht="14.5">
      <c r="A578" s="67">
        <v>576</v>
      </c>
      <c r="B578" s="68"/>
      <c r="C578" s="69"/>
      <c r="D578" s="70"/>
      <c r="E578" s="69"/>
      <c r="F578" s="69"/>
      <c r="G578" s="70"/>
      <c r="H578" s="70"/>
      <c r="I578" s="70"/>
      <c r="J578" s="70"/>
      <c r="K578" s="70"/>
      <c r="L578" s="70"/>
      <c r="M578" s="70"/>
      <c r="N578" s="86"/>
      <c r="O578" s="88"/>
      <c r="P578" s="72"/>
      <c r="Q578" s="73"/>
      <c r="R578" s="72"/>
      <c r="S578" s="73"/>
      <c r="T578" s="73"/>
      <c r="U578" s="74"/>
      <c r="V578" s="26"/>
      <c r="W578" s="26"/>
      <c r="X578" s="26"/>
      <c r="Y578" s="26"/>
      <c r="Z578" s="26"/>
      <c r="AA578" s="26"/>
      <c r="AB578" s="26"/>
      <c r="AC578" s="26"/>
      <c r="AD578" s="26"/>
      <c r="AE578" s="26"/>
      <c r="AF578" s="26"/>
      <c r="AG578" s="26"/>
      <c r="AH578" s="26"/>
    </row>
    <row r="579" spans="1:34" ht="14.5">
      <c r="A579" s="67">
        <v>577</v>
      </c>
      <c r="B579" s="68"/>
      <c r="C579" s="69"/>
      <c r="D579" s="70"/>
      <c r="E579" s="69"/>
      <c r="F579" s="69"/>
      <c r="G579" s="70"/>
      <c r="H579" s="70"/>
      <c r="I579" s="70"/>
      <c r="J579" s="70"/>
      <c r="K579" s="70"/>
      <c r="L579" s="70"/>
      <c r="M579" s="70"/>
      <c r="N579" s="86"/>
      <c r="O579" s="88"/>
      <c r="P579" s="72"/>
      <c r="Q579" s="73"/>
      <c r="R579" s="72"/>
      <c r="S579" s="73"/>
      <c r="T579" s="73"/>
      <c r="U579" s="74"/>
      <c r="V579" s="26"/>
      <c r="W579" s="26"/>
      <c r="X579" s="26"/>
      <c r="Y579" s="26"/>
      <c r="Z579" s="26"/>
      <c r="AA579" s="26"/>
      <c r="AB579" s="26"/>
      <c r="AC579" s="26"/>
      <c r="AD579" s="26"/>
      <c r="AE579" s="26"/>
      <c r="AF579" s="26"/>
      <c r="AG579" s="26"/>
      <c r="AH579" s="26"/>
    </row>
    <row r="580" spans="1:34" ht="14.5">
      <c r="A580" s="67">
        <v>578</v>
      </c>
      <c r="B580" s="68"/>
      <c r="C580" s="69"/>
      <c r="D580" s="70"/>
      <c r="E580" s="69"/>
      <c r="F580" s="69"/>
      <c r="G580" s="70"/>
      <c r="H580" s="70"/>
      <c r="I580" s="70"/>
      <c r="J580" s="70"/>
      <c r="K580" s="70"/>
      <c r="L580" s="70"/>
      <c r="M580" s="70"/>
      <c r="N580" s="86"/>
      <c r="O580" s="88"/>
      <c r="P580" s="72"/>
      <c r="Q580" s="73"/>
      <c r="R580" s="72"/>
      <c r="S580" s="73"/>
      <c r="T580" s="73"/>
      <c r="U580" s="74"/>
      <c r="V580" s="26"/>
      <c r="W580" s="26"/>
      <c r="X580" s="26"/>
      <c r="Y580" s="26"/>
      <c r="Z580" s="26"/>
      <c r="AA580" s="26"/>
      <c r="AB580" s="26"/>
      <c r="AC580" s="26"/>
      <c r="AD580" s="26"/>
      <c r="AE580" s="26"/>
      <c r="AF580" s="26"/>
      <c r="AG580" s="26"/>
      <c r="AH580" s="26"/>
    </row>
    <row r="581" spans="1:34" ht="14.5">
      <c r="A581" s="67">
        <v>579</v>
      </c>
      <c r="B581" s="68"/>
      <c r="C581" s="69"/>
      <c r="D581" s="70"/>
      <c r="E581" s="69"/>
      <c r="F581" s="69"/>
      <c r="G581" s="70"/>
      <c r="H581" s="70"/>
      <c r="I581" s="70"/>
      <c r="J581" s="70"/>
      <c r="K581" s="70"/>
      <c r="L581" s="70"/>
      <c r="M581" s="70"/>
      <c r="N581" s="86"/>
      <c r="O581" s="88"/>
      <c r="P581" s="72"/>
      <c r="Q581" s="73"/>
      <c r="R581" s="72"/>
      <c r="S581" s="73"/>
      <c r="T581" s="73"/>
      <c r="U581" s="74"/>
      <c r="V581" s="26"/>
      <c r="W581" s="26"/>
      <c r="X581" s="26"/>
      <c r="Y581" s="26"/>
      <c r="Z581" s="26"/>
      <c r="AA581" s="26"/>
      <c r="AB581" s="26"/>
      <c r="AC581" s="26"/>
      <c r="AD581" s="26"/>
      <c r="AE581" s="26"/>
      <c r="AF581" s="26"/>
      <c r="AG581" s="26"/>
      <c r="AH581" s="26"/>
    </row>
    <row r="582" spans="1:34" ht="14.5">
      <c r="A582" s="67">
        <v>580</v>
      </c>
      <c r="B582" s="68"/>
      <c r="C582" s="69"/>
      <c r="D582" s="70"/>
      <c r="E582" s="69"/>
      <c r="F582" s="69"/>
      <c r="G582" s="70"/>
      <c r="H582" s="70"/>
      <c r="I582" s="70"/>
      <c r="J582" s="70"/>
      <c r="K582" s="70"/>
      <c r="L582" s="70"/>
      <c r="M582" s="70"/>
      <c r="N582" s="86"/>
      <c r="O582" s="88"/>
      <c r="P582" s="72"/>
      <c r="Q582" s="73"/>
      <c r="R582" s="72"/>
      <c r="S582" s="73"/>
      <c r="T582" s="73"/>
      <c r="U582" s="74"/>
      <c r="V582" s="26"/>
      <c r="W582" s="26"/>
      <c r="X582" s="26"/>
      <c r="Y582" s="26"/>
      <c r="Z582" s="26"/>
      <c r="AA582" s="26"/>
      <c r="AB582" s="26"/>
      <c r="AC582" s="26"/>
      <c r="AD582" s="26"/>
      <c r="AE582" s="26"/>
      <c r="AF582" s="26"/>
      <c r="AG582" s="26"/>
      <c r="AH582" s="26"/>
    </row>
    <row r="583" spans="1:34" ht="14.5">
      <c r="A583" s="67">
        <v>581</v>
      </c>
      <c r="B583" s="68"/>
      <c r="C583" s="69"/>
      <c r="D583" s="70"/>
      <c r="E583" s="69"/>
      <c r="F583" s="69"/>
      <c r="G583" s="70"/>
      <c r="H583" s="70"/>
      <c r="I583" s="70"/>
      <c r="J583" s="70"/>
      <c r="K583" s="70"/>
      <c r="L583" s="70"/>
      <c r="M583" s="70"/>
      <c r="N583" s="86"/>
      <c r="O583" s="88"/>
      <c r="P583" s="72"/>
      <c r="Q583" s="73"/>
      <c r="R583" s="72"/>
      <c r="S583" s="73"/>
      <c r="T583" s="73"/>
      <c r="U583" s="74"/>
      <c r="V583" s="26"/>
      <c r="W583" s="26"/>
      <c r="X583" s="26"/>
      <c r="Y583" s="26"/>
      <c r="Z583" s="26"/>
      <c r="AA583" s="26"/>
      <c r="AB583" s="26"/>
      <c r="AC583" s="26"/>
      <c r="AD583" s="26"/>
      <c r="AE583" s="26"/>
      <c r="AF583" s="26"/>
      <c r="AG583" s="26"/>
      <c r="AH583" s="26"/>
    </row>
    <row r="584" spans="1:34" ht="14.5">
      <c r="A584" s="67">
        <v>582</v>
      </c>
      <c r="B584" s="68"/>
      <c r="C584" s="69"/>
      <c r="D584" s="70"/>
      <c r="E584" s="69"/>
      <c r="F584" s="69"/>
      <c r="G584" s="70"/>
      <c r="H584" s="70"/>
      <c r="I584" s="70"/>
      <c r="J584" s="70"/>
      <c r="K584" s="70"/>
      <c r="L584" s="70"/>
      <c r="M584" s="70"/>
      <c r="N584" s="86"/>
      <c r="O584" s="88"/>
      <c r="P584" s="72"/>
      <c r="Q584" s="73"/>
      <c r="R584" s="72"/>
      <c r="S584" s="73"/>
      <c r="T584" s="73"/>
      <c r="U584" s="74"/>
      <c r="V584" s="26"/>
      <c r="W584" s="26"/>
      <c r="X584" s="26"/>
      <c r="Y584" s="26"/>
      <c r="Z584" s="26"/>
      <c r="AA584" s="26"/>
      <c r="AB584" s="26"/>
      <c r="AC584" s="26"/>
      <c r="AD584" s="26"/>
      <c r="AE584" s="26"/>
      <c r="AF584" s="26"/>
      <c r="AG584" s="26"/>
      <c r="AH584" s="26"/>
    </row>
    <row r="585" spans="1:34" ht="14.5">
      <c r="A585" s="67">
        <v>583</v>
      </c>
      <c r="B585" s="68"/>
      <c r="C585" s="69"/>
      <c r="D585" s="70"/>
      <c r="E585" s="69"/>
      <c r="F585" s="69"/>
      <c r="G585" s="70"/>
      <c r="H585" s="70"/>
      <c r="I585" s="70"/>
      <c r="J585" s="70"/>
      <c r="K585" s="70"/>
      <c r="L585" s="70"/>
      <c r="M585" s="70"/>
      <c r="N585" s="86"/>
      <c r="O585" s="88"/>
      <c r="P585" s="72"/>
      <c r="Q585" s="73"/>
      <c r="R585" s="72"/>
      <c r="S585" s="73"/>
      <c r="T585" s="73"/>
      <c r="U585" s="74"/>
      <c r="V585" s="26"/>
      <c r="W585" s="26"/>
      <c r="X585" s="26"/>
      <c r="Y585" s="26"/>
      <c r="Z585" s="26"/>
      <c r="AA585" s="26"/>
      <c r="AB585" s="26"/>
      <c r="AC585" s="26"/>
      <c r="AD585" s="26"/>
      <c r="AE585" s="26"/>
      <c r="AF585" s="26"/>
      <c r="AG585" s="26"/>
      <c r="AH585" s="26"/>
    </row>
    <row r="586" spans="1:34" ht="14.5">
      <c r="A586" s="67">
        <v>584</v>
      </c>
      <c r="B586" s="68"/>
      <c r="C586" s="69"/>
      <c r="D586" s="70"/>
      <c r="E586" s="69"/>
      <c r="F586" s="69"/>
      <c r="G586" s="70"/>
      <c r="H586" s="70"/>
      <c r="I586" s="70"/>
      <c r="J586" s="70"/>
      <c r="K586" s="70"/>
      <c r="L586" s="70"/>
      <c r="M586" s="70"/>
      <c r="N586" s="86"/>
      <c r="O586" s="88"/>
      <c r="P586" s="72"/>
      <c r="Q586" s="73"/>
      <c r="R586" s="72"/>
      <c r="S586" s="73"/>
      <c r="T586" s="73"/>
      <c r="U586" s="74"/>
      <c r="V586" s="26"/>
      <c r="W586" s="26"/>
      <c r="X586" s="26"/>
      <c r="Y586" s="26"/>
      <c r="Z586" s="26"/>
      <c r="AA586" s="26"/>
      <c r="AB586" s="26"/>
      <c r="AC586" s="26"/>
      <c r="AD586" s="26"/>
      <c r="AE586" s="26"/>
      <c r="AF586" s="26"/>
      <c r="AG586" s="26"/>
      <c r="AH586" s="26"/>
    </row>
    <row r="587" spans="1:34" ht="14.5">
      <c r="A587" s="67">
        <v>585</v>
      </c>
      <c r="B587" s="68"/>
      <c r="C587" s="69"/>
      <c r="D587" s="70"/>
      <c r="E587" s="69"/>
      <c r="F587" s="69"/>
      <c r="G587" s="70"/>
      <c r="H587" s="70"/>
      <c r="I587" s="70"/>
      <c r="J587" s="70"/>
      <c r="K587" s="70"/>
      <c r="L587" s="70"/>
      <c r="M587" s="70"/>
      <c r="N587" s="86"/>
      <c r="O587" s="88"/>
      <c r="P587" s="72"/>
      <c r="Q587" s="73"/>
      <c r="R587" s="72"/>
      <c r="S587" s="73"/>
      <c r="T587" s="73"/>
      <c r="U587" s="74"/>
      <c r="V587" s="26"/>
      <c r="W587" s="26"/>
      <c r="X587" s="26"/>
      <c r="Y587" s="26"/>
      <c r="Z587" s="26"/>
      <c r="AA587" s="26"/>
      <c r="AB587" s="26"/>
      <c r="AC587" s="26"/>
      <c r="AD587" s="26"/>
      <c r="AE587" s="26"/>
      <c r="AF587" s="26"/>
      <c r="AG587" s="26"/>
      <c r="AH587" s="26"/>
    </row>
    <row r="588" spans="1:34" ht="14.5">
      <c r="A588" s="67">
        <v>586</v>
      </c>
      <c r="B588" s="68"/>
      <c r="C588" s="69"/>
      <c r="D588" s="70"/>
      <c r="E588" s="69"/>
      <c r="F588" s="69"/>
      <c r="G588" s="70"/>
      <c r="H588" s="70"/>
      <c r="I588" s="70"/>
      <c r="J588" s="70"/>
      <c r="K588" s="70"/>
      <c r="L588" s="70"/>
      <c r="M588" s="70"/>
      <c r="N588" s="86"/>
      <c r="O588" s="86"/>
      <c r="P588" s="72"/>
      <c r="Q588" s="73"/>
      <c r="R588" s="72"/>
      <c r="S588" s="73"/>
      <c r="T588" s="73"/>
      <c r="U588" s="74"/>
      <c r="V588" s="26"/>
      <c r="W588" s="26"/>
      <c r="X588" s="26"/>
      <c r="Y588" s="26"/>
      <c r="Z588" s="26"/>
      <c r="AA588" s="26"/>
      <c r="AB588" s="26"/>
      <c r="AC588" s="26"/>
      <c r="AD588" s="26"/>
      <c r="AE588" s="26"/>
      <c r="AF588" s="26"/>
      <c r="AG588" s="26"/>
      <c r="AH588" s="26"/>
    </row>
    <row r="589" spans="1:34" ht="14.5">
      <c r="A589" s="67">
        <v>587</v>
      </c>
      <c r="B589" s="68"/>
      <c r="C589" s="69"/>
      <c r="D589" s="70"/>
      <c r="E589" s="69"/>
      <c r="F589" s="69"/>
      <c r="G589" s="70"/>
      <c r="H589" s="70"/>
      <c r="I589" s="70"/>
      <c r="J589" s="70"/>
      <c r="K589" s="70"/>
      <c r="L589" s="70"/>
      <c r="M589" s="70"/>
      <c r="N589" s="86"/>
      <c r="O589" s="70"/>
      <c r="P589" s="72"/>
      <c r="Q589" s="73"/>
      <c r="R589" s="72"/>
      <c r="S589" s="73"/>
      <c r="T589" s="73"/>
      <c r="U589" s="74"/>
      <c r="V589" s="26"/>
      <c r="W589" s="26"/>
      <c r="X589" s="26"/>
      <c r="Y589" s="26"/>
      <c r="Z589" s="26"/>
      <c r="AA589" s="26"/>
      <c r="AB589" s="26"/>
      <c r="AC589" s="26"/>
      <c r="AD589" s="26"/>
      <c r="AE589" s="26"/>
      <c r="AF589" s="26"/>
      <c r="AG589" s="26"/>
      <c r="AH589" s="26"/>
    </row>
    <row r="590" spans="1:34" ht="14.5">
      <c r="A590" s="67">
        <v>588</v>
      </c>
      <c r="B590" s="68"/>
      <c r="C590" s="69"/>
      <c r="D590" s="70"/>
      <c r="E590" s="69"/>
      <c r="F590" s="69"/>
      <c r="G590" s="70"/>
      <c r="H590" s="70"/>
      <c r="I590" s="70"/>
      <c r="J590" s="70"/>
      <c r="K590" s="70"/>
      <c r="L590" s="70"/>
      <c r="M590" s="70"/>
      <c r="N590" s="86"/>
      <c r="O590" s="70"/>
      <c r="P590" s="72"/>
      <c r="Q590" s="73"/>
      <c r="R590" s="72"/>
      <c r="S590" s="73"/>
      <c r="T590" s="73"/>
      <c r="U590" s="74"/>
      <c r="V590" s="26"/>
      <c r="W590" s="26"/>
      <c r="X590" s="26"/>
      <c r="Y590" s="26"/>
      <c r="Z590" s="26"/>
      <c r="AA590" s="26"/>
      <c r="AB590" s="26"/>
      <c r="AC590" s="26"/>
      <c r="AD590" s="26"/>
      <c r="AE590" s="26"/>
      <c r="AF590" s="26"/>
      <c r="AG590" s="26"/>
      <c r="AH590" s="26"/>
    </row>
    <row r="591" spans="1:34" ht="14.5">
      <c r="A591" s="67">
        <v>589</v>
      </c>
      <c r="B591" s="68"/>
      <c r="C591" s="69"/>
      <c r="D591" s="70"/>
      <c r="E591" s="69"/>
      <c r="F591" s="69"/>
      <c r="G591" s="70"/>
      <c r="H591" s="70"/>
      <c r="I591" s="70"/>
      <c r="J591" s="70"/>
      <c r="K591" s="70"/>
      <c r="L591" s="70"/>
      <c r="M591" s="70"/>
      <c r="N591" s="86"/>
      <c r="O591" s="70"/>
      <c r="P591" s="72"/>
      <c r="Q591" s="73"/>
      <c r="R591" s="72"/>
      <c r="S591" s="73"/>
      <c r="T591" s="73"/>
      <c r="U591" s="74"/>
      <c r="V591" s="26"/>
      <c r="W591" s="26"/>
      <c r="X591" s="26"/>
      <c r="Y591" s="26"/>
      <c r="Z591" s="26"/>
      <c r="AA591" s="26"/>
      <c r="AB591" s="26"/>
      <c r="AC591" s="26"/>
      <c r="AD591" s="26"/>
      <c r="AE591" s="26"/>
      <c r="AF591" s="26"/>
      <c r="AG591" s="26"/>
      <c r="AH591" s="26"/>
    </row>
    <row r="592" spans="1:34" ht="14.5">
      <c r="A592" s="67">
        <v>590</v>
      </c>
      <c r="B592" s="68"/>
      <c r="C592" s="69"/>
      <c r="D592" s="70"/>
      <c r="E592" s="69"/>
      <c r="F592" s="69"/>
      <c r="G592" s="70"/>
      <c r="H592" s="70"/>
      <c r="I592" s="70"/>
      <c r="J592" s="70"/>
      <c r="K592" s="70"/>
      <c r="L592" s="70"/>
      <c r="M592" s="70"/>
      <c r="N592" s="86"/>
      <c r="O592" s="70"/>
      <c r="P592" s="72"/>
      <c r="Q592" s="73"/>
      <c r="R592" s="72"/>
      <c r="S592" s="73"/>
      <c r="T592" s="73"/>
      <c r="U592" s="74"/>
      <c r="V592" s="26"/>
      <c r="W592" s="26"/>
      <c r="X592" s="26"/>
      <c r="Y592" s="26"/>
      <c r="Z592" s="26"/>
      <c r="AA592" s="26"/>
      <c r="AB592" s="26"/>
      <c r="AC592" s="26"/>
      <c r="AD592" s="26"/>
      <c r="AE592" s="26"/>
      <c r="AF592" s="26"/>
      <c r="AG592" s="26"/>
      <c r="AH592" s="26"/>
    </row>
    <row r="593" spans="1:34" ht="14.5">
      <c r="A593" s="67">
        <v>591</v>
      </c>
      <c r="B593" s="68"/>
      <c r="C593" s="69"/>
      <c r="D593" s="70"/>
      <c r="E593" s="69"/>
      <c r="F593" s="69"/>
      <c r="G593" s="70"/>
      <c r="H593" s="70"/>
      <c r="I593" s="70"/>
      <c r="J593" s="70"/>
      <c r="K593" s="70"/>
      <c r="L593" s="70"/>
      <c r="M593" s="70"/>
      <c r="N593" s="86"/>
      <c r="O593" s="70"/>
      <c r="P593" s="72"/>
      <c r="Q593" s="73"/>
      <c r="R593" s="72"/>
      <c r="S593" s="73"/>
      <c r="T593" s="73"/>
      <c r="U593" s="74"/>
      <c r="V593" s="26"/>
      <c r="W593" s="26"/>
      <c r="X593" s="26"/>
      <c r="Y593" s="26"/>
      <c r="Z593" s="26"/>
      <c r="AA593" s="26"/>
      <c r="AB593" s="26"/>
      <c r="AC593" s="26"/>
      <c r="AD593" s="26"/>
      <c r="AE593" s="26"/>
      <c r="AF593" s="26"/>
      <c r="AG593" s="26"/>
      <c r="AH593" s="26"/>
    </row>
    <row r="594" spans="1:34" ht="14.5">
      <c r="A594" s="67">
        <v>592</v>
      </c>
      <c r="B594" s="68"/>
      <c r="C594" s="69"/>
      <c r="D594" s="70"/>
      <c r="E594" s="69"/>
      <c r="F594" s="69"/>
      <c r="G594" s="70"/>
      <c r="H594" s="70"/>
      <c r="I594" s="70"/>
      <c r="J594" s="70"/>
      <c r="K594" s="70"/>
      <c r="L594" s="73"/>
      <c r="M594" s="86"/>
      <c r="N594" s="86"/>
      <c r="O594" s="86"/>
      <c r="P594" s="72"/>
      <c r="Q594" s="73"/>
      <c r="R594" s="72"/>
      <c r="S594" s="73"/>
      <c r="T594" s="73"/>
      <c r="U594" s="74"/>
      <c r="V594" s="26"/>
      <c r="W594" s="26"/>
      <c r="X594" s="26"/>
      <c r="Y594" s="26"/>
      <c r="Z594" s="26"/>
      <c r="AA594" s="26"/>
      <c r="AB594" s="26"/>
      <c r="AC594" s="26"/>
      <c r="AD594" s="26"/>
      <c r="AE594" s="26"/>
      <c r="AF594" s="26"/>
      <c r="AG594" s="26"/>
      <c r="AH594" s="26"/>
    </row>
    <row r="595" spans="1:34" ht="14.5">
      <c r="A595" s="67">
        <v>593</v>
      </c>
      <c r="B595" s="68"/>
      <c r="C595" s="69"/>
      <c r="D595" s="70"/>
      <c r="E595" s="69"/>
      <c r="F595" s="69"/>
      <c r="G595" s="70"/>
      <c r="H595" s="70"/>
      <c r="I595" s="70"/>
      <c r="J595" s="70"/>
      <c r="K595" s="70"/>
      <c r="L595" s="70"/>
      <c r="M595" s="70"/>
      <c r="N595" s="86"/>
      <c r="O595" s="88"/>
      <c r="P595" s="72"/>
      <c r="Q595" s="73"/>
      <c r="R595" s="72"/>
      <c r="S595" s="73"/>
      <c r="T595" s="73"/>
      <c r="U595" s="74"/>
      <c r="V595" s="26"/>
      <c r="W595" s="26"/>
      <c r="X595" s="26"/>
      <c r="Y595" s="26"/>
      <c r="Z595" s="26"/>
      <c r="AA595" s="26"/>
      <c r="AB595" s="26"/>
      <c r="AC595" s="26"/>
      <c r="AD595" s="26"/>
      <c r="AE595" s="26"/>
      <c r="AF595" s="26"/>
      <c r="AG595" s="26"/>
      <c r="AH595" s="26"/>
    </row>
    <row r="596" spans="1:34" ht="14.5">
      <c r="A596" s="67">
        <v>594</v>
      </c>
      <c r="B596" s="68"/>
      <c r="C596" s="69"/>
      <c r="D596" s="70"/>
      <c r="E596" s="69"/>
      <c r="F596" s="69"/>
      <c r="G596" s="70"/>
      <c r="H596" s="70"/>
      <c r="I596" s="70"/>
      <c r="J596" s="70"/>
      <c r="K596" s="70"/>
      <c r="L596" s="70"/>
      <c r="M596" s="70"/>
      <c r="N596" s="86"/>
      <c r="O596" s="88"/>
      <c r="P596" s="72"/>
      <c r="Q596" s="73"/>
      <c r="R596" s="72"/>
      <c r="S596" s="73"/>
      <c r="T596" s="73"/>
      <c r="U596" s="74"/>
      <c r="V596" s="26"/>
      <c r="W596" s="26"/>
      <c r="X596" s="26"/>
      <c r="Y596" s="26"/>
      <c r="Z596" s="26"/>
      <c r="AA596" s="26"/>
      <c r="AB596" s="26"/>
      <c r="AC596" s="26"/>
      <c r="AD596" s="26"/>
      <c r="AE596" s="26"/>
      <c r="AF596" s="26"/>
      <c r="AG596" s="26"/>
      <c r="AH596" s="26"/>
    </row>
    <row r="597" spans="1:34" ht="14.5">
      <c r="A597" s="67">
        <v>595</v>
      </c>
      <c r="B597" s="68"/>
      <c r="C597" s="69"/>
      <c r="D597" s="70"/>
      <c r="E597" s="69"/>
      <c r="F597" s="69"/>
      <c r="G597" s="70"/>
      <c r="H597" s="70"/>
      <c r="I597" s="70"/>
      <c r="J597" s="70"/>
      <c r="K597" s="70"/>
      <c r="L597" s="70"/>
      <c r="M597" s="70"/>
      <c r="N597" s="86"/>
      <c r="O597" s="88"/>
      <c r="P597" s="72"/>
      <c r="Q597" s="73"/>
      <c r="R597" s="72"/>
      <c r="S597" s="73"/>
      <c r="T597" s="73"/>
      <c r="U597" s="74"/>
      <c r="V597" s="26"/>
      <c r="W597" s="26"/>
      <c r="X597" s="26"/>
      <c r="Y597" s="26"/>
      <c r="Z597" s="26"/>
      <c r="AA597" s="26"/>
      <c r="AB597" s="26"/>
      <c r="AC597" s="26"/>
      <c r="AD597" s="26"/>
      <c r="AE597" s="26"/>
      <c r="AF597" s="26"/>
      <c r="AG597" s="26"/>
      <c r="AH597" s="26"/>
    </row>
    <row r="598" spans="1:34" ht="14.5">
      <c r="A598" s="67">
        <v>596</v>
      </c>
      <c r="B598" s="68"/>
      <c r="C598" s="69"/>
      <c r="D598" s="70"/>
      <c r="E598" s="69"/>
      <c r="F598" s="69"/>
      <c r="G598" s="70"/>
      <c r="H598" s="70"/>
      <c r="I598" s="70"/>
      <c r="J598" s="70"/>
      <c r="K598" s="70"/>
      <c r="L598" s="70"/>
      <c r="M598" s="70"/>
      <c r="N598" s="86"/>
      <c r="O598" s="86"/>
      <c r="P598" s="72"/>
      <c r="Q598" s="73"/>
      <c r="R598" s="72"/>
      <c r="S598" s="73"/>
      <c r="T598" s="73"/>
      <c r="U598" s="74"/>
      <c r="V598" s="26"/>
      <c r="W598" s="26"/>
      <c r="X598" s="26"/>
      <c r="Y598" s="26"/>
      <c r="Z598" s="26"/>
      <c r="AA598" s="26"/>
      <c r="AB598" s="26"/>
      <c r="AC598" s="26"/>
      <c r="AD598" s="26"/>
      <c r="AE598" s="26"/>
      <c r="AF598" s="26"/>
      <c r="AG598" s="26"/>
      <c r="AH598" s="26"/>
    </row>
    <row r="599" spans="1:34" ht="14.5">
      <c r="A599" s="67">
        <v>597</v>
      </c>
      <c r="B599" s="68"/>
      <c r="C599" s="69"/>
      <c r="D599" s="70"/>
      <c r="E599" s="69"/>
      <c r="F599" s="69"/>
      <c r="G599" s="70"/>
      <c r="H599" s="70"/>
      <c r="I599" s="70"/>
      <c r="J599" s="70"/>
      <c r="K599" s="70"/>
      <c r="L599" s="70"/>
      <c r="M599" s="70"/>
      <c r="N599" s="86"/>
      <c r="O599" s="70"/>
      <c r="P599" s="72"/>
      <c r="Q599" s="73"/>
      <c r="R599" s="72"/>
      <c r="S599" s="73"/>
      <c r="T599" s="73"/>
      <c r="U599" s="74"/>
      <c r="V599" s="26"/>
      <c r="W599" s="26"/>
      <c r="X599" s="26"/>
      <c r="Y599" s="26"/>
      <c r="Z599" s="26"/>
      <c r="AA599" s="26"/>
      <c r="AB599" s="26"/>
      <c r="AC599" s="26"/>
      <c r="AD599" s="26"/>
      <c r="AE599" s="26"/>
      <c r="AF599" s="26"/>
      <c r="AG599" s="26"/>
      <c r="AH599" s="26"/>
    </row>
    <row r="600" spans="1:34" ht="14.5">
      <c r="A600" s="67">
        <v>598</v>
      </c>
      <c r="B600" s="68"/>
      <c r="C600" s="69"/>
      <c r="D600" s="70"/>
      <c r="E600" s="69"/>
      <c r="F600" s="69"/>
      <c r="G600" s="70"/>
      <c r="H600" s="70"/>
      <c r="I600" s="70"/>
      <c r="J600" s="70"/>
      <c r="K600" s="70"/>
      <c r="L600" s="70"/>
      <c r="M600" s="70"/>
      <c r="N600" s="86"/>
      <c r="O600" s="70"/>
      <c r="P600" s="72"/>
      <c r="Q600" s="73"/>
      <c r="R600" s="72"/>
      <c r="S600" s="73"/>
      <c r="T600" s="73"/>
      <c r="U600" s="74"/>
      <c r="V600" s="26"/>
      <c r="W600" s="26"/>
      <c r="X600" s="26"/>
      <c r="Y600" s="26"/>
      <c r="Z600" s="26"/>
      <c r="AA600" s="26"/>
      <c r="AB600" s="26"/>
      <c r="AC600" s="26"/>
      <c r="AD600" s="26"/>
      <c r="AE600" s="26"/>
      <c r="AF600" s="26"/>
      <c r="AG600" s="26"/>
      <c r="AH600" s="26"/>
    </row>
    <row r="601" spans="1:34" ht="14.5">
      <c r="A601" s="67">
        <v>599</v>
      </c>
      <c r="B601" s="68"/>
      <c r="C601" s="69"/>
      <c r="D601" s="70"/>
      <c r="E601" s="69"/>
      <c r="F601" s="69"/>
      <c r="G601" s="70"/>
      <c r="H601" s="70"/>
      <c r="I601" s="70"/>
      <c r="J601" s="70"/>
      <c r="K601" s="70"/>
      <c r="L601" s="70"/>
      <c r="M601" s="70"/>
      <c r="N601" s="86"/>
      <c r="O601" s="86"/>
      <c r="P601" s="72"/>
      <c r="Q601" s="73"/>
      <c r="R601" s="72"/>
      <c r="S601" s="73"/>
      <c r="T601" s="73"/>
      <c r="U601" s="74"/>
      <c r="V601" s="26"/>
      <c r="W601" s="26"/>
      <c r="X601" s="26"/>
      <c r="Y601" s="26"/>
      <c r="Z601" s="26"/>
      <c r="AA601" s="26"/>
      <c r="AB601" s="26"/>
      <c r="AC601" s="26"/>
      <c r="AD601" s="26"/>
      <c r="AE601" s="26"/>
      <c r="AF601" s="26"/>
      <c r="AG601" s="26"/>
      <c r="AH601" s="26"/>
    </row>
    <row r="602" spans="1:34" ht="14.5">
      <c r="A602" s="67">
        <v>600</v>
      </c>
      <c r="B602" s="68"/>
      <c r="C602" s="69"/>
      <c r="D602" s="70"/>
      <c r="E602" s="69"/>
      <c r="F602" s="69"/>
      <c r="G602" s="70"/>
      <c r="H602" s="70"/>
      <c r="I602" s="70"/>
      <c r="J602" s="70"/>
      <c r="K602" s="70"/>
      <c r="L602" s="70"/>
      <c r="M602" s="70"/>
      <c r="N602" s="86"/>
      <c r="O602" s="88"/>
      <c r="P602" s="72"/>
      <c r="Q602" s="73"/>
      <c r="R602" s="72"/>
      <c r="S602" s="73"/>
      <c r="T602" s="73"/>
      <c r="U602" s="74"/>
      <c r="V602" s="26"/>
      <c r="W602" s="26"/>
      <c r="X602" s="26"/>
      <c r="Y602" s="26"/>
      <c r="Z602" s="26"/>
      <c r="AA602" s="26"/>
      <c r="AB602" s="26"/>
      <c r="AC602" s="26"/>
      <c r="AD602" s="26"/>
      <c r="AE602" s="26"/>
      <c r="AF602" s="26"/>
      <c r="AG602" s="26"/>
      <c r="AH602" s="26"/>
    </row>
    <row r="603" spans="1:34" ht="14.5">
      <c r="A603" s="67">
        <v>601</v>
      </c>
      <c r="B603" s="68"/>
      <c r="C603" s="69"/>
      <c r="D603" s="70"/>
      <c r="E603" s="69"/>
      <c r="F603" s="69"/>
      <c r="G603" s="70"/>
      <c r="H603" s="70"/>
      <c r="I603" s="70"/>
      <c r="J603" s="70"/>
      <c r="K603" s="70"/>
      <c r="L603" s="70"/>
      <c r="M603" s="70"/>
      <c r="N603" s="86"/>
      <c r="O603" s="70"/>
      <c r="P603" s="72"/>
      <c r="Q603" s="73"/>
      <c r="R603" s="72"/>
      <c r="S603" s="73"/>
      <c r="T603" s="73"/>
      <c r="U603" s="74"/>
      <c r="V603" s="26"/>
      <c r="W603" s="26"/>
      <c r="X603" s="26"/>
      <c r="Y603" s="26"/>
      <c r="Z603" s="26"/>
      <c r="AA603" s="26"/>
      <c r="AB603" s="26"/>
      <c r="AC603" s="26"/>
      <c r="AD603" s="26"/>
      <c r="AE603" s="26"/>
      <c r="AF603" s="26"/>
      <c r="AG603" s="26"/>
      <c r="AH603" s="26"/>
    </row>
    <row r="604" spans="1:34" ht="14.5">
      <c r="A604" s="67">
        <v>602</v>
      </c>
      <c r="B604" s="68"/>
      <c r="C604" s="69"/>
      <c r="D604" s="70"/>
      <c r="E604" s="69"/>
      <c r="F604" s="69"/>
      <c r="G604" s="70"/>
      <c r="H604" s="70"/>
      <c r="I604" s="70"/>
      <c r="J604" s="70"/>
      <c r="K604" s="70"/>
      <c r="L604" s="70"/>
      <c r="M604" s="70"/>
      <c r="N604" s="86"/>
      <c r="O604" s="88"/>
      <c r="P604" s="72"/>
      <c r="Q604" s="73"/>
      <c r="R604" s="72"/>
      <c r="S604" s="73"/>
      <c r="T604" s="73"/>
      <c r="U604" s="74"/>
      <c r="V604" s="26"/>
      <c r="W604" s="26"/>
      <c r="X604" s="26"/>
      <c r="Y604" s="26"/>
      <c r="Z604" s="26"/>
      <c r="AA604" s="26"/>
      <c r="AB604" s="26"/>
      <c r="AC604" s="26"/>
      <c r="AD604" s="26"/>
      <c r="AE604" s="26"/>
      <c r="AF604" s="26"/>
      <c r="AG604" s="26"/>
      <c r="AH604" s="26"/>
    </row>
    <row r="605" spans="1:34" ht="14.5">
      <c r="A605" s="67">
        <v>603</v>
      </c>
      <c r="B605" s="68"/>
      <c r="C605" s="69"/>
      <c r="D605" s="70"/>
      <c r="E605" s="69"/>
      <c r="F605" s="69"/>
      <c r="G605" s="70"/>
      <c r="H605" s="70"/>
      <c r="I605" s="70"/>
      <c r="J605" s="70"/>
      <c r="K605" s="70"/>
      <c r="L605" s="70"/>
      <c r="M605" s="70"/>
      <c r="N605" s="86"/>
      <c r="O605" s="70"/>
      <c r="P605" s="72"/>
      <c r="Q605" s="73"/>
      <c r="R605" s="72"/>
      <c r="S605" s="73"/>
      <c r="T605" s="73"/>
      <c r="U605" s="74"/>
      <c r="V605" s="26"/>
      <c r="W605" s="26"/>
      <c r="X605" s="26"/>
      <c r="Y605" s="26"/>
      <c r="Z605" s="26"/>
      <c r="AA605" s="26"/>
      <c r="AB605" s="26"/>
      <c r="AC605" s="26"/>
      <c r="AD605" s="26"/>
      <c r="AE605" s="26"/>
      <c r="AF605" s="26"/>
      <c r="AG605" s="26"/>
      <c r="AH605" s="26"/>
    </row>
    <row r="606" spans="1:34" ht="14.5">
      <c r="A606" s="67">
        <v>604</v>
      </c>
      <c r="B606" s="68"/>
      <c r="C606" s="69"/>
      <c r="D606" s="70"/>
      <c r="E606" s="69"/>
      <c r="F606" s="69"/>
      <c r="G606" s="70"/>
      <c r="H606" s="70"/>
      <c r="I606" s="70"/>
      <c r="J606" s="70"/>
      <c r="K606" s="70"/>
      <c r="L606" s="70"/>
      <c r="M606" s="70"/>
      <c r="N606" s="86"/>
      <c r="O606" s="70"/>
      <c r="P606" s="72"/>
      <c r="Q606" s="73"/>
      <c r="R606" s="72"/>
      <c r="S606" s="73"/>
      <c r="T606" s="73"/>
      <c r="U606" s="74"/>
      <c r="V606" s="26"/>
      <c r="W606" s="26"/>
      <c r="X606" s="26"/>
      <c r="Y606" s="26"/>
      <c r="Z606" s="26"/>
      <c r="AA606" s="26"/>
      <c r="AB606" s="26"/>
      <c r="AC606" s="26"/>
      <c r="AD606" s="26"/>
      <c r="AE606" s="26"/>
      <c r="AF606" s="26"/>
      <c r="AG606" s="26"/>
      <c r="AH606" s="26"/>
    </row>
    <row r="607" spans="1:34" ht="14.5">
      <c r="A607" s="67">
        <v>605</v>
      </c>
      <c r="B607" s="68"/>
      <c r="C607" s="69"/>
      <c r="D607" s="70"/>
      <c r="E607" s="69"/>
      <c r="F607" s="69"/>
      <c r="G607" s="70"/>
      <c r="H607" s="70"/>
      <c r="I607" s="70"/>
      <c r="J607" s="70"/>
      <c r="K607" s="70"/>
      <c r="L607" s="70"/>
      <c r="M607" s="70"/>
      <c r="N607" s="86"/>
      <c r="O607" s="70"/>
      <c r="P607" s="72"/>
      <c r="Q607" s="73"/>
      <c r="R607" s="72"/>
      <c r="S607" s="73"/>
      <c r="T607" s="73"/>
      <c r="U607" s="74"/>
      <c r="V607" s="26"/>
      <c r="W607" s="26"/>
      <c r="X607" s="26"/>
      <c r="Y607" s="26"/>
      <c r="Z607" s="26"/>
      <c r="AA607" s="26"/>
      <c r="AB607" s="26"/>
      <c r="AC607" s="26"/>
      <c r="AD607" s="26"/>
      <c r="AE607" s="26"/>
      <c r="AF607" s="26"/>
      <c r="AG607" s="26"/>
      <c r="AH607" s="26"/>
    </row>
    <row r="608" spans="1:34" ht="14.5">
      <c r="A608" s="67">
        <v>606</v>
      </c>
      <c r="B608" s="68"/>
      <c r="C608" s="69"/>
      <c r="D608" s="70"/>
      <c r="E608" s="69"/>
      <c r="F608" s="69"/>
      <c r="G608" s="70"/>
      <c r="H608" s="70"/>
      <c r="I608" s="70"/>
      <c r="J608" s="70"/>
      <c r="K608" s="70"/>
      <c r="L608" s="70"/>
      <c r="M608" s="70"/>
      <c r="N608" s="86"/>
      <c r="O608" s="73"/>
      <c r="P608" s="72"/>
      <c r="Q608" s="73"/>
      <c r="R608" s="72"/>
      <c r="S608" s="73"/>
      <c r="T608" s="73"/>
      <c r="U608" s="74"/>
      <c r="V608" s="26"/>
      <c r="W608" s="26"/>
      <c r="X608" s="26"/>
      <c r="Y608" s="26"/>
      <c r="Z608" s="26"/>
      <c r="AA608" s="26"/>
      <c r="AB608" s="26"/>
      <c r="AC608" s="26"/>
      <c r="AD608" s="26"/>
      <c r="AE608" s="26"/>
      <c r="AF608" s="26"/>
      <c r="AG608" s="26"/>
      <c r="AH608" s="26"/>
    </row>
    <row r="609" spans="1:34" ht="14.5">
      <c r="A609" s="67">
        <v>607</v>
      </c>
      <c r="B609" s="68"/>
      <c r="C609" s="69"/>
      <c r="D609" s="70"/>
      <c r="E609" s="69"/>
      <c r="F609" s="69"/>
      <c r="G609" s="70"/>
      <c r="H609" s="70"/>
      <c r="I609" s="70"/>
      <c r="J609" s="70"/>
      <c r="K609" s="70"/>
      <c r="L609" s="70"/>
      <c r="M609" s="70"/>
      <c r="N609" s="86"/>
      <c r="O609" s="70"/>
      <c r="P609" s="72"/>
      <c r="Q609" s="73"/>
      <c r="R609" s="72"/>
      <c r="S609" s="73"/>
      <c r="T609" s="73"/>
      <c r="U609" s="74"/>
      <c r="V609" s="26"/>
      <c r="W609" s="26"/>
      <c r="X609" s="26"/>
      <c r="Y609" s="26"/>
      <c r="Z609" s="26"/>
      <c r="AA609" s="26"/>
      <c r="AB609" s="26"/>
      <c r="AC609" s="26"/>
      <c r="AD609" s="26"/>
      <c r="AE609" s="26"/>
      <c r="AF609" s="26"/>
      <c r="AG609" s="26"/>
      <c r="AH609" s="26"/>
    </row>
    <row r="610" spans="1:34" ht="14.5">
      <c r="A610" s="67">
        <v>608</v>
      </c>
      <c r="B610" s="68"/>
      <c r="C610" s="69"/>
      <c r="D610" s="70"/>
      <c r="E610" s="69"/>
      <c r="F610" s="69"/>
      <c r="G610" s="70"/>
      <c r="H610" s="70"/>
      <c r="I610" s="70"/>
      <c r="J610" s="70"/>
      <c r="K610" s="70"/>
      <c r="L610" s="70"/>
      <c r="M610" s="70"/>
      <c r="N610" s="86"/>
      <c r="O610" s="70"/>
      <c r="P610" s="72"/>
      <c r="Q610" s="73"/>
      <c r="R610" s="72"/>
      <c r="S610" s="73"/>
      <c r="T610" s="73"/>
      <c r="U610" s="74"/>
      <c r="V610" s="26"/>
      <c r="W610" s="26"/>
      <c r="X610" s="26"/>
      <c r="Y610" s="26"/>
      <c r="Z610" s="26"/>
      <c r="AA610" s="26"/>
      <c r="AB610" s="26"/>
      <c r="AC610" s="26"/>
      <c r="AD610" s="26"/>
      <c r="AE610" s="26"/>
      <c r="AF610" s="26"/>
      <c r="AG610" s="26"/>
      <c r="AH610" s="26"/>
    </row>
    <row r="611" spans="1:34" ht="14.5">
      <c r="A611" s="67">
        <v>609</v>
      </c>
      <c r="B611" s="68"/>
      <c r="C611" s="69"/>
      <c r="D611" s="70"/>
      <c r="E611" s="69"/>
      <c r="F611" s="69"/>
      <c r="G611" s="70"/>
      <c r="H611" s="70"/>
      <c r="I611" s="70"/>
      <c r="J611" s="70"/>
      <c r="K611" s="70"/>
      <c r="L611" s="70"/>
      <c r="M611" s="70"/>
      <c r="N611" s="86"/>
      <c r="O611" s="88"/>
      <c r="P611" s="72"/>
      <c r="Q611" s="73"/>
      <c r="R611" s="72"/>
      <c r="S611" s="73"/>
      <c r="T611" s="73"/>
      <c r="U611" s="74"/>
      <c r="V611" s="26"/>
      <c r="W611" s="26"/>
      <c r="X611" s="26"/>
      <c r="Y611" s="26"/>
      <c r="Z611" s="26"/>
      <c r="AA611" s="26"/>
      <c r="AB611" s="26"/>
      <c r="AC611" s="26"/>
      <c r="AD611" s="26"/>
      <c r="AE611" s="26"/>
      <c r="AF611" s="26"/>
      <c r="AG611" s="26"/>
      <c r="AH611" s="26"/>
    </row>
    <row r="612" spans="1:34" ht="14.5">
      <c r="A612" s="67">
        <v>610</v>
      </c>
      <c r="B612" s="68"/>
      <c r="C612" s="69"/>
      <c r="D612" s="70"/>
      <c r="E612" s="69"/>
      <c r="F612" s="69"/>
      <c r="G612" s="70"/>
      <c r="H612" s="70"/>
      <c r="I612" s="70"/>
      <c r="J612" s="70"/>
      <c r="K612" s="70"/>
      <c r="L612" s="70"/>
      <c r="M612" s="70"/>
      <c r="N612" s="86"/>
      <c r="O612" s="88"/>
      <c r="P612" s="72"/>
      <c r="Q612" s="73"/>
      <c r="R612" s="72"/>
      <c r="S612" s="73"/>
      <c r="T612" s="73"/>
      <c r="U612" s="74"/>
      <c r="V612" s="26"/>
      <c r="W612" s="26"/>
      <c r="X612" s="26"/>
      <c r="Y612" s="26"/>
      <c r="Z612" s="26"/>
      <c r="AA612" s="26"/>
      <c r="AB612" s="26"/>
      <c r="AC612" s="26"/>
      <c r="AD612" s="26"/>
      <c r="AE612" s="26"/>
      <c r="AF612" s="26"/>
      <c r="AG612" s="26"/>
      <c r="AH612" s="26"/>
    </row>
    <row r="613" spans="1:34" ht="14.5">
      <c r="A613" s="67">
        <v>611</v>
      </c>
      <c r="B613" s="68"/>
      <c r="C613" s="69"/>
      <c r="D613" s="70"/>
      <c r="E613" s="69"/>
      <c r="F613" s="69"/>
      <c r="G613" s="70"/>
      <c r="H613" s="70"/>
      <c r="I613" s="70"/>
      <c r="J613" s="70"/>
      <c r="K613" s="70"/>
      <c r="L613" s="70"/>
      <c r="M613" s="70"/>
      <c r="N613" s="86"/>
      <c r="O613" s="88"/>
      <c r="P613" s="72"/>
      <c r="Q613" s="73"/>
      <c r="R613" s="72"/>
      <c r="S613" s="73"/>
      <c r="T613" s="73"/>
      <c r="U613" s="74"/>
      <c r="V613" s="26"/>
      <c r="W613" s="26"/>
      <c r="X613" s="26"/>
      <c r="Y613" s="26"/>
      <c r="Z613" s="26"/>
      <c r="AA613" s="26"/>
      <c r="AB613" s="26"/>
      <c r="AC613" s="26"/>
      <c r="AD613" s="26"/>
      <c r="AE613" s="26"/>
      <c r="AF613" s="26"/>
      <c r="AG613" s="26"/>
      <c r="AH613" s="26"/>
    </row>
    <row r="614" spans="1:34" ht="14.5">
      <c r="A614" s="67">
        <v>612</v>
      </c>
      <c r="B614" s="68"/>
      <c r="C614" s="69"/>
      <c r="D614" s="70"/>
      <c r="E614" s="69"/>
      <c r="F614" s="69"/>
      <c r="G614" s="70"/>
      <c r="H614" s="70"/>
      <c r="I614" s="70"/>
      <c r="J614" s="70"/>
      <c r="K614" s="70"/>
      <c r="L614" s="70"/>
      <c r="M614" s="70"/>
      <c r="N614" s="86"/>
      <c r="O614" s="70"/>
      <c r="P614" s="72"/>
      <c r="Q614" s="73"/>
      <c r="R614" s="72"/>
      <c r="S614" s="73"/>
      <c r="T614" s="73"/>
      <c r="U614" s="74"/>
      <c r="V614" s="26"/>
      <c r="W614" s="26"/>
      <c r="X614" s="26"/>
      <c r="Y614" s="26"/>
      <c r="Z614" s="26"/>
      <c r="AA614" s="26"/>
      <c r="AB614" s="26"/>
      <c r="AC614" s="26"/>
      <c r="AD614" s="26"/>
      <c r="AE614" s="26"/>
      <c r="AF614" s="26"/>
      <c r="AG614" s="26"/>
      <c r="AH614" s="26"/>
    </row>
    <row r="615" spans="1:34" ht="14.5">
      <c r="A615" s="67">
        <v>613</v>
      </c>
      <c r="B615" s="68"/>
      <c r="C615" s="69"/>
      <c r="D615" s="70"/>
      <c r="E615" s="69"/>
      <c r="F615" s="69"/>
      <c r="G615" s="70"/>
      <c r="H615" s="70"/>
      <c r="I615" s="70"/>
      <c r="J615" s="70"/>
      <c r="K615" s="70"/>
      <c r="L615" s="70"/>
      <c r="M615" s="70"/>
      <c r="N615" s="86"/>
      <c r="O615" s="86"/>
      <c r="P615" s="72"/>
      <c r="Q615" s="73"/>
      <c r="R615" s="72"/>
      <c r="S615" s="73"/>
      <c r="T615" s="73"/>
      <c r="U615" s="74"/>
      <c r="V615" s="26"/>
      <c r="W615" s="26"/>
      <c r="X615" s="26"/>
      <c r="Y615" s="26"/>
      <c r="Z615" s="26"/>
      <c r="AA615" s="26"/>
      <c r="AB615" s="26"/>
      <c r="AC615" s="26"/>
      <c r="AD615" s="26"/>
      <c r="AE615" s="26"/>
      <c r="AF615" s="26"/>
      <c r="AG615" s="26"/>
      <c r="AH615" s="26"/>
    </row>
    <row r="616" spans="1:34" ht="14.5">
      <c r="A616" s="67">
        <v>614</v>
      </c>
      <c r="B616" s="68"/>
      <c r="C616" s="69"/>
      <c r="D616" s="70"/>
      <c r="E616" s="69"/>
      <c r="F616" s="69"/>
      <c r="G616" s="70"/>
      <c r="H616" s="70"/>
      <c r="I616" s="70"/>
      <c r="J616" s="70"/>
      <c r="K616" s="70"/>
      <c r="L616" s="70"/>
      <c r="M616" s="70"/>
      <c r="N616" s="86"/>
      <c r="O616" s="88"/>
      <c r="P616" s="72"/>
      <c r="Q616" s="73"/>
      <c r="R616" s="72"/>
      <c r="S616" s="73"/>
      <c r="T616" s="73"/>
      <c r="U616" s="74"/>
      <c r="V616" s="26"/>
      <c r="W616" s="26"/>
      <c r="X616" s="26"/>
      <c r="Y616" s="26"/>
      <c r="Z616" s="26"/>
      <c r="AA616" s="26"/>
      <c r="AB616" s="26"/>
      <c r="AC616" s="26"/>
      <c r="AD616" s="26"/>
      <c r="AE616" s="26"/>
      <c r="AF616" s="26"/>
      <c r="AG616" s="26"/>
      <c r="AH616" s="26"/>
    </row>
    <row r="617" spans="1:34" ht="14.5">
      <c r="A617" s="67">
        <v>615</v>
      </c>
      <c r="B617" s="68"/>
      <c r="C617" s="69"/>
      <c r="D617" s="70"/>
      <c r="E617" s="69"/>
      <c r="F617" s="69"/>
      <c r="G617" s="70"/>
      <c r="H617" s="70"/>
      <c r="I617" s="70"/>
      <c r="J617" s="70"/>
      <c r="K617" s="70"/>
      <c r="L617" s="70"/>
      <c r="M617" s="70"/>
      <c r="N617" s="86"/>
      <c r="O617" s="70"/>
      <c r="P617" s="72"/>
      <c r="Q617" s="73"/>
      <c r="R617" s="72"/>
      <c r="S617" s="73"/>
      <c r="T617" s="73"/>
      <c r="U617" s="74"/>
      <c r="V617" s="26"/>
      <c r="W617" s="26"/>
      <c r="X617" s="26"/>
      <c r="Y617" s="26"/>
      <c r="Z617" s="26"/>
      <c r="AA617" s="26"/>
      <c r="AB617" s="26"/>
      <c r="AC617" s="26"/>
      <c r="AD617" s="26"/>
      <c r="AE617" s="26"/>
      <c r="AF617" s="26"/>
      <c r="AG617" s="26"/>
      <c r="AH617" s="26"/>
    </row>
    <row r="618" spans="1:34" ht="14.5">
      <c r="A618" s="67">
        <v>616</v>
      </c>
      <c r="B618" s="68"/>
      <c r="C618" s="69"/>
      <c r="D618" s="70"/>
      <c r="E618" s="69"/>
      <c r="F618" s="69"/>
      <c r="G618" s="70"/>
      <c r="H618" s="70"/>
      <c r="I618" s="70"/>
      <c r="J618" s="70"/>
      <c r="K618" s="70"/>
      <c r="L618" s="70"/>
      <c r="M618" s="70"/>
      <c r="N618" s="86"/>
      <c r="O618" s="88"/>
      <c r="P618" s="72"/>
      <c r="Q618" s="73"/>
      <c r="R618" s="72"/>
      <c r="S618" s="73"/>
      <c r="T618" s="73"/>
      <c r="U618" s="74"/>
      <c r="V618" s="26"/>
      <c r="W618" s="26"/>
      <c r="X618" s="26"/>
      <c r="Y618" s="26"/>
      <c r="Z618" s="26"/>
      <c r="AA618" s="26"/>
      <c r="AB618" s="26"/>
      <c r="AC618" s="26"/>
      <c r="AD618" s="26"/>
      <c r="AE618" s="26"/>
      <c r="AF618" s="26"/>
      <c r="AG618" s="26"/>
      <c r="AH618" s="26"/>
    </row>
    <row r="619" spans="1:34" ht="14.5">
      <c r="A619" s="67">
        <v>617</v>
      </c>
      <c r="B619" s="68"/>
      <c r="C619" s="69"/>
      <c r="D619" s="70"/>
      <c r="E619" s="69"/>
      <c r="F619" s="69"/>
      <c r="G619" s="70"/>
      <c r="H619" s="70"/>
      <c r="I619" s="70"/>
      <c r="J619" s="70"/>
      <c r="K619" s="70"/>
      <c r="L619" s="70"/>
      <c r="M619" s="70"/>
      <c r="N619" s="86"/>
      <c r="O619" s="70"/>
      <c r="P619" s="72"/>
      <c r="Q619" s="73"/>
      <c r="R619" s="72"/>
      <c r="S619" s="73"/>
      <c r="T619" s="73"/>
      <c r="U619" s="74"/>
      <c r="V619" s="26"/>
      <c r="W619" s="26"/>
      <c r="X619" s="26"/>
      <c r="Y619" s="26"/>
      <c r="Z619" s="26"/>
      <c r="AA619" s="26"/>
      <c r="AB619" s="26"/>
      <c r="AC619" s="26"/>
      <c r="AD619" s="26"/>
      <c r="AE619" s="26"/>
      <c r="AF619" s="26"/>
      <c r="AG619" s="26"/>
      <c r="AH619" s="26"/>
    </row>
    <row r="620" spans="1:34" ht="14.5">
      <c r="A620" s="67">
        <v>618</v>
      </c>
      <c r="B620" s="68"/>
      <c r="C620" s="69"/>
      <c r="D620" s="70"/>
      <c r="E620" s="69"/>
      <c r="F620" s="69"/>
      <c r="G620" s="70"/>
      <c r="H620" s="70"/>
      <c r="I620" s="70"/>
      <c r="J620" s="70"/>
      <c r="K620" s="70"/>
      <c r="L620" s="70"/>
      <c r="M620" s="70"/>
      <c r="N620" s="86"/>
      <c r="O620" s="70"/>
      <c r="P620" s="72"/>
      <c r="Q620" s="73"/>
      <c r="R620" s="72"/>
      <c r="S620" s="73"/>
      <c r="T620" s="73"/>
      <c r="U620" s="74"/>
      <c r="V620" s="26"/>
      <c r="W620" s="26"/>
      <c r="X620" s="26"/>
      <c r="Y620" s="26"/>
      <c r="Z620" s="26"/>
      <c r="AA620" s="26"/>
      <c r="AB620" s="26"/>
      <c r="AC620" s="26"/>
      <c r="AD620" s="26"/>
      <c r="AE620" s="26"/>
      <c r="AF620" s="26"/>
      <c r="AG620" s="26"/>
      <c r="AH620" s="26"/>
    </row>
    <row r="621" spans="1:34" ht="14.5">
      <c r="A621" s="67">
        <v>619</v>
      </c>
      <c r="B621" s="68"/>
      <c r="C621" s="89"/>
      <c r="D621" s="86"/>
      <c r="E621" s="89"/>
      <c r="F621" s="86"/>
      <c r="G621" s="86"/>
      <c r="H621" s="86"/>
      <c r="I621" s="86"/>
      <c r="J621" s="86"/>
      <c r="K621" s="86"/>
      <c r="L621" s="73"/>
      <c r="M621" s="86"/>
      <c r="N621" s="86"/>
      <c r="O621" s="86"/>
      <c r="P621" s="72"/>
      <c r="Q621" s="73"/>
      <c r="R621" s="72"/>
      <c r="S621" s="73"/>
      <c r="T621" s="73"/>
      <c r="U621" s="74"/>
      <c r="V621" s="26"/>
      <c r="W621" s="26"/>
      <c r="X621" s="26"/>
      <c r="Y621" s="26"/>
      <c r="Z621" s="26"/>
      <c r="AA621" s="26"/>
      <c r="AB621" s="26"/>
      <c r="AC621" s="26"/>
      <c r="AD621" s="26"/>
      <c r="AE621" s="26"/>
      <c r="AF621" s="26"/>
      <c r="AG621" s="26"/>
      <c r="AH621" s="26"/>
    </row>
    <row r="622" spans="1:34" ht="14.5">
      <c r="A622" s="67">
        <v>620</v>
      </c>
      <c r="B622" s="68"/>
      <c r="C622" s="69"/>
      <c r="D622" s="70"/>
      <c r="E622" s="69"/>
      <c r="F622" s="69"/>
      <c r="G622" s="70"/>
      <c r="H622" s="70"/>
      <c r="I622" s="70"/>
      <c r="J622" s="70"/>
      <c r="K622" s="70"/>
      <c r="L622" s="70"/>
      <c r="M622" s="70"/>
      <c r="N622" s="86"/>
      <c r="O622" s="88"/>
      <c r="P622" s="72"/>
      <c r="Q622" s="73"/>
      <c r="R622" s="72"/>
      <c r="S622" s="73"/>
      <c r="T622" s="73"/>
      <c r="U622" s="74"/>
      <c r="V622" s="26"/>
      <c r="W622" s="26"/>
      <c r="X622" s="26"/>
      <c r="Y622" s="26"/>
      <c r="Z622" s="26"/>
      <c r="AA622" s="26"/>
      <c r="AB622" s="26"/>
      <c r="AC622" s="26"/>
      <c r="AD622" s="26"/>
      <c r="AE622" s="26"/>
      <c r="AF622" s="26"/>
      <c r="AG622" s="26"/>
      <c r="AH622" s="26"/>
    </row>
    <row r="623" spans="1:34" ht="14.5">
      <c r="A623" s="67">
        <v>621</v>
      </c>
      <c r="B623" s="68"/>
      <c r="C623" s="69"/>
      <c r="D623" s="70"/>
      <c r="E623" s="69"/>
      <c r="F623" s="69"/>
      <c r="G623" s="70"/>
      <c r="H623" s="70"/>
      <c r="I623" s="70"/>
      <c r="J623" s="70"/>
      <c r="K623" s="70"/>
      <c r="L623" s="70"/>
      <c r="M623" s="70"/>
      <c r="N623" s="86"/>
      <c r="O623" s="88"/>
      <c r="P623" s="72"/>
      <c r="Q623" s="73"/>
      <c r="R623" s="72"/>
      <c r="S623" s="73"/>
      <c r="T623" s="73"/>
      <c r="U623" s="74"/>
      <c r="V623" s="26"/>
      <c r="W623" s="26"/>
      <c r="X623" s="26"/>
      <c r="Y623" s="26"/>
      <c r="Z623" s="26"/>
      <c r="AA623" s="26"/>
      <c r="AB623" s="26"/>
      <c r="AC623" s="26"/>
      <c r="AD623" s="26"/>
      <c r="AE623" s="26"/>
      <c r="AF623" s="26"/>
      <c r="AG623" s="26"/>
      <c r="AH623" s="26"/>
    </row>
    <row r="624" spans="1:34" ht="14.5">
      <c r="A624" s="67">
        <v>622</v>
      </c>
      <c r="B624" s="68"/>
      <c r="C624" s="69"/>
      <c r="D624" s="70"/>
      <c r="E624" s="69"/>
      <c r="F624" s="69"/>
      <c r="G624" s="70"/>
      <c r="H624" s="70"/>
      <c r="I624" s="70"/>
      <c r="J624" s="70"/>
      <c r="K624" s="70"/>
      <c r="L624" s="70"/>
      <c r="M624" s="70"/>
      <c r="N624" s="86"/>
      <c r="O624" s="88"/>
      <c r="P624" s="72"/>
      <c r="Q624" s="73"/>
      <c r="R624" s="72"/>
      <c r="S624" s="73"/>
      <c r="T624" s="73"/>
      <c r="U624" s="74"/>
      <c r="V624" s="26"/>
      <c r="W624" s="26"/>
      <c r="X624" s="26"/>
      <c r="Y624" s="26"/>
      <c r="Z624" s="26"/>
      <c r="AA624" s="26"/>
      <c r="AB624" s="26"/>
      <c r="AC624" s="26"/>
      <c r="AD624" s="26"/>
      <c r="AE624" s="26"/>
      <c r="AF624" s="26"/>
      <c r="AG624" s="26"/>
      <c r="AH624" s="26"/>
    </row>
    <row r="625" spans="1:34" ht="14.5">
      <c r="A625" s="67">
        <v>623</v>
      </c>
      <c r="B625" s="68"/>
      <c r="C625" s="69"/>
      <c r="D625" s="70"/>
      <c r="E625" s="69"/>
      <c r="F625" s="69"/>
      <c r="G625" s="70"/>
      <c r="H625" s="70"/>
      <c r="I625" s="70"/>
      <c r="J625" s="70"/>
      <c r="K625" s="70"/>
      <c r="L625" s="70"/>
      <c r="M625" s="70"/>
      <c r="N625" s="86"/>
      <c r="O625" s="88"/>
      <c r="P625" s="72"/>
      <c r="Q625" s="73"/>
      <c r="R625" s="72"/>
      <c r="S625" s="73"/>
      <c r="T625" s="73"/>
      <c r="U625" s="74"/>
      <c r="V625" s="26"/>
      <c r="W625" s="26"/>
      <c r="X625" s="26"/>
      <c r="Y625" s="26"/>
      <c r="Z625" s="26"/>
      <c r="AA625" s="26"/>
      <c r="AB625" s="26"/>
      <c r="AC625" s="26"/>
      <c r="AD625" s="26"/>
      <c r="AE625" s="26"/>
      <c r="AF625" s="26"/>
      <c r="AG625" s="26"/>
      <c r="AH625" s="26"/>
    </row>
    <row r="626" spans="1:34" ht="14.5">
      <c r="A626" s="67">
        <v>624</v>
      </c>
      <c r="B626" s="68"/>
      <c r="C626" s="69"/>
      <c r="D626" s="70"/>
      <c r="E626" s="69"/>
      <c r="F626" s="69"/>
      <c r="G626" s="70"/>
      <c r="H626" s="70"/>
      <c r="I626" s="70"/>
      <c r="J626" s="70"/>
      <c r="K626" s="70"/>
      <c r="L626" s="70"/>
      <c r="M626" s="70"/>
      <c r="N626" s="86"/>
      <c r="O626" s="88"/>
      <c r="P626" s="72"/>
      <c r="Q626" s="73"/>
      <c r="R626" s="72"/>
      <c r="S626" s="73"/>
      <c r="T626" s="73"/>
      <c r="U626" s="74"/>
      <c r="V626" s="26"/>
      <c r="W626" s="26"/>
      <c r="X626" s="26"/>
      <c r="Y626" s="26"/>
      <c r="Z626" s="26"/>
      <c r="AA626" s="26"/>
      <c r="AB626" s="26"/>
      <c r="AC626" s="26"/>
      <c r="AD626" s="26"/>
      <c r="AE626" s="26"/>
      <c r="AF626" s="26"/>
      <c r="AG626" s="26"/>
      <c r="AH626" s="26"/>
    </row>
    <row r="627" spans="1:34" ht="14.5">
      <c r="A627" s="67">
        <v>625</v>
      </c>
      <c r="B627" s="68"/>
      <c r="C627" s="69"/>
      <c r="D627" s="70"/>
      <c r="E627" s="69"/>
      <c r="F627" s="69"/>
      <c r="G627" s="70"/>
      <c r="H627" s="70"/>
      <c r="I627" s="70"/>
      <c r="J627" s="70"/>
      <c r="K627" s="70"/>
      <c r="L627" s="70"/>
      <c r="M627" s="70"/>
      <c r="N627" s="86"/>
      <c r="O627" s="88"/>
      <c r="P627" s="72"/>
      <c r="Q627" s="73"/>
      <c r="R627" s="72"/>
      <c r="S627" s="73"/>
      <c r="T627" s="73"/>
      <c r="U627" s="74"/>
      <c r="V627" s="26"/>
      <c r="W627" s="26"/>
      <c r="X627" s="26"/>
      <c r="Y627" s="26"/>
      <c r="Z627" s="26"/>
      <c r="AA627" s="26"/>
      <c r="AB627" s="26"/>
      <c r="AC627" s="26"/>
      <c r="AD627" s="26"/>
      <c r="AE627" s="26"/>
      <c r="AF627" s="26"/>
      <c r="AG627" s="26"/>
      <c r="AH627" s="26"/>
    </row>
    <row r="628" spans="1:34" ht="14.5">
      <c r="A628" s="67">
        <v>626</v>
      </c>
      <c r="B628" s="68"/>
      <c r="C628" s="69"/>
      <c r="D628" s="70"/>
      <c r="E628" s="69"/>
      <c r="F628" s="69"/>
      <c r="G628" s="70"/>
      <c r="H628" s="70"/>
      <c r="I628" s="70"/>
      <c r="J628" s="70"/>
      <c r="K628" s="70"/>
      <c r="L628" s="70"/>
      <c r="M628" s="70"/>
      <c r="N628" s="86"/>
      <c r="O628" s="88"/>
      <c r="P628" s="72"/>
      <c r="Q628" s="73"/>
      <c r="R628" s="72"/>
      <c r="S628" s="73"/>
      <c r="T628" s="73"/>
      <c r="U628" s="74"/>
      <c r="V628" s="26"/>
      <c r="W628" s="26"/>
      <c r="X628" s="26"/>
      <c r="Y628" s="26"/>
      <c r="Z628" s="26"/>
      <c r="AA628" s="26"/>
      <c r="AB628" s="26"/>
      <c r="AC628" s="26"/>
      <c r="AD628" s="26"/>
      <c r="AE628" s="26"/>
      <c r="AF628" s="26"/>
      <c r="AG628" s="26"/>
      <c r="AH628" s="26"/>
    </row>
    <row r="629" spans="1:34" ht="14.5">
      <c r="A629" s="67">
        <v>627</v>
      </c>
      <c r="B629" s="68"/>
      <c r="C629" s="89"/>
      <c r="D629" s="86"/>
      <c r="E629" s="89"/>
      <c r="F629" s="86"/>
      <c r="G629" s="86"/>
      <c r="H629" s="86"/>
      <c r="I629" s="86"/>
      <c r="J629" s="86"/>
      <c r="K629" s="86"/>
      <c r="L629" s="73"/>
      <c r="M629" s="86"/>
      <c r="N629" s="86"/>
      <c r="O629" s="88"/>
      <c r="P629" s="72"/>
      <c r="Q629" s="73"/>
      <c r="R629" s="72"/>
      <c r="S629" s="73"/>
      <c r="T629" s="73"/>
      <c r="U629" s="74"/>
      <c r="V629" s="26"/>
      <c r="W629" s="26"/>
      <c r="X629" s="26"/>
      <c r="Y629" s="26"/>
      <c r="Z629" s="26"/>
      <c r="AA629" s="26"/>
      <c r="AB629" s="26"/>
      <c r="AC629" s="26"/>
      <c r="AD629" s="26"/>
      <c r="AE629" s="26"/>
      <c r="AF629" s="26"/>
      <c r="AG629" s="26"/>
      <c r="AH629" s="26"/>
    </row>
    <row r="630" spans="1:34" ht="14.5">
      <c r="A630" s="67">
        <v>628</v>
      </c>
      <c r="B630" s="68"/>
      <c r="C630" s="69"/>
      <c r="D630" s="70"/>
      <c r="E630" s="69"/>
      <c r="F630" s="69"/>
      <c r="G630" s="70"/>
      <c r="H630" s="70"/>
      <c r="I630" s="70"/>
      <c r="J630" s="70"/>
      <c r="K630" s="70"/>
      <c r="L630" s="70"/>
      <c r="M630" s="70"/>
      <c r="N630" s="86"/>
      <c r="O630" s="88"/>
      <c r="P630" s="72"/>
      <c r="Q630" s="73"/>
      <c r="R630" s="72"/>
      <c r="S630" s="73"/>
      <c r="T630" s="73"/>
      <c r="U630" s="74"/>
      <c r="V630" s="26"/>
      <c r="W630" s="26"/>
      <c r="X630" s="26"/>
      <c r="Y630" s="26"/>
      <c r="Z630" s="26"/>
      <c r="AA630" s="26"/>
      <c r="AB630" s="26"/>
      <c r="AC630" s="26"/>
      <c r="AD630" s="26"/>
      <c r="AE630" s="26"/>
      <c r="AF630" s="26"/>
      <c r="AG630" s="26"/>
      <c r="AH630" s="26"/>
    </row>
    <row r="631" spans="1:34" ht="14.5">
      <c r="A631" s="67">
        <v>629</v>
      </c>
      <c r="B631" s="68"/>
      <c r="C631" s="69"/>
      <c r="D631" s="70"/>
      <c r="E631" s="69"/>
      <c r="F631" s="69"/>
      <c r="G631" s="70"/>
      <c r="H631" s="70"/>
      <c r="I631" s="70"/>
      <c r="J631" s="70"/>
      <c r="K631" s="70"/>
      <c r="L631" s="70"/>
      <c r="M631" s="70"/>
      <c r="N631" s="86"/>
      <c r="O631" s="86"/>
      <c r="P631" s="72"/>
      <c r="Q631" s="73"/>
      <c r="R631" s="72"/>
      <c r="S631" s="73"/>
      <c r="T631" s="73"/>
      <c r="U631" s="74"/>
      <c r="V631" s="26"/>
      <c r="W631" s="26"/>
      <c r="X631" s="26"/>
      <c r="Y631" s="26"/>
      <c r="Z631" s="26"/>
      <c r="AA631" s="26"/>
      <c r="AB631" s="26"/>
      <c r="AC631" s="26"/>
      <c r="AD631" s="26"/>
      <c r="AE631" s="26"/>
      <c r="AF631" s="26"/>
      <c r="AG631" s="26"/>
      <c r="AH631" s="26"/>
    </row>
    <row r="632" spans="1:34" ht="14.5">
      <c r="A632" s="67">
        <v>630</v>
      </c>
      <c r="B632" s="68"/>
      <c r="C632" s="69"/>
      <c r="D632" s="70"/>
      <c r="E632" s="69"/>
      <c r="F632" s="69"/>
      <c r="G632" s="70"/>
      <c r="H632" s="70"/>
      <c r="I632" s="70"/>
      <c r="J632" s="70"/>
      <c r="K632" s="70"/>
      <c r="L632" s="70"/>
      <c r="M632" s="70"/>
      <c r="N632" s="86"/>
      <c r="O632" s="88"/>
      <c r="P632" s="72"/>
      <c r="Q632" s="73"/>
      <c r="R632" s="72"/>
      <c r="S632" s="73"/>
      <c r="T632" s="73"/>
      <c r="U632" s="74"/>
      <c r="V632" s="26"/>
      <c r="W632" s="26"/>
      <c r="X632" s="26"/>
      <c r="Y632" s="26"/>
      <c r="Z632" s="26"/>
      <c r="AA632" s="26"/>
      <c r="AB632" s="26"/>
      <c r="AC632" s="26"/>
      <c r="AD632" s="26"/>
      <c r="AE632" s="26"/>
      <c r="AF632" s="26"/>
      <c r="AG632" s="26"/>
      <c r="AH632" s="26"/>
    </row>
    <row r="633" spans="1:34" ht="14.5">
      <c r="A633" s="67">
        <v>631</v>
      </c>
      <c r="B633" s="68"/>
      <c r="C633" s="69"/>
      <c r="D633" s="70"/>
      <c r="E633" s="69"/>
      <c r="F633" s="69"/>
      <c r="G633" s="70"/>
      <c r="H633" s="70"/>
      <c r="I633" s="70"/>
      <c r="J633" s="70"/>
      <c r="K633" s="70"/>
      <c r="L633" s="70"/>
      <c r="M633" s="70"/>
      <c r="N633" s="86"/>
      <c r="O633" s="88"/>
      <c r="P633" s="72"/>
      <c r="Q633" s="73"/>
      <c r="R633" s="72"/>
      <c r="S633" s="73"/>
      <c r="T633" s="73"/>
      <c r="U633" s="74"/>
      <c r="V633" s="26"/>
      <c r="W633" s="26"/>
      <c r="X633" s="26"/>
      <c r="Y633" s="26"/>
      <c r="Z633" s="26"/>
      <c r="AA633" s="26"/>
      <c r="AB633" s="26"/>
      <c r="AC633" s="26"/>
      <c r="AD633" s="26"/>
      <c r="AE633" s="26"/>
      <c r="AF633" s="26"/>
      <c r="AG633" s="26"/>
      <c r="AH633" s="26"/>
    </row>
    <row r="634" spans="1:34" ht="14.5">
      <c r="A634" s="67">
        <v>632</v>
      </c>
      <c r="B634" s="68"/>
      <c r="C634" s="69"/>
      <c r="D634" s="70"/>
      <c r="E634" s="69"/>
      <c r="F634" s="69"/>
      <c r="G634" s="70"/>
      <c r="H634" s="70"/>
      <c r="I634" s="70"/>
      <c r="J634" s="70"/>
      <c r="K634" s="70"/>
      <c r="L634" s="70"/>
      <c r="M634" s="70"/>
      <c r="N634" s="86"/>
      <c r="O634" s="73"/>
      <c r="P634" s="72"/>
      <c r="Q634" s="73"/>
      <c r="R634" s="72"/>
      <c r="S634" s="73"/>
      <c r="T634" s="73"/>
      <c r="U634" s="74"/>
      <c r="V634" s="26"/>
      <c r="W634" s="26"/>
      <c r="X634" s="26"/>
      <c r="Y634" s="26"/>
      <c r="Z634" s="26"/>
      <c r="AA634" s="26"/>
      <c r="AB634" s="26"/>
      <c r="AC634" s="26"/>
      <c r="AD634" s="26"/>
      <c r="AE634" s="26"/>
      <c r="AF634" s="26"/>
      <c r="AG634" s="26"/>
      <c r="AH634" s="26"/>
    </row>
    <row r="635" spans="1:34" ht="14.5">
      <c r="A635" s="67">
        <v>633</v>
      </c>
      <c r="B635" s="68"/>
      <c r="C635" s="69"/>
      <c r="D635" s="70"/>
      <c r="E635" s="69"/>
      <c r="F635" s="69"/>
      <c r="G635" s="70"/>
      <c r="H635" s="70"/>
      <c r="I635" s="70"/>
      <c r="J635" s="70"/>
      <c r="K635" s="70"/>
      <c r="L635" s="70"/>
      <c r="M635" s="70"/>
      <c r="N635" s="86"/>
      <c r="O635" s="70"/>
      <c r="P635" s="72"/>
      <c r="Q635" s="73"/>
      <c r="R635" s="72"/>
      <c r="S635" s="73"/>
      <c r="T635" s="73"/>
      <c r="U635" s="74"/>
      <c r="V635" s="26"/>
      <c r="W635" s="26"/>
      <c r="X635" s="26"/>
      <c r="Y635" s="26"/>
      <c r="Z635" s="26"/>
      <c r="AA635" s="26"/>
      <c r="AB635" s="26"/>
      <c r="AC635" s="26"/>
      <c r="AD635" s="26"/>
      <c r="AE635" s="26"/>
      <c r="AF635" s="26"/>
      <c r="AG635" s="26"/>
      <c r="AH635" s="26"/>
    </row>
    <row r="636" spans="1:34" ht="14.5">
      <c r="A636" s="67">
        <v>634</v>
      </c>
      <c r="B636" s="68"/>
      <c r="C636" s="69"/>
      <c r="D636" s="70"/>
      <c r="E636" s="69"/>
      <c r="F636" s="69"/>
      <c r="G636" s="70"/>
      <c r="H636" s="70"/>
      <c r="I636" s="70"/>
      <c r="J636" s="70"/>
      <c r="K636" s="70"/>
      <c r="L636" s="70"/>
      <c r="M636" s="70"/>
      <c r="N636" s="86"/>
      <c r="O636" s="70"/>
      <c r="P636" s="72"/>
      <c r="Q636" s="73"/>
      <c r="R636" s="72"/>
      <c r="S636" s="73"/>
      <c r="T636" s="73"/>
      <c r="U636" s="74"/>
      <c r="V636" s="26"/>
      <c r="W636" s="26"/>
      <c r="X636" s="26"/>
      <c r="Y636" s="26"/>
      <c r="Z636" s="26"/>
      <c r="AA636" s="26"/>
      <c r="AB636" s="26"/>
      <c r="AC636" s="26"/>
      <c r="AD636" s="26"/>
      <c r="AE636" s="26"/>
      <c r="AF636" s="26"/>
      <c r="AG636" s="26"/>
      <c r="AH636" s="26"/>
    </row>
    <row r="637" spans="1:34" ht="14.5">
      <c r="A637" s="67">
        <v>635</v>
      </c>
      <c r="B637" s="68"/>
      <c r="C637" s="69"/>
      <c r="D637" s="70"/>
      <c r="E637" s="69"/>
      <c r="F637" s="69"/>
      <c r="G637" s="70"/>
      <c r="H637" s="70"/>
      <c r="I637" s="70"/>
      <c r="J637" s="70"/>
      <c r="K637" s="70"/>
      <c r="L637" s="70"/>
      <c r="M637" s="70"/>
      <c r="N637" s="86"/>
      <c r="O637" s="70"/>
      <c r="P637" s="72"/>
      <c r="Q637" s="73"/>
      <c r="R637" s="72"/>
      <c r="S637" s="73"/>
      <c r="T637" s="73"/>
      <c r="U637" s="74"/>
      <c r="V637" s="26"/>
      <c r="W637" s="26"/>
      <c r="X637" s="26"/>
      <c r="Y637" s="26"/>
      <c r="Z637" s="26"/>
      <c r="AA637" s="26"/>
      <c r="AB637" s="26"/>
      <c r="AC637" s="26"/>
      <c r="AD637" s="26"/>
      <c r="AE637" s="26"/>
      <c r="AF637" s="26"/>
      <c r="AG637" s="26"/>
      <c r="AH637" s="26"/>
    </row>
    <row r="638" spans="1:34" ht="14.5">
      <c r="A638" s="67">
        <v>636</v>
      </c>
      <c r="B638" s="68"/>
      <c r="C638" s="69"/>
      <c r="D638" s="70"/>
      <c r="E638" s="69"/>
      <c r="F638" s="69"/>
      <c r="G638" s="70"/>
      <c r="H638" s="70"/>
      <c r="I638" s="70"/>
      <c r="J638" s="70"/>
      <c r="K638" s="70"/>
      <c r="L638" s="70"/>
      <c r="M638" s="70"/>
      <c r="N638" s="86"/>
      <c r="O638" s="88"/>
      <c r="P638" s="72"/>
      <c r="Q638" s="73"/>
      <c r="R638" s="72"/>
      <c r="S638" s="73"/>
      <c r="T638" s="73"/>
      <c r="U638" s="74"/>
      <c r="V638" s="26"/>
      <c r="W638" s="26"/>
      <c r="X638" s="26"/>
      <c r="Y638" s="26"/>
      <c r="Z638" s="26"/>
      <c r="AA638" s="26"/>
      <c r="AB638" s="26"/>
      <c r="AC638" s="26"/>
      <c r="AD638" s="26"/>
      <c r="AE638" s="26"/>
      <c r="AF638" s="26"/>
      <c r="AG638" s="26"/>
      <c r="AH638" s="26"/>
    </row>
    <row r="639" spans="1:34" ht="14.5">
      <c r="A639" s="67">
        <v>637</v>
      </c>
      <c r="B639" s="68"/>
      <c r="C639" s="69"/>
      <c r="D639" s="70"/>
      <c r="E639" s="69"/>
      <c r="F639" s="69"/>
      <c r="G639" s="70"/>
      <c r="H639" s="70"/>
      <c r="I639" s="70"/>
      <c r="J639" s="70"/>
      <c r="K639" s="70"/>
      <c r="L639" s="70"/>
      <c r="M639" s="70"/>
      <c r="N639" s="86"/>
      <c r="O639" s="88"/>
      <c r="P639" s="72"/>
      <c r="Q639" s="73"/>
      <c r="R639" s="72"/>
      <c r="S639" s="73"/>
      <c r="T639" s="73"/>
      <c r="U639" s="74"/>
      <c r="V639" s="26"/>
      <c r="W639" s="26"/>
      <c r="X639" s="26"/>
      <c r="Y639" s="26"/>
      <c r="Z639" s="26"/>
      <c r="AA639" s="26"/>
      <c r="AB639" s="26"/>
      <c r="AC639" s="26"/>
      <c r="AD639" s="26"/>
      <c r="AE639" s="26"/>
      <c r="AF639" s="26"/>
      <c r="AG639" s="26"/>
      <c r="AH639" s="26"/>
    </row>
    <row r="640" spans="1:34" ht="14.5">
      <c r="A640" s="67">
        <v>638</v>
      </c>
      <c r="B640" s="68"/>
      <c r="C640" s="69"/>
      <c r="D640" s="70"/>
      <c r="E640" s="69"/>
      <c r="F640" s="69"/>
      <c r="G640" s="70"/>
      <c r="H640" s="70"/>
      <c r="I640" s="70"/>
      <c r="J640" s="70"/>
      <c r="K640" s="70"/>
      <c r="L640" s="70"/>
      <c r="M640" s="70"/>
      <c r="N640" s="86"/>
      <c r="O640" s="88"/>
      <c r="P640" s="72"/>
      <c r="Q640" s="73"/>
      <c r="R640" s="72"/>
      <c r="S640" s="73"/>
      <c r="T640" s="73"/>
      <c r="U640" s="74"/>
      <c r="V640" s="26"/>
      <c r="W640" s="26"/>
      <c r="X640" s="26"/>
      <c r="Y640" s="26"/>
      <c r="Z640" s="26"/>
      <c r="AA640" s="26"/>
      <c r="AB640" s="26"/>
      <c r="AC640" s="26"/>
      <c r="AD640" s="26"/>
      <c r="AE640" s="26"/>
      <c r="AF640" s="26"/>
      <c r="AG640" s="26"/>
      <c r="AH640" s="26"/>
    </row>
    <row r="641" spans="1:34" ht="14.5">
      <c r="A641" s="67">
        <v>639</v>
      </c>
      <c r="B641" s="68"/>
      <c r="C641" s="69"/>
      <c r="D641" s="70"/>
      <c r="E641" s="69"/>
      <c r="F641" s="69"/>
      <c r="G641" s="70"/>
      <c r="H641" s="70"/>
      <c r="I641" s="70"/>
      <c r="J641" s="70"/>
      <c r="K641" s="70"/>
      <c r="L641" s="70"/>
      <c r="M641" s="70"/>
      <c r="N641" s="86"/>
      <c r="O641" s="70"/>
      <c r="P641" s="72"/>
      <c r="Q641" s="73"/>
      <c r="R641" s="72"/>
      <c r="S641" s="73"/>
      <c r="T641" s="73"/>
      <c r="U641" s="74"/>
      <c r="V641" s="26"/>
      <c r="W641" s="26"/>
      <c r="X641" s="26"/>
      <c r="Y641" s="26"/>
      <c r="Z641" s="26"/>
      <c r="AA641" s="26"/>
      <c r="AB641" s="26"/>
      <c r="AC641" s="26"/>
      <c r="AD641" s="26"/>
      <c r="AE641" s="26"/>
      <c r="AF641" s="26"/>
      <c r="AG641" s="26"/>
      <c r="AH641" s="26"/>
    </row>
    <row r="642" spans="1:34" ht="14.5">
      <c r="A642" s="67">
        <v>640</v>
      </c>
      <c r="B642" s="68"/>
      <c r="C642" s="69"/>
      <c r="D642" s="70"/>
      <c r="E642" s="69"/>
      <c r="F642" s="69"/>
      <c r="G642" s="70"/>
      <c r="H642" s="70"/>
      <c r="I642" s="70"/>
      <c r="J642" s="70"/>
      <c r="K642" s="70"/>
      <c r="L642" s="70"/>
      <c r="M642" s="70"/>
      <c r="N642" s="86"/>
      <c r="O642" s="70"/>
      <c r="P642" s="72"/>
      <c r="Q642" s="73"/>
      <c r="R642" s="72"/>
      <c r="S642" s="73"/>
      <c r="T642" s="73"/>
      <c r="U642" s="74"/>
      <c r="V642" s="26"/>
      <c r="W642" s="26"/>
      <c r="X642" s="26"/>
      <c r="Y642" s="26"/>
      <c r="Z642" s="26"/>
      <c r="AA642" s="26"/>
      <c r="AB642" s="26"/>
      <c r="AC642" s="26"/>
      <c r="AD642" s="26"/>
      <c r="AE642" s="26"/>
      <c r="AF642" s="26"/>
      <c r="AG642" s="26"/>
      <c r="AH642" s="26"/>
    </row>
    <row r="643" spans="1:34" ht="14.5">
      <c r="A643" s="67">
        <v>641</v>
      </c>
      <c r="B643" s="68"/>
      <c r="C643" s="69"/>
      <c r="D643" s="70"/>
      <c r="E643" s="69"/>
      <c r="F643" s="69"/>
      <c r="G643" s="70"/>
      <c r="H643" s="70"/>
      <c r="I643" s="70"/>
      <c r="J643" s="70"/>
      <c r="K643" s="70"/>
      <c r="L643" s="70"/>
      <c r="M643" s="70"/>
      <c r="N643" s="86"/>
      <c r="O643" s="88"/>
      <c r="P643" s="72"/>
      <c r="Q643" s="73"/>
      <c r="R643" s="72"/>
      <c r="S643" s="73"/>
      <c r="T643" s="73"/>
      <c r="U643" s="74"/>
      <c r="V643" s="26"/>
      <c r="W643" s="26"/>
      <c r="X643" s="26"/>
      <c r="Y643" s="26"/>
      <c r="Z643" s="26"/>
      <c r="AA643" s="26"/>
      <c r="AB643" s="26"/>
      <c r="AC643" s="26"/>
      <c r="AD643" s="26"/>
      <c r="AE643" s="26"/>
      <c r="AF643" s="26"/>
      <c r="AG643" s="26"/>
      <c r="AH643" s="26"/>
    </row>
    <row r="644" spans="1:34" ht="14.5">
      <c r="A644" s="67">
        <v>642</v>
      </c>
      <c r="B644" s="68"/>
      <c r="C644" s="69"/>
      <c r="D644" s="70"/>
      <c r="E644" s="69"/>
      <c r="F644" s="69"/>
      <c r="G644" s="70"/>
      <c r="H644" s="70"/>
      <c r="I644" s="70"/>
      <c r="J644" s="70"/>
      <c r="K644" s="70"/>
      <c r="L644" s="70"/>
      <c r="M644" s="70"/>
      <c r="N644" s="86"/>
      <c r="O644" s="70"/>
      <c r="P644" s="72"/>
      <c r="Q644" s="73"/>
      <c r="R644" s="72"/>
      <c r="S644" s="73"/>
      <c r="T644" s="73"/>
      <c r="U644" s="74"/>
      <c r="V644" s="26"/>
      <c r="W644" s="26"/>
      <c r="X644" s="26"/>
      <c r="Y644" s="26"/>
      <c r="Z644" s="26"/>
      <c r="AA644" s="26"/>
      <c r="AB644" s="26"/>
      <c r="AC644" s="26"/>
      <c r="AD644" s="26"/>
      <c r="AE644" s="26"/>
      <c r="AF644" s="26"/>
      <c r="AG644" s="26"/>
      <c r="AH644" s="26"/>
    </row>
    <row r="645" spans="1:34" ht="14.5">
      <c r="A645" s="67">
        <v>643</v>
      </c>
      <c r="B645" s="68"/>
      <c r="C645" s="69"/>
      <c r="D645" s="70"/>
      <c r="E645" s="69"/>
      <c r="F645" s="69"/>
      <c r="G645" s="70"/>
      <c r="H645" s="70"/>
      <c r="I645" s="70"/>
      <c r="J645" s="70"/>
      <c r="K645" s="70"/>
      <c r="L645" s="70"/>
      <c r="M645" s="70"/>
      <c r="N645" s="86"/>
      <c r="O645" s="88"/>
      <c r="P645" s="72"/>
      <c r="Q645" s="73"/>
      <c r="R645" s="72"/>
      <c r="S645" s="73"/>
      <c r="T645" s="73"/>
      <c r="U645" s="74"/>
      <c r="V645" s="26"/>
      <c r="W645" s="26"/>
      <c r="X645" s="26"/>
      <c r="Y645" s="26"/>
      <c r="Z645" s="26"/>
      <c r="AA645" s="26"/>
      <c r="AB645" s="26"/>
      <c r="AC645" s="26"/>
      <c r="AD645" s="26"/>
      <c r="AE645" s="26"/>
      <c r="AF645" s="26"/>
      <c r="AG645" s="26"/>
      <c r="AH645" s="26"/>
    </row>
    <row r="646" spans="1:34" ht="14.5">
      <c r="A646" s="67">
        <v>644</v>
      </c>
      <c r="B646" s="68"/>
      <c r="C646" s="69"/>
      <c r="D646" s="70"/>
      <c r="E646" s="69"/>
      <c r="F646" s="69"/>
      <c r="G646" s="70"/>
      <c r="H646" s="70"/>
      <c r="I646" s="70"/>
      <c r="J646" s="70"/>
      <c r="K646" s="70"/>
      <c r="L646" s="70"/>
      <c r="M646" s="70"/>
      <c r="N646" s="86"/>
      <c r="O646" s="73"/>
      <c r="P646" s="72"/>
      <c r="Q646" s="73"/>
      <c r="R646" s="72"/>
      <c r="S646" s="73"/>
      <c r="T646" s="73"/>
      <c r="U646" s="74"/>
      <c r="V646" s="26"/>
      <c r="W646" s="26"/>
      <c r="X646" s="26"/>
      <c r="Y646" s="26"/>
      <c r="Z646" s="26"/>
      <c r="AA646" s="26"/>
      <c r="AB646" s="26"/>
      <c r="AC646" s="26"/>
      <c r="AD646" s="26"/>
      <c r="AE646" s="26"/>
      <c r="AF646" s="26"/>
      <c r="AG646" s="26"/>
      <c r="AH646" s="26"/>
    </row>
    <row r="647" spans="1:34" ht="14.5">
      <c r="A647" s="67">
        <v>645</v>
      </c>
      <c r="B647" s="68"/>
      <c r="C647" s="69"/>
      <c r="D647" s="70"/>
      <c r="E647" s="69"/>
      <c r="F647" s="69"/>
      <c r="G647" s="70"/>
      <c r="H647" s="70"/>
      <c r="I647" s="70"/>
      <c r="J647" s="70"/>
      <c r="K647" s="70"/>
      <c r="L647" s="70"/>
      <c r="M647" s="70"/>
      <c r="N647" s="86"/>
      <c r="O647" s="88"/>
      <c r="P647" s="72"/>
      <c r="Q647" s="73"/>
      <c r="R647" s="72"/>
      <c r="S647" s="73"/>
      <c r="T647" s="73"/>
      <c r="U647" s="74"/>
      <c r="V647" s="26"/>
      <c r="W647" s="26"/>
      <c r="X647" s="26"/>
      <c r="Y647" s="26"/>
      <c r="Z647" s="26"/>
      <c r="AA647" s="26"/>
      <c r="AB647" s="26"/>
      <c r="AC647" s="26"/>
      <c r="AD647" s="26"/>
      <c r="AE647" s="26"/>
      <c r="AF647" s="26"/>
      <c r="AG647" s="26"/>
      <c r="AH647" s="26"/>
    </row>
    <row r="648" spans="1:34" ht="14.5">
      <c r="A648" s="67">
        <v>646</v>
      </c>
      <c r="B648" s="68"/>
      <c r="C648" s="69"/>
      <c r="D648" s="70"/>
      <c r="E648" s="69"/>
      <c r="F648" s="69"/>
      <c r="G648" s="70"/>
      <c r="H648" s="70"/>
      <c r="I648" s="70"/>
      <c r="J648" s="70"/>
      <c r="K648" s="70"/>
      <c r="L648" s="70"/>
      <c r="M648" s="70"/>
      <c r="N648" s="86"/>
      <c r="O648" s="88"/>
      <c r="P648" s="72"/>
      <c r="Q648" s="73"/>
      <c r="R648" s="72"/>
      <c r="S648" s="73"/>
      <c r="T648" s="73"/>
      <c r="U648" s="74"/>
      <c r="V648" s="26"/>
      <c r="W648" s="26"/>
      <c r="X648" s="26"/>
      <c r="Y648" s="26"/>
      <c r="Z648" s="26"/>
      <c r="AA648" s="26"/>
      <c r="AB648" s="26"/>
      <c r="AC648" s="26"/>
      <c r="AD648" s="26"/>
      <c r="AE648" s="26"/>
      <c r="AF648" s="26"/>
      <c r="AG648" s="26"/>
      <c r="AH648" s="26"/>
    </row>
    <row r="649" spans="1:34" ht="14.5">
      <c r="A649" s="67">
        <v>647</v>
      </c>
      <c r="B649" s="68"/>
      <c r="C649" s="69"/>
      <c r="D649" s="70"/>
      <c r="E649" s="69"/>
      <c r="F649" s="69"/>
      <c r="G649" s="70"/>
      <c r="H649" s="70"/>
      <c r="I649" s="70"/>
      <c r="J649" s="70"/>
      <c r="K649" s="70"/>
      <c r="L649" s="70"/>
      <c r="M649" s="70"/>
      <c r="N649" s="86"/>
      <c r="O649" s="88"/>
      <c r="P649" s="72"/>
      <c r="Q649" s="73"/>
      <c r="R649" s="72"/>
      <c r="S649" s="73"/>
      <c r="T649" s="73"/>
      <c r="U649" s="74"/>
      <c r="V649" s="26"/>
      <c r="W649" s="26"/>
      <c r="X649" s="26"/>
      <c r="Y649" s="26"/>
      <c r="Z649" s="26"/>
      <c r="AA649" s="26"/>
      <c r="AB649" s="26"/>
      <c r="AC649" s="26"/>
      <c r="AD649" s="26"/>
      <c r="AE649" s="26"/>
      <c r="AF649" s="26"/>
      <c r="AG649" s="26"/>
      <c r="AH649" s="26"/>
    </row>
    <row r="650" spans="1:34" ht="14.5">
      <c r="A650" s="67">
        <v>648</v>
      </c>
      <c r="B650" s="68"/>
      <c r="C650" s="69"/>
      <c r="D650" s="70"/>
      <c r="E650" s="69"/>
      <c r="F650" s="69"/>
      <c r="G650" s="70"/>
      <c r="H650" s="70"/>
      <c r="I650" s="70"/>
      <c r="J650" s="70"/>
      <c r="K650" s="70"/>
      <c r="L650" s="70"/>
      <c r="M650" s="70"/>
      <c r="N650" s="70"/>
      <c r="O650" s="70"/>
      <c r="P650" s="72"/>
      <c r="Q650" s="73"/>
      <c r="R650" s="72"/>
      <c r="S650" s="73"/>
      <c r="T650" s="73"/>
      <c r="U650" s="74"/>
      <c r="V650" s="26"/>
      <c r="W650" s="26"/>
      <c r="X650" s="26"/>
      <c r="Y650" s="26"/>
      <c r="Z650" s="26"/>
      <c r="AA650" s="26"/>
      <c r="AB650" s="26"/>
      <c r="AC650" s="26"/>
      <c r="AD650" s="26"/>
      <c r="AE650" s="26"/>
      <c r="AF650" s="26"/>
      <c r="AG650" s="26"/>
      <c r="AH650" s="26"/>
    </row>
    <row r="651" spans="1:34" ht="14.5">
      <c r="A651" s="67">
        <v>649</v>
      </c>
      <c r="B651" s="68"/>
      <c r="C651" s="69"/>
      <c r="D651" s="70"/>
      <c r="E651" s="69"/>
      <c r="F651" s="69"/>
      <c r="G651" s="70"/>
      <c r="H651" s="70"/>
      <c r="I651" s="70"/>
      <c r="J651" s="70"/>
      <c r="K651" s="70"/>
      <c r="L651" s="70"/>
      <c r="M651" s="70"/>
      <c r="N651" s="86"/>
      <c r="O651" s="88"/>
      <c r="P651" s="72"/>
      <c r="Q651" s="73"/>
      <c r="R651" s="72"/>
      <c r="S651" s="73"/>
      <c r="T651" s="73"/>
      <c r="U651" s="74"/>
      <c r="V651" s="26"/>
      <c r="W651" s="26"/>
      <c r="X651" s="26"/>
      <c r="Y651" s="26"/>
      <c r="Z651" s="26"/>
      <c r="AA651" s="26"/>
      <c r="AB651" s="26"/>
      <c r="AC651" s="26"/>
      <c r="AD651" s="26"/>
      <c r="AE651" s="26"/>
      <c r="AF651" s="26"/>
      <c r="AG651" s="26"/>
      <c r="AH651" s="26"/>
    </row>
    <row r="652" spans="1:34" ht="14.5">
      <c r="A652" s="67">
        <v>650</v>
      </c>
      <c r="B652" s="68"/>
      <c r="C652" s="69"/>
      <c r="D652" s="70"/>
      <c r="E652" s="69"/>
      <c r="F652" s="69"/>
      <c r="G652" s="70"/>
      <c r="H652" s="70"/>
      <c r="I652" s="70"/>
      <c r="J652" s="70"/>
      <c r="K652" s="70"/>
      <c r="L652" s="70"/>
      <c r="M652" s="70"/>
      <c r="N652" s="86"/>
      <c r="O652" s="70"/>
      <c r="P652" s="72"/>
      <c r="Q652" s="73"/>
      <c r="R652" s="72"/>
      <c r="S652" s="73"/>
      <c r="T652" s="73"/>
      <c r="U652" s="74"/>
      <c r="V652" s="26"/>
      <c r="W652" s="26"/>
      <c r="X652" s="26"/>
      <c r="Y652" s="26"/>
      <c r="Z652" s="26"/>
      <c r="AA652" s="26"/>
      <c r="AB652" s="26"/>
      <c r="AC652" s="26"/>
      <c r="AD652" s="26"/>
      <c r="AE652" s="26"/>
      <c r="AF652" s="26"/>
      <c r="AG652" s="26"/>
      <c r="AH652" s="26"/>
    </row>
    <row r="653" spans="1:34" ht="14.5">
      <c r="A653" s="67">
        <v>651</v>
      </c>
      <c r="B653" s="68"/>
      <c r="C653" s="69"/>
      <c r="D653" s="70"/>
      <c r="E653" s="69"/>
      <c r="F653" s="69"/>
      <c r="G653" s="70"/>
      <c r="H653" s="70"/>
      <c r="I653" s="70"/>
      <c r="J653" s="70"/>
      <c r="K653" s="70"/>
      <c r="L653" s="70"/>
      <c r="M653" s="70"/>
      <c r="N653" s="86"/>
      <c r="O653" s="70"/>
      <c r="P653" s="72"/>
      <c r="Q653" s="73"/>
      <c r="R653" s="72"/>
      <c r="S653" s="73"/>
      <c r="T653" s="73"/>
      <c r="U653" s="74"/>
      <c r="V653" s="26"/>
      <c r="W653" s="26"/>
      <c r="X653" s="26"/>
      <c r="Y653" s="26"/>
      <c r="Z653" s="26"/>
      <c r="AA653" s="26"/>
      <c r="AB653" s="26"/>
      <c r="AC653" s="26"/>
      <c r="AD653" s="26"/>
      <c r="AE653" s="26"/>
      <c r="AF653" s="26"/>
      <c r="AG653" s="26"/>
      <c r="AH653" s="26"/>
    </row>
    <row r="654" spans="1:34" ht="14.5">
      <c r="A654" s="67">
        <v>652</v>
      </c>
      <c r="B654" s="68"/>
      <c r="C654" s="69"/>
      <c r="D654" s="70"/>
      <c r="E654" s="69"/>
      <c r="F654" s="69"/>
      <c r="G654" s="70"/>
      <c r="H654" s="70"/>
      <c r="I654" s="70"/>
      <c r="J654" s="70"/>
      <c r="K654" s="70"/>
      <c r="L654" s="70"/>
      <c r="M654" s="70"/>
      <c r="N654" s="86"/>
      <c r="O654" s="70"/>
      <c r="P654" s="72"/>
      <c r="Q654" s="73"/>
      <c r="R654" s="72"/>
      <c r="S654" s="73"/>
      <c r="T654" s="73"/>
      <c r="U654" s="74"/>
      <c r="V654" s="26"/>
      <c r="W654" s="26"/>
      <c r="X654" s="26"/>
      <c r="Y654" s="26"/>
      <c r="Z654" s="26"/>
      <c r="AA654" s="26"/>
      <c r="AB654" s="26"/>
      <c r="AC654" s="26"/>
      <c r="AD654" s="26"/>
      <c r="AE654" s="26"/>
      <c r="AF654" s="26"/>
      <c r="AG654" s="26"/>
      <c r="AH654" s="26"/>
    </row>
    <row r="655" spans="1:34" ht="14.5">
      <c r="A655" s="67">
        <v>653</v>
      </c>
      <c r="B655" s="68"/>
      <c r="C655" s="69"/>
      <c r="D655" s="70"/>
      <c r="E655" s="69"/>
      <c r="F655" s="69"/>
      <c r="G655" s="70"/>
      <c r="H655" s="70"/>
      <c r="I655" s="70"/>
      <c r="J655" s="70"/>
      <c r="K655" s="70"/>
      <c r="L655" s="70"/>
      <c r="M655" s="70"/>
      <c r="N655" s="86"/>
      <c r="O655" s="70"/>
      <c r="P655" s="72"/>
      <c r="Q655" s="73"/>
      <c r="R655" s="72"/>
      <c r="S655" s="73"/>
      <c r="T655" s="73"/>
      <c r="U655" s="74"/>
      <c r="V655" s="26"/>
      <c r="W655" s="26"/>
      <c r="X655" s="26"/>
      <c r="Y655" s="26"/>
      <c r="Z655" s="26"/>
      <c r="AA655" s="26"/>
      <c r="AB655" s="26"/>
      <c r="AC655" s="26"/>
      <c r="AD655" s="26"/>
      <c r="AE655" s="26"/>
      <c r="AF655" s="26"/>
      <c r="AG655" s="26"/>
      <c r="AH655" s="26"/>
    </row>
    <row r="656" spans="1:34" ht="14.5">
      <c r="A656" s="67">
        <v>654</v>
      </c>
      <c r="B656" s="68"/>
      <c r="C656" s="69"/>
      <c r="D656" s="70"/>
      <c r="E656" s="69"/>
      <c r="F656" s="69"/>
      <c r="G656" s="70"/>
      <c r="H656" s="70"/>
      <c r="I656" s="70"/>
      <c r="J656" s="70"/>
      <c r="K656" s="70"/>
      <c r="L656" s="70"/>
      <c r="M656" s="70"/>
      <c r="N656" s="86"/>
      <c r="O656" s="70"/>
      <c r="P656" s="72"/>
      <c r="Q656" s="73"/>
      <c r="R656" s="72"/>
      <c r="S656" s="73"/>
      <c r="T656" s="73"/>
      <c r="U656" s="74"/>
      <c r="V656" s="26"/>
      <c r="W656" s="26"/>
      <c r="X656" s="26"/>
      <c r="Y656" s="26"/>
      <c r="Z656" s="26"/>
      <c r="AA656" s="26"/>
      <c r="AB656" s="26"/>
      <c r="AC656" s="26"/>
      <c r="AD656" s="26"/>
      <c r="AE656" s="26"/>
      <c r="AF656" s="26"/>
      <c r="AG656" s="26"/>
      <c r="AH656" s="26"/>
    </row>
    <row r="657" spans="1:34" ht="14.5">
      <c r="A657" s="67">
        <v>655</v>
      </c>
      <c r="B657" s="68"/>
      <c r="C657" s="69"/>
      <c r="D657" s="70"/>
      <c r="E657" s="69"/>
      <c r="F657" s="69"/>
      <c r="G657" s="70"/>
      <c r="H657" s="70"/>
      <c r="I657" s="70"/>
      <c r="J657" s="70"/>
      <c r="K657" s="70"/>
      <c r="L657" s="70"/>
      <c r="M657" s="70"/>
      <c r="N657" s="86"/>
      <c r="O657" s="70"/>
      <c r="P657" s="72"/>
      <c r="Q657" s="73"/>
      <c r="R657" s="72"/>
      <c r="S657" s="73"/>
      <c r="T657" s="73"/>
      <c r="U657" s="74"/>
      <c r="V657" s="26"/>
      <c r="W657" s="26"/>
      <c r="X657" s="26"/>
      <c r="Y657" s="26"/>
      <c r="Z657" s="26"/>
      <c r="AA657" s="26"/>
      <c r="AB657" s="26"/>
      <c r="AC657" s="26"/>
      <c r="AD657" s="26"/>
      <c r="AE657" s="26"/>
      <c r="AF657" s="26"/>
      <c r="AG657" s="26"/>
      <c r="AH657" s="26"/>
    </row>
    <row r="658" spans="1:34" ht="14.5">
      <c r="A658" s="67">
        <v>656</v>
      </c>
      <c r="B658" s="68"/>
      <c r="C658" s="69"/>
      <c r="D658" s="70"/>
      <c r="E658" s="69"/>
      <c r="F658" s="69"/>
      <c r="G658" s="70"/>
      <c r="H658" s="70"/>
      <c r="I658" s="70"/>
      <c r="J658" s="70"/>
      <c r="K658" s="70"/>
      <c r="L658" s="70"/>
      <c r="M658" s="70"/>
      <c r="N658" s="86"/>
      <c r="O658" s="70"/>
      <c r="P658" s="72"/>
      <c r="Q658" s="73"/>
      <c r="R658" s="72"/>
      <c r="S658" s="73"/>
      <c r="T658" s="73"/>
      <c r="U658" s="74"/>
      <c r="V658" s="26"/>
      <c r="W658" s="26"/>
      <c r="X658" s="26"/>
      <c r="Y658" s="26"/>
      <c r="Z658" s="26"/>
      <c r="AA658" s="26"/>
      <c r="AB658" s="26"/>
      <c r="AC658" s="26"/>
      <c r="AD658" s="26"/>
      <c r="AE658" s="26"/>
      <c r="AF658" s="26"/>
      <c r="AG658" s="26"/>
      <c r="AH658" s="26"/>
    </row>
    <row r="659" spans="1:34" ht="14.5">
      <c r="A659" s="67">
        <v>657</v>
      </c>
      <c r="B659" s="68"/>
      <c r="C659" s="69"/>
      <c r="D659" s="70"/>
      <c r="E659" s="69"/>
      <c r="F659" s="69"/>
      <c r="G659" s="70"/>
      <c r="H659" s="70"/>
      <c r="I659" s="70"/>
      <c r="J659" s="70"/>
      <c r="K659" s="70"/>
      <c r="L659" s="70"/>
      <c r="M659" s="70"/>
      <c r="N659" s="86"/>
      <c r="O659" s="70"/>
      <c r="P659" s="72"/>
      <c r="Q659" s="73"/>
      <c r="R659" s="72"/>
      <c r="S659" s="73"/>
      <c r="T659" s="73"/>
      <c r="U659" s="74"/>
      <c r="V659" s="26"/>
      <c r="W659" s="26"/>
      <c r="X659" s="26"/>
      <c r="Y659" s="26"/>
      <c r="Z659" s="26"/>
      <c r="AA659" s="26"/>
      <c r="AB659" s="26"/>
      <c r="AC659" s="26"/>
      <c r="AD659" s="26"/>
      <c r="AE659" s="26"/>
      <c r="AF659" s="26"/>
      <c r="AG659" s="26"/>
      <c r="AH659" s="26"/>
    </row>
    <row r="660" spans="1:34" ht="14.5">
      <c r="A660" s="67">
        <v>658</v>
      </c>
      <c r="B660" s="68"/>
      <c r="C660" s="69"/>
      <c r="D660" s="70"/>
      <c r="E660" s="69"/>
      <c r="F660" s="69"/>
      <c r="G660" s="70"/>
      <c r="H660" s="70"/>
      <c r="I660" s="70"/>
      <c r="J660" s="70"/>
      <c r="K660" s="70"/>
      <c r="L660" s="70"/>
      <c r="M660" s="70"/>
      <c r="N660" s="86"/>
      <c r="O660" s="70"/>
      <c r="P660" s="72"/>
      <c r="Q660" s="73"/>
      <c r="R660" s="72"/>
      <c r="S660" s="73"/>
      <c r="T660" s="73"/>
      <c r="U660" s="74"/>
      <c r="V660" s="26"/>
      <c r="W660" s="26"/>
      <c r="X660" s="26"/>
      <c r="Y660" s="26"/>
      <c r="Z660" s="26"/>
      <c r="AA660" s="26"/>
      <c r="AB660" s="26"/>
      <c r="AC660" s="26"/>
      <c r="AD660" s="26"/>
      <c r="AE660" s="26"/>
      <c r="AF660" s="26"/>
      <c r="AG660" s="26"/>
      <c r="AH660" s="26"/>
    </row>
    <row r="661" spans="1:34" ht="14.5">
      <c r="A661" s="67">
        <v>659</v>
      </c>
      <c r="B661" s="68"/>
      <c r="C661" s="69"/>
      <c r="D661" s="70"/>
      <c r="E661" s="69"/>
      <c r="F661" s="69"/>
      <c r="G661" s="70"/>
      <c r="H661" s="70"/>
      <c r="I661" s="70"/>
      <c r="J661" s="70"/>
      <c r="K661" s="70"/>
      <c r="L661" s="70"/>
      <c r="M661" s="70"/>
      <c r="N661" s="86"/>
      <c r="O661" s="70"/>
      <c r="P661" s="72"/>
      <c r="Q661" s="73"/>
      <c r="R661" s="72"/>
      <c r="S661" s="73"/>
      <c r="T661" s="73"/>
      <c r="U661" s="74"/>
      <c r="V661" s="26"/>
      <c r="W661" s="26"/>
      <c r="X661" s="26"/>
      <c r="Y661" s="26"/>
      <c r="Z661" s="26"/>
      <c r="AA661" s="26"/>
      <c r="AB661" s="26"/>
      <c r="AC661" s="26"/>
      <c r="AD661" s="26"/>
      <c r="AE661" s="26"/>
      <c r="AF661" s="26"/>
      <c r="AG661" s="26"/>
      <c r="AH661" s="26"/>
    </row>
    <row r="662" spans="1:34" ht="14.5">
      <c r="A662" s="67">
        <v>660</v>
      </c>
      <c r="B662" s="68"/>
      <c r="C662" s="69"/>
      <c r="D662" s="70"/>
      <c r="E662" s="69"/>
      <c r="F662" s="69"/>
      <c r="G662" s="70"/>
      <c r="H662" s="70"/>
      <c r="I662" s="70"/>
      <c r="J662" s="70"/>
      <c r="K662" s="70"/>
      <c r="L662" s="70"/>
      <c r="M662" s="70"/>
      <c r="N662" s="86"/>
      <c r="O662" s="70"/>
      <c r="P662" s="72"/>
      <c r="Q662" s="73"/>
      <c r="R662" s="72"/>
      <c r="S662" s="73"/>
      <c r="T662" s="73"/>
      <c r="U662" s="74"/>
      <c r="V662" s="26"/>
      <c r="W662" s="26"/>
      <c r="X662" s="26"/>
      <c r="Y662" s="26"/>
      <c r="Z662" s="26"/>
      <c r="AA662" s="26"/>
      <c r="AB662" s="26"/>
      <c r="AC662" s="26"/>
      <c r="AD662" s="26"/>
      <c r="AE662" s="26"/>
      <c r="AF662" s="26"/>
      <c r="AG662" s="26"/>
      <c r="AH662" s="26"/>
    </row>
    <row r="663" spans="1:34" ht="14.5">
      <c r="A663" s="67">
        <v>661</v>
      </c>
      <c r="B663" s="68"/>
      <c r="C663" s="69"/>
      <c r="D663" s="70"/>
      <c r="E663" s="69"/>
      <c r="F663" s="69"/>
      <c r="G663" s="70"/>
      <c r="H663" s="70"/>
      <c r="I663" s="70"/>
      <c r="J663" s="70"/>
      <c r="K663" s="70"/>
      <c r="L663" s="70"/>
      <c r="M663" s="70"/>
      <c r="N663" s="86"/>
      <c r="O663" s="70"/>
      <c r="P663" s="72"/>
      <c r="Q663" s="73"/>
      <c r="R663" s="72"/>
      <c r="S663" s="73"/>
      <c r="T663" s="73"/>
      <c r="U663" s="74"/>
      <c r="V663" s="26"/>
      <c r="W663" s="26"/>
      <c r="X663" s="26"/>
      <c r="Y663" s="26"/>
      <c r="Z663" s="26"/>
      <c r="AA663" s="26"/>
      <c r="AB663" s="26"/>
      <c r="AC663" s="26"/>
      <c r="AD663" s="26"/>
      <c r="AE663" s="26"/>
      <c r="AF663" s="26"/>
      <c r="AG663" s="26"/>
      <c r="AH663" s="26"/>
    </row>
    <row r="664" spans="1:34" ht="14.5">
      <c r="A664" s="67">
        <v>662</v>
      </c>
      <c r="B664" s="68"/>
      <c r="C664" s="69"/>
      <c r="D664" s="70"/>
      <c r="E664" s="69"/>
      <c r="F664" s="69"/>
      <c r="G664" s="70"/>
      <c r="H664" s="70"/>
      <c r="I664" s="70"/>
      <c r="J664" s="70"/>
      <c r="K664" s="70"/>
      <c r="L664" s="70"/>
      <c r="M664" s="70"/>
      <c r="N664" s="86"/>
      <c r="O664" s="70"/>
      <c r="P664" s="72"/>
      <c r="Q664" s="73"/>
      <c r="R664" s="72"/>
      <c r="S664" s="73"/>
      <c r="T664" s="73"/>
      <c r="U664" s="74"/>
      <c r="V664" s="26"/>
      <c r="W664" s="26"/>
      <c r="X664" s="26"/>
      <c r="Y664" s="26"/>
      <c r="Z664" s="26"/>
      <c r="AA664" s="26"/>
      <c r="AB664" s="26"/>
      <c r="AC664" s="26"/>
      <c r="AD664" s="26"/>
      <c r="AE664" s="26"/>
      <c r="AF664" s="26"/>
      <c r="AG664" s="26"/>
      <c r="AH664" s="26"/>
    </row>
    <row r="665" spans="1:34" ht="14.5">
      <c r="A665" s="67">
        <v>663</v>
      </c>
      <c r="B665" s="68"/>
      <c r="C665" s="69"/>
      <c r="D665" s="70"/>
      <c r="E665" s="69"/>
      <c r="F665" s="69"/>
      <c r="G665" s="70"/>
      <c r="H665" s="70"/>
      <c r="I665" s="70"/>
      <c r="J665" s="70"/>
      <c r="K665" s="70"/>
      <c r="L665" s="70"/>
      <c r="M665" s="70"/>
      <c r="N665" s="86"/>
      <c r="O665" s="70"/>
      <c r="P665" s="72"/>
      <c r="Q665" s="73"/>
      <c r="R665" s="72"/>
      <c r="S665" s="73"/>
      <c r="T665" s="73"/>
      <c r="U665" s="74"/>
      <c r="V665" s="26"/>
      <c r="W665" s="26"/>
      <c r="X665" s="26"/>
      <c r="Y665" s="26"/>
      <c r="Z665" s="26"/>
      <c r="AA665" s="26"/>
      <c r="AB665" s="26"/>
      <c r="AC665" s="26"/>
      <c r="AD665" s="26"/>
      <c r="AE665" s="26"/>
      <c r="AF665" s="26"/>
      <c r="AG665" s="26"/>
      <c r="AH665" s="26"/>
    </row>
    <row r="666" spans="1:34" ht="14.5">
      <c r="A666" s="67">
        <v>664</v>
      </c>
      <c r="B666" s="68"/>
      <c r="C666" s="69"/>
      <c r="D666" s="70"/>
      <c r="E666" s="69"/>
      <c r="F666" s="69"/>
      <c r="G666" s="70"/>
      <c r="H666" s="70"/>
      <c r="I666" s="70"/>
      <c r="J666" s="70"/>
      <c r="K666" s="70"/>
      <c r="L666" s="70"/>
      <c r="M666" s="70"/>
      <c r="N666" s="86"/>
      <c r="O666" s="70"/>
      <c r="P666" s="72"/>
      <c r="Q666" s="73"/>
      <c r="R666" s="72"/>
      <c r="S666" s="73"/>
      <c r="T666" s="73"/>
      <c r="U666" s="74"/>
      <c r="V666" s="26"/>
      <c r="W666" s="26"/>
      <c r="X666" s="26"/>
      <c r="Y666" s="26"/>
      <c r="Z666" s="26"/>
      <c r="AA666" s="26"/>
      <c r="AB666" s="26"/>
      <c r="AC666" s="26"/>
      <c r="AD666" s="26"/>
      <c r="AE666" s="26"/>
      <c r="AF666" s="26"/>
      <c r="AG666" s="26"/>
      <c r="AH666" s="26"/>
    </row>
    <row r="667" spans="1:34" ht="14.5">
      <c r="A667" s="67">
        <v>665</v>
      </c>
      <c r="B667" s="68"/>
      <c r="C667" s="69"/>
      <c r="D667" s="70"/>
      <c r="E667" s="69"/>
      <c r="F667" s="69"/>
      <c r="G667" s="70"/>
      <c r="H667" s="70"/>
      <c r="I667" s="70"/>
      <c r="J667" s="70"/>
      <c r="K667" s="70"/>
      <c r="L667" s="70"/>
      <c r="M667" s="70"/>
      <c r="N667" s="86"/>
      <c r="O667" s="70"/>
      <c r="P667" s="72"/>
      <c r="Q667" s="73"/>
      <c r="R667" s="72"/>
      <c r="S667" s="73"/>
      <c r="T667" s="73"/>
      <c r="U667" s="74"/>
      <c r="V667" s="26"/>
      <c r="W667" s="26"/>
      <c r="X667" s="26"/>
      <c r="Y667" s="26"/>
      <c r="Z667" s="26"/>
      <c r="AA667" s="26"/>
      <c r="AB667" s="26"/>
      <c r="AC667" s="26"/>
      <c r="AD667" s="26"/>
      <c r="AE667" s="26"/>
      <c r="AF667" s="26"/>
      <c r="AG667" s="26"/>
      <c r="AH667" s="26"/>
    </row>
    <row r="668" spans="1:34" ht="14.5">
      <c r="A668" s="67">
        <v>666</v>
      </c>
      <c r="B668" s="68"/>
      <c r="C668" s="69"/>
      <c r="D668" s="70"/>
      <c r="E668" s="69"/>
      <c r="F668" s="69"/>
      <c r="G668" s="70"/>
      <c r="H668" s="70"/>
      <c r="I668" s="70"/>
      <c r="J668" s="70"/>
      <c r="K668" s="70"/>
      <c r="L668" s="70"/>
      <c r="M668" s="70"/>
      <c r="N668" s="86"/>
      <c r="O668" s="70"/>
      <c r="P668" s="72"/>
      <c r="Q668" s="73"/>
      <c r="R668" s="72"/>
      <c r="S668" s="73"/>
      <c r="T668" s="73"/>
      <c r="U668" s="74"/>
      <c r="V668" s="26"/>
      <c r="W668" s="26"/>
      <c r="X668" s="26"/>
      <c r="Y668" s="26"/>
      <c r="Z668" s="26"/>
      <c r="AA668" s="26"/>
      <c r="AB668" s="26"/>
      <c r="AC668" s="26"/>
      <c r="AD668" s="26"/>
      <c r="AE668" s="26"/>
      <c r="AF668" s="26"/>
      <c r="AG668" s="26"/>
      <c r="AH668" s="26"/>
    </row>
    <row r="669" spans="1:34" ht="14.5">
      <c r="A669" s="67">
        <v>667</v>
      </c>
      <c r="B669" s="68"/>
      <c r="C669" s="69"/>
      <c r="D669" s="70"/>
      <c r="E669" s="69"/>
      <c r="F669" s="69"/>
      <c r="G669" s="70"/>
      <c r="H669" s="70"/>
      <c r="I669" s="70"/>
      <c r="J669" s="70"/>
      <c r="K669" s="70"/>
      <c r="L669" s="70"/>
      <c r="M669" s="70"/>
      <c r="N669" s="86"/>
      <c r="O669" s="70"/>
      <c r="P669" s="72"/>
      <c r="Q669" s="73"/>
      <c r="R669" s="72"/>
      <c r="S669" s="73"/>
      <c r="T669" s="73"/>
      <c r="U669" s="74"/>
      <c r="V669" s="26"/>
      <c r="W669" s="26"/>
      <c r="X669" s="26"/>
      <c r="Y669" s="26"/>
      <c r="Z669" s="26"/>
      <c r="AA669" s="26"/>
      <c r="AB669" s="26"/>
      <c r="AC669" s="26"/>
      <c r="AD669" s="26"/>
      <c r="AE669" s="26"/>
      <c r="AF669" s="26"/>
      <c r="AG669" s="26"/>
      <c r="AH669" s="26"/>
    </row>
    <row r="670" spans="1:34" ht="14.5">
      <c r="A670" s="67">
        <v>668</v>
      </c>
      <c r="B670" s="68"/>
      <c r="C670" s="69"/>
      <c r="D670" s="70"/>
      <c r="E670" s="69"/>
      <c r="F670" s="69"/>
      <c r="G670" s="70"/>
      <c r="H670" s="70"/>
      <c r="I670" s="70"/>
      <c r="J670" s="70"/>
      <c r="K670" s="70"/>
      <c r="L670" s="70"/>
      <c r="M670" s="70"/>
      <c r="N670" s="86"/>
      <c r="O670" s="70"/>
      <c r="P670" s="72"/>
      <c r="Q670" s="73"/>
      <c r="R670" s="72"/>
      <c r="S670" s="73"/>
      <c r="T670" s="73"/>
      <c r="U670" s="74"/>
      <c r="V670" s="26"/>
      <c r="W670" s="26"/>
      <c r="X670" s="26"/>
      <c r="Y670" s="26"/>
      <c r="Z670" s="26"/>
      <c r="AA670" s="26"/>
      <c r="AB670" s="26"/>
      <c r="AC670" s="26"/>
      <c r="AD670" s="26"/>
      <c r="AE670" s="26"/>
      <c r="AF670" s="26"/>
      <c r="AG670" s="26"/>
      <c r="AH670" s="26"/>
    </row>
    <row r="671" spans="1:34" ht="15.5">
      <c r="A671" s="67">
        <v>669</v>
      </c>
      <c r="B671" s="68"/>
      <c r="C671" s="69"/>
      <c r="D671" s="70"/>
      <c r="E671" s="69"/>
      <c r="F671" s="69"/>
      <c r="G671" s="100"/>
      <c r="H671" s="70"/>
      <c r="I671" s="70"/>
      <c r="J671" s="70"/>
      <c r="K671" s="70"/>
      <c r="L671" s="70"/>
      <c r="M671" s="70"/>
      <c r="N671" s="86"/>
      <c r="O671" s="70"/>
      <c r="P671" s="72"/>
      <c r="Q671" s="73"/>
      <c r="R671" s="72"/>
      <c r="S671" s="73"/>
      <c r="T671" s="73"/>
      <c r="U671" s="74"/>
      <c r="V671" s="26"/>
      <c r="W671" s="26"/>
      <c r="X671" s="26"/>
      <c r="Y671" s="26"/>
      <c r="Z671" s="26"/>
      <c r="AA671" s="26"/>
      <c r="AB671" s="26"/>
      <c r="AC671" s="26"/>
      <c r="AD671" s="26"/>
      <c r="AE671" s="26"/>
      <c r="AF671" s="26"/>
      <c r="AG671" s="26"/>
      <c r="AH671" s="26"/>
    </row>
    <row r="672" spans="1:34" ht="14.5">
      <c r="A672" s="67">
        <v>670</v>
      </c>
      <c r="B672" s="68"/>
      <c r="C672" s="69"/>
      <c r="D672" s="70"/>
      <c r="E672" s="69"/>
      <c r="F672" s="69"/>
      <c r="G672" s="70"/>
      <c r="H672" s="70"/>
      <c r="I672" s="70"/>
      <c r="J672" s="70"/>
      <c r="K672" s="70"/>
      <c r="L672" s="70"/>
      <c r="M672" s="70"/>
      <c r="N672" s="86"/>
      <c r="O672" s="73"/>
      <c r="P672" s="72"/>
      <c r="Q672" s="73"/>
      <c r="R672" s="72"/>
      <c r="S672" s="73"/>
      <c r="T672" s="73"/>
      <c r="U672" s="74"/>
      <c r="V672" s="26"/>
      <c r="W672" s="26"/>
      <c r="X672" s="26"/>
      <c r="Y672" s="26"/>
      <c r="Z672" s="26"/>
      <c r="AA672" s="26"/>
      <c r="AB672" s="26"/>
      <c r="AC672" s="26"/>
      <c r="AD672" s="26"/>
      <c r="AE672" s="26"/>
      <c r="AF672" s="26"/>
      <c r="AG672" s="26"/>
      <c r="AH672" s="26"/>
    </row>
    <row r="673" spans="1:34" ht="14.5">
      <c r="A673" s="67">
        <v>671</v>
      </c>
      <c r="B673" s="68"/>
      <c r="C673" s="69"/>
      <c r="D673" s="70"/>
      <c r="E673" s="69"/>
      <c r="F673" s="69"/>
      <c r="G673" s="70"/>
      <c r="H673" s="70"/>
      <c r="I673" s="70"/>
      <c r="J673" s="70"/>
      <c r="K673" s="70"/>
      <c r="L673" s="70"/>
      <c r="M673" s="70"/>
      <c r="N673" s="86"/>
      <c r="O673" s="70"/>
      <c r="P673" s="72"/>
      <c r="Q673" s="73"/>
      <c r="R673" s="72"/>
      <c r="S673" s="73"/>
      <c r="T673" s="73"/>
      <c r="U673" s="74"/>
      <c r="V673" s="26"/>
      <c r="W673" s="26"/>
      <c r="X673" s="26"/>
      <c r="Y673" s="26"/>
      <c r="Z673" s="26"/>
      <c r="AA673" s="26"/>
      <c r="AB673" s="26"/>
      <c r="AC673" s="26"/>
      <c r="AD673" s="26"/>
      <c r="AE673" s="26"/>
      <c r="AF673" s="26"/>
      <c r="AG673" s="26"/>
      <c r="AH673" s="26"/>
    </row>
    <row r="674" spans="1:34" ht="14.5">
      <c r="A674" s="67">
        <v>672</v>
      </c>
      <c r="B674" s="68"/>
      <c r="C674" s="69"/>
      <c r="D674" s="70"/>
      <c r="E674" s="69"/>
      <c r="F674" s="69"/>
      <c r="G674" s="70"/>
      <c r="H674" s="70"/>
      <c r="I674" s="70"/>
      <c r="J674" s="70"/>
      <c r="K674" s="70"/>
      <c r="L674" s="70"/>
      <c r="M674" s="70"/>
      <c r="N674" s="86"/>
      <c r="O674" s="70"/>
      <c r="P674" s="72"/>
      <c r="Q674" s="73"/>
      <c r="R674" s="72"/>
      <c r="S674" s="73"/>
      <c r="T674" s="73"/>
      <c r="U674" s="74"/>
      <c r="V674" s="26"/>
      <c r="W674" s="26"/>
      <c r="X674" s="26"/>
      <c r="Y674" s="26"/>
      <c r="Z674" s="26"/>
      <c r="AA674" s="26"/>
      <c r="AB674" s="26"/>
      <c r="AC674" s="26"/>
      <c r="AD674" s="26"/>
      <c r="AE674" s="26"/>
      <c r="AF674" s="26"/>
      <c r="AG674" s="26"/>
      <c r="AH674" s="26"/>
    </row>
    <row r="675" spans="1:34" ht="14.5">
      <c r="A675" s="67">
        <v>673</v>
      </c>
      <c r="B675" s="68"/>
      <c r="C675" s="69"/>
      <c r="D675" s="70"/>
      <c r="E675" s="69"/>
      <c r="F675" s="69"/>
      <c r="G675" s="70"/>
      <c r="H675" s="70"/>
      <c r="I675" s="70"/>
      <c r="J675" s="70"/>
      <c r="K675" s="70"/>
      <c r="L675" s="70"/>
      <c r="M675" s="70"/>
      <c r="N675" s="86"/>
      <c r="O675" s="70"/>
      <c r="P675" s="72"/>
      <c r="Q675" s="73"/>
      <c r="R675" s="72"/>
      <c r="S675" s="73"/>
      <c r="T675" s="73"/>
      <c r="U675" s="74"/>
      <c r="V675" s="26"/>
      <c r="W675" s="26"/>
      <c r="X675" s="26"/>
      <c r="Y675" s="26"/>
      <c r="Z675" s="26"/>
      <c r="AA675" s="26"/>
      <c r="AB675" s="26"/>
      <c r="AC675" s="26"/>
      <c r="AD675" s="26"/>
      <c r="AE675" s="26"/>
      <c r="AF675" s="26"/>
      <c r="AG675" s="26"/>
      <c r="AH675" s="26"/>
    </row>
    <row r="676" spans="1:34" ht="14.5">
      <c r="A676" s="67">
        <v>674</v>
      </c>
      <c r="B676" s="68"/>
      <c r="C676" s="69"/>
      <c r="D676" s="70"/>
      <c r="E676" s="69"/>
      <c r="F676" s="69"/>
      <c r="G676" s="70"/>
      <c r="H676" s="70"/>
      <c r="I676" s="70"/>
      <c r="J676" s="70"/>
      <c r="K676" s="70"/>
      <c r="L676" s="70"/>
      <c r="M676" s="70"/>
      <c r="N676" s="86"/>
      <c r="O676" s="70"/>
      <c r="P676" s="72"/>
      <c r="Q676" s="73"/>
      <c r="R676" s="72"/>
      <c r="S676" s="73"/>
      <c r="T676" s="73"/>
      <c r="U676" s="74"/>
      <c r="V676" s="26"/>
      <c r="W676" s="26"/>
      <c r="X676" s="26"/>
      <c r="Y676" s="26"/>
      <c r="Z676" s="26"/>
      <c r="AA676" s="26"/>
      <c r="AB676" s="26"/>
      <c r="AC676" s="26"/>
      <c r="AD676" s="26"/>
      <c r="AE676" s="26"/>
      <c r="AF676" s="26"/>
      <c r="AG676" s="26"/>
      <c r="AH676" s="26"/>
    </row>
    <row r="677" spans="1:34" ht="14.5">
      <c r="A677" s="67">
        <v>675</v>
      </c>
      <c r="B677" s="68"/>
      <c r="C677" s="69"/>
      <c r="D677" s="70"/>
      <c r="E677" s="69"/>
      <c r="F677" s="69"/>
      <c r="G677" s="70"/>
      <c r="H677" s="70"/>
      <c r="I677" s="70"/>
      <c r="J677" s="70"/>
      <c r="K677" s="70"/>
      <c r="L677" s="70"/>
      <c r="M677" s="70"/>
      <c r="N677" s="86"/>
      <c r="O677" s="70"/>
      <c r="P677" s="72"/>
      <c r="Q677" s="73"/>
      <c r="R677" s="72"/>
      <c r="S677" s="73"/>
      <c r="T677" s="73"/>
      <c r="U677" s="74"/>
      <c r="V677" s="26"/>
      <c r="W677" s="26"/>
      <c r="X677" s="26"/>
      <c r="Y677" s="26"/>
      <c r="Z677" s="26"/>
      <c r="AA677" s="26"/>
      <c r="AB677" s="26"/>
      <c r="AC677" s="26"/>
      <c r="AD677" s="26"/>
      <c r="AE677" s="26"/>
      <c r="AF677" s="26"/>
      <c r="AG677" s="26"/>
      <c r="AH677" s="26"/>
    </row>
    <row r="678" spans="1:34" ht="14.5">
      <c r="A678" s="67">
        <v>676</v>
      </c>
      <c r="B678" s="68"/>
      <c r="C678" s="67" t="str">
        <f t="array" aca="1" ref="C678" ca="1">IFERROR(_xludf.XLOOKUP(D678,master_daerah!B:B,master_daerah!A:A),"")</f>
        <v/>
      </c>
      <c r="D678" s="70"/>
      <c r="E678" s="69"/>
      <c r="F678" s="69"/>
      <c r="G678" s="70"/>
      <c r="H678" s="70"/>
      <c r="I678" s="70"/>
      <c r="J678" s="70"/>
      <c r="K678" s="70"/>
      <c r="L678" s="70"/>
      <c r="M678" s="70"/>
      <c r="N678" s="86"/>
      <c r="O678" s="70"/>
      <c r="P678" s="72"/>
      <c r="Q678" s="73"/>
      <c r="R678" s="72"/>
      <c r="S678" s="73"/>
      <c r="T678" s="73"/>
      <c r="U678" s="74"/>
      <c r="V678" s="26"/>
      <c r="W678" s="26"/>
      <c r="X678" s="26"/>
      <c r="Y678" s="26"/>
      <c r="Z678" s="26"/>
      <c r="AA678" s="26"/>
      <c r="AB678" s="26"/>
      <c r="AC678" s="26"/>
      <c r="AD678" s="26"/>
      <c r="AE678" s="26"/>
      <c r="AF678" s="26"/>
      <c r="AG678" s="26"/>
      <c r="AH678" s="26"/>
    </row>
    <row r="679" spans="1:34" ht="14.5">
      <c r="A679" s="67">
        <v>677</v>
      </c>
      <c r="B679" s="68"/>
      <c r="C679" s="69"/>
      <c r="D679" s="70"/>
      <c r="E679" s="69"/>
      <c r="F679" s="69"/>
      <c r="G679" s="70"/>
      <c r="H679" s="70"/>
      <c r="I679" s="70"/>
      <c r="J679" s="70"/>
      <c r="K679" s="70"/>
      <c r="L679" s="70"/>
      <c r="M679" s="70"/>
      <c r="N679" s="86"/>
      <c r="O679" s="70"/>
      <c r="P679" s="72"/>
      <c r="Q679" s="73"/>
      <c r="R679" s="72"/>
      <c r="S679" s="73"/>
      <c r="T679" s="73"/>
      <c r="U679" s="74"/>
      <c r="V679" s="26"/>
      <c r="W679" s="26"/>
      <c r="X679" s="26"/>
      <c r="Y679" s="26"/>
      <c r="Z679" s="26"/>
      <c r="AA679" s="26"/>
      <c r="AB679" s="26"/>
      <c r="AC679" s="26"/>
      <c r="AD679" s="26"/>
      <c r="AE679" s="26"/>
      <c r="AF679" s="26"/>
      <c r="AG679" s="26"/>
      <c r="AH679" s="26"/>
    </row>
    <row r="680" spans="1:34" ht="14.5">
      <c r="A680" s="67">
        <v>678</v>
      </c>
      <c r="B680" s="68"/>
      <c r="C680" s="69"/>
      <c r="D680" s="70"/>
      <c r="E680" s="69"/>
      <c r="F680" s="69"/>
      <c r="G680" s="70"/>
      <c r="H680" s="70"/>
      <c r="I680" s="70"/>
      <c r="J680" s="70"/>
      <c r="K680" s="70"/>
      <c r="L680" s="70"/>
      <c r="M680" s="70"/>
      <c r="N680" s="86"/>
      <c r="O680" s="70"/>
      <c r="P680" s="72"/>
      <c r="Q680" s="73"/>
      <c r="R680" s="72"/>
      <c r="S680" s="73"/>
      <c r="T680" s="73"/>
      <c r="U680" s="74"/>
      <c r="V680" s="26"/>
      <c r="W680" s="26"/>
      <c r="X680" s="26"/>
      <c r="Y680" s="26"/>
      <c r="Z680" s="26"/>
      <c r="AA680" s="26"/>
      <c r="AB680" s="26"/>
      <c r="AC680" s="26"/>
      <c r="AD680" s="26"/>
      <c r="AE680" s="26"/>
      <c r="AF680" s="26"/>
      <c r="AG680" s="26"/>
      <c r="AH680" s="26"/>
    </row>
    <row r="681" spans="1:34" ht="14.5">
      <c r="A681" s="67">
        <v>679</v>
      </c>
      <c r="B681" s="68"/>
      <c r="C681" s="69"/>
      <c r="D681" s="70"/>
      <c r="E681" s="69"/>
      <c r="F681" s="69"/>
      <c r="G681" s="70"/>
      <c r="H681" s="70"/>
      <c r="I681" s="70"/>
      <c r="J681" s="70"/>
      <c r="K681" s="70"/>
      <c r="L681" s="70"/>
      <c r="M681" s="70"/>
      <c r="N681" s="86"/>
      <c r="O681" s="88"/>
      <c r="P681" s="72"/>
      <c r="Q681" s="73"/>
      <c r="R681" s="72"/>
      <c r="S681" s="73"/>
      <c r="T681" s="73"/>
      <c r="U681" s="74"/>
      <c r="V681" s="26"/>
      <c r="W681" s="26"/>
      <c r="X681" s="26"/>
      <c r="Y681" s="26"/>
      <c r="Z681" s="26"/>
      <c r="AA681" s="26"/>
      <c r="AB681" s="26"/>
      <c r="AC681" s="26"/>
      <c r="AD681" s="26"/>
      <c r="AE681" s="26"/>
      <c r="AF681" s="26"/>
      <c r="AG681" s="26"/>
      <c r="AH681" s="26"/>
    </row>
    <row r="682" spans="1:34" ht="14.5">
      <c r="A682" s="67">
        <v>680</v>
      </c>
      <c r="B682" s="68"/>
      <c r="C682" s="69"/>
      <c r="D682" s="70"/>
      <c r="E682" s="69"/>
      <c r="F682" s="69"/>
      <c r="G682" s="70"/>
      <c r="H682" s="70"/>
      <c r="I682" s="70"/>
      <c r="J682" s="70"/>
      <c r="K682" s="70"/>
      <c r="L682" s="70"/>
      <c r="M682" s="70"/>
      <c r="N682" s="86"/>
      <c r="O682" s="88"/>
      <c r="P682" s="72"/>
      <c r="Q682" s="73"/>
      <c r="R682" s="72"/>
      <c r="S682" s="73"/>
      <c r="T682" s="73"/>
      <c r="U682" s="74"/>
      <c r="V682" s="26"/>
      <c r="W682" s="26"/>
      <c r="X682" s="26"/>
      <c r="Y682" s="26"/>
      <c r="Z682" s="26"/>
      <c r="AA682" s="26"/>
      <c r="AB682" s="26"/>
      <c r="AC682" s="26"/>
      <c r="AD682" s="26"/>
      <c r="AE682" s="26"/>
      <c r="AF682" s="26"/>
      <c r="AG682" s="26"/>
      <c r="AH682" s="26"/>
    </row>
    <row r="683" spans="1:34" ht="14.5">
      <c r="A683" s="67">
        <v>681</v>
      </c>
      <c r="B683" s="68"/>
      <c r="C683" s="69"/>
      <c r="D683" s="70"/>
      <c r="E683" s="69"/>
      <c r="F683" s="69"/>
      <c r="G683" s="70"/>
      <c r="H683" s="70"/>
      <c r="I683" s="70"/>
      <c r="J683" s="70"/>
      <c r="K683" s="70"/>
      <c r="L683" s="70"/>
      <c r="M683" s="70"/>
      <c r="N683" s="86"/>
      <c r="O683" s="70"/>
      <c r="P683" s="72"/>
      <c r="Q683" s="73"/>
      <c r="R683" s="72"/>
      <c r="S683" s="73"/>
      <c r="T683" s="73"/>
      <c r="U683" s="74"/>
      <c r="V683" s="26"/>
      <c r="W683" s="26"/>
      <c r="X683" s="26"/>
      <c r="Y683" s="26"/>
      <c r="Z683" s="26"/>
      <c r="AA683" s="26"/>
      <c r="AB683" s="26"/>
      <c r="AC683" s="26"/>
      <c r="AD683" s="26"/>
      <c r="AE683" s="26"/>
      <c r="AF683" s="26"/>
      <c r="AG683" s="26"/>
      <c r="AH683" s="26"/>
    </row>
    <row r="684" spans="1:34" ht="14.5">
      <c r="A684" s="67">
        <v>682</v>
      </c>
      <c r="B684" s="68"/>
      <c r="C684" s="69"/>
      <c r="D684" s="70"/>
      <c r="E684" s="69"/>
      <c r="F684" s="69"/>
      <c r="G684" s="70"/>
      <c r="H684" s="70"/>
      <c r="I684" s="70"/>
      <c r="J684" s="70"/>
      <c r="K684" s="70"/>
      <c r="L684" s="70"/>
      <c r="M684" s="70"/>
      <c r="N684" s="86"/>
      <c r="O684" s="70"/>
      <c r="P684" s="72"/>
      <c r="Q684" s="73"/>
      <c r="R684" s="72"/>
      <c r="S684" s="73"/>
      <c r="T684" s="73"/>
      <c r="U684" s="74"/>
      <c r="V684" s="26"/>
      <c r="W684" s="26"/>
      <c r="X684" s="26"/>
      <c r="Y684" s="26"/>
      <c r="Z684" s="26"/>
      <c r="AA684" s="26"/>
      <c r="AB684" s="26"/>
      <c r="AC684" s="26"/>
      <c r="AD684" s="26"/>
      <c r="AE684" s="26"/>
      <c r="AF684" s="26"/>
      <c r="AG684" s="26"/>
      <c r="AH684" s="26"/>
    </row>
    <row r="685" spans="1:34" ht="14.5">
      <c r="A685" s="67">
        <v>683</v>
      </c>
      <c r="B685" s="68"/>
      <c r="C685" s="69"/>
      <c r="D685" s="70"/>
      <c r="E685" s="69"/>
      <c r="F685" s="69"/>
      <c r="G685" s="70"/>
      <c r="H685" s="70"/>
      <c r="I685" s="70"/>
      <c r="J685" s="70"/>
      <c r="K685" s="70"/>
      <c r="L685" s="70"/>
      <c r="M685" s="70"/>
      <c r="N685" s="86"/>
      <c r="O685" s="70"/>
      <c r="P685" s="72"/>
      <c r="Q685" s="73"/>
      <c r="R685" s="72"/>
      <c r="S685" s="73"/>
      <c r="T685" s="73"/>
      <c r="U685" s="74"/>
      <c r="V685" s="26"/>
      <c r="W685" s="26"/>
      <c r="X685" s="26"/>
      <c r="Y685" s="26"/>
      <c r="Z685" s="26"/>
      <c r="AA685" s="26"/>
      <c r="AB685" s="26"/>
      <c r="AC685" s="26"/>
      <c r="AD685" s="26"/>
      <c r="AE685" s="26"/>
      <c r="AF685" s="26"/>
      <c r="AG685" s="26"/>
      <c r="AH685" s="26"/>
    </row>
    <row r="686" spans="1:34" ht="14.5">
      <c r="A686" s="67">
        <v>684</v>
      </c>
      <c r="B686" s="68"/>
      <c r="C686" s="69"/>
      <c r="D686" s="70"/>
      <c r="E686" s="69"/>
      <c r="F686" s="69"/>
      <c r="G686" s="70"/>
      <c r="H686" s="70"/>
      <c r="I686" s="70"/>
      <c r="J686" s="70"/>
      <c r="K686" s="70"/>
      <c r="L686" s="73"/>
      <c r="M686" s="86"/>
      <c r="N686" s="86"/>
      <c r="O686" s="70"/>
      <c r="P686" s="72"/>
      <c r="Q686" s="73"/>
      <c r="R686" s="72"/>
      <c r="S686" s="73"/>
      <c r="T686" s="73"/>
      <c r="U686" s="74"/>
      <c r="V686" s="26"/>
      <c r="W686" s="26"/>
      <c r="X686" s="26"/>
      <c r="Y686" s="26"/>
      <c r="Z686" s="26"/>
      <c r="AA686" s="26"/>
      <c r="AB686" s="26"/>
      <c r="AC686" s="26"/>
      <c r="AD686" s="26"/>
      <c r="AE686" s="26"/>
      <c r="AF686" s="26"/>
      <c r="AG686" s="26"/>
      <c r="AH686" s="26"/>
    </row>
    <row r="687" spans="1:34" ht="14.5">
      <c r="A687" s="67">
        <v>685</v>
      </c>
      <c r="B687" s="68"/>
      <c r="C687" s="69"/>
      <c r="D687" s="70"/>
      <c r="E687" s="69"/>
      <c r="F687" s="69"/>
      <c r="G687" s="70"/>
      <c r="H687" s="70"/>
      <c r="I687" s="70"/>
      <c r="J687" s="70"/>
      <c r="K687" s="70"/>
      <c r="L687" s="70"/>
      <c r="M687" s="70"/>
      <c r="N687" s="86"/>
      <c r="O687" s="70"/>
      <c r="P687" s="72"/>
      <c r="Q687" s="73"/>
      <c r="R687" s="72"/>
      <c r="S687" s="73"/>
      <c r="T687" s="73"/>
      <c r="U687" s="74"/>
      <c r="V687" s="26"/>
      <c r="W687" s="26"/>
      <c r="X687" s="26"/>
      <c r="Y687" s="26"/>
      <c r="Z687" s="26"/>
      <c r="AA687" s="26"/>
      <c r="AB687" s="26"/>
      <c r="AC687" s="26"/>
      <c r="AD687" s="26"/>
      <c r="AE687" s="26"/>
      <c r="AF687" s="26"/>
      <c r="AG687" s="26"/>
      <c r="AH687" s="26"/>
    </row>
    <row r="688" spans="1:34" ht="14.5">
      <c r="A688" s="67">
        <v>686</v>
      </c>
      <c r="B688" s="68"/>
      <c r="C688" s="69"/>
      <c r="D688" s="70"/>
      <c r="E688" s="69"/>
      <c r="F688" s="69"/>
      <c r="G688" s="70"/>
      <c r="H688" s="70"/>
      <c r="I688" s="70"/>
      <c r="J688" s="70"/>
      <c r="K688" s="70"/>
      <c r="L688" s="70"/>
      <c r="M688" s="70"/>
      <c r="N688" s="86"/>
      <c r="O688" s="70"/>
      <c r="P688" s="72"/>
      <c r="Q688" s="73"/>
      <c r="R688" s="72"/>
      <c r="S688" s="73"/>
      <c r="T688" s="73"/>
      <c r="U688" s="74"/>
      <c r="V688" s="26"/>
      <c r="W688" s="26"/>
      <c r="X688" s="26"/>
      <c r="Y688" s="26"/>
      <c r="Z688" s="26"/>
      <c r="AA688" s="26"/>
      <c r="AB688" s="26"/>
      <c r="AC688" s="26"/>
      <c r="AD688" s="26"/>
      <c r="AE688" s="26"/>
      <c r="AF688" s="26"/>
      <c r="AG688" s="26"/>
      <c r="AH688" s="26"/>
    </row>
    <row r="689" spans="1:34" ht="14.5">
      <c r="A689" s="67">
        <v>687</v>
      </c>
      <c r="B689" s="68"/>
      <c r="C689" s="69"/>
      <c r="D689" s="70"/>
      <c r="E689" s="69"/>
      <c r="F689" s="69"/>
      <c r="G689" s="70"/>
      <c r="H689" s="70"/>
      <c r="I689" s="70"/>
      <c r="J689" s="70"/>
      <c r="K689" s="70"/>
      <c r="L689" s="70"/>
      <c r="M689" s="70"/>
      <c r="N689" s="86"/>
      <c r="O689" s="70"/>
      <c r="P689" s="72"/>
      <c r="Q689" s="73"/>
      <c r="R689" s="72"/>
      <c r="S689" s="73"/>
      <c r="T689" s="73"/>
      <c r="U689" s="74"/>
      <c r="V689" s="26"/>
      <c r="W689" s="26"/>
      <c r="X689" s="26"/>
      <c r="Y689" s="26"/>
      <c r="Z689" s="26"/>
      <c r="AA689" s="26"/>
      <c r="AB689" s="26"/>
      <c r="AC689" s="26"/>
      <c r="AD689" s="26"/>
      <c r="AE689" s="26"/>
      <c r="AF689" s="26"/>
      <c r="AG689" s="26"/>
      <c r="AH689" s="26"/>
    </row>
    <row r="690" spans="1:34" ht="14.5">
      <c r="A690" s="67">
        <v>688</v>
      </c>
      <c r="B690" s="68"/>
      <c r="C690" s="69"/>
      <c r="D690" s="70"/>
      <c r="E690" s="69"/>
      <c r="F690" s="69"/>
      <c r="G690" s="70"/>
      <c r="H690" s="70"/>
      <c r="I690" s="70"/>
      <c r="J690" s="70"/>
      <c r="K690" s="70"/>
      <c r="L690" s="70"/>
      <c r="M690" s="70"/>
      <c r="N690" s="86"/>
      <c r="O690" s="70"/>
      <c r="P690" s="72"/>
      <c r="Q690" s="73"/>
      <c r="R690" s="72"/>
      <c r="S690" s="73"/>
      <c r="T690" s="73"/>
      <c r="U690" s="74"/>
      <c r="V690" s="26"/>
      <c r="W690" s="26"/>
      <c r="X690" s="26"/>
      <c r="Y690" s="26"/>
      <c r="Z690" s="26"/>
      <c r="AA690" s="26"/>
      <c r="AB690" s="26"/>
      <c r="AC690" s="26"/>
      <c r="AD690" s="26"/>
      <c r="AE690" s="26"/>
      <c r="AF690" s="26"/>
      <c r="AG690" s="26"/>
      <c r="AH690" s="26"/>
    </row>
    <row r="691" spans="1:34" ht="14.5">
      <c r="A691" s="67">
        <v>689</v>
      </c>
      <c r="B691" s="68"/>
      <c r="C691" s="69"/>
      <c r="D691" s="70"/>
      <c r="E691" s="69"/>
      <c r="F691" s="69"/>
      <c r="G691" s="70"/>
      <c r="H691" s="70"/>
      <c r="I691" s="70"/>
      <c r="J691" s="70"/>
      <c r="K691" s="70"/>
      <c r="L691" s="70"/>
      <c r="M691" s="70"/>
      <c r="N691" s="86"/>
      <c r="O691" s="70"/>
      <c r="P691" s="72"/>
      <c r="Q691" s="73"/>
      <c r="R691" s="72"/>
      <c r="S691" s="73"/>
      <c r="T691" s="73"/>
      <c r="U691" s="74"/>
      <c r="V691" s="26"/>
      <c r="W691" s="26"/>
      <c r="X691" s="26"/>
      <c r="Y691" s="26"/>
      <c r="Z691" s="26"/>
      <c r="AA691" s="26"/>
      <c r="AB691" s="26"/>
      <c r="AC691" s="26"/>
      <c r="AD691" s="26"/>
      <c r="AE691" s="26"/>
      <c r="AF691" s="26"/>
      <c r="AG691" s="26"/>
      <c r="AH691" s="26"/>
    </row>
    <row r="692" spans="1:34" ht="14.5">
      <c r="A692" s="67">
        <v>690</v>
      </c>
      <c r="B692" s="68"/>
      <c r="C692" s="69"/>
      <c r="D692" s="70"/>
      <c r="E692" s="69"/>
      <c r="F692" s="69"/>
      <c r="G692" s="70"/>
      <c r="H692" s="70"/>
      <c r="I692" s="70"/>
      <c r="J692" s="70"/>
      <c r="K692" s="70"/>
      <c r="L692" s="70"/>
      <c r="M692" s="70"/>
      <c r="N692" s="86"/>
      <c r="O692" s="70"/>
      <c r="P692" s="72"/>
      <c r="Q692" s="73"/>
      <c r="R692" s="72"/>
      <c r="S692" s="73"/>
      <c r="T692" s="73"/>
      <c r="U692" s="74"/>
      <c r="V692" s="26"/>
      <c r="W692" s="26"/>
      <c r="X692" s="26"/>
      <c r="Y692" s="26"/>
      <c r="Z692" s="26"/>
      <c r="AA692" s="26"/>
      <c r="AB692" s="26"/>
      <c r="AC692" s="26"/>
      <c r="AD692" s="26"/>
      <c r="AE692" s="26"/>
      <c r="AF692" s="26"/>
      <c r="AG692" s="26"/>
      <c r="AH692" s="26"/>
    </row>
    <row r="693" spans="1:34" ht="14.5">
      <c r="A693" s="67">
        <v>691</v>
      </c>
      <c r="B693" s="68"/>
      <c r="C693" s="69"/>
      <c r="D693" s="70"/>
      <c r="E693" s="69"/>
      <c r="F693" s="69"/>
      <c r="G693" s="70"/>
      <c r="H693" s="70"/>
      <c r="I693" s="70"/>
      <c r="J693" s="70"/>
      <c r="K693" s="70"/>
      <c r="L693" s="70"/>
      <c r="M693" s="70"/>
      <c r="N693" s="86"/>
      <c r="O693" s="70"/>
      <c r="P693" s="72"/>
      <c r="Q693" s="73"/>
      <c r="R693" s="72"/>
      <c r="S693" s="73"/>
      <c r="T693" s="73"/>
      <c r="U693" s="74"/>
      <c r="V693" s="26"/>
      <c r="W693" s="26"/>
      <c r="X693" s="26"/>
      <c r="Y693" s="26"/>
      <c r="Z693" s="26"/>
      <c r="AA693" s="26"/>
      <c r="AB693" s="26"/>
      <c r="AC693" s="26"/>
      <c r="AD693" s="26"/>
      <c r="AE693" s="26"/>
      <c r="AF693" s="26"/>
      <c r="AG693" s="26"/>
      <c r="AH693" s="26"/>
    </row>
    <row r="694" spans="1:34" ht="14.5">
      <c r="A694" s="67">
        <v>692</v>
      </c>
      <c r="B694" s="68"/>
      <c r="C694" s="67" t="str">
        <f t="array" aca="1" ref="C694" ca="1">IFERROR(_xludf.XLOOKUP(D694,master_daerah!B:B,master_daerah!A:A),"")</f>
        <v/>
      </c>
      <c r="D694" s="86"/>
      <c r="E694" s="69"/>
      <c r="F694" s="69"/>
      <c r="G694" s="70"/>
      <c r="H694" s="70"/>
      <c r="I694" s="70"/>
      <c r="J694" s="70"/>
      <c r="K694" s="70"/>
      <c r="L694" s="70"/>
      <c r="M694" s="70"/>
      <c r="N694" s="86"/>
      <c r="O694" s="70"/>
      <c r="P694" s="72"/>
      <c r="Q694" s="73"/>
      <c r="R694" s="72"/>
      <c r="S694" s="73"/>
      <c r="T694" s="73"/>
      <c r="U694" s="74"/>
      <c r="V694" s="26"/>
      <c r="W694" s="26"/>
      <c r="X694" s="26"/>
      <c r="Y694" s="26"/>
      <c r="Z694" s="26"/>
      <c r="AA694" s="26"/>
      <c r="AB694" s="26"/>
      <c r="AC694" s="26"/>
      <c r="AD694" s="26"/>
      <c r="AE694" s="26"/>
      <c r="AF694" s="26"/>
      <c r="AG694" s="26"/>
      <c r="AH694" s="26"/>
    </row>
    <row r="695" spans="1:34" ht="14.5">
      <c r="A695" s="67">
        <v>693</v>
      </c>
      <c r="B695" s="68"/>
      <c r="C695" s="69"/>
      <c r="D695" s="86"/>
      <c r="E695" s="69"/>
      <c r="F695" s="69"/>
      <c r="G695" s="70"/>
      <c r="H695" s="70"/>
      <c r="I695" s="70"/>
      <c r="J695" s="70"/>
      <c r="K695" s="70"/>
      <c r="L695" s="70"/>
      <c r="M695" s="70"/>
      <c r="N695" s="86"/>
      <c r="O695" s="70"/>
      <c r="P695" s="72"/>
      <c r="Q695" s="73"/>
      <c r="R695" s="72"/>
      <c r="S695" s="73"/>
      <c r="T695" s="73"/>
      <c r="U695" s="74"/>
      <c r="V695" s="26"/>
      <c r="W695" s="26"/>
      <c r="X695" s="26"/>
      <c r="Y695" s="26"/>
      <c r="Z695" s="26"/>
      <c r="AA695" s="26"/>
      <c r="AB695" s="26"/>
      <c r="AC695" s="26"/>
      <c r="AD695" s="26"/>
      <c r="AE695" s="26"/>
      <c r="AF695" s="26"/>
      <c r="AG695" s="26"/>
      <c r="AH695" s="26"/>
    </row>
    <row r="696" spans="1:34" ht="14.5">
      <c r="A696" s="67">
        <v>694</v>
      </c>
      <c r="B696" s="68"/>
      <c r="C696" s="69"/>
      <c r="D696" s="70"/>
      <c r="E696" s="69"/>
      <c r="F696" s="69"/>
      <c r="G696" s="70"/>
      <c r="H696" s="70"/>
      <c r="I696" s="70"/>
      <c r="J696" s="70"/>
      <c r="K696" s="70"/>
      <c r="L696" s="70"/>
      <c r="M696" s="70"/>
      <c r="N696" s="86"/>
      <c r="O696" s="70"/>
      <c r="P696" s="72"/>
      <c r="Q696" s="73"/>
      <c r="R696" s="72"/>
      <c r="S696" s="73"/>
      <c r="T696" s="73"/>
      <c r="U696" s="74"/>
      <c r="V696" s="26"/>
      <c r="W696" s="26"/>
      <c r="X696" s="26"/>
      <c r="Y696" s="26"/>
      <c r="Z696" s="26"/>
      <c r="AA696" s="26"/>
      <c r="AB696" s="26"/>
      <c r="AC696" s="26"/>
      <c r="AD696" s="26"/>
      <c r="AE696" s="26"/>
      <c r="AF696" s="26"/>
      <c r="AG696" s="26"/>
      <c r="AH696" s="26"/>
    </row>
    <row r="697" spans="1:34" ht="14.5">
      <c r="A697" s="67">
        <v>695</v>
      </c>
      <c r="B697" s="68"/>
      <c r="C697" s="69"/>
      <c r="D697" s="70"/>
      <c r="E697" s="69"/>
      <c r="F697" s="69"/>
      <c r="G697" s="70"/>
      <c r="H697" s="70"/>
      <c r="I697" s="70"/>
      <c r="J697" s="70"/>
      <c r="K697" s="70"/>
      <c r="L697" s="70"/>
      <c r="M697" s="70"/>
      <c r="N697" s="86"/>
      <c r="O697" s="70"/>
      <c r="P697" s="72"/>
      <c r="Q697" s="73"/>
      <c r="R697" s="72"/>
      <c r="S697" s="73"/>
      <c r="T697" s="73"/>
      <c r="U697" s="74"/>
      <c r="V697" s="26"/>
      <c r="W697" s="26"/>
      <c r="X697" s="26"/>
      <c r="Y697" s="26"/>
      <c r="Z697" s="26"/>
      <c r="AA697" s="26"/>
      <c r="AB697" s="26"/>
      <c r="AC697" s="26"/>
      <c r="AD697" s="26"/>
      <c r="AE697" s="26"/>
      <c r="AF697" s="26"/>
      <c r="AG697" s="26"/>
      <c r="AH697" s="26"/>
    </row>
    <row r="698" spans="1:34" ht="14.5">
      <c r="A698" s="67">
        <v>696</v>
      </c>
      <c r="B698" s="68"/>
      <c r="C698" s="69"/>
      <c r="D698" s="70"/>
      <c r="E698" s="69"/>
      <c r="F698" s="69"/>
      <c r="G698" s="70"/>
      <c r="H698" s="70"/>
      <c r="I698" s="70"/>
      <c r="J698" s="70"/>
      <c r="K698" s="70"/>
      <c r="L698" s="70"/>
      <c r="M698" s="70"/>
      <c r="N698" s="86"/>
      <c r="O698" s="70"/>
      <c r="P698" s="72"/>
      <c r="Q698" s="73"/>
      <c r="R698" s="72"/>
      <c r="S698" s="73"/>
      <c r="T698" s="73"/>
      <c r="U698" s="74"/>
      <c r="V698" s="26"/>
      <c r="W698" s="26"/>
      <c r="X698" s="26"/>
      <c r="Y698" s="26"/>
      <c r="Z698" s="26"/>
      <c r="AA698" s="26"/>
      <c r="AB698" s="26"/>
      <c r="AC698" s="26"/>
      <c r="AD698" s="26"/>
      <c r="AE698" s="26"/>
      <c r="AF698" s="26"/>
      <c r="AG698" s="26"/>
      <c r="AH698" s="26"/>
    </row>
    <row r="699" spans="1:34" ht="14.5">
      <c r="A699" s="67">
        <v>697</v>
      </c>
      <c r="B699" s="68"/>
      <c r="C699" s="69"/>
      <c r="D699" s="70"/>
      <c r="E699" s="69"/>
      <c r="F699" s="69"/>
      <c r="G699" s="70"/>
      <c r="H699" s="70"/>
      <c r="I699" s="70"/>
      <c r="J699" s="70"/>
      <c r="K699" s="70"/>
      <c r="L699" s="70"/>
      <c r="M699" s="70"/>
      <c r="N699" s="86"/>
      <c r="O699" s="70"/>
      <c r="P699" s="72"/>
      <c r="Q699" s="73"/>
      <c r="R699" s="72"/>
      <c r="S699" s="73"/>
      <c r="T699" s="73"/>
      <c r="U699" s="74"/>
      <c r="V699" s="26"/>
      <c r="W699" s="26"/>
      <c r="X699" s="26"/>
      <c r="Y699" s="26"/>
      <c r="Z699" s="26"/>
      <c r="AA699" s="26"/>
      <c r="AB699" s="26"/>
      <c r="AC699" s="26"/>
      <c r="AD699" s="26"/>
      <c r="AE699" s="26"/>
      <c r="AF699" s="26"/>
      <c r="AG699" s="26"/>
      <c r="AH699" s="26"/>
    </row>
    <row r="700" spans="1:34" ht="14.5">
      <c r="A700" s="67">
        <v>698</v>
      </c>
      <c r="B700" s="68"/>
      <c r="C700" s="69"/>
      <c r="D700" s="70"/>
      <c r="E700" s="69"/>
      <c r="F700" s="69"/>
      <c r="G700" s="70"/>
      <c r="H700" s="70"/>
      <c r="I700" s="70"/>
      <c r="J700" s="70"/>
      <c r="K700" s="70"/>
      <c r="L700" s="70"/>
      <c r="M700" s="70"/>
      <c r="N700" s="86"/>
      <c r="O700" s="70"/>
      <c r="P700" s="72"/>
      <c r="Q700" s="73"/>
      <c r="R700" s="72"/>
      <c r="S700" s="73"/>
      <c r="T700" s="73"/>
      <c r="U700" s="74"/>
      <c r="V700" s="26"/>
      <c r="W700" s="26"/>
      <c r="X700" s="26"/>
      <c r="Y700" s="26"/>
      <c r="Z700" s="26"/>
      <c r="AA700" s="26"/>
      <c r="AB700" s="26"/>
      <c r="AC700" s="26"/>
      <c r="AD700" s="26"/>
      <c r="AE700" s="26"/>
      <c r="AF700" s="26"/>
      <c r="AG700" s="26"/>
      <c r="AH700" s="26"/>
    </row>
    <row r="701" spans="1:34" ht="14.5">
      <c r="A701" s="67">
        <v>699</v>
      </c>
      <c r="B701" s="68"/>
      <c r="C701" s="69"/>
      <c r="D701" s="70"/>
      <c r="E701" s="69"/>
      <c r="F701" s="69"/>
      <c r="G701" s="70"/>
      <c r="H701" s="70"/>
      <c r="I701" s="70"/>
      <c r="J701" s="70"/>
      <c r="K701" s="70"/>
      <c r="L701" s="70"/>
      <c r="M701" s="70"/>
      <c r="N701" s="86"/>
      <c r="O701" s="70"/>
      <c r="P701" s="72"/>
      <c r="Q701" s="73"/>
      <c r="R701" s="72"/>
      <c r="S701" s="73"/>
      <c r="T701" s="73"/>
      <c r="U701" s="74"/>
      <c r="V701" s="26"/>
      <c r="W701" s="26"/>
      <c r="X701" s="26"/>
      <c r="Y701" s="26"/>
      <c r="Z701" s="26"/>
      <c r="AA701" s="26"/>
      <c r="AB701" s="26"/>
      <c r="AC701" s="26"/>
      <c r="AD701" s="26"/>
      <c r="AE701" s="26"/>
      <c r="AF701" s="26"/>
      <c r="AG701" s="26"/>
      <c r="AH701" s="26"/>
    </row>
    <row r="702" spans="1:34" ht="14.5">
      <c r="A702" s="67">
        <v>700</v>
      </c>
      <c r="B702" s="68"/>
      <c r="C702" s="69"/>
      <c r="D702" s="70"/>
      <c r="E702" s="69"/>
      <c r="F702" s="69"/>
      <c r="G702" s="70"/>
      <c r="H702" s="70"/>
      <c r="I702" s="70"/>
      <c r="J702" s="70"/>
      <c r="K702" s="70"/>
      <c r="L702" s="70"/>
      <c r="M702" s="70"/>
      <c r="N702" s="86"/>
      <c r="O702" s="70"/>
      <c r="P702" s="72"/>
      <c r="Q702" s="73"/>
      <c r="R702" s="72"/>
      <c r="S702" s="73"/>
      <c r="T702" s="73"/>
      <c r="U702" s="74"/>
      <c r="V702" s="26"/>
      <c r="W702" s="26"/>
      <c r="X702" s="26"/>
      <c r="Y702" s="26"/>
      <c r="Z702" s="26"/>
      <c r="AA702" s="26"/>
      <c r="AB702" s="26"/>
      <c r="AC702" s="26"/>
      <c r="AD702" s="26"/>
      <c r="AE702" s="26"/>
      <c r="AF702" s="26"/>
      <c r="AG702" s="26"/>
      <c r="AH702" s="26"/>
    </row>
    <row r="703" spans="1:34" ht="14.5">
      <c r="A703" s="67">
        <v>701</v>
      </c>
      <c r="B703" s="68"/>
      <c r="C703" s="69"/>
      <c r="D703" s="70"/>
      <c r="E703" s="69"/>
      <c r="F703" s="69"/>
      <c r="G703" s="70"/>
      <c r="H703" s="70"/>
      <c r="I703" s="70"/>
      <c r="J703" s="70"/>
      <c r="K703" s="70"/>
      <c r="L703" s="73"/>
      <c r="M703" s="86"/>
      <c r="N703" s="86"/>
      <c r="O703" s="70"/>
      <c r="P703" s="72"/>
      <c r="Q703" s="73"/>
      <c r="R703" s="72"/>
      <c r="S703" s="73"/>
      <c r="T703" s="84"/>
      <c r="U703" s="74"/>
      <c r="V703" s="26"/>
      <c r="W703" s="26"/>
      <c r="X703" s="26"/>
      <c r="Y703" s="26"/>
      <c r="Z703" s="26"/>
      <c r="AA703" s="26"/>
      <c r="AB703" s="26"/>
      <c r="AC703" s="26"/>
      <c r="AD703" s="26"/>
      <c r="AE703" s="26"/>
      <c r="AF703" s="26"/>
      <c r="AG703" s="26"/>
      <c r="AH703" s="26"/>
    </row>
    <row r="704" spans="1:34" ht="14.5">
      <c r="A704" s="67">
        <v>702</v>
      </c>
      <c r="B704" s="68"/>
      <c r="C704" s="69"/>
      <c r="D704" s="70"/>
      <c r="E704" s="69"/>
      <c r="F704" s="69"/>
      <c r="G704" s="70"/>
      <c r="H704" s="70"/>
      <c r="I704" s="70"/>
      <c r="J704" s="70"/>
      <c r="K704" s="70"/>
      <c r="L704" s="70"/>
      <c r="M704" s="70"/>
      <c r="N704" s="86"/>
      <c r="O704" s="70"/>
      <c r="P704" s="72"/>
      <c r="Q704" s="73"/>
      <c r="R704" s="72"/>
      <c r="S704" s="73"/>
      <c r="T704" s="73"/>
      <c r="U704" s="74"/>
      <c r="V704" s="26"/>
      <c r="W704" s="26"/>
      <c r="X704" s="26"/>
      <c r="Y704" s="26"/>
      <c r="Z704" s="26"/>
      <c r="AA704" s="26"/>
      <c r="AB704" s="26"/>
      <c r="AC704" s="26"/>
      <c r="AD704" s="26"/>
      <c r="AE704" s="26"/>
      <c r="AF704" s="26"/>
      <c r="AG704" s="26"/>
      <c r="AH704" s="26"/>
    </row>
    <row r="705" spans="1:34" ht="14.5">
      <c r="A705" s="67">
        <v>703</v>
      </c>
      <c r="B705" s="68"/>
      <c r="C705" s="69"/>
      <c r="D705" s="70"/>
      <c r="E705" s="69"/>
      <c r="F705" s="69"/>
      <c r="G705" s="70"/>
      <c r="H705" s="70"/>
      <c r="I705" s="70"/>
      <c r="J705" s="70"/>
      <c r="K705" s="70"/>
      <c r="L705" s="70"/>
      <c r="M705" s="70"/>
      <c r="N705" s="86"/>
      <c r="O705" s="70"/>
      <c r="P705" s="72"/>
      <c r="Q705" s="73"/>
      <c r="R705" s="72"/>
      <c r="S705" s="73"/>
      <c r="T705" s="73"/>
      <c r="U705" s="74"/>
      <c r="V705" s="26"/>
      <c r="W705" s="26"/>
      <c r="X705" s="26"/>
      <c r="Y705" s="26"/>
      <c r="Z705" s="26"/>
      <c r="AA705" s="26"/>
      <c r="AB705" s="26"/>
      <c r="AC705" s="26"/>
      <c r="AD705" s="26"/>
      <c r="AE705" s="26"/>
      <c r="AF705" s="26"/>
      <c r="AG705" s="26"/>
      <c r="AH705" s="26"/>
    </row>
    <row r="706" spans="1:34" ht="14.5">
      <c r="A706" s="67">
        <v>704</v>
      </c>
      <c r="B706" s="68"/>
      <c r="C706" s="69"/>
      <c r="D706" s="70"/>
      <c r="E706" s="69"/>
      <c r="F706" s="69"/>
      <c r="G706" s="70"/>
      <c r="H706" s="70"/>
      <c r="I706" s="70"/>
      <c r="J706" s="70"/>
      <c r="K706" s="70"/>
      <c r="L706" s="70"/>
      <c r="M706" s="70"/>
      <c r="N706" s="86"/>
      <c r="O706" s="88"/>
      <c r="P706" s="72"/>
      <c r="Q706" s="73"/>
      <c r="R706" s="72"/>
      <c r="S706" s="73"/>
      <c r="T706" s="73"/>
      <c r="U706" s="74"/>
      <c r="V706" s="26"/>
      <c r="W706" s="26"/>
      <c r="X706" s="26"/>
      <c r="Y706" s="26"/>
      <c r="Z706" s="26"/>
      <c r="AA706" s="26"/>
      <c r="AB706" s="26"/>
      <c r="AC706" s="26"/>
      <c r="AD706" s="26"/>
      <c r="AE706" s="26"/>
      <c r="AF706" s="26"/>
      <c r="AG706" s="26"/>
      <c r="AH706" s="26"/>
    </row>
    <row r="707" spans="1:34" ht="14.5">
      <c r="A707" s="67">
        <v>705</v>
      </c>
      <c r="B707" s="68"/>
      <c r="C707" s="69"/>
      <c r="D707" s="70"/>
      <c r="E707" s="69"/>
      <c r="F707" s="69"/>
      <c r="G707" s="70"/>
      <c r="H707" s="70"/>
      <c r="I707" s="70"/>
      <c r="J707" s="70"/>
      <c r="K707" s="70"/>
      <c r="L707" s="70"/>
      <c r="M707" s="70"/>
      <c r="N707" s="86"/>
      <c r="O707" s="70"/>
      <c r="P707" s="72"/>
      <c r="Q707" s="73"/>
      <c r="R707" s="72"/>
      <c r="S707" s="73"/>
      <c r="T707" s="73"/>
      <c r="U707" s="74"/>
      <c r="V707" s="26"/>
      <c r="W707" s="26"/>
      <c r="X707" s="26"/>
      <c r="Y707" s="26"/>
      <c r="Z707" s="26"/>
      <c r="AA707" s="26"/>
      <c r="AB707" s="26"/>
      <c r="AC707" s="26"/>
      <c r="AD707" s="26"/>
      <c r="AE707" s="26"/>
      <c r="AF707" s="26"/>
      <c r="AG707" s="26"/>
      <c r="AH707" s="26"/>
    </row>
    <row r="708" spans="1:34" ht="14.5">
      <c r="A708" s="67">
        <v>706</v>
      </c>
      <c r="B708" s="68"/>
      <c r="C708" s="69"/>
      <c r="D708" s="70"/>
      <c r="E708" s="69"/>
      <c r="F708" s="69"/>
      <c r="G708" s="70"/>
      <c r="H708" s="70"/>
      <c r="I708" s="70"/>
      <c r="J708" s="70"/>
      <c r="K708" s="70"/>
      <c r="L708" s="70"/>
      <c r="M708" s="70"/>
      <c r="N708" s="86"/>
      <c r="O708" s="70"/>
      <c r="P708" s="72"/>
      <c r="Q708" s="73"/>
      <c r="R708" s="72"/>
      <c r="S708" s="73"/>
      <c r="T708" s="73"/>
      <c r="U708" s="74"/>
      <c r="V708" s="26"/>
      <c r="W708" s="26"/>
      <c r="X708" s="26"/>
      <c r="Y708" s="26"/>
      <c r="Z708" s="26"/>
      <c r="AA708" s="26"/>
      <c r="AB708" s="26"/>
      <c r="AC708" s="26"/>
      <c r="AD708" s="26"/>
      <c r="AE708" s="26"/>
      <c r="AF708" s="26"/>
      <c r="AG708" s="26"/>
      <c r="AH708" s="26"/>
    </row>
    <row r="709" spans="1:34" ht="14.5">
      <c r="A709" s="67">
        <v>707</v>
      </c>
      <c r="B709" s="68"/>
      <c r="C709" s="69"/>
      <c r="D709" s="70"/>
      <c r="E709" s="69"/>
      <c r="F709" s="69"/>
      <c r="G709" s="70"/>
      <c r="H709" s="70"/>
      <c r="I709" s="70"/>
      <c r="J709" s="70"/>
      <c r="K709" s="70"/>
      <c r="L709" s="70"/>
      <c r="M709" s="70"/>
      <c r="N709" s="86"/>
      <c r="O709" s="70"/>
      <c r="P709" s="72"/>
      <c r="Q709" s="73"/>
      <c r="R709" s="72"/>
      <c r="S709" s="73"/>
      <c r="T709" s="73"/>
      <c r="U709" s="74"/>
      <c r="V709" s="26"/>
      <c r="W709" s="26"/>
      <c r="X709" s="26"/>
      <c r="Y709" s="26"/>
      <c r="Z709" s="26"/>
      <c r="AA709" s="26"/>
      <c r="AB709" s="26"/>
      <c r="AC709" s="26"/>
      <c r="AD709" s="26"/>
      <c r="AE709" s="26"/>
      <c r="AF709" s="26"/>
      <c r="AG709" s="26"/>
      <c r="AH709" s="26"/>
    </row>
    <row r="710" spans="1:34" ht="14.5">
      <c r="A710" s="67">
        <v>708</v>
      </c>
      <c r="B710" s="68"/>
      <c r="C710" s="69"/>
      <c r="D710" s="70"/>
      <c r="E710" s="69"/>
      <c r="F710" s="69"/>
      <c r="G710" s="70"/>
      <c r="H710" s="70"/>
      <c r="I710" s="70"/>
      <c r="J710" s="70"/>
      <c r="K710" s="70"/>
      <c r="L710" s="70"/>
      <c r="M710" s="70"/>
      <c r="N710" s="86"/>
      <c r="O710" s="88"/>
      <c r="P710" s="72"/>
      <c r="Q710" s="73"/>
      <c r="R710" s="72"/>
      <c r="S710" s="73"/>
      <c r="T710" s="73"/>
      <c r="U710" s="74"/>
      <c r="V710" s="26"/>
      <c r="W710" s="26"/>
      <c r="X710" s="26"/>
      <c r="Y710" s="26"/>
      <c r="Z710" s="26"/>
      <c r="AA710" s="26"/>
      <c r="AB710" s="26"/>
      <c r="AC710" s="26"/>
      <c r="AD710" s="26"/>
      <c r="AE710" s="26"/>
      <c r="AF710" s="26"/>
      <c r="AG710" s="26"/>
      <c r="AH710" s="26"/>
    </row>
    <row r="711" spans="1:34" ht="14.5">
      <c r="A711" s="67">
        <v>709</v>
      </c>
      <c r="B711" s="68"/>
      <c r="C711" s="69"/>
      <c r="D711" s="70"/>
      <c r="E711" s="69"/>
      <c r="F711" s="69"/>
      <c r="G711" s="70"/>
      <c r="H711" s="70"/>
      <c r="I711" s="70"/>
      <c r="J711" s="70"/>
      <c r="K711" s="70"/>
      <c r="L711" s="70"/>
      <c r="M711" s="70"/>
      <c r="N711" s="86"/>
      <c r="O711" s="70"/>
      <c r="P711" s="72"/>
      <c r="Q711" s="73"/>
      <c r="R711" s="72"/>
      <c r="S711" s="73"/>
      <c r="T711" s="73"/>
      <c r="U711" s="74"/>
      <c r="V711" s="26"/>
      <c r="W711" s="26"/>
      <c r="X711" s="26"/>
      <c r="Y711" s="26"/>
      <c r="Z711" s="26"/>
      <c r="AA711" s="26"/>
      <c r="AB711" s="26"/>
      <c r="AC711" s="26"/>
      <c r="AD711" s="26"/>
      <c r="AE711" s="26"/>
      <c r="AF711" s="26"/>
      <c r="AG711" s="26"/>
      <c r="AH711" s="26"/>
    </row>
    <row r="712" spans="1:34" ht="14.5">
      <c r="A712" s="67">
        <v>710</v>
      </c>
      <c r="B712" s="68"/>
      <c r="C712" s="69"/>
      <c r="D712" s="70"/>
      <c r="E712" s="69"/>
      <c r="F712" s="69"/>
      <c r="G712" s="70"/>
      <c r="H712" s="70"/>
      <c r="I712" s="70"/>
      <c r="J712" s="70"/>
      <c r="K712" s="70"/>
      <c r="L712" s="70"/>
      <c r="M712" s="70"/>
      <c r="N712" s="86"/>
      <c r="O712" s="88"/>
      <c r="P712" s="72"/>
      <c r="Q712" s="73"/>
      <c r="R712" s="72"/>
      <c r="S712" s="73"/>
      <c r="T712" s="73"/>
      <c r="U712" s="74"/>
      <c r="V712" s="26"/>
      <c r="W712" s="26"/>
      <c r="X712" s="26"/>
      <c r="Y712" s="26"/>
      <c r="Z712" s="26"/>
      <c r="AA712" s="26"/>
      <c r="AB712" s="26"/>
      <c r="AC712" s="26"/>
      <c r="AD712" s="26"/>
      <c r="AE712" s="26"/>
      <c r="AF712" s="26"/>
      <c r="AG712" s="26"/>
      <c r="AH712" s="26"/>
    </row>
    <row r="713" spans="1:34" ht="14.5">
      <c r="A713" s="67">
        <v>711</v>
      </c>
      <c r="B713" s="68"/>
      <c r="C713" s="69"/>
      <c r="D713" s="70"/>
      <c r="E713" s="69"/>
      <c r="F713" s="69"/>
      <c r="G713" s="70"/>
      <c r="H713" s="70"/>
      <c r="I713" s="70"/>
      <c r="J713" s="70"/>
      <c r="K713" s="70"/>
      <c r="L713" s="70"/>
      <c r="M713" s="70"/>
      <c r="N713" s="86"/>
      <c r="O713" s="70"/>
      <c r="P713" s="72"/>
      <c r="Q713" s="73"/>
      <c r="R713" s="72"/>
      <c r="S713" s="73"/>
      <c r="T713" s="73"/>
      <c r="U713" s="74"/>
      <c r="V713" s="26"/>
      <c r="W713" s="26"/>
      <c r="X713" s="26"/>
      <c r="Y713" s="26"/>
      <c r="Z713" s="26"/>
      <c r="AA713" s="26"/>
      <c r="AB713" s="26"/>
      <c r="AC713" s="26"/>
      <c r="AD713" s="26"/>
      <c r="AE713" s="26"/>
      <c r="AF713" s="26"/>
      <c r="AG713" s="26"/>
      <c r="AH713" s="26"/>
    </row>
    <row r="714" spans="1:34" ht="14.5">
      <c r="A714" s="67">
        <v>712</v>
      </c>
      <c r="B714" s="68"/>
      <c r="C714" s="69"/>
      <c r="D714" s="70"/>
      <c r="E714" s="69"/>
      <c r="F714" s="69"/>
      <c r="G714" s="70"/>
      <c r="H714" s="70"/>
      <c r="I714" s="70"/>
      <c r="J714" s="70"/>
      <c r="K714" s="70"/>
      <c r="L714" s="70"/>
      <c r="M714" s="70"/>
      <c r="N714" s="86"/>
      <c r="O714" s="70"/>
      <c r="P714" s="72"/>
      <c r="Q714" s="73"/>
      <c r="R714" s="72"/>
      <c r="S714" s="73"/>
      <c r="T714" s="73"/>
      <c r="U714" s="74"/>
      <c r="V714" s="26"/>
      <c r="W714" s="26"/>
      <c r="X714" s="26"/>
      <c r="Y714" s="26"/>
      <c r="Z714" s="26"/>
      <c r="AA714" s="26"/>
      <c r="AB714" s="26"/>
      <c r="AC714" s="26"/>
      <c r="AD714" s="26"/>
      <c r="AE714" s="26"/>
      <c r="AF714" s="26"/>
      <c r="AG714" s="26"/>
      <c r="AH714" s="26"/>
    </row>
    <row r="715" spans="1:34" ht="14.5">
      <c r="A715" s="67">
        <v>713</v>
      </c>
      <c r="B715" s="68"/>
      <c r="C715" s="69"/>
      <c r="D715" s="70"/>
      <c r="E715" s="69"/>
      <c r="F715" s="69"/>
      <c r="G715" s="70"/>
      <c r="H715" s="70"/>
      <c r="I715" s="70"/>
      <c r="J715" s="70"/>
      <c r="K715" s="70"/>
      <c r="L715" s="70"/>
      <c r="M715" s="70"/>
      <c r="N715" s="86"/>
      <c r="O715" s="70"/>
      <c r="P715" s="72"/>
      <c r="Q715" s="73"/>
      <c r="R715" s="72"/>
      <c r="S715" s="73"/>
      <c r="T715" s="73"/>
      <c r="U715" s="74"/>
      <c r="V715" s="26"/>
      <c r="W715" s="26"/>
      <c r="X715" s="26"/>
      <c r="Y715" s="26"/>
      <c r="Z715" s="26"/>
      <c r="AA715" s="26"/>
      <c r="AB715" s="26"/>
      <c r="AC715" s="26"/>
      <c r="AD715" s="26"/>
      <c r="AE715" s="26"/>
      <c r="AF715" s="26"/>
      <c r="AG715" s="26"/>
      <c r="AH715" s="26"/>
    </row>
    <row r="716" spans="1:34" ht="14.5">
      <c r="A716" s="67">
        <v>714</v>
      </c>
      <c r="B716" s="68"/>
      <c r="C716" s="69"/>
      <c r="D716" s="70"/>
      <c r="E716" s="69"/>
      <c r="F716" s="69"/>
      <c r="G716" s="70"/>
      <c r="H716" s="70"/>
      <c r="I716" s="70"/>
      <c r="J716" s="70"/>
      <c r="K716" s="70"/>
      <c r="L716" s="70"/>
      <c r="M716" s="70"/>
      <c r="N716" s="86"/>
      <c r="O716" s="70"/>
      <c r="P716" s="72"/>
      <c r="Q716" s="73"/>
      <c r="R716" s="72"/>
      <c r="S716" s="73"/>
      <c r="T716" s="73"/>
      <c r="U716" s="74"/>
      <c r="V716" s="26"/>
      <c r="W716" s="26"/>
      <c r="X716" s="26"/>
      <c r="Y716" s="26"/>
      <c r="Z716" s="26"/>
      <c r="AA716" s="26"/>
      <c r="AB716" s="26"/>
      <c r="AC716" s="26"/>
      <c r="AD716" s="26"/>
      <c r="AE716" s="26"/>
      <c r="AF716" s="26"/>
      <c r="AG716" s="26"/>
      <c r="AH716" s="26"/>
    </row>
    <row r="717" spans="1:34" ht="14.5">
      <c r="A717" s="67">
        <v>715</v>
      </c>
      <c r="B717" s="68"/>
      <c r="C717" s="69"/>
      <c r="D717" s="70"/>
      <c r="E717" s="69"/>
      <c r="F717" s="69"/>
      <c r="G717" s="70"/>
      <c r="H717" s="70"/>
      <c r="I717" s="70"/>
      <c r="J717" s="70"/>
      <c r="K717" s="70"/>
      <c r="L717" s="70"/>
      <c r="M717" s="70"/>
      <c r="N717" s="86"/>
      <c r="O717" s="70"/>
      <c r="P717" s="72"/>
      <c r="Q717" s="73"/>
      <c r="R717" s="72"/>
      <c r="S717" s="73"/>
      <c r="T717" s="73"/>
      <c r="U717" s="74"/>
      <c r="V717" s="26"/>
      <c r="W717" s="26"/>
      <c r="X717" s="26"/>
      <c r="Y717" s="26"/>
      <c r="Z717" s="26"/>
      <c r="AA717" s="26"/>
      <c r="AB717" s="26"/>
      <c r="AC717" s="26"/>
      <c r="AD717" s="26"/>
      <c r="AE717" s="26"/>
      <c r="AF717" s="26"/>
      <c r="AG717" s="26"/>
      <c r="AH717" s="26"/>
    </row>
    <row r="718" spans="1:34" ht="14.5">
      <c r="A718" s="67">
        <v>716</v>
      </c>
      <c r="B718" s="68"/>
      <c r="C718" s="69"/>
      <c r="D718" s="70"/>
      <c r="E718" s="69"/>
      <c r="F718" s="69"/>
      <c r="G718" s="70"/>
      <c r="H718" s="70"/>
      <c r="I718" s="70"/>
      <c r="J718" s="70"/>
      <c r="K718" s="70"/>
      <c r="L718" s="70"/>
      <c r="M718" s="70"/>
      <c r="N718" s="86"/>
      <c r="O718" s="70"/>
      <c r="P718" s="72"/>
      <c r="Q718" s="73"/>
      <c r="R718" s="72"/>
      <c r="S718" s="73"/>
      <c r="T718" s="73"/>
      <c r="U718" s="74"/>
      <c r="V718" s="26"/>
      <c r="W718" s="26"/>
      <c r="X718" s="26"/>
      <c r="Y718" s="26"/>
      <c r="Z718" s="26"/>
      <c r="AA718" s="26"/>
      <c r="AB718" s="26"/>
      <c r="AC718" s="26"/>
      <c r="AD718" s="26"/>
      <c r="AE718" s="26"/>
      <c r="AF718" s="26"/>
      <c r="AG718" s="26"/>
      <c r="AH718" s="26"/>
    </row>
    <row r="719" spans="1:34" ht="14.5">
      <c r="A719" s="67">
        <v>717</v>
      </c>
      <c r="B719" s="68"/>
      <c r="C719" s="69"/>
      <c r="D719" s="70"/>
      <c r="E719" s="69"/>
      <c r="F719" s="69"/>
      <c r="G719" s="70"/>
      <c r="H719" s="70"/>
      <c r="I719" s="70"/>
      <c r="J719" s="70"/>
      <c r="K719" s="70"/>
      <c r="L719" s="70"/>
      <c r="M719" s="70"/>
      <c r="N719" s="86"/>
      <c r="O719" s="70"/>
      <c r="P719" s="72"/>
      <c r="Q719" s="73"/>
      <c r="R719" s="72"/>
      <c r="S719" s="73"/>
      <c r="T719" s="73"/>
      <c r="U719" s="74"/>
      <c r="V719" s="26"/>
      <c r="W719" s="26"/>
      <c r="X719" s="26"/>
      <c r="Y719" s="26"/>
      <c r="Z719" s="26"/>
      <c r="AA719" s="26"/>
      <c r="AB719" s="26"/>
      <c r="AC719" s="26"/>
      <c r="AD719" s="26"/>
      <c r="AE719" s="26"/>
      <c r="AF719" s="26"/>
      <c r="AG719" s="26"/>
      <c r="AH719" s="26"/>
    </row>
    <row r="720" spans="1:34" ht="14.5">
      <c r="A720" s="67">
        <v>718</v>
      </c>
      <c r="B720" s="68"/>
      <c r="C720" s="69"/>
      <c r="D720" s="70"/>
      <c r="E720" s="69"/>
      <c r="F720" s="69"/>
      <c r="G720" s="70"/>
      <c r="H720" s="70"/>
      <c r="I720" s="70"/>
      <c r="J720" s="70"/>
      <c r="K720" s="70"/>
      <c r="L720" s="70"/>
      <c r="M720" s="70"/>
      <c r="N720" s="86"/>
      <c r="O720" s="70"/>
      <c r="P720" s="72"/>
      <c r="Q720" s="73"/>
      <c r="R720" s="72"/>
      <c r="S720" s="73"/>
      <c r="T720" s="73"/>
      <c r="U720" s="74"/>
      <c r="V720" s="26"/>
      <c r="W720" s="26"/>
      <c r="X720" s="26"/>
      <c r="Y720" s="26"/>
      <c r="Z720" s="26"/>
      <c r="AA720" s="26"/>
      <c r="AB720" s="26"/>
      <c r="AC720" s="26"/>
      <c r="AD720" s="26"/>
      <c r="AE720" s="26"/>
      <c r="AF720" s="26"/>
      <c r="AG720" s="26"/>
      <c r="AH720" s="26"/>
    </row>
    <row r="721" spans="1:34" ht="14.5">
      <c r="A721" s="67">
        <v>719</v>
      </c>
      <c r="B721" s="68"/>
      <c r="C721" s="69"/>
      <c r="D721" s="70"/>
      <c r="E721" s="69"/>
      <c r="F721" s="69"/>
      <c r="G721" s="70"/>
      <c r="H721" s="70"/>
      <c r="I721" s="70"/>
      <c r="J721" s="70"/>
      <c r="K721" s="70"/>
      <c r="L721" s="70"/>
      <c r="M721" s="70"/>
      <c r="N721" s="86"/>
      <c r="O721" s="70"/>
      <c r="P721" s="72"/>
      <c r="Q721" s="73"/>
      <c r="R721" s="72"/>
      <c r="S721" s="73"/>
      <c r="T721" s="73"/>
      <c r="U721" s="74"/>
      <c r="V721" s="26"/>
      <c r="W721" s="26"/>
      <c r="X721" s="26"/>
      <c r="Y721" s="26"/>
      <c r="Z721" s="26"/>
      <c r="AA721" s="26"/>
      <c r="AB721" s="26"/>
      <c r="AC721" s="26"/>
      <c r="AD721" s="26"/>
      <c r="AE721" s="26"/>
      <c r="AF721" s="26"/>
      <c r="AG721" s="26"/>
      <c r="AH721" s="26"/>
    </row>
    <row r="722" spans="1:34" ht="14.5">
      <c r="A722" s="67">
        <v>720</v>
      </c>
      <c r="B722" s="68"/>
      <c r="C722" s="69"/>
      <c r="D722" s="70"/>
      <c r="E722" s="69"/>
      <c r="F722" s="69"/>
      <c r="G722" s="70"/>
      <c r="H722" s="70"/>
      <c r="I722" s="70"/>
      <c r="J722" s="70"/>
      <c r="K722" s="70"/>
      <c r="L722" s="70"/>
      <c r="M722" s="70"/>
      <c r="N722" s="86"/>
      <c r="O722" s="70"/>
      <c r="P722" s="72"/>
      <c r="Q722" s="73"/>
      <c r="R722" s="72"/>
      <c r="S722" s="73"/>
      <c r="T722" s="73"/>
      <c r="U722" s="74"/>
      <c r="V722" s="26"/>
      <c r="W722" s="26"/>
      <c r="X722" s="26"/>
      <c r="Y722" s="26"/>
      <c r="Z722" s="26"/>
      <c r="AA722" s="26"/>
      <c r="AB722" s="26"/>
      <c r="AC722" s="26"/>
      <c r="AD722" s="26"/>
      <c r="AE722" s="26"/>
      <c r="AF722" s="26"/>
      <c r="AG722" s="26"/>
      <c r="AH722" s="26"/>
    </row>
    <row r="723" spans="1:34" ht="14.5">
      <c r="A723" s="67">
        <v>721</v>
      </c>
      <c r="B723" s="68"/>
      <c r="C723" s="69"/>
      <c r="D723" s="70"/>
      <c r="E723" s="69"/>
      <c r="F723" s="69"/>
      <c r="G723" s="70"/>
      <c r="H723" s="70"/>
      <c r="I723" s="70"/>
      <c r="J723" s="70"/>
      <c r="K723" s="70"/>
      <c r="L723" s="70"/>
      <c r="M723" s="70"/>
      <c r="N723" s="86"/>
      <c r="O723" s="70"/>
      <c r="P723" s="72"/>
      <c r="Q723" s="73"/>
      <c r="R723" s="72"/>
      <c r="S723" s="73"/>
      <c r="T723" s="73"/>
      <c r="U723" s="74"/>
      <c r="V723" s="26"/>
      <c r="W723" s="26"/>
      <c r="X723" s="26"/>
      <c r="Y723" s="26"/>
      <c r="Z723" s="26"/>
      <c r="AA723" s="26"/>
      <c r="AB723" s="26"/>
      <c r="AC723" s="26"/>
      <c r="AD723" s="26"/>
      <c r="AE723" s="26"/>
      <c r="AF723" s="26"/>
      <c r="AG723" s="26"/>
      <c r="AH723" s="26"/>
    </row>
    <row r="724" spans="1:34" ht="14.5">
      <c r="A724" s="67">
        <v>722</v>
      </c>
      <c r="B724" s="68"/>
      <c r="C724" s="69"/>
      <c r="D724" s="70"/>
      <c r="E724" s="69"/>
      <c r="F724" s="69"/>
      <c r="G724" s="70"/>
      <c r="H724" s="70"/>
      <c r="I724" s="70"/>
      <c r="J724" s="70"/>
      <c r="K724" s="70"/>
      <c r="L724" s="70"/>
      <c r="M724" s="70"/>
      <c r="N724" s="86"/>
      <c r="O724" s="70"/>
      <c r="P724" s="72"/>
      <c r="Q724" s="73"/>
      <c r="R724" s="72"/>
      <c r="S724" s="73"/>
      <c r="T724" s="73"/>
      <c r="U724" s="74"/>
      <c r="V724" s="26"/>
      <c r="W724" s="26"/>
      <c r="X724" s="26"/>
      <c r="Y724" s="26"/>
      <c r="Z724" s="26"/>
      <c r="AA724" s="26"/>
      <c r="AB724" s="26"/>
      <c r="AC724" s="26"/>
      <c r="AD724" s="26"/>
      <c r="AE724" s="26"/>
      <c r="AF724" s="26"/>
      <c r="AG724" s="26"/>
      <c r="AH724" s="26"/>
    </row>
    <row r="725" spans="1:34" ht="14.5">
      <c r="A725" s="67">
        <v>723</v>
      </c>
      <c r="B725" s="68"/>
      <c r="C725" s="69"/>
      <c r="D725" s="70"/>
      <c r="E725" s="69"/>
      <c r="F725" s="69"/>
      <c r="G725" s="70"/>
      <c r="H725" s="70"/>
      <c r="I725" s="70"/>
      <c r="J725" s="70"/>
      <c r="K725" s="70"/>
      <c r="L725" s="70"/>
      <c r="M725" s="70"/>
      <c r="N725" s="86"/>
      <c r="O725" s="70"/>
      <c r="P725" s="72"/>
      <c r="Q725" s="73"/>
      <c r="R725" s="72"/>
      <c r="S725" s="73"/>
      <c r="T725" s="73"/>
      <c r="U725" s="74"/>
      <c r="V725" s="26"/>
      <c r="W725" s="26"/>
      <c r="X725" s="26"/>
      <c r="Y725" s="26"/>
      <c r="Z725" s="26"/>
      <c r="AA725" s="26"/>
      <c r="AB725" s="26"/>
      <c r="AC725" s="26"/>
      <c r="AD725" s="26"/>
      <c r="AE725" s="26"/>
      <c r="AF725" s="26"/>
      <c r="AG725" s="26"/>
      <c r="AH725" s="26"/>
    </row>
    <row r="726" spans="1:34" ht="14.5">
      <c r="A726" s="67">
        <v>724</v>
      </c>
      <c r="B726" s="68"/>
      <c r="C726" s="69"/>
      <c r="D726" s="70"/>
      <c r="E726" s="69"/>
      <c r="F726" s="69"/>
      <c r="G726" s="70"/>
      <c r="H726" s="70"/>
      <c r="I726" s="70"/>
      <c r="J726" s="70"/>
      <c r="K726" s="70"/>
      <c r="L726" s="70"/>
      <c r="M726" s="70"/>
      <c r="N726" s="86"/>
      <c r="O726" s="70"/>
      <c r="P726" s="72"/>
      <c r="Q726" s="73"/>
      <c r="R726" s="72"/>
      <c r="S726" s="73"/>
      <c r="T726" s="73"/>
      <c r="U726" s="74"/>
      <c r="V726" s="26"/>
      <c r="W726" s="26"/>
      <c r="X726" s="26"/>
      <c r="Y726" s="26"/>
      <c r="Z726" s="26"/>
      <c r="AA726" s="26"/>
      <c r="AB726" s="26"/>
      <c r="AC726" s="26"/>
      <c r="AD726" s="26"/>
      <c r="AE726" s="26"/>
      <c r="AF726" s="26"/>
      <c r="AG726" s="26"/>
      <c r="AH726" s="26"/>
    </row>
    <row r="727" spans="1:34" ht="14.5">
      <c r="A727" s="67">
        <v>725</v>
      </c>
      <c r="B727" s="68"/>
      <c r="C727" s="69"/>
      <c r="D727" s="70"/>
      <c r="E727" s="69"/>
      <c r="F727" s="69"/>
      <c r="G727" s="70"/>
      <c r="H727" s="70"/>
      <c r="I727" s="70"/>
      <c r="J727" s="70"/>
      <c r="K727" s="70"/>
      <c r="L727" s="70"/>
      <c r="M727" s="70"/>
      <c r="N727" s="86"/>
      <c r="O727" s="70"/>
      <c r="P727" s="72"/>
      <c r="Q727" s="73"/>
      <c r="R727" s="72"/>
      <c r="S727" s="73"/>
      <c r="T727" s="73"/>
      <c r="U727" s="74"/>
      <c r="V727" s="26"/>
      <c r="W727" s="26"/>
      <c r="X727" s="26"/>
      <c r="Y727" s="26"/>
      <c r="Z727" s="26"/>
      <c r="AA727" s="26"/>
      <c r="AB727" s="26"/>
      <c r="AC727" s="26"/>
      <c r="AD727" s="26"/>
      <c r="AE727" s="26"/>
      <c r="AF727" s="26"/>
      <c r="AG727" s="26"/>
      <c r="AH727" s="26"/>
    </row>
    <row r="728" spans="1:34" ht="14.5">
      <c r="A728" s="67">
        <v>726</v>
      </c>
      <c r="B728" s="68"/>
      <c r="C728" s="69"/>
      <c r="D728" s="70"/>
      <c r="E728" s="69"/>
      <c r="F728" s="69"/>
      <c r="G728" s="70"/>
      <c r="H728" s="70"/>
      <c r="I728" s="70"/>
      <c r="J728" s="70"/>
      <c r="K728" s="70"/>
      <c r="L728" s="70"/>
      <c r="M728" s="70"/>
      <c r="N728" s="70"/>
      <c r="O728" s="95"/>
      <c r="P728" s="72"/>
      <c r="Q728" s="73"/>
      <c r="R728" s="72"/>
      <c r="S728" s="73"/>
      <c r="T728" s="73"/>
      <c r="U728" s="74"/>
      <c r="V728" s="26"/>
      <c r="W728" s="26"/>
      <c r="X728" s="26"/>
      <c r="Y728" s="26"/>
      <c r="Z728" s="26"/>
      <c r="AA728" s="26"/>
      <c r="AB728" s="26"/>
      <c r="AC728" s="26"/>
      <c r="AD728" s="26"/>
      <c r="AE728" s="26"/>
      <c r="AF728" s="26"/>
      <c r="AG728" s="26"/>
      <c r="AH728" s="26"/>
    </row>
    <row r="729" spans="1:34" ht="14.5">
      <c r="A729" s="67">
        <v>727</v>
      </c>
      <c r="B729" s="68"/>
      <c r="C729" s="69"/>
      <c r="D729" s="70"/>
      <c r="E729" s="69"/>
      <c r="F729" s="69"/>
      <c r="G729" s="70"/>
      <c r="H729" s="70"/>
      <c r="I729" s="70"/>
      <c r="J729" s="70"/>
      <c r="K729" s="70"/>
      <c r="L729" s="70"/>
      <c r="M729" s="70"/>
      <c r="N729" s="86"/>
      <c r="O729" s="70"/>
      <c r="P729" s="72"/>
      <c r="Q729" s="73"/>
      <c r="R729" s="72"/>
      <c r="S729" s="73"/>
      <c r="T729" s="73"/>
      <c r="U729" s="74"/>
      <c r="V729" s="26"/>
      <c r="W729" s="26"/>
      <c r="X729" s="26"/>
      <c r="Y729" s="26"/>
      <c r="Z729" s="26"/>
      <c r="AA729" s="26"/>
      <c r="AB729" s="26"/>
      <c r="AC729" s="26"/>
      <c r="AD729" s="26"/>
      <c r="AE729" s="26"/>
      <c r="AF729" s="26"/>
      <c r="AG729" s="26"/>
      <c r="AH729" s="26"/>
    </row>
    <row r="730" spans="1:34" ht="14.5">
      <c r="A730" s="67">
        <v>728</v>
      </c>
      <c r="B730" s="68"/>
      <c r="C730" s="69"/>
      <c r="D730" s="70"/>
      <c r="E730" s="69"/>
      <c r="F730" s="69"/>
      <c r="G730" s="70"/>
      <c r="H730" s="70"/>
      <c r="I730" s="70"/>
      <c r="J730" s="70"/>
      <c r="K730" s="70"/>
      <c r="L730" s="70"/>
      <c r="M730" s="70"/>
      <c r="N730" s="86"/>
      <c r="O730" s="70"/>
      <c r="P730" s="72"/>
      <c r="Q730" s="73"/>
      <c r="R730" s="72"/>
      <c r="S730" s="73"/>
      <c r="T730" s="73"/>
      <c r="U730" s="74"/>
      <c r="V730" s="26"/>
      <c r="W730" s="26"/>
      <c r="X730" s="26"/>
      <c r="Y730" s="26"/>
      <c r="Z730" s="26"/>
      <c r="AA730" s="26"/>
      <c r="AB730" s="26"/>
      <c r="AC730" s="26"/>
      <c r="AD730" s="26"/>
      <c r="AE730" s="26"/>
      <c r="AF730" s="26"/>
      <c r="AG730" s="26"/>
      <c r="AH730" s="26"/>
    </row>
    <row r="731" spans="1:34" ht="14.5">
      <c r="A731" s="67">
        <v>729</v>
      </c>
      <c r="B731" s="68"/>
      <c r="C731" s="69"/>
      <c r="D731" s="70"/>
      <c r="E731" s="69"/>
      <c r="F731" s="69"/>
      <c r="G731" s="70"/>
      <c r="H731" s="70"/>
      <c r="I731" s="70"/>
      <c r="J731" s="70"/>
      <c r="K731" s="70"/>
      <c r="L731" s="70"/>
      <c r="M731" s="70"/>
      <c r="N731" s="86"/>
      <c r="O731" s="70"/>
      <c r="P731" s="72"/>
      <c r="Q731" s="73"/>
      <c r="R731" s="72"/>
      <c r="S731" s="73"/>
      <c r="T731" s="73"/>
      <c r="U731" s="74"/>
      <c r="V731" s="26"/>
      <c r="W731" s="26"/>
      <c r="X731" s="26"/>
      <c r="Y731" s="26"/>
      <c r="Z731" s="26"/>
      <c r="AA731" s="26"/>
      <c r="AB731" s="26"/>
      <c r="AC731" s="26"/>
      <c r="AD731" s="26"/>
      <c r="AE731" s="26"/>
      <c r="AF731" s="26"/>
      <c r="AG731" s="26"/>
      <c r="AH731" s="26"/>
    </row>
    <row r="732" spans="1:34" ht="14.5">
      <c r="A732" s="67">
        <v>730</v>
      </c>
      <c r="B732" s="68"/>
      <c r="C732" s="69"/>
      <c r="D732" s="70"/>
      <c r="E732" s="69"/>
      <c r="F732" s="69"/>
      <c r="G732" s="70"/>
      <c r="H732" s="70"/>
      <c r="I732" s="70"/>
      <c r="J732" s="70"/>
      <c r="K732" s="70"/>
      <c r="L732" s="70"/>
      <c r="M732" s="70"/>
      <c r="N732" s="86"/>
      <c r="O732" s="70"/>
      <c r="P732" s="72"/>
      <c r="Q732" s="73"/>
      <c r="R732" s="72"/>
      <c r="S732" s="73"/>
      <c r="T732" s="73"/>
      <c r="U732" s="74"/>
      <c r="V732" s="26"/>
      <c r="W732" s="26"/>
      <c r="X732" s="26"/>
      <c r="Y732" s="26"/>
      <c r="Z732" s="26"/>
      <c r="AA732" s="26"/>
      <c r="AB732" s="26"/>
      <c r="AC732" s="26"/>
      <c r="AD732" s="26"/>
      <c r="AE732" s="26"/>
      <c r="AF732" s="26"/>
      <c r="AG732" s="26"/>
      <c r="AH732" s="26"/>
    </row>
    <row r="733" spans="1:34" ht="14.5">
      <c r="A733" s="67">
        <v>731</v>
      </c>
      <c r="B733" s="68"/>
      <c r="C733" s="69"/>
      <c r="D733" s="70"/>
      <c r="E733" s="69"/>
      <c r="F733" s="69"/>
      <c r="G733" s="22"/>
      <c r="H733" s="70"/>
      <c r="I733" s="70"/>
      <c r="J733" s="70"/>
      <c r="K733" s="70"/>
      <c r="L733" s="70"/>
      <c r="M733" s="70"/>
      <c r="N733" s="86"/>
      <c r="O733" s="97"/>
      <c r="P733" s="72"/>
      <c r="Q733" s="73"/>
      <c r="R733" s="72"/>
      <c r="S733" s="73"/>
      <c r="T733" s="73"/>
      <c r="U733" s="74"/>
      <c r="V733" s="26"/>
      <c r="W733" s="26"/>
      <c r="X733" s="26"/>
      <c r="Y733" s="26"/>
      <c r="Z733" s="26"/>
      <c r="AA733" s="26"/>
      <c r="AB733" s="26"/>
      <c r="AC733" s="26"/>
      <c r="AD733" s="26"/>
      <c r="AE733" s="26"/>
      <c r="AF733" s="26"/>
      <c r="AG733" s="26"/>
      <c r="AH733" s="26"/>
    </row>
    <row r="734" spans="1:34" ht="14.5">
      <c r="A734" s="67">
        <v>732</v>
      </c>
      <c r="B734" s="68"/>
      <c r="C734" s="69"/>
      <c r="D734" s="70"/>
      <c r="E734" s="69"/>
      <c r="F734" s="69"/>
      <c r="G734" s="70"/>
      <c r="H734" s="70"/>
      <c r="I734" s="70"/>
      <c r="J734" s="70"/>
      <c r="K734" s="70"/>
      <c r="L734" s="70"/>
      <c r="M734" s="70"/>
      <c r="N734" s="86"/>
      <c r="O734" s="70"/>
      <c r="P734" s="72"/>
      <c r="Q734" s="73"/>
      <c r="R734" s="72"/>
      <c r="S734" s="73"/>
      <c r="T734" s="73"/>
      <c r="U734" s="74"/>
      <c r="V734" s="26"/>
      <c r="W734" s="26"/>
      <c r="X734" s="26"/>
      <c r="Y734" s="26"/>
      <c r="Z734" s="26"/>
      <c r="AA734" s="26"/>
      <c r="AB734" s="26"/>
      <c r="AC734" s="26"/>
      <c r="AD734" s="26"/>
      <c r="AE734" s="26"/>
      <c r="AF734" s="26"/>
      <c r="AG734" s="26"/>
      <c r="AH734" s="26"/>
    </row>
    <row r="735" spans="1:34" ht="14.5">
      <c r="A735" s="67">
        <v>733</v>
      </c>
      <c r="B735" s="68"/>
      <c r="C735" s="69"/>
      <c r="D735" s="70"/>
      <c r="E735" s="69"/>
      <c r="F735" s="69"/>
      <c r="G735" s="70"/>
      <c r="H735" s="70"/>
      <c r="I735" s="70"/>
      <c r="J735" s="70"/>
      <c r="K735" s="70"/>
      <c r="L735" s="70"/>
      <c r="M735" s="70"/>
      <c r="N735" s="86"/>
      <c r="O735" s="70"/>
      <c r="P735" s="72"/>
      <c r="Q735" s="73"/>
      <c r="R735" s="72"/>
      <c r="S735" s="73"/>
      <c r="T735" s="73"/>
      <c r="U735" s="74"/>
      <c r="V735" s="26"/>
      <c r="W735" s="26"/>
      <c r="X735" s="26"/>
      <c r="Y735" s="26"/>
      <c r="Z735" s="26"/>
      <c r="AA735" s="26"/>
      <c r="AB735" s="26"/>
      <c r="AC735" s="26"/>
      <c r="AD735" s="26"/>
      <c r="AE735" s="26"/>
      <c r="AF735" s="26"/>
      <c r="AG735" s="26"/>
      <c r="AH735" s="26"/>
    </row>
    <row r="736" spans="1:34" ht="14.5">
      <c r="A736" s="67">
        <v>734</v>
      </c>
      <c r="B736" s="68"/>
      <c r="C736" s="69"/>
      <c r="D736" s="70"/>
      <c r="E736" s="69"/>
      <c r="F736" s="69"/>
      <c r="G736" s="70"/>
      <c r="H736" s="70"/>
      <c r="I736" s="70"/>
      <c r="J736" s="70"/>
      <c r="K736" s="70"/>
      <c r="L736" s="70"/>
      <c r="M736" s="70"/>
      <c r="N736" s="86"/>
      <c r="O736" s="70"/>
      <c r="P736" s="72"/>
      <c r="Q736" s="73"/>
      <c r="R736" s="72"/>
      <c r="S736" s="73"/>
      <c r="T736" s="22"/>
      <c r="U736" s="74"/>
      <c r="V736" s="26"/>
      <c r="W736" s="26"/>
      <c r="X736" s="26"/>
      <c r="Y736" s="26"/>
      <c r="Z736" s="26"/>
      <c r="AA736" s="26"/>
      <c r="AB736" s="26"/>
      <c r="AC736" s="26"/>
      <c r="AD736" s="26"/>
      <c r="AE736" s="26"/>
      <c r="AF736" s="26"/>
      <c r="AG736" s="26"/>
      <c r="AH736" s="26"/>
    </row>
    <row r="737" spans="1:34" ht="14.5">
      <c r="A737" s="67">
        <v>735</v>
      </c>
      <c r="B737" s="68"/>
      <c r="C737" s="69"/>
      <c r="D737" s="70"/>
      <c r="E737" s="69"/>
      <c r="F737" s="69"/>
      <c r="G737" s="70"/>
      <c r="H737" s="70"/>
      <c r="I737" s="70"/>
      <c r="J737" s="70"/>
      <c r="K737" s="70"/>
      <c r="L737" s="70"/>
      <c r="M737" s="70"/>
      <c r="N737" s="70"/>
      <c r="O737" s="70"/>
      <c r="P737" s="72"/>
      <c r="Q737" s="73"/>
      <c r="R737" s="72"/>
      <c r="S737" s="73"/>
      <c r="T737" s="73"/>
      <c r="U737" s="74"/>
      <c r="V737" s="26"/>
      <c r="W737" s="26"/>
      <c r="X737" s="26"/>
      <c r="Y737" s="26"/>
      <c r="Z737" s="26"/>
      <c r="AA737" s="26"/>
      <c r="AB737" s="26"/>
      <c r="AC737" s="26"/>
      <c r="AD737" s="26"/>
      <c r="AE737" s="26"/>
      <c r="AF737" s="26"/>
      <c r="AG737" s="26"/>
      <c r="AH737" s="26"/>
    </row>
    <row r="738" spans="1:34" ht="14.5">
      <c r="A738" s="67">
        <v>736</v>
      </c>
      <c r="B738" s="68"/>
      <c r="C738" s="69"/>
      <c r="D738" s="70"/>
      <c r="E738" s="69"/>
      <c r="F738" s="69"/>
      <c r="G738" s="70"/>
      <c r="H738" s="70"/>
      <c r="I738" s="70"/>
      <c r="J738" s="70"/>
      <c r="K738" s="70"/>
      <c r="L738" s="70"/>
      <c r="M738" s="70"/>
      <c r="N738" s="70"/>
      <c r="O738" s="95"/>
      <c r="P738" s="72"/>
      <c r="Q738" s="73"/>
      <c r="R738" s="72"/>
      <c r="S738" s="73"/>
      <c r="T738" s="73"/>
      <c r="U738" s="74"/>
      <c r="V738" s="26"/>
      <c r="W738" s="26"/>
      <c r="X738" s="26"/>
      <c r="Y738" s="26"/>
      <c r="Z738" s="26"/>
      <c r="AA738" s="26"/>
      <c r="AB738" s="26"/>
      <c r="AC738" s="26"/>
      <c r="AD738" s="26"/>
      <c r="AE738" s="26"/>
      <c r="AF738" s="26"/>
      <c r="AG738" s="26"/>
      <c r="AH738" s="26"/>
    </row>
    <row r="739" spans="1:34" ht="14.5">
      <c r="A739" s="67">
        <v>737</v>
      </c>
      <c r="B739" s="68"/>
      <c r="C739" s="69"/>
      <c r="D739" s="70"/>
      <c r="E739" s="69"/>
      <c r="F739" s="69"/>
      <c r="G739" s="70"/>
      <c r="H739" s="70"/>
      <c r="I739" s="70"/>
      <c r="J739" s="70"/>
      <c r="K739" s="70"/>
      <c r="L739" s="70"/>
      <c r="M739" s="70"/>
      <c r="N739" s="86"/>
      <c r="O739" s="70"/>
      <c r="P739" s="72"/>
      <c r="Q739" s="73"/>
      <c r="R739" s="72"/>
      <c r="S739" s="73"/>
      <c r="T739" s="73"/>
      <c r="U739" s="74"/>
      <c r="V739" s="26"/>
      <c r="W739" s="26"/>
      <c r="X739" s="26"/>
      <c r="Y739" s="26"/>
      <c r="Z739" s="26"/>
      <c r="AA739" s="26"/>
      <c r="AB739" s="26"/>
      <c r="AC739" s="26"/>
      <c r="AD739" s="26"/>
      <c r="AE739" s="26"/>
      <c r="AF739" s="26"/>
      <c r="AG739" s="26"/>
      <c r="AH739" s="26"/>
    </row>
    <row r="740" spans="1:34" ht="14.5">
      <c r="A740" s="67">
        <v>738</v>
      </c>
      <c r="B740" s="68"/>
      <c r="C740" s="69"/>
      <c r="D740" s="70"/>
      <c r="E740" s="69"/>
      <c r="F740" s="69"/>
      <c r="G740" s="70"/>
      <c r="H740" s="70"/>
      <c r="I740" s="70"/>
      <c r="J740" s="70"/>
      <c r="K740" s="70"/>
      <c r="L740" s="70"/>
      <c r="M740" s="70"/>
      <c r="N740" s="86"/>
      <c r="O740" s="70"/>
      <c r="P740" s="72"/>
      <c r="Q740" s="73"/>
      <c r="R740" s="72"/>
      <c r="S740" s="73"/>
      <c r="T740" s="73"/>
      <c r="U740" s="74"/>
      <c r="V740" s="26"/>
      <c r="W740" s="26"/>
      <c r="X740" s="26"/>
      <c r="Y740" s="26"/>
      <c r="Z740" s="26"/>
      <c r="AA740" s="26"/>
      <c r="AB740" s="26"/>
      <c r="AC740" s="26"/>
      <c r="AD740" s="26"/>
      <c r="AE740" s="26"/>
      <c r="AF740" s="26"/>
      <c r="AG740" s="26"/>
      <c r="AH740" s="26"/>
    </row>
    <row r="741" spans="1:34" ht="14.5">
      <c r="A741" s="67">
        <v>739</v>
      </c>
      <c r="B741" s="68"/>
      <c r="C741" s="69"/>
      <c r="D741" s="70"/>
      <c r="E741" s="69"/>
      <c r="F741" s="69"/>
      <c r="G741" s="70"/>
      <c r="H741" s="70"/>
      <c r="I741" s="70"/>
      <c r="J741" s="70"/>
      <c r="K741" s="70"/>
      <c r="L741" s="70"/>
      <c r="M741" s="70"/>
      <c r="N741" s="86"/>
      <c r="O741" s="70"/>
      <c r="P741" s="72"/>
      <c r="Q741" s="73"/>
      <c r="R741" s="72"/>
      <c r="S741" s="73"/>
      <c r="T741" s="73"/>
      <c r="U741" s="74"/>
      <c r="V741" s="26"/>
      <c r="W741" s="26"/>
      <c r="X741" s="26"/>
      <c r="Y741" s="26"/>
      <c r="Z741" s="26"/>
      <c r="AA741" s="26"/>
      <c r="AB741" s="26"/>
      <c r="AC741" s="26"/>
      <c r="AD741" s="26"/>
      <c r="AE741" s="26"/>
      <c r="AF741" s="26"/>
      <c r="AG741" s="26"/>
      <c r="AH741" s="26"/>
    </row>
    <row r="742" spans="1:34" ht="14.5">
      <c r="A742" s="67">
        <v>740</v>
      </c>
      <c r="B742" s="68"/>
      <c r="C742" s="69"/>
      <c r="D742" s="70"/>
      <c r="E742" s="69"/>
      <c r="F742" s="69"/>
      <c r="G742" s="70"/>
      <c r="H742" s="70"/>
      <c r="I742" s="70"/>
      <c r="J742" s="70"/>
      <c r="K742" s="70"/>
      <c r="L742" s="70"/>
      <c r="M742" s="70"/>
      <c r="N742" s="86"/>
      <c r="O742" s="70"/>
      <c r="P742" s="72"/>
      <c r="Q742" s="73"/>
      <c r="R742" s="72"/>
      <c r="S742" s="73"/>
      <c r="T742" s="73"/>
      <c r="U742" s="74"/>
      <c r="V742" s="26"/>
      <c r="W742" s="26"/>
      <c r="X742" s="26"/>
      <c r="Y742" s="26"/>
      <c r="Z742" s="26"/>
      <c r="AA742" s="26"/>
      <c r="AB742" s="26"/>
      <c r="AC742" s="26"/>
      <c r="AD742" s="26"/>
      <c r="AE742" s="26"/>
      <c r="AF742" s="26"/>
      <c r="AG742" s="26"/>
      <c r="AH742" s="26"/>
    </row>
    <row r="743" spans="1:34" ht="14.5">
      <c r="A743" s="67">
        <v>741</v>
      </c>
      <c r="B743" s="68"/>
      <c r="C743" s="69"/>
      <c r="D743" s="70"/>
      <c r="E743" s="69"/>
      <c r="F743" s="69"/>
      <c r="G743" s="70"/>
      <c r="H743" s="70"/>
      <c r="I743" s="70"/>
      <c r="J743" s="70"/>
      <c r="K743" s="70"/>
      <c r="L743" s="70"/>
      <c r="M743" s="70"/>
      <c r="N743" s="86"/>
      <c r="O743" s="70"/>
      <c r="P743" s="72"/>
      <c r="Q743" s="73"/>
      <c r="R743" s="72"/>
      <c r="S743" s="73"/>
      <c r="T743" s="73"/>
      <c r="U743" s="74"/>
      <c r="V743" s="26"/>
      <c r="W743" s="26"/>
      <c r="X743" s="26"/>
      <c r="Y743" s="26"/>
      <c r="Z743" s="26"/>
      <c r="AA743" s="26"/>
      <c r="AB743" s="26"/>
      <c r="AC743" s="26"/>
      <c r="AD743" s="26"/>
      <c r="AE743" s="26"/>
      <c r="AF743" s="26"/>
      <c r="AG743" s="26"/>
      <c r="AH743" s="26"/>
    </row>
    <row r="744" spans="1:34" ht="14.5">
      <c r="A744" s="67">
        <v>742</v>
      </c>
      <c r="B744" s="68"/>
      <c r="C744" s="69"/>
      <c r="D744" s="70"/>
      <c r="E744" s="69"/>
      <c r="F744" s="69"/>
      <c r="G744" s="70"/>
      <c r="H744" s="70"/>
      <c r="I744" s="70"/>
      <c r="J744" s="70"/>
      <c r="K744" s="70"/>
      <c r="L744" s="70"/>
      <c r="M744" s="70"/>
      <c r="N744" s="70"/>
      <c r="O744" s="70"/>
      <c r="P744" s="69"/>
      <c r="Q744" s="73"/>
      <c r="R744" s="72"/>
      <c r="S744" s="73"/>
      <c r="T744" s="73"/>
      <c r="U744" s="74"/>
      <c r="V744" s="26"/>
      <c r="W744" s="26"/>
      <c r="X744" s="26"/>
      <c r="Y744" s="26"/>
      <c r="Z744" s="26"/>
      <c r="AA744" s="26"/>
      <c r="AB744" s="26"/>
      <c r="AC744" s="26"/>
      <c r="AD744" s="26"/>
      <c r="AE744" s="26"/>
      <c r="AF744" s="26"/>
      <c r="AG744" s="26"/>
      <c r="AH744" s="26"/>
    </row>
    <row r="745" spans="1:34" ht="14.5">
      <c r="A745" s="67">
        <v>743</v>
      </c>
      <c r="B745" s="68"/>
      <c r="C745" s="67" t="str">
        <f t="array" aca="1" ref="C745" ca="1">IFERROR(_xludf.XLOOKUP(D745,master_daerah!B:B,master_daerah!A:A),"")</f>
        <v/>
      </c>
      <c r="D745" s="70"/>
      <c r="E745" s="69"/>
      <c r="F745" s="69"/>
      <c r="G745" s="70"/>
      <c r="H745" s="70"/>
      <c r="I745" s="70"/>
      <c r="J745" s="70"/>
      <c r="K745" s="70"/>
      <c r="L745" s="70"/>
      <c r="M745" s="70"/>
      <c r="N745" s="86"/>
      <c r="O745" s="70"/>
      <c r="P745" s="72"/>
      <c r="Q745" s="73"/>
      <c r="R745" s="72"/>
      <c r="S745" s="73"/>
      <c r="T745" s="73"/>
      <c r="U745" s="74"/>
      <c r="V745" s="26"/>
      <c r="W745" s="26"/>
      <c r="X745" s="26"/>
      <c r="Y745" s="26"/>
      <c r="Z745" s="26"/>
      <c r="AA745" s="26"/>
      <c r="AB745" s="26"/>
      <c r="AC745" s="26"/>
      <c r="AD745" s="26"/>
      <c r="AE745" s="26"/>
      <c r="AF745" s="26"/>
      <c r="AG745" s="26"/>
      <c r="AH745" s="26"/>
    </row>
    <row r="746" spans="1:34" ht="14.5">
      <c r="A746" s="67">
        <v>744</v>
      </c>
      <c r="B746" s="68"/>
      <c r="C746" s="67" t="str">
        <f t="array" aca="1" ref="C746" ca="1">IFERROR(_xludf.XLOOKUP(D746,master_daerah!B:B,master_daerah!A:A),"")</f>
        <v/>
      </c>
      <c r="D746" s="70"/>
      <c r="E746" s="69"/>
      <c r="F746" s="69"/>
      <c r="G746" s="70"/>
      <c r="H746" s="70"/>
      <c r="I746" s="69"/>
      <c r="J746" s="70"/>
      <c r="K746" s="70"/>
      <c r="L746" s="69"/>
      <c r="M746" s="70"/>
      <c r="N746" s="70"/>
      <c r="O746" s="86"/>
      <c r="P746" s="72"/>
      <c r="Q746" s="73"/>
      <c r="R746" s="72"/>
      <c r="S746" s="73"/>
      <c r="T746" s="73"/>
      <c r="U746" s="74"/>
      <c r="V746" s="26"/>
      <c r="W746" s="26"/>
      <c r="X746" s="26"/>
      <c r="Y746" s="26"/>
      <c r="Z746" s="26"/>
      <c r="AA746" s="26"/>
      <c r="AB746" s="26"/>
      <c r="AC746" s="26"/>
      <c r="AD746" s="26"/>
      <c r="AE746" s="26"/>
      <c r="AF746" s="26"/>
      <c r="AG746" s="26"/>
      <c r="AH746" s="26"/>
    </row>
    <row r="747" spans="1:34" ht="14.5">
      <c r="A747" s="67">
        <v>745</v>
      </c>
      <c r="B747" s="68"/>
      <c r="C747" s="67" t="str">
        <f t="array" aca="1" ref="C747" ca="1">IFERROR(_xludf.XLOOKUP(D747,master_daerah!B:B,master_daerah!A:A),"")</f>
        <v/>
      </c>
      <c r="D747" s="70"/>
      <c r="E747" s="69"/>
      <c r="F747" s="69"/>
      <c r="G747" s="70"/>
      <c r="H747" s="70"/>
      <c r="I747" s="69"/>
      <c r="J747" s="70"/>
      <c r="K747" s="70"/>
      <c r="L747" s="69"/>
      <c r="M747" s="70"/>
      <c r="N747" s="70"/>
      <c r="O747" s="86"/>
      <c r="P747" s="72"/>
      <c r="Q747" s="73"/>
      <c r="R747" s="72"/>
      <c r="S747" s="73"/>
      <c r="T747" s="73"/>
      <c r="U747" s="74"/>
      <c r="V747" s="26"/>
      <c r="W747" s="26"/>
      <c r="X747" s="26"/>
      <c r="Y747" s="26"/>
      <c r="Z747" s="26"/>
      <c r="AA747" s="26"/>
      <c r="AB747" s="26"/>
      <c r="AC747" s="26"/>
      <c r="AD747" s="26"/>
      <c r="AE747" s="26"/>
      <c r="AF747" s="26"/>
      <c r="AG747" s="26"/>
      <c r="AH747" s="26"/>
    </row>
    <row r="748" spans="1:34" ht="14.5">
      <c r="A748" s="67">
        <v>746</v>
      </c>
      <c r="B748" s="68"/>
      <c r="C748" s="67" t="str">
        <f t="array" aca="1" ref="C748" ca="1">IFERROR(_xludf.XLOOKUP(D748,master_daerah!B:B,master_daerah!A:A),"")</f>
        <v/>
      </c>
      <c r="D748" s="70"/>
      <c r="E748" s="69"/>
      <c r="F748" s="69"/>
      <c r="G748" s="70"/>
      <c r="H748" s="70"/>
      <c r="I748" s="70"/>
      <c r="J748" s="70"/>
      <c r="K748" s="70"/>
      <c r="L748" s="70"/>
      <c r="M748" s="70"/>
      <c r="N748" s="86"/>
      <c r="O748" s="70"/>
      <c r="P748" s="72"/>
      <c r="Q748" s="73"/>
      <c r="R748" s="72"/>
      <c r="S748" s="73"/>
      <c r="T748" s="73"/>
      <c r="U748" s="74"/>
      <c r="V748" s="26"/>
      <c r="W748" s="26"/>
      <c r="X748" s="26"/>
      <c r="Y748" s="26"/>
      <c r="Z748" s="26"/>
      <c r="AA748" s="26"/>
      <c r="AB748" s="26"/>
      <c r="AC748" s="26"/>
      <c r="AD748" s="26"/>
      <c r="AE748" s="26"/>
      <c r="AF748" s="26"/>
      <c r="AG748" s="26"/>
      <c r="AH748" s="26"/>
    </row>
    <row r="749" spans="1:34" ht="14.5">
      <c r="A749" s="67">
        <v>747</v>
      </c>
      <c r="B749" s="68"/>
      <c r="C749" s="67" t="str">
        <f t="array" aca="1" ref="C749" ca="1">IFERROR(_xludf.XLOOKUP(D749,master_daerah!B:B,master_daerah!A:A),"")</f>
        <v/>
      </c>
      <c r="D749" s="70"/>
      <c r="E749" s="69"/>
      <c r="F749" s="69"/>
      <c r="G749" s="70"/>
      <c r="H749" s="70"/>
      <c r="I749" s="70"/>
      <c r="J749" s="70"/>
      <c r="K749" s="70"/>
      <c r="L749" s="70"/>
      <c r="M749" s="70"/>
      <c r="N749" s="86"/>
      <c r="O749" s="70"/>
      <c r="P749" s="72"/>
      <c r="Q749" s="73"/>
      <c r="R749" s="72"/>
      <c r="S749" s="73"/>
      <c r="T749" s="73"/>
      <c r="U749" s="74"/>
      <c r="V749" s="26"/>
      <c r="W749" s="26"/>
      <c r="X749" s="26"/>
      <c r="Y749" s="26"/>
      <c r="Z749" s="26"/>
      <c r="AA749" s="26"/>
      <c r="AB749" s="26"/>
      <c r="AC749" s="26"/>
      <c r="AD749" s="26"/>
      <c r="AE749" s="26"/>
      <c r="AF749" s="26"/>
      <c r="AG749" s="26"/>
      <c r="AH749" s="26"/>
    </row>
    <row r="750" spans="1:34" ht="14.5">
      <c r="A750" s="67">
        <v>748</v>
      </c>
      <c r="B750" s="68"/>
      <c r="C750" s="69"/>
      <c r="D750" s="70"/>
      <c r="E750" s="69"/>
      <c r="F750" s="69"/>
      <c r="G750" s="70"/>
      <c r="H750" s="70"/>
      <c r="I750" s="70"/>
      <c r="J750" s="70"/>
      <c r="K750" s="70"/>
      <c r="L750" s="70"/>
      <c r="M750" s="70"/>
      <c r="N750" s="86"/>
      <c r="O750" s="70"/>
      <c r="P750" s="72"/>
      <c r="Q750" s="73"/>
      <c r="R750" s="72"/>
      <c r="S750" s="73"/>
      <c r="T750" s="73"/>
      <c r="U750" s="74"/>
      <c r="V750" s="26"/>
      <c r="W750" s="26"/>
      <c r="X750" s="26"/>
      <c r="Y750" s="26"/>
      <c r="Z750" s="26"/>
      <c r="AA750" s="26"/>
      <c r="AB750" s="26"/>
      <c r="AC750" s="26"/>
      <c r="AD750" s="26"/>
      <c r="AE750" s="26"/>
      <c r="AF750" s="26"/>
      <c r="AG750" s="26"/>
      <c r="AH750" s="26"/>
    </row>
    <row r="751" spans="1:34" ht="14.5">
      <c r="A751" s="67">
        <v>749</v>
      </c>
      <c r="B751" s="68"/>
      <c r="C751" s="69"/>
      <c r="D751" s="70"/>
      <c r="E751" s="69"/>
      <c r="F751" s="69"/>
      <c r="G751" s="70"/>
      <c r="H751" s="70"/>
      <c r="I751" s="70"/>
      <c r="J751" s="70"/>
      <c r="K751" s="70"/>
      <c r="L751" s="70"/>
      <c r="M751" s="70"/>
      <c r="N751" s="86"/>
      <c r="O751" s="70"/>
      <c r="P751" s="72"/>
      <c r="Q751" s="73"/>
      <c r="R751" s="72"/>
      <c r="S751" s="73"/>
      <c r="T751" s="73"/>
      <c r="U751" s="74"/>
      <c r="V751" s="26"/>
      <c r="W751" s="26"/>
      <c r="X751" s="26"/>
      <c r="Y751" s="26"/>
      <c r="Z751" s="26"/>
      <c r="AA751" s="26"/>
      <c r="AB751" s="26"/>
      <c r="AC751" s="26"/>
      <c r="AD751" s="26"/>
      <c r="AE751" s="26"/>
      <c r="AF751" s="26"/>
      <c r="AG751" s="26"/>
      <c r="AH751" s="26"/>
    </row>
    <row r="752" spans="1:34" ht="14.5">
      <c r="A752" s="67">
        <v>750</v>
      </c>
      <c r="B752" s="68"/>
      <c r="C752" s="69"/>
      <c r="D752" s="70"/>
      <c r="E752" s="69"/>
      <c r="F752" s="69"/>
      <c r="G752" s="70"/>
      <c r="H752" s="70"/>
      <c r="I752" s="70"/>
      <c r="J752" s="70"/>
      <c r="K752" s="70"/>
      <c r="L752" s="70"/>
      <c r="M752" s="70"/>
      <c r="N752" s="86"/>
      <c r="O752" s="70"/>
      <c r="P752" s="72"/>
      <c r="Q752" s="73"/>
      <c r="R752" s="72"/>
      <c r="S752" s="73"/>
      <c r="T752" s="73"/>
      <c r="U752" s="74"/>
      <c r="V752" s="26"/>
      <c r="W752" s="26"/>
      <c r="X752" s="26"/>
      <c r="Y752" s="26"/>
      <c r="Z752" s="26"/>
      <c r="AA752" s="26"/>
      <c r="AB752" s="26"/>
      <c r="AC752" s="26"/>
      <c r="AD752" s="26"/>
      <c r="AE752" s="26"/>
      <c r="AF752" s="26"/>
      <c r="AG752" s="26"/>
      <c r="AH752" s="26"/>
    </row>
    <row r="753" spans="1:34" ht="14.5">
      <c r="A753" s="67">
        <v>751</v>
      </c>
      <c r="B753" s="68"/>
      <c r="C753" s="69"/>
      <c r="D753" s="70"/>
      <c r="E753" s="69"/>
      <c r="F753" s="69"/>
      <c r="G753" s="70"/>
      <c r="H753" s="70"/>
      <c r="I753" s="70"/>
      <c r="J753" s="70"/>
      <c r="K753" s="70"/>
      <c r="L753" s="70"/>
      <c r="M753" s="70"/>
      <c r="N753" s="86"/>
      <c r="O753" s="70"/>
      <c r="P753" s="72"/>
      <c r="Q753" s="73"/>
      <c r="R753" s="72"/>
      <c r="S753" s="73"/>
      <c r="T753" s="73"/>
      <c r="U753" s="74"/>
      <c r="V753" s="26"/>
      <c r="W753" s="26"/>
      <c r="X753" s="26"/>
      <c r="Y753" s="26"/>
      <c r="Z753" s="26"/>
      <c r="AA753" s="26"/>
      <c r="AB753" s="26"/>
      <c r="AC753" s="26"/>
      <c r="AD753" s="26"/>
      <c r="AE753" s="26"/>
      <c r="AF753" s="26"/>
      <c r="AG753" s="26"/>
      <c r="AH753" s="26"/>
    </row>
    <row r="754" spans="1:34" ht="14.5">
      <c r="A754" s="67">
        <v>752</v>
      </c>
      <c r="B754" s="68"/>
      <c r="C754" s="69"/>
      <c r="D754" s="70"/>
      <c r="E754" s="69"/>
      <c r="F754" s="69"/>
      <c r="G754" s="70"/>
      <c r="H754" s="70"/>
      <c r="I754" s="70"/>
      <c r="J754" s="70"/>
      <c r="K754" s="70"/>
      <c r="L754" s="70"/>
      <c r="M754" s="70"/>
      <c r="N754" s="86"/>
      <c r="O754" s="70"/>
      <c r="P754" s="72"/>
      <c r="Q754" s="73"/>
      <c r="R754" s="72"/>
      <c r="S754" s="73"/>
      <c r="T754" s="73"/>
      <c r="U754" s="74"/>
      <c r="V754" s="26"/>
      <c r="W754" s="26"/>
      <c r="X754" s="26"/>
      <c r="Y754" s="26"/>
      <c r="Z754" s="26"/>
      <c r="AA754" s="26"/>
      <c r="AB754" s="26"/>
      <c r="AC754" s="26"/>
      <c r="AD754" s="26"/>
      <c r="AE754" s="26"/>
      <c r="AF754" s="26"/>
      <c r="AG754" s="26"/>
      <c r="AH754" s="26"/>
    </row>
    <row r="755" spans="1:34" ht="14.5">
      <c r="A755" s="67">
        <v>753</v>
      </c>
      <c r="B755" s="68"/>
      <c r="C755" s="69"/>
      <c r="D755" s="70"/>
      <c r="E755" s="69"/>
      <c r="F755" s="69"/>
      <c r="G755" s="70"/>
      <c r="H755" s="70"/>
      <c r="I755" s="70"/>
      <c r="J755" s="70"/>
      <c r="K755" s="70"/>
      <c r="L755" s="70"/>
      <c r="M755" s="70"/>
      <c r="N755" s="86"/>
      <c r="O755" s="70"/>
      <c r="P755" s="72"/>
      <c r="Q755" s="73"/>
      <c r="R755" s="72"/>
      <c r="S755" s="73"/>
      <c r="T755" s="73"/>
      <c r="U755" s="74"/>
      <c r="V755" s="26"/>
      <c r="W755" s="26"/>
      <c r="X755" s="26"/>
      <c r="Y755" s="26"/>
      <c r="Z755" s="26"/>
      <c r="AA755" s="26"/>
      <c r="AB755" s="26"/>
      <c r="AC755" s="26"/>
      <c r="AD755" s="26"/>
      <c r="AE755" s="26"/>
      <c r="AF755" s="26"/>
      <c r="AG755" s="26"/>
      <c r="AH755" s="26"/>
    </row>
    <row r="756" spans="1:34" ht="14.5">
      <c r="A756" s="67">
        <v>754</v>
      </c>
      <c r="B756" s="68"/>
      <c r="C756" s="69"/>
      <c r="D756" s="70"/>
      <c r="E756" s="69"/>
      <c r="F756" s="69"/>
      <c r="G756" s="70"/>
      <c r="H756" s="70"/>
      <c r="I756" s="70"/>
      <c r="J756" s="70"/>
      <c r="K756" s="70"/>
      <c r="L756" s="70"/>
      <c r="M756" s="70"/>
      <c r="N756" s="86"/>
      <c r="O756" s="70"/>
      <c r="P756" s="72"/>
      <c r="Q756" s="73"/>
      <c r="R756" s="72"/>
      <c r="S756" s="73"/>
      <c r="T756" s="73"/>
      <c r="U756" s="74"/>
      <c r="V756" s="26"/>
      <c r="W756" s="26"/>
      <c r="X756" s="26"/>
      <c r="Y756" s="26"/>
      <c r="Z756" s="26"/>
      <c r="AA756" s="26"/>
      <c r="AB756" s="26"/>
      <c r="AC756" s="26"/>
      <c r="AD756" s="26"/>
      <c r="AE756" s="26"/>
      <c r="AF756" s="26"/>
      <c r="AG756" s="26"/>
      <c r="AH756" s="26"/>
    </row>
    <row r="757" spans="1:34" ht="14.5">
      <c r="A757" s="67">
        <v>755</v>
      </c>
      <c r="B757" s="68"/>
      <c r="C757" s="69"/>
      <c r="D757" s="70"/>
      <c r="E757" s="69"/>
      <c r="F757" s="69"/>
      <c r="G757" s="70"/>
      <c r="H757" s="70"/>
      <c r="I757" s="70"/>
      <c r="J757" s="70"/>
      <c r="K757" s="70"/>
      <c r="L757" s="70"/>
      <c r="M757" s="70"/>
      <c r="N757" s="86"/>
      <c r="O757" s="70"/>
      <c r="P757" s="72"/>
      <c r="Q757" s="73"/>
      <c r="R757" s="72"/>
      <c r="S757" s="73"/>
      <c r="T757" s="73"/>
      <c r="U757" s="74"/>
      <c r="V757" s="26"/>
      <c r="W757" s="26"/>
      <c r="X757" s="26"/>
      <c r="Y757" s="26"/>
      <c r="Z757" s="26"/>
      <c r="AA757" s="26"/>
      <c r="AB757" s="26"/>
      <c r="AC757" s="26"/>
      <c r="AD757" s="26"/>
      <c r="AE757" s="26"/>
      <c r="AF757" s="26"/>
      <c r="AG757" s="26"/>
      <c r="AH757" s="26"/>
    </row>
    <row r="758" spans="1:34" ht="14.5">
      <c r="A758" s="67">
        <v>756</v>
      </c>
      <c r="B758" s="68"/>
      <c r="C758" s="69"/>
      <c r="D758" s="70"/>
      <c r="E758" s="69"/>
      <c r="F758" s="69"/>
      <c r="G758" s="70"/>
      <c r="H758" s="70"/>
      <c r="I758" s="70"/>
      <c r="J758" s="70"/>
      <c r="K758" s="70"/>
      <c r="L758" s="70"/>
      <c r="M758" s="70"/>
      <c r="N758" s="86"/>
      <c r="O758" s="70"/>
      <c r="P758" s="72"/>
      <c r="Q758" s="73"/>
      <c r="R758" s="72"/>
      <c r="S758" s="73"/>
      <c r="T758" s="73"/>
      <c r="U758" s="74"/>
      <c r="V758" s="26"/>
      <c r="W758" s="26"/>
      <c r="X758" s="26"/>
      <c r="Y758" s="26"/>
      <c r="Z758" s="26"/>
      <c r="AA758" s="26"/>
      <c r="AB758" s="26"/>
      <c r="AC758" s="26"/>
      <c r="AD758" s="26"/>
      <c r="AE758" s="26"/>
      <c r="AF758" s="26"/>
      <c r="AG758" s="26"/>
      <c r="AH758" s="26"/>
    </row>
    <row r="759" spans="1:34" ht="14.5">
      <c r="A759" s="67">
        <v>757</v>
      </c>
      <c r="B759" s="68"/>
      <c r="C759" s="69"/>
      <c r="D759" s="70"/>
      <c r="E759" s="69"/>
      <c r="F759" s="69"/>
      <c r="G759" s="70"/>
      <c r="H759" s="70"/>
      <c r="I759" s="70"/>
      <c r="J759" s="70"/>
      <c r="K759" s="70"/>
      <c r="L759" s="70"/>
      <c r="M759" s="70"/>
      <c r="N759" s="86"/>
      <c r="O759" s="70"/>
      <c r="P759" s="72"/>
      <c r="Q759" s="73"/>
      <c r="R759" s="72"/>
      <c r="S759" s="73"/>
      <c r="T759" s="73"/>
      <c r="U759" s="74"/>
      <c r="V759" s="26"/>
      <c r="W759" s="26"/>
      <c r="X759" s="26"/>
      <c r="Y759" s="26"/>
      <c r="Z759" s="26"/>
      <c r="AA759" s="26"/>
      <c r="AB759" s="26"/>
      <c r="AC759" s="26"/>
      <c r="AD759" s="26"/>
      <c r="AE759" s="26"/>
      <c r="AF759" s="26"/>
      <c r="AG759" s="26"/>
      <c r="AH759" s="26"/>
    </row>
    <row r="760" spans="1:34" ht="14.5">
      <c r="A760" s="67">
        <v>758</v>
      </c>
      <c r="B760" s="68"/>
      <c r="C760" s="69"/>
      <c r="D760" s="70"/>
      <c r="E760" s="69"/>
      <c r="F760" s="69"/>
      <c r="G760" s="70"/>
      <c r="H760" s="70"/>
      <c r="I760" s="70"/>
      <c r="J760" s="70"/>
      <c r="K760" s="70"/>
      <c r="L760" s="70"/>
      <c r="M760" s="70"/>
      <c r="N760" s="86"/>
      <c r="O760" s="70"/>
      <c r="P760" s="72"/>
      <c r="Q760" s="73"/>
      <c r="R760" s="72"/>
      <c r="S760" s="73"/>
      <c r="T760" s="73"/>
      <c r="U760" s="74"/>
      <c r="V760" s="26"/>
      <c r="W760" s="26"/>
      <c r="X760" s="26"/>
      <c r="Y760" s="26"/>
      <c r="Z760" s="26"/>
      <c r="AA760" s="26"/>
      <c r="AB760" s="26"/>
      <c r="AC760" s="26"/>
      <c r="AD760" s="26"/>
      <c r="AE760" s="26"/>
      <c r="AF760" s="26"/>
      <c r="AG760" s="26"/>
      <c r="AH760" s="26"/>
    </row>
    <row r="761" spans="1:34" ht="14.5">
      <c r="A761" s="67">
        <v>759</v>
      </c>
      <c r="B761" s="68"/>
      <c r="C761" s="69"/>
      <c r="D761" s="70"/>
      <c r="E761" s="69"/>
      <c r="F761" s="69"/>
      <c r="G761" s="70"/>
      <c r="H761" s="70"/>
      <c r="I761" s="70"/>
      <c r="J761" s="70"/>
      <c r="K761" s="70"/>
      <c r="L761" s="70"/>
      <c r="M761" s="70"/>
      <c r="N761" s="70"/>
      <c r="O761" s="95"/>
      <c r="P761" s="72"/>
      <c r="Q761" s="73"/>
      <c r="R761" s="72"/>
      <c r="S761" s="73"/>
      <c r="T761" s="73"/>
      <c r="U761" s="74"/>
      <c r="V761" s="26"/>
      <c r="W761" s="26"/>
      <c r="X761" s="26"/>
      <c r="Y761" s="26"/>
      <c r="Z761" s="26"/>
      <c r="AA761" s="26"/>
      <c r="AB761" s="26"/>
      <c r="AC761" s="26"/>
      <c r="AD761" s="26"/>
      <c r="AE761" s="26"/>
      <c r="AF761" s="26"/>
      <c r="AG761" s="26"/>
      <c r="AH761" s="26"/>
    </row>
    <row r="762" spans="1:34" ht="14.5">
      <c r="A762" s="67">
        <v>760</v>
      </c>
      <c r="B762" s="68"/>
      <c r="C762" s="69"/>
      <c r="D762" s="70"/>
      <c r="E762" s="69"/>
      <c r="F762" s="69"/>
      <c r="G762" s="70"/>
      <c r="H762" s="70"/>
      <c r="I762" s="70"/>
      <c r="J762" s="70"/>
      <c r="K762" s="70"/>
      <c r="L762" s="70"/>
      <c r="M762" s="70"/>
      <c r="N762" s="70"/>
      <c r="O762" s="88"/>
      <c r="P762" s="72"/>
      <c r="Q762" s="73"/>
      <c r="R762" s="72"/>
      <c r="S762" s="73"/>
      <c r="T762" s="73"/>
      <c r="U762" s="74"/>
      <c r="V762" s="26"/>
      <c r="W762" s="26"/>
      <c r="X762" s="26"/>
      <c r="Y762" s="26"/>
      <c r="Z762" s="26"/>
      <c r="AA762" s="26"/>
      <c r="AB762" s="26"/>
      <c r="AC762" s="26"/>
      <c r="AD762" s="26"/>
      <c r="AE762" s="26"/>
      <c r="AF762" s="26"/>
      <c r="AG762" s="26"/>
      <c r="AH762" s="26"/>
    </row>
    <row r="763" spans="1:34" ht="14.5">
      <c r="A763" s="67">
        <v>761</v>
      </c>
      <c r="B763" s="68"/>
      <c r="C763" s="69"/>
      <c r="D763" s="70"/>
      <c r="E763" s="69"/>
      <c r="F763" s="69"/>
      <c r="G763" s="70"/>
      <c r="H763" s="70"/>
      <c r="I763" s="70"/>
      <c r="J763" s="70"/>
      <c r="K763" s="70"/>
      <c r="L763" s="70"/>
      <c r="M763" s="70"/>
      <c r="N763" s="86"/>
      <c r="O763" s="70"/>
      <c r="P763" s="72"/>
      <c r="Q763" s="73"/>
      <c r="R763" s="72"/>
      <c r="S763" s="73"/>
      <c r="T763" s="73"/>
      <c r="U763" s="74"/>
      <c r="V763" s="26"/>
      <c r="W763" s="26"/>
      <c r="X763" s="26"/>
      <c r="Y763" s="26"/>
      <c r="Z763" s="26"/>
      <c r="AA763" s="26"/>
      <c r="AB763" s="26"/>
      <c r="AC763" s="26"/>
      <c r="AD763" s="26"/>
      <c r="AE763" s="26"/>
      <c r="AF763" s="26"/>
      <c r="AG763" s="26"/>
      <c r="AH763" s="26"/>
    </row>
    <row r="764" spans="1:34" ht="14.5">
      <c r="A764" s="67">
        <v>762</v>
      </c>
      <c r="B764" s="68"/>
      <c r="C764" s="69"/>
      <c r="D764" s="70"/>
      <c r="E764" s="69"/>
      <c r="F764" s="69"/>
      <c r="G764" s="70"/>
      <c r="H764" s="70"/>
      <c r="I764" s="70"/>
      <c r="J764" s="70"/>
      <c r="K764" s="70"/>
      <c r="L764" s="70"/>
      <c r="M764" s="70"/>
      <c r="N764" s="86"/>
      <c r="O764" s="70"/>
      <c r="P764" s="72"/>
      <c r="Q764" s="73"/>
      <c r="R764" s="72"/>
      <c r="S764" s="73"/>
      <c r="T764" s="73"/>
      <c r="U764" s="74"/>
      <c r="V764" s="26"/>
      <c r="W764" s="26"/>
      <c r="X764" s="26"/>
      <c r="Y764" s="26"/>
      <c r="Z764" s="26"/>
      <c r="AA764" s="26"/>
      <c r="AB764" s="26"/>
      <c r="AC764" s="26"/>
      <c r="AD764" s="26"/>
      <c r="AE764" s="26"/>
      <c r="AF764" s="26"/>
      <c r="AG764" s="26"/>
      <c r="AH764" s="26"/>
    </row>
    <row r="765" spans="1:34" ht="14.5">
      <c r="A765" s="67">
        <v>763</v>
      </c>
      <c r="B765" s="68"/>
      <c r="C765" s="69"/>
      <c r="D765" s="70"/>
      <c r="E765" s="69"/>
      <c r="F765" s="69"/>
      <c r="G765" s="70"/>
      <c r="H765" s="70"/>
      <c r="I765" s="70"/>
      <c r="J765" s="70"/>
      <c r="K765" s="70"/>
      <c r="L765" s="70"/>
      <c r="M765" s="70"/>
      <c r="N765" s="86"/>
      <c r="O765" s="70"/>
      <c r="P765" s="72"/>
      <c r="Q765" s="73"/>
      <c r="R765" s="72"/>
      <c r="S765" s="73"/>
      <c r="T765" s="73"/>
      <c r="U765" s="74"/>
      <c r="V765" s="26"/>
      <c r="W765" s="26"/>
      <c r="X765" s="26"/>
      <c r="Y765" s="26"/>
      <c r="Z765" s="26"/>
      <c r="AA765" s="26"/>
      <c r="AB765" s="26"/>
      <c r="AC765" s="26"/>
      <c r="AD765" s="26"/>
      <c r="AE765" s="26"/>
      <c r="AF765" s="26"/>
      <c r="AG765" s="26"/>
      <c r="AH765" s="26"/>
    </row>
    <row r="766" spans="1:34" ht="14.5">
      <c r="A766" s="67">
        <v>764</v>
      </c>
      <c r="B766" s="68"/>
      <c r="C766" s="69"/>
      <c r="D766" s="70"/>
      <c r="E766" s="69"/>
      <c r="F766" s="69"/>
      <c r="G766" s="70"/>
      <c r="H766" s="70"/>
      <c r="I766" s="70"/>
      <c r="J766" s="70"/>
      <c r="K766" s="70"/>
      <c r="L766" s="70"/>
      <c r="M766" s="70"/>
      <c r="N766" s="86"/>
      <c r="O766" s="70"/>
      <c r="P766" s="72"/>
      <c r="Q766" s="73"/>
      <c r="R766" s="72"/>
      <c r="S766" s="73"/>
      <c r="T766" s="73"/>
      <c r="U766" s="74"/>
      <c r="V766" s="26"/>
      <c r="W766" s="26"/>
      <c r="X766" s="26"/>
      <c r="Y766" s="26"/>
      <c r="Z766" s="26"/>
      <c r="AA766" s="26"/>
      <c r="AB766" s="26"/>
      <c r="AC766" s="26"/>
      <c r="AD766" s="26"/>
      <c r="AE766" s="26"/>
      <c r="AF766" s="26"/>
      <c r="AG766" s="26"/>
      <c r="AH766" s="26"/>
    </row>
    <row r="767" spans="1:34" ht="14.5">
      <c r="A767" s="67">
        <v>765</v>
      </c>
      <c r="B767" s="68"/>
      <c r="C767" s="69"/>
      <c r="D767" s="70"/>
      <c r="E767" s="69"/>
      <c r="F767" s="69"/>
      <c r="G767" s="70"/>
      <c r="H767" s="70"/>
      <c r="I767" s="70"/>
      <c r="J767" s="70"/>
      <c r="K767" s="70"/>
      <c r="L767" s="70"/>
      <c r="M767" s="70"/>
      <c r="N767" s="86"/>
      <c r="O767" s="86"/>
      <c r="P767" s="72"/>
      <c r="Q767" s="73"/>
      <c r="R767" s="72"/>
      <c r="S767" s="73"/>
      <c r="T767" s="73"/>
      <c r="U767" s="74"/>
      <c r="V767" s="26"/>
      <c r="W767" s="26"/>
      <c r="X767" s="26"/>
      <c r="Y767" s="26"/>
      <c r="Z767" s="26"/>
      <c r="AA767" s="26"/>
      <c r="AB767" s="26"/>
      <c r="AC767" s="26"/>
      <c r="AD767" s="26"/>
      <c r="AE767" s="26"/>
      <c r="AF767" s="26"/>
      <c r="AG767" s="26"/>
      <c r="AH767" s="26"/>
    </row>
    <row r="768" spans="1:34" ht="14.5">
      <c r="A768" s="67">
        <v>766</v>
      </c>
      <c r="B768" s="68"/>
      <c r="C768" s="69"/>
      <c r="D768" s="70"/>
      <c r="E768" s="69"/>
      <c r="F768" s="69"/>
      <c r="G768" s="70"/>
      <c r="H768" s="70"/>
      <c r="I768" s="70"/>
      <c r="J768" s="70"/>
      <c r="K768" s="70"/>
      <c r="L768" s="70"/>
      <c r="M768" s="70"/>
      <c r="N768" s="86"/>
      <c r="O768" s="70"/>
      <c r="P768" s="72"/>
      <c r="Q768" s="73"/>
      <c r="R768" s="72"/>
      <c r="S768" s="73"/>
      <c r="T768" s="73"/>
      <c r="U768" s="74"/>
      <c r="V768" s="26"/>
      <c r="W768" s="26"/>
      <c r="X768" s="26"/>
      <c r="Y768" s="26"/>
      <c r="Z768" s="26"/>
      <c r="AA768" s="26"/>
      <c r="AB768" s="26"/>
      <c r="AC768" s="26"/>
      <c r="AD768" s="26"/>
      <c r="AE768" s="26"/>
      <c r="AF768" s="26"/>
      <c r="AG768" s="26"/>
      <c r="AH768" s="26"/>
    </row>
    <row r="769" spans="1:34" ht="14.5">
      <c r="A769" s="67">
        <v>767</v>
      </c>
      <c r="B769" s="68"/>
      <c r="C769" s="69"/>
      <c r="D769" s="70"/>
      <c r="E769" s="69"/>
      <c r="F769" s="69"/>
      <c r="G769" s="70"/>
      <c r="H769" s="70"/>
      <c r="I769" s="70"/>
      <c r="J769" s="70"/>
      <c r="K769" s="70"/>
      <c r="L769" s="70"/>
      <c r="M769" s="70"/>
      <c r="N769" s="86"/>
      <c r="O769" s="70"/>
      <c r="P769" s="72"/>
      <c r="Q769" s="73"/>
      <c r="R769" s="72"/>
      <c r="S769" s="73"/>
      <c r="T769" s="73"/>
      <c r="U769" s="74"/>
      <c r="V769" s="26"/>
      <c r="W769" s="26"/>
      <c r="X769" s="26"/>
      <c r="Y769" s="26"/>
      <c r="Z769" s="26"/>
      <c r="AA769" s="26"/>
      <c r="AB769" s="26"/>
      <c r="AC769" s="26"/>
      <c r="AD769" s="26"/>
      <c r="AE769" s="26"/>
      <c r="AF769" s="26"/>
      <c r="AG769" s="26"/>
      <c r="AH769" s="26"/>
    </row>
    <row r="770" spans="1:34" ht="14.5">
      <c r="A770" s="67">
        <v>768</v>
      </c>
      <c r="B770" s="68"/>
      <c r="C770" s="69"/>
      <c r="D770" s="70"/>
      <c r="E770" s="69"/>
      <c r="F770" s="69"/>
      <c r="G770" s="70"/>
      <c r="H770" s="70"/>
      <c r="I770" s="70"/>
      <c r="J770" s="70"/>
      <c r="K770" s="70"/>
      <c r="L770" s="70"/>
      <c r="M770" s="70"/>
      <c r="N770" s="86"/>
      <c r="O770" s="70"/>
      <c r="P770" s="72"/>
      <c r="Q770" s="73"/>
      <c r="R770" s="72"/>
      <c r="S770" s="73"/>
      <c r="T770" s="73"/>
      <c r="U770" s="74"/>
      <c r="V770" s="26"/>
      <c r="W770" s="26"/>
      <c r="X770" s="26"/>
      <c r="Y770" s="26"/>
      <c r="Z770" s="26"/>
      <c r="AA770" s="26"/>
      <c r="AB770" s="26"/>
      <c r="AC770" s="26"/>
      <c r="AD770" s="26"/>
      <c r="AE770" s="26"/>
      <c r="AF770" s="26"/>
      <c r="AG770" s="26"/>
      <c r="AH770" s="26"/>
    </row>
    <row r="771" spans="1:34" ht="14.5">
      <c r="A771" s="67">
        <v>769</v>
      </c>
      <c r="B771" s="68"/>
      <c r="C771" s="69"/>
      <c r="D771" s="70"/>
      <c r="E771" s="69"/>
      <c r="F771" s="69"/>
      <c r="G771" s="70"/>
      <c r="H771" s="70"/>
      <c r="I771" s="70"/>
      <c r="J771" s="70"/>
      <c r="K771" s="70"/>
      <c r="L771" s="70"/>
      <c r="M771" s="70"/>
      <c r="N771" s="86"/>
      <c r="O771" s="70"/>
      <c r="P771" s="72"/>
      <c r="Q771" s="73"/>
      <c r="R771" s="72"/>
      <c r="S771" s="73"/>
      <c r="T771" s="73"/>
      <c r="U771" s="74"/>
      <c r="V771" s="26"/>
      <c r="W771" s="26"/>
      <c r="X771" s="26"/>
      <c r="Y771" s="26"/>
      <c r="Z771" s="26"/>
      <c r="AA771" s="26"/>
      <c r="AB771" s="26"/>
      <c r="AC771" s="26"/>
      <c r="AD771" s="26"/>
      <c r="AE771" s="26"/>
      <c r="AF771" s="26"/>
      <c r="AG771" s="26"/>
      <c r="AH771" s="26"/>
    </row>
    <row r="772" spans="1:34" ht="14.5">
      <c r="A772" s="67">
        <v>770</v>
      </c>
      <c r="B772" s="68"/>
      <c r="C772" s="69"/>
      <c r="D772" s="70"/>
      <c r="E772" s="69"/>
      <c r="F772" s="69"/>
      <c r="G772" s="70"/>
      <c r="H772" s="70"/>
      <c r="I772" s="70"/>
      <c r="J772" s="70"/>
      <c r="K772" s="70"/>
      <c r="L772" s="70"/>
      <c r="M772" s="70"/>
      <c r="N772" s="86"/>
      <c r="O772" s="70"/>
      <c r="P772" s="72"/>
      <c r="Q772" s="73"/>
      <c r="R772" s="72"/>
      <c r="S772" s="73"/>
      <c r="T772" s="73"/>
      <c r="U772" s="74"/>
      <c r="V772" s="26"/>
      <c r="W772" s="26"/>
      <c r="X772" s="26"/>
      <c r="Y772" s="26"/>
      <c r="Z772" s="26"/>
      <c r="AA772" s="26"/>
      <c r="AB772" s="26"/>
      <c r="AC772" s="26"/>
      <c r="AD772" s="26"/>
      <c r="AE772" s="26"/>
      <c r="AF772" s="26"/>
      <c r="AG772" s="26"/>
      <c r="AH772" s="26"/>
    </row>
    <row r="773" spans="1:34" ht="14.5">
      <c r="A773" s="67">
        <v>771</v>
      </c>
      <c r="B773" s="68"/>
      <c r="C773" s="69"/>
      <c r="D773" s="70"/>
      <c r="E773" s="69"/>
      <c r="F773" s="69"/>
      <c r="G773" s="70"/>
      <c r="H773" s="70"/>
      <c r="I773" s="70"/>
      <c r="J773" s="70"/>
      <c r="K773" s="70"/>
      <c r="L773" s="70"/>
      <c r="M773" s="70"/>
      <c r="N773" s="86"/>
      <c r="O773" s="70"/>
      <c r="P773" s="72"/>
      <c r="Q773" s="73"/>
      <c r="R773" s="72"/>
      <c r="S773" s="73"/>
      <c r="T773" s="73"/>
      <c r="U773" s="74"/>
      <c r="V773" s="26"/>
      <c r="W773" s="26"/>
      <c r="X773" s="26"/>
      <c r="Y773" s="26"/>
      <c r="Z773" s="26"/>
      <c r="AA773" s="26"/>
      <c r="AB773" s="26"/>
      <c r="AC773" s="26"/>
      <c r="AD773" s="26"/>
      <c r="AE773" s="26"/>
      <c r="AF773" s="26"/>
      <c r="AG773" s="26"/>
      <c r="AH773" s="26"/>
    </row>
    <row r="774" spans="1:34" ht="14.5">
      <c r="A774" s="67">
        <v>772</v>
      </c>
      <c r="B774" s="68"/>
      <c r="C774" s="69"/>
      <c r="D774" s="70"/>
      <c r="E774" s="69"/>
      <c r="F774" s="69"/>
      <c r="G774" s="70"/>
      <c r="H774" s="70"/>
      <c r="I774" s="70"/>
      <c r="J774" s="70"/>
      <c r="K774" s="70"/>
      <c r="L774" s="70"/>
      <c r="M774" s="70"/>
      <c r="N774" s="86"/>
      <c r="O774" s="70"/>
      <c r="P774" s="72"/>
      <c r="Q774" s="73"/>
      <c r="R774" s="72"/>
      <c r="S774" s="73"/>
      <c r="T774" s="73"/>
      <c r="U774" s="74"/>
      <c r="V774" s="26"/>
      <c r="W774" s="26"/>
      <c r="X774" s="26"/>
      <c r="Y774" s="26"/>
      <c r="Z774" s="26"/>
      <c r="AA774" s="26"/>
      <c r="AB774" s="26"/>
      <c r="AC774" s="26"/>
      <c r="AD774" s="26"/>
      <c r="AE774" s="26"/>
      <c r="AF774" s="26"/>
      <c r="AG774" s="26"/>
      <c r="AH774" s="26"/>
    </row>
    <row r="775" spans="1:34" ht="14.5">
      <c r="A775" s="67">
        <v>773</v>
      </c>
      <c r="B775" s="68"/>
      <c r="C775" s="69"/>
      <c r="D775" s="70"/>
      <c r="E775" s="69"/>
      <c r="F775" s="69"/>
      <c r="G775" s="70"/>
      <c r="H775" s="70"/>
      <c r="I775" s="70"/>
      <c r="J775" s="70"/>
      <c r="K775" s="70"/>
      <c r="L775" s="70"/>
      <c r="M775" s="70"/>
      <c r="N775" s="86"/>
      <c r="O775" s="88"/>
      <c r="P775" s="72"/>
      <c r="Q775" s="73"/>
      <c r="R775" s="72"/>
      <c r="S775" s="73"/>
      <c r="T775" s="73"/>
      <c r="U775" s="74"/>
      <c r="V775" s="26"/>
      <c r="W775" s="26"/>
      <c r="X775" s="26"/>
      <c r="Y775" s="26"/>
      <c r="Z775" s="26"/>
      <c r="AA775" s="26"/>
      <c r="AB775" s="26"/>
      <c r="AC775" s="26"/>
      <c r="AD775" s="26"/>
      <c r="AE775" s="26"/>
      <c r="AF775" s="26"/>
      <c r="AG775" s="26"/>
      <c r="AH775" s="26"/>
    </row>
    <row r="776" spans="1:34" ht="14.5">
      <c r="A776" s="67">
        <v>774</v>
      </c>
      <c r="B776" s="68"/>
      <c r="C776" s="69"/>
      <c r="D776" s="70"/>
      <c r="E776" s="69"/>
      <c r="F776" s="69"/>
      <c r="G776" s="70"/>
      <c r="H776" s="70"/>
      <c r="I776" s="70"/>
      <c r="J776" s="70"/>
      <c r="K776" s="70"/>
      <c r="L776" s="70"/>
      <c r="M776" s="70"/>
      <c r="N776" s="86"/>
      <c r="O776" s="70"/>
      <c r="P776" s="72"/>
      <c r="Q776" s="73"/>
      <c r="R776" s="72"/>
      <c r="S776" s="73"/>
      <c r="T776" s="73"/>
      <c r="U776" s="74"/>
      <c r="V776" s="26"/>
      <c r="W776" s="26"/>
      <c r="X776" s="26"/>
      <c r="Y776" s="26"/>
      <c r="Z776" s="26"/>
      <c r="AA776" s="26"/>
      <c r="AB776" s="26"/>
      <c r="AC776" s="26"/>
      <c r="AD776" s="26"/>
      <c r="AE776" s="26"/>
      <c r="AF776" s="26"/>
      <c r="AG776" s="26"/>
      <c r="AH776" s="26"/>
    </row>
    <row r="777" spans="1:34" ht="14.5">
      <c r="A777" s="67">
        <v>775</v>
      </c>
      <c r="B777" s="68"/>
      <c r="C777" s="69"/>
      <c r="D777" s="70"/>
      <c r="E777" s="69"/>
      <c r="F777" s="69"/>
      <c r="G777" s="70"/>
      <c r="H777" s="70"/>
      <c r="I777" s="70"/>
      <c r="J777" s="70"/>
      <c r="K777" s="70"/>
      <c r="L777" s="70"/>
      <c r="M777" s="70"/>
      <c r="N777" s="86"/>
      <c r="O777" s="70"/>
      <c r="P777" s="72"/>
      <c r="Q777" s="73"/>
      <c r="R777" s="72"/>
      <c r="S777" s="73"/>
      <c r="T777" s="73"/>
      <c r="U777" s="74"/>
      <c r="V777" s="26"/>
      <c r="W777" s="26"/>
      <c r="X777" s="26"/>
      <c r="Y777" s="26"/>
      <c r="Z777" s="26"/>
      <c r="AA777" s="26"/>
      <c r="AB777" s="26"/>
      <c r="AC777" s="26"/>
      <c r="AD777" s="26"/>
      <c r="AE777" s="26"/>
      <c r="AF777" s="26"/>
      <c r="AG777" s="26"/>
      <c r="AH777" s="26"/>
    </row>
    <row r="778" spans="1:34" ht="14.5">
      <c r="A778" s="67">
        <v>776</v>
      </c>
      <c r="B778" s="68"/>
      <c r="C778" s="69"/>
      <c r="D778" s="70"/>
      <c r="E778" s="69"/>
      <c r="F778" s="69"/>
      <c r="G778" s="70"/>
      <c r="H778" s="70"/>
      <c r="I778" s="70"/>
      <c r="J778" s="70"/>
      <c r="K778" s="70"/>
      <c r="L778" s="70"/>
      <c r="M778" s="70"/>
      <c r="N778" s="86"/>
      <c r="O778" s="70"/>
      <c r="P778" s="72"/>
      <c r="Q778" s="73"/>
      <c r="R778" s="72"/>
      <c r="S778" s="73"/>
      <c r="T778" s="73"/>
      <c r="U778" s="74"/>
      <c r="V778" s="26"/>
      <c r="W778" s="26"/>
      <c r="X778" s="26"/>
      <c r="Y778" s="26"/>
      <c r="Z778" s="26"/>
      <c r="AA778" s="26"/>
      <c r="AB778" s="26"/>
      <c r="AC778" s="26"/>
      <c r="AD778" s="26"/>
      <c r="AE778" s="26"/>
      <c r="AF778" s="26"/>
      <c r="AG778" s="26"/>
      <c r="AH778" s="26"/>
    </row>
    <row r="779" spans="1:34" ht="14.5">
      <c r="A779" s="67">
        <v>777</v>
      </c>
      <c r="B779" s="68"/>
      <c r="C779" s="69"/>
      <c r="D779" s="70"/>
      <c r="E779" s="69"/>
      <c r="F779" s="69"/>
      <c r="G779" s="70"/>
      <c r="H779" s="70"/>
      <c r="I779" s="70"/>
      <c r="J779" s="70"/>
      <c r="K779" s="70"/>
      <c r="L779" s="70"/>
      <c r="M779" s="70"/>
      <c r="N779" s="86"/>
      <c r="O779" s="70"/>
      <c r="P779" s="72"/>
      <c r="Q779" s="73"/>
      <c r="R779" s="72"/>
      <c r="S779" s="73"/>
      <c r="T779" s="73"/>
      <c r="U779" s="74"/>
      <c r="V779" s="26"/>
      <c r="W779" s="26"/>
      <c r="X779" s="26"/>
      <c r="Y779" s="26"/>
      <c r="Z779" s="26"/>
      <c r="AA779" s="26"/>
      <c r="AB779" s="26"/>
      <c r="AC779" s="26"/>
      <c r="AD779" s="26"/>
      <c r="AE779" s="26"/>
      <c r="AF779" s="26"/>
      <c r="AG779" s="26"/>
      <c r="AH779" s="26"/>
    </row>
    <row r="780" spans="1:34" ht="14.5">
      <c r="A780" s="67">
        <v>778</v>
      </c>
      <c r="B780" s="68"/>
      <c r="C780" s="69"/>
      <c r="D780" s="70"/>
      <c r="E780" s="69"/>
      <c r="F780" s="69"/>
      <c r="G780" s="70"/>
      <c r="H780" s="70"/>
      <c r="I780" s="70"/>
      <c r="J780" s="70"/>
      <c r="K780" s="70"/>
      <c r="L780" s="70"/>
      <c r="M780" s="70"/>
      <c r="N780" s="86"/>
      <c r="O780" s="86"/>
      <c r="P780" s="72"/>
      <c r="Q780" s="73"/>
      <c r="R780" s="72"/>
      <c r="S780" s="73"/>
      <c r="T780" s="73"/>
      <c r="U780" s="74"/>
      <c r="V780" s="26"/>
      <c r="W780" s="26"/>
      <c r="X780" s="26"/>
      <c r="Y780" s="26"/>
      <c r="Z780" s="26"/>
      <c r="AA780" s="26"/>
      <c r="AB780" s="26"/>
      <c r="AC780" s="26"/>
      <c r="AD780" s="26"/>
      <c r="AE780" s="26"/>
      <c r="AF780" s="26"/>
      <c r="AG780" s="26"/>
      <c r="AH780" s="26"/>
    </row>
    <row r="781" spans="1:34" ht="14.5">
      <c r="A781" s="67">
        <v>779</v>
      </c>
      <c r="B781" s="68"/>
      <c r="C781" s="69"/>
      <c r="D781" s="70"/>
      <c r="E781" s="69"/>
      <c r="F781" s="69"/>
      <c r="G781" s="70"/>
      <c r="H781" s="70"/>
      <c r="I781" s="70"/>
      <c r="J781" s="70"/>
      <c r="K781" s="70"/>
      <c r="L781" s="70"/>
      <c r="M781" s="70"/>
      <c r="N781" s="86"/>
      <c r="O781" s="70"/>
      <c r="P781" s="72"/>
      <c r="Q781" s="73"/>
      <c r="R781" s="72"/>
      <c r="S781" s="73"/>
      <c r="T781" s="73"/>
      <c r="U781" s="74"/>
      <c r="V781" s="26"/>
      <c r="W781" s="26"/>
      <c r="X781" s="26"/>
      <c r="Y781" s="26"/>
      <c r="Z781" s="26"/>
      <c r="AA781" s="26"/>
      <c r="AB781" s="26"/>
      <c r="AC781" s="26"/>
      <c r="AD781" s="26"/>
      <c r="AE781" s="26"/>
      <c r="AF781" s="26"/>
      <c r="AG781" s="26"/>
      <c r="AH781" s="26"/>
    </row>
    <row r="782" spans="1:34" ht="14.5">
      <c r="A782" s="67">
        <v>780</v>
      </c>
      <c r="B782" s="68"/>
      <c r="C782" s="69"/>
      <c r="D782" s="70"/>
      <c r="E782" s="69"/>
      <c r="F782" s="69"/>
      <c r="G782" s="70"/>
      <c r="H782" s="70"/>
      <c r="I782" s="70"/>
      <c r="J782" s="70"/>
      <c r="K782" s="70"/>
      <c r="L782" s="70"/>
      <c r="M782" s="70"/>
      <c r="N782" s="86"/>
      <c r="O782" s="70"/>
      <c r="P782" s="72"/>
      <c r="Q782" s="73"/>
      <c r="R782" s="72"/>
      <c r="S782" s="73"/>
      <c r="T782" s="73"/>
      <c r="U782" s="74"/>
      <c r="V782" s="26"/>
      <c r="W782" s="26"/>
      <c r="X782" s="26"/>
      <c r="Y782" s="26"/>
      <c r="Z782" s="26"/>
      <c r="AA782" s="26"/>
      <c r="AB782" s="26"/>
      <c r="AC782" s="26"/>
      <c r="AD782" s="26"/>
      <c r="AE782" s="26"/>
      <c r="AF782" s="26"/>
      <c r="AG782" s="26"/>
      <c r="AH782" s="26"/>
    </row>
    <row r="783" spans="1:34" ht="14.5">
      <c r="A783" s="67">
        <v>781</v>
      </c>
      <c r="B783" s="68"/>
      <c r="C783" s="69"/>
      <c r="D783" s="70"/>
      <c r="E783" s="69"/>
      <c r="F783" s="69"/>
      <c r="G783" s="70"/>
      <c r="H783" s="70"/>
      <c r="I783" s="70"/>
      <c r="J783" s="70"/>
      <c r="K783" s="70"/>
      <c r="L783" s="73"/>
      <c r="M783" s="86"/>
      <c r="N783" s="86"/>
      <c r="O783" s="70"/>
      <c r="P783" s="72"/>
      <c r="Q783" s="73"/>
      <c r="R783" s="72"/>
      <c r="S783" s="73"/>
      <c r="T783" s="73"/>
      <c r="U783" s="74"/>
      <c r="V783" s="26"/>
      <c r="W783" s="26"/>
      <c r="X783" s="26"/>
      <c r="Y783" s="26"/>
      <c r="Z783" s="26"/>
      <c r="AA783" s="26"/>
      <c r="AB783" s="26"/>
      <c r="AC783" s="26"/>
      <c r="AD783" s="26"/>
      <c r="AE783" s="26"/>
      <c r="AF783" s="26"/>
      <c r="AG783" s="26"/>
      <c r="AH783" s="26"/>
    </row>
    <row r="784" spans="1:34" ht="14.5">
      <c r="A784" s="67">
        <v>782</v>
      </c>
      <c r="B784" s="68"/>
      <c r="C784" s="69"/>
      <c r="D784" s="70"/>
      <c r="E784" s="69"/>
      <c r="F784" s="69"/>
      <c r="G784" s="70"/>
      <c r="H784" s="70"/>
      <c r="I784" s="70"/>
      <c r="J784" s="70"/>
      <c r="K784" s="70"/>
      <c r="L784" s="73"/>
      <c r="M784" s="86"/>
      <c r="N784" s="86"/>
      <c r="O784" s="70"/>
      <c r="P784" s="72"/>
      <c r="Q784" s="73"/>
      <c r="R784" s="72"/>
      <c r="S784" s="73"/>
      <c r="T784" s="73"/>
      <c r="U784" s="74"/>
      <c r="V784" s="26"/>
      <c r="W784" s="26"/>
      <c r="X784" s="26"/>
      <c r="Y784" s="26"/>
      <c r="Z784" s="26"/>
      <c r="AA784" s="26"/>
      <c r="AB784" s="26"/>
      <c r="AC784" s="26"/>
      <c r="AD784" s="26"/>
      <c r="AE784" s="26"/>
      <c r="AF784" s="26"/>
      <c r="AG784" s="26"/>
      <c r="AH784" s="26"/>
    </row>
    <row r="785" spans="1:34" ht="14.5">
      <c r="A785" s="67">
        <v>783</v>
      </c>
      <c r="B785" s="68"/>
      <c r="C785" s="69"/>
      <c r="D785" s="70"/>
      <c r="E785" s="69"/>
      <c r="F785" s="69"/>
      <c r="G785" s="70"/>
      <c r="H785" s="70"/>
      <c r="I785" s="70"/>
      <c r="J785" s="70"/>
      <c r="K785" s="70"/>
      <c r="L785" s="73"/>
      <c r="M785" s="86"/>
      <c r="N785" s="86"/>
      <c r="O785" s="70"/>
      <c r="P785" s="72"/>
      <c r="Q785" s="73"/>
      <c r="R785" s="72"/>
      <c r="S785" s="73"/>
      <c r="T785" s="73"/>
      <c r="U785" s="74"/>
      <c r="V785" s="26"/>
      <c r="W785" s="26"/>
      <c r="X785" s="26"/>
      <c r="Y785" s="26"/>
      <c r="Z785" s="26"/>
      <c r="AA785" s="26"/>
      <c r="AB785" s="26"/>
      <c r="AC785" s="26"/>
      <c r="AD785" s="26"/>
      <c r="AE785" s="26"/>
      <c r="AF785" s="26"/>
      <c r="AG785" s="26"/>
      <c r="AH785" s="26"/>
    </row>
    <row r="786" spans="1:34" ht="14.5">
      <c r="A786" s="67">
        <v>784</v>
      </c>
      <c r="B786" s="68"/>
      <c r="C786" s="69"/>
      <c r="D786" s="70"/>
      <c r="E786" s="69"/>
      <c r="F786" s="69"/>
      <c r="G786" s="70"/>
      <c r="H786" s="70"/>
      <c r="I786" s="70"/>
      <c r="J786" s="70"/>
      <c r="K786" s="70"/>
      <c r="L786" s="73"/>
      <c r="M786" s="86"/>
      <c r="N786" s="86"/>
      <c r="O786" s="70"/>
      <c r="P786" s="72"/>
      <c r="Q786" s="73"/>
      <c r="R786" s="72"/>
      <c r="S786" s="73"/>
      <c r="T786" s="73"/>
      <c r="U786" s="74"/>
      <c r="V786" s="26"/>
      <c r="W786" s="26"/>
      <c r="X786" s="26"/>
      <c r="Y786" s="26"/>
      <c r="Z786" s="26"/>
      <c r="AA786" s="26"/>
      <c r="AB786" s="26"/>
      <c r="AC786" s="26"/>
      <c r="AD786" s="26"/>
      <c r="AE786" s="26"/>
      <c r="AF786" s="26"/>
      <c r="AG786" s="26"/>
      <c r="AH786" s="26"/>
    </row>
    <row r="787" spans="1:34" ht="14.5">
      <c r="A787" s="67">
        <v>785</v>
      </c>
      <c r="B787" s="68"/>
      <c r="C787" s="69"/>
      <c r="D787" s="70"/>
      <c r="E787" s="69"/>
      <c r="F787" s="69"/>
      <c r="G787" s="70"/>
      <c r="H787" s="70"/>
      <c r="I787" s="70"/>
      <c r="J787" s="70"/>
      <c r="K787" s="70"/>
      <c r="L787" s="70"/>
      <c r="M787" s="70"/>
      <c r="N787" s="86"/>
      <c r="O787" s="70"/>
      <c r="P787" s="72"/>
      <c r="Q787" s="73"/>
      <c r="R787" s="72"/>
      <c r="S787" s="73"/>
      <c r="T787" s="73"/>
      <c r="U787" s="74"/>
      <c r="V787" s="26"/>
      <c r="W787" s="26"/>
      <c r="X787" s="26"/>
      <c r="Y787" s="26"/>
      <c r="Z787" s="26"/>
      <c r="AA787" s="26"/>
      <c r="AB787" s="26"/>
      <c r="AC787" s="26"/>
      <c r="AD787" s="26"/>
      <c r="AE787" s="26"/>
      <c r="AF787" s="26"/>
      <c r="AG787" s="26"/>
      <c r="AH787" s="26"/>
    </row>
    <row r="788" spans="1:34" ht="14.5">
      <c r="A788" s="67">
        <v>786</v>
      </c>
      <c r="B788" s="68"/>
      <c r="C788" s="69"/>
      <c r="D788" s="70"/>
      <c r="E788" s="69"/>
      <c r="F788" s="69"/>
      <c r="G788" s="70"/>
      <c r="H788" s="86"/>
      <c r="I788" s="86"/>
      <c r="J788" s="86"/>
      <c r="K788" s="86"/>
      <c r="L788" s="73"/>
      <c r="M788" s="99"/>
      <c r="N788" s="86"/>
      <c r="O788" s="70"/>
      <c r="P788" s="72"/>
      <c r="Q788" s="73"/>
      <c r="R788" s="72"/>
      <c r="S788" s="73"/>
      <c r="T788" s="73"/>
      <c r="U788" s="74"/>
      <c r="V788" s="26"/>
      <c r="W788" s="26"/>
      <c r="X788" s="26"/>
      <c r="Y788" s="26"/>
      <c r="Z788" s="26"/>
      <c r="AA788" s="26"/>
      <c r="AB788" s="26"/>
      <c r="AC788" s="26"/>
      <c r="AD788" s="26"/>
      <c r="AE788" s="26"/>
      <c r="AF788" s="26"/>
      <c r="AG788" s="26"/>
      <c r="AH788" s="26"/>
    </row>
    <row r="789" spans="1:34" ht="14.5">
      <c r="A789" s="67">
        <v>787</v>
      </c>
      <c r="B789" s="68"/>
      <c r="C789" s="69"/>
      <c r="D789" s="70"/>
      <c r="E789" s="69"/>
      <c r="F789" s="69"/>
      <c r="G789" s="70"/>
      <c r="H789" s="70"/>
      <c r="I789" s="70"/>
      <c r="J789" s="70"/>
      <c r="K789" s="70"/>
      <c r="L789" s="70"/>
      <c r="M789" s="70"/>
      <c r="N789" s="86"/>
      <c r="O789" s="70"/>
      <c r="P789" s="72"/>
      <c r="Q789" s="73"/>
      <c r="R789" s="72"/>
      <c r="S789" s="73"/>
      <c r="T789" s="73"/>
      <c r="U789" s="74"/>
      <c r="V789" s="26"/>
      <c r="W789" s="26"/>
      <c r="X789" s="26"/>
      <c r="Y789" s="26"/>
      <c r="Z789" s="26"/>
      <c r="AA789" s="26"/>
      <c r="AB789" s="26"/>
      <c r="AC789" s="26"/>
      <c r="AD789" s="26"/>
      <c r="AE789" s="26"/>
      <c r="AF789" s="26"/>
      <c r="AG789" s="26"/>
      <c r="AH789" s="26"/>
    </row>
    <row r="790" spans="1:34" ht="14.5">
      <c r="A790" s="67">
        <v>788</v>
      </c>
      <c r="B790" s="68"/>
      <c r="C790" s="69"/>
      <c r="D790" s="70"/>
      <c r="E790" s="69"/>
      <c r="F790" s="69"/>
      <c r="G790" s="70"/>
      <c r="H790" s="70"/>
      <c r="I790" s="70"/>
      <c r="J790" s="70"/>
      <c r="K790" s="70"/>
      <c r="L790" s="70"/>
      <c r="M790" s="70"/>
      <c r="N790" s="86"/>
      <c r="O790" s="86"/>
      <c r="P790" s="72"/>
      <c r="Q790" s="73"/>
      <c r="R790" s="72"/>
      <c r="S790" s="73"/>
      <c r="T790" s="73"/>
      <c r="U790" s="74"/>
      <c r="V790" s="26"/>
      <c r="W790" s="26"/>
      <c r="X790" s="26"/>
      <c r="Y790" s="26"/>
      <c r="Z790" s="26"/>
      <c r="AA790" s="26"/>
      <c r="AB790" s="26"/>
      <c r="AC790" s="26"/>
      <c r="AD790" s="26"/>
      <c r="AE790" s="26"/>
      <c r="AF790" s="26"/>
      <c r="AG790" s="26"/>
      <c r="AH790" s="26"/>
    </row>
    <row r="791" spans="1:34" ht="14.5">
      <c r="A791" s="67">
        <v>789</v>
      </c>
      <c r="B791" s="68"/>
      <c r="C791" s="69"/>
      <c r="D791" s="70"/>
      <c r="E791" s="69"/>
      <c r="F791" s="69"/>
      <c r="G791" s="70"/>
      <c r="H791" s="70"/>
      <c r="I791" s="70"/>
      <c r="J791" s="70"/>
      <c r="K791" s="70"/>
      <c r="L791" s="70"/>
      <c r="M791" s="70"/>
      <c r="N791" s="86"/>
      <c r="O791" s="70"/>
      <c r="P791" s="72"/>
      <c r="Q791" s="73"/>
      <c r="R791" s="72"/>
      <c r="S791" s="73"/>
      <c r="T791" s="73"/>
      <c r="U791" s="74"/>
      <c r="V791" s="26"/>
      <c r="W791" s="26"/>
      <c r="X791" s="26"/>
      <c r="Y791" s="26"/>
      <c r="Z791" s="26"/>
      <c r="AA791" s="26"/>
      <c r="AB791" s="26"/>
      <c r="AC791" s="26"/>
      <c r="AD791" s="26"/>
      <c r="AE791" s="26"/>
      <c r="AF791" s="26"/>
      <c r="AG791" s="26"/>
      <c r="AH791" s="26"/>
    </row>
    <row r="792" spans="1:34" ht="14.5">
      <c r="A792" s="67">
        <v>790</v>
      </c>
      <c r="B792" s="68"/>
      <c r="C792" s="69"/>
      <c r="D792" s="70"/>
      <c r="E792" s="69"/>
      <c r="F792" s="69"/>
      <c r="G792" s="70"/>
      <c r="H792" s="70"/>
      <c r="I792" s="70"/>
      <c r="J792" s="70"/>
      <c r="K792" s="70"/>
      <c r="L792" s="70"/>
      <c r="M792" s="70"/>
      <c r="N792" s="86"/>
      <c r="O792" s="70"/>
      <c r="P792" s="72"/>
      <c r="Q792" s="73"/>
      <c r="R792" s="72"/>
      <c r="S792" s="73"/>
      <c r="T792" s="73"/>
      <c r="U792" s="74"/>
      <c r="V792" s="26"/>
      <c r="W792" s="26"/>
      <c r="X792" s="26"/>
      <c r="Y792" s="26"/>
      <c r="Z792" s="26"/>
      <c r="AA792" s="26"/>
      <c r="AB792" s="26"/>
      <c r="AC792" s="26"/>
      <c r="AD792" s="26"/>
      <c r="AE792" s="26"/>
      <c r="AF792" s="26"/>
      <c r="AG792" s="26"/>
      <c r="AH792" s="26"/>
    </row>
    <row r="793" spans="1:34" ht="14.5">
      <c r="A793" s="67">
        <v>791</v>
      </c>
      <c r="B793" s="68"/>
      <c r="C793" s="69"/>
      <c r="D793" s="70"/>
      <c r="E793" s="69"/>
      <c r="F793" s="69"/>
      <c r="G793" s="70"/>
      <c r="H793" s="70"/>
      <c r="I793" s="70"/>
      <c r="J793" s="70"/>
      <c r="K793" s="70"/>
      <c r="L793" s="70"/>
      <c r="M793" s="70"/>
      <c r="N793" s="86"/>
      <c r="O793" s="70"/>
      <c r="P793" s="72"/>
      <c r="Q793" s="73"/>
      <c r="R793" s="72"/>
      <c r="S793" s="73"/>
      <c r="T793" s="73"/>
      <c r="U793" s="74"/>
      <c r="V793" s="26"/>
      <c r="W793" s="26"/>
      <c r="X793" s="26"/>
      <c r="Y793" s="26"/>
      <c r="Z793" s="26"/>
      <c r="AA793" s="26"/>
      <c r="AB793" s="26"/>
      <c r="AC793" s="26"/>
      <c r="AD793" s="26"/>
      <c r="AE793" s="26"/>
      <c r="AF793" s="26"/>
      <c r="AG793" s="26"/>
      <c r="AH793" s="26"/>
    </row>
    <row r="794" spans="1:34" ht="14.5">
      <c r="A794" s="67">
        <v>792</v>
      </c>
      <c r="B794" s="68"/>
      <c r="C794" s="69"/>
      <c r="D794" s="70"/>
      <c r="E794" s="69"/>
      <c r="F794" s="69"/>
      <c r="G794" s="70"/>
      <c r="H794" s="70"/>
      <c r="I794" s="70"/>
      <c r="J794" s="70"/>
      <c r="K794" s="70"/>
      <c r="L794" s="70"/>
      <c r="N794" s="86"/>
      <c r="O794" s="70"/>
      <c r="P794" s="72"/>
      <c r="Q794" s="73"/>
      <c r="R794" s="72"/>
      <c r="S794" s="73"/>
      <c r="T794" s="73"/>
      <c r="U794" s="74"/>
      <c r="V794" s="26"/>
      <c r="W794" s="26"/>
      <c r="X794" s="26"/>
      <c r="Y794" s="26"/>
      <c r="Z794" s="26"/>
      <c r="AA794" s="26"/>
      <c r="AB794" s="26"/>
      <c r="AC794" s="26"/>
      <c r="AD794" s="26"/>
      <c r="AE794" s="26"/>
      <c r="AF794" s="26"/>
      <c r="AG794" s="26"/>
      <c r="AH794" s="26"/>
    </row>
    <row r="795" spans="1:34" ht="14.5">
      <c r="A795" s="67">
        <v>793</v>
      </c>
      <c r="B795" s="68"/>
      <c r="C795" s="69"/>
      <c r="D795" s="70"/>
      <c r="E795" s="69"/>
      <c r="F795" s="69"/>
      <c r="G795" s="70"/>
      <c r="H795" s="70"/>
      <c r="I795" s="70"/>
      <c r="J795" s="70"/>
      <c r="K795" s="70"/>
      <c r="L795" s="70"/>
      <c r="M795" s="70"/>
      <c r="N795" s="86"/>
      <c r="O795" s="70"/>
      <c r="P795" s="72"/>
      <c r="Q795" s="73"/>
      <c r="R795" s="72"/>
      <c r="S795" s="73"/>
      <c r="T795" s="73"/>
      <c r="U795" s="74"/>
      <c r="V795" s="26"/>
      <c r="W795" s="26"/>
      <c r="X795" s="26"/>
      <c r="Y795" s="26"/>
      <c r="Z795" s="26"/>
      <c r="AA795" s="26"/>
      <c r="AB795" s="26"/>
      <c r="AC795" s="26"/>
      <c r="AD795" s="26"/>
      <c r="AE795" s="26"/>
      <c r="AF795" s="26"/>
      <c r="AG795" s="26"/>
      <c r="AH795" s="26"/>
    </row>
    <row r="796" spans="1:34" ht="14.5">
      <c r="A796" s="67">
        <v>794</v>
      </c>
      <c r="B796" s="68"/>
      <c r="C796" s="69"/>
      <c r="D796" s="70"/>
      <c r="E796" s="69"/>
      <c r="F796" s="69"/>
      <c r="G796" s="70"/>
      <c r="H796" s="70"/>
      <c r="I796" s="70"/>
      <c r="J796" s="70"/>
      <c r="K796" s="70"/>
      <c r="L796" s="70"/>
      <c r="M796" s="70"/>
      <c r="N796" s="86"/>
      <c r="O796" s="70"/>
      <c r="P796" s="72"/>
      <c r="Q796" s="73"/>
      <c r="R796" s="72"/>
      <c r="S796" s="73"/>
      <c r="T796" s="73"/>
      <c r="U796" s="74"/>
      <c r="V796" s="26"/>
      <c r="W796" s="26"/>
      <c r="X796" s="26"/>
      <c r="Y796" s="26"/>
      <c r="Z796" s="26"/>
      <c r="AA796" s="26"/>
      <c r="AB796" s="26"/>
      <c r="AC796" s="26"/>
      <c r="AD796" s="26"/>
      <c r="AE796" s="26"/>
      <c r="AF796" s="26"/>
      <c r="AG796" s="26"/>
      <c r="AH796" s="26"/>
    </row>
    <row r="797" spans="1:34" ht="14.5">
      <c r="A797" s="67">
        <v>795</v>
      </c>
      <c r="B797" s="68"/>
      <c r="C797" s="69"/>
      <c r="D797" s="70"/>
      <c r="E797" s="69"/>
      <c r="F797" s="69"/>
      <c r="G797" s="70"/>
      <c r="H797" s="70"/>
      <c r="I797" s="70"/>
      <c r="J797" s="70"/>
      <c r="K797" s="70"/>
      <c r="L797" s="70"/>
      <c r="M797" s="70"/>
      <c r="N797" s="86"/>
      <c r="O797" s="70"/>
      <c r="P797" s="72"/>
      <c r="Q797" s="73"/>
      <c r="R797" s="72"/>
      <c r="S797" s="73"/>
      <c r="T797" s="73"/>
      <c r="U797" s="74"/>
      <c r="V797" s="26"/>
      <c r="W797" s="26"/>
      <c r="X797" s="26"/>
      <c r="Y797" s="26"/>
      <c r="Z797" s="26"/>
      <c r="AA797" s="26"/>
      <c r="AB797" s="26"/>
      <c r="AC797" s="26"/>
      <c r="AD797" s="26"/>
      <c r="AE797" s="26"/>
      <c r="AF797" s="26"/>
      <c r="AG797" s="26"/>
      <c r="AH797" s="26"/>
    </row>
    <row r="798" spans="1:34" ht="14.5">
      <c r="A798" s="67">
        <v>796</v>
      </c>
      <c r="B798" s="68"/>
      <c r="C798" s="69"/>
      <c r="D798" s="70"/>
      <c r="E798" s="69"/>
      <c r="F798" s="69"/>
      <c r="G798" s="70"/>
      <c r="H798" s="70"/>
      <c r="I798" s="70"/>
      <c r="J798" s="70"/>
      <c r="K798" s="70"/>
      <c r="L798" s="70"/>
      <c r="M798" s="70"/>
      <c r="N798" s="86"/>
      <c r="O798" s="70"/>
      <c r="P798" s="72"/>
      <c r="Q798" s="73"/>
      <c r="R798" s="72"/>
      <c r="S798" s="73"/>
      <c r="T798" s="73"/>
      <c r="U798" s="74"/>
      <c r="V798" s="26"/>
      <c r="W798" s="26"/>
      <c r="X798" s="26"/>
      <c r="Y798" s="26"/>
      <c r="Z798" s="26"/>
      <c r="AA798" s="26"/>
      <c r="AB798" s="26"/>
      <c r="AC798" s="26"/>
      <c r="AD798" s="26"/>
      <c r="AE798" s="26"/>
      <c r="AF798" s="26"/>
      <c r="AG798" s="26"/>
      <c r="AH798" s="26"/>
    </row>
    <row r="799" spans="1:34" ht="14.5">
      <c r="A799" s="67">
        <v>797</v>
      </c>
      <c r="B799" s="68"/>
      <c r="C799" s="69"/>
      <c r="D799" s="70"/>
      <c r="E799" s="69"/>
      <c r="F799" s="69"/>
      <c r="G799" s="70"/>
      <c r="H799" s="70"/>
      <c r="I799" s="70"/>
      <c r="J799" s="70"/>
      <c r="K799" s="70"/>
      <c r="L799" s="70"/>
      <c r="M799" s="70"/>
      <c r="N799" s="70"/>
      <c r="O799" s="70"/>
      <c r="P799" s="72"/>
      <c r="Q799" s="73"/>
      <c r="R799" s="72"/>
      <c r="S799" s="73"/>
      <c r="T799" s="73"/>
      <c r="U799" s="74"/>
      <c r="V799" s="26"/>
      <c r="W799" s="26"/>
      <c r="X799" s="26"/>
      <c r="Y799" s="26"/>
      <c r="Z799" s="26"/>
      <c r="AA799" s="26"/>
      <c r="AB799" s="26"/>
      <c r="AC799" s="26"/>
      <c r="AD799" s="26"/>
      <c r="AE799" s="26"/>
      <c r="AF799" s="26"/>
      <c r="AG799" s="26"/>
      <c r="AH799" s="26"/>
    </row>
    <row r="800" spans="1:34" ht="14.5">
      <c r="A800" s="67">
        <v>798</v>
      </c>
      <c r="B800" s="68"/>
      <c r="C800" s="69"/>
      <c r="D800" s="70"/>
      <c r="E800" s="69"/>
      <c r="F800" s="69"/>
      <c r="G800" s="70"/>
      <c r="H800" s="70"/>
      <c r="I800" s="70"/>
      <c r="J800" s="70"/>
      <c r="K800" s="70"/>
      <c r="L800" s="70"/>
      <c r="M800" s="70"/>
      <c r="N800" s="86"/>
      <c r="O800" s="70"/>
      <c r="P800" s="72"/>
      <c r="Q800" s="73"/>
      <c r="R800" s="72"/>
      <c r="S800" s="73"/>
      <c r="T800" s="73"/>
      <c r="U800" s="74"/>
      <c r="V800" s="26"/>
      <c r="W800" s="26"/>
      <c r="X800" s="26"/>
      <c r="Y800" s="26"/>
      <c r="Z800" s="26"/>
      <c r="AA800" s="26"/>
      <c r="AB800" s="26"/>
      <c r="AC800" s="26"/>
      <c r="AD800" s="26"/>
      <c r="AE800" s="26"/>
      <c r="AF800" s="26"/>
      <c r="AG800" s="26"/>
      <c r="AH800" s="26"/>
    </row>
    <row r="801" spans="1:34" ht="14.5">
      <c r="A801" s="67">
        <v>799</v>
      </c>
      <c r="B801" s="68"/>
      <c r="C801" s="69"/>
      <c r="D801" s="70"/>
      <c r="E801" s="69"/>
      <c r="F801" s="69"/>
      <c r="G801" s="70"/>
      <c r="H801" s="70"/>
      <c r="I801" s="70"/>
      <c r="J801" s="70"/>
      <c r="K801" s="70"/>
      <c r="L801" s="70"/>
      <c r="M801" s="70"/>
      <c r="N801" s="86"/>
      <c r="O801" s="70"/>
      <c r="P801" s="72"/>
      <c r="Q801" s="73"/>
      <c r="R801" s="72"/>
      <c r="S801" s="73"/>
      <c r="T801" s="73"/>
      <c r="U801" s="74"/>
      <c r="V801" s="26"/>
      <c r="W801" s="26"/>
      <c r="X801" s="26"/>
      <c r="Y801" s="26"/>
      <c r="Z801" s="26"/>
      <c r="AA801" s="26"/>
      <c r="AB801" s="26"/>
      <c r="AC801" s="26"/>
      <c r="AD801" s="26"/>
      <c r="AE801" s="26"/>
      <c r="AF801" s="26"/>
      <c r="AG801" s="26"/>
      <c r="AH801" s="26"/>
    </row>
    <row r="802" spans="1:34" ht="14.5">
      <c r="A802" s="67">
        <v>800</v>
      </c>
      <c r="B802" s="68"/>
      <c r="C802" s="69"/>
      <c r="D802" s="70"/>
      <c r="E802" s="69"/>
      <c r="F802" s="69"/>
      <c r="G802" s="70"/>
      <c r="H802" s="70"/>
      <c r="I802" s="70"/>
      <c r="J802" s="70"/>
      <c r="K802" s="70"/>
      <c r="L802" s="70"/>
      <c r="M802" s="70"/>
      <c r="N802" s="86"/>
      <c r="O802" s="70"/>
      <c r="P802" s="72"/>
      <c r="Q802" s="73"/>
      <c r="R802" s="72"/>
      <c r="S802" s="73"/>
      <c r="T802" s="73"/>
      <c r="U802" s="74"/>
      <c r="V802" s="26"/>
      <c r="W802" s="26"/>
      <c r="X802" s="26"/>
      <c r="Y802" s="26"/>
      <c r="Z802" s="26"/>
      <c r="AA802" s="26"/>
      <c r="AB802" s="26"/>
      <c r="AC802" s="26"/>
      <c r="AD802" s="26"/>
      <c r="AE802" s="26"/>
      <c r="AF802" s="26"/>
      <c r="AG802" s="26"/>
      <c r="AH802" s="26"/>
    </row>
    <row r="803" spans="1:34" ht="14.5">
      <c r="A803" s="67">
        <v>801</v>
      </c>
      <c r="B803" s="68"/>
      <c r="C803" s="69"/>
      <c r="D803" s="70"/>
      <c r="E803" s="69"/>
      <c r="F803" s="69"/>
      <c r="G803" s="70"/>
      <c r="H803" s="70"/>
      <c r="I803" s="70"/>
      <c r="J803" s="70"/>
      <c r="K803" s="70"/>
      <c r="L803" s="70"/>
      <c r="M803" s="70"/>
      <c r="N803" s="86"/>
      <c r="O803" s="86"/>
      <c r="P803" s="72"/>
      <c r="Q803" s="73"/>
      <c r="R803" s="72"/>
      <c r="S803" s="73"/>
      <c r="T803" s="73"/>
      <c r="U803" s="74"/>
      <c r="V803" s="26"/>
      <c r="W803" s="26"/>
      <c r="X803" s="26"/>
      <c r="Y803" s="26"/>
      <c r="Z803" s="26"/>
      <c r="AA803" s="26"/>
      <c r="AB803" s="26"/>
      <c r="AC803" s="26"/>
      <c r="AD803" s="26"/>
      <c r="AE803" s="26"/>
      <c r="AF803" s="26"/>
      <c r="AG803" s="26"/>
      <c r="AH803" s="26"/>
    </row>
    <row r="804" spans="1:34" ht="14.5">
      <c r="A804" s="67">
        <v>802</v>
      </c>
      <c r="B804" s="68"/>
      <c r="C804" s="69"/>
      <c r="D804" s="70"/>
      <c r="E804" s="69"/>
      <c r="F804" s="69"/>
      <c r="G804" s="70"/>
      <c r="H804" s="70"/>
      <c r="I804" s="70"/>
      <c r="J804" s="70"/>
      <c r="K804" s="70"/>
      <c r="L804" s="70"/>
      <c r="M804" s="70"/>
      <c r="N804" s="86"/>
      <c r="O804" s="70"/>
      <c r="P804" s="72"/>
      <c r="Q804" s="73"/>
      <c r="R804" s="72"/>
      <c r="S804" s="73"/>
      <c r="T804" s="73"/>
      <c r="U804" s="74"/>
      <c r="V804" s="26"/>
      <c r="W804" s="26"/>
      <c r="X804" s="26"/>
      <c r="Y804" s="26"/>
      <c r="Z804" s="26"/>
      <c r="AA804" s="26"/>
      <c r="AB804" s="26"/>
      <c r="AC804" s="26"/>
      <c r="AD804" s="26"/>
      <c r="AE804" s="26"/>
      <c r="AF804" s="26"/>
      <c r="AG804" s="26"/>
      <c r="AH804" s="26"/>
    </row>
    <row r="805" spans="1:34" ht="14.5">
      <c r="A805" s="67">
        <v>803</v>
      </c>
      <c r="B805" s="68"/>
      <c r="C805" s="69"/>
      <c r="D805" s="70"/>
      <c r="E805" s="69"/>
      <c r="F805" s="69"/>
      <c r="G805" s="70"/>
      <c r="H805" s="70"/>
      <c r="I805" s="70"/>
      <c r="J805" s="70"/>
      <c r="K805" s="70"/>
      <c r="L805" s="70"/>
      <c r="M805" s="70"/>
      <c r="N805" s="86"/>
      <c r="O805" s="70"/>
      <c r="P805" s="72"/>
      <c r="Q805" s="73"/>
      <c r="R805" s="72"/>
      <c r="S805" s="73"/>
      <c r="T805" s="73"/>
      <c r="U805" s="74"/>
      <c r="V805" s="26"/>
      <c r="W805" s="26"/>
      <c r="X805" s="26"/>
      <c r="Y805" s="26"/>
      <c r="Z805" s="26"/>
      <c r="AA805" s="26"/>
      <c r="AB805" s="26"/>
      <c r="AC805" s="26"/>
      <c r="AD805" s="26"/>
      <c r="AE805" s="26"/>
      <c r="AF805" s="26"/>
      <c r="AG805" s="26"/>
      <c r="AH805" s="26"/>
    </row>
    <row r="806" spans="1:34" ht="14.5">
      <c r="A806" s="67">
        <v>804</v>
      </c>
      <c r="B806" s="68"/>
      <c r="C806" s="69"/>
      <c r="D806" s="70"/>
      <c r="E806" s="69"/>
      <c r="F806" s="69"/>
      <c r="G806" s="70"/>
      <c r="H806" s="70"/>
      <c r="I806" s="70"/>
      <c r="J806" s="70"/>
      <c r="K806" s="70"/>
      <c r="L806" s="70"/>
      <c r="M806" s="70"/>
      <c r="N806" s="86"/>
      <c r="O806" s="70"/>
      <c r="P806" s="72"/>
      <c r="Q806" s="73"/>
      <c r="R806" s="72"/>
      <c r="S806" s="73"/>
      <c r="T806" s="73"/>
      <c r="U806" s="74"/>
      <c r="V806" s="26"/>
      <c r="W806" s="26"/>
      <c r="X806" s="26"/>
      <c r="Y806" s="26"/>
      <c r="Z806" s="26"/>
      <c r="AA806" s="26"/>
      <c r="AB806" s="26"/>
      <c r="AC806" s="26"/>
      <c r="AD806" s="26"/>
      <c r="AE806" s="26"/>
      <c r="AF806" s="26"/>
      <c r="AG806" s="26"/>
      <c r="AH806" s="26"/>
    </row>
    <row r="807" spans="1:34" ht="14.5">
      <c r="A807" s="67">
        <v>805</v>
      </c>
      <c r="B807" s="68"/>
      <c r="C807" s="69"/>
      <c r="D807" s="70"/>
      <c r="E807" s="69"/>
      <c r="F807" s="69"/>
      <c r="G807" s="70"/>
      <c r="H807" s="70"/>
      <c r="I807" s="70"/>
      <c r="J807" s="70"/>
      <c r="K807" s="70"/>
      <c r="L807" s="70"/>
      <c r="M807" s="70"/>
      <c r="N807" s="86"/>
      <c r="O807" s="70"/>
      <c r="P807" s="72"/>
      <c r="Q807" s="73"/>
      <c r="R807" s="72"/>
      <c r="S807" s="73"/>
      <c r="T807" s="73"/>
      <c r="U807" s="74"/>
      <c r="V807" s="26"/>
      <c r="W807" s="26"/>
      <c r="X807" s="26"/>
      <c r="Y807" s="26"/>
      <c r="Z807" s="26"/>
      <c r="AA807" s="26"/>
      <c r="AB807" s="26"/>
      <c r="AC807" s="26"/>
      <c r="AD807" s="26"/>
      <c r="AE807" s="26"/>
      <c r="AF807" s="26"/>
      <c r="AG807" s="26"/>
      <c r="AH807" s="26"/>
    </row>
    <row r="808" spans="1:34" ht="14.5">
      <c r="A808" s="67">
        <v>806</v>
      </c>
      <c r="B808" s="68"/>
      <c r="C808" s="69"/>
      <c r="D808" s="70"/>
      <c r="E808" s="69"/>
      <c r="F808" s="69"/>
      <c r="G808" s="70"/>
      <c r="H808" s="70"/>
      <c r="I808" s="70"/>
      <c r="J808" s="70"/>
      <c r="K808" s="70"/>
      <c r="L808" s="70"/>
      <c r="M808" s="70"/>
      <c r="N808" s="86"/>
      <c r="O808" s="70"/>
      <c r="P808" s="72"/>
      <c r="Q808" s="73"/>
      <c r="R808" s="72"/>
      <c r="S808" s="73"/>
      <c r="T808" s="73"/>
      <c r="U808" s="74"/>
      <c r="V808" s="26"/>
      <c r="W808" s="26"/>
      <c r="X808" s="26"/>
      <c r="Y808" s="26"/>
      <c r="Z808" s="26"/>
      <c r="AA808" s="26"/>
      <c r="AB808" s="26"/>
      <c r="AC808" s="26"/>
      <c r="AD808" s="26"/>
      <c r="AE808" s="26"/>
      <c r="AF808" s="26"/>
      <c r="AG808" s="26"/>
      <c r="AH808" s="26"/>
    </row>
    <row r="809" spans="1:34" ht="14.5">
      <c r="A809" s="67">
        <v>807</v>
      </c>
      <c r="B809" s="68"/>
      <c r="C809" s="67" t="str">
        <f t="array" aca="1" ref="C809" ca="1">IFERROR(_xludf.XLOOKUP(D809,master_daerah!B:B,master_daerah!A:A),"")</f>
        <v/>
      </c>
      <c r="D809" s="70"/>
      <c r="E809" s="69"/>
      <c r="F809" s="69"/>
      <c r="G809" s="70"/>
      <c r="H809" s="70"/>
      <c r="I809" s="70"/>
      <c r="J809" s="70"/>
      <c r="K809" s="70"/>
      <c r="L809" s="70"/>
      <c r="M809" s="70"/>
      <c r="N809" s="86"/>
      <c r="O809" s="70"/>
      <c r="P809" s="72"/>
      <c r="Q809" s="73"/>
      <c r="R809" s="72"/>
      <c r="S809" s="73"/>
      <c r="T809" s="73"/>
      <c r="U809" s="74"/>
      <c r="V809" s="26"/>
      <c r="W809" s="26"/>
      <c r="X809" s="26"/>
      <c r="Y809" s="26"/>
      <c r="Z809" s="26"/>
      <c r="AA809" s="26"/>
      <c r="AB809" s="26"/>
      <c r="AC809" s="26"/>
      <c r="AD809" s="26"/>
      <c r="AE809" s="26"/>
      <c r="AF809" s="26"/>
      <c r="AG809" s="26"/>
      <c r="AH809" s="26"/>
    </row>
    <row r="810" spans="1:34" ht="14.5">
      <c r="A810" s="67">
        <v>808</v>
      </c>
      <c r="B810" s="68"/>
      <c r="C810" s="67" t="str">
        <f t="array" aca="1" ref="C810" ca="1">IFERROR(_xludf.XLOOKUP(D810,master_daerah!B:B,master_daerah!A:A),"")</f>
        <v/>
      </c>
      <c r="D810" s="70"/>
      <c r="E810" s="69"/>
      <c r="F810" s="69"/>
      <c r="G810" s="70"/>
      <c r="H810" s="70"/>
      <c r="I810" s="70"/>
      <c r="J810" s="70"/>
      <c r="K810" s="70"/>
      <c r="L810" s="70"/>
      <c r="M810" s="70"/>
      <c r="N810" s="86"/>
      <c r="O810" s="70"/>
      <c r="P810" s="72"/>
      <c r="Q810" s="73"/>
      <c r="R810" s="72"/>
      <c r="S810" s="73"/>
      <c r="T810" s="73"/>
      <c r="U810" s="74"/>
      <c r="V810" s="26"/>
      <c r="W810" s="26"/>
      <c r="X810" s="26"/>
      <c r="Y810" s="26"/>
      <c r="Z810" s="26"/>
      <c r="AA810" s="26"/>
      <c r="AB810" s="26"/>
      <c r="AC810" s="26"/>
      <c r="AD810" s="26"/>
      <c r="AE810" s="26"/>
      <c r="AF810" s="26"/>
      <c r="AG810" s="26"/>
      <c r="AH810" s="26"/>
    </row>
    <row r="811" spans="1:34" ht="14.5">
      <c r="A811" s="67">
        <v>809</v>
      </c>
      <c r="B811" s="68"/>
      <c r="C811" s="67" t="str">
        <f t="array" aca="1" ref="C811" ca="1">IFERROR(_xludf.XLOOKUP(D811,master_daerah!B:B,master_daerah!A:A),"")</f>
        <v/>
      </c>
      <c r="D811" s="70"/>
      <c r="E811" s="69"/>
      <c r="F811" s="69"/>
      <c r="G811" s="70"/>
      <c r="H811" s="70"/>
      <c r="I811" s="70"/>
      <c r="J811" s="70"/>
      <c r="K811" s="70"/>
      <c r="L811" s="70"/>
      <c r="M811" s="70"/>
      <c r="N811" s="86"/>
      <c r="O811" s="70"/>
      <c r="P811" s="72"/>
      <c r="Q811" s="73"/>
      <c r="R811" s="72"/>
      <c r="S811" s="73"/>
      <c r="T811" s="73"/>
      <c r="U811" s="74"/>
      <c r="V811" s="26"/>
      <c r="W811" s="26"/>
      <c r="X811" s="26"/>
      <c r="Y811" s="26"/>
      <c r="Z811" s="26"/>
      <c r="AA811" s="26"/>
      <c r="AB811" s="26"/>
      <c r="AC811" s="26"/>
      <c r="AD811" s="26"/>
      <c r="AE811" s="26"/>
      <c r="AF811" s="26"/>
      <c r="AG811" s="26"/>
      <c r="AH811" s="26"/>
    </row>
    <row r="812" spans="1:34" ht="14.5">
      <c r="A812" s="67">
        <v>810</v>
      </c>
      <c r="B812" s="68"/>
      <c r="C812" s="67" t="str">
        <f t="array" aca="1" ref="C812" ca="1">IFERROR(_xludf.XLOOKUP(D812,master_daerah!B:B,master_daerah!A:A),"")</f>
        <v/>
      </c>
      <c r="D812" s="70"/>
      <c r="E812" s="69"/>
      <c r="F812" s="69"/>
      <c r="G812" s="70"/>
      <c r="H812" s="70"/>
      <c r="I812" s="70"/>
      <c r="J812" s="70"/>
      <c r="K812" s="70"/>
      <c r="L812" s="70"/>
      <c r="M812" s="70"/>
      <c r="N812" s="86"/>
      <c r="O812" s="70"/>
      <c r="P812" s="72"/>
      <c r="Q812" s="73"/>
      <c r="R812" s="72"/>
      <c r="S812" s="73"/>
      <c r="T812" s="73"/>
      <c r="U812" s="74"/>
      <c r="V812" s="26"/>
      <c r="W812" s="26"/>
      <c r="X812" s="26"/>
      <c r="Y812" s="26"/>
      <c r="Z812" s="26"/>
      <c r="AA812" s="26"/>
      <c r="AB812" s="26"/>
      <c r="AC812" s="26"/>
      <c r="AD812" s="26"/>
      <c r="AE812" s="26"/>
      <c r="AF812" s="26"/>
      <c r="AG812" s="26"/>
      <c r="AH812" s="26"/>
    </row>
    <row r="813" spans="1:34" ht="14.5">
      <c r="A813" s="67">
        <v>811</v>
      </c>
      <c r="B813" s="68"/>
      <c r="C813" s="67" t="str">
        <f t="array" aca="1" ref="C813" ca="1">IFERROR(_xludf.XLOOKUP(D813,master_daerah!B:B,master_daerah!A:A),"")</f>
        <v/>
      </c>
      <c r="D813" s="70"/>
      <c r="E813" s="69"/>
      <c r="F813" s="69"/>
      <c r="G813" s="70"/>
      <c r="H813" s="70"/>
      <c r="I813" s="70"/>
      <c r="J813" s="70"/>
      <c r="K813" s="70"/>
      <c r="L813" s="70"/>
      <c r="M813" s="70"/>
      <c r="N813" s="86"/>
      <c r="O813" s="70"/>
      <c r="P813" s="72"/>
      <c r="Q813" s="73"/>
      <c r="R813" s="72"/>
      <c r="S813" s="73"/>
      <c r="T813" s="73"/>
      <c r="U813" s="74"/>
      <c r="V813" s="26"/>
      <c r="W813" s="26"/>
      <c r="X813" s="26"/>
      <c r="Y813" s="26"/>
      <c r="Z813" s="26"/>
      <c r="AA813" s="26"/>
      <c r="AB813" s="26"/>
      <c r="AC813" s="26"/>
      <c r="AD813" s="26"/>
      <c r="AE813" s="26"/>
      <c r="AF813" s="26"/>
      <c r="AG813" s="26"/>
      <c r="AH813" s="26"/>
    </row>
    <row r="814" spans="1:34" ht="14.5">
      <c r="A814" s="67">
        <v>812</v>
      </c>
      <c r="B814" s="68"/>
      <c r="C814" s="67" t="str">
        <f t="array" aca="1" ref="C814" ca="1">IFERROR(_xludf.XLOOKUP(D814,master_daerah!B:B,master_daerah!A:A),"")</f>
        <v/>
      </c>
      <c r="D814" s="70"/>
      <c r="E814" s="69"/>
      <c r="F814" s="69"/>
      <c r="G814" s="70"/>
      <c r="H814" s="70"/>
      <c r="I814" s="70"/>
      <c r="J814" s="70"/>
      <c r="K814" s="70"/>
      <c r="L814" s="70"/>
      <c r="M814" s="70"/>
      <c r="N814" s="86"/>
      <c r="O814" s="70"/>
      <c r="P814" s="72"/>
      <c r="Q814" s="73"/>
      <c r="R814" s="72"/>
      <c r="S814" s="73"/>
      <c r="T814" s="73"/>
      <c r="U814" s="74"/>
      <c r="V814" s="26"/>
      <c r="W814" s="26"/>
      <c r="X814" s="26"/>
      <c r="Y814" s="26"/>
      <c r="Z814" s="26"/>
      <c r="AA814" s="26"/>
      <c r="AB814" s="26"/>
      <c r="AC814" s="26"/>
      <c r="AD814" s="26"/>
      <c r="AE814" s="26"/>
      <c r="AF814" s="26"/>
      <c r="AG814" s="26"/>
      <c r="AH814" s="26"/>
    </row>
    <row r="815" spans="1:34" ht="14.5">
      <c r="A815" s="67">
        <v>813</v>
      </c>
      <c r="B815" s="68"/>
      <c r="C815" s="67" t="str">
        <f t="array" aca="1" ref="C815" ca="1">IFERROR(_xludf.XLOOKUP(D815,master_daerah!B:B,master_daerah!A:A),"")</f>
        <v/>
      </c>
      <c r="D815" s="70"/>
      <c r="E815" s="69"/>
      <c r="F815" s="69"/>
      <c r="G815" s="70"/>
      <c r="H815" s="70"/>
      <c r="I815" s="70"/>
      <c r="J815" s="70"/>
      <c r="K815" s="70"/>
      <c r="L815" s="70"/>
      <c r="M815" s="70"/>
      <c r="N815" s="86"/>
      <c r="O815" s="70"/>
      <c r="P815" s="72"/>
      <c r="Q815" s="73"/>
      <c r="R815" s="72"/>
      <c r="S815" s="73"/>
      <c r="T815" s="73"/>
      <c r="U815" s="74"/>
      <c r="V815" s="26"/>
      <c r="W815" s="26"/>
      <c r="X815" s="26"/>
      <c r="Y815" s="26"/>
      <c r="Z815" s="26"/>
      <c r="AA815" s="26"/>
      <c r="AB815" s="26"/>
      <c r="AC815" s="26"/>
      <c r="AD815" s="26"/>
      <c r="AE815" s="26"/>
      <c r="AF815" s="26"/>
      <c r="AG815" s="26"/>
      <c r="AH815" s="26"/>
    </row>
    <row r="816" spans="1:34" ht="14.5">
      <c r="A816" s="67">
        <v>814</v>
      </c>
      <c r="B816" s="68"/>
      <c r="C816" s="67" t="str">
        <f t="array" aca="1" ref="C816" ca="1">IFERROR(_xludf.XLOOKUP(D816,master_daerah!B:B,master_daerah!A:A),"")</f>
        <v/>
      </c>
      <c r="D816" s="70"/>
      <c r="E816" s="69"/>
      <c r="F816" s="69"/>
      <c r="G816" s="70"/>
      <c r="H816" s="70"/>
      <c r="I816" s="70"/>
      <c r="J816" s="70"/>
      <c r="K816" s="70"/>
      <c r="L816" s="70"/>
      <c r="M816" s="70"/>
      <c r="N816" s="86"/>
      <c r="O816" s="70"/>
      <c r="P816" s="72"/>
      <c r="Q816" s="73"/>
      <c r="R816" s="72"/>
      <c r="S816" s="73"/>
      <c r="T816" s="73"/>
      <c r="U816" s="74"/>
      <c r="V816" s="26"/>
      <c r="W816" s="26"/>
      <c r="X816" s="26"/>
      <c r="Y816" s="26"/>
      <c r="Z816" s="26"/>
      <c r="AA816" s="26"/>
      <c r="AB816" s="26"/>
      <c r="AC816" s="26"/>
      <c r="AD816" s="26"/>
      <c r="AE816" s="26"/>
      <c r="AF816" s="26"/>
      <c r="AG816" s="26"/>
      <c r="AH816" s="26"/>
    </row>
    <row r="817" spans="1:34" ht="14.5">
      <c r="A817" s="67">
        <v>815</v>
      </c>
      <c r="B817" s="68"/>
      <c r="C817" s="67" t="str">
        <f t="array" aca="1" ref="C817" ca="1">IFERROR(_xludf.XLOOKUP(D817,master_daerah!B:B,master_daerah!A:A),"")</f>
        <v/>
      </c>
      <c r="D817" s="70"/>
      <c r="E817" s="69"/>
      <c r="F817" s="69"/>
      <c r="G817" s="70"/>
      <c r="H817" s="70"/>
      <c r="I817" s="70"/>
      <c r="J817" s="70"/>
      <c r="K817" s="70"/>
      <c r="L817" s="70"/>
      <c r="M817" s="70"/>
      <c r="N817" s="86"/>
      <c r="O817" s="70"/>
      <c r="P817" s="72"/>
      <c r="Q817" s="73"/>
      <c r="R817" s="72"/>
      <c r="S817" s="73"/>
      <c r="T817" s="73"/>
      <c r="U817" s="74"/>
      <c r="V817" s="26"/>
      <c r="W817" s="26"/>
      <c r="X817" s="26"/>
      <c r="Y817" s="26"/>
      <c r="Z817" s="26"/>
      <c r="AA817" s="26"/>
      <c r="AB817" s="26"/>
      <c r="AC817" s="26"/>
      <c r="AD817" s="26"/>
      <c r="AE817" s="26"/>
      <c r="AF817" s="26"/>
      <c r="AG817" s="26"/>
      <c r="AH817" s="26"/>
    </row>
    <row r="818" spans="1:34" ht="14.5">
      <c r="A818" s="67">
        <v>816</v>
      </c>
      <c r="B818" s="68"/>
      <c r="C818" s="67" t="str">
        <f t="array" aca="1" ref="C818" ca="1">IFERROR(_xludf.XLOOKUP(D818,master_daerah!B:B,master_daerah!A:A),"")</f>
        <v/>
      </c>
      <c r="D818" s="70"/>
      <c r="E818" s="69"/>
      <c r="F818" s="69"/>
      <c r="G818" s="70"/>
      <c r="H818" s="70"/>
      <c r="I818" s="70"/>
      <c r="J818" s="70"/>
      <c r="K818" s="70"/>
      <c r="L818" s="70"/>
      <c r="M818" s="70"/>
      <c r="N818" s="86"/>
      <c r="O818" s="70"/>
      <c r="P818" s="72"/>
      <c r="Q818" s="73"/>
      <c r="R818" s="72"/>
      <c r="S818" s="73"/>
      <c r="T818" s="73"/>
      <c r="U818" s="74"/>
      <c r="V818" s="26"/>
      <c r="W818" s="26"/>
      <c r="X818" s="26"/>
      <c r="Y818" s="26"/>
      <c r="Z818" s="26"/>
      <c r="AA818" s="26"/>
      <c r="AB818" s="26"/>
      <c r="AC818" s="26"/>
      <c r="AD818" s="26"/>
      <c r="AE818" s="26"/>
      <c r="AF818" s="26"/>
      <c r="AG818" s="26"/>
      <c r="AH818" s="26"/>
    </row>
    <row r="819" spans="1:34" ht="14.5">
      <c r="A819" s="67">
        <v>817</v>
      </c>
      <c r="B819" s="68"/>
      <c r="C819" s="69"/>
      <c r="D819" s="70"/>
      <c r="E819" s="69"/>
      <c r="F819" s="69"/>
      <c r="G819" s="70"/>
      <c r="H819" s="70"/>
      <c r="I819" s="70"/>
      <c r="J819" s="70"/>
      <c r="K819" s="70"/>
      <c r="L819" s="70"/>
      <c r="M819" s="70"/>
      <c r="N819" s="86"/>
      <c r="O819" s="70"/>
      <c r="P819" s="72"/>
      <c r="Q819" s="73"/>
      <c r="R819" s="72"/>
      <c r="S819" s="73"/>
      <c r="T819" s="73"/>
      <c r="U819" s="74"/>
      <c r="V819" s="26"/>
      <c r="W819" s="26"/>
      <c r="X819" s="26"/>
      <c r="Y819" s="26"/>
      <c r="Z819" s="26"/>
      <c r="AA819" s="26"/>
      <c r="AB819" s="26"/>
      <c r="AC819" s="26"/>
      <c r="AD819" s="26"/>
      <c r="AE819" s="26"/>
      <c r="AF819" s="26"/>
      <c r="AG819" s="26"/>
      <c r="AH819" s="26"/>
    </row>
    <row r="820" spans="1:34" ht="14.5">
      <c r="A820" s="67">
        <v>818</v>
      </c>
      <c r="B820" s="68"/>
      <c r="C820" s="69"/>
      <c r="D820" s="70"/>
      <c r="E820" s="69"/>
      <c r="F820" s="69"/>
      <c r="G820" s="70"/>
      <c r="H820" s="70"/>
      <c r="I820" s="70"/>
      <c r="J820" s="70"/>
      <c r="K820" s="70"/>
      <c r="L820" s="70"/>
      <c r="M820" s="70"/>
      <c r="N820" s="86"/>
      <c r="O820" s="88"/>
      <c r="P820" s="72"/>
      <c r="Q820" s="73"/>
      <c r="R820" s="72"/>
      <c r="S820" s="73"/>
      <c r="T820" s="73"/>
      <c r="U820" s="74"/>
      <c r="V820" s="26"/>
      <c r="W820" s="26"/>
      <c r="X820" s="26"/>
      <c r="Y820" s="26"/>
      <c r="Z820" s="26"/>
      <c r="AA820" s="26"/>
      <c r="AB820" s="26"/>
      <c r="AC820" s="26"/>
      <c r="AD820" s="26"/>
      <c r="AE820" s="26"/>
      <c r="AF820" s="26"/>
      <c r="AG820" s="26"/>
      <c r="AH820" s="26"/>
    </row>
    <row r="821" spans="1:34" ht="14.5">
      <c r="A821" s="67">
        <v>819</v>
      </c>
      <c r="B821" s="68"/>
      <c r="C821" s="69"/>
      <c r="D821" s="70"/>
      <c r="E821" s="69"/>
      <c r="F821" s="69"/>
      <c r="G821" s="70"/>
      <c r="H821" s="70"/>
      <c r="I821" s="70"/>
      <c r="J821" s="70"/>
      <c r="K821" s="70"/>
      <c r="L821" s="70"/>
      <c r="M821" s="70"/>
      <c r="N821" s="86"/>
      <c r="O821" s="88"/>
      <c r="P821" s="72"/>
      <c r="Q821" s="73"/>
      <c r="R821" s="72"/>
      <c r="S821" s="73"/>
      <c r="T821" s="73"/>
      <c r="U821" s="74"/>
      <c r="V821" s="26"/>
      <c r="W821" s="26"/>
      <c r="X821" s="26"/>
      <c r="Y821" s="26"/>
      <c r="Z821" s="26"/>
      <c r="AA821" s="26"/>
      <c r="AB821" s="26"/>
      <c r="AC821" s="26"/>
      <c r="AD821" s="26"/>
      <c r="AE821" s="26"/>
      <c r="AF821" s="26"/>
      <c r="AG821" s="26"/>
      <c r="AH821" s="26"/>
    </row>
    <row r="822" spans="1:34" ht="14.5">
      <c r="A822" s="67">
        <v>820</v>
      </c>
      <c r="B822" s="68"/>
      <c r="C822" s="69"/>
      <c r="D822" s="70"/>
      <c r="E822" s="69"/>
      <c r="F822" s="69"/>
      <c r="G822" s="70"/>
      <c r="H822" s="70"/>
      <c r="I822" s="70"/>
      <c r="J822" s="70"/>
      <c r="K822" s="70"/>
      <c r="L822" s="70"/>
      <c r="M822" s="70"/>
      <c r="N822" s="86"/>
      <c r="O822" s="70"/>
      <c r="P822" s="72"/>
      <c r="Q822" s="73"/>
      <c r="R822" s="72"/>
      <c r="S822" s="73"/>
      <c r="T822" s="73"/>
      <c r="U822" s="74"/>
      <c r="V822" s="26"/>
      <c r="W822" s="26"/>
      <c r="X822" s="26"/>
      <c r="Y822" s="26"/>
      <c r="Z822" s="26"/>
      <c r="AA822" s="26"/>
      <c r="AB822" s="26"/>
      <c r="AC822" s="26"/>
      <c r="AD822" s="26"/>
      <c r="AE822" s="26"/>
      <c r="AF822" s="26"/>
      <c r="AG822" s="26"/>
      <c r="AH822" s="26"/>
    </row>
    <row r="823" spans="1:34" ht="14.5">
      <c r="A823" s="67">
        <v>821</v>
      </c>
      <c r="B823" s="68"/>
      <c r="C823" s="69"/>
      <c r="D823" s="70"/>
      <c r="E823" s="69"/>
      <c r="F823" s="69"/>
      <c r="G823" s="70"/>
      <c r="H823" s="70"/>
      <c r="I823" s="70"/>
      <c r="J823" s="70"/>
      <c r="K823" s="70"/>
      <c r="L823" s="70"/>
      <c r="M823" s="70"/>
      <c r="N823" s="86"/>
      <c r="O823" s="70"/>
      <c r="P823" s="72"/>
      <c r="Q823" s="73"/>
      <c r="R823" s="72"/>
      <c r="S823" s="73"/>
      <c r="T823" s="73"/>
      <c r="U823" s="74"/>
      <c r="V823" s="26"/>
      <c r="W823" s="26"/>
      <c r="X823" s="26"/>
      <c r="Y823" s="26"/>
      <c r="Z823" s="26"/>
      <c r="AA823" s="26"/>
      <c r="AB823" s="26"/>
      <c r="AC823" s="26"/>
      <c r="AD823" s="26"/>
      <c r="AE823" s="26"/>
      <c r="AF823" s="26"/>
      <c r="AG823" s="26"/>
      <c r="AH823" s="26"/>
    </row>
    <row r="824" spans="1:34" ht="14.5">
      <c r="A824" s="67">
        <v>822</v>
      </c>
      <c r="B824" s="68"/>
      <c r="C824" s="69"/>
      <c r="D824" s="70"/>
      <c r="E824" s="69"/>
      <c r="F824" s="69"/>
      <c r="G824" s="70"/>
      <c r="H824" s="70"/>
      <c r="I824" s="70"/>
      <c r="J824" s="70"/>
      <c r="K824" s="70"/>
      <c r="L824" s="70"/>
      <c r="M824" s="70"/>
      <c r="N824" s="86"/>
      <c r="O824" s="70"/>
      <c r="P824" s="72"/>
      <c r="Q824" s="73"/>
      <c r="R824" s="72"/>
      <c r="S824" s="73"/>
      <c r="T824" s="73"/>
      <c r="U824" s="74"/>
      <c r="V824" s="26"/>
      <c r="W824" s="26"/>
      <c r="X824" s="26"/>
      <c r="Y824" s="26"/>
      <c r="Z824" s="26"/>
      <c r="AA824" s="26"/>
      <c r="AB824" s="26"/>
      <c r="AC824" s="26"/>
      <c r="AD824" s="26"/>
      <c r="AE824" s="26"/>
      <c r="AF824" s="26"/>
      <c r="AG824" s="26"/>
      <c r="AH824" s="26"/>
    </row>
    <row r="825" spans="1:34" ht="14.5">
      <c r="A825" s="67">
        <v>823</v>
      </c>
      <c r="B825" s="68"/>
      <c r="C825" s="69"/>
      <c r="D825" s="70"/>
      <c r="E825" s="69"/>
      <c r="F825" s="69"/>
      <c r="G825" s="70"/>
      <c r="H825" s="70"/>
      <c r="I825" s="70"/>
      <c r="J825" s="70"/>
      <c r="K825" s="70"/>
      <c r="L825" s="70"/>
      <c r="M825" s="70"/>
      <c r="N825" s="86"/>
      <c r="O825" s="70"/>
      <c r="P825" s="72"/>
      <c r="Q825" s="73"/>
      <c r="R825" s="72"/>
      <c r="S825" s="73"/>
      <c r="T825" s="73"/>
      <c r="U825" s="74"/>
      <c r="V825" s="26"/>
      <c r="W825" s="26"/>
      <c r="X825" s="26"/>
      <c r="Y825" s="26"/>
      <c r="Z825" s="26"/>
      <c r="AA825" s="26"/>
      <c r="AB825" s="26"/>
      <c r="AC825" s="26"/>
      <c r="AD825" s="26"/>
      <c r="AE825" s="26"/>
      <c r="AF825" s="26"/>
      <c r="AG825" s="26"/>
      <c r="AH825" s="26"/>
    </row>
    <row r="826" spans="1:34" ht="14.5">
      <c r="A826" s="67">
        <v>824</v>
      </c>
      <c r="B826" s="68"/>
      <c r="C826" s="69"/>
      <c r="D826" s="70"/>
      <c r="E826" s="69"/>
      <c r="F826" s="69"/>
      <c r="G826" s="70"/>
      <c r="H826" s="70"/>
      <c r="I826" s="70"/>
      <c r="J826" s="70"/>
      <c r="K826" s="70"/>
      <c r="L826" s="70"/>
      <c r="M826" s="70"/>
      <c r="N826" s="86"/>
      <c r="O826" s="70"/>
      <c r="P826" s="72"/>
      <c r="Q826" s="73"/>
      <c r="R826" s="72"/>
      <c r="S826" s="73"/>
      <c r="T826" s="73"/>
      <c r="U826" s="74"/>
      <c r="V826" s="26"/>
      <c r="W826" s="26"/>
      <c r="X826" s="26"/>
      <c r="Y826" s="26"/>
      <c r="Z826" s="26"/>
      <c r="AA826" s="26"/>
      <c r="AB826" s="26"/>
      <c r="AC826" s="26"/>
      <c r="AD826" s="26"/>
      <c r="AE826" s="26"/>
      <c r="AF826" s="26"/>
      <c r="AG826" s="26"/>
      <c r="AH826" s="26"/>
    </row>
    <row r="827" spans="1:34" ht="14.5">
      <c r="A827" s="67">
        <v>825</v>
      </c>
      <c r="B827" s="68"/>
      <c r="C827" s="69"/>
      <c r="D827" s="70"/>
      <c r="E827" s="69"/>
      <c r="F827" s="69"/>
      <c r="G827" s="70"/>
      <c r="H827" s="70"/>
      <c r="I827" s="70"/>
      <c r="J827" s="70"/>
      <c r="K827" s="70"/>
      <c r="L827" s="70"/>
      <c r="M827" s="70"/>
      <c r="N827" s="86"/>
      <c r="O827" s="70"/>
      <c r="P827" s="72"/>
      <c r="Q827" s="73"/>
      <c r="R827" s="72"/>
      <c r="S827" s="73"/>
      <c r="T827" s="73"/>
      <c r="U827" s="74"/>
      <c r="V827" s="26"/>
      <c r="W827" s="26"/>
      <c r="X827" s="26"/>
      <c r="Y827" s="26"/>
      <c r="Z827" s="26"/>
      <c r="AA827" s="26"/>
      <c r="AB827" s="26"/>
      <c r="AC827" s="26"/>
      <c r="AD827" s="26"/>
      <c r="AE827" s="26"/>
      <c r="AF827" s="26"/>
      <c r="AG827" s="26"/>
      <c r="AH827" s="26"/>
    </row>
    <row r="828" spans="1:34" ht="14.5">
      <c r="A828" s="67">
        <v>826</v>
      </c>
      <c r="B828" s="68"/>
      <c r="C828" s="69"/>
      <c r="D828" s="70"/>
      <c r="E828" s="69"/>
      <c r="F828" s="69"/>
      <c r="G828" s="70"/>
      <c r="H828" s="70"/>
      <c r="I828" s="70"/>
      <c r="J828" s="70"/>
      <c r="K828" s="70"/>
      <c r="L828" s="70"/>
      <c r="M828" s="70"/>
      <c r="N828" s="86"/>
      <c r="O828" s="70"/>
      <c r="P828" s="72"/>
      <c r="Q828" s="73"/>
      <c r="R828" s="72"/>
      <c r="S828" s="73"/>
      <c r="T828" s="73"/>
      <c r="U828" s="74"/>
      <c r="V828" s="26"/>
      <c r="W828" s="26"/>
      <c r="X828" s="26"/>
      <c r="Y828" s="26"/>
      <c r="Z828" s="26"/>
      <c r="AA828" s="26"/>
      <c r="AB828" s="26"/>
      <c r="AC828" s="26"/>
      <c r="AD828" s="26"/>
      <c r="AE828" s="26"/>
      <c r="AF828" s="26"/>
      <c r="AG828" s="26"/>
      <c r="AH828" s="26"/>
    </row>
    <row r="829" spans="1:34" ht="14.5">
      <c r="A829" s="67">
        <v>827</v>
      </c>
      <c r="B829" s="68"/>
      <c r="C829" s="69"/>
      <c r="D829" s="70"/>
      <c r="E829" s="69"/>
      <c r="F829" s="69"/>
      <c r="G829" s="70"/>
      <c r="H829" s="70"/>
      <c r="I829" s="70"/>
      <c r="J829" s="70"/>
      <c r="K829" s="70"/>
      <c r="L829" s="70"/>
      <c r="M829" s="70"/>
      <c r="N829" s="70"/>
      <c r="O829" s="70"/>
      <c r="P829" s="72"/>
      <c r="Q829" s="73"/>
      <c r="R829" s="72"/>
      <c r="S829" s="73"/>
      <c r="T829" s="73"/>
      <c r="U829" s="74"/>
      <c r="V829" s="26"/>
      <c r="W829" s="26"/>
      <c r="X829" s="26"/>
      <c r="Y829" s="26"/>
      <c r="Z829" s="26"/>
      <c r="AA829" s="26"/>
      <c r="AB829" s="26"/>
      <c r="AC829" s="26"/>
      <c r="AD829" s="26"/>
      <c r="AE829" s="26"/>
      <c r="AF829" s="26"/>
      <c r="AG829" s="26"/>
      <c r="AH829" s="26"/>
    </row>
    <row r="830" spans="1:34" ht="14.5">
      <c r="A830" s="67">
        <v>828</v>
      </c>
      <c r="B830" s="68"/>
      <c r="C830" s="69"/>
      <c r="D830" s="70"/>
      <c r="E830" s="69"/>
      <c r="F830" s="69"/>
      <c r="G830" s="70"/>
      <c r="H830" s="70"/>
      <c r="I830" s="70"/>
      <c r="J830" s="70"/>
      <c r="K830" s="70"/>
      <c r="L830" s="70"/>
      <c r="M830" s="70"/>
      <c r="N830" s="86"/>
      <c r="O830" s="70"/>
      <c r="P830" s="72"/>
      <c r="Q830" s="73"/>
      <c r="R830" s="72"/>
      <c r="S830" s="73"/>
      <c r="T830" s="73"/>
      <c r="U830" s="74"/>
      <c r="V830" s="26"/>
      <c r="W830" s="26"/>
      <c r="X830" s="26"/>
      <c r="Y830" s="26"/>
      <c r="Z830" s="26"/>
      <c r="AA830" s="26"/>
      <c r="AB830" s="26"/>
      <c r="AC830" s="26"/>
      <c r="AD830" s="26"/>
      <c r="AE830" s="26"/>
      <c r="AF830" s="26"/>
      <c r="AG830" s="26"/>
      <c r="AH830" s="26"/>
    </row>
    <row r="831" spans="1:34" ht="14.5">
      <c r="A831" s="67">
        <v>829</v>
      </c>
      <c r="B831" s="68"/>
      <c r="C831" s="69"/>
      <c r="D831" s="70"/>
      <c r="E831" s="69"/>
      <c r="F831" s="69"/>
      <c r="G831" s="70"/>
      <c r="H831" s="70"/>
      <c r="I831" s="70"/>
      <c r="J831" s="70"/>
      <c r="K831" s="70"/>
      <c r="L831" s="70"/>
      <c r="M831" s="70"/>
      <c r="N831" s="86"/>
      <c r="O831" s="70"/>
      <c r="P831" s="72"/>
      <c r="Q831" s="73"/>
      <c r="R831" s="72"/>
      <c r="S831" s="73"/>
      <c r="T831" s="73"/>
      <c r="U831" s="74"/>
      <c r="V831" s="26"/>
      <c r="W831" s="26"/>
      <c r="X831" s="26"/>
      <c r="Y831" s="26"/>
      <c r="Z831" s="26"/>
      <c r="AA831" s="26"/>
      <c r="AB831" s="26"/>
      <c r="AC831" s="26"/>
      <c r="AD831" s="26"/>
      <c r="AE831" s="26"/>
      <c r="AF831" s="26"/>
      <c r="AG831" s="26"/>
      <c r="AH831" s="26"/>
    </row>
    <row r="832" spans="1:34" ht="14.5">
      <c r="A832" s="67">
        <v>830</v>
      </c>
      <c r="B832" s="68"/>
      <c r="C832" s="69"/>
      <c r="D832" s="70"/>
      <c r="E832" s="69"/>
      <c r="F832" s="69"/>
      <c r="G832" s="70"/>
      <c r="H832" s="70"/>
      <c r="I832" s="70"/>
      <c r="J832" s="70"/>
      <c r="K832" s="70"/>
      <c r="L832" s="70"/>
      <c r="M832" s="70"/>
      <c r="N832" s="86"/>
      <c r="O832" s="70"/>
      <c r="P832" s="72"/>
      <c r="Q832" s="73"/>
      <c r="R832" s="72"/>
      <c r="S832" s="73"/>
      <c r="T832" s="73"/>
      <c r="U832" s="74"/>
      <c r="V832" s="26"/>
      <c r="W832" s="26"/>
      <c r="X832" s="26"/>
      <c r="Y832" s="26"/>
      <c r="Z832" s="26"/>
      <c r="AA832" s="26"/>
      <c r="AB832" s="26"/>
      <c r="AC832" s="26"/>
      <c r="AD832" s="26"/>
      <c r="AE832" s="26"/>
      <c r="AF832" s="26"/>
      <c r="AG832" s="26"/>
      <c r="AH832" s="26"/>
    </row>
    <row r="833" spans="1:34" ht="14.5">
      <c r="A833" s="67">
        <v>831</v>
      </c>
      <c r="B833" s="68"/>
      <c r="C833" s="69"/>
      <c r="D833" s="70"/>
      <c r="E833" s="69"/>
      <c r="F833" s="69"/>
      <c r="G833" s="70"/>
      <c r="H833" s="70"/>
      <c r="I833" s="70"/>
      <c r="J833" s="70"/>
      <c r="K833" s="70"/>
      <c r="L833" s="70"/>
      <c r="M833" s="70"/>
      <c r="N833" s="86"/>
      <c r="O833" s="70"/>
      <c r="P833" s="72"/>
      <c r="Q833" s="73"/>
      <c r="R833" s="72"/>
      <c r="S833" s="73"/>
      <c r="T833" s="73"/>
      <c r="U833" s="74"/>
      <c r="V833" s="26"/>
      <c r="W833" s="26"/>
      <c r="X833" s="26"/>
      <c r="Y833" s="26"/>
      <c r="Z833" s="26"/>
      <c r="AA833" s="26"/>
      <c r="AB833" s="26"/>
      <c r="AC833" s="26"/>
      <c r="AD833" s="26"/>
      <c r="AE833" s="26"/>
      <c r="AF833" s="26"/>
      <c r="AG833" s="26"/>
      <c r="AH833" s="26"/>
    </row>
    <row r="834" spans="1:34" ht="14.5">
      <c r="A834" s="67">
        <v>832</v>
      </c>
      <c r="B834" s="68"/>
      <c r="C834" s="69"/>
      <c r="D834" s="70"/>
      <c r="E834" s="69"/>
      <c r="F834" s="69"/>
      <c r="G834" s="70"/>
      <c r="H834" s="70"/>
      <c r="I834" s="70"/>
      <c r="J834" s="70"/>
      <c r="K834" s="70"/>
      <c r="L834" s="70"/>
      <c r="M834" s="70"/>
      <c r="N834" s="86"/>
      <c r="O834" s="70"/>
      <c r="P834" s="72"/>
      <c r="Q834" s="73"/>
      <c r="R834" s="72"/>
      <c r="S834" s="73"/>
      <c r="T834" s="73"/>
      <c r="U834" s="74"/>
      <c r="V834" s="26"/>
      <c r="W834" s="26"/>
      <c r="X834" s="26"/>
      <c r="Y834" s="26"/>
      <c r="Z834" s="26"/>
      <c r="AA834" s="26"/>
      <c r="AB834" s="26"/>
      <c r="AC834" s="26"/>
      <c r="AD834" s="26"/>
      <c r="AE834" s="26"/>
      <c r="AF834" s="26"/>
      <c r="AG834" s="26"/>
      <c r="AH834" s="26"/>
    </row>
    <row r="835" spans="1:34" ht="14.5">
      <c r="A835" s="67">
        <v>833</v>
      </c>
      <c r="B835" s="68"/>
      <c r="C835" s="69"/>
      <c r="D835" s="70"/>
      <c r="E835" s="69"/>
      <c r="F835" s="69"/>
      <c r="G835" s="70"/>
      <c r="H835" s="70"/>
      <c r="I835" s="70"/>
      <c r="J835" s="70"/>
      <c r="K835" s="70"/>
      <c r="L835" s="70"/>
      <c r="M835" s="70"/>
      <c r="N835" s="86"/>
      <c r="O835" s="70"/>
      <c r="P835" s="72"/>
      <c r="Q835" s="73"/>
      <c r="R835" s="72"/>
      <c r="S835" s="73"/>
      <c r="T835" s="73"/>
      <c r="U835" s="74"/>
      <c r="V835" s="26"/>
      <c r="W835" s="26"/>
      <c r="X835" s="26"/>
      <c r="Y835" s="26"/>
      <c r="Z835" s="26"/>
      <c r="AA835" s="26"/>
      <c r="AB835" s="26"/>
      <c r="AC835" s="26"/>
      <c r="AD835" s="26"/>
      <c r="AE835" s="26"/>
      <c r="AF835" s="26"/>
      <c r="AG835" s="26"/>
      <c r="AH835" s="26"/>
    </row>
    <row r="836" spans="1:34" ht="14.5">
      <c r="A836" s="67">
        <v>834</v>
      </c>
      <c r="B836" s="68"/>
      <c r="C836" s="69"/>
      <c r="D836" s="70"/>
      <c r="E836" s="69"/>
      <c r="F836" s="69"/>
      <c r="G836" s="70"/>
      <c r="H836" s="70"/>
      <c r="I836" s="70"/>
      <c r="J836" s="70"/>
      <c r="K836" s="70"/>
      <c r="L836" s="70"/>
      <c r="M836" s="70"/>
      <c r="N836" s="86"/>
      <c r="O836" s="70"/>
      <c r="P836" s="72"/>
      <c r="Q836" s="73"/>
      <c r="R836" s="72"/>
      <c r="S836" s="73"/>
      <c r="T836" s="73"/>
      <c r="U836" s="74"/>
      <c r="V836" s="26"/>
      <c r="W836" s="26"/>
      <c r="X836" s="26"/>
      <c r="Y836" s="26"/>
      <c r="Z836" s="26"/>
      <c r="AA836" s="26"/>
      <c r="AB836" s="26"/>
      <c r="AC836" s="26"/>
      <c r="AD836" s="26"/>
      <c r="AE836" s="26"/>
      <c r="AF836" s="26"/>
      <c r="AG836" s="26"/>
      <c r="AH836" s="26"/>
    </row>
    <row r="837" spans="1:34" ht="14.5">
      <c r="A837" s="67">
        <v>835</v>
      </c>
      <c r="B837" s="68"/>
      <c r="C837" s="69"/>
      <c r="D837" s="70"/>
      <c r="E837" s="69"/>
      <c r="F837" s="69"/>
      <c r="G837" s="70"/>
      <c r="H837" s="70"/>
      <c r="I837" s="70"/>
      <c r="J837" s="70"/>
      <c r="K837" s="70"/>
      <c r="L837" s="70"/>
      <c r="M837" s="70"/>
      <c r="N837" s="86"/>
      <c r="O837" s="70"/>
      <c r="P837" s="72"/>
      <c r="Q837" s="73"/>
      <c r="R837" s="72"/>
      <c r="S837" s="73"/>
      <c r="T837" s="73"/>
      <c r="U837" s="74"/>
      <c r="V837" s="26"/>
      <c r="W837" s="26"/>
      <c r="X837" s="26"/>
      <c r="Y837" s="26"/>
      <c r="Z837" s="26"/>
      <c r="AA837" s="26"/>
      <c r="AB837" s="26"/>
      <c r="AC837" s="26"/>
      <c r="AD837" s="26"/>
      <c r="AE837" s="26"/>
      <c r="AF837" s="26"/>
      <c r="AG837" s="26"/>
      <c r="AH837" s="26"/>
    </row>
    <row r="838" spans="1:34" ht="14.5">
      <c r="A838" s="67">
        <v>836</v>
      </c>
      <c r="B838" s="68"/>
      <c r="C838" s="69"/>
      <c r="D838" s="70"/>
      <c r="E838" s="69"/>
      <c r="F838" s="69"/>
      <c r="G838" s="70"/>
      <c r="H838" s="70"/>
      <c r="I838" s="70"/>
      <c r="J838" s="70"/>
      <c r="K838" s="70"/>
      <c r="L838" s="70"/>
      <c r="M838" s="70"/>
      <c r="N838" s="86"/>
      <c r="O838" s="70"/>
      <c r="P838" s="72"/>
      <c r="Q838" s="73"/>
      <c r="R838" s="72"/>
      <c r="S838" s="73"/>
      <c r="T838" s="73"/>
      <c r="U838" s="74"/>
      <c r="V838" s="26"/>
      <c r="W838" s="26"/>
      <c r="X838" s="26"/>
      <c r="Y838" s="26"/>
      <c r="Z838" s="26"/>
      <c r="AA838" s="26"/>
      <c r="AB838" s="26"/>
      <c r="AC838" s="26"/>
      <c r="AD838" s="26"/>
      <c r="AE838" s="26"/>
      <c r="AF838" s="26"/>
      <c r="AG838" s="26"/>
      <c r="AH838" s="26"/>
    </row>
    <row r="839" spans="1:34" ht="14.5">
      <c r="A839" s="67">
        <v>837</v>
      </c>
      <c r="B839" s="68"/>
      <c r="C839" s="69"/>
      <c r="D839" s="70"/>
      <c r="E839" s="69"/>
      <c r="F839" s="69"/>
      <c r="G839" s="70"/>
      <c r="H839" s="70"/>
      <c r="I839" s="70"/>
      <c r="J839" s="70"/>
      <c r="K839" s="70"/>
      <c r="L839" s="70"/>
      <c r="M839" s="70"/>
      <c r="N839" s="86"/>
      <c r="O839" s="70"/>
      <c r="P839" s="72"/>
      <c r="Q839" s="73"/>
      <c r="R839" s="72"/>
      <c r="S839" s="73"/>
      <c r="T839" s="73"/>
      <c r="U839" s="74"/>
      <c r="V839" s="26"/>
      <c r="W839" s="26"/>
      <c r="X839" s="26"/>
      <c r="Y839" s="26"/>
      <c r="Z839" s="26"/>
      <c r="AA839" s="26"/>
      <c r="AB839" s="26"/>
      <c r="AC839" s="26"/>
      <c r="AD839" s="26"/>
      <c r="AE839" s="26"/>
      <c r="AF839" s="26"/>
      <c r="AG839" s="26"/>
      <c r="AH839" s="26"/>
    </row>
    <row r="840" spans="1:34" ht="14.5">
      <c r="A840" s="67">
        <v>838</v>
      </c>
      <c r="B840" s="68"/>
      <c r="C840" s="69"/>
      <c r="D840" s="70"/>
      <c r="E840" s="69"/>
      <c r="F840" s="69"/>
      <c r="G840" s="70"/>
      <c r="H840" s="70"/>
      <c r="I840" s="70"/>
      <c r="J840" s="70"/>
      <c r="K840" s="70"/>
      <c r="L840" s="70"/>
      <c r="M840" s="70"/>
      <c r="N840" s="86"/>
      <c r="O840" s="70"/>
      <c r="P840" s="72"/>
      <c r="Q840" s="73"/>
      <c r="R840" s="72"/>
      <c r="S840" s="73"/>
      <c r="T840" s="73"/>
      <c r="U840" s="74"/>
      <c r="V840" s="26"/>
      <c r="W840" s="26"/>
      <c r="X840" s="26"/>
      <c r="Y840" s="26"/>
      <c r="Z840" s="26"/>
      <c r="AA840" s="26"/>
      <c r="AB840" s="26"/>
      <c r="AC840" s="26"/>
      <c r="AD840" s="26"/>
      <c r="AE840" s="26"/>
      <c r="AF840" s="26"/>
      <c r="AG840" s="26"/>
      <c r="AH840" s="26"/>
    </row>
    <row r="841" spans="1:34" ht="14.5">
      <c r="A841" s="67">
        <v>839</v>
      </c>
      <c r="B841" s="68"/>
      <c r="C841" s="69"/>
      <c r="D841" s="70"/>
      <c r="E841" s="69"/>
      <c r="F841" s="69"/>
      <c r="G841" s="70"/>
      <c r="H841" s="70"/>
      <c r="I841" s="70"/>
      <c r="J841" s="70"/>
      <c r="K841" s="70"/>
      <c r="L841" s="70"/>
      <c r="M841" s="70"/>
      <c r="N841" s="86"/>
      <c r="O841" s="70"/>
      <c r="P841" s="72"/>
      <c r="Q841" s="73"/>
      <c r="R841" s="72"/>
      <c r="S841" s="73"/>
      <c r="T841" s="73"/>
      <c r="U841" s="74"/>
      <c r="V841" s="26"/>
      <c r="W841" s="26"/>
      <c r="X841" s="26"/>
      <c r="Y841" s="26"/>
      <c r="Z841" s="26"/>
      <c r="AA841" s="26"/>
      <c r="AB841" s="26"/>
      <c r="AC841" s="26"/>
      <c r="AD841" s="26"/>
      <c r="AE841" s="26"/>
      <c r="AF841" s="26"/>
      <c r="AG841" s="26"/>
      <c r="AH841" s="26"/>
    </row>
    <row r="842" spans="1:34" ht="14.5">
      <c r="A842" s="67">
        <v>840</v>
      </c>
      <c r="B842" s="68"/>
      <c r="C842" s="69"/>
      <c r="D842" s="70"/>
      <c r="E842" s="69"/>
      <c r="F842" s="69"/>
      <c r="G842" s="70"/>
      <c r="H842" s="70"/>
      <c r="I842" s="70"/>
      <c r="J842" s="70"/>
      <c r="K842" s="70"/>
      <c r="L842" s="70"/>
      <c r="M842" s="70"/>
      <c r="N842" s="86"/>
      <c r="O842" s="70"/>
      <c r="P842" s="72"/>
      <c r="Q842" s="73"/>
      <c r="R842" s="72"/>
      <c r="S842" s="73"/>
      <c r="T842" s="73"/>
      <c r="U842" s="74"/>
      <c r="V842" s="26"/>
      <c r="W842" s="26"/>
      <c r="X842" s="26"/>
      <c r="Y842" s="26"/>
      <c r="Z842" s="26"/>
      <c r="AA842" s="26"/>
      <c r="AB842" s="26"/>
      <c r="AC842" s="26"/>
      <c r="AD842" s="26"/>
      <c r="AE842" s="26"/>
      <c r="AF842" s="26"/>
      <c r="AG842" s="26"/>
      <c r="AH842" s="26"/>
    </row>
    <row r="843" spans="1:34" ht="14.5">
      <c r="A843" s="67">
        <v>841</v>
      </c>
      <c r="B843" s="68"/>
      <c r="C843" s="69"/>
      <c r="D843" s="70"/>
      <c r="E843" s="69"/>
      <c r="F843" s="69"/>
      <c r="G843" s="70"/>
      <c r="H843" s="70"/>
      <c r="I843" s="70"/>
      <c r="J843" s="70"/>
      <c r="K843" s="70"/>
      <c r="L843" s="70"/>
      <c r="M843" s="70"/>
      <c r="N843" s="86"/>
      <c r="O843" s="70"/>
      <c r="P843" s="72"/>
      <c r="Q843" s="73"/>
      <c r="R843" s="72"/>
      <c r="S843" s="73"/>
      <c r="T843" s="73"/>
      <c r="U843" s="74"/>
      <c r="V843" s="26"/>
      <c r="W843" s="26"/>
      <c r="X843" s="26"/>
      <c r="Y843" s="26"/>
      <c r="Z843" s="26"/>
      <c r="AA843" s="26"/>
      <c r="AB843" s="26"/>
      <c r="AC843" s="26"/>
      <c r="AD843" s="26"/>
      <c r="AE843" s="26"/>
      <c r="AF843" s="26"/>
      <c r="AG843" s="26"/>
      <c r="AH843" s="26"/>
    </row>
    <row r="844" spans="1:34" ht="14.5">
      <c r="A844" s="67">
        <v>842</v>
      </c>
      <c r="B844" s="68"/>
      <c r="C844" s="69"/>
      <c r="D844" s="70"/>
      <c r="E844" s="69"/>
      <c r="F844" s="69"/>
      <c r="G844" s="70"/>
      <c r="H844" s="70"/>
      <c r="I844" s="70"/>
      <c r="J844" s="70"/>
      <c r="K844" s="70"/>
      <c r="L844" s="70"/>
      <c r="M844" s="70"/>
      <c r="N844" s="86"/>
      <c r="O844" s="70"/>
      <c r="P844" s="72"/>
      <c r="Q844" s="73"/>
      <c r="R844" s="72"/>
      <c r="S844" s="73"/>
      <c r="T844" s="73"/>
      <c r="U844" s="74"/>
      <c r="V844" s="26"/>
      <c r="W844" s="26"/>
      <c r="X844" s="26"/>
      <c r="Y844" s="26"/>
      <c r="Z844" s="26"/>
      <c r="AA844" s="26"/>
      <c r="AB844" s="26"/>
      <c r="AC844" s="26"/>
      <c r="AD844" s="26"/>
      <c r="AE844" s="26"/>
      <c r="AF844" s="26"/>
      <c r="AG844" s="26"/>
      <c r="AH844" s="26"/>
    </row>
    <row r="845" spans="1:34" ht="14.5">
      <c r="A845" s="67">
        <v>843</v>
      </c>
      <c r="B845" s="68"/>
      <c r="C845" s="69"/>
      <c r="D845" s="70"/>
      <c r="E845" s="69"/>
      <c r="F845" s="69"/>
      <c r="G845" s="70"/>
      <c r="H845" s="70"/>
      <c r="I845" s="70"/>
      <c r="J845" s="70"/>
      <c r="K845" s="70"/>
      <c r="L845" s="70"/>
      <c r="M845" s="70"/>
      <c r="N845" s="86"/>
      <c r="O845" s="70"/>
      <c r="P845" s="72"/>
      <c r="Q845" s="73"/>
      <c r="R845" s="72"/>
      <c r="S845" s="73"/>
      <c r="T845" s="73"/>
      <c r="U845" s="74"/>
      <c r="V845" s="26"/>
      <c r="W845" s="26"/>
      <c r="X845" s="26"/>
      <c r="Y845" s="26"/>
      <c r="Z845" s="26"/>
      <c r="AA845" s="26"/>
      <c r="AB845" s="26"/>
      <c r="AC845" s="26"/>
      <c r="AD845" s="26"/>
      <c r="AE845" s="26"/>
      <c r="AF845" s="26"/>
      <c r="AG845" s="26"/>
      <c r="AH845" s="26"/>
    </row>
    <row r="846" spans="1:34" ht="14.5">
      <c r="A846" s="67">
        <v>844</v>
      </c>
      <c r="B846" s="68"/>
      <c r="C846" s="69"/>
      <c r="D846" s="70"/>
      <c r="E846" s="69"/>
      <c r="F846" s="69"/>
      <c r="G846" s="70"/>
      <c r="H846" s="70"/>
      <c r="I846" s="70"/>
      <c r="J846" s="70"/>
      <c r="K846" s="70"/>
      <c r="L846" s="70"/>
      <c r="M846" s="70"/>
      <c r="N846" s="86"/>
      <c r="O846" s="70"/>
      <c r="P846" s="72"/>
      <c r="Q846" s="73"/>
      <c r="R846" s="72"/>
      <c r="S846" s="73"/>
      <c r="T846" s="73"/>
      <c r="U846" s="74"/>
      <c r="V846" s="26"/>
      <c r="W846" s="26"/>
      <c r="X846" s="26"/>
      <c r="Y846" s="26"/>
      <c r="Z846" s="26"/>
      <c r="AA846" s="26"/>
      <c r="AB846" s="26"/>
      <c r="AC846" s="26"/>
      <c r="AD846" s="26"/>
      <c r="AE846" s="26"/>
      <c r="AF846" s="26"/>
      <c r="AG846" s="26"/>
      <c r="AH846" s="26"/>
    </row>
    <row r="847" spans="1:34" ht="14.5">
      <c r="A847" s="67">
        <v>845</v>
      </c>
      <c r="B847" s="68"/>
      <c r="C847" s="69"/>
      <c r="D847" s="70"/>
      <c r="E847" s="69"/>
      <c r="F847" s="69"/>
      <c r="G847" s="70"/>
      <c r="H847" s="70"/>
      <c r="I847" s="70"/>
      <c r="J847" s="70"/>
      <c r="K847" s="70"/>
      <c r="L847" s="70"/>
      <c r="M847" s="70"/>
      <c r="N847" s="86"/>
      <c r="O847" s="70"/>
      <c r="P847" s="72"/>
      <c r="Q847" s="73"/>
      <c r="R847" s="72"/>
      <c r="S847" s="73"/>
      <c r="T847" s="73"/>
      <c r="U847" s="74"/>
      <c r="V847" s="26"/>
      <c r="W847" s="26"/>
      <c r="X847" s="26"/>
      <c r="Y847" s="26"/>
      <c r="Z847" s="26"/>
      <c r="AA847" s="26"/>
      <c r="AB847" s="26"/>
      <c r="AC847" s="26"/>
      <c r="AD847" s="26"/>
      <c r="AE847" s="26"/>
      <c r="AF847" s="26"/>
      <c r="AG847" s="26"/>
      <c r="AH847" s="26"/>
    </row>
    <row r="848" spans="1:34" ht="14.5">
      <c r="A848" s="67">
        <v>846</v>
      </c>
      <c r="B848" s="68"/>
      <c r="C848" s="69"/>
      <c r="D848" s="70"/>
      <c r="E848" s="69"/>
      <c r="F848" s="69"/>
      <c r="G848" s="70"/>
      <c r="H848" s="70"/>
      <c r="I848" s="70"/>
      <c r="J848" s="70"/>
      <c r="K848" s="70"/>
      <c r="L848" s="70"/>
      <c r="M848" s="70"/>
      <c r="N848" s="86"/>
      <c r="O848" s="70"/>
      <c r="P848" s="72"/>
      <c r="Q848" s="73"/>
      <c r="R848" s="72"/>
      <c r="S848" s="73"/>
      <c r="T848" s="73"/>
      <c r="U848" s="74"/>
      <c r="V848" s="26"/>
      <c r="W848" s="26"/>
      <c r="X848" s="26"/>
      <c r="Y848" s="26"/>
      <c r="Z848" s="26"/>
      <c r="AA848" s="26"/>
      <c r="AB848" s="26"/>
      <c r="AC848" s="26"/>
      <c r="AD848" s="26"/>
      <c r="AE848" s="26"/>
      <c r="AF848" s="26"/>
      <c r="AG848" s="26"/>
      <c r="AH848" s="26"/>
    </row>
    <row r="849" spans="1:34" ht="14.5" hidden="1">
      <c r="A849" s="67">
        <v>847</v>
      </c>
      <c r="B849" s="68"/>
      <c r="C849" s="69"/>
      <c r="D849" s="70"/>
      <c r="E849" s="69"/>
      <c r="F849" s="69"/>
      <c r="G849" s="70"/>
      <c r="H849" s="70"/>
      <c r="I849" s="70"/>
      <c r="J849" s="70"/>
      <c r="K849" s="70"/>
      <c r="L849" s="70"/>
      <c r="M849" s="70"/>
      <c r="N849" s="86"/>
      <c r="O849" s="70"/>
      <c r="P849" s="72"/>
      <c r="Q849" s="73"/>
      <c r="R849" s="72"/>
      <c r="S849" s="73"/>
      <c r="T849" s="73"/>
      <c r="U849" s="74"/>
      <c r="V849" s="26"/>
      <c r="W849" s="26"/>
      <c r="X849" s="26"/>
      <c r="Y849" s="26"/>
      <c r="Z849" s="26"/>
      <c r="AA849" s="26"/>
      <c r="AB849" s="26"/>
      <c r="AC849" s="26"/>
      <c r="AD849" s="26"/>
      <c r="AE849" s="26"/>
      <c r="AF849" s="26"/>
      <c r="AG849" s="26"/>
      <c r="AH849" s="26"/>
    </row>
    <row r="850" spans="1:34" ht="14.5" hidden="1">
      <c r="A850" s="67">
        <v>848</v>
      </c>
      <c r="B850" s="68"/>
      <c r="C850" s="69"/>
      <c r="D850" s="70"/>
      <c r="E850" s="69"/>
      <c r="F850" s="69"/>
      <c r="G850" s="70"/>
      <c r="H850" s="70"/>
      <c r="I850" s="70"/>
      <c r="J850" s="70"/>
      <c r="K850" s="70"/>
      <c r="L850" s="70"/>
      <c r="M850" s="70"/>
      <c r="N850" s="86"/>
      <c r="O850" s="70"/>
      <c r="P850" s="72"/>
      <c r="Q850" s="73"/>
      <c r="R850" s="72"/>
      <c r="S850" s="73"/>
      <c r="T850" s="73"/>
      <c r="U850" s="74"/>
      <c r="V850" s="26"/>
      <c r="W850" s="26"/>
      <c r="X850" s="26"/>
      <c r="Y850" s="26"/>
      <c r="Z850" s="26"/>
      <c r="AA850" s="26"/>
      <c r="AB850" s="26"/>
      <c r="AC850" s="26"/>
      <c r="AD850" s="26"/>
      <c r="AE850" s="26"/>
      <c r="AF850" s="26"/>
      <c r="AG850" s="26"/>
      <c r="AH850" s="26"/>
    </row>
    <row r="851" spans="1:34" ht="14.5" hidden="1">
      <c r="A851" s="67">
        <v>849</v>
      </c>
      <c r="B851" s="68"/>
      <c r="C851" s="69"/>
      <c r="D851" s="70"/>
      <c r="E851" s="69"/>
      <c r="F851" s="69"/>
      <c r="G851" s="70"/>
      <c r="H851" s="70"/>
      <c r="I851" s="70"/>
      <c r="J851" s="70"/>
      <c r="K851" s="70"/>
      <c r="L851" s="70"/>
      <c r="M851" s="70"/>
      <c r="N851" s="86"/>
      <c r="O851" s="70"/>
      <c r="P851" s="72"/>
      <c r="Q851" s="73"/>
      <c r="R851" s="72"/>
      <c r="S851" s="73"/>
      <c r="T851" s="73"/>
      <c r="U851" s="74"/>
      <c r="V851" s="26"/>
      <c r="W851" s="26"/>
      <c r="X851" s="26"/>
      <c r="Y851" s="26"/>
      <c r="Z851" s="26"/>
      <c r="AA851" s="26"/>
      <c r="AB851" s="26"/>
      <c r="AC851" s="26"/>
      <c r="AD851" s="26"/>
      <c r="AE851" s="26"/>
      <c r="AF851" s="26"/>
      <c r="AG851" s="26"/>
      <c r="AH851" s="26"/>
    </row>
    <row r="852" spans="1:34" ht="14.5" hidden="1">
      <c r="A852" s="67">
        <v>850</v>
      </c>
      <c r="B852" s="68"/>
      <c r="C852" s="69"/>
      <c r="D852" s="70"/>
      <c r="E852" s="69"/>
      <c r="F852" s="69"/>
      <c r="G852" s="70"/>
      <c r="H852" s="70"/>
      <c r="I852" s="70"/>
      <c r="J852" s="70"/>
      <c r="K852" s="70"/>
      <c r="L852" s="70"/>
      <c r="M852" s="70"/>
      <c r="N852" s="86"/>
      <c r="O852" s="70"/>
      <c r="P852" s="72"/>
      <c r="Q852" s="73"/>
      <c r="R852" s="72"/>
      <c r="S852" s="73"/>
      <c r="T852" s="73"/>
      <c r="U852" s="74"/>
      <c r="V852" s="26"/>
      <c r="W852" s="26"/>
      <c r="X852" s="26"/>
      <c r="Y852" s="26"/>
      <c r="Z852" s="26"/>
      <c r="AA852" s="26"/>
      <c r="AB852" s="26"/>
      <c r="AC852" s="26"/>
      <c r="AD852" s="26"/>
      <c r="AE852" s="26"/>
      <c r="AF852" s="26"/>
      <c r="AG852" s="26"/>
      <c r="AH852" s="26"/>
    </row>
    <row r="853" spans="1:34" ht="14.5" hidden="1">
      <c r="A853" s="67">
        <v>851</v>
      </c>
      <c r="B853" s="68"/>
      <c r="C853" s="69"/>
      <c r="D853" s="70"/>
      <c r="E853" s="69"/>
      <c r="F853" s="69"/>
      <c r="G853" s="70"/>
      <c r="H853" s="70"/>
      <c r="I853" s="70"/>
      <c r="J853" s="70"/>
      <c r="K853" s="70"/>
      <c r="L853" s="70"/>
      <c r="M853" s="70"/>
      <c r="N853" s="86"/>
      <c r="O853" s="70"/>
      <c r="P853" s="72"/>
      <c r="Q853" s="73"/>
      <c r="R853" s="72"/>
      <c r="S853" s="73"/>
      <c r="T853" s="73"/>
      <c r="U853" s="74"/>
      <c r="V853" s="26"/>
      <c r="W853" s="26"/>
      <c r="X853" s="26"/>
      <c r="Y853" s="26"/>
      <c r="Z853" s="26"/>
      <c r="AA853" s="26"/>
      <c r="AB853" s="26"/>
      <c r="AC853" s="26"/>
      <c r="AD853" s="26"/>
      <c r="AE853" s="26"/>
      <c r="AF853" s="26"/>
      <c r="AG853" s="26"/>
      <c r="AH853" s="26"/>
    </row>
    <row r="854" spans="1:34" ht="14.5" hidden="1">
      <c r="A854" s="67">
        <v>852</v>
      </c>
      <c r="B854" s="68"/>
      <c r="C854" s="69"/>
      <c r="D854" s="70"/>
      <c r="E854" s="69"/>
      <c r="F854" s="69"/>
      <c r="G854" s="70"/>
      <c r="H854" s="70"/>
      <c r="I854" s="70"/>
      <c r="J854" s="70"/>
      <c r="K854" s="70"/>
      <c r="L854" s="70"/>
      <c r="M854" s="70"/>
      <c r="N854" s="86"/>
      <c r="O854" s="70"/>
      <c r="P854" s="72"/>
      <c r="Q854" s="73"/>
      <c r="R854" s="72"/>
      <c r="S854" s="73"/>
      <c r="T854" s="73"/>
      <c r="U854" s="74"/>
      <c r="V854" s="26"/>
      <c r="W854" s="26"/>
      <c r="X854" s="26"/>
      <c r="Y854" s="26"/>
      <c r="Z854" s="26"/>
      <c r="AA854" s="26"/>
      <c r="AB854" s="26"/>
      <c r="AC854" s="26"/>
      <c r="AD854" s="26"/>
      <c r="AE854" s="26"/>
      <c r="AF854" s="26"/>
      <c r="AG854" s="26"/>
      <c r="AH854" s="26"/>
    </row>
    <row r="855" spans="1:34" ht="14.5" hidden="1">
      <c r="A855" s="67">
        <v>853</v>
      </c>
      <c r="B855" s="68"/>
      <c r="C855" s="69"/>
      <c r="D855" s="70"/>
      <c r="E855" s="69"/>
      <c r="F855" s="69"/>
      <c r="G855" s="70"/>
      <c r="H855" s="70"/>
      <c r="I855" s="70"/>
      <c r="J855" s="70"/>
      <c r="K855" s="70"/>
      <c r="L855" s="70"/>
      <c r="M855" s="70"/>
      <c r="N855" s="86"/>
      <c r="O855" s="70"/>
      <c r="P855" s="72"/>
      <c r="Q855" s="73"/>
      <c r="R855" s="72"/>
      <c r="S855" s="73"/>
      <c r="T855" s="73"/>
      <c r="U855" s="74"/>
      <c r="V855" s="26"/>
      <c r="W855" s="26"/>
      <c r="X855" s="26"/>
      <c r="Y855" s="26"/>
      <c r="Z855" s="26"/>
      <c r="AA855" s="26"/>
      <c r="AB855" s="26"/>
      <c r="AC855" s="26"/>
      <c r="AD855" s="26"/>
      <c r="AE855" s="26"/>
      <c r="AF855" s="26"/>
      <c r="AG855" s="26"/>
      <c r="AH855" s="26"/>
    </row>
    <row r="856" spans="1:34" ht="14.5" hidden="1">
      <c r="A856" s="67">
        <v>854</v>
      </c>
      <c r="B856" s="68"/>
      <c r="C856" s="69"/>
      <c r="D856" s="70"/>
      <c r="E856" s="69"/>
      <c r="F856" s="69"/>
      <c r="G856" s="70"/>
      <c r="H856" s="70"/>
      <c r="I856" s="70"/>
      <c r="J856" s="70"/>
      <c r="K856" s="70"/>
      <c r="L856" s="70"/>
      <c r="M856" s="70"/>
      <c r="N856" s="86"/>
      <c r="O856" s="70"/>
      <c r="P856" s="72"/>
      <c r="Q856" s="73"/>
      <c r="R856" s="72"/>
      <c r="S856" s="73"/>
      <c r="T856" s="73"/>
      <c r="U856" s="74"/>
      <c r="V856" s="26"/>
      <c r="W856" s="26"/>
      <c r="X856" s="26"/>
      <c r="Y856" s="26"/>
      <c r="Z856" s="26"/>
      <c r="AA856" s="26"/>
      <c r="AB856" s="26"/>
      <c r="AC856" s="26"/>
      <c r="AD856" s="26"/>
      <c r="AE856" s="26"/>
      <c r="AF856" s="26"/>
      <c r="AG856" s="26"/>
      <c r="AH856" s="26"/>
    </row>
    <row r="857" spans="1:34" ht="14.5" hidden="1">
      <c r="A857" s="67">
        <v>855</v>
      </c>
      <c r="B857" s="68"/>
      <c r="C857" s="69"/>
      <c r="D857" s="70"/>
      <c r="E857" s="69"/>
      <c r="F857" s="69"/>
      <c r="G857" s="70"/>
      <c r="H857" s="70"/>
      <c r="I857" s="70"/>
      <c r="J857" s="70"/>
      <c r="K857" s="70"/>
      <c r="L857" s="70"/>
      <c r="M857" s="70"/>
      <c r="N857" s="86"/>
      <c r="O857" s="70"/>
      <c r="P857" s="72"/>
      <c r="Q857" s="73"/>
      <c r="R857" s="72"/>
      <c r="S857" s="73"/>
      <c r="T857" s="73"/>
      <c r="U857" s="74"/>
      <c r="V857" s="26"/>
      <c r="W857" s="26"/>
      <c r="X857" s="26"/>
      <c r="Y857" s="26"/>
      <c r="Z857" s="26"/>
      <c r="AA857" s="26"/>
      <c r="AB857" s="26"/>
      <c r="AC857" s="26"/>
      <c r="AD857" s="26"/>
      <c r="AE857" s="26"/>
      <c r="AF857" s="26"/>
      <c r="AG857" s="26"/>
      <c r="AH857" s="26"/>
    </row>
    <row r="858" spans="1:34" ht="14.5">
      <c r="A858" s="67">
        <v>856</v>
      </c>
      <c r="B858" s="68"/>
      <c r="C858" s="69"/>
      <c r="D858" s="70"/>
      <c r="E858" s="69"/>
      <c r="F858" s="69"/>
      <c r="G858" s="101"/>
      <c r="H858" s="70"/>
      <c r="I858" s="70"/>
      <c r="J858" s="70"/>
      <c r="K858" s="70"/>
      <c r="L858" s="70"/>
      <c r="M858" s="70"/>
      <c r="N858" s="86"/>
      <c r="O858" s="70"/>
      <c r="P858" s="72"/>
      <c r="Q858" s="73"/>
      <c r="R858" s="72"/>
      <c r="S858" s="73"/>
      <c r="T858" s="73"/>
      <c r="U858" s="74"/>
      <c r="V858" s="26"/>
      <c r="W858" s="26"/>
      <c r="X858" s="26"/>
      <c r="Y858" s="26"/>
      <c r="Z858" s="26"/>
      <c r="AA858" s="26"/>
      <c r="AB858" s="26"/>
      <c r="AC858" s="26"/>
      <c r="AD858" s="26"/>
      <c r="AE858" s="26"/>
      <c r="AF858" s="26"/>
      <c r="AG858" s="26"/>
      <c r="AH858" s="26"/>
    </row>
    <row r="859" spans="1:34" ht="14.5">
      <c r="A859" s="67">
        <v>857</v>
      </c>
      <c r="B859" s="68"/>
      <c r="C859" s="69"/>
      <c r="D859" s="70"/>
      <c r="E859" s="69"/>
      <c r="F859" s="69"/>
      <c r="G859" s="70"/>
      <c r="H859" s="70"/>
      <c r="I859" s="70"/>
      <c r="J859" s="70"/>
      <c r="K859" s="70"/>
      <c r="L859" s="70"/>
      <c r="M859" s="70"/>
      <c r="N859" s="86"/>
      <c r="O859" s="70"/>
      <c r="P859" s="72"/>
      <c r="Q859" s="73"/>
      <c r="R859" s="72"/>
      <c r="S859" s="73"/>
      <c r="T859" s="73"/>
      <c r="U859" s="74"/>
      <c r="V859" s="26"/>
      <c r="W859" s="26"/>
      <c r="X859" s="26"/>
      <c r="Y859" s="26"/>
      <c r="Z859" s="26"/>
      <c r="AA859" s="26"/>
      <c r="AB859" s="26"/>
      <c r="AC859" s="26"/>
      <c r="AD859" s="26"/>
      <c r="AE859" s="26"/>
      <c r="AF859" s="26"/>
      <c r="AG859" s="26"/>
      <c r="AH859" s="26"/>
    </row>
    <row r="860" spans="1:34" ht="14.5">
      <c r="A860" s="67">
        <v>858</v>
      </c>
      <c r="B860" s="68"/>
      <c r="C860" s="69"/>
      <c r="D860" s="70"/>
      <c r="E860" s="69"/>
      <c r="F860" s="69"/>
      <c r="G860" s="70"/>
      <c r="H860" s="70"/>
      <c r="I860" s="70"/>
      <c r="J860" s="70"/>
      <c r="K860" s="70"/>
      <c r="L860" s="70"/>
      <c r="M860" s="70"/>
      <c r="N860" s="86"/>
      <c r="O860" s="70"/>
      <c r="P860" s="72"/>
      <c r="Q860" s="73"/>
      <c r="R860" s="72"/>
      <c r="S860" s="73"/>
      <c r="T860" s="73"/>
      <c r="U860" s="74"/>
      <c r="V860" s="26"/>
      <c r="W860" s="26"/>
      <c r="X860" s="26"/>
      <c r="Y860" s="26"/>
      <c r="Z860" s="26"/>
      <c r="AA860" s="26"/>
      <c r="AB860" s="26"/>
      <c r="AC860" s="26"/>
      <c r="AD860" s="26"/>
      <c r="AE860" s="26"/>
      <c r="AF860" s="26"/>
      <c r="AG860" s="26"/>
      <c r="AH860" s="26"/>
    </row>
    <row r="861" spans="1:34" ht="14.5">
      <c r="A861" s="67">
        <v>859</v>
      </c>
      <c r="B861" s="68"/>
      <c r="C861" s="69"/>
      <c r="D861" s="70"/>
      <c r="E861" s="69"/>
      <c r="F861" s="69"/>
      <c r="G861" s="70"/>
      <c r="H861" s="70"/>
      <c r="I861" s="70"/>
      <c r="J861" s="70"/>
      <c r="K861" s="70"/>
      <c r="L861" s="70"/>
      <c r="M861" s="70"/>
      <c r="N861" s="86"/>
      <c r="O861" s="70"/>
      <c r="P861" s="72"/>
      <c r="Q861" s="73"/>
      <c r="R861" s="72"/>
      <c r="S861" s="73"/>
      <c r="T861" s="73"/>
      <c r="U861" s="74"/>
      <c r="V861" s="26"/>
      <c r="W861" s="26"/>
      <c r="X861" s="26"/>
      <c r="Y861" s="26"/>
      <c r="Z861" s="26"/>
      <c r="AA861" s="26"/>
      <c r="AB861" s="26"/>
      <c r="AC861" s="26"/>
      <c r="AD861" s="26"/>
      <c r="AE861" s="26"/>
      <c r="AF861" s="26"/>
      <c r="AG861" s="26"/>
      <c r="AH861" s="26"/>
    </row>
    <row r="862" spans="1:34" ht="14.5">
      <c r="A862" s="67">
        <v>860</v>
      </c>
      <c r="B862" s="68"/>
      <c r="C862" s="69"/>
      <c r="D862" s="70"/>
      <c r="E862" s="69"/>
      <c r="F862" s="69"/>
      <c r="G862" s="70"/>
      <c r="H862" s="70"/>
      <c r="I862" s="70"/>
      <c r="J862" s="70"/>
      <c r="K862" s="70"/>
      <c r="L862" s="70"/>
      <c r="M862" s="70"/>
      <c r="N862" s="86"/>
      <c r="O862" s="70"/>
      <c r="P862" s="72"/>
      <c r="Q862" s="73"/>
      <c r="R862" s="72"/>
      <c r="S862" s="73"/>
      <c r="T862" s="73"/>
      <c r="U862" s="74"/>
      <c r="V862" s="26"/>
      <c r="W862" s="26"/>
      <c r="X862" s="26"/>
      <c r="Y862" s="26"/>
      <c r="Z862" s="26"/>
      <c r="AA862" s="26"/>
      <c r="AB862" s="26"/>
      <c r="AC862" s="26"/>
      <c r="AD862" s="26"/>
      <c r="AE862" s="26"/>
      <c r="AF862" s="26"/>
      <c r="AG862" s="26"/>
      <c r="AH862" s="26"/>
    </row>
    <row r="863" spans="1:34" ht="14.5">
      <c r="A863" s="67">
        <v>861</v>
      </c>
      <c r="B863" s="68"/>
      <c r="C863" s="69"/>
      <c r="D863" s="70"/>
      <c r="E863" s="69"/>
      <c r="F863" s="69"/>
      <c r="G863" s="70"/>
      <c r="H863" s="70"/>
      <c r="I863" s="70"/>
      <c r="J863" s="70"/>
      <c r="K863" s="70"/>
      <c r="L863" s="70"/>
      <c r="M863" s="70"/>
      <c r="N863" s="86"/>
      <c r="O863" s="70"/>
      <c r="P863" s="72"/>
      <c r="Q863" s="73"/>
      <c r="R863" s="72"/>
      <c r="S863" s="73"/>
      <c r="T863" s="73"/>
      <c r="U863" s="74"/>
      <c r="V863" s="26"/>
      <c r="W863" s="26"/>
      <c r="X863" s="26"/>
      <c r="Y863" s="26"/>
      <c r="Z863" s="26"/>
      <c r="AA863" s="26"/>
      <c r="AB863" s="26"/>
      <c r="AC863" s="26"/>
      <c r="AD863" s="26"/>
      <c r="AE863" s="26"/>
      <c r="AF863" s="26"/>
      <c r="AG863" s="26"/>
      <c r="AH863" s="26"/>
    </row>
    <row r="864" spans="1:34" ht="14.5">
      <c r="A864" s="67">
        <v>862</v>
      </c>
      <c r="B864" s="68"/>
      <c r="C864" s="69"/>
      <c r="D864" s="70"/>
      <c r="E864" s="69"/>
      <c r="F864" s="69"/>
      <c r="G864" s="70"/>
      <c r="H864" s="70"/>
      <c r="I864" s="70"/>
      <c r="J864" s="70"/>
      <c r="K864" s="70"/>
      <c r="L864" s="70"/>
      <c r="M864" s="70"/>
      <c r="N864" s="86"/>
      <c r="O864" s="70"/>
      <c r="P864" s="72"/>
      <c r="Q864" s="73"/>
      <c r="R864" s="72"/>
      <c r="S864" s="73"/>
      <c r="T864" s="73"/>
      <c r="U864" s="74"/>
      <c r="V864" s="26"/>
      <c r="W864" s="26"/>
      <c r="X864" s="26"/>
      <c r="Y864" s="26"/>
      <c r="Z864" s="26"/>
      <c r="AA864" s="26"/>
      <c r="AB864" s="26"/>
      <c r="AC864" s="26"/>
      <c r="AD864" s="26"/>
      <c r="AE864" s="26"/>
      <c r="AF864" s="26"/>
      <c r="AG864" s="26"/>
      <c r="AH864" s="26"/>
    </row>
    <row r="865" spans="1:34" ht="14.5">
      <c r="A865" s="67">
        <v>863</v>
      </c>
      <c r="B865" s="68"/>
      <c r="C865" s="69"/>
      <c r="D865" s="70"/>
      <c r="E865" s="69"/>
      <c r="F865" s="69"/>
      <c r="G865" s="70"/>
      <c r="H865" s="70"/>
      <c r="I865" s="70"/>
      <c r="J865" s="70"/>
      <c r="K865" s="70"/>
      <c r="L865" s="70"/>
      <c r="M865" s="70"/>
      <c r="N865" s="86"/>
      <c r="O865" s="70"/>
      <c r="P865" s="72"/>
      <c r="Q865" s="73"/>
      <c r="R865" s="72"/>
      <c r="S865" s="73"/>
      <c r="T865" s="73"/>
      <c r="U865" s="74"/>
      <c r="V865" s="26"/>
      <c r="W865" s="26"/>
      <c r="X865" s="26"/>
      <c r="Y865" s="26"/>
      <c r="Z865" s="26"/>
      <c r="AA865" s="26"/>
      <c r="AB865" s="26"/>
      <c r="AC865" s="26"/>
      <c r="AD865" s="26"/>
      <c r="AE865" s="26"/>
      <c r="AF865" s="26"/>
      <c r="AG865" s="26"/>
      <c r="AH865" s="26"/>
    </row>
    <row r="866" spans="1:34" ht="14.5">
      <c r="A866" s="67">
        <v>864</v>
      </c>
      <c r="B866" s="68"/>
      <c r="C866" s="69"/>
      <c r="D866" s="70"/>
      <c r="E866" s="69"/>
      <c r="F866" s="69"/>
      <c r="G866" s="70"/>
      <c r="H866" s="70"/>
      <c r="I866" s="70"/>
      <c r="J866" s="70"/>
      <c r="K866" s="70"/>
      <c r="L866" s="70"/>
      <c r="M866" s="70"/>
      <c r="N866" s="86"/>
      <c r="O866" s="70"/>
      <c r="P866" s="72"/>
      <c r="Q866" s="73"/>
      <c r="R866" s="72"/>
      <c r="S866" s="73"/>
      <c r="T866" s="73"/>
      <c r="U866" s="74"/>
      <c r="V866" s="26"/>
      <c r="W866" s="26"/>
      <c r="X866" s="26"/>
      <c r="Y866" s="26"/>
      <c r="Z866" s="26"/>
      <c r="AA866" s="26"/>
      <c r="AB866" s="26"/>
      <c r="AC866" s="26"/>
      <c r="AD866" s="26"/>
      <c r="AE866" s="26"/>
      <c r="AF866" s="26"/>
      <c r="AG866" s="26"/>
      <c r="AH866" s="26"/>
    </row>
    <row r="867" spans="1:34" ht="14.5">
      <c r="A867" s="67">
        <v>865</v>
      </c>
      <c r="B867" s="68"/>
      <c r="C867" s="69"/>
      <c r="D867" s="70"/>
      <c r="E867" s="69"/>
      <c r="F867" s="69"/>
      <c r="G867" s="70"/>
      <c r="H867" s="70"/>
      <c r="I867" s="70"/>
      <c r="J867" s="70"/>
      <c r="K867" s="70"/>
      <c r="L867" s="70"/>
      <c r="M867" s="70"/>
      <c r="N867" s="86"/>
      <c r="O867" s="70"/>
      <c r="P867" s="72"/>
      <c r="Q867" s="73"/>
      <c r="R867" s="72"/>
      <c r="S867" s="73"/>
      <c r="T867" s="73"/>
      <c r="U867" s="74"/>
      <c r="V867" s="26"/>
      <c r="W867" s="26"/>
      <c r="X867" s="26"/>
      <c r="Y867" s="26"/>
      <c r="Z867" s="26"/>
      <c r="AA867" s="26"/>
      <c r="AB867" s="26"/>
      <c r="AC867" s="26"/>
      <c r="AD867" s="26"/>
      <c r="AE867" s="26"/>
      <c r="AF867" s="26"/>
      <c r="AG867" s="26"/>
      <c r="AH867" s="26"/>
    </row>
    <row r="868" spans="1:34" ht="14.5">
      <c r="A868" s="67">
        <v>866</v>
      </c>
      <c r="B868" s="68"/>
      <c r="C868" s="69"/>
      <c r="D868" s="70"/>
      <c r="E868" s="69"/>
      <c r="F868" s="69"/>
      <c r="G868" s="70"/>
      <c r="H868" s="70"/>
      <c r="I868" s="70"/>
      <c r="J868" s="70"/>
      <c r="K868" s="70"/>
      <c r="L868" s="70"/>
      <c r="M868" s="70"/>
      <c r="N868" s="86"/>
      <c r="O868" s="70"/>
      <c r="P868" s="72"/>
      <c r="Q868" s="73"/>
      <c r="R868" s="72"/>
      <c r="S868" s="73"/>
      <c r="T868" s="73"/>
      <c r="U868" s="74"/>
      <c r="V868" s="26"/>
      <c r="W868" s="26"/>
      <c r="X868" s="26"/>
      <c r="Y868" s="26"/>
      <c r="Z868" s="26"/>
      <c r="AA868" s="26"/>
      <c r="AB868" s="26"/>
      <c r="AC868" s="26"/>
      <c r="AD868" s="26"/>
      <c r="AE868" s="26"/>
      <c r="AF868" s="26"/>
      <c r="AG868" s="26"/>
      <c r="AH868" s="26"/>
    </row>
    <row r="869" spans="1:34" ht="14.5">
      <c r="A869" s="67">
        <v>867</v>
      </c>
      <c r="B869" s="68"/>
      <c r="C869" s="69"/>
      <c r="D869" s="70"/>
      <c r="E869" s="69"/>
      <c r="F869" s="69"/>
      <c r="G869" s="70"/>
      <c r="H869" s="70"/>
      <c r="I869" s="70"/>
      <c r="J869" s="70"/>
      <c r="K869" s="70"/>
      <c r="L869" s="70"/>
      <c r="M869" s="70"/>
      <c r="N869" s="86"/>
      <c r="O869" s="70"/>
      <c r="P869" s="72"/>
      <c r="Q869" s="73"/>
      <c r="R869" s="72"/>
      <c r="S869" s="73"/>
      <c r="T869" s="73"/>
      <c r="U869" s="74"/>
      <c r="V869" s="26"/>
      <c r="W869" s="26"/>
      <c r="X869" s="26"/>
      <c r="Y869" s="26"/>
      <c r="Z869" s="26"/>
      <c r="AA869" s="26"/>
      <c r="AB869" s="26"/>
      <c r="AC869" s="26"/>
      <c r="AD869" s="26"/>
      <c r="AE869" s="26"/>
      <c r="AF869" s="26"/>
      <c r="AG869" s="26"/>
      <c r="AH869" s="26"/>
    </row>
    <row r="870" spans="1:34" ht="14.5">
      <c r="A870" s="67">
        <v>868</v>
      </c>
      <c r="B870" s="68"/>
      <c r="C870" s="69"/>
      <c r="D870" s="70"/>
      <c r="E870" s="69"/>
      <c r="F870" s="69"/>
      <c r="G870" s="70"/>
      <c r="H870" s="70"/>
      <c r="I870" s="70"/>
      <c r="J870" s="70"/>
      <c r="K870" s="70"/>
      <c r="L870" s="70"/>
      <c r="M870" s="70"/>
      <c r="N870" s="86"/>
      <c r="O870" s="70"/>
      <c r="P870" s="72"/>
      <c r="Q870" s="73"/>
      <c r="R870" s="72"/>
      <c r="S870" s="73"/>
      <c r="T870" s="73"/>
      <c r="U870" s="74"/>
      <c r="V870" s="26"/>
      <c r="W870" s="26"/>
      <c r="X870" s="26"/>
      <c r="Y870" s="26"/>
      <c r="Z870" s="26"/>
      <c r="AA870" s="26"/>
      <c r="AB870" s="26"/>
      <c r="AC870" s="26"/>
      <c r="AD870" s="26"/>
      <c r="AE870" s="26"/>
      <c r="AF870" s="26"/>
      <c r="AG870" s="26"/>
      <c r="AH870" s="26"/>
    </row>
    <row r="871" spans="1:34" ht="14.5">
      <c r="A871" s="67">
        <v>869</v>
      </c>
      <c r="B871" s="68"/>
      <c r="C871" s="69"/>
      <c r="D871" s="70"/>
      <c r="E871" s="69"/>
      <c r="F871" s="69"/>
      <c r="G871" s="70"/>
      <c r="H871" s="70"/>
      <c r="I871" s="70"/>
      <c r="J871" s="70"/>
      <c r="K871" s="70"/>
      <c r="L871" s="70"/>
      <c r="M871" s="70"/>
      <c r="N871" s="86"/>
      <c r="O871" s="70"/>
      <c r="P871" s="72"/>
      <c r="Q871" s="73"/>
      <c r="R871" s="72"/>
      <c r="S871" s="73"/>
      <c r="T871" s="73"/>
      <c r="U871" s="74"/>
      <c r="V871" s="26"/>
      <c r="W871" s="26"/>
      <c r="X871" s="26"/>
      <c r="Y871" s="26"/>
      <c r="Z871" s="26"/>
      <c r="AA871" s="26"/>
      <c r="AB871" s="26"/>
      <c r="AC871" s="26"/>
      <c r="AD871" s="26"/>
      <c r="AE871" s="26"/>
      <c r="AF871" s="26"/>
      <c r="AG871" s="26"/>
      <c r="AH871" s="26"/>
    </row>
    <row r="872" spans="1:34" ht="14.5">
      <c r="A872" s="67">
        <v>870</v>
      </c>
      <c r="B872" s="68"/>
      <c r="C872" s="69"/>
      <c r="D872" s="70"/>
      <c r="E872" s="69"/>
      <c r="F872" s="69"/>
      <c r="G872" s="70"/>
      <c r="H872" s="70"/>
      <c r="I872" s="70"/>
      <c r="J872" s="70"/>
      <c r="K872" s="70"/>
      <c r="L872" s="70"/>
      <c r="M872" s="70"/>
      <c r="N872" s="86"/>
      <c r="O872" s="70"/>
      <c r="P872" s="72"/>
      <c r="Q872" s="73"/>
      <c r="R872" s="72"/>
      <c r="S872" s="73"/>
      <c r="T872" s="73"/>
      <c r="U872" s="74"/>
      <c r="V872" s="26"/>
      <c r="W872" s="26"/>
      <c r="X872" s="26"/>
      <c r="Y872" s="26"/>
      <c r="Z872" s="26"/>
      <c r="AA872" s="26"/>
      <c r="AB872" s="26"/>
      <c r="AC872" s="26"/>
      <c r="AD872" s="26"/>
      <c r="AE872" s="26"/>
      <c r="AF872" s="26"/>
      <c r="AG872" s="26"/>
      <c r="AH872" s="26"/>
    </row>
    <row r="873" spans="1:34" ht="14.5">
      <c r="A873" s="67">
        <v>871</v>
      </c>
      <c r="B873" s="68"/>
      <c r="C873" s="69"/>
      <c r="D873" s="70"/>
      <c r="E873" s="69"/>
      <c r="F873" s="69"/>
      <c r="G873" s="70"/>
      <c r="H873" s="70"/>
      <c r="I873" s="70"/>
      <c r="J873" s="70"/>
      <c r="K873" s="70"/>
      <c r="L873" s="70"/>
      <c r="M873" s="70"/>
      <c r="N873" s="86"/>
      <c r="O873" s="70"/>
      <c r="P873" s="72"/>
      <c r="Q873" s="73"/>
      <c r="R873" s="72"/>
      <c r="S873" s="73"/>
      <c r="T873" s="73"/>
      <c r="U873" s="74"/>
      <c r="V873" s="26"/>
      <c r="W873" s="26"/>
      <c r="X873" s="26"/>
      <c r="Y873" s="26"/>
      <c r="Z873" s="26"/>
      <c r="AA873" s="26"/>
      <c r="AB873" s="26"/>
      <c r="AC873" s="26"/>
      <c r="AD873" s="26"/>
      <c r="AE873" s="26"/>
      <c r="AF873" s="26"/>
      <c r="AG873" s="26"/>
      <c r="AH873" s="26"/>
    </row>
    <row r="874" spans="1:34" ht="14.5">
      <c r="A874" s="67">
        <v>872</v>
      </c>
      <c r="B874" s="68"/>
      <c r="C874" s="69"/>
      <c r="D874" s="70"/>
      <c r="E874" s="69"/>
      <c r="F874" s="69"/>
      <c r="G874" s="70"/>
      <c r="H874" s="70"/>
      <c r="I874" s="70"/>
      <c r="J874" s="70"/>
      <c r="K874" s="70"/>
      <c r="L874" s="70"/>
      <c r="M874" s="70"/>
      <c r="N874" s="86"/>
      <c r="O874" s="70"/>
      <c r="P874" s="72"/>
      <c r="Q874" s="73"/>
      <c r="R874" s="72"/>
      <c r="S874" s="73"/>
      <c r="T874" s="73"/>
      <c r="U874" s="74"/>
      <c r="V874" s="26"/>
      <c r="W874" s="26"/>
      <c r="X874" s="26"/>
      <c r="Y874" s="26"/>
      <c r="Z874" s="26"/>
      <c r="AA874" s="26"/>
      <c r="AB874" s="26"/>
      <c r="AC874" s="26"/>
      <c r="AD874" s="26"/>
      <c r="AE874" s="26"/>
      <c r="AF874" s="26"/>
      <c r="AG874" s="26"/>
      <c r="AH874" s="26"/>
    </row>
    <row r="875" spans="1:34" ht="14.5">
      <c r="A875" s="67">
        <v>873</v>
      </c>
      <c r="B875" s="68"/>
      <c r="C875" s="69"/>
      <c r="D875" s="70"/>
      <c r="E875" s="69"/>
      <c r="F875" s="69"/>
      <c r="G875" s="70"/>
      <c r="H875" s="70"/>
      <c r="I875" s="70"/>
      <c r="J875" s="70"/>
      <c r="K875" s="70"/>
      <c r="L875" s="70"/>
      <c r="M875" s="70"/>
      <c r="N875" s="86"/>
      <c r="O875" s="70"/>
      <c r="P875" s="72"/>
      <c r="Q875" s="73"/>
      <c r="R875" s="72"/>
      <c r="S875" s="73"/>
      <c r="T875" s="73"/>
      <c r="U875" s="74"/>
      <c r="V875" s="26"/>
      <c r="W875" s="26"/>
      <c r="X875" s="26"/>
      <c r="Y875" s="26"/>
      <c r="Z875" s="26"/>
      <c r="AA875" s="26"/>
      <c r="AB875" s="26"/>
      <c r="AC875" s="26"/>
      <c r="AD875" s="26"/>
      <c r="AE875" s="26"/>
      <c r="AF875" s="26"/>
      <c r="AG875" s="26"/>
      <c r="AH875" s="26"/>
    </row>
    <row r="876" spans="1:34" ht="14.5">
      <c r="A876" s="67">
        <v>874</v>
      </c>
      <c r="B876" s="68"/>
      <c r="C876" s="69"/>
      <c r="D876" s="70"/>
      <c r="E876" s="69"/>
      <c r="F876" s="69"/>
      <c r="G876" s="70"/>
      <c r="H876" s="70"/>
      <c r="I876" s="70"/>
      <c r="J876" s="70"/>
      <c r="K876" s="70"/>
      <c r="L876" s="70"/>
      <c r="M876" s="70"/>
      <c r="N876" s="86"/>
      <c r="O876" s="70"/>
      <c r="P876" s="72"/>
      <c r="Q876" s="73"/>
      <c r="R876" s="72"/>
      <c r="S876" s="73"/>
      <c r="T876" s="73"/>
      <c r="U876" s="74"/>
      <c r="V876" s="26"/>
      <c r="W876" s="26"/>
      <c r="X876" s="26"/>
      <c r="Y876" s="26"/>
      <c r="Z876" s="26"/>
      <c r="AA876" s="26"/>
      <c r="AB876" s="26"/>
      <c r="AC876" s="26"/>
      <c r="AD876" s="26"/>
      <c r="AE876" s="26"/>
      <c r="AF876" s="26"/>
      <c r="AG876" s="26"/>
      <c r="AH876" s="26"/>
    </row>
    <row r="877" spans="1:34" ht="14.5">
      <c r="A877" s="67">
        <v>875</v>
      </c>
      <c r="B877" s="68"/>
      <c r="C877" s="69"/>
      <c r="D877" s="70"/>
      <c r="E877" s="69"/>
      <c r="F877" s="69"/>
      <c r="G877" s="70"/>
      <c r="H877" s="70"/>
      <c r="I877" s="70"/>
      <c r="J877" s="70"/>
      <c r="K877" s="70"/>
      <c r="L877" s="70"/>
      <c r="M877" s="70"/>
      <c r="N877" s="86"/>
      <c r="O877" s="70"/>
      <c r="P877" s="72"/>
      <c r="Q877" s="73"/>
      <c r="R877" s="72"/>
      <c r="S877" s="73"/>
      <c r="T877" s="73"/>
      <c r="U877" s="74"/>
      <c r="V877" s="26"/>
      <c r="W877" s="26"/>
      <c r="X877" s="26"/>
      <c r="Y877" s="26"/>
      <c r="Z877" s="26"/>
      <c r="AA877" s="26"/>
      <c r="AB877" s="26"/>
      <c r="AC877" s="26"/>
      <c r="AD877" s="26"/>
      <c r="AE877" s="26"/>
      <c r="AF877" s="26"/>
      <c r="AG877" s="26"/>
      <c r="AH877" s="26"/>
    </row>
    <row r="878" spans="1:34" ht="14.5">
      <c r="A878" s="67">
        <v>876</v>
      </c>
      <c r="B878" s="68"/>
      <c r="C878" s="69"/>
      <c r="D878" s="70"/>
      <c r="E878" s="69"/>
      <c r="F878" s="69"/>
      <c r="G878" s="70"/>
      <c r="H878" s="70"/>
      <c r="I878" s="70"/>
      <c r="J878" s="70"/>
      <c r="K878" s="70"/>
      <c r="L878" s="70"/>
      <c r="M878" s="70"/>
      <c r="N878" s="86"/>
      <c r="O878" s="70"/>
      <c r="P878" s="72"/>
      <c r="Q878" s="73"/>
      <c r="R878" s="72"/>
      <c r="S878" s="73"/>
      <c r="T878" s="73"/>
      <c r="U878" s="74"/>
      <c r="V878" s="26"/>
      <c r="W878" s="26"/>
      <c r="X878" s="26"/>
      <c r="Y878" s="26"/>
      <c r="Z878" s="26"/>
      <c r="AA878" s="26"/>
      <c r="AB878" s="26"/>
      <c r="AC878" s="26"/>
      <c r="AD878" s="26"/>
      <c r="AE878" s="26"/>
      <c r="AF878" s="26"/>
      <c r="AG878" s="26"/>
      <c r="AH878" s="26"/>
    </row>
    <row r="879" spans="1:34" ht="14.5">
      <c r="A879" s="67">
        <v>877</v>
      </c>
      <c r="B879" s="68"/>
      <c r="C879" s="69"/>
      <c r="D879" s="70"/>
      <c r="E879" s="69"/>
      <c r="F879" s="69"/>
      <c r="G879" s="70"/>
      <c r="H879" s="70"/>
      <c r="I879" s="70"/>
      <c r="J879" s="70"/>
      <c r="K879" s="70"/>
      <c r="L879" s="70"/>
      <c r="M879" s="70"/>
      <c r="N879" s="86"/>
      <c r="O879" s="70"/>
      <c r="P879" s="72"/>
      <c r="Q879" s="73"/>
      <c r="R879" s="72"/>
      <c r="S879" s="73"/>
      <c r="T879" s="73"/>
      <c r="U879" s="74"/>
      <c r="V879" s="26"/>
      <c r="W879" s="26"/>
      <c r="X879" s="26"/>
      <c r="Y879" s="26"/>
      <c r="Z879" s="26"/>
      <c r="AA879" s="26"/>
      <c r="AB879" s="26"/>
      <c r="AC879" s="26"/>
      <c r="AD879" s="26"/>
      <c r="AE879" s="26"/>
      <c r="AF879" s="26"/>
      <c r="AG879" s="26"/>
      <c r="AH879" s="26"/>
    </row>
    <row r="880" spans="1:34" ht="14.5">
      <c r="A880" s="67">
        <v>878</v>
      </c>
      <c r="B880" s="68"/>
      <c r="C880" s="69"/>
      <c r="D880" s="70"/>
      <c r="E880" s="69"/>
      <c r="F880" s="69"/>
      <c r="G880" s="70"/>
      <c r="H880" s="70"/>
      <c r="I880" s="70"/>
      <c r="J880" s="70"/>
      <c r="K880" s="70"/>
      <c r="L880" s="70"/>
      <c r="M880" s="70"/>
      <c r="N880" s="86"/>
      <c r="O880" s="70"/>
      <c r="P880" s="72"/>
      <c r="Q880" s="73"/>
      <c r="R880" s="72"/>
      <c r="S880" s="73"/>
      <c r="T880" s="73"/>
      <c r="U880" s="74"/>
      <c r="V880" s="26"/>
      <c r="W880" s="26"/>
      <c r="X880" s="26"/>
      <c r="Y880" s="26"/>
      <c r="Z880" s="26"/>
      <c r="AA880" s="26"/>
      <c r="AB880" s="26"/>
      <c r="AC880" s="26"/>
      <c r="AD880" s="26"/>
      <c r="AE880" s="26"/>
      <c r="AF880" s="26"/>
      <c r="AG880" s="26"/>
      <c r="AH880" s="26"/>
    </row>
    <row r="881" spans="1:34" ht="14.5">
      <c r="A881" s="67">
        <v>879</v>
      </c>
      <c r="B881" s="68"/>
      <c r="C881" s="69"/>
      <c r="D881" s="70"/>
      <c r="E881" s="69"/>
      <c r="F881" s="69"/>
      <c r="G881" s="70"/>
      <c r="H881" s="70"/>
      <c r="I881" s="70"/>
      <c r="J881" s="70"/>
      <c r="K881" s="70"/>
      <c r="L881" s="70"/>
      <c r="M881" s="70"/>
      <c r="N881" s="86"/>
      <c r="O881" s="97"/>
      <c r="P881" s="72"/>
      <c r="Q881" s="73"/>
      <c r="R881" s="72"/>
      <c r="S881" s="73"/>
      <c r="T881" s="73"/>
      <c r="U881" s="74"/>
      <c r="V881" s="26"/>
      <c r="W881" s="26"/>
      <c r="X881" s="26"/>
      <c r="Y881" s="26"/>
      <c r="Z881" s="26"/>
      <c r="AA881" s="26"/>
      <c r="AB881" s="26"/>
      <c r="AC881" s="26"/>
      <c r="AD881" s="26"/>
      <c r="AE881" s="26"/>
      <c r="AF881" s="26"/>
      <c r="AG881" s="26"/>
      <c r="AH881" s="26"/>
    </row>
    <row r="882" spans="1:34" ht="14.5">
      <c r="A882" s="67">
        <v>880</v>
      </c>
      <c r="B882" s="68"/>
      <c r="C882" s="69"/>
      <c r="D882" s="70"/>
      <c r="E882" s="69"/>
      <c r="F882" s="69"/>
      <c r="G882" s="70"/>
      <c r="H882" s="70"/>
      <c r="I882" s="70"/>
      <c r="J882" s="70"/>
      <c r="K882" s="70"/>
      <c r="L882" s="70"/>
      <c r="M882" s="70"/>
      <c r="N882" s="86"/>
      <c r="O882" s="70"/>
      <c r="P882" s="72"/>
      <c r="Q882" s="73"/>
      <c r="R882" s="72"/>
      <c r="S882" s="73"/>
      <c r="T882" s="73"/>
      <c r="U882" s="74"/>
      <c r="V882" s="26"/>
      <c r="W882" s="26"/>
      <c r="X882" s="26"/>
      <c r="Y882" s="26"/>
      <c r="Z882" s="26"/>
      <c r="AA882" s="26"/>
      <c r="AB882" s="26"/>
      <c r="AC882" s="26"/>
      <c r="AD882" s="26"/>
      <c r="AE882" s="26"/>
      <c r="AF882" s="26"/>
      <c r="AG882" s="26"/>
      <c r="AH882" s="26"/>
    </row>
    <row r="883" spans="1:34" ht="14.5">
      <c r="A883" s="67">
        <v>881</v>
      </c>
      <c r="B883" s="68"/>
      <c r="C883" s="69"/>
      <c r="D883" s="70"/>
      <c r="E883" s="69"/>
      <c r="F883" s="69"/>
      <c r="G883" s="70"/>
      <c r="H883" s="70"/>
      <c r="I883" s="70"/>
      <c r="J883" s="70"/>
      <c r="K883" s="70"/>
      <c r="L883" s="70"/>
      <c r="M883" s="70"/>
      <c r="N883" s="86"/>
      <c r="O883" s="70"/>
      <c r="P883" s="72"/>
      <c r="Q883" s="73"/>
      <c r="R883" s="72"/>
      <c r="S883" s="73"/>
      <c r="T883" s="73"/>
      <c r="U883" s="74"/>
      <c r="V883" s="26"/>
      <c r="W883" s="26"/>
      <c r="X883" s="26"/>
      <c r="Y883" s="26"/>
      <c r="Z883" s="26"/>
      <c r="AA883" s="26"/>
      <c r="AB883" s="26"/>
      <c r="AC883" s="26"/>
      <c r="AD883" s="26"/>
      <c r="AE883" s="26"/>
      <c r="AF883" s="26"/>
      <c r="AG883" s="26"/>
      <c r="AH883" s="26"/>
    </row>
    <row r="884" spans="1:34" ht="14.5">
      <c r="A884" s="67">
        <v>882</v>
      </c>
      <c r="B884" s="68"/>
      <c r="C884" s="69"/>
      <c r="D884" s="70"/>
      <c r="E884" s="69"/>
      <c r="F884" s="69"/>
      <c r="G884" s="70"/>
      <c r="H884" s="70"/>
      <c r="I884" s="70"/>
      <c r="J884" s="70"/>
      <c r="K884" s="70"/>
      <c r="L884" s="70"/>
      <c r="M884" s="70"/>
      <c r="N884" s="86"/>
      <c r="O884" s="97"/>
      <c r="P884" s="72"/>
      <c r="Q884" s="73"/>
      <c r="R884" s="72"/>
      <c r="S884" s="73"/>
      <c r="T884" s="73"/>
      <c r="U884" s="74"/>
      <c r="V884" s="26"/>
      <c r="W884" s="26"/>
      <c r="X884" s="26"/>
      <c r="Y884" s="26"/>
      <c r="Z884" s="26"/>
      <c r="AA884" s="26"/>
      <c r="AB884" s="26"/>
      <c r="AC884" s="26"/>
      <c r="AD884" s="26"/>
      <c r="AE884" s="26"/>
      <c r="AF884" s="26"/>
      <c r="AG884" s="26"/>
      <c r="AH884" s="26"/>
    </row>
    <row r="885" spans="1:34" ht="14.5">
      <c r="A885" s="67">
        <v>883</v>
      </c>
      <c r="B885" s="68"/>
      <c r="C885" s="69"/>
      <c r="D885" s="70"/>
      <c r="E885" s="69"/>
      <c r="F885" s="69"/>
      <c r="G885" s="70"/>
      <c r="H885" s="70"/>
      <c r="I885" s="70"/>
      <c r="J885" s="70"/>
      <c r="K885" s="70"/>
      <c r="L885" s="70"/>
      <c r="M885" s="70"/>
      <c r="N885" s="86"/>
      <c r="O885" s="70"/>
      <c r="P885" s="72"/>
      <c r="Q885" s="73"/>
      <c r="R885" s="72"/>
      <c r="S885" s="73"/>
      <c r="T885" s="73"/>
      <c r="U885" s="74"/>
      <c r="V885" s="26"/>
      <c r="W885" s="26"/>
      <c r="X885" s="26"/>
      <c r="Y885" s="26"/>
      <c r="Z885" s="26"/>
      <c r="AA885" s="26"/>
      <c r="AB885" s="26"/>
      <c r="AC885" s="26"/>
      <c r="AD885" s="26"/>
      <c r="AE885" s="26"/>
      <c r="AF885" s="26"/>
      <c r="AG885" s="26"/>
      <c r="AH885" s="26"/>
    </row>
    <row r="886" spans="1:34" ht="14.5">
      <c r="A886" s="67">
        <v>884</v>
      </c>
      <c r="B886" s="68"/>
      <c r="C886" s="69"/>
      <c r="D886" s="70"/>
      <c r="E886" s="69"/>
      <c r="F886" s="69"/>
      <c r="G886" s="70"/>
      <c r="H886" s="70"/>
      <c r="I886" s="70"/>
      <c r="J886" s="70"/>
      <c r="K886" s="70"/>
      <c r="L886" s="70"/>
      <c r="M886" s="70"/>
      <c r="N886" s="86"/>
      <c r="O886" s="97"/>
      <c r="P886" s="72"/>
      <c r="Q886" s="73"/>
      <c r="R886" s="72"/>
      <c r="S886" s="73"/>
      <c r="T886" s="73"/>
      <c r="U886" s="74"/>
      <c r="V886" s="26"/>
      <c r="W886" s="26"/>
      <c r="X886" s="26"/>
      <c r="Y886" s="26"/>
      <c r="Z886" s="26"/>
      <c r="AA886" s="26"/>
      <c r="AB886" s="26"/>
      <c r="AC886" s="26"/>
      <c r="AD886" s="26"/>
      <c r="AE886" s="26"/>
      <c r="AF886" s="26"/>
      <c r="AG886" s="26"/>
      <c r="AH886" s="26"/>
    </row>
    <row r="887" spans="1:34" ht="14.5">
      <c r="A887" s="67">
        <v>885</v>
      </c>
      <c r="B887" s="68"/>
      <c r="C887" s="69"/>
      <c r="D887" s="70"/>
      <c r="E887" s="69"/>
      <c r="F887" s="69"/>
      <c r="G887" s="70"/>
      <c r="H887" s="70"/>
      <c r="I887" s="70"/>
      <c r="J887" s="70"/>
      <c r="K887" s="70"/>
      <c r="L887" s="70"/>
      <c r="M887" s="70"/>
      <c r="N887" s="86"/>
      <c r="O887" s="70"/>
      <c r="P887" s="72"/>
      <c r="Q887" s="73"/>
      <c r="R887" s="72"/>
      <c r="S887" s="73"/>
      <c r="T887" s="73"/>
      <c r="U887" s="74"/>
      <c r="V887" s="26"/>
      <c r="W887" s="26"/>
      <c r="X887" s="26"/>
      <c r="Y887" s="26"/>
      <c r="Z887" s="26"/>
      <c r="AA887" s="26"/>
      <c r="AB887" s="26"/>
      <c r="AC887" s="26"/>
      <c r="AD887" s="26"/>
      <c r="AE887" s="26"/>
      <c r="AF887" s="26"/>
      <c r="AG887" s="26"/>
      <c r="AH887" s="26"/>
    </row>
    <row r="888" spans="1:34" ht="14.5">
      <c r="A888" s="67">
        <v>886</v>
      </c>
      <c r="B888" s="68"/>
      <c r="C888" s="69"/>
      <c r="D888" s="70"/>
      <c r="E888" s="69"/>
      <c r="F888" s="69"/>
      <c r="G888" s="70"/>
      <c r="H888" s="70"/>
      <c r="I888" s="70"/>
      <c r="J888" s="70"/>
      <c r="K888" s="70"/>
      <c r="L888" s="70"/>
      <c r="M888" s="70"/>
      <c r="N888" s="86"/>
      <c r="O888" s="70"/>
      <c r="P888" s="72"/>
      <c r="Q888" s="73"/>
      <c r="R888" s="72"/>
      <c r="S888" s="73"/>
      <c r="T888" s="73"/>
      <c r="U888" s="74"/>
      <c r="V888" s="26"/>
      <c r="W888" s="26"/>
      <c r="X888" s="26"/>
      <c r="Y888" s="26"/>
      <c r="Z888" s="26"/>
      <c r="AA888" s="26"/>
      <c r="AB888" s="26"/>
      <c r="AC888" s="26"/>
      <c r="AD888" s="26"/>
      <c r="AE888" s="26"/>
      <c r="AF888" s="26"/>
      <c r="AG888" s="26"/>
      <c r="AH888" s="26"/>
    </row>
    <row r="889" spans="1:34" ht="14.5">
      <c r="A889" s="67">
        <v>887</v>
      </c>
      <c r="B889" s="68"/>
      <c r="C889" s="69"/>
      <c r="D889" s="70"/>
      <c r="E889" s="69"/>
      <c r="F889" s="69"/>
      <c r="G889" s="70"/>
      <c r="H889" s="70"/>
      <c r="I889" s="70"/>
      <c r="J889" s="70"/>
      <c r="K889" s="70"/>
      <c r="L889" s="73"/>
      <c r="M889" s="86"/>
      <c r="N889" s="86"/>
      <c r="O889" s="70"/>
      <c r="P889" s="72"/>
      <c r="Q889" s="73"/>
      <c r="R889" s="72"/>
      <c r="S889" s="73"/>
      <c r="T889" s="73"/>
      <c r="U889" s="74"/>
      <c r="V889" s="26"/>
      <c r="W889" s="26"/>
      <c r="X889" s="26"/>
      <c r="Y889" s="26"/>
      <c r="Z889" s="26"/>
      <c r="AA889" s="26"/>
      <c r="AB889" s="26"/>
      <c r="AC889" s="26"/>
      <c r="AD889" s="26"/>
      <c r="AE889" s="26"/>
      <c r="AF889" s="26"/>
      <c r="AG889" s="26"/>
      <c r="AH889" s="26"/>
    </row>
    <row r="890" spans="1:34" ht="14.5">
      <c r="A890" s="67">
        <v>888</v>
      </c>
      <c r="B890" s="68"/>
      <c r="C890" s="69"/>
      <c r="D890" s="70"/>
      <c r="E890" s="69"/>
      <c r="F890" s="69"/>
      <c r="G890" s="70"/>
      <c r="H890" s="70"/>
      <c r="I890" s="70"/>
      <c r="J890" s="70"/>
      <c r="K890" s="70"/>
      <c r="L890" s="70"/>
      <c r="M890" s="70"/>
      <c r="N890" s="86"/>
      <c r="O890" s="70"/>
      <c r="P890" s="72"/>
      <c r="Q890" s="73"/>
      <c r="R890" s="72"/>
      <c r="S890" s="73"/>
      <c r="T890" s="73"/>
      <c r="U890" s="74"/>
      <c r="V890" s="26"/>
      <c r="W890" s="26"/>
      <c r="X890" s="26"/>
      <c r="Y890" s="26"/>
      <c r="Z890" s="26"/>
      <c r="AA890" s="26"/>
      <c r="AB890" s="26"/>
      <c r="AC890" s="26"/>
      <c r="AD890" s="26"/>
      <c r="AE890" s="26"/>
      <c r="AF890" s="26"/>
      <c r="AG890" s="26"/>
      <c r="AH890" s="26"/>
    </row>
    <row r="891" spans="1:34" ht="14.5">
      <c r="A891" s="67">
        <v>889</v>
      </c>
      <c r="B891" s="68"/>
      <c r="C891" s="69"/>
      <c r="D891" s="70"/>
      <c r="E891" s="69"/>
      <c r="F891" s="69"/>
      <c r="G891" s="70"/>
      <c r="H891" s="70"/>
      <c r="I891" s="70"/>
      <c r="J891" s="70"/>
      <c r="K891" s="70"/>
      <c r="L891" s="70"/>
      <c r="M891" s="70"/>
      <c r="N891" s="86"/>
      <c r="O891" s="70"/>
      <c r="P891" s="72"/>
      <c r="Q891" s="73"/>
      <c r="R891" s="72"/>
      <c r="S891" s="73"/>
      <c r="T891" s="73"/>
      <c r="U891" s="74"/>
      <c r="V891" s="26"/>
      <c r="W891" s="26"/>
      <c r="X891" s="26"/>
      <c r="Y891" s="26"/>
      <c r="Z891" s="26"/>
      <c r="AA891" s="26"/>
      <c r="AB891" s="26"/>
      <c r="AC891" s="26"/>
      <c r="AD891" s="26"/>
      <c r="AE891" s="26"/>
      <c r="AF891" s="26"/>
      <c r="AG891" s="26"/>
      <c r="AH891" s="26"/>
    </row>
    <row r="892" spans="1:34" ht="14.5">
      <c r="A892" s="67">
        <v>890</v>
      </c>
      <c r="B892" s="68"/>
      <c r="C892" s="69"/>
      <c r="D892" s="70"/>
      <c r="E892" s="69"/>
      <c r="F892" s="69"/>
      <c r="G892" s="70"/>
      <c r="H892" s="70"/>
      <c r="I892" s="70"/>
      <c r="J892" s="70"/>
      <c r="K892" s="70"/>
      <c r="L892" s="70"/>
      <c r="M892" s="70"/>
      <c r="N892" s="86"/>
      <c r="O892" s="70"/>
      <c r="P892" s="72"/>
      <c r="Q892" s="73"/>
      <c r="R892" s="72"/>
      <c r="S892" s="73"/>
      <c r="T892" s="73"/>
      <c r="U892" s="74"/>
      <c r="V892" s="26"/>
      <c r="W892" s="26"/>
      <c r="X892" s="26"/>
      <c r="Y892" s="26"/>
      <c r="Z892" s="26"/>
      <c r="AA892" s="26"/>
      <c r="AB892" s="26"/>
      <c r="AC892" s="26"/>
      <c r="AD892" s="26"/>
      <c r="AE892" s="26"/>
      <c r="AF892" s="26"/>
      <c r="AG892" s="26"/>
      <c r="AH892" s="26"/>
    </row>
    <row r="893" spans="1:34" ht="14.5">
      <c r="A893" s="67">
        <v>891</v>
      </c>
      <c r="B893" s="68"/>
      <c r="C893" s="69"/>
      <c r="D893" s="70"/>
      <c r="E893" s="69"/>
      <c r="F893" s="69"/>
      <c r="G893" s="70"/>
      <c r="H893" s="70"/>
      <c r="I893" s="70"/>
      <c r="J893" s="70"/>
      <c r="K893" s="70"/>
      <c r="L893" s="70"/>
      <c r="M893" s="70"/>
      <c r="N893" s="86"/>
      <c r="O893" s="70"/>
      <c r="P893" s="72"/>
      <c r="Q893" s="73"/>
      <c r="R893" s="72"/>
      <c r="S893" s="73"/>
      <c r="T893" s="73"/>
      <c r="U893" s="74"/>
      <c r="V893" s="26"/>
      <c r="W893" s="26"/>
      <c r="X893" s="26"/>
      <c r="Y893" s="26"/>
      <c r="Z893" s="26"/>
      <c r="AA893" s="26"/>
      <c r="AB893" s="26"/>
      <c r="AC893" s="26"/>
      <c r="AD893" s="26"/>
      <c r="AE893" s="26"/>
      <c r="AF893" s="26"/>
      <c r="AG893" s="26"/>
      <c r="AH893" s="26"/>
    </row>
    <row r="894" spans="1:34" ht="14.5">
      <c r="A894" s="67">
        <v>892</v>
      </c>
      <c r="B894" s="68"/>
      <c r="C894" s="69"/>
      <c r="D894" s="70"/>
      <c r="E894" s="69"/>
      <c r="F894" s="69"/>
      <c r="G894" s="70"/>
      <c r="H894" s="70"/>
      <c r="I894" s="70"/>
      <c r="J894" s="70"/>
      <c r="K894" s="70"/>
      <c r="L894" s="70"/>
      <c r="M894" s="70"/>
      <c r="N894" s="86"/>
      <c r="O894" s="70"/>
      <c r="P894" s="72"/>
      <c r="Q894" s="73"/>
      <c r="R894" s="72"/>
      <c r="S894" s="73"/>
      <c r="T894" s="73"/>
      <c r="U894" s="74"/>
      <c r="V894" s="26"/>
      <c r="W894" s="26"/>
      <c r="X894" s="26"/>
      <c r="Y894" s="26"/>
      <c r="Z894" s="26"/>
      <c r="AA894" s="26"/>
      <c r="AB894" s="26"/>
      <c r="AC894" s="26"/>
      <c r="AD894" s="26"/>
      <c r="AE894" s="26"/>
      <c r="AF894" s="26"/>
      <c r="AG894" s="26"/>
      <c r="AH894" s="26"/>
    </row>
    <row r="895" spans="1:34" ht="14.5">
      <c r="A895" s="67">
        <v>893</v>
      </c>
      <c r="B895" s="68"/>
      <c r="C895" s="69"/>
      <c r="D895" s="70"/>
      <c r="E895" s="69"/>
      <c r="F895" s="69"/>
      <c r="G895" s="70"/>
      <c r="H895" s="70"/>
      <c r="I895" s="70"/>
      <c r="J895" s="70"/>
      <c r="K895" s="70"/>
      <c r="L895" s="70"/>
      <c r="M895" s="70"/>
      <c r="N895" s="86"/>
      <c r="O895" s="70"/>
      <c r="P895" s="72"/>
      <c r="Q895" s="73"/>
      <c r="R895" s="72"/>
      <c r="S895" s="73"/>
      <c r="T895" s="73"/>
      <c r="U895" s="74"/>
      <c r="V895" s="26"/>
      <c r="W895" s="26"/>
      <c r="X895" s="26"/>
      <c r="Y895" s="26"/>
      <c r="Z895" s="26"/>
      <c r="AA895" s="26"/>
      <c r="AB895" s="26"/>
      <c r="AC895" s="26"/>
      <c r="AD895" s="26"/>
      <c r="AE895" s="26"/>
      <c r="AF895" s="26"/>
      <c r="AG895" s="26"/>
      <c r="AH895" s="26"/>
    </row>
    <row r="896" spans="1:34" ht="14.5">
      <c r="A896" s="67">
        <v>894</v>
      </c>
      <c r="B896" s="68"/>
      <c r="C896" s="69"/>
      <c r="D896" s="70"/>
      <c r="E896" s="69"/>
      <c r="F896" s="69"/>
      <c r="G896" s="70"/>
      <c r="H896" s="70"/>
      <c r="I896" s="70"/>
      <c r="J896" s="70"/>
      <c r="K896" s="70"/>
      <c r="L896" s="70"/>
      <c r="M896" s="70"/>
      <c r="N896" s="86"/>
      <c r="O896" s="70"/>
      <c r="P896" s="72"/>
      <c r="Q896" s="73"/>
      <c r="R896" s="72"/>
      <c r="S896" s="73"/>
      <c r="T896" s="73"/>
      <c r="U896" s="74"/>
      <c r="V896" s="26"/>
      <c r="W896" s="26"/>
      <c r="X896" s="26"/>
      <c r="Y896" s="26"/>
      <c r="Z896" s="26"/>
      <c r="AA896" s="26"/>
      <c r="AB896" s="26"/>
      <c r="AC896" s="26"/>
      <c r="AD896" s="26"/>
      <c r="AE896" s="26"/>
      <c r="AF896" s="26"/>
      <c r="AG896" s="26"/>
      <c r="AH896" s="26"/>
    </row>
    <row r="897" spans="1:34" ht="14.5">
      <c r="A897" s="67">
        <v>895</v>
      </c>
      <c r="B897" s="68"/>
      <c r="C897" s="69"/>
      <c r="D897" s="70"/>
      <c r="E897" s="69"/>
      <c r="F897" s="69"/>
      <c r="G897" s="70"/>
      <c r="H897" s="70"/>
      <c r="I897" s="70"/>
      <c r="J897" s="70"/>
      <c r="K897" s="70"/>
      <c r="L897" s="70"/>
      <c r="M897" s="70"/>
      <c r="N897" s="86"/>
      <c r="O897" s="70"/>
      <c r="P897" s="72"/>
      <c r="Q897" s="73"/>
      <c r="R897" s="72"/>
      <c r="S897" s="73"/>
      <c r="T897" s="73"/>
      <c r="U897" s="74"/>
      <c r="V897" s="26"/>
      <c r="W897" s="26"/>
      <c r="X897" s="26"/>
      <c r="Y897" s="26"/>
      <c r="Z897" s="26"/>
      <c r="AA897" s="26"/>
      <c r="AB897" s="26"/>
      <c r="AC897" s="26"/>
      <c r="AD897" s="26"/>
      <c r="AE897" s="26"/>
      <c r="AF897" s="26"/>
      <c r="AG897" s="26"/>
      <c r="AH897" s="26"/>
    </row>
    <row r="898" spans="1:34" ht="14.5">
      <c r="A898" s="67">
        <v>896</v>
      </c>
      <c r="B898" s="68"/>
      <c r="C898" s="69"/>
      <c r="D898" s="70"/>
      <c r="E898" s="69"/>
      <c r="F898" s="69"/>
      <c r="G898" s="70"/>
      <c r="H898" s="70"/>
      <c r="I898" s="70"/>
      <c r="J898" s="70"/>
      <c r="K898" s="70"/>
      <c r="L898" s="70"/>
      <c r="M898" s="70"/>
      <c r="N898" s="86"/>
      <c r="O898" s="70"/>
      <c r="P898" s="72"/>
      <c r="Q898" s="73"/>
      <c r="R898" s="72"/>
      <c r="S898" s="73"/>
      <c r="T898" s="73"/>
      <c r="U898" s="74"/>
      <c r="V898" s="26"/>
      <c r="W898" s="26"/>
      <c r="X898" s="26"/>
      <c r="Y898" s="26"/>
      <c r="Z898" s="26"/>
      <c r="AA898" s="26"/>
      <c r="AB898" s="26"/>
      <c r="AC898" s="26"/>
      <c r="AD898" s="26"/>
      <c r="AE898" s="26"/>
      <c r="AF898" s="26"/>
      <c r="AG898" s="26"/>
      <c r="AH898" s="26"/>
    </row>
    <row r="899" spans="1:34" ht="14.5">
      <c r="A899" s="67">
        <v>897</v>
      </c>
      <c r="B899" s="68"/>
      <c r="C899" s="69"/>
      <c r="D899" s="70"/>
      <c r="E899" s="69"/>
      <c r="F899" s="69"/>
      <c r="G899" s="70"/>
      <c r="H899" s="70"/>
      <c r="I899" s="70"/>
      <c r="J899" s="70"/>
      <c r="K899" s="70"/>
      <c r="L899" s="70"/>
      <c r="M899" s="70"/>
      <c r="N899" s="86"/>
      <c r="O899" s="86"/>
      <c r="P899" s="72"/>
      <c r="Q899" s="73"/>
      <c r="R899" s="72"/>
      <c r="S899" s="73"/>
      <c r="T899" s="73"/>
      <c r="U899" s="74"/>
      <c r="V899" s="26"/>
      <c r="W899" s="26"/>
      <c r="X899" s="26"/>
      <c r="Y899" s="26"/>
      <c r="Z899" s="26"/>
      <c r="AA899" s="26"/>
      <c r="AB899" s="26"/>
      <c r="AC899" s="26"/>
      <c r="AD899" s="26"/>
      <c r="AE899" s="26"/>
      <c r="AF899" s="26"/>
      <c r="AG899" s="26"/>
      <c r="AH899" s="26"/>
    </row>
    <row r="900" spans="1:34" ht="14.5">
      <c r="A900" s="67">
        <v>898</v>
      </c>
      <c r="B900" s="68"/>
      <c r="C900" s="69"/>
      <c r="D900" s="70"/>
      <c r="E900" s="69"/>
      <c r="F900" s="69"/>
      <c r="G900" s="70"/>
      <c r="H900" s="70"/>
      <c r="I900" s="70"/>
      <c r="J900" s="70"/>
      <c r="K900" s="70"/>
      <c r="L900" s="70"/>
      <c r="M900" s="70"/>
      <c r="N900" s="86"/>
      <c r="O900" s="70"/>
      <c r="P900" s="72"/>
      <c r="Q900" s="73"/>
      <c r="R900" s="72"/>
      <c r="S900" s="73"/>
      <c r="T900" s="73"/>
      <c r="U900" s="74"/>
      <c r="V900" s="26"/>
      <c r="W900" s="26"/>
      <c r="X900" s="26"/>
      <c r="Y900" s="26"/>
      <c r="Z900" s="26"/>
      <c r="AA900" s="26"/>
      <c r="AB900" s="26"/>
      <c r="AC900" s="26"/>
      <c r="AD900" s="26"/>
      <c r="AE900" s="26"/>
      <c r="AF900" s="26"/>
      <c r="AG900" s="26"/>
      <c r="AH900" s="26"/>
    </row>
    <row r="901" spans="1:34" ht="14.5">
      <c r="A901" s="67">
        <v>899</v>
      </c>
      <c r="B901" s="68"/>
      <c r="C901" s="69"/>
      <c r="D901" s="70"/>
      <c r="E901" s="69"/>
      <c r="F901" s="69"/>
      <c r="G901" s="70"/>
      <c r="H901" s="70"/>
      <c r="I901" s="70"/>
      <c r="J901" s="70"/>
      <c r="K901" s="70"/>
      <c r="L901" s="70"/>
      <c r="M901" s="70"/>
      <c r="N901" s="86"/>
      <c r="O901" s="70"/>
      <c r="P901" s="72"/>
      <c r="Q901" s="73"/>
      <c r="R901" s="72"/>
      <c r="S901" s="73"/>
      <c r="T901" s="73"/>
      <c r="U901" s="74"/>
      <c r="V901" s="26"/>
      <c r="W901" s="26"/>
      <c r="X901" s="26"/>
      <c r="Y901" s="26"/>
      <c r="Z901" s="26"/>
      <c r="AA901" s="26"/>
      <c r="AB901" s="26"/>
      <c r="AC901" s="26"/>
      <c r="AD901" s="26"/>
      <c r="AE901" s="26"/>
      <c r="AF901" s="26"/>
      <c r="AG901" s="26"/>
      <c r="AH901" s="26"/>
    </row>
    <row r="902" spans="1:34" ht="14.5">
      <c r="A902" s="67">
        <v>900</v>
      </c>
      <c r="B902" s="68"/>
      <c r="C902" s="69"/>
      <c r="D902" s="70"/>
      <c r="E902" s="69"/>
      <c r="F902" s="69"/>
      <c r="G902" s="70"/>
      <c r="H902" s="70"/>
      <c r="I902" s="70"/>
      <c r="J902" s="70"/>
      <c r="K902" s="70"/>
      <c r="L902" s="70"/>
      <c r="M902" s="70"/>
      <c r="N902" s="86"/>
      <c r="O902" s="70"/>
      <c r="P902" s="72"/>
      <c r="Q902" s="73"/>
      <c r="R902" s="72"/>
      <c r="S902" s="73"/>
      <c r="T902" s="73"/>
      <c r="U902" s="74"/>
      <c r="V902" s="26"/>
      <c r="W902" s="26"/>
      <c r="X902" s="26"/>
      <c r="Y902" s="26"/>
      <c r="Z902" s="26"/>
      <c r="AA902" s="26"/>
      <c r="AB902" s="26"/>
      <c r="AC902" s="26"/>
      <c r="AD902" s="26"/>
      <c r="AE902" s="26"/>
      <c r="AF902" s="26"/>
      <c r="AG902" s="26"/>
      <c r="AH902" s="26"/>
    </row>
    <row r="903" spans="1:34" ht="14.5">
      <c r="A903" s="67">
        <v>901</v>
      </c>
      <c r="B903" s="68"/>
      <c r="C903" s="69"/>
      <c r="D903" s="70"/>
      <c r="E903" s="69"/>
      <c r="F903" s="69"/>
      <c r="G903" s="70"/>
      <c r="H903" s="70"/>
      <c r="I903" s="70"/>
      <c r="J903" s="70"/>
      <c r="K903" s="70"/>
      <c r="L903" s="73"/>
      <c r="M903" s="86"/>
      <c r="N903" s="86"/>
      <c r="O903" s="70"/>
      <c r="P903" s="72"/>
      <c r="Q903" s="73"/>
      <c r="R903" s="72"/>
      <c r="S903" s="73"/>
      <c r="T903" s="73"/>
      <c r="U903" s="74"/>
      <c r="V903" s="26"/>
      <c r="W903" s="26"/>
      <c r="X903" s="26"/>
      <c r="Y903" s="26"/>
      <c r="Z903" s="26"/>
      <c r="AA903" s="26"/>
      <c r="AB903" s="26"/>
      <c r="AC903" s="26"/>
      <c r="AD903" s="26"/>
      <c r="AE903" s="26"/>
      <c r="AF903" s="26"/>
      <c r="AG903" s="26"/>
      <c r="AH903" s="26"/>
    </row>
    <row r="904" spans="1:34" ht="14.5">
      <c r="A904" s="67">
        <v>902</v>
      </c>
      <c r="B904" s="68"/>
      <c r="C904" s="69"/>
      <c r="D904" s="70"/>
      <c r="E904" s="69"/>
      <c r="F904" s="69"/>
      <c r="G904" s="70"/>
      <c r="H904" s="70"/>
      <c r="I904" s="70"/>
      <c r="J904" s="70"/>
      <c r="K904" s="70"/>
      <c r="L904" s="70"/>
      <c r="M904" s="70"/>
      <c r="N904" s="86"/>
      <c r="O904" s="70"/>
      <c r="P904" s="72"/>
      <c r="Q904" s="73"/>
      <c r="R904" s="72"/>
      <c r="S904" s="73"/>
      <c r="T904" s="73"/>
      <c r="U904" s="74"/>
      <c r="V904" s="26"/>
      <c r="W904" s="26"/>
      <c r="X904" s="26"/>
      <c r="Y904" s="26"/>
      <c r="Z904" s="26"/>
      <c r="AA904" s="26"/>
      <c r="AB904" s="26"/>
      <c r="AC904" s="26"/>
      <c r="AD904" s="26"/>
      <c r="AE904" s="26"/>
      <c r="AF904" s="26"/>
      <c r="AG904" s="26"/>
      <c r="AH904" s="26"/>
    </row>
    <row r="905" spans="1:34" ht="14.5">
      <c r="A905" s="67">
        <v>903</v>
      </c>
      <c r="B905" s="68"/>
      <c r="C905" s="69"/>
      <c r="D905" s="70"/>
      <c r="E905" s="69"/>
      <c r="F905" s="69"/>
      <c r="G905" s="70"/>
      <c r="H905" s="70"/>
      <c r="I905" s="70"/>
      <c r="J905" s="70"/>
      <c r="K905" s="70"/>
      <c r="L905" s="70"/>
      <c r="M905" s="70"/>
      <c r="N905" s="86"/>
      <c r="O905" s="70"/>
      <c r="P905" s="72"/>
      <c r="Q905" s="73"/>
      <c r="R905" s="72"/>
      <c r="S905" s="73"/>
      <c r="T905" s="73"/>
      <c r="U905" s="74"/>
      <c r="V905" s="26"/>
      <c r="W905" s="26"/>
      <c r="X905" s="26"/>
      <c r="Y905" s="26"/>
      <c r="Z905" s="26"/>
      <c r="AA905" s="26"/>
      <c r="AB905" s="26"/>
      <c r="AC905" s="26"/>
      <c r="AD905" s="26"/>
      <c r="AE905" s="26"/>
      <c r="AF905" s="26"/>
      <c r="AG905" s="26"/>
      <c r="AH905" s="26"/>
    </row>
    <row r="906" spans="1:34" ht="14.5">
      <c r="A906" s="67">
        <v>904</v>
      </c>
      <c r="B906" s="68"/>
      <c r="C906" s="69"/>
      <c r="D906" s="70"/>
      <c r="E906" s="69"/>
      <c r="F906" s="69"/>
      <c r="G906" s="70"/>
      <c r="H906" s="70"/>
      <c r="I906" s="70"/>
      <c r="J906" s="70"/>
      <c r="K906" s="70"/>
      <c r="L906" s="70"/>
      <c r="M906" s="70"/>
      <c r="N906" s="86"/>
      <c r="O906" s="70"/>
      <c r="P906" s="72"/>
      <c r="Q906" s="73"/>
      <c r="R906" s="72"/>
      <c r="S906" s="73"/>
      <c r="T906" s="73"/>
      <c r="U906" s="74"/>
      <c r="V906" s="26"/>
      <c r="W906" s="26"/>
      <c r="X906" s="26"/>
      <c r="Y906" s="26"/>
      <c r="Z906" s="26"/>
      <c r="AA906" s="26"/>
      <c r="AB906" s="26"/>
      <c r="AC906" s="26"/>
      <c r="AD906" s="26"/>
      <c r="AE906" s="26"/>
      <c r="AF906" s="26"/>
      <c r="AG906" s="26"/>
      <c r="AH906" s="26"/>
    </row>
    <row r="907" spans="1:34" ht="14.5">
      <c r="A907" s="67">
        <v>905</v>
      </c>
      <c r="B907" s="68"/>
      <c r="C907" s="69"/>
      <c r="D907" s="70"/>
      <c r="E907" s="69"/>
      <c r="F907" s="69"/>
      <c r="G907" s="70"/>
      <c r="H907" s="70"/>
      <c r="I907" s="70"/>
      <c r="J907" s="70"/>
      <c r="K907" s="70"/>
      <c r="L907" s="70"/>
      <c r="M907" s="70"/>
      <c r="N907" s="86"/>
      <c r="O907" s="70"/>
      <c r="P907" s="72"/>
      <c r="Q907" s="73"/>
      <c r="R907" s="72"/>
      <c r="S907" s="73"/>
      <c r="T907" s="73"/>
      <c r="U907" s="74"/>
      <c r="V907" s="26"/>
      <c r="W907" s="26"/>
      <c r="X907" s="26"/>
      <c r="Y907" s="26"/>
      <c r="Z907" s="26"/>
      <c r="AA907" s="26"/>
      <c r="AB907" s="26"/>
      <c r="AC907" s="26"/>
      <c r="AD907" s="26"/>
      <c r="AE907" s="26"/>
      <c r="AF907" s="26"/>
      <c r="AG907" s="26"/>
      <c r="AH907" s="26"/>
    </row>
    <row r="908" spans="1:34" ht="14.5">
      <c r="A908" s="67">
        <v>906</v>
      </c>
      <c r="B908" s="68"/>
      <c r="C908" s="69"/>
      <c r="D908" s="70"/>
      <c r="E908" s="69"/>
      <c r="F908" s="69"/>
      <c r="G908" s="70"/>
      <c r="H908" s="70"/>
      <c r="I908" s="70"/>
      <c r="J908" s="70"/>
      <c r="K908" s="70"/>
      <c r="L908" s="70"/>
      <c r="M908" s="70"/>
      <c r="N908" s="86"/>
      <c r="O908" s="70"/>
      <c r="P908" s="72"/>
      <c r="Q908" s="73"/>
      <c r="R908" s="72"/>
      <c r="S908" s="73"/>
      <c r="T908" s="73"/>
      <c r="U908" s="74"/>
      <c r="V908" s="26"/>
      <c r="W908" s="26"/>
      <c r="X908" s="26"/>
      <c r="Y908" s="26"/>
      <c r="Z908" s="26"/>
      <c r="AA908" s="26"/>
      <c r="AB908" s="26"/>
      <c r="AC908" s="26"/>
      <c r="AD908" s="26"/>
      <c r="AE908" s="26"/>
      <c r="AF908" s="26"/>
      <c r="AG908" s="26"/>
      <c r="AH908" s="26"/>
    </row>
    <row r="909" spans="1:34" ht="14.5">
      <c r="A909" s="67">
        <v>907</v>
      </c>
      <c r="B909" s="68"/>
      <c r="C909" s="69"/>
      <c r="D909" s="70"/>
      <c r="E909" s="69"/>
      <c r="F909" s="69"/>
      <c r="G909" s="70"/>
      <c r="H909" s="70"/>
      <c r="I909" s="70"/>
      <c r="J909" s="70"/>
      <c r="K909" s="70"/>
      <c r="L909" s="70"/>
      <c r="M909" s="70"/>
      <c r="N909" s="86"/>
      <c r="O909" s="70"/>
      <c r="P909" s="72"/>
      <c r="Q909" s="73"/>
      <c r="R909" s="72"/>
      <c r="S909" s="73"/>
      <c r="T909" s="73"/>
      <c r="U909" s="74"/>
      <c r="V909" s="26"/>
      <c r="W909" s="26"/>
      <c r="X909" s="26"/>
      <c r="Y909" s="26"/>
      <c r="Z909" s="26"/>
      <c r="AA909" s="26"/>
      <c r="AB909" s="26"/>
      <c r="AC909" s="26"/>
      <c r="AD909" s="26"/>
      <c r="AE909" s="26"/>
      <c r="AF909" s="26"/>
      <c r="AG909" s="26"/>
      <c r="AH909" s="26"/>
    </row>
    <row r="910" spans="1:34" ht="14.5">
      <c r="A910" s="67">
        <v>908</v>
      </c>
      <c r="B910" s="68"/>
      <c r="C910" s="69"/>
      <c r="D910" s="70"/>
      <c r="E910" s="69"/>
      <c r="F910" s="69"/>
      <c r="G910" s="70"/>
      <c r="H910" s="70"/>
      <c r="I910" s="70"/>
      <c r="J910" s="70"/>
      <c r="K910" s="70"/>
      <c r="L910" s="73"/>
      <c r="M910" s="86"/>
      <c r="N910" s="86"/>
      <c r="O910" s="70"/>
      <c r="P910" s="72"/>
      <c r="Q910" s="73"/>
      <c r="R910" s="72"/>
      <c r="S910" s="73"/>
      <c r="T910" s="73"/>
      <c r="U910" s="74"/>
      <c r="V910" s="26"/>
      <c r="W910" s="26"/>
      <c r="X910" s="26"/>
      <c r="Y910" s="26"/>
      <c r="Z910" s="26"/>
      <c r="AA910" s="26"/>
      <c r="AB910" s="26"/>
      <c r="AC910" s="26"/>
      <c r="AD910" s="26"/>
      <c r="AE910" s="26"/>
      <c r="AF910" s="26"/>
      <c r="AG910" s="26"/>
      <c r="AH910" s="26"/>
    </row>
    <row r="911" spans="1:34" ht="14.5">
      <c r="A911" s="67">
        <v>909</v>
      </c>
      <c r="B911" s="68"/>
      <c r="C911" s="69"/>
      <c r="D911" s="70"/>
      <c r="E911" s="69"/>
      <c r="F911" s="69"/>
      <c r="G911" s="70"/>
      <c r="H911" s="70"/>
      <c r="I911" s="70"/>
      <c r="J911" s="70"/>
      <c r="K911" s="70"/>
      <c r="L911" s="70"/>
      <c r="M911" s="70"/>
      <c r="N911" s="86"/>
      <c r="O911" s="88"/>
      <c r="P911" s="72"/>
      <c r="Q911" s="73"/>
      <c r="R911" s="72"/>
      <c r="S911" s="73"/>
      <c r="T911" s="73"/>
      <c r="U911" s="74"/>
      <c r="V911" s="26"/>
      <c r="W911" s="26"/>
      <c r="X911" s="26"/>
      <c r="Y911" s="26"/>
      <c r="Z911" s="26"/>
      <c r="AA911" s="26"/>
      <c r="AB911" s="26"/>
      <c r="AC911" s="26"/>
      <c r="AD911" s="26"/>
      <c r="AE911" s="26"/>
      <c r="AF911" s="26"/>
      <c r="AG911" s="26"/>
      <c r="AH911" s="26"/>
    </row>
    <row r="912" spans="1:34" ht="14.5">
      <c r="A912" s="67">
        <v>910</v>
      </c>
      <c r="B912" s="68"/>
      <c r="C912" s="69"/>
      <c r="D912" s="70"/>
      <c r="E912" s="69"/>
      <c r="F912" s="69"/>
      <c r="G912" s="26"/>
      <c r="H912" s="70"/>
      <c r="I912" s="70"/>
      <c r="J912" s="70"/>
      <c r="K912" s="70"/>
      <c r="L912" s="70"/>
      <c r="M912" s="70"/>
      <c r="N912" s="86"/>
      <c r="O912" s="70"/>
      <c r="P912" s="72"/>
      <c r="Q912" s="73"/>
      <c r="R912" s="72"/>
      <c r="S912" s="73"/>
      <c r="T912" s="73"/>
      <c r="U912" s="74"/>
      <c r="V912" s="26"/>
      <c r="W912" s="26"/>
      <c r="X912" s="26"/>
      <c r="Y912" s="26"/>
      <c r="Z912" s="26"/>
      <c r="AA912" s="26"/>
      <c r="AB912" s="26"/>
      <c r="AC912" s="26"/>
      <c r="AD912" s="26"/>
      <c r="AE912" s="26"/>
      <c r="AF912" s="26"/>
      <c r="AG912" s="26"/>
      <c r="AH912" s="26"/>
    </row>
    <row r="913" spans="1:34" ht="14.5">
      <c r="A913" s="67">
        <v>911</v>
      </c>
      <c r="B913" s="68"/>
      <c r="C913" s="69"/>
      <c r="D913" s="70"/>
      <c r="E913" s="69"/>
      <c r="F913" s="69"/>
      <c r="G913" s="26"/>
      <c r="H913" s="70"/>
      <c r="I913" s="70"/>
      <c r="J913" s="70"/>
      <c r="K913" s="70"/>
      <c r="L913" s="70"/>
      <c r="M913" s="70"/>
      <c r="N913" s="86"/>
      <c r="O913" s="70"/>
      <c r="P913" s="72"/>
      <c r="Q913" s="73"/>
      <c r="R913" s="72"/>
      <c r="S913" s="73"/>
      <c r="T913" s="73"/>
      <c r="U913" s="74"/>
      <c r="V913" s="26"/>
      <c r="W913" s="26"/>
      <c r="X913" s="26"/>
      <c r="Y913" s="26"/>
      <c r="Z913" s="26"/>
      <c r="AA913" s="26"/>
      <c r="AB913" s="26"/>
      <c r="AC913" s="26"/>
      <c r="AD913" s="26"/>
      <c r="AE913" s="26"/>
      <c r="AF913" s="26"/>
      <c r="AG913" s="26"/>
      <c r="AH913" s="26"/>
    </row>
    <row r="914" spans="1:34" ht="14.5">
      <c r="A914" s="67">
        <v>912</v>
      </c>
      <c r="B914" s="68"/>
      <c r="C914" s="69"/>
      <c r="D914" s="70"/>
      <c r="E914" s="69"/>
      <c r="F914" s="69"/>
      <c r="G914" s="70"/>
      <c r="H914" s="70"/>
      <c r="I914" s="70"/>
      <c r="J914" s="70"/>
      <c r="K914" s="70"/>
      <c r="L914" s="70"/>
      <c r="M914" s="70"/>
      <c r="N914" s="86"/>
      <c r="O914" s="70"/>
      <c r="P914" s="72"/>
      <c r="Q914" s="73"/>
      <c r="R914" s="72"/>
      <c r="S914" s="73"/>
      <c r="T914" s="73"/>
      <c r="U914" s="74"/>
      <c r="V914" s="26"/>
      <c r="W914" s="26"/>
      <c r="X914" s="26"/>
      <c r="Y914" s="26"/>
      <c r="Z914" s="26"/>
      <c r="AA914" s="26"/>
      <c r="AB914" s="26"/>
      <c r="AC914" s="26"/>
      <c r="AD914" s="26"/>
      <c r="AE914" s="26"/>
      <c r="AF914" s="26"/>
      <c r="AG914" s="26"/>
      <c r="AH914" s="26"/>
    </row>
    <row r="915" spans="1:34" ht="14.5">
      <c r="A915" s="67">
        <v>913</v>
      </c>
      <c r="B915" s="68"/>
      <c r="C915" s="69"/>
      <c r="D915" s="70"/>
      <c r="E915" s="69"/>
      <c r="F915" s="69"/>
      <c r="G915" s="70"/>
      <c r="H915" s="70"/>
      <c r="I915" s="70"/>
      <c r="J915" s="70"/>
      <c r="K915" s="70"/>
      <c r="L915" s="70"/>
      <c r="M915" s="70"/>
      <c r="N915" s="86"/>
      <c r="O915" s="70"/>
      <c r="P915" s="72"/>
      <c r="Q915" s="73"/>
      <c r="R915" s="72"/>
      <c r="S915" s="73"/>
      <c r="T915" s="73"/>
      <c r="U915" s="74"/>
      <c r="V915" s="26"/>
      <c r="W915" s="26"/>
      <c r="X915" s="26"/>
      <c r="Y915" s="26"/>
      <c r="Z915" s="26"/>
      <c r="AA915" s="26"/>
      <c r="AB915" s="26"/>
      <c r="AC915" s="26"/>
      <c r="AD915" s="26"/>
      <c r="AE915" s="26"/>
      <c r="AF915" s="26"/>
      <c r="AG915" s="26"/>
      <c r="AH915" s="26"/>
    </row>
    <row r="916" spans="1:34" ht="14.5">
      <c r="A916" s="67">
        <v>914</v>
      </c>
      <c r="B916" s="68"/>
      <c r="C916" s="69"/>
      <c r="D916" s="70"/>
      <c r="E916" s="69"/>
      <c r="F916" s="69"/>
      <c r="G916" s="70"/>
      <c r="H916" s="70"/>
      <c r="I916" s="70"/>
      <c r="J916" s="70"/>
      <c r="K916" s="70"/>
      <c r="L916" s="70"/>
      <c r="M916" s="70"/>
      <c r="N916" s="86"/>
      <c r="O916" s="70"/>
      <c r="P916" s="72"/>
      <c r="Q916" s="73"/>
      <c r="R916" s="72"/>
      <c r="S916" s="73"/>
      <c r="T916" s="73"/>
      <c r="U916" s="74"/>
      <c r="V916" s="26"/>
      <c r="W916" s="26"/>
      <c r="X916" s="26"/>
      <c r="Y916" s="26"/>
      <c r="Z916" s="26"/>
      <c r="AA916" s="26"/>
      <c r="AB916" s="26"/>
      <c r="AC916" s="26"/>
      <c r="AD916" s="26"/>
      <c r="AE916" s="26"/>
      <c r="AF916" s="26"/>
      <c r="AG916" s="26"/>
      <c r="AH916" s="26"/>
    </row>
    <row r="917" spans="1:34" ht="14.5">
      <c r="A917" s="67">
        <v>915</v>
      </c>
      <c r="B917" s="68"/>
      <c r="C917" s="69"/>
      <c r="D917" s="70"/>
      <c r="E917" s="69"/>
      <c r="F917" s="69"/>
      <c r="G917" s="70"/>
      <c r="H917" s="70"/>
      <c r="I917" s="70"/>
      <c r="J917" s="70"/>
      <c r="K917" s="70"/>
      <c r="L917" s="70"/>
      <c r="M917" s="70"/>
      <c r="N917" s="86"/>
      <c r="O917" s="88"/>
      <c r="P917" s="72"/>
      <c r="Q917" s="73"/>
      <c r="R917" s="72"/>
      <c r="S917" s="73"/>
      <c r="T917" s="73"/>
      <c r="U917" s="74"/>
      <c r="V917" s="26"/>
      <c r="W917" s="26"/>
      <c r="X917" s="26"/>
      <c r="Y917" s="26"/>
      <c r="Z917" s="26"/>
      <c r="AA917" s="26"/>
      <c r="AB917" s="26"/>
      <c r="AC917" s="26"/>
      <c r="AD917" s="26"/>
      <c r="AE917" s="26"/>
      <c r="AF917" s="26"/>
      <c r="AG917" s="26"/>
      <c r="AH917" s="26"/>
    </row>
    <row r="918" spans="1:34" ht="14.5">
      <c r="A918" s="67">
        <v>916</v>
      </c>
      <c r="B918" s="68"/>
      <c r="C918" s="69"/>
      <c r="D918" s="70"/>
      <c r="E918" s="69"/>
      <c r="F918" s="69"/>
      <c r="G918" s="70"/>
      <c r="H918" s="70"/>
      <c r="I918" s="70"/>
      <c r="J918" s="70"/>
      <c r="K918" s="70"/>
      <c r="L918" s="70"/>
      <c r="M918" s="70"/>
      <c r="N918" s="86"/>
      <c r="O918" s="88"/>
      <c r="P918" s="72"/>
      <c r="Q918" s="73"/>
      <c r="R918" s="72"/>
      <c r="S918" s="73"/>
      <c r="T918" s="73"/>
      <c r="U918" s="74"/>
      <c r="V918" s="26"/>
      <c r="W918" s="26"/>
      <c r="X918" s="26"/>
      <c r="Y918" s="26"/>
      <c r="Z918" s="26"/>
      <c r="AA918" s="26"/>
      <c r="AB918" s="26"/>
      <c r="AC918" s="26"/>
      <c r="AD918" s="26"/>
      <c r="AE918" s="26"/>
      <c r="AF918" s="26"/>
      <c r="AG918" s="26"/>
      <c r="AH918" s="26"/>
    </row>
    <row r="919" spans="1:34" ht="14.5">
      <c r="A919" s="67">
        <v>917</v>
      </c>
      <c r="B919" s="68"/>
      <c r="C919" s="69"/>
      <c r="D919" s="70"/>
      <c r="E919" s="69"/>
      <c r="F919" s="69"/>
      <c r="G919" s="70"/>
      <c r="H919" s="70"/>
      <c r="I919" s="70"/>
      <c r="J919" s="70"/>
      <c r="K919" s="70"/>
      <c r="L919" s="70"/>
      <c r="M919" s="70"/>
      <c r="N919" s="86"/>
      <c r="O919" s="70"/>
      <c r="P919" s="72"/>
      <c r="Q919" s="73"/>
      <c r="R919" s="72"/>
      <c r="S919" s="73"/>
      <c r="T919" s="73"/>
      <c r="U919" s="74"/>
      <c r="V919" s="26"/>
      <c r="W919" s="26"/>
      <c r="X919" s="26"/>
      <c r="Y919" s="26"/>
      <c r="Z919" s="26"/>
      <c r="AA919" s="26"/>
      <c r="AB919" s="26"/>
      <c r="AC919" s="26"/>
      <c r="AD919" s="26"/>
      <c r="AE919" s="26"/>
      <c r="AF919" s="26"/>
      <c r="AG919" s="26"/>
      <c r="AH919" s="26"/>
    </row>
    <row r="920" spans="1:34" ht="14.5">
      <c r="A920" s="67">
        <v>918</v>
      </c>
      <c r="B920" s="68"/>
      <c r="C920" s="69"/>
      <c r="D920" s="70"/>
      <c r="E920" s="69"/>
      <c r="F920" s="69"/>
      <c r="G920" s="70"/>
      <c r="H920" s="70"/>
      <c r="I920" s="70"/>
      <c r="J920" s="70"/>
      <c r="K920" s="70"/>
      <c r="L920" s="70"/>
      <c r="M920" s="70"/>
      <c r="N920" s="86"/>
      <c r="O920" s="70"/>
      <c r="P920" s="72"/>
      <c r="Q920" s="73"/>
      <c r="R920" s="72"/>
      <c r="S920" s="73"/>
      <c r="T920" s="73"/>
      <c r="U920" s="74"/>
      <c r="V920" s="26"/>
      <c r="W920" s="26"/>
      <c r="X920" s="26"/>
      <c r="Y920" s="26"/>
      <c r="Z920" s="26"/>
      <c r="AA920" s="26"/>
      <c r="AB920" s="26"/>
      <c r="AC920" s="26"/>
      <c r="AD920" s="26"/>
      <c r="AE920" s="26"/>
      <c r="AF920" s="26"/>
      <c r="AG920" s="26"/>
      <c r="AH920" s="26"/>
    </row>
    <row r="921" spans="1:34" ht="14.5">
      <c r="A921" s="67">
        <v>919</v>
      </c>
      <c r="B921" s="68"/>
      <c r="C921" s="69"/>
      <c r="D921" s="70"/>
      <c r="E921" s="69"/>
      <c r="F921" s="69"/>
      <c r="G921" s="70"/>
      <c r="H921" s="70"/>
      <c r="I921" s="70"/>
      <c r="J921" s="86"/>
      <c r="K921" s="86"/>
      <c r="L921" s="73"/>
      <c r="M921" s="86"/>
      <c r="N921" s="86"/>
      <c r="O921" s="86"/>
      <c r="P921" s="72"/>
      <c r="Q921" s="73"/>
      <c r="R921" s="72"/>
      <c r="S921" s="73"/>
      <c r="T921" s="73"/>
      <c r="U921" s="74"/>
      <c r="V921" s="26"/>
      <c r="W921" s="26"/>
      <c r="X921" s="26"/>
      <c r="Y921" s="26"/>
      <c r="Z921" s="26"/>
      <c r="AA921" s="26"/>
      <c r="AB921" s="26"/>
      <c r="AC921" s="26"/>
      <c r="AD921" s="26"/>
      <c r="AE921" s="26"/>
      <c r="AF921" s="26"/>
      <c r="AG921" s="26"/>
      <c r="AH921" s="26"/>
    </row>
    <row r="922" spans="1:34" ht="14.5">
      <c r="A922" s="67">
        <v>920</v>
      </c>
      <c r="B922" s="68"/>
      <c r="C922" s="69"/>
      <c r="D922" s="70"/>
      <c r="E922" s="69"/>
      <c r="F922" s="69"/>
      <c r="G922" s="70"/>
      <c r="H922" s="70"/>
      <c r="I922" s="70"/>
      <c r="J922" s="70"/>
      <c r="K922" s="70"/>
      <c r="L922" s="70"/>
      <c r="M922" s="70"/>
      <c r="N922" s="86"/>
      <c r="O922" s="70"/>
      <c r="P922" s="72"/>
      <c r="Q922" s="73"/>
      <c r="R922" s="72"/>
      <c r="S922" s="73"/>
      <c r="T922" s="73"/>
      <c r="U922" s="74"/>
      <c r="V922" s="26"/>
      <c r="W922" s="26"/>
      <c r="X922" s="26"/>
      <c r="Y922" s="26"/>
      <c r="Z922" s="26"/>
      <c r="AA922" s="26"/>
      <c r="AB922" s="26"/>
      <c r="AC922" s="26"/>
      <c r="AD922" s="26"/>
      <c r="AE922" s="26"/>
      <c r="AF922" s="26"/>
      <c r="AG922" s="26"/>
      <c r="AH922" s="26"/>
    </row>
    <row r="923" spans="1:34" ht="14.5">
      <c r="A923" s="67">
        <v>921</v>
      </c>
      <c r="B923" s="68"/>
      <c r="C923" s="69"/>
      <c r="D923" s="70"/>
      <c r="E923" s="69"/>
      <c r="F923" s="69"/>
      <c r="G923" s="70"/>
      <c r="H923" s="70"/>
      <c r="I923" s="70"/>
      <c r="J923" s="70"/>
      <c r="K923" s="70"/>
      <c r="L923" s="70"/>
      <c r="M923" s="70"/>
      <c r="N923" s="86"/>
      <c r="O923" s="70"/>
      <c r="P923" s="72"/>
      <c r="Q923" s="73"/>
      <c r="R923" s="72"/>
      <c r="S923" s="73"/>
      <c r="T923" s="73"/>
      <c r="U923" s="74"/>
      <c r="V923" s="26"/>
      <c r="W923" s="26"/>
      <c r="X923" s="26"/>
      <c r="Y923" s="26"/>
      <c r="Z923" s="26"/>
      <c r="AA923" s="26"/>
      <c r="AB923" s="26"/>
      <c r="AC923" s="26"/>
      <c r="AD923" s="26"/>
      <c r="AE923" s="26"/>
      <c r="AF923" s="26"/>
      <c r="AG923" s="26"/>
      <c r="AH923" s="26"/>
    </row>
    <row r="924" spans="1:34" ht="14.5">
      <c r="A924" s="67">
        <v>922</v>
      </c>
      <c r="B924" s="68"/>
      <c r="C924" s="69"/>
      <c r="D924" s="70"/>
      <c r="E924" s="69"/>
      <c r="F924" s="69"/>
      <c r="G924" s="70"/>
      <c r="H924" s="70"/>
      <c r="I924" s="70"/>
      <c r="J924" s="70"/>
      <c r="K924" s="70"/>
      <c r="L924" s="70"/>
      <c r="M924" s="70"/>
      <c r="N924" s="86"/>
      <c r="O924" s="88"/>
      <c r="P924" s="72"/>
      <c r="Q924" s="73"/>
      <c r="R924" s="72"/>
      <c r="S924" s="73"/>
      <c r="T924" s="73"/>
      <c r="U924" s="74"/>
      <c r="V924" s="26"/>
      <c r="W924" s="26"/>
      <c r="X924" s="26"/>
      <c r="Y924" s="26"/>
      <c r="Z924" s="26"/>
      <c r="AA924" s="26"/>
      <c r="AB924" s="26"/>
      <c r="AC924" s="26"/>
      <c r="AD924" s="26"/>
      <c r="AE924" s="26"/>
      <c r="AF924" s="26"/>
      <c r="AG924" s="26"/>
      <c r="AH924" s="26"/>
    </row>
    <row r="925" spans="1:34" ht="14.5">
      <c r="A925" s="67">
        <v>923</v>
      </c>
      <c r="B925" s="68"/>
      <c r="C925" s="69"/>
      <c r="D925" s="70"/>
      <c r="E925" s="69"/>
      <c r="F925" s="69"/>
      <c r="G925" s="70"/>
      <c r="H925" s="70"/>
      <c r="I925" s="70"/>
      <c r="J925" s="70"/>
      <c r="K925" s="70"/>
      <c r="L925" s="70"/>
      <c r="M925" s="70"/>
      <c r="N925" s="86"/>
      <c r="O925" s="70"/>
      <c r="P925" s="72"/>
      <c r="Q925" s="73"/>
      <c r="R925" s="72"/>
      <c r="S925" s="73"/>
      <c r="T925" s="73"/>
      <c r="U925" s="74"/>
      <c r="V925" s="26"/>
      <c r="W925" s="26"/>
      <c r="X925" s="26"/>
      <c r="Y925" s="26"/>
      <c r="Z925" s="26"/>
      <c r="AA925" s="26"/>
      <c r="AB925" s="26"/>
      <c r="AC925" s="26"/>
      <c r="AD925" s="26"/>
      <c r="AE925" s="26"/>
      <c r="AF925" s="26"/>
      <c r="AG925" s="26"/>
      <c r="AH925" s="26"/>
    </row>
    <row r="926" spans="1:34" ht="14.5">
      <c r="A926" s="67">
        <v>924</v>
      </c>
      <c r="B926" s="68"/>
      <c r="C926" s="69"/>
      <c r="D926" s="70"/>
      <c r="E926" s="69"/>
      <c r="F926" s="69"/>
      <c r="G926" s="70"/>
      <c r="H926" s="70"/>
      <c r="I926" s="70"/>
      <c r="J926" s="70"/>
      <c r="K926" s="70"/>
      <c r="L926" s="70"/>
      <c r="M926" s="70"/>
      <c r="N926" s="86"/>
      <c r="O926" s="70"/>
      <c r="P926" s="72"/>
      <c r="Q926" s="73"/>
      <c r="R926" s="72"/>
      <c r="S926" s="73"/>
      <c r="T926" s="73"/>
      <c r="U926" s="74"/>
      <c r="V926" s="26"/>
      <c r="W926" s="26"/>
      <c r="X926" s="26"/>
      <c r="Y926" s="26"/>
      <c r="Z926" s="26"/>
      <c r="AA926" s="26"/>
      <c r="AB926" s="26"/>
      <c r="AC926" s="26"/>
      <c r="AD926" s="26"/>
      <c r="AE926" s="26"/>
      <c r="AF926" s="26"/>
      <c r="AG926" s="26"/>
      <c r="AH926" s="26"/>
    </row>
    <row r="927" spans="1:34" ht="14.5">
      <c r="A927" s="67">
        <v>925</v>
      </c>
      <c r="B927" s="68"/>
      <c r="C927" s="69"/>
      <c r="D927" s="70"/>
      <c r="E927" s="69"/>
      <c r="F927" s="69"/>
      <c r="G927" s="70"/>
      <c r="H927" s="70"/>
      <c r="I927" s="70"/>
      <c r="J927" s="70"/>
      <c r="K927" s="70"/>
      <c r="L927" s="70"/>
      <c r="M927" s="70"/>
      <c r="N927" s="86"/>
      <c r="O927" s="70"/>
      <c r="P927" s="72"/>
      <c r="Q927" s="73"/>
      <c r="R927" s="72"/>
      <c r="S927" s="73"/>
      <c r="T927" s="73"/>
      <c r="U927" s="74"/>
      <c r="V927" s="26"/>
      <c r="W927" s="26"/>
      <c r="X927" s="26"/>
      <c r="Y927" s="26"/>
      <c r="Z927" s="26"/>
      <c r="AA927" s="26"/>
      <c r="AB927" s="26"/>
      <c r="AC927" s="26"/>
      <c r="AD927" s="26"/>
      <c r="AE927" s="26"/>
      <c r="AF927" s="26"/>
      <c r="AG927" s="26"/>
      <c r="AH927" s="26"/>
    </row>
    <row r="928" spans="1:34" ht="14.5">
      <c r="A928" s="67">
        <v>926</v>
      </c>
      <c r="B928" s="68"/>
      <c r="C928" s="69"/>
      <c r="D928" s="70"/>
      <c r="E928" s="69"/>
      <c r="F928" s="69"/>
      <c r="G928" s="70"/>
      <c r="H928" s="70"/>
      <c r="I928" s="70"/>
      <c r="J928" s="70"/>
      <c r="K928" s="70"/>
      <c r="L928" s="70"/>
      <c r="M928" s="70"/>
      <c r="N928" s="86"/>
      <c r="O928" s="70"/>
      <c r="P928" s="72"/>
      <c r="Q928" s="73"/>
      <c r="R928" s="72"/>
      <c r="S928" s="73"/>
      <c r="T928" s="73"/>
      <c r="U928" s="74"/>
      <c r="V928" s="26"/>
      <c r="W928" s="26"/>
      <c r="X928" s="26"/>
      <c r="Y928" s="26"/>
      <c r="Z928" s="26"/>
      <c r="AA928" s="26"/>
      <c r="AB928" s="26"/>
      <c r="AC928" s="26"/>
      <c r="AD928" s="26"/>
      <c r="AE928" s="26"/>
      <c r="AF928" s="26"/>
      <c r="AG928" s="26"/>
      <c r="AH928" s="26"/>
    </row>
    <row r="929" spans="1:34" ht="14.5">
      <c r="A929" s="67">
        <v>927</v>
      </c>
      <c r="B929" s="68"/>
      <c r="C929" s="69"/>
      <c r="D929" s="70"/>
      <c r="E929" s="69"/>
      <c r="F929" s="69"/>
      <c r="G929" s="70"/>
      <c r="H929" s="70"/>
      <c r="I929" s="70"/>
      <c r="J929" s="70"/>
      <c r="K929" s="70"/>
      <c r="L929" s="70"/>
      <c r="M929" s="70"/>
      <c r="N929" s="86"/>
      <c r="O929" s="70"/>
      <c r="P929" s="72"/>
      <c r="Q929" s="73"/>
      <c r="R929" s="72"/>
      <c r="S929" s="73"/>
      <c r="T929" s="73"/>
      <c r="U929" s="74"/>
      <c r="V929" s="26"/>
      <c r="W929" s="26"/>
      <c r="X929" s="26"/>
      <c r="Y929" s="26"/>
      <c r="Z929" s="26"/>
      <c r="AA929" s="26"/>
      <c r="AB929" s="26"/>
      <c r="AC929" s="26"/>
      <c r="AD929" s="26"/>
      <c r="AE929" s="26"/>
      <c r="AF929" s="26"/>
      <c r="AG929" s="26"/>
      <c r="AH929" s="26"/>
    </row>
    <row r="930" spans="1:34" ht="14.5">
      <c r="A930" s="67">
        <v>928</v>
      </c>
      <c r="B930" s="68"/>
      <c r="C930" s="69"/>
      <c r="D930" s="70"/>
      <c r="E930" s="69"/>
      <c r="F930" s="69"/>
      <c r="G930" s="70"/>
      <c r="H930" s="70"/>
      <c r="I930" s="70"/>
      <c r="J930" s="70"/>
      <c r="K930" s="70"/>
      <c r="L930" s="70"/>
      <c r="M930" s="70"/>
      <c r="N930" s="86"/>
      <c r="O930" s="70"/>
      <c r="P930" s="72"/>
      <c r="Q930" s="73"/>
      <c r="R930" s="72"/>
      <c r="S930" s="73"/>
      <c r="T930" s="73"/>
      <c r="U930" s="74"/>
      <c r="V930" s="26"/>
      <c r="W930" s="26"/>
      <c r="X930" s="26"/>
      <c r="Y930" s="26"/>
      <c r="Z930" s="26"/>
      <c r="AA930" s="26"/>
      <c r="AB930" s="26"/>
      <c r="AC930" s="26"/>
      <c r="AD930" s="26"/>
      <c r="AE930" s="26"/>
      <c r="AF930" s="26"/>
      <c r="AG930" s="26"/>
      <c r="AH930" s="26"/>
    </row>
    <row r="931" spans="1:34" ht="14.5">
      <c r="A931" s="67">
        <v>929</v>
      </c>
      <c r="B931" s="68"/>
      <c r="C931" s="69"/>
      <c r="D931" s="70"/>
      <c r="E931" s="69"/>
      <c r="F931" s="69"/>
      <c r="G931" s="70"/>
      <c r="H931" s="70"/>
      <c r="I931" s="70"/>
      <c r="J931" s="70"/>
      <c r="K931" s="70"/>
      <c r="L931" s="70"/>
      <c r="M931" s="70"/>
      <c r="N931" s="86"/>
      <c r="O931" s="70"/>
      <c r="P931" s="72"/>
      <c r="Q931" s="73"/>
      <c r="R931" s="72"/>
      <c r="S931" s="73"/>
      <c r="T931" s="73"/>
      <c r="U931" s="74"/>
      <c r="V931" s="26"/>
      <c r="W931" s="26"/>
      <c r="X931" s="26"/>
      <c r="Y931" s="26"/>
      <c r="Z931" s="26"/>
      <c r="AA931" s="26"/>
      <c r="AB931" s="26"/>
      <c r="AC931" s="26"/>
      <c r="AD931" s="26"/>
      <c r="AE931" s="26"/>
      <c r="AF931" s="26"/>
      <c r="AG931" s="26"/>
      <c r="AH931" s="26"/>
    </row>
    <row r="932" spans="1:34" ht="14.5">
      <c r="A932" s="67">
        <v>930</v>
      </c>
      <c r="B932" s="68"/>
      <c r="C932" s="69"/>
      <c r="D932" s="70"/>
      <c r="E932" s="69"/>
      <c r="F932" s="69"/>
      <c r="G932" s="70"/>
      <c r="H932" s="70"/>
      <c r="I932" s="70"/>
      <c r="J932" s="70"/>
      <c r="K932" s="70"/>
      <c r="L932" s="70"/>
      <c r="M932" s="70"/>
      <c r="N932" s="86"/>
      <c r="O932" s="70"/>
      <c r="P932" s="72"/>
      <c r="Q932" s="73"/>
      <c r="R932" s="72"/>
      <c r="S932" s="73"/>
      <c r="T932" s="73"/>
      <c r="U932" s="74"/>
      <c r="V932" s="26"/>
      <c r="W932" s="26"/>
      <c r="X932" s="26"/>
      <c r="Y932" s="26"/>
      <c r="Z932" s="26"/>
      <c r="AA932" s="26"/>
      <c r="AB932" s="26"/>
      <c r="AC932" s="26"/>
      <c r="AD932" s="26"/>
      <c r="AE932" s="26"/>
      <c r="AF932" s="26"/>
      <c r="AG932" s="26"/>
      <c r="AH932" s="26"/>
    </row>
    <row r="933" spans="1:34" ht="14.5">
      <c r="A933" s="67">
        <v>931</v>
      </c>
      <c r="B933" s="68"/>
      <c r="C933" s="67" t="str">
        <f t="array" aca="1" ref="C933" ca="1">IFERROR(_xludf.XLOOKUP(D933,master_daerah!B:B,master_daerah!A:A),"")</f>
        <v/>
      </c>
      <c r="D933" s="70"/>
      <c r="E933" s="69"/>
      <c r="F933" s="69"/>
      <c r="G933" s="70"/>
      <c r="H933" s="70"/>
      <c r="I933" s="70"/>
      <c r="J933" s="70"/>
      <c r="K933" s="70"/>
      <c r="L933" s="70"/>
      <c r="M933" s="70"/>
      <c r="N933" s="86"/>
      <c r="O933" s="70"/>
      <c r="P933" s="72"/>
      <c r="Q933" s="73"/>
      <c r="R933" s="72"/>
      <c r="S933" s="73"/>
      <c r="T933" s="73"/>
      <c r="U933" s="74"/>
      <c r="V933" s="26"/>
      <c r="W933" s="26"/>
      <c r="X933" s="26"/>
      <c r="Y933" s="26"/>
      <c r="Z933" s="26"/>
      <c r="AA933" s="26"/>
      <c r="AB933" s="26"/>
      <c r="AC933" s="26"/>
      <c r="AD933" s="26"/>
      <c r="AE933" s="26"/>
      <c r="AF933" s="26"/>
      <c r="AG933" s="26"/>
      <c r="AH933" s="26"/>
    </row>
    <row r="934" spans="1:34" ht="14.5">
      <c r="A934" s="67">
        <v>932</v>
      </c>
      <c r="B934" s="68"/>
      <c r="C934" s="67"/>
      <c r="D934" s="70"/>
      <c r="E934" s="69"/>
      <c r="F934" s="69"/>
      <c r="G934" s="70"/>
      <c r="H934" s="70"/>
      <c r="I934" s="70"/>
      <c r="J934" s="70"/>
      <c r="K934" s="70"/>
      <c r="L934" s="70"/>
      <c r="M934" s="70"/>
      <c r="N934" s="86"/>
      <c r="O934" s="70"/>
      <c r="P934" s="72"/>
      <c r="Q934" s="73"/>
      <c r="R934" s="72"/>
      <c r="S934" s="73"/>
      <c r="T934" s="73"/>
      <c r="U934" s="74"/>
      <c r="V934" s="26"/>
      <c r="W934" s="26"/>
      <c r="X934" s="26"/>
      <c r="Y934" s="26"/>
      <c r="Z934" s="26"/>
      <c r="AA934" s="26"/>
      <c r="AB934" s="26"/>
      <c r="AC934" s="26"/>
      <c r="AD934" s="26"/>
      <c r="AE934" s="26"/>
      <c r="AF934" s="26"/>
      <c r="AG934" s="26"/>
      <c r="AH934" s="26"/>
    </row>
    <row r="935" spans="1:34" ht="14.5">
      <c r="A935" s="67">
        <v>933</v>
      </c>
      <c r="B935" s="68"/>
      <c r="C935" s="67"/>
      <c r="D935" s="70"/>
      <c r="E935" s="69"/>
      <c r="F935" s="69"/>
      <c r="G935" s="70"/>
      <c r="H935" s="70"/>
      <c r="I935" s="70"/>
      <c r="J935" s="70"/>
      <c r="K935" s="70"/>
      <c r="L935" s="70"/>
      <c r="M935" s="70"/>
      <c r="N935" s="86"/>
      <c r="O935" s="70"/>
      <c r="P935" s="72"/>
      <c r="Q935" s="73"/>
      <c r="R935" s="72"/>
      <c r="S935" s="73"/>
      <c r="T935" s="73"/>
      <c r="U935" s="74"/>
      <c r="V935" s="26"/>
      <c r="W935" s="26"/>
      <c r="X935" s="26"/>
      <c r="Y935" s="26"/>
      <c r="Z935" s="26"/>
      <c r="AA935" s="26"/>
      <c r="AB935" s="26"/>
      <c r="AC935" s="26"/>
      <c r="AD935" s="26"/>
      <c r="AE935" s="26"/>
      <c r="AF935" s="26"/>
      <c r="AG935" s="26"/>
      <c r="AH935" s="26"/>
    </row>
    <row r="936" spans="1:34" ht="14.5">
      <c r="A936" s="67">
        <v>934</v>
      </c>
      <c r="B936" s="68"/>
      <c r="C936" s="67"/>
      <c r="D936" s="70"/>
      <c r="E936" s="69"/>
      <c r="F936" s="69"/>
      <c r="G936" s="70"/>
      <c r="H936" s="70"/>
      <c r="I936" s="70"/>
      <c r="J936" s="70"/>
      <c r="K936" s="70"/>
      <c r="L936" s="70"/>
      <c r="M936" s="70"/>
      <c r="N936" s="86"/>
      <c r="O936" s="70"/>
      <c r="P936" s="72"/>
      <c r="Q936" s="73"/>
      <c r="R936" s="72"/>
      <c r="S936" s="73"/>
      <c r="T936" s="73"/>
      <c r="U936" s="74"/>
      <c r="V936" s="26"/>
      <c r="W936" s="26"/>
      <c r="X936" s="26"/>
      <c r="Y936" s="26"/>
      <c r="Z936" s="26"/>
      <c r="AA936" s="26"/>
      <c r="AB936" s="26"/>
      <c r="AC936" s="26"/>
      <c r="AD936" s="26"/>
      <c r="AE936" s="26"/>
      <c r="AF936" s="26"/>
      <c r="AG936" s="26"/>
      <c r="AH936" s="26"/>
    </row>
    <row r="937" spans="1:34" ht="14.5">
      <c r="A937" s="67">
        <v>935</v>
      </c>
      <c r="B937" s="68"/>
      <c r="C937" s="67"/>
      <c r="D937" s="70"/>
      <c r="E937" s="69"/>
      <c r="F937" s="69"/>
      <c r="G937" s="70"/>
      <c r="H937" s="70"/>
      <c r="I937" s="70"/>
      <c r="J937" s="70"/>
      <c r="K937" s="70"/>
      <c r="L937" s="70"/>
      <c r="M937" s="70"/>
      <c r="N937" s="86"/>
      <c r="O937" s="70"/>
      <c r="P937" s="72"/>
      <c r="Q937" s="73"/>
      <c r="R937" s="72"/>
      <c r="S937" s="73"/>
      <c r="T937" s="73"/>
      <c r="U937" s="74"/>
      <c r="V937" s="26"/>
      <c r="W937" s="26"/>
      <c r="X937" s="26"/>
      <c r="Y937" s="26"/>
      <c r="Z937" s="26"/>
      <c r="AA937" s="26"/>
      <c r="AB937" s="26"/>
      <c r="AC937" s="26"/>
      <c r="AD937" s="26"/>
      <c r="AE937" s="26"/>
      <c r="AF937" s="26"/>
      <c r="AG937" s="26"/>
      <c r="AH937" s="26"/>
    </row>
    <row r="938" spans="1:34" ht="14.5">
      <c r="A938" s="67">
        <v>936</v>
      </c>
      <c r="B938" s="68"/>
      <c r="C938" s="67"/>
      <c r="D938" s="70"/>
      <c r="E938" s="69"/>
      <c r="F938" s="69"/>
      <c r="G938" s="70"/>
      <c r="H938" s="70"/>
      <c r="I938" s="70"/>
      <c r="J938" s="70"/>
      <c r="K938" s="70"/>
      <c r="L938" s="70"/>
      <c r="M938" s="70"/>
      <c r="N938" s="86"/>
      <c r="O938" s="70"/>
      <c r="P938" s="72"/>
      <c r="Q938" s="73"/>
      <c r="R938" s="72"/>
      <c r="S938" s="73"/>
      <c r="T938" s="73"/>
      <c r="U938" s="74"/>
      <c r="V938" s="26"/>
      <c r="W938" s="26"/>
      <c r="X938" s="26"/>
      <c r="Y938" s="26"/>
      <c r="Z938" s="26"/>
      <c r="AA938" s="26"/>
      <c r="AB938" s="26"/>
      <c r="AC938" s="26"/>
      <c r="AD938" s="26"/>
      <c r="AE938" s="26"/>
      <c r="AF938" s="26"/>
      <c r="AG938" s="26"/>
      <c r="AH938" s="26"/>
    </row>
    <row r="939" spans="1:34" ht="14.5">
      <c r="A939" s="67">
        <v>937</v>
      </c>
      <c r="B939" s="68"/>
      <c r="C939" s="67"/>
      <c r="D939" s="70"/>
      <c r="E939" s="69"/>
      <c r="F939" s="69"/>
      <c r="G939" s="70"/>
      <c r="H939" s="70"/>
      <c r="I939" s="70"/>
      <c r="J939" s="70"/>
      <c r="K939" s="70"/>
      <c r="L939" s="70"/>
      <c r="M939" s="70"/>
      <c r="N939" s="86"/>
      <c r="O939" s="70"/>
      <c r="P939" s="72"/>
      <c r="Q939" s="73"/>
      <c r="R939" s="72"/>
      <c r="S939" s="73"/>
      <c r="T939" s="73"/>
      <c r="U939" s="74"/>
      <c r="V939" s="26"/>
      <c r="W939" s="26"/>
      <c r="X939" s="26"/>
      <c r="Y939" s="26"/>
      <c r="Z939" s="26"/>
      <c r="AA939" s="26"/>
      <c r="AB939" s="26"/>
      <c r="AC939" s="26"/>
      <c r="AD939" s="26"/>
      <c r="AE939" s="26"/>
      <c r="AF939" s="26"/>
      <c r="AG939" s="26"/>
      <c r="AH939" s="26"/>
    </row>
    <row r="940" spans="1:34" ht="14.5">
      <c r="A940" s="67">
        <v>938</v>
      </c>
      <c r="B940" s="68"/>
      <c r="C940" s="67"/>
      <c r="D940" s="70"/>
      <c r="E940" s="69"/>
      <c r="F940" s="69"/>
      <c r="G940" s="70"/>
      <c r="H940" s="70"/>
      <c r="I940" s="70"/>
      <c r="J940" s="70"/>
      <c r="K940" s="70"/>
      <c r="L940" s="70"/>
      <c r="M940" s="70"/>
      <c r="N940" s="86"/>
      <c r="O940" s="70"/>
      <c r="P940" s="72"/>
      <c r="Q940" s="73"/>
      <c r="R940" s="72"/>
      <c r="S940" s="73"/>
      <c r="T940" s="73"/>
      <c r="U940" s="74"/>
      <c r="V940" s="26"/>
      <c r="W940" s="26"/>
      <c r="X940" s="26"/>
      <c r="Y940" s="26"/>
      <c r="Z940" s="26"/>
      <c r="AA940" s="26"/>
      <c r="AB940" s="26"/>
      <c r="AC940" s="26"/>
      <c r="AD940" s="26"/>
      <c r="AE940" s="26"/>
      <c r="AF940" s="26"/>
      <c r="AG940" s="26"/>
      <c r="AH940" s="26"/>
    </row>
    <row r="941" spans="1:34" ht="14.5">
      <c r="A941" s="67">
        <v>939</v>
      </c>
      <c r="B941" s="68"/>
      <c r="C941" s="67"/>
      <c r="D941" s="70"/>
      <c r="E941" s="69"/>
      <c r="F941" s="69"/>
      <c r="G941" s="70"/>
      <c r="H941" s="70"/>
      <c r="I941" s="70"/>
      <c r="J941" s="70"/>
      <c r="K941" s="70"/>
      <c r="L941" s="70"/>
      <c r="M941" s="70"/>
      <c r="N941" s="86"/>
      <c r="O941" s="70"/>
      <c r="P941" s="72"/>
      <c r="Q941" s="73"/>
      <c r="R941" s="72"/>
      <c r="S941" s="73"/>
      <c r="T941" s="73"/>
      <c r="U941" s="74"/>
      <c r="V941" s="26"/>
      <c r="W941" s="26"/>
      <c r="X941" s="26"/>
      <c r="Y941" s="26"/>
      <c r="Z941" s="26"/>
      <c r="AA941" s="26"/>
      <c r="AB941" s="26"/>
      <c r="AC941" s="26"/>
      <c r="AD941" s="26"/>
      <c r="AE941" s="26"/>
      <c r="AF941" s="26"/>
      <c r="AG941" s="26"/>
      <c r="AH941" s="26"/>
    </row>
    <row r="942" spans="1:34" ht="14.5">
      <c r="A942" s="67">
        <v>940</v>
      </c>
      <c r="B942" s="68"/>
      <c r="C942" s="67"/>
      <c r="D942" s="70"/>
      <c r="E942" s="69"/>
      <c r="F942" s="69"/>
      <c r="G942" s="70"/>
      <c r="H942" s="70"/>
      <c r="I942" s="70"/>
      <c r="J942" s="70"/>
      <c r="K942" s="70"/>
      <c r="L942" s="70"/>
      <c r="M942" s="70"/>
      <c r="N942" s="86"/>
      <c r="O942" s="70"/>
      <c r="P942" s="72"/>
      <c r="Q942" s="73"/>
      <c r="R942" s="72"/>
      <c r="S942" s="73"/>
      <c r="T942" s="73"/>
      <c r="U942" s="74"/>
      <c r="V942" s="26"/>
      <c r="W942" s="26"/>
      <c r="X942" s="26"/>
      <c r="Y942" s="26"/>
      <c r="Z942" s="26"/>
      <c r="AA942" s="26"/>
      <c r="AB942" s="26"/>
      <c r="AC942" s="26"/>
      <c r="AD942" s="26"/>
      <c r="AE942" s="26"/>
      <c r="AF942" s="26"/>
      <c r="AG942" s="26"/>
      <c r="AH942" s="26"/>
    </row>
    <row r="943" spans="1:34" ht="14.5">
      <c r="A943" s="67">
        <v>941</v>
      </c>
      <c r="B943" s="68"/>
      <c r="C943" s="67"/>
      <c r="D943" s="70"/>
      <c r="E943" s="69"/>
      <c r="F943" s="69"/>
      <c r="G943" s="70"/>
      <c r="H943" s="70"/>
      <c r="I943" s="70"/>
      <c r="J943" s="70"/>
      <c r="K943" s="70"/>
      <c r="L943" s="70"/>
      <c r="M943" s="70"/>
      <c r="N943" s="70"/>
      <c r="O943" s="70"/>
      <c r="P943" s="72"/>
      <c r="Q943" s="73"/>
      <c r="R943" s="72"/>
      <c r="S943" s="73"/>
      <c r="T943" s="73"/>
      <c r="U943" s="74"/>
      <c r="V943" s="26"/>
      <c r="W943" s="26"/>
      <c r="X943" s="26"/>
      <c r="Y943" s="26"/>
      <c r="Z943" s="26"/>
      <c r="AA943" s="26"/>
      <c r="AB943" s="26"/>
      <c r="AC943" s="26"/>
      <c r="AD943" s="26"/>
      <c r="AE943" s="26"/>
      <c r="AF943" s="26"/>
      <c r="AG943" s="26"/>
      <c r="AH943" s="26"/>
    </row>
    <row r="944" spans="1:34" ht="14.5">
      <c r="A944" s="67">
        <v>942</v>
      </c>
      <c r="B944" s="68"/>
      <c r="C944" s="67"/>
      <c r="D944" s="70"/>
      <c r="E944" s="69"/>
      <c r="F944" s="69"/>
      <c r="G944" s="70"/>
      <c r="H944" s="70"/>
      <c r="I944" s="70"/>
      <c r="J944" s="70"/>
      <c r="K944" s="70"/>
      <c r="L944" s="70"/>
      <c r="M944" s="70"/>
      <c r="N944" s="70"/>
      <c r="O944" s="70"/>
      <c r="P944" s="72"/>
      <c r="Q944" s="73"/>
      <c r="R944" s="72"/>
      <c r="S944" s="73"/>
      <c r="T944" s="73"/>
      <c r="U944" s="74"/>
      <c r="V944" s="26"/>
      <c r="W944" s="26"/>
      <c r="X944" s="26"/>
      <c r="Y944" s="26"/>
      <c r="Z944" s="26"/>
      <c r="AA944" s="26"/>
      <c r="AB944" s="26"/>
      <c r="AC944" s="26"/>
      <c r="AD944" s="26"/>
      <c r="AE944" s="26"/>
      <c r="AF944" s="26"/>
      <c r="AG944" s="26"/>
      <c r="AH944" s="26"/>
    </row>
    <row r="945" spans="1:34" ht="14.5">
      <c r="A945" s="67">
        <v>943</v>
      </c>
      <c r="B945" s="68"/>
      <c r="C945" s="67"/>
      <c r="D945" s="70"/>
      <c r="E945" s="69"/>
      <c r="F945" s="69"/>
      <c r="G945" s="70"/>
      <c r="H945" s="70"/>
      <c r="I945" s="70"/>
      <c r="J945" s="70"/>
      <c r="K945" s="70"/>
      <c r="L945" s="70"/>
      <c r="M945" s="70"/>
      <c r="N945" s="86"/>
      <c r="O945" s="70"/>
      <c r="P945" s="72"/>
      <c r="Q945" s="73"/>
      <c r="R945" s="72"/>
      <c r="S945" s="73"/>
      <c r="T945" s="73"/>
      <c r="U945" s="74"/>
      <c r="V945" s="26"/>
      <c r="W945" s="26"/>
      <c r="X945" s="26"/>
      <c r="Y945" s="26"/>
      <c r="Z945" s="26"/>
      <c r="AA945" s="26"/>
      <c r="AB945" s="26"/>
      <c r="AC945" s="26"/>
      <c r="AD945" s="26"/>
      <c r="AE945" s="26"/>
      <c r="AF945" s="26"/>
      <c r="AG945" s="26"/>
      <c r="AH945" s="26"/>
    </row>
    <row r="946" spans="1:34" ht="14.5">
      <c r="A946" s="67">
        <v>944</v>
      </c>
      <c r="B946" s="68"/>
      <c r="C946" s="67"/>
      <c r="D946" s="70"/>
      <c r="E946" s="69"/>
      <c r="F946" s="69"/>
      <c r="G946" s="70"/>
      <c r="H946" s="70"/>
      <c r="I946" s="70"/>
      <c r="J946" s="70"/>
      <c r="K946" s="70"/>
      <c r="L946" s="70"/>
      <c r="M946" s="70"/>
      <c r="N946" s="86"/>
      <c r="O946" s="70"/>
      <c r="P946" s="72"/>
      <c r="Q946" s="73"/>
      <c r="R946" s="72"/>
      <c r="S946" s="73"/>
      <c r="T946" s="73"/>
      <c r="U946" s="74"/>
      <c r="V946" s="26"/>
      <c r="W946" s="26"/>
      <c r="X946" s="26"/>
      <c r="Y946" s="26"/>
      <c r="Z946" s="26"/>
      <c r="AA946" s="26"/>
      <c r="AB946" s="26"/>
      <c r="AC946" s="26"/>
      <c r="AD946" s="26"/>
      <c r="AE946" s="26"/>
      <c r="AF946" s="26"/>
      <c r="AG946" s="26"/>
      <c r="AH946" s="26"/>
    </row>
    <row r="947" spans="1:34" ht="14.5">
      <c r="A947" s="67">
        <v>945</v>
      </c>
      <c r="B947" s="68"/>
      <c r="C947" s="67"/>
      <c r="D947" s="70"/>
      <c r="E947" s="69"/>
      <c r="F947" s="69"/>
      <c r="G947" s="70"/>
      <c r="H947" s="70"/>
      <c r="I947" s="70"/>
      <c r="J947" s="70"/>
      <c r="K947" s="70"/>
      <c r="L947" s="70"/>
      <c r="M947" s="70"/>
      <c r="N947" s="86"/>
      <c r="O947" s="70"/>
      <c r="P947" s="72"/>
      <c r="Q947" s="73"/>
      <c r="R947" s="72"/>
      <c r="S947" s="73"/>
      <c r="T947" s="73"/>
      <c r="U947" s="74"/>
      <c r="V947" s="26"/>
      <c r="W947" s="26"/>
      <c r="X947" s="26"/>
      <c r="Y947" s="26"/>
      <c r="Z947" s="26"/>
      <c r="AA947" s="26"/>
      <c r="AB947" s="26"/>
      <c r="AC947" s="26"/>
      <c r="AD947" s="26"/>
      <c r="AE947" s="26"/>
      <c r="AF947" s="26"/>
      <c r="AG947" s="26"/>
      <c r="AH947" s="26"/>
    </row>
    <row r="948" spans="1:34" ht="14.5">
      <c r="A948" s="67">
        <v>946</v>
      </c>
      <c r="B948" s="68"/>
      <c r="C948" s="67"/>
      <c r="D948" s="70"/>
      <c r="E948" s="69"/>
      <c r="F948" s="69"/>
      <c r="G948" s="70"/>
      <c r="H948" s="70"/>
      <c r="I948" s="70"/>
      <c r="J948" s="70"/>
      <c r="K948" s="70"/>
      <c r="L948" s="70"/>
      <c r="M948" s="70"/>
      <c r="N948" s="86"/>
      <c r="O948" s="70"/>
      <c r="P948" s="72"/>
      <c r="Q948" s="73"/>
      <c r="R948" s="72"/>
      <c r="S948" s="73"/>
      <c r="T948" s="73"/>
      <c r="U948" s="74"/>
      <c r="V948" s="26"/>
      <c r="W948" s="26"/>
      <c r="X948" s="26"/>
      <c r="Y948" s="26"/>
      <c r="Z948" s="26"/>
      <c r="AA948" s="26"/>
      <c r="AB948" s="26"/>
      <c r="AC948" s="26"/>
      <c r="AD948" s="26"/>
      <c r="AE948" s="26"/>
      <c r="AF948" s="26"/>
      <c r="AG948" s="26"/>
      <c r="AH948" s="26"/>
    </row>
    <row r="949" spans="1:34" ht="14.5">
      <c r="A949" s="67">
        <v>947</v>
      </c>
      <c r="B949" s="68"/>
      <c r="C949" s="67"/>
      <c r="D949" s="70"/>
      <c r="E949" s="69"/>
      <c r="F949" s="69"/>
      <c r="G949" s="70"/>
      <c r="H949" s="70"/>
      <c r="I949" s="70"/>
      <c r="J949" s="70"/>
      <c r="K949" s="70"/>
      <c r="L949" s="70"/>
      <c r="M949" s="70"/>
      <c r="N949" s="86"/>
      <c r="O949" s="70"/>
      <c r="P949" s="72"/>
      <c r="Q949" s="73"/>
      <c r="R949" s="72"/>
      <c r="S949" s="73"/>
      <c r="T949" s="73"/>
      <c r="U949" s="74"/>
      <c r="V949" s="26"/>
      <c r="W949" s="26"/>
      <c r="X949" s="26"/>
      <c r="Y949" s="26"/>
      <c r="Z949" s="26"/>
      <c r="AA949" s="26"/>
      <c r="AB949" s="26"/>
      <c r="AC949" s="26"/>
      <c r="AD949" s="26"/>
      <c r="AE949" s="26"/>
      <c r="AF949" s="26"/>
      <c r="AG949" s="26"/>
      <c r="AH949" s="26"/>
    </row>
    <row r="950" spans="1:34" ht="14.5">
      <c r="A950" s="67">
        <v>948</v>
      </c>
      <c r="B950" s="68"/>
      <c r="C950" s="67"/>
      <c r="D950" s="70"/>
      <c r="E950" s="69"/>
      <c r="F950" s="69"/>
      <c r="G950" s="70"/>
      <c r="H950" s="70"/>
      <c r="I950" s="70"/>
      <c r="J950" s="70"/>
      <c r="K950" s="70"/>
      <c r="L950" s="70"/>
      <c r="M950" s="70"/>
      <c r="N950" s="86"/>
      <c r="O950" s="70"/>
      <c r="P950" s="72"/>
      <c r="Q950" s="73"/>
      <c r="R950" s="72"/>
      <c r="S950" s="73"/>
      <c r="T950" s="73"/>
      <c r="U950" s="74"/>
      <c r="V950" s="26"/>
      <c r="W950" s="26"/>
      <c r="X950" s="26"/>
      <c r="Y950" s="26"/>
      <c r="Z950" s="26"/>
      <c r="AA950" s="26"/>
      <c r="AB950" s="26"/>
      <c r="AC950" s="26"/>
      <c r="AD950" s="26"/>
      <c r="AE950" s="26"/>
      <c r="AF950" s="26"/>
      <c r="AG950" s="26"/>
      <c r="AH950" s="26"/>
    </row>
    <row r="951" spans="1:34" ht="14.5">
      <c r="A951" s="67">
        <v>949</v>
      </c>
      <c r="B951" s="68"/>
      <c r="C951" s="67"/>
      <c r="D951" s="70"/>
      <c r="E951" s="69"/>
      <c r="F951" s="69"/>
      <c r="G951" s="70"/>
      <c r="H951" s="70"/>
      <c r="I951" s="70"/>
      <c r="J951" s="70"/>
      <c r="K951" s="70"/>
      <c r="L951" s="70"/>
      <c r="M951" s="70"/>
      <c r="N951" s="86"/>
      <c r="O951" s="70"/>
      <c r="P951" s="72"/>
      <c r="Q951" s="73"/>
      <c r="R951" s="72"/>
      <c r="S951" s="73"/>
      <c r="T951" s="73"/>
      <c r="U951" s="74"/>
      <c r="V951" s="26"/>
      <c r="W951" s="26"/>
      <c r="X951" s="26"/>
      <c r="Y951" s="26"/>
      <c r="Z951" s="26"/>
      <c r="AA951" s="26"/>
      <c r="AB951" s="26"/>
      <c r="AC951" s="26"/>
      <c r="AD951" s="26"/>
      <c r="AE951" s="26"/>
      <c r="AF951" s="26"/>
      <c r="AG951" s="26"/>
      <c r="AH951" s="26"/>
    </row>
    <row r="952" spans="1:34" ht="14.5">
      <c r="A952" s="67">
        <v>950</v>
      </c>
      <c r="B952" s="68"/>
      <c r="C952" s="67"/>
      <c r="D952" s="70"/>
      <c r="E952" s="69"/>
      <c r="F952" s="69"/>
      <c r="G952" s="70"/>
      <c r="H952" s="70"/>
      <c r="I952" s="70"/>
      <c r="J952" s="70"/>
      <c r="K952" s="70"/>
      <c r="L952" s="70"/>
      <c r="M952" s="70"/>
      <c r="N952" s="86"/>
      <c r="O952" s="70"/>
      <c r="P952" s="72"/>
      <c r="Q952" s="73"/>
      <c r="R952" s="72"/>
      <c r="S952" s="73"/>
      <c r="T952" s="73"/>
      <c r="U952" s="74"/>
      <c r="V952" s="26"/>
      <c r="W952" s="26"/>
      <c r="X952" s="26"/>
      <c r="Y952" s="26"/>
      <c r="Z952" s="26"/>
      <c r="AA952" s="26"/>
      <c r="AB952" s="26"/>
      <c r="AC952" s="26"/>
      <c r="AD952" s="26"/>
      <c r="AE952" s="26"/>
      <c r="AF952" s="26"/>
      <c r="AG952" s="26"/>
      <c r="AH952" s="26"/>
    </row>
    <row r="953" spans="1:34" ht="14.5">
      <c r="A953" s="67">
        <v>951</v>
      </c>
      <c r="B953" s="68"/>
      <c r="C953" s="67"/>
      <c r="D953" s="70"/>
      <c r="E953" s="69"/>
      <c r="F953" s="69"/>
      <c r="G953" s="70"/>
      <c r="H953" s="70"/>
      <c r="I953" s="70"/>
      <c r="J953" s="70"/>
      <c r="K953" s="70"/>
      <c r="L953" s="70"/>
      <c r="M953" s="70"/>
      <c r="N953" s="86"/>
      <c r="O953" s="70"/>
      <c r="P953" s="72"/>
      <c r="Q953" s="73"/>
      <c r="R953" s="72"/>
      <c r="S953" s="73"/>
      <c r="T953" s="73"/>
      <c r="U953" s="74"/>
      <c r="V953" s="26"/>
      <c r="W953" s="26"/>
      <c r="X953" s="26"/>
      <c r="Y953" s="26"/>
      <c r="Z953" s="26"/>
      <c r="AA953" s="26"/>
      <c r="AB953" s="26"/>
      <c r="AC953" s="26"/>
      <c r="AD953" s="26"/>
      <c r="AE953" s="26"/>
      <c r="AF953" s="26"/>
      <c r="AG953" s="26"/>
      <c r="AH953" s="26"/>
    </row>
    <row r="954" spans="1:34" ht="14.5">
      <c r="A954" s="67">
        <v>952</v>
      </c>
      <c r="B954" s="68"/>
      <c r="C954" s="67"/>
      <c r="D954" s="70"/>
      <c r="E954" s="69"/>
      <c r="F954" s="69"/>
      <c r="G954" s="70"/>
      <c r="H954" s="70"/>
      <c r="I954" s="70"/>
      <c r="J954" s="70"/>
      <c r="K954" s="70"/>
      <c r="L954" s="70"/>
      <c r="M954" s="70"/>
      <c r="N954" s="86"/>
      <c r="O954" s="70"/>
      <c r="P954" s="72"/>
      <c r="Q954" s="73"/>
      <c r="R954" s="72"/>
      <c r="S954" s="73"/>
      <c r="T954" s="73"/>
      <c r="U954" s="74"/>
      <c r="V954" s="26"/>
      <c r="W954" s="26"/>
      <c r="X954" s="26"/>
      <c r="Y954" s="26"/>
      <c r="Z954" s="26"/>
      <c r="AA954" s="26"/>
      <c r="AB954" s="26"/>
      <c r="AC954" s="26"/>
      <c r="AD954" s="26"/>
      <c r="AE954" s="26"/>
      <c r="AF954" s="26"/>
      <c r="AG954" s="26"/>
      <c r="AH954" s="26"/>
    </row>
    <row r="955" spans="1:34" ht="14.5">
      <c r="A955" s="67">
        <v>953</v>
      </c>
      <c r="B955" s="68"/>
      <c r="C955" s="67"/>
      <c r="D955" s="70"/>
      <c r="E955" s="69"/>
      <c r="F955" s="69"/>
      <c r="G955" s="70"/>
      <c r="H955" s="70"/>
      <c r="I955" s="70"/>
      <c r="J955" s="70"/>
      <c r="K955" s="70"/>
      <c r="L955" s="70"/>
      <c r="M955" s="70"/>
      <c r="N955" s="86"/>
      <c r="O955" s="70"/>
      <c r="P955" s="72"/>
      <c r="Q955" s="73"/>
      <c r="R955" s="72"/>
      <c r="S955" s="73"/>
      <c r="T955" s="73"/>
      <c r="U955" s="74"/>
      <c r="V955" s="26"/>
      <c r="W955" s="26"/>
      <c r="X955" s="26"/>
      <c r="Y955" s="26"/>
      <c r="Z955" s="26"/>
      <c r="AA955" s="26"/>
      <c r="AB955" s="26"/>
      <c r="AC955" s="26"/>
      <c r="AD955" s="26"/>
      <c r="AE955" s="26"/>
      <c r="AF955" s="26"/>
      <c r="AG955" s="26"/>
      <c r="AH955" s="26"/>
    </row>
    <row r="956" spans="1:34" ht="14.5">
      <c r="A956" s="67">
        <v>954</v>
      </c>
      <c r="B956" s="68"/>
      <c r="C956" s="67"/>
      <c r="D956" s="70"/>
      <c r="E956" s="69"/>
      <c r="F956" s="69"/>
      <c r="G956" s="70"/>
      <c r="H956" s="70"/>
      <c r="I956" s="70"/>
      <c r="J956" s="70"/>
      <c r="K956" s="70"/>
      <c r="L956" s="70"/>
      <c r="M956" s="70"/>
      <c r="N956" s="86"/>
      <c r="O956" s="70"/>
      <c r="P956" s="72"/>
      <c r="Q956" s="73"/>
      <c r="R956" s="72"/>
      <c r="S956" s="73"/>
      <c r="T956" s="73"/>
      <c r="U956" s="74"/>
      <c r="V956" s="26"/>
      <c r="W956" s="26"/>
      <c r="X956" s="26"/>
      <c r="Y956" s="26"/>
      <c r="Z956" s="26"/>
      <c r="AA956" s="26"/>
      <c r="AB956" s="26"/>
      <c r="AC956" s="26"/>
      <c r="AD956" s="26"/>
      <c r="AE956" s="26"/>
      <c r="AF956" s="26"/>
      <c r="AG956" s="26"/>
      <c r="AH956" s="26"/>
    </row>
    <row r="957" spans="1:34" ht="14.5">
      <c r="A957" s="67">
        <v>955</v>
      </c>
      <c r="B957" s="68"/>
      <c r="C957" s="67"/>
      <c r="D957" s="70"/>
      <c r="E957" s="69"/>
      <c r="F957" s="69"/>
      <c r="G957" s="70"/>
      <c r="H957" s="70"/>
      <c r="I957" s="70"/>
      <c r="J957" s="70"/>
      <c r="K957" s="70"/>
      <c r="L957" s="70"/>
      <c r="M957" s="70"/>
      <c r="N957" s="86"/>
      <c r="O957" s="70"/>
      <c r="P957" s="72"/>
      <c r="Q957" s="73"/>
      <c r="R957" s="72"/>
      <c r="S957" s="73"/>
      <c r="T957" s="73"/>
      <c r="U957" s="74"/>
      <c r="V957" s="26"/>
      <c r="W957" s="26"/>
      <c r="X957" s="26"/>
      <c r="Y957" s="26"/>
      <c r="Z957" s="26"/>
      <c r="AA957" s="26"/>
      <c r="AB957" s="26"/>
      <c r="AC957" s="26"/>
      <c r="AD957" s="26"/>
      <c r="AE957" s="26"/>
      <c r="AF957" s="26"/>
      <c r="AG957" s="26"/>
      <c r="AH957" s="26"/>
    </row>
    <row r="958" spans="1:34" ht="14.5">
      <c r="A958" s="67">
        <v>956</v>
      </c>
      <c r="B958" s="68"/>
      <c r="C958" s="67"/>
      <c r="D958" s="70"/>
      <c r="E958" s="69"/>
      <c r="F958" s="69"/>
      <c r="G958" s="70"/>
      <c r="H958" s="70"/>
      <c r="I958" s="70"/>
      <c r="J958" s="70"/>
      <c r="K958" s="70"/>
      <c r="L958" s="70"/>
      <c r="M958" s="70"/>
      <c r="N958" s="86"/>
      <c r="O958" s="70"/>
      <c r="P958" s="72"/>
      <c r="Q958" s="73"/>
      <c r="R958" s="72"/>
      <c r="S958" s="73"/>
      <c r="T958" s="73"/>
      <c r="U958" s="74"/>
      <c r="V958" s="26"/>
      <c r="W958" s="26"/>
      <c r="X958" s="26"/>
      <c r="Y958" s="26"/>
      <c r="Z958" s="26"/>
      <c r="AA958" s="26"/>
      <c r="AB958" s="26"/>
      <c r="AC958" s="26"/>
      <c r="AD958" s="26"/>
      <c r="AE958" s="26"/>
      <c r="AF958" s="26"/>
      <c r="AG958" s="26"/>
      <c r="AH958" s="26"/>
    </row>
    <row r="959" spans="1:34" ht="14.5">
      <c r="A959" s="67">
        <v>957</v>
      </c>
      <c r="B959" s="68"/>
      <c r="C959" s="67"/>
      <c r="D959" s="70"/>
      <c r="E959" s="69"/>
      <c r="F959" s="69"/>
      <c r="G959" s="70"/>
      <c r="H959" s="70"/>
      <c r="I959" s="70"/>
      <c r="J959" s="70"/>
      <c r="K959" s="70"/>
      <c r="L959" s="70"/>
      <c r="M959" s="70"/>
      <c r="N959" s="86"/>
      <c r="O959" s="70"/>
      <c r="P959" s="72"/>
      <c r="Q959" s="73"/>
      <c r="R959" s="72"/>
      <c r="S959" s="73"/>
      <c r="T959" s="73"/>
      <c r="U959" s="74"/>
      <c r="V959" s="26"/>
      <c r="W959" s="26"/>
      <c r="X959" s="26"/>
      <c r="Y959" s="26"/>
      <c r="Z959" s="26"/>
      <c r="AA959" s="26"/>
      <c r="AB959" s="26"/>
      <c r="AC959" s="26"/>
      <c r="AD959" s="26"/>
      <c r="AE959" s="26"/>
      <c r="AF959" s="26"/>
      <c r="AG959" s="26"/>
      <c r="AH959" s="26"/>
    </row>
    <row r="960" spans="1:34" ht="14.5">
      <c r="A960" s="67">
        <v>958</v>
      </c>
      <c r="B960" s="68"/>
      <c r="C960" s="67"/>
      <c r="D960" s="70"/>
      <c r="E960" s="69"/>
      <c r="F960" s="69"/>
      <c r="G960" s="70"/>
      <c r="H960" s="70"/>
      <c r="I960" s="70"/>
      <c r="J960" s="70"/>
      <c r="K960" s="70"/>
      <c r="L960" s="70"/>
      <c r="M960" s="70"/>
      <c r="N960" s="70"/>
      <c r="O960" s="70"/>
      <c r="P960" s="72"/>
      <c r="Q960" s="73"/>
      <c r="R960" s="72"/>
      <c r="S960" s="73"/>
      <c r="T960" s="73"/>
      <c r="U960" s="74"/>
      <c r="V960" s="26"/>
      <c r="W960" s="26"/>
      <c r="X960" s="26"/>
      <c r="Y960" s="26"/>
      <c r="Z960" s="26"/>
      <c r="AA960" s="26"/>
      <c r="AB960" s="26"/>
      <c r="AC960" s="26"/>
      <c r="AD960" s="26"/>
      <c r="AE960" s="26"/>
      <c r="AF960" s="26"/>
      <c r="AG960" s="26"/>
      <c r="AH960" s="26"/>
    </row>
    <row r="961" spans="1:34" ht="14.5">
      <c r="A961" s="67">
        <v>959</v>
      </c>
      <c r="B961" s="68"/>
      <c r="C961" s="67"/>
      <c r="D961" s="70"/>
      <c r="E961" s="69"/>
      <c r="F961" s="69"/>
      <c r="G961" s="70"/>
      <c r="H961" s="70"/>
      <c r="I961" s="70"/>
      <c r="J961" s="70"/>
      <c r="K961" s="70"/>
      <c r="L961" s="70"/>
      <c r="M961" s="70"/>
      <c r="N961" s="86"/>
      <c r="O961" s="70"/>
      <c r="P961" s="72"/>
      <c r="Q961" s="73"/>
      <c r="R961" s="72"/>
      <c r="S961" s="73"/>
      <c r="T961" s="73"/>
      <c r="U961" s="74"/>
      <c r="V961" s="26"/>
      <c r="W961" s="26"/>
      <c r="X961" s="26"/>
      <c r="Y961" s="26"/>
      <c r="Z961" s="26"/>
      <c r="AA961" s="26"/>
      <c r="AB961" s="26"/>
      <c r="AC961" s="26"/>
      <c r="AD961" s="26"/>
      <c r="AE961" s="26"/>
      <c r="AF961" s="26"/>
      <c r="AG961" s="26"/>
      <c r="AH961" s="26"/>
    </row>
    <row r="962" spans="1:34" ht="14.5">
      <c r="A962" s="67">
        <v>960</v>
      </c>
      <c r="B962" s="68"/>
      <c r="C962" s="67"/>
      <c r="D962" s="70"/>
      <c r="E962" s="69"/>
      <c r="F962" s="69"/>
      <c r="G962" s="70"/>
      <c r="H962" s="70"/>
      <c r="I962" s="70"/>
      <c r="J962" s="70"/>
      <c r="K962" s="70"/>
      <c r="L962" s="70"/>
      <c r="M962" s="70"/>
      <c r="N962" s="86"/>
      <c r="O962" s="70"/>
      <c r="P962" s="72"/>
      <c r="Q962" s="73"/>
      <c r="R962" s="72"/>
      <c r="S962" s="73"/>
      <c r="T962" s="73"/>
      <c r="U962" s="74"/>
      <c r="V962" s="26"/>
      <c r="W962" s="26"/>
      <c r="X962" s="26"/>
      <c r="Y962" s="26"/>
      <c r="Z962" s="26"/>
      <c r="AA962" s="26"/>
      <c r="AB962" s="26"/>
      <c r="AC962" s="26"/>
      <c r="AD962" s="26"/>
      <c r="AE962" s="26"/>
      <c r="AF962" s="26"/>
      <c r="AG962" s="26"/>
      <c r="AH962" s="26"/>
    </row>
    <row r="963" spans="1:34" ht="14.5">
      <c r="A963" s="67">
        <v>961</v>
      </c>
      <c r="B963" s="68"/>
      <c r="C963" s="67"/>
      <c r="D963" s="70"/>
      <c r="E963" s="69"/>
      <c r="F963" s="69"/>
      <c r="G963" s="70"/>
      <c r="H963" s="70"/>
      <c r="I963" s="70"/>
      <c r="J963" s="70"/>
      <c r="K963" s="70"/>
      <c r="L963" s="70"/>
      <c r="M963" s="70"/>
      <c r="N963" s="86"/>
      <c r="O963" s="70"/>
      <c r="P963" s="72"/>
      <c r="Q963" s="73"/>
      <c r="R963" s="72"/>
      <c r="S963" s="73"/>
      <c r="T963" s="73"/>
      <c r="U963" s="74"/>
      <c r="V963" s="26"/>
      <c r="W963" s="26"/>
      <c r="X963" s="26"/>
      <c r="Y963" s="26"/>
      <c r="Z963" s="26"/>
      <c r="AA963" s="26"/>
      <c r="AB963" s="26"/>
      <c r="AC963" s="26"/>
      <c r="AD963" s="26"/>
      <c r="AE963" s="26"/>
      <c r="AF963" s="26"/>
      <c r="AG963" s="26"/>
      <c r="AH963" s="26"/>
    </row>
    <row r="964" spans="1:34" ht="14.5">
      <c r="A964" s="67">
        <v>962</v>
      </c>
      <c r="B964" s="68"/>
      <c r="C964" s="67"/>
      <c r="D964" s="70"/>
      <c r="E964" s="69"/>
      <c r="F964" s="69"/>
      <c r="G964" s="70"/>
      <c r="H964" s="70"/>
      <c r="I964" s="70"/>
      <c r="J964" s="70"/>
      <c r="K964" s="70"/>
      <c r="L964" s="70"/>
      <c r="M964" s="70"/>
      <c r="N964" s="86"/>
      <c r="O964" s="70"/>
      <c r="P964" s="72"/>
      <c r="Q964" s="73"/>
      <c r="R964" s="72"/>
      <c r="S964" s="73"/>
      <c r="T964" s="73"/>
      <c r="U964" s="74"/>
      <c r="V964" s="26"/>
      <c r="W964" s="26"/>
      <c r="X964" s="26"/>
      <c r="Y964" s="26"/>
      <c r="Z964" s="26"/>
      <c r="AA964" s="26"/>
      <c r="AB964" s="26"/>
      <c r="AC964" s="26"/>
      <c r="AD964" s="26"/>
      <c r="AE964" s="26"/>
      <c r="AF964" s="26"/>
      <c r="AG964" s="26"/>
      <c r="AH964" s="26"/>
    </row>
    <row r="965" spans="1:34" ht="14.5">
      <c r="A965" s="67">
        <v>963</v>
      </c>
      <c r="B965" s="68"/>
      <c r="C965" s="67"/>
      <c r="D965" s="70"/>
      <c r="E965" s="69"/>
      <c r="F965" s="69"/>
      <c r="G965" s="70"/>
      <c r="H965" s="70"/>
      <c r="I965" s="70"/>
      <c r="J965" s="70"/>
      <c r="K965" s="70"/>
      <c r="L965" s="70"/>
      <c r="M965" s="70"/>
      <c r="N965" s="86"/>
      <c r="O965" s="70"/>
      <c r="P965" s="72"/>
      <c r="Q965" s="73"/>
      <c r="R965" s="72"/>
      <c r="S965" s="73"/>
      <c r="T965" s="73"/>
      <c r="U965" s="74"/>
      <c r="V965" s="26"/>
      <c r="W965" s="26"/>
      <c r="X965" s="26"/>
      <c r="Y965" s="26"/>
      <c r="Z965" s="26"/>
      <c r="AA965" s="26"/>
      <c r="AB965" s="26"/>
      <c r="AC965" s="26"/>
      <c r="AD965" s="26"/>
      <c r="AE965" s="26"/>
      <c r="AF965" s="26"/>
      <c r="AG965" s="26"/>
      <c r="AH965" s="26"/>
    </row>
    <row r="966" spans="1:34" ht="14.5">
      <c r="A966" s="67">
        <v>964</v>
      </c>
      <c r="B966" s="68"/>
      <c r="C966" s="67"/>
      <c r="D966" s="70"/>
      <c r="E966" s="69"/>
      <c r="F966" s="69"/>
      <c r="G966" s="70"/>
      <c r="H966" s="70"/>
      <c r="I966" s="70"/>
      <c r="J966" s="70"/>
      <c r="K966" s="70"/>
      <c r="L966" s="70"/>
      <c r="M966" s="70"/>
      <c r="N966" s="86"/>
      <c r="O966" s="70"/>
      <c r="P966" s="72"/>
      <c r="Q966" s="73"/>
      <c r="R966" s="72"/>
      <c r="S966" s="73"/>
      <c r="T966" s="73"/>
      <c r="U966" s="74"/>
      <c r="V966" s="26"/>
      <c r="W966" s="26"/>
      <c r="X966" s="26"/>
      <c r="Y966" s="26"/>
      <c r="Z966" s="26"/>
      <c r="AA966" s="26"/>
      <c r="AB966" s="26"/>
      <c r="AC966" s="26"/>
      <c r="AD966" s="26"/>
      <c r="AE966" s="26"/>
      <c r="AF966" s="26"/>
      <c r="AG966" s="26"/>
      <c r="AH966" s="26"/>
    </row>
    <row r="967" spans="1:34" ht="14.5">
      <c r="A967" s="67">
        <v>965</v>
      </c>
      <c r="B967" s="68"/>
      <c r="C967" s="67"/>
      <c r="D967" s="70"/>
      <c r="E967" s="69"/>
      <c r="F967" s="69"/>
      <c r="G967" s="70"/>
      <c r="H967" s="70"/>
      <c r="I967" s="70"/>
      <c r="J967" s="70"/>
      <c r="K967" s="70"/>
      <c r="L967" s="73"/>
      <c r="M967" s="86"/>
      <c r="N967" s="86"/>
      <c r="O967" s="70"/>
      <c r="P967" s="72"/>
      <c r="Q967" s="73"/>
      <c r="R967" s="72"/>
      <c r="S967" s="73"/>
      <c r="T967" s="73"/>
      <c r="U967" s="74"/>
      <c r="V967" s="26"/>
      <c r="W967" s="26"/>
      <c r="X967" s="26"/>
      <c r="Y967" s="26"/>
      <c r="Z967" s="26"/>
      <c r="AA967" s="26"/>
      <c r="AB967" s="26"/>
      <c r="AC967" s="26"/>
      <c r="AD967" s="26"/>
      <c r="AE967" s="26"/>
      <c r="AF967" s="26"/>
      <c r="AG967" s="26"/>
      <c r="AH967" s="26"/>
    </row>
    <row r="968" spans="1:34" ht="14.5">
      <c r="A968" s="67">
        <v>966</v>
      </c>
      <c r="B968" s="68"/>
      <c r="C968" s="67"/>
      <c r="D968" s="70"/>
      <c r="E968" s="69"/>
      <c r="F968" s="69"/>
      <c r="G968" s="69"/>
      <c r="H968" s="69"/>
      <c r="I968" s="69"/>
      <c r="J968" s="70"/>
      <c r="K968" s="69"/>
      <c r="L968" s="70"/>
      <c r="M968" s="70"/>
      <c r="N968" s="70"/>
      <c r="O968" s="69"/>
      <c r="P968" s="72"/>
      <c r="Q968" s="73"/>
      <c r="R968" s="72"/>
      <c r="S968" s="73"/>
      <c r="T968" s="73"/>
      <c r="U968" s="74"/>
      <c r="V968" s="26"/>
      <c r="W968" s="26"/>
      <c r="X968" s="26"/>
      <c r="Y968" s="26"/>
      <c r="Z968" s="26"/>
      <c r="AA968" s="26"/>
      <c r="AB968" s="26"/>
      <c r="AC968" s="26"/>
      <c r="AD968" s="26"/>
      <c r="AE968" s="26"/>
      <c r="AF968" s="26"/>
      <c r="AG968" s="26"/>
      <c r="AH968" s="26"/>
    </row>
    <row r="969" spans="1:34" ht="14.5">
      <c r="A969" s="67">
        <v>967</v>
      </c>
      <c r="B969" s="68"/>
      <c r="C969" s="67"/>
      <c r="D969" s="70"/>
      <c r="E969" s="69"/>
      <c r="F969" s="69"/>
      <c r="G969" s="70"/>
      <c r="H969" s="70"/>
      <c r="I969" s="70"/>
      <c r="J969" s="70"/>
      <c r="K969" s="70"/>
      <c r="L969" s="70"/>
      <c r="M969" s="70"/>
      <c r="N969" s="86"/>
      <c r="O969" s="70"/>
      <c r="P969" s="72"/>
      <c r="Q969" s="73"/>
      <c r="R969" s="72"/>
      <c r="S969" s="73"/>
      <c r="T969" s="73"/>
      <c r="U969" s="74"/>
      <c r="V969" s="26"/>
      <c r="W969" s="26"/>
      <c r="X969" s="26"/>
      <c r="Y969" s="26"/>
      <c r="Z969" s="26"/>
      <c r="AA969" s="26"/>
      <c r="AB969" s="26"/>
      <c r="AC969" s="26"/>
      <c r="AD969" s="26"/>
      <c r="AE969" s="26"/>
      <c r="AF969" s="26"/>
      <c r="AG969" s="26"/>
      <c r="AH969" s="26"/>
    </row>
    <row r="970" spans="1:34" ht="14.5">
      <c r="A970" s="67">
        <v>968</v>
      </c>
      <c r="B970" s="68"/>
      <c r="C970" s="67"/>
      <c r="D970" s="70"/>
      <c r="E970" s="69"/>
      <c r="F970" s="69"/>
      <c r="G970" s="70"/>
      <c r="H970" s="70"/>
      <c r="I970" s="70"/>
      <c r="J970" s="70"/>
      <c r="K970" s="70"/>
      <c r="L970" s="70"/>
      <c r="M970" s="70"/>
      <c r="N970" s="86"/>
      <c r="O970" s="70"/>
      <c r="P970" s="72"/>
      <c r="Q970" s="73"/>
      <c r="R970" s="72"/>
      <c r="S970" s="73"/>
      <c r="T970" s="73"/>
      <c r="U970" s="74"/>
      <c r="V970" s="26"/>
      <c r="W970" s="26"/>
      <c r="X970" s="26"/>
      <c r="Y970" s="26"/>
      <c r="Z970" s="26"/>
      <c r="AA970" s="26"/>
      <c r="AB970" s="26"/>
      <c r="AC970" s="26"/>
      <c r="AD970" s="26"/>
      <c r="AE970" s="26"/>
      <c r="AF970" s="26"/>
      <c r="AG970" s="26"/>
      <c r="AH970" s="26"/>
    </row>
    <row r="971" spans="1:34" ht="14.5">
      <c r="A971" s="67">
        <v>969</v>
      </c>
      <c r="B971" s="68"/>
      <c r="C971" s="67"/>
      <c r="D971" s="70"/>
      <c r="E971" s="69"/>
      <c r="F971" s="69"/>
      <c r="G971" s="70"/>
      <c r="H971" s="70"/>
      <c r="I971" s="70"/>
      <c r="J971" s="70"/>
      <c r="K971" s="70"/>
      <c r="L971" s="70"/>
      <c r="M971" s="70"/>
      <c r="N971" s="86"/>
      <c r="O971" s="70"/>
      <c r="P971" s="72"/>
      <c r="Q971" s="73"/>
      <c r="R971" s="72"/>
      <c r="S971" s="73"/>
      <c r="T971" s="73"/>
      <c r="U971" s="74"/>
      <c r="V971" s="26"/>
      <c r="W971" s="26"/>
      <c r="X971" s="26"/>
      <c r="Y971" s="26"/>
      <c r="Z971" s="26"/>
      <c r="AA971" s="26"/>
      <c r="AB971" s="26"/>
      <c r="AC971" s="26"/>
      <c r="AD971" s="26"/>
      <c r="AE971" s="26"/>
      <c r="AF971" s="26"/>
      <c r="AG971" s="26"/>
      <c r="AH971" s="26"/>
    </row>
    <row r="972" spans="1:34" ht="14.5">
      <c r="A972" s="67">
        <v>970</v>
      </c>
      <c r="B972" s="68"/>
      <c r="C972" s="67"/>
      <c r="D972" s="70"/>
      <c r="E972" s="69"/>
      <c r="F972" s="69"/>
      <c r="G972" s="70"/>
      <c r="H972" s="70"/>
      <c r="I972" s="70"/>
      <c r="J972" s="70"/>
      <c r="K972" s="70"/>
      <c r="L972" s="70"/>
      <c r="M972" s="70"/>
      <c r="N972" s="86"/>
      <c r="O972" s="70"/>
      <c r="P972" s="72"/>
      <c r="Q972" s="73"/>
      <c r="R972" s="72"/>
      <c r="S972" s="73"/>
      <c r="T972" s="73"/>
      <c r="U972" s="74"/>
      <c r="V972" s="26"/>
      <c r="W972" s="26"/>
      <c r="X972" s="26"/>
      <c r="Y972" s="26"/>
      <c r="Z972" s="26"/>
      <c r="AA972" s="26"/>
      <c r="AB972" s="26"/>
      <c r="AC972" s="26"/>
      <c r="AD972" s="26"/>
      <c r="AE972" s="26"/>
      <c r="AF972" s="26"/>
      <c r="AG972" s="26"/>
      <c r="AH972" s="26"/>
    </row>
    <row r="973" spans="1:34" ht="14.5">
      <c r="A973" s="67">
        <v>971</v>
      </c>
      <c r="B973" s="68"/>
      <c r="C973" s="67"/>
      <c r="D973" s="70"/>
      <c r="E973" s="69"/>
      <c r="F973" s="69"/>
      <c r="G973" s="70"/>
      <c r="H973" s="70"/>
      <c r="I973" s="70"/>
      <c r="J973" s="70"/>
      <c r="K973" s="70"/>
      <c r="L973" s="70"/>
      <c r="M973" s="70"/>
      <c r="N973" s="86"/>
      <c r="O973" s="70"/>
      <c r="P973" s="72"/>
      <c r="Q973" s="73"/>
      <c r="R973" s="72"/>
      <c r="S973" s="73"/>
      <c r="T973" s="73"/>
      <c r="U973" s="74"/>
      <c r="V973" s="26"/>
      <c r="W973" s="26"/>
      <c r="X973" s="26"/>
      <c r="Y973" s="26"/>
      <c r="Z973" s="26"/>
      <c r="AA973" s="26"/>
      <c r="AB973" s="26"/>
      <c r="AC973" s="26"/>
      <c r="AD973" s="26"/>
      <c r="AE973" s="26"/>
      <c r="AF973" s="26"/>
      <c r="AG973" s="26"/>
      <c r="AH973" s="26"/>
    </row>
    <row r="974" spans="1:34" ht="14.5">
      <c r="A974" s="67">
        <v>972</v>
      </c>
      <c r="B974" s="68"/>
      <c r="C974" s="67"/>
      <c r="D974" s="70"/>
      <c r="E974" s="69"/>
      <c r="F974" s="69"/>
      <c r="G974" s="70"/>
      <c r="H974" s="70"/>
      <c r="I974" s="70"/>
      <c r="J974" s="70"/>
      <c r="K974" s="70"/>
      <c r="L974" s="70"/>
      <c r="M974" s="70"/>
      <c r="N974" s="86"/>
      <c r="O974" s="70"/>
      <c r="P974" s="72"/>
      <c r="Q974" s="73"/>
      <c r="R974" s="72"/>
      <c r="S974" s="73"/>
      <c r="T974" s="73"/>
      <c r="U974" s="74"/>
      <c r="V974" s="26"/>
      <c r="W974" s="26"/>
      <c r="X974" s="26"/>
      <c r="Y974" s="26"/>
      <c r="Z974" s="26"/>
      <c r="AA974" s="26"/>
      <c r="AB974" s="26"/>
      <c r="AC974" s="26"/>
      <c r="AD974" s="26"/>
      <c r="AE974" s="26"/>
      <c r="AF974" s="26"/>
      <c r="AG974" s="26"/>
      <c r="AH974" s="26"/>
    </row>
    <row r="975" spans="1:34" ht="14.5">
      <c r="A975" s="67">
        <v>973</v>
      </c>
      <c r="B975" s="68"/>
      <c r="C975" s="67"/>
      <c r="D975" s="70"/>
      <c r="E975" s="69"/>
      <c r="F975" s="69"/>
      <c r="G975" s="70"/>
      <c r="H975" s="70"/>
      <c r="I975" s="70"/>
      <c r="J975" s="70"/>
      <c r="K975" s="70"/>
      <c r="L975" s="70"/>
      <c r="M975" s="70"/>
      <c r="N975" s="86"/>
      <c r="O975" s="88"/>
      <c r="P975" s="72"/>
      <c r="Q975" s="73"/>
      <c r="R975" s="72"/>
      <c r="S975" s="73"/>
      <c r="T975" s="73"/>
      <c r="U975" s="74"/>
      <c r="V975" s="26"/>
      <c r="W975" s="26"/>
      <c r="X975" s="26"/>
      <c r="Y975" s="26"/>
      <c r="Z975" s="26"/>
      <c r="AA975" s="26"/>
      <c r="AB975" s="26"/>
      <c r="AC975" s="26"/>
      <c r="AD975" s="26"/>
      <c r="AE975" s="26"/>
      <c r="AF975" s="26"/>
      <c r="AG975" s="26"/>
      <c r="AH975" s="26"/>
    </row>
    <row r="976" spans="1:34" ht="14.5">
      <c r="A976" s="67">
        <v>974</v>
      </c>
      <c r="B976" s="68"/>
      <c r="C976" s="67"/>
      <c r="D976" s="70"/>
      <c r="E976" s="69"/>
      <c r="F976" s="69"/>
      <c r="G976" s="70"/>
      <c r="H976" s="70"/>
      <c r="I976" s="70"/>
      <c r="J976" s="70"/>
      <c r="K976" s="70"/>
      <c r="L976" s="70"/>
      <c r="M976" s="70"/>
      <c r="N976" s="86"/>
      <c r="O976" s="70"/>
      <c r="P976" s="72"/>
      <c r="Q976" s="73"/>
      <c r="R976" s="72"/>
      <c r="S976" s="73"/>
      <c r="T976" s="73"/>
      <c r="U976" s="74"/>
      <c r="V976" s="26"/>
      <c r="W976" s="26"/>
      <c r="X976" s="26"/>
      <c r="Y976" s="26"/>
      <c r="Z976" s="26"/>
      <c r="AA976" s="26"/>
      <c r="AB976" s="26"/>
      <c r="AC976" s="26"/>
      <c r="AD976" s="26"/>
      <c r="AE976" s="26"/>
      <c r="AF976" s="26"/>
      <c r="AG976" s="26"/>
      <c r="AH976" s="26"/>
    </row>
    <row r="977" spans="1:34" ht="14.5">
      <c r="A977" s="67">
        <v>975</v>
      </c>
      <c r="B977" s="68"/>
      <c r="C977" s="67"/>
      <c r="D977" s="70"/>
      <c r="E977" s="69"/>
      <c r="F977" s="69"/>
      <c r="G977" s="70"/>
      <c r="H977" s="70"/>
      <c r="I977" s="70"/>
      <c r="J977" s="70"/>
      <c r="K977" s="70"/>
      <c r="L977" s="70"/>
      <c r="M977" s="70"/>
      <c r="N977" s="70"/>
      <c r="O977" s="70"/>
      <c r="P977" s="72"/>
      <c r="Q977" s="73"/>
      <c r="R977" s="72"/>
      <c r="S977" s="73"/>
      <c r="T977" s="73"/>
      <c r="U977" s="74"/>
      <c r="V977" s="26"/>
      <c r="W977" s="26"/>
      <c r="X977" s="26"/>
      <c r="Y977" s="26"/>
      <c r="Z977" s="26"/>
      <c r="AA977" s="26"/>
      <c r="AB977" s="26"/>
      <c r="AC977" s="26"/>
      <c r="AD977" s="26"/>
      <c r="AE977" s="26"/>
      <c r="AF977" s="26"/>
      <c r="AG977" s="26"/>
      <c r="AH977" s="26"/>
    </row>
    <row r="978" spans="1:34" ht="14.5">
      <c r="A978" s="67">
        <v>976</v>
      </c>
      <c r="B978" s="68"/>
      <c r="C978" s="67"/>
      <c r="D978" s="70"/>
      <c r="E978" s="69"/>
      <c r="F978" s="69"/>
      <c r="G978" s="70"/>
      <c r="H978" s="70"/>
      <c r="I978" s="70"/>
      <c r="J978" s="70"/>
      <c r="K978" s="70"/>
      <c r="L978" s="70"/>
      <c r="M978" s="70"/>
      <c r="N978" s="86"/>
      <c r="O978" s="70"/>
      <c r="P978" s="72"/>
      <c r="Q978" s="73"/>
      <c r="R978" s="72"/>
      <c r="S978" s="73"/>
      <c r="T978" s="73"/>
      <c r="U978" s="74"/>
      <c r="V978" s="26"/>
      <c r="W978" s="26"/>
      <c r="X978" s="26"/>
      <c r="Y978" s="26"/>
      <c r="Z978" s="26"/>
      <c r="AA978" s="26"/>
      <c r="AB978" s="26"/>
      <c r="AC978" s="26"/>
      <c r="AD978" s="26"/>
      <c r="AE978" s="26"/>
      <c r="AF978" s="26"/>
      <c r="AG978" s="26"/>
      <c r="AH978" s="26"/>
    </row>
    <row r="979" spans="1:34" ht="14.5">
      <c r="A979" s="67">
        <v>977</v>
      </c>
      <c r="B979" s="68"/>
      <c r="C979" s="67"/>
      <c r="D979" s="70"/>
      <c r="E979" s="69"/>
      <c r="F979" s="69"/>
      <c r="G979" s="70"/>
      <c r="H979" s="70"/>
      <c r="I979" s="70"/>
      <c r="J979" s="70"/>
      <c r="K979" s="70"/>
      <c r="L979" s="70"/>
      <c r="M979" s="70"/>
      <c r="N979" s="86"/>
      <c r="O979" s="70"/>
      <c r="P979" s="72"/>
      <c r="Q979" s="73"/>
      <c r="R979" s="72"/>
      <c r="S979" s="73"/>
      <c r="T979" s="73"/>
      <c r="U979" s="74"/>
      <c r="V979" s="26"/>
      <c r="W979" s="26"/>
      <c r="X979" s="26"/>
      <c r="Y979" s="26"/>
      <c r="Z979" s="26"/>
      <c r="AA979" s="26"/>
      <c r="AB979" s="26"/>
      <c r="AC979" s="26"/>
      <c r="AD979" s="26"/>
      <c r="AE979" s="26"/>
      <c r="AF979" s="26"/>
      <c r="AG979" s="26"/>
      <c r="AH979" s="26"/>
    </row>
    <row r="980" spans="1:34" ht="14.5">
      <c r="A980" s="67">
        <v>978</v>
      </c>
      <c r="B980" s="68"/>
      <c r="C980" s="67"/>
      <c r="D980" s="70"/>
      <c r="E980" s="69"/>
      <c r="F980" s="69"/>
      <c r="G980" s="70"/>
      <c r="H980" s="70"/>
      <c r="I980" s="70"/>
      <c r="J980" s="70"/>
      <c r="K980" s="70"/>
      <c r="L980" s="70"/>
      <c r="M980" s="70"/>
      <c r="N980" s="86"/>
      <c r="O980" s="70"/>
      <c r="P980" s="72"/>
      <c r="Q980" s="73"/>
      <c r="R980" s="72"/>
      <c r="S980" s="73"/>
      <c r="T980" s="73"/>
      <c r="U980" s="74"/>
      <c r="V980" s="26"/>
      <c r="W980" s="26"/>
      <c r="X980" s="26"/>
      <c r="Y980" s="26"/>
      <c r="Z980" s="26"/>
      <c r="AA980" s="26"/>
      <c r="AB980" s="26"/>
      <c r="AC980" s="26"/>
      <c r="AD980" s="26"/>
      <c r="AE980" s="26"/>
      <c r="AF980" s="26"/>
      <c r="AG980" s="26"/>
      <c r="AH980" s="26"/>
    </row>
    <row r="981" spans="1:34" ht="14.5">
      <c r="A981" s="67">
        <v>979</v>
      </c>
      <c r="B981" s="68"/>
      <c r="C981" s="67"/>
      <c r="D981" s="70"/>
      <c r="E981" s="69"/>
      <c r="F981" s="69"/>
      <c r="G981" s="70"/>
      <c r="H981" s="70"/>
      <c r="I981" s="70"/>
      <c r="J981" s="70"/>
      <c r="K981" s="70"/>
      <c r="L981" s="70"/>
      <c r="M981" s="70"/>
      <c r="N981" s="86"/>
      <c r="O981" s="70"/>
      <c r="P981" s="72"/>
      <c r="Q981" s="73"/>
      <c r="R981" s="72"/>
      <c r="S981" s="73"/>
      <c r="T981" s="73"/>
      <c r="U981" s="74"/>
      <c r="V981" s="26"/>
      <c r="W981" s="26"/>
      <c r="X981" s="26"/>
      <c r="Y981" s="26"/>
      <c r="Z981" s="26"/>
      <c r="AA981" s="26"/>
      <c r="AB981" s="26"/>
      <c r="AC981" s="26"/>
      <c r="AD981" s="26"/>
      <c r="AE981" s="26"/>
      <c r="AF981" s="26"/>
      <c r="AG981" s="26"/>
      <c r="AH981" s="26"/>
    </row>
    <row r="982" spans="1:34" ht="14.5">
      <c r="A982" s="67">
        <v>980</v>
      </c>
      <c r="B982" s="68"/>
      <c r="C982" s="67"/>
      <c r="D982" s="70"/>
      <c r="E982" s="69"/>
      <c r="F982" s="69"/>
      <c r="G982" s="70"/>
      <c r="H982" s="70"/>
      <c r="I982" s="70"/>
      <c r="J982" s="70"/>
      <c r="K982" s="70"/>
      <c r="L982" s="70"/>
      <c r="M982" s="70"/>
      <c r="N982" s="86"/>
      <c r="O982" s="70"/>
      <c r="P982" s="72"/>
      <c r="Q982" s="73"/>
      <c r="R982" s="72"/>
      <c r="S982" s="73"/>
      <c r="T982" s="73"/>
      <c r="U982" s="74"/>
      <c r="V982" s="26"/>
      <c r="W982" s="26"/>
      <c r="X982" s="26"/>
      <c r="Y982" s="26"/>
      <c r="Z982" s="26"/>
      <c r="AA982" s="26"/>
      <c r="AB982" s="26"/>
      <c r="AC982" s="26"/>
      <c r="AD982" s="26"/>
      <c r="AE982" s="26"/>
      <c r="AF982" s="26"/>
      <c r="AG982" s="26"/>
      <c r="AH982" s="26"/>
    </row>
    <row r="983" spans="1:34" ht="14.5">
      <c r="A983" s="67">
        <v>981</v>
      </c>
      <c r="B983" s="68"/>
      <c r="C983" s="67"/>
      <c r="D983" s="70"/>
      <c r="E983" s="69"/>
      <c r="F983" s="69"/>
      <c r="G983" s="70"/>
      <c r="H983" s="70"/>
      <c r="I983" s="70"/>
      <c r="J983" s="70"/>
      <c r="K983" s="70"/>
      <c r="L983" s="70"/>
      <c r="M983" s="70"/>
      <c r="N983" s="86"/>
      <c r="O983" s="88"/>
      <c r="P983" s="72"/>
      <c r="Q983" s="73"/>
      <c r="R983" s="72"/>
      <c r="S983" s="73"/>
      <c r="T983" s="73"/>
      <c r="U983" s="74"/>
      <c r="V983" s="26"/>
      <c r="W983" s="26"/>
      <c r="X983" s="26"/>
      <c r="Y983" s="26"/>
      <c r="Z983" s="26"/>
      <c r="AA983" s="26"/>
      <c r="AB983" s="26"/>
      <c r="AC983" s="26"/>
      <c r="AD983" s="26"/>
      <c r="AE983" s="26"/>
      <c r="AF983" s="26"/>
      <c r="AG983" s="26"/>
      <c r="AH983" s="26"/>
    </row>
    <row r="984" spans="1:34" ht="14.5">
      <c r="A984" s="67">
        <v>982</v>
      </c>
      <c r="B984" s="68"/>
      <c r="C984" s="67"/>
      <c r="D984" s="70"/>
      <c r="E984" s="69"/>
      <c r="F984" s="69"/>
      <c r="G984" s="70"/>
      <c r="H984" s="70"/>
      <c r="I984" s="70"/>
      <c r="J984" s="70"/>
      <c r="K984" s="70"/>
      <c r="L984" s="70"/>
      <c r="M984" s="70"/>
      <c r="N984" s="70"/>
      <c r="O984" s="70"/>
      <c r="P984" s="72"/>
      <c r="Q984" s="73"/>
      <c r="R984" s="72"/>
      <c r="S984" s="73"/>
      <c r="T984" s="73"/>
      <c r="U984" s="74"/>
      <c r="V984" s="26"/>
      <c r="W984" s="26"/>
      <c r="X984" s="26"/>
      <c r="Y984" s="26"/>
      <c r="Z984" s="26"/>
      <c r="AA984" s="26"/>
      <c r="AB984" s="26"/>
      <c r="AC984" s="26"/>
      <c r="AD984" s="26"/>
      <c r="AE984" s="26"/>
      <c r="AF984" s="26"/>
      <c r="AG984" s="26"/>
      <c r="AH984" s="26"/>
    </row>
    <row r="985" spans="1:34" ht="14.5">
      <c r="A985" s="67">
        <v>983</v>
      </c>
      <c r="B985" s="68"/>
      <c r="C985" s="67"/>
      <c r="D985" s="70"/>
      <c r="E985" s="69"/>
      <c r="F985" s="69"/>
      <c r="G985" s="70"/>
      <c r="H985" s="70"/>
      <c r="I985" s="70"/>
      <c r="J985" s="70"/>
      <c r="K985" s="70"/>
      <c r="L985" s="70"/>
      <c r="M985" s="70"/>
      <c r="N985" s="86"/>
      <c r="O985" s="70"/>
      <c r="P985" s="72"/>
      <c r="Q985" s="73"/>
      <c r="R985" s="72"/>
      <c r="S985" s="73"/>
      <c r="T985" s="73"/>
      <c r="U985" s="74"/>
      <c r="V985" s="26"/>
      <c r="W985" s="26"/>
      <c r="X985" s="26"/>
      <c r="Y985" s="26"/>
      <c r="Z985" s="26"/>
      <c r="AA985" s="26"/>
      <c r="AB985" s="26"/>
      <c r="AC985" s="26"/>
      <c r="AD985" s="26"/>
      <c r="AE985" s="26"/>
      <c r="AF985" s="26"/>
      <c r="AG985" s="26"/>
      <c r="AH985" s="26"/>
    </row>
    <row r="986" spans="1:34" ht="14.5">
      <c r="A986" s="67">
        <v>984</v>
      </c>
      <c r="B986" s="68"/>
      <c r="C986" s="67"/>
      <c r="D986" s="70"/>
      <c r="E986" s="69"/>
      <c r="F986" s="69"/>
      <c r="G986" s="70"/>
      <c r="H986" s="70"/>
      <c r="I986" s="70"/>
      <c r="J986" s="70"/>
      <c r="K986" s="70"/>
      <c r="L986" s="70"/>
      <c r="M986" s="70"/>
      <c r="N986" s="86"/>
      <c r="O986" s="70"/>
      <c r="P986" s="72"/>
      <c r="Q986" s="73"/>
      <c r="R986" s="72"/>
      <c r="S986" s="73"/>
      <c r="T986" s="73"/>
      <c r="U986" s="74"/>
      <c r="V986" s="26"/>
      <c r="W986" s="26"/>
      <c r="X986" s="26"/>
      <c r="Y986" s="26"/>
      <c r="Z986" s="26"/>
      <c r="AA986" s="26"/>
      <c r="AB986" s="26"/>
      <c r="AC986" s="26"/>
      <c r="AD986" s="26"/>
      <c r="AE986" s="26"/>
      <c r="AF986" s="26"/>
      <c r="AG986" s="26"/>
      <c r="AH986" s="26"/>
    </row>
    <row r="987" spans="1:34" ht="14.5">
      <c r="A987" s="67">
        <v>985</v>
      </c>
      <c r="B987" s="68"/>
      <c r="C987" s="67"/>
      <c r="D987" s="70"/>
      <c r="E987" s="69"/>
      <c r="F987" s="69"/>
      <c r="G987" s="70"/>
      <c r="H987" s="70"/>
      <c r="I987" s="70"/>
      <c r="J987" s="70"/>
      <c r="K987" s="70"/>
      <c r="L987" s="70"/>
      <c r="M987" s="70"/>
      <c r="N987" s="86"/>
      <c r="O987" s="70"/>
      <c r="P987" s="72"/>
      <c r="Q987" s="73"/>
      <c r="R987" s="72"/>
      <c r="S987" s="73"/>
      <c r="T987" s="73"/>
      <c r="U987" s="74"/>
      <c r="V987" s="26"/>
      <c r="W987" s="26"/>
      <c r="X987" s="26"/>
      <c r="Y987" s="26"/>
      <c r="Z987" s="26"/>
      <c r="AA987" s="26"/>
      <c r="AB987" s="26"/>
      <c r="AC987" s="26"/>
      <c r="AD987" s="26"/>
      <c r="AE987" s="26"/>
      <c r="AF987" s="26"/>
      <c r="AG987" s="26"/>
      <c r="AH987" s="26"/>
    </row>
    <row r="988" spans="1:34" ht="14.5">
      <c r="A988" s="67">
        <v>986</v>
      </c>
      <c r="B988" s="68"/>
      <c r="C988" s="67"/>
      <c r="D988" s="70"/>
      <c r="E988" s="69"/>
      <c r="F988" s="69"/>
      <c r="G988" s="70"/>
      <c r="H988" s="70"/>
      <c r="I988" s="70"/>
      <c r="J988" s="70"/>
      <c r="K988" s="70"/>
      <c r="L988" s="73"/>
      <c r="M988" s="86"/>
      <c r="N988" s="86"/>
      <c r="O988" s="70"/>
      <c r="P988" s="72"/>
      <c r="Q988" s="73"/>
      <c r="R988" s="72"/>
      <c r="S988" s="73"/>
      <c r="T988" s="73"/>
      <c r="U988" s="74"/>
      <c r="V988" s="26"/>
      <c r="W988" s="26"/>
      <c r="X988" s="26"/>
      <c r="Y988" s="26"/>
      <c r="Z988" s="26"/>
      <c r="AA988" s="26"/>
      <c r="AB988" s="26"/>
      <c r="AC988" s="26"/>
      <c r="AD988" s="26"/>
      <c r="AE988" s="26"/>
      <c r="AF988" s="26"/>
      <c r="AG988" s="26"/>
      <c r="AH988" s="26"/>
    </row>
    <row r="989" spans="1:34" ht="14.5">
      <c r="A989" s="67">
        <v>987</v>
      </c>
      <c r="B989" s="68"/>
      <c r="C989" s="67"/>
      <c r="D989" s="70"/>
      <c r="E989" s="69"/>
      <c r="F989" s="69"/>
      <c r="G989" s="70"/>
      <c r="H989" s="70"/>
      <c r="I989" s="70"/>
      <c r="J989" s="70"/>
      <c r="K989" s="70"/>
      <c r="L989" s="70"/>
      <c r="M989" s="70"/>
      <c r="N989" s="86"/>
      <c r="O989" s="88"/>
      <c r="P989" s="72"/>
      <c r="Q989" s="73"/>
      <c r="R989" s="72"/>
      <c r="S989" s="73"/>
      <c r="T989" s="73"/>
      <c r="U989" s="74"/>
      <c r="V989" s="26"/>
      <c r="W989" s="26"/>
      <c r="X989" s="26"/>
      <c r="Y989" s="26"/>
      <c r="Z989" s="26"/>
      <c r="AA989" s="26"/>
      <c r="AB989" s="26"/>
      <c r="AC989" s="26"/>
      <c r="AD989" s="26"/>
      <c r="AE989" s="26"/>
      <c r="AF989" s="26"/>
      <c r="AG989" s="26"/>
      <c r="AH989" s="26"/>
    </row>
    <row r="990" spans="1:34" ht="14.5">
      <c r="A990" s="67">
        <v>988</v>
      </c>
      <c r="B990" s="68"/>
      <c r="C990" s="67"/>
      <c r="D990" s="70"/>
      <c r="E990" s="69"/>
      <c r="F990" s="69"/>
      <c r="G990" s="70"/>
      <c r="H990" s="70"/>
      <c r="I990" s="70"/>
      <c r="J990" s="70"/>
      <c r="K990" s="70"/>
      <c r="L990" s="70"/>
      <c r="M990" s="70"/>
      <c r="N990" s="86"/>
      <c r="O990" s="70"/>
      <c r="P990" s="72"/>
      <c r="Q990" s="73"/>
      <c r="R990" s="72"/>
      <c r="S990" s="73"/>
      <c r="T990" s="73"/>
      <c r="U990" s="74"/>
      <c r="V990" s="26"/>
      <c r="W990" s="26"/>
      <c r="X990" s="26"/>
      <c r="Y990" s="26"/>
      <c r="Z990" s="26"/>
      <c r="AA990" s="26"/>
      <c r="AB990" s="26"/>
      <c r="AC990" s="26"/>
      <c r="AD990" s="26"/>
      <c r="AE990" s="26"/>
      <c r="AF990" s="26"/>
      <c r="AG990" s="26"/>
      <c r="AH990" s="26"/>
    </row>
    <row r="991" spans="1:34" ht="14.5">
      <c r="A991" s="67">
        <v>989</v>
      </c>
      <c r="B991" s="68"/>
      <c r="C991" s="67"/>
      <c r="D991" s="70"/>
      <c r="E991" s="69"/>
      <c r="F991" s="69"/>
      <c r="G991" s="70"/>
      <c r="H991" s="70"/>
      <c r="I991" s="70"/>
      <c r="J991" s="70"/>
      <c r="K991" s="70"/>
      <c r="L991" s="70"/>
      <c r="M991" s="70"/>
      <c r="N991" s="86"/>
      <c r="O991" s="70"/>
      <c r="P991" s="72"/>
      <c r="Q991" s="73"/>
      <c r="R991" s="72"/>
      <c r="S991" s="73"/>
      <c r="T991" s="73"/>
      <c r="U991" s="74"/>
      <c r="V991" s="26"/>
      <c r="W991" s="26"/>
      <c r="X991" s="26"/>
      <c r="Y991" s="26"/>
      <c r="Z991" s="26"/>
      <c r="AA991" s="26"/>
      <c r="AB991" s="26"/>
      <c r="AC991" s="26"/>
      <c r="AD991" s="26"/>
      <c r="AE991" s="26"/>
      <c r="AF991" s="26"/>
      <c r="AG991" s="26"/>
      <c r="AH991" s="26"/>
    </row>
    <row r="992" spans="1:34" ht="14.5">
      <c r="A992" s="67">
        <v>990</v>
      </c>
      <c r="B992" s="68"/>
      <c r="C992" s="67"/>
      <c r="D992" s="70"/>
      <c r="E992" s="69"/>
      <c r="F992" s="69"/>
      <c r="G992" s="70"/>
      <c r="H992" s="70"/>
      <c r="I992" s="70"/>
      <c r="J992" s="70"/>
      <c r="K992" s="70"/>
      <c r="L992" s="70"/>
      <c r="M992" s="70"/>
      <c r="N992" s="86"/>
      <c r="O992" s="70"/>
      <c r="P992" s="72"/>
      <c r="Q992" s="73"/>
      <c r="R992" s="72"/>
      <c r="S992" s="73"/>
      <c r="T992" s="73"/>
      <c r="U992" s="74"/>
      <c r="V992" s="26"/>
      <c r="W992" s="26"/>
      <c r="X992" s="26"/>
      <c r="Y992" s="26"/>
      <c r="Z992" s="26"/>
      <c r="AA992" s="26"/>
      <c r="AB992" s="26"/>
      <c r="AC992" s="26"/>
      <c r="AD992" s="26"/>
      <c r="AE992" s="26"/>
      <c r="AF992" s="26"/>
      <c r="AG992" s="26"/>
      <c r="AH992" s="26"/>
    </row>
    <row r="993" spans="1:34" ht="14.5">
      <c r="A993" s="67">
        <v>991</v>
      </c>
      <c r="B993" s="68"/>
      <c r="C993" s="67"/>
      <c r="D993" s="70"/>
      <c r="E993" s="69"/>
      <c r="F993" s="69"/>
      <c r="G993" s="70"/>
      <c r="H993" s="70"/>
      <c r="I993" s="70"/>
      <c r="J993" s="70"/>
      <c r="K993" s="70"/>
      <c r="L993" s="70"/>
      <c r="M993" s="70"/>
      <c r="N993" s="86"/>
      <c r="O993" s="70"/>
      <c r="P993" s="72"/>
      <c r="Q993" s="73"/>
      <c r="R993" s="72"/>
      <c r="S993" s="73"/>
      <c r="T993" s="73"/>
      <c r="U993" s="74"/>
      <c r="V993" s="26"/>
      <c r="W993" s="26"/>
      <c r="X993" s="26"/>
      <c r="Y993" s="26"/>
      <c r="Z993" s="26"/>
      <c r="AA993" s="26"/>
      <c r="AB993" s="26"/>
      <c r="AC993" s="26"/>
      <c r="AD993" s="26"/>
      <c r="AE993" s="26"/>
      <c r="AF993" s="26"/>
      <c r="AG993" s="26"/>
      <c r="AH993" s="26"/>
    </row>
    <row r="994" spans="1:34" ht="14.5">
      <c r="A994" s="67">
        <v>992</v>
      </c>
      <c r="B994" s="68"/>
      <c r="C994" s="67"/>
      <c r="D994" s="70"/>
      <c r="E994" s="69"/>
      <c r="F994" s="69"/>
      <c r="G994" s="70"/>
      <c r="H994" s="70"/>
      <c r="I994" s="70"/>
      <c r="J994" s="70"/>
      <c r="K994" s="70"/>
      <c r="L994" s="70"/>
      <c r="M994" s="70"/>
      <c r="N994" s="86"/>
      <c r="O994" s="70"/>
      <c r="P994" s="72"/>
      <c r="Q994" s="73"/>
      <c r="R994" s="72"/>
      <c r="S994" s="73"/>
      <c r="T994" s="73"/>
      <c r="U994" s="74"/>
      <c r="V994" s="26"/>
      <c r="W994" s="26"/>
      <c r="X994" s="26"/>
      <c r="Y994" s="26"/>
      <c r="Z994" s="26"/>
      <c r="AA994" s="26"/>
      <c r="AB994" s="26"/>
      <c r="AC994" s="26"/>
      <c r="AD994" s="26"/>
      <c r="AE994" s="26"/>
      <c r="AF994" s="26"/>
      <c r="AG994" s="26"/>
      <c r="AH994" s="26"/>
    </row>
    <row r="995" spans="1:34" ht="14.5">
      <c r="A995" s="67">
        <v>993</v>
      </c>
      <c r="B995" s="68"/>
      <c r="C995" s="67"/>
      <c r="D995" s="70"/>
      <c r="E995" s="69"/>
      <c r="F995" s="69"/>
      <c r="G995" s="70"/>
      <c r="H995" s="70"/>
      <c r="I995" s="70"/>
      <c r="J995" s="70"/>
      <c r="K995" s="70"/>
      <c r="L995" s="70"/>
      <c r="M995" s="70"/>
      <c r="N995" s="86"/>
      <c r="O995" s="88"/>
      <c r="P995" s="72"/>
      <c r="Q995" s="73"/>
      <c r="R995" s="72"/>
      <c r="S995" s="73"/>
      <c r="T995" s="73"/>
      <c r="U995" s="74"/>
      <c r="V995" s="26"/>
      <c r="W995" s="26"/>
      <c r="X995" s="26"/>
      <c r="Y995" s="26"/>
      <c r="Z995" s="26"/>
      <c r="AA995" s="26"/>
      <c r="AB995" s="26"/>
      <c r="AC995" s="26"/>
      <c r="AD995" s="26"/>
      <c r="AE995" s="26"/>
      <c r="AF995" s="26"/>
      <c r="AG995" s="26"/>
      <c r="AH995" s="26"/>
    </row>
    <row r="996" spans="1:34" ht="14.5">
      <c r="A996" s="67">
        <v>994</v>
      </c>
      <c r="B996" s="68"/>
      <c r="C996" s="67"/>
      <c r="D996" s="70"/>
      <c r="E996" s="69"/>
      <c r="F996" s="69"/>
      <c r="G996" s="70"/>
      <c r="H996" s="70"/>
      <c r="I996" s="70"/>
      <c r="J996" s="70"/>
      <c r="K996" s="70"/>
      <c r="L996" s="70"/>
      <c r="M996" s="70"/>
      <c r="N996" s="86"/>
      <c r="O996" s="70"/>
      <c r="P996" s="72"/>
      <c r="Q996" s="73"/>
      <c r="R996" s="72"/>
      <c r="S996" s="73"/>
      <c r="T996" s="73"/>
      <c r="U996" s="74"/>
      <c r="V996" s="26"/>
      <c r="W996" s="26"/>
      <c r="X996" s="26"/>
      <c r="Y996" s="26"/>
      <c r="Z996" s="26"/>
      <c r="AA996" s="26"/>
      <c r="AB996" s="26"/>
      <c r="AC996" s="26"/>
      <c r="AD996" s="26"/>
      <c r="AE996" s="26"/>
      <c r="AF996" s="26"/>
      <c r="AG996" s="26"/>
      <c r="AH996" s="26"/>
    </row>
    <row r="997" spans="1:34" ht="14.5">
      <c r="A997" s="67">
        <v>995</v>
      </c>
      <c r="B997" s="68"/>
      <c r="C997" s="67"/>
      <c r="D997" s="70"/>
      <c r="E997" s="69"/>
      <c r="F997" s="69"/>
      <c r="G997" s="70"/>
      <c r="H997" s="70"/>
      <c r="I997" s="70"/>
      <c r="J997" s="70"/>
      <c r="K997" s="70"/>
      <c r="L997" s="70"/>
      <c r="M997" s="70"/>
      <c r="N997" s="86"/>
      <c r="O997" s="70"/>
      <c r="P997" s="72"/>
      <c r="Q997" s="73"/>
      <c r="R997" s="72"/>
      <c r="S997" s="73"/>
      <c r="T997" s="73"/>
      <c r="U997" s="74"/>
      <c r="V997" s="26"/>
      <c r="W997" s="26"/>
      <c r="X997" s="26"/>
      <c r="Y997" s="26"/>
      <c r="Z997" s="26"/>
      <c r="AA997" s="26"/>
      <c r="AB997" s="26"/>
      <c r="AC997" s="26"/>
      <c r="AD997" s="26"/>
      <c r="AE997" s="26"/>
      <c r="AF997" s="26"/>
      <c r="AG997" s="26"/>
      <c r="AH997" s="26"/>
    </row>
    <row r="998" spans="1:34" ht="14.5">
      <c r="A998" s="67">
        <v>996</v>
      </c>
      <c r="B998" s="68"/>
      <c r="C998" s="67"/>
      <c r="D998" s="70"/>
      <c r="E998" s="69"/>
      <c r="F998" s="69"/>
      <c r="G998" s="70"/>
      <c r="H998" s="70"/>
      <c r="I998" s="70"/>
      <c r="J998" s="70"/>
      <c r="K998" s="70"/>
      <c r="L998" s="70"/>
      <c r="M998" s="70"/>
      <c r="N998" s="86"/>
      <c r="O998" s="70"/>
      <c r="P998" s="72"/>
      <c r="Q998" s="73"/>
      <c r="R998" s="72"/>
      <c r="S998" s="73"/>
      <c r="T998" s="73"/>
      <c r="U998" s="74"/>
      <c r="V998" s="26"/>
      <c r="W998" s="26"/>
      <c r="X998" s="26"/>
      <c r="Y998" s="26"/>
      <c r="Z998" s="26"/>
      <c r="AA998" s="26"/>
      <c r="AB998" s="26"/>
      <c r="AC998" s="26"/>
      <c r="AD998" s="26"/>
      <c r="AE998" s="26"/>
      <c r="AF998" s="26"/>
      <c r="AG998" s="26"/>
      <c r="AH998" s="26"/>
    </row>
    <row r="999" spans="1:34" ht="14.5">
      <c r="A999" s="67">
        <v>997</v>
      </c>
      <c r="B999" s="68"/>
      <c r="C999" s="67"/>
      <c r="D999" s="70"/>
      <c r="E999" s="69"/>
      <c r="F999" s="69"/>
      <c r="G999" s="70"/>
      <c r="H999" s="70"/>
      <c r="I999" s="70"/>
      <c r="J999" s="70"/>
      <c r="K999" s="70"/>
      <c r="L999" s="70"/>
      <c r="M999" s="70"/>
      <c r="N999" s="86"/>
      <c r="O999" s="88"/>
      <c r="P999" s="72"/>
      <c r="Q999" s="73"/>
      <c r="R999" s="72"/>
      <c r="S999" s="73"/>
      <c r="T999" s="73"/>
      <c r="U999" s="74"/>
      <c r="V999" s="26"/>
      <c r="W999" s="26"/>
      <c r="X999" s="26"/>
      <c r="Y999" s="26"/>
      <c r="Z999" s="26"/>
      <c r="AA999" s="26"/>
      <c r="AB999" s="26"/>
      <c r="AC999" s="26"/>
      <c r="AD999" s="26"/>
      <c r="AE999" s="26"/>
      <c r="AF999" s="26"/>
      <c r="AG999" s="26"/>
      <c r="AH999" s="26"/>
    </row>
    <row r="1000" spans="1:34" ht="14.5">
      <c r="A1000" s="67">
        <v>998</v>
      </c>
      <c r="B1000" s="68"/>
      <c r="C1000" s="67"/>
      <c r="D1000" s="70"/>
      <c r="E1000" s="69"/>
      <c r="F1000" s="69"/>
      <c r="G1000" s="70"/>
      <c r="H1000" s="70"/>
      <c r="I1000" s="70"/>
      <c r="J1000" s="70"/>
      <c r="K1000" s="70"/>
      <c r="L1000" s="70"/>
      <c r="M1000" s="70"/>
      <c r="N1000" s="86"/>
      <c r="O1000" s="70"/>
      <c r="P1000" s="72"/>
      <c r="Q1000" s="73"/>
      <c r="R1000" s="72"/>
      <c r="S1000" s="73"/>
      <c r="T1000" s="73"/>
      <c r="U1000" s="74"/>
      <c r="V1000" s="26"/>
      <c r="W1000" s="26"/>
      <c r="X1000" s="26"/>
      <c r="Y1000" s="26"/>
      <c r="Z1000" s="26"/>
      <c r="AA1000" s="26"/>
      <c r="AB1000" s="26"/>
      <c r="AC1000" s="26"/>
      <c r="AD1000" s="26"/>
      <c r="AE1000" s="26"/>
      <c r="AF1000" s="26"/>
      <c r="AG1000" s="26"/>
      <c r="AH1000" s="26"/>
    </row>
    <row r="1001" spans="1:34" ht="14.5">
      <c r="A1001" s="67">
        <v>999</v>
      </c>
      <c r="B1001" s="68"/>
      <c r="C1001" s="67"/>
      <c r="D1001" s="70"/>
      <c r="E1001" s="69"/>
      <c r="F1001" s="69"/>
      <c r="G1001" s="70"/>
      <c r="H1001" s="70"/>
      <c r="I1001" s="70"/>
      <c r="J1001" s="70"/>
      <c r="K1001" s="70"/>
      <c r="L1001" s="70"/>
      <c r="M1001" s="70"/>
      <c r="N1001" s="86"/>
      <c r="O1001" s="70"/>
      <c r="P1001" s="72"/>
      <c r="Q1001" s="73"/>
      <c r="R1001" s="72"/>
      <c r="S1001" s="73"/>
      <c r="T1001" s="73"/>
      <c r="U1001" s="74"/>
      <c r="V1001" s="26"/>
      <c r="W1001" s="26"/>
      <c r="X1001" s="26"/>
      <c r="Y1001" s="26"/>
      <c r="Z1001" s="26"/>
      <c r="AA1001" s="26"/>
      <c r="AB1001" s="26"/>
      <c r="AC1001" s="26"/>
      <c r="AD1001" s="26"/>
      <c r="AE1001" s="26"/>
      <c r="AF1001" s="26"/>
      <c r="AG1001" s="26"/>
      <c r="AH1001" s="26"/>
    </row>
    <row r="1002" spans="1:34" ht="14.5">
      <c r="A1002" s="67">
        <v>1000</v>
      </c>
      <c r="B1002" s="68"/>
      <c r="C1002" s="67"/>
      <c r="D1002" s="70"/>
      <c r="E1002" s="69"/>
      <c r="F1002" s="69"/>
      <c r="G1002" s="70"/>
      <c r="H1002" s="70"/>
      <c r="I1002" s="70"/>
      <c r="J1002" s="70"/>
      <c r="K1002" s="70"/>
      <c r="L1002" s="70"/>
      <c r="M1002" s="70"/>
      <c r="N1002" s="70"/>
      <c r="O1002" s="70"/>
      <c r="P1002" s="72"/>
      <c r="Q1002" s="73"/>
      <c r="R1002" s="72"/>
      <c r="S1002" s="73"/>
      <c r="T1002" s="73"/>
      <c r="U1002" s="74"/>
      <c r="V1002" s="26"/>
      <c r="W1002" s="26"/>
      <c r="X1002" s="26"/>
      <c r="Y1002" s="26"/>
      <c r="Z1002" s="26"/>
      <c r="AA1002" s="26"/>
      <c r="AB1002" s="26"/>
      <c r="AC1002" s="26"/>
      <c r="AD1002" s="26"/>
      <c r="AE1002" s="26"/>
      <c r="AF1002" s="26"/>
      <c r="AG1002" s="26"/>
      <c r="AH1002" s="26"/>
    </row>
  </sheetData>
  <customSheetViews>
    <customSheetView guid="{79EE56AF-15E2-487A-A42E-DF3BFB912F3E}" filter="1" showAutoFilter="1">
      <pageMargins left="0.7" right="0.7" top="0.75" bottom="0.75" header="0.3" footer="0.3"/>
      <autoFilter ref="A4:U4" xr:uid="{42C022DE-08C6-4679-89F3-3B1BF509B876}"/>
    </customSheetView>
    <customSheetView guid="{AD5FA618-EE52-4DAB-9AC7-17FF11B37B2C}" filter="1" showAutoFilter="1">
      <pageMargins left="0.7" right="0.7" top="0.75" bottom="0.75" header="0.3" footer="0.3"/>
      <autoFilter ref="A1:U4" xr:uid="{D281BCB5-1040-44D1-A249-02691F28A4BB}"/>
    </customSheetView>
    <customSheetView guid="{9332D131-3CFA-422C-9CF2-F6CDCE47EB8D}" filter="1" showAutoFilter="1">
      <pageMargins left="0.7" right="0.7" top="0.75" bottom="0.75" header="0.3" footer="0.3"/>
      <autoFilter ref="A1:U4" xr:uid="{52BEFB73-5D72-4D5E-B84D-0B8229DAB4EE}"/>
    </customSheetView>
    <customSheetView guid="{6CCF63B7-6D0F-4732-AF72-DAF643957968}" filter="1" showAutoFilter="1">
      <pageMargins left="0.7" right="0.7" top="0.75" bottom="0.75" header="0.3" footer="0.3"/>
      <autoFilter ref="A4:U4" xr:uid="{CAB34B92-C463-4953-A104-841845D31F6E}"/>
    </customSheetView>
    <customSheetView guid="{0CC277C9-4957-48C9-9C4C-4A1ECDC2BC97}" filter="1" showAutoFilter="1">
      <pageMargins left="0.7" right="0.7" top="0.75" bottom="0.75" header="0.3" footer="0.3"/>
      <autoFilter ref="A4:U4" xr:uid="{D44E267D-A036-40AA-9E1B-EB627ADF36C4}"/>
    </customSheetView>
  </customSheetViews>
  <dataValidations count="2">
    <dataValidation type="list" allowBlank="1" showErrorMessage="1" sqref="R3:R1002" xr:uid="{00000000-0002-0000-0100-000000000000}">
      <formula1>"SOLVED,NEED FIXING,NEED CONFIRM,CANCEL"</formula1>
    </dataValidation>
    <dataValidation type="list" allowBlank="1" showErrorMessage="1" sqref="P3:P1002" xr:uid="{00000000-0002-0000-0100-000001000000}">
      <formula1>"BUGS,REQUEST,DONE"</formula1>
    </dataValidation>
  </dataValidations>
  <hyperlinks>
    <hyperlink ref="O3" r:id="rId1" xr:uid="{00000000-0004-0000-0100-000002000000}"/>
    <hyperlink ref="O5" r:id="rId2" xr:uid="{00000000-0004-0000-0100-000003000000}"/>
    <hyperlink ref="O6" r:id="rId3" xr:uid="{00000000-0004-0000-0100-000004000000}"/>
    <hyperlink ref="O7" r:id="rId4" xr:uid="{00000000-0004-0000-0100-000005000000}"/>
    <hyperlink ref="O8" r:id="rId5" xr:uid="{00000000-0004-0000-0100-000006000000}"/>
    <hyperlink ref="O9" r:id="rId6" xr:uid="{00000000-0004-0000-0100-000007000000}"/>
    <hyperlink ref="O10" r:id="rId7" xr:uid="{00000000-0004-0000-0100-000008000000}"/>
    <hyperlink ref="O11" r:id="rId8" xr:uid="{00000000-0004-0000-0100-000009000000}"/>
    <hyperlink ref="O12" r:id="rId9" xr:uid="{00000000-0004-0000-0100-00000A000000}"/>
    <hyperlink ref="O13" r:id="rId10" xr:uid="{00000000-0004-0000-0100-00000B000000}"/>
    <hyperlink ref="O14" r:id="rId11" xr:uid="{00000000-0004-0000-0100-00000C000000}"/>
    <hyperlink ref="O15" r:id="rId12" xr:uid="{00000000-0004-0000-0100-00000D000000}"/>
    <hyperlink ref="O16" r:id="rId13" xr:uid="{00000000-0004-0000-0100-00000E000000}"/>
    <hyperlink ref="O18" r:id="rId14" xr:uid="{00000000-0004-0000-0100-00000F000000}"/>
    <hyperlink ref="O19" r:id="rId15" xr:uid="{00000000-0004-0000-0100-000010000000}"/>
    <hyperlink ref="O20" r:id="rId16" xr:uid="{00000000-0004-0000-0100-000011000000}"/>
    <hyperlink ref="O21" r:id="rId17" xr:uid="{00000000-0004-0000-0100-000012000000}"/>
    <hyperlink ref="O22" r:id="rId18" xr:uid="{00000000-0004-0000-0100-000013000000}"/>
    <hyperlink ref="O23" r:id="rId19" xr:uid="{00000000-0004-0000-0100-000014000000}"/>
    <hyperlink ref="O24" r:id="rId20" xr:uid="{00000000-0004-0000-0100-000015000000}"/>
    <hyperlink ref="O26" r:id="rId21" xr:uid="{00000000-0004-0000-0100-000016000000}"/>
    <hyperlink ref="O27" r:id="rId22" xr:uid="{00000000-0004-0000-0100-000017000000}"/>
    <hyperlink ref="O28" r:id="rId23" xr:uid="{00000000-0004-0000-0100-000018000000}"/>
    <hyperlink ref="O29" r:id="rId24" xr:uid="{00000000-0004-0000-0100-000019000000}"/>
    <hyperlink ref="O30" r:id="rId25" xr:uid="{00000000-0004-0000-0100-00001A000000}"/>
    <hyperlink ref="O31" r:id="rId26" xr:uid="{00000000-0004-0000-0100-00001B000000}"/>
    <hyperlink ref="O32" r:id="rId27" xr:uid="{00000000-0004-0000-0100-00001C000000}"/>
    <hyperlink ref="O33" r:id="rId28" xr:uid="{00000000-0004-0000-0100-00001D000000}"/>
    <hyperlink ref="O34" r:id="rId29" xr:uid="{00000000-0004-0000-0100-00001E000000}"/>
    <hyperlink ref="O35" r:id="rId30" xr:uid="{00000000-0004-0000-0100-00001F000000}"/>
    <hyperlink ref="O36" r:id="rId31" xr:uid="{00000000-0004-0000-0100-000020000000}"/>
    <hyperlink ref="O37" r:id="rId32" xr:uid="{00000000-0004-0000-0100-000021000000}"/>
    <hyperlink ref="O38" r:id="rId33" xr:uid="{00000000-0004-0000-0100-000022000000}"/>
    <hyperlink ref="O39" r:id="rId34" xr:uid="{00000000-0004-0000-0100-000023000000}"/>
    <hyperlink ref="O40" r:id="rId35" xr:uid="{00000000-0004-0000-0100-000024000000}"/>
    <hyperlink ref="O41" r:id="rId36" xr:uid="{00000000-0004-0000-0100-000025000000}"/>
    <hyperlink ref="O42" r:id="rId37" xr:uid="{00000000-0004-0000-0100-000026000000}"/>
    <hyperlink ref="O44" r:id="rId38" xr:uid="{00000000-0004-0000-0100-000027000000}"/>
    <hyperlink ref="O45" r:id="rId39" xr:uid="{00000000-0004-0000-0100-000028000000}"/>
    <hyperlink ref="O46" r:id="rId40" xr:uid="{00000000-0004-0000-0100-000029000000}"/>
    <hyperlink ref="O47" r:id="rId41" xr:uid="{00000000-0004-0000-0100-00002A000000}"/>
    <hyperlink ref="O48" r:id="rId42" xr:uid="{00000000-0004-0000-0100-00002B000000}"/>
    <hyperlink ref="O49" r:id="rId43" xr:uid="{00000000-0004-0000-0100-00002C000000}"/>
    <hyperlink ref="O50" r:id="rId44" xr:uid="{00000000-0004-0000-0100-00002D000000}"/>
    <hyperlink ref="O53" r:id="rId45" xr:uid="{00000000-0004-0000-0100-00002E000000}"/>
    <hyperlink ref="O54" r:id="rId46" xr:uid="{00000000-0004-0000-0100-00002F000000}"/>
    <hyperlink ref="O55" r:id="rId47" xr:uid="{00000000-0004-0000-0100-000030000000}"/>
    <hyperlink ref="O56" r:id="rId48" xr:uid="{00000000-0004-0000-0100-000031000000}"/>
    <hyperlink ref="O57" r:id="rId49" xr:uid="{00000000-0004-0000-0100-000032000000}"/>
    <hyperlink ref="O59" r:id="rId50" xr:uid="{00000000-0004-0000-0100-000033000000}"/>
    <hyperlink ref="O60" r:id="rId51" xr:uid="{00000000-0004-0000-0100-000034000000}"/>
    <hyperlink ref="O61" r:id="rId52" xr:uid="{00000000-0004-0000-0100-00003500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2">
        <x14:dataValidation type="list" allowBlank="1" showErrorMessage="1" xr:uid="{00000000-0002-0000-0100-000002000000}">
          <x14:formula1>
            <xm:f>'Reporter - QA'!$B$2:$B$79</xm:f>
          </x14:formula1>
          <xm:sqref>K3:K1002 S3:S1002</xm:sqref>
        </x14:dataValidation>
        <x14:dataValidation type="list" allowBlank="1" showErrorMessage="1" xr:uid="{00000000-0002-0000-0100-000003000000}">
          <x14:formula1>
            <xm:f>master_daerah!$B$2:$B$547</xm:f>
          </x14:formula1>
          <xm:sqref>D3:D516 C517:D517 D518:D1002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B57D0"/>
    <outlinePr summaryBelow="0" summaryRight="0"/>
    <pageSetUpPr fitToPage="1"/>
  </sheetPr>
  <dimension ref="A1:AH1001"/>
  <sheetViews>
    <sheetView workbookViewId="0">
      <selection sqref="A1:XFD2"/>
    </sheetView>
  </sheetViews>
  <sheetFormatPr defaultColWidth="12.6328125" defaultRowHeight="15.75" customHeight="1"/>
  <cols>
    <col min="1" max="1" width="6.08984375" customWidth="1"/>
    <col min="2" max="2" width="9.36328125" customWidth="1"/>
    <col min="3" max="3" width="13.26953125" customWidth="1"/>
    <col min="4" max="4" width="21.453125" customWidth="1"/>
    <col min="5" max="5" width="11" customWidth="1"/>
    <col min="6" max="6" width="18.36328125" customWidth="1"/>
    <col min="7" max="7" width="29.26953125" customWidth="1"/>
    <col min="8" max="8" width="30.08984375" customWidth="1"/>
    <col min="9" max="9" width="16.7265625" customWidth="1"/>
    <col min="10" max="10" width="17.08984375" customWidth="1"/>
    <col min="11" max="11" width="13.26953125" customWidth="1"/>
    <col min="12" max="12" width="18" customWidth="1"/>
    <col min="13" max="13" width="52.36328125" customWidth="1"/>
    <col min="14" max="14" width="25.08984375" customWidth="1"/>
    <col min="15" max="15" width="29.7265625" customWidth="1"/>
    <col min="16" max="16" width="16.36328125" customWidth="1"/>
    <col min="17" max="17" width="29.453125" customWidth="1"/>
    <col min="18" max="18" width="18" customWidth="1"/>
    <col min="19" max="19" width="16.08984375" customWidth="1"/>
    <col min="20" max="20" width="25.7265625" customWidth="1"/>
    <col min="21" max="21" width="16.453125" customWidth="1"/>
  </cols>
  <sheetData>
    <row r="1" spans="1:34" ht="23">
      <c r="A1" s="61"/>
      <c r="B1" s="63" t="s">
        <v>1338</v>
      </c>
      <c r="C1" s="62"/>
      <c r="D1" s="62"/>
      <c r="E1" s="62"/>
      <c r="F1" s="62"/>
      <c r="G1" s="62"/>
      <c r="J1" s="62"/>
      <c r="K1" s="62"/>
      <c r="L1" s="62"/>
      <c r="M1" s="102" t="s">
        <v>1338</v>
      </c>
      <c r="N1" s="62"/>
      <c r="O1" s="62"/>
      <c r="P1" s="62"/>
      <c r="Q1" s="62"/>
      <c r="R1" s="62"/>
      <c r="S1" s="62"/>
      <c r="T1" s="62"/>
      <c r="U1" s="62"/>
      <c r="V1" s="46"/>
      <c r="W1" s="46"/>
      <c r="X1" s="46"/>
      <c r="Y1" s="46"/>
      <c r="Z1" s="46"/>
      <c r="AA1" s="46"/>
      <c r="AB1" s="46"/>
      <c r="AC1" s="46"/>
      <c r="AD1" s="46"/>
      <c r="AE1" s="46"/>
      <c r="AF1" s="46"/>
      <c r="AG1" s="46"/>
      <c r="AH1" s="46"/>
    </row>
    <row r="2" spans="1:34" ht="46.5">
      <c r="A2" s="64" t="s">
        <v>1016</v>
      </c>
      <c r="B2" s="65" t="s">
        <v>3</v>
      </c>
      <c r="C2" s="64" t="s">
        <v>4</v>
      </c>
      <c r="D2" s="64" t="s">
        <v>5</v>
      </c>
      <c r="E2" s="64" t="s">
        <v>6</v>
      </c>
      <c r="F2" s="64" t="s">
        <v>7</v>
      </c>
      <c r="G2" s="64" t="s">
        <v>8</v>
      </c>
      <c r="H2" s="64" t="s">
        <v>9</v>
      </c>
      <c r="I2" s="64" t="s">
        <v>10</v>
      </c>
      <c r="J2" s="64" t="s">
        <v>11</v>
      </c>
      <c r="K2" s="64" t="s">
        <v>12</v>
      </c>
      <c r="L2" s="64" t="s">
        <v>1017</v>
      </c>
      <c r="M2" s="64" t="s">
        <v>14</v>
      </c>
      <c r="N2" s="64" t="s">
        <v>15</v>
      </c>
      <c r="O2" s="64" t="s">
        <v>1</v>
      </c>
      <c r="P2" s="64" t="s">
        <v>16</v>
      </c>
      <c r="Q2" s="64" t="s">
        <v>17</v>
      </c>
      <c r="R2" s="64" t="s">
        <v>18</v>
      </c>
      <c r="S2" s="64" t="s">
        <v>19</v>
      </c>
      <c r="T2" s="64" t="s">
        <v>20</v>
      </c>
      <c r="U2" s="64" t="s">
        <v>21</v>
      </c>
      <c r="V2" s="66"/>
      <c r="W2" s="66"/>
      <c r="X2" s="66"/>
      <c r="Y2" s="66"/>
      <c r="Z2" s="66"/>
      <c r="AA2" s="66"/>
      <c r="AB2" s="66"/>
      <c r="AC2" s="66"/>
      <c r="AD2" s="66"/>
      <c r="AE2" s="66"/>
      <c r="AF2" s="66"/>
      <c r="AG2" s="66"/>
      <c r="AH2" s="66"/>
    </row>
    <row r="3" spans="1:34" ht="62.5">
      <c r="A3" s="67">
        <v>1</v>
      </c>
      <c r="B3" s="68">
        <v>45663</v>
      </c>
      <c r="C3" s="69"/>
      <c r="D3" s="70" t="s">
        <v>525</v>
      </c>
      <c r="E3" s="70"/>
      <c r="F3" s="70"/>
      <c r="G3" s="70" t="s">
        <v>781</v>
      </c>
      <c r="H3" s="70" t="s">
        <v>1339</v>
      </c>
      <c r="I3" s="46" t="s">
        <v>970</v>
      </c>
      <c r="J3" s="70" t="s">
        <v>1340</v>
      </c>
      <c r="K3" s="70" t="s">
        <v>91</v>
      </c>
      <c r="L3" s="70" t="s">
        <v>1341</v>
      </c>
      <c r="M3" s="70" t="s">
        <v>1342</v>
      </c>
      <c r="N3" s="70"/>
      <c r="O3" s="71" t="s">
        <v>1343</v>
      </c>
      <c r="P3" s="72" t="s">
        <v>23</v>
      </c>
      <c r="Q3" s="73"/>
      <c r="R3" s="72"/>
      <c r="S3" s="73"/>
      <c r="T3" s="73"/>
      <c r="U3" s="74"/>
      <c r="V3" s="26"/>
      <c r="W3" s="26"/>
      <c r="X3" s="26"/>
      <c r="Y3" s="26"/>
      <c r="Z3" s="26"/>
      <c r="AA3" s="26"/>
      <c r="AB3" s="26"/>
      <c r="AC3" s="26"/>
      <c r="AD3" s="26"/>
      <c r="AE3" s="26"/>
      <c r="AF3" s="26"/>
      <c r="AG3" s="26"/>
      <c r="AH3" s="26"/>
    </row>
    <row r="4" spans="1:34" ht="87.5">
      <c r="A4" s="67">
        <v>2</v>
      </c>
      <c r="B4" s="68">
        <v>45663</v>
      </c>
      <c r="C4" s="69"/>
      <c r="D4" s="70" t="s">
        <v>525</v>
      </c>
      <c r="E4" s="69"/>
      <c r="F4" s="69"/>
      <c r="G4" s="70" t="s">
        <v>769</v>
      </c>
      <c r="H4" s="70"/>
      <c r="I4" s="46" t="s">
        <v>970</v>
      </c>
      <c r="J4" s="70" t="s">
        <v>1340</v>
      </c>
      <c r="K4" s="70" t="s">
        <v>91</v>
      </c>
      <c r="L4" s="70" t="s">
        <v>1344</v>
      </c>
      <c r="M4" s="70" t="s">
        <v>1345</v>
      </c>
      <c r="N4" s="70"/>
      <c r="O4" s="75" t="s">
        <v>1346</v>
      </c>
      <c r="P4" s="72" t="s">
        <v>23</v>
      </c>
      <c r="Q4" s="73" t="s">
        <v>1347</v>
      </c>
      <c r="R4" s="72"/>
      <c r="S4" s="73"/>
      <c r="T4" s="73"/>
      <c r="U4" s="74"/>
      <c r="V4" s="26"/>
      <c r="W4" s="26"/>
      <c r="X4" s="26"/>
      <c r="Y4" s="26"/>
      <c r="Z4" s="26"/>
      <c r="AA4" s="26"/>
      <c r="AB4" s="26"/>
      <c r="AC4" s="26"/>
      <c r="AD4" s="26"/>
      <c r="AE4" s="26"/>
      <c r="AF4" s="26"/>
      <c r="AG4" s="26"/>
      <c r="AH4" s="26"/>
    </row>
    <row r="5" spans="1:34" ht="25">
      <c r="A5" s="67">
        <v>3</v>
      </c>
      <c r="B5" s="68">
        <v>45663</v>
      </c>
      <c r="C5" s="69"/>
      <c r="D5" s="70" t="s">
        <v>549</v>
      </c>
      <c r="E5" s="69"/>
      <c r="F5" s="69"/>
      <c r="G5" s="70" t="s">
        <v>1348</v>
      </c>
      <c r="H5" s="46" t="s">
        <v>1349</v>
      </c>
      <c r="I5" s="46" t="s">
        <v>970</v>
      </c>
      <c r="J5" s="70" t="s">
        <v>1350</v>
      </c>
      <c r="K5" s="70" t="s">
        <v>91</v>
      </c>
      <c r="L5" s="70" t="s">
        <v>1351</v>
      </c>
      <c r="M5" s="70" t="s">
        <v>1352</v>
      </c>
      <c r="N5" s="70"/>
      <c r="O5" s="69"/>
      <c r="P5" s="72" t="s">
        <v>23</v>
      </c>
      <c r="Q5" s="73"/>
      <c r="R5" s="72"/>
      <c r="S5" s="73"/>
      <c r="T5" s="73"/>
      <c r="U5" s="76"/>
      <c r="V5" s="26"/>
      <c r="W5" s="26"/>
      <c r="X5" s="26"/>
      <c r="Y5" s="26"/>
      <c r="Z5" s="26"/>
      <c r="AA5" s="26"/>
      <c r="AB5" s="26"/>
      <c r="AC5" s="26"/>
      <c r="AD5" s="26"/>
      <c r="AE5" s="26"/>
      <c r="AF5" s="26"/>
      <c r="AG5" s="26"/>
      <c r="AH5" s="26"/>
    </row>
    <row r="6" spans="1:34" ht="62.5">
      <c r="A6" s="67">
        <v>4</v>
      </c>
      <c r="B6" s="68">
        <v>45663</v>
      </c>
      <c r="C6" s="69"/>
      <c r="D6" s="70" t="s">
        <v>549</v>
      </c>
      <c r="E6" s="69"/>
      <c r="F6" s="69"/>
      <c r="G6" s="70" t="s">
        <v>769</v>
      </c>
      <c r="H6" s="46" t="s">
        <v>1349</v>
      </c>
      <c r="I6" s="46" t="s">
        <v>970</v>
      </c>
      <c r="J6" s="70" t="s">
        <v>1350</v>
      </c>
      <c r="K6" s="70" t="s">
        <v>91</v>
      </c>
      <c r="L6" s="70" t="s">
        <v>1344</v>
      </c>
      <c r="M6" s="70" t="s">
        <v>1345</v>
      </c>
      <c r="N6" s="70"/>
      <c r="O6" s="75" t="s">
        <v>1353</v>
      </c>
      <c r="P6" s="72" t="s">
        <v>23</v>
      </c>
      <c r="Q6" s="73" t="s">
        <v>1354</v>
      </c>
      <c r="R6" s="72"/>
      <c r="S6" s="73"/>
      <c r="T6" s="73"/>
      <c r="U6" s="77"/>
      <c r="V6" s="26"/>
      <c r="W6" s="26"/>
      <c r="X6" s="26"/>
      <c r="Y6" s="26"/>
      <c r="Z6" s="26"/>
      <c r="AA6" s="26"/>
      <c r="AB6" s="26"/>
      <c r="AC6" s="26"/>
      <c r="AD6" s="26"/>
      <c r="AE6" s="26"/>
      <c r="AF6" s="26"/>
      <c r="AG6" s="26"/>
      <c r="AH6" s="26"/>
    </row>
    <row r="7" spans="1:34" ht="226">
      <c r="A7" s="67">
        <v>5</v>
      </c>
      <c r="B7" s="68">
        <v>45663</v>
      </c>
      <c r="C7" s="69"/>
      <c r="D7" s="70" t="s">
        <v>549</v>
      </c>
      <c r="E7" s="69"/>
      <c r="F7" s="69"/>
      <c r="G7" s="70" t="s">
        <v>1355</v>
      </c>
      <c r="H7" s="46" t="s">
        <v>1349</v>
      </c>
      <c r="I7" s="103" t="s">
        <v>970</v>
      </c>
      <c r="J7" s="70" t="s">
        <v>1350</v>
      </c>
      <c r="K7" s="70" t="s">
        <v>91</v>
      </c>
      <c r="L7" s="70" t="s">
        <v>1356</v>
      </c>
      <c r="M7" s="70" t="s">
        <v>1357</v>
      </c>
      <c r="N7" s="70"/>
      <c r="O7" s="71" t="s">
        <v>1358</v>
      </c>
      <c r="P7" s="72" t="s">
        <v>23</v>
      </c>
      <c r="Q7" s="73" t="s">
        <v>1359</v>
      </c>
      <c r="R7" s="72"/>
      <c r="S7" s="73"/>
      <c r="T7" s="73"/>
      <c r="U7" s="78"/>
      <c r="V7" s="26"/>
      <c r="W7" s="26"/>
      <c r="X7" s="26"/>
      <c r="Y7" s="26"/>
      <c r="Z7" s="26"/>
      <c r="AA7" s="26"/>
      <c r="AB7" s="26"/>
      <c r="AC7" s="26"/>
      <c r="AD7" s="26"/>
      <c r="AE7" s="26"/>
      <c r="AF7" s="26"/>
      <c r="AG7" s="26"/>
      <c r="AH7" s="26"/>
    </row>
    <row r="8" spans="1:34" ht="87.5">
      <c r="A8" s="67">
        <v>6</v>
      </c>
      <c r="B8" s="68">
        <v>45665</v>
      </c>
      <c r="C8" s="67" t="str">
        <f t="array" aca="1" ref="C8" ca="1">IFERROR(_xludf.XLOOKUP(D8,master_daerah!B:B,master_daerah!A:A),"")</f>
        <v/>
      </c>
      <c r="D8" s="70" t="s">
        <v>152</v>
      </c>
      <c r="E8" s="69"/>
      <c r="F8" s="69"/>
      <c r="G8" s="70" t="s">
        <v>1348</v>
      </c>
      <c r="H8" s="70" t="s">
        <v>1360</v>
      </c>
      <c r="I8" s="70" t="s">
        <v>977</v>
      </c>
      <c r="J8" s="70" t="s">
        <v>1361</v>
      </c>
      <c r="K8" s="70" t="s">
        <v>25</v>
      </c>
      <c r="L8" s="70" t="s">
        <v>1362</v>
      </c>
      <c r="M8" s="70" t="s">
        <v>1363</v>
      </c>
      <c r="N8" s="70" t="s">
        <v>1364</v>
      </c>
      <c r="O8" s="75" t="s">
        <v>1365</v>
      </c>
      <c r="P8" s="72" t="s">
        <v>23</v>
      </c>
      <c r="Q8" s="73" t="s">
        <v>1366</v>
      </c>
      <c r="R8" s="72" t="s">
        <v>24</v>
      </c>
      <c r="S8" s="73" t="s">
        <v>25</v>
      </c>
      <c r="T8" s="104" t="s">
        <v>1367</v>
      </c>
      <c r="U8" s="74"/>
      <c r="V8" s="26"/>
      <c r="W8" s="26"/>
      <c r="X8" s="26"/>
      <c r="Y8" s="26"/>
      <c r="Z8" s="26"/>
      <c r="AA8" s="26"/>
      <c r="AB8" s="26"/>
      <c r="AC8" s="26"/>
      <c r="AD8" s="26"/>
      <c r="AE8" s="26"/>
      <c r="AF8" s="26"/>
      <c r="AG8" s="26"/>
      <c r="AH8" s="26"/>
    </row>
    <row r="9" spans="1:34" ht="137.5">
      <c r="A9" s="67">
        <v>7</v>
      </c>
      <c r="B9" s="68">
        <v>45665</v>
      </c>
      <c r="C9" s="67" t="str">
        <f t="array" aca="1" ref="C9" ca="1">IFERROR(_xludf.XLOOKUP(D9,master_daerah!B:B,master_daerah!A:A),"")</f>
        <v/>
      </c>
      <c r="D9" s="70" t="s">
        <v>503</v>
      </c>
      <c r="E9" s="69"/>
      <c r="F9" s="69"/>
      <c r="G9" s="70" t="s">
        <v>1368</v>
      </c>
      <c r="H9" s="70" t="s">
        <v>1369</v>
      </c>
      <c r="I9" s="70" t="s">
        <v>977</v>
      </c>
      <c r="J9" s="69" t="s">
        <v>1370</v>
      </c>
      <c r="K9" s="70" t="s">
        <v>25</v>
      </c>
      <c r="L9" s="70" t="s">
        <v>1371</v>
      </c>
      <c r="M9" s="70" t="s">
        <v>1372</v>
      </c>
      <c r="N9" s="70" t="s">
        <v>1373</v>
      </c>
      <c r="O9" s="69"/>
      <c r="P9" s="72" t="s">
        <v>23</v>
      </c>
      <c r="Q9" s="73" t="s">
        <v>1374</v>
      </c>
      <c r="R9" s="72" t="s">
        <v>24</v>
      </c>
      <c r="S9" s="73" t="s">
        <v>25</v>
      </c>
      <c r="T9" s="73"/>
      <c r="U9" s="74"/>
      <c r="V9" s="26"/>
      <c r="W9" s="26"/>
      <c r="X9" s="26"/>
      <c r="Y9" s="26"/>
      <c r="Z9" s="26"/>
      <c r="AA9" s="26"/>
      <c r="AB9" s="26"/>
      <c r="AC9" s="26"/>
      <c r="AD9" s="26"/>
      <c r="AE9" s="26"/>
      <c r="AF9" s="26"/>
      <c r="AG9" s="26"/>
      <c r="AH9" s="26"/>
    </row>
    <row r="10" spans="1:34" ht="37.5">
      <c r="A10" s="67">
        <v>8</v>
      </c>
      <c r="B10" s="68">
        <v>45665</v>
      </c>
      <c r="C10" s="69"/>
      <c r="D10" s="70" t="s">
        <v>594</v>
      </c>
      <c r="E10" s="69"/>
      <c r="F10" s="69"/>
      <c r="G10" s="70" t="s">
        <v>1368</v>
      </c>
      <c r="H10" s="70" t="s">
        <v>1375</v>
      </c>
      <c r="I10" s="70" t="s">
        <v>977</v>
      </c>
      <c r="J10" s="70" t="s">
        <v>1376</v>
      </c>
      <c r="K10" s="70" t="s">
        <v>1377</v>
      </c>
      <c r="L10" s="70" t="s">
        <v>1378</v>
      </c>
      <c r="M10" s="70" t="s">
        <v>1379</v>
      </c>
      <c r="N10" s="70" t="s">
        <v>1380</v>
      </c>
      <c r="O10" s="71" t="s">
        <v>1381</v>
      </c>
      <c r="P10" s="72" t="s">
        <v>23</v>
      </c>
      <c r="Q10" s="73" t="s">
        <v>1382</v>
      </c>
      <c r="R10" s="72" t="s">
        <v>24</v>
      </c>
      <c r="S10" s="73" t="s">
        <v>25</v>
      </c>
      <c r="T10" s="73"/>
      <c r="U10" s="77"/>
      <c r="V10" s="26"/>
      <c r="W10" s="26"/>
      <c r="X10" s="26"/>
      <c r="Y10" s="26"/>
      <c r="Z10" s="26"/>
      <c r="AA10" s="26"/>
      <c r="AB10" s="26"/>
      <c r="AC10" s="26"/>
      <c r="AD10" s="26"/>
      <c r="AE10" s="26"/>
      <c r="AF10" s="26"/>
      <c r="AG10" s="26"/>
      <c r="AH10" s="26"/>
    </row>
    <row r="11" spans="1:34" ht="25">
      <c r="A11" s="67">
        <v>9</v>
      </c>
      <c r="B11" s="68">
        <v>45665</v>
      </c>
      <c r="C11" s="67" t="str">
        <f t="array" aca="1" ref="C11" ca="1">IFERROR(_xludf.XLOOKUP(D11,master_daerah!B:B,master_daerah!A:A),"")</f>
        <v/>
      </c>
      <c r="D11" s="70" t="s">
        <v>41</v>
      </c>
      <c r="E11" s="69"/>
      <c r="F11" s="69"/>
      <c r="G11" s="69" t="s">
        <v>1383</v>
      </c>
      <c r="H11" s="69" t="s">
        <v>1384</v>
      </c>
      <c r="I11" s="70" t="s">
        <v>977</v>
      </c>
      <c r="J11" s="69" t="s">
        <v>1385</v>
      </c>
      <c r="K11" s="46" t="s">
        <v>25</v>
      </c>
      <c r="L11" s="70" t="s">
        <v>1386</v>
      </c>
      <c r="M11" s="70" t="s">
        <v>1387</v>
      </c>
      <c r="N11" s="70" t="s">
        <v>1388</v>
      </c>
      <c r="O11" s="75" t="s">
        <v>1389</v>
      </c>
      <c r="P11" s="105" t="s">
        <v>23</v>
      </c>
      <c r="Q11" s="73"/>
      <c r="R11" s="72" t="s">
        <v>24</v>
      </c>
      <c r="S11" s="73" t="s">
        <v>25</v>
      </c>
      <c r="T11" s="73"/>
      <c r="U11" s="74"/>
      <c r="V11" s="26"/>
      <c r="W11" s="26"/>
      <c r="X11" s="26"/>
      <c r="Y11" s="26"/>
      <c r="Z11" s="26"/>
      <c r="AA11" s="26"/>
      <c r="AB11" s="26"/>
      <c r="AC11" s="26"/>
      <c r="AD11" s="26"/>
      <c r="AE11" s="26"/>
      <c r="AF11" s="26"/>
      <c r="AG11" s="26"/>
      <c r="AH11" s="26"/>
    </row>
    <row r="12" spans="1:34" ht="62.5">
      <c r="A12" s="67">
        <v>10</v>
      </c>
      <c r="B12" s="68">
        <v>45665</v>
      </c>
      <c r="C12" s="69"/>
      <c r="D12" s="70" t="s">
        <v>433</v>
      </c>
      <c r="E12" s="69"/>
      <c r="F12" s="69"/>
      <c r="G12" s="70" t="s">
        <v>1390</v>
      </c>
      <c r="H12" s="70" t="s">
        <v>1391</v>
      </c>
      <c r="I12" s="70" t="s">
        <v>977</v>
      </c>
      <c r="J12" s="70" t="s">
        <v>1392</v>
      </c>
      <c r="K12" s="70" t="s">
        <v>1377</v>
      </c>
      <c r="L12" s="70" t="s">
        <v>138</v>
      </c>
      <c r="M12" s="70" t="s">
        <v>1393</v>
      </c>
      <c r="N12" s="70" t="s">
        <v>1394</v>
      </c>
      <c r="O12" s="75" t="s">
        <v>1395</v>
      </c>
      <c r="P12" s="72" t="s">
        <v>23</v>
      </c>
      <c r="Q12" s="73"/>
      <c r="R12" s="72" t="s">
        <v>24</v>
      </c>
      <c r="S12" s="73" t="s">
        <v>25</v>
      </c>
      <c r="T12" s="73"/>
      <c r="U12" s="74"/>
      <c r="V12" s="26"/>
      <c r="W12" s="26"/>
      <c r="X12" s="26"/>
      <c r="Y12" s="26"/>
      <c r="Z12" s="26"/>
      <c r="AA12" s="26"/>
      <c r="AB12" s="26"/>
      <c r="AC12" s="26"/>
      <c r="AD12" s="26"/>
      <c r="AE12" s="26"/>
      <c r="AF12" s="26"/>
      <c r="AG12" s="26"/>
      <c r="AH12" s="26"/>
    </row>
    <row r="13" spans="1:34" ht="225">
      <c r="A13" s="67">
        <v>11</v>
      </c>
      <c r="B13" s="68">
        <v>45666</v>
      </c>
      <c r="C13" s="69"/>
      <c r="D13" s="70" t="s">
        <v>199</v>
      </c>
      <c r="E13" s="69"/>
      <c r="F13" s="69"/>
      <c r="G13" s="106" t="s">
        <v>1396</v>
      </c>
      <c r="H13" s="70" t="s">
        <v>1397</v>
      </c>
      <c r="I13" s="107" t="s">
        <v>970</v>
      </c>
      <c r="J13" s="46" t="s">
        <v>1398</v>
      </c>
      <c r="K13" s="70" t="s">
        <v>91</v>
      </c>
      <c r="L13" s="70" t="s">
        <v>1399</v>
      </c>
      <c r="M13" s="70" t="s">
        <v>1400</v>
      </c>
      <c r="N13" s="70" t="s">
        <v>1401</v>
      </c>
      <c r="O13" s="71" t="s">
        <v>1402</v>
      </c>
      <c r="P13" s="72" t="s">
        <v>23</v>
      </c>
      <c r="Q13" s="73"/>
      <c r="R13" s="72" t="s">
        <v>24</v>
      </c>
      <c r="S13" s="73" t="s">
        <v>25</v>
      </c>
      <c r="T13" s="73"/>
      <c r="U13" s="74"/>
      <c r="V13" s="26"/>
      <c r="W13" s="26"/>
      <c r="X13" s="26"/>
      <c r="Y13" s="26"/>
      <c r="Z13" s="26"/>
      <c r="AA13" s="26"/>
      <c r="AB13" s="26"/>
      <c r="AC13" s="26"/>
      <c r="AD13" s="26"/>
      <c r="AE13" s="26"/>
      <c r="AF13" s="26"/>
      <c r="AG13" s="26"/>
      <c r="AH13" s="26"/>
    </row>
    <row r="14" spans="1:34" ht="37.5">
      <c r="A14" s="67">
        <v>12</v>
      </c>
      <c r="B14" s="68">
        <v>45667</v>
      </c>
      <c r="C14" s="69"/>
      <c r="D14" s="70" t="s">
        <v>882</v>
      </c>
      <c r="E14" s="70"/>
      <c r="F14" s="70"/>
      <c r="G14" s="70"/>
      <c r="H14" s="70" t="s">
        <v>1375</v>
      </c>
      <c r="I14" s="70" t="s">
        <v>1403</v>
      </c>
      <c r="J14" s="70" t="s">
        <v>1404</v>
      </c>
      <c r="K14" s="46"/>
      <c r="L14" s="70"/>
      <c r="M14" s="70"/>
      <c r="N14" s="70"/>
      <c r="O14" s="69"/>
      <c r="P14" s="72" t="s">
        <v>905</v>
      </c>
      <c r="Q14" s="73" t="s">
        <v>1405</v>
      </c>
      <c r="R14" s="72"/>
      <c r="S14" s="73"/>
      <c r="T14" s="73"/>
      <c r="U14" s="76"/>
      <c r="V14" s="26"/>
      <c r="W14" s="26"/>
      <c r="X14" s="26"/>
      <c r="Y14" s="26"/>
      <c r="Z14" s="26"/>
      <c r="AA14" s="26"/>
      <c r="AB14" s="26"/>
      <c r="AC14" s="26"/>
      <c r="AD14" s="26"/>
      <c r="AE14" s="26"/>
      <c r="AF14" s="26"/>
      <c r="AG14" s="26"/>
      <c r="AH14" s="26"/>
    </row>
    <row r="15" spans="1:34" ht="25">
      <c r="A15" s="67">
        <v>13</v>
      </c>
      <c r="B15" s="68">
        <v>45670</v>
      </c>
      <c r="C15" s="69"/>
      <c r="D15" s="70" t="s">
        <v>500</v>
      </c>
      <c r="E15" s="69"/>
      <c r="F15" s="69"/>
      <c r="G15" s="70" t="s">
        <v>626</v>
      </c>
      <c r="H15" s="70" t="s">
        <v>1406</v>
      </c>
      <c r="I15" s="70" t="s">
        <v>1407</v>
      </c>
      <c r="J15" s="70" t="s">
        <v>1012</v>
      </c>
      <c r="K15" s="70" t="s">
        <v>1377</v>
      </c>
      <c r="L15" s="70"/>
      <c r="M15" s="70" t="s">
        <v>1408</v>
      </c>
      <c r="N15" s="70" t="s">
        <v>1409</v>
      </c>
      <c r="O15" s="75" t="s">
        <v>1410</v>
      </c>
      <c r="P15" s="72" t="s">
        <v>23</v>
      </c>
      <c r="Q15" s="73" t="s">
        <v>1043</v>
      </c>
      <c r="R15" s="72" t="s">
        <v>24</v>
      </c>
      <c r="S15" s="73" t="s">
        <v>25</v>
      </c>
      <c r="T15" s="73"/>
      <c r="U15" s="74"/>
      <c r="V15" s="26"/>
      <c r="W15" s="26"/>
      <c r="X15" s="26"/>
      <c r="Y15" s="26"/>
      <c r="Z15" s="26"/>
      <c r="AA15" s="26"/>
      <c r="AB15" s="26"/>
      <c r="AC15" s="26"/>
      <c r="AD15" s="26"/>
      <c r="AE15" s="26"/>
      <c r="AF15" s="26"/>
      <c r="AG15" s="26"/>
      <c r="AH15" s="26"/>
    </row>
    <row r="16" spans="1:34" ht="25">
      <c r="A16" s="67">
        <v>14</v>
      </c>
      <c r="B16" s="68">
        <v>45671</v>
      </c>
      <c r="C16" s="69"/>
      <c r="D16" s="46" t="s">
        <v>445</v>
      </c>
      <c r="E16" s="69"/>
      <c r="F16" s="69"/>
      <c r="G16" s="69" t="s">
        <v>1411</v>
      </c>
      <c r="H16" s="69" t="s">
        <v>1412</v>
      </c>
      <c r="I16" s="69" t="s">
        <v>1413</v>
      </c>
      <c r="J16" s="69" t="s">
        <v>1012</v>
      </c>
      <c r="K16" s="46" t="s">
        <v>1377</v>
      </c>
      <c r="L16" s="70"/>
      <c r="M16" s="70" t="s">
        <v>1414</v>
      </c>
      <c r="N16" s="70" t="s">
        <v>1415</v>
      </c>
      <c r="O16" s="71" t="s">
        <v>1416</v>
      </c>
      <c r="P16" s="105" t="s">
        <v>23</v>
      </c>
      <c r="Q16" s="73" t="s">
        <v>1043</v>
      </c>
      <c r="R16" s="72" t="s">
        <v>24</v>
      </c>
      <c r="S16" s="73" t="s">
        <v>25</v>
      </c>
      <c r="T16" s="73"/>
      <c r="U16" s="74"/>
      <c r="V16" s="26"/>
      <c r="W16" s="26"/>
      <c r="X16" s="26"/>
      <c r="Y16" s="26"/>
      <c r="Z16" s="26"/>
      <c r="AA16" s="26"/>
      <c r="AB16" s="26"/>
      <c r="AC16" s="26"/>
      <c r="AD16" s="26"/>
      <c r="AE16" s="26"/>
      <c r="AF16" s="26"/>
      <c r="AG16" s="26"/>
      <c r="AH16" s="26"/>
    </row>
    <row r="17" spans="1:34" ht="25">
      <c r="A17" s="67">
        <v>15</v>
      </c>
      <c r="B17" s="68">
        <v>45671</v>
      </c>
      <c r="C17" s="69"/>
      <c r="D17" s="70" t="s">
        <v>395</v>
      </c>
      <c r="E17" s="69"/>
      <c r="F17" s="69"/>
      <c r="G17" s="69" t="s">
        <v>1417</v>
      </c>
      <c r="H17" s="70" t="s">
        <v>1418</v>
      </c>
      <c r="I17" s="70" t="s">
        <v>1419</v>
      </c>
      <c r="J17" s="69" t="s">
        <v>1012</v>
      </c>
      <c r="K17" s="46" t="s">
        <v>1377</v>
      </c>
      <c r="L17" s="70"/>
      <c r="M17" s="70" t="s">
        <v>1420</v>
      </c>
      <c r="N17" s="70" t="s">
        <v>1421</v>
      </c>
      <c r="O17" s="75" t="s">
        <v>1422</v>
      </c>
      <c r="P17" s="72" t="s">
        <v>23</v>
      </c>
      <c r="Q17" s="73" t="s">
        <v>1043</v>
      </c>
      <c r="R17" s="72" t="s">
        <v>24</v>
      </c>
      <c r="S17" s="73" t="s">
        <v>25</v>
      </c>
      <c r="T17" s="84"/>
      <c r="U17" s="77"/>
      <c r="V17" s="26"/>
      <c r="W17" s="26"/>
      <c r="X17" s="26"/>
      <c r="Y17" s="26"/>
      <c r="Z17" s="26"/>
      <c r="AA17" s="26"/>
      <c r="AB17" s="26"/>
      <c r="AC17" s="26"/>
      <c r="AD17" s="26"/>
      <c r="AE17" s="26"/>
      <c r="AF17" s="26"/>
      <c r="AG17" s="26"/>
      <c r="AH17" s="26"/>
    </row>
    <row r="18" spans="1:34" ht="25">
      <c r="A18" s="67">
        <v>16</v>
      </c>
      <c r="B18" s="68">
        <v>45672</v>
      </c>
      <c r="C18" s="76"/>
      <c r="D18" s="70" t="s">
        <v>882</v>
      </c>
      <c r="E18" s="69"/>
      <c r="F18" s="69"/>
      <c r="G18" s="70" t="s">
        <v>1423</v>
      </c>
      <c r="H18" s="70" t="s">
        <v>1424</v>
      </c>
      <c r="I18" s="70" t="s">
        <v>1425</v>
      </c>
      <c r="J18" s="70" t="s">
        <v>977</v>
      </c>
      <c r="K18" s="70" t="s">
        <v>127</v>
      </c>
      <c r="L18" s="70" t="s">
        <v>1426</v>
      </c>
      <c r="M18" s="70" t="s">
        <v>1427</v>
      </c>
      <c r="N18" s="70" t="s">
        <v>1428</v>
      </c>
      <c r="O18" s="75" t="s">
        <v>1429</v>
      </c>
      <c r="P18" s="72" t="s">
        <v>23</v>
      </c>
      <c r="Q18" s="70" t="s">
        <v>1424</v>
      </c>
      <c r="R18" s="72" t="s">
        <v>24</v>
      </c>
      <c r="S18" s="73" t="s">
        <v>25</v>
      </c>
      <c r="T18" s="73"/>
      <c r="U18" s="74"/>
      <c r="V18" s="26"/>
      <c r="W18" s="26"/>
      <c r="X18" s="26"/>
      <c r="Y18" s="26"/>
      <c r="Z18" s="26"/>
      <c r="AA18" s="26"/>
      <c r="AB18" s="26"/>
      <c r="AC18" s="26"/>
      <c r="AD18" s="26"/>
      <c r="AE18" s="26"/>
      <c r="AF18" s="26"/>
      <c r="AG18" s="26"/>
      <c r="AH18" s="26"/>
    </row>
    <row r="19" spans="1:34" ht="37.5">
      <c r="A19" s="67">
        <v>17</v>
      </c>
      <c r="B19" s="68">
        <v>45673</v>
      </c>
      <c r="C19" s="67" t="str">
        <f t="array" aca="1" ref="C19" ca="1">IFERROR(_xludf.XLOOKUP(D19,master_daerah!B:B,master_daerah!A:A),"")</f>
        <v/>
      </c>
      <c r="D19" s="70" t="s">
        <v>155</v>
      </c>
      <c r="E19" s="69"/>
      <c r="F19" s="69"/>
      <c r="G19" s="70" t="s">
        <v>1430</v>
      </c>
      <c r="H19" s="70" t="s">
        <v>1431</v>
      </c>
      <c r="I19" s="108" t="s">
        <v>1432</v>
      </c>
      <c r="J19" s="70" t="s">
        <v>977</v>
      </c>
      <c r="K19" s="70" t="s">
        <v>25</v>
      </c>
      <c r="L19" s="70" t="s">
        <v>1386</v>
      </c>
      <c r="M19" s="70" t="s">
        <v>1433</v>
      </c>
      <c r="N19" s="70" t="s">
        <v>1434</v>
      </c>
      <c r="O19" s="109" t="s">
        <v>1435</v>
      </c>
      <c r="P19" s="72" t="s">
        <v>23</v>
      </c>
      <c r="Q19" s="73" t="s">
        <v>1436</v>
      </c>
      <c r="R19" s="72"/>
      <c r="S19" s="73"/>
      <c r="T19" s="73"/>
      <c r="U19" s="74"/>
      <c r="V19" s="26"/>
      <c r="W19" s="26"/>
      <c r="X19" s="26"/>
      <c r="Y19" s="26"/>
      <c r="Z19" s="26"/>
      <c r="AA19" s="26"/>
      <c r="AB19" s="26"/>
      <c r="AC19" s="26"/>
      <c r="AD19" s="26"/>
      <c r="AE19" s="26"/>
      <c r="AF19" s="26"/>
      <c r="AG19" s="26"/>
      <c r="AH19" s="26"/>
    </row>
    <row r="20" spans="1:34" ht="25">
      <c r="A20" s="67">
        <v>18</v>
      </c>
      <c r="B20" s="68">
        <v>45674</v>
      </c>
      <c r="C20" s="69"/>
      <c r="D20" s="70" t="s">
        <v>172</v>
      </c>
      <c r="E20" s="69"/>
      <c r="F20" s="69"/>
      <c r="G20" s="70" t="s">
        <v>154</v>
      </c>
      <c r="H20" s="70" t="s">
        <v>1437</v>
      </c>
      <c r="I20" s="70" t="s">
        <v>1438</v>
      </c>
      <c r="J20" s="69" t="s">
        <v>1012</v>
      </c>
      <c r="K20" s="46" t="s">
        <v>1377</v>
      </c>
      <c r="L20" s="70" t="s">
        <v>1439</v>
      </c>
      <c r="M20" s="70" t="s">
        <v>1440</v>
      </c>
      <c r="N20" s="70"/>
      <c r="O20" s="71" t="s">
        <v>1441</v>
      </c>
      <c r="P20" s="72" t="s">
        <v>23</v>
      </c>
      <c r="Q20" s="73"/>
      <c r="R20" s="72"/>
      <c r="S20" s="73"/>
      <c r="T20" s="73"/>
      <c r="U20" s="74"/>
      <c r="V20" s="26"/>
      <c r="W20" s="26"/>
      <c r="X20" s="26"/>
      <c r="Y20" s="26"/>
      <c r="Z20" s="26"/>
      <c r="AA20" s="26"/>
      <c r="AB20" s="26"/>
      <c r="AC20" s="26"/>
      <c r="AD20" s="26"/>
      <c r="AE20" s="26"/>
      <c r="AF20" s="26"/>
      <c r="AG20" s="26"/>
      <c r="AH20" s="26"/>
    </row>
    <row r="21" spans="1:34" ht="25">
      <c r="A21" s="67">
        <v>19</v>
      </c>
      <c r="B21" s="68">
        <v>45674</v>
      </c>
      <c r="C21" s="69"/>
      <c r="D21" s="70" t="s">
        <v>58</v>
      </c>
      <c r="E21" s="69"/>
      <c r="F21" s="69"/>
      <c r="G21" s="70" t="s">
        <v>154</v>
      </c>
      <c r="H21" s="70" t="s">
        <v>1442</v>
      </c>
      <c r="I21" s="70" t="s">
        <v>1443</v>
      </c>
      <c r="J21" s="69" t="s">
        <v>1012</v>
      </c>
      <c r="K21" s="46" t="s">
        <v>1377</v>
      </c>
      <c r="L21" s="70" t="s">
        <v>1386</v>
      </c>
      <c r="M21" s="70" t="s">
        <v>1444</v>
      </c>
      <c r="N21" s="70" t="s">
        <v>1445</v>
      </c>
      <c r="O21" s="75" t="s">
        <v>1446</v>
      </c>
      <c r="P21" s="72" t="s">
        <v>23</v>
      </c>
      <c r="Q21" s="73">
        <v>1</v>
      </c>
      <c r="R21" s="72"/>
      <c r="S21" s="73"/>
      <c r="T21" s="73"/>
      <c r="U21" s="74"/>
      <c r="V21" s="26"/>
      <c r="W21" s="26"/>
      <c r="X21" s="26"/>
      <c r="Y21" s="26"/>
      <c r="Z21" s="26"/>
      <c r="AA21" s="26"/>
      <c r="AB21" s="26"/>
      <c r="AC21" s="26"/>
      <c r="AD21" s="26"/>
      <c r="AE21" s="26"/>
      <c r="AF21" s="26"/>
      <c r="AG21" s="26"/>
      <c r="AH21" s="26"/>
    </row>
    <row r="22" spans="1:34" ht="25">
      <c r="A22" s="67">
        <v>20</v>
      </c>
      <c r="B22" s="68">
        <v>45677</v>
      </c>
      <c r="C22" s="69"/>
      <c r="D22" s="70" t="s">
        <v>500</v>
      </c>
      <c r="E22" s="69"/>
      <c r="F22" s="69"/>
      <c r="G22" s="70" t="s">
        <v>1447</v>
      </c>
      <c r="H22" s="70" t="s">
        <v>1448</v>
      </c>
      <c r="I22" s="70" t="s">
        <v>1449</v>
      </c>
      <c r="J22" s="69" t="s">
        <v>1012</v>
      </c>
      <c r="K22" s="46" t="s">
        <v>1377</v>
      </c>
      <c r="L22" s="70" t="s">
        <v>1386</v>
      </c>
      <c r="M22" s="70" t="s">
        <v>1450</v>
      </c>
      <c r="N22" s="70" t="s">
        <v>1451</v>
      </c>
      <c r="O22" s="75" t="s">
        <v>1452</v>
      </c>
      <c r="P22" s="72" t="s">
        <v>23</v>
      </c>
      <c r="Q22" s="73"/>
      <c r="R22" s="72"/>
      <c r="S22" s="73"/>
      <c r="T22" s="73"/>
      <c r="U22" s="74"/>
      <c r="V22" s="26"/>
      <c r="W22" s="26"/>
      <c r="X22" s="26"/>
      <c r="Y22" s="26"/>
      <c r="Z22" s="26"/>
      <c r="AA22" s="26"/>
      <c r="AB22" s="26"/>
      <c r="AC22" s="26"/>
      <c r="AD22" s="26"/>
      <c r="AE22" s="26"/>
      <c r="AF22" s="26"/>
      <c r="AG22" s="26"/>
      <c r="AH22" s="26"/>
    </row>
    <row r="23" spans="1:34" ht="25">
      <c r="A23" s="67">
        <v>21</v>
      </c>
      <c r="B23" s="68">
        <v>45678</v>
      </c>
      <c r="C23" s="69"/>
      <c r="D23" s="70" t="s">
        <v>671</v>
      </c>
      <c r="E23" s="69"/>
      <c r="F23" s="69"/>
      <c r="G23" s="70" t="s">
        <v>1453</v>
      </c>
      <c r="H23" s="70" t="s">
        <v>1454</v>
      </c>
      <c r="I23" s="70" t="s">
        <v>1455</v>
      </c>
      <c r="J23" s="69" t="s">
        <v>1012</v>
      </c>
      <c r="K23" s="46" t="s">
        <v>1377</v>
      </c>
      <c r="L23" s="70" t="s">
        <v>1386</v>
      </c>
      <c r="M23" s="70" t="s">
        <v>1456</v>
      </c>
      <c r="N23" s="70" t="s">
        <v>1451</v>
      </c>
      <c r="O23" s="71" t="s">
        <v>1457</v>
      </c>
      <c r="P23" s="72" t="s">
        <v>23</v>
      </c>
      <c r="Q23" s="73"/>
      <c r="R23" s="72"/>
      <c r="S23" s="73"/>
      <c r="T23" s="73"/>
      <c r="U23" s="74"/>
      <c r="V23" s="26"/>
      <c r="W23" s="26"/>
      <c r="X23" s="26"/>
      <c r="Y23" s="26"/>
      <c r="Z23" s="26"/>
      <c r="AA23" s="26"/>
      <c r="AB23" s="26"/>
      <c r="AC23" s="26"/>
      <c r="AD23" s="26"/>
      <c r="AE23" s="26"/>
      <c r="AF23" s="26"/>
      <c r="AG23" s="26"/>
      <c r="AH23" s="26"/>
    </row>
    <row r="24" spans="1:34" ht="75">
      <c r="A24" s="67">
        <v>22</v>
      </c>
      <c r="B24" s="68">
        <v>45687</v>
      </c>
      <c r="C24" s="69"/>
      <c r="D24" s="70" t="s">
        <v>576</v>
      </c>
      <c r="E24" s="69"/>
      <c r="F24" s="69"/>
      <c r="G24" s="70" t="s">
        <v>1458</v>
      </c>
      <c r="H24" s="70" t="s">
        <v>1459</v>
      </c>
      <c r="I24" s="70" t="s">
        <v>1460</v>
      </c>
      <c r="J24" s="69" t="s">
        <v>1012</v>
      </c>
      <c r="K24" s="46" t="s">
        <v>1377</v>
      </c>
      <c r="L24" s="70" t="s">
        <v>1461</v>
      </c>
      <c r="M24" s="70" t="s">
        <v>1462</v>
      </c>
      <c r="N24" s="70" t="s">
        <v>1463</v>
      </c>
      <c r="O24" s="71" t="s">
        <v>1464</v>
      </c>
      <c r="P24" s="72" t="s">
        <v>23</v>
      </c>
      <c r="Q24" s="73"/>
      <c r="R24" s="72"/>
      <c r="S24" s="73"/>
      <c r="T24" s="73"/>
      <c r="U24" s="74"/>
      <c r="V24" s="26"/>
      <c r="W24" s="26"/>
      <c r="X24" s="26"/>
      <c r="Y24" s="26"/>
      <c r="Z24" s="26"/>
      <c r="AA24" s="26"/>
      <c r="AB24" s="26"/>
      <c r="AC24" s="26"/>
      <c r="AD24" s="26"/>
      <c r="AE24" s="26"/>
      <c r="AF24" s="26"/>
      <c r="AG24" s="26"/>
      <c r="AH24" s="26"/>
    </row>
    <row r="25" spans="1:34" ht="37.5">
      <c r="A25" s="67">
        <v>23</v>
      </c>
      <c r="B25" s="68">
        <v>45694</v>
      </c>
      <c r="C25" s="69"/>
      <c r="D25" s="70" t="s">
        <v>552</v>
      </c>
      <c r="E25" s="69"/>
      <c r="F25" s="69"/>
      <c r="G25" s="70" t="s">
        <v>1465</v>
      </c>
      <c r="H25" s="70" t="s">
        <v>1466</v>
      </c>
      <c r="I25" s="70" t="s">
        <v>1467</v>
      </c>
      <c r="J25" s="69" t="s">
        <v>1012</v>
      </c>
      <c r="K25" s="70" t="s">
        <v>1468</v>
      </c>
      <c r="L25" s="70" t="s">
        <v>1426</v>
      </c>
      <c r="M25" s="70" t="s">
        <v>1469</v>
      </c>
      <c r="N25" s="70" t="s">
        <v>132</v>
      </c>
      <c r="O25" s="71" t="s">
        <v>1470</v>
      </c>
      <c r="P25" s="72" t="s">
        <v>23</v>
      </c>
      <c r="Q25" s="73"/>
      <c r="R25" s="72"/>
      <c r="S25" s="73"/>
      <c r="T25" s="73"/>
      <c r="U25" s="74"/>
      <c r="V25" s="26"/>
      <c r="W25" s="26"/>
      <c r="X25" s="26"/>
      <c r="Y25" s="26"/>
      <c r="Z25" s="26"/>
      <c r="AA25" s="26"/>
      <c r="AB25" s="26"/>
      <c r="AC25" s="26"/>
      <c r="AD25" s="26"/>
      <c r="AE25" s="26"/>
      <c r="AF25" s="26"/>
      <c r="AG25" s="26"/>
      <c r="AH25" s="26"/>
    </row>
    <row r="26" spans="1:34" ht="25">
      <c r="A26" s="67">
        <v>24</v>
      </c>
      <c r="B26" s="68">
        <v>45699</v>
      </c>
      <c r="C26" s="67" t="str">
        <f t="array" aca="1" ref="C26" ca="1">IFERROR(_xludf.XLOOKUP(D26,master_daerah!B:B,master_daerah!A:A),"")</f>
        <v/>
      </c>
      <c r="D26" s="70" t="s">
        <v>172</v>
      </c>
      <c r="E26" s="69"/>
      <c r="F26" s="69"/>
      <c r="G26" s="70" t="s">
        <v>1471</v>
      </c>
      <c r="H26" s="70" t="s">
        <v>1472</v>
      </c>
      <c r="I26" s="70" t="s">
        <v>1473</v>
      </c>
      <c r="J26" s="70" t="s">
        <v>977</v>
      </c>
      <c r="K26" s="70" t="s">
        <v>25</v>
      </c>
      <c r="L26" s="70" t="s">
        <v>1208</v>
      </c>
      <c r="M26" s="70" t="s">
        <v>1474</v>
      </c>
      <c r="N26" s="70" t="s">
        <v>1475</v>
      </c>
      <c r="O26" s="75" t="s">
        <v>1476</v>
      </c>
      <c r="P26" s="72" t="s">
        <v>23</v>
      </c>
      <c r="Q26" s="73"/>
      <c r="R26" s="72"/>
      <c r="S26" s="73"/>
      <c r="T26" s="73"/>
      <c r="U26" s="74"/>
      <c r="V26" s="26"/>
      <c r="W26" s="26"/>
      <c r="X26" s="26"/>
      <c r="Y26" s="26"/>
      <c r="Z26" s="26"/>
      <c r="AA26" s="26"/>
      <c r="AB26" s="26"/>
      <c r="AC26" s="26"/>
      <c r="AD26" s="26"/>
      <c r="AE26" s="26"/>
      <c r="AF26" s="26"/>
      <c r="AG26" s="26"/>
      <c r="AH26" s="26"/>
    </row>
    <row r="27" spans="1:34" ht="37.5">
      <c r="A27" s="67">
        <v>25</v>
      </c>
      <c r="B27" s="68">
        <v>45699</v>
      </c>
      <c r="C27" s="67" t="str">
        <f t="array" aca="1" ref="C27" ca="1">IFERROR(_xludf.XLOOKUP(D27,master_daerah!B:B,master_daerah!A:A),"")</f>
        <v/>
      </c>
      <c r="D27" s="70" t="s">
        <v>880</v>
      </c>
      <c r="E27" s="69"/>
      <c r="F27" s="69"/>
      <c r="G27" s="70" t="s">
        <v>1368</v>
      </c>
      <c r="H27" s="70" t="s">
        <v>1477</v>
      </c>
      <c r="I27" s="70" t="s">
        <v>1478</v>
      </c>
      <c r="J27" s="70" t="s">
        <v>977</v>
      </c>
      <c r="K27" s="70" t="s">
        <v>25</v>
      </c>
      <c r="L27" s="70" t="s">
        <v>1101</v>
      </c>
      <c r="M27" s="70" t="s">
        <v>1479</v>
      </c>
      <c r="N27" s="70" t="s">
        <v>1480</v>
      </c>
      <c r="O27" s="75" t="s">
        <v>1481</v>
      </c>
      <c r="P27" s="72" t="s">
        <v>23</v>
      </c>
      <c r="Q27" s="73"/>
      <c r="R27" s="72"/>
      <c r="S27" s="73"/>
      <c r="T27" s="73"/>
      <c r="U27" s="74"/>
      <c r="V27" s="26"/>
      <c r="W27" s="26"/>
      <c r="X27" s="26"/>
      <c r="Y27" s="26"/>
      <c r="Z27" s="26"/>
      <c r="AA27" s="26"/>
      <c r="AB27" s="26"/>
      <c r="AC27" s="26"/>
      <c r="AD27" s="26"/>
      <c r="AE27" s="26"/>
      <c r="AF27" s="26"/>
      <c r="AG27" s="26"/>
      <c r="AH27" s="26"/>
    </row>
    <row r="28" spans="1:34" ht="37.5">
      <c r="A28" s="67">
        <v>26</v>
      </c>
      <c r="B28" s="68">
        <v>45700</v>
      </c>
      <c r="C28" s="67"/>
      <c r="D28" s="70" t="s">
        <v>41</v>
      </c>
      <c r="E28" s="69"/>
      <c r="F28" s="69"/>
      <c r="G28" s="70" t="s">
        <v>1482</v>
      </c>
      <c r="H28" s="70" t="s">
        <v>1483</v>
      </c>
      <c r="I28" s="70" t="s">
        <v>1484</v>
      </c>
      <c r="J28" s="70" t="s">
        <v>977</v>
      </c>
      <c r="K28" s="70" t="s">
        <v>440</v>
      </c>
      <c r="L28" s="70" t="s">
        <v>1485</v>
      </c>
      <c r="M28" s="70" t="s">
        <v>1486</v>
      </c>
      <c r="N28" s="70" t="s">
        <v>1487</v>
      </c>
      <c r="O28" s="75" t="s">
        <v>1488</v>
      </c>
      <c r="P28" s="72" t="s">
        <v>23</v>
      </c>
      <c r="Q28" s="73"/>
      <c r="R28" s="72"/>
      <c r="S28" s="73"/>
      <c r="T28" s="73"/>
      <c r="U28" s="74"/>
      <c r="V28" s="26"/>
      <c r="W28" s="26"/>
      <c r="X28" s="26"/>
      <c r="Y28" s="26"/>
      <c r="Z28" s="26"/>
      <c r="AA28" s="26"/>
      <c r="AB28" s="26"/>
      <c r="AC28" s="26"/>
      <c r="AD28" s="26"/>
      <c r="AE28" s="26"/>
      <c r="AF28" s="26"/>
      <c r="AG28" s="26"/>
      <c r="AH28" s="26"/>
    </row>
    <row r="29" spans="1:34" ht="14.5">
      <c r="A29" s="67">
        <v>27</v>
      </c>
      <c r="B29" s="68">
        <v>45705</v>
      </c>
      <c r="C29" s="69"/>
      <c r="D29" s="70" t="s">
        <v>615</v>
      </c>
      <c r="E29" s="69"/>
      <c r="F29" s="69"/>
      <c r="G29" s="70" t="s">
        <v>1489</v>
      </c>
      <c r="H29" s="70"/>
      <c r="I29" s="70"/>
      <c r="J29" s="70"/>
      <c r="K29" s="70"/>
      <c r="L29" s="70"/>
      <c r="M29" s="70"/>
      <c r="N29" s="86"/>
      <c r="O29" s="88" t="s">
        <v>1490</v>
      </c>
      <c r="P29" s="72" t="s">
        <v>23</v>
      </c>
      <c r="Q29" s="73"/>
      <c r="R29" s="72"/>
      <c r="S29" s="73"/>
      <c r="T29" s="73"/>
      <c r="U29" s="74"/>
      <c r="V29" s="26"/>
      <c r="W29" s="26"/>
      <c r="X29" s="26"/>
      <c r="Y29" s="26"/>
      <c r="Z29" s="26"/>
      <c r="AA29" s="26"/>
      <c r="AB29" s="26"/>
      <c r="AC29" s="26"/>
      <c r="AD29" s="26"/>
      <c r="AE29" s="26"/>
      <c r="AF29" s="26"/>
      <c r="AG29" s="26"/>
      <c r="AH29" s="26"/>
    </row>
    <row r="30" spans="1:34" ht="50">
      <c r="A30" s="67">
        <v>28</v>
      </c>
      <c r="B30" s="68"/>
      <c r="C30" s="69"/>
      <c r="D30" s="70" t="s">
        <v>380</v>
      </c>
      <c r="E30" s="69"/>
      <c r="F30" s="69"/>
      <c r="G30" s="70" t="s">
        <v>1491</v>
      </c>
      <c r="H30" s="70" t="s">
        <v>1492</v>
      </c>
      <c r="I30" s="70" t="s">
        <v>1493</v>
      </c>
      <c r="J30" s="70" t="s">
        <v>1494</v>
      </c>
      <c r="K30" s="70" t="s">
        <v>127</v>
      </c>
      <c r="L30" s="70" t="s">
        <v>1495</v>
      </c>
      <c r="M30" s="70" t="s">
        <v>1496</v>
      </c>
      <c r="N30" s="86"/>
      <c r="O30" s="83" t="s">
        <v>1497</v>
      </c>
      <c r="P30" s="72" t="s">
        <v>901</v>
      </c>
      <c r="Q30" s="73"/>
      <c r="R30" s="72"/>
      <c r="S30" s="73"/>
      <c r="T30" s="73"/>
      <c r="U30" s="74"/>
      <c r="V30" s="26"/>
      <c r="W30" s="26"/>
      <c r="X30" s="26"/>
      <c r="Y30" s="26"/>
      <c r="Z30" s="26"/>
      <c r="AA30" s="26"/>
      <c r="AB30" s="26"/>
      <c r="AC30" s="26"/>
      <c r="AD30" s="26"/>
      <c r="AE30" s="26"/>
      <c r="AF30" s="26"/>
      <c r="AG30" s="26"/>
      <c r="AH30" s="26"/>
    </row>
    <row r="31" spans="1:34" ht="75">
      <c r="A31" s="67">
        <v>29</v>
      </c>
      <c r="B31" s="68">
        <v>45708</v>
      </c>
      <c r="C31" s="69"/>
      <c r="D31" s="70" t="s">
        <v>448</v>
      </c>
      <c r="E31" s="69"/>
      <c r="F31" s="69"/>
      <c r="G31" s="70" t="s">
        <v>543</v>
      </c>
      <c r="H31" s="70" t="s">
        <v>1498</v>
      </c>
      <c r="I31" s="70" t="s">
        <v>1499</v>
      </c>
      <c r="J31" s="86" t="s">
        <v>1494</v>
      </c>
      <c r="K31" s="86" t="s">
        <v>127</v>
      </c>
      <c r="L31" s="73" t="s">
        <v>1500</v>
      </c>
      <c r="M31" s="86" t="s">
        <v>1501</v>
      </c>
      <c r="N31" s="86" t="s">
        <v>1502</v>
      </c>
      <c r="O31" s="87" t="s">
        <v>1503</v>
      </c>
      <c r="P31" s="72" t="s">
        <v>23</v>
      </c>
      <c r="Q31" s="73"/>
      <c r="R31" s="72"/>
      <c r="S31" s="73"/>
      <c r="T31" s="73"/>
      <c r="U31" s="74"/>
      <c r="V31" s="26"/>
      <c r="W31" s="26"/>
      <c r="X31" s="26"/>
      <c r="Y31" s="26"/>
      <c r="Z31" s="26"/>
      <c r="AA31" s="26"/>
      <c r="AB31" s="26"/>
      <c r="AC31" s="26"/>
      <c r="AD31" s="26"/>
      <c r="AE31" s="26"/>
      <c r="AF31" s="26"/>
      <c r="AG31" s="26"/>
      <c r="AH31" s="26"/>
    </row>
    <row r="32" spans="1:34" ht="37.5">
      <c r="A32" s="67">
        <v>30</v>
      </c>
      <c r="B32" s="68">
        <v>45713</v>
      </c>
      <c r="C32" s="69"/>
      <c r="D32" s="70" t="s">
        <v>435</v>
      </c>
      <c r="E32" s="69"/>
      <c r="F32" s="69"/>
      <c r="G32" s="70" t="s">
        <v>33</v>
      </c>
      <c r="H32" s="70" t="s">
        <v>1504</v>
      </c>
      <c r="I32" s="70" t="s">
        <v>1505</v>
      </c>
      <c r="J32" s="86" t="s">
        <v>977</v>
      </c>
      <c r="K32" s="70" t="s">
        <v>91</v>
      </c>
      <c r="L32" s="70" t="s">
        <v>1485</v>
      </c>
      <c r="M32" s="70" t="s">
        <v>1506</v>
      </c>
      <c r="N32" s="86"/>
      <c r="O32" s="88" t="s">
        <v>1507</v>
      </c>
      <c r="P32" s="72" t="s">
        <v>23</v>
      </c>
      <c r="Q32" s="73" t="s">
        <v>1508</v>
      </c>
      <c r="R32" s="72"/>
      <c r="S32" s="73"/>
      <c r="T32" s="73"/>
      <c r="U32" s="74"/>
      <c r="V32" s="26"/>
      <c r="W32" s="26"/>
      <c r="X32" s="26"/>
      <c r="Y32" s="26"/>
      <c r="Z32" s="26"/>
      <c r="AA32" s="26"/>
      <c r="AB32" s="26"/>
      <c r="AC32" s="26"/>
      <c r="AD32" s="26"/>
      <c r="AE32" s="26"/>
      <c r="AF32" s="26"/>
      <c r="AG32" s="26"/>
      <c r="AH32" s="26"/>
    </row>
    <row r="33" spans="1:34" ht="37.5">
      <c r="A33" s="67">
        <v>31</v>
      </c>
      <c r="B33" s="68">
        <v>45713</v>
      </c>
      <c r="C33" s="69"/>
      <c r="D33" s="70" t="s">
        <v>880</v>
      </c>
      <c r="E33" s="69"/>
      <c r="F33" s="69"/>
      <c r="G33" s="70" t="s">
        <v>1509</v>
      </c>
      <c r="H33" s="70" t="s">
        <v>1477</v>
      </c>
      <c r="I33" s="70" t="s">
        <v>1510</v>
      </c>
      <c r="J33" s="70" t="s">
        <v>977</v>
      </c>
      <c r="K33" s="70" t="s">
        <v>440</v>
      </c>
      <c r="L33" s="70" t="s">
        <v>1511</v>
      </c>
      <c r="M33" s="70" t="s">
        <v>1512</v>
      </c>
      <c r="N33" s="86" t="s">
        <v>1513</v>
      </c>
      <c r="O33" s="88" t="s">
        <v>1514</v>
      </c>
      <c r="P33" s="72" t="s">
        <v>23</v>
      </c>
      <c r="Q33" s="73" t="s">
        <v>1515</v>
      </c>
      <c r="R33" s="72"/>
      <c r="S33" s="73"/>
      <c r="T33" s="73"/>
      <c r="U33" s="74"/>
      <c r="V33" s="26"/>
      <c r="W33" s="26"/>
      <c r="X33" s="26"/>
      <c r="Y33" s="26"/>
      <c r="Z33" s="26"/>
      <c r="AA33" s="26"/>
      <c r="AB33" s="26"/>
      <c r="AC33" s="26"/>
      <c r="AD33" s="26"/>
      <c r="AE33" s="26"/>
      <c r="AF33" s="26"/>
      <c r="AG33" s="26"/>
      <c r="AH33" s="26"/>
    </row>
    <row r="34" spans="1:34" ht="75">
      <c r="A34" s="67">
        <v>32</v>
      </c>
      <c r="B34" s="68">
        <v>45716</v>
      </c>
      <c r="C34" s="67" t="str">
        <f t="array" aca="1" ref="C34" ca="1">IFERROR(_xludf.XLOOKUP(D34,master_daerah!B:B,master_daerah!A:A),"")</f>
        <v/>
      </c>
      <c r="D34" s="70" t="s">
        <v>273</v>
      </c>
      <c r="E34" s="69"/>
      <c r="F34" s="69"/>
      <c r="G34" s="86" t="s">
        <v>1516</v>
      </c>
      <c r="H34" s="70" t="s">
        <v>1517</v>
      </c>
      <c r="I34" s="70" t="s">
        <v>1518</v>
      </c>
      <c r="J34" s="70" t="s">
        <v>977</v>
      </c>
      <c r="K34" s="70" t="s">
        <v>25</v>
      </c>
      <c r="L34" s="70" t="s">
        <v>1500</v>
      </c>
      <c r="M34" s="70" t="s">
        <v>1519</v>
      </c>
      <c r="N34" s="86" t="s">
        <v>1520</v>
      </c>
      <c r="O34" s="83" t="s">
        <v>1521</v>
      </c>
      <c r="P34" s="72" t="s">
        <v>901</v>
      </c>
      <c r="Q34" s="73"/>
      <c r="R34" s="72"/>
      <c r="S34" s="73"/>
      <c r="T34" s="73"/>
      <c r="U34" s="74"/>
      <c r="V34" s="26"/>
      <c r="W34" s="26"/>
      <c r="X34" s="26"/>
      <c r="Y34" s="26"/>
      <c r="Z34" s="26"/>
      <c r="AA34" s="26"/>
      <c r="AB34" s="26"/>
      <c r="AC34" s="26"/>
      <c r="AD34" s="26"/>
      <c r="AE34" s="26"/>
      <c r="AF34" s="26"/>
      <c r="AG34" s="26"/>
      <c r="AH34" s="26"/>
    </row>
    <row r="35" spans="1:34" ht="50">
      <c r="A35" s="67">
        <v>34</v>
      </c>
      <c r="B35" s="68">
        <v>45719</v>
      </c>
      <c r="C35" s="69"/>
      <c r="D35" s="86" t="s">
        <v>145</v>
      </c>
      <c r="E35" s="89"/>
      <c r="F35" s="86"/>
      <c r="G35" s="86" t="s">
        <v>626</v>
      </c>
      <c r="H35" s="86" t="s">
        <v>1522</v>
      </c>
      <c r="I35" s="86" t="s">
        <v>1523</v>
      </c>
      <c r="J35" s="70" t="s">
        <v>1494</v>
      </c>
      <c r="K35" s="86" t="s">
        <v>127</v>
      </c>
      <c r="L35" s="73" t="s">
        <v>1524</v>
      </c>
      <c r="M35" s="86" t="s">
        <v>1525</v>
      </c>
      <c r="N35" s="110" t="s">
        <v>1526</v>
      </c>
      <c r="O35" s="90" t="s">
        <v>1527</v>
      </c>
      <c r="P35" s="72" t="s">
        <v>901</v>
      </c>
      <c r="Q35" s="73"/>
      <c r="R35" s="72"/>
      <c r="S35" s="73"/>
      <c r="T35" s="73"/>
      <c r="U35" s="74"/>
      <c r="V35" s="26"/>
      <c r="W35" s="26"/>
      <c r="X35" s="26"/>
      <c r="Y35" s="26"/>
      <c r="Z35" s="26"/>
      <c r="AA35" s="26"/>
      <c r="AB35" s="26"/>
      <c r="AC35" s="26"/>
      <c r="AD35" s="26"/>
      <c r="AE35" s="26"/>
      <c r="AF35" s="26"/>
      <c r="AG35" s="26"/>
      <c r="AH35" s="26"/>
    </row>
    <row r="36" spans="1:34" ht="62.5">
      <c r="A36" s="67">
        <v>35</v>
      </c>
      <c r="B36" s="68">
        <v>45719</v>
      </c>
      <c r="C36" s="69"/>
      <c r="D36" s="70" t="s">
        <v>308</v>
      </c>
      <c r="E36" s="69"/>
      <c r="F36" s="69"/>
      <c r="G36" s="70" t="s">
        <v>99</v>
      </c>
      <c r="H36" s="70" t="s">
        <v>1528</v>
      </c>
      <c r="I36" s="70" t="s">
        <v>1529</v>
      </c>
      <c r="J36" s="70" t="s">
        <v>1494</v>
      </c>
      <c r="K36" s="70" t="s">
        <v>127</v>
      </c>
      <c r="L36" s="70" t="s">
        <v>1530</v>
      </c>
      <c r="M36" s="70" t="s">
        <v>1531</v>
      </c>
      <c r="N36" s="86" t="s">
        <v>1532</v>
      </c>
      <c r="O36" s="83" t="s">
        <v>1533</v>
      </c>
      <c r="P36" s="72" t="s">
        <v>901</v>
      </c>
      <c r="Q36" s="73"/>
      <c r="R36" s="72"/>
      <c r="S36" s="73"/>
      <c r="T36" s="73"/>
      <c r="U36" s="74"/>
      <c r="V36" s="26"/>
      <c r="W36" s="26"/>
      <c r="X36" s="26"/>
      <c r="Y36" s="26"/>
      <c r="Z36" s="26"/>
      <c r="AA36" s="26"/>
      <c r="AB36" s="26"/>
      <c r="AC36" s="26"/>
      <c r="AD36" s="26"/>
      <c r="AE36" s="26"/>
      <c r="AF36" s="26"/>
      <c r="AG36" s="26"/>
      <c r="AH36" s="26"/>
    </row>
    <row r="37" spans="1:34" ht="37.5">
      <c r="A37" s="67">
        <v>36</v>
      </c>
      <c r="B37" s="68">
        <v>45719</v>
      </c>
      <c r="C37" s="69"/>
      <c r="D37" s="70" t="s">
        <v>451</v>
      </c>
      <c r="E37" s="69"/>
      <c r="F37" s="69"/>
      <c r="G37" s="70" t="s">
        <v>1534</v>
      </c>
      <c r="H37" s="70" t="s">
        <v>1535</v>
      </c>
      <c r="I37" s="70" t="s">
        <v>1536</v>
      </c>
      <c r="J37" s="70" t="s">
        <v>1494</v>
      </c>
      <c r="K37" s="70" t="s">
        <v>127</v>
      </c>
      <c r="L37" s="70" t="s">
        <v>1537</v>
      </c>
      <c r="M37" s="70" t="s">
        <v>1538</v>
      </c>
      <c r="N37" s="86" t="s">
        <v>1539</v>
      </c>
      <c r="O37" s="88" t="s">
        <v>1540</v>
      </c>
      <c r="P37" s="72" t="s">
        <v>905</v>
      </c>
      <c r="Q37" s="73"/>
      <c r="R37" s="72"/>
      <c r="S37" s="73"/>
      <c r="T37" s="73"/>
      <c r="U37" s="74"/>
      <c r="V37" s="26"/>
      <c r="W37" s="26"/>
      <c r="X37" s="26"/>
      <c r="Y37" s="26"/>
      <c r="Z37" s="26"/>
      <c r="AA37" s="26"/>
      <c r="AB37" s="26"/>
      <c r="AC37" s="26"/>
      <c r="AD37" s="26"/>
      <c r="AE37" s="26"/>
      <c r="AF37" s="26"/>
      <c r="AG37" s="26"/>
      <c r="AH37" s="26"/>
    </row>
    <row r="38" spans="1:34" ht="150">
      <c r="A38" s="67">
        <v>37</v>
      </c>
      <c r="B38" s="68">
        <v>45719</v>
      </c>
      <c r="C38" s="69"/>
      <c r="D38" s="70" t="s">
        <v>500</v>
      </c>
      <c r="E38" s="69"/>
      <c r="F38" s="69"/>
      <c r="G38" s="70" t="s">
        <v>245</v>
      </c>
      <c r="H38" s="70" t="s">
        <v>1448</v>
      </c>
      <c r="I38" s="70" t="s">
        <v>1541</v>
      </c>
      <c r="J38" s="70" t="s">
        <v>977</v>
      </c>
      <c r="K38" s="70" t="s">
        <v>440</v>
      </c>
      <c r="L38" s="70" t="s">
        <v>1495</v>
      </c>
      <c r="M38" s="70" t="s">
        <v>1542</v>
      </c>
      <c r="N38" s="86" t="s">
        <v>1543</v>
      </c>
      <c r="O38" s="88" t="s">
        <v>1544</v>
      </c>
      <c r="P38" s="72" t="s">
        <v>901</v>
      </c>
      <c r="Q38" s="73"/>
      <c r="R38" s="72"/>
      <c r="S38" s="73"/>
      <c r="T38" s="73"/>
      <c r="U38" s="76"/>
      <c r="V38" s="26"/>
      <c r="W38" s="26"/>
      <c r="X38" s="26"/>
      <c r="Y38" s="26"/>
      <c r="Z38" s="26"/>
      <c r="AA38" s="26"/>
      <c r="AB38" s="26"/>
      <c r="AC38" s="26"/>
      <c r="AD38" s="26"/>
      <c r="AE38" s="26"/>
      <c r="AF38" s="26"/>
      <c r="AG38" s="26"/>
      <c r="AH38" s="26"/>
    </row>
    <row r="39" spans="1:34" ht="37.5">
      <c r="A39" s="67">
        <v>38</v>
      </c>
      <c r="B39" s="68">
        <v>45719</v>
      </c>
      <c r="C39" s="69"/>
      <c r="D39" s="70" t="s">
        <v>145</v>
      </c>
      <c r="E39" s="69"/>
      <c r="F39" s="69"/>
      <c r="G39" s="70" t="s">
        <v>1545</v>
      </c>
      <c r="H39" s="70" t="s">
        <v>1546</v>
      </c>
      <c r="I39" s="70" t="s">
        <v>1547</v>
      </c>
      <c r="J39" s="70" t="s">
        <v>977</v>
      </c>
      <c r="K39" s="70" t="s">
        <v>440</v>
      </c>
      <c r="L39" s="70" t="s">
        <v>1426</v>
      </c>
      <c r="M39" s="70" t="s">
        <v>1548</v>
      </c>
      <c r="N39" s="86" t="s">
        <v>1549</v>
      </c>
      <c r="O39" s="88" t="s">
        <v>1550</v>
      </c>
      <c r="P39" s="72" t="s">
        <v>23</v>
      </c>
      <c r="Q39" s="73"/>
      <c r="R39" s="72"/>
      <c r="S39" s="73"/>
      <c r="T39" s="73"/>
      <c r="U39" s="74"/>
      <c r="V39" s="26"/>
      <c r="W39" s="26"/>
      <c r="X39" s="26"/>
      <c r="Y39" s="26"/>
      <c r="Z39" s="26"/>
      <c r="AA39" s="26"/>
      <c r="AB39" s="26"/>
      <c r="AC39" s="26"/>
      <c r="AD39" s="26"/>
      <c r="AE39" s="26"/>
      <c r="AF39" s="26"/>
      <c r="AG39" s="26"/>
      <c r="AH39" s="26"/>
    </row>
    <row r="40" spans="1:34" ht="25">
      <c r="A40" s="67">
        <v>39</v>
      </c>
      <c r="B40" s="68">
        <v>45719</v>
      </c>
      <c r="C40" s="67" t="str">
        <f t="array" aca="1" ref="C40" ca="1">IFERROR(_xludf.XLOOKUP(D40,master_daerah!B:B,master_daerah!A:A),"")</f>
        <v/>
      </c>
      <c r="D40" s="70" t="s">
        <v>85</v>
      </c>
      <c r="E40" s="69"/>
      <c r="F40" s="69"/>
      <c r="G40" s="70" t="s">
        <v>1551</v>
      </c>
      <c r="H40" s="70" t="s">
        <v>1552</v>
      </c>
      <c r="I40" s="70" t="s">
        <v>1553</v>
      </c>
      <c r="J40" s="70" t="s">
        <v>977</v>
      </c>
      <c r="K40" s="70" t="s">
        <v>25</v>
      </c>
      <c r="L40" s="70" t="s">
        <v>1208</v>
      </c>
      <c r="M40" s="70" t="s">
        <v>1554</v>
      </c>
      <c r="N40" s="86" t="s">
        <v>1555</v>
      </c>
      <c r="O40" s="88" t="s">
        <v>1556</v>
      </c>
      <c r="P40" s="72" t="s">
        <v>23</v>
      </c>
      <c r="Q40" s="73"/>
      <c r="R40" s="72"/>
      <c r="S40" s="73"/>
      <c r="T40" s="73"/>
      <c r="U40" s="74"/>
      <c r="V40" s="26"/>
      <c r="W40" s="26"/>
      <c r="X40" s="26"/>
      <c r="Y40" s="26"/>
      <c r="Z40" s="26"/>
      <c r="AA40" s="26"/>
      <c r="AB40" s="26"/>
      <c r="AC40" s="26"/>
      <c r="AD40" s="26"/>
      <c r="AE40" s="26"/>
      <c r="AF40" s="26"/>
      <c r="AG40" s="26"/>
      <c r="AH40" s="26"/>
    </row>
    <row r="41" spans="1:34" ht="50">
      <c r="A41" s="67">
        <v>40</v>
      </c>
      <c r="B41" s="68">
        <v>45719</v>
      </c>
      <c r="C41" s="69"/>
      <c r="D41" s="70" t="s">
        <v>451</v>
      </c>
      <c r="E41" s="69"/>
      <c r="F41" s="69"/>
      <c r="G41" s="70" t="s">
        <v>626</v>
      </c>
      <c r="H41" s="70" t="s">
        <v>1557</v>
      </c>
      <c r="I41" s="70" t="s">
        <v>1558</v>
      </c>
      <c r="J41" s="70" t="s">
        <v>977</v>
      </c>
      <c r="K41" s="70" t="s">
        <v>440</v>
      </c>
      <c r="L41" s="70" t="s">
        <v>1559</v>
      </c>
      <c r="M41" s="70" t="s">
        <v>1560</v>
      </c>
      <c r="N41" s="86"/>
      <c r="O41" s="83" t="s">
        <v>1561</v>
      </c>
      <c r="P41" s="72" t="s">
        <v>905</v>
      </c>
      <c r="Q41" s="73"/>
      <c r="R41" s="72"/>
      <c r="S41" s="73"/>
      <c r="T41" s="73"/>
      <c r="U41" s="74"/>
      <c r="V41" s="26"/>
      <c r="W41" s="26"/>
      <c r="X41" s="26"/>
      <c r="Y41" s="26"/>
      <c r="Z41" s="26"/>
      <c r="AA41" s="26"/>
      <c r="AB41" s="26"/>
      <c r="AC41" s="26"/>
      <c r="AD41" s="26"/>
      <c r="AE41" s="26"/>
      <c r="AF41" s="26"/>
      <c r="AG41" s="26"/>
      <c r="AH41" s="26"/>
    </row>
    <row r="42" spans="1:34" ht="50">
      <c r="A42" s="67">
        <v>41</v>
      </c>
      <c r="B42" s="68">
        <v>45719</v>
      </c>
      <c r="C42" s="69"/>
      <c r="D42" s="70" t="s">
        <v>155</v>
      </c>
      <c r="E42" s="69"/>
      <c r="F42" s="69"/>
      <c r="G42" s="70" t="s">
        <v>733</v>
      </c>
      <c r="H42" s="70" t="s">
        <v>1562</v>
      </c>
      <c r="I42" s="70" t="s">
        <v>1563</v>
      </c>
      <c r="J42" s="70" t="s">
        <v>977</v>
      </c>
      <c r="K42" s="70" t="s">
        <v>440</v>
      </c>
      <c r="L42" s="70"/>
      <c r="M42" s="70" t="s">
        <v>1564</v>
      </c>
      <c r="N42" s="86"/>
      <c r="O42" s="83" t="s">
        <v>1565</v>
      </c>
      <c r="P42" s="72" t="s">
        <v>901</v>
      </c>
      <c r="Q42" s="73"/>
      <c r="R42" s="72"/>
      <c r="S42" s="73"/>
      <c r="T42" s="73"/>
      <c r="U42" s="74"/>
      <c r="V42" s="26"/>
      <c r="W42" s="26"/>
      <c r="X42" s="26"/>
      <c r="Y42" s="26"/>
      <c r="Z42" s="26"/>
      <c r="AA42" s="26"/>
      <c r="AB42" s="26"/>
      <c r="AC42" s="26"/>
      <c r="AD42" s="26"/>
      <c r="AE42" s="26"/>
      <c r="AF42" s="26"/>
      <c r="AG42" s="26"/>
      <c r="AH42" s="26"/>
    </row>
    <row r="43" spans="1:34" ht="212.5">
      <c r="A43" s="67">
        <v>42</v>
      </c>
      <c r="B43" s="74" t="s">
        <v>1566</v>
      </c>
      <c r="C43" s="67"/>
      <c r="D43" s="86" t="s">
        <v>437</v>
      </c>
      <c r="E43" s="69"/>
      <c r="F43" s="69"/>
      <c r="G43" s="70" t="s">
        <v>1567</v>
      </c>
      <c r="H43" s="70" t="s">
        <v>1568</v>
      </c>
      <c r="I43" s="70" t="s">
        <v>1569</v>
      </c>
      <c r="J43" s="70" t="s">
        <v>977</v>
      </c>
      <c r="K43" s="70" t="s">
        <v>440</v>
      </c>
      <c r="L43" s="70" t="s">
        <v>1570</v>
      </c>
      <c r="M43" s="70" t="s">
        <v>1571</v>
      </c>
      <c r="N43" s="86" t="s">
        <v>1572</v>
      </c>
      <c r="O43" s="83" t="s">
        <v>1573</v>
      </c>
      <c r="P43" s="72" t="s">
        <v>901</v>
      </c>
      <c r="Q43" s="73"/>
      <c r="R43" s="72"/>
      <c r="S43" s="73"/>
      <c r="T43" s="73"/>
      <c r="U43" s="74"/>
      <c r="V43" s="26"/>
      <c r="W43" s="26"/>
      <c r="X43" s="26"/>
      <c r="Y43" s="26"/>
      <c r="Z43" s="26"/>
      <c r="AA43" s="26"/>
      <c r="AB43" s="26"/>
      <c r="AC43" s="26"/>
      <c r="AD43" s="26"/>
      <c r="AE43" s="26"/>
      <c r="AF43" s="26"/>
      <c r="AG43" s="26"/>
      <c r="AH43" s="26"/>
    </row>
    <row r="44" spans="1:34" ht="62.5">
      <c r="A44" s="67">
        <v>43</v>
      </c>
      <c r="B44" s="74" t="s">
        <v>1566</v>
      </c>
      <c r="C44" s="69"/>
      <c r="D44" s="70" t="s">
        <v>308</v>
      </c>
      <c r="E44" s="69"/>
      <c r="F44" s="69"/>
      <c r="G44" s="70" t="s">
        <v>1574</v>
      </c>
      <c r="H44" s="70" t="s">
        <v>1528</v>
      </c>
      <c r="I44" s="70" t="s">
        <v>1575</v>
      </c>
      <c r="J44" s="70"/>
      <c r="K44" s="70" t="s">
        <v>59</v>
      </c>
      <c r="L44" s="70" t="s">
        <v>1223</v>
      </c>
      <c r="M44" s="70" t="s">
        <v>1576</v>
      </c>
      <c r="N44" s="86" t="s">
        <v>1577</v>
      </c>
      <c r="O44" s="83" t="s">
        <v>1578</v>
      </c>
      <c r="P44" s="72" t="s">
        <v>23</v>
      </c>
      <c r="Q44" s="73"/>
      <c r="R44" s="72"/>
      <c r="S44" s="73"/>
      <c r="T44" s="73"/>
      <c r="U44" s="76"/>
      <c r="V44" s="26"/>
      <c r="W44" s="26"/>
      <c r="X44" s="26"/>
      <c r="Y44" s="26"/>
      <c r="Z44" s="26"/>
      <c r="AA44" s="26"/>
      <c r="AB44" s="26"/>
      <c r="AC44" s="26"/>
      <c r="AD44" s="26"/>
      <c r="AE44" s="26"/>
      <c r="AF44" s="26"/>
      <c r="AG44" s="26"/>
      <c r="AH44" s="26"/>
    </row>
    <row r="45" spans="1:34" ht="162.5">
      <c r="A45" s="67">
        <v>44</v>
      </c>
      <c r="B45" s="74" t="s">
        <v>1579</v>
      </c>
      <c r="C45" s="69"/>
      <c r="D45" s="70" t="s">
        <v>172</v>
      </c>
      <c r="E45" s="69"/>
      <c r="F45" s="69"/>
      <c r="G45" s="70" t="s">
        <v>1580</v>
      </c>
      <c r="H45" s="70" t="s">
        <v>1581</v>
      </c>
      <c r="I45" s="70" t="s">
        <v>1582</v>
      </c>
      <c r="J45" s="70"/>
      <c r="K45" s="70" t="s">
        <v>1583</v>
      </c>
      <c r="L45" s="70" t="s">
        <v>1223</v>
      </c>
      <c r="M45" s="70" t="s">
        <v>1584</v>
      </c>
      <c r="N45" s="86" t="s">
        <v>1585</v>
      </c>
      <c r="O45" s="88" t="s">
        <v>1586</v>
      </c>
      <c r="P45" s="72" t="s">
        <v>901</v>
      </c>
      <c r="Q45" s="73"/>
      <c r="R45" s="72"/>
      <c r="S45" s="73"/>
      <c r="T45" s="73"/>
      <c r="U45" s="74"/>
      <c r="V45" s="26"/>
      <c r="W45" s="26"/>
      <c r="X45" s="26"/>
      <c r="Y45" s="26"/>
      <c r="Z45" s="26"/>
      <c r="AA45" s="26"/>
      <c r="AB45" s="26"/>
      <c r="AC45" s="26"/>
      <c r="AD45" s="26"/>
      <c r="AE45" s="26"/>
      <c r="AF45" s="26"/>
      <c r="AG45" s="26"/>
      <c r="AH45" s="26"/>
    </row>
    <row r="46" spans="1:34" ht="37.5">
      <c r="A46" s="67">
        <v>45</v>
      </c>
      <c r="B46" s="74" t="s">
        <v>1566</v>
      </c>
      <c r="C46" s="69"/>
      <c r="D46" s="70" t="s">
        <v>395</v>
      </c>
      <c r="E46" s="69"/>
      <c r="F46" s="69"/>
      <c r="G46" s="70" t="s">
        <v>1006</v>
      </c>
      <c r="H46" s="70" t="s">
        <v>1587</v>
      </c>
      <c r="I46" s="70" t="s">
        <v>1588</v>
      </c>
      <c r="J46" s="70" t="s">
        <v>977</v>
      </c>
      <c r="K46" s="70" t="s">
        <v>440</v>
      </c>
      <c r="L46" s="70" t="s">
        <v>37</v>
      </c>
      <c r="M46" s="70" t="s">
        <v>1589</v>
      </c>
      <c r="N46" s="86" t="s">
        <v>134</v>
      </c>
      <c r="O46" s="88" t="s">
        <v>1590</v>
      </c>
      <c r="P46" s="72" t="s">
        <v>23</v>
      </c>
      <c r="Q46" s="73"/>
      <c r="R46" s="72"/>
      <c r="S46" s="73"/>
      <c r="T46" s="73"/>
      <c r="U46" s="74"/>
      <c r="V46" s="26"/>
      <c r="W46" s="26"/>
      <c r="X46" s="26"/>
      <c r="Y46" s="26"/>
      <c r="Z46" s="26"/>
      <c r="AA46" s="26"/>
      <c r="AB46" s="26"/>
      <c r="AC46" s="26"/>
      <c r="AD46" s="26"/>
      <c r="AE46" s="26"/>
      <c r="AF46" s="26"/>
      <c r="AG46" s="26"/>
      <c r="AH46" s="26"/>
    </row>
    <row r="47" spans="1:34" ht="37.5">
      <c r="A47" s="67">
        <v>46</v>
      </c>
      <c r="B47" s="74" t="s">
        <v>1566</v>
      </c>
      <c r="C47" s="69"/>
      <c r="D47" s="70" t="s">
        <v>446</v>
      </c>
      <c r="E47" s="69"/>
      <c r="F47" s="69"/>
      <c r="G47" s="70" t="s">
        <v>1591</v>
      </c>
      <c r="H47" s="70" t="s">
        <v>1592</v>
      </c>
      <c r="I47" s="70" t="s">
        <v>1593</v>
      </c>
      <c r="J47" s="70" t="s">
        <v>977</v>
      </c>
      <c r="K47" s="70" t="s">
        <v>440</v>
      </c>
      <c r="L47" s="70" t="s">
        <v>1426</v>
      </c>
      <c r="M47" s="70" t="s">
        <v>1589</v>
      </c>
      <c r="N47" s="86" t="s">
        <v>134</v>
      </c>
      <c r="O47" s="88" t="s">
        <v>1594</v>
      </c>
      <c r="P47" s="72" t="s">
        <v>901</v>
      </c>
      <c r="Q47" s="73" t="s">
        <v>1595</v>
      </c>
      <c r="R47" s="72"/>
      <c r="S47" s="73"/>
      <c r="T47" s="73"/>
      <c r="U47" s="74"/>
      <c r="V47" s="26"/>
      <c r="W47" s="26"/>
      <c r="X47" s="26"/>
      <c r="Y47" s="26"/>
      <c r="Z47" s="26"/>
      <c r="AA47" s="26"/>
      <c r="AB47" s="26"/>
      <c r="AC47" s="26"/>
      <c r="AD47" s="26"/>
      <c r="AE47" s="26"/>
      <c r="AF47" s="26"/>
      <c r="AG47" s="26"/>
      <c r="AH47" s="26"/>
    </row>
    <row r="48" spans="1:34" ht="37.5">
      <c r="A48" s="67">
        <v>47</v>
      </c>
      <c r="B48" s="74" t="s">
        <v>1566</v>
      </c>
      <c r="C48" s="69"/>
      <c r="D48" s="70" t="s">
        <v>355</v>
      </c>
      <c r="E48" s="69"/>
      <c r="F48" s="69"/>
      <c r="G48" s="70" t="s">
        <v>626</v>
      </c>
      <c r="H48" s="70" t="s">
        <v>1596</v>
      </c>
      <c r="I48" s="70" t="s">
        <v>1597</v>
      </c>
      <c r="J48" s="70" t="s">
        <v>977</v>
      </c>
      <c r="K48" s="70" t="s">
        <v>440</v>
      </c>
      <c r="L48" s="70" t="s">
        <v>1208</v>
      </c>
      <c r="M48" s="70" t="s">
        <v>1598</v>
      </c>
      <c r="N48" s="86"/>
      <c r="O48" s="83" t="s">
        <v>1599</v>
      </c>
      <c r="P48" s="72" t="s">
        <v>901</v>
      </c>
      <c r="Q48" s="73"/>
      <c r="R48" s="72"/>
      <c r="S48" s="73"/>
      <c r="T48" s="73"/>
      <c r="U48" s="74"/>
      <c r="V48" s="26"/>
      <c r="W48" s="26"/>
      <c r="X48" s="26"/>
      <c r="Y48" s="26"/>
      <c r="Z48" s="26"/>
      <c r="AA48" s="26"/>
      <c r="AB48" s="26"/>
      <c r="AC48" s="26"/>
      <c r="AD48" s="26"/>
      <c r="AE48" s="26"/>
      <c r="AF48" s="26"/>
      <c r="AG48" s="26"/>
      <c r="AH48" s="26"/>
    </row>
    <row r="49" spans="1:34" ht="37.5">
      <c r="A49" s="67">
        <v>48</v>
      </c>
      <c r="B49" s="74" t="s">
        <v>1566</v>
      </c>
      <c r="C49" s="69"/>
      <c r="D49" s="70" t="s">
        <v>275</v>
      </c>
      <c r="E49" s="69"/>
      <c r="F49" s="69"/>
      <c r="G49" s="70" t="s">
        <v>1600</v>
      </c>
      <c r="H49" s="70" t="s">
        <v>1601</v>
      </c>
      <c r="I49" s="70" t="s">
        <v>1602</v>
      </c>
      <c r="J49" s="70" t="s">
        <v>977</v>
      </c>
      <c r="K49" s="70" t="s">
        <v>127</v>
      </c>
      <c r="L49" s="70" t="s">
        <v>37</v>
      </c>
      <c r="M49" s="70" t="s">
        <v>1603</v>
      </c>
      <c r="N49" s="86" t="s">
        <v>1604</v>
      </c>
      <c r="O49" s="83" t="s">
        <v>1605</v>
      </c>
      <c r="P49" s="72" t="s">
        <v>901</v>
      </c>
      <c r="Q49" s="73" t="s">
        <v>1595</v>
      </c>
      <c r="R49" s="72"/>
      <c r="S49" s="73"/>
      <c r="T49" s="73"/>
      <c r="U49" s="76"/>
      <c r="V49" s="26"/>
      <c r="W49" s="26"/>
      <c r="X49" s="26"/>
      <c r="Y49" s="26"/>
      <c r="Z49" s="26"/>
      <c r="AA49" s="26"/>
      <c r="AB49" s="26"/>
      <c r="AC49" s="26"/>
      <c r="AD49" s="26"/>
      <c r="AE49" s="26"/>
      <c r="AF49" s="26"/>
      <c r="AG49" s="26"/>
      <c r="AH49" s="26"/>
    </row>
    <row r="50" spans="1:34" ht="37.5">
      <c r="A50" s="67">
        <v>49</v>
      </c>
      <c r="B50" s="74" t="s">
        <v>1566</v>
      </c>
      <c r="C50" s="69"/>
      <c r="D50" s="70" t="s">
        <v>275</v>
      </c>
      <c r="E50" s="69"/>
      <c r="F50" s="69"/>
      <c r="G50" s="70" t="s">
        <v>1600</v>
      </c>
      <c r="H50" s="70" t="s">
        <v>1601</v>
      </c>
      <c r="I50" s="70" t="s">
        <v>1602</v>
      </c>
      <c r="J50" s="70" t="s">
        <v>977</v>
      </c>
      <c r="K50" s="70" t="s">
        <v>127</v>
      </c>
      <c r="L50" s="70" t="s">
        <v>1606</v>
      </c>
      <c r="M50" s="70" t="s">
        <v>1607</v>
      </c>
      <c r="N50" s="86" t="s">
        <v>1608</v>
      </c>
      <c r="O50" s="88" t="s">
        <v>1609</v>
      </c>
      <c r="P50" s="72" t="s">
        <v>901</v>
      </c>
      <c r="Q50" s="73"/>
      <c r="R50" s="72"/>
      <c r="S50" s="73"/>
      <c r="T50" s="73"/>
      <c r="U50" s="76"/>
      <c r="V50" s="26"/>
      <c r="W50" s="26"/>
      <c r="X50" s="26"/>
      <c r="Y50" s="26"/>
      <c r="Z50" s="26"/>
      <c r="AA50" s="26"/>
      <c r="AB50" s="26"/>
      <c r="AC50" s="26"/>
      <c r="AD50" s="26"/>
      <c r="AE50" s="26"/>
      <c r="AF50" s="26"/>
      <c r="AG50" s="26"/>
      <c r="AH50" s="26"/>
    </row>
    <row r="51" spans="1:34" ht="25">
      <c r="A51" s="67">
        <v>50</v>
      </c>
      <c r="B51" s="74" t="s">
        <v>1566</v>
      </c>
      <c r="C51" s="69"/>
      <c r="D51" s="70" t="s">
        <v>357</v>
      </c>
      <c r="E51" s="69"/>
      <c r="F51" s="69"/>
      <c r="G51" s="70" t="s">
        <v>1610</v>
      </c>
      <c r="H51" s="70" t="s">
        <v>1611</v>
      </c>
      <c r="I51" s="70" t="s">
        <v>1612</v>
      </c>
      <c r="J51" s="70" t="s">
        <v>977</v>
      </c>
      <c r="K51" s="70" t="s">
        <v>440</v>
      </c>
      <c r="L51" s="70" t="s">
        <v>1426</v>
      </c>
      <c r="M51" s="70" t="s">
        <v>1589</v>
      </c>
      <c r="N51" s="86" t="s">
        <v>134</v>
      </c>
      <c r="O51" s="83" t="s">
        <v>1613</v>
      </c>
      <c r="P51" s="72" t="s">
        <v>23</v>
      </c>
      <c r="Q51" s="73"/>
      <c r="R51" s="72"/>
      <c r="S51" s="73"/>
      <c r="T51" s="73"/>
      <c r="U51" s="74"/>
      <c r="V51" s="26"/>
      <c r="W51" s="26"/>
      <c r="X51" s="26"/>
      <c r="Y51" s="26"/>
      <c r="Z51" s="26"/>
      <c r="AA51" s="26"/>
      <c r="AB51" s="26"/>
      <c r="AC51" s="26"/>
      <c r="AD51" s="26"/>
      <c r="AE51" s="26"/>
      <c r="AF51" s="26"/>
      <c r="AG51" s="26"/>
      <c r="AH51" s="26"/>
    </row>
    <row r="52" spans="1:34" ht="62.5">
      <c r="A52" s="67">
        <v>51</v>
      </c>
      <c r="B52" s="74" t="s">
        <v>1566</v>
      </c>
      <c r="C52" s="69"/>
      <c r="D52" s="70" t="s">
        <v>890</v>
      </c>
      <c r="E52" s="69"/>
      <c r="F52" s="69"/>
      <c r="G52" s="70" t="s">
        <v>154</v>
      </c>
      <c r="H52" s="70"/>
      <c r="I52" s="70" t="s">
        <v>1614</v>
      </c>
      <c r="J52" s="70" t="s">
        <v>1615</v>
      </c>
      <c r="K52" s="70" t="s">
        <v>1616</v>
      </c>
      <c r="L52" s="70"/>
      <c r="M52" s="70" t="s">
        <v>1617</v>
      </c>
      <c r="N52" s="86" t="s">
        <v>1618</v>
      </c>
      <c r="O52" s="83" t="s">
        <v>1619</v>
      </c>
      <c r="P52" s="72" t="s">
        <v>905</v>
      </c>
      <c r="Q52" s="73"/>
      <c r="R52" s="72"/>
      <c r="S52" s="73"/>
      <c r="T52" s="73"/>
      <c r="U52" s="76"/>
      <c r="V52" s="26"/>
      <c r="W52" s="26"/>
      <c r="X52" s="26"/>
      <c r="Y52" s="26"/>
      <c r="Z52" s="26"/>
      <c r="AA52" s="26"/>
      <c r="AB52" s="26"/>
      <c r="AC52" s="26"/>
      <c r="AD52" s="26"/>
      <c r="AE52" s="26"/>
      <c r="AF52" s="26"/>
      <c r="AG52" s="26"/>
      <c r="AH52" s="26"/>
    </row>
    <row r="53" spans="1:34" ht="50">
      <c r="A53" s="67">
        <v>52</v>
      </c>
      <c r="B53" s="68"/>
      <c r="C53" s="69"/>
      <c r="D53" s="70" t="s">
        <v>316</v>
      </c>
      <c r="E53" s="69"/>
      <c r="F53" s="69"/>
      <c r="G53" s="70" t="s">
        <v>99</v>
      </c>
      <c r="H53" s="70" t="s">
        <v>1620</v>
      </c>
      <c r="I53" s="70" t="s">
        <v>1621</v>
      </c>
      <c r="J53" s="70" t="s">
        <v>977</v>
      </c>
      <c r="K53" s="70" t="s">
        <v>127</v>
      </c>
      <c r="L53" s="70" t="s">
        <v>1622</v>
      </c>
      <c r="M53" s="70" t="s">
        <v>1623</v>
      </c>
      <c r="N53" s="86" t="s">
        <v>1624</v>
      </c>
      <c r="O53" s="88" t="s">
        <v>1625</v>
      </c>
      <c r="P53" s="72" t="s">
        <v>901</v>
      </c>
      <c r="Q53" s="73"/>
      <c r="R53" s="72"/>
      <c r="S53" s="73"/>
      <c r="T53" s="73"/>
      <c r="U53" s="74"/>
      <c r="V53" s="26"/>
      <c r="W53" s="26"/>
      <c r="X53" s="26"/>
      <c r="Y53" s="26"/>
      <c r="Z53" s="26"/>
      <c r="AA53" s="26"/>
      <c r="AB53" s="26"/>
      <c r="AC53" s="26"/>
      <c r="AD53" s="26"/>
      <c r="AE53" s="26"/>
      <c r="AF53" s="26"/>
      <c r="AG53" s="26"/>
      <c r="AH53" s="26"/>
    </row>
    <row r="54" spans="1:34" ht="37.5">
      <c r="A54" s="67">
        <v>53</v>
      </c>
      <c r="B54" s="74" t="s">
        <v>1626</v>
      </c>
      <c r="C54" s="69"/>
      <c r="D54" s="86" t="s">
        <v>58</v>
      </c>
      <c r="E54" s="69"/>
      <c r="F54" s="69"/>
      <c r="G54" s="70" t="s">
        <v>99</v>
      </c>
      <c r="H54" s="70" t="s">
        <v>1627</v>
      </c>
      <c r="I54" s="70" t="s">
        <v>1628</v>
      </c>
      <c r="J54" s="70" t="s">
        <v>767</v>
      </c>
      <c r="K54" s="70" t="s">
        <v>91</v>
      </c>
      <c r="L54" s="70" t="s">
        <v>1622</v>
      </c>
      <c r="M54" s="70" t="s">
        <v>1623</v>
      </c>
      <c r="N54" s="86"/>
      <c r="O54" s="88" t="s">
        <v>1629</v>
      </c>
      <c r="P54" s="72" t="s">
        <v>23</v>
      </c>
      <c r="Q54" s="73"/>
      <c r="R54" s="72"/>
      <c r="S54" s="73"/>
      <c r="T54" s="73"/>
      <c r="U54" s="74"/>
      <c r="V54" s="26"/>
      <c r="W54" s="26"/>
      <c r="X54" s="26"/>
      <c r="Y54" s="26"/>
      <c r="Z54" s="26"/>
      <c r="AA54" s="26"/>
      <c r="AB54" s="26"/>
      <c r="AC54" s="26"/>
      <c r="AD54" s="26"/>
      <c r="AE54" s="26"/>
      <c r="AF54" s="26"/>
      <c r="AG54" s="26"/>
      <c r="AH54" s="26"/>
    </row>
    <row r="55" spans="1:34" ht="50">
      <c r="A55" s="67">
        <v>54</v>
      </c>
      <c r="B55" s="74" t="s">
        <v>1630</v>
      </c>
      <c r="C55" s="69"/>
      <c r="D55" s="70" t="s">
        <v>193</v>
      </c>
      <c r="E55" s="69"/>
      <c r="F55" s="69"/>
      <c r="G55" s="70" t="s">
        <v>154</v>
      </c>
      <c r="H55" s="70" t="s">
        <v>1631</v>
      </c>
      <c r="I55" s="70" t="s">
        <v>632</v>
      </c>
      <c r="J55" s="70" t="s">
        <v>977</v>
      </c>
      <c r="K55" s="70" t="s">
        <v>440</v>
      </c>
      <c r="L55" s="70" t="s">
        <v>1632</v>
      </c>
      <c r="M55" s="70" t="s">
        <v>1633</v>
      </c>
      <c r="N55" s="86" t="s">
        <v>1634</v>
      </c>
      <c r="O55" s="88" t="s">
        <v>1635</v>
      </c>
      <c r="P55" s="72" t="s">
        <v>901</v>
      </c>
      <c r="Q55" s="73"/>
      <c r="R55" s="72"/>
      <c r="S55" s="73"/>
      <c r="T55" s="73"/>
      <c r="U55" s="76"/>
      <c r="V55" s="26"/>
      <c r="W55" s="26"/>
      <c r="X55" s="26"/>
      <c r="Y55" s="26"/>
      <c r="Z55" s="26"/>
      <c r="AA55" s="26"/>
      <c r="AB55" s="26"/>
      <c r="AC55" s="26"/>
      <c r="AD55" s="26"/>
      <c r="AE55" s="26"/>
      <c r="AF55" s="26"/>
      <c r="AG55" s="26"/>
      <c r="AH55" s="26"/>
    </row>
    <row r="56" spans="1:34" ht="59.25" customHeight="1">
      <c r="A56" s="67">
        <v>55</v>
      </c>
      <c r="B56" s="68"/>
      <c r="C56" s="69"/>
      <c r="D56" s="86" t="s">
        <v>466</v>
      </c>
      <c r="E56" s="69"/>
      <c r="F56" s="69"/>
      <c r="G56" s="70" t="s">
        <v>1636</v>
      </c>
      <c r="H56" s="70" t="s">
        <v>1637</v>
      </c>
      <c r="I56" s="70" t="s">
        <v>1638</v>
      </c>
      <c r="J56" s="70" t="s">
        <v>977</v>
      </c>
      <c r="K56" s="70" t="s">
        <v>440</v>
      </c>
      <c r="L56" s="70" t="s">
        <v>1268</v>
      </c>
      <c r="M56" s="70" t="s">
        <v>1639</v>
      </c>
      <c r="N56" s="86" t="s">
        <v>1640</v>
      </c>
      <c r="O56" s="83" t="s">
        <v>1641</v>
      </c>
      <c r="P56" s="72" t="s">
        <v>23</v>
      </c>
      <c r="Q56" s="73"/>
      <c r="R56" s="72"/>
      <c r="S56" s="73"/>
      <c r="T56" s="73"/>
      <c r="U56" s="74"/>
      <c r="V56" s="26"/>
      <c r="W56" s="26"/>
      <c r="X56" s="26"/>
      <c r="Y56" s="26"/>
      <c r="Z56" s="26"/>
      <c r="AA56" s="26"/>
      <c r="AB56" s="26"/>
      <c r="AC56" s="26"/>
      <c r="AD56" s="26"/>
      <c r="AE56" s="26"/>
      <c r="AF56" s="26"/>
      <c r="AG56" s="26"/>
      <c r="AH56" s="26"/>
    </row>
    <row r="57" spans="1:34" ht="137.5">
      <c r="A57" s="67">
        <v>56</v>
      </c>
      <c r="B57" s="68">
        <v>45810</v>
      </c>
      <c r="C57" s="69"/>
      <c r="D57" s="70" t="s">
        <v>313</v>
      </c>
      <c r="E57" s="69"/>
      <c r="F57" s="69"/>
      <c r="G57" s="70" t="s">
        <v>1642</v>
      </c>
      <c r="H57" s="70" t="s">
        <v>1643</v>
      </c>
      <c r="I57" s="70" t="s">
        <v>1644</v>
      </c>
      <c r="J57" s="70" t="s">
        <v>1645</v>
      </c>
      <c r="K57" s="86" t="s">
        <v>1646</v>
      </c>
      <c r="L57" s="70" t="s">
        <v>37</v>
      </c>
      <c r="M57" s="70" t="s">
        <v>1647</v>
      </c>
      <c r="N57" s="86" t="s">
        <v>498</v>
      </c>
      <c r="O57" s="83" t="s">
        <v>1648</v>
      </c>
      <c r="P57" s="72" t="s">
        <v>23</v>
      </c>
      <c r="Q57" s="73"/>
      <c r="R57" s="72" t="s">
        <v>24</v>
      </c>
      <c r="S57" s="73"/>
      <c r="T57" s="73"/>
      <c r="U57" s="74"/>
      <c r="V57" s="26"/>
      <c r="W57" s="26"/>
      <c r="X57" s="26"/>
      <c r="Y57" s="26"/>
      <c r="Z57" s="26"/>
      <c r="AA57" s="26"/>
      <c r="AB57" s="26"/>
      <c r="AC57" s="26"/>
      <c r="AD57" s="26"/>
      <c r="AE57" s="26"/>
      <c r="AF57" s="26"/>
      <c r="AG57" s="26"/>
      <c r="AH57" s="26"/>
    </row>
    <row r="58" spans="1:34" ht="62.5">
      <c r="A58" s="67">
        <v>57</v>
      </c>
      <c r="B58" s="68">
        <v>45814</v>
      </c>
      <c r="C58" s="69"/>
      <c r="D58" s="70" t="s">
        <v>295</v>
      </c>
      <c r="E58" s="69"/>
      <c r="F58" s="69"/>
      <c r="G58" s="70" t="s">
        <v>1649</v>
      </c>
      <c r="I58" s="70" t="s">
        <v>1650</v>
      </c>
      <c r="J58" s="70" t="s">
        <v>1651</v>
      </c>
      <c r="K58" s="70" t="s">
        <v>1583</v>
      </c>
      <c r="L58" s="70" t="s">
        <v>1652</v>
      </c>
      <c r="M58" s="70" t="s">
        <v>1653</v>
      </c>
      <c r="N58" s="86" t="s">
        <v>1654</v>
      </c>
      <c r="O58" s="83" t="s">
        <v>1655</v>
      </c>
      <c r="P58" s="72" t="s">
        <v>23</v>
      </c>
      <c r="Q58" s="73"/>
      <c r="R58" s="72"/>
      <c r="S58" s="73"/>
      <c r="T58" s="73"/>
      <c r="U58" s="74"/>
      <c r="V58" s="26"/>
      <c r="W58" s="26"/>
      <c r="X58" s="26"/>
      <c r="Y58" s="26"/>
      <c r="Z58" s="26"/>
      <c r="AA58" s="26"/>
      <c r="AB58" s="26"/>
      <c r="AC58" s="26"/>
      <c r="AD58" s="26"/>
      <c r="AE58" s="26"/>
      <c r="AF58" s="26"/>
      <c r="AG58" s="26"/>
      <c r="AH58" s="26"/>
    </row>
    <row r="59" spans="1:34" ht="37.5">
      <c r="A59" s="67">
        <v>58</v>
      </c>
      <c r="B59" s="68">
        <v>45818</v>
      </c>
      <c r="C59" s="69"/>
      <c r="D59" s="70" t="s">
        <v>289</v>
      </c>
      <c r="E59" s="69"/>
      <c r="F59" s="69"/>
      <c r="G59" s="70" t="s">
        <v>1656</v>
      </c>
      <c r="H59" s="70"/>
      <c r="I59" s="70" t="s">
        <v>1657</v>
      </c>
      <c r="J59" s="70" t="s">
        <v>1645</v>
      </c>
      <c r="K59" s="70" t="s">
        <v>1646</v>
      </c>
      <c r="L59" s="70" t="s">
        <v>1658</v>
      </c>
      <c r="M59" s="70" t="s">
        <v>1659</v>
      </c>
      <c r="N59" s="86" t="s">
        <v>1660</v>
      </c>
      <c r="O59" s="83" t="s">
        <v>1661</v>
      </c>
      <c r="P59" s="72" t="s">
        <v>23</v>
      </c>
      <c r="Q59" s="73"/>
      <c r="R59" s="72" t="s">
        <v>24</v>
      </c>
      <c r="S59" s="73"/>
      <c r="T59" s="73"/>
      <c r="U59" s="74"/>
      <c r="V59" s="26"/>
      <c r="W59" s="26"/>
      <c r="X59" s="26"/>
      <c r="Y59" s="26"/>
      <c r="Z59" s="26"/>
      <c r="AA59" s="26"/>
      <c r="AB59" s="26"/>
      <c r="AC59" s="26"/>
      <c r="AD59" s="26"/>
      <c r="AE59" s="26"/>
      <c r="AF59" s="26"/>
      <c r="AG59" s="26"/>
      <c r="AH59" s="26"/>
    </row>
    <row r="60" spans="1:34" ht="75">
      <c r="A60" s="67">
        <v>59</v>
      </c>
      <c r="B60" s="68">
        <v>45818</v>
      </c>
      <c r="C60" s="69"/>
      <c r="D60" s="70" t="s">
        <v>435</v>
      </c>
      <c r="E60" s="69"/>
      <c r="F60" s="69"/>
      <c r="G60" s="70" t="s">
        <v>1636</v>
      </c>
      <c r="H60" s="70" t="s">
        <v>1662</v>
      </c>
      <c r="I60" s="70" t="s">
        <v>1663</v>
      </c>
      <c r="J60" s="70" t="s">
        <v>767</v>
      </c>
      <c r="K60" s="70" t="s">
        <v>91</v>
      </c>
      <c r="L60" s="70" t="s">
        <v>1208</v>
      </c>
      <c r="M60" s="70" t="s">
        <v>1664</v>
      </c>
      <c r="N60" s="86"/>
      <c r="O60" s="83" t="s">
        <v>1665</v>
      </c>
      <c r="P60" s="72" t="s">
        <v>901</v>
      </c>
      <c r="Q60" s="73"/>
      <c r="R60" s="72"/>
      <c r="S60" s="73"/>
      <c r="T60" s="73"/>
      <c r="U60" s="74"/>
      <c r="V60" s="26"/>
      <c r="W60" s="26"/>
      <c r="X60" s="26"/>
      <c r="Y60" s="26"/>
      <c r="Z60" s="26"/>
      <c r="AA60" s="26"/>
      <c r="AB60" s="26"/>
      <c r="AC60" s="26"/>
      <c r="AD60" s="26"/>
      <c r="AE60" s="26"/>
      <c r="AF60" s="26"/>
      <c r="AG60" s="26"/>
      <c r="AH60" s="26"/>
    </row>
    <row r="61" spans="1:34" ht="25">
      <c r="A61" s="67">
        <v>60</v>
      </c>
      <c r="B61" s="68">
        <v>45820</v>
      </c>
      <c r="C61" s="69"/>
      <c r="D61" s="70" t="s">
        <v>289</v>
      </c>
      <c r="E61" s="69"/>
      <c r="F61" s="69"/>
      <c r="G61" s="70" t="s">
        <v>1656</v>
      </c>
      <c r="H61" s="70" t="s">
        <v>1666</v>
      </c>
      <c r="I61" s="70" t="s">
        <v>1657</v>
      </c>
      <c r="J61" s="70" t="s">
        <v>1645</v>
      </c>
      <c r="K61" s="70" t="s">
        <v>1646</v>
      </c>
      <c r="L61" s="70" t="s">
        <v>1652</v>
      </c>
      <c r="M61" s="70" t="s">
        <v>1667</v>
      </c>
      <c r="N61" s="70" t="s">
        <v>1668</v>
      </c>
      <c r="O61" s="88" t="s">
        <v>1669</v>
      </c>
      <c r="P61" s="72" t="s">
        <v>901</v>
      </c>
      <c r="Q61" s="73"/>
      <c r="R61" s="72"/>
      <c r="S61" s="73"/>
      <c r="T61" s="73"/>
      <c r="U61" s="74"/>
      <c r="V61" s="26"/>
      <c r="W61" s="26"/>
      <c r="X61" s="26"/>
      <c r="Y61" s="26"/>
      <c r="Z61" s="26"/>
      <c r="AA61" s="26"/>
      <c r="AB61" s="26"/>
      <c r="AC61" s="26"/>
      <c r="AD61" s="26"/>
      <c r="AE61" s="26"/>
      <c r="AF61" s="26"/>
      <c r="AG61" s="26"/>
      <c r="AH61" s="26"/>
    </row>
    <row r="62" spans="1:34" ht="25">
      <c r="A62" s="67">
        <v>61</v>
      </c>
      <c r="B62" s="68"/>
      <c r="C62" s="69"/>
      <c r="D62" s="70" t="s">
        <v>725</v>
      </c>
      <c r="E62" s="69"/>
      <c r="F62" s="69"/>
      <c r="G62" s="70" t="s">
        <v>1670</v>
      </c>
      <c r="H62" s="70"/>
      <c r="I62" s="70" t="s">
        <v>1671</v>
      </c>
      <c r="J62" s="70" t="s">
        <v>767</v>
      </c>
      <c r="K62" s="70" t="s">
        <v>1233</v>
      </c>
      <c r="L62" s="70" t="s">
        <v>1223</v>
      </c>
      <c r="M62" s="38" t="s">
        <v>1672</v>
      </c>
      <c r="N62" s="86" t="s">
        <v>1673</v>
      </c>
      <c r="O62" s="83" t="s">
        <v>1674</v>
      </c>
      <c r="P62" s="72" t="s">
        <v>901</v>
      </c>
      <c r="Q62" s="73"/>
      <c r="R62" s="72"/>
      <c r="S62" s="73"/>
      <c r="T62" s="73"/>
      <c r="U62" s="74"/>
      <c r="V62" s="26"/>
      <c r="W62" s="26"/>
      <c r="X62" s="26"/>
      <c r="Y62" s="26"/>
      <c r="Z62" s="26"/>
      <c r="AA62" s="26"/>
      <c r="AB62" s="26"/>
      <c r="AC62" s="26"/>
      <c r="AD62" s="26"/>
      <c r="AE62" s="26"/>
      <c r="AF62" s="26"/>
      <c r="AG62" s="26"/>
      <c r="AH62" s="26"/>
    </row>
    <row r="63" spans="1:34" ht="87.5">
      <c r="A63" s="67">
        <v>62</v>
      </c>
      <c r="B63" s="68"/>
      <c r="C63" s="69"/>
      <c r="D63" s="70" t="s">
        <v>435</v>
      </c>
      <c r="E63" s="69"/>
      <c r="F63" s="69"/>
      <c r="G63" s="70" t="s">
        <v>612</v>
      </c>
      <c r="H63" s="70" t="s">
        <v>1675</v>
      </c>
      <c r="I63" s="70" t="s">
        <v>1676</v>
      </c>
      <c r="J63" s="70" t="s">
        <v>977</v>
      </c>
      <c r="K63" s="70" t="s">
        <v>127</v>
      </c>
      <c r="L63" s="70" t="s">
        <v>62</v>
      </c>
      <c r="M63" s="70" t="s">
        <v>1677</v>
      </c>
      <c r="N63" s="86" t="s">
        <v>1678</v>
      </c>
      <c r="O63" s="83" t="s">
        <v>1679</v>
      </c>
      <c r="P63" s="72" t="s">
        <v>901</v>
      </c>
      <c r="Q63" s="73"/>
      <c r="R63" s="72"/>
      <c r="S63" s="73"/>
      <c r="T63" s="73"/>
      <c r="U63" s="74"/>
      <c r="V63" s="26"/>
      <c r="W63" s="26"/>
      <c r="X63" s="26"/>
      <c r="Y63" s="26"/>
      <c r="Z63" s="26"/>
      <c r="AA63" s="26"/>
      <c r="AB63" s="26"/>
      <c r="AC63" s="26"/>
      <c r="AD63" s="26"/>
      <c r="AE63" s="26"/>
      <c r="AF63" s="26"/>
      <c r="AG63" s="26"/>
      <c r="AH63" s="26"/>
    </row>
    <row r="64" spans="1:34" ht="37.5">
      <c r="A64" s="67">
        <v>63</v>
      </c>
      <c r="B64" s="74" t="s">
        <v>1680</v>
      </c>
      <c r="C64" s="69"/>
      <c r="D64" s="70" t="s">
        <v>313</v>
      </c>
      <c r="E64" s="69"/>
      <c r="F64" s="69"/>
      <c r="G64" s="70" t="s">
        <v>1681</v>
      </c>
      <c r="H64" s="111" t="s">
        <v>1682</v>
      </c>
      <c r="I64" s="70" t="s">
        <v>1683</v>
      </c>
      <c r="J64" s="70" t="s">
        <v>1645</v>
      </c>
      <c r="K64" s="70" t="s">
        <v>1646</v>
      </c>
      <c r="L64" s="70" t="s">
        <v>1684</v>
      </c>
      <c r="M64" s="70" t="s">
        <v>1685</v>
      </c>
      <c r="N64" s="86" t="s">
        <v>1686</v>
      </c>
      <c r="O64" s="83" t="s">
        <v>1687</v>
      </c>
      <c r="P64" s="72" t="s">
        <v>901</v>
      </c>
      <c r="Q64" s="73"/>
      <c r="R64" s="72"/>
      <c r="S64" s="73"/>
      <c r="T64" s="73"/>
      <c r="U64" s="74"/>
      <c r="V64" s="26"/>
      <c r="W64" s="26"/>
      <c r="X64" s="26"/>
      <c r="Y64" s="26"/>
      <c r="Z64" s="26"/>
      <c r="AA64" s="26"/>
      <c r="AB64" s="26"/>
      <c r="AC64" s="26"/>
      <c r="AD64" s="26"/>
      <c r="AE64" s="26"/>
      <c r="AF64" s="26"/>
      <c r="AG64" s="26"/>
      <c r="AH64" s="26"/>
    </row>
    <row r="65" spans="1:34" ht="14.5">
      <c r="A65" s="67">
        <v>64</v>
      </c>
      <c r="B65" s="68"/>
      <c r="C65" s="69"/>
      <c r="D65" s="70"/>
      <c r="E65" s="69"/>
      <c r="F65" s="69"/>
      <c r="G65" s="70"/>
      <c r="H65" s="70"/>
      <c r="I65" s="70"/>
      <c r="J65" s="70"/>
      <c r="K65" s="70"/>
      <c r="L65" s="70"/>
      <c r="M65" s="70"/>
      <c r="N65" s="86"/>
      <c r="O65" s="86"/>
      <c r="P65" s="72"/>
      <c r="Q65" s="73"/>
      <c r="R65" s="72"/>
      <c r="S65" s="73"/>
      <c r="T65" s="73"/>
      <c r="U65" s="74"/>
      <c r="V65" s="26"/>
      <c r="W65" s="26"/>
      <c r="X65" s="26"/>
      <c r="Y65" s="26"/>
      <c r="Z65" s="26"/>
      <c r="AA65" s="26"/>
      <c r="AB65" s="26"/>
      <c r="AC65" s="26"/>
      <c r="AD65" s="26"/>
      <c r="AE65" s="26"/>
      <c r="AF65" s="26"/>
      <c r="AG65" s="26"/>
      <c r="AH65" s="26"/>
    </row>
    <row r="66" spans="1:34" ht="14.5">
      <c r="A66" s="67">
        <v>65</v>
      </c>
      <c r="B66" s="68"/>
      <c r="C66" s="69"/>
      <c r="D66" s="70"/>
      <c r="E66" s="69"/>
      <c r="F66" s="69"/>
      <c r="G66" s="70"/>
      <c r="H66" s="70"/>
      <c r="I66" s="70"/>
      <c r="J66" s="70"/>
      <c r="K66" s="70"/>
      <c r="L66" s="70"/>
      <c r="M66" s="70"/>
      <c r="N66" s="86"/>
      <c r="O66" s="88"/>
      <c r="P66" s="72"/>
      <c r="Q66" s="73"/>
      <c r="R66" s="72"/>
      <c r="S66" s="73"/>
      <c r="T66" s="73"/>
      <c r="U66" s="77"/>
      <c r="V66" s="26"/>
      <c r="W66" s="26"/>
      <c r="X66" s="26"/>
      <c r="Y66" s="26"/>
      <c r="Z66" s="26"/>
      <c r="AA66" s="26"/>
      <c r="AB66" s="26"/>
      <c r="AC66" s="26"/>
      <c r="AD66" s="26"/>
      <c r="AE66" s="26"/>
      <c r="AF66" s="26"/>
      <c r="AG66" s="26"/>
      <c r="AH66" s="26"/>
    </row>
    <row r="67" spans="1:34" ht="14.5">
      <c r="A67" s="67">
        <v>66</v>
      </c>
      <c r="B67" s="68"/>
      <c r="C67" s="69"/>
      <c r="D67" s="70"/>
      <c r="E67" s="69"/>
      <c r="F67" s="69"/>
      <c r="G67" s="70"/>
      <c r="H67" s="70"/>
      <c r="I67" s="70"/>
      <c r="J67" s="70"/>
      <c r="K67" s="70"/>
      <c r="L67" s="70"/>
      <c r="M67" s="70"/>
      <c r="N67" s="86"/>
      <c r="O67" s="70"/>
      <c r="P67" s="72"/>
      <c r="Q67" s="73"/>
      <c r="R67" s="72"/>
      <c r="S67" s="73"/>
      <c r="T67" s="73"/>
      <c r="U67" s="74"/>
      <c r="V67" s="26"/>
      <c r="W67" s="26"/>
      <c r="X67" s="26"/>
      <c r="Y67" s="26"/>
      <c r="Z67" s="26"/>
      <c r="AA67" s="26"/>
      <c r="AB67" s="26"/>
      <c r="AC67" s="26"/>
      <c r="AD67" s="26"/>
      <c r="AE67" s="26"/>
      <c r="AF67" s="26"/>
      <c r="AG67" s="26"/>
      <c r="AH67" s="26"/>
    </row>
    <row r="68" spans="1:34" ht="14.5">
      <c r="A68" s="67">
        <v>67</v>
      </c>
      <c r="B68" s="68"/>
      <c r="C68" s="69"/>
      <c r="D68" s="70"/>
      <c r="E68" s="69"/>
      <c r="F68" s="69"/>
      <c r="G68" s="70"/>
      <c r="H68" s="70"/>
      <c r="I68" s="70"/>
      <c r="J68" s="70"/>
      <c r="K68" s="70"/>
      <c r="L68" s="70"/>
      <c r="M68" s="70"/>
      <c r="N68" s="86"/>
      <c r="O68" s="70"/>
      <c r="P68" s="72"/>
      <c r="Q68" s="73"/>
      <c r="R68" s="72"/>
      <c r="S68" s="73"/>
      <c r="T68" s="73"/>
      <c r="U68" s="74"/>
      <c r="V68" s="26"/>
      <c r="W68" s="26"/>
      <c r="X68" s="26"/>
      <c r="Y68" s="26"/>
      <c r="Z68" s="26"/>
      <c r="AA68" s="26"/>
      <c r="AB68" s="26"/>
      <c r="AC68" s="26"/>
      <c r="AD68" s="26"/>
      <c r="AE68" s="26"/>
      <c r="AF68" s="26"/>
      <c r="AG68" s="26"/>
      <c r="AH68" s="26"/>
    </row>
    <row r="69" spans="1:34" ht="14.5">
      <c r="A69" s="67">
        <v>68</v>
      </c>
      <c r="B69" s="68"/>
      <c r="C69" s="69"/>
      <c r="D69" s="70"/>
      <c r="E69" s="69"/>
      <c r="F69" s="69"/>
      <c r="G69" s="70"/>
      <c r="H69" s="70"/>
      <c r="I69" s="70"/>
      <c r="J69" s="70"/>
      <c r="K69" s="70"/>
      <c r="L69" s="70"/>
      <c r="M69" s="70"/>
      <c r="N69" s="86"/>
      <c r="O69" s="88"/>
      <c r="P69" s="72"/>
      <c r="Q69" s="73"/>
      <c r="R69" s="72"/>
      <c r="S69" s="73"/>
      <c r="T69" s="73"/>
      <c r="U69" s="74"/>
      <c r="V69" s="26"/>
      <c r="W69" s="26"/>
      <c r="X69" s="26"/>
      <c r="Y69" s="26"/>
      <c r="Z69" s="26"/>
      <c r="AA69" s="26"/>
      <c r="AB69" s="26"/>
      <c r="AC69" s="26"/>
      <c r="AD69" s="26"/>
      <c r="AE69" s="26"/>
      <c r="AF69" s="26"/>
      <c r="AG69" s="26"/>
      <c r="AH69" s="26"/>
    </row>
    <row r="70" spans="1:34" ht="14.5">
      <c r="A70" s="67">
        <v>69</v>
      </c>
      <c r="B70" s="68"/>
      <c r="C70" s="69"/>
      <c r="D70" s="70"/>
      <c r="E70" s="69"/>
      <c r="F70" s="69"/>
      <c r="G70" s="70"/>
      <c r="H70" s="70"/>
      <c r="I70" s="70"/>
      <c r="J70" s="70"/>
      <c r="K70" s="70"/>
      <c r="L70" s="70"/>
      <c r="M70" s="70"/>
      <c r="N70" s="86"/>
      <c r="O70" s="88"/>
      <c r="P70" s="72"/>
      <c r="Q70" s="73"/>
      <c r="R70" s="72"/>
      <c r="S70" s="73"/>
      <c r="T70" s="73"/>
      <c r="U70" s="74"/>
      <c r="V70" s="26"/>
      <c r="W70" s="26"/>
      <c r="X70" s="26"/>
      <c r="Y70" s="26"/>
      <c r="Z70" s="26"/>
      <c r="AA70" s="26"/>
      <c r="AB70" s="26"/>
      <c r="AC70" s="26"/>
      <c r="AD70" s="26"/>
      <c r="AE70" s="26"/>
      <c r="AF70" s="26"/>
      <c r="AG70" s="26"/>
      <c r="AH70" s="26"/>
    </row>
    <row r="71" spans="1:34" ht="14.5">
      <c r="A71" s="67">
        <v>70</v>
      </c>
      <c r="B71" s="68"/>
      <c r="C71" s="69"/>
      <c r="D71" s="70"/>
      <c r="E71" s="69"/>
      <c r="F71" s="69"/>
      <c r="G71" s="70"/>
      <c r="H71" s="70"/>
      <c r="I71" s="70"/>
      <c r="J71" s="70"/>
      <c r="K71" s="70"/>
      <c r="L71" s="70"/>
      <c r="M71" s="70"/>
      <c r="N71" s="86"/>
      <c r="O71" s="88"/>
      <c r="P71" s="72"/>
      <c r="Q71" s="73"/>
      <c r="R71" s="72"/>
      <c r="S71" s="73"/>
      <c r="T71" s="73"/>
      <c r="U71" s="74"/>
      <c r="V71" s="26"/>
      <c r="W71" s="26"/>
      <c r="X71" s="26"/>
      <c r="Y71" s="26"/>
      <c r="Z71" s="26"/>
      <c r="AA71" s="26"/>
      <c r="AB71" s="26"/>
      <c r="AC71" s="26"/>
      <c r="AD71" s="26"/>
      <c r="AE71" s="26"/>
      <c r="AF71" s="26"/>
      <c r="AG71" s="26"/>
      <c r="AH71" s="26"/>
    </row>
    <row r="72" spans="1:34" ht="14.5">
      <c r="A72" s="67">
        <v>71</v>
      </c>
      <c r="B72" s="68"/>
      <c r="C72" s="69"/>
      <c r="D72" s="70"/>
      <c r="E72" s="69"/>
      <c r="F72" s="69"/>
      <c r="G72" s="70"/>
      <c r="H72" s="70"/>
      <c r="I72" s="70"/>
      <c r="J72" s="70"/>
      <c r="K72" s="70"/>
      <c r="L72" s="70"/>
      <c r="M72" s="70"/>
      <c r="N72" s="86"/>
      <c r="O72" s="88"/>
      <c r="P72" s="72"/>
      <c r="Q72" s="73"/>
      <c r="R72" s="72"/>
      <c r="S72" s="73"/>
      <c r="T72" s="73"/>
      <c r="U72" s="74"/>
      <c r="V72" s="26"/>
      <c r="W72" s="26"/>
      <c r="X72" s="26"/>
      <c r="Y72" s="26"/>
      <c r="Z72" s="26"/>
      <c r="AA72" s="26"/>
      <c r="AB72" s="26"/>
      <c r="AC72" s="26"/>
      <c r="AD72" s="26"/>
      <c r="AE72" s="26"/>
      <c r="AF72" s="26"/>
      <c r="AG72" s="26"/>
      <c r="AH72" s="26"/>
    </row>
    <row r="73" spans="1:34" ht="14.5">
      <c r="A73" s="67">
        <v>72</v>
      </c>
      <c r="B73" s="68"/>
      <c r="C73" s="69"/>
      <c r="D73" s="70"/>
      <c r="E73" s="69"/>
      <c r="F73" s="69"/>
      <c r="G73" s="70"/>
      <c r="H73" s="70"/>
      <c r="I73" s="70"/>
      <c r="J73" s="70"/>
      <c r="K73" s="70"/>
      <c r="L73" s="70"/>
      <c r="M73" s="70"/>
      <c r="N73" s="86"/>
      <c r="O73" s="88"/>
      <c r="P73" s="72"/>
      <c r="Q73" s="73"/>
      <c r="R73" s="72"/>
      <c r="S73" s="73"/>
      <c r="T73" s="73"/>
      <c r="U73" s="74"/>
      <c r="V73" s="26"/>
      <c r="W73" s="26"/>
      <c r="X73" s="26"/>
      <c r="Y73" s="26"/>
      <c r="Z73" s="26"/>
      <c r="AA73" s="26"/>
      <c r="AB73" s="26"/>
      <c r="AC73" s="26"/>
      <c r="AD73" s="26"/>
      <c r="AE73" s="26"/>
      <c r="AF73" s="26"/>
      <c r="AG73" s="26"/>
      <c r="AH73" s="26"/>
    </row>
    <row r="74" spans="1:34" ht="14.5">
      <c r="A74" s="67">
        <v>73</v>
      </c>
      <c r="B74" s="68"/>
      <c r="C74" s="69"/>
      <c r="D74" s="70"/>
      <c r="E74" s="69"/>
      <c r="F74" s="69"/>
      <c r="G74" s="70"/>
      <c r="H74" s="70"/>
      <c r="I74" s="70"/>
      <c r="J74" s="70"/>
      <c r="K74" s="70"/>
      <c r="L74" s="70"/>
      <c r="M74" s="70"/>
      <c r="N74" s="86"/>
      <c r="O74" s="88"/>
      <c r="P74" s="72"/>
      <c r="Q74" s="73"/>
      <c r="R74" s="72"/>
      <c r="S74" s="73"/>
      <c r="T74" s="73"/>
      <c r="U74" s="74"/>
      <c r="V74" s="26"/>
      <c r="W74" s="26"/>
      <c r="X74" s="26"/>
      <c r="Y74" s="26"/>
      <c r="Z74" s="26"/>
      <c r="AA74" s="26"/>
      <c r="AB74" s="26"/>
      <c r="AC74" s="26"/>
      <c r="AD74" s="26"/>
      <c r="AE74" s="26"/>
      <c r="AF74" s="26"/>
      <c r="AG74" s="26"/>
      <c r="AH74" s="26"/>
    </row>
    <row r="75" spans="1:34" ht="14.5">
      <c r="A75" s="67">
        <v>74</v>
      </c>
      <c r="B75" s="68"/>
      <c r="C75" s="69"/>
      <c r="D75" s="70"/>
      <c r="E75" s="69"/>
      <c r="F75" s="69"/>
      <c r="G75" s="70"/>
      <c r="H75" s="70"/>
      <c r="I75" s="70"/>
      <c r="J75" s="70"/>
      <c r="K75" s="70"/>
      <c r="L75" s="70"/>
      <c r="M75" s="70"/>
      <c r="N75" s="86"/>
      <c r="O75" s="88"/>
      <c r="P75" s="72"/>
      <c r="Q75" s="73"/>
      <c r="R75" s="72"/>
      <c r="S75" s="73"/>
      <c r="T75" s="73"/>
      <c r="U75" s="74"/>
      <c r="V75" s="26"/>
      <c r="W75" s="26"/>
      <c r="X75" s="26"/>
      <c r="Y75" s="26"/>
      <c r="Z75" s="26"/>
      <c r="AA75" s="26"/>
      <c r="AB75" s="26"/>
      <c r="AC75" s="26"/>
      <c r="AD75" s="26"/>
      <c r="AE75" s="26"/>
      <c r="AF75" s="26"/>
      <c r="AG75" s="26"/>
      <c r="AH75" s="26"/>
    </row>
    <row r="76" spans="1:34" ht="14.5">
      <c r="A76" s="67">
        <v>75</v>
      </c>
      <c r="B76" s="68"/>
      <c r="C76" s="69"/>
      <c r="D76" s="70"/>
      <c r="E76" s="69"/>
      <c r="F76" s="69"/>
      <c r="G76" s="70"/>
      <c r="H76" s="70"/>
      <c r="I76" s="70"/>
      <c r="J76" s="70"/>
      <c r="K76" s="70"/>
      <c r="L76" s="70"/>
      <c r="M76" s="70"/>
      <c r="N76" s="86"/>
      <c r="O76" s="88"/>
      <c r="P76" s="72"/>
      <c r="Q76" s="73"/>
      <c r="R76" s="72"/>
      <c r="S76" s="73"/>
      <c r="T76" s="73"/>
      <c r="U76" s="74"/>
      <c r="V76" s="26"/>
      <c r="W76" s="26"/>
      <c r="X76" s="26"/>
      <c r="Y76" s="26"/>
      <c r="Z76" s="26"/>
      <c r="AA76" s="26"/>
      <c r="AB76" s="26"/>
      <c r="AC76" s="26"/>
      <c r="AD76" s="26"/>
      <c r="AE76" s="26"/>
      <c r="AF76" s="26"/>
      <c r="AG76" s="26"/>
      <c r="AH76" s="26"/>
    </row>
    <row r="77" spans="1:34" ht="14.5">
      <c r="A77" s="67">
        <v>76</v>
      </c>
      <c r="B77" s="68"/>
      <c r="C77" s="69"/>
      <c r="D77" s="70"/>
      <c r="E77" s="69"/>
      <c r="F77" s="69"/>
      <c r="G77" s="70"/>
      <c r="H77" s="70"/>
      <c r="I77" s="70"/>
      <c r="J77" s="70"/>
      <c r="K77" s="70"/>
      <c r="L77" s="70"/>
      <c r="M77" s="70"/>
      <c r="N77" s="86"/>
      <c r="O77" s="70"/>
      <c r="P77" s="72"/>
      <c r="Q77" s="73"/>
      <c r="R77" s="72"/>
      <c r="S77" s="73"/>
      <c r="T77" s="73"/>
      <c r="U77" s="74"/>
      <c r="V77" s="26"/>
      <c r="W77" s="26"/>
      <c r="X77" s="26"/>
      <c r="Y77" s="26"/>
      <c r="Z77" s="26"/>
      <c r="AA77" s="26"/>
      <c r="AB77" s="26"/>
      <c r="AC77" s="26"/>
      <c r="AD77" s="26"/>
      <c r="AE77" s="26"/>
      <c r="AF77" s="26"/>
      <c r="AG77" s="26"/>
      <c r="AH77" s="26"/>
    </row>
    <row r="78" spans="1:34" ht="14.5">
      <c r="A78" s="67">
        <v>77</v>
      </c>
      <c r="B78" s="68"/>
      <c r="C78" s="69"/>
      <c r="D78" s="70"/>
      <c r="E78" s="69"/>
      <c r="F78" s="69"/>
      <c r="G78" s="70"/>
      <c r="H78" s="70"/>
      <c r="I78" s="70"/>
      <c r="J78" s="70"/>
      <c r="K78" s="70"/>
      <c r="L78" s="70"/>
      <c r="M78" s="70"/>
      <c r="N78" s="70"/>
      <c r="O78" s="95"/>
      <c r="P78" s="72"/>
      <c r="Q78" s="73"/>
      <c r="R78" s="72"/>
      <c r="S78" s="73"/>
      <c r="T78" s="73"/>
      <c r="U78" s="76"/>
      <c r="V78" s="26"/>
      <c r="W78" s="26"/>
      <c r="X78" s="26"/>
      <c r="Y78" s="26"/>
      <c r="Z78" s="26"/>
      <c r="AA78" s="26"/>
      <c r="AB78" s="26"/>
      <c r="AC78" s="26"/>
      <c r="AD78" s="26"/>
      <c r="AE78" s="26"/>
      <c r="AF78" s="26"/>
      <c r="AG78" s="26"/>
      <c r="AH78" s="26"/>
    </row>
    <row r="79" spans="1:34" ht="14.5">
      <c r="A79" s="67">
        <v>78</v>
      </c>
      <c r="B79" s="68"/>
      <c r="C79" s="69"/>
      <c r="D79" s="70"/>
      <c r="E79" s="69"/>
      <c r="F79" s="69"/>
      <c r="G79" s="70"/>
      <c r="H79" s="70"/>
      <c r="I79" s="70"/>
      <c r="J79" s="70"/>
      <c r="K79" s="70"/>
      <c r="L79" s="70"/>
      <c r="M79" s="70"/>
      <c r="N79" s="70"/>
      <c r="O79" s="95"/>
      <c r="P79" s="72"/>
      <c r="Q79" s="73"/>
      <c r="R79" s="72"/>
      <c r="S79" s="73"/>
      <c r="T79" s="73"/>
      <c r="U79" s="74"/>
      <c r="V79" s="26"/>
      <c r="W79" s="26"/>
      <c r="X79" s="26"/>
      <c r="Y79" s="26"/>
      <c r="Z79" s="26"/>
      <c r="AA79" s="26"/>
      <c r="AB79" s="26"/>
      <c r="AC79" s="26"/>
      <c r="AD79" s="26"/>
      <c r="AE79" s="26"/>
      <c r="AF79" s="26"/>
      <c r="AG79" s="26"/>
      <c r="AH79" s="26"/>
    </row>
    <row r="80" spans="1:34" ht="14.5">
      <c r="A80" s="67">
        <v>79</v>
      </c>
      <c r="B80" s="68"/>
      <c r="C80" s="69"/>
      <c r="D80" s="70"/>
      <c r="E80" s="69"/>
      <c r="F80" s="69"/>
      <c r="G80" s="70"/>
      <c r="H80" s="70"/>
      <c r="I80" s="70"/>
      <c r="J80" s="70"/>
      <c r="K80" s="70"/>
      <c r="L80" s="70"/>
      <c r="M80" s="70"/>
      <c r="N80" s="70"/>
      <c r="O80" s="70"/>
      <c r="P80" s="72"/>
      <c r="Q80" s="73"/>
      <c r="R80" s="72"/>
      <c r="S80" s="73"/>
      <c r="T80" s="73"/>
      <c r="U80" s="77"/>
      <c r="V80" s="26"/>
      <c r="W80" s="26"/>
      <c r="X80" s="26"/>
      <c r="Y80" s="26"/>
      <c r="Z80" s="26"/>
      <c r="AA80" s="26"/>
      <c r="AB80" s="26"/>
      <c r="AC80" s="26"/>
      <c r="AD80" s="26"/>
      <c r="AE80" s="26"/>
      <c r="AF80" s="26"/>
      <c r="AG80" s="26"/>
      <c r="AH80" s="26"/>
    </row>
    <row r="81" spans="1:34" ht="14.5">
      <c r="A81" s="67">
        <v>80</v>
      </c>
      <c r="B81" s="68"/>
      <c r="C81" s="69"/>
      <c r="D81" s="70"/>
      <c r="E81" s="69"/>
      <c r="F81" s="69"/>
      <c r="G81" s="70"/>
      <c r="H81" s="70"/>
      <c r="I81" s="70"/>
      <c r="J81" s="70"/>
      <c r="K81" s="70"/>
      <c r="L81" s="70"/>
      <c r="M81" s="70"/>
      <c r="N81" s="70"/>
      <c r="O81" s="88"/>
      <c r="P81" s="72"/>
      <c r="Q81" s="73"/>
      <c r="R81" s="72"/>
      <c r="S81" s="73"/>
      <c r="T81" s="73"/>
      <c r="U81" s="77"/>
      <c r="V81" s="26"/>
      <c r="W81" s="26"/>
      <c r="X81" s="26"/>
      <c r="Y81" s="26"/>
      <c r="Z81" s="26"/>
      <c r="AA81" s="26"/>
      <c r="AB81" s="26"/>
      <c r="AC81" s="26"/>
      <c r="AD81" s="26"/>
      <c r="AE81" s="26"/>
      <c r="AF81" s="26"/>
      <c r="AG81" s="26"/>
      <c r="AH81" s="26"/>
    </row>
    <row r="82" spans="1:34" ht="14.5">
      <c r="A82" s="67">
        <v>81</v>
      </c>
      <c r="B82" s="68"/>
      <c r="C82" s="69"/>
      <c r="D82" s="70"/>
      <c r="E82" s="69"/>
      <c r="F82" s="69"/>
      <c r="G82" s="70"/>
      <c r="H82" s="70"/>
      <c r="I82" s="70"/>
      <c r="J82" s="70"/>
      <c r="K82" s="70"/>
      <c r="L82" s="70"/>
      <c r="M82" s="70"/>
      <c r="N82" s="86"/>
      <c r="O82" s="88"/>
      <c r="P82" s="72"/>
      <c r="Q82" s="73"/>
      <c r="R82" s="72"/>
      <c r="S82" s="73"/>
      <c r="T82" s="73"/>
      <c r="U82" s="74"/>
      <c r="V82" s="26"/>
      <c r="W82" s="26"/>
      <c r="X82" s="26"/>
      <c r="Y82" s="26"/>
      <c r="Z82" s="26"/>
      <c r="AA82" s="26"/>
      <c r="AB82" s="26"/>
      <c r="AC82" s="26"/>
      <c r="AD82" s="26"/>
      <c r="AE82" s="26"/>
      <c r="AF82" s="26"/>
      <c r="AG82" s="26"/>
      <c r="AH82" s="26"/>
    </row>
    <row r="83" spans="1:34" ht="14.5">
      <c r="A83" s="67">
        <v>82</v>
      </c>
      <c r="B83" s="68"/>
      <c r="C83" s="69"/>
      <c r="D83" s="70"/>
      <c r="E83" s="69"/>
      <c r="F83" s="69"/>
      <c r="G83" s="70"/>
      <c r="H83" s="70"/>
      <c r="I83" s="70"/>
      <c r="J83" s="70"/>
      <c r="K83" s="70"/>
      <c r="L83" s="70"/>
      <c r="M83" s="70"/>
      <c r="N83" s="86"/>
      <c r="O83" s="88"/>
      <c r="P83" s="72"/>
      <c r="Q83" s="73"/>
      <c r="R83" s="72"/>
      <c r="S83" s="73"/>
      <c r="T83" s="73"/>
      <c r="U83" s="77"/>
      <c r="V83" s="26"/>
      <c r="W83" s="26"/>
      <c r="X83" s="26"/>
      <c r="Y83" s="26"/>
      <c r="Z83" s="26"/>
      <c r="AA83" s="26"/>
      <c r="AB83" s="26"/>
      <c r="AC83" s="26"/>
      <c r="AD83" s="26"/>
      <c r="AE83" s="26"/>
      <c r="AF83" s="26"/>
      <c r="AG83" s="26"/>
      <c r="AH83" s="26"/>
    </row>
    <row r="84" spans="1:34" ht="14.5">
      <c r="A84" s="67">
        <v>83</v>
      </c>
      <c r="B84" s="68"/>
      <c r="C84" s="69"/>
      <c r="D84" s="70"/>
      <c r="E84" s="69"/>
      <c r="F84" s="69"/>
      <c r="G84" s="70"/>
      <c r="H84" s="70"/>
      <c r="I84" s="70"/>
      <c r="J84" s="70"/>
      <c r="K84" s="70"/>
      <c r="L84" s="70"/>
      <c r="M84" s="70"/>
      <c r="N84" s="86"/>
      <c r="O84" s="70"/>
      <c r="P84" s="72"/>
      <c r="Q84" s="73"/>
      <c r="R84" s="72"/>
      <c r="S84" s="73"/>
      <c r="T84" s="73"/>
      <c r="U84" s="77"/>
      <c r="V84" s="26"/>
      <c r="W84" s="26"/>
      <c r="X84" s="26"/>
      <c r="Y84" s="26"/>
      <c r="Z84" s="26"/>
      <c r="AA84" s="26"/>
      <c r="AB84" s="26"/>
      <c r="AC84" s="26"/>
      <c r="AD84" s="26"/>
      <c r="AE84" s="26"/>
      <c r="AF84" s="26"/>
      <c r="AG84" s="26"/>
      <c r="AH84" s="26"/>
    </row>
    <row r="85" spans="1:34" ht="14.5">
      <c r="A85" s="67">
        <v>84</v>
      </c>
      <c r="B85" s="68"/>
      <c r="C85" s="69"/>
      <c r="D85" s="70"/>
      <c r="E85" s="69"/>
      <c r="F85" s="69"/>
      <c r="G85" s="70"/>
      <c r="H85" s="70"/>
      <c r="I85" s="70"/>
      <c r="J85" s="70"/>
      <c r="K85" s="70"/>
      <c r="L85" s="70"/>
      <c r="M85" s="70"/>
      <c r="N85" s="86"/>
      <c r="O85" s="70"/>
      <c r="P85" s="72"/>
      <c r="Q85" s="73"/>
      <c r="R85" s="72"/>
      <c r="S85" s="73"/>
      <c r="T85" s="73"/>
      <c r="U85" s="77"/>
      <c r="V85" s="26"/>
      <c r="W85" s="26"/>
      <c r="X85" s="26"/>
      <c r="Y85" s="26"/>
      <c r="Z85" s="26"/>
      <c r="AA85" s="26"/>
      <c r="AB85" s="26"/>
      <c r="AC85" s="26"/>
      <c r="AD85" s="26"/>
      <c r="AE85" s="26"/>
      <c r="AF85" s="26"/>
      <c r="AG85" s="26"/>
      <c r="AH85" s="26"/>
    </row>
    <row r="86" spans="1:34" ht="14.5">
      <c r="A86" s="67">
        <v>85</v>
      </c>
      <c r="B86" s="68"/>
      <c r="C86" s="69"/>
      <c r="D86" s="70"/>
      <c r="E86" s="69"/>
      <c r="F86" s="69"/>
      <c r="G86" s="70"/>
      <c r="H86" s="70"/>
      <c r="I86" s="70"/>
      <c r="J86" s="70"/>
      <c r="K86" s="70"/>
      <c r="L86" s="70"/>
      <c r="M86" s="70"/>
      <c r="N86" s="86"/>
      <c r="O86" s="88"/>
      <c r="P86" s="72"/>
      <c r="Q86" s="73"/>
      <c r="R86" s="72"/>
      <c r="S86" s="73"/>
      <c r="T86" s="73"/>
      <c r="U86" s="77"/>
      <c r="V86" s="26"/>
      <c r="W86" s="26"/>
      <c r="X86" s="26"/>
      <c r="Y86" s="26"/>
      <c r="Z86" s="26"/>
      <c r="AA86" s="26"/>
      <c r="AB86" s="26"/>
      <c r="AC86" s="26"/>
      <c r="AD86" s="26"/>
      <c r="AE86" s="26"/>
      <c r="AF86" s="26"/>
      <c r="AG86" s="26"/>
      <c r="AH86" s="26"/>
    </row>
    <row r="87" spans="1:34" ht="14.5">
      <c r="A87" s="67">
        <v>86</v>
      </c>
      <c r="B87" s="68"/>
      <c r="C87" s="69"/>
      <c r="D87" s="70"/>
      <c r="E87" s="69"/>
      <c r="F87" s="69"/>
      <c r="G87" s="70"/>
      <c r="H87" s="70"/>
      <c r="I87" s="70"/>
      <c r="J87" s="70"/>
      <c r="K87" s="70"/>
      <c r="L87" s="70"/>
      <c r="M87" s="70"/>
      <c r="N87" s="86"/>
      <c r="O87" s="88"/>
      <c r="P87" s="72"/>
      <c r="Q87" s="73"/>
      <c r="R87" s="72"/>
      <c r="S87" s="73"/>
      <c r="T87" s="73"/>
      <c r="U87" s="74"/>
      <c r="V87" s="26"/>
      <c r="W87" s="26"/>
      <c r="X87" s="26"/>
      <c r="Y87" s="26"/>
      <c r="Z87" s="26"/>
      <c r="AA87" s="26"/>
      <c r="AB87" s="26"/>
      <c r="AC87" s="26"/>
      <c r="AD87" s="26"/>
      <c r="AE87" s="26"/>
      <c r="AF87" s="26"/>
      <c r="AG87" s="26"/>
      <c r="AH87" s="26"/>
    </row>
    <row r="88" spans="1:34" ht="14.5">
      <c r="A88" s="67">
        <v>87</v>
      </c>
      <c r="B88" s="68"/>
      <c r="C88" s="69"/>
      <c r="D88" s="70"/>
      <c r="E88" s="69"/>
      <c r="F88" s="69"/>
      <c r="G88" s="70"/>
      <c r="H88" s="70"/>
      <c r="I88" s="70"/>
      <c r="J88" s="70"/>
      <c r="K88" s="70"/>
      <c r="L88" s="70"/>
      <c r="M88" s="70"/>
      <c r="N88" s="86"/>
      <c r="O88" s="88"/>
      <c r="P88" s="72"/>
      <c r="Q88" s="73"/>
      <c r="R88" s="72"/>
      <c r="S88" s="73"/>
      <c r="T88" s="73"/>
      <c r="U88" s="77"/>
      <c r="V88" s="26"/>
      <c r="W88" s="26"/>
      <c r="X88" s="26"/>
      <c r="Y88" s="26"/>
      <c r="Z88" s="26"/>
      <c r="AA88" s="26"/>
      <c r="AB88" s="26"/>
      <c r="AC88" s="26"/>
      <c r="AD88" s="26"/>
      <c r="AE88" s="26"/>
      <c r="AF88" s="26"/>
      <c r="AG88" s="26"/>
      <c r="AH88" s="26"/>
    </row>
    <row r="89" spans="1:34" ht="14.5">
      <c r="A89" s="67">
        <v>88</v>
      </c>
      <c r="B89" s="68"/>
      <c r="C89" s="69"/>
      <c r="D89" s="70"/>
      <c r="E89" s="69"/>
      <c r="F89" s="69"/>
      <c r="G89" s="70"/>
      <c r="H89" s="70"/>
      <c r="I89" s="70"/>
      <c r="J89" s="70"/>
      <c r="K89" s="70"/>
      <c r="L89" s="70"/>
      <c r="M89" s="70"/>
      <c r="N89" s="86"/>
      <c r="O89" s="88"/>
      <c r="P89" s="72"/>
      <c r="Q89" s="73"/>
      <c r="R89" s="72"/>
      <c r="S89" s="73"/>
      <c r="T89" s="73"/>
      <c r="U89" s="74"/>
      <c r="V89" s="26"/>
      <c r="W89" s="26"/>
      <c r="X89" s="26"/>
      <c r="Y89" s="26"/>
      <c r="Z89" s="26"/>
      <c r="AA89" s="26"/>
      <c r="AB89" s="26"/>
      <c r="AC89" s="26"/>
      <c r="AD89" s="26"/>
      <c r="AE89" s="26"/>
      <c r="AF89" s="26"/>
      <c r="AG89" s="26"/>
      <c r="AH89" s="26"/>
    </row>
    <row r="90" spans="1:34" ht="14.5">
      <c r="A90" s="67">
        <v>89</v>
      </c>
      <c r="B90" s="68"/>
      <c r="C90" s="69"/>
      <c r="D90" s="70"/>
      <c r="E90" s="69"/>
      <c r="F90" s="69"/>
      <c r="G90" s="70"/>
      <c r="H90" s="70"/>
      <c r="I90" s="70"/>
      <c r="J90" s="70"/>
      <c r="K90" s="70"/>
      <c r="L90" s="70"/>
      <c r="M90" s="70"/>
      <c r="N90" s="86"/>
      <c r="O90" s="88"/>
      <c r="P90" s="72"/>
      <c r="Q90" s="73"/>
      <c r="R90" s="72"/>
      <c r="S90" s="73"/>
      <c r="T90" s="73"/>
      <c r="U90" s="74"/>
      <c r="V90" s="26"/>
      <c r="W90" s="26"/>
      <c r="X90" s="26"/>
      <c r="Y90" s="26"/>
      <c r="Z90" s="26"/>
      <c r="AA90" s="26"/>
      <c r="AB90" s="26"/>
      <c r="AC90" s="26"/>
      <c r="AD90" s="26"/>
      <c r="AE90" s="26"/>
      <c r="AF90" s="26"/>
      <c r="AG90" s="26"/>
      <c r="AH90" s="26"/>
    </row>
    <row r="91" spans="1:34" ht="14.5">
      <c r="A91" s="67">
        <v>90</v>
      </c>
      <c r="B91" s="68"/>
      <c r="C91" s="69"/>
      <c r="D91" s="70"/>
      <c r="E91" s="69"/>
      <c r="F91" s="69"/>
      <c r="G91" s="70"/>
      <c r="H91" s="70"/>
      <c r="I91" s="70"/>
      <c r="J91" s="70"/>
      <c r="K91" s="70"/>
      <c r="L91" s="70"/>
      <c r="M91" s="70"/>
      <c r="N91" s="86"/>
      <c r="O91" s="88"/>
      <c r="P91" s="72"/>
      <c r="Q91" s="73"/>
      <c r="R91" s="72"/>
      <c r="S91" s="73"/>
      <c r="T91" s="73"/>
      <c r="U91" s="74"/>
      <c r="V91" s="26"/>
      <c r="W91" s="26"/>
      <c r="X91" s="26"/>
      <c r="Y91" s="26"/>
      <c r="Z91" s="26"/>
      <c r="AA91" s="26"/>
      <c r="AB91" s="26"/>
      <c r="AC91" s="26"/>
      <c r="AD91" s="26"/>
      <c r="AE91" s="26"/>
      <c r="AF91" s="26"/>
      <c r="AG91" s="26"/>
      <c r="AH91" s="26"/>
    </row>
    <row r="92" spans="1:34" ht="14.5">
      <c r="A92" s="67">
        <v>91</v>
      </c>
      <c r="B92" s="68"/>
      <c r="C92" s="69"/>
      <c r="D92" s="70"/>
      <c r="E92" s="69"/>
      <c r="F92" s="69"/>
      <c r="G92" s="70"/>
      <c r="H92" s="70"/>
      <c r="I92" s="70"/>
      <c r="J92" s="70"/>
      <c r="K92" s="70"/>
      <c r="L92" s="70"/>
      <c r="M92" s="70"/>
      <c r="N92" s="86"/>
      <c r="O92" s="88"/>
      <c r="P92" s="72"/>
      <c r="Q92" s="73"/>
      <c r="R92" s="72"/>
      <c r="S92" s="73"/>
      <c r="T92" s="73"/>
      <c r="U92" s="77"/>
      <c r="V92" s="26"/>
      <c r="W92" s="26"/>
      <c r="X92" s="26"/>
      <c r="Y92" s="26"/>
      <c r="Z92" s="26"/>
      <c r="AA92" s="26"/>
      <c r="AB92" s="26"/>
      <c r="AC92" s="26"/>
      <c r="AD92" s="26"/>
      <c r="AE92" s="26"/>
      <c r="AF92" s="26"/>
      <c r="AG92" s="26"/>
      <c r="AH92" s="26"/>
    </row>
    <row r="93" spans="1:34" ht="14.5">
      <c r="A93" s="67">
        <v>92</v>
      </c>
      <c r="B93" s="68"/>
      <c r="C93" s="69"/>
      <c r="D93" s="70"/>
      <c r="E93" s="69"/>
      <c r="F93" s="69"/>
      <c r="G93" s="70"/>
      <c r="H93" s="70"/>
      <c r="I93" s="70"/>
      <c r="J93" s="70"/>
      <c r="K93" s="70"/>
      <c r="L93" s="70"/>
      <c r="M93" s="70"/>
      <c r="N93" s="86"/>
      <c r="O93" s="88"/>
      <c r="P93" s="72"/>
      <c r="Q93" s="73"/>
      <c r="R93" s="72"/>
      <c r="S93" s="73"/>
      <c r="T93" s="73"/>
      <c r="U93" s="74"/>
      <c r="V93" s="26"/>
      <c r="W93" s="26"/>
      <c r="X93" s="26"/>
      <c r="Y93" s="26"/>
      <c r="Z93" s="26"/>
      <c r="AA93" s="26"/>
      <c r="AB93" s="26"/>
      <c r="AC93" s="26"/>
      <c r="AD93" s="26"/>
      <c r="AE93" s="26"/>
      <c r="AF93" s="26"/>
      <c r="AG93" s="26"/>
      <c r="AH93" s="26"/>
    </row>
    <row r="94" spans="1:34" ht="14.5">
      <c r="A94" s="67">
        <v>93</v>
      </c>
      <c r="B94" s="68"/>
      <c r="C94" s="69"/>
      <c r="D94" s="70"/>
      <c r="E94" s="69"/>
      <c r="F94" s="69"/>
      <c r="G94" s="70"/>
      <c r="H94" s="70"/>
      <c r="I94" s="70"/>
      <c r="J94" s="70"/>
      <c r="K94" s="70"/>
      <c r="L94" s="70"/>
      <c r="M94" s="70"/>
      <c r="N94" s="86"/>
      <c r="O94" s="88"/>
      <c r="P94" s="72"/>
      <c r="Q94" s="73"/>
      <c r="R94" s="72"/>
      <c r="S94" s="73"/>
      <c r="T94" s="73"/>
      <c r="U94" s="76"/>
      <c r="V94" s="26"/>
      <c r="W94" s="26"/>
      <c r="X94" s="26"/>
      <c r="Y94" s="26"/>
      <c r="Z94" s="26"/>
      <c r="AA94" s="26"/>
      <c r="AB94" s="26"/>
      <c r="AC94" s="26"/>
      <c r="AD94" s="26"/>
      <c r="AE94" s="26"/>
      <c r="AF94" s="26"/>
      <c r="AG94" s="26"/>
      <c r="AH94" s="26"/>
    </row>
    <row r="95" spans="1:34" ht="14.5">
      <c r="A95" s="67">
        <v>94</v>
      </c>
      <c r="B95" s="68"/>
      <c r="C95" s="69"/>
      <c r="D95" s="70"/>
      <c r="E95" s="69"/>
      <c r="F95" s="69"/>
      <c r="G95" s="70"/>
      <c r="H95" s="70"/>
      <c r="I95" s="70"/>
      <c r="J95" s="70"/>
      <c r="K95" s="70"/>
      <c r="L95" s="70"/>
      <c r="M95" s="70"/>
      <c r="N95" s="86"/>
      <c r="O95" s="88"/>
      <c r="P95" s="72"/>
      <c r="Q95" s="73"/>
      <c r="R95" s="72"/>
      <c r="S95" s="73"/>
      <c r="T95" s="73"/>
      <c r="U95" s="74"/>
      <c r="V95" s="26"/>
      <c r="W95" s="26"/>
      <c r="X95" s="26"/>
      <c r="Y95" s="26"/>
      <c r="Z95" s="26"/>
      <c r="AA95" s="26"/>
      <c r="AB95" s="26"/>
      <c r="AC95" s="26"/>
      <c r="AD95" s="26"/>
      <c r="AE95" s="26"/>
      <c r="AF95" s="26"/>
      <c r="AG95" s="26"/>
      <c r="AH95" s="26"/>
    </row>
    <row r="96" spans="1:34" ht="14.5">
      <c r="A96" s="67">
        <v>95</v>
      </c>
      <c r="B96" s="68"/>
      <c r="C96" s="67" t="str">
        <f t="array" aca="1" ref="C96" ca="1">IFERROR(_xludf.XLOOKUP(D96,master_daerah!B:B,master_daerah!A:A),"")</f>
        <v/>
      </c>
      <c r="D96" s="86"/>
      <c r="E96" s="69"/>
      <c r="F96" s="69"/>
      <c r="G96" s="70"/>
      <c r="H96" s="70"/>
      <c r="I96" s="70"/>
      <c r="J96" s="70"/>
      <c r="K96" s="70"/>
      <c r="L96" s="70"/>
      <c r="M96" s="70"/>
      <c r="N96" s="86"/>
      <c r="O96" s="88"/>
      <c r="P96" s="72"/>
      <c r="Q96" s="73"/>
      <c r="R96" s="72"/>
      <c r="S96" s="73"/>
      <c r="T96" s="73"/>
      <c r="U96" s="74"/>
      <c r="V96" s="26"/>
      <c r="W96" s="26"/>
      <c r="X96" s="26"/>
      <c r="Y96" s="26"/>
      <c r="Z96" s="26"/>
      <c r="AA96" s="26"/>
      <c r="AB96" s="26"/>
      <c r="AC96" s="26"/>
      <c r="AD96" s="26"/>
      <c r="AE96" s="26"/>
      <c r="AF96" s="26"/>
      <c r="AG96" s="26"/>
      <c r="AH96" s="26"/>
    </row>
    <row r="97" spans="1:34" ht="14.5">
      <c r="A97" s="67">
        <v>96</v>
      </c>
      <c r="B97" s="68"/>
      <c r="C97" s="69"/>
      <c r="D97" s="70"/>
      <c r="E97" s="69"/>
      <c r="F97" s="69"/>
      <c r="G97" s="70"/>
      <c r="H97" s="70"/>
      <c r="I97" s="70"/>
      <c r="J97" s="70"/>
      <c r="K97" s="70"/>
      <c r="L97" s="70"/>
      <c r="M97" s="70"/>
      <c r="N97" s="86"/>
      <c r="O97" s="88"/>
      <c r="P97" s="72"/>
      <c r="Q97" s="73"/>
      <c r="R97" s="72"/>
      <c r="S97" s="73"/>
      <c r="T97" s="73"/>
      <c r="U97" s="76"/>
      <c r="V97" s="26"/>
      <c r="W97" s="26"/>
      <c r="X97" s="26"/>
      <c r="Y97" s="26"/>
      <c r="Z97" s="26"/>
      <c r="AA97" s="26"/>
      <c r="AB97" s="26"/>
      <c r="AC97" s="26"/>
      <c r="AD97" s="26"/>
      <c r="AE97" s="26"/>
      <c r="AF97" s="26"/>
      <c r="AG97" s="26"/>
      <c r="AH97" s="26"/>
    </row>
    <row r="98" spans="1:34" ht="14.5">
      <c r="A98" s="67">
        <v>97</v>
      </c>
      <c r="B98" s="68"/>
      <c r="C98" s="69"/>
      <c r="D98" s="70"/>
      <c r="E98" s="69"/>
      <c r="F98" s="69"/>
      <c r="G98" s="70"/>
      <c r="H98" s="70"/>
      <c r="I98" s="70"/>
      <c r="J98" s="70"/>
      <c r="K98" s="70"/>
      <c r="L98" s="70"/>
      <c r="M98" s="70"/>
      <c r="N98" s="86"/>
      <c r="O98" s="88"/>
      <c r="P98" s="72"/>
      <c r="Q98" s="73"/>
      <c r="R98" s="72"/>
      <c r="S98" s="73"/>
      <c r="T98" s="73"/>
      <c r="U98" s="74"/>
      <c r="V98" s="26"/>
      <c r="W98" s="26"/>
      <c r="X98" s="26"/>
      <c r="Y98" s="26"/>
      <c r="Z98" s="26"/>
      <c r="AA98" s="26"/>
      <c r="AB98" s="26"/>
      <c r="AC98" s="26"/>
      <c r="AD98" s="26"/>
      <c r="AE98" s="26"/>
      <c r="AF98" s="26"/>
      <c r="AG98" s="26"/>
      <c r="AH98" s="26"/>
    </row>
    <row r="99" spans="1:34" ht="14.5">
      <c r="A99" s="67">
        <v>98</v>
      </c>
      <c r="B99" s="68"/>
      <c r="C99" s="69"/>
      <c r="D99" s="70"/>
      <c r="E99" s="69"/>
      <c r="F99" s="69"/>
      <c r="G99" s="70"/>
      <c r="H99" s="70"/>
      <c r="I99" s="70"/>
      <c r="J99" s="70"/>
      <c r="K99" s="70"/>
      <c r="L99" s="70"/>
      <c r="M99" s="70"/>
      <c r="N99" s="86"/>
      <c r="O99" s="88"/>
      <c r="P99" s="72"/>
      <c r="Q99" s="73"/>
      <c r="R99" s="72"/>
      <c r="S99" s="73"/>
      <c r="T99" s="73"/>
      <c r="U99" s="74"/>
      <c r="V99" s="26"/>
      <c r="W99" s="26"/>
      <c r="X99" s="26"/>
      <c r="Y99" s="26"/>
      <c r="Z99" s="26"/>
      <c r="AA99" s="26"/>
      <c r="AB99" s="26"/>
      <c r="AC99" s="26"/>
      <c r="AD99" s="26"/>
      <c r="AE99" s="26"/>
      <c r="AF99" s="26"/>
      <c r="AG99" s="26"/>
      <c r="AH99" s="26"/>
    </row>
    <row r="100" spans="1:34" ht="14.5">
      <c r="A100" s="67">
        <v>99</v>
      </c>
      <c r="B100" s="68"/>
      <c r="C100" s="69"/>
      <c r="D100" s="70"/>
      <c r="E100" s="69"/>
      <c r="F100" s="69"/>
      <c r="G100" s="70"/>
      <c r="H100" s="70"/>
      <c r="I100" s="70"/>
      <c r="J100" s="70"/>
      <c r="K100" s="70"/>
      <c r="L100" s="70"/>
      <c r="M100" s="70"/>
      <c r="N100" s="86"/>
      <c r="O100" s="88"/>
      <c r="P100" s="72"/>
      <c r="Q100" s="73"/>
      <c r="R100" s="72"/>
      <c r="S100" s="73"/>
      <c r="T100" s="73"/>
      <c r="U100" s="74"/>
      <c r="V100" s="26"/>
      <c r="W100" s="26"/>
      <c r="X100" s="26"/>
      <c r="Y100" s="26"/>
      <c r="Z100" s="26"/>
      <c r="AA100" s="26"/>
      <c r="AB100" s="26"/>
      <c r="AC100" s="26"/>
      <c r="AD100" s="26"/>
      <c r="AE100" s="26"/>
      <c r="AF100" s="26"/>
      <c r="AG100" s="26"/>
      <c r="AH100" s="26"/>
    </row>
    <row r="101" spans="1:34" ht="14.5">
      <c r="A101" s="67">
        <v>100</v>
      </c>
      <c r="B101" s="68"/>
      <c r="C101" s="69"/>
      <c r="D101" s="70"/>
      <c r="E101" s="69"/>
      <c r="F101" s="69"/>
      <c r="G101" s="70"/>
      <c r="H101" s="70"/>
      <c r="I101" s="70"/>
      <c r="J101" s="70"/>
      <c r="K101" s="70"/>
      <c r="L101" s="70"/>
      <c r="M101" s="70"/>
      <c r="N101" s="86"/>
      <c r="O101" s="88"/>
      <c r="P101" s="72"/>
      <c r="Q101" s="73"/>
      <c r="R101" s="72"/>
      <c r="S101" s="73"/>
      <c r="T101" s="73"/>
      <c r="U101" s="76"/>
      <c r="V101" s="26"/>
      <c r="W101" s="26"/>
      <c r="X101" s="26"/>
      <c r="Y101" s="26"/>
      <c r="Z101" s="26"/>
      <c r="AA101" s="26"/>
      <c r="AB101" s="26"/>
      <c r="AC101" s="26"/>
      <c r="AD101" s="26"/>
      <c r="AE101" s="26"/>
      <c r="AF101" s="26"/>
      <c r="AG101" s="26"/>
      <c r="AH101" s="26"/>
    </row>
    <row r="102" spans="1:34" ht="14.5">
      <c r="A102" s="67">
        <v>101</v>
      </c>
      <c r="B102" s="68"/>
      <c r="C102" s="69"/>
      <c r="D102" s="70"/>
      <c r="E102" s="69"/>
      <c r="F102" s="69"/>
      <c r="G102" s="70"/>
      <c r="H102" s="70"/>
      <c r="I102" s="70"/>
      <c r="J102" s="70"/>
      <c r="K102" s="70"/>
      <c r="L102" s="70"/>
      <c r="M102" s="70"/>
      <c r="N102" s="86"/>
      <c r="O102" s="88"/>
      <c r="P102" s="72"/>
      <c r="Q102" s="73"/>
      <c r="R102" s="72"/>
      <c r="S102" s="73"/>
      <c r="T102" s="73"/>
      <c r="U102" s="76"/>
      <c r="V102" s="26"/>
      <c r="W102" s="26"/>
      <c r="X102" s="26"/>
      <c r="Y102" s="26"/>
      <c r="Z102" s="26"/>
      <c r="AA102" s="26"/>
      <c r="AB102" s="26"/>
      <c r="AC102" s="26"/>
      <c r="AD102" s="26"/>
      <c r="AE102" s="26"/>
      <c r="AF102" s="26"/>
      <c r="AG102" s="26"/>
      <c r="AH102" s="26"/>
    </row>
    <row r="103" spans="1:34" ht="14.5">
      <c r="A103" s="67">
        <v>102</v>
      </c>
      <c r="B103" s="68"/>
      <c r="C103" s="69"/>
      <c r="D103" s="70"/>
      <c r="E103" s="69"/>
      <c r="F103" s="69"/>
      <c r="G103" s="70"/>
      <c r="H103" s="70"/>
      <c r="I103" s="70"/>
      <c r="J103" s="70"/>
      <c r="K103" s="70"/>
      <c r="L103" s="70"/>
      <c r="M103" s="70"/>
      <c r="N103" s="86"/>
      <c r="O103" s="86"/>
      <c r="P103" s="72"/>
      <c r="Q103" s="73"/>
      <c r="R103" s="72"/>
      <c r="S103" s="73"/>
      <c r="T103" s="73"/>
      <c r="U103" s="77"/>
      <c r="V103" s="26"/>
      <c r="W103" s="26"/>
      <c r="X103" s="26"/>
      <c r="Y103" s="26"/>
      <c r="Z103" s="26"/>
      <c r="AA103" s="26"/>
      <c r="AB103" s="26"/>
      <c r="AC103" s="26"/>
      <c r="AD103" s="26"/>
      <c r="AE103" s="26"/>
      <c r="AF103" s="26"/>
      <c r="AG103" s="26"/>
      <c r="AH103" s="26"/>
    </row>
    <row r="104" spans="1:34" ht="14.5">
      <c r="A104" s="67">
        <v>103</v>
      </c>
      <c r="B104" s="68"/>
      <c r="C104" s="69"/>
      <c r="D104" s="70"/>
      <c r="E104" s="69"/>
      <c r="F104" s="69"/>
      <c r="G104" s="70"/>
      <c r="H104" s="70"/>
      <c r="I104" s="70"/>
      <c r="J104" s="70"/>
      <c r="K104" s="70"/>
      <c r="L104" s="70"/>
      <c r="M104" s="70"/>
      <c r="N104" s="86"/>
      <c r="O104" s="88"/>
      <c r="P104" s="72"/>
      <c r="Q104" s="73"/>
      <c r="R104" s="72"/>
      <c r="S104" s="73"/>
      <c r="T104" s="73"/>
      <c r="U104" s="74"/>
      <c r="V104" s="26"/>
      <c r="W104" s="26"/>
      <c r="X104" s="26"/>
      <c r="Y104" s="26"/>
      <c r="Z104" s="26"/>
      <c r="AA104" s="26"/>
      <c r="AB104" s="26"/>
      <c r="AC104" s="26"/>
      <c r="AD104" s="26"/>
      <c r="AE104" s="26"/>
      <c r="AF104" s="26"/>
      <c r="AG104" s="26"/>
      <c r="AH104" s="26"/>
    </row>
    <row r="105" spans="1:34" ht="14.5">
      <c r="A105" s="67">
        <v>104</v>
      </c>
      <c r="B105" s="68"/>
      <c r="C105" s="69"/>
      <c r="D105" s="70"/>
      <c r="E105" s="69"/>
      <c r="F105" s="69"/>
      <c r="G105" s="70"/>
      <c r="H105" s="70"/>
      <c r="I105" s="70"/>
      <c r="J105" s="70"/>
      <c r="K105" s="70"/>
      <c r="L105" s="70"/>
      <c r="M105" s="70"/>
      <c r="N105" s="86"/>
      <c r="O105" s="88"/>
      <c r="P105" s="72"/>
      <c r="Q105" s="73"/>
      <c r="R105" s="72"/>
      <c r="S105" s="73"/>
      <c r="T105" s="73"/>
      <c r="U105" s="74"/>
      <c r="V105" s="26"/>
      <c r="W105" s="26"/>
      <c r="X105" s="26"/>
      <c r="Y105" s="26"/>
      <c r="Z105" s="26"/>
      <c r="AA105" s="26"/>
      <c r="AB105" s="26"/>
      <c r="AC105" s="26"/>
      <c r="AD105" s="26"/>
      <c r="AE105" s="26"/>
      <c r="AF105" s="26"/>
      <c r="AG105" s="26"/>
      <c r="AH105" s="26"/>
    </row>
    <row r="106" spans="1:34" ht="14.5">
      <c r="A106" s="67">
        <v>105</v>
      </c>
      <c r="B106" s="68"/>
      <c r="C106" s="69"/>
      <c r="D106" s="70"/>
      <c r="E106" s="69"/>
      <c r="F106" s="69"/>
      <c r="G106" s="70"/>
      <c r="H106" s="70"/>
      <c r="I106" s="70"/>
      <c r="J106" s="70"/>
      <c r="K106" s="70"/>
      <c r="L106" s="70"/>
      <c r="M106" s="70"/>
      <c r="N106" s="86"/>
      <c r="O106" s="70"/>
      <c r="P106" s="72"/>
      <c r="Q106" s="73"/>
      <c r="R106" s="72"/>
      <c r="S106" s="73"/>
      <c r="T106" s="73"/>
      <c r="U106" s="77"/>
      <c r="V106" s="26"/>
      <c r="W106" s="26"/>
      <c r="X106" s="26"/>
      <c r="Y106" s="26"/>
      <c r="Z106" s="26"/>
      <c r="AA106" s="26"/>
      <c r="AB106" s="26"/>
      <c r="AC106" s="26"/>
      <c r="AD106" s="26"/>
      <c r="AE106" s="26"/>
      <c r="AF106" s="26"/>
      <c r="AG106" s="26"/>
      <c r="AH106" s="26"/>
    </row>
    <row r="107" spans="1:34" ht="14.5">
      <c r="A107" s="67">
        <v>106</v>
      </c>
      <c r="B107" s="68"/>
      <c r="C107" s="69"/>
      <c r="D107" s="70"/>
      <c r="E107" s="69"/>
      <c r="F107" s="69"/>
      <c r="G107" s="70"/>
      <c r="H107" s="70"/>
      <c r="I107" s="70"/>
      <c r="J107" s="70"/>
      <c r="K107" s="70"/>
      <c r="L107" s="70"/>
      <c r="M107" s="70"/>
      <c r="N107" s="86"/>
      <c r="O107" s="70"/>
      <c r="P107" s="72"/>
      <c r="Q107" s="73"/>
      <c r="R107" s="72"/>
      <c r="S107" s="73"/>
      <c r="T107" s="73"/>
      <c r="U107" s="76"/>
      <c r="V107" s="26"/>
      <c r="W107" s="26"/>
      <c r="X107" s="26"/>
      <c r="Y107" s="26"/>
      <c r="Z107" s="26"/>
      <c r="AA107" s="26"/>
      <c r="AB107" s="26"/>
      <c r="AC107" s="26"/>
      <c r="AD107" s="26"/>
      <c r="AE107" s="26"/>
      <c r="AF107" s="26"/>
      <c r="AG107" s="26"/>
      <c r="AH107" s="26"/>
    </row>
    <row r="108" spans="1:34" ht="14.5">
      <c r="A108" s="67">
        <v>107</v>
      </c>
      <c r="B108" s="68"/>
      <c r="C108" s="69"/>
      <c r="D108" s="70"/>
      <c r="E108" s="69"/>
      <c r="F108" s="69"/>
      <c r="G108" s="70"/>
      <c r="H108" s="70"/>
      <c r="I108" s="70"/>
      <c r="J108" s="70"/>
      <c r="K108" s="70"/>
      <c r="L108" s="70"/>
      <c r="M108" s="70"/>
      <c r="N108" s="86"/>
      <c r="O108" s="88"/>
      <c r="P108" s="72"/>
      <c r="Q108" s="73"/>
      <c r="R108" s="72"/>
      <c r="S108" s="73"/>
      <c r="T108" s="73"/>
      <c r="U108" s="74"/>
      <c r="V108" s="26"/>
      <c r="W108" s="26"/>
      <c r="X108" s="26"/>
      <c r="Y108" s="26"/>
      <c r="Z108" s="26"/>
      <c r="AA108" s="26"/>
      <c r="AB108" s="26"/>
      <c r="AC108" s="26"/>
      <c r="AD108" s="26"/>
      <c r="AE108" s="26"/>
      <c r="AF108" s="26"/>
      <c r="AG108" s="26"/>
      <c r="AH108" s="26"/>
    </row>
    <row r="109" spans="1:34" ht="14.5">
      <c r="A109" s="67">
        <v>108</v>
      </c>
      <c r="B109" s="68"/>
      <c r="C109" s="67" t="str">
        <f t="array" aca="1" ref="C109" ca="1">IFERROR(_xludf.XLOOKUP(D109,master_daerah!B:B,master_daerah!A:A),"")</f>
        <v/>
      </c>
      <c r="D109" s="86"/>
      <c r="E109" s="69"/>
      <c r="F109" s="69"/>
      <c r="G109" s="70"/>
      <c r="H109" s="70"/>
      <c r="I109" s="70"/>
      <c r="J109" s="70"/>
      <c r="K109" s="70"/>
      <c r="L109" s="70"/>
      <c r="M109" s="70"/>
      <c r="N109" s="86"/>
      <c r="O109" s="88"/>
      <c r="P109" s="72"/>
      <c r="Q109" s="73"/>
      <c r="R109" s="72"/>
      <c r="S109" s="73"/>
      <c r="T109" s="73"/>
      <c r="U109" s="74"/>
      <c r="V109" s="26"/>
      <c r="W109" s="26"/>
      <c r="X109" s="26"/>
      <c r="Y109" s="26"/>
      <c r="Z109" s="26"/>
      <c r="AA109" s="26"/>
      <c r="AB109" s="26"/>
      <c r="AC109" s="26"/>
      <c r="AD109" s="26"/>
      <c r="AE109" s="26"/>
      <c r="AF109" s="26"/>
      <c r="AG109" s="26"/>
      <c r="AH109" s="26"/>
    </row>
    <row r="110" spans="1:34" ht="14.5">
      <c r="A110" s="67">
        <v>109</v>
      </c>
      <c r="B110" s="68"/>
      <c r="C110" s="69"/>
      <c r="D110" s="70"/>
      <c r="E110" s="69"/>
      <c r="F110" s="69"/>
      <c r="G110" s="70"/>
      <c r="H110" s="70"/>
      <c r="I110" s="70"/>
      <c r="J110" s="70"/>
      <c r="K110" s="70"/>
      <c r="L110" s="70"/>
      <c r="M110" s="70"/>
      <c r="N110" s="86"/>
      <c r="O110" s="88"/>
      <c r="P110" s="72"/>
      <c r="Q110" s="73"/>
      <c r="R110" s="72"/>
      <c r="S110" s="73"/>
      <c r="T110" s="73"/>
      <c r="U110" s="74"/>
      <c r="V110" s="26"/>
      <c r="W110" s="26"/>
      <c r="X110" s="26"/>
      <c r="Y110" s="26"/>
      <c r="Z110" s="26"/>
      <c r="AA110" s="26"/>
      <c r="AB110" s="26"/>
      <c r="AC110" s="26"/>
      <c r="AD110" s="26"/>
      <c r="AE110" s="26"/>
      <c r="AF110" s="26"/>
      <c r="AG110" s="26"/>
      <c r="AH110" s="26"/>
    </row>
    <row r="111" spans="1:34" ht="14.5">
      <c r="A111" s="67">
        <v>110</v>
      </c>
      <c r="B111" s="68"/>
      <c r="C111" s="69"/>
      <c r="D111" s="70"/>
      <c r="E111" s="69"/>
      <c r="F111" s="69"/>
      <c r="G111" s="70"/>
      <c r="H111" s="70"/>
      <c r="I111" s="70"/>
      <c r="J111" s="70"/>
      <c r="K111" s="70"/>
      <c r="L111" s="73"/>
      <c r="M111" s="86"/>
      <c r="N111" s="86"/>
      <c r="O111" s="70"/>
      <c r="P111" s="72"/>
      <c r="Q111" s="73"/>
      <c r="R111" s="72"/>
      <c r="S111" s="73"/>
      <c r="T111" s="73"/>
      <c r="U111" s="77"/>
      <c r="V111" s="26"/>
      <c r="W111" s="26"/>
      <c r="X111" s="26"/>
      <c r="Y111" s="26"/>
      <c r="Z111" s="26"/>
      <c r="AA111" s="26"/>
      <c r="AB111" s="26"/>
      <c r="AC111" s="26"/>
      <c r="AD111" s="26"/>
      <c r="AE111" s="26"/>
      <c r="AF111" s="26"/>
      <c r="AG111" s="26"/>
      <c r="AH111" s="26"/>
    </row>
    <row r="112" spans="1:34" ht="14.5">
      <c r="A112" s="67">
        <v>111</v>
      </c>
      <c r="B112" s="68"/>
      <c r="C112" s="69"/>
      <c r="D112" s="70"/>
      <c r="E112" s="69"/>
      <c r="F112" s="69"/>
      <c r="G112" s="70"/>
      <c r="H112" s="70"/>
      <c r="I112" s="70"/>
      <c r="J112" s="70"/>
      <c r="K112" s="70"/>
      <c r="L112" s="70"/>
      <c r="M112" s="70"/>
      <c r="N112" s="86"/>
      <c r="O112" s="70"/>
      <c r="P112" s="72"/>
      <c r="Q112" s="73"/>
      <c r="R112" s="72"/>
      <c r="S112" s="73"/>
      <c r="T112" s="73"/>
      <c r="U112" s="74"/>
      <c r="V112" s="26"/>
      <c r="W112" s="26"/>
      <c r="X112" s="26"/>
      <c r="Y112" s="26"/>
      <c r="Z112" s="26"/>
      <c r="AA112" s="26"/>
      <c r="AB112" s="26"/>
      <c r="AC112" s="26"/>
      <c r="AD112" s="26"/>
      <c r="AE112" s="26"/>
      <c r="AF112" s="26"/>
      <c r="AG112" s="26"/>
      <c r="AH112" s="26"/>
    </row>
    <row r="113" spans="1:34" ht="14.5">
      <c r="A113" s="67">
        <v>112</v>
      </c>
      <c r="B113" s="68"/>
      <c r="C113" s="69"/>
      <c r="D113" s="70"/>
      <c r="E113" s="69"/>
      <c r="F113" s="69"/>
      <c r="G113" s="70"/>
      <c r="H113" s="70"/>
      <c r="I113" s="70"/>
      <c r="J113" s="70"/>
      <c r="K113" s="70"/>
      <c r="L113" s="70"/>
      <c r="M113" s="70"/>
      <c r="N113" s="86"/>
      <c r="O113" s="73"/>
      <c r="P113" s="72"/>
      <c r="Q113" s="73"/>
      <c r="R113" s="72"/>
      <c r="S113" s="73"/>
      <c r="T113" s="73"/>
      <c r="U113" s="74"/>
      <c r="V113" s="26"/>
      <c r="W113" s="26"/>
      <c r="X113" s="26"/>
      <c r="Y113" s="26"/>
      <c r="Z113" s="26"/>
      <c r="AA113" s="26"/>
      <c r="AB113" s="26"/>
      <c r="AC113" s="26"/>
      <c r="AD113" s="26"/>
      <c r="AE113" s="26"/>
      <c r="AF113" s="26"/>
      <c r="AG113" s="26"/>
      <c r="AH113" s="26"/>
    </row>
    <row r="114" spans="1:34" ht="14.5">
      <c r="A114" s="67">
        <v>113</v>
      </c>
      <c r="B114" s="68"/>
      <c r="C114" s="69"/>
      <c r="D114" s="70"/>
      <c r="E114" s="69"/>
      <c r="F114" s="69"/>
      <c r="G114" s="70"/>
      <c r="H114" s="70"/>
      <c r="I114" s="70"/>
      <c r="J114" s="70"/>
      <c r="K114" s="70"/>
      <c r="L114" s="70"/>
      <c r="M114" s="70"/>
      <c r="N114" s="86"/>
      <c r="O114" s="73"/>
      <c r="P114" s="72"/>
      <c r="Q114" s="73"/>
      <c r="R114" s="72"/>
      <c r="S114" s="73"/>
      <c r="T114" s="73"/>
      <c r="U114" s="74"/>
      <c r="V114" s="26"/>
      <c r="W114" s="26"/>
      <c r="X114" s="26"/>
      <c r="Y114" s="26"/>
      <c r="Z114" s="26"/>
      <c r="AA114" s="26"/>
      <c r="AB114" s="26"/>
      <c r="AC114" s="26"/>
      <c r="AD114" s="26"/>
      <c r="AE114" s="26"/>
      <c r="AF114" s="26"/>
      <c r="AG114" s="26"/>
      <c r="AH114" s="26"/>
    </row>
    <row r="115" spans="1:34" ht="14.5">
      <c r="A115" s="67">
        <v>114</v>
      </c>
      <c r="B115" s="68"/>
      <c r="C115" s="69"/>
      <c r="D115" s="70"/>
      <c r="E115" s="69"/>
      <c r="F115" s="69"/>
      <c r="G115" s="70"/>
      <c r="H115" s="70"/>
      <c r="I115" s="70"/>
      <c r="J115" s="70"/>
      <c r="K115" s="70"/>
      <c r="L115" s="70"/>
      <c r="M115" s="70"/>
      <c r="N115" s="86"/>
      <c r="O115" s="73"/>
      <c r="P115" s="72"/>
      <c r="Q115" s="73"/>
      <c r="R115" s="72"/>
      <c r="S115" s="73"/>
      <c r="T115" s="73"/>
      <c r="U115" s="74"/>
      <c r="V115" s="26"/>
      <c r="W115" s="26"/>
      <c r="X115" s="26"/>
      <c r="Y115" s="26"/>
      <c r="Z115" s="26"/>
      <c r="AA115" s="26"/>
      <c r="AB115" s="26"/>
      <c r="AC115" s="26"/>
      <c r="AD115" s="26"/>
      <c r="AE115" s="26"/>
      <c r="AF115" s="26"/>
      <c r="AG115" s="26"/>
      <c r="AH115" s="26"/>
    </row>
    <row r="116" spans="1:34" ht="14.5">
      <c r="A116" s="67">
        <v>115</v>
      </c>
      <c r="B116" s="68"/>
      <c r="C116" s="69"/>
      <c r="D116" s="70"/>
      <c r="E116" s="69"/>
      <c r="F116" s="69"/>
      <c r="G116" s="70"/>
      <c r="H116" s="70"/>
      <c r="I116" s="70"/>
      <c r="J116" s="70"/>
      <c r="K116" s="70"/>
      <c r="L116" s="70"/>
      <c r="M116" s="70"/>
      <c r="N116" s="86"/>
      <c r="O116" s="70"/>
      <c r="P116" s="72"/>
      <c r="Q116" s="73"/>
      <c r="R116" s="72"/>
      <c r="S116" s="73"/>
      <c r="T116" s="73"/>
      <c r="U116" s="74"/>
      <c r="V116" s="26"/>
      <c r="W116" s="26"/>
      <c r="X116" s="26"/>
      <c r="Y116" s="26"/>
      <c r="Z116" s="26"/>
      <c r="AA116" s="26"/>
      <c r="AB116" s="26"/>
      <c r="AC116" s="26"/>
      <c r="AD116" s="26"/>
      <c r="AE116" s="26"/>
      <c r="AF116" s="26"/>
      <c r="AG116" s="26"/>
      <c r="AH116" s="26"/>
    </row>
    <row r="117" spans="1:34" ht="14.5">
      <c r="A117" s="67">
        <v>116</v>
      </c>
      <c r="B117" s="68"/>
      <c r="C117" s="69"/>
      <c r="D117" s="70"/>
      <c r="E117" s="69"/>
      <c r="F117" s="69"/>
      <c r="G117" s="70"/>
      <c r="H117" s="70"/>
      <c r="I117" s="70"/>
      <c r="J117" s="70"/>
      <c r="K117" s="70"/>
      <c r="L117" s="70"/>
      <c r="M117" s="70"/>
      <c r="N117" s="86"/>
      <c r="O117" s="70"/>
      <c r="P117" s="72"/>
      <c r="Q117" s="73"/>
      <c r="R117" s="72"/>
      <c r="S117" s="73"/>
      <c r="T117" s="73"/>
      <c r="U117" s="77"/>
      <c r="V117" s="26"/>
      <c r="W117" s="26"/>
      <c r="X117" s="26"/>
      <c r="Y117" s="26"/>
      <c r="Z117" s="26"/>
      <c r="AA117" s="26"/>
      <c r="AB117" s="26"/>
      <c r="AC117" s="26"/>
      <c r="AD117" s="26"/>
      <c r="AE117" s="26"/>
      <c r="AF117" s="26"/>
      <c r="AG117" s="26"/>
      <c r="AH117" s="26"/>
    </row>
    <row r="118" spans="1:34" ht="14.5">
      <c r="A118" s="67">
        <v>117</v>
      </c>
      <c r="B118" s="68"/>
      <c r="C118" s="69"/>
      <c r="D118" s="70"/>
      <c r="E118" s="69"/>
      <c r="F118" s="69"/>
      <c r="G118" s="70"/>
      <c r="H118" s="70"/>
      <c r="I118" s="70"/>
      <c r="J118" s="70"/>
      <c r="K118" s="70"/>
      <c r="L118" s="70"/>
      <c r="M118" s="70"/>
      <c r="N118" s="86"/>
      <c r="O118" s="88"/>
      <c r="P118" s="72"/>
      <c r="Q118" s="73"/>
      <c r="R118" s="72"/>
      <c r="S118" s="73"/>
      <c r="T118" s="73"/>
      <c r="U118" s="74"/>
      <c r="V118" s="26"/>
      <c r="W118" s="26"/>
      <c r="X118" s="26"/>
      <c r="Y118" s="26"/>
      <c r="Z118" s="26"/>
      <c r="AA118" s="26"/>
      <c r="AB118" s="26"/>
      <c r="AC118" s="26"/>
      <c r="AD118" s="26"/>
      <c r="AE118" s="26"/>
      <c r="AF118" s="26"/>
      <c r="AG118" s="26"/>
      <c r="AH118" s="26"/>
    </row>
    <row r="119" spans="1:34" ht="14.5">
      <c r="A119" s="67">
        <v>118</v>
      </c>
      <c r="B119" s="68"/>
      <c r="C119" s="69"/>
      <c r="D119" s="70"/>
      <c r="E119" s="69"/>
      <c r="F119" s="69"/>
      <c r="G119" s="70"/>
      <c r="H119" s="70"/>
      <c r="I119" s="70"/>
      <c r="J119" s="70"/>
      <c r="K119" s="70"/>
      <c r="L119" s="70"/>
      <c r="M119" s="70"/>
      <c r="N119" s="86"/>
      <c r="O119" s="88"/>
      <c r="P119" s="72"/>
      <c r="Q119" s="73"/>
      <c r="R119" s="72"/>
      <c r="S119" s="73"/>
      <c r="T119" s="73"/>
      <c r="U119" s="74"/>
      <c r="V119" s="26"/>
      <c r="W119" s="26"/>
      <c r="X119" s="26"/>
      <c r="Y119" s="26"/>
      <c r="Z119" s="26"/>
      <c r="AA119" s="26"/>
      <c r="AB119" s="26"/>
      <c r="AC119" s="26"/>
      <c r="AD119" s="26"/>
      <c r="AE119" s="26"/>
      <c r="AF119" s="26"/>
      <c r="AG119" s="26"/>
      <c r="AH119" s="26"/>
    </row>
    <row r="120" spans="1:34" ht="14.5">
      <c r="A120" s="67">
        <v>119</v>
      </c>
      <c r="B120" s="68"/>
      <c r="C120" s="69"/>
      <c r="D120" s="70"/>
      <c r="E120" s="69"/>
      <c r="F120" s="69"/>
      <c r="G120" s="70"/>
      <c r="H120" s="70"/>
      <c r="I120" s="70"/>
      <c r="J120" s="70"/>
      <c r="K120" s="70"/>
      <c r="L120" s="70"/>
      <c r="M120" s="70"/>
      <c r="N120" s="86"/>
      <c r="O120" s="70"/>
      <c r="P120" s="72"/>
      <c r="Q120" s="73"/>
      <c r="R120" s="72"/>
      <c r="S120" s="73"/>
      <c r="T120" s="73"/>
      <c r="U120" s="74"/>
      <c r="V120" s="26"/>
      <c r="W120" s="26"/>
      <c r="X120" s="26"/>
      <c r="Y120" s="26"/>
      <c r="Z120" s="26"/>
      <c r="AA120" s="26"/>
      <c r="AB120" s="26"/>
      <c r="AC120" s="26"/>
      <c r="AD120" s="26"/>
      <c r="AE120" s="26"/>
      <c r="AF120" s="26"/>
      <c r="AG120" s="26"/>
      <c r="AH120" s="26"/>
    </row>
    <row r="121" spans="1:34" ht="14.5">
      <c r="A121" s="67">
        <v>120</v>
      </c>
      <c r="B121" s="68"/>
      <c r="C121" s="69"/>
      <c r="D121" s="70"/>
      <c r="E121" s="69"/>
      <c r="F121" s="69"/>
      <c r="G121" s="70"/>
      <c r="H121" s="70"/>
      <c r="I121" s="70"/>
      <c r="J121" s="70"/>
      <c r="K121" s="70"/>
      <c r="L121" s="70"/>
      <c r="M121" s="70"/>
      <c r="N121" s="86"/>
      <c r="O121" s="70"/>
      <c r="P121" s="72"/>
      <c r="Q121" s="73"/>
      <c r="R121" s="72"/>
      <c r="S121" s="73"/>
      <c r="T121" s="73"/>
      <c r="U121" s="77"/>
      <c r="V121" s="26"/>
      <c r="W121" s="26"/>
      <c r="X121" s="26"/>
      <c r="Y121" s="26"/>
      <c r="Z121" s="26"/>
      <c r="AA121" s="26"/>
      <c r="AB121" s="26"/>
      <c r="AC121" s="26"/>
      <c r="AD121" s="26"/>
      <c r="AE121" s="26"/>
      <c r="AF121" s="26"/>
      <c r="AG121" s="26"/>
      <c r="AH121" s="26"/>
    </row>
    <row r="122" spans="1:34" ht="14.5">
      <c r="A122" s="67">
        <v>121</v>
      </c>
      <c r="B122" s="68"/>
      <c r="C122" s="69"/>
      <c r="D122" s="70"/>
      <c r="E122" s="69"/>
      <c r="F122" s="69"/>
      <c r="G122" s="70"/>
      <c r="H122" s="70"/>
      <c r="I122" s="70"/>
      <c r="J122" s="70"/>
      <c r="K122" s="70"/>
      <c r="L122" s="70"/>
      <c r="M122" s="70"/>
      <c r="N122" s="86"/>
      <c r="O122" s="70"/>
      <c r="P122" s="72"/>
      <c r="Q122" s="73"/>
      <c r="R122" s="72"/>
      <c r="S122" s="73"/>
      <c r="T122" s="73"/>
      <c r="U122" s="74"/>
      <c r="V122" s="26"/>
      <c r="W122" s="26"/>
      <c r="X122" s="26"/>
      <c r="Y122" s="26"/>
      <c r="Z122" s="26"/>
      <c r="AA122" s="26"/>
      <c r="AB122" s="26"/>
      <c r="AC122" s="26"/>
      <c r="AD122" s="26"/>
      <c r="AE122" s="26"/>
      <c r="AF122" s="26"/>
      <c r="AG122" s="26"/>
      <c r="AH122" s="26"/>
    </row>
    <row r="123" spans="1:34" ht="14.5">
      <c r="A123" s="67">
        <v>122</v>
      </c>
      <c r="B123" s="68"/>
      <c r="C123" s="69"/>
      <c r="D123" s="70"/>
      <c r="E123" s="69"/>
      <c r="F123" s="69"/>
      <c r="G123" s="70"/>
      <c r="H123" s="70"/>
      <c r="I123" s="70"/>
      <c r="J123" s="70"/>
      <c r="K123" s="70"/>
      <c r="L123" s="70"/>
      <c r="M123" s="70"/>
      <c r="N123" s="86"/>
      <c r="O123" s="88"/>
      <c r="P123" s="72"/>
      <c r="Q123" s="73"/>
      <c r="R123" s="72"/>
      <c r="S123" s="73"/>
      <c r="T123" s="73"/>
      <c r="U123" s="74"/>
      <c r="V123" s="26"/>
      <c r="W123" s="26"/>
      <c r="X123" s="26"/>
      <c r="Y123" s="26"/>
      <c r="Z123" s="26"/>
      <c r="AA123" s="26"/>
      <c r="AB123" s="26"/>
      <c r="AC123" s="26"/>
      <c r="AD123" s="26"/>
      <c r="AE123" s="26"/>
      <c r="AF123" s="26"/>
      <c r="AG123" s="26"/>
      <c r="AH123" s="26"/>
    </row>
    <row r="124" spans="1:34" ht="14.5">
      <c r="A124" s="67">
        <v>123</v>
      </c>
      <c r="B124" s="68"/>
      <c r="C124" s="69"/>
      <c r="D124" s="70"/>
      <c r="E124" s="69"/>
      <c r="F124" s="69"/>
      <c r="G124" s="70"/>
      <c r="H124" s="70"/>
      <c r="I124" s="70"/>
      <c r="J124" s="70"/>
      <c r="K124" s="70"/>
      <c r="L124" s="70"/>
      <c r="M124" s="70"/>
      <c r="N124" s="86"/>
      <c r="O124" s="70"/>
      <c r="P124" s="72"/>
      <c r="Q124" s="73"/>
      <c r="R124" s="72"/>
      <c r="S124" s="73"/>
      <c r="T124" s="73"/>
      <c r="U124" s="74"/>
      <c r="V124" s="26"/>
      <c r="W124" s="26"/>
      <c r="X124" s="26"/>
      <c r="Y124" s="26"/>
      <c r="Z124" s="26"/>
      <c r="AA124" s="26"/>
      <c r="AB124" s="26"/>
      <c r="AC124" s="26"/>
      <c r="AD124" s="26"/>
      <c r="AE124" s="26"/>
      <c r="AF124" s="26"/>
      <c r="AG124" s="26"/>
      <c r="AH124" s="26"/>
    </row>
    <row r="125" spans="1:34" ht="14.5">
      <c r="A125" s="67">
        <v>124</v>
      </c>
      <c r="B125" s="68"/>
      <c r="C125" s="69"/>
      <c r="D125" s="70"/>
      <c r="E125" s="69"/>
      <c r="F125" s="69"/>
      <c r="G125" s="70"/>
      <c r="H125" s="70"/>
      <c r="I125" s="70"/>
      <c r="J125" s="70"/>
      <c r="K125" s="70"/>
      <c r="L125" s="70"/>
      <c r="M125" s="70"/>
      <c r="N125" s="86"/>
      <c r="O125" s="88"/>
      <c r="P125" s="72"/>
      <c r="Q125" s="73"/>
      <c r="R125" s="72"/>
      <c r="S125" s="73"/>
      <c r="T125" s="73"/>
      <c r="U125" s="74"/>
      <c r="V125" s="26"/>
      <c r="W125" s="26"/>
      <c r="X125" s="26"/>
      <c r="Y125" s="26"/>
      <c r="Z125" s="26"/>
      <c r="AA125" s="26"/>
      <c r="AB125" s="26"/>
      <c r="AC125" s="26"/>
      <c r="AD125" s="26"/>
      <c r="AE125" s="26"/>
      <c r="AF125" s="26"/>
      <c r="AG125" s="26"/>
      <c r="AH125" s="26"/>
    </row>
    <row r="126" spans="1:34" ht="14.5">
      <c r="A126" s="67">
        <v>125</v>
      </c>
      <c r="B126" s="68"/>
      <c r="C126" s="69"/>
      <c r="D126" s="70"/>
      <c r="E126" s="69"/>
      <c r="F126" s="69"/>
      <c r="G126" s="69"/>
      <c r="H126" s="70"/>
      <c r="I126" s="70"/>
      <c r="J126" s="70"/>
      <c r="K126" s="70"/>
      <c r="L126" s="70"/>
      <c r="M126" s="70"/>
      <c r="N126" s="70"/>
      <c r="O126" s="95"/>
      <c r="P126" s="72"/>
      <c r="Q126" s="73"/>
      <c r="R126" s="72"/>
      <c r="S126" s="73"/>
      <c r="T126" s="73"/>
      <c r="U126" s="74"/>
      <c r="V126" s="26"/>
      <c r="W126" s="26"/>
      <c r="X126" s="26"/>
      <c r="Y126" s="26"/>
      <c r="Z126" s="26"/>
      <c r="AA126" s="26"/>
      <c r="AB126" s="26"/>
      <c r="AC126" s="26"/>
      <c r="AD126" s="26"/>
      <c r="AE126" s="26"/>
      <c r="AF126" s="26"/>
      <c r="AG126" s="26"/>
      <c r="AH126" s="26"/>
    </row>
    <row r="127" spans="1:34" ht="14.5">
      <c r="A127" s="67">
        <v>126</v>
      </c>
      <c r="B127" s="68"/>
      <c r="C127" s="69"/>
      <c r="D127" s="70"/>
      <c r="E127" s="69"/>
      <c r="F127" s="69"/>
      <c r="G127" s="70"/>
      <c r="H127" s="70"/>
      <c r="I127" s="70"/>
      <c r="J127" s="70"/>
      <c r="K127" s="70"/>
      <c r="L127" s="70"/>
      <c r="M127" s="70"/>
      <c r="N127" s="70"/>
      <c r="O127" s="88"/>
      <c r="P127" s="72"/>
      <c r="Q127" s="73"/>
      <c r="R127" s="72"/>
      <c r="S127" s="73"/>
      <c r="T127" s="73"/>
      <c r="U127" s="74"/>
      <c r="V127" s="26"/>
      <c r="W127" s="26"/>
      <c r="X127" s="26"/>
      <c r="Y127" s="26"/>
      <c r="Z127" s="26"/>
      <c r="AA127" s="26"/>
      <c r="AB127" s="26"/>
      <c r="AC127" s="26"/>
      <c r="AD127" s="26"/>
      <c r="AE127" s="26"/>
      <c r="AF127" s="26"/>
      <c r="AG127" s="26"/>
      <c r="AH127" s="26"/>
    </row>
    <row r="128" spans="1:34" ht="14.5">
      <c r="A128" s="67">
        <v>127</v>
      </c>
      <c r="B128" s="68"/>
      <c r="C128" s="69"/>
      <c r="D128" s="70"/>
      <c r="E128" s="69"/>
      <c r="F128" s="69"/>
      <c r="G128" s="70"/>
      <c r="H128" s="70"/>
      <c r="I128" s="70"/>
      <c r="J128" s="70"/>
      <c r="K128" s="70"/>
      <c r="L128" s="70"/>
      <c r="M128" s="70"/>
      <c r="N128" s="86"/>
      <c r="O128" s="70"/>
      <c r="P128" s="72"/>
      <c r="Q128" s="73"/>
      <c r="R128" s="72"/>
      <c r="S128" s="73"/>
      <c r="T128" s="73"/>
      <c r="U128" s="74"/>
      <c r="V128" s="26"/>
      <c r="W128" s="26"/>
      <c r="X128" s="26"/>
      <c r="Y128" s="26"/>
      <c r="Z128" s="26"/>
      <c r="AA128" s="26"/>
      <c r="AB128" s="26"/>
      <c r="AC128" s="26"/>
      <c r="AD128" s="26"/>
      <c r="AE128" s="26"/>
      <c r="AF128" s="26"/>
      <c r="AG128" s="26"/>
      <c r="AH128" s="26"/>
    </row>
    <row r="129" spans="1:34" ht="14.5">
      <c r="A129" s="67">
        <v>128</v>
      </c>
      <c r="B129" s="68"/>
      <c r="C129" s="69"/>
      <c r="D129" s="70"/>
      <c r="E129" s="69"/>
      <c r="F129" s="69"/>
      <c r="G129" s="70"/>
      <c r="H129" s="70"/>
      <c r="I129" s="70"/>
      <c r="J129" s="70"/>
      <c r="K129" s="70"/>
      <c r="L129" s="70"/>
      <c r="M129" s="70"/>
      <c r="N129" s="86"/>
      <c r="O129" s="70"/>
      <c r="P129" s="72"/>
      <c r="Q129" s="73"/>
      <c r="R129" s="72"/>
      <c r="S129" s="73"/>
      <c r="T129" s="73"/>
      <c r="U129" s="76"/>
      <c r="V129" s="26"/>
      <c r="W129" s="26"/>
      <c r="X129" s="26"/>
      <c r="Y129" s="26"/>
      <c r="Z129" s="26"/>
      <c r="AA129" s="26"/>
      <c r="AB129" s="26"/>
      <c r="AC129" s="26"/>
      <c r="AD129" s="26"/>
      <c r="AE129" s="26"/>
      <c r="AF129" s="26"/>
      <c r="AG129" s="26"/>
      <c r="AH129" s="26"/>
    </row>
    <row r="130" spans="1:34" ht="14.5">
      <c r="A130" s="67">
        <v>129</v>
      </c>
      <c r="B130" s="68"/>
      <c r="C130" s="69"/>
      <c r="D130" s="70"/>
      <c r="E130" s="69"/>
      <c r="F130" s="69"/>
      <c r="G130" s="70"/>
      <c r="H130" s="70"/>
      <c r="I130" s="70"/>
      <c r="J130" s="70"/>
      <c r="K130" s="70"/>
      <c r="L130" s="70"/>
      <c r="M130" s="70"/>
      <c r="N130" s="86"/>
      <c r="O130" s="88"/>
      <c r="P130" s="72"/>
      <c r="Q130" s="73"/>
      <c r="R130" s="72"/>
      <c r="S130" s="73"/>
      <c r="T130" s="73"/>
      <c r="U130" s="74"/>
      <c r="V130" s="26"/>
      <c r="W130" s="26"/>
      <c r="X130" s="26"/>
      <c r="Y130" s="26"/>
      <c r="Z130" s="26"/>
      <c r="AA130" s="26"/>
      <c r="AB130" s="26"/>
      <c r="AC130" s="26"/>
      <c r="AD130" s="26"/>
      <c r="AE130" s="26"/>
      <c r="AF130" s="26"/>
      <c r="AG130" s="26"/>
      <c r="AH130" s="26"/>
    </row>
    <row r="131" spans="1:34" ht="14.5">
      <c r="A131" s="67">
        <v>130</v>
      </c>
      <c r="B131" s="68"/>
      <c r="C131" s="69"/>
      <c r="D131" s="70"/>
      <c r="E131" s="69"/>
      <c r="F131" s="69"/>
      <c r="G131" s="70"/>
      <c r="H131" s="70"/>
      <c r="I131" s="70"/>
      <c r="J131" s="70"/>
      <c r="K131" s="70"/>
      <c r="L131" s="70"/>
      <c r="M131" s="70"/>
      <c r="N131" s="86"/>
      <c r="O131" s="86"/>
      <c r="P131" s="72"/>
      <c r="Q131" s="73"/>
      <c r="R131" s="72"/>
      <c r="S131" s="73"/>
      <c r="T131" s="73"/>
      <c r="U131" s="74"/>
      <c r="V131" s="26"/>
      <c r="W131" s="26"/>
      <c r="X131" s="26"/>
      <c r="Y131" s="26"/>
      <c r="Z131" s="26"/>
      <c r="AA131" s="26"/>
      <c r="AB131" s="26"/>
      <c r="AC131" s="26"/>
      <c r="AD131" s="26"/>
      <c r="AE131" s="26"/>
      <c r="AF131" s="26"/>
      <c r="AG131" s="26"/>
      <c r="AH131" s="26"/>
    </row>
    <row r="132" spans="1:34" ht="14.5">
      <c r="A132" s="67">
        <v>131</v>
      </c>
      <c r="B132" s="68"/>
      <c r="C132" s="69"/>
      <c r="D132" s="70"/>
      <c r="E132" s="69"/>
      <c r="F132" s="69"/>
      <c r="G132" s="70"/>
      <c r="H132" s="70"/>
      <c r="I132" s="70"/>
      <c r="J132" s="70"/>
      <c r="K132" s="70"/>
      <c r="L132" s="70"/>
      <c r="M132" s="70"/>
      <c r="N132" s="86"/>
      <c r="O132" s="88"/>
      <c r="P132" s="72"/>
      <c r="Q132" s="73"/>
      <c r="R132" s="72"/>
      <c r="S132" s="73"/>
      <c r="T132" s="73"/>
      <c r="U132" s="74"/>
      <c r="V132" s="26"/>
      <c r="W132" s="26"/>
      <c r="X132" s="26"/>
      <c r="Y132" s="26"/>
      <c r="Z132" s="26"/>
      <c r="AA132" s="26"/>
      <c r="AB132" s="26"/>
      <c r="AC132" s="26"/>
      <c r="AD132" s="26"/>
      <c r="AE132" s="26"/>
      <c r="AF132" s="26"/>
      <c r="AG132" s="26"/>
      <c r="AH132" s="26"/>
    </row>
    <row r="133" spans="1:34" ht="14.5">
      <c r="A133" s="67">
        <v>132</v>
      </c>
      <c r="B133" s="68"/>
      <c r="C133" s="69"/>
      <c r="D133" s="70"/>
      <c r="E133" s="69"/>
      <c r="F133" s="69"/>
      <c r="G133" s="70"/>
      <c r="H133" s="70"/>
      <c r="I133" s="70"/>
      <c r="J133" s="70"/>
      <c r="K133" s="70"/>
      <c r="L133" s="70"/>
      <c r="M133" s="70"/>
      <c r="N133" s="86"/>
      <c r="O133" s="70"/>
      <c r="P133" s="72"/>
      <c r="Q133" s="73"/>
      <c r="R133" s="72"/>
      <c r="S133" s="73"/>
      <c r="T133" s="73"/>
      <c r="U133" s="74"/>
      <c r="V133" s="26"/>
      <c r="W133" s="26"/>
      <c r="X133" s="26"/>
      <c r="Y133" s="26"/>
      <c r="Z133" s="26"/>
      <c r="AA133" s="26"/>
      <c r="AB133" s="26"/>
      <c r="AC133" s="26"/>
      <c r="AD133" s="26"/>
      <c r="AE133" s="26"/>
      <c r="AF133" s="26"/>
      <c r="AG133" s="26"/>
      <c r="AH133" s="26"/>
    </row>
    <row r="134" spans="1:34" ht="14.5">
      <c r="A134" s="67">
        <v>133</v>
      </c>
      <c r="B134" s="68"/>
      <c r="C134" s="69"/>
      <c r="D134" s="70"/>
      <c r="E134" s="69"/>
      <c r="F134" s="69"/>
      <c r="G134" s="70"/>
      <c r="H134" s="70"/>
      <c r="I134" s="70"/>
      <c r="J134" s="70"/>
      <c r="K134" s="70"/>
      <c r="L134" s="70"/>
      <c r="M134" s="70"/>
      <c r="N134" s="86"/>
      <c r="O134" s="88"/>
      <c r="P134" s="72"/>
      <c r="Q134" s="73"/>
      <c r="R134" s="72"/>
      <c r="S134" s="73"/>
      <c r="T134" s="73"/>
      <c r="U134" s="74"/>
      <c r="V134" s="26"/>
      <c r="W134" s="26"/>
      <c r="X134" s="26"/>
      <c r="Y134" s="26"/>
      <c r="Z134" s="26"/>
      <c r="AA134" s="26"/>
      <c r="AB134" s="26"/>
      <c r="AC134" s="26"/>
      <c r="AD134" s="26"/>
      <c r="AE134" s="26"/>
      <c r="AF134" s="26"/>
      <c r="AG134" s="26"/>
      <c r="AH134" s="26"/>
    </row>
    <row r="135" spans="1:34" ht="14.5">
      <c r="A135" s="67">
        <v>134</v>
      </c>
      <c r="B135" s="68"/>
      <c r="C135" s="69"/>
      <c r="D135" s="70"/>
      <c r="E135" s="69"/>
      <c r="F135" s="69"/>
      <c r="G135" s="70"/>
      <c r="H135" s="70"/>
      <c r="I135" s="70"/>
      <c r="J135" s="70"/>
      <c r="K135" s="70"/>
      <c r="L135" s="70"/>
      <c r="M135" s="70"/>
      <c r="N135" s="86"/>
      <c r="O135" s="88"/>
      <c r="P135" s="72"/>
      <c r="Q135" s="73"/>
      <c r="R135" s="72"/>
      <c r="S135" s="73"/>
      <c r="T135" s="73"/>
      <c r="U135" s="74"/>
      <c r="V135" s="26"/>
      <c r="W135" s="26"/>
      <c r="X135" s="26"/>
      <c r="Y135" s="26"/>
      <c r="Z135" s="26"/>
      <c r="AA135" s="26"/>
      <c r="AB135" s="26"/>
      <c r="AC135" s="26"/>
      <c r="AD135" s="26"/>
      <c r="AE135" s="26"/>
      <c r="AF135" s="26"/>
      <c r="AG135" s="26"/>
      <c r="AH135" s="26"/>
    </row>
    <row r="136" spans="1:34" ht="14.5">
      <c r="A136" s="67">
        <v>135</v>
      </c>
      <c r="B136" s="68"/>
      <c r="C136" s="69"/>
      <c r="D136" s="70"/>
      <c r="E136" s="69"/>
      <c r="F136" s="69"/>
      <c r="G136" s="70"/>
      <c r="H136" s="70"/>
      <c r="I136" s="70"/>
      <c r="J136" s="70"/>
      <c r="K136" s="70"/>
      <c r="L136" s="70"/>
      <c r="M136" s="70"/>
      <c r="N136" s="86"/>
      <c r="O136" s="70"/>
      <c r="P136" s="72"/>
      <c r="Q136" s="73"/>
      <c r="R136" s="72"/>
      <c r="S136" s="73"/>
      <c r="T136" s="73"/>
      <c r="U136" s="74"/>
      <c r="V136" s="26"/>
      <c r="W136" s="26"/>
      <c r="X136" s="26"/>
      <c r="Y136" s="26"/>
      <c r="Z136" s="26"/>
      <c r="AA136" s="26"/>
      <c r="AB136" s="26"/>
      <c r="AC136" s="26"/>
      <c r="AD136" s="26"/>
      <c r="AE136" s="26"/>
      <c r="AF136" s="26"/>
      <c r="AG136" s="26"/>
      <c r="AH136" s="26"/>
    </row>
    <row r="137" spans="1:34" ht="14.5">
      <c r="A137" s="67">
        <v>136</v>
      </c>
      <c r="B137" s="68"/>
      <c r="C137" s="69"/>
      <c r="D137" s="70"/>
      <c r="E137" s="69"/>
      <c r="F137" s="69"/>
      <c r="G137" s="70"/>
      <c r="H137" s="70"/>
      <c r="I137" s="70"/>
      <c r="J137" s="70"/>
      <c r="K137" s="70"/>
      <c r="L137" s="70"/>
      <c r="M137" s="70"/>
      <c r="N137" s="86"/>
      <c r="O137" s="88"/>
      <c r="P137" s="72"/>
      <c r="Q137" s="73"/>
      <c r="R137" s="72"/>
      <c r="S137" s="73"/>
      <c r="T137" s="73"/>
      <c r="U137" s="74"/>
      <c r="V137" s="26"/>
      <c r="W137" s="26"/>
      <c r="X137" s="26"/>
      <c r="Y137" s="26"/>
      <c r="Z137" s="26"/>
      <c r="AA137" s="26"/>
      <c r="AB137" s="26"/>
      <c r="AC137" s="26"/>
      <c r="AD137" s="26"/>
      <c r="AE137" s="26"/>
      <c r="AF137" s="26"/>
      <c r="AG137" s="26"/>
      <c r="AH137" s="26"/>
    </row>
    <row r="138" spans="1:34" ht="14.5">
      <c r="A138" s="67">
        <v>137</v>
      </c>
      <c r="B138" s="68"/>
      <c r="C138" s="69"/>
      <c r="D138" s="70"/>
      <c r="E138" s="69"/>
      <c r="F138" s="69"/>
      <c r="G138" s="70"/>
      <c r="H138" s="70"/>
      <c r="I138" s="70"/>
      <c r="J138" s="70"/>
      <c r="K138" s="70"/>
      <c r="L138" s="70"/>
      <c r="M138" s="70"/>
      <c r="N138" s="86"/>
      <c r="O138" s="70"/>
      <c r="P138" s="72"/>
      <c r="Q138" s="73"/>
      <c r="R138" s="72"/>
      <c r="S138" s="73"/>
      <c r="T138" s="73"/>
      <c r="U138" s="74"/>
      <c r="V138" s="26"/>
      <c r="W138" s="26"/>
      <c r="X138" s="26"/>
      <c r="Y138" s="26"/>
      <c r="Z138" s="26"/>
      <c r="AA138" s="26"/>
      <c r="AB138" s="26"/>
      <c r="AC138" s="26"/>
      <c r="AD138" s="26"/>
      <c r="AE138" s="26"/>
      <c r="AF138" s="26"/>
      <c r="AG138" s="26"/>
      <c r="AH138" s="26"/>
    </row>
    <row r="139" spans="1:34" ht="14.5">
      <c r="A139" s="67">
        <v>138</v>
      </c>
      <c r="B139" s="68"/>
      <c r="C139" s="69"/>
      <c r="D139" s="70"/>
      <c r="E139" s="69"/>
      <c r="F139" s="69"/>
      <c r="G139" s="70"/>
      <c r="H139" s="70"/>
      <c r="I139" s="70"/>
      <c r="J139" s="70"/>
      <c r="K139" s="70"/>
      <c r="L139" s="70"/>
      <c r="M139" s="70"/>
      <c r="N139" s="86"/>
      <c r="O139" s="88"/>
      <c r="P139" s="72"/>
      <c r="Q139" s="73"/>
      <c r="R139" s="72"/>
      <c r="S139" s="73"/>
      <c r="T139" s="73"/>
      <c r="U139" s="74"/>
      <c r="V139" s="26"/>
      <c r="W139" s="26"/>
      <c r="X139" s="26"/>
      <c r="Y139" s="26"/>
      <c r="Z139" s="26"/>
      <c r="AA139" s="26"/>
      <c r="AB139" s="26"/>
      <c r="AC139" s="26"/>
      <c r="AD139" s="26"/>
      <c r="AE139" s="26"/>
      <c r="AF139" s="26"/>
      <c r="AG139" s="26"/>
      <c r="AH139" s="26"/>
    </row>
    <row r="140" spans="1:34" ht="14.5">
      <c r="A140" s="67">
        <v>139</v>
      </c>
      <c r="B140" s="68"/>
      <c r="C140" s="69"/>
      <c r="D140" s="70"/>
      <c r="E140" s="69"/>
      <c r="F140" s="69"/>
      <c r="G140" s="70"/>
      <c r="H140" s="70"/>
      <c r="I140" s="70"/>
      <c r="J140" s="70"/>
      <c r="K140" s="70"/>
      <c r="L140" s="70"/>
      <c r="M140" s="70"/>
      <c r="N140" s="86"/>
      <c r="O140" s="70"/>
      <c r="P140" s="72"/>
      <c r="Q140" s="73"/>
      <c r="R140" s="72"/>
      <c r="S140" s="73"/>
      <c r="T140" s="73"/>
      <c r="U140" s="74"/>
      <c r="V140" s="26"/>
      <c r="W140" s="26"/>
      <c r="X140" s="26"/>
      <c r="Y140" s="26"/>
      <c r="Z140" s="26"/>
      <c r="AA140" s="26"/>
      <c r="AB140" s="26"/>
      <c r="AC140" s="26"/>
      <c r="AD140" s="26"/>
      <c r="AE140" s="26"/>
      <c r="AF140" s="26"/>
      <c r="AG140" s="26"/>
      <c r="AH140" s="26"/>
    </row>
    <row r="141" spans="1:34" ht="14.5">
      <c r="A141" s="67">
        <v>140</v>
      </c>
      <c r="B141" s="68"/>
      <c r="C141" s="69"/>
      <c r="D141" s="70"/>
      <c r="E141" s="69"/>
      <c r="F141" s="69"/>
      <c r="G141" s="70"/>
      <c r="H141" s="70"/>
      <c r="I141" s="70"/>
      <c r="J141" s="70"/>
      <c r="K141" s="70"/>
      <c r="L141" s="70"/>
      <c r="M141" s="70"/>
      <c r="N141" s="86"/>
      <c r="O141" s="70"/>
      <c r="P141" s="72"/>
      <c r="Q141" s="73"/>
      <c r="R141" s="72"/>
      <c r="S141" s="73"/>
      <c r="T141" s="73"/>
      <c r="U141" s="74"/>
      <c r="V141" s="26"/>
      <c r="W141" s="26"/>
      <c r="X141" s="26"/>
      <c r="Y141" s="26"/>
      <c r="Z141" s="26"/>
      <c r="AA141" s="26"/>
      <c r="AB141" s="26"/>
      <c r="AC141" s="26"/>
      <c r="AD141" s="26"/>
      <c r="AE141" s="26"/>
      <c r="AF141" s="26"/>
      <c r="AG141" s="26"/>
      <c r="AH141" s="26"/>
    </row>
    <row r="142" spans="1:34" ht="14.5">
      <c r="A142" s="67">
        <v>141</v>
      </c>
      <c r="B142" s="68"/>
      <c r="C142" s="69"/>
      <c r="D142" s="70"/>
      <c r="E142" s="69"/>
      <c r="F142" s="69"/>
      <c r="G142" s="70"/>
      <c r="H142" s="70"/>
      <c r="I142" s="70"/>
      <c r="J142" s="70"/>
      <c r="K142" s="70"/>
      <c r="L142" s="70"/>
      <c r="M142" s="70"/>
      <c r="N142" s="86"/>
      <c r="O142" s="70"/>
      <c r="P142" s="72"/>
      <c r="Q142" s="73"/>
      <c r="R142" s="72"/>
      <c r="S142" s="73"/>
      <c r="T142" s="73"/>
      <c r="U142" s="74"/>
      <c r="V142" s="26"/>
      <c r="W142" s="26"/>
      <c r="X142" s="26"/>
      <c r="Y142" s="26"/>
      <c r="Z142" s="26"/>
      <c r="AA142" s="26"/>
      <c r="AB142" s="26"/>
      <c r="AC142" s="26"/>
      <c r="AD142" s="26"/>
      <c r="AE142" s="26"/>
      <c r="AF142" s="26"/>
      <c r="AG142" s="26"/>
      <c r="AH142" s="26"/>
    </row>
    <row r="143" spans="1:34" ht="14.5">
      <c r="A143" s="67">
        <v>142</v>
      </c>
      <c r="B143" s="68"/>
      <c r="C143" s="69"/>
      <c r="D143" s="70"/>
      <c r="E143" s="69"/>
      <c r="F143" s="69"/>
      <c r="G143" s="70"/>
      <c r="H143" s="70"/>
      <c r="I143" s="70"/>
      <c r="J143" s="70"/>
      <c r="K143" s="70"/>
      <c r="L143" s="70"/>
      <c r="M143" s="70"/>
      <c r="N143" s="86"/>
      <c r="O143" s="88"/>
      <c r="P143" s="72"/>
      <c r="Q143" s="73"/>
      <c r="R143" s="72"/>
      <c r="S143" s="73"/>
      <c r="T143" s="73"/>
      <c r="U143" s="76"/>
      <c r="V143" s="26"/>
      <c r="W143" s="26"/>
      <c r="X143" s="26"/>
      <c r="Y143" s="26"/>
      <c r="Z143" s="26"/>
      <c r="AA143" s="26"/>
      <c r="AB143" s="26"/>
      <c r="AC143" s="26"/>
      <c r="AD143" s="26"/>
      <c r="AE143" s="26"/>
      <c r="AF143" s="26"/>
      <c r="AG143" s="26"/>
      <c r="AH143" s="26"/>
    </row>
    <row r="144" spans="1:34" ht="14.5">
      <c r="A144" s="67">
        <v>143</v>
      </c>
      <c r="B144" s="68"/>
      <c r="C144" s="69"/>
      <c r="D144" s="70"/>
      <c r="E144" s="69"/>
      <c r="F144" s="69"/>
      <c r="G144" s="70"/>
      <c r="H144" s="70"/>
      <c r="I144" s="70"/>
      <c r="J144" s="70"/>
      <c r="K144" s="70"/>
      <c r="L144" s="70"/>
      <c r="M144" s="70"/>
      <c r="N144" s="86"/>
      <c r="O144" s="70"/>
      <c r="P144" s="72"/>
      <c r="Q144" s="73"/>
      <c r="R144" s="72"/>
      <c r="S144" s="73"/>
      <c r="T144" s="73"/>
      <c r="U144" s="74"/>
      <c r="V144" s="26"/>
      <c r="W144" s="26"/>
      <c r="X144" s="26"/>
      <c r="Y144" s="26"/>
      <c r="Z144" s="26"/>
      <c r="AA144" s="26"/>
      <c r="AB144" s="26"/>
      <c r="AC144" s="26"/>
      <c r="AD144" s="26"/>
      <c r="AE144" s="26"/>
      <c r="AF144" s="26"/>
      <c r="AG144" s="26"/>
      <c r="AH144" s="26"/>
    </row>
    <row r="145" spans="1:34" ht="14.5">
      <c r="A145" s="67">
        <v>144</v>
      </c>
      <c r="B145" s="68"/>
      <c r="C145" s="69"/>
      <c r="D145" s="70"/>
      <c r="E145" s="69"/>
      <c r="F145" s="69"/>
      <c r="G145" s="70"/>
      <c r="H145" s="70"/>
      <c r="I145" s="70"/>
      <c r="J145" s="70"/>
      <c r="K145" s="70"/>
      <c r="L145" s="70"/>
      <c r="M145" s="70"/>
      <c r="N145" s="86"/>
      <c r="O145" s="88"/>
      <c r="P145" s="72"/>
      <c r="Q145" s="73"/>
      <c r="R145" s="72"/>
      <c r="S145" s="73"/>
      <c r="T145" s="73"/>
      <c r="U145" s="76"/>
      <c r="V145" s="26"/>
      <c r="W145" s="26"/>
      <c r="X145" s="26"/>
      <c r="Y145" s="26"/>
      <c r="Z145" s="26"/>
      <c r="AA145" s="26"/>
      <c r="AB145" s="26"/>
      <c r="AC145" s="26"/>
      <c r="AD145" s="26"/>
      <c r="AE145" s="26"/>
      <c r="AF145" s="26"/>
      <c r="AG145" s="26"/>
      <c r="AH145" s="26"/>
    </row>
    <row r="146" spans="1:34" ht="14.5">
      <c r="A146" s="67">
        <v>145</v>
      </c>
      <c r="B146" s="68"/>
      <c r="C146" s="69"/>
      <c r="D146" s="70"/>
      <c r="E146" s="69"/>
      <c r="F146" s="69"/>
      <c r="G146" s="70"/>
      <c r="H146" s="70"/>
      <c r="I146" s="70"/>
      <c r="J146" s="70"/>
      <c r="K146" s="70"/>
      <c r="L146" s="70"/>
      <c r="M146" s="70"/>
      <c r="N146" s="86"/>
      <c r="O146" s="88"/>
      <c r="P146" s="72"/>
      <c r="Q146" s="73"/>
      <c r="R146" s="72"/>
      <c r="S146" s="73"/>
      <c r="T146" s="73"/>
      <c r="U146" s="76"/>
      <c r="V146" s="26"/>
      <c r="W146" s="26"/>
      <c r="X146" s="26"/>
      <c r="Y146" s="26"/>
      <c r="Z146" s="26"/>
      <c r="AA146" s="26"/>
      <c r="AB146" s="26"/>
      <c r="AC146" s="26"/>
      <c r="AD146" s="26"/>
      <c r="AE146" s="26"/>
      <c r="AF146" s="26"/>
      <c r="AG146" s="26"/>
      <c r="AH146" s="26"/>
    </row>
    <row r="147" spans="1:34" ht="14.5">
      <c r="A147" s="67">
        <v>146</v>
      </c>
      <c r="B147" s="68"/>
      <c r="C147" s="69"/>
      <c r="D147" s="70"/>
      <c r="E147" s="69"/>
      <c r="F147" s="69"/>
      <c r="G147" s="70"/>
      <c r="H147" s="70"/>
      <c r="I147" s="70"/>
      <c r="J147" s="70"/>
      <c r="K147" s="70"/>
      <c r="L147" s="70"/>
      <c r="M147" s="70"/>
      <c r="N147" s="86"/>
      <c r="O147" s="88"/>
      <c r="P147" s="72"/>
      <c r="Q147" s="73"/>
      <c r="R147" s="72"/>
      <c r="S147" s="73"/>
      <c r="T147" s="73"/>
      <c r="U147" s="74"/>
      <c r="V147" s="26"/>
      <c r="W147" s="26"/>
      <c r="X147" s="26"/>
      <c r="Y147" s="26"/>
      <c r="Z147" s="26"/>
      <c r="AA147" s="26"/>
      <c r="AB147" s="26"/>
      <c r="AC147" s="26"/>
      <c r="AD147" s="26"/>
      <c r="AE147" s="26"/>
      <c r="AF147" s="26"/>
      <c r="AG147" s="26"/>
      <c r="AH147" s="26"/>
    </row>
    <row r="148" spans="1:34" ht="14.5">
      <c r="A148" s="67">
        <v>147</v>
      </c>
      <c r="B148" s="68"/>
      <c r="C148" s="69"/>
      <c r="D148" s="70"/>
      <c r="E148" s="69"/>
      <c r="F148" s="69"/>
      <c r="G148" s="70"/>
      <c r="H148" s="70"/>
      <c r="I148" s="70"/>
      <c r="J148" s="70"/>
      <c r="K148" s="70"/>
      <c r="L148" s="70"/>
      <c r="M148" s="70"/>
      <c r="N148" s="86"/>
      <c r="O148" s="88"/>
      <c r="P148" s="72"/>
      <c r="Q148" s="73"/>
      <c r="R148" s="72"/>
      <c r="S148" s="73"/>
      <c r="T148" s="73"/>
      <c r="U148" s="74"/>
      <c r="V148" s="26"/>
      <c r="W148" s="26"/>
      <c r="X148" s="26"/>
      <c r="Y148" s="26"/>
      <c r="Z148" s="26"/>
      <c r="AA148" s="26"/>
      <c r="AB148" s="26"/>
      <c r="AC148" s="26"/>
      <c r="AD148" s="26"/>
      <c r="AE148" s="26"/>
      <c r="AF148" s="26"/>
      <c r="AG148" s="26"/>
      <c r="AH148" s="26"/>
    </row>
    <row r="149" spans="1:34" ht="14.5">
      <c r="A149" s="67">
        <v>148</v>
      </c>
      <c r="B149" s="68"/>
      <c r="C149" s="69"/>
      <c r="D149" s="70"/>
      <c r="E149" s="69"/>
      <c r="F149" s="69"/>
      <c r="G149" s="70"/>
      <c r="H149" s="70"/>
      <c r="I149" s="70"/>
      <c r="J149" s="70"/>
      <c r="K149" s="70"/>
      <c r="L149" s="70"/>
      <c r="M149" s="70"/>
      <c r="N149" s="86"/>
      <c r="O149" s="73"/>
      <c r="P149" s="72"/>
      <c r="Q149" s="73"/>
      <c r="R149" s="72"/>
      <c r="S149" s="73"/>
      <c r="T149" s="73"/>
      <c r="U149" s="74"/>
      <c r="V149" s="26"/>
      <c r="W149" s="26"/>
      <c r="X149" s="26"/>
      <c r="Y149" s="26"/>
      <c r="Z149" s="26"/>
      <c r="AA149" s="26"/>
      <c r="AB149" s="26"/>
      <c r="AC149" s="26"/>
      <c r="AD149" s="26"/>
      <c r="AE149" s="26"/>
      <c r="AF149" s="26"/>
      <c r="AG149" s="26"/>
      <c r="AH149" s="26"/>
    </row>
    <row r="150" spans="1:34" ht="14.5">
      <c r="A150" s="67">
        <v>149</v>
      </c>
      <c r="B150" s="68"/>
      <c r="C150" s="69"/>
      <c r="D150" s="70"/>
      <c r="E150" s="69"/>
      <c r="F150" s="69"/>
      <c r="G150" s="70"/>
      <c r="H150" s="70"/>
      <c r="I150" s="70"/>
      <c r="J150" s="70"/>
      <c r="K150" s="70"/>
      <c r="L150" s="70"/>
      <c r="M150" s="70"/>
      <c r="N150" s="86"/>
      <c r="O150" s="88"/>
      <c r="P150" s="72"/>
      <c r="Q150" s="73"/>
      <c r="R150" s="72"/>
      <c r="S150" s="73"/>
      <c r="T150" s="73"/>
      <c r="U150" s="74"/>
      <c r="V150" s="26"/>
      <c r="W150" s="26"/>
      <c r="X150" s="26"/>
      <c r="Y150" s="26"/>
      <c r="Z150" s="26"/>
      <c r="AA150" s="26"/>
      <c r="AB150" s="26"/>
      <c r="AC150" s="26"/>
      <c r="AD150" s="26"/>
      <c r="AE150" s="26"/>
      <c r="AF150" s="26"/>
      <c r="AG150" s="26"/>
      <c r="AH150" s="26"/>
    </row>
    <row r="151" spans="1:34" ht="14.5">
      <c r="A151" s="67">
        <v>150</v>
      </c>
      <c r="B151" s="68"/>
      <c r="C151" s="69"/>
      <c r="D151" s="70"/>
      <c r="E151" s="69"/>
      <c r="F151" s="69"/>
      <c r="G151" s="70"/>
      <c r="H151" s="70"/>
      <c r="I151" s="70"/>
      <c r="J151" s="70"/>
      <c r="K151" s="70"/>
      <c r="L151" s="70"/>
      <c r="M151" s="70"/>
      <c r="N151" s="86"/>
      <c r="O151" s="70"/>
      <c r="P151" s="72"/>
      <c r="Q151" s="73"/>
      <c r="R151" s="72"/>
      <c r="S151" s="73"/>
      <c r="T151" s="73"/>
      <c r="U151" s="74"/>
      <c r="V151" s="26"/>
      <c r="W151" s="26"/>
      <c r="X151" s="26"/>
      <c r="Y151" s="26"/>
      <c r="Z151" s="26"/>
      <c r="AA151" s="26"/>
      <c r="AB151" s="26"/>
      <c r="AC151" s="26"/>
      <c r="AD151" s="26"/>
      <c r="AE151" s="26"/>
      <c r="AF151" s="26"/>
      <c r="AG151" s="26"/>
      <c r="AH151" s="26"/>
    </row>
    <row r="152" spans="1:34" ht="14.5">
      <c r="A152" s="67">
        <v>151</v>
      </c>
      <c r="B152" s="68"/>
      <c r="C152" s="69"/>
      <c r="D152" s="70"/>
      <c r="E152" s="69"/>
      <c r="F152" s="69"/>
      <c r="G152" s="70"/>
      <c r="H152" s="70"/>
      <c r="I152" s="70"/>
      <c r="J152" s="70"/>
      <c r="K152" s="70"/>
      <c r="L152" s="70"/>
      <c r="M152" s="70"/>
      <c r="N152" s="86"/>
      <c r="O152" s="70"/>
      <c r="P152" s="72"/>
      <c r="Q152" s="73"/>
      <c r="R152" s="72"/>
      <c r="S152" s="73"/>
      <c r="T152" s="73"/>
      <c r="U152" s="74"/>
      <c r="V152" s="26"/>
      <c r="W152" s="26"/>
      <c r="X152" s="26"/>
      <c r="Y152" s="26"/>
      <c r="Z152" s="26"/>
      <c r="AA152" s="26"/>
      <c r="AB152" s="26"/>
      <c r="AC152" s="26"/>
      <c r="AD152" s="26"/>
      <c r="AE152" s="26"/>
      <c r="AF152" s="26"/>
      <c r="AG152" s="26"/>
      <c r="AH152" s="26"/>
    </row>
    <row r="153" spans="1:34" ht="14.5">
      <c r="A153" s="67">
        <v>152</v>
      </c>
      <c r="B153" s="68"/>
      <c r="C153" s="69"/>
      <c r="D153" s="70"/>
      <c r="E153" s="69"/>
      <c r="F153" s="69"/>
      <c r="G153" s="70"/>
      <c r="H153" s="70"/>
      <c r="I153" s="70"/>
      <c r="J153" s="70"/>
      <c r="K153" s="70"/>
      <c r="L153" s="70"/>
      <c r="M153" s="70"/>
      <c r="N153" s="86"/>
      <c r="O153" s="86"/>
      <c r="P153" s="72"/>
      <c r="Q153" s="73"/>
      <c r="R153" s="72"/>
      <c r="S153" s="73"/>
      <c r="T153" s="73"/>
      <c r="U153" s="74"/>
      <c r="V153" s="26"/>
      <c r="W153" s="26"/>
      <c r="X153" s="26"/>
      <c r="Y153" s="26"/>
      <c r="Z153" s="26"/>
      <c r="AA153" s="26"/>
      <c r="AB153" s="26"/>
      <c r="AC153" s="26"/>
      <c r="AD153" s="26"/>
      <c r="AE153" s="26"/>
      <c r="AF153" s="26"/>
      <c r="AG153" s="26"/>
      <c r="AH153" s="26"/>
    </row>
    <row r="154" spans="1:34" ht="14.5">
      <c r="A154" s="67">
        <v>153</v>
      </c>
      <c r="B154" s="68"/>
      <c r="C154" s="69"/>
      <c r="D154" s="70"/>
      <c r="E154" s="69"/>
      <c r="F154" s="69"/>
      <c r="G154" s="70"/>
      <c r="H154" s="70"/>
      <c r="I154" s="70"/>
      <c r="J154" s="70"/>
      <c r="K154" s="70"/>
      <c r="L154" s="70"/>
      <c r="M154" s="70"/>
      <c r="N154" s="86"/>
      <c r="O154" s="88"/>
      <c r="P154" s="72"/>
      <c r="Q154" s="73"/>
      <c r="R154" s="72"/>
      <c r="S154" s="73"/>
      <c r="T154" s="73"/>
      <c r="U154" s="74"/>
      <c r="V154" s="26"/>
      <c r="W154" s="26"/>
      <c r="X154" s="26"/>
      <c r="Y154" s="26"/>
      <c r="Z154" s="26"/>
      <c r="AA154" s="26"/>
      <c r="AB154" s="26"/>
      <c r="AC154" s="26"/>
      <c r="AD154" s="26"/>
      <c r="AE154" s="26"/>
      <c r="AF154" s="26"/>
      <c r="AG154" s="26"/>
      <c r="AH154" s="26"/>
    </row>
    <row r="155" spans="1:34" ht="14.5">
      <c r="A155" s="67">
        <v>154</v>
      </c>
      <c r="B155" s="68"/>
      <c r="C155" s="69"/>
      <c r="D155" s="70"/>
      <c r="E155" s="69"/>
      <c r="F155" s="69"/>
      <c r="G155" s="70"/>
      <c r="H155" s="70"/>
      <c r="I155" s="70"/>
      <c r="J155" s="70"/>
      <c r="K155" s="70"/>
      <c r="L155" s="70"/>
      <c r="M155" s="70"/>
      <c r="N155" s="86"/>
      <c r="O155" s="88"/>
      <c r="P155" s="72"/>
      <c r="Q155" s="73"/>
      <c r="R155" s="72"/>
      <c r="S155" s="73"/>
      <c r="T155" s="73"/>
      <c r="U155" s="74"/>
      <c r="V155" s="26"/>
      <c r="W155" s="26"/>
      <c r="X155" s="26"/>
      <c r="Y155" s="26"/>
      <c r="Z155" s="26"/>
      <c r="AA155" s="26"/>
      <c r="AB155" s="26"/>
      <c r="AC155" s="26"/>
      <c r="AD155" s="26"/>
      <c r="AE155" s="26"/>
      <c r="AF155" s="26"/>
      <c r="AG155" s="26"/>
      <c r="AH155" s="26"/>
    </row>
    <row r="156" spans="1:34" ht="14.5">
      <c r="A156" s="67">
        <v>155</v>
      </c>
      <c r="B156" s="68"/>
      <c r="C156" s="69"/>
      <c r="D156" s="70"/>
      <c r="E156" s="69"/>
      <c r="F156" s="69"/>
      <c r="G156" s="70"/>
      <c r="H156" s="70"/>
      <c r="I156" s="70"/>
      <c r="J156" s="70"/>
      <c r="K156" s="70"/>
      <c r="L156" s="70"/>
      <c r="M156" s="70"/>
      <c r="N156" s="86"/>
      <c r="O156" s="70"/>
      <c r="P156" s="72"/>
      <c r="Q156" s="73"/>
      <c r="R156" s="72"/>
      <c r="S156" s="73"/>
      <c r="T156" s="73"/>
      <c r="U156" s="76"/>
      <c r="V156" s="26"/>
      <c r="W156" s="26"/>
      <c r="X156" s="26"/>
      <c r="Y156" s="26"/>
      <c r="Z156" s="26"/>
      <c r="AA156" s="26"/>
      <c r="AB156" s="26"/>
      <c r="AC156" s="26"/>
      <c r="AD156" s="26"/>
      <c r="AE156" s="26"/>
      <c r="AF156" s="26"/>
      <c r="AG156" s="26"/>
      <c r="AH156" s="26"/>
    </row>
    <row r="157" spans="1:34" ht="14.5">
      <c r="A157" s="67">
        <v>156</v>
      </c>
      <c r="B157" s="68"/>
      <c r="C157" s="69"/>
      <c r="D157" s="70"/>
      <c r="E157" s="69"/>
      <c r="F157" s="69"/>
      <c r="G157" s="70"/>
      <c r="H157" s="70"/>
      <c r="I157" s="70"/>
      <c r="J157" s="70"/>
      <c r="K157" s="70"/>
      <c r="L157" s="70"/>
      <c r="M157" s="70"/>
      <c r="N157" s="86"/>
      <c r="O157" s="70"/>
      <c r="P157" s="72"/>
      <c r="Q157" s="73"/>
      <c r="R157" s="72"/>
      <c r="S157" s="73"/>
      <c r="T157" s="73"/>
      <c r="U157" s="74"/>
      <c r="V157" s="26"/>
      <c r="W157" s="26"/>
      <c r="X157" s="26"/>
      <c r="Y157" s="26"/>
      <c r="Z157" s="26"/>
      <c r="AA157" s="26"/>
      <c r="AB157" s="26"/>
      <c r="AC157" s="26"/>
      <c r="AD157" s="26"/>
      <c r="AE157" s="26"/>
      <c r="AF157" s="26"/>
      <c r="AG157" s="26"/>
      <c r="AH157" s="26"/>
    </row>
    <row r="158" spans="1:34" ht="14.5">
      <c r="A158" s="67">
        <v>157</v>
      </c>
      <c r="B158" s="68"/>
      <c r="C158" s="69"/>
      <c r="D158" s="70"/>
      <c r="E158" s="69"/>
      <c r="F158" s="69"/>
      <c r="G158" s="70"/>
      <c r="H158" s="70"/>
      <c r="I158" s="70"/>
      <c r="J158" s="70"/>
      <c r="K158" s="70"/>
      <c r="L158" s="70"/>
      <c r="M158" s="70"/>
      <c r="N158" s="86"/>
      <c r="O158" s="88"/>
      <c r="P158" s="72"/>
      <c r="Q158" s="73"/>
      <c r="R158" s="72"/>
      <c r="S158" s="73"/>
      <c r="T158" s="73"/>
      <c r="U158" s="74"/>
      <c r="V158" s="26"/>
      <c r="W158" s="26"/>
      <c r="X158" s="26"/>
      <c r="Y158" s="26"/>
      <c r="Z158" s="26"/>
      <c r="AA158" s="26"/>
      <c r="AB158" s="26"/>
      <c r="AC158" s="26"/>
      <c r="AD158" s="26"/>
      <c r="AE158" s="26"/>
      <c r="AF158" s="26"/>
      <c r="AG158" s="26"/>
      <c r="AH158" s="26"/>
    </row>
    <row r="159" spans="1:34" ht="14.5">
      <c r="A159" s="67">
        <v>158</v>
      </c>
      <c r="B159" s="68"/>
      <c r="C159" s="69"/>
      <c r="D159" s="70"/>
      <c r="E159" s="69"/>
      <c r="F159" s="69"/>
      <c r="G159" s="70"/>
      <c r="H159" s="70"/>
      <c r="I159" s="70"/>
      <c r="J159" s="70"/>
      <c r="K159" s="70"/>
      <c r="L159" s="70"/>
      <c r="M159" s="70"/>
      <c r="N159" s="86"/>
      <c r="O159" s="70"/>
      <c r="P159" s="72"/>
      <c r="Q159" s="73"/>
      <c r="R159" s="72"/>
      <c r="S159" s="73"/>
      <c r="T159" s="73"/>
      <c r="U159" s="74"/>
      <c r="V159" s="26"/>
      <c r="W159" s="26"/>
      <c r="X159" s="26"/>
      <c r="Y159" s="26"/>
      <c r="Z159" s="26"/>
      <c r="AA159" s="26"/>
      <c r="AB159" s="26"/>
      <c r="AC159" s="26"/>
      <c r="AD159" s="26"/>
      <c r="AE159" s="26"/>
      <c r="AF159" s="26"/>
      <c r="AG159" s="26"/>
      <c r="AH159" s="26"/>
    </row>
    <row r="160" spans="1:34" ht="14.5">
      <c r="A160" s="67">
        <v>159</v>
      </c>
      <c r="B160" s="68"/>
      <c r="C160" s="69"/>
      <c r="D160" s="70"/>
      <c r="E160" s="69"/>
      <c r="F160" s="69"/>
      <c r="G160" s="70"/>
      <c r="H160" s="70"/>
      <c r="I160" s="70"/>
      <c r="J160" s="70"/>
      <c r="K160" s="70"/>
      <c r="L160" s="70"/>
      <c r="M160" s="70"/>
      <c r="N160" s="86"/>
      <c r="O160" s="88"/>
      <c r="P160" s="72"/>
      <c r="Q160" s="73"/>
      <c r="R160" s="72"/>
      <c r="S160" s="73"/>
      <c r="T160" s="73"/>
      <c r="U160" s="74"/>
      <c r="V160" s="26"/>
      <c r="W160" s="26"/>
      <c r="X160" s="26"/>
      <c r="Y160" s="26"/>
      <c r="Z160" s="26"/>
      <c r="AA160" s="26"/>
      <c r="AB160" s="26"/>
      <c r="AC160" s="26"/>
      <c r="AD160" s="26"/>
      <c r="AE160" s="26"/>
      <c r="AF160" s="26"/>
      <c r="AG160" s="26"/>
      <c r="AH160" s="26"/>
    </row>
    <row r="161" spans="1:34" ht="14.5">
      <c r="A161" s="67">
        <v>160</v>
      </c>
      <c r="B161" s="68"/>
      <c r="C161" s="69"/>
      <c r="D161" s="70"/>
      <c r="E161" s="69"/>
      <c r="F161" s="69"/>
      <c r="G161" s="70"/>
      <c r="H161" s="70"/>
      <c r="I161" s="70"/>
      <c r="J161" s="70"/>
      <c r="K161" s="70"/>
      <c r="L161" s="70"/>
      <c r="M161" s="70"/>
      <c r="N161" s="86"/>
      <c r="O161" s="88"/>
      <c r="P161" s="72"/>
      <c r="Q161" s="73"/>
      <c r="R161" s="72"/>
      <c r="S161" s="73"/>
      <c r="T161" s="73"/>
      <c r="U161" s="76"/>
      <c r="V161" s="26"/>
      <c r="W161" s="26"/>
      <c r="X161" s="26"/>
      <c r="Y161" s="26"/>
      <c r="Z161" s="26"/>
      <c r="AA161" s="26"/>
      <c r="AB161" s="26"/>
      <c r="AC161" s="26"/>
      <c r="AD161" s="26"/>
      <c r="AE161" s="26"/>
      <c r="AF161" s="26"/>
      <c r="AG161" s="26"/>
      <c r="AH161" s="26"/>
    </row>
    <row r="162" spans="1:34" ht="14.5">
      <c r="A162" s="67">
        <v>161</v>
      </c>
      <c r="B162" s="68"/>
      <c r="C162" s="69"/>
      <c r="D162" s="70"/>
      <c r="E162" s="69"/>
      <c r="F162" s="69"/>
      <c r="G162" s="70"/>
      <c r="H162" s="70"/>
      <c r="I162" s="70"/>
      <c r="J162" s="70"/>
      <c r="K162" s="70"/>
      <c r="L162" s="70"/>
      <c r="M162" s="70"/>
      <c r="N162" s="86"/>
      <c r="O162" s="88"/>
      <c r="P162" s="72"/>
      <c r="Q162" s="73"/>
      <c r="R162" s="72"/>
      <c r="S162" s="73"/>
      <c r="T162" s="73"/>
      <c r="U162" s="74"/>
      <c r="V162" s="26"/>
      <c r="W162" s="26"/>
      <c r="X162" s="26"/>
      <c r="Y162" s="26"/>
      <c r="Z162" s="26"/>
      <c r="AA162" s="26"/>
      <c r="AB162" s="26"/>
      <c r="AC162" s="26"/>
      <c r="AD162" s="26"/>
      <c r="AE162" s="26"/>
      <c r="AF162" s="26"/>
      <c r="AG162" s="26"/>
      <c r="AH162" s="26"/>
    </row>
    <row r="163" spans="1:34" ht="14.5">
      <c r="A163" s="67">
        <v>162</v>
      </c>
      <c r="B163" s="68"/>
      <c r="C163" s="69"/>
      <c r="D163" s="70"/>
      <c r="E163" s="69"/>
      <c r="F163" s="69"/>
      <c r="G163" s="70"/>
      <c r="H163" s="70"/>
      <c r="I163" s="70"/>
      <c r="J163" s="70"/>
      <c r="K163" s="70"/>
      <c r="L163" s="70"/>
      <c r="M163" s="70"/>
      <c r="N163" s="86"/>
      <c r="O163" s="88"/>
      <c r="P163" s="72"/>
      <c r="Q163" s="73"/>
      <c r="R163" s="72"/>
      <c r="S163" s="73"/>
      <c r="T163" s="73"/>
      <c r="U163" s="76"/>
      <c r="V163" s="26"/>
      <c r="W163" s="26"/>
      <c r="X163" s="26"/>
      <c r="Y163" s="26"/>
      <c r="Z163" s="26"/>
      <c r="AA163" s="26"/>
      <c r="AB163" s="26"/>
      <c r="AC163" s="26"/>
      <c r="AD163" s="26"/>
      <c r="AE163" s="26"/>
      <c r="AF163" s="26"/>
      <c r="AG163" s="26"/>
      <c r="AH163" s="26"/>
    </row>
    <row r="164" spans="1:34" ht="14.5">
      <c r="A164" s="67">
        <v>163</v>
      </c>
      <c r="B164" s="68"/>
      <c r="C164" s="69"/>
      <c r="D164" s="70"/>
      <c r="E164" s="69"/>
      <c r="F164" s="69"/>
      <c r="G164" s="70"/>
      <c r="H164" s="70"/>
      <c r="I164" s="70"/>
      <c r="J164" s="70"/>
      <c r="K164" s="70"/>
      <c r="L164" s="70"/>
      <c r="M164" s="70"/>
      <c r="N164" s="86"/>
      <c r="O164" s="88"/>
      <c r="P164" s="72"/>
      <c r="Q164" s="73"/>
      <c r="R164" s="72"/>
      <c r="S164" s="73"/>
      <c r="T164" s="73"/>
      <c r="U164" s="74"/>
      <c r="V164" s="26"/>
      <c r="W164" s="26"/>
      <c r="X164" s="26"/>
      <c r="Y164" s="26"/>
      <c r="Z164" s="26"/>
      <c r="AA164" s="26"/>
      <c r="AB164" s="26"/>
      <c r="AC164" s="26"/>
      <c r="AD164" s="26"/>
      <c r="AE164" s="26"/>
      <c r="AF164" s="26"/>
      <c r="AG164" s="26"/>
      <c r="AH164" s="26"/>
    </row>
    <row r="165" spans="1:34" ht="14.5">
      <c r="A165" s="67">
        <v>164</v>
      </c>
      <c r="B165" s="68"/>
      <c r="C165" s="69"/>
      <c r="D165" s="70"/>
      <c r="E165" s="69"/>
      <c r="F165" s="69"/>
      <c r="G165" s="70"/>
      <c r="H165" s="70"/>
      <c r="I165" s="70"/>
      <c r="J165" s="70"/>
      <c r="K165" s="70"/>
      <c r="L165" s="70"/>
      <c r="M165" s="70"/>
      <c r="N165" s="86"/>
      <c r="O165" s="88"/>
      <c r="P165" s="72"/>
      <c r="Q165" s="73"/>
      <c r="R165" s="72"/>
      <c r="S165" s="73"/>
      <c r="T165" s="73"/>
      <c r="U165" s="76"/>
      <c r="V165" s="26"/>
      <c r="W165" s="26"/>
      <c r="X165" s="26"/>
      <c r="Y165" s="26"/>
      <c r="Z165" s="26"/>
      <c r="AA165" s="26"/>
      <c r="AB165" s="26"/>
      <c r="AC165" s="26"/>
      <c r="AD165" s="26"/>
      <c r="AE165" s="26"/>
      <c r="AF165" s="26"/>
      <c r="AG165" s="26"/>
      <c r="AH165" s="26"/>
    </row>
    <row r="166" spans="1:34" ht="14.5">
      <c r="A166" s="67">
        <v>165</v>
      </c>
      <c r="B166" s="68"/>
      <c r="C166" s="69"/>
      <c r="D166" s="70"/>
      <c r="E166" s="69"/>
      <c r="F166" s="69"/>
      <c r="G166" s="70"/>
      <c r="H166" s="70"/>
      <c r="I166" s="70"/>
      <c r="J166" s="70"/>
      <c r="K166" s="70"/>
      <c r="L166" s="70"/>
      <c r="M166" s="70"/>
      <c r="N166" s="86"/>
      <c r="O166" s="88"/>
      <c r="P166" s="72"/>
      <c r="Q166" s="73"/>
      <c r="R166" s="72"/>
      <c r="S166" s="73"/>
      <c r="T166" s="73"/>
      <c r="U166" s="76"/>
      <c r="V166" s="26"/>
      <c r="W166" s="26"/>
      <c r="X166" s="26"/>
      <c r="Y166" s="26"/>
      <c r="Z166" s="26"/>
      <c r="AA166" s="26"/>
      <c r="AB166" s="26"/>
      <c r="AC166" s="26"/>
      <c r="AD166" s="26"/>
      <c r="AE166" s="26"/>
      <c r="AF166" s="26"/>
      <c r="AG166" s="26"/>
      <c r="AH166" s="26"/>
    </row>
    <row r="167" spans="1:34" ht="14.5">
      <c r="A167" s="67">
        <v>166</v>
      </c>
      <c r="B167" s="68"/>
      <c r="C167" s="69"/>
      <c r="D167" s="70"/>
      <c r="E167" s="69"/>
      <c r="F167" s="69"/>
      <c r="G167" s="70"/>
      <c r="H167" s="70"/>
      <c r="I167" s="70"/>
      <c r="J167" s="70"/>
      <c r="K167" s="70"/>
      <c r="L167" s="70"/>
      <c r="M167" s="70"/>
      <c r="N167" s="86"/>
      <c r="O167" s="88"/>
      <c r="P167" s="72"/>
      <c r="Q167" s="73"/>
      <c r="R167" s="72"/>
      <c r="S167" s="73"/>
      <c r="T167" s="73"/>
      <c r="U167" s="74"/>
      <c r="V167" s="26"/>
      <c r="W167" s="26"/>
      <c r="X167" s="26"/>
      <c r="Y167" s="26"/>
      <c r="Z167" s="26"/>
      <c r="AA167" s="26"/>
      <c r="AB167" s="26"/>
      <c r="AC167" s="26"/>
      <c r="AD167" s="26"/>
      <c r="AE167" s="26"/>
      <c r="AF167" s="26"/>
      <c r="AG167" s="26"/>
      <c r="AH167" s="26"/>
    </row>
    <row r="168" spans="1:34" ht="14.5">
      <c r="A168" s="67">
        <v>167</v>
      </c>
      <c r="B168" s="68"/>
      <c r="C168" s="69"/>
      <c r="D168" s="70"/>
      <c r="E168" s="69"/>
      <c r="F168" s="69"/>
      <c r="G168" s="70"/>
      <c r="H168" s="70"/>
      <c r="I168" s="70"/>
      <c r="J168" s="70"/>
      <c r="K168" s="70"/>
      <c r="L168" s="70"/>
      <c r="M168" s="70"/>
      <c r="N168" s="86"/>
      <c r="O168" s="88"/>
      <c r="P168" s="72"/>
      <c r="Q168" s="73"/>
      <c r="R168" s="72"/>
      <c r="S168" s="73"/>
      <c r="T168" s="73"/>
      <c r="U168" s="74"/>
      <c r="V168" s="26"/>
      <c r="W168" s="26"/>
      <c r="X168" s="26"/>
      <c r="Y168" s="26"/>
      <c r="Z168" s="26"/>
      <c r="AA168" s="26"/>
      <c r="AB168" s="26"/>
      <c r="AC168" s="26"/>
      <c r="AD168" s="26"/>
      <c r="AE168" s="26"/>
      <c r="AF168" s="26"/>
      <c r="AG168" s="26"/>
      <c r="AH168" s="26"/>
    </row>
    <row r="169" spans="1:34" ht="14.5">
      <c r="A169" s="67">
        <v>168</v>
      </c>
      <c r="B169" s="68"/>
      <c r="C169" s="69"/>
      <c r="D169" s="70"/>
      <c r="E169" s="69"/>
      <c r="F169" s="69"/>
      <c r="G169" s="70"/>
      <c r="H169" s="70"/>
      <c r="I169" s="70"/>
      <c r="J169" s="70"/>
      <c r="K169" s="70"/>
      <c r="L169" s="70"/>
      <c r="M169" s="70"/>
      <c r="N169" s="86"/>
      <c r="O169" s="88"/>
      <c r="P169" s="72"/>
      <c r="Q169" s="73"/>
      <c r="R169" s="72"/>
      <c r="S169" s="73"/>
      <c r="T169" s="73"/>
      <c r="U169" s="74"/>
      <c r="V169" s="26"/>
      <c r="W169" s="26"/>
      <c r="X169" s="26"/>
      <c r="Y169" s="26"/>
      <c r="Z169" s="26"/>
      <c r="AA169" s="26"/>
      <c r="AB169" s="26"/>
      <c r="AC169" s="26"/>
      <c r="AD169" s="26"/>
      <c r="AE169" s="26"/>
      <c r="AF169" s="26"/>
      <c r="AG169" s="26"/>
      <c r="AH169" s="26"/>
    </row>
    <row r="170" spans="1:34" ht="14.5">
      <c r="A170" s="67">
        <v>169</v>
      </c>
      <c r="B170" s="68"/>
      <c r="C170" s="69"/>
      <c r="D170" s="70"/>
      <c r="E170" s="69"/>
      <c r="F170" s="69"/>
      <c r="G170" s="70"/>
      <c r="H170" s="70"/>
      <c r="I170" s="70"/>
      <c r="J170" s="70"/>
      <c r="K170" s="70"/>
      <c r="L170" s="70"/>
      <c r="M170" s="70"/>
      <c r="N170" s="86"/>
      <c r="O170" s="88"/>
      <c r="P170" s="72"/>
      <c r="Q170" s="73"/>
      <c r="R170" s="72"/>
      <c r="S170" s="73"/>
      <c r="T170" s="73"/>
      <c r="U170" s="74"/>
      <c r="V170" s="26"/>
      <c r="W170" s="26"/>
      <c r="X170" s="26"/>
      <c r="Y170" s="26"/>
      <c r="Z170" s="26"/>
      <c r="AA170" s="26"/>
      <c r="AB170" s="26"/>
      <c r="AC170" s="26"/>
      <c r="AD170" s="26"/>
      <c r="AE170" s="26"/>
      <c r="AF170" s="26"/>
      <c r="AG170" s="26"/>
      <c r="AH170" s="26"/>
    </row>
    <row r="171" spans="1:34" ht="14.5">
      <c r="A171" s="67">
        <v>170</v>
      </c>
      <c r="B171" s="68"/>
      <c r="C171" s="69"/>
      <c r="D171" s="70"/>
      <c r="E171" s="69"/>
      <c r="F171" s="69"/>
      <c r="G171" s="70"/>
      <c r="H171" s="70"/>
      <c r="I171" s="70"/>
      <c r="J171" s="70"/>
      <c r="K171" s="70"/>
      <c r="L171" s="70"/>
      <c r="M171" s="70"/>
      <c r="N171" s="86"/>
      <c r="O171" s="88"/>
      <c r="P171" s="72"/>
      <c r="Q171" s="73"/>
      <c r="R171" s="72"/>
      <c r="S171" s="73"/>
      <c r="T171" s="73"/>
      <c r="U171" s="74"/>
      <c r="V171" s="26"/>
      <c r="W171" s="26"/>
      <c r="X171" s="26"/>
      <c r="Y171" s="26"/>
      <c r="Z171" s="26"/>
      <c r="AA171" s="26"/>
      <c r="AB171" s="26"/>
      <c r="AC171" s="26"/>
      <c r="AD171" s="26"/>
      <c r="AE171" s="26"/>
      <c r="AF171" s="26"/>
      <c r="AG171" s="26"/>
      <c r="AH171" s="26"/>
    </row>
    <row r="172" spans="1:34" ht="14.5">
      <c r="A172" s="67">
        <v>171</v>
      </c>
      <c r="B172" s="68"/>
      <c r="C172" s="67" t="str">
        <f t="array" aca="1" ref="C172" ca="1">IFERROR(_xludf.XLOOKUP(D172,master_daerah!B:B,master_daerah!A:A),"")</f>
        <v/>
      </c>
      <c r="D172" s="86"/>
      <c r="E172" s="69"/>
      <c r="F172" s="69"/>
      <c r="G172" s="70"/>
      <c r="H172" s="70"/>
      <c r="I172" s="70"/>
      <c r="J172" s="70"/>
      <c r="K172" s="70"/>
      <c r="L172" s="70"/>
      <c r="M172" s="70"/>
      <c r="N172" s="86"/>
      <c r="O172" s="88"/>
      <c r="P172" s="72"/>
      <c r="Q172" s="73"/>
      <c r="R172" s="72"/>
      <c r="S172" s="73"/>
      <c r="T172" s="73"/>
      <c r="U172" s="74"/>
      <c r="V172" s="26"/>
      <c r="W172" s="26"/>
      <c r="X172" s="26"/>
      <c r="Y172" s="26"/>
      <c r="Z172" s="26"/>
      <c r="AA172" s="26"/>
      <c r="AB172" s="26"/>
      <c r="AC172" s="26"/>
      <c r="AD172" s="26"/>
      <c r="AE172" s="26"/>
      <c r="AF172" s="26"/>
      <c r="AG172" s="26"/>
      <c r="AH172" s="26"/>
    </row>
    <row r="173" spans="1:34" ht="14.5">
      <c r="A173" s="67">
        <v>172</v>
      </c>
      <c r="B173" s="68"/>
      <c r="C173" s="69"/>
      <c r="D173" s="70"/>
      <c r="E173" s="69"/>
      <c r="F173" s="69"/>
      <c r="G173" s="70"/>
      <c r="H173" s="70"/>
      <c r="I173" s="70"/>
      <c r="J173" s="70"/>
      <c r="K173" s="70"/>
      <c r="L173" s="70"/>
      <c r="M173" s="70"/>
      <c r="N173" s="86"/>
      <c r="O173" s="88"/>
      <c r="P173" s="72"/>
      <c r="Q173" s="73"/>
      <c r="R173" s="72"/>
      <c r="S173" s="73"/>
      <c r="T173" s="73"/>
      <c r="U173" s="74"/>
      <c r="V173" s="26"/>
      <c r="W173" s="26"/>
      <c r="X173" s="26"/>
      <c r="Y173" s="26"/>
      <c r="Z173" s="26"/>
      <c r="AA173" s="26"/>
      <c r="AB173" s="26"/>
      <c r="AC173" s="26"/>
      <c r="AD173" s="26"/>
      <c r="AE173" s="26"/>
      <c r="AF173" s="26"/>
      <c r="AG173" s="26"/>
      <c r="AH173" s="26"/>
    </row>
    <row r="174" spans="1:34" ht="14.5">
      <c r="A174" s="67">
        <v>173</v>
      </c>
      <c r="B174" s="68"/>
      <c r="C174" s="69"/>
      <c r="D174" s="70"/>
      <c r="E174" s="69"/>
      <c r="F174" s="69"/>
      <c r="G174" s="70"/>
      <c r="H174" s="70"/>
      <c r="I174" s="70"/>
      <c r="J174" s="70"/>
      <c r="K174" s="70"/>
      <c r="L174" s="70"/>
      <c r="M174" s="70"/>
      <c r="N174" s="86"/>
      <c r="O174" s="70"/>
      <c r="P174" s="72"/>
      <c r="Q174" s="73"/>
      <c r="R174" s="72"/>
      <c r="S174" s="73"/>
      <c r="T174" s="73"/>
      <c r="U174" s="74"/>
      <c r="V174" s="26"/>
      <c r="W174" s="26"/>
      <c r="X174" s="26"/>
      <c r="Y174" s="26"/>
      <c r="Z174" s="26"/>
      <c r="AA174" s="26"/>
      <c r="AB174" s="26"/>
      <c r="AC174" s="26"/>
      <c r="AD174" s="26"/>
      <c r="AE174" s="26"/>
      <c r="AF174" s="26"/>
      <c r="AG174" s="26"/>
      <c r="AH174" s="26"/>
    </row>
    <row r="175" spans="1:34" ht="14.5">
      <c r="A175" s="67">
        <v>174</v>
      </c>
      <c r="B175" s="68"/>
      <c r="C175" s="69"/>
      <c r="D175" s="70"/>
      <c r="E175" s="69"/>
      <c r="F175" s="69"/>
      <c r="G175" s="70"/>
      <c r="H175" s="70"/>
      <c r="I175" s="70"/>
      <c r="J175" s="70"/>
      <c r="K175" s="70"/>
      <c r="L175" s="70"/>
      <c r="M175" s="70"/>
      <c r="N175" s="86"/>
      <c r="O175" s="70"/>
      <c r="P175" s="72"/>
      <c r="Q175" s="73"/>
      <c r="R175" s="72"/>
      <c r="S175" s="73"/>
      <c r="T175" s="73"/>
      <c r="U175" s="74"/>
      <c r="V175" s="26"/>
      <c r="W175" s="26"/>
      <c r="X175" s="26"/>
      <c r="Y175" s="26"/>
      <c r="Z175" s="26"/>
      <c r="AA175" s="26"/>
      <c r="AB175" s="26"/>
      <c r="AC175" s="26"/>
      <c r="AD175" s="26"/>
      <c r="AE175" s="26"/>
      <c r="AF175" s="26"/>
      <c r="AG175" s="26"/>
      <c r="AH175" s="26"/>
    </row>
    <row r="176" spans="1:34" ht="14.5">
      <c r="A176" s="67">
        <v>175</v>
      </c>
      <c r="B176" s="68"/>
      <c r="C176" s="69"/>
      <c r="D176" s="70"/>
      <c r="E176" s="69"/>
      <c r="F176" s="69"/>
      <c r="G176" s="70"/>
      <c r="H176" s="70"/>
      <c r="I176" s="70"/>
      <c r="J176" s="70"/>
      <c r="K176" s="70"/>
      <c r="L176" s="70"/>
      <c r="M176" s="70"/>
      <c r="N176" s="86"/>
      <c r="O176" s="70"/>
      <c r="P176" s="72"/>
      <c r="Q176" s="73"/>
      <c r="R176" s="72"/>
      <c r="S176" s="73"/>
      <c r="T176" s="73"/>
      <c r="U176" s="74"/>
      <c r="V176" s="26"/>
      <c r="W176" s="26"/>
      <c r="X176" s="26"/>
      <c r="Y176" s="26"/>
      <c r="Z176" s="26"/>
      <c r="AA176" s="26"/>
      <c r="AB176" s="26"/>
      <c r="AC176" s="26"/>
      <c r="AD176" s="26"/>
      <c r="AE176" s="26"/>
      <c r="AF176" s="26"/>
      <c r="AG176" s="26"/>
      <c r="AH176" s="26"/>
    </row>
    <row r="177" spans="1:34" ht="14.5">
      <c r="A177" s="67">
        <v>176</v>
      </c>
      <c r="B177" s="68"/>
      <c r="C177" s="69"/>
      <c r="D177" s="70"/>
      <c r="E177" s="69"/>
      <c r="F177" s="69"/>
      <c r="G177" s="70"/>
      <c r="H177" s="70"/>
      <c r="I177" s="70"/>
      <c r="J177" s="70"/>
      <c r="K177" s="70"/>
      <c r="L177" s="70"/>
      <c r="M177" s="70"/>
      <c r="N177" s="86"/>
      <c r="O177" s="70"/>
      <c r="P177" s="72"/>
      <c r="Q177" s="73"/>
      <c r="R177" s="72"/>
      <c r="S177" s="73"/>
      <c r="T177" s="73"/>
      <c r="U177" s="74"/>
      <c r="V177" s="26"/>
      <c r="W177" s="26"/>
      <c r="X177" s="26"/>
      <c r="Y177" s="26"/>
      <c r="Z177" s="26"/>
      <c r="AA177" s="26"/>
      <c r="AB177" s="26"/>
      <c r="AC177" s="26"/>
      <c r="AD177" s="26"/>
      <c r="AE177" s="26"/>
      <c r="AF177" s="26"/>
      <c r="AG177" s="26"/>
      <c r="AH177" s="26"/>
    </row>
    <row r="178" spans="1:34" ht="14.5">
      <c r="A178" s="67">
        <v>177</v>
      </c>
      <c r="B178" s="68"/>
      <c r="C178" s="67" t="str">
        <f t="array" aca="1" ref="C178" ca="1">IFERROR(_xludf.XLOOKUP(D178,master_daerah!B:B,master_daerah!A:A),"")</f>
        <v/>
      </c>
      <c r="D178" s="86"/>
      <c r="E178" s="69"/>
      <c r="F178" s="69"/>
      <c r="G178" s="70"/>
      <c r="H178" s="70"/>
      <c r="I178" s="70"/>
      <c r="J178" s="70"/>
      <c r="K178" s="70"/>
      <c r="L178" s="70"/>
      <c r="M178" s="70"/>
      <c r="N178" s="86"/>
      <c r="O178" s="70"/>
      <c r="P178" s="72"/>
      <c r="Q178" s="73"/>
      <c r="R178" s="72"/>
      <c r="S178" s="73"/>
      <c r="T178" s="73"/>
      <c r="U178" s="74"/>
      <c r="V178" s="26"/>
      <c r="W178" s="26"/>
      <c r="X178" s="26"/>
      <c r="Y178" s="26"/>
      <c r="Z178" s="26"/>
      <c r="AA178" s="26"/>
      <c r="AB178" s="26"/>
      <c r="AC178" s="26"/>
      <c r="AD178" s="26"/>
      <c r="AE178" s="26"/>
      <c r="AF178" s="26"/>
      <c r="AG178" s="26"/>
      <c r="AH178" s="26"/>
    </row>
    <row r="179" spans="1:34" ht="14.5">
      <c r="A179" s="67">
        <v>178</v>
      </c>
      <c r="B179" s="68"/>
      <c r="C179" s="69"/>
      <c r="D179" s="70"/>
      <c r="E179" s="69"/>
      <c r="F179" s="69"/>
      <c r="G179" s="70"/>
      <c r="H179" s="70"/>
      <c r="I179" s="70"/>
      <c r="J179" s="70"/>
      <c r="K179" s="70"/>
      <c r="L179" s="70"/>
      <c r="M179" s="70"/>
      <c r="N179" s="86"/>
      <c r="O179" s="88"/>
      <c r="P179" s="72"/>
      <c r="Q179" s="73"/>
      <c r="R179" s="72"/>
      <c r="S179" s="73"/>
      <c r="T179" s="73"/>
      <c r="U179" s="74"/>
      <c r="V179" s="26"/>
      <c r="W179" s="26"/>
      <c r="X179" s="26"/>
      <c r="Y179" s="26"/>
      <c r="Z179" s="26"/>
      <c r="AA179" s="26"/>
      <c r="AB179" s="26"/>
      <c r="AC179" s="26"/>
      <c r="AD179" s="26"/>
      <c r="AE179" s="26"/>
      <c r="AF179" s="26"/>
      <c r="AG179" s="26"/>
      <c r="AH179" s="26"/>
    </row>
    <row r="180" spans="1:34" ht="14.5">
      <c r="A180" s="67">
        <v>179</v>
      </c>
      <c r="B180" s="68"/>
      <c r="C180" s="69"/>
      <c r="D180" s="70"/>
      <c r="E180" s="69"/>
      <c r="F180" s="69"/>
      <c r="G180" s="70"/>
      <c r="H180" s="70"/>
      <c r="I180" s="70"/>
      <c r="J180" s="70"/>
      <c r="K180" s="70"/>
      <c r="L180" s="70"/>
      <c r="M180" s="70"/>
      <c r="N180" s="70"/>
      <c r="O180" s="95"/>
      <c r="P180" s="72"/>
      <c r="Q180" s="73"/>
      <c r="R180" s="72"/>
      <c r="S180" s="73"/>
      <c r="T180" s="73"/>
      <c r="U180" s="74"/>
      <c r="V180" s="26"/>
      <c r="W180" s="26"/>
      <c r="X180" s="26"/>
      <c r="Y180" s="26"/>
      <c r="Z180" s="26"/>
      <c r="AA180" s="26"/>
      <c r="AB180" s="26"/>
      <c r="AC180" s="26"/>
      <c r="AD180" s="26"/>
      <c r="AE180" s="26"/>
      <c r="AF180" s="26"/>
      <c r="AG180" s="26"/>
      <c r="AH180" s="26"/>
    </row>
    <row r="181" spans="1:34" ht="14.5">
      <c r="A181" s="67">
        <v>180</v>
      </c>
      <c r="B181" s="68"/>
      <c r="C181" s="69"/>
      <c r="D181" s="70"/>
      <c r="E181" s="69"/>
      <c r="F181" s="69"/>
      <c r="G181" s="70"/>
      <c r="H181" s="70"/>
      <c r="I181" s="70"/>
      <c r="J181" s="70"/>
      <c r="K181" s="70"/>
      <c r="L181" s="70"/>
      <c r="M181" s="70"/>
      <c r="N181" s="86"/>
      <c r="O181" s="88"/>
      <c r="P181" s="72"/>
      <c r="Q181" s="73"/>
      <c r="R181" s="72"/>
      <c r="S181" s="73"/>
      <c r="T181" s="73"/>
      <c r="U181" s="76"/>
      <c r="V181" s="26"/>
      <c r="W181" s="26"/>
      <c r="X181" s="26"/>
      <c r="Y181" s="26"/>
      <c r="Z181" s="26"/>
      <c r="AA181" s="26"/>
      <c r="AB181" s="26"/>
      <c r="AC181" s="26"/>
      <c r="AD181" s="26"/>
      <c r="AE181" s="26"/>
      <c r="AF181" s="26"/>
      <c r="AG181" s="26"/>
      <c r="AH181" s="26"/>
    </row>
    <row r="182" spans="1:34" ht="14.5">
      <c r="A182" s="67">
        <v>181</v>
      </c>
      <c r="B182" s="68"/>
      <c r="C182" s="69"/>
      <c r="D182" s="70"/>
      <c r="E182" s="69"/>
      <c r="F182" s="69"/>
      <c r="G182" s="70"/>
      <c r="H182" s="70"/>
      <c r="I182" s="70"/>
      <c r="J182" s="70"/>
      <c r="K182" s="70"/>
      <c r="L182" s="70"/>
      <c r="M182" s="70"/>
      <c r="N182" s="86"/>
      <c r="O182" s="70"/>
      <c r="P182" s="72"/>
      <c r="Q182" s="73"/>
      <c r="R182" s="72"/>
      <c r="S182" s="73"/>
      <c r="T182" s="73"/>
      <c r="U182" s="74"/>
      <c r="V182" s="26"/>
      <c r="W182" s="26"/>
      <c r="X182" s="26"/>
      <c r="Y182" s="26"/>
      <c r="Z182" s="26"/>
      <c r="AA182" s="26"/>
      <c r="AB182" s="26"/>
      <c r="AC182" s="26"/>
      <c r="AD182" s="26"/>
      <c r="AE182" s="26"/>
      <c r="AF182" s="26"/>
      <c r="AG182" s="26"/>
      <c r="AH182" s="26"/>
    </row>
    <row r="183" spans="1:34" ht="14.5">
      <c r="A183" s="67">
        <v>182</v>
      </c>
      <c r="B183" s="68"/>
      <c r="C183" s="69"/>
      <c r="D183" s="70"/>
      <c r="E183" s="69"/>
      <c r="F183" s="69"/>
      <c r="G183" s="70"/>
      <c r="H183" s="70"/>
      <c r="I183" s="70"/>
      <c r="J183" s="70"/>
      <c r="K183" s="70"/>
      <c r="L183" s="70"/>
      <c r="M183" s="70"/>
      <c r="N183" s="86"/>
      <c r="O183" s="88"/>
      <c r="P183" s="72"/>
      <c r="Q183" s="73"/>
      <c r="R183" s="72"/>
      <c r="S183" s="73"/>
      <c r="T183" s="73"/>
      <c r="U183" s="74"/>
      <c r="V183" s="26"/>
      <c r="W183" s="26"/>
      <c r="X183" s="26"/>
      <c r="Y183" s="26"/>
      <c r="Z183" s="26"/>
      <c r="AA183" s="26"/>
      <c r="AB183" s="26"/>
      <c r="AC183" s="26"/>
      <c r="AD183" s="26"/>
      <c r="AE183" s="26"/>
      <c r="AF183" s="26"/>
      <c r="AG183" s="26"/>
      <c r="AH183" s="26"/>
    </row>
    <row r="184" spans="1:34" ht="14.5">
      <c r="A184" s="67">
        <v>183</v>
      </c>
      <c r="B184" s="68"/>
      <c r="C184" s="69"/>
      <c r="D184" s="70"/>
      <c r="E184" s="69"/>
      <c r="F184" s="69"/>
      <c r="G184" s="70"/>
      <c r="H184" s="70"/>
      <c r="I184" s="70"/>
      <c r="J184" s="70"/>
      <c r="K184" s="70"/>
      <c r="L184" s="70"/>
      <c r="M184" s="70"/>
      <c r="N184" s="86"/>
      <c r="O184" s="88"/>
      <c r="P184" s="72"/>
      <c r="Q184" s="73"/>
      <c r="R184" s="72"/>
      <c r="S184" s="73"/>
      <c r="T184" s="73"/>
      <c r="U184" s="74"/>
      <c r="V184" s="26"/>
      <c r="W184" s="26"/>
      <c r="X184" s="26"/>
      <c r="Y184" s="26"/>
      <c r="Z184" s="26"/>
      <c r="AA184" s="26"/>
      <c r="AB184" s="26"/>
      <c r="AC184" s="26"/>
      <c r="AD184" s="26"/>
      <c r="AE184" s="26"/>
      <c r="AF184" s="26"/>
      <c r="AG184" s="26"/>
      <c r="AH184" s="26"/>
    </row>
    <row r="185" spans="1:34" ht="14.5">
      <c r="A185" s="67">
        <v>184</v>
      </c>
      <c r="B185" s="68"/>
      <c r="C185" s="69"/>
      <c r="D185" s="70"/>
      <c r="E185" s="69"/>
      <c r="F185" s="69"/>
      <c r="G185" s="70"/>
      <c r="H185" s="70"/>
      <c r="I185" s="70"/>
      <c r="J185" s="70"/>
      <c r="K185" s="70"/>
      <c r="L185" s="70"/>
      <c r="M185" s="70"/>
      <c r="N185" s="86"/>
      <c r="O185" s="88"/>
      <c r="P185" s="72"/>
      <c r="Q185" s="73"/>
      <c r="R185" s="72"/>
      <c r="S185" s="73"/>
      <c r="T185" s="73"/>
      <c r="U185" s="74"/>
      <c r="V185" s="26"/>
      <c r="W185" s="26"/>
      <c r="X185" s="26"/>
      <c r="Y185" s="26"/>
      <c r="Z185" s="26"/>
      <c r="AA185" s="26"/>
      <c r="AB185" s="26"/>
      <c r="AC185" s="26"/>
      <c r="AD185" s="26"/>
      <c r="AE185" s="26"/>
      <c r="AF185" s="26"/>
      <c r="AG185" s="26"/>
      <c r="AH185" s="26"/>
    </row>
    <row r="186" spans="1:34" ht="14.5">
      <c r="A186" s="67">
        <v>185</v>
      </c>
      <c r="B186" s="68"/>
      <c r="C186" s="69"/>
      <c r="D186" s="70"/>
      <c r="E186" s="69"/>
      <c r="F186" s="69"/>
      <c r="G186" s="70"/>
      <c r="H186" s="70"/>
      <c r="I186" s="70"/>
      <c r="J186" s="70"/>
      <c r="K186" s="70"/>
      <c r="L186" s="70"/>
      <c r="M186" s="70"/>
      <c r="N186" s="86"/>
      <c r="O186" s="88"/>
      <c r="P186" s="72"/>
      <c r="Q186" s="73"/>
      <c r="R186" s="72"/>
      <c r="S186" s="73"/>
      <c r="T186" s="73"/>
      <c r="U186" s="74"/>
      <c r="V186" s="26"/>
      <c r="W186" s="26"/>
      <c r="X186" s="26"/>
      <c r="Y186" s="26"/>
      <c r="Z186" s="26"/>
      <c r="AA186" s="26"/>
      <c r="AB186" s="26"/>
      <c r="AC186" s="26"/>
      <c r="AD186" s="26"/>
      <c r="AE186" s="26"/>
      <c r="AF186" s="26"/>
      <c r="AG186" s="26"/>
      <c r="AH186" s="26"/>
    </row>
    <row r="187" spans="1:34" ht="14.5">
      <c r="A187" s="67">
        <v>186</v>
      </c>
      <c r="B187" s="68"/>
      <c r="C187" s="69"/>
      <c r="D187" s="70"/>
      <c r="E187" s="69"/>
      <c r="F187" s="69"/>
      <c r="G187" s="70"/>
      <c r="H187" s="70"/>
      <c r="I187" s="70"/>
      <c r="J187" s="70"/>
      <c r="K187" s="70"/>
      <c r="L187" s="70"/>
      <c r="M187" s="70"/>
      <c r="N187" s="86"/>
      <c r="O187" s="70"/>
      <c r="P187" s="72"/>
      <c r="Q187" s="73"/>
      <c r="R187" s="72"/>
      <c r="S187" s="73"/>
      <c r="T187" s="73"/>
      <c r="U187" s="74"/>
      <c r="V187" s="26"/>
      <c r="W187" s="26"/>
      <c r="X187" s="26"/>
      <c r="Y187" s="26"/>
      <c r="Z187" s="26"/>
      <c r="AA187" s="26"/>
      <c r="AB187" s="26"/>
      <c r="AC187" s="26"/>
      <c r="AD187" s="26"/>
      <c r="AE187" s="26"/>
      <c r="AF187" s="26"/>
      <c r="AG187" s="26"/>
      <c r="AH187" s="26"/>
    </row>
    <row r="188" spans="1:34" ht="14.5">
      <c r="A188" s="67">
        <v>187</v>
      </c>
      <c r="B188" s="68"/>
      <c r="C188" s="69"/>
      <c r="D188" s="70"/>
      <c r="E188" s="69"/>
      <c r="F188" s="69"/>
      <c r="G188" s="70"/>
      <c r="H188" s="70"/>
      <c r="I188" s="70"/>
      <c r="J188" s="70"/>
      <c r="K188" s="70"/>
      <c r="L188" s="70"/>
      <c r="M188" s="70"/>
      <c r="N188" s="86"/>
      <c r="O188" s="86"/>
      <c r="P188" s="72"/>
      <c r="Q188" s="73"/>
      <c r="R188" s="72"/>
      <c r="S188" s="73"/>
      <c r="T188" s="73"/>
      <c r="U188" s="74"/>
      <c r="V188" s="26"/>
      <c r="W188" s="26"/>
      <c r="X188" s="26"/>
      <c r="Y188" s="26"/>
      <c r="Z188" s="26"/>
      <c r="AA188" s="26"/>
      <c r="AB188" s="26"/>
      <c r="AC188" s="26"/>
      <c r="AD188" s="26"/>
      <c r="AE188" s="26"/>
      <c r="AF188" s="26"/>
      <c r="AG188" s="26"/>
      <c r="AH188" s="26"/>
    </row>
    <row r="189" spans="1:34" ht="14.5">
      <c r="A189" s="67">
        <v>188</v>
      </c>
      <c r="B189" s="68"/>
      <c r="C189" s="69"/>
      <c r="D189" s="70"/>
      <c r="E189" s="69"/>
      <c r="F189" s="69"/>
      <c r="G189" s="70"/>
      <c r="H189" s="70"/>
      <c r="I189" s="70"/>
      <c r="J189" s="70"/>
      <c r="K189" s="70"/>
      <c r="L189" s="70"/>
      <c r="M189" s="70"/>
      <c r="N189" s="86"/>
      <c r="O189" s="88"/>
      <c r="P189" s="72"/>
      <c r="Q189" s="73"/>
      <c r="R189" s="72"/>
      <c r="S189" s="73"/>
      <c r="T189" s="73"/>
      <c r="U189" s="74"/>
      <c r="V189" s="26"/>
      <c r="W189" s="26"/>
      <c r="X189" s="26"/>
      <c r="Y189" s="26"/>
      <c r="Z189" s="26"/>
      <c r="AA189" s="26"/>
      <c r="AB189" s="26"/>
      <c r="AC189" s="26"/>
      <c r="AD189" s="26"/>
      <c r="AE189" s="26"/>
      <c r="AF189" s="26"/>
      <c r="AG189" s="26"/>
      <c r="AH189" s="26"/>
    </row>
    <row r="190" spans="1:34" ht="14.5">
      <c r="A190" s="67">
        <v>189</v>
      </c>
      <c r="B190" s="68"/>
      <c r="C190" s="69"/>
      <c r="D190" s="70"/>
      <c r="E190" s="69"/>
      <c r="F190" s="69"/>
      <c r="G190" s="70"/>
      <c r="H190" s="70"/>
      <c r="I190" s="70"/>
      <c r="J190" s="70"/>
      <c r="K190" s="70"/>
      <c r="L190" s="70"/>
      <c r="M190" s="70"/>
      <c r="N190" s="86"/>
      <c r="O190" s="88"/>
      <c r="P190" s="72"/>
      <c r="Q190" s="73"/>
      <c r="R190" s="72"/>
      <c r="S190" s="73"/>
      <c r="T190" s="73"/>
      <c r="U190" s="74"/>
      <c r="V190" s="26"/>
      <c r="W190" s="26"/>
      <c r="X190" s="26"/>
      <c r="Y190" s="26"/>
      <c r="Z190" s="26"/>
      <c r="AA190" s="26"/>
      <c r="AB190" s="26"/>
      <c r="AC190" s="26"/>
      <c r="AD190" s="26"/>
      <c r="AE190" s="26"/>
      <c r="AF190" s="26"/>
      <c r="AG190" s="26"/>
      <c r="AH190" s="26"/>
    </row>
    <row r="191" spans="1:34" ht="14.5">
      <c r="A191" s="67">
        <v>190</v>
      </c>
      <c r="B191" s="68"/>
      <c r="C191" s="69"/>
      <c r="D191" s="70"/>
      <c r="E191" s="69"/>
      <c r="F191" s="69"/>
      <c r="G191" s="70"/>
      <c r="H191" s="70"/>
      <c r="I191" s="70"/>
      <c r="J191" s="70"/>
      <c r="K191" s="70"/>
      <c r="L191" s="70"/>
      <c r="M191" s="70"/>
      <c r="N191" s="86"/>
      <c r="O191" s="88"/>
      <c r="P191" s="72"/>
      <c r="Q191" s="73"/>
      <c r="R191" s="72"/>
      <c r="S191" s="73"/>
      <c r="T191" s="73"/>
      <c r="U191" s="76"/>
      <c r="V191" s="26"/>
      <c r="W191" s="26"/>
      <c r="X191" s="26"/>
      <c r="Y191" s="26"/>
      <c r="Z191" s="26"/>
      <c r="AA191" s="26"/>
      <c r="AB191" s="26"/>
      <c r="AC191" s="26"/>
      <c r="AD191" s="26"/>
      <c r="AE191" s="26"/>
      <c r="AF191" s="26"/>
      <c r="AG191" s="26"/>
      <c r="AH191" s="26"/>
    </row>
    <row r="192" spans="1:34" ht="14.5">
      <c r="A192" s="67">
        <v>191</v>
      </c>
      <c r="B192" s="68"/>
      <c r="C192" s="69"/>
      <c r="D192" s="70"/>
      <c r="E192" s="69"/>
      <c r="F192" s="69"/>
      <c r="G192" s="70"/>
      <c r="H192" s="70"/>
      <c r="I192" s="70"/>
      <c r="J192" s="70"/>
      <c r="K192" s="70"/>
      <c r="L192" s="70"/>
      <c r="M192" s="70"/>
      <c r="N192" s="86"/>
      <c r="O192" s="70"/>
      <c r="P192" s="72"/>
      <c r="Q192" s="73"/>
      <c r="R192" s="72"/>
      <c r="S192" s="73"/>
      <c r="T192" s="73"/>
      <c r="U192" s="74"/>
      <c r="V192" s="26"/>
      <c r="W192" s="26"/>
      <c r="X192" s="26"/>
      <c r="Y192" s="26"/>
      <c r="Z192" s="26"/>
      <c r="AA192" s="26"/>
      <c r="AB192" s="26"/>
      <c r="AC192" s="26"/>
      <c r="AD192" s="26"/>
      <c r="AE192" s="26"/>
      <c r="AF192" s="26"/>
      <c r="AG192" s="26"/>
      <c r="AH192" s="26"/>
    </row>
    <row r="193" spans="1:34" ht="14.5">
      <c r="A193" s="67">
        <v>192</v>
      </c>
      <c r="B193" s="68"/>
      <c r="C193" s="69"/>
      <c r="D193" s="70"/>
      <c r="E193" s="69"/>
      <c r="F193" s="69"/>
      <c r="G193" s="70"/>
      <c r="H193" s="70"/>
      <c r="I193" s="70"/>
      <c r="J193" s="70"/>
      <c r="K193" s="70"/>
      <c r="L193" s="70"/>
      <c r="M193" s="70"/>
      <c r="N193" s="86"/>
      <c r="O193" s="88"/>
      <c r="P193" s="72"/>
      <c r="Q193" s="73"/>
      <c r="R193" s="72"/>
      <c r="S193" s="73"/>
      <c r="T193" s="73"/>
      <c r="U193" s="74"/>
      <c r="V193" s="26"/>
      <c r="W193" s="26"/>
      <c r="X193" s="26"/>
      <c r="Y193" s="26"/>
      <c r="Z193" s="26"/>
      <c r="AA193" s="26"/>
      <c r="AB193" s="26"/>
      <c r="AC193" s="26"/>
      <c r="AD193" s="26"/>
      <c r="AE193" s="26"/>
      <c r="AF193" s="26"/>
      <c r="AG193" s="26"/>
      <c r="AH193" s="26"/>
    </row>
    <row r="194" spans="1:34" ht="14.5">
      <c r="A194" s="67">
        <v>193</v>
      </c>
      <c r="B194" s="68"/>
      <c r="C194" s="69"/>
      <c r="D194" s="70"/>
      <c r="E194" s="69"/>
      <c r="F194" s="69"/>
      <c r="G194" s="70"/>
      <c r="H194" s="70"/>
      <c r="I194" s="70"/>
      <c r="J194" s="70"/>
      <c r="K194" s="70"/>
      <c r="L194" s="70"/>
      <c r="M194" s="70"/>
      <c r="N194" s="86"/>
      <c r="O194" s="70"/>
      <c r="P194" s="72"/>
      <c r="Q194" s="73"/>
      <c r="R194" s="72"/>
      <c r="S194" s="73"/>
      <c r="T194" s="73"/>
      <c r="U194" s="74"/>
      <c r="V194" s="26"/>
      <c r="W194" s="26"/>
      <c r="X194" s="26"/>
      <c r="Y194" s="26"/>
      <c r="Z194" s="26"/>
      <c r="AA194" s="26"/>
      <c r="AB194" s="26"/>
      <c r="AC194" s="26"/>
      <c r="AD194" s="26"/>
      <c r="AE194" s="26"/>
      <c r="AF194" s="26"/>
      <c r="AG194" s="26"/>
      <c r="AH194" s="26"/>
    </row>
    <row r="195" spans="1:34" ht="14.5">
      <c r="A195" s="67">
        <v>194</v>
      </c>
      <c r="B195" s="68"/>
      <c r="C195" s="69"/>
      <c r="D195" s="70"/>
      <c r="E195" s="69"/>
      <c r="F195" s="69"/>
      <c r="G195" s="70"/>
      <c r="H195" s="70"/>
      <c r="I195" s="70"/>
      <c r="J195" s="70"/>
      <c r="K195" s="70"/>
      <c r="L195" s="70"/>
      <c r="M195" s="70"/>
      <c r="N195" s="86"/>
      <c r="O195" s="88"/>
      <c r="P195" s="72"/>
      <c r="Q195" s="73"/>
      <c r="R195" s="72"/>
      <c r="S195" s="73"/>
      <c r="T195" s="73"/>
      <c r="U195" s="74"/>
      <c r="V195" s="26"/>
      <c r="W195" s="26"/>
      <c r="X195" s="26"/>
      <c r="Y195" s="26"/>
      <c r="Z195" s="26"/>
      <c r="AA195" s="26"/>
      <c r="AB195" s="26"/>
      <c r="AC195" s="26"/>
      <c r="AD195" s="26"/>
      <c r="AE195" s="26"/>
      <c r="AF195" s="26"/>
      <c r="AG195" s="26"/>
      <c r="AH195" s="26"/>
    </row>
    <row r="196" spans="1:34" ht="14.5">
      <c r="A196" s="67">
        <v>195</v>
      </c>
      <c r="B196" s="68"/>
      <c r="C196" s="69"/>
      <c r="D196" s="70"/>
      <c r="E196" s="69"/>
      <c r="F196" s="69"/>
      <c r="G196" s="70"/>
      <c r="H196" s="70"/>
      <c r="I196" s="70"/>
      <c r="J196" s="70"/>
      <c r="K196" s="70"/>
      <c r="L196" s="70"/>
      <c r="M196" s="70"/>
      <c r="N196" s="86"/>
      <c r="O196" s="88"/>
      <c r="P196" s="72"/>
      <c r="Q196" s="73"/>
      <c r="R196" s="72"/>
      <c r="S196" s="73"/>
      <c r="T196" s="73"/>
      <c r="U196" s="74"/>
      <c r="V196" s="26"/>
      <c r="W196" s="26"/>
      <c r="X196" s="26"/>
      <c r="Y196" s="26"/>
      <c r="Z196" s="26"/>
      <c r="AA196" s="26"/>
      <c r="AB196" s="26"/>
      <c r="AC196" s="26"/>
      <c r="AD196" s="26"/>
      <c r="AE196" s="26"/>
      <c r="AF196" s="26"/>
      <c r="AG196" s="26"/>
      <c r="AH196" s="26"/>
    </row>
    <row r="197" spans="1:34" ht="14.5">
      <c r="A197" s="67">
        <v>196</v>
      </c>
      <c r="B197" s="68"/>
      <c r="C197" s="69"/>
      <c r="D197" s="70"/>
      <c r="E197" s="69"/>
      <c r="F197" s="69"/>
      <c r="G197" s="70"/>
      <c r="H197" s="70"/>
      <c r="I197" s="70"/>
      <c r="J197" s="70"/>
      <c r="K197" s="70"/>
      <c r="L197" s="70"/>
      <c r="M197" s="70"/>
      <c r="N197" s="86"/>
      <c r="O197" s="88"/>
      <c r="P197" s="72"/>
      <c r="Q197" s="73"/>
      <c r="R197" s="72"/>
      <c r="S197" s="73"/>
      <c r="T197" s="73"/>
      <c r="U197" s="74"/>
      <c r="V197" s="26"/>
      <c r="W197" s="26"/>
      <c r="X197" s="26"/>
      <c r="Y197" s="26"/>
      <c r="Z197" s="26"/>
      <c r="AA197" s="26"/>
      <c r="AB197" s="26"/>
      <c r="AC197" s="26"/>
      <c r="AD197" s="26"/>
      <c r="AE197" s="26"/>
      <c r="AF197" s="26"/>
      <c r="AG197" s="26"/>
      <c r="AH197" s="26"/>
    </row>
    <row r="198" spans="1:34" ht="14.5">
      <c r="A198" s="67">
        <v>197</v>
      </c>
      <c r="B198" s="68"/>
      <c r="C198" s="69"/>
      <c r="D198" s="70"/>
      <c r="E198" s="69"/>
      <c r="F198" s="69"/>
      <c r="G198" s="70"/>
      <c r="H198" s="70"/>
      <c r="I198" s="70"/>
      <c r="J198" s="70"/>
      <c r="K198" s="70"/>
      <c r="L198" s="70"/>
      <c r="M198" s="70"/>
      <c r="N198" s="86"/>
      <c r="O198" s="70"/>
      <c r="P198" s="72"/>
      <c r="Q198" s="73"/>
      <c r="R198" s="72"/>
      <c r="S198" s="73"/>
      <c r="T198" s="73"/>
      <c r="U198" s="76"/>
      <c r="V198" s="26"/>
      <c r="W198" s="26"/>
      <c r="X198" s="26"/>
      <c r="Y198" s="26"/>
      <c r="Z198" s="26"/>
      <c r="AA198" s="26"/>
      <c r="AB198" s="26"/>
      <c r="AC198" s="26"/>
      <c r="AD198" s="26"/>
      <c r="AE198" s="26"/>
      <c r="AF198" s="26"/>
      <c r="AG198" s="26"/>
      <c r="AH198" s="26"/>
    </row>
    <row r="199" spans="1:34" ht="14.5">
      <c r="A199" s="67">
        <v>198</v>
      </c>
      <c r="B199" s="68"/>
      <c r="C199" s="69"/>
      <c r="D199" s="70"/>
      <c r="E199" s="69"/>
      <c r="F199" s="69"/>
      <c r="G199" s="70"/>
      <c r="H199" s="70"/>
      <c r="I199" s="70"/>
      <c r="J199" s="70"/>
      <c r="K199" s="70"/>
      <c r="L199" s="70"/>
      <c r="M199" s="70"/>
      <c r="N199" s="86"/>
      <c r="O199" s="88"/>
      <c r="P199" s="72"/>
      <c r="Q199" s="73"/>
      <c r="R199" s="72"/>
      <c r="S199" s="73"/>
      <c r="T199" s="73"/>
      <c r="U199" s="76"/>
      <c r="V199" s="26"/>
      <c r="W199" s="26"/>
      <c r="X199" s="26"/>
      <c r="Y199" s="26"/>
      <c r="Z199" s="26"/>
      <c r="AA199" s="26"/>
      <c r="AB199" s="26"/>
      <c r="AC199" s="26"/>
      <c r="AD199" s="26"/>
      <c r="AE199" s="26"/>
      <c r="AF199" s="26"/>
      <c r="AG199" s="26"/>
      <c r="AH199" s="26"/>
    </row>
    <row r="200" spans="1:34" ht="14.5">
      <c r="A200" s="67">
        <v>199</v>
      </c>
      <c r="B200" s="68"/>
      <c r="C200" s="69"/>
      <c r="D200" s="70"/>
      <c r="E200" s="69"/>
      <c r="F200" s="69"/>
      <c r="G200" s="70"/>
      <c r="H200" s="70"/>
      <c r="I200" s="70"/>
      <c r="J200" s="70"/>
      <c r="K200" s="70"/>
      <c r="L200" s="70"/>
      <c r="M200" s="70"/>
      <c r="N200" s="86"/>
      <c r="O200" s="88"/>
      <c r="P200" s="72"/>
      <c r="Q200" s="73"/>
      <c r="R200" s="72"/>
      <c r="S200" s="73"/>
      <c r="T200" s="73"/>
      <c r="U200" s="76"/>
      <c r="V200" s="26"/>
      <c r="W200" s="26"/>
      <c r="X200" s="26"/>
      <c r="Y200" s="26"/>
      <c r="Z200" s="26"/>
      <c r="AA200" s="26"/>
      <c r="AB200" s="26"/>
      <c r="AC200" s="26"/>
      <c r="AD200" s="26"/>
      <c r="AE200" s="26"/>
      <c r="AF200" s="26"/>
      <c r="AG200" s="26"/>
      <c r="AH200" s="26"/>
    </row>
    <row r="201" spans="1:34" ht="14.5">
      <c r="A201" s="67">
        <v>200</v>
      </c>
      <c r="B201" s="68"/>
      <c r="C201" s="69"/>
      <c r="D201" s="70"/>
      <c r="E201" s="69"/>
      <c r="F201" s="69"/>
      <c r="G201" s="70"/>
      <c r="H201" s="70"/>
      <c r="I201" s="70"/>
      <c r="J201" s="70"/>
      <c r="K201" s="70"/>
      <c r="L201" s="70"/>
      <c r="M201" s="70"/>
      <c r="N201" s="86"/>
      <c r="O201" s="88"/>
      <c r="P201" s="72"/>
      <c r="Q201" s="73"/>
      <c r="R201" s="72"/>
      <c r="S201" s="73"/>
      <c r="T201" s="73"/>
      <c r="U201" s="76"/>
      <c r="V201" s="26"/>
      <c r="W201" s="26"/>
      <c r="X201" s="26"/>
      <c r="Y201" s="26"/>
      <c r="Z201" s="26"/>
      <c r="AA201" s="26"/>
      <c r="AB201" s="26"/>
      <c r="AC201" s="26"/>
      <c r="AD201" s="26"/>
      <c r="AE201" s="26"/>
      <c r="AF201" s="26"/>
      <c r="AG201" s="26"/>
      <c r="AH201" s="26"/>
    </row>
    <row r="202" spans="1:34" ht="14.5">
      <c r="A202" s="67">
        <v>201</v>
      </c>
      <c r="B202" s="68"/>
      <c r="C202" s="69"/>
      <c r="D202" s="70"/>
      <c r="E202" s="69"/>
      <c r="F202" s="69"/>
      <c r="G202" s="70"/>
      <c r="H202" s="70"/>
      <c r="I202" s="70"/>
      <c r="J202" s="70"/>
      <c r="K202" s="70"/>
      <c r="L202" s="70"/>
      <c r="M202" s="70"/>
      <c r="N202" s="86"/>
      <c r="O202" s="88"/>
      <c r="P202" s="72"/>
      <c r="Q202" s="73"/>
      <c r="R202" s="72"/>
      <c r="S202" s="73"/>
      <c r="T202" s="73"/>
      <c r="U202" s="74"/>
      <c r="V202" s="26"/>
      <c r="W202" s="26"/>
      <c r="X202" s="26"/>
      <c r="Y202" s="26"/>
      <c r="Z202" s="26"/>
      <c r="AA202" s="26"/>
      <c r="AB202" s="26"/>
      <c r="AC202" s="26"/>
      <c r="AD202" s="26"/>
      <c r="AE202" s="26"/>
      <c r="AF202" s="26"/>
      <c r="AG202" s="26"/>
      <c r="AH202" s="26"/>
    </row>
    <row r="203" spans="1:34" ht="14.5">
      <c r="A203" s="67">
        <v>202</v>
      </c>
      <c r="B203" s="68"/>
      <c r="C203" s="69"/>
      <c r="D203" s="70"/>
      <c r="E203" s="69"/>
      <c r="F203" s="69"/>
      <c r="G203" s="70"/>
      <c r="H203" s="70"/>
      <c r="I203" s="70"/>
      <c r="J203" s="70"/>
      <c r="K203" s="70"/>
      <c r="L203" s="70"/>
      <c r="M203" s="70"/>
      <c r="N203" s="86"/>
      <c r="O203" s="88"/>
      <c r="P203" s="72"/>
      <c r="Q203" s="73"/>
      <c r="R203" s="72"/>
      <c r="S203" s="73"/>
      <c r="T203" s="73"/>
      <c r="U203" s="76"/>
      <c r="V203" s="26"/>
      <c r="W203" s="26"/>
      <c r="X203" s="26"/>
      <c r="Y203" s="26"/>
      <c r="Z203" s="26"/>
      <c r="AA203" s="26"/>
      <c r="AB203" s="26"/>
      <c r="AC203" s="26"/>
      <c r="AD203" s="26"/>
      <c r="AE203" s="26"/>
      <c r="AF203" s="26"/>
      <c r="AG203" s="26"/>
      <c r="AH203" s="26"/>
    </row>
    <row r="204" spans="1:34" ht="14.5">
      <c r="A204" s="67">
        <v>203</v>
      </c>
      <c r="B204" s="68"/>
      <c r="C204" s="69"/>
      <c r="D204" s="70"/>
      <c r="E204" s="69"/>
      <c r="F204" s="69"/>
      <c r="G204" s="70"/>
      <c r="H204" s="70"/>
      <c r="I204" s="70"/>
      <c r="J204" s="70"/>
      <c r="K204" s="70"/>
      <c r="L204" s="70"/>
      <c r="M204" s="70"/>
      <c r="N204" s="86"/>
      <c r="O204" s="88"/>
      <c r="P204" s="72"/>
      <c r="Q204" s="73"/>
      <c r="R204" s="72"/>
      <c r="S204" s="73"/>
      <c r="T204" s="73"/>
      <c r="U204" s="74"/>
      <c r="V204" s="26"/>
      <c r="W204" s="26"/>
      <c r="X204" s="26"/>
      <c r="Y204" s="26"/>
      <c r="Z204" s="26"/>
      <c r="AA204" s="26"/>
      <c r="AB204" s="26"/>
      <c r="AC204" s="26"/>
      <c r="AD204" s="26"/>
      <c r="AE204" s="26"/>
      <c r="AF204" s="26"/>
      <c r="AG204" s="26"/>
      <c r="AH204" s="26"/>
    </row>
    <row r="205" spans="1:34" ht="14.5">
      <c r="A205" s="67">
        <v>204</v>
      </c>
      <c r="B205" s="68"/>
      <c r="C205" s="69"/>
      <c r="D205" s="70"/>
      <c r="E205" s="69"/>
      <c r="F205" s="69"/>
      <c r="G205" s="70"/>
      <c r="H205" s="70"/>
      <c r="I205" s="70"/>
      <c r="J205" s="70"/>
      <c r="K205" s="70"/>
      <c r="L205" s="70"/>
      <c r="M205" s="70"/>
      <c r="N205" s="86"/>
      <c r="O205" s="73"/>
      <c r="P205" s="72"/>
      <c r="Q205" s="73"/>
      <c r="R205" s="72"/>
      <c r="S205" s="73"/>
      <c r="T205" s="73"/>
      <c r="U205" s="74"/>
      <c r="V205" s="26"/>
      <c r="W205" s="26"/>
      <c r="X205" s="26"/>
      <c r="Y205" s="26"/>
      <c r="Z205" s="26"/>
      <c r="AA205" s="26"/>
      <c r="AB205" s="26"/>
      <c r="AC205" s="26"/>
      <c r="AD205" s="26"/>
      <c r="AE205" s="26"/>
      <c r="AF205" s="26"/>
      <c r="AG205" s="26"/>
      <c r="AH205" s="26"/>
    </row>
    <row r="206" spans="1:34" ht="14.5">
      <c r="A206" s="67">
        <v>205</v>
      </c>
      <c r="B206" s="68"/>
      <c r="C206" s="69"/>
      <c r="D206" s="70"/>
      <c r="E206" s="69"/>
      <c r="F206" s="69"/>
      <c r="G206" s="70"/>
      <c r="H206" s="70"/>
      <c r="I206" s="70"/>
      <c r="J206" s="70"/>
      <c r="K206" s="70"/>
      <c r="L206" s="70"/>
      <c r="M206" s="70"/>
      <c r="N206" s="86"/>
      <c r="O206" s="88"/>
      <c r="P206" s="72"/>
      <c r="Q206" s="73"/>
      <c r="R206" s="72"/>
      <c r="S206" s="73"/>
      <c r="T206" s="73"/>
      <c r="U206" s="74"/>
      <c r="V206" s="26"/>
      <c r="W206" s="26"/>
      <c r="X206" s="26"/>
      <c r="Y206" s="26"/>
      <c r="Z206" s="26"/>
      <c r="AA206" s="26"/>
      <c r="AB206" s="26"/>
      <c r="AC206" s="26"/>
      <c r="AD206" s="26"/>
      <c r="AE206" s="26"/>
      <c r="AF206" s="26"/>
      <c r="AG206" s="26"/>
      <c r="AH206" s="26"/>
    </row>
    <row r="207" spans="1:34" ht="14.5">
      <c r="A207" s="67">
        <v>206</v>
      </c>
      <c r="B207" s="68"/>
      <c r="C207" s="69"/>
      <c r="D207" s="70"/>
      <c r="E207" s="69"/>
      <c r="F207" s="69"/>
      <c r="G207" s="70"/>
      <c r="H207" s="70"/>
      <c r="I207" s="70"/>
      <c r="J207" s="70"/>
      <c r="K207" s="70"/>
      <c r="L207" s="70"/>
      <c r="M207" s="70"/>
      <c r="N207" s="86"/>
      <c r="O207" s="70"/>
      <c r="P207" s="72"/>
      <c r="Q207" s="73"/>
      <c r="R207" s="72"/>
      <c r="S207" s="73"/>
      <c r="T207" s="73"/>
      <c r="U207" s="74"/>
      <c r="V207" s="26"/>
      <c r="W207" s="26"/>
      <c r="X207" s="26"/>
      <c r="Y207" s="26"/>
      <c r="Z207" s="26"/>
      <c r="AA207" s="26"/>
      <c r="AB207" s="26"/>
      <c r="AC207" s="26"/>
      <c r="AD207" s="26"/>
      <c r="AE207" s="26"/>
      <c r="AF207" s="26"/>
      <c r="AG207" s="26"/>
      <c r="AH207" s="26"/>
    </row>
    <row r="208" spans="1:34" ht="14.5">
      <c r="A208" s="67">
        <v>207</v>
      </c>
      <c r="B208" s="68"/>
      <c r="C208" s="69"/>
      <c r="D208" s="70"/>
      <c r="E208" s="69"/>
      <c r="F208" s="69"/>
      <c r="G208" s="70"/>
      <c r="H208" s="70"/>
      <c r="I208" s="70"/>
      <c r="J208" s="70"/>
      <c r="K208" s="70"/>
      <c r="L208" s="70"/>
      <c r="M208" s="70"/>
      <c r="N208" s="86"/>
      <c r="O208" s="88"/>
      <c r="P208" s="72"/>
      <c r="Q208" s="73"/>
      <c r="R208" s="72"/>
      <c r="S208" s="73"/>
      <c r="T208" s="73"/>
      <c r="U208" s="76"/>
      <c r="V208" s="26"/>
      <c r="W208" s="26"/>
      <c r="X208" s="26"/>
      <c r="Y208" s="26"/>
      <c r="Z208" s="26"/>
      <c r="AA208" s="26"/>
      <c r="AB208" s="26"/>
      <c r="AC208" s="26"/>
      <c r="AD208" s="26"/>
      <c r="AE208" s="26"/>
      <c r="AF208" s="26"/>
      <c r="AG208" s="26"/>
      <c r="AH208" s="26"/>
    </row>
    <row r="209" spans="1:34" ht="14.5">
      <c r="A209" s="67">
        <v>208</v>
      </c>
      <c r="B209" s="68"/>
      <c r="C209" s="69"/>
      <c r="D209" s="70"/>
      <c r="E209" s="69"/>
      <c r="F209" s="69"/>
      <c r="G209" s="70"/>
      <c r="H209" s="70"/>
      <c r="I209" s="70"/>
      <c r="J209" s="70"/>
      <c r="K209" s="70"/>
      <c r="L209" s="70"/>
      <c r="M209" s="70"/>
      <c r="N209" s="86"/>
      <c r="O209" s="70"/>
      <c r="P209" s="72"/>
      <c r="Q209" s="73"/>
      <c r="R209" s="72"/>
      <c r="S209" s="73"/>
      <c r="T209" s="73"/>
      <c r="U209" s="74"/>
      <c r="V209" s="26"/>
      <c r="W209" s="26"/>
      <c r="X209" s="26"/>
      <c r="Y209" s="26"/>
      <c r="Z209" s="26"/>
      <c r="AA209" s="26"/>
      <c r="AB209" s="26"/>
      <c r="AC209" s="26"/>
      <c r="AD209" s="26"/>
      <c r="AE209" s="26"/>
      <c r="AF209" s="26"/>
      <c r="AG209" s="26"/>
      <c r="AH209" s="26"/>
    </row>
    <row r="210" spans="1:34" ht="14.5">
      <c r="A210" s="67">
        <v>209</v>
      </c>
      <c r="B210" s="68"/>
      <c r="C210" s="69"/>
      <c r="D210" s="70"/>
      <c r="E210" s="69"/>
      <c r="F210" s="69"/>
      <c r="G210" s="70"/>
      <c r="H210" s="70"/>
      <c r="I210" s="70"/>
      <c r="J210" s="70"/>
      <c r="K210" s="70"/>
      <c r="L210" s="70"/>
      <c r="M210" s="70"/>
      <c r="N210" s="86"/>
      <c r="O210" s="70"/>
      <c r="P210" s="72"/>
      <c r="Q210" s="73"/>
      <c r="R210" s="72"/>
      <c r="S210" s="73"/>
      <c r="T210" s="73"/>
      <c r="U210" s="77"/>
      <c r="V210" s="26"/>
      <c r="W210" s="26"/>
      <c r="X210" s="26"/>
      <c r="Y210" s="26"/>
      <c r="Z210" s="26"/>
      <c r="AA210" s="26"/>
      <c r="AB210" s="26"/>
      <c r="AC210" s="26"/>
      <c r="AD210" s="26"/>
      <c r="AE210" s="26"/>
      <c r="AF210" s="26"/>
      <c r="AG210" s="26"/>
      <c r="AH210" s="26"/>
    </row>
    <row r="211" spans="1:34" ht="14.5">
      <c r="A211" s="67">
        <v>210</v>
      </c>
      <c r="B211" s="68"/>
      <c r="C211" s="69"/>
      <c r="D211" s="70"/>
      <c r="E211" s="69"/>
      <c r="F211" s="69"/>
      <c r="G211" s="70"/>
      <c r="H211" s="70"/>
      <c r="I211" s="70"/>
      <c r="J211" s="70"/>
      <c r="K211" s="70"/>
      <c r="L211" s="70"/>
      <c r="M211" s="70"/>
      <c r="N211" s="86"/>
      <c r="O211" s="88"/>
      <c r="P211" s="72"/>
      <c r="Q211" s="73"/>
      <c r="R211" s="72"/>
      <c r="S211" s="73"/>
      <c r="T211" s="73"/>
      <c r="U211" s="74"/>
      <c r="V211" s="26"/>
      <c r="W211" s="26"/>
      <c r="X211" s="26"/>
      <c r="Y211" s="26"/>
      <c r="Z211" s="26"/>
      <c r="AA211" s="26"/>
      <c r="AB211" s="26"/>
      <c r="AC211" s="26"/>
      <c r="AD211" s="26"/>
      <c r="AE211" s="26"/>
      <c r="AF211" s="26"/>
      <c r="AG211" s="26"/>
      <c r="AH211" s="26"/>
    </row>
    <row r="212" spans="1:34" ht="14.5">
      <c r="A212" s="67">
        <v>211</v>
      </c>
      <c r="B212" s="68"/>
      <c r="C212" s="69"/>
      <c r="D212" s="70"/>
      <c r="E212" s="69"/>
      <c r="F212" s="69"/>
      <c r="G212" s="70"/>
      <c r="H212" s="70"/>
      <c r="I212" s="70"/>
      <c r="J212" s="70"/>
      <c r="K212" s="70"/>
      <c r="L212" s="70"/>
      <c r="M212" s="70"/>
      <c r="N212" s="86"/>
      <c r="O212" s="70"/>
      <c r="P212" s="72"/>
      <c r="Q212" s="73"/>
      <c r="R212" s="72"/>
      <c r="S212" s="73"/>
      <c r="T212" s="73"/>
      <c r="U212" s="76"/>
      <c r="V212" s="26"/>
      <c r="W212" s="26"/>
      <c r="X212" s="26"/>
      <c r="Y212" s="26"/>
      <c r="Z212" s="26"/>
      <c r="AA212" s="26"/>
      <c r="AB212" s="26"/>
      <c r="AC212" s="26"/>
      <c r="AD212" s="26"/>
      <c r="AE212" s="26"/>
      <c r="AF212" s="26"/>
      <c r="AG212" s="26"/>
      <c r="AH212" s="26"/>
    </row>
    <row r="213" spans="1:34" ht="14.5">
      <c r="A213" s="67">
        <v>212</v>
      </c>
      <c r="B213" s="68"/>
      <c r="C213" s="69"/>
      <c r="D213" s="70"/>
      <c r="E213" s="69"/>
      <c r="F213" s="69"/>
      <c r="G213" s="70"/>
      <c r="H213" s="70"/>
      <c r="I213" s="70"/>
      <c r="J213" s="70"/>
      <c r="K213" s="70"/>
      <c r="L213" s="70"/>
      <c r="M213" s="70"/>
      <c r="N213" s="86"/>
      <c r="O213" s="88"/>
      <c r="P213" s="72"/>
      <c r="Q213" s="73"/>
      <c r="R213" s="72"/>
      <c r="S213" s="73"/>
      <c r="T213" s="73"/>
      <c r="U213" s="74"/>
      <c r="V213" s="26"/>
      <c r="W213" s="26"/>
      <c r="X213" s="26"/>
      <c r="Y213" s="26"/>
      <c r="Z213" s="26"/>
      <c r="AA213" s="26"/>
      <c r="AB213" s="26"/>
      <c r="AC213" s="26"/>
      <c r="AD213" s="26"/>
      <c r="AE213" s="26"/>
      <c r="AF213" s="26"/>
      <c r="AG213" s="26"/>
      <c r="AH213" s="26"/>
    </row>
    <row r="214" spans="1:34" ht="14.5">
      <c r="A214" s="67">
        <v>213</v>
      </c>
      <c r="B214" s="68"/>
      <c r="C214" s="69"/>
      <c r="D214" s="70"/>
      <c r="E214" s="69"/>
      <c r="F214" s="69"/>
      <c r="G214" s="70"/>
      <c r="H214" s="70"/>
      <c r="I214" s="70"/>
      <c r="J214" s="70"/>
      <c r="K214" s="70"/>
      <c r="L214" s="70"/>
      <c r="M214" s="70"/>
      <c r="N214" s="86"/>
      <c r="O214" s="88"/>
      <c r="P214" s="72"/>
      <c r="Q214" s="73"/>
      <c r="R214" s="72"/>
      <c r="S214" s="73"/>
      <c r="T214" s="73"/>
      <c r="U214" s="74"/>
      <c r="V214" s="26"/>
      <c r="W214" s="26"/>
      <c r="X214" s="26"/>
      <c r="Y214" s="26"/>
      <c r="Z214" s="26"/>
      <c r="AA214" s="26"/>
      <c r="AB214" s="26"/>
      <c r="AC214" s="26"/>
      <c r="AD214" s="26"/>
      <c r="AE214" s="26"/>
      <c r="AF214" s="26"/>
      <c r="AG214" s="26"/>
      <c r="AH214" s="26"/>
    </row>
    <row r="215" spans="1:34" ht="14.5">
      <c r="A215" s="67">
        <v>214</v>
      </c>
      <c r="B215" s="68"/>
      <c r="C215" s="69"/>
      <c r="D215" s="86"/>
      <c r="E215" s="89"/>
      <c r="F215" s="86"/>
      <c r="G215" s="86"/>
      <c r="H215" s="86"/>
      <c r="I215" s="86"/>
      <c r="J215" s="86"/>
      <c r="K215" s="86"/>
      <c r="L215" s="73"/>
      <c r="M215" s="86"/>
      <c r="N215" s="30"/>
      <c r="O215" s="86"/>
      <c r="P215" s="72"/>
      <c r="Q215" s="73"/>
      <c r="R215" s="72"/>
      <c r="S215" s="73"/>
      <c r="T215" s="73"/>
      <c r="U215" s="76"/>
      <c r="V215" s="26"/>
      <c r="W215" s="26"/>
      <c r="X215" s="26"/>
      <c r="Y215" s="26"/>
      <c r="Z215" s="26"/>
      <c r="AA215" s="26"/>
      <c r="AB215" s="26"/>
      <c r="AC215" s="26"/>
      <c r="AD215" s="26"/>
      <c r="AE215" s="26"/>
      <c r="AF215" s="26"/>
      <c r="AG215" s="26"/>
      <c r="AH215" s="26"/>
    </row>
    <row r="216" spans="1:34" ht="14.5">
      <c r="A216" s="67">
        <v>215</v>
      </c>
      <c r="B216" s="68"/>
      <c r="C216" s="69"/>
      <c r="D216" s="70"/>
      <c r="E216" s="69"/>
      <c r="F216" s="69"/>
      <c r="G216" s="70"/>
      <c r="H216" s="70"/>
      <c r="I216" s="70"/>
      <c r="J216" s="86"/>
      <c r="K216" s="70"/>
      <c r="L216" s="70"/>
      <c r="M216" s="70"/>
      <c r="N216" s="86"/>
      <c r="O216" s="88"/>
      <c r="P216" s="72"/>
      <c r="Q216" s="73"/>
      <c r="R216" s="72"/>
      <c r="S216" s="73"/>
      <c r="T216" s="73"/>
      <c r="U216" s="74"/>
      <c r="V216" s="26"/>
      <c r="W216" s="26"/>
      <c r="X216" s="26"/>
      <c r="Y216" s="26"/>
      <c r="Z216" s="26"/>
      <c r="AA216" s="26"/>
      <c r="AB216" s="26"/>
      <c r="AC216" s="26"/>
      <c r="AD216" s="26"/>
      <c r="AE216" s="26"/>
      <c r="AF216" s="26"/>
      <c r="AG216" s="26"/>
      <c r="AH216" s="26"/>
    </row>
    <row r="217" spans="1:34" ht="14.5">
      <c r="A217" s="67">
        <v>216</v>
      </c>
      <c r="B217" s="68"/>
      <c r="C217" s="69"/>
      <c r="D217" s="70"/>
      <c r="E217" s="69"/>
      <c r="F217" s="69"/>
      <c r="G217" s="70"/>
      <c r="H217" s="70"/>
      <c r="I217" s="70"/>
      <c r="J217" s="70"/>
      <c r="K217" s="70"/>
      <c r="L217" s="70"/>
      <c r="M217" s="70"/>
      <c r="N217" s="86"/>
      <c r="O217" s="88"/>
      <c r="P217" s="72"/>
      <c r="Q217" s="73"/>
      <c r="R217" s="72"/>
      <c r="S217" s="73"/>
      <c r="T217" s="73"/>
      <c r="U217" s="77"/>
      <c r="V217" s="26"/>
      <c r="W217" s="26"/>
      <c r="X217" s="26"/>
      <c r="Y217" s="26"/>
      <c r="Z217" s="26"/>
      <c r="AA217" s="26"/>
      <c r="AB217" s="26"/>
      <c r="AC217" s="26"/>
      <c r="AD217" s="26"/>
      <c r="AE217" s="26"/>
      <c r="AF217" s="26"/>
      <c r="AG217" s="26"/>
      <c r="AH217" s="26"/>
    </row>
    <row r="218" spans="1:34" ht="14.5">
      <c r="A218" s="67">
        <v>217</v>
      </c>
      <c r="B218" s="68"/>
      <c r="C218" s="69"/>
      <c r="D218" s="70"/>
      <c r="E218" s="69"/>
      <c r="F218" s="69"/>
      <c r="G218" s="70"/>
      <c r="H218" s="70"/>
      <c r="I218" s="70"/>
      <c r="J218" s="70"/>
      <c r="K218" s="70"/>
      <c r="L218" s="70"/>
      <c r="M218" s="70"/>
      <c r="N218" s="86"/>
      <c r="O218" s="70"/>
      <c r="P218" s="72"/>
      <c r="Q218" s="73"/>
      <c r="R218" s="72"/>
      <c r="S218" s="73"/>
      <c r="T218" s="73"/>
      <c r="U218" s="74"/>
      <c r="V218" s="26"/>
      <c r="W218" s="26"/>
      <c r="X218" s="26"/>
      <c r="Y218" s="26"/>
      <c r="Z218" s="26"/>
      <c r="AA218" s="26"/>
      <c r="AB218" s="26"/>
      <c r="AC218" s="26"/>
      <c r="AD218" s="26"/>
      <c r="AE218" s="26"/>
      <c r="AF218" s="26"/>
      <c r="AG218" s="26"/>
      <c r="AH218" s="26"/>
    </row>
    <row r="219" spans="1:34" ht="14.5">
      <c r="A219" s="67">
        <v>218</v>
      </c>
      <c r="B219" s="68"/>
      <c r="C219" s="69"/>
      <c r="D219" s="70"/>
      <c r="E219" s="69"/>
      <c r="F219" s="69"/>
      <c r="G219" s="70"/>
      <c r="H219" s="70"/>
      <c r="I219" s="70"/>
      <c r="J219" s="70"/>
      <c r="K219" s="70"/>
      <c r="L219" s="70"/>
      <c r="M219" s="70"/>
      <c r="N219" s="86"/>
      <c r="O219" s="88"/>
      <c r="P219" s="72"/>
      <c r="Q219" s="73"/>
      <c r="R219" s="72"/>
      <c r="S219" s="73"/>
      <c r="T219" s="73"/>
      <c r="U219" s="74"/>
      <c r="V219" s="26"/>
      <c r="W219" s="26"/>
      <c r="X219" s="26"/>
      <c r="Y219" s="26"/>
      <c r="Z219" s="26"/>
      <c r="AA219" s="26"/>
      <c r="AB219" s="26"/>
      <c r="AC219" s="26"/>
      <c r="AD219" s="26"/>
      <c r="AE219" s="26"/>
      <c r="AF219" s="26"/>
      <c r="AG219" s="26"/>
      <c r="AH219" s="26"/>
    </row>
    <row r="220" spans="1:34" ht="14.5">
      <c r="A220" s="67">
        <v>219</v>
      </c>
      <c r="B220" s="68"/>
      <c r="C220" s="69"/>
      <c r="D220" s="70"/>
      <c r="E220" s="69"/>
      <c r="F220" s="69"/>
      <c r="G220" s="70"/>
      <c r="H220" s="70"/>
      <c r="I220" s="70"/>
      <c r="J220" s="70"/>
      <c r="K220" s="70"/>
      <c r="L220" s="70"/>
      <c r="M220" s="70"/>
      <c r="N220" s="86"/>
      <c r="O220" s="88"/>
      <c r="P220" s="72"/>
      <c r="Q220" s="73"/>
      <c r="R220" s="72"/>
      <c r="S220" s="73"/>
      <c r="T220" s="73"/>
      <c r="U220" s="74"/>
      <c r="V220" s="26"/>
      <c r="W220" s="26"/>
      <c r="X220" s="26"/>
      <c r="Y220" s="26"/>
      <c r="Z220" s="26"/>
      <c r="AA220" s="26"/>
      <c r="AB220" s="26"/>
      <c r="AC220" s="26"/>
      <c r="AD220" s="26"/>
      <c r="AE220" s="26"/>
      <c r="AF220" s="26"/>
      <c r="AG220" s="26"/>
      <c r="AH220" s="26"/>
    </row>
    <row r="221" spans="1:34" ht="14.5">
      <c r="A221" s="67">
        <v>220</v>
      </c>
      <c r="B221" s="68"/>
      <c r="C221" s="69"/>
      <c r="D221" s="70"/>
      <c r="E221" s="69"/>
      <c r="F221" s="69"/>
      <c r="G221" s="70"/>
      <c r="H221" s="70"/>
      <c r="I221" s="70"/>
      <c r="J221" s="70"/>
      <c r="K221" s="70"/>
      <c r="L221" s="70"/>
      <c r="M221" s="70"/>
      <c r="N221" s="86"/>
      <c r="O221" s="70"/>
      <c r="P221" s="72"/>
      <c r="Q221" s="73"/>
      <c r="R221" s="72"/>
      <c r="S221" s="73"/>
      <c r="T221" s="73"/>
      <c r="U221" s="74"/>
      <c r="V221" s="26"/>
      <c r="W221" s="26"/>
      <c r="X221" s="26"/>
      <c r="Y221" s="26"/>
      <c r="Z221" s="26"/>
      <c r="AA221" s="26"/>
      <c r="AB221" s="26"/>
      <c r="AC221" s="26"/>
      <c r="AD221" s="26"/>
      <c r="AE221" s="26"/>
      <c r="AF221" s="26"/>
      <c r="AG221" s="26"/>
      <c r="AH221" s="26"/>
    </row>
    <row r="222" spans="1:34" ht="14.5">
      <c r="A222" s="67">
        <v>221</v>
      </c>
      <c r="B222" s="68"/>
      <c r="C222" s="69"/>
      <c r="D222" s="70"/>
      <c r="E222" s="69"/>
      <c r="F222" s="69"/>
      <c r="G222" s="70"/>
      <c r="H222" s="70"/>
      <c r="I222" s="70"/>
      <c r="J222" s="70"/>
      <c r="K222" s="70"/>
      <c r="L222" s="70"/>
      <c r="M222" s="70"/>
      <c r="N222" s="86"/>
      <c r="O222" s="88"/>
      <c r="P222" s="72"/>
      <c r="Q222" s="73"/>
      <c r="R222" s="72"/>
      <c r="S222" s="73"/>
      <c r="T222" s="73"/>
      <c r="U222" s="74"/>
      <c r="V222" s="26"/>
      <c r="W222" s="26"/>
      <c r="X222" s="26"/>
      <c r="Y222" s="26"/>
      <c r="Z222" s="26"/>
      <c r="AA222" s="26"/>
      <c r="AB222" s="26"/>
      <c r="AC222" s="26"/>
      <c r="AD222" s="26"/>
      <c r="AE222" s="26"/>
      <c r="AF222" s="26"/>
      <c r="AG222" s="26"/>
      <c r="AH222" s="26"/>
    </row>
    <row r="223" spans="1:34" ht="14.5">
      <c r="A223" s="67">
        <v>222</v>
      </c>
      <c r="B223" s="68"/>
      <c r="C223" s="69"/>
      <c r="D223" s="70"/>
      <c r="E223" s="69"/>
      <c r="F223" s="69"/>
      <c r="G223" s="70"/>
      <c r="H223" s="70"/>
      <c r="I223" s="70"/>
      <c r="J223" s="70"/>
      <c r="K223" s="70"/>
      <c r="L223" s="70"/>
      <c r="M223" s="70"/>
      <c r="N223" s="86"/>
      <c r="O223" s="88"/>
      <c r="P223" s="72"/>
      <c r="Q223" s="73"/>
      <c r="R223" s="72"/>
      <c r="S223" s="73"/>
      <c r="T223" s="73"/>
      <c r="U223" s="74"/>
      <c r="V223" s="26"/>
      <c r="W223" s="26"/>
      <c r="X223" s="26"/>
      <c r="Y223" s="26"/>
      <c r="Z223" s="26"/>
      <c r="AA223" s="26"/>
      <c r="AB223" s="26"/>
      <c r="AC223" s="26"/>
      <c r="AD223" s="26"/>
      <c r="AE223" s="26"/>
      <c r="AF223" s="26"/>
      <c r="AG223" s="26"/>
      <c r="AH223" s="26"/>
    </row>
    <row r="224" spans="1:34" ht="14.5">
      <c r="A224" s="67">
        <v>223</v>
      </c>
      <c r="B224" s="68"/>
      <c r="C224" s="69"/>
      <c r="D224" s="70"/>
      <c r="E224" s="69"/>
      <c r="F224" s="69"/>
      <c r="G224" s="70"/>
      <c r="H224" s="70"/>
      <c r="I224" s="70"/>
      <c r="J224" s="70"/>
      <c r="K224" s="70"/>
      <c r="L224" s="70"/>
      <c r="M224" s="70"/>
      <c r="N224" s="86"/>
      <c r="O224" s="88"/>
      <c r="P224" s="72"/>
      <c r="Q224" s="73"/>
      <c r="R224" s="72"/>
      <c r="S224" s="73"/>
      <c r="T224" s="73"/>
      <c r="U224" s="74"/>
      <c r="V224" s="26"/>
      <c r="W224" s="26"/>
      <c r="X224" s="26"/>
      <c r="Y224" s="26"/>
      <c r="Z224" s="26"/>
      <c r="AA224" s="26"/>
      <c r="AB224" s="26"/>
      <c r="AC224" s="26"/>
      <c r="AD224" s="26"/>
      <c r="AE224" s="26"/>
      <c r="AF224" s="26"/>
      <c r="AG224" s="26"/>
      <c r="AH224" s="26"/>
    </row>
    <row r="225" spans="1:34" ht="14.5">
      <c r="A225" s="67">
        <v>224</v>
      </c>
      <c r="B225" s="68"/>
      <c r="C225" s="69"/>
      <c r="D225" s="70"/>
      <c r="E225" s="69"/>
      <c r="F225" s="69"/>
      <c r="G225" s="70"/>
      <c r="H225" s="70"/>
      <c r="I225" s="70"/>
      <c r="J225" s="70"/>
      <c r="K225" s="70"/>
      <c r="L225" s="70"/>
      <c r="M225" s="70"/>
      <c r="N225" s="86"/>
      <c r="O225" s="88"/>
      <c r="P225" s="72"/>
      <c r="Q225" s="73"/>
      <c r="R225" s="72"/>
      <c r="S225" s="73"/>
      <c r="T225" s="73"/>
      <c r="U225" s="74"/>
      <c r="V225" s="26"/>
      <c r="W225" s="26"/>
      <c r="X225" s="26"/>
      <c r="Y225" s="26"/>
      <c r="Z225" s="26"/>
      <c r="AA225" s="26"/>
      <c r="AB225" s="26"/>
      <c r="AC225" s="26"/>
      <c r="AD225" s="26"/>
      <c r="AE225" s="26"/>
      <c r="AF225" s="26"/>
      <c r="AG225" s="26"/>
      <c r="AH225" s="26"/>
    </row>
    <row r="226" spans="1:34" ht="14.5">
      <c r="A226" s="67">
        <v>225</v>
      </c>
      <c r="B226" s="68"/>
      <c r="C226" s="69"/>
      <c r="D226" s="70"/>
      <c r="E226" s="69"/>
      <c r="F226" s="69"/>
      <c r="G226" s="70"/>
      <c r="H226" s="70"/>
      <c r="I226" s="70"/>
      <c r="J226" s="70"/>
      <c r="K226" s="70"/>
      <c r="L226" s="70"/>
      <c r="M226" s="70"/>
      <c r="N226" s="86"/>
      <c r="O226" s="70"/>
      <c r="P226" s="72"/>
      <c r="Q226" s="73"/>
      <c r="R226" s="72"/>
      <c r="S226" s="73"/>
      <c r="T226" s="73"/>
      <c r="U226" s="77"/>
      <c r="V226" s="26"/>
      <c r="W226" s="26"/>
      <c r="X226" s="26"/>
      <c r="Y226" s="26"/>
      <c r="Z226" s="26"/>
      <c r="AA226" s="26"/>
      <c r="AB226" s="26"/>
      <c r="AC226" s="26"/>
      <c r="AD226" s="26"/>
      <c r="AE226" s="26"/>
      <c r="AF226" s="26"/>
      <c r="AG226" s="26"/>
      <c r="AH226" s="26"/>
    </row>
    <row r="227" spans="1:34" ht="14.5">
      <c r="A227" s="67">
        <v>226</v>
      </c>
      <c r="B227" s="68"/>
      <c r="C227" s="69"/>
      <c r="D227" s="70"/>
      <c r="E227" s="69"/>
      <c r="F227" s="69"/>
      <c r="G227" s="70"/>
      <c r="H227" s="70"/>
      <c r="I227" s="70"/>
      <c r="J227" s="70"/>
      <c r="K227" s="70"/>
      <c r="L227" s="70"/>
      <c r="M227" s="70"/>
      <c r="N227" s="86"/>
      <c r="O227" s="70"/>
      <c r="P227" s="72"/>
      <c r="Q227" s="73"/>
      <c r="R227" s="72"/>
      <c r="S227" s="73"/>
      <c r="T227" s="73"/>
      <c r="U227" s="74"/>
      <c r="V227" s="26"/>
      <c r="W227" s="26"/>
      <c r="X227" s="26"/>
      <c r="Y227" s="26"/>
      <c r="Z227" s="26"/>
      <c r="AA227" s="26"/>
      <c r="AB227" s="26"/>
      <c r="AC227" s="26"/>
      <c r="AD227" s="26"/>
      <c r="AE227" s="26"/>
      <c r="AF227" s="26"/>
      <c r="AG227" s="26"/>
      <c r="AH227" s="26"/>
    </row>
    <row r="228" spans="1:34" ht="14.5">
      <c r="A228" s="67">
        <v>227</v>
      </c>
      <c r="B228" s="68"/>
      <c r="C228" s="69"/>
      <c r="D228" s="70"/>
      <c r="E228" s="69"/>
      <c r="F228" s="69"/>
      <c r="G228" s="70"/>
      <c r="H228" s="70"/>
      <c r="I228" s="70"/>
      <c r="J228" s="70"/>
      <c r="K228" s="70"/>
      <c r="L228" s="70"/>
      <c r="M228" s="70"/>
      <c r="N228" s="86"/>
      <c r="O228" s="88"/>
      <c r="P228" s="72"/>
      <c r="Q228" s="73"/>
      <c r="R228" s="72"/>
      <c r="S228" s="73"/>
      <c r="T228" s="73"/>
      <c r="U228" s="74"/>
      <c r="V228" s="26"/>
      <c r="W228" s="26"/>
      <c r="X228" s="26"/>
      <c r="Y228" s="26"/>
      <c r="Z228" s="26"/>
      <c r="AA228" s="26"/>
      <c r="AB228" s="26"/>
      <c r="AC228" s="26"/>
      <c r="AD228" s="26"/>
      <c r="AE228" s="26"/>
      <c r="AF228" s="26"/>
      <c r="AG228" s="26"/>
      <c r="AH228" s="26"/>
    </row>
    <row r="229" spans="1:34" ht="14.5">
      <c r="A229" s="67">
        <v>228</v>
      </c>
      <c r="B229" s="68"/>
      <c r="C229" s="69"/>
      <c r="D229" s="70"/>
      <c r="E229" s="69"/>
      <c r="F229" s="69"/>
      <c r="G229" s="70"/>
      <c r="H229" s="70"/>
      <c r="I229" s="70"/>
      <c r="J229" s="70"/>
      <c r="K229" s="70"/>
      <c r="L229" s="70"/>
      <c r="M229" s="70"/>
      <c r="N229" s="86"/>
      <c r="O229" s="70"/>
      <c r="P229" s="72"/>
      <c r="Q229" s="73"/>
      <c r="R229" s="72"/>
      <c r="S229" s="73"/>
      <c r="T229" s="73"/>
      <c r="U229" s="76"/>
      <c r="V229" s="26"/>
      <c r="W229" s="26"/>
      <c r="X229" s="26"/>
      <c r="Y229" s="26"/>
      <c r="Z229" s="26"/>
      <c r="AA229" s="26"/>
      <c r="AB229" s="26"/>
      <c r="AC229" s="26"/>
      <c r="AD229" s="26"/>
      <c r="AE229" s="26"/>
      <c r="AF229" s="26"/>
      <c r="AG229" s="26"/>
      <c r="AH229" s="26"/>
    </row>
    <row r="230" spans="1:34" ht="14.5">
      <c r="A230" s="67">
        <v>229</v>
      </c>
      <c r="B230" s="68"/>
      <c r="C230" s="69"/>
      <c r="D230" s="70"/>
      <c r="E230" s="69"/>
      <c r="F230" s="69"/>
      <c r="G230" s="70"/>
      <c r="H230" s="70"/>
      <c r="I230" s="70"/>
      <c r="J230" s="70"/>
      <c r="K230" s="70"/>
      <c r="L230" s="70"/>
      <c r="M230" s="70"/>
      <c r="N230" s="86"/>
      <c r="O230" s="88"/>
      <c r="P230" s="72"/>
      <c r="Q230" s="73"/>
      <c r="R230" s="72"/>
      <c r="S230" s="73"/>
      <c r="T230" s="73"/>
      <c r="U230" s="76"/>
      <c r="V230" s="26"/>
      <c r="W230" s="26"/>
      <c r="X230" s="26"/>
      <c r="Y230" s="26"/>
      <c r="Z230" s="26"/>
      <c r="AA230" s="26"/>
      <c r="AB230" s="26"/>
      <c r="AC230" s="26"/>
      <c r="AD230" s="26"/>
      <c r="AE230" s="26"/>
      <c r="AF230" s="26"/>
      <c r="AG230" s="26"/>
      <c r="AH230" s="26"/>
    </row>
    <row r="231" spans="1:34" ht="14.5">
      <c r="A231" s="67">
        <v>230</v>
      </c>
      <c r="B231" s="68"/>
      <c r="C231" s="69"/>
      <c r="D231" s="70"/>
      <c r="E231" s="69"/>
      <c r="F231" s="69"/>
      <c r="G231" s="70"/>
      <c r="H231" s="70"/>
      <c r="I231" s="70"/>
      <c r="J231" s="70"/>
      <c r="K231" s="70"/>
      <c r="L231" s="70"/>
      <c r="M231" s="70"/>
      <c r="N231" s="86"/>
      <c r="O231" s="70"/>
      <c r="P231" s="72"/>
      <c r="Q231" s="73"/>
      <c r="R231" s="72"/>
      <c r="S231" s="73"/>
      <c r="T231" s="73"/>
      <c r="U231" s="74"/>
      <c r="V231" s="26"/>
      <c r="W231" s="26"/>
      <c r="X231" s="26"/>
      <c r="Y231" s="26"/>
      <c r="Z231" s="26"/>
      <c r="AA231" s="26"/>
      <c r="AB231" s="26"/>
      <c r="AC231" s="26"/>
      <c r="AD231" s="26"/>
      <c r="AE231" s="26"/>
      <c r="AF231" s="26"/>
      <c r="AG231" s="26"/>
      <c r="AH231" s="26"/>
    </row>
    <row r="232" spans="1:34" ht="14.5">
      <c r="A232" s="67">
        <v>231</v>
      </c>
      <c r="B232" s="68"/>
      <c r="C232" s="69"/>
      <c r="D232" s="70"/>
      <c r="E232" s="69"/>
      <c r="F232" s="69"/>
      <c r="G232" s="70"/>
      <c r="H232" s="70"/>
      <c r="I232" s="70"/>
      <c r="J232" s="70"/>
      <c r="K232" s="70"/>
      <c r="L232" s="70"/>
      <c r="M232" s="70"/>
      <c r="N232" s="86"/>
      <c r="O232" s="70"/>
      <c r="P232" s="72"/>
      <c r="Q232" s="73"/>
      <c r="R232" s="72"/>
      <c r="S232" s="73"/>
      <c r="T232" s="73"/>
      <c r="U232" s="74"/>
      <c r="V232" s="26"/>
      <c r="W232" s="26"/>
      <c r="X232" s="26"/>
      <c r="Y232" s="26"/>
      <c r="Z232" s="26"/>
      <c r="AA232" s="26"/>
      <c r="AB232" s="26"/>
      <c r="AC232" s="26"/>
      <c r="AD232" s="26"/>
      <c r="AE232" s="26"/>
      <c r="AF232" s="26"/>
      <c r="AG232" s="26"/>
      <c r="AH232" s="26"/>
    </row>
    <row r="233" spans="1:34" ht="14.5">
      <c r="A233" s="67">
        <v>232</v>
      </c>
      <c r="B233" s="68"/>
      <c r="C233" s="69"/>
      <c r="D233" s="70"/>
      <c r="E233" s="69"/>
      <c r="F233" s="69"/>
      <c r="G233" s="70"/>
      <c r="H233" s="70"/>
      <c r="I233" s="70"/>
      <c r="J233" s="70"/>
      <c r="K233" s="70"/>
      <c r="L233" s="70"/>
      <c r="M233" s="70"/>
      <c r="N233" s="86"/>
      <c r="O233" s="88"/>
      <c r="P233" s="72"/>
      <c r="Q233" s="73"/>
      <c r="R233" s="72"/>
      <c r="S233" s="73"/>
      <c r="T233" s="73"/>
      <c r="U233" s="74"/>
      <c r="V233" s="26"/>
      <c r="W233" s="26"/>
      <c r="X233" s="26"/>
      <c r="Y233" s="26"/>
      <c r="Z233" s="26"/>
      <c r="AA233" s="26"/>
      <c r="AB233" s="26"/>
      <c r="AC233" s="26"/>
      <c r="AD233" s="26"/>
      <c r="AE233" s="26"/>
      <c r="AF233" s="26"/>
      <c r="AG233" s="26"/>
      <c r="AH233" s="26"/>
    </row>
    <row r="234" spans="1:34" ht="14.5">
      <c r="A234" s="67">
        <v>233</v>
      </c>
      <c r="B234" s="68"/>
      <c r="C234" s="69"/>
      <c r="D234" s="70"/>
      <c r="E234" s="69"/>
      <c r="F234" s="69"/>
      <c r="G234" s="70"/>
      <c r="H234" s="70"/>
      <c r="I234" s="70"/>
      <c r="J234" s="70"/>
      <c r="K234" s="70"/>
      <c r="L234" s="70"/>
      <c r="M234" s="70"/>
      <c r="N234" s="86"/>
      <c r="O234" s="70"/>
      <c r="P234" s="72"/>
      <c r="Q234" s="73"/>
      <c r="R234" s="72"/>
      <c r="S234" s="73"/>
      <c r="T234" s="73"/>
      <c r="U234" s="76"/>
      <c r="V234" s="26"/>
      <c r="W234" s="26"/>
      <c r="X234" s="26"/>
      <c r="Y234" s="26"/>
      <c r="Z234" s="26"/>
      <c r="AA234" s="26"/>
      <c r="AB234" s="26"/>
      <c r="AC234" s="26"/>
      <c r="AD234" s="26"/>
      <c r="AE234" s="26"/>
      <c r="AF234" s="26"/>
      <c r="AG234" s="26"/>
      <c r="AH234" s="26"/>
    </row>
    <row r="235" spans="1:34" ht="14.5">
      <c r="A235" s="67">
        <v>234</v>
      </c>
      <c r="B235" s="68"/>
      <c r="C235" s="69"/>
      <c r="D235" s="70"/>
      <c r="E235" s="69"/>
      <c r="F235" s="69"/>
      <c r="G235" s="70"/>
      <c r="H235" s="70"/>
      <c r="I235" s="70"/>
      <c r="J235" s="70"/>
      <c r="K235" s="70"/>
      <c r="L235" s="70"/>
      <c r="M235" s="70"/>
      <c r="N235" s="86"/>
      <c r="O235" s="88"/>
      <c r="P235" s="72"/>
      <c r="Q235" s="73"/>
      <c r="R235" s="72"/>
      <c r="S235" s="73"/>
      <c r="T235" s="73"/>
      <c r="U235" s="76"/>
      <c r="V235" s="26"/>
      <c r="W235" s="26"/>
      <c r="X235" s="26"/>
      <c r="Y235" s="26"/>
      <c r="Z235" s="26"/>
      <c r="AA235" s="26"/>
      <c r="AB235" s="26"/>
      <c r="AC235" s="26"/>
      <c r="AD235" s="26"/>
      <c r="AE235" s="26"/>
      <c r="AF235" s="26"/>
      <c r="AG235" s="26"/>
      <c r="AH235" s="26"/>
    </row>
    <row r="236" spans="1:34" ht="14.5">
      <c r="A236" s="67">
        <v>235</v>
      </c>
      <c r="B236" s="68"/>
      <c r="C236" s="69"/>
      <c r="D236" s="70"/>
      <c r="E236" s="69"/>
      <c r="F236" s="69"/>
      <c r="G236" s="70"/>
      <c r="H236" s="70"/>
      <c r="I236" s="70"/>
      <c r="J236" s="70"/>
      <c r="K236" s="70"/>
      <c r="L236" s="70"/>
      <c r="M236" s="70"/>
      <c r="N236" s="86"/>
      <c r="O236" s="70"/>
      <c r="P236" s="72"/>
      <c r="Q236" s="73"/>
      <c r="R236" s="72"/>
      <c r="S236" s="73"/>
      <c r="T236" s="73"/>
      <c r="U236" s="76"/>
      <c r="V236" s="26"/>
      <c r="W236" s="26"/>
      <c r="X236" s="26"/>
      <c r="Y236" s="26"/>
      <c r="Z236" s="26"/>
      <c r="AA236" s="26"/>
      <c r="AB236" s="26"/>
      <c r="AC236" s="26"/>
      <c r="AD236" s="26"/>
      <c r="AE236" s="26"/>
      <c r="AF236" s="26"/>
      <c r="AG236" s="26"/>
      <c r="AH236" s="26"/>
    </row>
    <row r="237" spans="1:34" ht="14.5">
      <c r="A237" s="67">
        <v>236</v>
      </c>
      <c r="B237" s="68"/>
      <c r="C237" s="69"/>
      <c r="D237" s="70"/>
      <c r="E237" s="69"/>
      <c r="F237" s="69"/>
      <c r="G237" s="70"/>
      <c r="H237" s="70"/>
      <c r="I237" s="70"/>
      <c r="J237" s="70"/>
      <c r="K237" s="70"/>
      <c r="L237" s="70"/>
      <c r="M237" s="70"/>
      <c r="N237" s="70"/>
      <c r="O237" s="70"/>
      <c r="P237" s="72"/>
      <c r="Q237" s="73"/>
      <c r="R237" s="72"/>
      <c r="S237" s="73"/>
      <c r="T237" s="73"/>
      <c r="U237" s="77"/>
      <c r="V237" s="26"/>
      <c r="W237" s="26"/>
      <c r="X237" s="26"/>
      <c r="Y237" s="26"/>
      <c r="Z237" s="26"/>
      <c r="AA237" s="26"/>
      <c r="AB237" s="26"/>
      <c r="AC237" s="26"/>
      <c r="AD237" s="26"/>
      <c r="AE237" s="26"/>
      <c r="AF237" s="26"/>
      <c r="AG237" s="26"/>
      <c r="AH237" s="26"/>
    </row>
    <row r="238" spans="1:34" ht="14.5">
      <c r="A238" s="67">
        <v>237</v>
      </c>
      <c r="B238" s="68"/>
      <c r="C238" s="69"/>
      <c r="D238" s="70"/>
      <c r="E238" s="69"/>
      <c r="F238" s="69"/>
      <c r="G238" s="70"/>
      <c r="H238" s="70"/>
      <c r="I238" s="70"/>
      <c r="J238" s="70"/>
      <c r="K238" s="70"/>
      <c r="L238" s="73"/>
      <c r="M238" s="86"/>
      <c r="N238" s="86"/>
      <c r="O238" s="70"/>
      <c r="P238" s="72"/>
      <c r="Q238" s="73"/>
      <c r="R238" s="72"/>
      <c r="S238" s="73"/>
      <c r="T238" s="73"/>
      <c r="U238" s="77"/>
      <c r="V238" s="26"/>
      <c r="W238" s="26"/>
      <c r="X238" s="26"/>
      <c r="Y238" s="26"/>
      <c r="Z238" s="26"/>
      <c r="AA238" s="26"/>
      <c r="AB238" s="26"/>
      <c r="AC238" s="26"/>
      <c r="AD238" s="26"/>
      <c r="AE238" s="26"/>
      <c r="AF238" s="26"/>
      <c r="AG238" s="26"/>
      <c r="AH238" s="26"/>
    </row>
    <row r="239" spans="1:34" ht="14.5">
      <c r="A239" s="67">
        <v>238</v>
      </c>
      <c r="B239" s="68"/>
      <c r="C239" s="69"/>
      <c r="D239" s="70"/>
      <c r="E239" s="69"/>
      <c r="F239" s="69"/>
      <c r="G239" s="70"/>
      <c r="H239" s="70"/>
      <c r="I239" s="70"/>
      <c r="J239" s="70"/>
      <c r="K239" s="70"/>
      <c r="L239" s="70"/>
      <c r="M239" s="70"/>
      <c r="N239" s="86"/>
      <c r="O239" s="88"/>
      <c r="P239" s="72"/>
      <c r="Q239" s="73"/>
      <c r="R239" s="72"/>
      <c r="S239" s="73"/>
      <c r="T239" s="73"/>
      <c r="U239" s="74"/>
      <c r="V239" s="26"/>
      <c r="W239" s="26"/>
      <c r="X239" s="26"/>
      <c r="Y239" s="26"/>
      <c r="Z239" s="26"/>
      <c r="AA239" s="26"/>
      <c r="AB239" s="26"/>
      <c r="AC239" s="26"/>
      <c r="AD239" s="26"/>
      <c r="AE239" s="26"/>
      <c r="AF239" s="26"/>
      <c r="AG239" s="26"/>
      <c r="AH239" s="26"/>
    </row>
    <row r="240" spans="1:34" ht="14.5">
      <c r="A240" s="67">
        <v>239</v>
      </c>
      <c r="B240" s="68"/>
      <c r="C240" s="69"/>
      <c r="D240" s="70"/>
      <c r="E240" s="69"/>
      <c r="F240" s="69"/>
      <c r="G240" s="70"/>
      <c r="H240" s="70"/>
      <c r="I240" s="70"/>
      <c r="J240" s="70"/>
      <c r="K240" s="70"/>
      <c r="L240" s="70"/>
      <c r="M240" s="70"/>
      <c r="N240" s="86"/>
      <c r="O240" s="70"/>
      <c r="P240" s="72"/>
      <c r="Q240" s="73"/>
      <c r="R240" s="72"/>
      <c r="S240" s="73"/>
      <c r="T240" s="73"/>
      <c r="U240" s="74"/>
      <c r="V240" s="26"/>
      <c r="W240" s="26"/>
      <c r="X240" s="26"/>
      <c r="Y240" s="26"/>
      <c r="Z240" s="26"/>
      <c r="AA240" s="26"/>
      <c r="AB240" s="26"/>
      <c r="AC240" s="26"/>
      <c r="AD240" s="26"/>
      <c r="AE240" s="26"/>
      <c r="AF240" s="26"/>
      <c r="AG240" s="26"/>
      <c r="AH240" s="26"/>
    </row>
    <row r="241" spans="1:34" ht="14.5">
      <c r="A241" s="67">
        <v>240</v>
      </c>
      <c r="B241" s="68"/>
      <c r="C241" s="69"/>
      <c r="D241" s="70"/>
      <c r="E241" s="69"/>
      <c r="F241" s="69"/>
      <c r="G241" s="70"/>
      <c r="H241" s="70"/>
      <c r="I241" s="70"/>
      <c r="J241" s="70"/>
      <c r="K241" s="70"/>
      <c r="L241" s="70"/>
      <c r="M241" s="70"/>
      <c r="N241" s="86"/>
      <c r="O241" s="88"/>
      <c r="P241" s="72"/>
      <c r="Q241" s="73"/>
      <c r="R241" s="72"/>
      <c r="S241" s="73"/>
      <c r="T241" s="73"/>
      <c r="U241" s="74"/>
      <c r="V241" s="26"/>
      <c r="W241" s="26"/>
      <c r="X241" s="26"/>
      <c r="Y241" s="26"/>
      <c r="Z241" s="26"/>
      <c r="AA241" s="26"/>
      <c r="AB241" s="26"/>
      <c r="AC241" s="26"/>
      <c r="AD241" s="26"/>
      <c r="AE241" s="26"/>
      <c r="AF241" s="26"/>
      <c r="AG241" s="26"/>
      <c r="AH241" s="26"/>
    </row>
    <row r="242" spans="1:34" ht="14.5">
      <c r="A242" s="67">
        <v>241</v>
      </c>
      <c r="B242" s="68"/>
      <c r="C242" s="69"/>
      <c r="D242" s="70"/>
      <c r="E242" s="69"/>
      <c r="F242" s="69"/>
      <c r="G242" s="70"/>
      <c r="H242" s="70"/>
      <c r="I242" s="70"/>
      <c r="J242" s="70"/>
      <c r="K242" s="70"/>
      <c r="L242" s="70"/>
      <c r="M242" s="70"/>
      <c r="N242" s="86"/>
      <c r="O242" s="70"/>
      <c r="P242" s="72"/>
      <c r="Q242" s="73"/>
      <c r="R242" s="72"/>
      <c r="S242" s="73"/>
      <c r="T242" s="73"/>
      <c r="U242" s="74"/>
      <c r="V242" s="26"/>
      <c r="W242" s="26"/>
      <c r="X242" s="26"/>
      <c r="Y242" s="26"/>
      <c r="Z242" s="26"/>
      <c r="AA242" s="26"/>
      <c r="AB242" s="26"/>
      <c r="AC242" s="26"/>
      <c r="AD242" s="26"/>
      <c r="AE242" s="26"/>
      <c r="AF242" s="26"/>
      <c r="AG242" s="26"/>
      <c r="AH242" s="26"/>
    </row>
    <row r="243" spans="1:34" ht="14.5">
      <c r="A243" s="67">
        <v>242</v>
      </c>
      <c r="B243" s="68"/>
      <c r="C243" s="69"/>
      <c r="D243" s="70"/>
      <c r="E243" s="69"/>
      <c r="F243" s="69"/>
      <c r="G243" s="70"/>
      <c r="H243" s="70"/>
      <c r="I243" s="70"/>
      <c r="J243" s="70"/>
      <c r="K243" s="70"/>
      <c r="L243" s="70"/>
      <c r="M243" s="70"/>
      <c r="N243" s="86"/>
      <c r="O243" s="88"/>
      <c r="P243" s="72"/>
      <c r="Q243" s="73"/>
      <c r="R243" s="72"/>
      <c r="S243" s="73"/>
      <c r="T243" s="73"/>
      <c r="U243" s="74"/>
      <c r="V243" s="26"/>
      <c r="W243" s="26"/>
      <c r="X243" s="26"/>
      <c r="Y243" s="26"/>
      <c r="Z243" s="26"/>
      <c r="AA243" s="26"/>
      <c r="AB243" s="26"/>
      <c r="AC243" s="26"/>
      <c r="AD243" s="26"/>
      <c r="AE243" s="26"/>
      <c r="AF243" s="26"/>
      <c r="AG243" s="26"/>
      <c r="AH243" s="26"/>
    </row>
    <row r="244" spans="1:34" ht="14.5">
      <c r="A244" s="67">
        <v>243</v>
      </c>
      <c r="B244" s="68"/>
      <c r="C244" s="69"/>
      <c r="D244" s="70"/>
      <c r="E244" s="69"/>
      <c r="F244" s="69"/>
      <c r="G244" s="70"/>
      <c r="H244" s="70"/>
      <c r="I244" s="70"/>
      <c r="J244" s="70"/>
      <c r="K244" s="70"/>
      <c r="L244" s="70"/>
      <c r="M244" s="70"/>
      <c r="N244" s="86"/>
      <c r="O244" s="70"/>
      <c r="P244" s="72"/>
      <c r="Q244" s="73"/>
      <c r="R244" s="72"/>
      <c r="S244" s="73"/>
      <c r="T244" s="73"/>
      <c r="U244" s="74"/>
      <c r="V244" s="26"/>
      <c r="W244" s="26"/>
      <c r="X244" s="26"/>
      <c r="Y244" s="26"/>
      <c r="Z244" s="26"/>
      <c r="AA244" s="26"/>
      <c r="AB244" s="26"/>
      <c r="AC244" s="26"/>
      <c r="AD244" s="26"/>
      <c r="AE244" s="26"/>
      <c r="AF244" s="26"/>
      <c r="AG244" s="26"/>
      <c r="AH244" s="26"/>
    </row>
    <row r="245" spans="1:34" ht="14.5">
      <c r="A245" s="67">
        <v>244</v>
      </c>
      <c r="B245" s="68"/>
      <c r="C245" s="69"/>
      <c r="D245" s="70"/>
      <c r="E245" s="69"/>
      <c r="F245" s="69"/>
      <c r="G245" s="70"/>
      <c r="H245" s="70"/>
      <c r="I245" s="70"/>
      <c r="J245" s="70"/>
      <c r="K245" s="70"/>
      <c r="L245" s="70"/>
      <c r="M245" s="70"/>
      <c r="N245" s="86"/>
      <c r="O245" s="70"/>
      <c r="P245" s="72"/>
      <c r="Q245" s="73"/>
      <c r="R245" s="72"/>
      <c r="S245" s="73"/>
      <c r="T245" s="73"/>
      <c r="U245" s="74"/>
      <c r="V245" s="26"/>
      <c r="W245" s="26"/>
      <c r="X245" s="26"/>
      <c r="Y245" s="26"/>
      <c r="Z245" s="26"/>
      <c r="AA245" s="26"/>
      <c r="AB245" s="26"/>
      <c r="AC245" s="26"/>
      <c r="AD245" s="26"/>
      <c r="AE245" s="26"/>
      <c r="AF245" s="26"/>
      <c r="AG245" s="26"/>
      <c r="AH245" s="26"/>
    </row>
    <row r="246" spans="1:34" ht="14.5">
      <c r="A246" s="67">
        <v>245</v>
      </c>
      <c r="B246" s="68"/>
      <c r="C246" s="69"/>
      <c r="D246" s="70"/>
      <c r="E246" s="69"/>
      <c r="F246" s="69"/>
      <c r="G246" s="70"/>
      <c r="H246" s="70"/>
      <c r="I246" s="70"/>
      <c r="J246" s="70"/>
      <c r="K246" s="70"/>
      <c r="L246" s="70"/>
      <c r="M246" s="70"/>
      <c r="N246" s="86"/>
      <c r="O246" s="88"/>
      <c r="P246" s="72"/>
      <c r="Q246" s="73"/>
      <c r="R246" s="72"/>
      <c r="S246" s="73"/>
      <c r="T246" s="73"/>
      <c r="U246" s="74"/>
      <c r="V246" s="26"/>
      <c r="W246" s="26"/>
      <c r="X246" s="26"/>
      <c r="Y246" s="26"/>
      <c r="Z246" s="26"/>
      <c r="AA246" s="26"/>
      <c r="AB246" s="26"/>
      <c r="AC246" s="26"/>
      <c r="AD246" s="26"/>
      <c r="AE246" s="26"/>
      <c r="AF246" s="26"/>
      <c r="AG246" s="26"/>
      <c r="AH246" s="26"/>
    </row>
    <row r="247" spans="1:34" ht="14.5">
      <c r="A247" s="67">
        <v>246</v>
      </c>
      <c r="B247" s="68"/>
      <c r="C247" s="69"/>
      <c r="D247" s="70"/>
      <c r="E247" s="69"/>
      <c r="F247" s="69"/>
      <c r="G247" s="70"/>
      <c r="H247" s="70"/>
      <c r="I247" s="70"/>
      <c r="J247" s="70"/>
      <c r="K247" s="70"/>
      <c r="L247" s="70"/>
      <c r="M247" s="70"/>
      <c r="N247" s="86"/>
      <c r="O247" s="70"/>
      <c r="P247" s="72"/>
      <c r="Q247" s="73"/>
      <c r="R247" s="72"/>
      <c r="S247" s="73"/>
      <c r="T247" s="73"/>
      <c r="U247" s="96"/>
      <c r="V247" s="26"/>
      <c r="W247" s="26"/>
      <c r="X247" s="26"/>
      <c r="Y247" s="26"/>
      <c r="Z247" s="26"/>
      <c r="AA247" s="26"/>
      <c r="AB247" s="26"/>
      <c r="AC247" s="26"/>
      <c r="AD247" s="26"/>
      <c r="AE247" s="26"/>
      <c r="AF247" s="26"/>
      <c r="AG247" s="26"/>
      <c r="AH247" s="26"/>
    </row>
    <row r="248" spans="1:34" ht="14.5">
      <c r="A248" s="67">
        <v>247</v>
      </c>
      <c r="B248" s="68"/>
      <c r="C248" s="69"/>
      <c r="D248" s="70"/>
      <c r="E248" s="69"/>
      <c r="F248" s="69"/>
      <c r="G248" s="70"/>
      <c r="H248" s="70"/>
      <c r="I248" s="70"/>
      <c r="J248" s="70"/>
      <c r="K248" s="70"/>
      <c r="L248" s="70"/>
      <c r="M248" s="70"/>
      <c r="N248" s="86"/>
      <c r="O248" s="70"/>
      <c r="P248" s="72"/>
      <c r="Q248" s="73"/>
      <c r="R248" s="72"/>
      <c r="S248" s="73"/>
      <c r="T248" s="73"/>
      <c r="U248" s="96"/>
      <c r="V248" s="26"/>
      <c r="W248" s="26"/>
      <c r="X248" s="26"/>
      <c r="Y248" s="26"/>
      <c r="Z248" s="26"/>
      <c r="AA248" s="26"/>
      <c r="AB248" s="26"/>
      <c r="AC248" s="26"/>
      <c r="AD248" s="26"/>
      <c r="AE248" s="26"/>
      <c r="AF248" s="26"/>
      <c r="AG248" s="26"/>
      <c r="AH248" s="26"/>
    </row>
    <row r="249" spans="1:34" ht="14.5">
      <c r="A249" s="67">
        <v>248</v>
      </c>
      <c r="B249" s="68"/>
      <c r="C249" s="69"/>
      <c r="D249" s="70"/>
      <c r="E249" s="69"/>
      <c r="F249" s="69"/>
      <c r="G249" s="70"/>
      <c r="H249" s="70"/>
      <c r="I249" s="70"/>
      <c r="J249" s="70"/>
      <c r="K249" s="70"/>
      <c r="L249" s="70"/>
      <c r="M249" s="70"/>
      <c r="N249" s="86"/>
      <c r="O249" s="88"/>
      <c r="P249" s="72"/>
      <c r="Q249" s="73"/>
      <c r="R249" s="72"/>
      <c r="S249" s="73"/>
      <c r="T249" s="73"/>
      <c r="U249" s="77"/>
      <c r="V249" s="26"/>
      <c r="W249" s="26"/>
      <c r="X249" s="26"/>
      <c r="Y249" s="26"/>
      <c r="Z249" s="26"/>
      <c r="AA249" s="26"/>
      <c r="AB249" s="26"/>
      <c r="AC249" s="26"/>
      <c r="AD249" s="26"/>
      <c r="AE249" s="26"/>
      <c r="AF249" s="26"/>
      <c r="AG249" s="26"/>
      <c r="AH249" s="26"/>
    </row>
    <row r="250" spans="1:34" ht="14.5">
      <c r="A250" s="67">
        <v>249</v>
      </c>
      <c r="B250" s="68"/>
      <c r="C250" s="69"/>
      <c r="D250" s="70"/>
      <c r="E250" s="69"/>
      <c r="F250" s="69"/>
      <c r="G250" s="70"/>
      <c r="H250" s="70"/>
      <c r="I250" s="70"/>
      <c r="J250" s="70"/>
      <c r="K250" s="70"/>
      <c r="L250" s="70"/>
      <c r="M250" s="70"/>
      <c r="N250" s="86"/>
      <c r="O250" s="88"/>
      <c r="P250" s="72"/>
      <c r="Q250" s="73"/>
      <c r="R250" s="72"/>
      <c r="S250" s="73"/>
      <c r="T250" s="73"/>
      <c r="U250" s="74"/>
      <c r="V250" s="26"/>
      <c r="W250" s="26"/>
      <c r="X250" s="26"/>
      <c r="Y250" s="26"/>
      <c r="Z250" s="26"/>
      <c r="AA250" s="26"/>
      <c r="AB250" s="26"/>
      <c r="AC250" s="26"/>
      <c r="AD250" s="26"/>
      <c r="AE250" s="26"/>
      <c r="AF250" s="26"/>
      <c r="AG250" s="26"/>
      <c r="AH250" s="26"/>
    </row>
    <row r="251" spans="1:34" ht="14.5">
      <c r="A251" s="67">
        <v>250</v>
      </c>
      <c r="B251" s="68"/>
      <c r="C251" s="69"/>
      <c r="D251" s="70"/>
      <c r="E251" s="69"/>
      <c r="F251" s="69"/>
      <c r="G251" s="70"/>
      <c r="H251" s="70"/>
      <c r="I251" s="70"/>
      <c r="J251" s="70"/>
      <c r="K251" s="70"/>
      <c r="L251" s="70"/>
      <c r="M251" s="70"/>
      <c r="N251" s="86"/>
      <c r="O251" s="88"/>
      <c r="P251" s="72"/>
      <c r="Q251" s="73"/>
      <c r="R251" s="72"/>
      <c r="S251" s="73"/>
      <c r="T251" s="73"/>
      <c r="U251" s="74"/>
      <c r="V251" s="26"/>
      <c r="W251" s="26"/>
      <c r="X251" s="26"/>
      <c r="Y251" s="26"/>
      <c r="Z251" s="26"/>
      <c r="AA251" s="26"/>
      <c r="AB251" s="26"/>
      <c r="AC251" s="26"/>
      <c r="AD251" s="26"/>
      <c r="AE251" s="26"/>
      <c r="AF251" s="26"/>
      <c r="AG251" s="26"/>
      <c r="AH251" s="26"/>
    </row>
    <row r="252" spans="1:34" ht="14.5">
      <c r="A252" s="67">
        <v>251</v>
      </c>
      <c r="B252" s="68"/>
      <c r="C252" s="69"/>
      <c r="D252" s="70"/>
      <c r="E252" s="69"/>
      <c r="F252" s="69"/>
      <c r="G252" s="70"/>
      <c r="H252" s="70"/>
      <c r="I252" s="70"/>
      <c r="J252" s="70"/>
      <c r="K252" s="70"/>
      <c r="L252" s="70"/>
      <c r="M252" s="70"/>
      <c r="N252" s="86"/>
      <c r="O252" s="70"/>
      <c r="P252" s="72"/>
      <c r="Q252" s="73"/>
      <c r="R252" s="72"/>
      <c r="S252" s="73"/>
      <c r="T252" s="73"/>
      <c r="U252" s="74"/>
      <c r="V252" s="26"/>
      <c r="W252" s="26"/>
      <c r="X252" s="26"/>
      <c r="Y252" s="26"/>
      <c r="Z252" s="26"/>
      <c r="AA252" s="26"/>
      <c r="AB252" s="26"/>
      <c r="AC252" s="26"/>
      <c r="AD252" s="26"/>
      <c r="AE252" s="26"/>
      <c r="AF252" s="26"/>
      <c r="AG252" s="26"/>
      <c r="AH252" s="26"/>
    </row>
    <row r="253" spans="1:34" ht="14.5">
      <c r="A253" s="67">
        <v>252</v>
      </c>
      <c r="B253" s="68"/>
      <c r="C253" s="69"/>
      <c r="D253" s="70"/>
      <c r="E253" s="69"/>
      <c r="F253" s="69"/>
      <c r="G253" s="70"/>
      <c r="H253" s="70"/>
      <c r="I253" s="70"/>
      <c r="J253" s="70"/>
      <c r="K253" s="70"/>
      <c r="L253" s="70"/>
      <c r="M253" s="70"/>
      <c r="N253" s="86"/>
      <c r="O253" s="70"/>
      <c r="P253" s="72"/>
      <c r="Q253" s="73"/>
      <c r="R253" s="72"/>
      <c r="S253" s="73"/>
      <c r="T253" s="73"/>
      <c r="U253" s="74"/>
      <c r="V253" s="26"/>
      <c r="W253" s="26"/>
      <c r="X253" s="26"/>
      <c r="Y253" s="26"/>
      <c r="Z253" s="26"/>
      <c r="AA253" s="26"/>
      <c r="AB253" s="26"/>
      <c r="AC253" s="26"/>
      <c r="AD253" s="26"/>
      <c r="AE253" s="26"/>
      <c r="AF253" s="26"/>
      <c r="AG253" s="26"/>
      <c r="AH253" s="26"/>
    </row>
    <row r="254" spans="1:34" ht="14.5">
      <c r="A254" s="67">
        <v>253</v>
      </c>
      <c r="B254" s="68"/>
      <c r="C254" s="69"/>
      <c r="D254" s="70"/>
      <c r="E254" s="69"/>
      <c r="F254" s="69"/>
      <c r="G254" s="70"/>
      <c r="H254" s="70"/>
      <c r="I254" s="70"/>
      <c r="J254" s="70"/>
      <c r="K254" s="70"/>
      <c r="L254" s="70"/>
      <c r="M254" s="70"/>
      <c r="N254" s="86"/>
      <c r="O254" s="70"/>
      <c r="P254" s="72"/>
      <c r="Q254" s="73"/>
      <c r="R254" s="72"/>
      <c r="S254" s="73"/>
      <c r="T254" s="73"/>
      <c r="U254" s="74"/>
      <c r="V254" s="26"/>
      <c r="W254" s="26"/>
      <c r="X254" s="26"/>
      <c r="Y254" s="26"/>
      <c r="Z254" s="26"/>
      <c r="AA254" s="26"/>
      <c r="AB254" s="26"/>
      <c r="AC254" s="26"/>
      <c r="AD254" s="26"/>
      <c r="AE254" s="26"/>
      <c r="AF254" s="26"/>
      <c r="AG254" s="26"/>
      <c r="AH254" s="26"/>
    </row>
    <row r="255" spans="1:34" ht="14.5">
      <c r="A255" s="67">
        <v>254</v>
      </c>
      <c r="B255" s="68"/>
      <c r="C255" s="69"/>
      <c r="D255" s="70"/>
      <c r="E255" s="69"/>
      <c r="F255" s="69"/>
      <c r="G255" s="70"/>
      <c r="H255" s="70"/>
      <c r="I255" s="70"/>
      <c r="J255" s="70"/>
      <c r="K255" s="70"/>
      <c r="L255" s="70"/>
      <c r="M255" s="70"/>
      <c r="N255" s="86"/>
      <c r="O255" s="70"/>
      <c r="P255" s="72"/>
      <c r="Q255" s="73"/>
      <c r="R255" s="72"/>
      <c r="S255" s="73"/>
      <c r="T255" s="73"/>
      <c r="U255" s="74"/>
      <c r="V255" s="26"/>
      <c r="W255" s="26"/>
      <c r="X255" s="26"/>
      <c r="Y255" s="26"/>
      <c r="Z255" s="26"/>
      <c r="AA255" s="26"/>
      <c r="AB255" s="26"/>
      <c r="AC255" s="26"/>
      <c r="AD255" s="26"/>
      <c r="AE255" s="26"/>
      <c r="AF255" s="26"/>
      <c r="AG255" s="26"/>
      <c r="AH255" s="26"/>
    </row>
    <row r="256" spans="1:34" ht="14.5">
      <c r="A256" s="67">
        <v>255</v>
      </c>
      <c r="B256" s="68"/>
      <c r="C256" s="69"/>
      <c r="D256" s="70"/>
      <c r="E256" s="69"/>
      <c r="F256" s="69"/>
      <c r="G256" s="70"/>
      <c r="H256" s="70"/>
      <c r="I256" s="70"/>
      <c r="J256" s="70"/>
      <c r="K256" s="70"/>
      <c r="L256" s="70"/>
      <c r="M256" s="70"/>
      <c r="N256" s="86"/>
      <c r="O256" s="70"/>
      <c r="P256" s="72"/>
      <c r="Q256" s="73"/>
      <c r="R256" s="72"/>
      <c r="S256" s="73"/>
      <c r="T256" s="73"/>
      <c r="U256" s="74"/>
      <c r="V256" s="26"/>
      <c r="W256" s="26"/>
      <c r="X256" s="26"/>
      <c r="Y256" s="26"/>
      <c r="Z256" s="26"/>
      <c r="AA256" s="26"/>
      <c r="AB256" s="26"/>
      <c r="AC256" s="26"/>
      <c r="AD256" s="26"/>
      <c r="AE256" s="26"/>
      <c r="AF256" s="26"/>
      <c r="AG256" s="26"/>
      <c r="AH256" s="26"/>
    </row>
    <row r="257" spans="1:34" ht="14.5">
      <c r="A257" s="67">
        <v>256</v>
      </c>
      <c r="B257" s="68"/>
      <c r="C257" s="69"/>
      <c r="D257" s="70"/>
      <c r="E257" s="69"/>
      <c r="F257" s="69"/>
      <c r="G257" s="70"/>
      <c r="H257" s="70"/>
      <c r="I257" s="70"/>
      <c r="J257" s="70"/>
      <c r="K257" s="70"/>
      <c r="L257" s="70"/>
      <c r="M257" s="70"/>
      <c r="N257" s="86"/>
      <c r="O257" s="70"/>
      <c r="P257" s="72"/>
      <c r="Q257" s="73"/>
      <c r="R257" s="72"/>
      <c r="S257" s="73"/>
      <c r="T257" s="73"/>
      <c r="U257" s="74"/>
      <c r="V257" s="26"/>
      <c r="W257" s="26"/>
      <c r="X257" s="26"/>
      <c r="Y257" s="26"/>
      <c r="Z257" s="26"/>
      <c r="AA257" s="26"/>
      <c r="AB257" s="26"/>
      <c r="AC257" s="26"/>
      <c r="AD257" s="26"/>
      <c r="AE257" s="26"/>
      <c r="AF257" s="26"/>
      <c r="AG257" s="26"/>
      <c r="AH257" s="26"/>
    </row>
    <row r="258" spans="1:34" ht="14.5">
      <c r="A258" s="67">
        <v>257</v>
      </c>
      <c r="B258" s="68"/>
      <c r="C258" s="69"/>
      <c r="D258" s="70"/>
      <c r="E258" s="69"/>
      <c r="F258" s="69"/>
      <c r="G258" s="70"/>
      <c r="H258" s="70"/>
      <c r="I258" s="70"/>
      <c r="J258" s="70"/>
      <c r="K258" s="70"/>
      <c r="L258" s="70"/>
      <c r="M258" s="70"/>
      <c r="N258" s="86"/>
      <c r="O258" s="70"/>
      <c r="P258" s="72"/>
      <c r="Q258" s="73"/>
      <c r="R258" s="72"/>
      <c r="S258" s="73"/>
      <c r="T258" s="73"/>
      <c r="U258" s="74"/>
      <c r="V258" s="26"/>
      <c r="W258" s="26"/>
      <c r="X258" s="26"/>
      <c r="Y258" s="26"/>
      <c r="Z258" s="26"/>
      <c r="AA258" s="26"/>
      <c r="AB258" s="26"/>
      <c r="AC258" s="26"/>
      <c r="AD258" s="26"/>
      <c r="AE258" s="26"/>
      <c r="AF258" s="26"/>
      <c r="AG258" s="26"/>
      <c r="AH258" s="26"/>
    </row>
    <row r="259" spans="1:34" ht="14.5" hidden="1">
      <c r="A259" s="67">
        <v>258</v>
      </c>
      <c r="B259" s="68"/>
      <c r="C259" s="67" t="str">
        <f t="array" aca="1" ref="C259" ca="1">IFERROR(_xludf.XLOOKUP(D259,master_daerah!B:B,master_daerah!A:A),"")</f>
        <v/>
      </c>
      <c r="D259" s="70"/>
      <c r="E259" s="69"/>
      <c r="F259" s="69"/>
      <c r="G259" s="70"/>
      <c r="H259" s="70"/>
      <c r="I259" s="70"/>
      <c r="J259" s="70"/>
      <c r="K259" s="70"/>
      <c r="L259" s="70"/>
      <c r="M259" s="70"/>
      <c r="N259" s="86"/>
      <c r="O259" s="86"/>
      <c r="P259" s="72"/>
      <c r="Q259" s="73"/>
      <c r="R259" s="72"/>
      <c r="S259" s="73"/>
      <c r="T259" s="73"/>
      <c r="U259" s="74"/>
      <c r="V259" s="26"/>
      <c r="W259" s="26"/>
      <c r="X259" s="26"/>
      <c r="Y259" s="26"/>
      <c r="Z259" s="26"/>
      <c r="AA259" s="26"/>
      <c r="AB259" s="26"/>
      <c r="AC259" s="26"/>
      <c r="AD259" s="26"/>
      <c r="AE259" s="26"/>
      <c r="AF259" s="26"/>
      <c r="AG259" s="26"/>
      <c r="AH259" s="26"/>
    </row>
    <row r="260" spans="1:34" ht="14.5" hidden="1">
      <c r="A260" s="67">
        <v>259</v>
      </c>
      <c r="B260" s="68"/>
      <c r="C260" s="67" t="str">
        <f t="array" aca="1" ref="C260" ca="1">IFERROR(_xludf.XLOOKUP(D260,master_daerah!B:B,master_daerah!A:A),"")</f>
        <v/>
      </c>
      <c r="D260" s="70"/>
      <c r="E260" s="69"/>
      <c r="F260" s="69"/>
      <c r="G260" s="70"/>
      <c r="H260" s="70"/>
      <c r="I260" s="70"/>
      <c r="J260" s="70"/>
      <c r="K260" s="70"/>
      <c r="L260" s="70"/>
      <c r="M260" s="70"/>
      <c r="N260" s="86"/>
      <c r="O260" s="86"/>
      <c r="P260" s="72"/>
      <c r="Q260" s="73"/>
      <c r="R260" s="72"/>
      <c r="S260" s="73"/>
      <c r="T260" s="73"/>
      <c r="U260" s="74"/>
      <c r="V260" s="26"/>
      <c r="W260" s="26"/>
      <c r="X260" s="26"/>
      <c r="Y260" s="26"/>
      <c r="Z260" s="26"/>
      <c r="AA260" s="26"/>
      <c r="AB260" s="26"/>
      <c r="AC260" s="26"/>
      <c r="AD260" s="26"/>
      <c r="AE260" s="26"/>
      <c r="AF260" s="26"/>
      <c r="AG260" s="26"/>
      <c r="AH260" s="26"/>
    </row>
    <row r="261" spans="1:34" ht="14.5" hidden="1">
      <c r="A261" s="67">
        <v>260</v>
      </c>
      <c r="B261" s="68"/>
      <c r="C261" s="67" t="str">
        <f t="array" aca="1" ref="C261" ca="1">IFERROR(_xludf.XLOOKUP(D261,master_daerah!B:B,master_daerah!A:A),"")</f>
        <v/>
      </c>
      <c r="D261" s="70"/>
      <c r="E261" s="69"/>
      <c r="F261" s="69"/>
      <c r="G261" s="70"/>
      <c r="H261" s="70"/>
      <c r="I261" s="70"/>
      <c r="J261" s="70"/>
      <c r="K261" s="70"/>
      <c r="L261" s="70"/>
      <c r="M261" s="70"/>
      <c r="N261" s="86"/>
      <c r="O261" s="86"/>
      <c r="P261" s="72"/>
      <c r="Q261" s="73"/>
      <c r="R261" s="72"/>
      <c r="S261" s="73"/>
      <c r="T261" s="73"/>
      <c r="U261" s="74"/>
      <c r="V261" s="26"/>
      <c r="W261" s="26"/>
      <c r="X261" s="26"/>
      <c r="Y261" s="26"/>
      <c r="Z261" s="26"/>
      <c r="AA261" s="26"/>
      <c r="AB261" s="26"/>
      <c r="AC261" s="26"/>
      <c r="AD261" s="26"/>
      <c r="AE261" s="26"/>
      <c r="AF261" s="26"/>
      <c r="AG261" s="26"/>
      <c r="AH261" s="26"/>
    </row>
    <row r="262" spans="1:34" ht="14.5">
      <c r="A262" s="67">
        <v>261</v>
      </c>
      <c r="B262" s="68"/>
      <c r="C262" s="69"/>
      <c r="D262" s="70"/>
      <c r="E262" s="69"/>
      <c r="F262" s="69"/>
      <c r="G262" s="70"/>
      <c r="H262" s="70"/>
      <c r="I262" s="70"/>
      <c r="J262" s="70"/>
      <c r="K262" s="70"/>
      <c r="L262" s="70"/>
      <c r="M262" s="70"/>
      <c r="N262" s="86"/>
      <c r="O262" s="88"/>
      <c r="P262" s="72"/>
      <c r="Q262" s="73"/>
      <c r="R262" s="72"/>
      <c r="S262" s="73"/>
      <c r="T262" s="73"/>
      <c r="U262" s="76"/>
      <c r="V262" s="26"/>
      <c r="W262" s="26"/>
      <c r="X262" s="26"/>
      <c r="Y262" s="26"/>
      <c r="Z262" s="26"/>
      <c r="AA262" s="26"/>
      <c r="AB262" s="26"/>
      <c r="AC262" s="26"/>
      <c r="AD262" s="26"/>
      <c r="AE262" s="26"/>
      <c r="AF262" s="26"/>
      <c r="AG262" s="26"/>
      <c r="AH262" s="26"/>
    </row>
    <row r="263" spans="1:34" ht="14.5">
      <c r="A263" s="67">
        <v>262</v>
      </c>
      <c r="B263" s="68"/>
      <c r="C263" s="67" t="str">
        <f t="array" aca="1" ref="C263" ca="1">IFERROR(_xludf.XLOOKUP(D263,master_daerah!B:B,master_daerah!A:A),"")</f>
        <v/>
      </c>
      <c r="D263" s="70"/>
      <c r="E263" s="69"/>
      <c r="F263" s="69"/>
      <c r="G263" s="70"/>
      <c r="H263" s="70"/>
      <c r="I263" s="70"/>
      <c r="J263" s="70"/>
      <c r="K263" s="70"/>
      <c r="L263" s="70"/>
      <c r="M263" s="70"/>
      <c r="N263" s="86"/>
      <c r="O263" s="88"/>
      <c r="P263" s="72"/>
      <c r="Q263" s="73"/>
      <c r="R263" s="72"/>
      <c r="S263" s="73"/>
      <c r="T263" s="73"/>
      <c r="U263" s="74"/>
      <c r="V263" s="26"/>
      <c r="W263" s="26"/>
      <c r="X263" s="26"/>
      <c r="Y263" s="26"/>
      <c r="Z263" s="26"/>
      <c r="AA263" s="26"/>
      <c r="AB263" s="26"/>
      <c r="AC263" s="26"/>
      <c r="AD263" s="26"/>
      <c r="AE263" s="26"/>
      <c r="AF263" s="26"/>
      <c r="AG263" s="26"/>
      <c r="AH263" s="26"/>
    </row>
    <row r="264" spans="1:34" ht="14.5">
      <c r="A264" s="67">
        <v>263</v>
      </c>
      <c r="B264" s="68"/>
      <c r="C264" s="69"/>
      <c r="D264" s="70"/>
      <c r="E264" s="69"/>
      <c r="F264" s="69"/>
      <c r="G264" s="70"/>
      <c r="H264" s="70"/>
      <c r="I264" s="70"/>
      <c r="J264" s="70"/>
      <c r="K264" s="70"/>
      <c r="L264" s="70"/>
      <c r="M264" s="70"/>
      <c r="N264" s="86"/>
      <c r="O264" s="88"/>
      <c r="P264" s="72"/>
      <c r="Q264" s="73"/>
      <c r="R264" s="72"/>
      <c r="S264" s="73"/>
      <c r="T264" s="73"/>
      <c r="U264" s="74"/>
      <c r="V264" s="26"/>
      <c r="W264" s="26"/>
      <c r="X264" s="26"/>
      <c r="Y264" s="26"/>
      <c r="Z264" s="26"/>
      <c r="AA264" s="26"/>
      <c r="AB264" s="26"/>
      <c r="AC264" s="26"/>
      <c r="AD264" s="26"/>
      <c r="AE264" s="26"/>
      <c r="AF264" s="26"/>
      <c r="AG264" s="26"/>
      <c r="AH264" s="26"/>
    </row>
    <row r="265" spans="1:34" ht="14.5">
      <c r="A265" s="67">
        <v>264</v>
      </c>
      <c r="B265" s="68"/>
      <c r="C265" s="69"/>
      <c r="D265" s="70"/>
      <c r="E265" s="69"/>
      <c r="F265" s="69"/>
      <c r="G265" s="70"/>
      <c r="H265" s="70"/>
      <c r="I265" s="70"/>
      <c r="J265" s="70"/>
      <c r="K265" s="70"/>
      <c r="L265" s="70"/>
      <c r="M265" s="70"/>
      <c r="N265" s="86"/>
      <c r="O265" s="88"/>
      <c r="P265" s="72"/>
      <c r="Q265" s="73"/>
      <c r="R265" s="72"/>
      <c r="S265" s="73"/>
      <c r="T265" s="73"/>
      <c r="U265" s="74"/>
      <c r="V265" s="26"/>
      <c r="W265" s="26"/>
      <c r="X265" s="26"/>
      <c r="Y265" s="26"/>
      <c r="Z265" s="26"/>
      <c r="AA265" s="26"/>
      <c r="AB265" s="26"/>
      <c r="AC265" s="26"/>
      <c r="AD265" s="26"/>
      <c r="AE265" s="26"/>
      <c r="AF265" s="26"/>
      <c r="AG265" s="26"/>
      <c r="AH265" s="26"/>
    </row>
    <row r="266" spans="1:34" ht="14.5">
      <c r="A266" s="67">
        <v>265</v>
      </c>
      <c r="B266" s="68"/>
      <c r="C266" s="69"/>
      <c r="D266" s="70"/>
      <c r="E266" s="69"/>
      <c r="F266" s="69"/>
      <c r="G266" s="70"/>
      <c r="H266" s="70"/>
      <c r="I266" s="70"/>
      <c r="J266" s="70"/>
      <c r="K266" s="70"/>
      <c r="L266" s="70"/>
      <c r="M266" s="70"/>
      <c r="N266" s="86"/>
      <c r="O266" s="86"/>
      <c r="P266" s="72"/>
      <c r="Q266" s="73"/>
      <c r="R266" s="72"/>
      <c r="S266" s="73"/>
      <c r="T266" s="73"/>
      <c r="U266" s="74"/>
      <c r="V266" s="26"/>
      <c r="W266" s="26"/>
      <c r="X266" s="26"/>
      <c r="Y266" s="26"/>
      <c r="Z266" s="26"/>
      <c r="AA266" s="26"/>
      <c r="AB266" s="26"/>
      <c r="AC266" s="26"/>
      <c r="AD266" s="26"/>
      <c r="AE266" s="26"/>
      <c r="AF266" s="26"/>
      <c r="AG266" s="26"/>
      <c r="AH266" s="26"/>
    </row>
    <row r="267" spans="1:34" ht="14.5">
      <c r="A267" s="67">
        <v>266</v>
      </c>
      <c r="B267" s="68"/>
      <c r="C267" s="69"/>
      <c r="D267" s="70"/>
      <c r="E267" s="69"/>
      <c r="F267" s="69"/>
      <c r="G267" s="70"/>
      <c r="H267" s="70"/>
      <c r="I267" s="70"/>
      <c r="J267" s="70"/>
      <c r="K267" s="70"/>
      <c r="L267" s="70"/>
      <c r="M267" s="70"/>
      <c r="N267" s="86"/>
      <c r="O267" s="70"/>
      <c r="P267" s="72"/>
      <c r="Q267" s="73"/>
      <c r="R267" s="72"/>
      <c r="S267" s="73"/>
      <c r="T267" s="73"/>
      <c r="U267" s="74"/>
      <c r="V267" s="26"/>
      <c r="W267" s="26"/>
      <c r="X267" s="26"/>
      <c r="Y267" s="26"/>
      <c r="Z267" s="26"/>
      <c r="AA267" s="26"/>
      <c r="AB267" s="26"/>
      <c r="AC267" s="26"/>
      <c r="AD267" s="26"/>
      <c r="AE267" s="26"/>
      <c r="AF267" s="26"/>
      <c r="AG267" s="26"/>
      <c r="AH267" s="26"/>
    </row>
    <row r="268" spans="1:34" ht="14.5">
      <c r="A268" s="67">
        <v>267</v>
      </c>
      <c r="B268" s="68"/>
      <c r="C268" s="69"/>
      <c r="D268" s="70"/>
      <c r="E268" s="69"/>
      <c r="F268" s="69"/>
      <c r="G268" s="70"/>
      <c r="H268" s="70"/>
      <c r="I268" s="70"/>
      <c r="J268" s="70"/>
      <c r="K268" s="70"/>
      <c r="L268" s="70"/>
      <c r="M268" s="70"/>
      <c r="N268" s="86"/>
      <c r="O268" s="70"/>
      <c r="P268" s="72"/>
      <c r="Q268" s="73"/>
      <c r="R268" s="72"/>
      <c r="S268" s="73"/>
      <c r="T268" s="73"/>
      <c r="U268" s="74"/>
      <c r="V268" s="26"/>
      <c r="W268" s="26"/>
      <c r="X268" s="26"/>
      <c r="Y268" s="26"/>
      <c r="Z268" s="26"/>
      <c r="AA268" s="26"/>
      <c r="AB268" s="26"/>
      <c r="AC268" s="26"/>
      <c r="AD268" s="26"/>
      <c r="AE268" s="26"/>
      <c r="AF268" s="26"/>
      <c r="AG268" s="26"/>
      <c r="AH268" s="26"/>
    </row>
    <row r="269" spans="1:34" ht="14.5">
      <c r="A269" s="67">
        <v>268</v>
      </c>
      <c r="B269" s="68"/>
      <c r="C269" s="69"/>
      <c r="D269" s="70"/>
      <c r="E269" s="69"/>
      <c r="F269" s="69"/>
      <c r="G269" s="70"/>
      <c r="H269" s="70"/>
      <c r="I269" s="70"/>
      <c r="J269" s="70"/>
      <c r="K269" s="70"/>
      <c r="L269" s="70"/>
      <c r="M269" s="70"/>
      <c r="N269" s="86"/>
      <c r="O269" s="70"/>
      <c r="P269" s="72"/>
      <c r="Q269" s="73"/>
      <c r="R269" s="72"/>
      <c r="S269" s="73"/>
      <c r="T269" s="73"/>
      <c r="U269" s="74"/>
      <c r="V269" s="26"/>
      <c r="W269" s="26"/>
      <c r="X269" s="26"/>
      <c r="Y269" s="26"/>
      <c r="Z269" s="26"/>
      <c r="AA269" s="26"/>
      <c r="AB269" s="26"/>
      <c r="AC269" s="26"/>
      <c r="AD269" s="26"/>
      <c r="AE269" s="26"/>
      <c r="AF269" s="26"/>
      <c r="AG269" s="26"/>
      <c r="AH269" s="26"/>
    </row>
    <row r="270" spans="1:34" ht="14.5">
      <c r="A270" s="67">
        <v>269</v>
      </c>
      <c r="B270" s="68"/>
      <c r="C270" s="69"/>
      <c r="D270" s="70"/>
      <c r="E270" s="69"/>
      <c r="F270" s="69"/>
      <c r="G270" s="70"/>
      <c r="H270" s="70"/>
      <c r="I270" s="70"/>
      <c r="J270" s="70"/>
      <c r="K270" s="70"/>
      <c r="L270" s="70"/>
      <c r="M270" s="70"/>
      <c r="N270" s="86"/>
      <c r="O270" s="88"/>
      <c r="P270" s="72"/>
      <c r="Q270" s="73"/>
      <c r="R270" s="72"/>
      <c r="S270" s="73"/>
      <c r="T270" s="73"/>
      <c r="U270" s="74"/>
      <c r="V270" s="26"/>
      <c r="W270" s="26"/>
      <c r="X270" s="26"/>
      <c r="Y270" s="26"/>
      <c r="Z270" s="26"/>
      <c r="AA270" s="26"/>
      <c r="AB270" s="26"/>
      <c r="AC270" s="26"/>
      <c r="AD270" s="26"/>
      <c r="AE270" s="26"/>
      <c r="AF270" s="26"/>
      <c r="AG270" s="26"/>
      <c r="AH270" s="26"/>
    </row>
    <row r="271" spans="1:34" ht="14.5">
      <c r="A271" s="67">
        <v>270</v>
      </c>
      <c r="B271" s="68"/>
      <c r="C271" s="69"/>
      <c r="D271" s="70"/>
      <c r="E271" s="69"/>
      <c r="F271" s="69"/>
      <c r="G271" s="70"/>
      <c r="H271" s="70"/>
      <c r="I271" s="70"/>
      <c r="J271" s="70"/>
      <c r="K271" s="70"/>
      <c r="L271" s="70"/>
      <c r="M271" s="70"/>
      <c r="N271" s="86"/>
      <c r="O271" s="70"/>
      <c r="P271" s="72"/>
      <c r="Q271" s="73"/>
      <c r="R271" s="72"/>
      <c r="S271" s="73"/>
      <c r="T271" s="73"/>
      <c r="U271" s="74"/>
      <c r="V271" s="26"/>
      <c r="W271" s="26"/>
      <c r="X271" s="26"/>
      <c r="Y271" s="26"/>
      <c r="Z271" s="26"/>
      <c r="AA271" s="26"/>
      <c r="AB271" s="26"/>
      <c r="AC271" s="26"/>
      <c r="AD271" s="26"/>
      <c r="AE271" s="26"/>
      <c r="AF271" s="26"/>
      <c r="AG271" s="26"/>
      <c r="AH271" s="26"/>
    </row>
    <row r="272" spans="1:34" ht="14.5">
      <c r="A272" s="67">
        <v>271</v>
      </c>
      <c r="B272" s="68"/>
      <c r="C272" s="69"/>
      <c r="D272" s="70"/>
      <c r="E272" s="69"/>
      <c r="F272" s="69"/>
      <c r="G272" s="70"/>
      <c r="H272" s="70"/>
      <c r="I272" s="70"/>
      <c r="J272" s="70"/>
      <c r="K272" s="70"/>
      <c r="L272" s="70"/>
      <c r="M272" s="70"/>
      <c r="N272" s="86"/>
      <c r="O272" s="88"/>
      <c r="P272" s="72"/>
      <c r="Q272" s="73"/>
      <c r="R272" s="72"/>
      <c r="S272" s="73"/>
      <c r="T272" s="73"/>
      <c r="U272" s="76"/>
      <c r="V272" s="26"/>
      <c r="W272" s="26"/>
      <c r="X272" s="26"/>
      <c r="Y272" s="26"/>
      <c r="Z272" s="26"/>
      <c r="AA272" s="26"/>
      <c r="AB272" s="26"/>
      <c r="AC272" s="26"/>
      <c r="AD272" s="26"/>
      <c r="AE272" s="26"/>
      <c r="AF272" s="26"/>
      <c r="AG272" s="26"/>
      <c r="AH272" s="26"/>
    </row>
    <row r="273" spans="1:34" ht="14.5">
      <c r="A273" s="67">
        <v>272</v>
      </c>
      <c r="B273" s="68"/>
      <c r="C273" s="69"/>
      <c r="D273" s="70"/>
      <c r="E273" s="69"/>
      <c r="F273" s="69"/>
      <c r="G273" s="70"/>
      <c r="H273" s="70"/>
      <c r="I273" s="70"/>
      <c r="J273" s="70"/>
      <c r="K273" s="70"/>
      <c r="L273" s="70"/>
      <c r="M273" s="70"/>
      <c r="N273" s="86"/>
      <c r="O273" s="88"/>
      <c r="P273" s="72"/>
      <c r="Q273" s="73"/>
      <c r="R273" s="72"/>
      <c r="S273" s="73"/>
      <c r="T273" s="73"/>
      <c r="U273" s="76"/>
      <c r="V273" s="26"/>
      <c r="W273" s="26"/>
      <c r="X273" s="26"/>
      <c r="Y273" s="26"/>
      <c r="Z273" s="26"/>
      <c r="AA273" s="26"/>
      <c r="AB273" s="26"/>
      <c r="AC273" s="26"/>
      <c r="AD273" s="26"/>
      <c r="AE273" s="26"/>
      <c r="AF273" s="26"/>
      <c r="AG273" s="26"/>
      <c r="AH273" s="26"/>
    </row>
    <row r="274" spans="1:34" ht="14.5">
      <c r="A274" s="67">
        <v>273</v>
      </c>
      <c r="B274" s="68"/>
      <c r="C274" s="69"/>
      <c r="D274" s="70"/>
      <c r="E274" s="69"/>
      <c r="F274" s="69"/>
      <c r="G274" s="70"/>
      <c r="H274" s="70"/>
      <c r="I274" s="70"/>
      <c r="J274" s="70"/>
      <c r="K274" s="70"/>
      <c r="L274" s="70"/>
      <c r="M274" s="70"/>
      <c r="N274" s="86"/>
      <c r="O274" s="88"/>
      <c r="P274" s="72"/>
      <c r="Q274" s="73"/>
      <c r="R274" s="72"/>
      <c r="S274" s="73"/>
      <c r="T274" s="73"/>
      <c r="U274" s="76"/>
      <c r="V274" s="26"/>
      <c r="W274" s="26"/>
      <c r="X274" s="26"/>
      <c r="Y274" s="26"/>
      <c r="Z274" s="26"/>
      <c r="AA274" s="26"/>
      <c r="AB274" s="26"/>
      <c r="AC274" s="26"/>
      <c r="AD274" s="26"/>
      <c r="AE274" s="26"/>
      <c r="AF274" s="26"/>
      <c r="AG274" s="26"/>
      <c r="AH274" s="26"/>
    </row>
    <row r="275" spans="1:34" ht="14.5">
      <c r="A275" s="67">
        <v>274</v>
      </c>
      <c r="B275" s="68"/>
      <c r="C275" s="69"/>
      <c r="D275" s="70"/>
      <c r="E275" s="69"/>
      <c r="F275" s="69"/>
      <c r="G275" s="70"/>
      <c r="H275" s="70"/>
      <c r="I275" s="70"/>
      <c r="J275" s="70"/>
      <c r="K275" s="70"/>
      <c r="L275" s="70"/>
      <c r="M275" s="70"/>
      <c r="N275" s="86"/>
      <c r="O275" s="86"/>
      <c r="P275" s="72"/>
      <c r="Q275" s="73"/>
      <c r="R275" s="72"/>
      <c r="S275" s="73"/>
      <c r="T275" s="73"/>
      <c r="U275" s="77"/>
      <c r="V275" s="26"/>
      <c r="W275" s="26"/>
      <c r="X275" s="26"/>
      <c r="Y275" s="26"/>
      <c r="Z275" s="26"/>
      <c r="AA275" s="26"/>
      <c r="AB275" s="26"/>
      <c r="AC275" s="26"/>
      <c r="AD275" s="26"/>
      <c r="AE275" s="26"/>
      <c r="AF275" s="26"/>
      <c r="AG275" s="26"/>
      <c r="AH275" s="26"/>
    </row>
    <row r="276" spans="1:34" ht="14.5">
      <c r="A276" s="67">
        <v>275</v>
      </c>
      <c r="B276" s="68"/>
      <c r="C276" s="69"/>
      <c r="D276" s="70"/>
      <c r="E276" s="69"/>
      <c r="F276" s="69"/>
      <c r="G276" s="70"/>
      <c r="H276" s="70"/>
      <c r="I276" s="70"/>
      <c r="J276" s="70"/>
      <c r="K276" s="70"/>
      <c r="L276" s="70"/>
      <c r="M276" s="70"/>
      <c r="N276" s="86"/>
      <c r="O276" s="88"/>
      <c r="P276" s="72"/>
      <c r="Q276" s="73"/>
      <c r="R276" s="72"/>
      <c r="S276" s="73"/>
      <c r="T276" s="73"/>
      <c r="U276" s="74"/>
      <c r="V276" s="26"/>
      <c r="W276" s="26"/>
      <c r="X276" s="26"/>
      <c r="Y276" s="26"/>
      <c r="Z276" s="26"/>
      <c r="AA276" s="26"/>
      <c r="AB276" s="26"/>
      <c r="AC276" s="26"/>
      <c r="AD276" s="26"/>
      <c r="AE276" s="26"/>
      <c r="AF276" s="26"/>
      <c r="AG276" s="26"/>
      <c r="AH276" s="26"/>
    </row>
    <row r="277" spans="1:34" ht="14.5">
      <c r="A277" s="67">
        <v>276</v>
      </c>
      <c r="B277" s="68"/>
      <c r="C277" s="69"/>
      <c r="D277" s="70"/>
      <c r="E277" s="69"/>
      <c r="F277" s="69"/>
      <c r="G277" s="70"/>
      <c r="H277" s="70"/>
      <c r="I277" s="70"/>
      <c r="J277" s="70"/>
      <c r="K277" s="70"/>
      <c r="L277" s="70"/>
      <c r="M277" s="70"/>
      <c r="N277" s="86"/>
      <c r="O277" s="70"/>
      <c r="P277" s="72"/>
      <c r="Q277" s="73"/>
      <c r="R277" s="72"/>
      <c r="S277" s="73"/>
      <c r="T277" s="73"/>
      <c r="U277" s="76"/>
      <c r="V277" s="26"/>
      <c r="W277" s="26"/>
      <c r="X277" s="26"/>
      <c r="Y277" s="26"/>
      <c r="Z277" s="26"/>
      <c r="AA277" s="26"/>
      <c r="AB277" s="26"/>
      <c r="AC277" s="26"/>
      <c r="AD277" s="26"/>
      <c r="AE277" s="26"/>
      <c r="AF277" s="26"/>
      <c r="AG277" s="26"/>
      <c r="AH277" s="26"/>
    </row>
    <row r="278" spans="1:34" ht="14.5">
      <c r="A278" s="67">
        <v>277</v>
      </c>
      <c r="B278" s="68"/>
      <c r="C278" s="69"/>
      <c r="D278" s="70"/>
      <c r="E278" s="69"/>
      <c r="F278" s="69"/>
      <c r="G278" s="70"/>
      <c r="H278" s="70"/>
      <c r="I278" s="70"/>
      <c r="J278" s="70"/>
      <c r="K278" s="70"/>
      <c r="L278" s="70"/>
      <c r="M278" s="70"/>
      <c r="N278" s="86"/>
      <c r="O278" s="70"/>
      <c r="P278" s="72"/>
      <c r="Q278" s="73"/>
      <c r="R278" s="72"/>
      <c r="S278" s="73"/>
      <c r="T278" s="73"/>
      <c r="U278" s="74"/>
      <c r="V278" s="26"/>
      <c r="W278" s="26"/>
      <c r="X278" s="26"/>
      <c r="Y278" s="26"/>
      <c r="Z278" s="26"/>
      <c r="AA278" s="26"/>
      <c r="AB278" s="26"/>
      <c r="AC278" s="26"/>
      <c r="AD278" s="26"/>
      <c r="AE278" s="26"/>
      <c r="AF278" s="26"/>
      <c r="AG278" s="26"/>
      <c r="AH278" s="26"/>
    </row>
    <row r="279" spans="1:34" ht="14.5">
      <c r="A279" s="67">
        <v>278</v>
      </c>
      <c r="B279" s="68"/>
      <c r="C279" s="69"/>
      <c r="D279" s="70"/>
      <c r="E279" s="69"/>
      <c r="F279" s="69"/>
      <c r="G279" s="70"/>
      <c r="H279" s="70"/>
      <c r="I279" s="70"/>
      <c r="J279" s="70"/>
      <c r="K279" s="70"/>
      <c r="L279" s="70"/>
      <c r="M279" s="70"/>
      <c r="N279" s="70"/>
      <c r="O279" s="70"/>
      <c r="P279" s="72"/>
      <c r="Q279" s="73"/>
      <c r="R279" s="72"/>
      <c r="S279" s="73"/>
      <c r="T279" s="73"/>
      <c r="U279" s="74"/>
      <c r="V279" s="26"/>
      <c r="W279" s="26"/>
      <c r="X279" s="26"/>
      <c r="Y279" s="26"/>
      <c r="Z279" s="26"/>
      <c r="AA279" s="26"/>
      <c r="AB279" s="26"/>
      <c r="AC279" s="26"/>
      <c r="AD279" s="26"/>
      <c r="AE279" s="26"/>
      <c r="AF279" s="26"/>
      <c r="AG279" s="26"/>
      <c r="AH279" s="26"/>
    </row>
    <row r="280" spans="1:34" ht="14.5">
      <c r="A280" s="67">
        <v>279</v>
      </c>
      <c r="B280" s="68"/>
      <c r="C280" s="69"/>
      <c r="D280" s="70"/>
      <c r="E280" s="69"/>
      <c r="F280" s="69"/>
      <c r="G280" s="70"/>
      <c r="H280" s="70"/>
      <c r="I280" s="70"/>
      <c r="J280" s="70"/>
      <c r="K280" s="70"/>
      <c r="L280" s="70"/>
      <c r="M280" s="70"/>
      <c r="N280" s="70"/>
      <c r="O280" s="95"/>
      <c r="P280" s="72"/>
      <c r="Q280" s="73"/>
      <c r="R280" s="72"/>
      <c r="S280" s="73"/>
      <c r="T280" s="73"/>
      <c r="U280" s="74"/>
      <c r="V280" s="26"/>
      <c r="W280" s="26"/>
      <c r="X280" s="26"/>
      <c r="Y280" s="26"/>
      <c r="Z280" s="26"/>
      <c r="AA280" s="26"/>
      <c r="AB280" s="26"/>
      <c r="AC280" s="26"/>
      <c r="AD280" s="26"/>
      <c r="AE280" s="26"/>
      <c r="AF280" s="26"/>
      <c r="AG280" s="26"/>
      <c r="AH280" s="26"/>
    </row>
    <row r="281" spans="1:34" ht="14.5">
      <c r="A281" s="67">
        <v>280</v>
      </c>
      <c r="B281" s="68"/>
      <c r="C281" s="69"/>
      <c r="D281" s="70"/>
      <c r="E281" s="69"/>
      <c r="F281" s="69"/>
      <c r="G281" s="70"/>
      <c r="H281" s="70"/>
      <c r="I281" s="70"/>
      <c r="J281" s="70"/>
      <c r="K281" s="70"/>
      <c r="L281" s="70"/>
      <c r="M281" s="70"/>
      <c r="N281" s="70"/>
      <c r="O281" s="70"/>
      <c r="P281" s="72"/>
      <c r="Q281" s="73"/>
      <c r="R281" s="72"/>
      <c r="S281" s="73"/>
      <c r="T281" s="73"/>
      <c r="U281" s="74"/>
      <c r="V281" s="26"/>
      <c r="W281" s="26"/>
      <c r="X281" s="26"/>
      <c r="Y281" s="26"/>
      <c r="Z281" s="26"/>
      <c r="AA281" s="26"/>
      <c r="AB281" s="26"/>
      <c r="AC281" s="26"/>
      <c r="AD281" s="26"/>
      <c r="AE281" s="26"/>
      <c r="AF281" s="26"/>
      <c r="AG281" s="26"/>
      <c r="AH281" s="26"/>
    </row>
    <row r="282" spans="1:34" ht="14.5">
      <c r="A282" s="67">
        <v>281</v>
      </c>
      <c r="B282" s="68"/>
      <c r="C282" s="69"/>
      <c r="D282" s="70"/>
      <c r="E282" s="69"/>
      <c r="F282" s="69"/>
      <c r="G282" s="70"/>
      <c r="H282" s="70"/>
      <c r="I282" s="70"/>
      <c r="J282" s="70"/>
      <c r="K282" s="70"/>
      <c r="L282" s="70"/>
      <c r="M282" s="70"/>
      <c r="N282" s="86"/>
      <c r="O282" s="70"/>
      <c r="P282" s="72"/>
      <c r="Q282" s="73"/>
      <c r="R282" s="72"/>
      <c r="S282" s="73"/>
      <c r="T282" s="73"/>
      <c r="U282" s="74"/>
      <c r="V282" s="26"/>
      <c r="W282" s="26"/>
      <c r="X282" s="26"/>
      <c r="Y282" s="26"/>
      <c r="Z282" s="26"/>
      <c r="AA282" s="26"/>
      <c r="AB282" s="26"/>
      <c r="AC282" s="26"/>
      <c r="AD282" s="26"/>
      <c r="AE282" s="26"/>
      <c r="AF282" s="26"/>
      <c r="AG282" s="26"/>
      <c r="AH282" s="26"/>
    </row>
    <row r="283" spans="1:34" ht="14.5">
      <c r="A283" s="67">
        <v>282</v>
      </c>
      <c r="B283" s="68"/>
      <c r="C283" s="69"/>
      <c r="D283" s="70"/>
      <c r="E283" s="69"/>
      <c r="F283" s="69"/>
      <c r="G283" s="70"/>
      <c r="H283" s="70"/>
      <c r="I283" s="70"/>
      <c r="J283" s="70"/>
      <c r="K283" s="70"/>
      <c r="L283" s="70"/>
      <c r="M283" s="70"/>
      <c r="N283" s="86"/>
      <c r="O283" s="70"/>
      <c r="P283" s="72"/>
      <c r="Q283" s="73"/>
      <c r="R283" s="72"/>
      <c r="S283" s="73"/>
      <c r="T283" s="73"/>
      <c r="U283" s="76"/>
      <c r="V283" s="26"/>
      <c r="W283" s="26"/>
      <c r="X283" s="26"/>
      <c r="Y283" s="26"/>
      <c r="Z283" s="26"/>
      <c r="AA283" s="26"/>
      <c r="AB283" s="26"/>
      <c r="AC283" s="26"/>
      <c r="AD283" s="26"/>
      <c r="AE283" s="26"/>
      <c r="AF283" s="26"/>
      <c r="AG283" s="26"/>
      <c r="AH283" s="26"/>
    </row>
    <row r="284" spans="1:34" ht="14.5">
      <c r="A284" s="67">
        <v>283</v>
      </c>
      <c r="B284" s="68"/>
      <c r="C284" s="69"/>
      <c r="D284" s="70"/>
      <c r="E284" s="69"/>
      <c r="F284" s="69"/>
      <c r="G284" s="70"/>
      <c r="H284" s="70"/>
      <c r="I284" s="70"/>
      <c r="J284" s="70"/>
      <c r="K284" s="70"/>
      <c r="L284" s="70"/>
      <c r="M284" s="70"/>
      <c r="N284" s="86"/>
      <c r="O284" s="88"/>
      <c r="P284" s="72"/>
      <c r="Q284" s="73"/>
      <c r="R284" s="72"/>
      <c r="S284" s="73"/>
      <c r="T284" s="73"/>
      <c r="U284" s="74"/>
      <c r="V284" s="26"/>
      <c r="W284" s="26"/>
      <c r="X284" s="26"/>
      <c r="Y284" s="26"/>
      <c r="Z284" s="26"/>
      <c r="AA284" s="26"/>
      <c r="AB284" s="26"/>
      <c r="AC284" s="26"/>
      <c r="AD284" s="26"/>
      <c r="AE284" s="26"/>
      <c r="AF284" s="26"/>
      <c r="AG284" s="26"/>
      <c r="AH284" s="26"/>
    </row>
    <row r="285" spans="1:34" ht="14.5">
      <c r="A285" s="67">
        <v>284</v>
      </c>
      <c r="B285" s="68"/>
      <c r="C285" s="69"/>
      <c r="D285" s="70"/>
      <c r="E285" s="69"/>
      <c r="F285" s="69"/>
      <c r="G285" s="70"/>
      <c r="H285" s="70"/>
      <c r="I285" s="70"/>
      <c r="J285" s="70"/>
      <c r="K285" s="70"/>
      <c r="L285" s="70"/>
      <c r="M285" s="70"/>
      <c r="N285" s="86"/>
      <c r="O285" s="88"/>
      <c r="P285" s="72"/>
      <c r="Q285" s="73"/>
      <c r="R285" s="72"/>
      <c r="S285" s="73"/>
      <c r="T285" s="73"/>
      <c r="U285" s="74"/>
      <c r="V285" s="26"/>
      <c r="W285" s="26"/>
      <c r="X285" s="26"/>
      <c r="Y285" s="26"/>
      <c r="Z285" s="26"/>
      <c r="AA285" s="26"/>
      <c r="AB285" s="26"/>
      <c r="AC285" s="26"/>
      <c r="AD285" s="26"/>
      <c r="AE285" s="26"/>
      <c r="AF285" s="26"/>
      <c r="AG285" s="26"/>
      <c r="AH285" s="26"/>
    </row>
    <row r="286" spans="1:34" ht="14.5">
      <c r="A286" s="67">
        <v>285</v>
      </c>
      <c r="B286" s="68"/>
      <c r="C286" s="69"/>
      <c r="D286" s="70"/>
      <c r="E286" s="69"/>
      <c r="F286" s="69"/>
      <c r="G286" s="70"/>
      <c r="H286" s="70"/>
      <c r="I286" s="70"/>
      <c r="J286" s="70"/>
      <c r="K286" s="70"/>
      <c r="L286" s="70"/>
      <c r="M286" s="70"/>
      <c r="N286" s="86"/>
      <c r="O286" s="70"/>
      <c r="P286" s="72"/>
      <c r="Q286" s="73"/>
      <c r="R286" s="72"/>
      <c r="S286" s="73"/>
      <c r="T286" s="73"/>
      <c r="U286" s="74"/>
      <c r="V286" s="26"/>
      <c r="W286" s="26"/>
      <c r="X286" s="26"/>
      <c r="Y286" s="26"/>
      <c r="Z286" s="26"/>
      <c r="AA286" s="26"/>
      <c r="AB286" s="26"/>
      <c r="AC286" s="26"/>
      <c r="AD286" s="26"/>
      <c r="AE286" s="26"/>
      <c r="AF286" s="26"/>
      <c r="AG286" s="26"/>
      <c r="AH286" s="26"/>
    </row>
    <row r="287" spans="1:34" ht="14.5">
      <c r="A287" s="67">
        <v>286</v>
      </c>
      <c r="B287" s="68"/>
      <c r="C287" s="69"/>
      <c r="D287" s="70"/>
      <c r="E287" s="69"/>
      <c r="F287" s="69"/>
      <c r="G287" s="70"/>
      <c r="H287" s="70"/>
      <c r="I287" s="70"/>
      <c r="J287" s="70"/>
      <c r="K287" s="70"/>
      <c r="L287" s="70"/>
      <c r="M287" s="70"/>
      <c r="N287" s="86"/>
      <c r="O287" s="88"/>
      <c r="P287" s="72"/>
      <c r="Q287" s="73"/>
      <c r="R287" s="72"/>
      <c r="S287" s="73"/>
      <c r="T287" s="73"/>
      <c r="U287" s="74"/>
      <c r="V287" s="26"/>
      <c r="W287" s="26"/>
      <c r="X287" s="26"/>
      <c r="Y287" s="26"/>
      <c r="Z287" s="26"/>
      <c r="AA287" s="26"/>
      <c r="AB287" s="26"/>
      <c r="AC287" s="26"/>
      <c r="AD287" s="26"/>
      <c r="AE287" s="26"/>
      <c r="AF287" s="26"/>
      <c r="AG287" s="26"/>
      <c r="AH287" s="26"/>
    </row>
    <row r="288" spans="1:34" ht="14.5">
      <c r="A288" s="67">
        <v>287</v>
      </c>
      <c r="B288" s="68"/>
      <c r="C288" s="69"/>
      <c r="D288" s="70"/>
      <c r="E288" s="69"/>
      <c r="F288" s="69"/>
      <c r="G288" s="70"/>
      <c r="H288" s="70"/>
      <c r="I288" s="70"/>
      <c r="J288" s="70"/>
      <c r="K288" s="70"/>
      <c r="L288" s="70"/>
      <c r="M288" s="70"/>
      <c r="N288" s="86"/>
      <c r="O288" s="70"/>
      <c r="P288" s="72"/>
      <c r="Q288" s="73"/>
      <c r="R288" s="72"/>
      <c r="S288" s="73"/>
      <c r="T288" s="73"/>
      <c r="U288" s="74"/>
      <c r="V288" s="26"/>
      <c r="W288" s="26"/>
      <c r="X288" s="26"/>
      <c r="Y288" s="26"/>
      <c r="Z288" s="26"/>
      <c r="AA288" s="26"/>
      <c r="AB288" s="26"/>
      <c r="AC288" s="26"/>
      <c r="AD288" s="26"/>
      <c r="AE288" s="26"/>
      <c r="AF288" s="26"/>
      <c r="AG288" s="26"/>
      <c r="AH288" s="26"/>
    </row>
    <row r="289" spans="1:34" ht="14.5">
      <c r="A289" s="67">
        <v>288</v>
      </c>
      <c r="B289" s="68"/>
      <c r="C289" s="69"/>
      <c r="D289" s="70"/>
      <c r="E289" s="69"/>
      <c r="F289" s="69"/>
      <c r="G289" s="70"/>
      <c r="H289" s="70"/>
      <c r="I289" s="70"/>
      <c r="J289" s="70"/>
      <c r="K289" s="70"/>
      <c r="L289" s="70"/>
      <c r="M289" s="70"/>
      <c r="N289" s="86"/>
      <c r="O289" s="88"/>
      <c r="P289" s="72"/>
      <c r="Q289" s="73"/>
      <c r="R289" s="72"/>
      <c r="S289" s="73"/>
      <c r="T289" s="73"/>
      <c r="U289" s="74"/>
      <c r="V289" s="26"/>
      <c r="W289" s="26"/>
      <c r="X289" s="26"/>
      <c r="Y289" s="26"/>
      <c r="Z289" s="26"/>
      <c r="AA289" s="26"/>
      <c r="AB289" s="26"/>
      <c r="AC289" s="26"/>
      <c r="AD289" s="26"/>
      <c r="AE289" s="26"/>
      <c r="AF289" s="26"/>
      <c r="AG289" s="26"/>
      <c r="AH289" s="26"/>
    </row>
    <row r="290" spans="1:34" ht="14.5">
      <c r="A290" s="67">
        <v>289</v>
      </c>
      <c r="B290" s="68"/>
      <c r="C290" s="69"/>
      <c r="D290" s="70"/>
      <c r="E290" s="69"/>
      <c r="F290" s="69"/>
      <c r="G290" s="70"/>
      <c r="H290" s="70"/>
      <c r="I290" s="70"/>
      <c r="J290" s="70"/>
      <c r="K290" s="70"/>
      <c r="L290" s="70"/>
      <c r="M290" s="70"/>
      <c r="N290" s="86"/>
      <c r="O290" s="88"/>
      <c r="P290" s="72"/>
      <c r="Q290" s="73"/>
      <c r="R290" s="72"/>
      <c r="S290" s="73"/>
      <c r="T290" s="73"/>
      <c r="U290" s="74"/>
      <c r="V290" s="26"/>
      <c r="W290" s="26"/>
      <c r="X290" s="26"/>
      <c r="Y290" s="26"/>
      <c r="Z290" s="26"/>
      <c r="AA290" s="26"/>
      <c r="AB290" s="26"/>
      <c r="AC290" s="26"/>
      <c r="AD290" s="26"/>
      <c r="AE290" s="26"/>
      <c r="AF290" s="26"/>
      <c r="AG290" s="26"/>
      <c r="AH290" s="26"/>
    </row>
    <row r="291" spans="1:34" ht="14.5">
      <c r="A291" s="67">
        <v>290</v>
      </c>
      <c r="B291" s="68"/>
      <c r="C291" s="69"/>
      <c r="D291" s="70"/>
      <c r="E291" s="69"/>
      <c r="F291" s="69"/>
      <c r="G291" s="70"/>
      <c r="H291" s="70"/>
      <c r="I291" s="70"/>
      <c r="J291" s="70"/>
      <c r="K291" s="70"/>
      <c r="L291" s="70"/>
      <c r="M291" s="70"/>
      <c r="N291" s="86"/>
      <c r="O291" s="88"/>
      <c r="P291" s="72"/>
      <c r="Q291" s="73"/>
      <c r="R291" s="72"/>
      <c r="S291" s="73"/>
      <c r="T291" s="73"/>
      <c r="U291" s="74"/>
      <c r="V291" s="26"/>
      <c r="W291" s="26"/>
      <c r="X291" s="26"/>
      <c r="Y291" s="26"/>
      <c r="Z291" s="26"/>
      <c r="AA291" s="26"/>
      <c r="AB291" s="26"/>
      <c r="AC291" s="26"/>
      <c r="AD291" s="26"/>
      <c r="AE291" s="26"/>
      <c r="AF291" s="26"/>
      <c r="AG291" s="26"/>
      <c r="AH291" s="26"/>
    </row>
    <row r="292" spans="1:34" ht="14.5">
      <c r="A292" s="67">
        <v>291</v>
      </c>
      <c r="B292" s="68"/>
      <c r="C292" s="69"/>
      <c r="D292" s="70"/>
      <c r="E292" s="69"/>
      <c r="F292" s="69"/>
      <c r="G292" s="70"/>
      <c r="H292" s="70"/>
      <c r="I292" s="70"/>
      <c r="J292" s="70"/>
      <c r="K292" s="70"/>
      <c r="L292" s="70"/>
      <c r="M292" s="70"/>
      <c r="N292" s="86"/>
      <c r="O292" s="88"/>
      <c r="P292" s="72"/>
      <c r="Q292" s="73"/>
      <c r="R292" s="72"/>
      <c r="S292" s="73"/>
      <c r="T292" s="73"/>
      <c r="U292" s="74"/>
      <c r="V292" s="26"/>
      <c r="W292" s="26"/>
      <c r="X292" s="26"/>
      <c r="Y292" s="26"/>
      <c r="Z292" s="26"/>
      <c r="AA292" s="26"/>
      <c r="AB292" s="26"/>
      <c r="AC292" s="26"/>
      <c r="AD292" s="26"/>
      <c r="AE292" s="26"/>
      <c r="AF292" s="26"/>
      <c r="AG292" s="26"/>
      <c r="AH292" s="26"/>
    </row>
    <row r="293" spans="1:34" ht="14.5">
      <c r="A293" s="67">
        <v>292</v>
      </c>
      <c r="B293" s="68"/>
      <c r="C293" s="69"/>
      <c r="D293" s="70"/>
      <c r="E293" s="69"/>
      <c r="F293" s="69"/>
      <c r="G293" s="70"/>
      <c r="H293" s="70"/>
      <c r="I293" s="70"/>
      <c r="J293" s="70"/>
      <c r="K293" s="70"/>
      <c r="L293" s="70"/>
      <c r="M293" s="70"/>
      <c r="N293" s="86"/>
      <c r="O293" s="70"/>
      <c r="P293" s="72"/>
      <c r="Q293" s="73"/>
      <c r="R293" s="72"/>
      <c r="S293" s="73"/>
      <c r="T293" s="73"/>
      <c r="U293" s="74"/>
      <c r="V293" s="26"/>
      <c r="W293" s="26"/>
      <c r="X293" s="26"/>
      <c r="Y293" s="26"/>
      <c r="Z293" s="26"/>
      <c r="AA293" s="26"/>
      <c r="AB293" s="26"/>
      <c r="AC293" s="26"/>
      <c r="AD293" s="26"/>
      <c r="AE293" s="26"/>
      <c r="AF293" s="26"/>
      <c r="AG293" s="26"/>
      <c r="AH293" s="26"/>
    </row>
    <row r="294" spans="1:34" ht="14.5">
      <c r="A294" s="67">
        <v>293</v>
      </c>
      <c r="B294" s="68"/>
      <c r="C294" s="69"/>
      <c r="D294" s="70"/>
      <c r="E294" s="69"/>
      <c r="F294" s="69"/>
      <c r="G294" s="70"/>
      <c r="H294" s="70"/>
      <c r="I294" s="70"/>
      <c r="J294" s="70"/>
      <c r="K294" s="70"/>
      <c r="L294" s="70"/>
      <c r="M294" s="70"/>
      <c r="N294" s="86"/>
      <c r="O294" s="88"/>
      <c r="P294" s="72"/>
      <c r="Q294" s="73"/>
      <c r="R294" s="72"/>
      <c r="S294" s="73"/>
      <c r="T294" s="73"/>
      <c r="U294" s="74"/>
      <c r="V294" s="26"/>
      <c r="W294" s="26"/>
      <c r="X294" s="26"/>
      <c r="Y294" s="26"/>
      <c r="Z294" s="26"/>
      <c r="AA294" s="26"/>
      <c r="AB294" s="26"/>
      <c r="AC294" s="26"/>
      <c r="AD294" s="26"/>
      <c r="AE294" s="26"/>
      <c r="AF294" s="26"/>
      <c r="AG294" s="26"/>
      <c r="AH294" s="26"/>
    </row>
    <row r="295" spans="1:34" ht="14.5">
      <c r="A295" s="67">
        <v>294</v>
      </c>
      <c r="B295" s="68"/>
      <c r="C295" s="69"/>
      <c r="D295" s="70"/>
      <c r="E295" s="69"/>
      <c r="F295" s="69"/>
      <c r="G295" s="70"/>
      <c r="H295" s="70"/>
      <c r="I295" s="70"/>
      <c r="J295" s="70"/>
      <c r="K295" s="70"/>
      <c r="L295" s="70"/>
      <c r="M295" s="70"/>
      <c r="N295" s="86"/>
      <c r="O295" s="88"/>
      <c r="P295" s="72"/>
      <c r="Q295" s="73"/>
      <c r="R295" s="72"/>
      <c r="S295" s="73"/>
      <c r="T295" s="73"/>
      <c r="U295" s="74"/>
      <c r="V295" s="26"/>
      <c r="W295" s="26"/>
      <c r="X295" s="26"/>
      <c r="Y295" s="26"/>
      <c r="Z295" s="26"/>
      <c r="AA295" s="26"/>
      <c r="AB295" s="26"/>
      <c r="AC295" s="26"/>
      <c r="AD295" s="26"/>
      <c r="AE295" s="26"/>
      <c r="AF295" s="26"/>
      <c r="AG295" s="26"/>
      <c r="AH295" s="26"/>
    </row>
    <row r="296" spans="1:34" ht="14.5">
      <c r="A296" s="67">
        <v>295</v>
      </c>
      <c r="B296" s="68"/>
      <c r="C296" s="69"/>
      <c r="D296" s="70"/>
      <c r="E296" s="69"/>
      <c r="F296" s="69"/>
      <c r="G296" s="70"/>
      <c r="H296" s="70"/>
      <c r="I296" s="70"/>
      <c r="J296" s="70"/>
      <c r="K296" s="70"/>
      <c r="L296" s="70"/>
      <c r="M296" s="70"/>
      <c r="N296" s="86"/>
      <c r="O296" s="88"/>
      <c r="P296" s="72"/>
      <c r="Q296" s="73"/>
      <c r="R296" s="72"/>
      <c r="S296" s="73"/>
      <c r="T296" s="73"/>
      <c r="U296" s="74"/>
      <c r="V296" s="26"/>
      <c r="W296" s="26"/>
      <c r="X296" s="26"/>
      <c r="Y296" s="26"/>
      <c r="Z296" s="26"/>
      <c r="AA296" s="26"/>
      <c r="AB296" s="26"/>
      <c r="AC296" s="26"/>
      <c r="AD296" s="26"/>
      <c r="AE296" s="26"/>
      <c r="AF296" s="26"/>
      <c r="AG296" s="26"/>
      <c r="AH296" s="26"/>
    </row>
    <row r="297" spans="1:34" ht="14.5">
      <c r="A297" s="67">
        <v>296</v>
      </c>
      <c r="B297" s="68"/>
      <c r="C297" s="69"/>
      <c r="D297" s="70"/>
      <c r="E297" s="69"/>
      <c r="F297" s="69"/>
      <c r="G297" s="70"/>
      <c r="H297" s="70"/>
      <c r="I297" s="70"/>
      <c r="J297" s="70"/>
      <c r="K297" s="70"/>
      <c r="L297" s="70"/>
      <c r="M297" s="70"/>
      <c r="N297" s="86"/>
      <c r="O297" s="73"/>
      <c r="P297" s="72"/>
      <c r="Q297" s="73"/>
      <c r="R297" s="72"/>
      <c r="S297" s="73"/>
      <c r="T297" s="73"/>
      <c r="U297" s="74"/>
      <c r="V297" s="26"/>
      <c r="W297" s="26"/>
      <c r="X297" s="26"/>
      <c r="Y297" s="26"/>
      <c r="Z297" s="26"/>
      <c r="AA297" s="26"/>
      <c r="AB297" s="26"/>
      <c r="AC297" s="26"/>
      <c r="AD297" s="26"/>
      <c r="AE297" s="26"/>
      <c r="AF297" s="26"/>
      <c r="AG297" s="26"/>
      <c r="AH297" s="26"/>
    </row>
    <row r="298" spans="1:34" ht="14.5">
      <c r="A298" s="67">
        <v>297</v>
      </c>
      <c r="B298" s="68"/>
      <c r="C298" s="69"/>
      <c r="D298" s="70"/>
      <c r="E298" s="69"/>
      <c r="F298" s="69"/>
      <c r="G298" s="70"/>
      <c r="H298" s="70"/>
      <c r="I298" s="70"/>
      <c r="J298" s="70"/>
      <c r="K298" s="70"/>
      <c r="L298" s="70"/>
      <c r="M298" s="70"/>
      <c r="N298" s="86"/>
      <c r="O298" s="70"/>
      <c r="P298" s="72"/>
      <c r="Q298" s="73"/>
      <c r="R298" s="72"/>
      <c r="S298" s="73"/>
      <c r="T298" s="73"/>
      <c r="U298" s="74"/>
      <c r="V298" s="26"/>
      <c r="W298" s="26"/>
      <c r="X298" s="26"/>
      <c r="Y298" s="26"/>
      <c r="Z298" s="26"/>
      <c r="AA298" s="26"/>
      <c r="AB298" s="26"/>
      <c r="AC298" s="26"/>
      <c r="AD298" s="26"/>
      <c r="AE298" s="26"/>
      <c r="AF298" s="26"/>
      <c r="AG298" s="26"/>
      <c r="AH298" s="26"/>
    </row>
    <row r="299" spans="1:34" ht="14.5">
      <c r="A299" s="67">
        <v>298</v>
      </c>
      <c r="B299" s="68"/>
      <c r="C299" s="69"/>
      <c r="D299" s="70"/>
      <c r="E299" s="69"/>
      <c r="F299" s="69"/>
      <c r="G299" s="70"/>
      <c r="H299" s="70"/>
      <c r="I299" s="70"/>
      <c r="J299" s="70"/>
      <c r="K299" s="70"/>
      <c r="L299" s="70"/>
      <c r="M299" s="70"/>
      <c r="N299" s="86"/>
      <c r="O299" s="70"/>
      <c r="P299" s="72"/>
      <c r="Q299" s="73"/>
      <c r="R299" s="72"/>
      <c r="S299" s="73"/>
      <c r="T299" s="73"/>
      <c r="U299" s="74"/>
      <c r="V299" s="26"/>
      <c r="W299" s="26"/>
      <c r="X299" s="26"/>
      <c r="Y299" s="26"/>
      <c r="Z299" s="26"/>
      <c r="AA299" s="26"/>
      <c r="AB299" s="26"/>
      <c r="AC299" s="26"/>
      <c r="AD299" s="26"/>
      <c r="AE299" s="26"/>
      <c r="AF299" s="26"/>
      <c r="AG299" s="26"/>
      <c r="AH299" s="26"/>
    </row>
    <row r="300" spans="1:34" ht="14.5">
      <c r="A300" s="67">
        <v>299</v>
      </c>
      <c r="B300" s="68"/>
      <c r="C300" s="69"/>
      <c r="D300" s="70"/>
      <c r="E300" s="69"/>
      <c r="F300" s="69"/>
      <c r="G300" s="70"/>
      <c r="H300" s="70"/>
      <c r="I300" s="70"/>
      <c r="J300" s="70"/>
      <c r="K300" s="70"/>
      <c r="L300" s="70"/>
      <c r="M300" s="70"/>
      <c r="N300" s="86"/>
      <c r="O300" s="88"/>
      <c r="P300" s="72"/>
      <c r="Q300" s="73"/>
      <c r="R300" s="72"/>
      <c r="S300" s="73"/>
      <c r="T300" s="73"/>
      <c r="U300" s="74"/>
      <c r="V300" s="26"/>
      <c r="W300" s="26"/>
      <c r="X300" s="26"/>
      <c r="Y300" s="26"/>
      <c r="Z300" s="26"/>
      <c r="AA300" s="26"/>
      <c r="AB300" s="26"/>
      <c r="AC300" s="26"/>
      <c r="AD300" s="26"/>
      <c r="AE300" s="26"/>
      <c r="AF300" s="26"/>
      <c r="AG300" s="26"/>
      <c r="AH300" s="26"/>
    </row>
    <row r="301" spans="1:34" ht="14.5">
      <c r="A301" s="67">
        <v>300</v>
      </c>
      <c r="B301" s="68"/>
      <c r="C301" s="69"/>
      <c r="D301" s="70"/>
      <c r="E301" s="69"/>
      <c r="F301" s="69"/>
      <c r="G301" s="70"/>
      <c r="H301" s="70"/>
      <c r="I301" s="70"/>
      <c r="J301" s="70"/>
      <c r="K301" s="70"/>
      <c r="L301" s="70"/>
      <c r="M301" s="70"/>
      <c r="N301" s="86"/>
      <c r="O301" s="70"/>
      <c r="P301" s="72"/>
      <c r="Q301" s="73"/>
      <c r="R301" s="72"/>
      <c r="S301" s="73"/>
      <c r="T301" s="73"/>
      <c r="U301" s="74"/>
      <c r="V301" s="26"/>
      <c r="W301" s="26"/>
      <c r="X301" s="26"/>
      <c r="Y301" s="26"/>
      <c r="Z301" s="26"/>
      <c r="AA301" s="26"/>
      <c r="AB301" s="26"/>
      <c r="AC301" s="26"/>
      <c r="AD301" s="26"/>
      <c r="AE301" s="26"/>
      <c r="AF301" s="26"/>
      <c r="AG301" s="26"/>
      <c r="AH301" s="26"/>
    </row>
    <row r="302" spans="1:34" ht="14.5">
      <c r="A302" s="67">
        <v>301</v>
      </c>
      <c r="B302" s="68"/>
      <c r="C302" s="69"/>
      <c r="D302" s="70"/>
      <c r="E302" s="69"/>
      <c r="F302" s="69"/>
      <c r="G302" s="70"/>
      <c r="H302" s="70"/>
      <c r="I302" s="70"/>
      <c r="J302" s="70"/>
      <c r="K302" s="70"/>
      <c r="L302" s="70"/>
      <c r="M302" s="70"/>
      <c r="N302" s="86"/>
      <c r="O302" s="88"/>
      <c r="P302" s="72"/>
      <c r="Q302" s="73"/>
      <c r="R302" s="72"/>
      <c r="S302" s="73"/>
      <c r="T302" s="73"/>
      <c r="U302" s="74"/>
      <c r="V302" s="26"/>
      <c r="W302" s="26"/>
      <c r="X302" s="26"/>
      <c r="Y302" s="26"/>
      <c r="Z302" s="26"/>
      <c r="AA302" s="26"/>
      <c r="AB302" s="26"/>
      <c r="AC302" s="26"/>
      <c r="AD302" s="26"/>
      <c r="AE302" s="26"/>
      <c r="AF302" s="26"/>
      <c r="AG302" s="26"/>
      <c r="AH302" s="26"/>
    </row>
    <row r="303" spans="1:34" ht="14.5">
      <c r="A303" s="67">
        <v>302</v>
      </c>
      <c r="B303" s="68"/>
      <c r="C303" s="69"/>
      <c r="D303" s="70"/>
      <c r="E303" s="69"/>
      <c r="F303" s="69"/>
      <c r="G303" s="70"/>
      <c r="H303" s="70"/>
      <c r="I303" s="70"/>
      <c r="J303" s="70"/>
      <c r="K303" s="70"/>
      <c r="L303" s="70"/>
      <c r="M303" s="70"/>
      <c r="N303" s="86"/>
      <c r="O303" s="73"/>
      <c r="P303" s="72"/>
      <c r="Q303" s="73"/>
      <c r="R303" s="72"/>
      <c r="S303" s="73"/>
      <c r="T303" s="73"/>
      <c r="U303" s="74"/>
      <c r="V303" s="26"/>
      <c r="W303" s="26"/>
      <c r="X303" s="26"/>
      <c r="Y303" s="26"/>
      <c r="Z303" s="26"/>
      <c r="AA303" s="26"/>
      <c r="AB303" s="26"/>
      <c r="AC303" s="26"/>
      <c r="AD303" s="26"/>
      <c r="AE303" s="26"/>
      <c r="AF303" s="26"/>
      <c r="AG303" s="26"/>
      <c r="AH303" s="26"/>
    </row>
    <row r="304" spans="1:34" ht="14.5">
      <c r="A304" s="67">
        <v>303</v>
      </c>
      <c r="B304" s="68"/>
      <c r="C304" s="69"/>
      <c r="D304" s="70"/>
      <c r="E304" s="69"/>
      <c r="F304" s="69"/>
      <c r="G304" s="70"/>
      <c r="H304" s="70"/>
      <c r="I304" s="70"/>
      <c r="J304" s="70"/>
      <c r="K304" s="70"/>
      <c r="L304" s="70"/>
      <c r="M304" s="70"/>
      <c r="N304" s="86"/>
      <c r="O304" s="88"/>
      <c r="P304" s="72"/>
      <c r="Q304" s="73"/>
      <c r="R304" s="72"/>
      <c r="S304" s="73"/>
      <c r="T304" s="73"/>
      <c r="U304" s="74"/>
      <c r="V304" s="26"/>
      <c r="W304" s="26"/>
      <c r="X304" s="26"/>
      <c r="Y304" s="26"/>
      <c r="Z304" s="26"/>
      <c r="AA304" s="26"/>
      <c r="AB304" s="26"/>
      <c r="AC304" s="26"/>
      <c r="AD304" s="26"/>
      <c r="AE304" s="26"/>
      <c r="AF304" s="26"/>
      <c r="AG304" s="26"/>
      <c r="AH304" s="26"/>
    </row>
    <row r="305" spans="1:34" ht="14.5">
      <c r="A305" s="67">
        <v>304</v>
      </c>
      <c r="B305" s="68"/>
      <c r="C305" s="69"/>
      <c r="D305" s="70"/>
      <c r="E305" s="69"/>
      <c r="F305" s="69"/>
      <c r="G305" s="70"/>
      <c r="H305" s="70"/>
      <c r="I305" s="70"/>
      <c r="J305" s="70"/>
      <c r="K305" s="70"/>
      <c r="L305" s="70"/>
      <c r="M305" s="70"/>
      <c r="N305" s="86"/>
      <c r="O305" s="88"/>
      <c r="P305" s="72"/>
      <c r="Q305" s="73"/>
      <c r="R305" s="72"/>
      <c r="S305" s="73"/>
      <c r="T305" s="73"/>
      <c r="U305" s="74"/>
      <c r="V305" s="26"/>
      <c r="W305" s="26"/>
      <c r="X305" s="26"/>
      <c r="Y305" s="26"/>
      <c r="Z305" s="26"/>
      <c r="AA305" s="26"/>
      <c r="AB305" s="26"/>
      <c r="AC305" s="26"/>
      <c r="AD305" s="26"/>
      <c r="AE305" s="26"/>
      <c r="AF305" s="26"/>
      <c r="AG305" s="26"/>
      <c r="AH305" s="26"/>
    </row>
    <row r="306" spans="1:34" ht="14.5">
      <c r="A306" s="67">
        <v>305</v>
      </c>
      <c r="B306" s="68"/>
      <c r="C306" s="69"/>
      <c r="D306" s="70"/>
      <c r="E306" s="69"/>
      <c r="F306" s="69"/>
      <c r="G306" s="70"/>
      <c r="H306" s="70"/>
      <c r="I306" s="70"/>
      <c r="J306" s="70"/>
      <c r="K306" s="70"/>
      <c r="L306" s="70"/>
      <c r="M306" s="70"/>
      <c r="N306" s="86"/>
      <c r="O306" s="70"/>
      <c r="P306" s="72"/>
      <c r="Q306" s="73"/>
      <c r="R306" s="72"/>
      <c r="S306" s="73"/>
      <c r="T306" s="73"/>
      <c r="U306" s="74"/>
      <c r="V306" s="26"/>
      <c r="W306" s="26"/>
      <c r="X306" s="26"/>
      <c r="Y306" s="26"/>
      <c r="Z306" s="26"/>
      <c r="AA306" s="26"/>
      <c r="AB306" s="26"/>
      <c r="AC306" s="26"/>
      <c r="AD306" s="26"/>
      <c r="AE306" s="26"/>
      <c r="AF306" s="26"/>
      <c r="AG306" s="26"/>
      <c r="AH306" s="26"/>
    </row>
    <row r="307" spans="1:34" ht="14.5">
      <c r="A307" s="67">
        <v>306</v>
      </c>
      <c r="B307" s="68"/>
      <c r="C307" s="69"/>
      <c r="D307" s="70"/>
      <c r="E307" s="69"/>
      <c r="F307" s="69"/>
      <c r="G307" s="70"/>
      <c r="H307" s="70"/>
      <c r="I307" s="70"/>
      <c r="J307" s="70"/>
      <c r="K307" s="70"/>
      <c r="L307" s="70"/>
      <c r="M307" s="70"/>
      <c r="N307" s="86"/>
      <c r="O307" s="88"/>
      <c r="P307" s="72"/>
      <c r="Q307" s="73"/>
      <c r="R307" s="72"/>
      <c r="S307" s="73"/>
      <c r="T307" s="73"/>
      <c r="U307" s="74"/>
      <c r="V307" s="26"/>
      <c r="W307" s="26"/>
      <c r="X307" s="26"/>
      <c r="Y307" s="26"/>
      <c r="Z307" s="26"/>
      <c r="AA307" s="26"/>
      <c r="AB307" s="26"/>
      <c r="AC307" s="26"/>
      <c r="AD307" s="26"/>
      <c r="AE307" s="26"/>
      <c r="AF307" s="26"/>
      <c r="AG307" s="26"/>
      <c r="AH307" s="26"/>
    </row>
    <row r="308" spans="1:34" ht="14.5">
      <c r="A308" s="67">
        <v>307</v>
      </c>
      <c r="B308" s="68"/>
      <c r="C308" s="69"/>
      <c r="D308" s="70"/>
      <c r="E308" s="69"/>
      <c r="F308" s="69"/>
      <c r="G308" s="70"/>
      <c r="H308" s="70"/>
      <c r="I308" s="70"/>
      <c r="J308" s="70"/>
      <c r="K308" s="70"/>
      <c r="L308" s="70"/>
      <c r="M308" s="70"/>
      <c r="N308" s="86"/>
      <c r="O308" s="88"/>
      <c r="P308" s="72"/>
      <c r="Q308" s="73"/>
      <c r="R308" s="72"/>
      <c r="S308" s="73"/>
      <c r="T308" s="73"/>
      <c r="U308" s="74"/>
      <c r="V308" s="26"/>
      <c r="W308" s="26"/>
      <c r="X308" s="26"/>
      <c r="Y308" s="26"/>
      <c r="Z308" s="26"/>
      <c r="AA308" s="26"/>
      <c r="AB308" s="26"/>
      <c r="AC308" s="26"/>
      <c r="AD308" s="26"/>
      <c r="AE308" s="26"/>
      <c r="AF308" s="26"/>
      <c r="AG308" s="26"/>
      <c r="AH308" s="26"/>
    </row>
    <row r="309" spans="1:34" ht="14.5">
      <c r="A309" s="67">
        <v>308</v>
      </c>
      <c r="B309" s="68"/>
      <c r="C309" s="69"/>
      <c r="D309" s="70"/>
      <c r="E309" s="69"/>
      <c r="F309" s="69"/>
      <c r="G309" s="70"/>
      <c r="H309" s="70"/>
      <c r="I309" s="70"/>
      <c r="J309" s="70"/>
      <c r="K309" s="70"/>
      <c r="L309" s="70"/>
      <c r="M309" s="70"/>
      <c r="N309" s="86"/>
      <c r="O309" s="70"/>
      <c r="P309" s="72"/>
      <c r="Q309" s="73"/>
      <c r="R309" s="72"/>
      <c r="S309" s="73"/>
      <c r="T309" s="73"/>
      <c r="U309" s="74"/>
      <c r="V309" s="26"/>
      <c r="W309" s="26"/>
      <c r="X309" s="26"/>
      <c r="Y309" s="26"/>
      <c r="Z309" s="26"/>
      <c r="AA309" s="26"/>
      <c r="AB309" s="26"/>
      <c r="AC309" s="26"/>
      <c r="AD309" s="26"/>
      <c r="AE309" s="26"/>
      <c r="AF309" s="26"/>
      <c r="AG309" s="26"/>
      <c r="AH309" s="26"/>
    </row>
    <row r="310" spans="1:34" ht="14.5">
      <c r="A310" s="67">
        <v>309</v>
      </c>
      <c r="B310" s="68"/>
      <c r="C310" s="69"/>
      <c r="D310" s="70"/>
      <c r="E310" s="69"/>
      <c r="F310" s="69"/>
      <c r="G310" s="70"/>
      <c r="H310" s="70"/>
      <c r="I310" s="70"/>
      <c r="J310" s="70"/>
      <c r="K310" s="70"/>
      <c r="L310" s="70"/>
      <c r="M310" s="70"/>
      <c r="N310" s="86"/>
      <c r="O310" s="88"/>
      <c r="P310" s="72"/>
      <c r="Q310" s="73"/>
      <c r="R310" s="72"/>
      <c r="S310" s="73"/>
      <c r="T310" s="73"/>
      <c r="U310" s="74"/>
      <c r="V310" s="26"/>
      <c r="W310" s="26"/>
      <c r="X310" s="26"/>
      <c r="Y310" s="26"/>
      <c r="Z310" s="26"/>
      <c r="AA310" s="26"/>
      <c r="AB310" s="26"/>
      <c r="AC310" s="26"/>
      <c r="AD310" s="26"/>
      <c r="AE310" s="26"/>
      <c r="AF310" s="26"/>
      <c r="AG310" s="26"/>
      <c r="AH310" s="26"/>
    </row>
    <row r="311" spans="1:34" ht="14.5">
      <c r="A311" s="67">
        <v>310</v>
      </c>
      <c r="B311" s="68"/>
      <c r="C311" s="69"/>
      <c r="D311" s="70"/>
      <c r="E311" s="69"/>
      <c r="F311" s="69"/>
      <c r="G311" s="70"/>
      <c r="H311" s="70"/>
      <c r="I311" s="70"/>
      <c r="J311" s="70"/>
      <c r="K311" s="70"/>
      <c r="L311" s="70"/>
      <c r="M311" s="70"/>
      <c r="N311" s="86"/>
      <c r="O311" s="88"/>
      <c r="P311" s="72"/>
      <c r="Q311" s="73"/>
      <c r="R311" s="72"/>
      <c r="S311" s="73"/>
      <c r="T311" s="73"/>
      <c r="U311" s="74"/>
      <c r="V311" s="26"/>
      <c r="W311" s="26"/>
      <c r="X311" s="26"/>
      <c r="Y311" s="26"/>
      <c r="Z311" s="26"/>
      <c r="AA311" s="26"/>
      <c r="AB311" s="26"/>
      <c r="AC311" s="26"/>
      <c r="AD311" s="26"/>
      <c r="AE311" s="26"/>
      <c r="AF311" s="26"/>
      <c r="AG311" s="26"/>
      <c r="AH311" s="26"/>
    </row>
    <row r="312" spans="1:34" ht="14.5">
      <c r="A312" s="67">
        <v>311</v>
      </c>
      <c r="B312" s="68"/>
      <c r="C312" s="69"/>
      <c r="D312" s="70"/>
      <c r="E312" s="69"/>
      <c r="F312" s="69"/>
      <c r="G312" s="70"/>
      <c r="H312" s="70"/>
      <c r="I312" s="70"/>
      <c r="J312" s="70"/>
      <c r="K312" s="70"/>
      <c r="L312" s="70"/>
      <c r="M312" s="70"/>
      <c r="N312" s="86"/>
      <c r="O312" s="88"/>
      <c r="P312" s="72"/>
      <c r="Q312" s="73"/>
      <c r="R312" s="72"/>
      <c r="S312" s="73"/>
      <c r="T312" s="73"/>
      <c r="U312" s="74"/>
      <c r="V312" s="26"/>
      <c r="W312" s="26"/>
      <c r="X312" s="26"/>
      <c r="Y312" s="26"/>
      <c r="Z312" s="26"/>
      <c r="AA312" s="26"/>
      <c r="AB312" s="26"/>
      <c r="AC312" s="26"/>
      <c r="AD312" s="26"/>
      <c r="AE312" s="26"/>
      <c r="AF312" s="26"/>
      <c r="AG312" s="26"/>
      <c r="AH312" s="26"/>
    </row>
    <row r="313" spans="1:34" ht="14.5">
      <c r="A313" s="67">
        <v>312</v>
      </c>
      <c r="B313" s="68"/>
      <c r="C313" s="69"/>
      <c r="D313" s="70"/>
      <c r="E313" s="69"/>
      <c r="F313" s="69"/>
      <c r="G313" s="70"/>
      <c r="H313" s="70"/>
      <c r="I313" s="70"/>
      <c r="J313" s="70"/>
      <c r="K313" s="70"/>
      <c r="L313" s="70"/>
      <c r="M313" s="70"/>
      <c r="N313" s="86"/>
      <c r="O313" s="88"/>
      <c r="P313" s="72"/>
      <c r="Q313" s="73"/>
      <c r="R313" s="72"/>
      <c r="S313" s="73"/>
      <c r="T313" s="73"/>
      <c r="U313" s="74"/>
      <c r="V313" s="26"/>
      <c r="W313" s="26"/>
      <c r="X313" s="26"/>
      <c r="Y313" s="26"/>
      <c r="Z313" s="26"/>
      <c r="AA313" s="26"/>
      <c r="AB313" s="26"/>
      <c r="AC313" s="26"/>
      <c r="AD313" s="26"/>
      <c r="AE313" s="26"/>
      <c r="AF313" s="26"/>
      <c r="AG313" s="26"/>
      <c r="AH313" s="26"/>
    </row>
    <row r="314" spans="1:34" ht="14.5">
      <c r="A314" s="67">
        <v>313</v>
      </c>
      <c r="B314" s="68"/>
      <c r="C314" s="69"/>
      <c r="D314" s="70"/>
      <c r="E314" s="69"/>
      <c r="F314" s="69"/>
      <c r="G314" s="70"/>
      <c r="H314" s="70"/>
      <c r="I314" s="70"/>
      <c r="J314" s="70"/>
      <c r="K314" s="70"/>
      <c r="L314" s="70"/>
      <c r="M314" s="70"/>
      <c r="N314" s="86"/>
      <c r="O314" s="88"/>
      <c r="P314" s="72"/>
      <c r="Q314" s="73"/>
      <c r="R314" s="72"/>
      <c r="S314" s="73"/>
      <c r="T314" s="73"/>
      <c r="U314" s="74"/>
      <c r="V314" s="26"/>
      <c r="W314" s="26"/>
      <c r="X314" s="26"/>
      <c r="Y314" s="26"/>
      <c r="Z314" s="26"/>
      <c r="AA314" s="26"/>
      <c r="AB314" s="26"/>
      <c r="AC314" s="26"/>
      <c r="AD314" s="26"/>
      <c r="AE314" s="26"/>
      <c r="AF314" s="26"/>
      <c r="AG314" s="26"/>
      <c r="AH314" s="26"/>
    </row>
    <row r="315" spans="1:34" ht="14.5">
      <c r="A315" s="67">
        <v>314</v>
      </c>
      <c r="B315" s="68"/>
      <c r="C315" s="69"/>
      <c r="D315" s="70"/>
      <c r="E315" s="69"/>
      <c r="F315" s="69"/>
      <c r="G315" s="70"/>
      <c r="H315" s="70"/>
      <c r="I315" s="70"/>
      <c r="J315" s="70"/>
      <c r="K315" s="70"/>
      <c r="L315" s="70"/>
      <c r="M315" s="70"/>
      <c r="N315" s="86"/>
      <c r="O315" s="88"/>
      <c r="P315" s="72"/>
      <c r="Q315" s="73"/>
      <c r="R315" s="72"/>
      <c r="S315" s="73"/>
      <c r="T315" s="73"/>
      <c r="U315" s="76"/>
      <c r="V315" s="26"/>
      <c r="W315" s="26"/>
      <c r="X315" s="26"/>
      <c r="Y315" s="26"/>
      <c r="Z315" s="26"/>
      <c r="AA315" s="26"/>
      <c r="AB315" s="26"/>
      <c r="AC315" s="26"/>
      <c r="AD315" s="26"/>
      <c r="AE315" s="26"/>
      <c r="AF315" s="26"/>
      <c r="AG315" s="26"/>
      <c r="AH315" s="26"/>
    </row>
    <row r="316" spans="1:34" ht="14.5">
      <c r="A316" s="67">
        <v>315</v>
      </c>
      <c r="B316" s="68"/>
      <c r="C316" s="69"/>
      <c r="D316" s="70"/>
      <c r="E316" s="69"/>
      <c r="F316" s="69"/>
      <c r="G316" s="70"/>
      <c r="H316" s="70"/>
      <c r="I316" s="70"/>
      <c r="J316" s="70"/>
      <c r="K316" s="70"/>
      <c r="L316" s="70"/>
      <c r="M316" s="70"/>
      <c r="N316" s="86"/>
      <c r="O316" s="88"/>
      <c r="P316" s="72"/>
      <c r="Q316" s="73"/>
      <c r="R316" s="72"/>
      <c r="S316" s="73"/>
      <c r="T316" s="73"/>
      <c r="U316" s="74"/>
      <c r="V316" s="26"/>
      <c r="W316" s="26"/>
      <c r="X316" s="26"/>
      <c r="Y316" s="26"/>
      <c r="Z316" s="26"/>
      <c r="AA316" s="26"/>
      <c r="AB316" s="26"/>
      <c r="AC316" s="26"/>
      <c r="AD316" s="26"/>
      <c r="AE316" s="26"/>
      <c r="AF316" s="26"/>
      <c r="AG316" s="26"/>
      <c r="AH316" s="26"/>
    </row>
    <row r="317" spans="1:34" ht="14.5">
      <c r="A317" s="67">
        <v>316</v>
      </c>
      <c r="B317" s="68"/>
      <c r="C317" s="69"/>
      <c r="D317" s="70"/>
      <c r="E317" s="69"/>
      <c r="F317" s="69"/>
      <c r="G317" s="70"/>
      <c r="H317" s="70"/>
      <c r="I317" s="70"/>
      <c r="J317" s="70"/>
      <c r="K317" s="70"/>
      <c r="L317" s="70"/>
      <c r="M317" s="70"/>
      <c r="N317" s="86"/>
      <c r="O317" s="88"/>
      <c r="P317" s="72"/>
      <c r="Q317" s="73"/>
      <c r="R317" s="72"/>
      <c r="S317" s="73"/>
      <c r="T317" s="73"/>
      <c r="U317" s="74"/>
      <c r="V317" s="26"/>
      <c r="W317" s="26"/>
      <c r="X317" s="26"/>
      <c r="Y317" s="26"/>
      <c r="Z317" s="26"/>
      <c r="AA317" s="26"/>
      <c r="AB317" s="26"/>
      <c r="AC317" s="26"/>
      <c r="AD317" s="26"/>
      <c r="AE317" s="26"/>
      <c r="AF317" s="26"/>
      <c r="AG317" s="26"/>
      <c r="AH317" s="26"/>
    </row>
    <row r="318" spans="1:34" ht="14.5">
      <c r="A318" s="67">
        <v>317</v>
      </c>
      <c r="B318" s="68"/>
      <c r="C318" s="69"/>
      <c r="D318" s="70"/>
      <c r="E318" s="69"/>
      <c r="F318" s="69"/>
      <c r="G318" s="70"/>
      <c r="H318" s="70"/>
      <c r="I318" s="70"/>
      <c r="J318" s="70"/>
      <c r="K318" s="70"/>
      <c r="L318" s="70"/>
      <c r="M318" s="70"/>
      <c r="N318" s="86"/>
      <c r="O318" s="70"/>
      <c r="P318" s="72"/>
      <c r="Q318" s="73"/>
      <c r="R318" s="72"/>
      <c r="S318" s="73"/>
      <c r="T318" s="73"/>
      <c r="U318" s="74"/>
      <c r="V318" s="26"/>
      <c r="W318" s="26"/>
      <c r="X318" s="26"/>
      <c r="Y318" s="26"/>
      <c r="Z318" s="26"/>
      <c r="AA318" s="26"/>
      <c r="AB318" s="26"/>
      <c r="AC318" s="26"/>
      <c r="AD318" s="26"/>
      <c r="AE318" s="26"/>
      <c r="AF318" s="26"/>
      <c r="AG318" s="26"/>
      <c r="AH318" s="26"/>
    </row>
    <row r="319" spans="1:34" ht="14.5">
      <c r="A319" s="67">
        <v>318</v>
      </c>
      <c r="B319" s="68"/>
      <c r="C319" s="69"/>
      <c r="D319" s="70"/>
      <c r="E319" s="69"/>
      <c r="F319" s="69"/>
      <c r="G319" s="70"/>
      <c r="H319" s="70"/>
      <c r="I319" s="70"/>
      <c r="J319" s="70"/>
      <c r="K319" s="70"/>
      <c r="L319" s="70"/>
      <c r="M319" s="70"/>
      <c r="N319" s="86"/>
      <c r="O319" s="70"/>
      <c r="P319" s="72"/>
      <c r="Q319" s="73"/>
      <c r="R319" s="72"/>
      <c r="S319" s="73"/>
      <c r="T319" s="73"/>
      <c r="U319" s="74"/>
      <c r="V319" s="26"/>
      <c r="W319" s="26"/>
      <c r="X319" s="26"/>
      <c r="Y319" s="26"/>
      <c r="Z319" s="26"/>
      <c r="AA319" s="26"/>
      <c r="AB319" s="26"/>
      <c r="AC319" s="26"/>
      <c r="AD319" s="26"/>
      <c r="AE319" s="26"/>
      <c r="AF319" s="26"/>
      <c r="AG319" s="26"/>
      <c r="AH319" s="26"/>
    </row>
    <row r="320" spans="1:34" ht="14.5">
      <c r="A320" s="67">
        <v>319</v>
      </c>
      <c r="B320" s="68"/>
      <c r="C320" s="69"/>
      <c r="D320" s="70"/>
      <c r="E320" s="69"/>
      <c r="F320" s="69"/>
      <c r="G320" s="70"/>
      <c r="H320" s="70"/>
      <c r="I320" s="70"/>
      <c r="J320" s="70"/>
      <c r="K320" s="70"/>
      <c r="L320" s="70"/>
      <c r="M320" s="70"/>
      <c r="N320" s="86"/>
      <c r="O320" s="88"/>
      <c r="P320" s="72"/>
      <c r="Q320" s="73"/>
      <c r="R320" s="72"/>
      <c r="S320" s="73"/>
      <c r="T320" s="73"/>
      <c r="U320" s="74"/>
      <c r="V320" s="26"/>
      <c r="W320" s="26"/>
      <c r="X320" s="26"/>
      <c r="Y320" s="26"/>
      <c r="Z320" s="26"/>
      <c r="AA320" s="26"/>
      <c r="AB320" s="26"/>
      <c r="AC320" s="26"/>
      <c r="AD320" s="26"/>
      <c r="AE320" s="26"/>
      <c r="AF320" s="26"/>
      <c r="AG320" s="26"/>
      <c r="AH320" s="26"/>
    </row>
    <row r="321" spans="1:34" ht="14.5">
      <c r="A321" s="67">
        <v>320</v>
      </c>
      <c r="B321" s="68"/>
      <c r="C321" s="69"/>
      <c r="D321" s="70"/>
      <c r="E321" s="69"/>
      <c r="F321" s="69"/>
      <c r="G321" s="70"/>
      <c r="H321" s="70"/>
      <c r="I321" s="70"/>
      <c r="J321" s="70"/>
      <c r="K321" s="70"/>
      <c r="L321" s="70"/>
      <c r="M321" s="70"/>
      <c r="N321" s="86"/>
      <c r="O321" s="70"/>
      <c r="P321" s="72"/>
      <c r="Q321" s="73"/>
      <c r="R321" s="72"/>
      <c r="S321" s="73"/>
      <c r="T321" s="73"/>
      <c r="U321" s="74"/>
      <c r="V321" s="26"/>
      <c r="W321" s="26"/>
      <c r="X321" s="26"/>
      <c r="Y321" s="26"/>
      <c r="Z321" s="26"/>
      <c r="AA321" s="26"/>
      <c r="AB321" s="26"/>
      <c r="AC321" s="26"/>
      <c r="AD321" s="26"/>
      <c r="AE321" s="26"/>
      <c r="AF321" s="26"/>
      <c r="AG321" s="26"/>
      <c r="AH321" s="26"/>
    </row>
    <row r="322" spans="1:34" ht="14.5">
      <c r="A322" s="67">
        <v>321</v>
      </c>
      <c r="B322" s="68"/>
      <c r="C322" s="69"/>
      <c r="D322" s="70"/>
      <c r="E322" s="69"/>
      <c r="F322" s="69"/>
      <c r="G322" s="70"/>
      <c r="H322" s="70"/>
      <c r="I322" s="70"/>
      <c r="J322" s="70"/>
      <c r="K322" s="70"/>
      <c r="L322" s="70"/>
      <c r="M322" s="70"/>
      <c r="N322" s="86"/>
      <c r="O322" s="88"/>
      <c r="P322" s="72"/>
      <c r="Q322" s="73"/>
      <c r="R322" s="72"/>
      <c r="S322" s="73"/>
      <c r="T322" s="73"/>
      <c r="U322" s="74"/>
      <c r="V322" s="26"/>
      <c r="W322" s="26"/>
      <c r="X322" s="26"/>
      <c r="Y322" s="26"/>
      <c r="Z322" s="26"/>
      <c r="AA322" s="26"/>
      <c r="AB322" s="26"/>
      <c r="AC322" s="26"/>
      <c r="AD322" s="26"/>
      <c r="AE322" s="26"/>
      <c r="AF322" s="26"/>
      <c r="AG322" s="26"/>
      <c r="AH322" s="26"/>
    </row>
    <row r="323" spans="1:34" ht="14.5">
      <c r="A323" s="67">
        <v>322</v>
      </c>
      <c r="B323" s="68"/>
      <c r="C323" s="69"/>
      <c r="D323" s="70"/>
      <c r="E323" s="69"/>
      <c r="F323" s="69"/>
      <c r="G323" s="70"/>
      <c r="H323" s="70"/>
      <c r="I323" s="70"/>
      <c r="J323" s="70"/>
      <c r="K323" s="70"/>
      <c r="L323" s="70"/>
      <c r="M323" s="70"/>
      <c r="N323" s="86"/>
      <c r="O323" s="88"/>
      <c r="P323" s="72"/>
      <c r="Q323" s="73"/>
      <c r="R323" s="72"/>
      <c r="S323" s="73"/>
      <c r="T323" s="73"/>
      <c r="U323" s="74"/>
      <c r="V323" s="26"/>
      <c r="W323" s="26"/>
      <c r="X323" s="26"/>
      <c r="Y323" s="26"/>
      <c r="Z323" s="26"/>
      <c r="AA323" s="26"/>
      <c r="AB323" s="26"/>
      <c r="AC323" s="26"/>
      <c r="AD323" s="26"/>
      <c r="AE323" s="26"/>
      <c r="AF323" s="26"/>
      <c r="AG323" s="26"/>
      <c r="AH323" s="26"/>
    </row>
    <row r="324" spans="1:34" ht="14.5">
      <c r="A324" s="67">
        <v>323</v>
      </c>
      <c r="B324" s="68"/>
      <c r="C324" s="69"/>
      <c r="D324" s="70"/>
      <c r="E324" s="69"/>
      <c r="F324" s="69"/>
      <c r="G324" s="70"/>
      <c r="H324" s="70"/>
      <c r="I324" s="70"/>
      <c r="J324" s="70"/>
      <c r="K324" s="70"/>
      <c r="L324" s="70"/>
      <c r="M324" s="70"/>
      <c r="N324" s="86"/>
      <c r="O324" s="88"/>
      <c r="P324" s="72"/>
      <c r="Q324" s="73"/>
      <c r="R324" s="72"/>
      <c r="S324" s="73"/>
      <c r="T324" s="73"/>
      <c r="U324" s="74"/>
      <c r="V324" s="26"/>
      <c r="W324" s="26"/>
      <c r="X324" s="26"/>
      <c r="Y324" s="26"/>
      <c r="Z324" s="26"/>
      <c r="AA324" s="26"/>
      <c r="AB324" s="26"/>
      <c r="AC324" s="26"/>
      <c r="AD324" s="26"/>
      <c r="AE324" s="26"/>
      <c r="AF324" s="26"/>
      <c r="AG324" s="26"/>
      <c r="AH324" s="26"/>
    </row>
    <row r="325" spans="1:34" ht="14.5">
      <c r="A325" s="67">
        <v>324</v>
      </c>
      <c r="B325" s="68"/>
      <c r="C325" s="69"/>
      <c r="D325" s="70"/>
      <c r="E325" s="69"/>
      <c r="F325" s="69"/>
      <c r="G325" s="70"/>
      <c r="H325" s="70"/>
      <c r="I325" s="70"/>
      <c r="J325" s="70"/>
      <c r="K325" s="70"/>
      <c r="L325" s="70"/>
      <c r="M325" s="70"/>
      <c r="N325" s="86"/>
      <c r="O325" s="88"/>
      <c r="P325" s="72"/>
      <c r="Q325" s="73"/>
      <c r="R325" s="72"/>
      <c r="S325" s="73"/>
      <c r="T325" s="73"/>
      <c r="U325" s="74"/>
      <c r="V325" s="26"/>
      <c r="W325" s="26"/>
      <c r="X325" s="26"/>
      <c r="Y325" s="26"/>
      <c r="Z325" s="26"/>
      <c r="AA325" s="26"/>
      <c r="AB325" s="26"/>
      <c r="AC325" s="26"/>
      <c r="AD325" s="26"/>
      <c r="AE325" s="26"/>
      <c r="AF325" s="26"/>
      <c r="AG325" s="26"/>
      <c r="AH325" s="26"/>
    </row>
    <row r="326" spans="1:34" ht="14.5">
      <c r="A326" s="67">
        <v>325</v>
      </c>
      <c r="B326" s="68"/>
      <c r="C326" s="69"/>
      <c r="D326" s="70"/>
      <c r="E326" s="69"/>
      <c r="F326" s="69"/>
      <c r="G326" s="70"/>
      <c r="H326" s="70"/>
      <c r="I326" s="70"/>
      <c r="J326" s="70"/>
      <c r="K326" s="70"/>
      <c r="L326" s="70"/>
      <c r="M326" s="70"/>
      <c r="N326" s="86"/>
      <c r="O326" s="70"/>
      <c r="P326" s="72"/>
      <c r="Q326" s="73"/>
      <c r="R326" s="72"/>
      <c r="S326" s="73"/>
      <c r="T326" s="73"/>
      <c r="U326" s="77"/>
      <c r="V326" s="26"/>
      <c r="W326" s="26"/>
      <c r="X326" s="26"/>
      <c r="Y326" s="26"/>
      <c r="Z326" s="26"/>
      <c r="AA326" s="26"/>
      <c r="AB326" s="26"/>
      <c r="AC326" s="26"/>
      <c r="AD326" s="26"/>
      <c r="AE326" s="26"/>
      <c r="AF326" s="26"/>
      <c r="AG326" s="26"/>
      <c r="AH326" s="26"/>
    </row>
    <row r="327" spans="1:34" ht="14.5">
      <c r="A327" s="67">
        <v>326</v>
      </c>
      <c r="B327" s="68"/>
      <c r="C327" s="69"/>
      <c r="D327" s="70"/>
      <c r="E327" s="69"/>
      <c r="F327" s="69"/>
      <c r="G327" s="70"/>
      <c r="H327" s="70"/>
      <c r="I327" s="70"/>
      <c r="J327" s="70"/>
      <c r="K327" s="70"/>
      <c r="L327" s="70"/>
      <c r="M327" s="70"/>
      <c r="N327" s="86"/>
      <c r="O327" s="88"/>
      <c r="P327" s="72"/>
      <c r="Q327" s="73"/>
      <c r="R327" s="72"/>
      <c r="S327" s="73"/>
      <c r="T327" s="73"/>
      <c r="U327" s="74"/>
      <c r="V327" s="26"/>
      <c r="W327" s="26"/>
      <c r="X327" s="26"/>
      <c r="Y327" s="26"/>
      <c r="Z327" s="26"/>
      <c r="AA327" s="26"/>
      <c r="AB327" s="26"/>
      <c r="AC327" s="26"/>
      <c r="AD327" s="26"/>
      <c r="AE327" s="26"/>
      <c r="AF327" s="26"/>
      <c r="AG327" s="26"/>
      <c r="AH327" s="26"/>
    </row>
    <row r="328" spans="1:34" ht="14.5">
      <c r="A328" s="67">
        <v>327</v>
      </c>
      <c r="B328" s="68"/>
      <c r="C328" s="69"/>
      <c r="D328" s="70"/>
      <c r="E328" s="69"/>
      <c r="F328" s="69"/>
      <c r="G328" s="70"/>
      <c r="H328" s="70"/>
      <c r="I328" s="70"/>
      <c r="J328" s="70"/>
      <c r="K328" s="70"/>
      <c r="L328" s="70"/>
      <c r="M328" s="70"/>
      <c r="N328" s="86"/>
      <c r="O328" s="70"/>
      <c r="P328" s="72"/>
      <c r="Q328" s="73"/>
      <c r="R328" s="72"/>
      <c r="S328" s="73"/>
      <c r="T328" s="73"/>
      <c r="U328" s="76"/>
      <c r="V328" s="26"/>
      <c r="W328" s="26"/>
      <c r="X328" s="26"/>
      <c r="Y328" s="26"/>
      <c r="Z328" s="26"/>
      <c r="AA328" s="26"/>
      <c r="AB328" s="26"/>
      <c r="AC328" s="26"/>
      <c r="AD328" s="26"/>
      <c r="AE328" s="26"/>
      <c r="AF328" s="26"/>
      <c r="AG328" s="26"/>
      <c r="AH328" s="26"/>
    </row>
    <row r="329" spans="1:34" ht="14.5">
      <c r="A329" s="67">
        <v>328</v>
      </c>
      <c r="B329" s="68"/>
      <c r="C329" s="69"/>
      <c r="D329" s="70"/>
      <c r="E329" s="69"/>
      <c r="F329" s="69"/>
      <c r="G329" s="70"/>
      <c r="H329" s="70"/>
      <c r="I329" s="70"/>
      <c r="J329" s="70"/>
      <c r="K329" s="70"/>
      <c r="L329" s="70"/>
      <c r="M329" s="70"/>
      <c r="N329" s="86"/>
      <c r="O329" s="88"/>
      <c r="P329" s="72"/>
      <c r="Q329" s="73"/>
      <c r="R329" s="72"/>
      <c r="S329" s="73"/>
      <c r="T329" s="73"/>
      <c r="U329" s="74"/>
      <c r="V329" s="26"/>
      <c r="W329" s="26"/>
      <c r="X329" s="26"/>
      <c r="Y329" s="26"/>
      <c r="Z329" s="26"/>
      <c r="AA329" s="26"/>
      <c r="AB329" s="26"/>
      <c r="AC329" s="26"/>
      <c r="AD329" s="26"/>
      <c r="AE329" s="26"/>
      <c r="AF329" s="26"/>
      <c r="AG329" s="26"/>
      <c r="AH329" s="26"/>
    </row>
    <row r="330" spans="1:34" ht="14.5">
      <c r="A330" s="67">
        <v>329</v>
      </c>
      <c r="B330" s="68"/>
      <c r="C330" s="69"/>
      <c r="D330" s="70"/>
      <c r="E330" s="69"/>
      <c r="F330" s="69"/>
      <c r="G330" s="70"/>
      <c r="H330" s="70"/>
      <c r="I330" s="70"/>
      <c r="J330" s="70"/>
      <c r="K330" s="70"/>
      <c r="L330" s="70"/>
      <c r="M330" s="70"/>
      <c r="N330" s="86"/>
      <c r="O330" s="88"/>
      <c r="P330" s="72"/>
      <c r="Q330" s="73"/>
      <c r="R330" s="72"/>
      <c r="S330" s="73"/>
      <c r="T330" s="73"/>
      <c r="U330" s="74"/>
      <c r="V330" s="26"/>
      <c r="W330" s="26"/>
      <c r="X330" s="26"/>
      <c r="Y330" s="26"/>
      <c r="Z330" s="26"/>
      <c r="AA330" s="26"/>
      <c r="AB330" s="26"/>
      <c r="AC330" s="26"/>
      <c r="AD330" s="26"/>
      <c r="AE330" s="26"/>
      <c r="AF330" s="26"/>
      <c r="AG330" s="26"/>
      <c r="AH330" s="26"/>
    </row>
    <row r="331" spans="1:34" ht="14.5">
      <c r="A331" s="67">
        <v>330</v>
      </c>
      <c r="B331" s="68"/>
      <c r="C331" s="69"/>
      <c r="D331" s="70"/>
      <c r="E331" s="69"/>
      <c r="F331" s="69"/>
      <c r="G331" s="70"/>
      <c r="H331" s="70"/>
      <c r="I331" s="70"/>
      <c r="J331" s="70"/>
      <c r="K331" s="70"/>
      <c r="L331" s="70"/>
      <c r="M331" s="70"/>
      <c r="N331" s="86"/>
      <c r="O331" s="70"/>
      <c r="P331" s="72"/>
      <c r="Q331" s="73"/>
      <c r="R331" s="72"/>
      <c r="S331" s="73"/>
      <c r="T331" s="73"/>
      <c r="U331" s="74"/>
      <c r="V331" s="26"/>
      <c r="W331" s="26"/>
      <c r="X331" s="26"/>
      <c r="Y331" s="26"/>
      <c r="Z331" s="26"/>
      <c r="AA331" s="26"/>
      <c r="AB331" s="26"/>
      <c r="AC331" s="26"/>
      <c r="AD331" s="26"/>
      <c r="AE331" s="26"/>
      <c r="AF331" s="26"/>
      <c r="AG331" s="26"/>
      <c r="AH331" s="26"/>
    </row>
    <row r="332" spans="1:34" ht="14.5">
      <c r="A332" s="67">
        <v>331</v>
      </c>
      <c r="B332" s="68"/>
      <c r="C332" s="69"/>
      <c r="D332" s="70"/>
      <c r="E332" s="69"/>
      <c r="F332" s="69"/>
      <c r="G332" s="70"/>
      <c r="H332" s="70"/>
      <c r="I332" s="70"/>
      <c r="J332" s="70"/>
      <c r="K332" s="70"/>
      <c r="L332" s="70"/>
      <c r="M332" s="70"/>
      <c r="N332" s="86"/>
      <c r="O332" s="88"/>
      <c r="P332" s="72"/>
      <c r="Q332" s="73"/>
      <c r="R332" s="72"/>
      <c r="S332" s="73"/>
      <c r="T332" s="73"/>
      <c r="U332" s="74"/>
      <c r="V332" s="26"/>
      <c r="W332" s="26"/>
      <c r="X332" s="26"/>
      <c r="Y332" s="26"/>
      <c r="Z332" s="26"/>
      <c r="AA332" s="26"/>
      <c r="AB332" s="26"/>
      <c r="AC332" s="26"/>
      <c r="AD332" s="26"/>
      <c r="AE332" s="26"/>
      <c r="AF332" s="26"/>
      <c r="AG332" s="26"/>
      <c r="AH332" s="26"/>
    </row>
    <row r="333" spans="1:34" ht="14.5">
      <c r="A333" s="67">
        <v>332</v>
      </c>
      <c r="B333" s="68"/>
      <c r="C333" s="69"/>
      <c r="D333" s="70"/>
      <c r="E333" s="69"/>
      <c r="F333" s="69"/>
      <c r="G333" s="70"/>
      <c r="H333" s="70"/>
      <c r="I333" s="70"/>
      <c r="J333" s="70"/>
      <c r="K333" s="70"/>
      <c r="L333" s="70"/>
      <c r="M333" s="70"/>
      <c r="N333" s="86"/>
      <c r="O333" s="88"/>
      <c r="P333" s="72"/>
      <c r="Q333" s="73"/>
      <c r="R333" s="72"/>
      <c r="S333" s="73"/>
      <c r="T333" s="73"/>
      <c r="U333" s="74"/>
      <c r="V333" s="26"/>
      <c r="W333" s="26"/>
      <c r="X333" s="26"/>
      <c r="Y333" s="26"/>
      <c r="Z333" s="26"/>
      <c r="AA333" s="26"/>
      <c r="AB333" s="26"/>
      <c r="AC333" s="26"/>
      <c r="AD333" s="26"/>
      <c r="AE333" s="26"/>
      <c r="AF333" s="26"/>
      <c r="AG333" s="26"/>
      <c r="AH333" s="26"/>
    </row>
    <row r="334" spans="1:34" ht="14.5">
      <c r="A334" s="67">
        <v>333</v>
      </c>
      <c r="B334" s="68"/>
      <c r="C334" s="69"/>
      <c r="D334" s="70"/>
      <c r="E334" s="69"/>
      <c r="F334" s="69"/>
      <c r="G334" s="70"/>
      <c r="H334" s="70"/>
      <c r="I334" s="70"/>
      <c r="J334" s="70"/>
      <c r="K334" s="70"/>
      <c r="L334" s="70"/>
      <c r="M334" s="70"/>
      <c r="N334" s="86"/>
      <c r="O334" s="88"/>
      <c r="P334" s="72"/>
      <c r="Q334" s="73"/>
      <c r="R334" s="72"/>
      <c r="S334" s="73"/>
      <c r="T334" s="73"/>
      <c r="U334" s="74"/>
      <c r="V334" s="26"/>
      <c r="W334" s="26"/>
      <c r="X334" s="26"/>
      <c r="Y334" s="26"/>
      <c r="Z334" s="26"/>
      <c r="AA334" s="26"/>
      <c r="AB334" s="26"/>
      <c r="AC334" s="26"/>
      <c r="AD334" s="26"/>
      <c r="AE334" s="26"/>
      <c r="AF334" s="26"/>
      <c r="AG334" s="26"/>
      <c r="AH334" s="26"/>
    </row>
    <row r="335" spans="1:34" ht="14.5">
      <c r="A335" s="67">
        <v>334</v>
      </c>
      <c r="B335" s="68"/>
      <c r="C335" s="69"/>
      <c r="D335" s="70"/>
      <c r="E335" s="69"/>
      <c r="F335" s="69"/>
      <c r="G335" s="70"/>
      <c r="H335" s="70"/>
      <c r="I335" s="70"/>
      <c r="J335" s="70"/>
      <c r="K335" s="70"/>
      <c r="L335" s="70"/>
      <c r="M335" s="70"/>
      <c r="N335" s="86"/>
      <c r="O335" s="70"/>
      <c r="P335" s="72"/>
      <c r="Q335" s="73"/>
      <c r="R335" s="72"/>
      <c r="S335" s="73"/>
      <c r="T335" s="73"/>
      <c r="U335" s="74"/>
      <c r="V335" s="26"/>
      <c r="W335" s="26"/>
      <c r="X335" s="26"/>
      <c r="Y335" s="26"/>
      <c r="Z335" s="26"/>
      <c r="AA335" s="26"/>
      <c r="AB335" s="26"/>
      <c r="AC335" s="26"/>
      <c r="AD335" s="26"/>
      <c r="AE335" s="26"/>
      <c r="AF335" s="26"/>
      <c r="AG335" s="26"/>
      <c r="AH335" s="26"/>
    </row>
    <row r="336" spans="1:34" ht="14.5">
      <c r="A336" s="67">
        <v>335</v>
      </c>
      <c r="B336" s="68"/>
      <c r="C336" s="69"/>
      <c r="D336" s="70"/>
      <c r="E336" s="69"/>
      <c r="F336" s="69"/>
      <c r="G336" s="70"/>
      <c r="H336" s="70"/>
      <c r="I336" s="70"/>
      <c r="J336" s="70"/>
      <c r="K336" s="70"/>
      <c r="L336" s="70"/>
      <c r="M336" s="70"/>
      <c r="N336" s="86"/>
      <c r="O336" s="88"/>
      <c r="P336" s="72"/>
      <c r="Q336" s="73"/>
      <c r="R336" s="72"/>
      <c r="S336" s="73"/>
      <c r="T336" s="73"/>
      <c r="U336" s="74"/>
      <c r="V336" s="26"/>
      <c r="W336" s="26"/>
      <c r="X336" s="26"/>
      <c r="Y336" s="26"/>
      <c r="Z336" s="26"/>
      <c r="AA336" s="26"/>
      <c r="AB336" s="26"/>
      <c r="AC336" s="26"/>
      <c r="AD336" s="26"/>
      <c r="AE336" s="26"/>
      <c r="AF336" s="26"/>
      <c r="AG336" s="26"/>
      <c r="AH336" s="26"/>
    </row>
    <row r="337" spans="1:34" ht="14.5">
      <c r="A337" s="67">
        <v>336</v>
      </c>
      <c r="B337" s="68"/>
      <c r="C337" s="69"/>
      <c r="D337" s="70"/>
      <c r="E337" s="69"/>
      <c r="F337" s="69"/>
      <c r="G337" s="70"/>
      <c r="H337" s="70"/>
      <c r="I337" s="70"/>
      <c r="J337" s="70"/>
      <c r="K337" s="70"/>
      <c r="L337" s="70"/>
      <c r="M337" s="70"/>
      <c r="N337" s="86"/>
      <c r="O337" s="88"/>
      <c r="P337" s="72"/>
      <c r="Q337" s="73"/>
      <c r="R337" s="72"/>
      <c r="S337" s="73"/>
      <c r="T337" s="73"/>
      <c r="U337" s="74"/>
      <c r="V337" s="26"/>
      <c r="W337" s="26"/>
      <c r="X337" s="26"/>
      <c r="Y337" s="26"/>
      <c r="Z337" s="26"/>
      <c r="AA337" s="26"/>
      <c r="AB337" s="26"/>
      <c r="AC337" s="26"/>
      <c r="AD337" s="26"/>
      <c r="AE337" s="26"/>
      <c r="AF337" s="26"/>
      <c r="AG337" s="26"/>
      <c r="AH337" s="26"/>
    </row>
    <row r="338" spans="1:34" ht="14.5">
      <c r="A338" s="67">
        <v>337</v>
      </c>
      <c r="B338" s="68"/>
      <c r="C338" s="69"/>
      <c r="D338" s="70"/>
      <c r="E338" s="69"/>
      <c r="F338" s="69"/>
      <c r="G338" s="70"/>
      <c r="H338" s="70"/>
      <c r="I338" s="70"/>
      <c r="J338" s="70"/>
      <c r="K338" s="70"/>
      <c r="L338" s="70"/>
      <c r="M338" s="70"/>
      <c r="N338" s="86"/>
      <c r="O338" s="88"/>
      <c r="P338" s="72"/>
      <c r="Q338" s="73"/>
      <c r="R338" s="72"/>
      <c r="S338" s="73"/>
      <c r="T338" s="73"/>
      <c r="U338" s="74"/>
      <c r="V338" s="26"/>
      <c r="W338" s="26"/>
      <c r="X338" s="26"/>
      <c r="Y338" s="26"/>
      <c r="Z338" s="26"/>
      <c r="AA338" s="26"/>
      <c r="AB338" s="26"/>
      <c r="AC338" s="26"/>
      <c r="AD338" s="26"/>
      <c r="AE338" s="26"/>
      <c r="AF338" s="26"/>
      <c r="AG338" s="26"/>
      <c r="AH338" s="26"/>
    </row>
    <row r="339" spans="1:34" ht="14.5">
      <c r="A339" s="67">
        <v>338</v>
      </c>
      <c r="B339" s="68"/>
      <c r="C339" s="69"/>
      <c r="D339" s="70"/>
      <c r="E339" s="69"/>
      <c r="F339" s="69"/>
      <c r="G339" s="70"/>
      <c r="H339" s="70"/>
      <c r="I339" s="70"/>
      <c r="J339" s="70"/>
      <c r="K339" s="70"/>
      <c r="L339" s="70"/>
      <c r="M339" s="70"/>
      <c r="N339" s="86"/>
      <c r="O339" s="88"/>
      <c r="P339" s="72"/>
      <c r="Q339" s="73"/>
      <c r="R339" s="72"/>
      <c r="S339" s="73"/>
      <c r="T339" s="73"/>
      <c r="U339" s="74"/>
      <c r="V339" s="26"/>
      <c r="W339" s="26"/>
      <c r="X339" s="26"/>
      <c r="Y339" s="26"/>
      <c r="Z339" s="26"/>
      <c r="AA339" s="26"/>
      <c r="AB339" s="26"/>
      <c r="AC339" s="26"/>
      <c r="AD339" s="26"/>
      <c r="AE339" s="26"/>
      <c r="AF339" s="26"/>
      <c r="AG339" s="26"/>
      <c r="AH339" s="26"/>
    </row>
    <row r="340" spans="1:34" ht="14.5">
      <c r="A340" s="67">
        <v>339</v>
      </c>
      <c r="B340" s="68"/>
      <c r="C340" s="69"/>
      <c r="D340" s="70"/>
      <c r="E340" s="69"/>
      <c r="F340" s="69"/>
      <c r="G340" s="70"/>
      <c r="H340" s="70"/>
      <c r="I340" s="70"/>
      <c r="J340" s="70"/>
      <c r="K340" s="70"/>
      <c r="L340" s="70"/>
      <c r="M340" s="70"/>
      <c r="N340" s="86"/>
      <c r="O340" s="88"/>
      <c r="P340" s="72"/>
      <c r="Q340" s="73"/>
      <c r="R340" s="72"/>
      <c r="S340" s="73"/>
      <c r="T340" s="73"/>
      <c r="U340" s="74"/>
      <c r="V340" s="26"/>
      <c r="W340" s="26"/>
      <c r="X340" s="26"/>
      <c r="Y340" s="26"/>
      <c r="Z340" s="26"/>
      <c r="AA340" s="26"/>
      <c r="AB340" s="26"/>
      <c r="AC340" s="26"/>
      <c r="AD340" s="26"/>
      <c r="AE340" s="26"/>
      <c r="AF340" s="26"/>
      <c r="AG340" s="26"/>
      <c r="AH340" s="26"/>
    </row>
    <row r="341" spans="1:34" ht="14.5">
      <c r="A341" s="67">
        <v>340</v>
      </c>
      <c r="B341" s="68"/>
      <c r="C341" s="69"/>
      <c r="D341" s="70"/>
      <c r="E341" s="69"/>
      <c r="F341" s="69"/>
      <c r="G341" s="70"/>
      <c r="H341" s="70"/>
      <c r="I341" s="70"/>
      <c r="J341" s="70"/>
      <c r="K341" s="70"/>
      <c r="L341" s="70"/>
      <c r="M341" s="70"/>
      <c r="N341" s="86"/>
      <c r="O341" s="88"/>
      <c r="P341" s="72"/>
      <c r="Q341" s="73"/>
      <c r="R341" s="72"/>
      <c r="S341" s="73"/>
      <c r="T341" s="73"/>
      <c r="U341" s="74"/>
      <c r="V341" s="26"/>
      <c r="W341" s="26"/>
      <c r="X341" s="26"/>
      <c r="Y341" s="26"/>
      <c r="Z341" s="26"/>
      <c r="AA341" s="26"/>
      <c r="AB341" s="26"/>
      <c r="AC341" s="26"/>
      <c r="AD341" s="26"/>
      <c r="AE341" s="26"/>
      <c r="AF341" s="26"/>
      <c r="AG341" s="26"/>
      <c r="AH341" s="26"/>
    </row>
    <row r="342" spans="1:34" ht="14.5">
      <c r="A342" s="67">
        <v>341</v>
      </c>
      <c r="B342" s="68"/>
      <c r="C342" s="69"/>
      <c r="D342" s="70"/>
      <c r="E342" s="69"/>
      <c r="F342" s="69"/>
      <c r="G342" s="70"/>
      <c r="H342" s="70"/>
      <c r="I342" s="70"/>
      <c r="J342" s="70"/>
      <c r="K342" s="70"/>
      <c r="L342" s="70"/>
      <c r="M342" s="70"/>
      <c r="N342" s="86"/>
      <c r="O342" s="88"/>
      <c r="P342" s="72"/>
      <c r="Q342" s="73"/>
      <c r="R342" s="72"/>
      <c r="S342" s="73"/>
      <c r="T342" s="73"/>
      <c r="U342" s="74"/>
      <c r="V342" s="26"/>
      <c r="W342" s="26"/>
      <c r="X342" s="26"/>
      <c r="Y342" s="26"/>
      <c r="Z342" s="26"/>
      <c r="AA342" s="26"/>
      <c r="AB342" s="26"/>
      <c r="AC342" s="26"/>
      <c r="AD342" s="26"/>
      <c r="AE342" s="26"/>
      <c r="AF342" s="26"/>
      <c r="AG342" s="26"/>
      <c r="AH342" s="26"/>
    </row>
    <row r="343" spans="1:34" ht="14.5">
      <c r="A343" s="67">
        <v>342</v>
      </c>
      <c r="B343" s="68"/>
      <c r="C343" s="69"/>
      <c r="D343" s="70"/>
      <c r="E343" s="69"/>
      <c r="F343" s="69"/>
      <c r="G343" s="70"/>
      <c r="H343" s="70"/>
      <c r="I343" s="70"/>
      <c r="J343" s="70"/>
      <c r="K343" s="70"/>
      <c r="L343" s="70"/>
      <c r="M343" s="70"/>
      <c r="N343" s="86"/>
      <c r="O343" s="88"/>
      <c r="P343" s="72"/>
      <c r="Q343" s="73"/>
      <c r="R343" s="72"/>
      <c r="S343" s="73"/>
      <c r="T343" s="73"/>
      <c r="U343" s="74"/>
      <c r="V343" s="26"/>
      <c r="W343" s="26"/>
      <c r="X343" s="26"/>
      <c r="Y343" s="26"/>
      <c r="Z343" s="26"/>
      <c r="AA343" s="26"/>
      <c r="AB343" s="26"/>
      <c r="AC343" s="26"/>
      <c r="AD343" s="26"/>
      <c r="AE343" s="26"/>
      <c r="AF343" s="26"/>
      <c r="AG343" s="26"/>
      <c r="AH343" s="26"/>
    </row>
    <row r="344" spans="1:34" ht="14.5">
      <c r="A344" s="67">
        <v>343</v>
      </c>
      <c r="B344" s="68"/>
      <c r="C344" s="69"/>
      <c r="D344" s="70"/>
      <c r="E344" s="69"/>
      <c r="F344" s="69"/>
      <c r="G344" s="70"/>
      <c r="H344" s="70"/>
      <c r="I344" s="70"/>
      <c r="J344" s="70"/>
      <c r="K344" s="70"/>
      <c r="L344" s="70"/>
      <c r="M344" s="70"/>
      <c r="N344" s="86"/>
      <c r="O344" s="88"/>
      <c r="P344" s="72"/>
      <c r="Q344" s="73"/>
      <c r="R344" s="72"/>
      <c r="S344" s="73"/>
      <c r="T344" s="73"/>
      <c r="U344" s="74"/>
      <c r="V344" s="26"/>
      <c r="W344" s="26"/>
      <c r="X344" s="26"/>
      <c r="Y344" s="26"/>
      <c r="Z344" s="26"/>
      <c r="AA344" s="26"/>
      <c r="AB344" s="26"/>
      <c r="AC344" s="26"/>
      <c r="AD344" s="26"/>
      <c r="AE344" s="26"/>
      <c r="AF344" s="26"/>
      <c r="AG344" s="26"/>
      <c r="AH344" s="26"/>
    </row>
    <row r="345" spans="1:34" ht="14.5">
      <c r="A345" s="67">
        <v>344</v>
      </c>
      <c r="B345" s="68"/>
      <c r="C345" s="69"/>
      <c r="D345" s="70"/>
      <c r="E345" s="69"/>
      <c r="F345" s="69"/>
      <c r="G345" s="70"/>
      <c r="H345" s="70"/>
      <c r="I345" s="70"/>
      <c r="J345" s="70"/>
      <c r="K345" s="70"/>
      <c r="L345" s="70"/>
      <c r="M345" s="70"/>
      <c r="N345" s="86"/>
      <c r="O345" s="88"/>
      <c r="P345" s="72"/>
      <c r="Q345" s="73"/>
      <c r="R345" s="72"/>
      <c r="S345" s="73"/>
      <c r="T345" s="73"/>
      <c r="U345" s="74"/>
      <c r="V345" s="26"/>
      <c r="W345" s="26"/>
      <c r="X345" s="26"/>
      <c r="Y345" s="26"/>
      <c r="Z345" s="26"/>
      <c r="AA345" s="26"/>
      <c r="AB345" s="26"/>
      <c r="AC345" s="26"/>
      <c r="AD345" s="26"/>
      <c r="AE345" s="26"/>
      <c r="AF345" s="26"/>
      <c r="AG345" s="26"/>
      <c r="AH345" s="26"/>
    </row>
    <row r="346" spans="1:34" ht="14.5">
      <c r="A346" s="67">
        <v>345</v>
      </c>
      <c r="B346" s="68"/>
      <c r="C346" s="69"/>
      <c r="D346" s="70"/>
      <c r="E346" s="69"/>
      <c r="F346" s="69"/>
      <c r="G346" s="70"/>
      <c r="H346" s="70"/>
      <c r="I346" s="70"/>
      <c r="J346" s="70"/>
      <c r="K346" s="70"/>
      <c r="L346" s="70"/>
      <c r="M346" s="70"/>
      <c r="N346" s="86"/>
      <c r="O346" s="88"/>
      <c r="P346" s="72"/>
      <c r="Q346" s="73"/>
      <c r="R346" s="72"/>
      <c r="S346" s="73"/>
      <c r="T346" s="73"/>
      <c r="U346" s="74"/>
      <c r="V346" s="26"/>
      <c r="W346" s="26"/>
      <c r="X346" s="26"/>
      <c r="Y346" s="26"/>
      <c r="Z346" s="26"/>
      <c r="AA346" s="26"/>
      <c r="AB346" s="26"/>
      <c r="AC346" s="26"/>
      <c r="AD346" s="26"/>
      <c r="AE346" s="26"/>
      <c r="AF346" s="26"/>
      <c r="AG346" s="26"/>
      <c r="AH346" s="26"/>
    </row>
    <row r="347" spans="1:34" ht="14.5">
      <c r="A347" s="67">
        <v>346</v>
      </c>
      <c r="B347" s="68"/>
      <c r="C347" s="69"/>
      <c r="D347" s="70"/>
      <c r="E347" s="69"/>
      <c r="F347" s="69"/>
      <c r="G347" s="70"/>
      <c r="H347" s="70"/>
      <c r="I347" s="70"/>
      <c r="J347" s="70"/>
      <c r="K347" s="70"/>
      <c r="L347" s="70"/>
      <c r="M347" s="70"/>
      <c r="N347" s="86"/>
      <c r="O347" s="88"/>
      <c r="P347" s="72"/>
      <c r="Q347" s="73"/>
      <c r="R347" s="72"/>
      <c r="S347" s="73"/>
      <c r="T347" s="73"/>
      <c r="U347" s="74"/>
      <c r="V347" s="26"/>
      <c r="W347" s="26"/>
      <c r="X347" s="26"/>
      <c r="Y347" s="26"/>
      <c r="Z347" s="26"/>
      <c r="AA347" s="26"/>
      <c r="AB347" s="26"/>
      <c r="AC347" s="26"/>
      <c r="AD347" s="26"/>
      <c r="AE347" s="26"/>
      <c r="AF347" s="26"/>
      <c r="AG347" s="26"/>
      <c r="AH347" s="26"/>
    </row>
    <row r="348" spans="1:34" ht="14.5">
      <c r="A348" s="67">
        <v>347</v>
      </c>
      <c r="B348" s="68"/>
      <c r="C348" s="69"/>
      <c r="D348" s="70"/>
      <c r="E348" s="69"/>
      <c r="F348" s="69"/>
      <c r="G348" s="70"/>
      <c r="H348" s="70"/>
      <c r="I348" s="70"/>
      <c r="J348" s="70"/>
      <c r="K348" s="70"/>
      <c r="L348" s="70"/>
      <c r="M348" s="70"/>
      <c r="N348" s="86"/>
      <c r="O348" s="88"/>
      <c r="P348" s="72"/>
      <c r="Q348" s="73"/>
      <c r="R348" s="72"/>
      <c r="S348" s="73"/>
      <c r="T348" s="73"/>
      <c r="U348" s="74"/>
      <c r="V348" s="26"/>
      <c r="W348" s="26"/>
      <c r="X348" s="26"/>
      <c r="Y348" s="26"/>
      <c r="Z348" s="26"/>
      <c r="AA348" s="26"/>
      <c r="AB348" s="26"/>
      <c r="AC348" s="26"/>
      <c r="AD348" s="26"/>
      <c r="AE348" s="26"/>
      <c r="AF348" s="26"/>
      <c r="AG348" s="26"/>
      <c r="AH348" s="26"/>
    </row>
    <row r="349" spans="1:34" ht="14.5">
      <c r="A349" s="67">
        <v>348</v>
      </c>
      <c r="B349" s="68"/>
      <c r="C349" s="69"/>
      <c r="D349" s="70"/>
      <c r="E349" s="69"/>
      <c r="F349" s="69"/>
      <c r="G349" s="70"/>
      <c r="H349" s="70"/>
      <c r="I349" s="70"/>
      <c r="J349" s="70"/>
      <c r="K349" s="70"/>
      <c r="L349" s="70"/>
      <c r="M349" s="70"/>
      <c r="N349" s="86"/>
      <c r="O349" s="88"/>
      <c r="P349" s="72"/>
      <c r="Q349" s="73"/>
      <c r="R349" s="72"/>
      <c r="S349" s="73"/>
      <c r="T349" s="73"/>
      <c r="U349" s="74"/>
      <c r="V349" s="26"/>
      <c r="W349" s="26"/>
      <c r="X349" s="26"/>
      <c r="Y349" s="26"/>
      <c r="Z349" s="26"/>
      <c r="AA349" s="26"/>
      <c r="AB349" s="26"/>
      <c r="AC349" s="26"/>
      <c r="AD349" s="26"/>
      <c r="AE349" s="26"/>
      <c r="AF349" s="26"/>
      <c r="AG349" s="26"/>
      <c r="AH349" s="26"/>
    </row>
    <row r="350" spans="1:34" ht="14.5">
      <c r="A350" s="67">
        <v>349</v>
      </c>
      <c r="B350" s="68"/>
      <c r="C350" s="69"/>
      <c r="D350" s="70"/>
      <c r="E350" s="69"/>
      <c r="F350" s="69"/>
      <c r="G350" s="70"/>
      <c r="H350" s="70"/>
      <c r="I350" s="70"/>
      <c r="J350" s="70"/>
      <c r="K350" s="70"/>
      <c r="L350" s="70"/>
      <c r="M350" s="70"/>
      <c r="N350" s="86"/>
      <c r="O350" s="88"/>
      <c r="P350" s="72"/>
      <c r="Q350" s="73"/>
      <c r="R350" s="72"/>
      <c r="S350" s="73"/>
      <c r="T350" s="73"/>
      <c r="U350" s="74"/>
      <c r="V350" s="26"/>
      <c r="W350" s="26"/>
      <c r="X350" s="26"/>
      <c r="Y350" s="26"/>
      <c r="Z350" s="26"/>
      <c r="AA350" s="26"/>
      <c r="AB350" s="26"/>
      <c r="AC350" s="26"/>
      <c r="AD350" s="26"/>
      <c r="AE350" s="26"/>
      <c r="AF350" s="26"/>
      <c r="AG350" s="26"/>
      <c r="AH350" s="26"/>
    </row>
    <row r="351" spans="1:34" ht="14.5">
      <c r="A351" s="67">
        <v>350</v>
      </c>
      <c r="B351" s="68"/>
      <c r="C351" s="69"/>
      <c r="D351" s="70"/>
      <c r="E351" s="69"/>
      <c r="F351" s="69"/>
      <c r="G351" s="70"/>
      <c r="H351" s="70"/>
      <c r="I351" s="70"/>
      <c r="J351" s="70"/>
      <c r="K351" s="70"/>
      <c r="L351" s="70"/>
      <c r="M351" s="70"/>
      <c r="N351" s="86"/>
      <c r="O351" s="88"/>
      <c r="P351" s="72"/>
      <c r="Q351" s="73"/>
      <c r="R351" s="72"/>
      <c r="S351" s="73"/>
      <c r="T351" s="73"/>
      <c r="U351" s="74"/>
      <c r="V351" s="26"/>
      <c r="W351" s="26"/>
      <c r="X351" s="26"/>
      <c r="Y351" s="26"/>
      <c r="Z351" s="26"/>
      <c r="AA351" s="26"/>
      <c r="AB351" s="26"/>
      <c r="AC351" s="26"/>
      <c r="AD351" s="26"/>
      <c r="AE351" s="26"/>
      <c r="AF351" s="26"/>
      <c r="AG351" s="26"/>
      <c r="AH351" s="26"/>
    </row>
    <row r="352" spans="1:34" ht="14.5">
      <c r="A352" s="67">
        <v>351</v>
      </c>
      <c r="B352" s="68"/>
      <c r="C352" s="69"/>
      <c r="D352" s="70"/>
      <c r="E352" s="69"/>
      <c r="F352" s="69"/>
      <c r="G352" s="70"/>
      <c r="H352" s="70"/>
      <c r="I352" s="70"/>
      <c r="J352" s="70"/>
      <c r="K352" s="70"/>
      <c r="L352" s="70"/>
      <c r="M352" s="70"/>
      <c r="N352" s="86"/>
      <c r="O352" s="88"/>
      <c r="P352" s="72"/>
      <c r="Q352" s="73"/>
      <c r="R352" s="72"/>
      <c r="S352" s="73"/>
      <c r="T352" s="73"/>
      <c r="U352" s="74"/>
      <c r="V352" s="26"/>
      <c r="W352" s="26"/>
      <c r="X352" s="26"/>
      <c r="Y352" s="26"/>
      <c r="Z352" s="26"/>
      <c r="AA352" s="26"/>
      <c r="AB352" s="26"/>
      <c r="AC352" s="26"/>
      <c r="AD352" s="26"/>
      <c r="AE352" s="26"/>
      <c r="AF352" s="26"/>
      <c r="AG352" s="26"/>
      <c r="AH352" s="26"/>
    </row>
    <row r="353" spans="1:34" ht="14.5">
      <c r="A353" s="67">
        <v>352</v>
      </c>
      <c r="B353" s="68"/>
      <c r="C353" s="69"/>
      <c r="D353" s="70"/>
      <c r="E353" s="69"/>
      <c r="F353" s="69"/>
      <c r="G353" s="70"/>
      <c r="H353" s="70"/>
      <c r="I353" s="70"/>
      <c r="J353" s="70"/>
      <c r="K353" s="70"/>
      <c r="L353" s="70"/>
      <c r="M353" s="70"/>
      <c r="N353" s="86"/>
      <c r="O353" s="88"/>
      <c r="P353" s="72"/>
      <c r="Q353" s="73"/>
      <c r="R353" s="72"/>
      <c r="S353" s="73"/>
      <c r="T353" s="73"/>
      <c r="U353" s="74"/>
      <c r="V353" s="26"/>
      <c r="W353" s="26"/>
      <c r="X353" s="26"/>
      <c r="Y353" s="26"/>
      <c r="Z353" s="26"/>
      <c r="AA353" s="26"/>
      <c r="AB353" s="26"/>
      <c r="AC353" s="26"/>
      <c r="AD353" s="26"/>
      <c r="AE353" s="26"/>
      <c r="AF353" s="26"/>
      <c r="AG353" s="26"/>
      <c r="AH353" s="26"/>
    </row>
    <row r="354" spans="1:34" ht="14.5">
      <c r="A354" s="67">
        <v>353</v>
      </c>
      <c r="B354" s="68"/>
      <c r="C354" s="69"/>
      <c r="D354" s="70"/>
      <c r="E354" s="69"/>
      <c r="F354" s="69"/>
      <c r="G354" s="70"/>
      <c r="H354" s="70"/>
      <c r="I354" s="70"/>
      <c r="J354" s="70"/>
      <c r="K354" s="70"/>
      <c r="L354" s="70"/>
      <c r="M354" s="70"/>
      <c r="N354" s="86"/>
      <c r="O354" s="88"/>
      <c r="P354" s="72"/>
      <c r="Q354" s="73"/>
      <c r="R354" s="72"/>
      <c r="S354" s="73"/>
      <c r="T354" s="73"/>
      <c r="U354" s="74"/>
      <c r="V354" s="26"/>
      <c r="W354" s="26"/>
      <c r="X354" s="26"/>
      <c r="Y354" s="26"/>
      <c r="Z354" s="26"/>
      <c r="AA354" s="26"/>
      <c r="AB354" s="26"/>
      <c r="AC354" s="26"/>
      <c r="AD354" s="26"/>
      <c r="AE354" s="26"/>
      <c r="AF354" s="26"/>
      <c r="AG354" s="26"/>
      <c r="AH354" s="26"/>
    </row>
    <row r="355" spans="1:34" ht="14.5">
      <c r="A355" s="67">
        <v>354</v>
      </c>
      <c r="B355" s="68"/>
      <c r="C355" s="69"/>
      <c r="D355" s="70"/>
      <c r="E355" s="69"/>
      <c r="F355" s="69"/>
      <c r="G355" s="70"/>
      <c r="H355" s="70"/>
      <c r="I355" s="70"/>
      <c r="J355" s="70"/>
      <c r="K355" s="70"/>
      <c r="L355" s="70"/>
      <c r="M355" s="70"/>
      <c r="N355" s="86"/>
      <c r="O355" s="88"/>
      <c r="P355" s="72"/>
      <c r="Q355" s="73"/>
      <c r="R355" s="72"/>
      <c r="S355" s="73"/>
      <c r="T355" s="73"/>
      <c r="U355" s="74"/>
      <c r="V355" s="26"/>
      <c r="W355" s="26"/>
      <c r="X355" s="26"/>
      <c r="Y355" s="26"/>
      <c r="Z355" s="26"/>
      <c r="AA355" s="26"/>
      <c r="AB355" s="26"/>
      <c r="AC355" s="26"/>
      <c r="AD355" s="26"/>
      <c r="AE355" s="26"/>
      <c r="AF355" s="26"/>
      <c r="AG355" s="26"/>
      <c r="AH355" s="26"/>
    </row>
    <row r="356" spans="1:34" ht="14.5">
      <c r="A356" s="67">
        <v>355</v>
      </c>
      <c r="B356" s="68"/>
      <c r="C356" s="69"/>
      <c r="D356" s="70"/>
      <c r="E356" s="69"/>
      <c r="F356" s="69"/>
      <c r="G356" s="70"/>
      <c r="H356" s="70"/>
      <c r="I356" s="70"/>
      <c r="J356" s="70"/>
      <c r="K356" s="70"/>
      <c r="L356" s="70"/>
      <c r="M356" s="70"/>
      <c r="N356" s="86"/>
      <c r="O356" s="88"/>
      <c r="P356" s="72"/>
      <c r="Q356" s="73"/>
      <c r="R356" s="72"/>
      <c r="S356" s="73"/>
      <c r="T356" s="73"/>
      <c r="U356" s="74"/>
      <c r="V356" s="26"/>
      <c r="W356" s="26"/>
      <c r="X356" s="26"/>
      <c r="Y356" s="26"/>
      <c r="Z356" s="26"/>
      <c r="AA356" s="26"/>
      <c r="AB356" s="26"/>
      <c r="AC356" s="26"/>
      <c r="AD356" s="26"/>
      <c r="AE356" s="26"/>
      <c r="AF356" s="26"/>
      <c r="AG356" s="26"/>
      <c r="AH356" s="26"/>
    </row>
    <row r="357" spans="1:34" ht="14.5">
      <c r="A357" s="67">
        <v>356</v>
      </c>
      <c r="B357" s="68"/>
      <c r="C357" s="69"/>
      <c r="D357" s="70"/>
      <c r="E357" s="69"/>
      <c r="F357" s="69"/>
      <c r="G357" s="70"/>
      <c r="H357" s="70"/>
      <c r="I357" s="70"/>
      <c r="J357" s="70"/>
      <c r="K357" s="70"/>
      <c r="L357" s="70"/>
      <c r="M357" s="70"/>
      <c r="N357" s="86"/>
      <c r="O357" s="88"/>
      <c r="P357" s="72"/>
      <c r="Q357" s="73"/>
      <c r="R357" s="72"/>
      <c r="S357" s="73"/>
      <c r="T357" s="73"/>
      <c r="U357" s="74"/>
      <c r="V357" s="26"/>
      <c r="W357" s="26"/>
      <c r="X357" s="26"/>
      <c r="Y357" s="26"/>
      <c r="Z357" s="26"/>
      <c r="AA357" s="26"/>
      <c r="AB357" s="26"/>
      <c r="AC357" s="26"/>
      <c r="AD357" s="26"/>
      <c r="AE357" s="26"/>
      <c r="AF357" s="26"/>
      <c r="AG357" s="26"/>
      <c r="AH357" s="26"/>
    </row>
    <row r="358" spans="1:34" ht="14.5">
      <c r="A358" s="67">
        <v>357</v>
      </c>
      <c r="B358" s="68"/>
      <c r="C358" s="69"/>
      <c r="D358" s="70"/>
      <c r="E358" s="69"/>
      <c r="F358" s="69"/>
      <c r="G358" s="70"/>
      <c r="H358" s="70"/>
      <c r="I358" s="70"/>
      <c r="J358" s="70"/>
      <c r="K358" s="70"/>
      <c r="L358" s="70"/>
      <c r="M358" s="70"/>
      <c r="N358" s="86"/>
      <c r="O358" s="88"/>
      <c r="P358" s="72"/>
      <c r="Q358" s="73"/>
      <c r="R358" s="72"/>
      <c r="S358" s="73"/>
      <c r="T358" s="73"/>
      <c r="U358" s="74"/>
      <c r="V358" s="26"/>
      <c r="W358" s="26"/>
      <c r="X358" s="26"/>
      <c r="Y358" s="26"/>
      <c r="Z358" s="26"/>
      <c r="AA358" s="26"/>
      <c r="AB358" s="26"/>
      <c r="AC358" s="26"/>
      <c r="AD358" s="26"/>
      <c r="AE358" s="26"/>
      <c r="AF358" s="26"/>
      <c r="AG358" s="26"/>
      <c r="AH358" s="26"/>
    </row>
    <row r="359" spans="1:34" ht="14.5">
      <c r="A359" s="67">
        <v>358</v>
      </c>
      <c r="B359" s="68"/>
      <c r="C359" s="69"/>
      <c r="D359" s="70"/>
      <c r="E359" s="69"/>
      <c r="F359" s="69"/>
      <c r="G359" s="70"/>
      <c r="H359" s="70"/>
      <c r="I359" s="70"/>
      <c r="J359" s="70"/>
      <c r="K359" s="70"/>
      <c r="L359" s="70"/>
      <c r="M359" s="70"/>
      <c r="N359" s="86"/>
      <c r="O359" s="88"/>
      <c r="P359" s="72"/>
      <c r="Q359" s="73"/>
      <c r="R359" s="72"/>
      <c r="S359" s="73"/>
      <c r="T359" s="73"/>
      <c r="U359" s="74"/>
      <c r="V359" s="26"/>
      <c r="W359" s="26"/>
      <c r="X359" s="26"/>
      <c r="Y359" s="26"/>
      <c r="Z359" s="26"/>
      <c r="AA359" s="26"/>
      <c r="AB359" s="26"/>
      <c r="AC359" s="26"/>
      <c r="AD359" s="26"/>
      <c r="AE359" s="26"/>
      <c r="AF359" s="26"/>
      <c r="AG359" s="26"/>
      <c r="AH359" s="26"/>
    </row>
    <row r="360" spans="1:34" ht="14.5">
      <c r="A360" s="67">
        <v>359</v>
      </c>
      <c r="B360" s="68"/>
      <c r="C360" s="69"/>
      <c r="D360" s="70"/>
      <c r="E360" s="69"/>
      <c r="F360" s="69"/>
      <c r="G360" s="70"/>
      <c r="H360" s="70"/>
      <c r="I360" s="70"/>
      <c r="J360" s="70"/>
      <c r="K360" s="70"/>
      <c r="L360" s="70"/>
      <c r="M360" s="70"/>
      <c r="N360" s="86"/>
      <c r="O360" s="88"/>
      <c r="P360" s="72"/>
      <c r="Q360" s="73"/>
      <c r="R360" s="72"/>
      <c r="S360" s="73"/>
      <c r="T360" s="73"/>
      <c r="U360" s="74"/>
      <c r="V360" s="26"/>
      <c r="W360" s="26"/>
      <c r="X360" s="26"/>
      <c r="Y360" s="26"/>
      <c r="Z360" s="26"/>
      <c r="AA360" s="26"/>
      <c r="AB360" s="26"/>
      <c r="AC360" s="26"/>
      <c r="AD360" s="26"/>
      <c r="AE360" s="26"/>
      <c r="AF360" s="26"/>
      <c r="AG360" s="26"/>
      <c r="AH360" s="26"/>
    </row>
    <row r="361" spans="1:34" ht="14.5">
      <c r="A361" s="67">
        <v>360</v>
      </c>
      <c r="B361" s="68"/>
      <c r="C361" s="69"/>
      <c r="D361" s="70"/>
      <c r="E361" s="69"/>
      <c r="F361" s="69"/>
      <c r="G361" s="70"/>
      <c r="H361" s="70"/>
      <c r="I361" s="70"/>
      <c r="J361" s="70"/>
      <c r="K361" s="70"/>
      <c r="L361" s="70"/>
      <c r="M361" s="70"/>
      <c r="N361" s="86"/>
      <c r="O361" s="88"/>
      <c r="P361" s="72"/>
      <c r="Q361" s="73"/>
      <c r="R361" s="72"/>
      <c r="S361" s="73"/>
      <c r="T361" s="73"/>
      <c r="U361" s="74"/>
      <c r="V361" s="26"/>
      <c r="W361" s="26"/>
      <c r="X361" s="26"/>
      <c r="Y361" s="26"/>
      <c r="Z361" s="26"/>
      <c r="AA361" s="26"/>
      <c r="AB361" s="26"/>
      <c r="AC361" s="26"/>
      <c r="AD361" s="26"/>
      <c r="AE361" s="26"/>
      <c r="AF361" s="26"/>
      <c r="AG361" s="26"/>
      <c r="AH361" s="26"/>
    </row>
    <row r="362" spans="1:34" ht="14.5">
      <c r="A362" s="67">
        <v>361</v>
      </c>
      <c r="B362" s="68"/>
      <c r="C362" s="69"/>
      <c r="D362" s="70"/>
      <c r="E362" s="69"/>
      <c r="F362" s="69"/>
      <c r="G362" s="70"/>
      <c r="H362" s="70"/>
      <c r="I362" s="70"/>
      <c r="J362" s="70"/>
      <c r="K362" s="70"/>
      <c r="L362" s="70"/>
      <c r="M362" s="70"/>
      <c r="N362" s="86"/>
      <c r="O362" s="88"/>
      <c r="P362" s="72"/>
      <c r="Q362" s="73"/>
      <c r="R362" s="72"/>
      <c r="S362" s="73"/>
      <c r="T362" s="73"/>
      <c r="U362" s="74"/>
      <c r="V362" s="26"/>
      <c r="W362" s="26"/>
      <c r="X362" s="26"/>
      <c r="Y362" s="26"/>
      <c r="Z362" s="26"/>
      <c r="AA362" s="26"/>
      <c r="AB362" s="26"/>
      <c r="AC362" s="26"/>
      <c r="AD362" s="26"/>
      <c r="AE362" s="26"/>
      <c r="AF362" s="26"/>
      <c r="AG362" s="26"/>
      <c r="AH362" s="26"/>
    </row>
    <row r="363" spans="1:34" ht="14.5">
      <c r="A363" s="67">
        <v>362</v>
      </c>
      <c r="B363" s="68"/>
      <c r="C363" s="69"/>
      <c r="D363" s="70"/>
      <c r="E363" s="69"/>
      <c r="F363" s="69"/>
      <c r="G363" s="70"/>
      <c r="H363" s="70"/>
      <c r="I363" s="70"/>
      <c r="J363" s="70"/>
      <c r="K363" s="70"/>
      <c r="L363" s="70"/>
      <c r="M363" s="70"/>
      <c r="N363" s="86"/>
      <c r="O363" s="88"/>
      <c r="P363" s="72"/>
      <c r="Q363" s="73"/>
      <c r="R363" s="72"/>
      <c r="S363" s="73"/>
      <c r="T363" s="73"/>
      <c r="U363" s="74"/>
      <c r="V363" s="26"/>
      <c r="W363" s="26"/>
      <c r="X363" s="26"/>
      <c r="Y363" s="26"/>
      <c r="Z363" s="26"/>
      <c r="AA363" s="26"/>
      <c r="AB363" s="26"/>
      <c r="AC363" s="26"/>
      <c r="AD363" s="26"/>
      <c r="AE363" s="26"/>
      <c r="AF363" s="26"/>
      <c r="AG363" s="26"/>
      <c r="AH363" s="26"/>
    </row>
    <row r="364" spans="1:34" ht="14.5">
      <c r="A364" s="67">
        <v>363</v>
      </c>
      <c r="B364" s="68"/>
      <c r="C364" s="69"/>
      <c r="D364" s="70"/>
      <c r="E364" s="69"/>
      <c r="F364" s="69"/>
      <c r="G364" s="70"/>
      <c r="H364" s="70"/>
      <c r="I364" s="70"/>
      <c r="J364" s="70"/>
      <c r="K364" s="70"/>
      <c r="L364" s="70"/>
      <c r="M364" s="70"/>
      <c r="N364" s="86"/>
      <c r="O364" s="88"/>
      <c r="P364" s="72"/>
      <c r="Q364" s="73"/>
      <c r="R364" s="72"/>
      <c r="S364" s="73"/>
      <c r="T364" s="73"/>
      <c r="U364" s="74"/>
      <c r="V364" s="26"/>
      <c r="W364" s="26"/>
      <c r="X364" s="26"/>
      <c r="Y364" s="26"/>
      <c r="Z364" s="26"/>
      <c r="AA364" s="26"/>
      <c r="AB364" s="26"/>
      <c r="AC364" s="26"/>
      <c r="AD364" s="26"/>
      <c r="AE364" s="26"/>
      <c r="AF364" s="26"/>
      <c r="AG364" s="26"/>
      <c r="AH364" s="26"/>
    </row>
    <row r="365" spans="1:34" ht="14.5">
      <c r="A365" s="67">
        <v>364</v>
      </c>
      <c r="B365" s="68"/>
      <c r="C365" s="69"/>
      <c r="D365" s="70"/>
      <c r="E365" s="69"/>
      <c r="F365" s="69"/>
      <c r="G365" s="70"/>
      <c r="H365" s="70"/>
      <c r="I365" s="70"/>
      <c r="J365" s="70"/>
      <c r="K365" s="70"/>
      <c r="L365" s="70"/>
      <c r="M365" s="70"/>
      <c r="N365" s="86"/>
      <c r="O365" s="88"/>
      <c r="P365" s="72"/>
      <c r="Q365" s="73"/>
      <c r="R365" s="72"/>
      <c r="S365" s="73"/>
      <c r="T365" s="73"/>
      <c r="U365" s="74"/>
      <c r="V365" s="26"/>
      <c r="W365" s="26"/>
      <c r="X365" s="26"/>
      <c r="Y365" s="26"/>
      <c r="Z365" s="26"/>
      <c r="AA365" s="26"/>
      <c r="AB365" s="26"/>
      <c r="AC365" s="26"/>
      <c r="AD365" s="26"/>
      <c r="AE365" s="26"/>
      <c r="AF365" s="26"/>
      <c r="AG365" s="26"/>
      <c r="AH365" s="26"/>
    </row>
    <row r="366" spans="1:34" ht="14.5">
      <c r="A366" s="67">
        <v>365</v>
      </c>
      <c r="B366" s="68"/>
      <c r="C366" s="69"/>
      <c r="D366" s="70"/>
      <c r="E366" s="69"/>
      <c r="F366" s="69"/>
      <c r="G366" s="70"/>
      <c r="H366" s="70"/>
      <c r="I366" s="70"/>
      <c r="J366" s="70"/>
      <c r="K366" s="70"/>
      <c r="L366" s="70"/>
      <c r="M366" s="70"/>
      <c r="N366" s="86"/>
      <c r="O366" s="88"/>
      <c r="P366" s="72"/>
      <c r="Q366" s="73"/>
      <c r="R366" s="72"/>
      <c r="S366" s="73"/>
      <c r="T366" s="73"/>
      <c r="U366" s="74"/>
      <c r="V366" s="26"/>
      <c r="W366" s="26"/>
      <c r="X366" s="26"/>
      <c r="Y366" s="26"/>
      <c r="Z366" s="26"/>
      <c r="AA366" s="26"/>
      <c r="AB366" s="26"/>
      <c r="AC366" s="26"/>
      <c r="AD366" s="26"/>
      <c r="AE366" s="26"/>
      <c r="AF366" s="26"/>
      <c r="AG366" s="26"/>
      <c r="AH366" s="26"/>
    </row>
    <row r="367" spans="1:34" ht="14.5">
      <c r="A367" s="67">
        <v>366</v>
      </c>
      <c r="B367" s="68"/>
      <c r="C367" s="69"/>
      <c r="D367" s="70"/>
      <c r="E367" s="69"/>
      <c r="F367" s="69"/>
      <c r="G367" s="70"/>
      <c r="H367" s="70"/>
      <c r="I367" s="70"/>
      <c r="J367" s="70"/>
      <c r="K367" s="70"/>
      <c r="L367" s="70"/>
      <c r="M367" s="70"/>
      <c r="N367" s="86"/>
      <c r="O367" s="88"/>
      <c r="P367" s="72"/>
      <c r="Q367" s="73"/>
      <c r="R367" s="72"/>
      <c r="S367" s="73"/>
      <c r="T367" s="73"/>
      <c r="U367" s="74"/>
      <c r="V367" s="26"/>
      <c r="W367" s="26"/>
      <c r="X367" s="26"/>
      <c r="Y367" s="26"/>
      <c r="Z367" s="26"/>
      <c r="AA367" s="26"/>
      <c r="AB367" s="26"/>
      <c r="AC367" s="26"/>
      <c r="AD367" s="26"/>
      <c r="AE367" s="26"/>
      <c r="AF367" s="26"/>
      <c r="AG367" s="26"/>
      <c r="AH367" s="26"/>
    </row>
    <row r="368" spans="1:34" ht="14.5">
      <c r="A368" s="67">
        <v>367</v>
      </c>
      <c r="B368" s="68"/>
      <c r="C368" s="69"/>
      <c r="D368" s="70"/>
      <c r="E368" s="69"/>
      <c r="F368" s="69"/>
      <c r="G368" s="70"/>
      <c r="H368" s="70"/>
      <c r="I368" s="70"/>
      <c r="J368" s="70"/>
      <c r="K368" s="70"/>
      <c r="L368" s="70"/>
      <c r="M368" s="70"/>
      <c r="N368" s="86"/>
      <c r="O368" s="88"/>
      <c r="P368" s="72"/>
      <c r="Q368" s="73"/>
      <c r="R368" s="72"/>
      <c r="S368" s="73"/>
      <c r="T368" s="73"/>
      <c r="U368" s="74"/>
      <c r="V368" s="26"/>
      <c r="W368" s="26"/>
      <c r="X368" s="26"/>
      <c r="Y368" s="26"/>
      <c r="Z368" s="26"/>
      <c r="AA368" s="26"/>
      <c r="AB368" s="26"/>
      <c r="AC368" s="26"/>
      <c r="AD368" s="26"/>
      <c r="AE368" s="26"/>
      <c r="AF368" s="26"/>
      <c r="AG368" s="26"/>
      <c r="AH368" s="26"/>
    </row>
    <row r="369" spans="1:34" ht="14.5">
      <c r="A369" s="67">
        <v>368</v>
      </c>
      <c r="B369" s="68"/>
      <c r="C369" s="69"/>
      <c r="D369" s="70"/>
      <c r="E369" s="69"/>
      <c r="F369" s="69"/>
      <c r="G369" s="70"/>
      <c r="H369" s="70"/>
      <c r="I369" s="70"/>
      <c r="J369" s="70"/>
      <c r="K369" s="70"/>
      <c r="L369" s="70"/>
      <c r="M369" s="70"/>
      <c r="N369" s="86"/>
      <c r="O369" s="88"/>
      <c r="P369" s="72"/>
      <c r="Q369" s="73"/>
      <c r="R369" s="72"/>
      <c r="S369" s="73"/>
      <c r="T369" s="73"/>
      <c r="U369" s="74"/>
      <c r="V369" s="26"/>
      <c r="W369" s="26"/>
      <c r="X369" s="26"/>
      <c r="Y369" s="26"/>
      <c r="Z369" s="26"/>
      <c r="AA369" s="26"/>
      <c r="AB369" s="26"/>
      <c r="AC369" s="26"/>
      <c r="AD369" s="26"/>
      <c r="AE369" s="26"/>
      <c r="AF369" s="26"/>
      <c r="AG369" s="26"/>
      <c r="AH369" s="26"/>
    </row>
    <row r="370" spans="1:34" ht="14.5">
      <c r="A370" s="67">
        <v>369</v>
      </c>
      <c r="B370" s="68"/>
      <c r="C370" s="69"/>
      <c r="D370" s="70"/>
      <c r="E370" s="69"/>
      <c r="F370" s="69"/>
      <c r="G370" s="70"/>
      <c r="H370" s="70"/>
      <c r="I370" s="70"/>
      <c r="J370" s="70"/>
      <c r="K370" s="70"/>
      <c r="L370" s="70"/>
      <c r="M370" s="70"/>
      <c r="N370" s="86"/>
      <c r="O370" s="88"/>
      <c r="P370" s="72"/>
      <c r="Q370" s="73"/>
      <c r="R370" s="72"/>
      <c r="S370" s="73"/>
      <c r="T370" s="73"/>
      <c r="U370" s="74"/>
      <c r="V370" s="26"/>
      <c r="W370" s="26"/>
      <c r="X370" s="26"/>
      <c r="Y370" s="26"/>
      <c r="Z370" s="26"/>
      <c r="AA370" s="26"/>
      <c r="AB370" s="26"/>
      <c r="AC370" s="26"/>
      <c r="AD370" s="26"/>
      <c r="AE370" s="26"/>
      <c r="AF370" s="26"/>
      <c r="AG370" s="26"/>
      <c r="AH370" s="26"/>
    </row>
    <row r="371" spans="1:34" ht="14.5">
      <c r="A371" s="67">
        <v>370</v>
      </c>
      <c r="B371" s="68"/>
      <c r="C371" s="69"/>
      <c r="D371" s="70"/>
      <c r="E371" s="69"/>
      <c r="F371" s="69"/>
      <c r="G371" s="70"/>
      <c r="H371" s="70"/>
      <c r="I371" s="70"/>
      <c r="J371" s="70"/>
      <c r="K371" s="70"/>
      <c r="L371" s="70"/>
      <c r="M371" s="70"/>
      <c r="N371" s="86"/>
      <c r="O371" s="88"/>
      <c r="P371" s="72"/>
      <c r="Q371" s="73"/>
      <c r="R371" s="72"/>
      <c r="S371" s="73"/>
      <c r="T371" s="73"/>
      <c r="U371" s="74"/>
      <c r="V371" s="26"/>
      <c r="W371" s="26"/>
      <c r="X371" s="26"/>
      <c r="Y371" s="26"/>
      <c r="Z371" s="26"/>
      <c r="AA371" s="26"/>
      <c r="AB371" s="26"/>
      <c r="AC371" s="26"/>
      <c r="AD371" s="26"/>
      <c r="AE371" s="26"/>
      <c r="AF371" s="26"/>
      <c r="AG371" s="26"/>
      <c r="AH371" s="26"/>
    </row>
    <row r="372" spans="1:34" ht="14.5">
      <c r="A372" s="67">
        <v>371</v>
      </c>
      <c r="B372" s="68"/>
      <c r="C372" s="69"/>
      <c r="D372" s="70"/>
      <c r="E372" s="69"/>
      <c r="F372" s="69"/>
      <c r="G372" s="70"/>
      <c r="H372" s="70"/>
      <c r="I372" s="70"/>
      <c r="J372" s="70"/>
      <c r="K372" s="70"/>
      <c r="L372" s="70"/>
      <c r="M372" s="70"/>
      <c r="N372" s="86"/>
      <c r="O372" s="88"/>
      <c r="P372" s="72"/>
      <c r="Q372" s="73"/>
      <c r="R372" s="72"/>
      <c r="S372" s="73"/>
      <c r="T372" s="73"/>
      <c r="U372" s="74"/>
      <c r="V372" s="26"/>
      <c r="W372" s="26"/>
      <c r="X372" s="26"/>
      <c r="Y372" s="26"/>
      <c r="Z372" s="26"/>
      <c r="AA372" s="26"/>
      <c r="AB372" s="26"/>
      <c r="AC372" s="26"/>
      <c r="AD372" s="26"/>
      <c r="AE372" s="26"/>
      <c r="AF372" s="26"/>
      <c r="AG372" s="26"/>
      <c r="AH372" s="26"/>
    </row>
    <row r="373" spans="1:34" ht="14.5">
      <c r="A373" s="67">
        <v>372</v>
      </c>
      <c r="B373" s="68"/>
      <c r="C373" s="69"/>
      <c r="D373" s="70"/>
      <c r="E373" s="69"/>
      <c r="F373" s="69"/>
      <c r="G373" s="70"/>
      <c r="H373" s="70"/>
      <c r="I373" s="70"/>
      <c r="J373" s="70"/>
      <c r="K373" s="70"/>
      <c r="L373" s="70"/>
      <c r="M373" s="70"/>
      <c r="N373" s="86"/>
      <c r="O373" s="88"/>
      <c r="P373" s="72"/>
      <c r="Q373" s="73"/>
      <c r="R373" s="72"/>
      <c r="S373" s="73"/>
      <c r="T373" s="73"/>
      <c r="U373" s="74"/>
      <c r="V373" s="26"/>
      <c r="W373" s="26"/>
      <c r="X373" s="26"/>
      <c r="Y373" s="26"/>
      <c r="Z373" s="26"/>
      <c r="AA373" s="26"/>
      <c r="AB373" s="26"/>
      <c r="AC373" s="26"/>
      <c r="AD373" s="26"/>
      <c r="AE373" s="26"/>
      <c r="AF373" s="26"/>
      <c r="AG373" s="26"/>
      <c r="AH373" s="26"/>
    </row>
    <row r="374" spans="1:34" ht="14.5">
      <c r="A374" s="67">
        <v>373</v>
      </c>
      <c r="B374" s="68"/>
      <c r="C374" s="69"/>
      <c r="D374" s="70"/>
      <c r="E374" s="69"/>
      <c r="F374" s="69"/>
      <c r="G374" s="70"/>
      <c r="H374" s="70"/>
      <c r="I374" s="70"/>
      <c r="J374" s="70"/>
      <c r="K374" s="70"/>
      <c r="L374" s="70"/>
      <c r="M374" s="70"/>
      <c r="N374" s="86"/>
      <c r="O374" s="88"/>
      <c r="P374" s="72"/>
      <c r="Q374" s="73"/>
      <c r="R374" s="72"/>
      <c r="S374" s="73"/>
      <c r="T374" s="73"/>
      <c r="U374" s="74"/>
      <c r="V374" s="26"/>
      <c r="W374" s="26"/>
      <c r="X374" s="26"/>
      <c r="Y374" s="26"/>
      <c r="Z374" s="26"/>
      <c r="AA374" s="26"/>
      <c r="AB374" s="26"/>
      <c r="AC374" s="26"/>
      <c r="AD374" s="26"/>
      <c r="AE374" s="26"/>
      <c r="AF374" s="26"/>
      <c r="AG374" s="26"/>
      <c r="AH374" s="26"/>
    </row>
    <row r="375" spans="1:34" ht="14.5">
      <c r="A375" s="67">
        <v>374</v>
      </c>
      <c r="B375" s="68"/>
      <c r="C375" s="69"/>
      <c r="D375" s="70"/>
      <c r="E375" s="69"/>
      <c r="F375" s="69"/>
      <c r="G375" s="70"/>
      <c r="H375" s="70"/>
      <c r="I375" s="70"/>
      <c r="J375" s="70"/>
      <c r="K375" s="70"/>
      <c r="L375" s="70"/>
      <c r="M375" s="70"/>
      <c r="N375" s="86"/>
      <c r="O375" s="88"/>
      <c r="P375" s="72"/>
      <c r="Q375" s="73"/>
      <c r="R375" s="72"/>
      <c r="S375" s="73"/>
      <c r="T375" s="73"/>
      <c r="U375" s="74"/>
      <c r="V375" s="26"/>
      <c r="W375" s="26"/>
      <c r="X375" s="26"/>
      <c r="Y375" s="26"/>
      <c r="Z375" s="26"/>
      <c r="AA375" s="26"/>
      <c r="AB375" s="26"/>
      <c r="AC375" s="26"/>
      <c r="AD375" s="26"/>
      <c r="AE375" s="26"/>
      <c r="AF375" s="26"/>
      <c r="AG375" s="26"/>
      <c r="AH375" s="26"/>
    </row>
    <row r="376" spans="1:34" ht="14.5">
      <c r="A376" s="67">
        <v>375</v>
      </c>
      <c r="B376" s="68"/>
      <c r="C376" s="69"/>
      <c r="D376" s="70"/>
      <c r="E376" s="69"/>
      <c r="F376" s="69"/>
      <c r="G376" s="70"/>
      <c r="H376" s="70"/>
      <c r="I376" s="70"/>
      <c r="J376" s="70"/>
      <c r="K376" s="70"/>
      <c r="L376" s="70"/>
      <c r="M376" s="70"/>
      <c r="N376" s="86"/>
      <c r="O376" s="88"/>
      <c r="P376" s="72"/>
      <c r="Q376" s="73"/>
      <c r="R376" s="72"/>
      <c r="S376" s="73"/>
      <c r="T376" s="73"/>
      <c r="U376" s="74"/>
      <c r="V376" s="26"/>
      <c r="W376" s="26"/>
      <c r="X376" s="26"/>
      <c r="Y376" s="26"/>
      <c r="Z376" s="26"/>
      <c r="AA376" s="26"/>
      <c r="AB376" s="26"/>
      <c r="AC376" s="26"/>
      <c r="AD376" s="26"/>
      <c r="AE376" s="26"/>
      <c r="AF376" s="26"/>
      <c r="AG376" s="26"/>
      <c r="AH376" s="26"/>
    </row>
    <row r="377" spans="1:34" ht="14.5">
      <c r="A377" s="67">
        <v>376</v>
      </c>
      <c r="B377" s="68"/>
      <c r="C377" s="69"/>
      <c r="D377" s="70"/>
      <c r="E377" s="69"/>
      <c r="F377" s="69"/>
      <c r="G377" s="70"/>
      <c r="H377" s="70"/>
      <c r="I377" s="70"/>
      <c r="J377" s="70"/>
      <c r="K377" s="70"/>
      <c r="L377" s="70"/>
      <c r="M377" s="70"/>
      <c r="N377" s="86"/>
      <c r="O377" s="88"/>
      <c r="P377" s="72"/>
      <c r="Q377" s="73"/>
      <c r="R377" s="72"/>
      <c r="S377" s="73"/>
      <c r="T377" s="73"/>
      <c r="U377" s="74"/>
      <c r="V377" s="26"/>
      <c r="W377" s="26"/>
      <c r="X377" s="26"/>
      <c r="Y377" s="26"/>
      <c r="Z377" s="26"/>
      <c r="AA377" s="26"/>
      <c r="AB377" s="26"/>
      <c r="AC377" s="26"/>
      <c r="AD377" s="26"/>
      <c r="AE377" s="26"/>
      <c r="AF377" s="26"/>
      <c r="AG377" s="26"/>
      <c r="AH377" s="26"/>
    </row>
    <row r="378" spans="1:34" ht="14.5">
      <c r="A378" s="67">
        <v>377</v>
      </c>
      <c r="B378" s="68"/>
      <c r="C378" s="69"/>
      <c r="D378" s="70"/>
      <c r="E378" s="69"/>
      <c r="F378" s="69"/>
      <c r="G378" s="70"/>
      <c r="H378" s="70"/>
      <c r="I378" s="70"/>
      <c r="J378" s="70"/>
      <c r="K378" s="70"/>
      <c r="L378" s="70"/>
      <c r="M378" s="70"/>
      <c r="N378" s="86"/>
      <c r="O378" s="88"/>
      <c r="P378" s="72"/>
      <c r="Q378" s="73"/>
      <c r="R378" s="72"/>
      <c r="S378" s="73"/>
      <c r="T378" s="73"/>
      <c r="U378" s="74"/>
      <c r="V378" s="26"/>
      <c r="W378" s="26"/>
      <c r="X378" s="26"/>
      <c r="Y378" s="26"/>
      <c r="Z378" s="26"/>
      <c r="AA378" s="26"/>
      <c r="AB378" s="26"/>
      <c r="AC378" s="26"/>
      <c r="AD378" s="26"/>
      <c r="AE378" s="26"/>
      <c r="AF378" s="26"/>
      <c r="AG378" s="26"/>
      <c r="AH378" s="26"/>
    </row>
    <row r="379" spans="1:34" ht="14.5">
      <c r="A379" s="67">
        <v>378</v>
      </c>
      <c r="B379" s="68"/>
      <c r="C379" s="69"/>
      <c r="D379" s="70"/>
      <c r="E379" s="69"/>
      <c r="F379" s="69"/>
      <c r="G379" s="70"/>
      <c r="H379" s="70"/>
      <c r="I379" s="70"/>
      <c r="J379" s="70"/>
      <c r="K379" s="70"/>
      <c r="L379" s="70"/>
      <c r="M379" s="70"/>
      <c r="N379" s="86"/>
      <c r="O379" s="70"/>
      <c r="P379" s="72"/>
      <c r="Q379" s="73"/>
      <c r="R379" s="72"/>
      <c r="S379" s="73"/>
      <c r="T379" s="73"/>
      <c r="U379" s="74"/>
      <c r="V379" s="26"/>
      <c r="W379" s="26"/>
      <c r="X379" s="26"/>
      <c r="Y379" s="26"/>
      <c r="Z379" s="26"/>
      <c r="AA379" s="26"/>
      <c r="AB379" s="26"/>
      <c r="AC379" s="26"/>
      <c r="AD379" s="26"/>
      <c r="AE379" s="26"/>
      <c r="AF379" s="26"/>
      <c r="AG379" s="26"/>
      <c r="AH379" s="26"/>
    </row>
    <row r="380" spans="1:34" ht="14.5">
      <c r="A380" s="67">
        <v>379</v>
      </c>
      <c r="B380" s="68"/>
      <c r="C380" s="69"/>
      <c r="D380" s="70"/>
      <c r="E380" s="69"/>
      <c r="F380" s="69"/>
      <c r="G380" s="70"/>
      <c r="H380" s="70"/>
      <c r="I380" s="70"/>
      <c r="J380" s="70"/>
      <c r="K380" s="70"/>
      <c r="L380" s="70"/>
      <c r="M380" s="70"/>
      <c r="N380" s="86"/>
      <c r="O380" s="70"/>
      <c r="P380" s="72"/>
      <c r="Q380" s="73"/>
      <c r="R380" s="72"/>
      <c r="S380" s="73"/>
      <c r="T380" s="73"/>
      <c r="U380" s="74"/>
      <c r="V380" s="26"/>
      <c r="W380" s="26"/>
      <c r="X380" s="26"/>
      <c r="Y380" s="26"/>
      <c r="Z380" s="26"/>
      <c r="AA380" s="26"/>
      <c r="AB380" s="26"/>
      <c r="AC380" s="26"/>
      <c r="AD380" s="26"/>
      <c r="AE380" s="26"/>
      <c r="AF380" s="26"/>
      <c r="AG380" s="26"/>
      <c r="AH380" s="26"/>
    </row>
    <row r="381" spans="1:34" ht="14.5">
      <c r="A381" s="67">
        <v>380</v>
      </c>
      <c r="B381" s="68"/>
      <c r="C381" s="69"/>
      <c r="D381" s="70"/>
      <c r="E381" s="69"/>
      <c r="F381" s="69"/>
      <c r="G381" s="70"/>
      <c r="H381" s="70"/>
      <c r="I381" s="70"/>
      <c r="J381" s="70"/>
      <c r="K381" s="70"/>
      <c r="L381" s="70"/>
      <c r="M381" s="70"/>
      <c r="N381" s="86"/>
      <c r="O381" s="88"/>
      <c r="P381" s="72"/>
      <c r="Q381" s="73"/>
      <c r="R381" s="72"/>
      <c r="S381" s="73"/>
      <c r="T381" s="73"/>
      <c r="U381" s="74"/>
      <c r="V381" s="26"/>
      <c r="W381" s="26"/>
      <c r="X381" s="26"/>
      <c r="Y381" s="26"/>
      <c r="Z381" s="26"/>
      <c r="AA381" s="26"/>
      <c r="AB381" s="26"/>
      <c r="AC381" s="26"/>
      <c r="AD381" s="26"/>
      <c r="AE381" s="26"/>
      <c r="AF381" s="26"/>
      <c r="AG381" s="26"/>
      <c r="AH381" s="26"/>
    </row>
    <row r="382" spans="1:34" ht="14.5">
      <c r="A382" s="67">
        <v>381</v>
      </c>
      <c r="B382" s="68"/>
      <c r="C382" s="69"/>
      <c r="D382" s="70"/>
      <c r="E382" s="69"/>
      <c r="F382" s="69"/>
      <c r="G382" s="70"/>
      <c r="H382" s="70"/>
      <c r="I382" s="70"/>
      <c r="J382" s="70"/>
      <c r="K382" s="70"/>
      <c r="L382" s="70"/>
      <c r="M382" s="70"/>
      <c r="N382" s="86"/>
      <c r="O382" s="88"/>
      <c r="P382" s="72"/>
      <c r="Q382" s="73"/>
      <c r="R382" s="72"/>
      <c r="S382" s="73"/>
      <c r="T382" s="73"/>
      <c r="U382" s="74"/>
      <c r="V382" s="26"/>
      <c r="W382" s="26"/>
      <c r="X382" s="26"/>
      <c r="Y382" s="26"/>
      <c r="Z382" s="26"/>
      <c r="AA382" s="26"/>
      <c r="AB382" s="26"/>
      <c r="AC382" s="26"/>
      <c r="AD382" s="26"/>
      <c r="AE382" s="26"/>
      <c r="AF382" s="26"/>
      <c r="AG382" s="26"/>
      <c r="AH382" s="26"/>
    </row>
    <row r="383" spans="1:34" ht="14.5">
      <c r="A383" s="67">
        <v>382</v>
      </c>
      <c r="B383" s="68"/>
      <c r="C383" s="69"/>
      <c r="D383" s="70"/>
      <c r="E383" s="69"/>
      <c r="F383" s="69"/>
      <c r="G383" s="70"/>
      <c r="H383" s="70"/>
      <c r="I383" s="70"/>
      <c r="J383" s="70"/>
      <c r="K383" s="70"/>
      <c r="L383" s="70"/>
      <c r="M383" s="70"/>
      <c r="N383" s="86"/>
      <c r="O383" s="88"/>
      <c r="P383" s="72"/>
      <c r="Q383" s="73"/>
      <c r="R383" s="72"/>
      <c r="S383" s="73"/>
      <c r="T383" s="73"/>
      <c r="U383" s="74"/>
      <c r="V383" s="26"/>
      <c r="W383" s="26"/>
      <c r="X383" s="26"/>
      <c r="Y383" s="26"/>
      <c r="Z383" s="26"/>
      <c r="AA383" s="26"/>
      <c r="AB383" s="26"/>
      <c r="AC383" s="26"/>
      <c r="AD383" s="26"/>
      <c r="AE383" s="26"/>
      <c r="AF383" s="26"/>
      <c r="AG383" s="26"/>
      <c r="AH383" s="26"/>
    </row>
    <row r="384" spans="1:34" ht="14.5">
      <c r="A384" s="67">
        <v>383</v>
      </c>
      <c r="B384" s="68"/>
      <c r="C384" s="69"/>
      <c r="D384" s="70"/>
      <c r="E384" s="69"/>
      <c r="F384" s="69"/>
      <c r="G384" s="70"/>
      <c r="H384" s="70"/>
      <c r="I384" s="70"/>
      <c r="J384" s="70"/>
      <c r="K384" s="70"/>
      <c r="L384" s="70"/>
      <c r="M384" s="70"/>
      <c r="N384" s="86"/>
      <c r="O384" s="88"/>
      <c r="P384" s="72"/>
      <c r="Q384" s="73"/>
      <c r="R384" s="72"/>
      <c r="S384" s="73"/>
      <c r="T384" s="73"/>
      <c r="U384" s="74"/>
      <c r="V384" s="26"/>
      <c r="W384" s="26"/>
      <c r="X384" s="26"/>
      <c r="Y384" s="26"/>
      <c r="Z384" s="26"/>
      <c r="AA384" s="26"/>
      <c r="AB384" s="26"/>
      <c r="AC384" s="26"/>
      <c r="AD384" s="26"/>
      <c r="AE384" s="26"/>
      <c r="AF384" s="26"/>
      <c r="AG384" s="26"/>
      <c r="AH384" s="26"/>
    </row>
    <row r="385" spans="1:34" ht="14.5">
      <c r="A385" s="67">
        <v>384</v>
      </c>
      <c r="B385" s="68"/>
      <c r="C385" s="69"/>
      <c r="D385" s="70"/>
      <c r="E385" s="69"/>
      <c r="F385" s="69"/>
      <c r="G385" s="70"/>
      <c r="H385" s="70"/>
      <c r="I385" s="70"/>
      <c r="J385" s="70"/>
      <c r="K385" s="70"/>
      <c r="L385" s="70"/>
      <c r="M385" s="70"/>
      <c r="N385" s="86"/>
      <c r="O385" s="88"/>
      <c r="P385" s="72"/>
      <c r="Q385" s="73"/>
      <c r="R385" s="72"/>
      <c r="S385" s="73"/>
      <c r="T385" s="73"/>
      <c r="U385" s="74"/>
      <c r="V385" s="26"/>
      <c r="W385" s="26"/>
      <c r="X385" s="26"/>
      <c r="Y385" s="26"/>
      <c r="Z385" s="26"/>
      <c r="AA385" s="26"/>
      <c r="AB385" s="26"/>
      <c r="AC385" s="26"/>
      <c r="AD385" s="26"/>
      <c r="AE385" s="26"/>
      <c r="AF385" s="26"/>
      <c r="AG385" s="26"/>
      <c r="AH385" s="26"/>
    </row>
    <row r="386" spans="1:34" ht="14.5">
      <c r="A386" s="67">
        <v>385</v>
      </c>
      <c r="B386" s="68"/>
      <c r="C386" s="69"/>
      <c r="D386" s="70"/>
      <c r="E386" s="69"/>
      <c r="F386" s="69"/>
      <c r="G386" s="70"/>
      <c r="H386" s="70"/>
      <c r="I386" s="70"/>
      <c r="J386" s="70"/>
      <c r="K386" s="70"/>
      <c r="L386" s="70"/>
      <c r="M386" s="70"/>
      <c r="N386" s="86"/>
      <c r="O386" s="88"/>
      <c r="P386" s="72"/>
      <c r="Q386" s="73"/>
      <c r="R386" s="72"/>
      <c r="S386" s="73"/>
      <c r="T386" s="73"/>
      <c r="U386" s="74"/>
      <c r="V386" s="26"/>
      <c r="W386" s="26"/>
      <c r="X386" s="26"/>
      <c r="Y386" s="26"/>
      <c r="Z386" s="26"/>
      <c r="AA386" s="26"/>
      <c r="AB386" s="26"/>
      <c r="AC386" s="26"/>
      <c r="AD386" s="26"/>
      <c r="AE386" s="26"/>
      <c r="AF386" s="26"/>
      <c r="AG386" s="26"/>
      <c r="AH386" s="26"/>
    </row>
    <row r="387" spans="1:34" ht="14.5">
      <c r="A387" s="67">
        <v>386</v>
      </c>
      <c r="B387" s="68"/>
      <c r="C387" s="69"/>
      <c r="D387" s="70"/>
      <c r="E387" s="69"/>
      <c r="F387" s="69"/>
      <c r="G387" s="70"/>
      <c r="H387" s="70"/>
      <c r="I387" s="70"/>
      <c r="J387" s="70"/>
      <c r="K387" s="70"/>
      <c r="L387" s="70"/>
      <c r="M387" s="70"/>
      <c r="N387" s="86"/>
      <c r="O387" s="88"/>
      <c r="P387" s="72"/>
      <c r="Q387" s="73"/>
      <c r="R387" s="72"/>
      <c r="S387" s="73"/>
      <c r="T387" s="73"/>
      <c r="U387" s="74"/>
      <c r="V387" s="26"/>
      <c r="W387" s="26"/>
      <c r="X387" s="26"/>
      <c r="Y387" s="26"/>
      <c r="Z387" s="26"/>
      <c r="AA387" s="26"/>
      <c r="AB387" s="26"/>
      <c r="AC387" s="26"/>
      <c r="AD387" s="26"/>
      <c r="AE387" s="26"/>
      <c r="AF387" s="26"/>
      <c r="AG387" s="26"/>
      <c r="AH387" s="26"/>
    </row>
    <row r="388" spans="1:34" ht="14.5">
      <c r="A388" s="67">
        <v>387</v>
      </c>
      <c r="B388" s="68"/>
      <c r="C388" s="69"/>
      <c r="D388" s="70"/>
      <c r="E388" s="69"/>
      <c r="F388" s="69"/>
      <c r="G388" s="70"/>
      <c r="H388" s="70"/>
      <c r="I388" s="70"/>
      <c r="J388" s="70"/>
      <c r="K388" s="70"/>
      <c r="L388" s="70"/>
      <c r="M388" s="70"/>
      <c r="N388" s="86"/>
      <c r="O388" s="70"/>
      <c r="P388" s="72"/>
      <c r="Q388" s="73"/>
      <c r="R388" s="72"/>
      <c r="S388" s="73"/>
      <c r="T388" s="73"/>
      <c r="U388" s="74"/>
      <c r="V388" s="26"/>
      <c r="W388" s="26"/>
      <c r="X388" s="26"/>
      <c r="Y388" s="26"/>
      <c r="Z388" s="26"/>
      <c r="AA388" s="26"/>
      <c r="AB388" s="26"/>
      <c r="AC388" s="26"/>
      <c r="AD388" s="26"/>
      <c r="AE388" s="26"/>
      <c r="AF388" s="26"/>
      <c r="AG388" s="26"/>
      <c r="AH388" s="26"/>
    </row>
    <row r="389" spans="1:34" ht="14.5">
      <c r="A389" s="67">
        <v>388</v>
      </c>
      <c r="B389" s="68"/>
      <c r="C389" s="69"/>
      <c r="D389" s="70"/>
      <c r="E389" s="69"/>
      <c r="F389" s="69"/>
      <c r="G389" s="70"/>
      <c r="H389" s="70"/>
      <c r="I389" s="70"/>
      <c r="J389" s="70"/>
      <c r="K389" s="70"/>
      <c r="L389" s="70"/>
      <c r="M389" s="70"/>
      <c r="N389" s="86"/>
      <c r="O389" s="70"/>
      <c r="P389" s="72"/>
      <c r="Q389" s="73"/>
      <c r="R389" s="72"/>
      <c r="S389" s="73"/>
      <c r="T389" s="73"/>
      <c r="U389" s="74"/>
      <c r="V389" s="26"/>
      <c r="W389" s="26"/>
      <c r="X389" s="26"/>
      <c r="Y389" s="26"/>
      <c r="Z389" s="26"/>
      <c r="AA389" s="26"/>
      <c r="AB389" s="26"/>
      <c r="AC389" s="26"/>
      <c r="AD389" s="26"/>
      <c r="AE389" s="26"/>
      <c r="AF389" s="26"/>
      <c r="AG389" s="26"/>
      <c r="AH389" s="26"/>
    </row>
    <row r="390" spans="1:34" ht="14.5">
      <c r="A390" s="67">
        <v>389</v>
      </c>
      <c r="B390" s="68"/>
      <c r="C390" s="69"/>
      <c r="D390" s="70"/>
      <c r="E390" s="69"/>
      <c r="F390" s="69"/>
      <c r="G390" s="70"/>
      <c r="H390" s="70"/>
      <c r="I390" s="70"/>
      <c r="J390" s="70"/>
      <c r="K390" s="70"/>
      <c r="L390" s="70"/>
      <c r="M390" s="70"/>
      <c r="N390" s="86"/>
      <c r="O390" s="70"/>
      <c r="P390" s="72"/>
      <c r="Q390" s="73"/>
      <c r="R390" s="72"/>
      <c r="S390" s="73"/>
      <c r="T390" s="73"/>
      <c r="U390" s="74"/>
      <c r="V390" s="26"/>
      <c r="W390" s="26"/>
      <c r="X390" s="26"/>
      <c r="Y390" s="26"/>
      <c r="Z390" s="26"/>
      <c r="AA390" s="26"/>
      <c r="AB390" s="26"/>
      <c r="AC390" s="26"/>
      <c r="AD390" s="26"/>
      <c r="AE390" s="26"/>
      <c r="AF390" s="26"/>
      <c r="AG390" s="26"/>
      <c r="AH390" s="26"/>
    </row>
    <row r="391" spans="1:34" ht="14.5">
      <c r="A391" s="67">
        <v>390</v>
      </c>
      <c r="B391" s="68"/>
      <c r="C391" s="69"/>
      <c r="D391" s="70"/>
      <c r="E391" s="69"/>
      <c r="F391" s="69"/>
      <c r="G391" s="70"/>
      <c r="H391" s="70"/>
      <c r="I391" s="70"/>
      <c r="J391" s="70"/>
      <c r="K391" s="70"/>
      <c r="L391" s="70"/>
      <c r="M391" s="70"/>
      <c r="N391" s="86"/>
      <c r="O391" s="70"/>
      <c r="P391" s="72"/>
      <c r="Q391" s="73"/>
      <c r="R391" s="72"/>
      <c r="S391" s="73"/>
      <c r="T391" s="73"/>
      <c r="U391" s="74"/>
      <c r="V391" s="26"/>
      <c r="W391" s="26"/>
      <c r="X391" s="26"/>
      <c r="Y391" s="26"/>
      <c r="Z391" s="26"/>
      <c r="AA391" s="26"/>
      <c r="AB391" s="26"/>
      <c r="AC391" s="26"/>
      <c r="AD391" s="26"/>
      <c r="AE391" s="26"/>
      <c r="AF391" s="26"/>
      <c r="AG391" s="26"/>
      <c r="AH391" s="26"/>
    </row>
    <row r="392" spans="1:34" ht="14.5">
      <c r="A392" s="67">
        <v>391</v>
      </c>
      <c r="B392" s="68"/>
      <c r="C392" s="69"/>
      <c r="D392" s="70"/>
      <c r="E392" s="69"/>
      <c r="F392" s="69"/>
      <c r="G392" s="70"/>
      <c r="H392" s="70"/>
      <c r="I392" s="70"/>
      <c r="J392" s="70"/>
      <c r="K392" s="70"/>
      <c r="L392" s="70"/>
      <c r="M392" s="70"/>
      <c r="N392" s="86"/>
      <c r="O392" s="88"/>
      <c r="P392" s="72"/>
      <c r="Q392" s="73"/>
      <c r="R392" s="72"/>
      <c r="S392" s="73"/>
      <c r="T392" s="73"/>
      <c r="U392" s="74"/>
      <c r="V392" s="26"/>
      <c r="W392" s="26"/>
      <c r="X392" s="26"/>
      <c r="Y392" s="26"/>
      <c r="Z392" s="26"/>
      <c r="AA392" s="26"/>
      <c r="AB392" s="26"/>
      <c r="AC392" s="26"/>
      <c r="AD392" s="26"/>
      <c r="AE392" s="26"/>
      <c r="AF392" s="26"/>
      <c r="AG392" s="26"/>
      <c r="AH392" s="26"/>
    </row>
    <row r="393" spans="1:34" ht="14.5">
      <c r="A393" s="67">
        <v>392</v>
      </c>
      <c r="B393" s="68"/>
      <c r="C393" s="69"/>
      <c r="D393" s="70"/>
      <c r="E393" s="69"/>
      <c r="F393" s="69"/>
      <c r="G393" s="70"/>
      <c r="H393" s="70"/>
      <c r="I393" s="70"/>
      <c r="J393" s="70"/>
      <c r="K393" s="70"/>
      <c r="L393" s="70"/>
      <c r="M393" s="70"/>
      <c r="N393" s="86"/>
      <c r="O393" s="70"/>
      <c r="P393" s="72"/>
      <c r="Q393" s="73"/>
      <c r="R393" s="72"/>
      <c r="S393" s="73"/>
      <c r="T393" s="73"/>
      <c r="U393" s="74"/>
      <c r="V393" s="26"/>
      <c r="W393" s="26"/>
      <c r="X393" s="26"/>
      <c r="Y393" s="26"/>
      <c r="Z393" s="26"/>
      <c r="AA393" s="26"/>
      <c r="AB393" s="26"/>
      <c r="AC393" s="26"/>
      <c r="AD393" s="26"/>
      <c r="AE393" s="26"/>
      <c r="AF393" s="26"/>
      <c r="AG393" s="26"/>
      <c r="AH393" s="26"/>
    </row>
    <row r="394" spans="1:34" ht="14.5">
      <c r="A394" s="67">
        <v>393</v>
      </c>
      <c r="B394" s="68"/>
      <c r="C394" s="69"/>
      <c r="D394" s="70"/>
      <c r="E394" s="69"/>
      <c r="F394" s="69"/>
      <c r="G394" s="70"/>
      <c r="H394" s="70"/>
      <c r="I394" s="70"/>
      <c r="J394" s="70"/>
      <c r="K394" s="70"/>
      <c r="L394" s="70"/>
      <c r="M394" s="70"/>
      <c r="N394" s="86"/>
      <c r="O394" s="70"/>
      <c r="P394" s="72"/>
      <c r="Q394" s="73"/>
      <c r="R394" s="72"/>
      <c r="S394" s="73"/>
      <c r="T394" s="73"/>
      <c r="U394" s="74"/>
      <c r="V394" s="26"/>
      <c r="W394" s="26"/>
      <c r="X394" s="26"/>
      <c r="Y394" s="26"/>
      <c r="Z394" s="26"/>
      <c r="AA394" s="26"/>
      <c r="AB394" s="26"/>
      <c r="AC394" s="26"/>
      <c r="AD394" s="26"/>
      <c r="AE394" s="26"/>
      <c r="AF394" s="26"/>
      <c r="AG394" s="26"/>
      <c r="AH394" s="26"/>
    </row>
    <row r="395" spans="1:34" ht="14.5">
      <c r="A395" s="67">
        <v>394</v>
      </c>
      <c r="B395" s="68"/>
      <c r="C395" s="69"/>
      <c r="D395" s="70"/>
      <c r="E395" s="69"/>
      <c r="F395" s="69"/>
      <c r="G395" s="70"/>
      <c r="H395" s="70"/>
      <c r="I395" s="70"/>
      <c r="J395" s="70"/>
      <c r="K395" s="70"/>
      <c r="L395" s="70"/>
      <c r="M395" s="70"/>
      <c r="N395" s="86"/>
      <c r="O395" s="88"/>
      <c r="P395" s="72"/>
      <c r="Q395" s="73"/>
      <c r="R395" s="72"/>
      <c r="S395" s="73"/>
      <c r="T395" s="73"/>
      <c r="U395" s="74"/>
      <c r="V395" s="26"/>
      <c r="W395" s="26"/>
      <c r="X395" s="26"/>
      <c r="Y395" s="26"/>
      <c r="Z395" s="26"/>
      <c r="AA395" s="26"/>
      <c r="AB395" s="26"/>
      <c r="AC395" s="26"/>
      <c r="AD395" s="26"/>
      <c r="AE395" s="26"/>
      <c r="AF395" s="26"/>
      <c r="AG395" s="26"/>
      <c r="AH395" s="26"/>
    </row>
    <row r="396" spans="1:34" ht="14.5">
      <c r="A396" s="67">
        <v>395</v>
      </c>
      <c r="B396" s="68"/>
      <c r="C396" s="69"/>
      <c r="D396" s="70"/>
      <c r="E396" s="69"/>
      <c r="F396" s="69"/>
      <c r="G396" s="70"/>
      <c r="H396" s="70"/>
      <c r="I396" s="70"/>
      <c r="J396" s="70"/>
      <c r="K396" s="70"/>
      <c r="L396" s="70"/>
      <c r="M396" s="70"/>
      <c r="N396" s="86"/>
      <c r="O396" s="86"/>
      <c r="P396" s="72"/>
      <c r="Q396" s="73"/>
      <c r="R396" s="72"/>
      <c r="S396" s="73"/>
      <c r="T396" s="73"/>
      <c r="U396" s="74"/>
      <c r="V396" s="26"/>
      <c r="W396" s="26"/>
      <c r="X396" s="26"/>
      <c r="Y396" s="26"/>
      <c r="Z396" s="26"/>
      <c r="AA396" s="26"/>
      <c r="AB396" s="26"/>
      <c r="AC396" s="26"/>
      <c r="AD396" s="26"/>
      <c r="AE396" s="26"/>
      <c r="AF396" s="26"/>
      <c r="AG396" s="26"/>
      <c r="AH396" s="26"/>
    </row>
    <row r="397" spans="1:34" ht="14.5">
      <c r="A397" s="67">
        <v>396</v>
      </c>
      <c r="B397" s="68"/>
      <c r="C397" s="69"/>
      <c r="D397" s="70"/>
      <c r="E397" s="69"/>
      <c r="F397" s="69"/>
      <c r="G397" s="70"/>
      <c r="H397" s="70"/>
      <c r="I397" s="70"/>
      <c r="J397" s="70"/>
      <c r="K397" s="70"/>
      <c r="L397" s="70"/>
      <c r="M397" s="70"/>
      <c r="N397" s="86"/>
      <c r="O397" s="86"/>
      <c r="P397" s="72"/>
      <c r="Q397" s="73"/>
      <c r="R397" s="72"/>
      <c r="S397" s="73"/>
      <c r="T397" s="73"/>
      <c r="U397" s="74"/>
      <c r="V397" s="26"/>
      <c r="W397" s="26"/>
      <c r="X397" s="26"/>
      <c r="Y397" s="26"/>
      <c r="Z397" s="26"/>
      <c r="AA397" s="26"/>
      <c r="AB397" s="26"/>
      <c r="AC397" s="26"/>
      <c r="AD397" s="26"/>
      <c r="AE397" s="26"/>
      <c r="AF397" s="26"/>
      <c r="AG397" s="26"/>
      <c r="AH397" s="26"/>
    </row>
    <row r="398" spans="1:34" ht="14.5">
      <c r="A398" s="67">
        <v>397</v>
      </c>
      <c r="B398" s="68"/>
      <c r="C398" s="69"/>
      <c r="D398" s="70"/>
      <c r="E398" s="69"/>
      <c r="F398" s="69"/>
      <c r="G398" s="70"/>
      <c r="H398" s="70"/>
      <c r="I398" s="70"/>
      <c r="J398" s="70"/>
      <c r="K398" s="70"/>
      <c r="L398" s="70"/>
      <c r="M398" s="70"/>
      <c r="N398" s="86"/>
      <c r="O398" s="86"/>
      <c r="P398" s="72"/>
      <c r="Q398" s="73"/>
      <c r="R398" s="72"/>
      <c r="S398" s="73"/>
      <c r="T398" s="73"/>
      <c r="U398" s="74"/>
      <c r="V398" s="26"/>
      <c r="W398" s="26"/>
      <c r="X398" s="26"/>
      <c r="Y398" s="26"/>
      <c r="Z398" s="26"/>
      <c r="AA398" s="26"/>
      <c r="AB398" s="26"/>
      <c r="AC398" s="26"/>
      <c r="AD398" s="26"/>
      <c r="AE398" s="26"/>
      <c r="AF398" s="26"/>
      <c r="AG398" s="26"/>
      <c r="AH398" s="26"/>
    </row>
    <row r="399" spans="1:34" ht="14.5">
      <c r="A399" s="67">
        <v>398</v>
      </c>
      <c r="B399" s="68"/>
      <c r="C399" s="69"/>
      <c r="D399" s="70"/>
      <c r="E399" s="69"/>
      <c r="F399" s="69"/>
      <c r="G399" s="70"/>
      <c r="H399" s="70"/>
      <c r="I399" s="70"/>
      <c r="J399" s="70"/>
      <c r="K399" s="70"/>
      <c r="L399" s="70"/>
      <c r="M399" s="70"/>
      <c r="N399" s="86"/>
      <c r="O399" s="86"/>
      <c r="P399" s="72"/>
      <c r="Q399" s="73"/>
      <c r="R399" s="72"/>
      <c r="S399" s="73"/>
      <c r="T399" s="73"/>
      <c r="U399" s="74"/>
      <c r="V399" s="26"/>
      <c r="W399" s="26"/>
      <c r="X399" s="26"/>
      <c r="Y399" s="26"/>
      <c r="Z399" s="26"/>
      <c r="AA399" s="26"/>
      <c r="AB399" s="26"/>
      <c r="AC399" s="26"/>
      <c r="AD399" s="26"/>
      <c r="AE399" s="26"/>
      <c r="AF399" s="26"/>
      <c r="AG399" s="26"/>
      <c r="AH399" s="26"/>
    </row>
    <row r="400" spans="1:34" ht="14.5">
      <c r="A400" s="67">
        <v>399</v>
      </c>
      <c r="B400" s="68"/>
      <c r="C400" s="69"/>
      <c r="D400" s="70"/>
      <c r="E400" s="69"/>
      <c r="F400" s="69"/>
      <c r="G400" s="70"/>
      <c r="H400" s="70"/>
      <c r="I400" s="70"/>
      <c r="J400" s="70"/>
      <c r="K400" s="70"/>
      <c r="L400" s="70"/>
      <c r="M400" s="70"/>
      <c r="N400" s="86"/>
      <c r="O400" s="88"/>
      <c r="P400" s="72"/>
      <c r="Q400" s="73"/>
      <c r="R400" s="72"/>
      <c r="S400" s="73"/>
      <c r="T400" s="73"/>
      <c r="U400" s="74"/>
      <c r="V400" s="26"/>
      <c r="W400" s="26"/>
      <c r="X400" s="26"/>
      <c r="Y400" s="26"/>
      <c r="Z400" s="26"/>
      <c r="AA400" s="26"/>
      <c r="AB400" s="26"/>
      <c r="AC400" s="26"/>
      <c r="AD400" s="26"/>
      <c r="AE400" s="26"/>
      <c r="AF400" s="26"/>
      <c r="AG400" s="26"/>
      <c r="AH400" s="26"/>
    </row>
    <row r="401" spans="1:34" ht="14.5">
      <c r="A401" s="67">
        <v>400</v>
      </c>
      <c r="B401" s="68"/>
      <c r="C401" s="69"/>
      <c r="D401" s="70"/>
      <c r="E401" s="69"/>
      <c r="F401" s="69"/>
      <c r="G401" s="70"/>
      <c r="H401" s="70"/>
      <c r="I401" s="70"/>
      <c r="J401" s="70"/>
      <c r="K401" s="70"/>
      <c r="L401" s="70"/>
      <c r="M401" s="70"/>
      <c r="N401" s="86"/>
      <c r="O401" s="88"/>
      <c r="P401" s="72"/>
      <c r="Q401" s="73"/>
      <c r="R401" s="72"/>
      <c r="S401" s="73"/>
      <c r="T401" s="73"/>
      <c r="U401" s="74"/>
      <c r="V401" s="26"/>
      <c r="W401" s="26"/>
      <c r="X401" s="26"/>
      <c r="Y401" s="26"/>
      <c r="Z401" s="26"/>
      <c r="AA401" s="26"/>
      <c r="AB401" s="26"/>
      <c r="AC401" s="26"/>
      <c r="AD401" s="26"/>
      <c r="AE401" s="26"/>
      <c r="AF401" s="26"/>
      <c r="AG401" s="26"/>
      <c r="AH401" s="26"/>
    </row>
    <row r="402" spans="1:34" ht="14.5">
      <c r="A402" s="67">
        <v>401</v>
      </c>
      <c r="B402" s="68"/>
      <c r="C402" s="69"/>
      <c r="D402" s="70"/>
      <c r="E402" s="69"/>
      <c r="F402" s="69"/>
      <c r="G402" s="70"/>
      <c r="H402" s="70"/>
      <c r="I402" s="70"/>
      <c r="J402" s="70"/>
      <c r="K402" s="70"/>
      <c r="L402" s="70"/>
      <c r="M402" s="70"/>
      <c r="N402" s="86"/>
      <c r="O402" s="88"/>
      <c r="P402" s="72"/>
      <c r="Q402" s="73"/>
      <c r="R402" s="72"/>
      <c r="S402" s="73"/>
      <c r="T402" s="73"/>
      <c r="U402" s="74"/>
      <c r="V402" s="26"/>
      <c r="W402" s="26"/>
      <c r="X402" s="26"/>
      <c r="Y402" s="26"/>
      <c r="Z402" s="26"/>
      <c r="AA402" s="26"/>
      <c r="AB402" s="26"/>
      <c r="AC402" s="26"/>
      <c r="AD402" s="26"/>
      <c r="AE402" s="26"/>
      <c r="AF402" s="26"/>
      <c r="AG402" s="26"/>
      <c r="AH402" s="26"/>
    </row>
    <row r="403" spans="1:34" ht="14.5">
      <c r="A403" s="67">
        <v>402</v>
      </c>
      <c r="B403" s="68"/>
      <c r="C403" s="69"/>
      <c r="D403" s="70"/>
      <c r="E403" s="69"/>
      <c r="F403" s="69"/>
      <c r="G403" s="70"/>
      <c r="H403" s="70"/>
      <c r="I403" s="70"/>
      <c r="J403" s="70"/>
      <c r="K403" s="70"/>
      <c r="L403" s="70"/>
      <c r="M403" s="70"/>
      <c r="N403" s="86"/>
      <c r="O403" s="88"/>
      <c r="P403" s="72"/>
      <c r="Q403" s="73"/>
      <c r="R403" s="72"/>
      <c r="S403" s="73"/>
      <c r="T403" s="73"/>
      <c r="U403" s="74"/>
      <c r="V403" s="26"/>
      <c r="W403" s="26"/>
      <c r="X403" s="26"/>
      <c r="Y403" s="26"/>
      <c r="Z403" s="26"/>
      <c r="AA403" s="26"/>
      <c r="AB403" s="26"/>
      <c r="AC403" s="26"/>
      <c r="AD403" s="26"/>
      <c r="AE403" s="26"/>
      <c r="AF403" s="26"/>
      <c r="AG403" s="26"/>
      <c r="AH403" s="26"/>
    </row>
    <row r="404" spans="1:34" ht="14.5">
      <c r="A404" s="67">
        <v>403</v>
      </c>
      <c r="B404" s="68"/>
      <c r="C404" s="69"/>
      <c r="D404" s="70"/>
      <c r="E404" s="69"/>
      <c r="F404" s="69"/>
      <c r="G404" s="70"/>
      <c r="H404" s="33"/>
      <c r="I404" s="70"/>
      <c r="J404" s="70"/>
      <c r="K404" s="70"/>
      <c r="L404" s="70"/>
      <c r="M404" s="70"/>
      <c r="N404" s="86"/>
      <c r="O404" s="88"/>
      <c r="P404" s="72"/>
      <c r="Q404" s="73"/>
      <c r="R404" s="72"/>
      <c r="S404" s="73"/>
      <c r="T404" s="73"/>
      <c r="U404" s="74"/>
      <c r="V404" s="26"/>
      <c r="W404" s="26"/>
      <c r="X404" s="26"/>
      <c r="Y404" s="26"/>
      <c r="Z404" s="26"/>
      <c r="AA404" s="26"/>
      <c r="AB404" s="26"/>
      <c r="AC404" s="26"/>
      <c r="AD404" s="26"/>
      <c r="AE404" s="26"/>
      <c r="AF404" s="26"/>
      <c r="AG404" s="26"/>
      <c r="AH404" s="26"/>
    </row>
    <row r="405" spans="1:34" ht="14.5">
      <c r="A405" s="67">
        <v>404</v>
      </c>
      <c r="B405" s="68"/>
      <c r="C405" s="69"/>
      <c r="D405" s="70"/>
      <c r="E405" s="69"/>
      <c r="F405" s="69"/>
      <c r="G405" s="70"/>
      <c r="H405" s="70"/>
      <c r="I405" s="70"/>
      <c r="J405" s="70"/>
      <c r="K405" s="70"/>
      <c r="L405" s="70"/>
      <c r="M405" s="70"/>
      <c r="N405" s="86"/>
      <c r="O405" s="86"/>
      <c r="P405" s="72"/>
      <c r="Q405" s="73"/>
      <c r="R405" s="72"/>
      <c r="S405" s="73"/>
      <c r="T405" s="73"/>
      <c r="U405" s="74"/>
      <c r="V405" s="26"/>
      <c r="W405" s="26"/>
      <c r="X405" s="26"/>
      <c r="Y405" s="26"/>
      <c r="Z405" s="26"/>
      <c r="AA405" s="26"/>
      <c r="AB405" s="26"/>
      <c r="AC405" s="26"/>
      <c r="AD405" s="26"/>
      <c r="AE405" s="26"/>
      <c r="AF405" s="26"/>
      <c r="AG405" s="26"/>
      <c r="AH405" s="26"/>
    </row>
    <row r="406" spans="1:34" ht="14.5">
      <c r="A406" s="67">
        <v>405</v>
      </c>
      <c r="B406" s="68"/>
      <c r="C406" s="69"/>
      <c r="D406" s="70"/>
      <c r="E406" s="69"/>
      <c r="F406" s="69"/>
      <c r="G406" s="70"/>
      <c r="H406" s="70"/>
      <c r="I406" s="70"/>
      <c r="J406" s="70"/>
      <c r="K406" s="70"/>
      <c r="L406" s="70"/>
      <c r="M406" s="70"/>
      <c r="N406" s="86"/>
      <c r="O406" s="86"/>
      <c r="P406" s="72"/>
      <c r="Q406" s="73"/>
      <c r="R406" s="72"/>
      <c r="S406" s="73"/>
      <c r="T406" s="73"/>
      <c r="U406" s="74"/>
      <c r="V406" s="26"/>
      <c r="W406" s="26"/>
      <c r="X406" s="26"/>
      <c r="Y406" s="26"/>
      <c r="Z406" s="26"/>
      <c r="AA406" s="26"/>
      <c r="AB406" s="26"/>
      <c r="AC406" s="26"/>
      <c r="AD406" s="26"/>
      <c r="AE406" s="26"/>
      <c r="AF406" s="26"/>
      <c r="AG406" s="26"/>
      <c r="AH406" s="26"/>
    </row>
    <row r="407" spans="1:34" ht="14.5">
      <c r="A407" s="67">
        <v>406</v>
      </c>
      <c r="B407" s="68"/>
      <c r="C407" s="69"/>
      <c r="D407" s="70"/>
      <c r="E407" s="69"/>
      <c r="F407" s="69"/>
      <c r="G407" s="70"/>
      <c r="H407" s="70"/>
      <c r="I407" s="70"/>
      <c r="J407" s="70"/>
      <c r="K407" s="70"/>
      <c r="L407" s="70"/>
      <c r="M407" s="70"/>
      <c r="N407" s="86"/>
      <c r="O407" s="86"/>
      <c r="P407" s="72"/>
      <c r="Q407" s="73"/>
      <c r="R407" s="72"/>
      <c r="S407" s="73"/>
      <c r="T407" s="73"/>
      <c r="U407" s="74"/>
      <c r="V407" s="26"/>
      <c r="W407" s="26"/>
      <c r="X407" s="26"/>
      <c r="Y407" s="26"/>
      <c r="Z407" s="26"/>
      <c r="AA407" s="26"/>
      <c r="AB407" s="26"/>
      <c r="AC407" s="26"/>
      <c r="AD407" s="26"/>
      <c r="AE407" s="26"/>
      <c r="AF407" s="26"/>
      <c r="AG407" s="26"/>
      <c r="AH407" s="26"/>
    </row>
    <row r="408" spans="1:34" ht="14.5">
      <c r="A408" s="67">
        <v>407</v>
      </c>
      <c r="B408" s="68"/>
      <c r="C408" s="69"/>
      <c r="D408" s="70"/>
      <c r="E408" s="69"/>
      <c r="F408" s="69"/>
      <c r="G408" s="70"/>
      <c r="H408" s="70"/>
      <c r="I408" s="70"/>
      <c r="J408" s="70"/>
      <c r="K408" s="70"/>
      <c r="L408" s="70"/>
      <c r="M408" s="70"/>
      <c r="N408" s="86"/>
      <c r="O408" s="88"/>
      <c r="P408" s="72"/>
      <c r="Q408" s="73"/>
      <c r="R408" s="72"/>
      <c r="S408" s="73"/>
      <c r="T408" s="73"/>
      <c r="U408" s="74"/>
      <c r="V408" s="26"/>
      <c r="W408" s="26"/>
      <c r="X408" s="26"/>
      <c r="Y408" s="26"/>
      <c r="Z408" s="26"/>
      <c r="AA408" s="26"/>
      <c r="AB408" s="26"/>
      <c r="AC408" s="26"/>
      <c r="AD408" s="26"/>
      <c r="AE408" s="26"/>
      <c r="AF408" s="26"/>
      <c r="AG408" s="26"/>
      <c r="AH408" s="26"/>
    </row>
    <row r="409" spans="1:34" ht="14.5">
      <c r="A409" s="67">
        <v>408</v>
      </c>
      <c r="B409" s="68"/>
      <c r="C409" s="69"/>
      <c r="D409" s="70"/>
      <c r="E409" s="69"/>
      <c r="F409" s="69"/>
      <c r="G409" s="70"/>
      <c r="H409" s="70"/>
      <c r="I409" s="70"/>
      <c r="J409" s="70"/>
      <c r="K409" s="70"/>
      <c r="L409" s="70"/>
      <c r="M409" s="70"/>
      <c r="N409" s="86"/>
      <c r="O409" s="70"/>
      <c r="P409" s="72"/>
      <c r="Q409" s="73"/>
      <c r="R409" s="72"/>
      <c r="S409" s="73"/>
      <c r="T409" s="73"/>
      <c r="U409" s="74"/>
      <c r="V409" s="26"/>
      <c r="W409" s="26"/>
      <c r="X409" s="26"/>
      <c r="Y409" s="26"/>
      <c r="Z409" s="26"/>
      <c r="AA409" s="26"/>
      <c r="AB409" s="26"/>
      <c r="AC409" s="26"/>
      <c r="AD409" s="26"/>
      <c r="AE409" s="26"/>
      <c r="AF409" s="26"/>
      <c r="AG409" s="26"/>
      <c r="AH409" s="26"/>
    </row>
    <row r="410" spans="1:34" ht="14.5">
      <c r="A410" s="67">
        <v>409</v>
      </c>
      <c r="B410" s="68"/>
      <c r="C410" s="69"/>
      <c r="D410" s="70"/>
      <c r="E410" s="69"/>
      <c r="F410" s="69"/>
      <c r="G410" s="70"/>
      <c r="H410" s="70"/>
      <c r="I410" s="70"/>
      <c r="J410" s="70"/>
      <c r="K410" s="70"/>
      <c r="L410" s="70"/>
      <c r="M410" s="70"/>
      <c r="N410" s="86"/>
      <c r="O410" s="88"/>
      <c r="P410" s="72"/>
      <c r="Q410" s="73"/>
      <c r="R410" s="72"/>
      <c r="S410" s="73"/>
      <c r="T410" s="73"/>
      <c r="U410" s="74"/>
      <c r="V410" s="26"/>
      <c r="W410" s="26"/>
      <c r="X410" s="26"/>
      <c r="Y410" s="26"/>
      <c r="Z410" s="26"/>
      <c r="AA410" s="26"/>
      <c r="AB410" s="26"/>
      <c r="AC410" s="26"/>
      <c r="AD410" s="26"/>
      <c r="AE410" s="26"/>
      <c r="AF410" s="26"/>
      <c r="AG410" s="26"/>
      <c r="AH410" s="26"/>
    </row>
    <row r="411" spans="1:34" ht="14.5">
      <c r="A411" s="67">
        <v>410</v>
      </c>
      <c r="B411" s="68"/>
      <c r="C411" s="69"/>
      <c r="D411" s="70"/>
      <c r="E411" s="69"/>
      <c r="F411" s="69"/>
      <c r="G411" s="70"/>
      <c r="H411" s="70"/>
      <c r="I411" s="70"/>
      <c r="J411" s="70"/>
      <c r="K411" s="70"/>
      <c r="L411" s="70"/>
      <c r="M411" s="70"/>
      <c r="N411" s="86"/>
      <c r="O411" s="86"/>
      <c r="P411" s="72"/>
      <c r="Q411" s="73"/>
      <c r="R411" s="72"/>
      <c r="S411" s="73"/>
      <c r="T411" s="73"/>
      <c r="U411" s="74"/>
      <c r="V411" s="26"/>
      <c r="W411" s="26"/>
      <c r="X411" s="26"/>
      <c r="Y411" s="26"/>
      <c r="Z411" s="26"/>
      <c r="AA411" s="26"/>
      <c r="AB411" s="26"/>
      <c r="AC411" s="26"/>
      <c r="AD411" s="26"/>
      <c r="AE411" s="26"/>
      <c r="AF411" s="26"/>
      <c r="AG411" s="26"/>
      <c r="AH411" s="26"/>
    </row>
    <row r="412" spans="1:34" ht="14.5">
      <c r="A412" s="67">
        <v>411</v>
      </c>
      <c r="B412" s="68"/>
      <c r="C412" s="69"/>
      <c r="D412" s="70"/>
      <c r="E412" s="69"/>
      <c r="F412" s="69"/>
      <c r="G412" s="70"/>
      <c r="H412" s="70"/>
      <c r="I412" s="70"/>
      <c r="J412" s="70"/>
      <c r="K412" s="70"/>
      <c r="L412" s="70"/>
      <c r="M412" s="70"/>
      <c r="N412" s="86"/>
      <c r="O412" s="73"/>
      <c r="P412" s="72"/>
      <c r="Q412" s="73"/>
      <c r="R412" s="72"/>
      <c r="S412" s="73"/>
      <c r="T412" s="73"/>
      <c r="U412" s="74"/>
      <c r="V412" s="26"/>
      <c r="W412" s="26"/>
      <c r="X412" s="26"/>
      <c r="Y412" s="26"/>
      <c r="Z412" s="26"/>
      <c r="AA412" s="26"/>
      <c r="AB412" s="26"/>
      <c r="AC412" s="26"/>
      <c r="AD412" s="26"/>
      <c r="AE412" s="26"/>
      <c r="AF412" s="26"/>
      <c r="AG412" s="26"/>
      <c r="AH412" s="26"/>
    </row>
    <row r="413" spans="1:34" ht="14.5">
      <c r="A413" s="67">
        <v>412</v>
      </c>
      <c r="B413" s="68"/>
      <c r="C413" s="69"/>
      <c r="D413" s="70"/>
      <c r="E413" s="69"/>
      <c r="F413" s="69"/>
      <c r="G413" s="70"/>
      <c r="H413" s="70"/>
      <c r="I413" s="70"/>
      <c r="J413" s="70"/>
      <c r="K413" s="70"/>
      <c r="L413" s="70"/>
      <c r="M413" s="70"/>
      <c r="N413" s="86"/>
      <c r="O413" s="70"/>
      <c r="P413" s="72"/>
      <c r="Q413" s="73"/>
      <c r="R413" s="72"/>
      <c r="S413" s="73"/>
      <c r="T413" s="73"/>
      <c r="U413" s="74"/>
      <c r="V413" s="26"/>
      <c r="W413" s="26"/>
      <c r="X413" s="26"/>
      <c r="Y413" s="26"/>
      <c r="Z413" s="26"/>
      <c r="AA413" s="26"/>
      <c r="AB413" s="26"/>
      <c r="AC413" s="26"/>
      <c r="AD413" s="26"/>
      <c r="AE413" s="26"/>
      <c r="AF413" s="26"/>
      <c r="AG413" s="26"/>
      <c r="AH413" s="26"/>
    </row>
    <row r="414" spans="1:34" ht="14.5">
      <c r="A414" s="67">
        <v>413</v>
      </c>
      <c r="B414" s="68"/>
      <c r="C414" s="69"/>
      <c r="D414" s="70"/>
      <c r="E414" s="69"/>
      <c r="F414" s="69"/>
      <c r="G414" s="70"/>
      <c r="H414" s="70"/>
      <c r="I414" s="70"/>
      <c r="J414" s="70"/>
      <c r="K414" s="70"/>
      <c r="L414" s="70"/>
      <c r="M414" s="70"/>
      <c r="N414" s="86"/>
      <c r="O414" s="88"/>
      <c r="P414" s="72"/>
      <c r="Q414" s="73"/>
      <c r="R414" s="72"/>
      <c r="S414" s="73"/>
      <c r="T414" s="73"/>
      <c r="U414" s="74"/>
      <c r="V414" s="26"/>
      <c r="W414" s="26"/>
      <c r="X414" s="26"/>
      <c r="Y414" s="26"/>
      <c r="Z414" s="26"/>
      <c r="AA414" s="26"/>
      <c r="AB414" s="26"/>
      <c r="AC414" s="26"/>
      <c r="AD414" s="26"/>
      <c r="AE414" s="26"/>
      <c r="AF414" s="26"/>
      <c r="AG414" s="26"/>
      <c r="AH414" s="26"/>
    </row>
    <row r="415" spans="1:34" ht="14.5">
      <c r="A415" s="67">
        <v>414</v>
      </c>
      <c r="B415" s="68"/>
      <c r="C415" s="69"/>
      <c r="D415" s="70"/>
      <c r="E415" s="69"/>
      <c r="F415" s="69"/>
      <c r="G415" s="70"/>
      <c r="H415" s="70"/>
      <c r="I415" s="70"/>
      <c r="J415" s="70"/>
      <c r="K415" s="70"/>
      <c r="L415" s="70"/>
      <c r="M415" s="70"/>
      <c r="N415" s="86"/>
      <c r="O415" s="97"/>
      <c r="P415" s="72"/>
      <c r="Q415" s="73"/>
      <c r="R415" s="72"/>
      <c r="S415" s="73"/>
      <c r="T415" s="73"/>
      <c r="U415" s="74"/>
      <c r="V415" s="26"/>
      <c r="W415" s="26"/>
      <c r="X415" s="26"/>
      <c r="Y415" s="26"/>
      <c r="Z415" s="26"/>
      <c r="AA415" s="26"/>
      <c r="AB415" s="26"/>
      <c r="AC415" s="26"/>
      <c r="AD415" s="26"/>
      <c r="AE415" s="26"/>
      <c r="AF415" s="26"/>
      <c r="AG415" s="26"/>
      <c r="AH415" s="26"/>
    </row>
    <row r="416" spans="1:34" ht="14.5">
      <c r="A416" s="67">
        <v>415</v>
      </c>
      <c r="B416" s="68"/>
      <c r="C416" s="69"/>
      <c r="D416" s="70"/>
      <c r="E416" s="69"/>
      <c r="F416" s="69"/>
      <c r="G416" s="70"/>
      <c r="H416" s="70"/>
      <c r="I416" s="70"/>
      <c r="J416" s="70"/>
      <c r="K416" s="70"/>
      <c r="L416" s="70"/>
      <c r="M416" s="70"/>
      <c r="N416" s="86"/>
      <c r="O416" s="88"/>
      <c r="P416" s="72"/>
      <c r="Q416" s="73"/>
      <c r="R416" s="72"/>
      <c r="S416" s="73"/>
      <c r="T416" s="73"/>
      <c r="U416" s="74"/>
      <c r="V416" s="26"/>
      <c r="W416" s="26"/>
      <c r="X416" s="26"/>
      <c r="Y416" s="26"/>
      <c r="Z416" s="26"/>
      <c r="AA416" s="26"/>
      <c r="AB416" s="26"/>
      <c r="AC416" s="26"/>
      <c r="AD416" s="26"/>
      <c r="AE416" s="26"/>
      <c r="AF416" s="26"/>
      <c r="AG416" s="26"/>
      <c r="AH416" s="26"/>
    </row>
    <row r="417" spans="1:34" ht="14.5">
      <c r="A417" s="67">
        <v>416</v>
      </c>
      <c r="B417" s="68"/>
      <c r="C417" s="69"/>
      <c r="D417" s="70"/>
      <c r="E417" s="69"/>
      <c r="F417" s="69"/>
      <c r="G417" s="70"/>
      <c r="H417" s="70"/>
      <c r="I417" s="70"/>
      <c r="J417" s="70"/>
      <c r="K417" s="70"/>
      <c r="L417" s="73"/>
      <c r="M417" s="86"/>
      <c r="N417" s="86"/>
      <c r="O417" s="86"/>
      <c r="P417" s="72"/>
      <c r="Q417" s="73"/>
      <c r="R417" s="72"/>
      <c r="S417" s="73"/>
      <c r="T417" s="73"/>
      <c r="U417" s="74"/>
      <c r="V417" s="26"/>
      <c r="W417" s="26"/>
      <c r="X417" s="26"/>
      <c r="Y417" s="26"/>
      <c r="Z417" s="26"/>
      <c r="AA417" s="26"/>
      <c r="AB417" s="26"/>
      <c r="AC417" s="26"/>
      <c r="AD417" s="26"/>
      <c r="AE417" s="26"/>
      <c r="AF417" s="26"/>
      <c r="AG417" s="26"/>
      <c r="AH417" s="26"/>
    </row>
    <row r="418" spans="1:34" ht="14.5">
      <c r="A418" s="67">
        <v>417</v>
      </c>
      <c r="B418" s="68"/>
      <c r="C418" s="69"/>
      <c r="D418" s="70"/>
      <c r="E418" s="69"/>
      <c r="F418" s="69"/>
      <c r="G418" s="70"/>
      <c r="H418" s="70"/>
      <c r="I418" s="70"/>
      <c r="J418" s="70"/>
      <c r="K418" s="70"/>
      <c r="L418" s="70"/>
      <c r="M418" s="70"/>
      <c r="N418" s="70"/>
      <c r="O418" s="70"/>
      <c r="P418" s="72"/>
      <c r="Q418" s="73"/>
      <c r="R418" s="72"/>
      <c r="S418" s="73"/>
      <c r="T418" s="73"/>
      <c r="U418" s="74"/>
      <c r="V418" s="26"/>
      <c r="W418" s="26"/>
      <c r="X418" s="26"/>
      <c r="Y418" s="26"/>
      <c r="Z418" s="26"/>
      <c r="AA418" s="26"/>
      <c r="AB418" s="26"/>
      <c r="AC418" s="26"/>
      <c r="AD418" s="26"/>
      <c r="AE418" s="26"/>
      <c r="AF418" s="26"/>
      <c r="AG418" s="26"/>
      <c r="AH418" s="26"/>
    </row>
    <row r="419" spans="1:34" ht="14.5">
      <c r="A419" s="67">
        <v>418</v>
      </c>
      <c r="B419" s="68"/>
      <c r="C419" s="69"/>
      <c r="D419" s="70"/>
      <c r="E419" s="69"/>
      <c r="F419" s="69"/>
      <c r="G419" s="70"/>
      <c r="H419" s="70"/>
      <c r="I419" s="70"/>
      <c r="J419" s="70"/>
      <c r="K419" s="70"/>
      <c r="L419" s="70"/>
      <c r="M419" s="70"/>
      <c r="N419" s="70"/>
      <c r="O419" s="70"/>
      <c r="P419" s="72"/>
      <c r="Q419" s="73"/>
      <c r="R419" s="72"/>
      <c r="S419" s="73"/>
      <c r="T419" s="73"/>
      <c r="U419" s="74"/>
      <c r="V419" s="26"/>
      <c r="W419" s="26"/>
      <c r="X419" s="26"/>
      <c r="Y419" s="26"/>
      <c r="Z419" s="26"/>
      <c r="AA419" s="26"/>
      <c r="AB419" s="26"/>
      <c r="AC419" s="26"/>
      <c r="AD419" s="26"/>
      <c r="AE419" s="26"/>
      <c r="AF419" s="26"/>
      <c r="AG419" s="26"/>
      <c r="AH419" s="26"/>
    </row>
    <row r="420" spans="1:34" ht="14.5">
      <c r="A420" s="67">
        <v>419</v>
      </c>
      <c r="B420" s="68"/>
      <c r="C420" s="69"/>
      <c r="D420" s="70"/>
      <c r="E420" s="69"/>
      <c r="F420" s="69"/>
      <c r="G420" s="70"/>
      <c r="H420" s="70"/>
      <c r="I420" s="70"/>
      <c r="J420" s="70"/>
      <c r="K420" s="70"/>
      <c r="L420" s="70"/>
      <c r="M420" s="70"/>
      <c r="N420" s="70"/>
      <c r="O420" s="70"/>
      <c r="P420" s="72"/>
      <c r="Q420" s="73"/>
      <c r="R420" s="72"/>
      <c r="S420" s="73"/>
      <c r="T420" s="73"/>
      <c r="U420" s="74"/>
      <c r="V420" s="26"/>
      <c r="W420" s="26"/>
      <c r="X420" s="26"/>
      <c r="Y420" s="26"/>
      <c r="Z420" s="26"/>
      <c r="AA420" s="26"/>
      <c r="AB420" s="26"/>
      <c r="AC420" s="26"/>
      <c r="AD420" s="26"/>
      <c r="AE420" s="26"/>
      <c r="AF420" s="26"/>
      <c r="AG420" s="26"/>
      <c r="AH420" s="26"/>
    </row>
    <row r="421" spans="1:34" ht="14.5">
      <c r="A421" s="67">
        <v>420</v>
      </c>
      <c r="B421" s="68"/>
      <c r="C421" s="69"/>
      <c r="D421" s="70"/>
      <c r="E421" s="69"/>
      <c r="F421" s="69"/>
      <c r="G421" s="70"/>
      <c r="H421" s="70"/>
      <c r="I421" s="70"/>
      <c r="J421" s="70"/>
      <c r="K421" s="70"/>
      <c r="L421" s="70"/>
      <c r="M421" s="70"/>
      <c r="N421" s="86"/>
      <c r="O421" s="70"/>
      <c r="P421" s="72"/>
      <c r="Q421" s="73"/>
      <c r="R421" s="72"/>
      <c r="S421" s="73"/>
      <c r="T421" s="73"/>
      <c r="U421" s="74"/>
      <c r="V421" s="26"/>
      <c r="W421" s="26"/>
      <c r="X421" s="26"/>
      <c r="Y421" s="26"/>
      <c r="Z421" s="26"/>
      <c r="AA421" s="26"/>
      <c r="AB421" s="26"/>
      <c r="AC421" s="26"/>
      <c r="AD421" s="26"/>
      <c r="AE421" s="26"/>
      <c r="AF421" s="26"/>
      <c r="AG421" s="26"/>
      <c r="AH421" s="26"/>
    </row>
    <row r="422" spans="1:34" ht="14.5">
      <c r="A422" s="67">
        <v>421</v>
      </c>
      <c r="B422" s="68"/>
      <c r="C422" s="69"/>
      <c r="D422" s="70"/>
      <c r="E422" s="69"/>
      <c r="F422" s="69"/>
      <c r="G422" s="70"/>
      <c r="H422" s="70"/>
      <c r="I422" s="70"/>
      <c r="J422" s="70"/>
      <c r="K422" s="70"/>
      <c r="L422" s="70"/>
      <c r="M422" s="70"/>
      <c r="N422" s="86"/>
      <c r="O422" s="88"/>
      <c r="P422" s="72"/>
      <c r="Q422" s="73"/>
      <c r="R422" s="72"/>
      <c r="S422" s="73"/>
      <c r="T422" s="73"/>
      <c r="U422" s="74"/>
      <c r="V422" s="26"/>
      <c r="W422" s="26"/>
      <c r="X422" s="26"/>
      <c r="Y422" s="26"/>
      <c r="Z422" s="26"/>
      <c r="AA422" s="26"/>
      <c r="AB422" s="26"/>
      <c r="AC422" s="26"/>
      <c r="AD422" s="26"/>
      <c r="AE422" s="26"/>
      <c r="AF422" s="26"/>
      <c r="AG422" s="26"/>
      <c r="AH422" s="26"/>
    </row>
    <row r="423" spans="1:34" ht="14.5">
      <c r="A423" s="67">
        <v>422</v>
      </c>
      <c r="B423" s="68"/>
      <c r="C423" s="69"/>
      <c r="D423" s="70"/>
      <c r="E423" s="69"/>
      <c r="F423" s="69"/>
      <c r="G423" s="70"/>
      <c r="H423" s="70"/>
      <c r="I423" s="70"/>
      <c r="J423" s="70"/>
      <c r="K423" s="70"/>
      <c r="L423" s="70"/>
      <c r="M423" s="70"/>
      <c r="N423" s="86"/>
      <c r="O423" s="88"/>
      <c r="P423" s="72"/>
      <c r="Q423" s="73"/>
      <c r="R423" s="72"/>
      <c r="S423" s="73"/>
      <c r="T423" s="73"/>
      <c r="U423" s="74"/>
      <c r="V423" s="26"/>
      <c r="W423" s="26"/>
      <c r="X423" s="26"/>
      <c r="Y423" s="26"/>
      <c r="Z423" s="26"/>
      <c r="AA423" s="26"/>
      <c r="AB423" s="26"/>
      <c r="AC423" s="26"/>
      <c r="AD423" s="26"/>
      <c r="AE423" s="26"/>
      <c r="AF423" s="26"/>
      <c r="AG423" s="26"/>
      <c r="AH423" s="26"/>
    </row>
    <row r="424" spans="1:34" ht="14.5">
      <c r="A424" s="67">
        <v>423</v>
      </c>
      <c r="B424" s="68"/>
      <c r="C424" s="69"/>
      <c r="D424" s="70"/>
      <c r="E424" s="69"/>
      <c r="F424" s="69"/>
      <c r="G424" s="70"/>
      <c r="H424" s="70"/>
      <c r="I424" s="70"/>
      <c r="J424" s="70"/>
      <c r="K424" s="70"/>
      <c r="L424" s="70"/>
      <c r="M424" s="70"/>
      <c r="N424" s="86"/>
      <c r="O424" s="88"/>
      <c r="P424" s="72"/>
      <c r="Q424" s="73"/>
      <c r="R424" s="72"/>
      <c r="S424" s="73"/>
      <c r="T424" s="73"/>
      <c r="U424" s="74"/>
      <c r="V424" s="26"/>
      <c r="W424" s="26"/>
      <c r="X424" s="26"/>
      <c r="Y424" s="26"/>
      <c r="Z424" s="26"/>
      <c r="AA424" s="26"/>
      <c r="AB424" s="26"/>
      <c r="AC424" s="26"/>
      <c r="AD424" s="26"/>
      <c r="AE424" s="26"/>
      <c r="AF424" s="26"/>
      <c r="AG424" s="26"/>
      <c r="AH424" s="26"/>
    </row>
    <row r="425" spans="1:34" ht="14.5">
      <c r="A425" s="67">
        <v>424</v>
      </c>
      <c r="B425" s="68"/>
      <c r="C425" s="69"/>
      <c r="D425" s="70"/>
      <c r="E425" s="69"/>
      <c r="F425" s="69"/>
      <c r="G425" s="70"/>
      <c r="H425" s="70"/>
      <c r="I425" s="70"/>
      <c r="J425" s="70"/>
      <c r="K425" s="70"/>
      <c r="L425" s="70"/>
      <c r="M425" s="70"/>
      <c r="N425" s="86"/>
      <c r="O425" s="88"/>
      <c r="P425" s="72"/>
      <c r="Q425" s="73"/>
      <c r="R425" s="72"/>
      <c r="S425" s="73"/>
      <c r="T425" s="73"/>
      <c r="U425" s="74"/>
      <c r="V425" s="26"/>
      <c r="W425" s="26"/>
      <c r="X425" s="26"/>
      <c r="Y425" s="26"/>
      <c r="Z425" s="26"/>
      <c r="AA425" s="26"/>
      <c r="AB425" s="26"/>
      <c r="AC425" s="26"/>
      <c r="AD425" s="26"/>
      <c r="AE425" s="26"/>
      <c r="AF425" s="26"/>
      <c r="AG425" s="26"/>
      <c r="AH425" s="26"/>
    </row>
    <row r="426" spans="1:34" ht="14.5">
      <c r="A426" s="67">
        <v>425</v>
      </c>
      <c r="B426" s="68"/>
      <c r="C426" s="69"/>
      <c r="D426" s="70"/>
      <c r="E426" s="69"/>
      <c r="F426" s="69"/>
      <c r="G426" s="70"/>
      <c r="H426" s="70"/>
      <c r="I426" s="70"/>
      <c r="J426" s="70"/>
      <c r="K426" s="70"/>
      <c r="L426" s="70"/>
      <c r="M426" s="70"/>
      <c r="N426" s="86"/>
      <c r="O426" s="70"/>
      <c r="P426" s="72"/>
      <c r="Q426" s="73"/>
      <c r="R426" s="72"/>
      <c r="S426" s="73"/>
      <c r="T426" s="73"/>
      <c r="U426" s="74"/>
      <c r="V426" s="26"/>
      <c r="W426" s="26"/>
      <c r="X426" s="26"/>
      <c r="Y426" s="26"/>
      <c r="Z426" s="26"/>
      <c r="AA426" s="26"/>
      <c r="AB426" s="26"/>
      <c r="AC426" s="26"/>
      <c r="AD426" s="26"/>
      <c r="AE426" s="26"/>
      <c r="AF426" s="26"/>
      <c r="AG426" s="26"/>
      <c r="AH426" s="26"/>
    </row>
    <row r="427" spans="1:34" ht="14.5">
      <c r="A427" s="67">
        <v>426</v>
      </c>
      <c r="B427" s="68"/>
      <c r="C427" s="69"/>
      <c r="D427" s="70"/>
      <c r="E427" s="69"/>
      <c r="F427" s="69"/>
      <c r="G427" s="70"/>
      <c r="H427" s="70"/>
      <c r="I427" s="70"/>
      <c r="J427" s="70"/>
      <c r="K427" s="70"/>
      <c r="L427" s="73"/>
      <c r="M427" s="86"/>
      <c r="N427" s="86"/>
      <c r="O427" s="88"/>
      <c r="P427" s="72"/>
      <c r="Q427" s="73"/>
      <c r="R427" s="72"/>
      <c r="S427" s="73"/>
      <c r="T427" s="73"/>
      <c r="U427" s="74"/>
      <c r="V427" s="26"/>
      <c r="W427" s="26"/>
      <c r="X427" s="26"/>
      <c r="Y427" s="26"/>
      <c r="Z427" s="26"/>
      <c r="AA427" s="26"/>
      <c r="AB427" s="26"/>
      <c r="AC427" s="26"/>
      <c r="AD427" s="26"/>
      <c r="AE427" s="26"/>
      <c r="AF427" s="26"/>
      <c r="AG427" s="26"/>
      <c r="AH427" s="26"/>
    </row>
    <row r="428" spans="1:34" ht="14.5">
      <c r="A428" s="67">
        <v>427</v>
      </c>
      <c r="B428" s="68"/>
      <c r="C428" s="69"/>
      <c r="D428" s="70"/>
      <c r="E428" s="69"/>
      <c r="F428" s="69"/>
      <c r="G428" s="70"/>
      <c r="H428" s="70"/>
      <c r="I428" s="70"/>
      <c r="J428" s="70"/>
      <c r="K428" s="70"/>
      <c r="L428" s="70"/>
      <c r="M428" s="70"/>
      <c r="N428" s="86"/>
      <c r="O428" s="70"/>
      <c r="P428" s="72"/>
      <c r="Q428" s="73"/>
      <c r="R428" s="72"/>
      <c r="S428" s="73"/>
      <c r="T428" s="73"/>
      <c r="U428" s="74"/>
      <c r="V428" s="26"/>
      <c r="W428" s="26"/>
      <c r="X428" s="26"/>
      <c r="Y428" s="26"/>
      <c r="Z428" s="26"/>
      <c r="AA428" s="26"/>
      <c r="AB428" s="26"/>
      <c r="AC428" s="26"/>
      <c r="AD428" s="26"/>
      <c r="AE428" s="26"/>
      <c r="AF428" s="26"/>
      <c r="AG428" s="26"/>
      <c r="AH428" s="26"/>
    </row>
    <row r="429" spans="1:34" ht="14.5">
      <c r="A429" s="67">
        <v>428</v>
      </c>
      <c r="B429" s="68"/>
      <c r="C429" s="69"/>
      <c r="D429" s="70"/>
      <c r="E429" s="69"/>
      <c r="F429" s="69"/>
      <c r="G429" s="70"/>
      <c r="H429" s="70"/>
      <c r="I429" s="70"/>
      <c r="J429" s="70"/>
      <c r="K429" s="70"/>
      <c r="L429" s="70"/>
      <c r="M429" s="70"/>
      <c r="N429" s="86"/>
      <c r="O429" s="70"/>
      <c r="P429" s="72"/>
      <c r="Q429" s="73"/>
      <c r="R429" s="72"/>
      <c r="S429" s="73"/>
      <c r="T429" s="73"/>
      <c r="U429" s="74"/>
      <c r="V429" s="26"/>
      <c r="W429" s="26"/>
      <c r="X429" s="26"/>
      <c r="Y429" s="26"/>
      <c r="Z429" s="26"/>
      <c r="AA429" s="26"/>
      <c r="AB429" s="26"/>
      <c r="AC429" s="26"/>
      <c r="AD429" s="26"/>
      <c r="AE429" s="26"/>
      <c r="AF429" s="26"/>
      <c r="AG429" s="26"/>
      <c r="AH429" s="26"/>
    </row>
    <row r="430" spans="1:34" ht="14.5">
      <c r="A430" s="67">
        <v>429</v>
      </c>
      <c r="B430" s="68"/>
      <c r="C430" s="69"/>
      <c r="D430" s="70"/>
      <c r="E430" s="69"/>
      <c r="F430" s="69"/>
      <c r="G430" s="70"/>
      <c r="H430" s="70"/>
      <c r="I430" s="70"/>
      <c r="J430" s="70"/>
      <c r="K430" s="70"/>
      <c r="L430" s="70"/>
      <c r="M430" s="70"/>
      <c r="N430" s="86"/>
      <c r="O430" s="88"/>
      <c r="P430" s="72"/>
      <c r="Q430" s="73"/>
      <c r="R430" s="72"/>
      <c r="S430" s="73"/>
      <c r="T430" s="73"/>
      <c r="U430" s="74"/>
      <c r="V430" s="26"/>
      <c r="W430" s="26"/>
      <c r="X430" s="26"/>
      <c r="Y430" s="26"/>
      <c r="Z430" s="26"/>
      <c r="AA430" s="26"/>
      <c r="AB430" s="26"/>
      <c r="AC430" s="26"/>
      <c r="AD430" s="26"/>
      <c r="AE430" s="26"/>
      <c r="AF430" s="26"/>
      <c r="AG430" s="26"/>
      <c r="AH430" s="26"/>
    </row>
    <row r="431" spans="1:34" ht="14.5">
      <c r="A431" s="67">
        <v>430</v>
      </c>
      <c r="B431" s="68"/>
      <c r="C431" s="69"/>
      <c r="D431" s="70"/>
      <c r="E431" s="69"/>
      <c r="F431" s="69"/>
      <c r="G431" s="70"/>
      <c r="H431" s="70"/>
      <c r="I431" s="70"/>
      <c r="J431" s="70"/>
      <c r="K431" s="70"/>
      <c r="L431" s="70"/>
      <c r="M431" s="70"/>
      <c r="N431" s="86"/>
      <c r="O431" s="70"/>
      <c r="P431" s="72"/>
      <c r="Q431" s="73"/>
      <c r="R431" s="72"/>
      <c r="S431" s="73"/>
      <c r="T431" s="73"/>
      <c r="U431" s="74"/>
      <c r="V431" s="26"/>
      <c r="W431" s="26"/>
      <c r="X431" s="26"/>
      <c r="Y431" s="26"/>
      <c r="Z431" s="26"/>
      <c r="AA431" s="26"/>
      <c r="AB431" s="26"/>
      <c r="AC431" s="26"/>
      <c r="AD431" s="26"/>
      <c r="AE431" s="26"/>
      <c r="AF431" s="26"/>
      <c r="AG431" s="26"/>
      <c r="AH431" s="26"/>
    </row>
    <row r="432" spans="1:34" ht="14.5">
      <c r="A432" s="67">
        <v>431</v>
      </c>
      <c r="B432" s="68"/>
      <c r="C432" s="69"/>
      <c r="D432" s="70"/>
      <c r="E432" s="69"/>
      <c r="F432" s="69"/>
      <c r="G432" s="70"/>
      <c r="H432" s="70"/>
      <c r="I432" s="70"/>
      <c r="J432" s="70"/>
      <c r="K432" s="70"/>
      <c r="L432" s="70"/>
      <c r="M432" s="70"/>
      <c r="N432" s="86"/>
      <c r="O432" s="88"/>
      <c r="P432" s="72"/>
      <c r="Q432" s="73"/>
      <c r="R432" s="72"/>
      <c r="S432" s="73"/>
      <c r="T432" s="73"/>
      <c r="U432" s="74"/>
      <c r="V432" s="26"/>
      <c r="W432" s="26"/>
      <c r="X432" s="26"/>
      <c r="Y432" s="26"/>
      <c r="Z432" s="26"/>
      <c r="AA432" s="26"/>
      <c r="AB432" s="26"/>
      <c r="AC432" s="26"/>
      <c r="AD432" s="26"/>
      <c r="AE432" s="26"/>
      <c r="AF432" s="26"/>
      <c r="AG432" s="26"/>
      <c r="AH432" s="26"/>
    </row>
    <row r="433" spans="1:34" ht="14.5">
      <c r="A433" s="67">
        <v>432</v>
      </c>
      <c r="B433" s="68"/>
      <c r="C433" s="69"/>
      <c r="D433" s="70"/>
      <c r="E433" s="69"/>
      <c r="F433" s="69"/>
      <c r="G433" s="70"/>
      <c r="H433" s="70"/>
      <c r="I433" s="70"/>
      <c r="J433" s="70"/>
      <c r="K433" s="70"/>
      <c r="L433" s="70"/>
      <c r="M433" s="70"/>
      <c r="N433" s="86"/>
      <c r="O433" s="70"/>
      <c r="P433" s="72"/>
      <c r="Q433" s="73"/>
      <c r="R433" s="72"/>
      <c r="S433" s="73"/>
      <c r="T433" s="73"/>
      <c r="U433" s="74"/>
      <c r="V433" s="26"/>
      <c r="W433" s="26"/>
      <c r="X433" s="26"/>
      <c r="Y433" s="26"/>
      <c r="Z433" s="26"/>
      <c r="AA433" s="26"/>
      <c r="AB433" s="26"/>
      <c r="AC433" s="26"/>
      <c r="AD433" s="26"/>
      <c r="AE433" s="26"/>
      <c r="AF433" s="26"/>
      <c r="AG433" s="26"/>
      <c r="AH433" s="26"/>
    </row>
    <row r="434" spans="1:34" ht="14.5">
      <c r="A434" s="67">
        <v>433</v>
      </c>
      <c r="B434" s="68"/>
      <c r="C434" s="69"/>
      <c r="D434" s="70"/>
      <c r="E434" s="69"/>
      <c r="F434" s="69"/>
      <c r="G434" s="70"/>
      <c r="H434" s="70"/>
      <c r="I434" s="70"/>
      <c r="J434" s="70"/>
      <c r="K434" s="70"/>
      <c r="L434" s="70"/>
      <c r="M434" s="70"/>
      <c r="N434" s="86"/>
      <c r="O434" s="88"/>
      <c r="P434" s="72"/>
      <c r="Q434" s="73"/>
      <c r="R434" s="72"/>
      <c r="S434" s="73"/>
      <c r="T434" s="73"/>
      <c r="U434" s="74"/>
      <c r="V434" s="26"/>
      <c r="W434" s="26"/>
      <c r="X434" s="26"/>
      <c r="Y434" s="26"/>
      <c r="Z434" s="26"/>
      <c r="AA434" s="26"/>
      <c r="AB434" s="26"/>
      <c r="AC434" s="26"/>
      <c r="AD434" s="26"/>
      <c r="AE434" s="26"/>
      <c r="AF434" s="26"/>
      <c r="AG434" s="26"/>
      <c r="AH434" s="26"/>
    </row>
    <row r="435" spans="1:34" ht="14.5">
      <c r="A435" s="67">
        <v>434</v>
      </c>
      <c r="B435" s="68"/>
      <c r="C435" s="69"/>
      <c r="D435" s="70"/>
      <c r="E435" s="69"/>
      <c r="F435" s="69"/>
      <c r="G435" s="70"/>
      <c r="H435" s="70"/>
      <c r="I435" s="70"/>
      <c r="J435" s="70"/>
      <c r="K435" s="70"/>
      <c r="L435" s="70"/>
      <c r="M435" s="70"/>
      <c r="N435" s="86"/>
      <c r="O435" s="88"/>
      <c r="P435" s="72"/>
      <c r="Q435" s="73"/>
      <c r="R435" s="72"/>
      <c r="S435" s="73"/>
      <c r="T435" s="73"/>
      <c r="U435" s="74"/>
      <c r="V435" s="26"/>
      <c r="W435" s="26"/>
      <c r="X435" s="26"/>
      <c r="Y435" s="26"/>
      <c r="Z435" s="26"/>
      <c r="AA435" s="26"/>
      <c r="AB435" s="26"/>
      <c r="AC435" s="26"/>
      <c r="AD435" s="26"/>
      <c r="AE435" s="26"/>
      <c r="AF435" s="26"/>
      <c r="AG435" s="26"/>
      <c r="AH435" s="26"/>
    </row>
    <row r="436" spans="1:34" ht="14.5">
      <c r="A436" s="67">
        <v>435</v>
      </c>
      <c r="B436" s="68"/>
      <c r="C436" s="69"/>
      <c r="D436" s="70"/>
      <c r="E436" s="69"/>
      <c r="F436" s="69"/>
      <c r="G436" s="70"/>
      <c r="H436" s="70"/>
      <c r="I436" s="70"/>
      <c r="J436" s="70"/>
      <c r="K436" s="70"/>
      <c r="L436" s="73"/>
      <c r="M436" s="86"/>
      <c r="N436" s="86"/>
      <c r="O436" s="88"/>
      <c r="P436" s="72"/>
      <c r="Q436" s="73"/>
      <c r="R436" s="72"/>
      <c r="S436" s="73"/>
      <c r="T436" s="73"/>
      <c r="U436" s="74"/>
      <c r="V436" s="26"/>
      <c r="W436" s="26"/>
      <c r="X436" s="26"/>
      <c r="Y436" s="26"/>
      <c r="Z436" s="26"/>
      <c r="AA436" s="26"/>
      <c r="AB436" s="26"/>
      <c r="AC436" s="26"/>
      <c r="AD436" s="26"/>
      <c r="AE436" s="26"/>
      <c r="AF436" s="26"/>
      <c r="AG436" s="26"/>
      <c r="AH436" s="26"/>
    </row>
    <row r="437" spans="1:34" ht="14.5">
      <c r="A437" s="67">
        <v>436</v>
      </c>
      <c r="B437" s="68"/>
      <c r="C437" s="69"/>
      <c r="D437" s="70"/>
      <c r="E437" s="69"/>
      <c r="F437" s="69"/>
      <c r="G437" s="70"/>
      <c r="H437" s="70"/>
      <c r="I437" s="70"/>
      <c r="J437" s="70"/>
      <c r="K437" s="70"/>
      <c r="L437" s="73"/>
      <c r="M437" s="86"/>
      <c r="N437" s="86"/>
      <c r="O437" s="88"/>
      <c r="P437" s="72"/>
      <c r="Q437" s="73"/>
      <c r="R437" s="72"/>
      <c r="S437" s="73"/>
      <c r="T437" s="73"/>
      <c r="U437" s="74"/>
      <c r="V437" s="26"/>
      <c r="W437" s="26"/>
      <c r="X437" s="26"/>
      <c r="Y437" s="26"/>
      <c r="Z437" s="26"/>
      <c r="AA437" s="26"/>
      <c r="AB437" s="26"/>
      <c r="AC437" s="26"/>
      <c r="AD437" s="26"/>
      <c r="AE437" s="26"/>
      <c r="AF437" s="26"/>
      <c r="AG437" s="26"/>
      <c r="AH437" s="26"/>
    </row>
    <row r="438" spans="1:34" ht="14.5">
      <c r="A438" s="67">
        <v>437</v>
      </c>
      <c r="B438" s="68"/>
      <c r="C438" s="69"/>
      <c r="D438" s="70"/>
      <c r="E438" s="69"/>
      <c r="F438" s="69"/>
      <c r="G438" s="70"/>
      <c r="H438" s="70"/>
      <c r="I438" s="70"/>
      <c r="J438" s="70"/>
      <c r="K438" s="70"/>
      <c r="L438" s="70"/>
      <c r="M438" s="70"/>
      <c r="N438" s="86"/>
      <c r="O438" s="88"/>
      <c r="P438" s="72"/>
      <c r="Q438" s="73"/>
      <c r="R438" s="72"/>
      <c r="S438" s="73"/>
      <c r="T438" s="73"/>
      <c r="U438" s="74"/>
      <c r="V438" s="26"/>
      <c r="W438" s="26"/>
      <c r="X438" s="26"/>
      <c r="Y438" s="26"/>
      <c r="Z438" s="26"/>
      <c r="AA438" s="26"/>
      <c r="AB438" s="26"/>
      <c r="AC438" s="26"/>
      <c r="AD438" s="26"/>
      <c r="AE438" s="26"/>
      <c r="AF438" s="26"/>
      <c r="AG438" s="26"/>
      <c r="AH438" s="26"/>
    </row>
    <row r="439" spans="1:34" ht="14.5">
      <c r="A439" s="67">
        <v>438</v>
      </c>
      <c r="B439" s="68"/>
      <c r="C439" s="69"/>
      <c r="D439" s="70"/>
      <c r="E439" s="69"/>
      <c r="F439" s="69"/>
      <c r="G439" s="70"/>
      <c r="H439" s="70"/>
      <c r="I439" s="70"/>
      <c r="J439" s="70"/>
      <c r="K439" s="70"/>
      <c r="L439" s="70"/>
      <c r="M439" s="70"/>
      <c r="N439" s="86"/>
      <c r="O439" s="88"/>
      <c r="P439" s="72"/>
      <c r="Q439" s="73"/>
      <c r="R439" s="72"/>
      <c r="S439" s="73"/>
      <c r="T439" s="73"/>
      <c r="U439" s="74"/>
      <c r="V439" s="26"/>
      <c r="W439" s="26"/>
      <c r="X439" s="26"/>
      <c r="Y439" s="26"/>
      <c r="Z439" s="26"/>
      <c r="AA439" s="26"/>
      <c r="AB439" s="26"/>
      <c r="AC439" s="26"/>
      <c r="AD439" s="26"/>
      <c r="AE439" s="26"/>
      <c r="AF439" s="26"/>
      <c r="AG439" s="26"/>
      <c r="AH439" s="26"/>
    </row>
    <row r="440" spans="1:34" ht="14.5">
      <c r="A440" s="67">
        <v>439</v>
      </c>
      <c r="B440" s="68"/>
      <c r="C440" s="69"/>
      <c r="D440" s="70"/>
      <c r="E440" s="69"/>
      <c r="F440" s="69"/>
      <c r="G440" s="70"/>
      <c r="H440" s="70"/>
      <c r="I440" s="70"/>
      <c r="J440" s="70"/>
      <c r="K440" s="70"/>
      <c r="L440" s="70"/>
      <c r="M440" s="70"/>
      <c r="N440" s="86"/>
      <c r="O440" s="70"/>
      <c r="P440" s="72"/>
      <c r="Q440" s="73"/>
      <c r="R440" s="72"/>
      <c r="S440" s="73"/>
      <c r="T440" s="73"/>
      <c r="U440" s="74"/>
      <c r="V440" s="26"/>
      <c r="W440" s="26"/>
      <c r="X440" s="26"/>
      <c r="Y440" s="26"/>
      <c r="Z440" s="26"/>
      <c r="AA440" s="26"/>
      <c r="AB440" s="26"/>
      <c r="AC440" s="26"/>
      <c r="AD440" s="26"/>
      <c r="AE440" s="26"/>
      <c r="AF440" s="26"/>
      <c r="AG440" s="26"/>
      <c r="AH440" s="26"/>
    </row>
    <row r="441" spans="1:34" ht="14.5">
      <c r="A441" s="67">
        <v>440</v>
      </c>
      <c r="B441" s="68"/>
      <c r="C441" s="69"/>
      <c r="D441" s="70"/>
      <c r="E441" s="69"/>
      <c r="F441" s="69"/>
      <c r="G441" s="70"/>
      <c r="H441" s="70"/>
      <c r="I441" s="70"/>
      <c r="J441" s="70"/>
      <c r="K441" s="70"/>
      <c r="L441" s="70"/>
      <c r="M441" s="70"/>
      <c r="N441" s="86"/>
      <c r="O441" s="70"/>
      <c r="P441" s="72"/>
      <c r="Q441" s="73"/>
      <c r="R441" s="72"/>
      <c r="S441" s="73"/>
      <c r="T441" s="73"/>
      <c r="U441" s="74"/>
      <c r="V441" s="26"/>
      <c r="W441" s="26"/>
      <c r="X441" s="26"/>
      <c r="Y441" s="26"/>
      <c r="Z441" s="26"/>
      <c r="AA441" s="26"/>
      <c r="AB441" s="26"/>
      <c r="AC441" s="26"/>
      <c r="AD441" s="26"/>
      <c r="AE441" s="26"/>
      <c r="AF441" s="26"/>
      <c r="AG441" s="26"/>
      <c r="AH441" s="26"/>
    </row>
    <row r="442" spans="1:34" ht="14.5">
      <c r="A442" s="67">
        <v>441</v>
      </c>
      <c r="B442" s="68"/>
      <c r="C442" s="98"/>
      <c r="D442" s="70"/>
      <c r="E442" s="69"/>
      <c r="F442" s="69"/>
      <c r="G442" s="70"/>
      <c r="H442" s="70"/>
      <c r="I442" s="70"/>
      <c r="J442" s="70"/>
      <c r="K442" s="70"/>
      <c r="L442" s="70"/>
      <c r="M442" s="70"/>
      <c r="N442" s="86"/>
      <c r="O442" s="70"/>
      <c r="P442" s="72"/>
      <c r="Q442" s="73"/>
      <c r="R442" s="72"/>
      <c r="S442" s="73"/>
      <c r="T442" s="73"/>
      <c r="U442" s="74"/>
      <c r="V442" s="26"/>
      <c r="W442" s="26"/>
      <c r="X442" s="26"/>
      <c r="Y442" s="26"/>
      <c r="Z442" s="26"/>
      <c r="AA442" s="26"/>
      <c r="AB442" s="26"/>
      <c r="AC442" s="26"/>
      <c r="AD442" s="26"/>
      <c r="AE442" s="26"/>
      <c r="AF442" s="26"/>
      <c r="AG442" s="26"/>
      <c r="AH442" s="26"/>
    </row>
    <row r="443" spans="1:34" ht="14.5">
      <c r="A443" s="67">
        <v>442</v>
      </c>
      <c r="B443" s="68"/>
      <c r="C443" s="69"/>
      <c r="D443" s="70"/>
      <c r="E443" s="69"/>
      <c r="F443" s="69"/>
      <c r="G443" s="70"/>
      <c r="H443" s="70"/>
      <c r="I443" s="70"/>
      <c r="J443" s="70"/>
      <c r="K443" s="70"/>
      <c r="L443" s="70"/>
      <c r="M443" s="70"/>
      <c r="N443" s="86"/>
      <c r="O443" s="73"/>
      <c r="P443" s="72"/>
      <c r="Q443" s="73"/>
      <c r="R443" s="72"/>
      <c r="S443" s="73"/>
      <c r="T443" s="73"/>
      <c r="U443" s="74"/>
      <c r="V443" s="26"/>
      <c r="W443" s="26"/>
      <c r="X443" s="26"/>
      <c r="Y443" s="26"/>
      <c r="Z443" s="26"/>
      <c r="AA443" s="26"/>
      <c r="AB443" s="26"/>
      <c r="AC443" s="26"/>
      <c r="AD443" s="26"/>
      <c r="AE443" s="26"/>
      <c r="AF443" s="26"/>
      <c r="AG443" s="26"/>
      <c r="AH443" s="26"/>
    </row>
    <row r="444" spans="1:34" ht="14.5">
      <c r="A444" s="67">
        <v>443</v>
      </c>
      <c r="B444" s="68"/>
      <c r="C444" s="69"/>
      <c r="D444" s="70"/>
      <c r="E444" s="69"/>
      <c r="F444" s="69"/>
      <c r="G444" s="70"/>
      <c r="H444" s="70"/>
      <c r="I444" s="70"/>
      <c r="J444" s="70"/>
      <c r="K444" s="70"/>
      <c r="L444" s="70"/>
      <c r="M444" s="70"/>
      <c r="N444" s="86"/>
      <c r="O444" s="73"/>
      <c r="P444" s="72"/>
      <c r="Q444" s="73"/>
      <c r="R444" s="72"/>
      <c r="S444" s="73"/>
      <c r="T444" s="73"/>
      <c r="U444" s="74"/>
      <c r="V444" s="26"/>
      <c r="W444" s="26"/>
      <c r="X444" s="26"/>
      <c r="Y444" s="26"/>
      <c r="Z444" s="26"/>
      <c r="AA444" s="26"/>
      <c r="AB444" s="26"/>
      <c r="AC444" s="26"/>
      <c r="AD444" s="26"/>
      <c r="AE444" s="26"/>
      <c r="AF444" s="26"/>
      <c r="AG444" s="26"/>
      <c r="AH444" s="26"/>
    </row>
    <row r="445" spans="1:34" ht="14.5">
      <c r="A445" s="67">
        <v>444</v>
      </c>
      <c r="B445" s="68"/>
      <c r="C445" s="69"/>
      <c r="D445" s="70"/>
      <c r="E445" s="69"/>
      <c r="F445" s="69"/>
      <c r="G445" s="70"/>
      <c r="H445" s="70"/>
      <c r="I445" s="70"/>
      <c r="J445" s="70"/>
      <c r="K445" s="70"/>
      <c r="L445" s="70"/>
      <c r="M445" s="70"/>
      <c r="N445" s="86"/>
      <c r="O445" s="73"/>
      <c r="P445" s="72"/>
      <c r="Q445" s="73"/>
      <c r="R445" s="72"/>
      <c r="S445" s="73"/>
      <c r="T445" s="73"/>
      <c r="U445" s="74"/>
      <c r="V445" s="26"/>
      <c r="W445" s="26"/>
      <c r="X445" s="26"/>
      <c r="Y445" s="26"/>
      <c r="Z445" s="26"/>
      <c r="AA445" s="26"/>
      <c r="AB445" s="26"/>
      <c r="AC445" s="26"/>
      <c r="AD445" s="26"/>
      <c r="AE445" s="26"/>
      <c r="AF445" s="26"/>
      <c r="AG445" s="26"/>
      <c r="AH445" s="26"/>
    </row>
    <row r="446" spans="1:34" ht="14.5">
      <c r="A446" s="67">
        <v>445</v>
      </c>
      <c r="B446" s="68"/>
      <c r="C446" s="69"/>
      <c r="D446" s="70"/>
      <c r="E446" s="69"/>
      <c r="F446" s="69"/>
      <c r="G446" s="70"/>
      <c r="H446" s="70"/>
      <c r="I446" s="70"/>
      <c r="J446" s="70"/>
      <c r="K446" s="70"/>
      <c r="L446" s="70"/>
      <c r="M446" s="70"/>
      <c r="N446" s="86"/>
      <c r="O446" s="70"/>
      <c r="P446" s="72"/>
      <c r="Q446" s="73"/>
      <c r="R446" s="72"/>
      <c r="S446" s="73"/>
      <c r="T446" s="73"/>
      <c r="U446" s="74"/>
      <c r="V446" s="26"/>
      <c r="W446" s="26"/>
      <c r="X446" s="26"/>
      <c r="Y446" s="26"/>
      <c r="Z446" s="26"/>
      <c r="AA446" s="26"/>
      <c r="AB446" s="26"/>
      <c r="AC446" s="26"/>
      <c r="AD446" s="26"/>
      <c r="AE446" s="26"/>
      <c r="AF446" s="26"/>
      <c r="AG446" s="26"/>
      <c r="AH446" s="26"/>
    </row>
    <row r="447" spans="1:34" ht="14.5">
      <c r="A447" s="67">
        <v>446</v>
      </c>
      <c r="B447" s="68"/>
      <c r="C447" s="69"/>
      <c r="D447" s="70"/>
      <c r="E447" s="69"/>
      <c r="F447" s="69"/>
      <c r="G447" s="70"/>
      <c r="H447" s="70"/>
      <c r="I447" s="70"/>
      <c r="J447" s="70"/>
      <c r="K447" s="70"/>
      <c r="L447" s="70"/>
      <c r="M447" s="70"/>
      <c r="N447" s="86"/>
      <c r="O447" s="88"/>
      <c r="P447" s="72"/>
      <c r="Q447" s="73"/>
      <c r="R447" s="72"/>
      <c r="S447" s="73"/>
      <c r="T447" s="73"/>
      <c r="U447" s="74"/>
      <c r="V447" s="26"/>
      <c r="W447" s="26"/>
      <c r="X447" s="26"/>
      <c r="Y447" s="26"/>
      <c r="Z447" s="26"/>
      <c r="AA447" s="26"/>
      <c r="AB447" s="26"/>
      <c r="AC447" s="26"/>
      <c r="AD447" s="26"/>
      <c r="AE447" s="26"/>
      <c r="AF447" s="26"/>
      <c r="AG447" s="26"/>
      <c r="AH447" s="26"/>
    </row>
    <row r="448" spans="1:34" ht="14.5">
      <c r="A448" s="67">
        <v>447</v>
      </c>
      <c r="B448" s="68"/>
      <c r="C448" s="69"/>
      <c r="D448" s="70"/>
      <c r="E448" s="69"/>
      <c r="F448" s="69"/>
      <c r="G448" s="70"/>
      <c r="H448" s="70"/>
      <c r="I448" s="70"/>
      <c r="J448" s="70"/>
      <c r="K448" s="70"/>
      <c r="L448" s="70"/>
      <c r="M448" s="70"/>
      <c r="N448" s="86"/>
      <c r="O448" s="70"/>
      <c r="P448" s="72"/>
      <c r="Q448" s="73"/>
      <c r="R448" s="72"/>
      <c r="S448" s="73"/>
      <c r="T448" s="73"/>
      <c r="U448" s="74"/>
      <c r="V448" s="26"/>
      <c r="W448" s="26"/>
      <c r="X448" s="26"/>
      <c r="Y448" s="26"/>
      <c r="Z448" s="26"/>
      <c r="AA448" s="26"/>
      <c r="AB448" s="26"/>
      <c r="AC448" s="26"/>
      <c r="AD448" s="26"/>
      <c r="AE448" s="26"/>
      <c r="AF448" s="26"/>
      <c r="AG448" s="26"/>
      <c r="AH448" s="26"/>
    </row>
    <row r="449" spans="1:34" ht="14.5">
      <c r="A449" s="67">
        <v>448</v>
      </c>
      <c r="B449" s="68"/>
      <c r="C449" s="69"/>
      <c r="D449" s="70"/>
      <c r="E449" s="69"/>
      <c r="F449" s="69"/>
      <c r="G449" s="70"/>
      <c r="H449" s="70"/>
      <c r="I449" s="70"/>
      <c r="J449" s="70"/>
      <c r="K449" s="70"/>
      <c r="L449" s="70"/>
      <c r="M449" s="70"/>
      <c r="N449" s="86"/>
      <c r="O449" s="70"/>
      <c r="P449" s="72"/>
      <c r="Q449" s="73"/>
      <c r="R449" s="72"/>
      <c r="S449" s="73"/>
      <c r="T449" s="73"/>
      <c r="U449" s="74"/>
      <c r="V449" s="26"/>
      <c r="W449" s="26"/>
      <c r="X449" s="26"/>
      <c r="Y449" s="26"/>
      <c r="Z449" s="26"/>
      <c r="AA449" s="26"/>
      <c r="AB449" s="26"/>
      <c r="AC449" s="26"/>
      <c r="AD449" s="26"/>
      <c r="AE449" s="26"/>
      <c r="AF449" s="26"/>
      <c r="AG449" s="26"/>
      <c r="AH449" s="26"/>
    </row>
    <row r="450" spans="1:34" ht="14.5">
      <c r="A450" s="67">
        <v>449</v>
      </c>
      <c r="B450" s="68"/>
      <c r="C450" s="69"/>
      <c r="D450" s="70"/>
      <c r="E450" s="69"/>
      <c r="F450" s="69"/>
      <c r="G450" s="70"/>
      <c r="H450" s="70"/>
      <c r="I450" s="70"/>
      <c r="J450" s="70"/>
      <c r="K450" s="70"/>
      <c r="L450" s="70"/>
      <c r="M450" s="70"/>
      <c r="N450" s="86"/>
      <c r="O450" s="88"/>
      <c r="P450" s="72"/>
      <c r="Q450" s="73"/>
      <c r="R450" s="72"/>
      <c r="S450" s="73"/>
      <c r="T450" s="73"/>
      <c r="U450" s="74"/>
      <c r="V450" s="26"/>
      <c r="W450" s="26"/>
      <c r="X450" s="26"/>
      <c r="Y450" s="26"/>
      <c r="Z450" s="26"/>
      <c r="AA450" s="26"/>
      <c r="AB450" s="26"/>
      <c r="AC450" s="26"/>
      <c r="AD450" s="26"/>
      <c r="AE450" s="26"/>
      <c r="AF450" s="26"/>
      <c r="AG450" s="26"/>
      <c r="AH450" s="26"/>
    </row>
    <row r="451" spans="1:34" ht="14.5">
      <c r="A451" s="67">
        <v>450</v>
      </c>
      <c r="B451" s="74"/>
      <c r="C451" s="69"/>
      <c r="D451" s="70"/>
      <c r="E451" s="69"/>
      <c r="F451" s="69"/>
      <c r="G451" s="70"/>
      <c r="H451" s="70"/>
      <c r="I451" s="70"/>
      <c r="J451" s="70"/>
      <c r="K451" s="70"/>
      <c r="L451" s="70"/>
      <c r="M451" s="70"/>
      <c r="N451" s="86"/>
      <c r="O451" s="70"/>
      <c r="P451" s="72"/>
      <c r="Q451" s="73"/>
      <c r="R451" s="72"/>
      <c r="S451" s="73"/>
      <c r="T451" s="73"/>
      <c r="U451" s="74"/>
      <c r="V451" s="26"/>
      <c r="W451" s="26"/>
      <c r="X451" s="26"/>
      <c r="Y451" s="26"/>
      <c r="Z451" s="26"/>
      <c r="AA451" s="26"/>
      <c r="AB451" s="26"/>
      <c r="AC451" s="26"/>
      <c r="AD451" s="26"/>
      <c r="AE451" s="26"/>
      <c r="AF451" s="26"/>
      <c r="AG451" s="26"/>
      <c r="AH451" s="26"/>
    </row>
    <row r="452" spans="1:34" ht="14.5">
      <c r="A452" s="67">
        <v>451</v>
      </c>
      <c r="B452" s="68"/>
      <c r="C452" s="69"/>
      <c r="D452" s="70"/>
      <c r="E452" s="69"/>
      <c r="F452" s="69"/>
      <c r="G452" s="70"/>
      <c r="H452" s="70"/>
      <c r="I452" s="70"/>
      <c r="J452" s="70"/>
      <c r="K452" s="70"/>
      <c r="L452" s="70"/>
      <c r="M452" s="70"/>
      <c r="N452" s="86"/>
      <c r="O452" s="88"/>
      <c r="P452" s="72"/>
      <c r="Q452" s="73"/>
      <c r="R452" s="72"/>
      <c r="S452" s="73"/>
      <c r="T452" s="73"/>
      <c r="U452" s="74"/>
      <c r="V452" s="26"/>
      <c r="W452" s="26"/>
      <c r="X452" s="26"/>
      <c r="Y452" s="26"/>
      <c r="Z452" s="26"/>
      <c r="AA452" s="26"/>
      <c r="AB452" s="26"/>
      <c r="AC452" s="26"/>
      <c r="AD452" s="26"/>
      <c r="AE452" s="26"/>
      <c r="AF452" s="26"/>
      <c r="AG452" s="26"/>
      <c r="AH452" s="26"/>
    </row>
    <row r="453" spans="1:34" ht="14.5">
      <c r="A453" s="67">
        <v>452</v>
      </c>
      <c r="B453" s="68"/>
      <c r="C453" s="69"/>
      <c r="D453" s="70"/>
      <c r="E453" s="69"/>
      <c r="F453" s="69"/>
      <c r="G453" s="70"/>
      <c r="H453" s="70"/>
      <c r="I453" s="70"/>
      <c r="J453" s="70"/>
      <c r="K453" s="70"/>
      <c r="L453" s="70"/>
      <c r="M453" s="70"/>
      <c r="N453" s="86"/>
      <c r="O453" s="88"/>
      <c r="P453" s="72"/>
      <c r="Q453" s="73"/>
      <c r="R453" s="72"/>
      <c r="S453" s="73"/>
      <c r="T453" s="73"/>
      <c r="U453" s="74"/>
      <c r="V453" s="26"/>
      <c r="W453" s="26"/>
      <c r="X453" s="26"/>
      <c r="Y453" s="26"/>
      <c r="Z453" s="26"/>
      <c r="AA453" s="26"/>
      <c r="AB453" s="26"/>
      <c r="AC453" s="26"/>
      <c r="AD453" s="26"/>
      <c r="AE453" s="26"/>
      <c r="AF453" s="26"/>
      <c r="AG453" s="26"/>
      <c r="AH453" s="26"/>
    </row>
    <row r="454" spans="1:34" ht="14.5">
      <c r="A454" s="67">
        <v>453</v>
      </c>
      <c r="B454" s="68"/>
      <c r="C454" s="69"/>
      <c r="D454" s="70"/>
      <c r="E454" s="69"/>
      <c r="F454" s="69"/>
      <c r="G454" s="70"/>
      <c r="H454" s="70"/>
      <c r="I454" s="70"/>
      <c r="J454" s="70"/>
      <c r="K454" s="70"/>
      <c r="L454" s="70"/>
      <c r="M454" s="70"/>
      <c r="N454" s="86"/>
      <c r="O454" s="70"/>
      <c r="P454" s="72"/>
      <c r="Q454" s="73"/>
      <c r="R454" s="72"/>
      <c r="S454" s="73"/>
      <c r="T454" s="73"/>
      <c r="U454" s="74"/>
      <c r="V454" s="26"/>
      <c r="W454" s="26"/>
      <c r="X454" s="26"/>
      <c r="Y454" s="26"/>
      <c r="Z454" s="26"/>
      <c r="AA454" s="26"/>
      <c r="AB454" s="26"/>
      <c r="AC454" s="26"/>
      <c r="AD454" s="26"/>
      <c r="AE454" s="26"/>
      <c r="AF454" s="26"/>
      <c r="AG454" s="26"/>
      <c r="AH454" s="26"/>
    </row>
    <row r="455" spans="1:34" ht="14.5">
      <c r="A455" s="67">
        <v>454</v>
      </c>
      <c r="B455" s="68"/>
      <c r="C455" s="69"/>
      <c r="D455" s="70"/>
      <c r="E455" s="69"/>
      <c r="F455" s="69"/>
      <c r="G455" s="70"/>
      <c r="H455" s="70"/>
      <c r="I455" s="70"/>
      <c r="J455" s="70"/>
      <c r="K455" s="70"/>
      <c r="L455" s="70"/>
      <c r="M455" s="70"/>
      <c r="N455" s="86"/>
      <c r="O455" s="70"/>
      <c r="P455" s="72"/>
      <c r="Q455" s="73"/>
      <c r="R455" s="72"/>
      <c r="S455" s="73"/>
      <c r="T455" s="73"/>
      <c r="U455" s="74"/>
      <c r="V455" s="26"/>
      <c r="W455" s="26"/>
      <c r="X455" s="26"/>
      <c r="Y455" s="26"/>
      <c r="Z455" s="26"/>
      <c r="AA455" s="26"/>
      <c r="AB455" s="26"/>
      <c r="AC455" s="26"/>
      <c r="AD455" s="26"/>
      <c r="AE455" s="26"/>
      <c r="AF455" s="26"/>
      <c r="AG455" s="26"/>
      <c r="AH455" s="26"/>
    </row>
    <row r="456" spans="1:34" ht="14.5">
      <c r="A456" s="67">
        <v>455</v>
      </c>
      <c r="B456" s="68"/>
      <c r="C456" s="69"/>
      <c r="D456" s="70"/>
      <c r="E456" s="69"/>
      <c r="F456" s="69"/>
      <c r="G456" s="70"/>
      <c r="H456" s="70"/>
      <c r="I456" s="70"/>
      <c r="J456" s="70"/>
      <c r="K456" s="70"/>
      <c r="L456" s="70"/>
      <c r="M456" s="70"/>
      <c r="N456" s="86"/>
      <c r="O456" s="70"/>
      <c r="P456" s="72"/>
      <c r="Q456" s="73"/>
      <c r="R456" s="72"/>
      <c r="S456" s="73"/>
      <c r="T456" s="73"/>
      <c r="U456" s="74"/>
      <c r="V456" s="26"/>
      <c r="W456" s="26"/>
      <c r="X456" s="26"/>
      <c r="Y456" s="26"/>
      <c r="Z456" s="26"/>
      <c r="AA456" s="26"/>
      <c r="AB456" s="26"/>
      <c r="AC456" s="26"/>
      <c r="AD456" s="26"/>
      <c r="AE456" s="26"/>
      <c r="AF456" s="26"/>
      <c r="AG456" s="26"/>
      <c r="AH456" s="26"/>
    </row>
    <row r="457" spans="1:34" ht="14.5">
      <c r="A457" s="67">
        <v>456</v>
      </c>
      <c r="B457" s="68"/>
      <c r="C457" s="69"/>
      <c r="D457" s="70"/>
      <c r="E457" s="69"/>
      <c r="F457" s="69"/>
      <c r="G457" s="70"/>
      <c r="H457" s="70"/>
      <c r="I457" s="70"/>
      <c r="J457" s="70"/>
      <c r="K457" s="70"/>
      <c r="L457" s="70"/>
      <c r="M457" s="70"/>
      <c r="N457" s="86"/>
      <c r="O457" s="88"/>
      <c r="P457" s="72"/>
      <c r="Q457" s="73"/>
      <c r="R457" s="72"/>
      <c r="S457" s="73"/>
      <c r="T457" s="73"/>
      <c r="U457" s="74"/>
      <c r="V457" s="26"/>
      <c r="W457" s="26"/>
      <c r="X457" s="26"/>
      <c r="Y457" s="26"/>
      <c r="Z457" s="26"/>
      <c r="AA457" s="26"/>
      <c r="AB457" s="26"/>
      <c r="AC457" s="26"/>
      <c r="AD457" s="26"/>
      <c r="AE457" s="26"/>
      <c r="AF457" s="26"/>
      <c r="AG457" s="26"/>
      <c r="AH457" s="26"/>
    </row>
    <row r="458" spans="1:34" ht="14.5">
      <c r="A458" s="67">
        <v>457</v>
      </c>
      <c r="B458" s="68"/>
      <c r="C458" s="69"/>
      <c r="D458" s="70"/>
      <c r="E458" s="69"/>
      <c r="F458" s="69"/>
      <c r="G458" s="70"/>
      <c r="H458" s="70"/>
      <c r="I458" s="70"/>
      <c r="J458" s="70"/>
      <c r="K458" s="70"/>
      <c r="L458" s="70"/>
      <c r="M458" s="70"/>
      <c r="N458" s="86"/>
      <c r="O458" s="86"/>
      <c r="P458" s="72"/>
      <c r="Q458" s="73"/>
      <c r="R458" s="72"/>
      <c r="S458" s="73"/>
      <c r="T458" s="73"/>
      <c r="U458" s="74"/>
      <c r="V458" s="26"/>
      <c r="W458" s="26"/>
      <c r="X458" s="26"/>
      <c r="Y458" s="26"/>
      <c r="Z458" s="26"/>
      <c r="AA458" s="26"/>
      <c r="AB458" s="26"/>
      <c r="AC458" s="26"/>
      <c r="AD458" s="26"/>
      <c r="AE458" s="26"/>
      <c r="AF458" s="26"/>
      <c r="AG458" s="26"/>
      <c r="AH458" s="26"/>
    </row>
    <row r="459" spans="1:34" ht="14.5">
      <c r="A459" s="67">
        <v>458</v>
      </c>
      <c r="B459" s="68"/>
      <c r="C459" s="69"/>
      <c r="D459" s="70"/>
      <c r="E459" s="69"/>
      <c r="F459" s="69"/>
      <c r="G459" s="70"/>
      <c r="H459" s="70"/>
      <c r="I459" s="70"/>
      <c r="J459" s="70"/>
      <c r="K459" s="70"/>
      <c r="L459" s="70"/>
      <c r="M459" s="70"/>
      <c r="N459" s="86"/>
      <c r="O459" s="88"/>
      <c r="P459" s="72"/>
      <c r="Q459" s="73"/>
      <c r="R459" s="72"/>
      <c r="S459" s="73"/>
      <c r="T459" s="73"/>
      <c r="U459" s="74"/>
      <c r="V459" s="26"/>
      <c r="W459" s="26"/>
      <c r="X459" s="26"/>
      <c r="Y459" s="26"/>
      <c r="Z459" s="26"/>
      <c r="AA459" s="26"/>
      <c r="AB459" s="26"/>
      <c r="AC459" s="26"/>
      <c r="AD459" s="26"/>
      <c r="AE459" s="26"/>
      <c r="AF459" s="26"/>
      <c r="AG459" s="26"/>
      <c r="AH459" s="26"/>
    </row>
    <row r="460" spans="1:34" ht="14.5">
      <c r="A460" s="67">
        <v>459</v>
      </c>
      <c r="B460" s="68"/>
      <c r="C460" s="69"/>
      <c r="D460" s="70"/>
      <c r="E460" s="69"/>
      <c r="F460" s="69"/>
      <c r="G460" s="70"/>
      <c r="H460" s="70"/>
      <c r="I460" s="70"/>
      <c r="J460" s="70"/>
      <c r="K460" s="70"/>
      <c r="L460" s="70"/>
      <c r="M460" s="70"/>
      <c r="N460" s="86"/>
      <c r="O460" s="70"/>
      <c r="P460" s="72"/>
      <c r="Q460" s="73"/>
      <c r="R460" s="72"/>
      <c r="S460" s="73"/>
      <c r="T460" s="73"/>
      <c r="U460" s="74"/>
      <c r="V460" s="26"/>
      <c r="W460" s="26"/>
      <c r="X460" s="26"/>
      <c r="Y460" s="26"/>
      <c r="Z460" s="26"/>
      <c r="AA460" s="26"/>
      <c r="AB460" s="26"/>
      <c r="AC460" s="26"/>
      <c r="AD460" s="26"/>
      <c r="AE460" s="26"/>
      <c r="AF460" s="26"/>
      <c r="AG460" s="26"/>
      <c r="AH460" s="26"/>
    </row>
    <row r="461" spans="1:34" ht="14.5">
      <c r="A461" s="67">
        <v>460</v>
      </c>
      <c r="B461" s="68"/>
      <c r="C461" s="69"/>
      <c r="D461" s="70"/>
      <c r="E461" s="69"/>
      <c r="F461" s="69"/>
      <c r="G461" s="70"/>
      <c r="H461" s="70"/>
      <c r="I461" s="70"/>
      <c r="J461" s="70"/>
      <c r="K461" s="70"/>
      <c r="L461" s="70"/>
      <c r="M461" s="70"/>
      <c r="N461" s="86"/>
      <c r="O461" s="73"/>
      <c r="P461" s="72"/>
      <c r="Q461" s="73"/>
      <c r="R461" s="72"/>
      <c r="S461" s="73"/>
      <c r="T461" s="73"/>
      <c r="U461" s="74"/>
      <c r="V461" s="26"/>
      <c r="W461" s="26"/>
      <c r="X461" s="26"/>
      <c r="Y461" s="26"/>
      <c r="Z461" s="26"/>
      <c r="AA461" s="26"/>
      <c r="AB461" s="26"/>
      <c r="AC461" s="26"/>
      <c r="AD461" s="26"/>
      <c r="AE461" s="26"/>
      <c r="AF461" s="26"/>
      <c r="AG461" s="26"/>
      <c r="AH461" s="26"/>
    </row>
    <row r="462" spans="1:34" ht="14.5">
      <c r="A462" s="67">
        <v>461</v>
      </c>
      <c r="B462" s="68"/>
      <c r="C462" s="69"/>
      <c r="D462" s="70"/>
      <c r="E462" s="69"/>
      <c r="F462" s="69"/>
      <c r="G462" s="70"/>
      <c r="H462" s="70"/>
      <c r="I462" s="70"/>
      <c r="J462" s="70"/>
      <c r="K462" s="70"/>
      <c r="L462" s="70"/>
      <c r="M462" s="70"/>
      <c r="N462" s="86"/>
      <c r="O462" s="73"/>
      <c r="P462" s="72"/>
      <c r="Q462" s="73"/>
      <c r="R462" s="72"/>
      <c r="S462" s="73"/>
      <c r="T462" s="73"/>
      <c r="U462" s="74"/>
      <c r="V462" s="26"/>
      <c r="W462" s="26"/>
      <c r="X462" s="26"/>
      <c r="Y462" s="26"/>
      <c r="Z462" s="26"/>
      <c r="AA462" s="26"/>
      <c r="AB462" s="26"/>
      <c r="AC462" s="26"/>
      <c r="AD462" s="26"/>
      <c r="AE462" s="26"/>
      <c r="AF462" s="26"/>
      <c r="AG462" s="26"/>
      <c r="AH462" s="26"/>
    </row>
    <row r="463" spans="1:34" ht="14.5">
      <c r="A463" s="67">
        <v>462</v>
      </c>
      <c r="B463" s="68"/>
      <c r="C463" s="69"/>
      <c r="D463" s="70"/>
      <c r="E463" s="69"/>
      <c r="F463" s="69"/>
      <c r="G463" s="70"/>
      <c r="H463" s="70"/>
      <c r="I463" s="70"/>
      <c r="J463" s="70"/>
      <c r="K463" s="70"/>
      <c r="L463" s="70"/>
      <c r="M463" s="70"/>
      <c r="N463" s="86"/>
      <c r="O463" s="73"/>
      <c r="P463" s="72"/>
      <c r="Q463" s="73"/>
      <c r="R463" s="72"/>
      <c r="S463" s="73"/>
      <c r="T463" s="73"/>
      <c r="U463" s="74"/>
      <c r="V463" s="26"/>
      <c r="W463" s="26"/>
      <c r="X463" s="26"/>
      <c r="Y463" s="26"/>
      <c r="Z463" s="26"/>
      <c r="AA463" s="26"/>
      <c r="AB463" s="26"/>
      <c r="AC463" s="26"/>
      <c r="AD463" s="26"/>
      <c r="AE463" s="26"/>
      <c r="AF463" s="26"/>
      <c r="AG463" s="26"/>
      <c r="AH463" s="26"/>
    </row>
    <row r="464" spans="1:34" ht="14.5">
      <c r="A464" s="67">
        <v>463</v>
      </c>
      <c r="B464" s="68"/>
      <c r="C464" s="69"/>
      <c r="D464" s="70"/>
      <c r="E464" s="69"/>
      <c r="F464" s="69"/>
      <c r="G464" s="70"/>
      <c r="H464" s="70"/>
      <c r="I464" s="70"/>
      <c r="J464" s="70"/>
      <c r="K464" s="70"/>
      <c r="L464" s="70"/>
      <c r="M464" s="70"/>
      <c r="N464" s="86"/>
      <c r="O464" s="88"/>
      <c r="P464" s="72"/>
      <c r="Q464" s="73"/>
      <c r="R464" s="72"/>
      <c r="S464" s="73"/>
      <c r="T464" s="73"/>
      <c r="U464" s="74"/>
      <c r="V464" s="26"/>
      <c r="W464" s="26"/>
      <c r="X464" s="26"/>
      <c r="Y464" s="26"/>
      <c r="Z464" s="26"/>
      <c r="AA464" s="26"/>
      <c r="AB464" s="26"/>
      <c r="AC464" s="26"/>
      <c r="AD464" s="26"/>
      <c r="AE464" s="26"/>
      <c r="AF464" s="26"/>
      <c r="AG464" s="26"/>
      <c r="AH464" s="26"/>
    </row>
    <row r="465" spans="1:34" ht="14.5">
      <c r="A465" s="67">
        <v>464</v>
      </c>
      <c r="B465" s="68"/>
      <c r="C465" s="69"/>
      <c r="D465" s="70"/>
      <c r="E465" s="69"/>
      <c r="F465" s="69"/>
      <c r="G465" s="70"/>
      <c r="H465" s="70"/>
      <c r="I465" s="70"/>
      <c r="J465" s="70"/>
      <c r="K465" s="70"/>
      <c r="L465" s="70"/>
      <c r="M465" s="70"/>
      <c r="N465" s="86"/>
      <c r="O465" s="70"/>
      <c r="P465" s="72"/>
      <c r="Q465" s="73"/>
      <c r="R465" s="72"/>
      <c r="S465" s="73"/>
      <c r="T465" s="73"/>
      <c r="U465" s="74"/>
      <c r="V465" s="26"/>
      <c r="W465" s="26"/>
      <c r="X465" s="26"/>
      <c r="Y465" s="26"/>
      <c r="Z465" s="26"/>
      <c r="AA465" s="26"/>
      <c r="AB465" s="26"/>
      <c r="AC465" s="26"/>
      <c r="AD465" s="26"/>
      <c r="AE465" s="26"/>
      <c r="AF465" s="26"/>
      <c r="AG465" s="26"/>
      <c r="AH465" s="26"/>
    </row>
    <row r="466" spans="1:34" ht="14.5">
      <c r="A466" s="67">
        <v>465</v>
      </c>
      <c r="B466" s="68"/>
      <c r="C466" s="67" t="str">
        <f t="array" aca="1" ref="C466" ca="1">IFERROR(_xludf.XLOOKUP(D466,master_daerah!B:B,master_daerah!A:A),"")</f>
        <v/>
      </c>
      <c r="D466" s="70"/>
      <c r="E466" s="69"/>
      <c r="F466" s="69"/>
      <c r="G466" s="70"/>
      <c r="H466" s="70"/>
      <c r="I466" s="70"/>
      <c r="J466" s="70"/>
      <c r="K466" s="70"/>
      <c r="L466" s="70"/>
      <c r="M466" s="70"/>
      <c r="N466" s="86"/>
      <c r="O466" s="86"/>
      <c r="P466" s="72"/>
      <c r="Q466" s="73"/>
      <c r="R466" s="72"/>
      <c r="S466" s="73"/>
      <c r="T466" s="73"/>
      <c r="U466" s="74"/>
      <c r="V466" s="26"/>
      <c r="W466" s="26"/>
      <c r="X466" s="26"/>
      <c r="Y466" s="26"/>
      <c r="Z466" s="26"/>
      <c r="AA466" s="26"/>
      <c r="AB466" s="26"/>
      <c r="AC466" s="26"/>
      <c r="AD466" s="26"/>
      <c r="AE466" s="26"/>
      <c r="AF466" s="26"/>
      <c r="AG466" s="26"/>
      <c r="AH466" s="26"/>
    </row>
    <row r="467" spans="1:34" ht="14.5">
      <c r="A467" s="67">
        <v>466</v>
      </c>
      <c r="B467" s="68"/>
      <c r="C467" s="67" t="str">
        <f t="array" aca="1" ref="C467" ca="1">IFERROR(_xludf.XLOOKUP(D467,master_daerah!B:B,master_daerah!A:A),"")</f>
        <v/>
      </c>
      <c r="D467" s="70"/>
      <c r="E467" s="69"/>
      <c r="F467" s="69"/>
      <c r="G467" s="70"/>
      <c r="H467" s="70"/>
      <c r="I467" s="70"/>
      <c r="J467" s="70"/>
      <c r="K467" s="70"/>
      <c r="L467" s="70"/>
      <c r="M467" s="70"/>
      <c r="N467" s="86"/>
      <c r="O467" s="70"/>
      <c r="P467" s="72"/>
      <c r="Q467" s="73"/>
      <c r="R467" s="72"/>
      <c r="S467" s="73"/>
      <c r="T467" s="73"/>
      <c r="U467" s="74"/>
      <c r="V467" s="26"/>
      <c r="W467" s="26"/>
      <c r="X467" s="26"/>
      <c r="Y467" s="26"/>
      <c r="Z467" s="26"/>
      <c r="AA467" s="26"/>
      <c r="AB467" s="26"/>
      <c r="AC467" s="26"/>
      <c r="AD467" s="26"/>
      <c r="AE467" s="26"/>
      <c r="AF467" s="26"/>
      <c r="AG467" s="26"/>
      <c r="AH467" s="26"/>
    </row>
    <row r="468" spans="1:34" ht="14.5">
      <c r="A468" s="67">
        <v>467</v>
      </c>
      <c r="B468" s="68"/>
      <c r="C468" s="69"/>
      <c r="D468" s="70"/>
      <c r="E468" s="69"/>
      <c r="F468" s="69"/>
      <c r="G468" s="70"/>
      <c r="H468" s="70"/>
      <c r="I468" s="70"/>
      <c r="J468" s="70"/>
      <c r="K468" s="70"/>
      <c r="L468" s="70"/>
      <c r="M468" s="70"/>
      <c r="N468" s="86"/>
      <c r="O468" s="70"/>
      <c r="P468" s="72"/>
      <c r="Q468" s="73"/>
      <c r="R468" s="72"/>
      <c r="S468" s="73"/>
      <c r="T468" s="73"/>
      <c r="U468" s="74"/>
      <c r="V468" s="26"/>
      <c r="W468" s="26"/>
      <c r="X468" s="26"/>
      <c r="Y468" s="26"/>
      <c r="Z468" s="26"/>
      <c r="AA468" s="26"/>
      <c r="AB468" s="26"/>
      <c r="AC468" s="26"/>
      <c r="AD468" s="26"/>
      <c r="AE468" s="26"/>
      <c r="AF468" s="26"/>
      <c r="AG468" s="26"/>
      <c r="AH468" s="26"/>
    </row>
    <row r="469" spans="1:34" ht="14.5">
      <c r="A469" s="67">
        <v>468</v>
      </c>
      <c r="B469" s="68"/>
      <c r="C469" s="69"/>
      <c r="D469" s="70"/>
      <c r="E469" s="69"/>
      <c r="F469" s="69"/>
      <c r="G469" s="70"/>
      <c r="H469" s="70"/>
      <c r="I469" s="70"/>
      <c r="J469" s="70"/>
      <c r="K469" s="70"/>
      <c r="L469" s="70"/>
      <c r="M469" s="70"/>
      <c r="N469" s="86"/>
      <c r="O469" s="88"/>
      <c r="P469" s="72"/>
      <c r="Q469" s="73"/>
      <c r="R469" s="72"/>
      <c r="S469" s="73"/>
      <c r="T469" s="73"/>
      <c r="U469" s="74"/>
      <c r="V469" s="26"/>
      <c r="W469" s="26"/>
      <c r="X469" s="26"/>
      <c r="Y469" s="26"/>
      <c r="Z469" s="26"/>
      <c r="AA469" s="26"/>
      <c r="AB469" s="26"/>
      <c r="AC469" s="26"/>
      <c r="AD469" s="26"/>
      <c r="AE469" s="26"/>
      <c r="AF469" s="26"/>
      <c r="AG469" s="26"/>
      <c r="AH469" s="26"/>
    </row>
    <row r="470" spans="1:34" ht="14.5">
      <c r="A470" s="67">
        <v>469</v>
      </c>
      <c r="B470" s="68"/>
      <c r="C470" s="69"/>
      <c r="D470" s="70"/>
      <c r="E470" s="69"/>
      <c r="F470" s="69"/>
      <c r="G470" s="70"/>
      <c r="H470" s="70"/>
      <c r="I470" s="70"/>
      <c r="J470" s="70"/>
      <c r="K470" s="70"/>
      <c r="L470" s="70"/>
      <c r="M470" s="70"/>
      <c r="N470" s="86"/>
      <c r="O470" s="88"/>
      <c r="P470" s="72"/>
      <c r="Q470" s="73"/>
      <c r="R470" s="72"/>
      <c r="S470" s="73"/>
      <c r="T470" s="73"/>
      <c r="U470" s="74"/>
      <c r="V470" s="26"/>
      <c r="W470" s="26"/>
      <c r="X470" s="26"/>
      <c r="Y470" s="26"/>
      <c r="Z470" s="26"/>
      <c r="AA470" s="26"/>
      <c r="AB470" s="26"/>
      <c r="AC470" s="26"/>
      <c r="AD470" s="26"/>
      <c r="AE470" s="26"/>
      <c r="AF470" s="26"/>
      <c r="AG470" s="26"/>
      <c r="AH470" s="26"/>
    </row>
    <row r="471" spans="1:34" ht="14.5">
      <c r="A471" s="67">
        <v>470</v>
      </c>
      <c r="B471" s="68"/>
      <c r="C471" s="69"/>
      <c r="D471" s="70"/>
      <c r="E471" s="69"/>
      <c r="F471" s="69"/>
      <c r="G471" s="70"/>
      <c r="H471" s="70"/>
      <c r="I471" s="70"/>
      <c r="J471" s="70"/>
      <c r="K471" s="70"/>
      <c r="L471" s="70"/>
      <c r="M471" s="70"/>
      <c r="N471" s="86"/>
      <c r="O471" s="88"/>
      <c r="P471" s="72"/>
      <c r="Q471" s="73"/>
      <c r="R471" s="72"/>
      <c r="S471" s="73"/>
      <c r="T471" s="73"/>
      <c r="U471" s="74"/>
      <c r="V471" s="26"/>
      <c r="W471" s="26"/>
      <c r="X471" s="26"/>
      <c r="Y471" s="26"/>
      <c r="Z471" s="26"/>
      <c r="AA471" s="26"/>
      <c r="AB471" s="26"/>
      <c r="AC471" s="26"/>
      <c r="AD471" s="26"/>
      <c r="AE471" s="26"/>
      <c r="AF471" s="26"/>
      <c r="AG471" s="26"/>
      <c r="AH471" s="26"/>
    </row>
    <row r="472" spans="1:34" ht="14.5">
      <c r="A472" s="67">
        <v>471</v>
      </c>
      <c r="B472" s="68"/>
      <c r="C472" s="69"/>
      <c r="D472" s="70"/>
      <c r="E472" s="69"/>
      <c r="F472" s="69"/>
      <c r="G472" s="70"/>
      <c r="H472" s="70"/>
      <c r="I472" s="70"/>
      <c r="J472" s="70"/>
      <c r="K472" s="70"/>
      <c r="L472" s="70"/>
      <c r="M472" s="70"/>
      <c r="N472" s="86"/>
      <c r="O472" s="88"/>
      <c r="P472" s="72"/>
      <c r="Q472" s="73"/>
      <c r="R472" s="72"/>
      <c r="S472" s="73"/>
      <c r="T472" s="73"/>
      <c r="U472" s="74"/>
      <c r="V472" s="26"/>
      <c r="W472" s="26"/>
      <c r="X472" s="26"/>
      <c r="Y472" s="26"/>
      <c r="Z472" s="26"/>
      <c r="AA472" s="26"/>
      <c r="AB472" s="26"/>
      <c r="AC472" s="26"/>
      <c r="AD472" s="26"/>
      <c r="AE472" s="26"/>
      <c r="AF472" s="26"/>
      <c r="AG472" s="26"/>
      <c r="AH472" s="26"/>
    </row>
    <row r="473" spans="1:34" ht="14.5">
      <c r="A473" s="67">
        <v>472</v>
      </c>
      <c r="B473" s="68"/>
      <c r="C473" s="69"/>
      <c r="D473" s="70"/>
      <c r="E473" s="69"/>
      <c r="F473" s="69"/>
      <c r="G473" s="70"/>
      <c r="H473" s="70"/>
      <c r="I473" s="70"/>
      <c r="J473" s="70"/>
      <c r="K473" s="70"/>
      <c r="L473" s="70"/>
      <c r="M473" s="70"/>
      <c r="N473" s="86"/>
      <c r="O473" s="70"/>
      <c r="P473" s="72"/>
      <c r="Q473" s="73"/>
      <c r="R473" s="72"/>
      <c r="S473" s="73"/>
      <c r="T473" s="73"/>
      <c r="U473" s="74"/>
      <c r="V473" s="26"/>
      <c r="W473" s="26"/>
      <c r="X473" s="26"/>
      <c r="Y473" s="26"/>
      <c r="Z473" s="26"/>
      <c r="AA473" s="26"/>
      <c r="AB473" s="26"/>
      <c r="AC473" s="26"/>
      <c r="AD473" s="26"/>
      <c r="AE473" s="26"/>
      <c r="AF473" s="26"/>
      <c r="AG473" s="26"/>
      <c r="AH473" s="26"/>
    </row>
    <row r="474" spans="1:34" ht="14.5">
      <c r="A474" s="67">
        <v>473</v>
      </c>
      <c r="B474" s="68"/>
      <c r="C474" s="69"/>
      <c r="D474" s="70"/>
      <c r="E474" s="69"/>
      <c r="F474" s="69"/>
      <c r="G474" s="70"/>
      <c r="H474" s="70"/>
      <c r="I474" s="70"/>
      <c r="J474" s="70"/>
      <c r="K474" s="70"/>
      <c r="L474" s="70"/>
      <c r="M474" s="70"/>
      <c r="N474" s="86"/>
      <c r="O474" s="88"/>
      <c r="P474" s="72"/>
      <c r="Q474" s="73"/>
      <c r="R474" s="72"/>
      <c r="S474" s="73"/>
      <c r="T474" s="73"/>
      <c r="U474" s="74"/>
      <c r="V474" s="26"/>
      <c r="W474" s="26"/>
      <c r="X474" s="26"/>
      <c r="Y474" s="26"/>
      <c r="Z474" s="26"/>
      <c r="AA474" s="26"/>
      <c r="AB474" s="26"/>
      <c r="AC474" s="26"/>
      <c r="AD474" s="26"/>
      <c r="AE474" s="26"/>
      <c r="AF474" s="26"/>
      <c r="AG474" s="26"/>
      <c r="AH474" s="26"/>
    </row>
    <row r="475" spans="1:34" ht="14.5">
      <c r="A475" s="67">
        <v>474</v>
      </c>
      <c r="B475" s="68"/>
      <c r="C475" s="69"/>
      <c r="D475" s="70"/>
      <c r="E475" s="69"/>
      <c r="F475" s="69"/>
      <c r="G475" s="70"/>
      <c r="H475" s="70"/>
      <c r="I475" s="70"/>
      <c r="J475" s="70"/>
      <c r="K475" s="70"/>
      <c r="L475" s="70"/>
      <c r="M475" s="70"/>
      <c r="N475" s="86"/>
      <c r="O475" s="70"/>
      <c r="P475" s="72"/>
      <c r="Q475" s="73"/>
      <c r="R475" s="72"/>
      <c r="S475" s="73"/>
      <c r="T475" s="73"/>
      <c r="U475" s="74"/>
      <c r="V475" s="26"/>
      <c r="W475" s="26"/>
      <c r="X475" s="26"/>
      <c r="Y475" s="26"/>
      <c r="Z475" s="26"/>
      <c r="AA475" s="26"/>
      <c r="AB475" s="26"/>
      <c r="AC475" s="26"/>
      <c r="AD475" s="26"/>
      <c r="AE475" s="26"/>
      <c r="AF475" s="26"/>
      <c r="AG475" s="26"/>
      <c r="AH475" s="26"/>
    </row>
    <row r="476" spans="1:34" ht="14.5">
      <c r="A476" s="67">
        <v>475</v>
      </c>
      <c r="B476" s="68"/>
      <c r="C476" s="69"/>
      <c r="D476" s="70"/>
      <c r="E476" s="69"/>
      <c r="F476" s="69"/>
      <c r="G476" s="70"/>
      <c r="H476" s="70"/>
      <c r="I476" s="70"/>
      <c r="J476" s="70"/>
      <c r="K476" s="70"/>
      <c r="L476" s="70"/>
      <c r="M476" s="70"/>
      <c r="N476" s="86"/>
      <c r="O476" s="88"/>
      <c r="P476" s="72"/>
      <c r="Q476" s="73"/>
      <c r="R476" s="72"/>
      <c r="S476" s="73"/>
      <c r="T476" s="73"/>
      <c r="U476" s="74"/>
      <c r="V476" s="26"/>
      <c r="W476" s="26"/>
      <c r="X476" s="26"/>
      <c r="Y476" s="26"/>
      <c r="Z476" s="26"/>
      <c r="AA476" s="26"/>
      <c r="AB476" s="26"/>
      <c r="AC476" s="26"/>
      <c r="AD476" s="26"/>
      <c r="AE476" s="26"/>
      <c r="AF476" s="26"/>
      <c r="AG476" s="26"/>
      <c r="AH476" s="26"/>
    </row>
    <row r="477" spans="1:34" ht="14.5">
      <c r="A477" s="67">
        <v>476</v>
      </c>
      <c r="B477" s="68"/>
      <c r="C477" s="69"/>
      <c r="D477" s="70"/>
      <c r="E477" s="69"/>
      <c r="F477" s="69"/>
      <c r="G477" s="70"/>
      <c r="H477" s="70"/>
      <c r="I477" s="70"/>
      <c r="J477" s="70"/>
      <c r="K477" s="70"/>
      <c r="L477" s="70"/>
      <c r="M477" s="70"/>
      <c r="N477" s="86"/>
      <c r="O477" s="88"/>
      <c r="P477" s="72"/>
      <c r="Q477" s="73"/>
      <c r="R477" s="72"/>
      <c r="S477" s="73"/>
      <c r="T477" s="73"/>
      <c r="U477" s="74"/>
      <c r="V477" s="26"/>
      <c r="W477" s="26"/>
      <c r="X477" s="26"/>
      <c r="Y477" s="26"/>
      <c r="Z477" s="26"/>
      <c r="AA477" s="26"/>
      <c r="AB477" s="26"/>
      <c r="AC477" s="26"/>
      <c r="AD477" s="26"/>
      <c r="AE477" s="26"/>
      <c r="AF477" s="26"/>
      <c r="AG477" s="26"/>
      <c r="AH477" s="26"/>
    </row>
    <row r="478" spans="1:34" ht="14.5">
      <c r="A478" s="67">
        <v>477</v>
      </c>
      <c r="B478" s="68"/>
      <c r="C478" s="67" t="str">
        <f t="array" aca="1" ref="C478" ca="1">IFERROR(_xludf.XLOOKUP(D478,master_daerah!B:B,master_daerah!A:A),"")</f>
        <v/>
      </c>
      <c r="D478" s="70"/>
      <c r="E478" s="69"/>
      <c r="F478" s="69"/>
      <c r="G478" s="70"/>
      <c r="H478" s="70"/>
      <c r="I478" s="70"/>
      <c r="J478" s="70"/>
      <c r="K478" s="70"/>
      <c r="L478" s="70"/>
      <c r="M478" s="70"/>
      <c r="N478" s="86"/>
      <c r="O478" s="88"/>
      <c r="P478" s="72"/>
      <c r="R478" s="72"/>
      <c r="S478" s="73"/>
      <c r="T478" s="73"/>
      <c r="U478" s="74"/>
      <c r="V478" s="26"/>
      <c r="W478" s="26"/>
      <c r="X478" s="26"/>
      <c r="Y478" s="26"/>
      <c r="Z478" s="26"/>
      <c r="AA478" s="26"/>
      <c r="AB478" s="26"/>
      <c r="AC478" s="26"/>
      <c r="AD478" s="26"/>
      <c r="AE478" s="26"/>
      <c r="AF478" s="26"/>
      <c r="AG478" s="26"/>
      <c r="AH478" s="26"/>
    </row>
    <row r="479" spans="1:34" ht="14.5">
      <c r="A479" s="67">
        <v>478</v>
      </c>
      <c r="B479" s="68"/>
      <c r="C479" s="67" t="str">
        <f t="array" aca="1" ref="C479" ca="1">IFERROR(_xludf.XLOOKUP(D479,master_daerah!B:B,master_daerah!A:A),"")</f>
        <v/>
      </c>
      <c r="D479" s="70"/>
      <c r="E479" s="69"/>
      <c r="F479" s="69"/>
      <c r="G479" s="70"/>
      <c r="H479" s="70"/>
      <c r="I479" s="70"/>
      <c r="J479" s="70"/>
      <c r="K479" s="70"/>
      <c r="L479" s="70"/>
      <c r="M479" s="70"/>
      <c r="N479" s="86"/>
      <c r="O479" s="88"/>
      <c r="P479" s="72"/>
      <c r="Q479" s="73"/>
      <c r="R479" s="72"/>
      <c r="S479" s="73"/>
      <c r="T479" s="73"/>
      <c r="U479" s="74"/>
      <c r="V479" s="26"/>
      <c r="W479" s="26"/>
      <c r="X479" s="26"/>
      <c r="Y479" s="26"/>
      <c r="Z479" s="26"/>
      <c r="AA479" s="26"/>
      <c r="AB479" s="26"/>
      <c r="AC479" s="26"/>
      <c r="AD479" s="26"/>
      <c r="AE479" s="26"/>
      <c r="AF479" s="26"/>
      <c r="AG479" s="26"/>
      <c r="AH479" s="26"/>
    </row>
    <row r="480" spans="1:34" ht="14.5">
      <c r="A480" s="67">
        <v>479</v>
      </c>
      <c r="B480" s="68"/>
      <c r="C480" s="69"/>
      <c r="D480" s="70"/>
      <c r="E480" s="69"/>
      <c r="F480" s="69"/>
      <c r="G480" s="70"/>
      <c r="H480" s="70"/>
      <c r="I480" s="70"/>
      <c r="J480" s="70"/>
      <c r="K480" s="70"/>
      <c r="L480" s="70"/>
      <c r="M480" s="70"/>
      <c r="N480" s="86"/>
      <c r="O480" s="88"/>
      <c r="P480" s="72"/>
      <c r="Q480" s="73"/>
      <c r="R480" s="72"/>
      <c r="S480" s="73"/>
      <c r="T480" s="73"/>
      <c r="U480" s="74"/>
      <c r="V480" s="26"/>
      <c r="W480" s="26"/>
      <c r="X480" s="26"/>
      <c r="Y480" s="26"/>
      <c r="Z480" s="26"/>
      <c r="AA480" s="26"/>
      <c r="AB480" s="26"/>
      <c r="AC480" s="26"/>
      <c r="AD480" s="26"/>
      <c r="AE480" s="26"/>
      <c r="AF480" s="26"/>
      <c r="AG480" s="26"/>
      <c r="AH480" s="26"/>
    </row>
    <row r="481" spans="1:34" ht="14.5">
      <c r="A481" s="67">
        <v>480</v>
      </c>
      <c r="B481" s="68"/>
      <c r="C481" s="69"/>
      <c r="D481" s="70"/>
      <c r="E481" s="69"/>
      <c r="F481" s="69"/>
      <c r="G481" s="70"/>
      <c r="H481" s="70"/>
      <c r="I481" s="70"/>
      <c r="J481" s="70"/>
      <c r="K481" s="70"/>
      <c r="L481" s="70"/>
      <c r="M481" s="70"/>
      <c r="N481" s="86"/>
      <c r="O481" s="88"/>
      <c r="P481" s="72"/>
      <c r="Q481" s="73"/>
      <c r="R481" s="72"/>
      <c r="S481" s="73"/>
      <c r="T481" s="73"/>
      <c r="U481" s="74"/>
      <c r="V481" s="26"/>
      <c r="W481" s="26"/>
      <c r="X481" s="26"/>
      <c r="Y481" s="26"/>
      <c r="Z481" s="26"/>
      <c r="AA481" s="26"/>
      <c r="AB481" s="26"/>
      <c r="AC481" s="26"/>
      <c r="AD481" s="26"/>
      <c r="AE481" s="26"/>
      <c r="AF481" s="26"/>
      <c r="AG481" s="26"/>
      <c r="AH481" s="26"/>
    </row>
    <row r="482" spans="1:34" ht="14.5">
      <c r="A482" s="67">
        <v>481</v>
      </c>
      <c r="B482" s="68"/>
      <c r="C482" s="69"/>
      <c r="D482" s="70"/>
      <c r="E482" s="69"/>
      <c r="F482" s="69"/>
      <c r="G482" s="70"/>
      <c r="H482" s="70"/>
      <c r="I482" s="70"/>
      <c r="J482" s="70"/>
      <c r="K482" s="70"/>
      <c r="L482" s="70"/>
      <c r="M482" s="70"/>
      <c r="N482" s="86"/>
      <c r="O482" s="88"/>
      <c r="P482" s="72"/>
      <c r="Q482" s="73"/>
      <c r="R482" s="72"/>
      <c r="S482" s="73"/>
      <c r="T482" s="73"/>
      <c r="U482" s="74"/>
      <c r="V482" s="26"/>
      <c r="W482" s="26"/>
      <c r="X482" s="26"/>
      <c r="Y482" s="26"/>
      <c r="Z482" s="26"/>
      <c r="AA482" s="26"/>
      <c r="AB482" s="26"/>
      <c r="AC482" s="26"/>
      <c r="AD482" s="26"/>
      <c r="AE482" s="26"/>
      <c r="AF482" s="26"/>
      <c r="AG482" s="26"/>
      <c r="AH482" s="26"/>
    </row>
    <row r="483" spans="1:34" ht="14.5">
      <c r="A483" s="67">
        <v>482</v>
      </c>
      <c r="B483" s="68"/>
      <c r="C483" s="69"/>
      <c r="D483" s="70"/>
      <c r="E483" s="69"/>
      <c r="F483" s="69"/>
      <c r="G483" s="70"/>
      <c r="H483" s="70"/>
      <c r="I483" s="70"/>
      <c r="J483" s="70"/>
      <c r="K483" s="70"/>
      <c r="L483" s="70"/>
      <c r="M483" s="70"/>
      <c r="N483" s="86"/>
      <c r="O483" s="70"/>
      <c r="P483" s="72"/>
      <c r="Q483" s="73"/>
      <c r="R483" s="72"/>
      <c r="S483" s="73"/>
      <c r="T483" s="73"/>
      <c r="U483" s="74"/>
      <c r="V483" s="26"/>
      <c r="W483" s="26"/>
      <c r="X483" s="26"/>
      <c r="Y483" s="26"/>
      <c r="Z483" s="26"/>
      <c r="AA483" s="26"/>
      <c r="AB483" s="26"/>
      <c r="AC483" s="26"/>
      <c r="AD483" s="26"/>
      <c r="AE483" s="26"/>
      <c r="AF483" s="26"/>
      <c r="AG483" s="26"/>
      <c r="AH483" s="26"/>
    </row>
    <row r="484" spans="1:34" ht="14.5">
      <c r="A484" s="67">
        <v>483</v>
      </c>
      <c r="B484" s="68"/>
      <c r="C484" s="69"/>
      <c r="D484" s="70"/>
      <c r="E484" s="69"/>
      <c r="F484" s="69"/>
      <c r="G484" s="70"/>
      <c r="H484" s="70"/>
      <c r="I484" s="70"/>
      <c r="J484" s="70"/>
      <c r="K484" s="70"/>
      <c r="L484" s="70"/>
      <c r="M484" s="70"/>
      <c r="N484" s="86"/>
      <c r="O484" s="88"/>
      <c r="P484" s="72"/>
      <c r="Q484" s="73"/>
      <c r="R484" s="72"/>
      <c r="S484" s="73"/>
      <c r="T484" s="73"/>
      <c r="U484" s="74"/>
      <c r="V484" s="26"/>
      <c r="W484" s="26"/>
      <c r="X484" s="26"/>
      <c r="Y484" s="26"/>
      <c r="Z484" s="26"/>
      <c r="AA484" s="26"/>
      <c r="AB484" s="26"/>
      <c r="AC484" s="26"/>
      <c r="AD484" s="26"/>
      <c r="AE484" s="26"/>
      <c r="AF484" s="26"/>
      <c r="AG484" s="26"/>
      <c r="AH484" s="26"/>
    </row>
    <row r="485" spans="1:34" ht="14.5">
      <c r="A485" s="67">
        <v>484</v>
      </c>
      <c r="B485" s="68"/>
      <c r="C485" s="69"/>
      <c r="D485" s="70"/>
      <c r="E485" s="69"/>
      <c r="F485" s="69"/>
      <c r="G485" s="70"/>
      <c r="H485" s="70"/>
      <c r="I485" s="70"/>
      <c r="J485" s="70"/>
      <c r="K485" s="70"/>
      <c r="L485" s="70"/>
      <c r="M485" s="70"/>
      <c r="N485" s="86"/>
      <c r="O485" s="88"/>
      <c r="P485" s="72"/>
      <c r="Q485" s="73"/>
      <c r="R485" s="72"/>
      <c r="S485" s="73"/>
      <c r="T485" s="73"/>
      <c r="U485" s="74"/>
      <c r="V485" s="26"/>
      <c r="W485" s="26"/>
      <c r="X485" s="26"/>
      <c r="Y485" s="26"/>
      <c r="Z485" s="26"/>
      <c r="AA485" s="26"/>
      <c r="AB485" s="26"/>
      <c r="AC485" s="26"/>
      <c r="AD485" s="26"/>
      <c r="AE485" s="26"/>
      <c r="AF485" s="26"/>
      <c r="AG485" s="26"/>
      <c r="AH485" s="26"/>
    </row>
    <row r="486" spans="1:34" ht="14.5">
      <c r="A486" s="67">
        <v>485</v>
      </c>
      <c r="B486" s="68"/>
      <c r="C486" s="69"/>
      <c r="D486" s="70"/>
      <c r="E486" s="69"/>
      <c r="F486" s="69"/>
      <c r="G486" s="70"/>
      <c r="H486" s="70"/>
      <c r="I486" s="70"/>
      <c r="J486" s="70"/>
      <c r="K486" s="70"/>
      <c r="L486" s="70"/>
      <c r="M486" s="70"/>
      <c r="N486" s="86"/>
      <c r="O486" s="88"/>
      <c r="P486" s="72"/>
      <c r="Q486" s="73"/>
      <c r="R486" s="72"/>
      <c r="S486" s="73"/>
      <c r="T486" s="73"/>
      <c r="U486" s="74"/>
      <c r="V486" s="26"/>
      <c r="W486" s="26"/>
      <c r="X486" s="26"/>
      <c r="Y486" s="26"/>
      <c r="Z486" s="26"/>
      <c r="AA486" s="26"/>
      <c r="AB486" s="26"/>
      <c r="AC486" s="26"/>
      <c r="AD486" s="26"/>
      <c r="AE486" s="26"/>
      <c r="AF486" s="26"/>
      <c r="AG486" s="26"/>
      <c r="AH486" s="26"/>
    </row>
    <row r="487" spans="1:34" ht="14.5">
      <c r="A487" s="67">
        <v>486</v>
      </c>
      <c r="B487" s="68"/>
      <c r="C487" s="69"/>
      <c r="D487" s="70"/>
      <c r="E487" s="69"/>
      <c r="F487" s="69"/>
      <c r="G487" s="70"/>
      <c r="H487" s="70"/>
      <c r="I487" s="70"/>
      <c r="J487" s="70"/>
      <c r="K487" s="70"/>
      <c r="L487" s="70"/>
      <c r="M487" s="70"/>
      <c r="N487" s="86"/>
      <c r="O487" s="88"/>
      <c r="P487" s="72"/>
      <c r="Q487" s="73"/>
      <c r="R487" s="72"/>
      <c r="S487" s="73"/>
      <c r="T487" s="73"/>
      <c r="U487" s="74"/>
      <c r="V487" s="26"/>
      <c r="W487" s="26"/>
      <c r="X487" s="26"/>
      <c r="Y487" s="26"/>
      <c r="Z487" s="26"/>
      <c r="AA487" s="26"/>
      <c r="AB487" s="26"/>
      <c r="AC487" s="26"/>
      <c r="AD487" s="26"/>
      <c r="AE487" s="26"/>
      <c r="AF487" s="26"/>
      <c r="AG487" s="26"/>
      <c r="AH487" s="26"/>
    </row>
    <row r="488" spans="1:34" ht="14.5">
      <c r="A488" s="67">
        <v>487</v>
      </c>
      <c r="B488" s="68"/>
      <c r="C488" s="69"/>
      <c r="D488" s="70"/>
      <c r="E488" s="69"/>
      <c r="F488" s="69"/>
      <c r="G488" s="70"/>
      <c r="H488" s="70"/>
      <c r="I488" s="70"/>
      <c r="J488" s="70"/>
      <c r="K488" s="70"/>
      <c r="L488" s="70"/>
      <c r="M488" s="70"/>
      <c r="N488" s="86"/>
      <c r="O488" s="70"/>
      <c r="P488" s="72"/>
      <c r="Q488" s="73"/>
      <c r="R488" s="72"/>
      <c r="S488" s="73"/>
      <c r="T488" s="73"/>
      <c r="U488" s="74"/>
      <c r="V488" s="26"/>
      <c r="W488" s="26"/>
      <c r="X488" s="26"/>
      <c r="Y488" s="26"/>
      <c r="Z488" s="26"/>
      <c r="AA488" s="26"/>
      <c r="AB488" s="26"/>
      <c r="AC488" s="26"/>
      <c r="AD488" s="26"/>
      <c r="AE488" s="26"/>
      <c r="AF488" s="26"/>
      <c r="AG488" s="26"/>
      <c r="AH488" s="26"/>
    </row>
    <row r="489" spans="1:34" ht="14.5">
      <c r="A489" s="67">
        <v>488</v>
      </c>
      <c r="B489" s="68"/>
      <c r="C489" s="69"/>
      <c r="D489" s="70"/>
      <c r="E489" s="69"/>
      <c r="F489" s="69"/>
      <c r="G489" s="70"/>
      <c r="H489" s="70"/>
      <c r="I489" s="70"/>
      <c r="J489" s="70"/>
      <c r="K489" s="70"/>
      <c r="L489" s="70"/>
      <c r="M489" s="70"/>
      <c r="N489" s="86"/>
      <c r="O489" s="88"/>
      <c r="P489" s="72"/>
      <c r="Q489" s="73"/>
      <c r="R489" s="72"/>
      <c r="S489" s="70"/>
      <c r="T489" s="70"/>
      <c r="U489" s="74"/>
      <c r="V489" s="26"/>
      <c r="W489" s="26"/>
      <c r="X489" s="26"/>
      <c r="Y489" s="26"/>
      <c r="Z489" s="26"/>
      <c r="AA489" s="26"/>
      <c r="AB489" s="26"/>
      <c r="AC489" s="26"/>
      <c r="AD489" s="26"/>
      <c r="AE489" s="26"/>
      <c r="AF489" s="26"/>
      <c r="AG489" s="26"/>
      <c r="AH489" s="26"/>
    </row>
    <row r="490" spans="1:34" ht="14.5">
      <c r="A490" s="67">
        <v>489</v>
      </c>
      <c r="B490" s="68"/>
      <c r="C490" s="69"/>
      <c r="D490" s="70"/>
      <c r="E490" s="69"/>
      <c r="F490" s="69"/>
      <c r="G490" s="70"/>
      <c r="H490" s="70"/>
      <c r="I490" s="70"/>
      <c r="J490" s="70"/>
      <c r="K490" s="70"/>
      <c r="L490" s="70"/>
      <c r="M490" s="70"/>
      <c r="N490" s="86"/>
      <c r="O490" s="70"/>
      <c r="P490" s="72"/>
      <c r="Q490" s="73"/>
      <c r="R490" s="72"/>
      <c r="S490" s="73"/>
      <c r="T490" s="73"/>
      <c r="U490" s="74"/>
      <c r="V490" s="26"/>
      <c r="W490" s="26"/>
      <c r="X490" s="26"/>
      <c r="Y490" s="26"/>
      <c r="Z490" s="26"/>
      <c r="AA490" s="26"/>
      <c r="AB490" s="26"/>
      <c r="AC490" s="26"/>
      <c r="AD490" s="26"/>
      <c r="AE490" s="26"/>
      <c r="AF490" s="26"/>
      <c r="AG490" s="26"/>
      <c r="AH490" s="26"/>
    </row>
    <row r="491" spans="1:34" ht="14.5">
      <c r="A491" s="67">
        <v>490</v>
      </c>
      <c r="B491" s="68"/>
      <c r="C491" s="69"/>
      <c r="D491" s="70"/>
      <c r="E491" s="69"/>
      <c r="F491" s="69"/>
      <c r="G491" s="70"/>
      <c r="H491" s="70"/>
      <c r="I491" s="70"/>
      <c r="J491" s="70"/>
      <c r="K491" s="70"/>
      <c r="L491" s="70"/>
      <c r="M491" s="70"/>
      <c r="N491" s="86"/>
      <c r="O491" s="70"/>
      <c r="P491" s="72"/>
      <c r="Q491" s="73"/>
      <c r="R491" s="72"/>
      <c r="S491" s="73"/>
      <c r="T491" s="73"/>
      <c r="U491" s="74"/>
      <c r="V491" s="26"/>
      <c r="W491" s="26"/>
      <c r="X491" s="26"/>
      <c r="Y491" s="26"/>
      <c r="Z491" s="26"/>
      <c r="AA491" s="26"/>
      <c r="AB491" s="26"/>
      <c r="AC491" s="26"/>
      <c r="AD491" s="26"/>
      <c r="AE491" s="26"/>
      <c r="AF491" s="26"/>
      <c r="AG491" s="26"/>
      <c r="AH491" s="26"/>
    </row>
    <row r="492" spans="1:34" ht="14.5">
      <c r="A492" s="67">
        <v>491</v>
      </c>
      <c r="B492" s="68"/>
      <c r="C492" s="69"/>
      <c r="D492" s="70"/>
      <c r="E492" s="69"/>
      <c r="F492" s="69"/>
      <c r="G492" s="70"/>
      <c r="H492" s="70"/>
      <c r="I492" s="70"/>
      <c r="J492" s="70"/>
      <c r="K492" s="70"/>
      <c r="L492" s="70"/>
      <c r="M492" s="70"/>
      <c r="N492" s="86"/>
      <c r="O492" s="88"/>
      <c r="P492" s="72"/>
      <c r="Q492" s="73"/>
      <c r="R492" s="72"/>
      <c r="S492" s="70"/>
      <c r="T492" s="70"/>
      <c r="U492" s="74"/>
      <c r="V492" s="26"/>
      <c r="W492" s="26"/>
      <c r="X492" s="26"/>
      <c r="Y492" s="26"/>
      <c r="Z492" s="26"/>
      <c r="AA492" s="26"/>
      <c r="AB492" s="26"/>
      <c r="AC492" s="26"/>
      <c r="AD492" s="26"/>
      <c r="AE492" s="26"/>
      <c r="AF492" s="26"/>
      <c r="AG492" s="26"/>
      <c r="AH492" s="26"/>
    </row>
    <row r="493" spans="1:34" ht="14.5">
      <c r="A493" s="67">
        <v>492</v>
      </c>
      <c r="B493" s="68"/>
      <c r="C493" s="69"/>
      <c r="D493" s="70"/>
      <c r="E493" s="69"/>
      <c r="F493" s="69"/>
      <c r="G493" s="70"/>
      <c r="H493" s="70"/>
      <c r="I493" s="70"/>
      <c r="J493" s="70"/>
      <c r="K493" s="70"/>
      <c r="L493" s="70"/>
      <c r="M493" s="70"/>
      <c r="N493" s="86"/>
      <c r="O493" s="88"/>
      <c r="P493" s="72"/>
      <c r="Q493" s="73"/>
      <c r="R493" s="72"/>
      <c r="S493" s="73"/>
      <c r="T493" s="73"/>
      <c r="U493" s="74"/>
      <c r="V493" s="26"/>
      <c r="W493" s="26"/>
      <c r="X493" s="26"/>
      <c r="Y493" s="26"/>
      <c r="Z493" s="26"/>
      <c r="AA493" s="26"/>
      <c r="AB493" s="26"/>
      <c r="AC493" s="26"/>
      <c r="AD493" s="26"/>
      <c r="AE493" s="26"/>
      <c r="AF493" s="26"/>
      <c r="AG493" s="26"/>
      <c r="AH493" s="26"/>
    </row>
    <row r="494" spans="1:34" ht="14.5">
      <c r="A494" s="67">
        <v>493</v>
      </c>
      <c r="B494" s="68"/>
      <c r="C494" s="69"/>
      <c r="D494" s="70"/>
      <c r="E494" s="69"/>
      <c r="F494" s="69"/>
      <c r="G494" s="70"/>
      <c r="H494" s="70"/>
      <c r="I494" s="70"/>
      <c r="J494" s="70"/>
      <c r="K494" s="70"/>
      <c r="L494" s="70"/>
      <c r="M494" s="70"/>
      <c r="N494" s="86"/>
      <c r="O494" s="88"/>
      <c r="P494" s="72"/>
      <c r="Q494" s="73"/>
      <c r="R494" s="72"/>
      <c r="S494" s="73"/>
      <c r="T494" s="73"/>
      <c r="U494" s="74"/>
      <c r="V494" s="26"/>
      <c r="W494" s="26"/>
      <c r="X494" s="26"/>
      <c r="Y494" s="26"/>
      <c r="Z494" s="26"/>
      <c r="AA494" s="26"/>
      <c r="AB494" s="26"/>
      <c r="AC494" s="26"/>
      <c r="AD494" s="26"/>
      <c r="AE494" s="26"/>
      <c r="AF494" s="26"/>
      <c r="AG494" s="26"/>
      <c r="AH494" s="26"/>
    </row>
    <row r="495" spans="1:34" ht="14.5">
      <c r="A495" s="67">
        <v>494</v>
      </c>
      <c r="B495" s="68"/>
      <c r="C495" s="69"/>
      <c r="D495" s="70"/>
      <c r="E495" s="69"/>
      <c r="F495" s="69"/>
      <c r="G495" s="70"/>
      <c r="H495" s="70"/>
      <c r="I495" s="70"/>
      <c r="J495" s="70"/>
      <c r="K495" s="70"/>
      <c r="L495" s="70"/>
      <c r="M495" s="70"/>
      <c r="N495" s="86"/>
      <c r="O495" s="70"/>
      <c r="P495" s="72"/>
      <c r="Q495" s="73"/>
      <c r="R495" s="72"/>
      <c r="S495" s="73"/>
      <c r="T495" s="73"/>
      <c r="U495" s="74"/>
      <c r="V495" s="26"/>
      <c r="W495" s="26"/>
      <c r="X495" s="26"/>
      <c r="Y495" s="26"/>
      <c r="Z495" s="26"/>
      <c r="AA495" s="26"/>
      <c r="AB495" s="26"/>
      <c r="AC495" s="26"/>
      <c r="AD495" s="26"/>
      <c r="AE495" s="26"/>
      <c r="AF495" s="26"/>
      <c r="AG495" s="26"/>
      <c r="AH495" s="26"/>
    </row>
    <row r="496" spans="1:34" ht="14.5">
      <c r="A496" s="67">
        <v>495</v>
      </c>
      <c r="B496" s="68"/>
      <c r="C496" s="69"/>
      <c r="D496" s="70"/>
      <c r="E496" s="69"/>
      <c r="F496" s="69"/>
      <c r="G496" s="70"/>
      <c r="H496" s="70"/>
      <c r="I496" s="70"/>
      <c r="J496" s="70"/>
      <c r="K496" s="70"/>
      <c r="L496" s="70"/>
      <c r="M496" s="70"/>
      <c r="N496" s="86"/>
      <c r="O496" s="88"/>
      <c r="P496" s="72"/>
      <c r="Q496" s="73"/>
      <c r="R496" s="72"/>
      <c r="S496" s="73"/>
      <c r="T496" s="73"/>
      <c r="U496" s="74"/>
      <c r="V496" s="26"/>
      <c r="W496" s="26"/>
      <c r="X496" s="26"/>
      <c r="Y496" s="26"/>
      <c r="Z496" s="26"/>
      <c r="AA496" s="26"/>
      <c r="AB496" s="26"/>
      <c r="AC496" s="26"/>
      <c r="AD496" s="26"/>
      <c r="AE496" s="26"/>
      <c r="AF496" s="26"/>
      <c r="AG496" s="26"/>
      <c r="AH496" s="26"/>
    </row>
    <row r="497" spans="1:34" ht="14.5">
      <c r="A497" s="67">
        <v>496</v>
      </c>
      <c r="B497" s="68"/>
      <c r="C497" s="69"/>
      <c r="D497" s="70"/>
      <c r="E497" s="69"/>
      <c r="F497" s="69"/>
      <c r="G497" s="70"/>
      <c r="H497" s="70"/>
      <c r="I497" s="70"/>
      <c r="J497" s="70"/>
      <c r="K497" s="70"/>
      <c r="L497" s="70"/>
      <c r="M497" s="70"/>
      <c r="N497" s="86"/>
      <c r="O497" s="88"/>
      <c r="P497" s="72"/>
      <c r="Q497" s="73"/>
      <c r="R497" s="72"/>
      <c r="S497" s="73"/>
      <c r="T497" s="73"/>
      <c r="U497" s="74"/>
      <c r="V497" s="26"/>
      <c r="W497" s="26"/>
      <c r="X497" s="26"/>
      <c r="Y497" s="26"/>
      <c r="Z497" s="26"/>
      <c r="AA497" s="26"/>
      <c r="AB497" s="26"/>
      <c r="AC497" s="26"/>
      <c r="AD497" s="26"/>
      <c r="AE497" s="26"/>
      <c r="AF497" s="26"/>
      <c r="AG497" s="26"/>
      <c r="AH497" s="26"/>
    </row>
    <row r="498" spans="1:34" ht="14.5">
      <c r="A498" s="67">
        <v>497</v>
      </c>
      <c r="B498" s="68"/>
      <c r="C498" s="69"/>
      <c r="D498" s="70"/>
      <c r="E498" s="69"/>
      <c r="F498" s="69"/>
      <c r="G498" s="70"/>
      <c r="H498" s="70"/>
      <c r="I498" s="70"/>
      <c r="J498" s="70"/>
      <c r="K498" s="70"/>
      <c r="L498" s="70"/>
      <c r="M498" s="70"/>
      <c r="N498" s="86"/>
      <c r="O498" s="88"/>
      <c r="P498" s="72"/>
      <c r="Q498" s="73"/>
      <c r="R498" s="72"/>
      <c r="S498" s="73"/>
      <c r="T498" s="73"/>
      <c r="U498" s="74"/>
      <c r="V498" s="26"/>
      <c r="W498" s="26"/>
      <c r="X498" s="26"/>
      <c r="Y498" s="26"/>
      <c r="Z498" s="26"/>
      <c r="AA498" s="26"/>
      <c r="AB498" s="26"/>
      <c r="AC498" s="26"/>
      <c r="AD498" s="26"/>
      <c r="AE498" s="26"/>
      <c r="AF498" s="26"/>
      <c r="AG498" s="26"/>
      <c r="AH498" s="26"/>
    </row>
    <row r="499" spans="1:34" ht="14.5">
      <c r="A499" s="67">
        <v>498</v>
      </c>
      <c r="B499" s="68"/>
      <c r="C499" s="69"/>
      <c r="D499" s="70"/>
      <c r="E499" s="69"/>
      <c r="F499" s="69"/>
      <c r="G499" s="70"/>
      <c r="H499" s="70"/>
      <c r="I499" s="70"/>
      <c r="J499" s="70"/>
      <c r="K499" s="70"/>
      <c r="L499" s="70"/>
      <c r="M499" s="70"/>
      <c r="N499" s="86"/>
      <c r="O499" s="88"/>
      <c r="P499" s="72"/>
      <c r="Q499" s="73"/>
      <c r="R499" s="72"/>
      <c r="S499" s="73"/>
      <c r="T499" s="73"/>
      <c r="U499" s="74"/>
      <c r="V499" s="26"/>
      <c r="W499" s="26"/>
      <c r="X499" s="26"/>
      <c r="Y499" s="26"/>
      <c r="Z499" s="26"/>
      <c r="AA499" s="26"/>
      <c r="AB499" s="26"/>
      <c r="AC499" s="26"/>
      <c r="AD499" s="26"/>
      <c r="AE499" s="26"/>
      <c r="AF499" s="26"/>
      <c r="AG499" s="26"/>
      <c r="AH499" s="26"/>
    </row>
    <row r="500" spans="1:34" ht="14.5">
      <c r="A500" s="67">
        <v>499</v>
      </c>
      <c r="B500" s="68"/>
      <c r="C500" s="69"/>
      <c r="D500" s="70"/>
      <c r="E500" s="69"/>
      <c r="F500" s="69"/>
      <c r="G500" s="70"/>
      <c r="H500" s="70"/>
      <c r="I500" s="70"/>
      <c r="J500" s="70"/>
      <c r="K500" s="70"/>
      <c r="L500" s="70"/>
      <c r="M500" s="70"/>
      <c r="N500" s="86"/>
      <c r="O500" s="88"/>
      <c r="P500" s="72"/>
      <c r="Q500" s="73"/>
      <c r="R500" s="72"/>
      <c r="S500" s="73"/>
      <c r="T500" s="73"/>
      <c r="U500" s="74"/>
      <c r="V500" s="26"/>
      <c r="W500" s="26"/>
      <c r="X500" s="26"/>
      <c r="Y500" s="26"/>
      <c r="Z500" s="26"/>
      <c r="AA500" s="26"/>
      <c r="AB500" s="26"/>
      <c r="AC500" s="26"/>
      <c r="AD500" s="26"/>
      <c r="AE500" s="26"/>
      <c r="AF500" s="26"/>
      <c r="AG500" s="26"/>
      <c r="AH500" s="26"/>
    </row>
    <row r="501" spans="1:34" ht="14.5">
      <c r="A501" s="67">
        <v>500</v>
      </c>
      <c r="B501" s="68"/>
      <c r="C501" s="69"/>
      <c r="D501" s="70"/>
      <c r="E501" s="69"/>
      <c r="F501" s="69"/>
      <c r="G501" s="70"/>
      <c r="H501" s="70"/>
      <c r="I501" s="70"/>
      <c r="J501" s="70"/>
      <c r="K501" s="70"/>
      <c r="L501" s="70"/>
      <c r="M501" s="70"/>
      <c r="N501" s="86"/>
      <c r="O501" s="97"/>
      <c r="P501" s="72"/>
      <c r="Q501" s="73"/>
      <c r="R501" s="72"/>
      <c r="S501" s="73"/>
      <c r="T501" s="73"/>
      <c r="U501" s="74"/>
      <c r="V501" s="26"/>
      <c r="W501" s="26"/>
      <c r="X501" s="26"/>
      <c r="Y501" s="26"/>
      <c r="Z501" s="26"/>
      <c r="AA501" s="26"/>
      <c r="AB501" s="26"/>
      <c r="AC501" s="26"/>
      <c r="AD501" s="26"/>
      <c r="AE501" s="26"/>
      <c r="AF501" s="26"/>
      <c r="AG501" s="26"/>
      <c r="AH501" s="26"/>
    </row>
    <row r="502" spans="1:34" ht="14.5">
      <c r="A502" s="67">
        <v>501</v>
      </c>
      <c r="B502" s="68"/>
      <c r="C502" s="69"/>
      <c r="D502" s="70"/>
      <c r="E502" s="69"/>
      <c r="F502" s="69"/>
      <c r="G502" s="70"/>
      <c r="H502" s="70"/>
      <c r="I502" s="70"/>
      <c r="J502" s="70"/>
      <c r="K502" s="70"/>
      <c r="L502" s="70"/>
      <c r="M502" s="70"/>
      <c r="N502" s="86"/>
      <c r="O502" s="88"/>
      <c r="P502" s="72"/>
      <c r="Q502" s="73"/>
      <c r="R502" s="72"/>
      <c r="S502" s="73"/>
      <c r="T502" s="73"/>
      <c r="U502" s="74"/>
      <c r="V502" s="26"/>
      <c r="W502" s="26"/>
      <c r="X502" s="26"/>
      <c r="Y502" s="26"/>
      <c r="Z502" s="26"/>
      <c r="AA502" s="26"/>
      <c r="AB502" s="26"/>
      <c r="AC502" s="26"/>
      <c r="AD502" s="26"/>
      <c r="AE502" s="26"/>
      <c r="AF502" s="26"/>
      <c r="AG502" s="26"/>
      <c r="AH502" s="26"/>
    </row>
    <row r="503" spans="1:34" ht="14.5">
      <c r="A503" s="67">
        <v>502</v>
      </c>
      <c r="B503" s="68"/>
      <c r="C503" s="69"/>
      <c r="D503" s="70"/>
      <c r="E503" s="69"/>
      <c r="F503" s="69"/>
      <c r="G503" s="70"/>
      <c r="H503" s="70"/>
      <c r="I503" s="70"/>
      <c r="J503" s="70"/>
      <c r="K503" s="70"/>
      <c r="L503" s="70"/>
      <c r="M503" s="70"/>
      <c r="N503" s="86"/>
      <c r="O503" s="73"/>
      <c r="P503" s="72"/>
      <c r="Q503" s="73"/>
      <c r="R503" s="72"/>
      <c r="S503" s="73"/>
      <c r="T503" s="73"/>
      <c r="U503" s="74"/>
      <c r="V503" s="26"/>
      <c r="W503" s="26"/>
      <c r="X503" s="26"/>
      <c r="Y503" s="26"/>
      <c r="Z503" s="26"/>
      <c r="AA503" s="26"/>
      <c r="AB503" s="26"/>
      <c r="AC503" s="26"/>
      <c r="AD503" s="26"/>
      <c r="AE503" s="26"/>
      <c r="AF503" s="26"/>
      <c r="AG503" s="26"/>
      <c r="AH503" s="26"/>
    </row>
    <row r="504" spans="1:34" ht="14.5">
      <c r="A504" s="67">
        <v>503</v>
      </c>
      <c r="B504" s="68"/>
      <c r="C504" s="69"/>
      <c r="D504" s="70"/>
      <c r="E504" s="69"/>
      <c r="F504" s="69"/>
      <c r="G504" s="70"/>
      <c r="H504" s="70"/>
      <c r="I504" s="70"/>
      <c r="J504" s="70"/>
      <c r="K504" s="70"/>
      <c r="L504" s="70"/>
      <c r="M504" s="70"/>
      <c r="N504" s="86"/>
      <c r="O504" s="88"/>
      <c r="P504" s="72"/>
      <c r="Q504" s="73"/>
      <c r="R504" s="72"/>
      <c r="S504" s="73"/>
      <c r="T504" s="73"/>
      <c r="U504" s="74"/>
      <c r="V504" s="26"/>
      <c r="W504" s="26"/>
      <c r="X504" s="26"/>
      <c r="Y504" s="26"/>
      <c r="Z504" s="26"/>
      <c r="AA504" s="26"/>
      <c r="AB504" s="26"/>
      <c r="AC504" s="26"/>
      <c r="AD504" s="26"/>
      <c r="AE504" s="26"/>
      <c r="AF504" s="26"/>
      <c r="AG504" s="26"/>
      <c r="AH504" s="26"/>
    </row>
    <row r="505" spans="1:34" ht="14.5">
      <c r="A505" s="67">
        <v>504</v>
      </c>
      <c r="B505" s="68"/>
      <c r="C505" s="69"/>
      <c r="D505" s="70"/>
      <c r="E505" s="69"/>
      <c r="F505" s="69"/>
      <c r="G505" s="70"/>
      <c r="H505" s="70"/>
      <c r="I505" s="70"/>
      <c r="J505" s="70"/>
      <c r="K505" s="70"/>
      <c r="L505" s="70"/>
      <c r="M505" s="70"/>
      <c r="N505" s="86"/>
      <c r="O505" s="88"/>
      <c r="P505" s="72"/>
      <c r="Q505" s="73"/>
      <c r="R505" s="72"/>
      <c r="S505" s="73"/>
      <c r="T505" s="73"/>
      <c r="U505" s="74"/>
      <c r="V505" s="26"/>
      <c r="W505" s="26"/>
      <c r="X505" s="26"/>
      <c r="Y505" s="26"/>
      <c r="Z505" s="26"/>
      <c r="AA505" s="26"/>
      <c r="AB505" s="26"/>
      <c r="AC505" s="26"/>
      <c r="AD505" s="26"/>
      <c r="AE505" s="26"/>
      <c r="AF505" s="26"/>
      <c r="AG505" s="26"/>
      <c r="AH505" s="26"/>
    </row>
    <row r="506" spans="1:34" ht="14.5">
      <c r="A506" s="67">
        <v>505</v>
      </c>
      <c r="B506" s="68"/>
      <c r="C506" s="69"/>
      <c r="D506" s="70"/>
      <c r="E506" s="69"/>
      <c r="F506" s="69"/>
      <c r="G506" s="70"/>
      <c r="H506" s="70"/>
      <c r="I506" s="70"/>
      <c r="J506" s="70"/>
      <c r="K506" s="70"/>
      <c r="L506" s="70"/>
      <c r="M506" s="70"/>
      <c r="N506" s="86"/>
      <c r="O506" s="88"/>
      <c r="P506" s="72"/>
      <c r="Q506" s="73"/>
      <c r="R506" s="72"/>
      <c r="S506" s="73"/>
      <c r="T506" s="73"/>
      <c r="U506" s="74"/>
      <c r="V506" s="26"/>
      <c r="W506" s="26"/>
      <c r="X506" s="26"/>
      <c r="Y506" s="26"/>
      <c r="Z506" s="26"/>
      <c r="AA506" s="26"/>
      <c r="AB506" s="26"/>
      <c r="AC506" s="26"/>
      <c r="AD506" s="26"/>
      <c r="AE506" s="26"/>
      <c r="AF506" s="26"/>
      <c r="AG506" s="26"/>
      <c r="AH506" s="26"/>
    </row>
    <row r="507" spans="1:34" ht="14.5">
      <c r="A507" s="67">
        <v>506</v>
      </c>
      <c r="B507" s="68"/>
      <c r="C507" s="69"/>
      <c r="D507" s="70"/>
      <c r="E507" s="69"/>
      <c r="F507" s="69"/>
      <c r="G507" s="70"/>
      <c r="H507" s="70"/>
      <c r="I507" s="70"/>
      <c r="J507" s="70"/>
      <c r="K507" s="70"/>
      <c r="L507" s="70"/>
      <c r="M507" s="70"/>
      <c r="N507" s="86"/>
      <c r="O507" s="88"/>
      <c r="P507" s="72"/>
      <c r="Q507" s="73"/>
      <c r="R507" s="72"/>
      <c r="S507" s="73"/>
      <c r="T507" s="73"/>
      <c r="U507" s="74"/>
      <c r="V507" s="26"/>
      <c r="W507" s="26"/>
      <c r="X507" s="26"/>
      <c r="Y507" s="26"/>
      <c r="Z507" s="26"/>
      <c r="AA507" s="26"/>
      <c r="AB507" s="26"/>
      <c r="AC507" s="26"/>
      <c r="AD507" s="26"/>
      <c r="AE507" s="26"/>
      <c r="AF507" s="26"/>
      <c r="AG507" s="26"/>
      <c r="AH507" s="26"/>
    </row>
    <row r="508" spans="1:34" ht="14.5">
      <c r="A508" s="67">
        <v>507</v>
      </c>
      <c r="B508" s="68"/>
      <c r="C508" s="69"/>
      <c r="D508" s="70"/>
      <c r="E508" s="69"/>
      <c r="F508" s="69"/>
      <c r="G508" s="70"/>
      <c r="H508" s="70"/>
      <c r="I508" s="70"/>
      <c r="J508" s="70"/>
      <c r="K508" s="70"/>
      <c r="L508" s="70"/>
      <c r="M508" s="70"/>
      <c r="N508" s="86"/>
      <c r="O508" s="88"/>
      <c r="P508" s="72"/>
      <c r="Q508" s="73"/>
      <c r="R508" s="72"/>
      <c r="S508" s="73"/>
      <c r="T508" s="73"/>
      <c r="U508" s="74"/>
      <c r="V508" s="26"/>
      <c r="W508" s="26"/>
      <c r="X508" s="26"/>
      <c r="Y508" s="26"/>
      <c r="Z508" s="26"/>
      <c r="AA508" s="26"/>
      <c r="AB508" s="26"/>
      <c r="AC508" s="26"/>
      <c r="AD508" s="26"/>
      <c r="AE508" s="26"/>
      <c r="AF508" s="26"/>
      <c r="AG508" s="26"/>
      <c r="AH508" s="26"/>
    </row>
    <row r="509" spans="1:34" ht="14.5">
      <c r="A509" s="67">
        <v>508</v>
      </c>
      <c r="B509" s="68"/>
      <c r="C509" s="69"/>
      <c r="D509" s="70"/>
      <c r="E509" s="69"/>
      <c r="F509" s="69"/>
      <c r="G509" s="70"/>
      <c r="H509" s="70"/>
      <c r="I509" s="70"/>
      <c r="J509" s="70"/>
      <c r="K509" s="70"/>
      <c r="L509" s="70"/>
      <c r="M509" s="70"/>
      <c r="N509" s="86"/>
      <c r="O509" s="70"/>
      <c r="P509" s="72"/>
      <c r="Q509" s="73"/>
      <c r="R509" s="72"/>
      <c r="S509" s="73"/>
      <c r="T509" s="73"/>
      <c r="U509" s="74"/>
      <c r="V509" s="26"/>
      <c r="W509" s="26"/>
      <c r="X509" s="26"/>
      <c r="Y509" s="26"/>
      <c r="Z509" s="26"/>
      <c r="AA509" s="26"/>
      <c r="AB509" s="26"/>
      <c r="AC509" s="26"/>
      <c r="AD509" s="26"/>
      <c r="AE509" s="26"/>
      <c r="AF509" s="26"/>
      <c r="AG509" s="26"/>
      <c r="AH509" s="26"/>
    </row>
    <row r="510" spans="1:34" ht="14.5">
      <c r="A510" s="67">
        <v>509</v>
      </c>
      <c r="B510" s="68"/>
      <c r="C510" s="69"/>
      <c r="D510" s="70"/>
      <c r="E510" s="69"/>
      <c r="F510" s="69"/>
      <c r="G510" s="70"/>
      <c r="H510" s="70"/>
      <c r="I510" s="70"/>
      <c r="J510" s="70"/>
      <c r="K510" s="70"/>
      <c r="L510" s="70"/>
      <c r="M510" s="70"/>
      <c r="N510" s="86"/>
      <c r="O510" s="88"/>
      <c r="P510" s="72"/>
      <c r="Q510" s="73"/>
      <c r="R510" s="72"/>
      <c r="S510" s="73"/>
      <c r="T510" s="73"/>
      <c r="U510" s="74"/>
      <c r="V510" s="26"/>
      <c r="W510" s="26"/>
      <c r="X510" s="26"/>
      <c r="Y510" s="26"/>
      <c r="Z510" s="26"/>
      <c r="AA510" s="26"/>
      <c r="AB510" s="26"/>
      <c r="AC510" s="26"/>
      <c r="AD510" s="26"/>
      <c r="AE510" s="26"/>
      <c r="AF510" s="26"/>
      <c r="AG510" s="26"/>
      <c r="AH510" s="26"/>
    </row>
    <row r="511" spans="1:34" ht="14.5">
      <c r="A511" s="67">
        <v>510</v>
      </c>
      <c r="B511" s="68"/>
      <c r="C511" s="69"/>
      <c r="D511" s="70"/>
      <c r="E511" s="69"/>
      <c r="F511" s="69"/>
      <c r="G511" s="70"/>
      <c r="H511" s="70"/>
      <c r="I511" s="70"/>
      <c r="J511" s="70"/>
      <c r="K511" s="70"/>
      <c r="L511" s="70"/>
      <c r="M511" s="70"/>
      <c r="N511" s="86"/>
      <c r="O511" s="88"/>
      <c r="P511" s="72"/>
      <c r="Q511" s="73"/>
      <c r="R511" s="72"/>
      <c r="S511" s="73"/>
      <c r="T511" s="73"/>
      <c r="U511" s="74"/>
      <c r="V511" s="26"/>
      <c r="W511" s="26"/>
      <c r="X511" s="26"/>
      <c r="Y511" s="26"/>
      <c r="Z511" s="26"/>
      <c r="AA511" s="26"/>
      <c r="AB511" s="26"/>
      <c r="AC511" s="26"/>
      <c r="AD511" s="26"/>
      <c r="AE511" s="26"/>
      <c r="AF511" s="26"/>
      <c r="AG511" s="26"/>
      <c r="AH511" s="26"/>
    </row>
    <row r="512" spans="1:34" ht="14.5">
      <c r="A512" s="67">
        <v>511</v>
      </c>
      <c r="B512" s="68"/>
      <c r="C512" s="69"/>
      <c r="D512" s="70"/>
      <c r="E512" s="69"/>
      <c r="F512" s="69"/>
      <c r="G512" s="70"/>
      <c r="H512" s="70"/>
      <c r="I512" s="70"/>
      <c r="J512" s="70"/>
      <c r="K512" s="70"/>
      <c r="L512" s="70"/>
      <c r="M512" s="70"/>
      <c r="N512" s="86"/>
      <c r="O512" s="70"/>
      <c r="P512" s="72"/>
      <c r="Q512" s="73"/>
      <c r="R512" s="72"/>
      <c r="S512" s="73"/>
      <c r="T512" s="73"/>
      <c r="U512" s="74"/>
      <c r="V512" s="26"/>
      <c r="W512" s="26"/>
      <c r="X512" s="26"/>
      <c r="Y512" s="26"/>
      <c r="Z512" s="26"/>
      <c r="AA512" s="26"/>
      <c r="AB512" s="26"/>
      <c r="AC512" s="26"/>
      <c r="AD512" s="26"/>
      <c r="AE512" s="26"/>
      <c r="AF512" s="26"/>
      <c r="AG512" s="26"/>
      <c r="AH512" s="26"/>
    </row>
    <row r="513" spans="1:34" ht="14.5">
      <c r="A513" s="67">
        <v>512</v>
      </c>
      <c r="B513" s="68"/>
      <c r="C513" s="69"/>
      <c r="D513" s="70"/>
      <c r="E513" s="69"/>
      <c r="F513" s="69"/>
      <c r="G513" s="70"/>
      <c r="H513" s="70"/>
      <c r="I513" s="70"/>
      <c r="J513" s="70"/>
      <c r="K513" s="70"/>
      <c r="L513" s="70"/>
      <c r="M513" s="70"/>
      <c r="N513" s="86"/>
      <c r="O513" s="88"/>
      <c r="P513" s="72"/>
      <c r="Q513" s="73"/>
      <c r="R513" s="72"/>
      <c r="S513" s="73"/>
      <c r="T513" s="73"/>
      <c r="U513" s="74"/>
      <c r="V513" s="26"/>
      <c r="W513" s="26"/>
      <c r="X513" s="26"/>
      <c r="Y513" s="26"/>
      <c r="Z513" s="26"/>
      <c r="AA513" s="26"/>
      <c r="AB513" s="26"/>
      <c r="AC513" s="26"/>
      <c r="AD513" s="26"/>
      <c r="AE513" s="26"/>
      <c r="AF513" s="26"/>
      <c r="AG513" s="26"/>
      <c r="AH513" s="26"/>
    </row>
    <row r="514" spans="1:34" ht="14.5">
      <c r="A514" s="67">
        <v>513</v>
      </c>
      <c r="B514" s="68"/>
      <c r="C514" s="69"/>
      <c r="D514" s="70"/>
      <c r="E514" s="69"/>
      <c r="F514" s="69"/>
      <c r="G514" s="70"/>
      <c r="H514" s="70"/>
      <c r="I514" s="70"/>
      <c r="J514" s="70"/>
      <c r="K514" s="70"/>
      <c r="L514" s="70"/>
      <c r="M514" s="70"/>
      <c r="N514" s="86"/>
      <c r="O514" s="88"/>
      <c r="P514" s="72"/>
      <c r="Q514" s="73"/>
      <c r="R514" s="72"/>
      <c r="S514" s="73"/>
      <c r="T514" s="73"/>
      <c r="U514" s="74"/>
      <c r="V514" s="26"/>
      <c r="W514" s="26"/>
      <c r="X514" s="26"/>
      <c r="Y514" s="26"/>
      <c r="Z514" s="26"/>
      <c r="AA514" s="26"/>
      <c r="AB514" s="26"/>
      <c r="AC514" s="26"/>
      <c r="AD514" s="26"/>
      <c r="AE514" s="26"/>
      <c r="AF514" s="26"/>
      <c r="AG514" s="26"/>
      <c r="AH514" s="26"/>
    </row>
    <row r="515" spans="1:34" ht="14.5">
      <c r="A515" s="67">
        <v>514</v>
      </c>
      <c r="B515" s="68"/>
      <c r="C515" s="69"/>
      <c r="D515" s="70"/>
      <c r="E515" s="69"/>
      <c r="F515" s="69"/>
      <c r="G515" s="70"/>
      <c r="H515" s="70"/>
      <c r="I515" s="70"/>
      <c r="J515" s="70"/>
      <c r="K515" s="70"/>
      <c r="L515" s="70"/>
      <c r="M515" s="70"/>
      <c r="N515" s="86"/>
      <c r="O515" s="73"/>
      <c r="P515" s="72"/>
      <c r="Q515" s="73"/>
      <c r="R515" s="72"/>
      <c r="S515" s="73"/>
      <c r="T515" s="73"/>
      <c r="U515" s="74"/>
      <c r="V515" s="26"/>
      <c r="W515" s="26"/>
      <c r="X515" s="26"/>
      <c r="Y515" s="26"/>
      <c r="Z515" s="26"/>
      <c r="AA515" s="26"/>
      <c r="AB515" s="26"/>
      <c r="AC515" s="26"/>
      <c r="AD515" s="26"/>
      <c r="AE515" s="26"/>
      <c r="AF515" s="26"/>
      <c r="AG515" s="26"/>
      <c r="AH515" s="26"/>
    </row>
    <row r="516" spans="1:34" ht="14.5">
      <c r="A516" s="67">
        <v>515</v>
      </c>
      <c r="B516" s="68"/>
      <c r="C516" s="70"/>
      <c r="D516" s="70"/>
      <c r="E516" s="69"/>
      <c r="F516" s="69"/>
      <c r="G516" s="70"/>
      <c r="H516" s="70"/>
      <c r="I516" s="70"/>
      <c r="J516" s="70"/>
      <c r="K516" s="70"/>
      <c r="L516" s="70"/>
      <c r="M516" s="70"/>
      <c r="N516" s="86"/>
      <c r="O516" s="88"/>
      <c r="P516" s="72"/>
      <c r="Q516" s="73"/>
      <c r="R516" s="72"/>
      <c r="S516" s="73"/>
      <c r="T516" s="73"/>
      <c r="U516" s="74"/>
      <c r="V516" s="26"/>
      <c r="W516" s="26"/>
      <c r="X516" s="26"/>
      <c r="Y516" s="26"/>
      <c r="Z516" s="26"/>
      <c r="AA516" s="26"/>
      <c r="AB516" s="26"/>
      <c r="AC516" s="26"/>
      <c r="AD516" s="26"/>
      <c r="AE516" s="26"/>
      <c r="AF516" s="26"/>
      <c r="AG516" s="26"/>
      <c r="AH516" s="26"/>
    </row>
    <row r="517" spans="1:34" ht="14.5">
      <c r="A517" s="67">
        <v>516</v>
      </c>
      <c r="B517" s="68"/>
      <c r="C517" s="69"/>
      <c r="D517" s="70"/>
      <c r="E517" s="69"/>
      <c r="F517" s="69"/>
      <c r="G517" s="70"/>
      <c r="H517" s="70"/>
      <c r="I517" s="70"/>
      <c r="J517" s="70"/>
      <c r="K517" s="70"/>
      <c r="L517" s="70"/>
      <c r="M517" s="70"/>
      <c r="N517" s="70"/>
      <c r="O517" s="70"/>
      <c r="P517" s="72"/>
      <c r="Q517" s="73"/>
      <c r="R517" s="72"/>
      <c r="S517" s="73"/>
      <c r="T517" s="73"/>
      <c r="U517" s="74"/>
      <c r="V517" s="26"/>
      <c r="W517" s="26"/>
      <c r="X517" s="26"/>
      <c r="Y517" s="26"/>
      <c r="Z517" s="26"/>
      <c r="AA517" s="26"/>
      <c r="AB517" s="26"/>
      <c r="AC517" s="26"/>
      <c r="AD517" s="26"/>
      <c r="AE517" s="26"/>
      <c r="AF517" s="26"/>
      <c r="AG517" s="26"/>
      <c r="AH517" s="26"/>
    </row>
    <row r="518" spans="1:34" ht="14.5">
      <c r="A518" s="67">
        <v>517</v>
      </c>
      <c r="B518" s="68"/>
      <c r="C518" s="69"/>
      <c r="D518" s="70"/>
      <c r="E518" s="69"/>
      <c r="F518" s="69"/>
      <c r="G518" s="70"/>
      <c r="H518" s="70"/>
      <c r="I518" s="70"/>
      <c r="J518" s="70"/>
      <c r="K518" s="70"/>
      <c r="L518" s="70"/>
      <c r="M518" s="70"/>
      <c r="N518" s="86"/>
      <c r="O518" s="88"/>
      <c r="P518" s="72"/>
      <c r="Q518" s="73"/>
      <c r="R518" s="72"/>
      <c r="S518" s="73"/>
      <c r="T518" s="73"/>
      <c r="U518" s="74"/>
      <c r="V518" s="26"/>
      <c r="W518" s="26"/>
      <c r="X518" s="26"/>
      <c r="Y518" s="26"/>
      <c r="Z518" s="26"/>
      <c r="AA518" s="26"/>
      <c r="AB518" s="26"/>
      <c r="AC518" s="26"/>
      <c r="AD518" s="26"/>
      <c r="AE518" s="26"/>
      <c r="AF518" s="26"/>
      <c r="AG518" s="26"/>
      <c r="AH518" s="26"/>
    </row>
    <row r="519" spans="1:34" ht="14.5">
      <c r="A519" s="67">
        <v>518</v>
      </c>
      <c r="B519" s="68"/>
      <c r="C519" s="69"/>
      <c r="D519" s="70"/>
      <c r="E519" s="69"/>
      <c r="F519" s="69"/>
      <c r="G519" s="70"/>
      <c r="H519" s="70"/>
      <c r="I519" s="70"/>
      <c r="J519" s="70"/>
      <c r="K519" s="70"/>
      <c r="L519" s="70"/>
      <c r="M519" s="70"/>
      <c r="N519" s="86"/>
      <c r="O519" s="88"/>
      <c r="P519" s="72"/>
      <c r="Q519" s="73"/>
      <c r="R519" s="72"/>
      <c r="S519" s="73"/>
      <c r="T519" s="73"/>
      <c r="U519" s="74"/>
      <c r="V519" s="26"/>
      <c r="W519" s="26"/>
      <c r="X519" s="26"/>
      <c r="Y519" s="26"/>
      <c r="Z519" s="26"/>
      <c r="AA519" s="26"/>
      <c r="AB519" s="26"/>
      <c r="AC519" s="26"/>
      <c r="AD519" s="26"/>
      <c r="AE519" s="26"/>
      <c r="AF519" s="26"/>
      <c r="AG519" s="26"/>
      <c r="AH519" s="26"/>
    </row>
    <row r="520" spans="1:34" ht="14.5">
      <c r="A520" s="67">
        <v>519</v>
      </c>
      <c r="B520" s="68"/>
      <c r="C520" s="69"/>
      <c r="D520" s="70"/>
      <c r="E520" s="69"/>
      <c r="F520" s="69"/>
      <c r="G520" s="70"/>
      <c r="H520" s="70"/>
      <c r="I520" s="70"/>
      <c r="J520" s="70"/>
      <c r="K520" s="70"/>
      <c r="L520" s="70"/>
      <c r="M520" s="70"/>
      <c r="N520" s="86"/>
      <c r="O520" s="88"/>
      <c r="P520" s="72"/>
      <c r="Q520" s="73"/>
      <c r="R520" s="72"/>
      <c r="S520" s="73"/>
      <c r="T520" s="73"/>
      <c r="U520" s="74"/>
      <c r="V520" s="26"/>
      <c r="W520" s="26"/>
      <c r="X520" s="26"/>
      <c r="Y520" s="26"/>
      <c r="Z520" s="26"/>
      <c r="AA520" s="26"/>
      <c r="AB520" s="26"/>
      <c r="AC520" s="26"/>
      <c r="AD520" s="26"/>
      <c r="AE520" s="26"/>
      <c r="AF520" s="26"/>
      <c r="AG520" s="26"/>
      <c r="AH520" s="26"/>
    </row>
    <row r="521" spans="1:34" ht="14.5">
      <c r="A521" s="67">
        <v>520</v>
      </c>
      <c r="B521" s="68"/>
      <c r="C521" s="69"/>
      <c r="D521" s="70"/>
      <c r="E521" s="69"/>
      <c r="F521" s="69"/>
      <c r="G521" s="70"/>
      <c r="H521" s="70"/>
      <c r="I521" s="70"/>
      <c r="J521" s="70"/>
      <c r="K521" s="70"/>
      <c r="L521" s="70"/>
      <c r="M521" s="70"/>
      <c r="N521" s="86"/>
      <c r="O521" s="86"/>
      <c r="P521" s="72"/>
      <c r="Q521" s="73"/>
      <c r="R521" s="72"/>
      <c r="S521" s="73"/>
      <c r="T521" s="73"/>
      <c r="U521" s="74"/>
      <c r="V521" s="26"/>
      <c r="W521" s="26"/>
      <c r="X521" s="26"/>
      <c r="Y521" s="26"/>
      <c r="Z521" s="26"/>
      <c r="AA521" s="26"/>
      <c r="AB521" s="26"/>
      <c r="AC521" s="26"/>
      <c r="AD521" s="26"/>
      <c r="AE521" s="26"/>
      <c r="AF521" s="26"/>
      <c r="AG521" s="26"/>
      <c r="AH521" s="26"/>
    </row>
    <row r="522" spans="1:34" ht="14.5">
      <c r="A522" s="67">
        <v>521</v>
      </c>
      <c r="B522" s="68"/>
      <c r="C522" s="69"/>
      <c r="D522" s="70"/>
      <c r="E522" s="69"/>
      <c r="F522" s="69"/>
      <c r="G522" s="70"/>
      <c r="H522" s="70"/>
      <c r="I522" s="70"/>
      <c r="J522" s="70"/>
      <c r="K522" s="70"/>
      <c r="L522" s="70"/>
      <c r="M522" s="70"/>
      <c r="N522" s="86"/>
      <c r="O522" s="88"/>
      <c r="P522" s="72"/>
      <c r="Q522" s="73"/>
      <c r="R522" s="72"/>
      <c r="S522" s="73"/>
      <c r="T522" s="73"/>
      <c r="U522" s="74"/>
      <c r="V522" s="26"/>
      <c r="W522" s="26"/>
      <c r="X522" s="26"/>
      <c r="Y522" s="26"/>
      <c r="Z522" s="26"/>
      <c r="AA522" s="26"/>
      <c r="AB522" s="26"/>
      <c r="AC522" s="26"/>
      <c r="AD522" s="26"/>
      <c r="AE522" s="26"/>
      <c r="AF522" s="26"/>
      <c r="AG522" s="26"/>
      <c r="AH522" s="26"/>
    </row>
    <row r="523" spans="1:34" ht="14.5">
      <c r="A523" s="67">
        <v>522</v>
      </c>
      <c r="B523" s="68"/>
      <c r="C523" s="69"/>
      <c r="D523" s="70"/>
      <c r="E523" s="69"/>
      <c r="F523" s="69"/>
      <c r="G523" s="70"/>
      <c r="H523" s="70"/>
      <c r="I523" s="70"/>
      <c r="J523" s="70"/>
      <c r="K523" s="70"/>
      <c r="L523" s="70"/>
      <c r="M523" s="70"/>
      <c r="N523" s="86"/>
      <c r="O523" s="88"/>
      <c r="P523" s="72"/>
      <c r="Q523" s="73"/>
      <c r="R523" s="72"/>
      <c r="S523" s="73"/>
      <c r="T523" s="73"/>
      <c r="U523" s="74"/>
      <c r="V523" s="26"/>
      <c r="W523" s="26"/>
      <c r="X523" s="26"/>
      <c r="Y523" s="26"/>
      <c r="Z523" s="26"/>
      <c r="AA523" s="26"/>
      <c r="AB523" s="26"/>
      <c r="AC523" s="26"/>
      <c r="AD523" s="26"/>
      <c r="AE523" s="26"/>
      <c r="AF523" s="26"/>
      <c r="AG523" s="26"/>
      <c r="AH523" s="26"/>
    </row>
    <row r="524" spans="1:34" ht="14.5">
      <c r="A524" s="67">
        <v>523</v>
      </c>
      <c r="B524" s="68"/>
      <c r="C524" s="69"/>
      <c r="D524" s="70"/>
      <c r="E524" s="69"/>
      <c r="F524" s="69"/>
      <c r="G524" s="70"/>
      <c r="H524" s="70"/>
      <c r="I524" s="70"/>
      <c r="J524" s="70"/>
      <c r="K524" s="70"/>
      <c r="L524" s="70"/>
      <c r="M524" s="70"/>
      <c r="N524" s="86"/>
      <c r="O524" s="70"/>
      <c r="P524" s="72"/>
      <c r="Q524" s="73"/>
      <c r="R524" s="72"/>
      <c r="S524" s="73"/>
      <c r="T524" s="73"/>
      <c r="U524" s="74"/>
      <c r="V524" s="26"/>
      <c r="W524" s="26"/>
      <c r="X524" s="26"/>
      <c r="Y524" s="26"/>
      <c r="Z524" s="26"/>
      <c r="AA524" s="26"/>
      <c r="AB524" s="26"/>
      <c r="AC524" s="26"/>
      <c r="AD524" s="26"/>
      <c r="AE524" s="26"/>
      <c r="AF524" s="26"/>
      <c r="AG524" s="26"/>
      <c r="AH524" s="26"/>
    </row>
    <row r="525" spans="1:34" ht="14.5">
      <c r="A525" s="67">
        <v>524</v>
      </c>
      <c r="B525" s="68"/>
      <c r="C525" s="69"/>
      <c r="D525" s="70"/>
      <c r="E525" s="69"/>
      <c r="F525" s="69"/>
      <c r="G525" s="70"/>
      <c r="H525" s="70"/>
      <c r="I525" s="70"/>
      <c r="J525" s="70"/>
      <c r="K525" s="70"/>
      <c r="L525" s="70"/>
      <c r="M525" s="70"/>
      <c r="N525" s="86"/>
      <c r="O525" s="88"/>
      <c r="P525" s="72"/>
      <c r="Q525" s="73"/>
      <c r="R525" s="72"/>
      <c r="S525" s="73"/>
      <c r="T525" s="73"/>
      <c r="U525" s="74"/>
      <c r="V525" s="26"/>
      <c r="W525" s="26"/>
      <c r="X525" s="26"/>
      <c r="Y525" s="26"/>
      <c r="Z525" s="26"/>
      <c r="AA525" s="26"/>
      <c r="AB525" s="26"/>
      <c r="AC525" s="26"/>
      <c r="AD525" s="26"/>
      <c r="AE525" s="26"/>
      <c r="AF525" s="26"/>
      <c r="AG525" s="26"/>
      <c r="AH525" s="26"/>
    </row>
    <row r="526" spans="1:34" ht="14.5">
      <c r="A526" s="67">
        <v>525</v>
      </c>
      <c r="B526" s="68"/>
      <c r="C526" s="69"/>
      <c r="D526" s="70"/>
      <c r="E526" s="69"/>
      <c r="F526" s="69"/>
      <c r="G526" s="70"/>
      <c r="H526" s="70"/>
      <c r="I526" s="70"/>
      <c r="J526" s="70"/>
      <c r="K526" s="70"/>
      <c r="L526" s="70"/>
      <c r="M526" s="70"/>
      <c r="N526" s="86"/>
      <c r="O526" s="88"/>
      <c r="P526" s="72"/>
      <c r="Q526" s="73"/>
      <c r="R526" s="72"/>
      <c r="S526" s="73"/>
      <c r="T526" s="73"/>
      <c r="U526" s="74"/>
      <c r="V526" s="26"/>
      <c r="W526" s="26"/>
      <c r="X526" s="26"/>
      <c r="Y526" s="26"/>
      <c r="Z526" s="26"/>
      <c r="AA526" s="26"/>
      <c r="AB526" s="26"/>
      <c r="AC526" s="26"/>
      <c r="AD526" s="26"/>
      <c r="AE526" s="26"/>
      <c r="AF526" s="26"/>
      <c r="AG526" s="26"/>
      <c r="AH526" s="26"/>
    </row>
    <row r="527" spans="1:34" ht="14.5">
      <c r="A527" s="67">
        <v>526</v>
      </c>
      <c r="B527" s="68"/>
      <c r="C527" s="69"/>
      <c r="D527" s="70"/>
      <c r="E527" s="69"/>
      <c r="F527" s="69"/>
      <c r="G527" s="70"/>
      <c r="H527" s="70"/>
      <c r="I527" s="70"/>
      <c r="J527" s="70"/>
      <c r="K527" s="70"/>
      <c r="L527" s="70"/>
      <c r="M527" s="70"/>
      <c r="N527" s="70"/>
      <c r="O527" s="95"/>
      <c r="P527" s="72"/>
      <c r="Q527" s="73"/>
      <c r="R527" s="72"/>
      <c r="S527" s="73"/>
      <c r="T527" s="73"/>
      <c r="U527" s="74"/>
      <c r="V527" s="26"/>
      <c r="W527" s="26"/>
      <c r="X527" s="26"/>
      <c r="Y527" s="26"/>
      <c r="Z527" s="26"/>
      <c r="AA527" s="26"/>
      <c r="AB527" s="26"/>
      <c r="AC527" s="26"/>
      <c r="AD527" s="26"/>
      <c r="AE527" s="26"/>
      <c r="AF527" s="26"/>
      <c r="AG527" s="26"/>
      <c r="AH527" s="26"/>
    </row>
    <row r="528" spans="1:34" ht="14.5">
      <c r="A528" s="67">
        <v>527</v>
      </c>
      <c r="B528" s="68"/>
      <c r="C528" s="69"/>
      <c r="D528" s="70"/>
      <c r="E528" s="69"/>
      <c r="F528" s="69"/>
      <c r="G528" s="70"/>
      <c r="H528" s="70"/>
      <c r="I528" s="70"/>
      <c r="J528" s="70"/>
      <c r="K528" s="70"/>
      <c r="L528" s="70"/>
      <c r="M528" s="70"/>
      <c r="N528" s="86"/>
      <c r="O528" s="70"/>
      <c r="P528" s="72"/>
      <c r="Q528" s="73"/>
      <c r="R528" s="72"/>
      <c r="S528" s="73"/>
      <c r="T528" s="73"/>
      <c r="U528" s="74"/>
      <c r="V528" s="26"/>
      <c r="W528" s="26"/>
      <c r="X528" s="26"/>
      <c r="Y528" s="26"/>
      <c r="Z528" s="26"/>
      <c r="AA528" s="26"/>
      <c r="AB528" s="26"/>
      <c r="AC528" s="26"/>
      <c r="AD528" s="26"/>
      <c r="AE528" s="26"/>
      <c r="AF528" s="26"/>
      <c r="AG528" s="26"/>
      <c r="AH528" s="26"/>
    </row>
    <row r="529" spans="1:34" ht="14.5">
      <c r="A529" s="67">
        <v>528</v>
      </c>
      <c r="B529" s="68"/>
      <c r="C529" s="69"/>
      <c r="D529" s="70"/>
      <c r="E529" s="69"/>
      <c r="F529" s="69"/>
      <c r="G529" s="70"/>
      <c r="H529" s="70"/>
      <c r="I529" s="70"/>
      <c r="J529" s="70"/>
      <c r="K529" s="70"/>
      <c r="L529" s="70"/>
      <c r="M529" s="70"/>
      <c r="N529" s="86"/>
      <c r="O529" s="88"/>
      <c r="P529" s="72"/>
      <c r="Q529" s="73"/>
      <c r="R529" s="72"/>
      <c r="S529" s="73"/>
      <c r="T529" s="73"/>
      <c r="U529" s="74"/>
      <c r="V529" s="26"/>
      <c r="W529" s="26"/>
      <c r="X529" s="26"/>
      <c r="Y529" s="26"/>
      <c r="Z529" s="26"/>
      <c r="AA529" s="26"/>
      <c r="AB529" s="26"/>
      <c r="AC529" s="26"/>
      <c r="AD529" s="26"/>
      <c r="AE529" s="26"/>
      <c r="AF529" s="26"/>
      <c r="AG529" s="26"/>
      <c r="AH529" s="26"/>
    </row>
    <row r="530" spans="1:34" ht="14.5">
      <c r="A530" s="67">
        <v>529</v>
      </c>
      <c r="B530" s="68"/>
      <c r="C530" s="69"/>
      <c r="D530" s="70"/>
      <c r="E530" s="69"/>
      <c r="F530" s="69"/>
      <c r="G530" s="70"/>
      <c r="H530" s="70"/>
      <c r="I530" s="70"/>
      <c r="J530" s="70"/>
      <c r="K530" s="70"/>
      <c r="L530" s="70"/>
      <c r="M530" s="70"/>
      <c r="N530" s="86"/>
      <c r="O530" s="70"/>
      <c r="P530" s="72"/>
      <c r="Q530" s="73"/>
      <c r="R530" s="72"/>
      <c r="S530" s="73"/>
      <c r="T530" s="73"/>
      <c r="U530" s="74"/>
      <c r="V530" s="26"/>
      <c r="W530" s="26"/>
      <c r="X530" s="26"/>
      <c r="Y530" s="26"/>
      <c r="Z530" s="26"/>
      <c r="AA530" s="26"/>
      <c r="AB530" s="26"/>
      <c r="AC530" s="26"/>
      <c r="AD530" s="26"/>
      <c r="AE530" s="26"/>
      <c r="AF530" s="26"/>
      <c r="AG530" s="26"/>
      <c r="AH530" s="26"/>
    </row>
    <row r="531" spans="1:34" ht="14.5">
      <c r="A531" s="67">
        <v>530</v>
      </c>
      <c r="B531" s="68"/>
      <c r="C531" s="69"/>
      <c r="D531" s="70"/>
      <c r="E531" s="69"/>
      <c r="F531" s="69"/>
      <c r="G531" s="70"/>
      <c r="H531" s="70"/>
      <c r="I531" s="70"/>
      <c r="J531" s="70"/>
      <c r="K531" s="70"/>
      <c r="L531" s="70"/>
      <c r="M531" s="70"/>
      <c r="N531" s="86"/>
      <c r="O531" s="73"/>
      <c r="P531" s="72"/>
      <c r="Q531" s="73"/>
      <c r="R531" s="72"/>
      <c r="S531" s="73"/>
      <c r="T531" s="73"/>
      <c r="U531" s="74"/>
      <c r="V531" s="26"/>
      <c r="W531" s="26"/>
      <c r="X531" s="26"/>
      <c r="Y531" s="26"/>
      <c r="Z531" s="26"/>
      <c r="AA531" s="26"/>
      <c r="AB531" s="26"/>
      <c r="AC531" s="26"/>
      <c r="AD531" s="26"/>
      <c r="AE531" s="26"/>
      <c r="AF531" s="26"/>
      <c r="AG531" s="26"/>
      <c r="AH531" s="26"/>
    </row>
    <row r="532" spans="1:34" ht="14.5">
      <c r="A532" s="67">
        <v>531</v>
      </c>
      <c r="B532" s="68"/>
      <c r="C532" s="69"/>
      <c r="D532" s="70"/>
      <c r="E532" s="69"/>
      <c r="F532" s="69"/>
      <c r="G532" s="70"/>
      <c r="H532" s="70"/>
      <c r="I532" s="70"/>
      <c r="J532" s="70"/>
      <c r="K532" s="70"/>
      <c r="L532" s="70"/>
      <c r="M532" s="70"/>
      <c r="N532" s="86"/>
      <c r="O532" s="88"/>
      <c r="P532" s="72"/>
      <c r="Q532" s="73"/>
      <c r="R532" s="72"/>
      <c r="S532" s="73"/>
      <c r="T532" s="73"/>
      <c r="U532" s="74"/>
      <c r="V532" s="26"/>
      <c r="W532" s="26"/>
      <c r="X532" s="26"/>
      <c r="Y532" s="26"/>
      <c r="Z532" s="26"/>
      <c r="AA532" s="26"/>
      <c r="AB532" s="26"/>
      <c r="AC532" s="26"/>
      <c r="AD532" s="26"/>
      <c r="AE532" s="26"/>
      <c r="AF532" s="26"/>
      <c r="AG532" s="26"/>
      <c r="AH532" s="26"/>
    </row>
    <row r="533" spans="1:34" ht="14.5">
      <c r="A533" s="67">
        <v>532</v>
      </c>
      <c r="B533" s="68"/>
      <c r="C533" s="69"/>
      <c r="D533" s="70"/>
      <c r="E533" s="69"/>
      <c r="F533" s="69"/>
      <c r="G533" s="70"/>
      <c r="H533" s="70"/>
      <c r="I533" s="70"/>
      <c r="J533" s="70"/>
      <c r="K533" s="70"/>
      <c r="L533" s="70"/>
      <c r="M533" s="70"/>
      <c r="N533" s="86"/>
      <c r="O533" s="88"/>
      <c r="P533" s="72"/>
      <c r="Q533" s="73"/>
      <c r="R533" s="72"/>
      <c r="S533" s="73"/>
      <c r="T533" s="73"/>
      <c r="U533" s="74"/>
      <c r="V533" s="26"/>
      <c r="W533" s="26"/>
      <c r="X533" s="26"/>
      <c r="Y533" s="26"/>
      <c r="Z533" s="26"/>
      <c r="AA533" s="26"/>
      <c r="AB533" s="26"/>
      <c r="AC533" s="26"/>
      <c r="AD533" s="26"/>
      <c r="AE533" s="26"/>
      <c r="AF533" s="26"/>
      <c r="AG533" s="26"/>
      <c r="AH533" s="26"/>
    </row>
    <row r="534" spans="1:34" ht="14.5">
      <c r="A534" s="67">
        <v>533</v>
      </c>
      <c r="B534" s="68"/>
      <c r="C534" s="69"/>
      <c r="D534" s="70"/>
      <c r="E534" s="69"/>
      <c r="F534" s="69"/>
      <c r="G534" s="70"/>
      <c r="H534" s="70"/>
      <c r="I534" s="70"/>
      <c r="J534" s="70"/>
      <c r="K534" s="70"/>
      <c r="L534" s="70"/>
      <c r="M534" s="70"/>
      <c r="N534" s="86"/>
      <c r="O534" s="88"/>
      <c r="P534" s="72"/>
      <c r="Q534" s="73"/>
      <c r="R534" s="72"/>
      <c r="S534" s="73"/>
      <c r="T534" s="73"/>
      <c r="U534" s="74"/>
      <c r="V534" s="26"/>
      <c r="W534" s="26"/>
      <c r="X534" s="26"/>
      <c r="Y534" s="26"/>
      <c r="Z534" s="26"/>
      <c r="AA534" s="26"/>
      <c r="AB534" s="26"/>
      <c r="AC534" s="26"/>
      <c r="AD534" s="26"/>
      <c r="AE534" s="26"/>
      <c r="AF534" s="26"/>
      <c r="AG534" s="26"/>
      <c r="AH534" s="26"/>
    </row>
    <row r="535" spans="1:34" ht="14.5">
      <c r="A535" s="67">
        <v>534</v>
      </c>
      <c r="B535" s="68"/>
      <c r="C535" s="69"/>
      <c r="D535" s="70"/>
      <c r="E535" s="69"/>
      <c r="F535" s="69"/>
      <c r="G535" s="70"/>
      <c r="H535" s="70"/>
      <c r="I535" s="70"/>
      <c r="J535" s="70"/>
      <c r="K535" s="70"/>
      <c r="L535" s="70"/>
      <c r="M535" s="70"/>
      <c r="N535" s="86"/>
      <c r="O535" s="70"/>
      <c r="P535" s="72"/>
      <c r="Q535" s="73"/>
      <c r="R535" s="72"/>
      <c r="S535" s="73"/>
      <c r="T535" s="73"/>
      <c r="U535" s="74"/>
      <c r="V535" s="26"/>
      <c r="W535" s="26"/>
      <c r="X535" s="26"/>
      <c r="Y535" s="26"/>
      <c r="Z535" s="26"/>
      <c r="AA535" s="26"/>
      <c r="AB535" s="26"/>
      <c r="AC535" s="26"/>
      <c r="AD535" s="26"/>
      <c r="AE535" s="26"/>
      <c r="AF535" s="26"/>
      <c r="AG535" s="26"/>
      <c r="AH535" s="26"/>
    </row>
    <row r="536" spans="1:34" ht="14.5">
      <c r="A536" s="67">
        <v>535</v>
      </c>
      <c r="B536" s="68"/>
      <c r="C536" s="69"/>
      <c r="D536" s="70"/>
      <c r="E536" s="69"/>
      <c r="F536" s="69"/>
      <c r="G536" s="70"/>
      <c r="H536" s="70"/>
      <c r="I536" s="70"/>
      <c r="J536" s="70"/>
      <c r="K536" s="70"/>
      <c r="L536" s="70"/>
      <c r="M536" s="70"/>
      <c r="N536" s="86"/>
      <c r="O536" s="70"/>
      <c r="P536" s="72"/>
      <c r="Q536" s="73"/>
      <c r="R536" s="72"/>
      <c r="S536" s="73"/>
      <c r="T536" s="73"/>
      <c r="U536" s="74"/>
      <c r="V536" s="26"/>
      <c r="W536" s="26"/>
      <c r="X536" s="26"/>
      <c r="Y536" s="26"/>
      <c r="Z536" s="26"/>
      <c r="AA536" s="26"/>
      <c r="AB536" s="26"/>
      <c r="AC536" s="26"/>
      <c r="AD536" s="26"/>
      <c r="AE536" s="26"/>
      <c r="AF536" s="26"/>
      <c r="AG536" s="26"/>
      <c r="AH536" s="26"/>
    </row>
    <row r="537" spans="1:34" ht="14.5">
      <c r="A537" s="67">
        <v>536</v>
      </c>
      <c r="B537" s="68"/>
      <c r="C537" s="69"/>
      <c r="D537" s="70"/>
      <c r="E537" s="69"/>
      <c r="F537" s="69"/>
      <c r="G537" s="70"/>
      <c r="H537" s="70"/>
      <c r="I537" s="70"/>
      <c r="J537" s="70"/>
      <c r="K537" s="70"/>
      <c r="L537" s="70"/>
      <c r="M537" s="70"/>
      <c r="N537" s="86"/>
      <c r="O537" s="70"/>
      <c r="P537" s="72"/>
      <c r="Q537" s="73"/>
      <c r="R537" s="72"/>
      <c r="S537" s="73"/>
      <c r="T537" s="73"/>
      <c r="U537" s="74"/>
      <c r="V537" s="26"/>
      <c r="W537" s="26"/>
      <c r="X537" s="26"/>
      <c r="Y537" s="26"/>
      <c r="Z537" s="26"/>
      <c r="AA537" s="26"/>
      <c r="AB537" s="26"/>
      <c r="AC537" s="26"/>
      <c r="AD537" s="26"/>
      <c r="AE537" s="26"/>
      <c r="AF537" s="26"/>
      <c r="AG537" s="26"/>
      <c r="AH537" s="26"/>
    </row>
    <row r="538" spans="1:34" ht="14.5">
      <c r="A538" s="67">
        <v>537</v>
      </c>
      <c r="B538" s="68"/>
      <c r="C538" s="69"/>
      <c r="D538" s="70"/>
      <c r="E538" s="69"/>
      <c r="F538" s="69"/>
      <c r="G538" s="70"/>
      <c r="H538" s="70"/>
      <c r="I538" s="70"/>
      <c r="J538" s="70"/>
      <c r="K538" s="70"/>
      <c r="L538" s="70"/>
      <c r="M538" s="70"/>
      <c r="N538" s="86"/>
      <c r="O538" s="88"/>
      <c r="P538" s="72"/>
      <c r="Q538" s="73"/>
      <c r="R538" s="72"/>
      <c r="S538" s="73"/>
      <c r="T538" s="73"/>
      <c r="U538" s="74"/>
      <c r="V538" s="26"/>
      <c r="W538" s="26"/>
      <c r="X538" s="26"/>
      <c r="Y538" s="26"/>
      <c r="Z538" s="26"/>
      <c r="AA538" s="26"/>
      <c r="AB538" s="26"/>
      <c r="AC538" s="26"/>
      <c r="AD538" s="26"/>
      <c r="AE538" s="26"/>
      <c r="AF538" s="26"/>
      <c r="AG538" s="26"/>
      <c r="AH538" s="26"/>
    </row>
    <row r="539" spans="1:34" ht="14.5">
      <c r="A539" s="67">
        <v>538</v>
      </c>
      <c r="B539" s="68"/>
      <c r="C539" s="69"/>
      <c r="D539" s="70"/>
      <c r="E539" s="69"/>
      <c r="F539" s="69"/>
      <c r="G539" s="70"/>
      <c r="H539" s="70"/>
      <c r="I539" s="70"/>
      <c r="J539" s="70"/>
      <c r="K539" s="70"/>
      <c r="L539" s="70"/>
      <c r="M539" s="70"/>
      <c r="N539" s="86"/>
      <c r="O539" s="88"/>
      <c r="P539" s="72"/>
      <c r="Q539" s="73"/>
      <c r="R539" s="72"/>
      <c r="S539" s="73"/>
      <c r="T539" s="73"/>
      <c r="U539" s="74"/>
      <c r="V539" s="26"/>
      <c r="W539" s="26"/>
      <c r="X539" s="26"/>
      <c r="Y539" s="26"/>
      <c r="Z539" s="26"/>
      <c r="AA539" s="26"/>
      <c r="AB539" s="26"/>
      <c r="AC539" s="26"/>
      <c r="AD539" s="26"/>
      <c r="AE539" s="26"/>
      <c r="AF539" s="26"/>
      <c r="AG539" s="26"/>
      <c r="AH539" s="26"/>
    </row>
    <row r="540" spans="1:34" ht="14.5">
      <c r="A540" s="67">
        <v>539</v>
      </c>
      <c r="B540" s="68"/>
      <c r="C540" s="69"/>
      <c r="D540" s="70"/>
      <c r="E540" s="69"/>
      <c r="F540" s="69"/>
      <c r="G540" s="70"/>
      <c r="H540" s="70"/>
      <c r="I540" s="70"/>
      <c r="J540" s="70"/>
      <c r="K540" s="70"/>
      <c r="L540" s="70"/>
      <c r="M540" s="70"/>
      <c r="N540" s="86"/>
      <c r="O540" s="88"/>
      <c r="P540" s="72"/>
      <c r="Q540" s="73"/>
      <c r="R540" s="72"/>
      <c r="S540" s="73"/>
      <c r="T540" s="73"/>
      <c r="U540" s="74"/>
      <c r="V540" s="26"/>
      <c r="W540" s="26"/>
      <c r="X540" s="26"/>
      <c r="Y540" s="26"/>
      <c r="Z540" s="26"/>
      <c r="AA540" s="26"/>
      <c r="AB540" s="26"/>
      <c r="AC540" s="26"/>
      <c r="AD540" s="26"/>
      <c r="AE540" s="26"/>
      <c r="AF540" s="26"/>
      <c r="AG540" s="26"/>
      <c r="AH540" s="26"/>
    </row>
    <row r="541" spans="1:34" ht="14.5">
      <c r="A541" s="67">
        <v>540</v>
      </c>
      <c r="B541" s="68"/>
      <c r="C541" s="69"/>
      <c r="D541" s="70"/>
      <c r="E541" s="69"/>
      <c r="F541" s="69"/>
      <c r="G541" s="70"/>
      <c r="H541" s="70"/>
      <c r="I541" s="70"/>
      <c r="J541" s="70"/>
      <c r="K541" s="70"/>
      <c r="L541" s="70"/>
      <c r="M541" s="70"/>
      <c r="N541" s="86"/>
      <c r="O541" s="88"/>
      <c r="P541" s="72"/>
      <c r="Q541" s="73"/>
      <c r="R541" s="72"/>
      <c r="S541" s="73"/>
      <c r="T541" s="73"/>
      <c r="U541" s="74"/>
      <c r="V541" s="26"/>
      <c r="W541" s="26"/>
      <c r="X541" s="26"/>
      <c r="Y541" s="26"/>
      <c r="Z541" s="26"/>
      <c r="AA541" s="26"/>
      <c r="AB541" s="26"/>
      <c r="AC541" s="26"/>
      <c r="AD541" s="26"/>
      <c r="AE541" s="26"/>
      <c r="AF541" s="26"/>
      <c r="AG541" s="26"/>
      <c r="AH541" s="26"/>
    </row>
    <row r="542" spans="1:34" ht="14.5">
      <c r="A542" s="67">
        <v>541</v>
      </c>
      <c r="B542" s="68"/>
      <c r="C542" s="69"/>
      <c r="D542" s="70"/>
      <c r="E542" s="69"/>
      <c r="F542" s="69"/>
      <c r="G542" s="70"/>
      <c r="H542" s="70"/>
      <c r="I542" s="70"/>
      <c r="J542" s="70"/>
      <c r="K542" s="70"/>
      <c r="L542" s="70"/>
      <c r="M542" s="70"/>
      <c r="N542" s="86"/>
      <c r="O542" s="88"/>
      <c r="P542" s="72"/>
      <c r="Q542" s="73"/>
      <c r="R542" s="72"/>
      <c r="S542" s="73"/>
      <c r="T542" s="73"/>
      <c r="U542" s="74"/>
      <c r="V542" s="26"/>
      <c r="W542" s="26"/>
      <c r="X542" s="26"/>
      <c r="Y542" s="26"/>
      <c r="Z542" s="26"/>
      <c r="AA542" s="26"/>
      <c r="AB542" s="26"/>
      <c r="AC542" s="26"/>
      <c r="AD542" s="26"/>
      <c r="AE542" s="26"/>
      <c r="AF542" s="26"/>
      <c r="AG542" s="26"/>
      <c r="AH542" s="26"/>
    </row>
    <row r="543" spans="1:34" ht="14.5">
      <c r="A543" s="67">
        <v>542</v>
      </c>
      <c r="B543" s="68"/>
      <c r="C543" s="69"/>
      <c r="D543" s="70"/>
      <c r="E543" s="69"/>
      <c r="F543" s="69"/>
      <c r="G543" s="70"/>
      <c r="H543" s="70"/>
      <c r="I543" s="70"/>
      <c r="J543" s="70"/>
      <c r="K543" s="70"/>
      <c r="L543" s="70"/>
      <c r="M543" s="70"/>
      <c r="N543" s="86"/>
      <c r="O543" s="88"/>
      <c r="P543" s="72"/>
      <c r="Q543" s="73"/>
      <c r="R543" s="72"/>
      <c r="S543" s="73"/>
      <c r="T543" s="73"/>
      <c r="U543" s="74"/>
      <c r="V543" s="26"/>
      <c r="W543" s="26"/>
      <c r="X543" s="26"/>
      <c r="Y543" s="26"/>
      <c r="Z543" s="26"/>
      <c r="AA543" s="26"/>
      <c r="AB543" s="26"/>
      <c r="AC543" s="26"/>
      <c r="AD543" s="26"/>
      <c r="AE543" s="26"/>
      <c r="AF543" s="26"/>
      <c r="AG543" s="26"/>
      <c r="AH543" s="26"/>
    </row>
    <row r="544" spans="1:34" ht="14.5">
      <c r="A544" s="67">
        <v>543</v>
      </c>
      <c r="B544" s="68"/>
      <c r="C544" s="69"/>
      <c r="D544" s="70"/>
      <c r="E544" s="69"/>
      <c r="F544" s="69"/>
      <c r="G544" s="70"/>
      <c r="H544" s="70"/>
      <c r="I544" s="70"/>
      <c r="J544" s="70"/>
      <c r="K544" s="70"/>
      <c r="L544" s="70"/>
      <c r="M544" s="70"/>
      <c r="N544" s="86"/>
      <c r="O544" s="88"/>
      <c r="P544" s="72"/>
      <c r="Q544" s="73"/>
      <c r="R544" s="72"/>
      <c r="S544" s="73"/>
      <c r="T544" s="73"/>
      <c r="U544" s="74"/>
      <c r="V544" s="26"/>
      <c r="W544" s="26"/>
      <c r="X544" s="26"/>
      <c r="Y544" s="26"/>
      <c r="Z544" s="26"/>
      <c r="AA544" s="26"/>
      <c r="AB544" s="26"/>
      <c r="AC544" s="26"/>
      <c r="AD544" s="26"/>
      <c r="AE544" s="26"/>
      <c r="AF544" s="26"/>
      <c r="AG544" s="26"/>
      <c r="AH544" s="26"/>
    </row>
    <row r="545" spans="1:34" ht="14.5">
      <c r="A545" s="67">
        <v>544</v>
      </c>
      <c r="B545" s="68"/>
      <c r="C545" s="69"/>
      <c r="D545" s="70"/>
      <c r="E545" s="69"/>
      <c r="F545" s="69"/>
      <c r="G545" s="70"/>
      <c r="H545" s="70"/>
      <c r="I545" s="70"/>
      <c r="J545" s="70"/>
      <c r="K545" s="70"/>
      <c r="L545" s="70"/>
      <c r="M545" s="70"/>
      <c r="N545" s="86"/>
      <c r="O545" s="88"/>
      <c r="P545" s="72"/>
      <c r="Q545" s="73"/>
      <c r="R545" s="72"/>
      <c r="S545" s="73"/>
      <c r="T545" s="73"/>
      <c r="U545" s="74"/>
      <c r="V545" s="26"/>
      <c r="W545" s="26"/>
      <c r="X545" s="26"/>
      <c r="Y545" s="26"/>
      <c r="Z545" s="26"/>
      <c r="AA545" s="26"/>
      <c r="AB545" s="26"/>
      <c r="AC545" s="26"/>
      <c r="AD545" s="26"/>
      <c r="AE545" s="26"/>
      <c r="AF545" s="26"/>
      <c r="AG545" s="26"/>
      <c r="AH545" s="26"/>
    </row>
    <row r="546" spans="1:34" ht="14.5">
      <c r="A546" s="67">
        <v>545</v>
      </c>
      <c r="B546" s="68"/>
      <c r="C546" s="69"/>
      <c r="D546" s="70"/>
      <c r="E546" s="69"/>
      <c r="F546" s="69"/>
      <c r="G546" s="70"/>
      <c r="H546" s="70"/>
      <c r="I546" s="70"/>
      <c r="J546" s="70"/>
      <c r="K546" s="70"/>
      <c r="L546" s="70"/>
      <c r="M546" s="70"/>
      <c r="N546" s="86"/>
      <c r="O546" s="88"/>
      <c r="P546" s="72"/>
      <c r="Q546" s="73"/>
      <c r="R546" s="72"/>
      <c r="S546" s="73"/>
      <c r="T546" s="73"/>
      <c r="U546" s="74"/>
      <c r="V546" s="26"/>
      <c r="W546" s="26"/>
      <c r="X546" s="26"/>
      <c r="Y546" s="26"/>
      <c r="Z546" s="26"/>
      <c r="AA546" s="26"/>
      <c r="AB546" s="26"/>
      <c r="AC546" s="26"/>
      <c r="AD546" s="26"/>
      <c r="AE546" s="26"/>
      <c r="AF546" s="26"/>
      <c r="AG546" s="26"/>
      <c r="AH546" s="26"/>
    </row>
    <row r="547" spans="1:34" ht="14.5">
      <c r="A547" s="67">
        <v>546</v>
      </c>
      <c r="B547" s="68"/>
      <c r="C547" s="69"/>
      <c r="D547" s="70"/>
      <c r="E547" s="69"/>
      <c r="F547" s="69"/>
      <c r="G547" s="70"/>
      <c r="H547" s="70"/>
      <c r="I547" s="70"/>
      <c r="J547" s="70"/>
      <c r="K547" s="70"/>
      <c r="L547" s="70"/>
      <c r="M547" s="70"/>
      <c r="N547" s="86"/>
      <c r="O547" s="88"/>
      <c r="P547" s="72"/>
      <c r="Q547" s="73"/>
      <c r="R547" s="72"/>
      <c r="S547" s="73"/>
      <c r="T547" s="73"/>
      <c r="U547" s="74"/>
      <c r="V547" s="26"/>
      <c r="W547" s="26"/>
      <c r="X547" s="26"/>
      <c r="Y547" s="26"/>
      <c r="Z547" s="26"/>
      <c r="AA547" s="26"/>
      <c r="AB547" s="26"/>
      <c r="AC547" s="26"/>
      <c r="AD547" s="26"/>
      <c r="AE547" s="26"/>
      <c r="AF547" s="26"/>
      <c r="AG547" s="26"/>
      <c r="AH547" s="26"/>
    </row>
    <row r="548" spans="1:34" ht="14.5">
      <c r="A548" s="67">
        <v>547</v>
      </c>
      <c r="B548" s="68"/>
      <c r="C548" s="69"/>
      <c r="D548" s="70"/>
      <c r="E548" s="69"/>
      <c r="F548" s="69"/>
      <c r="G548" s="70"/>
      <c r="H548" s="70"/>
      <c r="I548" s="70"/>
      <c r="J548" s="70"/>
      <c r="K548" s="70"/>
      <c r="L548" s="70"/>
      <c r="M548" s="70"/>
      <c r="N548" s="86"/>
      <c r="O548" s="88"/>
      <c r="P548" s="72"/>
      <c r="Q548" s="73"/>
      <c r="R548" s="72"/>
      <c r="S548" s="73"/>
      <c r="T548" s="73"/>
      <c r="U548" s="74"/>
      <c r="V548" s="26"/>
      <c r="W548" s="26"/>
      <c r="X548" s="26"/>
      <c r="Y548" s="26"/>
      <c r="Z548" s="26"/>
      <c r="AA548" s="26"/>
      <c r="AB548" s="26"/>
      <c r="AC548" s="26"/>
      <c r="AD548" s="26"/>
      <c r="AE548" s="26"/>
      <c r="AF548" s="26"/>
      <c r="AG548" s="26"/>
      <c r="AH548" s="26"/>
    </row>
    <row r="549" spans="1:34" ht="14.5">
      <c r="A549" s="67">
        <v>548</v>
      </c>
      <c r="B549" s="68"/>
      <c r="C549" s="69"/>
      <c r="D549" s="70"/>
      <c r="E549" s="69"/>
      <c r="F549" s="69"/>
      <c r="G549" s="70"/>
      <c r="H549" s="70"/>
      <c r="I549" s="70"/>
      <c r="J549" s="70"/>
      <c r="K549" s="70"/>
      <c r="L549" s="70"/>
      <c r="M549" s="70"/>
      <c r="N549" s="86"/>
      <c r="O549" s="88"/>
      <c r="P549" s="72"/>
      <c r="Q549" s="73"/>
      <c r="R549" s="72"/>
      <c r="S549" s="73"/>
      <c r="T549" s="73"/>
      <c r="U549" s="74"/>
      <c r="V549" s="26"/>
      <c r="W549" s="26"/>
      <c r="X549" s="26"/>
      <c r="Y549" s="26"/>
      <c r="Z549" s="26"/>
      <c r="AA549" s="26"/>
      <c r="AB549" s="26"/>
      <c r="AC549" s="26"/>
      <c r="AD549" s="26"/>
      <c r="AE549" s="26"/>
      <c r="AF549" s="26"/>
      <c r="AG549" s="26"/>
      <c r="AH549" s="26"/>
    </row>
    <row r="550" spans="1:34" ht="14.5">
      <c r="A550" s="67">
        <v>549</v>
      </c>
      <c r="B550" s="68"/>
      <c r="C550" s="69"/>
      <c r="D550" s="70"/>
      <c r="E550" s="69"/>
      <c r="F550" s="69"/>
      <c r="G550" s="70"/>
      <c r="H550" s="70"/>
      <c r="I550" s="70"/>
      <c r="J550" s="70"/>
      <c r="K550" s="70"/>
      <c r="L550" s="70"/>
      <c r="M550" s="70"/>
      <c r="N550" s="86"/>
      <c r="O550" s="88"/>
      <c r="P550" s="72"/>
      <c r="Q550" s="73"/>
      <c r="R550" s="72"/>
      <c r="S550" s="73"/>
      <c r="T550" s="73"/>
      <c r="U550" s="74"/>
      <c r="V550" s="26"/>
      <c r="W550" s="26"/>
      <c r="X550" s="26"/>
      <c r="Y550" s="26"/>
      <c r="Z550" s="26"/>
      <c r="AA550" s="26"/>
      <c r="AB550" s="26"/>
      <c r="AC550" s="26"/>
      <c r="AD550" s="26"/>
      <c r="AE550" s="26"/>
      <c r="AF550" s="26"/>
      <c r="AG550" s="26"/>
      <c r="AH550" s="26"/>
    </row>
    <row r="551" spans="1:34" ht="14.5">
      <c r="A551" s="67">
        <v>550</v>
      </c>
      <c r="B551" s="68"/>
      <c r="C551" s="69"/>
      <c r="D551" s="70"/>
      <c r="E551" s="69"/>
      <c r="F551" s="69"/>
      <c r="G551" s="70"/>
      <c r="H551" s="70"/>
      <c r="I551" s="70"/>
      <c r="J551" s="70"/>
      <c r="K551" s="70"/>
      <c r="L551" s="70"/>
      <c r="M551" s="70"/>
      <c r="N551" s="86"/>
      <c r="O551" s="88"/>
      <c r="P551" s="72"/>
      <c r="Q551" s="73"/>
      <c r="R551" s="72"/>
      <c r="S551" s="73"/>
      <c r="T551" s="73"/>
      <c r="U551" s="74"/>
      <c r="V551" s="26"/>
      <c r="W551" s="26"/>
      <c r="X551" s="26"/>
      <c r="Y551" s="26"/>
      <c r="Z551" s="26"/>
      <c r="AA551" s="26"/>
      <c r="AB551" s="26"/>
      <c r="AC551" s="26"/>
      <c r="AD551" s="26"/>
      <c r="AE551" s="26"/>
      <c r="AF551" s="26"/>
      <c r="AG551" s="26"/>
      <c r="AH551" s="26"/>
    </row>
    <row r="552" spans="1:34" ht="14.5">
      <c r="A552" s="67">
        <v>551</v>
      </c>
      <c r="B552" s="68"/>
      <c r="C552" s="69"/>
      <c r="D552" s="70"/>
      <c r="E552" s="69"/>
      <c r="F552" s="69"/>
      <c r="G552" s="70"/>
      <c r="H552" s="70"/>
      <c r="I552" s="70"/>
      <c r="J552" s="70"/>
      <c r="K552" s="70"/>
      <c r="L552" s="70"/>
      <c r="M552" s="70"/>
      <c r="N552" s="86"/>
      <c r="O552" s="88"/>
      <c r="P552" s="72"/>
      <c r="Q552" s="73"/>
      <c r="R552" s="72"/>
      <c r="S552" s="73"/>
      <c r="T552" s="73"/>
      <c r="U552" s="74"/>
      <c r="V552" s="26"/>
      <c r="W552" s="26"/>
      <c r="X552" s="26"/>
      <c r="Y552" s="26"/>
      <c r="Z552" s="26"/>
      <c r="AA552" s="26"/>
      <c r="AB552" s="26"/>
      <c r="AC552" s="26"/>
      <c r="AD552" s="26"/>
      <c r="AE552" s="26"/>
      <c r="AF552" s="26"/>
      <c r="AG552" s="26"/>
      <c r="AH552" s="26"/>
    </row>
    <row r="553" spans="1:34" ht="14.5">
      <c r="A553" s="67">
        <v>552</v>
      </c>
      <c r="B553" s="68"/>
      <c r="C553" s="69"/>
      <c r="D553" s="70"/>
      <c r="E553" s="69"/>
      <c r="F553" s="69"/>
      <c r="G553" s="70"/>
      <c r="H553" s="70"/>
      <c r="I553" s="70"/>
      <c r="J553" s="70"/>
      <c r="K553" s="70"/>
      <c r="L553" s="70"/>
      <c r="M553" s="70"/>
      <c r="N553" s="99"/>
      <c r="O553" s="70"/>
      <c r="P553" s="72"/>
      <c r="Q553" s="73"/>
      <c r="R553" s="72"/>
      <c r="S553" s="73"/>
      <c r="T553" s="73"/>
      <c r="U553" s="74"/>
      <c r="V553" s="26"/>
      <c r="W553" s="26"/>
      <c r="X553" s="26"/>
      <c r="Y553" s="26"/>
      <c r="Z553" s="26"/>
      <c r="AA553" s="26"/>
      <c r="AB553" s="26"/>
      <c r="AC553" s="26"/>
      <c r="AD553" s="26"/>
      <c r="AE553" s="26"/>
      <c r="AF553" s="26"/>
      <c r="AG553" s="26"/>
      <c r="AH553" s="26"/>
    </row>
    <row r="554" spans="1:34" ht="14.5">
      <c r="A554" s="67">
        <v>553</v>
      </c>
      <c r="B554" s="68"/>
      <c r="C554" s="69"/>
      <c r="D554" s="70"/>
      <c r="E554" s="69"/>
      <c r="F554" s="69"/>
      <c r="G554" s="70"/>
      <c r="H554" s="70"/>
      <c r="I554" s="70"/>
      <c r="J554" s="70"/>
      <c r="K554" s="70"/>
      <c r="L554" s="70"/>
      <c r="M554" s="70"/>
      <c r="N554" s="86"/>
      <c r="O554" s="70"/>
      <c r="P554" s="72"/>
      <c r="Q554" s="73"/>
      <c r="R554" s="72"/>
      <c r="S554" s="73"/>
      <c r="T554" s="73"/>
      <c r="U554" s="74"/>
      <c r="V554" s="26"/>
      <c r="W554" s="26"/>
      <c r="X554" s="26"/>
      <c r="Y554" s="26"/>
      <c r="Z554" s="26"/>
      <c r="AA554" s="26"/>
      <c r="AB554" s="26"/>
      <c r="AC554" s="26"/>
      <c r="AD554" s="26"/>
      <c r="AE554" s="26"/>
      <c r="AF554" s="26"/>
      <c r="AG554" s="26"/>
      <c r="AH554" s="26"/>
    </row>
    <row r="555" spans="1:34" ht="14.5">
      <c r="A555" s="67">
        <v>554</v>
      </c>
      <c r="B555" s="68"/>
      <c r="C555" s="69"/>
      <c r="D555" s="70"/>
      <c r="E555" s="69"/>
      <c r="F555" s="69"/>
      <c r="G555" s="70"/>
      <c r="H555" s="70"/>
      <c r="I555" s="70"/>
      <c r="J555" s="70"/>
      <c r="K555" s="70"/>
      <c r="L555" s="70"/>
      <c r="M555" s="70"/>
      <c r="N555" s="86"/>
      <c r="O555" s="70"/>
      <c r="P555" s="72"/>
      <c r="Q555" s="73"/>
      <c r="R555" s="72"/>
      <c r="S555" s="73"/>
      <c r="T555" s="73"/>
      <c r="U555" s="74"/>
      <c r="V555" s="26"/>
      <c r="W555" s="26"/>
      <c r="X555" s="26"/>
      <c r="Y555" s="26"/>
      <c r="Z555" s="26"/>
      <c r="AA555" s="26"/>
      <c r="AB555" s="26"/>
      <c r="AC555" s="26"/>
      <c r="AD555" s="26"/>
      <c r="AE555" s="26"/>
      <c r="AF555" s="26"/>
      <c r="AG555" s="26"/>
      <c r="AH555" s="26"/>
    </row>
    <row r="556" spans="1:34" ht="14.5">
      <c r="A556" s="67">
        <v>555</v>
      </c>
      <c r="B556" s="68"/>
      <c r="C556" s="69"/>
      <c r="D556" s="70"/>
      <c r="E556" s="69"/>
      <c r="F556" s="69"/>
      <c r="G556" s="70"/>
      <c r="H556" s="70"/>
      <c r="I556" s="70"/>
      <c r="J556" s="70"/>
      <c r="K556" s="70"/>
      <c r="L556" s="70"/>
      <c r="M556" s="70"/>
      <c r="N556" s="86"/>
      <c r="O556" s="88"/>
      <c r="P556" s="72"/>
      <c r="Q556" s="73"/>
      <c r="R556" s="72"/>
      <c r="S556" s="73"/>
      <c r="T556" s="73"/>
      <c r="U556" s="74"/>
      <c r="V556" s="26"/>
      <c r="W556" s="26"/>
      <c r="X556" s="26"/>
      <c r="Y556" s="26"/>
      <c r="Z556" s="26"/>
      <c r="AA556" s="26"/>
      <c r="AB556" s="26"/>
      <c r="AC556" s="26"/>
      <c r="AD556" s="26"/>
      <c r="AE556" s="26"/>
      <c r="AF556" s="26"/>
      <c r="AG556" s="26"/>
      <c r="AH556" s="26"/>
    </row>
    <row r="557" spans="1:34" ht="14.5">
      <c r="A557" s="67">
        <v>556</v>
      </c>
      <c r="B557" s="68"/>
      <c r="C557" s="69"/>
      <c r="D557" s="70"/>
      <c r="E557" s="69"/>
      <c r="F557" s="69"/>
      <c r="G557" s="70"/>
      <c r="H557" s="70"/>
      <c r="I557" s="70"/>
      <c r="J557" s="70"/>
      <c r="K557" s="70"/>
      <c r="L557" s="70"/>
      <c r="M557" s="70"/>
      <c r="N557" s="86"/>
      <c r="O557" s="88"/>
      <c r="P557" s="72"/>
      <c r="Q557" s="73"/>
      <c r="R557" s="72"/>
      <c r="S557" s="73"/>
      <c r="T557" s="73"/>
      <c r="U557" s="74"/>
      <c r="V557" s="26"/>
      <c r="W557" s="26"/>
      <c r="X557" s="26"/>
      <c r="Y557" s="26"/>
      <c r="Z557" s="26"/>
      <c r="AA557" s="26"/>
      <c r="AB557" s="26"/>
      <c r="AC557" s="26"/>
      <c r="AD557" s="26"/>
      <c r="AE557" s="26"/>
      <c r="AF557" s="26"/>
      <c r="AG557" s="26"/>
      <c r="AH557" s="26"/>
    </row>
    <row r="558" spans="1:34" ht="14.5">
      <c r="A558" s="67">
        <v>557</v>
      </c>
      <c r="B558" s="68"/>
      <c r="C558" s="69"/>
      <c r="D558" s="70"/>
      <c r="E558" s="69"/>
      <c r="F558" s="69"/>
      <c r="G558" s="70"/>
      <c r="H558" s="70"/>
      <c r="I558" s="70"/>
      <c r="J558" s="70"/>
      <c r="K558" s="70"/>
      <c r="L558" s="70"/>
      <c r="M558" s="70"/>
      <c r="N558" s="86"/>
      <c r="O558" s="88"/>
      <c r="P558" s="72"/>
      <c r="Q558" s="73"/>
      <c r="R558" s="72"/>
      <c r="S558" s="73"/>
      <c r="T558" s="73"/>
      <c r="U558" s="74"/>
      <c r="V558" s="26"/>
      <c r="W558" s="26"/>
      <c r="X558" s="26"/>
      <c r="Y558" s="26"/>
      <c r="Z558" s="26"/>
      <c r="AA558" s="26"/>
      <c r="AB558" s="26"/>
      <c r="AC558" s="26"/>
      <c r="AD558" s="26"/>
      <c r="AE558" s="26"/>
      <c r="AF558" s="26"/>
      <c r="AG558" s="26"/>
      <c r="AH558" s="26"/>
    </row>
    <row r="559" spans="1:34" ht="14.5">
      <c r="A559" s="67">
        <v>558</v>
      </c>
      <c r="B559" s="68"/>
      <c r="C559" s="69"/>
      <c r="D559" s="70"/>
      <c r="E559" s="69"/>
      <c r="F559" s="69"/>
      <c r="G559" s="70"/>
      <c r="H559" s="70"/>
      <c r="I559" s="70"/>
      <c r="J559" s="70"/>
      <c r="K559" s="70"/>
      <c r="L559" s="70"/>
      <c r="M559" s="70"/>
      <c r="N559" s="86"/>
      <c r="O559" s="70"/>
      <c r="P559" s="72"/>
      <c r="Q559" s="73"/>
      <c r="R559" s="72"/>
      <c r="S559" s="73"/>
      <c r="T559" s="73"/>
      <c r="U559" s="74"/>
      <c r="V559" s="26"/>
      <c r="W559" s="26"/>
      <c r="X559" s="26"/>
      <c r="Y559" s="26"/>
      <c r="Z559" s="26"/>
      <c r="AA559" s="26"/>
      <c r="AB559" s="26"/>
      <c r="AC559" s="26"/>
      <c r="AD559" s="26"/>
      <c r="AE559" s="26"/>
      <c r="AF559" s="26"/>
      <c r="AG559" s="26"/>
      <c r="AH559" s="26"/>
    </row>
    <row r="560" spans="1:34" ht="14.5">
      <c r="A560" s="67">
        <v>559</v>
      </c>
      <c r="B560" s="68"/>
      <c r="C560" s="69"/>
      <c r="D560" s="70"/>
      <c r="E560" s="69"/>
      <c r="F560" s="69"/>
      <c r="G560" s="70"/>
      <c r="H560" s="70"/>
      <c r="I560" s="70"/>
      <c r="J560" s="70"/>
      <c r="K560" s="70"/>
      <c r="L560" s="70"/>
      <c r="M560" s="70"/>
      <c r="N560" s="86"/>
      <c r="O560" s="88"/>
      <c r="P560" s="72"/>
      <c r="Q560" s="73"/>
      <c r="R560" s="72"/>
      <c r="S560" s="73"/>
      <c r="T560" s="73"/>
      <c r="U560" s="74"/>
      <c r="V560" s="26"/>
      <c r="W560" s="26"/>
      <c r="X560" s="26"/>
      <c r="Y560" s="26"/>
      <c r="Z560" s="26"/>
      <c r="AA560" s="26"/>
      <c r="AB560" s="26"/>
      <c r="AC560" s="26"/>
      <c r="AD560" s="26"/>
      <c r="AE560" s="26"/>
      <c r="AF560" s="26"/>
      <c r="AG560" s="26"/>
      <c r="AH560" s="26"/>
    </row>
    <row r="561" spans="1:34" ht="14.5">
      <c r="A561" s="67">
        <v>560</v>
      </c>
      <c r="B561" s="68"/>
      <c r="C561" s="69"/>
      <c r="D561" s="70"/>
      <c r="E561" s="69"/>
      <c r="F561" s="69"/>
      <c r="G561" s="70"/>
      <c r="H561" s="70"/>
      <c r="I561" s="70"/>
      <c r="J561" s="70"/>
      <c r="K561" s="70"/>
      <c r="L561" s="70"/>
      <c r="M561" s="70"/>
      <c r="N561" s="86"/>
      <c r="O561" s="70"/>
      <c r="P561" s="72"/>
      <c r="Q561" s="73"/>
      <c r="R561" s="72"/>
      <c r="S561" s="73"/>
      <c r="T561" s="73"/>
      <c r="U561" s="74"/>
      <c r="V561" s="26"/>
      <c r="W561" s="26"/>
      <c r="X561" s="26"/>
      <c r="Y561" s="26"/>
      <c r="Z561" s="26"/>
      <c r="AA561" s="26"/>
      <c r="AB561" s="26"/>
      <c r="AC561" s="26"/>
      <c r="AD561" s="26"/>
      <c r="AE561" s="26"/>
      <c r="AF561" s="26"/>
      <c r="AG561" s="26"/>
      <c r="AH561" s="26"/>
    </row>
    <row r="562" spans="1:34" ht="14.5">
      <c r="A562" s="67">
        <v>561</v>
      </c>
      <c r="B562" s="68"/>
      <c r="C562" s="69"/>
      <c r="D562" s="70"/>
      <c r="G562" s="22"/>
      <c r="J562" s="22"/>
      <c r="K562" s="70"/>
      <c r="L562" s="70"/>
      <c r="M562" s="9"/>
      <c r="N562" s="9"/>
      <c r="O562" s="38"/>
      <c r="P562" s="72"/>
      <c r="Q562" s="73"/>
      <c r="R562" s="72"/>
      <c r="S562" s="73"/>
      <c r="T562" s="73"/>
      <c r="U562" s="74"/>
      <c r="V562" s="26"/>
      <c r="W562" s="26"/>
      <c r="X562" s="26"/>
      <c r="Y562" s="26"/>
      <c r="Z562" s="26"/>
      <c r="AA562" s="26"/>
      <c r="AB562" s="26"/>
      <c r="AC562" s="26"/>
      <c r="AD562" s="26"/>
      <c r="AE562" s="26"/>
      <c r="AF562" s="26"/>
      <c r="AG562" s="26"/>
      <c r="AH562" s="26"/>
    </row>
    <row r="563" spans="1:34" ht="14.5">
      <c r="A563" s="67">
        <v>562</v>
      </c>
      <c r="B563" s="68"/>
      <c r="C563" s="69"/>
      <c r="D563" s="70"/>
      <c r="E563" s="69"/>
      <c r="F563" s="69"/>
      <c r="G563" s="70"/>
      <c r="H563" s="70"/>
      <c r="I563" s="70"/>
      <c r="J563" s="70"/>
      <c r="K563" s="70"/>
      <c r="L563" s="70"/>
      <c r="M563" s="70"/>
      <c r="N563" s="86"/>
      <c r="O563" s="70"/>
      <c r="P563" s="72"/>
      <c r="Q563" s="73"/>
      <c r="R563" s="72"/>
      <c r="S563" s="73"/>
      <c r="T563" s="73"/>
      <c r="U563" s="74"/>
      <c r="V563" s="26"/>
      <c r="W563" s="26"/>
      <c r="X563" s="26"/>
      <c r="Y563" s="26"/>
      <c r="Z563" s="26"/>
      <c r="AA563" s="26"/>
      <c r="AB563" s="26"/>
      <c r="AC563" s="26"/>
      <c r="AD563" s="26"/>
      <c r="AE563" s="26"/>
      <c r="AF563" s="26"/>
      <c r="AG563" s="26"/>
      <c r="AH563" s="26"/>
    </row>
    <row r="564" spans="1:34" ht="14.5">
      <c r="A564" s="67">
        <v>563</v>
      </c>
      <c r="B564" s="68"/>
      <c r="C564" s="69"/>
      <c r="D564" s="70"/>
      <c r="E564" s="69"/>
      <c r="F564" s="69"/>
      <c r="G564" s="70"/>
      <c r="H564" s="70"/>
      <c r="I564" s="70"/>
      <c r="J564" s="70"/>
      <c r="K564" s="70"/>
      <c r="L564" s="70"/>
      <c r="M564" s="70"/>
      <c r="N564" s="86"/>
      <c r="O564" s="88"/>
      <c r="P564" s="72"/>
      <c r="Q564" s="73"/>
      <c r="R564" s="72"/>
      <c r="S564" s="73"/>
      <c r="T564" s="73"/>
      <c r="U564" s="74"/>
      <c r="V564" s="26"/>
      <c r="W564" s="26"/>
      <c r="X564" s="26"/>
      <c r="Y564" s="26"/>
      <c r="Z564" s="26"/>
      <c r="AA564" s="26"/>
      <c r="AB564" s="26"/>
      <c r="AC564" s="26"/>
      <c r="AD564" s="26"/>
      <c r="AE564" s="26"/>
      <c r="AF564" s="26"/>
      <c r="AG564" s="26"/>
      <c r="AH564" s="26"/>
    </row>
    <row r="565" spans="1:34" ht="14.5">
      <c r="A565" s="67">
        <v>564</v>
      </c>
      <c r="B565" s="68"/>
      <c r="C565" s="69"/>
      <c r="D565" s="70"/>
      <c r="E565" s="69"/>
      <c r="F565" s="69"/>
      <c r="G565" s="70"/>
      <c r="H565" s="70"/>
      <c r="I565" s="70"/>
      <c r="J565" s="70"/>
      <c r="K565" s="70"/>
      <c r="L565" s="70"/>
      <c r="M565" s="70"/>
      <c r="N565" s="86"/>
      <c r="O565" s="70"/>
      <c r="P565" s="72"/>
      <c r="Q565" s="73"/>
      <c r="R565" s="72"/>
      <c r="S565" s="73"/>
      <c r="T565" s="73"/>
      <c r="U565" s="74"/>
      <c r="V565" s="26"/>
      <c r="W565" s="26"/>
      <c r="X565" s="26"/>
      <c r="Y565" s="26"/>
      <c r="Z565" s="26"/>
      <c r="AA565" s="26"/>
      <c r="AB565" s="26"/>
      <c r="AC565" s="26"/>
      <c r="AD565" s="26"/>
      <c r="AE565" s="26"/>
      <c r="AF565" s="26"/>
      <c r="AG565" s="26"/>
      <c r="AH565" s="26"/>
    </row>
    <row r="566" spans="1:34" ht="14.5">
      <c r="A566" s="67">
        <v>565</v>
      </c>
      <c r="B566" s="68"/>
      <c r="C566" s="69"/>
      <c r="D566" s="70"/>
      <c r="E566" s="69"/>
      <c r="F566" s="69"/>
      <c r="G566" s="70"/>
      <c r="H566" s="70"/>
      <c r="I566" s="70"/>
      <c r="J566" s="70"/>
      <c r="K566" s="70"/>
      <c r="L566" s="70"/>
      <c r="M566" s="70"/>
      <c r="N566" s="86"/>
      <c r="O566" s="88"/>
      <c r="P566" s="72"/>
      <c r="Q566" s="73"/>
      <c r="R566" s="72"/>
      <c r="S566" s="73"/>
      <c r="T566" s="73"/>
      <c r="U566" s="74"/>
      <c r="V566" s="26"/>
      <c r="W566" s="26"/>
      <c r="X566" s="26"/>
      <c r="Y566" s="26"/>
      <c r="Z566" s="26"/>
      <c r="AA566" s="26"/>
      <c r="AB566" s="26"/>
      <c r="AC566" s="26"/>
      <c r="AD566" s="26"/>
      <c r="AE566" s="26"/>
      <c r="AF566" s="26"/>
      <c r="AG566" s="26"/>
      <c r="AH566" s="26"/>
    </row>
    <row r="567" spans="1:34" ht="14.5">
      <c r="A567" s="67">
        <v>566</v>
      </c>
      <c r="B567" s="68"/>
      <c r="C567" s="69"/>
      <c r="D567" s="70"/>
      <c r="E567" s="69"/>
      <c r="F567" s="69"/>
      <c r="G567" s="70"/>
      <c r="H567" s="70"/>
      <c r="I567" s="70"/>
      <c r="J567" s="70"/>
      <c r="K567" s="70"/>
      <c r="L567" s="70"/>
      <c r="M567" s="70"/>
      <c r="N567" s="86"/>
      <c r="O567" s="88"/>
      <c r="P567" s="72"/>
      <c r="Q567" s="73"/>
      <c r="R567" s="72"/>
      <c r="S567" s="73"/>
      <c r="T567" s="73"/>
      <c r="U567" s="74"/>
      <c r="V567" s="26"/>
      <c r="W567" s="26"/>
      <c r="X567" s="26"/>
      <c r="Y567" s="26"/>
      <c r="Z567" s="26"/>
      <c r="AA567" s="26"/>
      <c r="AB567" s="26"/>
      <c r="AC567" s="26"/>
      <c r="AD567" s="26"/>
      <c r="AE567" s="26"/>
      <c r="AF567" s="26"/>
      <c r="AG567" s="26"/>
      <c r="AH567" s="26"/>
    </row>
    <row r="568" spans="1:34" ht="14.5">
      <c r="A568" s="67">
        <v>567</v>
      </c>
      <c r="B568" s="68"/>
      <c r="C568" s="69"/>
      <c r="D568" s="70"/>
      <c r="E568" s="69"/>
      <c r="F568" s="69"/>
      <c r="G568" s="70"/>
      <c r="H568" s="70"/>
      <c r="I568" s="70"/>
      <c r="J568" s="70"/>
      <c r="K568" s="70"/>
      <c r="L568" s="70"/>
      <c r="M568" s="70"/>
      <c r="N568" s="86"/>
      <c r="O568" s="88"/>
      <c r="P568" s="72"/>
      <c r="Q568" s="73"/>
      <c r="R568" s="72"/>
      <c r="S568" s="73"/>
      <c r="T568" s="73"/>
      <c r="U568" s="74"/>
      <c r="V568" s="26"/>
      <c r="W568" s="26"/>
      <c r="X568" s="26"/>
      <c r="Y568" s="26"/>
      <c r="Z568" s="26"/>
      <c r="AA568" s="26"/>
      <c r="AB568" s="26"/>
      <c r="AC568" s="26"/>
      <c r="AD568" s="26"/>
      <c r="AE568" s="26"/>
      <c r="AF568" s="26"/>
      <c r="AG568" s="26"/>
      <c r="AH568" s="26"/>
    </row>
    <row r="569" spans="1:34" ht="14.5">
      <c r="A569" s="67">
        <v>568</v>
      </c>
      <c r="B569" s="68"/>
      <c r="C569" s="69"/>
      <c r="D569" s="70"/>
      <c r="E569" s="69"/>
      <c r="F569" s="69"/>
      <c r="G569" s="70"/>
      <c r="H569" s="70"/>
      <c r="I569" s="70"/>
      <c r="J569" s="70"/>
      <c r="K569" s="70"/>
      <c r="L569" s="70"/>
      <c r="M569" s="70"/>
      <c r="N569" s="86"/>
      <c r="O569" s="88"/>
      <c r="P569" s="72"/>
      <c r="Q569" s="73"/>
      <c r="R569" s="72"/>
      <c r="S569" s="73"/>
      <c r="T569" s="73"/>
      <c r="U569" s="74"/>
      <c r="V569" s="26"/>
      <c r="W569" s="26"/>
      <c r="X569" s="26"/>
      <c r="Y569" s="26"/>
      <c r="Z569" s="26"/>
      <c r="AA569" s="26"/>
      <c r="AB569" s="26"/>
      <c r="AC569" s="26"/>
      <c r="AD569" s="26"/>
      <c r="AE569" s="26"/>
      <c r="AF569" s="26"/>
      <c r="AG569" s="26"/>
      <c r="AH569" s="26"/>
    </row>
    <row r="570" spans="1:34" ht="14.5">
      <c r="A570" s="67">
        <v>569</v>
      </c>
      <c r="B570" s="68"/>
      <c r="C570" s="69"/>
      <c r="D570" s="70"/>
      <c r="E570" s="69"/>
      <c r="F570" s="69"/>
      <c r="G570" s="70"/>
      <c r="H570" s="70"/>
      <c r="I570" s="70"/>
      <c r="J570" s="70"/>
      <c r="K570" s="70"/>
      <c r="L570" s="70"/>
      <c r="M570" s="70"/>
      <c r="N570" s="86"/>
      <c r="O570" s="88"/>
      <c r="P570" s="72"/>
      <c r="Q570" s="73"/>
      <c r="R570" s="72"/>
      <c r="S570" s="73"/>
      <c r="T570" s="73"/>
      <c r="U570" s="74"/>
      <c r="V570" s="26"/>
      <c r="W570" s="26"/>
      <c r="X570" s="26"/>
      <c r="Y570" s="26"/>
      <c r="Z570" s="26"/>
      <c r="AA570" s="26"/>
      <c r="AB570" s="26"/>
      <c r="AC570" s="26"/>
      <c r="AD570" s="26"/>
      <c r="AE570" s="26"/>
      <c r="AF570" s="26"/>
      <c r="AG570" s="26"/>
      <c r="AH570" s="26"/>
    </row>
    <row r="571" spans="1:34" ht="14.5">
      <c r="A571" s="67">
        <v>570</v>
      </c>
      <c r="B571" s="68"/>
      <c r="C571" s="69"/>
      <c r="D571" s="70"/>
      <c r="E571" s="69"/>
      <c r="F571" s="69"/>
      <c r="G571" s="70"/>
      <c r="H571" s="70"/>
      <c r="I571" s="70"/>
      <c r="J571" s="70"/>
      <c r="K571" s="70"/>
      <c r="L571" s="70"/>
      <c r="M571" s="70"/>
      <c r="N571" s="86"/>
      <c r="O571" s="88"/>
      <c r="P571" s="72"/>
      <c r="Q571" s="73"/>
      <c r="R571" s="72"/>
      <c r="S571" s="73"/>
      <c r="T571" s="73"/>
      <c r="U571" s="74"/>
      <c r="V571" s="26"/>
      <c r="W571" s="26"/>
      <c r="X571" s="26"/>
      <c r="Y571" s="26"/>
      <c r="Z571" s="26"/>
      <c r="AA571" s="26"/>
      <c r="AB571" s="26"/>
      <c r="AC571" s="26"/>
      <c r="AD571" s="26"/>
      <c r="AE571" s="26"/>
      <c r="AF571" s="26"/>
      <c r="AG571" s="26"/>
      <c r="AH571" s="26"/>
    </row>
    <row r="572" spans="1:34" ht="14.5">
      <c r="A572" s="67">
        <v>571</v>
      </c>
      <c r="B572" s="68"/>
      <c r="C572" s="69"/>
      <c r="D572" s="70"/>
      <c r="E572" s="69"/>
      <c r="F572" s="69"/>
      <c r="G572" s="70"/>
      <c r="H572" s="70"/>
      <c r="I572" s="70"/>
      <c r="J572" s="70"/>
      <c r="K572" s="70"/>
      <c r="L572" s="70"/>
      <c r="M572" s="70"/>
      <c r="N572" s="86"/>
      <c r="O572" s="88"/>
      <c r="P572" s="72"/>
      <c r="Q572" s="73"/>
      <c r="R572" s="72"/>
      <c r="S572" s="73"/>
      <c r="T572" s="73"/>
      <c r="U572" s="74"/>
      <c r="V572" s="26"/>
      <c r="W572" s="26"/>
      <c r="X572" s="26"/>
      <c r="Y572" s="26"/>
      <c r="Z572" s="26"/>
      <c r="AA572" s="26"/>
      <c r="AB572" s="26"/>
      <c r="AC572" s="26"/>
      <c r="AD572" s="26"/>
      <c r="AE572" s="26"/>
      <c r="AF572" s="26"/>
      <c r="AG572" s="26"/>
      <c r="AH572" s="26"/>
    </row>
    <row r="573" spans="1:34" ht="14.5">
      <c r="A573" s="67">
        <v>572</v>
      </c>
      <c r="B573" s="68"/>
      <c r="C573" s="69"/>
      <c r="D573" s="70"/>
      <c r="E573" s="69"/>
      <c r="F573" s="69"/>
      <c r="G573" s="70"/>
      <c r="H573" s="70"/>
      <c r="I573" s="70"/>
      <c r="J573" s="70"/>
      <c r="K573" s="70"/>
      <c r="L573" s="70"/>
      <c r="M573" s="70"/>
      <c r="N573" s="86"/>
      <c r="O573" s="88"/>
      <c r="P573" s="72"/>
      <c r="Q573" s="73"/>
      <c r="R573" s="72"/>
      <c r="S573" s="73"/>
      <c r="T573" s="73"/>
      <c r="U573" s="74"/>
      <c r="V573" s="26"/>
      <c r="W573" s="26"/>
      <c r="X573" s="26"/>
      <c r="Y573" s="26"/>
      <c r="Z573" s="26"/>
      <c r="AA573" s="26"/>
      <c r="AB573" s="26"/>
      <c r="AC573" s="26"/>
      <c r="AD573" s="26"/>
      <c r="AE573" s="26"/>
      <c r="AF573" s="26"/>
      <c r="AG573" s="26"/>
      <c r="AH573" s="26"/>
    </row>
    <row r="574" spans="1:34" ht="14.5">
      <c r="A574" s="67">
        <v>573</v>
      </c>
      <c r="B574" s="68"/>
      <c r="C574" s="69"/>
      <c r="D574" s="70"/>
      <c r="E574" s="69"/>
      <c r="F574" s="69"/>
      <c r="G574" s="70"/>
      <c r="H574" s="70"/>
      <c r="I574" s="70"/>
      <c r="J574" s="70"/>
      <c r="K574" s="70"/>
      <c r="L574" s="70"/>
      <c r="M574" s="70"/>
      <c r="N574" s="86"/>
      <c r="O574" s="86"/>
      <c r="P574" s="72"/>
      <c r="Q574" s="73"/>
      <c r="R574" s="72"/>
      <c r="S574" s="73"/>
      <c r="T574" s="73"/>
      <c r="U574" s="74"/>
      <c r="V574" s="26"/>
      <c r="W574" s="26"/>
      <c r="X574" s="26"/>
      <c r="Y574" s="26"/>
      <c r="Z574" s="26"/>
      <c r="AA574" s="26"/>
      <c r="AB574" s="26"/>
      <c r="AC574" s="26"/>
      <c r="AD574" s="26"/>
      <c r="AE574" s="26"/>
      <c r="AF574" s="26"/>
      <c r="AG574" s="26"/>
      <c r="AH574" s="26"/>
    </row>
    <row r="575" spans="1:34" ht="14.5">
      <c r="A575" s="67">
        <v>574</v>
      </c>
      <c r="B575" s="68"/>
      <c r="C575" s="69"/>
      <c r="D575" s="70"/>
      <c r="E575" s="69"/>
      <c r="F575" s="69"/>
      <c r="G575" s="70"/>
      <c r="H575" s="70"/>
      <c r="I575" s="70"/>
      <c r="J575" s="70"/>
      <c r="K575" s="70"/>
      <c r="L575" s="70"/>
      <c r="M575" s="70"/>
      <c r="N575" s="86"/>
      <c r="O575" s="86"/>
      <c r="P575" s="72"/>
      <c r="Q575" s="73"/>
      <c r="R575" s="72"/>
      <c r="S575" s="73"/>
      <c r="T575" s="73"/>
      <c r="U575" s="74"/>
      <c r="V575" s="26"/>
      <c r="W575" s="26"/>
      <c r="X575" s="26"/>
      <c r="Y575" s="26"/>
      <c r="Z575" s="26"/>
      <c r="AA575" s="26"/>
      <c r="AB575" s="26"/>
      <c r="AC575" s="26"/>
      <c r="AD575" s="26"/>
      <c r="AE575" s="26"/>
      <c r="AF575" s="26"/>
      <c r="AG575" s="26"/>
      <c r="AH575" s="26"/>
    </row>
    <row r="576" spans="1:34" ht="14.5" hidden="1">
      <c r="A576" s="67">
        <v>575</v>
      </c>
      <c r="B576" s="68"/>
      <c r="C576" s="69"/>
      <c r="D576" s="70"/>
      <c r="E576" s="69"/>
      <c r="F576" s="69"/>
      <c r="G576" s="70"/>
      <c r="H576" s="70"/>
      <c r="I576" s="70"/>
      <c r="J576" s="70"/>
      <c r="K576" s="70"/>
      <c r="L576" s="70"/>
      <c r="M576" s="70"/>
      <c r="N576" s="86"/>
      <c r="O576" s="88"/>
      <c r="P576" s="72"/>
      <c r="Q576" s="73"/>
      <c r="R576" s="72"/>
      <c r="S576" s="73"/>
      <c r="T576" s="73"/>
      <c r="U576" s="74"/>
      <c r="V576" s="26"/>
      <c r="W576" s="26"/>
      <c r="X576" s="26"/>
      <c r="Y576" s="26"/>
      <c r="Z576" s="26"/>
      <c r="AA576" s="26"/>
      <c r="AB576" s="26"/>
      <c r="AC576" s="26"/>
      <c r="AD576" s="26"/>
      <c r="AE576" s="26"/>
      <c r="AF576" s="26"/>
      <c r="AG576" s="26"/>
      <c r="AH576" s="26"/>
    </row>
    <row r="577" spans="1:34" ht="14.5">
      <c r="A577" s="67">
        <v>576</v>
      </c>
      <c r="B577" s="68"/>
      <c r="C577" s="69"/>
      <c r="D577" s="70"/>
      <c r="E577" s="69"/>
      <c r="F577" s="69"/>
      <c r="G577" s="70"/>
      <c r="H577" s="70"/>
      <c r="I577" s="70"/>
      <c r="J577" s="70"/>
      <c r="K577" s="70"/>
      <c r="L577" s="70"/>
      <c r="M577" s="70"/>
      <c r="N577" s="86"/>
      <c r="O577" s="88"/>
      <c r="P577" s="72"/>
      <c r="Q577" s="73"/>
      <c r="R577" s="72"/>
      <c r="S577" s="73"/>
      <c r="T577" s="73"/>
      <c r="U577" s="74"/>
      <c r="V577" s="26"/>
      <c r="W577" s="26"/>
      <c r="X577" s="26"/>
      <c r="Y577" s="26"/>
      <c r="Z577" s="26"/>
      <c r="AA577" s="26"/>
      <c r="AB577" s="26"/>
      <c r="AC577" s="26"/>
      <c r="AD577" s="26"/>
      <c r="AE577" s="26"/>
      <c r="AF577" s="26"/>
      <c r="AG577" s="26"/>
      <c r="AH577" s="26"/>
    </row>
    <row r="578" spans="1:34" ht="14.5">
      <c r="A578" s="67">
        <v>577</v>
      </c>
      <c r="B578" s="68"/>
      <c r="C578" s="69"/>
      <c r="D578" s="70"/>
      <c r="E578" s="69"/>
      <c r="F578" s="69"/>
      <c r="G578" s="70"/>
      <c r="H578" s="70"/>
      <c r="I578" s="70"/>
      <c r="J578" s="70"/>
      <c r="K578" s="70"/>
      <c r="L578" s="70"/>
      <c r="M578" s="70"/>
      <c r="N578" s="86"/>
      <c r="O578" s="88"/>
      <c r="P578" s="72"/>
      <c r="Q578" s="73"/>
      <c r="R578" s="72"/>
      <c r="S578" s="73"/>
      <c r="T578" s="73"/>
      <c r="U578" s="74"/>
      <c r="V578" s="26"/>
      <c r="W578" s="26"/>
      <c r="X578" s="26"/>
      <c r="Y578" s="26"/>
      <c r="Z578" s="26"/>
      <c r="AA578" s="26"/>
      <c r="AB578" s="26"/>
      <c r="AC578" s="26"/>
      <c r="AD578" s="26"/>
      <c r="AE578" s="26"/>
      <c r="AF578" s="26"/>
      <c r="AG578" s="26"/>
      <c r="AH578" s="26"/>
    </row>
    <row r="579" spans="1:34" ht="14.5">
      <c r="A579" s="67">
        <v>578</v>
      </c>
      <c r="B579" s="68"/>
      <c r="C579" s="69"/>
      <c r="D579" s="70"/>
      <c r="E579" s="69"/>
      <c r="F579" s="69"/>
      <c r="G579" s="70"/>
      <c r="H579" s="70"/>
      <c r="I579" s="70"/>
      <c r="J579" s="70"/>
      <c r="K579" s="70"/>
      <c r="L579" s="70"/>
      <c r="M579" s="70"/>
      <c r="N579" s="86"/>
      <c r="O579" s="88"/>
      <c r="P579" s="72"/>
      <c r="Q579" s="73"/>
      <c r="R579" s="72"/>
      <c r="S579" s="73"/>
      <c r="T579" s="73"/>
      <c r="U579" s="74"/>
      <c r="V579" s="26"/>
      <c r="W579" s="26"/>
      <c r="X579" s="26"/>
      <c r="Y579" s="26"/>
      <c r="Z579" s="26"/>
      <c r="AA579" s="26"/>
      <c r="AB579" s="26"/>
      <c r="AC579" s="26"/>
      <c r="AD579" s="26"/>
      <c r="AE579" s="26"/>
      <c r="AF579" s="26"/>
      <c r="AG579" s="26"/>
      <c r="AH579" s="26"/>
    </row>
    <row r="580" spans="1:34" ht="14.5">
      <c r="A580" s="67">
        <v>579</v>
      </c>
      <c r="B580" s="68"/>
      <c r="C580" s="69"/>
      <c r="D580" s="70"/>
      <c r="E580" s="69"/>
      <c r="F580" s="69"/>
      <c r="G580" s="70"/>
      <c r="H580" s="70"/>
      <c r="I580" s="70"/>
      <c r="J580" s="70"/>
      <c r="K580" s="70"/>
      <c r="L580" s="70"/>
      <c r="M580" s="70"/>
      <c r="N580" s="86"/>
      <c r="O580" s="88"/>
      <c r="P580" s="72"/>
      <c r="Q580" s="73"/>
      <c r="R580" s="72"/>
      <c r="S580" s="73"/>
      <c r="T580" s="73"/>
      <c r="U580" s="74"/>
      <c r="V580" s="26"/>
      <c r="W580" s="26"/>
      <c r="X580" s="26"/>
      <c r="Y580" s="26"/>
      <c r="Z580" s="26"/>
      <c r="AA580" s="26"/>
      <c r="AB580" s="26"/>
      <c r="AC580" s="26"/>
      <c r="AD580" s="26"/>
      <c r="AE580" s="26"/>
      <c r="AF580" s="26"/>
      <c r="AG580" s="26"/>
      <c r="AH580" s="26"/>
    </row>
    <row r="581" spans="1:34" ht="14.5">
      <c r="A581" s="67">
        <v>580</v>
      </c>
      <c r="B581" s="68"/>
      <c r="C581" s="69"/>
      <c r="D581" s="70"/>
      <c r="E581" s="69"/>
      <c r="F581" s="69"/>
      <c r="G581" s="70"/>
      <c r="H581" s="70"/>
      <c r="I581" s="70"/>
      <c r="J581" s="70"/>
      <c r="K581" s="70"/>
      <c r="L581" s="70"/>
      <c r="M581" s="70"/>
      <c r="N581" s="86"/>
      <c r="O581" s="88"/>
      <c r="P581" s="72"/>
      <c r="Q581" s="73"/>
      <c r="R581" s="72"/>
      <c r="S581" s="73"/>
      <c r="T581" s="73"/>
      <c r="U581" s="74"/>
      <c r="V581" s="26"/>
      <c r="W581" s="26"/>
      <c r="X581" s="26"/>
      <c r="Y581" s="26"/>
      <c r="Z581" s="26"/>
      <c r="AA581" s="26"/>
      <c r="AB581" s="26"/>
      <c r="AC581" s="26"/>
      <c r="AD581" s="26"/>
      <c r="AE581" s="26"/>
      <c r="AF581" s="26"/>
      <c r="AG581" s="26"/>
      <c r="AH581" s="26"/>
    </row>
    <row r="582" spans="1:34" ht="14.5">
      <c r="A582" s="67">
        <v>581</v>
      </c>
      <c r="B582" s="68"/>
      <c r="C582" s="69"/>
      <c r="D582" s="70"/>
      <c r="E582" s="69"/>
      <c r="F582" s="69"/>
      <c r="G582" s="70"/>
      <c r="H582" s="70"/>
      <c r="I582" s="70"/>
      <c r="J582" s="70"/>
      <c r="K582" s="70"/>
      <c r="L582" s="70"/>
      <c r="M582" s="70"/>
      <c r="N582" s="86"/>
      <c r="O582" s="88"/>
      <c r="P582" s="72"/>
      <c r="Q582" s="73"/>
      <c r="R582" s="72"/>
      <c r="S582" s="73"/>
      <c r="T582" s="73"/>
      <c r="U582" s="74"/>
      <c r="V582" s="26"/>
      <c r="W582" s="26"/>
      <c r="X582" s="26"/>
      <c r="Y582" s="26"/>
      <c r="Z582" s="26"/>
      <c r="AA582" s="26"/>
      <c r="AB582" s="26"/>
      <c r="AC582" s="26"/>
      <c r="AD582" s="26"/>
      <c r="AE582" s="26"/>
      <c r="AF582" s="26"/>
      <c r="AG582" s="26"/>
      <c r="AH582" s="26"/>
    </row>
    <row r="583" spans="1:34" ht="14.5">
      <c r="A583" s="67">
        <v>582</v>
      </c>
      <c r="B583" s="68"/>
      <c r="C583" s="69"/>
      <c r="D583" s="70"/>
      <c r="E583" s="69"/>
      <c r="F583" s="69"/>
      <c r="G583" s="70"/>
      <c r="H583" s="70"/>
      <c r="I583" s="70"/>
      <c r="J583" s="70"/>
      <c r="K583" s="70"/>
      <c r="L583" s="70"/>
      <c r="M583" s="70"/>
      <c r="N583" s="86"/>
      <c r="O583" s="88"/>
      <c r="P583" s="72"/>
      <c r="Q583" s="73"/>
      <c r="R583" s="72"/>
      <c r="S583" s="73"/>
      <c r="T583" s="73"/>
      <c r="U583" s="74"/>
      <c r="V583" s="26"/>
      <c r="W583" s="26"/>
      <c r="X583" s="26"/>
      <c r="Y583" s="26"/>
      <c r="Z583" s="26"/>
      <c r="AA583" s="26"/>
      <c r="AB583" s="26"/>
      <c r="AC583" s="26"/>
      <c r="AD583" s="26"/>
      <c r="AE583" s="26"/>
      <c r="AF583" s="26"/>
      <c r="AG583" s="26"/>
      <c r="AH583" s="26"/>
    </row>
    <row r="584" spans="1:34" ht="14.5">
      <c r="A584" s="67">
        <v>583</v>
      </c>
      <c r="B584" s="68"/>
      <c r="C584" s="69"/>
      <c r="D584" s="70"/>
      <c r="E584" s="69"/>
      <c r="F584" s="69"/>
      <c r="G584" s="70"/>
      <c r="H584" s="70"/>
      <c r="I584" s="70"/>
      <c r="J584" s="70"/>
      <c r="K584" s="70"/>
      <c r="L584" s="70"/>
      <c r="M584" s="70"/>
      <c r="N584" s="86"/>
      <c r="O584" s="88"/>
      <c r="P584" s="72"/>
      <c r="Q584" s="73"/>
      <c r="R584" s="72"/>
      <c r="S584" s="73"/>
      <c r="T584" s="73"/>
      <c r="U584" s="74"/>
      <c r="V584" s="26"/>
      <c r="W584" s="26"/>
      <c r="X584" s="26"/>
      <c r="Y584" s="26"/>
      <c r="Z584" s="26"/>
      <c r="AA584" s="26"/>
      <c r="AB584" s="26"/>
      <c r="AC584" s="26"/>
      <c r="AD584" s="26"/>
      <c r="AE584" s="26"/>
      <c r="AF584" s="26"/>
      <c r="AG584" s="26"/>
      <c r="AH584" s="26"/>
    </row>
    <row r="585" spans="1:34" ht="14.5">
      <c r="A585" s="67">
        <v>584</v>
      </c>
      <c r="B585" s="68"/>
      <c r="C585" s="69"/>
      <c r="D585" s="70"/>
      <c r="E585" s="69"/>
      <c r="F585" s="69"/>
      <c r="G585" s="70"/>
      <c r="H585" s="70"/>
      <c r="I585" s="70"/>
      <c r="J585" s="70"/>
      <c r="K585" s="70"/>
      <c r="L585" s="70"/>
      <c r="M585" s="70"/>
      <c r="N585" s="86"/>
      <c r="O585" s="88"/>
      <c r="P585" s="72"/>
      <c r="Q585" s="73"/>
      <c r="R585" s="72"/>
      <c r="S585" s="73"/>
      <c r="T585" s="73"/>
      <c r="U585" s="74"/>
      <c r="V585" s="26"/>
      <c r="W585" s="26"/>
      <c r="X585" s="26"/>
      <c r="Y585" s="26"/>
      <c r="Z585" s="26"/>
      <c r="AA585" s="26"/>
      <c r="AB585" s="26"/>
      <c r="AC585" s="26"/>
      <c r="AD585" s="26"/>
      <c r="AE585" s="26"/>
      <c r="AF585" s="26"/>
      <c r="AG585" s="26"/>
      <c r="AH585" s="26"/>
    </row>
    <row r="586" spans="1:34" ht="14.5">
      <c r="A586" s="67">
        <v>585</v>
      </c>
      <c r="B586" s="68"/>
      <c r="C586" s="69"/>
      <c r="D586" s="70"/>
      <c r="E586" s="69"/>
      <c r="F586" s="69"/>
      <c r="G586" s="70"/>
      <c r="H586" s="70"/>
      <c r="I586" s="70"/>
      <c r="J586" s="70"/>
      <c r="K586" s="70"/>
      <c r="L586" s="70"/>
      <c r="M586" s="70"/>
      <c r="N586" s="86"/>
      <c r="O586" s="88"/>
      <c r="P586" s="72"/>
      <c r="Q586" s="73"/>
      <c r="R586" s="72"/>
      <c r="S586" s="73"/>
      <c r="T586" s="73"/>
      <c r="U586" s="74"/>
      <c r="V586" s="26"/>
      <c r="W586" s="26"/>
      <c r="X586" s="26"/>
      <c r="Y586" s="26"/>
      <c r="Z586" s="26"/>
      <c r="AA586" s="26"/>
      <c r="AB586" s="26"/>
      <c r="AC586" s="26"/>
      <c r="AD586" s="26"/>
      <c r="AE586" s="26"/>
      <c r="AF586" s="26"/>
      <c r="AG586" s="26"/>
      <c r="AH586" s="26"/>
    </row>
    <row r="587" spans="1:34" ht="14.5">
      <c r="A587" s="67">
        <v>586</v>
      </c>
      <c r="B587" s="68"/>
      <c r="C587" s="69"/>
      <c r="D587" s="70"/>
      <c r="E587" s="69"/>
      <c r="F587" s="69"/>
      <c r="G587" s="70"/>
      <c r="H587" s="70"/>
      <c r="I587" s="70"/>
      <c r="J587" s="70"/>
      <c r="K587" s="70"/>
      <c r="L587" s="70"/>
      <c r="M587" s="70"/>
      <c r="N587" s="86"/>
      <c r="O587" s="86"/>
      <c r="P587" s="72"/>
      <c r="Q587" s="73"/>
      <c r="R587" s="72"/>
      <c r="S587" s="73"/>
      <c r="T587" s="73"/>
      <c r="U587" s="74"/>
      <c r="V587" s="26"/>
      <c r="W587" s="26"/>
      <c r="X587" s="26"/>
      <c r="Y587" s="26"/>
      <c r="Z587" s="26"/>
      <c r="AA587" s="26"/>
      <c r="AB587" s="26"/>
      <c r="AC587" s="26"/>
      <c r="AD587" s="26"/>
      <c r="AE587" s="26"/>
      <c r="AF587" s="26"/>
      <c r="AG587" s="26"/>
      <c r="AH587" s="26"/>
    </row>
    <row r="588" spans="1:34" ht="14.5">
      <c r="A588" s="67">
        <v>587</v>
      </c>
      <c r="B588" s="68"/>
      <c r="C588" s="69"/>
      <c r="D588" s="70"/>
      <c r="E588" s="69"/>
      <c r="F588" s="69"/>
      <c r="G588" s="70"/>
      <c r="H588" s="70"/>
      <c r="I588" s="70"/>
      <c r="J588" s="70"/>
      <c r="K588" s="70"/>
      <c r="L588" s="70"/>
      <c r="M588" s="70"/>
      <c r="N588" s="86"/>
      <c r="O588" s="70"/>
      <c r="P588" s="72"/>
      <c r="Q588" s="73"/>
      <c r="R588" s="72"/>
      <c r="S588" s="73"/>
      <c r="T588" s="73"/>
      <c r="U588" s="74"/>
      <c r="V588" s="26"/>
      <c r="W588" s="26"/>
      <c r="X588" s="26"/>
      <c r="Y588" s="26"/>
      <c r="Z588" s="26"/>
      <c r="AA588" s="26"/>
      <c r="AB588" s="26"/>
      <c r="AC588" s="26"/>
      <c r="AD588" s="26"/>
      <c r="AE588" s="26"/>
      <c r="AF588" s="26"/>
      <c r="AG588" s="26"/>
      <c r="AH588" s="26"/>
    </row>
    <row r="589" spans="1:34" ht="14.5">
      <c r="A589" s="67">
        <v>588</v>
      </c>
      <c r="B589" s="68"/>
      <c r="C589" s="69"/>
      <c r="D589" s="70"/>
      <c r="E589" s="69"/>
      <c r="F589" s="69"/>
      <c r="G589" s="70"/>
      <c r="H589" s="70"/>
      <c r="I589" s="70"/>
      <c r="J589" s="70"/>
      <c r="K589" s="70"/>
      <c r="L589" s="70"/>
      <c r="M589" s="70"/>
      <c r="N589" s="86"/>
      <c r="O589" s="70"/>
      <c r="P589" s="72"/>
      <c r="Q589" s="73"/>
      <c r="R589" s="72"/>
      <c r="S589" s="73"/>
      <c r="T589" s="73"/>
      <c r="U589" s="74"/>
      <c r="V589" s="26"/>
      <c r="W589" s="26"/>
      <c r="X589" s="26"/>
      <c r="Y589" s="26"/>
      <c r="Z589" s="26"/>
      <c r="AA589" s="26"/>
      <c r="AB589" s="26"/>
      <c r="AC589" s="26"/>
      <c r="AD589" s="26"/>
      <c r="AE589" s="26"/>
      <c r="AF589" s="26"/>
      <c r="AG589" s="26"/>
      <c r="AH589" s="26"/>
    </row>
    <row r="590" spans="1:34" ht="14.5">
      <c r="A590" s="67">
        <v>589</v>
      </c>
      <c r="B590" s="68"/>
      <c r="C590" s="69"/>
      <c r="D590" s="70"/>
      <c r="E590" s="69"/>
      <c r="F590" s="69"/>
      <c r="G590" s="70"/>
      <c r="H590" s="70"/>
      <c r="I590" s="70"/>
      <c r="J590" s="70"/>
      <c r="K590" s="70"/>
      <c r="L590" s="70"/>
      <c r="M590" s="70"/>
      <c r="N590" s="86"/>
      <c r="O590" s="70"/>
      <c r="P590" s="72"/>
      <c r="Q590" s="73"/>
      <c r="R590" s="72"/>
      <c r="S590" s="73"/>
      <c r="T590" s="73"/>
      <c r="U590" s="74"/>
      <c r="V590" s="26"/>
      <c r="W590" s="26"/>
      <c r="X590" s="26"/>
      <c r="Y590" s="26"/>
      <c r="Z590" s="26"/>
      <c r="AA590" s="26"/>
      <c r="AB590" s="26"/>
      <c r="AC590" s="26"/>
      <c r="AD590" s="26"/>
      <c r="AE590" s="26"/>
      <c r="AF590" s="26"/>
      <c r="AG590" s="26"/>
      <c r="AH590" s="26"/>
    </row>
    <row r="591" spans="1:34" ht="14.5">
      <c r="A591" s="67">
        <v>590</v>
      </c>
      <c r="B591" s="68"/>
      <c r="C591" s="69"/>
      <c r="D591" s="70"/>
      <c r="E591" s="69"/>
      <c r="F591" s="69"/>
      <c r="G591" s="70"/>
      <c r="H591" s="70"/>
      <c r="I591" s="70"/>
      <c r="J591" s="70"/>
      <c r="K591" s="70"/>
      <c r="L591" s="70"/>
      <c r="M591" s="70"/>
      <c r="N591" s="86"/>
      <c r="O591" s="70"/>
      <c r="P591" s="72"/>
      <c r="Q591" s="73"/>
      <c r="R591" s="72"/>
      <c r="S591" s="73"/>
      <c r="T591" s="73"/>
      <c r="U591" s="74"/>
      <c r="V591" s="26"/>
      <c r="W591" s="26"/>
      <c r="X591" s="26"/>
      <c r="Y591" s="26"/>
      <c r="Z591" s="26"/>
      <c r="AA591" s="26"/>
      <c r="AB591" s="26"/>
      <c r="AC591" s="26"/>
      <c r="AD591" s="26"/>
      <c r="AE591" s="26"/>
      <c r="AF591" s="26"/>
      <c r="AG591" s="26"/>
      <c r="AH591" s="26"/>
    </row>
    <row r="592" spans="1:34" ht="14.5">
      <c r="A592" s="67">
        <v>591</v>
      </c>
      <c r="B592" s="68"/>
      <c r="C592" s="69"/>
      <c r="D592" s="70"/>
      <c r="E592" s="69"/>
      <c r="F592" s="69"/>
      <c r="G592" s="70"/>
      <c r="H592" s="70"/>
      <c r="I592" s="70"/>
      <c r="J592" s="70"/>
      <c r="K592" s="70"/>
      <c r="L592" s="70"/>
      <c r="M592" s="70"/>
      <c r="N592" s="86"/>
      <c r="O592" s="70"/>
      <c r="P592" s="72"/>
      <c r="Q592" s="73"/>
      <c r="R592" s="72"/>
      <c r="S592" s="73"/>
      <c r="T592" s="73"/>
      <c r="U592" s="74"/>
      <c r="V592" s="26"/>
      <c r="W592" s="26"/>
      <c r="X592" s="26"/>
      <c r="Y592" s="26"/>
      <c r="Z592" s="26"/>
      <c r="AA592" s="26"/>
      <c r="AB592" s="26"/>
      <c r="AC592" s="26"/>
      <c r="AD592" s="26"/>
      <c r="AE592" s="26"/>
      <c r="AF592" s="26"/>
      <c r="AG592" s="26"/>
      <c r="AH592" s="26"/>
    </row>
    <row r="593" spans="1:34" ht="14.5">
      <c r="A593" s="67">
        <v>592</v>
      </c>
      <c r="B593" s="68"/>
      <c r="C593" s="69"/>
      <c r="D593" s="70"/>
      <c r="E593" s="69"/>
      <c r="F593" s="69"/>
      <c r="G593" s="70"/>
      <c r="H593" s="70"/>
      <c r="I593" s="70"/>
      <c r="J593" s="70"/>
      <c r="K593" s="70"/>
      <c r="L593" s="73"/>
      <c r="M593" s="86"/>
      <c r="N593" s="86"/>
      <c r="O593" s="86"/>
      <c r="P593" s="72"/>
      <c r="Q593" s="73"/>
      <c r="R593" s="72"/>
      <c r="S593" s="73"/>
      <c r="T593" s="73"/>
      <c r="U593" s="74"/>
      <c r="V593" s="26"/>
      <c r="W593" s="26"/>
      <c r="X593" s="26"/>
      <c r="Y593" s="26"/>
      <c r="Z593" s="26"/>
      <c r="AA593" s="26"/>
      <c r="AB593" s="26"/>
      <c r="AC593" s="26"/>
      <c r="AD593" s="26"/>
      <c r="AE593" s="26"/>
      <c r="AF593" s="26"/>
      <c r="AG593" s="26"/>
      <c r="AH593" s="26"/>
    </row>
    <row r="594" spans="1:34" ht="14.5">
      <c r="A594" s="67">
        <v>593</v>
      </c>
      <c r="B594" s="68"/>
      <c r="C594" s="69"/>
      <c r="D594" s="70"/>
      <c r="E594" s="69"/>
      <c r="F594" s="69"/>
      <c r="G594" s="70"/>
      <c r="H594" s="70"/>
      <c r="I594" s="70"/>
      <c r="J594" s="70"/>
      <c r="K594" s="70"/>
      <c r="L594" s="70"/>
      <c r="M594" s="70"/>
      <c r="N594" s="86"/>
      <c r="O594" s="88"/>
      <c r="P594" s="72"/>
      <c r="Q594" s="73"/>
      <c r="R594" s="72"/>
      <c r="S594" s="73"/>
      <c r="T594" s="73"/>
      <c r="U594" s="74"/>
      <c r="V594" s="26"/>
      <c r="W594" s="26"/>
      <c r="X594" s="26"/>
      <c r="Y594" s="26"/>
      <c r="Z594" s="26"/>
      <c r="AA594" s="26"/>
      <c r="AB594" s="26"/>
      <c r="AC594" s="26"/>
      <c r="AD594" s="26"/>
      <c r="AE594" s="26"/>
      <c r="AF594" s="26"/>
      <c r="AG594" s="26"/>
      <c r="AH594" s="26"/>
    </row>
    <row r="595" spans="1:34" ht="14.5">
      <c r="A595" s="67">
        <v>594</v>
      </c>
      <c r="B595" s="68"/>
      <c r="C595" s="69"/>
      <c r="D595" s="70"/>
      <c r="E595" s="69"/>
      <c r="F595" s="69"/>
      <c r="G595" s="70"/>
      <c r="H595" s="70"/>
      <c r="I595" s="70"/>
      <c r="J595" s="70"/>
      <c r="K595" s="70"/>
      <c r="L595" s="70"/>
      <c r="M595" s="70"/>
      <c r="N595" s="86"/>
      <c r="O595" s="88"/>
      <c r="P595" s="72"/>
      <c r="Q595" s="73"/>
      <c r="R595" s="72"/>
      <c r="S595" s="73"/>
      <c r="T595" s="73"/>
      <c r="U595" s="74"/>
      <c r="V595" s="26"/>
      <c r="W595" s="26"/>
      <c r="X595" s="26"/>
      <c r="Y595" s="26"/>
      <c r="Z595" s="26"/>
      <c r="AA595" s="26"/>
      <c r="AB595" s="26"/>
      <c r="AC595" s="26"/>
      <c r="AD595" s="26"/>
      <c r="AE595" s="26"/>
      <c r="AF595" s="26"/>
      <c r="AG595" s="26"/>
      <c r="AH595" s="26"/>
    </row>
    <row r="596" spans="1:34" ht="14.5">
      <c r="A596" s="67">
        <v>595</v>
      </c>
      <c r="B596" s="68"/>
      <c r="C596" s="69"/>
      <c r="D596" s="70"/>
      <c r="E596" s="69"/>
      <c r="F596" s="69"/>
      <c r="G596" s="70"/>
      <c r="H596" s="70"/>
      <c r="I596" s="70"/>
      <c r="J596" s="70"/>
      <c r="K596" s="70"/>
      <c r="L596" s="70"/>
      <c r="M596" s="70"/>
      <c r="N596" s="86"/>
      <c r="O596" s="88"/>
      <c r="P596" s="72"/>
      <c r="Q596" s="73"/>
      <c r="R596" s="72"/>
      <c r="S596" s="73"/>
      <c r="T596" s="73"/>
      <c r="U596" s="74"/>
      <c r="V596" s="26"/>
      <c r="W596" s="26"/>
      <c r="X596" s="26"/>
      <c r="Y596" s="26"/>
      <c r="Z596" s="26"/>
      <c r="AA596" s="26"/>
      <c r="AB596" s="26"/>
      <c r="AC596" s="26"/>
      <c r="AD596" s="26"/>
      <c r="AE596" s="26"/>
      <c r="AF596" s="26"/>
      <c r="AG596" s="26"/>
      <c r="AH596" s="26"/>
    </row>
    <row r="597" spans="1:34" ht="14.5">
      <c r="A597" s="67">
        <v>596</v>
      </c>
      <c r="B597" s="68"/>
      <c r="C597" s="69"/>
      <c r="D597" s="70"/>
      <c r="E597" s="69"/>
      <c r="F597" s="69"/>
      <c r="G597" s="70"/>
      <c r="H597" s="70"/>
      <c r="I597" s="70"/>
      <c r="J597" s="70"/>
      <c r="K597" s="70"/>
      <c r="L597" s="70"/>
      <c r="M597" s="70"/>
      <c r="N597" s="86"/>
      <c r="O597" s="86"/>
      <c r="P597" s="72"/>
      <c r="Q597" s="73"/>
      <c r="R597" s="72"/>
      <c r="S597" s="73"/>
      <c r="T597" s="73"/>
      <c r="U597" s="74"/>
      <c r="V597" s="26"/>
      <c r="W597" s="26"/>
      <c r="X597" s="26"/>
      <c r="Y597" s="26"/>
      <c r="Z597" s="26"/>
      <c r="AA597" s="26"/>
      <c r="AB597" s="26"/>
      <c r="AC597" s="26"/>
      <c r="AD597" s="26"/>
      <c r="AE597" s="26"/>
      <c r="AF597" s="26"/>
      <c r="AG597" s="26"/>
      <c r="AH597" s="26"/>
    </row>
    <row r="598" spans="1:34" ht="14.5">
      <c r="A598" s="67">
        <v>597</v>
      </c>
      <c r="B598" s="68"/>
      <c r="C598" s="69"/>
      <c r="D598" s="70"/>
      <c r="E598" s="69"/>
      <c r="F598" s="69"/>
      <c r="G598" s="70"/>
      <c r="H598" s="70"/>
      <c r="I598" s="70"/>
      <c r="J598" s="70"/>
      <c r="K598" s="70"/>
      <c r="L598" s="70"/>
      <c r="M598" s="70"/>
      <c r="N598" s="86"/>
      <c r="O598" s="70"/>
      <c r="P598" s="72"/>
      <c r="Q598" s="73"/>
      <c r="R598" s="72"/>
      <c r="S598" s="73"/>
      <c r="T598" s="73"/>
      <c r="U598" s="74"/>
      <c r="V598" s="26"/>
      <c r="W598" s="26"/>
      <c r="X598" s="26"/>
      <c r="Y598" s="26"/>
      <c r="Z598" s="26"/>
      <c r="AA598" s="26"/>
      <c r="AB598" s="26"/>
      <c r="AC598" s="26"/>
      <c r="AD598" s="26"/>
      <c r="AE598" s="26"/>
      <c r="AF598" s="26"/>
      <c r="AG598" s="26"/>
      <c r="AH598" s="26"/>
    </row>
    <row r="599" spans="1:34" ht="14.5">
      <c r="A599" s="67">
        <v>598</v>
      </c>
      <c r="B599" s="68"/>
      <c r="C599" s="69"/>
      <c r="D599" s="70"/>
      <c r="E599" s="69"/>
      <c r="F599" s="69"/>
      <c r="G599" s="70"/>
      <c r="H599" s="70"/>
      <c r="I599" s="70"/>
      <c r="J599" s="70"/>
      <c r="K599" s="70"/>
      <c r="L599" s="70"/>
      <c r="M599" s="70"/>
      <c r="N599" s="86"/>
      <c r="O599" s="70"/>
      <c r="P599" s="72"/>
      <c r="Q599" s="73"/>
      <c r="R599" s="72"/>
      <c r="S599" s="73"/>
      <c r="T599" s="73"/>
      <c r="U599" s="74"/>
      <c r="V599" s="26"/>
      <c r="W599" s="26"/>
      <c r="X599" s="26"/>
      <c r="Y599" s="26"/>
      <c r="Z599" s="26"/>
      <c r="AA599" s="26"/>
      <c r="AB599" s="26"/>
      <c r="AC599" s="26"/>
      <c r="AD599" s="26"/>
      <c r="AE599" s="26"/>
      <c r="AF599" s="26"/>
      <c r="AG599" s="26"/>
      <c r="AH599" s="26"/>
    </row>
    <row r="600" spans="1:34" ht="14.5">
      <c r="A600" s="67">
        <v>599</v>
      </c>
      <c r="B600" s="68"/>
      <c r="C600" s="69"/>
      <c r="D600" s="70"/>
      <c r="E600" s="69"/>
      <c r="F600" s="69"/>
      <c r="G600" s="70"/>
      <c r="H600" s="70"/>
      <c r="I600" s="70"/>
      <c r="J600" s="70"/>
      <c r="K600" s="70"/>
      <c r="L600" s="70"/>
      <c r="M600" s="70"/>
      <c r="N600" s="86"/>
      <c r="O600" s="86"/>
      <c r="P600" s="72"/>
      <c r="Q600" s="73"/>
      <c r="R600" s="72"/>
      <c r="S600" s="73"/>
      <c r="T600" s="73"/>
      <c r="U600" s="74"/>
      <c r="V600" s="26"/>
      <c r="W600" s="26"/>
      <c r="X600" s="26"/>
      <c r="Y600" s="26"/>
      <c r="Z600" s="26"/>
      <c r="AA600" s="26"/>
      <c r="AB600" s="26"/>
      <c r="AC600" s="26"/>
      <c r="AD600" s="26"/>
      <c r="AE600" s="26"/>
      <c r="AF600" s="26"/>
      <c r="AG600" s="26"/>
      <c r="AH600" s="26"/>
    </row>
    <row r="601" spans="1:34" ht="14.5">
      <c r="A601" s="67">
        <v>600</v>
      </c>
      <c r="B601" s="68"/>
      <c r="C601" s="69"/>
      <c r="D601" s="70"/>
      <c r="E601" s="69"/>
      <c r="F601" s="69"/>
      <c r="G601" s="70"/>
      <c r="H601" s="70"/>
      <c r="I601" s="70"/>
      <c r="J601" s="70"/>
      <c r="K601" s="70"/>
      <c r="L601" s="70"/>
      <c r="M601" s="70"/>
      <c r="N601" s="86"/>
      <c r="O601" s="88"/>
      <c r="P601" s="72"/>
      <c r="Q601" s="73"/>
      <c r="R601" s="72"/>
      <c r="S601" s="73"/>
      <c r="T601" s="73"/>
      <c r="U601" s="74"/>
      <c r="V601" s="26"/>
      <c r="W601" s="26"/>
      <c r="X601" s="26"/>
      <c r="Y601" s="26"/>
      <c r="Z601" s="26"/>
      <c r="AA601" s="26"/>
      <c r="AB601" s="26"/>
      <c r="AC601" s="26"/>
      <c r="AD601" s="26"/>
      <c r="AE601" s="26"/>
      <c r="AF601" s="26"/>
      <c r="AG601" s="26"/>
      <c r="AH601" s="26"/>
    </row>
    <row r="602" spans="1:34" ht="14.5">
      <c r="A602" s="67">
        <v>601</v>
      </c>
      <c r="B602" s="68"/>
      <c r="C602" s="69"/>
      <c r="D602" s="70"/>
      <c r="E602" s="69"/>
      <c r="F602" s="69"/>
      <c r="G602" s="70"/>
      <c r="H602" s="70"/>
      <c r="I602" s="70"/>
      <c r="J602" s="70"/>
      <c r="K602" s="70"/>
      <c r="L602" s="70"/>
      <c r="M602" s="70"/>
      <c r="N602" s="86"/>
      <c r="O602" s="70"/>
      <c r="P602" s="72"/>
      <c r="Q602" s="73"/>
      <c r="R602" s="72"/>
      <c r="S602" s="73"/>
      <c r="T602" s="73"/>
      <c r="U602" s="74"/>
      <c r="V602" s="26"/>
      <c r="W602" s="26"/>
      <c r="X602" s="26"/>
      <c r="Y602" s="26"/>
      <c r="Z602" s="26"/>
      <c r="AA602" s="26"/>
      <c r="AB602" s="26"/>
      <c r="AC602" s="26"/>
      <c r="AD602" s="26"/>
      <c r="AE602" s="26"/>
      <c r="AF602" s="26"/>
      <c r="AG602" s="26"/>
      <c r="AH602" s="26"/>
    </row>
    <row r="603" spans="1:34" ht="14.5">
      <c r="A603" s="67">
        <v>602</v>
      </c>
      <c r="B603" s="68"/>
      <c r="C603" s="69"/>
      <c r="D603" s="70"/>
      <c r="E603" s="69"/>
      <c r="F603" s="69"/>
      <c r="G603" s="70"/>
      <c r="H603" s="70"/>
      <c r="I603" s="70"/>
      <c r="J603" s="70"/>
      <c r="K603" s="70"/>
      <c r="L603" s="70"/>
      <c r="M603" s="70"/>
      <c r="N603" s="86"/>
      <c r="O603" s="88"/>
      <c r="P603" s="72"/>
      <c r="Q603" s="73"/>
      <c r="R603" s="72"/>
      <c r="S603" s="73"/>
      <c r="T603" s="73"/>
      <c r="U603" s="74"/>
      <c r="V603" s="26"/>
      <c r="W603" s="26"/>
      <c r="X603" s="26"/>
      <c r="Y603" s="26"/>
      <c r="Z603" s="26"/>
      <c r="AA603" s="26"/>
      <c r="AB603" s="26"/>
      <c r="AC603" s="26"/>
      <c r="AD603" s="26"/>
      <c r="AE603" s="26"/>
      <c r="AF603" s="26"/>
      <c r="AG603" s="26"/>
      <c r="AH603" s="26"/>
    </row>
    <row r="604" spans="1:34" ht="14.5">
      <c r="A604" s="67">
        <v>603</v>
      </c>
      <c r="B604" s="68"/>
      <c r="C604" s="69"/>
      <c r="D604" s="70"/>
      <c r="E604" s="69"/>
      <c r="F604" s="69"/>
      <c r="G604" s="70"/>
      <c r="H604" s="70"/>
      <c r="I604" s="70"/>
      <c r="J604" s="70"/>
      <c r="K604" s="70"/>
      <c r="L604" s="70"/>
      <c r="M604" s="70"/>
      <c r="N604" s="86"/>
      <c r="O604" s="70"/>
      <c r="P604" s="72"/>
      <c r="Q604" s="73"/>
      <c r="R604" s="72"/>
      <c r="S604" s="73"/>
      <c r="T604" s="73"/>
      <c r="U604" s="74"/>
      <c r="V604" s="26"/>
      <c r="W604" s="26"/>
      <c r="X604" s="26"/>
      <c r="Y604" s="26"/>
      <c r="Z604" s="26"/>
      <c r="AA604" s="26"/>
      <c r="AB604" s="26"/>
      <c r="AC604" s="26"/>
      <c r="AD604" s="26"/>
      <c r="AE604" s="26"/>
      <c r="AF604" s="26"/>
      <c r="AG604" s="26"/>
      <c r="AH604" s="26"/>
    </row>
    <row r="605" spans="1:34" ht="14.5">
      <c r="A605" s="67">
        <v>604</v>
      </c>
      <c r="B605" s="68"/>
      <c r="C605" s="69"/>
      <c r="D605" s="70"/>
      <c r="E605" s="69"/>
      <c r="F605" s="69"/>
      <c r="G605" s="70"/>
      <c r="H605" s="70"/>
      <c r="I605" s="70"/>
      <c r="J605" s="70"/>
      <c r="K605" s="70"/>
      <c r="L605" s="70"/>
      <c r="M605" s="70"/>
      <c r="N605" s="86"/>
      <c r="O605" s="70"/>
      <c r="P605" s="72"/>
      <c r="Q605" s="73"/>
      <c r="R605" s="72"/>
      <c r="S605" s="73"/>
      <c r="T605" s="73"/>
      <c r="U605" s="74"/>
      <c r="V605" s="26"/>
      <c r="W605" s="26"/>
      <c r="X605" s="26"/>
      <c r="Y605" s="26"/>
      <c r="Z605" s="26"/>
      <c r="AA605" s="26"/>
      <c r="AB605" s="26"/>
      <c r="AC605" s="26"/>
      <c r="AD605" s="26"/>
      <c r="AE605" s="26"/>
      <c r="AF605" s="26"/>
      <c r="AG605" s="26"/>
      <c r="AH605" s="26"/>
    </row>
    <row r="606" spans="1:34" ht="14.5">
      <c r="A606" s="67">
        <v>605</v>
      </c>
      <c r="B606" s="68"/>
      <c r="C606" s="69"/>
      <c r="D606" s="70"/>
      <c r="E606" s="69"/>
      <c r="F606" s="69"/>
      <c r="G606" s="70"/>
      <c r="H606" s="70"/>
      <c r="I606" s="70"/>
      <c r="J606" s="70"/>
      <c r="K606" s="70"/>
      <c r="L606" s="70"/>
      <c r="M606" s="70"/>
      <c r="N606" s="86"/>
      <c r="O606" s="70"/>
      <c r="P606" s="72"/>
      <c r="Q606" s="73"/>
      <c r="R606" s="72"/>
      <c r="S606" s="73"/>
      <c r="T606" s="73"/>
      <c r="U606" s="74"/>
      <c r="V606" s="26"/>
      <c r="W606" s="26"/>
      <c r="X606" s="26"/>
      <c r="Y606" s="26"/>
      <c r="Z606" s="26"/>
      <c r="AA606" s="26"/>
      <c r="AB606" s="26"/>
      <c r="AC606" s="26"/>
      <c r="AD606" s="26"/>
      <c r="AE606" s="26"/>
      <c r="AF606" s="26"/>
      <c r="AG606" s="26"/>
      <c r="AH606" s="26"/>
    </row>
    <row r="607" spans="1:34" ht="14.5">
      <c r="A607" s="67">
        <v>606</v>
      </c>
      <c r="B607" s="68"/>
      <c r="C607" s="69"/>
      <c r="D607" s="70"/>
      <c r="E607" s="69"/>
      <c r="F607" s="69"/>
      <c r="G607" s="70"/>
      <c r="H607" s="70"/>
      <c r="I607" s="70"/>
      <c r="J607" s="70"/>
      <c r="K607" s="70"/>
      <c r="L607" s="70"/>
      <c r="M607" s="70"/>
      <c r="N607" s="86"/>
      <c r="O607" s="73"/>
      <c r="P607" s="72"/>
      <c r="Q607" s="73"/>
      <c r="R607" s="72"/>
      <c r="S607" s="73"/>
      <c r="T607" s="73"/>
      <c r="U607" s="74"/>
      <c r="V607" s="26"/>
      <c r="W607" s="26"/>
      <c r="X607" s="26"/>
      <c r="Y607" s="26"/>
      <c r="Z607" s="26"/>
      <c r="AA607" s="26"/>
      <c r="AB607" s="26"/>
      <c r="AC607" s="26"/>
      <c r="AD607" s="26"/>
      <c r="AE607" s="26"/>
      <c r="AF607" s="26"/>
      <c r="AG607" s="26"/>
      <c r="AH607" s="26"/>
    </row>
    <row r="608" spans="1:34" ht="14.5">
      <c r="A608" s="67">
        <v>607</v>
      </c>
      <c r="B608" s="68"/>
      <c r="C608" s="69"/>
      <c r="D608" s="70"/>
      <c r="E608" s="69"/>
      <c r="F608" s="69"/>
      <c r="G608" s="70"/>
      <c r="H608" s="70"/>
      <c r="I608" s="70"/>
      <c r="J608" s="70"/>
      <c r="K608" s="70"/>
      <c r="L608" s="70"/>
      <c r="M608" s="70"/>
      <c r="N608" s="86"/>
      <c r="O608" s="70"/>
      <c r="P608" s="72"/>
      <c r="Q608" s="73"/>
      <c r="R608" s="72"/>
      <c r="S608" s="73"/>
      <c r="T608" s="73"/>
      <c r="U608" s="74"/>
      <c r="V608" s="26"/>
      <c r="W608" s="26"/>
      <c r="X608" s="26"/>
      <c r="Y608" s="26"/>
      <c r="Z608" s="26"/>
      <c r="AA608" s="26"/>
      <c r="AB608" s="26"/>
      <c r="AC608" s="26"/>
      <c r="AD608" s="26"/>
      <c r="AE608" s="26"/>
      <c r="AF608" s="26"/>
      <c r="AG608" s="26"/>
      <c r="AH608" s="26"/>
    </row>
    <row r="609" spans="1:34" ht="14.5">
      <c r="A609" s="67">
        <v>608</v>
      </c>
      <c r="B609" s="68"/>
      <c r="C609" s="69"/>
      <c r="D609" s="70"/>
      <c r="E609" s="69"/>
      <c r="F609" s="69"/>
      <c r="G609" s="70"/>
      <c r="H609" s="70"/>
      <c r="I609" s="70"/>
      <c r="J609" s="70"/>
      <c r="K609" s="70"/>
      <c r="L609" s="70"/>
      <c r="M609" s="70"/>
      <c r="N609" s="86"/>
      <c r="O609" s="70"/>
      <c r="P609" s="72"/>
      <c r="Q609" s="73"/>
      <c r="R609" s="72"/>
      <c r="S609" s="73"/>
      <c r="T609" s="73"/>
      <c r="U609" s="74"/>
      <c r="V609" s="26"/>
      <c r="W609" s="26"/>
      <c r="X609" s="26"/>
      <c r="Y609" s="26"/>
      <c r="Z609" s="26"/>
      <c r="AA609" s="26"/>
      <c r="AB609" s="26"/>
      <c r="AC609" s="26"/>
      <c r="AD609" s="26"/>
      <c r="AE609" s="26"/>
      <c r="AF609" s="26"/>
      <c r="AG609" s="26"/>
      <c r="AH609" s="26"/>
    </row>
    <row r="610" spans="1:34" ht="14.5">
      <c r="A610" s="67">
        <v>609</v>
      </c>
      <c r="B610" s="68"/>
      <c r="C610" s="69"/>
      <c r="D610" s="70"/>
      <c r="E610" s="69"/>
      <c r="F610" s="69"/>
      <c r="G610" s="70"/>
      <c r="H610" s="70"/>
      <c r="I610" s="70"/>
      <c r="J610" s="70"/>
      <c r="K610" s="70"/>
      <c r="L610" s="70"/>
      <c r="M610" s="70"/>
      <c r="N610" s="86"/>
      <c r="O610" s="88"/>
      <c r="P610" s="72"/>
      <c r="Q610" s="73"/>
      <c r="R610" s="72"/>
      <c r="S610" s="73"/>
      <c r="T610" s="73"/>
      <c r="U610" s="74"/>
      <c r="V610" s="26"/>
      <c r="W610" s="26"/>
      <c r="X610" s="26"/>
      <c r="Y610" s="26"/>
      <c r="Z610" s="26"/>
      <c r="AA610" s="26"/>
      <c r="AB610" s="26"/>
      <c r="AC610" s="26"/>
      <c r="AD610" s="26"/>
      <c r="AE610" s="26"/>
      <c r="AF610" s="26"/>
      <c r="AG610" s="26"/>
      <c r="AH610" s="26"/>
    </row>
    <row r="611" spans="1:34" ht="14.5">
      <c r="A611" s="67">
        <v>610</v>
      </c>
      <c r="B611" s="68"/>
      <c r="C611" s="69"/>
      <c r="D611" s="70"/>
      <c r="E611" s="69"/>
      <c r="F611" s="69"/>
      <c r="G611" s="70"/>
      <c r="H611" s="70"/>
      <c r="I611" s="70"/>
      <c r="J611" s="70"/>
      <c r="K611" s="70"/>
      <c r="L611" s="70"/>
      <c r="M611" s="70"/>
      <c r="N611" s="86"/>
      <c r="O611" s="88"/>
      <c r="P611" s="72"/>
      <c r="Q611" s="73"/>
      <c r="R611" s="72"/>
      <c r="S611" s="73"/>
      <c r="T611" s="73"/>
      <c r="U611" s="74"/>
      <c r="V611" s="26"/>
      <c r="W611" s="26"/>
      <c r="X611" s="26"/>
      <c r="Y611" s="26"/>
      <c r="Z611" s="26"/>
      <c r="AA611" s="26"/>
      <c r="AB611" s="26"/>
      <c r="AC611" s="26"/>
      <c r="AD611" s="26"/>
      <c r="AE611" s="26"/>
      <c r="AF611" s="26"/>
      <c r="AG611" s="26"/>
      <c r="AH611" s="26"/>
    </row>
    <row r="612" spans="1:34" ht="14.5">
      <c r="A612" s="67">
        <v>611</v>
      </c>
      <c r="B612" s="68"/>
      <c r="C612" s="69"/>
      <c r="D612" s="70"/>
      <c r="E612" s="69"/>
      <c r="F612" s="69"/>
      <c r="G612" s="70"/>
      <c r="H612" s="70"/>
      <c r="I612" s="70"/>
      <c r="J612" s="70"/>
      <c r="K612" s="70"/>
      <c r="L612" s="70"/>
      <c r="M612" s="70"/>
      <c r="N612" s="86"/>
      <c r="O612" s="88"/>
      <c r="P612" s="72"/>
      <c r="Q612" s="73"/>
      <c r="R612" s="72"/>
      <c r="S612" s="73"/>
      <c r="T612" s="73"/>
      <c r="U612" s="74"/>
      <c r="V612" s="26"/>
      <c r="W612" s="26"/>
      <c r="X612" s="26"/>
      <c r="Y612" s="26"/>
      <c r="Z612" s="26"/>
      <c r="AA612" s="26"/>
      <c r="AB612" s="26"/>
      <c r="AC612" s="26"/>
      <c r="AD612" s="26"/>
      <c r="AE612" s="26"/>
      <c r="AF612" s="26"/>
      <c r="AG612" s="26"/>
      <c r="AH612" s="26"/>
    </row>
    <row r="613" spans="1:34" ht="14.5">
      <c r="A613" s="67">
        <v>612</v>
      </c>
      <c r="B613" s="68"/>
      <c r="C613" s="69"/>
      <c r="D613" s="70"/>
      <c r="E613" s="69"/>
      <c r="F613" s="69"/>
      <c r="G613" s="70"/>
      <c r="H613" s="70"/>
      <c r="I613" s="70"/>
      <c r="J613" s="70"/>
      <c r="K613" s="70"/>
      <c r="L613" s="70"/>
      <c r="M613" s="70"/>
      <c r="N613" s="86"/>
      <c r="O613" s="70"/>
      <c r="P613" s="72"/>
      <c r="Q613" s="73"/>
      <c r="R613" s="72"/>
      <c r="S613" s="73"/>
      <c r="T613" s="73"/>
      <c r="U613" s="74"/>
      <c r="V613" s="26"/>
      <c r="W613" s="26"/>
      <c r="X613" s="26"/>
      <c r="Y613" s="26"/>
      <c r="Z613" s="26"/>
      <c r="AA613" s="26"/>
      <c r="AB613" s="26"/>
      <c r="AC613" s="26"/>
      <c r="AD613" s="26"/>
      <c r="AE613" s="26"/>
      <c r="AF613" s="26"/>
      <c r="AG613" s="26"/>
      <c r="AH613" s="26"/>
    </row>
    <row r="614" spans="1:34" ht="14.5">
      <c r="A614" s="67">
        <v>613</v>
      </c>
      <c r="B614" s="68"/>
      <c r="C614" s="69"/>
      <c r="D614" s="70"/>
      <c r="E614" s="69"/>
      <c r="F614" s="69"/>
      <c r="G614" s="70"/>
      <c r="H614" s="70"/>
      <c r="I614" s="70"/>
      <c r="J614" s="70"/>
      <c r="K614" s="70"/>
      <c r="L614" s="70"/>
      <c r="M614" s="70"/>
      <c r="N614" s="86"/>
      <c r="O614" s="86"/>
      <c r="P614" s="72"/>
      <c r="Q614" s="73"/>
      <c r="R614" s="72"/>
      <c r="S614" s="73"/>
      <c r="T614" s="73"/>
      <c r="U614" s="74"/>
      <c r="V614" s="26"/>
      <c r="W614" s="26"/>
      <c r="X614" s="26"/>
      <c r="Y614" s="26"/>
      <c r="Z614" s="26"/>
      <c r="AA614" s="26"/>
      <c r="AB614" s="26"/>
      <c r="AC614" s="26"/>
      <c r="AD614" s="26"/>
      <c r="AE614" s="26"/>
      <c r="AF614" s="26"/>
      <c r="AG614" s="26"/>
      <c r="AH614" s="26"/>
    </row>
    <row r="615" spans="1:34" ht="14.5">
      <c r="A615" s="67">
        <v>614</v>
      </c>
      <c r="B615" s="68"/>
      <c r="C615" s="69"/>
      <c r="D615" s="70"/>
      <c r="E615" s="69"/>
      <c r="F615" s="69"/>
      <c r="G615" s="70"/>
      <c r="H615" s="70"/>
      <c r="I615" s="70"/>
      <c r="J615" s="70"/>
      <c r="K615" s="70"/>
      <c r="L615" s="70"/>
      <c r="M615" s="70"/>
      <c r="N615" s="86"/>
      <c r="O615" s="88"/>
      <c r="P615" s="72"/>
      <c r="Q615" s="73"/>
      <c r="R615" s="72"/>
      <c r="S615" s="73"/>
      <c r="T615" s="73"/>
      <c r="U615" s="74"/>
      <c r="V615" s="26"/>
      <c r="W615" s="26"/>
      <c r="X615" s="26"/>
      <c r="Y615" s="26"/>
      <c r="Z615" s="26"/>
      <c r="AA615" s="26"/>
      <c r="AB615" s="26"/>
      <c r="AC615" s="26"/>
      <c r="AD615" s="26"/>
      <c r="AE615" s="26"/>
      <c r="AF615" s="26"/>
      <c r="AG615" s="26"/>
      <c r="AH615" s="26"/>
    </row>
    <row r="616" spans="1:34" ht="14.5">
      <c r="A616" s="67">
        <v>615</v>
      </c>
      <c r="B616" s="68"/>
      <c r="C616" s="69"/>
      <c r="D616" s="70"/>
      <c r="E616" s="69"/>
      <c r="F616" s="69"/>
      <c r="G616" s="70"/>
      <c r="H616" s="70"/>
      <c r="I616" s="70"/>
      <c r="J616" s="70"/>
      <c r="K616" s="70"/>
      <c r="L616" s="70"/>
      <c r="M616" s="70"/>
      <c r="N616" s="86"/>
      <c r="O616" s="70"/>
      <c r="P616" s="72"/>
      <c r="Q616" s="73"/>
      <c r="R616" s="72"/>
      <c r="S616" s="73"/>
      <c r="T616" s="73"/>
      <c r="U616" s="74"/>
      <c r="V616" s="26"/>
      <c r="W616" s="26"/>
      <c r="X616" s="26"/>
      <c r="Y616" s="26"/>
      <c r="Z616" s="26"/>
      <c r="AA616" s="26"/>
      <c r="AB616" s="26"/>
      <c r="AC616" s="26"/>
      <c r="AD616" s="26"/>
      <c r="AE616" s="26"/>
      <c r="AF616" s="26"/>
      <c r="AG616" s="26"/>
      <c r="AH616" s="26"/>
    </row>
    <row r="617" spans="1:34" ht="14.5">
      <c r="A617" s="67">
        <v>616</v>
      </c>
      <c r="B617" s="68"/>
      <c r="C617" s="69"/>
      <c r="D617" s="70"/>
      <c r="E617" s="69"/>
      <c r="F617" s="69"/>
      <c r="G617" s="70"/>
      <c r="H617" s="70"/>
      <c r="I617" s="70"/>
      <c r="J617" s="70"/>
      <c r="K617" s="70"/>
      <c r="L617" s="70"/>
      <c r="M617" s="70"/>
      <c r="N617" s="86"/>
      <c r="O617" s="88"/>
      <c r="P617" s="72"/>
      <c r="Q617" s="73"/>
      <c r="R617" s="72"/>
      <c r="S617" s="73"/>
      <c r="T617" s="73"/>
      <c r="U617" s="74"/>
      <c r="V617" s="26"/>
      <c r="W617" s="26"/>
      <c r="X617" s="26"/>
      <c r="Y617" s="26"/>
      <c r="Z617" s="26"/>
      <c r="AA617" s="26"/>
      <c r="AB617" s="26"/>
      <c r="AC617" s="26"/>
      <c r="AD617" s="26"/>
      <c r="AE617" s="26"/>
      <c r="AF617" s="26"/>
      <c r="AG617" s="26"/>
      <c r="AH617" s="26"/>
    </row>
    <row r="618" spans="1:34" ht="14.5">
      <c r="A618" s="67">
        <v>617</v>
      </c>
      <c r="B618" s="68"/>
      <c r="C618" s="69"/>
      <c r="D618" s="70"/>
      <c r="E618" s="69"/>
      <c r="F618" s="69"/>
      <c r="G618" s="70"/>
      <c r="H618" s="70"/>
      <c r="I618" s="70"/>
      <c r="J618" s="70"/>
      <c r="K618" s="70"/>
      <c r="L618" s="70"/>
      <c r="M618" s="70"/>
      <c r="N618" s="86"/>
      <c r="O618" s="70"/>
      <c r="P618" s="72"/>
      <c r="Q618" s="73"/>
      <c r="R618" s="72"/>
      <c r="S618" s="73"/>
      <c r="T618" s="73"/>
      <c r="U618" s="74"/>
      <c r="V618" s="26"/>
      <c r="W618" s="26"/>
      <c r="X618" s="26"/>
      <c r="Y618" s="26"/>
      <c r="Z618" s="26"/>
      <c r="AA618" s="26"/>
      <c r="AB618" s="26"/>
      <c r="AC618" s="26"/>
      <c r="AD618" s="26"/>
      <c r="AE618" s="26"/>
      <c r="AF618" s="26"/>
      <c r="AG618" s="26"/>
      <c r="AH618" s="26"/>
    </row>
    <row r="619" spans="1:34" ht="14.5">
      <c r="A619" s="67">
        <v>618</v>
      </c>
      <c r="B619" s="68"/>
      <c r="C619" s="69"/>
      <c r="D619" s="70"/>
      <c r="E619" s="69"/>
      <c r="F619" s="69"/>
      <c r="G619" s="70"/>
      <c r="H619" s="70"/>
      <c r="I619" s="70"/>
      <c r="J619" s="70"/>
      <c r="K619" s="70"/>
      <c r="L619" s="70"/>
      <c r="M619" s="70"/>
      <c r="N619" s="86"/>
      <c r="O619" s="70"/>
      <c r="P619" s="72"/>
      <c r="Q619" s="73"/>
      <c r="R619" s="72"/>
      <c r="S619" s="73"/>
      <c r="T619" s="73"/>
      <c r="U619" s="74"/>
      <c r="V619" s="26"/>
      <c r="W619" s="26"/>
      <c r="X619" s="26"/>
      <c r="Y619" s="26"/>
      <c r="Z619" s="26"/>
      <c r="AA619" s="26"/>
      <c r="AB619" s="26"/>
      <c r="AC619" s="26"/>
      <c r="AD619" s="26"/>
      <c r="AE619" s="26"/>
      <c r="AF619" s="26"/>
      <c r="AG619" s="26"/>
      <c r="AH619" s="26"/>
    </row>
    <row r="620" spans="1:34" ht="14.5">
      <c r="A620" s="67">
        <v>619</v>
      </c>
      <c r="B620" s="68"/>
      <c r="C620" s="89"/>
      <c r="D620" s="86"/>
      <c r="E620" s="89"/>
      <c r="F620" s="86"/>
      <c r="G620" s="86"/>
      <c r="H620" s="86"/>
      <c r="I620" s="86"/>
      <c r="J620" s="86"/>
      <c r="K620" s="86"/>
      <c r="L620" s="73"/>
      <c r="M620" s="86"/>
      <c r="N620" s="86"/>
      <c r="O620" s="86"/>
      <c r="P620" s="72"/>
      <c r="Q620" s="73"/>
      <c r="R620" s="72"/>
      <c r="S620" s="73"/>
      <c r="T620" s="73"/>
      <c r="U620" s="74"/>
      <c r="V620" s="26"/>
      <c r="W620" s="26"/>
      <c r="X620" s="26"/>
      <c r="Y620" s="26"/>
      <c r="Z620" s="26"/>
      <c r="AA620" s="26"/>
      <c r="AB620" s="26"/>
      <c r="AC620" s="26"/>
      <c r="AD620" s="26"/>
      <c r="AE620" s="26"/>
      <c r="AF620" s="26"/>
      <c r="AG620" s="26"/>
      <c r="AH620" s="26"/>
    </row>
    <row r="621" spans="1:34" ht="14.5">
      <c r="A621" s="67">
        <v>620</v>
      </c>
      <c r="B621" s="68"/>
      <c r="C621" s="69"/>
      <c r="D621" s="70"/>
      <c r="E621" s="69"/>
      <c r="F621" s="69"/>
      <c r="G621" s="70"/>
      <c r="H621" s="70"/>
      <c r="I621" s="70"/>
      <c r="J621" s="70"/>
      <c r="K621" s="70"/>
      <c r="L621" s="70"/>
      <c r="M621" s="70"/>
      <c r="N621" s="86"/>
      <c r="O621" s="88"/>
      <c r="P621" s="72"/>
      <c r="Q621" s="73"/>
      <c r="R621" s="72"/>
      <c r="S621" s="73"/>
      <c r="T621" s="73"/>
      <c r="U621" s="74"/>
      <c r="V621" s="26"/>
      <c r="W621" s="26"/>
      <c r="X621" s="26"/>
      <c r="Y621" s="26"/>
      <c r="Z621" s="26"/>
      <c r="AA621" s="26"/>
      <c r="AB621" s="26"/>
      <c r="AC621" s="26"/>
      <c r="AD621" s="26"/>
      <c r="AE621" s="26"/>
      <c r="AF621" s="26"/>
      <c r="AG621" s="26"/>
      <c r="AH621" s="26"/>
    </row>
    <row r="622" spans="1:34" ht="14.5">
      <c r="A622" s="67">
        <v>621</v>
      </c>
      <c r="B622" s="68"/>
      <c r="C622" s="69"/>
      <c r="D622" s="70"/>
      <c r="E622" s="69"/>
      <c r="F622" s="69"/>
      <c r="G622" s="70"/>
      <c r="H622" s="70"/>
      <c r="I622" s="70"/>
      <c r="J622" s="70"/>
      <c r="K622" s="70"/>
      <c r="L622" s="70"/>
      <c r="M622" s="70"/>
      <c r="N622" s="86"/>
      <c r="O622" s="88"/>
      <c r="P622" s="72"/>
      <c r="Q622" s="73"/>
      <c r="R622" s="72"/>
      <c r="S622" s="73"/>
      <c r="T622" s="73"/>
      <c r="U622" s="74"/>
      <c r="V622" s="26"/>
      <c r="W622" s="26"/>
      <c r="X622" s="26"/>
      <c r="Y622" s="26"/>
      <c r="Z622" s="26"/>
      <c r="AA622" s="26"/>
      <c r="AB622" s="26"/>
      <c r="AC622" s="26"/>
      <c r="AD622" s="26"/>
      <c r="AE622" s="26"/>
      <c r="AF622" s="26"/>
      <c r="AG622" s="26"/>
      <c r="AH622" s="26"/>
    </row>
    <row r="623" spans="1:34" ht="14.5">
      <c r="A623" s="67">
        <v>622</v>
      </c>
      <c r="B623" s="68"/>
      <c r="C623" s="69"/>
      <c r="D623" s="70"/>
      <c r="E623" s="69"/>
      <c r="F623" s="69"/>
      <c r="G623" s="70"/>
      <c r="H623" s="70"/>
      <c r="I623" s="70"/>
      <c r="J623" s="70"/>
      <c r="K623" s="70"/>
      <c r="L623" s="70"/>
      <c r="M623" s="70"/>
      <c r="N623" s="86"/>
      <c r="O623" s="88"/>
      <c r="P623" s="72"/>
      <c r="Q623" s="73"/>
      <c r="R623" s="72"/>
      <c r="S623" s="73"/>
      <c r="T623" s="73"/>
      <c r="U623" s="74"/>
      <c r="V623" s="26"/>
      <c r="W623" s="26"/>
      <c r="X623" s="26"/>
      <c r="Y623" s="26"/>
      <c r="Z623" s="26"/>
      <c r="AA623" s="26"/>
      <c r="AB623" s="26"/>
      <c r="AC623" s="26"/>
      <c r="AD623" s="26"/>
      <c r="AE623" s="26"/>
      <c r="AF623" s="26"/>
      <c r="AG623" s="26"/>
      <c r="AH623" s="26"/>
    </row>
    <row r="624" spans="1:34" ht="14.5">
      <c r="A624" s="67">
        <v>623</v>
      </c>
      <c r="B624" s="68"/>
      <c r="C624" s="69"/>
      <c r="D624" s="70"/>
      <c r="E624" s="69"/>
      <c r="F624" s="69"/>
      <c r="G624" s="70"/>
      <c r="H624" s="70"/>
      <c r="I624" s="70"/>
      <c r="J624" s="70"/>
      <c r="K624" s="70"/>
      <c r="L624" s="70"/>
      <c r="M624" s="70"/>
      <c r="N624" s="86"/>
      <c r="O624" s="88"/>
      <c r="P624" s="72"/>
      <c r="Q624" s="73"/>
      <c r="R624" s="72"/>
      <c r="S624" s="73"/>
      <c r="T624" s="73"/>
      <c r="U624" s="74"/>
      <c r="V624" s="26"/>
      <c r="W624" s="26"/>
      <c r="X624" s="26"/>
      <c r="Y624" s="26"/>
      <c r="Z624" s="26"/>
      <c r="AA624" s="26"/>
      <c r="AB624" s="26"/>
      <c r="AC624" s="26"/>
      <c r="AD624" s="26"/>
      <c r="AE624" s="26"/>
      <c r="AF624" s="26"/>
      <c r="AG624" s="26"/>
      <c r="AH624" s="26"/>
    </row>
    <row r="625" spans="1:34" ht="14.5">
      <c r="A625" s="67">
        <v>624</v>
      </c>
      <c r="B625" s="68"/>
      <c r="C625" s="69"/>
      <c r="D625" s="70"/>
      <c r="E625" s="69"/>
      <c r="F625" s="69"/>
      <c r="G625" s="70"/>
      <c r="H625" s="70"/>
      <c r="I625" s="70"/>
      <c r="J625" s="70"/>
      <c r="K625" s="70"/>
      <c r="L625" s="70"/>
      <c r="M625" s="70"/>
      <c r="N625" s="86"/>
      <c r="O625" s="88"/>
      <c r="P625" s="72"/>
      <c r="Q625" s="73"/>
      <c r="R625" s="72"/>
      <c r="S625" s="73"/>
      <c r="T625" s="73"/>
      <c r="U625" s="74"/>
      <c r="V625" s="26"/>
      <c r="W625" s="26"/>
      <c r="X625" s="26"/>
      <c r="Y625" s="26"/>
      <c r="Z625" s="26"/>
      <c r="AA625" s="26"/>
      <c r="AB625" s="26"/>
      <c r="AC625" s="26"/>
      <c r="AD625" s="26"/>
      <c r="AE625" s="26"/>
      <c r="AF625" s="26"/>
      <c r="AG625" s="26"/>
      <c r="AH625" s="26"/>
    </row>
    <row r="626" spans="1:34" ht="14.5">
      <c r="A626" s="67">
        <v>625</v>
      </c>
      <c r="B626" s="68"/>
      <c r="C626" s="69"/>
      <c r="D626" s="70"/>
      <c r="E626" s="69"/>
      <c r="F626" s="69"/>
      <c r="G626" s="70"/>
      <c r="H626" s="70"/>
      <c r="I626" s="70"/>
      <c r="J626" s="70"/>
      <c r="K626" s="70"/>
      <c r="L626" s="70"/>
      <c r="M626" s="70"/>
      <c r="N626" s="86"/>
      <c r="O626" s="88"/>
      <c r="P626" s="72"/>
      <c r="Q626" s="73"/>
      <c r="R626" s="72"/>
      <c r="S626" s="73"/>
      <c r="T626" s="73"/>
      <c r="U626" s="74"/>
      <c r="V626" s="26"/>
      <c r="W626" s="26"/>
      <c r="X626" s="26"/>
      <c r="Y626" s="26"/>
      <c r="Z626" s="26"/>
      <c r="AA626" s="26"/>
      <c r="AB626" s="26"/>
      <c r="AC626" s="26"/>
      <c r="AD626" s="26"/>
      <c r="AE626" s="26"/>
      <c r="AF626" s="26"/>
      <c r="AG626" s="26"/>
      <c r="AH626" s="26"/>
    </row>
    <row r="627" spans="1:34" ht="14.5">
      <c r="A627" s="67">
        <v>626</v>
      </c>
      <c r="B627" s="68"/>
      <c r="C627" s="69"/>
      <c r="D627" s="70"/>
      <c r="E627" s="69"/>
      <c r="F627" s="69"/>
      <c r="G627" s="70"/>
      <c r="H627" s="70"/>
      <c r="I627" s="70"/>
      <c r="J627" s="70"/>
      <c r="K627" s="70"/>
      <c r="L627" s="70"/>
      <c r="M627" s="70"/>
      <c r="N627" s="86"/>
      <c r="O627" s="88"/>
      <c r="P627" s="72"/>
      <c r="Q627" s="73"/>
      <c r="R627" s="72"/>
      <c r="S627" s="73"/>
      <c r="T627" s="73"/>
      <c r="U627" s="74"/>
      <c r="V627" s="26"/>
      <c r="W627" s="26"/>
      <c r="X627" s="26"/>
      <c r="Y627" s="26"/>
      <c r="Z627" s="26"/>
      <c r="AA627" s="26"/>
      <c r="AB627" s="26"/>
      <c r="AC627" s="26"/>
      <c r="AD627" s="26"/>
      <c r="AE627" s="26"/>
      <c r="AF627" s="26"/>
      <c r="AG627" s="26"/>
      <c r="AH627" s="26"/>
    </row>
    <row r="628" spans="1:34" ht="14.5">
      <c r="A628" s="67">
        <v>627</v>
      </c>
      <c r="B628" s="68"/>
      <c r="C628" s="89"/>
      <c r="D628" s="86"/>
      <c r="E628" s="89"/>
      <c r="F628" s="86"/>
      <c r="G628" s="86"/>
      <c r="H628" s="86"/>
      <c r="I628" s="86"/>
      <c r="J628" s="86"/>
      <c r="K628" s="86"/>
      <c r="L628" s="73"/>
      <c r="M628" s="86"/>
      <c r="N628" s="86"/>
      <c r="O628" s="88"/>
      <c r="P628" s="72"/>
      <c r="Q628" s="73"/>
      <c r="R628" s="72"/>
      <c r="S628" s="73"/>
      <c r="T628" s="73"/>
      <c r="U628" s="74"/>
      <c r="V628" s="26"/>
      <c r="W628" s="26"/>
      <c r="X628" s="26"/>
      <c r="Y628" s="26"/>
      <c r="Z628" s="26"/>
      <c r="AA628" s="26"/>
      <c r="AB628" s="26"/>
      <c r="AC628" s="26"/>
      <c r="AD628" s="26"/>
      <c r="AE628" s="26"/>
      <c r="AF628" s="26"/>
      <c r="AG628" s="26"/>
      <c r="AH628" s="26"/>
    </row>
    <row r="629" spans="1:34" ht="14.5">
      <c r="A629" s="67">
        <v>628</v>
      </c>
      <c r="B629" s="68"/>
      <c r="C629" s="69"/>
      <c r="D629" s="70"/>
      <c r="E629" s="69"/>
      <c r="F629" s="69"/>
      <c r="G629" s="70"/>
      <c r="H629" s="70"/>
      <c r="I629" s="70"/>
      <c r="J629" s="70"/>
      <c r="K629" s="70"/>
      <c r="L629" s="70"/>
      <c r="M629" s="70"/>
      <c r="N629" s="86"/>
      <c r="O629" s="88"/>
      <c r="P629" s="72"/>
      <c r="Q629" s="73"/>
      <c r="R629" s="72"/>
      <c r="S629" s="73"/>
      <c r="T629" s="73"/>
      <c r="U629" s="74"/>
      <c r="V629" s="26"/>
      <c r="W629" s="26"/>
      <c r="X629" s="26"/>
      <c r="Y629" s="26"/>
      <c r="Z629" s="26"/>
      <c r="AA629" s="26"/>
      <c r="AB629" s="26"/>
      <c r="AC629" s="26"/>
      <c r="AD629" s="26"/>
      <c r="AE629" s="26"/>
      <c r="AF629" s="26"/>
      <c r="AG629" s="26"/>
      <c r="AH629" s="26"/>
    </row>
    <row r="630" spans="1:34" ht="14.5">
      <c r="A630" s="67">
        <v>629</v>
      </c>
      <c r="B630" s="68"/>
      <c r="C630" s="69"/>
      <c r="D630" s="70"/>
      <c r="E630" s="69"/>
      <c r="F630" s="69"/>
      <c r="G630" s="70"/>
      <c r="H630" s="70"/>
      <c r="I630" s="70"/>
      <c r="J630" s="70"/>
      <c r="K630" s="70"/>
      <c r="L630" s="70"/>
      <c r="M630" s="70"/>
      <c r="N630" s="86"/>
      <c r="O630" s="86"/>
      <c r="P630" s="72"/>
      <c r="Q630" s="73"/>
      <c r="R630" s="72"/>
      <c r="S630" s="73"/>
      <c r="T630" s="73"/>
      <c r="U630" s="74"/>
      <c r="V630" s="26"/>
      <c r="W630" s="26"/>
      <c r="X630" s="26"/>
      <c r="Y630" s="26"/>
      <c r="Z630" s="26"/>
      <c r="AA630" s="26"/>
      <c r="AB630" s="26"/>
      <c r="AC630" s="26"/>
      <c r="AD630" s="26"/>
      <c r="AE630" s="26"/>
      <c r="AF630" s="26"/>
      <c r="AG630" s="26"/>
      <c r="AH630" s="26"/>
    </row>
    <row r="631" spans="1:34" ht="14.5">
      <c r="A631" s="67">
        <v>630</v>
      </c>
      <c r="B631" s="68"/>
      <c r="C631" s="69"/>
      <c r="D631" s="70"/>
      <c r="E631" s="69"/>
      <c r="F631" s="69"/>
      <c r="G631" s="70"/>
      <c r="H631" s="70"/>
      <c r="I631" s="70"/>
      <c r="J631" s="70"/>
      <c r="K631" s="70"/>
      <c r="L631" s="70"/>
      <c r="M631" s="70"/>
      <c r="N631" s="86"/>
      <c r="O631" s="88"/>
      <c r="P631" s="72"/>
      <c r="Q631" s="73"/>
      <c r="R631" s="72"/>
      <c r="S631" s="73"/>
      <c r="T631" s="73"/>
      <c r="U631" s="74"/>
      <c r="V631" s="26"/>
      <c r="W631" s="26"/>
      <c r="X631" s="26"/>
      <c r="Y631" s="26"/>
      <c r="Z631" s="26"/>
      <c r="AA631" s="26"/>
      <c r="AB631" s="26"/>
      <c r="AC631" s="26"/>
      <c r="AD631" s="26"/>
      <c r="AE631" s="26"/>
      <c r="AF631" s="26"/>
      <c r="AG631" s="26"/>
      <c r="AH631" s="26"/>
    </row>
    <row r="632" spans="1:34" ht="14.5">
      <c r="A632" s="67">
        <v>631</v>
      </c>
      <c r="B632" s="68"/>
      <c r="C632" s="69"/>
      <c r="D632" s="70"/>
      <c r="E632" s="69"/>
      <c r="F632" s="69"/>
      <c r="G632" s="70"/>
      <c r="H632" s="70"/>
      <c r="I632" s="70"/>
      <c r="J632" s="70"/>
      <c r="K632" s="70"/>
      <c r="L632" s="70"/>
      <c r="M632" s="70"/>
      <c r="N632" s="86"/>
      <c r="O632" s="88"/>
      <c r="P632" s="72"/>
      <c r="Q632" s="73"/>
      <c r="R632" s="72"/>
      <c r="S632" s="73"/>
      <c r="T632" s="73"/>
      <c r="U632" s="74"/>
      <c r="V632" s="26"/>
      <c r="W632" s="26"/>
      <c r="X632" s="26"/>
      <c r="Y632" s="26"/>
      <c r="Z632" s="26"/>
      <c r="AA632" s="26"/>
      <c r="AB632" s="26"/>
      <c r="AC632" s="26"/>
      <c r="AD632" s="26"/>
      <c r="AE632" s="26"/>
      <c r="AF632" s="26"/>
      <c r="AG632" s="26"/>
      <c r="AH632" s="26"/>
    </row>
    <row r="633" spans="1:34" ht="14.5">
      <c r="A633" s="67">
        <v>632</v>
      </c>
      <c r="B633" s="68"/>
      <c r="C633" s="69"/>
      <c r="D633" s="70"/>
      <c r="E633" s="69"/>
      <c r="F633" s="69"/>
      <c r="G633" s="70"/>
      <c r="H633" s="70"/>
      <c r="I633" s="70"/>
      <c r="J633" s="70"/>
      <c r="K633" s="70"/>
      <c r="L633" s="70"/>
      <c r="M633" s="70"/>
      <c r="N633" s="86"/>
      <c r="O633" s="73"/>
      <c r="P633" s="72"/>
      <c r="Q633" s="73"/>
      <c r="R633" s="72"/>
      <c r="S633" s="73"/>
      <c r="T633" s="73"/>
      <c r="U633" s="74"/>
      <c r="V633" s="26"/>
      <c r="W633" s="26"/>
      <c r="X633" s="26"/>
      <c r="Y633" s="26"/>
      <c r="Z633" s="26"/>
      <c r="AA633" s="26"/>
      <c r="AB633" s="26"/>
      <c r="AC633" s="26"/>
      <c r="AD633" s="26"/>
      <c r="AE633" s="26"/>
      <c r="AF633" s="26"/>
      <c r="AG633" s="26"/>
      <c r="AH633" s="26"/>
    </row>
    <row r="634" spans="1:34" ht="14.5">
      <c r="A634" s="67">
        <v>633</v>
      </c>
      <c r="B634" s="68"/>
      <c r="C634" s="69"/>
      <c r="D634" s="70"/>
      <c r="E634" s="69"/>
      <c r="F634" s="69"/>
      <c r="G634" s="70"/>
      <c r="H634" s="70"/>
      <c r="I634" s="70"/>
      <c r="J634" s="70"/>
      <c r="K634" s="70"/>
      <c r="L634" s="70"/>
      <c r="M634" s="70"/>
      <c r="N634" s="86"/>
      <c r="O634" s="70"/>
      <c r="P634" s="72"/>
      <c r="Q634" s="73"/>
      <c r="R634" s="72"/>
      <c r="S634" s="73"/>
      <c r="T634" s="73"/>
      <c r="U634" s="74"/>
      <c r="V634" s="26"/>
      <c r="W634" s="26"/>
      <c r="X634" s="26"/>
      <c r="Y634" s="26"/>
      <c r="Z634" s="26"/>
      <c r="AA634" s="26"/>
      <c r="AB634" s="26"/>
      <c r="AC634" s="26"/>
      <c r="AD634" s="26"/>
      <c r="AE634" s="26"/>
      <c r="AF634" s="26"/>
      <c r="AG634" s="26"/>
      <c r="AH634" s="26"/>
    </row>
    <row r="635" spans="1:34" ht="14.5">
      <c r="A635" s="67">
        <v>634</v>
      </c>
      <c r="B635" s="68"/>
      <c r="C635" s="69"/>
      <c r="D635" s="70"/>
      <c r="E635" s="69"/>
      <c r="F635" s="69"/>
      <c r="G635" s="70"/>
      <c r="H635" s="70"/>
      <c r="I635" s="70"/>
      <c r="J635" s="70"/>
      <c r="K635" s="70"/>
      <c r="L635" s="70"/>
      <c r="M635" s="70"/>
      <c r="N635" s="86"/>
      <c r="O635" s="70"/>
      <c r="P635" s="72"/>
      <c r="Q635" s="73"/>
      <c r="R635" s="72"/>
      <c r="S635" s="73"/>
      <c r="T635" s="73"/>
      <c r="U635" s="74"/>
      <c r="V635" s="26"/>
      <c r="W635" s="26"/>
      <c r="X635" s="26"/>
      <c r="Y635" s="26"/>
      <c r="Z635" s="26"/>
      <c r="AA635" s="26"/>
      <c r="AB635" s="26"/>
      <c r="AC635" s="26"/>
      <c r="AD635" s="26"/>
      <c r="AE635" s="26"/>
      <c r="AF635" s="26"/>
      <c r="AG635" s="26"/>
      <c r="AH635" s="26"/>
    </row>
    <row r="636" spans="1:34" ht="14.5">
      <c r="A636" s="67">
        <v>635</v>
      </c>
      <c r="B636" s="68"/>
      <c r="C636" s="69"/>
      <c r="D636" s="70"/>
      <c r="E636" s="69"/>
      <c r="F636" s="69"/>
      <c r="G636" s="70"/>
      <c r="H636" s="70"/>
      <c r="I636" s="70"/>
      <c r="J636" s="70"/>
      <c r="K636" s="70"/>
      <c r="L636" s="70"/>
      <c r="M636" s="70"/>
      <c r="N636" s="86"/>
      <c r="O636" s="70"/>
      <c r="P636" s="72"/>
      <c r="Q636" s="73"/>
      <c r="R636" s="72"/>
      <c r="S636" s="73"/>
      <c r="T636" s="73"/>
      <c r="U636" s="74"/>
      <c r="V636" s="26"/>
      <c r="W636" s="26"/>
      <c r="X636" s="26"/>
      <c r="Y636" s="26"/>
      <c r="Z636" s="26"/>
      <c r="AA636" s="26"/>
      <c r="AB636" s="26"/>
      <c r="AC636" s="26"/>
      <c r="AD636" s="26"/>
      <c r="AE636" s="26"/>
      <c r="AF636" s="26"/>
      <c r="AG636" s="26"/>
      <c r="AH636" s="26"/>
    </row>
    <row r="637" spans="1:34" ht="14.5">
      <c r="A637" s="67">
        <v>636</v>
      </c>
      <c r="B637" s="68"/>
      <c r="C637" s="69"/>
      <c r="D637" s="70"/>
      <c r="E637" s="69"/>
      <c r="F637" s="69"/>
      <c r="G637" s="70"/>
      <c r="H637" s="70"/>
      <c r="I637" s="70"/>
      <c r="J637" s="70"/>
      <c r="K637" s="70"/>
      <c r="L637" s="70"/>
      <c r="M637" s="70"/>
      <c r="N637" s="86"/>
      <c r="O637" s="88"/>
      <c r="P637" s="72"/>
      <c r="Q637" s="73"/>
      <c r="R637" s="72"/>
      <c r="S637" s="73"/>
      <c r="T637" s="73"/>
      <c r="U637" s="74"/>
      <c r="V637" s="26"/>
      <c r="W637" s="26"/>
      <c r="X637" s="26"/>
      <c r="Y637" s="26"/>
      <c r="Z637" s="26"/>
      <c r="AA637" s="26"/>
      <c r="AB637" s="26"/>
      <c r="AC637" s="26"/>
      <c r="AD637" s="26"/>
      <c r="AE637" s="26"/>
      <c r="AF637" s="26"/>
      <c r="AG637" s="26"/>
      <c r="AH637" s="26"/>
    </row>
    <row r="638" spans="1:34" ht="14.5">
      <c r="A638" s="67">
        <v>637</v>
      </c>
      <c r="B638" s="68"/>
      <c r="C638" s="69"/>
      <c r="D638" s="70"/>
      <c r="E638" s="69"/>
      <c r="F638" s="69"/>
      <c r="G638" s="70"/>
      <c r="H638" s="70"/>
      <c r="I638" s="70"/>
      <c r="J638" s="70"/>
      <c r="K638" s="70"/>
      <c r="L638" s="70"/>
      <c r="M638" s="70"/>
      <c r="N638" s="86"/>
      <c r="O638" s="88"/>
      <c r="P638" s="72"/>
      <c r="Q638" s="73"/>
      <c r="R638" s="72"/>
      <c r="S638" s="73"/>
      <c r="T638" s="73"/>
      <c r="U638" s="74"/>
      <c r="V638" s="26"/>
      <c r="W638" s="26"/>
      <c r="X638" s="26"/>
      <c r="Y638" s="26"/>
      <c r="Z638" s="26"/>
      <c r="AA638" s="26"/>
      <c r="AB638" s="26"/>
      <c r="AC638" s="26"/>
      <c r="AD638" s="26"/>
      <c r="AE638" s="26"/>
      <c r="AF638" s="26"/>
      <c r="AG638" s="26"/>
      <c r="AH638" s="26"/>
    </row>
    <row r="639" spans="1:34" ht="14.5">
      <c r="A639" s="67">
        <v>638</v>
      </c>
      <c r="B639" s="68"/>
      <c r="C639" s="69"/>
      <c r="D639" s="70"/>
      <c r="E639" s="69"/>
      <c r="F639" s="69"/>
      <c r="G639" s="70"/>
      <c r="H639" s="70"/>
      <c r="I639" s="70"/>
      <c r="J639" s="70"/>
      <c r="K639" s="70"/>
      <c r="L639" s="70"/>
      <c r="M639" s="70"/>
      <c r="N639" s="86"/>
      <c r="O639" s="88"/>
      <c r="P639" s="72"/>
      <c r="Q639" s="73"/>
      <c r="R639" s="72"/>
      <c r="S639" s="73"/>
      <c r="T639" s="73"/>
      <c r="U639" s="74"/>
      <c r="V639" s="26"/>
      <c r="W639" s="26"/>
      <c r="X639" s="26"/>
      <c r="Y639" s="26"/>
      <c r="Z639" s="26"/>
      <c r="AA639" s="26"/>
      <c r="AB639" s="26"/>
      <c r="AC639" s="26"/>
      <c r="AD639" s="26"/>
      <c r="AE639" s="26"/>
      <c r="AF639" s="26"/>
      <c r="AG639" s="26"/>
      <c r="AH639" s="26"/>
    </row>
    <row r="640" spans="1:34" ht="14.5">
      <c r="A640" s="67">
        <v>639</v>
      </c>
      <c r="B640" s="68"/>
      <c r="C640" s="69"/>
      <c r="D640" s="70"/>
      <c r="E640" s="69"/>
      <c r="F640" s="69"/>
      <c r="G640" s="70"/>
      <c r="H640" s="70"/>
      <c r="I640" s="70"/>
      <c r="J640" s="70"/>
      <c r="K640" s="70"/>
      <c r="L640" s="70"/>
      <c r="M640" s="70"/>
      <c r="N640" s="86"/>
      <c r="O640" s="70"/>
      <c r="P640" s="72"/>
      <c r="Q640" s="73"/>
      <c r="R640" s="72"/>
      <c r="S640" s="73"/>
      <c r="T640" s="73"/>
      <c r="U640" s="74"/>
      <c r="V640" s="26"/>
      <c r="W640" s="26"/>
      <c r="X640" s="26"/>
      <c r="Y640" s="26"/>
      <c r="Z640" s="26"/>
      <c r="AA640" s="26"/>
      <c r="AB640" s="26"/>
      <c r="AC640" s="26"/>
      <c r="AD640" s="26"/>
      <c r="AE640" s="26"/>
      <c r="AF640" s="26"/>
      <c r="AG640" s="26"/>
      <c r="AH640" s="26"/>
    </row>
    <row r="641" spans="1:34" ht="14.5">
      <c r="A641" s="67">
        <v>640</v>
      </c>
      <c r="B641" s="68"/>
      <c r="C641" s="69"/>
      <c r="D641" s="70"/>
      <c r="E641" s="69"/>
      <c r="F641" s="69"/>
      <c r="G641" s="70"/>
      <c r="H641" s="70"/>
      <c r="I641" s="70"/>
      <c r="J641" s="70"/>
      <c r="K641" s="70"/>
      <c r="L641" s="70"/>
      <c r="M641" s="70"/>
      <c r="N641" s="86"/>
      <c r="O641" s="70"/>
      <c r="P641" s="72"/>
      <c r="Q641" s="73"/>
      <c r="R641" s="72"/>
      <c r="S641" s="73"/>
      <c r="T641" s="73"/>
      <c r="U641" s="74"/>
      <c r="V641" s="26"/>
      <c r="W641" s="26"/>
      <c r="X641" s="26"/>
      <c r="Y641" s="26"/>
      <c r="Z641" s="26"/>
      <c r="AA641" s="26"/>
      <c r="AB641" s="26"/>
      <c r="AC641" s="26"/>
      <c r="AD641" s="26"/>
      <c r="AE641" s="26"/>
      <c r="AF641" s="26"/>
      <c r="AG641" s="26"/>
      <c r="AH641" s="26"/>
    </row>
    <row r="642" spans="1:34" ht="14.5">
      <c r="A642" s="67">
        <v>641</v>
      </c>
      <c r="B642" s="68"/>
      <c r="C642" s="69"/>
      <c r="D642" s="70"/>
      <c r="E642" s="69"/>
      <c r="F642" s="69"/>
      <c r="G642" s="70"/>
      <c r="H642" s="70"/>
      <c r="I642" s="70"/>
      <c r="J642" s="70"/>
      <c r="K642" s="70"/>
      <c r="L642" s="70"/>
      <c r="M642" s="70"/>
      <c r="N642" s="86"/>
      <c r="O642" s="88"/>
      <c r="P642" s="72"/>
      <c r="Q642" s="73"/>
      <c r="R642" s="72"/>
      <c r="S642" s="73"/>
      <c r="T642" s="73"/>
      <c r="U642" s="74"/>
      <c r="V642" s="26"/>
      <c r="W642" s="26"/>
      <c r="X642" s="26"/>
      <c r="Y642" s="26"/>
      <c r="Z642" s="26"/>
      <c r="AA642" s="26"/>
      <c r="AB642" s="26"/>
      <c r="AC642" s="26"/>
      <c r="AD642" s="26"/>
      <c r="AE642" s="26"/>
      <c r="AF642" s="26"/>
      <c r="AG642" s="26"/>
      <c r="AH642" s="26"/>
    </row>
    <row r="643" spans="1:34" ht="14.5">
      <c r="A643" s="67">
        <v>642</v>
      </c>
      <c r="B643" s="68"/>
      <c r="C643" s="69"/>
      <c r="D643" s="70"/>
      <c r="E643" s="69"/>
      <c r="F643" s="69"/>
      <c r="G643" s="70"/>
      <c r="H643" s="70"/>
      <c r="I643" s="70"/>
      <c r="J643" s="70"/>
      <c r="K643" s="70"/>
      <c r="L643" s="70"/>
      <c r="M643" s="70"/>
      <c r="N643" s="86"/>
      <c r="O643" s="70"/>
      <c r="P643" s="72"/>
      <c r="Q643" s="73"/>
      <c r="R643" s="72"/>
      <c r="S643" s="73"/>
      <c r="T643" s="73"/>
      <c r="U643" s="74"/>
      <c r="V643" s="26"/>
      <c r="W643" s="26"/>
      <c r="X643" s="26"/>
      <c r="Y643" s="26"/>
      <c r="Z643" s="26"/>
      <c r="AA643" s="26"/>
      <c r="AB643" s="26"/>
      <c r="AC643" s="26"/>
      <c r="AD643" s="26"/>
      <c r="AE643" s="26"/>
      <c r="AF643" s="26"/>
      <c r="AG643" s="26"/>
      <c r="AH643" s="26"/>
    </row>
    <row r="644" spans="1:34" ht="14.5">
      <c r="A644" s="67">
        <v>643</v>
      </c>
      <c r="B644" s="68"/>
      <c r="C644" s="69"/>
      <c r="D644" s="70"/>
      <c r="E644" s="69"/>
      <c r="F644" s="69"/>
      <c r="G644" s="70"/>
      <c r="H644" s="70"/>
      <c r="I644" s="70"/>
      <c r="J644" s="70"/>
      <c r="K644" s="70"/>
      <c r="L644" s="70"/>
      <c r="M644" s="70"/>
      <c r="N644" s="86"/>
      <c r="O644" s="88"/>
      <c r="P644" s="72"/>
      <c r="Q644" s="73"/>
      <c r="R644" s="72"/>
      <c r="S644" s="73"/>
      <c r="T644" s="73"/>
      <c r="U644" s="74"/>
      <c r="V644" s="26"/>
      <c r="W644" s="26"/>
      <c r="X644" s="26"/>
      <c r="Y644" s="26"/>
      <c r="Z644" s="26"/>
      <c r="AA644" s="26"/>
      <c r="AB644" s="26"/>
      <c r="AC644" s="26"/>
      <c r="AD644" s="26"/>
      <c r="AE644" s="26"/>
      <c r="AF644" s="26"/>
      <c r="AG644" s="26"/>
      <c r="AH644" s="26"/>
    </row>
    <row r="645" spans="1:34" ht="14.5">
      <c r="A645" s="67">
        <v>644</v>
      </c>
      <c r="B645" s="68"/>
      <c r="C645" s="69"/>
      <c r="D645" s="70"/>
      <c r="E645" s="69"/>
      <c r="F645" s="69"/>
      <c r="G645" s="70"/>
      <c r="H645" s="70"/>
      <c r="I645" s="70"/>
      <c r="J645" s="70"/>
      <c r="K645" s="70"/>
      <c r="L645" s="70"/>
      <c r="M645" s="70"/>
      <c r="N645" s="86"/>
      <c r="O645" s="73"/>
      <c r="P645" s="72"/>
      <c r="Q645" s="73"/>
      <c r="R645" s="72"/>
      <c r="S645" s="73"/>
      <c r="T645" s="73"/>
      <c r="U645" s="74"/>
      <c r="V645" s="26"/>
      <c r="W645" s="26"/>
      <c r="X645" s="26"/>
      <c r="Y645" s="26"/>
      <c r="Z645" s="26"/>
      <c r="AA645" s="26"/>
      <c r="AB645" s="26"/>
      <c r="AC645" s="26"/>
      <c r="AD645" s="26"/>
      <c r="AE645" s="26"/>
      <c r="AF645" s="26"/>
      <c r="AG645" s="26"/>
      <c r="AH645" s="26"/>
    </row>
    <row r="646" spans="1:34" ht="14.5">
      <c r="A646" s="67">
        <v>645</v>
      </c>
      <c r="B646" s="68"/>
      <c r="C646" s="69"/>
      <c r="D646" s="70"/>
      <c r="E646" s="69"/>
      <c r="F646" s="69"/>
      <c r="G646" s="70"/>
      <c r="H646" s="70"/>
      <c r="I646" s="70"/>
      <c r="J646" s="70"/>
      <c r="K646" s="70"/>
      <c r="L646" s="70"/>
      <c r="M646" s="70"/>
      <c r="N646" s="86"/>
      <c r="O646" s="88"/>
      <c r="P646" s="72"/>
      <c r="Q646" s="73"/>
      <c r="R646" s="72"/>
      <c r="S646" s="73"/>
      <c r="T646" s="73"/>
      <c r="U646" s="74"/>
      <c r="V646" s="26"/>
      <c r="W646" s="26"/>
      <c r="X646" s="26"/>
      <c r="Y646" s="26"/>
      <c r="Z646" s="26"/>
      <c r="AA646" s="26"/>
      <c r="AB646" s="26"/>
      <c r="AC646" s="26"/>
      <c r="AD646" s="26"/>
      <c r="AE646" s="26"/>
      <c r="AF646" s="26"/>
      <c r="AG646" s="26"/>
      <c r="AH646" s="26"/>
    </row>
    <row r="647" spans="1:34" ht="14.5">
      <c r="A647" s="67">
        <v>646</v>
      </c>
      <c r="B647" s="68"/>
      <c r="C647" s="69"/>
      <c r="D647" s="70"/>
      <c r="E647" s="69"/>
      <c r="F647" s="69"/>
      <c r="G647" s="70"/>
      <c r="H647" s="70"/>
      <c r="I647" s="70"/>
      <c r="J647" s="70"/>
      <c r="K647" s="70"/>
      <c r="L647" s="70"/>
      <c r="M647" s="70"/>
      <c r="N647" s="86"/>
      <c r="O647" s="88"/>
      <c r="P647" s="72"/>
      <c r="Q647" s="73"/>
      <c r="R647" s="72"/>
      <c r="S647" s="73"/>
      <c r="T647" s="73"/>
      <c r="U647" s="74"/>
      <c r="V647" s="26"/>
      <c r="W647" s="26"/>
      <c r="X647" s="26"/>
      <c r="Y647" s="26"/>
      <c r="Z647" s="26"/>
      <c r="AA647" s="26"/>
      <c r="AB647" s="26"/>
      <c r="AC647" s="26"/>
      <c r="AD647" s="26"/>
      <c r="AE647" s="26"/>
      <c r="AF647" s="26"/>
      <c r="AG647" s="26"/>
      <c r="AH647" s="26"/>
    </row>
    <row r="648" spans="1:34" ht="14.5">
      <c r="A648" s="67">
        <v>647</v>
      </c>
      <c r="B648" s="68"/>
      <c r="C648" s="69"/>
      <c r="D648" s="70"/>
      <c r="E648" s="69"/>
      <c r="F648" s="69"/>
      <c r="G648" s="70"/>
      <c r="H648" s="70"/>
      <c r="I648" s="70"/>
      <c r="J648" s="70"/>
      <c r="K648" s="70"/>
      <c r="L648" s="70"/>
      <c r="M648" s="70"/>
      <c r="N648" s="86"/>
      <c r="O648" s="88"/>
      <c r="P648" s="72"/>
      <c r="Q648" s="73"/>
      <c r="R648" s="72"/>
      <c r="S648" s="73"/>
      <c r="T648" s="73"/>
      <c r="U648" s="74"/>
      <c r="V648" s="26"/>
      <c r="W648" s="26"/>
      <c r="X648" s="26"/>
      <c r="Y648" s="26"/>
      <c r="Z648" s="26"/>
      <c r="AA648" s="26"/>
      <c r="AB648" s="26"/>
      <c r="AC648" s="26"/>
      <c r="AD648" s="26"/>
      <c r="AE648" s="26"/>
      <c r="AF648" s="26"/>
      <c r="AG648" s="26"/>
      <c r="AH648" s="26"/>
    </row>
    <row r="649" spans="1:34" ht="14.5">
      <c r="A649" s="67">
        <v>648</v>
      </c>
      <c r="B649" s="68"/>
      <c r="C649" s="69"/>
      <c r="D649" s="70"/>
      <c r="E649" s="69"/>
      <c r="F649" s="69"/>
      <c r="G649" s="70"/>
      <c r="H649" s="70"/>
      <c r="I649" s="70"/>
      <c r="J649" s="70"/>
      <c r="K649" s="70"/>
      <c r="L649" s="70"/>
      <c r="M649" s="70"/>
      <c r="N649" s="70"/>
      <c r="O649" s="70"/>
      <c r="P649" s="72"/>
      <c r="Q649" s="73"/>
      <c r="R649" s="72"/>
      <c r="S649" s="73"/>
      <c r="T649" s="73"/>
      <c r="U649" s="74"/>
      <c r="V649" s="26"/>
      <c r="W649" s="26"/>
      <c r="X649" s="26"/>
      <c r="Y649" s="26"/>
      <c r="Z649" s="26"/>
      <c r="AA649" s="26"/>
      <c r="AB649" s="26"/>
      <c r="AC649" s="26"/>
      <c r="AD649" s="26"/>
      <c r="AE649" s="26"/>
      <c r="AF649" s="26"/>
      <c r="AG649" s="26"/>
      <c r="AH649" s="26"/>
    </row>
    <row r="650" spans="1:34" ht="14.5">
      <c r="A650" s="67">
        <v>649</v>
      </c>
      <c r="B650" s="68"/>
      <c r="C650" s="69"/>
      <c r="D650" s="70"/>
      <c r="E650" s="69"/>
      <c r="F650" s="69"/>
      <c r="G650" s="70"/>
      <c r="H650" s="70"/>
      <c r="I650" s="70"/>
      <c r="J650" s="70"/>
      <c r="K650" s="70"/>
      <c r="L650" s="70"/>
      <c r="M650" s="70"/>
      <c r="N650" s="86"/>
      <c r="O650" s="88"/>
      <c r="P650" s="72"/>
      <c r="Q650" s="73"/>
      <c r="R650" s="72"/>
      <c r="S650" s="73"/>
      <c r="T650" s="73"/>
      <c r="U650" s="74"/>
      <c r="V650" s="26"/>
      <c r="W650" s="26"/>
      <c r="X650" s="26"/>
      <c r="Y650" s="26"/>
      <c r="Z650" s="26"/>
      <c r="AA650" s="26"/>
      <c r="AB650" s="26"/>
      <c r="AC650" s="26"/>
      <c r="AD650" s="26"/>
      <c r="AE650" s="26"/>
      <c r="AF650" s="26"/>
      <c r="AG650" s="26"/>
      <c r="AH650" s="26"/>
    </row>
    <row r="651" spans="1:34" ht="14.5">
      <c r="A651" s="67">
        <v>650</v>
      </c>
      <c r="B651" s="68"/>
      <c r="C651" s="69"/>
      <c r="D651" s="70"/>
      <c r="E651" s="69"/>
      <c r="F651" s="69"/>
      <c r="G651" s="70"/>
      <c r="H651" s="70"/>
      <c r="I651" s="70"/>
      <c r="J651" s="70"/>
      <c r="K651" s="70"/>
      <c r="L651" s="70"/>
      <c r="M651" s="70"/>
      <c r="N651" s="86"/>
      <c r="O651" s="70"/>
      <c r="P651" s="72"/>
      <c r="Q651" s="73"/>
      <c r="R651" s="72"/>
      <c r="S651" s="73"/>
      <c r="T651" s="73"/>
      <c r="U651" s="74"/>
      <c r="V651" s="26"/>
      <c r="W651" s="26"/>
      <c r="X651" s="26"/>
      <c r="Y651" s="26"/>
      <c r="Z651" s="26"/>
      <c r="AA651" s="26"/>
      <c r="AB651" s="26"/>
      <c r="AC651" s="26"/>
      <c r="AD651" s="26"/>
      <c r="AE651" s="26"/>
      <c r="AF651" s="26"/>
      <c r="AG651" s="26"/>
      <c r="AH651" s="26"/>
    </row>
    <row r="652" spans="1:34" ht="14.5">
      <c r="A652" s="67">
        <v>651</v>
      </c>
      <c r="B652" s="68"/>
      <c r="C652" s="69"/>
      <c r="D652" s="70"/>
      <c r="E652" s="69"/>
      <c r="F652" s="69"/>
      <c r="G652" s="70"/>
      <c r="H652" s="70"/>
      <c r="I652" s="70"/>
      <c r="J652" s="70"/>
      <c r="K652" s="70"/>
      <c r="L652" s="70"/>
      <c r="M652" s="70"/>
      <c r="N652" s="86"/>
      <c r="O652" s="70"/>
      <c r="P652" s="72"/>
      <c r="Q652" s="73"/>
      <c r="R652" s="72"/>
      <c r="S652" s="73"/>
      <c r="T652" s="73"/>
      <c r="U652" s="74"/>
      <c r="V652" s="26"/>
      <c r="W652" s="26"/>
      <c r="X652" s="26"/>
      <c r="Y652" s="26"/>
      <c r="Z652" s="26"/>
      <c r="AA652" s="26"/>
      <c r="AB652" s="26"/>
      <c r="AC652" s="26"/>
      <c r="AD652" s="26"/>
      <c r="AE652" s="26"/>
      <c r="AF652" s="26"/>
      <c r="AG652" s="26"/>
      <c r="AH652" s="26"/>
    </row>
    <row r="653" spans="1:34" ht="14.5">
      <c r="A653" s="67">
        <v>652</v>
      </c>
      <c r="B653" s="68"/>
      <c r="C653" s="69"/>
      <c r="D653" s="70"/>
      <c r="E653" s="69"/>
      <c r="F653" s="69"/>
      <c r="G653" s="70"/>
      <c r="H653" s="70"/>
      <c r="I653" s="70"/>
      <c r="J653" s="70"/>
      <c r="K653" s="70"/>
      <c r="L653" s="70"/>
      <c r="M653" s="70"/>
      <c r="N653" s="86"/>
      <c r="O653" s="70"/>
      <c r="P653" s="72"/>
      <c r="Q653" s="73"/>
      <c r="R653" s="72"/>
      <c r="S653" s="73"/>
      <c r="T653" s="73"/>
      <c r="U653" s="74"/>
      <c r="V653" s="26"/>
      <c r="W653" s="26"/>
      <c r="X653" s="26"/>
      <c r="Y653" s="26"/>
      <c r="Z653" s="26"/>
      <c r="AA653" s="26"/>
      <c r="AB653" s="26"/>
      <c r="AC653" s="26"/>
      <c r="AD653" s="26"/>
      <c r="AE653" s="26"/>
      <c r="AF653" s="26"/>
      <c r="AG653" s="26"/>
      <c r="AH653" s="26"/>
    </row>
    <row r="654" spans="1:34" ht="14.5">
      <c r="A654" s="67">
        <v>653</v>
      </c>
      <c r="B654" s="68"/>
      <c r="C654" s="69"/>
      <c r="D654" s="70"/>
      <c r="E654" s="69"/>
      <c r="F654" s="69"/>
      <c r="G654" s="70"/>
      <c r="H654" s="70"/>
      <c r="I654" s="70"/>
      <c r="J654" s="70"/>
      <c r="K654" s="70"/>
      <c r="L654" s="70"/>
      <c r="M654" s="70"/>
      <c r="N654" s="86"/>
      <c r="O654" s="70"/>
      <c r="P654" s="72"/>
      <c r="Q654" s="73"/>
      <c r="R654" s="72"/>
      <c r="S654" s="73"/>
      <c r="T654" s="73"/>
      <c r="U654" s="74"/>
      <c r="V654" s="26"/>
      <c r="W654" s="26"/>
      <c r="X654" s="26"/>
      <c r="Y654" s="26"/>
      <c r="Z654" s="26"/>
      <c r="AA654" s="26"/>
      <c r="AB654" s="26"/>
      <c r="AC654" s="26"/>
      <c r="AD654" s="26"/>
      <c r="AE654" s="26"/>
      <c r="AF654" s="26"/>
      <c r="AG654" s="26"/>
      <c r="AH654" s="26"/>
    </row>
    <row r="655" spans="1:34" ht="14.5">
      <c r="A655" s="67">
        <v>654</v>
      </c>
      <c r="B655" s="68"/>
      <c r="C655" s="69"/>
      <c r="D655" s="70"/>
      <c r="E655" s="69"/>
      <c r="F655" s="69"/>
      <c r="G655" s="70"/>
      <c r="H655" s="70"/>
      <c r="I655" s="70"/>
      <c r="J655" s="70"/>
      <c r="K655" s="70"/>
      <c r="L655" s="70"/>
      <c r="M655" s="70"/>
      <c r="N655" s="86"/>
      <c r="O655" s="70"/>
      <c r="P655" s="72"/>
      <c r="Q655" s="73"/>
      <c r="R655" s="72"/>
      <c r="S655" s="73"/>
      <c r="T655" s="73"/>
      <c r="U655" s="74"/>
      <c r="V655" s="26"/>
      <c r="W655" s="26"/>
      <c r="X655" s="26"/>
      <c r="Y655" s="26"/>
      <c r="Z655" s="26"/>
      <c r="AA655" s="26"/>
      <c r="AB655" s="26"/>
      <c r="AC655" s="26"/>
      <c r="AD655" s="26"/>
      <c r="AE655" s="26"/>
      <c r="AF655" s="26"/>
      <c r="AG655" s="26"/>
      <c r="AH655" s="26"/>
    </row>
    <row r="656" spans="1:34" ht="14.5">
      <c r="A656" s="67">
        <v>655</v>
      </c>
      <c r="B656" s="68"/>
      <c r="C656" s="69"/>
      <c r="D656" s="70"/>
      <c r="E656" s="69"/>
      <c r="F656" s="69"/>
      <c r="G656" s="70"/>
      <c r="H656" s="70"/>
      <c r="I656" s="70"/>
      <c r="J656" s="70"/>
      <c r="K656" s="70"/>
      <c r="L656" s="70"/>
      <c r="M656" s="70"/>
      <c r="N656" s="86"/>
      <c r="O656" s="70"/>
      <c r="P656" s="72"/>
      <c r="Q656" s="73"/>
      <c r="R656" s="72"/>
      <c r="S656" s="73"/>
      <c r="T656" s="73"/>
      <c r="U656" s="74"/>
      <c r="V656" s="26"/>
      <c r="W656" s="26"/>
      <c r="X656" s="26"/>
      <c r="Y656" s="26"/>
      <c r="Z656" s="26"/>
      <c r="AA656" s="26"/>
      <c r="AB656" s="26"/>
      <c r="AC656" s="26"/>
      <c r="AD656" s="26"/>
      <c r="AE656" s="26"/>
      <c r="AF656" s="26"/>
      <c r="AG656" s="26"/>
      <c r="AH656" s="26"/>
    </row>
    <row r="657" spans="1:34" ht="14.5">
      <c r="A657" s="67">
        <v>656</v>
      </c>
      <c r="B657" s="68"/>
      <c r="C657" s="69"/>
      <c r="D657" s="70"/>
      <c r="E657" s="69"/>
      <c r="F657" s="69"/>
      <c r="G657" s="70"/>
      <c r="H657" s="70"/>
      <c r="I657" s="70"/>
      <c r="J657" s="70"/>
      <c r="K657" s="70"/>
      <c r="L657" s="70"/>
      <c r="M657" s="70"/>
      <c r="N657" s="86"/>
      <c r="O657" s="70"/>
      <c r="P657" s="72"/>
      <c r="Q657" s="73"/>
      <c r="R657" s="72"/>
      <c r="S657" s="73"/>
      <c r="T657" s="73"/>
      <c r="U657" s="74"/>
      <c r="V657" s="26"/>
      <c r="W657" s="26"/>
      <c r="X657" s="26"/>
      <c r="Y657" s="26"/>
      <c r="Z657" s="26"/>
      <c r="AA657" s="26"/>
      <c r="AB657" s="26"/>
      <c r="AC657" s="26"/>
      <c r="AD657" s="26"/>
      <c r="AE657" s="26"/>
      <c r="AF657" s="26"/>
      <c r="AG657" s="26"/>
      <c r="AH657" s="26"/>
    </row>
    <row r="658" spans="1:34" ht="14.5">
      <c r="A658" s="67">
        <v>657</v>
      </c>
      <c r="B658" s="68"/>
      <c r="C658" s="69"/>
      <c r="D658" s="70"/>
      <c r="E658" s="69"/>
      <c r="F658" s="69"/>
      <c r="G658" s="70"/>
      <c r="H658" s="70"/>
      <c r="I658" s="70"/>
      <c r="J658" s="70"/>
      <c r="K658" s="70"/>
      <c r="L658" s="70"/>
      <c r="M658" s="70"/>
      <c r="N658" s="86"/>
      <c r="O658" s="70"/>
      <c r="P658" s="72"/>
      <c r="Q658" s="73"/>
      <c r="R658" s="72"/>
      <c r="S658" s="73"/>
      <c r="T658" s="73"/>
      <c r="U658" s="74"/>
      <c r="V658" s="26"/>
      <c r="W658" s="26"/>
      <c r="X658" s="26"/>
      <c r="Y658" s="26"/>
      <c r="Z658" s="26"/>
      <c r="AA658" s="26"/>
      <c r="AB658" s="26"/>
      <c r="AC658" s="26"/>
      <c r="AD658" s="26"/>
      <c r="AE658" s="26"/>
      <c r="AF658" s="26"/>
      <c r="AG658" s="26"/>
      <c r="AH658" s="26"/>
    </row>
    <row r="659" spans="1:34" ht="14.5">
      <c r="A659" s="67">
        <v>658</v>
      </c>
      <c r="B659" s="68"/>
      <c r="C659" s="69"/>
      <c r="D659" s="70"/>
      <c r="E659" s="69"/>
      <c r="F659" s="69"/>
      <c r="G659" s="70"/>
      <c r="H659" s="70"/>
      <c r="I659" s="70"/>
      <c r="J659" s="70"/>
      <c r="K659" s="70"/>
      <c r="L659" s="70"/>
      <c r="M659" s="70"/>
      <c r="N659" s="86"/>
      <c r="O659" s="70"/>
      <c r="P659" s="72"/>
      <c r="Q659" s="73"/>
      <c r="R659" s="72"/>
      <c r="S659" s="73"/>
      <c r="T659" s="73"/>
      <c r="U659" s="74"/>
      <c r="V659" s="26"/>
      <c r="W659" s="26"/>
      <c r="X659" s="26"/>
      <c r="Y659" s="26"/>
      <c r="Z659" s="26"/>
      <c r="AA659" s="26"/>
      <c r="AB659" s="26"/>
      <c r="AC659" s="26"/>
      <c r="AD659" s="26"/>
      <c r="AE659" s="26"/>
      <c r="AF659" s="26"/>
      <c r="AG659" s="26"/>
      <c r="AH659" s="26"/>
    </row>
    <row r="660" spans="1:34" ht="14.5">
      <c r="A660" s="67">
        <v>659</v>
      </c>
      <c r="B660" s="68"/>
      <c r="C660" s="69"/>
      <c r="D660" s="70"/>
      <c r="E660" s="69"/>
      <c r="F660" s="69"/>
      <c r="G660" s="70"/>
      <c r="H660" s="70"/>
      <c r="I660" s="70"/>
      <c r="J660" s="70"/>
      <c r="K660" s="70"/>
      <c r="L660" s="70"/>
      <c r="M660" s="70"/>
      <c r="N660" s="86"/>
      <c r="O660" s="70"/>
      <c r="P660" s="72"/>
      <c r="Q660" s="73"/>
      <c r="R660" s="72"/>
      <c r="S660" s="73"/>
      <c r="T660" s="73"/>
      <c r="U660" s="74"/>
      <c r="V660" s="26"/>
      <c r="W660" s="26"/>
      <c r="X660" s="26"/>
      <c r="Y660" s="26"/>
      <c r="Z660" s="26"/>
      <c r="AA660" s="26"/>
      <c r="AB660" s="26"/>
      <c r="AC660" s="26"/>
      <c r="AD660" s="26"/>
      <c r="AE660" s="26"/>
      <c r="AF660" s="26"/>
      <c r="AG660" s="26"/>
      <c r="AH660" s="26"/>
    </row>
    <row r="661" spans="1:34" ht="14.5">
      <c r="A661" s="67">
        <v>660</v>
      </c>
      <c r="B661" s="68"/>
      <c r="C661" s="69"/>
      <c r="D661" s="70"/>
      <c r="E661" s="69"/>
      <c r="F661" s="69"/>
      <c r="G661" s="70"/>
      <c r="H661" s="70"/>
      <c r="I661" s="70"/>
      <c r="J661" s="70"/>
      <c r="K661" s="70"/>
      <c r="L661" s="70"/>
      <c r="M661" s="70"/>
      <c r="N661" s="86"/>
      <c r="O661" s="70"/>
      <c r="P661" s="72"/>
      <c r="Q661" s="73"/>
      <c r="R661" s="72"/>
      <c r="S661" s="73"/>
      <c r="T661" s="73"/>
      <c r="U661" s="74"/>
      <c r="V661" s="26"/>
      <c r="W661" s="26"/>
      <c r="X661" s="26"/>
      <c r="Y661" s="26"/>
      <c r="Z661" s="26"/>
      <c r="AA661" s="26"/>
      <c r="AB661" s="26"/>
      <c r="AC661" s="26"/>
      <c r="AD661" s="26"/>
      <c r="AE661" s="26"/>
      <c r="AF661" s="26"/>
      <c r="AG661" s="26"/>
      <c r="AH661" s="26"/>
    </row>
    <row r="662" spans="1:34" ht="14.5">
      <c r="A662" s="67">
        <v>661</v>
      </c>
      <c r="B662" s="68"/>
      <c r="C662" s="69"/>
      <c r="D662" s="70"/>
      <c r="E662" s="69"/>
      <c r="F662" s="69"/>
      <c r="G662" s="70"/>
      <c r="H662" s="70"/>
      <c r="I662" s="70"/>
      <c r="J662" s="70"/>
      <c r="K662" s="70"/>
      <c r="L662" s="70"/>
      <c r="M662" s="70"/>
      <c r="N662" s="86"/>
      <c r="O662" s="70"/>
      <c r="P662" s="72"/>
      <c r="Q662" s="73"/>
      <c r="R662" s="72"/>
      <c r="S662" s="73"/>
      <c r="T662" s="73"/>
      <c r="U662" s="74"/>
      <c r="V662" s="26"/>
      <c r="W662" s="26"/>
      <c r="X662" s="26"/>
      <c r="Y662" s="26"/>
      <c r="Z662" s="26"/>
      <c r="AA662" s="26"/>
      <c r="AB662" s="26"/>
      <c r="AC662" s="26"/>
      <c r="AD662" s="26"/>
      <c r="AE662" s="26"/>
      <c r="AF662" s="26"/>
      <c r="AG662" s="26"/>
      <c r="AH662" s="26"/>
    </row>
    <row r="663" spans="1:34" ht="14.5">
      <c r="A663" s="67">
        <v>662</v>
      </c>
      <c r="B663" s="68"/>
      <c r="C663" s="69"/>
      <c r="D663" s="70"/>
      <c r="E663" s="69"/>
      <c r="F663" s="69"/>
      <c r="G663" s="70"/>
      <c r="H663" s="70"/>
      <c r="I663" s="70"/>
      <c r="J663" s="70"/>
      <c r="K663" s="70"/>
      <c r="L663" s="70"/>
      <c r="M663" s="70"/>
      <c r="N663" s="86"/>
      <c r="O663" s="70"/>
      <c r="P663" s="72"/>
      <c r="Q663" s="73"/>
      <c r="R663" s="72"/>
      <c r="S663" s="73"/>
      <c r="T663" s="73"/>
      <c r="U663" s="74"/>
      <c r="V663" s="26"/>
      <c r="W663" s="26"/>
      <c r="X663" s="26"/>
      <c r="Y663" s="26"/>
      <c r="Z663" s="26"/>
      <c r="AA663" s="26"/>
      <c r="AB663" s="26"/>
      <c r="AC663" s="26"/>
      <c r="AD663" s="26"/>
      <c r="AE663" s="26"/>
      <c r="AF663" s="26"/>
      <c r="AG663" s="26"/>
      <c r="AH663" s="26"/>
    </row>
    <row r="664" spans="1:34" ht="14.5">
      <c r="A664" s="67">
        <v>663</v>
      </c>
      <c r="B664" s="68"/>
      <c r="C664" s="69"/>
      <c r="D664" s="70"/>
      <c r="E664" s="69"/>
      <c r="F664" s="69"/>
      <c r="G664" s="70"/>
      <c r="H664" s="70"/>
      <c r="I664" s="70"/>
      <c r="J664" s="70"/>
      <c r="K664" s="70"/>
      <c r="L664" s="70"/>
      <c r="M664" s="70"/>
      <c r="N664" s="86"/>
      <c r="O664" s="70"/>
      <c r="P664" s="72"/>
      <c r="Q664" s="73"/>
      <c r="R664" s="72"/>
      <c r="S664" s="73"/>
      <c r="T664" s="73"/>
      <c r="U664" s="74"/>
      <c r="V664" s="26"/>
      <c r="W664" s="26"/>
      <c r="X664" s="26"/>
      <c r="Y664" s="26"/>
      <c r="Z664" s="26"/>
      <c r="AA664" s="26"/>
      <c r="AB664" s="26"/>
      <c r="AC664" s="26"/>
      <c r="AD664" s="26"/>
      <c r="AE664" s="26"/>
      <c r="AF664" s="26"/>
      <c r="AG664" s="26"/>
      <c r="AH664" s="26"/>
    </row>
    <row r="665" spans="1:34" ht="14.5">
      <c r="A665" s="67">
        <v>664</v>
      </c>
      <c r="B665" s="68"/>
      <c r="C665" s="69"/>
      <c r="D665" s="70"/>
      <c r="E665" s="69"/>
      <c r="F665" s="69"/>
      <c r="G665" s="70"/>
      <c r="H665" s="70"/>
      <c r="I665" s="70"/>
      <c r="J665" s="70"/>
      <c r="K665" s="70"/>
      <c r="L665" s="70"/>
      <c r="M665" s="70"/>
      <c r="N665" s="86"/>
      <c r="O665" s="70"/>
      <c r="P665" s="72"/>
      <c r="Q665" s="73"/>
      <c r="R665" s="72"/>
      <c r="S665" s="73"/>
      <c r="T665" s="73"/>
      <c r="U665" s="74"/>
      <c r="V665" s="26"/>
      <c r="W665" s="26"/>
      <c r="X665" s="26"/>
      <c r="Y665" s="26"/>
      <c r="Z665" s="26"/>
      <c r="AA665" s="26"/>
      <c r="AB665" s="26"/>
      <c r="AC665" s="26"/>
      <c r="AD665" s="26"/>
      <c r="AE665" s="26"/>
      <c r="AF665" s="26"/>
      <c r="AG665" s="26"/>
      <c r="AH665" s="26"/>
    </row>
    <row r="666" spans="1:34" ht="14.5">
      <c r="A666" s="67">
        <v>665</v>
      </c>
      <c r="B666" s="68"/>
      <c r="C666" s="69"/>
      <c r="D666" s="70"/>
      <c r="E666" s="69"/>
      <c r="F666" s="69"/>
      <c r="G666" s="70"/>
      <c r="H666" s="70"/>
      <c r="I666" s="70"/>
      <c r="J666" s="70"/>
      <c r="K666" s="70"/>
      <c r="L666" s="70"/>
      <c r="M666" s="70"/>
      <c r="N666" s="86"/>
      <c r="O666" s="70"/>
      <c r="P666" s="72"/>
      <c r="Q666" s="73"/>
      <c r="R666" s="72"/>
      <c r="S666" s="73"/>
      <c r="T666" s="73"/>
      <c r="U666" s="74"/>
      <c r="V666" s="26"/>
      <c r="W666" s="26"/>
      <c r="X666" s="26"/>
      <c r="Y666" s="26"/>
      <c r="Z666" s="26"/>
      <c r="AA666" s="26"/>
      <c r="AB666" s="26"/>
      <c r="AC666" s="26"/>
      <c r="AD666" s="26"/>
      <c r="AE666" s="26"/>
      <c r="AF666" s="26"/>
      <c r="AG666" s="26"/>
      <c r="AH666" s="26"/>
    </row>
    <row r="667" spans="1:34" ht="14.5">
      <c r="A667" s="67">
        <v>666</v>
      </c>
      <c r="B667" s="68"/>
      <c r="C667" s="69"/>
      <c r="D667" s="70"/>
      <c r="E667" s="69"/>
      <c r="F667" s="69"/>
      <c r="G667" s="70"/>
      <c r="H667" s="70"/>
      <c r="I667" s="70"/>
      <c r="J667" s="70"/>
      <c r="K667" s="70"/>
      <c r="L667" s="70"/>
      <c r="M667" s="70"/>
      <c r="N667" s="86"/>
      <c r="O667" s="70"/>
      <c r="P667" s="72"/>
      <c r="Q667" s="73"/>
      <c r="R667" s="72"/>
      <c r="S667" s="73"/>
      <c r="T667" s="73"/>
      <c r="U667" s="74"/>
      <c r="V667" s="26"/>
      <c r="W667" s="26"/>
      <c r="X667" s="26"/>
      <c r="Y667" s="26"/>
      <c r="Z667" s="26"/>
      <c r="AA667" s="26"/>
      <c r="AB667" s="26"/>
      <c r="AC667" s="26"/>
      <c r="AD667" s="26"/>
      <c r="AE667" s="26"/>
      <c r="AF667" s="26"/>
      <c r="AG667" s="26"/>
      <c r="AH667" s="26"/>
    </row>
    <row r="668" spans="1:34" ht="14.5">
      <c r="A668" s="67">
        <v>667</v>
      </c>
      <c r="B668" s="68"/>
      <c r="C668" s="69"/>
      <c r="D668" s="70"/>
      <c r="E668" s="69"/>
      <c r="F668" s="69"/>
      <c r="G668" s="70"/>
      <c r="H668" s="70"/>
      <c r="I668" s="70"/>
      <c r="J668" s="70"/>
      <c r="K668" s="70"/>
      <c r="L668" s="70"/>
      <c r="M668" s="70"/>
      <c r="N668" s="86"/>
      <c r="O668" s="70"/>
      <c r="P668" s="72"/>
      <c r="Q668" s="73"/>
      <c r="R668" s="72"/>
      <c r="S668" s="73"/>
      <c r="T668" s="73"/>
      <c r="U668" s="74"/>
      <c r="V668" s="26"/>
      <c r="W668" s="26"/>
      <c r="X668" s="26"/>
      <c r="Y668" s="26"/>
      <c r="Z668" s="26"/>
      <c r="AA668" s="26"/>
      <c r="AB668" s="26"/>
      <c r="AC668" s="26"/>
      <c r="AD668" s="26"/>
      <c r="AE668" s="26"/>
      <c r="AF668" s="26"/>
      <c r="AG668" s="26"/>
      <c r="AH668" s="26"/>
    </row>
    <row r="669" spans="1:34" ht="14.5">
      <c r="A669" s="67">
        <v>668</v>
      </c>
      <c r="B669" s="68"/>
      <c r="C669" s="69"/>
      <c r="D669" s="70"/>
      <c r="E669" s="69"/>
      <c r="F669" s="69"/>
      <c r="G669" s="70"/>
      <c r="H669" s="70"/>
      <c r="I669" s="70"/>
      <c r="J669" s="70"/>
      <c r="K669" s="70"/>
      <c r="L669" s="70"/>
      <c r="M669" s="70"/>
      <c r="N669" s="86"/>
      <c r="O669" s="70"/>
      <c r="P669" s="72"/>
      <c r="Q669" s="73"/>
      <c r="R669" s="72"/>
      <c r="S669" s="73"/>
      <c r="T669" s="73"/>
      <c r="U669" s="74"/>
      <c r="V669" s="26"/>
      <c r="W669" s="26"/>
      <c r="X669" s="26"/>
      <c r="Y669" s="26"/>
      <c r="Z669" s="26"/>
      <c r="AA669" s="26"/>
      <c r="AB669" s="26"/>
      <c r="AC669" s="26"/>
      <c r="AD669" s="26"/>
      <c r="AE669" s="26"/>
      <c r="AF669" s="26"/>
      <c r="AG669" s="26"/>
      <c r="AH669" s="26"/>
    </row>
    <row r="670" spans="1:34" ht="15.5">
      <c r="A670" s="67">
        <v>669</v>
      </c>
      <c r="B670" s="68"/>
      <c r="C670" s="69"/>
      <c r="D670" s="70"/>
      <c r="E670" s="69"/>
      <c r="F670" s="69"/>
      <c r="G670" s="100"/>
      <c r="H670" s="70"/>
      <c r="I670" s="70"/>
      <c r="J670" s="70"/>
      <c r="K670" s="70"/>
      <c r="L670" s="70"/>
      <c r="M670" s="70"/>
      <c r="N670" s="86"/>
      <c r="O670" s="70"/>
      <c r="P670" s="72"/>
      <c r="Q670" s="73"/>
      <c r="R670" s="72"/>
      <c r="S670" s="73"/>
      <c r="T670" s="73"/>
      <c r="U670" s="74"/>
      <c r="V670" s="26"/>
      <c r="W670" s="26"/>
      <c r="X670" s="26"/>
      <c r="Y670" s="26"/>
      <c r="Z670" s="26"/>
      <c r="AA670" s="26"/>
      <c r="AB670" s="26"/>
      <c r="AC670" s="26"/>
      <c r="AD670" s="26"/>
      <c r="AE670" s="26"/>
      <c r="AF670" s="26"/>
      <c r="AG670" s="26"/>
      <c r="AH670" s="26"/>
    </row>
    <row r="671" spans="1:34" ht="14.5">
      <c r="A671" s="67">
        <v>670</v>
      </c>
      <c r="B671" s="68"/>
      <c r="C671" s="69"/>
      <c r="D671" s="70"/>
      <c r="E671" s="69"/>
      <c r="F671" s="69"/>
      <c r="G671" s="70"/>
      <c r="H671" s="70"/>
      <c r="I671" s="70"/>
      <c r="J671" s="70"/>
      <c r="K671" s="70"/>
      <c r="L671" s="70"/>
      <c r="M671" s="70"/>
      <c r="N671" s="86"/>
      <c r="O671" s="73"/>
      <c r="P671" s="72"/>
      <c r="Q671" s="73"/>
      <c r="R671" s="72"/>
      <c r="S671" s="73"/>
      <c r="T671" s="73"/>
      <c r="U671" s="74"/>
      <c r="V671" s="26"/>
      <c r="W671" s="26"/>
      <c r="X671" s="26"/>
      <c r="Y671" s="26"/>
      <c r="Z671" s="26"/>
      <c r="AA671" s="26"/>
      <c r="AB671" s="26"/>
      <c r="AC671" s="26"/>
      <c r="AD671" s="26"/>
      <c r="AE671" s="26"/>
      <c r="AF671" s="26"/>
      <c r="AG671" s="26"/>
      <c r="AH671" s="26"/>
    </row>
    <row r="672" spans="1:34" ht="14.5">
      <c r="A672" s="67">
        <v>671</v>
      </c>
      <c r="B672" s="68"/>
      <c r="C672" s="69"/>
      <c r="D672" s="70"/>
      <c r="E672" s="69"/>
      <c r="F672" s="69"/>
      <c r="G672" s="70"/>
      <c r="H672" s="70"/>
      <c r="I672" s="70"/>
      <c r="J672" s="70"/>
      <c r="K672" s="70"/>
      <c r="L672" s="70"/>
      <c r="M672" s="70"/>
      <c r="N672" s="86"/>
      <c r="O672" s="70"/>
      <c r="P672" s="72"/>
      <c r="Q672" s="73"/>
      <c r="R672" s="72"/>
      <c r="S672" s="73"/>
      <c r="T672" s="73"/>
      <c r="U672" s="74"/>
      <c r="V672" s="26"/>
      <c r="W672" s="26"/>
      <c r="X672" s="26"/>
      <c r="Y672" s="26"/>
      <c r="Z672" s="26"/>
      <c r="AA672" s="26"/>
      <c r="AB672" s="26"/>
      <c r="AC672" s="26"/>
      <c r="AD672" s="26"/>
      <c r="AE672" s="26"/>
      <c r="AF672" s="26"/>
      <c r="AG672" s="26"/>
      <c r="AH672" s="26"/>
    </row>
    <row r="673" spans="1:34" ht="14.5">
      <c r="A673" s="67">
        <v>672</v>
      </c>
      <c r="B673" s="68"/>
      <c r="C673" s="69"/>
      <c r="D673" s="70"/>
      <c r="E673" s="69"/>
      <c r="F673" s="69"/>
      <c r="G673" s="70"/>
      <c r="H673" s="70"/>
      <c r="I673" s="70"/>
      <c r="J673" s="70"/>
      <c r="K673" s="70"/>
      <c r="L673" s="70"/>
      <c r="M673" s="70"/>
      <c r="N673" s="86"/>
      <c r="O673" s="70"/>
      <c r="P673" s="72"/>
      <c r="Q673" s="73"/>
      <c r="R673" s="72"/>
      <c r="S673" s="73"/>
      <c r="T673" s="73"/>
      <c r="U673" s="74"/>
      <c r="V673" s="26"/>
      <c r="W673" s="26"/>
      <c r="X673" s="26"/>
      <c r="Y673" s="26"/>
      <c r="Z673" s="26"/>
      <c r="AA673" s="26"/>
      <c r="AB673" s="26"/>
      <c r="AC673" s="26"/>
      <c r="AD673" s="26"/>
      <c r="AE673" s="26"/>
      <c r="AF673" s="26"/>
      <c r="AG673" s="26"/>
      <c r="AH673" s="26"/>
    </row>
    <row r="674" spans="1:34" ht="14.5">
      <c r="A674" s="67">
        <v>673</v>
      </c>
      <c r="B674" s="68"/>
      <c r="C674" s="69"/>
      <c r="D674" s="70"/>
      <c r="E674" s="69"/>
      <c r="F674" s="69"/>
      <c r="G674" s="70"/>
      <c r="H674" s="70"/>
      <c r="I674" s="70"/>
      <c r="J674" s="70"/>
      <c r="K674" s="70"/>
      <c r="L674" s="70"/>
      <c r="M674" s="70"/>
      <c r="N674" s="86"/>
      <c r="O674" s="70"/>
      <c r="P674" s="72"/>
      <c r="Q674" s="73"/>
      <c r="R674" s="72"/>
      <c r="S674" s="73"/>
      <c r="T674" s="73"/>
      <c r="U674" s="74"/>
      <c r="V674" s="26"/>
      <c r="W674" s="26"/>
      <c r="X674" s="26"/>
      <c r="Y674" s="26"/>
      <c r="Z674" s="26"/>
      <c r="AA674" s="26"/>
      <c r="AB674" s="26"/>
      <c r="AC674" s="26"/>
      <c r="AD674" s="26"/>
      <c r="AE674" s="26"/>
      <c r="AF674" s="26"/>
      <c r="AG674" s="26"/>
      <c r="AH674" s="26"/>
    </row>
    <row r="675" spans="1:34" ht="14.5">
      <c r="A675" s="67">
        <v>674</v>
      </c>
      <c r="B675" s="68"/>
      <c r="C675" s="69"/>
      <c r="D675" s="70"/>
      <c r="E675" s="69"/>
      <c r="F675" s="69"/>
      <c r="G675" s="70"/>
      <c r="H675" s="70"/>
      <c r="I675" s="70"/>
      <c r="J675" s="70"/>
      <c r="K675" s="70"/>
      <c r="L675" s="70"/>
      <c r="M675" s="70"/>
      <c r="N675" s="86"/>
      <c r="O675" s="70"/>
      <c r="P675" s="72"/>
      <c r="Q675" s="73"/>
      <c r="R675" s="72"/>
      <c r="S675" s="73"/>
      <c r="T675" s="73"/>
      <c r="U675" s="74"/>
      <c r="V675" s="26"/>
      <c r="W675" s="26"/>
      <c r="X675" s="26"/>
      <c r="Y675" s="26"/>
      <c r="Z675" s="26"/>
      <c r="AA675" s="26"/>
      <c r="AB675" s="26"/>
      <c r="AC675" s="26"/>
      <c r="AD675" s="26"/>
      <c r="AE675" s="26"/>
      <c r="AF675" s="26"/>
      <c r="AG675" s="26"/>
      <c r="AH675" s="26"/>
    </row>
    <row r="676" spans="1:34" ht="14.5">
      <c r="A676" s="67">
        <v>675</v>
      </c>
      <c r="B676" s="68"/>
      <c r="C676" s="69"/>
      <c r="D676" s="70"/>
      <c r="E676" s="69"/>
      <c r="F676" s="69"/>
      <c r="G676" s="70"/>
      <c r="H676" s="70"/>
      <c r="I676" s="70"/>
      <c r="J676" s="70"/>
      <c r="K676" s="70"/>
      <c r="L676" s="70"/>
      <c r="M676" s="70"/>
      <c r="N676" s="86"/>
      <c r="O676" s="70"/>
      <c r="P676" s="72"/>
      <c r="Q676" s="73"/>
      <c r="R676" s="72"/>
      <c r="S676" s="73"/>
      <c r="T676" s="73"/>
      <c r="U676" s="74"/>
      <c r="V676" s="26"/>
      <c r="W676" s="26"/>
      <c r="X676" s="26"/>
      <c r="Y676" s="26"/>
      <c r="Z676" s="26"/>
      <c r="AA676" s="26"/>
      <c r="AB676" s="26"/>
      <c r="AC676" s="26"/>
      <c r="AD676" s="26"/>
      <c r="AE676" s="26"/>
      <c r="AF676" s="26"/>
      <c r="AG676" s="26"/>
      <c r="AH676" s="26"/>
    </row>
    <row r="677" spans="1:34" ht="14.5">
      <c r="A677" s="67">
        <v>676</v>
      </c>
      <c r="B677" s="68"/>
      <c r="C677" s="67" t="str">
        <f t="array" aca="1" ref="C677" ca="1">IFERROR(_xludf.XLOOKUP(D677,master_daerah!B:B,master_daerah!A:A),"")</f>
        <v/>
      </c>
      <c r="D677" s="70"/>
      <c r="E677" s="69"/>
      <c r="F677" s="69"/>
      <c r="G677" s="70"/>
      <c r="H677" s="70"/>
      <c r="I677" s="70"/>
      <c r="J677" s="70"/>
      <c r="K677" s="70"/>
      <c r="L677" s="70"/>
      <c r="M677" s="70"/>
      <c r="N677" s="86"/>
      <c r="O677" s="70"/>
      <c r="P677" s="72"/>
      <c r="Q677" s="73"/>
      <c r="R677" s="72"/>
      <c r="S677" s="73"/>
      <c r="T677" s="73"/>
      <c r="U677" s="74"/>
      <c r="V677" s="26"/>
      <c r="W677" s="26"/>
      <c r="X677" s="26"/>
      <c r="Y677" s="26"/>
      <c r="Z677" s="26"/>
      <c r="AA677" s="26"/>
      <c r="AB677" s="26"/>
      <c r="AC677" s="26"/>
      <c r="AD677" s="26"/>
      <c r="AE677" s="26"/>
      <c r="AF677" s="26"/>
      <c r="AG677" s="26"/>
      <c r="AH677" s="26"/>
    </row>
    <row r="678" spans="1:34" ht="14.5">
      <c r="A678" s="67">
        <v>677</v>
      </c>
      <c r="B678" s="68"/>
      <c r="C678" s="69"/>
      <c r="D678" s="70"/>
      <c r="E678" s="69"/>
      <c r="F678" s="69"/>
      <c r="G678" s="70"/>
      <c r="H678" s="70"/>
      <c r="I678" s="70"/>
      <c r="J678" s="70"/>
      <c r="K678" s="70"/>
      <c r="L678" s="70"/>
      <c r="M678" s="70"/>
      <c r="N678" s="86"/>
      <c r="O678" s="70"/>
      <c r="P678" s="72"/>
      <c r="Q678" s="73"/>
      <c r="R678" s="72"/>
      <c r="S678" s="73"/>
      <c r="T678" s="73"/>
      <c r="U678" s="74"/>
      <c r="V678" s="26"/>
      <c r="W678" s="26"/>
      <c r="X678" s="26"/>
      <c r="Y678" s="26"/>
      <c r="Z678" s="26"/>
      <c r="AA678" s="26"/>
      <c r="AB678" s="26"/>
      <c r="AC678" s="26"/>
      <c r="AD678" s="26"/>
      <c r="AE678" s="26"/>
      <c r="AF678" s="26"/>
      <c r="AG678" s="26"/>
      <c r="AH678" s="26"/>
    </row>
    <row r="679" spans="1:34" ht="14.5">
      <c r="A679" s="67">
        <v>678</v>
      </c>
      <c r="B679" s="68"/>
      <c r="C679" s="69"/>
      <c r="D679" s="70"/>
      <c r="E679" s="69"/>
      <c r="F679" s="69"/>
      <c r="G679" s="70"/>
      <c r="H679" s="70"/>
      <c r="I679" s="70"/>
      <c r="J679" s="70"/>
      <c r="K679" s="70"/>
      <c r="L679" s="70"/>
      <c r="M679" s="70"/>
      <c r="N679" s="86"/>
      <c r="O679" s="70"/>
      <c r="P679" s="72"/>
      <c r="Q679" s="73"/>
      <c r="R679" s="72"/>
      <c r="S679" s="73"/>
      <c r="T679" s="73"/>
      <c r="U679" s="74"/>
      <c r="V679" s="26"/>
      <c r="W679" s="26"/>
      <c r="X679" s="26"/>
      <c r="Y679" s="26"/>
      <c r="Z679" s="26"/>
      <c r="AA679" s="26"/>
      <c r="AB679" s="26"/>
      <c r="AC679" s="26"/>
      <c r="AD679" s="26"/>
      <c r="AE679" s="26"/>
      <c r="AF679" s="26"/>
      <c r="AG679" s="26"/>
      <c r="AH679" s="26"/>
    </row>
    <row r="680" spans="1:34" ht="14.5">
      <c r="A680" s="67">
        <v>679</v>
      </c>
      <c r="B680" s="68"/>
      <c r="C680" s="69"/>
      <c r="D680" s="70"/>
      <c r="E680" s="69"/>
      <c r="F680" s="69"/>
      <c r="G680" s="70"/>
      <c r="H680" s="70"/>
      <c r="I680" s="70"/>
      <c r="J680" s="70"/>
      <c r="K680" s="70"/>
      <c r="L680" s="70"/>
      <c r="M680" s="70"/>
      <c r="N680" s="86"/>
      <c r="O680" s="88"/>
      <c r="P680" s="72"/>
      <c r="Q680" s="73"/>
      <c r="R680" s="72"/>
      <c r="S680" s="73"/>
      <c r="T680" s="73"/>
      <c r="U680" s="74"/>
      <c r="V680" s="26"/>
      <c r="W680" s="26"/>
      <c r="X680" s="26"/>
      <c r="Y680" s="26"/>
      <c r="Z680" s="26"/>
      <c r="AA680" s="26"/>
      <c r="AB680" s="26"/>
      <c r="AC680" s="26"/>
      <c r="AD680" s="26"/>
      <c r="AE680" s="26"/>
      <c r="AF680" s="26"/>
      <c r="AG680" s="26"/>
      <c r="AH680" s="26"/>
    </row>
    <row r="681" spans="1:34" ht="14.5">
      <c r="A681" s="67">
        <v>680</v>
      </c>
      <c r="B681" s="68"/>
      <c r="C681" s="69"/>
      <c r="D681" s="70"/>
      <c r="E681" s="69"/>
      <c r="F681" s="69"/>
      <c r="G681" s="70"/>
      <c r="H681" s="70"/>
      <c r="I681" s="70"/>
      <c r="J681" s="70"/>
      <c r="K681" s="70"/>
      <c r="L681" s="70"/>
      <c r="M681" s="70"/>
      <c r="N681" s="86"/>
      <c r="O681" s="88"/>
      <c r="P681" s="72"/>
      <c r="Q681" s="73"/>
      <c r="R681" s="72"/>
      <c r="S681" s="73"/>
      <c r="T681" s="73"/>
      <c r="U681" s="74"/>
      <c r="V681" s="26"/>
      <c r="W681" s="26"/>
      <c r="X681" s="26"/>
      <c r="Y681" s="26"/>
      <c r="Z681" s="26"/>
      <c r="AA681" s="26"/>
      <c r="AB681" s="26"/>
      <c r="AC681" s="26"/>
      <c r="AD681" s="26"/>
      <c r="AE681" s="26"/>
      <c r="AF681" s="26"/>
      <c r="AG681" s="26"/>
      <c r="AH681" s="26"/>
    </row>
    <row r="682" spans="1:34" ht="14.5">
      <c r="A682" s="67">
        <v>681</v>
      </c>
      <c r="B682" s="68"/>
      <c r="C682" s="69"/>
      <c r="D682" s="70"/>
      <c r="E682" s="69"/>
      <c r="F682" s="69"/>
      <c r="G682" s="70"/>
      <c r="H682" s="70"/>
      <c r="I682" s="70"/>
      <c r="J682" s="70"/>
      <c r="K682" s="70"/>
      <c r="L682" s="70"/>
      <c r="M682" s="70"/>
      <c r="N682" s="86"/>
      <c r="O682" s="70"/>
      <c r="P682" s="72"/>
      <c r="Q682" s="73"/>
      <c r="R682" s="72"/>
      <c r="S682" s="73"/>
      <c r="T682" s="73"/>
      <c r="U682" s="74"/>
      <c r="V682" s="26"/>
      <c r="W682" s="26"/>
      <c r="X682" s="26"/>
      <c r="Y682" s="26"/>
      <c r="Z682" s="26"/>
      <c r="AA682" s="26"/>
      <c r="AB682" s="26"/>
      <c r="AC682" s="26"/>
      <c r="AD682" s="26"/>
      <c r="AE682" s="26"/>
      <c r="AF682" s="26"/>
      <c r="AG682" s="26"/>
      <c r="AH682" s="26"/>
    </row>
    <row r="683" spans="1:34" ht="14.5">
      <c r="A683" s="67">
        <v>682</v>
      </c>
      <c r="B683" s="68"/>
      <c r="C683" s="69"/>
      <c r="D683" s="70"/>
      <c r="E683" s="69"/>
      <c r="F683" s="69"/>
      <c r="G683" s="70"/>
      <c r="H683" s="70"/>
      <c r="I683" s="70"/>
      <c r="J683" s="70"/>
      <c r="K683" s="70"/>
      <c r="L683" s="70"/>
      <c r="M683" s="70"/>
      <c r="N683" s="86"/>
      <c r="O683" s="70"/>
      <c r="P683" s="72"/>
      <c r="Q683" s="73"/>
      <c r="R683" s="72"/>
      <c r="S683" s="73"/>
      <c r="T683" s="73"/>
      <c r="U683" s="74"/>
      <c r="V683" s="26"/>
      <c r="W683" s="26"/>
      <c r="X683" s="26"/>
      <c r="Y683" s="26"/>
      <c r="Z683" s="26"/>
      <c r="AA683" s="26"/>
      <c r="AB683" s="26"/>
      <c r="AC683" s="26"/>
      <c r="AD683" s="26"/>
      <c r="AE683" s="26"/>
      <c r="AF683" s="26"/>
      <c r="AG683" s="26"/>
      <c r="AH683" s="26"/>
    </row>
    <row r="684" spans="1:34" ht="14.5">
      <c r="A684" s="67">
        <v>683</v>
      </c>
      <c r="B684" s="68"/>
      <c r="C684" s="69"/>
      <c r="D684" s="70"/>
      <c r="E684" s="69"/>
      <c r="F684" s="69"/>
      <c r="G684" s="70"/>
      <c r="H684" s="70"/>
      <c r="I684" s="70"/>
      <c r="J684" s="70"/>
      <c r="K684" s="70"/>
      <c r="L684" s="70"/>
      <c r="M684" s="70"/>
      <c r="N684" s="86"/>
      <c r="O684" s="70"/>
      <c r="P684" s="72"/>
      <c r="Q684" s="73"/>
      <c r="R684" s="72"/>
      <c r="S684" s="73"/>
      <c r="T684" s="73"/>
      <c r="U684" s="74"/>
      <c r="V684" s="26"/>
      <c r="W684" s="26"/>
      <c r="X684" s="26"/>
      <c r="Y684" s="26"/>
      <c r="Z684" s="26"/>
      <c r="AA684" s="26"/>
      <c r="AB684" s="26"/>
      <c r="AC684" s="26"/>
      <c r="AD684" s="26"/>
      <c r="AE684" s="26"/>
      <c r="AF684" s="26"/>
      <c r="AG684" s="26"/>
      <c r="AH684" s="26"/>
    </row>
    <row r="685" spans="1:34" ht="14.5">
      <c r="A685" s="67">
        <v>684</v>
      </c>
      <c r="B685" s="68"/>
      <c r="C685" s="69"/>
      <c r="D685" s="70"/>
      <c r="E685" s="69"/>
      <c r="F685" s="69"/>
      <c r="G685" s="70"/>
      <c r="H685" s="70"/>
      <c r="I685" s="70"/>
      <c r="J685" s="70"/>
      <c r="K685" s="70"/>
      <c r="L685" s="73"/>
      <c r="M685" s="86"/>
      <c r="N685" s="86"/>
      <c r="O685" s="70"/>
      <c r="P685" s="72"/>
      <c r="Q685" s="73"/>
      <c r="R685" s="72"/>
      <c r="S685" s="73"/>
      <c r="T685" s="73"/>
      <c r="U685" s="74"/>
      <c r="V685" s="26"/>
      <c r="W685" s="26"/>
      <c r="X685" s="26"/>
      <c r="Y685" s="26"/>
      <c r="Z685" s="26"/>
      <c r="AA685" s="26"/>
      <c r="AB685" s="26"/>
      <c r="AC685" s="26"/>
      <c r="AD685" s="26"/>
      <c r="AE685" s="26"/>
      <c r="AF685" s="26"/>
      <c r="AG685" s="26"/>
      <c r="AH685" s="26"/>
    </row>
    <row r="686" spans="1:34" ht="14.5">
      <c r="A686" s="67">
        <v>685</v>
      </c>
      <c r="B686" s="68"/>
      <c r="C686" s="69"/>
      <c r="D686" s="70"/>
      <c r="E686" s="69"/>
      <c r="F686" s="69"/>
      <c r="G686" s="70"/>
      <c r="H686" s="70"/>
      <c r="I686" s="70"/>
      <c r="J686" s="70"/>
      <c r="K686" s="70"/>
      <c r="L686" s="70"/>
      <c r="M686" s="70"/>
      <c r="N686" s="86"/>
      <c r="O686" s="70"/>
      <c r="P686" s="72"/>
      <c r="Q686" s="73"/>
      <c r="R686" s="72"/>
      <c r="S686" s="73"/>
      <c r="T686" s="73"/>
      <c r="U686" s="74"/>
      <c r="V686" s="26"/>
      <c r="W686" s="26"/>
      <c r="X686" s="26"/>
      <c r="Y686" s="26"/>
      <c r="Z686" s="26"/>
      <c r="AA686" s="26"/>
      <c r="AB686" s="26"/>
      <c r="AC686" s="26"/>
      <c r="AD686" s="26"/>
      <c r="AE686" s="26"/>
      <c r="AF686" s="26"/>
      <c r="AG686" s="26"/>
      <c r="AH686" s="26"/>
    </row>
    <row r="687" spans="1:34" ht="14.5">
      <c r="A687" s="67">
        <v>686</v>
      </c>
      <c r="B687" s="68"/>
      <c r="C687" s="69"/>
      <c r="D687" s="70"/>
      <c r="E687" s="69"/>
      <c r="F687" s="69"/>
      <c r="G687" s="70"/>
      <c r="H687" s="70"/>
      <c r="I687" s="70"/>
      <c r="J687" s="70"/>
      <c r="K687" s="70"/>
      <c r="L687" s="70"/>
      <c r="M687" s="70"/>
      <c r="N687" s="86"/>
      <c r="O687" s="70"/>
      <c r="P687" s="72"/>
      <c r="Q687" s="73"/>
      <c r="R687" s="72"/>
      <c r="S687" s="73"/>
      <c r="T687" s="73"/>
      <c r="U687" s="74"/>
      <c r="V687" s="26"/>
      <c r="W687" s="26"/>
      <c r="X687" s="26"/>
      <c r="Y687" s="26"/>
      <c r="Z687" s="26"/>
      <c r="AA687" s="26"/>
      <c r="AB687" s="26"/>
      <c r="AC687" s="26"/>
      <c r="AD687" s="26"/>
      <c r="AE687" s="26"/>
      <c r="AF687" s="26"/>
      <c r="AG687" s="26"/>
      <c r="AH687" s="26"/>
    </row>
    <row r="688" spans="1:34" ht="14.5">
      <c r="A688" s="67">
        <v>687</v>
      </c>
      <c r="B688" s="68"/>
      <c r="C688" s="69"/>
      <c r="D688" s="70"/>
      <c r="E688" s="69"/>
      <c r="F688" s="69"/>
      <c r="G688" s="70"/>
      <c r="H688" s="70"/>
      <c r="I688" s="70"/>
      <c r="J688" s="70"/>
      <c r="K688" s="70"/>
      <c r="L688" s="70"/>
      <c r="M688" s="70"/>
      <c r="N688" s="86"/>
      <c r="O688" s="70"/>
      <c r="P688" s="72"/>
      <c r="Q688" s="73"/>
      <c r="R688" s="72"/>
      <c r="S688" s="73"/>
      <c r="T688" s="73"/>
      <c r="U688" s="74"/>
      <c r="V688" s="26"/>
      <c r="W688" s="26"/>
      <c r="X688" s="26"/>
      <c r="Y688" s="26"/>
      <c r="Z688" s="26"/>
      <c r="AA688" s="26"/>
      <c r="AB688" s="26"/>
      <c r="AC688" s="26"/>
      <c r="AD688" s="26"/>
      <c r="AE688" s="26"/>
      <c r="AF688" s="26"/>
      <c r="AG688" s="26"/>
      <c r="AH688" s="26"/>
    </row>
    <row r="689" spans="1:34" ht="14.5">
      <c r="A689" s="67">
        <v>688</v>
      </c>
      <c r="B689" s="68"/>
      <c r="C689" s="69"/>
      <c r="D689" s="70"/>
      <c r="E689" s="69"/>
      <c r="F689" s="69"/>
      <c r="G689" s="70"/>
      <c r="H689" s="70"/>
      <c r="I689" s="70"/>
      <c r="J689" s="70"/>
      <c r="K689" s="70"/>
      <c r="L689" s="70"/>
      <c r="M689" s="70"/>
      <c r="N689" s="86"/>
      <c r="O689" s="70"/>
      <c r="P689" s="72"/>
      <c r="Q689" s="73"/>
      <c r="R689" s="72"/>
      <c r="S689" s="73"/>
      <c r="T689" s="73"/>
      <c r="U689" s="74"/>
      <c r="V689" s="26"/>
      <c r="W689" s="26"/>
      <c r="X689" s="26"/>
      <c r="Y689" s="26"/>
      <c r="Z689" s="26"/>
      <c r="AA689" s="26"/>
      <c r="AB689" s="26"/>
      <c r="AC689" s="26"/>
      <c r="AD689" s="26"/>
      <c r="AE689" s="26"/>
      <c r="AF689" s="26"/>
      <c r="AG689" s="26"/>
      <c r="AH689" s="26"/>
    </row>
    <row r="690" spans="1:34" ht="14.5">
      <c r="A690" s="67">
        <v>689</v>
      </c>
      <c r="B690" s="68"/>
      <c r="C690" s="69"/>
      <c r="D690" s="70"/>
      <c r="E690" s="69"/>
      <c r="F690" s="69"/>
      <c r="G690" s="70"/>
      <c r="H690" s="70"/>
      <c r="I690" s="70"/>
      <c r="J690" s="70"/>
      <c r="K690" s="70"/>
      <c r="L690" s="70"/>
      <c r="M690" s="70"/>
      <c r="N690" s="86"/>
      <c r="O690" s="70"/>
      <c r="P690" s="72"/>
      <c r="Q690" s="73"/>
      <c r="R690" s="72"/>
      <c r="S690" s="73"/>
      <c r="T690" s="73"/>
      <c r="U690" s="74"/>
      <c r="V690" s="26"/>
      <c r="W690" s="26"/>
      <c r="X690" s="26"/>
      <c r="Y690" s="26"/>
      <c r="Z690" s="26"/>
      <c r="AA690" s="26"/>
      <c r="AB690" s="26"/>
      <c r="AC690" s="26"/>
      <c r="AD690" s="26"/>
      <c r="AE690" s="26"/>
      <c r="AF690" s="26"/>
      <c r="AG690" s="26"/>
      <c r="AH690" s="26"/>
    </row>
    <row r="691" spans="1:34" ht="14.5">
      <c r="A691" s="67">
        <v>690</v>
      </c>
      <c r="B691" s="68"/>
      <c r="C691" s="69"/>
      <c r="D691" s="70"/>
      <c r="E691" s="69"/>
      <c r="F691" s="69"/>
      <c r="G691" s="70"/>
      <c r="H691" s="70"/>
      <c r="I691" s="70"/>
      <c r="J691" s="70"/>
      <c r="K691" s="70"/>
      <c r="L691" s="70"/>
      <c r="M691" s="70"/>
      <c r="N691" s="86"/>
      <c r="O691" s="70"/>
      <c r="P691" s="72"/>
      <c r="Q691" s="73"/>
      <c r="R691" s="72"/>
      <c r="S691" s="73"/>
      <c r="T691" s="73"/>
      <c r="U691" s="74"/>
      <c r="V691" s="26"/>
      <c r="W691" s="26"/>
      <c r="X691" s="26"/>
      <c r="Y691" s="26"/>
      <c r="Z691" s="26"/>
      <c r="AA691" s="26"/>
      <c r="AB691" s="26"/>
      <c r="AC691" s="26"/>
      <c r="AD691" s="26"/>
      <c r="AE691" s="26"/>
      <c r="AF691" s="26"/>
      <c r="AG691" s="26"/>
      <c r="AH691" s="26"/>
    </row>
    <row r="692" spans="1:34" ht="14.5">
      <c r="A692" s="67">
        <v>691</v>
      </c>
      <c r="B692" s="68"/>
      <c r="C692" s="69"/>
      <c r="D692" s="70"/>
      <c r="E692" s="69"/>
      <c r="F692" s="69"/>
      <c r="G692" s="70"/>
      <c r="H692" s="70"/>
      <c r="I692" s="70"/>
      <c r="J692" s="70"/>
      <c r="K692" s="70"/>
      <c r="L692" s="70"/>
      <c r="M692" s="70"/>
      <c r="N692" s="86"/>
      <c r="O692" s="70"/>
      <c r="P692" s="72"/>
      <c r="Q692" s="73"/>
      <c r="R692" s="72"/>
      <c r="S692" s="73"/>
      <c r="T692" s="73"/>
      <c r="U692" s="74"/>
      <c r="V692" s="26"/>
      <c r="W692" s="26"/>
      <c r="X692" s="26"/>
      <c r="Y692" s="26"/>
      <c r="Z692" s="26"/>
      <c r="AA692" s="26"/>
      <c r="AB692" s="26"/>
      <c r="AC692" s="26"/>
      <c r="AD692" s="26"/>
      <c r="AE692" s="26"/>
      <c r="AF692" s="26"/>
      <c r="AG692" s="26"/>
      <c r="AH692" s="26"/>
    </row>
    <row r="693" spans="1:34" ht="14.5">
      <c r="A693" s="67">
        <v>692</v>
      </c>
      <c r="B693" s="68"/>
      <c r="C693" s="67" t="str">
        <f t="array" aca="1" ref="C693" ca="1">IFERROR(_xludf.XLOOKUP(D693,master_daerah!B:B,master_daerah!A:A),"")</f>
        <v/>
      </c>
      <c r="D693" s="86"/>
      <c r="E693" s="69"/>
      <c r="F693" s="69"/>
      <c r="G693" s="70"/>
      <c r="H693" s="70"/>
      <c r="I693" s="70"/>
      <c r="J693" s="70"/>
      <c r="K693" s="70"/>
      <c r="L693" s="70"/>
      <c r="M693" s="70"/>
      <c r="N693" s="86"/>
      <c r="O693" s="70"/>
      <c r="P693" s="72"/>
      <c r="Q693" s="73"/>
      <c r="R693" s="72"/>
      <c r="S693" s="73"/>
      <c r="T693" s="73"/>
      <c r="U693" s="74"/>
      <c r="V693" s="26"/>
      <c r="W693" s="26"/>
      <c r="X693" s="26"/>
      <c r="Y693" s="26"/>
      <c r="Z693" s="26"/>
      <c r="AA693" s="26"/>
      <c r="AB693" s="26"/>
      <c r="AC693" s="26"/>
      <c r="AD693" s="26"/>
      <c r="AE693" s="26"/>
      <c r="AF693" s="26"/>
      <c r="AG693" s="26"/>
      <c r="AH693" s="26"/>
    </row>
    <row r="694" spans="1:34" ht="14.5">
      <c r="A694" s="67">
        <v>693</v>
      </c>
      <c r="B694" s="68"/>
      <c r="C694" s="69"/>
      <c r="D694" s="86"/>
      <c r="E694" s="69"/>
      <c r="F694" s="69"/>
      <c r="G694" s="70"/>
      <c r="H694" s="70"/>
      <c r="I694" s="70"/>
      <c r="J694" s="70"/>
      <c r="K694" s="70"/>
      <c r="L694" s="70"/>
      <c r="M694" s="70"/>
      <c r="N694" s="86"/>
      <c r="O694" s="70"/>
      <c r="P694" s="72"/>
      <c r="Q694" s="73"/>
      <c r="R694" s="72"/>
      <c r="S694" s="73"/>
      <c r="T694" s="73"/>
      <c r="U694" s="74"/>
      <c r="V694" s="26"/>
      <c r="W694" s="26"/>
      <c r="X694" s="26"/>
      <c r="Y694" s="26"/>
      <c r="Z694" s="26"/>
      <c r="AA694" s="26"/>
      <c r="AB694" s="26"/>
      <c r="AC694" s="26"/>
      <c r="AD694" s="26"/>
      <c r="AE694" s="26"/>
      <c r="AF694" s="26"/>
      <c r="AG694" s="26"/>
      <c r="AH694" s="26"/>
    </row>
    <row r="695" spans="1:34" ht="14.5">
      <c r="A695" s="67">
        <v>694</v>
      </c>
      <c r="B695" s="68"/>
      <c r="C695" s="69"/>
      <c r="D695" s="70"/>
      <c r="E695" s="69"/>
      <c r="F695" s="69"/>
      <c r="G695" s="70"/>
      <c r="H695" s="70"/>
      <c r="I695" s="70"/>
      <c r="J695" s="70"/>
      <c r="K695" s="70"/>
      <c r="L695" s="70"/>
      <c r="M695" s="70"/>
      <c r="N695" s="86"/>
      <c r="O695" s="70"/>
      <c r="P695" s="72"/>
      <c r="Q695" s="73"/>
      <c r="R695" s="72"/>
      <c r="S695" s="73"/>
      <c r="T695" s="73"/>
      <c r="U695" s="74"/>
      <c r="V695" s="26"/>
      <c r="W695" s="26"/>
      <c r="X695" s="26"/>
      <c r="Y695" s="26"/>
      <c r="Z695" s="26"/>
      <c r="AA695" s="26"/>
      <c r="AB695" s="26"/>
      <c r="AC695" s="26"/>
      <c r="AD695" s="26"/>
      <c r="AE695" s="26"/>
      <c r="AF695" s="26"/>
      <c r="AG695" s="26"/>
      <c r="AH695" s="26"/>
    </row>
    <row r="696" spans="1:34" ht="14.5">
      <c r="A696" s="67">
        <v>695</v>
      </c>
      <c r="B696" s="68"/>
      <c r="C696" s="69"/>
      <c r="D696" s="70"/>
      <c r="E696" s="69"/>
      <c r="F696" s="69"/>
      <c r="G696" s="70"/>
      <c r="H696" s="70"/>
      <c r="I696" s="70"/>
      <c r="J696" s="70"/>
      <c r="K696" s="70"/>
      <c r="L696" s="70"/>
      <c r="M696" s="70"/>
      <c r="N696" s="86"/>
      <c r="O696" s="70"/>
      <c r="P696" s="72"/>
      <c r="Q696" s="73"/>
      <c r="R696" s="72"/>
      <c r="S696" s="73"/>
      <c r="T696" s="73"/>
      <c r="U696" s="74"/>
      <c r="V696" s="26"/>
      <c r="W696" s="26"/>
      <c r="X696" s="26"/>
      <c r="Y696" s="26"/>
      <c r="Z696" s="26"/>
      <c r="AA696" s="26"/>
      <c r="AB696" s="26"/>
      <c r="AC696" s="26"/>
      <c r="AD696" s="26"/>
      <c r="AE696" s="26"/>
      <c r="AF696" s="26"/>
      <c r="AG696" s="26"/>
      <c r="AH696" s="26"/>
    </row>
    <row r="697" spans="1:34" ht="14.5">
      <c r="A697" s="67">
        <v>696</v>
      </c>
      <c r="B697" s="68"/>
      <c r="C697" s="69"/>
      <c r="D697" s="70"/>
      <c r="E697" s="69"/>
      <c r="F697" s="69"/>
      <c r="G697" s="70"/>
      <c r="H697" s="70"/>
      <c r="I697" s="70"/>
      <c r="J697" s="70"/>
      <c r="K697" s="70"/>
      <c r="L697" s="70"/>
      <c r="M697" s="70"/>
      <c r="N697" s="86"/>
      <c r="O697" s="70"/>
      <c r="P697" s="72"/>
      <c r="Q697" s="73"/>
      <c r="R697" s="72"/>
      <c r="S697" s="73"/>
      <c r="T697" s="73"/>
      <c r="U697" s="74"/>
      <c r="V697" s="26"/>
      <c r="W697" s="26"/>
      <c r="X697" s="26"/>
      <c r="Y697" s="26"/>
      <c r="Z697" s="26"/>
      <c r="AA697" s="26"/>
      <c r="AB697" s="26"/>
      <c r="AC697" s="26"/>
      <c r="AD697" s="26"/>
      <c r="AE697" s="26"/>
      <c r="AF697" s="26"/>
      <c r="AG697" s="26"/>
      <c r="AH697" s="26"/>
    </row>
    <row r="698" spans="1:34" ht="14.5">
      <c r="A698" s="67">
        <v>697</v>
      </c>
      <c r="B698" s="68"/>
      <c r="C698" s="69"/>
      <c r="D698" s="70"/>
      <c r="E698" s="69"/>
      <c r="F698" s="69"/>
      <c r="G698" s="70"/>
      <c r="H698" s="70"/>
      <c r="I698" s="70"/>
      <c r="J698" s="70"/>
      <c r="K698" s="70"/>
      <c r="L698" s="70"/>
      <c r="M698" s="70"/>
      <c r="N698" s="86"/>
      <c r="O698" s="70"/>
      <c r="P698" s="72"/>
      <c r="Q698" s="73"/>
      <c r="R698" s="72"/>
      <c r="S698" s="73"/>
      <c r="T698" s="73"/>
      <c r="U698" s="74"/>
      <c r="V698" s="26"/>
      <c r="W698" s="26"/>
      <c r="X698" s="26"/>
      <c r="Y698" s="26"/>
      <c r="Z698" s="26"/>
      <c r="AA698" s="26"/>
      <c r="AB698" s="26"/>
      <c r="AC698" s="26"/>
      <c r="AD698" s="26"/>
      <c r="AE698" s="26"/>
      <c r="AF698" s="26"/>
      <c r="AG698" s="26"/>
      <c r="AH698" s="26"/>
    </row>
    <row r="699" spans="1:34" ht="14.5">
      <c r="A699" s="67">
        <v>698</v>
      </c>
      <c r="B699" s="68"/>
      <c r="C699" s="69"/>
      <c r="D699" s="70"/>
      <c r="E699" s="69"/>
      <c r="F699" s="69"/>
      <c r="G699" s="70"/>
      <c r="H699" s="70"/>
      <c r="I699" s="70"/>
      <c r="J699" s="70"/>
      <c r="K699" s="70"/>
      <c r="L699" s="70"/>
      <c r="M699" s="70"/>
      <c r="N699" s="86"/>
      <c r="O699" s="70"/>
      <c r="P699" s="72"/>
      <c r="Q699" s="73"/>
      <c r="R699" s="72"/>
      <c r="S699" s="73"/>
      <c r="T699" s="73"/>
      <c r="U699" s="74"/>
      <c r="V699" s="26"/>
      <c r="W699" s="26"/>
      <c r="X699" s="26"/>
      <c r="Y699" s="26"/>
      <c r="Z699" s="26"/>
      <c r="AA699" s="26"/>
      <c r="AB699" s="26"/>
      <c r="AC699" s="26"/>
      <c r="AD699" s="26"/>
      <c r="AE699" s="26"/>
      <c r="AF699" s="26"/>
      <c r="AG699" s="26"/>
      <c r="AH699" s="26"/>
    </row>
    <row r="700" spans="1:34" ht="14.5">
      <c r="A700" s="67">
        <v>699</v>
      </c>
      <c r="B700" s="68"/>
      <c r="C700" s="69"/>
      <c r="D700" s="70"/>
      <c r="E700" s="69"/>
      <c r="F700" s="69"/>
      <c r="G700" s="70"/>
      <c r="H700" s="70"/>
      <c r="I700" s="70"/>
      <c r="J700" s="70"/>
      <c r="K700" s="70"/>
      <c r="L700" s="70"/>
      <c r="M700" s="70"/>
      <c r="N700" s="86"/>
      <c r="O700" s="70"/>
      <c r="P700" s="72"/>
      <c r="Q700" s="73"/>
      <c r="R700" s="72"/>
      <c r="S700" s="73"/>
      <c r="T700" s="73"/>
      <c r="U700" s="74"/>
      <c r="V700" s="26"/>
      <c r="W700" s="26"/>
      <c r="X700" s="26"/>
      <c r="Y700" s="26"/>
      <c r="Z700" s="26"/>
      <c r="AA700" s="26"/>
      <c r="AB700" s="26"/>
      <c r="AC700" s="26"/>
      <c r="AD700" s="26"/>
      <c r="AE700" s="26"/>
      <c r="AF700" s="26"/>
      <c r="AG700" s="26"/>
      <c r="AH700" s="26"/>
    </row>
    <row r="701" spans="1:34" ht="14.5">
      <c r="A701" s="67">
        <v>700</v>
      </c>
      <c r="B701" s="68"/>
      <c r="C701" s="69"/>
      <c r="D701" s="70"/>
      <c r="E701" s="69"/>
      <c r="F701" s="69"/>
      <c r="G701" s="70"/>
      <c r="H701" s="70"/>
      <c r="I701" s="70"/>
      <c r="J701" s="70"/>
      <c r="K701" s="70"/>
      <c r="L701" s="70"/>
      <c r="M701" s="70"/>
      <c r="N701" s="86"/>
      <c r="O701" s="70"/>
      <c r="P701" s="72"/>
      <c r="Q701" s="73"/>
      <c r="R701" s="72"/>
      <c r="S701" s="73"/>
      <c r="T701" s="73"/>
      <c r="U701" s="74"/>
      <c r="V701" s="26"/>
      <c r="W701" s="26"/>
      <c r="X701" s="26"/>
      <c r="Y701" s="26"/>
      <c r="Z701" s="26"/>
      <c r="AA701" s="26"/>
      <c r="AB701" s="26"/>
      <c r="AC701" s="26"/>
      <c r="AD701" s="26"/>
      <c r="AE701" s="26"/>
      <c r="AF701" s="26"/>
      <c r="AG701" s="26"/>
      <c r="AH701" s="26"/>
    </row>
    <row r="702" spans="1:34" ht="14.5">
      <c r="A702" s="67">
        <v>701</v>
      </c>
      <c r="B702" s="68"/>
      <c r="C702" s="69"/>
      <c r="D702" s="70"/>
      <c r="E702" s="69"/>
      <c r="F702" s="69"/>
      <c r="G702" s="70"/>
      <c r="H702" s="70"/>
      <c r="I702" s="70"/>
      <c r="J702" s="70"/>
      <c r="K702" s="70"/>
      <c r="L702" s="73"/>
      <c r="M702" s="86"/>
      <c r="N702" s="86"/>
      <c r="O702" s="70"/>
      <c r="P702" s="72"/>
      <c r="Q702" s="73"/>
      <c r="R702" s="72"/>
      <c r="S702" s="73"/>
      <c r="T702" s="84"/>
      <c r="U702" s="74"/>
      <c r="V702" s="26"/>
      <c r="W702" s="26"/>
      <c r="X702" s="26"/>
      <c r="Y702" s="26"/>
      <c r="Z702" s="26"/>
      <c r="AA702" s="26"/>
      <c r="AB702" s="26"/>
      <c r="AC702" s="26"/>
      <c r="AD702" s="26"/>
      <c r="AE702" s="26"/>
      <c r="AF702" s="26"/>
      <c r="AG702" s="26"/>
      <c r="AH702" s="26"/>
    </row>
    <row r="703" spans="1:34" ht="14.5">
      <c r="A703" s="67">
        <v>702</v>
      </c>
      <c r="B703" s="68"/>
      <c r="C703" s="69"/>
      <c r="D703" s="70"/>
      <c r="E703" s="69"/>
      <c r="F703" s="69"/>
      <c r="G703" s="70"/>
      <c r="H703" s="70"/>
      <c r="I703" s="70"/>
      <c r="J703" s="70"/>
      <c r="K703" s="70"/>
      <c r="L703" s="70"/>
      <c r="M703" s="70"/>
      <c r="N703" s="86"/>
      <c r="O703" s="70"/>
      <c r="P703" s="72"/>
      <c r="Q703" s="73"/>
      <c r="R703" s="72"/>
      <c r="S703" s="73"/>
      <c r="T703" s="73"/>
      <c r="U703" s="74"/>
      <c r="V703" s="26"/>
      <c r="W703" s="26"/>
      <c r="X703" s="26"/>
      <c r="Y703" s="26"/>
      <c r="Z703" s="26"/>
      <c r="AA703" s="26"/>
      <c r="AB703" s="26"/>
      <c r="AC703" s="26"/>
      <c r="AD703" s="26"/>
      <c r="AE703" s="26"/>
      <c r="AF703" s="26"/>
      <c r="AG703" s="26"/>
      <c r="AH703" s="26"/>
    </row>
    <row r="704" spans="1:34" ht="14.5">
      <c r="A704" s="67">
        <v>703</v>
      </c>
      <c r="B704" s="68"/>
      <c r="C704" s="69"/>
      <c r="D704" s="70"/>
      <c r="E704" s="69"/>
      <c r="F704" s="69"/>
      <c r="G704" s="70"/>
      <c r="H704" s="70"/>
      <c r="I704" s="70"/>
      <c r="J704" s="70"/>
      <c r="K704" s="70"/>
      <c r="L704" s="70"/>
      <c r="M704" s="70"/>
      <c r="N704" s="86"/>
      <c r="O704" s="70"/>
      <c r="P704" s="72"/>
      <c r="Q704" s="73"/>
      <c r="R704" s="72"/>
      <c r="S704" s="73"/>
      <c r="T704" s="73"/>
      <c r="U704" s="74"/>
      <c r="V704" s="26"/>
      <c r="W704" s="26"/>
      <c r="X704" s="26"/>
      <c r="Y704" s="26"/>
      <c r="Z704" s="26"/>
      <c r="AA704" s="26"/>
      <c r="AB704" s="26"/>
      <c r="AC704" s="26"/>
      <c r="AD704" s="26"/>
      <c r="AE704" s="26"/>
      <c r="AF704" s="26"/>
      <c r="AG704" s="26"/>
      <c r="AH704" s="26"/>
    </row>
    <row r="705" spans="1:34" ht="14.5">
      <c r="A705" s="67">
        <v>704</v>
      </c>
      <c r="B705" s="68"/>
      <c r="C705" s="69"/>
      <c r="D705" s="70"/>
      <c r="E705" s="69"/>
      <c r="F705" s="69"/>
      <c r="G705" s="70"/>
      <c r="H705" s="70"/>
      <c r="I705" s="70"/>
      <c r="J705" s="70"/>
      <c r="K705" s="70"/>
      <c r="L705" s="70"/>
      <c r="M705" s="70"/>
      <c r="N705" s="86"/>
      <c r="O705" s="88"/>
      <c r="P705" s="72"/>
      <c r="Q705" s="73"/>
      <c r="R705" s="72"/>
      <c r="S705" s="73"/>
      <c r="T705" s="73"/>
      <c r="U705" s="74"/>
      <c r="V705" s="26"/>
      <c r="W705" s="26"/>
      <c r="X705" s="26"/>
      <c r="Y705" s="26"/>
      <c r="Z705" s="26"/>
      <c r="AA705" s="26"/>
      <c r="AB705" s="26"/>
      <c r="AC705" s="26"/>
      <c r="AD705" s="26"/>
      <c r="AE705" s="26"/>
      <c r="AF705" s="26"/>
      <c r="AG705" s="26"/>
      <c r="AH705" s="26"/>
    </row>
    <row r="706" spans="1:34" ht="14.5">
      <c r="A706" s="67">
        <v>705</v>
      </c>
      <c r="B706" s="68"/>
      <c r="C706" s="69"/>
      <c r="D706" s="70"/>
      <c r="E706" s="69"/>
      <c r="F706" s="69"/>
      <c r="G706" s="70"/>
      <c r="H706" s="70"/>
      <c r="I706" s="70"/>
      <c r="J706" s="70"/>
      <c r="K706" s="70"/>
      <c r="L706" s="70"/>
      <c r="M706" s="70"/>
      <c r="N706" s="86"/>
      <c r="O706" s="70"/>
      <c r="P706" s="72"/>
      <c r="Q706" s="73"/>
      <c r="R706" s="72"/>
      <c r="S706" s="73"/>
      <c r="T706" s="73"/>
      <c r="U706" s="74"/>
      <c r="V706" s="26"/>
      <c r="W706" s="26"/>
      <c r="X706" s="26"/>
      <c r="Y706" s="26"/>
      <c r="Z706" s="26"/>
      <c r="AA706" s="26"/>
      <c r="AB706" s="26"/>
      <c r="AC706" s="26"/>
      <c r="AD706" s="26"/>
      <c r="AE706" s="26"/>
      <c r="AF706" s="26"/>
      <c r="AG706" s="26"/>
      <c r="AH706" s="26"/>
    </row>
    <row r="707" spans="1:34" ht="14.5">
      <c r="A707" s="67">
        <v>706</v>
      </c>
      <c r="B707" s="68"/>
      <c r="C707" s="69"/>
      <c r="D707" s="70"/>
      <c r="E707" s="69"/>
      <c r="F707" s="69"/>
      <c r="G707" s="70"/>
      <c r="H707" s="70"/>
      <c r="I707" s="70"/>
      <c r="J707" s="70"/>
      <c r="K707" s="70"/>
      <c r="L707" s="70"/>
      <c r="M707" s="70"/>
      <c r="N707" s="86"/>
      <c r="O707" s="70"/>
      <c r="P707" s="72"/>
      <c r="Q707" s="73"/>
      <c r="R707" s="72"/>
      <c r="S707" s="73"/>
      <c r="T707" s="73"/>
      <c r="U707" s="74"/>
      <c r="V707" s="26"/>
      <c r="W707" s="26"/>
      <c r="X707" s="26"/>
      <c r="Y707" s="26"/>
      <c r="Z707" s="26"/>
      <c r="AA707" s="26"/>
      <c r="AB707" s="26"/>
      <c r="AC707" s="26"/>
      <c r="AD707" s="26"/>
      <c r="AE707" s="26"/>
      <c r="AF707" s="26"/>
      <c r="AG707" s="26"/>
      <c r="AH707" s="26"/>
    </row>
    <row r="708" spans="1:34" ht="14.5">
      <c r="A708" s="67">
        <v>707</v>
      </c>
      <c r="B708" s="68"/>
      <c r="C708" s="69"/>
      <c r="D708" s="70"/>
      <c r="E708" s="69"/>
      <c r="F708" s="69"/>
      <c r="G708" s="70"/>
      <c r="H708" s="70"/>
      <c r="I708" s="70"/>
      <c r="J708" s="70"/>
      <c r="K708" s="70"/>
      <c r="L708" s="70"/>
      <c r="M708" s="70"/>
      <c r="N708" s="86"/>
      <c r="O708" s="70"/>
      <c r="P708" s="72"/>
      <c r="Q708" s="73"/>
      <c r="R708" s="72"/>
      <c r="S708" s="73"/>
      <c r="T708" s="73"/>
      <c r="U708" s="74"/>
      <c r="V708" s="26"/>
      <c r="W708" s="26"/>
      <c r="X708" s="26"/>
      <c r="Y708" s="26"/>
      <c r="Z708" s="26"/>
      <c r="AA708" s="26"/>
      <c r="AB708" s="26"/>
      <c r="AC708" s="26"/>
      <c r="AD708" s="26"/>
      <c r="AE708" s="26"/>
      <c r="AF708" s="26"/>
      <c r="AG708" s="26"/>
      <c r="AH708" s="26"/>
    </row>
    <row r="709" spans="1:34" ht="14.5">
      <c r="A709" s="67">
        <v>708</v>
      </c>
      <c r="B709" s="68"/>
      <c r="C709" s="69"/>
      <c r="D709" s="70"/>
      <c r="E709" s="69"/>
      <c r="F709" s="69"/>
      <c r="G709" s="70"/>
      <c r="H709" s="70"/>
      <c r="I709" s="70"/>
      <c r="J709" s="70"/>
      <c r="K709" s="70"/>
      <c r="L709" s="70"/>
      <c r="M709" s="70"/>
      <c r="N709" s="86"/>
      <c r="O709" s="88"/>
      <c r="P709" s="72"/>
      <c r="Q709" s="73"/>
      <c r="R709" s="72"/>
      <c r="S709" s="73"/>
      <c r="T709" s="73"/>
      <c r="U709" s="74"/>
      <c r="V709" s="26"/>
      <c r="W709" s="26"/>
      <c r="X709" s="26"/>
      <c r="Y709" s="26"/>
      <c r="Z709" s="26"/>
      <c r="AA709" s="26"/>
      <c r="AB709" s="26"/>
      <c r="AC709" s="26"/>
      <c r="AD709" s="26"/>
      <c r="AE709" s="26"/>
      <c r="AF709" s="26"/>
      <c r="AG709" s="26"/>
      <c r="AH709" s="26"/>
    </row>
    <row r="710" spans="1:34" ht="14.5">
      <c r="A710" s="67">
        <v>709</v>
      </c>
      <c r="B710" s="68"/>
      <c r="C710" s="69"/>
      <c r="D710" s="70"/>
      <c r="E710" s="69"/>
      <c r="F710" s="69"/>
      <c r="G710" s="70"/>
      <c r="H710" s="70"/>
      <c r="I710" s="70"/>
      <c r="J710" s="70"/>
      <c r="K710" s="70"/>
      <c r="L710" s="70"/>
      <c r="M710" s="70"/>
      <c r="N710" s="86"/>
      <c r="O710" s="70"/>
      <c r="P710" s="72"/>
      <c r="Q710" s="73"/>
      <c r="R710" s="72"/>
      <c r="S710" s="73"/>
      <c r="T710" s="73"/>
      <c r="U710" s="74"/>
      <c r="V710" s="26"/>
      <c r="W710" s="26"/>
      <c r="X710" s="26"/>
      <c r="Y710" s="26"/>
      <c r="Z710" s="26"/>
      <c r="AA710" s="26"/>
      <c r="AB710" s="26"/>
      <c r="AC710" s="26"/>
      <c r="AD710" s="26"/>
      <c r="AE710" s="26"/>
      <c r="AF710" s="26"/>
      <c r="AG710" s="26"/>
      <c r="AH710" s="26"/>
    </row>
    <row r="711" spans="1:34" ht="14.5">
      <c r="A711" s="67">
        <v>710</v>
      </c>
      <c r="B711" s="68"/>
      <c r="C711" s="69"/>
      <c r="D711" s="70"/>
      <c r="E711" s="69"/>
      <c r="F711" s="69"/>
      <c r="G711" s="70"/>
      <c r="H711" s="70"/>
      <c r="I711" s="70"/>
      <c r="J711" s="70"/>
      <c r="K711" s="70"/>
      <c r="L711" s="70"/>
      <c r="M711" s="70"/>
      <c r="N711" s="86"/>
      <c r="O711" s="88"/>
      <c r="P711" s="72"/>
      <c r="Q711" s="73"/>
      <c r="R711" s="72"/>
      <c r="S711" s="73"/>
      <c r="T711" s="73"/>
      <c r="U711" s="74"/>
      <c r="V711" s="26"/>
      <c r="W711" s="26"/>
      <c r="X711" s="26"/>
      <c r="Y711" s="26"/>
      <c r="Z711" s="26"/>
      <c r="AA711" s="26"/>
      <c r="AB711" s="26"/>
      <c r="AC711" s="26"/>
      <c r="AD711" s="26"/>
      <c r="AE711" s="26"/>
      <c r="AF711" s="26"/>
      <c r="AG711" s="26"/>
      <c r="AH711" s="26"/>
    </row>
    <row r="712" spans="1:34" ht="14.5">
      <c r="A712" s="67">
        <v>711</v>
      </c>
      <c r="B712" s="68"/>
      <c r="C712" s="69"/>
      <c r="D712" s="70"/>
      <c r="E712" s="69"/>
      <c r="F712" s="69"/>
      <c r="G712" s="70"/>
      <c r="H712" s="70"/>
      <c r="I712" s="70"/>
      <c r="J712" s="70"/>
      <c r="K712" s="70"/>
      <c r="L712" s="70"/>
      <c r="M712" s="70"/>
      <c r="N712" s="86"/>
      <c r="O712" s="70"/>
      <c r="P712" s="72"/>
      <c r="Q712" s="73"/>
      <c r="R712" s="72"/>
      <c r="S712" s="73"/>
      <c r="T712" s="73"/>
      <c r="U712" s="74"/>
      <c r="V712" s="26"/>
      <c r="W712" s="26"/>
      <c r="X712" s="26"/>
      <c r="Y712" s="26"/>
      <c r="Z712" s="26"/>
      <c r="AA712" s="26"/>
      <c r="AB712" s="26"/>
      <c r="AC712" s="26"/>
      <c r="AD712" s="26"/>
      <c r="AE712" s="26"/>
      <c r="AF712" s="26"/>
      <c r="AG712" s="26"/>
      <c r="AH712" s="26"/>
    </row>
    <row r="713" spans="1:34" ht="14.5">
      <c r="A713" s="67">
        <v>712</v>
      </c>
      <c r="B713" s="68"/>
      <c r="C713" s="69"/>
      <c r="D713" s="70"/>
      <c r="E713" s="69"/>
      <c r="F713" s="69"/>
      <c r="G713" s="70"/>
      <c r="H713" s="70"/>
      <c r="I713" s="70"/>
      <c r="J713" s="70"/>
      <c r="K713" s="70"/>
      <c r="L713" s="70"/>
      <c r="M713" s="70"/>
      <c r="N713" s="86"/>
      <c r="O713" s="70"/>
      <c r="P713" s="72"/>
      <c r="Q713" s="73"/>
      <c r="R713" s="72"/>
      <c r="S713" s="73"/>
      <c r="T713" s="73"/>
      <c r="U713" s="74"/>
      <c r="V713" s="26"/>
      <c r="W713" s="26"/>
      <c r="X713" s="26"/>
      <c r="Y713" s="26"/>
      <c r="Z713" s="26"/>
      <c r="AA713" s="26"/>
      <c r="AB713" s="26"/>
      <c r="AC713" s="26"/>
      <c r="AD713" s="26"/>
      <c r="AE713" s="26"/>
      <c r="AF713" s="26"/>
      <c r="AG713" s="26"/>
      <c r="AH713" s="26"/>
    </row>
    <row r="714" spans="1:34" ht="14.5">
      <c r="A714" s="67">
        <v>713</v>
      </c>
      <c r="B714" s="68"/>
      <c r="C714" s="69"/>
      <c r="D714" s="70"/>
      <c r="E714" s="69"/>
      <c r="F714" s="69"/>
      <c r="G714" s="70"/>
      <c r="H714" s="70"/>
      <c r="I714" s="70"/>
      <c r="J714" s="70"/>
      <c r="K714" s="70"/>
      <c r="L714" s="70"/>
      <c r="M714" s="70"/>
      <c r="N714" s="86"/>
      <c r="O714" s="70"/>
      <c r="P714" s="72"/>
      <c r="Q714" s="73"/>
      <c r="R714" s="72"/>
      <c r="S714" s="73"/>
      <c r="T714" s="73"/>
      <c r="U714" s="74"/>
      <c r="V714" s="26"/>
      <c r="W714" s="26"/>
      <c r="X714" s="26"/>
      <c r="Y714" s="26"/>
      <c r="Z714" s="26"/>
      <c r="AA714" s="26"/>
      <c r="AB714" s="26"/>
      <c r="AC714" s="26"/>
      <c r="AD714" s="26"/>
      <c r="AE714" s="26"/>
      <c r="AF714" s="26"/>
      <c r="AG714" s="26"/>
      <c r="AH714" s="26"/>
    </row>
    <row r="715" spans="1:34" ht="14.5">
      <c r="A715" s="67">
        <v>714</v>
      </c>
      <c r="B715" s="68"/>
      <c r="C715" s="69"/>
      <c r="D715" s="70"/>
      <c r="E715" s="69"/>
      <c r="F715" s="69"/>
      <c r="G715" s="70"/>
      <c r="H715" s="70"/>
      <c r="I715" s="70"/>
      <c r="J715" s="70"/>
      <c r="K715" s="70"/>
      <c r="L715" s="70"/>
      <c r="M715" s="70"/>
      <c r="N715" s="86"/>
      <c r="O715" s="70"/>
      <c r="P715" s="72"/>
      <c r="Q715" s="73"/>
      <c r="R715" s="72"/>
      <c r="S715" s="73"/>
      <c r="T715" s="73"/>
      <c r="U715" s="74"/>
      <c r="V715" s="26"/>
      <c r="W715" s="26"/>
      <c r="X715" s="26"/>
      <c r="Y715" s="26"/>
      <c r="Z715" s="26"/>
      <c r="AA715" s="26"/>
      <c r="AB715" s="26"/>
      <c r="AC715" s="26"/>
      <c r="AD715" s="26"/>
      <c r="AE715" s="26"/>
      <c r="AF715" s="26"/>
      <c r="AG715" s="26"/>
      <c r="AH715" s="26"/>
    </row>
    <row r="716" spans="1:34" ht="14.5">
      <c r="A716" s="67">
        <v>715</v>
      </c>
      <c r="B716" s="68"/>
      <c r="C716" s="69"/>
      <c r="D716" s="70"/>
      <c r="E716" s="69"/>
      <c r="F716" s="69"/>
      <c r="G716" s="70"/>
      <c r="H716" s="70"/>
      <c r="I716" s="70"/>
      <c r="J716" s="70"/>
      <c r="K716" s="70"/>
      <c r="L716" s="70"/>
      <c r="M716" s="70"/>
      <c r="N716" s="86"/>
      <c r="O716" s="70"/>
      <c r="P716" s="72"/>
      <c r="Q716" s="73"/>
      <c r="R716" s="72"/>
      <c r="S716" s="73"/>
      <c r="T716" s="73"/>
      <c r="U716" s="74"/>
      <c r="V716" s="26"/>
      <c r="W716" s="26"/>
      <c r="X716" s="26"/>
      <c r="Y716" s="26"/>
      <c r="Z716" s="26"/>
      <c r="AA716" s="26"/>
      <c r="AB716" s="26"/>
      <c r="AC716" s="26"/>
      <c r="AD716" s="26"/>
      <c r="AE716" s="26"/>
      <c r="AF716" s="26"/>
      <c r="AG716" s="26"/>
      <c r="AH716" s="26"/>
    </row>
    <row r="717" spans="1:34" ht="14.5">
      <c r="A717" s="67">
        <v>716</v>
      </c>
      <c r="B717" s="68"/>
      <c r="C717" s="69"/>
      <c r="D717" s="70"/>
      <c r="E717" s="69"/>
      <c r="F717" s="69"/>
      <c r="G717" s="70"/>
      <c r="H717" s="70"/>
      <c r="I717" s="70"/>
      <c r="J717" s="70"/>
      <c r="K717" s="70"/>
      <c r="L717" s="70"/>
      <c r="M717" s="70"/>
      <c r="N717" s="86"/>
      <c r="O717" s="70"/>
      <c r="P717" s="72"/>
      <c r="Q717" s="73"/>
      <c r="R717" s="72"/>
      <c r="S717" s="73"/>
      <c r="T717" s="73"/>
      <c r="U717" s="74"/>
      <c r="V717" s="26"/>
      <c r="W717" s="26"/>
      <c r="X717" s="26"/>
      <c r="Y717" s="26"/>
      <c r="Z717" s="26"/>
      <c r="AA717" s="26"/>
      <c r="AB717" s="26"/>
      <c r="AC717" s="26"/>
      <c r="AD717" s="26"/>
      <c r="AE717" s="26"/>
      <c r="AF717" s="26"/>
      <c r="AG717" s="26"/>
      <c r="AH717" s="26"/>
    </row>
    <row r="718" spans="1:34" ht="14.5">
      <c r="A718" s="67">
        <v>717</v>
      </c>
      <c r="B718" s="68"/>
      <c r="C718" s="69"/>
      <c r="D718" s="70"/>
      <c r="E718" s="69"/>
      <c r="F718" s="69"/>
      <c r="G718" s="70"/>
      <c r="H718" s="70"/>
      <c r="I718" s="70"/>
      <c r="J718" s="70"/>
      <c r="K718" s="70"/>
      <c r="L718" s="70"/>
      <c r="M718" s="70"/>
      <c r="N718" s="86"/>
      <c r="O718" s="70"/>
      <c r="P718" s="72"/>
      <c r="Q718" s="73"/>
      <c r="R718" s="72"/>
      <c r="S718" s="73"/>
      <c r="T718" s="73"/>
      <c r="U718" s="74"/>
      <c r="V718" s="26"/>
      <c r="W718" s="26"/>
      <c r="X718" s="26"/>
      <c r="Y718" s="26"/>
      <c r="Z718" s="26"/>
      <c r="AA718" s="26"/>
      <c r="AB718" s="26"/>
      <c r="AC718" s="26"/>
      <c r="AD718" s="26"/>
      <c r="AE718" s="26"/>
      <c r="AF718" s="26"/>
      <c r="AG718" s="26"/>
      <c r="AH718" s="26"/>
    </row>
    <row r="719" spans="1:34" ht="14.5">
      <c r="A719" s="67">
        <v>718</v>
      </c>
      <c r="B719" s="68"/>
      <c r="C719" s="69"/>
      <c r="D719" s="70"/>
      <c r="E719" s="69"/>
      <c r="F719" s="69"/>
      <c r="G719" s="70"/>
      <c r="H719" s="70"/>
      <c r="I719" s="70"/>
      <c r="J719" s="70"/>
      <c r="K719" s="70"/>
      <c r="L719" s="70"/>
      <c r="M719" s="70"/>
      <c r="N719" s="86"/>
      <c r="O719" s="70"/>
      <c r="P719" s="72"/>
      <c r="Q719" s="73"/>
      <c r="R719" s="72"/>
      <c r="S719" s="73"/>
      <c r="T719" s="73"/>
      <c r="U719" s="74"/>
      <c r="V719" s="26"/>
      <c r="W719" s="26"/>
      <c r="X719" s="26"/>
      <c r="Y719" s="26"/>
      <c r="Z719" s="26"/>
      <c r="AA719" s="26"/>
      <c r="AB719" s="26"/>
      <c r="AC719" s="26"/>
      <c r="AD719" s="26"/>
      <c r="AE719" s="26"/>
      <c r="AF719" s="26"/>
      <c r="AG719" s="26"/>
      <c r="AH719" s="26"/>
    </row>
    <row r="720" spans="1:34" ht="14.5">
      <c r="A720" s="67">
        <v>719</v>
      </c>
      <c r="B720" s="68"/>
      <c r="C720" s="69"/>
      <c r="D720" s="70"/>
      <c r="E720" s="69"/>
      <c r="F720" s="69"/>
      <c r="G720" s="70"/>
      <c r="H720" s="70"/>
      <c r="I720" s="70"/>
      <c r="J720" s="70"/>
      <c r="K720" s="70"/>
      <c r="L720" s="70"/>
      <c r="M720" s="70"/>
      <c r="N720" s="86"/>
      <c r="O720" s="70"/>
      <c r="P720" s="72"/>
      <c r="Q720" s="73"/>
      <c r="R720" s="72"/>
      <c r="S720" s="73"/>
      <c r="T720" s="73"/>
      <c r="U720" s="74"/>
      <c r="V720" s="26"/>
      <c r="W720" s="26"/>
      <c r="X720" s="26"/>
      <c r="Y720" s="26"/>
      <c r="Z720" s="26"/>
      <c r="AA720" s="26"/>
      <c r="AB720" s="26"/>
      <c r="AC720" s="26"/>
      <c r="AD720" s="26"/>
      <c r="AE720" s="26"/>
      <c r="AF720" s="26"/>
      <c r="AG720" s="26"/>
      <c r="AH720" s="26"/>
    </row>
    <row r="721" spans="1:34" ht="14.5">
      <c r="A721" s="67">
        <v>720</v>
      </c>
      <c r="B721" s="68"/>
      <c r="C721" s="69"/>
      <c r="D721" s="70"/>
      <c r="E721" s="69"/>
      <c r="F721" s="69"/>
      <c r="G721" s="70"/>
      <c r="H721" s="70"/>
      <c r="I721" s="70"/>
      <c r="J721" s="70"/>
      <c r="K721" s="70"/>
      <c r="L721" s="70"/>
      <c r="M721" s="70"/>
      <c r="N721" s="86"/>
      <c r="O721" s="70"/>
      <c r="P721" s="72"/>
      <c r="Q721" s="73"/>
      <c r="R721" s="72"/>
      <c r="S721" s="73"/>
      <c r="T721" s="73"/>
      <c r="U721" s="74"/>
      <c r="V721" s="26"/>
      <c r="W721" s="26"/>
      <c r="X721" s="26"/>
      <c r="Y721" s="26"/>
      <c r="Z721" s="26"/>
      <c r="AA721" s="26"/>
      <c r="AB721" s="26"/>
      <c r="AC721" s="26"/>
      <c r="AD721" s="26"/>
      <c r="AE721" s="26"/>
      <c r="AF721" s="26"/>
      <c r="AG721" s="26"/>
      <c r="AH721" s="26"/>
    </row>
    <row r="722" spans="1:34" ht="14.5">
      <c r="A722" s="67">
        <v>721</v>
      </c>
      <c r="B722" s="68"/>
      <c r="C722" s="69"/>
      <c r="D722" s="70"/>
      <c r="E722" s="69"/>
      <c r="F722" s="69"/>
      <c r="G722" s="70"/>
      <c r="H722" s="70"/>
      <c r="I722" s="70"/>
      <c r="J722" s="70"/>
      <c r="K722" s="70"/>
      <c r="L722" s="70"/>
      <c r="M722" s="70"/>
      <c r="N722" s="86"/>
      <c r="O722" s="70"/>
      <c r="P722" s="72"/>
      <c r="Q722" s="73"/>
      <c r="R722" s="72"/>
      <c r="S722" s="73"/>
      <c r="T722" s="73"/>
      <c r="U722" s="74"/>
      <c r="V722" s="26"/>
      <c r="W722" s="26"/>
      <c r="X722" s="26"/>
      <c r="Y722" s="26"/>
      <c r="Z722" s="26"/>
      <c r="AA722" s="26"/>
      <c r="AB722" s="26"/>
      <c r="AC722" s="26"/>
      <c r="AD722" s="26"/>
      <c r="AE722" s="26"/>
      <c r="AF722" s="26"/>
      <c r="AG722" s="26"/>
      <c r="AH722" s="26"/>
    </row>
    <row r="723" spans="1:34" ht="14.5">
      <c r="A723" s="67">
        <v>722</v>
      </c>
      <c r="B723" s="68"/>
      <c r="C723" s="69"/>
      <c r="D723" s="70"/>
      <c r="E723" s="69"/>
      <c r="F723" s="69"/>
      <c r="G723" s="70"/>
      <c r="H723" s="70"/>
      <c r="I723" s="70"/>
      <c r="J723" s="70"/>
      <c r="K723" s="70"/>
      <c r="L723" s="70"/>
      <c r="M723" s="70"/>
      <c r="N723" s="86"/>
      <c r="O723" s="70"/>
      <c r="P723" s="72"/>
      <c r="Q723" s="73"/>
      <c r="R723" s="72"/>
      <c r="S723" s="73"/>
      <c r="T723" s="73"/>
      <c r="U723" s="74"/>
      <c r="V723" s="26"/>
      <c r="W723" s="26"/>
      <c r="X723" s="26"/>
      <c r="Y723" s="26"/>
      <c r="Z723" s="26"/>
      <c r="AA723" s="26"/>
      <c r="AB723" s="26"/>
      <c r="AC723" s="26"/>
      <c r="AD723" s="26"/>
      <c r="AE723" s="26"/>
      <c r="AF723" s="26"/>
      <c r="AG723" s="26"/>
      <c r="AH723" s="26"/>
    </row>
    <row r="724" spans="1:34" ht="14.5">
      <c r="A724" s="67">
        <v>723</v>
      </c>
      <c r="B724" s="68"/>
      <c r="C724" s="69"/>
      <c r="D724" s="70"/>
      <c r="E724" s="69"/>
      <c r="F724" s="69"/>
      <c r="G724" s="70"/>
      <c r="H724" s="70"/>
      <c r="I724" s="70"/>
      <c r="J724" s="70"/>
      <c r="K724" s="70"/>
      <c r="L724" s="70"/>
      <c r="M724" s="70"/>
      <c r="N724" s="86"/>
      <c r="O724" s="70"/>
      <c r="P724" s="72"/>
      <c r="Q724" s="73"/>
      <c r="R724" s="72"/>
      <c r="S724" s="73"/>
      <c r="T724" s="73"/>
      <c r="U724" s="74"/>
      <c r="V724" s="26"/>
      <c r="W724" s="26"/>
      <c r="X724" s="26"/>
      <c r="Y724" s="26"/>
      <c r="Z724" s="26"/>
      <c r="AA724" s="26"/>
      <c r="AB724" s="26"/>
      <c r="AC724" s="26"/>
      <c r="AD724" s="26"/>
      <c r="AE724" s="26"/>
      <c r="AF724" s="26"/>
      <c r="AG724" s="26"/>
      <c r="AH724" s="26"/>
    </row>
    <row r="725" spans="1:34" ht="14.5">
      <c r="A725" s="67">
        <v>724</v>
      </c>
      <c r="B725" s="68"/>
      <c r="C725" s="69"/>
      <c r="D725" s="70"/>
      <c r="E725" s="69"/>
      <c r="F725" s="69"/>
      <c r="G725" s="70"/>
      <c r="H725" s="70"/>
      <c r="I725" s="70"/>
      <c r="J725" s="70"/>
      <c r="K725" s="70"/>
      <c r="L725" s="70"/>
      <c r="M725" s="70"/>
      <c r="N725" s="86"/>
      <c r="O725" s="70"/>
      <c r="P725" s="72"/>
      <c r="Q725" s="73"/>
      <c r="R725" s="72"/>
      <c r="S725" s="73"/>
      <c r="T725" s="73"/>
      <c r="U725" s="74"/>
      <c r="V725" s="26"/>
      <c r="W725" s="26"/>
      <c r="X725" s="26"/>
      <c r="Y725" s="26"/>
      <c r="Z725" s="26"/>
      <c r="AA725" s="26"/>
      <c r="AB725" s="26"/>
      <c r="AC725" s="26"/>
      <c r="AD725" s="26"/>
      <c r="AE725" s="26"/>
      <c r="AF725" s="26"/>
      <c r="AG725" s="26"/>
      <c r="AH725" s="26"/>
    </row>
    <row r="726" spans="1:34" ht="14.5">
      <c r="A726" s="67">
        <v>725</v>
      </c>
      <c r="B726" s="68"/>
      <c r="C726" s="69"/>
      <c r="D726" s="70"/>
      <c r="E726" s="69"/>
      <c r="F726" s="69"/>
      <c r="G726" s="70"/>
      <c r="H726" s="70"/>
      <c r="I726" s="70"/>
      <c r="J726" s="70"/>
      <c r="K726" s="70"/>
      <c r="L726" s="70"/>
      <c r="M726" s="70"/>
      <c r="N726" s="86"/>
      <c r="O726" s="70"/>
      <c r="P726" s="72"/>
      <c r="Q726" s="73"/>
      <c r="R726" s="72"/>
      <c r="S726" s="73"/>
      <c r="T726" s="73"/>
      <c r="U726" s="74"/>
      <c r="V726" s="26"/>
      <c r="W726" s="26"/>
      <c r="X726" s="26"/>
      <c r="Y726" s="26"/>
      <c r="Z726" s="26"/>
      <c r="AA726" s="26"/>
      <c r="AB726" s="26"/>
      <c r="AC726" s="26"/>
      <c r="AD726" s="26"/>
      <c r="AE726" s="26"/>
      <c r="AF726" s="26"/>
      <c r="AG726" s="26"/>
      <c r="AH726" s="26"/>
    </row>
    <row r="727" spans="1:34" ht="14.5">
      <c r="A727" s="67">
        <v>726</v>
      </c>
      <c r="B727" s="68"/>
      <c r="C727" s="69"/>
      <c r="D727" s="70"/>
      <c r="E727" s="69"/>
      <c r="F727" s="69"/>
      <c r="G727" s="70"/>
      <c r="H727" s="70"/>
      <c r="I727" s="70"/>
      <c r="J727" s="70"/>
      <c r="K727" s="70"/>
      <c r="L727" s="70"/>
      <c r="M727" s="70"/>
      <c r="N727" s="70"/>
      <c r="O727" s="95"/>
      <c r="P727" s="72"/>
      <c r="Q727" s="73"/>
      <c r="R727" s="72"/>
      <c r="S727" s="73"/>
      <c r="T727" s="73"/>
      <c r="U727" s="74"/>
      <c r="V727" s="26"/>
      <c r="W727" s="26"/>
      <c r="X727" s="26"/>
      <c r="Y727" s="26"/>
      <c r="Z727" s="26"/>
      <c r="AA727" s="26"/>
      <c r="AB727" s="26"/>
      <c r="AC727" s="26"/>
      <c r="AD727" s="26"/>
      <c r="AE727" s="26"/>
      <c r="AF727" s="26"/>
      <c r="AG727" s="26"/>
      <c r="AH727" s="26"/>
    </row>
    <row r="728" spans="1:34" ht="14.5">
      <c r="A728" s="67">
        <v>727</v>
      </c>
      <c r="B728" s="68"/>
      <c r="C728" s="69"/>
      <c r="D728" s="70"/>
      <c r="E728" s="69"/>
      <c r="F728" s="69"/>
      <c r="G728" s="70"/>
      <c r="H728" s="70"/>
      <c r="I728" s="70"/>
      <c r="J728" s="70"/>
      <c r="K728" s="70"/>
      <c r="L728" s="70"/>
      <c r="M728" s="70"/>
      <c r="N728" s="86"/>
      <c r="O728" s="70"/>
      <c r="P728" s="72"/>
      <c r="Q728" s="73"/>
      <c r="R728" s="72"/>
      <c r="S728" s="73"/>
      <c r="T728" s="73"/>
      <c r="U728" s="74"/>
      <c r="V728" s="26"/>
      <c r="W728" s="26"/>
      <c r="X728" s="26"/>
      <c r="Y728" s="26"/>
      <c r="Z728" s="26"/>
      <c r="AA728" s="26"/>
      <c r="AB728" s="26"/>
      <c r="AC728" s="26"/>
      <c r="AD728" s="26"/>
      <c r="AE728" s="26"/>
      <c r="AF728" s="26"/>
      <c r="AG728" s="26"/>
      <c r="AH728" s="26"/>
    </row>
    <row r="729" spans="1:34" ht="14.5">
      <c r="A729" s="67">
        <v>728</v>
      </c>
      <c r="B729" s="68"/>
      <c r="C729" s="69"/>
      <c r="D729" s="70"/>
      <c r="E729" s="69"/>
      <c r="F729" s="69"/>
      <c r="G729" s="70"/>
      <c r="H729" s="70"/>
      <c r="I729" s="70"/>
      <c r="J729" s="70"/>
      <c r="K729" s="70"/>
      <c r="L729" s="70"/>
      <c r="M729" s="70"/>
      <c r="N729" s="86"/>
      <c r="O729" s="70"/>
      <c r="P729" s="72"/>
      <c r="Q729" s="73"/>
      <c r="R729" s="72"/>
      <c r="S729" s="73"/>
      <c r="T729" s="73"/>
      <c r="U729" s="74"/>
      <c r="V729" s="26"/>
      <c r="W729" s="26"/>
      <c r="X729" s="26"/>
      <c r="Y729" s="26"/>
      <c r="Z729" s="26"/>
      <c r="AA729" s="26"/>
      <c r="AB729" s="26"/>
      <c r="AC729" s="26"/>
      <c r="AD729" s="26"/>
      <c r="AE729" s="26"/>
      <c r="AF729" s="26"/>
      <c r="AG729" s="26"/>
      <c r="AH729" s="26"/>
    </row>
    <row r="730" spans="1:34" ht="14.5">
      <c r="A730" s="67">
        <v>729</v>
      </c>
      <c r="B730" s="68"/>
      <c r="C730" s="69"/>
      <c r="D730" s="70"/>
      <c r="E730" s="69"/>
      <c r="F730" s="69"/>
      <c r="G730" s="70"/>
      <c r="H730" s="70"/>
      <c r="I730" s="70"/>
      <c r="J730" s="70"/>
      <c r="K730" s="70"/>
      <c r="L730" s="70"/>
      <c r="M730" s="70"/>
      <c r="N730" s="86"/>
      <c r="O730" s="70"/>
      <c r="P730" s="72"/>
      <c r="Q730" s="73"/>
      <c r="R730" s="72"/>
      <c r="S730" s="73"/>
      <c r="T730" s="73"/>
      <c r="U730" s="74"/>
      <c r="V730" s="26"/>
      <c r="W730" s="26"/>
      <c r="X730" s="26"/>
      <c r="Y730" s="26"/>
      <c r="Z730" s="26"/>
      <c r="AA730" s="26"/>
      <c r="AB730" s="26"/>
      <c r="AC730" s="26"/>
      <c r="AD730" s="26"/>
      <c r="AE730" s="26"/>
      <c r="AF730" s="26"/>
      <c r="AG730" s="26"/>
      <c r="AH730" s="26"/>
    </row>
    <row r="731" spans="1:34" ht="14.5">
      <c r="A731" s="67">
        <v>730</v>
      </c>
      <c r="B731" s="68"/>
      <c r="C731" s="69"/>
      <c r="D731" s="70"/>
      <c r="E731" s="69"/>
      <c r="F731" s="69"/>
      <c r="G731" s="70"/>
      <c r="H731" s="70"/>
      <c r="I731" s="70"/>
      <c r="J731" s="70"/>
      <c r="K731" s="70"/>
      <c r="L731" s="70"/>
      <c r="M731" s="70"/>
      <c r="N731" s="86"/>
      <c r="O731" s="70"/>
      <c r="P731" s="72"/>
      <c r="Q731" s="73"/>
      <c r="R731" s="72"/>
      <c r="S731" s="73"/>
      <c r="T731" s="73"/>
      <c r="U731" s="74"/>
      <c r="V731" s="26"/>
      <c r="W731" s="26"/>
      <c r="X731" s="26"/>
      <c r="Y731" s="26"/>
      <c r="Z731" s="26"/>
      <c r="AA731" s="26"/>
      <c r="AB731" s="26"/>
      <c r="AC731" s="26"/>
      <c r="AD731" s="26"/>
      <c r="AE731" s="26"/>
      <c r="AF731" s="26"/>
      <c r="AG731" s="26"/>
      <c r="AH731" s="26"/>
    </row>
    <row r="732" spans="1:34" ht="14.5">
      <c r="A732" s="67">
        <v>731</v>
      </c>
      <c r="B732" s="68"/>
      <c r="C732" s="69"/>
      <c r="D732" s="70"/>
      <c r="E732" s="69"/>
      <c r="F732" s="69"/>
      <c r="G732" s="22"/>
      <c r="H732" s="70"/>
      <c r="I732" s="70"/>
      <c r="J732" s="70"/>
      <c r="K732" s="70"/>
      <c r="L732" s="70"/>
      <c r="M732" s="70"/>
      <c r="N732" s="86"/>
      <c r="O732" s="97"/>
      <c r="P732" s="72"/>
      <c r="Q732" s="73"/>
      <c r="R732" s="72"/>
      <c r="S732" s="73"/>
      <c r="T732" s="73"/>
      <c r="U732" s="74"/>
      <c r="V732" s="26"/>
      <c r="W732" s="26"/>
      <c r="X732" s="26"/>
      <c r="Y732" s="26"/>
      <c r="Z732" s="26"/>
      <c r="AA732" s="26"/>
      <c r="AB732" s="26"/>
      <c r="AC732" s="26"/>
      <c r="AD732" s="26"/>
      <c r="AE732" s="26"/>
      <c r="AF732" s="26"/>
      <c r="AG732" s="26"/>
      <c r="AH732" s="26"/>
    </row>
    <row r="733" spans="1:34" ht="14.5">
      <c r="A733" s="67">
        <v>732</v>
      </c>
      <c r="B733" s="68"/>
      <c r="C733" s="69"/>
      <c r="D733" s="70"/>
      <c r="E733" s="69"/>
      <c r="F733" s="69"/>
      <c r="G733" s="70"/>
      <c r="H733" s="70"/>
      <c r="I733" s="70"/>
      <c r="J733" s="70"/>
      <c r="K733" s="70"/>
      <c r="L733" s="70"/>
      <c r="M733" s="70"/>
      <c r="N733" s="86"/>
      <c r="O733" s="70"/>
      <c r="P733" s="72"/>
      <c r="Q733" s="73"/>
      <c r="R733" s="72"/>
      <c r="S733" s="73"/>
      <c r="T733" s="73"/>
      <c r="U733" s="74"/>
      <c r="V733" s="26"/>
      <c r="W733" s="26"/>
      <c r="X733" s="26"/>
      <c r="Y733" s="26"/>
      <c r="Z733" s="26"/>
      <c r="AA733" s="26"/>
      <c r="AB733" s="26"/>
      <c r="AC733" s="26"/>
      <c r="AD733" s="26"/>
      <c r="AE733" s="26"/>
      <c r="AF733" s="26"/>
      <c r="AG733" s="26"/>
      <c r="AH733" s="26"/>
    </row>
    <row r="734" spans="1:34" ht="14.5">
      <c r="A734" s="67">
        <v>733</v>
      </c>
      <c r="B734" s="68"/>
      <c r="C734" s="69"/>
      <c r="D734" s="70"/>
      <c r="E734" s="69"/>
      <c r="F734" s="69"/>
      <c r="G734" s="70"/>
      <c r="H734" s="70"/>
      <c r="I734" s="70"/>
      <c r="J734" s="70"/>
      <c r="K734" s="70"/>
      <c r="L734" s="70"/>
      <c r="M734" s="70"/>
      <c r="N734" s="86"/>
      <c r="O734" s="70"/>
      <c r="P734" s="72"/>
      <c r="Q734" s="73"/>
      <c r="R734" s="72"/>
      <c r="S734" s="73"/>
      <c r="T734" s="73"/>
      <c r="U734" s="74"/>
      <c r="V734" s="26"/>
      <c r="W734" s="26"/>
      <c r="X734" s="26"/>
      <c r="Y734" s="26"/>
      <c r="Z734" s="26"/>
      <c r="AA734" s="26"/>
      <c r="AB734" s="26"/>
      <c r="AC734" s="26"/>
      <c r="AD734" s="26"/>
      <c r="AE734" s="26"/>
      <c r="AF734" s="26"/>
      <c r="AG734" s="26"/>
      <c r="AH734" s="26"/>
    </row>
    <row r="735" spans="1:34" ht="14.5">
      <c r="A735" s="67">
        <v>734</v>
      </c>
      <c r="B735" s="68"/>
      <c r="C735" s="69"/>
      <c r="D735" s="70"/>
      <c r="E735" s="69"/>
      <c r="F735" s="69"/>
      <c r="G735" s="70"/>
      <c r="H735" s="70"/>
      <c r="I735" s="70"/>
      <c r="J735" s="70"/>
      <c r="K735" s="70"/>
      <c r="L735" s="70"/>
      <c r="M735" s="70"/>
      <c r="N735" s="86"/>
      <c r="O735" s="70"/>
      <c r="P735" s="72"/>
      <c r="Q735" s="73"/>
      <c r="R735" s="72"/>
      <c r="S735" s="73"/>
      <c r="T735" s="22"/>
      <c r="U735" s="74"/>
      <c r="V735" s="26"/>
      <c r="W735" s="26"/>
      <c r="X735" s="26"/>
      <c r="Y735" s="26"/>
      <c r="Z735" s="26"/>
      <c r="AA735" s="26"/>
      <c r="AB735" s="26"/>
      <c r="AC735" s="26"/>
      <c r="AD735" s="26"/>
      <c r="AE735" s="26"/>
      <c r="AF735" s="26"/>
      <c r="AG735" s="26"/>
      <c r="AH735" s="26"/>
    </row>
    <row r="736" spans="1:34" ht="14.5">
      <c r="A736" s="67">
        <v>735</v>
      </c>
      <c r="B736" s="68"/>
      <c r="C736" s="69"/>
      <c r="D736" s="70"/>
      <c r="E736" s="69"/>
      <c r="F736" s="69"/>
      <c r="G736" s="70"/>
      <c r="H736" s="70"/>
      <c r="I736" s="70"/>
      <c r="J736" s="70"/>
      <c r="K736" s="70"/>
      <c r="L736" s="70"/>
      <c r="M736" s="70"/>
      <c r="N736" s="70"/>
      <c r="O736" s="70"/>
      <c r="P736" s="72"/>
      <c r="Q736" s="73"/>
      <c r="R736" s="72"/>
      <c r="S736" s="73"/>
      <c r="T736" s="73"/>
      <c r="U736" s="74"/>
      <c r="V736" s="26"/>
      <c r="W736" s="26"/>
      <c r="X736" s="26"/>
      <c r="Y736" s="26"/>
      <c r="Z736" s="26"/>
      <c r="AA736" s="26"/>
      <c r="AB736" s="26"/>
      <c r="AC736" s="26"/>
      <c r="AD736" s="26"/>
      <c r="AE736" s="26"/>
      <c r="AF736" s="26"/>
      <c r="AG736" s="26"/>
      <c r="AH736" s="26"/>
    </row>
    <row r="737" spans="1:34" ht="14.5">
      <c r="A737" s="67">
        <v>736</v>
      </c>
      <c r="B737" s="68"/>
      <c r="C737" s="69"/>
      <c r="D737" s="70"/>
      <c r="E737" s="69"/>
      <c r="F737" s="69"/>
      <c r="G737" s="70"/>
      <c r="H737" s="70"/>
      <c r="I737" s="70"/>
      <c r="J737" s="70"/>
      <c r="K737" s="70"/>
      <c r="L737" s="70"/>
      <c r="M737" s="70"/>
      <c r="N737" s="70"/>
      <c r="O737" s="95"/>
      <c r="P737" s="72"/>
      <c r="Q737" s="73"/>
      <c r="R737" s="72"/>
      <c r="S737" s="73"/>
      <c r="T737" s="73"/>
      <c r="U737" s="74"/>
      <c r="V737" s="26"/>
      <c r="W737" s="26"/>
      <c r="X737" s="26"/>
      <c r="Y737" s="26"/>
      <c r="Z737" s="26"/>
      <c r="AA737" s="26"/>
      <c r="AB737" s="26"/>
      <c r="AC737" s="26"/>
      <c r="AD737" s="26"/>
      <c r="AE737" s="26"/>
      <c r="AF737" s="26"/>
      <c r="AG737" s="26"/>
      <c r="AH737" s="26"/>
    </row>
    <row r="738" spans="1:34" ht="14.5">
      <c r="A738" s="67">
        <v>737</v>
      </c>
      <c r="B738" s="68"/>
      <c r="C738" s="69"/>
      <c r="D738" s="70"/>
      <c r="E738" s="69"/>
      <c r="F738" s="69"/>
      <c r="G738" s="70"/>
      <c r="H738" s="70"/>
      <c r="I738" s="70"/>
      <c r="J738" s="70"/>
      <c r="K738" s="70"/>
      <c r="L738" s="70"/>
      <c r="M738" s="70"/>
      <c r="N738" s="86"/>
      <c r="O738" s="70"/>
      <c r="P738" s="72"/>
      <c r="Q738" s="73"/>
      <c r="R738" s="72"/>
      <c r="S738" s="73"/>
      <c r="T738" s="73"/>
      <c r="U738" s="74"/>
      <c r="V738" s="26"/>
      <c r="W738" s="26"/>
      <c r="X738" s="26"/>
      <c r="Y738" s="26"/>
      <c r="Z738" s="26"/>
      <c r="AA738" s="26"/>
      <c r="AB738" s="26"/>
      <c r="AC738" s="26"/>
      <c r="AD738" s="26"/>
      <c r="AE738" s="26"/>
      <c r="AF738" s="26"/>
      <c r="AG738" s="26"/>
      <c r="AH738" s="26"/>
    </row>
    <row r="739" spans="1:34" ht="14.5">
      <c r="A739" s="67">
        <v>738</v>
      </c>
      <c r="B739" s="68"/>
      <c r="C739" s="69"/>
      <c r="D739" s="70"/>
      <c r="E739" s="69"/>
      <c r="F739" s="69"/>
      <c r="G739" s="70"/>
      <c r="H739" s="70"/>
      <c r="I739" s="70"/>
      <c r="J739" s="70"/>
      <c r="K739" s="70"/>
      <c r="L739" s="70"/>
      <c r="M739" s="70"/>
      <c r="N739" s="86"/>
      <c r="O739" s="70"/>
      <c r="P739" s="72"/>
      <c r="Q739" s="73"/>
      <c r="R739" s="72"/>
      <c r="S739" s="73"/>
      <c r="T739" s="73"/>
      <c r="U739" s="74"/>
      <c r="V739" s="26"/>
      <c r="W739" s="26"/>
      <c r="X739" s="26"/>
      <c r="Y739" s="26"/>
      <c r="Z739" s="26"/>
      <c r="AA739" s="26"/>
      <c r="AB739" s="26"/>
      <c r="AC739" s="26"/>
      <c r="AD739" s="26"/>
      <c r="AE739" s="26"/>
      <c r="AF739" s="26"/>
      <c r="AG739" s="26"/>
      <c r="AH739" s="26"/>
    </row>
    <row r="740" spans="1:34" ht="14.5">
      <c r="A740" s="67">
        <v>739</v>
      </c>
      <c r="B740" s="68"/>
      <c r="C740" s="69"/>
      <c r="D740" s="70"/>
      <c r="E740" s="69"/>
      <c r="F740" s="69"/>
      <c r="G740" s="70"/>
      <c r="H740" s="70"/>
      <c r="I740" s="70"/>
      <c r="J740" s="70"/>
      <c r="K740" s="70"/>
      <c r="L740" s="70"/>
      <c r="M740" s="70"/>
      <c r="N740" s="86"/>
      <c r="O740" s="70"/>
      <c r="P740" s="72"/>
      <c r="Q740" s="73"/>
      <c r="R740" s="72"/>
      <c r="S740" s="73"/>
      <c r="T740" s="73"/>
      <c r="U740" s="74"/>
      <c r="V740" s="26"/>
      <c r="W740" s="26"/>
      <c r="X740" s="26"/>
      <c r="Y740" s="26"/>
      <c r="Z740" s="26"/>
      <c r="AA740" s="26"/>
      <c r="AB740" s="26"/>
      <c r="AC740" s="26"/>
      <c r="AD740" s="26"/>
      <c r="AE740" s="26"/>
      <c r="AF740" s="26"/>
      <c r="AG740" s="26"/>
      <c r="AH740" s="26"/>
    </row>
    <row r="741" spans="1:34" ht="14.5">
      <c r="A741" s="67">
        <v>740</v>
      </c>
      <c r="B741" s="68"/>
      <c r="C741" s="69"/>
      <c r="D741" s="70"/>
      <c r="E741" s="69"/>
      <c r="F741" s="69"/>
      <c r="G741" s="70"/>
      <c r="H741" s="70"/>
      <c r="I741" s="70"/>
      <c r="J741" s="70"/>
      <c r="K741" s="70"/>
      <c r="L741" s="70"/>
      <c r="M741" s="70"/>
      <c r="N741" s="86"/>
      <c r="O741" s="70"/>
      <c r="P741" s="72"/>
      <c r="Q741" s="73"/>
      <c r="R741" s="72"/>
      <c r="S741" s="73"/>
      <c r="T741" s="73"/>
      <c r="U741" s="74"/>
      <c r="V741" s="26"/>
      <c r="W741" s="26"/>
      <c r="X741" s="26"/>
      <c r="Y741" s="26"/>
      <c r="Z741" s="26"/>
      <c r="AA741" s="26"/>
      <c r="AB741" s="26"/>
      <c r="AC741" s="26"/>
      <c r="AD741" s="26"/>
      <c r="AE741" s="26"/>
      <c r="AF741" s="26"/>
      <c r="AG741" s="26"/>
      <c r="AH741" s="26"/>
    </row>
    <row r="742" spans="1:34" ht="14.5">
      <c r="A742" s="67">
        <v>741</v>
      </c>
      <c r="B742" s="68"/>
      <c r="C742" s="69"/>
      <c r="D742" s="70"/>
      <c r="E742" s="69"/>
      <c r="F742" s="69"/>
      <c r="G742" s="70"/>
      <c r="H742" s="70"/>
      <c r="I742" s="70"/>
      <c r="J742" s="70"/>
      <c r="K742" s="70"/>
      <c r="L742" s="70"/>
      <c r="M742" s="70"/>
      <c r="N742" s="86"/>
      <c r="O742" s="70"/>
      <c r="P742" s="72"/>
      <c r="Q742" s="73"/>
      <c r="R742" s="72"/>
      <c r="S742" s="73"/>
      <c r="T742" s="73"/>
      <c r="U742" s="74"/>
      <c r="V742" s="26"/>
      <c r="W742" s="26"/>
      <c r="X742" s="26"/>
      <c r="Y742" s="26"/>
      <c r="Z742" s="26"/>
      <c r="AA742" s="26"/>
      <c r="AB742" s="26"/>
      <c r="AC742" s="26"/>
      <c r="AD742" s="26"/>
      <c r="AE742" s="26"/>
      <c r="AF742" s="26"/>
      <c r="AG742" s="26"/>
      <c r="AH742" s="26"/>
    </row>
    <row r="743" spans="1:34" ht="14.5">
      <c r="A743" s="67">
        <v>742</v>
      </c>
      <c r="B743" s="68"/>
      <c r="C743" s="69"/>
      <c r="D743" s="70"/>
      <c r="E743" s="69"/>
      <c r="F743" s="69"/>
      <c r="G743" s="70"/>
      <c r="H743" s="70"/>
      <c r="I743" s="70"/>
      <c r="J743" s="70"/>
      <c r="K743" s="70"/>
      <c r="L743" s="70"/>
      <c r="M743" s="70"/>
      <c r="N743" s="70"/>
      <c r="O743" s="70"/>
      <c r="P743" s="69"/>
      <c r="Q743" s="73"/>
      <c r="R743" s="72"/>
      <c r="S743" s="73"/>
      <c r="T743" s="73"/>
      <c r="U743" s="74"/>
      <c r="V743" s="26"/>
      <c r="W743" s="26"/>
      <c r="X743" s="26"/>
      <c r="Y743" s="26"/>
      <c r="Z743" s="26"/>
      <c r="AA743" s="26"/>
      <c r="AB743" s="26"/>
      <c r="AC743" s="26"/>
      <c r="AD743" s="26"/>
      <c r="AE743" s="26"/>
      <c r="AF743" s="26"/>
      <c r="AG743" s="26"/>
      <c r="AH743" s="26"/>
    </row>
    <row r="744" spans="1:34" ht="14.5">
      <c r="A744" s="67">
        <v>743</v>
      </c>
      <c r="B744" s="68"/>
      <c r="C744" s="67" t="str">
        <f t="array" aca="1" ref="C744" ca="1">IFERROR(_xludf.XLOOKUP(D744,master_daerah!B:B,master_daerah!A:A),"")</f>
        <v/>
      </c>
      <c r="D744" s="70"/>
      <c r="E744" s="69"/>
      <c r="F744" s="69"/>
      <c r="G744" s="70"/>
      <c r="H744" s="70"/>
      <c r="I744" s="70"/>
      <c r="J744" s="70"/>
      <c r="K744" s="70"/>
      <c r="L744" s="70"/>
      <c r="M744" s="70"/>
      <c r="N744" s="86"/>
      <c r="O744" s="70"/>
      <c r="P744" s="72"/>
      <c r="Q744" s="73"/>
      <c r="R744" s="72"/>
      <c r="S744" s="73"/>
      <c r="T744" s="73"/>
      <c r="U744" s="74"/>
      <c r="V744" s="26"/>
      <c r="W744" s="26"/>
      <c r="X744" s="26"/>
      <c r="Y744" s="26"/>
      <c r="Z744" s="26"/>
      <c r="AA744" s="26"/>
      <c r="AB744" s="26"/>
      <c r="AC744" s="26"/>
      <c r="AD744" s="26"/>
      <c r="AE744" s="26"/>
      <c r="AF744" s="26"/>
      <c r="AG744" s="26"/>
      <c r="AH744" s="26"/>
    </row>
    <row r="745" spans="1:34" ht="14.5">
      <c r="A745" s="67">
        <v>744</v>
      </c>
      <c r="B745" s="68"/>
      <c r="C745" s="67" t="str">
        <f t="array" aca="1" ref="C745" ca="1">IFERROR(_xludf.XLOOKUP(D745,master_daerah!B:B,master_daerah!A:A),"")</f>
        <v/>
      </c>
      <c r="D745" s="70"/>
      <c r="E745" s="69"/>
      <c r="F745" s="69"/>
      <c r="G745" s="70"/>
      <c r="H745" s="70"/>
      <c r="I745" s="69"/>
      <c r="J745" s="70"/>
      <c r="K745" s="70"/>
      <c r="L745" s="70"/>
      <c r="M745" s="70"/>
      <c r="N745" s="70"/>
      <c r="O745" s="86"/>
      <c r="P745" s="72"/>
      <c r="Q745" s="73"/>
      <c r="R745" s="72"/>
      <c r="S745" s="73"/>
      <c r="T745" s="73"/>
      <c r="U745" s="74"/>
      <c r="V745" s="26"/>
      <c r="W745" s="26"/>
      <c r="X745" s="26"/>
      <c r="Y745" s="26"/>
      <c r="Z745" s="26"/>
      <c r="AA745" s="26"/>
      <c r="AB745" s="26"/>
      <c r="AC745" s="26"/>
      <c r="AD745" s="26"/>
      <c r="AE745" s="26"/>
      <c r="AF745" s="26"/>
      <c r="AG745" s="26"/>
      <c r="AH745" s="26"/>
    </row>
    <row r="746" spans="1:34" ht="14.5">
      <c r="A746" s="67">
        <v>745</v>
      </c>
      <c r="B746" s="68"/>
      <c r="C746" s="67" t="str">
        <f t="array" aca="1" ref="C746" ca="1">IFERROR(_xludf.XLOOKUP(D746,master_daerah!B:B,master_daerah!A:A),"")</f>
        <v/>
      </c>
      <c r="D746" s="70"/>
      <c r="E746" s="69"/>
      <c r="F746" s="69"/>
      <c r="G746" s="70"/>
      <c r="H746" s="70"/>
      <c r="I746" s="69"/>
      <c r="J746" s="70"/>
      <c r="K746" s="70"/>
      <c r="L746" s="70"/>
      <c r="M746" s="70"/>
      <c r="N746" s="70"/>
      <c r="O746" s="86"/>
      <c r="P746" s="72"/>
      <c r="Q746" s="73"/>
      <c r="R746" s="72"/>
      <c r="S746" s="73"/>
      <c r="T746" s="73"/>
      <c r="U746" s="74"/>
      <c r="V746" s="26"/>
      <c r="W746" s="26"/>
      <c r="X746" s="26"/>
      <c r="Y746" s="26"/>
      <c r="Z746" s="26"/>
      <c r="AA746" s="26"/>
      <c r="AB746" s="26"/>
      <c r="AC746" s="26"/>
      <c r="AD746" s="26"/>
      <c r="AE746" s="26"/>
      <c r="AF746" s="26"/>
      <c r="AG746" s="26"/>
      <c r="AH746" s="26"/>
    </row>
    <row r="747" spans="1:34" ht="14.5">
      <c r="A747" s="67">
        <v>746</v>
      </c>
      <c r="B747" s="68"/>
      <c r="C747" s="67" t="str">
        <f t="array" aca="1" ref="C747" ca="1">IFERROR(_xludf.XLOOKUP(D747,master_daerah!B:B,master_daerah!A:A),"")</f>
        <v/>
      </c>
      <c r="D747" s="70"/>
      <c r="E747" s="69"/>
      <c r="F747" s="69"/>
      <c r="G747" s="70"/>
      <c r="H747" s="70"/>
      <c r="I747" s="70"/>
      <c r="J747" s="70"/>
      <c r="K747" s="70"/>
      <c r="L747" s="70"/>
      <c r="M747" s="70"/>
      <c r="N747" s="86"/>
      <c r="O747" s="70"/>
      <c r="P747" s="72"/>
      <c r="Q747" s="73"/>
      <c r="R747" s="72"/>
      <c r="S747" s="73"/>
      <c r="T747" s="73"/>
      <c r="U747" s="74"/>
      <c r="V747" s="26"/>
      <c r="W747" s="26"/>
      <c r="X747" s="26"/>
      <c r="Y747" s="26"/>
      <c r="Z747" s="26"/>
      <c r="AA747" s="26"/>
      <c r="AB747" s="26"/>
      <c r="AC747" s="26"/>
      <c r="AD747" s="26"/>
      <c r="AE747" s="26"/>
      <c r="AF747" s="26"/>
      <c r="AG747" s="26"/>
      <c r="AH747" s="26"/>
    </row>
    <row r="748" spans="1:34" ht="14.5">
      <c r="A748" s="67">
        <v>747</v>
      </c>
      <c r="B748" s="68"/>
      <c r="C748" s="67" t="str">
        <f t="array" aca="1" ref="C748" ca="1">IFERROR(_xludf.XLOOKUP(D748,master_daerah!B:B,master_daerah!A:A),"")</f>
        <v/>
      </c>
      <c r="D748" s="70"/>
      <c r="E748" s="69"/>
      <c r="F748" s="69"/>
      <c r="G748" s="70"/>
      <c r="H748" s="70"/>
      <c r="I748" s="70"/>
      <c r="J748" s="70"/>
      <c r="K748" s="70"/>
      <c r="L748" s="70"/>
      <c r="M748" s="70"/>
      <c r="N748" s="86"/>
      <c r="O748" s="70"/>
      <c r="P748" s="72"/>
      <c r="Q748" s="73"/>
      <c r="R748" s="72"/>
      <c r="S748" s="73"/>
      <c r="T748" s="73"/>
      <c r="U748" s="74"/>
      <c r="V748" s="26"/>
      <c r="W748" s="26"/>
      <c r="X748" s="26"/>
      <c r="Y748" s="26"/>
      <c r="Z748" s="26"/>
      <c r="AA748" s="26"/>
      <c r="AB748" s="26"/>
      <c r="AC748" s="26"/>
      <c r="AD748" s="26"/>
      <c r="AE748" s="26"/>
      <c r="AF748" s="26"/>
      <c r="AG748" s="26"/>
      <c r="AH748" s="26"/>
    </row>
    <row r="749" spans="1:34" ht="14.5">
      <c r="A749" s="67">
        <v>748</v>
      </c>
      <c r="B749" s="68"/>
      <c r="C749" s="69"/>
      <c r="D749" s="70"/>
      <c r="E749" s="69"/>
      <c r="F749" s="69"/>
      <c r="G749" s="70"/>
      <c r="H749" s="70"/>
      <c r="I749" s="70"/>
      <c r="J749" s="70"/>
      <c r="K749" s="70"/>
      <c r="L749" s="70"/>
      <c r="M749" s="70"/>
      <c r="N749" s="86"/>
      <c r="O749" s="70"/>
      <c r="P749" s="72"/>
      <c r="Q749" s="73"/>
      <c r="R749" s="72"/>
      <c r="S749" s="73"/>
      <c r="T749" s="73"/>
      <c r="U749" s="74"/>
      <c r="V749" s="26"/>
      <c r="W749" s="26"/>
      <c r="X749" s="26"/>
      <c r="Y749" s="26"/>
      <c r="Z749" s="26"/>
      <c r="AA749" s="26"/>
      <c r="AB749" s="26"/>
      <c r="AC749" s="26"/>
      <c r="AD749" s="26"/>
      <c r="AE749" s="26"/>
      <c r="AF749" s="26"/>
      <c r="AG749" s="26"/>
      <c r="AH749" s="26"/>
    </row>
    <row r="750" spans="1:34" ht="14.5">
      <c r="A750" s="67">
        <v>749</v>
      </c>
      <c r="B750" s="68"/>
      <c r="C750" s="69"/>
      <c r="D750" s="70"/>
      <c r="E750" s="69"/>
      <c r="F750" s="69"/>
      <c r="G750" s="70"/>
      <c r="H750" s="70"/>
      <c r="I750" s="70"/>
      <c r="J750" s="70"/>
      <c r="K750" s="70"/>
      <c r="L750" s="70"/>
      <c r="M750" s="70"/>
      <c r="N750" s="86"/>
      <c r="O750" s="70"/>
      <c r="P750" s="72"/>
      <c r="Q750" s="73"/>
      <c r="R750" s="72"/>
      <c r="S750" s="73"/>
      <c r="T750" s="73"/>
      <c r="U750" s="74"/>
      <c r="V750" s="26"/>
      <c r="W750" s="26"/>
      <c r="X750" s="26"/>
      <c r="Y750" s="26"/>
      <c r="Z750" s="26"/>
      <c r="AA750" s="26"/>
      <c r="AB750" s="26"/>
      <c r="AC750" s="26"/>
      <c r="AD750" s="26"/>
      <c r="AE750" s="26"/>
      <c r="AF750" s="26"/>
      <c r="AG750" s="26"/>
      <c r="AH750" s="26"/>
    </row>
    <row r="751" spans="1:34" ht="14.5">
      <c r="A751" s="67">
        <v>750</v>
      </c>
      <c r="B751" s="68"/>
      <c r="C751" s="69"/>
      <c r="D751" s="70"/>
      <c r="E751" s="69"/>
      <c r="F751" s="69"/>
      <c r="G751" s="70"/>
      <c r="H751" s="70"/>
      <c r="I751" s="70"/>
      <c r="J751" s="70"/>
      <c r="K751" s="70"/>
      <c r="L751" s="70"/>
      <c r="M751" s="70"/>
      <c r="N751" s="86"/>
      <c r="O751" s="70"/>
      <c r="P751" s="72"/>
      <c r="Q751" s="73"/>
      <c r="R751" s="72"/>
      <c r="S751" s="73"/>
      <c r="T751" s="73"/>
      <c r="U751" s="74"/>
      <c r="V751" s="26"/>
      <c r="W751" s="26"/>
      <c r="X751" s="26"/>
      <c r="Y751" s="26"/>
      <c r="Z751" s="26"/>
      <c r="AA751" s="26"/>
      <c r="AB751" s="26"/>
      <c r="AC751" s="26"/>
      <c r="AD751" s="26"/>
      <c r="AE751" s="26"/>
      <c r="AF751" s="26"/>
      <c r="AG751" s="26"/>
      <c r="AH751" s="26"/>
    </row>
    <row r="752" spans="1:34" ht="14.5">
      <c r="A752" s="67">
        <v>751</v>
      </c>
      <c r="B752" s="68"/>
      <c r="C752" s="69"/>
      <c r="D752" s="70"/>
      <c r="E752" s="69"/>
      <c r="F752" s="69"/>
      <c r="G752" s="70"/>
      <c r="H752" s="70"/>
      <c r="I752" s="70"/>
      <c r="J752" s="70"/>
      <c r="K752" s="70"/>
      <c r="L752" s="70"/>
      <c r="M752" s="70"/>
      <c r="N752" s="86"/>
      <c r="O752" s="70"/>
      <c r="P752" s="72"/>
      <c r="Q752" s="73"/>
      <c r="R752" s="72"/>
      <c r="S752" s="73"/>
      <c r="T752" s="73"/>
      <c r="U752" s="74"/>
      <c r="V752" s="26"/>
      <c r="W752" s="26"/>
      <c r="X752" s="26"/>
      <c r="Y752" s="26"/>
      <c r="Z752" s="26"/>
      <c r="AA752" s="26"/>
      <c r="AB752" s="26"/>
      <c r="AC752" s="26"/>
      <c r="AD752" s="26"/>
      <c r="AE752" s="26"/>
      <c r="AF752" s="26"/>
      <c r="AG752" s="26"/>
      <c r="AH752" s="26"/>
    </row>
    <row r="753" spans="1:34" ht="14.5">
      <c r="A753" s="67">
        <v>752</v>
      </c>
      <c r="B753" s="68"/>
      <c r="C753" s="69"/>
      <c r="D753" s="70"/>
      <c r="E753" s="69"/>
      <c r="F753" s="69"/>
      <c r="G753" s="70"/>
      <c r="H753" s="70"/>
      <c r="I753" s="70"/>
      <c r="J753" s="70"/>
      <c r="K753" s="70"/>
      <c r="L753" s="70"/>
      <c r="M753" s="70"/>
      <c r="N753" s="86"/>
      <c r="O753" s="70"/>
      <c r="P753" s="72"/>
      <c r="Q753" s="73"/>
      <c r="R753" s="72"/>
      <c r="S753" s="73"/>
      <c r="T753" s="73"/>
      <c r="U753" s="74"/>
      <c r="V753" s="26"/>
      <c r="W753" s="26"/>
      <c r="X753" s="26"/>
      <c r="Y753" s="26"/>
      <c r="Z753" s="26"/>
      <c r="AA753" s="26"/>
      <c r="AB753" s="26"/>
      <c r="AC753" s="26"/>
      <c r="AD753" s="26"/>
      <c r="AE753" s="26"/>
      <c r="AF753" s="26"/>
      <c r="AG753" s="26"/>
      <c r="AH753" s="26"/>
    </row>
    <row r="754" spans="1:34" ht="14.5">
      <c r="A754" s="67">
        <v>753</v>
      </c>
      <c r="B754" s="68"/>
      <c r="C754" s="69"/>
      <c r="D754" s="70"/>
      <c r="E754" s="69"/>
      <c r="F754" s="69"/>
      <c r="G754" s="70"/>
      <c r="H754" s="70"/>
      <c r="I754" s="70"/>
      <c r="J754" s="70"/>
      <c r="K754" s="70"/>
      <c r="L754" s="70"/>
      <c r="M754" s="70"/>
      <c r="N754" s="86"/>
      <c r="O754" s="70"/>
      <c r="P754" s="72"/>
      <c r="Q754" s="73"/>
      <c r="R754" s="72"/>
      <c r="S754" s="73"/>
      <c r="T754" s="73"/>
      <c r="U754" s="74"/>
      <c r="V754" s="26"/>
      <c r="W754" s="26"/>
      <c r="X754" s="26"/>
      <c r="Y754" s="26"/>
      <c r="Z754" s="26"/>
      <c r="AA754" s="26"/>
      <c r="AB754" s="26"/>
      <c r="AC754" s="26"/>
      <c r="AD754" s="26"/>
      <c r="AE754" s="26"/>
      <c r="AF754" s="26"/>
      <c r="AG754" s="26"/>
      <c r="AH754" s="26"/>
    </row>
    <row r="755" spans="1:34" ht="14.5">
      <c r="A755" s="67">
        <v>754</v>
      </c>
      <c r="B755" s="68"/>
      <c r="C755" s="69"/>
      <c r="D755" s="70"/>
      <c r="E755" s="69"/>
      <c r="F755" s="69"/>
      <c r="G755" s="70"/>
      <c r="H755" s="70"/>
      <c r="I755" s="70"/>
      <c r="J755" s="70"/>
      <c r="K755" s="70"/>
      <c r="L755" s="70"/>
      <c r="M755" s="70"/>
      <c r="N755" s="86"/>
      <c r="O755" s="70"/>
      <c r="P755" s="72"/>
      <c r="Q755" s="73"/>
      <c r="R755" s="72"/>
      <c r="S755" s="73"/>
      <c r="T755" s="73"/>
      <c r="U755" s="74"/>
      <c r="V755" s="26"/>
      <c r="W755" s="26"/>
      <c r="X755" s="26"/>
      <c r="Y755" s="26"/>
      <c r="Z755" s="26"/>
      <c r="AA755" s="26"/>
      <c r="AB755" s="26"/>
      <c r="AC755" s="26"/>
      <c r="AD755" s="26"/>
      <c r="AE755" s="26"/>
      <c r="AF755" s="26"/>
      <c r="AG755" s="26"/>
      <c r="AH755" s="26"/>
    </row>
    <row r="756" spans="1:34" ht="14.5">
      <c r="A756" s="67">
        <v>755</v>
      </c>
      <c r="B756" s="68"/>
      <c r="C756" s="69"/>
      <c r="D756" s="70"/>
      <c r="E756" s="69"/>
      <c r="F756" s="69"/>
      <c r="G756" s="70"/>
      <c r="H756" s="70"/>
      <c r="I756" s="70"/>
      <c r="J756" s="70"/>
      <c r="K756" s="70"/>
      <c r="L756" s="70"/>
      <c r="M756" s="70"/>
      <c r="N756" s="86"/>
      <c r="O756" s="70"/>
      <c r="P756" s="72"/>
      <c r="Q756" s="73"/>
      <c r="R756" s="72"/>
      <c r="S756" s="73"/>
      <c r="T756" s="73"/>
      <c r="U756" s="74"/>
      <c r="V756" s="26"/>
      <c r="W756" s="26"/>
      <c r="X756" s="26"/>
      <c r="Y756" s="26"/>
      <c r="Z756" s="26"/>
      <c r="AA756" s="26"/>
      <c r="AB756" s="26"/>
      <c r="AC756" s="26"/>
      <c r="AD756" s="26"/>
      <c r="AE756" s="26"/>
      <c r="AF756" s="26"/>
      <c r="AG756" s="26"/>
      <c r="AH756" s="26"/>
    </row>
    <row r="757" spans="1:34" ht="14.5">
      <c r="A757" s="67">
        <v>756</v>
      </c>
      <c r="B757" s="68"/>
      <c r="C757" s="69"/>
      <c r="D757" s="70"/>
      <c r="E757" s="69"/>
      <c r="F757" s="69"/>
      <c r="G757" s="70"/>
      <c r="H757" s="70"/>
      <c r="I757" s="70"/>
      <c r="J757" s="70"/>
      <c r="K757" s="70"/>
      <c r="L757" s="70"/>
      <c r="M757" s="70"/>
      <c r="N757" s="86"/>
      <c r="O757" s="70"/>
      <c r="P757" s="72"/>
      <c r="Q757" s="73"/>
      <c r="R757" s="72"/>
      <c r="S757" s="73"/>
      <c r="T757" s="73"/>
      <c r="U757" s="74"/>
      <c r="V757" s="26"/>
      <c r="W757" s="26"/>
      <c r="X757" s="26"/>
      <c r="Y757" s="26"/>
      <c r="Z757" s="26"/>
      <c r="AA757" s="26"/>
      <c r="AB757" s="26"/>
      <c r="AC757" s="26"/>
      <c r="AD757" s="26"/>
      <c r="AE757" s="26"/>
      <c r="AF757" s="26"/>
      <c r="AG757" s="26"/>
      <c r="AH757" s="26"/>
    </row>
    <row r="758" spans="1:34" ht="14.5">
      <c r="A758" s="67">
        <v>757</v>
      </c>
      <c r="B758" s="68"/>
      <c r="C758" s="69"/>
      <c r="D758" s="70"/>
      <c r="E758" s="69"/>
      <c r="F758" s="69"/>
      <c r="G758" s="70"/>
      <c r="H758" s="70"/>
      <c r="I758" s="70"/>
      <c r="J758" s="70"/>
      <c r="K758" s="70"/>
      <c r="L758" s="70"/>
      <c r="M758" s="70"/>
      <c r="N758" s="86"/>
      <c r="O758" s="70"/>
      <c r="P758" s="72"/>
      <c r="Q758" s="73"/>
      <c r="R758" s="72"/>
      <c r="S758" s="73"/>
      <c r="T758" s="73"/>
      <c r="U758" s="74"/>
      <c r="V758" s="26"/>
      <c r="W758" s="26"/>
      <c r="X758" s="26"/>
      <c r="Y758" s="26"/>
      <c r="Z758" s="26"/>
      <c r="AA758" s="26"/>
      <c r="AB758" s="26"/>
      <c r="AC758" s="26"/>
      <c r="AD758" s="26"/>
      <c r="AE758" s="26"/>
      <c r="AF758" s="26"/>
      <c r="AG758" s="26"/>
      <c r="AH758" s="26"/>
    </row>
    <row r="759" spans="1:34" ht="14.5">
      <c r="A759" s="67">
        <v>758</v>
      </c>
      <c r="B759" s="68"/>
      <c r="C759" s="69"/>
      <c r="D759" s="70"/>
      <c r="E759" s="69"/>
      <c r="F759" s="69"/>
      <c r="G759" s="70"/>
      <c r="H759" s="70"/>
      <c r="I759" s="70"/>
      <c r="J759" s="70"/>
      <c r="K759" s="70"/>
      <c r="L759" s="70"/>
      <c r="M759" s="70"/>
      <c r="N759" s="86"/>
      <c r="O759" s="70"/>
      <c r="P759" s="72"/>
      <c r="Q759" s="73"/>
      <c r="R759" s="72"/>
      <c r="S759" s="73"/>
      <c r="T759" s="73"/>
      <c r="U759" s="74"/>
      <c r="V759" s="26"/>
      <c r="W759" s="26"/>
      <c r="X759" s="26"/>
      <c r="Y759" s="26"/>
      <c r="Z759" s="26"/>
      <c r="AA759" s="26"/>
      <c r="AB759" s="26"/>
      <c r="AC759" s="26"/>
      <c r="AD759" s="26"/>
      <c r="AE759" s="26"/>
      <c r="AF759" s="26"/>
      <c r="AG759" s="26"/>
      <c r="AH759" s="26"/>
    </row>
    <row r="760" spans="1:34" ht="14.5">
      <c r="A760" s="67">
        <v>759</v>
      </c>
      <c r="B760" s="68"/>
      <c r="C760" s="69"/>
      <c r="D760" s="70"/>
      <c r="E760" s="69"/>
      <c r="F760" s="69"/>
      <c r="G760" s="70"/>
      <c r="H760" s="70"/>
      <c r="I760" s="70"/>
      <c r="J760" s="70"/>
      <c r="K760" s="70"/>
      <c r="L760" s="70"/>
      <c r="M760" s="70"/>
      <c r="N760" s="70"/>
      <c r="O760" s="95"/>
      <c r="P760" s="72"/>
      <c r="Q760" s="73"/>
      <c r="R760" s="72"/>
      <c r="S760" s="73"/>
      <c r="T760" s="73"/>
      <c r="U760" s="74"/>
      <c r="V760" s="26"/>
      <c r="W760" s="26"/>
      <c r="X760" s="26"/>
      <c r="Y760" s="26"/>
      <c r="Z760" s="26"/>
      <c r="AA760" s="26"/>
      <c r="AB760" s="26"/>
      <c r="AC760" s="26"/>
      <c r="AD760" s="26"/>
      <c r="AE760" s="26"/>
      <c r="AF760" s="26"/>
      <c r="AG760" s="26"/>
      <c r="AH760" s="26"/>
    </row>
    <row r="761" spans="1:34" ht="14.5">
      <c r="A761" s="67">
        <v>760</v>
      </c>
      <c r="B761" s="68"/>
      <c r="C761" s="69"/>
      <c r="D761" s="70"/>
      <c r="E761" s="69"/>
      <c r="F761" s="69"/>
      <c r="G761" s="70"/>
      <c r="H761" s="70"/>
      <c r="I761" s="70"/>
      <c r="J761" s="70"/>
      <c r="K761" s="70"/>
      <c r="L761" s="70"/>
      <c r="M761" s="70"/>
      <c r="N761" s="70"/>
      <c r="O761" s="88"/>
      <c r="P761" s="72"/>
      <c r="Q761" s="73"/>
      <c r="R761" s="72"/>
      <c r="S761" s="73"/>
      <c r="T761" s="73"/>
      <c r="U761" s="74"/>
      <c r="V761" s="26"/>
      <c r="W761" s="26"/>
      <c r="X761" s="26"/>
      <c r="Y761" s="26"/>
      <c r="Z761" s="26"/>
      <c r="AA761" s="26"/>
      <c r="AB761" s="26"/>
      <c r="AC761" s="26"/>
      <c r="AD761" s="26"/>
      <c r="AE761" s="26"/>
      <c r="AF761" s="26"/>
      <c r="AG761" s="26"/>
      <c r="AH761" s="26"/>
    </row>
    <row r="762" spans="1:34" ht="14.5">
      <c r="A762" s="67">
        <v>761</v>
      </c>
      <c r="B762" s="68"/>
      <c r="C762" s="69"/>
      <c r="D762" s="70"/>
      <c r="E762" s="69"/>
      <c r="F762" s="69"/>
      <c r="G762" s="70"/>
      <c r="H762" s="70"/>
      <c r="I762" s="70"/>
      <c r="J762" s="70"/>
      <c r="K762" s="70"/>
      <c r="L762" s="70"/>
      <c r="M762" s="70"/>
      <c r="N762" s="86"/>
      <c r="O762" s="70"/>
      <c r="P762" s="72"/>
      <c r="Q762" s="73"/>
      <c r="R762" s="72"/>
      <c r="S762" s="73"/>
      <c r="T762" s="73"/>
      <c r="U762" s="74"/>
      <c r="V762" s="26"/>
      <c r="W762" s="26"/>
      <c r="X762" s="26"/>
      <c r="Y762" s="26"/>
      <c r="Z762" s="26"/>
      <c r="AA762" s="26"/>
      <c r="AB762" s="26"/>
      <c r="AC762" s="26"/>
      <c r="AD762" s="26"/>
      <c r="AE762" s="26"/>
      <c r="AF762" s="26"/>
      <c r="AG762" s="26"/>
      <c r="AH762" s="26"/>
    </row>
    <row r="763" spans="1:34" ht="14.5">
      <c r="A763" s="67">
        <v>762</v>
      </c>
      <c r="B763" s="68"/>
      <c r="C763" s="69"/>
      <c r="D763" s="70"/>
      <c r="E763" s="69"/>
      <c r="F763" s="69"/>
      <c r="G763" s="70"/>
      <c r="H763" s="70"/>
      <c r="I763" s="70"/>
      <c r="J763" s="70"/>
      <c r="K763" s="70"/>
      <c r="L763" s="70"/>
      <c r="M763" s="70"/>
      <c r="N763" s="86"/>
      <c r="O763" s="70"/>
      <c r="P763" s="72"/>
      <c r="Q763" s="73"/>
      <c r="R763" s="72"/>
      <c r="S763" s="73"/>
      <c r="T763" s="73"/>
      <c r="U763" s="74"/>
      <c r="V763" s="26"/>
      <c r="W763" s="26"/>
      <c r="X763" s="26"/>
      <c r="Y763" s="26"/>
      <c r="Z763" s="26"/>
      <c r="AA763" s="26"/>
      <c r="AB763" s="26"/>
      <c r="AC763" s="26"/>
      <c r="AD763" s="26"/>
      <c r="AE763" s="26"/>
      <c r="AF763" s="26"/>
      <c r="AG763" s="26"/>
      <c r="AH763" s="26"/>
    </row>
    <row r="764" spans="1:34" ht="14.5">
      <c r="A764" s="67">
        <v>763</v>
      </c>
      <c r="B764" s="68"/>
      <c r="C764" s="69"/>
      <c r="D764" s="70"/>
      <c r="E764" s="69"/>
      <c r="F764" s="69"/>
      <c r="G764" s="70"/>
      <c r="H764" s="70"/>
      <c r="I764" s="70"/>
      <c r="J764" s="70"/>
      <c r="K764" s="70"/>
      <c r="L764" s="70"/>
      <c r="M764" s="70"/>
      <c r="N764" s="86"/>
      <c r="O764" s="70"/>
      <c r="P764" s="72"/>
      <c r="Q764" s="73"/>
      <c r="R764" s="72"/>
      <c r="S764" s="73"/>
      <c r="T764" s="73"/>
      <c r="U764" s="74"/>
      <c r="V764" s="26"/>
      <c r="W764" s="26"/>
      <c r="X764" s="26"/>
      <c r="Y764" s="26"/>
      <c r="Z764" s="26"/>
      <c r="AA764" s="26"/>
      <c r="AB764" s="26"/>
      <c r="AC764" s="26"/>
      <c r="AD764" s="26"/>
      <c r="AE764" s="26"/>
      <c r="AF764" s="26"/>
      <c r="AG764" s="26"/>
      <c r="AH764" s="26"/>
    </row>
    <row r="765" spans="1:34" ht="14.5">
      <c r="A765" s="67">
        <v>764</v>
      </c>
      <c r="B765" s="68"/>
      <c r="C765" s="69"/>
      <c r="D765" s="70"/>
      <c r="E765" s="69"/>
      <c r="F765" s="69"/>
      <c r="G765" s="70"/>
      <c r="H765" s="70"/>
      <c r="I765" s="70"/>
      <c r="J765" s="70"/>
      <c r="K765" s="70"/>
      <c r="L765" s="70"/>
      <c r="M765" s="70"/>
      <c r="N765" s="86"/>
      <c r="O765" s="70"/>
      <c r="P765" s="72"/>
      <c r="Q765" s="73"/>
      <c r="R765" s="72"/>
      <c r="S765" s="73"/>
      <c r="T765" s="73"/>
      <c r="U765" s="74"/>
      <c r="V765" s="26"/>
      <c r="W765" s="26"/>
      <c r="X765" s="26"/>
      <c r="Y765" s="26"/>
      <c r="Z765" s="26"/>
      <c r="AA765" s="26"/>
      <c r="AB765" s="26"/>
      <c r="AC765" s="26"/>
      <c r="AD765" s="26"/>
      <c r="AE765" s="26"/>
      <c r="AF765" s="26"/>
      <c r="AG765" s="26"/>
      <c r="AH765" s="26"/>
    </row>
    <row r="766" spans="1:34" ht="14.5">
      <c r="A766" s="67">
        <v>765</v>
      </c>
      <c r="B766" s="68"/>
      <c r="C766" s="69"/>
      <c r="D766" s="70"/>
      <c r="E766" s="69"/>
      <c r="F766" s="69"/>
      <c r="G766" s="70"/>
      <c r="H766" s="70"/>
      <c r="I766" s="70"/>
      <c r="J766" s="70"/>
      <c r="K766" s="70"/>
      <c r="L766" s="70"/>
      <c r="M766" s="70"/>
      <c r="N766" s="86"/>
      <c r="O766" s="86"/>
      <c r="P766" s="72"/>
      <c r="Q766" s="73"/>
      <c r="R766" s="72"/>
      <c r="S766" s="73"/>
      <c r="T766" s="73"/>
      <c r="U766" s="74"/>
      <c r="V766" s="26"/>
      <c r="W766" s="26"/>
      <c r="X766" s="26"/>
      <c r="Y766" s="26"/>
      <c r="Z766" s="26"/>
      <c r="AA766" s="26"/>
      <c r="AB766" s="26"/>
      <c r="AC766" s="26"/>
      <c r="AD766" s="26"/>
      <c r="AE766" s="26"/>
      <c r="AF766" s="26"/>
      <c r="AG766" s="26"/>
      <c r="AH766" s="26"/>
    </row>
    <row r="767" spans="1:34" ht="14.5">
      <c r="A767" s="67">
        <v>766</v>
      </c>
      <c r="B767" s="68"/>
      <c r="C767" s="69"/>
      <c r="D767" s="70"/>
      <c r="E767" s="69"/>
      <c r="F767" s="69"/>
      <c r="G767" s="70"/>
      <c r="H767" s="70"/>
      <c r="I767" s="70"/>
      <c r="J767" s="70"/>
      <c r="K767" s="70"/>
      <c r="L767" s="70"/>
      <c r="M767" s="70"/>
      <c r="N767" s="86"/>
      <c r="O767" s="70"/>
      <c r="P767" s="72"/>
      <c r="Q767" s="73"/>
      <c r="R767" s="72"/>
      <c r="S767" s="73"/>
      <c r="T767" s="73"/>
      <c r="U767" s="74"/>
      <c r="V767" s="26"/>
      <c r="W767" s="26"/>
      <c r="X767" s="26"/>
      <c r="Y767" s="26"/>
      <c r="Z767" s="26"/>
      <c r="AA767" s="26"/>
      <c r="AB767" s="26"/>
      <c r="AC767" s="26"/>
      <c r="AD767" s="26"/>
      <c r="AE767" s="26"/>
      <c r="AF767" s="26"/>
      <c r="AG767" s="26"/>
      <c r="AH767" s="26"/>
    </row>
    <row r="768" spans="1:34" ht="14.5">
      <c r="A768" s="67">
        <v>767</v>
      </c>
      <c r="B768" s="68"/>
      <c r="C768" s="69"/>
      <c r="D768" s="70"/>
      <c r="E768" s="69"/>
      <c r="F768" s="69"/>
      <c r="G768" s="70"/>
      <c r="H768" s="70"/>
      <c r="I768" s="70"/>
      <c r="J768" s="70"/>
      <c r="K768" s="70"/>
      <c r="L768" s="70"/>
      <c r="M768" s="70"/>
      <c r="N768" s="86"/>
      <c r="O768" s="70"/>
      <c r="P768" s="72"/>
      <c r="Q768" s="73"/>
      <c r="R768" s="72"/>
      <c r="S768" s="73"/>
      <c r="T768" s="73"/>
      <c r="U768" s="74"/>
      <c r="V768" s="26"/>
      <c r="W768" s="26"/>
      <c r="X768" s="26"/>
      <c r="Y768" s="26"/>
      <c r="Z768" s="26"/>
      <c r="AA768" s="26"/>
      <c r="AB768" s="26"/>
      <c r="AC768" s="26"/>
      <c r="AD768" s="26"/>
      <c r="AE768" s="26"/>
      <c r="AF768" s="26"/>
      <c r="AG768" s="26"/>
      <c r="AH768" s="26"/>
    </row>
    <row r="769" spans="1:34" ht="14.5">
      <c r="A769" s="67">
        <v>768</v>
      </c>
      <c r="B769" s="68"/>
      <c r="C769" s="69"/>
      <c r="D769" s="70"/>
      <c r="E769" s="69"/>
      <c r="F769" s="69"/>
      <c r="G769" s="70"/>
      <c r="H769" s="70"/>
      <c r="I769" s="70"/>
      <c r="J769" s="70"/>
      <c r="K769" s="70"/>
      <c r="L769" s="70"/>
      <c r="M769" s="70"/>
      <c r="N769" s="86"/>
      <c r="O769" s="70"/>
      <c r="P769" s="72"/>
      <c r="Q769" s="73"/>
      <c r="R769" s="72"/>
      <c r="S769" s="73"/>
      <c r="T769" s="73"/>
      <c r="U769" s="74"/>
      <c r="V769" s="26"/>
      <c r="W769" s="26"/>
      <c r="X769" s="26"/>
      <c r="Y769" s="26"/>
      <c r="Z769" s="26"/>
      <c r="AA769" s="26"/>
      <c r="AB769" s="26"/>
      <c r="AC769" s="26"/>
      <c r="AD769" s="26"/>
      <c r="AE769" s="26"/>
      <c r="AF769" s="26"/>
      <c r="AG769" s="26"/>
      <c r="AH769" s="26"/>
    </row>
    <row r="770" spans="1:34" ht="14.5">
      <c r="A770" s="67">
        <v>769</v>
      </c>
      <c r="B770" s="68"/>
      <c r="C770" s="69"/>
      <c r="D770" s="70"/>
      <c r="E770" s="69"/>
      <c r="F770" s="69"/>
      <c r="G770" s="70"/>
      <c r="H770" s="70"/>
      <c r="I770" s="70"/>
      <c r="J770" s="70"/>
      <c r="K770" s="70"/>
      <c r="L770" s="70"/>
      <c r="M770" s="70"/>
      <c r="N770" s="86"/>
      <c r="O770" s="70"/>
      <c r="P770" s="72"/>
      <c r="Q770" s="73"/>
      <c r="R770" s="72"/>
      <c r="S770" s="73"/>
      <c r="T770" s="73"/>
      <c r="U770" s="74"/>
      <c r="V770" s="26"/>
      <c r="W770" s="26"/>
      <c r="X770" s="26"/>
      <c r="Y770" s="26"/>
      <c r="Z770" s="26"/>
      <c r="AA770" s="26"/>
      <c r="AB770" s="26"/>
      <c r="AC770" s="26"/>
      <c r="AD770" s="26"/>
      <c r="AE770" s="26"/>
      <c r="AF770" s="26"/>
      <c r="AG770" s="26"/>
      <c r="AH770" s="26"/>
    </row>
    <row r="771" spans="1:34" ht="14.5">
      <c r="A771" s="67">
        <v>770</v>
      </c>
      <c r="B771" s="68"/>
      <c r="C771" s="69"/>
      <c r="D771" s="70"/>
      <c r="E771" s="69"/>
      <c r="F771" s="69"/>
      <c r="G771" s="70"/>
      <c r="H771" s="70"/>
      <c r="I771" s="70"/>
      <c r="J771" s="70"/>
      <c r="K771" s="70"/>
      <c r="L771" s="70"/>
      <c r="M771" s="70"/>
      <c r="N771" s="86"/>
      <c r="O771" s="70"/>
      <c r="P771" s="72"/>
      <c r="Q771" s="73"/>
      <c r="R771" s="72"/>
      <c r="S771" s="73"/>
      <c r="T771" s="73"/>
      <c r="U771" s="74"/>
      <c r="V771" s="26"/>
      <c r="W771" s="26"/>
      <c r="X771" s="26"/>
      <c r="Y771" s="26"/>
      <c r="Z771" s="26"/>
      <c r="AA771" s="26"/>
      <c r="AB771" s="26"/>
      <c r="AC771" s="26"/>
      <c r="AD771" s="26"/>
      <c r="AE771" s="26"/>
      <c r="AF771" s="26"/>
      <c r="AG771" s="26"/>
      <c r="AH771" s="26"/>
    </row>
    <row r="772" spans="1:34" ht="14.5">
      <c r="A772" s="67">
        <v>771</v>
      </c>
      <c r="B772" s="68"/>
      <c r="C772" s="69"/>
      <c r="D772" s="70"/>
      <c r="E772" s="69"/>
      <c r="F772" s="69"/>
      <c r="G772" s="70"/>
      <c r="H772" s="70"/>
      <c r="I772" s="70"/>
      <c r="J772" s="70"/>
      <c r="K772" s="70"/>
      <c r="L772" s="70"/>
      <c r="M772" s="70"/>
      <c r="N772" s="86"/>
      <c r="O772" s="70"/>
      <c r="P772" s="72"/>
      <c r="Q772" s="73"/>
      <c r="R772" s="72"/>
      <c r="S772" s="73"/>
      <c r="T772" s="73"/>
      <c r="U772" s="74"/>
      <c r="V772" s="26"/>
      <c r="W772" s="26"/>
      <c r="X772" s="26"/>
      <c r="Y772" s="26"/>
      <c r="Z772" s="26"/>
      <c r="AA772" s="26"/>
      <c r="AB772" s="26"/>
      <c r="AC772" s="26"/>
      <c r="AD772" s="26"/>
      <c r="AE772" s="26"/>
      <c r="AF772" s="26"/>
      <c r="AG772" s="26"/>
      <c r="AH772" s="26"/>
    </row>
    <row r="773" spans="1:34" ht="14.5">
      <c r="A773" s="67">
        <v>772</v>
      </c>
      <c r="B773" s="68"/>
      <c r="C773" s="69"/>
      <c r="D773" s="70"/>
      <c r="E773" s="69"/>
      <c r="F773" s="69"/>
      <c r="G773" s="70"/>
      <c r="H773" s="70"/>
      <c r="I773" s="70"/>
      <c r="J773" s="70"/>
      <c r="K773" s="70"/>
      <c r="L773" s="70"/>
      <c r="M773" s="70"/>
      <c r="N773" s="86"/>
      <c r="O773" s="70"/>
      <c r="P773" s="72"/>
      <c r="Q773" s="73"/>
      <c r="R773" s="72"/>
      <c r="S773" s="73"/>
      <c r="T773" s="73"/>
      <c r="U773" s="74"/>
      <c r="V773" s="26"/>
      <c r="W773" s="26"/>
      <c r="X773" s="26"/>
      <c r="Y773" s="26"/>
      <c r="Z773" s="26"/>
      <c r="AA773" s="26"/>
      <c r="AB773" s="26"/>
      <c r="AC773" s="26"/>
      <c r="AD773" s="26"/>
      <c r="AE773" s="26"/>
      <c r="AF773" s="26"/>
      <c r="AG773" s="26"/>
      <c r="AH773" s="26"/>
    </row>
    <row r="774" spans="1:34" ht="14.5">
      <c r="A774" s="67">
        <v>773</v>
      </c>
      <c r="B774" s="68"/>
      <c r="C774" s="69"/>
      <c r="D774" s="70"/>
      <c r="E774" s="69"/>
      <c r="F774" s="69"/>
      <c r="G774" s="70"/>
      <c r="H774" s="70"/>
      <c r="I774" s="70"/>
      <c r="J774" s="70"/>
      <c r="K774" s="70"/>
      <c r="L774" s="70"/>
      <c r="M774" s="70"/>
      <c r="N774" s="86"/>
      <c r="O774" s="88"/>
      <c r="P774" s="72"/>
      <c r="Q774" s="73"/>
      <c r="R774" s="72"/>
      <c r="S774" s="73"/>
      <c r="T774" s="73"/>
      <c r="U774" s="74"/>
      <c r="V774" s="26"/>
      <c r="W774" s="26"/>
      <c r="X774" s="26"/>
      <c r="Y774" s="26"/>
      <c r="Z774" s="26"/>
      <c r="AA774" s="26"/>
      <c r="AB774" s="26"/>
      <c r="AC774" s="26"/>
      <c r="AD774" s="26"/>
      <c r="AE774" s="26"/>
      <c r="AF774" s="26"/>
      <c r="AG774" s="26"/>
      <c r="AH774" s="26"/>
    </row>
    <row r="775" spans="1:34" ht="14.5">
      <c r="A775" s="67">
        <v>774</v>
      </c>
      <c r="B775" s="68"/>
      <c r="C775" s="69"/>
      <c r="D775" s="70"/>
      <c r="E775" s="69"/>
      <c r="F775" s="69"/>
      <c r="G775" s="70"/>
      <c r="H775" s="70"/>
      <c r="I775" s="70"/>
      <c r="J775" s="70"/>
      <c r="K775" s="70"/>
      <c r="L775" s="70"/>
      <c r="M775" s="70"/>
      <c r="N775" s="86"/>
      <c r="O775" s="70"/>
      <c r="P775" s="72"/>
      <c r="Q775" s="73"/>
      <c r="R775" s="72"/>
      <c r="S775" s="73"/>
      <c r="T775" s="73"/>
      <c r="U775" s="74"/>
      <c r="V775" s="26"/>
      <c r="W775" s="26"/>
      <c r="X775" s="26"/>
      <c r="Y775" s="26"/>
      <c r="Z775" s="26"/>
      <c r="AA775" s="26"/>
      <c r="AB775" s="26"/>
      <c r="AC775" s="26"/>
      <c r="AD775" s="26"/>
      <c r="AE775" s="26"/>
      <c r="AF775" s="26"/>
      <c r="AG775" s="26"/>
      <c r="AH775" s="26"/>
    </row>
    <row r="776" spans="1:34" ht="14.5">
      <c r="A776" s="67">
        <v>775</v>
      </c>
      <c r="B776" s="68"/>
      <c r="C776" s="69"/>
      <c r="D776" s="70"/>
      <c r="E776" s="69"/>
      <c r="F776" s="69"/>
      <c r="G776" s="70"/>
      <c r="H776" s="70"/>
      <c r="I776" s="70"/>
      <c r="J776" s="70"/>
      <c r="K776" s="70"/>
      <c r="L776" s="70"/>
      <c r="M776" s="70"/>
      <c r="N776" s="86"/>
      <c r="O776" s="70"/>
      <c r="P776" s="72"/>
      <c r="Q776" s="73"/>
      <c r="R776" s="72"/>
      <c r="S776" s="73"/>
      <c r="T776" s="73"/>
      <c r="U776" s="74"/>
      <c r="V776" s="26"/>
      <c r="W776" s="26"/>
      <c r="X776" s="26"/>
      <c r="Y776" s="26"/>
      <c r="Z776" s="26"/>
      <c r="AA776" s="26"/>
      <c r="AB776" s="26"/>
      <c r="AC776" s="26"/>
      <c r="AD776" s="26"/>
      <c r="AE776" s="26"/>
      <c r="AF776" s="26"/>
      <c r="AG776" s="26"/>
      <c r="AH776" s="26"/>
    </row>
    <row r="777" spans="1:34" ht="14.5">
      <c r="A777" s="67">
        <v>776</v>
      </c>
      <c r="B777" s="68"/>
      <c r="C777" s="69"/>
      <c r="D777" s="70"/>
      <c r="E777" s="69"/>
      <c r="F777" s="69"/>
      <c r="G777" s="70"/>
      <c r="H777" s="70"/>
      <c r="I777" s="70"/>
      <c r="J777" s="70"/>
      <c r="K777" s="70"/>
      <c r="L777" s="70"/>
      <c r="M777" s="70"/>
      <c r="N777" s="86"/>
      <c r="O777" s="70"/>
      <c r="P777" s="72"/>
      <c r="Q777" s="73"/>
      <c r="R777" s="72"/>
      <c r="S777" s="73"/>
      <c r="T777" s="73"/>
      <c r="U777" s="74"/>
      <c r="V777" s="26"/>
      <c r="W777" s="26"/>
      <c r="X777" s="26"/>
      <c r="Y777" s="26"/>
      <c r="Z777" s="26"/>
      <c r="AA777" s="26"/>
      <c r="AB777" s="26"/>
      <c r="AC777" s="26"/>
      <c r="AD777" s="26"/>
      <c r="AE777" s="26"/>
      <c r="AF777" s="26"/>
      <c r="AG777" s="26"/>
      <c r="AH777" s="26"/>
    </row>
    <row r="778" spans="1:34" ht="14.5">
      <c r="A778" s="67">
        <v>777</v>
      </c>
      <c r="B778" s="68"/>
      <c r="C778" s="69"/>
      <c r="D778" s="70"/>
      <c r="E778" s="69"/>
      <c r="F778" s="69"/>
      <c r="G778" s="70"/>
      <c r="H778" s="70"/>
      <c r="I778" s="70"/>
      <c r="J778" s="70"/>
      <c r="K778" s="70"/>
      <c r="L778" s="70"/>
      <c r="M778" s="70"/>
      <c r="N778" s="86"/>
      <c r="O778" s="70"/>
      <c r="P778" s="72"/>
      <c r="Q778" s="73"/>
      <c r="R778" s="72"/>
      <c r="S778" s="73"/>
      <c r="T778" s="73"/>
      <c r="U778" s="74"/>
      <c r="V778" s="26"/>
      <c r="W778" s="26"/>
      <c r="X778" s="26"/>
      <c r="Y778" s="26"/>
      <c r="Z778" s="26"/>
      <c r="AA778" s="26"/>
      <c r="AB778" s="26"/>
      <c r="AC778" s="26"/>
      <c r="AD778" s="26"/>
      <c r="AE778" s="26"/>
      <c r="AF778" s="26"/>
      <c r="AG778" s="26"/>
      <c r="AH778" s="26"/>
    </row>
    <row r="779" spans="1:34" ht="14.5">
      <c r="A779" s="67">
        <v>778</v>
      </c>
      <c r="B779" s="68"/>
      <c r="C779" s="69"/>
      <c r="D779" s="70"/>
      <c r="E779" s="69"/>
      <c r="F779" s="69"/>
      <c r="G779" s="70"/>
      <c r="H779" s="70"/>
      <c r="I779" s="70"/>
      <c r="J779" s="70"/>
      <c r="K779" s="70"/>
      <c r="L779" s="70"/>
      <c r="M779" s="70"/>
      <c r="N779" s="86"/>
      <c r="O779" s="86"/>
      <c r="P779" s="72"/>
      <c r="Q779" s="73"/>
      <c r="R779" s="72"/>
      <c r="S779" s="73"/>
      <c r="T779" s="73"/>
      <c r="U779" s="74"/>
      <c r="V779" s="26"/>
      <c r="W779" s="26"/>
      <c r="X779" s="26"/>
      <c r="Y779" s="26"/>
      <c r="Z779" s="26"/>
      <c r="AA779" s="26"/>
      <c r="AB779" s="26"/>
      <c r="AC779" s="26"/>
      <c r="AD779" s="26"/>
      <c r="AE779" s="26"/>
      <c r="AF779" s="26"/>
      <c r="AG779" s="26"/>
      <c r="AH779" s="26"/>
    </row>
    <row r="780" spans="1:34" ht="14.5">
      <c r="A780" s="67">
        <v>779</v>
      </c>
      <c r="B780" s="68"/>
      <c r="C780" s="69"/>
      <c r="D780" s="70"/>
      <c r="E780" s="69"/>
      <c r="F780" s="69"/>
      <c r="G780" s="70"/>
      <c r="H780" s="70"/>
      <c r="I780" s="70"/>
      <c r="J780" s="70"/>
      <c r="K780" s="70"/>
      <c r="L780" s="70"/>
      <c r="M780" s="70"/>
      <c r="N780" s="86"/>
      <c r="O780" s="70"/>
      <c r="P780" s="72"/>
      <c r="Q780" s="73"/>
      <c r="R780" s="72"/>
      <c r="S780" s="73"/>
      <c r="T780" s="73"/>
      <c r="U780" s="74"/>
      <c r="V780" s="26"/>
      <c r="W780" s="26"/>
      <c r="X780" s="26"/>
      <c r="Y780" s="26"/>
      <c r="Z780" s="26"/>
      <c r="AA780" s="26"/>
      <c r="AB780" s="26"/>
      <c r="AC780" s="26"/>
      <c r="AD780" s="26"/>
      <c r="AE780" s="26"/>
      <c r="AF780" s="26"/>
      <c r="AG780" s="26"/>
      <c r="AH780" s="26"/>
    </row>
    <row r="781" spans="1:34" ht="14.5">
      <c r="A781" s="67">
        <v>780</v>
      </c>
      <c r="B781" s="68"/>
      <c r="C781" s="69"/>
      <c r="D781" s="70"/>
      <c r="E781" s="69"/>
      <c r="F781" s="69"/>
      <c r="G781" s="70"/>
      <c r="H781" s="70"/>
      <c r="I781" s="70"/>
      <c r="J781" s="70"/>
      <c r="K781" s="70"/>
      <c r="L781" s="70"/>
      <c r="M781" s="70"/>
      <c r="N781" s="86"/>
      <c r="O781" s="70"/>
      <c r="P781" s="72"/>
      <c r="Q781" s="73"/>
      <c r="R781" s="72"/>
      <c r="S781" s="73"/>
      <c r="T781" s="73"/>
      <c r="U781" s="74"/>
      <c r="V781" s="26"/>
      <c r="W781" s="26"/>
      <c r="X781" s="26"/>
      <c r="Y781" s="26"/>
      <c r="Z781" s="26"/>
      <c r="AA781" s="26"/>
      <c r="AB781" s="26"/>
      <c r="AC781" s="26"/>
      <c r="AD781" s="26"/>
      <c r="AE781" s="26"/>
      <c r="AF781" s="26"/>
      <c r="AG781" s="26"/>
      <c r="AH781" s="26"/>
    </row>
    <row r="782" spans="1:34" ht="14.5">
      <c r="A782" s="67">
        <v>781</v>
      </c>
      <c r="B782" s="68"/>
      <c r="C782" s="69"/>
      <c r="D782" s="70"/>
      <c r="E782" s="69"/>
      <c r="F782" s="69"/>
      <c r="G782" s="70"/>
      <c r="H782" s="70"/>
      <c r="I782" s="70"/>
      <c r="J782" s="70"/>
      <c r="K782" s="70"/>
      <c r="L782" s="73"/>
      <c r="M782" s="86"/>
      <c r="N782" s="86"/>
      <c r="O782" s="70"/>
      <c r="P782" s="72"/>
      <c r="Q782" s="73"/>
      <c r="R782" s="72"/>
      <c r="S782" s="73"/>
      <c r="T782" s="73"/>
      <c r="U782" s="74"/>
      <c r="V782" s="26"/>
      <c r="W782" s="26"/>
      <c r="X782" s="26"/>
      <c r="Y782" s="26"/>
      <c r="Z782" s="26"/>
      <c r="AA782" s="26"/>
      <c r="AB782" s="26"/>
      <c r="AC782" s="26"/>
      <c r="AD782" s="26"/>
      <c r="AE782" s="26"/>
      <c r="AF782" s="26"/>
      <c r="AG782" s="26"/>
      <c r="AH782" s="26"/>
    </row>
    <row r="783" spans="1:34" ht="14.5">
      <c r="A783" s="67">
        <v>782</v>
      </c>
      <c r="B783" s="68"/>
      <c r="C783" s="69"/>
      <c r="D783" s="70"/>
      <c r="E783" s="69"/>
      <c r="F783" s="69"/>
      <c r="G783" s="70"/>
      <c r="H783" s="70"/>
      <c r="I783" s="70"/>
      <c r="J783" s="70"/>
      <c r="K783" s="70"/>
      <c r="L783" s="73"/>
      <c r="M783" s="86"/>
      <c r="N783" s="86"/>
      <c r="O783" s="70"/>
      <c r="P783" s="72"/>
      <c r="Q783" s="73"/>
      <c r="R783" s="72"/>
      <c r="S783" s="73"/>
      <c r="T783" s="73"/>
      <c r="U783" s="74"/>
      <c r="V783" s="26"/>
      <c r="W783" s="26"/>
      <c r="X783" s="26"/>
      <c r="Y783" s="26"/>
      <c r="Z783" s="26"/>
      <c r="AA783" s="26"/>
      <c r="AB783" s="26"/>
      <c r="AC783" s="26"/>
      <c r="AD783" s="26"/>
      <c r="AE783" s="26"/>
      <c r="AF783" s="26"/>
      <c r="AG783" s="26"/>
      <c r="AH783" s="26"/>
    </row>
    <row r="784" spans="1:34" ht="14.5">
      <c r="A784" s="67">
        <v>783</v>
      </c>
      <c r="B784" s="68"/>
      <c r="C784" s="69"/>
      <c r="D784" s="70"/>
      <c r="E784" s="69"/>
      <c r="F784" s="69"/>
      <c r="G784" s="70"/>
      <c r="H784" s="70"/>
      <c r="I784" s="70"/>
      <c r="J784" s="70"/>
      <c r="K784" s="70"/>
      <c r="L784" s="73"/>
      <c r="M784" s="86"/>
      <c r="N784" s="86"/>
      <c r="O784" s="70"/>
      <c r="P784" s="72"/>
      <c r="Q784" s="73"/>
      <c r="R784" s="72"/>
      <c r="S784" s="73"/>
      <c r="T784" s="73"/>
      <c r="U784" s="74"/>
      <c r="V784" s="26"/>
      <c r="W784" s="26"/>
      <c r="X784" s="26"/>
      <c r="Y784" s="26"/>
      <c r="Z784" s="26"/>
      <c r="AA784" s="26"/>
      <c r="AB784" s="26"/>
      <c r="AC784" s="26"/>
      <c r="AD784" s="26"/>
      <c r="AE784" s="26"/>
      <c r="AF784" s="26"/>
      <c r="AG784" s="26"/>
      <c r="AH784" s="26"/>
    </row>
    <row r="785" spans="1:34" ht="14.5">
      <c r="A785" s="67">
        <v>784</v>
      </c>
      <c r="B785" s="68"/>
      <c r="C785" s="69"/>
      <c r="D785" s="70"/>
      <c r="E785" s="69"/>
      <c r="F785" s="69"/>
      <c r="G785" s="70"/>
      <c r="H785" s="70"/>
      <c r="I785" s="70"/>
      <c r="J785" s="70"/>
      <c r="K785" s="70"/>
      <c r="L785" s="73"/>
      <c r="M785" s="86"/>
      <c r="N785" s="86"/>
      <c r="O785" s="70"/>
      <c r="P785" s="72"/>
      <c r="Q785" s="73"/>
      <c r="R785" s="72"/>
      <c r="S785" s="73"/>
      <c r="T785" s="73"/>
      <c r="U785" s="74"/>
      <c r="V785" s="26"/>
      <c r="W785" s="26"/>
      <c r="X785" s="26"/>
      <c r="Y785" s="26"/>
      <c r="Z785" s="26"/>
      <c r="AA785" s="26"/>
      <c r="AB785" s="26"/>
      <c r="AC785" s="26"/>
      <c r="AD785" s="26"/>
      <c r="AE785" s="26"/>
      <c r="AF785" s="26"/>
      <c r="AG785" s="26"/>
      <c r="AH785" s="26"/>
    </row>
    <row r="786" spans="1:34" ht="14.5">
      <c r="A786" s="67">
        <v>785</v>
      </c>
      <c r="B786" s="68"/>
      <c r="C786" s="69"/>
      <c r="D786" s="70"/>
      <c r="E786" s="69"/>
      <c r="F786" s="69"/>
      <c r="G786" s="70"/>
      <c r="H786" s="70"/>
      <c r="I786" s="70"/>
      <c r="J786" s="70"/>
      <c r="K786" s="70"/>
      <c r="L786" s="70"/>
      <c r="M786" s="70"/>
      <c r="N786" s="86"/>
      <c r="O786" s="70"/>
      <c r="P786" s="72"/>
      <c r="Q786" s="73"/>
      <c r="R786" s="72"/>
      <c r="S786" s="73"/>
      <c r="T786" s="73"/>
      <c r="U786" s="74"/>
      <c r="V786" s="26"/>
      <c r="W786" s="26"/>
      <c r="X786" s="26"/>
      <c r="Y786" s="26"/>
      <c r="Z786" s="26"/>
      <c r="AA786" s="26"/>
      <c r="AB786" s="26"/>
      <c r="AC786" s="26"/>
      <c r="AD786" s="26"/>
      <c r="AE786" s="26"/>
      <c r="AF786" s="26"/>
      <c r="AG786" s="26"/>
      <c r="AH786" s="26"/>
    </row>
    <row r="787" spans="1:34" ht="14.5">
      <c r="A787" s="67">
        <v>786</v>
      </c>
      <c r="B787" s="68"/>
      <c r="C787" s="69"/>
      <c r="D787" s="70"/>
      <c r="E787" s="69"/>
      <c r="F787" s="69"/>
      <c r="G787" s="70"/>
      <c r="H787" s="86"/>
      <c r="I787" s="86"/>
      <c r="J787" s="86"/>
      <c r="K787" s="86"/>
      <c r="L787" s="73"/>
      <c r="M787" s="99"/>
      <c r="N787" s="86"/>
      <c r="O787" s="70"/>
      <c r="P787" s="72"/>
      <c r="Q787" s="73"/>
      <c r="R787" s="72"/>
      <c r="S787" s="73"/>
      <c r="T787" s="73"/>
      <c r="U787" s="74"/>
      <c r="V787" s="26"/>
      <c r="W787" s="26"/>
      <c r="X787" s="26"/>
      <c r="Y787" s="26"/>
      <c r="Z787" s="26"/>
      <c r="AA787" s="26"/>
      <c r="AB787" s="26"/>
      <c r="AC787" s="26"/>
      <c r="AD787" s="26"/>
      <c r="AE787" s="26"/>
      <c r="AF787" s="26"/>
      <c r="AG787" s="26"/>
      <c r="AH787" s="26"/>
    </row>
    <row r="788" spans="1:34" ht="14.5">
      <c r="A788" s="67">
        <v>787</v>
      </c>
      <c r="B788" s="68"/>
      <c r="C788" s="69"/>
      <c r="D788" s="70"/>
      <c r="E788" s="69"/>
      <c r="F788" s="69"/>
      <c r="G788" s="70"/>
      <c r="H788" s="70"/>
      <c r="I788" s="70"/>
      <c r="J788" s="70"/>
      <c r="K788" s="70"/>
      <c r="L788" s="70"/>
      <c r="M788" s="70"/>
      <c r="N788" s="86"/>
      <c r="O788" s="70"/>
      <c r="P788" s="72"/>
      <c r="Q788" s="73"/>
      <c r="R788" s="72"/>
      <c r="S788" s="73"/>
      <c r="T788" s="73"/>
      <c r="U788" s="74"/>
      <c r="V788" s="26"/>
      <c r="W788" s="26"/>
      <c r="X788" s="26"/>
      <c r="Y788" s="26"/>
      <c r="Z788" s="26"/>
      <c r="AA788" s="26"/>
      <c r="AB788" s="26"/>
      <c r="AC788" s="26"/>
      <c r="AD788" s="26"/>
      <c r="AE788" s="26"/>
      <c r="AF788" s="26"/>
      <c r="AG788" s="26"/>
      <c r="AH788" s="26"/>
    </row>
    <row r="789" spans="1:34" ht="14.5">
      <c r="A789" s="67">
        <v>788</v>
      </c>
      <c r="B789" s="68"/>
      <c r="C789" s="69"/>
      <c r="D789" s="70"/>
      <c r="E789" s="69"/>
      <c r="F789" s="69"/>
      <c r="G789" s="70"/>
      <c r="H789" s="70"/>
      <c r="I789" s="70"/>
      <c r="J789" s="70"/>
      <c r="K789" s="70"/>
      <c r="L789" s="70"/>
      <c r="M789" s="70"/>
      <c r="N789" s="86"/>
      <c r="O789" s="86"/>
      <c r="P789" s="72"/>
      <c r="Q789" s="73"/>
      <c r="R789" s="72"/>
      <c r="S789" s="73"/>
      <c r="T789" s="73"/>
      <c r="U789" s="74"/>
      <c r="V789" s="26"/>
      <c r="W789" s="26"/>
      <c r="X789" s="26"/>
      <c r="Y789" s="26"/>
      <c r="Z789" s="26"/>
      <c r="AA789" s="26"/>
      <c r="AB789" s="26"/>
      <c r="AC789" s="26"/>
      <c r="AD789" s="26"/>
      <c r="AE789" s="26"/>
      <c r="AF789" s="26"/>
      <c r="AG789" s="26"/>
      <c r="AH789" s="26"/>
    </row>
    <row r="790" spans="1:34" ht="14.5">
      <c r="A790" s="67">
        <v>789</v>
      </c>
      <c r="B790" s="68"/>
      <c r="C790" s="69"/>
      <c r="D790" s="70"/>
      <c r="E790" s="69"/>
      <c r="F790" s="69"/>
      <c r="G790" s="70"/>
      <c r="H790" s="70"/>
      <c r="I790" s="70"/>
      <c r="J790" s="70"/>
      <c r="K790" s="70"/>
      <c r="L790" s="70"/>
      <c r="M790" s="70"/>
      <c r="N790" s="86"/>
      <c r="O790" s="70"/>
      <c r="P790" s="72"/>
      <c r="Q790" s="73"/>
      <c r="R790" s="72"/>
      <c r="S790" s="73"/>
      <c r="T790" s="73"/>
      <c r="U790" s="74"/>
      <c r="V790" s="26"/>
      <c r="W790" s="26"/>
      <c r="X790" s="26"/>
      <c r="Y790" s="26"/>
      <c r="Z790" s="26"/>
      <c r="AA790" s="26"/>
      <c r="AB790" s="26"/>
      <c r="AC790" s="26"/>
      <c r="AD790" s="26"/>
      <c r="AE790" s="26"/>
      <c r="AF790" s="26"/>
      <c r="AG790" s="26"/>
      <c r="AH790" s="26"/>
    </row>
    <row r="791" spans="1:34" ht="14.5">
      <c r="A791" s="67">
        <v>790</v>
      </c>
      <c r="B791" s="68"/>
      <c r="C791" s="69"/>
      <c r="D791" s="70"/>
      <c r="E791" s="69"/>
      <c r="F791" s="69"/>
      <c r="G791" s="70"/>
      <c r="H791" s="70"/>
      <c r="I791" s="70"/>
      <c r="J791" s="70"/>
      <c r="K791" s="70"/>
      <c r="L791" s="70"/>
      <c r="M791" s="70"/>
      <c r="N791" s="86"/>
      <c r="O791" s="70"/>
      <c r="P791" s="72"/>
      <c r="Q791" s="73"/>
      <c r="R791" s="72"/>
      <c r="S791" s="73"/>
      <c r="T791" s="73"/>
      <c r="U791" s="74"/>
      <c r="V791" s="26"/>
      <c r="W791" s="26"/>
      <c r="X791" s="26"/>
      <c r="Y791" s="26"/>
      <c r="Z791" s="26"/>
      <c r="AA791" s="26"/>
      <c r="AB791" s="26"/>
      <c r="AC791" s="26"/>
      <c r="AD791" s="26"/>
      <c r="AE791" s="26"/>
      <c r="AF791" s="26"/>
      <c r="AG791" s="26"/>
      <c r="AH791" s="26"/>
    </row>
    <row r="792" spans="1:34" ht="14.5">
      <c r="A792" s="67">
        <v>791</v>
      </c>
      <c r="B792" s="68"/>
      <c r="C792" s="69"/>
      <c r="D792" s="70"/>
      <c r="E792" s="69"/>
      <c r="F792" s="69"/>
      <c r="G792" s="70"/>
      <c r="H792" s="70"/>
      <c r="I792" s="70"/>
      <c r="J792" s="70"/>
      <c r="K792" s="70"/>
      <c r="L792" s="70"/>
      <c r="M792" s="70"/>
      <c r="N792" s="86"/>
      <c r="O792" s="70"/>
      <c r="P792" s="72"/>
      <c r="Q792" s="73"/>
      <c r="R792" s="72"/>
      <c r="S792" s="73"/>
      <c r="T792" s="73"/>
      <c r="U792" s="74"/>
      <c r="V792" s="26"/>
      <c r="W792" s="26"/>
      <c r="X792" s="26"/>
      <c r="Y792" s="26"/>
      <c r="Z792" s="26"/>
      <c r="AA792" s="26"/>
      <c r="AB792" s="26"/>
      <c r="AC792" s="26"/>
      <c r="AD792" s="26"/>
      <c r="AE792" s="26"/>
      <c r="AF792" s="26"/>
      <c r="AG792" s="26"/>
      <c r="AH792" s="26"/>
    </row>
    <row r="793" spans="1:34" ht="14.5">
      <c r="A793" s="67">
        <v>792</v>
      </c>
      <c r="B793" s="68"/>
      <c r="C793" s="69"/>
      <c r="D793" s="70"/>
      <c r="E793" s="69"/>
      <c r="F793" s="69"/>
      <c r="G793" s="70"/>
      <c r="H793" s="70"/>
      <c r="I793" s="70"/>
      <c r="J793" s="70"/>
      <c r="K793" s="70"/>
      <c r="L793" s="70"/>
      <c r="M793" s="9"/>
      <c r="N793" s="86"/>
      <c r="O793" s="70"/>
      <c r="P793" s="72"/>
      <c r="Q793" s="73"/>
      <c r="R793" s="72"/>
      <c r="S793" s="73"/>
      <c r="T793" s="73"/>
      <c r="U793" s="74"/>
      <c r="V793" s="26"/>
      <c r="W793" s="26"/>
      <c r="X793" s="26"/>
      <c r="Y793" s="26"/>
      <c r="Z793" s="26"/>
      <c r="AA793" s="26"/>
      <c r="AB793" s="26"/>
      <c r="AC793" s="26"/>
      <c r="AD793" s="26"/>
      <c r="AE793" s="26"/>
      <c r="AF793" s="26"/>
      <c r="AG793" s="26"/>
      <c r="AH793" s="26"/>
    </row>
    <row r="794" spans="1:34" ht="14.5">
      <c r="A794" s="67">
        <v>793</v>
      </c>
      <c r="B794" s="68"/>
      <c r="C794" s="69"/>
      <c r="D794" s="70"/>
      <c r="E794" s="69"/>
      <c r="F794" s="69"/>
      <c r="G794" s="70"/>
      <c r="H794" s="70"/>
      <c r="I794" s="70"/>
      <c r="J794" s="70"/>
      <c r="K794" s="70"/>
      <c r="L794" s="70"/>
      <c r="M794" s="70"/>
      <c r="N794" s="86"/>
      <c r="O794" s="70"/>
      <c r="P794" s="72"/>
      <c r="Q794" s="73"/>
      <c r="R794" s="72"/>
      <c r="S794" s="73"/>
      <c r="T794" s="73"/>
      <c r="U794" s="74"/>
      <c r="V794" s="26"/>
      <c r="W794" s="26"/>
      <c r="X794" s="26"/>
      <c r="Y794" s="26"/>
      <c r="Z794" s="26"/>
      <c r="AA794" s="26"/>
      <c r="AB794" s="26"/>
      <c r="AC794" s="26"/>
      <c r="AD794" s="26"/>
      <c r="AE794" s="26"/>
      <c r="AF794" s="26"/>
      <c r="AG794" s="26"/>
      <c r="AH794" s="26"/>
    </row>
    <row r="795" spans="1:34" ht="14.5">
      <c r="A795" s="67">
        <v>794</v>
      </c>
      <c r="B795" s="68"/>
      <c r="C795" s="69"/>
      <c r="D795" s="70"/>
      <c r="E795" s="69"/>
      <c r="F795" s="69"/>
      <c r="G795" s="70"/>
      <c r="H795" s="70"/>
      <c r="I795" s="70"/>
      <c r="J795" s="70"/>
      <c r="K795" s="70"/>
      <c r="L795" s="70"/>
      <c r="M795" s="70"/>
      <c r="N795" s="86"/>
      <c r="O795" s="70"/>
      <c r="P795" s="72"/>
      <c r="Q795" s="73"/>
      <c r="R795" s="72"/>
      <c r="S795" s="73"/>
      <c r="T795" s="73"/>
      <c r="U795" s="74"/>
      <c r="V795" s="26"/>
      <c r="W795" s="26"/>
      <c r="X795" s="26"/>
      <c r="Y795" s="26"/>
      <c r="Z795" s="26"/>
      <c r="AA795" s="26"/>
      <c r="AB795" s="26"/>
      <c r="AC795" s="26"/>
      <c r="AD795" s="26"/>
      <c r="AE795" s="26"/>
      <c r="AF795" s="26"/>
      <c r="AG795" s="26"/>
      <c r="AH795" s="26"/>
    </row>
    <row r="796" spans="1:34" ht="14.5">
      <c r="A796" s="67">
        <v>795</v>
      </c>
      <c r="B796" s="68"/>
      <c r="C796" s="69"/>
      <c r="D796" s="70"/>
      <c r="E796" s="69"/>
      <c r="F796" s="69"/>
      <c r="G796" s="70"/>
      <c r="H796" s="70"/>
      <c r="I796" s="70"/>
      <c r="J796" s="70"/>
      <c r="K796" s="70"/>
      <c r="L796" s="70"/>
      <c r="M796" s="70"/>
      <c r="N796" s="86"/>
      <c r="O796" s="70"/>
      <c r="P796" s="72"/>
      <c r="Q796" s="73"/>
      <c r="R796" s="72"/>
      <c r="S796" s="73"/>
      <c r="T796" s="73"/>
      <c r="U796" s="74"/>
      <c r="V796" s="26"/>
      <c r="W796" s="26"/>
      <c r="X796" s="26"/>
      <c r="Y796" s="26"/>
      <c r="Z796" s="26"/>
      <c r="AA796" s="26"/>
      <c r="AB796" s="26"/>
      <c r="AC796" s="26"/>
      <c r="AD796" s="26"/>
      <c r="AE796" s="26"/>
      <c r="AF796" s="26"/>
      <c r="AG796" s="26"/>
      <c r="AH796" s="26"/>
    </row>
    <row r="797" spans="1:34" ht="14.5">
      <c r="A797" s="67">
        <v>796</v>
      </c>
      <c r="B797" s="68"/>
      <c r="C797" s="69"/>
      <c r="D797" s="70"/>
      <c r="E797" s="69"/>
      <c r="F797" s="69"/>
      <c r="G797" s="70"/>
      <c r="H797" s="70"/>
      <c r="I797" s="70"/>
      <c r="J797" s="70"/>
      <c r="K797" s="70"/>
      <c r="L797" s="70"/>
      <c r="M797" s="70"/>
      <c r="N797" s="86"/>
      <c r="O797" s="70"/>
      <c r="P797" s="72"/>
      <c r="Q797" s="73"/>
      <c r="R797" s="72"/>
      <c r="S797" s="73"/>
      <c r="T797" s="73"/>
      <c r="U797" s="74"/>
      <c r="V797" s="26"/>
      <c r="W797" s="26"/>
      <c r="X797" s="26"/>
      <c r="Y797" s="26"/>
      <c r="Z797" s="26"/>
      <c r="AA797" s="26"/>
      <c r="AB797" s="26"/>
      <c r="AC797" s="26"/>
      <c r="AD797" s="26"/>
      <c r="AE797" s="26"/>
      <c r="AF797" s="26"/>
      <c r="AG797" s="26"/>
      <c r="AH797" s="26"/>
    </row>
    <row r="798" spans="1:34" ht="14.5">
      <c r="A798" s="67">
        <v>797</v>
      </c>
      <c r="B798" s="68"/>
      <c r="C798" s="69"/>
      <c r="D798" s="70"/>
      <c r="E798" s="69"/>
      <c r="F798" s="69"/>
      <c r="G798" s="70"/>
      <c r="H798" s="70"/>
      <c r="I798" s="70"/>
      <c r="J798" s="70"/>
      <c r="K798" s="70"/>
      <c r="L798" s="70"/>
      <c r="M798" s="70"/>
      <c r="N798" s="70"/>
      <c r="O798" s="70"/>
      <c r="P798" s="72"/>
      <c r="Q798" s="73"/>
      <c r="R798" s="72"/>
      <c r="S798" s="73"/>
      <c r="T798" s="73"/>
      <c r="U798" s="74"/>
      <c r="V798" s="26"/>
      <c r="W798" s="26"/>
      <c r="X798" s="26"/>
      <c r="Y798" s="26"/>
      <c r="Z798" s="26"/>
      <c r="AA798" s="26"/>
      <c r="AB798" s="26"/>
      <c r="AC798" s="26"/>
      <c r="AD798" s="26"/>
      <c r="AE798" s="26"/>
      <c r="AF798" s="26"/>
      <c r="AG798" s="26"/>
      <c r="AH798" s="26"/>
    </row>
    <row r="799" spans="1:34" ht="14.5">
      <c r="A799" s="67">
        <v>798</v>
      </c>
      <c r="B799" s="68"/>
      <c r="C799" s="69"/>
      <c r="D799" s="70"/>
      <c r="E799" s="69"/>
      <c r="F799" s="69"/>
      <c r="G799" s="70"/>
      <c r="H799" s="70"/>
      <c r="I799" s="70"/>
      <c r="J799" s="70"/>
      <c r="K799" s="70"/>
      <c r="L799" s="70"/>
      <c r="M799" s="70"/>
      <c r="N799" s="86"/>
      <c r="O799" s="70"/>
      <c r="P799" s="72"/>
      <c r="Q799" s="73"/>
      <c r="R799" s="72"/>
      <c r="S799" s="73"/>
      <c r="T799" s="73"/>
      <c r="U799" s="74"/>
      <c r="V799" s="26"/>
      <c r="W799" s="26"/>
      <c r="X799" s="26"/>
      <c r="Y799" s="26"/>
      <c r="Z799" s="26"/>
      <c r="AA799" s="26"/>
      <c r="AB799" s="26"/>
      <c r="AC799" s="26"/>
      <c r="AD799" s="26"/>
      <c r="AE799" s="26"/>
      <c r="AF799" s="26"/>
      <c r="AG799" s="26"/>
      <c r="AH799" s="26"/>
    </row>
    <row r="800" spans="1:34" ht="14.5">
      <c r="A800" s="67">
        <v>799</v>
      </c>
      <c r="B800" s="68"/>
      <c r="C800" s="69"/>
      <c r="D800" s="70"/>
      <c r="E800" s="69"/>
      <c r="F800" s="69"/>
      <c r="G800" s="70"/>
      <c r="H800" s="70"/>
      <c r="I800" s="70"/>
      <c r="J800" s="70"/>
      <c r="K800" s="70"/>
      <c r="L800" s="70"/>
      <c r="M800" s="70"/>
      <c r="N800" s="86"/>
      <c r="O800" s="70"/>
      <c r="P800" s="72"/>
      <c r="Q800" s="73"/>
      <c r="R800" s="72"/>
      <c r="S800" s="73"/>
      <c r="T800" s="73"/>
      <c r="U800" s="74"/>
      <c r="V800" s="26"/>
      <c r="W800" s="26"/>
      <c r="X800" s="26"/>
      <c r="Y800" s="26"/>
      <c r="Z800" s="26"/>
      <c r="AA800" s="26"/>
      <c r="AB800" s="26"/>
      <c r="AC800" s="26"/>
      <c r="AD800" s="26"/>
      <c r="AE800" s="26"/>
      <c r="AF800" s="26"/>
      <c r="AG800" s="26"/>
      <c r="AH800" s="26"/>
    </row>
    <row r="801" spans="1:34" ht="14.5">
      <c r="A801" s="67">
        <v>800</v>
      </c>
      <c r="B801" s="68"/>
      <c r="C801" s="69"/>
      <c r="D801" s="70"/>
      <c r="E801" s="69"/>
      <c r="F801" s="69"/>
      <c r="G801" s="70"/>
      <c r="H801" s="70"/>
      <c r="I801" s="70"/>
      <c r="J801" s="70"/>
      <c r="K801" s="70"/>
      <c r="L801" s="70"/>
      <c r="M801" s="70"/>
      <c r="N801" s="86"/>
      <c r="O801" s="70"/>
      <c r="P801" s="72"/>
      <c r="Q801" s="73"/>
      <c r="R801" s="72"/>
      <c r="S801" s="73"/>
      <c r="T801" s="73"/>
      <c r="U801" s="74"/>
      <c r="V801" s="26"/>
      <c r="W801" s="26"/>
      <c r="X801" s="26"/>
      <c r="Y801" s="26"/>
      <c r="Z801" s="26"/>
      <c r="AA801" s="26"/>
      <c r="AB801" s="26"/>
      <c r="AC801" s="26"/>
      <c r="AD801" s="26"/>
      <c r="AE801" s="26"/>
      <c r="AF801" s="26"/>
      <c r="AG801" s="26"/>
      <c r="AH801" s="26"/>
    </row>
    <row r="802" spans="1:34" ht="14.5">
      <c r="A802" s="67">
        <v>801</v>
      </c>
      <c r="B802" s="68"/>
      <c r="C802" s="69"/>
      <c r="D802" s="70"/>
      <c r="E802" s="69"/>
      <c r="F802" s="69"/>
      <c r="G802" s="70"/>
      <c r="H802" s="70"/>
      <c r="I802" s="70"/>
      <c r="J802" s="70"/>
      <c r="K802" s="70"/>
      <c r="L802" s="70"/>
      <c r="M802" s="70"/>
      <c r="N802" s="86"/>
      <c r="O802" s="86"/>
      <c r="P802" s="72"/>
      <c r="Q802" s="73"/>
      <c r="R802" s="72"/>
      <c r="S802" s="73"/>
      <c r="T802" s="73"/>
      <c r="U802" s="74"/>
      <c r="V802" s="26"/>
      <c r="W802" s="26"/>
      <c r="X802" s="26"/>
      <c r="Y802" s="26"/>
      <c r="Z802" s="26"/>
      <c r="AA802" s="26"/>
      <c r="AB802" s="26"/>
      <c r="AC802" s="26"/>
      <c r="AD802" s="26"/>
      <c r="AE802" s="26"/>
      <c r="AF802" s="26"/>
      <c r="AG802" s="26"/>
      <c r="AH802" s="26"/>
    </row>
    <row r="803" spans="1:34" ht="14.5">
      <c r="A803" s="67">
        <v>802</v>
      </c>
      <c r="B803" s="68"/>
      <c r="C803" s="69"/>
      <c r="D803" s="70"/>
      <c r="E803" s="69"/>
      <c r="F803" s="69"/>
      <c r="G803" s="70"/>
      <c r="H803" s="70"/>
      <c r="I803" s="70"/>
      <c r="J803" s="70"/>
      <c r="K803" s="70"/>
      <c r="L803" s="70"/>
      <c r="M803" s="70"/>
      <c r="N803" s="86"/>
      <c r="O803" s="70"/>
      <c r="P803" s="72"/>
      <c r="Q803" s="73"/>
      <c r="R803" s="72"/>
      <c r="S803" s="73"/>
      <c r="T803" s="73"/>
      <c r="U803" s="74"/>
      <c r="V803" s="26"/>
      <c r="W803" s="26"/>
      <c r="X803" s="26"/>
      <c r="Y803" s="26"/>
      <c r="Z803" s="26"/>
      <c r="AA803" s="26"/>
      <c r="AB803" s="26"/>
      <c r="AC803" s="26"/>
      <c r="AD803" s="26"/>
      <c r="AE803" s="26"/>
      <c r="AF803" s="26"/>
      <c r="AG803" s="26"/>
      <c r="AH803" s="26"/>
    </row>
    <row r="804" spans="1:34" ht="14.5">
      <c r="A804" s="67">
        <v>803</v>
      </c>
      <c r="B804" s="68"/>
      <c r="C804" s="69"/>
      <c r="D804" s="70"/>
      <c r="E804" s="69"/>
      <c r="F804" s="69"/>
      <c r="G804" s="70"/>
      <c r="H804" s="70"/>
      <c r="I804" s="70"/>
      <c r="J804" s="70"/>
      <c r="K804" s="70"/>
      <c r="L804" s="70"/>
      <c r="M804" s="70"/>
      <c r="N804" s="86"/>
      <c r="O804" s="70"/>
      <c r="P804" s="72"/>
      <c r="Q804" s="73"/>
      <c r="R804" s="72"/>
      <c r="S804" s="73"/>
      <c r="T804" s="73"/>
      <c r="U804" s="74"/>
      <c r="V804" s="26"/>
      <c r="W804" s="26"/>
      <c r="X804" s="26"/>
      <c r="Y804" s="26"/>
      <c r="Z804" s="26"/>
      <c r="AA804" s="26"/>
      <c r="AB804" s="26"/>
      <c r="AC804" s="26"/>
      <c r="AD804" s="26"/>
      <c r="AE804" s="26"/>
      <c r="AF804" s="26"/>
      <c r="AG804" s="26"/>
      <c r="AH804" s="26"/>
    </row>
    <row r="805" spans="1:34" ht="14.5">
      <c r="A805" s="67">
        <v>804</v>
      </c>
      <c r="B805" s="68"/>
      <c r="C805" s="69"/>
      <c r="D805" s="70"/>
      <c r="E805" s="69"/>
      <c r="F805" s="69"/>
      <c r="G805" s="70"/>
      <c r="H805" s="70"/>
      <c r="I805" s="70"/>
      <c r="J805" s="70"/>
      <c r="K805" s="70"/>
      <c r="L805" s="70"/>
      <c r="M805" s="70"/>
      <c r="N805" s="86"/>
      <c r="O805" s="70"/>
      <c r="P805" s="72"/>
      <c r="Q805" s="73"/>
      <c r="R805" s="72"/>
      <c r="S805" s="73"/>
      <c r="T805" s="73"/>
      <c r="U805" s="74"/>
      <c r="V805" s="26"/>
      <c r="W805" s="26"/>
      <c r="X805" s="26"/>
      <c r="Y805" s="26"/>
      <c r="Z805" s="26"/>
      <c r="AA805" s="26"/>
      <c r="AB805" s="26"/>
      <c r="AC805" s="26"/>
      <c r="AD805" s="26"/>
      <c r="AE805" s="26"/>
      <c r="AF805" s="26"/>
      <c r="AG805" s="26"/>
      <c r="AH805" s="26"/>
    </row>
    <row r="806" spans="1:34" ht="14.5">
      <c r="A806" s="67">
        <v>805</v>
      </c>
      <c r="B806" s="68"/>
      <c r="C806" s="69"/>
      <c r="D806" s="70"/>
      <c r="E806" s="69"/>
      <c r="F806" s="69"/>
      <c r="G806" s="70"/>
      <c r="H806" s="70"/>
      <c r="I806" s="70"/>
      <c r="J806" s="70"/>
      <c r="K806" s="70"/>
      <c r="L806" s="70"/>
      <c r="M806" s="70"/>
      <c r="N806" s="86"/>
      <c r="O806" s="70"/>
      <c r="P806" s="72"/>
      <c r="Q806" s="73"/>
      <c r="R806" s="72"/>
      <c r="S806" s="73"/>
      <c r="T806" s="73"/>
      <c r="U806" s="74"/>
      <c r="V806" s="26"/>
      <c r="W806" s="26"/>
      <c r="X806" s="26"/>
      <c r="Y806" s="26"/>
      <c r="Z806" s="26"/>
      <c r="AA806" s="26"/>
      <c r="AB806" s="26"/>
      <c r="AC806" s="26"/>
      <c r="AD806" s="26"/>
      <c r="AE806" s="26"/>
      <c r="AF806" s="26"/>
      <c r="AG806" s="26"/>
      <c r="AH806" s="26"/>
    </row>
    <row r="807" spans="1:34" ht="14.5">
      <c r="A807" s="67">
        <v>806</v>
      </c>
      <c r="B807" s="68"/>
      <c r="C807" s="69"/>
      <c r="D807" s="70"/>
      <c r="E807" s="69"/>
      <c r="F807" s="69"/>
      <c r="G807" s="70"/>
      <c r="H807" s="70"/>
      <c r="I807" s="70"/>
      <c r="J807" s="70"/>
      <c r="K807" s="70"/>
      <c r="L807" s="70"/>
      <c r="M807" s="70"/>
      <c r="N807" s="86"/>
      <c r="O807" s="70"/>
      <c r="P807" s="72"/>
      <c r="Q807" s="73"/>
      <c r="R807" s="72"/>
      <c r="S807" s="73"/>
      <c r="T807" s="73"/>
      <c r="U807" s="74"/>
      <c r="V807" s="26"/>
      <c r="W807" s="26"/>
      <c r="X807" s="26"/>
      <c r="Y807" s="26"/>
      <c r="Z807" s="26"/>
      <c r="AA807" s="26"/>
      <c r="AB807" s="26"/>
      <c r="AC807" s="26"/>
      <c r="AD807" s="26"/>
      <c r="AE807" s="26"/>
      <c r="AF807" s="26"/>
      <c r="AG807" s="26"/>
      <c r="AH807" s="26"/>
    </row>
    <row r="808" spans="1:34" ht="14.5">
      <c r="A808" s="67">
        <v>807</v>
      </c>
      <c r="B808" s="68"/>
      <c r="C808" s="67" t="str">
        <f t="array" aca="1" ref="C808" ca="1">IFERROR(_xludf.XLOOKUP(D808,master_daerah!B:B,master_daerah!A:A),"")</f>
        <v/>
      </c>
      <c r="D808" s="70"/>
      <c r="E808" s="69"/>
      <c r="F808" s="69"/>
      <c r="G808" s="70"/>
      <c r="H808" s="70"/>
      <c r="I808" s="70"/>
      <c r="J808" s="70"/>
      <c r="K808" s="70"/>
      <c r="L808" s="70"/>
      <c r="M808" s="70"/>
      <c r="N808" s="86"/>
      <c r="O808" s="70"/>
      <c r="P808" s="72"/>
      <c r="Q808" s="73"/>
      <c r="R808" s="72"/>
      <c r="S808" s="73"/>
      <c r="T808" s="73"/>
      <c r="U808" s="74"/>
      <c r="V808" s="26"/>
      <c r="W808" s="26"/>
      <c r="X808" s="26"/>
      <c r="Y808" s="26"/>
      <c r="Z808" s="26"/>
      <c r="AA808" s="26"/>
      <c r="AB808" s="26"/>
      <c r="AC808" s="26"/>
      <c r="AD808" s="26"/>
      <c r="AE808" s="26"/>
      <c r="AF808" s="26"/>
      <c r="AG808" s="26"/>
      <c r="AH808" s="26"/>
    </row>
    <row r="809" spans="1:34" ht="14.5">
      <c r="A809" s="67">
        <v>808</v>
      </c>
      <c r="B809" s="68"/>
      <c r="C809" s="67" t="str">
        <f t="array" aca="1" ref="C809" ca="1">IFERROR(_xludf.XLOOKUP(D809,master_daerah!B:B,master_daerah!A:A),"")</f>
        <v/>
      </c>
      <c r="D809" s="70"/>
      <c r="E809" s="69"/>
      <c r="F809" s="69"/>
      <c r="G809" s="70"/>
      <c r="H809" s="70"/>
      <c r="I809" s="70"/>
      <c r="J809" s="70"/>
      <c r="K809" s="70"/>
      <c r="L809" s="70"/>
      <c r="M809" s="70"/>
      <c r="N809" s="86"/>
      <c r="O809" s="70"/>
      <c r="P809" s="72"/>
      <c r="Q809" s="73"/>
      <c r="R809" s="72"/>
      <c r="S809" s="73"/>
      <c r="T809" s="73"/>
      <c r="U809" s="74"/>
      <c r="V809" s="26"/>
      <c r="W809" s="26"/>
      <c r="X809" s="26"/>
      <c r="Y809" s="26"/>
      <c r="Z809" s="26"/>
      <c r="AA809" s="26"/>
      <c r="AB809" s="26"/>
      <c r="AC809" s="26"/>
      <c r="AD809" s="26"/>
      <c r="AE809" s="26"/>
      <c r="AF809" s="26"/>
      <c r="AG809" s="26"/>
      <c r="AH809" s="26"/>
    </row>
    <row r="810" spans="1:34" ht="14.5">
      <c r="A810" s="67">
        <v>809</v>
      </c>
      <c r="B810" s="68"/>
      <c r="C810" s="67" t="str">
        <f t="array" aca="1" ref="C810" ca="1">IFERROR(_xludf.XLOOKUP(D810,master_daerah!B:B,master_daerah!A:A),"")</f>
        <v/>
      </c>
      <c r="D810" s="70"/>
      <c r="E810" s="69"/>
      <c r="F810" s="69"/>
      <c r="G810" s="70"/>
      <c r="H810" s="70"/>
      <c r="I810" s="70"/>
      <c r="J810" s="70"/>
      <c r="K810" s="70"/>
      <c r="L810" s="70"/>
      <c r="M810" s="70"/>
      <c r="N810" s="86"/>
      <c r="O810" s="70"/>
      <c r="P810" s="72"/>
      <c r="Q810" s="73"/>
      <c r="R810" s="72"/>
      <c r="S810" s="73"/>
      <c r="T810" s="73"/>
      <c r="U810" s="74"/>
      <c r="V810" s="26"/>
      <c r="W810" s="26"/>
      <c r="X810" s="26"/>
      <c r="Y810" s="26"/>
      <c r="Z810" s="26"/>
      <c r="AA810" s="26"/>
      <c r="AB810" s="26"/>
      <c r="AC810" s="26"/>
      <c r="AD810" s="26"/>
      <c r="AE810" s="26"/>
      <c r="AF810" s="26"/>
      <c r="AG810" s="26"/>
      <c r="AH810" s="26"/>
    </row>
    <row r="811" spans="1:34" ht="14.5">
      <c r="A811" s="67">
        <v>810</v>
      </c>
      <c r="B811" s="68"/>
      <c r="C811" s="67" t="str">
        <f t="array" aca="1" ref="C811" ca="1">IFERROR(_xludf.XLOOKUP(D811,master_daerah!B:B,master_daerah!A:A),"")</f>
        <v/>
      </c>
      <c r="D811" s="70"/>
      <c r="E811" s="69"/>
      <c r="F811" s="69"/>
      <c r="G811" s="70"/>
      <c r="H811" s="70"/>
      <c r="I811" s="70"/>
      <c r="J811" s="70"/>
      <c r="K811" s="70"/>
      <c r="L811" s="70"/>
      <c r="M811" s="70"/>
      <c r="N811" s="86"/>
      <c r="O811" s="70"/>
      <c r="P811" s="72"/>
      <c r="Q811" s="73"/>
      <c r="R811" s="72"/>
      <c r="S811" s="73"/>
      <c r="T811" s="73"/>
      <c r="U811" s="74"/>
      <c r="V811" s="26"/>
      <c r="W811" s="26"/>
      <c r="X811" s="26"/>
      <c r="Y811" s="26"/>
      <c r="Z811" s="26"/>
      <c r="AA811" s="26"/>
      <c r="AB811" s="26"/>
      <c r="AC811" s="26"/>
      <c r="AD811" s="26"/>
      <c r="AE811" s="26"/>
      <c r="AF811" s="26"/>
      <c r="AG811" s="26"/>
      <c r="AH811" s="26"/>
    </row>
    <row r="812" spans="1:34" ht="14.5">
      <c r="A812" s="67">
        <v>811</v>
      </c>
      <c r="B812" s="68"/>
      <c r="C812" s="67" t="str">
        <f t="array" aca="1" ref="C812" ca="1">IFERROR(_xludf.XLOOKUP(D812,master_daerah!B:B,master_daerah!A:A),"")</f>
        <v/>
      </c>
      <c r="D812" s="70"/>
      <c r="E812" s="69"/>
      <c r="F812" s="69"/>
      <c r="G812" s="70"/>
      <c r="H812" s="70"/>
      <c r="I812" s="70"/>
      <c r="J812" s="70"/>
      <c r="K812" s="70"/>
      <c r="L812" s="70"/>
      <c r="M812" s="70"/>
      <c r="N812" s="86"/>
      <c r="O812" s="70"/>
      <c r="P812" s="72"/>
      <c r="Q812" s="73"/>
      <c r="R812" s="72"/>
      <c r="S812" s="73"/>
      <c r="T812" s="73"/>
      <c r="U812" s="74"/>
      <c r="V812" s="26"/>
      <c r="W812" s="26"/>
      <c r="X812" s="26"/>
      <c r="Y812" s="26"/>
      <c r="Z812" s="26"/>
      <c r="AA812" s="26"/>
      <c r="AB812" s="26"/>
      <c r="AC812" s="26"/>
      <c r="AD812" s="26"/>
      <c r="AE812" s="26"/>
      <c r="AF812" s="26"/>
      <c r="AG812" s="26"/>
      <c r="AH812" s="26"/>
    </row>
    <row r="813" spans="1:34" ht="14.5">
      <c r="A813" s="67">
        <v>812</v>
      </c>
      <c r="B813" s="68"/>
      <c r="C813" s="67" t="str">
        <f t="array" aca="1" ref="C813" ca="1">IFERROR(_xludf.XLOOKUP(D813,master_daerah!B:B,master_daerah!A:A),"")</f>
        <v/>
      </c>
      <c r="D813" s="70"/>
      <c r="E813" s="69"/>
      <c r="F813" s="69"/>
      <c r="G813" s="70"/>
      <c r="H813" s="70"/>
      <c r="I813" s="70"/>
      <c r="J813" s="70"/>
      <c r="K813" s="70"/>
      <c r="L813" s="70"/>
      <c r="M813" s="70"/>
      <c r="N813" s="86"/>
      <c r="O813" s="70"/>
      <c r="P813" s="72"/>
      <c r="Q813" s="73"/>
      <c r="R813" s="72"/>
      <c r="S813" s="73"/>
      <c r="T813" s="73"/>
      <c r="U813" s="74"/>
      <c r="V813" s="26"/>
      <c r="W813" s="26"/>
      <c r="X813" s="26"/>
      <c r="Y813" s="26"/>
      <c r="Z813" s="26"/>
      <c r="AA813" s="26"/>
      <c r="AB813" s="26"/>
      <c r="AC813" s="26"/>
      <c r="AD813" s="26"/>
      <c r="AE813" s="26"/>
      <c r="AF813" s="26"/>
      <c r="AG813" s="26"/>
      <c r="AH813" s="26"/>
    </row>
    <row r="814" spans="1:34" ht="14.5">
      <c r="A814" s="67">
        <v>813</v>
      </c>
      <c r="B814" s="68"/>
      <c r="C814" s="67" t="str">
        <f t="array" aca="1" ref="C814" ca="1">IFERROR(_xludf.XLOOKUP(D814,master_daerah!B:B,master_daerah!A:A),"")</f>
        <v/>
      </c>
      <c r="D814" s="70"/>
      <c r="E814" s="69"/>
      <c r="F814" s="69"/>
      <c r="G814" s="70"/>
      <c r="H814" s="70"/>
      <c r="I814" s="70"/>
      <c r="J814" s="70"/>
      <c r="K814" s="70"/>
      <c r="L814" s="70"/>
      <c r="M814" s="70"/>
      <c r="N814" s="86"/>
      <c r="O814" s="70"/>
      <c r="P814" s="72"/>
      <c r="Q814" s="73"/>
      <c r="R814" s="72"/>
      <c r="S814" s="73"/>
      <c r="T814" s="73"/>
      <c r="U814" s="74"/>
      <c r="V814" s="26"/>
      <c r="W814" s="26"/>
      <c r="X814" s="26"/>
      <c r="Y814" s="26"/>
      <c r="Z814" s="26"/>
      <c r="AA814" s="26"/>
      <c r="AB814" s="26"/>
      <c r="AC814" s="26"/>
      <c r="AD814" s="26"/>
      <c r="AE814" s="26"/>
      <c r="AF814" s="26"/>
      <c r="AG814" s="26"/>
      <c r="AH814" s="26"/>
    </row>
    <row r="815" spans="1:34" ht="14.5">
      <c r="A815" s="67">
        <v>814</v>
      </c>
      <c r="B815" s="68"/>
      <c r="C815" s="67" t="str">
        <f t="array" aca="1" ref="C815" ca="1">IFERROR(_xludf.XLOOKUP(D815,master_daerah!B:B,master_daerah!A:A),"")</f>
        <v/>
      </c>
      <c r="D815" s="70"/>
      <c r="E815" s="69"/>
      <c r="F815" s="69"/>
      <c r="G815" s="70"/>
      <c r="H815" s="70"/>
      <c r="I815" s="70"/>
      <c r="J815" s="70"/>
      <c r="K815" s="70"/>
      <c r="L815" s="70"/>
      <c r="M815" s="70"/>
      <c r="N815" s="86"/>
      <c r="O815" s="70"/>
      <c r="P815" s="72"/>
      <c r="Q815" s="73"/>
      <c r="R815" s="72"/>
      <c r="S815" s="73"/>
      <c r="T815" s="73"/>
      <c r="U815" s="74"/>
      <c r="V815" s="26"/>
      <c r="W815" s="26"/>
      <c r="X815" s="26"/>
      <c r="Y815" s="26"/>
      <c r="Z815" s="26"/>
      <c r="AA815" s="26"/>
      <c r="AB815" s="26"/>
      <c r="AC815" s="26"/>
      <c r="AD815" s="26"/>
      <c r="AE815" s="26"/>
      <c r="AF815" s="26"/>
      <c r="AG815" s="26"/>
      <c r="AH815" s="26"/>
    </row>
    <row r="816" spans="1:34" ht="14.5">
      <c r="A816" s="67">
        <v>815</v>
      </c>
      <c r="B816" s="68"/>
      <c r="C816" s="67" t="str">
        <f t="array" aca="1" ref="C816" ca="1">IFERROR(_xludf.XLOOKUP(D816,master_daerah!B:B,master_daerah!A:A),"")</f>
        <v/>
      </c>
      <c r="D816" s="70"/>
      <c r="E816" s="69"/>
      <c r="F816" s="69"/>
      <c r="G816" s="70"/>
      <c r="H816" s="70"/>
      <c r="I816" s="70"/>
      <c r="J816" s="70"/>
      <c r="K816" s="70"/>
      <c r="L816" s="70"/>
      <c r="M816" s="70"/>
      <c r="N816" s="86"/>
      <c r="O816" s="70"/>
      <c r="P816" s="72"/>
      <c r="Q816" s="73"/>
      <c r="R816" s="72"/>
      <c r="S816" s="73"/>
      <c r="T816" s="73"/>
      <c r="U816" s="74"/>
      <c r="V816" s="26"/>
      <c r="W816" s="26"/>
      <c r="X816" s="26"/>
      <c r="Y816" s="26"/>
      <c r="Z816" s="26"/>
      <c r="AA816" s="26"/>
      <c r="AB816" s="26"/>
      <c r="AC816" s="26"/>
      <c r="AD816" s="26"/>
      <c r="AE816" s="26"/>
      <c r="AF816" s="26"/>
      <c r="AG816" s="26"/>
      <c r="AH816" s="26"/>
    </row>
    <row r="817" spans="1:34" ht="14.5">
      <c r="A817" s="67">
        <v>816</v>
      </c>
      <c r="B817" s="68"/>
      <c r="C817" s="67" t="str">
        <f t="array" aca="1" ref="C817" ca="1">IFERROR(_xludf.XLOOKUP(D817,master_daerah!B:B,master_daerah!A:A),"")</f>
        <v/>
      </c>
      <c r="D817" s="70"/>
      <c r="E817" s="69"/>
      <c r="F817" s="69"/>
      <c r="G817" s="70"/>
      <c r="H817" s="70"/>
      <c r="I817" s="70"/>
      <c r="J817" s="70"/>
      <c r="K817" s="70"/>
      <c r="L817" s="70"/>
      <c r="M817" s="70"/>
      <c r="N817" s="86"/>
      <c r="O817" s="70"/>
      <c r="P817" s="72"/>
      <c r="Q817" s="73"/>
      <c r="R817" s="72"/>
      <c r="S817" s="73"/>
      <c r="T817" s="73"/>
      <c r="U817" s="74"/>
      <c r="V817" s="26"/>
      <c r="W817" s="26"/>
      <c r="X817" s="26"/>
      <c r="Y817" s="26"/>
      <c r="Z817" s="26"/>
      <c r="AA817" s="26"/>
      <c r="AB817" s="26"/>
      <c r="AC817" s="26"/>
      <c r="AD817" s="26"/>
      <c r="AE817" s="26"/>
      <c r="AF817" s="26"/>
      <c r="AG817" s="26"/>
      <c r="AH817" s="26"/>
    </row>
    <row r="818" spans="1:34" ht="14.5">
      <c r="A818" s="67">
        <v>817</v>
      </c>
      <c r="B818" s="68"/>
      <c r="C818" s="69"/>
      <c r="D818" s="70"/>
      <c r="E818" s="69"/>
      <c r="F818" s="69"/>
      <c r="G818" s="70"/>
      <c r="H818" s="70"/>
      <c r="I818" s="70"/>
      <c r="J818" s="70"/>
      <c r="K818" s="70"/>
      <c r="L818" s="70"/>
      <c r="M818" s="70"/>
      <c r="N818" s="86"/>
      <c r="O818" s="70"/>
      <c r="P818" s="72"/>
      <c r="Q818" s="73"/>
      <c r="R818" s="72"/>
      <c r="S818" s="73"/>
      <c r="T818" s="73"/>
      <c r="U818" s="74"/>
      <c r="V818" s="26"/>
      <c r="W818" s="26"/>
      <c r="X818" s="26"/>
      <c r="Y818" s="26"/>
      <c r="Z818" s="26"/>
      <c r="AA818" s="26"/>
      <c r="AB818" s="26"/>
      <c r="AC818" s="26"/>
      <c r="AD818" s="26"/>
      <c r="AE818" s="26"/>
      <c r="AF818" s="26"/>
      <c r="AG818" s="26"/>
      <c r="AH818" s="26"/>
    </row>
    <row r="819" spans="1:34" ht="14.5">
      <c r="A819" s="67">
        <v>818</v>
      </c>
      <c r="B819" s="68"/>
      <c r="C819" s="69"/>
      <c r="D819" s="70"/>
      <c r="E819" s="69"/>
      <c r="F819" s="69"/>
      <c r="G819" s="70"/>
      <c r="H819" s="70"/>
      <c r="I819" s="70"/>
      <c r="J819" s="70"/>
      <c r="K819" s="70"/>
      <c r="L819" s="70"/>
      <c r="M819" s="70"/>
      <c r="N819" s="86"/>
      <c r="O819" s="88"/>
      <c r="P819" s="72"/>
      <c r="Q819" s="73"/>
      <c r="R819" s="72"/>
      <c r="S819" s="73"/>
      <c r="T819" s="73"/>
      <c r="U819" s="74"/>
      <c r="V819" s="26"/>
      <c r="W819" s="26"/>
      <c r="X819" s="26"/>
      <c r="Y819" s="26"/>
      <c r="Z819" s="26"/>
      <c r="AA819" s="26"/>
      <c r="AB819" s="26"/>
      <c r="AC819" s="26"/>
      <c r="AD819" s="26"/>
      <c r="AE819" s="26"/>
      <c r="AF819" s="26"/>
      <c r="AG819" s="26"/>
      <c r="AH819" s="26"/>
    </row>
    <row r="820" spans="1:34" ht="14.5">
      <c r="A820" s="67">
        <v>819</v>
      </c>
      <c r="B820" s="68"/>
      <c r="C820" s="69"/>
      <c r="D820" s="70"/>
      <c r="E820" s="69"/>
      <c r="F820" s="69"/>
      <c r="G820" s="70"/>
      <c r="H820" s="70"/>
      <c r="I820" s="70"/>
      <c r="J820" s="70"/>
      <c r="K820" s="70"/>
      <c r="L820" s="70"/>
      <c r="M820" s="70"/>
      <c r="N820" s="86"/>
      <c r="O820" s="88"/>
      <c r="P820" s="72"/>
      <c r="Q820" s="73"/>
      <c r="R820" s="72"/>
      <c r="S820" s="73"/>
      <c r="T820" s="73"/>
      <c r="U820" s="74"/>
      <c r="V820" s="26"/>
      <c r="W820" s="26"/>
      <c r="X820" s="26"/>
      <c r="Y820" s="26"/>
      <c r="Z820" s="26"/>
      <c r="AA820" s="26"/>
      <c r="AB820" s="26"/>
      <c r="AC820" s="26"/>
      <c r="AD820" s="26"/>
      <c r="AE820" s="26"/>
      <c r="AF820" s="26"/>
      <c r="AG820" s="26"/>
      <c r="AH820" s="26"/>
    </row>
    <row r="821" spans="1:34" ht="14.5">
      <c r="A821" s="67">
        <v>820</v>
      </c>
      <c r="B821" s="68"/>
      <c r="C821" s="69"/>
      <c r="D821" s="70"/>
      <c r="E821" s="69"/>
      <c r="F821" s="69"/>
      <c r="G821" s="70"/>
      <c r="H821" s="70"/>
      <c r="I821" s="70"/>
      <c r="J821" s="70"/>
      <c r="K821" s="70"/>
      <c r="L821" s="70"/>
      <c r="M821" s="70"/>
      <c r="N821" s="86"/>
      <c r="O821" s="70"/>
      <c r="P821" s="72"/>
      <c r="Q821" s="73"/>
      <c r="R821" s="72"/>
      <c r="S821" s="73"/>
      <c r="T821" s="73"/>
      <c r="U821" s="74"/>
      <c r="V821" s="26"/>
      <c r="W821" s="26"/>
      <c r="X821" s="26"/>
      <c r="Y821" s="26"/>
      <c r="Z821" s="26"/>
      <c r="AA821" s="26"/>
      <c r="AB821" s="26"/>
      <c r="AC821" s="26"/>
      <c r="AD821" s="26"/>
      <c r="AE821" s="26"/>
      <c r="AF821" s="26"/>
      <c r="AG821" s="26"/>
      <c r="AH821" s="26"/>
    </row>
    <row r="822" spans="1:34" ht="14.5">
      <c r="A822" s="67">
        <v>821</v>
      </c>
      <c r="B822" s="68"/>
      <c r="C822" s="69"/>
      <c r="D822" s="70"/>
      <c r="E822" s="69"/>
      <c r="F822" s="69"/>
      <c r="G822" s="70"/>
      <c r="H822" s="70"/>
      <c r="I822" s="70"/>
      <c r="J822" s="70"/>
      <c r="K822" s="70"/>
      <c r="L822" s="70"/>
      <c r="M822" s="70"/>
      <c r="N822" s="86"/>
      <c r="O822" s="70"/>
      <c r="P822" s="72"/>
      <c r="Q822" s="73"/>
      <c r="R822" s="72"/>
      <c r="S822" s="73"/>
      <c r="T822" s="73"/>
      <c r="U822" s="74"/>
      <c r="V822" s="26"/>
      <c r="W822" s="26"/>
      <c r="X822" s="26"/>
      <c r="Y822" s="26"/>
      <c r="Z822" s="26"/>
      <c r="AA822" s="26"/>
      <c r="AB822" s="26"/>
      <c r="AC822" s="26"/>
      <c r="AD822" s="26"/>
      <c r="AE822" s="26"/>
      <c r="AF822" s="26"/>
      <c r="AG822" s="26"/>
      <c r="AH822" s="26"/>
    </row>
    <row r="823" spans="1:34" ht="14.5">
      <c r="A823" s="67">
        <v>822</v>
      </c>
      <c r="B823" s="68"/>
      <c r="C823" s="69"/>
      <c r="D823" s="70"/>
      <c r="E823" s="69"/>
      <c r="F823" s="69"/>
      <c r="G823" s="70"/>
      <c r="H823" s="70"/>
      <c r="I823" s="70"/>
      <c r="J823" s="70"/>
      <c r="K823" s="70"/>
      <c r="L823" s="70"/>
      <c r="M823" s="70"/>
      <c r="N823" s="86"/>
      <c r="O823" s="70"/>
      <c r="P823" s="72"/>
      <c r="Q823" s="73"/>
      <c r="R823" s="72"/>
      <c r="S823" s="73"/>
      <c r="T823" s="73"/>
      <c r="U823" s="74"/>
      <c r="V823" s="26"/>
      <c r="W823" s="26"/>
      <c r="X823" s="26"/>
      <c r="Y823" s="26"/>
      <c r="Z823" s="26"/>
      <c r="AA823" s="26"/>
      <c r="AB823" s="26"/>
      <c r="AC823" s="26"/>
      <c r="AD823" s="26"/>
      <c r="AE823" s="26"/>
      <c r="AF823" s="26"/>
      <c r="AG823" s="26"/>
      <c r="AH823" s="26"/>
    </row>
    <row r="824" spans="1:34" ht="14.5">
      <c r="A824" s="67">
        <v>823</v>
      </c>
      <c r="B824" s="68"/>
      <c r="C824" s="69"/>
      <c r="D824" s="70"/>
      <c r="E824" s="69"/>
      <c r="F824" s="69"/>
      <c r="G824" s="70"/>
      <c r="H824" s="70"/>
      <c r="I824" s="70"/>
      <c r="J824" s="70"/>
      <c r="K824" s="70"/>
      <c r="L824" s="70"/>
      <c r="M824" s="70"/>
      <c r="N824" s="86"/>
      <c r="O824" s="70"/>
      <c r="P824" s="72"/>
      <c r="Q824" s="73"/>
      <c r="R824" s="72"/>
      <c r="S824" s="73"/>
      <c r="T824" s="73"/>
      <c r="U824" s="74"/>
      <c r="V824" s="26"/>
      <c r="W824" s="26"/>
      <c r="X824" s="26"/>
      <c r="Y824" s="26"/>
      <c r="Z824" s="26"/>
      <c r="AA824" s="26"/>
      <c r="AB824" s="26"/>
      <c r="AC824" s="26"/>
      <c r="AD824" s="26"/>
      <c r="AE824" s="26"/>
      <c r="AF824" s="26"/>
      <c r="AG824" s="26"/>
      <c r="AH824" s="26"/>
    </row>
    <row r="825" spans="1:34" ht="14.5">
      <c r="A825" s="67">
        <v>824</v>
      </c>
      <c r="B825" s="68"/>
      <c r="C825" s="69"/>
      <c r="D825" s="70"/>
      <c r="E825" s="69"/>
      <c r="F825" s="69"/>
      <c r="G825" s="70"/>
      <c r="H825" s="70"/>
      <c r="I825" s="70"/>
      <c r="J825" s="70"/>
      <c r="K825" s="70"/>
      <c r="L825" s="70"/>
      <c r="M825" s="70"/>
      <c r="N825" s="86"/>
      <c r="O825" s="70"/>
      <c r="P825" s="72"/>
      <c r="Q825" s="73"/>
      <c r="R825" s="72"/>
      <c r="S825" s="73"/>
      <c r="T825" s="73"/>
      <c r="U825" s="74"/>
      <c r="V825" s="26"/>
      <c r="W825" s="26"/>
      <c r="X825" s="26"/>
      <c r="Y825" s="26"/>
      <c r="Z825" s="26"/>
      <c r="AA825" s="26"/>
      <c r="AB825" s="26"/>
      <c r="AC825" s="26"/>
      <c r="AD825" s="26"/>
      <c r="AE825" s="26"/>
      <c r="AF825" s="26"/>
      <c r="AG825" s="26"/>
      <c r="AH825" s="26"/>
    </row>
    <row r="826" spans="1:34" ht="14.5">
      <c r="A826" s="67">
        <v>825</v>
      </c>
      <c r="B826" s="68"/>
      <c r="C826" s="69"/>
      <c r="D826" s="70"/>
      <c r="E826" s="69"/>
      <c r="F826" s="69"/>
      <c r="G826" s="70"/>
      <c r="H826" s="70"/>
      <c r="I826" s="70"/>
      <c r="J826" s="70"/>
      <c r="K826" s="70"/>
      <c r="L826" s="70"/>
      <c r="M826" s="70"/>
      <c r="N826" s="86"/>
      <c r="O826" s="70"/>
      <c r="P826" s="72"/>
      <c r="Q826" s="73"/>
      <c r="R826" s="72"/>
      <c r="S826" s="73"/>
      <c r="T826" s="73"/>
      <c r="U826" s="74"/>
      <c r="V826" s="26"/>
      <c r="W826" s="26"/>
      <c r="X826" s="26"/>
      <c r="Y826" s="26"/>
      <c r="Z826" s="26"/>
      <c r="AA826" s="26"/>
      <c r="AB826" s="26"/>
      <c r="AC826" s="26"/>
      <c r="AD826" s="26"/>
      <c r="AE826" s="26"/>
      <c r="AF826" s="26"/>
      <c r="AG826" s="26"/>
      <c r="AH826" s="26"/>
    </row>
    <row r="827" spans="1:34" ht="14.5">
      <c r="A827" s="67">
        <v>826</v>
      </c>
      <c r="B827" s="68"/>
      <c r="C827" s="69"/>
      <c r="D827" s="70"/>
      <c r="E827" s="69"/>
      <c r="F827" s="69"/>
      <c r="G827" s="70"/>
      <c r="H827" s="70"/>
      <c r="I827" s="70"/>
      <c r="J827" s="70"/>
      <c r="K827" s="70"/>
      <c r="L827" s="70"/>
      <c r="M827" s="70"/>
      <c r="N827" s="86"/>
      <c r="O827" s="70"/>
      <c r="P827" s="72"/>
      <c r="Q827" s="73"/>
      <c r="R827" s="72"/>
      <c r="S827" s="73"/>
      <c r="T827" s="73"/>
      <c r="U827" s="74"/>
      <c r="V827" s="26"/>
      <c r="W827" s="26"/>
      <c r="X827" s="26"/>
      <c r="Y827" s="26"/>
      <c r="Z827" s="26"/>
      <c r="AA827" s="26"/>
      <c r="AB827" s="26"/>
      <c r="AC827" s="26"/>
      <c r="AD827" s="26"/>
      <c r="AE827" s="26"/>
      <c r="AF827" s="26"/>
      <c r="AG827" s="26"/>
      <c r="AH827" s="26"/>
    </row>
    <row r="828" spans="1:34" ht="14.5">
      <c r="A828" s="67">
        <v>827</v>
      </c>
      <c r="B828" s="68"/>
      <c r="C828" s="69"/>
      <c r="D828" s="70"/>
      <c r="E828" s="69"/>
      <c r="F828" s="69"/>
      <c r="G828" s="70"/>
      <c r="H828" s="70"/>
      <c r="I828" s="70"/>
      <c r="J828" s="70"/>
      <c r="K828" s="70"/>
      <c r="L828" s="70"/>
      <c r="M828" s="70"/>
      <c r="N828" s="70"/>
      <c r="O828" s="70"/>
      <c r="P828" s="72"/>
      <c r="Q828" s="73"/>
      <c r="R828" s="72"/>
      <c r="S828" s="73"/>
      <c r="T828" s="73"/>
      <c r="U828" s="74"/>
      <c r="V828" s="26"/>
      <c r="W828" s="26"/>
      <c r="X828" s="26"/>
      <c r="Y828" s="26"/>
      <c r="Z828" s="26"/>
      <c r="AA828" s="26"/>
      <c r="AB828" s="26"/>
      <c r="AC828" s="26"/>
      <c r="AD828" s="26"/>
      <c r="AE828" s="26"/>
      <c r="AF828" s="26"/>
      <c r="AG828" s="26"/>
      <c r="AH828" s="26"/>
    </row>
    <row r="829" spans="1:34" ht="14.5">
      <c r="A829" s="67">
        <v>828</v>
      </c>
      <c r="B829" s="68"/>
      <c r="C829" s="69"/>
      <c r="D829" s="70"/>
      <c r="E829" s="69"/>
      <c r="F829" s="69"/>
      <c r="G829" s="70"/>
      <c r="H829" s="70"/>
      <c r="I829" s="70"/>
      <c r="J829" s="70"/>
      <c r="K829" s="70"/>
      <c r="L829" s="70"/>
      <c r="M829" s="70"/>
      <c r="N829" s="86"/>
      <c r="O829" s="70"/>
      <c r="P829" s="72"/>
      <c r="Q829" s="73"/>
      <c r="R829" s="72"/>
      <c r="S829" s="73"/>
      <c r="T829" s="73"/>
      <c r="U829" s="74"/>
      <c r="V829" s="26"/>
      <c r="W829" s="26"/>
      <c r="X829" s="26"/>
      <c r="Y829" s="26"/>
      <c r="Z829" s="26"/>
      <c r="AA829" s="26"/>
      <c r="AB829" s="26"/>
      <c r="AC829" s="26"/>
      <c r="AD829" s="26"/>
      <c r="AE829" s="26"/>
      <c r="AF829" s="26"/>
      <c r="AG829" s="26"/>
      <c r="AH829" s="26"/>
    </row>
    <row r="830" spans="1:34" ht="14.5">
      <c r="A830" s="67">
        <v>829</v>
      </c>
      <c r="B830" s="68"/>
      <c r="C830" s="69"/>
      <c r="D830" s="70"/>
      <c r="E830" s="69"/>
      <c r="F830" s="69"/>
      <c r="G830" s="70"/>
      <c r="H830" s="70"/>
      <c r="I830" s="70"/>
      <c r="J830" s="70"/>
      <c r="K830" s="70"/>
      <c r="L830" s="70"/>
      <c r="M830" s="70"/>
      <c r="N830" s="86"/>
      <c r="O830" s="70"/>
      <c r="P830" s="72"/>
      <c r="Q830" s="73"/>
      <c r="R830" s="72"/>
      <c r="S830" s="73"/>
      <c r="T830" s="73"/>
      <c r="U830" s="74"/>
      <c r="V830" s="26"/>
      <c r="W830" s="26"/>
      <c r="X830" s="26"/>
      <c r="Y830" s="26"/>
      <c r="Z830" s="26"/>
      <c r="AA830" s="26"/>
      <c r="AB830" s="26"/>
      <c r="AC830" s="26"/>
      <c r="AD830" s="26"/>
      <c r="AE830" s="26"/>
      <c r="AF830" s="26"/>
      <c r="AG830" s="26"/>
      <c r="AH830" s="26"/>
    </row>
    <row r="831" spans="1:34" ht="14.5">
      <c r="A831" s="67">
        <v>830</v>
      </c>
      <c r="B831" s="68"/>
      <c r="C831" s="69"/>
      <c r="D831" s="70"/>
      <c r="E831" s="69"/>
      <c r="F831" s="69"/>
      <c r="G831" s="70"/>
      <c r="H831" s="70"/>
      <c r="I831" s="70"/>
      <c r="J831" s="70"/>
      <c r="K831" s="70"/>
      <c r="L831" s="70"/>
      <c r="M831" s="70"/>
      <c r="N831" s="86"/>
      <c r="O831" s="70"/>
      <c r="P831" s="72"/>
      <c r="Q831" s="73"/>
      <c r="R831" s="72"/>
      <c r="S831" s="73"/>
      <c r="T831" s="73"/>
      <c r="U831" s="74"/>
      <c r="V831" s="26"/>
      <c r="W831" s="26"/>
      <c r="X831" s="26"/>
      <c r="Y831" s="26"/>
      <c r="Z831" s="26"/>
      <c r="AA831" s="26"/>
      <c r="AB831" s="26"/>
      <c r="AC831" s="26"/>
      <c r="AD831" s="26"/>
      <c r="AE831" s="26"/>
      <c r="AF831" s="26"/>
      <c r="AG831" s="26"/>
      <c r="AH831" s="26"/>
    </row>
    <row r="832" spans="1:34" ht="14.5">
      <c r="A832" s="67">
        <v>831</v>
      </c>
      <c r="B832" s="68"/>
      <c r="C832" s="69"/>
      <c r="D832" s="70"/>
      <c r="E832" s="69"/>
      <c r="F832" s="69"/>
      <c r="G832" s="70"/>
      <c r="H832" s="70"/>
      <c r="I832" s="70"/>
      <c r="J832" s="70"/>
      <c r="K832" s="70"/>
      <c r="L832" s="70"/>
      <c r="M832" s="70"/>
      <c r="N832" s="86"/>
      <c r="O832" s="70"/>
      <c r="P832" s="72"/>
      <c r="Q832" s="73"/>
      <c r="R832" s="72"/>
      <c r="S832" s="73"/>
      <c r="T832" s="73"/>
      <c r="U832" s="74"/>
      <c r="V832" s="26"/>
      <c r="W832" s="26"/>
      <c r="X832" s="26"/>
      <c r="Y832" s="26"/>
      <c r="Z832" s="26"/>
      <c r="AA832" s="26"/>
      <c r="AB832" s="26"/>
      <c r="AC832" s="26"/>
      <c r="AD832" s="26"/>
      <c r="AE832" s="26"/>
      <c r="AF832" s="26"/>
      <c r="AG832" s="26"/>
      <c r="AH832" s="26"/>
    </row>
    <row r="833" spans="1:34" ht="14.5">
      <c r="A833" s="67">
        <v>832</v>
      </c>
      <c r="B833" s="68"/>
      <c r="C833" s="69"/>
      <c r="D833" s="70"/>
      <c r="E833" s="69"/>
      <c r="F833" s="69"/>
      <c r="G833" s="70"/>
      <c r="H833" s="70"/>
      <c r="I833" s="70"/>
      <c r="J833" s="70"/>
      <c r="K833" s="70"/>
      <c r="L833" s="70"/>
      <c r="M833" s="70"/>
      <c r="N833" s="86"/>
      <c r="O833" s="70"/>
      <c r="P833" s="72"/>
      <c r="Q833" s="73"/>
      <c r="R833" s="72"/>
      <c r="S833" s="73"/>
      <c r="T833" s="73"/>
      <c r="U833" s="74"/>
      <c r="V833" s="26"/>
      <c r="W833" s="26"/>
      <c r="X833" s="26"/>
      <c r="Y833" s="26"/>
      <c r="Z833" s="26"/>
      <c r="AA833" s="26"/>
      <c r="AB833" s="26"/>
      <c r="AC833" s="26"/>
      <c r="AD833" s="26"/>
      <c r="AE833" s="26"/>
      <c r="AF833" s="26"/>
      <c r="AG833" s="26"/>
      <c r="AH833" s="26"/>
    </row>
    <row r="834" spans="1:34" ht="14.5">
      <c r="A834" s="67">
        <v>833</v>
      </c>
      <c r="B834" s="68"/>
      <c r="C834" s="69"/>
      <c r="D834" s="70"/>
      <c r="E834" s="69"/>
      <c r="F834" s="69"/>
      <c r="G834" s="70"/>
      <c r="H834" s="70"/>
      <c r="I834" s="70"/>
      <c r="J834" s="70"/>
      <c r="K834" s="70"/>
      <c r="L834" s="70"/>
      <c r="M834" s="70"/>
      <c r="N834" s="86"/>
      <c r="O834" s="70"/>
      <c r="P834" s="72"/>
      <c r="Q834" s="73"/>
      <c r="R834" s="72"/>
      <c r="S834" s="73"/>
      <c r="T834" s="73"/>
      <c r="U834" s="74"/>
      <c r="V834" s="26"/>
      <c r="W834" s="26"/>
      <c r="X834" s="26"/>
      <c r="Y834" s="26"/>
      <c r="Z834" s="26"/>
      <c r="AA834" s="26"/>
      <c r="AB834" s="26"/>
      <c r="AC834" s="26"/>
      <c r="AD834" s="26"/>
      <c r="AE834" s="26"/>
      <c r="AF834" s="26"/>
      <c r="AG834" s="26"/>
      <c r="AH834" s="26"/>
    </row>
    <row r="835" spans="1:34" ht="14.5">
      <c r="A835" s="67">
        <v>834</v>
      </c>
      <c r="B835" s="68"/>
      <c r="C835" s="69"/>
      <c r="D835" s="70"/>
      <c r="E835" s="69"/>
      <c r="F835" s="69"/>
      <c r="G835" s="70"/>
      <c r="H835" s="70"/>
      <c r="I835" s="70"/>
      <c r="J835" s="70"/>
      <c r="K835" s="70"/>
      <c r="L835" s="70"/>
      <c r="M835" s="70"/>
      <c r="N835" s="86"/>
      <c r="O835" s="70"/>
      <c r="P835" s="72"/>
      <c r="Q835" s="73"/>
      <c r="R835" s="72"/>
      <c r="S835" s="73"/>
      <c r="T835" s="73"/>
      <c r="U835" s="74"/>
      <c r="V835" s="26"/>
      <c r="W835" s="26"/>
      <c r="X835" s="26"/>
      <c r="Y835" s="26"/>
      <c r="Z835" s="26"/>
      <c r="AA835" s="26"/>
      <c r="AB835" s="26"/>
      <c r="AC835" s="26"/>
      <c r="AD835" s="26"/>
      <c r="AE835" s="26"/>
      <c r="AF835" s="26"/>
      <c r="AG835" s="26"/>
      <c r="AH835" s="26"/>
    </row>
    <row r="836" spans="1:34" ht="14.5">
      <c r="A836" s="67">
        <v>835</v>
      </c>
      <c r="B836" s="68"/>
      <c r="C836" s="69"/>
      <c r="D836" s="70"/>
      <c r="E836" s="69"/>
      <c r="F836" s="69"/>
      <c r="G836" s="70"/>
      <c r="H836" s="70"/>
      <c r="I836" s="70"/>
      <c r="J836" s="70"/>
      <c r="K836" s="70"/>
      <c r="L836" s="70"/>
      <c r="M836" s="70"/>
      <c r="N836" s="86"/>
      <c r="O836" s="70"/>
      <c r="P836" s="72"/>
      <c r="Q836" s="73"/>
      <c r="R836" s="72"/>
      <c r="S836" s="73"/>
      <c r="T836" s="73"/>
      <c r="U836" s="74"/>
      <c r="V836" s="26"/>
      <c r="W836" s="26"/>
      <c r="X836" s="26"/>
      <c r="Y836" s="26"/>
      <c r="Z836" s="26"/>
      <c r="AA836" s="26"/>
      <c r="AB836" s="26"/>
      <c r="AC836" s="26"/>
      <c r="AD836" s="26"/>
      <c r="AE836" s="26"/>
      <c r="AF836" s="26"/>
      <c r="AG836" s="26"/>
      <c r="AH836" s="26"/>
    </row>
    <row r="837" spans="1:34" ht="14.5">
      <c r="A837" s="67">
        <v>836</v>
      </c>
      <c r="B837" s="68"/>
      <c r="C837" s="69"/>
      <c r="D837" s="70"/>
      <c r="E837" s="69"/>
      <c r="F837" s="69"/>
      <c r="G837" s="70"/>
      <c r="H837" s="70"/>
      <c r="I837" s="70"/>
      <c r="J837" s="70"/>
      <c r="K837" s="70"/>
      <c r="L837" s="70"/>
      <c r="M837" s="70"/>
      <c r="N837" s="86"/>
      <c r="O837" s="70"/>
      <c r="P837" s="72"/>
      <c r="Q837" s="73"/>
      <c r="R837" s="72"/>
      <c r="S837" s="73"/>
      <c r="T837" s="73"/>
      <c r="U837" s="74"/>
      <c r="V837" s="26"/>
      <c r="W837" s="26"/>
      <c r="X837" s="26"/>
      <c r="Y837" s="26"/>
      <c r="Z837" s="26"/>
      <c r="AA837" s="26"/>
      <c r="AB837" s="26"/>
      <c r="AC837" s="26"/>
      <c r="AD837" s="26"/>
      <c r="AE837" s="26"/>
      <c r="AF837" s="26"/>
      <c r="AG837" s="26"/>
      <c r="AH837" s="26"/>
    </row>
    <row r="838" spans="1:34" ht="14.5">
      <c r="A838" s="67">
        <v>837</v>
      </c>
      <c r="B838" s="68"/>
      <c r="C838" s="69"/>
      <c r="D838" s="70"/>
      <c r="E838" s="69"/>
      <c r="F838" s="69"/>
      <c r="G838" s="70"/>
      <c r="H838" s="70"/>
      <c r="I838" s="70"/>
      <c r="J838" s="70"/>
      <c r="K838" s="70"/>
      <c r="L838" s="70"/>
      <c r="M838" s="70"/>
      <c r="N838" s="86"/>
      <c r="O838" s="70"/>
      <c r="P838" s="72"/>
      <c r="Q838" s="73"/>
      <c r="R838" s="72"/>
      <c r="S838" s="73"/>
      <c r="T838" s="73"/>
      <c r="U838" s="74"/>
      <c r="V838" s="26"/>
      <c r="W838" s="26"/>
      <c r="X838" s="26"/>
      <c r="Y838" s="26"/>
      <c r="Z838" s="26"/>
      <c r="AA838" s="26"/>
      <c r="AB838" s="26"/>
      <c r="AC838" s="26"/>
      <c r="AD838" s="26"/>
      <c r="AE838" s="26"/>
      <c r="AF838" s="26"/>
      <c r="AG838" s="26"/>
      <c r="AH838" s="26"/>
    </row>
    <row r="839" spans="1:34" ht="14.5">
      <c r="A839" s="67">
        <v>838</v>
      </c>
      <c r="B839" s="68"/>
      <c r="C839" s="69"/>
      <c r="D839" s="70"/>
      <c r="E839" s="69"/>
      <c r="F839" s="69"/>
      <c r="G839" s="70"/>
      <c r="H839" s="70"/>
      <c r="I839" s="70"/>
      <c r="J839" s="70"/>
      <c r="K839" s="70"/>
      <c r="L839" s="70"/>
      <c r="M839" s="70"/>
      <c r="N839" s="86"/>
      <c r="O839" s="70"/>
      <c r="P839" s="72"/>
      <c r="Q839" s="73"/>
      <c r="R839" s="72"/>
      <c r="S839" s="73"/>
      <c r="T839" s="73"/>
      <c r="U839" s="74"/>
      <c r="V839" s="26"/>
      <c r="W839" s="26"/>
      <c r="X839" s="26"/>
      <c r="Y839" s="26"/>
      <c r="Z839" s="26"/>
      <c r="AA839" s="26"/>
      <c r="AB839" s="26"/>
      <c r="AC839" s="26"/>
      <c r="AD839" s="26"/>
      <c r="AE839" s="26"/>
      <c r="AF839" s="26"/>
      <c r="AG839" s="26"/>
      <c r="AH839" s="26"/>
    </row>
    <row r="840" spans="1:34" ht="14.5">
      <c r="A840" s="67">
        <v>839</v>
      </c>
      <c r="B840" s="68"/>
      <c r="C840" s="69"/>
      <c r="D840" s="70"/>
      <c r="E840" s="69"/>
      <c r="F840" s="69"/>
      <c r="G840" s="70"/>
      <c r="H840" s="70"/>
      <c r="I840" s="70"/>
      <c r="J840" s="70"/>
      <c r="K840" s="70"/>
      <c r="L840" s="70"/>
      <c r="M840" s="70"/>
      <c r="N840" s="86"/>
      <c r="O840" s="70"/>
      <c r="P840" s="72"/>
      <c r="Q840" s="73"/>
      <c r="R840" s="72"/>
      <c r="S840" s="73"/>
      <c r="T840" s="73"/>
      <c r="U840" s="74"/>
      <c r="V840" s="26"/>
      <c r="W840" s="26"/>
      <c r="X840" s="26"/>
      <c r="Y840" s="26"/>
      <c r="Z840" s="26"/>
      <c r="AA840" s="26"/>
      <c r="AB840" s="26"/>
      <c r="AC840" s="26"/>
      <c r="AD840" s="26"/>
      <c r="AE840" s="26"/>
      <c r="AF840" s="26"/>
      <c r="AG840" s="26"/>
      <c r="AH840" s="26"/>
    </row>
    <row r="841" spans="1:34" ht="14.5">
      <c r="A841" s="67">
        <v>840</v>
      </c>
      <c r="B841" s="68"/>
      <c r="C841" s="69"/>
      <c r="D841" s="70"/>
      <c r="E841" s="69"/>
      <c r="F841" s="69"/>
      <c r="G841" s="70"/>
      <c r="H841" s="70"/>
      <c r="I841" s="70"/>
      <c r="J841" s="70"/>
      <c r="K841" s="70"/>
      <c r="L841" s="70"/>
      <c r="M841" s="70"/>
      <c r="N841" s="86"/>
      <c r="O841" s="70"/>
      <c r="P841" s="72"/>
      <c r="Q841" s="73"/>
      <c r="R841" s="72"/>
      <c r="S841" s="73"/>
      <c r="T841" s="73"/>
      <c r="U841" s="74"/>
      <c r="V841" s="26"/>
      <c r="W841" s="26"/>
      <c r="X841" s="26"/>
      <c r="Y841" s="26"/>
      <c r="Z841" s="26"/>
      <c r="AA841" s="26"/>
      <c r="AB841" s="26"/>
      <c r="AC841" s="26"/>
      <c r="AD841" s="26"/>
      <c r="AE841" s="26"/>
      <c r="AF841" s="26"/>
      <c r="AG841" s="26"/>
      <c r="AH841" s="26"/>
    </row>
    <row r="842" spans="1:34" ht="14.5">
      <c r="A842" s="67">
        <v>841</v>
      </c>
      <c r="B842" s="68"/>
      <c r="C842" s="69"/>
      <c r="D842" s="70"/>
      <c r="E842" s="69"/>
      <c r="F842" s="69"/>
      <c r="G842" s="70"/>
      <c r="H842" s="70"/>
      <c r="I842" s="70"/>
      <c r="J842" s="70"/>
      <c r="K842" s="70"/>
      <c r="L842" s="70"/>
      <c r="M842" s="70"/>
      <c r="N842" s="86"/>
      <c r="O842" s="70"/>
      <c r="P842" s="72"/>
      <c r="Q842" s="73"/>
      <c r="R842" s="72"/>
      <c r="S842" s="73"/>
      <c r="T842" s="73"/>
      <c r="U842" s="74"/>
      <c r="V842" s="26"/>
      <c r="W842" s="26"/>
      <c r="X842" s="26"/>
      <c r="Y842" s="26"/>
      <c r="Z842" s="26"/>
      <c r="AA842" s="26"/>
      <c r="AB842" s="26"/>
      <c r="AC842" s="26"/>
      <c r="AD842" s="26"/>
      <c r="AE842" s="26"/>
      <c r="AF842" s="26"/>
      <c r="AG842" s="26"/>
      <c r="AH842" s="26"/>
    </row>
    <row r="843" spans="1:34" ht="14.5">
      <c r="A843" s="67">
        <v>842</v>
      </c>
      <c r="B843" s="68"/>
      <c r="C843" s="69"/>
      <c r="D843" s="70"/>
      <c r="E843" s="69"/>
      <c r="F843" s="69"/>
      <c r="G843" s="70"/>
      <c r="H843" s="70"/>
      <c r="I843" s="70"/>
      <c r="J843" s="70"/>
      <c r="K843" s="70"/>
      <c r="L843" s="70"/>
      <c r="M843" s="70"/>
      <c r="N843" s="86"/>
      <c r="O843" s="70"/>
      <c r="P843" s="72"/>
      <c r="Q843" s="73"/>
      <c r="R843" s="72"/>
      <c r="S843" s="73"/>
      <c r="T843" s="73"/>
      <c r="U843" s="74"/>
      <c r="V843" s="26"/>
      <c r="W843" s="26"/>
      <c r="X843" s="26"/>
      <c r="Y843" s="26"/>
      <c r="Z843" s="26"/>
      <c r="AA843" s="26"/>
      <c r="AB843" s="26"/>
      <c r="AC843" s="26"/>
      <c r="AD843" s="26"/>
      <c r="AE843" s="26"/>
      <c r="AF843" s="26"/>
      <c r="AG843" s="26"/>
      <c r="AH843" s="26"/>
    </row>
    <row r="844" spans="1:34" ht="14.5">
      <c r="A844" s="67">
        <v>843</v>
      </c>
      <c r="B844" s="68"/>
      <c r="C844" s="69"/>
      <c r="D844" s="70"/>
      <c r="E844" s="69"/>
      <c r="F844" s="69"/>
      <c r="G844" s="70"/>
      <c r="H844" s="70"/>
      <c r="I844" s="70"/>
      <c r="J844" s="70"/>
      <c r="K844" s="70"/>
      <c r="L844" s="70"/>
      <c r="M844" s="70"/>
      <c r="N844" s="86"/>
      <c r="O844" s="70"/>
      <c r="P844" s="72"/>
      <c r="Q844" s="73"/>
      <c r="R844" s="72"/>
      <c r="S844" s="73"/>
      <c r="T844" s="73"/>
      <c r="U844" s="74"/>
      <c r="V844" s="26"/>
      <c r="W844" s="26"/>
      <c r="X844" s="26"/>
      <c r="Y844" s="26"/>
      <c r="Z844" s="26"/>
      <c r="AA844" s="26"/>
      <c r="AB844" s="26"/>
      <c r="AC844" s="26"/>
      <c r="AD844" s="26"/>
      <c r="AE844" s="26"/>
      <c r="AF844" s="26"/>
      <c r="AG844" s="26"/>
      <c r="AH844" s="26"/>
    </row>
    <row r="845" spans="1:34" ht="14.5">
      <c r="A845" s="67">
        <v>844</v>
      </c>
      <c r="B845" s="68"/>
      <c r="C845" s="69"/>
      <c r="D845" s="70"/>
      <c r="E845" s="69"/>
      <c r="F845" s="69"/>
      <c r="G845" s="70"/>
      <c r="H845" s="70"/>
      <c r="I845" s="70"/>
      <c r="J845" s="70"/>
      <c r="K845" s="70"/>
      <c r="L845" s="70"/>
      <c r="M845" s="70"/>
      <c r="N845" s="86"/>
      <c r="O845" s="70"/>
      <c r="P845" s="72"/>
      <c r="Q845" s="73"/>
      <c r="R845" s="72"/>
      <c r="S845" s="73"/>
      <c r="T845" s="73"/>
      <c r="U845" s="74"/>
      <c r="V845" s="26"/>
      <c r="W845" s="26"/>
      <c r="X845" s="26"/>
      <c r="Y845" s="26"/>
      <c r="Z845" s="26"/>
      <c r="AA845" s="26"/>
      <c r="AB845" s="26"/>
      <c r="AC845" s="26"/>
      <c r="AD845" s="26"/>
      <c r="AE845" s="26"/>
      <c r="AF845" s="26"/>
      <c r="AG845" s="26"/>
      <c r="AH845" s="26"/>
    </row>
    <row r="846" spans="1:34" ht="14.5">
      <c r="A846" s="67">
        <v>845</v>
      </c>
      <c r="B846" s="68"/>
      <c r="C846" s="69"/>
      <c r="D846" s="70"/>
      <c r="E846" s="69"/>
      <c r="F846" s="69"/>
      <c r="G846" s="70"/>
      <c r="H846" s="70"/>
      <c r="I846" s="70"/>
      <c r="J846" s="70"/>
      <c r="K846" s="70"/>
      <c r="L846" s="70"/>
      <c r="M846" s="70"/>
      <c r="N846" s="86"/>
      <c r="O846" s="70"/>
      <c r="P846" s="72"/>
      <c r="Q846" s="73"/>
      <c r="R846" s="72"/>
      <c r="S846" s="73"/>
      <c r="T846" s="73"/>
      <c r="U846" s="74"/>
      <c r="V846" s="26"/>
      <c r="W846" s="26"/>
      <c r="X846" s="26"/>
      <c r="Y846" s="26"/>
      <c r="Z846" s="26"/>
      <c r="AA846" s="26"/>
      <c r="AB846" s="26"/>
      <c r="AC846" s="26"/>
      <c r="AD846" s="26"/>
      <c r="AE846" s="26"/>
      <c r="AF846" s="26"/>
      <c r="AG846" s="26"/>
      <c r="AH846" s="26"/>
    </row>
    <row r="847" spans="1:34" ht="14.5">
      <c r="A847" s="67">
        <v>846</v>
      </c>
      <c r="B847" s="68"/>
      <c r="C847" s="69"/>
      <c r="D847" s="70"/>
      <c r="E847" s="69"/>
      <c r="F847" s="69"/>
      <c r="G847" s="70"/>
      <c r="H847" s="70"/>
      <c r="I847" s="70"/>
      <c r="J847" s="70"/>
      <c r="K847" s="70"/>
      <c r="L847" s="70"/>
      <c r="M847" s="70"/>
      <c r="N847" s="86"/>
      <c r="O847" s="70"/>
      <c r="P847" s="72"/>
      <c r="Q847" s="73"/>
      <c r="R847" s="72"/>
      <c r="S847" s="73"/>
      <c r="T847" s="73"/>
      <c r="U847" s="74"/>
      <c r="V847" s="26"/>
      <c r="W847" s="26"/>
      <c r="X847" s="26"/>
      <c r="Y847" s="26"/>
      <c r="Z847" s="26"/>
      <c r="AA847" s="26"/>
      <c r="AB847" s="26"/>
      <c r="AC847" s="26"/>
      <c r="AD847" s="26"/>
      <c r="AE847" s="26"/>
      <c r="AF847" s="26"/>
      <c r="AG847" s="26"/>
      <c r="AH847" s="26"/>
    </row>
    <row r="848" spans="1:34" ht="14.5" hidden="1">
      <c r="A848" s="67">
        <v>847</v>
      </c>
      <c r="B848" s="68"/>
      <c r="C848" s="69"/>
      <c r="D848" s="70"/>
      <c r="E848" s="69"/>
      <c r="F848" s="69"/>
      <c r="G848" s="70"/>
      <c r="H848" s="70"/>
      <c r="I848" s="70"/>
      <c r="J848" s="70"/>
      <c r="K848" s="70"/>
      <c r="L848" s="70"/>
      <c r="M848" s="70"/>
      <c r="N848" s="86"/>
      <c r="O848" s="70"/>
      <c r="P848" s="72"/>
      <c r="Q848" s="73"/>
      <c r="R848" s="72"/>
      <c r="S848" s="73"/>
      <c r="T848" s="73"/>
      <c r="U848" s="74"/>
      <c r="V848" s="26"/>
      <c r="W848" s="26"/>
      <c r="X848" s="26"/>
      <c r="Y848" s="26"/>
      <c r="Z848" s="26"/>
      <c r="AA848" s="26"/>
      <c r="AB848" s="26"/>
      <c r="AC848" s="26"/>
      <c r="AD848" s="26"/>
      <c r="AE848" s="26"/>
      <c r="AF848" s="26"/>
      <c r="AG848" s="26"/>
      <c r="AH848" s="26"/>
    </row>
    <row r="849" spans="1:34" ht="14.5" hidden="1">
      <c r="A849" s="67">
        <v>848</v>
      </c>
      <c r="B849" s="68"/>
      <c r="C849" s="69"/>
      <c r="D849" s="70"/>
      <c r="E849" s="69"/>
      <c r="F849" s="69"/>
      <c r="G849" s="70"/>
      <c r="H849" s="70"/>
      <c r="I849" s="70"/>
      <c r="J849" s="70"/>
      <c r="K849" s="70"/>
      <c r="L849" s="70"/>
      <c r="M849" s="70"/>
      <c r="N849" s="86"/>
      <c r="O849" s="70"/>
      <c r="P849" s="72"/>
      <c r="Q849" s="73"/>
      <c r="R849" s="72"/>
      <c r="S849" s="73"/>
      <c r="T849" s="73"/>
      <c r="U849" s="74"/>
      <c r="V849" s="26"/>
      <c r="W849" s="26"/>
      <c r="X849" s="26"/>
      <c r="Y849" s="26"/>
      <c r="Z849" s="26"/>
      <c r="AA849" s="26"/>
      <c r="AB849" s="26"/>
      <c r="AC849" s="26"/>
      <c r="AD849" s="26"/>
      <c r="AE849" s="26"/>
      <c r="AF849" s="26"/>
      <c r="AG849" s="26"/>
      <c r="AH849" s="26"/>
    </row>
    <row r="850" spans="1:34" ht="14.5" hidden="1">
      <c r="A850" s="67">
        <v>849</v>
      </c>
      <c r="B850" s="68"/>
      <c r="C850" s="69"/>
      <c r="D850" s="70"/>
      <c r="E850" s="69"/>
      <c r="F850" s="69"/>
      <c r="G850" s="70"/>
      <c r="H850" s="70"/>
      <c r="I850" s="70"/>
      <c r="J850" s="70"/>
      <c r="K850" s="70"/>
      <c r="L850" s="70"/>
      <c r="M850" s="70"/>
      <c r="N850" s="86"/>
      <c r="O850" s="70"/>
      <c r="P850" s="72"/>
      <c r="Q850" s="73"/>
      <c r="R850" s="72"/>
      <c r="S850" s="73"/>
      <c r="T850" s="73"/>
      <c r="U850" s="74"/>
      <c r="V850" s="26"/>
      <c r="W850" s="26"/>
      <c r="X850" s="26"/>
      <c r="Y850" s="26"/>
      <c r="Z850" s="26"/>
      <c r="AA850" s="26"/>
      <c r="AB850" s="26"/>
      <c r="AC850" s="26"/>
      <c r="AD850" s="26"/>
      <c r="AE850" s="26"/>
      <c r="AF850" s="26"/>
      <c r="AG850" s="26"/>
      <c r="AH850" s="26"/>
    </row>
    <row r="851" spans="1:34" ht="14.5" hidden="1">
      <c r="A851" s="67">
        <v>850</v>
      </c>
      <c r="B851" s="68"/>
      <c r="C851" s="69"/>
      <c r="D851" s="70"/>
      <c r="E851" s="69"/>
      <c r="F851" s="69"/>
      <c r="G851" s="70"/>
      <c r="H851" s="70"/>
      <c r="I851" s="70"/>
      <c r="J851" s="70"/>
      <c r="K851" s="70"/>
      <c r="L851" s="70"/>
      <c r="M851" s="70"/>
      <c r="N851" s="86"/>
      <c r="O851" s="70"/>
      <c r="P851" s="72"/>
      <c r="Q851" s="73"/>
      <c r="R851" s="72"/>
      <c r="S851" s="73"/>
      <c r="T851" s="73"/>
      <c r="U851" s="74"/>
      <c r="V851" s="26"/>
      <c r="W851" s="26"/>
      <c r="X851" s="26"/>
      <c r="Y851" s="26"/>
      <c r="Z851" s="26"/>
      <c r="AA851" s="26"/>
      <c r="AB851" s="26"/>
      <c r="AC851" s="26"/>
      <c r="AD851" s="26"/>
      <c r="AE851" s="26"/>
      <c r="AF851" s="26"/>
      <c r="AG851" s="26"/>
      <c r="AH851" s="26"/>
    </row>
    <row r="852" spans="1:34" ht="14.5" hidden="1">
      <c r="A852" s="67">
        <v>851</v>
      </c>
      <c r="B852" s="68"/>
      <c r="C852" s="69"/>
      <c r="D852" s="70"/>
      <c r="E852" s="69"/>
      <c r="F852" s="69"/>
      <c r="G852" s="70"/>
      <c r="H852" s="70"/>
      <c r="I852" s="70"/>
      <c r="J852" s="70"/>
      <c r="K852" s="70"/>
      <c r="L852" s="70"/>
      <c r="M852" s="70"/>
      <c r="N852" s="86"/>
      <c r="O852" s="70"/>
      <c r="P852" s="72"/>
      <c r="Q852" s="73"/>
      <c r="R852" s="72"/>
      <c r="S852" s="73"/>
      <c r="T852" s="73"/>
      <c r="U852" s="74"/>
      <c r="V852" s="26"/>
      <c r="W852" s="26"/>
      <c r="X852" s="26"/>
      <c r="Y852" s="26"/>
      <c r="Z852" s="26"/>
      <c r="AA852" s="26"/>
      <c r="AB852" s="26"/>
      <c r="AC852" s="26"/>
      <c r="AD852" s="26"/>
      <c r="AE852" s="26"/>
      <c r="AF852" s="26"/>
      <c r="AG852" s="26"/>
      <c r="AH852" s="26"/>
    </row>
    <row r="853" spans="1:34" ht="14.5" hidden="1">
      <c r="A853" s="67">
        <v>852</v>
      </c>
      <c r="B853" s="68"/>
      <c r="C853" s="69"/>
      <c r="D853" s="70"/>
      <c r="E853" s="69"/>
      <c r="F853" s="69"/>
      <c r="G853" s="70"/>
      <c r="H853" s="70"/>
      <c r="I853" s="70"/>
      <c r="J853" s="70"/>
      <c r="K853" s="70"/>
      <c r="L853" s="70"/>
      <c r="M853" s="70"/>
      <c r="N853" s="86"/>
      <c r="O853" s="70"/>
      <c r="P853" s="72"/>
      <c r="Q853" s="73"/>
      <c r="R853" s="72"/>
      <c r="S853" s="73"/>
      <c r="T853" s="73"/>
      <c r="U853" s="74"/>
      <c r="V853" s="26"/>
      <c r="W853" s="26"/>
      <c r="X853" s="26"/>
      <c r="Y853" s="26"/>
      <c r="Z853" s="26"/>
      <c r="AA853" s="26"/>
      <c r="AB853" s="26"/>
      <c r="AC853" s="26"/>
      <c r="AD853" s="26"/>
      <c r="AE853" s="26"/>
      <c r="AF853" s="26"/>
      <c r="AG853" s="26"/>
      <c r="AH853" s="26"/>
    </row>
    <row r="854" spans="1:34" ht="14.5" hidden="1">
      <c r="A854" s="67">
        <v>853</v>
      </c>
      <c r="B854" s="68"/>
      <c r="C854" s="69"/>
      <c r="D854" s="70"/>
      <c r="E854" s="69"/>
      <c r="F854" s="69"/>
      <c r="G854" s="70"/>
      <c r="H854" s="70"/>
      <c r="I854" s="70"/>
      <c r="J854" s="70"/>
      <c r="K854" s="70"/>
      <c r="L854" s="70"/>
      <c r="M854" s="70"/>
      <c r="N854" s="86"/>
      <c r="O854" s="70"/>
      <c r="P854" s="72"/>
      <c r="Q854" s="73"/>
      <c r="R854" s="72"/>
      <c r="S854" s="73"/>
      <c r="T854" s="73"/>
      <c r="U854" s="74"/>
      <c r="V854" s="26"/>
      <c r="W854" s="26"/>
      <c r="X854" s="26"/>
      <c r="Y854" s="26"/>
      <c r="Z854" s="26"/>
      <c r="AA854" s="26"/>
      <c r="AB854" s="26"/>
      <c r="AC854" s="26"/>
      <c r="AD854" s="26"/>
      <c r="AE854" s="26"/>
      <c r="AF854" s="26"/>
      <c r="AG854" s="26"/>
      <c r="AH854" s="26"/>
    </row>
    <row r="855" spans="1:34" ht="14.5" hidden="1">
      <c r="A855" s="67">
        <v>854</v>
      </c>
      <c r="B855" s="68"/>
      <c r="C855" s="69"/>
      <c r="D855" s="70"/>
      <c r="E855" s="69"/>
      <c r="F855" s="69"/>
      <c r="G855" s="70"/>
      <c r="H855" s="70"/>
      <c r="I855" s="70"/>
      <c r="J855" s="70"/>
      <c r="K855" s="70"/>
      <c r="L855" s="70"/>
      <c r="M855" s="70"/>
      <c r="N855" s="86"/>
      <c r="O855" s="70"/>
      <c r="P855" s="72"/>
      <c r="Q855" s="73"/>
      <c r="R855" s="72"/>
      <c r="S855" s="73"/>
      <c r="T855" s="73"/>
      <c r="U855" s="74"/>
      <c r="V855" s="26"/>
      <c r="W855" s="26"/>
      <c r="X855" s="26"/>
      <c r="Y855" s="26"/>
      <c r="Z855" s="26"/>
      <c r="AA855" s="26"/>
      <c r="AB855" s="26"/>
      <c r="AC855" s="26"/>
      <c r="AD855" s="26"/>
      <c r="AE855" s="26"/>
      <c r="AF855" s="26"/>
      <c r="AG855" s="26"/>
      <c r="AH855" s="26"/>
    </row>
    <row r="856" spans="1:34" ht="14.5" hidden="1">
      <c r="A856" s="67">
        <v>855</v>
      </c>
      <c r="B856" s="68"/>
      <c r="C856" s="69"/>
      <c r="D856" s="70"/>
      <c r="E856" s="69"/>
      <c r="F856" s="69"/>
      <c r="G856" s="70"/>
      <c r="H856" s="70"/>
      <c r="I856" s="70"/>
      <c r="J856" s="70"/>
      <c r="K856" s="70"/>
      <c r="L856" s="70"/>
      <c r="M856" s="70"/>
      <c r="N856" s="86"/>
      <c r="O856" s="70"/>
      <c r="P856" s="72"/>
      <c r="Q856" s="73"/>
      <c r="R856" s="72"/>
      <c r="S856" s="73"/>
      <c r="T856" s="73"/>
      <c r="U856" s="74"/>
      <c r="V856" s="26"/>
      <c r="W856" s="26"/>
      <c r="X856" s="26"/>
      <c r="Y856" s="26"/>
      <c r="Z856" s="26"/>
      <c r="AA856" s="26"/>
      <c r="AB856" s="26"/>
      <c r="AC856" s="26"/>
      <c r="AD856" s="26"/>
      <c r="AE856" s="26"/>
      <c r="AF856" s="26"/>
      <c r="AG856" s="26"/>
      <c r="AH856" s="26"/>
    </row>
    <row r="857" spans="1:34" ht="14.5">
      <c r="A857" s="67">
        <v>856</v>
      </c>
      <c r="B857" s="68"/>
      <c r="C857" s="69"/>
      <c r="D857" s="70"/>
      <c r="E857" s="69"/>
      <c r="F857" s="69"/>
      <c r="G857" s="101"/>
      <c r="H857" s="70"/>
      <c r="I857" s="70"/>
      <c r="J857" s="70"/>
      <c r="K857" s="70"/>
      <c r="L857" s="70"/>
      <c r="M857" s="70"/>
      <c r="N857" s="86"/>
      <c r="O857" s="70"/>
      <c r="P857" s="72"/>
      <c r="Q857" s="73"/>
      <c r="R857" s="72"/>
      <c r="S857" s="73"/>
      <c r="T857" s="73"/>
      <c r="U857" s="74"/>
      <c r="V857" s="26"/>
      <c r="W857" s="26"/>
      <c r="X857" s="26"/>
      <c r="Y857" s="26"/>
      <c r="Z857" s="26"/>
      <c r="AA857" s="26"/>
      <c r="AB857" s="26"/>
      <c r="AC857" s="26"/>
      <c r="AD857" s="26"/>
      <c r="AE857" s="26"/>
      <c r="AF857" s="26"/>
      <c r="AG857" s="26"/>
      <c r="AH857" s="26"/>
    </row>
    <row r="858" spans="1:34" ht="14.5">
      <c r="A858" s="67">
        <v>857</v>
      </c>
      <c r="B858" s="68"/>
      <c r="C858" s="69"/>
      <c r="D858" s="70"/>
      <c r="E858" s="69"/>
      <c r="F858" s="69"/>
      <c r="G858" s="70"/>
      <c r="H858" s="70"/>
      <c r="I858" s="70"/>
      <c r="J858" s="70"/>
      <c r="K858" s="70"/>
      <c r="L858" s="70"/>
      <c r="M858" s="70"/>
      <c r="N858" s="86"/>
      <c r="O858" s="70"/>
      <c r="P858" s="72"/>
      <c r="Q858" s="73"/>
      <c r="R858" s="72"/>
      <c r="S858" s="73"/>
      <c r="T858" s="73"/>
      <c r="U858" s="74"/>
      <c r="V858" s="26"/>
      <c r="W858" s="26"/>
      <c r="X858" s="26"/>
      <c r="Y858" s="26"/>
      <c r="Z858" s="26"/>
      <c r="AA858" s="26"/>
      <c r="AB858" s="26"/>
      <c r="AC858" s="26"/>
      <c r="AD858" s="26"/>
      <c r="AE858" s="26"/>
      <c r="AF858" s="26"/>
      <c r="AG858" s="26"/>
      <c r="AH858" s="26"/>
    </row>
    <row r="859" spans="1:34" ht="14.5">
      <c r="A859" s="67">
        <v>858</v>
      </c>
      <c r="B859" s="68"/>
      <c r="C859" s="69"/>
      <c r="D859" s="70"/>
      <c r="E859" s="69"/>
      <c r="F859" s="69"/>
      <c r="G859" s="70"/>
      <c r="H859" s="70"/>
      <c r="I859" s="70"/>
      <c r="J859" s="70"/>
      <c r="K859" s="70"/>
      <c r="L859" s="70"/>
      <c r="M859" s="70"/>
      <c r="N859" s="86"/>
      <c r="O859" s="70"/>
      <c r="P859" s="72"/>
      <c r="Q859" s="73"/>
      <c r="R859" s="72"/>
      <c r="S859" s="73"/>
      <c r="T859" s="73"/>
      <c r="U859" s="74"/>
      <c r="V859" s="26"/>
      <c r="W859" s="26"/>
      <c r="X859" s="26"/>
      <c r="Y859" s="26"/>
      <c r="Z859" s="26"/>
      <c r="AA859" s="26"/>
      <c r="AB859" s="26"/>
      <c r="AC859" s="26"/>
      <c r="AD859" s="26"/>
      <c r="AE859" s="26"/>
      <c r="AF859" s="26"/>
      <c r="AG859" s="26"/>
      <c r="AH859" s="26"/>
    </row>
    <row r="860" spans="1:34" ht="14.5">
      <c r="A860" s="67">
        <v>859</v>
      </c>
      <c r="B860" s="68"/>
      <c r="C860" s="69"/>
      <c r="D860" s="70"/>
      <c r="E860" s="69"/>
      <c r="F860" s="69"/>
      <c r="G860" s="70"/>
      <c r="H860" s="70"/>
      <c r="I860" s="70"/>
      <c r="J860" s="70"/>
      <c r="K860" s="70"/>
      <c r="L860" s="70"/>
      <c r="M860" s="70"/>
      <c r="N860" s="86"/>
      <c r="O860" s="70"/>
      <c r="P860" s="72"/>
      <c r="Q860" s="73"/>
      <c r="R860" s="72"/>
      <c r="S860" s="73"/>
      <c r="T860" s="73"/>
      <c r="U860" s="74"/>
      <c r="V860" s="26"/>
      <c r="W860" s="26"/>
      <c r="X860" s="26"/>
      <c r="Y860" s="26"/>
      <c r="Z860" s="26"/>
      <c r="AA860" s="26"/>
      <c r="AB860" s="26"/>
      <c r="AC860" s="26"/>
      <c r="AD860" s="26"/>
      <c r="AE860" s="26"/>
      <c r="AF860" s="26"/>
      <c r="AG860" s="26"/>
      <c r="AH860" s="26"/>
    </row>
    <row r="861" spans="1:34" ht="14.5">
      <c r="A861" s="67">
        <v>860</v>
      </c>
      <c r="B861" s="68"/>
      <c r="C861" s="69"/>
      <c r="D861" s="70"/>
      <c r="E861" s="69"/>
      <c r="F861" s="69"/>
      <c r="G861" s="70"/>
      <c r="H861" s="70"/>
      <c r="I861" s="70"/>
      <c r="J861" s="70"/>
      <c r="K861" s="70"/>
      <c r="L861" s="70"/>
      <c r="M861" s="70"/>
      <c r="N861" s="86"/>
      <c r="O861" s="70"/>
      <c r="P861" s="72"/>
      <c r="Q861" s="73"/>
      <c r="R861" s="72"/>
      <c r="S861" s="73"/>
      <c r="T861" s="73"/>
      <c r="U861" s="74"/>
      <c r="V861" s="26"/>
      <c r="W861" s="26"/>
      <c r="X861" s="26"/>
      <c r="Y861" s="26"/>
      <c r="Z861" s="26"/>
      <c r="AA861" s="26"/>
      <c r="AB861" s="26"/>
      <c r="AC861" s="26"/>
      <c r="AD861" s="26"/>
      <c r="AE861" s="26"/>
      <c r="AF861" s="26"/>
      <c r="AG861" s="26"/>
      <c r="AH861" s="26"/>
    </row>
    <row r="862" spans="1:34" ht="14.5">
      <c r="A862" s="67">
        <v>861</v>
      </c>
      <c r="B862" s="68"/>
      <c r="C862" s="69"/>
      <c r="D862" s="70"/>
      <c r="E862" s="69"/>
      <c r="F862" s="69"/>
      <c r="G862" s="70"/>
      <c r="H862" s="70"/>
      <c r="I862" s="70"/>
      <c r="J862" s="70"/>
      <c r="K862" s="70"/>
      <c r="L862" s="70"/>
      <c r="M862" s="70"/>
      <c r="N862" s="86"/>
      <c r="O862" s="70"/>
      <c r="P862" s="72"/>
      <c r="Q862" s="73"/>
      <c r="R862" s="72"/>
      <c r="S862" s="73"/>
      <c r="T862" s="73"/>
      <c r="U862" s="74"/>
      <c r="V862" s="26"/>
      <c r="W862" s="26"/>
      <c r="X862" s="26"/>
      <c r="Y862" s="26"/>
      <c r="Z862" s="26"/>
      <c r="AA862" s="26"/>
      <c r="AB862" s="26"/>
      <c r="AC862" s="26"/>
      <c r="AD862" s="26"/>
      <c r="AE862" s="26"/>
      <c r="AF862" s="26"/>
      <c r="AG862" s="26"/>
      <c r="AH862" s="26"/>
    </row>
    <row r="863" spans="1:34" ht="14.5">
      <c r="A863" s="67">
        <v>862</v>
      </c>
      <c r="B863" s="68"/>
      <c r="C863" s="69"/>
      <c r="D863" s="70"/>
      <c r="E863" s="69"/>
      <c r="F863" s="69"/>
      <c r="G863" s="70"/>
      <c r="H863" s="70"/>
      <c r="I863" s="70"/>
      <c r="J863" s="70"/>
      <c r="K863" s="70"/>
      <c r="L863" s="70"/>
      <c r="M863" s="70"/>
      <c r="N863" s="86"/>
      <c r="O863" s="70"/>
      <c r="P863" s="72"/>
      <c r="Q863" s="73"/>
      <c r="R863" s="72"/>
      <c r="S863" s="73"/>
      <c r="T863" s="73"/>
      <c r="U863" s="74"/>
      <c r="V863" s="26"/>
      <c r="W863" s="26"/>
      <c r="X863" s="26"/>
      <c r="Y863" s="26"/>
      <c r="Z863" s="26"/>
      <c r="AA863" s="26"/>
      <c r="AB863" s="26"/>
      <c r="AC863" s="26"/>
      <c r="AD863" s="26"/>
      <c r="AE863" s="26"/>
      <c r="AF863" s="26"/>
      <c r="AG863" s="26"/>
      <c r="AH863" s="26"/>
    </row>
    <row r="864" spans="1:34" ht="14.5">
      <c r="A864" s="67">
        <v>863</v>
      </c>
      <c r="B864" s="68"/>
      <c r="C864" s="69"/>
      <c r="D864" s="70"/>
      <c r="E864" s="69"/>
      <c r="F864" s="69"/>
      <c r="G864" s="70"/>
      <c r="H864" s="70"/>
      <c r="I864" s="70"/>
      <c r="J864" s="70"/>
      <c r="K864" s="70"/>
      <c r="L864" s="70"/>
      <c r="M864" s="70"/>
      <c r="N864" s="86"/>
      <c r="O864" s="70"/>
      <c r="P864" s="72"/>
      <c r="Q864" s="73"/>
      <c r="R864" s="72"/>
      <c r="S864" s="73"/>
      <c r="T864" s="73"/>
      <c r="U864" s="74"/>
      <c r="V864" s="26"/>
      <c r="W864" s="26"/>
      <c r="X864" s="26"/>
      <c r="Y864" s="26"/>
      <c r="Z864" s="26"/>
      <c r="AA864" s="26"/>
      <c r="AB864" s="26"/>
      <c r="AC864" s="26"/>
      <c r="AD864" s="26"/>
      <c r="AE864" s="26"/>
      <c r="AF864" s="26"/>
      <c r="AG864" s="26"/>
      <c r="AH864" s="26"/>
    </row>
    <row r="865" spans="1:34" ht="14.5">
      <c r="A865" s="67">
        <v>864</v>
      </c>
      <c r="B865" s="68"/>
      <c r="C865" s="69"/>
      <c r="D865" s="70"/>
      <c r="E865" s="69"/>
      <c r="F865" s="69"/>
      <c r="G865" s="70"/>
      <c r="H865" s="70"/>
      <c r="I865" s="70"/>
      <c r="J865" s="70"/>
      <c r="K865" s="70"/>
      <c r="L865" s="70"/>
      <c r="M865" s="70"/>
      <c r="N865" s="86"/>
      <c r="O865" s="70"/>
      <c r="P865" s="72"/>
      <c r="Q865" s="73"/>
      <c r="R865" s="72"/>
      <c r="S865" s="73"/>
      <c r="T865" s="73"/>
      <c r="U865" s="74"/>
      <c r="V865" s="26"/>
      <c r="W865" s="26"/>
      <c r="X865" s="26"/>
      <c r="Y865" s="26"/>
      <c r="Z865" s="26"/>
      <c r="AA865" s="26"/>
      <c r="AB865" s="26"/>
      <c r="AC865" s="26"/>
      <c r="AD865" s="26"/>
      <c r="AE865" s="26"/>
      <c r="AF865" s="26"/>
      <c r="AG865" s="26"/>
      <c r="AH865" s="26"/>
    </row>
    <row r="866" spans="1:34" ht="14.5">
      <c r="A866" s="67">
        <v>865</v>
      </c>
      <c r="B866" s="68"/>
      <c r="C866" s="69"/>
      <c r="D866" s="70"/>
      <c r="E866" s="69"/>
      <c r="F866" s="69"/>
      <c r="G866" s="70"/>
      <c r="H866" s="70"/>
      <c r="I866" s="70"/>
      <c r="J866" s="70"/>
      <c r="K866" s="70"/>
      <c r="L866" s="70"/>
      <c r="M866" s="70"/>
      <c r="N866" s="86"/>
      <c r="O866" s="70"/>
      <c r="P866" s="72"/>
      <c r="Q866" s="73"/>
      <c r="R866" s="72"/>
      <c r="S866" s="73"/>
      <c r="T866" s="73"/>
      <c r="U866" s="74"/>
      <c r="V866" s="26"/>
      <c r="W866" s="26"/>
      <c r="X866" s="26"/>
      <c r="Y866" s="26"/>
      <c r="Z866" s="26"/>
      <c r="AA866" s="26"/>
      <c r="AB866" s="26"/>
      <c r="AC866" s="26"/>
      <c r="AD866" s="26"/>
      <c r="AE866" s="26"/>
      <c r="AF866" s="26"/>
      <c r="AG866" s="26"/>
      <c r="AH866" s="26"/>
    </row>
    <row r="867" spans="1:34" ht="14.5">
      <c r="A867" s="67">
        <v>866</v>
      </c>
      <c r="B867" s="68"/>
      <c r="C867" s="69"/>
      <c r="D867" s="70"/>
      <c r="E867" s="69"/>
      <c r="F867" s="69"/>
      <c r="G867" s="70"/>
      <c r="H867" s="70"/>
      <c r="I867" s="70"/>
      <c r="J867" s="70"/>
      <c r="K867" s="70"/>
      <c r="L867" s="70"/>
      <c r="M867" s="70"/>
      <c r="N867" s="86"/>
      <c r="O867" s="70"/>
      <c r="P867" s="72"/>
      <c r="Q867" s="73"/>
      <c r="R867" s="72"/>
      <c r="S867" s="73"/>
      <c r="T867" s="73"/>
      <c r="U867" s="74"/>
      <c r="V867" s="26"/>
      <c r="W867" s="26"/>
      <c r="X867" s="26"/>
      <c r="Y867" s="26"/>
      <c r="Z867" s="26"/>
      <c r="AA867" s="26"/>
      <c r="AB867" s="26"/>
      <c r="AC867" s="26"/>
      <c r="AD867" s="26"/>
      <c r="AE867" s="26"/>
      <c r="AF867" s="26"/>
      <c r="AG867" s="26"/>
      <c r="AH867" s="26"/>
    </row>
    <row r="868" spans="1:34" ht="14.5">
      <c r="A868" s="67">
        <v>867</v>
      </c>
      <c r="B868" s="68"/>
      <c r="C868" s="69"/>
      <c r="D868" s="70"/>
      <c r="E868" s="69"/>
      <c r="F868" s="69"/>
      <c r="G868" s="70"/>
      <c r="H868" s="70"/>
      <c r="I868" s="70"/>
      <c r="J868" s="70"/>
      <c r="K868" s="70"/>
      <c r="L868" s="70"/>
      <c r="M868" s="70"/>
      <c r="N868" s="86"/>
      <c r="O868" s="70"/>
      <c r="P868" s="72"/>
      <c r="Q868" s="73"/>
      <c r="R868" s="72"/>
      <c r="S868" s="73"/>
      <c r="T868" s="73"/>
      <c r="U868" s="74"/>
      <c r="V868" s="26"/>
      <c r="W868" s="26"/>
      <c r="X868" s="26"/>
      <c r="Y868" s="26"/>
      <c r="Z868" s="26"/>
      <c r="AA868" s="26"/>
      <c r="AB868" s="26"/>
      <c r="AC868" s="26"/>
      <c r="AD868" s="26"/>
      <c r="AE868" s="26"/>
      <c r="AF868" s="26"/>
      <c r="AG868" s="26"/>
      <c r="AH868" s="26"/>
    </row>
    <row r="869" spans="1:34" ht="14.5">
      <c r="A869" s="67">
        <v>868</v>
      </c>
      <c r="B869" s="68"/>
      <c r="C869" s="69"/>
      <c r="D869" s="70"/>
      <c r="E869" s="69"/>
      <c r="F869" s="69"/>
      <c r="G869" s="70"/>
      <c r="H869" s="70"/>
      <c r="I869" s="70"/>
      <c r="J869" s="70"/>
      <c r="K869" s="70"/>
      <c r="L869" s="70"/>
      <c r="M869" s="70"/>
      <c r="N869" s="86"/>
      <c r="O869" s="70"/>
      <c r="P869" s="72"/>
      <c r="Q869" s="73"/>
      <c r="R869" s="72"/>
      <c r="S869" s="73"/>
      <c r="T869" s="73"/>
      <c r="U869" s="74"/>
      <c r="V869" s="26"/>
      <c r="W869" s="26"/>
      <c r="X869" s="26"/>
      <c r="Y869" s="26"/>
      <c r="Z869" s="26"/>
      <c r="AA869" s="26"/>
      <c r="AB869" s="26"/>
      <c r="AC869" s="26"/>
      <c r="AD869" s="26"/>
      <c r="AE869" s="26"/>
      <c r="AF869" s="26"/>
      <c r="AG869" s="26"/>
      <c r="AH869" s="26"/>
    </row>
    <row r="870" spans="1:34" ht="14.5">
      <c r="A870" s="67">
        <v>869</v>
      </c>
      <c r="B870" s="68"/>
      <c r="C870" s="69"/>
      <c r="D870" s="70"/>
      <c r="E870" s="69"/>
      <c r="F870" s="69"/>
      <c r="G870" s="70"/>
      <c r="H870" s="70"/>
      <c r="I870" s="70"/>
      <c r="J870" s="70"/>
      <c r="K870" s="70"/>
      <c r="L870" s="70"/>
      <c r="M870" s="70"/>
      <c r="N870" s="86"/>
      <c r="O870" s="70"/>
      <c r="P870" s="72"/>
      <c r="Q870" s="73"/>
      <c r="R870" s="72"/>
      <c r="S870" s="73"/>
      <c r="T870" s="73"/>
      <c r="U870" s="74"/>
      <c r="V870" s="26"/>
      <c r="W870" s="26"/>
      <c r="X870" s="26"/>
      <c r="Y870" s="26"/>
      <c r="Z870" s="26"/>
      <c r="AA870" s="26"/>
      <c r="AB870" s="26"/>
      <c r="AC870" s="26"/>
      <c r="AD870" s="26"/>
      <c r="AE870" s="26"/>
      <c r="AF870" s="26"/>
      <c r="AG870" s="26"/>
      <c r="AH870" s="26"/>
    </row>
    <row r="871" spans="1:34" ht="14.5">
      <c r="A871" s="67">
        <v>870</v>
      </c>
      <c r="B871" s="68"/>
      <c r="C871" s="69"/>
      <c r="D871" s="70"/>
      <c r="E871" s="69"/>
      <c r="F871" s="69"/>
      <c r="G871" s="70"/>
      <c r="H871" s="70"/>
      <c r="I871" s="70"/>
      <c r="J871" s="70"/>
      <c r="K871" s="70"/>
      <c r="L871" s="70"/>
      <c r="M871" s="70"/>
      <c r="N871" s="86"/>
      <c r="O871" s="70"/>
      <c r="P871" s="72"/>
      <c r="Q871" s="73"/>
      <c r="R871" s="72"/>
      <c r="S871" s="73"/>
      <c r="T871" s="73"/>
      <c r="U871" s="74"/>
      <c r="V871" s="26"/>
      <c r="W871" s="26"/>
      <c r="X871" s="26"/>
      <c r="Y871" s="26"/>
      <c r="Z871" s="26"/>
      <c r="AA871" s="26"/>
      <c r="AB871" s="26"/>
      <c r="AC871" s="26"/>
      <c r="AD871" s="26"/>
      <c r="AE871" s="26"/>
      <c r="AF871" s="26"/>
      <c r="AG871" s="26"/>
      <c r="AH871" s="26"/>
    </row>
    <row r="872" spans="1:34" ht="14.5">
      <c r="A872" s="67">
        <v>871</v>
      </c>
      <c r="B872" s="68"/>
      <c r="C872" s="69"/>
      <c r="D872" s="70"/>
      <c r="E872" s="69"/>
      <c r="F872" s="69"/>
      <c r="G872" s="70"/>
      <c r="H872" s="70"/>
      <c r="I872" s="70"/>
      <c r="J872" s="70"/>
      <c r="K872" s="70"/>
      <c r="L872" s="70"/>
      <c r="M872" s="70"/>
      <c r="N872" s="86"/>
      <c r="O872" s="70"/>
      <c r="P872" s="72"/>
      <c r="Q872" s="73"/>
      <c r="R872" s="72"/>
      <c r="S872" s="73"/>
      <c r="T872" s="73"/>
      <c r="U872" s="74"/>
      <c r="V872" s="26"/>
      <c r="W872" s="26"/>
      <c r="X872" s="26"/>
      <c r="Y872" s="26"/>
      <c r="Z872" s="26"/>
      <c r="AA872" s="26"/>
      <c r="AB872" s="26"/>
      <c r="AC872" s="26"/>
      <c r="AD872" s="26"/>
      <c r="AE872" s="26"/>
      <c r="AF872" s="26"/>
      <c r="AG872" s="26"/>
      <c r="AH872" s="26"/>
    </row>
    <row r="873" spans="1:34" ht="14.5">
      <c r="A873" s="67">
        <v>872</v>
      </c>
      <c r="B873" s="68"/>
      <c r="C873" s="69"/>
      <c r="D873" s="70"/>
      <c r="E873" s="69"/>
      <c r="F873" s="69"/>
      <c r="G873" s="70"/>
      <c r="H873" s="70"/>
      <c r="I873" s="70"/>
      <c r="J873" s="70"/>
      <c r="K873" s="70"/>
      <c r="L873" s="70"/>
      <c r="M873" s="70"/>
      <c r="N873" s="86"/>
      <c r="O873" s="70"/>
      <c r="P873" s="72"/>
      <c r="Q873" s="73"/>
      <c r="R873" s="72"/>
      <c r="S873" s="73"/>
      <c r="T873" s="73"/>
      <c r="U873" s="74"/>
      <c r="V873" s="26"/>
      <c r="W873" s="26"/>
      <c r="X873" s="26"/>
      <c r="Y873" s="26"/>
      <c r="Z873" s="26"/>
      <c r="AA873" s="26"/>
      <c r="AB873" s="26"/>
      <c r="AC873" s="26"/>
      <c r="AD873" s="26"/>
      <c r="AE873" s="26"/>
      <c r="AF873" s="26"/>
      <c r="AG873" s="26"/>
      <c r="AH873" s="26"/>
    </row>
    <row r="874" spans="1:34" ht="14.5">
      <c r="A874" s="67">
        <v>873</v>
      </c>
      <c r="B874" s="68"/>
      <c r="C874" s="69"/>
      <c r="D874" s="70"/>
      <c r="E874" s="69"/>
      <c r="F874" s="69"/>
      <c r="G874" s="70"/>
      <c r="H874" s="70"/>
      <c r="I874" s="70"/>
      <c r="J874" s="70"/>
      <c r="K874" s="70"/>
      <c r="L874" s="70"/>
      <c r="M874" s="70"/>
      <c r="N874" s="86"/>
      <c r="O874" s="70"/>
      <c r="P874" s="72"/>
      <c r="Q874" s="73"/>
      <c r="R874" s="72"/>
      <c r="S874" s="73"/>
      <c r="T874" s="73"/>
      <c r="U874" s="74"/>
      <c r="V874" s="26"/>
      <c r="W874" s="26"/>
      <c r="X874" s="26"/>
      <c r="Y874" s="26"/>
      <c r="Z874" s="26"/>
      <c r="AA874" s="26"/>
      <c r="AB874" s="26"/>
      <c r="AC874" s="26"/>
      <c r="AD874" s="26"/>
      <c r="AE874" s="26"/>
      <c r="AF874" s="26"/>
      <c r="AG874" s="26"/>
      <c r="AH874" s="26"/>
    </row>
    <row r="875" spans="1:34" ht="14.5">
      <c r="A875" s="67">
        <v>874</v>
      </c>
      <c r="B875" s="68"/>
      <c r="C875" s="69"/>
      <c r="D875" s="70"/>
      <c r="E875" s="69"/>
      <c r="F875" s="69"/>
      <c r="G875" s="70"/>
      <c r="H875" s="70"/>
      <c r="I875" s="70"/>
      <c r="J875" s="70"/>
      <c r="K875" s="70"/>
      <c r="L875" s="70"/>
      <c r="M875" s="70"/>
      <c r="N875" s="86"/>
      <c r="O875" s="70"/>
      <c r="P875" s="72"/>
      <c r="Q875" s="73"/>
      <c r="R875" s="72"/>
      <c r="S875" s="73"/>
      <c r="T875" s="73"/>
      <c r="U875" s="74"/>
      <c r="V875" s="26"/>
      <c r="W875" s="26"/>
      <c r="X875" s="26"/>
      <c r="Y875" s="26"/>
      <c r="Z875" s="26"/>
      <c r="AA875" s="26"/>
      <c r="AB875" s="26"/>
      <c r="AC875" s="26"/>
      <c r="AD875" s="26"/>
      <c r="AE875" s="26"/>
      <c r="AF875" s="26"/>
      <c r="AG875" s="26"/>
      <c r="AH875" s="26"/>
    </row>
    <row r="876" spans="1:34" ht="14.5">
      <c r="A876" s="67">
        <v>875</v>
      </c>
      <c r="B876" s="68"/>
      <c r="C876" s="69"/>
      <c r="D876" s="70"/>
      <c r="E876" s="69"/>
      <c r="F876" s="69"/>
      <c r="G876" s="70"/>
      <c r="H876" s="70"/>
      <c r="I876" s="70"/>
      <c r="J876" s="70"/>
      <c r="K876" s="70"/>
      <c r="L876" s="70"/>
      <c r="M876" s="70"/>
      <c r="N876" s="86"/>
      <c r="O876" s="70"/>
      <c r="P876" s="72"/>
      <c r="Q876" s="73"/>
      <c r="R876" s="72"/>
      <c r="S876" s="73"/>
      <c r="T876" s="73"/>
      <c r="U876" s="74"/>
      <c r="V876" s="26"/>
      <c r="W876" s="26"/>
      <c r="X876" s="26"/>
      <c r="Y876" s="26"/>
      <c r="Z876" s="26"/>
      <c r="AA876" s="26"/>
      <c r="AB876" s="26"/>
      <c r="AC876" s="26"/>
      <c r="AD876" s="26"/>
      <c r="AE876" s="26"/>
      <c r="AF876" s="26"/>
      <c r="AG876" s="26"/>
      <c r="AH876" s="26"/>
    </row>
    <row r="877" spans="1:34" ht="14.5">
      <c r="A877" s="67">
        <v>876</v>
      </c>
      <c r="B877" s="68"/>
      <c r="C877" s="69"/>
      <c r="D877" s="70"/>
      <c r="E877" s="69"/>
      <c r="F877" s="69"/>
      <c r="G877" s="70"/>
      <c r="H877" s="70"/>
      <c r="I877" s="70"/>
      <c r="J877" s="70"/>
      <c r="K877" s="70"/>
      <c r="L877" s="70"/>
      <c r="M877" s="70"/>
      <c r="N877" s="86"/>
      <c r="O877" s="70"/>
      <c r="P877" s="72"/>
      <c r="Q877" s="73"/>
      <c r="R877" s="72"/>
      <c r="S877" s="73"/>
      <c r="T877" s="73"/>
      <c r="U877" s="74"/>
      <c r="V877" s="26"/>
      <c r="W877" s="26"/>
      <c r="X877" s="26"/>
      <c r="Y877" s="26"/>
      <c r="Z877" s="26"/>
      <c r="AA877" s="26"/>
      <c r="AB877" s="26"/>
      <c r="AC877" s="26"/>
      <c r="AD877" s="26"/>
      <c r="AE877" s="26"/>
      <c r="AF877" s="26"/>
      <c r="AG877" s="26"/>
      <c r="AH877" s="26"/>
    </row>
    <row r="878" spans="1:34" ht="14.5">
      <c r="A878" s="67">
        <v>877</v>
      </c>
      <c r="B878" s="68"/>
      <c r="C878" s="69"/>
      <c r="D878" s="70"/>
      <c r="E878" s="69"/>
      <c r="F878" s="69"/>
      <c r="G878" s="70"/>
      <c r="H878" s="70"/>
      <c r="I878" s="70"/>
      <c r="J878" s="70"/>
      <c r="K878" s="70"/>
      <c r="L878" s="70"/>
      <c r="M878" s="70"/>
      <c r="N878" s="86"/>
      <c r="O878" s="70"/>
      <c r="P878" s="72"/>
      <c r="Q878" s="73"/>
      <c r="R878" s="72"/>
      <c r="S878" s="73"/>
      <c r="T878" s="73"/>
      <c r="U878" s="74"/>
      <c r="V878" s="26"/>
      <c r="W878" s="26"/>
      <c r="X878" s="26"/>
      <c r="Y878" s="26"/>
      <c r="Z878" s="26"/>
      <c r="AA878" s="26"/>
      <c r="AB878" s="26"/>
      <c r="AC878" s="26"/>
      <c r="AD878" s="26"/>
      <c r="AE878" s="26"/>
      <c r="AF878" s="26"/>
      <c r="AG878" s="26"/>
      <c r="AH878" s="26"/>
    </row>
    <row r="879" spans="1:34" ht="14.5">
      <c r="A879" s="67">
        <v>878</v>
      </c>
      <c r="B879" s="68"/>
      <c r="C879" s="69"/>
      <c r="D879" s="70"/>
      <c r="E879" s="69"/>
      <c r="F879" s="69"/>
      <c r="G879" s="70"/>
      <c r="H879" s="70"/>
      <c r="I879" s="70"/>
      <c r="J879" s="70"/>
      <c r="K879" s="70"/>
      <c r="L879" s="70"/>
      <c r="M879" s="70"/>
      <c r="N879" s="86"/>
      <c r="O879" s="70"/>
      <c r="P879" s="72"/>
      <c r="Q879" s="73"/>
      <c r="R879" s="72"/>
      <c r="S879" s="73"/>
      <c r="T879" s="73"/>
      <c r="U879" s="74"/>
      <c r="V879" s="26"/>
      <c r="W879" s="26"/>
      <c r="X879" s="26"/>
      <c r="Y879" s="26"/>
      <c r="Z879" s="26"/>
      <c r="AA879" s="26"/>
      <c r="AB879" s="26"/>
      <c r="AC879" s="26"/>
      <c r="AD879" s="26"/>
      <c r="AE879" s="26"/>
      <c r="AF879" s="26"/>
      <c r="AG879" s="26"/>
      <c r="AH879" s="26"/>
    </row>
    <row r="880" spans="1:34" ht="14.5">
      <c r="A880" s="67">
        <v>879</v>
      </c>
      <c r="B880" s="68"/>
      <c r="C880" s="69"/>
      <c r="D880" s="70"/>
      <c r="E880" s="69"/>
      <c r="F880" s="69"/>
      <c r="G880" s="70"/>
      <c r="H880" s="70"/>
      <c r="I880" s="70"/>
      <c r="J880" s="70"/>
      <c r="K880" s="70"/>
      <c r="L880" s="70"/>
      <c r="M880" s="70"/>
      <c r="N880" s="86"/>
      <c r="O880" s="97"/>
      <c r="P880" s="72"/>
      <c r="Q880" s="73"/>
      <c r="R880" s="72"/>
      <c r="S880" s="73"/>
      <c r="T880" s="73"/>
      <c r="U880" s="74"/>
      <c r="V880" s="26"/>
      <c r="W880" s="26"/>
      <c r="X880" s="26"/>
      <c r="Y880" s="26"/>
      <c r="Z880" s="26"/>
      <c r="AA880" s="26"/>
      <c r="AB880" s="26"/>
      <c r="AC880" s="26"/>
      <c r="AD880" s="26"/>
      <c r="AE880" s="26"/>
      <c r="AF880" s="26"/>
      <c r="AG880" s="26"/>
      <c r="AH880" s="26"/>
    </row>
    <row r="881" spans="1:34" ht="14.5">
      <c r="A881" s="67">
        <v>880</v>
      </c>
      <c r="B881" s="68"/>
      <c r="C881" s="69"/>
      <c r="D881" s="70"/>
      <c r="E881" s="69"/>
      <c r="F881" s="69"/>
      <c r="G881" s="70"/>
      <c r="H881" s="70"/>
      <c r="I881" s="70"/>
      <c r="J881" s="70"/>
      <c r="K881" s="70"/>
      <c r="L881" s="70"/>
      <c r="M881" s="70"/>
      <c r="N881" s="86"/>
      <c r="O881" s="70"/>
      <c r="P881" s="72"/>
      <c r="Q881" s="73"/>
      <c r="R881" s="72"/>
      <c r="S881" s="73"/>
      <c r="T881" s="73"/>
      <c r="U881" s="74"/>
      <c r="V881" s="26"/>
      <c r="W881" s="26"/>
      <c r="X881" s="26"/>
      <c r="Y881" s="26"/>
      <c r="Z881" s="26"/>
      <c r="AA881" s="26"/>
      <c r="AB881" s="26"/>
      <c r="AC881" s="26"/>
      <c r="AD881" s="26"/>
      <c r="AE881" s="26"/>
      <c r="AF881" s="26"/>
      <c r="AG881" s="26"/>
      <c r="AH881" s="26"/>
    </row>
    <row r="882" spans="1:34" ht="14.5">
      <c r="A882" s="67">
        <v>881</v>
      </c>
      <c r="B882" s="68"/>
      <c r="C882" s="69"/>
      <c r="D882" s="70"/>
      <c r="E882" s="69"/>
      <c r="F882" s="69"/>
      <c r="G882" s="70"/>
      <c r="H882" s="70"/>
      <c r="I882" s="70"/>
      <c r="J882" s="70"/>
      <c r="K882" s="70"/>
      <c r="L882" s="70"/>
      <c r="M882" s="70"/>
      <c r="N882" s="86"/>
      <c r="O882" s="70"/>
      <c r="P882" s="72"/>
      <c r="Q882" s="73"/>
      <c r="R882" s="72"/>
      <c r="S882" s="73"/>
      <c r="T882" s="73"/>
      <c r="U882" s="74"/>
      <c r="V882" s="26"/>
      <c r="W882" s="26"/>
      <c r="X882" s="26"/>
      <c r="Y882" s="26"/>
      <c r="Z882" s="26"/>
      <c r="AA882" s="26"/>
      <c r="AB882" s="26"/>
      <c r="AC882" s="26"/>
      <c r="AD882" s="26"/>
      <c r="AE882" s="26"/>
      <c r="AF882" s="26"/>
      <c r="AG882" s="26"/>
      <c r="AH882" s="26"/>
    </row>
    <row r="883" spans="1:34" ht="14.5">
      <c r="A883" s="67">
        <v>882</v>
      </c>
      <c r="B883" s="68"/>
      <c r="C883" s="69"/>
      <c r="D883" s="70"/>
      <c r="E883" s="69"/>
      <c r="F883" s="69"/>
      <c r="G883" s="70"/>
      <c r="H883" s="70"/>
      <c r="I883" s="70"/>
      <c r="J883" s="70"/>
      <c r="K883" s="70"/>
      <c r="L883" s="70"/>
      <c r="M883" s="70"/>
      <c r="N883" s="86"/>
      <c r="O883" s="97"/>
      <c r="P883" s="72"/>
      <c r="Q883" s="73"/>
      <c r="R883" s="72"/>
      <c r="S883" s="73"/>
      <c r="T883" s="73"/>
      <c r="U883" s="74"/>
      <c r="V883" s="26"/>
      <c r="W883" s="26"/>
      <c r="X883" s="26"/>
      <c r="Y883" s="26"/>
      <c r="Z883" s="26"/>
      <c r="AA883" s="26"/>
      <c r="AB883" s="26"/>
      <c r="AC883" s="26"/>
      <c r="AD883" s="26"/>
      <c r="AE883" s="26"/>
      <c r="AF883" s="26"/>
      <c r="AG883" s="26"/>
      <c r="AH883" s="26"/>
    </row>
    <row r="884" spans="1:34" ht="14.5">
      <c r="A884" s="67">
        <v>883</v>
      </c>
      <c r="B884" s="68"/>
      <c r="C884" s="69"/>
      <c r="D884" s="70"/>
      <c r="E884" s="69"/>
      <c r="F884" s="69"/>
      <c r="G884" s="70"/>
      <c r="H884" s="70"/>
      <c r="I884" s="70"/>
      <c r="J884" s="70"/>
      <c r="K884" s="70"/>
      <c r="L884" s="70"/>
      <c r="M884" s="70"/>
      <c r="N884" s="86"/>
      <c r="O884" s="70"/>
      <c r="P884" s="72"/>
      <c r="Q884" s="73"/>
      <c r="R884" s="72"/>
      <c r="S884" s="73"/>
      <c r="T884" s="73"/>
      <c r="U884" s="74"/>
      <c r="V884" s="26"/>
      <c r="W884" s="26"/>
      <c r="X884" s="26"/>
      <c r="Y884" s="26"/>
      <c r="Z884" s="26"/>
      <c r="AA884" s="26"/>
      <c r="AB884" s="26"/>
      <c r="AC884" s="26"/>
      <c r="AD884" s="26"/>
      <c r="AE884" s="26"/>
      <c r="AF884" s="26"/>
      <c r="AG884" s="26"/>
      <c r="AH884" s="26"/>
    </row>
    <row r="885" spans="1:34" ht="14.5">
      <c r="A885" s="67">
        <v>884</v>
      </c>
      <c r="B885" s="68"/>
      <c r="C885" s="69"/>
      <c r="D885" s="70"/>
      <c r="E885" s="69"/>
      <c r="F885" s="69"/>
      <c r="G885" s="70"/>
      <c r="H885" s="70"/>
      <c r="I885" s="70"/>
      <c r="J885" s="70"/>
      <c r="K885" s="70"/>
      <c r="L885" s="70"/>
      <c r="M885" s="70"/>
      <c r="N885" s="86"/>
      <c r="O885" s="97"/>
      <c r="P885" s="72"/>
      <c r="Q885" s="73"/>
      <c r="R885" s="72"/>
      <c r="S885" s="73"/>
      <c r="T885" s="73"/>
      <c r="U885" s="74"/>
      <c r="V885" s="26"/>
      <c r="W885" s="26"/>
      <c r="X885" s="26"/>
      <c r="Y885" s="26"/>
      <c r="Z885" s="26"/>
      <c r="AA885" s="26"/>
      <c r="AB885" s="26"/>
      <c r="AC885" s="26"/>
      <c r="AD885" s="26"/>
      <c r="AE885" s="26"/>
      <c r="AF885" s="26"/>
      <c r="AG885" s="26"/>
      <c r="AH885" s="26"/>
    </row>
    <row r="886" spans="1:34" ht="14.5">
      <c r="A886" s="67">
        <v>885</v>
      </c>
      <c r="B886" s="68"/>
      <c r="C886" s="69"/>
      <c r="D886" s="70"/>
      <c r="E886" s="69"/>
      <c r="F886" s="69"/>
      <c r="G886" s="70"/>
      <c r="H886" s="70"/>
      <c r="I886" s="70"/>
      <c r="J886" s="70"/>
      <c r="K886" s="70"/>
      <c r="L886" s="70"/>
      <c r="M886" s="70"/>
      <c r="N886" s="86"/>
      <c r="O886" s="70"/>
      <c r="P886" s="72"/>
      <c r="Q886" s="73"/>
      <c r="R886" s="72"/>
      <c r="S886" s="73"/>
      <c r="T886" s="73"/>
      <c r="U886" s="74"/>
      <c r="V886" s="26"/>
      <c r="W886" s="26"/>
      <c r="X886" s="26"/>
      <c r="Y886" s="26"/>
      <c r="Z886" s="26"/>
      <c r="AA886" s="26"/>
      <c r="AB886" s="26"/>
      <c r="AC886" s="26"/>
      <c r="AD886" s="26"/>
      <c r="AE886" s="26"/>
      <c r="AF886" s="26"/>
      <c r="AG886" s="26"/>
      <c r="AH886" s="26"/>
    </row>
    <row r="887" spans="1:34" ht="14.5">
      <c r="A887" s="67">
        <v>886</v>
      </c>
      <c r="B887" s="68"/>
      <c r="C887" s="69"/>
      <c r="D887" s="70"/>
      <c r="E887" s="69"/>
      <c r="F887" s="69"/>
      <c r="G887" s="70"/>
      <c r="H887" s="70"/>
      <c r="I887" s="70"/>
      <c r="J887" s="70"/>
      <c r="K887" s="70"/>
      <c r="L887" s="70"/>
      <c r="M887" s="70"/>
      <c r="N887" s="86"/>
      <c r="O887" s="70"/>
      <c r="P887" s="72"/>
      <c r="Q887" s="73"/>
      <c r="R887" s="72"/>
      <c r="S887" s="73"/>
      <c r="T887" s="73"/>
      <c r="U887" s="74"/>
      <c r="V887" s="26"/>
      <c r="W887" s="26"/>
      <c r="X887" s="26"/>
      <c r="Y887" s="26"/>
      <c r="Z887" s="26"/>
      <c r="AA887" s="26"/>
      <c r="AB887" s="26"/>
      <c r="AC887" s="26"/>
      <c r="AD887" s="26"/>
      <c r="AE887" s="26"/>
      <c r="AF887" s="26"/>
      <c r="AG887" s="26"/>
      <c r="AH887" s="26"/>
    </row>
    <row r="888" spans="1:34" ht="14.5">
      <c r="A888" s="67">
        <v>887</v>
      </c>
      <c r="B888" s="68"/>
      <c r="C888" s="69"/>
      <c r="D888" s="70"/>
      <c r="E888" s="69"/>
      <c r="F888" s="69"/>
      <c r="G888" s="70"/>
      <c r="H888" s="70"/>
      <c r="I888" s="70"/>
      <c r="J888" s="70"/>
      <c r="K888" s="70"/>
      <c r="L888" s="73"/>
      <c r="M888" s="86"/>
      <c r="N888" s="86"/>
      <c r="O888" s="70"/>
      <c r="P888" s="72"/>
      <c r="Q888" s="73"/>
      <c r="R888" s="72"/>
      <c r="S888" s="73"/>
      <c r="T888" s="73"/>
      <c r="U888" s="74"/>
      <c r="V888" s="26"/>
      <c r="W888" s="26"/>
      <c r="X888" s="26"/>
      <c r="Y888" s="26"/>
      <c r="Z888" s="26"/>
      <c r="AA888" s="26"/>
      <c r="AB888" s="26"/>
      <c r="AC888" s="26"/>
      <c r="AD888" s="26"/>
      <c r="AE888" s="26"/>
      <c r="AF888" s="26"/>
      <c r="AG888" s="26"/>
      <c r="AH888" s="26"/>
    </row>
    <row r="889" spans="1:34" ht="14.5">
      <c r="A889" s="67">
        <v>888</v>
      </c>
      <c r="B889" s="68"/>
      <c r="C889" s="69"/>
      <c r="D889" s="70"/>
      <c r="E889" s="69"/>
      <c r="F889" s="69"/>
      <c r="G889" s="70"/>
      <c r="H889" s="70"/>
      <c r="I889" s="70"/>
      <c r="J889" s="70"/>
      <c r="K889" s="70"/>
      <c r="L889" s="70"/>
      <c r="M889" s="70"/>
      <c r="N889" s="86"/>
      <c r="O889" s="70"/>
      <c r="P889" s="72"/>
      <c r="Q889" s="73"/>
      <c r="R889" s="72"/>
      <c r="S889" s="73"/>
      <c r="T889" s="73"/>
      <c r="U889" s="74"/>
      <c r="V889" s="26"/>
      <c r="W889" s="26"/>
      <c r="X889" s="26"/>
      <c r="Y889" s="26"/>
      <c r="Z889" s="26"/>
      <c r="AA889" s="26"/>
      <c r="AB889" s="26"/>
      <c r="AC889" s="26"/>
      <c r="AD889" s="26"/>
      <c r="AE889" s="26"/>
      <c r="AF889" s="26"/>
      <c r="AG889" s="26"/>
      <c r="AH889" s="26"/>
    </row>
    <row r="890" spans="1:34" ht="14.5">
      <c r="A890" s="67">
        <v>889</v>
      </c>
      <c r="B890" s="68"/>
      <c r="C890" s="69"/>
      <c r="D890" s="70"/>
      <c r="E890" s="69"/>
      <c r="F890" s="69"/>
      <c r="G890" s="70"/>
      <c r="H890" s="70"/>
      <c r="I890" s="70"/>
      <c r="J890" s="70"/>
      <c r="K890" s="70"/>
      <c r="L890" s="70"/>
      <c r="M890" s="70"/>
      <c r="N890" s="86"/>
      <c r="O890" s="70"/>
      <c r="P890" s="72"/>
      <c r="Q890" s="73"/>
      <c r="R890" s="72"/>
      <c r="S890" s="73"/>
      <c r="T890" s="73"/>
      <c r="U890" s="74"/>
      <c r="V890" s="26"/>
      <c r="W890" s="26"/>
      <c r="X890" s="26"/>
      <c r="Y890" s="26"/>
      <c r="Z890" s="26"/>
      <c r="AA890" s="26"/>
      <c r="AB890" s="26"/>
      <c r="AC890" s="26"/>
      <c r="AD890" s="26"/>
      <c r="AE890" s="26"/>
      <c r="AF890" s="26"/>
      <c r="AG890" s="26"/>
      <c r="AH890" s="26"/>
    </row>
    <row r="891" spans="1:34" ht="14.5">
      <c r="A891" s="67">
        <v>890</v>
      </c>
      <c r="B891" s="68"/>
      <c r="C891" s="69"/>
      <c r="D891" s="70"/>
      <c r="E891" s="69"/>
      <c r="F891" s="69"/>
      <c r="G891" s="70"/>
      <c r="H891" s="70"/>
      <c r="I891" s="70"/>
      <c r="J891" s="70"/>
      <c r="K891" s="70"/>
      <c r="L891" s="70"/>
      <c r="M891" s="70"/>
      <c r="N891" s="86"/>
      <c r="O891" s="70"/>
      <c r="P891" s="72"/>
      <c r="Q891" s="73"/>
      <c r="R891" s="72"/>
      <c r="S891" s="73"/>
      <c r="T891" s="73"/>
      <c r="U891" s="74"/>
      <c r="V891" s="26"/>
      <c r="W891" s="26"/>
      <c r="X891" s="26"/>
      <c r="Y891" s="26"/>
      <c r="Z891" s="26"/>
      <c r="AA891" s="26"/>
      <c r="AB891" s="26"/>
      <c r="AC891" s="26"/>
      <c r="AD891" s="26"/>
      <c r="AE891" s="26"/>
      <c r="AF891" s="26"/>
      <c r="AG891" s="26"/>
      <c r="AH891" s="26"/>
    </row>
    <row r="892" spans="1:34" ht="14.5">
      <c r="A892" s="67">
        <v>891</v>
      </c>
      <c r="B892" s="68"/>
      <c r="C892" s="69"/>
      <c r="D892" s="70"/>
      <c r="E892" s="69"/>
      <c r="F892" s="69"/>
      <c r="G892" s="70"/>
      <c r="H892" s="70"/>
      <c r="I892" s="70"/>
      <c r="J892" s="70"/>
      <c r="K892" s="70"/>
      <c r="L892" s="70"/>
      <c r="M892" s="70"/>
      <c r="N892" s="86"/>
      <c r="O892" s="70"/>
      <c r="P892" s="72"/>
      <c r="Q892" s="73"/>
      <c r="R892" s="72"/>
      <c r="S892" s="73"/>
      <c r="T892" s="73"/>
      <c r="U892" s="74"/>
      <c r="V892" s="26"/>
      <c r="W892" s="26"/>
      <c r="X892" s="26"/>
      <c r="Y892" s="26"/>
      <c r="Z892" s="26"/>
      <c r="AA892" s="26"/>
      <c r="AB892" s="26"/>
      <c r="AC892" s="26"/>
      <c r="AD892" s="26"/>
      <c r="AE892" s="26"/>
      <c r="AF892" s="26"/>
      <c r="AG892" s="26"/>
      <c r="AH892" s="26"/>
    </row>
    <row r="893" spans="1:34" ht="14.5">
      <c r="A893" s="67">
        <v>892</v>
      </c>
      <c r="B893" s="68"/>
      <c r="C893" s="69"/>
      <c r="D893" s="70"/>
      <c r="E893" s="69"/>
      <c r="F893" s="69"/>
      <c r="G893" s="70"/>
      <c r="H893" s="70"/>
      <c r="I893" s="70"/>
      <c r="J893" s="70"/>
      <c r="K893" s="70"/>
      <c r="L893" s="70"/>
      <c r="M893" s="70"/>
      <c r="N893" s="86"/>
      <c r="O893" s="70"/>
      <c r="P893" s="72"/>
      <c r="Q893" s="73"/>
      <c r="R893" s="72"/>
      <c r="S893" s="73"/>
      <c r="T893" s="73"/>
      <c r="U893" s="74"/>
      <c r="V893" s="26"/>
      <c r="W893" s="26"/>
      <c r="X893" s="26"/>
      <c r="Y893" s="26"/>
      <c r="Z893" s="26"/>
      <c r="AA893" s="26"/>
      <c r="AB893" s="26"/>
      <c r="AC893" s="26"/>
      <c r="AD893" s="26"/>
      <c r="AE893" s="26"/>
      <c r="AF893" s="26"/>
      <c r="AG893" s="26"/>
      <c r="AH893" s="26"/>
    </row>
    <row r="894" spans="1:34" ht="14.5">
      <c r="A894" s="67">
        <v>893</v>
      </c>
      <c r="B894" s="68"/>
      <c r="C894" s="69"/>
      <c r="D894" s="70"/>
      <c r="E894" s="69"/>
      <c r="F894" s="69"/>
      <c r="G894" s="70"/>
      <c r="H894" s="70"/>
      <c r="I894" s="70"/>
      <c r="J894" s="70"/>
      <c r="K894" s="70"/>
      <c r="L894" s="70"/>
      <c r="M894" s="70"/>
      <c r="N894" s="86"/>
      <c r="O894" s="70"/>
      <c r="P894" s="72"/>
      <c r="Q894" s="73"/>
      <c r="R894" s="72"/>
      <c r="S894" s="73"/>
      <c r="T894" s="73"/>
      <c r="U894" s="74"/>
      <c r="V894" s="26"/>
      <c r="W894" s="26"/>
      <c r="X894" s="26"/>
      <c r="Y894" s="26"/>
      <c r="Z894" s="26"/>
      <c r="AA894" s="26"/>
      <c r="AB894" s="26"/>
      <c r="AC894" s="26"/>
      <c r="AD894" s="26"/>
      <c r="AE894" s="26"/>
      <c r="AF894" s="26"/>
      <c r="AG894" s="26"/>
      <c r="AH894" s="26"/>
    </row>
    <row r="895" spans="1:34" ht="14.5">
      <c r="A895" s="67">
        <v>894</v>
      </c>
      <c r="B895" s="68"/>
      <c r="C895" s="69"/>
      <c r="D895" s="70"/>
      <c r="E895" s="69"/>
      <c r="F895" s="69"/>
      <c r="G895" s="70"/>
      <c r="H895" s="70"/>
      <c r="I895" s="70"/>
      <c r="J895" s="70"/>
      <c r="K895" s="70"/>
      <c r="L895" s="70"/>
      <c r="M895" s="70"/>
      <c r="N895" s="86"/>
      <c r="O895" s="70"/>
      <c r="P895" s="72"/>
      <c r="Q895" s="73"/>
      <c r="R895" s="72"/>
      <c r="S895" s="73"/>
      <c r="T895" s="73"/>
      <c r="U895" s="74"/>
      <c r="V895" s="26"/>
      <c r="W895" s="26"/>
      <c r="X895" s="26"/>
      <c r="Y895" s="26"/>
      <c r="Z895" s="26"/>
      <c r="AA895" s="26"/>
      <c r="AB895" s="26"/>
      <c r="AC895" s="26"/>
      <c r="AD895" s="26"/>
      <c r="AE895" s="26"/>
      <c r="AF895" s="26"/>
      <c r="AG895" s="26"/>
      <c r="AH895" s="26"/>
    </row>
    <row r="896" spans="1:34" ht="14.5">
      <c r="A896" s="67">
        <v>895</v>
      </c>
      <c r="B896" s="68"/>
      <c r="C896" s="69"/>
      <c r="D896" s="70"/>
      <c r="E896" s="69"/>
      <c r="F896" s="69"/>
      <c r="G896" s="70"/>
      <c r="H896" s="70"/>
      <c r="I896" s="70"/>
      <c r="J896" s="70"/>
      <c r="K896" s="70"/>
      <c r="L896" s="70"/>
      <c r="M896" s="70"/>
      <c r="N896" s="86"/>
      <c r="O896" s="70"/>
      <c r="P896" s="72"/>
      <c r="Q896" s="73"/>
      <c r="R896" s="72"/>
      <c r="S896" s="73"/>
      <c r="T896" s="73"/>
      <c r="U896" s="74"/>
      <c r="V896" s="26"/>
      <c r="W896" s="26"/>
      <c r="X896" s="26"/>
      <c r="Y896" s="26"/>
      <c r="Z896" s="26"/>
      <c r="AA896" s="26"/>
      <c r="AB896" s="26"/>
      <c r="AC896" s="26"/>
      <c r="AD896" s="26"/>
      <c r="AE896" s="26"/>
      <c r="AF896" s="26"/>
      <c r="AG896" s="26"/>
      <c r="AH896" s="26"/>
    </row>
    <row r="897" spans="1:34" ht="14.5">
      <c r="A897" s="67">
        <v>896</v>
      </c>
      <c r="B897" s="68"/>
      <c r="C897" s="69"/>
      <c r="D897" s="70"/>
      <c r="E897" s="69"/>
      <c r="F897" s="69"/>
      <c r="G897" s="70"/>
      <c r="H897" s="70"/>
      <c r="I897" s="70"/>
      <c r="J897" s="70"/>
      <c r="K897" s="70"/>
      <c r="L897" s="70"/>
      <c r="M897" s="70"/>
      <c r="N897" s="86"/>
      <c r="O897" s="70"/>
      <c r="P897" s="72"/>
      <c r="Q897" s="73"/>
      <c r="R897" s="72"/>
      <c r="S897" s="73"/>
      <c r="T897" s="73"/>
      <c r="U897" s="74"/>
      <c r="V897" s="26"/>
      <c r="W897" s="26"/>
      <c r="X897" s="26"/>
      <c r="Y897" s="26"/>
      <c r="Z897" s="26"/>
      <c r="AA897" s="26"/>
      <c r="AB897" s="26"/>
      <c r="AC897" s="26"/>
      <c r="AD897" s="26"/>
      <c r="AE897" s="26"/>
      <c r="AF897" s="26"/>
      <c r="AG897" s="26"/>
      <c r="AH897" s="26"/>
    </row>
    <row r="898" spans="1:34" ht="14.5">
      <c r="A898" s="67">
        <v>897</v>
      </c>
      <c r="B898" s="68"/>
      <c r="C898" s="69"/>
      <c r="D898" s="70"/>
      <c r="E898" s="69"/>
      <c r="F898" s="69"/>
      <c r="G898" s="70"/>
      <c r="H898" s="70"/>
      <c r="I898" s="70"/>
      <c r="J898" s="70"/>
      <c r="K898" s="70"/>
      <c r="L898" s="70"/>
      <c r="M898" s="70"/>
      <c r="N898" s="86"/>
      <c r="O898" s="86"/>
      <c r="P898" s="72"/>
      <c r="Q898" s="73"/>
      <c r="R898" s="72"/>
      <c r="S898" s="73"/>
      <c r="T898" s="73"/>
      <c r="U898" s="74"/>
      <c r="V898" s="26"/>
      <c r="W898" s="26"/>
      <c r="X898" s="26"/>
      <c r="Y898" s="26"/>
      <c r="Z898" s="26"/>
      <c r="AA898" s="26"/>
      <c r="AB898" s="26"/>
      <c r="AC898" s="26"/>
      <c r="AD898" s="26"/>
      <c r="AE898" s="26"/>
      <c r="AF898" s="26"/>
      <c r="AG898" s="26"/>
      <c r="AH898" s="26"/>
    </row>
    <row r="899" spans="1:34" ht="14.5">
      <c r="A899" s="67">
        <v>898</v>
      </c>
      <c r="B899" s="68"/>
      <c r="C899" s="69"/>
      <c r="D899" s="70"/>
      <c r="E899" s="69"/>
      <c r="F899" s="69"/>
      <c r="G899" s="70"/>
      <c r="H899" s="70"/>
      <c r="I899" s="70"/>
      <c r="J899" s="70"/>
      <c r="K899" s="70"/>
      <c r="L899" s="70"/>
      <c r="M899" s="70"/>
      <c r="N899" s="86"/>
      <c r="O899" s="70"/>
      <c r="P899" s="72"/>
      <c r="Q899" s="73"/>
      <c r="R899" s="72"/>
      <c r="S899" s="73"/>
      <c r="T899" s="73"/>
      <c r="U899" s="74"/>
      <c r="V899" s="26"/>
      <c r="W899" s="26"/>
      <c r="X899" s="26"/>
      <c r="Y899" s="26"/>
      <c r="Z899" s="26"/>
      <c r="AA899" s="26"/>
      <c r="AB899" s="26"/>
      <c r="AC899" s="26"/>
      <c r="AD899" s="26"/>
      <c r="AE899" s="26"/>
      <c r="AF899" s="26"/>
      <c r="AG899" s="26"/>
      <c r="AH899" s="26"/>
    </row>
    <row r="900" spans="1:34" ht="14.5">
      <c r="A900" s="67">
        <v>899</v>
      </c>
      <c r="B900" s="68"/>
      <c r="C900" s="69"/>
      <c r="D900" s="70"/>
      <c r="E900" s="69"/>
      <c r="F900" s="69"/>
      <c r="G900" s="70"/>
      <c r="H900" s="70"/>
      <c r="I900" s="70"/>
      <c r="J900" s="70"/>
      <c r="K900" s="70"/>
      <c r="L900" s="70"/>
      <c r="M900" s="70"/>
      <c r="N900" s="86"/>
      <c r="O900" s="70"/>
      <c r="P900" s="72"/>
      <c r="Q900" s="73"/>
      <c r="R900" s="72"/>
      <c r="S900" s="73"/>
      <c r="T900" s="73"/>
      <c r="U900" s="74"/>
      <c r="V900" s="26"/>
      <c r="W900" s="26"/>
      <c r="X900" s="26"/>
      <c r="Y900" s="26"/>
      <c r="Z900" s="26"/>
      <c r="AA900" s="26"/>
      <c r="AB900" s="26"/>
      <c r="AC900" s="26"/>
      <c r="AD900" s="26"/>
      <c r="AE900" s="26"/>
      <c r="AF900" s="26"/>
      <c r="AG900" s="26"/>
      <c r="AH900" s="26"/>
    </row>
    <row r="901" spans="1:34" ht="14.5">
      <c r="A901" s="67">
        <v>900</v>
      </c>
      <c r="B901" s="68"/>
      <c r="C901" s="69"/>
      <c r="D901" s="70"/>
      <c r="E901" s="69"/>
      <c r="F901" s="69"/>
      <c r="G901" s="70"/>
      <c r="H901" s="70"/>
      <c r="I901" s="70"/>
      <c r="J901" s="70"/>
      <c r="K901" s="70"/>
      <c r="L901" s="70"/>
      <c r="M901" s="70"/>
      <c r="N901" s="86"/>
      <c r="O901" s="70"/>
      <c r="P901" s="72"/>
      <c r="Q901" s="73"/>
      <c r="R901" s="72"/>
      <c r="S901" s="73"/>
      <c r="T901" s="73"/>
      <c r="U901" s="74"/>
      <c r="V901" s="26"/>
      <c r="W901" s="26"/>
      <c r="X901" s="26"/>
      <c r="Y901" s="26"/>
      <c r="Z901" s="26"/>
      <c r="AA901" s="26"/>
      <c r="AB901" s="26"/>
      <c r="AC901" s="26"/>
      <c r="AD901" s="26"/>
      <c r="AE901" s="26"/>
      <c r="AF901" s="26"/>
      <c r="AG901" s="26"/>
      <c r="AH901" s="26"/>
    </row>
    <row r="902" spans="1:34" ht="14.5">
      <c r="A902" s="67">
        <v>901</v>
      </c>
      <c r="B902" s="68"/>
      <c r="C902" s="69"/>
      <c r="D902" s="70"/>
      <c r="E902" s="69"/>
      <c r="F902" s="69"/>
      <c r="G902" s="70"/>
      <c r="H902" s="70"/>
      <c r="I902" s="70"/>
      <c r="J902" s="70"/>
      <c r="K902" s="70"/>
      <c r="L902" s="73"/>
      <c r="M902" s="86"/>
      <c r="N902" s="86"/>
      <c r="O902" s="70"/>
      <c r="P902" s="72"/>
      <c r="Q902" s="73"/>
      <c r="R902" s="72"/>
      <c r="S902" s="73"/>
      <c r="T902" s="73"/>
      <c r="U902" s="74"/>
      <c r="V902" s="26"/>
      <c r="W902" s="26"/>
      <c r="X902" s="26"/>
      <c r="Y902" s="26"/>
      <c r="Z902" s="26"/>
      <c r="AA902" s="26"/>
      <c r="AB902" s="26"/>
      <c r="AC902" s="26"/>
      <c r="AD902" s="26"/>
      <c r="AE902" s="26"/>
      <c r="AF902" s="26"/>
      <c r="AG902" s="26"/>
      <c r="AH902" s="26"/>
    </row>
    <row r="903" spans="1:34" ht="14.5">
      <c r="A903" s="67">
        <v>902</v>
      </c>
      <c r="B903" s="68"/>
      <c r="C903" s="69"/>
      <c r="D903" s="70"/>
      <c r="E903" s="69"/>
      <c r="F903" s="69"/>
      <c r="G903" s="70"/>
      <c r="H903" s="70"/>
      <c r="I903" s="70"/>
      <c r="J903" s="70"/>
      <c r="K903" s="70"/>
      <c r="L903" s="70"/>
      <c r="M903" s="70"/>
      <c r="N903" s="86"/>
      <c r="O903" s="70"/>
      <c r="P903" s="72"/>
      <c r="Q903" s="73"/>
      <c r="R903" s="72"/>
      <c r="S903" s="73"/>
      <c r="T903" s="73"/>
      <c r="U903" s="74"/>
      <c r="V903" s="26"/>
      <c r="W903" s="26"/>
      <c r="X903" s="26"/>
      <c r="Y903" s="26"/>
      <c r="Z903" s="26"/>
      <c r="AA903" s="26"/>
      <c r="AB903" s="26"/>
      <c r="AC903" s="26"/>
      <c r="AD903" s="26"/>
      <c r="AE903" s="26"/>
      <c r="AF903" s="26"/>
      <c r="AG903" s="26"/>
      <c r="AH903" s="26"/>
    </row>
    <row r="904" spans="1:34" ht="14.5">
      <c r="A904" s="67">
        <v>903</v>
      </c>
      <c r="B904" s="68"/>
      <c r="C904" s="69"/>
      <c r="D904" s="70"/>
      <c r="E904" s="69"/>
      <c r="F904" s="69"/>
      <c r="G904" s="70"/>
      <c r="H904" s="70"/>
      <c r="I904" s="70"/>
      <c r="J904" s="70"/>
      <c r="K904" s="70"/>
      <c r="L904" s="70"/>
      <c r="M904" s="70"/>
      <c r="N904" s="86"/>
      <c r="O904" s="70"/>
      <c r="P904" s="72"/>
      <c r="Q904" s="73"/>
      <c r="R904" s="72"/>
      <c r="S904" s="73"/>
      <c r="T904" s="73"/>
      <c r="U904" s="74"/>
      <c r="V904" s="26"/>
      <c r="W904" s="26"/>
      <c r="X904" s="26"/>
      <c r="Y904" s="26"/>
      <c r="Z904" s="26"/>
      <c r="AA904" s="26"/>
      <c r="AB904" s="26"/>
      <c r="AC904" s="26"/>
      <c r="AD904" s="26"/>
      <c r="AE904" s="26"/>
      <c r="AF904" s="26"/>
      <c r="AG904" s="26"/>
      <c r="AH904" s="26"/>
    </row>
    <row r="905" spans="1:34" ht="14.5">
      <c r="A905" s="67">
        <v>904</v>
      </c>
      <c r="B905" s="68"/>
      <c r="C905" s="69"/>
      <c r="D905" s="70"/>
      <c r="E905" s="69"/>
      <c r="F905" s="69"/>
      <c r="G905" s="70"/>
      <c r="H905" s="70"/>
      <c r="I905" s="70"/>
      <c r="J905" s="70"/>
      <c r="K905" s="70"/>
      <c r="L905" s="70"/>
      <c r="M905" s="70"/>
      <c r="N905" s="86"/>
      <c r="O905" s="70"/>
      <c r="P905" s="72"/>
      <c r="Q905" s="73"/>
      <c r="R905" s="72"/>
      <c r="S905" s="73"/>
      <c r="T905" s="73"/>
      <c r="U905" s="74"/>
      <c r="V905" s="26"/>
      <c r="W905" s="26"/>
      <c r="X905" s="26"/>
      <c r="Y905" s="26"/>
      <c r="Z905" s="26"/>
      <c r="AA905" s="26"/>
      <c r="AB905" s="26"/>
      <c r="AC905" s="26"/>
      <c r="AD905" s="26"/>
      <c r="AE905" s="26"/>
      <c r="AF905" s="26"/>
      <c r="AG905" s="26"/>
      <c r="AH905" s="26"/>
    </row>
    <row r="906" spans="1:34" ht="14.5">
      <c r="A906" s="67">
        <v>905</v>
      </c>
      <c r="B906" s="68"/>
      <c r="C906" s="69"/>
      <c r="D906" s="70"/>
      <c r="E906" s="69"/>
      <c r="F906" s="69"/>
      <c r="G906" s="70"/>
      <c r="H906" s="70"/>
      <c r="I906" s="70"/>
      <c r="J906" s="70"/>
      <c r="K906" s="70"/>
      <c r="L906" s="70"/>
      <c r="M906" s="70"/>
      <c r="N906" s="86"/>
      <c r="O906" s="70"/>
      <c r="P906" s="72"/>
      <c r="Q906" s="73"/>
      <c r="R906" s="72"/>
      <c r="S906" s="73"/>
      <c r="T906" s="73"/>
      <c r="U906" s="74"/>
      <c r="V906" s="26"/>
      <c r="W906" s="26"/>
      <c r="X906" s="26"/>
      <c r="Y906" s="26"/>
      <c r="Z906" s="26"/>
      <c r="AA906" s="26"/>
      <c r="AB906" s="26"/>
      <c r="AC906" s="26"/>
      <c r="AD906" s="26"/>
      <c r="AE906" s="26"/>
      <c r="AF906" s="26"/>
      <c r="AG906" s="26"/>
      <c r="AH906" s="26"/>
    </row>
    <row r="907" spans="1:34" ht="14.5">
      <c r="A907" s="67">
        <v>906</v>
      </c>
      <c r="B907" s="68"/>
      <c r="C907" s="69"/>
      <c r="D907" s="70"/>
      <c r="E907" s="69"/>
      <c r="F907" s="69"/>
      <c r="G907" s="70"/>
      <c r="H907" s="70"/>
      <c r="I907" s="70"/>
      <c r="J907" s="70"/>
      <c r="K907" s="70"/>
      <c r="L907" s="70"/>
      <c r="M907" s="70"/>
      <c r="N907" s="86"/>
      <c r="O907" s="70"/>
      <c r="P907" s="72"/>
      <c r="Q907" s="73"/>
      <c r="R907" s="72"/>
      <c r="S907" s="73"/>
      <c r="T907" s="73"/>
      <c r="U907" s="74"/>
      <c r="V907" s="26"/>
      <c r="W907" s="26"/>
      <c r="X907" s="26"/>
      <c r="Y907" s="26"/>
      <c r="Z907" s="26"/>
      <c r="AA907" s="26"/>
      <c r="AB907" s="26"/>
      <c r="AC907" s="26"/>
      <c r="AD907" s="26"/>
      <c r="AE907" s="26"/>
      <c r="AF907" s="26"/>
      <c r="AG907" s="26"/>
      <c r="AH907" s="26"/>
    </row>
    <row r="908" spans="1:34" ht="14.5">
      <c r="A908" s="67">
        <v>907</v>
      </c>
      <c r="B908" s="68"/>
      <c r="C908" s="69"/>
      <c r="D908" s="70"/>
      <c r="E908" s="69"/>
      <c r="F908" s="69"/>
      <c r="G908" s="70"/>
      <c r="H908" s="70"/>
      <c r="I908" s="70"/>
      <c r="J908" s="70"/>
      <c r="K908" s="70"/>
      <c r="L908" s="70"/>
      <c r="M908" s="70"/>
      <c r="N908" s="86"/>
      <c r="O908" s="70"/>
      <c r="P908" s="72"/>
      <c r="Q908" s="73"/>
      <c r="R908" s="72"/>
      <c r="S908" s="73"/>
      <c r="T908" s="73"/>
      <c r="U908" s="74"/>
      <c r="V908" s="26"/>
      <c r="W908" s="26"/>
      <c r="X908" s="26"/>
      <c r="Y908" s="26"/>
      <c r="Z908" s="26"/>
      <c r="AA908" s="26"/>
      <c r="AB908" s="26"/>
      <c r="AC908" s="26"/>
      <c r="AD908" s="26"/>
      <c r="AE908" s="26"/>
      <c r="AF908" s="26"/>
      <c r="AG908" s="26"/>
      <c r="AH908" s="26"/>
    </row>
    <row r="909" spans="1:34" ht="14.5">
      <c r="A909" s="67">
        <v>908</v>
      </c>
      <c r="B909" s="68"/>
      <c r="C909" s="69"/>
      <c r="D909" s="70"/>
      <c r="E909" s="69"/>
      <c r="F909" s="69"/>
      <c r="G909" s="70"/>
      <c r="H909" s="70"/>
      <c r="I909" s="70"/>
      <c r="J909" s="70"/>
      <c r="K909" s="70"/>
      <c r="L909" s="73"/>
      <c r="M909" s="86"/>
      <c r="N909" s="86"/>
      <c r="O909" s="70"/>
      <c r="P909" s="72"/>
      <c r="Q909" s="73"/>
      <c r="R909" s="72"/>
      <c r="S909" s="73"/>
      <c r="T909" s="73"/>
      <c r="U909" s="74"/>
      <c r="V909" s="26"/>
      <c r="W909" s="26"/>
      <c r="X909" s="26"/>
      <c r="Y909" s="26"/>
      <c r="Z909" s="26"/>
      <c r="AA909" s="26"/>
      <c r="AB909" s="26"/>
      <c r="AC909" s="26"/>
      <c r="AD909" s="26"/>
      <c r="AE909" s="26"/>
      <c r="AF909" s="26"/>
      <c r="AG909" s="26"/>
      <c r="AH909" s="26"/>
    </row>
    <row r="910" spans="1:34" ht="14.5">
      <c r="A910" s="67">
        <v>909</v>
      </c>
      <c r="B910" s="68"/>
      <c r="C910" s="69"/>
      <c r="D910" s="70"/>
      <c r="E910" s="69"/>
      <c r="F910" s="69"/>
      <c r="G910" s="70"/>
      <c r="H910" s="70"/>
      <c r="I910" s="70"/>
      <c r="J910" s="70"/>
      <c r="K910" s="70"/>
      <c r="L910" s="70"/>
      <c r="M910" s="70"/>
      <c r="N910" s="86"/>
      <c r="O910" s="88"/>
      <c r="P910" s="72"/>
      <c r="Q910" s="73"/>
      <c r="R910" s="72"/>
      <c r="S910" s="73"/>
      <c r="T910" s="73"/>
      <c r="U910" s="74"/>
      <c r="V910" s="26"/>
      <c r="W910" s="26"/>
      <c r="X910" s="26"/>
      <c r="Y910" s="26"/>
      <c r="Z910" s="26"/>
      <c r="AA910" s="26"/>
      <c r="AB910" s="26"/>
      <c r="AC910" s="26"/>
      <c r="AD910" s="26"/>
      <c r="AE910" s="26"/>
      <c r="AF910" s="26"/>
      <c r="AG910" s="26"/>
      <c r="AH910" s="26"/>
    </row>
    <row r="911" spans="1:34" ht="14.5">
      <c r="A911" s="67">
        <v>910</v>
      </c>
      <c r="B911" s="68"/>
      <c r="C911" s="69"/>
      <c r="D911" s="70"/>
      <c r="E911" s="69"/>
      <c r="F911" s="69"/>
      <c r="G911" s="26"/>
      <c r="H911" s="70"/>
      <c r="I911" s="70"/>
      <c r="J911" s="70"/>
      <c r="K911" s="70"/>
      <c r="L911" s="70"/>
      <c r="M911" s="70"/>
      <c r="N911" s="86"/>
      <c r="O911" s="70"/>
      <c r="P911" s="72"/>
      <c r="Q911" s="73"/>
      <c r="R911" s="72"/>
      <c r="S911" s="73"/>
      <c r="T911" s="73"/>
      <c r="U911" s="74"/>
      <c r="V911" s="26"/>
      <c r="W911" s="26"/>
      <c r="X911" s="26"/>
      <c r="Y911" s="26"/>
      <c r="Z911" s="26"/>
      <c r="AA911" s="26"/>
      <c r="AB911" s="26"/>
      <c r="AC911" s="26"/>
      <c r="AD911" s="26"/>
      <c r="AE911" s="26"/>
      <c r="AF911" s="26"/>
      <c r="AG911" s="26"/>
      <c r="AH911" s="26"/>
    </row>
    <row r="912" spans="1:34" ht="14.5">
      <c r="A912" s="67">
        <v>911</v>
      </c>
      <c r="B912" s="68"/>
      <c r="C912" s="69"/>
      <c r="D912" s="70"/>
      <c r="E912" s="69"/>
      <c r="F912" s="69"/>
      <c r="G912" s="26"/>
      <c r="H912" s="70"/>
      <c r="I912" s="70"/>
      <c r="J912" s="70"/>
      <c r="K912" s="70"/>
      <c r="L912" s="70"/>
      <c r="M912" s="70"/>
      <c r="N912" s="86"/>
      <c r="O912" s="70"/>
      <c r="P912" s="72"/>
      <c r="Q912" s="73"/>
      <c r="R912" s="72"/>
      <c r="S912" s="73"/>
      <c r="T912" s="73"/>
      <c r="U912" s="74"/>
      <c r="V912" s="26"/>
      <c r="W912" s="26"/>
      <c r="X912" s="26"/>
      <c r="Y912" s="26"/>
      <c r="Z912" s="26"/>
      <c r="AA912" s="26"/>
      <c r="AB912" s="26"/>
      <c r="AC912" s="26"/>
      <c r="AD912" s="26"/>
      <c r="AE912" s="26"/>
      <c r="AF912" s="26"/>
      <c r="AG912" s="26"/>
      <c r="AH912" s="26"/>
    </row>
    <row r="913" spans="1:34" ht="14.5">
      <c r="A913" s="67">
        <v>912</v>
      </c>
      <c r="B913" s="68"/>
      <c r="C913" s="69"/>
      <c r="D913" s="70"/>
      <c r="E913" s="69"/>
      <c r="F913" s="69"/>
      <c r="G913" s="70"/>
      <c r="H913" s="70"/>
      <c r="I913" s="70"/>
      <c r="J913" s="70"/>
      <c r="K913" s="70"/>
      <c r="L913" s="70"/>
      <c r="M913" s="70"/>
      <c r="N913" s="86"/>
      <c r="O913" s="70"/>
      <c r="P913" s="72"/>
      <c r="Q913" s="73"/>
      <c r="R913" s="72"/>
      <c r="S913" s="73"/>
      <c r="T913" s="73"/>
      <c r="U913" s="74"/>
      <c r="V913" s="26"/>
      <c r="W913" s="26"/>
      <c r="X913" s="26"/>
      <c r="Y913" s="26"/>
      <c r="Z913" s="26"/>
      <c r="AA913" s="26"/>
      <c r="AB913" s="26"/>
      <c r="AC913" s="26"/>
      <c r="AD913" s="26"/>
      <c r="AE913" s="26"/>
      <c r="AF913" s="26"/>
      <c r="AG913" s="26"/>
      <c r="AH913" s="26"/>
    </row>
    <row r="914" spans="1:34" ht="14.5">
      <c r="A914" s="67">
        <v>913</v>
      </c>
      <c r="B914" s="68"/>
      <c r="C914" s="69"/>
      <c r="D914" s="70"/>
      <c r="E914" s="69"/>
      <c r="F914" s="69"/>
      <c r="G914" s="70"/>
      <c r="H914" s="70"/>
      <c r="I914" s="70"/>
      <c r="J914" s="70"/>
      <c r="K914" s="70"/>
      <c r="L914" s="70"/>
      <c r="M914" s="70"/>
      <c r="N914" s="86"/>
      <c r="O914" s="70"/>
      <c r="P914" s="72"/>
      <c r="Q914" s="73"/>
      <c r="R914" s="72"/>
      <c r="S914" s="73"/>
      <c r="T914" s="73"/>
      <c r="U914" s="74"/>
      <c r="V914" s="26"/>
      <c r="W914" s="26"/>
      <c r="X914" s="26"/>
      <c r="Y914" s="26"/>
      <c r="Z914" s="26"/>
      <c r="AA914" s="26"/>
      <c r="AB914" s="26"/>
      <c r="AC914" s="26"/>
      <c r="AD914" s="26"/>
      <c r="AE914" s="26"/>
      <c r="AF914" s="26"/>
      <c r="AG914" s="26"/>
      <c r="AH914" s="26"/>
    </row>
    <row r="915" spans="1:34" ht="14.5">
      <c r="A915" s="67">
        <v>914</v>
      </c>
      <c r="B915" s="68"/>
      <c r="C915" s="69"/>
      <c r="D915" s="70"/>
      <c r="E915" s="69"/>
      <c r="F915" s="69"/>
      <c r="G915" s="70"/>
      <c r="H915" s="70"/>
      <c r="I915" s="70"/>
      <c r="J915" s="70"/>
      <c r="K915" s="70"/>
      <c r="L915" s="70"/>
      <c r="M915" s="70"/>
      <c r="N915" s="86"/>
      <c r="O915" s="70"/>
      <c r="P915" s="72"/>
      <c r="Q915" s="73"/>
      <c r="R915" s="72"/>
      <c r="S915" s="73"/>
      <c r="T915" s="73"/>
      <c r="U915" s="74"/>
      <c r="V915" s="26"/>
      <c r="W915" s="26"/>
      <c r="X915" s="26"/>
      <c r="Y915" s="26"/>
      <c r="Z915" s="26"/>
      <c r="AA915" s="26"/>
      <c r="AB915" s="26"/>
      <c r="AC915" s="26"/>
      <c r="AD915" s="26"/>
      <c r="AE915" s="26"/>
      <c r="AF915" s="26"/>
      <c r="AG915" s="26"/>
      <c r="AH915" s="26"/>
    </row>
    <row r="916" spans="1:34" ht="14.5">
      <c r="A916" s="67">
        <v>915</v>
      </c>
      <c r="B916" s="68"/>
      <c r="C916" s="69"/>
      <c r="D916" s="70"/>
      <c r="E916" s="69"/>
      <c r="F916" s="69"/>
      <c r="G916" s="70"/>
      <c r="H916" s="70"/>
      <c r="I916" s="70"/>
      <c r="J916" s="70"/>
      <c r="K916" s="70"/>
      <c r="L916" s="70"/>
      <c r="M916" s="70"/>
      <c r="N916" s="86"/>
      <c r="O916" s="88"/>
      <c r="P916" s="72"/>
      <c r="Q916" s="73"/>
      <c r="R916" s="72"/>
      <c r="S916" s="73"/>
      <c r="T916" s="73"/>
      <c r="U916" s="74"/>
      <c r="V916" s="26"/>
      <c r="W916" s="26"/>
      <c r="X916" s="26"/>
      <c r="Y916" s="26"/>
      <c r="Z916" s="26"/>
      <c r="AA916" s="26"/>
      <c r="AB916" s="26"/>
      <c r="AC916" s="26"/>
      <c r="AD916" s="26"/>
      <c r="AE916" s="26"/>
      <c r="AF916" s="26"/>
      <c r="AG916" s="26"/>
      <c r="AH916" s="26"/>
    </row>
    <row r="917" spans="1:34" ht="14.5">
      <c r="A917" s="67">
        <v>916</v>
      </c>
      <c r="B917" s="68"/>
      <c r="C917" s="69"/>
      <c r="D917" s="70"/>
      <c r="E917" s="69"/>
      <c r="F917" s="69"/>
      <c r="G917" s="70"/>
      <c r="H917" s="70"/>
      <c r="I917" s="70"/>
      <c r="J917" s="70"/>
      <c r="K917" s="70"/>
      <c r="L917" s="70"/>
      <c r="M917" s="70"/>
      <c r="N917" s="86"/>
      <c r="O917" s="88"/>
      <c r="P917" s="72"/>
      <c r="Q917" s="73"/>
      <c r="R917" s="72"/>
      <c r="S917" s="73"/>
      <c r="T917" s="73"/>
      <c r="U917" s="74"/>
      <c r="V917" s="26"/>
      <c r="W917" s="26"/>
      <c r="X917" s="26"/>
      <c r="Y917" s="26"/>
      <c r="Z917" s="26"/>
      <c r="AA917" s="26"/>
      <c r="AB917" s="26"/>
      <c r="AC917" s="26"/>
      <c r="AD917" s="26"/>
      <c r="AE917" s="26"/>
      <c r="AF917" s="26"/>
      <c r="AG917" s="26"/>
      <c r="AH917" s="26"/>
    </row>
    <row r="918" spans="1:34" ht="14.5">
      <c r="A918" s="67">
        <v>917</v>
      </c>
      <c r="B918" s="68"/>
      <c r="C918" s="69"/>
      <c r="D918" s="70"/>
      <c r="E918" s="69"/>
      <c r="F918" s="69"/>
      <c r="G918" s="70"/>
      <c r="H918" s="70"/>
      <c r="I918" s="70"/>
      <c r="J918" s="70"/>
      <c r="K918" s="70"/>
      <c r="L918" s="70"/>
      <c r="M918" s="70"/>
      <c r="N918" s="86"/>
      <c r="O918" s="70"/>
      <c r="P918" s="72"/>
      <c r="Q918" s="73"/>
      <c r="R918" s="72"/>
      <c r="S918" s="73"/>
      <c r="T918" s="73"/>
      <c r="U918" s="74"/>
      <c r="V918" s="26"/>
      <c r="W918" s="26"/>
      <c r="X918" s="26"/>
      <c r="Y918" s="26"/>
      <c r="Z918" s="26"/>
      <c r="AA918" s="26"/>
      <c r="AB918" s="26"/>
      <c r="AC918" s="26"/>
      <c r="AD918" s="26"/>
      <c r="AE918" s="26"/>
      <c r="AF918" s="26"/>
      <c r="AG918" s="26"/>
      <c r="AH918" s="26"/>
    </row>
    <row r="919" spans="1:34" ht="14.5">
      <c r="A919" s="67">
        <v>918</v>
      </c>
      <c r="B919" s="68"/>
      <c r="C919" s="69"/>
      <c r="D919" s="70"/>
      <c r="E919" s="69"/>
      <c r="F919" s="69"/>
      <c r="G919" s="70"/>
      <c r="H919" s="70"/>
      <c r="I919" s="70"/>
      <c r="J919" s="70"/>
      <c r="K919" s="70"/>
      <c r="L919" s="70"/>
      <c r="M919" s="70"/>
      <c r="N919" s="86"/>
      <c r="O919" s="70"/>
      <c r="P919" s="72"/>
      <c r="Q919" s="73"/>
      <c r="R919" s="72"/>
      <c r="S919" s="73"/>
      <c r="T919" s="73"/>
      <c r="U919" s="74"/>
      <c r="V919" s="26"/>
      <c r="W919" s="26"/>
      <c r="X919" s="26"/>
      <c r="Y919" s="26"/>
      <c r="Z919" s="26"/>
      <c r="AA919" s="26"/>
      <c r="AB919" s="26"/>
      <c r="AC919" s="26"/>
      <c r="AD919" s="26"/>
      <c r="AE919" s="26"/>
      <c r="AF919" s="26"/>
      <c r="AG919" s="26"/>
      <c r="AH919" s="26"/>
    </row>
    <row r="920" spans="1:34" ht="14.5">
      <c r="A920" s="67">
        <v>919</v>
      </c>
      <c r="B920" s="68"/>
      <c r="C920" s="69"/>
      <c r="D920" s="70"/>
      <c r="E920" s="69"/>
      <c r="F920" s="69"/>
      <c r="G920" s="70"/>
      <c r="H920" s="70"/>
      <c r="I920" s="70"/>
      <c r="J920" s="86"/>
      <c r="K920" s="86"/>
      <c r="L920" s="73"/>
      <c r="M920" s="86"/>
      <c r="N920" s="86"/>
      <c r="O920" s="86"/>
      <c r="P920" s="72"/>
      <c r="Q920" s="73"/>
      <c r="R920" s="72"/>
      <c r="S920" s="73"/>
      <c r="T920" s="73"/>
      <c r="U920" s="74"/>
      <c r="V920" s="26"/>
      <c r="W920" s="26"/>
      <c r="X920" s="26"/>
      <c r="Y920" s="26"/>
      <c r="Z920" s="26"/>
      <c r="AA920" s="26"/>
      <c r="AB920" s="26"/>
      <c r="AC920" s="26"/>
      <c r="AD920" s="26"/>
      <c r="AE920" s="26"/>
      <c r="AF920" s="26"/>
      <c r="AG920" s="26"/>
      <c r="AH920" s="26"/>
    </row>
    <row r="921" spans="1:34" ht="14.5">
      <c r="A921" s="67">
        <v>920</v>
      </c>
      <c r="B921" s="68"/>
      <c r="C921" s="69"/>
      <c r="D921" s="70"/>
      <c r="E921" s="69"/>
      <c r="F921" s="69"/>
      <c r="G921" s="70"/>
      <c r="H921" s="70"/>
      <c r="I921" s="70"/>
      <c r="J921" s="70"/>
      <c r="K921" s="70"/>
      <c r="L921" s="70"/>
      <c r="M921" s="70"/>
      <c r="N921" s="86"/>
      <c r="O921" s="70"/>
      <c r="P921" s="72"/>
      <c r="Q921" s="73"/>
      <c r="R921" s="72"/>
      <c r="S921" s="73"/>
      <c r="T921" s="73"/>
      <c r="U921" s="74"/>
      <c r="V921" s="26"/>
      <c r="W921" s="26"/>
      <c r="X921" s="26"/>
      <c r="Y921" s="26"/>
      <c r="Z921" s="26"/>
      <c r="AA921" s="26"/>
      <c r="AB921" s="26"/>
      <c r="AC921" s="26"/>
      <c r="AD921" s="26"/>
      <c r="AE921" s="26"/>
      <c r="AF921" s="26"/>
      <c r="AG921" s="26"/>
      <c r="AH921" s="26"/>
    </row>
    <row r="922" spans="1:34" ht="14.5">
      <c r="A922" s="67">
        <v>921</v>
      </c>
      <c r="B922" s="68"/>
      <c r="C922" s="69"/>
      <c r="D922" s="70"/>
      <c r="E922" s="69"/>
      <c r="F922" s="69"/>
      <c r="G922" s="70"/>
      <c r="H922" s="70"/>
      <c r="I922" s="70"/>
      <c r="J922" s="70"/>
      <c r="K922" s="70"/>
      <c r="L922" s="70"/>
      <c r="M922" s="70"/>
      <c r="N922" s="86"/>
      <c r="O922" s="70"/>
      <c r="P922" s="72"/>
      <c r="Q922" s="73"/>
      <c r="R922" s="72"/>
      <c r="S922" s="73"/>
      <c r="T922" s="73"/>
      <c r="U922" s="74"/>
      <c r="V922" s="26"/>
      <c r="W922" s="26"/>
      <c r="X922" s="26"/>
      <c r="Y922" s="26"/>
      <c r="Z922" s="26"/>
      <c r="AA922" s="26"/>
      <c r="AB922" s="26"/>
      <c r="AC922" s="26"/>
      <c r="AD922" s="26"/>
      <c r="AE922" s="26"/>
      <c r="AF922" s="26"/>
      <c r="AG922" s="26"/>
      <c r="AH922" s="26"/>
    </row>
    <row r="923" spans="1:34" ht="14.5">
      <c r="A923" s="67">
        <v>922</v>
      </c>
      <c r="B923" s="68"/>
      <c r="C923" s="69"/>
      <c r="D923" s="70"/>
      <c r="E923" s="69"/>
      <c r="F923" s="69"/>
      <c r="G923" s="70"/>
      <c r="H923" s="70"/>
      <c r="I923" s="70"/>
      <c r="J923" s="70"/>
      <c r="K923" s="70"/>
      <c r="L923" s="70"/>
      <c r="M923" s="70"/>
      <c r="N923" s="86"/>
      <c r="O923" s="88"/>
      <c r="P923" s="72"/>
      <c r="Q923" s="73"/>
      <c r="R923" s="72"/>
      <c r="S923" s="73"/>
      <c r="T923" s="73"/>
      <c r="U923" s="74"/>
      <c r="V923" s="26"/>
      <c r="W923" s="26"/>
      <c r="X923" s="26"/>
      <c r="Y923" s="26"/>
      <c r="Z923" s="26"/>
      <c r="AA923" s="26"/>
      <c r="AB923" s="26"/>
      <c r="AC923" s="26"/>
      <c r="AD923" s="26"/>
      <c r="AE923" s="26"/>
      <c r="AF923" s="26"/>
      <c r="AG923" s="26"/>
      <c r="AH923" s="26"/>
    </row>
    <row r="924" spans="1:34" ht="14.5">
      <c r="A924" s="67">
        <v>923</v>
      </c>
      <c r="B924" s="68"/>
      <c r="C924" s="69"/>
      <c r="D924" s="70"/>
      <c r="E924" s="69"/>
      <c r="F924" s="69"/>
      <c r="G924" s="70"/>
      <c r="H924" s="70"/>
      <c r="I924" s="70"/>
      <c r="J924" s="70"/>
      <c r="K924" s="70"/>
      <c r="L924" s="70"/>
      <c r="M924" s="70"/>
      <c r="N924" s="86"/>
      <c r="O924" s="70"/>
      <c r="P924" s="72"/>
      <c r="Q924" s="73"/>
      <c r="R924" s="72"/>
      <c r="S924" s="73"/>
      <c r="T924" s="73"/>
      <c r="U924" s="74"/>
      <c r="V924" s="26"/>
      <c r="W924" s="26"/>
      <c r="X924" s="26"/>
      <c r="Y924" s="26"/>
      <c r="Z924" s="26"/>
      <c r="AA924" s="26"/>
      <c r="AB924" s="26"/>
      <c r="AC924" s="26"/>
      <c r="AD924" s="26"/>
      <c r="AE924" s="26"/>
      <c r="AF924" s="26"/>
      <c r="AG924" s="26"/>
      <c r="AH924" s="26"/>
    </row>
    <row r="925" spans="1:34" ht="14.5">
      <c r="A925" s="67">
        <v>924</v>
      </c>
      <c r="B925" s="68"/>
      <c r="C925" s="69"/>
      <c r="D925" s="70"/>
      <c r="E925" s="69"/>
      <c r="F925" s="69"/>
      <c r="G925" s="70"/>
      <c r="H925" s="70"/>
      <c r="I925" s="70"/>
      <c r="J925" s="70"/>
      <c r="K925" s="70"/>
      <c r="L925" s="70"/>
      <c r="M925" s="70"/>
      <c r="N925" s="86"/>
      <c r="O925" s="70"/>
      <c r="P925" s="72"/>
      <c r="Q925" s="73"/>
      <c r="R925" s="72"/>
      <c r="S925" s="73"/>
      <c r="T925" s="73"/>
      <c r="U925" s="74"/>
      <c r="V925" s="26"/>
      <c r="W925" s="26"/>
      <c r="X925" s="26"/>
      <c r="Y925" s="26"/>
      <c r="Z925" s="26"/>
      <c r="AA925" s="26"/>
      <c r="AB925" s="26"/>
      <c r="AC925" s="26"/>
      <c r="AD925" s="26"/>
      <c r="AE925" s="26"/>
      <c r="AF925" s="26"/>
      <c r="AG925" s="26"/>
      <c r="AH925" s="26"/>
    </row>
    <row r="926" spans="1:34" ht="14.5">
      <c r="A926" s="67">
        <v>925</v>
      </c>
      <c r="B926" s="68"/>
      <c r="C926" s="69"/>
      <c r="D926" s="70"/>
      <c r="E926" s="69"/>
      <c r="F926" s="69"/>
      <c r="G926" s="70"/>
      <c r="H926" s="70"/>
      <c r="I926" s="70"/>
      <c r="J926" s="70"/>
      <c r="K926" s="70"/>
      <c r="L926" s="70"/>
      <c r="M926" s="70"/>
      <c r="N926" s="86"/>
      <c r="O926" s="70"/>
      <c r="P926" s="72"/>
      <c r="Q926" s="73"/>
      <c r="R926" s="72"/>
      <c r="S926" s="73"/>
      <c r="T926" s="73"/>
      <c r="U926" s="74"/>
      <c r="V926" s="26"/>
      <c r="W926" s="26"/>
      <c r="X926" s="26"/>
      <c r="Y926" s="26"/>
      <c r="Z926" s="26"/>
      <c r="AA926" s="26"/>
      <c r="AB926" s="26"/>
      <c r="AC926" s="26"/>
      <c r="AD926" s="26"/>
      <c r="AE926" s="26"/>
      <c r="AF926" s="26"/>
      <c r="AG926" s="26"/>
      <c r="AH926" s="26"/>
    </row>
    <row r="927" spans="1:34" ht="14.5">
      <c r="A927" s="67">
        <v>926</v>
      </c>
      <c r="B927" s="68"/>
      <c r="C927" s="69"/>
      <c r="D927" s="70"/>
      <c r="E927" s="69"/>
      <c r="F927" s="69"/>
      <c r="G927" s="70"/>
      <c r="H927" s="70"/>
      <c r="I927" s="70"/>
      <c r="J927" s="70"/>
      <c r="K927" s="70"/>
      <c r="L927" s="70"/>
      <c r="M927" s="70"/>
      <c r="N927" s="86"/>
      <c r="O927" s="70"/>
      <c r="P927" s="72"/>
      <c r="Q927" s="73"/>
      <c r="R927" s="72"/>
      <c r="S927" s="73"/>
      <c r="T927" s="73"/>
      <c r="U927" s="74"/>
      <c r="V927" s="26"/>
      <c r="W927" s="26"/>
      <c r="X927" s="26"/>
      <c r="Y927" s="26"/>
      <c r="Z927" s="26"/>
      <c r="AA927" s="26"/>
      <c r="AB927" s="26"/>
      <c r="AC927" s="26"/>
      <c r="AD927" s="26"/>
      <c r="AE927" s="26"/>
      <c r="AF927" s="26"/>
      <c r="AG927" s="26"/>
      <c r="AH927" s="26"/>
    </row>
    <row r="928" spans="1:34" ht="14.5">
      <c r="A928" s="67">
        <v>927</v>
      </c>
      <c r="B928" s="68"/>
      <c r="C928" s="69"/>
      <c r="D928" s="70"/>
      <c r="E928" s="69"/>
      <c r="F928" s="69"/>
      <c r="G928" s="70"/>
      <c r="H928" s="70"/>
      <c r="I928" s="70"/>
      <c r="J928" s="70"/>
      <c r="K928" s="70"/>
      <c r="L928" s="70"/>
      <c r="M928" s="70"/>
      <c r="N928" s="86"/>
      <c r="O928" s="70"/>
      <c r="P928" s="72"/>
      <c r="Q928" s="73"/>
      <c r="R928" s="72"/>
      <c r="S928" s="73"/>
      <c r="T928" s="73"/>
      <c r="U928" s="74"/>
      <c r="V928" s="26"/>
      <c r="W928" s="26"/>
      <c r="X928" s="26"/>
      <c r="Y928" s="26"/>
      <c r="Z928" s="26"/>
      <c r="AA928" s="26"/>
      <c r="AB928" s="26"/>
      <c r="AC928" s="26"/>
      <c r="AD928" s="26"/>
      <c r="AE928" s="26"/>
      <c r="AF928" s="26"/>
      <c r="AG928" s="26"/>
      <c r="AH928" s="26"/>
    </row>
    <row r="929" spans="1:34" ht="14.5">
      <c r="A929" s="67">
        <v>928</v>
      </c>
      <c r="B929" s="68"/>
      <c r="C929" s="69"/>
      <c r="D929" s="70"/>
      <c r="E929" s="69"/>
      <c r="F929" s="69"/>
      <c r="G929" s="70"/>
      <c r="H929" s="70"/>
      <c r="I929" s="70"/>
      <c r="J929" s="70"/>
      <c r="K929" s="70"/>
      <c r="L929" s="70"/>
      <c r="M929" s="70"/>
      <c r="N929" s="86"/>
      <c r="O929" s="70"/>
      <c r="P929" s="72"/>
      <c r="Q929" s="73"/>
      <c r="R929" s="72"/>
      <c r="S929" s="73"/>
      <c r="T929" s="73"/>
      <c r="U929" s="74"/>
      <c r="V929" s="26"/>
      <c r="W929" s="26"/>
      <c r="X929" s="26"/>
      <c r="Y929" s="26"/>
      <c r="Z929" s="26"/>
      <c r="AA929" s="26"/>
      <c r="AB929" s="26"/>
      <c r="AC929" s="26"/>
      <c r="AD929" s="26"/>
      <c r="AE929" s="26"/>
      <c r="AF929" s="26"/>
      <c r="AG929" s="26"/>
      <c r="AH929" s="26"/>
    </row>
    <row r="930" spans="1:34" ht="14.5">
      <c r="A930" s="67">
        <v>929</v>
      </c>
      <c r="B930" s="68"/>
      <c r="C930" s="69"/>
      <c r="D930" s="70"/>
      <c r="E930" s="69"/>
      <c r="F930" s="69"/>
      <c r="G930" s="70"/>
      <c r="H930" s="70"/>
      <c r="I930" s="70"/>
      <c r="J930" s="70"/>
      <c r="K930" s="70"/>
      <c r="L930" s="70"/>
      <c r="M930" s="70"/>
      <c r="N930" s="86"/>
      <c r="O930" s="70"/>
      <c r="P930" s="72"/>
      <c r="Q930" s="73"/>
      <c r="R930" s="72"/>
      <c r="S930" s="73"/>
      <c r="T930" s="73"/>
      <c r="U930" s="74"/>
      <c r="V930" s="26"/>
      <c r="W930" s="26"/>
      <c r="X930" s="26"/>
      <c r="Y930" s="26"/>
      <c r="Z930" s="26"/>
      <c r="AA930" s="26"/>
      <c r="AB930" s="26"/>
      <c r="AC930" s="26"/>
      <c r="AD930" s="26"/>
      <c r="AE930" s="26"/>
      <c r="AF930" s="26"/>
      <c r="AG930" s="26"/>
      <c r="AH930" s="26"/>
    </row>
    <row r="931" spans="1:34" ht="14.5">
      <c r="A931" s="67">
        <v>930</v>
      </c>
      <c r="B931" s="68"/>
      <c r="C931" s="69"/>
      <c r="D931" s="70"/>
      <c r="E931" s="69"/>
      <c r="F931" s="69"/>
      <c r="G931" s="70"/>
      <c r="H931" s="70"/>
      <c r="I931" s="70"/>
      <c r="J931" s="70"/>
      <c r="K931" s="70"/>
      <c r="L931" s="70"/>
      <c r="M931" s="70"/>
      <c r="N931" s="86"/>
      <c r="O931" s="70"/>
      <c r="P931" s="72"/>
      <c r="Q931" s="73"/>
      <c r="R931" s="72"/>
      <c r="S931" s="73"/>
      <c r="T931" s="73"/>
      <c r="U931" s="74"/>
      <c r="V931" s="26"/>
      <c r="W931" s="26"/>
      <c r="X931" s="26"/>
      <c r="Y931" s="26"/>
      <c r="Z931" s="26"/>
      <c r="AA931" s="26"/>
      <c r="AB931" s="26"/>
      <c r="AC931" s="26"/>
      <c r="AD931" s="26"/>
      <c r="AE931" s="26"/>
      <c r="AF931" s="26"/>
      <c r="AG931" s="26"/>
      <c r="AH931" s="26"/>
    </row>
    <row r="932" spans="1:34" ht="14.5">
      <c r="A932" s="67">
        <v>931</v>
      </c>
      <c r="B932" s="68"/>
      <c r="C932" s="67" t="str">
        <f t="array" aca="1" ref="C932" ca="1">IFERROR(_xludf.XLOOKUP(D932,master_daerah!B:B,master_daerah!A:A),"")</f>
        <v/>
      </c>
      <c r="D932" s="70"/>
      <c r="E932" s="69"/>
      <c r="F932" s="69"/>
      <c r="G932" s="70"/>
      <c r="H932" s="70"/>
      <c r="I932" s="70"/>
      <c r="J932" s="70"/>
      <c r="K932" s="70"/>
      <c r="L932" s="70"/>
      <c r="M932" s="70"/>
      <c r="N932" s="86"/>
      <c r="O932" s="70"/>
      <c r="P932" s="72"/>
      <c r="Q932" s="73"/>
      <c r="R932" s="72"/>
      <c r="S932" s="73"/>
      <c r="T932" s="73"/>
      <c r="U932" s="74"/>
      <c r="V932" s="26"/>
      <c r="W932" s="26"/>
      <c r="X932" s="26"/>
      <c r="Y932" s="26"/>
      <c r="Z932" s="26"/>
      <c r="AA932" s="26"/>
      <c r="AB932" s="26"/>
      <c r="AC932" s="26"/>
      <c r="AD932" s="26"/>
      <c r="AE932" s="26"/>
      <c r="AF932" s="26"/>
      <c r="AG932" s="26"/>
      <c r="AH932" s="26"/>
    </row>
    <row r="933" spans="1:34" ht="14.5">
      <c r="A933" s="67">
        <v>932</v>
      </c>
      <c r="B933" s="68"/>
      <c r="C933" s="67"/>
      <c r="D933" s="70"/>
      <c r="E933" s="69"/>
      <c r="F933" s="69"/>
      <c r="G933" s="70"/>
      <c r="H933" s="70"/>
      <c r="I933" s="70"/>
      <c r="J933" s="70"/>
      <c r="K933" s="70"/>
      <c r="L933" s="70"/>
      <c r="M933" s="70"/>
      <c r="N933" s="86"/>
      <c r="O933" s="70"/>
      <c r="P933" s="72"/>
      <c r="Q933" s="73"/>
      <c r="R933" s="72"/>
      <c r="S933" s="73"/>
      <c r="T933" s="73"/>
      <c r="U933" s="74"/>
      <c r="V933" s="26"/>
      <c r="W933" s="26"/>
      <c r="X933" s="26"/>
      <c r="Y933" s="26"/>
      <c r="Z933" s="26"/>
      <c r="AA933" s="26"/>
      <c r="AB933" s="26"/>
      <c r="AC933" s="26"/>
      <c r="AD933" s="26"/>
      <c r="AE933" s="26"/>
      <c r="AF933" s="26"/>
      <c r="AG933" s="26"/>
      <c r="AH933" s="26"/>
    </row>
    <row r="934" spans="1:34" ht="14.5">
      <c r="A934" s="67">
        <v>933</v>
      </c>
      <c r="B934" s="68"/>
      <c r="C934" s="67"/>
      <c r="D934" s="70"/>
      <c r="E934" s="69"/>
      <c r="F934" s="69"/>
      <c r="G934" s="70"/>
      <c r="H934" s="70"/>
      <c r="I934" s="70"/>
      <c r="J934" s="70"/>
      <c r="K934" s="70"/>
      <c r="L934" s="70"/>
      <c r="M934" s="70"/>
      <c r="N934" s="86"/>
      <c r="O934" s="70"/>
      <c r="P934" s="72"/>
      <c r="Q934" s="73"/>
      <c r="R934" s="72"/>
      <c r="S934" s="73"/>
      <c r="T934" s="73"/>
      <c r="U934" s="74"/>
      <c r="V934" s="26"/>
      <c r="W934" s="26"/>
      <c r="X934" s="26"/>
      <c r="Y934" s="26"/>
      <c r="Z934" s="26"/>
      <c r="AA934" s="26"/>
      <c r="AB934" s="26"/>
      <c r="AC934" s="26"/>
      <c r="AD934" s="26"/>
      <c r="AE934" s="26"/>
      <c r="AF934" s="26"/>
      <c r="AG934" s="26"/>
      <c r="AH934" s="26"/>
    </row>
    <row r="935" spans="1:34" ht="14.5">
      <c r="A935" s="67">
        <v>934</v>
      </c>
      <c r="B935" s="68"/>
      <c r="C935" s="67"/>
      <c r="D935" s="70"/>
      <c r="E935" s="69"/>
      <c r="F935" s="69"/>
      <c r="G935" s="70"/>
      <c r="H935" s="70"/>
      <c r="I935" s="70"/>
      <c r="J935" s="70"/>
      <c r="K935" s="70"/>
      <c r="L935" s="70"/>
      <c r="M935" s="70"/>
      <c r="N935" s="86"/>
      <c r="O935" s="70"/>
      <c r="P935" s="72"/>
      <c r="Q935" s="73"/>
      <c r="R935" s="72"/>
      <c r="S935" s="73"/>
      <c r="T935" s="73"/>
      <c r="U935" s="74"/>
      <c r="V935" s="26"/>
      <c r="W935" s="26"/>
      <c r="X935" s="26"/>
      <c r="Y935" s="26"/>
      <c r="Z935" s="26"/>
      <c r="AA935" s="26"/>
      <c r="AB935" s="26"/>
      <c r="AC935" s="26"/>
      <c r="AD935" s="26"/>
      <c r="AE935" s="26"/>
      <c r="AF935" s="26"/>
      <c r="AG935" s="26"/>
      <c r="AH935" s="26"/>
    </row>
    <row r="936" spans="1:34" ht="14.5">
      <c r="A936" s="67">
        <v>935</v>
      </c>
      <c r="B936" s="68"/>
      <c r="C936" s="67"/>
      <c r="D936" s="70"/>
      <c r="E936" s="69"/>
      <c r="F936" s="69"/>
      <c r="G936" s="70"/>
      <c r="H936" s="70"/>
      <c r="I936" s="70"/>
      <c r="J936" s="70"/>
      <c r="K936" s="70"/>
      <c r="L936" s="70"/>
      <c r="M936" s="70"/>
      <c r="N936" s="86"/>
      <c r="O936" s="70"/>
      <c r="P936" s="72"/>
      <c r="Q936" s="73"/>
      <c r="R936" s="72"/>
      <c r="S936" s="73"/>
      <c r="T936" s="73"/>
      <c r="U936" s="74"/>
      <c r="V936" s="26"/>
      <c r="W936" s="26"/>
      <c r="X936" s="26"/>
      <c r="Y936" s="26"/>
      <c r="Z936" s="26"/>
      <c r="AA936" s="26"/>
      <c r="AB936" s="26"/>
      <c r="AC936" s="26"/>
      <c r="AD936" s="26"/>
      <c r="AE936" s="26"/>
      <c r="AF936" s="26"/>
      <c r="AG936" s="26"/>
      <c r="AH936" s="26"/>
    </row>
    <row r="937" spans="1:34" ht="14.5">
      <c r="A937" s="67">
        <v>936</v>
      </c>
      <c r="B937" s="68"/>
      <c r="C937" s="67"/>
      <c r="D937" s="70"/>
      <c r="E937" s="69"/>
      <c r="F937" s="69"/>
      <c r="G937" s="70"/>
      <c r="H937" s="70"/>
      <c r="I937" s="70"/>
      <c r="J937" s="70"/>
      <c r="K937" s="70"/>
      <c r="L937" s="70"/>
      <c r="M937" s="70"/>
      <c r="N937" s="86"/>
      <c r="O937" s="70"/>
      <c r="P937" s="72"/>
      <c r="Q937" s="73"/>
      <c r="R937" s="72"/>
      <c r="S937" s="73"/>
      <c r="T937" s="73"/>
      <c r="U937" s="74"/>
      <c r="V937" s="26"/>
      <c r="W937" s="26"/>
      <c r="X937" s="26"/>
      <c r="Y937" s="26"/>
      <c r="Z937" s="26"/>
      <c r="AA937" s="26"/>
      <c r="AB937" s="26"/>
      <c r="AC937" s="26"/>
      <c r="AD937" s="26"/>
      <c r="AE937" s="26"/>
      <c r="AF937" s="26"/>
      <c r="AG937" s="26"/>
      <c r="AH937" s="26"/>
    </row>
    <row r="938" spans="1:34" ht="14.5">
      <c r="A938" s="67">
        <v>937</v>
      </c>
      <c r="B938" s="68"/>
      <c r="C938" s="67"/>
      <c r="D938" s="70"/>
      <c r="E938" s="69"/>
      <c r="F938" s="69"/>
      <c r="G938" s="70"/>
      <c r="H938" s="70"/>
      <c r="I938" s="70"/>
      <c r="J938" s="70"/>
      <c r="K938" s="70"/>
      <c r="L938" s="70"/>
      <c r="M938" s="70"/>
      <c r="N938" s="86"/>
      <c r="O938" s="70"/>
      <c r="P938" s="72"/>
      <c r="Q938" s="73"/>
      <c r="R938" s="72"/>
      <c r="S938" s="73"/>
      <c r="T938" s="73"/>
      <c r="U938" s="74"/>
      <c r="V938" s="26"/>
      <c r="W938" s="26"/>
      <c r="X938" s="26"/>
      <c r="Y938" s="26"/>
      <c r="Z938" s="26"/>
      <c r="AA938" s="26"/>
      <c r="AB938" s="26"/>
      <c r="AC938" s="26"/>
      <c r="AD938" s="26"/>
      <c r="AE938" s="26"/>
      <c r="AF938" s="26"/>
      <c r="AG938" s="26"/>
      <c r="AH938" s="26"/>
    </row>
    <row r="939" spans="1:34" ht="14.5">
      <c r="A939" s="67">
        <v>938</v>
      </c>
      <c r="B939" s="68"/>
      <c r="C939" s="67"/>
      <c r="D939" s="70"/>
      <c r="E939" s="69"/>
      <c r="F939" s="69"/>
      <c r="G939" s="70"/>
      <c r="H939" s="70"/>
      <c r="I939" s="70"/>
      <c r="J939" s="70"/>
      <c r="K939" s="70"/>
      <c r="L939" s="70"/>
      <c r="M939" s="70"/>
      <c r="N939" s="86"/>
      <c r="O939" s="70"/>
      <c r="P939" s="72"/>
      <c r="Q939" s="73"/>
      <c r="R939" s="72"/>
      <c r="S939" s="73"/>
      <c r="T939" s="73"/>
      <c r="U939" s="74"/>
      <c r="V939" s="26"/>
      <c r="W939" s="26"/>
      <c r="X939" s="26"/>
      <c r="Y939" s="26"/>
      <c r="Z939" s="26"/>
      <c r="AA939" s="26"/>
      <c r="AB939" s="26"/>
      <c r="AC939" s="26"/>
      <c r="AD939" s="26"/>
      <c r="AE939" s="26"/>
      <c r="AF939" s="26"/>
      <c r="AG939" s="26"/>
      <c r="AH939" s="26"/>
    </row>
    <row r="940" spans="1:34" ht="14.5">
      <c r="A940" s="67">
        <v>939</v>
      </c>
      <c r="B940" s="68"/>
      <c r="C940" s="67"/>
      <c r="D940" s="70"/>
      <c r="E940" s="69"/>
      <c r="F940" s="69"/>
      <c r="G940" s="70"/>
      <c r="H940" s="70"/>
      <c r="I940" s="70"/>
      <c r="J940" s="70"/>
      <c r="K940" s="70"/>
      <c r="L940" s="70"/>
      <c r="M940" s="70"/>
      <c r="N940" s="86"/>
      <c r="O940" s="70"/>
      <c r="P940" s="72"/>
      <c r="Q940" s="73"/>
      <c r="R940" s="72"/>
      <c r="S940" s="73"/>
      <c r="T940" s="73"/>
      <c r="U940" s="74"/>
      <c r="V940" s="26"/>
      <c r="W940" s="26"/>
      <c r="X940" s="26"/>
      <c r="Y940" s="26"/>
      <c r="Z940" s="26"/>
      <c r="AA940" s="26"/>
      <c r="AB940" s="26"/>
      <c r="AC940" s="26"/>
      <c r="AD940" s="26"/>
      <c r="AE940" s="26"/>
      <c r="AF940" s="26"/>
      <c r="AG940" s="26"/>
      <c r="AH940" s="26"/>
    </row>
    <row r="941" spans="1:34" ht="14.5">
      <c r="A941" s="67">
        <v>940</v>
      </c>
      <c r="B941" s="68"/>
      <c r="C941" s="67"/>
      <c r="D941" s="70"/>
      <c r="E941" s="69"/>
      <c r="F941" s="69"/>
      <c r="G941" s="70"/>
      <c r="H941" s="70"/>
      <c r="I941" s="70"/>
      <c r="J941" s="70"/>
      <c r="K941" s="70"/>
      <c r="L941" s="70"/>
      <c r="M941" s="70"/>
      <c r="N941" s="86"/>
      <c r="O941" s="70"/>
      <c r="P941" s="72"/>
      <c r="Q941" s="73"/>
      <c r="R941" s="72"/>
      <c r="S941" s="73"/>
      <c r="T941" s="73"/>
      <c r="U941" s="74"/>
      <c r="V941" s="26"/>
      <c r="W941" s="26"/>
      <c r="X941" s="26"/>
      <c r="Y941" s="26"/>
      <c r="Z941" s="26"/>
      <c r="AA941" s="26"/>
      <c r="AB941" s="26"/>
      <c r="AC941" s="26"/>
      <c r="AD941" s="26"/>
      <c r="AE941" s="26"/>
      <c r="AF941" s="26"/>
      <c r="AG941" s="26"/>
      <c r="AH941" s="26"/>
    </row>
    <row r="942" spans="1:34" ht="14.5">
      <c r="A942" s="67">
        <v>941</v>
      </c>
      <c r="B942" s="68"/>
      <c r="C942" s="67"/>
      <c r="D942" s="70"/>
      <c r="E942" s="69"/>
      <c r="F942" s="69"/>
      <c r="G942" s="70"/>
      <c r="H942" s="70"/>
      <c r="I942" s="70"/>
      <c r="J942" s="70"/>
      <c r="K942" s="70"/>
      <c r="L942" s="70"/>
      <c r="M942" s="70"/>
      <c r="N942" s="70"/>
      <c r="O942" s="70"/>
      <c r="P942" s="72"/>
      <c r="Q942" s="73"/>
      <c r="R942" s="72"/>
      <c r="S942" s="73"/>
      <c r="T942" s="73"/>
      <c r="U942" s="74"/>
      <c r="V942" s="26"/>
      <c r="W942" s="26"/>
      <c r="X942" s="26"/>
      <c r="Y942" s="26"/>
      <c r="Z942" s="26"/>
      <c r="AA942" s="26"/>
      <c r="AB942" s="26"/>
      <c r="AC942" s="26"/>
      <c r="AD942" s="26"/>
      <c r="AE942" s="26"/>
      <c r="AF942" s="26"/>
      <c r="AG942" s="26"/>
      <c r="AH942" s="26"/>
    </row>
    <row r="943" spans="1:34" ht="14.5">
      <c r="A943" s="67">
        <v>942</v>
      </c>
      <c r="B943" s="68"/>
      <c r="C943" s="67"/>
      <c r="D943" s="70"/>
      <c r="E943" s="69"/>
      <c r="F943" s="69"/>
      <c r="G943" s="70"/>
      <c r="H943" s="70"/>
      <c r="I943" s="70"/>
      <c r="J943" s="70"/>
      <c r="K943" s="70"/>
      <c r="L943" s="70"/>
      <c r="M943" s="70"/>
      <c r="N943" s="70"/>
      <c r="O943" s="70"/>
      <c r="P943" s="72"/>
      <c r="Q943" s="73"/>
      <c r="R943" s="72"/>
      <c r="S943" s="73"/>
      <c r="T943" s="73"/>
      <c r="U943" s="74"/>
      <c r="V943" s="26"/>
      <c r="W943" s="26"/>
      <c r="X943" s="26"/>
      <c r="Y943" s="26"/>
      <c r="Z943" s="26"/>
      <c r="AA943" s="26"/>
      <c r="AB943" s="26"/>
      <c r="AC943" s="26"/>
      <c r="AD943" s="26"/>
      <c r="AE943" s="26"/>
      <c r="AF943" s="26"/>
      <c r="AG943" s="26"/>
      <c r="AH943" s="26"/>
    </row>
    <row r="944" spans="1:34" ht="14.5">
      <c r="A944" s="67">
        <v>943</v>
      </c>
      <c r="B944" s="68"/>
      <c r="C944" s="67"/>
      <c r="D944" s="70"/>
      <c r="E944" s="69"/>
      <c r="F944" s="69"/>
      <c r="G944" s="70"/>
      <c r="H944" s="70"/>
      <c r="I944" s="70"/>
      <c r="J944" s="70"/>
      <c r="K944" s="70"/>
      <c r="L944" s="70"/>
      <c r="M944" s="70"/>
      <c r="N944" s="86"/>
      <c r="O944" s="70"/>
      <c r="P944" s="72"/>
      <c r="Q944" s="73"/>
      <c r="R944" s="72"/>
      <c r="S944" s="73"/>
      <c r="T944" s="73"/>
      <c r="U944" s="74"/>
      <c r="V944" s="26"/>
      <c r="W944" s="26"/>
      <c r="X944" s="26"/>
      <c r="Y944" s="26"/>
      <c r="Z944" s="26"/>
      <c r="AA944" s="26"/>
      <c r="AB944" s="26"/>
      <c r="AC944" s="26"/>
      <c r="AD944" s="26"/>
      <c r="AE944" s="26"/>
      <c r="AF944" s="26"/>
      <c r="AG944" s="26"/>
      <c r="AH944" s="26"/>
    </row>
    <row r="945" spans="1:34" ht="14.5">
      <c r="A945" s="67">
        <v>944</v>
      </c>
      <c r="B945" s="68"/>
      <c r="C945" s="67"/>
      <c r="D945" s="70"/>
      <c r="E945" s="69"/>
      <c r="F945" s="69"/>
      <c r="G945" s="70"/>
      <c r="H945" s="70"/>
      <c r="I945" s="70"/>
      <c r="J945" s="70"/>
      <c r="K945" s="70"/>
      <c r="L945" s="70"/>
      <c r="M945" s="70"/>
      <c r="N945" s="86"/>
      <c r="O945" s="70"/>
      <c r="P945" s="72"/>
      <c r="Q945" s="73"/>
      <c r="R945" s="72"/>
      <c r="S945" s="73"/>
      <c r="T945" s="73"/>
      <c r="U945" s="74"/>
      <c r="V945" s="26"/>
      <c r="W945" s="26"/>
      <c r="X945" s="26"/>
      <c r="Y945" s="26"/>
      <c r="Z945" s="26"/>
      <c r="AA945" s="26"/>
      <c r="AB945" s="26"/>
      <c r="AC945" s="26"/>
      <c r="AD945" s="26"/>
      <c r="AE945" s="26"/>
      <c r="AF945" s="26"/>
      <c r="AG945" s="26"/>
      <c r="AH945" s="26"/>
    </row>
    <row r="946" spans="1:34" ht="14.5">
      <c r="A946" s="67">
        <v>945</v>
      </c>
      <c r="B946" s="68"/>
      <c r="C946" s="67"/>
      <c r="D946" s="70"/>
      <c r="E946" s="69"/>
      <c r="F946" s="69"/>
      <c r="G946" s="70"/>
      <c r="H946" s="70"/>
      <c r="I946" s="70"/>
      <c r="J946" s="70"/>
      <c r="K946" s="70"/>
      <c r="L946" s="70"/>
      <c r="M946" s="70"/>
      <c r="N946" s="86"/>
      <c r="O946" s="70"/>
      <c r="P946" s="72"/>
      <c r="Q946" s="73"/>
      <c r="R946" s="72"/>
      <c r="S946" s="73"/>
      <c r="T946" s="73"/>
      <c r="U946" s="74"/>
      <c r="V946" s="26"/>
      <c r="W946" s="26"/>
      <c r="X946" s="26"/>
      <c r="Y946" s="26"/>
      <c r="Z946" s="26"/>
      <c r="AA946" s="26"/>
      <c r="AB946" s="26"/>
      <c r="AC946" s="26"/>
      <c r="AD946" s="26"/>
      <c r="AE946" s="26"/>
      <c r="AF946" s="26"/>
      <c r="AG946" s="26"/>
      <c r="AH946" s="26"/>
    </row>
    <row r="947" spans="1:34" ht="14.5">
      <c r="A947" s="67">
        <v>946</v>
      </c>
      <c r="B947" s="68"/>
      <c r="C947" s="67"/>
      <c r="D947" s="70"/>
      <c r="E947" s="69"/>
      <c r="F947" s="69"/>
      <c r="G947" s="70"/>
      <c r="H947" s="70"/>
      <c r="I947" s="70"/>
      <c r="J947" s="70"/>
      <c r="K947" s="70"/>
      <c r="L947" s="70"/>
      <c r="M947" s="70"/>
      <c r="N947" s="86"/>
      <c r="O947" s="70"/>
      <c r="P947" s="72"/>
      <c r="Q947" s="73"/>
      <c r="R947" s="72"/>
      <c r="S947" s="73"/>
      <c r="T947" s="73"/>
      <c r="U947" s="74"/>
      <c r="V947" s="26"/>
      <c r="W947" s="26"/>
      <c r="X947" s="26"/>
      <c r="Y947" s="26"/>
      <c r="Z947" s="26"/>
      <c r="AA947" s="26"/>
      <c r="AB947" s="26"/>
      <c r="AC947" s="26"/>
      <c r="AD947" s="26"/>
      <c r="AE947" s="26"/>
      <c r="AF947" s="26"/>
      <c r="AG947" s="26"/>
      <c r="AH947" s="26"/>
    </row>
    <row r="948" spans="1:34" ht="14.5">
      <c r="A948" s="67">
        <v>947</v>
      </c>
      <c r="B948" s="68"/>
      <c r="C948" s="67"/>
      <c r="D948" s="70"/>
      <c r="E948" s="69"/>
      <c r="F948" s="69"/>
      <c r="G948" s="70"/>
      <c r="H948" s="70"/>
      <c r="I948" s="70"/>
      <c r="J948" s="70"/>
      <c r="K948" s="70"/>
      <c r="L948" s="70"/>
      <c r="M948" s="70"/>
      <c r="N948" s="86"/>
      <c r="O948" s="70"/>
      <c r="P948" s="72"/>
      <c r="Q948" s="73"/>
      <c r="R948" s="72"/>
      <c r="S948" s="73"/>
      <c r="T948" s="73"/>
      <c r="U948" s="74"/>
      <c r="V948" s="26"/>
      <c r="W948" s="26"/>
      <c r="X948" s="26"/>
      <c r="Y948" s="26"/>
      <c r="Z948" s="26"/>
      <c r="AA948" s="26"/>
      <c r="AB948" s="26"/>
      <c r="AC948" s="26"/>
      <c r="AD948" s="26"/>
      <c r="AE948" s="26"/>
      <c r="AF948" s="26"/>
      <c r="AG948" s="26"/>
      <c r="AH948" s="26"/>
    </row>
    <row r="949" spans="1:34" ht="14.5">
      <c r="A949" s="67">
        <v>948</v>
      </c>
      <c r="B949" s="68"/>
      <c r="C949" s="67"/>
      <c r="D949" s="70"/>
      <c r="E949" s="69"/>
      <c r="F949" s="69"/>
      <c r="G949" s="70"/>
      <c r="H949" s="70"/>
      <c r="I949" s="70"/>
      <c r="J949" s="70"/>
      <c r="K949" s="70"/>
      <c r="L949" s="70"/>
      <c r="M949" s="70"/>
      <c r="N949" s="86"/>
      <c r="O949" s="70"/>
      <c r="P949" s="72"/>
      <c r="Q949" s="73"/>
      <c r="R949" s="72"/>
      <c r="S949" s="73"/>
      <c r="T949" s="73"/>
      <c r="U949" s="74"/>
      <c r="V949" s="26"/>
      <c r="W949" s="26"/>
      <c r="X949" s="26"/>
      <c r="Y949" s="26"/>
      <c r="Z949" s="26"/>
      <c r="AA949" s="26"/>
      <c r="AB949" s="26"/>
      <c r="AC949" s="26"/>
      <c r="AD949" s="26"/>
      <c r="AE949" s="26"/>
      <c r="AF949" s="26"/>
      <c r="AG949" s="26"/>
      <c r="AH949" s="26"/>
    </row>
    <row r="950" spans="1:34" ht="14.5">
      <c r="A950" s="67">
        <v>949</v>
      </c>
      <c r="B950" s="68"/>
      <c r="C950" s="67"/>
      <c r="D950" s="70"/>
      <c r="E950" s="69"/>
      <c r="F950" s="69"/>
      <c r="G950" s="70"/>
      <c r="H950" s="70"/>
      <c r="I950" s="70"/>
      <c r="J950" s="70"/>
      <c r="K950" s="70"/>
      <c r="L950" s="70"/>
      <c r="M950" s="70"/>
      <c r="N950" s="86"/>
      <c r="O950" s="70"/>
      <c r="P950" s="72"/>
      <c r="Q950" s="73"/>
      <c r="R950" s="72"/>
      <c r="S950" s="73"/>
      <c r="T950" s="73"/>
      <c r="U950" s="74"/>
      <c r="V950" s="26"/>
      <c r="W950" s="26"/>
      <c r="X950" s="26"/>
      <c r="Y950" s="26"/>
      <c r="Z950" s="26"/>
      <c r="AA950" s="26"/>
      <c r="AB950" s="26"/>
      <c r="AC950" s="26"/>
      <c r="AD950" s="26"/>
      <c r="AE950" s="26"/>
      <c r="AF950" s="26"/>
      <c r="AG950" s="26"/>
      <c r="AH950" s="26"/>
    </row>
    <row r="951" spans="1:34" ht="14.5">
      <c r="A951" s="67">
        <v>950</v>
      </c>
      <c r="B951" s="68"/>
      <c r="C951" s="67"/>
      <c r="D951" s="70"/>
      <c r="E951" s="69"/>
      <c r="F951" s="69"/>
      <c r="G951" s="70"/>
      <c r="H951" s="70"/>
      <c r="I951" s="70"/>
      <c r="J951" s="70"/>
      <c r="K951" s="70"/>
      <c r="L951" s="70"/>
      <c r="M951" s="70"/>
      <c r="N951" s="86"/>
      <c r="O951" s="70"/>
      <c r="P951" s="72"/>
      <c r="Q951" s="73"/>
      <c r="R951" s="72"/>
      <c r="S951" s="73"/>
      <c r="T951" s="73"/>
      <c r="U951" s="74"/>
      <c r="V951" s="26"/>
      <c r="W951" s="26"/>
      <c r="X951" s="26"/>
      <c r="Y951" s="26"/>
      <c r="Z951" s="26"/>
      <c r="AA951" s="26"/>
      <c r="AB951" s="26"/>
      <c r="AC951" s="26"/>
      <c r="AD951" s="26"/>
      <c r="AE951" s="26"/>
      <c r="AF951" s="26"/>
      <c r="AG951" s="26"/>
      <c r="AH951" s="26"/>
    </row>
    <row r="952" spans="1:34" ht="14.5">
      <c r="A952" s="67">
        <v>951</v>
      </c>
      <c r="B952" s="68"/>
      <c r="C952" s="67"/>
      <c r="D952" s="70"/>
      <c r="E952" s="69"/>
      <c r="F952" s="69"/>
      <c r="G952" s="70"/>
      <c r="H952" s="70"/>
      <c r="I952" s="70"/>
      <c r="J952" s="70"/>
      <c r="K952" s="70"/>
      <c r="L952" s="70"/>
      <c r="M952" s="70"/>
      <c r="N952" s="86"/>
      <c r="O952" s="70"/>
      <c r="P952" s="72"/>
      <c r="Q952" s="73"/>
      <c r="R952" s="72"/>
      <c r="S952" s="73"/>
      <c r="T952" s="73"/>
      <c r="U952" s="74"/>
      <c r="V952" s="26"/>
      <c r="W952" s="26"/>
      <c r="X952" s="26"/>
      <c r="Y952" s="26"/>
      <c r="Z952" s="26"/>
      <c r="AA952" s="26"/>
      <c r="AB952" s="26"/>
      <c r="AC952" s="26"/>
      <c r="AD952" s="26"/>
      <c r="AE952" s="26"/>
      <c r="AF952" s="26"/>
      <c r="AG952" s="26"/>
      <c r="AH952" s="26"/>
    </row>
    <row r="953" spans="1:34" ht="14.5">
      <c r="A953" s="67">
        <v>952</v>
      </c>
      <c r="B953" s="68"/>
      <c r="C953" s="67"/>
      <c r="D953" s="70"/>
      <c r="E953" s="69"/>
      <c r="F953" s="69"/>
      <c r="G953" s="70"/>
      <c r="H953" s="70"/>
      <c r="I953" s="70"/>
      <c r="J953" s="70"/>
      <c r="K953" s="70"/>
      <c r="L953" s="70"/>
      <c r="M953" s="70"/>
      <c r="N953" s="86"/>
      <c r="O953" s="70"/>
      <c r="P953" s="72"/>
      <c r="Q953" s="73"/>
      <c r="R953" s="72"/>
      <c r="S953" s="73"/>
      <c r="T953" s="73"/>
      <c r="U953" s="74"/>
      <c r="V953" s="26"/>
      <c r="W953" s="26"/>
      <c r="X953" s="26"/>
      <c r="Y953" s="26"/>
      <c r="Z953" s="26"/>
      <c r="AA953" s="26"/>
      <c r="AB953" s="26"/>
      <c r="AC953" s="26"/>
      <c r="AD953" s="26"/>
      <c r="AE953" s="26"/>
      <c r="AF953" s="26"/>
      <c r="AG953" s="26"/>
      <c r="AH953" s="26"/>
    </row>
    <row r="954" spans="1:34" ht="14.5">
      <c r="A954" s="67">
        <v>953</v>
      </c>
      <c r="B954" s="68"/>
      <c r="C954" s="67"/>
      <c r="D954" s="70"/>
      <c r="E954" s="69"/>
      <c r="F954" s="69"/>
      <c r="G954" s="70"/>
      <c r="H954" s="70"/>
      <c r="I954" s="70"/>
      <c r="J954" s="70"/>
      <c r="K954" s="70"/>
      <c r="L954" s="70"/>
      <c r="M954" s="70"/>
      <c r="N954" s="86"/>
      <c r="O954" s="70"/>
      <c r="P954" s="72"/>
      <c r="Q954" s="73"/>
      <c r="R954" s="72"/>
      <c r="S954" s="73"/>
      <c r="T954" s="73"/>
      <c r="U954" s="74"/>
      <c r="V954" s="26"/>
      <c r="W954" s="26"/>
      <c r="X954" s="26"/>
      <c r="Y954" s="26"/>
      <c r="Z954" s="26"/>
      <c r="AA954" s="26"/>
      <c r="AB954" s="26"/>
      <c r="AC954" s="26"/>
      <c r="AD954" s="26"/>
      <c r="AE954" s="26"/>
      <c r="AF954" s="26"/>
      <c r="AG954" s="26"/>
      <c r="AH954" s="26"/>
    </row>
    <row r="955" spans="1:34" ht="14.5">
      <c r="A955" s="67">
        <v>954</v>
      </c>
      <c r="B955" s="68"/>
      <c r="C955" s="67"/>
      <c r="D955" s="70"/>
      <c r="E955" s="69"/>
      <c r="F955" s="69"/>
      <c r="G955" s="70"/>
      <c r="H955" s="70"/>
      <c r="I955" s="70"/>
      <c r="J955" s="70"/>
      <c r="K955" s="70"/>
      <c r="L955" s="70"/>
      <c r="M955" s="70"/>
      <c r="N955" s="86"/>
      <c r="O955" s="70"/>
      <c r="P955" s="72"/>
      <c r="Q955" s="73"/>
      <c r="R955" s="72"/>
      <c r="S955" s="73"/>
      <c r="T955" s="73"/>
      <c r="U955" s="74"/>
      <c r="V955" s="26"/>
      <c r="W955" s="26"/>
      <c r="X955" s="26"/>
      <c r="Y955" s="26"/>
      <c r="Z955" s="26"/>
      <c r="AA955" s="26"/>
      <c r="AB955" s="26"/>
      <c r="AC955" s="26"/>
      <c r="AD955" s="26"/>
      <c r="AE955" s="26"/>
      <c r="AF955" s="26"/>
      <c r="AG955" s="26"/>
      <c r="AH955" s="26"/>
    </row>
    <row r="956" spans="1:34" ht="14.5">
      <c r="A956" s="67">
        <v>955</v>
      </c>
      <c r="B956" s="68"/>
      <c r="C956" s="67"/>
      <c r="D956" s="70"/>
      <c r="E956" s="69"/>
      <c r="F956" s="69"/>
      <c r="G956" s="70"/>
      <c r="H956" s="70"/>
      <c r="I956" s="70"/>
      <c r="J956" s="70"/>
      <c r="K956" s="70"/>
      <c r="L956" s="70"/>
      <c r="M956" s="70"/>
      <c r="N956" s="86"/>
      <c r="O956" s="70"/>
      <c r="P956" s="72"/>
      <c r="Q956" s="73"/>
      <c r="R956" s="72"/>
      <c r="S956" s="73"/>
      <c r="T956" s="73"/>
      <c r="U956" s="74"/>
      <c r="V956" s="26"/>
      <c r="W956" s="26"/>
      <c r="X956" s="26"/>
      <c r="Y956" s="26"/>
      <c r="Z956" s="26"/>
      <c r="AA956" s="26"/>
      <c r="AB956" s="26"/>
      <c r="AC956" s="26"/>
      <c r="AD956" s="26"/>
      <c r="AE956" s="26"/>
      <c r="AF956" s="26"/>
      <c r="AG956" s="26"/>
      <c r="AH956" s="26"/>
    </row>
    <row r="957" spans="1:34" ht="14.5">
      <c r="A957" s="67">
        <v>956</v>
      </c>
      <c r="B957" s="68"/>
      <c r="C957" s="67"/>
      <c r="D957" s="70"/>
      <c r="E957" s="69"/>
      <c r="F957" s="69"/>
      <c r="G957" s="70"/>
      <c r="H957" s="70"/>
      <c r="I957" s="70"/>
      <c r="J957" s="70"/>
      <c r="K957" s="70"/>
      <c r="L957" s="70"/>
      <c r="M957" s="70"/>
      <c r="N957" s="86"/>
      <c r="O957" s="70"/>
      <c r="P957" s="72"/>
      <c r="Q957" s="73"/>
      <c r="R957" s="72"/>
      <c r="S957" s="73"/>
      <c r="T957" s="73"/>
      <c r="U957" s="74"/>
      <c r="V957" s="26"/>
      <c r="W957" s="26"/>
      <c r="X957" s="26"/>
      <c r="Y957" s="26"/>
      <c r="Z957" s="26"/>
      <c r="AA957" s="26"/>
      <c r="AB957" s="26"/>
      <c r="AC957" s="26"/>
      <c r="AD957" s="26"/>
      <c r="AE957" s="26"/>
      <c r="AF957" s="26"/>
      <c r="AG957" s="26"/>
      <c r="AH957" s="26"/>
    </row>
    <row r="958" spans="1:34" ht="14.5">
      <c r="A958" s="67">
        <v>957</v>
      </c>
      <c r="B958" s="68"/>
      <c r="C958" s="67"/>
      <c r="D958" s="70"/>
      <c r="E958" s="69"/>
      <c r="F958" s="69"/>
      <c r="G958" s="70"/>
      <c r="H958" s="70"/>
      <c r="I958" s="70"/>
      <c r="J958" s="70"/>
      <c r="K958" s="70"/>
      <c r="L958" s="70"/>
      <c r="M958" s="70"/>
      <c r="N958" s="86"/>
      <c r="O958" s="70"/>
      <c r="P958" s="72"/>
      <c r="Q958" s="73"/>
      <c r="R958" s="72"/>
      <c r="S958" s="73"/>
      <c r="T958" s="73"/>
      <c r="U958" s="74"/>
      <c r="V958" s="26"/>
      <c r="W958" s="26"/>
      <c r="X958" s="26"/>
      <c r="Y958" s="26"/>
      <c r="Z958" s="26"/>
      <c r="AA958" s="26"/>
      <c r="AB958" s="26"/>
      <c r="AC958" s="26"/>
      <c r="AD958" s="26"/>
      <c r="AE958" s="26"/>
      <c r="AF958" s="26"/>
      <c r="AG958" s="26"/>
      <c r="AH958" s="26"/>
    </row>
    <row r="959" spans="1:34" ht="14.5">
      <c r="A959" s="67">
        <v>958</v>
      </c>
      <c r="B959" s="68"/>
      <c r="C959" s="67"/>
      <c r="D959" s="70"/>
      <c r="E959" s="69"/>
      <c r="F959" s="69"/>
      <c r="G959" s="70"/>
      <c r="H959" s="70"/>
      <c r="I959" s="70"/>
      <c r="J959" s="70"/>
      <c r="K959" s="70"/>
      <c r="L959" s="70"/>
      <c r="M959" s="70"/>
      <c r="N959" s="70"/>
      <c r="O959" s="70"/>
      <c r="P959" s="72"/>
      <c r="Q959" s="73"/>
      <c r="R959" s="72"/>
      <c r="S959" s="73"/>
      <c r="T959" s="73"/>
      <c r="U959" s="74"/>
      <c r="V959" s="26"/>
      <c r="W959" s="26"/>
      <c r="X959" s="26"/>
      <c r="Y959" s="26"/>
      <c r="Z959" s="26"/>
      <c r="AA959" s="26"/>
      <c r="AB959" s="26"/>
      <c r="AC959" s="26"/>
      <c r="AD959" s="26"/>
      <c r="AE959" s="26"/>
      <c r="AF959" s="26"/>
      <c r="AG959" s="26"/>
      <c r="AH959" s="26"/>
    </row>
    <row r="960" spans="1:34" ht="14.5">
      <c r="A960" s="67">
        <v>959</v>
      </c>
      <c r="B960" s="68"/>
      <c r="C960" s="67"/>
      <c r="D960" s="70"/>
      <c r="E960" s="69"/>
      <c r="F960" s="69"/>
      <c r="G960" s="70"/>
      <c r="H960" s="70"/>
      <c r="I960" s="70"/>
      <c r="J960" s="70"/>
      <c r="K960" s="70"/>
      <c r="L960" s="70"/>
      <c r="M960" s="70"/>
      <c r="N960" s="86"/>
      <c r="O960" s="70"/>
      <c r="P960" s="72"/>
      <c r="Q960" s="73"/>
      <c r="R960" s="72"/>
      <c r="S960" s="73"/>
      <c r="T960" s="73"/>
      <c r="U960" s="74"/>
      <c r="V960" s="26"/>
      <c r="W960" s="26"/>
      <c r="X960" s="26"/>
      <c r="Y960" s="26"/>
      <c r="Z960" s="26"/>
      <c r="AA960" s="26"/>
      <c r="AB960" s="26"/>
      <c r="AC960" s="26"/>
      <c r="AD960" s="26"/>
      <c r="AE960" s="26"/>
      <c r="AF960" s="26"/>
      <c r="AG960" s="26"/>
      <c r="AH960" s="26"/>
    </row>
    <row r="961" spans="1:34" ht="14.5">
      <c r="A961" s="67">
        <v>960</v>
      </c>
      <c r="B961" s="68"/>
      <c r="C961" s="67"/>
      <c r="D961" s="70"/>
      <c r="E961" s="69"/>
      <c r="F961" s="69"/>
      <c r="G961" s="70"/>
      <c r="H961" s="70"/>
      <c r="I961" s="70"/>
      <c r="J961" s="70"/>
      <c r="K961" s="70"/>
      <c r="L961" s="70"/>
      <c r="M961" s="70"/>
      <c r="N961" s="86"/>
      <c r="O961" s="70"/>
      <c r="P961" s="72"/>
      <c r="Q961" s="73"/>
      <c r="R961" s="72"/>
      <c r="S961" s="73"/>
      <c r="T961" s="73"/>
      <c r="U961" s="74"/>
      <c r="V961" s="26"/>
      <c r="W961" s="26"/>
      <c r="X961" s="26"/>
      <c r="Y961" s="26"/>
      <c r="Z961" s="26"/>
      <c r="AA961" s="26"/>
      <c r="AB961" s="26"/>
      <c r="AC961" s="26"/>
      <c r="AD961" s="26"/>
      <c r="AE961" s="26"/>
      <c r="AF961" s="26"/>
      <c r="AG961" s="26"/>
      <c r="AH961" s="26"/>
    </row>
    <row r="962" spans="1:34" ht="14.5">
      <c r="A962" s="67">
        <v>961</v>
      </c>
      <c r="B962" s="68"/>
      <c r="C962" s="67"/>
      <c r="D962" s="70"/>
      <c r="E962" s="69"/>
      <c r="F962" s="69"/>
      <c r="G962" s="70"/>
      <c r="H962" s="70"/>
      <c r="I962" s="70"/>
      <c r="J962" s="70"/>
      <c r="K962" s="70"/>
      <c r="L962" s="70"/>
      <c r="M962" s="70"/>
      <c r="N962" s="86"/>
      <c r="O962" s="70"/>
      <c r="P962" s="72"/>
      <c r="Q962" s="73"/>
      <c r="R962" s="72"/>
      <c r="S962" s="73"/>
      <c r="T962" s="73"/>
      <c r="U962" s="74"/>
      <c r="V962" s="26"/>
      <c r="W962" s="26"/>
      <c r="X962" s="26"/>
      <c r="Y962" s="26"/>
      <c r="Z962" s="26"/>
      <c r="AA962" s="26"/>
      <c r="AB962" s="26"/>
      <c r="AC962" s="26"/>
      <c r="AD962" s="26"/>
      <c r="AE962" s="26"/>
      <c r="AF962" s="26"/>
      <c r="AG962" s="26"/>
      <c r="AH962" s="26"/>
    </row>
    <row r="963" spans="1:34" ht="14.5">
      <c r="A963" s="67">
        <v>962</v>
      </c>
      <c r="B963" s="68"/>
      <c r="C963" s="67"/>
      <c r="D963" s="70"/>
      <c r="E963" s="69"/>
      <c r="F963" s="69"/>
      <c r="G963" s="70"/>
      <c r="H963" s="70"/>
      <c r="I963" s="70"/>
      <c r="J963" s="70"/>
      <c r="K963" s="70"/>
      <c r="L963" s="70"/>
      <c r="M963" s="70"/>
      <c r="N963" s="86"/>
      <c r="O963" s="70"/>
      <c r="P963" s="72"/>
      <c r="Q963" s="73"/>
      <c r="R963" s="72"/>
      <c r="S963" s="73"/>
      <c r="T963" s="73"/>
      <c r="U963" s="74"/>
      <c r="V963" s="26"/>
      <c r="W963" s="26"/>
      <c r="X963" s="26"/>
      <c r="Y963" s="26"/>
      <c r="Z963" s="26"/>
      <c r="AA963" s="26"/>
      <c r="AB963" s="26"/>
      <c r="AC963" s="26"/>
      <c r="AD963" s="26"/>
      <c r="AE963" s="26"/>
      <c r="AF963" s="26"/>
      <c r="AG963" s="26"/>
      <c r="AH963" s="26"/>
    </row>
    <row r="964" spans="1:34" ht="14.5">
      <c r="A964" s="67">
        <v>963</v>
      </c>
      <c r="B964" s="68"/>
      <c r="C964" s="67"/>
      <c r="D964" s="70"/>
      <c r="E964" s="69"/>
      <c r="F964" s="69"/>
      <c r="G964" s="70"/>
      <c r="H964" s="70"/>
      <c r="I964" s="70"/>
      <c r="J964" s="70"/>
      <c r="K964" s="70"/>
      <c r="L964" s="70"/>
      <c r="M964" s="70"/>
      <c r="N964" s="86"/>
      <c r="O964" s="70"/>
      <c r="P964" s="72"/>
      <c r="Q964" s="73"/>
      <c r="R964" s="72"/>
      <c r="S964" s="73"/>
      <c r="T964" s="73"/>
      <c r="U964" s="74"/>
      <c r="V964" s="26"/>
      <c r="W964" s="26"/>
      <c r="X964" s="26"/>
      <c r="Y964" s="26"/>
      <c r="Z964" s="26"/>
      <c r="AA964" s="26"/>
      <c r="AB964" s="26"/>
      <c r="AC964" s="26"/>
      <c r="AD964" s="26"/>
      <c r="AE964" s="26"/>
      <c r="AF964" s="26"/>
      <c r="AG964" s="26"/>
      <c r="AH964" s="26"/>
    </row>
    <row r="965" spans="1:34" ht="14.5">
      <c r="A965" s="67">
        <v>964</v>
      </c>
      <c r="B965" s="68"/>
      <c r="C965" s="67"/>
      <c r="D965" s="70"/>
      <c r="E965" s="69"/>
      <c r="F965" s="69"/>
      <c r="G965" s="70"/>
      <c r="H965" s="70"/>
      <c r="I965" s="70"/>
      <c r="J965" s="70"/>
      <c r="K965" s="70"/>
      <c r="L965" s="70"/>
      <c r="M965" s="70"/>
      <c r="N965" s="86"/>
      <c r="O965" s="70"/>
      <c r="P965" s="72"/>
      <c r="Q965" s="73"/>
      <c r="R965" s="72"/>
      <c r="S965" s="73"/>
      <c r="T965" s="73"/>
      <c r="U965" s="74"/>
      <c r="V965" s="26"/>
      <c r="W965" s="26"/>
      <c r="X965" s="26"/>
      <c r="Y965" s="26"/>
      <c r="Z965" s="26"/>
      <c r="AA965" s="26"/>
      <c r="AB965" s="26"/>
      <c r="AC965" s="26"/>
      <c r="AD965" s="26"/>
      <c r="AE965" s="26"/>
      <c r="AF965" s="26"/>
      <c r="AG965" s="26"/>
      <c r="AH965" s="26"/>
    </row>
    <row r="966" spans="1:34" ht="14.5">
      <c r="A966" s="67">
        <v>965</v>
      </c>
      <c r="B966" s="68"/>
      <c r="C966" s="67"/>
      <c r="D966" s="70"/>
      <c r="E966" s="69"/>
      <c r="F966" s="69"/>
      <c r="G966" s="70"/>
      <c r="H966" s="70"/>
      <c r="I966" s="70"/>
      <c r="J966" s="70"/>
      <c r="K966" s="70"/>
      <c r="L966" s="73"/>
      <c r="M966" s="86"/>
      <c r="N966" s="86"/>
      <c r="O966" s="70"/>
      <c r="P966" s="72"/>
      <c r="Q966" s="73"/>
      <c r="R966" s="72"/>
      <c r="S966" s="73"/>
      <c r="T966" s="73"/>
      <c r="U966" s="74"/>
      <c r="V966" s="26"/>
      <c r="W966" s="26"/>
      <c r="X966" s="26"/>
      <c r="Y966" s="26"/>
      <c r="Z966" s="26"/>
      <c r="AA966" s="26"/>
      <c r="AB966" s="26"/>
      <c r="AC966" s="26"/>
      <c r="AD966" s="26"/>
      <c r="AE966" s="26"/>
      <c r="AF966" s="26"/>
      <c r="AG966" s="26"/>
      <c r="AH966" s="26"/>
    </row>
    <row r="967" spans="1:34" ht="14.5">
      <c r="A967" s="67">
        <v>966</v>
      </c>
      <c r="B967" s="68"/>
      <c r="C967" s="67"/>
      <c r="D967" s="70"/>
      <c r="E967" s="69"/>
      <c r="F967" s="69"/>
      <c r="G967" s="69"/>
      <c r="H967" s="69"/>
      <c r="I967" s="69"/>
      <c r="J967" s="70"/>
      <c r="K967" s="69"/>
      <c r="L967" s="70"/>
      <c r="M967" s="70"/>
      <c r="N967" s="70"/>
      <c r="O967" s="69"/>
      <c r="P967" s="72"/>
      <c r="Q967" s="73"/>
      <c r="R967" s="72"/>
      <c r="S967" s="73"/>
      <c r="T967" s="73"/>
      <c r="U967" s="74"/>
      <c r="V967" s="26"/>
      <c r="W967" s="26"/>
      <c r="X967" s="26"/>
      <c r="Y967" s="26"/>
      <c r="Z967" s="26"/>
      <c r="AA967" s="26"/>
      <c r="AB967" s="26"/>
      <c r="AC967" s="26"/>
      <c r="AD967" s="26"/>
      <c r="AE967" s="26"/>
      <c r="AF967" s="26"/>
      <c r="AG967" s="26"/>
      <c r="AH967" s="26"/>
    </row>
    <row r="968" spans="1:34" ht="14.5">
      <c r="A968" s="67">
        <v>967</v>
      </c>
      <c r="B968" s="68"/>
      <c r="C968" s="67"/>
      <c r="D968" s="70"/>
      <c r="E968" s="69"/>
      <c r="F968" s="69"/>
      <c r="G968" s="70"/>
      <c r="H968" s="70"/>
      <c r="I968" s="70"/>
      <c r="J968" s="70"/>
      <c r="K968" s="70"/>
      <c r="L968" s="70"/>
      <c r="M968" s="70"/>
      <c r="N968" s="86"/>
      <c r="O968" s="70"/>
      <c r="P968" s="72"/>
      <c r="Q968" s="73"/>
      <c r="R968" s="72"/>
      <c r="S968" s="73"/>
      <c r="T968" s="73"/>
      <c r="U968" s="74"/>
      <c r="V968" s="26"/>
      <c r="W968" s="26"/>
      <c r="X968" s="26"/>
      <c r="Y968" s="26"/>
      <c r="Z968" s="26"/>
      <c r="AA968" s="26"/>
      <c r="AB968" s="26"/>
      <c r="AC968" s="26"/>
      <c r="AD968" s="26"/>
      <c r="AE968" s="26"/>
      <c r="AF968" s="26"/>
      <c r="AG968" s="26"/>
      <c r="AH968" s="26"/>
    </row>
    <row r="969" spans="1:34" ht="14.5">
      <c r="A969" s="67">
        <v>968</v>
      </c>
      <c r="B969" s="68"/>
      <c r="C969" s="67"/>
      <c r="D969" s="70"/>
      <c r="E969" s="69"/>
      <c r="F969" s="69"/>
      <c r="G969" s="70"/>
      <c r="H969" s="70"/>
      <c r="I969" s="70"/>
      <c r="J969" s="70"/>
      <c r="K969" s="70"/>
      <c r="L969" s="70"/>
      <c r="M969" s="70"/>
      <c r="N969" s="86"/>
      <c r="O969" s="70"/>
      <c r="P969" s="72"/>
      <c r="Q969" s="73"/>
      <c r="R969" s="72"/>
      <c r="S969" s="73"/>
      <c r="T969" s="73"/>
      <c r="U969" s="74"/>
      <c r="V969" s="26"/>
      <c r="W969" s="26"/>
      <c r="X969" s="26"/>
      <c r="Y969" s="26"/>
      <c r="Z969" s="26"/>
      <c r="AA969" s="26"/>
      <c r="AB969" s="26"/>
      <c r="AC969" s="26"/>
      <c r="AD969" s="26"/>
      <c r="AE969" s="26"/>
      <c r="AF969" s="26"/>
      <c r="AG969" s="26"/>
      <c r="AH969" s="26"/>
    </row>
    <row r="970" spans="1:34" ht="14.5">
      <c r="A970" s="67">
        <v>969</v>
      </c>
      <c r="B970" s="68"/>
      <c r="C970" s="67"/>
      <c r="D970" s="70"/>
      <c r="E970" s="69"/>
      <c r="F970" s="69"/>
      <c r="G970" s="70"/>
      <c r="H970" s="70"/>
      <c r="I970" s="70"/>
      <c r="J970" s="70"/>
      <c r="K970" s="70"/>
      <c r="L970" s="70"/>
      <c r="M970" s="70"/>
      <c r="N970" s="86"/>
      <c r="O970" s="70"/>
      <c r="P970" s="72"/>
      <c r="Q970" s="73"/>
      <c r="R970" s="72"/>
      <c r="S970" s="73"/>
      <c r="T970" s="73"/>
      <c r="U970" s="74"/>
      <c r="V970" s="26"/>
      <c r="W970" s="26"/>
      <c r="X970" s="26"/>
      <c r="Y970" s="26"/>
      <c r="Z970" s="26"/>
      <c r="AA970" s="26"/>
      <c r="AB970" s="26"/>
      <c r="AC970" s="26"/>
      <c r="AD970" s="26"/>
      <c r="AE970" s="26"/>
      <c r="AF970" s="26"/>
      <c r="AG970" s="26"/>
      <c r="AH970" s="26"/>
    </row>
    <row r="971" spans="1:34" ht="14.5">
      <c r="A971" s="67">
        <v>970</v>
      </c>
      <c r="B971" s="68"/>
      <c r="C971" s="67"/>
      <c r="D971" s="70"/>
      <c r="E971" s="69"/>
      <c r="F971" s="69"/>
      <c r="G971" s="70"/>
      <c r="H971" s="70"/>
      <c r="I971" s="70"/>
      <c r="J971" s="70"/>
      <c r="K971" s="70"/>
      <c r="L971" s="70"/>
      <c r="M971" s="70"/>
      <c r="N971" s="86"/>
      <c r="O971" s="70"/>
      <c r="P971" s="72"/>
      <c r="Q971" s="73"/>
      <c r="R971" s="72"/>
      <c r="S971" s="73"/>
      <c r="T971" s="73"/>
      <c r="U971" s="74"/>
      <c r="V971" s="26"/>
      <c r="W971" s="26"/>
      <c r="X971" s="26"/>
      <c r="Y971" s="26"/>
      <c r="Z971" s="26"/>
      <c r="AA971" s="26"/>
      <c r="AB971" s="26"/>
      <c r="AC971" s="26"/>
      <c r="AD971" s="26"/>
      <c r="AE971" s="26"/>
      <c r="AF971" s="26"/>
      <c r="AG971" s="26"/>
      <c r="AH971" s="26"/>
    </row>
    <row r="972" spans="1:34" ht="14.5">
      <c r="A972" s="67">
        <v>971</v>
      </c>
      <c r="B972" s="68"/>
      <c r="C972" s="67"/>
      <c r="D972" s="70"/>
      <c r="E972" s="69"/>
      <c r="F972" s="69"/>
      <c r="G972" s="70"/>
      <c r="H972" s="70"/>
      <c r="I972" s="70"/>
      <c r="J972" s="70"/>
      <c r="K972" s="70"/>
      <c r="L972" s="70"/>
      <c r="M972" s="70"/>
      <c r="N972" s="86"/>
      <c r="O972" s="70"/>
      <c r="P972" s="72"/>
      <c r="Q972" s="73"/>
      <c r="R972" s="72"/>
      <c r="S972" s="73"/>
      <c r="T972" s="73"/>
      <c r="U972" s="74"/>
      <c r="V972" s="26"/>
      <c r="W972" s="26"/>
      <c r="X972" s="26"/>
      <c r="Y972" s="26"/>
      <c r="Z972" s="26"/>
      <c r="AA972" s="26"/>
      <c r="AB972" s="26"/>
      <c r="AC972" s="26"/>
      <c r="AD972" s="26"/>
      <c r="AE972" s="26"/>
      <c r="AF972" s="26"/>
      <c r="AG972" s="26"/>
      <c r="AH972" s="26"/>
    </row>
    <row r="973" spans="1:34" ht="14.5">
      <c r="A973" s="67">
        <v>972</v>
      </c>
      <c r="B973" s="68"/>
      <c r="C973" s="67"/>
      <c r="D973" s="70"/>
      <c r="E973" s="69"/>
      <c r="F973" s="69"/>
      <c r="G973" s="70"/>
      <c r="H973" s="70"/>
      <c r="I973" s="70"/>
      <c r="J973" s="70"/>
      <c r="K973" s="70"/>
      <c r="L973" s="70"/>
      <c r="M973" s="70"/>
      <c r="N973" s="86"/>
      <c r="O973" s="70"/>
      <c r="P973" s="72"/>
      <c r="Q973" s="73"/>
      <c r="R973" s="72"/>
      <c r="S973" s="73"/>
      <c r="T973" s="73"/>
      <c r="U973" s="74"/>
      <c r="V973" s="26"/>
      <c r="W973" s="26"/>
      <c r="X973" s="26"/>
      <c r="Y973" s="26"/>
      <c r="Z973" s="26"/>
      <c r="AA973" s="26"/>
      <c r="AB973" s="26"/>
      <c r="AC973" s="26"/>
      <c r="AD973" s="26"/>
      <c r="AE973" s="26"/>
      <c r="AF973" s="26"/>
      <c r="AG973" s="26"/>
      <c r="AH973" s="26"/>
    </row>
    <row r="974" spans="1:34" ht="14.5">
      <c r="A974" s="67">
        <v>973</v>
      </c>
      <c r="B974" s="68"/>
      <c r="C974" s="67"/>
      <c r="D974" s="70"/>
      <c r="E974" s="69"/>
      <c r="F974" s="69"/>
      <c r="G974" s="70"/>
      <c r="H974" s="70"/>
      <c r="I974" s="70"/>
      <c r="J974" s="70"/>
      <c r="K974" s="70"/>
      <c r="L974" s="70"/>
      <c r="M974" s="70"/>
      <c r="N974" s="86"/>
      <c r="O974" s="88"/>
      <c r="P974" s="72"/>
      <c r="Q974" s="73"/>
      <c r="R974" s="72"/>
      <c r="S974" s="73"/>
      <c r="T974" s="73"/>
      <c r="U974" s="74"/>
      <c r="V974" s="26"/>
      <c r="W974" s="26"/>
      <c r="X974" s="26"/>
      <c r="Y974" s="26"/>
      <c r="Z974" s="26"/>
      <c r="AA974" s="26"/>
      <c r="AB974" s="26"/>
      <c r="AC974" s="26"/>
      <c r="AD974" s="26"/>
      <c r="AE974" s="26"/>
      <c r="AF974" s="26"/>
      <c r="AG974" s="26"/>
      <c r="AH974" s="26"/>
    </row>
    <row r="975" spans="1:34" ht="14.5">
      <c r="A975" s="67">
        <v>974</v>
      </c>
      <c r="B975" s="68"/>
      <c r="C975" s="67"/>
      <c r="D975" s="70"/>
      <c r="E975" s="69"/>
      <c r="F975" s="69"/>
      <c r="G975" s="70"/>
      <c r="H975" s="70"/>
      <c r="I975" s="70"/>
      <c r="J975" s="70"/>
      <c r="K975" s="70"/>
      <c r="L975" s="70"/>
      <c r="M975" s="70"/>
      <c r="N975" s="86"/>
      <c r="O975" s="70"/>
      <c r="P975" s="72"/>
      <c r="Q975" s="73"/>
      <c r="R975" s="72"/>
      <c r="S975" s="73"/>
      <c r="T975" s="73"/>
      <c r="U975" s="74"/>
      <c r="V975" s="26"/>
      <c r="W975" s="26"/>
      <c r="X975" s="26"/>
      <c r="Y975" s="26"/>
      <c r="Z975" s="26"/>
      <c r="AA975" s="26"/>
      <c r="AB975" s="26"/>
      <c r="AC975" s="26"/>
      <c r="AD975" s="26"/>
      <c r="AE975" s="26"/>
      <c r="AF975" s="26"/>
      <c r="AG975" s="26"/>
      <c r="AH975" s="26"/>
    </row>
    <row r="976" spans="1:34" ht="14.5">
      <c r="A976" s="67">
        <v>975</v>
      </c>
      <c r="B976" s="68"/>
      <c r="C976" s="67"/>
      <c r="D976" s="70"/>
      <c r="E976" s="69"/>
      <c r="F976" s="69"/>
      <c r="G976" s="70"/>
      <c r="H976" s="70"/>
      <c r="I976" s="70"/>
      <c r="J976" s="70"/>
      <c r="K976" s="70"/>
      <c r="L976" s="70"/>
      <c r="M976" s="70"/>
      <c r="N976" s="70"/>
      <c r="O976" s="70"/>
      <c r="P976" s="72"/>
      <c r="Q976" s="73"/>
      <c r="R976" s="72"/>
      <c r="S976" s="73"/>
      <c r="T976" s="73"/>
      <c r="U976" s="74"/>
      <c r="V976" s="26"/>
      <c r="W976" s="26"/>
      <c r="X976" s="26"/>
      <c r="Y976" s="26"/>
      <c r="Z976" s="26"/>
      <c r="AA976" s="26"/>
      <c r="AB976" s="26"/>
      <c r="AC976" s="26"/>
      <c r="AD976" s="26"/>
      <c r="AE976" s="26"/>
      <c r="AF976" s="26"/>
      <c r="AG976" s="26"/>
      <c r="AH976" s="26"/>
    </row>
    <row r="977" spans="1:34" ht="14.5">
      <c r="A977" s="67">
        <v>976</v>
      </c>
      <c r="B977" s="68"/>
      <c r="C977" s="67"/>
      <c r="D977" s="70"/>
      <c r="E977" s="69"/>
      <c r="F977" s="69"/>
      <c r="G977" s="70"/>
      <c r="H977" s="70"/>
      <c r="I977" s="70"/>
      <c r="J977" s="70"/>
      <c r="K977" s="70"/>
      <c r="L977" s="70"/>
      <c r="M977" s="70"/>
      <c r="N977" s="86"/>
      <c r="O977" s="70"/>
      <c r="P977" s="72"/>
      <c r="Q977" s="73"/>
      <c r="R977" s="72"/>
      <c r="S977" s="73"/>
      <c r="T977" s="73"/>
      <c r="U977" s="74"/>
      <c r="V977" s="26"/>
      <c r="W977" s="26"/>
      <c r="X977" s="26"/>
      <c r="Y977" s="26"/>
      <c r="Z977" s="26"/>
      <c r="AA977" s="26"/>
      <c r="AB977" s="26"/>
      <c r="AC977" s="26"/>
      <c r="AD977" s="26"/>
      <c r="AE977" s="26"/>
      <c r="AF977" s="26"/>
      <c r="AG977" s="26"/>
      <c r="AH977" s="26"/>
    </row>
    <row r="978" spans="1:34" ht="14.5">
      <c r="A978" s="67">
        <v>977</v>
      </c>
      <c r="B978" s="68"/>
      <c r="C978" s="67"/>
      <c r="D978" s="70"/>
      <c r="E978" s="69"/>
      <c r="F978" s="69"/>
      <c r="G978" s="70"/>
      <c r="H978" s="70"/>
      <c r="I978" s="70"/>
      <c r="J978" s="70"/>
      <c r="K978" s="70"/>
      <c r="L978" s="70"/>
      <c r="M978" s="70"/>
      <c r="N978" s="86"/>
      <c r="O978" s="70"/>
      <c r="P978" s="72"/>
      <c r="Q978" s="73"/>
      <c r="R978" s="72"/>
      <c r="S978" s="73"/>
      <c r="T978" s="73"/>
      <c r="U978" s="74"/>
      <c r="V978" s="26"/>
      <c r="W978" s="26"/>
      <c r="X978" s="26"/>
      <c r="Y978" s="26"/>
      <c r="Z978" s="26"/>
      <c r="AA978" s="26"/>
      <c r="AB978" s="26"/>
      <c r="AC978" s="26"/>
      <c r="AD978" s="26"/>
      <c r="AE978" s="26"/>
      <c r="AF978" s="26"/>
      <c r="AG978" s="26"/>
      <c r="AH978" s="26"/>
    </row>
    <row r="979" spans="1:34" ht="14.5">
      <c r="A979" s="67">
        <v>978</v>
      </c>
      <c r="B979" s="68"/>
      <c r="C979" s="67"/>
      <c r="D979" s="70"/>
      <c r="E979" s="69"/>
      <c r="F979" s="69"/>
      <c r="G979" s="70"/>
      <c r="H979" s="70"/>
      <c r="I979" s="70"/>
      <c r="J979" s="70"/>
      <c r="K979" s="70"/>
      <c r="L979" s="70"/>
      <c r="M979" s="70"/>
      <c r="N979" s="86"/>
      <c r="O979" s="70"/>
      <c r="P979" s="72"/>
      <c r="Q979" s="73"/>
      <c r="R979" s="72"/>
      <c r="S979" s="73"/>
      <c r="T979" s="73"/>
      <c r="U979" s="74"/>
      <c r="V979" s="26"/>
      <c r="W979" s="26"/>
      <c r="X979" s="26"/>
      <c r="Y979" s="26"/>
      <c r="Z979" s="26"/>
      <c r="AA979" s="26"/>
      <c r="AB979" s="26"/>
      <c r="AC979" s="26"/>
      <c r="AD979" s="26"/>
      <c r="AE979" s="26"/>
      <c r="AF979" s="26"/>
      <c r="AG979" s="26"/>
      <c r="AH979" s="26"/>
    </row>
    <row r="980" spans="1:34" ht="14.5">
      <c r="A980" s="67">
        <v>979</v>
      </c>
      <c r="B980" s="68"/>
      <c r="C980" s="67"/>
      <c r="D980" s="70"/>
      <c r="E980" s="69"/>
      <c r="F980" s="69"/>
      <c r="G980" s="70"/>
      <c r="H980" s="70"/>
      <c r="I980" s="70"/>
      <c r="J980" s="70"/>
      <c r="K980" s="70"/>
      <c r="L980" s="70"/>
      <c r="M980" s="70"/>
      <c r="N980" s="86"/>
      <c r="O980" s="70"/>
      <c r="P980" s="72"/>
      <c r="Q980" s="73"/>
      <c r="R980" s="72"/>
      <c r="S980" s="73"/>
      <c r="T980" s="73"/>
      <c r="U980" s="74"/>
      <c r="V980" s="26"/>
      <c r="W980" s="26"/>
      <c r="X980" s="26"/>
      <c r="Y980" s="26"/>
      <c r="Z980" s="26"/>
      <c r="AA980" s="26"/>
      <c r="AB980" s="26"/>
      <c r="AC980" s="26"/>
      <c r="AD980" s="26"/>
      <c r="AE980" s="26"/>
      <c r="AF980" s="26"/>
      <c r="AG980" s="26"/>
      <c r="AH980" s="26"/>
    </row>
    <row r="981" spans="1:34" ht="14.5">
      <c r="A981" s="67">
        <v>980</v>
      </c>
      <c r="B981" s="68"/>
      <c r="C981" s="67"/>
      <c r="D981" s="70"/>
      <c r="E981" s="69"/>
      <c r="F981" s="69"/>
      <c r="G981" s="70"/>
      <c r="H981" s="70"/>
      <c r="I981" s="70"/>
      <c r="J981" s="70"/>
      <c r="K981" s="70"/>
      <c r="L981" s="70"/>
      <c r="M981" s="70"/>
      <c r="N981" s="86"/>
      <c r="O981" s="70"/>
      <c r="P981" s="72"/>
      <c r="Q981" s="73"/>
      <c r="R981" s="72"/>
      <c r="S981" s="73"/>
      <c r="T981" s="73"/>
      <c r="U981" s="74"/>
      <c r="V981" s="26"/>
      <c r="W981" s="26"/>
      <c r="X981" s="26"/>
      <c r="Y981" s="26"/>
      <c r="Z981" s="26"/>
      <c r="AA981" s="26"/>
      <c r="AB981" s="26"/>
      <c r="AC981" s="26"/>
      <c r="AD981" s="26"/>
      <c r="AE981" s="26"/>
      <c r="AF981" s="26"/>
      <c r="AG981" s="26"/>
      <c r="AH981" s="26"/>
    </row>
    <row r="982" spans="1:34" ht="14.5">
      <c r="A982" s="67">
        <v>981</v>
      </c>
      <c r="B982" s="68"/>
      <c r="C982" s="67"/>
      <c r="D982" s="70"/>
      <c r="E982" s="69"/>
      <c r="F982" s="69"/>
      <c r="G982" s="70"/>
      <c r="H982" s="70"/>
      <c r="I982" s="70"/>
      <c r="J982" s="70"/>
      <c r="K982" s="70"/>
      <c r="L982" s="70"/>
      <c r="M982" s="70"/>
      <c r="N982" s="86"/>
      <c r="O982" s="88"/>
      <c r="P982" s="72"/>
      <c r="Q982" s="73"/>
      <c r="R982" s="72"/>
      <c r="S982" s="73"/>
      <c r="T982" s="73"/>
      <c r="U982" s="74"/>
      <c r="V982" s="26"/>
      <c r="W982" s="26"/>
      <c r="X982" s="26"/>
      <c r="Y982" s="26"/>
      <c r="Z982" s="26"/>
      <c r="AA982" s="26"/>
      <c r="AB982" s="26"/>
      <c r="AC982" s="26"/>
      <c r="AD982" s="26"/>
      <c r="AE982" s="26"/>
      <c r="AF982" s="26"/>
      <c r="AG982" s="26"/>
      <c r="AH982" s="26"/>
    </row>
    <row r="983" spans="1:34" ht="14.5">
      <c r="A983" s="67">
        <v>982</v>
      </c>
      <c r="B983" s="68"/>
      <c r="C983" s="67"/>
      <c r="D983" s="70"/>
      <c r="E983" s="69"/>
      <c r="F983" s="69"/>
      <c r="G983" s="70"/>
      <c r="H983" s="70"/>
      <c r="I983" s="70"/>
      <c r="J983" s="70"/>
      <c r="K983" s="70"/>
      <c r="L983" s="70"/>
      <c r="M983" s="70"/>
      <c r="N983" s="70"/>
      <c r="O983" s="70"/>
      <c r="P983" s="72"/>
      <c r="Q983" s="73"/>
      <c r="R983" s="72"/>
      <c r="S983" s="73"/>
      <c r="T983" s="73"/>
      <c r="U983" s="74"/>
      <c r="V983" s="26"/>
      <c r="W983" s="26"/>
      <c r="X983" s="26"/>
      <c r="Y983" s="26"/>
      <c r="Z983" s="26"/>
      <c r="AA983" s="26"/>
      <c r="AB983" s="26"/>
      <c r="AC983" s="26"/>
      <c r="AD983" s="26"/>
      <c r="AE983" s="26"/>
      <c r="AF983" s="26"/>
      <c r="AG983" s="26"/>
      <c r="AH983" s="26"/>
    </row>
    <row r="984" spans="1:34" ht="14.5">
      <c r="A984" s="67">
        <v>983</v>
      </c>
      <c r="B984" s="68"/>
      <c r="C984" s="67"/>
      <c r="D984" s="70"/>
      <c r="E984" s="69"/>
      <c r="F984" s="69"/>
      <c r="G984" s="70"/>
      <c r="H984" s="70"/>
      <c r="I984" s="70"/>
      <c r="J984" s="70"/>
      <c r="K984" s="70"/>
      <c r="L984" s="70"/>
      <c r="M984" s="70"/>
      <c r="N984" s="86"/>
      <c r="O984" s="70"/>
      <c r="P984" s="72"/>
      <c r="Q984" s="73"/>
      <c r="R984" s="72"/>
      <c r="S984" s="73"/>
      <c r="T984" s="73"/>
      <c r="U984" s="74"/>
      <c r="V984" s="26"/>
      <c r="W984" s="26"/>
      <c r="X984" s="26"/>
      <c r="Y984" s="26"/>
      <c r="Z984" s="26"/>
      <c r="AA984" s="26"/>
      <c r="AB984" s="26"/>
      <c r="AC984" s="26"/>
      <c r="AD984" s="26"/>
      <c r="AE984" s="26"/>
      <c r="AF984" s="26"/>
      <c r="AG984" s="26"/>
      <c r="AH984" s="26"/>
    </row>
    <row r="985" spans="1:34" ht="14.5">
      <c r="A985" s="67">
        <v>984</v>
      </c>
      <c r="B985" s="68"/>
      <c r="C985" s="67"/>
      <c r="D985" s="70"/>
      <c r="E985" s="69"/>
      <c r="F985" s="69"/>
      <c r="G985" s="70"/>
      <c r="H985" s="70"/>
      <c r="I985" s="70"/>
      <c r="J985" s="70"/>
      <c r="K985" s="70"/>
      <c r="L985" s="70"/>
      <c r="M985" s="70"/>
      <c r="N985" s="86"/>
      <c r="O985" s="70"/>
      <c r="P985" s="72"/>
      <c r="Q985" s="73"/>
      <c r="R985" s="72"/>
      <c r="S985" s="73"/>
      <c r="T985" s="73"/>
      <c r="U985" s="74"/>
      <c r="V985" s="26"/>
      <c r="W985" s="26"/>
      <c r="X985" s="26"/>
      <c r="Y985" s="26"/>
      <c r="Z985" s="26"/>
      <c r="AA985" s="26"/>
      <c r="AB985" s="26"/>
      <c r="AC985" s="26"/>
      <c r="AD985" s="26"/>
      <c r="AE985" s="26"/>
      <c r="AF985" s="26"/>
      <c r="AG985" s="26"/>
      <c r="AH985" s="26"/>
    </row>
    <row r="986" spans="1:34" ht="14.5">
      <c r="A986" s="67">
        <v>985</v>
      </c>
      <c r="B986" s="68"/>
      <c r="C986" s="67"/>
      <c r="D986" s="70"/>
      <c r="E986" s="69"/>
      <c r="F986" s="69"/>
      <c r="G986" s="70"/>
      <c r="H986" s="70"/>
      <c r="I986" s="70"/>
      <c r="J986" s="70"/>
      <c r="K986" s="70"/>
      <c r="L986" s="70"/>
      <c r="M986" s="70"/>
      <c r="N986" s="86"/>
      <c r="O986" s="70"/>
      <c r="P986" s="72"/>
      <c r="Q986" s="73"/>
      <c r="R986" s="72"/>
      <c r="S986" s="73"/>
      <c r="T986" s="73"/>
      <c r="U986" s="74"/>
      <c r="V986" s="26"/>
      <c r="W986" s="26"/>
      <c r="X986" s="26"/>
      <c r="Y986" s="26"/>
      <c r="Z986" s="26"/>
      <c r="AA986" s="26"/>
      <c r="AB986" s="26"/>
      <c r="AC986" s="26"/>
      <c r="AD986" s="26"/>
      <c r="AE986" s="26"/>
      <c r="AF986" s="26"/>
      <c r="AG986" s="26"/>
      <c r="AH986" s="26"/>
    </row>
    <row r="987" spans="1:34" ht="14.5">
      <c r="A987" s="67">
        <v>986</v>
      </c>
      <c r="B987" s="68"/>
      <c r="C987" s="67"/>
      <c r="D987" s="70"/>
      <c r="E987" s="69"/>
      <c r="F987" s="69"/>
      <c r="G987" s="70"/>
      <c r="H987" s="70"/>
      <c r="I987" s="70"/>
      <c r="J987" s="70"/>
      <c r="K987" s="70"/>
      <c r="L987" s="73"/>
      <c r="M987" s="86"/>
      <c r="N987" s="86"/>
      <c r="O987" s="70"/>
      <c r="P987" s="72"/>
      <c r="Q987" s="73"/>
      <c r="R987" s="72"/>
      <c r="S987" s="73"/>
      <c r="T987" s="73"/>
      <c r="U987" s="74"/>
      <c r="V987" s="26"/>
      <c r="W987" s="26"/>
      <c r="X987" s="26"/>
      <c r="Y987" s="26"/>
      <c r="Z987" s="26"/>
      <c r="AA987" s="26"/>
      <c r="AB987" s="26"/>
      <c r="AC987" s="26"/>
      <c r="AD987" s="26"/>
      <c r="AE987" s="26"/>
      <c r="AF987" s="26"/>
      <c r="AG987" s="26"/>
      <c r="AH987" s="26"/>
    </row>
    <row r="988" spans="1:34" ht="14.5">
      <c r="A988" s="67">
        <v>987</v>
      </c>
      <c r="B988" s="68"/>
      <c r="C988" s="67"/>
      <c r="D988" s="70"/>
      <c r="E988" s="69"/>
      <c r="F988" s="69"/>
      <c r="G988" s="70"/>
      <c r="H988" s="70"/>
      <c r="I988" s="70"/>
      <c r="J988" s="70"/>
      <c r="K988" s="70"/>
      <c r="L988" s="70"/>
      <c r="M988" s="70"/>
      <c r="N988" s="86"/>
      <c r="O988" s="88"/>
      <c r="P988" s="72"/>
      <c r="Q988" s="73"/>
      <c r="R988" s="72"/>
      <c r="S988" s="73"/>
      <c r="T988" s="73"/>
      <c r="U988" s="74"/>
      <c r="V988" s="26"/>
      <c r="W988" s="26"/>
      <c r="X988" s="26"/>
      <c r="Y988" s="26"/>
      <c r="Z988" s="26"/>
      <c r="AA988" s="26"/>
      <c r="AB988" s="26"/>
      <c r="AC988" s="26"/>
      <c r="AD988" s="26"/>
      <c r="AE988" s="26"/>
      <c r="AF988" s="26"/>
      <c r="AG988" s="26"/>
      <c r="AH988" s="26"/>
    </row>
    <row r="989" spans="1:34" ht="14.5">
      <c r="A989" s="67">
        <v>988</v>
      </c>
      <c r="B989" s="68"/>
      <c r="C989" s="67"/>
      <c r="D989" s="70"/>
      <c r="E989" s="69"/>
      <c r="F989" s="69"/>
      <c r="G989" s="70"/>
      <c r="H989" s="70"/>
      <c r="I989" s="70"/>
      <c r="J989" s="70"/>
      <c r="K989" s="70"/>
      <c r="L989" s="70"/>
      <c r="M989" s="70"/>
      <c r="N989" s="86"/>
      <c r="O989" s="70"/>
      <c r="P989" s="72"/>
      <c r="Q989" s="73"/>
      <c r="R989" s="72"/>
      <c r="S989" s="73"/>
      <c r="T989" s="73"/>
      <c r="U989" s="74"/>
      <c r="V989" s="26"/>
      <c r="W989" s="26"/>
      <c r="X989" s="26"/>
      <c r="Y989" s="26"/>
      <c r="Z989" s="26"/>
      <c r="AA989" s="26"/>
      <c r="AB989" s="26"/>
      <c r="AC989" s="26"/>
      <c r="AD989" s="26"/>
      <c r="AE989" s="26"/>
      <c r="AF989" s="26"/>
      <c r="AG989" s="26"/>
      <c r="AH989" s="26"/>
    </row>
    <row r="990" spans="1:34" ht="14.5">
      <c r="A990" s="67">
        <v>989</v>
      </c>
      <c r="B990" s="68"/>
      <c r="C990" s="67"/>
      <c r="D990" s="70"/>
      <c r="E990" s="69"/>
      <c r="F990" s="69"/>
      <c r="G990" s="70"/>
      <c r="H990" s="70"/>
      <c r="I990" s="70"/>
      <c r="J990" s="70"/>
      <c r="K990" s="70"/>
      <c r="L990" s="70"/>
      <c r="M990" s="70"/>
      <c r="N990" s="86"/>
      <c r="O990" s="70"/>
      <c r="P990" s="72"/>
      <c r="Q990" s="73"/>
      <c r="R990" s="72"/>
      <c r="S990" s="73"/>
      <c r="T990" s="73"/>
      <c r="U990" s="74"/>
      <c r="V990" s="26"/>
      <c r="W990" s="26"/>
      <c r="X990" s="26"/>
      <c r="Y990" s="26"/>
      <c r="Z990" s="26"/>
      <c r="AA990" s="26"/>
      <c r="AB990" s="26"/>
      <c r="AC990" s="26"/>
      <c r="AD990" s="26"/>
      <c r="AE990" s="26"/>
      <c r="AF990" s="26"/>
      <c r="AG990" s="26"/>
      <c r="AH990" s="26"/>
    </row>
    <row r="991" spans="1:34" ht="14.5">
      <c r="A991" s="67">
        <v>990</v>
      </c>
      <c r="B991" s="68"/>
      <c r="C991" s="67"/>
      <c r="D991" s="70"/>
      <c r="E991" s="69"/>
      <c r="F991" s="69"/>
      <c r="G991" s="70"/>
      <c r="H991" s="70"/>
      <c r="I991" s="70"/>
      <c r="J991" s="70"/>
      <c r="K991" s="70"/>
      <c r="L991" s="70"/>
      <c r="M991" s="70"/>
      <c r="N991" s="86"/>
      <c r="O991" s="70"/>
      <c r="P991" s="72"/>
      <c r="Q991" s="73"/>
      <c r="R991" s="72"/>
      <c r="S991" s="73"/>
      <c r="T991" s="73"/>
      <c r="U991" s="74"/>
      <c r="V991" s="26"/>
      <c r="W991" s="26"/>
      <c r="X991" s="26"/>
      <c r="Y991" s="26"/>
      <c r="Z991" s="26"/>
      <c r="AA991" s="26"/>
      <c r="AB991" s="26"/>
      <c r="AC991" s="26"/>
      <c r="AD991" s="26"/>
      <c r="AE991" s="26"/>
      <c r="AF991" s="26"/>
      <c r="AG991" s="26"/>
      <c r="AH991" s="26"/>
    </row>
    <row r="992" spans="1:34" ht="14.5">
      <c r="A992" s="67">
        <v>991</v>
      </c>
      <c r="B992" s="68"/>
      <c r="C992" s="67"/>
      <c r="D992" s="70"/>
      <c r="E992" s="69"/>
      <c r="F992" s="69"/>
      <c r="G992" s="70"/>
      <c r="H992" s="70"/>
      <c r="I992" s="70"/>
      <c r="J992" s="70"/>
      <c r="K992" s="70"/>
      <c r="L992" s="70"/>
      <c r="M992" s="70"/>
      <c r="N992" s="86"/>
      <c r="O992" s="70"/>
      <c r="P992" s="72"/>
      <c r="Q992" s="73"/>
      <c r="R992" s="72"/>
      <c r="S992" s="73"/>
      <c r="T992" s="73"/>
      <c r="U992" s="74"/>
      <c r="V992" s="26"/>
      <c r="W992" s="26"/>
      <c r="X992" s="26"/>
      <c r="Y992" s="26"/>
      <c r="Z992" s="26"/>
      <c r="AA992" s="26"/>
      <c r="AB992" s="26"/>
      <c r="AC992" s="26"/>
      <c r="AD992" s="26"/>
      <c r="AE992" s="26"/>
      <c r="AF992" s="26"/>
      <c r="AG992" s="26"/>
      <c r="AH992" s="26"/>
    </row>
    <row r="993" spans="1:34" ht="14.5">
      <c r="A993" s="67">
        <v>992</v>
      </c>
      <c r="B993" s="68"/>
      <c r="C993" s="67"/>
      <c r="D993" s="70"/>
      <c r="E993" s="69"/>
      <c r="F993" s="69"/>
      <c r="G993" s="70"/>
      <c r="H993" s="70"/>
      <c r="I993" s="70"/>
      <c r="J993" s="70"/>
      <c r="K993" s="70"/>
      <c r="L993" s="70"/>
      <c r="M993" s="70"/>
      <c r="N993" s="86"/>
      <c r="O993" s="70"/>
      <c r="P993" s="72"/>
      <c r="Q993" s="73"/>
      <c r="R993" s="72"/>
      <c r="S993" s="73"/>
      <c r="T993" s="73"/>
      <c r="U993" s="74"/>
      <c r="V993" s="26"/>
      <c r="W993" s="26"/>
      <c r="X993" s="26"/>
      <c r="Y993" s="26"/>
      <c r="Z993" s="26"/>
      <c r="AA993" s="26"/>
      <c r="AB993" s="26"/>
      <c r="AC993" s="26"/>
      <c r="AD993" s="26"/>
      <c r="AE993" s="26"/>
      <c r="AF993" s="26"/>
      <c r="AG993" s="26"/>
      <c r="AH993" s="26"/>
    </row>
    <row r="994" spans="1:34" ht="14.5">
      <c r="A994" s="67">
        <v>993</v>
      </c>
      <c r="B994" s="68"/>
      <c r="C994" s="67"/>
      <c r="D994" s="70"/>
      <c r="E994" s="69"/>
      <c r="F994" s="69"/>
      <c r="G994" s="70"/>
      <c r="H994" s="70"/>
      <c r="I994" s="70"/>
      <c r="J994" s="70"/>
      <c r="K994" s="70"/>
      <c r="L994" s="70"/>
      <c r="M994" s="70"/>
      <c r="N994" s="86"/>
      <c r="O994" s="88"/>
      <c r="P994" s="72"/>
      <c r="Q994" s="73"/>
      <c r="R994" s="72"/>
      <c r="S994" s="73"/>
      <c r="T994" s="73"/>
      <c r="U994" s="74"/>
      <c r="V994" s="26"/>
      <c r="W994" s="26"/>
      <c r="X994" s="26"/>
      <c r="Y994" s="26"/>
      <c r="Z994" s="26"/>
      <c r="AA994" s="26"/>
      <c r="AB994" s="26"/>
      <c r="AC994" s="26"/>
      <c r="AD994" s="26"/>
      <c r="AE994" s="26"/>
      <c r="AF994" s="26"/>
      <c r="AG994" s="26"/>
      <c r="AH994" s="26"/>
    </row>
    <row r="995" spans="1:34" ht="14.5">
      <c r="A995" s="67">
        <v>994</v>
      </c>
      <c r="B995" s="68"/>
      <c r="C995" s="67"/>
      <c r="D995" s="70"/>
      <c r="E995" s="69"/>
      <c r="F995" s="69"/>
      <c r="G995" s="70"/>
      <c r="H995" s="70"/>
      <c r="I995" s="70"/>
      <c r="J995" s="70"/>
      <c r="K995" s="70"/>
      <c r="L995" s="70"/>
      <c r="M995" s="70"/>
      <c r="N995" s="86"/>
      <c r="O995" s="70"/>
      <c r="P995" s="72"/>
      <c r="Q995" s="73"/>
      <c r="R995" s="72"/>
      <c r="S995" s="73"/>
      <c r="T995" s="73"/>
      <c r="U995" s="74"/>
      <c r="V995" s="26"/>
      <c r="W995" s="26"/>
      <c r="X995" s="26"/>
      <c r="Y995" s="26"/>
      <c r="Z995" s="26"/>
      <c r="AA995" s="26"/>
      <c r="AB995" s="26"/>
      <c r="AC995" s="26"/>
      <c r="AD995" s="26"/>
      <c r="AE995" s="26"/>
      <c r="AF995" s="26"/>
      <c r="AG995" s="26"/>
      <c r="AH995" s="26"/>
    </row>
    <row r="996" spans="1:34" ht="14.5">
      <c r="A996" s="67">
        <v>995</v>
      </c>
      <c r="B996" s="68"/>
      <c r="C996" s="67"/>
      <c r="D996" s="70"/>
      <c r="E996" s="69"/>
      <c r="F996" s="69"/>
      <c r="G996" s="70"/>
      <c r="H996" s="70"/>
      <c r="I996" s="70"/>
      <c r="J996" s="70"/>
      <c r="K996" s="70"/>
      <c r="L996" s="70"/>
      <c r="M996" s="70"/>
      <c r="N996" s="86"/>
      <c r="O996" s="70"/>
      <c r="P996" s="72"/>
      <c r="Q996" s="73"/>
      <c r="R996" s="72"/>
      <c r="S996" s="73"/>
      <c r="T996" s="73"/>
      <c r="U996" s="74"/>
      <c r="V996" s="26"/>
      <c r="W996" s="26"/>
      <c r="X996" s="26"/>
      <c r="Y996" s="26"/>
      <c r="Z996" s="26"/>
      <c r="AA996" s="26"/>
      <c r="AB996" s="26"/>
      <c r="AC996" s="26"/>
      <c r="AD996" s="26"/>
      <c r="AE996" s="26"/>
      <c r="AF996" s="26"/>
      <c r="AG996" s="26"/>
      <c r="AH996" s="26"/>
    </row>
    <row r="997" spans="1:34" ht="14.5">
      <c r="A997" s="67">
        <v>996</v>
      </c>
      <c r="B997" s="68"/>
      <c r="C997" s="67"/>
      <c r="D997" s="70"/>
      <c r="E997" s="69"/>
      <c r="F997" s="69"/>
      <c r="G997" s="70"/>
      <c r="H997" s="70"/>
      <c r="I997" s="70"/>
      <c r="J997" s="70"/>
      <c r="K997" s="70"/>
      <c r="L997" s="70"/>
      <c r="M997" s="70"/>
      <c r="N997" s="86"/>
      <c r="O997" s="70"/>
      <c r="P997" s="72"/>
      <c r="Q997" s="73"/>
      <c r="R997" s="72"/>
      <c r="S997" s="73"/>
      <c r="T997" s="73"/>
      <c r="U997" s="74"/>
      <c r="V997" s="26"/>
      <c r="W997" s="26"/>
      <c r="X997" s="26"/>
      <c r="Y997" s="26"/>
      <c r="Z997" s="26"/>
      <c r="AA997" s="26"/>
      <c r="AB997" s="26"/>
      <c r="AC997" s="26"/>
      <c r="AD997" s="26"/>
      <c r="AE997" s="26"/>
      <c r="AF997" s="26"/>
      <c r="AG997" s="26"/>
      <c r="AH997" s="26"/>
    </row>
    <row r="998" spans="1:34" ht="14.5">
      <c r="A998" s="67">
        <v>997</v>
      </c>
      <c r="B998" s="68"/>
      <c r="C998" s="67"/>
      <c r="D998" s="70"/>
      <c r="E998" s="69"/>
      <c r="F998" s="69"/>
      <c r="G998" s="70"/>
      <c r="H998" s="70"/>
      <c r="I998" s="70"/>
      <c r="J998" s="70"/>
      <c r="K998" s="70"/>
      <c r="L998" s="70"/>
      <c r="M998" s="70"/>
      <c r="N998" s="86"/>
      <c r="O998" s="88"/>
      <c r="P998" s="72"/>
      <c r="Q998" s="73"/>
      <c r="R998" s="72"/>
      <c r="S998" s="73"/>
      <c r="T998" s="73"/>
      <c r="U998" s="74"/>
      <c r="V998" s="26"/>
      <c r="W998" s="26"/>
      <c r="X998" s="26"/>
      <c r="Y998" s="26"/>
      <c r="Z998" s="26"/>
      <c r="AA998" s="26"/>
      <c r="AB998" s="26"/>
      <c r="AC998" s="26"/>
      <c r="AD998" s="26"/>
      <c r="AE998" s="26"/>
      <c r="AF998" s="26"/>
      <c r="AG998" s="26"/>
      <c r="AH998" s="26"/>
    </row>
    <row r="999" spans="1:34" ht="14.5">
      <c r="A999" s="67">
        <v>998</v>
      </c>
      <c r="B999" s="68"/>
      <c r="C999" s="67"/>
      <c r="D999" s="70"/>
      <c r="E999" s="69"/>
      <c r="F999" s="69"/>
      <c r="G999" s="70"/>
      <c r="H999" s="70"/>
      <c r="I999" s="70"/>
      <c r="J999" s="70"/>
      <c r="K999" s="70"/>
      <c r="L999" s="70"/>
      <c r="M999" s="70"/>
      <c r="N999" s="86"/>
      <c r="O999" s="70"/>
      <c r="P999" s="72"/>
      <c r="Q999" s="73"/>
      <c r="R999" s="72"/>
      <c r="S999" s="73"/>
      <c r="T999" s="73"/>
      <c r="U999" s="74"/>
      <c r="V999" s="26"/>
      <c r="W999" s="26"/>
      <c r="X999" s="26"/>
      <c r="Y999" s="26"/>
      <c r="Z999" s="26"/>
      <c r="AA999" s="26"/>
      <c r="AB999" s="26"/>
      <c r="AC999" s="26"/>
      <c r="AD999" s="26"/>
      <c r="AE999" s="26"/>
      <c r="AF999" s="26"/>
      <c r="AG999" s="26"/>
      <c r="AH999" s="26"/>
    </row>
    <row r="1000" spans="1:34" ht="14.5">
      <c r="A1000" s="67">
        <v>999</v>
      </c>
      <c r="B1000" s="68"/>
      <c r="C1000" s="67"/>
      <c r="D1000" s="70"/>
      <c r="E1000" s="69"/>
      <c r="F1000" s="69"/>
      <c r="G1000" s="70"/>
      <c r="H1000" s="70"/>
      <c r="I1000" s="70"/>
      <c r="J1000" s="70"/>
      <c r="K1000" s="70"/>
      <c r="L1000" s="70"/>
      <c r="M1000" s="70"/>
      <c r="N1000" s="86"/>
      <c r="O1000" s="70"/>
      <c r="P1000" s="72"/>
      <c r="Q1000" s="73"/>
      <c r="R1000" s="72"/>
      <c r="S1000" s="73"/>
      <c r="T1000" s="73"/>
      <c r="U1000" s="74"/>
      <c r="V1000" s="26"/>
      <c r="W1000" s="26"/>
      <c r="X1000" s="26"/>
      <c r="Y1000" s="26"/>
      <c r="Z1000" s="26"/>
      <c r="AA1000" s="26"/>
      <c r="AB1000" s="26"/>
      <c r="AC1000" s="26"/>
      <c r="AD1000" s="26"/>
      <c r="AE1000" s="26"/>
      <c r="AF1000" s="26"/>
      <c r="AG1000" s="26"/>
      <c r="AH1000" s="26"/>
    </row>
    <row r="1001" spans="1:34" ht="14.5">
      <c r="A1001" s="67">
        <v>1000</v>
      </c>
      <c r="B1001" s="68"/>
      <c r="C1001" s="67"/>
      <c r="D1001" s="70"/>
      <c r="E1001" s="69"/>
      <c r="F1001" s="69"/>
      <c r="G1001" s="70"/>
      <c r="H1001" s="70"/>
      <c r="I1001" s="70"/>
      <c r="J1001" s="70"/>
      <c r="K1001" s="70"/>
      <c r="L1001" s="70"/>
      <c r="M1001" s="70"/>
      <c r="N1001" s="70"/>
      <c r="O1001" s="70"/>
      <c r="P1001" s="72"/>
      <c r="Q1001" s="73"/>
      <c r="R1001" s="72"/>
      <c r="S1001" s="73"/>
      <c r="T1001" s="73"/>
      <c r="U1001" s="74"/>
      <c r="V1001" s="26"/>
      <c r="W1001" s="26"/>
      <c r="X1001" s="26"/>
      <c r="Y1001" s="26"/>
      <c r="Z1001" s="26"/>
      <c r="AA1001" s="26"/>
      <c r="AB1001" s="26"/>
      <c r="AC1001" s="26"/>
      <c r="AD1001" s="26"/>
      <c r="AE1001" s="26"/>
      <c r="AF1001" s="26"/>
      <c r="AG1001" s="26"/>
      <c r="AH1001" s="26"/>
    </row>
  </sheetData>
  <customSheetViews>
    <customSheetView guid="{9332D131-3CFA-422C-9CF2-F6CDCE47EB8D}" filter="1" showAutoFilter="1">
      <pageMargins left="0.7" right="0.7" top="0.75" bottom="0.75" header="0.3" footer="0.3"/>
      <autoFilter ref="A1:U4" xr:uid="{AED35FD4-769D-4D61-8349-C6F6BAF7DC2A}"/>
    </customSheetView>
    <customSheetView guid="{79EE56AF-15E2-487A-A42E-DF3BFB912F3E}" filter="1" showAutoFilter="1">
      <pageMargins left="0.7" right="0.7" top="0.75" bottom="0.75" header="0.3" footer="0.3"/>
      <autoFilter ref="A4:U4" xr:uid="{6EF1869B-8AE2-4ED3-B330-8815FE534257}"/>
    </customSheetView>
    <customSheetView guid="{6CCF63B7-6D0F-4732-AF72-DAF643957968}" filter="1" showAutoFilter="1">
      <pageMargins left="0.7" right="0.7" top="0.75" bottom="0.75" header="0.3" footer="0.3"/>
      <autoFilter ref="A4:U4" xr:uid="{FD4965EC-2976-4A45-94D4-795F10A07C12}"/>
    </customSheetView>
    <customSheetView guid="{AD5FA618-EE52-4DAB-9AC7-17FF11B37B2C}" filter="1" showAutoFilter="1">
      <pageMargins left="0.7" right="0.7" top="0.75" bottom="0.75" header="0.3" footer="0.3"/>
      <autoFilter ref="A1:U4" xr:uid="{ED598AA3-6323-43AF-B08E-DC79816AC27E}"/>
    </customSheetView>
    <customSheetView guid="{0CC277C9-4957-48C9-9C4C-4A1ECDC2BC97}" filter="1" showAutoFilter="1">
      <pageMargins left="0.7" right="0.7" top="0.75" bottom="0.75" header="0.3" footer="0.3"/>
      <autoFilter ref="A4:U4" xr:uid="{AF326760-EC58-4821-97E3-C5B7176B1625}"/>
    </customSheetView>
  </customSheetViews>
  <dataValidations count="2">
    <dataValidation type="list" allowBlank="1" showErrorMessage="1" sqref="R3:R1001" xr:uid="{00000000-0002-0000-0200-000000000000}">
      <formula1>"SOLVED,NEED FIXING,NEED CONFIRM,CANCEL"</formula1>
    </dataValidation>
    <dataValidation type="list" allowBlank="1" showErrorMessage="1" sqref="P3:P1001" xr:uid="{00000000-0002-0000-0200-000001000000}">
      <formula1>"BUGS,REQUEST,DONE"</formula1>
    </dataValidation>
  </dataValidations>
  <hyperlinks>
    <hyperlink ref="O3" r:id="rId1" xr:uid="{00000000-0004-0000-0200-000002000000}"/>
    <hyperlink ref="O4" r:id="rId2" xr:uid="{00000000-0004-0000-0200-000003000000}"/>
    <hyperlink ref="O6" r:id="rId3" xr:uid="{00000000-0004-0000-0200-000004000000}"/>
    <hyperlink ref="O7" r:id="rId4" xr:uid="{00000000-0004-0000-0200-000005000000}"/>
    <hyperlink ref="O8" r:id="rId5" xr:uid="{00000000-0004-0000-0200-000006000000}"/>
    <hyperlink ref="T8" r:id="rId6" xr:uid="{00000000-0004-0000-0200-000007000000}"/>
    <hyperlink ref="O10" r:id="rId7" xr:uid="{00000000-0004-0000-0200-000008000000}"/>
    <hyperlink ref="O11" r:id="rId8" xr:uid="{00000000-0004-0000-0200-000009000000}"/>
    <hyperlink ref="O12" r:id="rId9" xr:uid="{00000000-0004-0000-0200-00000A000000}"/>
    <hyperlink ref="O13" r:id="rId10" xr:uid="{00000000-0004-0000-0200-00000B000000}"/>
    <hyperlink ref="O15" r:id="rId11" xr:uid="{00000000-0004-0000-0200-00000C000000}"/>
    <hyperlink ref="O16" r:id="rId12" xr:uid="{00000000-0004-0000-0200-00000D000000}"/>
    <hyperlink ref="O17" r:id="rId13" xr:uid="{00000000-0004-0000-0200-00000E000000}"/>
    <hyperlink ref="O18" r:id="rId14" xr:uid="{00000000-0004-0000-0200-00000F000000}"/>
    <hyperlink ref="O19" r:id="rId15" location="gid=527163224" xr:uid="{00000000-0004-0000-0200-000010000000}"/>
    <hyperlink ref="O20" r:id="rId16" xr:uid="{00000000-0004-0000-0200-000011000000}"/>
    <hyperlink ref="O21" r:id="rId17" xr:uid="{00000000-0004-0000-0200-000012000000}"/>
    <hyperlink ref="O22" r:id="rId18" xr:uid="{00000000-0004-0000-0200-000013000000}"/>
    <hyperlink ref="O23" r:id="rId19" xr:uid="{00000000-0004-0000-0200-000014000000}"/>
    <hyperlink ref="O24" r:id="rId20" xr:uid="{00000000-0004-0000-0200-000015000000}"/>
    <hyperlink ref="O25" r:id="rId21" xr:uid="{00000000-0004-0000-0200-000016000000}"/>
    <hyperlink ref="O26" r:id="rId22" xr:uid="{00000000-0004-0000-0200-000017000000}"/>
    <hyperlink ref="O27" r:id="rId23" xr:uid="{00000000-0004-0000-0200-000018000000}"/>
    <hyperlink ref="O28" r:id="rId24" xr:uid="{00000000-0004-0000-0200-000019000000}"/>
    <hyperlink ref="O29" r:id="rId25" xr:uid="{00000000-0004-0000-0200-00001A000000}"/>
    <hyperlink ref="O30" r:id="rId26" xr:uid="{00000000-0004-0000-0200-00001B000000}"/>
    <hyperlink ref="O31" r:id="rId27" xr:uid="{00000000-0004-0000-0200-00001C000000}"/>
    <hyperlink ref="O32" r:id="rId28" xr:uid="{00000000-0004-0000-0200-00001D000000}"/>
    <hyperlink ref="O33" r:id="rId29" xr:uid="{00000000-0004-0000-0200-00001E000000}"/>
    <hyperlink ref="O34" r:id="rId30" xr:uid="{00000000-0004-0000-0200-00001F000000}"/>
    <hyperlink ref="O35" r:id="rId31" xr:uid="{00000000-0004-0000-0200-000020000000}"/>
    <hyperlink ref="O36" r:id="rId32" xr:uid="{00000000-0004-0000-0200-000021000000}"/>
    <hyperlink ref="O37" r:id="rId33" xr:uid="{00000000-0004-0000-0200-000022000000}"/>
    <hyperlink ref="O38" r:id="rId34" xr:uid="{00000000-0004-0000-0200-000023000000}"/>
    <hyperlink ref="O39" r:id="rId35" xr:uid="{00000000-0004-0000-0200-000024000000}"/>
    <hyperlink ref="O40" r:id="rId36" location="gid=411209701" xr:uid="{00000000-0004-0000-0200-000025000000}"/>
    <hyperlink ref="O41" r:id="rId37" xr:uid="{00000000-0004-0000-0200-000026000000}"/>
    <hyperlink ref="O42" r:id="rId38" xr:uid="{00000000-0004-0000-0200-000027000000}"/>
    <hyperlink ref="O43" r:id="rId39" xr:uid="{00000000-0004-0000-0200-000028000000}"/>
    <hyperlink ref="O44" r:id="rId40" xr:uid="{00000000-0004-0000-0200-000029000000}"/>
    <hyperlink ref="O45" r:id="rId41" location="gid=1914648826" xr:uid="{00000000-0004-0000-0200-00002A000000}"/>
    <hyperlink ref="O46" r:id="rId42" xr:uid="{00000000-0004-0000-0200-00002B000000}"/>
    <hyperlink ref="O47" r:id="rId43" xr:uid="{00000000-0004-0000-0200-00002C000000}"/>
    <hyperlink ref="O48" r:id="rId44" xr:uid="{00000000-0004-0000-0200-00002D000000}"/>
    <hyperlink ref="O49" r:id="rId45" xr:uid="{00000000-0004-0000-0200-00002E000000}"/>
    <hyperlink ref="O50" r:id="rId46" xr:uid="{00000000-0004-0000-0200-00002F000000}"/>
    <hyperlink ref="O51" r:id="rId47" xr:uid="{00000000-0004-0000-0200-000030000000}"/>
    <hyperlink ref="O52" r:id="rId48" xr:uid="{00000000-0004-0000-0200-000031000000}"/>
    <hyperlink ref="O53" r:id="rId49" xr:uid="{00000000-0004-0000-0200-000032000000}"/>
    <hyperlink ref="O54" r:id="rId50" xr:uid="{00000000-0004-0000-0200-000033000000}"/>
    <hyperlink ref="O55" r:id="rId51" xr:uid="{00000000-0004-0000-0200-000034000000}"/>
    <hyperlink ref="O56" r:id="rId52" xr:uid="{00000000-0004-0000-0200-000035000000}"/>
    <hyperlink ref="O57" r:id="rId53" xr:uid="{00000000-0004-0000-0200-000036000000}"/>
    <hyperlink ref="O58" r:id="rId54" xr:uid="{00000000-0004-0000-0200-000037000000}"/>
    <hyperlink ref="O59" r:id="rId55" xr:uid="{00000000-0004-0000-0200-000038000000}"/>
    <hyperlink ref="O60" r:id="rId56" xr:uid="{00000000-0004-0000-0200-000039000000}"/>
    <hyperlink ref="O61" r:id="rId57" xr:uid="{00000000-0004-0000-0200-00003A000000}"/>
    <hyperlink ref="O62" r:id="rId58" xr:uid="{00000000-0004-0000-0200-00003B000000}"/>
    <hyperlink ref="O63" r:id="rId59" xr:uid="{00000000-0004-0000-0200-00003C000000}"/>
    <hyperlink ref="O64" r:id="rId60" xr:uid="{00000000-0004-0000-0200-00003D00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2">
        <x14:dataValidation type="list" allowBlank="1" showErrorMessage="1" xr:uid="{00000000-0002-0000-0200-000002000000}">
          <x14:formula1>
            <xm:f>'Reporter - QA'!$B$2:$B$79</xm:f>
          </x14:formula1>
          <xm:sqref>K3:K1001 S3:S1001</xm:sqref>
        </x14:dataValidation>
        <x14:dataValidation type="list" allowBlank="1" showErrorMessage="1" xr:uid="{00000000-0002-0000-0200-000003000000}">
          <x14:formula1>
            <xm:f>master_daerah!$B$2:$B$547</xm:f>
          </x14:formula1>
          <xm:sqref>D3:D515 C516:D516 D517:D1001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B57D0"/>
    <outlinePr summaryBelow="0" summaryRight="0"/>
    <pageSetUpPr fitToPage="1"/>
  </sheetPr>
  <dimension ref="A1:AH1001"/>
  <sheetViews>
    <sheetView workbookViewId="0">
      <selection sqref="A1:XFD2"/>
    </sheetView>
  </sheetViews>
  <sheetFormatPr defaultColWidth="12.6328125" defaultRowHeight="15.75" customHeight="1"/>
  <cols>
    <col min="1" max="1" width="6.08984375" customWidth="1"/>
    <col min="2" max="2" width="9.36328125" customWidth="1"/>
    <col min="3" max="3" width="13.26953125" customWidth="1"/>
    <col min="4" max="4" width="21.453125" customWidth="1"/>
    <col min="5" max="5" width="11" customWidth="1"/>
    <col min="6" max="6" width="18.36328125" customWidth="1"/>
    <col min="7" max="7" width="29.26953125" customWidth="1"/>
    <col min="8" max="8" width="30.08984375" customWidth="1"/>
    <col min="9" max="9" width="16.7265625" customWidth="1"/>
    <col min="10" max="10" width="17.08984375" customWidth="1"/>
    <col min="11" max="11" width="13.26953125" customWidth="1"/>
    <col min="12" max="12" width="18" customWidth="1"/>
    <col min="13" max="13" width="48.90625" customWidth="1"/>
    <col min="14" max="14" width="25.08984375" customWidth="1"/>
    <col min="15" max="15" width="29.7265625" customWidth="1"/>
    <col min="16" max="16" width="16.36328125" customWidth="1"/>
    <col min="17" max="17" width="29.453125" customWidth="1"/>
    <col min="18" max="18" width="18" customWidth="1"/>
    <col min="19" max="19" width="16.08984375" customWidth="1"/>
    <col min="20" max="20" width="25.7265625" customWidth="1"/>
    <col min="21" max="21" width="16.453125" customWidth="1"/>
  </cols>
  <sheetData>
    <row r="1" spans="1:34" ht="23">
      <c r="A1" s="61"/>
      <c r="B1" s="63" t="s">
        <v>1688</v>
      </c>
      <c r="C1" s="62"/>
      <c r="D1" s="62"/>
      <c r="E1" s="62"/>
      <c r="F1" s="62"/>
      <c r="G1" s="62"/>
      <c r="J1" s="62"/>
      <c r="K1" s="62"/>
      <c r="L1" s="62"/>
      <c r="M1" s="63" t="s">
        <v>1688</v>
      </c>
      <c r="N1" s="62"/>
      <c r="O1" s="62"/>
      <c r="P1" s="62"/>
      <c r="Q1" s="62"/>
      <c r="R1" s="62"/>
      <c r="S1" s="62"/>
      <c r="T1" s="62"/>
      <c r="U1" s="62"/>
      <c r="V1" s="46"/>
      <c r="W1" s="46"/>
      <c r="X1" s="46"/>
      <c r="Y1" s="46"/>
      <c r="Z1" s="46"/>
      <c r="AA1" s="46"/>
      <c r="AB1" s="46"/>
      <c r="AC1" s="46"/>
      <c r="AD1" s="46"/>
      <c r="AE1" s="46"/>
      <c r="AF1" s="46"/>
      <c r="AG1" s="46"/>
      <c r="AH1" s="46"/>
    </row>
    <row r="2" spans="1:34" ht="46.5">
      <c r="A2" s="64" t="s">
        <v>1016</v>
      </c>
      <c r="B2" s="65" t="s">
        <v>3</v>
      </c>
      <c r="C2" s="64" t="s">
        <v>4</v>
      </c>
      <c r="D2" s="64" t="s">
        <v>5</v>
      </c>
      <c r="E2" s="64" t="s">
        <v>6</v>
      </c>
      <c r="F2" s="64" t="s">
        <v>7</v>
      </c>
      <c r="G2" s="64" t="s">
        <v>8</v>
      </c>
      <c r="H2" s="64" t="s">
        <v>9</v>
      </c>
      <c r="I2" s="64" t="s">
        <v>10</v>
      </c>
      <c r="J2" s="64" t="s">
        <v>11</v>
      </c>
      <c r="K2" s="64" t="s">
        <v>12</v>
      </c>
      <c r="L2" s="64" t="s">
        <v>1017</v>
      </c>
      <c r="M2" s="64" t="s">
        <v>14</v>
      </c>
      <c r="N2" s="64" t="s">
        <v>15</v>
      </c>
      <c r="O2" s="64" t="s">
        <v>1</v>
      </c>
      <c r="P2" s="64" t="s">
        <v>16</v>
      </c>
      <c r="Q2" s="64" t="s">
        <v>17</v>
      </c>
      <c r="R2" s="64" t="s">
        <v>18</v>
      </c>
      <c r="S2" s="64" t="s">
        <v>19</v>
      </c>
      <c r="T2" s="64" t="s">
        <v>20</v>
      </c>
      <c r="U2" s="64" t="s">
        <v>21</v>
      </c>
      <c r="V2" s="66"/>
      <c r="W2" s="66"/>
      <c r="X2" s="66"/>
      <c r="Y2" s="66"/>
      <c r="Z2" s="66"/>
      <c r="AA2" s="66"/>
      <c r="AB2" s="66"/>
      <c r="AC2" s="66"/>
      <c r="AD2" s="66"/>
      <c r="AE2" s="66"/>
      <c r="AF2" s="66"/>
      <c r="AG2" s="66"/>
      <c r="AH2" s="66"/>
    </row>
    <row r="3" spans="1:34" ht="175">
      <c r="A3" s="67">
        <v>1</v>
      </c>
      <c r="B3" s="68">
        <v>45665</v>
      </c>
      <c r="C3" s="69"/>
      <c r="D3" s="70" t="s">
        <v>882</v>
      </c>
      <c r="E3" s="70"/>
      <c r="F3" s="70"/>
      <c r="G3" s="70" t="s">
        <v>1689</v>
      </c>
      <c r="H3" s="70" t="s">
        <v>1690</v>
      </c>
      <c r="I3" s="70" t="s">
        <v>1691</v>
      </c>
      <c r="J3" s="70" t="s">
        <v>1002</v>
      </c>
      <c r="K3" s="46" t="s">
        <v>77</v>
      </c>
      <c r="L3" s="69" t="s">
        <v>1692</v>
      </c>
      <c r="M3" s="69" t="s">
        <v>1693</v>
      </c>
      <c r="N3" s="70" t="s">
        <v>1694</v>
      </c>
      <c r="O3" s="71" t="s">
        <v>1695</v>
      </c>
      <c r="P3" s="72" t="s">
        <v>23</v>
      </c>
      <c r="Q3" s="73"/>
      <c r="R3" s="72"/>
      <c r="S3" s="73"/>
      <c r="T3" s="73"/>
      <c r="U3" s="74"/>
      <c r="V3" s="26"/>
      <c r="W3" s="26"/>
      <c r="X3" s="26"/>
      <c r="Y3" s="26"/>
      <c r="Z3" s="26"/>
      <c r="AA3" s="26"/>
      <c r="AB3" s="26"/>
      <c r="AC3" s="26"/>
      <c r="AD3" s="26"/>
      <c r="AE3" s="26"/>
      <c r="AF3" s="26"/>
      <c r="AG3" s="26"/>
      <c r="AH3" s="26"/>
    </row>
    <row r="4" spans="1:34" ht="37.5">
      <c r="A4" s="67">
        <v>2</v>
      </c>
      <c r="B4" s="68">
        <v>45665</v>
      </c>
      <c r="C4" s="69"/>
      <c r="D4" s="70" t="s">
        <v>882</v>
      </c>
      <c r="E4" s="70"/>
      <c r="F4" s="70"/>
      <c r="G4" s="70" t="s">
        <v>154</v>
      </c>
      <c r="H4" s="70" t="s">
        <v>1375</v>
      </c>
      <c r="I4" s="70" t="s">
        <v>1403</v>
      </c>
      <c r="J4" s="70" t="s">
        <v>1404</v>
      </c>
      <c r="K4" s="70" t="s">
        <v>91</v>
      </c>
      <c r="L4" s="69" t="s">
        <v>1378</v>
      </c>
      <c r="M4" s="69" t="s">
        <v>1696</v>
      </c>
      <c r="N4" s="70" t="s">
        <v>1697</v>
      </c>
      <c r="O4" s="71" t="s">
        <v>1698</v>
      </c>
      <c r="P4" s="72" t="s">
        <v>23</v>
      </c>
      <c r="Q4" s="73" t="s">
        <v>1699</v>
      </c>
      <c r="R4" s="72"/>
      <c r="S4" s="73"/>
      <c r="T4" s="73"/>
      <c r="U4" s="74"/>
      <c r="V4" s="26"/>
      <c r="W4" s="26"/>
      <c r="X4" s="26"/>
      <c r="Y4" s="26"/>
      <c r="Z4" s="26"/>
      <c r="AA4" s="26"/>
      <c r="AB4" s="26"/>
      <c r="AC4" s="26"/>
      <c r="AD4" s="26"/>
      <c r="AE4" s="26"/>
      <c r="AF4" s="26"/>
      <c r="AG4" s="26"/>
      <c r="AH4" s="26"/>
    </row>
    <row r="5" spans="1:34" ht="25">
      <c r="A5" s="67">
        <v>3</v>
      </c>
      <c r="B5" s="68">
        <v>45665</v>
      </c>
      <c r="C5" s="69"/>
      <c r="D5" s="70" t="s">
        <v>975</v>
      </c>
      <c r="E5" s="69"/>
      <c r="F5" s="69"/>
      <c r="G5" s="70" t="s">
        <v>79</v>
      </c>
      <c r="H5" s="46" t="s">
        <v>1700</v>
      </c>
      <c r="I5" s="70" t="s">
        <v>1701</v>
      </c>
      <c r="J5" s="70" t="s">
        <v>1404</v>
      </c>
      <c r="K5" s="70" t="s">
        <v>91</v>
      </c>
      <c r="L5" s="69" t="s">
        <v>1702</v>
      </c>
      <c r="M5" s="38" t="s">
        <v>1703</v>
      </c>
      <c r="N5" s="70" t="s">
        <v>1704</v>
      </c>
      <c r="O5" s="75" t="s">
        <v>1705</v>
      </c>
      <c r="P5" s="72" t="s">
        <v>23</v>
      </c>
      <c r="Q5" s="73" t="s">
        <v>1706</v>
      </c>
      <c r="R5" s="72"/>
      <c r="S5" s="73"/>
      <c r="T5" s="73"/>
      <c r="U5" s="76"/>
      <c r="V5" s="26"/>
      <c r="W5" s="26"/>
      <c r="X5" s="26"/>
      <c r="Y5" s="26"/>
      <c r="Z5" s="26"/>
      <c r="AA5" s="26"/>
      <c r="AB5" s="26"/>
      <c r="AC5" s="26"/>
      <c r="AD5" s="26"/>
      <c r="AE5" s="26"/>
      <c r="AF5" s="26"/>
      <c r="AG5" s="26"/>
      <c r="AH5" s="26"/>
    </row>
    <row r="6" spans="1:34" ht="87.5">
      <c r="A6" s="67">
        <v>4</v>
      </c>
      <c r="B6" s="68">
        <v>45672</v>
      </c>
      <c r="C6" s="69"/>
      <c r="D6" s="70" t="s">
        <v>773</v>
      </c>
      <c r="E6" s="69"/>
      <c r="F6" s="69"/>
      <c r="G6" s="70" t="s">
        <v>1636</v>
      </c>
      <c r="H6" s="70" t="s">
        <v>1707</v>
      </c>
      <c r="I6" s="70" t="s">
        <v>1708</v>
      </c>
      <c r="J6" s="70" t="s">
        <v>1404</v>
      </c>
      <c r="K6" s="70" t="s">
        <v>91</v>
      </c>
      <c r="L6" s="69" t="s">
        <v>1314</v>
      </c>
      <c r="M6" s="69" t="s">
        <v>1709</v>
      </c>
      <c r="N6" s="70"/>
      <c r="O6" s="75" t="s">
        <v>1710</v>
      </c>
      <c r="P6" s="72" t="s">
        <v>23</v>
      </c>
      <c r="Q6" s="73"/>
      <c r="R6" s="72"/>
      <c r="S6" s="73"/>
      <c r="T6" s="73"/>
      <c r="U6" s="77"/>
      <c r="V6" s="26"/>
      <c r="W6" s="26"/>
      <c r="X6" s="26"/>
      <c r="Y6" s="26"/>
      <c r="Z6" s="26"/>
      <c r="AA6" s="26"/>
      <c r="AB6" s="26"/>
      <c r="AC6" s="26"/>
      <c r="AD6" s="26"/>
      <c r="AE6" s="26"/>
      <c r="AF6" s="26"/>
      <c r="AG6" s="26"/>
      <c r="AH6" s="26"/>
    </row>
    <row r="7" spans="1:34" ht="50">
      <c r="A7" s="67">
        <v>5</v>
      </c>
      <c r="B7" s="68">
        <v>45677</v>
      </c>
      <c r="C7" s="69"/>
      <c r="D7" s="70" t="s">
        <v>359</v>
      </c>
      <c r="E7" s="69"/>
      <c r="F7" s="69"/>
      <c r="G7" s="69" t="s">
        <v>1711</v>
      </c>
      <c r="H7" s="69" t="s">
        <v>1712</v>
      </c>
      <c r="I7" s="69" t="s">
        <v>1713</v>
      </c>
      <c r="J7" s="70" t="s">
        <v>1404</v>
      </c>
      <c r="K7" s="70" t="s">
        <v>91</v>
      </c>
      <c r="L7" s="69" t="s">
        <v>1714</v>
      </c>
      <c r="M7" s="70" t="s">
        <v>1715</v>
      </c>
      <c r="N7" s="70"/>
      <c r="O7" s="71" t="s">
        <v>1716</v>
      </c>
      <c r="P7" s="72" t="s">
        <v>23</v>
      </c>
      <c r="Q7" s="73" t="s">
        <v>1717</v>
      </c>
      <c r="R7" s="72"/>
      <c r="S7" s="73"/>
      <c r="T7" s="73"/>
      <c r="U7" s="78"/>
      <c r="V7" s="26"/>
      <c r="W7" s="26"/>
      <c r="X7" s="26"/>
      <c r="Y7" s="26"/>
      <c r="Z7" s="26"/>
      <c r="AA7" s="26"/>
      <c r="AB7" s="26"/>
      <c r="AC7" s="26"/>
      <c r="AD7" s="26"/>
      <c r="AE7" s="26"/>
      <c r="AF7" s="26"/>
      <c r="AG7" s="26"/>
      <c r="AH7" s="26"/>
    </row>
    <row r="8" spans="1:34" ht="87.5">
      <c r="A8" s="67">
        <v>6</v>
      </c>
      <c r="B8" s="68">
        <v>45677</v>
      </c>
      <c r="C8" s="69"/>
      <c r="D8" s="70" t="s">
        <v>773</v>
      </c>
      <c r="E8" s="69"/>
      <c r="F8" s="69"/>
      <c r="G8" s="70" t="s">
        <v>1718</v>
      </c>
      <c r="H8" s="70" t="s">
        <v>1719</v>
      </c>
      <c r="I8" s="70" t="s">
        <v>1708</v>
      </c>
      <c r="J8" s="70" t="s">
        <v>1404</v>
      </c>
      <c r="K8" s="70" t="s">
        <v>91</v>
      </c>
      <c r="L8" s="69" t="s">
        <v>1720</v>
      </c>
      <c r="M8" s="70" t="s">
        <v>1721</v>
      </c>
      <c r="N8" s="70"/>
      <c r="O8" s="71" t="s">
        <v>1722</v>
      </c>
      <c r="P8" s="72" t="s">
        <v>23</v>
      </c>
      <c r="Q8" s="73" t="s">
        <v>1723</v>
      </c>
      <c r="R8" s="72"/>
      <c r="S8" s="73"/>
      <c r="T8" s="73"/>
      <c r="U8" s="74"/>
      <c r="V8" s="26"/>
      <c r="W8" s="26"/>
      <c r="X8" s="26"/>
      <c r="Y8" s="26"/>
      <c r="Z8" s="26"/>
      <c r="AA8" s="26"/>
      <c r="AB8" s="26"/>
      <c r="AC8" s="26"/>
      <c r="AD8" s="26"/>
      <c r="AE8" s="26"/>
      <c r="AF8" s="26"/>
      <c r="AG8" s="26"/>
      <c r="AH8" s="26"/>
    </row>
    <row r="9" spans="1:34" ht="25">
      <c r="A9" s="67">
        <v>7</v>
      </c>
      <c r="B9" s="68">
        <v>45687</v>
      </c>
      <c r="C9" s="69"/>
      <c r="D9" s="46" t="s">
        <v>265</v>
      </c>
      <c r="E9" s="69"/>
      <c r="F9" s="69"/>
      <c r="G9" s="70" t="s">
        <v>154</v>
      </c>
      <c r="H9" s="70" t="s">
        <v>1724</v>
      </c>
      <c r="I9" s="70" t="s">
        <v>1725</v>
      </c>
      <c r="J9" s="70" t="s">
        <v>1404</v>
      </c>
      <c r="K9" s="46" t="s">
        <v>91</v>
      </c>
      <c r="L9" s="69" t="s">
        <v>1726</v>
      </c>
      <c r="M9" s="69" t="s">
        <v>1727</v>
      </c>
      <c r="N9" s="70"/>
      <c r="O9" s="75" t="s">
        <v>1728</v>
      </c>
      <c r="P9" s="72" t="s">
        <v>23</v>
      </c>
      <c r="Q9" s="73"/>
      <c r="R9" s="72"/>
      <c r="S9" s="73"/>
      <c r="T9" s="73"/>
      <c r="U9" s="74"/>
      <c r="V9" s="26"/>
      <c r="W9" s="26"/>
      <c r="X9" s="26"/>
      <c r="Y9" s="26"/>
      <c r="Z9" s="26"/>
      <c r="AA9" s="26"/>
      <c r="AB9" s="26"/>
      <c r="AC9" s="26"/>
      <c r="AD9" s="26"/>
      <c r="AE9" s="26"/>
      <c r="AF9" s="26"/>
      <c r="AG9" s="26"/>
      <c r="AH9" s="26"/>
    </row>
    <row r="10" spans="1:34" ht="25">
      <c r="A10" s="67">
        <v>8</v>
      </c>
      <c r="B10" s="68">
        <v>45687</v>
      </c>
      <c r="C10" s="69"/>
      <c r="D10" s="70" t="s">
        <v>470</v>
      </c>
      <c r="E10" s="69"/>
      <c r="F10" s="69"/>
      <c r="G10" s="70" t="s">
        <v>154</v>
      </c>
      <c r="H10" s="70" t="s">
        <v>1729</v>
      </c>
      <c r="I10" s="70" t="s">
        <v>1730</v>
      </c>
      <c r="J10" s="70" t="s">
        <v>1404</v>
      </c>
      <c r="K10" s="70" t="s">
        <v>518</v>
      </c>
      <c r="L10" s="70" t="s">
        <v>1731</v>
      </c>
      <c r="M10" s="69" t="s">
        <v>1732</v>
      </c>
      <c r="N10" s="70" t="s">
        <v>1733</v>
      </c>
      <c r="O10" s="71" t="s">
        <v>1734</v>
      </c>
      <c r="P10" s="72" t="s">
        <v>23</v>
      </c>
      <c r="Q10" s="73"/>
      <c r="R10" s="72"/>
      <c r="S10" s="73"/>
      <c r="T10" s="73"/>
      <c r="U10" s="77"/>
      <c r="V10" s="26"/>
      <c r="W10" s="26"/>
      <c r="X10" s="26"/>
      <c r="Y10" s="26"/>
      <c r="Z10" s="26"/>
      <c r="AA10" s="26"/>
      <c r="AB10" s="26"/>
      <c r="AC10" s="26"/>
      <c r="AD10" s="26"/>
      <c r="AE10" s="26"/>
      <c r="AF10" s="26"/>
      <c r="AG10" s="26"/>
      <c r="AH10" s="26"/>
    </row>
    <row r="11" spans="1:34" ht="25">
      <c r="A11" s="67">
        <v>9</v>
      </c>
      <c r="B11" s="68">
        <v>45698</v>
      </c>
      <c r="C11" s="69"/>
      <c r="D11" s="46" t="s">
        <v>511</v>
      </c>
      <c r="E11" s="69"/>
      <c r="F11" s="69"/>
      <c r="G11" s="69" t="s">
        <v>1735</v>
      </c>
      <c r="H11" s="69" t="s">
        <v>1736</v>
      </c>
      <c r="I11" s="69" t="s">
        <v>1737</v>
      </c>
      <c r="J11" s="70" t="s">
        <v>1404</v>
      </c>
      <c r="K11" s="46" t="s">
        <v>91</v>
      </c>
      <c r="L11" s="69" t="s">
        <v>1738</v>
      </c>
      <c r="M11" s="69" t="s">
        <v>1739</v>
      </c>
      <c r="N11" s="70"/>
      <c r="O11" s="71" t="s">
        <v>1740</v>
      </c>
      <c r="P11" s="72" t="s">
        <v>23</v>
      </c>
      <c r="Q11" s="73"/>
      <c r="R11" s="72"/>
      <c r="S11" s="73"/>
      <c r="T11" s="73"/>
      <c r="U11" s="74"/>
      <c r="V11" s="26"/>
      <c r="W11" s="26"/>
      <c r="X11" s="26"/>
      <c r="Y11" s="26"/>
      <c r="Z11" s="26"/>
      <c r="AA11" s="26"/>
      <c r="AB11" s="26"/>
      <c r="AC11" s="26"/>
      <c r="AD11" s="26"/>
      <c r="AE11" s="26"/>
      <c r="AF11" s="26"/>
      <c r="AG11" s="26"/>
      <c r="AH11" s="26"/>
    </row>
    <row r="12" spans="1:34" ht="122.25" customHeight="1">
      <c r="A12" s="67">
        <v>10</v>
      </c>
      <c r="B12" s="68">
        <v>45698</v>
      </c>
      <c r="C12" s="69"/>
      <c r="D12" s="70" t="s">
        <v>773</v>
      </c>
      <c r="E12" s="69"/>
      <c r="F12" s="69"/>
      <c r="G12" s="70" t="s">
        <v>33</v>
      </c>
      <c r="H12" s="70" t="s">
        <v>1741</v>
      </c>
      <c r="I12" s="70" t="s">
        <v>1708</v>
      </c>
      <c r="J12" s="70" t="s">
        <v>1404</v>
      </c>
      <c r="K12" s="70" t="s">
        <v>91</v>
      </c>
      <c r="L12" s="69" t="s">
        <v>1738</v>
      </c>
      <c r="M12" s="112" t="s">
        <v>1742</v>
      </c>
      <c r="N12" s="70"/>
      <c r="O12" s="71" t="s">
        <v>1743</v>
      </c>
      <c r="P12" s="72" t="s">
        <v>23</v>
      </c>
      <c r="Q12" s="73"/>
      <c r="R12" s="72"/>
      <c r="S12" s="73"/>
      <c r="T12" s="73"/>
      <c r="U12" s="74"/>
      <c r="V12" s="26"/>
      <c r="W12" s="26"/>
      <c r="X12" s="26"/>
      <c r="Y12" s="26"/>
      <c r="Z12" s="26"/>
      <c r="AA12" s="26"/>
      <c r="AB12" s="26"/>
      <c r="AC12" s="26"/>
      <c r="AD12" s="26"/>
      <c r="AE12" s="26"/>
      <c r="AF12" s="26"/>
      <c r="AG12" s="26"/>
      <c r="AH12" s="26"/>
    </row>
    <row r="13" spans="1:34" ht="25">
      <c r="A13" s="67">
        <v>11</v>
      </c>
      <c r="B13" s="68">
        <v>45707</v>
      </c>
      <c r="C13" s="69"/>
      <c r="D13" s="70" t="s">
        <v>569</v>
      </c>
      <c r="E13" s="69"/>
      <c r="F13" s="69"/>
      <c r="G13" s="106" t="s">
        <v>626</v>
      </c>
      <c r="H13" s="70" t="s">
        <v>1744</v>
      </c>
      <c r="I13" s="70" t="s">
        <v>1713</v>
      </c>
      <c r="J13" s="70" t="s">
        <v>1404</v>
      </c>
      <c r="K13" s="70" t="s">
        <v>91</v>
      </c>
      <c r="L13" s="69" t="s">
        <v>1745</v>
      </c>
      <c r="M13" s="69" t="s">
        <v>1746</v>
      </c>
      <c r="N13" s="70"/>
      <c r="O13" s="71" t="s">
        <v>1747</v>
      </c>
      <c r="P13" s="72" t="s">
        <v>23</v>
      </c>
      <c r="Q13" s="73"/>
      <c r="R13" s="72"/>
      <c r="S13" s="73"/>
      <c r="T13" s="73"/>
      <c r="U13" s="74"/>
      <c r="V13" s="26"/>
      <c r="W13" s="26"/>
      <c r="X13" s="26"/>
      <c r="Y13" s="26"/>
      <c r="Z13" s="26"/>
      <c r="AA13" s="26"/>
      <c r="AB13" s="26"/>
      <c r="AC13" s="26"/>
      <c r="AD13" s="26"/>
      <c r="AE13" s="26"/>
      <c r="AF13" s="26"/>
      <c r="AG13" s="26"/>
      <c r="AH13" s="26"/>
    </row>
    <row r="14" spans="1:34" ht="50">
      <c r="A14" s="67">
        <v>12</v>
      </c>
      <c r="B14" s="68">
        <v>45712</v>
      </c>
      <c r="C14" s="69"/>
      <c r="D14" s="70" t="s">
        <v>838</v>
      </c>
      <c r="E14" s="70"/>
      <c r="F14" s="70"/>
      <c r="G14" s="70" t="s">
        <v>1748</v>
      </c>
      <c r="H14" s="70" t="s">
        <v>1749</v>
      </c>
      <c r="I14" s="70" t="s">
        <v>1750</v>
      </c>
      <c r="J14" s="70" t="s">
        <v>1404</v>
      </c>
      <c r="K14" s="70" t="s">
        <v>91</v>
      </c>
      <c r="L14" s="69" t="s">
        <v>1751</v>
      </c>
      <c r="M14" s="69" t="s">
        <v>1752</v>
      </c>
      <c r="N14" s="70"/>
      <c r="O14" s="75" t="s">
        <v>1753</v>
      </c>
      <c r="P14" s="72" t="s">
        <v>23</v>
      </c>
      <c r="Q14" s="73"/>
      <c r="R14" s="72"/>
      <c r="S14" s="73"/>
      <c r="T14" s="73"/>
      <c r="U14" s="76"/>
      <c r="V14" s="26"/>
      <c r="W14" s="26"/>
      <c r="X14" s="26"/>
      <c r="Y14" s="26"/>
      <c r="Z14" s="26"/>
      <c r="AA14" s="26"/>
      <c r="AB14" s="26"/>
      <c r="AC14" s="26"/>
      <c r="AD14" s="26"/>
      <c r="AE14" s="26"/>
      <c r="AF14" s="26"/>
      <c r="AG14" s="26"/>
      <c r="AH14" s="26"/>
    </row>
    <row r="15" spans="1:34" ht="37.5">
      <c r="A15" s="67">
        <v>13</v>
      </c>
      <c r="B15" s="68">
        <v>45712</v>
      </c>
      <c r="C15" s="69"/>
      <c r="D15" s="70" t="s">
        <v>975</v>
      </c>
      <c r="E15" s="69"/>
      <c r="F15" s="69"/>
      <c r="G15" s="70" t="s">
        <v>107</v>
      </c>
      <c r="H15" s="70" t="s">
        <v>1754</v>
      </c>
      <c r="I15" s="70" t="s">
        <v>1755</v>
      </c>
      <c r="J15" s="70" t="s">
        <v>1404</v>
      </c>
      <c r="K15" s="70" t="s">
        <v>91</v>
      </c>
      <c r="L15" s="69" t="s">
        <v>1756</v>
      </c>
      <c r="M15" s="69" t="s">
        <v>1757</v>
      </c>
      <c r="N15" s="70"/>
      <c r="O15" s="75" t="s">
        <v>1758</v>
      </c>
      <c r="P15" s="72" t="s">
        <v>23</v>
      </c>
      <c r="Q15" s="73"/>
      <c r="R15" s="72"/>
      <c r="S15" s="73"/>
      <c r="T15" s="73"/>
      <c r="U15" s="74"/>
      <c r="V15" s="26"/>
      <c r="W15" s="26"/>
      <c r="X15" s="26"/>
      <c r="Y15" s="26"/>
      <c r="Z15" s="26"/>
      <c r="AA15" s="26"/>
      <c r="AB15" s="26"/>
      <c r="AC15" s="26"/>
      <c r="AD15" s="26"/>
      <c r="AE15" s="26"/>
      <c r="AF15" s="26"/>
      <c r="AG15" s="26"/>
      <c r="AH15" s="26"/>
    </row>
    <row r="16" spans="1:34" ht="25">
      <c r="A16" s="67">
        <v>14</v>
      </c>
      <c r="B16" s="68">
        <v>45712</v>
      </c>
      <c r="C16" s="69"/>
      <c r="D16" s="46" t="s">
        <v>511</v>
      </c>
      <c r="E16" s="69"/>
      <c r="F16" s="69"/>
      <c r="G16" s="69" t="s">
        <v>1759</v>
      </c>
      <c r="H16" s="69" t="s">
        <v>1760</v>
      </c>
      <c r="I16" s="69" t="s">
        <v>1761</v>
      </c>
      <c r="J16" s="70" t="s">
        <v>1404</v>
      </c>
      <c r="K16" s="70" t="s">
        <v>91</v>
      </c>
      <c r="L16" s="69" t="s">
        <v>1762</v>
      </c>
      <c r="M16" s="69" t="s">
        <v>1763</v>
      </c>
      <c r="N16" s="70"/>
      <c r="O16" s="75" t="s">
        <v>1507</v>
      </c>
      <c r="P16" s="105" t="s">
        <v>23</v>
      </c>
      <c r="Q16" s="73"/>
      <c r="R16" s="72"/>
      <c r="S16" s="73"/>
      <c r="T16" s="73"/>
      <c r="U16" s="74"/>
      <c r="V16" s="26"/>
      <c r="W16" s="26"/>
      <c r="X16" s="26"/>
      <c r="Y16" s="26"/>
      <c r="Z16" s="26"/>
      <c r="AA16" s="26"/>
      <c r="AB16" s="26"/>
      <c r="AC16" s="26"/>
      <c r="AD16" s="26"/>
      <c r="AE16" s="26"/>
      <c r="AF16" s="26"/>
      <c r="AG16" s="26"/>
      <c r="AH16" s="26"/>
    </row>
    <row r="17" spans="1:34" ht="137.5">
      <c r="A17" s="67">
        <v>15</v>
      </c>
      <c r="B17" s="68">
        <v>45712</v>
      </c>
      <c r="C17" s="69"/>
      <c r="D17" s="70" t="s">
        <v>481</v>
      </c>
      <c r="E17" s="69"/>
      <c r="F17" s="69"/>
      <c r="G17" s="69" t="s">
        <v>626</v>
      </c>
      <c r="H17" s="70" t="s">
        <v>1764</v>
      </c>
      <c r="I17" s="70" t="s">
        <v>1765</v>
      </c>
      <c r="J17" s="70" t="s">
        <v>1404</v>
      </c>
      <c r="K17" s="70" t="s">
        <v>1766</v>
      </c>
      <c r="L17" s="69" t="s">
        <v>1767</v>
      </c>
      <c r="M17" s="70" t="s">
        <v>1768</v>
      </c>
      <c r="N17" s="70"/>
      <c r="O17" s="83" t="s">
        <v>1769</v>
      </c>
      <c r="P17" s="72" t="s">
        <v>23</v>
      </c>
      <c r="Q17" s="73" t="s">
        <v>1770</v>
      </c>
      <c r="R17" s="72"/>
      <c r="S17" s="73"/>
      <c r="T17" s="84"/>
      <c r="U17" s="77"/>
      <c r="V17" s="26"/>
      <c r="W17" s="26"/>
      <c r="X17" s="26"/>
      <c r="Y17" s="26"/>
      <c r="Z17" s="26"/>
      <c r="AA17" s="26"/>
      <c r="AB17" s="26"/>
      <c r="AC17" s="26"/>
      <c r="AD17" s="26"/>
      <c r="AE17" s="26"/>
      <c r="AF17" s="26"/>
      <c r="AG17" s="26"/>
      <c r="AH17" s="26"/>
    </row>
    <row r="18" spans="1:34" ht="37.5">
      <c r="A18" s="67">
        <v>16</v>
      </c>
      <c r="B18" s="68">
        <v>45714</v>
      </c>
      <c r="C18" s="76"/>
      <c r="D18" s="70" t="s">
        <v>717</v>
      </c>
      <c r="E18" s="69"/>
      <c r="F18" s="69"/>
      <c r="G18" s="70" t="s">
        <v>1771</v>
      </c>
      <c r="H18" s="70" t="s">
        <v>1772</v>
      </c>
      <c r="I18" s="70" t="s">
        <v>1773</v>
      </c>
      <c r="J18" s="70" t="s">
        <v>1404</v>
      </c>
      <c r="K18" s="70" t="s">
        <v>91</v>
      </c>
      <c r="L18" s="69" t="s">
        <v>37</v>
      </c>
      <c r="M18" s="69" t="s">
        <v>1774</v>
      </c>
      <c r="N18" s="70"/>
      <c r="O18" s="75" t="s">
        <v>1775</v>
      </c>
      <c r="P18" s="72" t="s">
        <v>23</v>
      </c>
      <c r="Q18" s="73"/>
      <c r="R18" s="72"/>
      <c r="S18" s="73"/>
      <c r="T18" s="73"/>
      <c r="U18" s="74"/>
      <c r="V18" s="26"/>
      <c r="W18" s="26"/>
      <c r="X18" s="26"/>
      <c r="Y18" s="26"/>
      <c r="Z18" s="26"/>
      <c r="AA18" s="26"/>
      <c r="AB18" s="26"/>
      <c r="AC18" s="26"/>
      <c r="AD18" s="26"/>
      <c r="AE18" s="26"/>
      <c r="AF18" s="26"/>
      <c r="AG18" s="26"/>
      <c r="AH18" s="26"/>
    </row>
    <row r="19" spans="1:34" ht="25">
      <c r="A19" s="67">
        <v>17</v>
      </c>
      <c r="B19" s="68">
        <v>45715</v>
      </c>
      <c r="C19" s="69"/>
      <c r="D19" s="70" t="s">
        <v>291</v>
      </c>
      <c r="E19" s="69"/>
      <c r="F19" s="69"/>
      <c r="G19" s="70" t="s">
        <v>154</v>
      </c>
      <c r="H19" s="70" t="s">
        <v>1776</v>
      </c>
      <c r="I19" s="70" t="s">
        <v>1777</v>
      </c>
      <c r="J19" s="70" t="s">
        <v>1404</v>
      </c>
      <c r="K19" s="70" t="s">
        <v>91</v>
      </c>
      <c r="L19" s="69" t="s">
        <v>1778</v>
      </c>
      <c r="M19" s="69" t="s">
        <v>1779</v>
      </c>
      <c r="N19" s="70"/>
      <c r="O19" s="75" t="s">
        <v>1780</v>
      </c>
      <c r="P19" s="72" t="s">
        <v>23</v>
      </c>
      <c r="Q19" s="73" t="s">
        <v>1781</v>
      </c>
      <c r="R19" s="72"/>
      <c r="S19" s="73"/>
      <c r="T19" s="73"/>
      <c r="U19" s="74"/>
      <c r="V19" s="26"/>
      <c r="W19" s="26"/>
      <c r="X19" s="26"/>
      <c r="Y19" s="26"/>
      <c r="Z19" s="26"/>
      <c r="AA19" s="26"/>
      <c r="AB19" s="26"/>
      <c r="AC19" s="26"/>
      <c r="AD19" s="26"/>
      <c r="AE19" s="26"/>
      <c r="AF19" s="26"/>
      <c r="AG19" s="26"/>
      <c r="AH19" s="26"/>
    </row>
    <row r="20" spans="1:34" ht="25">
      <c r="A20" s="67">
        <v>18</v>
      </c>
      <c r="B20" s="68">
        <v>45727</v>
      </c>
      <c r="C20" s="69"/>
      <c r="D20" s="70" t="s">
        <v>569</v>
      </c>
      <c r="E20" s="69"/>
      <c r="F20" s="69"/>
      <c r="G20" s="70" t="s">
        <v>154</v>
      </c>
      <c r="H20" s="70" t="s">
        <v>1782</v>
      </c>
      <c r="I20" s="70" t="s">
        <v>1783</v>
      </c>
      <c r="J20" s="70" t="s">
        <v>1404</v>
      </c>
      <c r="K20" s="70" t="s">
        <v>91</v>
      </c>
      <c r="L20" s="69" t="s">
        <v>62</v>
      </c>
      <c r="M20" s="69" t="s">
        <v>1784</v>
      </c>
      <c r="N20" s="70"/>
      <c r="O20" s="75" t="s">
        <v>1785</v>
      </c>
      <c r="P20" s="72" t="s">
        <v>23</v>
      </c>
      <c r="Q20" s="73" t="s">
        <v>1786</v>
      </c>
      <c r="R20" s="72"/>
      <c r="S20" s="73"/>
      <c r="T20" s="73"/>
      <c r="U20" s="74"/>
      <c r="V20" s="26"/>
      <c r="W20" s="26"/>
      <c r="X20" s="26"/>
      <c r="Y20" s="26"/>
      <c r="Z20" s="26"/>
      <c r="AA20" s="26"/>
      <c r="AB20" s="26"/>
      <c r="AC20" s="26"/>
      <c r="AD20" s="26"/>
      <c r="AE20" s="26"/>
      <c r="AF20" s="26"/>
      <c r="AG20" s="26"/>
      <c r="AH20" s="26"/>
    </row>
    <row r="21" spans="1:34" ht="25">
      <c r="A21" s="67">
        <v>19</v>
      </c>
      <c r="B21" s="68">
        <v>45729</v>
      </c>
      <c r="C21" s="69"/>
      <c r="D21" s="70" t="s">
        <v>838</v>
      </c>
      <c r="E21" s="69"/>
      <c r="F21" s="69"/>
      <c r="G21" s="70" t="s">
        <v>1636</v>
      </c>
      <c r="H21" s="70" t="s">
        <v>1787</v>
      </c>
      <c r="I21" s="70" t="s">
        <v>1750</v>
      </c>
      <c r="J21" s="70" t="s">
        <v>1404</v>
      </c>
      <c r="K21" s="70" t="s">
        <v>91</v>
      </c>
      <c r="L21" s="69" t="s">
        <v>1756</v>
      </c>
      <c r="M21" s="69" t="s">
        <v>1788</v>
      </c>
      <c r="N21" s="70"/>
      <c r="O21" s="75" t="s">
        <v>1789</v>
      </c>
      <c r="P21" s="72" t="s">
        <v>23</v>
      </c>
      <c r="Q21" s="73"/>
      <c r="R21" s="72"/>
      <c r="S21" s="73"/>
      <c r="T21" s="73"/>
      <c r="U21" s="74"/>
      <c r="V21" s="26"/>
      <c r="W21" s="26"/>
      <c r="X21" s="26"/>
      <c r="Y21" s="26"/>
      <c r="Z21" s="26"/>
      <c r="AA21" s="26"/>
      <c r="AB21" s="26"/>
      <c r="AC21" s="26"/>
      <c r="AD21" s="26"/>
      <c r="AE21" s="26"/>
      <c r="AF21" s="26"/>
      <c r="AG21" s="26"/>
      <c r="AH21" s="26"/>
    </row>
    <row r="22" spans="1:34" ht="50">
      <c r="A22" s="67">
        <v>20</v>
      </c>
      <c r="B22" s="68">
        <v>45733</v>
      </c>
      <c r="C22" s="69"/>
      <c r="D22" s="70" t="s">
        <v>803</v>
      </c>
      <c r="E22" s="69"/>
      <c r="F22" s="69"/>
      <c r="G22" s="70" t="s">
        <v>49</v>
      </c>
      <c r="H22" s="70" t="s">
        <v>1790</v>
      </c>
      <c r="I22" s="108" t="s">
        <v>1791</v>
      </c>
      <c r="J22" s="70" t="s">
        <v>1792</v>
      </c>
      <c r="K22" s="70" t="s">
        <v>1793</v>
      </c>
      <c r="L22" s="69" t="s">
        <v>37</v>
      </c>
      <c r="M22" s="69" t="s">
        <v>1794</v>
      </c>
      <c r="N22" s="70"/>
      <c r="O22" s="109" t="s">
        <v>1795</v>
      </c>
      <c r="P22" s="72" t="s">
        <v>23</v>
      </c>
      <c r="Q22" s="73"/>
      <c r="R22" s="72"/>
      <c r="S22" s="73"/>
      <c r="T22" s="73"/>
      <c r="U22" s="74"/>
      <c r="V22" s="26"/>
      <c r="W22" s="26"/>
      <c r="X22" s="26"/>
      <c r="Y22" s="26"/>
      <c r="Z22" s="26"/>
      <c r="AA22" s="26"/>
      <c r="AB22" s="26"/>
      <c r="AC22" s="26"/>
      <c r="AD22" s="26"/>
      <c r="AE22" s="26"/>
      <c r="AF22" s="26"/>
      <c r="AG22" s="26"/>
      <c r="AH22" s="26"/>
    </row>
    <row r="23" spans="1:34" ht="25">
      <c r="A23" s="67">
        <v>21</v>
      </c>
      <c r="B23" s="74" t="s">
        <v>1796</v>
      </c>
      <c r="C23" s="69"/>
      <c r="D23" s="70" t="s">
        <v>1797</v>
      </c>
      <c r="E23" s="69"/>
      <c r="F23" s="69"/>
      <c r="G23" s="70" t="s">
        <v>733</v>
      </c>
      <c r="H23" s="70" t="s">
        <v>1798</v>
      </c>
      <c r="I23" s="70" t="s">
        <v>1799</v>
      </c>
      <c r="J23" s="70" t="s">
        <v>1404</v>
      </c>
      <c r="K23" s="70" t="s">
        <v>91</v>
      </c>
      <c r="L23" s="69" t="s">
        <v>62</v>
      </c>
      <c r="M23" s="69" t="s">
        <v>1800</v>
      </c>
      <c r="N23" s="70"/>
      <c r="O23" s="75" t="s">
        <v>1801</v>
      </c>
      <c r="P23" s="72" t="s">
        <v>23</v>
      </c>
      <c r="Q23" s="73"/>
      <c r="R23" s="72"/>
      <c r="S23" s="73"/>
      <c r="T23" s="73"/>
      <c r="U23" s="74"/>
      <c r="V23" s="26"/>
      <c r="W23" s="26"/>
      <c r="X23" s="26"/>
      <c r="Y23" s="26"/>
      <c r="Z23" s="26"/>
      <c r="AA23" s="26"/>
      <c r="AB23" s="26"/>
      <c r="AC23" s="26"/>
      <c r="AD23" s="26"/>
      <c r="AE23" s="26"/>
      <c r="AF23" s="26"/>
      <c r="AG23" s="26"/>
      <c r="AH23" s="26"/>
    </row>
    <row r="24" spans="1:34" ht="50">
      <c r="A24" s="67">
        <v>22</v>
      </c>
      <c r="B24" s="74" t="s">
        <v>1796</v>
      </c>
      <c r="C24" s="69"/>
      <c r="D24" s="70" t="s">
        <v>803</v>
      </c>
      <c r="E24" s="69"/>
      <c r="F24" s="69"/>
      <c r="G24" s="70" t="s">
        <v>1802</v>
      </c>
      <c r="H24" s="70" t="s">
        <v>1803</v>
      </c>
      <c r="I24" s="108" t="s">
        <v>1791</v>
      </c>
      <c r="J24" s="70" t="s">
        <v>1792</v>
      </c>
      <c r="K24" s="70" t="s">
        <v>1793</v>
      </c>
      <c r="L24" s="69" t="s">
        <v>37</v>
      </c>
      <c r="M24" s="69" t="s">
        <v>1804</v>
      </c>
      <c r="N24" s="70"/>
      <c r="O24" s="109" t="s">
        <v>1805</v>
      </c>
      <c r="P24" s="72" t="s">
        <v>23</v>
      </c>
      <c r="Q24" s="73"/>
      <c r="R24" s="72"/>
      <c r="S24" s="73"/>
      <c r="T24" s="73"/>
      <c r="U24" s="74"/>
      <c r="V24" s="26"/>
      <c r="W24" s="26"/>
      <c r="X24" s="26"/>
      <c r="Y24" s="26"/>
      <c r="Z24" s="26"/>
      <c r="AA24" s="26"/>
      <c r="AB24" s="26"/>
      <c r="AC24" s="26"/>
      <c r="AD24" s="26"/>
      <c r="AE24" s="26"/>
      <c r="AF24" s="26"/>
      <c r="AG24" s="26"/>
      <c r="AH24" s="26"/>
    </row>
    <row r="25" spans="1:34" ht="87.5">
      <c r="A25" s="67">
        <v>23</v>
      </c>
      <c r="B25" s="74" t="s">
        <v>1806</v>
      </c>
      <c r="C25" s="69"/>
      <c r="D25" s="70" t="s">
        <v>272</v>
      </c>
      <c r="E25" s="69"/>
      <c r="F25" s="69"/>
      <c r="G25" s="70" t="s">
        <v>543</v>
      </c>
      <c r="H25" s="70" t="s">
        <v>1807</v>
      </c>
      <c r="I25" s="70" t="s">
        <v>1808</v>
      </c>
      <c r="J25" s="70" t="s">
        <v>1404</v>
      </c>
      <c r="K25" s="70" t="s">
        <v>91</v>
      </c>
      <c r="L25" s="69" t="s">
        <v>1809</v>
      </c>
      <c r="M25" s="69" t="s">
        <v>1810</v>
      </c>
      <c r="N25" s="70"/>
      <c r="O25" s="71" t="s">
        <v>1811</v>
      </c>
      <c r="P25" s="72" t="s">
        <v>23</v>
      </c>
      <c r="Q25" s="73"/>
      <c r="R25" s="72"/>
      <c r="S25" s="73"/>
      <c r="T25" s="73"/>
      <c r="U25" s="74"/>
      <c r="V25" s="26"/>
      <c r="W25" s="26"/>
      <c r="X25" s="26"/>
      <c r="Y25" s="26"/>
      <c r="Z25" s="26"/>
      <c r="AA25" s="26"/>
      <c r="AB25" s="26"/>
      <c r="AC25" s="26"/>
      <c r="AD25" s="26"/>
      <c r="AE25" s="26"/>
      <c r="AF25" s="26"/>
      <c r="AG25" s="26"/>
      <c r="AH25" s="26"/>
    </row>
    <row r="26" spans="1:34" ht="25">
      <c r="A26" s="67">
        <v>25</v>
      </c>
      <c r="B26" s="68"/>
      <c r="C26" s="69"/>
      <c r="D26" s="70" t="s">
        <v>272</v>
      </c>
      <c r="E26" s="69"/>
      <c r="F26" s="69"/>
      <c r="G26" s="69" t="s">
        <v>626</v>
      </c>
      <c r="H26" s="70" t="s">
        <v>1812</v>
      </c>
      <c r="I26" s="70" t="s">
        <v>1813</v>
      </c>
      <c r="J26" s="70" t="s">
        <v>1404</v>
      </c>
      <c r="K26" s="70" t="s">
        <v>59</v>
      </c>
      <c r="L26" s="69" t="s">
        <v>1809</v>
      </c>
      <c r="M26" s="70" t="s">
        <v>1814</v>
      </c>
      <c r="N26" s="70" t="s">
        <v>1815</v>
      </c>
      <c r="O26" s="71" t="s">
        <v>1816</v>
      </c>
      <c r="P26" s="72" t="s">
        <v>23</v>
      </c>
      <c r="Q26" s="73"/>
      <c r="R26" s="72"/>
      <c r="S26" s="73"/>
      <c r="T26" s="73"/>
      <c r="U26" s="74"/>
      <c r="V26" s="26"/>
      <c r="W26" s="26"/>
      <c r="X26" s="26"/>
      <c r="Y26" s="26"/>
      <c r="Z26" s="26"/>
      <c r="AA26" s="26"/>
      <c r="AB26" s="26"/>
      <c r="AC26" s="26"/>
      <c r="AD26" s="26"/>
      <c r="AE26" s="26"/>
      <c r="AF26" s="26"/>
      <c r="AG26" s="26"/>
      <c r="AH26" s="26"/>
    </row>
    <row r="27" spans="1:34" ht="25">
      <c r="A27" s="67">
        <v>26</v>
      </c>
      <c r="B27" s="74" t="s">
        <v>1817</v>
      </c>
      <c r="C27" s="69"/>
      <c r="D27" s="70" t="s">
        <v>323</v>
      </c>
      <c r="E27" s="69"/>
      <c r="F27" s="69"/>
      <c r="G27" s="69" t="s">
        <v>626</v>
      </c>
      <c r="H27" s="70" t="s">
        <v>1818</v>
      </c>
      <c r="I27" s="70" t="s">
        <v>1819</v>
      </c>
      <c r="J27" s="70" t="s">
        <v>1404</v>
      </c>
      <c r="K27" s="70" t="s">
        <v>91</v>
      </c>
      <c r="L27" s="69" t="s">
        <v>1714</v>
      </c>
      <c r="M27" s="69" t="s">
        <v>1820</v>
      </c>
      <c r="N27" s="70"/>
      <c r="O27" s="75" t="s">
        <v>1821</v>
      </c>
      <c r="P27" s="72" t="s">
        <v>23</v>
      </c>
      <c r="Q27" s="73"/>
      <c r="R27" s="72"/>
      <c r="S27" s="73"/>
      <c r="T27" s="73"/>
      <c r="U27" s="74"/>
      <c r="V27" s="26"/>
      <c r="W27" s="26"/>
      <c r="X27" s="26"/>
      <c r="Y27" s="26"/>
      <c r="Z27" s="26"/>
      <c r="AA27" s="26"/>
      <c r="AB27" s="26"/>
      <c r="AC27" s="26"/>
      <c r="AD27" s="26"/>
      <c r="AE27" s="26"/>
      <c r="AF27" s="26"/>
      <c r="AG27" s="26"/>
      <c r="AH27" s="26"/>
    </row>
    <row r="28" spans="1:34" ht="25">
      <c r="A28" s="67">
        <v>27</v>
      </c>
      <c r="B28" s="74" t="s">
        <v>1817</v>
      </c>
      <c r="C28" s="69"/>
      <c r="D28" s="70" t="s">
        <v>323</v>
      </c>
      <c r="E28" s="69"/>
      <c r="F28" s="69"/>
      <c r="G28" s="69" t="s">
        <v>626</v>
      </c>
      <c r="H28" s="70" t="s">
        <v>1818</v>
      </c>
      <c r="I28" s="70" t="s">
        <v>1819</v>
      </c>
      <c r="J28" s="70" t="s">
        <v>825</v>
      </c>
      <c r="K28" s="70" t="s">
        <v>1233</v>
      </c>
      <c r="L28" s="69" t="s">
        <v>1756</v>
      </c>
      <c r="M28" s="70" t="s">
        <v>1822</v>
      </c>
      <c r="N28" s="86"/>
      <c r="O28" s="88" t="s">
        <v>1823</v>
      </c>
      <c r="P28" s="72" t="s">
        <v>23</v>
      </c>
      <c r="Q28" s="73"/>
      <c r="R28" s="72"/>
      <c r="S28" s="73"/>
      <c r="T28" s="73"/>
      <c r="U28" s="74"/>
      <c r="V28" s="26"/>
      <c r="W28" s="26"/>
      <c r="X28" s="26"/>
      <c r="Y28" s="26"/>
      <c r="Z28" s="26"/>
      <c r="AA28" s="26"/>
      <c r="AB28" s="26"/>
      <c r="AC28" s="26"/>
      <c r="AD28" s="26"/>
      <c r="AE28" s="26"/>
      <c r="AF28" s="26"/>
      <c r="AG28" s="26"/>
      <c r="AH28" s="26"/>
    </row>
    <row r="29" spans="1:34" ht="26">
      <c r="A29" s="67">
        <v>28</v>
      </c>
      <c r="B29" s="74" t="s">
        <v>1824</v>
      </c>
      <c r="C29" s="69"/>
      <c r="D29" s="70" t="s">
        <v>542</v>
      </c>
      <c r="E29" s="69"/>
      <c r="F29" s="69"/>
      <c r="G29" s="70" t="s">
        <v>730</v>
      </c>
      <c r="H29" s="70"/>
      <c r="I29" s="70"/>
      <c r="J29" s="70" t="s">
        <v>825</v>
      </c>
      <c r="K29" s="70"/>
      <c r="L29" s="70"/>
      <c r="M29" s="70" t="s">
        <v>1825</v>
      </c>
      <c r="N29" s="86"/>
      <c r="O29" s="83" t="s">
        <v>1826</v>
      </c>
      <c r="P29" s="72" t="s">
        <v>23</v>
      </c>
      <c r="Q29" s="73"/>
      <c r="R29" s="72"/>
      <c r="S29" s="73"/>
      <c r="T29" s="73"/>
      <c r="U29" s="74"/>
      <c r="V29" s="26"/>
      <c r="W29" s="26"/>
      <c r="X29" s="26"/>
      <c r="Y29" s="26"/>
      <c r="Z29" s="26"/>
      <c r="AA29" s="26"/>
      <c r="AB29" s="26"/>
      <c r="AC29" s="26"/>
      <c r="AD29" s="26"/>
      <c r="AE29" s="26"/>
      <c r="AF29" s="26"/>
      <c r="AG29" s="26"/>
      <c r="AH29" s="26"/>
    </row>
    <row r="30" spans="1:34" ht="50">
      <c r="A30" s="67">
        <v>29</v>
      </c>
      <c r="B30" s="74" t="s">
        <v>1827</v>
      </c>
      <c r="C30" s="69"/>
      <c r="D30" s="70" t="s">
        <v>323</v>
      </c>
      <c r="E30" s="69"/>
      <c r="F30" s="69"/>
      <c r="G30" s="69" t="s">
        <v>626</v>
      </c>
      <c r="H30" s="70" t="s">
        <v>1818</v>
      </c>
      <c r="I30" s="70" t="s">
        <v>1819</v>
      </c>
      <c r="J30" s="70" t="s">
        <v>1404</v>
      </c>
      <c r="K30" s="70" t="s">
        <v>91</v>
      </c>
      <c r="L30" s="69" t="s">
        <v>1756</v>
      </c>
      <c r="M30" s="70" t="s">
        <v>1828</v>
      </c>
      <c r="N30" s="86"/>
      <c r="O30" s="86"/>
      <c r="P30" s="72" t="s">
        <v>901</v>
      </c>
      <c r="Q30" s="73"/>
      <c r="R30" s="72"/>
      <c r="S30" s="73"/>
      <c r="T30" s="73"/>
      <c r="U30" s="74"/>
      <c r="V30" s="26"/>
      <c r="W30" s="26"/>
      <c r="X30" s="26"/>
      <c r="Y30" s="26"/>
      <c r="Z30" s="26"/>
      <c r="AA30" s="26"/>
      <c r="AB30" s="26"/>
      <c r="AC30" s="26"/>
      <c r="AD30" s="26"/>
      <c r="AE30" s="26"/>
      <c r="AF30" s="26"/>
      <c r="AG30" s="26"/>
      <c r="AH30" s="26"/>
    </row>
    <row r="31" spans="1:34" ht="62.5">
      <c r="A31" s="67">
        <v>30</v>
      </c>
      <c r="B31" s="74" t="s">
        <v>1827</v>
      </c>
      <c r="C31" s="69"/>
      <c r="D31" s="70" t="s">
        <v>264</v>
      </c>
      <c r="E31" s="69"/>
      <c r="F31" s="69"/>
      <c r="G31" s="70" t="s">
        <v>730</v>
      </c>
      <c r="H31" s="70" t="s">
        <v>1829</v>
      </c>
      <c r="I31" s="70" t="s">
        <v>1830</v>
      </c>
      <c r="J31" s="70" t="s">
        <v>1404</v>
      </c>
      <c r="K31" s="70" t="s">
        <v>91</v>
      </c>
      <c r="L31" s="70" t="s">
        <v>62</v>
      </c>
      <c r="M31" s="70" t="s">
        <v>1831</v>
      </c>
      <c r="N31" s="86"/>
      <c r="O31" s="88" t="s">
        <v>1832</v>
      </c>
      <c r="P31" s="72" t="s">
        <v>901</v>
      </c>
      <c r="Q31" s="73"/>
      <c r="R31" s="72"/>
      <c r="S31" s="73"/>
      <c r="T31" s="73"/>
      <c r="U31" s="74"/>
      <c r="V31" s="26"/>
      <c r="W31" s="26"/>
      <c r="X31" s="26"/>
      <c r="Y31" s="26"/>
      <c r="Z31" s="26"/>
      <c r="AA31" s="26"/>
      <c r="AB31" s="26"/>
      <c r="AC31" s="26"/>
      <c r="AD31" s="26"/>
      <c r="AE31" s="26"/>
      <c r="AF31" s="26"/>
      <c r="AG31" s="26"/>
      <c r="AH31" s="26"/>
    </row>
    <row r="32" spans="1:34" ht="37.5">
      <c r="A32" s="67">
        <v>31</v>
      </c>
      <c r="B32" s="113">
        <v>45693</v>
      </c>
      <c r="C32" s="69"/>
      <c r="D32" s="70" t="s">
        <v>315</v>
      </c>
      <c r="E32" s="69"/>
      <c r="F32" s="69"/>
      <c r="G32" s="70" t="s">
        <v>1003</v>
      </c>
      <c r="H32" s="70" t="s">
        <v>1833</v>
      </c>
      <c r="I32" s="70" t="s">
        <v>1834</v>
      </c>
      <c r="J32" s="70" t="s">
        <v>1404</v>
      </c>
      <c r="K32" s="70" t="s">
        <v>91</v>
      </c>
      <c r="L32" s="70" t="s">
        <v>1835</v>
      </c>
      <c r="M32" s="70" t="s">
        <v>1836</v>
      </c>
      <c r="N32" s="86"/>
      <c r="O32" s="88" t="s">
        <v>1837</v>
      </c>
      <c r="P32" s="72" t="s">
        <v>901</v>
      </c>
      <c r="Q32" s="73"/>
      <c r="R32" s="72"/>
      <c r="S32" s="73"/>
      <c r="T32" s="73"/>
      <c r="U32" s="74"/>
      <c r="V32" s="26"/>
      <c r="W32" s="26"/>
      <c r="X32" s="26"/>
      <c r="Y32" s="26"/>
      <c r="Z32" s="26"/>
      <c r="AA32" s="26"/>
      <c r="AB32" s="26"/>
      <c r="AC32" s="26"/>
      <c r="AD32" s="26"/>
      <c r="AE32" s="26"/>
      <c r="AF32" s="26"/>
      <c r="AG32" s="26"/>
      <c r="AH32" s="26"/>
    </row>
    <row r="33" spans="1:34" ht="87.5">
      <c r="A33" s="67">
        <v>32</v>
      </c>
      <c r="B33" s="113">
        <v>45782</v>
      </c>
      <c r="C33" s="69"/>
      <c r="D33" s="70" t="s">
        <v>679</v>
      </c>
      <c r="E33" s="69"/>
      <c r="F33" s="69"/>
      <c r="G33" s="86" t="s">
        <v>1838</v>
      </c>
      <c r="H33" s="70" t="s">
        <v>1839</v>
      </c>
      <c r="I33" s="70" t="s">
        <v>1840</v>
      </c>
      <c r="J33" s="70" t="s">
        <v>1404</v>
      </c>
      <c r="K33" s="70" t="s">
        <v>91</v>
      </c>
      <c r="L33" s="70" t="s">
        <v>37</v>
      </c>
      <c r="M33" s="83" t="s">
        <v>1841</v>
      </c>
      <c r="N33" s="86"/>
      <c r="O33" s="88" t="s">
        <v>1842</v>
      </c>
      <c r="P33" s="72" t="s">
        <v>23</v>
      </c>
      <c r="Q33" s="73"/>
      <c r="R33" s="72"/>
      <c r="S33" s="73"/>
      <c r="T33" s="73"/>
      <c r="U33" s="74"/>
      <c r="V33" s="26"/>
      <c r="W33" s="26"/>
      <c r="X33" s="26"/>
      <c r="Y33" s="26"/>
      <c r="Z33" s="26"/>
      <c r="AA33" s="26"/>
      <c r="AB33" s="26"/>
      <c r="AC33" s="26"/>
      <c r="AD33" s="26"/>
      <c r="AE33" s="26"/>
      <c r="AF33" s="26"/>
      <c r="AG33" s="26"/>
      <c r="AH33" s="26"/>
    </row>
    <row r="34" spans="1:34" ht="75">
      <c r="A34" s="67">
        <v>33</v>
      </c>
      <c r="B34" s="113">
        <v>45813</v>
      </c>
      <c r="C34" s="69"/>
      <c r="D34" s="70" t="s">
        <v>780</v>
      </c>
      <c r="E34" s="69"/>
      <c r="F34" s="69"/>
      <c r="G34" s="86" t="s">
        <v>154</v>
      </c>
      <c r="H34" s="70" t="s">
        <v>1843</v>
      </c>
      <c r="I34" s="70" t="s">
        <v>1844</v>
      </c>
      <c r="J34" s="70" t="s">
        <v>1404</v>
      </c>
      <c r="K34" s="70" t="s">
        <v>91</v>
      </c>
      <c r="L34" s="70" t="s">
        <v>62</v>
      </c>
      <c r="M34" s="70" t="s">
        <v>1845</v>
      </c>
      <c r="N34" s="86"/>
      <c r="O34" s="88" t="s">
        <v>1846</v>
      </c>
      <c r="P34" s="72" t="s">
        <v>901</v>
      </c>
      <c r="Q34" s="73"/>
      <c r="R34" s="72"/>
      <c r="S34" s="73"/>
      <c r="T34" s="73"/>
      <c r="U34" s="74"/>
      <c r="V34" s="26"/>
      <c r="W34" s="26"/>
      <c r="X34" s="26"/>
      <c r="Y34" s="26"/>
      <c r="Z34" s="26"/>
      <c r="AA34" s="26"/>
      <c r="AB34" s="26"/>
      <c r="AC34" s="26"/>
      <c r="AD34" s="26"/>
      <c r="AE34" s="26"/>
      <c r="AF34" s="26"/>
      <c r="AG34" s="26"/>
      <c r="AH34" s="26"/>
    </row>
    <row r="35" spans="1:34" ht="37.5">
      <c r="A35" s="67">
        <v>34</v>
      </c>
      <c r="B35" s="68"/>
      <c r="C35" s="69"/>
      <c r="D35" s="86" t="s">
        <v>511</v>
      </c>
      <c r="E35" s="89"/>
      <c r="F35" s="86"/>
      <c r="G35" s="86" t="s">
        <v>1847</v>
      </c>
      <c r="H35" s="86" t="s">
        <v>1848</v>
      </c>
      <c r="I35" s="86" t="s">
        <v>1761</v>
      </c>
      <c r="J35" s="70" t="s">
        <v>1404</v>
      </c>
      <c r="K35" s="70" t="s">
        <v>91</v>
      </c>
      <c r="L35" s="73" t="s">
        <v>37</v>
      </c>
      <c r="M35" s="86" t="s">
        <v>1849</v>
      </c>
      <c r="N35" s="110"/>
      <c r="O35" s="90" t="s">
        <v>1850</v>
      </c>
      <c r="P35" s="72" t="s">
        <v>901</v>
      </c>
      <c r="Q35" s="73"/>
      <c r="R35" s="72"/>
      <c r="S35" s="73"/>
      <c r="T35" s="73"/>
      <c r="U35" s="74"/>
      <c r="V35" s="26"/>
      <c r="W35" s="26"/>
      <c r="X35" s="26"/>
      <c r="Y35" s="26"/>
      <c r="Z35" s="26"/>
      <c r="AA35" s="26"/>
      <c r="AB35" s="26"/>
      <c r="AC35" s="26"/>
      <c r="AD35" s="26"/>
      <c r="AE35" s="26"/>
      <c r="AF35" s="26"/>
      <c r="AG35" s="26"/>
      <c r="AH35" s="26"/>
    </row>
    <row r="36" spans="1:34" ht="125">
      <c r="A36" s="67">
        <v>35</v>
      </c>
      <c r="B36" s="113">
        <v>45936</v>
      </c>
      <c r="C36" s="69"/>
      <c r="D36" s="70" t="s">
        <v>1797</v>
      </c>
      <c r="E36" s="69"/>
      <c r="F36" s="69"/>
      <c r="G36" s="70" t="s">
        <v>1851</v>
      </c>
      <c r="H36" s="70" t="s">
        <v>1852</v>
      </c>
      <c r="I36" s="70" t="s">
        <v>1799</v>
      </c>
      <c r="J36" s="70" t="s">
        <v>747</v>
      </c>
      <c r="K36" s="70" t="s">
        <v>91</v>
      </c>
      <c r="L36" s="70" t="s">
        <v>1853</v>
      </c>
      <c r="M36" s="70" t="s">
        <v>1854</v>
      </c>
      <c r="N36" s="86"/>
      <c r="O36" s="88"/>
      <c r="P36" s="72" t="s">
        <v>901</v>
      </c>
      <c r="Q36" s="73"/>
      <c r="R36" s="72"/>
      <c r="S36" s="73"/>
      <c r="T36" s="73"/>
      <c r="U36" s="74"/>
      <c r="V36" s="26"/>
      <c r="W36" s="26"/>
      <c r="X36" s="26"/>
      <c r="Y36" s="26"/>
      <c r="Z36" s="26"/>
      <c r="AA36" s="26"/>
      <c r="AB36" s="26"/>
      <c r="AC36" s="26"/>
      <c r="AD36" s="26"/>
      <c r="AE36" s="26"/>
      <c r="AF36" s="26"/>
      <c r="AG36" s="26"/>
      <c r="AH36" s="26"/>
    </row>
    <row r="37" spans="1:34" ht="75">
      <c r="A37" s="67">
        <v>36</v>
      </c>
      <c r="B37" s="68"/>
      <c r="C37" s="69"/>
      <c r="D37" s="70" t="s">
        <v>717</v>
      </c>
      <c r="E37" s="69"/>
      <c r="F37" s="69"/>
      <c r="G37" s="70" t="s">
        <v>1855</v>
      </c>
      <c r="H37" s="70" t="s">
        <v>1856</v>
      </c>
      <c r="I37" s="70" t="s">
        <v>1857</v>
      </c>
      <c r="J37" s="70" t="s">
        <v>1792</v>
      </c>
      <c r="K37" s="70" t="s">
        <v>1793</v>
      </c>
      <c r="L37" s="70" t="s">
        <v>37</v>
      </c>
      <c r="M37" s="70" t="s">
        <v>1858</v>
      </c>
      <c r="N37" s="86" t="s">
        <v>1859</v>
      </c>
      <c r="O37" s="88" t="s">
        <v>1860</v>
      </c>
      <c r="P37" s="72" t="s">
        <v>23</v>
      </c>
      <c r="Q37" s="73"/>
      <c r="R37" s="72"/>
      <c r="S37" s="73"/>
      <c r="T37" s="73"/>
      <c r="U37" s="74"/>
      <c r="V37" s="26"/>
      <c r="W37" s="26"/>
      <c r="X37" s="26"/>
      <c r="Y37" s="26"/>
      <c r="Z37" s="26"/>
      <c r="AA37" s="26"/>
      <c r="AB37" s="26"/>
      <c r="AC37" s="26"/>
      <c r="AD37" s="26"/>
      <c r="AE37" s="26"/>
      <c r="AF37" s="26"/>
      <c r="AG37" s="26"/>
      <c r="AH37" s="26"/>
    </row>
    <row r="38" spans="1:34" ht="125">
      <c r="A38" s="67">
        <v>37</v>
      </c>
      <c r="B38" s="68"/>
      <c r="C38" s="69"/>
      <c r="D38" s="70"/>
      <c r="E38" s="69"/>
      <c r="F38" s="69"/>
      <c r="G38" s="70"/>
      <c r="H38" s="70"/>
      <c r="I38" s="70"/>
      <c r="J38" s="70"/>
      <c r="K38" s="70"/>
      <c r="L38" s="70"/>
      <c r="M38" s="70" t="s">
        <v>1854</v>
      </c>
      <c r="N38" s="86"/>
      <c r="O38" s="88"/>
      <c r="P38" s="72"/>
      <c r="Q38" s="73"/>
      <c r="R38" s="72"/>
      <c r="S38" s="73"/>
      <c r="T38" s="73"/>
      <c r="U38" s="76"/>
      <c r="V38" s="26"/>
      <c r="W38" s="26"/>
      <c r="X38" s="26"/>
      <c r="Y38" s="26"/>
      <c r="Z38" s="26"/>
      <c r="AA38" s="26"/>
      <c r="AB38" s="26"/>
      <c r="AC38" s="26"/>
      <c r="AD38" s="26"/>
      <c r="AE38" s="26"/>
      <c r="AF38" s="26"/>
      <c r="AG38" s="26"/>
      <c r="AH38" s="26"/>
    </row>
    <row r="39" spans="1:34" ht="14.5">
      <c r="A39" s="67">
        <v>38</v>
      </c>
      <c r="B39" s="68"/>
      <c r="C39" s="69"/>
      <c r="D39" s="70"/>
      <c r="E39" s="69"/>
      <c r="F39" s="69"/>
      <c r="G39" s="70"/>
      <c r="H39" s="70"/>
      <c r="I39" s="70"/>
      <c r="J39" s="70"/>
      <c r="K39" s="70"/>
      <c r="L39" s="70"/>
      <c r="M39" s="70"/>
      <c r="N39" s="86"/>
      <c r="O39" s="88"/>
      <c r="P39" s="72"/>
      <c r="Q39" s="73"/>
      <c r="R39" s="72"/>
      <c r="S39" s="73"/>
      <c r="T39" s="73"/>
      <c r="U39" s="74"/>
      <c r="V39" s="26"/>
      <c r="W39" s="26"/>
      <c r="X39" s="26"/>
      <c r="Y39" s="26"/>
      <c r="Z39" s="26"/>
      <c r="AA39" s="26"/>
      <c r="AB39" s="26"/>
      <c r="AC39" s="26"/>
      <c r="AD39" s="26"/>
      <c r="AE39" s="26"/>
      <c r="AF39" s="26"/>
      <c r="AG39" s="26"/>
      <c r="AH39" s="26"/>
    </row>
    <row r="40" spans="1:34" ht="14.5">
      <c r="A40" s="67">
        <v>39</v>
      </c>
      <c r="B40" s="68"/>
      <c r="C40" s="69"/>
      <c r="D40" s="70"/>
      <c r="E40" s="69"/>
      <c r="F40" s="69"/>
      <c r="G40" s="70"/>
      <c r="H40" s="70"/>
      <c r="I40" s="70"/>
      <c r="J40" s="70"/>
      <c r="K40" s="70"/>
      <c r="L40" s="70"/>
      <c r="M40" s="70"/>
      <c r="N40" s="86"/>
      <c r="O40" s="88"/>
      <c r="P40" s="72"/>
      <c r="Q40" s="73"/>
      <c r="R40" s="72"/>
      <c r="S40" s="73"/>
      <c r="T40" s="73"/>
      <c r="U40" s="74"/>
      <c r="V40" s="26"/>
      <c r="W40" s="26"/>
      <c r="X40" s="26"/>
      <c r="Y40" s="26"/>
      <c r="Z40" s="26"/>
      <c r="AA40" s="26"/>
      <c r="AB40" s="26"/>
      <c r="AC40" s="26"/>
      <c r="AD40" s="26"/>
      <c r="AE40" s="26"/>
      <c r="AF40" s="26"/>
      <c r="AG40" s="26"/>
      <c r="AH40" s="26"/>
    </row>
    <row r="41" spans="1:34" ht="14.5">
      <c r="A41" s="67">
        <v>40</v>
      </c>
      <c r="B41" s="68"/>
      <c r="C41" s="69"/>
      <c r="D41" s="70"/>
      <c r="E41" s="69"/>
      <c r="F41" s="69"/>
      <c r="G41" s="70"/>
      <c r="H41" s="70"/>
      <c r="I41" s="70"/>
      <c r="J41" s="70"/>
      <c r="K41" s="70"/>
      <c r="L41" s="70"/>
      <c r="M41" s="70"/>
      <c r="N41" s="86"/>
      <c r="O41" s="70"/>
      <c r="P41" s="72"/>
      <c r="Q41" s="73"/>
      <c r="R41" s="72"/>
      <c r="S41" s="73"/>
      <c r="T41" s="73"/>
      <c r="U41" s="74"/>
      <c r="V41" s="26"/>
      <c r="W41" s="26"/>
      <c r="X41" s="26"/>
      <c r="Y41" s="26"/>
      <c r="Z41" s="26"/>
      <c r="AA41" s="26"/>
      <c r="AB41" s="26"/>
      <c r="AC41" s="26"/>
      <c r="AD41" s="26"/>
      <c r="AE41" s="26"/>
      <c r="AF41" s="26"/>
      <c r="AG41" s="26"/>
      <c r="AH41" s="26"/>
    </row>
    <row r="42" spans="1:34" ht="14.5">
      <c r="A42" s="67">
        <v>41</v>
      </c>
      <c r="B42" s="68"/>
      <c r="C42" s="69"/>
      <c r="D42" s="70"/>
      <c r="E42" s="69"/>
      <c r="F42" s="69"/>
      <c r="G42" s="70"/>
      <c r="H42" s="70"/>
      <c r="I42" s="70"/>
      <c r="J42" s="70"/>
      <c r="K42" s="70"/>
      <c r="L42" s="70"/>
      <c r="M42" s="70"/>
      <c r="N42" s="86"/>
      <c r="O42" s="70"/>
      <c r="P42" s="72"/>
      <c r="Q42" s="73"/>
      <c r="R42" s="72"/>
      <c r="S42" s="73"/>
      <c r="T42" s="73"/>
      <c r="U42" s="74"/>
      <c r="V42" s="26"/>
      <c r="W42" s="26"/>
      <c r="X42" s="26"/>
      <c r="Y42" s="26"/>
      <c r="Z42" s="26"/>
      <c r="AA42" s="26"/>
      <c r="AB42" s="26"/>
      <c r="AC42" s="26"/>
      <c r="AD42" s="26"/>
      <c r="AE42" s="26"/>
      <c r="AF42" s="26"/>
      <c r="AG42" s="26"/>
      <c r="AH42" s="26"/>
    </row>
    <row r="43" spans="1:34" ht="14.5">
      <c r="A43" s="67">
        <v>42</v>
      </c>
      <c r="B43" s="68"/>
      <c r="C43" s="67" t="str">
        <f t="array" aca="1" ref="C43" ca="1">IFERROR(_xludf.XLOOKUP(D43,master_daerah!B:B,master_daerah!A:A),"")</f>
        <v/>
      </c>
      <c r="D43" s="86"/>
      <c r="E43" s="69"/>
      <c r="F43" s="69"/>
      <c r="G43" s="70"/>
      <c r="H43" s="70"/>
      <c r="I43" s="70"/>
      <c r="J43" s="70"/>
      <c r="K43" s="70"/>
      <c r="L43" s="70"/>
      <c r="M43" s="70"/>
      <c r="N43" s="86"/>
      <c r="O43" s="70"/>
      <c r="P43" s="72"/>
      <c r="Q43" s="73"/>
      <c r="R43" s="72"/>
      <c r="S43" s="73"/>
      <c r="T43" s="73"/>
      <c r="U43" s="74"/>
      <c r="V43" s="26"/>
      <c r="W43" s="26"/>
      <c r="X43" s="26"/>
      <c r="Y43" s="26"/>
      <c r="Z43" s="26"/>
      <c r="AA43" s="26"/>
      <c r="AB43" s="26"/>
      <c r="AC43" s="26"/>
      <c r="AD43" s="26"/>
      <c r="AE43" s="26"/>
      <c r="AF43" s="26"/>
      <c r="AG43" s="26"/>
      <c r="AH43" s="26"/>
    </row>
    <row r="44" spans="1:34" ht="14.5">
      <c r="A44" s="67">
        <v>43</v>
      </c>
      <c r="B44" s="68"/>
      <c r="C44" s="69"/>
      <c r="D44" s="70"/>
      <c r="E44" s="69"/>
      <c r="F44" s="69"/>
      <c r="G44" s="70"/>
      <c r="H44" s="70"/>
      <c r="I44" s="70"/>
      <c r="J44" s="70"/>
      <c r="K44" s="70"/>
      <c r="L44" s="70"/>
      <c r="M44" s="70"/>
      <c r="N44" s="86"/>
      <c r="O44" s="70"/>
      <c r="P44" s="72"/>
      <c r="Q44" s="73"/>
      <c r="R44" s="72"/>
      <c r="S44" s="73"/>
      <c r="T44" s="73"/>
      <c r="U44" s="76"/>
      <c r="V44" s="26"/>
      <c r="W44" s="26"/>
      <c r="X44" s="26"/>
      <c r="Y44" s="26"/>
      <c r="Z44" s="26"/>
      <c r="AA44" s="26"/>
      <c r="AB44" s="26"/>
      <c r="AC44" s="26"/>
      <c r="AD44" s="26"/>
      <c r="AE44" s="26"/>
      <c r="AF44" s="26"/>
      <c r="AG44" s="26"/>
      <c r="AH44" s="26"/>
    </row>
    <row r="45" spans="1:34" ht="14.5">
      <c r="A45" s="67">
        <v>44</v>
      </c>
      <c r="B45" s="68"/>
      <c r="C45" s="69"/>
      <c r="D45" s="70"/>
      <c r="E45" s="69"/>
      <c r="F45" s="69"/>
      <c r="G45" s="70"/>
      <c r="H45" s="70"/>
      <c r="I45" s="70"/>
      <c r="J45" s="70"/>
      <c r="K45" s="70"/>
      <c r="L45" s="70"/>
      <c r="M45" s="70"/>
      <c r="N45" s="86"/>
      <c r="O45" s="88"/>
      <c r="P45" s="72"/>
      <c r="Q45" s="73"/>
      <c r="R45" s="72"/>
      <c r="S45" s="73"/>
      <c r="T45" s="73"/>
      <c r="U45" s="74"/>
      <c r="V45" s="26"/>
      <c r="W45" s="26"/>
      <c r="X45" s="26"/>
      <c r="Y45" s="26"/>
      <c r="Z45" s="26"/>
      <c r="AA45" s="26"/>
      <c r="AB45" s="26"/>
      <c r="AC45" s="26"/>
      <c r="AD45" s="26"/>
      <c r="AE45" s="26"/>
      <c r="AF45" s="26"/>
      <c r="AG45" s="26"/>
      <c r="AH45" s="26"/>
    </row>
    <row r="46" spans="1:34" ht="14.5">
      <c r="A46" s="67">
        <v>45</v>
      </c>
      <c r="B46" s="68"/>
      <c r="C46" s="69"/>
      <c r="D46" s="70"/>
      <c r="E46" s="69"/>
      <c r="F46" s="69"/>
      <c r="G46" s="70"/>
      <c r="H46" s="70"/>
      <c r="I46" s="70"/>
      <c r="J46" s="70"/>
      <c r="K46" s="70"/>
      <c r="L46" s="70"/>
      <c r="M46" s="70"/>
      <c r="N46" s="86"/>
      <c r="O46" s="88"/>
      <c r="P46" s="72"/>
      <c r="Q46" s="73"/>
      <c r="R46" s="72"/>
      <c r="S46" s="73"/>
      <c r="T46" s="73"/>
      <c r="U46" s="74"/>
      <c r="V46" s="26"/>
      <c r="W46" s="26"/>
      <c r="X46" s="26"/>
      <c r="Y46" s="26"/>
      <c r="Z46" s="26"/>
      <c r="AA46" s="26"/>
      <c r="AB46" s="26"/>
      <c r="AC46" s="26"/>
      <c r="AD46" s="26"/>
      <c r="AE46" s="26"/>
      <c r="AF46" s="26"/>
      <c r="AG46" s="26"/>
      <c r="AH46" s="26"/>
    </row>
    <row r="47" spans="1:34" ht="14.5">
      <c r="A47" s="67">
        <v>46</v>
      </c>
      <c r="B47" s="68"/>
      <c r="C47" s="69"/>
      <c r="D47" s="70"/>
      <c r="E47" s="69"/>
      <c r="F47" s="69"/>
      <c r="G47" s="70"/>
      <c r="H47" s="70"/>
      <c r="I47" s="70"/>
      <c r="J47" s="70"/>
      <c r="K47" s="70"/>
      <c r="L47" s="70"/>
      <c r="M47" s="70"/>
      <c r="N47" s="86"/>
      <c r="O47" s="88"/>
      <c r="P47" s="72"/>
      <c r="Q47" s="73"/>
      <c r="R47" s="72"/>
      <c r="S47" s="73"/>
      <c r="T47" s="73"/>
      <c r="U47" s="74"/>
      <c r="V47" s="26"/>
      <c r="W47" s="26"/>
      <c r="X47" s="26"/>
      <c r="Y47" s="26"/>
      <c r="Z47" s="26"/>
      <c r="AA47" s="26"/>
      <c r="AB47" s="26"/>
      <c r="AC47" s="26"/>
      <c r="AD47" s="26"/>
      <c r="AE47" s="26"/>
      <c r="AF47" s="26"/>
      <c r="AG47" s="26"/>
      <c r="AH47" s="26"/>
    </row>
    <row r="48" spans="1:34" ht="14.5">
      <c r="A48" s="67">
        <v>47</v>
      </c>
      <c r="B48" s="68"/>
      <c r="C48" s="69"/>
      <c r="D48" s="70"/>
      <c r="E48" s="69"/>
      <c r="F48" s="69"/>
      <c r="G48" s="70"/>
      <c r="H48" s="70"/>
      <c r="I48" s="70"/>
      <c r="J48" s="70"/>
      <c r="K48" s="70"/>
      <c r="L48" s="70"/>
      <c r="M48" s="70"/>
      <c r="N48" s="86"/>
      <c r="O48" s="70"/>
      <c r="P48" s="72"/>
      <c r="Q48" s="73"/>
      <c r="R48" s="72"/>
      <c r="S48" s="73"/>
      <c r="T48" s="73"/>
      <c r="U48" s="74"/>
      <c r="V48" s="26"/>
      <c r="W48" s="26"/>
      <c r="X48" s="26"/>
      <c r="Y48" s="26"/>
      <c r="Z48" s="26"/>
      <c r="AA48" s="26"/>
      <c r="AB48" s="26"/>
      <c r="AC48" s="26"/>
      <c r="AD48" s="26"/>
      <c r="AE48" s="26"/>
      <c r="AF48" s="26"/>
      <c r="AG48" s="26"/>
      <c r="AH48" s="26"/>
    </row>
    <row r="49" spans="1:34" ht="14.5">
      <c r="A49" s="67">
        <v>48</v>
      </c>
      <c r="B49" s="68"/>
      <c r="C49" s="69"/>
      <c r="D49" s="70"/>
      <c r="E49" s="69"/>
      <c r="F49" s="69"/>
      <c r="G49" s="70"/>
      <c r="H49" s="70"/>
      <c r="I49" s="70"/>
      <c r="J49" s="70"/>
      <c r="K49" s="70"/>
      <c r="L49" s="70"/>
      <c r="M49" s="70"/>
      <c r="N49" s="86"/>
      <c r="O49" s="88"/>
      <c r="P49" s="72"/>
      <c r="Q49" s="73"/>
      <c r="R49" s="72"/>
      <c r="S49" s="73"/>
      <c r="T49" s="73"/>
      <c r="U49" s="76"/>
      <c r="V49" s="26"/>
      <c r="W49" s="26"/>
      <c r="X49" s="26"/>
      <c r="Y49" s="26"/>
      <c r="Z49" s="26"/>
      <c r="AA49" s="26"/>
      <c r="AB49" s="26"/>
      <c r="AC49" s="26"/>
      <c r="AD49" s="26"/>
      <c r="AE49" s="26"/>
      <c r="AF49" s="26"/>
      <c r="AG49" s="26"/>
      <c r="AH49" s="26"/>
    </row>
    <row r="50" spans="1:34" ht="14.5">
      <c r="A50" s="67">
        <v>49</v>
      </c>
      <c r="B50" s="68"/>
      <c r="C50" s="69"/>
      <c r="D50" s="70"/>
      <c r="E50" s="69"/>
      <c r="F50" s="69"/>
      <c r="G50" s="70"/>
      <c r="H50" s="70"/>
      <c r="I50" s="70"/>
      <c r="J50" s="70"/>
      <c r="K50" s="70"/>
      <c r="L50" s="70"/>
      <c r="M50" s="70"/>
      <c r="N50" s="86"/>
      <c r="O50" s="88"/>
      <c r="P50" s="72"/>
      <c r="Q50" s="73"/>
      <c r="R50" s="72"/>
      <c r="S50" s="73"/>
      <c r="T50" s="73"/>
      <c r="U50" s="76"/>
      <c r="V50" s="26"/>
      <c r="W50" s="26"/>
      <c r="X50" s="26"/>
      <c r="Y50" s="26"/>
      <c r="Z50" s="26"/>
      <c r="AA50" s="26"/>
      <c r="AB50" s="26"/>
      <c r="AC50" s="26"/>
      <c r="AD50" s="26"/>
      <c r="AE50" s="26"/>
      <c r="AF50" s="26"/>
      <c r="AG50" s="26"/>
      <c r="AH50" s="26"/>
    </row>
    <row r="51" spans="1:34" ht="14.5">
      <c r="A51" s="67">
        <v>50</v>
      </c>
      <c r="B51" s="68"/>
      <c r="C51" s="69"/>
      <c r="D51" s="70"/>
      <c r="E51" s="69"/>
      <c r="F51" s="69"/>
      <c r="G51" s="70"/>
      <c r="H51" s="70"/>
      <c r="I51" s="70"/>
      <c r="J51" s="70"/>
      <c r="K51" s="70"/>
      <c r="L51" s="70"/>
      <c r="M51" s="70"/>
      <c r="N51" s="86"/>
      <c r="O51" s="70"/>
      <c r="P51" s="72"/>
      <c r="Q51" s="73"/>
      <c r="R51" s="72"/>
      <c r="S51" s="73"/>
      <c r="T51" s="73"/>
      <c r="U51" s="74"/>
      <c r="V51" s="26"/>
      <c r="W51" s="26"/>
      <c r="X51" s="26"/>
      <c r="Y51" s="26"/>
      <c r="Z51" s="26"/>
      <c r="AA51" s="26"/>
      <c r="AB51" s="26"/>
      <c r="AC51" s="26"/>
      <c r="AD51" s="26"/>
      <c r="AE51" s="26"/>
      <c r="AF51" s="26"/>
      <c r="AG51" s="26"/>
      <c r="AH51" s="26"/>
    </row>
    <row r="52" spans="1:34" ht="14.5">
      <c r="A52" s="67">
        <v>51</v>
      </c>
      <c r="B52" s="68"/>
      <c r="C52" s="69"/>
      <c r="D52" s="70"/>
      <c r="E52" s="69"/>
      <c r="F52" s="69"/>
      <c r="G52" s="70"/>
      <c r="H52" s="70"/>
      <c r="I52" s="70"/>
      <c r="J52" s="70"/>
      <c r="K52" s="70"/>
      <c r="L52" s="70"/>
      <c r="M52" s="70"/>
      <c r="N52" s="86"/>
      <c r="O52" s="70"/>
      <c r="P52" s="72"/>
      <c r="Q52" s="73"/>
      <c r="R52" s="72"/>
      <c r="S52" s="73"/>
      <c r="T52" s="73"/>
      <c r="U52" s="76"/>
      <c r="V52" s="26"/>
      <c r="W52" s="26"/>
      <c r="X52" s="26"/>
      <c r="Y52" s="26"/>
      <c r="Z52" s="26"/>
      <c r="AA52" s="26"/>
      <c r="AB52" s="26"/>
      <c r="AC52" s="26"/>
      <c r="AD52" s="26"/>
      <c r="AE52" s="26"/>
      <c r="AF52" s="26"/>
      <c r="AG52" s="26"/>
      <c r="AH52" s="26"/>
    </row>
    <row r="53" spans="1:34" ht="14.5">
      <c r="A53" s="67">
        <v>52</v>
      </c>
      <c r="B53" s="68"/>
      <c r="C53" s="69"/>
      <c r="D53" s="70"/>
      <c r="E53" s="69"/>
      <c r="F53" s="69"/>
      <c r="G53" s="70"/>
      <c r="H53" s="70"/>
      <c r="I53" s="70"/>
      <c r="J53" s="70"/>
      <c r="K53" s="70"/>
      <c r="L53" s="70"/>
      <c r="M53" s="70"/>
      <c r="N53" s="86"/>
      <c r="O53" s="88"/>
      <c r="P53" s="72"/>
      <c r="Q53" s="73"/>
      <c r="R53" s="72"/>
      <c r="S53" s="73"/>
      <c r="T53" s="73"/>
      <c r="U53" s="74"/>
      <c r="V53" s="26"/>
      <c r="W53" s="26"/>
      <c r="X53" s="26"/>
      <c r="Y53" s="26"/>
      <c r="Z53" s="26"/>
      <c r="AA53" s="26"/>
      <c r="AB53" s="26"/>
      <c r="AC53" s="26"/>
      <c r="AD53" s="26"/>
      <c r="AE53" s="26"/>
      <c r="AF53" s="26"/>
      <c r="AG53" s="26"/>
      <c r="AH53" s="26"/>
    </row>
    <row r="54" spans="1:34" ht="14.5">
      <c r="A54" s="67">
        <v>53</v>
      </c>
      <c r="B54" s="68"/>
      <c r="C54" s="69"/>
      <c r="D54" s="86"/>
      <c r="E54" s="69"/>
      <c r="F54" s="69"/>
      <c r="G54" s="70"/>
      <c r="H54" s="70"/>
      <c r="I54" s="70"/>
      <c r="J54" s="70"/>
      <c r="K54" s="70"/>
      <c r="L54" s="70"/>
      <c r="M54" s="70"/>
      <c r="N54" s="86"/>
      <c r="O54" s="88"/>
      <c r="P54" s="72"/>
      <c r="Q54" s="73"/>
      <c r="R54" s="72"/>
      <c r="S54" s="73"/>
      <c r="T54" s="73"/>
      <c r="U54" s="74"/>
      <c r="V54" s="26"/>
      <c r="W54" s="26"/>
      <c r="X54" s="26"/>
      <c r="Y54" s="26"/>
      <c r="Z54" s="26"/>
      <c r="AA54" s="26"/>
      <c r="AB54" s="26"/>
      <c r="AC54" s="26"/>
      <c r="AD54" s="26"/>
      <c r="AE54" s="26"/>
      <c r="AF54" s="26"/>
      <c r="AG54" s="26"/>
      <c r="AH54" s="26"/>
    </row>
    <row r="55" spans="1:34" ht="14.5">
      <c r="A55" s="67">
        <v>54</v>
      </c>
      <c r="B55" s="68"/>
      <c r="C55" s="69"/>
      <c r="D55" s="70"/>
      <c r="E55" s="69"/>
      <c r="F55" s="69"/>
      <c r="G55" s="70"/>
      <c r="H55" s="70"/>
      <c r="I55" s="70"/>
      <c r="J55" s="70"/>
      <c r="K55" s="70"/>
      <c r="L55" s="70"/>
      <c r="M55" s="70"/>
      <c r="N55" s="86"/>
      <c r="O55" s="88"/>
      <c r="P55" s="72"/>
      <c r="Q55" s="73"/>
      <c r="R55" s="72"/>
      <c r="S55" s="73"/>
      <c r="T55" s="73"/>
      <c r="U55" s="76"/>
      <c r="V55" s="26"/>
      <c r="W55" s="26"/>
      <c r="X55" s="26"/>
      <c r="Y55" s="26"/>
      <c r="Z55" s="26"/>
      <c r="AA55" s="26"/>
      <c r="AB55" s="26"/>
      <c r="AC55" s="26"/>
      <c r="AD55" s="26"/>
      <c r="AE55" s="26"/>
      <c r="AF55" s="26"/>
      <c r="AG55" s="26"/>
      <c r="AH55" s="26"/>
    </row>
    <row r="56" spans="1:34" ht="14.5">
      <c r="A56" s="67">
        <v>55</v>
      </c>
      <c r="B56" s="68"/>
      <c r="C56" s="69"/>
      <c r="D56" s="86"/>
      <c r="E56" s="69"/>
      <c r="F56" s="69"/>
      <c r="G56" s="70"/>
      <c r="H56" s="70"/>
      <c r="I56" s="70"/>
      <c r="J56" s="70"/>
      <c r="K56" s="70"/>
      <c r="L56" s="70"/>
      <c r="M56" s="70"/>
      <c r="N56" s="86"/>
      <c r="O56" s="70"/>
      <c r="P56" s="72"/>
      <c r="Q56" s="73"/>
      <c r="R56" s="72"/>
      <c r="S56" s="73"/>
      <c r="T56" s="73"/>
      <c r="U56" s="74"/>
      <c r="V56" s="26"/>
      <c r="W56" s="26"/>
      <c r="X56" s="26"/>
      <c r="Y56" s="26"/>
      <c r="Z56" s="26"/>
      <c r="AA56" s="26"/>
      <c r="AB56" s="26"/>
      <c r="AC56" s="26"/>
      <c r="AD56" s="26"/>
      <c r="AE56" s="26"/>
      <c r="AF56" s="26"/>
      <c r="AG56" s="26"/>
      <c r="AH56" s="26"/>
    </row>
    <row r="57" spans="1:34" ht="14.5">
      <c r="A57" s="67">
        <v>56</v>
      </c>
      <c r="B57" s="68"/>
      <c r="C57" s="69"/>
      <c r="D57" s="70"/>
      <c r="E57" s="69"/>
      <c r="F57" s="69"/>
      <c r="G57" s="70"/>
      <c r="H57" s="70"/>
      <c r="I57" s="70"/>
      <c r="J57" s="70"/>
      <c r="K57" s="86"/>
      <c r="L57" s="70"/>
      <c r="M57" s="70"/>
      <c r="N57" s="86"/>
      <c r="O57" s="86"/>
      <c r="P57" s="72"/>
      <c r="Q57" s="73"/>
      <c r="R57" s="72"/>
      <c r="S57" s="73"/>
      <c r="T57" s="73"/>
      <c r="U57" s="74"/>
      <c r="V57" s="26"/>
      <c r="W57" s="26"/>
      <c r="X57" s="26"/>
      <c r="Y57" s="26"/>
      <c r="Z57" s="26"/>
      <c r="AA57" s="26"/>
      <c r="AB57" s="26"/>
      <c r="AC57" s="26"/>
      <c r="AD57" s="26"/>
      <c r="AE57" s="26"/>
      <c r="AF57" s="26"/>
      <c r="AG57" s="26"/>
      <c r="AH57" s="26"/>
    </row>
    <row r="58" spans="1:34" ht="14.5">
      <c r="A58" s="67">
        <v>57</v>
      </c>
      <c r="B58" s="68"/>
      <c r="C58" s="69"/>
      <c r="D58" s="70"/>
      <c r="E58" s="69"/>
      <c r="F58" s="69"/>
      <c r="G58" s="70"/>
      <c r="H58" s="70"/>
      <c r="I58" s="70"/>
      <c r="J58" s="70"/>
      <c r="K58" s="70"/>
      <c r="L58" s="70"/>
      <c r="M58" s="70"/>
      <c r="N58" s="86"/>
      <c r="O58" s="70"/>
      <c r="P58" s="72"/>
      <c r="Q58" s="73"/>
      <c r="R58" s="72"/>
      <c r="S58" s="73"/>
      <c r="T58" s="73"/>
      <c r="U58" s="74"/>
      <c r="V58" s="26"/>
      <c r="W58" s="26"/>
      <c r="X58" s="26"/>
      <c r="Y58" s="26"/>
      <c r="Z58" s="26"/>
      <c r="AA58" s="26"/>
      <c r="AB58" s="26"/>
      <c r="AC58" s="26"/>
      <c r="AD58" s="26"/>
      <c r="AE58" s="26"/>
      <c r="AF58" s="26"/>
      <c r="AG58" s="26"/>
      <c r="AH58" s="26"/>
    </row>
    <row r="59" spans="1:34" ht="14.5">
      <c r="A59" s="67">
        <v>58</v>
      </c>
      <c r="B59" s="68"/>
      <c r="C59" s="69"/>
      <c r="D59" s="70"/>
      <c r="E59" s="69"/>
      <c r="F59" s="69"/>
      <c r="G59" s="70"/>
      <c r="H59" s="70"/>
      <c r="I59" s="70"/>
      <c r="J59" s="70"/>
      <c r="K59" s="70"/>
      <c r="L59" s="70"/>
      <c r="M59" s="70"/>
      <c r="N59" s="86"/>
      <c r="O59" s="88"/>
      <c r="P59" s="72"/>
      <c r="Q59" s="73"/>
      <c r="R59" s="72"/>
      <c r="S59" s="73"/>
      <c r="T59" s="73"/>
      <c r="U59" s="74"/>
      <c r="V59" s="26"/>
      <c r="W59" s="26"/>
      <c r="X59" s="26"/>
      <c r="Y59" s="26"/>
      <c r="Z59" s="26"/>
      <c r="AA59" s="26"/>
      <c r="AB59" s="26"/>
      <c r="AC59" s="26"/>
      <c r="AD59" s="26"/>
      <c r="AE59" s="26"/>
      <c r="AF59" s="26"/>
      <c r="AG59" s="26"/>
      <c r="AH59" s="26"/>
    </row>
    <row r="60" spans="1:34" ht="14.5">
      <c r="A60" s="67">
        <v>59</v>
      </c>
      <c r="B60" s="68"/>
      <c r="C60" s="69"/>
      <c r="D60" s="70"/>
      <c r="E60" s="69"/>
      <c r="F60" s="69"/>
      <c r="G60" s="70"/>
      <c r="H60" s="70"/>
      <c r="I60" s="70"/>
      <c r="J60" s="70"/>
      <c r="K60" s="70"/>
      <c r="L60" s="70"/>
      <c r="M60" s="70"/>
      <c r="N60" s="86"/>
      <c r="O60" s="88"/>
      <c r="P60" s="72"/>
      <c r="Q60" s="73"/>
      <c r="R60" s="72"/>
      <c r="S60" s="73"/>
      <c r="T60" s="73"/>
      <c r="U60" s="74"/>
      <c r="V60" s="26"/>
      <c r="W60" s="26"/>
      <c r="X60" s="26"/>
      <c r="Y60" s="26"/>
      <c r="Z60" s="26"/>
      <c r="AA60" s="26"/>
      <c r="AB60" s="26"/>
      <c r="AC60" s="26"/>
      <c r="AD60" s="26"/>
      <c r="AE60" s="26"/>
      <c r="AF60" s="26"/>
      <c r="AG60" s="26"/>
      <c r="AH60" s="26"/>
    </row>
    <row r="61" spans="1:34" ht="14.5">
      <c r="A61" s="67">
        <v>60</v>
      </c>
      <c r="B61" s="68"/>
      <c r="C61" s="69"/>
      <c r="D61" s="70"/>
      <c r="E61" s="69"/>
      <c r="F61" s="69"/>
      <c r="G61" s="70"/>
      <c r="H61" s="70"/>
      <c r="I61" s="70"/>
      <c r="J61" s="70"/>
      <c r="K61" s="70"/>
      <c r="L61" s="70"/>
      <c r="M61" s="70"/>
      <c r="N61" s="86"/>
      <c r="O61" s="88"/>
      <c r="P61" s="72"/>
      <c r="Q61" s="73"/>
      <c r="R61" s="72"/>
      <c r="S61" s="73"/>
      <c r="T61" s="73"/>
      <c r="U61" s="74"/>
      <c r="V61" s="26"/>
      <c r="W61" s="26"/>
      <c r="X61" s="26"/>
      <c r="Y61" s="26"/>
      <c r="Z61" s="26"/>
      <c r="AA61" s="26"/>
      <c r="AB61" s="26"/>
      <c r="AC61" s="26"/>
      <c r="AD61" s="26"/>
      <c r="AE61" s="26"/>
      <c r="AF61" s="26"/>
      <c r="AG61" s="26"/>
      <c r="AH61" s="26"/>
    </row>
    <row r="62" spans="1:34" ht="14.5">
      <c r="A62" s="67">
        <v>61</v>
      </c>
      <c r="B62" s="68"/>
      <c r="C62" s="69"/>
      <c r="D62" s="70"/>
      <c r="E62" s="69"/>
      <c r="F62" s="69"/>
      <c r="G62" s="70"/>
      <c r="H62" s="70"/>
      <c r="I62" s="70"/>
      <c r="J62" s="70"/>
      <c r="K62" s="70"/>
      <c r="L62" s="70"/>
      <c r="M62" s="70"/>
      <c r="N62" s="86"/>
      <c r="O62" s="70"/>
      <c r="P62" s="72"/>
      <c r="Q62" s="73"/>
      <c r="R62" s="72"/>
      <c r="S62" s="73"/>
      <c r="T62" s="73"/>
      <c r="U62" s="74"/>
      <c r="V62" s="26"/>
      <c r="W62" s="26"/>
      <c r="X62" s="26"/>
      <c r="Y62" s="26"/>
      <c r="Z62" s="26"/>
      <c r="AA62" s="26"/>
      <c r="AB62" s="26"/>
      <c r="AC62" s="26"/>
      <c r="AD62" s="26"/>
      <c r="AE62" s="26"/>
      <c r="AF62" s="26"/>
      <c r="AG62" s="26"/>
      <c r="AH62" s="26"/>
    </row>
    <row r="63" spans="1:34" ht="14.5">
      <c r="A63" s="67">
        <v>62</v>
      </c>
      <c r="B63" s="68"/>
      <c r="C63" s="69"/>
      <c r="D63" s="70"/>
      <c r="E63" s="69"/>
      <c r="F63" s="69"/>
      <c r="G63" s="70"/>
      <c r="H63" s="70"/>
      <c r="I63" s="70"/>
      <c r="J63" s="70"/>
      <c r="K63" s="70"/>
      <c r="L63" s="70"/>
      <c r="M63" s="70"/>
      <c r="N63" s="86"/>
      <c r="O63" s="88"/>
      <c r="P63" s="72"/>
      <c r="Q63" s="73"/>
      <c r="R63" s="72"/>
      <c r="S63" s="73"/>
      <c r="T63" s="73"/>
      <c r="U63" s="74"/>
      <c r="V63" s="26"/>
      <c r="W63" s="26"/>
      <c r="X63" s="26"/>
      <c r="Y63" s="26"/>
      <c r="Z63" s="26"/>
      <c r="AA63" s="26"/>
      <c r="AB63" s="26"/>
      <c r="AC63" s="26"/>
      <c r="AD63" s="26"/>
      <c r="AE63" s="26"/>
      <c r="AF63" s="26"/>
      <c r="AG63" s="26"/>
      <c r="AH63" s="26"/>
    </row>
    <row r="64" spans="1:34" ht="14.5">
      <c r="A64" s="67">
        <v>63</v>
      </c>
      <c r="B64" s="68"/>
      <c r="C64" s="69"/>
      <c r="D64" s="70"/>
      <c r="E64" s="69"/>
      <c r="F64" s="69"/>
      <c r="G64" s="70"/>
      <c r="H64" s="70"/>
      <c r="I64" s="70"/>
      <c r="J64" s="70"/>
      <c r="K64" s="70"/>
      <c r="L64" s="70"/>
      <c r="M64" s="70"/>
      <c r="N64" s="86"/>
      <c r="O64" s="70"/>
      <c r="P64" s="72"/>
      <c r="Q64" s="73"/>
      <c r="R64" s="72"/>
      <c r="S64" s="73"/>
      <c r="T64" s="73"/>
      <c r="U64" s="74"/>
      <c r="V64" s="26"/>
      <c r="W64" s="26"/>
      <c r="X64" s="26"/>
      <c r="Y64" s="26"/>
      <c r="Z64" s="26"/>
      <c r="AA64" s="26"/>
      <c r="AB64" s="26"/>
      <c r="AC64" s="26"/>
      <c r="AD64" s="26"/>
      <c r="AE64" s="26"/>
      <c r="AF64" s="26"/>
      <c r="AG64" s="26"/>
      <c r="AH64" s="26"/>
    </row>
    <row r="65" spans="1:34" ht="14.5">
      <c r="A65" s="67">
        <v>64</v>
      </c>
      <c r="B65" s="68"/>
      <c r="C65" s="69"/>
      <c r="D65" s="70"/>
      <c r="E65" s="69"/>
      <c r="F65" s="69"/>
      <c r="G65" s="70"/>
      <c r="H65" s="70"/>
      <c r="I65" s="70"/>
      <c r="J65" s="70"/>
      <c r="K65" s="70"/>
      <c r="L65" s="70"/>
      <c r="M65" s="70"/>
      <c r="N65" s="86"/>
      <c r="O65" s="86"/>
      <c r="P65" s="72"/>
      <c r="Q65" s="73"/>
      <c r="R65" s="72"/>
      <c r="S65" s="73"/>
      <c r="T65" s="73"/>
      <c r="U65" s="74"/>
      <c r="V65" s="26"/>
      <c r="W65" s="26"/>
      <c r="X65" s="26"/>
      <c r="Y65" s="26"/>
      <c r="Z65" s="26"/>
      <c r="AA65" s="26"/>
      <c r="AB65" s="26"/>
      <c r="AC65" s="26"/>
      <c r="AD65" s="26"/>
      <c r="AE65" s="26"/>
      <c r="AF65" s="26"/>
      <c r="AG65" s="26"/>
      <c r="AH65" s="26"/>
    </row>
    <row r="66" spans="1:34" ht="14.5">
      <c r="A66" s="67">
        <v>65</v>
      </c>
      <c r="B66" s="68"/>
      <c r="C66" s="69"/>
      <c r="D66" s="70"/>
      <c r="E66" s="69"/>
      <c r="F66" s="69"/>
      <c r="G66" s="70"/>
      <c r="H66" s="70"/>
      <c r="I66" s="70"/>
      <c r="J66" s="70"/>
      <c r="K66" s="70"/>
      <c r="L66" s="70"/>
      <c r="M66" s="70"/>
      <c r="N66" s="86"/>
      <c r="O66" s="88"/>
      <c r="P66" s="72"/>
      <c r="Q66" s="73"/>
      <c r="R66" s="72"/>
      <c r="S66" s="73"/>
      <c r="T66" s="73"/>
      <c r="U66" s="77"/>
      <c r="V66" s="26"/>
      <c r="W66" s="26"/>
      <c r="X66" s="26"/>
      <c r="Y66" s="26"/>
      <c r="Z66" s="26"/>
      <c r="AA66" s="26"/>
      <c r="AB66" s="26"/>
      <c r="AC66" s="26"/>
      <c r="AD66" s="26"/>
      <c r="AE66" s="26"/>
      <c r="AF66" s="26"/>
      <c r="AG66" s="26"/>
      <c r="AH66" s="26"/>
    </row>
    <row r="67" spans="1:34" ht="14.5">
      <c r="A67" s="67">
        <v>66</v>
      </c>
      <c r="B67" s="68"/>
      <c r="C67" s="69"/>
      <c r="D67" s="70"/>
      <c r="E67" s="69"/>
      <c r="F67" s="69"/>
      <c r="G67" s="70"/>
      <c r="H67" s="70"/>
      <c r="I67" s="70"/>
      <c r="J67" s="70"/>
      <c r="K67" s="70"/>
      <c r="L67" s="70"/>
      <c r="M67" s="70"/>
      <c r="N67" s="86"/>
      <c r="O67" s="70"/>
      <c r="P67" s="72"/>
      <c r="Q67" s="73"/>
      <c r="R67" s="72"/>
      <c r="S67" s="73"/>
      <c r="T67" s="73"/>
      <c r="U67" s="74"/>
      <c r="V67" s="26"/>
      <c r="W67" s="26"/>
      <c r="X67" s="26"/>
      <c r="Y67" s="26"/>
      <c r="Z67" s="26"/>
      <c r="AA67" s="26"/>
      <c r="AB67" s="26"/>
      <c r="AC67" s="26"/>
      <c r="AD67" s="26"/>
      <c r="AE67" s="26"/>
      <c r="AF67" s="26"/>
      <c r="AG67" s="26"/>
      <c r="AH67" s="26"/>
    </row>
    <row r="68" spans="1:34" ht="14.5">
      <c r="A68" s="67">
        <v>67</v>
      </c>
      <c r="B68" s="68"/>
      <c r="C68" s="69"/>
      <c r="D68" s="70"/>
      <c r="E68" s="69"/>
      <c r="F68" s="69"/>
      <c r="G68" s="70"/>
      <c r="H68" s="70"/>
      <c r="I68" s="70"/>
      <c r="J68" s="70"/>
      <c r="K68" s="70"/>
      <c r="L68" s="70"/>
      <c r="M68" s="70"/>
      <c r="N68" s="86"/>
      <c r="O68" s="70"/>
      <c r="P68" s="72"/>
      <c r="Q68" s="73"/>
      <c r="R68" s="72"/>
      <c r="S68" s="73"/>
      <c r="T68" s="73"/>
      <c r="U68" s="74"/>
      <c r="V68" s="26"/>
      <c r="W68" s="26"/>
      <c r="X68" s="26"/>
      <c r="Y68" s="26"/>
      <c r="Z68" s="26"/>
      <c r="AA68" s="26"/>
      <c r="AB68" s="26"/>
      <c r="AC68" s="26"/>
      <c r="AD68" s="26"/>
      <c r="AE68" s="26"/>
      <c r="AF68" s="26"/>
      <c r="AG68" s="26"/>
      <c r="AH68" s="26"/>
    </row>
    <row r="69" spans="1:34" ht="14.5">
      <c r="A69" s="67">
        <v>68</v>
      </c>
      <c r="B69" s="68"/>
      <c r="C69" s="69"/>
      <c r="D69" s="70"/>
      <c r="E69" s="69"/>
      <c r="F69" s="69"/>
      <c r="G69" s="70"/>
      <c r="H69" s="70"/>
      <c r="I69" s="70"/>
      <c r="J69" s="70"/>
      <c r="K69" s="70"/>
      <c r="L69" s="70"/>
      <c r="M69" s="70"/>
      <c r="N69" s="86"/>
      <c r="O69" s="88"/>
      <c r="P69" s="72"/>
      <c r="Q69" s="73"/>
      <c r="R69" s="72"/>
      <c r="S69" s="73"/>
      <c r="T69" s="73"/>
      <c r="U69" s="74"/>
      <c r="V69" s="26"/>
      <c r="W69" s="26"/>
      <c r="X69" s="26"/>
      <c r="Y69" s="26"/>
      <c r="Z69" s="26"/>
      <c r="AA69" s="26"/>
      <c r="AB69" s="26"/>
      <c r="AC69" s="26"/>
      <c r="AD69" s="26"/>
      <c r="AE69" s="26"/>
      <c r="AF69" s="26"/>
      <c r="AG69" s="26"/>
      <c r="AH69" s="26"/>
    </row>
    <row r="70" spans="1:34" ht="14.5">
      <c r="A70" s="67">
        <v>69</v>
      </c>
      <c r="B70" s="68"/>
      <c r="C70" s="69"/>
      <c r="D70" s="70"/>
      <c r="E70" s="69"/>
      <c r="F70" s="69"/>
      <c r="G70" s="70"/>
      <c r="H70" s="70"/>
      <c r="I70" s="70"/>
      <c r="J70" s="70"/>
      <c r="K70" s="70"/>
      <c r="L70" s="70"/>
      <c r="M70" s="70"/>
      <c r="N70" s="86"/>
      <c r="O70" s="88"/>
      <c r="P70" s="72"/>
      <c r="Q70" s="73"/>
      <c r="R70" s="72"/>
      <c r="S70" s="73"/>
      <c r="T70" s="73"/>
      <c r="U70" s="74"/>
      <c r="V70" s="26"/>
      <c r="W70" s="26"/>
      <c r="X70" s="26"/>
      <c r="Y70" s="26"/>
      <c r="Z70" s="26"/>
      <c r="AA70" s="26"/>
      <c r="AB70" s="26"/>
      <c r="AC70" s="26"/>
      <c r="AD70" s="26"/>
      <c r="AE70" s="26"/>
      <c r="AF70" s="26"/>
      <c r="AG70" s="26"/>
      <c r="AH70" s="26"/>
    </row>
    <row r="71" spans="1:34" ht="14.5">
      <c r="A71" s="67">
        <v>70</v>
      </c>
      <c r="B71" s="68"/>
      <c r="C71" s="69"/>
      <c r="D71" s="70"/>
      <c r="E71" s="69"/>
      <c r="F71" s="69"/>
      <c r="G71" s="70"/>
      <c r="H71" s="70"/>
      <c r="I71" s="70"/>
      <c r="J71" s="70"/>
      <c r="K71" s="70"/>
      <c r="L71" s="70"/>
      <c r="M71" s="70"/>
      <c r="N71" s="86"/>
      <c r="O71" s="88"/>
      <c r="P71" s="72"/>
      <c r="Q71" s="73"/>
      <c r="R71" s="72"/>
      <c r="S71" s="73"/>
      <c r="T71" s="73"/>
      <c r="U71" s="74"/>
      <c r="V71" s="26"/>
      <c r="W71" s="26"/>
      <c r="X71" s="26"/>
      <c r="Y71" s="26"/>
      <c r="Z71" s="26"/>
      <c r="AA71" s="26"/>
      <c r="AB71" s="26"/>
      <c r="AC71" s="26"/>
      <c r="AD71" s="26"/>
      <c r="AE71" s="26"/>
      <c r="AF71" s="26"/>
      <c r="AG71" s="26"/>
      <c r="AH71" s="26"/>
    </row>
    <row r="72" spans="1:34" ht="14.5">
      <c r="A72" s="67">
        <v>71</v>
      </c>
      <c r="B72" s="68"/>
      <c r="C72" s="69"/>
      <c r="D72" s="70"/>
      <c r="E72" s="69"/>
      <c r="F72" s="69"/>
      <c r="G72" s="70"/>
      <c r="H72" s="70"/>
      <c r="I72" s="70"/>
      <c r="J72" s="70"/>
      <c r="K72" s="70"/>
      <c r="L72" s="70"/>
      <c r="M72" s="70"/>
      <c r="N72" s="86"/>
      <c r="O72" s="88"/>
      <c r="P72" s="72"/>
      <c r="Q72" s="73"/>
      <c r="R72" s="72"/>
      <c r="S72" s="73"/>
      <c r="T72" s="73"/>
      <c r="U72" s="74"/>
      <c r="V72" s="26"/>
      <c r="W72" s="26"/>
      <c r="X72" s="26"/>
      <c r="Y72" s="26"/>
      <c r="Z72" s="26"/>
      <c r="AA72" s="26"/>
      <c r="AB72" s="26"/>
      <c r="AC72" s="26"/>
      <c r="AD72" s="26"/>
      <c r="AE72" s="26"/>
      <c r="AF72" s="26"/>
      <c r="AG72" s="26"/>
      <c r="AH72" s="26"/>
    </row>
    <row r="73" spans="1:34" ht="14.5">
      <c r="A73" s="67">
        <v>72</v>
      </c>
      <c r="B73" s="68"/>
      <c r="C73" s="69"/>
      <c r="D73" s="70"/>
      <c r="E73" s="69"/>
      <c r="F73" s="69"/>
      <c r="G73" s="70"/>
      <c r="H73" s="70"/>
      <c r="I73" s="70"/>
      <c r="J73" s="70"/>
      <c r="K73" s="70"/>
      <c r="L73" s="70"/>
      <c r="M73" s="70"/>
      <c r="N73" s="86"/>
      <c r="O73" s="88"/>
      <c r="P73" s="72"/>
      <c r="Q73" s="73"/>
      <c r="R73" s="72"/>
      <c r="S73" s="73"/>
      <c r="T73" s="73"/>
      <c r="U73" s="74"/>
      <c r="V73" s="26"/>
      <c r="W73" s="26"/>
      <c r="X73" s="26"/>
      <c r="Y73" s="26"/>
      <c r="Z73" s="26"/>
      <c r="AA73" s="26"/>
      <c r="AB73" s="26"/>
      <c r="AC73" s="26"/>
      <c r="AD73" s="26"/>
      <c r="AE73" s="26"/>
      <c r="AF73" s="26"/>
      <c r="AG73" s="26"/>
      <c r="AH73" s="26"/>
    </row>
    <row r="74" spans="1:34" ht="14.5">
      <c r="A74" s="67">
        <v>73</v>
      </c>
      <c r="B74" s="68"/>
      <c r="C74" s="69"/>
      <c r="D74" s="70"/>
      <c r="E74" s="69"/>
      <c r="F74" s="69"/>
      <c r="G74" s="70"/>
      <c r="H74" s="70"/>
      <c r="I74" s="70"/>
      <c r="J74" s="70"/>
      <c r="K74" s="70"/>
      <c r="L74" s="70"/>
      <c r="M74" s="70"/>
      <c r="N74" s="86"/>
      <c r="O74" s="88"/>
      <c r="P74" s="72"/>
      <c r="Q74" s="73"/>
      <c r="R74" s="72"/>
      <c r="S74" s="73"/>
      <c r="T74" s="73"/>
      <c r="U74" s="74"/>
      <c r="V74" s="26"/>
      <c r="W74" s="26"/>
      <c r="X74" s="26"/>
      <c r="Y74" s="26"/>
      <c r="Z74" s="26"/>
      <c r="AA74" s="26"/>
      <c r="AB74" s="26"/>
      <c r="AC74" s="26"/>
      <c r="AD74" s="26"/>
      <c r="AE74" s="26"/>
      <c r="AF74" s="26"/>
      <c r="AG74" s="26"/>
      <c r="AH74" s="26"/>
    </row>
    <row r="75" spans="1:34" ht="14.5">
      <c r="A75" s="67">
        <v>74</v>
      </c>
      <c r="B75" s="68"/>
      <c r="C75" s="69"/>
      <c r="D75" s="70"/>
      <c r="E75" s="69"/>
      <c r="F75" s="69"/>
      <c r="G75" s="70"/>
      <c r="H75" s="70"/>
      <c r="I75" s="70"/>
      <c r="J75" s="70"/>
      <c r="K75" s="70"/>
      <c r="L75" s="70"/>
      <c r="M75" s="70"/>
      <c r="N75" s="86"/>
      <c r="O75" s="88"/>
      <c r="P75" s="72"/>
      <c r="Q75" s="73"/>
      <c r="R75" s="72"/>
      <c r="S75" s="73"/>
      <c r="T75" s="73"/>
      <c r="U75" s="74"/>
      <c r="V75" s="26"/>
      <c r="W75" s="26"/>
      <c r="X75" s="26"/>
      <c r="Y75" s="26"/>
      <c r="Z75" s="26"/>
      <c r="AA75" s="26"/>
      <c r="AB75" s="26"/>
      <c r="AC75" s="26"/>
      <c r="AD75" s="26"/>
      <c r="AE75" s="26"/>
      <c r="AF75" s="26"/>
      <c r="AG75" s="26"/>
      <c r="AH75" s="26"/>
    </row>
    <row r="76" spans="1:34" ht="14.5">
      <c r="A76" s="67">
        <v>75</v>
      </c>
      <c r="B76" s="68"/>
      <c r="C76" s="69"/>
      <c r="D76" s="70"/>
      <c r="E76" s="69"/>
      <c r="F76" s="69"/>
      <c r="G76" s="70"/>
      <c r="H76" s="70"/>
      <c r="I76" s="70"/>
      <c r="J76" s="70"/>
      <c r="K76" s="70"/>
      <c r="L76" s="70"/>
      <c r="M76" s="70"/>
      <c r="N76" s="86"/>
      <c r="O76" s="88"/>
      <c r="P76" s="72"/>
      <c r="Q76" s="73"/>
      <c r="R76" s="72"/>
      <c r="S76" s="73"/>
      <c r="T76" s="73"/>
      <c r="U76" s="74"/>
      <c r="V76" s="26"/>
      <c r="W76" s="26"/>
      <c r="X76" s="26"/>
      <c r="Y76" s="26"/>
      <c r="Z76" s="26"/>
      <c r="AA76" s="26"/>
      <c r="AB76" s="26"/>
      <c r="AC76" s="26"/>
      <c r="AD76" s="26"/>
      <c r="AE76" s="26"/>
      <c r="AF76" s="26"/>
      <c r="AG76" s="26"/>
      <c r="AH76" s="26"/>
    </row>
    <row r="77" spans="1:34" ht="14.5">
      <c r="A77" s="67">
        <v>76</v>
      </c>
      <c r="B77" s="68"/>
      <c r="C77" s="69"/>
      <c r="D77" s="70"/>
      <c r="E77" s="69"/>
      <c r="F77" s="69"/>
      <c r="G77" s="70"/>
      <c r="H77" s="70"/>
      <c r="I77" s="70"/>
      <c r="J77" s="70"/>
      <c r="K77" s="70"/>
      <c r="L77" s="70"/>
      <c r="M77" s="70"/>
      <c r="N77" s="86"/>
      <c r="O77" s="70"/>
      <c r="P77" s="72"/>
      <c r="Q77" s="73"/>
      <c r="R77" s="72"/>
      <c r="S77" s="73"/>
      <c r="T77" s="73"/>
      <c r="U77" s="74"/>
      <c r="V77" s="26"/>
      <c r="W77" s="26"/>
      <c r="X77" s="26"/>
      <c r="Y77" s="26"/>
      <c r="Z77" s="26"/>
      <c r="AA77" s="26"/>
      <c r="AB77" s="26"/>
      <c r="AC77" s="26"/>
      <c r="AD77" s="26"/>
      <c r="AE77" s="26"/>
      <c r="AF77" s="26"/>
      <c r="AG77" s="26"/>
      <c r="AH77" s="26"/>
    </row>
    <row r="78" spans="1:34" ht="14.5">
      <c r="A78" s="67">
        <v>77</v>
      </c>
      <c r="B78" s="68"/>
      <c r="C78" s="69"/>
      <c r="D78" s="70"/>
      <c r="E78" s="69"/>
      <c r="F78" s="69"/>
      <c r="G78" s="70"/>
      <c r="H78" s="70"/>
      <c r="I78" s="70"/>
      <c r="J78" s="70"/>
      <c r="K78" s="70"/>
      <c r="L78" s="70"/>
      <c r="M78" s="70"/>
      <c r="N78" s="70"/>
      <c r="O78" s="95"/>
      <c r="P78" s="72"/>
      <c r="Q78" s="73"/>
      <c r="R78" s="72"/>
      <c r="S78" s="73"/>
      <c r="T78" s="73"/>
      <c r="U78" s="76"/>
      <c r="V78" s="26"/>
      <c r="W78" s="26"/>
      <c r="X78" s="26"/>
      <c r="Y78" s="26"/>
      <c r="Z78" s="26"/>
      <c r="AA78" s="26"/>
      <c r="AB78" s="26"/>
      <c r="AC78" s="26"/>
      <c r="AD78" s="26"/>
      <c r="AE78" s="26"/>
      <c r="AF78" s="26"/>
      <c r="AG78" s="26"/>
      <c r="AH78" s="26"/>
    </row>
    <row r="79" spans="1:34" ht="14.5">
      <c r="A79" s="67">
        <v>78</v>
      </c>
      <c r="B79" s="68"/>
      <c r="C79" s="69"/>
      <c r="D79" s="70"/>
      <c r="E79" s="69"/>
      <c r="F79" s="69"/>
      <c r="G79" s="70"/>
      <c r="H79" s="70"/>
      <c r="I79" s="70"/>
      <c r="J79" s="70"/>
      <c r="K79" s="70"/>
      <c r="L79" s="70"/>
      <c r="M79" s="70"/>
      <c r="N79" s="70"/>
      <c r="O79" s="95"/>
      <c r="P79" s="72"/>
      <c r="Q79" s="73"/>
      <c r="R79" s="72"/>
      <c r="S79" s="73"/>
      <c r="T79" s="73"/>
      <c r="U79" s="74"/>
      <c r="V79" s="26"/>
      <c r="W79" s="26"/>
      <c r="X79" s="26"/>
      <c r="Y79" s="26"/>
      <c r="Z79" s="26"/>
      <c r="AA79" s="26"/>
      <c r="AB79" s="26"/>
      <c r="AC79" s="26"/>
      <c r="AD79" s="26"/>
      <c r="AE79" s="26"/>
      <c r="AF79" s="26"/>
      <c r="AG79" s="26"/>
      <c r="AH79" s="26"/>
    </row>
    <row r="80" spans="1:34" ht="14.5">
      <c r="A80" s="67">
        <v>79</v>
      </c>
      <c r="B80" s="68"/>
      <c r="C80" s="69"/>
      <c r="D80" s="70"/>
      <c r="E80" s="69"/>
      <c r="F80" s="69"/>
      <c r="G80" s="70"/>
      <c r="H80" s="70"/>
      <c r="I80" s="70"/>
      <c r="J80" s="70"/>
      <c r="K80" s="70"/>
      <c r="L80" s="70"/>
      <c r="M80" s="70"/>
      <c r="N80" s="70"/>
      <c r="O80" s="70"/>
      <c r="P80" s="72"/>
      <c r="Q80" s="73"/>
      <c r="R80" s="72"/>
      <c r="S80" s="73"/>
      <c r="T80" s="73"/>
      <c r="U80" s="77"/>
      <c r="V80" s="26"/>
      <c r="W80" s="26"/>
      <c r="X80" s="26"/>
      <c r="Y80" s="26"/>
      <c r="Z80" s="26"/>
      <c r="AA80" s="26"/>
      <c r="AB80" s="26"/>
      <c r="AC80" s="26"/>
      <c r="AD80" s="26"/>
      <c r="AE80" s="26"/>
      <c r="AF80" s="26"/>
      <c r="AG80" s="26"/>
      <c r="AH80" s="26"/>
    </row>
    <row r="81" spans="1:34" ht="14.5">
      <c r="A81" s="67">
        <v>80</v>
      </c>
      <c r="B81" s="68"/>
      <c r="C81" s="69"/>
      <c r="D81" s="70"/>
      <c r="E81" s="69"/>
      <c r="F81" s="69"/>
      <c r="G81" s="70"/>
      <c r="H81" s="70"/>
      <c r="I81" s="70"/>
      <c r="J81" s="70"/>
      <c r="K81" s="70"/>
      <c r="L81" s="70"/>
      <c r="M81" s="70"/>
      <c r="N81" s="70"/>
      <c r="O81" s="88"/>
      <c r="P81" s="72"/>
      <c r="Q81" s="73"/>
      <c r="R81" s="72"/>
      <c r="S81" s="73"/>
      <c r="T81" s="73"/>
      <c r="U81" s="77"/>
      <c r="V81" s="26"/>
      <c r="W81" s="26"/>
      <c r="X81" s="26"/>
      <c r="Y81" s="26"/>
      <c r="Z81" s="26"/>
      <c r="AA81" s="26"/>
      <c r="AB81" s="26"/>
      <c r="AC81" s="26"/>
      <c r="AD81" s="26"/>
      <c r="AE81" s="26"/>
      <c r="AF81" s="26"/>
      <c r="AG81" s="26"/>
      <c r="AH81" s="26"/>
    </row>
    <row r="82" spans="1:34" ht="14.5">
      <c r="A82" s="67">
        <v>81</v>
      </c>
      <c r="B82" s="68"/>
      <c r="C82" s="69"/>
      <c r="D82" s="70"/>
      <c r="E82" s="69"/>
      <c r="F82" s="69"/>
      <c r="G82" s="70"/>
      <c r="H82" s="70"/>
      <c r="I82" s="70"/>
      <c r="J82" s="70"/>
      <c r="K82" s="70"/>
      <c r="L82" s="70"/>
      <c r="M82" s="70"/>
      <c r="N82" s="86"/>
      <c r="O82" s="88"/>
      <c r="P82" s="72"/>
      <c r="Q82" s="73"/>
      <c r="R82" s="72"/>
      <c r="S82" s="73"/>
      <c r="T82" s="73"/>
      <c r="U82" s="74"/>
      <c r="V82" s="26"/>
      <c r="W82" s="26"/>
      <c r="X82" s="26"/>
      <c r="Y82" s="26"/>
      <c r="Z82" s="26"/>
      <c r="AA82" s="26"/>
      <c r="AB82" s="26"/>
      <c r="AC82" s="26"/>
      <c r="AD82" s="26"/>
      <c r="AE82" s="26"/>
      <c r="AF82" s="26"/>
      <c r="AG82" s="26"/>
      <c r="AH82" s="26"/>
    </row>
    <row r="83" spans="1:34" ht="14.5">
      <c r="A83" s="67">
        <v>82</v>
      </c>
      <c r="B83" s="68"/>
      <c r="C83" s="69"/>
      <c r="D83" s="70"/>
      <c r="E83" s="69"/>
      <c r="F83" s="69"/>
      <c r="G83" s="70"/>
      <c r="H83" s="70"/>
      <c r="I83" s="70"/>
      <c r="J83" s="70"/>
      <c r="K83" s="70"/>
      <c r="L83" s="70"/>
      <c r="M83" s="70"/>
      <c r="N83" s="86"/>
      <c r="O83" s="88"/>
      <c r="P83" s="72"/>
      <c r="Q83" s="73"/>
      <c r="R83" s="72"/>
      <c r="S83" s="73"/>
      <c r="T83" s="73"/>
      <c r="U83" s="77"/>
      <c r="V83" s="26"/>
      <c r="W83" s="26"/>
      <c r="X83" s="26"/>
      <c r="Y83" s="26"/>
      <c r="Z83" s="26"/>
      <c r="AA83" s="26"/>
      <c r="AB83" s="26"/>
      <c r="AC83" s="26"/>
      <c r="AD83" s="26"/>
      <c r="AE83" s="26"/>
      <c r="AF83" s="26"/>
      <c r="AG83" s="26"/>
      <c r="AH83" s="26"/>
    </row>
    <row r="84" spans="1:34" ht="14.5">
      <c r="A84" s="67">
        <v>83</v>
      </c>
      <c r="B84" s="68"/>
      <c r="C84" s="69"/>
      <c r="D84" s="70"/>
      <c r="E84" s="69"/>
      <c r="F84" s="69"/>
      <c r="G84" s="70"/>
      <c r="H84" s="70"/>
      <c r="I84" s="70"/>
      <c r="J84" s="70"/>
      <c r="K84" s="70"/>
      <c r="L84" s="70"/>
      <c r="M84" s="70"/>
      <c r="N84" s="86"/>
      <c r="O84" s="70"/>
      <c r="P84" s="72"/>
      <c r="Q84" s="73"/>
      <c r="R84" s="72"/>
      <c r="S84" s="73"/>
      <c r="T84" s="73"/>
      <c r="U84" s="77"/>
      <c r="V84" s="26"/>
      <c r="W84" s="26"/>
      <c r="X84" s="26"/>
      <c r="Y84" s="26"/>
      <c r="Z84" s="26"/>
      <c r="AA84" s="26"/>
      <c r="AB84" s="26"/>
      <c r="AC84" s="26"/>
      <c r="AD84" s="26"/>
      <c r="AE84" s="26"/>
      <c r="AF84" s="26"/>
      <c r="AG84" s="26"/>
      <c r="AH84" s="26"/>
    </row>
    <row r="85" spans="1:34" ht="14.5">
      <c r="A85" s="67">
        <v>84</v>
      </c>
      <c r="B85" s="68"/>
      <c r="C85" s="69"/>
      <c r="D85" s="70"/>
      <c r="E85" s="69"/>
      <c r="F85" s="69"/>
      <c r="G85" s="70"/>
      <c r="H85" s="70"/>
      <c r="I85" s="70"/>
      <c r="J85" s="70"/>
      <c r="K85" s="70"/>
      <c r="L85" s="70"/>
      <c r="M85" s="70"/>
      <c r="N85" s="86"/>
      <c r="O85" s="70"/>
      <c r="P85" s="72"/>
      <c r="Q85" s="73"/>
      <c r="R85" s="72"/>
      <c r="S85" s="73"/>
      <c r="T85" s="73"/>
      <c r="U85" s="77"/>
      <c r="V85" s="26"/>
      <c r="W85" s="26"/>
      <c r="X85" s="26"/>
      <c r="Y85" s="26"/>
      <c r="Z85" s="26"/>
      <c r="AA85" s="26"/>
      <c r="AB85" s="26"/>
      <c r="AC85" s="26"/>
      <c r="AD85" s="26"/>
      <c r="AE85" s="26"/>
      <c r="AF85" s="26"/>
      <c r="AG85" s="26"/>
      <c r="AH85" s="26"/>
    </row>
    <row r="86" spans="1:34" ht="14.5">
      <c r="A86" s="67">
        <v>85</v>
      </c>
      <c r="B86" s="68"/>
      <c r="C86" s="69"/>
      <c r="D86" s="70"/>
      <c r="E86" s="69"/>
      <c r="F86" s="69"/>
      <c r="G86" s="70"/>
      <c r="H86" s="70"/>
      <c r="I86" s="70"/>
      <c r="J86" s="70"/>
      <c r="K86" s="70"/>
      <c r="L86" s="70"/>
      <c r="M86" s="70"/>
      <c r="N86" s="86"/>
      <c r="O86" s="88"/>
      <c r="P86" s="72"/>
      <c r="Q86" s="73"/>
      <c r="R86" s="72"/>
      <c r="S86" s="73"/>
      <c r="T86" s="73"/>
      <c r="U86" s="77"/>
      <c r="V86" s="26"/>
      <c r="W86" s="26"/>
      <c r="X86" s="26"/>
      <c r="Y86" s="26"/>
      <c r="Z86" s="26"/>
      <c r="AA86" s="26"/>
      <c r="AB86" s="26"/>
      <c r="AC86" s="26"/>
      <c r="AD86" s="26"/>
      <c r="AE86" s="26"/>
      <c r="AF86" s="26"/>
      <c r="AG86" s="26"/>
      <c r="AH86" s="26"/>
    </row>
    <row r="87" spans="1:34" ht="14.5">
      <c r="A87" s="67">
        <v>86</v>
      </c>
      <c r="B87" s="68"/>
      <c r="C87" s="69"/>
      <c r="D87" s="70"/>
      <c r="E87" s="69"/>
      <c r="F87" s="69"/>
      <c r="G87" s="70"/>
      <c r="H87" s="70"/>
      <c r="I87" s="70"/>
      <c r="J87" s="70"/>
      <c r="K87" s="70"/>
      <c r="L87" s="70"/>
      <c r="M87" s="70"/>
      <c r="N87" s="86"/>
      <c r="O87" s="88"/>
      <c r="P87" s="72"/>
      <c r="Q87" s="73"/>
      <c r="R87" s="72"/>
      <c r="S87" s="73"/>
      <c r="T87" s="73"/>
      <c r="U87" s="74"/>
      <c r="V87" s="26"/>
      <c r="W87" s="26"/>
      <c r="X87" s="26"/>
      <c r="Y87" s="26"/>
      <c r="Z87" s="26"/>
      <c r="AA87" s="26"/>
      <c r="AB87" s="26"/>
      <c r="AC87" s="26"/>
      <c r="AD87" s="26"/>
      <c r="AE87" s="26"/>
      <c r="AF87" s="26"/>
      <c r="AG87" s="26"/>
      <c r="AH87" s="26"/>
    </row>
    <row r="88" spans="1:34" ht="14.5">
      <c r="A88" s="67">
        <v>87</v>
      </c>
      <c r="B88" s="68"/>
      <c r="C88" s="69"/>
      <c r="D88" s="70"/>
      <c r="E88" s="69"/>
      <c r="F88" s="69"/>
      <c r="G88" s="70"/>
      <c r="H88" s="70"/>
      <c r="I88" s="70"/>
      <c r="J88" s="70"/>
      <c r="K88" s="70"/>
      <c r="L88" s="70"/>
      <c r="M88" s="70"/>
      <c r="N88" s="86"/>
      <c r="O88" s="88"/>
      <c r="P88" s="72"/>
      <c r="Q88" s="73"/>
      <c r="R88" s="72"/>
      <c r="S88" s="73"/>
      <c r="T88" s="73"/>
      <c r="U88" s="77"/>
      <c r="V88" s="26"/>
      <c r="W88" s="26"/>
      <c r="X88" s="26"/>
      <c r="Y88" s="26"/>
      <c r="Z88" s="26"/>
      <c r="AA88" s="26"/>
      <c r="AB88" s="26"/>
      <c r="AC88" s="26"/>
      <c r="AD88" s="26"/>
      <c r="AE88" s="26"/>
      <c r="AF88" s="26"/>
      <c r="AG88" s="26"/>
      <c r="AH88" s="26"/>
    </row>
    <row r="89" spans="1:34" ht="14.5">
      <c r="A89" s="67">
        <v>88</v>
      </c>
      <c r="B89" s="68"/>
      <c r="C89" s="69"/>
      <c r="D89" s="70"/>
      <c r="E89" s="69"/>
      <c r="F89" s="69"/>
      <c r="G89" s="70"/>
      <c r="H89" s="70"/>
      <c r="I89" s="70"/>
      <c r="J89" s="70"/>
      <c r="K89" s="70"/>
      <c r="L89" s="70"/>
      <c r="M89" s="70"/>
      <c r="N89" s="86"/>
      <c r="O89" s="88"/>
      <c r="P89" s="72"/>
      <c r="Q89" s="73"/>
      <c r="R89" s="72"/>
      <c r="S89" s="73"/>
      <c r="T89" s="73"/>
      <c r="U89" s="74"/>
      <c r="V89" s="26"/>
      <c r="W89" s="26"/>
      <c r="X89" s="26"/>
      <c r="Y89" s="26"/>
      <c r="Z89" s="26"/>
      <c r="AA89" s="26"/>
      <c r="AB89" s="26"/>
      <c r="AC89" s="26"/>
      <c r="AD89" s="26"/>
      <c r="AE89" s="26"/>
      <c r="AF89" s="26"/>
      <c r="AG89" s="26"/>
      <c r="AH89" s="26"/>
    </row>
    <row r="90" spans="1:34" ht="14.5">
      <c r="A90" s="67">
        <v>89</v>
      </c>
      <c r="B90" s="68"/>
      <c r="C90" s="69"/>
      <c r="D90" s="70"/>
      <c r="E90" s="69"/>
      <c r="F90" s="69"/>
      <c r="G90" s="70"/>
      <c r="H90" s="70"/>
      <c r="I90" s="70"/>
      <c r="J90" s="70"/>
      <c r="K90" s="70"/>
      <c r="L90" s="70"/>
      <c r="M90" s="70"/>
      <c r="N90" s="86"/>
      <c r="O90" s="88"/>
      <c r="P90" s="72"/>
      <c r="Q90" s="73"/>
      <c r="R90" s="72"/>
      <c r="S90" s="73"/>
      <c r="T90" s="73"/>
      <c r="U90" s="74"/>
      <c r="V90" s="26"/>
      <c r="W90" s="26"/>
      <c r="X90" s="26"/>
      <c r="Y90" s="26"/>
      <c r="Z90" s="26"/>
      <c r="AA90" s="26"/>
      <c r="AB90" s="26"/>
      <c r="AC90" s="26"/>
      <c r="AD90" s="26"/>
      <c r="AE90" s="26"/>
      <c r="AF90" s="26"/>
      <c r="AG90" s="26"/>
      <c r="AH90" s="26"/>
    </row>
    <row r="91" spans="1:34" ht="14.5">
      <c r="A91" s="67">
        <v>90</v>
      </c>
      <c r="B91" s="68"/>
      <c r="C91" s="69"/>
      <c r="D91" s="70"/>
      <c r="E91" s="69"/>
      <c r="F91" s="69"/>
      <c r="G91" s="70"/>
      <c r="H91" s="70"/>
      <c r="I91" s="70"/>
      <c r="J91" s="70"/>
      <c r="K91" s="70"/>
      <c r="L91" s="70"/>
      <c r="M91" s="70"/>
      <c r="N91" s="86"/>
      <c r="O91" s="88"/>
      <c r="P91" s="72"/>
      <c r="Q91" s="73"/>
      <c r="R91" s="72"/>
      <c r="S91" s="73"/>
      <c r="T91" s="73"/>
      <c r="U91" s="74"/>
      <c r="V91" s="26"/>
      <c r="W91" s="26"/>
      <c r="X91" s="26"/>
      <c r="Y91" s="26"/>
      <c r="Z91" s="26"/>
      <c r="AA91" s="26"/>
      <c r="AB91" s="26"/>
      <c r="AC91" s="26"/>
      <c r="AD91" s="26"/>
      <c r="AE91" s="26"/>
      <c r="AF91" s="26"/>
      <c r="AG91" s="26"/>
      <c r="AH91" s="26"/>
    </row>
    <row r="92" spans="1:34" ht="14.5">
      <c r="A92" s="67">
        <v>91</v>
      </c>
      <c r="B92" s="68"/>
      <c r="C92" s="69"/>
      <c r="D92" s="70"/>
      <c r="E92" s="69"/>
      <c r="F92" s="69"/>
      <c r="G92" s="70"/>
      <c r="H92" s="70"/>
      <c r="I92" s="70"/>
      <c r="J92" s="70"/>
      <c r="K92" s="70"/>
      <c r="L92" s="70"/>
      <c r="M92" s="70"/>
      <c r="N92" s="86"/>
      <c r="O92" s="88"/>
      <c r="P92" s="72"/>
      <c r="Q92" s="73"/>
      <c r="R92" s="72"/>
      <c r="S92" s="73"/>
      <c r="T92" s="73"/>
      <c r="U92" s="77"/>
      <c r="V92" s="26"/>
      <c r="W92" s="26"/>
      <c r="X92" s="26"/>
      <c r="Y92" s="26"/>
      <c r="Z92" s="26"/>
      <c r="AA92" s="26"/>
      <c r="AB92" s="26"/>
      <c r="AC92" s="26"/>
      <c r="AD92" s="26"/>
      <c r="AE92" s="26"/>
      <c r="AF92" s="26"/>
      <c r="AG92" s="26"/>
      <c r="AH92" s="26"/>
    </row>
    <row r="93" spans="1:34" ht="14.5">
      <c r="A93" s="67">
        <v>92</v>
      </c>
      <c r="B93" s="68"/>
      <c r="C93" s="69"/>
      <c r="D93" s="70"/>
      <c r="E93" s="69"/>
      <c r="F93" s="69"/>
      <c r="G93" s="70"/>
      <c r="H93" s="70"/>
      <c r="I93" s="70"/>
      <c r="J93" s="70"/>
      <c r="K93" s="70"/>
      <c r="L93" s="70"/>
      <c r="M93" s="70"/>
      <c r="N93" s="86"/>
      <c r="O93" s="88"/>
      <c r="P93" s="72"/>
      <c r="Q93" s="73"/>
      <c r="R93" s="72"/>
      <c r="S93" s="73"/>
      <c r="T93" s="73"/>
      <c r="U93" s="74"/>
      <c r="V93" s="26"/>
      <c r="W93" s="26"/>
      <c r="X93" s="26"/>
      <c r="Y93" s="26"/>
      <c r="Z93" s="26"/>
      <c r="AA93" s="26"/>
      <c r="AB93" s="26"/>
      <c r="AC93" s="26"/>
      <c r="AD93" s="26"/>
      <c r="AE93" s="26"/>
      <c r="AF93" s="26"/>
      <c r="AG93" s="26"/>
      <c r="AH93" s="26"/>
    </row>
    <row r="94" spans="1:34" ht="14.5">
      <c r="A94" s="67">
        <v>93</v>
      </c>
      <c r="B94" s="68"/>
      <c r="C94" s="69"/>
      <c r="D94" s="70"/>
      <c r="E94" s="69"/>
      <c r="F94" s="69"/>
      <c r="G94" s="70"/>
      <c r="H94" s="70"/>
      <c r="I94" s="70"/>
      <c r="J94" s="70"/>
      <c r="K94" s="70"/>
      <c r="L94" s="70"/>
      <c r="M94" s="70"/>
      <c r="N94" s="86"/>
      <c r="O94" s="88"/>
      <c r="P94" s="72"/>
      <c r="Q94" s="73"/>
      <c r="R94" s="72"/>
      <c r="S94" s="73"/>
      <c r="T94" s="73"/>
      <c r="U94" s="76"/>
      <c r="V94" s="26"/>
      <c r="W94" s="26"/>
      <c r="X94" s="26"/>
      <c r="Y94" s="26"/>
      <c r="Z94" s="26"/>
      <c r="AA94" s="26"/>
      <c r="AB94" s="26"/>
      <c r="AC94" s="26"/>
      <c r="AD94" s="26"/>
      <c r="AE94" s="26"/>
      <c r="AF94" s="26"/>
      <c r="AG94" s="26"/>
      <c r="AH94" s="26"/>
    </row>
    <row r="95" spans="1:34" ht="14.5">
      <c r="A95" s="67">
        <v>94</v>
      </c>
      <c r="B95" s="68"/>
      <c r="C95" s="69"/>
      <c r="D95" s="70"/>
      <c r="E95" s="69"/>
      <c r="F95" s="69"/>
      <c r="G95" s="70"/>
      <c r="H95" s="70"/>
      <c r="I95" s="70"/>
      <c r="J95" s="70"/>
      <c r="K95" s="70"/>
      <c r="L95" s="70"/>
      <c r="M95" s="70"/>
      <c r="N95" s="86"/>
      <c r="O95" s="88"/>
      <c r="P95" s="72"/>
      <c r="Q95" s="73"/>
      <c r="R95" s="72"/>
      <c r="S95" s="73"/>
      <c r="T95" s="73"/>
      <c r="U95" s="74"/>
      <c r="V95" s="26"/>
      <c r="W95" s="26"/>
      <c r="X95" s="26"/>
      <c r="Y95" s="26"/>
      <c r="Z95" s="26"/>
      <c r="AA95" s="26"/>
      <c r="AB95" s="26"/>
      <c r="AC95" s="26"/>
      <c r="AD95" s="26"/>
      <c r="AE95" s="26"/>
      <c r="AF95" s="26"/>
      <c r="AG95" s="26"/>
      <c r="AH95" s="26"/>
    </row>
    <row r="96" spans="1:34" ht="14.5">
      <c r="A96" s="67">
        <v>95</v>
      </c>
      <c r="B96" s="68"/>
      <c r="C96" s="67" t="str">
        <f t="array" aca="1" ref="C96" ca="1">IFERROR(_xludf.XLOOKUP(D96,master_daerah!B:B,master_daerah!A:A),"")</f>
        <v/>
      </c>
      <c r="D96" s="86"/>
      <c r="E96" s="69"/>
      <c r="F96" s="69"/>
      <c r="G96" s="70"/>
      <c r="H96" s="70"/>
      <c r="I96" s="70"/>
      <c r="J96" s="70"/>
      <c r="K96" s="70"/>
      <c r="L96" s="70"/>
      <c r="M96" s="70"/>
      <c r="N96" s="86"/>
      <c r="O96" s="88"/>
      <c r="P96" s="72"/>
      <c r="Q96" s="73"/>
      <c r="R96" s="72"/>
      <c r="S96" s="73"/>
      <c r="T96" s="73"/>
      <c r="U96" s="74"/>
      <c r="V96" s="26"/>
      <c r="W96" s="26"/>
      <c r="X96" s="26"/>
      <c r="Y96" s="26"/>
      <c r="Z96" s="26"/>
      <c r="AA96" s="26"/>
      <c r="AB96" s="26"/>
      <c r="AC96" s="26"/>
      <c r="AD96" s="26"/>
      <c r="AE96" s="26"/>
      <c r="AF96" s="26"/>
      <c r="AG96" s="26"/>
      <c r="AH96" s="26"/>
    </row>
    <row r="97" spans="1:34" ht="14.5">
      <c r="A97" s="67">
        <v>96</v>
      </c>
      <c r="B97" s="68"/>
      <c r="C97" s="69"/>
      <c r="D97" s="70"/>
      <c r="E97" s="69"/>
      <c r="F97" s="69"/>
      <c r="G97" s="70"/>
      <c r="H97" s="70"/>
      <c r="I97" s="70"/>
      <c r="J97" s="70"/>
      <c r="K97" s="70"/>
      <c r="L97" s="70"/>
      <c r="M97" s="70"/>
      <c r="N97" s="86"/>
      <c r="O97" s="88"/>
      <c r="P97" s="72"/>
      <c r="Q97" s="73"/>
      <c r="R97" s="72"/>
      <c r="S97" s="73"/>
      <c r="T97" s="73"/>
      <c r="U97" s="76"/>
      <c r="V97" s="26"/>
      <c r="W97" s="26"/>
      <c r="X97" s="26"/>
      <c r="Y97" s="26"/>
      <c r="Z97" s="26"/>
      <c r="AA97" s="26"/>
      <c r="AB97" s="26"/>
      <c r="AC97" s="26"/>
      <c r="AD97" s="26"/>
      <c r="AE97" s="26"/>
      <c r="AF97" s="26"/>
      <c r="AG97" s="26"/>
      <c r="AH97" s="26"/>
    </row>
    <row r="98" spans="1:34" ht="14.5">
      <c r="A98" s="67">
        <v>97</v>
      </c>
      <c r="B98" s="68"/>
      <c r="C98" s="69"/>
      <c r="D98" s="70"/>
      <c r="E98" s="69"/>
      <c r="F98" s="69"/>
      <c r="G98" s="70"/>
      <c r="H98" s="70"/>
      <c r="I98" s="70"/>
      <c r="J98" s="70"/>
      <c r="K98" s="70"/>
      <c r="L98" s="70"/>
      <c r="M98" s="70"/>
      <c r="N98" s="86"/>
      <c r="O98" s="88"/>
      <c r="P98" s="72"/>
      <c r="Q98" s="73"/>
      <c r="R98" s="72"/>
      <c r="S98" s="73"/>
      <c r="T98" s="73"/>
      <c r="U98" s="74"/>
      <c r="V98" s="26"/>
      <c r="W98" s="26"/>
      <c r="X98" s="26"/>
      <c r="Y98" s="26"/>
      <c r="Z98" s="26"/>
      <c r="AA98" s="26"/>
      <c r="AB98" s="26"/>
      <c r="AC98" s="26"/>
      <c r="AD98" s="26"/>
      <c r="AE98" s="26"/>
      <c r="AF98" s="26"/>
      <c r="AG98" s="26"/>
      <c r="AH98" s="26"/>
    </row>
    <row r="99" spans="1:34" ht="14.5">
      <c r="A99" s="67">
        <v>98</v>
      </c>
      <c r="B99" s="68"/>
      <c r="C99" s="69"/>
      <c r="D99" s="70"/>
      <c r="E99" s="69"/>
      <c r="F99" s="69"/>
      <c r="G99" s="70"/>
      <c r="H99" s="70"/>
      <c r="I99" s="70"/>
      <c r="J99" s="70"/>
      <c r="K99" s="70"/>
      <c r="L99" s="70"/>
      <c r="M99" s="70"/>
      <c r="N99" s="86"/>
      <c r="O99" s="88"/>
      <c r="P99" s="72"/>
      <c r="Q99" s="73"/>
      <c r="R99" s="72"/>
      <c r="S99" s="73"/>
      <c r="T99" s="73"/>
      <c r="U99" s="74"/>
      <c r="V99" s="26"/>
      <c r="W99" s="26"/>
      <c r="X99" s="26"/>
      <c r="Y99" s="26"/>
      <c r="Z99" s="26"/>
      <c r="AA99" s="26"/>
      <c r="AB99" s="26"/>
      <c r="AC99" s="26"/>
      <c r="AD99" s="26"/>
      <c r="AE99" s="26"/>
      <c r="AF99" s="26"/>
      <c r="AG99" s="26"/>
      <c r="AH99" s="26"/>
    </row>
    <row r="100" spans="1:34" ht="14.5">
      <c r="A100" s="67">
        <v>99</v>
      </c>
      <c r="B100" s="68"/>
      <c r="C100" s="69"/>
      <c r="D100" s="70"/>
      <c r="E100" s="69"/>
      <c r="F100" s="69"/>
      <c r="G100" s="70"/>
      <c r="H100" s="70"/>
      <c r="I100" s="70"/>
      <c r="J100" s="70"/>
      <c r="K100" s="70"/>
      <c r="L100" s="70"/>
      <c r="M100" s="70"/>
      <c r="N100" s="86"/>
      <c r="O100" s="88"/>
      <c r="P100" s="72"/>
      <c r="Q100" s="73"/>
      <c r="R100" s="72"/>
      <c r="S100" s="73"/>
      <c r="T100" s="73"/>
      <c r="U100" s="74"/>
      <c r="V100" s="26"/>
      <c r="W100" s="26"/>
      <c r="X100" s="26"/>
      <c r="Y100" s="26"/>
      <c r="Z100" s="26"/>
      <c r="AA100" s="26"/>
      <c r="AB100" s="26"/>
      <c r="AC100" s="26"/>
      <c r="AD100" s="26"/>
      <c r="AE100" s="26"/>
      <c r="AF100" s="26"/>
      <c r="AG100" s="26"/>
      <c r="AH100" s="26"/>
    </row>
    <row r="101" spans="1:34" ht="14.5">
      <c r="A101" s="67">
        <v>100</v>
      </c>
      <c r="B101" s="68"/>
      <c r="C101" s="69"/>
      <c r="D101" s="70"/>
      <c r="E101" s="69"/>
      <c r="F101" s="69"/>
      <c r="G101" s="70"/>
      <c r="H101" s="70"/>
      <c r="I101" s="70"/>
      <c r="J101" s="70"/>
      <c r="K101" s="70"/>
      <c r="L101" s="70"/>
      <c r="M101" s="70"/>
      <c r="N101" s="86"/>
      <c r="O101" s="88"/>
      <c r="P101" s="72"/>
      <c r="Q101" s="73"/>
      <c r="R101" s="72"/>
      <c r="S101" s="73"/>
      <c r="T101" s="73"/>
      <c r="U101" s="76"/>
      <c r="V101" s="26"/>
      <c r="W101" s="26"/>
      <c r="X101" s="26"/>
      <c r="Y101" s="26"/>
      <c r="Z101" s="26"/>
      <c r="AA101" s="26"/>
      <c r="AB101" s="26"/>
      <c r="AC101" s="26"/>
      <c r="AD101" s="26"/>
      <c r="AE101" s="26"/>
      <c r="AF101" s="26"/>
      <c r="AG101" s="26"/>
      <c r="AH101" s="26"/>
    </row>
    <row r="102" spans="1:34" ht="14.5">
      <c r="A102" s="67">
        <v>101</v>
      </c>
      <c r="B102" s="68"/>
      <c r="C102" s="69"/>
      <c r="D102" s="70"/>
      <c r="E102" s="69"/>
      <c r="F102" s="69"/>
      <c r="G102" s="70"/>
      <c r="H102" s="70"/>
      <c r="I102" s="70"/>
      <c r="J102" s="70"/>
      <c r="K102" s="70"/>
      <c r="L102" s="70"/>
      <c r="M102" s="70"/>
      <c r="N102" s="86"/>
      <c r="O102" s="88"/>
      <c r="P102" s="72"/>
      <c r="Q102" s="73"/>
      <c r="R102" s="72"/>
      <c r="S102" s="73"/>
      <c r="T102" s="73"/>
      <c r="U102" s="76"/>
      <c r="V102" s="26"/>
      <c r="W102" s="26"/>
      <c r="X102" s="26"/>
      <c r="Y102" s="26"/>
      <c r="Z102" s="26"/>
      <c r="AA102" s="26"/>
      <c r="AB102" s="26"/>
      <c r="AC102" s="26"/>
      <c r="AD102" s="26"/>
      <c r="AE102" s="26"/>
      <c r="AF102" s="26"/>
      <c r="AG102" s="26"/>
      <c r="AH102" s="26"/>
    </row>
    <row r="103" spans="1:34" ht="14.5">
      <c r="A103" s="67">
        <v>102</v>
      </c>
      <c r="B103" s="68"/>
      <c r="C103" s="69"/>
      <c r="D103" s="70"/>
      <c r="E103" s="69"/>
      <c r="F103" s="69"/>
      <c r="G103" s="70"/>
      <c r="H103" s="70"/>
      <c r="I103" s="70"/>
      <c r="J103" s="70"/>
      <c r="K103" s="70"/>
      <c r="L103" s="70"/>
      <c r="M103" s="70"/>
      <c r="N103" s="86"/>
      <c r="O103" s="86"/>
      <c r="P103" s="72"/>
      <c r="Q103" s="73"/>
      <c r="R103" s="72"/>
      <c r="S103" s="73"/>
      <c r="T103" s="73"/>
      <c r="U103" s="77"/>
      <c r="V103" s="26"/>
      <c r="W103" s="26"/>
      <c r="X103" s="26"/>
      <c r="Y103" s="26"/>
      <c r="Z103" s="26"/>
      <c r="AA103" s="26"/>
      <c r="AB103" s="26"/>
      <c r="AC103" s="26"/>
      <c r="AD103" s="26"/>
      <c r="AE103" s="26"/>
      <c r="AF103" s="26"/>
      <c r="AG103" s="26"/>
      <c r="AH103" s="26"/>
    </row>
    <row r="104" spans="1:34" ht="14.5">
      <c r="A104" s="67">
        <v>103</v>
      </c>
      <c r="B104" s="68"/>
      <c r="C104" s="69"/>
      <c r="D104" s="70"/>
      <c r="E104" s="69"/>
      <c r="F104" s="69"/>
      <c r="G104" s="70"/>
      <c r="H104" s="70"/>
      <c r="I104" s="70"/>
      <c r="J104" s="70"/>
      <c r="K104" s="70"/>
      <c r="L104" s="70"/>
      <c r="M104" s="70"/>
      <c r="N104" s="86"/>
      <c r="O104" s="88"/>
      <c r="P104" s="72"/>
      <c r="Q104" s="73"/>
      <c r="R104" s="72"/>
      <c r="S104" s="73"/>
      <c r="T104" s="73"/>
      <c r="U104" s="74"/>
      <c r="V104" s="26"/>
      <c r="W104" s="26"/>
      <c r="X104" s="26"/>
      <c r="Y104" s="26"/>
      <c r="Z104" s="26"/>
      <c r="AA104" s="26"/>
      <c r="AB104" s="26"/>
      <c r="AC104" s="26"/>
      <c r="AD104" s="26"/>
      <c r="AE104" s="26"/>
      <c r="AF104" s="26"/>
      <c r="AG104" s="26"/>
      <c r="AH104" s="26"/>
    </row>
    <row r="105" spans="1:34" ht="14.5">
      <c r="A105" s="67">
        <v>104</v>
      </c>
      <c r="B105" s="68"/>
      <c r="C105" s="69"/>
      <c r="D105" s="70"/>
      <c r="E105" s="69"/>
      <c r="F105" s="69"/>
      <c r="G105" s="70"/>
      <c r="H105" s="70"/>
      <c r="I105" s="70"/>
      <c r="J105" s="70"/>
      <c r="K105" s="70"/>
      <c r="L105" s="70"/>
      <c r="M105" s="70"/>
      <c r="N105" s="86"/>
      <c r="O105" s="88"/>
      <c r="P105" s="72"/>
      <c r="Q105" s="73"/>
      <c r="R105" s="72"/>
      <c r="S105" s="73"/>
      <c r="T105" s="73"/>
      <c r="U105" s="74"/>
      <c r="V105" s="26"/>
      <c r="W105" s="26"/>
      <c r="X105" s="26"/>
      <c r="Y105" s="26"/>
      <c r="Z105" s="26"/>
      <c r="AA105" s="26"/>
      <c r="AB105" s="26"/>
      <c r="AC105" s="26"/>
      <c r="AD105" s="26"/>
      <c r="AE105" s="26"/>
      <c r="AF105" s="26"/>
      <c r="AG105" s="26"/>
      <c r="AH105" s="26"/>
    </row>
    <row r="106" spans="1:34" ht="14.5">
      <c r="A106" s="67">
        <v>105</v>
      </c>
      <c r="B106" s="68"/>
      <c r="C106" s="69"/>
      <c r="D106" s="70"/>
      <c r="E106" s="69"/>
      <c r="F106" s="69"/>
      <c r="G106" s="70"/>
      <c r="H106" s="70"/>
      <c r="I106" s="70"/>
      <c r="J106" s="70"/>
      <c r="K106" s="70"/>
      <c r="L106" s="70"/>
      <c r="M106" s="70"/>
      <c r="N106" s="86"/>
      <c r="O106" s="70"/>
      <c r="P106" s="72"/>
      <c r="Q106" s="73"/>
      <c r="R106" s="72"/>
      <c r="S106" s="73"/>
      <c r="T106" s="73"/>
      <c r="U106" s="77"/>
      <c r="V106" s="26"/>
      <c r="W106" s="26"/>
      <c r="X106" s="26"/>
      <c r="Y106" s="26"/>
      <c r="Z106" s="26"/>
      <c r="AA106" s="26"/>
      <c r="AB106" s="26"/>
      <c r="AC106" s="26"/>
      <c r="AD106" s="26"/>
      <c r="AE106" s="26"/>
      <c r="AF106" s="26"/>
      <c r="AG106" s="26"/>
      <c r="AH106" s="26"/>
    </row>
    <row r="107" spans="1:34" ht="14.5">
      <c r="A107" s="67">
        <v>106</v>
      </c>
      <c r="B107" s="68"/>
      <c r="C107" s="69"/>
      <c r="D107" s="70"/>
      <c r="E107" s="69"/>
      <c r="F107" s="69"/>
      <c r="G107" s="70"/>
      <c r="H107" s="70"/>
      <c r="I107" s="70"/>
      <c r="J107" s="70"/>
      <c r="K107" s="70"/>
      <c r="L107" s="70"/>
      <c r="M107" s="70"/>
      <c r="N107" s="86"/>
      <c r="O107" s="70"/>
      <c r="P107" s="72"/>
      <c r="Q107" s="73"/>
      <c r="R107" s="72"/>
      <c r="S107" s="73"/>
      <c r="T107" s="73"/>
      <c r="U107" s="76"/>
      <c r="V107" s="26"/>
      <c r="W107" s="26"/>
      <c r="X107" s="26"/>
      <c r="Y107" s="26"/>
      <c r="Z107" s="26"/>
      <c r="AA107" s="26"/>
      <c r="AB107" s="26"/>
      <c r="AC107" s="26"/>
      <c r="AD107" s="26"/>
      <c r="AE107" s="26"/>
      <c r="AF107" s="26"/>
      <c r="AG107" s="26"/>
      <c r="AH107" s="26"/>
    </row>
    <row r="108" spans="1:34" ht="14.5">
      <c r="A108" s="67">
        <v>107</v>
      </c>
      <c r="B108" s="68"/>
      <c r="C108" s="69"/>
      <c r="D108" s="70"/>
      <c r="E108" s="69"/>
      <c r="F108" s="69"/>
      <c r="G108" s="70"/>
      <c r="H108" s="70"/>
      <c r="I108" s="70"/>
      <c r="J108" s="70"/>
      <c r="K108" s="70"/>
      <c r="L108" s="70"/>
      <c r="M108" s="70"/>
      <c r="N108" s="86"/>
      <c r="O108" s="88"/>
      <c r="P108" s="72"/>
      <c r="Q108" s="73"/>
      <c r="R108" s="72"/>
      <c r="S108" s="73"/>
      <c r="T108" s="73"/>
      <c r="U108" s="74"/>
      <c r="V108" s="26"/>
      <c r="W108" s="26"/>
      <c r="X108" s="26"/>
      <c r="Y108" s="26"/>
      <c r="Z108" s="26"/>
      <c r="AA108" s="26"/>
      <c r="AB108" s="26"/>
      <c r="AC108" s="26"/>
      <c r="AD108" s="26"/>
      <c r="AE108" s="26"/>
      <c r="AF108" s="26"/>
      <c r="AG108" s="26"/>
      <c r="AH108" s="26"/>
    </row>
    <row r="109" spans="1:34" ht="14.5">
      <c r="A109" s="67">
        <v>108</v>
      </c>
      <c r="B109" s="68"/>
      <c r="C109" s="67" t="str">
        <f t="array" aca="1" ref="C109" ca="1">IFERROR(_xludf.XLOOKUP(D109,master_daerah!B:B,master_daerah!A:A),"")</f>
        <v/>
      </c>
      <c r="D109" s="86"/>
      <c r="E109" s="69"/>
      <c r="F109" s="69"/>
      <c r="G109" s="70"/>
      <c r="H109" s="70"/>
      <c r="I109" s="70"/>
      <c r="J109" s="70"/>
      <c r="K109" s="70"/>
      <c r="L109" s="70"/>
      <c r="M109" s="70"/>
      <c r="N109" s="86"/>
      <c r="O109" s="88"/>
      <c r="P109" s="72"/>
      <c r="Q109" s="73"/>
      <c r="R109" s="72"/>
      <c r="S109" s="73"/>
      <c r="T109" s="73"/>
      <c r="U109" s="74"/>
      <c r="V109" s="26"/>
      <c r="W109" s="26"/>
      <c r="X109" s="26"/>
      <c r="Y109" s="26"/>
      <c r="Z109" s="26"/>
      <c r="AA109" s="26"/>
      <c r="AB109" s="26"/>
      <c r="AC109" s="26"/>
      <c r="AD109" s="26"/>
      <c r="AE109" s="26"/>
      <c r="AF109" s="26"/>
      <c r="AG109" s="26"/>
      <c r="AH109" s="26"/>
    </row>
    <row r="110" spans="1:34" ht="14.5">
      <c r="A110" s="67">
        <v>109</v>
      </c>
      <c r="B110" s="68"/>
      <c r="C110" s="69"/>
      <c r="D110" s="70"/>
      <c r="E110" s="69"/>
      <c r="F110" s="69"/>
      <c r="G110" s="70"/>
      <c r="H110" s="70"/>
      <c r="I110" s="70"/>
      <c r="J110" s="70"/>
      <c r="K110" s="70"/>
      <c r="L110" s="70"/>
      <c r="M110" s="70"/>
      <c r="N110" s="86"/>
      <c r="O110" s="88"/>
      <c r="P110" s="72"/>
      <c r="Q110" s="73"/>
      <c r="R110" s="72"/>
      <c r="S110" s="73"/>
      <c r="T110" s="73"/>
      <c r="U110" s="74"/>
      <c r="V110" s="26"/>
      <c r="W110" s="26"/>
      <c r="X110" s="26"/>
      <c r="Y110" s="26"/>
      <c r="Z110" s="26"/>
      <c r="AA110" s="26"/>
      <c r="AB110" s="26"/>
      <c r="AC110" s="26"/>
      <c r="AD110" s="26"/>
      <c r="AE110" s="26"/>
      <c r="AF110" s="26"/>
      <c r="AG110" s="26"/>
      <c r="AH110" s="26"/>
    </row>
    <row r="111" spans="1:34" ht="14.5">
      <c r="A111" s="67">
        <v>110</v>
      </c>
      <c r="B111" s="68"/>
      <c r="C111" s="69"/>
      <c r="D111" s="70"/>
      <c r="E111" s="69"/>
      <c r="F111" s="69"/>
      <c r="G111" s="70"/>
      <c r="H111" s="70"/>
      <c r="I111" s="70"/>
      <c r="J111" s="70"/>
      <c r="K111" s="70"/>
      <c r="L111" s="73"/>
      <c r="M111" s="86"/>
      <c r="N111" s="86"/>
      <c r="O111" s="70"/>
      <c r="P111" s="72"/>
      <c r="Q111" s="73"/>
      <c r="R111" s="72"/>
      <c r="S111" s="73"/>
      <c r="T111" s="73"/>
      <c r="U111" s="77"/>
      <c r="V111" s="26"/>
      <c r="W111" s="26"/>
      <c r="X111" s="26"/>
      <c r="Y111" s="26"/>
      <c r="Z111" s="26"/>
      <c r="AA111" s="26"/>
      <c r="AB111" s="26"/>
      <c r="AC111" s="26"/>
      <c r="AD111" s="26"/>
      <c r="AE111" s="26"/>
      <c r="AF111" s="26"/>
      <c r="AG111" s="26"/>
      <c r="AH111" s="26"/>
    </row>
    <row r="112" spans="1:34" ht="14.5">
      <c r="A112" s="67">
        <v>111</v>
      </c>
      <c r="B112" s="68"/>
      <c r="C112" s="69"/>
      <c r="D112" s="70"/>
      <c r="E112" s="69"/>
      <c r="F112" s="69"/>
      <c r="G112" s="70"/>
      <c r="H112" s="70"/>
      <c r="I112" s="70"/>
      <c r="J112" s="70"/>
      <c r="K112" s="70"/>
      <c r="L112" s="70"/>
      <c r="M112" s="70"/>
      <c r="N112" s="86"/>
      <c r="O112" s="70"/>
      <c r="P112" s="72"/>
      <c r="Q112" s="73"/>
      <c r="R112" s="72"/>
      <c r="S112" s="73"/>
      <c r="T112" s="73"/>
      <c r="U112" s="74"/>
      <c r="V112" s="26"/>
      <c r="W112" s="26"/>
      <c r="X112" s="26"/>
      <c r="Y112" s="26"/>
      <c r="Z112" s="26"/>
      <c r="AA112" s="26"/>
      <c r="AB112" s="26"/>
      <c r="AC112" s="26"/>
      <c r="AD112" s="26"/>
      <c r="AE112" s="26"/>
      <c r="AF112" s="26"/>
      <c r="AG112" s="26"/>
      <c r="AH112" s="26"/>
    </row>
    <row r="113" spans="1:34" ht="14.5">
      <c r="A113" s="67">
        <v>112</v>
      </c>
      <c r="B113" s="68"/>
      <c r="C113" s="69"/>
      <c r="D113" s="70"/>
      <c r="E113" s="69"/>
      <c r="F113" s="69"/>
      <c r="G113" s="70"/>
      <c r="H113" s="70"/>
      <c r="I113" s="70"/>
      <c r="J113" s="70"/>
      <c r="K113" s="70"/>
      <c r="L113" s="70"/>
      <c r="M113" s="70"/>
      <c r="N113" s="86"/>
      <c r="O113" s="73"/>
      <c r="P113" s="72"/>
      <c r="Q113" s="73"/>
      <c r="R113" s="72"/>
      <c r="S113" s="73"/>
      <c r="T113" s="73"/>
      <c r="U113" s="74"/>
      <c r="V113" s="26"/>
      <c r="W113" s="26"/>
      <c r="X113" s="26"/>
      <c r="Y113" s="26"/>
      <c r="Z113" s="26"/>
      <c r="AA113" s="26"/>
      <c r="AB113" s="26"/>
      <c r="AC113" s="26"/>
      <c r="AD113" s="26"/>
      <c r="AE113" s="26"/>
      <c r="AF113" s="26"/>
      <c r="AG113" s="26"/>
      <c r="AH113" s="26"/>
    </row>
    <row r="114" spans="1:34" ht="14.5">
      <c r="A114" s="67">
        <v>113</v>
      </c>
      <c r="B114" s="68"/>
      <c r="C114" s="69"/>
      <c r="D114" s="70"/>
      <c r="E114" s="69"/>
      <c r="F114" s="69"/>
      <c r="G114" s="70"/>
      <c r="H114" s="70"/>
      <c r="I114" s="70"/>
      <c r="J114" s="70"/>
      <c r="K114" s="70"/>
      <c r="L114" s="70"/>
      <c r="M114" s="70"/>
      <c r="N114" s="86"/>
      <c r="O114" s="73"/>
      <c r="P114" s="72"/>
      <c r="Q114" s="73"/>
      <c r="R114" s="72"/>
      <c r="S114" s="73"/>
      <c r="T114" s="73"/>
      <c r="U114" s="74"/>
      <c r="V114" s="26"/>
      <c r="W114" s="26"/>
      <c r="X114" s="26"/>
      <c r="Y114" s="26"/>
      <c r="Z114" s="26"/>
      <c r="AA114" s="26"/>
      <c r="AB114" s="26"/>
      <c r="AC114" s="26"/>
      <c r="AD114" s="26"/>
      <c r="AE114" s="26"/>
      <c r="AF114" s="26"/>
      <c r="AG114" s="26"/>
      <c r="AH114" s="26"/>
    </row>
    <row r="115" spans="1:34" ht="14.5">
      <c r="A115" s="67">
        <v>114</v>
      </c>
      <c r="B115" s="68"/>
      <c r="C115" s="69"/>
      <c r="D115" s="70"/>
      <c r="E115" s="69"/>
      <c r="F115" s="69"/>
      <c r="G115" s="70"/>
      <c r="H115" s="70"/>
      <c r="I115" s="70"/>
      <c r="J115" s="70"/>
      <c r="K115" s="70"/>
      <c r="L115" s="70"/>
      <c r="M115" s="70"/>
      <c r="N115" s="86"/>
      <c r="O115" s="73"/>
      <c r="P115" s="72"/>
      <c r="Q115" s="73"/>
      <c r="R115" s="72"/>
      <c r="S115" s="73"/>
      <c r="T115" s="73"/>
      <c r="U115" s="74"/>
      <c r="V115" s="26"/>
      <c r="W115" s="26"/>
      <c r="X115" s="26"/>
      <c r="Y115" s="26"/>
      <c r="Z115" s="26"/>
      <c r="AA115" s="26"/>
      <c r="AB115" s="26"/>
      <c r="AC115" s="26"/>
      <c r="AD115" s="26"/>
      <c r="AE115" s="26"/>
      <c r="AF115" s="26"/>
      <c r="AG115" s="26"/>
      <c r="AH115" s="26"/>
    </row>
    <row r="116" spans="1:34" ht="14.5">
      <c r="A116" s="67">
        <v>115</v>
      </c>
      <c r="B116" s="68"/>
      <c r="C116" s="69"/>
      <c r="D116" s="70"/>
      <c r="E116" s="69"/>
      <c r="F116" s="69"/>
      <c r="G116" s="70"/>
      <c r="H116" s="70"/>
      <c r="I116" s="70"/>
      <c r="J116" s="70"/>
      <c r="K116" s="70"/>
      <c r="L116" s="70"/>
      <c r="M116" s="70"/>
      <c r="N116" s="86"/>
      <c r="O116" s="70"/>
      <c r="P116" s="72"/>
      <c r="Q116" s="73"/>
      <c r="R116" s="72"/>
      <c r="S116" s="73"/>
      <c r="T116" s="73"/>
      <c r="U116" s="74"/>
      <c r="V116" s="26"/>
      <c r="W116" s="26"/>
      <c r="X116" s="26"/>
      <c r="Y116" s="26"/>
      <c r="Z116" s="26"/>
      <c r="AA116" s="26"/>
      <c r="AB116" s="26"/>
      <c r="AC116" s="26"/>
      <c r="AD116" s="26"/>
      <c r="AE116" s="26"/>
      <c r="AF116" s="26"/>
      <c r="AG116" s="26"/>
      <c r="AH116" s="26"/>
    </row>
    <row r="117" spans="1:34" ht="14.5">
      <c r="A117" s="67">
        <v>116</v>
      </c>
      <c r="B117" s="68"/>
      <c r="C117" s="69"/>
      <c r="D117" s="70"/>
      <c r="E117" s="69"/>
      <c r="F117" s="69"/>
      <c r="G117" s="70"/>
      <c r="H117" s="70"/>
      <c r="I117" s="70"/>
      <c r="J117" s="70"/>
      <c r="K117" s="70"/>
      <c r="L117" s="70"/>
      <c r="M117" s="70"/>
      <c r="N117" s="86"/>
      <c r="O117" s="70"/>
      <c r="P117" s="72"/>
      <c r="Q117" s="73"/>
      <c r="R117" s="72"/>
      <c r="S117" s="73"/>
      <c r="T117" s="73"/>
      <c r="U117" s="77"/>
      <c r="V117" s="26"/>
      <c r="W117" s="26"/>
      <c r="X117" s="26"/>
      <c r="Y117" s="26"/>
      <c r="Z117" s="26"/>
      <c r="AA117" s="26"/>
      <c r="AB117" s="26"/>
      <c r="AC117" s="26"/>
      <c r="AD117" s="26"/>
      <c r="AE117" s="26"/>
      <c r="AF117" s="26"/>
      <c r="AG117" s="26"/>
      <c r="AH117" s="26"/>
    </row>
    <row r="118" spans="1:34" ht="14.5">
      <c r="A118" s="67">
        <v>117</v>
      </c>
      <c r="B118" s="68"/>
      <c r="C118" s="69"/>
      <c r="D118" s="70"/>
      <c r="E118" s="69"/>
      <c r="F118" s="69"/>
      <c r="G118" s="70"/>
      <c r="H118" s="70"/>
      <c r="I118" s="70"/>
      <c r="J118" s="70"/>
      <c r="K118" s="70"/>
      <c r="L118" s="70"/>
      <c r="M118" s="70"/>
      <c r="N118" s="86"/>
      <c r="O118" s="88"/>
      <c r="P118" s="72"/>
      <c r="Q118" s="73"/>
      <c r="R118" s="72"/>
      <c r="S118" s="73"/>
      <c r="T118" s="73"/>
      <c r="U118" s="74"/>
      <c r="V118" s="26"/>
      <c r="W118" s="26"/>
      <c r="X118" s="26"/>
      <c r="Y118" s="26"/>
      <c r="Z118" s="26"/>
      <c r="AA118" s="26"/>
      <c r="AB118" s="26"/>
      <c r="AC118" s="26"/>
      <c r="AD118" s="26"/>
      <c r="AE118" s="26"/>
      <c r="AF118" s="26"/>
      <c r="AG118" s="26"/>
      <c r="AH118" s="26"/>
    </row>
    <row r="119" spans="1:34" ht="14.5">
      <c r="A119" s="67">
        <v>118</v>
      </c>
      <c r="B119" s="68"/>
      <c r="C119" s="69"/>
      <c r="D119" s="70"/>
      <c r="E119" s="69"/>
      <c r="F119" s="69"/>
      <c r="G119" s="70"/>
      <c r="H119" s="70"/>
      <c r="I119" s="70"/>
      <c r="J119" s="70"/>
      <c r="K119" s="70"/>
      <c r="L119" s="70"/>
      <c r="M119" s="70"/>
      <c r="N119" s="86"/>
      <c r="O119" s="88"/>
      <c r="P119" s="72"/>
      <c r="Q119" s="73"/>
      <c r="R119" s="72"/>
      <c r="S119" s="73"/>
      <c r="T119" s="73"/>
      <c r="U119" s="74"/>
      <c r="V119" s="26"/>
      <c r="W119" s="26"/>
      <c r="X119" s="26"/>
      <c r="Y119" s="26"/>
      <c r="Z119" s="26"/>
      <c r="AA119" s="26"/>
      <c r="AB119" s="26"/>
      <c r="AC119" s="26"/>
      <c r="AD119" s="26"/>
      <c r="AE119" s="26"/>
      <c r="AF119" s="26"/>
      <c r="AG119" s="26"/>
      <c r="AH119" s="26"/>
    </row>
    <row r="120" spans="1:34" ht="14.5">
      <c r="A120" s="67">
        <v>119</v>
      </c>
      <c r="B120" s="68"/>
      <c r="C120" s="69"/>
      <c r="D120" s="70"/>
      <c r="E120" s="69"/>
      <c r="F120" s="69"/>
      <c r="G120" s="70"/>
      <c r="H120" s="70"/>
      <c r="I120" s="70"/>
      <c r="J120" s="70"/>
      <c r="K120" s="70"/>
      <c r="L120" s="70"/>
      <c r="M120" s="70"/>
      <c r="N120" s="86"/>
      <c r="O120" s="70"/>
      <c r="P120" s="72"/>
      <c r="Q120" s="73"/>
      <c r="R120" s="72"/>
      <c r="S120" s="73"/>
      <c r="T120" s="73"/>
      <c r="U120" s="74"/>
      <c r="V120" s="26"/>
      <c r="W120" s="26"/>
      <c r="X120" s="26"/>
      <c r="Y120" s="26"/>
      <c r="Z120" s="26"/>
      <c r="AA120" s="26"/>
      <c r="AB120" s="26"/>
      <c r="AC120" s="26"/>
      <c r="AD120" s="26"/>
      <c r="AE120" s="26"/>
      <c r="AF120" s="26"/>
      <c r="AG120" s="26"/>
      <c r="AH120" s="26"/>
    </row>
    <row r="121" spans="1:34" ht="14.5">
      <c r="A121" s="67">
        <v>120</v>
      </c>
      <c r="B121" s="68"/>
      <c r="C121" s="69"/>
      <c r="D121" s="70"/>
      <c r="E121" s="69"/>
      <c r="F121" s="69"/>
      <c r="G121" s="70"/>
      <c r="H121" s="70"/>
      <c r="I121" s="70"/>
      <c r="J121" s="70"/>
      <c r="K121" s="70"/>
      <c r="L121" s="70"/>
      <c r="M121" s="70"/>
      <c r="N121" s="86"/>
      <c r="O121" s="70"/>
      <c r="P121" s="72"/>
      <c r="Q121" s="73"/>
      <c r="R121" s="72"/>
      <c r="S121" s="73"/>
      <c r="T121" s="73"/>
      <c r="U121" s="77"/>
      <c r="V121" s="26"/>
      <c r="W121" s="26"/>
      <c r="X121" s="26"/>
      <c r="Y121" s="26"/>
      <c r="Z121" s="26"/>
      <c r="AA121" s="26"/>
      <c r="AB121" s="26"/>
      <c r="AC121" s="26"/>
      <c r="AD121" s="26"/>
      <c r="AE121" s="26"/>
      <c r="AF121" s="26"/>
      <c r="AG121" s="26"/>
      <c r="AH121" s="26"/>
    </row>
    <row r="122" spans="1:34" ht="14.5">
      <c r="A122" s="67">
        <v>121</v>
      </c>
      <c r="B122" s="68"/>
      <c r="C122" s="69"/>
      <c r="D122" s="70"/>
      <c r="E122" s="69"/>
      <c r="F122" s="69"/>
      <c r="G122" s="70"/>
      <c r="H122" s="70"/>
      <c r="I122" s="70"/>
      <c r="J122" s="70"/>
      <c r="K122" s="70"/>
      <c r="L122" s="70"/>
      <c r="M122" s="70"/>
      <c r="N122" s="86"/>
      <c r="O122" s="70"/>
      <c r="P122" s="72"/>
      <c r="Q122" s="73"/>
      <c r="R122" s="72"/>
      <c r="S122" s="73"/>
      <c r="T122" s="73"/>
      <c r="U122" s="74"/>
      <c r="V122" s="26"/>
      <c r="W122" s="26"/>
      <c r="X122" s="26"/>
      <c r="Y122" s="26"/>
      <c r="Z122" s="26"/>
      <c r="AA122" s="26"/>
      <c r="AB122" s="26"/>
      <c r="AC122" s="26"/>
      <c r="AD122" s="26"/>
      <c r="AE122" s="26"/>
      <c r="AF122" s="26"/>
      <c r="AG122" s="26"/>
      <c r="AH122" s="26"/>
    </row>
    <row r="123" spans="1:34" ht="14.5">
      <c r="A123" s="67">
        <v>122</v>
      </c>
      <c r="B123" s="68"/>
      <c r="C123" s="69"/>
      <c r="D123" s="70"/>
      <c r="E123" s="69"/>
      <c r="F123" s="69"/>
      <c r="G123" s="70"/>
      <c r="H123" s="70"/>
      <c r="I123" s="70"/>
      <c r="J123" s="70"/>
      <c r="K123" s="70"/>
      <c r="L123" s="70"/>
      <c r="M123" s="70"/>
      <c r="N123" s="86"/>
      <c r="O123" s="88"/>
      <c r="P123" s="72"/>
      <c r="Q123" s="73"/>
      <c r="R123" s="72"/>
      <c r="S123" s="73"/>
      <c r="T123" s="73"/>
      <c r="U123" s="74"/>
      <c r="V123" s="26"/>
      <c r="W123" s="26"/>
      <c r="X123" s="26"/>
      <c r="Y123" s="26"/>
      <c r="Z123" s="26"/>
      <c r="AA123" s="26"/>
      <c r="AB123" s="26"/>
      <c r="AC123" s="26"/>
      <c r="AD123" s="26"/>
      <c r="AE123" s="26"/>
      <c r="AF123" s="26"/>
      <c r="AG123" s="26"/>
      <c r="AH123" s="26"/>
    </row>
    <row r="124" spans="1:34" ht="14.5">
      <c r="A124" s="67">
        <v>123</v>
      </c>
      <c r="B124" s="68"/>
      <c r="C124" s="69"/>
      <c r="D124" s="70"/>
      <c r="E124" s="69"/>
      <c r="F124" s="69"/>
      <c r="G124" s="70"/>
      <c r="H124" s="70"/>
      <c r="I124" s="70"/>
      <c r="J124" s="70"/>
      <c r="K124" s="70"/>
      <c r="L124" s="70"/>
      <c r="M124" s="70"/>
      <c r="N124" s="86"/>
      <c r="O124" s="70"/>
      <c r="P124" s="72"/>
      <c r="Q124" s="73"/>
      <c r="R124" s="72"/>
      <c r="S124" s="73"/>
      <c r="T124" s="73"/>
      <c r="U124" s="74"/>
      <c r="V124" s="26"/>
      <c r="W124" s="26"/>
      <c r="X124" s="26"/>
      <c r="Y124" s="26"/>
      <c r="Z124" s="26"/>
      <c r="AA124" s="26"/>
      <c r="AB124" s="26"/>
      <c r="AC124" s="26"/>
      <c r="AD124" s="26"/>
      <c r="AE124" s="26"/>
      <c r="AF124" s="26"/>
      <c r="AG124" s="26"/>
      <c r="AH124" s="26"/>
    </row>
    <row r="125" spans="1:34" ht="14.5">
      <c r="A125" s="67">
        <v>124</v>
      </c>
      <c r="B125" s="68"/>
      <c r="C125" s="69"/>
      <c r="D125" s="70"/>
      <c r="E125" s="69"/>
      <c r="F125" s="69"/>
      <c r="G125" s="70"/>
      <c r="H125" s="70"/>
      <c r="I125" s="70"/>
      <c r="J125" s="70"/>
      <c r="K125" s="70"/>
      <c r="L125" s="70"/>
      <c r="M125" s="70"/>
      <c r="N125" s="86"/>
      <c r="O125" s="88"/>
      <c r="P125" s="72"/>
      <c r="Q125" s="73"/>
      <c r="R125" s="72"/>
      <c r="S125" s="73"/>
      <c r="T125" s="73"/>
      <c r="U125" s="74"/>
      <c r="V125" s="26"/>
      <c r="W125" s="26"/>
      <c r="X125" s="26"/>
      <c r="Y125" s="26"/>
      <c r="Z125" s="26"/>
      <c r="AA125" s="26"/>
      <c r="AB125" s="26"/>
      <c r="AC125" s="26"/>
      <c r="AD125" s="26"/>
      <c r="AE125" s="26"/>
      <c r="AF125" s="26"/>
      <c r="AG125" s="26"/>
      <c r="AH125" s="26"/>
    </row>
    <row r="126" spans="1:34" ht="14.5">
      <c r="A126" s="67">
        <v>125</v>
      </c>
      <c r="B126" s="68"/>
      <c r="C126" s="69"/>
      <c r="D126" s="70"/>
      <c r="E126" s="69"/>
      <c r="F126" s="69"/>
      <c r="G126" s="69"/>
      <c r="H126" s="70"/>
      <c r="I126" s="70"/>
      <c r="J126" s="70"/>
      <c r="K126" s="70"/>
      <c r="L126" s="70"/>
      <c r="M126" s="70"/>
      <c r="N126" s="70"/>
      <c r="O126" s="95"/>
      <c r="P126" s="72"/>
      <c r="Q126" s="73"/>
      <c r="R126" s="72"/>
      <c r="S126" s="73"/>
      <c r="T126" s="73"/>
      <c r="U126" s="74"/>
      <c r="V126" s="26"/>
      <c r="W126" s="26"/>
      <c r="X126" s="26"/>
      <c r="Y126" s="26"/>
      <c r="Z126" s="26"/>
      <c r="AA126" s="26"/>
      <c r="AB126" s="26"/>
      <c r="AC126" s="26"/>
      <c r="AD126" s="26"/>
      <c r="AE126" s="26"/>
      <c r="AF126" s="26"/>
      <c r="AG126" s="26"/>
      <c r="AH126" s="26"/>
    </row>
    <row r="127" spans="1:34" ht="14.5">
      <c r="A127" s="67">
        <v>126</v>
      </c>
      <c r="B127" s="68"/>
      <c r="C127" s="69"/>
      <c r="D127" s="70"/>
      <c r="E127" s="69"/>
      <c r="F127" s="69"/>
      <c r="G127" s="70"/>
      <c r="H127" s="70"/>
      <c r="I127" s="70"/>
      <c r="J127" s="70"/>
      <c r="K127" s="70"/>
      <c r="L127" s="70"/>
      <c r="M127" s="70"/>
      <c r="N127" s="70"/>
      <c r="O127" s="88"/>
      <c r="P127" s="72"/>
      <c r="Q127" s="73"/>
      <c r="R127" s="72"/>
      <c r="S127" s="73"/>
      <c r="T127" s="73"/>
      <c r="U127" s="74"/>
      <c r="V127" s="26"/>
      <c r="W127" s="26"/>
      <c r="X127" s="26"/>
      <c r="Y127" s="26"/>
      <c r="Z127" s="26"/>
      <c r="AA127" s="26"/>
      <c r="AB127" s="26"/>
      <c r="AC127" s="26"/>
      <c r="AD127" s="26"/>
      <c r="AE127" s="26"/>
      <c r="AF127" s="26"/>
      <c r="AG127" s="26"/>
      <c r="AH127" s="26"/>
    </row>
    <row r="128" spans="1:34" ht="14.5">
      <c r="A128" s="67">
        <v>127</v>
      </c>
      <c r="B128" s="68"/>
      <c r="C128" s="69"/>
      <c r="D128" s="70"/>
      <c r="E128" s="69"/>
      <c r="F128" s="69"/>
      <c r="G128" s="70"/>
      <c r="H128" s="70"/>
      <c r="I128" s="70"/>
      <c r="J128" s="70"/>
      <c r="K128" s="70"/>
      <c r="L128" s="70"/>
      <c r="M128" s="70"/>
      <c r="N128" s="86"/>
      <c r="O128" s="70"/>
      <c r="P128" s="72"/>
      <c r="Q128" s="73"/>
      <c r="R128" s="72"/>
      <c r="S128" s="73"/>
      <c r="T128" s="73"/>
      <c r="U128" s="74"/>
      <c r="V128" s="26"/>
      <c r="W128" s="26"/>
      <c r="X128" s="26"/>
      <c r="Y128" s="26"/>
      <c r="Z128" s="26"/>
      <c r="AA128" s="26"/>
      <c r="AB128" s="26"/>
      <c r="AC128" s="26"/>
      <c r="AD128" s="26"/>
      <c r="AE128" s="26"/>
      <c r="AF128" s="26"/>
      <c r="AG128" s="26"/>
      <c r="AH128" s="26"/>
    </row>
    <row r="129" spans="1:34" ht="14.5">
      <c r="A129" s="67">
        <v>128</v>
      </c>
      <c r="B129" s="68"/>
      <c r="C129" s="69"/>
      <c r="D129" s="70"/>
      <c r="E129" s="69"/>
      <c r="F129" s="69"/>
      <c r="G129" s="70"/>
      <c r="H129" s="70"/>
      <c r="I129" s="70"/>
      <c r="J129" s="70"/>
      <c r="K129" s="70"/>
      <c r="L129" s="70"/>
      <c r="M129" s="70"/>
      <c r="N129" s="86"/>
      <c r="O129" s="70"/>
      <c r="P129" s="72"/>
      <c r="Q129" s="73"/>
      <c r="R129" s="72"/>
      <c r="S129" s="73"/>
      <c r="T129" s="73"/>
      <c r="U129" s="76"/>
      <c r="V129" s="26"/>
      <c r="W129" s="26"/>
      <c r="X129" s="26"/>
      <c r="Y129" s="26"/>
      <c r="Z129" s="26"/>
      <c r="AA129" s="26"/>
      <c r="AB129" s="26"/>
      <c r="AC129" s="26"/>
      <c r="AD129" s="26"/>
      <c r="AE129" s="26"/>
      <c r="AF129" s="26"/>
      <c r="AG129" s="26"/>
      <c r="AH129" s="26"/>
    </row>
    <row r="130" spans="1:34" ht="14.5">
      <c r="A130" s="67">
        <v>129</v>
      </c>
      <c r="B130" s="68"/>
      <c r="C130" s="69"/>
      <c r="D130" s="70"/>
      <c r="E130" s="69"/>
      <c r="F130" s="69"/>
      <c r="G130" s="70"/>
      <c r="H130" s="70"/>
      <c r="I130" s="70"/>
      <c r="J130" s="70"/>
      <c r="K130" s="70"/>
      <c r="L130" s="70"/>
      <c r="M130" s="70"/>
      <c r="N130" s="86"/>
      <c r="O130" s="88"/>
      <c r="P130" s="72"/>
      <c r="Q130" s="73"/>
      <c r="R130" s="72"/>
      <c r="S130" s="73"/>
      <c r="T130" s="73"/>
      <c r="U130" s="74"/>
      <c r="V130" s="26"/>
      <c r="W130" s="26"/>
      <c r="X130" s="26"/>
      <c r="Y130" s="26"/>
      <c r="Z130" s="26"/>
      <c r="AA130" s="26"/>
      <c r="AB130" s="26"/>
      <c r="AC130" s="26"/>
      <c r="AD130" s="26"/>
      <c r="AE130" s="26"/>
      <c r="AF130" s="26"/>
      <c r="AG130" s="26"/>
      <c r="AH130" s="26"/>
    </row>
    <row r="131" spans="1:34" ht="14.5">
      <c r="A131" s="67">
        <v>130</v>
      </c>
      <c r="B131" s="68"/>
      <c r="C131" s="69"/>
      <c r="D131" s="70"/>
      <c r="E131" s="69"/>
      <c r="F131" s="69"/>
      <c r="G131" s="70"/>
      <c r="H131" s="70"/>
      <c r="I131" s="70"/>
      <c r="J131" s="70"/>
      <c r="K131" s="70"/>
      <c r="L131" s="70"/>
      <c r="M131" s="70"/>
      <c r="N131" s="86"/>
      <c r="O131" s="86"/>
      <c r="P131" s="72"/>
      <c r="Q131" s="73"/>
      <c r="R131" s="72"/>
      <c r="S131" s="73"/>
      <c r="T131" s="73"/>
      <c r="U131" s="74"/>
      <c r="V131" s="26"/>
      <c r="W131" s="26"/>
      <c r="X131" s="26"/>
      <c r="Y131" s="26"/>
      <c r="Z131" s="26"/>
      <c r="AA131" s="26"/>
      <c r="AB131" s="26"/>
      <c r="AC131" s="26"/>
      <c r="AD131" s="26"/>
      <c r="AE131" s="26"/>
      <c r="AF131" s="26"/>
      <c r="AG131" s="26"/>
      <c r="AH131" s="26"/>
    </row>
    <row r="132" spans="1:34" ht="14.5">
      <c r="A132" s="67">
        <v>131</v>
      </c>
      <c r="B132" s="68"/>
      <c r="C132" s="69"/>
      <c r="D132" s="70"/>
      <c r="E132" s="69"/>
      <c r="F132" s="69"/>
      <c r="G132" s="70"/>
      <c r="H132" s="70"/>
      <c r="I132" s="70"/>
      <c r="J132" s="70"/>
      <c r="K132" s="70"/>
      <c r="L132" s="70"/>
      <c r="M132" s="70"/>
      <c r="N132" s="86"/>
      <c r="O132" s="88"/>
      <c r="P132" s="72"/>
      <c r="Q132" s="73"/>
      <c r="R132" s="72"/>
      <c r="S132" s="73"/>
      <c r="T132" s="73"/>
      <c r="U132" s="74"/>
      <c r="V132" s="26"/>
      <c r="W132" s="26"/>
      <c r="X132" s="26"/>
      <c r="Y132" s="26"/>
      <c r="Z132" s="26"/>
      <c r="AA132" s="26"/>
      <c r="AB132" s="26"/>
      <c r="AC132" s="26"/>
      <c r="AD132" s="26"/>
      <c r="AE132" s="26"/>
      <c r="AF132" s="26"/>
      <c r="AG132" s="26"/>
      <c r="AH132" s="26"/>
    </row>
    <row r="133" spans="1:34" ht="14.5">
      <c r="A133" s="67">
        <v>132</v>
      </c>
      <c r="B133" s="68"/>
      <c r="C133" s="69"/>
      <c r="D133" s="70"/>
      <c r="E133" s="69"/>
      <c r="F133" s="69"/>
      <c r="G133" s="70"/>
      <c r="H133" s="70"/>
      <c r="I133" s="70"/>
      <c r="J133" s="70"/>
      <c r="K133" s="70"/>
      <c r="L133" s="70"/>
      <c r="M133" s="70"/>
      <c r="N133" s="86"/>
      <c r="O133" s="70"/>
      <c r="P133" s="72"/>
      <c r="Q133" s="73"/>
      <c r="R133" s="72"/>
      <c r="S133" s="73"/>
      <c r="T133" s="73"/>
      <c r="U133" s="74"/>
      <c r="V133" s="26"/>
      <c r="W133" s="26"/>
      <c r="X133" s="26"/>
      <c r="Y133" s="26"/>
      <c r="Z133" s="26"/>
      <c r="AA133" s="26"/>
      <c r="AB133" s="26"/>
      <c r="AC133" s="26"/>
      <c r="AD133" s="26"/>
      <c r="AE133" s="26"/>
      <c r="AF133" s="26"/>
      <c r="AG133" s="26"/>
      <c r="AH133" s="26"/>
    </row>
    <row r="134" spans="1:34" ht="14.5">
      <c r="A134" s="67">
        <v>133</v>
      </c>
      <c r="B134" s="68"/>
      <c r="C134" s="69"/>
      <c r="D134" s="70"/>
      <c r="E134" s="69"/>
      <c r="F134" s="69"/>
      <c r="G134" s="70"/>
      <c r="H134" s="70"/>
      <c r="I134" s="70"/>
      <c r="J134" s="70"/>
      <c r="K134" s="70"/>
      <c r="L134" s="70"/>
      <c r="M134" s="70"/>
      <c r="N134" s="86"/>
      <c r="O134" s="88"/>
      <c r="P134" s="72"/>
      <c r="Q134" s="73"/>
      <c r="R134" s="72"/>
      <c r="S134" s="73"/>
      <c r="T134" s="73"/>
      <c r="U134" s="74"/>
      <c r="V134" s="26"/>
      <c r="W134" s="26"/>
      <c r="X134" s="26"/>
      <c r="Y134" s="26"/>
      <c r="Z134" s="26"/>
      <c r="AA134" s="26"/>
      <c r="AB134" s="26"/>
      <c r="AC134" s="26"/>
      <c r="AD134" s="26"/>
      <c r="AE134" s="26"/>
      <c r="AF134" s="26"/>
      <c r="AG134" s="26"/>
      <c r="AH134" s="26"/>
    </row>
    <row r="135" spans="1:34" ht="14.5">
      <c r="A135" s="67">
        <v>134</v>
      </c>
      <c r="B135" s="68"/>
      <c r="C135" s="69"/>
      <c r="D135" s="70"/>
      <c r="E135" s="69"/>
      <c r="F135" s="69"/>
      <c r="G135" s="70"/>
      <c r="H135" s="70"/>
      <c r="I135" s="70"/>
      <c r="J135" s="70"/>
      <c r="K135" s="70"/>
      <c r="L135" s="70"/>
      <c r="M135" s="70"/>
      <c r="N135" s="86"/>
      <c r="O135" s="88"/>
      <c r="P135" s="72"/>
      <c r="Q135" s="73"/>
      <c r="R135" s="72"/>
      <c r="S135" s="73"/>
      <c r="T135" s="73"/>
      <c r="U135" s="74"/>
      <c r="V135" s="26"/>
      <c r="W135" s="26"/>
      <c r="X135" s="26"/>
      <c r="Y135" s="26"/>
      <c r="Z135" s="26"/>
      <c r="AA135" s="26"/>
      <c r="AB135" s="26"/>
      <c r="AC135" s="26"/>
      <c r="AD135" s="26"/>
      <c r="AE135" s="26"/>
      <c r="AF135" s="26"/>
      <c r="AG135" s="26"/>
      <c r="AH135" s="26"/>
    </row>
    <row r="136" spans="1:34" ht="14.5">
      <c r="A136" s="67">
        <v>135</v>
      </c>
      <c r="B136" s="68"/>
      <c r="C136" s="69"/>
      <c r="D136" s="70"/>
      <c r="E136" s="69"/>
      <c r="F136" s="69"/>
      <c r="G136" s="70"/>
      <c r="H136" s="70"/>
      <c r="I136" s="70"/>
      <c r="J136" s="70"/>
      <c r="K136" s="70"/>
      <c r="L136" s="70"/>
      <c r="M136" s="70"/>
      <c r="N136" s="86"/>
      <c r="O136" s="70"/>
      <c r="P136" s="72"/>
      <c r="Q136" s="73"/>
      <c r="R136" s="72"/>
      <c r="S136" s="73"/>
      <c r="T136" s="73"/>
      <c r="U136" s="74"/>
      <c r="V136" s="26"/>
      <c r="W136" s="26"/>
      <c r="X136" s="26"/>
      <c r="Y136" s="26"/>
      <c r="Z136" s="26"/>
      <c r="AA136" s="26"/>
      <c r="AB136" s="26"/>
      <c r="AC136" s="26"/>
      <c r="AD136" s="26"/>
      <c r="AE136" s="26"/>
      <c r="AF136" s="26"/>
      <c r="AG136" s="26"/>
      <c r="AH136" s="26"/>
    </row>
    <row r="137" spans="1:34" ht="14.5">
      <c r="A137" s="67">
        <v>136</v>
      </c>
      <c r="B137" s="68"/>
      <c r="C137" s="69"/>
      <c r="D137" s="70"/>
      <c r="E137" s="69"/>
      <c r="F137" s="69"/>
      <c r="G137" s="70"/>
      <c r="H137" s="70"/>
      <c r="I137" s="70"/>
      <c r="J137" s="70"/>
      <c r="K137" s="70"/>
      <c r="L137" s="70"/>
      <c r="M137" s="70"/>
      <c r="N137" s="86"/>
      <c r="O137" s="88"/>
      <c r="P137" s="72"/>
      <c r="Q137" s="73"/>
      <c r="R137" s="72"/>
      <c r="S137" s="73"/>
      <c r="T137" s="73"/>
      <c r="U137" s="74"/>
      <c r="V137" s="26"/>
      <c r="W137" s="26"/>
      <c r="X137" s="26"/>
      <c r="Y137" s="26"/>
      <c r="Z137" s="26"/>
      <c r="AA137" s="26"/>
      <c r="AB137" s="26"/>
      <c r="AC137" s="26"/>
      <c r="AD137" s="26"/>
      <c r="AE137" s="26"/>
      <c r="AF137" s="26"/>
      <c r="AG137" s="26"/>
      <c r="AH137" s="26"/>
    </row>
    <row r="138" spans="1:34" ht="14.5">
      <c r="A138" s="67">
        <v>137</v>
      </c>
      <c r="B138" s="68"/>
      <c r="C138" s="69"/>
      <c r="D138" s="70"/>
      <c r="E138" s="69"/>
      <c r="F138" s="69"/>
      <c r="G138" s="70"/>
      <c r="H138" s="70"/>
      <c r="I138" s="70"/>
      <c r="J138" s="70"/>
      <c r="K138" s="70"/>
      <c r="L138" s="70"/>
      <c r="M138" s="70"/>
      <c r="N138" s="86"/>
      <c r="O138" s="70"/>
      <c r="P138" s="72"/>
      <c r="Q138" s="73"/>
      <c r="R138" s="72"/>
      <c r="S138" s="73"/>
      <c r="T138" s="73"/>
      <c r="U138" s="74"/>
      <c r="V138" s="26"/>
      <c r="W138" s="26"/>
      <c r="X138" s="26"/>
      <c r="Y138" s="26"/>
      <c r="Z138" s="26"/>
      <c r="AA138" s="26"/>
      <c r="AB138" s="26"/>
      <c r="AC138" s="26"/>
      <c r="AD138" s="26"/>
      <c r="AE138" s="26"/>
      <c r="AF138" s="26"/>
      <c r="AG138" s="26"/>
      <c r="AH138" s="26"/>
    </row>
    <row r="139" spans="1:34" ht="14.5">
      <c r="A139" s="67">
        <v>138</v>
      </c>
      <c r="B139" s="68"/>
      <c r="C139" s="69"/>
      <c r="D139" s="70"/>
      <c r="E139" s="69"/>
      <c r="F139" s="69"/>
      <c r="G139" s="70"/>
      <c r="H139" s="70"/>
      <c r="I139" s="70"/>
      <c r="J139" s="70"/>
      <c r="K139" s="70"/>
      <c r="L139" s="70"/>
      <c r="M139" s="70"/>
      <c r="N139" s="86"/>
      <c r="O139" s="88"/>
      <c r="P139" s="72"/>
      <c r="Q139" s="73"/>
      <c r="R139" s="72"/>
      <c r="S139" s="73"/>
      <c r="T139" s="73"/>
      <c r="U139" s="74"/>
      <c r="V139" s="26"/>
      <c r="W139" s="26"/>
      <c r="X139" s="26"/>
      <c r="Y139" s="26"/>
      <c r="Z139" s="26"/>
      <c r="AA139" s="26"/>
      <c r="AB139" s="26"/>
      <c r="AC139" s="26"/>
      <c r="AD139" s="26"/>
      <c r="AE139" s="26"/>
      <c r="AF139" s="26"/>
      <c r="AG139" s="26"/>
      <c r="AH139" s="26"/>
    </row>
    <row r="140" spans="1:34" ht="14.5">
      <c r="A140" s="67">
        <v>139</v>
      </c>
      <c r="B140" s="68"/>
      <c r="C140" s="69"/>
      <c r="D140" s="70"/>
      <c r="E140" s="69"/>
      <c r="F140" s="69"/>
      <c r="G140" s="70"/>
      <c r="H140" s="70"/>
      <c r="I140" s="70"/>
      <c r="J140" s="70"/>
      <c r="K140" s="70"/>
      <c r="L140" s="70"/>
      <c r="M140" s="70"/>
      <c r="N140" s="86"/>
      <c r="O140" s="70"/>
      <c r="P140" s="72"/>
      <c r="Q140" s="73"/>
      <c r="R140" s="72"/>
      <c r="S140" s="73"/>
      <c r="T140" s="73"/>
      <c r="U140" s="74"/>
      <c r="V140" s="26"/>
      <c r="W140" s="26"/>
      <c r="X140" s="26"/>
      <c r="Y140" s="26"/>
      <c r="Z140" s="26"/>
      <c r="AA140" s="26"/>
      <c r="AB140" s="26"/>
      <c r="AC140" s="26"/>
      <c r="AD140" s="26"/>
      <c r="AE140" s="26"/>
      <c r="AF140" s="26"/>
      <c r="AG140" s="26"/>
      <c r="AH140" s="26"/>
    </row>
    <row r="141" spans="1:34" ht="14.5">
      <c r="A141" s="67">
        <v>140</v>
      </c>
      <c r="B141" s="68"/>
      <c r="C141" s="69"/>
      <c r="D141" s="70"/>
      <c r="E141" s="69"/>
      <c r="F141" s="69"/>
      <c r="G141" s="70"/>
      <c r="H141" s="70"/>
      <c r="I141" s="70"/>
      <c r="J141" s="70"/>
      <c r="K141" s="70"/>
      <c r="L141" s="70"/>
      <c r="M141" s="70"/>
      <c r="N141" s="86"/>
      <c r="O141" s="70"/>
      <c r="P141" s="72"/>
      <c r="Q141" s="73"/>
      <c r="R141" s="72"/>
      <c r="S141" s="73"/>
      <c r="T141" s="73"/>
      <c r="U141" s="74"/>
      <c r="V141" s="26"/>
      <c r="W141" s="26"/>
      <c r="X141" s="26"/>
      <c r="Y141" s="26"/>
      <c r="Z141" s="26"/>
      <c r="AA141" s="26"/>
      <c r="AB141" s="26"/>
      <c r="AC141" s="26"/>
      <c r="AD141" s="26"/>
      <c r="AE141" s="26"/>
      <c r="AF141" s="26"/>
      <c r="AG141" s="26"/>
      <c r="AH141" s="26"/>
    </row>
    <row r="142" spans="1:34" ht="14.5">
      <c r="A142" s="67">
        <v>141</v>
      </c>
      <c r="B142" s="68"/>
      <c r="C142" s="69"/>
      <c r="D142" s="70"/>
      <c r="E142" s="69"/>
      <c r="F142" s="69"/>
      <c r="G142" s="70"/>
      <c r="H142" s="70"/>
      <c r="I142" s="70"/>
      <c r="J142" s="70"/>
      <c r="K142" s="70"/>
      <c r="L142" s="70"/>
      <c r="M142" s="70"/>
      <c r="N142" s="86"/>
      <c r="O142" s="70"/>
      <c r="P142" s="72"/>
      <c r="Q142" s="73"/>
      <c r="R142" s="72"/>
      <c r="S142" s="73"/>
      <c r="T142" s="73"/>
      <c r="U142" s="74"/>
      <c r="V142" s="26"/>
      <c r="W142" s="26"/>
      <c r="X142" s="26"/>
      <c r="Y142" s="26"/>
      <c r="Z142" s="26"/>
      <c r="AA142" s="26"/>
      <c r="AB142" s="26"/>
      <c r="AC142" s="26"/>
      <c r="AD142" s="26"/>
      <c r="AE142" s="26"/>
      <c r="AF142" s="26"/>
      <c r="AG142" s="26"/>
      <c r="AH142" s="26"/>
    </row>
    <row r="143" spans="1:34" ht="14.5">
      <c r="A143" s="67">
        <v>142</v>
      </c>
      <c r="B143" s="68"/>
      <c r="C143" s="69"/>
      <c r="D143" s="70"/>
      <c r="E143" s="69"/>
      <c r="F143" s="69"/>
      <c r="G143" s="70"/>
      <c r="H143" s="70"/>
      <c r="I143" s="70"/>
      <c r="J143" s="70"/>
      <c r="K143" s="70"/>
      <c r="L143" s="70"/>
      <c r="M143" s="70"/>
      <c r="N143" s="86"/>
      <c r="O143" s="88"/>
      <c r="P143" s="72"/>
      <c r="Q143" s="73"/>
      <c r="R143" s="72"/>
      <c r="S143" s="73"/>
      <c r="T143" s="73"/>
      <c r="U143" s="76"/>
      <c r="V143" s="26"/>
      <c r="W143" s="26"/>
      <c r="X143" s="26"/>
      <c r="Y143" s="26"/>
      <c r="Z143" s="26"/>
      <c r="AA143" s="26"/>
      <c r="AB143" s="26"/>
      <c r="AC143" s="26"/>
      <c r="AD143" s="26"/>
      <c r="AE143" s="26"/>
      <c r="AF143" s="26"/>
      <c r="AG143" s="26"/>
      <c r="AH143" s="26"/>
    </row>
    <row r="144" spans="1:34" ht="14.5">
      <c r="A144" s="67">
        <v>143</v>
      </c>
      <c r="B144" s="68"/>
      <c r="C144" s="69"/>
      <c r="D144" s="70"/>
      <c r="E144" s="69"/>
      <c r="F144" s="69"/>
      <c r="G144" s="70"/>
      <c r="H144" s="70"/>
      <c r="I144" s="70"/>
      <c r="J144" s="70"/>
      <c r="K144" s="70"/>
      <c r="L144" s="70"/>
      <c r="M144" s="70"/>
      <c r="N144" s="86"/>
      <c r="O144" s="70"/>
      <c r="P144" s="72"/>
      <c r="Q144" s="73"/>
      <c r="R144" s="72"/>
      <c r="S144" s="73"/>
      <c r="T144" s="73"/>
      <c r="U144" s="74"/>
      <c r="V144" s="26"/>
      <c r="W144" s="26"/>
      <c r="X144" s="26"/>
      <c r="Y144" s="26"/>
      <c r="Z144" s="26"/>
      <c r="AA144" s="26"/>
      <c r="AB144" s="26"/>
      <c r="AC144" s="26"/>
      <c r="AD144" s="26"/>
      <c r="AE144" s="26"/>
      <c r="AF144" s="26"/>
      <c r="AG144" s="26"/>
      <c r="AH144" s="26"/>
    </row>
    <row r="145" spans="1:34" ht="14.5">
      <c r="A145" s="67">
        <v>144</v>
      </c>
      <c r="B145" s="68"/>
      <c r="C145" s="69"/>
      <c r="D145" s="70"/>
      <c r="E145" s="69"/>
      <c r="F145" s="69"/>
      <c r="G145" s="70"/>
      <c r="H145" s="70"/>
      <c r="I145" s="70"/>
      <c r="J145" s="70"/>
      <c r="K145" s="70"/>
      <c r="L145" s="70"/>
      <c r="M145" s="70"/>
      <c r="N145" s="86"/>
      <c r="O145" s="88"/>
      <c r="P145" s="72"/>
      <c r="Q145" s="73"/>
      <c r="R145" s="72"/>
      <c r="S145" s="73"/>
      <c r="T145" s="73"/>
      <c r="U145" s="76"/>
      <c r="V145" s="26"/>
      <c r="W145" s="26"/>
      <c r="X145" s="26"/>
      <c r="Y145" s="26"/>
      <c r="Z145" s="26"/>
      <c r="AA145" s="26"/>
      <c r="AB145" s="26"/>
      <c r="AC145" s="26"/>
      <c r="AD145" s="26"/>
      <c r="AE145" s="26"/>
      <c r="AF145" s="26"/>
      <c r="AG145" s="26"/>
      <c r="AH145" s="26"/>
    </row>
    <row r="146" spans="1:34" ht="14.5">
      <c r="A146" s="67">
        <v>145</v>
      </c>
      <c r="B146" s="68"/>
      <c r="C146" s="69"/>
      <c r="D146" s="70"/>
      <c r="E146" s="69"/>
      <c r="F146" s="69"/>
      <c r="G146" s="70"/>
      <c r="H146" s="70"/>
      <c r="I146" s="70"/>
      <c r="J146" s="70"/>
      <c r="K146" s="70"/>
      <c r="L146" s="70"/>
      <c r="M146" s="70"/>
      <c r="N146" s="86"/>
      <c r="O146" s="88"/>
      <c r="P146" s="72"/>
      <c r="Q146" s="73"/>
      <c r="R146" s="72"/>
      <c r="S146" s="73"/>
      <c r="T146" s="73"/>
      <c r="U146" s="76"/>
      <c r="V146" s="26"/>
      <c r="W146" s="26"/>
      <c r="X146" s="26"/>
      <c r="Y146" s="26"/>
      <c r="Z146" s="26"/>
      <c r="AA146" s="26"/>
      <c r="AB146" s="26"/>
      <c r="AC146" s="26"/>
      <c r="AD146" s="26"/>
      <c r="AE146" s="26"/>
      <c r="AF146" s="26"/>
      <c r="AG146" s="26"/>
      <c r="AH146" s="26"/>
    </row>
    <row r="147" spans="1:34" ht="14.5">
      <c r="A147" s="67">
        <v>146</v>
      </c>
      <c r="B147" s="68"/>
      <c r="C147" s="69"/>
      <c r="D147" s="70"/>
      <c r="E147" s="69"/>
      <c r="F147" s="69"/>
      <c r="G147" s="70"/>
      <c r="H147" s="70"/>
      <c r="I147" s="70"/>
      <c r="J147" s="70"/>
      <c r="K147" s="70"/>
      <c r="L147" s="70"/>
      <c r="M147" s="70"/>
      <c r="N147" s="86"/>
      <c r="O147" s="88"/>
      <c r="P147" s="72"/>
      <c r="Q147" s="73"/>
      <c r="R147" s="72"/>
      <c r="S147" s="73"/>
      <c r="T147" s="73"/>
      <c r="U147" s="74"/>
      <c r="V147" s="26"/>
      <c r="W147" s="26"/>
      <c r="X147" s="26"/>
      <c r="Y147" s="26"/>
      <c r="Z147" s="26"/>
      <c r="AA147" s="26"/>
      <c r="AB147" s="26"/>
      <c r="AC147" s="26"/>
      <c r="AD147" s="26"/>
      <c r="AE147" s="26"/>
      <c r="AF147" s="26"/>
      <c r="AG147" s="26"/>
      <c r="AH147" s="26"/>
    </row>
    <row r="148" spans="1:34" ht="14.5">
      <c r="A148" s="67">
        <v>147</v>
      </c>
      <c r="B148" s="68"/>
      <c r="C148" s="69"/>
      <c r="D148" s="70"/>
      <c r="E148" s="69"/>
      <c r="F148" s="69"/>
      <c r="G148" s="70"/>
      <c r="H148" s="70"/>
      <c r="I148" s="70"/>
      <c r="J148" s="70"/>
      <c r="K148" s="70"/>
      <c r="L148" s="70"/>
      <c r="M148" s="70"/>
      <c r="N148" s="86"/>
      <c r="O148" s="88"/>
      <c r="P148" s="72"/>
      <c r="Q148" s="73"/>
      <c r="R148" s="72"/>
      <c r="S148" s="73"/>
      <c r="T148" s="73"/>
      <c r="U148" s="74"/>
      <c r="V148" s="26"/>
      <c r="W148" s="26"/>
      <c r="X148" s="26"/>
      <c r="Y148" s="26"/>
      <c r="Z148" s="26"/>
      <c r="AA148" s="26"/>
      <c r="AB148" s="26"/>
      <c r="AC148" s="26"/>
      <c r="AD148" s="26"/>
      <c r="AE148" s="26"/>
      <c r="AF148" s="26"/>
      <c r="AG148" s="26"/>
      <c r="AH148" s="26"/>
    </row>
    <row r="149" spans="1:34" ht="14.5">
      <c r="A149" s="67">
        <v>148</v>
      </c>
      <c r="B149" s="68"/>
      <c r="C149" s="69"/>
      <c r="D149" s="70"/>
      <c r="E149" s="69"/>
      <c r="F149" s="69"/>
      <c r="G149" s="70"/>
      <c r="H149" s="70"/>
      <c r="I149" s="70"/>
      <c r="J149" s="70"/>
      <c r="K149" s="70"/>
      <c r="L149" s="70"/>
      <c r="M149" s="70"/>
      <c r="N149" s="86"/>
      <c r="O149" s="73"/>
      <c r="P149" s="72"/>
      <c r="Q149" s="73"/>
      <c r="R149" s="72"/>
      <c r="S149" s="73"/>
      <c r="T149" s="73"/>
      <c r="U149" s="74"/>
      <c r="V149" s="26"/>
      <c r="W149" s="26"/>
      <c r="X149" s="26"/>
      <c r="Y149" s="26"/>
      <c r="Z149" s="26"/>
      <c r="AA149" s="26"/>
      <c r="AB149" s="26"/>
      <c r="AC149" s="26"/>
      <c r="AD149" s="26"/>
      <c r="AE149" s="26"/>
      <c r="AF149" s="26"/>
      <c r="AG149" s="26"/>
      <c r="AH149" s="26"/>
    </row>
    <row r="150" spans="1:34" ht="14.5">
      <c r="A150" s="67">
        <v>149</v>
      </c>
      <c r="B150" s="68"/>
      <c r="C150" s="69"/>
      <c r="D150" s="70"/>
      <c r="E150" s="69"/>
      <c r="F150" s="69"/>
      <c r="G150" s="70"/>
      <c r="H150" s="70"/>
      <c r="I150" s="70"/>
      <c r="J150" s="70"/>
      <c r="K150" s="70"/>
      <c r="L150" s="70"/>
      <c r="M150" s="70"/>
      <c r="N150" s="86"/>
      <c r="O150" s="88"/>
      <c r="P150" s="72"/>
      <c r="Q150" s="73"/>
      <c r="R150" s="72"/>
      <c r="S150" s="73"/>
      <c r="T150" s="73"/>
      <c r="U150" s="74"/>
      <c r="V150" s="26"/>
      <c r="W150" s="26"/>
      <c r="X150" s="26"/>
      <c r="Y150" s="26"/>
      <c r="Z150" s="26"/>
      <c r="AA150" s="26"/>
      <c r="AB150" s="26"/>
      <c r="AC150" s="26"/>
      <c r="AD150" s="26"/>
      <c r="AE150" s="26"/>
      <c r="AF150" s="26"/>
      <c r="AG150" s="26"/>
      <c r="AH150" s="26"/>
    </row>
    <row r="151" spans="1:34" ht="14.5">
      <c r="A151" s="67">
        <v>150</v>
      </c>
      <c r="B151" s="68"/>
      <c r="C151" s="69"/>
      <c r="D151" s="70"/>
      <c r="E151" s="69"/>
      <c r="F151" s="69"/>
      <c r="G151" s="70"/>
      <c r="H151" s="70"/>
      <c r="I151" s="70"/>
      <c r="J151" s="70"/>
      <c r="K151" s="70"/>
      <c r="L151" s="70"/>
      <c r="M151" s="70"/>
      <c r="N151" s="86"/>
      <c r="O151" s="70"/>
      <c r="P151" s="72"/>
      <c r="Q151" s="73"/>
      <c r="R151" s="72"/>
      <c r="S151" s="73"/>
      <c r="T151" s="73"/>
      <c r="U151" s="74"/>
      <c r="V151" s="26"/>
      <c r="W151" s="26"/>
      <c r="X151" s="26"/>
      <c r="Y151" s="26"/>
      <c r="Z151" s="26"/>
      <c r="AA151" s="26"/>
      <c r="AB151" s="26"/>
      <c r="AC151" s="26"/>
      <c r="AD151" s="26"/>
      <c r="AE151" s="26"/>
      <c r="AF151" s="26"/>
      <c r="AG151" s="26"/>
      <c r="AH151" s="26"/>
    </row>
    <row r="152" spans="1:34" ht="14.5">
      <c r="A152" s="67">
        <v>151</v>
      </c>
      <c r="B152" s="68"/>
      <c r="C152" s="69"/>
      <c r="D152" s="70"/>
      <c r="E152" s="69"/>
      <c r="F152" s="69"/>
      <c r="G152" s="70"/>
      <c r="H152" s="70"/>
      <c r="I152" s="70"/>
      <c r="J152" s="70"/>
      <c r="K152" s="70"/>
      <c r="L152" s="70"/>
      <c r="M152" s="70"/>
      <c r="N152" s="86"/>
      <c r="O152" s="70"/>
      <c r="P152" s="72"/>
      <c r="Q152" s="73"/>
      <c r="R152" s="72"/>
      <c r="S152" s="73"/>
      <c r="T152" s="73"/>
      <c r="U152" s="74"/>
      <c r="V152" s="26"/>
      <c r="W152" s="26"/>
      <c r="X152" s="26"/>
      <c r="Y152" s="26"/>
      <c r="Z152" s="26"/>
      <c r="AA152" s="26"/>
      <c r="AB152" s="26"/>
      <c r="AC152" s="26"/>
      <c r="AD152" s="26"/>
      <c r="AE152" s="26"/>
      <c r="AF152" s="26"/>
      <c r="AG152" s="26"/>
      <c r="AH152" s="26"/>
    </row>
    <row r="153" spans="1:34" ht="14.5">
      <c r="A153" s="67">
        <v>152</v>
      </c>
      <c r="B153" s="68"/>
      <c r="C153" s="69"/>
      <c r="D153" s="70"/>
      <c r="E153" s="69"/>
      <c r="F153" s="69"/>
      <c r="G153" s="70"/>
      <c r="H153" s="70"/>
      <c r="I153" s="70"/>
      <c r="J153" s="70"/>
      <c r="K153" s="70"/>
      <c r="L153" s="70"/>
      <c r="M153" s="70"/>
      <c r="N153" s="86"/>
      <c r="O153" s="86"/>
      <c r="P153" s="72"/>
      <c r="Q153" s="73"/>
      <c r="R153" s="72"/>
      <c r="S153" s="73"/>
      <c r="T153" s="73"/>
      <c r="U153" s="74"/>
      <c r="V153" s="26"/>
      <c r="W153" s="26"/>
      <c r="X153" s="26"/>
      <c r="Y153" s="26"/>
      <c r="Z153" s="26"/>
      <c r="AA153" s="26"/>
      <c r="AB153" s="26"/>
      <c r="AC153" s="26"/>
      <c r="AD153" s="26"/>
      <c r="AE153" s="26"/>
      <c r="AF153" s="26"/>
      <c r="AG153" s="26"/>
      <c r="AH153" s="26"/>
    </row>
    <row r="154" spans="1:34" ht="14.5">
      <c r="A154" s="67">
        <v>153</v>
      </c>
      <c r="B154" s="68"/>
      <c r="C154" s="69"/>
      <c r="D154" s="70"/>
      <c r="E154" s="69"/>
      <c r="F154" s="69"/>
      <c r="G154" s="70"/>
      <c r="H154" s="70"/>
      <c r="I154" s="70"/>
      <c r="J154" s="70"/>
      <c r="K154" s="70"/>
      <c r="L154" s="70"/>
      <c r="M154" s="70"/>
      <c r="N154" s="86"/>
      <c r="O154" s="88"/>
      <c r="P154" s="72"/>
      <c r="Q154" s="73"/>
      <c r="R154" s="72"/>
      <c r="S154" s="73"/>
      <c r="T154" s="73"/>
      <c r="U154" s="74"/>
      <c r="V154" s="26"/>
      <c r="W154" s="26"/>
      <c r="X154" s="26"/>
      <c r="Y154" s="26"/>
      <c r="Z154" s="26"/>
      <c r="AA154" s="26"/>
      <c r="AB154" s="26"/>
      <c r="AC154" s="26"/>
      <c r="AD154" s="26"/>
      <c r="AE154" s="26"/>
      <c r="AF154" s="26"/>
      <c r="AG154" s="26"/>
      <c r="AH154" s="26"/>
    </row>
    <row r="155" spans="1:34" ht="14.5">
      <c r="A155" s="67">
        <v>154</v>
      </c>
      <c r="B155" s="68"/>
      <c r="C155" s="69"/>
      <c r="D155" s="70"/>
      <c r="E155" s="69"/>
      <c r="F155" s="69"/>
      <c r="G155" s="70"/>
      <c r="H155" s="70"/>
      <c r="I155" s="70"/>
      <c r="J155" s="70"/>
      <c r="K155" s="70"/>
      <c r="L155" s="70"/>
      <c r="M155" s="70"/>
      <c r="N155" s="86"/>
      <c r="O155" s="88"/>
      <c r="P155" s="72"/>
      <c r="Q155" s="73"/>
      <c r="R155" s="72"/>
      <c r="S155" s="73"/>
      <c r="T155" s="73"/>
      <c r="U155" s="74"/>
      <c r="V155" s="26"/>
      <c r="W155" s="26"/>
      <c r="X155" s="26"/>
      <c r="Y155" s="26"/>
      <c r="Z155" s="26"/>
      <c r="AA155" s="26"/>
      <c r="AB155" s="26"/>
      <c r="AC155" s="26"/>
      <c r="AD155" s="26"/>
      <c r="AE155" s="26"/>
      <c r="AF155" s="26"/>
      <c r="AG155" s="26"/>
      <c r="AH155" s="26"/>
    </row>
    <row r="156" spans="1:34" ht="14.5">
      <c r="A156" s="67">
        <v>155</v>
      </c>
      <c r="B156" s="68"/>
      <c r="C156" s="69"/>
      <c r="D156" s="70"/>
      <c r="E156" s="69"/>
      <c r="F156" s="69"/>
      <c r="G156" s="70"/>
      <c r="H156" s="70"/>
      <c r="I156" s="70"/>
      <c r="J156" s="70"/>
      <c r="K156" s="70"/>
      <c r="L156" s="70"/>
      <c r="M156" s="70"/>
      <c r="N156" s="86"/>
      <c r="O156" s="70"/>
      <c r="P156" s="72"/>
      <c r="Q156" s="73"/>
      <c r="R156" s="72"/>
      <c r="S156" s="73"/>
      <c r="T156" s="73"/>
      <c r="U156" s="76"/>
      <c r="V156" s="26"/>
      <c r="W156" s="26"/>
      <c r="X156" s="26"/>
      <c r="Y156" s="26"/>
      <c r="Z156" s="26"/>
      <c r="AA156" s="26"/>
      <c r="AB156" s="26"/>
      <c r="AC156" s="26"/>
      <c r="AD156" s="26"/>
      <c r="AE156" s="26"/>
      <c r="AF156" s="26"/>
      <c r="AG156" s="26"/>
      <c r="AH156" s="26"/>
    </row>
    <row r="157" spans="1:34" ht="14.5">
      <c r="A157" s="67">
        <v>156</v>
      </c>
      <c r="B157" s="68"/>
      <c r="C157" s="69"/>
      <c r="D157" s="70"/>
      <c r="E157" s="69"/>
      <c r="F157" s="69"/>
      <c r="G157" s="70"/>
      <c r="H157" s="70"/>
      <c r="I157" s="70"/>
      <c r="J157" s="70"/>
      <c r="K157" s="70"/>
      <c r="L157" s="70"/>
      <c r="M157" s="70"/>
      <c r="N157" s="86"/>
      <c r="O157" s="70"/>
      <c r="P157" s="72"/>
      <c r="Q157" s="73"/>
      <c r="R157" s="72"/>
      <c r="S157" s="73"/>
      <c r="T157" s="73"/>
      <c r="U157" s="74"/>
      <c r="V157" s="26"/>
      <c r="W157" s="26"/>
      <c r="X157" s="26"/>
      <c r="Y157" s="26"/>
      <c r="Z157" s="26"/>
      <c r="AA157" s="26"/>
      <c r="AB157" s="26"/>
      <c r="AC157" s="26"/>
      <c r="AD157" s="26"/>
      <c r="AE157" s="26"/>
      <c r="AF157" s="26"/>
      <c r="AG157" s="26"/>
      <c r="AH157" s="26"/>
    </row>
    <row r="158" spans="1:34" ht="14.5">
      <c r="A158" s="67">
        <v>157</v>
      </c>
      <c r="B158" s="68"/>
      <c r="C158" s="69"/>
      <c r="D158" s="70"/>
      <c r="E158" s="69"/>
      <c r="F158" s="69"/>
      <c r="G158" s="70"/>
      <c r="H158" s="70"/>
      <c r="I158" s="70"/>
      <c r="J158" s="70"/>
      <c r="K158" s="70"/>
      <c r="L158" s="70"/>
      <c r="M158" s="70"/>
      <c r="N158" s="86"/>
      <c r="O158" s="88"/>
      <c r="P158" s="72"/>
      <c r="Q158" s="73"/>
      <c r="R158" s="72"/>
      <c r="S158" s="73"/>
      <c r="T158" s="73"/>
      <c r="U158" s="74"/>
      <c r="V158" s="26"/>
      <c r="W158" s="26"/>
      <c r="X158" s="26"/>
      <c r="Y158" s="26"/>
      <c r="Z158" s="26"/>
      <c r="AA158" s="26"/>
      <c r="AB158" s="26"/>
      <c r="AC158" s="26"/>
      <c r="AD158" s="26"/>
      <c r="AE158" s="26"/>
      <c r="AF158" s="26"/>
      <c r="AG158" s="26"/>
      <c r="AH158" s="26"/>
    </row>
    <row r="159" spans="1:34" ht="14.5">
      <c r="A159" s="67">
        <v>158</v>
      </c>
      <c r="B159" s="68"/>
      <c r="C159" s="69"/>
      <c r="D159" s="70"/>
      <c r="E159" s="69"/>
      <c r="F159" s="69"/>
      <c r="G159" s="70"/>
      <c r="H159" s="70"/>
      <c r="I159" s="70"/>
      <c r="J159" s="70"/>
      <c r="K159" s="70"/>
      <c r="L159" s="70"/>
      <c r="M159" s="70"/>
      <c r="N159" s="86"/>
      <c r="O159" s="70"/>
      <c r="P159" s="72"/>
      <c r="Q159" s="73"/>
      <c r="R159" s="72"/>
      <c r="S159" s="73"/>
      <c r="T159" s="73"/>
      <c r="U159" s="74"/>
      <c r="V159" s="26"/>
      <c r="W159" s="26"/>
      <c r="X159" s="26"/>
      <c r="Y159" s="26"/>
      <c r="Z159" s="26"/>
      <c r="AA159" s="26"/>
      <c r="AB159" s="26"/>
      <c r="AC159" s="26"/>
      <c r="AD159" s="26"/>
      <c r="AE159" s="26"/>
      <c r="AF159" s="26"/>
      <c r="AG159" s="26"/>
      <c r="AH159" s="26"/>
    </row>
    <row r="160" spans="1:34" ht="14.5">
      <c r="A160" s="67">
        <v>159</v>
      </c>
      <c r="B160" s="68"/>
      <c r="C160" s="69"/>
      <c r="D160" s="70"/>
      <c r="E160" s="69"/>
      <c r="F160" s="69"/>
      <c r="G160" s="70"/>
      <c r="H160" s="70"/>
      <c r="I160" s="70"/>
      <c r="J160" s="70"/>
      <c r="K160" s="70"/>
      <c r="L160" s="70"/>
      <c r="M160" s="70"/>
      <c r="N160" s="86"/>
      <c r="O160" s="88"/>
      <c r="P160" s="72"/>
      <c r="Q160" s="73"/>
      <c r="R160" s="72"/>
      <c r="S160" s="73"/>
      <c r="T160" s="73"/>
      <c r="U160" s="74"/>
      <c r="V160" s="26"/>
      <c r="W160" s="26"/>
      <c r="X160" s="26"/>
      <c r="Y160" s="26"/>
      <c r="Z160" s="26"/>
      <c r="AA160" s="26"/>
      <c r="AB160" s="26"/>
      <c r="AC160" s="26"/>
      <c r="AD160" s="26"/>
      <c r="AE160" s="26"/>
      <c r="AF160" s="26"/>
      <c r="AG160" s="26"/>
      <c r="AH160" s="26"/>
    </row>
    <row r="161" spans="1:34" ht="14.5">
      <c r="A161" s="67">
        <v>160</v>
      </c>
      <c r="B161" s="68"/>
      <c r="C161" s="69"/>
      <c r="D161" s="70"/>
      <c r="E161" s="69"/>
      <c r="F161" s="69"/>
      <c r="G161" s="70"/>
      <c r="H161" s="70"/>
      <c r="I161" s="70"/>
      <c r="J161" s="70"/>
      <c r="K161" s="70"/>
      <c r="L161" s="70"/>
      <c r="M161" s="70"/>
      <c r="N161" s="86"/>
      <c r="O161" s="88"/>
      <c r="P161" s="72"/>
      <c r="Q161" s="73"/>
      <c r="R161" s="72"/>
      <c r="S161" s="73"/>
      <c r="T161" s="73"/>
      <c r="U161" s="76"/>
      <c r="V161" s="26"/>
      <c r="W161" s="26"/>
      <c r="X161" s="26"/>
      <c r="Y161" s="26"/>
      <c r="Z161" s="26"/>
      <c r="AA161" s="26"/>
      <c r="AB161" s="26"/>
      <c r="AC161" s="26"/>
      <c r="AD161" s="26"/>
      <c r="AE161" s="26"/>
      <c r="AF161" s="26"/>
      <c r="AG161" s="26"/>
      <c r="AH161" s="26"/>
    </row>
    <row r="162" spans="1:34" ht="14.5">
      <c r="A162" s="67">
        <v>161</v>
      </c>
      <c r="B162" s="68"/>
      <c r="C162" s="69"/>
      <c r="D162" s="70"/>
      <c r="E162" s="69"/>
      <c r="F162" s="69"/>
      <c r="G162" s="70"/>
      <c r="H162" s="70"/>
      <c r="I162" s="70"/>
      <c r="J162" s="70"/>
      <c r="K162" s="70"/>
      <c r="L162" s="70"/>
      <c r="M162" s="70"/>
      <c r="N162" s="86"/>
      <c r="O162" s="88"/>
      <c r="P162" s="72"/>
      <c r="Q162" s="73"/>
      <c r="R162" s="72"/>
      <c r="S162" s="73"/>
      <c r="T162" s="73"/>
      <c r="U162" s="74"/>
      <c r="V162" s="26"/>
      <c r="W162" s="26"/>
      <c r="X162" s="26"/>
      <c r="Y162" s="26"/>
      <c r="Z162" s="26"/>
      <c r="AA162" s="26"/>
      <c r="AB162" s="26"/>
      <c r="AC162" s="26"/>
      <c r="AD162" s="26"/>
      <c r="AE162" s="26"/>
      <c r="AF162" s="26"/>
      <c r="AG162" s="26"/>
      <c r="AH162" s="26"/>
    </row>
    <row r="163" spans="1:34" ht="14.5">
      <c r="A163" s="67">
        <v>162</v>
      </c>
      <c r="B163" s="68"/>
      <c r="C163" s="69"/>
      <c r="D163" s="70"/>
      <c r="E163" s="69"/>
      <c r="F163" s="69"/>
      <c r="G163" s="70"/>
      <c r="H163" s="70"/>
      <c r="I163" s="70"/>
      <c r="J163" s="70"/>
      <c r="K163" s="70"/>
      <c r="L163" s="70"/>
      <c r="M163" s="70"/>
      <c r="N163" s="86"/>
      <c r="O163" s="88"/>
      <c r="P163" s="72"/>
      <c r="Q163" s="73"/>
      <c r="R163" s="72"/>
      <c r="S163" s="73"/>
      <c r="T163" s="73"/>
      <c r="U163" s="76"/>
      <c r="V163" s="26"/>
      <c r="W163" s="26"/>
      <c r="X163" s="26"/>
      <c r="Y163" s="26"/>
      <c r="Z163" s="26"/>
      <c r="AA163" s="26"/>
      <c r="AB163" s="26"/>
      <c r="AC163" s="26"/>
      <c r="AD163" s="26"/>
      <c r="AE163" s="26"/>
      <c r="AF163" s="26"/>
      <c r="AG163" s="26"/>
      <c r="AH163" s="26"/>
    </row>
    <row r="164" spans="1:34" ht="14.5">
      <c r="A164" s="67">
        <v>163</v>
      </c>
      <c r="B164" s="68"/>
      <c r="C164" s="69"/>
      <c r="D164" s="70"/>
      <c r="E164" s="69"/>
      <c r="F164" s="69"/>
      <c r="G164" s="70"/>
      <c r="H164" s="70"/>
      <c r="I164" s="70"/>
      <c r="J164" s="70"/>
      <c r="K164" s="70"/>
      <c r="L164" s="70"/>
      <c r="M164" s="70"/>
      <c r="N164" s="86"/>
      <c r="O164" s="88"/>
      <c r="P164" s="72"/>
      <c r="Q164" s="73"/>
      <c r="R164" s="72"/>
      <c r="S164" s="73"/>
      <c r="T164" s="73"/>
      <c r="U164" s="74"/>
      <c r="V164" s="26"/>
      <c r="W164" s="26"/>
      <c r="X164" s="26"/>
      <c r="Y164" s="26"/>
      <c r="Z164" s="26"/>
      <c r="AA164" s="26"/>
      <c r="AB164" s="26"/>
      <c r="AC164" s="26"/>
      <c r="AD164" s="26"/>
      <c r="AE164" s="26"/>
      <c r="AF164" s="26"/>
      <c r="AG164" s="26"/>
      <c r="AH164" s="26"/>
    </row>
    <row r="165" spans="1:34" ht="14.5">
      <c r="A165" s="67">
        <v>164</v>
      </c>
      <c r="B165" s="68"/>
      <c r="C165" s="69"/>
      <c r="D165" s="70"/>
      <c r="E165" s="69"/>
      <c r="F165" s="69"/>
      <c r="G165" s="70"/>
      <c r="H165" s="70"/>
      <c r="I165" s="70"/>
      <c r="J165" s="70"/>
      <c r="K165" s="70"/>
      <c r="L165" s="70"/>
      <c r="M165" s="70"/>
      <c r="N165" s="86"/>
      <c r="O165" s="88"/>
      <c r="P165" s="72"/>
      <c r="Q165" s="73"/>
      <c r="R165" s="72"/>
      <c r="S165" s="73"/>
      <c r="T165" s="73"/>
      <c r="U165" s="76"/>
      <c r="V165" s="26"/>
      <c r="W165" s="26"/>
      <c r="X165" s="26"/>
      <c r="Y165" s="26"/>
      <c r="Z165" s="26"/>
      <c r="AA165" s="26"/>
      <c r="AB165" s="26"/>
      <c r="AC165" s="26"/>
      <c r="AD165" s="26"/>
      <c r="AE165" s="26"/>
      <c r="AF165" s="26"/>
      <c r="AG165" s="26"/>
      <c r="AH165" s="26"/>
    </row>
    <row r="166" spans="1:34" ht="14.5">
      <c r="A166" s="67">
        <v>165</v>
      </c>
      <c r="B166" s="68"/>
      <c r="C166" s="69"/>
      <c r="D166" s="70"/>
      <c r="E166" s="69"/>
      <c r="F166" s="69"/>
      <c r="G166" s="70"/>
      <c r="H166" s="70"/>
      <c r="I166" s="70"/>
      <c r="J166" s="70"/>
      <c r="K166" s="70"/>
      <c r="L166" s="70"/>
      <c r="M166" s="70"/>
      <c r="N166" s="86"/>
      <c r="O166" s="88"/>
      <c r="P166" s="72"/>
      <c r="Q166" s="73"/>
      <c r="R166" s="72"/>
      <c r="S166" s="73"/>
      <c r="T166" s="73"/>
      <c r="U166" s="76"/>
      <c r="V166" s="26"/>
      <c r="W166" s="26"/>
      <c r="X166" s="26"/>
      <c r="Y166" s="26"/>
      <c r="Z166" s="26"/>
      <c r="AA166" s="26"/>
      <c r="AB166" s="26"/>
      <c r="AC166" s="26"/>
      <c r="AD166" s="26"/>
      <c r="AE166" s="26"/>
      <c r="AF166" s="26"/>
      <c r="AG166" s="26"/>
      <c r="AH166" s="26"/>
    </row>
    <row r="167" spans="1:34" ht="14.5">
      <c r="A167" s="67">
        <v>166</v>
      </c>
      <c r="B167" s="68"/>
      <c r="C167" s="69"/>
      <c r="D167" s="70"/>
      <c r="E167" s="69"/>
      <c r="F167" s="69"/>
      <c r="G167" s="70"/>
      <c r="H167" s="70"/>
      <c r="I167" s="70"/>
      <c r="J167" s="70"/>
      <c r="K167" s="70"/>
      <c r="L167" s="70"/>
      <c r="M167" s="70"/>
      <c r="N167" s="86"/>
      <c r="O167" s="88"/>
      <c r="P167" s="72"/>
      <c r="Q167" s="73"/>
      <c r="R167" s="72"/>
      <c r="S167" s="73"/>
      <c r="T167" s="73"/>
      <c r="U167" s="74"/>
      <c r="V167" s="26"/>
      <c r="W167" s="26"/>
      <c r="X167" s="26"/>
      <c r="Y167" s="26"/>
      <c r="Z167" s="26"/>
      <c r="AA167" s="26"/>
      <c r="AB167" s="26"/>
      <c r="AC167" s="26"/>
      <c r="AD167" s="26"/>
      <c r="AE167" s="26"/>
      <c r="AF167" s="26"/>
      <c r="AG167" s="26"/>
      <c r="AH167" s="26"/>
    </row>
    <row r="168" spans="1:34" ht="14.5">
      <c r="A168" s="67">
        <v>167</v>
      </c>
      <c r="B168" s="68"/>
      <c r="C168" s="69"/>
      <c r="D168" s="70"/>
      <c r="E168" s="69"/>
      <c r="F168" s="69"/>
      <c r="G168" s="70"/>
      <c r="H168" s="70"/>
      <c r="I168" s="70"/>
      <c r="J168" s="70"/>
      <c r="K168" s="70"/>
      <c r="L168" s="70"/>
      <c r="M168" s="70"/>
      <c r="N168" s="86"/>
      <c r="O168" s="88"/>
      <c r="P168" s="72"/>
      <c r="Q168" s="73"/>
      <c r="R168" s="72"/>
      <c r="S168" s="73"/>
      <c r="T168" s="73"/>
      <c r="U168" s="74"/>
      <c r="V168" s="26"/>
      <c r="W168" s="26"/>
      <c r="X168" s="26"/>
      <c r="Y168" s="26"/>
      <c r="Z168" s="26"/>
      <c r="AA168" s="26"/>
      <c r="AB168" s="26"/>
      <c r="AC168" s="26"/>
      <c r="AD168" s="26"/>
      <c r="AE168" s="26"/>
      <c r="AF168" s="26"/>
      <c r="AG168" s="26"/>
      <c r="AH168" s="26"/>
    </row>
    <row r="169" spans="1:34" ht="14.5">
      <c r="A169" s="67">
        <v>168</v>
      </c>
      <c r="B169" s="68"/>
      <c r="C169" s="69"/>
      <c r="D169" s="70"/>
      <c r="E169" s="69"/>
      <c r="F169" s="69"/>
      <c r="G169" s="70"/>
      <c r="H169" s="70"/>
      <c r="I169" s="70"/>
      <c r="J169" s="70"/>
      <c r="K169" s="70"/>
      <c r="L169" s="70"/>
      <c r="M169" s="70"/>
      <c r="N169" s="86"/>
      <c r="O169" s="88"/>
      <c r="P169" s="72"/>
      <c r="Q169" s="73"/>
      <c r="R169" s="72"/>
      <c r="S169" s="73"/>
      <c r="T169" s="73"/>
      <c r="U169" s="74"/>
      <c r="V169" s="26"/>
      <c r="W169" s="26"/>
      <c r="X169" s="26"/>
      <c r="Y169" s="26"/>
      <c r="Z169" s="26"/>
      <c r="AA169" s="26"/>
      <c r="AB169" s="26"/>
      <c r="AC169" s="26"/>
      <c r="AD169" s="26"/>
      <c r="AE169" s="26"/>
      <c r="AF169" s="26"/>
      <c r="AG169" s="26"/>
      <c r="AH169" s="26"/>
    </row>
    <row r="170" spans="1:34" ht="14.5">
      <c r="A170" s="67">
        <v>169</v>
      </c>
      <c r="B170" s="68"/>
      <c r="C170" s="69"/>
      <c r="D170" s="70"/>
      <c r="E170" s="69"/>
      <c r="F170" s="69"/>
      <c r="G170" s="70"/>
      <c r="H170" s="70"/>
      <c r="I170" s="70"/>
      <c r="J170" s="70"/>
      <c r="K170" s="70"/>
      <c r="L170" s="70"/>
      <c r="M170" s="70"/>
      <c r="N170" s="86"/>
      <c r="O170" s="88"/>
      <c r="P170" s="72"/>
      <c r="Q170" s="73"/>
      <c r="R170" s="72"/>
      <c r="S170" s="73"/>
      <c r="T170" s="73"/>
      <c r="U170" s="74"/>
      <c r="V170" s="26"/>
      <c r="W170" s="26"/>
      <c r="X170" s="26"/>
      <c r="Y170" s="26"/>
      <c r="Z170" s="26"/>
      <c r="AA170" s="26"/>
      <c r="AB170" s="26"/>
      <c r="AC170" s="26"/>
      <c r="AD170" s="26"/>
      <c r="AE170" s="26"/>
      <c r="AF170" s="26"/>
      <c r="AG170" s="26"/>
      <c r="AH170" s="26"/>
    </row>
    <row r="171" spans="1:34" ht="14.5">
      <c r="A171" s="67">
        <v>170</v>
      </c>
      <c r="B171" s="68"/>
      <c r="C171" s="69"/>
      <c r="D171" s="70"/>
      <c r="E171" s="69"/>
      <c r="F171" s="69"/>
      <c r="G171" s="70"/>
      <c r="H171" s="70"/>
      <c r="I171" s="70"/>
      <c r="J171" s="70"/>
      <c r="K171" s="70"/>
      <c r="L171" s="70"/>
      <c r="M171" s="70"/>
      <c r="N171" s="86"/>
      <c r="O171" s="88"/>
      <c r="P171" s="72"/>
      <c r="Q171" s="73"/>
      <c r="R171" s="72"/>
      <c r="S171" s="73"/>
      <c r="T171" s="73"/>
      <c r="U171" s="74"/>
      <c r="V171" s="26"/>
      <c r="W171" s="26"/>
      <c r="X171" s="26"/>
      <c r="Y171" s="26"/>
      <c r="Z171" s="26"/>
      <c r="AA171" s="26"/>
      <c r="AB171" s="26"/>
      <c r="AC171" s="26"/>
      <c r="AD171" s="26"/>
      <c r="AE171" s="26"/>
      <c r="AF171" s="26"/>
      <c r="AG171" s="26"/>
      <c r="AH171" s="26"/>
    </row>
    <row r="172" spans="1:34" ht="14.5">
      <c r="A172" s="67">
        <v>171</v>
      </c>
      <c r="B172" s="68"/>
      <c r="C172" s="67" t="str">
        <f t="array" aca="1" ref="C172" ca="1">IFERROR(_xludf.XLOOKUP(D172,master_daerah!B:B,master_daerah!A:A),"")</f>
        <v/>
      </c>
      <c r="D172" s="86"/>
      <c r="E172" s="69"/>
      <c r="F172" s="69"/>
      <c r="G172" s="70"/>
      <c r="H172" s="70"/>
      <c r="I172" s="70"/>
      <c r="J172" s="70"/>
      <c r="K172" s="70"/>
      <c r="L172" s="70"/>
      <c r="M172" s="70"/>
      <c r="N172" s="86"/>
      <c r="O172" s="88"/>
      <c r="P172" s="72"/>
      <c r="Q172" s="73"/>
      <c r="R172" s="72"/>
      <c r="S172" s="73"/>
      <c r="T172" s="73"/>
      <c r="U172" s="74"/>
      <c r="V172" s="26"/>
      <c r="W172" s="26"/>
      <c r="X172" s="26"/>
      <c r="Y172" s="26"/>
      <c r="Z172" s="26"/>
      <c r="AA172" s="26"/>
      <c r="AB172" s="26"/>
      <c r="AC172" s="26"/>
      <c r="AD172" s="26"/>
      <c r="AE172" s="26"/>
      <c r="AF172" s="26"/>
      <c r="AG172" s="26"/>
      <c r="AH172" s="26"/>
    </row>
    <row r="173" spans="1:34" ht="14.5">
      <c r="A173" s="67">
        <v>172</v>
      </c>
      <c r="B173" s="68"/>
      <c r="C173" s="69"/>
      <c r="D173" s="70"/>
      <c r="E173" s="69"/>
      <c r="F173" s="69"/>
      <c r="G173" s="70"/>
      <c r="H173" s="70"/>
      <c r="I173" s="70"/>
      <c r="J173" s="70"/>
      <c r="K173" s="70"/>
      <c r="L173" s="70"/>
      <c r="M173" s="70"/>
      <c r="N173" s="86"/>
      <c r="O173" s="88"/>
      <c r="P173" s="72"/>
      <c r="Q173" s="73"/>
      <c r="R173" s="72"/>
      <c r="S173" s="73"/>
      <c r="T173" s="73"/>
      <c r="U173" s="74"/>
      <c r="V173" s="26"/>
      <c r="W173" s="26"/>
      <c r="X173" s="26"/>
      <c r="Y173" s="26"/>
      <c r="Z173" s="26"/>
      <c r="AA173" s="26"/>
      <c r="AB173" s="26"/>
      <c r="AC173" s="26"/>
      <c r="AD173" s="26"/>
      <c r="AE173" s="26"/>
      <c r="AF173" s="26"/>
      <c r="AG173" s="26"/>
      <c r="AH173" s="26"/>
    </row>
    <row r="174" spans="1:34" ht="14.5">
      <c r="A174" s="67">
        <v>173</v>
      </c>
      <c r="B174" s="68"/>
      <c r="C174" s="69"/>
      <c r="D174" s="70"/>
      <c r="E174" s="69"/>
      <c r="F174" s="69"/>
      <c r="G174" s="70"/>
      <c r="H174" s="70"/>
      <c r="I174" s="70"/>
      <c r="J174" s="70"/>
      <c r="K174" s="70"/>
      <c r="L174" s="70"/>
      <c r="M174" s="70"/>
      <c r="N174" s="86"/>
      <c r="O174" s="70"/>
      <c r="P174" s="72"/>
      <c r="Q174" s="73"/>
      <c r="R174" s="72"/>
      <c r="S174" s="73"/>
      <c r="T174" s="73"/>
      <c r="U174" s="74"/>
      <c r="V174" s="26"/>
      <c r="W174" s="26"/>
      <c r="X174" s="26"/>
      <c r="Y174" s="26"/>
      <c r="Z174" s="26"/>
      <c r="AA174" s="26"/>
      <c r="AB174" s="26"/>
      <c r="AC174" s="26"/>
      <c r="AD174" s="26"/>
      <c r="AE174" s="26"/>
      <c r="AF174" s="26"/>
      <c r="AG174" s="26"/>
      <c r="AH174" s="26"/>
    </row>
    <row r="175" spans="1:34" ht="14.5">
      <c r="A175" s="67">
        <v>174</v>
      </c>
      <c r="B175" s="68"/>
      <c r="C175" s="69"/>
      <c r="D175" s="70"/>
      <c r="E175" s="69"/>
      <c r="F175" s="69"/>
      <c r="G175" s="70"/>
      <c r="H175" s="70"/>
      <c r="I175" s="70"/>
      <c r="J175" s="70"/>
      <c r="K175" s="70"/>
      <c r="L175" s="70"/>
      <c r="M175" s="70"/>
      <c r="N175" s="86"/>
      <c r="O175" s="70"/>
      <c r="P175" s="72"/>
      <c r="Q175" s="73"/>
      <c r="R175" s="72"/>
      <c r="S175" s="73"/>
      <c r="T175" s="73"/>
      <c r="U175" s="74"/>
      <c r="V175" s="26"/>
      <c r="W175" s="26"/>
      <c r="X175" s="26"/>
      <c r="Y175" s="26"/>
      <c r="Z175" s="26"/>
      <c r="AA175" s="26"/>
      <c r="AB175" s="26"/>
      <c r="AC175" s="26"/>
      <c r="AD175" s="26"/>
      <c r="AE175" s="26"/>
      <c r="AF175" s="26"/>
      <c r="AG175" s="26"/>
      <c r="AH175" s="26"/>
    </row>
    <row r="176" spans="1:34" ht="14.5">
      <c r="A176" s="67">
        <v>175</v>
      </c>
      <c r="B176" s="68"/>
      <c r="C176" s="69"/>
      <c r="D176" s="70"/>
      <c r="E176" s="69"/>
      <c r="F176" s="69"/>
      <c r="G176" s="70"/>
      <c r="H176" s="70"/>
      <c r="I176" s="70"/>
      <c r="J176" s="70"/>
      <c r="K176" s="70"/>
      <c r="L176" s="70"/>
      <c r="M176" s="70"/>
      <c r="N176" s="86"/>
      <c r="O176" s="70"/>
      <c r="P176" s="72"/>
      <c r="Q176" s="73"/>
      <c r="R176" s="72"/>
      <c r="S176" s="73"/>
      <c r="T176" s="73"/>
      <c r="U176" s="74"/>
      <c r="V176" s="26"/>
      <c r="W176" s="26"/>
      <c r="X176" s="26"/>
      <c r="Y176" s="26"/>
      <c r="Z176" s="26"/>
      <c r="AA176" s="26"/>
      <c r="AB176" s="26"/>
      <c r="AC176" s="26"/>
      <c r="AD176" s="26"/>
      <c r="AE176" s="26"/>
      <c r="AF176" s="26"/>
      <c r="AG176" s="26"/>
      <c r="AH176" s="26"/>
    </row>
    <row r="177" spans="1:34" ht="14.5">
      <c r="A177" s="67">
        <v>176</v>
      </c>
      <c r="B177" s="68"/>
      <c r="C177" s="69"/>
      <c r="D177" s="70"/>
      <c r="E177" s="69"/>
      <c r="F177" s="69"/>
      <c r="G177" s="70"/>
      <c r="H177" s="70"/>
      <c r="I177" s="70"/>
      <c r="J177" s="70"/>
      <c r="K177" s="70"/>
      <c r="L177" s="70"/>
      <c r="M177" s="70"/>
      <c r="N177" s="86"/>
      <c r="O177" s="70"/>
      <c r="P177" s="72"/>
      <c r="Q177" s="73"/>
      <c r="R177" s="72"/>
      <c r="S177" s="73"/>
      <c r="T177" s="73"/>
      <c r="U177" s="74"/>
      <c r="V177" s="26"/>
      <c r="W177" s="26"/>
      <c r="X177" s="26"/>
      <c r="Y177" s="26"/>
      <c r="Z177" s="26"/>
      <c r="AA177" s="26"/>
      <c r="AB177" s="26"/>
      <c r="AC177" s="26"/>
      <c r="AD177" s="26"/>
      <c r="AE177" s="26"/>
      <c r="AF177" s="26"/>
      <c r="AG177" s="26"/>
      <c r="AH177" s="26"/>
    </row>
    <row r="178" spans="1:34" ht="14.5">
      <c r="A178" s="67">
        <v>177</v>
      </c>
      <c r="B178" s="68"/>
      <c r="C178" s="67" t="str">
        <f t="array" aca="1" ref="C178" ca="1">IFERROR(_xludf.XLOOKUP(D178,master_daerah!B:B,master_daerah!A:A),"")</f>
        <v/>
      </c>
      <c r="D178" s="86"/>
      <c r="E178" s="69"/>
      <c r="F178" s="69"/>
      <c r="G178" s="70"/>
      <c r="H178" s="70"/>
      <c r="I178" s="70"/>
      <c r="J178" s="70"/>
      <c r="K178" s="70"/>
      <c r="L178" s="70"/>
      <c r="M178" s="70"/>
      <c r="N178" s="86"/>
      <c r="O178" s="70"/>
      <c r="P178" s="72"/>
      <c r="Q178" s="73"/>
      <c r="R178" s="72"/>
      <c r="S178" s="73"/>
      <c r="T178" s="73"/>
      <c r="U178" s="74"/>
      <c r="V178" s="26"/>
      <c r="W178" s="26"/>
      <c r="X178" s="26"/>
      <c r="Y178" s="26"/>
      <c r="Z178" s="26"/>
      <c r="AA178" s="26"/>
      <c r="AB178" s="26"/>
      <c r="AC178" s="26"/>
      <c r="AD178" s="26"/>
      <c r="AE178" s="26"/>
      <c r="AF178" s="26"/>
      <c r="AG178" s="26"/>
      <c r="AH178" s="26"/>
    </row>
    <row r="179" spans="1:34" ht="14.5">
      <c r="A179" s="67">
        <v>178</v>
      </c>
      <c r="B179" s="68"/>
      <c r="C179" s="69"/>
      <c r="D179" s="70"/>
      <c r="E179" s="69"/>
      <c r="F179" s="69"/>
      <c r="G179" s="70"/>
      <c r="H179" s="70"/>
      <c r="I179" s="70"/>
      <c r="J179" s="70"/>
      <c r="K179" s="70"/>
      <c r="L179" s="70"/>
      <c r="M179" s="70"/>
      <c r="N179" s="86"/>
      <c r="O179" s="88"/>
      <c r="P179" s="72"/>
      <c r="Q179" s="73"/>
      <c r="R179" s="72"/>
      <c r="S179" s="73"/>
      <c r="T179" s="73"/>
      <c r="U179" s="74"/>
      <c r="V179" s="26"/>
      <c r="W179" s="26"/>
      <c r="X179" s="26"/>
      <c r="Y179" s="26"/>
      <c r="Z179" s="26"/>
      <c r="AA179" s="26"/>
      <c r="AB179" s="26"/>
      <c r="AC179" s="26"/>
      <c r="AD179" s="26"/>
      <c r="AE179" s="26"/>
      <c r="AF179" s="26"/>
      <c r="AG179" s="26"/>
      <c r="AH179" s="26"/>
    </row>
    <row r="180" spans="1:34" ht="14.5">
      <c r="A180" s="67">
        <v>179</v>
      </c>
      <c r="B180" s="68"/>
      <c r="C180" s="69"/>
      <c r="D180" s="70"/>
      <c r="E180" s="69"/>
      <c r="F180" s="69"/>
      <c r="G180" s="70"/>
      <c r="H180" s="70"/>
      <c r="I180" s="70"/>
      <c r="J180" s="70"/>
      <c r="K180" s="70"/>
      <c r="L180" s="70"/>
      <c r="M180" s="70"/>
      <c r="N180" s="70"/>
      <c r="O180" s="95"/>
      <c r="P180" s="72"/>
      <c r="Q180" s="73"/>
      <c r="R180" s="72"/>
      <c r="S180" s="73"/>
      <c r="T180" s="73"/>
      <c r="U180" s="74"/>
      <c r="V180" s="26"/>
      <c r="W180" s="26"/>
      <c r="X180" s="26"/>
      <c r="Y180" s="26"/>
      <c r="Z180" s="26"/>
      <c r="AA180" s="26"/>
      <c r="AB180" s="26"/>
      <c r="AC180" s="26"/>
      <c r="AD180" s="26"/>
      <c r="AE180" s="26"/>
      <c r="AF180" s="26"/>
      <c r="AG180" s="26"/>
      <c r="AH180" s="26"/>
    </row>
    <row r="181" spans="1:34" ht="14.5">
      <c r="A181" s="67">
        <v>180</v>
      </c>
      <c r="B181" s="68"/>
      <c r="C181" s="69"/>
      <c r="D181" s="70"/>
      <c r="E181" s="69"/>
      <c r="F181" s="69"/>
      <c r="G181" s="70"/>
      <c r="H181" s="70"/>
      <c r="I181" s="70"/>
      <c r="J181" s="70"/>
      <c r="K181" s="70"/>
      <c r="L181" s="70"/>
      <c r="M181" s="70"/>
      <c r="N181" s="86"/>
      <c r="O181" s="88"/>
      <c r="P181" s="72"/>
      <c r="Q181" s="73"/>
      <c r="R181" s="72"/>
      <c r="S181" s="73"/>
      <c r="T181" s="73"/>
      <c r="U181" s="76"/>
      <c r="V181" s="26"/>
      <c r="W181" s="26"/>
      <c r="X181" s="26"/>
      <c r="Y181" s="26"/>
      <c r="Z181" s="26"/>
      <c r="AA181" s="26"/>
      <c r="AB181" s="26"/>
      <c r="AC181" s="26"/>
      <c r="AD181" s="26"/>
      <c r="AE181" s="26"/>
      <c r="AF181" s="26"/>
      <c r="AG181" s="26"/>
      <c r="AH181" s="26"/>
    </row>
    <row r="182" spans="1:34" ht="14.5">
      <c r="A182" s="67">
        <v>181</v>
      </c>
      <c r="B182" s="68"/>
      <c r="C182" s="69"/>
      <c r="D182" s="70"/>
      <c r="E182" s="69"/>
      <c r="F182" s="69"/>
      <c r="G182" s="70"/>
      <c r="H182" s="70"/>
      <c r="I182" s="70"/>
      <c r="J182" s="70"/>
      <c r="K182" s="70"/>
      <c r="L182" s="70"/>
      <c r="M182" s="70"/>
      <c r="N182" s="86"/>
      <c r="O182" s="70"/>
      <c r="P182" s="72"/>
      <c r="Q182" s="73"/>
      <c r="R182" s="72"/>
      <c r="S182" s="73"/>
      <c r="T182" s="73"/>
      <c r="U182" s="74"/>
      <c r="V182" s="26"/>
      <c r="W182" s="26"/>
      <c r="X182" s="26"/>
      <c r="Y182" s="26"/>
      <c r="Z182" s="26"/>
      <c r="AA182" s="26"/>
      <c r="AB182" s="26"/>
      <c r="AC182" s="26"/>
      <c r="AD182" s="26"/>
      <c r="AE182" s="26"/>
      <c r="AF182" s="26"/>
      <c r="AG182" s="26"/>
      <c r="AH182" s="26"/>
    </row>
    <row r="183" spans="1:34" ht="14.5">
      <c r="A183" s="67">
        <v>182</v>
      </c>
      <c r="B183" s="68"/>
      <c r="C183" s="69"/>
      <c r="D183" s="70"/>
      <c r="E183" s="69"/>
      <c r="F183" s="69"/>
      <c r="G183" s="70"/>
      <c r="H183" s="70"/>
      <c r="I183" s="70"/>
      <c r="J183" s="70"/>
      <c r="K183" s="70"/>
      <c r="L183" s="70"/>
      <c r="M183" s="70"/>
      <c r="N183" s="86"/>
      <c r="O183" s="88"/>
      <c r="P183" s="72"/>
      <c r="Q183" s="73"/>
      <c r="R183" s="72"/>
      <c r="S183" s="73"/>
      <c r="T183" s="73"/>
      <c r="U183" s="74"/>
      <c r="V183" s="26"/>
      <c r="W183" s="26"/>
      <c r="X183" s="26"/>
      <c r="Y183" s="26"/>
      <c r="Z183" s="26"/>
      <c r="AA183" s="26"/>
      <c r="AB183" s="26"/>
      <c r="AC183" s="26"/>
      <c r="AD183" s="26"/>
      <c r="AE183" s="26"/>
      <c r="AF183" s="26"/>
      <c r="AG183" s="26"/>
      <c r="AH183" s="26"/>
    </row>
    <row r="184" spans="1:34" ht="14.5">
      <c r="A184" s="67">
        <v>183</v>
      </c>
      <c r="B184" s="68"/>
      <c r="C184" s="69"/>
      <c r="D184" s="70"/>
      <c r="E184" s="69"/>
      <c r="F184" s="69"/>
      <c r="G184" s="70"/>
      <c r="H184" s="70"/>
      <c r="I184" s="70"/>
      <c r="J184" s="70"/>
      <c r="K184" s="70"/>
      <c r="L184" s="70"/>
      <c r="M184" s="70"/>
      <c r="N184" s="86"/>
      <c r="O184" s="88"/>
      <c r="P184" s="72"/>
      <c r="Q184" s="73"/>
      <c r="R184" s="72"/>
      <c r="S184" s="73"/>
      <c r="T184" s="73"/>
      <c r="U184" s="74"/>
      <c r="V184" s="26"/>
      <c r="W184" s="26"/>
      <c r="X184" s="26"/>
      <c r="Y184" s="26"/>
      <c r="Z184" s="26"/>
      <c r="AA184" s="26"/>
      <c r="AB184" s="26"/>
      <c r="AC184" s="26"/>
      <c r="AD184" s="26"/>
      <c r="AE184" s="26"/>
      <c r="AF184" s="26"/>
      <c r="AG184" s="26"/>
      <c r="AH184" s="26"/>
    </row>
    <row r="185" spans="1:34" ht="14.5">
      <c r="A185" s="67">
        <v>184</v>
      </c>
      <c r="B185" s="68"/>
      <c r="C185" s="69"/>
      <c r="D185" s="70"/>
      <c r="E185" s="69"/>
      <c r="F185" s="69"/>
      <c r="G185" s="70"/>
      <c r="H185" s="70"/>
      <c r="I185" s="70"/>
      <c r="J185" s="70"/>
      <c r="K185" s="70"/>
      <c r="L185" s="70"/>
      <c r="M185" s="70"/>
      <c r="N185" s="86"/>
      <c r="O185" s="88"/>
      <c r="P185" s="72"/>
      <c r="Q185" s="73"/>
      <c r="R185" s="72"/>
      <c r="S185" s="73"/>
      <c r="T185" s="73"/>
      <c r="U185" s="74"/>
      <c r="V185" s="26"/>
      <c r="W185" s="26"/>
      <c r="X185" s="26"/>
      <c r="Y185" s="26"/>
      <c r="Z185" s="26"/>
      <c r="AA185" s="26"/>
      <c r="AB185" s="26"/>
      <c r="AC185" s="26"/>
      <c r="AD185" s="26"/>
      <c r="AE185" s="26"/>
      <c r="AF185" s="26"/>
      <c r="AG185" s="26"/>
      <c r="AH185" s="26"/>
    </row>
    <row r="186" spans="1:34" ht="14.5">
      <c r="A186" s="67">
        <v>185</v>
      </c>
      <c r="B186" s="68"/>
      <c r="C186" s="69"/>
      <c r="D186" s="70"/>
      <c r="E186" s="69"/>
      <c r="F186" s="69"/>
      <c r="G186" s="70"/>
      <c r="H186" s="70"/>
      <c r="I186" s="70"/>
      <c r="J186" s="70"/>
      <c r="K186" s="70"/>
      <c r="L186" s="70"/>
      <c r="M186" s="70"/>
      <c r="N186" s="86"/>
      <c r="O186" s="88"/>
      <c r="P186" s="72"/>
      <c r="Q186" s="73"/>
      <c r="R186" s="72"/>
      <c r="S186" s="73"/>
      <c r="T186" s="73"/>
      <c r="U186" s="74"/>
      <c r="V186" s="26"/>
      <c r="W186" s="26"/>
      <c r="X186" s="26"/>
      <c r="Y186" s="26"/>
      <c r="Z186" s="26"/>
      <c r="AA186" s="26"/>
      <c r="AB186" s="26"/>
      <c r="AC186" s="26"/>
      <c r="AD186" s="26"/>
      <c r="AE186" s="26"/>
      <c r="AF186" s="26"/>
      <c r="AG186" s="26"/>
      <c r="AH186" s="26"/>
    </row>
    <row r="187" spans="1:34" ht="14.5">
      <c r="A187" s="67">
        <v>186</v>
      </c>
      <c r="B187" s="68"/>
      <c r="C187" s="69"/>
      <c r="D187" s="70"/>
      <c r="E187" s="69"/>
      <c r="F187" s="69"/>
      <c r="G187" s="70"/>
      <c r="H187" s="70"/>
      <c r="I187" s="70"/>
      <c r="J187" s="70"/>
      <c r="K187" s="70"/>
      <c r="L187" s="70"/>
      <c r="M187" s="70"/>
      <c r="N187" s="86"/>
      <c r="O187" s="70"/>
      <c r="P187" s="72"/>
      <c r="Q187" s="73"/>
      <c r="R187" s="72"/>
      <c r="S187" s="73"/>
      <c r="T187" s="73"/>
      <c r="U187" s="74"/>
      <c r="V187" s="26"/>
      <c r="W187" s="26"/>
      <c r="X187" s="26"/>
      <c r="Y187" s="26"/>
      <c r="Z187" s="26"/>
      <c r="AA187" s="26"/>
      <c r="AB187" s="26"/>
      <c r="AC187" s="26"/>
      <c r="AD187" s="26"/>
      <c r="AE187" s="26"/>
      <c r="AF187" s="26"/>
      <c r="AG187" s="26"/>
      <c r="AH187" s="26"/>
    </row>
    <row r="188" spans="1:34" ht="14.5">
      <c r="A188" s="67">
        <v>187</v>
      </c>
      <c r="B188" s="68"/>
      <c r="C188" s="69"/>
      <c r="D188" s="70"/>
      <c r="E188" s="69"/>
      <c r="F188" s="69"/>
      <c r="G188" s="70"/>
      <c r="H188" s="70"/>
      <c r="I188" s="70"/>
      <c r="J188" s="70"/>
      <c r="K188" s="70"/>
      <c r="L188" s="70"/>
      <c r="M188" s="70"/>
      <c r="N188" s="86"/>
      <c r="O188" s="86"/>
      <c r="P188" s="72"/>
      <c r="Q188" s="73"/>
      <c r="R188" s="72"/>
      <c r="S188" s="73"/>
      <c r="T188" s="73"/>
      <c r="U188" s="74"/>
      <c r="V188" s="26"/>
      <c r="W188" s="26"/>
      <c r="X188" s="26"/>
      <c r="Y188" s="26"/>
      <c r="Z188" s="26"/>
      <c r="AA188" s="26"/>
      <c r="AB188" s="26"/>
      <c r="AC188" s="26"/>
      <c r="AD188" s="26"/>
      <c r="AE188" s="26"/>
      <c r="AF188" s="26"/>
      <c r="AG188" s="26"/>
      <c r="AH188" s="26"/>
    </row>
    <row r="189" spans="1:34" ht="14.5">
      <c r="A189" s="67">
        <v>188</v>
      </c>
      <c r="B189" s="68"/>
      <c r="C189" s="69"/>
      <c r="D189" s="70"/>
      <c r="E189" s="69"/>
      <c r="F189" s="69"/>
      <c r="G189" s="70"/>
      <c r="H189" s="70"/>
      <c r="I189" s="70"/>
      <c r="J189" s="70"/>
      <c r="K189" s="70"/>
      <c r="L189" s="70"/>
      <c r="M189" s="70"/>
      <c r="N189" s="86"/>
      <c r="O189" s="88"/>
      <c r="P189" s="72"/>
      <c r="Q189" s="73"/>
      <c r="R189" s="72"/>
      <c r="S189" s="73"/>
      <c r="T189" s="73"/>
      <c r="U189" s="74"/>
      <c r="V189" s="26"/>
      <c r="W189" s="26"/>
      <c r="X189" s="26"/>
      <c r="Y189" s="26"/>
      <c r="Z189" s="26"/>
      <c r="AA189" s="26"/>
      <c r="AB189" s="26"/>
      <c r="AC189" s="26"/>
      <c r="AD189" s="26"/>
      <c r="AE189" s="26"/>
      <c r="AF189" s="26"/>
      <c r="AG189" s="26"/>
      <c r="AH189" s="26"/>
    </row>
    <row r="190" spans="1:34" ht="14.5">
      <c r="A190" s="67">
        <v>189</v>
      </c>
      <c r="B190" s="68"/>
      <c r="C190" s="69"/>
      <c r="D190" s="70"/>
      <c r="E190" s="69"/>
      <c r="F190" s="69"/>
      <c r="G190" s="70"/>
      <c r="H190" s="70"/>
      <c r="I190" s="70"/>
      <c r="J190" s="70"/>
      <c r="K190" s="70"/>
      <c r="L190" s="70"/>
      <c r="M190" s="70"/>
      <c r="N190" s="86"/>
      <c r="O190" s="88"/>
      <c r="P190" s="72"/>
      <c r="Q190" s="73"/>
      <c r="R190" s="72"/>
      <c r="S190" s="73"/>
      <c r="T190" s="73"/>
      <c r="U190" s="74"/>
      <c r="V190" s="26"/>
      <c r="W190" s="26"/>
      <c r="X190" s="26"/>
      <c r="Y190" s="26"/>
      <c r="Z190" s="26"/>
      <c r="AA190" s="26"/>
      <c r="AB190" s="26"/>
      <c r="AC190" s="26"/>
      <c r="AD190" s="26"/>
      <c r="AE190" s="26"/>
      <c r="AF190" s="26"/>
      <c r="AG190" s="26"/>
      <c r="AH190" s="26"/>
    </row>
    <row r="191" spans="1:34" ht="14.5">
      <c r="A191" s="67">
        <v>190</v>
      </c>
      <c r="B191" s="68"/>
      <c r="C191" s="69"/>
      <c r="D191" s="70"/>
      <c r="E191" s="69"/>
      <c r="F191" s="69"/>
      <c r="G191" s="70"/>
      <c r="H191" s="70"/>
      <c r="I191" s="70"/>
      <c r="J191" s="70"/>
      <c r="K191" s="70"/>
      <c r="L191" s="70"/>
      <c r="M191" s="70"/>
      <c r="N191" s="86"/>
      <c r="O191" s="88"/>
      <c r="P191" s="72"/>
      <c r="Q191" s="73"/>
      <c r="R191" s="72"/>
      <c r="S191" s="73"/>
      <c r="T191" s="73"/>
      <c r="U191" s="76"/>
      <c r="V191" s="26"/>
      <c r="W191" s="26"/>
      <c r="X191" s="26"/>
      <c r="Y191" s="26"/>
      <c r="Z191" s="26"/>
      <c r="AA191" s="26"/>
      <c r="AB191" s="26"/>
      <c r="AC191" s="26"/>
      <c r="AD191" s="26"/>
      <c r="AE191" s="26"/>
      <c r="AF191" s="26"/>
      <c r="AG191" s="26"/>
      <c r="AH191" s="26"/>
    </row>
    <row r="192" spans="1:34" ht="14.5">
      <c r="A192" s="67">
        <v>191</v>
      </c>
      <c r="B192" s="68"/>
      <c r="C192" s="69"/>
      <c r="D192" s="70"/>
      <c r="E192" s="69"/>
      <c r="F192" s="69"/>
      <c r="G192" s="70"/>
      <c r="H192" s="70"/>
      <c r="I192" s="70"/>
      <c r="J192" s="70"/>
      <c r="K192" s="70"/>
      <c r="L192" s="70"/>
      <c r="M192" s="70"/>
      <c r="N192" s="86"/>
      <c r="O192" s="70"/>
      <c r="P192" s="72"/>
      <c r="Q192" s="73"/>
      <c r="R192" s="72"/>
      <c r="S192" s="73"/>
      <c r="T192" s="73"/>
      <c r="U192" s="74"/>
      <c r="V192" s="26"/>
      <c r="W192" s="26"/>
      <c r="X192" s="26"/>
      <c r="Y192" s="26"/>
      <c r="Z192" s="26"/>
      <c r="AA192" s="26"/>
      <c r="AB192" s="26"/>
      <c r="AC192" s="26"/>
      <c r="AD192" s="26"/>
      <c r="AE192" s="26"/>
      <c r="AF192" s="26"/>
      <c r="AG192" s="26"/>
      <c r="AH192" s="26"/>
    </row>
    <row r="193" spans="1:34" ht="14.5">
      <c r="A193" s="67">
        <v>192</v>
      </c>
      <c r="B193" s="68"/>
      <c r="C193" s="69"/>
      <c r="D193" s="70"/>
      <c r="E193" s="69"/>
      <c r="F193" s="69"/>
      <c r="G193" s="70"/>
      <c r="H193" s="70"/>
      <c r="I193" s="70"/>
      <c r="J193" s="70"/>
      <c r="K193" s="70"/>
      <c r="L193" s="70"/>
      <c r="M193" s="70"/>
      <c r="N193" s="86"/>
      <c r="O193" s="88"/>
      <c r="P193" s="72"/>
      <c r="Q193" s="73"/>
      <c r="R193" s="72"/>
      <c r="S193" s="73"/>
      <c r="T193" s="73"/>
      <c r="U193" s="74"/>
      <c r="V193" s="26"/>
      <c r="W193" s="26"/>
      <c r="X193" s="26"/>
      <c r="Y193" s="26"/>
      <c r="Z193" s="26"/>
      <c r="AA193" s="26"/>
      <c r="AB193" s="26"/>
      <c r="AC193" s="26"/>
      <c r="AD193" s="26"/>
      <c r="AE193" s="26"/>
      <c r="AF193" s="26"/>
      <c r="AG193" s="26"/>
      <c r="AH193" s="26"/>
    </row>
    <row r="194" spans="1:34" ht="14.5">
      <c r="A194" s="67">
        <v>193</v>
      </c>
      <c r="B194" s="68"/>
      <c r="C194" s="69"/>
      <c r="D194" s="70"/>
      <c r="E194" s="69"/>
      <c r="F194" s="69"/>
      <c r="G194" s="70"/>
      <c r="H194" s="70"/>
      <c r="I194" s="70"/>
      <c r="J194" s="70"/>
      <c r="K194" s="70"/>
      <c r="L194" s="70"/>
      <c r="M194" s="70"/>
      <c r="N194" s="86"/>
      <c r="O194" s="70"/>
      <c r="P194" s="72"/>
      <c r="Q194" s="73"/>
      <c r="R194" s="72"/>
      <c r="S194" s="73"/>
      <c r="T194" s="73"/>
      <c r="U194" s="74"/>
      <c r="V194" s="26"/>
      <c r="W194" s="26"/>
      <c r="X194" s="26"/>
      <c r="Y194" s="26"/>
      <c r="Z194" s="26"/>
      <c r="AA194" s="26"/>
      <c r="AB194" s="26"/>
      <c r="AC194" s="26"/>
      <c r="AD194" s="26"/>
      <c r="AE194" s="26"/>
      <c r="AF194" s="26"/>
      <c r="AG194" s="26"/>
      <c r="AH194" s="26"/>
    </row>
    <row r="195" spans="1:34" ht="14.5">
      <c r="A195" s="67">
        <v>194</v>
      </c>
      <c r="B195" s="68"/>
      <c r="C195" s="69"/>
      <c r="D195" s="70"/>
      <c r="E195" s="69"/>
      <c r="F195" s="69"/>
      <c r="G195" s="70"/>
      <c r="H195" s="70"/>
      <c r="I195" s="70"/>
      <c r="J195" s="70"/>
      <c r="K195" s="70"/>
      <c r="L195" s="70"/>
      <c r="M195" s="70"/>
      <c r="N195" s="86"/>
      <c r="O195" s="88"/>
      <c r="P195" s="72"/>
      <c r="Q195" s="73"/>
      <c r="R195" s="72"/>
      <c r="S195" s="73"/>
      <c r="T195" s="73"/>
      <c r="U195" s="74"/>
      <c r="V195" s="26"/>
      <c r="W195" s="26"/>
      <c r="X195" s="26"/>
      <c r="Y195" s="26"/>
      <c r="Z195" s="26"/>
      <c r="AA195" s="26"/>
      <c r="AB195" s="26"/>
      <c r="AC195" s="26"/>
      <c r="AD195" s="26"/>
      <c r="AE195" s="26"/>
      <c r="AF195" s="26"/>
      <c r="AG195" s="26"/>
      <c r="AH195" s="26"/>
    </row>
    <row r="196" spans="1:34" ht="14.5">
      <c r="A196" s="67">
        <v>195</v>
      </c>
      <c r="B196" s="68"/>
      <c r="C196" s="69"/>
      <c r="D196" s="70"/>
      <c r="E196" s="69"/>
      <c r="F196" s="69"/>
      <c r="G196" s="70"/>
      <c r="H196" s="70"/>
      <c r="I196" s="70"/>
      <c r="J196" s="70"/>
      <c r="K196" s="70"/>
      <c r="L196" s="70"/>
      <c r="M196" s="70"/>
      <c r="N196" s="86"/>
      <c r="O196" s="88"/>
      <c r="P196" s="72"/>
      <c r="Q196" s="73"/>
      <c r="R196" s="72"/>
      <c r="S196" s="73"/>
      <c r="T196" s="73"/>
      <c r="U196" s="74"/>
      <c r="V196" s="26"/>
      <c r="W196" s="26"/>
      <c r="X196" s="26"/>
      <c r="Y196" s="26"/>
      <c r="Z196" s="26"/>
      <c r="AA196" s="26"/>
      <c r="AB196" s="26"/>
      <c r="AC196" s="26"/>
      <c r="AD196" s="26"/>
      <c r="AE196" s="26"/>
      <c r="AF196" s="26"/>
      <c r="AG196" s="26"/>
      <c r="AH196" s="26"/>
    </row>
    <row r="197" spans="1:34" ht="14.5">
      <c r="A197" s="67">
        <v>196</v>
      </c>
      <c r="B197" s="68"/>
      <c r="C197" s="69"/>
      <c r="D197" s="70"/>
      <c r="E197" s="69"/>
      <c r="F197" s="69"/>
      <c r="G197" s="70"/>
      <c r="H197" s="70"/>
      <c r="I197" s="70"/>
      <c r="J197" s="70"/>
      <c r="K197" s="70"/>
      <c r="L197" s="70"/>
      <c r="M197" s="70"/>
      <c r="N197" s="86"/>
      <c r="O197" s="88"/>
      <c r="P197" s="72"/>
      <c r="Q197" s="73"/>
      <c r="R197" s="72"/>
      <c r="S197" s="73"/>
      <c r="T197" s="73"/>
      <c r="U197" s="74"/>
      <c r="V197" s="26"/>
      <c r="W197" s="26"/>
      <c r="X197" s="26"/>
      <c r="Y197" s="26"/>
      <c r="Z197" s="26"/>
      <c r="AA197" s="26"/>
      <c r="AB197" s="26"/>
      <c r="AC197" s="26"/>
      <c r="AD197" s="26"/>
      <c r="AE197" s="26"/>
      <c r="AF197" s="26"/>
      <c r="AG197" s="26"/>
      <c r="AH197" s="26"/>
    </row>
    <row r="198" spans="1:34" ht="14.5">
      <c r="A198" s="67">
        <v>197</v>
      </c>
      <c r="B198" s="68"/>
      <c r="C198" s="69"/>
      <c r="D198" s="70"/>
      <c r="E198" s="69"/>
      <c r="F198" s="69"/>
      <c r="G198" s="70"/>
      <c r="H198" s="70"/>
      <c r="I198" s="70"/>
      <c r="J198" s="70"/>
      <c r="K198" s="70"/>
      <c r="L198" s="70"/>
      <c r="M198" s="70"/>
      <c r="N198" s="86"/>
      <c r="O198" s="70"/>
      <c r="P198" s="72"/>
      <c r="Q198" s="73"/>
      <c r="R198" s="72"/>
      <c r="S198" s="73"/>
      <c r="T198" s="73"/>
      <c r="U198" s="76"/>
      <c r="V198" s="26"/>
      <c r="W198" s="26"/>
      <c r="X198" s="26"/>
      <c r="Y198" s="26"/>
      <c r="Z198" s="26"/>
      <c r="AA198" s="26"/>
      <c r="AB198" s="26"/>
      <c r="AC198" s="26"/>
      <c r="AD198" s="26"/>
      <c r="AE198" s="26"/>
      <c r="AF198" s="26"/>
      <c r="AG198" s="26"/>
      <c r="AH198" s="26"/>
    </row>
    <row r="199" spans="1:34" ht="14.5">
      <c r="A199" s="67">
        <v>198</v>
      </c>
      <c r="B199" s="68"/>
      <c r="C199" s="69"/>
      <c r="D199" s="70"/>
      <c r="E199" s="69"/>
      <c r="F199" s="69"/>
      <c r="G199" s="70"/>
      <c r="H199" s="70"/>
      <c r="I199" s="70"/>
      <c r="J199" s="70"/>
      <c r="K199" s="70"/>
      <c r="L199" s="70"/>
      <c r="M199" s="70"/>
      <c r="N199" s="86"/>
      <c r="O199" s="88"/>
      <c r="P199" s="72"/>
      <c r="Q199" s="73"/>
      <c r="R199" s="72"/>
      <c r="S199" s="73"/>
      <c r="T199" s="73"/>
      <c r="U199" s="76"/>
      <c r="V199" s="26"/>
      <c r="W199" s="26"/>
      <c r="X199" s="26"/>
      <c r="Y199" s="26"/>
      <c r="Z199" s="26"/>
      <c r="AA199" s="26"/>
      <c r="AB199" s="26"/>
      <c r="AC199" s="26"/>
      <c r="AD199" s="26"/>
      <c r="AE199" s="26"/>
      <c r="AF199" s="26"/>
      <c r="AG199" s="26"/>
      <c r="AH199" s="26"/>
    </row>
    <row r="200" spans="1:34" ht="14.5">
      <c r="A200" s="67">
        <v>199</v>
      </c>
      <c r="B200" s="68"/>
      <c r="C200" s="69"/>
      <c r="D200" s="70"/>
      <c r="E200" s="69"/>
      <c r="F200" s="69"/>
      <c r="G200" s="70"/>
      <c r="H200" s="70"/>
      <c r="I200" s="70"/>
      <c r="J200" s="70"/>
      <c r="K200" s="70"/>
      <c r="L200" s="70"/>
      <c r="M200" s="70"/>
      <c r="N200" s="86"/>
      <c r="O200" s="88"/>
      <c r="P200" s="72"/>
      <c r="Q200" s="73"/>
      <c r="R200" s="72"/>
      <c r="S200" s="73"/>
      <c r="T200" s="73"/>
      <c r="U200" s="76"/>
      <c r="V200" s="26"/>
      <c r="W200" s="26"/>
      <c r="X200" s="26"/>
      <c r="Y200" s="26"/>
      <c r="Z200" s="26"/>
      <c r="AA200" s="26"/>
      <c r="AB200" s="26"/>
      <c r="AC200" s="26"/>
      <c r="AD200" s="26"/>
      <c r="AE200" s="26"/>
      <c r="AF200" s="26"/>
      <c r="AG200" s="26"/>
      <c r="AH200" s="26"/>
    </row>
    <row r="201" spans="1:34" ht="14.5">
      <c r="A201" s="67">
        <v>200</v>
      </c>
      <c r="B201" s="68"/>
      <c r="C201" s="69"/>
      <c r="D201" s="70"/>
      <c r="E201" s="69"/>
      <c r="F201" s="69"/>
      <c r="G201" s="70"/>
      <c r="H201" s="70"/>
      <c r="I201" s="70"/>
      <c r="J201" s="70"/>
      <c r="K201" s="70"/>
      <c r="L201" s="70"/>
      <c r="M201" s="70"/>
      <c r="N201" s="86"/>
      <c r="O201" s="88"/>
      <c r="P201" s="72"/>
      <c r="Q201" s="73"/>
      <c r="R201" s="72"/>
      <c r="S201" s="73"/>
      <c r="T201" s="73"/>
      <c r="U201" s="76"/>
      <c r="V201" s="26"/>
      <c r="W201" s="26"/>
      <c r="X201" s="26"/>
      <c r="Y201" s="26"/>
      <c r="Z201" s="26"/>
      <c r="AA201" s="26"/>
      <c r="AB201" s="26"/>
      <c r="AC201" s="26"/>
      <c r="AD201" s="26"/>
      <c r="AE201" s="26"/>
      <c r="AF201" s="26"/>
      <c r="AG201" s="26"/>
      <c r="AH201" s="26"/>
    </row>
    <row r="202" spans="1:34" ht="14.5">
      <c r="A202" s="67">
        <v>201</v>
      </c>
      <c r="B202" s="68"/>
      <c r="C202" s="69"/>
      <c r="D202" s="70"/>
      <c r="E202" s="69"/>
      <c r="F202" s="69"/>
      <c r="G202" s="70"/>
      <c r="H202" s="70"/>
      <c r="I202" s="70"/>
      <c r="J202" s="70"/>
      <c r="K202" s="70"/>
      <c r="L202" s="70"/>
      <c r="M202" s="70"/>
      <c r="N202" s="86"/>
      <c r="O202" s="88"/>
      <c r="P202" s="72"/>
      <c r="Q202" s="73"/>
      <c r="R202" s="72"/>
      <c r="S202" s="73"/>
      <c r="T202" s="73"/>
      <c r="U202" s="74"/>
      <c r="V202" s="26"/>
      <c r="W202" s="26"/>
      <c r="X202" s="26"/>
      <c r="Y202" s="26"/>
      <c r="Z202" s="26"/>
      <c r="AA202" s="26"/>
      <c r="AB202" s="26"/>
      <c r="AC202" s="26"/>
      <c r="AD202" s="26"/>
      <c r="AE202" s="26"/>
      <c r="AF202" s="26"/>
      <c r="AG202" s="26"/>
      <c r="AH202" s="26"/>
    </row>
    <row r="203" spans="1:34" ht="14.5">
      <c r="A203" s="67">
        <v>202</v>
      </c>
      <c r="B203" s="68"/>
      <c r="C203" s="69"/>
      <c r="D203" s="70"/>
      <c r="E203" s="69"/>
      <c r="F203" s="69"/>
      <c r="G203" s="70"/>
      <c r="H203" s="70"/>
      <c r="I203" s="70"/>
      <c r="J203" s="70"/>
      <c r="K203" s="70"/>
      <c r="L203" s="70"/>
      <c r="M203" s="70"/>
      <c r="N203" s="86"/>
      <c r="O203" s="88"/>
      <c r="P203" s="72"/>
      <c r="Q203" s="73"/>
      <c r="R203" s="72"/>
      <c r="S203" s="73"/>
      <c r="T203" s="73"/>
      <c r="U203" s="76"/>
      <c r="V203" s="26"/>
      <c r="W203" s="26"/>
      <c r="X203" s="26"/>
      <c r="Y203" s="26"/>
      <c r="Z203" s="26"/>
      <c r="AA203" s="26"/>
      <c r="AB203" s="26"/>
      <c r="AC203" s="26"/>
      <c r="AD203" s="26"/>
      <c r="AE203" s="26"/>
      <c r="AF203" s="26"/>
      <c r="AG203" s="26"/>
      <c r="AH203" s="26"/>
    </row>
    <row r="204" spans="1:34" ht="14.5">
      <c r="A204" s="67">
        <v>203</v>
      </c>
      <c r="B204" s="68"/>
      <c r="C204" s="69"/>
      <c r="D204" s="70"/>
      <c r="E204" s="69"/>
      <c r="F204" s="69"/>
      <c r="G204" s="70"/>
      <c r="H204" s="70"/>
      <c r="I204" s="70"/>
      <c r="J204" s="70"/>
      <c r="K204" s="70"/>
      <c r="L204" s="70"/>
      <c r="M204" s="70"/>
      <c r="N204" s="86"/>
      <c r="O204" s="88"/>
      <c r="P204" s="72"/>
      <c r="Q204" s="73"/>
      <c r="R204" s="72"/>
      <c r="S204" s="73"/>
      <c r="T204" s="73"/>
      <c r="U204" s="74"/>
      <c r="V204" s="26"/>
      <c r="W204" s="26"/>
      <c r="X204" s="26"/>
      <c r="Y204" s="26"/>
      <c r="Z204" s="26"/>
      <c r="AA204" s="26"/>
      <c r="AB204" s="26"/>
      <c r="AC204" s="26"/>
      <c r="AD204" s="26"/>
      <c r="AE204" s="26"/>
      <c r="AF204" s="26"/>
      <c r="AG204" s="26"/>
      <c r="AH204" s="26"/>
    </row>
    <row r="205" spans="1:34" ht="14.5">
      <c r="A205" s="67">
        <v>204</v>
      </c>
      <c r="B205" s="68"/>
      <c r="C205" s="69"/>
      <c r="D205" s="70"/>
      <c r="E205" s="69"/>
      <c r="F205" s="69"/>
      <c r="G205" s="70"/>
      <c r="H205" s="70"/>
      <c r="I205" s="70"/>
      <c r="J205" s="70"/>
      <c r="K205" s="70"/>
      <c r="L205" s="70"/>
      <c r="M205" s="70"/>
      <c r="N205" s="86"/>
      <c r="O205" s="73"/>
      <c r="P205" s="72"/>
      <c r="Q205" s="73"/>
      <c r="R205" s="72"/>
      <c r="S205" s="73"/>
      <c r="T205" s="73"/>
      <c r="U205" s="74"/>
      <c r="V205" s="26"/>
      <c r="W205" s="26"/>
      <c r="X205" s="26"/>
      <c r="Y205" s="26"/>
      <c r="Z205" s="26"/>
      <c r="AA205" s="26"/>
      <c r="AB205" s="26"/>
      <c r="AC205" s="26"/>
      <c r="AD205" s="26"/>
      <c r="AE205" s="26"/>
      <c r="AF205" s="26"/>
      <c r="AG205" s="26"/>
      <c r="AH205" s="26"/>
    </row>
    <row r="206" spans="1:34" ht="14.5">
      <c r="A206" s="67">
        <v>205</v>
      </c>
      <c r="B206" s="68"/>
      <c r="C206" s="69"/>
      <c r="D206" s="70"/>
      <c r="E206" s="69"/>
      <c r="F206" s="69"/>
      <c r="G206" s="70"/>
      <c r="H206" s="70"/>
      <c r="I206" s="70"/>
      <c r="J206" s="70"/>
      <c r="K206" s="70"/>
      <c r="L206" s="70"/>
      <c r="M206" s="70"/>
      <c r="N206" s="86"/>
      <c r="O206" s="88"/>
      <c r="P206" s="72"/>
      <c r="Q206" s="73"/>
      <c r="R206" s="72"/>
      <c r="S206" s="73"/>
      <c r="T206" s="73"/>
      <c r="U206" s="74"/>
      <c r="V206" s="26"/>
      <c r="W206" s="26"/>
      <c r="X206" s="26"/>
      <c r="Y206" s="26"/>
      <c r="Z206" s="26"/>
      <c r="AA206" s="26"/>
      <c r="AB206" s="26"/>
      <c r="AC206" s="26"/>
      <c r="AD206" s="26"/>
      <c r="AE206" s="26"/>
      <c r="AF206" s="26"/>
      <c r="AG206" s="26"/>
      <c r="AH206" s="26"/>
    </row>
    <row r="207" spans="1:34" ht="14.5">
      <c r="A207" s="67">
        <v>206</v>
      </c>
      <c r="B207" s="68"/>
      <c r="C207" s="69"/>
      <c r="D207" s="70"/>
      <c r="E207" s="69"/>
      <c r="F207" s="69"/>
      <c r="G207" s="70"/>
      <c r="H207" s="70"/>
      <c r="I207" s="70"/>
      <c r="J207" s="70"/>
      <c r="K207" s="70"/>
      <c r="L207" s="70"/>
      <c r="M207" s="70"/>
      <c r="N207" s="86"/>
      <c r="O207" s="70"/>
      <c r="P207" s="72"/>
      <c r="Q207" s="73"/>
      <c r="R207" s="72"/>
      <c r="S207" s="73"/>
      <c r="T207" s="73"/>
      <c r="U207" s="74"/>
      <c r="V207" s="26"/>
      <c r="W207" s="26"/>
      <c r="X207" s="26"/>
      <c r="Y207" s="26"/>
      <c r="Z207" s="26"/>
      <c r="AA207" s="26"/>
      <c r="AB207" s="26"/>
      <c r="AC207" s="26"/>
      <c r="AD207" s="26"/>
      <c r="AE207" s="26"/>
      <c r="AF207" s="26"/>
      <c r="AG207" s="26"/>
      <c r="AH207" s="26"/>
    </row>
    <row r="208" spans="1:34" ht="14.5">
      <c r="A208" s="67">
        <v>207</v>
      </c>
      <c r="B208" s="68"/>
      <c r="C208" s="69"/>
      <c r="D208" s="70"/>
      <c r="E208" s="69"/>
      <c r="F208" s="69"/>
      <c r="G208" s="70"/>
      <c r="H208" s="70"/>
      <c r="I208" s="70"/>
      <c r="J208" s="70"/>
      <c r="K208" s="70"/>
      <c r="L208" s="70"/>
      <c r="M208" s="70"/>
      <c r="N208" s="86"/>
      <c r="O208" s="88"/>
      <c r="P208" s="72"/>
      <c r="Q208" s="73"/>
      <c r="R208" s="72"/>
      <c r="S208" s="73"/>
      <c r="T208" s="73"/>
      <c r="U208" s="76"/>
      <c r="V208" s="26"/>
      <c r="W208" s="26"/>
      <c r="X208" s="26"/>
      <c r="Y208" s="26"/>
      <c r="Z208" s="26"/>
      <c r="AA208" s="26"/>
      <c r="AB208" s="26"/>
      <c r="AC208" s="26"/>
      <c r="AD208" s="26"/>
      <c r="AE208" s="26"/>
      <c r="AF208" s="26"/>
      <c r="AG208" s="26"/>
      <c r="AH208" s="26"/>
    </row>
    <row r="209" spans="1:34" ht="14.5">
      <c r="A209" s="67">
        <v>208</v>
      </c>
      <c r="B209" s="68"/>
      <c r="C209" s="69"/>
      <c r="D209" s="70"/>
      <c r="E209" s="69"/>
      <c r="F209" s="69"/>
      <c r="G209" s="70"/>
      <c r="H209" s="70"/>
      <c r="I209" s="70"/>
      <c r="J209" s="70"/>
      <c r="K209" s="70"/>
      <c r="L209" s="70"/>
      <c r="M209" s="70"/>
      <c r="N209" s="86"/>
      <c r="O209" s="70"/>
      <c r="P209" s="72"/>
      <c r="Q209" s="73"/>
      <c r="R209" s="72"/>
      <c r="S209" s="73"/>
      <c r="T209" s="73"/>
      <c r="U209" s="74"/>
      <c r="V209" s="26"/>
      <c r="W209" s="26"/>
      <c r="X209" s="26"/>
      <c r="Y209" s="26"/>
      <c r="Z209" s="26"/>
      <c r="AA209" s="26"/>
      <c r="AB209" s="26"/>
      <c r="AC209" s="26"/>
      <c r="AD209" s="26"/>
      <c r="AE209" s="26"/>
      <c r="AF209" s="26"/>
      <c r="AG209" s="26"/>
      <c r="AH209" s="26"/>
    </row>
    <row r="210" spans="1:34" ht="14.5">
      <c r="A210" s="67">
        <v>209</v>
      </c>
      <c r="B210" s="68"/>
      <c r="C210" s="69"/>
      <c r="D210" s="70"/>
      <c r="E210" s="69"/>
      <c r="F210" s="69"/>
      <c r="G210" s="70"/>
      <c r="H210" s="70"/>
      <c r="I210" s="70"/>
      <c r="J210" s="70"/>
      <c r="K210" s="70"/>
      <c r="L210" s="70"/>
      <c r="M210" s="70"/>
      <c r="N210" s="86"/>
      <c r="O210" s="70"/>
      <c r="P210" s="72"/>
      <c r="Q210" s="73"/>
      <c r="R210" s="72"/>
      <c r="S210" s="73"/>
      <c r="T210" s="73"/>
      <c r="U210" s="77"/>
      <c r="V210" s="26"/>
      <c r="W210" s="26"/>
      <c r="X210" s="26"/>
      <c r="Y210" s="26"/>
      <c r="Z210" s="26"/>
      <c r="AA210" s="26"/>
      <c r="AB210" s="26"/>
      <c r="AC210" s="26"/>
      <c r="AD210" s="26"/>
      <c r="AE210" s="26"/>
      <c r="AF210" s="26"/>
      <c r="AG210" s="26"/>
      <c r="AH210" s="26"/>
    </row>
    <row r="211" spans="1:34" ht="14.5">
      <c r="A211" s="67">
        <v>210</v>
      </c>
      <c r="B211" s="68"/>
      <c r="C211" s="69"/>
      <c r="D211" s="70"/>
      <c r="E211" s="69"/>
      <c r="F211" s="69"/>
      <c r="G211" s="70"/>
      <c r="H211" s="70"/>
      <c r="I211" s="70"/>
      <c r="J211" s="70"/>
      <c r="K211" s="70"/>
      <c r="L211" s="70"/>
      <c r="M211" s="70"/>
      <c r="N211" s="86"/>
      <c r="O211" s="88"/>
      <c r="P211" s="72"/>
      <c r="Q211" s="73"/>
      <c r="R211" s="72"/>
      <c r="S211" s="73"/>
      <c r="T211" s="73"/>
      <c r="U211" s="74"/>
      <c r="V211" s="26"/>
      <c r="W211" s="26"/>
      <c r="X211" s="26"/>
      <c r="Y211" s="26"/>
      <c r="Z211" s="26"/>
      <c r="AA211" s="26"/>
      <c r="AB211" s="26"/>
      <c r="AC211" s="26"/>
      <c r="AD211" s="26"/>
      <c r="AE211" s="26"/>
      <c r="AF211" s="26"/>
      <c r="AG211" s="26"/>
      <c r="AH211" s="26"/>
    </row>
    <row r="212" spans="1:34" ht="14.5">
      <c r="A212" s="67">
        <v>211</v>
      </c>
      <c r="B212" s="68"/>
      <c r="C212" s="69"/>
      <c r="D212" s="70"/>
      <c r="E212" s="69"/>
      <c r="F212" s="69"/>
      <c r="G212" s="70"/>
      <c r="H212" s="70"/>
      <c r="I212" s="70"/>
      <c r="J212" s="70"/>
      <c r="K212" s="70"/>
      <c r="L212" s="70"/>
      <c r="M212" s="70"/>
      <c r="N212" s="86"/>
      <c r="O212" s="70"/>
      <c r="P212" s="72"/>
      <c r="Q212" s="73"/>
      <c r="R212" s="72"/>
      <c r="S212" s="73"/>
      <c r="T212" s="73"/>
      <c r="U212" s="76"/>
      <c r="V212" s="26"/>
      <c r="W212" s="26"/>
      <c r="X212" s="26"/>
      <c r="Y212" s="26"/>
      <c r="Z212" s="26"/>
      <c r="AA212" s="26"/>
      <c r="AB212" s="26"/>
      <c r="AC212" s="26"/>
      <c r="AD212" s="26"/>
      <c r="AE212" s="26"/>
      <c r="AF212" s="26"/>
      <c r="AG212" s="26"/>
      <c r="AH212" s="26"/>
    </row>
    <row r="213" spans="1:34" ht="14.5">
      <c r="A213" s="67">
        <v>212</v>
      </c>
      <c r="B213" s="68"/>
      <c r="C213" s="69"/>
      <c r="D213" s="70"/>
      <c r="E213" s="69"/>
      <c r="F213" s="69"/>
      <c r="G213" s="70"/>
      <c r="H213" s="70"/>
      <c r="I213" s="70"/>
      <c r="J213" s="70"/>
      <c r="K213" s="70"/>
      <c r="L213" s="70"/>
      <c r="M213" s="70"/>
      <c r="N213" s="86"/>
      <c r="O213" s="88"/>
      <c r="P213" s="72"/>
      <c r="Q213" s="73"/>
      <c r="R213" s="72"/>
      <c r="S213" s="73"/>
      <c r="T213" s="73"/>
      <c r="U213" s="74"/>
      <c r="V213" s="26"/>
      <c r="W213" s="26"/>
      <c r="X213" s="26"/>
      <c r="Y213" s="26"/>
      <c r="Z213" s="26"/>
      <c r="AA213" s="26"/>
      <c r="AB213" s="26"/>
      <c r="AC213" s="26"/>
      <c r="AD213" s="26"/>
      <c r="AE213" s="26"/>
      <c r="AF213" s="26"/>
      <c r="AG213" s="26"/>
      <c r="AH213" s="26"/>
    </row>
    <row r="214" spans="1:34" ht="14.5">
      <c r="A214" s="67">
        <v>213</v>
      </c>
      <c r="B214" s="68"/>
      <c r="C214" s="69"/>
      <c r="D214" s="70"/>
      <c r="E214" s="69"/>
      <c r="F214" s="69"/>
      <c r="G214" s="70"/>
      <c r="H214" s="70"/>
      <c r="I214" s="70"/>
      <c r="J214" s="70"/>
      <c r="K214" s="70"/>
      <c r="L214" s="70"/>
      <c r="M214" s="70"/>
      <c r="N214" s="86"/>
      <c r="O214" s="88"/>
      <c r="P214" s="72"/>
      <c r="Q214" s="73"/>
      <c r="R214" s="72"/>
      <c r="S214" s="73"/>
      <c r="T214" s="73"/>
      <c r="U214" s="74"/>
      <c r="V214" s="26"/>
      <c r="W214" s="26"/>
      <c r="X214" s="26"/>
      <c r="Y214" s="26"/>
      <c r="Z214" s="26"/>
      <c r="AA214" s="26"/>
      <c r="AB214" s="26"/>
      <c r="AC214" s="26"/>
      <c r="AD214" s="26"/>
      <c r="AE214" s="26"/>
      <c r="AF214" s="26"/>
      <c r="AG214" s="26"/>
      <c r="AH214" s="26"/>
    </row>
    <row r="215" spans="1:34" ht="14.5">
      <c r="A215" s="67">
        <v>214</v>
      </c>
      <c r="B215" s="68"/>
      <c r="C215" s="69"/>
      <c r="D215" s="86"/>
      <c r="E215" s="89"/>
      <c r="F215" s="86"/>
      <c r="G215" s="86"/>
      <c r="H215" s="86"/>
      <c r="I215" s="86"/>
      <c r="J215" s="86"/>
      <c r="K215" s="86"/>
      <c r="L215" s="73"/>
      <c r="M215" s="86"/>
      <c r="N215" s="30"/>
      <c r="O215" s="86"/>
      <c r="P215" s="72"/>
      <c r="Q215" s="73"/>
      <c r="R215" s="72"/>
      <c r="S215" s="73"/>
      <c r="T215" s="73"/>
      <c r="U215" s="76"/>
      <c r="V215" s="26"/>
      <c r="W215" s="26"/>
      <c r="X215" s="26"/>
      <c r="Y215" s="26"/>
      <c r="Z215" s="26"/>
      <c r="AA215" s="26"/>
      <c r="AB215" s="26"/>
      <c r="AC215" s="26"/>
      <c r="AD215" s="26"/>
      <c r="AE215" s="26"/>
      <c r="AF215" s="26"/>
      <c r="AG215" s="26"/>
      <c r="AH215" s="26"/>
    </row>
    <row r="216" spans="1:34" ht="14.5">
      <c r="A216" s="67">
        <v>215</v>
      </c>
      <c r="B216" s="68"/>
      <c r="C216" s="69"/>
      <c r="D216" s="70"/>
      <c r="E216" s="69"/>
      <c r="F216" s="69"/>
      <c r="G216" s="70"/>
      <c r="H216" s="70"/>
      <c r="I216" s="70"/>
      <c r="J216" s="86"/>
      <c r="K216" s="70"/>
      <c r="L216" s="70"/>
      <c r="M216" s="70"/>
      <c r="N216" s="86"/>
      <c r="O216" s="88"/>
      <c r="P216" s="72"/>
      <c r="Q216" s="73"/>
      <c r="R216" s="72"/>
      <c r="S216" s="73"/>
      <c r="T216" s="73"/>
      <c r="U216" s="74"/>
      <c r="V216" s="26"/>
      <c r="W216" s="26"/>
      <c r="X216" s="26"/>
      <c r="Y216" s="26"/>
      <c r="Z216" s="26"/>
      <c r="AA216" s="26"/>
      <c r="AB216" s="26"/>
      <c r="AC216" s="26"/>
      <c r="AD216" s="26"/>
      <c r="AE216" s="26"/>
      <c r="AF216" s="26"/>
      <c r="AG216" s="26"/>
      <c r="AH216" s="26"/>
    </row>
    <row r="217" spans="1:34" ht="14.5">
      <c r="A217" s="67">
        <v>216</v>
      </c>
      <c r="B217" s="68"/>
      <c r="C217" s="69"/>
      <c r="D217" s="70"/>
      <c r="E217" s="69"/>
      <c r="F217" s="69"/>
      <c r="G217" s="70"/>
      <c r="H217" s="70"/>
      <c r="I217" s="70"/>
      <c r="J217" s="70"/>
      <c r="K217" s="70"/>
      <c r="L217" s="70"/>
      <c r="M217" s="70"/>
      <c r="N217" s="86"/>
      <c r="O217" s="88"/>
      <c r="P217" s="72"/>
      <c r="Q217" s="73"/>
      <c r="R217" s="72"/>
      <c r="S217" s="73"/>
      <c r="T217" s="73"/>
      <c r="U217" s="77"/>
      <c r="V217" s="26"/>
      <c r="W217" s="26"/>
      <c r="X217" s="26"/>
      <c r="Y217" s="26"/>
      <c r="Z217" s="26"/>
      <c r="AA217" s="26"/>
      <c r="AB217" s="26"/>
      <c r="AC217" s="26"/>
      <c r="AD217" s="26"/>
      <c r="AE217" s="26"/>
      <c r="AF217" s="26"/>
      <c r="AG217" s="26"/>
      <c r="AH217" s="26"/>
    </row>
    <row r="218" spans="1:34" ht="14.5">
      <c r="A218" s="67">
        <v>217</v>
      </c>
      <c r="B218" s="68"/>
      <c r="C218" s="69"/>
      <c r="D218" s="70"/>
      <c r="E218" s="69"/>
      <c r="F218" s="69"/>
      <c r="G218" s="70"/>
      <c r="H218" s="70"/>
      <c r="I218" s="70"/>
      <c r="J218" s="70"/>
      <c r="K218" s="70"/>
      <c r="L218" s="70"/>
      <c r="M218" s="70"/>
      <c r="N218" s="86"/>
      <c r="O218" s="70"/>
      <c r="P218" s="72"/>
      <c r="Q218" s="73"/>
      <c r="R218" s="72"/>
      <c r="S218" s="73"/>
      <c r="T218" s="73"/>
      <c r="U218" s="74"/>
      <c r="V218" s="26"/>
      <c r="W218" s="26"/>
      <c r="X218" s="26"/>
      <c r="Y218" s="26"/>
      <c r="Z218" s="26"/>
      <c r="AA218" s="26"/>
      <c r="AB218" s="26"/>
      <c r="AC218" s="26"/>
      <c r="AD218" s="26"/>
      <c r="AE218" s="26"/>
      <c r="AF218" s="26"/>
      <c r="AG218" s="26"/>
      <c r="AH218" s="26"/>
    </row>
    <row r="219" spans="1:34" ht="14.5">
      <c r="A219" s="67">
        <v>218</v>
      </c>
      <c r="B219" s="68"/>
      <c r="C219" s="69"/>
      <c r="D219" s="70"/>
      <c r="E219" s="69"/>
      <c r="F219" s="69"/>
      <c r="G219" s="70"/>
      <c r="H219" s="70"/>
      <c r="I219" s="70"/>
      <c r="J219" s="70"/>
      <c r="K219" s="70"/>
      <c r="L219" s="70"/>
      <c r="M219" s="70"/>
      <c r="N219" s="86"/>
      <c r="O219" s="88"/>
      <c r="P219" s="72"/>
      <c r="Q219" s="73"/>
      <c r="R219" s="72"/>
      <c r="S219" s="73"/>
      <c r="T219" s="73"/>
      <c r="U219" s="74"/>
      <c r="V219" s="26"/>
      <c r="W219" s="26"/>
      <c r="X219" s="26"/>
      <c r="Y219" s="26"/>
      <c r="Z219" s="26"/>
      <c r="AA219" s="26"/>
      <c r="AB219" s="26"/>
      <c r="AC219" s="26"/>
      <c r="AD219" s="26"/>
      <c r="AE219" s="26"/>
      <c r="AF219" s="26"/>
      <c r="AG219" s="26"/>
      <c r="AH219" s="26"/>
    </row>
    <row r="220" spans="1:34" ht="14.5">
      <c r="A220" s="67">
        <v>219</v>
      </c>
      <c r="B220" s="68"/>
      <c r="C220" s="69"/>
      <c r="D220" s="70"/>
      <c r="E220" s="69"/>
      <c r="F220" s="69"/>
      <c r="G220" s="70"/>
      <c r="H220" s="70"/>
      <c r="I220" s="70"/>
      <c r="J220" s="70"/>
      <c r="K220" s="70"/>
      <c r="L220" s="70"/>
      <c r="M220" s="70"/>
      <c r="N220" s="86"/>
      <c r="O220" s="88"/>
      <c r="P220" s="72"/>
      <c r="Q220" s="73"/>
      <c r="R220" s="72"/>
      <c r="S220" s="73"/>
      <c r="T220" s="73"/>
      <c r="U220" s="74"/>
      <c r="V220" s="26"/>
      <c r="W220" s="26"/>
      <c r="X220" s="26"/>
      <c r="Y220" s="26"/>
      <c r="Z220" s="26"/>
      <c r="AA220" s="26"/>
      <c r="AB220" s="26"/>
      <c r="AC220" s="26"/>
      <c r="AD220" s="26"/>
      <c r="AE220" s="26"/>
      <c r="AF220" s="26"/>
      <c r="AG220" s="26"/>
      <c r="AH220" s="26"/>
    </row>
    <row r="221" spans="1:34" ht="14.5">
      <c r="A221" s="67">
        <v>220</v>
      </c>
      <c r="B221" s="68"/>
      <c r="C221" s="69"/>
      <c r="D221" s="70"/>
      <c r="E221" s="69"/>
      <c r="F221" s="69"/>
      <c r="G221" s="70"/>
      <c r="H221" s="70"/>
      <c r="I221" s="70"/>
      <c r="J221" s="70"/>
      <c r="K221" s="70"/>
      <c r="L221" s="70"/>
      <c r="M221" s="70"/>
      <c r="N221" s="86"/>
      <c r="O221" s="70"/>
      <c r="P221" s="72"/>
      <c r="Q221" s="73"/>
      <c r="R221" s="72"/>
      <c r="S221" s="73"/>
      <c r="T221" s="73"/>
      <c r="U221" s="74"/>
      <c r="V221" s="26"/>
      <c r="W221" s="26"/>
      <c r="X221" s="26"/>
      <c r="Y221" s="26"/>
      <c r="Z221" s="26"/>
      <c r="AA221" s="26"/>
      <c r="AB221" s="26"/>
      <c r="AC221" s="26"/>
      <c r="AD221" s="26"/>
      <c r="AE221" s="26"/>
      <c r="AF221" s="26"/>
      <c r="AG221" s="26"/>
      <c r="AH221" s="26"/>
    </row>
    <row r="222" spans="1:34" ht="14.5">
      <c r="A222" s="67">
        <v>221</v>
      </c>
      <c r="B222" s="68"/>
      <c r="C222" s="69"/>
      <c r="D222" s="70"/>
      <c r="E222" s="69"/>
      <c r="F222" s="69"/>
      <c r="G222" s="70"/>
      <c r="H222" s="70"/>
      <c r="I222" s="70"/>
      <c r="J222" s="70"/>
      <c r="K222" s="70"/>
      <c r="L222" s="70"/>
      <c r="M222" s="70"/>
      <c r="N222" s="86"/>
      <c r="O222" s="88"/>
      <c r="P222" s="72"/>
      <c r="Q222" s="73"/>
      <c r="R222" s="72"/>
      <c r="S222" s="73"/>
      <c r="T222" s="73"/>
      <c r="U222" s="74"/>
      <c r="V222" s="26"/>
      <c r="W222" s="26"/>
      <c r="X222" s="26"/>
      <c r="Y222" s="26"/>
      <c r="Z222" s="26"/>
      <c r="AA222" s="26"/>
      <c r="AB222" s="26"/>
      <c r="AC222" s="26"/>
      <c r="AD222" s="26"/>
      <c r="AE222" s="26"/>
      <c r="AF222" s="26"/>
      <c r="AG222" s="26"/>
      <c r="AH222" s="26"/>
    </row>
    <row r="223" spans="1:34" ht="14.5">
      <c r="A223" s="67">
        <v>222</v>
      </c>
      <c r="B223" s="68"/>
      <c r="C223" s="69"/>
      <c r="D223" s="70"/>
      <c r="E223" s="69"/>
      <c r="F223" s="69"/>
      <c r="G223" s="70"/>
      <c r="H223" s="70"/>
      <c r="I223" s="70"/>
      <c r="J223" s="70"/>
      <c r="K223" s="70"/>
      <c r="L223" s="70"/>
      <c r="M223" s="70"/>
      <c r="N223" s="86"/>
      <c r="O223" s="88"/>
      <c r="P223" s="72"/>
      <c r="Q223" s="73"/>
      <c r="R223" s="72"/>
      <c r="S223" s="73"/>
      <c r="T223" s="73"/>
      <c r="U223" s="74"/>
      <c r="V223" s="26"/>
      <c r="W223" s="26"/>
      <c r="X223" s="26"/>
      <c r="Y223" s="26"/>
      <c r="Z223" s="26"/>
      <c r="AA223" s="26"/>
      <c r="AB223" s="26"/>
      <c r="AC223" s="26"/>
      <c r="AD223" s="26"/>
      <c r="AE223" s="26"/>
      <c r="AF223" s="26"/>
      <c r="AG223" s="26"/>
      <c r="AH223" s="26"/>
    </row>
    <row r="224" spans="1:34" ht="14.5">
      <c r="A224" s="67">
        <v>223</v>
      </c>
      <c r="B224" s="68"/>
      <c r="C224" s="69"/>
      <c r="D224" s="70"/>
      <c r="E224" s="69"/>
      <c r="F224" s="69"/>
      <c r="G224" s="70"/>
      <c r="H224" s="70"/>
      <c r="I224" s="70"/>
      <c r="J224" s="70"/>
      <c r="K224" s="70"/>
      <c r="L224" s="70"/>
      <c r="M224" s="70"/>
      <c r="N224" s="86"/>
      <c r="O224" s="88"/>
      <c r="P224" s="72"/>
      <c r="Q224" s="73"/>
      <c r="R224" s="72"/>
      <c r="S224" s="73"/>
      <c r="T224" s="73"/>
      <c r="U224" s="74"/>
      <c r="V224" s="26"/>
      <c r="W224" s="26"/>
      <c r="X224" s="26"/>
      <c r="Y224" s="26"/>
      <c r="Z224" s="26"/>
      <c r="AA224" s="26"/>
      <c r="AB224" s="26"/>
      <c r="AC224" s="26"/>
      <c r="AD224" s="26"/>
      <c r="AE224" s="26"/>
      <c r="AF224" s="26"/>
      <c r="AG224" s="26"/>
      <c r="AH224" s="26"/>
    </row>
    <row r="225" spans="1:34" ht="14.5">
      <c r="A225" s="67">
        <v>224</v>
      </c>
      <c r="B225" s="68"/>
      <c r="C225" s="69"/>
      <c r="D225" s="70"/>
      <c r="E225" s="69"/>
      <c r="F225" s="69"/>
      <c r="G225" s="70"/>
      <c r="H225" s="70"/>
      <c r="I225" s="70"/>
      <c r="J225" s="70"/>
      <c r="K225" s="70"/>
      <c r="L225" s="70"/>
      <c r="M225" s="70"/>
      <c r="N225" s="86"/>
      <c r="O225" s="88"/>
      <c r="P225" s="72"/>
      <c r="Q225" s="73"/>
      <c r="R225" s="72"/>
      <c r="S225" s="73"/>
      <c r="T225" s="73"/>
      <c r="U225" s="74"/>
      <c r="V225" s="26"/>
      <c r="W225" s="26"/>
      <c r="X225" s="26"/>
      <c r="Y225" s="26"/>
      <c r="Z225" s="26"/>
      <c r="AA225" s="26"/>
      <c r="AB225" s="26"/>
      <c r="AC225" s="26"/>
      <c r="AD225" s="26"/>
      <c r="AE225" s="26"/>
      <c r="AF225" s="26"/>
      <c r="AG225" s="26"/>
      <c r="AH225" s="26"/>
    </row>
    <row r="226" spans="1:34" ht="14.5">
      <c r="A226" s="67">
        <v>225</v>
      </c>
      <c r="B226" s="68"/>
      <c r="C226" s="69"/>
      <c r="D226" s="70"/>
      <c r="E226" s="69"/>
      <c r="F226" s="69"/>
      <c r="G226" s="70"/>
      <c r="H226" s="70"/>
      <c r="I226" s="70"/>
      <c r="J226" s="70"/>
      <c r="K226" s="70"/>
      <c r="L226" s="70"/>
      <c r="M226" s="70"/>
      <c r="N226" s="86"/>
      <c r="O226" s="70"/>
      <c r="P226" s="72"/>
      <c r="Q226" s="73"/>
      <c r="R226" s="72"/>
      <c r="S226" s="73"/>
      <c r="T226" s="73"/>
      <c r="U226" s="77"/>
      <c r="V226" s="26"/>
      <c r="W226" s="26"/>
      <c r="X226" s="26"/>
      <c r="Y226" s="26"/>
      <c r="Z226" s="26"/>
      <c r="AA226" s="26"/>
      <c r="AB226" s="26"/>
      <c r="AC226" s="26"/>
      <c r="AD226" s="26"/>
      <c r="AE226" s="26"/>
      <c r="AF226" s="26"/>
      <c r="AG226" s="26"/>
      <c r="AH226" s="26"/>
    </row>
    <row r="227" spans="1:34" ht="14.5">
      <c r="A227" s="67">
        <v>226</v>
      </c>
      <c r="B227" s="68"/>
      <c r="C227" s="69"/>
      <c r="D227" s="70"/>
      <c r="E227" s="69"/>
      <c r="F227" s="69"/>
      <c r="G227" s="70"/>
      <c r="H227" s="70"/>
      <c r="I227" s="70"/>
      <c r="J227" s="70"/>
      <c r="K227" s="70"/>
      <c r="L227" s="70"/>
      <c r="M227" s="70"/>
      <c r="N227" s="86"/>
      <c r="O227" s="70"/>
      <c r="P227" s="72"/>
      <c r="Q227" s="73"/>
      <c r="R227" s="72"/>
      <c r="S227" s="73"/>
      <c r="T227" s="73"/>
      <c r="U227" s="74"/>
      <c r="V227" s="26"/>
      <c r="W227" s="26"/>
      <c r="X227" s="26"/>
      <c r="Y227" s="26"/>
      <c r="Z227" s="26"/>
      <c r="AA227" s="26"/>
      <c r="AB227" s="26"/>
      <c r="AC227" s="26"/>
      <c r="AD227" s="26"/>
      <c r="AE227" s="26"/>
      <c r="AF227" s="26"/>
      <c r="AG227" s="26"/>
      <c r="AH227" s="26"/>
    </row>
    <row r="228" spans="1:34" ht="14.5">
      <c r="A228" s="67">
        <v>227</v>
      </c>
      <c r="B228" s="68"/>
      <c r="C228" s="69"/>
      <c r="D228" s="70"/>
      <c r="E228" s="69"/>
      <c r="F228" s="69"/>
      <c r="G228" s="70"/>
      <c r="H228" s="70"/>
      <c r="I228" s="70"/>
      <c r="J228" s="70"/>
      <c r="K228" s="70"/>
      <c r="L228" s="70"/>
      <c r="M228" s="70"/>
      <c r="N228" s="86"/>
      <c r="O228" s="88"/>
      <c r="P228" s="72"/>
      <c r="Q228" s="73"/>
      <c r="R228" s="72"/>
      <c r="S228" s="73"/>
      <c r="T228" s="73"/>
      <c r="U228" s="74"/>
      <c r="V228" s="26"/>
      <c r="W228" s="26"/>
      <c r="X228" s="26"/>
      <c r="Y228" s="26"/>
      <c r="Z228" s="26"/>
      <c r="AA228" s="26"/>
      <c r="AB228" s="26"/>
      <c r="AC228" s="26"/>
      <c r="AD228" s="26"/>
      <c r="AE228" s="26"/>
      <c r="AF228" s="26"/>
      <c r="AG228" s="26"/>
      <c r="AH228" s="26"/>
    </row>
    <row r="229" spans="1:34" ht="14.5">
      <c r="A229" s="67">
        <v>228</v>
      </c>
      <c r="B229" s="68"/>
      <c r="C229" s="69"/>
      <c r="D229" s="70"/>
      <c r="E229" s="69"/>
      <c r="F229" s="69"/>
      <c r="G229" s="70"/>
      <c r="H229" s="70"/>
      <c r="I229" s="70"/>
      <c r="J229" s="70"/>
      <c r="K229" s="70"/>
      <c r="L229" s="70"/>
      <c r="M229" s="70"/>
      <c r="N229" s="86"/>
      <c r="O229" s="70"/>
      <c r="P229" s="72"/>
      <c r="Q229" s="73"/>
      <c r="R229" s="72"/>
      <c r="S229" s="73"/>
      <c r="T229" s="73"/>
      <c r="U229" s="76"/>
      <c r="V229" s="26"/>
      <c r="W229" s="26"/>
      <c r="X229" s="26"/>
      <c r="Y229" s="26"/>
      <c r="Z229" s="26"/>
      <c r="AA229" s="26"/>
      <c r="AB229" s="26"/>
      <c r="AC229" s="26"/>
      <c r="AD229" s="26"/>
      <c r="AE229" s="26"/>
      <c r="AF229" s="26"/>
      <c r="AG229" s="26"/>
      <c r="AH229" s="26"/>
    </row>
    <row r="230" spans="1:34" ht="14.5">
      <c r="A230" s="67">
        <v>229</v>
      </c>
      <c r="B230" s="68"/>
      <c r="C230" s="69"/>
      <c r="D230" s="70"/>
      <c r="E230" s="69"/>
      <c r="F230" s="69"/>
      <c r="G230" s="70"/>
      <c r="H230" s="70"/>
      <c r="I230" s="70"/>
      <c r="J230" s="70"/>
      <c r="K230" s="70"/>
      <c r="L230" s="70"/>
      <c r="M230" s="70"/>
      <c r="N230" s="86"/>
      <c r="O230" s="88"/>
      <c r="P230" s="72"/>
      <c r="Q230" s="73"/>
      <c r="R230" s="72"/>
      <c r="S230" s="73"/>
      <c r="T230" s="73"/>
      <c r="U230" s="76"/>
      <c r="V230" s="26"/>
      <c r="W230" s="26"/>
      <c r="X230" s="26"/>
      <c r="Y230" s="26"/>
      <c r="Z230" s="26"/>
      <c r="AA230" s="26"/>
      <c r="AB230" s="26"/>
      <c r="AC230" s="26"/>
      <c r="AD230" s="26"/>
      <c r="AE230" s="26"/>
      <c r="AF230" s="26"/>
      <c r="AG230" s="26"/>
      <c r="AH230" s="26"/>
    </row>
    <row r="231" spans="1:34" ht="14.5">
      <c r="A231" s="67">
        <v>230</v>
      </c>
      <c r="B231" s="68"/>
      <c r="C231" s="69"/>
      <c r="D231" s="70"/>
      <c r="E231" s="69"/>
      <c r="F231" s="69"/>
      <c r="G231" s="70"/>
      <c r="H231" s="70"/>
      <c r="I231" s="70"/>
      <c r="J231" s="70"/>
      <c r="K231" s="70"/>
      <c r="L231" s="70"/>
      <c r="M231" s="70"/>
      <c r="N231" s="86"/>
      <c r="O231" s="70"/>
      <c r="P231" s="72"/>
      <c r="Q231" s="73"/>
      <c r="R231" s="72"/>
      <c r="S231" s="73"/>
      <c r="T231" s="73"/>
      <c r="U231" s="74"/>
      <c r="V231" s="26"/>
      <c r="W231" s="26"/>
      <c r="X231" s="26"/>
      <c r="Y231" s="26"/>
      <c r="Z231" s="26"/>
      <c r="AA231" s="26"/>
      <c r="AB231" s="26"/>
      <c r="AC231" s="26"/>
      <c r="AD231" s="26"/>
      <c r="AE231" s="26"/>
      <c r="AF231" s="26"/>
      <c r="AG231" s="26"/>
      <c r="AH231" s="26"/>
    </row>
    <row r="232" spans="1:34" ht="14.5">
      <c r="A232" s="67">
        <v>231</v>
      </c>
      <c r="B232" s="68"/>
      <c r="C232" s="69"/>
      <c r="D232" s="70"/>
      <c r="E232" s="69"/>
      <c r="F232" s="69"/>
      <c r="G232" s="70"/>
      <c r="H232" s="70"/>
      <c r="I232" s="70"/>
      <c r="J232" s="70"/>
      <c r="K232" s="70"/>
      <c r="L232" s="70"/>
      <c r="M232" s="70"/>
      <c r="N232" s="86"/>
      <c r="O232" s="70"/>
      <c r="P232" s="72"/>
      <c r="Q232" s="73"/>
      <c r="R232" s="72"/>
      <c r="S232" s="73"/>
      <c r="T232" s="73"/>
      <c r="U232" s="74"/>
      <c r="V232" s="26"/>
      <c r="W232" s="26"/>
      <c r="X232" s="26"/>
      <c r="Y232" s="26"/>
      <c r="Z232" s="26"/>
      <c r="AA232" s="26"/>
      <c r="AB232" s="26"/>
      <c r="AC232" s="26"/>
      <c r="AD232" s="26"/>
      <c r="AE232" s="26"/>
      <c r="AF232" s="26"/>
      <c r="AG232" s="26"/>
      <c r="AH232" s="26"/>
    </row>
    <row r="233" spans="1:34" ht="14.5">
      <c r="A233" s="67">
        <v>232</v>
      </c>
      <c r="B233" s="68"/>
      <c r="C233" s="69"/>
      <c r="D233" s="70"/>
      <c r="E233" s="69"/>
      <c r="F233" s="69"/>
      <c r="G233" s="70"/>
      <c r="H233" s="70"/>
      <c r="I233" s="70"/>
      <c r="J233" s="70"/>
      <c r="K233" s="70"/>
      <c r="L233" s="70"/>
      <c r="M233" s="70"/>
      <c r="N233" s="86"/>
      <c r="O233" s="88"/>
      <c r="P233" s="72"/>
      <c r="Q233" s="73"/>
      <c r="R233" s="72"/>
      <c r="S233" s="73"/>
      <c r="T233" s="73"/>
      <c r="U233" s="74"/>
      <c r="V233" s="26"/>
      <c r="W233" s="26"/>
      <c r="X233" s="26"/>
      <c r="Y233" s="26"/>
      <c r="Z233" s="26"/>
      <c r="AA233" s="26"/>
      <c r="AB233" s="26"/>
      <c r="AC233" s="26"/>
      <c r="AD233" s="26"/>
      <c r="AE233" s="26"/>
      <c r="AF233" s="26"/>
      <c r="AG233" s="26"/>
      <c r="AH233" s="26"/>
    </row>
    <row r="234" spans="1:34" ht="14.5">
      <c r="A234" s="67">
        <v>233</v>
      </c>
      <c r="B234" s="68"/>
      <c r="C234" s="69"/>
      <c r="D234" s="70"/>
      <c r="E234" s="69"/>
      <c r="F234" s="69"/>
      <c r="G234" s="70"/>
      <c r="H234" s="70"/>
      <c r="I234" s="70"/>
      <c r="J234" s="70"/>
      <c r="K234" s="70"/>
      <c r="L234" s="70"/>
      <c r="M234" s="70"/>
      <c r="N234" s="86"/>
      <c r="O234" s="70"/>
      <c r="P234" s="72"/>
      <c r="Q234" s="73"/>
      <c r="R234" s="72"/>
      <c r="S234" s="73"/>
      <c r="T234" s="73"/>
      <c r="U234" s="76"/>
      <c r="V234" s="26"/>
      <c r="W234" s="26"/>
      <c r="X234" s="26"/>
      <c r="Y234" s="26"/>
      <c r="Z234" s="26"/>
      <c r="AA234" s="26"/>
      <c r="AB234" s="26"/>
      <c r="AC234" s="26"/>
      <c r="AD234" s="26"/>
      <c r="AE234" s="26"/>
      <c r="AF234" s="26"/>
      <c r="AG234" s="26"/>
      <c r="AH234" s="26"/>
    </row>
    <row r="235" spans="1:34" ht="14.5">
      <c r="A235" s="67">
        <v>234</v>
      </c>
      <c r="B235" s="68"/>
      <c r="C235" s="69"/>
      <c r="D235" s="70"/>
      <c r="E235" s="69"/>
      <c r="F235" s="69"/>
      <c r="G235" s="70"/>
      <c r="H235" s="70"/>
      <c r="I235" s="70"/>
      <c r="J235" s="70"/>
      <c r="K235" s="70"/>
      <c r="L235" s="70"/>
      <c r="M235" s="70"/>
      <c r="N235" s="86"/>
      <c r="O235" s="88"/>
      <c r="P235" s="72"/>
      <c r="Q235" s="73"/>
      <c r="R235" s="72"/>
      <c r="S235" s="73"/>
      <c r="T235" s="73"/>
      <c r="U235" s="76"/>
      <c r="V235" s="26"/>
      <c r="W235" s="26"/>
      <c r="X235" s="26"/>
      <c r="Y235" s="26"/>
      <c r="Z235" s="26"/>
      <c r="AA235" s="26"/>
      <c r="AB235" s="26"/>
      <c r="AC235" s="26"/>
      <c r="AD235" s="26"/>
      <c r="AE235" s="26"/>
      <c r="AF235" s="26"/>
      <c r="AG235" s="26"/>
      <c r="AH235" s="26"/>
    </row>
    <row r="236" spans="1:34" ht="14.5">
      <c r="A236" s="67">
        <v>235</v>
      </c>
      <c r="B236" s="68"/>
      <c r="C236" s="69"/>
      <c r="D236" s="70"/>
      <c r="E236" s="69"/>
      <c r="F236" s="69"/>
      <c r="G236" s="70"/>
      <c r="H236" s="70"/>
      <c r="I236" s="70"/>
      <c r="J236" s="70"/>
      <c r="K236" s="70"/>
      <c r="L236" s="70"/>
      <c r="M236" s="70"/>
      <c r="N236" s="86"/>
      <c r="O236" s="70"/>
      <c r="P236" s="72"/>
      <c r="Q236" s="73"/>
      <c r="R236" s="72"/>
      <c r="S236" s="73"/>
      <c r="T236" s="73"/>
      <c r="U236" s="76"/>
      <c r="V236" s="26"/>
      <c r="W236" s="26"/>
      <c r="X236" s="26"/>
      <c r="Y236" s="26"/>
      <c r="Z236" s="26"/>
      <c r="AA236" s="26"/>
      <c r="AB236" s="26"/>
      <c r="AC236" s="26"/>
      <c r="AD236" s="26"/>
      <c r="AE236" s="26"/>
      <c r="AF236" s="26"/>
      <c r="AG236" s="26"/>
      <c r="AH236" s="26"/>
    </row>
    <row r="237" spans="1:34" ht="14.5">
      <c r="A237" s="67">
        <v>236</v>
      </c>
      <c r="B237" s="68"/>
      <c r="C237" s="69"/>
      <c r="D237" s="70"/>
      <c r="E237" s="69"/>
      <c r="F237" s="69"/>
      <c r="G237" s="70"/>
      <c r="H237" s="70"/>
      <c r="I237" s="70"/>
      <c r="J237" s="70"/>
      <c r="K237" s="70"/>
      <c r="L237" s="70"/>
      <c r="M237" s="70"/>
      <c r="N237" s="70"/>
      <c r="O237" s="70"/>
      <c r="P237" s="72"/>
      <c r="Q237" s="73"/>
      <c r="R237" s="72"/>
      <c r="S237" s="73"/>
      <c r="T237" s="73"/>
      <c r="U237" s="77"/>
      <c r="V237" s="26"/>
      <c r="W237" s="26"/>
      <c r="X237" s="26"/>
      <c r="Y237" s="26"/>
      <c r="Z237" s="26"/>
      <c r="AA237" s="26"/>
      <c r="AB237" s="26"/>
      <c r="AC237" s="26"/>
      <c r="AD237" s="26"/>
      <c r="AE237" s="26"/>
      <c r="AF237" s="26"/>
      <c r="AG237" s="26"/>
      <c r="AH237" s="26"/>
    </row>
    <row r="238" spans="1:34" ht="14.5">
      <c r="A238" s="67">
        <v>237</v>
      </c>
      <c r="B238" s="68"/>
      <c r="C238" s="69"/>
      <c r="D238" s="70"/>
      <c r="E238" s="69"/>
      <c r="F238" s="69"/>
      <c r="G238" s="70"/>
      <c r="H238" s="70"/>
      <c r="I238" s="70"/>
      <c r="J238" s="70"/>
      <c r="K238" s="70"/>
      <c r="L238" s="73"/>
      <c r="M238" s="86"/>
      <c r="N238" s="86"/>
      <c r="O238" s="70"/>
      <c r="P238" s="72"/>
      <c r="Q238" s="73"/>
      <c r="R238" s="72"/>
      <c r="S238" s="73"/>
      <c r="T238" s="73"/>
      <c r="U238" s="77"/>
      <c r="V238" s="26"/>
      <c r="W238" s="26"/>
      <c r="X238" s="26"/>
      <c r="Y238" s="26"/>
      <c r="Z238" s="26"/>
      <c r="AA238" s="26"/>
      <c r="AB238" s="26"/>
      <c r="AC238" s="26"/>
      <c r="AD238" s="26"/>
      <c r="AE238" s="26"/>
      <c r="AF238" s="26"/>
      <c r="AG238" s="26"/>
      <c r="AH238" s="26"/>
    </row>
    <row r="239" spans="1:34" ht="14.5">
      <c r="A239" s="67">
        <v>238</v>
      </c>
      <c r="B239" s="68"/>
      <c r="C239" s="69"/>
      <c r="D239" s="70"/>
      <c r="E239" s="69"/>
      <c r="F239" s="69"/>
      <c r="G239" s="70"/>
      <c r="H239" s="70"/>
      <c r="I239" s="70"/>
      <c r="J239" s="70"/>
      <c r="K239" s="70"/>
      <c r="L239" s="70"/>
      <c r="M239" s="70"/>
      <c r="N239" s="86"/>
      <c r="O239" s="88"/>
      <c r="P239" s="72"/>
      <c r="Q239" s="73"/>
      <c r="R239" s="72"/>
      <c r="S239" s="73"/>
      <c r="T239" s="73"/>
      <c r="U239" s="74"/>
      <c r="V239" s="26"/>
      <c r="W239" s="26"/>
      <c r="X239" s="26"/>
      <c r="Y239" s="26"/>
      <c r="Z239" s="26"/>
      <c r="AA239" s="26"/>
      <c r="AB239" s="26"/>
      <c r="AC239" s="26"/>
      <c r="AD239" s="26"/>
      <c r="AE239" s="26"/>
      <c r="AF239" s="26"/>
      <c r="AG239" s="26"/>
      <c r="AH239" s="26"/>
    </row>
    <row r="240" spans="1:34" ht="14.5">
      <c r="A240" s="67">
        <v>239</v>
      </c>
      <c r="B240" s="68"/>
      <c r="C240" s="69"/>
      <c r="D240" s="70"/>
      <c r="E240" s="69"/>
      <c r="F240" s="69"/>
      <c r="G240" s="70"/>
      <c r="H240" s="70"/>
      <c r="I240" s="70"/>
      <c r="J240" s="70"/>
      <c r="K240" s="70"/>
      <c r="L240" s="70"/>
      <c r="M240" s="70"/>
      <c r="N240" s="86"/>
      <c r="O240" s="70"/>
      <c r="P240" s="72"/>
      <c r="Q240" s="73"/>
      <c r="R240" s="72"/>
      <c r="S240" s="73"/>
      <c r="T240" s="73"/>
      <c r="U240" s="74"/>
      <c r="V240" s="26"/>
      <c r="W240" s="26"/>
      <c r="X240" s="26"/>
      <c r="Y240" s="26"/>
      <c r="Z240" s="26"/>
      <c r="AA240" s="26"/>
      <c r="AB240" s="26"/>
      <c r="AC240" s="26"/>
      <c r="AD240" s="26"/>
      <c r="AE240" s="26"/>
      <c r="AF240" s="26"/>
      <c r="AG240" s="26"/>
      <c r="AH240" s="26"/>
    </row>
    <row r="241" spans="1:34" ht="14.5">
      <c r="A241" s="67">
        <v>240</v>
      </c>
      <c r="B241" s="68"/>
      <c r="C241" s="69"/>
      <c r="D241" s="70"/>
      <c r="E241" s="69"/>
      <c r="F241" s="69"/>
      <c r="G241" s="70"/>
      <c r="H241" s="70"/>
      <c r="I241" s="70"/>
      <c r="J241" s="70"/>
      <c r="K241" s="70"/>
      <c r="L241" s="70"/>
      <c r="M241" s="70"/>
      <c r="N241" s="86"/>
      <c r="O241" s="88"/>
      <c r="P241" s="72"/>
      <c r="Q241" s="73"/>
      <c r="R241" s="72"/>
      <c r="S241" s="73"/>
      <c r="T241" s="73"/>
      <c r="U241" s="74"/>
      <c r="V241" s="26"/>
      <c r="W241" s="26"/>
      <c r="X241" s="26"/>
      <c r="Y241" s="26"/>
      <c r="Z241" s="26"/>
      <c r="AA241" s="26"/>
      <c r="AB241" s="26"/>
      <c r="AC241" s="26"/>
      <c r="AD241" s="26"/>
      <c r="AE241" s="26"/>
      <c r="AF241" s="26"/>
      <c r="AG241" s="26"/>
      <c r="AH241" s="26"/>
    </row>
    <row r="242" spans="1:34" ht="14.5">
      <c r="A242" s="67">
        <v>241</v>
      </c>
      <c r="B242" s="68"/>
      <c r="C242" s="69"/>
      <c r="D242" s="70"/>
      <c r="E242" s="69"/>
      <c r="F242" s="69"/>
      <c r="G242" s="70"/>
      <c r="H242" s="70"/>
      <c r="I242" s="70"/>
      <c r="J242" s="70"/>
      <c r="K242" s="70"/>
      <c r="L242" s="70"/>
      <c r="M242" s="70"/>
      <c r="N242" s="86"/>
      <c r="O242" s="70"/>
      <c r="P242" s="72"/>
      <c r="Q242" s="73"/>
      <c r="R242" s="72"/>
      <c r="S242" s="73"/>
      <c r="T242" s="73"/>
      <c r="U242" s="74"/>
      <c r="V242" s="26"/>
      <c r="W242" s="26"/>
      <c r="X242" s="26"/>
      <c r="Y242" s="26"/>
      <c r="Z242" s="26"/>
      <c r="AA242" s="26"/>
      <c r="AB242" s="26"/>
      <c r="AC242" s="26"/>
      <c r="AD242" s="26"/>
      <c r="AE242" s="26"/>
      <c r="AF242" s="26"/>
      <c r="AG242" s="26"/>
      <c r="AH242" s="26"/>
    </row>
    <row r="243" spans="1:34" ht="14.5">
      <c r="A243" s="67">
        <v>242</v>
      </c>
      <c r="B243" s="68"/>
      <c r="C243" s="69"/>
      <c r="D243" s="70"/>
      <c r="E243" s="69"/>
      <c r="F243" s="69"/>
      <c r="G243" s="70"/>
      <c r="H243" s="70"/>
      <c r="I243" s="70"/>
      <c r="J243" s="70"/>
      <c r="K243" s="70"/>
      <c r="L243" s="70"/>
      <c r="M243" s="70"/>
      <c r="N243" s="86"/>
      <c r="O243" s="88"/>
      <c r="P243" s="72"/>
      <c r="Q243" s="73"/>
      <c r="R243" s="72"/>
      <c r="S243" s="73"/>
      <c r="T243" s="73"/>
      <c r="U243" s="74"/>
      <c r="V243" s="26"/>
      <c r="W243" s="26"/>
      <c r="X243" s="26"/>
      <c r="Y243" s="26"/>
      <c r="Z243" s="26"/>
      <c r="AA243" s="26"/>
      <c r="AB243" s="26"/>
      <c r="AC243" s="26"/>
      <c r="AD243" s="26"/>
      <c r="AE243" s="26"/>
      <c r="AF243" s="26"/>
      <c r="AG243" s="26"/>
      <c r="AH243" s="26"/>
    </row>
    <row r="244" spans="1:34" ht="14.5">
      <c r="A244" s="67">
        <v>243</v>
      </c>
      <c r="B244" s="68"/>
      <c r="C244" s="69"/>
      <c r="D244" s="70"/>
      <c r="E244" s="69"/>
      <c r="F244" s="69"/>
      <c r="G244" s="70"/>
      <c r="H244" s="70"/>
      <c r="I244" s="70"/>
      <c r="J244" s="70"/>
      <c r="K244" s="70"/>
      <c r="L244" s="70"/>
      <c r="M244" s="70"/>
      <c r="N244" s="86"/>
      <c r="O244" s="70"/>
      <c r="P244" s="72"/>
      <c r="Q244" s="73"/>
      <c r="R244" s="72"/>
      <c r="S244" s="73"/>
      <c r="T244" s="73"/>
      <c r="U244" s="74"/>
      <c r="V244" s="26"/>
      <c r="W244" s="26"/>
      <c r="X244" s="26"/>
      <c r="Y244" s="26"/>
      <c r="Z244" s="26"/>
      <c r="AA244" s="26"/>
      <c r="AB244" s="26"/>
      <c r="AC244" s="26"/>
      <c r="AD244" s="26"/>
      <c r="AE244" s="26"/>
      <c r="AF244" s="26"/>
      <c r="AG244" s="26"/>
      <c r="AH244" s="26"/>
    </row>
    <row r="245" spans="1:34" ht="14.5">
      <c r="A245" s="67">
        <v>244</v>
      </c>
      <c r="B245" s="68"/>
      <c r="C245" s="69"/>
      <c r="D245" s="70"/>
      <c r="E245" s="69"/>
      <c r="F245" s="69"/>
      <c r="G245" s="70"/>
      <c r="H245" s="70"/>
      <c r="I245" s="70"/>
      <c r="J245" s="70"/>
      <c r="K245" s="70"/>
      <c r="L245" s="70"/>
      <c r="M245" s="70"/>
      <c r="N245" s="86"/>
      <c r="O245" s="70"/>
      <c r="P245" s="72"/>
      <c r="Q245" s="73"/>
      <c r="R245" s="72"/>
      <c r="S245" s="73"/>
      <c r="T245" s="73"/>
      <c r="U245" s="74"/>
      <c r="V245" s="26"/>
      <c r="W245" s="26"/>
      <c r="X245" s="26"/>
      <c r="Y245" s="26"/>
      <c r="Z245" s="26"/>
      <c r="AA245" s="26"/>
      <c r="AB245" s="26"/>
      <c r="AC245" s="26"/>
      <c r="AD245" s="26"/>
      <c r="AE245" s="26"/>
      <c r="AF245" s="26"/>
      <c r="AG245" s="26"/>
      <c r="AH245" s="26"/>
    </row>
    <row r="246" spans="1:34" ht="14.5">
      <c r="A246" s="67">
        <v>245</v>
      </c>
      <c r="B246" s="68"/>
      <c r="C246" s="69"/>
      <c r="D246" s="70"/>
      <c r="E246" s="69"/>
      <c r="F246" s="69"/>
      <c r="G246" s="70"/>
      <c r="H246" s="70"/>
      <c r="I246" s="70"/>
      <c r="J246" s="70"/>
      <c r="K246" s="70"/>
      <c r="L246" s="70"/>
      <c r="M246" s="70"/>
      <c r="N246" s="86"/>
      <c r="O246" s="88"/>
      <c r="P246" s="72"/>
      <c r="Q246" s="73"/>
      <c r="R246" s="72"/>
      <c r="S246" s="73"/>
      <c r="T246" s="73"/>
      <c r="U246" s="74"/>
      <c r="V246" s="26"/>
      <c r="W246" s="26"/>
      <c r="X246" s="26"/>
      <c r="Y246" s="26"/>
      <c r="Z246" s="26"/>
      <c r="AA246" s="26"/>
      <c r="AB246" s="26"/>
      <c r="AC246" s="26"/>
      <c r="AD246" s="26"/>
      <c r="AE246" s="26"/>
      <c r="AF246" s="26"/>
      <c r="AG246" s="26"/>
      <c r="AH246" s="26"/>
    </row>
    <row r="247" spans="1:34" ht="14.5">
      <c r="A247" s="67">
        <v>246</v>
      </c>
      <c r="B247" s="68"/>
      <c r="C247" s="69"/>
      <c r="D247" s="70"/>
      <c r="E247" s="69"/>
      <c r="F247" s="69"/>
      <c r="G247" s="70"/>
      <c r="H247" s="70"/>
      <c r="I247" s="70"/>
      <c r="J247" s="70"/>
      <c r="K247" s="70"/>
      <c r="L247" s="70"/>
      <c r="M247" s="70"/>
      <c r="N247" s="86"/>
      <c r="O247" s="70"/>
      <c r="P247" s="72"/>
      <c r="Q247" s="73"/>
      <c r="R247" s="72"/>
      <c r="S247" s="73"/>
      <c r="T247" s="73"/>
      <c r="U247" s="96"/>
      <c r="V247" s="26"/>
      <c r="W247" s="26"/>
      <c r="X247" s="26"/>
      <c r="Y247" s="26"/>
      <c r="Z247" s="26"/>
      <c r="AA247" s="26"/>
      <c r="AB247" s="26"/>
      <c r="AC247" s="26"/>
      <c r="AD247" s="26"/>
      <c r="AE247" s="26"/>
      <c r="AF247" s="26"/>
      <c r="AG247" s="26"/>
      <c r="AH247" s="26"/>
    </row>
    <row r="248" spans="1:34" ht="14.5">
      <c r="A248" s="67">
        <v>247</v>
      </c>
      <c r="B248" s="68"/>
      <c r="C248" s="69"/>
      <c r="D248" s="70"/>
      <c r="E248" s="69"/>
      <c r="F248" s="69"/>
      <c r="G248" s="70"/>
      <c r="H248" s="70"/>
      <c r="I248" s="70"/>
      <c r="J248" s="70"/>
      <c r="K248" s="70"/>
      <c r="L248" s="70"/>
      <c r="M248" s="70"/>
      <c r="N248" s="86"/>
      <c r="O248" s="70"/>
      <c r="P248" s="72"/>
      <c r="Q248" s="73"/>
      <c r="R248" s="72"/>
      <c r="S248" s="73"/>
      <c r="T248" s="73"/>
      <c r="U248" s="96"/>
      <c r="V248" s="26"/>
      <c r="W248" s="26"/>
      <c r="X248" s="26"/>
      <c r="Y248" s="26"/>
      <c r="Z248" s="26"/>
      <c r="AA248" s="26"/>
      <c r="AB248" s="26"/>
      <c r="AC248" s="26"/>
      <c r="AD248" s="26"/>
      <c r="AE248" s="26"/>
      <c r="AF248" s="26"/>
      <c r="AG248" s="26"/>
      <c r="AH248" s="26"/>
    </row>
    <row r="249" spans="1:34" ht="14.5">
      <c r="A249" s="67">
        <v>248</v>
      </c>
      <c r="B249" s="68"/>
      <c r="C249" s="69"/>
      <c r="D249" s="70"/>
      <c r="E249" s="69"/>
      <c r="F249" s="69"/>
      <c r="G249" s="70"/>
      <c r="H249" s="70"/>
      <c r="I249" s="70"/>
      <c r="J249" s="70"/>
      <c r="K249" s="70"/>
      <c r="L249" s="70"/>
      <c r="M249" s="70"/>
      <c r="N249" s="86"/>
      <c r="O249" s="88"/>
      <c r="P249" s="72"/>
      <c r="Q249" s="73"/>
      <c r="R249" s="72"/>
      <c r="S249" s="73"/>
      <c r="T249" s="73"/>
      <c r="U249" s="77"/>
      <c r="V249" s="26"/>
      <c r="W249" s="26"/>
      <c r="X249" s="26"/>
      <c r="Y249" s="26"/>
      <c r="Z249" s="26"/>
      <c r="AA249" s="26"/>
      <c r="AB249" s="26"/>
      <c r="AC249" s="26"/>
      <c r="AD249" s="26"/>
      <c r="AE249" s="26"/>
      <c r="AF249" s="26"/>
      <c r="AG249" s="26"/>
      <c r="AH249" s="26"/>
    </row>
    <row r="250" spans="1:34" ht="14.5">
      <c r="A250" s="67">
        <v>249</v>
      </c>
      <c r="B250" s="68"/>
      <c r="C250" s="69"/>
      <c r="D250" s="70"/>
      <c r="E250" s="69"/>
      <c r="F250" s="69"/>
      <c r="G250" s="70"/>
      <c r="H250" s="70"/>
      <c r="I250" s="70"/>
      <c r="J250" s="70"/>
      <c r="K250" s="70"/>
      <c r="L250" s="70"/>
      <c r="M250" s="70"/>
      <c r="N250" s="86"/>
      <c r="O250" s="88"/>
      <c r="P250" s="72"/>
      <c r="Q250" s="73"/>
      <c r="R250" s="72"/>
      <c r="S250" s="73"/>
      <c r="T250" s="73"/>
      <c r="U250" s="74"/>
      <c r="V250" s="26"/>
      <c r="W250" s="26"/>
      <c r="X250" s="26"/>
      <c r="Y250" s="26"/>
      <c r="Z250" s="26"/>
      <c r="AA250" s="26"/>
      <c r="AB250" s="26"/>
      <c r="AC250" s="26"/>
      <c r="AD250" s="26"/>
      <c r="AE250" s="26"/>
      <c r="AF250" s="26"/>
      <c r="AG250" s="26"/>
      <c r="AH250" s="26"/>
    </row>
    <row r="251" spans="1:34" ht="14.5">
      <c r="A251" s="67">
        <v>250</v>
      </c>
      <c r="B251" s="68"/>
      <c r="C251" s="69"/>
      <c r="D251" s="70"/>
      <c r="E251" s="69"/>
      <c r="F251" s="69"/>
      <c r="G251" s="70"/>
      <c r="H251" s="70"/>
      <c r="I251" s="70"/>
      <c r="J251" s="70"/>
      <c r="K251" s="70"/>
      <c r="L251" s="70"/>
      <c r="M251" s="70"/>
      <c r="N251" s="86"/>
      <c r="O251" s="88"/>
      <c r="P251" s="72"/>
      <c r="Q251" s="73"/>
      <c r="R251" s="72"/>
      <c r="S251" s="73"/>
      <c r="T251" s="73"/>
      <c r="U251" s="74"/>
      <c r="V251" s="26"/>
      <c r="W251" s="26"/>
      <c r="X251" s="26"/>
      <c r="Y251" s="26"/>
      <c r="Z251" s="26"/>
      <c r="AA251" s="26"/>
      <c r="AB251" s="26"/>
      <c r="AC251" s="26"/>
      <c r="AD251" s="26"/>
      <c r="AE251" s="26"/>
      <c r="AF251" s="26"/>
      <c r="AG251" s="26"/>
      <c r="AH251" s="26"/>
    </row>
    <row r="252" spans="1:34" ht="14.5">
      <c r="A252" s="67">
        <v>251</v>
      </c>
      <c r="B252" s="68"/>
      <c r="C252" s="69"/>
      <c r="D252" s="70"/>
      <c r="E252" s="69"/>
      <c r="F252" s="69"/>
      <c r="G252" s="70"/>
      <c r="H252" s="70"/>
      <c r="I252" s="70"/>
      <c r="J252" s="70"/>
      <c r="K252" s="70"/>
      <c r="L252" s="70"/>
      <c r="M252" s="70"/>
      <c r="N252" s="86"/>
      <c r="O252" s="70"/>
      <c r="P252" s="72"/>
      <c r="Q252" s="73"/>
      <c r="R252" s="72"/>
      <c r="S252" s="73"/>
      <c r="T252" s="73"/>
      <c r="U252" s="74"/>
      <c r="V252" s="26"/>
      <c r="W252" s="26"/>
      <c r="X252" s="26"/>
      <c r="Y252" s="26"/>
      <c r="Z252" s="26"/>
      <c r="AA252" s="26"/>
      <c r="AB252" s="26"/>
      <c r="AC252" s="26"/>
      <c r="AD252" s="26"/>
      <c r="AE252" s="26"/>
      <c r="AF252" s="26"/>
      <c r="AG252" s="26"/>
      <c r="AH252" s="26"/>
    </row>
    <row r="253" spans="1:34" ht="14.5">
      <c r="A253" s="67">
        <v>252</v>
      </c>
      <c r="B253" s="68"/>
      <c r="C253" s="69"/>
      <c r="D253" s="70"/>
      <c r="E253" s="69"/>
      <c r="F253" s="69"/>
      <c r="G253" s="70"/>
      <c r="H253" s="70"/>
      <c r="I253" s="70"/>
      <c r="J253" s="70"/>
      <c r="K253" s="70"/>
      <c r="L253" s="70"/>
      <c r="M253" s="70"/>
      <c r="N253" s="86"/>
      <c r="O253" s="70"/>
      <c r="P253" s="72"/>
      <c r="Q253" s="73"/>
      <c r="R253" s="72"/>
      <c r="S253" s="73"/>
      <c r="T253" s="73"/>
      <c r="U253" s="74"/>
      <c r="V253" s="26"/>
      <c r="W253" s="26"/>
      <c r="X253" s="26"/>
      <c r="Y253" s="26"/>
      <c r="Z253" s="26"/>
      <c r="AA253" s="26"/>
      <c r="AB253" s="26"/>
      <c r="AC253" s="26"/>
      <c r="AD253" s="26"/>
      <c r="AE253" s="26"/>
      <c r="AF253" s="26"/>
      <c r="AG253" s="26"/>
      <c r="AH253" s="26"/>
    </row>
    <row r="254" spans="1:34" ht="14.5">
      <c r="A254" s="67">
        <v>253</v>
      </c>
      <c r="B254" s="68"/>
      <c r="C254" s="69"/>
      <c r="D254" s="70"/>
      <c r="E254" s="69"/>
      <c r="F254" s="69"/>
      <c r="G254" s="70"/>
      <c r="H254" s="70"/>
      <c r="I254" s="70"/>
      <c r="J254" s="70"/>
      <c r="K254" s="70"/>
      <c r="L254" s="70"/>
      <c r="M254" s="70"/>
      <c r="N254" s="86"/>
      <c r="O254" s="70"/>
      <c r="P254" s="72"/>
      <c r="Q254" s="73"/>
      <c r="R254" s="72"/>
      <c r="S254" s="73"/>
      <c r="T254" s="73"/>
      <c r="U254" s="74"/>
      <c r="V254" s="26"/>
      <c r="W254" s="26"/>
      <c r="X254" s="26"/>
      <c r="Y254" s="26"/>
      <c r="Z254" s="26"/>
      <c r="AA254" s="26"/>
      <c r="AB254" s="26"/>
      <c r="AC254" s="26"/>
      <c r="AD254" s="26"/>
      <c r="AE254" s="26"/>
      <c r="AF254" s="26"/>
      <c r="AG254" s="26"/>
      <c r="AH254" s="26"/>
    </row>
    <row r="255" spans="1:34" ht="14.5">
      <c r="A255" s="67">
        <v>254</v>
      </c>
      <c r="B255" s="68"/>
      <c r="C255" s="69"/>
      <c r="D255" s="70"/>
      <c r="E255" s="69"/>
      <c r="F255" s="69"/>
      <c r="G255" s="70"/>
      <c r="H255" s="70"/>
      <c r="I255" s="70"/>
      <c r="J255" s="70"/>
      <c r="K255" s="70"/>
      <c r="L255" s="70"/>
      <c r="M255" s="70"/>
      <c r="N255" s="86"/>
      <c r="O255" s="70"/>
      <c r="P255" s="72"/>
      <c r="Q255" s="73"/>
      <c r="R255" s="72"/>
      <c r="S255" s="73"/>
      <c r="T255" s="73"/>
      <c r="U255" s="74"/>
      <c r="V255" s="26"/>
      <c r="W255" s="26"/>
      <c r="X255" s="26"/>
      <c r="Y255" s="26"/>
      <c r="Z255" s="26"/>
      <c r="AA255" s="26"/>
      <c r="AB255" s="26"/>
      <c r="AC255" s="26"/>
      <c r="AD255" s="26"/>
      <c r="AE255" s="26"/>
      <c r="AF255" s="26"/>
      <c r="AG255" s="26"/>
      <c r="AH255" s="26"/>
    </row>
    <row r="256" spans="1:34" ht="14.5">
      <c r="A256" s="67">
        <v>255</v>
      </c>
      <c r="B256" s="68"/>
      <c r="C256" s="69"/>
      <c r="D256" s="70"/>
      <c r="E256" s="69"/>
      <c r="F256" s="69"/>
      <c r="G256" s="70"/>
      <c r="H256" s="70"/>
      <c r="I256" s="70"/>
      <c r="J256" s="70"/>
      <c r="K256" s="70"/>
      <c r="L256" s="70"/>
      <c r="M256" s="70"/>
      <c r="N256" s="86"/>
      <c r="O256" s="70"/>
      <c r="P256" s="72"/>
      <c r="Q256" s="73"/>
      <c r="R256" s="72"/>
      <c r="S256" s="73"/>
      <c r="T256" s="73"/>
      <c r="U256" s="74"/>
      <c r="V256" s="26"/>
      <c r="W256" s="26"/>
      <c r="X256" s="26"/>
      <c r="Y256" s="26"/>
      <c r="Z256" s="26"/>
      <c r="AA256" s="26"/>
      <c r="AB256" s="26"/>
      <c r="AC256" s="26"/>
      <c r="AD256" s="26"/>
      <c r="AE256" s="26"/>
      <c r="AF256" s="26"/>
      <c r="AG256" s="26"/>
      <c r="AH256" s="26"/>
    </row>
    <row r="257" spans="1:34" ht="14.5">
      <c r="A257" s="67">
        <v>256</v>
      </c>
      <c r="B257" s="68"/>
      <c r="C257" s="69"/>
      <c r="D257" s="70"/>
      <c r="E257" s="69"/>
      <c r="F257" s="69"/>
      <c r="G257" s="70"/>
      <c r="H257" s="70"/>
      <c r="I257" s="70"/>
      <c r="J257" s="70"/>
      <c r="K257" s="70"/>
      <c r="L257" s="70"/>
      <c r="M257" s="70"/>
      <c r="N257" s="86"/>
      <c r="O257" s="70"/>
      <c r="P257" s="72"/>
      <c r="Q257" s="73"/>
      <c r="R257" s="72"/>
      <c r="S257" s="73"/>
      <c r="T257" s="73"/>
      <c r="U257" s="74"/>
      <c r="V257" s="26"/>
      <c r="W257" s="26"/>
      <c r="X257" s="26"/>
      <c r="Y257" s="26"/>
      <c r="Z257" s="26"/>
      <c r="AA257" s="26"/>
      <c r="AB257" s="26"/>
      <c r="AC257" s="26"/>
      <c r="AD257" s="26"/>
      <c r="AE257" s="26"/>
      <c r="AF257" s="26"/>
      <c r="AG257" s="26"/>
      <c r="AH257" s="26"/>
    </row>
    <row r="258" spans="1:34" ht="14.5">
      <c r="A258" s="67">
        <v>257</v>
      </c>
      <c r="B258" s="68"/>
      <c r="C258" s="69"/>
      <c r="D258" s="70"/>
      <c r="E258" s="69"/>
      <c r="F258" s="69"/>
      <c r="G258" s="70"/>
      <c r="H258" s="70"/>
      <c r="I258" s="70"/>
      <c r="J258" s="70"/>
      <c r="K258" s="70"/>
      <c r="L258" s="70"/>
      <c r="M258" s="70"/>
      <c r="N258" s="86"/>
      <c r="O258" s="70"/>
      <c r="P258" s="72"/>
      <c r="Q258" s="73"/>
      <c r="R258" s="72"/>
      <c r="S258" s="73"/>
      <c r="T258" s="73"/>
      <c r="U258" s="74"/>
      <c r="V258" s="26"/>
      <c r="W258" s="26"/>
      <c r="X258" s="26"/>
      <c r="Y258" s="26"/>
      <c r="Z258" s="26"/>
      <c r="AA258" s="26"/>
      <c r="AB258" s="26"/>
      <c r="AC258" s="26"/>
      <c r="AD258" s="26"/>
      <c r="AE258" s="26"/>
      <c r="AF258" s="26"/>
      <c r="AG258" s="26"/>
      <c r="AH258" s="26"/>
    </row>
    <row r="259" spans="1:34" ht="14.5" hidden="1">
      <c r="A259" s="67">
        <v>258</v>
      </c>
      <c r="B259" s="68"/>
      <c r="C259" s="67" t="str">
        <f t="array" aca="1" ref="C259" ca="1">IFERROR(_xludf.XLOOKUP(D259,master_daerah!B:B,master_daerah!A:A),"")</f>
        <v/>
      </c>
      <c r="D259" s="70"/>
      <c r="E259" s="69"/>
      <c r="F259" s="69"/>
      <c r="G259" s="70"/>
      <c r="H259" s="70"/>
      <c r="I259" s="70"/>
      <c r="J259" s="70"/>
      <c r="K259" s="70"/>
      <c r="L259" s="70"/>
      <c r="M259" s="70"/>
      <c r="N259" s="86"/>
      <c r="O259" s="86"/>
      <c r="P259" s="72"/>
      <c r="Q259" s="73"/>
      <c r="R259" s="72"/>
      <c r="S259" s="73"/>
      <c r="T259" s="73"/>
      <c r="U259" s="74"/>
      <c r="V259" s="26"/>
      <c r="W259" s="26"/>
      <c r="X259" s="26"/>
      <c r="Y259" s="26"/>
      <c r="Z259" s="26"/>
      <c r="AA259" s="26"/>
      <c r="AB259" s="26"/>
      <c r="AC259" s="26"/>
      <c r="AD259" s="26"/>
      <c r="AE259" s="26"/>
      <c r="AF259" s="26"/>
      <c r="AG259" s="26"/>
      <c r="AH259" s="26"/>
    </row>
    <row r="260" spans="1:34" ht="14.5" hidden="1">
      <c r="A260" s="67">
        <v>259</v>
      </c>
      <c r="B260" s="68"/>
      <c r="C260" s="67" t="str">
        <f t="array" aca="1" ref="C260" ca="1">IFERROR(_xludf.XLOOKUP(D260,master_daerah!B:B,master_daerah!A:A),"")</f>
        <v/>
      </c>
      <c r="D260" s="70"/>
      <c r="E260" s="69"/>
      <c r="F260" s="69"/>
      <c r="G260" s="70"/>
      <c r="H260" s="70"/>
      <c r="I260" s="70"/>
      <c r="J260" s="70"/>
      <c r="K260" s="70"/>
      <c r="L260" s="70"/>
      <c r="M260" s="70"/>
      <c r="N260" s="86"/>
      <c r="O260" s="86"/>
      <c r="P260" s="72"/>
      <c r="Q260" s="73"/>
      <c r="R260" s="72"/>
      <c r="S260" s="73"/>
      <c r="T260" s="73"/>
      <c r="U260" s="74"/>
      <c r="V260" s="26"/>
      <c r="W260" s="26"/>
      <c r="X260" s="26"/>
      <c r="Y260" s="26"/>
      <c r="Z260" s="26"/>
      <c r="AA260" s="26"/>
      <c r="AB260" s="26"/>
      <c r="AC260" s="26"/>
      <c r="AD260" s="26"/>
      <c r="AE260" s="26"/>
      <c r="AF260" s="26"/>
      <c r="AG260" s="26"/>
      <c r="AH260" s="26"/>
    </row>
    <row r="261" spans="1:34" ht="14.5" hidden="1">
      <c r="A261" s="67">
        <v>260</v>
      </c>
      <c r="B261" s="68"/>
      <c r="C261" s="67" t="str">
        <f t="array" aca="1" ref="C261" ca="1">IFERROR(_xludf.XLOOKUP(D261,master_daerah!B:B,master_daerah!A:A),"")</f>
        <v/>
      </c>
      <c r="D261" s="70"/>
      <c r="E261" s="69"/>
      <c r="F261" s="69"/>
      <c r="G261" s="70"/>
      <c r="H261" s="70"/>
      <c r="I261" s="70"/>
      <c r="J261" s="70"/>
      <c r="K261" s="70"/>
      <c r="L261" s="70"/>
      <c r="M261" s="70"/>
      <c r="N261" s="86"/>
      <c r="O261" s="86"/>
      <c r="P261" s="72"/>
      <c r="Q261" s="73"/>
      <c r="R261" s="72"/>
      <c r="S261" s="73"/>
      <c r="T261" s="73"/>
      <c r="U261" s="74"/>
      <c r="V261" s="26"/>
      <c r="W261" s="26"/>
      <c r="X261" s="26"/>
      <c r="Y261" s="26"/>
      <c r="Z261" s="26"/>
      <c r="AA261" s="26"/>
      <c r="AB261" s="26"/>
      <c r="AC261" s="26"/>
      <c r="AD261" s="26"/>
      <c r="AE261" s="26"/>
      <c r="AF261" s="26"/>
      <c r="AG261" s="26"/>
      <c r="AH261" s="26"/>
    </row>
    <row r="262" spans="1:34" ht="14.5">
      <c r="A262" s="67">
        <v>261</v>
      </c>
      <c r="B262" s="68"/>
      <c r="C262" s="69"/>
      <c r="D262" s="70"/>
      <c r="E262" s="69"/>
      <c r="F262" s="69"/>
      <c r="G262" s="70"/>
      <c r="H262" s="70"/>
      <c r="I262" s="70"/>
      <c r="J262" s="70"/>
      <c r="K262" s="70"/>
      <c r="L262" s="70"/>
      <c r="M262" s="70"/>
      <c r="N262" s="86"/>
      <c r="O262" s="88"/>
      <c r="P262" s="72"/>
      <c r="Q262" s="73"/>
      <c r="R262" s="72"/>
      <c r="S262" s="73"/>
      <c r="T262" s="73"/>
      <c r="U262" s="76"/>
      <c r="V262" s="26"/>
      <c r="W262" s="26"/>
      <c r="X262" s="26"/>
      <c r="Y262" s="26"/>
      <c r="Z262" s="26"/>
      <c r="AA262" s="26"/>
      <c r="AB262" s="26"/>
      <c r="AC262" s="26"/>
      <c r="AD262" s="26"/>
      <c r="AE262" s="26"/>
      <c r="AF262" s="26"/>
      <c r="AG262" s="26"/>
      <c r="AH262" s="26"/>
    </row>
    <row r="263" spans="1:34" ht="14.5">
      <c r="A263" s="67">
        <v>262</v>
      </c>
      <c r="B263" s="68"/>
      <c r="C263" s="67" t="str">
        <f t="array" aca="1" ref="C263" ca="1">IFERROR(_xludf.XLOOKUP(D263,master_daerah!B:B,master_daerah!A:A),"")</f>
        <v/>
      </c>
      <c r="D263" s="70"/>
      <c r="E263" s="69"/>
      <c r="F263" s="69"/>
      <c r="G263" s="70"/>
      <c r="H263" s="70"/>
      <c r="I263" s="70"/>
      <c r="J263" s="70"/>
      <c r="K263" s="70"/>
      <c r="L263" s="70"/>
      <c r="M263" s="70"/>
      <c r="N263" s="86"/>
      <c r="O263" s="88"/>
      <c r="P263" s="72"/>
      <c r="Q263" s="73"/>
      <c r="R263" s="72"/>
      <c r="S263" s="73"/>
      <c r="T263" s="73"/>
      <c r="U263" s="74"/>
      <c r="V263" s="26"/>
      <c r="W263" s="26"/>
      <c r="X263" s="26"/>
      <c r="Y263" s="26"/>
      <c r="Z263" s="26"/>
      <c r="AA263" s="26"/>
      <c r="AB263" s="26"/>
      <c r="AC263" s="26"/>
      <c r="AD263" s="26"/>
      <c r="AE263" s="26"/>
      <c r="AF263" s="26"/>
      <c r="AG263" s="26"/>
      <c r="AH263" s="26"/>
    </row>
    <row r="264" spans="1:34" ht="14.5">
      <c r="A264" s="67">
        <v>263</v>
      </c>
      <c r="B264" s="68"/>
      <c r="C264" s="69"/>
      <c r="D264" s="70"/>
      <c r="E264" s="69"/>
      <c r="F264" s="69"/>
      <c r="G264" s="70"/>
      <c r="H264" s="70"/>
      <c r="I264" s="70"/>
      <c r="J264" s="70"/>
      <c r="K264" s="70"/>
      <c r="L264" s="70"/>
      <c r="M264" s="70"/>
      <c r="N264" s="86"/>
      <c r="O264" s="88"/>
      <c r="P264" s="72"/>
      <c r="Q264" s="73"/>
      <c r="R264" s="72"/>
      <c r="S264" s="73"/>
      <c r="T264" s="73"/>
      <c r="U264" s="74"/>
      <c r="V264" s="26"/>
      <c r="W264" s="26"/>
      <c r="X264" s="26"/>
      <c r="Y264" s="26"/>
      <c r="Z264" s="26"/>
      <c r="AA264" s="26"/>
      <c r="AB264" s="26"/>
      <c r="AC264" s="26"/>
      <c r="AD264" s="26"/>
      <c r="AE264" s="26"/>
      <c r="AF264" s="26"/>
      <c r="AG264" s="26"/>
      <c r="AH264" s="26"/>
    </row>
    <row r="265" spans="1:34" ht="14.5">
      <c r="A265" s="67">
        <v>264</v>
      </c>
      <c r="B265" s="68"/>
      <c r="C265" s="69"/>
      <c r="D265" s="70"/>
      <c r="E265" s="69"/>
      <c r="F265" s="69"/>
      <c r="G265" s="70"/>
      <c r="H265" s="70"/>
      <c r="I265" s="70"/>
      <c r="J265" s="70"/>
      <c r="K265" s="70"/>
      <c r="L265" s="70"/>
      <c r="M265" s="70"/>
      <c r="N265" s="86"/>
      <c r="O265" s="88"/>
      <c r="P265" s="72"/>
      <c r="Q265" s="73"/>
      <c r="R265" s="72"/>
      <c r="S265" s="73"/>
      <c r="T265" s="73"/>
      <c r="U265" s="74"/>
      <c r="V265" s="26"/>
      <c r="W265" s="26"/>
      <c r="X265" s="26"/>
      <c r="Y265" s="26"/>
      <c r="Z265" s="26"/>
      <c r="AA265" s="26"/>
      <c r="AB265" s="26"/>
      <c r="AC265" s="26"/>
      <c r="AD265" s="26"/>
      <c r="AE265" s="26"/>
      <c r="AF265" s="26"/>
      <c r="AG265" s="26"/>
      <c r="AH265" s="26"/>
    </row>
    <row r="266" spans="1:34" ht="14.5">
      <c r="A266" s="67">
        <v>265</v>
      </c>
      <c r="B266" s="68"/>
      <c r="C266" s="69"/>
      <c r="D266" s="70"/>
      <c r="E266" s="69"/>
      <c r="F266" s="69"/>
      <c r="G266" s="70"/>
      <c r="H266" s="70"/>
      <c r="I266" s="70"/>
      <c r="J266" s="70"/>
      <c r="K266" s="70"/>
      <c r="L266" s="70"/>
      <c r="M266" s="70"/>
      <c r="N266" s="86"/>
      <c r="O266" s="86"/>
      <c r="P266" s="72"/>
      <c r="Q266" s="73"/>
      <c r="R266" s="72"/>
      <c r="S266" s="73"/>
      <c r="T266" s="73"/>
      <c r="U266" s="74"/>
      <c r="V266" s="26"/>
      <c r="W266" s="26"/>
      <c r="X266" s="26"/>
      <c r="Y266" s="26"/>
      <c r="Z266" s="26"/>
      <c r="AA266" s="26"/>
      <c r="AB266" s="26"/>
      <c r="AC266" s="26"/>
      <c r="AD266" s="26"/>
      <c r="AE266" s="26"/>
      <c r="AF266" s="26"/>
      <c r="AG266" s="26"/>
      <c r="AH266" s="26"/>
    </row>
    <row r="267" spans="1:34" ht="14.5">
      <c r="A267" s="67">
        <v>266</v>
      </c>
      <c r="B267" s="68"/>
      <c r="C267" s="69"/>
      <c r="D267" s="70"/>
      <c r="E267" s="69"/>
      <c r="F267" s="69"/>
      <c r="G267" s="70"/>
      <c r="H267" s="70"/>
      <c r="I267" s="70"/>
      <c r="J267" s="70"/>
      <c r="K267" s="70"/>
      <c r="L267" s="70"/>
      <c r="M267" s="70"/>
      <c r="N267" s="86"/>
      <c r="O267" s="70"/>
      <c r="P267" s="72"/>
      <c r="Q267" s="73"/>
      <c r="R267" s="72"/>
      <c r="S267" s="73"/>
      <c r="T267" s="73"/>
      <c r="U267" s="74"/>
      <c r="V267" s="26"/>
      <c r="W267" s="26"/>
      <c r="X267" s="26"/>
      <c r="Y267" s="26"/>
      <c r="Z267" s="26"/>
      <c r="AA267" s="26"/>
      <c r="AB267" s="26"/>
      <c r="AC267" s="26"/>
      <c r="AD267" s="26"/>
      <c r="AE267" s="26"/>
      <c r="AF267" s="26"/>
      <c r="AG267" s="26"/>
      <c r="AH267" s="26"/>
    </row>
    <row r="268" spans="1:34" ht="14.5">
      <c r="A268" s="67">
        <v>267</v>
      </c>
      <c r="B268" s="68"/>
      <c r="C268" s="69"/>
      <c r="D268" s="70"/>
      <c r="E268" s="69"/>
      <c r="F268" s="69"/>
      <c r="G268" s="70"/>
      <c r="H268" s="70"/>
      <c r="I268" s="70"/>
      <c r="J268" s="70"/>
      <c r="K268" s="70"/>
      <c r="L268" s="70"/>
      <c r="M268" s="70"/>
      <c r="N268" s="86"/>
      <c r="O268" s="70"/>
      <c r="P268" s="72"/>
      <c r="Q268" s="73"/>
      <c r="R268" s="72"/>
      <c r="S268" s="73"/>
      <c r="T268" s="73"/>
      <c r="U268" s="74"/>
      <c r="V268" s="26"/>
      <c r="W268" s="26"/>
      <c r="X268" s="26"/>
      <c r="Y268" s="26"/>
      <c r="Z268" s="26"/>
      <c r="AA268" s="26"/>
      <c r="AB268" s="26"/>
      <c r="AC268" s="26"/>
      <c r="AD268" s="26"/>
      <c r="AE268" s="26"/>
      <c r="AF268" s="26"/>
      <c r="AG268" s="26"/>
      <c r="AH268" s="26"/>
    </row>
    <row r="269" spans="1:34" ht="14.5">
      <c r="A269" s="67">
        <v>268</v>
      </c>
      <c r="B269" s="68"/>
      <c r="C269" s="69"/>
      <c r="D269" s="70"/>
      <c r="E269" s="69"/>
      <c r="F269" s="69"/>
      <c r="G269" s="70"/>
      <c r="H269" s="70"/>
      <c r="I269" s="70"/>
      <c r="J269" s="70"/>
      <c r="K269" s="70"/>
      <c r="L269" s="70"/>
      <c r="M269" s="70"/>
      <c r="N269" s="86"/>
      <c r="O269" s="70"/>
      <c r="P269" s="72"/>
      <c r="Q269" s="73"/>
      <c r="R269" s="72"/>
      <c r="S269" s="73"/>
      <c r="T269" s="73"/>
      <c r="U269" s="74"/>
      <c r="V269" s="26"/>
      <c r="W269" s="26"/>
      <c r="X269" s="26"/>
      <c r="Y269" s="26"/>
      <c r="Z269" s="26"/>
      <c r="AA269" s="26"/>
      <c r="AB269" s="26"/>
      <c r="AC269" s="26"/>
      <c r="AD269" s="26"/>
      <c r="AE269" s="26"/>
      <c r="AF269" s="26"/>
      <c r="AG269" s="26"/>
      <c r="AH269" s="26"/>
    </row>
    <row r="270" spans="1:34" ht="14.5">
      <c r="A270" s="67">
        <v>269</v>
      </c>
      <c r="B270" s="68"/>
      <c r="C270" s="69"/>
      <c r="D270" s="70"/>
      <c r="E270" s="69"/>
      <c r="F270" s="69"/>
      <c r="G270" s="70"/>
      <c r="H270" s="70"/>
      <c r="I270" s="70"/>
      <c r="J270" s="70"/>
      <c r="K270" s="70"/>
      <c r="L270" s="70"/>
      <c r="M270" s="70"/>
      <c r="N270" s="86"/>
      <c r="O270" s="88"/>
      <c r="P270" s="72"/>
      <c r="Q270" s="73"/>
      <c r="R270" s="72"/>
      <c r="S270" s="73"/>
      <c r="T270" s="73"/>
      <c r="U270" s="74"/>
      <c r="V270" s="26"/>
      <c r="W270" s="26"/>
      <c r="X270" s="26"/>
      <c r="Y270" s="26"/>
      <c r="Z270" s="26"/>
      <c r="AA270" s="26"/>
      <c r="AB270" s="26"/>
      <c r="AC270" s="26"/>
      <c r="AD270" s="26"/>
      <c r="AE270" s="26"/>
      <c r="AF270" s="26"/>
      <c r="AG270" s="26"/>
      <c r="AH270" s="26"/>
    </row>
    <row r="271" spans="1:34" ht="14.5">
      <c r="A271" s="67">
        <v>270</v>
      </c>
      <c r="B271" s="68"/>
      <c r="C271" s="69"/>
      <c r="D271" s="70"/>
      <c r="E271" s="69"/>
      <c r="F271" s="69"/>
      <c r="G271" s="70"/>
      <c r="H271" s="70"/>
      <c r="I271" s="70"/>
      <c r="J271" s="70"/>
      <c r="K271" s="70"/>
      <c r="L271" s="70"/>
      <c r="M271" s="70"/>
      <c r="N271" s="86"/>
      <c r="O271" s="70"/>
      <c r="P271" s="72"/>
      <c r="Q271" s="73"/>
      <c r="R271" s="72"/>
      <c r="S271" s="73"/>
      <c r="T271" s="73"/>
      <c r="U271" s="74"/>
      <c r="V271" s="26"/>
      <c r="W271" s="26"/>
      <c r="X271" s="26"/>
      <c r="Y271" s="26"/>
      <c r="Z271" s="26"/>
      <c r="AA271" s="26"/>
      <c r="AB271" s="26"/>
      <c r="AC271" s="26"/>
      <c r="AD271" s="26"/>
      <c r="AE271" s="26"/>
      <c r="AF271" s="26"/>
      <c r="AG271" s="26"/>
      <c r="AH271" s="26"/>
    </row>
    <row r="272" spans="1:34" ht="14.5">
      <c r="A272" s="67">
        <v>271</v>
      </c>
      <c r="B272" s="68"/>
      <c r="C272" s="69"/>
      <c r="D272" s="70"/>
      <c r="E272" s="69"/>
      <c r="F272" s="69"/>
      <c r="G272" s="70"/>
      <c r="H272" s="70"/>
      <c r="I272" s="70"/>
      <c r="J272" s="70"/>
      <c r="K272" s="70"/>
      <c r="L272" s="70"/>
      <c r="M272" s="70"/>
      <c r="N272" s="86"/>
      <c r="O272" s="88"/>
      <c r="P272" s="72"/>
      <c r="Q272" s="73"/>
      <c r="R272" s="72"/>
      <c r="S272" s="73"/>
      <c r="T272" s="73"/>
      <c r="U272" s="76"/>
      <c r="V272" s="26"/>
      <c r="W272" s="26"/>
      <c r="X272" s="26"/>
      <c r="Y272" s="26"/>
      <c r="Z272" s="26"/>
      <c r="AA272" s="26"/>
      <c r="AB272" s="26"/>
      <c r="AC272" s="26"/>
      <c r="AD272" s="26"/>
      <c r="AE272" s="26"/>
      <c r="AF272" s="26"/>
      <c r="AG272" s="26"/>
      <c r="AH272" s="26"/>
    </row>
    <row r="273" spans="1:34" ht="14.5">
      <c r="A273" s="67">
        <v>272</v>
      </c>
      <c r="B273" s="68"/>
      <c r="C273" s="69"/>
      <c r="D273" s="70"/>
      <c r="E273" s="69"/>
      <c r="F273" s="69"/>
      <c r="G273" s="70"/>
      <c r="H273" s="70"/>
      <c r="I273" s="70"/>
      <c r="J273" s="70"/>
      <c r="K273" s="70"/>
      <c r="L273" s="70"/>
      <c r="M273" s="70"/>
      <c r="N273" s="86"/>
      <c r="O273" s="88"/>
      <c r="P273" s="72"/>
      <c r="Q273" s="73"/>
      <c r="R273" s="72"/>
      <c r="S273" s="73"/>
      <c r="T273" s="73"/>
      <c r="U273" s="76"/>
      <c r="V273" s="26"/>
      <c r="W273" s="26"/>
      <c r="X273" s="26"/>
      <c r="Y273" s="26"/>
      <c r="Z273" s="26"/>
      <c r="AA273" s="26"/>
      <c r="AB273" s="26"/>
      <c r="AC273" s="26"/>
      <c r="AD273" s="26"/>
      <c r="AE273" s="26"/>
      <c r="AF273" s="26"/>
      <c r="AG273" s="26"/>
      <c r="AH273" s="26"/>
    </row>
    <row r="274" spans="1:34" ht="14.5">
      <c r="A274" s="67">
        <v>273</v>
      </c>
      <c r="B274" s="68"/>
      <c r="C274" s="69"/>
      <c r="D274" s="70"/>
      <c r="E274" s="69"/>
      <c r="F274" s="69"/>
      <c r="G274" s="70"/>
      <c r="H274" s="70"/>
      <c r="I274" s="70"/>
      <c r="J274" s="70"/>
      <c r="K274" s="70"/>
      <c r="L274" s="70"/>
      <c r="M274" s="70"/>
      <c r="N274" s="86"/>
      <c r="O274" s="88"/>
      <c r="P274" s="72"/>
      <c r="Q274" s="73"/>
      <c r="R274" s="72"/>
      <c r="S274" s="73"/>
      <c r="T274" s="73"/>
      <c r="U274" s="76"/>
      <c r="V274" s="26"/>
      <c r="W274" s="26"/>
      <c r="X274" s="26"/>
      <c r="Y274" s="26"/>
      <c r="Z274" s="26"/>
      <c r="AA274" s="26"/>
      <c r="AB274" s="26"/>
      <c r="AC274" s="26"/>
      <c r="AD274" s="26"/>
      <c r="AE274" s="26"/>
      <c r="AF274" s="26"/>
      <c r="AG274" s="26"/>
      <c r="AH274" s="26"/>
    </row>
    <row r="275" spans="1:34" ht="14.5">
      <c r="A275" s="67">
        <v>274</v>
      </c>
      <c r="B275" s="68"/>
      <c r="C275" s="69"/>
      <c r="D275" s="70"/>
      <c r="E275" s="69"/>
      <c r="F275" s="69"/>
      <c r="G275" s="70"/>
      <c r="H275" s="70"/>
      <c r="I275" s="70"/>
      <c r="J275" s="70"/>
      <c r="K275" s="70"/>
      <c r="L275" s="70"/>
      <c r="M275" s="70"/>
      <c r="N275" s="86"/>
      <c r="O275" s="86"/>
      <c r="P275" s="72"/>
      <c r="Q275" s="73"/>
      <c r="R275" s="72"/>
      <c r="S275" s="73"/>
      <c r="T275" s="73"/>
      <c r="U275" s="77"/>
      <c r="V275" s="26"/>
      <c r="W275" s="26"/>
      <c r="X275" s="26"/>
      <c r="Y275" s="26"/>
      <c r="Z275" s="26"/>
      <c r="AA275" s="26"/>
      <c r="AB275" s="26"/>
      <c r="AC275" s="26"/>
      <c r="AD275" s="26"/>
      <c r="AE275" s="26"/>
      <c r="AF275" s="26"/>
      <c r="AG275" s="26"/>
      <c r="AH275" s="26"/>
    </row>
    <row r="276" spans="1:34" ht="14.5">
      <c r="A276" s="67">
        <v>275</v>
      </c>
      <c r="B276" s="68"/>
      <c r="C276" s="69"/>
      <c r="D276" s="70"/>
      <c r="E276" s="69"/>
      <c r="F276" s="69"/>
      <c r="G276" s="70"/>
      <c r="H276" s="70"/>
      <c r="I276" s="70"/>
      <c r="J276" s="70"/>
      <c r="K276" s="70"/>
      <c r="L276" s="70"/>
      <c r="M276" s="70"/>
      <c r="N276" s="86"/>
      <c r="O276" s="88"/>
      <c r="P276" s="72"/>
      <c r="Q276" s="73"/>
      <c r="R276" s="72"/>
      <c r="S276" s="73"/>
      <c r="T276" s="73"/>
      <c r="U276" s="74"/>
      <c r="V276" s="26"/>
      <c r="W276" s="26"/>
      <c r="X276" s="26"/>
      <c r="Y276" s="26"/>
      <c r="Z276" s="26"/>
      <c r="AA276" s="26"/>
      <c r="AB276" s="26"/>
      <c r="AC276" s="26"/>
      <c r="AD276" s="26"/>
      <c r="AE276" s="26"/>
      <c r="AF276" s="26"/>
      <c r="AG276" s="26"/>
      <c r="AH276" s="26"/>
    </row>
    <row r="277" spans="1:34" ht="14.5">
      <c r="A277" s="67">
        <v>276</v>
      </c>
      <c r="B277" s="68"/>
      <c r="C277" s="69"/>
      <c r="D277" s="70"/>
      <c r="E277" s="69"/>
      <c r="F277" s="69"/>
      <c r="G277" s="70"/>
      <c r="H277" s="70"/>
      <c r="I277" s="70"/>
      <c r="J277" s="70"/>
      <c r="K277" s="70"/>
      <c r="L277" s="70"/>
      <c r="M277" s="70"/>
      <c r="N277" s="86"/>
      <c r="O277" s="70"/>
      <c r="P277" s="72"/>
      <c r="Q277" s="73"/>
      <c r="R277" s="72"/>
      <c r="S277" s="73"/>
      <c r="T277" s="73"/>
      <c r="U277" s="76"/>
      <c r="V277" s="26"/>
      <c r="W277" s="26"/>
      <c r="X277" s="26"/>
      <c r="Y277" s="26"/>
      <c r="Z277" s="26"/>
      <c r="AA277" s="26"/>
      <c r="AB277" s="26"/>
      <c r="AC277" s="26"/>
      <c r="AD277" s="26"/>
      <c r="AE277" s="26"/>
      <c r="AF277" s="26"/>
      <c r="AG277" s="26"/>
      <c r="AH277" s="26"/>
    </row>
    <row r="278" spans="1:34" ht="14.5">
      <c r="A278" s="67">
        <v>277</v>
      </c>
      <c r="B278" s="68"/>
      <c r="C278" s="69"/>
      <c r="D278" s="70"/>
      <c r="E278" s="69"/>
      <c r="F278" s="69"/>
      <c r="G278" s="70"/>
      <c r="H278" s="70"/>
      <c r="I278" s="70"/>
      <c r="J278" s="70"/>
      <c r="K278" s="70"/>
      <c r="L278" s="70"/>
      <c r="M278" s="70"/>
      <c r="N278" s="86"/>
      <c r="O278" s="70"/>
      <c r="P278" s="72"/>
      <c r="Q278" s="73"/>
      <c r="R278" s="72"/>
      <c r="S278" s="73"/>
      <c r="T278" s="73"/>
      <c r="U278" s="74"/>
      <c r="V278" s="26"/>
      <c r="W278" s="26"/>
      <c r="X278" s="26"/>
      <c r="Y278" s="26"/>
      <c r="Z278" s="26"/>
      <c r="AA278" s="26"/>
      <c r="AB278" s="26"/>
      <c r="AC278" s="26"/>
      <c r="AD278" s="26"/>
      <c r="AE278" s="26"/>
      <c r="AF278" s="26"/>
      <c r="AG278" s="26"/>
      <c r="AH278" s="26"/>
    </row>
    <row r="279" spans="1:34" ht="14.5">
      <c r="A279" s="67">
        <v>278</v>
      </c>
      <c r="B279" s="68"/>
      <c r="C279" s="69"/>
      <c r="D279" s="70"/>
      <c r="E279" s="69"/>
      <c r="F279" s="69"/>
      <c r="G279" s="70"/>
      <c r="H279" s="70"/>
      <c r="I279" s="70"/>
      <c r="J279" s="70"/>
      <c r="K279" s="70"/>
      <c r="L279" s="70"/>
      <c r="M279" s="70"/>
      <c r="N279" s="70"/>
      <c r="O279" s="70"/>
      <c r="P279" s="72"/>
      <c r="Q279" s="73"/>
      <c r="R279" s="72"/>
      <c r="S279" s="73"/>
      <c r="T279" s="73"/>
      <c r="U279" s="74"/>
      <c r="V279" s="26"/>
      <c r="W279" s="26"/>
      <c r="X279" s="26"/>
      <c r="Y279" s="26"/>
      <c r="Z279" s="26"/>
      <c r="AA279" s="26"/>
      <c r="AB279" s="26"/>
      <c r="AC279" s="26"/>
      <c r="AD279" s="26"/>
      <c r="AE279" s="26"/>
      <c r="AF279" s="26"/>
      <c r="AG279" s="26"/>
      <c r="AH279" s="26"/>
    </row>
    <row r="280" spans="1:34" ht="14.5">
      <c r="A280" s="67">
        <v>279</v>
      </c>
      <c r="B280" s="68"/>
      <c r="C280" s="69"/>
      <c r="D280" s="70"/>
      <c r="E280" s="69"/>
      <c r="F280" s="69"/>
      <c r="G280" s="70"/>
      <c r="H280" s="70"/>
      <c r="I280" s="70"/>
      <c r="J280" s="70"/>
      <c r="K280" s="70"/>
      <c r="L280" s="70"/>
      <c r="M280" s="70"/>
      <c r="N280" s="70"/>
      <c r="O280" s="95"/>
      <c r="P280" s="72"/>
      <c r="Q280" s="73"/>
      <c r="R280" s="72"/>
      <c r="S280" s="73"/>
      <c r="T280" s="73"/>
      <c r="U280" s="74"/>
      <c r="V280" s="26"/>
      <c r="W280" s="26"/>
      <c r="X280" s="26"/>
      <c r="Y280" s="26"/>
      <c r="Z280" s="26"/>
      <c r="AA280" s="26"/>
      <c r="AB280" s="26"/>
      <c r="AC280" s="26"/>
      <c r="AD280" s="26"/>
      <c r="AE280" s="26"/>
      <c r="AF280" s="26"/>
      <c r="AG280" s="26"/>
      <c r="AH280" s="26"/>
    </row>
    <row r="281" spans="1:34" ht="14.5">
      <c r="A281" s="67">
        <v>280</v>
      </c>
      <c r="B281" s="68"/>
      <c r="C281" s="69"/>
      <c r="D281" s="70"/>
      <c r="E281" s="69"/>
      <c r="F281" s="69"/>
      <c r="G281" s="70"/>
      <c r="H281" s="70"/>
      <c r="I281" s="70"/>
      <c r="J281" s="70"/>
      <c r="K281" s="70"/>
      <c r="L281" s="70"/>
      <c r="M281" s="70"/>
      <c r="N281" s="70"/>
      <c r="O281" s="70"/>
      <c r="P281" s="72"/>
      <c r="Q281" s="73"/>
      <c r="R281" s="72"/>
      <c r="S281" s="73"/>
      <c r="T281" s="73"/>
      <c r="U281" s="74"/>
      <c r="V281" s="26"/>
      <c r="W281" s="26"/>
      <c r="X281" s="26"/>
      <c r="Y281" s="26"/>
      <c r="Z281" s="26"/>
      <c r="AA281" s="26"/>
      <c r="AB281" s="26"/>
      <c r="AC281" s="26"/>
      <c r="AD281" s="26"/>
      <c r="AE281" s="26"/>
      <c r="AF281" s="26"/>
      <c r="AG281" s="26"/>
      <c r="AH281" s="26"/>
    </row>
    <row r="282" spans="1:34" ht="14.5">
      <c r="A282" s="67">
        <v>281</v>
      </c>
      <c r="B282" s="68"/>
      <c r="C282" s="69"/>
      <c r="D282" s="70"/>
      <c r="E282" s="69"/>
      <c r="F282" s="69"/>
      <c r="G282" s="70"/>
      <c r="H282" s="70"/>
      <c r="I282" s="70"/>
      <c r="J282" s="70"/>
      <c r="K282" s="70"/>
      <c r="L282" s="70"/>
      <c r="M282" s="70"/>
      <c r="N282" s="86"/>
      <c r="O282" s="70"/>
      <c r="P282" s="72"/>
      <c r="Q282" s="73"/>
      <c r="R282" s="72"/>
      <c r="S282" s="73"/>
      <c r="T282" s="73"/>
      <c r="U282" s="74"/>
      <c r="V282" s="26"/>
      <c r="W282" s="26"/>
      <c r="X282" s="26"/>
      <c r="Y282" s="26"/>
      <c r="Z282" s="26"/>
      <c r="AA282" s="26"/>
      <c r="AB282" s="26"/>
      <c r="AC282" s="26"/>
      <c r="AD282" s="26"/>
      <c r="AE282" s="26"/>
      <c r="AF282" s="26"/>
      <c r="AG282" s="26"/>
      <c r="AH282" s="26"/>
    </row>
    <row r="283" spans="1:34" ht="14.5">
      <c r="A283" s="67">
        <v>282</v>
      </c>
      <c r="B283" s="68"/>
      <c r="C283" s="69"/>
      <c r="D283" s="70"/>
      <c r="E283" s="69"/>
      <c r="F283" s="69"/>
      <c r="G283" s="70"/>
      <c r="H283" s="70"/>
      <c r="I283" s="70"/>
      <c r="J283" s="70"/>
      <c r="K283" s="70"/>
      <c r="L283" s="70"/>
      <c r="M283" s="70"/>
      <c r="N283" s="86"/>
      <c r="O283" s="70"/>
      <c r="P283" s="72"/>
      <c r="Q283" s="73"/>
      <c r="R283" s="72"/>
      <c r="S283" s="73"/>
      <c r="T283" s="73"/>
      <c r="U283" s="76"/>
      <c r="V283" s="26"/>
      <c r="W283" s="26"/>
      <c r="X283" s="26"/>
      <c r="Y283" s="26"/>
      <c r="Z283" s="26"/>
      <c r="AA283" s="26"/>
      <c r="AB283" s="26"/>
      <c r="AC283" s="26"/>
      <c r="AD283" s="26"/>
      <c r="AE283" s="26"/>
      <c r="AF283" s="26"/>
      <c r="AG283" s="26"/>
      <c r="AH283" s="26"/>
    </row>
    <row r="284" spans="1:34" ht="14.5">
      <c r="A284" s="67">
        <v>283</v>
      </c>
      <c r="B284" s="68"/>
      <c r="C284" s="69"/>
      <c r="D284" s="70"/>
      <c r="E284" s="69"/>
      <c r="F284" s="69"/>
      <c r="G284" s="70"/>
      <c r="H284" s="70"/>
      <c r="I284" s="70"/>
      <c r="J284" s="70"/>
      <c r="K284" s="70"/>
      <c r="L284" s="70"/>
      <c r="M284" s="70"/>
      <c r="N284" s="86"/>
      <c r="O284" s="88"/>
      <c r="P284" s="72"/>
      <c r="Q284" s="73"/>
      <c r="R284" s="72"/>
      <c r="S284" s="73"/>
      <c r="T284" s="73"/>
      <c r="U284" s="74"/>
      <c r="V284" s="26"/>
      <c r="W284" s="26"/>
      <c r="X284" s="26"/>
      <c r="Y284" s="26"/>
      <c r="Z284" s="26"/>
      <c r="AA284" s="26"/>
      <c r="AB284" s="26"/>
      <c r="AC284" s="26"/>
      <c r="AD284" s="26"/>
      <c r="AE284" s="26"/>
      <c r="AF284" s="26"/>
      <c r="AG284" s="26"/>
      <c r="AH284" s="26"/>
    </row>
    <row r="285" spans="1:34" ht="14.5">
      <c r="A285" s="67">
        <v>284</v>
      </c>
      <c r="B285" s="68"/>
      <c r="C285" s="69"/>
      <c r="D285" s="70"/>
      <c r="E285" s="69"/>
      <c r="F285" s="69"/>
      <c r="G285" s="70"/>
      <c r="H285" s="70"/>
      <c r="I285" s="70"/>
      <c r="J285" s="70"/>
      <c r="K285" s="70"/>
      <c r="L285" s="70"/>
      <c r="M285" s="70"/>
      <c r="N285" s="86"/>
      <c r="O285" s="88"/>
      <c r="P285" s="72"/>
      <c r="Q285" s="73"/>
      <c r="R285" s="72"/>
      <c r="S285" s="73"/>
      <c r="T285" s="73"/>
      <c r="U285" s="74"/>
      <c r="V285" s="26"/>
      <c r="W285" s="26"/>
      <c r="X285" s="26"/>
      <c r="Y285" s="26"/>
      <c r="Z285" s="26"/>
      <c r="AA285" s="26"/>
      <c r="AB285" s="26"/>
      <c r="AC285" s="26"/>
      <c r="AD285" s="26"/>
      <c r="AE285" s="26"/>
      <c r="AF285" s="26"/>
      <c r="AG285" s="26"/>
      <c r="AH285" s="26"/>
    </row>
    <row r="286" spans="1:34" ht="14.5">
      <c r="A286" s="67">
        <v>285</v>
      </c>
      <c r="B286" s="68"/>
      <c r="C286" s="69"/>
      <c r="D286" s="70"/>
      <c r="E286" s="69"/>
      <c r="F286" s="69"/>
      <c r="G286" s="70"/>
      <c r="H286" s="70"/>
      <c r="I286" s="70"/>
      <c r="J286" s="70"/>
      <c r="K286" s="70"/>
      <c r="L286" s="70"/>
      <c r="M286" s="70"/>
      <c r="N286" s="86"/>
      <c r="O286" s="70"/>
      <c r="P286" s="72"/>
      <c r="Q286" s="73"/>
      <c r="R286" s="72"/>
      <c r="S286" s="73"/>
      <c r="T286" s="73"/>
      <c r="U286" s="74"/>
      <c r="V286" s="26"/>
      <c r="W286" s="26"/>
      <c r="X286" s="26"/>
      <c r="Y286" s="26"/>
      <c r="Z286" s="26"/>
      <c r="AA286" s="26"/>
      <c r="AB286" s="26"/>
      <c r="AC286" s="26"/>
      <c r="AD286" s="26"/>
      <c r="AE286" s="26"/>
      <c r="AF286" s="26"/>
      <c r="AG286" s="26"/>
      <c r="AH286" s="26"/>
    </row>
    <row r="287" spans="1:34" ht="14.5">
      <c r="A287" s="67">
        <v>286</v>
      </c>
      <c r="B287" s="68"/>
      <c r="C287" s="69"/>
      <c r="D287" s="70"/>
      <c r="E287" s="69"/>
      <c r="F287" s="69"/>
      <c r="G287" s="70"/>
      <c r="H287" s="70"/>
      <c r="I287" s="70"/>
      <c r="J287" s="70"/>
      <c r="K287" s="70"/>
      <c r="L287" s="70"/>
      <c r="M287" s="70"/>
      <c r="N287" s="86"/>
      <c r="O287" s="88"/>
      <c r="P287" s="72"/>
      <c r="Q287" s="73"/>
      <c r="R287" s="72"/>
      <c r="S287" s="73"/>
      <c r="T287" s="73"/>
      <c r="U287" s="74"/>
      <c r="V287" s="26"/>
      <c r="W287" s="26"/>
      <c r="X287" s="26"/>
      <c r="Y287" s="26"/>
      <c r="Z287" s="26"/>
      <c r="AA287" s="26"/>
      <c r="AB287" s="26"/>
      <c r="AC287" s="26"/>
      <c r="AD287" s="26"/>
      <c r="AE287" s="26"/>
      <c r="AF287" s="26"/>
      <c r="AG287" s="26"/>
      <c r="AH287" s="26"/>
    </row>
    <row r="288" spans="1:34" ht="14.5">
      <c r="A288" s="67">
        <v>287</v>
      </c>
      <c r="B288" s="68"/>
      <c r="C288" s="69"/>
      <c r="D288" s="70"/>
      <c r="E288" s="69"/>
      <c r="F288" s="69"/>
      <c r="G288" s="70"/>
      <c r="H288" s="70"/>
      <c r="I288" s="70"/>
      <c r="J288" s="70"/>
      <c r="K288" s="70"/>
      <c r="L288" s="70"/>
      <c r="M288" s="70"/>
      <c r="N288" s="86"/>
      <c r="O288" s="70"/>
      <c r="P288" s="72"/>
      <c r="Q288" s="73"/>
      <c r="R288" s="72"/>
      <c r="S288" s="73"/>
      <c r="T288" s="73"/>
      <c r="U288" s="74"/>
      <c r="V288" s="26"/>
      <c r="W288" s="26"/>
      <c r="X288" s="26"/>
      <c r="Y288" s="26"/>
      <c r="Z288" s="26"/>
      <c r="AA288" s="26"/>
      <c r="AB288" s="26"/>
      <c r="AC288" s="26"/>
      <c r="AD288" s="26"/>
      <c r="AE288" s="26"/>
      <c r="AF288" s="26"/>
      <c r="AG288" s="26"/>
      <c r="AH288" s="26"/>
    </row>
    <row r="289" spans="1:34" ht="14.5">
      <c r="A289" s="67">
        <v>288</v>
      </c>
      <c r="B289" s="68"/>
      <c r="C289" s="69"/>
      <c r="D289" s="70"/>
      <c r="E289" s="69"/>
      <c r="F289" s="69"/>
      <c r="G289" s="70"/>
      <c r="H289" s="70"/>
      <c r="I289" s="70"/>
      <c r="J289" s="70"/>
      <c r="K289" s="70"/>
      <c r="L289" s="70"/>
      <c r="M289" s="70"/>
      <c r="N289" s="86"/>
      <c r="O289" s="88"/>
      <c r="P289" s="72"/>
      <c r="Q289" s="73"/>
      <c r="R289" s="72"/>
      <c r="S289" s="73"/>
      <c r="T289" s="73"/>
      <c r="U289" s="74"/>
      <c r="V289" s="26"/>
      <c r="W289" s="26"/>
      <c r="X289" s="26"/>
      <c r="Y289" s="26"/>
      <c r="Z289" s="26"/>
      <c r="AA289" s="26"/>
      <c r="AB289" s="26"/>
      <c r="AC289" s="26"/>
      <c r="AD289" s="26"/>
      <c r="AE289" s="26"/>
      <c r="AF289" s="26"/>
      <c r="AG289" s="26"/>
      <c r="AH289" s="26"/>
    </row>
    <row r="290" spans="1:34" ht="14.5">
      <c r="A290" s="67">
        <v>289</v>
      </c>
      <c r="B290" s="68"/>
      <c r="C290" s="69"/>
      <c r="D290" s="70"/>
      <c r="E290" s="69"/>
      <c r="F290" s="69"/>
      <c r="G290" s="70"/>
      <c r="H290" s="70"/>
      <c r="I290" s="70"/>
      <c r="J290" s="70"/>
      <c r="K290" s="70"/>
      <c r="L290" s="70"/>
      <c r="M290" s="70"/>
      <c r="N290" s="86"/>
      <c r="O290" s="88"/>
      <c r="P290" s="72"/>
      <c r="Q290" s="73"/>
      <c r="R290" s="72"/>
      <c r="S290" s="73"/>
      <c r="T290" s="73"/>
      <c r="U290" s="74"/>
      <c r="V290" s="26"/>
      <c r="W290" s="26"/>
      <c r="X290" s="26"/>
      <c r="Y290" s="26"/>
      <c r="Z290" s="26"/>
      <c r="AA290" s="26"/>
      <c r="AB290" s="26"/>
      <c r="AC290" s="26"/>
      <c r="AD290" s="26"/>
      <c r="AE290" s="26"/>
      <c r="AF290" s="26"/>
      <c r="AG290" s="26"/>
      <c r="AH290" s="26"/>
    </row>
    <row r="291" spans="1:34" ht="14.5">
      <c r="A291" s="67">
        <v>290</v>
      </c>
      <c r="B291" s="68"/>
      <c r="C291" s="69"/>
      <c r="D291" s="70"/>
      <c r="E291" s="69"/>
      <c r="F291" s="69"/>
      <c r="G291" s="70"/>
      <c r="H291" s="70"/>
      <c r="I291" s="70"/>
      <c r="J291" s="70"/>
      <c r="K291" s="70"/>
      <c r="L291" s="70"/>
      <c r="M291" s="70"/>
      <c r="N291" s="86"/>
      <c r="O291" s="88"/>
      <c r="P291" s="72"/>
      <c r="Q291" s="73"/>
      <c r="R291" s="72"/>
      <c r="S291" s="73"/>
      <c r="T291" s="73"/>
      <c r="U291" s="74"/>
      <c r="V291" s="26"/>
      <c r="W291" s="26"/>
      <c r="X291" s="26"/>
      <c r="Y291" s="26"/>
      <c r="Z291" s="26"/>
      <c r="AA291" s="26"/>
      <c r="AB291" s="26"/>
      <c r="AC291" s="26"/>
      <c r="AD291" s="26"/>
      <c r="AE291" s="26"/>
      <c r="AF291" s="26"/>
      <c r="AG291" s="26"/>
      <c r="AH291" s="26"/>
    </row>
    <row r="292" spans="1:34" ht="14.5">
      <c r="A292" s="67">
        <v>291</v>
      </c>
      <c r="B292" s="68"/>
      <c r="C292" s="69"/>
      <c r="D292" s="70"/>
      <c r="E292" s="69"/>
      <c r="F292" s="69"/>
      <c r="G292" s="70"/>
      <c r="H292" s="70"/>
      <c r="I292" s="70"/>
      <c r="J292" s="70"/>
      <c r="K292" s="70"/>
      <c r="L292" s="70"/>
      <c r="M292" s="70"/>
      <c r="N292" s="86"/>
      <c r="O292" s="88"/>
      <c r="P292" s="72"/>
      <c r="Q292" s="73"/>
      <c r="R292" s="72"/>
      <c r="S292" s="73"/>
      <c r="T292" s="73"/>
      <c r="U292" s="74"/>
      <c r="V292" s="26"/>
      <c r="W292" s="26"/>
      <c r="X292" s="26"/>
      <c r="Y292" s="26"/>
      <c r="Z292" s="26"/>
      <c r="AA292" s="26"/>
      <c r="AB292" s="26"/>
      <c r="AC292" s="26"/>
      <c r="AD292" s="26"/>
      <c r="AE292" s="26"/>
      <c r="AF292" s="26"/>
      <c r="AG292" s="26"/>
      <c r="AH292" s="26"/>
    </row>
    <row r="293" spans="1:34" ht="14.5">
      <c r="A293" s="67">
        <v>292</v>
      </c>
      <c r="B293" s="68"/>
      <c r="C293" s="69"/>
      <c r="D293" s="70"/>
      <c r="E293" s="69"/>
      <c r="F293" s="69"/>
      <c r="G293" s="70"/>
      <c r="H293" s="70"/>
      <c r="I293" s="70"/>
      <c r="J293" s="70"/>
      <c r="K293" s="70"/>
      <c r="L293" s="70"/>
      <c r="M293" s="70"/>
      <c r="N293" s="86"/>
      <c r="O293" s="70"/>
      <c r="P293" s="72"/>
      <c r="Q293" s="73"/>
      <c r="R293" s="72"/>
      <c r="S293" s="73"/>
      <c r="T293" s="73"/>
      <c r="U293" s="74"/>
      <c r="V293" s="26"/>
      <c r="W293" s="26"/>
      <c r="X293" s="26"/>
      <c r="Y293" s="26"/>
      <c r="Z293" s="26"/>
      <c r="AA293" s="26"/>
      <c r="AB293" s="26"/>
      <c r="AC293" s="26"/>
      <c r="AD293" s="26"/>
      <c r="AE293" s="26"/>
      <c r="AF293" s="26"/>
      <c r="AG293" s="26"/>
      <c r="AH293" s="26"/>
    </row>
    <row r="294" spans="1:34" ht="14.5">
      <c r="A294" s="67">
        <v>293</v>
      </c>
      <c r="B294" s="68"/>
      <c r="C294" s="69"/>
      <c r="D294" s="70"/>
      <c r="E294" s="69"/>
      <c r="F294" s="69"/>
      <c r="G294" s="70"/>
      <c r="H294" s="70"/>
      <c r="I294" s="70"/>
      <c r="J294" s="70"/>
      <c r="K294" s="70"/>
      <c r="L294" s="70"/>
      <c r="M294" s="70"/>
      <c r="N294" s="86"/>
      <c r="O294" s="88"/>
      <c r="P294" s="72"/>
      <c r="Q294" s="73"/>
      <c r="R294" s="72"/>
      <c r="S294" s="73"/>
      <c r="T294" s="73"/>
      <c r="U294" s="74"/>
      <c r="V294" s="26"/>
      <c r="W294" s="26"/>
      <c r="X294" s="26"/>
      <c r="Y294" s="26"/>
      <c r="Z294" s="26"/>
      <c r="AA294" s="26"/>
      <c r="AB294" s="26"/>
      <c r="AC294" s="26"/>
      <c r="AD294" s="26"/>
      <c r="AE294" s="26"/>
      <c r="AF294" s="26"/>
      <c r="AG294" s="26"/>
      <c r="AH294" s="26"/>
    </row>
    <row r="295" spans="1:34" ht="14.5">
      <c r="A295" s="67">
        <v>294</v>
      </c>
      <c r="B295" s="68"/>
      <c r="C295" s="69"/>
      <c r="D295" s="70"/>
      <c r="E295" s="69"/>
      <c r="F295" s="69"/>
      <c r="G295" s="70"/>
      <c r="H295" s="70"/>
      <c r="I295" s="70"/>
      <c r="J295" s="70"/>
      <c r="K295" s="70"/>
      <c r="L295" s="70"/>
      <c r="M295" s="70"/>
      <c r="N295" s="86"/>
      <c r="O295" s="88"/>
      <c r="P295" s="72"/>
      <c r="Q295" s="73"/>
      <c r="R295" s="72"/>
      <c r="S295" s="73"/>
      <c r="T295" s="73"/>
      <c r="U295" s="74"/>
      <c r="V295" s="26"/>
      <c r="W295" s="26"/>
      <c r="X295" s="26"/>
      <c r="Y295" s="26"/>
      <c r="Z295" s="26"/>
      <c r="AA295" s="26"/>
      <c r="AB295" s="26"/>
      <c r="AC295" s="26"/>
      <c r="AD295" s="26"/>
      <c r="AE295" s="26"/>
      <c r="AF295" s="26"/>
      <c r="AG295" s="26"/>
      <c r="AH295" s="26"/>
    </row>
    <row r="296" spans="1:34" ht="14.5">
      <c r="A296" s="67">
        <v>295</v>
      </c>
      <c r="B296" s="68"/>
      <c r="C296" s="69"/>
      <c r="D296" s="70"/>
      <c r="E296" s="69"/>
      <c r="F296" s="69"/>
      <c r="G296" s="70"/>
      <c r="H296" s="70"/>
      <c r="I296" s="70"/>
      <c r="J296" s="70"/>
      <c r="K296" s="70"/>
      <c r="L296" s="70"/>
      <c r="M296" s="70"/>
      <c r="N296" s="86"/>
      <c r="O296" s="88"/>
      <c r="P296" s="72"/>
      <c r="Q296" s="73"/>
      <c r="R296" s="72"/>
      <c r="S296" s="73"/>
      <c r="T296" s="73"/>
      <c r="U296" s="74"/>
      <c r="V296" s="26"/>
      <c r="W296" s="26"/>
      <c r="X296" s="26"/>
      <c r="Y296" s="26"/>
      <c r="Z296" s="26"/>
      <c r="AA296" s="26"/>
      <c r="AB296" s="26"/>
      <c r="AC296" s="26"/>
      <c r="AD296" s="26"/>
      <c r="AE296" s="26"/>
      <c r="AF296" s="26"/>
      <c r="AG296" s="26"/>
      <c r="AH296" s="26"/>
    </row>
    <row r="297" spans="1:34" ht="14.5">
      <c r="A297" s="67">
        <v>296</v>
      </c>
      <c r="B297" s="68"/>
      <c r="C297" s="69"/>
      <c r="D297" s="70"/>
      <c r="E297" s="69"/>
      <c r="F297" s="69"/>
      <c r="G297" s="70"/>
      <c r="H297" s="70"/>
      <c r="I297" s="70"/>
      <c r="J297" s="70"/>
      <c r="K297" s="70"/>
      <c r="L297" s="70"/>
      <c r="M297" s="70"/>
      <c r="N297" s="86"/>
      <c r="O297" s="73"/>
      <c r="P297" s="72"/>
      <c r="Q297" s="73"/>
      <c r="R297" s="72"/>
      <c r="S297" s="73"/>
      <c r="T297" s="73"/>
      <c r="U297" s="74"/>
      <c r="V297" s="26"/>
      <c r="W297" s="26"/>
      <c r="X297" s="26"/>
      <c r="Y297" s="26"/>
      <c r="Z297" s="26"/>
      <c r="AA297" s="26"/>
      <c r="AB297" s="26"/>
      <c r="AC297" s="26"/>
      <c r="AD297" s="26"/>
      <c r="AE297" s="26"/>
      <c r="AF297" s="26"/>
      <c r="AG297" s="26"/>
      <c r="AH297" s="26"/>
    </row>
    <row r="298" spans="1:34" ht="14.5">
      <c r="A298" s="67">
        <v>297</v>
      </c>
      <c r="B298" s="68"/>
      <c r="C298" s="69"/>
      <c r="D298" s="70"/>
      <c r="E298" s="69"/>
      <c r="F298" s="69"/>
      <c r="G298" s="70"/>
      <c r="H298" s="70"/>
      <c r="I298" s="70"/>
      <c r="J298" s="70"/>
      <c r="K298" s="70"/>
      <c r="L298" s="70"/>
      <c r="M298" s="70"/>
      <c r="N298" s="86"/>
      <c r="O298" s="70"/>
      <c r="P298" s="72"/>
      <c r="Q298" s="73"/>
      <c r="R298" s="72"/>
      <c r="S298" s="73"/>
      <c r="T298" s="73"/>
      <c r="U298" s="74"/>
      <c r="V298" s="26"/>
      <c r="W298" s="26"/>
      <c r="X298" s="26"/>
      <c r="Y298" s="26"/>
      <c r="Z298" s="26"/>
      <c r="AA298" s="26"/>
      <c r="AB298" s="26"/>
      <c r="AC298" s="26"/>
      <c r="AD298" s="26"/>
      <c r="AE298" s="26"/>
      <c r="AF298" s="26"/>
      <c r="AG298" s="26"/>
      <c r="AH298" s="26"/>
    </row>
    <row r="299" spans="1:34" ht="14.5">
      <c r="A299" s="67">
        <v>298</v>
      </c>
      <c r="B299" s="68"/>
      <c r="C299" s="69"/>
      <c r="D299" s="70"/>
      <c r="E299" s="69"/>
      <c r="F299" s="69"/>
      <c r="G299" s="70"/>
      <c r="H299" s="70"/>
      <c r="I299" s="70"/>
      <c r="J299" s="70"/>
      <c r="K299" s="70"/>
      <c r="L299" s="70"/>
      <c r="M299" s="70"/>
      <c r="N299" s="86"/>
      <c r="O299" s="70"/>
      <c r="P299" s="72"/>
      <c r="Q299" s="73"/>
      <c r="R299" s="72"/>
      <c r="S299" s="73"/>
      <c r="T299" s="73"/>
      <c r="U299" s="74"/>
      <c r="V299" s="26"/>
      <c r="W299" s="26"/>
      <c r="X299" s="26"/>
      <c r="Y299" s="26"/>
      <c r="Z299" s="26"/>
      <c r="AA299" s="26"/>
      <c r="AB299" s="26"/>
      <c r="AC299" s="26"/>
      <c r="AD299" s="26"/>
      <c r="AE299" s="26"/>
      <c r="AF299" s="26"/>
      <c r="AG299" s="26"/>
      <c r="AH299" s="26"/>
    </row>
    <row r="300" spans="1:34" ht="14.5">
      <c r="A300" s="67">
        <v>299</v>
      </c>
      <c r="B300" s="68"/>
      <c r="C300" s="69"/>
      <c r="D300" s="70"/>
      <c r="E300" s="69"/>
      <c r="F300" s="69"/>
      <c r="G300" s="70"/>
      <c r="H300" s="70"/>
      <c r="I300" s="70"/>
      <c r="J300" s="70"/>
      <c r="K300" s="70"/>
      <c r="L300" s="70"/>
      <c r="M300" s="70"/>
      <c r="N300" s="86"/>
      <c r="O300" s="88"/>
      <c r="P300" s="72"/>
      <c r="Q300" s="73"/>
      <c r="R300" s="72"/>
      <c r="S300" s="73"/>
      <c r="T300" s="73"/>
      <c r="U300" s="74"/>
      <c r="V300" s="26"/>
      <c r="W300" s="26"/>
      <c r="X300" s="26"/>
      <c r="Y300" s="26"/>
      <c r="Z300" s="26"/>
      <c r="AA300" s="26"/>
      <c r="AB300" s="26"/>
      <c r="AC300" s="26"/>
      <c r="AD300" s="26"/>
      <c r="AE300" s="26"/>
      <c r="AF300" s="26"/>
      <c r="AG300" s="26"/>
      <c r="AH300" s="26"/>
    </row>
    <row r="301" spans="1:34" ht="14.5">
      <c r="A301" s="67">
        <v>300</v>
      </c>
      <c r="B301" s="68"/>
      <c r="C301" s="69"/>
      <c r="D301" s="70"/>
      <c r="E301" s="69"/>
      <c r="F301" s="69"/>
      <c r="G301" s="70"/>
      <c r="H301" s="70"/>
      <c r="I301" s="70"/>
      <c r="J301" s="70"/>
      <c r="K301" s="70"/>
      <c r="L301" s="70"/>
      <c r="M301" s="70"/>
      <c r="N301" s="86"/>
      <c r="O301" s="70"/>
      <c r="P301" s="72"/>
      <c r="Q301" s="73"/>
      <c r="R301" s="72"/>
      <c r="S301" s="73"/>
      <c r="T301" s="73"/>
      <c r="U301" s="74"/>
      <c r="V301" s="26"/>
      <c r="W301" s="26"/>
      <c r="X301" s="26"/>
      <c r="Y301" s="26"/>
      <c r="Z301" s="26"/>
      <c r="AA301" s="26"/>
      <c r="AB301" s="26"/>
      <c r="AC301" s="26"/>
      <c r="AD301" s="26"/>
      <c r="AE301" s="26"/>
      <c r="AF301" s="26"/>
      <c r="AG301" s="26"/>
      <c r="AH301" s="26"/>
    </row>
    <row r="302" spans="1:34" ht="14.5">
      <c r="A302" s="67">
        <v>301</v>
      </c>
      <c r="B302" s="68"/>
      <c r="C302" s="69"/>
      <c r="D302" s="70"/>
      <c r="E302" s="69"/>
      <c r="F302" s="69"/>
      <c r="G302" s="70"/>
      <c r="H302" s="70"/>
      <c r="I302" s="70"/>
      <c r="J302" s="70"/>
      <c r="K302" s="70"/>
      <c r="L302" s="70"/>
      <c r="M302" s="70"/>
      <c r="N302" s="86"/>
      <c r="O302" s="88"/>
      <c r="P302" s="72"/>
      <c r="Q302" s="73"/>
      <c r="R302" s="72"/>
      <c r="S302" s="73"/>
      <c r="T302" s="73"/>
      <c r="U302" s="74"/>
      <c r="V302" s="26"/>
      <c r="W302" s="26"/>
      <c r="X302" s="26"/>
      <c r="Y302" s="26"/>
      <c r="Z302" s="26"/>
      <c r="AA302" s="26"/>
      <c r="AB302" s="26"/>
      <c r="AC302" s="26"/>
      <c r="AD302" s="26"/>
      <c r="AE302" s="26"/>
      <c r="AF302" s="26"/>
      <c r="AG302" s="26"/>
      <c r="AH302" s="26"/>
    </row>
    <row r="303" spans="1:34" ht="14.5">
      <c r="A303" s="67">
        <v>302</v>
      </c>
      <c r="B303" s="68"/>
      <c r="C303" s="69"/>
      <c r="D303" s="70"/>
      <c r="E303" s="69"/>
      <c r="F303" s="69"/>
      <c r="G303" s="70"/>
      <c r="H303" s="70"/>
      <c r="I303" s="70"/>
      <c r="J303" s="70"/>
      <c r="K303" s="70"/>
      <c r="L303" s="70"/>
      <c r="M303" s="70"/>
      <c r="N303" s="86"/>
      <c r="O303" s="73"/>
      <c r="P303" s="72"/>
      <c r="Q303" s="73"/>
      <c r="R303" s="72"/>
      <c r="S303" s="73"/>
      <c r="T303" s="73"/>
      <c r="U303" s="74"/>
      <c r="V303" s="26"/>
      <c r="W303" s="26"/>
      <c r="X303" s="26"/>
      <c r="Y303" s="26"/>
      <c r="Z303" s="26"/>
      <c r="AA303" s="26"/>
      <c r="AB303" s="26"/>
      <c r="AC303" s="26"/>
      <c r="AD303" s="26"/>
      <c r="AE303" s="26"/>
      <c r="AF303" s="26"/>
      <c r="AG303" s="26"/>
      <c r="AH303" s="26"/>
    </row>
    <row r="304" spans="1:34" ht="14.5">
      <c r="A304" s="67">
        <v>303</v>
      </c>
      <c r="B304" s="68"/>
      <c r="C304" s="69"/>
      <c r="D304" s="70"/>
      <c r="E304" s="69"/>
      <c r="F304" s="69"/>
      <c r="G304" s="70"/>
      <c r="H304" s="70"/>
      <c r="I304" s="70"/>
      <c r="J304" s="70"/>
      <c r="K304" s="70"/>
      <c r="L304" s="70"/>
      <c r="M304" s="70"/>
      <c r="N304" s="86"/>
      <c r="O304" s="88"/>
      <c r="P304" s="72"/>
      <c r="Q304" s="73"/>
      <c r="R304" s="72"/>
      <c r="S304" s="73"/>
      <c r="T304" s="73"/>
      <c r="U304" s="74"/>
      <c r="V304" s="26"/>
      <c r="W304" s="26"/>
      <c r="X304" s="26"/>
      <c r="Y304" s="26"/>
      <c r="Z304" s="26"/>
      <c r="AA304" s="26"/>
      <c r="AB304" s="26"/>
      <c r="AC304" s="26"/>
      <c r="AD304" s="26"/>
      <c r="AE304" s="26"/>
      <c r="AF304" s="26"/>
      <c r="AG304" s="26"/>
      <c r="AH304" s="26"/>
    </row>
    <row r="305" spans="1:34" ht="14.5">
      <c r="A305" s="67">
        <v>304</v>
      </c>
      <c r="B305" s="68"/>
      <c r="C305" s="69"/>
      <c r="D305" s="70"/>
      <c r="E305" s="69"/>
      <c r="F305" s="69"/>
      <c r="G305" s="70"/>
      <c r="H305" s="70"/>
      <c r="I305" s="70"/>
      <c r="J305" s="70"/>
      <c r="K305" s="70"/>
      <c r="L305" s="70"/>
      <c r="M305" s="70"/>
      <c r="N305" s="86"/>
      <c r="O305" s="88"/>
      <c r="P305" s="72"/>
      <c r="Q305" s="73"/>
      <c r="R305" s="72"/>
      <c r="S305" s="73"/>
      <c r="T305" s="73"/>
      <c r="U305" s="74"/>
      <c r="V305" s="26"/>
      <c r="W305" s="26"/>
      <c r="X305" s="26"/>
      <c r="Y305" s="26"/>
      <c r="Z305" s="26"/>
      <c r="AA305" s="26"/>
      <c r="AB305" s="26"/>
      <c r="AC305" s="26"/>
      <c r="AD305" s="26"/>
      <c r="AE305" s="26"/>
      <c r="AF305" s="26"/>
      <c r="AG305" s="26"/>
      <c r="AH305" s="26"/>
    </row>
    <row r="306" spans="1:34" ht="14.5">
      <c r="A306" s="67">
        <v>305</v>
      </c>
      <c r="B306" s="68"/>
      <c r="C306" s="69"/>
      <c r="D306" s="70"/>
      <c r="E306" s="69"/>
      <c r="F306" s="69"/>
      <c r="G306" s="70"/>
      <c r="H306" s="70"/>
      <c r="I306" s="70"/>
      <c r="J306" s="70"/>
      <c r="K306" s="70"/>
      <c r="L306" s="70"/>
      <c r="M306" s="70"/>
      <c r="N306" s="86"/>
      <c r="O306" s="70"/>
      <c r="P306" s="72"/>
      <c r="Q306" s="73"/>
      <c r="R306" s="72"/>
      <c r="S306" s="73"/>
      <c r="T306" s="73"/>
      <c r="U306" s="74"/>
      <c r="V306" s="26"/>
      <c r="W306" s="26"/>
      <c r="X306" s="26"/>
      <c r="Y306" s="26"/>
      <c r="Z306" s="26"/>
      <c r="AA306" s="26"/>
      <c r="AB306" s="26"/>
      <c r="AC306" s="26"/>
      <c r="AD306" s="26"/>
      <c r="AE306" s="26"/>
      <c r="AF306" s="26"/>
      <c r="AG306" s="26"/>
      <c r="AH306" s="26"/>
    </row>
    <row r="307" spans="1:34" ht="14.5">
      <c r="A307" s="67">
        <v>306</v>
      </c>
      <c r="B307" s="68"/>
      <c r="C307" s="69"/>
      <c r="D307" s="70"/>
      <c r="E307" s="69"/>
      <c r="F307" s="69"/>
      <c r="G307" s="70"/>
      <c r="H307" s="70"/>
      <c r="I307" s="70"/>
      <c r="J307" s="70"/>
      <c r="K307" s="70"/>
      <c r="L307" s="70"/>
      <c r="M307" s="70"/>
      <c r="N307" s="86"/>
      <c r="O307" s="88"/>
      <c r="P307" s="72"/>
      <c r="Q307" s="73"/>
      <c r="R307" s="72"/>
      <c r="S307" s="73"/>
      <c r="T307" s="73"/>
      <c r="U307" s="74"/>
      <c r="V307" s="26"/>
      <c r="W307" s="26"/>
      <c r="X307" s="26"/>
      <c r="Y307" s="26"/>
      <c r="Z307" s="26"/>
      <c r="AA307" s="26"/>
      <c r="AB307" s="26"/>
      <c r="AC307" s="26"/>
      <c r="AD307" s="26"/>
      <c r="AE307" s="26"/>
      <c r="AF307" s="26"/>
      <c r="AG307" s="26"/>
      <c r="AH307" s="26"/>
    </row>
    <row r="308" spans="1:34" ht="14.5">
      <c r="A308" s="67">
        <v>307</v>
      </c>
      <c r="B308" s="68"/>
      <c r="C308" s="69"/>
      <c r="D308" s="70"/>
      <c r="E308" s="69"/>
      <c r="F308" s="69"/>
      <c r="G308" s="70"/>
      <c r="H308" s="70"/>
      <c r="I308" s="70"/>
      <c r="J308" s="70"/>
      <c r="K308" s="70"/>
      <c r="L308" s="70"/>
      <c r="M308" s="70"/>
      <c r="N308" s="86"/>
      <c r="O308" s="88"/>
      <c r="P308" s="72"/>
      <c r="Q308" s="73"/>
      <c r="R308" s="72"/>
      <c r="S308" s="73"/>
      <c r="T308" s="73"/>
      <c r="U308" s="74"/>
      <c r="V308" s="26"/>
      <c r="W308" s="26"/>
      <c r="X308" s="26"/>
      <c r="Y308" s="26"/>
      <c r="Z308" s="26"/>
      <c r="AA308" s="26"/>
      <c r="AB308" s="26"/>
      <c r="AC308" s="26"/>
      <c r="AD308" s="26"/>
      <c r="AE308" s="26"/>
      <c r="AF308" s="26"/>
      <c r="AG308" s="26"/>
      <c r="AH308" s="26"/>
    </row>
    <row r="309" spans="1:34" ht="14.5">
      <c r="A309" s="67">
        <v>308</v>
      </c>
      <c r="B309" s="68"/>
      <c r="C309" s="69"/>
      <c r="D309" s="70"/>
      <c r="E309" s="69"/>
      <c r="F309" s="69"/>
      <c r="G309" s="70"/>
      <c r="H309" s="70"/>
      <c r="I309" s="70"/>
      <c r="J309" s="70"/>
      <c r="K309" s="70"/>
      <c r="L309" s="70"/>
      <c r="M309" s="70"/>
      <c r="N309" s="86"/>
      <c r="O309" s="70"/>
      <c r="P309" s="72"/>
      <c r="Q309" s="73"/>
      <c r="R309" s="72"/>
      <c r="S309" s="73"/>
      <c r="T309" s="73"/>
      <c r="U309" s="74"/>
      <c r="V309" s="26"/>
      <c r="W309" s="26"/>
      <c r="X309" s="26"/>
      <c r="Y309" s="26"/>
      <c r="Z309" s="26"/>
      <c r="AA309" s="26"/>
      <c r="AB309" s="26"/>
      <c r="AC309" s="26"/>
      <c r="AD309" s="26"/>
      <c r="AE309" s="26"/>
      <c r="AF309" s="26"/>
      <c r="AG309" s="26"/>
      <c r="AH309" s="26"/>
    </row>
    <row r="310" spans="1:34" ht="14.5">
      <c r="A310" s="67">
        <v>309</v>
      </c>
      <c r="B310" s="68"/>
      <c r="C310" s="69"/>
      <c r="D310" s="70"/>
      <c r="E310" s="69"/>
      <c r="F310" s="69"/>
      <c r="G310" s="70"/>
      <c r="H310" s="70"/>
      <c r="I310" s="70"/>
      <c r="J310" s="70"/>
      <c r="K310" s="70"/>
      <c r="L310" s="70"/>
      <c r="M310" s="70"/>
      <c r="N310" s="86"/>
      <c r="O310" s="88"/>
      <c r="P310" s="72"/>
      <c r="Q310" s="73"/>
      <c r="R310" s="72"/>
      <c r="S310" s="73"/>
      <c r="T310" s="73"/>
      <c r="U310" s="74"/>
      <c r="V310" s="26"/>
      <c r="W310" s="26"/>
      <c r="X310" s="26"/>
      <c r="Y310" s="26"/>
      <c r="Z310" s="26"/>
      <c r="AA310" s="26"/>
      <c r="AB310" s="26"/>
      <c r="AC310" s="26"/>
      <c r="AD310" s="26"/>
      <c r="AE310" s="26"/>
      <c r="AF310" s="26"/>
      <c r="AG310" s="26"/>
      <c r="AH310" s="26"/>
    </row>
    <row r="311" spans="1:34" ht="14.5">
      <c r="A311" s="67">
        <v>310</v>
      </c>
      <c r="B311" s="68"/>
      <c r="C311" s="69"/>
      <c r="D311" s="70"/>
      <c r="E311" s="69"/>
      <c r="F311" s="69"/>
      <c r="G311" s="70"/>
      <c r="H311" s="70"/>
      <c r="I311" s="70"/>
      <c r="J311" s="70"/>
      <c r="K311" s="70"/>
      <c r="L311" s="70"/>
      <c r="M311" s="70"/>
      <c r="N311" s="86"/>
      <c r="O311" s="88"/>
      <c r="P311" s="72"/>
      <c r="Q311" s="73"/>
      <c r="R311" s="72"/>
      <c r="S311" s="73"/>
      <c r="T311" s="73"/>
      <c r="U311" s="74"/>
      <c r="V311" s="26"/>
      <c r="W311" s="26"/>
      <c r="X311" s="26"/>
      <c r="Y311" s="26"/>
      <c r="Z311" s="26"/>
      <c r="AA311" s="26"/>
      <c r="AB311" s="26"/>
      <c r="AC311" s="26"/>
      <c r="AD311" s="26"/>
      <c r="AE311" s="26"/>
      <c r="AF311" s="26"/>
      <c r="AG311" s="26"/>
      <c r="AH311" s="26"/>
    </row>
    <row r="312" spans="1:34" ht="14.5">
      <c r="A312" s="67">
        <v>311</v>
      </c>
      <c r="B312" s="68"/>
      <c r="C312" s="69"/>
      <c r="D312" s="70"/>
      <c r="E312" s="69"/>
      <c r="F312" s="69"/>
      <c r="G312" s="70"/>
      <c r="H312" s="70"/>
      <c r="I312" s="70"/>
      <c r="J312" s="70"/>
      <c r="K312" s="70"/>
      <c r="L312" s="70"/>
      <c r="M312" s="70"/>
      <c r="N312" s="86"/>
      <c r="O312" s="88"/>
      <c r="P312" s="72"/>
      <c r="Q312" s="73"/>
      <c r="R312" s="72"/>
      <c r="S312" s="73"/>
      <c r="T312" s="73"/>
      <c r="U312" s="74"/>
      <c r="V312" s="26"/>
      <c r="W312" s="26"/>
      <c r="X312" s="26"/>
      <c r="Y312" s="26"/>
      <c r="Z312" s="26"/>
      <c r="AA312" s="26"/>
      <c r="AB312" s="26"/>
      <c r="AC312" s="26"/>
      <c r="AD312" s="26"/>
      <c r="AE312" s="26"/>
      <c r="AF312" s="26"/>
      <c r="AG312" s="26"/>
      <c r="AH312" s="26"/>
    </row>
    <row r="313" spans="1:34" ht="14.5">
      <c r="A313" s="67">
        <v>312</v>
      </c>
      <c r="B313" s="68"/>
      <c r="C313" s="69"/>
      <c r="D313" s="70"/>
      <c r="E313" s="69"/>
      <c r="F313" s="69"/>
      <c r="G313" s="70"/>
      <c r="H313" s="70"/>
      <c r="I313" s="70"/>
      <c r="J313" s="70"/>
      <c r="K313" s="70"/>
      <c r="L313" s="70"/>
      <c r="M313" s="70"/>
      <c r="N313" s="86"/>
      <c r="O313" s="88"/>
      <c r="P313" s="72"/>
      <c r="Q313" s="73"/>
      <c r="R313" s="72"/>
      <c r="S313" s="73"/>
      <c r="T313" s="73"/>
      <c r="U313" s="74"/>
      <c r="V313" s="26"/>
      <c r="W313" s="26"/>
      <c r="X313" s="26"/>
      <c r="Y313" s="26"/>
      <c r="Z313" s="26"/>
      <c r="AA313" s="26"/>
      <c r="AB313" s="26"/>
      <c r="AC313" s="26"/>
      <c r="AD313" s="26"/>
      <c r="AE313" s="26"/>
      <c r="AF313" s="26"/>
      <c r="AG313" s="26"/>
      <c r="AH313" s="26"/>
    </row>
    <row r="314" spans="1:34" ht="14.5">
      <c r="A314" s="67">
        <v>313</v>
      </c>
      <c r="B314" s="68"/>
      <c r="C314" s="69"/>
      <c r="D314" s="70"/>
      <c r="E314" s="69"/>
      <c r="F314" s="69"/>
      <c r="G314" s="70"/>
      <c r="H314" s="70"/>
      <c r="I314" s="70"/>
      <c r="J314" s="70"/>
      <c r="K314" s="70"/>
      <c r="L314" s="70"/>
      <c r="M314" s="70"/>
      <c r="N314" s="86"/>
      <c r="O314" s="88"/>
      <c r="P314" s="72"/>
      <c r="Q314" s="73"/>
      <c r="R314" s="72"/>
      <c r="S314" s="73"/>
      <c r="T314" s="73"/>
      <c r="U314" s="74"/>
      <c r="V314" s="26"/>
      <c r="W314" s="26"/>
      <c r="X314" s="26"/>
      <c r="Y314" s="26"/>
      <c r="Z314" s="26"/>
      <c r="AA314" s="26"/>
      <c r="AB314" s="26"/>
      <c r="AC314" s="26"/>
      <c r="AD314" s="26"/>
      <c r="AE314" s="26"/>
      <c r="AF314" s="26"/>
      <c r="AG314" s="26"/>
      <c r="AH314" s="26"/>
    </row>
    <row r="315" spans="1:34" ht="14.5">
      <c r="A315" s="67">
        <v>314</v>
      </c>
      <c r="B315" s="68"/>
      <c r="C315" s="69"/>
      <c r="D315" s="70"/>
      <c r="E315" s="69"/>
      <c r="F315" s="69"/>
      <c r="G315" s="70"/>
      <c r="H315" s="70"/>
      <c r="I315" s="70"/>
      <c r="J315" s="70"/>
      <c r="K315" s="70"/>
      <c r="L315" s="70"/>
      <c r="M315" s="70"/>
      <c r="N315" s="86"/>
      <c r="O315" s="88"/>
      <c r="P315" s="72"/>
      <c r="Q315" s="73"/>
      <c r="R315" s="72"/>
      <c r="S315" s="73"/>
      <c r="T315" s="73"/>
      <c r="U315" s="76"/>
      <c r="V315" s="26"/>
      <c r="W315" s="26"/>
      <c r="X315" s="26"/>
      <c r="Y315" s="26"/>
      <c r="Z315" s="26"/>
      <c r="AA315" s="26"/>
      <c r="AB315" s="26"/>
      <c r="AC315" s="26"/>
      <c r="AD315" s="26"/>
      <c r="AE315" s="26"/>
      <c r="AF315" s="26"/>
      <c r="AG315" s="26"/>
      <c r="AH315" s="26"/>
    </row>
    <row r="316" spans="1:34" ht="14.5">
      <c r="A316" s="67">
        <v>315</v>
      </c>
      <c r="B316" s="68"/>
      <c r="C316" s="69"/>
      <c r="D316" s="70"/>
      <c r="E316" s="69"/>
      <c r="F316" s="69"/>
      <c r="G316" s="70"/>
      <c r="H316" s="70"/>
      <c r="I316" s="70"/>
      <c r="J316" s="70"/>
      <c r="K316" s="70"/>
      <c r="L316" s="70"/>
      <c r="M316" s="70"/>
      <c r="N316" s="86"/>
      <c r="O316" s="88"/>
      <c r="P316" s="72"/>
      <c r="Q316" s="73"/>
      <c r="R316" s="72"/>
      <c r="S316" s="73"/>
      <c r="T316" s="73"/>
      <c r="U316" s="74"/>
      <c r="V316" s="26"/>
      <c r="W316" s="26"/>
      <c r="X316" s="26"/>
      <c r="Y316" s="26"/>
      <c r="Z316" s="26"/>
      <c r="AA316" s="26"/>
      <c r="AB316" s="26"/>
      <c r="AC316" s="26"/>
      <c r="AD316" s="26"/>
      <c r="AE316" s="26"/>
      <c r="AF316" s="26"/>
      <c r="AG316" s="26"/>
      <c r="AH316" s="26"/>
    </row>
    <row r="317" spans="1:34" ht="14.5">
      <c r="A317" s="67">
        <v>316</v>
      </c>
      <c r="B317" s="68"/>
      <c r="C317" s="69"/>
      <c r="D317" s="70"/>
      <c r="E317" s="69"/>
      <c r="F317" s="69"/>
      <c r="G317" s="70"/>
      <c r="H317" s="70"/>
      <c r="I317" s="70"/>
      <c r="J317" s="70"/>
      <c r="K317" s="70"/>
      <c r="L317" s="70"/>
      <c r="M317" s="70"/>
      <c r="N317" s="86"/>
      <c r="O317" s="88"/>
      <c r="P317" s="72"/>
      <c r="Q317" s="73"/>
      <c r="R317" s="72"/>
      <c r="S317" s="73"/>
      <c r="T317" s="73"/>
      <c r="U317" s="74"/>
      <c r="V317" s="26"/>
      <c r="W317" s="26"/>
      <c r="X317" s="26"/>
      <c r="Y317" s="26"/>
      <c r="Z317" s="26"/>
      <c r="AA317" s="26"/>
      <c r="AB317" s="26"/>
      <c r="AC317" s="26"/>
      <c r="AD317" s="26"/>
      <c r="AE317" s="26"/>
      <c r="AF317" s="26"/>
      <c r="AG317" s="26"/>
      <c r="AH317" s="26"/>
    </row>
    <row r="318" spans="1:34" ht="14.5">
      <c r="A318" s="67">
        <v>317</v>
      </c>
      <c r="B318" s="68"/>
      <c r="C318" s="69"/>
      <c r="D318" s="70"/>
      <c r="E318" s="69"/>
      <c r="F318" s="69"/>
      <c r="G318" s="70"/>
      <c r="H318" s="70"/>
      <c r="I318" s="70"/>
      <c r="J318" s="70"/>
      <c r="K318" s="70"/>
      <c r="L318" s="70"/>
      <c r="M318" s="70"/>
      <c r="N318" s="86"/>
      <c r="O318" s="70"/>
      <c r="P318" s="72"/>
      <c r="Q318" s="73"/>
      <c r="R318" s="72"/>
      <c r="S318" s="73"/>
      <c r="T318" s="73"/>
      <c r="U318" s="74"/>
      <c r="V318" s="26"/>
      <c r="W318" s="26"/>
      <c r="X318" s="26"/>
      <c r="Y318" s="26"/>
      <c r="Z318" s="26"/>
      <c r="AA318" s="26"/>
      <c r="AB318" s="26"/>
      <c r="AC318" s="26"/>
      <c r="AD318" s="26"/>
      <c r="AE318" s="26"/>
      <c r="AF318" s="26"/>
      <c r="AG318" s="26"/>
      <c r="AH318" s="26"/>
    </row>
    <row r="319" spans="1:34" ht="14.5">
      <c r="A319" s="67">
        <v>318</v>
      </c>
      <c r="B319" s="68"/>
      <c r="C319" s="69"/>
      <c r="D319" s="70"/>
      <c r="E319" s="69"/>
      <c r="F319" s="69"/>
      <c r="G319" s="70"/>
      <c r="H319" s="70"/>
      <c r="I319" s="70"/>
      <c r="J319" s="70"/>
      <c r="K319" s="70"/>
      <c r="L319" s="70"/>
      <c r="M319" s="70"/>
      <c r="N319" s="86"/>
      <c r="O319" s="70"/>
      <c r="P319" s="72"/>
      <c r="Q319" s="73"/>
      <c r="R319" s="72"/>
      <c r="S319" s="73"/>
      <c r="T319" s="73"/>
      <c r="U319" s="74"/>
      <c r="V319" s="26"/>
      <c r="W319" s="26"/>
      <c r="X319" s="26"/>
      <c r="Y319" s="26"/>
      <c r="Z319" s="26"/>
      <c r="AA319" s="26"/>
      <c r="AB319" s="26"/>
      <c r="AC319" s="26"/>
      <c r="AD319" s="26"/>
      <c r="AE319" s="26"/>
      <c r="AF319" s="26"/>
      <c r="AG319" s="26"/>
      <c r="AH319" s="26"/>
    </row>
    <row r="320" spans="1:34" ht="14.5">
      <c r="A320" s="67">
        <v>319</v>
      </c>
      <c r="B320" s="68"/>
      <c r="C320" s="69"/>
      <c r="D320" s="70"/>
      <c r="E320" s="69"/>
      <c r="F320" s="69"/>
      <c r="G320" s="70"/>
      <c r="H320" s="70"/>
      <c r="I320" s="70"/>
      <c r="J320" s="70"/>
      <c r="K320" s="70"/>
      <c r="L320" s="70"/>
      <c r="M320" s="70"/>
      <c r="N320" s="86"/>
      <c r="O320" s="88"/>
      <c r="P320" s="72"/>
      <c r="Q320" s="73"/>
      <c r="R320" s="72"/>
      <c r="S320" s="73"/>
      <c r="T320" s="73"/>
      <c r="U320" s="74"/>
      <c r="V320" s="26"/>
      <c r="W320" s="26"/>
      <c r="X320" s="26"/>
      <c r="Y320" s="26"/>
      <c r="Z320" s="26"/>
      <c r="AA320" s="26"/>
      <c r="AB320" s="26"/>
      <c r="AC320" s="26"/>
      <c r="AD320" s="26"/>
      <c r="AE320" s="26"/>
      <c r="AF320" s="26"/>
      <c r="AG320" s="26"/>
      <c r="AH320" s="26"/>
    </row>
    <row r="321" spans="1:34" ht="14.5">
      <c r="A321" s="67">
        <v>320</v>
      </c>
      <c r="B321" s="68"/>
      <c r="C321" s="69"/>
      <c r="D321" s="70"/>
      <c r="E321" s="69"/>
      <c r="F321" s="69"/>
      <c r="G321" s="70"/>
      <c r="H321" s="70"/>
      <c r="I321" s="70"/>
      <c r="J321" s="70"/>
      <c r="K321" s="70"/>
      <c r="L321" s="70"/>
      <c r="M321" s="70"/>
      <c r="N321" s="86"/>
      <c r="O321" s="70"/>
      <c r="P321" s="72"/>
      <c r="Q321" s="73"/>
      <c r="R321" s="72"/>
      <c r="S321" s="73"/>
      <c r="T321" s="73"/>
      <c r="U321" s="74"/>
      <c r="V321" s="26"/>
      <c r="W321" s="26"/>
      <c r="X321" s="26"/>
      <c r="Y321" s="26"/>
      <c r="Z321" s="26"/>
      <c r="AA321" s="26"/>
      <c r="AB321" s="26"/>
      <c r="AC321" s="26"/>
      <c r="AD321" s="26"/>
      <c r="AE321" s="26"/>
      <c r="AF321" s="26"/>
      <c r="AG321" s="26"/>
      <c r="AH321" s="26"/>
    </row>
    <row r="322" spans="1:34" ht="14.5">
      <c r="A322" s="67">
        <v>321</v>
      </c>
      <c r="B322" s="68"/>
      <c r="C322" s="69"/>
      <c r="D322" s="70"/>
      <c r="E322" s="69"/>
      <c r="F322" s="69"/>
      <c r="G322" s="70"/>
      <c r="H322" s="70"/>
      <c r="I322" s="70"/>
      <c r="J322" s="70"/>
      <c r="K322" s="70"/>
      <c r="L322" s="70"/>
      <c r="M322" s="70"/>
      <c r="N322" s="86"/>
      <c r="O322" s="88"/>
      <c r="P322" s="72"/>
      <c r="Q322" s="73"/>
      <c r="R322" s="72"/>
      <c r="S322" s="73"/>
      <c r="T322" s="73"/>
      <c r="U322" s="74"/>
      <c r="V322" s="26"/>
      <c r="W322" s="26"/>
      <c r="X322" s="26"/>
      <c r="Y322" s="26"/>
      <c r="Z322" s="26"/>
      <c r="AA322" s="26"/>
      <c r="AB322" s="26"/>
      <c r="AC322" s="26"/>
      <c r="AD322" s="26"/>
      <c r="AE322" s="26"/>
      <c r="AF322" s="26"/>
      <c r="AG322" s="26"/>
      <c r="AH322" s="26"/>
    </row>
    <row r="323" spans="1:34" ht="14.5">
      <c r="A323" s="67">
        <v>322</v>
      </c>
      <c r="B323" s="68"/>
      <c r="C323" s="69"/>
      <c r="D323" s="70"/>
      <c r="E323" s="69"/>
      <c r="F323" s="69"/>
      <c r="G323" s="70"/>
      <c r="H323" s="70"/>
      <c r="I323" s="70"/>
      <c r="J323" s="70"/>
      <c r="K323" s="70"/>
      <c r="L323" s="70"/>
      <c r="M323" s="70"/>
      <c r="N323" s="86"/>
      <c r="O323" s="88"/>
      <c r="P323" s="72"/>
      <c r="Q323" s="73"/>
      <c r="R323" s="72"/>
      <c r="S323" s="73"/>
      <c r="T323" s="73"/>
      <c r="U323" s="74"/>
      <c r="V323" s="26"/>
      <c r="W323" s="26"/>
      <c r="X323" s="26"/>
      <c r="Y323" s="26"/>
      <c r="Z323" s="26"/>
      <c r="AA323" s="26"/>
      <c r="AB323" s="26"/>
      <c r="AC323" s="26"/>
      <c r="AD323" s="26"/>
      <c r="AE323" s="26"/>
      <c r="AF323" s="26"/>
      <c r="AG323" s="26"/>
      <c r="AH323" s="26"/>
    </row>
    <row r="324" spans="1:34" ht="14.5">
      <c r="A324" s="67">
        <v>323</v>
      </c>
      <c r="B324" s="68"/>
      <c r="C324" s="69"/>
      <c r="D324" s="70"/>
      <c r="E324" s="69"/>
      <c r="F324" s="69"/>
      <c r="G324" s="70"/>
      <c r="H324" s="70"/>
      <c r="I324" s="70"/>
      <c r="J324" s="70"/>
      <c r="K324" s="70"/>
      <c r="L324" s="70"/>
      <c r="M324" s="70"/>
      <c r="N324" s="86"/>
      <c r="O324" s="88"/>
      <c r="P324" s="72"/>
      <c r="Q324" s="73"/>
      <c r="R324" s="72"/>
      <c r="S324" s="73"/>
      <c r="T324" s="73"/>
      <c r="U324" s="74"/>
      <c r="V324" s="26"/>
      <c r="W324" s="26"/>
      <c r="X324" s="26"/>
      <c r="Y324" s="26"/>
      <c r="Z324" s="26"/>
      <c r="AA324" s="26"/>
      <c r="AB324" s="26"/>
      <c r="AC324" s="26"/>
      <c r="AD324" s="26"/>
      <c r="AE324" s="26"/>
      <c r="AF324" s="26"/>
      <c r="AG324" s="26"/>
      <c r="AH324" s="26"/>
    </row>
    <row r="325" spans="1:34" ht="14.5">
      <c r="A325" s="67">
        <v>324</v>
      </c>
      <c r="B325" s="68"/>
      <c r="C325" s="69"/>
      <c r="D325" s="70"/>
      <c r="E325" s="69"/>
      <c r="F325" s="69"/>
      <c r="G325" s="70"/>
      <c r="H325" s="70"/>
      <c r="I325" s="70"/>
      <c r="J325" s="70"/>
      <c r="K325" s="70"/>
      <c r="L325" s="70"/>
      <c r="M325" s="70"/>
      <c r="N325" s="86"/>
      <c r="O325" s="88"/>
      <c r="P325" s="72"/>
      <c r="Q325" s="73"/>
      <c r="R325" s="72"/>
      <c r="S325" s="73"/>
      <c r="T325" s="73"/>
      <c r="U325" s="74"/>
      <c r="V325" s="26"/>
      <c r="W325" s="26"/>
      <c r="X325" s="26"/>
      <c r="Y325" s="26"/>
      <c r="Z325" s="26"/>
      <c r="AA325" s="26"/>
      <c r="AB325" s="26"/>
      <c r="AC325" s="26"/>
      <c r="AD325" s="26"/>
      <c r="AE325" s="26"/>
      <c r="AF325" s="26"/>
      <c r="AG325" s="26"/>
      <c r="AH325" s="26"/>
    </row>
    <row r="326" spans="1:34" ht="14.5">
      <c r="A326" s="67">
        <v>325</v>
      </c>
      <c r="B326" s="68"/>
      <c r="C326" s="69"/>
      <c r="D326" s="70"/>
      <c r="E326" s="69"/>
      <c r="F326" s="69"/>
      <c r="G326" s="70"/>
      <c r="H326" s="70"/>
      <c r="I326" s="70"/>
      <c r="J326" s="70"/>
      <c r="K326" s="70"/>
      <c r="L326" s="70"/>
      <c r="M326" s="70"/>
      <c r="N326" s="86"/>
      <c r="O326" s="70"/>
      <c r="P326" s="72"/>
      <c r="Q326" s="73"/>
      <c r="R326" s="72"/>
      <c r="S326" s="73"/>
      <c r="T326" s="73"/>
      <c r="U326" s="77"/>
      <c r="V326" s="26"/>
      <c r="W326" s="26"/>
      <c r="X326" s="26"/>
      <c r="Y326" s="26"/>
      <c r="Z326" s="26"/>
      <c r="AA326" s="26"/>
      <c r="AB326" s="26"/>
      <c r="AC326" s="26"/>
      <c r="AD326" s="26"/>
      <c r="AE326" s="26"/>
      <c r="AF326" s="26"/>
      <c r="AG326" s="26"/>
      <c r="AH326" s="26"/>
    </row>
    <row r="327" spans="1:34" ht="14.5">
      <c r="A327" s="67">
        <v>326</v>
      </c>
      <c r="B327" s="68"/>
      <c r="C327" s="69"/>
      <c r="D327" s="70"/>
      <c r="E327" s="69"/>
      <c r="F327" s="69"/>
      <c r="G327" s="70"/>
      <c r="H327" s="70"/>
      <c r="I327" s="70"/>
      <c r="J327" s="70"/>
      <c r="K327" s="70"/>
      <c r="L327" s="70"/>
      <c r="M327" s="70"/>
      <c r="N327" s="86"/>
      <c r="O327" s="88"/>
      <c r="P327" s="72"/>
      <c r="Q327" s="73"/>
      <c r="R327" s="72"/>
      <c r="S327" s="73"/>
      <c r="T327" s="73"/>
      <c r="U327" s="74"/>
      <c r="V327" s="26"/>
      <c r="W327" s="26"/>
      <c r="X327" s="26"/>
      <c r="Y327" s="26"/>
      <c r="Z327" s="26"/>
      <c r="AA327" s="26"/>
      <c r="AB327" s="26"/>
      <c r="AC327" s="26"/>
      <c r="AD327" s="26"/>
      <c r="AE327" s="26"/>
      <c r="AF327" s="26"/>
      <c r="AG327" s="26"/>
      <c r="AH327" s="26"/>
    </row>
    <row r="328" spans="1:34" ht="14.5">
      <c r="A328" s="67">
        <v>327</v>
      </c>
      <c r="B328" s="68"/>
      <c r="C328" s="69"/>
      <c r="D328" s="70"/>
      <c r="E328" s="69"/>
      <c r="F328" s="69"/>
      <c r="G328" s="70"/>
      <c r="H328" s="70"/>
      <c r="I328" s="70"/>
      <c r="J328" s="70"/>
      <c r="K328" s="70"/>
      <c r="L328" s="70"/>
      <c r="M328" s="70"/>
      <c r="N328" s="86"/>
      <c r="O328" s="70"/>
      <c r="P328" s="72"/>
      <c r="Q328" s="73"/>
      <c r="R328" s="72"/>
      <c r="S328" s="73"/>
      <c r="T328" s="73"/>
      <c r="U328" s="76"/>
      <c r="V328" s="26"/>
      <c r="W328" s="26"/>
      <c r="X328" s="26"/>
      <c r="Y328" s="26"/>
      <c r="Z328" s="26"/>
      <c r="AA328" s="26"/>
      <c r="AB328" s="26"/>
      <c r="AC328" s="26"/>
      <c r="AD328" s="26"/>
      <c r="AE328" s="26"/>
      <c r="AF328" s="26"/>
      <c r="AG328" s="26"/>
      <c r="AH328" s="26"/>
    </row>
    <row r="329" spans="1:34" ht="14.5">
      <c r="A329" s="67">
        <v>328</v>
      </c>
      <c r="B329" s="68"/>
      <c r="C329" s="69"/>
      <c r="D329" s="70"/>
      <c r="E329" s="69"/>
      <c r="F329" s="69"/>
      <c r="G329" s="70"/>
      <c r="H329" s="70"/>
      <c r="I329" s="70"/>
      <c r="J329" s="70"/>
      <c r="K329" s="70"/>
      <c r="L329" s="70"/>
      <c r="M329" s="70"/>
      <c r="N329" s="86"/>
      <c r="O329" s="88"/>
      <c r="P329" s="72"/>
      <c r="Q329" s="73"/>
      <c r="R329" s="72"/>
      <c r="S329" s="73"/>
      <c r="T329" s="73"/>
      <c r="U329" s="74"/>
      <c r="V329" s="26"/>
      <c r="W329" s="26"/>
      <c r="X329" s="26"/>
      <c r="Y329" s="26"/>
      <c r="Z329" s="26"/>
      <c r="AA329" s="26"/>
      <c r="AB329" s="26"/>
      <c r="AC329" s="26"/>
      <c r="AD329" s="26"/>
      <c r="AE329" s="26"/>
      <c r="AF329" s="26"/>
      <c r="AG329" s="26"/>
      <c r="AH329" s="26"/>
    </row>
    <row r="330" spans="1:34" ht="14.5">
      <c r="A330" s="67">
        <v>329</v>
      </c>
      <c r="B330" s="68"/>
      <c r="C330" s="69"/>
      <c r="D330" s="70"/>
      <c r="E330" s="69"/>
      <c r="F330" s="69"/>
      <c r="G330" s="70"/>
      <c r="H330" s="70"/>
      <c r="I330" s="70"/>
      <c r="J330" s="70"/>
      <c r="K330" s="70"/>
      <c r="L330" s="70"/>
      <c r="M330" s="70"/>
      <c r="N330" s="86"/>
      <c r="O330" s="88"/>
      <c r="P330" s="72"/>
      <c r="Q330" s="73"/>
      <c r="R330" s="72"/>
      <c r="S330" s="73"/>
      <c r="T330" s="73"/>
      <c r="U330" s="74"/>
      <c r="V330" s="26"/>
      <c r="W330" s="26"/>
      <c r="X330" s="26"/>
      <c r="Y330" s="26"/>
      <c r="Z330" s="26"/>
      <c r="AA330" s="26"/>
      <c r="AB330" s="26"/>
      <c r="AC330" s="26"/>
      <c r="AD330" s="26"/>
      <c r="AE330" s="26"/>
      <c r="AF330" s="26"/>
      <c r="AG330" s="26"/>
      <c r="AH330" s="26"/>
    </row>
    <row r="331" spans="1:34" ht="14.5">
      <c r="A331" s="67">
        <v>330</v>
      </c>
      <c r="B331" s="68"/>
      <c r="C331" s="69"/>
      <c r="D331" s="70"/>
      <c r="E331" s="69"/>
      <c r="F331" s="69"/>
      <c r="G331" s="70"/>
      <c r="H331" s="70"/>
      <c r="I331" s="70"/>
      <c r="J331" s="70"/>
      <c r="K331" s="70"/>
      <c r="L331" s="70"/>
      <c r="M331" s="70"/>
      <c r="N331" s="86"/>
      <c r="O331" s="70"/>
      <c r="P331" s="72"/>
      <c r="Q331" s="73"/>
      <c r="R331" s="72"/>
      <c r="S331" s="73"/>
      <c r="T331" s="73"/>
      <c r="U331" s="74"/>
      <c r="V331" s="26"/>
      <c r="W331" s="26"/>
      <c r="X331" s="26"/>
      <c r="Y331" s="26"/>
      <c r="Z331" s="26"/>
      <c r="AA331" s="26"/>
      <c r="AB331" s="26"/>
      <c r="AC331" s="26"/>
      <c r="AD331" s="26"/>
      <c r="AE331" s="26"/>
      <c r="AF331" s="26"/>
      <c r="AG331" s="26"/>
      <c r="AH331" s="26"/>
    </row>
    <row r="332" spans="1:34" ht="14.5">
      <c r="A332" s="67">
        <v>331</v>
      </c>
      <c r="B332" s="68"/>
      <c r="C332" s="69"/>
      <c r="D332" s="70"/>
      <c r="E332" s="69"/>
      <c r="F332" s="69"/>
      <c r="G332" s="70"/>
      <c r="H332" s="70"/>
      <c r="I332" s="70"/>
      <c r="J332" s="70"/>
      <c r="K332" s="70"/>
      <c r="L332" s="70"/>
      <c r="M332" s="70"/>
      <c r="N332" s="86"/>
      <c r="O332" s="88"/>
      <c r="P332" s="72"/>
      <c r="Q332" s="73"/>
      <c r="R332" s="72"/>
      <c r="S332" s="73"/>
      <c r="T332" s="73"/>
      <c r="U332" s="74"/>
      <c r="V332" s="26"/>
      <c r="W332" s="26"/>
      <c r="X332" s="26"/>
      <c r="Y332" s="26"/>
      <c r="Z332" s="26"/>
      <c r="AA332" s="26"/>
      <c r="AB332" s="26"/>
      <c r="AC332" s="26"/>
      <c r="AD332" s="26"/>
      <c r="AE332" s="26"/>
      <c r="AF332" s="26"/>
      <c r="AG332" s="26"/>
      <c r="AH332" s="26"/>
    </row>
    <row r="333" spans="1:34" ht="14.5">
      <c r="A333" s="67">
        <v>332</v>
      </c>
      <c r="B333" s="68"/>
      <c r="C333" s="69"/>
      <c r="D333" s="70"/>
      <c r="E333" s="69"/>
      <c r="F333" s="69"/>
      <c r="G333" s="70"/>
      <c r="H333" s="70"/>
      <c r="I333" s="70"/>
      <c r="J333" s="70"/>
      <c r="K333" s="70"/>
      <c r="L333" s="70"/>
      <c r="M333" s="70"/>
      <c r="N333" s="86"/>
      <c r="O333" s="88"/>
      <c r="P333" s="72"/>
      <c r="Q333" s="73"/>
      <c r="R333" s="72"/>
      <c r="S333" s="73"/>
      <c r="T333" s="73"/>
      <c r="U333" s="74"/>
      <c r="V333" s="26"/>
      <c r="W333" s="26"/>
      <c r="X333" s="26"/>
      <c r="Y333" s="26"/>
      <c r="Z333" s="26"/>
      <c r="AA333" s="26"/>
      <c r="AB333" s="26"/>
      <c r="AC333" s="26"/>
      <c r="AD333" s="26"/>
      <c r="AE333" s="26"/>
      <c r="AF333" s="26"/>
      <c r="AG333" s="26"/>
      <c r="AH333" s="26"/>
    </row>
    <row r="334" spans="1:34" ht="14.5">
      <c r="A334" s="67">
        <v>333</v>
      </c>
      <c r="B334" s="68"/>
      <c r="C334" s="69"/>
      <c r="D334" s="70"/>
      <c r="E334" s="69"/>
      <c r="F334" s="69"/>
      <c r="G334" s="70"/>
      <c r="H334" s="70"/>
      <c r="I334" s="70"/>
      <c r="J334" s="70"/>
      <c r="K334" s="70"/>
      <c r="L334" s="70"/>
      <c r="M334" s="70"/>
      <c r="N334" s="86"/>
      <c r="O334" s="88"/>
      <c r="P334" s="72"/>
      <c r="Q334" s="73"/>
      <c r="R334" s="72"/>
      <c r="S334" s="73"/>
      <c r="T334" s="73"/>
      <c r="U334" s="74"/>
      <c r="V334" s="26"/>
      <c r="W334" s="26"/>
      <c r="X334" s="26"/>
      <c r="Y334" s="26"/>
      <c r="Z334" s="26"/>
      <c r="AA334" s="26"/>
      <c r="AB334" s="26"/>
      <c r="AC334" s="26"/>
      <c r="AD334" s="26"/>
      <c r="AE334" s="26"/>
      <c r="AF334" s="26"/>
      <c r="AG334" s="26"/>
      <c r="AH334" s="26"/>
    </row>
    <row r="335" spans="1:34" ht="14.5">
      <c r="A335" s="67">
        <v>334</v>
      </c>
      <c r="B335" s="68"/>
      <c r="C335" s="69"/>
      <c r="D335" s="70"/>
      <c r="E335" s="69"/>
      <c r="F335" s="69"/>
      <c r="G335" s="70"/>
      <c r="H335" s="70"/>
      <c r="I335" s="70"/>
      <c r="J335" s="70"/>
      <c r="K335" s="70"/>
      <c r="L335" s="70"/>
      <c r="M335" s="70"/>
      <c r="N335" s="86"/>
      <c r="O335" s="70"/>
      <c r="P335" s="72"/>
      <c r="Q335" s="73"/>
      <c r="R335" s="72"/>
      <c r="S335" s="73"/>
      <c r="T335" s="73"/>
      <c r="U335" s="74"/>
      <c r="V335" s="26"/>
      <c r="W335" s="26"/>
      <c r="X335" s="26"/>
      <c r="Y335" s="26"/>
      <c r="Z335" s="26"/>
      <c r="AA335" s="26"/>
      <c r="AB335" s="26"/>
      <c r="AC335" s="26"/>
      <c r="AD335" s="26"/>
      <c r="AE335" s="26"/>
      <c r="AF335" s="26"/>
      <c r="AG335" s="26"/>
      <c r="AH335" s="26"/>
    </row>
    <row r="336" spans="1:34" ht="14.5">
      <c r="A336" s="67">
        <v>335</v>
      </c>
      <c r="B336" s="68"/>
      <c r="C336" s="69"/>
      <c r="D336" s="70"/>
      <c r="E336" s="69"/>
      <c r="F336" s="69"/>
      <c r="G336" s="70"/>
      <c r="H336" s="70"/>
      <c r="I336" s="70"/>
      <c r="J336" s="70"/>
      <c r="K336" s="70"/>
      <c r="L336" s="70"/>
      <c r="M336" s="70"/>
      <c r="N336" s="86"/>
      <c r="O336" s="88"/>
      <c r="P336" s="72"/>
      <c r="Q336" s="73"/>
      <c r="R336" s="72"/>
      <c r="S336" s="73"/>
      <c r="T336" s="73"/>
      <c r="U336" s="74"/>
      <c r="V336" s="26"/>
      <c r="W336" s="26"/>
      <c r="X336" s="26"/>
      <c r="Y336" s="26"/>
      <c r="Z336" s="26"/>
      <c r="AA336" s="26"/>
      <c r="AB336" s="26"/>
      <c r="AC336" s="26"/>
      <c r="AD336" s="26"/>
      <c r="AE336" s="26"/>
      <c r="AF336" s="26"/>
      <c r="AG336" s="26"/>
      <c r="AH336" s="26"/>
    </row>
    <row r="337" spans="1:34" ht="14.5">
      <c r="A337" s="67">
        <v>336</v>
      </c>
      <c r="B337" s="68"/>
      <c r="C337" s="69"/>
      <c r="D337" s="70"/>
      <c r="E337" s="69"/>
      <c r="F337" s="69"/>
      <c r="G337" s="70"/>
      <c r="H337" s="70"/>
      <c r="I337" s="70"/>
      <c r="J337" s="70"/>
      <c r="K337" s="70"/>
      <c r="L337" s="70"/>
      <c r="M337" s="70"/>
      <c r="N337" s="86"/>
      <c r="O337" s="88"/>
      <c r="P337" s="72"/>
      <c r="Q337" s="73"/>
      <c r="R337" s="72"/>
      <c r="S337" s="73"/>
      <c r="T337" s="73"/>
      <c r="U337" s="74"/>
      <c r="V337" s="26"/>
      <c r="W337" s="26"/>
      <c r="X337" s="26"/>
      <c r="Y337" s="26"/>
      <c r="Z337" s="26"/>
      <c r="AA337" s="26"/>
      <c r="AB337" s="26"/>
      <c r="AC337" s="26"/>
      <c r="AD337" s="26"/>
      <c r="AE337" s="26"/>
      <c r="AF337" s="26"/>
      <c r="AG337" s="26"/>
      <c r="AH337" s="26"/>
    </row>
    <row r="338" spans="1:34" ht="14.5">
      <c r="A338" s="67">
        <v>337</v>
      </c>
      <c r="B338" s="68"/>
      <c r="C338" s="69"/>
      <c r="D338" s="70"/>
      <c r="E338" s="69"/>
      <c r="F338" s="69"/>
      <c r="G338" s="70"/>
      <c r="H338" s="70"/>
      <c r="I338" s="70"/>
      <c r="J338" s="70"/>
      <c r="K338" s="70"/>
      <c r="L338" s="70"/>
      <c r="M338" s="70"/>
      <c r="N338" s="86"/>
      <c r="O338" s="88"/>
      <c r="P338" s="72"/>
      <c r="Q338" s="73"/>
      <c r="R338" s="72"/>
      <c r="S338" s="73"/>
      <c r="T338" s="73"/>
      <c r="U338" s="74"/>
      <c r="V338" s="26"/>
      <c r="W338" s="26"/>
      <c r="X338" s="26"/>
      <c r="Y338" s="26"/>
      <c r="Z338" s="26"/>
      <c r="AA338" s="26"/>
      <c r="AB338" s="26"/>
      <c r="AC338" s="26"/>
      <c r="AD338" s="26"/>
      <c r="AE338" s="26"/>
      <c r="AF338" s="26"/>
      <c r="AG338" s="26"/>
      <c r="AH338" s="26"/>
    </row>
    <row r="339" spans="1:34" ht="14.5">
      <c r="A339" s="67">
        <v>338</v>
      </c>
      <c r="B339" s="68"/>
      <c r="C339" s="69"/>
      <c r="D339" s="70"/>
      <c r="E339" s="69"/>
      <c r="F339" s="69"/>
      <c r="G339" s="70"/>
      <c r="H339" s="70"/>
      <c r="I339" s="70"/>
      <c r="J339" s="70"/>
      <c r="K339" s="70"/>
      <c r="L339" s="70"/>
      <c r="M339" s="70"/>
      <c r="N339" s="86"/>
      <c r="O339" s="88"/>
      <c r="P339" s="72"/>
      <c r="Q339" s="73"/>
      <c r="R339" s="72"/>
      <c r="S339" s="73"/>
      <c r="T339" s="73"/>
      <c r="U339" s="74"/>
      <c r="V339" s="26"/>
      <c r="W339" s="26"/>
      <c r="X339" s="26"/>
      <c r="Y339" s="26"/>
      <c r="Z339" s="26"/>
      <c r="AA339" s="26"/>
      <c r="AB339" s="26"/>
      <c r="AC339" s="26"/>
      <c r="AD339" s="26"/>
      <c r="AE339" s="26"/>
      <c r="AF339" s="26"/>
      <c r="AG339" s="26"/>
      <c r="AH339" s="26"/>
    </row>
    <row r="340" spans="1:34" ht="14.5">
      <c r="A340" s="67">
        <v>339</v>
      </c>
      <c r="B340" s="68"/>
      <c r="C340" s="69"/>
      <c r="D340" s="70"/>
      <c r="E340" s="69"/>
      <c r="F340" s="69"/>
      <c r="G340" s="70"/>
      <c r="H340" s="70"/>
      <c r="I340" s="70"/>
      <c r="J340" s="70"/>
      <c r="K340" s="70"/>
      <c r="L340" s="70"/>
      <c r="M340" s="70"/>
      <c r="N340" s="86"/>
      <c r="O340" s="88"/>
      <c r="P340" s="72"/>
      <c r="Q340" s="73"/>
      <c r="R340" s="72"/>
      <c r="S340" s="73"/>
      <c r="T340" s="73"/>
      <c r="U340" s="74"/>
      <c r="V340" s="26"/>
      <c r="W340" s="26"/>
      <c r="X340" s="26"/>
      <c r="Y340" s="26"/>
      <c r="Z340" s="26"/>
      <c r="AA340" s="26"/>
      <c r="AB340" s="26"/>
      <c r="AC340" s="26"/>
      <c r="AD340" s="26"/>
      <c r="AE340" s="26"/>
      <c r="AF340" s="26"/>
      <c r="AG340" s="26"/>
      <c r="AH340" s="26"/>
    </row>
    <row r="341" spans="1:34" ht="14.5">
      <c r="A341" s="67">
        <v>340</v>
      </c>
      <c r="B341" s="68"/>
      <c r="C341" s="69"/>
      <c r="D341" s="70"/>
      <c r="E341" s="69"/>
      <c r="F341" s="69"/>
      <c r="G341" s="70"/>
      <c r="H341" s="70"/>
      <c r="I341" s="70"/>
      <c r="J341" s="70"/>
      <c r="K341" s="70"/>
      <c r="L341" s="70"/>
      <c r="M341" s="70"/>
      <c r="N341" s="86"/>
      <c r="O341" s="88"/>
      <c r="P341" s="72"/>
      <c r="Q341" s="73"/>
      <c r="R341" s="72"/>
      <c r="S341" s="73"/>
      <c r="T341" s="73"/>
      <c r="U341" s="74"/>
      <c r="V341" s="26"/>
      <c r="W341" s="26"/>
      <c r="X341" s="26"/>
      <c r="Y341" s="26"/>
      <c r="Z341" s="26"/>
      <c r="AA341" s="26"/>
      <c r="AB341" s="26"/>
      <c r="AC341" s="26"/>
      <c r="AD341" s="26"/>
      <c r="AE341" s="26"/>
      <c r="AF341" s="26"/>
      <c r="AG341" s="26"/>
      <c r="AH341" s="26"/>
    </row>
    <row r="342" spans="1:34" ht="14.5">
      <c r="A342" s="67">
        <v>341</v>
      </c>
      <c r="B342" s="68"/>
      <c r="C342" s="69"/>
      <c r="D342" s="70"/>
      <c r="E342" s="69"/>
      <c r="F342" s="69"/>
      <c r="G342" s="70"/>
      <c r="H342" s="70"/>
      <c r="I342" s="70"/>
      <c r="J342" s="70"/>
      <c r="K342" s="70"/>
      <c r="L342" s="70"/>
      <c r="M342" s="70"/>
      <c r="N342" s="86"/>
      <c r="O342" s="88"/>
      <c r="P342" s="72"/>
      <c r="Q342" s="73"/>
      <c r="R342" s="72"/>
      <c r="S342" s="73"/>
      <c r="T342" s="73"/>
      <c r="U342" s="74"/>
      <c r="V342" s="26"/>
      <c r="W342" s="26"/>
      <c r="X342" s="26"/>
      <c r="Y342" s="26"/>
      <c r="Z342" s="26"/>
      <c r="AA342" s="26"/>
      <c r="AB342" s="26"/>
      <c r="AC342" s="26"/>
      <c r="AD342" s="26"/>
      <c r="AE342" s="26"/>
      <c r="AF342" s="26"/>
      <c r="AG342" s="26"/>
      <c r="AH342" s="26"/>
    </row>
    <row r="343" spans="1:34" ht="14.5">
      <c r="A343" s="67">
        <v>342</v>
      </c>
      <c r="B343" s="68"/>
      <c r="C343" s="69"/>
      <c r="D343" s="70"/>
      <c r="E343" s="69"/>
      <c r="F343" s="69"/>
      <c r="G343" s="70"/>
      <c r="H343" s="70"/>
      <c r="I343" s="70"/>
      <c r="J343" s="70"/>
      <c r="K343" s="70"/>
      <c r="L343" s="70"/>
      <c r="M343" s="70"/>
      <c r="N343" s="86"/>
      <c r="O343" s="88"/>
      <c r="P343" s="72"/>
      <c r="Q343" s="73"/>
      <c r="R343" s="72"/>
      <c r="S343" s="73"/>
      <c r="T343" s="73"/>
      <c r="U343" s="74"/>
      <c r="V343" s="26"/>
      <c r="W343" s="26"/>
      <c r="X343" s="26"/>
      <c r="Y343" s="26"/>
      <c r="Z343" s="26"/>
      <c r="AA343" s="26"/>
      <c r="AB343" s="26"/>
      <c r="AC343" s="26"/>
      <c r="AD343" s="26"/>
      <c r="AE343" s="26"/>
      <c r="AF343" s="26"/>
      <c r="AG343" s="26"/>
      <c r="AH343" s="26"/>
    </row>
    <row r="344" spans="1:34" ht="14.5">
      <c r="A344" s="67">
        <v>343</v>
      </c>
      <c r="B344" s="68"/>
      <c r="C344" s="69"/>
      <c r="D344" s="70"/>
      <c r="E344" s="69"/>
      <c r="F344" s="69"/>
      <c r="G344" s="70"/>
      <c r="H344" s="70"/>
      <c r="I344" s="70"/>
      <c r="J344" s="70"/>
      <c r="K344" s="70"/>
      <c r="L344" s="70"/>
      <c r="M344" s="70"/>
      <c r="N344" s="86"/>
      <c r="O344" s="88"/>
      <c r="P344" s="72"/>
      <c r="Q344" s="73"/>
      <c r="R344" s="72"/>
      <c r="S344" s="73"/>
      <c r="T344" s="73"/>
      <c r="U344" s="74"/>
      <c r="V344" s="26"/>
      <c r="W344" s="26"/>
      <c r="X344" s="26"/>
      <c r="Y344" s="26"/>
      <c r="Z344" s="26"/>
      <c r="AA344" s="26"/>
      <c r="AB344" s="26"/>
      <c r="AC344" s="26"/>
      <c r="AD344" s="26"/>
      <c r="AE344" s="26"/>
      <c r="AF344" s="26"/>
      <c r="AG344" s="26"/>
      <c r="AH344" s="26"/>
    </row>
    <row r="345" spans="1:34" ht="14.5">
      <c r="A345" s="67">
        <v>344</v>
      </c>
      <c r="B345" s="68"/>
      <c r="C345" s="69"/>
      <c r="D345" s="70"/>
      <c r="E345" s="69"/>
      <c r="F345" s="69"/>
      <c r="G345" s="70"/>
      <c r="H345" s="70"/>
      <c r="I345" s="70"/>
      <c r="J345" s="70"/>
      <c r="K345" s="70"/>
      <c r="L345" s="70"/>
      <c r="M345" s="70"/>
      <c r="N345" s="86"/>
      <c r="O345" s="88"/>
      <c r="P345" s="72"/>
      <c r="Q345" s="73"/>
      <c r="R345" s="72"/>
      <c r="S345" s="73"/>
      <c r="T345" s="73"/>
      <c r="U345" s="74"/>
      <c r="V345" s="26"/>
      <c r="W345" s="26"/>
      <c r="X345" s="26"/>
      <c r="Y345" s="26"/>
      <c r="Z345" s="26"/>
      <c r="AA345" s="26"/>
      <c r="AB345" s="26"/>
      <c r="AC345" s="26"/>
      <c r="AD345" s="26"/>
      <c r="AE345" s="26"/>
      <c r="AF345" s="26"/>
      <c r="AG345" s="26"/>
      <c r="AH345" s="26"/>
    </row>
    <row r="346" spans="1:34" ht="14.5">
      <c r="A346" s="67">
        <v>345</v>
      </c>
      <c r="B346" s="68"/>
      <c r="C346" s="69"/>
      <c r="D346" s="70"/>
      <c r="E346" s="69"/>
      <c r="F346" s="69"/>
      <c r="G346" s="70"/>
      <c r="H346" s="70"/>
      <c r="I346" s="70"/>
      <c r="J346" s="70"/>
      <c r="K346" s="70"/>
      <c r="L346" s="70"/>
      <c r="M346" s="70"/>
      <c r="N346" s="86"/>
      <c r="O346" s="88"/>
      <c r="P346" s="72"/>
      <c r="Q346" s="73"/>
      <c r="R346" s="72"/>
      <c r="S346" s="73"/>
      <c r="T346" s="73"/>
      <c r="U346" s="74"/>
      <c r="V346" s="26"/>
      <c r="W346" s="26"/>
      <c r="X346" s="26"/>
      <c r="Y346" s="26"/>
      <c r="Z346" s="26"/>
      <c r="AA346" s="26"/>
      <c r="AB346" s="26"/>
      <c r="AC346" s="26"/>
      <c r="AD346" s="26"/>
      <c r="AE346" s="26"/>
      <c r="AF346" s="26"/>
      <c r="AG346" s="26"/>
      <c r="AH346" s="26"/>
    </row>
    <row r="347" spans="1:34" ht="14.5">
      <c r="A347" s="67">
        <v>346</v>
      </c>
      <c r="B347" s="68"/>
      <c r="C347" s="69"/>
      <c r="D347" s="70"/>
      <c r="E347" s="69"/>
      <c r="F347" s="69"/>
      <c r="G347" s="70"/>
      <c r="H347" s="70"/>
      <c r="I347" s="70"/>
      <c r="J347" s="70"/>
      <c r="K347" s="70"/>
      <c r="L347" s="70"/>
      <c r="M347" s="70"/>
      <c r="N347" s="86"/>
      <c r="O347" s="88"/>
      <c r="P347" s="72"/>
      <c r="Q347" s="73"/>
      <c r="R347" s="72"/>
      <c r="S347" s="73"/>
      <c r="T347" s="73"/>
      <c r="U347" s="74"/>
      <c r="V347" s="26"/>
      <c r="W347" s="26"/>
      <c r="X347" s="26"/>
      <c r="Y347" s="26"/>
      <c r="Z347" s="26"/>
      <c r="AA347" s="26"/>
      <c r="AB347" s="26"/>
      <c r="AC347" s="26"/>
      <c r="AD347" s="26"/>
      <c r="AE347" s="26"/>
      <c r="AF347" s="26"/>
      <c r="AG347" s="26"/>
      <c r="AH347" s="26"/>
    </row>
    <row r="348" spans="1:34" ht="14.5">
      <c r="A348" s="67">
        <v>347</v>
      </c>
      <c r="B348" s="68"/>
      <c r="C348" s="69"/>
      <c r="D348" s="70"/>
      <c r="E348" s="69"/>
      <c r="F348" s="69"/>
      <c r="G348" s="70"/>
      <c r="H348" s="70"/>
      <c r="I348" s="70"/>
      <c r="J348" s="70"/>
      <c r="K348" s="70"/>
      <c r="L348" s="70"/>
      <c r="M348" s="70"/>
      <c r="N348" s="86"/>
      <c r="O348" s="88"/>
      <c r="P348" s="72"/>
      <c r="Q348" s="73"/>
      <c r="R348" s="72"/>
      <c r="S348" s="73"/>
      <c r="T348" s="73"/>
      <c r="U348" s="74"/>
      <c r="V348" s="26"/>
      <c r="W348" s="26"/>
      <c r="X348" s="26"/>
      <c r="Y348" s="26"/>
      <c r="Z348" s="26"/>
      <c r="AA348" s="26"/>
      <c r="AB348" s="26"/>
      <c r="AC348" s="26"/>
      <c r="AD348" s="26"/>
      <c r="AE348" s="26"/>
      <c r="AF348" s="26"/>
      <c r="AG348" s="26"/>
      <c r="AH348" s="26"/>
    </row>
    <row r="349" spans="1:34" ht="14.5">
      <c r="A349" s="67">
        <v>348</v>
      </c>
      <c r="B349" s="68"/>
      <c r="C349" s="69"/>
      <c r="D349" s="70"/>
      <c r="E349" s="69"/>
      <c r="F349" s="69"/>
      <c r="G349" s="70"/>
      <c r="H349" s="70"/>
      <c r="I349" s="70"/>
      <c r="J349" s="70"/>
      <c r="K349" s="70"/>
      <c r="L349" s="70"/>
      <c r="M349" s="70"/>
      <c r="N349" s="86"/>
      <c r="O349" s="88"/>
      <c r="P349" s="72"/>
      <c r="Q349" s="73"/>
      <c r="R349" s="72"/>
      <c r="S349" s="73"/>
      <c r="T349" s="73"/>
      <c r="U349" s="74"/>
      <c r="V349" s="26"/>
      <c r="W349" s="26"/>
      <c r="X349" s="26"/>
      <c r="Y349" s="26"/>
      <c r="Z349" s="26"/>
      <c r="AA349" s="26"/>
      <c r="AB349" s="26"/>
      <c r="AC349" s="26"/>
      <c r="AD349" s="26"/>
      <c r="AE349" s="26"/>
      <c r="AF349" s="26"/>
      <c r="AG349" s="26"/>
      <c r="AH349" s="26"/>
    </row>
    <row r="350" spans="1:34" ht="14.5">
      <c r="A350" s="67">
        <v>349</v>
      </c>
      <c r="B350" s="68"/>
      <c r="C350" s="69"/>
      <c r="D350" s="70"/>
      <c r="E350" s="69"/>
      <c r="F350" s="69"/>
      <c r="G350" s="70"/>
      <c r="H350" s="70"/>
      <c r="I350" s="70"/>
      <c r="J350" s="70"/>
      <c r="K350" s="70"/>
      <c r="L350" s="70"/>
      <c r="M350" s="70"/>
      <c r="N350" s="86"/>
      <c r="O350" s="88"/>
      <c r="P350" s="72"/>
      <c r="Q350" s="73"/>
      <c r="R350" s="72"/>
      <c r="S350" s="73"/>
      <c r="T350" s="73"/>
      <c r="U350" s="74"/>
      <c r="V350" s="26"/>
      <c r="W350" s="26"/>
      <c r="X350" s="26"/>
      <c r="Y350" s="26"/>
      <c r="Z350" s="26"/>
      <c r="AA350" s="26"/>
      <c r="AB350" s="26"/>
      <c r="AC350" s="26"/>
      <c r="AD350" s="26"/>
      <c r="AE350" s="26"/>
      <c r="AF350" s="26"/>
      <c r="AG350" s="26"/>
      <c r="AH350" s="26"/>
    </row>
    <row r="351" spans="1:34" ht="14.5">
      <c r="A351" s="67">
        <v>350</v>
      </c>
      <c r="B351" s="68"/>
      <c r="C351" s="69"/>
      <c r="D351" s="70"/>
      <c r="E351" s="69"/>
      <c r="F351" s="69"/>
      <c r="G351" s="70"/>
      <c r="H351" s="70"/>
      <c r="I351" s="70"/>
      <c r="J351" s="70"/>
      <c r="K351" s="70"/>
      <c r="L351" s="70"/>
      <c r="M351" s="70"/>
      <c r="N351" s="86"/>
      <c r="O351" s="88"/>
      <c r="P351" s="72"/>
      <c r="Q351" s="73"/>
      <c r="R351" s="72"/>
      <c r="S351" s="73"/>
      <c r="T351" s="73"/>
      <c r="U351" s="74"/>
      <c r="V351" s="26"/>
      <c r="W351" s="26"/>
      <c r="X351" s="26"/>
      <c r="Y351" s="26"/>
      <c r="Z351" s="26"/>
      <c r="AA351" s="26"/>
      <c r="AB351" s="26"/>
      <c r="AC351" s="26"/>
      <c r="AD351" s="26"/>
      <c r="AE351" s="26"/>
      <c r="AF351" s="26"/>
      <c r="AG351" s="26"/>
      <c r="AH351" s="26"/>
    </row>
    <row r="352" spans="1:34" ht="14.5">
      <c r="A352" s="67">
        <v>351</v>
      </c>
      <c r="B352" s="68"/>
      <c r="C352" s="69"/>
      <c r="D352" s="70"/>
      <c r="E352" s="69"/>
      <c r="F352" s="69"/>
      <c r="G352" s="70"/>
      <c r="H352" s="70"/>
      <c r="I352" s="70"/>
      <c r="J352" s="70"/>
      <c r="K352" s="70"/>
      <c r="L352" s="70"/>
      <c r="M352" s="70"/>
      <c r="N352" s="86"/>
      <c r="O352" s="88"/>
      <c r="P352" s="72"/>
      <c r="Q352" s="73"/>
      <c r="R352" s="72"/>
      <c r="S352" s="73"/>
      <c r="T352" s="73"/>
      <c r="U352" s="74"/>
      <c r="V352" s="26"/>
      <c r="W352" s="26"/>
      <c r="X352" s="26"/>
      <c r="Y352" s="26"/>
      <c r="Z352" s="26"/>
      <c r="AA352" s="26"/>
      <c r="AB352" s="26"/>
      <c r="AC352" s="26"/>
      <c r="AD352" s="26"/>
      <c r="AE352" s="26"/>
      <c r="AF352" s="26"/>
      <c r="AG352" s="26"/>
      <c r="AH352" s="26"/>
    </row>
    <row r="353" spans="1:34" ht="14.5">
      <c r="A353" s="67">
        <v>352</v>
      </c>
      <c r="B353" s="68"/>
      <c r="C353" s="69"/>
      <c r="D353" s="70"/>
      <c r="E353" s="69"/>
      <c r="F353" s="69"/>
      <c r="G353" s="70"/>
      <c r="H353" s="70"/>
      <c r="I353" s="70"/>
      <c r="J353" s="70"/>
      <c r="K353" s="70"/>
      <c r="L353" s="70"/>
      <c r="M353" s="70"/>
      <c r="N353" s="86"/>
      <c r="O353" s="88"/>
      <c r="P353" s="72"/>
      <c r="Q353" s="73"/>
      <c r="R353" s="72"/>
      <c r="S353" s="73"/>
      <c r="T353" s="73"/>
      <c r="U353" s="74"/>
      <c r="V353" s="26"/>
      <c r="W353" s="26"/>
      <c r="X353" s="26"/>
      <c r="Y353" s="26"/>
      <c r="Z353" s="26"/>
      <c r="AA353" s="26"/>
      <c r="AB353" s="26"/>
      <c r="AC353" s="26"/>
      <c r="AD353" s="26"/>
      <c r="AE353" s="26"/>
      <c r="AF353" s="26"/>
      <c r="AG353" s="26"/>
      <c r="AH353" s="26"/>
    </row>
    <row r="354" spans="1:34" ht="14.5">
      <c r="A354" s="67">
        <v>353</v>
      </c>
      <c r="B354" s="68"/>
      <c r="C354" s="69"/>
      <c r="D354" s="70"/>
      <c r="E354" s="69"/>
      <c r="F354" s="69"/>
      <c r="G354" s="70"/>
      <c r="H354" s="70"/>
      <c r="I354" s="70"/>
      <c r="J354" s="70"/>
      <c r="K354" s="70"/>
      <c r="L354" s="70"/>
      <c r="M354" s="70"/>
      <c r="N354" s="86"/>
      <c r="O354" s="88"/>
      <c r="P354" s="72"/>
      <c r="Q354" s="73"/>
      <c r="R354" s="72"/>
      <c r="S354" s="73"/>
      <c r="T354" s="73"/>
      <c r="U354" s="74"/>
      <c r="V354" s="26"/>
      <c r="W354" s="26"/>
      <c r="X354" s="26"/>
      <c r="Y354" s="26"/>
      <c r="Z354" s="26"/>
      <c r="AA354" s="26"/>
      <c r="AB354" s="26"/>
      <c r="AC354" s="26"/>
      <c r="AD354" s="26"/>
      <c r="AE354" s="26"/>
      <c r="AF354" s="26"/>
      <c r="AG354" s="26"/>
      <c r="AH354" s="26"/>
    </row>
    <row r="355" spans="1:34" ht="14.5">
      <c r="A355" s="67">
        <v>354</v>
      </c>
      <c r="B355" s="68"/>
      <c r="C355" s="69"/>
      <c r="D355" s="70"/>
      <c r="E355" s="69"/>
      <c r="F355" s="69"/>
      <c r="G355" s="70"/>
      <c r="H355" s="70"/>
      <c r="I355" s="70"/>
      <c r="J355" s="70"/>
      <c r="K355" s="70"/>
      <c r="L355" s="70"/>
      <c r="M355" s="70"/>
      <c r="N355" s="86"/>
      <c r="O355" s="88"/>
      <c r="P355" s="72"/>
      <c r="Q355" s="73"/>
      <c r="R355" s="72"/>
      <c r="S355" s="73"/>
      <c r="T355" s="73"/>
      <c r="U355" s="74"/>
      <c r="V355" s="26"/>
      <c r="W355" s="26"/>
      <c r="X355" s="26"/>
      <c r="Y355" s="26"/>
      <c r="Z355" s="26"/>
      <c r="AA355" s="26"/>
      <c r="AB355" s="26"/>
      <c r="AC355" s="26"/>
      <c r="AD355" s="26"/>
      <c r="AE355" s="26"/>
      <c r="AF355" s="26"/>
      <c r="AG355" s="26"/>
      <c r="AH355" s="26"/>
    </row>
    <row r="356" spans="1:34" ht="14.5">
      <c r="A356" s="67">
        <v>355</v>
      </c>
      <c r="B356" s="68"/>
      <c r="C356" s="69"/>
      <c r="D356" s="70"/>
      <c r="E356" s="69"/>
      <c r="F356" s="69"/>
      <c r="G356" s="70"/>
      <c r="H356" s="70"/>
      <c r="I356" s="70"/>
      <c r="J356" s="70"/>
      <c r="K356" s="70"/>
      <c r="L356" s="70"/>
      <c r="M356" s="70"/>
      <c r="N356" s="86"/>
      <c r="O356" s="88"/>
      <c r="P356" s="72"/>
      <c r="Q356" s="73"/>
      <c r="R356" s="72"/>
      <c r="S356" s="73"/>
      <c r="T356" s="73"/>
      <c r="U356" s="74"/>
      <c r="V356" s="26"/>
      <c r="W356" s="26"/>
      <c r="X356" s="26"/>
      <c r="Y356" s="26"/>
      <c r="Z356" s="26"/>
      <c r="AA356" s="26"/>
      <c r="AB356" s="26"/>
      <c r="AC356" s="26"/>
      <c r="AD356" s="26"/>
      <c r="AE356" s="26"/>
      <c r="AF356" s="26"/>
      <c r="AG356" s="26"/>
      <c r="AH356" s="26"/>
    </row>
    <row r="357" spans="1:34" ht="14.5">
      <c r="A357" s="67">
        <v>356</v>
      </c>
      <c r="B357" s="68"/>
      <c r="C357" s="69"/>
      <c r="D357" s="70"/>
      <c r="E357" s="69"/>
      <c r="F357" s="69"/>
      <c r="G357" s="70"/>
      <c r="H357" s="70"/>
      <c r="I357" s="70"/>
      <c r="J357" s="70"/>
      <c r="K357" s="70"/>
      <c r="L357" s="70"/>
      <c r="M357" s="70"/>
      <c r="N357" s="86"/>
      <c r="O357" s="88"/>
      <c r="P357" s="72"/>
      <c r="Q357" s="73"/>
      <c r="R357" s="72"/>
      <c r="S357" s="73"/>
      <c r="T357" s="73"/>
      <c r="U357" s="74"/>
      <c r="V357" s="26"/>
      <c r="W357" s="26"/>
      <c r="X357" s="26"/>
      <c r="Y357" s="26"/>
      <c r="Z357" s="26"/>
      <c r="AA357" s="26"/>
      <c r="AB357" s="26"/>
      <c r="AC357" s="26"/>
      <c r="AD357" s="26"/>
      <c r="AE357" s="26"/>
      <c r="AF357" s="26"/>
      <c r="AG357" s="26"/>
      <c r="AH357" s="26"/>
    </row>
    <row r="358" spans="1:34" ht="14.5">
      <c r="A358" s="67">
        <v>357</v>
      </c>
      <c r="B358" s="68"/>
      <c r="C358" s="69"/>
      <c r="D358" s="70"/>
      <c r="E358" s="69"/>
      <c r="F358" s="69"/>
      <c r="G358" s="70"/>
      <c r="H358" s="70"/>
      <c r="I358" s="70"/>
      <c r="J358" s="70"/>
      <c r="K358" s="70"/>
      <c r="L358" s="70"/>
      <c r="M358" s="70"/>
      <c r="N358" s="86"/>
      <c r="O358" s="88"/>
      <c r="P358" s="72"/>
      <c r="Q358" s="73"/>
      <c r="R358" s="72"/>
      <c r="S358" s="73"/>
      <c r="T358" s="73"/>
      <c r="U358" s="74"/>
      <c r="V358" s="26"/>
      <c r="W358" s="26"/>
      <c r="X358" s="26"/>
      <c r="Y358" s="26"/>
      <c r="Z358" s="26"/>
      <c r="AA358" s="26"/>
      <c r="AB358" s="26"/>
      <c r="AC358" s="26"/>
      <c r="AD358" s="26"/>
      <c r="AE358" s="26"/>
      <c r="AF358" s="26"/>
      <c r="AG358" s="26"/>
      <c r="AH358" s="26"/>
    </row>
    <row r="359" spans="1:34" ht="14.5">
      <c r="A359" s="67">
        <v>358</v>
      </c>
      <c r="B359" s="68"/>
      <c r="C359" s="69"/>
      <c r="D359" s="70"/>
      <c r="E359" s="69"/>
      <c r="F359" s="69"/>
      <c r="G359" s="70"/>
      <c r="H359" s="70"/>
      <c r="I359" s="70"/>
      <c r="J359" s="70"/>
      <c r="K359" s="70"/>
      <c r="L359" s="70"/>
      <c r="M359" s="70"/>
      <c r="N359" s="86"/>
      <c r="O359" s="88"/>
      <c r="P359" s="72"/>
      <c r="Q359" s="73"/>
      <c r="R359" s="72"/>
      <c r="S359" s="73"/>
      <c r="T359" s="73"/>
      <c r="U359" s="74"/>
      <c r="V359" s="26"/>
      <c r="W359" s="26"/>
      <c r="X359" s="26"/>
      <c r="Y359" s="26"/>
      <c r="Z359" s="26"/>
      <c r="AA359" s="26"/>
      <c r="AB359" s="26"/>
      <c r="AC359" s="26"/>
      <c r="AD359" s="26"/>
      <c r="AE359" s="26"/>
      <c r="AF359" s="26"/>
      <c r="AG359" s="26"/>
      <c r="AH359" s="26"/>
    </row>
    <row r="360" spans="1:34" ht="14.5">
      <c r="A360" s="67">
        <v>359</v>
      </c>
      <c r="B360" s="68"/>
      <c r="C360" s="69"/>
      <c r="D360" s="70"/>
      <c r="E360" s="69"/>
      <c r="F360" s="69"/>
      <c r="G360" s="70"/>
      <c r="H360" s="70"/>
      <c r="I360" s="70"/>
      <c r="J360" s="70"/>
      <c r="K360" s="70"/>
      <c r="L360" s="70"/>
      <c r="M360" s="70"/>
      <c r="N360" s="86"/>
      <c r="O360" s="88"/>
      <c r="P360" s="72"/>
      <c r="Q360" s="73"/>
      <c r="R360" s="72"/>
      <c r="S360" s="73"/>
      <c r="T360" s="73"/>
      <c r="U360" s="74"/>
      <c r="V360" s="26"/>
      <c r="W360" s="26"/>
      <c r="X360" s="26"/>
      <c r="Y360" s="26"/>
      <c r="Z360" s="26"/>
      <c r="AA360" s="26"/>
      <c r="AB360" s="26"/>
      <c r="AC360" s="26"/>
      <c r="AD360" s="26"/>
      <c r="AE360" s="26"/>
      <c r="AF360" s="26"/>
      <c r="AG360" s="26"/>
      <c r="AH360" s="26"/>
    </row>
    <row r="361" spans="1:34" ht="14.5">
      <c r="A361" s="67">
        <v>360</v>
      </c>
      <c r="B361" s="68"/>
      <c r="C361" s="69"/>
      <c r="D361" s="70"/>
      <c r="E361" s="69"/>
      <c r="F361" s="69"/>
      <c r="G361" s="70"/>
      <c r="H361" s="70"/>
      <c r="I361" s="70"/>
      <c r="J361" s="70"/>
      <c r="K361" s="70"/>
      <c r="L361" s="70"/>
      <c r="M361" s="70"/>
      <c r="N361" s="86"/>
      <c r="O361" s="88"/>
      <c r="P361" s="72"/>
      <c r="Q361" s="73"/>
      <c r="R361" s="72"/>
      <c r="S361" s="73"/>
      <c r="T361" s="73"/>
      <c r="U361" s="74"/>
      <c r="V361" s="26"/>
      <c r="W361" s="26"/>
      <c r="X361" s="26"/>
      <c r="Y361" s="26"/>
      <c r="Z361" s="26"/>
      <c r="AA361" s="26"/>
      <c r="AB361" s="26"/>
      <c r="AC361" s="26"/>
      <c r="AD361" s="26"/>
      <c r="AE361" s="26"/>
      <c r="AF361" s="26"/>
      <c r="AG361" s="26"/>
      <c r="AH361" s="26"/>
    </row>
    <row r="362" spans="1:34" ht="14.5">
      <c r="A362" s="67">
        <v>361</v>
      </c>
      <c r="B362" s="68"/>
      <c r="C362" s="69"/>
      <c r="D362" s="70"/>
      <c r="E362" s="69"/>
      <c r="F362" s="69"/>
      <c r="G362" s="70"/>
      <c r="H362" s="70"/>
      <c r="I362" s="70"/>
      <c r="J362" s="70"/>
      <c r="K362" s="70"/>
      <c r="L362" s="70"/>
      <c r="M362" s="70"/>
      <c r="N362" s="86"/>
      <c r="O362" s="88"/>
      <c r="P362" s="72"/>
      <c r="Q362" s="73"/>
      <c r="R362" s="72"/>
      <c r="S362" s="73"/>
      <c r="T362" s="73"/>
      <c r="U362" s="74"/>
      <c r="V362" s="26"/>
      <c r="W362" s="26"/>
      <c r="X362" s="26"/>
      <c r="Y362" s="26"/>
      <c r="Z362" s="26"/>
      <c r="AA362" s="26"/>
      <c r="AB362" s="26"/>
      <c r="AC362" s="26"/>
      <c r="AD362" s="26"/>
      <c r="AE362" s="26"/>
      <c r="AF362" s="26"/>
      <c r="AG362" s="26"/>
      <c r="AH362" s="26"/>
    </row>
    <row r="363" spans="1:34" ht="14.5">
      <c r="A363" s="67">
        <v>362</v>
      </c>
      <c r="B363" s="68"/>
      <c r="C363" s="69"/>
      <c r="D363" s="70"/>
      <c r="E363" s="69"/>
      <c r="F363" s="69"/>
      <c r="G363" s="70"/>
      <c r="H363" s="70"/>
      <c r="I363" s="70"/>
      <c r="J363" s="70"/>
      <c r="K363" s="70"/>
      <c r="L363" s="70"/>
      <c r="M363" s="70"/>
      <c r="N363" s="86"/>
      <c r="O363" s="88"/>
      <c r="P363" s="72"/>
      <c r="Q363" s="73"/>
      <c r="R363" s="72"/>
      <c r="S363" s="73"/>
      <c r="T363" s="73"/>
      <c r="U363" s="74"/>
      <c r="V363" s="26"/>
      <c r="W363" s="26"/>
      <c r="X363" s="26"/>
      <c r="Y363" s="26"/>
      <c r="Z363" s="26"/>
      <c r="AA363" s="26"/>
      <c r="AB363" s="26"/>
      <c r="AC363" s="26"/>
      <c r="AD363" s="26"/>
      <c r="AE363" s="26"/>
      <c r="AF363" s="26"/>
      <c r="AG363" s="26"/>
      <c r="AH363" s="26"/>
    </row>
    <row r="364" spans="1:34" ht="14.5">
      <c r="A364" s="67">
        <v>363</v>
      </c>
      <c r="B364" s="68"/>
      <c r="C364" s="69"/>
      <c r="D364" s="70"/>
      <c r="E364" s="69"/>
      <c r="F364" s="69"/>
      <c r="G364" s="70"/>
      <c r="H364" s="70"/>
      <c r="I364" s="70"/>
      <c r="J364" s="70"/>
      <c r="K364" s="70"/>
      <c r="L364" s="70"/>
      <c r="M364" s="70"/>
      <c r="N364" s="86"/>
      <c r="O364" s="88"/>
      <c r="P364" s="72"/>
      <c r="Q364" s="73"/>
      <c r="R364" s="72"/>
      <c r="S364" s="73"/>
      <c r="T364" s="73"/>
      <c r="U364" s="74"/>
      <c r="V364" s="26"/>
      <c r="W364" s="26"/>
      <c r="X364" s="26"/>
      <c r="Y364" s="26"/>
      <c r="Z364" s="26"/>
      <c r="AA364" s="26"/>
      <c r="AB364" s="26"/>
      <c r="AC364" s="26"/>
      <c r="AD364" s="26"/>
      <c r="AE364" s="26"/>
      <c r="AF364" s="26"/>
      <c r="AG364" s="26"/>
      <c r="AH364" s="26"/>
    </row>
    <row r="365" spans="1:34" ht="14.5">
      <c r="A365" s="67">
        <v>364</v>
      </c>
      <c r="B365" s="68"/>
      <c r="C365" s="69"/>
      <c r="D365" s="70"/>
      <c r="E365" s="69"/>
      <c r="F365" s="69"/>
      <c r="G365" s="70"/>
      <c r="H365" s="70"/>
      <c r="I365" s="70"/>
      <c r="J365" s="70"/>
      <c r="K365" s="70"/>
      <c r="L365" s="70"/>
      <c r="M365" s="70"/>
      <c r="N365" s="86"/>
      <c r="O365" s="88"/>
      <c r="P365" s="72"/>
      <c r="Q365" s="73"/>
      <c r="R365" s="72"/>
      <c r="S365" s="73"/>
      <c r="T365" s="73"/>
      <c r="U365" s="74"/>
      <c r="V365" s="26"/>
      <c r="W365" s="26"/>
      <c r="X365" s="26"/>
      <c r="Y365" s="26"/>
      <c r="Z365" s="26"/>
      <c r="AA365" s="26"/>
      <c r="AB365" s="26"/>
      <c r="AC365" s="26"/>
      <c r="AD365" s="26"/>
      <c r="AE365" s="26"/>
      <c r="AF365" s="26"/>
      <c r="AG365" s="26"/>
      <c r="AH365" s="26"/>
    </row>
    <row r="366" spans="1:34" ht="14.5">
      <c r="A366" s="67">
        <v>365</v>
      </c>
      <c r="B366" s="68"/>
      <c r="C366" s="69"/>
      <c r="D366" s="70"/>
      <c r="E366" s="69"/>
      <c r="F366" s="69"/>
      <c r="G366" s="70"/>
      <c r="H366" s="70"/>
      <c r="I366" s="70"/>
      <c r="J366" s="70"/>
      <c r="K366" s="70"/>
      <c r="L366" s="70"/>
      <c r="M366" s="70"/>
      <c r="N366" s="86"/>
      <c r="O366" s="88"/>
      <c r="P366" s="72"/>
      <c r="Q366" s="73"/>
      <c r="R366" s="72"/>
      <c r="S366" s="73"/>
      <c r="T366" s="73"/>
      <c r="U366" s="74"/>
      <c r="V366" s="26"/>
      <c r="W366" s="26"/>
      <c r="X366" s="26"/>
      <c r="Y366" s="26"/>
      <c r="Z366" s="26"/>
      <c r="AA366" s="26"/>
      <c r="AB366" s="26"/>
      <c r="AC366" s="26"/>
      <c r="AD366" s="26"/>
      <c r="AE366" s="26"/>
      <c r="AF366" s="26"/>
      <c r="AG366" s="26"/>
      <c r="AH366" s="26"/>
    </row>
    <row r="367" spans="1:34" ht="14.5">
      <c r="A367" s="67">
        <v>366</v>
      </c>
      <c r="B367" s="68"/>
      <c r="C367" s="69"/>
      <c r="D367" s="70"/>
      <c r="E367" s="69"/>
      <c r="F367" s="69"/>
      <c r="G367" s="70"/>
      <c r="H367" s="70"/>
      <c r="I367" s="70"/>
      <c r="J367" s="70"/>
      <c r="K367" s="70"/>
      <c r="L367" s="70"/>
      <c r="M367" s="70"/>
      <c r="N367" s="86"/>
      <c r="O367" s="88"/>
      <c r="P367" s="72"/>
      <c r="Q367" s="73"/>
      <c r="R367" s="72"/>
      <c r="S367" s="73"/>
      <c r="T367" s="73"/>
      <c r="U367" s="74"/>
      <c r="V367" s="26"/>
      <c r="W367" s="26"/>
      <c r="X367" s="26"/>
      <c r="Y367" s="26"/>
      <c r="Z367" s="26"/>
      <c r="AA367" s="26"/>
      <c r="AB367" s="26"/>
      <c r="AC367" s="26"/>
      <c r="AD367" s="26"/>
      <c r="AE367" s="26"/>
      <c r="AF367" s="26"/>
      <c r="AG367" s="26"/>
      <c r="AH367" s="26"/>
    </row>
    <row r="368" spans="1:34" ht="14.5">
      <c r="A368" s="67">
        <v>367</v>
      </c>
      <c r="B368" s="68"/>
      <c r="C368" s="69"/>
      <c r="D368" s="70"/>
      <c r="E368" s="69"/>
      <c r="F368" s="69"/>
      <c r="G368" s="70"/>
      <c r="H368" s="70"/>
      <c r="I368" s="70"/>
      <c r="J368" s="70"/>
      <c r="K368" s="70"/>
      <c r="L368" s="70"/>
      <c r="M368" s="70"/>
      <c r="N368" s="86"/>
      <c r="O368" s="88"/>
      <c r="P368" s="72"/>
      <c r="Q368" s="73"/>
      <c r="R368" s="72"/>
      <c r="S368" s="73"/>
      <c r="T368" s="73"/>
      <c r="U368" s="74"/>
      <c r="V368" s="26"/>
      <c r="W368" s="26"/>
      <c r="X368" s="26"/>
      <c r="Y368" s="26"/>
      <c r="Z368" s="26"/>
      <c r="AA368" s="26"/>
      <c r="AB368" s="26"/>
      <c r="AC368" s="26"/>
      <c r="AD368" s="26"/>
      <c r="AE368" s="26"/>
      <c r="AF368" s="26"/>
      <c r="AG368" s="26"/>
      <c r="AH368" s="26"/>
    </row>
    <row r="369" spans="1:34" ht="14.5">
      <c r="A369" s="67">
        <v>368</v>
      </c>
      <c r="B369" s="68"/>
      <c r="C369" s="69"/>
      <c r="D369" s="70"/>
      <c r="E369" s="69"/>
      <c r="F369" s="69"/>
      <c r="G369" s="70"/>
      <c r="H369" s="70"/>
      <c r="I369" s="70"/>
      <c r="J369" s="70"/>
      <c r="K369" s="70"/>
      <c r="L369" s="70"/>
      <c r="M369" s="70"/>
      <c r="N369" s="86"/>
      <c r="O369" s="88"/>
      <c r="P369" s="72"/>
      <c r="Q369" s="73"/>
      <c r="R369" s="72"/>
      <c r="S369" s="73"/>
      <c r="T369" s="73"/>
      <c r="U369" s="74"/>
      <c r="V369" s="26"/>
      <c r="W369" s="26"/>
      <c r="X369" s="26"/>
      <c r="Y369" s="26"/>
      <c r="Z369" s="26"/>
      <c r="AA369" s="26"/>
      <c r="AB369" s="26"/>
      <c r="AC369" s="26"/>
      <c r="AD369" s="26"/>
      <c r="AE369" s="26"/>
      <c r="AF369" s="26"/>
      <c r="AG369" s="26"/>
      <c r="AH369" s="26"/>
    </row>
    <row r="370" spans="1:34" ht="14.5">
      <c r="A370" s="67">
        <v>369</v>
      </c>
      <c r="B370" s="68"/>
      <c r="C370" s="69"/>
      <c r="D370" s="70"/>
      <c r="E370" s="69"/>
      <c r="F370" s="69"/>
      <c r="G370" s="70"/>
      <c r="H370" s="70"/>
      <c r="I370" s="70"/>
      <c r="J370" s="70"/>
      <c r="K370" s="70"/>
      <c r="L370" s="70"/>
      <c r="M370" s="70"/>
      <c r="N370" s="86"/>
      <c r="O370" s="88"/>
      <c r="P370" s="72"/>
      <c r="Q370" s="73"/>
      <c r="R370" s="72"/>
      <c r="S370" s="73"/>
      <c r="T370" s="73"/>
      <c r="U370" s="74"/>
      <c r="V370" s="26"/>
      <c r="W370" s="26"/>
      <c r="X370" s="26"/>
      <c r="Y370" s="26"/>
      <c r="Z370" s="26"/>
      <c r="AA370" s="26"/>
      <c r="AB370" s="26"/>
      <c r="AC370" s="26"/>
      <c r="AD370" s="26"/>
      <c r="AE370" s="26"/>
      <c r="AF370" s="26"/>
      <c r="AG370" s="26"/>
      <c r="AH370" s="26"/>
    </row>
    <row r="371" spans="1:34" ht="14.5">
      <c r="A371" s="67">
        <v>370</v>
      </c>
      <c r="B371" s="68"/>
      <c r="C371" s="69"/>
      <c r="D371" s="70"/>
      <c r="E371" s="69"/>
      <c r="F371" s="69"/>
      <c r="G371" s="70"/>
      <c r="H371" s="70"/>
      <c r="I371" s="70"/>
      <c r="J371" s="70"/>
      <c r="K371" s="70"/>
      <c r="L371" s="70"/>
      <c r="M371" s="70"/>
      <c r="N371" s="86"/>
      <c r="O371" s="88"/>
      <c r="P371" s="72"/>
      <c r="Q371" s="73"/>
      <c r="R371" s="72"/>
      <c r="S371" s="73"/>
      <c r="T371" s="73"/>
      <c r="U371" s="74"/>
      <c r="V371" s="26"/>
      <c r="W371" s="26"/>
      <c r="X371" s="26"/>
      <c r="Y371" s="26"/>
      <c r="Z371" s="26"/>
      <c r="AA371" s="26"/>
      <c r="AB371" s="26"/>
      <c r="AC371" s="26"/>
      <c r="AD371" s="26"/>
      <c r="AE371" s="26"/>
      <c r="AF371" s="26"/>
      <c r="AG371" s="26"/>
      <c r="AH371" s="26"/>
    </row>
    <row r="372" spans="1:34" ht="14.5">
      <c r="A372" s="67">
        <v>371</v>
      </c>
      <c r="B372" s="68"/>
      <c r="C372" s="69"/>
      <c r="D372" s="70"/>
      <c r="E372" s="69"/>
      <c r="F372" s="69"/>
      <c r="G372" s="70"/>
      <c r="H372" s="70"/>
      <c r="I372" s="70"/>
      <c r="J372" s="70"/>
      <c r="K372" s="70"/>
      <c r="L372" s="70"/>
      <c r="M372" s="70"/>
      <c r="N372" s="86"/>
      <c r="O372" s="88"/>
      <c r="P372" s="72"/>
      <c r="Q372" s="73"/>
      <c r="R372" s="72"/>
      <c r="S372" s="73"/>
      <c r="T372" s="73"/>
      <c r="U372" s="74"/>
      <c r="V372" s="26"/>
      <c r="W372" s="26"/>
      <c r="X372" s="26"/>
      <c r="Y372" s="26"/>
      <c r="Z372" s="26"/>
      <c r="AA372" s="26"/>
      <c r="AB372" s="26"/>
      <c r="AC372" s="26"/>
      <c r="AD372" s="26"/>
      <c r="AE372" s="26"/>
      <c r="AF372" s="26"/>
      <c r="AG372" s="26"/>
      <c r="AH372" s="26"/>
    </row>
    <row r="373" spans="1:34" ht="14.5">
      <c r="A373" s="67">
        <v>372</v>
      </c>
      <c r="B373" s="68"/>
      <c r="C373" s="69"/>
      <c r="D373" s="70"/>
      <c r="E373" s="69"/>
      <c r="F373" s="69"/>
      <c r="G373" s="70"/>
      <c r="H373" s="70"/>
      <c r="I373" s="70"/>
      <c r="J373" s="70"/>
      <c r="K373" s="70"/>
      <c r="L373" s="70"/>
      <c r="M373" s="70"/>
      <c r="N373" s="86"/>
      <c r="O373" s="88"/>
      <c r="P373" s="72"/>
      <c r="Q373" s="73"/>
      <c r="R373" s="72"/>
      <c r="S373" s="73"/>
      <c r="T373" s="73"/>
      <c r="U373" s="74"/>
      <c r="V373" s="26"/>
      <c r="W373" s="26"/>
      <c r="X373" s="26"/>
      <c r="Y373" s="26"/>
      <c r="Z373" s="26"/>
      <c r="AA373" s="26"/>
      <c r="AB373" s="26"/>
      <c r="AC373" s="26"/>
      <c r="AD373" s="26"/>
      <c r="AE373" s="26"/>
      <c r="AF373" s="26"/>
      <c r="AG373" s="26"/>
      <c r="AH373" s="26"/>
    </row>
    <row r="374" spans="1:34" ht="14.5">
      <c r="A374" s="67">
        <v>373</v>
      </c>
      <c r="B374" s="68"/>
      <c r="C374" s="69"/>
      <c r="D374" s="70"/>
      <c r="E374" s="69"/>
      <c r="F374" s="69"/>
      <c r="G374" s="70"/>
      <c r="H374" s="70"/>
      <c r="I374" s="70"/>
      <c r="J374" s="70"/>
      <c r="K374" s="70"/>
      <c r="L374" s="70"/>
      <c r="M374" s="70"/>
      <c r="N374" s="86"/>
      <c r="O374" s="88"/>
      <c r="P374" s="72"/>
      <c r="Q374" s="73"/>
      <c r="R374" s="72"/>
      <c r="S374" s="73"/>
      <c r="T374" s="73"/>
      <c r="U374" s="74"/>
      <c r="V374" s="26"/>
      <c r="W374" s="26"/>
      <c r="X374" s="26"/>
      <c r="Y374" s="26"/>
      <c r="Z374" s="26"/>
      <c r="AA374" s="26"/>
      <c r="AB374" s="26"/>
      <c r="AC374" s="26"/>
      <c r="AD374" s="26"/>
      <c r="AE374" s="26"/>
      <c r="AF374" s="26"/>
      <c r="AG374" s="26"/>
      <c r="AH374" s="26"/>
    </row>
    <row r="375" spans="1:34" ht="14.5">
      <c r="A375" s="67">
        <v>374</v>
      </c>
      <c r="B375" s="68"/>
      <c r="C375" s="69"/>
      <c r="D375" s="70"/>
      <c r="E375" s="69"/>
      <c r="F375" s="69"/>
      <c r="G375" s="70"/>
      <c r="H375" s="70"/>
      <c r="I375" s="70"/>
      <c r="J375" s="70"/>
      <c r="K375" s="70"/>
      <c r="L375" s="70"/>
      <c r="M375" s="70"/>
      <c r="N375" s="86"/>
      <c r="O375" s="88"/>
      <c r="P375" s="72"/>
      <c r="Q375" s="73"/>
      <c r="R375" s="72"/>
      <c r="S375" s="73"/>
      <c r="T375" s="73"/>
      <c r="U375" s="74"/>
      <c r="V375" s="26"/>
      <c r="W375" s="26"/>
      <c r="X375" s="26"/>
      <c r="Y375" s="26"/>
      <c r="Z375" s="26"/>
      <c r="AA375" s="26"/>
      <c r="AB375" s="26"/>
      <c r="AC375" s="26"/>
      <c r="AD375" s="26"/>
      <c r="AE375" s="26"/>
      <c r="AF375" s="26"/>
      <c r="AG375" s="26"/>
      <c r="AH375" s="26"/>
    </row>
    <row r="376" spans="1:34" ht="14.5">
      <c r="A376" s="67">
        <v>375</v>
      </c>
      <c r="B376" s="68"/>
      <c r="C376" s="69"/>
      <c r="D376" s="70"/>
      <c r="E376" s="69"/>
      <c r="F376" s="69"/>
      <c r="G376" s="70"/>
      <c r="H376" s="70"/>
      <c r="I376" s="70"/>
      <c r="J376" s="70"/>
      <c r="K376" s="70"/>
      <c r="L376" s="70"/>
      <c r="M376" s="70"/>
      <c r="N376" s="86"/>
      <c r="O376" s="88"/>
      <c r="P376" s="72"/>
      <c r="Q376" s="73"/>
      <c r="R376" s="72"/>
      <c r="S376" s="73"/>
      <c r="T376" s="73"/>
      <c r="U376" s="74"/>
      <c r="V376" s="26"/>
      <c r="W376" s="26"/>
      <c r="X376" s="26"/>
      <c r="Y376" s="26"/>
      <c r="Z376" s="26"/>
      <c r="AA376" s="26"/>
      <c r="AB376" s="26"/>
      <c r="AC376" s="26"/>
      <c r="AD376" s="26"/>
      <c r="AE376" s="26"/>
      <c r="AF376" s="26"/>
      <c r="AG376" s="26"/>
      <c r="AH376" s="26"/>
    </row>
    <row r="377" spans="1:34" ht="14.5">
      <c r="A377" s="67">
        <v>376</v>
      </c>
      <c r="B377" s="68"/>
      <c r="C377" s="69"/>
      <c r="D377" s="70"/>
      <c r="E377" s="69"/>
      <c r="F377" s="69"/>
      <c r="G377" s="70"/>
      <c r="H377" s="70"/>
      <c r="I377" s="70"/>
      <c r="J377" s="70"/>
      <c r="K377" s="70"/>
      <c r="L377" s="70"/>
      <c r="M377" s="70"/>
      <c r="N377" s="86"/>
      <c r="O377" s="88"/>
      <c r="P377" s="72"/>
      <c r="Q377" s="73"/>
      <c r="R377" s="72"/>
      <c r="S377" s="73"/>
      <c r="T377" s="73"/>
      <c r="U377" s="74"/>
      <c r="V377" s="26"/>
      <c r="W377" s="26"/>
      <c r="X377" s="26"/>
      <c r="Y377" s="26"/>
      <c r="Z377" s="26"/>
      <c r="AA377" s="26"/>
      <c r="AB377" s="26"/>
      <c r="AC377" s="26"/>
      <c r="AD377" s="26"/>
      <c r="AE377" s="26"/>
      <c r="AF377" s="26"/>
      <c r="AG377" s="26"/>
      <c r="AH377" s="26"/>
    </row>
    <row r="378" spans="1:34" ht="14.5">
      <c r="A378" s="67">
        <v>377</v>
      </c>
      <c r="B378" s="68"/>
      <c r="C378" s="69"/>
      <c r="D378" s="70"/>
      <c r="E378" s="69"/>
      <c r="F378" s="69"/>
      <c r="G378" s="70"/>
      <c r="H378" s="70"/>
      <c r="I378" s="70"/>
      <c r="J378" s="70"/>
      <c r="K378" s="70"/>
      <c r="L378" s="70"/>
      <c r="M378" s="70"/>
      <c r="N378" s="86"/>
      <c r="O378" s="88"/>
      <c r="P378" s="72"/>
      <c r="Q378" s="73"/>
      <c r="R378" s="72"/>
      <c r="S378" s="73"/>
      <c r="T378" s="73"/>
      <c r="U378" s="74"/>
      <c r="V378" s="26"/>
      <c r="W378" s="26"/>
      <c r="X378" s="26"/>
      <c r="Y378" s="26"/>
      <c r="Z378" s="26"/>
      <c r="AA378" s="26"/>
      <c r="AB378" s="26"/>
      <c r="AC378" s="26"/>
      <c r="AD378" s="26"/>
      <c r="AE378" s="26"/>
      <c r="AF378" s="26"/>
      <c r="AG378" s="26"/>
      <c r="AH378" s="26"/>
    </row>
    <row r="379" spans="1:34" ht="14.5">
      <c r="A379" s="67">
        <v>378</v>
      </c>
      <c r="B379" s="68"/>
      <c r="C379" s="69"/>
      <c r="D379" s="70"/>
      <c r="E379" s="69"/>
      <c r="F379" s="69"/>
      <c r="G379" s="70"/>
      <c r="H379" s="70"/>
      <c r="I379" s="70"/>
      <c r="J379" s="70"/>
      <c r="K379" s="70"/>
      <c r="L379" s="70"/>
      <c r="M379" s="70"/>
      <c r="N379" s="86"/>
      <c r="O379" s="70"/>
      <c r="P379" s="72"/>
      <c r="Q379" s="73"/>
      <c r="R379" s="72"/>
      <c r="S379" s="73"/>
      <c r="T379" s="73"/>
      <c r="U379" s="74"/>
      <c r="V379" s="26"/>
      <c r="W379" s="26"/>
      <c r="X379" s="26"/>
      <c r="Y379" s="26"/>
      <c r="Z379" s="26"/>
      <c r="AA379" s="26"/>
      <c r="AB379" s="26"/>
      <c r="AC379" s="26"/>
      <c r="AD379" s="26"/>
      <c r="AE379" s="26"/>
      <c r="AF379" s="26"/>
      <c r="AG379" s="26"/>
      <c r="AH379" s="26"/>
    </row>
    <row r="380" spans="1:34" ht="14.5">
      <c r="A380" s="67">
        <v>379</v>
      </c>
      <c r="B380" s="68"/>
      <c r="C380" s="69"/>
      <c r="D380" s="70"/>
      <c r="E380" s="69"/>
      <c r="F380" s="69"/>
      <c r="G380" s="70"/>
      <c r="H380" s="70"/>
      <c r="I380" s="70"/>
      <c r="J380" s="70"/>
      <c r="K380" s="70"/>
      <c r="L380" s="70"/>
      <c r="M380" s="70"/>
      <c r="N380" s="86"/>
      <c r="O380" s="70"/>
      <c r="P380" s="72"/>
      <c r="Q380" s="73"/>
      <c r="R380" s="72"/>
      <c r="S380" s="73"/>
      <c r="T380" s="73"/>
      <c r="U380" s="74"/>
      <c r="V380" s="26"/>
      <c r="W380" s="26"/>
      <c r="X380" s="26"/>
      <c r="Y380" s="26"/>
      <c r="Z380" s="26"/>
      <c r="AA380" s="26"/>
      <c r="AB380" s="26"/>
      <c r="AC380" s="26"/>
      <c r="AD380" s="26"/>
      <c r="AE380" s="26"/>
      <c r="AF380" s="26"/>
      <c r="AG380" s="26"/>
      <c r="AH380" s="26"/>
    </row>
    <row r="381" spans="1:34" ht="14.5">
      <c r="A381" s="67">
        <v>380</v>
      </c>
      <c r="B381" s="68"/>
      <c r="C381" s="69"/>
      <c r="D381" s="70"/>
      <c r="E381" s="69"/>
      <c r="F381" s="69"/>
      <c r="G381" s="70"/>
      <c r="H381" s="70"/>
      <c r="I381" s="70"/>
      <c r="J381" s="70"/>
      <c r="K381" s="70"/>
      <c r="L381" s="70"/>
      <c r="M381" s="70"/>
      <c r="N381" s="86"/>
      <c r="O381" s="88"/>
      <c r="P381" s="72"/>
      <c r="Q381" s="73"/>
      <c r="R381" s="72"/>
      <c r="S381" s="73"/>
      <c r="T381" s="73"/>
      <c r="U381" s="74"/>
      <c r="V381" s="26"/>
      <c r="W381" s="26"/>
      <c r="X381" s="26"/>
      <c r="Y381" s="26"/>
      <c r="Z381" s="26"/>
      <c r="AA381" s="26"/>
      <c r="AB381" s="26"/>
      <c r="AC381" s="26"/>
      <c r="AD381" s="26"/>
      <c r="AE381" s="26"/>
      <c r="AF381" s="26"/>
      <c r="AG381" s="26"/>
      <c r="AH381" s="26"/>
    </row>
    <row r="382" spans="1:34" ht="14.5">
      <c r="A382" s="67">
        <v>381</v>
      </c>
      <c r="B382" s="68"/>
      <c r="C382" s="69"/>
      <c r="D382" s="70"/>
      <c r="E382" s="69"/>
      <c r="F382" s="69"/>
      <c r="G382" s="70"/>
      <c r="H382" s="70"/>
      <c r="I382" s="70"/>
      <c r="J382" s="70"/>
      <c r="K382" s="70"/>
      <c r="L382" s="70"/>
      <c r="M382" s="70"/>
      <c r="N382" s="86"/>
      <c r="O382" s="88"/>
      <c r="P382" s="72"/>
      <c r="Q382" s="73"/>
      <c r="R382" s="72"/>
      <c r="S382" s="73"/>
      <c r="T382" s="73"/>
      <c r="U382" s="74"/>
      <c r="V382" s="26"/>
      <c r="W382" s="26"/>
      <c r="X382" s="26"/>
      <c r="Y382" s="26"/>
      <c r="Z382" s="26"/>
      <c r="AA382" s="26"/>
      <c r="AB382" s="26"/>
      <c r="AC382" s="26"/>
      <c r="AD382" s="26"/>
      <c r="AE382" s="26"/>
      <c r="AF382" s="26"/>
      <c r="AG382" s="26"/>
      <c r="AH382" s="26"/>
    </row>
    <row r="383" spans="1:34" ht="14.5">
      <c r="A383" s="67">
        <v>382</v>
      </c>
      <c r="B383" s="68"/>
      <c r="C383" s="69"/>
      <c r="D383" s="70"/>
      <c r="E383" s="69"/>
      <c r="F383" s="69"/>
      <c r="G383" s="70"/>
      <c r="H383" s="70"/>
      <c r="I383" s="70"/>
      <c r="J383" s="70"/>
      <c r="K383" s="70"/>
      <c r="L383" s="70"/>
      <c r="M383" s="70"/>
      <c r="N383" s="86"/>
      <c r="O383" s="88"/>
      <c r="P383" s="72"/>
      <c r="Q383" s="73"/>
      <c r="R383" s="72"/>
      <c r="S383" s="73"/>
      <c r="T383" s="73"/>
      <c r="U383" s="74"/>
      <c r="V383" s="26"/>
      <c r="W383" s="26"/>
      <c r="X383" s="26"/>
      <c r="Y383" s="26"/>
      <c r="Z383" s="26"/>
      <c r="AA383" s="26"/>
      <c r="AB383" s="26"/>
      <c r="AC383" s="26"/>
      <c r="AD383" s="26"/>
      <c r="AE383" s="26"/>
      <c r="AF383" s="26"/>
      <c r="AG383" s="26"/>
      <c r="AH383" s="26"/>
    </row>
    <row r="384" spans="1:34" ht="14.5">
      <c r="A384" s="67">
        <v>383</v>
      </c>
      <c r="B384" s="68"/>
      <c r="C384" s="69"/>
      <c r="D384" s="70"/>
      <c r="E384" s="69"/>
      <c r="F384" s="69"/>
      <c r="G384" s="70"/>
      <c r="H384" s="70"/>
      <c r="I384" s="70"/>
      <c r="J384" s="70"/>
      <c r="K384" s="70"/>
      <c r="L384" s="70"/>
      <c r="M384" s="70"/>
      <c r="N384" s="86"/>
      <c r="O384" s="88"/>
      <c r="P384" s="72"/>
      <c r="Q384" s="73"/>
      <c r="R384" s="72"/>
      <c r="S384" s="73"/>
      <c r="T384" s="73"/>
      <c r="U384" s="74"/>
      <c r="V384" s="26"/>
      <c r="W384" s="26"/>
      <c r="X384" s="26"/>
      <c r="Y384" s="26"/>
      <c r="Z384" s="26"/>
      <c r="AA384" s="26"/>
      <c r="AB384" s="26"/>
      <c r="AC384" s="26"/>
      <c r="AD384" s="26"/>
      <c r="AE384" s="26"/>
      <c r="AF384" s="26"/>
      <c r="AG384" s="26"/>
      <c r="AH384" s="26"/>
    </row>
    <row r="385" spans="1:34" ht="14.5">
      <c r="A385" s="67">
        <v>384</v>
      </c>
      <c r="B385" s="68"/>
      <c r="C385" s="69"/>
      <c r="D385" s="70"/>
      <c r="E385" s="69"/>
      <c r="F385" s="69"/>
      <c r="G385" s="70"/>
      <c r="H385" s="70"/>
      <c r="I385" s="70"/>
      <c r="J385" s="70"/>
      <c r="K385" s="70"/>
      <c r="L385" s="70"/>
      <c r="M385" s="70"/>
      <c r="N385" s="86"/>
      <c r="O385" s="88"/>
      <c r="P385" s="72"/>
      <c r="Q385" s="73"/>
      <c r="R385" s="72"/>
      <c r="S385" s="73"/>
      <c r="T385" s="73"/>
      <c r="U385" s="74"/>
      <c r="V385" s="26"/>
      <c r="W385" s="26"/>
      <c r="X385" s="26"/>
      <c r="Y385" s="26"/>
      <c r="Z385" s="26"/>
      <c r="AA385" s="26"/>
      <c r="AB385" s="26"/>
      <c r="AC385" s="26"/>
      <c r="AD385" s="26"/>
      <c r="AE385" s="26"/>
      <c r="AF385" s="26"/>
      <c r="AG385" s="26"/>
      <c r="AH385" s="26"/>
    </row>
    <row r="386" spans="1:34" ht="14.5">
      <c r="A386" s="67">
        <v>385</v>
      </c>
      <c r="B386" s="68"/>
      <c r="C386" s="69"/>
      <c r="D386" s="70"/>
      <c r="E386" s="69"/>
      <c r="F386" s="69"/>
      <c r="G386" s="70"/>
      <c r="H386" s="70"/>
      <c r="I386" s="70"/>
      <c r="J386" s="70"/>
      <c r="K386" s="70"/>
      <c r="L386" s="70"/>
      <c r="M386" s="70"/>
      <c r="N386" s="86"/>
      <c r="O386" s="88"/>
      <c r="P386" s="72"/>
      <c r="Q386" s="73"/>
      <c r="R386" s="72"/>
      <c r="S386" s="73"/>
      <c r="T386" s="73"/>
      <c r="U386" s="74"/>
      <c r="V386" s="26"/>
      <c r="W386" s="26"/>
      <c r="X386" s="26"/>
      <c r="Y386" s="26"/>
      <c r="Z386" s="26"/>
      <c r="AA386" s="26"/>
      <c r="AB386" s="26"/>
      <c r="AC386" s="26"/>
      <c r="AD386" s="26"/>
      <c r="AE386" s="26"/>
      <c r="AF386" s="26"/>
      <c r="AG386" s="26"/>
      <c r="AH386" s="26"/>
    </row>
    <row r="387" spans="1:34" ht="14.5">
      <c r="A387" s="67">
        <v>386</v>
      </c>
      <c r="B387" s="68"/>
      <c r="C387" s="69"/>
      <c r="D387" s="70"/>
      <c r="E387" s="69"/>
      <c r="F387" s="69"/>
      <c r="G387" s="70"/>
      <c r="H387" s="70"/>
      <c r="I387" s="70"/>
      <c r="J387" s="70"/>
      <c r="K387" s="70"/>
      <c r="L387" s="70"/>
      <c r="M387" s="70"/>
      <c r="N387" s="86"/>
      <c r="O387" s="88"/>
      <c r="P387" s="72"/>
      <c r="Q387" s="73"/>
      <c r="R387" s="72"/>
      <c r="S387" s="73"/>
      <c r="T387" s="73"/>
      <c r="U387" s="74"/>
      <c r="V387" s="26"/>
      <c r="W387" s="26"/>
      <c r="X387" s="26"/>
      <c r="Y387" s="26"/>
      <c r="Z387" s="26"/>
      <c r="AA387" s="26"/>
      <c r="AB387" s="26"/>
      <c r="AC387" s="26"/>
      <c r="AD387" s="26"/>
      <c r="AE387" s="26"/>
      <c r="AF387" s="26"/>
      <c r="AG387" s="26"/>
      <c r="AH387" s="26"/>
    </row>
    <row r="388" spans="1:34" ht="14.5">
      <c r="A388" s="67">
        <v>387</v>
      </c>
      <c r="B388" s="68"/>
      <c r="C388" s="69"/>
      <c r="D388" s="70"/>
      <c r="E388" s="69"/>
      <c r="F388" s="69"/>
      <c r="G388" s="70"/>
      <c r="H388" s="70"/>
      <c r="I388" s="70"/>
      <c r="J388" s="70"/>
      <c r="K388" s="70"/>
      <c r="L388" s="70"/>
      <c r="M388" s="70"/>
      <c r="N388" s="86"/>
      <c r="O388" s="70"/>
      <c r="P388" s="72"/>
      <c r="Q388" s="73"/>
      <c r="R388" s="72"/>
      <c r="S388" s="73"/>
      <c r="T388" s="73"/>
      <c r="U388" s="74"/>
      <c r="V388" s="26"/>
      <c r="W388" s="26"/>
      <c r="X388" s="26"/>
      <c r="Y388" s="26"/>
      <c r="Z388" s="26"/>
      <c r="AA388" s="26"/>
      <c r="AB388" s="26"/>
      <c r="AC388" s="26"/>
      <c r="AD388" s="26"/>
      <c r="AE388" s="26"/>
      <c r="AF388" s="26"/>
      <c r="AG388" s="26"/>
      <c r="AH388" s="26"/>
    </row>
    <row r="389" spans="1:34" ht="14.5">
      <c r="A389" s="67">
        <v>388</v>
      </c>
      <c r="B389" s="68"/>
      <c r="C389" s="69"/>
      <c r="D389" s="70"/>
      <c r="E389" s="69"/>
      <c r="F389" s="69"/>
      <c r="G389" s="70"/>
      <c r="H389" s="70"/>
      <c r="I389" s="70"/>
      <c r="J389" s="70"/>
      <c r="K389" s="70"/>
      <c r="L389" s="70"/>
      <c r="M389" s="70"/>
      <c r="N389" s="86"/>
      <c r="O389" s="70"/>
      <c r="P389" s="72"/>
      <c r="Q389" s="73"/>
      <c r="R389" s="72"/>
      <c r="S389" s="73"/>
      <c r="T389" s="73"/>
      <c r="U389" s="74"/>
      <c r="V389" s="26"/>
      <c r="W389" s="26"/>
      <c r="X389" s="26"/>
      <c r="Y389" s="26"/>
      <c r="Z389" s="26"/>
      <c r="AA389" s="26"/>
      <c r="AB389" s="26"/>
      <c r="AC389" s="26"/>
      <c r="AD389" s="26"/>
      <c r="AE389" s="26"/>
      <c r="AF389" s="26"/>
      <c r="AG389" s="26"/>
      <c r="AH389" s="26"/>
    </row>
    <row r="390" spans="1:34" ht="14.5">
      <c r="A390" s="67">
        <v>389</v>
      </c>
      <c r="B390" s="68"/>
      <c r="C390" s="69"/>
      <c r="D390" s="70"/>
      <c r="E390" s="69"/>
      <c r="F390" s="69"/>
      <c r="G390" s="70"/>
      <c r="H390" s="70"/>
      <c r="I390" s="70"/>
      <c r="J390" s="70"/>
      <c r="K390" s="70"/>
      <c r="L390" s="70"/>
      <c r="M390" s="70"/>
      <c r="N390" s="86"/>
      <c r="O390" s="70"/>
      <c r="P390" s="72"/>
      <c r="Q390" s="73"/>
      <c r="R390" s="72"/>
      <c r="S390" s="73"/>
      <c r="T390" s="73"/>
      <c r="U390" s="74"/>
      <c r="V390" s="26"/>
      <c r="W390" s="26"/>
      <c r="X390" s="26"/>
      <c r="Y390" s="26"/>
      <c r="Z390" s="26"/>
      <c r="AA390" s="26"/>
      <c r="AB390" s="26"/>
      <c r="AC390" s="26"/>
      <c r="AD390" s="26"/>
      <c r="AE390" s="26"/>
      <c r="AF390" s="26"/>
      <c r="AG390" s="26"/>
      <c r="AH390" s="26"/>
    </row>
    <row r="391" spans="1:34" ht="14.5">
      <c r="A391" s="67">
        <v>390</v>
      </c>
      <c r="B391" s="68"/>
      <c r="C391" s="69"/>
      <c r="D391" s="70"/>
      <c r="E391" s="69"/>
      <c r="F391" s="69"/>
      <c r="G391" s="70"/>
      <c r="H391" s="70"/>
      <c r="I391" s="70"/>
      <c r="J391" s="70"/>
      <c r="K391" s="70"/>
      <c r="L391" s="70"/>
      <c r="M391" s="70"/>
      <c r="N391" s="86"/>
      <c r="O391" s="70"/>
      <c r="P391" s="72"/>
      <c r="Q391" s="73"/>
      <c r="R391" s="72"/>
      <c r="S391" s="73"/>
      <c r="T391" s="73"/>
      <c r="U391" s="74"/>
      <c r="V391" s="26"/>
      <c r="W391" s="26"/>
      <c r="X391" s="26"/>
      <c r="Y391" s="26"/>
      <c r="Z391" s="26"/>
      <c r="AA391" s="26"/>
      <c r="AB391" s="26"/>
      <c r="AC391" s="26"/>
      <c r="AD391" s="26"/>
      <c r="AE391" s="26"/>
      <c r="AF391" s="26"/>
      <c r="AG391" s="26"/>
      <c r="AH391" s="26"/>
    </row>
    <row r="392" spans="1:34" ht="14.5">
      <c r="A392" s="67">
        <v>391</v>
      </c>
      <c r="B392" s="68"/>
      <c r="C392" s="69"/>
      <c r="D392" s="70"/>
      <c r="E392" s="69"/>
      <c r="F392" s="69"/>
      <c r="G392" s="70"/>
      <c r="H392" s="70"/>
      <c r="I392" s="70"/>
      <c r="J392" s="70"/>
      <c r="K392" s="70"/>
      <c r="L392" s="70"/>
      <c r="M392" s="70"/>
      <c r="N392" s="86"/>
      <c r="O392" s="88"/>
      <c r="P392" s="72"/>
      <c r="Q392" s="73"/>
      <c r="R392" s="72"/>
      <c r="S392" s="73"/>
      <c r="T392" s="73"/>
      <c r="U392" s="74"/>
      <c r="V392" s="26"/>
      <c r="W392" s="26"/>
      <c r="X392" s="26"/>
      <c r="Y392" s="26"/>
      <c r="Z392" s="26"/>
      <c r="AA392" s="26"/>
      <c r="AB392" s="26"/>
      <c r="AC392" s="26"/>
      <c r="AD392" s="26"/>
      <c r="AE392" s="26"/>
      <c r="AF392" s="26"/>
      <c r="AG392" s="26"/>
      <c r="AH392" s="26"/>
    </row>
    <row r="393" spans="1:34" ht="14.5">
      <c r="A393" s="67">
        <v>392</v>
      </c>
      <c r="B393" s="68"/>
      <c r="C393" s="69"/>
      <c r="D393" s="70"/>
      <c r="E393" s="69"/>
      <c r="F393" s="69"/>
      <c r="G393" s="70"/>
      <c r="H393" s="70"/>
      <c r="I393" s="70"/>
      <c r="J393" s="70"/>
      <c r="K393" s="70"/>
      <c r="L393" s="70"/>
      <c r="M393" s="70"/>
      <c r="N393" s="86"/>
      <c r="O393" s="70"/>
      <c r="P393" s="72"/>
      <c r="Q393" s="73"/>
      <c r="R393" s="72"/>
      <c r="S393" s="73"/>
      <c r="T393" s="73"/>
      <c r="U393" s="74"/>
      <c r="V393" s="26"/>
      <c r="W393" s="26"/>
      <c r="X393" s="26"/>
      <c r="Y393" s="26"/>
      <c r="Z393" s="26"/>
      <c r="AA393" s="26"/>
      <c r="AB393" s="26"/>
      <c r="AC393" s="26"/>
      <c r="AD393" s="26"/>
      <c r="AE393" s="26"/>
      <c r="AF393" s="26"/>
      <c r="AG393" s="26"/>
      <c r="AH393" s="26"/>
    </row>
    <row r="394" spans="1:34" ht="14.5">
      <c r="A394" s="67">
        <v>393</v>
      </c>
      <c r="B394" s="68"/>
      <c r="C394" s="69"/>
      <c r="D394" s="70"/>
      <c r="E394" s="69"/>
      <c r="F394" s="69"/>
      <c r="G394" s="70"/>
      <c r="H394" s="70"/>
      <c r="I394" s="70"/>
      <c r="J394" s="70"/>
      <c r="K394" s="70"/>
      <c r="L394" s="70"/>
      <c r="M394" s="70"/>
      <c r="N394" s="86"/>
      <c r="O394" s="70"/>
      <c r="P394" s="72"/>
      <c r="Q394" s="73"/>
      <c r="R394" s="72"/>
      <c r="S394" s="73"/>
      <c r="T394" s="73"/>
      <c r="U394" s="74"/>
      <c r="V394" s="26"/>
      <c r="W394" s="26"/>
      <c r="X394" s="26"/>
      <c r="Y394" s="26"/>
      <c r="Z394" s="26"/>
      <c r="AA394" s="26"/>
      <c r="AB394" s="26"/>
      <c r="AC394" s="26"/>
      <c r="AD394" s="26"/>
      <c r="AE394" s="26"/>
      <c r="AF394" s="26"/>
      <c r="AG394" s="26"/>
      <c r="AH394" s="26"/>
    </row>
    <row r="395" spans="1:34" ht="14.5">
      <c r="A395" s="67">
        <v>394</v>
      </c>
      <c r="B395" s="68"/>
      <c r="C395" s="69"/>
      <c r="D395" s="70"/>
      <c r="E395" s="69"/>
      <c r="F395" s="69"/>
      <c r="G395" s="70"/>
      <c r="H395" s="70"/>
      <c r="I395" s="70"/>
      <c r="J395" s="70"/>
      <c r="K395" s="70"/>
      <c r="L395" s="70"/>
      <c r="M395" s="70"/>
      <c r="N395" s="86"/>
      <c r="O395" s="88"/>
      <c r="P395" s="72"/>
      <c r="Q395" s="73"/>
      <c r="R395" s="72"/>
      <c r="S395" s="73"/>
      <c r="T395" s="73"/>
      <c r="U395" s="74"/>
      <c r="V395" s="26"/>
      <c r="W395" s="26"/>
      <c r="X395" s="26"/>
      <c r="Y395" s="26"/>
      <c r="Z395" s="26"/>
      <c r="AA395" s="26"/>
      <c r="AB395" s="26"/>
      <c r="AC395" s="26"/>
      <c r="AD395" s="26"/>
      <c r="AE395" s="26"/>
      <c r="AF395" s="26"/>
      <c r="AG395" s="26"/>
      <c r="AH395" s="26"/>
    </row>
    <row r="396" spans="1:34" ht="14.5">
      <c r="A396" s="67">
        <v>395</v>
      </c>
      <c r="B396" s="68"/>
      <c r="C396" s="69"/>
      <c r="D396" s="70"/>
      <c r="E396" s="69"/>
      <c r="F396" s="69"/>
      <c r="G396" s="70"/>
      <c r="H396" s="70"/>
      <c r="I396" s="70"/>
      <c r="J396" s="70"/>
      <c r="K396" s="70"/>
      <c r="L396" s="70"/>
      <c r="M396" s="70"/>
      <c r="N396" s="86"/>
      <c r="O396" s="86"/>
      <c r="P396" s="72"/>
      <c r="Q396" s="73"/>
      <c r="R396" s="72"/>
      <c r="S396" s="73"/>
      <c r="T396" s="73"/>
      <c r="U396" s="74"/>
      <c r="V396" s="26"/>
      <c r="W396" s="26"/>
      <c r="X396" s="26"/>
      <c r="Y396" s="26"/>
      <c r="Z396" s="26"/>
      <c r="AA396" s="26"/>
      <c r="AB396" s="26"/>
      <c r="AC396" s="26"/>
      <c r="AD396" s="26"/>
      <c r="AE396" s="26"/>
      <c r="AF396" s="26"/>
      <c r="AG396" s="26"/>
      <c r="AH396" s="26"/>
    </row>
    <row r="397" spans="1:34" ht="14.5">
      <c r="A397" s="67">
        <v>396</v>
      </c>
      <c r="B397" s="68"/>
      <c r="C397" s="69"/>
      <c r="D397" s="70"/>
      <c r="E397" s="69"/>
      <c r="F397" s="69"/>
      <c r="G397" s="70"/>
      <c r="H397" s="70"/>
      <c r="I397" s="70"/>
      <c r="J397" s="70"/>
      <c r="K397" s="70"/>
      <c r="L397" s="70"/>
      <c r="M397" s="70"/>
      <c r="N397" s="86"/>
      <c r="O397" s="86"/>
      <c r="P397" s="72"/>
      <c r="Q397" s="73"/>
      <c r="R397" s="72"/>
      <c r="S397" s="73"/>
      <c r="T397" s="73"/>
      <c r="U397" s="74"/>
      <c r="V397" s="26"/>
      <c r="W397" s="26"/>
      <c r="X397" s="26"/>
      <c r="Y397" s="26"/>
      <c r="Z397" s="26"/>
      <c r="AA397" s="26"/>
      <c r="AB397" s="26"/>
      <c r="AC397" s="26"/>
      <c r="AD397" s="26"/>
      <c r="AE397" s="26"/>
      <c r="AF397" s="26"/>
      <c r="AG397" s="26"/>
      <c r="AH397" s="26"/>
    </row>
    <row r="398" spans="1:34" ht="14.5">
      <c r="A398" s="67">
        <v>397</v>
      </c>
      <c r="B398" s="68"/>
      <c r="C398" s="69"/>
      <c r="D398" s="70"/>
      <c r="E398" s="69"/>
      <c r="F398" s="69"/>
      <c r="G398" s="70"/>
      <c r="H398" s="70"/>
      <c r="I398" s="70"/>
      <c r="J398" s="70"/>
      <c r="K398" s="70"/>
      <c r="L398" s="70"/>
      <c r="M398" s="70"/>
      <c r="N398" s="86"/>
      <c r="O398" s="86"/>
      <c r="P398" s="72"/>
      <c r="Q398" s="73"/>
      <c r="R398" s="72"/>
      <c r="S398" s="73"/>
      <c r="T398" s="73"/>
      <c r="U398" s="74"/>
      <c r="V398" s="26"/>
      <c r="W398" s="26"/>
      <c r="X398" s="26"/>
      <c r="Y398" s="26"/>
      <c r="Z398" s="26"/>
      <c r="AA398" s="26"/>
      <c r="AB398" s="26"/>
      <c r="AC398" s="26"/>
      <c r="AD398" s="26"/>
      <c r="AE398" s="26"/>
      <c r="AF398" s="26"/>
      <c r="AG398" s="26"/>
      <c r="AH398" s="26"/>
    </row>
    <row r="399" spans="1:34" ht="14.5">
      <c r="A399" s="67">
        <v>398</v>
      </c>
      <c r="B399" s="68"/>
      <c r="C399" s="69"/>
      <c r="D399" s="70"/>
      <c r="E399" s="69"/>
      <c r="F399" s="69"/>
      <c r="G399" s="70"/>
      <c r="H399" s="70"/>
      <c r="I399" s="70"/>
      <c r="J399" s="70"/>
      <c r="K399" s="70"/>
      <c r="L399" s="70"/>
      <c r="M399" s="70"/>
      <c r="N399" s="86"/>
      <c r="O399" s="86"/>
      <c r="P399" s="72"/>
      <c r="Q399" s="73"/>
      <c r="R399" s="72"/>
      <c r="S399" s="73"/>
      <c r="T399" s="73"/>
      <c r="U399" s="74"/>
      <c r="V399" s="26"/>
      <c r="W399" s="26"/>
      <c r="X399" s="26"/>
      <c r="Y399" s="26"/>
      <c r="Z399" s="26"/>
      <c r="AA399" s="26"/>
      <c r="AB399" s="26"/>
      <c r="AC399" s="26"/>
      <c r="AD399" s="26"/>
      <c r="AE399" s="26"/>
      <c r="AF399" s="26"/>
      <c r="AG399" s="26"/>
      <c r="AH399" s="26"/>
    </row>
    <row r="400" spans="1:34" ht="14.5">
      <c r="A400" s="67">
        <v>399</v>
      </c>
      <c r="B400" s="68"/>
      <c r="C400" s="69"/>
      <c r="D400" s="70"/>
      <c r="E400" s="69"/>
      <c r="F400" s="69"/>
      <c r="G400" s="70"/>
      <c r="H400" s="70"/>
      <c r="I400" s="70"/>
      <c r="J400" s="70"/>
      <c r="K400" s="70"/>
      <c r="L400" s="70"/>
      <c r="M400" s="70"/>
      <c r="N400" s="86"/>
      <c r="O400" s="88"/>
      <c r="P400" s="72"/>
      <c r="Q400" s="73"/>
      <c r="R400" s="72"/>
      <c r="S400" s="73"/>
      <c r="T400" s="73"/>
      <c r="U400" s="74"/>
      <c r="V400" s="26"/>
      <c r="W400" s="26"/>
      <c r="X400" s="26"/>
      <c r="Y400" s="26"/>
      <c r="Z400" s="26"/>
      <c r="AA400" s="26"/>
      <c r="AB400" s="26"/>
      <c r="AC400" s="26"/>
      <c r="AD400" s="26"/>
      <c r="AE400" s="26"/>
      <c r="AF400" s="26"/>
      <c r="AG400" s="26"/>
      <c r="AH400" s="26"/>
    </row>
    <row r="401" spans="1:34" ht="14.5">
      <c r="A401" s="67">
        <v>400</v>
      </c>
      <c r="B401" s="68"/>
      <c r="C401" s="69"/>
      <c r="D401" s="70"/>
      <c r="E401" s="69"/>
      <c r="F401" s="69"/>
      <c r="G401" s="70"/>
      <c r="H401" s="70"/>
      <c r="I401" s="70"/>
      <c r="J401" s="70"/>
      <c r="K401" s="70"/>
      <c r="L401" s="70"/>
      <c r="M401" s="70"/>
      <c r="N401" s="86"/>
      <c r="O401" s="88"/>
      <c r="P401" s="72"/>
      <c r="Q401" s="73"/>
      <c r="R401" s="72"/>
      <c r="S401" s="73"/>
      <c r="T401" s="73"/>
      <c r="U401" s="74"/>
      <c r="V401" s="26"/>
      <c r="W401" s="26"/>
      <c r="X401" s="26"/>
      <c r="Y401" s="26"/>
      <c r="Z401" s="26"/>
      <c r="AA401" s="26"/>
      <c r="AB401" s="26"/>
      <c r="AC401" s="26"/>
      <c r="AD401" s="26"/>
      <c r="AE401" s="26"/>
      <c r="AF401" s="26"/>
      <c r="AG401" s="26"/>
      <c r="AH401" s="26"/>
    </row>
    <row r="402" spans="1:34" ht="14.5">
      <c r="A402" s="67">
        <v>401</v>
      </c>
      <c r="B402" s="68"/>
      <c r="C402" s="69"/>
      <c r="D402" s="70"/>
      <c r="E402" s="69"/>
      <c r="F402" s="69"/>
      <c r="G402" s="70"/>
      <c r="H402" s="70"/>
      <c r="I402" s="70"/>
      <c r="J402" s="70"/>
      <c r="K402" s="70"/>
      <c r="L402" s="70"/>
      <c r="M402" s="70"/>
      <c r="N402" s="86"/>
      <c r="O402" s="88"/>
      <c r="P402" s="72"/>
      <c r="Q402" s="73"/>
      <c r="R402" s="72"/>
      <c r="S402" s="73"/>
      <c r="T402" s="73"/>
      <c r="U402" s="74"/>
      <c r="V402" s="26"/>
      <c r="W402" s="26"/>
      <c r="X402" s="26"/>
      <c r="Y402" s="26"/>
      <c r="Z402" s="26"/>
      <c r="AA402" s="26"/>
      <c r="AB402" s="26"/>
      <c r="AC402" s="26"/>
      <c r="AD402" s="26"/>
      <c r="AE402" s="26"/>
      <c r="AF402" s="26"/>
      <c r="AG402" s="26"/>
      <c r="AH402" s="26"/>
    </row>
    <row r="403" spans="1:34" ht="14.5">
      <c r="A403" s="67">
        <v>402</v>
      </c>
      <c r="B403" s="68"/>
      <c r="C403" s="69"/>
      <c r="D403" s="70"/>
      <c r="E403" s="69"/>
      <c r="F403" s="69"/>
      <c r="G403" s="70"/>
      <c r="H403" s="70"/>
      <c r="I403" s="70"/>
      <c r="J403" s="70"/>
      <c r="K403" s="70"/>
      <c r="L403" s="70"/>
      <c r="M403" s="70"/>
      <c r="N403" s="86"/>
      <c r="O403" s="88"/>
      <c r="P403" s="72"/>
      <c r="Q403" s="73"/>
      <c r="R403" s="72"/>
      <c r="S403" s="73"/>
      <c r="T403" s="73"/>
      <c r="U403" s="74"/>
      <c r="V403" s="26"/>
      <c r="W403" s="26"/>
      <c r="X403" s="26"/>
      <c r="Y403" s="26"/>
      <c r="Z403" s="26"/>
      <c r="AA403" s="26"/>
      <c r="AB403" s="26"/>
      <c r="AC403" s="26"/>
      <c r="AD403" s="26"/>
      <c r="AE403" s="26"/>
      <c r="AF403" s="26"/>
      <c r="AG403" s="26"/>
      <c r="AH403" s="26"/>
    </row>
    <row r="404" spans="1:34" ht="14.5">
      <c r="A404" s="67">
        <v>403</v>
      </c>
      <c r="B404" s="68"/>
      <c r="C404" s="69"/>
      <c r="D404" s="70"/>
      <c r="E404" s="69"/>
      <c r="F404" s="69"/>
      <c r="G404" s="70"/>
      <c r="H404" s="33"/>
      <c r="I404" s="70"/>
      <c r="J404" s="70"/>
      <c r="K404" s="70"/>
      <c r="L404" s="70"/>
      <c r="M404" s="70"/>
      <c r="N404" s="86"/>
      <c r="O404" s="88"/>
      <c r="P404" s="72"/>
      <c r="Q404" s="73"/>
      <c r="R404" s="72"/>
      <c r="S404" s="73"/>
      <c r="T404" s="73"/>
      <c r="U404" s="74"/>
      <c r="V404" s="26"/>
      <c r="W404" s="26"/>
      <c r="X404" s="26"/>
      <c r="Y404" s="26"/>
      <c r="Z404" s="26"/>
      <c r="AA404" s="26"/>
      <c r="AB404" s="26"/>
      <c r="AC404" s="26"/>
      <c r="AD404" s="26"/>
      <c r="AE404" s="26"/>
      <c r="AF404" s="26"/>
      <c r="AG404" s="26"/>
      <c r="AH404" s="26"/>
    </row>
    <row r="405" spans="1:34" ht="14.5">
      <c r="A405" s="67">
        <v>404</v>
      </c>
      <c r="B405" s="68"/>
      <c r="C405" s="69"/>
      <c r="D405" s="70"/>
      <c r="E405" s="69"/>
      <c r="F405" s="69"/>
      <c r="G405" s="70"/>
      <c r="H405" s="70"/>
      <c r="I405" s="70"/>
      <c r="J405" s="70"/>
      <c r="K405" s="70"/>
      <c r="L405" s="70"/>
      <c r="M405" s="70"/>
      <c r="N405" s="86"/>
      <c r="O405" s="86"/>
      <c r="P405" s="72"/>
      <c r="Q405" s="73"/>
      <c r="R405" s="72"/>
      <c r="S405" s="73"/>
      <c r="T405" s="73"/>
      <c r="U405" s="74"/>
      <c r="V405" s="26"/>
      <c r="W405" s="26"/>
      <c r="X405" s="26"/>
      <c r="Y405" s="26"/>
      <c r="Z405" s="26"/>
      <c r="AA405" s="26"/>
      <c r="AB405" s="26"/>
      <c r="AC405" s="26"/>
      <c r="AD405" s="26"/>
      <c r="AE405" s="26"/>
      <c r="AF405" s="26"/>
      <c r="AG405" s="26"/>
      <c r="AH405" s="26"/>
    </row>
    <row r="406" spans="1:34" ht="14.5">
      <c r="A406" s="67">
        <v>405</v>
      </c>
      <c r="B406" s="68"/>
      <c r="C406" s="69"/>
      <c r="D406" s="70"/>
      <c r="E406" s="69"/>
      <c r="F406" s="69"/>
      <c r="G406" s="70"/>
      <c r="H406" s="70"/>
      <c r="I406" s="70"/>
      <c r="J406" s="70"/>
      <c r="K406" s="70"/>
      <c r="L406" s="70"/>
      <c r="M406" s="70"/>
      <c r="N406" s="86"/>
      <c r="O406" s="86"/>
      <c r="P406" s="72"/>
      <c r="Q406" s="73"/>
      <c r="R406" s="72"/>
      <c r="S406" s="73"/>
      <c r="T406" s="73"/>
      <c r="U406" s="74"/>
      <c r="V406" s="26"/>
      <c r="W406" s="26"/>
      <c r="X406" s="26"/>
      <c r="Y406" s="26"/>
      <c r="Z406" s="26"/>
      <c r="AA406" s="26"/>
      <c r="AB406" s="26"/>
      <c r="AC406" s="26"/>
      <c r="AD406" s="26"/>
      <c r="AE406" s="26"/>
      <c r="AF406" s="26"/>
      <c r="AG406" s="26"/>
      <c r="AH406" s="26"/>
    </row>
    <row r="407" spans="1:34" ht="14.5">
      <c r="A407" s="67">
        <v>406</v>
      </c>
      <c r="B407" s="68"/>
      <c r="C407" s="69"/>
      <c r="D407" s="70"/>
      <c r="E407" s="69"/>
      <c r="F407" s="69"/>
      <c r="G407" s="70"/>
      <c r="H407" s="70"/>
      <c r="I407" s="70"/>
      <c r="J407" s="70"/>
      <c r="K407" s="70"/>
      <c r="L407" s="70"/>
      <c r="M407" s="70"/>
      <c r="N407" s="86"/>
      <c r="O407" s="86"/>
      <c r="P407" s="72"/>
      <c r="Q407" s="73"/>
      <c r="R407" s="72"/>
      <c r="S407" s="73"/>
      <c r="T407" s="73"/>
      <c r="U407" s="74"/>
      <c r="V407" s="26"/>
      <c r="W407" s="26"/>
      <c r="X407" s="26"/>
      <c r="Y407" s="26"/>
      <c r="Z407" s="26"/>
      <c r="AA407" s="26"/>
      <c r="AB407" s="26"/>
      <c r="AC407" s="26"/>
      <c r="AD407" s="26"/>
      <c r="AE407" s="26"/>
      <c r="AF407" s="26"/>
      <c r="AG407" s="26"/>
      <c r="AH407" s="26"/>
    </row>
    <row r="408" spans="1:34" ht="14.5">
      <c r="A408" s="67">
        <v>407</v>
      </c>
      <c r="B408" s="68"/>
      <c r="C408" s="69"/>
      <c r="D408" s="70"/>
      <c r="E408" s="69"/>
      <c r="F408" s="69"/>
      <c r="G408" s="70"/>
      <c r="H408" s="70"/>
      <c r="I408" s="70"/>
      <c r="J408" s="70"/>
      <c r="K408" s="70"/>
      <c r="L408" s="70"/>
      <c r="M408" s="70"/>
      <c r="N408" s="86"/>
      <c r="O408" s="88"/>
      <c r="P408" s="72"/>
      <c r="Q408" s="73"/>
      <c r="R408" s="72"/>
      <c r="S408" s="73"/>
      <c r="T408" s="73"/>
      <c r="U408" s="74"/>
      <c r="V408" s="26"/>
      <c r="W408" s="26"/>
      <c r="X408" s="26"/>
      <c r="Y408" s="26"/>
      <c r="Z408" s="26"/>
      <c r="AA408" s="26"/>
      <c r="AB408" s="26"/>
      <c r="AC408" s="26"/>
      <c r="AD408" s="26"/>
      <c r="AE408" s="26"/>
      <c r="AF408" s="26"/>
      <c r="AG408" s="26"/>
      <c r="AH408" s="26"/>
    </row>
    <row r="409" spans="1:34" ht="14.5">
      <c r="A409" s="67">
        <v>408</v>
      </c>
      <c r="B409" s="68"/>
      <c r="C409" s="69"/>
      <c r="D409" s="70"/>
      <c r="E409" s="69"/>
      <c r="F409" s="69"/>
      <c r="G409" s="70"/>
      <c r="H409" s="70"/>
      <c r="I409" s="70"/>
      <c r="J409" s="70"/>
      <c r="K409" s="70"/>
      <c r="L409" s="70"/>
      <c r="M409" s="70"/>
      <c r="N409" s="86"/>
      <c r="O409" s="70"/>
      <c r="P409" s="72"/>
      <c r="Q409" s="73"/>
      <c r="R409" s="72"/>
      <c r="S409" s="73"/>
      <c r="T409" s="73"/>
      <c r="U409" s="74"/>
      <c r="V409" s="26"/>
      <c r="W409" s="26"/>
      <c r="X409" s="26"/>
      <c r="Y409" s="26"/>
      <c r="Z409" s="26"/>
      <c r="AA409" s="26"/>
      <c r="AB409" s="26"/>
      <c r="AC409" s="26"/>
      <c r="AD409" s="26"/>
      <c r="AE409" s="26"/>
      <c r="AF409" s="26"/>
      <c r="AG409" s="26"/>
      <c r="AH409" s="26"/>
    </row>
    <row r="410" spans="1:34" ht="14.5">
      <c r="A410" s="67">
        <v>409</v>
      </c>
      <c r="B410" s="68"/>
      <c r="C410" s="69"/>
      <c r="D410" s="70"/>
      <c r="E410" s="69"/>
      <c r="F410" s="69"/>
      <c r="G410" s="70"/>
      <c r="H410" s="70"/>
      <c r="I410" s="70"/>
      <c r="J410" s="70"/>
      <c r="K410" s="70"/>
      <c r="L410" s="70"/>
      <c r="M410" s="70"/>
      <c r="N410" s="86"/>
      <c r="O410" s="88"/>
      <c r="P410" s="72"/>
      <c r="Q410" s="73"/>
      <c r="R410" s="72"/>
      <c r="S410" s="73"/>
      <c r="T410" s="73"/>
      <c r="U410" s="74"/>
      <c r="V410" s="26"/>
      <c r="W410" s="26"/>
      <c r="X410" s="26"/>
      <c r="Y410" s="26"/>
      <c r="Z410" s="26"/>
      <c r="AA410" s="26"/>
      <c r="AB410" s="26"/>
      <c r="AC410" s="26"/>
      <c r="AD410" s="26"/>
      <c r="AE410" s="26"/>
      <c r="AF410" s="26"/>
      <c r="AG410" s="26"/>
      <c r="AH410" s="26"/>
    </row>
    <row r="411" spans="1:34" ht="14.5">
      <c r="A411" s="67">
        <v>410</v>
      </c>
      <c r="B411" s="68"/>
      <c r="C411" s="69"/>
      <c r="D411" s="70"/>
      <c r="E411" s="69"/>
      <c r="F411" s="69"/>
      <c r="G411" s="70"/>
      <c r="H411" s="70"/>
      <c r="I411" s="70"/>
      <c r="J411" s="70"/>
      <c r="K411" s="70"/>
      <c r="L411" s="70"/>
      <c r="M411" s="70"/>
      <c r="N411" s="86"/>
      <c r="O411" s="86"/>
      <c r="P411" s="72"/>
      <c r="Q411" s="73"/>
      <c r="R411" s="72"/>
      <c r="S411" s="73"/>
      <c r="T411" s="73"/>
      <c r="U411" s="74"/>
      <c r="V411" s="26"/>
      <c r="W411" s="26"/>
      <c r="X411" s="26"/>
      <c r="Y411" s="26"/>
      <c r="Z411" s="26"/>
      <c r="AA411" s="26"/>
      <c r="AB411" s="26"/>
      <c r="AC411" s="26"/>
      <c r="AD411" s="26"/>
      <c r="AE411" s="26"/>
      <c r="AF411" s="26"/>
      <c r="AG411" s="26"/>
      <c r="AH411" s="26"/>
    </row>
    <row r="412" spans="1:34" ht="14.5">
      <c r="A412" s="67">
        <v>411</v>
      </c>
      <c r="B412" s="68"/>
      <c r="C412" s="69"/>
      <c r="D412" s="70"/>
      <c r="E412" s="69"/>
      <c r="F412" s="69"/>
      <c r="G412" s="70"/>
      <c r="H412" s="70"/>
      <c r="I412" s="70"/>
      <c r="J412" s="70"/>
      <c r="K412" s="70"/>
      <c r="L412" s="70"/>
      <c r="M412" s="70"/>
      <c r="N412" s="86"/>
      <c r="O412" s="73"/>
      <c r="P412" s="72"/>
      <c r="Q412" s="73"/>
      <c r="R412" s="72"/>
      <c r="S412" s="73"/>
      <c r="T412" s="73"/>
      <c r="U412" s="74"/>
      <c r="V412" s="26"/>
      <c r="W412" s="26"/>
      <c r="X412" s="26"/>
      <c r="Y412" s="26"/>
      <c r="Z412" s="26"/>
      <c r="AA412" s="26"/>
      <c r="AB412" s="26"/>
      <c r="AC412" s="26"/>
      <c r="AD412" s="26"/>
      <c r="AE412" s="26"/>
      <c r="AF412" s="26"/>
      <c r="AG412" s="26"/>
      <c r="AH412" s="26"/>
    </row>
    <row r="413" spans="1:34" ht="14.5">
      <c r="A413" s="67">
        <v>412</v>
      </c>
      <c r="B413" s="68"/>
      <c r="C413" s="69"/>
      <c r="D413" s="70"/>
      <c r="E413" s="69"/>
      <c r="F413" s="69"/>
      <c r="G413" s="70"/>
      <c r="H413" s="70"/>
      <c r="I413" s="70"/>
      <c r="J413" s="70"/>
      <c r="K413" s="70"/>
      <c r="L413" s="70"/>
      <c r="M413" s="70"/>
      <c r="N413" s="86"/>
      <c r="O413" s="70"/>
      <c r="P413" s="72"/>
      <c r="Q413" s="73"/>
      <c r="R413" s="72"/>
      <c r="S413" s="73"/>
      <c r="T413" s="73"/>
      <c r="U413" s="74"/>
      <c r="V413" s="26"/>
      <c r="W413" s="26"/>
      <c r="X413" s="26"/>
      <c r="Y413" s="26"/>
      <c r="Z413" s="26"/>
      <c r="AA413" s="26"/>
      <c r="AB413" s="26"/>
      <c r="AC413" s="26"/>
      <c r="AD413" s="26"/>
      <c r="AE413" s="26"/>
      <c r="AF413" s="26"/>
      <c r="AG413" s="26"/>
      <c r="AH413" s="26"/>
    </row>
    <row r="414" spans="1:34" ht="14.5">
      <c r="A414" s="67">
        <v>413</v>
      </c>
      <c r="B414" s="68"/>
      <c r="C414" s="69"/>
      <c r="D414" s="70"/>
      <c r="E414" s="69"/>
      <c r="F414" s="69"/>
      <c r="G414" s="70"/>
      <c r="H414" s="70"/>
      <c r="I414" s="70"/>
      <c r="J414" s="70"/>
      <c r="K414" s="70"/>
      <c r="L414" s="70"/>
      <c r="M414" s="70"/>
      <c r="N414" s="86"/>
      <c r="O414" s="88"/>
      <c r="P414" s="72"/>
      <c r="Q414" s="73"/>
      <c r="R414" s="72"/>
      <c r="S414" s="73"/>
      <c r="T414" s="73"/>
      <c r="U414" s="74"/>
      <c r="V414" s="26"/>
      <c r="W414" s="26"/>
      <c r="X414" s="26"/>
      <c r="Y414" s="26"/>
      <c r="Z414" s="26"/>
      <c r="AA414" s="26"/>
      <c r="AB414" s="26"/>
      <c r="AC414" s="26"/>
      <c r="AD414" s="26"/>
      <c r="AE414" s="26"/>
      <c r="AF414" s="26"/>
      <c r="AG414" s="26"/>
      <c r="AH414" s="26"/>
    </row>
    <row r="415" spans="1:34" ht="14.5">
      <c r="A415" s="67">
        <v>414</v>
      </c>
      <c r="B415" s="68"/>
      <c r="C415" s="69"/>
      <c r="D415" s="70"/>
      <c r="E415" s="69"/>
      <c r="F415" s="69"/>
      <c r="G415" s="70"/>
      <c r="H415" s="70"/>
      <c r="I415" s="70"/>
      <c r="J415" s="70"/>
      <c r="K415" s="70"/>
      <c r="L415" s="70"/>
      <c r="M415" s="70"/>
      <c r="N415" s="86"/>
      <c r="O415" s="97"/>
      <c r="P415" s="72"/>
      <c r="Q415" s="73"/>
      <c r="R415" s="72"/>
      <c r="S415" s="73"/>
      <c r="T415" s="73"/>
      <c r="U415" s="74"/>
      <c r="V415" s="26"/>
      <c r="W415" s="26"/>
      <c r="X415" s="26"/>
      <c r="Y415" s="26"/>
      <c r="Z415" s="26"/>
      <c r="AA415" s="26"/>
      <c r="AB415" s="26"/>
      <c r="AC415" s="26"/>
      <c r="AD415" s="26"/>
      <c r="AE415" s="26"/>
      <c r="AF415" s="26"/>
      <c r="AG415" s="26"/>
      <c r="AH415" s="26"/>
    </row>
    <row r="416" spans="1:34" ht="14.5">
      <c r="A416" s="67">
        <v>415</v>
      </c>
      <c r="B416" s="68"/>
      <c r="C416" s="69"/>
      <c r="D416" s="70"/>
      <c r="E416" s="69"/>
      <c r="F416" s="69"/>
      <c r="G416" s="70"/>
      <c r="H416" s="70"/>
      <c r="I416" s="70"/>
      <c r="J416" s="70"/>
      <c r="K416" s="70"/>
      <c r="L416" s="70"/>
      <c r="M416" s="70"/>
      <c r="N416" s="86"/>
      <c r="O416" s="88"/>
      <c r="P416" s="72"/>
      <c r="Q416" s="73"/>
      <c r="R416" s="72"/>
      <c r="S416" s="73"/>
      <c r="T416" s="73"/>
      <c r="U416" s="74"/>
      <c r="V416" s="26"/>
      <c r="W416" s="26"/>
      <c r="X416" s="26"/>
      <c r="Y416" s="26"/>
      <c r="Z416" s="26"/>
      <c r="AA416" s="26"/>
      <c r="AB416" s="26"/>
      <c r="AC416" s="26"/>
      <c r="AD416" s="26"/>
      <c r="AE416" s="26"/>
      <c r="AF416" s="26"/>
      <c r="AG416" s="26"/>
      <c r="AH416" s="26"/>
    </row>
    <row r="417" spans="1:34" ht="14.5">
      <c r="A417" s="67">
        <v>416</v>
      </c>
      <c r="B417" s="68"/>
      <c r="C417" s="69"/>
      <c r="D417" s="70"/>
      <c r="E417" s="69"/>
      <c r="F417" s="69"/>
      <c r="G417" s="70"/>
      <c r="H417" s="70"/>
      <c r="I417" s="70"/>
      <c r="J417" s="70"/>
      <c r="K417" s="70"/>
      <c r="L417" s="73"/>
      <c r="M417" s="86"/>
      <c r="N417" s="86"/>
      <c r="O417" s="86"/>
      <c r="P417" s="72"/>
      <c r="Q417" s="73"/>
      <c r="R417" s="72"/>
      <c r="S417" s="73"/>
      <c r="T417" s="73"/>
      <c r="U417" s="74"/>
      <c r="V417" s="26"/>
      <c r="W417" s="26"/>
      <c r="X417" s="26"/>
      <c r="Y417" s="26"/>
      <c r="Z417" s="26"/>
      <c r="AA417" s="26"/>
      <c r="AB417" s="26"/>
      <c r="AC417" s="26"/>
      <c r="AD417" s="26"/>
      <c r="AE417" s="26"/>
      <c r="AF417" s="26"/>
      <c r="AG417" s="26"/>
      <c r="AH417" s="26"/>
    </row>
    <row r="418" spans="1:34" ht="14.5">
      <c r="A418" s="67">
        <v>417</v>
      </c>
      <c r="B418" s="68"/>
      <c r="C418" s="69"/>
      <c r="D418" s="70"/>
      <c r="E418" s="69"/>
      <c r="F418" s="69"/>
      <c r="G418" s="70"/>
      <c r="H418" s="70"/>
      <c r="I418" s="70"/>
      <c r="J418" s="70"/>
      <c r="K418" s="70"/>
      <c r="L418" s="70"/>
      <c r="M418" s="70"/>
      <c r="N418" s="70"/>
      <c r="O418" s="70"/>
      <c r="P418" s="72"/>
      <c r="Q418" s="73"/>
      <c r="R418" s="72"/>
      <c r="S418" s="73"/>
      <c r="T418" s="73"/>
      <c r="U418" s="74"/>
      <c r="V418" s="26"/>
      <c r="W418" s="26"/>
      <c r="X418" s="26"/>
      <c r="Y418" s="26"/>
      <c r="Z418" s="26"/>
      <c r="AA418" s="26"/>
      <c r="AB418" s="26"/>
      <c r="AC418" s="26"/>
      <c r="AD418" s="26"/>
      <c r="AE418" s="26"/>
      <c r="AF418" s="26"/>
      <c r="AG418" s="26"/>
      <c r="AH418" s="26"/>
    </row>
    <row r="419" spans="1:34" ht="14.5">
      <c r="A419" s="67">
        <v>418</v>
      </c>
      <c r="B419" s="68"/>
      <c r="C419" s="69"/>
      <c r="D419" s="70"/>
      <c r="E419" s="69"/>
      <c r="F419" s="69"/>
      <c r="G419" s="70"/>
      <c r="H419" s="70"/>
      <c r="I419" s="70"/>
      <c r="J419" s="70"/>
      <c r="K419" s="70"/>
      <c r="L419" s="70"/>
      <c r="M419" s="70"/>
      <c r="N419" s="70"/>
      <c r="O419" s="70"/>
      <c r="P419" s="72"/>
      <c r="Q419" s="73"/>
      <c r="R419" s="72"/>
      <c r="S419" s="73"/>
      <c r="T419" s="73"/>
      <c r="U419" s="74"/>
      <c r="V419" s="26"/>
      <c r="W419" s="26"/>
      <c r="X419" s="26"/>
      <c r="Y419" s="26"/>
      <c r="Z419" s="26"/>
      <c r="AA419" s="26"/>
      <c r="AB419" s="26"/>
      <c r="AC419" s="26"/>
      <c r="AD419" s="26"/>
      <c r="AE419" s="26"/>
      <c r="AF419" s="26"/>
      <c r="AG419" s="26"/>
      <c r="AH419" s="26"/>
    </row>
    <row r="420" spans="1:34" ht="14.5">
      <c r="A420" s="67">
        <v>419</v>
      </c>
      <c r="B420" s="68"/>
      <c r="C420" s="69"/>
      <c r="D420" s="70"/>
      <c r="E420" s="69"/>
      <c r="F420" s="69"/>
      <c r="G420" s="70"/>
      <c r="H420" s="70"/>
      <c r="I420" s="70"/>
      <c r="J420" s="70"/>
      <c r="K420" s="70"/>
      <c r="L420" s="70"/>
      <c r="M420" s="70"/>
      <c r="N420" s="70"/>
      <c r="O420" s="70"/>
      <c r="P420" s="72"/>
      <c r="Q420" s="73"/>
      <c r="R420" s="72"/>
      <c r="S420" s="73"/>
      <c r="T420" s="73"/>
      <c r="U420" s="74"/>
      <c r="V420" s="26"/>
      <c r="W420" s="26"/>
      <c r="X420" s="26"/>
      <c r="Y420" s="26"/>
      <c r="Z420" s="26"/>
      <c r="AA420" s="26"/>
      <c r="AB420" s="26"/>
      <c r="AC420" s="26"/>
      <c r="AD420" s="26"/>
      <c r="AE420" s="26"/>
      <c r="AF420" s="26"/>
      <c r="AG420" s="26"/>
      <c r="AH420" s="26"/>
    </row>
    <row r="421" spans="1:34" ht="14.5">
      <c r="A421" s="67">
        <v>420</v>
      </c>
      <c r="B421" s="68"/>
      <c r="C421" s="69"/>
      <c r="D421" s="70"/>
      <c r="E421" s="69"/>
      <c r="F421" s="69"/>
      <c r="G421" s="70"/>
      <c r="H421" s="70"/>
      <c r="I421" s="70"/>
      <c r="J421" s="70"/>
      <c r="K421" s="70"/>
      <c r="L421" s="70"/>
      <c r="M421" s="70"/>
      <c r="N421" s="86"/>
      <c r="O421" s="70"/>
      <c r="P421" s="72"/>
      <c r="Q421" s="73"/>
      <c r="R421" s="72"/>
      <c r="S421" s="73"/>
      <c r="T421" s="73"/>
      <c r="U421" s="74"/>
      <c r="V421" s="26"/>
      <c r="W421" s="26"/>
      <c r="X421" s="26"/>
      <c r="Y421" s="26"/>
      <c r="Z421" s="26"/>
      <c r="AA421" s="26"/>
      <c r="AB421" s="26"/>
      <c r="AC421" s="26"/>
      <c r="AD421" s="26"/>
      <c r="AE421" s="26"/>
      <c r="AF421" s="26"/>
      <c r="AG421" s="26"/>
      <c r="AH421" s="26"/>
    </row>
    <row r="422" spans="1:34" ht="14.5">
      <c r="A422" s="67">
        <v>421</v>
      </c>
      <c r="B422" s="68"/>
      <c r="C422" s="69"/>
      <c r="D422" s="70"/>
      <c r="E422" s="69"/>
      <c r="F422" s="69"/>
      <c r="G422" s="70"/>
      <c r="H422" s="70"/>
      <c r="I422" s="70"/>
      <c r="J422" s="70"/>
      <c r="K422" s="70"/>
      <c r="L422" s="70"/>
      <c r="M422" s="70"/>
      <c r="N422" s="86"/>
      <c r="O422" s="88"/>
      <c r="P422" s="72"/>
      <c r="Q422" s="73"/>
      <c r="R422" s="72"/>
      <c r="S422" s="73"/>
      <c r="T422" s="73"/>
      <c r="U422" s="74"/>
      <c r="V422" s="26"/>
      <c r="W422" s="26"/>
      <c r="X422" s="26"/>
      <c r="Y422" s="26"/>
      <c r="Z422" s="26"/>
      <c r="AA422" s="26"/>
      <c r="AB422" s="26"/>
      <c r="AC422" s="26"/>
      <c r="AD422" s="26"/>
      <c r="AE422" s="26"/>
      <c r="AF422" s="26"/>
      <c r="AG422" s="26"/>
      <c r="AH422" s="26"/>
    </row>
    <row r="423" spans="1:34" ht="14.5">
      <c r="A423" s="67">
        <v>422</v>
      </c>
      <c r="B423" s="68"/>
      <c r="C423" s="69"/>
      <c r="D423" s="70"/>
      <c r="E423" s="69"/>
      <c r="F423" s="69"/>
      <c r="G423" s="70"/>
      <c r="H423" s="70"/>
      <c r="I423" s="70"/>
      <c r="J423" s="70"/>
      <c r="K423" s="70"/>
      <c r="L423" s="70"/>
      <c r="M423" s="70"/>
      <c r="N423" s="86"/>
      <c r="O423" s="88"/>
      <c r="P423" s="72"/>
      <c r="Q423" s="73"/>
      <c r="R423" s="72"/>
      <c r="S423" s="73"/>
      <c r="T423" s="73"/>
      <c r="U423" s="74"/>
      <c r="V423" s="26"/>
      <c r="W423" s="26"/>
      <c r="X423" s="26"/>
      <c r="Y423" s="26"/>
      <c r="Z423" s="26"/>
      <c r="AA423" s="26"/>
      <c r="AB423" s="26"/>
      <c r="AC423" s="26"/>
      <c r="AD423" s="26"/>
      <c r="AE423" s="26"/>
      <c r="AF423" s="26"/>
      <c r="AG423" s="26"/>
      <c r="AH423" s="26"/>
    </row>
    <row r="424" spans="1:34" ht="14.5">
      <c r="A424" s="67">
        <v>423</v>
      </c>
      <c r="B424" s="68"/>
      <c r="C424" s="69"/>
      <c r="D424" s="70"/>
      <c r="E424" s="69"/>
      <c r="F424" s="69"/>
      <c r="G424" s="70"/>
      <c r="H424" s="70"/>
      <c r="I424" s="70"/>
      <c r="J424" s="70"/>
      <c r="K424" s="70"/>
      <c r="L424" s="70"/>
      <c r="M424" s="70"/>
      <c r="N424" s="86"/>
      <c r="O424" s="88"/>
      <c r="P424" s="72"/>
      <c r="Q424" s="73"/>
      <c r="R424" s="72"/>
      <c r="S424" s="73"/>
      <c r="T424" s="73"/>
      <c r="U424" s="74"/>
      <c r="V424" s="26"/>
      <c r="W424" s="26"/>
      <c r="X424" s="26"/>
      <c r="Y424" s="26"/>
      <c r="Z424" s="26"/>
      <c r="AA424" s="26"/>
      <c r="AB424" s="26"/>
      <c r="AC424" s="26"/>
      <c r="AD424" s="26"/>
      <c r="AE424" s="26"/>
      <c r="AF424" s="26"/>
      <c r="AG424" s="26"/>
      <c r="AH424" s="26"/>
    </row>
    <row r="425" spans="1:34" ht="14.5">
      <c r="A425" s="67">
        <v>424</v>
      </c>
      <c r="B425" s="68"/>
      <c r="C425" s="69"/>
      <c r="D425" s="70"/>
      <c r="E425" s="69"/>
      <c r="F425" s="69"/>
      <c r="G425" s="70"/>
      <c r="H425" s="70"/>
      <c r="I425" s="70"/>
      <c r="J425" s="70"/>
      <c r="K425" s="70"/>
      <c r="L425" s="70"/>
      <c r="M425" s="70"/>
      <c r="N425" s="86"/>
      <c r="O425" s="88"/>
      <c r="P425" s="72"/>
      <c r="Q425" s="73"/>
      <c r="R425" s="72"/>
      <c r="S425" s="73"/>
      <c r="T425" s="73"/>
      <c r="U425" s="74"/>
      <c r="V425" s="26"/>
      <c r="W425" s="26"/>
      <c r="X425" s="26"/>
      <c r="Y425" s="26"/>
      <c r="Z425" s="26"/>
      <c r="AA425" s="26"/>
      <c r="AB425" s="26"/>
      <c r="AC425" s="26"/>
      <c r="AD425" s="26"/>
      <c r="AE425" s="26"/>
      <c r="AF425" s="26"/>
      <c r="AG425" s="26"/>
      <c r="AH425" s="26"/>
    </row>
    <row r="426" spans="1:34" ht="14.5">
      <c r="A426" s="67">
        <v>425</v>
      </c>
      <c r="B426" s="68"/>
      <c r="C426" s="69"/>
      <c r="D426" s="70"/>
      <c r="E426" s="69"/>
      <c r="F426" s="69"/>
      <c r="G426" s="70"/>
      <c r="H426" s="70"/>
      <c r="I426" s="70"/>
      <c r="J426" s="70"/>
      <c r="K426" s="70"/>
      <c r="L426" s="70"/>
      <c r="M426" s="70"/>
      <c r="N426" s="86"/>
      <c r="O426" s="70"/>
      <c r="P426" s="72"/>
      <c r="Q426" s="73"/>
      <c r="R426" s="72"/>
      <c r="S426" s="73"/>
      <c r="T426" s="73"/>
      <c r="U426" s="74"/>
      <c r="V426" s="26"/>
      <c r="W426" s="26"/>
      <c r="X426" s="26"/>
      <c r="Y426" s="26"/>
      <c r="Z426" s="26"/>
      <c r="AA426" s="26"/>
      <c r="AB426" s="26"/>
      <c r="AC426" s="26"/>
      <c r="AD426" s="26"/>
      <c r="AE426" s="26"/>
      <c r="AF426" s="26"/>
      <c r="AG426" s="26"/>
      <c r="AH426" s="26"/>
    </row>
    <row r="427" spans="1:34" ht="14.5">
      <c r="A427" s="67">
        <v>426</v>
      </c>
      <c r="B427" s="68"/>
      <c r="C427" s="69"/>
      <c r="D427" s="70"/>
      <c r="E427" s="69"/>
      <c r="F427" s="69"/>
      <c r="G427" s="70"/>
      <c r="H427" s="70"/>
      <c r="I427" s="70"/>
      <c r="J427" s="70"/>
      <c r="K427" s="70"/>
      <c r="L427" s="73"/>
      <c r="M427" s="86"/>
      <c r="N427" s="86"/>
      <c r="O427" s="88"/>
      <c r="P427" s="72"/>
      <c r="Q427" s="73"/>
      <c r="R427" s="72"/>
      <c r="S427" s="73"/>
      <c r="T427" s="73"/>
      <c r="U427" s="74"/>
      <c r="V427" s="26"/>
      <c r="W427" s="26"/>
      <c r="X427" s="26"/>
      <c r="Y427" s="26"/>
      <c r="Z427" s="26"/>
      <c r="AA427" s="26"/>
      <c r="AB427" s="26"/>
      <c r="AC427" s="26"/>
      <c r="AD427" s="26"/>
      <c r="AE427" s="26"/>
      <c r="AF427" s="26"/>
      <c r="AG427" s="26"/>
      <c r="AH427" s="26"/>
    </row>
    <row r="428" spans="1:34" ht="14.5">
      <c r="A428" s="67">
        <v>427</v>
      </c>
      <c r="B428" s="68"/>
      <c r="C428" s="69"/>
      <c r="D428" s="70"/>
      <c r="E428" s="69"/>
      <c r="F428" s="69"/>
      <c r="G428" s="70"/>
      <c r="H428" s="70"/>
      <c r="I428" s="70"/>
      <c r="J428" s="70"/>
      <c r="K428" s="70"/>
      <c r="L428" s="70"/>
      <c r="M428" s="70"/>
      <c r="N428" s="86"/>
      <c r="O428" s="70"/>
      <c r="P428" s="72"/>
      <c r="Q428" s="73"/>
      <c r="R428" s="72"/>
      <c r="S428" s="73"/>
      <c r="T428" s="73"/>
      <c r="U428" s="74"/>
      <c r="V428" s="26"/>
      <c r="W428" s="26"/>
      <c r="X428" s="26"/>
      <c r="Y428" s="26"/>
      <c r="Z428" s="26"/>
      <c r="AA428" s="26"/>
      <c r="AB428" s="26"/>
      <c r="AC428" s="26"/>
      <c r="AD428" s="26"/>
      <c r="AE428" s="26"/>
      <c r="AF428" s="26"/>
      <c r="AG428" s="26"/>
      <c r="AH428" s="26"/>
    </row>
    <row r="429" spans="1:34" ht="14.5">
      <c r="A429" s="67">
        <v>428</v>
      </c>
      <c r="B429" s="68"/>
      <c r="C429" s="69"/>
      <c r="D429" s="70"/>
      <c r="E429" s="69"/>
      <c r="F429" s="69"/>
      <c r="G429" s="70"/>
      <c r="H429" s="70"/>
      <c r="I429" s="70"/>
      <c r="J429" s="70"/>
      <c r="K429" s="70"/>
      <c r="L429" s="70"/>
      <c r="M429" s="70"/>
      <c r="N429" s="86"/>
      <c r="O429" s="70"/>
      <c r="P429" s="72"/>
      <c r="Q429" s="73"/>
      <c r="R429" s="72"/>
      <c r="S429" s="73"/>
      <c r="T429" s="73"/>
      <c r="U429" s="74"/>
      <c r="V429" s="26"/>
      <c r="W429" s="26"/>
      <c r="X429" s="26"/>
      <c r="Y429" s="26"/>
      <c r="Z429" s="26"/>
      <c r="AA429" s="26"/>
      <c r="AB429" s="26"/>
      <c r="AC429" s="26"/>
      <c r="AD429" s="26"/>
      <c r="AE429" s="26"/>
      <c r="AF429" s="26"/>
      <c r="AG429" s="26"/>
      <c r="AH429" s="26"/>
    </row>
    <row r="430" spans="1:34" ht="14.5">
      <c r="A430" s="67">
        <v>429</v>
      </c>
      <c r="B430" s="68"/>
      <c r="C430" s="69"/>
      <c r="D430" s="70"/>
      <c r="E430" s="69"/>
      <c r="F430" s="69"/>
      <c r="G430" s="70"/>
      <c r="H430" s="70"/>
      <c r="I430" s="70"/>
      <c r="J430" s="70"/>
      <c r="K430" s="70"/>
      <c r="L430" s="70"/>
      <c r="M430" s="70"/>
      <c r="N430" s="86"/>
      <c r="O430" s="88"/>
      <c r="P430" s="72"/>
      <c r="Q430" s="73"/>
      <c r="R430" s="72"/>
      <c r="S430" s="73"/>
      <c r="T430" s="73"/>
      <c r="U430" s="74"/>
      <c r="V430" s="26"/>
      <c r="W430" s="26"/>
      <c r="X430" s="26"/>
      <c r="Y430" s="26"/>
      <c r="Z430" s="26"/>
      <c r="AA430" s="26"/>
      <c r="AB430" s="26"/>
      <c r="AC430" s="26"/>
      <c r="AD430" s="26"/>
      <c r="AE430" s="26"/>
      <c r="AF430" s="26"/>
      <c r="AG430" s="26"/>
      <c r="AH430" s="26"/>
    </row>
    <row r="431" spans="1:34" ht="14.5">
      <c r="A431" s="67">
        <v>430</v>
      </c>
      <c r="B431" s="68"/>
      <c r="C431" s="69"/>
      <c r="D431" s="70"/>
      <c r="E431" s="69"/>
      <c r="F431" s="69"/>
      <c r="G431" s="70"/>
      <c r="H431" s="70"/>
      <c r="I431" s="70"/>
      <c r="J431" s="70"/>
      <c r="K431" s="70"/>
      <c r="L431" s="70"/>
      <c r="M431" s="70"/>
      <c r="N431" s="86"/>
      <c r="O431" s="70"/>
      <c r="P431" s="72"/>
      <c r="Q431" s="73"/>
      <c r="R431" s="72"/>
      <c r="S431" s="73"/>
      <c r="T431" s="73"/>
      <c r="U431" s="74"/>
      <c r="V431" s="26"/>
      <c r="W431" s="26"/>
      <c r="X431" s="26"/>
      <c r="Y431" s="26"/>
      <c r="Z431" s="26"/>
      <c r="AA431" s="26"/>
      <c r="AB431" s="26"/>
      <c r="AC431" s="26"/>
      <c r="AD431" s="26"/>
      <c r="AE431" s="26"/>
      <c r="AF431" s="26"/>
      <c r="AG431" s="26"/>
      <c r="AH431" s="26"/>
    </row>
    <row r="432" spans="1:34" ht="14.5">
      <c r="A432" s="67">
        <v>431</v>
      </c>
      <c r="B432" s="68"/>
      <c r="C432" s="69"/>
      <c r="D432" s="70"/>
      <c r="E432" s="69"/>
      <c r="F432" s="69"/>
      <c r="G432" s="70"/>
      <c r="H432" s="70"/>
      <c r="I432" s="70"/>
      <c r="J432" s="70"/>
      <c r="K432" s="70"/>
      <c r="L432" s="70"/>
      <c r="M432" s="70"/>
      <c r="N432" s="86"/>
      <c r="O432" s="88"/>
      <c r="P432" s="72"/>
      <c r="Q432" s="73"/>
      <c r="R432" s="72"/>
      <c r="S432" s="73"/>
      <c r="T432" s="73"/>
      <c r="U432" s="74"/>
      <c r="V432" s="26"/>
      <c r="W432" s="26"/>
      <c r="X432" s="26"/>
      <c r="Y432" s="26"/>
      <c r="Z432" s="26"/>
      <c r="AA432" s="26"/>
      <c r="AB432" s="26"/>
      <c r="AC432" s="26"/>
      <c r="AD432" s="26"/>
      <c r="AE432" s="26"/>
      <c r="AF432" s="26"/>
      <c r="AG432" s="26"/>
      <c r="AH432" s="26"/>
    </row>
    <row r="433" spans="1:34" ht="14.5">
      <c r="A433" s="67">
        <v>432</v>
      </c>
      <c r="B433" s="68"/>
      <c r="C433" s="69"/>
      <c r="D433" s="70"/>
      <c r="E433" s="69"/>
      <c r="F433" s="69"/>
      <c r="G433" s="70"/>
      <c r="H433" s="70"/>
      <c r="I433" s="70"/>
      <c r="J433" s="70"/>
      <c r="K433" s="70"/>
      <c r="L433" s="70"/>
      <c r="M433" s="70"/>
      <c r="N433" s="86"/>
      <c r="O433" s="70"/>
      <c r="P433" s="72"/>
      <c r="Q433" s="73"/>
      <c r="R433" s="72"/>
      <c r="S433" s="73"/>
      <c r="T433" s="73"/>
      <c r="U433" s="74"/>
      <c r="V433" s="26"/>
      <c r="W433" s="26"/>
      <c r="X433" s="26"/>
      <c r="Y433" s="26"/>
      <c r="Z433" s="26"/>
      <c r="AA433" s="26"/>
      <c r="AB433" s="26"/>
      <c r="AC433" s="26"/>
      <c r="AD433" s="26"/>
      <c r="AE433" s="26"/>
      <c r="AF433" s="26"/>
      <c r="AG433" s="26"/>
      <c r="AH433" s="26"/>
    </row>
    <row r="434" spans="1:34" ht="14.5">
      <c r="A434" s="67">
        <v>433</v>
      </c>
      <c r="B434" s="68"/>
      <c r="C434" s="69"/>
      <c r="D434" s="70"/>
      <c r="E434" s="69"/>
      <c r="F434" s="69"/>
      <c r="G434" s="70"/>
      <c r="H434" s="70"/>
      <c r="I434" s="70"/>
      <c r="J434" s="70"/>
      <c r="K434" s="70"/>
      <c r="L434" s="70"/>
      <c r="M434" s="70"/>
      <c r="N434" s="86"/>
      <c r="O434" s="88"/>
      <c r="P434" s="72"/>
      <c r="Q434" s="73"/>
      <c r="R434" s="72"/>
      <c r="S434" s="73"/>
      <c r="T434" s="73"/>
      <c r="U434" s="74"/>
      <c r="V434" s="26"/>
      <c r="W434" s="26"/>
      <c r="X434" s="26"/>
      <c r="Y434" s="26"/>
      <c r="Z434" s="26"/>
      <c r="AA434" s="26"/>
      <c r="AB434" s="26"/>
      <c r="AC434" s="26"/>
      <c r="AD434" s="26"/>
      <c r="AE434" s="26"/>
      <c r="AF434" s="26"/>
      <c r="AG434" s="26"/>
      <c r="AH434" s="26"/>
    </row>
    <row r="435" spans="1:34" ht="14.5">
      <c r="A435" s="67">
        <v>434</v>
      </c>
      <c r="B435" s="68"/>
      <c r="C435" s="69"/>
      <c r="D435" s="70"/>
      <c r="E435" s="69"/>
      <c r="F435" s="69"/>
      <c r="G435" s="70"/>
      <c r="H435" s="70"/>
      <c r="I435" s="70"/>
      <c r="J435" s="70"/>
      <c r="K435" s="70"/>
      <c r="L435" s="70"/>
      <c r="M435" s="70"/>
      <c r="N435" s="86"/>
      <c r="O435" s="88"/>
      <c r="P435" s="72"/>
      <c r="Q435" s="73"/>
      <c r="R435" s="72"/>
      <c r="S435" s="73"/>
      <c r="T435" s="73"/>
      <c r="U435" s="74"/>
      <c r="V435" s="26"/>
      <c r="W435" s="26"/>
      <c r="X435" s="26"/>
      <c r="Y435" s="26"/>
      <c r="Z435" s="26"/>
      <c r="AA435" s="26"/>
      <c r="AB435" s="26"/>
      <c r="AC435" s="26"/>
      <c r="AD435" s="26"/>
      <c r="AE435" s="26"/>
      <c r="AF435" s="26"/>
      <c r="AG435" s="26"/>
      <c r="AH435" s="26"/>
    </row>
    <row r="436" spans="1:34" ht="14.5">
      <c r="A436" s="67">
        <v>435</v>
      </c>
      <c r="B436" s="68"/>
      <c r="C436" s="69"/>
      <c r="D436" s="70"/>
      <c r="E436" s="69"/>
      <c r="F436" s="69"/>
      <c r="G436" s="70"/>
      <c r="H436" s="70"/>
      <c r="I436" s="70"/>
      <c r="J436" s="70"/>
      <c r="K436" s="70"/>
      <c r="L436" s="73"/>
      <c r="M436" s="86"/>
      <c r="N436" s="86"/>
      <c r="O436" s="88"/>
      <c r="P436" s="72"/>
      <c r="Q436" s="73"/>
      <c r="R436" s="72"/>
      <c r="S436" s="73"/>
      <c r="T436" s="73"/>
      <c r="U436" s="74"/>
      <c r="V436" s="26"/>
      <c r="W436" s="26"/>
      <c r="X436" s="26"/>
      <c r="Y436" s="26"/>
      <c r="Z436" s="26"/>
      <c r="AA436" s="26"/>
      <c r="AB436" s="26"/>
      <c r="AC436" s="26"/>
      <c r="AD436" s="26"/>
      <c r="AE436" s="26"/>
      <c r="AF436" s="26"/>
      <c r="AG436" s="26"/>
      <c r="AH436" s="26"/>
    </row>
    <row r="437" spans="1:34" ht="14.5">
      <c r="A437" s="67">
        <v>436</v>
      </c>
      <c r="B437" s="68"/>
      <c r="C437" s="69"/>
      <c r="D437" s="70"/>
      <c r="E437" s="69"/>
      <c r="F437" s="69"/>
      <c r="G437" s="70"/>
      <c r="H437" s="70"/>
      <c r="I437" s="70"/>
      <c r="J437" s="70"/>
      <c r="K437" s="70"/>
      <c r="L437" s="73"/>
      <c r="M437" s="86"/>
      <c r="N437" s="86"/>
      <c r="O437" s="88"/>
      <c r="P437" s="72"/>
      <c r="Q437" s="73"/>
      <c r="R437" s="72"/>
      <c r="S437" s="73"/>
      <c r="T437" s="73"/>
      <c r="U437" s="74"/>
      <c r="V437" s="26"/>
      <c r="W437" s="26"/>
      <c r="X437" s="26"/>
      <c r="Y437" s="26"/>
      <c r="Z437" s="26"/>
      <c r="AA437" s="26"/>
      <c r="AB437" s="26"/>
      <c r="AC437" s="26"/>
      <c r="AD437" s="26"/>
      <c r="AE437" s="26"/>
      <c r="AF437" s="26"/>
      <c r="AG437" s="26"/>
      <c r="AH437" s="26"/>
    </row>
    <row r="438" spans="1:34" ht="14.5">
      <c r="A438" s="67">
        <v>437</v>
      </c>
      <c r="B438" s="68"/>
      <c r="C438" s="69"/>
      <c r="D438" s="70"/>
      <c r="E438" s="69"/>
      <c r="F438" s="69"/>
      <c r="G438" s="70"/>
      <c r="H438" s="70"/>
      <c r="I438" s="70"/>
      <c r="J438" s="70"/>
      <c r="K438" s="70"/>
      <c r="L438" s="70"/>
      <c r="M438" s="70"/>
      <c r="N438" s="86"/>
      <c r="O438" s="88"/>
      <c r="P438" s="72"/>
      <c r="Q438" s="73"/>
      <c r="R438" s="72"/>
      <c r="S438" s="73"/>
      <c r="T438" s="73"/>
      <c r="U438" s="74"/>
      <c r="V438" s="26"/>
      <c r="W438" s="26"/>
      <c r="X438" s="26"/>
      <c r="Y438" s="26"/>
      <c r="Z438" s="26"/>
      <c r="AA438" s="26"/>
      <c r="AB438" s="26"/>
      <c r="AC438" s="26"/>
      <c r="AD438" s="26"/>
      <c r="AE438" s="26"/>
      <c r="AF438" s="26"/>
      <c r="AG438" s="26"/>
      <c r="AH438" s="26"/>
    </row>
    <row r="439" spans="1:34" ht="14.5">
      <c r="A439" s="67">
        <v>438</v>
      </c>
      <c r="B439" s="68"/>
      <c r="C439" s="69"/>
      <c r="D439" s="70"/>
      <c r="E439" s="69"/>
      <c r="F439" s="69"/>
      <c r="G439" s="70"/>
      <c r="H439" s="70"/>
      <c r="I439" s="70"/>
      <c r="J439" s="70"/>
      <c r="K439" s="70"/>
      <c r="L439" s="70"/>
      <c r="M439" s="70"/>
      <c r="N439" s="86"/>
      <c r="O439" s="88"/>
      <c r="P439" s="72"/>
      <c r="Q439" s="73"/>
      <c r="R439" s="72"/>
      <c r="S439" s="73"/>
      <c r="T439" s="73"/>
      <c r="U439" s="74"/>
      <c r="V439" s="26"/>
      <c r="W439" s="26"/>
      <c r="X439" s="26"/>
      <c r="Y439" s="26"/>
      <c r="Z439" s="26"/>
      <c r="AA439" s="26"/>
      <c r="AB439" s="26"/>
      <c r="AC439" s="26"/>
      <c r="AD439" s="26"/>
      <c r="AE439" s="26"/>
      <c r="AF439" s="26"/>
      <c r="AG439" s="26"/>
      <c r="AH439" s="26"/>
    </row>
    <row r="440" spans="1:34" ht="14.5">
      <c r="A440" s="67">
        <v>439</v>
      </c>
      <c r="B440" s="68"/>
      <c r="C440" s="69"/>
      <c r="D440" s="70"/>
      <c r="E440" s="69"/>
      <c r="F440" s="69"/>
      <c r="G440" s="70"/>
      <c r="H440" s="70"/>
      <c r="I440" s="70"/>
      <c r="J440" s="70"/>
      <c r="K440" s="70"/>
      <c r="L440" s="70"/>
      <c r="M440" s="70"/>
      <c r="N440" s="86"/>
      <c r="O440" s="70"/>
      <c r="P440" s="72"/>
      <c r="Q440" s="73"/>
      <c r="R440" s="72"/>
      <c r="S440" s="73"/>
      <c r="T440" s="73"/>
      <c r="U440" s="74"/>
      <c r="V440" s="26"/>
      <c r="W440" s="26"/>
      <c r="X440" s="26"/>
      <c r="Y440" s="26"/>
      <c r="Z440" s="26"/>
      <c r="AA440" s="26"/>
      <c r="AB440" s="26"/>
      <c r="AC440" s="26"/>
      <c r="AD440" s="26"/>
      <c r="AE440" s="26"/>
      <c r="AF440" s="26"/>
      <c r="AG440" s="26"/>
      <c r="AH440" s="26"/>
    </row>
    <row r="441" spans="1:34" ht="14.5">
      <c r="A441" s="67">
        <v>440</v>
      </c>
      <c r="B441" s="68"/>
      <c r="C441" s="69"/>
      <c r="D441" s="70"/>
      <c r="E441" s="69"/>
      <c r="F441" s="69"/>
      <c r="G441" s="70"/>
      <c r="H441" s="70"/>
      <c r="I441" s="70"/>
      <c r="J441" s="70"/>
      <c r="K441" s="70"/>
      <c r="L441" s="70"/>
      <c r="M441" s="70"/>
      <c r="N441" s="86"/>
      <c r="O441" s="70"/>
      <c r="P441" s="72"/>
      <c r="Q441" s="73"/>
      <c r="R441" s="72"/>
      <c r="S441" s="73"/>
      <c r="T441" s="73"/>
      <c r="U441" s="74"/>
      <c r="V441" s="26"/>
      <c r="W441" s="26"/>
      <c r="X441" s="26"/>
      <c r="Y441" s="26"/>
      <c r="Z441" s="26"/>
      <c r="AA441" s="26"/>
      <c r="AB441" s="26"/>
      <c r="AC441" s="26"/>
      <c r="AD441" s="26"/>
      <c r="AE441" s="26"/>
      <c r="AF441" s="26"/>
      <c r="AG441" s="26"/>
      <c r="AH441" s="26"/>
    </row>
    <row r="442" spans="1:34" ht="14.5">
      <c r="A442" s="67">
        <v>441</v>
      </c>
      <c r="B442" s="68"/>
      <c r="C442" s="98"/>
      <c r="D442" s="70"/>
      <c r="E442" s="69"/>
      <c r="F442" s="69"/>
      <c r="G442" s="70"/>
      <c r="H442" s="70"/>
      <c r="I442" s="70"/>
      <c r="J442" s="70"/>
      <c r="K442" s="70"/>
      <c r="L442" s="70"/>
      <c r="M442" s="70"/>
      <c r="N442" s="86"/>
      <c r="O442" s="70"/>
      <c r="P442" s="72"/>
      <c r="Q442" s="73"/>
      <c r="R442" s="72"/>
      <c r="S442" s="73"/>
      <c r="T442" s="73"/>
      <c r="U442" s="74"/>
      <c r="V442" s="26"/>
      <c r="W442" s="26"/>
      <c r="X442" s="26"/>
      <c r="Y442" s="26"/>
      <c r="Z442" s="26"/>
      <c r="AA442" s="26"/>
      <c r="AB442" s="26"/>
      <c r="AC442" s="26"/>
      <c r="AD442" s="26"/>
      <c r="AE442" s="26"/>
      <c r="AF442" s="26"/>
      <c r="AG442" s="26"/>
      <c r="AH442" s="26"/>
    </row>
    <row r="443" spans="1:34" ht="14.5">
      <c r="A443" s="67">
        <v>442</v>
      </c>
      <c r="B443" s="68"/>
      <c r="C443" s="69"/>
      <c r="D443" s="70"/>
      <c r="E443" s="69"/>
      <c r="F443" s="69"/>
      <c r="G443" s="70"/>
      <c r="H443" s="70"/>
      <c r="I443" s="70"/>
      <c r="J443" s="70"/>
      <c r="K443" s="70"/>
      <c r="L443" s="70"/>
      <c r="M443" s="70"/>
      <c r="N443" s="86"/>
      <c r="O443" s="73"/>
      <c r="P443" s="72"/>
      <c r="Q443" s="73"/>
      <c r="R443" s="72"/>
      <c r="S443" s="73"/>
      <c r="T443" s="73"/>
      <c r="U443" s="74"/>
      <c r="V443" s="26"/>
      <c r="W443" s="26"/>
      <c r="X443" s="26"/>
      <c r="Y443" s="26"/>
      <c r="Z443" s="26"/>
      <c r="AA443" s="26"/>
      <c r="AB443" s="26"/>
      <c r="AC443" s="26"/>
      <c r="AD443" s="26"/>
      <c r="AE443" s="26"/>
      <c r="AF443" s="26"/>
      <c r="AG443" s="26"/>
      <c r="AH443" s="26"/>
    </row>
    <row r="444" spans="1:34" ht="14.5">
      <c r="A444" s="67">
        <v>443</v>
      </c>
      <c r="B444" s="68"/>
      <c r="C444" s="69"/>
      <c r="D444" s="70"/>
      <c r="E444" s="69"/>
      <c r="F444" s="69"/>
      <c r="G444" s="70"/>
      <c r="H444" s="70"/>
      <c r="I444" s="70"/>
      <c r="J444" s="70"/>
      <c r="K444" s="70"/>
      <c r="L444" s="70"/>
      <c r="M444" s="70"/>
      <c r="N444" s="86"/>
      <c r="O444" s="73"/>
      <c r="P444" s="72"/>
      <c r="Q444" s="73"/>
      <c r="R444" s="72"/>
      <c r="S444" s="73"/>
      <c r="T444" s="73"/>
      <c r="U444" s="74"/>
      <c r="V444" s="26"/>
      <c r="W444" s="26"/>
      <c r="X444" s="26"/>
      <c r="Y444" s="26"/>
      <c r="Z444" s="26"/>
      <c r="AA444" s="26"/>
      <c r="AB444" s="26"/>
      <c r="AC444" s="26"/>
      <c r="AD444" s="26"/>
      <c r="AE444" s="26"/>
      <c r="AF444" s="26"/>
      <c r="AG444" s="26"/>
      <c r="AH444" s="26"/>
    </row>
    <row r="445" spans="1:34" ht="14.5">
      <c r="A445" s="67">
        <v>444</v>
      </c>
      <c r="B445" s="68"/>
      <c r="C445" s="69"/>
      <c r="D445" s="70"/>
      <c r="E445" s="69"/>
      <c r="F445" s="69"/>
      <c r="G445" s="70"/>
      <c r="H445" s="70"/>
      <c r="I445" s="70"/>
      <c r="J445" s="70"/>
      <c r="K445" s="70"/>
      <c r="L445" s="70"/>
      <c r="M445" s="70"/>
      <c r="N445" s="86"/>
      <c r="O445" s="73"/>
      <c r="P445" s="72"/>
      <c r="Q445" s="73"/>
      <c r="R445" s="72"/>
      <c r="S445" s="73"/>
      <c r="T445" s="73"/>
      <c r="U445" s="74"/>
      <c r="V445" s="26"/>
      <c r="W445" s="26"/>
      <c r="X445" s="26"/>
      <c r="Y445" s="26"/>
      <c r="Z445" s="26"/>
      <c r="AA445" s="26"/>
      <c r="AB445" s="26"/>
      <c r="AC445" s="26"/>
      <c r="AD445" s="26"/>
      <c r="AE445" s="26"/>
      <c r="AF445" s="26"/>
      <c r="AG445" s="26"/>
      <c r="AH445" s="26"/>
    </row>
    <row r="446" spans="1:34" ht="14.5">
      <c r="A446" s="67">
        <v>445</v>
      </c>
      <c r="B446" s="68"/>
      <c r="C446" s="69"/>
      <c r="D446" s="70"/>
      <c r="E446" s="69"/>
      <c r="F446" s="69"/>
      <c r="G446" s="70"/>
      <c r="H446" s="70"/>
      <c r="I446" s="70"/>
      <c r="J446" s="70"/>
      <c r="K446" s="70"/>
      <c r="L446" s="70"/>
      <c r="M446" s="70"/>
      <c r="N446" s="86"/>
      <c r="O446" s="70"/>
      <c r="P446" s="72"/>
      <c r="Q446" s="73"/>
      <c r="R446" s="72"/>
      <c r="S446" s="73"/>
      <c r="T446" s="73"/>
      <c r="U446" s="74"/>
      <c r="V446" s="26"/>
      <c r="W446" s="26"/>
      <c r="X446" s="26"/>
      <c r="Y446" s="26"/>
      <c r="Z446" s="26"/>
      <c r="AA446" s="26"/>
      <c r="AB446" s="26"/>
      <c r="AC446" s="26"/>
      <c r="AD446" s="26"/>
      <c r="AE446" s="26"/>
      <c r="AF446" s="26"/>
      <c r="AG446" s="26"/>
      <c r="AH446" s="26"/>
    </row>
    <row r="447" spans="1:34" ht="14.5">
      <c r="A447" s="67">
        <v>446</v>
      </c>
      <c r="B447" s="68"/>
      <c r="C447" s="69"/>
      <c r="D447" s="70"/>
      <c r="E447" s="69"/>
      <c r="F447" s="69"/>
      <c r="G447" s="70"/>
      <c r="H447" s="70"/>
      <c r="I447" s="70"/>
      <c r="J447" s="70"/>
      <c r="K447" s="70"/>
      <c r="L447" s="70"/>
      <c r="M447" s="70"/>
      <c r="N447" s="86"/>
      <c r="O447" s="88"/>
      <c r="P447" s="72"/>
      <c r="Q447" s="73"/>
      <c r="R447" s="72"/>
      <c r="S447" s="73"/>
      <c r="T447" s="73"/>
      <c r="U447" s="74"/>
      <c r="V447" s="26"/>
      <c r="W447" s="26"/>
      <c r="X447" s="26"/>
      <c r="Y447" s="26"/>
      <c r="Z447" s="26"/>
      <c r="AA447" s="26"/>
      <c r="AB447" s="26"/>
      <c r="AC447" s="26"/>
      <c r="AD447" s="26"/>
      <c r="AE447" s="26"/>
      <c r="AF447" s="26"/>
      <c r="AG447" s="26"/>
      <c r="AH447" s="26"/>
    </row>
    <row r="448" spans="1:34" ht="14.5">
      <c r="A448" s="67">
        <v>447</v>
      </c>
      <c r="B448" s="68"/>
      <c r="C448" s="69"/>
      <c r="D448" s="70"/>
      <c r="E448" s="69"/>
      <c r="F448" s="69"/>
      <c r="G448" s="70"/>
      <c r="H448" s="70"/>
      <c r="I448" s="70"/>
      <c r="J448" s="70"/>
      <c r="K448" s="70"/>
      <c r="L448" s="70"/>
      <c r="M448" s="70"/>
      <c r="N448" s="86"/>
      <c r="O448" s="70"/>
      <c r="P448" s="72"/>
      <c r="Q448" s="73"/>
      <c r="R448" s="72"/>
      <c r="S448" s="73"/>
      <c r="T448" s="73"/>
      <c r="U448" s="74"/>
      <c r="V448" s="26"/>
      <c r="W448" s="26"/>
      <c r="X448" s="26"/>
      <c r="Y448" s="26"/>
      <c r="Z448" s="26"/>
      <c r="AA448" s="26"/>
      <c r="AB448" s="26"/>
      <c r="AC448" s="26"/>
      <c r="AD448" s="26"/>
      <c r="AE448" s="26"/>
      <c r="AF448" s="26"/>
      <c r="AG448" s="26"/>
      <c r="AH448" s="26"/>
    </row>
    <row r="449" spans="1:34" ht="14.5">
      <c r="A449" s="67">
        <v>448</v>
      </c>
      <c r="B449" s="68"/>
      <c r="C449" s="69"/>
      <c r="D449" s="70"/>
      <c r="E449" s="69"/>
      <c r="F449" s="69"/>
      <c r="G449" s="70"/>
      <c r="H449" s="70"/>
      <c r="I449" s="70"/>
      <c r="J449" s="70"/>
      <c r="K449" s="70"/>
      <c r="L449" s="70"/>
      <c r="M449" s="70"/>
      <c r="N449" s="86"/>
      <c r="O449" s="70"/>
      <c r="P449" s="72"/>
      <c r="Q449" s="73"/>
      <c r="R449" s="72"/>
      <c r="S449" s="73"/>
      <c r="T449" s="73"/>
      <c r="U449" s="74"/>
      <c r="V449" s="26"/>
      <c r="W449" s="26"/>
      <c r="X449" s="26"/>
      <c r="Y449" s="26"/>
      <c r="Z449" s="26"/>
      <c r="AA449" s="26"/>
      <c r="AB449" s="26"/>
      <c r="AC449" s="26"/>
      <c r="AD449" s="26"/>
      <c r="AE449" s="26"/>
      <c r="AF449" s="26"/>
      <c r="AG449" s="26"/>
      <c r="AH449" s="26"/>
    </row>
    <row r="450" spans="1:34" ht="14.5">
      <c r="A450" s="67">
        <v>449</v>
      </c>
      <c r="B450" s="68"/>
      <c r="C450" s="69"/>
      <c r="D450" s="70"/>
      <c r="E450" s="69"/>
      <c r="F450" s="69"/>
      <c r="G450" s="70"/>
      <c r="H450" s="70"/>
      <c r="I450" s="70"/>
      <c r="J450" s="70"/>
      <c r="K450" s="70"/>
      <c r="L450" s="70"/>
      <c r="M450" s="70"/>
      <c r="N450" s="86"/>
      <c r="O450" s="88"/>
      <c r="P450" s="72"/>
      <c r="Q450" s="73"/>
      <c r="R450" s="72"/>
      <c r="S450" s="73"/>
      <c r="T450" s="73"/>
      <c r="U450" s="74"/>
      <c r="V450" s="26"/>
      <c r="W450" s="26"/>
      <c r="X450" s="26"/>
      <c r="Y450" s="26"/>
      <c r="Z450" s="26"/>
      <c r="AA450" s="26"/>
      <c r="AB450" s="26"/>
      <c r="AC450" s="26"/>
      <c r="AD450" s="26"/>
      <c r="AE450" s="26"/>
      <c r="AF450" s="26"/>
      <c r="AG450" s="26"/>
      <c r="AH450" s="26"/>
    </row>
    <row r="451" spans="1:34" ht="14.5">
      <c r="A451" s="67">
        <v>450</v>
      </c>
      <c r="B451" s="74"/>
      <c r="C451" s="69"/>
      <c r="D451" s="70"/>
      <c r="E451" s="69"/>
      <c r="F451" s="69"/>
      <c r="G451" s="70"/>
      <c r="H451" s="70"/>
      <c r="I451" s="70"/>
      <c r="J451" s="70"/>
      <c r="K451" s="70"/>
      <c r="L451" s="70"/>
      <c r="M451" s="70"/>
      <c r="N451" s="86"/>
      <c r="O451" s="70"/>
      <c r="P451" s="72"/>
      <c r="Q451" s="73"/>
      <c r="R451" s="72"/>
      <c r="S451" s="73"/>
      <c r="T451" s="73"/>
      <c r="U451" s="74"/>
      <c r="V451" s="26"/>
      <c r="W451" s="26"/>
      <c r="X451" s="26"/>
      <c r="Y451" s="26"/>
      <c r="Z451" s="26"/>
      <c r="AA451" s="26"/>
      <c r="AB451" s="26"/>
      <c r="AC451" s="26"/>
      <c r="AD451" s="26"/>
      <c r="AE451" s="26"/>
      <c r="AF451" s="26"/>
      <c r="AG451" s="26"/>
      <c r="AH451" s="26"/>
    </row>
    <row r="452" spans="1:34" ht="14.5">
      <c r="A452" s="67">
        <v>451</v>
      </c>
      <c r="B452" s="68"/>
      <c r="C452" s="69"/>
      <c r="D452" s="70"/>
      <c r="E452" s="69"/>
      <c r="F452" s="69"/>
      <c r="G452" s="70"/>
      <c r="H452" s="70"/>
      <c r="I452" s="70"/>
      <c r="J452" s="70"/>
      <c r="K452" s="70"/>
      <c r="L452" s="70"/>
      <c r="M452" s="70"/>
      <c r="N452" s="86"/>
      <c r="O452" s="88"/>
      <c r="P452" s="72"/>
      <c r="Q452" s="73"/>
      <c r="R452" s="72"/>
      <c r="S452" s="73"/>
      <c r="T452" s="73"/>
      <c r="U452" s="74"/>
      <c r="V452" s="26"/>
      <c r="W452" s="26"/>
      <c r="X452" s="26"/>
      <c r="Y452" s="26"/>
      <c r="Z452" s="26"/>
      <c r="AA452" s="26"/>
      <c r="AB452" s="26"/>
      <c r="AC452" s="26"/>
      <c r="AD452" s="26"/>
      <c r="AE452" s="26"/>
      <c r="AF452" s="26"/>
      <c r="AG452" s="26"/>
      <c r="AH452" s="26"/>
    </row>
    <row r="453" spans="1:34" ht="14.5">
      <c r="A453" s="67">
        <v>452</v>
      </c>
      <c r="B453" s="68"/>
      <c r="C453" s="69"/>
      <c r="D453" s="70"/>
      <c r="E453" s="69"/>
      <c r="F453" s="69"/>
      <c r="G453" s="70"/>
      <c r="H453" s="70"/>
      <c r="I453" s="70"/>
      <c r="J453" s="70"/>
      <c r="K453" s="70"/>
      <c r="L453" s="70"/>
      <c r="M453" s="70"/>
      <c r="N453" s="86"/>
      <c r="O453" s="88"/>
      <c r="P453" s="72"/>
      <c r="Q453" s="73"/>
      <c r="R453" s="72"/>
      <c r="S453" s="73"/>
      <c r="T453" s="73"/>
      <c r="U453" s="74"/>
      <c r="V453" s="26"/>
      <c r="W453" s="26"/>
      <c r="X453" s="26"/>
      <c r="Y453" s="26"/>
      <c r="Z453" s="26"/>
      <c r="AA453" s="26"/>
      <c r="AB453" s="26"/>
      <c r="AC453" s="26"/>
      <c r="AD453" s="26"/>
      <c r="AE453" s="26"/>
      <c r="AF453" s="26"/>
      <c r="AG453" s="26"/>
      <c r="AH453" s="26"/>
    </row>
    <row r="454" spans="1:34" ht="14.5">
      <c r="A454" s="67">
        <v>453</v>
      </c>
      <c r="B454" s="68"/>
      <c r="C454" s="69"/>
      <c r="D454" s="70"/>
      <c r="E454" s="69"/>
      <c r="F454" s="69"/>
      <c r="G454" s="70"/>
      <c r="H454" s="70"/>
      <c r="I454" s="70"/>
      <c r="J454" s="70"/>
      <c r="K454" s="70"/>
      <c r="L454" s="70"/>
      <c r="M454" s="70"/>
      <c r="N454" s="86"/>
      <c r="O454" s="70"/>
      <c r="P454" s="72"/>
      <c r="Q454" s="73"/>
      <c r="R454" s="72"/>
      <c r="S454" s="73"/>
      <c r="T454" s="73"/>
      <c r="U454" s="74"/>
      <c r="V454" s="26"/>
      <c r="W454" s="26"/>
      <c r="X454" s="26"/>
      <c r="Y454" s="26"/>
      <c r="Z454" s="26"/>
      <c r="AA454" s="26"/>
      <c r="AB454" s="26"/>
      <c r="AC454" s="26"/>
      <c r="AD454" s="26"/>
      <c r="AE454" s="26"/>
      <c r="AF454" s="26"/>
      <c r="AG454" s="26"/>
      <c r="AH454" s="26"/>
    </row>
    <row r="455" spans="1:34" ht="14.5">
      <c r="A455" s="67">
        <v>454</v>
      </c>
      <c r="B455" s="68"/>
      <c r="C455" s="69"/>
      <c r="D455" s="70"/>
      <c r="E455" s="69"/>
      <c r="F455" s="69"/>
      <c r="G455" s="70"/>
      <c r="H455" s="70"/>
      <c r="I455" s="70"/>
      <c r="J455" s="70"/>
      <c r="K455" s="70"/>
      <c r="L455" s="70"/>
      <c r="M455" s="70"/>
      <c r="N455" s="86"/>
      <c r="O455" s="70"/>
      <c r="P455" s="72"/>
      <c r="Q455" s="73"/>
      <c r="R455" s="72"/>
      <c r="S455" s="73"/>
      <c r="T455" s="73"/>
      <c r="U455" s="74"/>
      <c r="V455" s="26"/>
      <c r="W455" s="26"/>
      <c r="X455" s="26"/>
      <c r="Y455" s="26"/>
      <c r="Z455" s="26"/>
      <c r="AA455" s="26"/>
      <c r="AB455" s="26"/>
      <c r="AC455" s="26"/>
      <c r="AD455" s="26"/>
      <c r="AE455" s="26"/>
      <c r="AF455" s="26"/>
      <c r="AG455" s="26"/>
      <c r="AH455" s="26"/>
    </row>
    <row r="456" spans="1:34" ht="14.5">
      <c r="A456" s="67">
        <v>455</v>
      </c>
      <c r="B456" s="68"/>
      <c r="C456" s="69"/>
      <c r="D456" s="70"/>
      <c r="E456" s="69"/>
      <c r="F456" s="69"/>
      <c r="G456" s="70"/>
      <c r="H456" s="70"/>
      <c r="I456" s="70"/>
      <c r="J456" s="70"/>
      <c r="K456" s="70"/>
      <c r="L456" s="70"/>
      <c r="M456" s="70"/>
      <c r="N456" s="86"/>
      <c r="O456" s="70"/>
      <c r="P456" s="72"/>
      <c r="Q456" s="73"/>
      <c r="R456" s="72"/>
      <c r="S456" s="73"/>
      <c r="T456" s="73"/>
      <c r="U456" s="74"/>
      <c r="V456" s="26"/>
      <c r="W456" s="26"/>
      <c r="X456" s="26"/>
      <c r="Y456" s="26"/>
      <c r="Z456" s="26"/>
      <c r="AA456" s="26"/>
      <c r="AB456" s="26"/>
      <c r="AC456" s="26"/>
      <c r="AD456" s="26"/>
      <c r="AE456" s="26"/>
      <c r="AF456" s="26"/>
      <c r="AG456" s="26"/>
      <c r="AH456" s="26"/>
    </row>
    <row r="457" spans="1:34" ht="14.5">
      <c r="A457" s="67">
        <v>456</v>
      </c>
      <c r="B457" s="68"/>
      <c r="C457" s="69"/>
      <c r="D457" s="70"/>
      <c r="E457" s="69"/>
      <c r="F457" s="69"/>
      <c r="G457" s="70"/>
      <c r="H457" s="70"/>
      <c r="I457" s="70"/>
      <c r="J457" s="70"/>
      <c r="K457" s="70"/>
      <c r="L457" s="70"/>
      <c r="M457" s="70"/>
      <c r="N457" s="86"/>
      <c r="O457" s="88"/>
      <c r="P457" s="72"/>
      <c r="Q457" s="73"/>
      <c r="R457" s="72"/>
      <c r="S457" s="73"/>
      <c r="T457" s="73"/>
      <c r="U457" s="74"/>
      <c r="V457" s="26"/>
      <c r="W457" s="26"/>
      <c r="X457" s="26"/>
      <c r="Y457" s="26"/>
      <c r="Z457" s="26"/>
      <c r="AA457" s="26"/>
      <c r="AB457" s="26"/>
      <c r="AC457" s="26"/>
      <c r="AD457" s="26"/>
      <c r="AE457" s="26"/>
      <c r="AF457" s="26"/>
      <c r="AG457" s="26"/>
      <c r="AH457" s="26"/>
    </row>
    <row r="458" spans="1:34" ht="14.5">
      <c r="A458" s="67">
        <v>457</v>
      </c>
      <c r="B458" s="68"/>
      <c r="C458" s="69"/>
      <c r="D458" s="70"/>
      <c r="E458" s="69"/>
      <c r="F458" s="69"/>
      <c r="G458" s="70"/>
      <c r="H458" s="70"/>
      <c r="I458" s="70"/>
      <c r="J458" s="70"/>
      <c r="K458" s="70"/>
      <c r="L458" s="70"/>
      <c r="M458" s="70"/>
      <c r="N458" s="86"/>
      <c r="O458" s="86"/>
      <c r="P458" s="72"/>
      <c r="Q458" s="73"/>
      <c r="R458" s="72"/>
      <c r="S458" s="73"/>
      <c r="T458" s="73"/>
      <c r="U458" s="74"/>
      <c r="V458" s="26"/>
      <c r="W458" s="26"/>
      <c r="X458" s="26"/>
      <c r="Y458" s="26"/>
      <c r="Z458" s="26"/>
      <c r="AA458" s="26"/>
      <c r="AB458" s="26"/>
      <c r="AC458" s="26"/>
      <c r="AD458" s="26"/>
      <c r="AE458" s="26"/>
      <c r="AF458" s="26"/>
      <c r="AG458" s="26"/>
      <c r="AH458" s="26"/>
    </row>
    <row r="459" spans="1:34" ht="14.5">
      <c r="A459" s="67">
        <v>458</v>
      </c>
      <c r="B459" s="68"/>
      <c r="C459" s="69"/>
      <c r="D459" s="70"/>
      <c r="E459" s="69"/>
      <c r="F459" s="69"/>
      <c r="G459" s="70"/>
      <c r="H459" s="70"/>
      <c r="I459" s="70"/>
      <c r="J459" s="70"/>
      <c r="K459" s="70"/>
      <c r="L459" s="70"/>
      <c r="M459" s="70"/>
      <c r="N459" s="86"/>
      <c r="O459" s="88"/>
      <c r="P459" s="72"/>
      <c r="Q459" s="73"/>
      <c r="R459" s="72"/>
      <c r="S459" s="73"/>
      <c r="T459" s="73"/>
      <c r="U459" s="74"/>
      <c r="V459" s="26"/>
      <c r="W459" s="26"/>
      <c r="X459" s="26"/>
      <c r="Y459" s="26"/>
      <c r="Z459" s="26"/>
      <c r="AA459" s="26"/>
      <c r="AB459" s="26"/>
      <c r="AC459" s="26"/>
      <c r="AD459" s="26"/>
      <c r="AE459" s="26"/>
      <c r="AF459" s="26"/>
      <c r="AG459" s="26"/>
      <c r="AH459" s="26"/>
    </row>
    <row r="460" spans="1:34" ht="14.5">
      <c r="A460" s="67">
        <v>459</v>
      </c>
      <c r="B460" s="68"/>
      <c r="C460" s="69"/>
      <c r="D460" s="70"/>
      <c r="E460" s="69"/>
      <c r="F460" s="69"/>
      <c r="G460" s="70"/>
      <c r="H460" s="70"/>
      <c r="I460" s="70"/>
      <c r="J460" s="70"/>
      <c r="K460" s="70"/>
      <c r="L460" s="70"/>
      <c r="M460" s="70"/>
      <c r="N460" s="86"/>
      <c r="O460" s="70"/>
      <c r="P460" s="72"/>
      <c r="Q460" s="73"/>
      <c r="R460" s="72"/>
      <c r="S460" s="73"/>
      <c r="T460" s="73"/>
      <c r="U460" s="74"/>
      <c r="V460" s="26"/>
      <c r="W460" s="26"/>
      <c r="X460" s="26"/>
      <c r="Y460" s="26"/>
      <c r="Z460" s="26"/>
      <c r="AA460" s="26"/>
      <c r="AB460" s="26"/>
      <c r="AC460" s="26"/>
      <c r="AD460" s="26"/>
      <c r="AE460" s="26"/>
      <c r="AF460" s="26"/>
      <c r="AG460" s="26"/>
      <c r="AH460" s="26"/>
    </row>
    <row r="461" spans="1:34" ht="14.5">
      <c r="A461" s="67">
        <v>460</v>
      </c>
      <c r="B461" s="68"/>
      <c r="C461" s="69"/>
      <c r="D461" s="70"/>
      <c r="E461" s="69"/>
      <c r="F461" s="69"/>
      <c r="G461" s="70"/>
      <c r="H461" s="70"/>
      <c r="I461" s="70"/>
      <c r="J461" s="70"/>
      <c r="K461" s="70"/>
      <c r="L461" s="70"/>
      <c r="M461" s="70"/>
      <c r="N461" s="86"/>
      <c r="O461" s="73"/>
      <c r="P461" s="72"/>
      <c r="Q461" s="73"/>
      <c r="R461" s="72"/>
      <c r="S461" s="73"/>
      <c r="T461" s="73"/>
      <c r="U461" s="74"/>
      <c r="V461" s="26"/>
      <c r="W461" s="26"/>
      <c r="X461" s="26"/>
      <c r="Y461" s="26"/>
      <c r="Z461" s="26"/>
      <c r="AA461" s="26"/>
      <c r="AB461" s="26"/>
      <c r="AC461" s="26"/>
      <c r="AD461" s="26"/>
      <c r="AE461" s="26"/>
      <c r="AF461" s="26"/>
      <c r="AG461" s="26"/>
      <c r="AH461" s="26"/>
    </row>
    <row r="462" spans="1:34" ht="14.5">
      <c r="A462" s="67">
        <v>461</v>
      </c>
      <c r="B462" s="68"/>
      <c r="C462" s="69"/>
      <c r="D462" s="70"/>
      <c r="E462" s="69"/>
      <c r="F462" s="69"/>
      <c r="G462" s="70"/>
      <c r="H462" s="70"/>
      <c r="I462" s="70"/>
      <c r="J462" s="70"/>
      <c r="K462" s="70"/>
      <c r="L462" s="70"/>
      <c r="M462" s="70"/>
      <c r="N462" s="86"/>
      <c r="O462" s="73"/>
      <c r="P462" s="72"/>
      <c r="Q462" s="73"/>
      <c r="R462" s="72"/>
      <c r="S462" s="73"/>
      <c r="T462" s="73"/>
      <c r="U462" s="74"/>
      <c r="V462" s="26"/>
      <c r="W462" s="26"/>
      <c r="X462" s="26"/>
      <c r="Y462" s="26"/>
      <c r="Z462" s="26"/>
      <c r="AA462" s="26"/>
      <c r="AB462" s="26"/>
      <c r="AC462" s="26"/>
      <c r="AD462" s="26"/>
      <c r="AE462" s="26"/>
      <c r="AF462" s="26"/>
      <c r="AG462" s="26"/>
      <c r="AH462" s="26"/>
    </row>
    <row r="463" spans="1:34" ht="14.5">
      <c r="A463" s="67">
        <v>462</v>
      </c>
      <c r="B463" s="68"/>
      <c r="C463" s="69"/>
      <c r="D463" s="70"/>
      <c r="E463" s="69"/>
      <c r="F463" s="69"/>
      <c r="G463" s="70"/>
      <c r="H463" s="70"/>
      <c r="I463" s="70"/>
      <c r="J463" s="70"/>
      <c r="K463" s="70"/>
      <c r="L463" s="70"/>
      <c r="M463" s="70"/>
      <c r="N463" s="86"/>
      <c r="O463" s="73"/>
      <c r="P463" s="72"/>
      <c r="Q463" s="73"/>
      <c r="R463" s="72"/>
      <c r="S463" s="73"/>
      <c r="T463" s="73"/>
      <c r="U463" s="74"/>
      <c r="V463" s="26"/>
      <c r="W463" s="26"/>
      <c r="X463" s="26"/>
      <c r="Y463" s="26"/>
      <c r="Z463" s="26"/>
      <c r="AA463" s="26"/>
      <c r="AB463" s="26"/>
      <c r="AC463" s="26"/>
      <c r="AD463" s="26"/>
      <c r="AE463" s="26"/>
      <c r="AF463" s="26"/>
      <c r="AG463" s="26"/>
      <c r="AH463" s="26"/>
    </row>
    <row r="464" spans="1:34" ht="14.5">
      <c r="A464" s="67">
        <v>463</v>
      </c>
      <c r="B464" s="68"/>
      <c r="C464" s="69"/>
      <c r="D464" s="70"/>
      <c r="E464" s="69"/>
      <c r="F464" s="69"/>
      <c r="G464" s="70"/>
      <c r="H464" s="70"/>
      <c r="I464" s="70"/>
      <c r="J464" s="70"/>
      <c r="K464" s="70"/>
      <c r="L464" s="70"/>
      <c r="M464" s="70"/>
      <c r="N464" s="86"/>
      <c r="O464" s="88"/>
      <c r="P464" s="72"/>
      <c r="Q464" s="73"/>
      <c r="R464" s="72"/>
      <c r="S464" s="73"/>
      <c r="T464" s="73"/>
      <c r="U464" s="74"/>
      <c r="V464" s="26"/>
      <c r="W464" s="26"/>
      <c r="X464" s="26"/>
      <c r="Y464" s="26"/>
      <c r="Z464" s="26"/>
      <c r="AA464" s="26"/>
      <c r="AB464" s="26"/>
      <c r="AC464" s="26"/>
      <c r="AD464" s="26"/>
      <c r="AE464" s="26"/>
      <c r="AF464" s="26"/>
      <c r="AG464" s="26"/>
      <c r="AH464" s="26"/>
    </row>
    <row r="465" spans="1:34" ht="14.5">
      <c r="A465" s="67">
        <v>464</v>
      </c>
      <c r="B465" s="68"/>
      <c r="C465" s="69"/>
      <c r="D465" s="70"/>
      <c r="E465" s="69"/>
      <c r="F465" s="69"/>
      <c r="G465" s="70"/>
      <c r="H465" s="70"/>
      <c r="I465" s="70"/>
      <c r="J465" s="70"/>
      <c r="K465" s="70"/>
      <c r="L465" s="70"/>
      <c r="M465" s="70"/>
      <c r="N465" s="86"/>
      <c r="O465" s="70"/>
      <c r="P465" s="72"/>
      <c r="Q465" s="73"/>
      <c r="R465" s="72"/>
      <c r="S465" s="73"/>
      <c r="T465" s="73"/>
      <c r="U465" s="74"/>
      <c r="V465" s="26"/>
      <c r="W465" s="26"/>
      <c r="X465" s="26"/>
      <c r="Y465" s="26"/>
      <c r="Z465" s="26"/>
      <c r="AA465" s="26"/>
      <c r="AB465" s="26"/>
      <c r="AC465" s="26"/>
      <c r="AD465" s="26"/>
      <c r="AE465" s="26"/>
      <c r="AF465" s="26"/>
      <c r="AG465" s="26"/>
      <c r="AH465" s="26"/>
    </row>
    <row r="466" spans="1:34" ht="14.5">
      <c r="A466" s="67">
        <v>465</v>
      </c>
      <c r="B466" s="68"/>
      <c r="C466" s="67" t="str">
        <f t="array" aca="1" ref="C466" ca="1">IFERROR(_xludf.XLOOKUP(D466,master_daerah!B:B,master_daerah!A:A),"")</f>
        <v/>
      </c>
      <c r="D466" s="70"/>
      <c r="E466" s="69"/>
      <c r="F466" s="69"/>
      <c r="G466" s="70"/>
      <c r="H466" s="70"/>
      <c r="I466" s="70"/>
      <c r="J466" s="70"/>
      <c r="K466" s="70"/>
      <c r="L466" s="70"/>
      <c r="M466" s="70"/>
      <c r="N466" s="86"/>
      <c r="O466" s="86"/>
      <c r="P466" s="72"/>
      <c r="Q466" s="73"/>
      <c r="R466" s="72"/>
      <c r="S466" s="73"/>
      <c r="T466" s="73"/>
      <c r="U466" s="74"/>
      <c r="V466" s="26"/>
      <c r="W466" s="26"/>
      <c r="X466" s="26"/>
      <c r="Y466" s="26"/>
      <c r="Z466" s="26"/>
      <c r="AA466" s="26"/>
      <c r="AB466" s="26"/>
      <c r="AC466" s="26"/>
      <c r="AD466" s="26"/>
      <c r="AE466" s="26"/>
      <c r="AF466" s="26"/>
      <c r="AG466" s="26"/>
      <c r="AH466" s="26"/>
    </row>
    <row r="467" spans="1:34" ht="14.5">
      <c r="A467" s="67">
        <v>466</v>
      </c>
      <c r="B467" s="68"/>
      <c r="C467" s="67" t="str">
        <f t="array" aca="1" ref="C467" ca="1">IFERROR(_xludf.XLOOKUP(D467,master_daerah!B:B,master_daerah!A:A),"")</f>
        <v/>
      </c>
      <c r="D467" s="70"/>
      <c r="E467" s="69"/>
      <c r="F467" s="69"/>
      <c r="G467" s="70"/>
      <c r="H467" s="70"/>
      <c r="I467" s="70"/>
      <c r="J467" s="70"/>
      <c r="K467" s="70"/>
      <c r="L467" s="70"/>
      <c r="M467" s="70"/>
      <c r="N467" s="86"/>
      <c r="O467" s="70"/>
      <c r="P467" s="72"/>
      <c r="Q467" s="73"/>
      <c r="R467" s="72"/>
      <c r="S467" s="73"/>
      <c r="T467" s="73"/>
      <c r="U467" s="74"/>
      <c r="V467" s="26"/>
      <c r="W467" s="26"/>
      <c r="X467" s="26"/>
      <c r="Y467" s="26"/>
      <c r="Z467" s="26"/>
      <c r="AA467" s="26"/>
      <c r="AB467" s="26"/>
      <c r="AC467" s="26"/>
      <c r="AD467" s="26"/>
      <c r="AE467" s="26"/>
      <c r="AF467" s="26"/>
      <c r="AG467" s="26"/>
      <c r="AH467" s="26"/>
    </row>
    <row r="468" spans="1:34" ht="14.5">
      <c r="A468" s="67">
        <v>467</v>
      </c>
      <c r="B468" s="68"/>
      <c r="C468" s="69"/>
      <c r="D468" s="70"/>
      <c r="E468" s="69"/>
      <c r="F468" s="69"/>
      <c r="G468" s="70"/>
      <c r="H468" s="70"/>
      <c r="I468" s="70"/>
      <c r="J468" s="70"/>
      <c r="K468" s="70"/>
      <c r="L468" s="70"/>
      <c r="M468" s="70"/>
      <c r="N468" s="86"/>
      <c r="O468" s="70"/>
      <c r="P468" s="72"/>
      <c r="Q468" s="73"/>
      <c r="R468" s="72"/>
      <c r="S468" s="73"/>
      <c r="T468" s="73"/>
      <c r="U468" s="74"/>
      <c r="V468" s="26"/>
      <c r="W468" s="26"/>
      <c r="X468" s="26"/>
      <c r="Y468" s="26"/>
      <c r="Z468" s="26"/>
      <c r="AA468" s="26"/>
      <c r="AB468" s="26"/>
      <c r="AC468" s="26"/>
      <c r="AD468" s="26"/>
      <c r="AE468" s="26"/>
      <c r="AF468" s="26"/>
      <c r="AG468" s="26"/>
      <c r="AH468" s="26"/>
    </row>
    <row r="469" spans="1:34" ht="14.5">
      <c r="A469" s="67">
        <v>468</v>
      </c>
      <c r="B469" s="68"/>
      <c r="C469" s="69"/>
      <c r="D469" s="70"/>
      <c r="E469" s="69"/>
      <c r="F469" s="69"/>
      <c r="G469" s="70"/>
      <c r="H469" s="70"/>
      <c r="I469" s="70"/>
      <c r="J469" s="70"/>
      <c r="K469" s="70"/>
      <c r="L469" s="70"/>
      <c r="M469" s="70"/>
      <c r="N469" s="86"/>
      <c r="O469" s="88"/>
      <c r="P469" s="72"/>
      <c r="Q469" s="73"/>
      <c r="R469" s="72"/>
      <c r="S469" s="73"/>
      <c r="T469" s="73"/>
      <c r="U469" s="74"/>
      <c r="V469" s="26"/>
      <c r="W469" s="26"/>
      <c r="X469" s="26"/>
      <c r="Y469" s="26"/>
      <c r="Z469" s="26"/>
      <c r="AA469" s="26"/>
      <c r="AB469" s="26"/>
      <c r="AC469" s="26"/>
      <c r="AD469" s="26"/>
      <c r="AE469" s="26"/>
      <c r="AF469" s="26"/>
      <c r="AG469" s="26"/>
      <c r="AH469" s="26"/>
    </row>
    <row r="470" spans="1:34" ht="14.5">
      <c r="A470" s="67">
        <v>469</v>
      </c>
      <c r="B470" s="68"/>
      <c r="C470" s="69"/>
      <c r="D470" s="70"/>
      <c r="E470" s="69"/>
      <c r="F470" s="69"/>
      <c r="G470" s="70"/>
      <c r="H470" s="70"/>
      <c r="I470" s="70"/>
      <c r="J470" s="70"/>
      <c r="K470" s="70"/>
      <c r="L470" s="70"/>
      <c r="M470" s="70"/>
      <c r="N470" s="86"/>
      <c r="O470" s="88"/>
      <c r="P470" s="72"/>
      <c r="Q470" s="73"/>
      <c r="R470" s="72"/>
      <c r="S470" s="73"/>
      <c r="T470" s="73"/>
      <c r="U470" s="74"/>
      <c r="V470" s="26"/>
      <c r="W470" s="26"/>
      <c r="X470" s="26"/>
      <c r="Y470" s="26"/>
      <c r="Z470" s="26"/>
      <c r="AA470" s="26"/>
      <c r="AB470" s="26"/>
      <c r="AC470" s="26"/>
      <c r="AD470" s="26"/>
      <c r="AE470" s="26"/>
      <c r="AF470" s="26"/>
      <c r="AG470" s="26"/>
      <c r="AH470" s="26"/>
    </row>
    <row r="471" spans="1:34" ht="14.5">
      <c r="A471" s="67">
        <v>470</v>
      </c>
      <c r="B471" s="68"/>
      <c r="C471" s="69"/>
      <c r="D471" s="70"/>
      <c r="E471" s="69"/>
      <c r="F471" s="69"/>
      <c r="G471" s="70"/>
      <c r="H471" s="70"/>
      <c r="I471" s="70"/>
      <c r="J471" s="70"/>
      <c r="K471" s="70"/>
      <c r="L471" s="70"/>
      <c r="M471" s="70"/>
      <c r="N471" s="86"/>
      <c r="O471" s="88"/>
      <c r="P471" s="72"/>
      <c r="Q471" s="73"/>
      <c r="R471" s="72"/>
      <c r="S471" s="73"/>
      <c r="T471" s="73"/>
      <c r="U471" s="74"/>
      <c r="V471" s="26"/>
      <c r="W471" s="26"/>
      <c r="X471" s="26"/>
      <c r="Y471" s="26"/>
      <c r="Z471" s="26"/>
      <c r="AA471" s="26"/>
      <c r="AB471" s="26"/>
      <c r="AC471" s="26"/>
      <c r="AD471" s="26"/>
      <c r="AE471" s="26"/>
      <c r="AF471" s="26"/>
      <c r="AG471" s="26"/>
      <c r="AH471" s="26"/>
    </row>
    <row r="472" spans="1:34" ht="14.5">
      <c r="A472" s="67">
        <v>471</v>
      </c>
      <c r="B472" s="68"/>
      <c r="C472" s="69"/>
      <c r="D472" s="70"/>
      <c r="E472" s="69"/>
      <c r="F472" s="69"/>
      <c r="G472" s="70"/>
      <c r="H472" s="70"/>
      <c r="I472" s="70"/>
      <c r="J472" s="70"/>
      <c r="K472" s="70"/>
      <c r="L472" s="70"/>
      <c r="M472" s="70"/>
      <c r="N472" s="86"/>
      <c r="O472" s="88"/>
      <c r="P472" s="72"/>
      <c r="Q472" s="73"/>
      <c r="R472" s="72"/>
      <c r="S472" s="73"/>
      <c r="T472" s="73"/>
      <c r="U472" s="74"/>
      <c r="V472" s="26"/>
      <c r="W472" s="26"/>
      <c r="X472" s="26"/>
      <c r="Y472" s="26"/>
      <c r="Z472" s="26"/>
      <c r="AA472" s="26"/>
      <c r="AB472" s="26"/>
      <c r="AC472" s="26"/>
      <c r="AD472" s="26"/>
      <c r="AE472" s="26"/>
      <c r="AF472" s="26"/>
      <c r="AG472" s="26"/>
      <c r="AH472" s="26"/>
    </row>
    <row r="473" spans="1:34" ht="14.5">
      <c r="A473" s="67">
        <v>472</v>
      </c>
      <c r="B473" s="68"/>
      <c r="C473" s="69"/>
      <c r="D473" s="70"/>
      <c r="E473" s="69"/>
      <c r="F473" s="69"/>
      <c r="G473" s="70"/>
      <c r="H473" s="70"/>
      <c r="I473" s="70"/>
      <c r="J473" s="70"/>
      <c r="K473" s="70"/>
      <c r="L473" s="70"/>
      <c r="M473" s="70"/>
      <c r="N473" s="86"/>
      <c r="O473" s="70"/>
      <c r="P473" s="72"/>
      <c r="Q473" s="73"/>
      <c r="R473" s="72"/>
      <c r="S473" s="73"/>
      <c r="T473" s="73"/>
      <c r="U473" s="74"/>
      <c r="V473" s="26"/>
      <c r="W473" s="26"/>
      <c r="X473" s="26"/>
      <c r="Y473" s="26"/>
      <c r="Z473" s="26"/>
      <c r="AA473" s="26"/>
      <c r="AB473" s="26"/>
      <c r="AC473" s="26"/>
      <c r="AD473" s="26"/>
      <c r="AE473" s="26"/>
      <c r="AF473" s="26"/>
      <c r="AG473" s="26"/>
      <c r="AH473" s="26"/>
    </row>
    <row r="474" spans="1:34" ht="14.5">
      <c r="A474" s="67">
        <v>473</v>
      </c>
      <c r="B474" s="68"/>
      <c r="C474" s="69"/>
      <c r="D474" s="70"/>
      <c r="E474" s="69"/>
      <c r="F474" s="69"/>
      <c r="G474" s="70"/>
      <c r="H474" s="70"/>
      <c r="I474" s="70"/>
      <c r="J474" s="70"/>
      <c r="K474" s="70"/>
      <c r="L474" s="70"/>
      <c r="M474" s="70"/>
      <c r="N474" s="86"/>
      <c r="O474" s="88"/>
      <c r="P474" s="72"/>
      <c r="Q474" s="73"/>
      <c r="R474" s="72"/>
      <c r="S474" s="73"/>
      <c r="T474" s="73"/>
      <c r="U474" s="74"/>
      <c r="V474" s="26"/>
      <c r="W474" s="26"/>
      <c r="X474" s="26"/>
      <c r="Y474" s="26"/>
      <c r="Z474" s="26"/>
      <c r="AA474" s="26"/>
      <c r="AB474" s="26"/>
      <c r="AC474" s="26"/>
      <c r="AD474" s="26"/>
      <c r="AE474" s="26"/>
      <c r="AF474" s="26"/>
      <c r="AG474" s="26"/>
      <c r="AH474" s="26"/>
    </row>
    <row r="475" spans="1:34" ht="14.5">
      <c r="A475" s="67">
        <v>474</v>
      </c>
      <c r="B475" s="68"/>
      <c r="C475" s="69"/>
      <c r="D475" s="70"/>
      <c r="E475" s="69"/>
      <c r="F475" s="69"/>
      <c r="G475" s="70"/>
      <c r="H475" s="70"/>
      <c r="I475" s="70"/>
      <c r="J475" s="70"/>
      <c r="K475" s="70"/>
      <c r="L475" s="70"/>
      <c r="M475" s="70"/>
      <c r="N475" s="86"/>
      <c r="O475" s="70"/>
      <c r="P475" s="72"/>
      <c r="Q475" s="73"/>
      <c r="R475" s="72"/>
      <c r="S475" s="73"/>
      <c r="T475" s="73"/>
      <c r="U475" s="74"/>
      <c r="V475" s="26"/>
      <c r="W475" s="26"/>
      <c r="X475" s="26"/>
      <c r="Y475" s="26"/>
      <c r="Z475" s="26"/>
      <c r="AA475" s="26"/>
      <c r="AB475" s="26"/>
      <c r="AC475" s="26"/>
      <c r="AD475" s="26"/>
      <c r="AE475" s="26"/>
      <c r="AF475" s="26"/>
      <c r="AG475" s="26"/>
      <c r="AH475" s="26"/>
    </row>
    <row r="476" spans="1:34" ht="14.5">
      <c r="A476" s="67">
        <v>475</v>
      </c>
      <c r="B476" s="68"/>
      <c r="C476" s="69"/>
      <c r="D476" s="70"/>
      <c r="E476" s="69"/>
      <c r="F476" s="69"/>
      <c r="G476" s="70"/>
      <c r="H476" s="70"/>
      <c r="I476" s="70"/>
      <c r="J476" s="70"/>
      <c r="K476" s="70"/>
      <c r="L476" s="70"/>
      <c r="M476" s="70"/>
      <c r="N476" s="86"/>
      <c r="O476" s="88"/>
      <c r="P476" s="72"/>
      <c r="Q476" s="73"/>
      <c r="R476" s="72"/>
      <c r="S476" s="73"/>
      <c r="T476" s="73"/>
      <c r="U476" s="74"/>
      <c r="V476" s="26"/>
      <c r="W476" s="26"/>
      <c r="X476" s="26"/>
      <c r="Y476" s="26"/>
      <c r="Z476" s="26"/>
      <c r="AA476" s="26"/>
      <c r="AB476" s="26"/>
      <c r="AC476" s="26"/>
      <c r="AD476" s="26"/>
      <c r="AE476" s="26"/>
      <c r="AF476" s="26"/>
      <c r="AG476" s="26"/>
      <c r="AH476" s="26"/>
    </row>
    <row r="477" spans="1:34" ht="14.5">
      <c r="A477" s="67">
        <v>476</v>
      </c>
      <c r="B477" s="68"/>
      <c r="C477" s="69"/>
      <c r="D477" s="70"/>
      <c r="E477" s="69"/>
      <c r="F477" s="69"/>
      <c r="G477" s="70"/>
      <c r="H477" s="70"/>
      <c r="I477" s="70"/>
      <c r="J477" s="70"/>
      <c r="K477" s="70"/>
      <c r="L477" s="70"/>
      <c r="M477" s="70"/>
      <c r="N477" s="86"/>
      <c r="O477" s="88"/>
      <c r="P477" s="72"/>
      <c r="Q477" s="73"/>
      <c r="R477" s="72"/>
      <c r="S477" s="73"/>
      <c r="T477" s="73"/>
      <c r="U477" s="74"/>
      <c r="V477" s="26"/>
      <c r="W477" s="26"/>
      <c r="X477" s="26"/>
      <c r="Y477" s="26"/>
      <c r="Z477" s="26"/>
      <c r="AA477" s="26"/>
      <c r="AB477" s="26"/>
      <c r="AC477" s="26"/>
      <c r="AD477" s="26"/>
      <c r="AE477" s="26"/>
      <c r="AF477" s="26"/>
      <c r="AG477" s="26"/>
      <c r="AH477" s="26"/>
    </row>
    <row r="478" spans="1:34" ht="14.5">
      <c r="A478" s="67">
        <v>477</v>
      </c>
      <c r="B478" s="68"/>
      <c r="C478" s="67" t="str">
        <f t="array" aca="1" ref="C478" ca="1">IFERROR(_xludf.XLOOKUP(D478,master_daerah!B:B,master_daerah!A:A),"")</f>
        <v/>
      </c>
      <c r="D478" s="70"/>
      <c r="E478" s="69"/>
      <c r="F478" s="69"/>
      <c r="G478" s="70"/>
      <c r="H478" s="70"/>
      <c r="I478" s="70"/>
      <c r="J478" s="70"/>
      <c r="K478" s="70"/>
      <c r="L478" s="70"/>
      <c r="M478" s="70"/>
      <c r="N478" s="86"/>
      <c r="O478" s="88"/>
      <c r="P478" s="72"/>
      <c r="R478" s="72"/>
      <c r="S478" s="73"/>
      <c r="T478" s="73"/>
      <c r="U478" s="74"/>
      <c r="V478" s="26"/>
      <c r="W478" s="26"/>
      <c r="X478" s="26"/>
      <c r="Y478" s="26"/>
      <c r="Z478" s="26"/>
      <c r="AA478" s="26"/>
      <c r="AB478" s="26"/>
      <c r="AC478" s="26"/>
      <c r="AD478" s="26"/>
      <c r="AE478" s="26"/>
      <c r="AF478" s="26"/>
      <c r="AG478" s="26"/>
      <c r="AH478" s="26"/>
    </row>
    <row r="479" spans="1:34" ht="14.5">
      <c r="A479" s="67">
        <v>478</v>
      </c>
      <c r="B479" s="68"/>
      <c r="C479" s="67" t="str">
        <f t="array" aca="1" ref="C479" ca="1">IFERROR(_xludf.XLOOKUP(D479,master_daerah!B:B,master_daerah!A:A),"")</f>
        <v/>
      </c>
      <c r="D479" s="70"/>
      <c r="E479" s="69"/>
      <c r="F479" s="69"/>
      <c r="G479" s="70"/>
      <c r="H479" s="70"/>
      <c r="I479" s="70"/>
      <c r="J479" s="70"/>
      <c r="K479" s="70"/>
      <c r="L479" s="70"/>
      <c r="M479" s="70"/>
      <c r="N479" s="86"/>
      <c r="O479" s="88"/>
      <c r="P479" s="72"/>
      <c r="Q479" s="73"/>
      <c r="R479" s="72"/>
      <c r="S479" s="73"/>
      <c r="T479" s="73"/>
      <c r="U479" s="74"/>
      <c r="V479" s="26"/>
      <c r="W479" s="26"/>
      <c r="X479" s="26"/>
      <c r="Y479" s="26"/>
      <c r="Z479" s="26"/>
      <c r="AA479" s="26"/>
      <c r="AB479" s="26"/>
      <c r="AC479" s="26"/>
      <c r="AD479" s="26"/>
      <c r="AE479" s="26"/>
      <c r="AF479" s="26"/>
      <c r="AG479" s="26"/>
      <c r="AH479" s="26"/>
    </row>
    <row r="480" spans="1:34" ht="14.5">
      <c r="A480" s="67">
        <v>479</v>
      </c>
      <c r="B480" s="68"/>
      <c r="C480" s="69"/>
      <c r="D480" s="70"/>
      <c r="E480" s="69"/>
      <c r="F480" s="69"/>
      <c r="G480" s="70"/>
      <c r="H480" s="70"/>
      <c r="I480" s="70"/>
      <c r="J480" s="70"/>
      <c r="K480" s="70"/>
      <c r="L480" s="70"/>
      <c r="M480" s="70"/>
      <c r="N480" s="86"/>
      <c r="O480" s="88"/>
      <c r="P480" s="72"/>
      <c r="Q480" s="73"/>
      <c r="R480" s="72"/>
      <c r="S480" s="73"/>
      <c r="T480" s="73"/>
      <c r="U480" s="74"/>
      <c r="V480" s="26"/>
      <c r="W480" s="26"/>
      <c r="X480" s="26"/>
      <c r="Y480" s="26"/>
      <c r="Z480" s="26"/>
      <c r="AA480" s="26"/>
      <c r="AB480" s="26"/>
      <c r="AC480" s="26"/>
      <c r="AD480" s="26"/>
      <c r="AE480" s="26"/>
      <c r="AF480" s="26"/>
      <c r="AG480" s="26"/>
      <c r="AH480" s="26"/>
    </row>
    <row r="481" spans="1:34" ht="14.5">
      <c r="A481" s="67">
        <v>480</v>
      </c>
      <c r="B481" s="68"/>
      <c r="C481" s="69"/>
      <c r="D481" s="70"/>
      <c r="E481" s="69"/>
      <c r="F481" s="69"/>
      <c r="G481" s="70"/>
      <c r="H481" s="70"/>
      <c r="I481" s="70"/>
      <c r="J481" s="70"/>
      <c r="K481" s="70"/>
      <c r="L481" s="70"/>
      <c r="M481" s="70"/>
      <c r="N481" s="86"/>
      <c r="O481" s="88"/>
      <c r="P481" s="72"/>
      <c r="Q481" s="73"/>
      <c r="R481" s="72"/>
      <c r="S481" s="73"/>
      <c r="T481" s="73"/>
      <c r="U481" s="74"/>
      <c r="V481" s="26"/>
      <c r="W481" s="26"/>
      <c r="X481" s="26"/>
      <c r="Y481" s="26"/>
      <c r="Z481" s="26"/>
      <c r="AA481" s="26"/>
      <c r="AB481" s="26"/>
      <c r="AC481" s="26"/>
      <c r="AD481" s="26"/>
      <c r="AE481" s="26"/>
      <c r="AF481" s="26"/>
      <c r="AG481" s="26"/>
      <c r="AH481" s="26"/>
    </row>
    <row r="482" spans="1:34" ht="14.5">
      <c r="A482" s="67">
        <v>481</v>
      </c>
      <c r="B482" s="68"/>
      <c r="C482" s="69"/>
      <c r="D482" s="70"/>
      <c r="E482" s="69"/>
      <c r="F482" s="69"/>
      <c r="G482" s="70"/>
      <c r="H482" s="70"/>
      <c r="I482" s="70"/>
      <c r="J482" s="70"/>
      <c r="K482" s="70"/>
      <c r="L482" s="70"/>
      <c r="M482" s="70"/>
      <c r="N482" s="86"/>
      <c r="O482" s="88"/>
      <c r="P482" s="72"/>
      <c r="Q482" s="73"/>
      <c r="R482" s="72"/>
      <c r="S482" s="73"/>
      <c r="T482" s="73"/>
      <c r="U482" s="74"/>
      <c r="V482" s="26"/>
      <c r="W482" s="26"/>
      <c r="X482" s="26"/>
      <c r="Y482" s="26"/>
      <c r="Z482" s="26"/>
      <c r="AA482" s="26"/>
      <c r="AB482" s="26"/>
      <c r="AC482" s="26"/>
      <c r="AD482" s="26"/>
      <c r="AE482" s="26"/>
      <c r="AF482" s="26"/>
      <c r="AG482" s="26"/>
      <c r="AH482" s="26"/>
    </row>
    <row r="483" spans="1:34" ht="14.5">
      <c r="A483" s="67">
        <v>482</v>
      </c>
      <c r="B483" s="68"/>
      <c r="C483" s="69"/>
      <c r="D483" s="70"/>
      <c r="E483" s="69"/>
      <c r="F483" s="69"/>
      <c r="G483" s="70"/>
      <c r="H483" s="70"/>
      <c r="I483" s="70"/>
      <c r="J483" s="70"/>
      <c r="K483" s="70"/>
      <c r="L483" s="70"/>
      <c r="M483" s="70"/>
      <c r="N483" s="86"/>
      <c r="O483" s="70"/>
      <c r="P483" s="72"/>
      <c r="Q483" s="73"/>
      <c r="R483" s="72"/>
      <c r="S483" s="73"/>
      <c r="T483" s="73"/>
      <c r="U483" s="74"/>
      <c r="V483" s="26"/>
      <c r="W483" s="26"/>
      <c r="X483" s="26"/>
      <c r="Y483" s="26"/>
      <c r="Z483" s="26"/>
      <c r="AA483" s="26"/>
      <c r="AB483" s="26"/>
      <c r="AC483" s="26"/>
      <c r="AD483" s="26"/>
      <c r="AE483" s="26"/>
      <c r="AF483" s="26"/>
      <c r="AG483" s="26"/>
      <c r="AH483" s="26"/>
    </row>
    <row r="484" spans="1:34" ht="14.5">
      <c r="A484" s="67">
        <v>483</v>
      </c>
      <c r="B484" s="68"/>
      <c r="C484" s="69"/>
      <c r="D484" s="70"/>
      <c r="E484" s="69"/>
      <c r="F484" s="69"/>
      <c r="G484" s="70"/>
      <c r="H484" s="70"/>
      <c r="I484" s="70"/>
      <c r="J484" s="70"/>
      <c r="K484" s="70"/>
      <c r="L484" s="70"/>
      <c r="M484" s="70"/>
      <c r="N484" s="86"/>
      <c r="O484" s="88"/>
      <c r="P484" s="72"/>
      <c r="Q484" s="73"/>
      <c r="R484" s="72"/>
      <c r="S484" s="73"/>
      <c r="T484" s="73"/>
      <c r="U484" s="74"/>
      <c r="V484" s="26"/>
      <c r="W484" s="26"/>
      <c r="X484" s="26"/>
      <c r="Y484" s="26"/>
      <c r="Z484" s="26"/>
      <c r="AA484" s="26"/>
      <c r="AB484" s="26"/>
      <c r="AC484" s="26"/>
      <c r="AD484" s="26"/>
      <c r="AE484" s="26"/>
      <c r="AF484" s="26"/>
      <c r="AG484" s="26"/>
      <c r="AH484" s="26"/>
    </row>
    <row r="485" spans="1:34" ht="14.5">
      <c r="A485" s="67">
        <v>484</v>
      </c>
      <c r="B485" s="68"/>
      <c r="C485" s="69"/>
      <c r="D485" s="70"/>
      <c r="E485" s="69"/>
      <c r="F485" s="69"/>
      <c r="G485" s="70"/>
      <c r="H485" s="70"/>
      <c r="I485" s="70"/>
      <c r="J485" s="70"/>
      <c r="K485" s="70"/>
      <c r="L485" s="70"/>
      <c r="M485" s="70"/>
      <c r="N485" s="86"/>
      <c r="O485" s="88"/>
      <c r="P485" s="72"/>
      <c r="Q485" s="73"/>
      <c r="R485" s="72"/>
      <c r="S485" s="73"/>
      <c r="T485" s="73"/>
      <c r="U485" s="74"/>
      <c r="V485" s="26"/>
      <c r="W485" s="26"/>
      <c r="X485" s="26"/>
      <c r="Y485" s="26"/>
      <c r="Z485" s="26"/>
      <c r="AA485" s="26"/>
      <c r="AB485" s="26"/>
      <c r="AC485" s="26"/>
      <c r="AD485" s="26"/>
      <c r="AE485" s="26"/>
      <c r="AF485" s="26"/>
      <c r="AG485" s="26"/>
      <c r="AH485" s="26"/>
    </row>
    <row r="486" spans="1:34" ht="14.5">
      <c r="A486" s="67">
        <v>485</v>
      </c>
      <c r="B486" s="68"/>
      <c r="C486" s="69"/>
      <c r="D486" s="70"/>
      <c r="E486" s="69"/>
      <c r="F486" s="69"/>
      <c r="G486" s="70"/>
      <c r="H486" s="70"/>
      <c r="I486" s="70"/>
      <c r="J486" s="70"/>
      <c r="K486" s="70"/>
      <c r="L486" s="70"/>
      <c r="M486" s="70"/>
      <c r="N486" s="86"/>
      <c r="O486" s="88"/>
      <c r="P486" s="72"/>
      <c r="Q486" s="73"/>
      <c r="R486" s="72"/>
      <c r="S486" s="73"/>
      <c r="T486" s="73"/>
      <c r="U486" s="74"/>
      <c r="V486" s="26"/>
      <c r="W486" s="26"/>
      <c r="X486" s="26"/>
      <c r="Y486" s="26"/>
      <c r="Z486" s="26"/>
      <c r="AA486" s="26"/>
      <c r="AB486" s="26"/>
      <c r="AC486" s="26"/>
      <c r="AD486" s="26"/>
      <c r="AE486" s="26"/>
      <c r="AF486" s="26"/>
      <c r="AG486" s="26"/>
      <c r="AH486" s="26"/>
    </row>
    <row r="487" spans="1:34" ht="14.5">
      <c r="A487" s="67">
        <v>486</v>
      </c>
      <c r="B487" s="68"/>
      <c r="C487" s="69"/>
      <c r="D487" s="70"/>
      <c r="E487" s="69"/>
      <c r="F487" s="69"/>
      <c r="G487" s="70"/>
      <c r="H487" s="70"/>
      <c r="I487" s="70"/>
      <c r="J487" s="70"/>
      <c r="K487" s="70"/>
      <c r="L487" s="70"/>
      <c r="M487" s="70"/>
      <c r="N487" s="86"/>
      <c r="O487" s="88"/>
      <c r="P487" s="72"/>
      <c r="Q487" s="73"/>
      <c r="R487" s="72"/>
      <c r="S487" s="73"/>
      <c r="T487" s="73"/>
      <c r="U487" s="74"/>
      <c r="V487" s="26"/>
      <c r="W487" s="26"/>
      <c r="X487" s="26"/>
      <c r="Y487" s="26"/>
      <c r="Z487" s="26"/>
      <c r="AA487" s="26"/>
      <c r="AB487" s="26"/>
      <c r="AC487" s="26"/>
      <c r="AD487" s="26"/>
      <c r="AE487" s="26"/>
      <c r="AF487" s="26"/>
      <c r="AG487" s="26"/>
      <c r="AH487" s="26"/>
    </row>
    <row r="488" spans="1:34" ht="14.5">
      <c r="A488" s="67">
        <v>487</v>
      </c>
      <c r="B488" s="68"/>
      <c r="C488" s="69"/>
      <c r="D488" s="70"/>
      <c r="E488" s="69"/>
      <c r="F488" s="69"/>
      <c r="G488" s="70"/>
      <c r="H488" s="70"/>
      <c r="I488" s="70"/>
      <c r="J488" s="70"/>
      <c r="K488" s="70"/>
      <c r="L488" s="70"/>
      <c r="M488" s="70"/>
      <c r="N488" s="86"/>
      <c r="O488" s="70"/>
      <c r="P488" s="72"/>
      <c r="Q488" s="73"/>
      <c r="R488" s="72"/>
      <c r="S488" s="73"/>
      <c r="T488" s="73"/>
      <c r="U488" s="74"/>
      <c r="V488" s="26"/>
      <c r="W488" s="26"/>
      <c r="X488" s="26"/>
      <c r="Y488" s="26"/>
      <c r="Z488" s="26"/>
      <c r="AA488" s="26"/>
      <c r="AB488" s="26"/>
      <c r="AC488" s="26"/>
      <c r="AD488" s="26"/>
      <c r="AE488" s="26"/>
      <c r="AF488" s="26"/>
      <c r="AG488" s="26"/>
      <c r="AH488" s="26"/>
    </row>
    <row r="489" spans="1:34" ht="14.5">
      <c r="A489" s="67">
        <v>488</v>
      </c>
      <c r="B489" s="68"/>
      <c r="C489" s="69"/>
      <c r="D489" s="70"/>
      <c r="E489" s="69"/>
      <c r="F489" s="69"/>
      <c r="G489" s="70"/>
      <c r="H489" s="70"/>
      <c r="I489" s="70"/>
      <c r="J489" s="70"/>
      <c r="K489" s="70"/>
      <c r="L489" s="70"/>
      <c r="M489" s="70"/>
      <c r="N489" s="86"/>
      <c r="O489" s="88"/>
      <c r="P489" s="72"/>
      <c r="Q489" s="73"/>
      <c r="R489" s="72"/>
      <c r="S489" s="70"/>
      <c r="T489" s="70"/>
      <c r="U489" s="74"/>
      <c r="V489" s="26"/>
      <c r="W489" s="26"/>
      <c r="X489" s="26"/>
      <c r="Y489" s="26"/>
      <c r="Z489" s="26"/>
      <c r="AA489" s="26"/>
      <c r="AB489" s="26"/>
      <c r="AC489" s="26"/>
      <c r="AD489" s="26"/>
      <c r="AE489" s="26"/>
      <c r="AF489" s="26"/>
      <c r="AG489" s="26"/>
      <c r="AH489" s="26"/>
    </row>
    <row r="490" spans="1:34" ht="14.5">
      <c r="A490" s="67">
        <v>489</v>
      </c>
      <c r="B490" s="68"/>
      <c r="C490" s="69"/>
      <c r="D490" s="70"/>
      <c r="E490" s="69"/>
      <c r="F490" s="69"/>
      <c r="G490" s="70"/>
      <c r="H490" s="70"/>
      <c r="I490" s="70"/>
      <c r="J490" s="70"/>
      <c r="K490" s="70"/>
      <c r="L490" s="70"/>
      <c r="M490" s="70"/>
      <c r="N490" s="86"/>
      <c r="O490" s="70"/>
      <c r="P490" s="72"/>
      <c r="Q490" s="73"/>
      <c r="R490" s="72"/>
      <c r="S490" s="73"/>
      <c r="T490" s="73"/>
      <c r="U490" s="74"/>
      <c r="V490" s="26"/>
      <c r="W490" s="26"/>
      <c r="X490" s="26"/>
      <c r="Y490" s="26"/>
      <c r="Z490" s="26"/>
      <c r="AA490" s="26"/>
      <c r="AB490" s="26"/>
      <c r="AC490" s="26"/>
      <c r="AD490" s="26"/>
      <c r="AE490" s="26"/>
      <c r="AF490" s="26"/>
      <c r="AG490" s="26"/>
      <c r="AH490" s="26"/>
    </row>
    <row r="491" spans="1:34" ht="14.5">
      <c r="A491" s="67">
        <v>490</v>
      </c>
      <c r="B491" s="68"/>
      <c r="C491" s="69"/>
      <c r="D491" s="70"/>
      <c r="E491" s="69"/>
      <c r="F491" s="69"/>
      <c r="G491" s="70"/>
      <c r="H491" s="70"/>
      <c r="I491" s="70"/>
      <c r="J491" s="70"/>
      <c r="K491" s="70"/>
      <c r="L491" s="70"/>
      <c r="M491" s="70"/>
      <c r="N491" s="86"/>
      <c r="O491" s="70"/>
      <c r="P491" s="72"/>
      <c r="Q491" s="73"/>
      <c r="R491" s="72"/>
      <c r="S491" s="73"/>
      <c r="T491" s="73"/>
      <c r="U491" s="74"/>
      <c r="V491" s="26"/>
      <c r="W491" s="26"/>
      <c r="X491" s="26"/>
      <c r="Y491" s="26"/>
      <c r="Z491" s="26"/>
      <c r="AA491" s="26"/>
      <c r="AB491" s="26"/>
      <c r="AC491" s="26"/>
      <c r="AD491" s="26"/>
      <c r="AE491" s="26"/>
      <c r="AF491" s="26"/>
      <c r="AG491" s="26"/>
      <c r="AH491" s="26"/>
    </row>
    <row r="492" spans="1:34" ht="14.5">
      <c r="A492" s="67">
        <v>491</v>
      </c>
      <c r="B492" s="68"/>
      <c r="C492" s="69"/>
      <c r="D492" s="70"/>
      <c r="E492" s="69"/>
      <c r="F492" s="69"/>
      <c r="G492" s="70"/>
      <c r="H492" s="70"/>
      <c r="I492" s="70"/>
      <c r="J492" s="70"/>
      <c r="K492" s="70"/>
      <c r="L492" s="70"/>
      <c r="M492" s="70"/>
      <c r="N492" s="86"/>
      <c r="O492" s="88"/>
      <c r="P492" s="72"/>
      <c r="Q492" s="73"/>
      <c r="R492" s="72"/>
      <c r="S492" s="70"/>
      <c r="T492" s="70"/>
      <c r="U492" s="74"/>
      <c r="V492" s="26"/>
      <c r="W492" s="26"/>
      <c r="X492" s="26"/>
      <c r="Y492" s="26"/>
      <c r="Z492" s="26"/>
      <c r="AA492" s="26"/>
      <c r="AB492" s="26"/>
      <c r="AC492" s="26"/>
      <c r="AD492" s="26"/>
      <c r="AE492" s="26"/>
      <c r="AF492" s="26"/>
      <c r="AG492" s="26"/>
      <c r="AH492" s="26"/>
    </row>
    <row r="493" spans="1:34" ht="14.5">
      <c r="A493" s="67">
        <v>492</v>
      </c>
      <c r="B493" s="68"/>
      <c r="C493" s="69"/>
      <c r="D493" s="70"/>
      <c r="E493" s="69"/>
      <c r="F493" s="69"/>
      <c r="G493" s="70"/>
      <c r="H493" s="70"/>
      <c r="I493" s="70"/>
      <c r="J493" s="70"/>
      <c r="K493" s="70"/>
      <c r="L493" s="70"/>
      <c r="M493" s="70"/>
      <c r="N493" s="86"/>
      <c r="O493" s="88"/>
      <c r="P493" s="72"/>
      <c r="Q493" s="73"/>
      <c r="R493" s="72"/>
      <c r="S493" s="73"/>
      <c r="T493" s="73"/>
      <c r="U493" s="74"/>
      <c r="V493" s="26"/>
      <c r="W493" s="26"/>
      <c r="X493" s="26"/>
      <c r="Y493" s="26"/>
      <c r="Z493" s="26"/>
      <c r="AA493" s="26"/>
      <c r="AB493" s="26"/>
      <c r="AC493" s="26"/>
      <c r="AD493" s="26"/>
      <c r="AE493" s="26"/>
      <c r="AF493" s="26"/>
      <c r="AG493" s="26"/>
      <c r="AH493" s="26"/>
    </row>
    <row r="494" spans="1:34" ht="14.5">
      <c r="A494" s="67">
        <v>493</v>
      </c>
      <c r="B494" s="68"/>
      <c r="C494" s="69"/>
      <c r="D494" s="70"/>
      <c r="E494" s="69"/>
      <c r="F494" s="69"/>
      <c r="G494" s="70"/>
      <c r="H494" s="70"/>
      <c r="I494" s="70"/>
      <c r="J494" s="70"/>
      <c r="K494" s="70"/>
      <c r="L494" s="70"/>
      <c r="M494" s="70"/>
      <c r="N494" s="86"/>
      <c r="O494" s="88"/>
      <c r="P494" s="72"/>
      <c r="Q494" s="73"/>
      <c r="R494" s="72"/>
      <c r="S494" s="73"/>
      <c r="T494" s="73"/>
      <c r="U494" s="74"/>
      <c r="V494" s="26"/>
      <c r="W494" s="26"/>
      <c r="X494" s="26"/>
      <c r="Y494" s="26"/>
      <c r="Z494" s="26"/>
      <c r="AA494" s="26"/>
      <c r="AB494" s="26"/>
      <c r="AC494" s="26"/>
      <c r="AD494" s="26"/>
      <c r="AE494" s="26"/>
      <c r="AF494" s="26"/>
      <c r="AG494" s="26"/>
      <c r="AH494" s="26"/>
    </row>
    <row r="495" spans="1:34" ht="14.5">
      <c r="A495" s="67">
        <v>494</v>
      </c>
      <c r="B495" s="68"/>
      <c r="C495" s="69"/>
      <c r="D495" s="70"/>
      <c r="E495" s="69"/>
      <c r="F495" s="69"/>
      <c r="G495" s="70"/>
      <c r="H495" s="70"/>
      <c r="I495" s="70"/>
      <c r="J495" s="70"/>
      <c r="K495" s="70"/>
      <c r="L495" s="70"/>
      <c r="M495" s="70"/>
      <c r="N495" s="86"/>
      <c r="O495" s="70"/>
      <c r="P495" s="72"/>
      <c r="Q495" s="73"/>
      <c r="R495" s="72"/>
      <c r="S495" s="73"/>
      <c r="T495" s="73"/>
      <c r="U495" s="74"/>
      <c r="V495" s="26"/>
      <c r="W495" s="26"/>
      <c r="X495" s="26"/>
      <c r="Y495" s="26"/>
      <c r="Z495" s="26"/>
      <c r="AA495" s="26"/>
      <c r="AB495" s="26"/>
      <c r="AC495" s="26"/>
      <c r="AD495" s="26"/>
      <c r="AE495" s="26"/>
      <c r="AF495" s="26"/>
      <c r="AG495" s="26"/>
      <c r="AH495" s="26"/>
    </row>
    <row r="496" spans="1:34" ht="14.5">
      <c r="A496" s="67">
        <v>495</v>
      </c>
      <c r="B496" s="68"/>
      <c r="C496" s="69"/>
      <c r="D496" s="70"/>
      <c r="E496" s="69"/>
      <c r="F496" s="69"/>
      <c r="G496" s="70"/>
      <c r="H496" s="70"/>
      <c r="I496" s="70"/>
      <c r="J496" s="70"/>
      <c r="K496" s="70"/>
      <c r="L496" s="70"/>
      <c r="M496" s="70"/>
      <c r="N496" s="86"/>
      <c r="O496" s="88"/>
      <c r="P496" s="72"/>
      <c r="Q496" s="73"/>
      <c r="R496" s="72"/>
      <c r="S496" s="73"/>
      <c r="T496" s="73"/>
      <c r="U496" s="74"/>
      <c r="V496" s="26"/>
      <c r="W496" s="26"/>
      <c r="X496" s="26"/>
      <c r="Y496" s="26"/>
      <c r="Z496" s="26"/>
      <c r="AA496" s="26"/>
      <c r="AB496" s="26"/>
      <c r="AC496" s="26"/>
      <c r="AD496" s="26"/>
      <c r="AE496" s="26"/>
      <c r="AF496" s="26"/>
      <c r="AG496" s="26"/>
      <c r="AH496" s="26"/>
    </row>
    <row r="497" spans="1:34" ht="14.5">
      <c r="A497" s="67">
        <v>496</v>
      </c>
      <c r="B497" s="68"/>
      <c r="C497" s="69"/>
      <c r="D497" s="70"/>
      <c r="E497" s="69"/>
      <c r="F497" s="69"/>
      <c r="G497" s="70"/>
      <c r="H497" s="70"/>
      <c r="I497" s="70"/>
      <c r="J497" s="70"/>
      <c r="K497" s="70"/>
      <c r="L497" s="70"/>
      <c r="M497" s="70"/>
      <c r="N497" s="86"/>
      <c r="O497" s="88"/>
      <c r="P497" s="72"/>
      <c r="Q497" s="73"/>
      <c r="R497" s="72"/>
      <c r="S497" s="73"/>
      <c r="T497" s="73"/>
      <c r="U497" s="74"/>
      <c r="V497" s="26"/>
      <c r="W497" s="26"/>
      <c r="X497" s="26"/>
      <c r="Y497" s="26"/>
      <c r="Z497" s="26"/>
      <c r="AA497" s="26"/>
      <c r="AB497" s="26"/>
      <c r="AC497" s="26"/>
      <c r="AD497" s="26"/>
      <c r="AE497" s="26"/>
      <c r="AF497" s="26"/>
      <c r="AG497" s="26"/>
      <c r="AH497" s="26"/>
    </row>
    <row r="498" spans="1:34" ht="14.5">
      <c r="A498" s="67">
        <v>497</v>
      </c>
      <c r="B498" s="68"/>
      <c r="C498" s="69"/>
      <c r="D498" s="70"/>
      <c r="E498" s="69"/>
      <c r="F498" s="69"/>
      <c r="G498" s="70"/>
      <c r="H498" s="70"/>
      <c r="I498" s="70"/>
      <c r="J498" s="70"/>
      <c r="K498" s="70"/>
      <c r="L498" s="70"/>
      <c r="M498" s="70"/>
      <c r="N498" s="86"/>
      <c r="O498" s="88"/>
      <c r="P498" s="72"/>
      <c r="Q498" s="73"/>
      <c r="R498" s="72"/>
      <c r="S498" s="73"/>
      <c r="T498" s="73"/>
      <c r="U498" s="74"/>
      <c r="V498" s="26"/>
      <c r="W498" s="26"/>
      <c r="X498" s="26"/>
      <c r="Y498" s="26"/>
      <c r="Z498" s="26"/>
      <c r="AA498" s="26"/>
      <c r="AB498" s="26"/>
      <c r="AC498" s="26"/>
      <c r="AD498" s="26"/>
      <c r="AE498" s="26"/>
      <c r="AF498" s="26"/>
      <c r="AG498" s="26"/>
      <c r="AH498" s="26"/>
    </row>
    <row r="499" spans="1:34" ht="14.5">
      <c r="A499" s="67">
        <v>498</v>
      </c>
      <c r="B499" s="68"/>
      <c r="C499" s="69"/>
      <c r="D499" s="70"/>
      <c r="E499" s="69"/>
      <c r="F499" s="69"/>
      <c r="G499" s="70"/>
      <c r="H499" s="70"/>
      <c r="I499" s="70"/>
      <c r="J499" s="70"/>
      <c r="K499" s="70"/>
      <c r="L499" s="70"/>
      <c r="M499" s="70"/>
      <c r="N499" s="86"/>
      <c r="O499" s="88"/>
      <c r="P499" s="72"/>
      <c r="Q499" s="73"/>
      <c r="R499" s="72"/>
      <c r="S499" s="73"/>
      <c r="T499" s="73"/>
      <c r="U499" s="74"/>
      <c r="V499" s="26"/>
      <c r="W499" s="26"/>
      <c r="X499" s="26"/>
      <c r="Y499" s="26"/>
      <c r="Z499" s="26"/>
      <c r="AA499" s="26"/>
      <c r="AB499" s="26"/>
      <c r="AC499" s="26"/>
      <c r="AD499" s="26"/>
      <c r="AE499" s="26"/>
      <c r="AF499" s="26"/>
      <c r="AG499" s="26"/>
      <c r="AH499" s="26"/>
    </row>
    <row r="500" spans="1:34" ht="14.5">
      <c r="A500" s="67">
        <v>499</v>
      </c>
      <c r="B500" s="68"/>
      <c r="C500" s="69"/>
      <c r="D500" s="70"/>
      <c r="E500" s="69"/>
      <c r="F500" s="69"/>
      <c r="G500" s="70"/>
      <c r="H500" s="70"/>
      <c r="I500" s="70"/>
      <c r="J500" s="70"/>
      <c r="K500" s="70"/>
      <c r="L500" s="70"/>
      <c r="M500" s="70"/>
      <c r="N500" s="86"/>
      <c r="O500" s="88"/>
      <c r="P500" s="72"/>
      <c r="Q500" s="73"/>
      <c r="R500" s="72"/>
      <c r="S500" s="73"/>
      <c r="T500" s="73"/>
      <c r="U500" s="74"/>
      <c r="V500" s="26"/>
      <c r="W500" s="26"/>
      <c r="X500" s="26"/>
      <c r="Y500" s="26"/>
      <c r="Z500" s="26"/>
      <c r="AA500" s="26"/>
      <c r="AB500" s="26"/>
      <c r="AC500" s="26"/>
      <c r="AD500" s="26"/>
      <c r="AE500" s="26"/>
      <c r="AF500" s="26"/>
      <c r="AG500" s="26"/>
      <c r="AH500" s="26"/>
    </row>
    <row r="501" spans="1:34" ht="14.5">
      <c r="A501" s="67">
        <v>500</v>
      </c>
      <c r="B501" s="68"/>
      <c r="C501" s="69"/>
      <c r="D501" s="70"/>
      <c r="E501" s="69"/>
      <c r="F501" s="69"/>
      <c r="G501" s="70"/>
      <c r="H501" s="70"/>
      <c r="I501" s="70"/>
      <c r="J501" s="70"/>
      <c r="K501" s="70"/>
      <c r="L501" s="70"/>
      <c r="M501" s="70"/>
      <c r="N501" s="86"/>
      <c r="O501" s="97"/>
      <c r="P501" s="72"/>
      <c r="Q501" s="73"/>
      <c r="R501" s="72"/>
      <c r="S501" s="73"/>
      <c r="T501" s="73"/>
      <c r="U501" s="74"/>
      <c r="V501" s="26"/>
      <c r="W501" s="26"/>
      <c r="X501" s="26"/>
      <c r="Y501" s="26"/>
      <c r="Z501" s="26"/>
      <c r="AA501" s="26"/>
      <c r="AB501" s="26"/>
      <c r="AC501" s="26"/>
      <c r="AD501" s="26"/>
      <c r="AE501" s="26"/>
      <c r="AF501" s="26"/>
      <c r="AG501" s="26"/>
      <c r="AH501" s="26"/>
    </row>
    <row r="502" spans="1:34" ht="14.5">
      <c r="A502" s="67">
        <v>501</v>
      </c>
      <c r="B502" s="68"/>
      <c r="C502" s="69"/>
      <c r="D502" s="70"/>
      <c r="E502" s="69"/>
      <c r="F502" s="69"/>
      <c r="G502" s="70"/>
      <c r="H502" s="70"/>
      <c r="I502" s="70"/>
      <c r="J502" s="70"/>
      <c r="K502" s="70"/>
      <c r="L502" s="70"/>
      <c r="M502" s="70"/>
      <c r="N502" s="86"/>
      <c r="O502" s="88"/>
      <c r="P502" s="72"/>
      <c r="Q502" s="73"/>
      <c r="R502" s="72"/>
      <c r="S502" s="73"/>
      <c r="T502" s="73"/>
      <c r="U502" s="74"/>
      <c r="V502" s="26"/>
      <c r="W502" s="26"/>
      <c r="X502" s="26"/>
      <c r="Y502" s="26"/>
      <c r="Z502" s="26"/>
      <c r="AA502" s="26"/>
      <c r="AB502" s="26"/>
      <c r="AC502" s="26"/>
      <c r="AD502" s="26"/>
      <c r="AE502" s="26"/>
      <c r="AF502" s="26"/>
      <c r="AG502" s="26"/>
      <c r="AH502" s="26"/>
    </row>
    <row r="503" spans="1:34" ht="14.5">
      <c r="A503" s="67">
        <v>502</v>
      </c>
      <c r="B503" s="68"/>
      <c r="C503" s="69"/>
      <c r="D503" s="70"/>
      <c r="E503" s="69"/>
      <c r="F503" s="69"/>
      <c r="G503" s="70"/>
      <c r="H503" s="70"/>
      <c r="I503" s="70"/>
      <c r="J503" s="70"/>
      <c r="K503" s="70"/>
      <c r="L503" s="70"/>
      <c r="M503" s="70"/>
      <c r="N503" s="86"/>
      <c r="O503" s="73"/>
      <c r="P503" s="72"/>
      <c r="Q503" s="73"/>
      <c r="R503" s="72"/>
      <c r="S503" s="73"/>
      <c r="T503" s="73"/>
      <c r="U503" s="74"/>
      <c r="V503" s="26"/>
      <c r="W503" s="26"/>
      <c r="X503" s="26"/>
      <c r="Y503" s="26"/>
      <c r="Z503" s="26"/>
      <c r="AA503" s="26"/>
      <c r="AB503" s="26"/>
      <c r="AC503" s="26"/>
      <c r="AD503" s="26"/>
      <c r="AE503" s="26"/>
      <c r="AF503" s="26"/>
      <c r="AG503" s="26"/>
      <c r="AH503" s="26"/>
    </row>
    <row r="504" spans="1:34" ht="14.5">
      <c r="A504" s="67">
        <v>503</v>
      </c>
      <c r="B504" s="68"/>
      <c r="C504" s="69"/>
      <c r="D504" s="70"/>
      <c r="E504" s="69"/>
      <c r="F504" s="69"/>
      <c r="G504" s="70"/>
      <c r="H504" s="70"/>
      <c r="I504" s="70"/>
      <c r="J504" s="70"/>
      <c r="K504" s="70"/>
      <c r="L504" s="70"/>
      <c r="M504" s="70"/>
      <c r="N504" s="86"/>
      <c r="O504" s="88"/>
      <c r="P504" s="72"/>
      <c r="Q504" s="73"/>
      <c r="R504" s="72"/>
      <c r="S504" s="73"/>
      <c r="T504" s="73"/>
      <c r="U504" s="74"/>
      <c r="V504" s="26"/>
      <c r="W504" s="26"/>
      <c r="X504" s="26"/>
      <c r="Y504" s="26"/>
      <c r="Z504" s="26"/>
      <c r="AA504" s="26"/>
      <c r="AB504" s="26"/>
      <c r="AC504" s="26"/>
      <c r="AD504" s="26"/>
      <c r="AE504" s="26"/>
      <c r="AF504" s="26"/>
      <c r="AG504" s="26"/>
      <c r="AH504" s="26"/>
    </row>
    <row r="505" spans="1:34" ht="14.5">
      <c r="A505" s="67">
        <v>504</v>
      </c>
      <c r="B505" s="68"/>
      <c r="C505" s="69"/>
      <c r="D505" s="70"/>
      <c r="E505" s="69"/>
      <c r="F505" s="69"/>
      <c r="G505" s="70"/>
      <c r="H505" s="70"/>
      <c r="I505" s="70"/>
      <c r="J505" s="70"/>
      <c r="K505" s="70"/>
      <c r="L505" s="70"/>
      <c r="M505" s="70"/>
      <c r="N505" s="86"/>
      <c r="O505" s="88"/>
      <c r="P505" s="72"/>
      <c r="Q505" s="73"/>
      <c r="R505" s="72"/>
      <c r="S505" s="73"/>
      <c r="T505" s="73"/>
      <c r="U505" s="74"/>
      <c r="V505" s="26"/>
      <c r="W505" s="26"/>
      <c r="X505" s="26"/>
      <c r="Y505" s="26"/>
      <c r="Z505" s="26"/>
      <c r="AA505" s="26"/>
      <c r="AB505" s="26"/>
      <c r="AC505" s="26"/>
      <c r="AD505" s="26"/>
      <c r="AE505" s="26"/>
      <c r="AF505" s="26"/>
      <c r="AG505" s="26"/>
      <c r="AH505" s="26"/>
    </row>
    <row r="506" spans="1:34" ht="14.5">
      <c r="A506" s="67">
        <v>505</v>
      </c>
      <c r="B506" s="68"/>
      <c r="C506" s="69"/>
      <c r="D506" s="70"/>
      <c r="E506" s="69"/>
      <c r="F506" s="69"/>
      <c r="G506" s="70"/>
      <c r="H506" s="70"/>
      <c r="I506" s="70"/>
      <c r="J506" s="70"/>
      <c r="K506" s="70"/>
      <c r="L506" s="70"/>
      <c r="M506" s="70"/>
      <c r="N506" s="86"/>
      <c r="O506" s="88"/>
      <c r="P506" s="72"/>
      <c r="Q506" s="73"/>
      <c r="R506" s="72"/>
      <c r="S506" s="73"/>
      <c r="T506" s="73"/>
      <c r="U506" s="74"/>
      <c r="V506" s="26"/>
      <c r="W506" s="26"/>
      <c r="X506" s="26"/>
      <c r="Y506" s="26"/>
      <c r="Z506" s="26"/>
      <c r="AA506" s="26"/>
      <c r="AB506" s="26"/>
      <c r="AC506" s="26"/>
      <c r="AD506" s="26"/>
      <c r="AE506" s="26"/>
      <c r="AF506" s="26"/>
      <c r="AG506" s="26"/>
      <c r="AH506" s="26"/>
    </row>
    <row r="507" spans="1:34" ht="14.5">
      <c r="A507" s="67">
        <v>506</v>
      </c>
      <c r="B507" s="68"/>
      <c r="C507" s="69"/>
      <c r="D507" s="70"/>
      <c r="E507" s="69"/>
      <c r="F507" s="69"/>
      <c r="G507" s="70"/>
      <c r="H507" s="70"/>
      <c r="I507" s="70"/>
      <c r="J507" s="70"/>
      <c r="K507" s="70"/>
      <c r="L507" s="70"/>
      <c r="M507" s="70"/>
      <c r="N507" s="86"/>
      <c r="O507" s="88"/>
      <c r="P507" s="72"/>
      <c r="Q507" s="73"/>
      <c r="R507" s="72"/>
      <c r="S507" s="73"/>
      <c r="T507" s="73"/>
      <c r="U507" s="74"/>
      <c r="V507" s="26"/>
      <c r="W507" s="26"/>
      <c r="X507" s="26"/>
      <c r="Y507" s="26"/>
      <c r="Z507" s="26"/>
      <c r="AA507" s="26"/>
      <c r="AB507" s="26"/>
      <c r="AC507" s="26"/>
      <c r="AD507" s="26"/>
      <c r="AE507" s="26"/>
      <c r="AF507" s="26"/>
      <c r="AG507" s="26"/>
      <c r="AH507" s="26"/>
    </row>
    <row r="508" spans="1:34" ht="14.5">
      <c r="A508" s="67">
        <v>507</v>
      </c>
      <c r="B508" s="68"/>
      <c r="C508" s="69"/>
      <c r="D508" s="70"/>
      <c r="E508" s="69"/>
      <c r="F508" s="69"/>
      <c r="G508" s="70"/>
      <c r="H508" s="70"/>
      <c r="I508" s="70"/>
      <c r="J508" s="70"/>
      <c r="K508" s="70"/>
      <c r="L508" s="70"/>
      <c r="M508" s="70"/>
      <c r="N508" s="86"/>
      <c r="O508" s="88"/>
      <c r="P508" s="72"/>
      <c r="Q508" s="73"/>
      <c r="R508" s="72"/>
      <c r="S508" s="73"/>
      <c r="T508" s="73"/>
      <c r="U508" s="74"/>
      <c r="V508" s="26"/>
      <c r="W508" s="26"/>
      <c r="X508" s="26"/>
      <c r="Y508" s="26"/>
      <c r="Z508" s="26"/>
      <c r="AA508" s="26"/>
      <c r="AB508" s="26"/>
      <c r="AC508" s="26"/>
      <c r="AD508" s="26"/>
      <c r="AE508" s="26"/>
      <c r="AF508" s="26"/>
      <c r="AG508" s="26"/>
      <c r="AH508" s="26"/>
    </row>
    <row r="509" spans="1:34" ht="14.5">
      <c r="A509" s="67">
        <v>508</v>
      </c>
      <c r="B509" s="68"/>
      <c r="C509" s="69"/>
      <c r="D509" s="70"/>
      <c r="E509" s="69"/>
      <c r="F509" s="69"/>
      <c r="G509" s="70"/>
      <c r="H509" s="70"/>
      <c r="I509" s="70"/>
      <c r="J509" s="70"/>
      <c r="K509" s="70"/>
      <c r="L509" s="70"/>
      <c r="M509" s="70"/>
      <c r="N509" s="86"/>
      <c r="O509" s="70"/>
      <c r="P509" s="72"/>
      <c r="Q509" s="73"/>
      <c r="R509" s="72"/>
      <c r="S509" s="73"/>
      <c r="T509" s="73"/>
      <c r="U509" s="74"/>
      <c r="V509" s="26"/>
      <c r="W509" s="26"/>
      <c r="X509" s="26"/>
      <c r="Y509" s="26"/>
      <c r="Z509" s="26"/>
      <c r="AA509" s="26"/>
      <c r="AB509" s="26"/>
      <c r="AC509" s="26"/>
      <c r="AD509" s="26"/>
      <c r="AE509" s="26"/>
      <c r="AF509" s="26"/>
      <c r="AG509" s="26"/>
      <c r="AH509" s="26"/>
    </row>
    <row r="510" spans="1:34" ht="14.5">
      <c r="A510" s="67">
        <v>509</v>
      </c>
      <c r="B510" s="68"/>
      <c r="C510" s="69"/>
      <c r="D510" s="70"/>
      <c r="E510" s="69"/>
      <c r="F510" s="69"/>
      <c r="G510" s="70"/>
      <c r="H510" s="70"/>
      <c r="I510" s="70"/>
      <c r="J510" s="70"/>
      <c r="K510" s="70"/>
      <c r="L510" s="70"/>
      <c r="M510" s="70"/>
      <c r="N510" s="86"/>
      <c r="O510" s="88"/>
      <c r="P510" s="72"/>
      <c r="Q510" s="73"/>
      <c r="R510" s="72"/>
      <c r="S510" s="73"/>
      <c r="T510" s="73"/>
      <c r="U510" s="74"/>
      <c r="V510" s="26"/>
      <c r="W510" s="26"/>
      <c r="X510" s="26"/>
      <c r="Y510" s="26"/>
      <c r="Z510" s="26"/>
      <c r="AA510" s="26"/>
      <c r="AB510" s="26"/>
      <c r="AC510" s="26"/>
      <c r="AD510" s="26"/>
      <c r="AE510" s="26"/>
      <c r="AF510" s="26"/>
      <c r="AG510" s="26"/>
      <c r="AH510" s="26"/>
    </row>
    <row r="511" spans="1:34" ht="14.5">
      <c r="A511" s="67">
        <v>510</v>
      </c>
      <c r="B511" s="68"/>
      <c r="C511" s="69"/>
      <c r="D511" s="70"/>
      <c r="E511" s="69"/>
      <c r="F511" s="69"/>
      <c r="G511" s="70"/>
      <c r="H511" s="70"/>
      <c r="I511" s="70"/>
      <c r="J511" s="70"/>
      <c r="K511" s="70"/>
      <c r="L511" s="70"/>
      <c r="M511" s="70"/>
      <c r="N511" s="86"/>
      <c r="O511" s="88"/>
      <c r="P511" s="72"/>
      <c r="Q511" s="73"/>
      <c r="R511" s="72"/>
      <c r="S511" s="73"/>
      <c r="T511" s="73"/>
      <c r="U511" s="74"/>
      <c r="V511" s="26"/>
      <c r="W511" s="26"/>
      <c r="X511" s="26"/>
      <c r="Y511" s="26"/>
      <c r="Z511" s="26"/>
      <c r="AA511" s="26"/>
      <c r="AB511" s="26"/>
      <c r="AC511" s="26"/>
      <c r="AD511" s="26"/>
      <c r="AE511" s="26"/>
      <c r="AF511" s="26"/>
      <c r="AG511" s="26"/>
      <c r="AH511" s="26"/>
    </row>
    <row r="512" spans="1:34" ht="14.5">
      <c r="A512" s="67">
        <v>511</v>
      </c>
      <c r="B512" s="68"/>
      <c r="C512" s="69"/>
      <c r="D512" s="70"/>
      <c r="E512" s="69"/>
      <c r="F512" s="69"/>
      <c r="G512" s="70"/>
      <c r="H512" s="70"/>
      <c r="I512" s="70"/>
      <c r="J512" s="70"/>
      <c r="K512" s="70"/>
      <c r="L512" s="70"/>
      <c r="M512" s="70"/>
      <c r="N512" s="86"/>
      <c r="O512" s="70"/>
      <c r="P512" s="72"/>
      <c r="Q512" s="73"/>
      <c r="R512" s="72"/>
      <c r="S512" s="73"/>
      <c r="T512" s="73"/>
      <c r="U512" s="74"/>
      <c r="V512" s="26"/>
      <c r="W512" s="26"/>
      <c r="X512" s="26"/>
      <c r="Y512" s="26"/>
      <c r="Z512" s="26"/>
      <c r="AA512" s="26"/>
      <c r="AB512" s="26"/>
      <c r="AC512" s="26"/>
      <c r="AD512" s="26"/>
      <c r="AE512" s="26"/>
      <c r="AF512" s="26"/>
      <c r="AG512" s="26"/>
      <c r="AH512" s="26"/>
    </row>
    <row r="513" spans="1:34" ht="14.5">
      <c r="A513" s="67">
        <v>512</v>
      </c>
      <c r="B513" s="68"/>
      <c r="C513" s="69"/>
      <c r="D513" s="70"/>
      <c r="E513" s="69"/>
      <c r="F513" s="69"/>
      <c r="G513" s="70"/>
      <c r="H513" s="70"/>
      <c r="I513" s="70"/>
      <c r="J513" s="70"/>
      <c r="K513" s="70"/>
      <c r="L513" s="70"/>
      <c r="M513" s="70"/>
      <c r="N513" s="86"/>
      <c r="O513" s="88"/>
      <c r="P513" s="72"/>
      <c r="Q513" s="73"/>
      <c r="R513" s="72"/>
      <c r="S513" s="73"/>
      <c r="T513" s="73"/>
      <c r="U513" s="74"/>
      <c r="V513" s="26"/>
      <c r="W513" s="26"/>
      <c r="X513" s="26"/>
      <c r="Y513" s="26"/>
      <c r="Z513" s="26"/>
      <c r="AA513" s="26"/>
      <c r="AB513" s="26"/>
      <c r="AC513" s="26"/>
      <c r="AD513" s="26"/>
      <c r="AE513" s="26"/>
      <c r="AF513" s="26"/>
      <c r="AG513" s="26"/>
      <c r="AH513" s="26"/>
    </row>
    <row r="514" spans="1:34" ht="14.5">
      <c r="A514" s="67">
        <v>513</v>
      </c>
      <c r="B514" s="68"/>
      <c r="C514" s="69"/>
      <c r="D514" s="70"/>
      <c r="E514" s="69"/>
      <c r="F514" s="69"/>
      <c r="G514" s="70"/>
      <c r="H514" s="70"/>
      <c r="I514" s="70"/>
      <c r="J514" s="70"/>
      <c r="K514" s="70"/>
      <c r="L514" s="70"/>
      <c r="M514" s="70"/>
      <c r="N514" s="86"/>
      <c r="O514" s="88"/>
      <c r="P514" s="72"/>
      <c r="Q514" s="73"/>
      <c r="R514" s="72"/>
      <c r="S514" s="73"/>
      <c r="T514" s="73"/>
      <c r="U514" s="74"/>
      <c r="V514" s="26"/>
      <c r="W514" s="26"/>
      <c r="X514" s="26"/>
      <c r="Y514" s="26"/>
      <c r="Z514" s="26"/>
      <c r="AA514" s="26"/>
      <c r="AB514" s="26"/>
      <c r="AC514" s="26"/>
      <c r="AD514" s="26"/>
      <c r="AE514" s="26"/>
      <c r="AF514" s="26"/>
      <c r="AG514" s="26"/>
      <c r="AH514" s="26"/>
    </row>
    <row r="515" spans="1:34" ht="14.5">
      <c r="A515" s="67">
        <v>514</v>
      </c>
      <c r="B515" s="68"/>
      <c r="C515" s="69"/>
      <c r="D515" s="70"/>
      <c r="E515" s="69"/>
      <c r="F515" s="69"/>
      <c r="G515" s="70"/>
      <c r="H515" s="70"/>
      <c r="I515" s="70"/>
      <c r="J515" s="70"/>
      <c r="K515" s="70"/>
      <c r="L515" s="70"/>
      <c r="M515" s="70"/>
      <c r="N515" s="86"/>
      <c r="O515" s="73"/>
      <c r="P515" s="72"/>
      <c r="Q515" s="73"/>
      <c r="R515" s="72"/>
      <c r="S515" s="73"/>
      <c r="T515" s="73"/>
      <c r="U515" s="74"/>
      <c r="V515" s="26"/>
      <c r="W515" s="26"/>
      <c r="X515" s="26"/>
      <c r="Y515" s="26"/>
      <c r="Z515" s="26"/>
      <c r="AA515" s="26"/>
      <c r="AB515" s="26"/>
      <c r="AC515" s="26"/>
      <c r="AD515" s="26"/>
      <c r="AE515" s="26"/>
      <c r="AF515" s="26"/>
      <c r="AG515" s="26"/>
      <c r="AH515" s="26"/>
    </row>
    <row r="516" spans="1:34" ht="14.5">
      <c r="A516" s="67">
        <v>515</v>
      </c>
      <c r="B516" s="68"/>
      <c r="C516" s="70"/>
      <c r="D516" s="70"/>
      <c r="E516" s="69"/>
      <c r="F516" s="69"/>
      <c r="G516" s="70"/>
      <c r="H516" s="70"/>
      <c r="I516" s="70"/>
      <c r="J516" s="70"/>
      <c r="K516" s="70"/>
      <c r="L516" s="70"/>
      <c r="M516" s="70"/>
      <c r="N516" s="86"/>
      <c r="O516" s="88"/>
      <c r="P516" s="72"/>
      <c r="Q516" s="73"/>
      <c r="R516" s="72"/>
      <c r="S516" s="73"/>
      <c r="T516" s="73"/>
      <c r="U516" s="74"/>
      <c r="V516" s="26"/>
      <c r="W516" s="26"/>
      <c r="X516" s="26"/>
      <c r="Y516" s="26"/>
      <c r="Z516" s="26"/>
      <c r="AA516" s="26"/>
      <c r="AB516" s="26"/>
      <c r="AC516" s="26"/>
      <c r="AD516" s="26"/>
      <c r="AE516" s="26"/>
      <c r="AF516" s="26"/>
      <c r="AG516" s="26"/>
      <c r="AH516" s="26"/>
    </row>
    <row r="517" spans="1:34" ht="14.5">
      <c r="A517" s="67">
        <v>516</v>
      </c>
      <c r="B517" s="68"/>
      <c r="C517" s="69"/>
      <c r="D517" s="70"/>
      <c r="E517" s="69"/>
      <c r="F517" s="69"/>
      <c r="G517" s="70"/>
      <c r="H517" s="70"/>
      <c r="I517" s="70"/>
      <c r="J517" s="70"/>
      <c r="K517" s="70"/>
      <c r="L517" s="70"/>
      <c r="M517" s="70"/>
      <c r="N517" s="70"/>
      <c r="O517" s="70"/>
      <c r="P517" s="72"/>
      <c r="Q517" s="73"/>
      <c r="R517" s="72"/>
      <c r="S517" s="73"/>
      <c r="T517" s="73"/>
      <c r="U517" s="74"/>
      <c r="V517" s="26"/>
      <c r="W517" s="26"/>
      <c r="X517" s="26"/>
      <c r="Y517" s="26"/>
      <c r="Z517" s="26"/>
      <c r="AA517" s="26"/>
      <c r="AB517" s="26"/>
      <c r="AC517" s="26"/>
      <c r="AD517" s="26"/>
      <c r="AE517" s="26"/>
      <c r="AF517" s="26"/>
      <c r="AG517" s="26"/>
      <c r="AH517" s="26"/>
    </row>
    <row r="518" spans="1:34" ht="14.5">
      <c r="A518" s="67">
        <v>517</v>
      </c>
      <c r="B518" s="68"/>
      <c r="C518" s="69"/>
      <c r="D518" s="70"/>
      <c r="E518" s="69"/>
      <c r="F518" s="69"/>
      <c r="G518" s="70"/>
      <c r="H518" s="70"/>
      <c r="I518" s="70"/>
      <c r="J518" s="70"/>
      <c r="K518" s="70"/>
      <c r="L518" s="70"/>
      <c r="M518" s="70"/>
      <c r="N518" s="86"/>
      <c r="O518" s="88"/>
      <c r="P518" s="72"/>
      <c r="Q518" s="73"/>
      <c r="R518" s="72"/>
      <c r="S518" s="73"/>
      <c r="T518" s="73"/>
      <c r="U518" s="74"/>
      <c r="V518" s="26"/>
      <c r="W518" s="26"/>
      <c r="X518" s="26"/>
      <c r="Y518" s="26"/>
      <c r="Z518" s="26"/>
      <c r="AA518" s="26"/>
      <c r="AB518" s="26"/>
      <c r="AC518" s="26"/>
      <c r="AD518" s="26"/>
      <c r="AE518" s="26"/>
      <c r="AF518" s="26"/>
      <c r="AG518" s="26"/>
      <c r="AH518" s="26"/>
    </row>
    <row r="519" spans="1:34" ht="14.5">
      <c r="A519" s="67">
        <v>518</v>
      </c>
      <c r="B519" s="68"/>
      <c r="C519" s="69"/>
      <c r="D519" s="70"/>
      <c r="E519" s="69"/>
      <c r="F519" s="69"/>
      <c r="G519" s="70"/>
      <c r="H519" s="70"/>
      <c r="I519" s="70"/>
      <c r="J519" s="70"/>
      <c r="K519" s="70"/>
      <c r="L519" s="70"/>
      <c r="M519" s="70"/>
      <c r="N519" s="86"/>
      <c r="O519" s="88"/>
      <c r="P519" s="72"/>
      <c r="Q519" s="73"/>
      <c r="R519" s="72"/>
      <c r="S519" s="73"/>
      <c r="T519" s="73"/>
      <c r="U519" s="74"/>
      <c r="V519" s="26"/>
      <c r="W519" s="26"/>
      <c r="X519" s="26"/>
      <c r="Y519" s="26"/>
      <c r="Z519" s="26"/>
      <c r="AA519" s="26"/>
      <c r="AB519" s="26"/>
      <c r="AC519" s="26"/>
      <c r="AD519" s="26"/>
      <c r="AE519" s="26"/>
      <c r="AF519" s="26"/>
      <c r="AG519" s="26"/>
      <c r="AH519" s="26"/>
    </row>
    <row r="520" spans="1:34" ht="14.5">
      <c r="A520" s="67">
        <v>519</v>
      </c>
      <c r="B520" s="68"/>
      <c r="C520" s="69"/>
      <c r="D520" s="70"/>
      <c r="E520" s="69"/>
      <c r="F520" s="69"/>
      <c r="G520" s="70"/>
      <c r="H520" s="70"/>
      <c r="I520" s="70"/>
      <c r="J520" s="70"/>
      <c r="K520" s="70"/>
      <c r="L520" s="70"/>
      <c r="M520" s="70"/>
      <c r="N520" s="86"/>
      <c r="O520" s="88"/>
      <c r="P520" s="72"/>
      <c r="Q520" s="73"/>
      <c r="R520" s="72"/>
      <c r="S520" s="73"/>
      <c r="T520" s="73"/>
      <c r="U520" s="74"/>
      <c r="V520" s="26"/>
      <c r="W520" s="26"/>
      <c r="X520" s="26"/>
      <c r="Y520" s="26"/>
      <c r="Z520" s="26"/>
      <c r="AA520" s="26"/>
      <c r="AB520" s="26"/>
      <c r="AC520" s="26"/>
      <c r="AD520" s="26"/>
      <c r="AE520" s="26"/>
      <c r="AF520" s="26"/>
      <c r="AG520" s="26"/>
      <c r="AH520" s="26"/>
    </row>
    <row r="521" spans="1:34" ht="14.5">
      <c r="A521" s="67">
        <v>520</v>
      </c>
      <c r="B521" s="68"/>
      <c r="C521" s="69"/>
      <c r="D521" s="70"/>
      <c r="E521" s="69"/>
      <c r="F521" s="69"/>
      <c r="G521" s="70"/>
      <c r="H521" s="70"/>
      <c r="I521" s="70"/>
      <c r="J521" s="70"/>
      <c r="K521" s="70"/>
      <c r="L521" s="70"/>
      <c r="M521" s="70"/>
      <c r="N521" s="86"/>
      <c r="O521" s="86"/>
      <c r="P521" s="72"/>
      <c r="Q521" s="73"/>
      <c r="R521" s="72"/>
      <c r="S521" s="73"/>
      <c r="T521" s="73"/>
      <c r="U521" s="74"/>
      <c r="V521" s="26"/>
      <c r="W521" s="26"/>
      <c r="X521" s="26"/>
      <c r="Y521" s="26"/>
      <c r="Z521" s="26"/>
      <c r="AA521" s="26"/>
      <c r="AB521" s="26"/>
      <c r="AC521" s="26"/>
      <c r="AD521" s="26"/>
      <c r="AE521" s="26"/>
      <c r="AF521" s="26"/>
      <c r="AG521" s="26"/>
      <c r="AH521" s="26"/>
    </row>
    <row r="522" spans="1:34" ht="14.5">
      <c r="A522" s="67">
        <v>521</v>
      </c>
      <c r="B522" s="68"/>
      <c r="C522" s="69"/>
      <c r="D522" s="70"/>
      <c r="E522" s="69"/>
      <c r="F522" s="69"/>
      <c r="G522" s="70"/>
      <c r="H522" s="70"/>
      <c r="I522" s="70"/>
      <c r="J522" s="70"/>
      <c r="K522" s="70"/>
      <c r="L522" s="70"/>
      <c r="M522" s="70"/>
      <c r="N522" s="86"/>
      <c r="O522" s="88"/>
      <c r="P522" s="72"/>
      <c r="Q522" s="73"/>
      <c r="R522" s="72"/>
      <c r="S522" s="73"/>
      <c r="T522" s="73"/>
      <c r="U522" s="74"/>
      <c r="V522" s="26"/>
      <c r="W522" s="26"/>
      <c r="X522" s="26"/>
      <c r="Y522" s="26"/>
      <c r="Z522" s="26"/>
      <c r="AA522" s="26"/>
      <c r="AB522" s="26"/>
      <c r="AC522" s="26"/>
      <c r="AD522" s="26"/>
      <c r="AE522" s="26"/>
      <c r="AF522" s="26"/>
      <c r="AG522" s="26"/>
      <c r="AH522" s="26"/>
    </row>
    <row r="523" spans="1:34" ht="14.5">
      <c r="A523" s="67">
        <v>522</v>
      </c>
      <c r="B523" s="68"/>
      <c r="C523" s="69"/>
      <c r="D523" s="70"/>
      <c r="E523" s="69"/>
      <c r="F523" s="69"/>
      <c r="G523" s="70"/>
      <c r="H523" s="70"/>
      <c r="I523" s="70"/>
      <c r="J523" s="70"/>
      <c r="K523" s="70"/>
      <c r="L523" s="70"/>
      <c r="M523" s="70"/>
      <c r="N523" s="86"/>
      <c r="O523" s="88"/>
      <c r="P523" s="72"/>
      <c r="Q523" s="73"/>
      <c r="R523" s="72"/>
      <c r="S523" s="73"/>
      <c r="T523" s="73"/>
      <c r="U523" s="74"/>
      <c r="V523" s="26"/>
      <c r="W523" s="26"/>
      <c r="X523" s="26"/>
      <c r="Y523" s="26"/>
      <c r="Z523" s="26"/>
      <c r="AA523" s="26"/>
      <c r="AB523" s="26"/>
      <c r="AC523" s="26"/>
      <c r="AD523" s="26"/>
      <c r="AE523" s="26"/>
      <c r="AF523" s="26"/>
      <c r="AG523" s="26"/>
      <c r="AH523" s="26"/>
    </row>
    <row r="524" spans="1:34" ht="14.5">
      <c r="A524" s="67">
        <v>523</v>
      </c>
      <c r="B524" s="68"/>
      <c r="C524" s="69"/>
      <c r="D524" s="70"/>
      <c r="E524" s="69"/>
      <c r="F524" s="69"/>
      <c r="G524" s="70"/>
      <c r="H524" s="70"/>
      <c r="I524" s="70"/>
      <c r="J524" s="70"/>
      <c r="K524" s="70"/>
      <c r="L524" s="70"/>
      <c r="M524" s="70"/>
      <c r="N524" s="86"/>
      <c r="O524" s="70"/>
      <c r="P524" s="72"/>
      <c r="Q524" s="73"/>
      <c r="R524" s="72"/>
      <c r="S524" s="73"/>
      <c r="T524" s="73"/>
      <c r="U524" s="74"/>
      <c r="V524" s="26"/>
      <c r="W524" s="26"/>
      <c r="X524" s="26"/>
      <c r="Y524" s="26"/>
      <c r="Z524" s="26"/>
      <c r="AA524" s="26"/>
      <c r="AB524" s="26"/>
      <c r="AC524" s="26"/>
      <c r="AD524" s="26"/>
      <c r="AE524" s="26"/>
      <c r="AF524" s="26"/>
      <c r="AG524" s="26"/>
      <c r="AH524" s="26"/>
    </row>
    <row r="525" spans="1:34" ht="14.5">
      <c r="A525" s="67">
        <v>524</v>
      </c>
      <c r="B525" s="68"/>
      <c r="C525" s="69"/>
      <c r="D525" s="70"/>
      <c r="E525" s="69"/>
      <c r="F525" s="69"/>
      <c r="G525" s="70"/>
      <c r="H525" s="70"/>
      <c r="I525" s="70"/>
      <c r="J525" s="70"/>
      <c r="K525" s="70"/>
      <c r="L525" s="70"/>
      <c r="M525" s="70"/>
      <c r="N525" s="86"/>
      <c r="O525" s="88"/>
      <c r="P525" s="72"/>
      <c r="Q525" s="73"/>
      <c r="R525" s="72"/>
      <c r="S525" s="73"/>
      <c r="T525" s="73"/>
      <c r="U525" s="74"/>
      <c r="V525" s="26"/>
      <c r="W525" s="26"/>
      <c r="X525" s="26"/>
      <c r="Y525" s="26"/>
      <c r="Z525" s="26"/>
      <c r="AA525" s="26"/>
      <c r="AB525" s="26"/>
      <c r="AC525" s="26"/>
      <c r="AD525" s="26"/>
      <c r="AE525" s="26"/>
      <c r="AF525" s="26"/>
      <c r="AG525" s="26"/>
      <c r="AH525" s="26"/>
    </row>
    <row r="526" spans="1:34" ht="14.5">
      <c r="A526" s="67">
        <v>525</v>
      </c>
      <c r="B526" s="68"/>
      <c r="C526" s="69"/>
      <c r="D526" s="70"/>
      <c r="E526" s="69"/>
      <c r="F526" s="69"/>
      <c r="G526" s="70"/>
      <c r="H526" s="70"/>
      <c r="I526" s="70"/>
      <c r="J526" s="70"/>
      <c r="K526" s="70"/>
      <c r="L526" s="70"/>
      <c r="M526" s="70"/>
      <c r="N526" s="86"/>
      <c r="O526" s="88"/>
      <c r="P526" s="72"/>
      <c r="Q526" s="73"/>
      <c r="R526" s="72"/>
      <c r="S526" s="73"/>
      <c r="T526" s="73"/>
      <c r="U526" s="74"/>
      <c r="V526" s="26"/>
      <c r="W526" s="26"/>
      <c r="X526" s="26"/>
      <c r="Y526" s="26"/>
      <c r="Z526" s="26"/>
      <c r="AA526" s="26"/>
      <c r="AB526" s="26"/>
      <c r="AC526" s="26"/>
      <c r="AD526" s="26"/>
      <c r="AE526" s="26"/>
      <c r="AF526" s="26"/>
      <c r="AG526" s="26"/>
      <c r="AH526" s="26"/>
    </row>
    <row r="527" spans="1:34" ht="14.5">
      <c r="A527" s="67">
        <v>526</v>
      </c>
      <c r="B527" s="68"/>
      <c r="C527" s="69"/>
      <c r="D527" s="70"/>
      <c r="E527" s="69"/>
      <c r="F527" s="69"/>
      <c r="G527" s="70"/>
      <c r="H527" s="70"/>
      <c r="I527" s="70"/>
      <c r="J527" s="70"/>
      <c r="K527" s="70"/>
      <c r="L527" s="70"/>
      <c r="M527" s="70"/>
      <c r="N527" s="70"/>
      <c r="O527" s="95"/>
      <c r="P527" s="72"/>
      <c r="Q527" s="73"/>
      <c r="R527" s="72"/>
      <c r="S527" s="73"/>
      <c r="T527" s="73"/>
      <c r="U527" s="74"/>
      <c r="V527" s="26"/>
      <c r="W527" s="26"/>
      <c r="X527" s="26"/>
      <c r="Y527" s="26"/>
      <c r="Z527" s="26"/>
      <c r="AA527" s="26"/>
      <c r="AB527" s="26"/>
      <c r="AC527" s="26"/>
      <c r="AD527" s="26"/>
      <c r="AE527" s="26"/>
      <c r="AF527" s="26"/>
      <c r="AG527" s="26"/>
      <c r="AH527" s="26"/>
    </row>
    <row r="528" spans="1:34" ht="14.5">
      <c r="A528" s="67">
        <v>527</v>
      </c>
      <c r="B528" s="68"/>
      <c r="C528" s="69"/>
      <c r="D528" s="70"/>
      <c r="E528" s="69"/>
      <c r="F528" s="69"/>
      <c r="G528" s="70"/>
      <c r="H528" s="70"/>
      <c r="I528" s="70"/>
      <c r="J528" s="70"/>
      <c r="K528" s="70"/>
      <c r="L528" s="70"/>
      <c r="M528" s="70"/>
      <c r="N528" s="86"/>
      <c r="O528" s="70"/>
      <c r="P528" s="72"/>
      <c r="Q528" s="73"/>
      <c r="R528" s="72"/>
      <c r="S528" s="73"/>
      <c r="T528" s="73"/>
      <c r="U528" s="74"/>
      <c r="V528" s="26"/>
      <c r="W528" s="26"/>
      <c r="X528" s="26"/>
      <c r="Y528" s="26"/>
      <c r="Z528" s="26"/>
      <c r="AA528" s="26"/>
      <c r="AB528" s="26"/>
      <c r="AC528" s="26"/>
      <c r="AD528" s="26"/>
      <c r="AE528" s="26"/>
      <c r="AF528" s="26"/>
      <c r="AG528" s="26"/>
      <c r="AH528" s="26"/>
    </row>
    <row r="529" spans="1:34" ht="14.5">
      <c r="A529" s="67">
        <v>528</v>
      </c>
      <c r="B529" s="68"/>
      <c r="C529" s="69"/>
      <c r="D529" s="70"/>
      <c r="E529" s="69"/>
      <c r="F529" s="69"/>
      <c r="G529" s="70"/>
      <c r="H529" s="70"/>
      <c r="I529" s="70"/>
      <c r="J529" s="70"/>
      <c r="K529" s="70"/>
      <c r="L529" s="70"/>
      <c r="M529" s="70"/>
      <c r="N529" s="86"/>
      <c r="O529" s="88"/>
      <c r="P529" s="72"/>
      <c r="Q529" s="73"/>
      <c r="R529" s="72"/>
      <c r="S529" s="73"/>
      <c r="T529" s="73"/>
      <c r="U529" s="74"/>
      <c r="V529" s="26"/>
      <c r="W529" s="26"/>
      <c r="X529" s="26"/>
      <c r="Y529" s="26"/>
      <c r="Z529" s="26"/>
      <c r="AA529" s="26"/>
      <c r="AB529" s="26"/>
      <c r="AC529" s="26"/>
      <c r="AD529" s="26"/>
      <c r="AE529" s="26"/>
      <c r="AF529" s="26"/>
      <c r="AG529" s="26"/>
      <c r="AH529" s="26"/>
    </row>
    <row r="530" spans="1:34" ht="14.5">
      <c r="A530" s="67">
        <v>529</v>
      </c>
      <c r="B530" s="68"/>
      <c r="C530" s="69"/>
      <c r="D530" s="70"/>
      <c r="E530" s="69"/>
      <c r="F530" s="69"/>
      <c r="G530" s="70"/>
      <c r="H530" s="70"/>
      <c r="I530" s="70"/>
      <c r="J530" s="70"/>
      <c r="K530" s="70"/>
      <c r="L530" s="70"/>
      <c r="M530" s="70"/>
      <c r="N530" s="86"/>
      <c r="O530" s="70"/>
      <c r="P530" s="72"/>
      <c r="Q530" s="73"/>
      <c r="R530" s="72"/>
      <c r="S530" s="73"/>
      <c r="T530" s="73"/>
      <c r="U530" s="74"/>
      <c r="V530" s="26"/>
      <c r="W530" s="26"/>
      <c r="X530" s="26"/>
      <c r="Y530" s="26"/>
      <c r="Z530" s="26"/>
      <c r="AA530" s="26"/>
      <c r="AB530" s="26"/>
      <c r="AC530" s="26"/>
      <c r="AD530" s="26"/>
      <c r="AE530" s="26"/>
      <c r="AF530" s="26"/>
      <c r="AG530" s="26"/>
      <c r="AH530" s="26"/>
    </row>
    <row r="531" spans="1:34" ht="14.5">
      <c r="A531" s="67">
        <v>530</v>
      </c>
      <c r="B531" s="68"/>
      <c r="C531" s="69"/>
      <c r="D531" s="70"/>
      <c r="E531" s="69"/>
      <c r="F531" s="69"/>
      <c r="G531" s="70"/>
      <c r="H531" s="70"/>
      <c r="I531" s="70"/>
      <c r="J531" s="70"/>
      <c r="K531" s="70"/>
      <c r="L531" s="70"/>
      <c r="M531" s="70"/>
      <c r="N531" s="86"/>
      <c r="O531" s="73"/>
      <c r="P531" s="72"/>
      <c r="Q531" s="73"/>
      <c r="R531" s="72"/>
      <c r="S531" s="73"/>
      <c r="T531" s="73"/>
      <c r="U531" s="74"/>
      <c r="V531" s="26"/>
      <c r="W531" s="26"/>
      <c r="X531" s="26"/>
      <c r="Y531" s="26"/>
      <c r="Z531" s="26"/>
      <c r="AA531" s="26"/>
      <c r="AB531" s="26"/>
      <c r="AC531" s="26"/>
      <c r="AD531" s="26"/>
      <c r="AE531" s="26"/>
      <c r="AF531" s="26"/>
      <c r="AG531" s="26"/>
      <c r="AH531" s="26"/>
    </row>
    <row r="532" spans="1:34" ht="14.5">
      <c r="A532" s="67">
        <v>531</v>
      </c>
      <c r="B532" s="68"/>
      <c r="C532" s="69"/>
      <c r="D532" s="70"/>
      <c r="E532" s="69"/>
      <c r="F532" s="69"/>
      <c r="G532" s="70"/>
      <c r="H532" s="70"/>
      <c r="I532" s="70"/>
      <c r="J532" s="70"/>
      <c r="K532" s="70"/>
      <c r="L532" s="70"/>
      <c r="M532" s="70"/>
      <c r="N532" s="86"/>
      <c r="O532" s="88"/>
      <c r="P532" s="72"/>
      <c r="Q532" s="73"/>
      <c r="R532" s="72"/>
      <c r="S532" s="73"/>
      <c r="T532" s="73"/>
      <c r="U532" s="74"/>
      <c r="V532" s="26"/>
      <c r="W532" s="26"/>
      <c r="X532" s="26"/>
      <c r="Y532" s="26"/>
      <c r="Z532" s="26"/>
      <c r="AA532" s="26"/>
      <c r="AB532" s="26"/>
      <c r="AC532" s="26"/>
      <c r="AD532" s="26"/>
      <c r="AE532" s="26"/>
      <c r="AF532" s="26"/>
      <c r="AG532" s="26"/>
      <c r="AH532" s="26"/>
    </row>
    <row r="533" spans="1:34" ht="14.5">
      <c r="A533" s="67">
        <v>532</v>
      </c>
      <c r="B533" s="68"/>
      <c r="C533" s="69"/>
      <c r="D533" s="70"/>
      <c r="E533" s="69"/>
      <c r="F533" s="69"/>
      <c r="G533" s="70"/>
      <c r="H533" s="70"/>
      <c r="I533" s="70"/>
      <c r="J533" s="70"/>
      <c r="K533" s="70"/>
      <c r="L533" s="70"/>
      <c r="M533" s="70"/>
      <c r="N533" s="86"/>
      <c r="O533" s="88"/>
      <c r="P533" s="72"/>
      <c r="Q533" s="73"/>
      <c r="R533" s="72"/>
      <c r="S533" s="73"/>
      <c r="T533" s="73"/>
      <c r="U533" s="74"/>
      <c r="V533" s="26"/>
      <c r="W533" s="26"/>
      <c r="X533" s="26"/>
      <c r="Y533" s="26"/>
      <c r="Z533" s="26"/>
      <c r="AA533" s="26"/>
      <c r="AB533" s="26"/>
      <c r="AC533" s="26"/>
      <c r="AD533" s="26"/>
      <c r="AE533" s="26"/>
      <c r="AF533" s="26"/>
      <c r="AG533" s="26"/>
      <c r="AH533" s="26"/>
    </row>
    <row r="534" spans="1:34" ht="14.5">
      <c r="A534" s="67">
        <v>533</v>
      </c>
      <c r="B534" s="68"/>
      <c r="C534" s="69"/>
      <c r="D534" s="70"/>
      <c r="E534" s="69"/>
      <c r="F534" s="69"/>
      <c r="G534" s="70"/>
      <c r="H534" s="70"/>
      <c r="I534" s="70"/>
      <c r="J534" s="70"/>
      <c r="K534" s="70"/>
      <c r="L534" s="70"/>
      <c r="M534" s="70"/>
      <c r="N534" s="86"/>
      <c r="O534" s="88"/>
      <c r="P534" s="72"/>
      <c r="Q534" s="73"/>
      <c r="R534" s="72"/>
      <c r="S534" s="73"/>
      <c r="T534" s="73"/>
      <c r="U534" s="74"/>
      <c r="V534" s="26"/>
      <c r="W534" s="26"/>
      <c r="X534" s="26"/>
      <c r="Y534" s="26"/>
      <c r="Z534" s="26"/>
      <c r="AA534" s="26"/>
      <c r="AB534" s="26"/>
      <c r="AC534" s="26"/>
      <c r="AD534" s="26"/>
      <c r="AE534" s="26"/>
      <c r="AF534" s="26"/>
      <c r="AG534" s="26"/>
      <c r="AH534" s="26"/>
    </row>
    <row r="535" spans="1:34" ht="14.5">
      <c r="A535" s="67">
        <v>534</v>
      </c>
      <c r="B535" s="68"/>
      <c r="C535" s="69"/>
      <c r="D535" s="70"/>
      <c r="E535" s="69"/>
      <c r="F535" s="69"/>
      <c r="G535" s="70"/>
      <c r="H535" s="70"/>
      <c r="I535" s="70"/>
      <c r="J535" s="70"/>
      <c r="K535" s="70"/>
      <c r="L535" s="70"/>
      <c r="M535" s="70"/>
      <c r="N535" s="86"/>
      <c r="O535" s="70"/>
      <c r="P535" s="72"/>
      <c r="Q535" s="73"/>
      <c r="R535" s="72"/>
      <c r="S535" s="73"/>
      <c r="T535" s="73"/>
      <c r="U535" s="74"/>
      <c r="V535" s="26"/>
      <c r="W535" s="26"/>
      <c r="X535" s="26"/>
      <c r="Y535" s="26"/>
      <c r="Z535" s="26"/>
      <c r="AA535" s="26"/>
      <c r="AB535" s="26"/>
      <c r="AC535" s="26"/>
      <c r="AD535" s="26"/>
      <c r="AE535" s="26"/>
      <c r="AF535" s="26"/>
      <c r="AG535" s="26"/>
      <c r="AH535" s="26"/>
    </row>
    <row r="536" spans="1:34" ht="14.5">
      <c r="A536" s="67">
        <v>535</v>
      </c>
      <c r="B536" s="68"/>
      <c r="C536" s="69"/>
      <c r="D536" s="70"/>
      <c r="E536" s="69"/>
      <c r="F536" s="69"/>
      <c r="G536" s="70"/>
      <c r="H536" s="70"/>
      <c r="I536" s="70"/>
      <c r="J536" s="70"/>
      <c r="K536" s="70"/>
      <c r="L536" s="70"/>
      <c r="M536" s="70"/>
      <c r="N536" s="86"/>
      <c r="O536" s="70"/>
      <c r="P536" s="72"/>
      <c r="Q536" s="73"/>
      <c r="R536" s="72"/>
      <c r="S536" s="73"/>
      <c r="T536" s="73"/>
      <c r="U536" s="74"/>
      <c r="V536" s="26"/>
      <c r="W536" s="26"/>
      <c r="X536" s="26"/>
      <c r="Y536" s="26"/>
      <c r="Z536" s="26"/>
      <c r="AA536" s="26"/>
      <c r="AB536" s="26"/>
      <c r="AC536" s="26"/>
      <c r="AD536" s="26"/>
      <c r="AE536" s="26"/>
      <c r="AF536" s="26"/>
      <c r="AG536" s="26"/>
      <c r="AH536" s="26"/>
    </row>
    <row r="537" spans="1:34" ht="14.5">
      <c r="A537" s="67">
        <v>536</v>
      </c>
      <c r="B537" s="68"/>
      <c r="C537" s="69"/>
      <c r="D537" s="70"/>
      <c r="E537" s="69"/>
      <c r="F537" s="69"/>
      <c r="G537" s="70"/>
      <c r="H537" s="70"/>
      <c r="I537" s="70"/>
      <c r="J537" s="70"/>
      <c r="K537" s="70"/>
      <c r="L537" s="70"/>
      <c r="M537" s="70"/>
      <c r="N537" s="86"/>
      <c r="O537" s="70"/>
      <c r="P537" s="72"/>
      <c r="Q537" s="73"/>
      <c r="R537" s="72"/>
      <c r="S537" s="73"/>
      <c r="T537" s="73"/>
      <c r="U537" s="74"/>
      <c r="V537" s="26"/>
      <c r="W537" s="26"/>
      <c r="X537" s="26"/>
      <c r="Y537" s="26"/>
      <c r="Z537" s="26"/>
      <c r="AA537" s="26"/>
      <c r="AB537" s="26"/>
      <c r="AC537" s="26"/>
      <c r="AD537" s="26"/>
      <c r="AE537" s="26"/>
      <c r="AF537" s="26"/>
      <c r="AG537" s="26"/>
      <c r="AH537" s="26"/>
    </row>
    <row r="538" spans="1:34" ht="14.5">
      <c r="A538" s="67">
        <v>537</v>
      </c>
      <c r="B538" s="68"/>
      <c r="C538" s="69"/>
      <c r="D538" s="70"/>
      <c r="E538" s="69"/>
      <c r="F538" s="69"/>
      <c r="G538" s="70"/>
      <c r="H538" s="70"/>
      <c r="I538" s="70"/>
      <c r="J538" s="70"/>
      <c r="K538" s="70"/>
      <c r="L538" s="70"/>
      <c r="M538" s="70"/>
      <c r="N538" s="86"/>
      <c r="O538" s="88"/>
      <c r="P538" s="72"/>
      <c r="Q538" s="73"/>
      <c r="R538" s="72"/>
      <c r="S538" s="73"/>
      <c r="T538" s="73"/>
      <c r="U538" s="74"/>
      <c r="V538" s="26"/>
      <c r="W538" s="26"/>
      <c r="X538" s="26"/>
      <c r="Y538" s="26"/>
      <c r="Z538" s="26"/>
      <c r="AA538" s="26"/>
      <c r="AB538" s="26"/>
      <c r="AC538" s="26"/>
      <c r="AD538" s="26"/>
      <c r="AE538" s="26"/>
      <c r="AF538" s="26"/>
      <c r="AG538" s="26"/>
      <c r="AH538" s="26"/>
    </row>
    <row r="539" spans="1:34" ht="14.5">
      <c r="A539" s="67">
        <v>538</v>
      </c>
      <c r="B539" s="68"/>
      <c r="C539" s="69"/>
      <c r="D539" s="70"/>
      <c r="E539" s="69"/>
      <c r="F539" s="69"/>
      <c r="G539" s="70"/>
      <c r="H539" s="70"/>
      <c r="I539" s="70"/>
      <c r="J539" s="70"/>
      <c r="K539" s="70"/>
      <c r="L539" s="70"/>
      <c r="M539" s="70"/>
      <c r="N539" s="86"/>
      <c r="O539" s="88"/>
      <c r="P539" s="72"/>
      <c r="Q539" s="73"/>
      <c r="R539" s="72"/>
      <c r="S539" s="73"/>
      <c r="T539" s="73"/>
      <c r="U539" s="74"/>
      <c r="V539" s="26"/>
      <c r="W539" s="26"/>
      <c r="X539" s="26"/>
      <c r="Y539" s="26"/>
      <c r="Z539" s="26"/>
      <c r="AA539" s="26"/>
      <c r="AB539" s="26"/>
      <c r="AC539" s="26"/>
      <c r="AD539" s="26"/>
      <c r="AE539" s="26"/>
      <c r="AF539" s="26"/>
      <c r="AG539" s="26"/>
      <c r="AH539" s="26"/>
    </row>
    <row r="540" spans="1:34" ht="14.5">
      <c r="A540" s="67">
        <v>539</v>
      </c>
      <c r="B540" s="68"/>
      <c r="C540" s="69"/>
      <c r="D540" s="70"/>
      <c r="E540" s="69"/>
      <c r="F540" s="69"/>
      <c r="G540" s="70"/>
      <c r="H540" s="70"/>
      <c r="I540" s="70"/>
      <c r="J540" s="70"/>
      <c r="K540" s="70"/>
      <c r="L540" s="70"/>
      <c r="M540" s="70"/>
      <c r="N540" s="86"/>
      <c r="O540" s="88"/>
      <c r="P540" s="72"/>
      <c r="Q540" s="73"/>
      <c r="R540" s="72"/>
      <c r="S540" s="73"/>
      <c r="T540" s="73"/>
      <c r="U540" s="74"/>
      <c r="V540" s="26"/>
      <c r="W540" s="26"/>
      <c r="X540" s="26"/>
      <c r="Y540" s="26"/>
      <c r="Z540" s="26"/>
      <c r="AA540" s="26"/>
      <c r="AB540" s="26"/>
      <c r="AC540" s="26"/>
      <c r="AD540" s="26"/>
      <c r="AE540" s="26"/>
      <c r="AF540" s="26"/>
      <c r="AG540" s="26"/>
      <c r="AH540" s="26"/>
    </row>
    <row r="541" spans="1:34" ht="14.5">
      <c r="A541" s="67">
        <v>540</v>
      </c>
      <c r="B541" s="68"/>
      <c r="C541" s="69"/>
      <c r="D541" s="70"/>
      <c r="E541" s="69"/>
      <c r="F541" s="69"/>
      <c r="G541" s="70"/>
      <c r="H541" s="70"/>
      <c r="I541" s="70"/>
      <c r="J541" s="70"/>
      <c r="K541" s="70"/>
      <c r="L541" s="70"/>
      <c r="M541" s="70"/>
      <c r="N541" s="86"/>
      <c r="O541" s="88"/>
      <c r="P541" s="72"/>
      <c r="Q541" s="73"/>
      <c r="R541" s="72"/>
      <c r="S541" s="73"/>
      <c r="T541" s="73"/>
      <c r="U541" s="74"/>
      <c r="V541" s="26"/>
      <c r="W541" s="26"/>
      <c r="X541" s="26"/>
      <c r="Y541" s="26"/>
      <c r="Z541" s="26"/>
      <c r="AA541" s="26"/>
      <c r="AB541" s="26"/>
      <c r="AC541" s="26"/>
      <c r="AD541" s="26"/>
      <c r="AE541" s="26"/>
      <c r="AF541" s="26"/>
      <c r="AG541" s="26"/>
      <c r="AH541" s="26"/>
    </row>
    <row r="542" spans="1:34" ht="14.5">
      <c r="A542" s="67">
        <v>541</v>
      </c>
      <c r="B542" s="68"/>
      <c r="C542" s="69"/>
      <c r="D542" s="70"/>
      <c r="E542" s="69"/>
      <c r="F542" s="69"/>
      <c r="G542" s="70"/>
      <c r="H542" s="70"/>
      <c r="I542" s="70"/>
      <c r="J542" s="70"/>
      <c r="K542" s="70"/>
      <c r="L542" s="70"/>
      <c r="M542" s="70"/>
      <c r="N542" s="86"/>
      <c r="O542" s="88"/>
      <c r="P542" s="72"/>
      <c r="Q542" s="73"/>
      <c r="R542" s="72"/>
      <c r="S542" s="73"/>
      <c r="T542" s="73"/>
      <c r="U542" s="74"/>
      <c r="V542" s="26"/>
      <c r="W542" s="26"/>
      <c r="X542" s="26"/>
      <c r="Y542" s="26"/>
      <c r="Z542" s="26"/>
      <c r="AA542" s="26"/>
      <c r="AB542" s="26"/>
      <c r="AC542" s="26"/>
      <c r="AD542" s="26"/>
      <c r="AE542" s="26"/>
      <c r="AF542" s="26"/>
      <c r="AG542" s="26"/>
      <c r="AH542" s="26"/>
    </row>
    <row r="543" spans="1:34" ht="14.5">
      <c r="A543" s="67">
        <v>542</v>
      </c>
      <c r="B543" s="68"/>
      <c r="C543" s="69"/>
      <c r="D543" s="70"/>
      <c r="E543" s="69"/>
      <c r="F543" s="69"/>
      <c r="G543" s="70"/>
      <c r="H543" s="70"/>
      <c r="I543" s="70"/>
      <c r="J543" s="70"/>
      <c r="K543" s="70"/>
      <c r="L543" s="70"/>
      <c r="M543" s="70"/>
      <c r="N543" s="86"/>
      <c r="O543" s="88"/>
      <c r="P543" s="72"/>
      <c r="Q543" s="73"/>
      <c r="R543" s="72"/>
      <c r="S543" s="73"/>
      <c r="T543" s="73"/>
      <c r="U543" s="74"/>
      <c r="V543" s="26"/>
      <c r="W543" s="26"/>
      <c r="X543" s="26"/>
      <c r="Y543" s="26"/>
      <c r="Z543" s="26"/>
      <c r="AA543" s="26"/>
      <c r="AB543" s="26"/>
      <c r="AC543" s="26"/>
      <c r="AD543" s="26"/>
      <c r="AE543" s="26"/>
      <c r="AF543" s="26"/>
      <c r="AG543" s="26"/>
      <c r="AH543" s="26"/>
    </row>
    <row r="544" spans="1:34" ht="14.5">
      <c r="A544" s="67">
        <v>543</v>
      </c>
      <c r="B544" s="68"/>
      <c r="C544" s="69"/>
      <c r="D544" s="70"/>
      <c r="E544" s="69"/>
      <c r="F544" s="69"/>
      <c r="G544" s="70"/>
      <c r="H544" s="70"/>
      <c r="I544" s="70"/>
      <c r="J544" s="70"/>
      <c r="K544" s="70"/>
      <c r="L544" s="70"/>
      <c r="M544" s="70"/>
      <c r="N544" s="86"/>
      <c r="O544" s="88"/>
      <c r="P544" s="72"/>
      <c r="Q544" s="73"/>
      <c r="R544" s="72"/>
      <c r="S544" s="73"/>
      <c r="T544" s="73"/>
      <c r="U544" s="74"/>
      <c r="V544" s="26"/>
      <c r="W544" s="26"/>
      <c r="X544" s="26"/>
      <c r="Y544" s="26"/>
      <c r="Z544" s="26"/>
      <c r="AA544" s="26"/>
      <c r="AB544" s="26"/>
      <c r="AC544" s="26"/>
      <c r="AD544" s="26"/>
      <c r="AE544" s="26"/>
      <c r="AF544" s="26"/>
      <c r="AG544" s="26"/>
      <c r="AH544" s="26"/>
    </row>
    <row r="545" spans="1:34" ht="14.5">
      <c r="A545" s="67">
        <v>544</v>
      </c>
      <c r="B545" s="68"/>
      <c r="C545" s="69"/>
      <c r="D545" s="70"/>
      <c r="E545" s="69"/>
      <c r="F545" s="69"/>
      <c r="G545" s="70"/>
      <c r="H545" s="70"/>
      <c r="I545" s="70"/>
      <c r="J545" s="70"/>
      <c r="K545" s="70"/>
      <c r="L545" s="70"/>
      <c r="M545" s="70"/>
      <c r="N545" s="86"/>
      <c r="O545" s="88"/>
      <c r="P545" s="72"/>
      <c r="Q545" s="73"/>
      <c r="R545" s="72"/>
      <c r="S545" s="73"/>
      <c r="T545" s="73"/>
      <c r="U545" s="74"/>
      <c r="V545" s="26"/>
      <c r="W545" s="26"/>
      <c r="X545" s="26"/>
      <c r="Y545" s="26"/>
      <c r="Z545" s="26"/>
      <c r="AA545" s="26"/>
      <c r="AB545" s="26"/>
      <c r="AC545" s="26"/>
      <c r="AD545" s="26"/>
      <c r="AE545" s="26"/>
      <c r="AF545" s="26"/>
      <c r="AG545" s="26"/>
      <c r="AH545" s="26"/>
    </row>
    <row r="546" spans="1:34" ht="14.5">
      <c r="A546" s="67">
        <v>545</v>
      </c>
      <c r="B546" s="68"/>
      <c r="C546" s="69"/>
      <c r="D546" s="70"/>
      <c r="E546" s="69"/>
      <c r="F546" s="69"/>
      <c r="G546" s="70"/>
      <c r="H546" s="70"/>
      <c r="I546" s="70"/>
      <c r="J546" s="70"/>
      <c r="K546" s="70"/>
      <c r="L546" s="70"/>
      <c r="M546" s="70"/>
      <c r="N546" s="86"/>
      <c r="O546" s="88"/>
      <c r="P546" s="72"/>
      <c r="Q546" s="73"/>
      <c r="R546" s="72"/>
      <c r="S546" s="73"/>
      <c r="T546" s="73"/>
      <c r="U546" s="74"/>
      <c r="V546" s="26"/>
      <c r="W546" s="26"/>
      <c r="X546" s="26"/>
      <c r="Y546" s="26"/>
      <c r="Z546" s="26"/>
      <c r="AA546" s="26"/>
      <c r="AB546" s="26"/>
      <c r="AC546" s="26"/>
      <c r="AD546" s="26"/>
      <c r="AE546" s="26"/>
      <c r="AF546" s="26"/>
      <c r="AG546" s="26"/>
      <c r="AH546" s="26"/>
    </row>
    <row r="547" spans="1:34" ht="14.5">
      <c r="A547" s="67">
        <v>546</v>
      </c>
      <c r="B547" s="68"/>
      <c r="C547" s="69"/>
      <c r="D547" s="70"/>
      <c r="E547" s="69"/>
      <c r="F547" s="69"/>
      <c r="G547" s="70"/>
      <c r="H547" s="70"/>
      <c r="I547" s="70"/>
      <c r="J547" s="70"/>
      <c r="K547" s="70"/>
      <c r="L547" s="70"/>
      <c r="M547" s="70"/>
      <c r="N547" s="86"/>
      <c r="O547" s="88"/>
      <c r="P547" s="72"/>
      <c r="Q547" s="73"/>
      <c r="R547" s="72"/>
      <c r="S547" s="73"/>
      <c r="T547" s="73"/>
      <c r="U547" s="74"/>
      <c r="V547" s="26"/>
      <c r="W547" s="26"/>
      <c r="X547" s="26"/>
      <c r="Y547" s="26"/>
      <c r="Z547" s="26"/>
      <c r="AA547" s="26"/>
      <c r="AB547" s="26"/>
      <c r="AC547" s="26"/>
      <c r="AD547" s="26"/>
      <c r="AE547" s="26"/>
      <c r="AF547" s="26"/>
      <c r="AG547" s="26"/>
      <c r="AH547" s="26"/>
    </row>
    <row r="548" spans="1:34" ht="14.5">
      <c r="A548" s="67">
        <v>547</v>
      </c>
      <c r="B548" s="68"/>
      <c r="C548" s="69"/>
      <c r="D548" s="70"/>
      <c r="E548" s="69"/>
      <c r="F548" s="69"/>
      <c r="G548" s="70"/>
      <c r="H548" s="70"/>
      <c r="I548" s="70"/>
      <c r="J548" s="70"/>
      <c r="K548" s="70"/>
      <c r="L548" s="70"/>
      <c r="M548" s="70"/>
      <c r="N548" s="86"/>
      <c r="O548" s="88"/>
      <c r="P548" s="72"/>
      <c r="Q548" s="73"/>
      <c r="R548" s="72"/>
      <c r="S548" s="73"/>
      <c r="T548" s="73"/>
      <c r="U548" s="74"/>
      <c r="V548" s="26"/>
      <c r="W548" s="26"/>
      <c r="X548" s="26"/>
      <c r="Y548" s="26"/>
      <c r="Z548" s="26"/>
      <c r="AA548" s="26"/>
      <c r="AB548" s="26"/>
      <c r="AC548" s="26"/>
      <c r="AD548" s="26"/>
      <c r="AE548" s="26"/>
      <c r="AF548" s="26"/>
      <c r="AG548" s="26"/>
      <c r="AH548" s="26"/>
    </row>
    <row r="549" spans="1:34" ht="14.5">
      <c r="A549" s="67">
        <v>548</v>
      </c>
      <c r="B549" s="68"/>
      <c r="C549" s="69"/>
      <c r="D549" s="70"/>
      <c r="E549" s="69"/>
      <c r="F549" s="69"/>
      <c r="G549" s="70"/>
      <c r="H549" s="70"/>
      <c r="I549" s="70"/>
      <c r="J549" s="70"/>
      <c r="K549" s="70"/>
      <c r="L549" s="70"/>
      <c r="M549" s="70"/>
      <c r="N549" s="86"/>
      <c r="O549" s="88"/>
      <c r="P549" s="72"/>
      <c r="Q549" s="73"/>
      <c r="R549" s="72"/>
      <c r="S549" s="73"/>
      <c r="T549" s="73"/>
      <c r="U549" s="74"/>
      <c r="V549" s="26"/>
      <c r="W549" s="26"/>
      <c r="X549" s="26"/>
      <c r="Y549" s="26"/>
      <c r="Z549" s="26"/>
      <c r="AA549" s="26"/>
      <c r="AB549" s="26"/>
      <c r="AC549" s="26"/>
      <c r="AD549" s="26"/>
      <c r="AE549" s="26"/>
      <c r="AF549" s="26"/>
      <c r="AG549" s="26"/>
      <c r="AH549" s="26"/>
    </row>
    <row r="550" spans="1:34" ht="14.5">
      <c r="A550" s="67">
        <v>549</v>
      </c>
      <c r="B550" s="68"/>
      <c r="C550" s="69"/>
      <c r="D550" s="70"/>
      <c r="E550" s="69"/>
      <c r="F550" s="69"/>
      <c r="G550" s="70"/>
      <c r="H550" s="70"/>
      <c r="I550" s="70"/>
      <c r="J550" s="70"/>
      <c r="K550" s="70"/>
      <c r="L550" s="70"/>
      <c r="M550" s="70"/>
      <c r="N550" s="86"/>
      <c r="O550" s="88"/>
      <c r="P550" s="72"/>
      <c r="Q550" s="73"/>
      <c r="R550" s="72"/>
      <c r="S550" s="73"/>
      <c r="T550" s="73"/>
      <c r="U550" s="74"/>
      <c r="V550" s="26"/>
      <c r="W550" s="26"/>
      <c r="X550" s="26"/>
      <c r="Y550" s="26"/>
      <c r="Z550" s="26"/>
      <c r="AA550" s="26"/>
      <c r="AB550" s="26"/>
      <c r="AC550" s="26"/>
      <c r="AD550" s="26"/>
      <c r="AE550" s="26"/>
      <c r="AF550" s="26"/>
      <c r="AG550" s="26"/>
      <c r="AH550" s="26"/>
    </row>
    <row r="551" spans="1:34" ht="14.5">
      <c r="A551" s="67">
        <v>550</v>
      </c>
      <c r="B551" s="68"/>
      <c r="C551" s="69"/>
      <c r="D551" s="70"/>
      <c r="E551" s="69"/>
      <c r="F551" s="69"/>
      <c r="G551" s="70"/>
      <c r="H551" s="70"/>
      <c r="I551" s="70"/>
      <c r="J551" s="70"/>
      <c r="K551" s="70"/>
      <c r="L551" s="70"/>
      <c r="M551" s="70"/>
      <c r="N551" s="86"/>
      <c r="O551" s="88"/>
      <c r="P551" s="72"/>
      <c r="Q551" s="73"/>
      <c r="R551" s="72"/>
      <c r="S551" s="73"/>
      <c r="T551" s="73"/>
      <c r="U551" s="74"/>
      <c r="V551" s="26"/>
      <c r="W551" s="26"/>
      <c r="X551" s="26"/>
      <c r="Y551" s="26"/>
      <c r="Z551" s="26"/>
      <c r="AA551" s="26"/>
      <c r="AB551" s="26"/>
      <c r="AC551" s="26"/>
      <c r="AD551" s="26"/>
      <c r="AE551" s="26"/>
      <c r="AF551" s="26"/>
      <c r="AG551" s="26"/>
      <c r="AH551" s="26"/>
    </row>
    <row r="552" spans="1:34" ht="14.5">
      <c r="A552" s="67">
        <v>551</v>
      </c>
      <c r="B552" s="68"/>
      <c r="C552" s="69"/>
      <c r="D552" s="70"/>
      <c r="E552" s="69"/>
      <c r="F552" s="69"/>
      <c r="G552" s="70"/>
      <c r="H552" s="70"/>
      <c r="I552" s="70"/>
      <c r="J552" s="70"/>
      <c r="K552" s="70"/>
      <c r="L552" s="70"/>
      <c r="M552" s="70"/>
      <c r="N552" s="86"/>
      <c r="O552" s="88"/>
      <c r="P552" s="72"/>
      <c r="Q552" s="73"/>
      <c r="R552" s="72"/>
      <c r="S552" s="73"/>
      <c r="T552" s="73"/>
      <c r="U552" s="74"/>
      <c r="V552" s="26"/>
      <c r="W552" s="26"/>
      <c r="X552" s="26"/>
      <c r="Y552" s="26"/>
      <c r="Z552" s="26"/>
      <c r="AA552" s="26"/>
      <c r="AB552" s="26"/>
      <c r="AC552" s="26"/>
      <c r="AD552" s="26"/>
      <c r="AE552" s="26"/>
      <c r="AF552" s="26"/>
      <c r="AG552" s="26"/>
      <c r="AH552" s="26"/>
    </row>
    <row r="553" spans="1:34" ht="14.5">
      <c r="A553" s="67">
        <v>552</v>
      </c>
      <c r="B553" s="68"/>
      <c r="C553" s="69"/>
      <c r="D553" s="70"/>
      <c r="E553" s="69"/>
      <c r="F553" s="69"/>
      <c r="G553" s="70"/>
      <c r="H553" s="70"/>
      <c r="I553" s="70"/>
      <c r="J553" s="70"/>
      <c r="K553" s="70"/>
      <c r="L553" s="70"/>
      <c r="M553" s="70"/>
      <c r="N553" s="99"/>
      <c r="O553" s="70"/>
      <c r="P553" s="72"/>
      <c r="Q553" s="73"/>
      <c r="R553" s="72"/>
      <c r="S553" s="73"/>
      <c r="T553" s="73"/>
      <c r="U553" s="74"/>
      <c r="V553" s="26"/>
      <c r="W553" s="26"/>
      <c r="X553" s="26"/>
      <c r="Y553" s="26"/>
      <c r="Z553" s="26"/>
      <c r="AA553" s="26"/>
      <c r="AB553" s="26"/>
      <c r="AC553" s="26"/>
      <c r="AD553" s="26"/>
      <c r="AE553" s="26"/>
      <c r="AF553" s="26"/>
      <c r="AG553" s="26"/>
      <c r="AH553" s="26"/>
    </row>
    <row r="554" spans="1:34" ht="14.5">
      <c r="A554" s="67">
        <v>553</v>
      </c>
      <c r="B554" s="68"/>
      <c r="C554" s="69"/>
      <c r="D554" s="70"/>
      <c r="E554" s="69"/>
      <c r="F554" s="69"/>
      <c r="G554" s="70"/>
      <c r="H554" s="70"/>
      <c r="I554" s="70"/>
      <c r="J554" s="70"/>
      <c r="K554" s="70"/>
      <c r="L554" s="70"/>
      <c r="M554" s="70"/>
      <c r="N554" s="86"/>
      <c r="O554" s="70"/>
      <c r="P554" s="72"/>
      <c r="Q554" s="73"/>
      <c r="R554" s="72"/>
      <c r="S554" s="73"/>
      <c r="T554" s="73"/>
      <c r="U554" s="74"/>
      <c r="V554" s="26"/>
      <c r="W554" s="26"/>
      <c r="X554" s="26"/>
      <c r="Y554" s="26"/>
      <c r="Z554" s="26"/>
      <c r="AA554" s="26"/>
      <c r="AB554" s="26"/>
      <c r="AC554" s="26"/>
      <c r="AD554" s="26"/>
      <c r="AE554" s="26"/>
      <c r="AF554" s="26"/>
      <c r="AG554" s="26"/>
      <c r="AH554" s="26"/>
    </row>
    <row r="555" spans="1:34" ht="14.5">
      <c r="A555" s="67">
        <v>554</v>
      </c>
      <c r="B555" s="68"/>
      <c r="C555" s="69"/>
      <c r="D555" s="70"/>
      <c r="E555" s="69"/>
      <c r="F555" s="69"/>
      <c r="G555" s="70"/>
      <c r="H555" s="70"/>
      <c r="I555" s="70"/>
      <c r="J555" s="70"/>
      <c r="K555" s="70"/>
      <c r="L555" s="70"/>
      <c r="M555" s="70"/>
      <c r="N555" s="86"/>
      <c r="O555" s="70"/>
      <c r="P555" s="72"/>
      <c r="Q555" s="73"/>
      <c r="R555" s="72"/>
      <c r="S555" s="73"/>
      <c r="T555" s="73"/>
      <c r="U555" s="74"/>
      <c r="V555" s="26"/>
      <c r="W555" s="26"/>
      <c r="X555" s="26"/>
      <c r="Y555" s="26"/>
      <c r="Z555" s="26"/>
      <c r="AA555" s="26"/>
      <c r="AB555" s="26"/>
      <c r="AC555" s="26"/>
      <c r="AD555" s="26"/>
      <c r="AE555" s="26"/>
      <c r="AF555" s="26"/>
      <c r="AG555" s="26"/>
      <c r="AH555" s="26"/>
    </row>
    <row r="556" spans="1:34" ht="14.5">
      <c r="A556" s="67">
        <v>555</v>
      </c>
      <c r="B556" s="68"/>
      <c r="C556" s="69"/>
      <c r="D556" s="70"/>
      <c r="E556" s="69"/>
      <c r="F556" s="69"/>
      <c r="G556" s="70"/>
      <c r="H556" s="70"/>
      <c r="I556" s="70"/>
      <c r="J556" s="70"/>
      <c r="K556" s="70"/>
      <c r="L556" s="70"/>
      <c r="M556" s="70"/>
      <c r="N556" s="86"/>
      <c r="O556" s="88"/>
      <c r="P556" s="72"/>
      <c r="Q556" s="73"/>
      <c r="R556" s="72"/>
      <c r="S556" s="73"/>
      <c r="T556" s="73"/>
      <c r="U556" s="74"/>
      <c r="V556" s="26"/>
      <c r="W556" s="26"/>
      <c r="X556" s="26"/>
      <c r="Y556" s="26"/>
      <c r="Z556" s="26"/>
      <c r="AA556" s="26"/>
      <c r="AB556" s="26"/>
      <c r="AC556" s="26"/>
      <c r="AD556" s="26"/>
      <c r="AE556" s="26"/>
      <c r="AF556" s="26"/>
      <c r="AG556" s="26"/>
      <c r="AH556" s="26"/>
    </row>
    <row r="557" spans="1:34" ht="14.5">
      <c r="A557" s="67">
        <v>556</v>
      </c>
      <c r="B557" s="68"/>
      <c r="C557" s="69"/>
      <c r="D557" s="70"/>
      <c r="E557" s="69"/>
      <c r="F557" s="69"/>
      <c r="G557" s="70"/>
      <c r="H557" s="70"/>
      <c r="I557" s="70"/>
      <c r="J557" s="70"/>
      <c r="K557" s="70"/>
      <c r="L557" s="70"/>
      <c r="M557" s="70"/>
      <c r="N557" s="86"/>
      <c r="O557" s="88"/>
      <c r="P557" s="72"/>
      <c r="Q557" s="73"/>
      <c r="R557" s="72"/>
      <c r="S557" s="73"/>
      <c r="T557" s="73"/>
      <c r="U557" s="74"/>
      <c r="V557" s="26"/>
      <c r="W557" s="26"/>
      <c r="X557" s="26"/>
      <c r="Y557" s="26"/>
      <c r="Z557" s="26"/>
      <c r="AA557" s="26"/>
      <c r="AB557" s="26"/>
      <c r="AC557" s="26"/>
      <c r="AD557" s="26"/>
      <c r="AE557" s="26"/>
      <c r="AF557" s="26"/>
      <c r="AG557" s="26"/>
      <c r="AH557" s="26"/>
    </row>
    <row r="558" spans="1:34" ht="14.5">
      <c r="A558" s="67">
        <v>557</v>
      </c>
      <c r="B558" s="68"/>
      <c r="C558" s="69"/>
      <c r="D558" s="70"/>
      <c r="E558" s="69"/>
      <c r="F558" s="69"/>
      <c r="G558" s="70"/>
      <c r="H558" s="70"/>
      <c r="I558" s="70"/>
      <c r="J558" s="70"/>
      <c r="K558" s="70"/>
      <c r="L558" s="70"/>
      <c r="M558" s="70"/>
      <c r="N558" s="86"/>
      <c r="O558" s="88"/>
      <c r="P558" s="72"/>
      <c r="Q558" s="73"/>
      <c r="R558" s="72"/>
      <c r="S558" s="73"/>
      <c r="T558" s="73"/>
      <c r="U558" s="74"/>
      <c r="V558" s="26"/>
      <c r="W558" s="26"/>
      <c r="X558" s="26"/>
      <c r="Y558" s="26"/>
      <c r="Z558" s="26"/>
      <c r="AA558" s="26"/>
      <c r="AB558" s="26"/>
      <c r="AC558" s="26"/>
      <c r="AD558" s="26"/>
      <c r="AE558" s="26"/>
      <c r="AF558" s="26"/>
      <c r="AG558" s="26"/>
      <c r="AH558" s="26"/>
    </row>
    <row r="559" spans="1:34" ht="14.5">
      <c r="A559" s="67">
        <v>558</v>
      </c>
      <c r="B559" s="68"/>
      <c r="C559" s="69"/>
      <c r="D559" s="70"/>
      <c r="E559" s="69"/>
      <c r="F559" s="69"/>
      <c r="G559" s="70"/>
      <c r="H559" s="70"/>
      <c r="I559" s="70"/>
      <c r="J559" s="70"/>
      <c r="K559" s="70"/>
      <c r="L559" s="70"/>
      <c r="M559" s="70"/>
      <c r="N559" s="86"/>
      <c r="O559" s="70"/>
      <c r="P559" s="72"/>
      <c r="Q559" s="73"/>
      <c r="R559" s="72"/>
      <c r="S559" s="73"/>
      <c r="T559" s="73"/>
      <c r="U559" s="74"/>
      <c r="V559" s="26"/>
      <c r="W559" s="26"/>
      <c r="X559" s="26"/>
      <c r="Y559" s="26"/>
      <c r="Z559" s="26"/>
      <c r="AA559" s="26"/>
      <c r="AB559" s="26"/>
      <c r="AC559" s="26"/>
      <c r="AD559" s="26"/>
      <c r="AE559" s="26"/>
      <c r="AF559" s="26"/>
      <c r="AG559" s="26"/>
      <c r="AH559" s="26"/>
    </row>
    <row r="560" spans="1:34" ht="14.5">
      <c r="A560" s="67">
        <v>559</v>
      </c>
      <c r="B560" s="68"/>
      <c r="C560" s="69"/>
      <c r="D560" s="70"/>
      <c r="E560" s="69"/>
      <c r="F560" s="69"/>
      <c r="G560" s="70"/>
      <c r="H560" s="70"/>
      <c r="I560" s="70"/>
      <c r="J560" s="70"/>
      <c r="K560" s="70"/>
      <c r="L560" s="70"/>
      <c r="M560" s="70"/>
      <c r="N560" s="86"/>
      <c r="O560" s="88"/>
      <c r="P560" s="72"/>
      <c r="Q560" s="73"/>
      <c r="R560" s="72"/>
      <c r="S560" s="73"/>
      <c r="T560" s="73"/>
      <c r="U560" s="74"/>
      <c r="V560" s="26"/>
      <c r="W560" s="26"/>
      <c r="X560" s="26"/>
      <c r="Y560" s="26"/>
      <c r="Z560" s="26"/>
      <c r="AA560" s="26"/>
      <c r="AB560" s="26"/>
      <c r="AC560" s="26"/>
      <c r="AD560" s="26"/>
      <c r="AE560" s="26"/>
      <c r="AF560" s="26"/>
      <c r="AG560" s="26"/>
      <c r="AH560" s="26"/>
    </row>
    <row r="561" spans="1:34" ht="14.5">
      <c r="A561" s="67">
        <v>560</v>
      </c>
      <c r="B561" s="68"/>
      <c r="C561" s="69"/>
      <c r="D561" s="70"/>
      <c r="E561" s="69"/>
      <c r="F561" s="69"/>
      <c r="G561" s="70"/>
      <c r="H561" s="70"/>
      <c r="I561" s="70"/>
      <c r="J561" s="70"/>
      <c r="K561" s="70"/>
      <c r="L561" s="70"/>
      <c r="M561" s="70"/>
      <c r="N561" s="86"/>
      <c r="O561" s="70"/>
      <c r="P561" s="72"/>
      <c r="Q561" s="73"/>
      <c r="R561" s="72"/>
      <c r="S561" s="73"/>
      <c r="T561" s="73"/>
      <c r="U561" s="74"/>
      <c r="V561" s="26"/>
      <c r="W561" s="26"/>
      <c r="X561" s="26"/>
      <c r="Y561" s="26"/>
      <c r="Z561" s="26"/>
      <c r="AA561" s="26"/>
      <c r="AB561" s="26"/>
      <c r="AC561" s="26"/>
      <c r="AD561" s="26"/>
      <c r="AE561" s="26"/>
      <c r="AF561" s="26"/>
      <c r="AG561" s="26"/>
      <c r="AH561" s="26"/>
    </row>
    <row r="562" spans="1:34" ht="14.5">
      <c r="A562" s="67">
        <v>561</v>
      </c>
      <c r="B562" s="68"/>
      <c r="C562" s="69"/>
      <c r="D562" s="70"/>
      <c r="G562" s="22"/>
      <c r="J562" s="22"/>
      <c r="K562" s="70"/>
      <c r="L562" s="70"/>
      <c r="M562" s="9"/>
      <c r="N562" s="9"/>
      <c r="O562" s="38"/>
      <c r="P562" s="72"/>
      <c r="Q562" s="73"/>
      <c r="R562" s="72"/>
      <c r="S562" s="73"/>
      <c r="T562" s="73"/>
      <c r="U562" s="74"/>
      <c r="V562" s="26"/>
      <c r="W562" s="26"/>
      <c r="X562" s="26"/>
      <c r="Y562" s="26"/>
      <c r="Z562" s="26"/>
      <c r="AA562" s="26"/>
      <c r="AB562" s="26"/>
      <c r="AC562" s="26"/>
      <c r="AD562" s="26"/>
      <c r="AE562" s="26"/>
      <c r="AF562" s="26"/>
      <c r="AG562" s="26"/>
      <c r="AH562" s="26"/>
    </row>
    <row r="563" spans="1:34" ht="14.5">
      <c r="A563" s="67">
        <v>562</v>
      </c>
      <c r="B563" s="68"/>
      <c r="C563" s="69"/>
      <c r="D563" s="70"/>
      <c r="E563" s="69"/>
      <c r="F563" s="69"/>
      <c r="G563" s="70"/>
      <c r="H563" s="70"/>
      <c r="I563" s="70"/>
      <c r="J563" s="70"/>
      <c r="K563" s="70"/>
      <c r="L563" s="70"/>
      <c r="M563" s="70"/>
      <c r="N563" s="86"/>
      <c r="O563" s="70"/>
      <c r="P563" s="72"/>
      <c r="Q563" s="73"/>
      <c r="R563" s="72"/>
      <c r="S563" s="73"/>
      <c r="T563" s="73"/>
      <c r="U563" s="74"/>
      <c r="V563" s="26"/>
      <c r="W563" s="26"/>
      <c r="X563" s="26"/>
      <c r="Y563" s="26"/>
      <c r="Z563" s="26"/>
      <c r="AA563" s="26"/>
      <c r="AB563" s="26"/>
      <c r="AC563" s="26"/>
      <c r="AD563" s="26"/>
      <c r="AE563" s="26"/>
      <c r="AF563" s="26"/>
      <c r="AG563" s="26"/>
      <c r="AH563" s="26"/>
    </row>
    <row r="564" spans="1:34" ht="14.5">
      <c r="A564" s="67">
        <v>563</v>
      </c>
      <c r="B564" s="68"/>
      <c r="C564" s="69"/>
      <c r="D564" s="70"/>
      <c r="E564" s="69"/>
      <c r="F564" s="69"/>
      <c r="G564" s="70"/>
      <c r="H564" s="70"/>
      <c r="I564" s="70"/>
      <c r="J564" s="70"/>
      <c r="K564" s="70"/>
      <c r="L564" s="70"/>
      <c r="M564" s="70"/>
      <c r="N564" s="86"/>
      <c r="O564" s="88"/>
      <c r="P564" s="72"/>
      <c r="Q564" s="73"/>
      <c r="R564" s="72"/>
      <c r="S564" s="73"/>
      <c r="T564" s="73"/>
      <c r="U564" s="74"/>
      <c r="V564" s="26"/>
      <c r="W564" s="26"/>
      <c r="X564" s="26"/>
      <c r="Y564" s="26"/>
      <c r="Z564" s="26"/>
      <c r="AA564" s="26"/>
      <c r="AB564" s="26"/>
      <c r="AC564" s="26"/>
      <c r="AD564" s="26"/>
      <c r="AE564" s="26"/>
      <c r="AF564" s="26"/>
      <c r="AG564" s="26"/>
      <c r="AH564" s="26"/>
    </row>
    <row r="565" spans="1:34" ht="14.5">
      <c r="A565" s="67">
        <v>564</v>
      </c>
      <c r="B565" s="68"/>
      <c r="C565" s="69"/>
      <c r="D565" s="70"/>
      <c r="E565" s="69"/>
      <c r="F565" s="69"/>
      <c r="G565" s="70"/>
      <c r="H565" s="70"/>
      <c r="I565" s="70"/>
      <c r="J565" s="70"/>
      <c r="K565" s="70"/>
      <c r="L565" s="70"/>
      <c r="M565" s="70"/>
      <c r="N565" s="86"/>
      <c r="O565" s="70"/>
      <c r="P565" s="72"/>
      <c r="Q565" s="73"/>
      <c r="R565" s="72"/>
      <c r="S565" s="73"/>
      <c r="T565" s="73"/>
      <c r="U565" s="74"/>
      <c r="V565" s="26"/>
      <c r="W565" s="26"/>
      <c r="X565" s="26"/>
      <c r="Y565" s="26"/>
      <c r="Z565" s="26"/>
      <c r="AA565" s="26"/>
      <c r="AB565" s="26"/>
      <c r="AC565" s="26"/>
      <c r="AD565" s="26"/>
      <c r="AE565" s="26"/>
      <c r="AF565" s="26"/>
      <c r="AG565" s="26"/>
      <c r="AH565" s="26"/>
    </row>
    <row r="566" spans="1:34" ht="14.5">
      <c r="A566" s="67">
        <v>565</v>
      </c>
      <c r="B566" s="68"/>
      <c r="C566" s="69"/>
      <c r="D566" s="70"/>
      <c r="E566" s="69"/>
      <c r="F566" s="69"/>
      <c r="G566" s="70"/>
      <c r="H566" s="70"/>
      <c r="I566" s="70"/>
      <c r="J566" s="70"/>
      <c r="K566" s="70"/>
      <c r="L566" s="70"/>
      <c r="M566" s="70"/>
      <c r="N566" s="86"/>
      <c r="O566" s="88"/>
      <c r="P566" s="72"/>
      <c r="Q566" s="73"/>
      <c r="R566" s="72"/>
      <c r="S566" s="73"/>
      <c r="T566" s="73"/>
      <c r="U566" s="74"/>
      <c r="V566" s="26"/>
      <c r="W566" s="26"/>
      <c r="X566" s="26"/>
      <c r="Y566" s="26"/>
      <c r="Z566" s="26"/>
      <c r="AA566" s="26"/>
      <c r="AB566" s="26"/>
      <c r="AC566" s="26"/>
      <c r="AD566" s="26"/>
      <c r="AE566" s="26"/>
      <c r="AF566" s="26"/>
      <c r="AG566" s="26"/>
      <c r="AH566" s="26"/>
    </row>
    <row r="567" spans="1:34" ht="14.5">
      <c r="A567" s="67">
        <v>566</v>
      </c>
      <c r="B567" s="68"/>
      <c r="C567" s="69"/>
      <c r="D567" s="70"/>
      <c r="E567" s="69"/>
      <c r="F567" s="69"/>
      <c r="G567" s="70"/>
      <c r="H567" s="70"/>
      <c r="I567" s="70"/>
      <c r="J567" s="70"/>
      <c r="K567" s="70"/>
      <c r="L567" s="70"/>
      <c r="M567" s="70"/>
      <c r="N567" s="86"/>
      <c r="O567" s="88"/>
      <c r="P567" s="72"/>
      <c r="Q567" s="73"/>
      <c r="R567" s="72"/>
      <c r="S567" s="73"/>
      <c r="T567" s="73"/>
      <c r="U567" s="74"/>
      <c r="V567" s="26"/>
      <c r="W567" s="26"/>
      <c r="X567" s="26"/>
      <c r="Y567" s="26"/>
      <c r="Z567" s="26"/>
      <c r="AA567" s="26"/>
      <c r="AB567" s="26"/>
      <c r="AC567" s="26"/>
      <c r="AD567" s="26"/>
      <c r="AE567" s="26"/>
      <c r="AF567" s="26"/>
      <c r="AG567" s="26"/>
      <c r="AH567" s="26"/>
    </row>
    <row r="568" spans="1:34" ht="14.5">
      <c r="A568" s="67">
        <v>567</v>
      </c>
      <c r="B568" s="68"/>
      <c r="C568" s="69"/>
      <c r="D568" s="70"/>
      <c r="E568" s="69"/>
      <c r="F568" s="69"/>
      <c r="G568" s="70"/>
      <c r="H568" s="70"/>
      <c r="I568" s="70"/>
      <c r="J568" s="70"/>
      <c r="K568" s="70"/>
      <c r="L568" s="70"/>
      <c r="M568" s="70"/>
      <c r="N568" s="86"/>
      <c r="O568" s="88"/>
      <c r="P568" s="72"/>
      <c r="Q568" s="73"/>
      <c r="R568" s="72"/>
      <c r="S568" s="73"/>
      <c r="T568" s="73"/>
      <c r="U568" s="74"/>
      <c r="V568" s="26"/>
      <c r="W568" s="26"/>
      <c r="X568" s="26"/>
      <c r="Y568" s="26"/>
      <c r="Z568" s="26"/>
      <c r="AA568" s="26"/>
      <c r="AB568" s="26"/>
      <c r="AC568" s="26"/>
      <c r="AD568" s="26"/>
      <c r="AE568" s="26"/>
      <c r="AF568" s="26"/>
      <c r="AG568" s="26"/>
      <c r="AH568" s="26"/>
    </row>
    <row r="569" spans="1:34" ht="14.5">
      <c r="A569" s="67">
        <v>568</v>
      </c>
      <c r="B569" s="68"/>
      <c r="C569" s="69"/>
      <c r="D569" s="70"/>
      <c r="E569" s="69"/>
      <c r="F569" s="69"/>
      <c r="G569" s="70"/>
      <c r="H569" s="70"/>
      <c r="I569" s="70"/>
      <c r="J569" s="70"/>
      <c r="K569" s="70"/>
      <c r="L569" s="70"/>
      <c r="M569" s="70"/>
      <c r="N569" s="86"/>
      <c r="O569" s="88"/>
      <c r="P569" s="72"/>
      <c r="Q569" s="73"/>
      <c r="R569" s="72"/>
      <c r="S569" s="73"/>
      <c r="T569" s="73"/>
      <c r="U569" s="74"/>
      <c r="V569" s="26"/>
      <c r="W569" s="26"/>
      <c r="X569" s="26"/>
      <c r="Y569" s="26"/>
      <c r="Z569" s="26"/>
      <c r="AA569" s="26"/>
      <c r="AB569" s="26"/>
      <c r="AC569" s="26"/>
      <c r="AD569" s="26"/>
      <c r="AE569" s="26"/>
      <c r="AF569" s="26"/>
      <c r="AG569" s="26"/>
      <c r="AH569" s="26"/>
    </row>
    <row r="570" spans="1:34" ht="14.5">
      <c r="A570" s="67">
        <v>569</v>
      </c>
      <c r="B570" s="68"/>
      <c r="C570" s="69"/>
      <c r="D570" s="70"/>
      <c r="E570" s="69"/>
      <c r="F570" s="69"/>
      <c r="G570" s="70"/>
      <c r="H570" s="70"/>
      <c r="I570" s="70"/>
      <c r="J570" s="70"/>
      <c r="K570" s="70"/>
      <c r="L570" s="70"/>
      <c r="M570" s="70"/>
      <c r="N570" s="86"/>
      <c r="O570" s="88"/>
      <c r="P570" s="72"/>
      <c r="Q570" s="73"/>
      <c r="R570" s="72"/>
      <c r="S570" s="73"/>
      <c r="T570" s="73"/>
      <c r="U570" s="74"/>
      <c r="V570" s="26"/>
      <c r="W570" s="26"/>
      <c r="X570" s="26"/>
      <c r="Y570" s="26"/>
      <c r="Z570" s="26"/>
      <c r="AA570" s="26"/>
      <c r="AB570" s="26"/>
      <c r="AC570" s="26"/>
      <c r="AD570" s="26"/>
      <c r="AE570" s="26"/>
      <c r="AF570" s="26"/>
      <c r="AG570" s="26"/>
      <c r="AH570" s="26"/>
    </row>
    <row r="571" spans="1:34" ht="14.5">
      <c r="A571" s="67">
        <v>570</v>
      </c>
      <c r="B571" s="68"/>
      <c r="C571" s="69"/>
      <c r="D571" s="70"/>
      <c r="E571" s="69"/>
      <c r="F571" s="69"/>
      <c r="G571" s="70"/>
      <c r="H571" s="70"/>
      <c r="I571" s="70"/>
      <c r="J571" s="70"/>
      <c r="K571" s="70"/>
      <c r="L571" s="70"/>
      <c r="M571" s="70"/>
      <c r="N571" s="86"/>
      <c r="O571" s="88"/>
      <c r="P571" s="72"/>
      <c r="Q571" s="73"/>
      <c r="R571" s="72"/>
      <c r="S571" s="73"/>
      <c r="T571" s="73"/>
      <c r="U571" s="74"/>
      <c r="V571" s="26"/>
      <c r="W571" s="26"/>
      <c r="X571" s="26"/>
      <c r="Y571" s="26"/>
      <c r="Z571" s="26"/>
      <c r="AA571" s="26"/>
      <c r="AB571" s="26"/>
      <c r="AC571" s="26"/>
      <c r="AD571" s="26"/>
      <c r="AE571" s="26"/>
      <c r="AF571" s="26"/>
      <c r="AG571" s="26"/>
      <c r="AH571" s="26"/>
    </row>
    <row r="572" spans="1:34" ht="14.5">
      <c r="A572" s="67">
        <v>571</v>
      </c>
      <c r="B572" s="68"/>
      <c r="C572" s="69"/>
      <c r="D572" s="70"/>
      <c r="E572" s="69"/>
      <c r="F572" s="69"/>
      <c r="G572" s="70"/>
      <c r="H572" s="70"/>
      <c r="I572" s="70"/>
      <c r="J572" s="70"/>
      <c r="K572" s="70"/>
      <c r="L572" s="70"/>
      <c r="M572" s="70"/>
      <c r="N572" s="86"/>
      <c r="O572" s="88"/>
      <c r="P572" s="72"/>
      <c r="Q572" s="73"/>
      <c r="R572" s="72"/>
      <c r="S572" s="73"/>
      <c r="T572" s="73"/>
      <c r="U572" s="74"/>
      <c r="V572" s="26"/>
      <c r="W572" s="26"/>
      <c r="X572" s="26"/>
      <c r="Y572" s="26"/>
      <c r="Z572" s="26"/>
      <c r="AA572" s="26"/>
      <c r="AB572" s="26"/>
      <c r="AC572" s="26"/>
      <c r="AD572" s="26"/>
      <c r="AE572" s="26"/>
      <c r="AF572" s="26"/>
      <c r="AG572" s="26"/>
      <c r="AH572" s="26"/>
    </row>
    <row r="573" spans="1:34" ht="14.5">
      <c r="A573" s="67">
        <v>572</v>
      </c>
      <c r="B573" s="68"/>
      <c r="C573" s="69"/>
      <c r="D573" s="70"/>
      <c r="E573" s="69"/>
      <c r="F573" s="69"/>
      <c r="G573" s="70"/>
      <c r="H573" s="70"/>
      <c r="I573" s="70"/>
      <c r="J573" s="70"/>
      <c r="K573" s="70"/>
      <c r="L573" s="70"/>
      <c r="M573" s="70"/>
      <c r="N573" s="86"/>
      <c r="O573" s="88"/>
      <c r="P573" s="72"/>
      <c r="Q573" s="73"/>
      <c r="R573" s="72"/>
      <c r="S573" s="73"/>
      <c r="T573" s="73"/>
      <c r="U573" s="74"/>
      <c r="V573" s="26"/>
      <c r="W573" s="26"/>
      <c r="X573" s="26"/>
      <c r="Y573" s="26"/>
      <c r="Z573" s="26"/>
      <c r="AA573" s="26"/>
      <c r="AB573" s="26"/>
      <c r="AC573" s="26"/>
      <c r="AD573" s="26"/>
      <c r="AE573" s="26"/>
      <c r="AF573" s="26"/>
      <c r="AG573" s="26"/>
      <c r="AH573" s="26"/>
    </row>
    <row r="574" spans="1:34" ht="14.5">
      <c r="A574" s="67">
        <v>573</v>
      </c>
      <c r="B574" s="68"/>
      <c r="C574" s="69"/>
      <c r="D574" s="70"/>
      <c r="E574" s="69"/>
      <c r="F574" s="69"/>
      <c r="G574" s="70"/>
      <c r="H574" s="70"/>
      <c r="I574" s="70"/>
      <c r="J574" s="70"/>
      <c r="K574" s="70"/>
      <c r="L574" s="70"/>
      <c r="M574" s="70"/>
      <c r="N574" s="86"/>
      <c r="O574" s="86"/>
      <c r="P574" s="72"/>
      <c r="Q574" s="73"/>
      <c r="R574" s="72"/>
      <c r="S574" s="73"/>
      <c r="T574" s="73"/>
      <c r="U574" s="74"/>
      <c r="V574" s="26"/>
      <c r="W574" s="26"/>
      <c r="X574" s="26"/>
      <c r="Y574" s="26"/>
      <c r="Z574" s="26"/>
      <c r="AA574" s="26"/>
      <c r="AB574" s="26"/>
      <c r="AC574" s="26"/>
      <c r="AD574" s="26"/>
      <c r="AE574" s="26"/>
      <c r="AF574" s="26"/>
      <c r="AG574" s="26"/>
      <c r="AH574" s="26"/>
    </row>
    <row r="575" spans="1:34" ht="14.5">
      <c r="A575" s="67">
        <v>574</v>
      </c>
      <c r="B575" s="68"/>
      <c r="C575" s="69"/>
      <c r="D575" s="70"/>
      <c r="E575" s="69"/>
      <c r="F575" s="69"/>
      <c r="G575" s="70"/>
      <c r="H575" s="70"/>
      <c r="I575" s="70"/>
      <c r="J575" s="70"/>
      <c r="K575" s="70"/>
      <c r="L575" s="70"/>
      <c r="M575" s="70"/>
      <c r="N575" s="86"/>
      <c r="O575" s="86"/>
      <c r="P575" s="72"/>
      <c r="Q575" s="73"/>
      <c r="R575" s="72"/>
      <c r="S575" s="73"/>
      <c r="T575" s="73"/>
      <c r="U575" s="74"/>
      <c r="V575" s="26"/>
      <c r="W575" s="26"/>
      <c r="X575" s="26"/>
      <c r="Y575" s="26"/>
      <c r="Z575" s="26"/>
      <c r="AA575" s="26"/>
      <c r="AB575" s="26"/>
      <c r="AC575" s="26"/>
      <c r="AD575" s="26"/>
      <c r="AE575" s="26"/>
      <c r="AF575" s="26"/>
      <c r="AG575" s="26"/>
      <c r="AH575" s="26"/>
    </row>
    <row r="576" spans="1:34" ht="14.5" hidden="1">
      <c r="A576" s="67">
        <v>575</v>
      </c>
      <c r="B576" s="68"/>
      <c r="C576" s="69"/>
      <c r="D576" s="70"/>
      <c r="E576" s="69"/>
      <c r="F576" s="69"/>
      <c r="G576" s="70"/>
      <c r="H576" s="70"/>
      <c r="I576" s="70"/>
      <c r="J576" s="70"/>
      <c r="K576" s="70"/>
      <c r="L576" s="70"/>
      <c r="M576" s="70"/>
      <c r="N576" s="86"/>
      <c r="O576" s="88"/>
      <c r="P576" s="72"/>
      <c r="Q576" s="73"/>
      <c r="R576" s="72"/>
      <c r="S576" s="73"/>
      <c r="T576" s="73"/>
      <c r="U576" s="74"/>
      <c r="V576" s="26"/>
      <c r="W576" s="26"/>
      <c r="X576" s="26"/>
      <c r="Y576" s="26"/>
      <c r="Z576" s="26"/>
      <c r="AA576" s="26"/>
      <c r="AB576" s="26"/>
      <c r="AC576" s="26"/>
      <c r="AD576" s="26"/>
      <c r="AE576" s="26"/>
      <c r="AF576" s="26"/>
      <c r="AG576" s="26"/>
      <c r="AH576" s="26"/>
    </row>
    <row r="577" spans="1:34" ht="14.5">
      <c r="A577" s="67">
        <v>576</v>
      </c>
      <c r="B577" s="68"/>
      <c r="C577" s="69"/>
      <c r="D577" s="70"/>
      <c r="E577" s="69"/>
      <c r="F577" s="69"/>
      <c r="G577" s="70"/>
      <c r="H577" s="70"/>
      <c r="I577" s="70"/>
      <c r="J577" s="70"/>
      <c r="K577" s="70"/>
      <c r="L577" s="70"/>
      <c r="M577" s="70"/>
      <c r="N577" s="86"/>
      <c r="O577" s="88"/>
      <c r="P577" s="72"/>
      <c r="Q577" s="73"/>
      <c r="R577" s="72"/>
      <c r="S577" s="73"/>
      <c r="T577" s="73"/>
      <c r="U577" s="74"/>
      <c r="V577" s="26"/>
      <c r="W577" s="26"/>
      <c r="X577" s="26"/>
      <c r="Y577" s="26"/>
      <c r="Z577" s="26"/>
      <c r="AA577" s="26"/>
      <c r="AB577" s="26"/>
      <c r="AC577" s="26"/>
      <c r="AD577" s="26"/>
      <c r="AE577" s="26"/>
      <c r="AF577" s="26"/>
      <c r="AG577" s="26"/>
      <c r="AH577" s="26"/>
    </row>
    <row r="578" spans="1:34" ht="14.5">
      <c r="A578" s="67">
        <v>577</v>
      </c>
      <c r="B578" s="68"/>
      <c r="C578" s="69"/>
      <c r="D578" s="70"/>
      <c r="E578" s="69"/>
      <c r="F578" s="69"/>
      <c r="G578" s="70"/>
      <c r="H578" s="70"/>
      <c r="I578" s="70"/>
      <c r="J578" s="70"/>
      <c r="K578" s="70"/>
      <c r="L578" s="70"/>
      <c r="M578" s="70"/>
      <c r="N578" s="86"/>
      <c r="O578" s="88"/>
      <c r="P578" s="72"/>
      <c r="Q578" s="73"/>
      <c r="R578" s="72"/>
      <c r="S578" s="73"/>
      <c r="T578" s="73"/>
      <c r="U578" s="74"/>
      <c r="V578" s="26"/>
      <c r="W578" s="26"/>
      <c r="X578" s="26"/>
      <c r="Y578" s="26"/>
      <c r="Z578" s="26"/>
      <c r="AA578" s="26"/>
      <c r="AB578" s="26"/>
      <c r="AC578" s="26"/>
      <c r="AD578" s="26"/>
      <c r="AE578" s="26"/>
      <c r="AF578" s="26"/>
      <c r="AG578" s="26"/>
      <c r="AH578" s="26"/>
    </row>
    <row r="579" spans="1:34" ht="14.5">
      <c r="A579" s="67">
        <v>578</v>
      </c>
      <c r="B579" s="68"/>
      <c r="C579" s="69"/>
      <c r="D579" s="70"/>
      <c r="E579" s="69"/>
      <c r="F579" s="69"/>
      <c r="G579" s="70"/>
      <c r="H579" s="70"/>
      <c r="I579" s="70"/>
      <c r="J579" s="70"/>
      <c r="K579" s="70"/>
      <c r="L579" s="70"/>
      <c r="M579" s="70"/>
      <c r="N579" s="86"/>
      <c r="O579" s="88"/>
      <c r="P579" s="72"/>
      <c r="Q579" s="73"/>
      <c r="R579" s="72"/>
      <c r="S579" s="73"/>
      <c r="T579" s="73"/>
      <c r="U579" s="74"/>
      <c r="V579" s="26"/>
      <c r="W579" s="26"/>
      <c r="X579" s="26"/>
      <c r="Y579" s="26"/>
      <c r="Z579" s="26"/>
      <c r="AA579" s="26"/>
      <c r="AB579" s="26"/>
      <c r="AC579" s="26"/>
      <c r="AD579" s="26"/>
      <c r="AE579" s="26"/>
      <c r="AF579" s="26"/>
      <c r="AG579" s="26"/>
      <c r="AH579" s="26"/>
    </row>
    <row r="580" spans="1:34" ht="14.5">
      <c r="A580" s="67">
        <v>579</v>
      </c>
      <c r="B580" s="68"/>
      <c r="C580" s="69"/>
      <c r="D580" s="70"/>
      <c r="E580" s="69"/>
      <c r="F580" s="69"/>
      <c r="G580" s="70"/>
      <c r="H580" s="70"/>
      <c r="I580" s="70"/>
      <c r="J580" s="70"/>
      <c r="K580" s="70"/>
      <c r="L580" s="70"/>
      <c r="M580" s="70"/>
      <c r="N580" s="86"/>
      <c r="O580" s="88"/>
      <c r="P580" s="72"/>
      <c r="Q580" s="73"/>
      <c r="R580" s="72"/>
      <c r="S580" s="73"/>
      <c r="T580" s="73"/>
      <c r="U580" s="74"/>
      <c r="V580" s="26"/>
      <c r="W580" s="26"/>
      <c r="X580" s="26"/>
      <c r="Y580" s="26"/>
      <c r="Z580" s="26"/>
      <c r="AA580" s="26"/>
      <c r="AB580" s="26"/>
      <c r="AC580" s="26"/>
      <c r="AD580" s="26"/>
      <c r="AE580" s="26"/>
      <c r="AF580" s="26"/>
      <c r="AG580" s="26"/>
      <c r="AH580" s="26"/>
    </row>
    <row r="581" spans="1:34" ht="14.5">
      <c r="A581" s="67">
        <v>580</v>
      </c>
      <c r="B581" s="68"/>
      <c r="C581" s="69"/>
      <c r="D581" s="70"/>
      <c r="E581" s="69"/>
      <c r="F581" s="69"/>
      <c r="G581" s="70"/>
      <c r="H581" s="70"/>
      <c r="I581" s="70"/>
      <c r="J581" s="70"/>
      <c r="K581" s="70"/>
      <c r="L581" s="70"/>
      <c r="M581" s="70"/>
      <c r="N581" s="86"/>
      <c r="O581" s="88"/>
      <c r="P581" s="72"/>
      <c r="Q581" s="73"/>
      <c r="R581" s="72"/>
      <c r="S581" s="73"/>
      <c r="T581" s="73"/>
      <c r="U581" s="74"/>
      <c r="V581" s="26"/>
      <c r="W581" s="26"/>
      <c r="X581" s="26"/>
      <c r="Y581" s="26"/>
      <c r="Z581" s="26"/>
      <c r="AA581" s="26"/>
      <c r="AB581" s="26"/>
      <c r="AC581" s="26"/>
      <c r="AD581" s="26"/>
      <c r="AE581" s="26"/>
      <c r="AF581" s="26"/>
      <c r="AG581" s="26"/>
      <c r="AH581" s="26"/>
    </row>
    <row r="582" spans="1:34" ht="14.5">
      <c r="A582" s="67">
        <v>581</v>
      </c>
      <c r="B582" s="68"/>
      <c r="C582" s="69"/>
      <c r="D582" s="70"/>
      <c r="E582" s="69"/>
      <c r="F582" s="69"/>
      <c r="G582" s="70"/>
      <c r="H582" s="70"/>
      <c r="I582" s="70"/>
      <c r="J582" s="70"/>
      <c r="K582" s="70"/>
      <c r="L582" s="70"/>
      <c r="M582" s="70"/>
      <c r="N582" s="86"/>
      <c r="O582" s="88"/>
      <c r="P582" s="72"/>
      <c r="Q582" s="73"/>
      <c r="R582" s="72"/>
      <c r="S582" s="73"/>
      <c r="T582" s="73"/>
      <c r="U582" s="74"/>
      <c r="V582" s="26"/>
      <c r="W582" s="26"/>
      <c r="X582" s="26"/>
      <c r="Y582" s="26"/>
      <c r="Z582" s="26"/>
      <c r="AA582" s="26"/>
      <c r="AB582" s="26"/>
      <c r="AC582" s="26"/>
      <c r="AD582" s="26"/>
      <c r="AE582" s="26"/>
      <c r="AF582" s="26"/>
      <c r="AG582" s="26"/>
      <c r="AH582" s="26"/>
    </row>
    <row r="583" spans="1:34" ht="14.5">
      <c r="A583" s="67">
        <v>582</v>
      </c>
      <c r="B583" s="68"/>
      <c r="C583" s="69"/>
      <c r="D583" s="70"/>
      <c r="E583" s="69"/>
      <c r="F583" s="69"/>
      <c r="G583" s="70"/>
      <c r="H583" s="70"/>
      <c r="I583" s="70"/>
      <c r="J583" s="70"/>
      <c r="K583" s="70"/>
      <c r="L583" s="70"/>
      <c r="M583" s="70"/>
      <c r="N583" s="86"/>
      <c r="O583" s="88"/>
      <c r="P583" s="72"/>
      <c r="Q583" s="73"/>
      <c r="R583" s="72"/>
      <c r="S583" s="73"/>
      <c r="T583" s="73"/>
      <c r="U583" s="74"/>
      <c r="V583" s="26"/>
      <c r="W583" s="26"/>
      <c r="X583" s="26"/>
      <c r="Y583" s="26"/>
      <c r="Z583" s="26"/>
      <c r="AA583" s="26"/>
      <c r="AB583" s="26"/>
      <c r="AC583" s="26"/>
      <c r="AD583" s="26"/>
      <c r="AE583" s="26"/>
      <c r="AF583" s="26"/>
      <c r="AG583" s="26"/>
      <c r="AH583" s="26"/>
    </row>
    <row r="584" spans="1:34" ht="14.5">
      <c r="A584" s="67">
        <v>583</v>
      </c>
      <c r="B584" s="68"/>
      <c r="C584" s="69"/>
      <c r="D584" s="70"/>
      <c r="E584" s="69"/>
      <c r="F584" s="69"/>
      <c r="G584" s="70"/>
      <c r="H584" s="70"/>
      <c r="I584" s="70"/>
      <c r="J584" s="70"/>
      <c r="K584" s="70"/>
      <c r="L584" s="70"/>
      <c r="M584" s="70"/>
      <c r="N584" s="86"/>
      <c r="O584" s="88"/>
      <c r="P584" s="72"/>
      <c r="Q584" s="73"/>
      <c r="R584" s="72"/>
      <c r="S584" s="73"/>
      <c r="T584" s="73"/>
      <c r="U584" s="74"/>
      <c r="V584" s="26"/>
      <c r="W584" s="26"/>
      <c r="X584" s="26"/>
      <c r="Y584" s="26"/>
      <c r="Z584" s="26"/>
      <c r="AA584" s="26"/>
      <c r="AB584" s="26"/>
      <c r="AC584" s="26"/>
      <c r="AD584" s="26"/>
      <c r="AE584" s="26"/>
      <c r="AF584" s="26"/>
      <c r="AG584" s="26"/>
      <c r="AH584" s="26"/>
    </row>
    <row r="585" spans="1:34" ht="14.5">
      <c r="A585" s="67">
        <v>584</v>
      </c>
      <c r="B585" s="68"/>
      <c r="C585" s="69"/>
      <c r="D585" s="70"/>
      <c r="E585" s="69"/>
      <c r="F585" s="69"/>
      <c r="G585" s="70"/>
      <c r="H585" s="70"/>
      <c r="I585" s="70"/>
      <c r="J585" s="70"/>
      <c r="K585" s="70"/>
      <c r="L585" s="70"/>
      <c r="M585" s="70"/>
      <c r="N585" s="86"/>
      <c r="O585" s="88"/>
      <c r="P585" s="72"/>
      <c r="Q585" s="73"/>
      <c r="R585" s="72"/>
      <c r="S585" s="73"/>
      <c r="T585" s="73"/>
      <c r="U585" s="74"/>
      <c r="V585" s="26"/>
      <c r="W585" s="26"/>
      <c r="X585" s="26"/>
      <c r="Y585" s="26"/>
      <c r="Z585" s="26"/>
      <c r="AA585" s="26"/>
      <c r="AB585" s="26"/>
      <c r="AC585" s="26"/>
      <c r="AD585" s="26"/>
      <c r="AE585" s="26"/>
      <c r="AF585" s="26"/>
      <c r="AG585" s="26"/>
      <c r="AH585" s="26"/>
    </row>
    <row r="586" spans="1:34" ht="14.5">
      <c r="A586" s="67">
        <v>585</v>
      </c>
      <c r="B586" s="68"/>
      <c r="C586" s="69"/>
      <c r="D586" s="70"/>
      <c r="E586" s="69"/>
      <c r="F586" s="69"/>
      <c r="G586" s="70"/>
      <c r="H586" s="70"/>
      <c r="I586" s="70"/>
      <c r="J586" s="70"/>
      <c r="K586" s="70"/>
      <c r="L586" s="70"/>
      <c r="M586" s="70"/>
      <c r="N586" s="86"/>
      <c r="O586" s="88"/>
      <c r="P586" s="72"/>
      <c r="Q586" s="73"/>
      <c r="R586" s="72"/>
      <c r="S586" s="73"/>
      <c r="T586" s="73"/>
      <c r="U586" s="74"/>
      <c r="V586" s="26"/>
      <c r="W586" s="26"/>
      <c r="X586" s="26"/>
      <c r="Y586" s="26"/>
      <c r="Z586" s="26"/>
      <c r="AA586" s="26"/>
      <c r="AB586" s="26"/>
      <c r="AC586" s="26"/>
      <c r="AD586" s="26"/>
      <c r="AE586" s="26"/>
      <c r="AF586" s="26"/>
      <c r="AG586" s="26"/>
      <c r="AH586" s="26"/>
    </row>
    <row r="587" spans="1:34" ht="14.5">
      <c r="A587" s="67">
        <v>586</v>
      </c>
      <c r="B587" s="68"/>
      <c r="C587" s="69"/>
      <c r="D587" s="70"/>
      <c r="E587" s="69"/>
      <c r="F587" s="69"/>
      <c r="G587" s="70"/>
      <c r="H587" s="70"/>
      <c r="I587" s="70"/>
      <c r="J587" s="70"/>
      <c r="K587" s="70"/>
      <c r="L587" s="70"/>
      <c r="M587" s="70"/>
      <c r="N587" s="86"/>
      <c r="O587" s="86"/>
      <c r="P587" s="72"/>
      <c r="Q587" s="73"/>
      <c r="R587" s="72"/>
      <c r="S587" s="73"/>
      <c r="T587" s="73"/>
      <c r="U587" s="74"/>
      <c r="V587" s="26"/>
      <c r="W587" s="26"/>
      <c r="X587" s="26"/>
      <c r="Y587" s="26"/>
      <c r="Z587" s="26"/>
      <c r="AA587" s="26"/>
      <c r="AB587" s="26"/>
      <c r="AC587" s="26"/>
      <c r="AD587" s="26"/>
      <c r="AE587" s="26"/>
      <c r="AF587" s="26"/>
      <c r="AG587" s="26"/>
      <c r="AH587" s="26"/>
    </row>
    <row r="588" spans="1:34" ht="14.5">
      <c r="A588" s="67">
        <v>587</v>
      </c>
      <c r="B588" s="68"/>
      <c r="C588" s="69"/>
      <c r="D588" s="70"/>
      <c r="E588" s="69"/>
      <c r="F588" s="69"/>
      <c r="G588" s="70"/>
      <c r="H588" s="70"/>
      <c r="I588" s="70"/>
      <c r="J588" s="70"/>
      <c r="K588" s="70"/>
      <c r="L588" s="70"/>
      <c r="M588" s="70"/>
      <c r="N588" s="86"/>
      <c r="O588" s="70"/>
      <c r="P588" s="72"/>
      <c r="Q588" s="73"/>
      <c r="R588" s="72"/>
      <c r="S588" s="73"/>
      <c r="T588" s="73"/>
      <c r="U588" s="74"/>
      <c r="V588" s="26"/>
      <c r="W588" s="26"/>
      <c r="X588" s="26"/>
      <c r="Y588" s="26"/>
      <c r="Z588" s="26"/>
      <c r="AA588" s="26"/>
      <c r="AB588" s="26"/>
      <c r="AC588" s="26"/>
      <c r="AD588" s="26"/>
      <c r="AE588" s="26"/>
      <c r="AF588" s="26"/>
      <c r="AG588" s="26"/>
      <c r="AH588" s="26"/>
    </row>
    <row r="589" spans="1:34" ht="14.5">
      <c r="A589" s="67">
        <v>588</v>
      </c>
      <c r="B589" s="68"/>
      <c r="C589" s="69"/>
      <c r="D589" s="70"/>
      <c r="E589" s="69"/>
      <c r="F589" s="69"/>
      <c r="G589" s="70"/>
      <c r="H589" s="70"/>
      <c r="I589" s="70"/>
      <c r="J589" s="70"/>
      <c r="K589" s="70"/>
      <c r="L589" s="70"/>
      <c r="M589" s="70"/>
      <c r="N589" s="86"/>
      <c r="O589" s="70"/>
      <c r="P589" s="72"/>
      <c r="Q589" s="73"/>
      <c r="R589" s="72"/>
      <c r="S589" s="73"/>
      <c r="T589" s="73"/>
      <c r="U589" s="74"/>
      <c r="V589" s="26"/>
      <c r="W589" s="26"/>
      <c r="X589" s="26"/>
      <c r="Y589" s="26"/>
      <c r="Z589" s="26"/>
      <c r="AA589" s="26"/>
      <c r="AB589" s="26"/>
      <c r="AC589" s="26"/>
      <c r="AD589" s="26"/>
      <c r="AE589" s="26"/>
      <c r="AF589" s="26"/>
      <c r="AG589" s="26"/>
      <c r="AH589" s="26"/>
    </row>
    <row r="590" spans="1:34" ht="14.5">
      <c r="A590" s="67">
        <v>589</v>
      </c>
      <c r="B590" s="68"/>
      <c r="C590" s="69"/>
      <c r="D590" s="70"/>
      <c r="E590" s="69"/>
      <c r="F590" s="69"/>
      <c r="G590" s="70"/>
      <c r="H590" s="70"/>
      <c r="I590" s="70"/>
      <c r="J590" s="70"/>
      <c r="K590" s="70"/>
      <c r="L590" s="70"/>
      <c r="M590" s="70"/>
      <c r="N590" s="86"/>
      <c r="O590" s="70"/>
      <c r="P590" s="72"/>
      <c r="Q590" s="73"/>
      <c r="R590" s="72"/>
      <c r="S590" s="73"/>
      <c r="T590" s="73"/>
      <c r="U590" s="74"/>
      <c r="V590" s="26"/>
      <c r="W590" s="26"/>
      <c r="X590" s="26"/>
      <c r="Y590" s="26"/>
      <c r="Z590" s="26"/>
      <c r="AA590" s="26"/>
      <c r="AB590" s="26"/>
      <c r="AC590" s="26"/>
      <c r="AD590" s="26"/>
      <c r="AE590" s="26"/>
      <c r="AF590" s="26"/>
      <c r="AG590" s="26"/>
      <c r="AH590" s="26"/>
    </row>
    <row r="591" spans="1:34" ht="14.5">
      <c r="A591" s="67">
        <v>590</v>
      </c>
      <c r="B591" s="68"/>
      <c r="C591" s="69"/>
      <c r="D591" s="70"/>
      <c r="E591" s="69"/>
      <c r="F591" s="69"/>
      <c r="G591" s="70"/>
      <c r="H591" s="70"/>
      <c r="I591" s="70"/>
      <c r="J591" s="70"/>
      <c r="K591" s="70"/>
      <c r="L591" s="70"/>
      <c r="M591" s="70"/>
      <c r="N591" s="86"/>
      <c r="O591" s="70"/>
      <c r="P591" s="72"/>
      <c r="Q591" s="73"/>
      <c r="R591" s="72"/>
      <c r="S591" s="73"/>
      <c r="T591" s="73"/>
      <c r="U591" s="74"/>
      <c r="V591" s="26"/>
      <c r="W591" s="26"/>
      <c r="X591" s="26"/>
      <c r="Y591" s="26"/>
      <c r="Z591" s="26"/>
      <c r="AA591" s="26"/>
      <c r="AB591" s="26"/>
      <c r="AC591" s="26"/>
      <c r="AD591" s="26"/>
      <c r="AE591" s="26"/>
      <c r="AF591" s="26"/>
      <c r="AG591" s="26"/>
      <c r="AH591" s="26"/>
    </row>
    <row r="592" spans="1:34" ht="14.5">
      <c r="A592" s="67">
        <v>591</v>
      </c>
      <c r="B592" s="68"/>
      <c r="C592" s="69"/>
      <c r="D592" s="70"/>
      <c r="E592" s="69"/>
      <c r="F592" s="69"/>
      <c r="G592" s="70"/>
      <c r="H592" s="70"/>
      <c r="I592" s="70"/>
      <c r="J592" s="70"/>
      <c r="K592" s="70"/>
      <c r="L592" s="70"/>
      <c r="M592" s="70"/>
      <c r="N592" s="86"/>
      <c r="O592" s="70"/>
      <c r="P592" s="72"/>
      <c r="Q592" s="73"/>
      <c r="R592" s="72"/>
      <c r="S592" s="73"/>
      <c r="T592" s="73"/>
      <c r="U592" s="74"/>
      <c r="V592" s="26"/>
      <c r="W592" s="26"/>
      <c r="X592" s="26"/>
      <c r="Y592" s="26"/>
      <c r="Z592" s="26"/>
      <c r="AA592" s="26"/>
      <c r="AB592" s="26"/>
      <c r="AC592" s="26"/>
      <c r="AD592" s="26"/>
      <c r="AE592" s="26"/>
      <c r="AF592" s="26"/>
      <c r="AG592" s="26"/>
      <c r="AH592" s="26"/>
    </row>
    <row r="593" spans="1:34" ht="14.5">
      <c r="A593" s="67">
        <v>592</v>
      </c>
      <c r="B593" s="68"/>
      <c r="C593" s="69"/>
      <c r="D593" s="70"/>
      <c r="E593" s="69"/>
      <c r="F593" s="69"/>
      <c r="G593" s="70"/>
      <c r="H593" s="70"/>
      <c r="I593" s="70"/>
      <c r="J593" s="70"/>
      <c r="K593" s="70"/>
      <c r="L593" s="73"/>
      <c r="M593" s="86"/>
      <c r="N593" s="86"/>
      <c r="O593" s="86"/>
      <c r="P593" s="72"/>
      <c r="Q593" s="73"/>
      <c r="R593" s="72"/>
      <c r="S593" s="73"/>
      <c r="T593" s="73"/>
      <c r="U593" s="74"/>
      <c r="V593" s="26"/>
      <c r="W593" s="26"/>
      <c r="X593" s="26"/>
      <c r="Y593" s="26"/>
      <c r="Z593" s="26"/>
      <c r="AA593" s="26"/>
      <c r="AB593" s="26"/>
      <c r="AC593" s="26"/>
      <c r="AD593" s="26"/>
      <c r="AE593" s="26"/>
      <c r="AF593" s="26"/>
      <c r="AG593" s="26"/>
      <c r="AH593" s="26"/>
    </row>
    <row r="594" spans="1:34" ht="14.5">
      <c r="A594" s="67">
        <v>593</v>
      </c>
      <c r="B594" s="68"/>
      <c r="C594" s="69"/>
      <c r="D594" s="70"/>
      <c r="E594" s="69"/>
      <c r="F594" s="69"/>
      <c r="G594" s="70"/>
      <c r="H594" s="70"/>
      <c r="I594" s="70"/>
      <c r="J594" s="70"/>
      <c r="K594" s="70"/>
      <c r="L594" s="70"/>
      <c r="M594" s="70"/>
      <c r="N594" s="86"/>
      <c r="O594" s="88"/>
      <c r="P594" s="72"/>
      <c r="Q594" s="73"/>
      <c r="R594" s="72"/>
      <c r="S594" s="73"/>
      <c r="T594" s="73"/>
      <c r="U594" s="74"/>
      <c r="V594" s="26"/>
      <c r="W594" s="26"/>
      <c r="X594" s="26"/>
      <c r="Y594" s="26"/>
      <c r="Z594" s="26"/>
      <c r="AA594" s="26"/>
      <c r="AB594" s="26"/>
      <c r="AC594" s="26"/>
      <c r="AD594" s="26"/>
      <c r="AE594" s="26"/>
      <c r="AF594" s="26"/>
      <c r="AG594" s="26"/>
      <c r="AH594" s="26"/>
    </row>
    <row r="595" spans="1:34" ht="14.5">
      <c r="A595" s="67">
        <v>594</v>
      </c>
      <c r="B595" s="68"/>
      <c r="C595" s="69"/>
      <c r="D595" s="70"/>
      <c r="E595" s="69"/>
      <c r="F595" s="69"/>
      <c r="G595" s="70"/>
      <c r="H595" s="70"/>
      <c r="I595" s="70"/>
      <c r="J595" s="70"/>
      <c r="K595" s="70"/>
      <c r="L595" s="70"/>
      <c r="M595" s="70"/>
      <c r="N595" s="86"/>
      <c r="O595" s="88"/>
      <c r="P595" s="72"/>
      <c r="Q595" s="73"/>
      <c r="R595" s="72"/>
      <c r="S595" s="73"/>
      <c r="T595" s="73"/>
      <c r="U595" s="74"/>
      <c r="V595" s="26"/>
      <c r="W595" s="26"/>
      <c r="X595" s="26"/>
      <c r="Y595" s="26"/>
      <c r="Z595" s="26"/>
      <c r="AA595" s="26"/>
      <c r="AB595" s="26"/>
      <c r="AC595" s="26"/>
      <c r="AD595" s="26"/>
      <c r="AE595" s="26"/>
      <c r="AF595" s="26"/>
      <c r="AG595" s="26"/>
      <c r="AH595" s="26"/>
    </row>
    <row r="596" spans="1:34" ht="14.5">
      <c r="A596" s="67">
        <v>595</v>
      </c>
      <c r="B596" s="68"/>
      <c r="C596" s="69"/>
      <c r="D596" s="70"/>
      <c r="E596" s="69"/>
      <c r="F596" s="69"/>
      <c r="G596" s="70"/>
      <c r="H596" s="70"/>
      <c r="I596" s="70"/>
      <c r="J596" s="70"/>
      <c r="K596" s="70"/>
      <c r="L596" s="70"/>
      <c r="M596" s="70"/>
      <c r="N596" s="86"/>
      <c r="O596" s="88"/>
      <c r="P596" s="72"/>
      <c r="Q596" s="73"/>
      <c r="R596" s="72"/>
      <c r="S596" s="73"/>
      <c r="T596" s="73"/>
      <c r="U596" s="74"/>
      <c r="V596" s="26"/>
      <c r="W596" s="26"/>
      <c r="X596" s="26"/>
      <c r="Y596" s="26"/>
      <c r="Z596" s="26"/>
      <c r="AA596" s="26"/>
      <c r="AB596" s="26"/>
      <c r="AC596" s="26"/>
      <c r="AD596" s="26"/>
      <c r="AE596" s="26"/>
      <c r="AF596" s="26"/>
      <c r="AG596" s="26"/>
      <c r="AH596" s="26"/>
    </row>
    <row r="597" spans="1:34" ht="14.5">
      <c r="A597" s="67">
        <v>596</v>
      </c>
      <c r="B597" s="68"/>
      <c r="C597" s="69"/>
      <c r="D597" s="70"/>
      <c r="E597" s="69"/>
      <c r="F597" s="69"/>
      <c r="G597" s="70"/>
      <c r="H597" s="70"/>
      <c r="I597" s="70"/>
      <c r="J597" s="70"/>
      <c r="K597" s="70"/>
      <c r="L597" s="70"/>
      <c r="M597" s="70"/>
      <c r="N597" s="86"/>
      <c r="O597" s="86"/>
      <c r="P597" s="72"/>
      <c r="Q597" s="73"/>
      <c r="R597" s="72"/>
      <c r="S597" s="73"/>
      <c r="T597" s="73"/>
      <c r="U597" s="74"/>
      <c r="V597" s="26"/>
      <c r="W597" s="26"/>
      <c r="X597" s="26"/>
      <c r="Y597" s="26"/>
      <c r="Z597" s="26"/>
      <c r="AA597" s="26"/>
      <c r="AB597" s="26"/>
      <c r="AC597" s="26"/>
      <c r="AD597" s="26"/>
      <c r="AE597" s="26"/>
      <c r="AF597" s="26"/>
      <c r="AG597" s="26"/>
      <c r="AH597" s="26"/>
    </row>
    <row r="598" spans="1:34" ht="14.5">
      <c r="A598" s="67">
        <v>597</v>
      </c>
      <c r="B598" s="68"/>
      <c r="C598" s="69"/>
      <c r="D598" s="70"/>
      <c r="E598" s="69"/>
      <c r="F598" s="69"/>
      <c r="G598" s="70"/>
      <c r="H598" s="70"/>
      <c r="I598" s="70"/>
      <c r="J598" s="70"/>
      <c r="K598" s="70"/>
      <c r="L598" s="70"/>
      <c r="M598" s="70"/>
      <c r="N598" s="86"/>
      <c r="O598" s="70"/>
      <c r="P598" s="72"/>
      <c r="Q598" s="73"/>
      <c r="R598" s="72"/>
      <c r="S598" s="73"/>
      <c r="T598" s="73"/>
      <c r="U598" s="74"/>
      <c r="V598" s="26"/>
      <c r="W598" s="26"/>
      <c r="X598" s="26"/>
      <c r="Y598" s="26"/>
      <c r="Z598" s="26"/>
      <c r="AA598" s="26"/>
      <c r="AB598" s="26"/>
      <c r="AC598" s="26"/>
      <c r="AD598" s="26"/>
      <c r="AE598" s="26"/>
      <c r="AF598" s="26"/>
      <c r="AG598" s="26"/>
      <c r="AH598" s="26"/>
    </row>
    <row r="599" spans="1:34" ht="14.5">
      <c r="A599" s="67">
        <v>598</v>
      </c>
      <c r="B599" s="68"/>
      <c r="C599" s="69"/>
      <c r="D599" s="70"/>
      <c r="E599" s="69"/>
      <c r="F599" s="69"/>
      <c r="G599" s="70"/>
      <c r="H599" s="70"/>
      <c r="I599" s="70"/>
      <c r="J599" s="70"/>
      <c r="K599" s="70"/>
      <c r="L599" s="70"/>
      <c r="M599" s="70"/>
      <c r="N599" s="86"/>
      <c r="O599" s="70"/>
      <c r="P599" s="72"/>
      <c r="Q599" s="73"/>
      <c r="R599" s="72"/>
      <c r="S599" s="73"/>
      <c r="T599" s="73"/>
      <c r="U599" s="74"/>
      <c r="V599" s="26"/>
      <c r="W599" s="26"/>
      <c r="X599" s="26"/>
      <c r="Y599" s="26"/>
      <c r="Z599" s="26"/>
      <c r="AA599" s="26"/>
      <c r="AB599" s="26"/>
      <c r="AC599" s="26"/>
      <c r="AD599" s="26"/>
      <c r="AE599" s="26"/>
      <c r="AF599" s="26"/>
      <c r="AG599" s="26"/>
      <c r="AH599" s="26"/>
    </row>
    <row r="600" spans="1:34" ht="14.5">
      <c r="A600" s="67">
        <v>599</v>
      </c>
      <c r="B600" s="68"/>
      <c r="C600" s="69"/>
      <c r="D600" s="70"/>
      <c r="E600" s="69"/>
      <c r="F600" s="69"/>
      <c r="G600" s="70"/>
      <c r="H600" s="70"/>
      <c r="I600" s="70"/>
      <c r="J600" s="70"/>
      <c r="K600" s="70"/>
      <c r="L600" s="70"/>
      <c r="M600" s="70"/>
      <c r="N600" s="86"/>
      <c r="O600" s="86"/>
      <c r="P600" s="72"/>
      <c r="Q600" s="73"/>
      <c r="R600" s="72"/>
      <c r="S600" s="73"/>
      <c r="T600" s="73"/>
      <c r="U600" s="74"/>
      <c r="V600" s="26"/>
      <c r="W600" s="26"/>
      <c r="X600" s="26"/>
      <c r="Y600" s="26"/>
      <c r="Z600" s="26"/>
      <c r="AA600" s="26"/>
      <c r="AB600" s="26"/>
      <c r="AC600" s="26"/>
      <c r="AD600" s="26"/>
      <c r="AE600" s="26"/>
      <c r="AF600" s="26"/>
      <c r="AG600" s="26"/>
      <c r="AH600" s="26"/>
    </row>
    <row r="601" spans="1:34" ht="14.5">
      <c r="A601" s="67">
        <v>600</v>
      </c>
      <c r="B601" s="68"/>
      <c r="C601" s="69"/>
      <c r="D601" s="70"/>
      <c r="E601" s="69"/>
      <c r="F601" s="69"/>
      <c r="G601" s="70"/>
      <c r="H601" s="70"/>
      <c r="I601" s="70"/>
      <c r="J601" s="70"/>
      <c r="K601" s="70"/>
      <c r="L601" s="70"/>
      <c r="M601" s="70"/>
      <c r="N601" s="86"/>
      <c r="O601" s="88"/>
      <c r="P601" s="72"/>
      <c r="Q601" s="73"/>
      <c r="R601" s="72"/>
      <c r="S601" s="73"/>
      <c r="T601" s="73"/>
      <c r="U601" s="74"/>
      <c r="V601" s="26"/>
      <c r="W601" s="26"/>
      <c r="X601" s="26"/>
      <c r="Y601" s="26"/>
      <c r="Z601" s="26"/>
      <c r="AA601" s="26"/>
      <c r="AB601" s="26"/>
      <c r="AC601" s="26"/>
      <c r="AD601" s="26"/>
      <c r="AE601" s="26"/>
      <c r="AF601" s="26"/>
      <c r="AG601" s="26"/>
      <c r="AH601" s="26"/>
    </row>
    <row r="602" spans="1:34" ht="14.5">
      <c r="A602" s="67">
        <v>601</v>
      </c>
      <c r="B602" s="68"/>
      <c r="C602" s="69"/>
      <c r="D602" s="70"/>
      <c r="E602" s="69"/>
      <c r="F602" s="69"/>
      <c r="G602" s="70"/>
      <c r="H602" s="70"/>
      <c r="I602" s="70"/>
      <c r="J602" s="70"/>
      <c r="K602" s="70"/>
      <c r="L602" s="70"/>
      <c r="M602" s="70"/>
      <c r="N602" s="86"/>
      <c r="O602" s="70"/>
      <c r="P602" s="72"/>
      <c r="Q602" s="73"/>
      <c r="R602" s="72"/>
      <c r="S602" s="73"/>
      <c r="T602" s="73"/>
      <c r="U602" s="74"/>
      <c r="V602" s="26"/>
      <c r="W602" s="26"/>
      <c r="X602" s="26"/>
      <c r="Y602" s="26"/>
      <c r="Z602" s="26"/>
      <c r="AA602" s="26"/>
      <c r="AB602" s="26"/>
      <c r="AC602" s="26"/>
      <c r="AD602" s="26"/>
      <c r="AE602" s="26"/>
      <c r="AF602" s="26"/>
      <c r="AG602" s="26"/>
      <c r="AH602" s="26"/>
    </row>
    <row r="603" spans="1:34" ht="14.5">
      <c r="A603" s="67">
        <v>602</v>
      </c>
      <c r="B603" s="68"/>
      <c r="C603" s="69"/>
      <c r="D603" s="70"/>
      <c r="E603" s="69"/>
      <c r="F603" s="69"/>
      <c r="G603" s="70"/>
      <c r="H603" s="70"/>
      <c r="I603" s="70"/>
      <c r="J603" s="70"/>
      <c r="K603" s="70"/>
      <c r="L603" s="70"/>
      <c r="M603" s="70"/>
      <c r="N603" s="86"/>
      <c r="O603" s="88"/>
      <c r="P603" s="72"/>
      <c r="Q603" s="73"/>
      <c r="R603" s="72"/>
      <c r="S603" s="73"/>
      <c r="T603" s="73"/>
      <c r="U603" s="74"/>
      <c r="V603" s="26"/>
      <c r="W603" s="26"/>
      <c r="X603" s="26"/>
      <c r="Y603" s="26"/>
      <c r="Z603" s="26"/>
      <c r="AA603" s="26"/>
      <c r="AB603" s="26"/>
      <c r="AC603" s="26"/>
      <c r="AD603" s="26"/>
      <c r="AE603" s="26"/>
      <c r="AF603" s="26"/>
      <c r="AG603" s="26"/>
      <c r="AH603" s="26"/>
    </row>
    <row r="604" spans="1:34" ht="14.5">
      <c r="A604" s="67">
        <v>603</v>
      </c>
      <c r="B604" s="68"/>
      <c r="C604" s="69"/>
      <c r="D604" s="70"/>
      <c r="E604" s="69"/>
      <c r="F604" s="69"/>
      <c r="G604" s="70"/>
      <c r="H604" s="70"/>
      <c r="I604" s="70"/>
      <c r="J604" s="70"/>
      <c r="K604" s="70"/>
      <c r="L604" s="70"/>
      <c r="M604" s="70"/>
      <c r="N604" s="86"/>
      <c r="O604" s="70"/>
      <c r="P604" s="72"/>
      <c r="Q604" s="73"/>
      <c r="R604" s="72"/>
      <c r="S604" s="73"/>
      <c r="T604" s="73"/>
      <c r="U604" s="74"/>
      <c r="V604" s="26"/>
      <c r="W604" s="26"/>
      <c r="X604" s="26"/>
      <c r="Y604" s="26"/>
      <c r="Z604" s="26"/>
      <c r="AA604" s="26"/>
      <c r="AB604" s="26"/>
      <c r="AC604" s="26"/>
      <c r="AD604" s="26"/>
      <c r="AE604" s="26"/>
      <c r="AF604" s="26"/>
      <c r="AG604" s="26"/>
      <c r="AH604" s="26"/>
    </row>
    <row r="605" spans="1:34" ht="14.5">
      <c r="A605" s="67">
        <v>604</v>
      </c>
      <c r="B605" s="68"/>
      <c r="C605" s="69"/>
      <c r="D605" s="70"/>
      <c r="E605" s="69"/>
      <c r="F605" s="69"/>
      <c r="G605" s="70"/>
      <c r="H605" s="70"/>
      <c r="I605" s="70"/>
      <c r="J605" s="70"/>
      <c r="K605" s="70"/>
      <c r="L605" s="70"/>
      <c r="M605" s="70"/>
      <c r="N605" s="86"/>
      <c r="O605" s="70"/>
      <c r="P605" s="72"/>
      <c r="Q605" s="73"/>
      <c r="R605" s="72"/>
      <c r="S605" s="73"/>
      <c r="T605" s="73"/>
      <c r="U605" s="74"/>
      <c r="V605" s="26"/>
      <c r="W605" s="26"/>
      <c r="X605" s="26"/>
      <c r="Y605" s="26"/>
      <c r="Z605" s="26"/>
      <c r="AA605" s="26"/>
      <c r="AB605" s="26"/>
      <c r="AC605" s="26"/>
      <c r="AD605" s="26"/>
      <c r="AE605" s="26"/>
      <c r="AF605" s="26"/>
      <c r="AG605" s="26"/>
      <c r="AH605" s="26"/>
    </row>
    <row r="606" spans="1:34" ht="14.5">
      <c r="A606" s="67">
        <v>605</v>
      </c>
      <c r="B606" s="68"/>
      <c r="C606" s="69"/>
      <c r="D606" s="70"/>
      <c r="E606" s="69"/>
      <c r="F606" s="69"/>
      <c r="G606" s="70"/>
      <c r="H606" s="70"/>
      <c r="I606" s="70"/>
      <c r="J606" s="70"/>
      <c r="K606" s="70"/>
      <c r="L606" s="70"/>
      <c r="M606" s="70"/>
      <c r="N606" s="86"/>
      <c r="O606" s="70"/>
      <c r="P606" s="72"/>
      <c r="Q606" s="73"/>
      <c r="R606" s="72"/>
      <c r="S606" s="73"/>
      <c r="T606" s="73"/>
      <c r="U606" s="74"/>
      <c r="V606" s="26"/>
      <c r="W606" s="26"/>
      <c r="X606" s="26"/>
      <c r="Y606" s="26"/>
      <c r="Z606" s="26"/>
      <c r="AA606" s="26"/>
      <c r="AB606" s="26"/>
      <c r="AC606" s="26"/>
      <c r="AD606" s="26"/>
      <c r="AE606" s="26"/>
      <c r="AF606" s="26"/>
      <c r="AG606" s="26"/>
      <c r="AH606" s="26"/>
    </row>
    <row r="607" spans="1:34" ht="14.5">
      <c r="A607" s="67">
        <v>606</v>
      </c>
      <c r="B607" s="68"/>
      <c r="C607" s="69"/>
      <c r="D607" s="70"/>
      <c r="E607" s="69"/>
      <c r="F607" s="69"/>
      <c r="G607" s="70"/>
      <c r="H607" s="70"/>
      <c r="I607" s="70"/>
      <c r="J607" s="70"/>
      <c r="K607" s="70"/>
      <c r="L607" s="70"/>
      <c r="M607" s="70"/>
      <c r="N607" s="86"/>
      <c r="O607" s="73"/>
      <c r="P607" s="72"/>
      <c r="Q607" s="73"/>
      <c r="R607" s="72"/>
      <c r="S607" s="73"/>
      <c r="T607" s="73"/>
      <c r="U607" s="74"/>
      <c r="V607" s="26"/>
      <c r="W607" s="26"/>
      <c r="X607" s="26"/>
      <c r="Y607" s="26"/>
      <c r="Z607" s="26"/>
      <c r="AA607" s="26"/>
      <c r="AB607" s="26"/>
      <c r="AC607" s="26"/>
      <c r="AD607" s="26"/>
      <c r="AE607" s="26"/>
      <c r="AF607" s="26"/>
      <c r="AG607" s="26"/>
      <c r="AH607" s="26"/>
    </row>
    <row r="608" spans="1:34" ht="14.5">
      <c r="A608" s="67">
        <v>607</v>
      </c>
      <c r="B608" s="68"/>
      <c r="C608" s="69"/>
      <c r="D608" s="70"/>
      <c r="E608" s="69"/>
      <c r="F608" s="69"/>
      <c r="G608" s="70"/>
      <c r="H608" s="70"/>
      <c r="I608" s="70"/>
      <c r="J608" s="70"/>
      <c r="K608" s="70"/>
      <c r="L608" s="70"/>
      <c r="M608" s="70"/>
      <c r="N608" s="86"/>
      <c r="O608" s="70"/>
      <c r="P608" s="72"/>
      <c r="Q608" s="73"/>
      <c r="R608" s="72"/>
      <c r="S608" s="73"/>
      <c r="T608" s="73"/>
      <c r="U608" s="74"/>
      <c r="V608" s="26"/>
      <c r="W608" s="26"/>
      <c r="X608" s="26"/>
      <c r="Y608" s="26"/>
      <c r="Z608" s="26"/>
      <c r="AA608" s="26"/>
      <c r="AB608" s="26"/>
      <c r="AC608" s="26"/>
      <c r="AD608" s="26"/>
      <c r="AE608" s="26"/>
      <c r="AF608" s="26"/>
      <c r="AG608" s="26"/>
      <c r="AH608" s="26"/>
    </row>
    <row r="609" spans="1:34" ht="14.5">
      <c r="A609" s="67">
        <v>608</v>
      </c>
      <c r="B609" s="68"/>
      <c r="C609" s="69"/>
      <c r="D609" s="70"/>
      <c r="E609" s="69"/>
      <c r="F609" s="69"/>
      <c r="G609" s="70"/>
      <c r="H609" s="70"/>
      <c r="I609" s="70"/>
      <c r="J609" s="70"/>
      <c r="K609" s="70"/>
      <c r="L609" s="70"/>
      <c r="M609" s="70"/>
      <c r="N609" s="86"/>
      <c r="O609" s="70"/>
      <c r="P609" s="72"/>
      <c r="Q609" s="73"/>
      <c r="R609" s="72"/>
      <c r="S609" s="73"/>
      <c r="T609" s="73"/>
      <c r="U609" s="74"/>
      <c r="V609" s="26"/>
      <c r="W609" s="26"/>
      <c r="X609" s="26"/>
      <c r="Y609" s="26"/>
      <c r="Z609" s="26"/>
      <c r="AA609" s="26"/>
      <c r="AB609" s="26"/>
      <c r="AC609" s="26"/>
      <c r="AD609" s="26"/>
      <c r="AE609" s="26"/>
      <c r="AF609" s="26"/>
      <c r="AG609" s="26"/>
      <c r="AH609" s="26"/>
    </row>
    <row r="610" spans="1:34" ht="14.5">
      <c r="A610" s="67">
        <v>609</v>
      </c>
      <c r="B610" s="68"/>
      <c r="C610" s="69"/>
      <c r="D610" s="70"/>
      <c r="E610" s="69"/>
      <c r="F610" s="69"/>
      <c r="G610" s="70"/>
      <c r="H610" s="70"/>
      <c r="I610" s="70"/>
      <c r="J610" s="70"/>
      <c r="K610" s="70"/>
      <c r="L610" s="70"/>
      <c r="M610" s="70"/>
      <c r="N610" s="86"/>
      <c r="O610" s="88"/>
      <c r="P610" s="72"/>
      <c r="Q610" s="73"/>
      <c r="R610" s="72"/>
      <c r="S610" s="73"/>
      <c r="T610" s="73"/>
      <c r="U610" s="74"/>
      <c r="V610" s="26"/>
      <c r="W610" s="26"/>
      <c r="X610" s="26"/>
      <c r="Y610" s="26"/>
      <c r="Z610" s="26"/>
      <c r="AA610" s="26"/>
      <c r="AB610" s="26"/>
      <c r="AC610" s="26"/>
      <c r="AD610" s="26"/>
      <c r="AE610" s="26"/>
      <c r="AF610" s="26"/>
      <c r="AG610" s="26"/>
      <c r="AH610" s="26"/>
    </row>
    <row r="611" spans="1:34" ht="14.5">
      <c r="A611" s="67">
        <v>610</v>
      </c>
      <c r="B611" s="68"/>
      <c r="C611" s="69"/>
      <c r="D611" s="70"/>
      <c r="E611" s="69"/>
      <c r="F611" s="69"/>
      <c r="G611" s="70"/>
      <c r="H611" s="70"/>
      <c r="I611" s="70"/>
      <c r="J611" s="70"/>
      <c r="K611" s="70"/>
      <c r="L611" s="70"/>
      <c r="M611" s="70"/>
      <c r="N611" s="86"/>
      <c r="O611" s="88"/>
      <c r="P611" s="72"/>
      <c r="Q611" s="73"/>
      <c r="R611" s="72"/>
      <c r="S611" s="73"/>
      <c r="T611" s="73"/>
      <c r="U611" s="74"/>
      <c r="V611" s="26"/>
      <c r="W611" s="26"/>
      <c r="X611" s="26"/>
      <c r="Y611" s="26"/>
      <c r="Z611" s="26"/>
      <c r="AA611" s="26"/>
      <c r="AB611" s="26"/>
      <c r="AC611" s="26"/>
      <c r="AD611" s="26"/>
      <c r="AE611" s="26"/>
      <c r="AF611" s="26"/>
      <c r="AG611" s="26"/>
      <c r="AH611" s="26"/>
    </row>
    <row r="612" spans="1:34" ht="14.5">
      <c r="A612" s="67">
        <v>611</v>
      </c>
      <c r="B612" s="68"/>
      <c r="C612" s="69"/>
      <c r="D612" s="70"/>
      <c r="E612" s="69"/>
      <c r="F612" s="69"/>
      <c r="G612" s="70"/>
      <c r="H612" s="70"/>
      <c r="I612" s="70"/>
      <c r="J612" s="70"/>
      <c r="K612" s="70"/>
      <c r="L612" s="70"/>
      <c r="M612" s="70"/>
      <c r="N612" s="86"/>
      <c r="O612" s="88"/>
      <c r="P612" s="72"/>
      <c r="Q612" s="73"/>
      <c r="R612" s="72"/>
      <c r="S612" s="73"/>
      <c r="T612" s="73"/>
      <c r="U612" s="74"/>
      <c r="V612" s="26"/>
      <c r="W612" s="26"/>
      <c r="X612" s="26"/>
      <c r="Y612" s="26"/>
      <c r="Z612" s="26"/>
      <c r="AA612" s="26"/>
      <c r="AB612" s="26"/>
      <c r="AC612" s="26"/>
      <c r="AD612" s="26"/>
      <c r="AE612" s="26"/>
      <c r="AF612" s="26"/>
      <c r="AG612" s="26"/>
      <c r="AH612" s="26"/>
    </row>
    <row r="613" spans="1:34" ht="14.5">
      <c r="A613" s="67">
        <v>612</v>
      </c>
      <c r="B613" s="68"/>
      <c r="C613" s="69"/>
      <c r="D613" s="70"/>
      <c r="E613" s="69"/>
      <c r="F613" s="69"/>
      <c r="G613" s="70"/>
      <c r="H613" s="70"/>
      <c r="I613" s="70"/>
      <c r="J613" s="70"/>
      <c r="K613" s="70"/>
      <c r="L613" s="70"/>
      <c r="M613" s="70"/>
      <c r="N613" s="86"/>
      <c r="O613" s="70"/>
      <c r="P613" s="72"/>
      <c r="Q613" s="73"/>
      <c r="R613" s="72"/>
      <c r="S613" s="73"/>
      <c r="T613" s="73"/>
      <c r="U613" s="74"/>
      <c r="V613" s="26"/>
      <c r="W613" s="26"/>
      <c r="X613" s="26"/>
      <c r="Y613" s="26"/>
      <c r="Z613" s="26"/>
      <c r="AA613" s="26"/>
      <c r="AB613" s="26"/>
      <c r="AC613" s="26"/>
      <c r="AD613" s="26"/>
      <c r="AE613" s="26"/>
      <c r="AF613" s="26"/>
      <c r="AG613" s="26"/>
      <c r="AH613" s="26"/>
    </row>
    <row r="614" spans="1:34" ht="14.5">
      <c r="A614" s="67">
        <v>613</v>
      </c>
      <c r="B614" s="68"/>
      <c r="C614" s="69"/>
      <c r="D614" s="70"/>
      <c r="E614" s="69"/>
      <c r="F614" s="69"/>
      <c r="G614" s="70"/>
      <c r="H614" s="70"/>
      <c r="I614" s="70"/>
      <c r="J614" s="70"/>
      <c r="K614" s="70"/>
      <c r="L614" s="70"/>
      <c r="M614" s="70"/>
      <c r="N614" s="86"/>
      <c r="O614" s="86"/>
      <c r="P614" s="72"/>
      <c r="Q614" s="73"/>
      <c r="R614" s="72"/>
      <c r="S614" s="73"/>
      <c r="T614" s="73"/>
      <c r="U614" s="74"/>
      <c r="V614" s="26"/>
      <c r="W614" s="26"/>
      <c r="X614" s="26"/>
      <c r="Y614" s="26"/>
      <c r="Z614" s="26"/>
      <c r="AA614" s="26"/>
      <c r="AB614" s="26"/>
      <c r="AC614" s="26"/>
      <c r="AD614" s="26"/>
      <c r="AE614" s="26"/>
      <c r="AF614" s="26"/>
      <c r="AG614" s="26"/>
      <c r="AH614" s="26"/>
    </row>
    <row r="615" spans="1:34" ht="14.5">
      <c r="A615" s="67">
        <v>614</v>
      </c>
      <c r="B615" s="68"/>
      <c r="C615" s="69"/>
      <c r="D615" s="70"/>
      <c r="E615" s="69"/>
      <c r="F615" s="69"/>
      <c r="G615" s="70"/>
      <c r="H615" s="70"/>
      <c r="I615" s="70"/>
      <c r="J615" s="70"/>
      <c r="K615" s="70"/>
      <c r="L615" s="70"/>
      <c r="M615" s="70"/>
      <c r="N615" s="86"/>
      <c r="O615" s="88"/>
      <c r="P615" s="72"/>
      <c r="Q615" s="73"/>
      <c r="R615" s="72"/>
      <c r="S615" s="73"/>
      <c r="T615" s="73"/>
      <c r="U615" s="74"/>
      <c r="V615" s="26"/>
      <c r="W615" s="26"/>
      <c r="X615" s="26"/>
      <c r="Y615" s="26"/>
      <c r="Z615" s="26"/>
      <c r="AA615" s="26"/>
      <c r="AB615" s="26"/>
      <c r="AC615" s="26"/>
      <c r="AD615" s="26"/>
      <c r="AE615" s="26"/>
      <c r="AF615" s="26"/>
      <c r="AG615" s="26"/>
      <c r="AH615" s="26"/>
    </row>
    <row r="616" spans="1:34" ht="14.5">
      <c r="A616" s="67">
        <v>615</v>
      </c>
      <c r="B616" s="68"/>
      <c r="C616" s="69"/>
      <c r="D616" s="70"/>
      <c r="E616" s="69"/>
      <c r="F616" s="69"/>
      <c r="G616" s="70"/>
      <c r="H616" s="70"/>
      <c r="I616" s="70"/>
      <c r="J616" s="70"/>
      <c r="K616" s="70"/>
      <c r="L616" s="70"/>
      <c r="M616" s="70"/>
      <c r="N616" s="86"/>
      <c r="O616" s="70"/>
      <c r="P616" s="72"/>
      <c r="Q616" s="73"/>
      <c r="R616" s="72"/>
      <c r="S616" s="73"/>
      <c r="T616" s="73"/>
      <c r="U616" s="74"/>
      <c r="V616" s="26"/>
      <c r="W616" s="26"/>
      <c r="X616" s="26"/>
      <c r="Y616" s="26"/>
      <c r="Z616" s="26"/>
      <c r="AA616" s="26"/>
      <c r="AB616" s="26"/>
      <c r="AC616" s="26"/>
      <c r="AD616" s="26"/>
      <c r="AE616" s="26"/>
      <c r="AF616" s="26"/>
      <c r="AG616" s="26"/>
      <c r="AH616" s="26"/>
    </row>
    <row r="617" spans="1:34" ht="14.5">
      <c r="A617" s="67">
        <v>616</v>
      </c>
      <c r="B617" s="68"/>
      <c r="C617" s="69"/>
      <c r="D617" s="70"/>
      <c r="E617" s="69"/>
      <c r="F617" s="69"/>
      <c r="G617" s="70"/>
      <c r="H617" s="70"/>
      <c r="I617" s="70"/>
      <c r="J617" s="70"/>
      <c r="K617" s="70"/>
      <c r="L617" s="70"/>
      <c r="M617" s="70"/>
      <c r="N617" s="86"/>
      <c r="O617" s="88"/>
      <c r="P617" s="72"/>
      <c r="Q617" s="73"/>
      <c r="R617" s="72"/>
      <c r="S617" s="73"/>
      <c r="T617" s="73"/>
      <c r="U617" s="74"/>
      <c r="V617" s="26"/>
      <c r="W617" s="26"/>
      <c r="X617" s="26"/>
      <c r="Y617" s="26"/>
      <c r="Z617" s="26"/>
      <c r="AA617" s="26"/>
      <c r="AB617" s="26"/>
      <c r="AC617" s="26"/>
      <c r="AD617" s="26"/>
      <c r="AE617" s="26"/>
      <c r="AF617" s="26"/>
      <c r="AG617" s="26"/>
      <c r="AH617" s="26"/>
    </row>
    <row r="618" spans="1:34" ht="14.5">
      <c r="A618" s="67">
        <v>617</v>
      </c>
      <c r="B618" s="68"/>
      <c r="C618" s="69"/>
      <c r="D618" s="70"/>
      <c r="E618" s="69"/>
      <c r="F618" s="69"/>
      <c r="G618" s="70"/>
      <c r="H618" s="70"/>
      <c r="I618" s="70"/>
      <c r="J618" s="70"/>
      <c r="K618" s="70"/>
      <c r="L618" s="70"/>
      <c r="M618" s="70"/>
      <c r="N618" s="86"/>
      <c r="O618" s="70"/>
      <c r="P618" s="72"/>
      <c r="Q618" s="73"/>
      <c r="R618" s="72"/>
      <c r="S618" s="73"/>
      <c r="T618" s="73"/>
      <c r="U618" s="74"/>
      <c r="V618" s="26"/>
      <c r="W618" s="26"/>
      <c r="X618" s="26"/>
      <c r="Y618" s="26"/>
      <c r="Z618" s="26"/>
      <c r="AA618" s="26"/>
      <c r="AB618" s="26"/>
      <c r="AC618" s="26"/>
      <c r="AD618" s="26"/>
      <c r="AE618" s="26"/>
      <c r="AF618" s="26"/>
      <c r="AG618" s="26"/>
      <c r="AH618" s="26"/>
    </row>
    <row r="619" spans="1:34" ht="14.5">
      <c r="A619" s="67">
        <v>618</v>
      </c>
      <c r="B619" s="68"/>
      <c r="C619" s="69"/>
      <c r="D619" s="70"/>
      <c r="E619" s="69"/>
      <c r="F619" s="69"/>
      <c r="G619" s="70"/>
      <c r="H619" s="70"/>
      <c r="I619" s="70"/>
      <c r="J619" s="70"/>
      <c r="K619" s="70"/>
      <c r="L619" s="70"/>
      <c r="M619" s="70"/>
      <c r="N619" s="86"/>
      <c r="O619" s="70"/>
      <c r="P619" s="72"/>
      <c r="Q619" s="73"/>
      <c r="R619" s="72"/>
      <c r="S619" s="73"/>
      <c r="T619" s="73"/>
      <c r="U619" s="74"/>
      <c r="V619" s="26"/>
      <c r="W619" s="26"/>
      <c r="X619" s="26"/>
      <c r="Y619" s="26"/>
      <c r="Z619" s="26"/>
      <c r="AA619" s="26"/>
      <c r="AB619" s="26"/>
      <c r="AC619" s="26"/>
      <c r="AD619" s="26"/>
      <c r="AE619" s="26"/>
      <c r="AF619" s="26"/>
      <c r="AG619" s="26"/>
      <c r="AH619" s="26"/>
    </row>
    <row r="620" spans="1:34" ht="14.5">
      <c r="A620" s="67">
        <v>619</v>
      </c>
      <c r="B620" s="68"/>
      <c r="C620" s="89"/>
      <c r="D620" s="86"/>
      <c r="E620" s="89"/>
      <c r="F620" s="86"/>
      <c r="G620" s="86"/>
      <c r="H620" s="86"/>
      <c r="I620" s="86"/>
      <c r="J620" s="86"/>
      <c r="K620" s="86"/>
      <c r="L620" s="73"/>
      <c r="M620" s="86"/>
      <c r="N620" s="86"/>
      <c r="O620" s="86"/>
      <c r="P620" s="72"/>
      <c r="Q620" s="73"/>
      <c r="R620" s="72"/>
      <c r="S620" s="73"/>
      <c r="T620" s="73"/>
      <c r="U620" s="74"/>
      <c r="V620" s="26"/>
      <c r="W620" s="26"/>
      <c r="X620" s="26"/>
      <c r="Y620" s="26"/>
      <c r="Z620" s="26"/>
      <c r="AA620" s="26"/>
      <c r="AB620" s="26"/>
      <c r="AC620" s="26"/>
      <c r="AD620" s="26"/>
      <c r="AE620" s="26"/>
      <c r="AF620" s="26"/>
      <c r="AG620" s="26"/>
      <c r="AH620" s="26"/>
    </row>
    <row r="621" spans="1:34" ht="14.5">
      <c r="A621" s="67">
        <v>620</v>
      </c>
      <c r="B621" s="68"/>
      <c r="C621" s="69"/>
      <c r="D621" s="70"/>
      <c r="E621" s="69"/>
      <c r="F621" s="69"/>
      <c r="G621" s="70"/>
      <c r="H621" s="70"/>
      <c r="I621" s="70"/>
      <c r="J621" s="70"/>
      <c r="K621" s="70"/>
      <c r="L621" s="70"/>
      <c r="M621" s="70"/>
      <c r="N621" s="86"/>
      <c r="O621" s="88"/>
      <c r="P621" s="72"/>
      <c r="Q621" s="73"/>
      <c r="R621" s="72"/>
      <c r="S621" s="73"/>
      <c r="T621" s="73"/>
      <c r="U621" s="74"/>
      <c r="V621" s="26"/>
      <c r="W621" s="26"/>
      <c r="X621" s="26"/>
      <c r="Y621" s="26"/>
      <c r="Z621" s="26"/>
      <c r="AA621" s="26"/>
      <c r="AB621" s="26"/>
      <c r="AC621" s="26"/>
      <c r="AD621" s="26"/>
      <c r="AE621" s="26"/>
      <c r="AF621" s="26"/>
      <c r="AG621" s="26"/>
      <c r="AH621" s="26"/>
    </row>
    <row r="622" spans="1:34" ht="14.5">
      <c r="A622" s="67">
        <v>621</v>
      </c>
      <c r="B622" s="68"/>
      <c r="C622" s="69"/>
      <c r="D622" s="70"/>
      <c r="E622" s="69"/>
      <c r="F622" s="69"/>
      <c r="G622" s="70"/>
      <c r="H622" s="70"/>
      <c r="I622" s="70"/>
      <c r="J622" s="70"/>
      <c r="K622" s="70"/>
      <c r="L622" s="70"/>
      <c r="M622" s="70"/>
      <c r="N622" s="86"/>
      <c r="O622" s="88"/>
      <c r="P622" s="72"/>
      <c r="Q622" s="73"/>
      <c r="R622" s="72"/>
      <c r="S622" s="73"/>
      <c r="T622" s="73"/>
      <c r="U622" s="74"/>
      <c r="V622" s="26"/>
      <c r="W622" s="26"/>
      <c r="X622" s="26"/>
      <c r="Y622" s="26"/>
      <c r="Z622" s="26"/>
      <c r="AA622" s="26"/>
      <c r="AB622" s="26"/>
      <c r="AC622" s="26"/>
      <c r="AD622" s="26"/>
      <c r="AE622" s="26"/>
      <c r="AF622" s="26"/>
      <c r="AG622" s="26"/>
      <c r="AH622" s="26"/>
    </row>
    <row r="623" spans="1:34" ht="14.5">
      <c r="A623" s="67">
        <v>622</v>
      </c>
      <c r="B623" s="68"/>
      <c r="C623" s="69"/>
      <c r="D623" s="70"/>
      <c r="E623" s="69"/>
      <c r="F623" s="69"/>
      <c r="G623" s="70"/>
      <c r="H623" s="70"/>
      <c r="I623" s="70"/>
      <c r="J623" s="70"/>
      <c r="K623" s="70"/>
      <c r="L623" s="70"/>
      <c r="M623" s="70"/>
      <c r="N623" s="86"/>
      <c r="O623" s="88"/>
      <c r="P623" s="72"/>
      <c r="Q623" s="73"/>
      <c r="R623" s="72"/>
      <c r="S623" s="73"/>
      <c r="T623" s="73"/>
      <c r="U623" s="74"/>
      <c r="V623" s="26"/>
      <c r="W623" s="26"/>
      <c r="X623" s="26"/>
      <c r="Y623" s="26"/>
      <c r="Z623" s="26"/>
      <c r="AA623" s="26"/>
      <c r="AB623" s="26"/>
      <c r="AC623" s="26"/>
      <c r="AD623" s="26"/>
      <c r="AE623" s="26"/>
      <c r="AF623" s="26"/>
      <c r="AG623" s="26"/>
      <c r="AH623" s="26"/>
    </row>
    <row r="624" spans="1:34" ht="14.5">
      <c r="A624" s="67">
        <v>623</v>
      </c>
      <c r="B624" s="68"/>
      <c r="C624" s="69"/>
      <c r="D624" s="70"/>
      <c r="E624" s="69"/>
      <c r="F624" s="69"/>
      <c r="G624" s="70"/>
      <c r="H624" s="70"/>
      <c r="I624" s="70"/>
      <c r="J624" s="70"/>
      <c r="K624" s="70"/>
      <c r="L624" s="70"/>
      <c r="M624" s="70"/>
      <c r="N624" s="86"/>
      <c r="O624" s="88"/>
      <c r="P624" s="72"/>
      <c r="Q624" s="73"/>
      <c r="R624" s="72"/>
      <c r="S624" s="73"/>
      <c r="T624" s="73"/>
      <c r="U624" s="74"/>
      <c r="V624" s="26"/>
      <c r="W624" s="26"/>
      <c r="X624" s="26"/>
      <c r="Y624" s="26"/>
      <c r="Z624" s="26"/>
      <c r="AA624" s="26"/>
      <c r="AB624" s="26"/>
      <c r="AC624" s="26"/>
      <c r="AD624" s="26"/>
      <c r="AE624" s="26"/>
      <c r="AF624" s="26"/>
      <c r="AG624" s="26"/>
      <c r="AH624" s="26"/>
    </row>
    <row r="625" spans="1:34" ht="14.5">
      <c r="A625" s="67">
        <v>624</v>
      </c>
      <c r="B625" s="68"/>
      <c r="C625" s="69"/>
      <c r="D625" s="70"/>
      <c r="E625" s="69"/>
      <c r="F625" s="69"/>
      <c r="G625" s="70"/>
      <c r="H625" s="70"/>
      <c r="I625" s="70"/>
      <c r="J625" s="70"/>
      <c r="K625" s="70"/>
      <c r="L625" s="70"/>
      <c r="M625" s="70"/>
      <c r="N625" s="86"/>
      <c r="O625" s="88"/>
      <c r="P625" s="72"/>
      <c r="Q625" s="73"/>
      <c r="R625" s="72"/>
      <c r="S625" s="73"/>
      <c r="T625" s="73"/>
      <c r="U625" s="74"/>
      <c r="V625" s="26"/>
      <c r="W625" s="26"/>
      <c r="X625" s="26"/>
      <c r="Y625" s="26"/>
      <c r="Z625" s="26"/>
      <c r="AA625" s="26"/>
      <c r="AB625" s="26"/>
      <c r="AC625" s="26"/>
      <c r="AD625" s="26"/>
      <c r="AE625" s="26"/>
      <c r="AF625" s="26"/>
      <c r="AG625" s="26"/>
      <c r="AH625" s="26"/>
    </row>
    <row r="626" spans="1:34" ht="14.5">
      <c r="A626" s="67">
        <v>625</v>
      </c>
      <c r="B626" s="68"/>
      <c r="C626" s="69"/>
      <c r="D626" s="70"/>
      <c r="E626" s="69"/>
      <c r="F626" s="69"/>
      <c r="G626" s="70"/>
      <c r="H626" s="70"/>
      <c r="I626" s="70"/>
      <c r="J626" s="70"/>
      <c r="K626" s="70"/>
      <c r="L626" s="70"/>
      <c r="M626" s="70"/>
      <c r="N626" s="86"/>
      <c r="O626" s="88"/>
      <c r="P626" s="72"/>
      <c r="Q626" s="73"/>
      <c r="R626" s="72"/>
      <c r="S626" s="73"/>
      <c r="T626" s="73"/>
      <c r="U626" s="74"/>
      <c r="V626" s="26"/>
      <c r="W626" s="26"/>
      <c r="X626" s="26"/>
      <c r="Y626" s="26"/>
      <c r="Z626" s="26"/>
      <c r="AA626" s="26"/>
      <c r="AB626" s="26"/>
      <c r="AC626" s="26"/>
      <c r="AD626" s="26"/>
      <c r="AE626" s="26"/>
      <c r="AF626" s="26"/>
      <c r="AG626" s="26"/>
      <c r="AH626" s="26"/>
    </row>
    <row r="627" spans="1:34" ht="14.5">
      <c r="A627" s="67">
        <v>626</v>
      </c>
      <c r="B627" s="68"/>
      <c r="C627" s="69"/>
      <c r="D627" s="70"/>
      <c r="E627" s="69"/>
      <c r="F627" s="69"/>
      <c r="G627" s="70"/>
      <c r="H627" s="70"/>
      <c r="I627" s="70"/>
      <c r="J627" s="70"/>
      <c r="K627" s="70"/>
      <c r="L627" s="70"/>
      <c r="M627" s="70"/>
      <c r="N627" s="86"/>
      <c r="O627" s="88"/>
      <c r="P627" s="72"/>
      <c r="Q627" s="73"/>
      <c r="R627" s="72"/>
      <c r="S627" s="73"/>
      <c r="T627" s="73"/>
      <c r="U627" s="74"/>
      <c r="V627" s="26"/>
      <c r="W627" s="26"/>
      <c r="X627" s="26"/>
      <c r="Y627" s="26"/>
      <c r="Z627" s="26"/>
      <c r="AA627" s="26"/>
      <c r="AB627" s="26"/>
      <c r="AC627" s="26"/>
      <c r="AD627" s="26"/>
      <c r="AE627" s="26"/>
      <c r="AF627" s="26"/>
      <c r="AG627" s="26"/>
      <c r="AH627" s="26"/>
    </row>
    <row r="628" spans="1:34" ht="14.5">
      <c r="A628" s="67">
        <v>627</v>
      </c>
      <c r="B628" s="68"/>
      <c r="C628" s="89"/>
      <c r="D628" s="86"/>
      <c r="E628" s="89"/>
      <c r="F628" s="86"/>
      <c r="G628" s="86"/>
      <c r="H628" s="86"/>
      <c r="I628" s="86"/>
      <c r="J628" s="86"/>
      <c r="K628" s="86"/>
      <c r="L628" s="73"/>
      <c r="M628" s="86"/>
      <c r="N628" s="86"/>
      <c r="O628" s="88"/>
      <c r="P628" s="72"/>
      <c r="Q628" s="73"/>
      <c r="R628" s="72"/>
      <c r="S628" s="73"/>
      <c r="T628" s="73"/>
      <c r="U628" s="74"/>
      <c r="V628" s="26"/>
      <c r="W628" s="26"/>
      <c r="X628" s="26"/>
      <c r="Y628" s="26"/>
      <c r="Z628" s="26"/>
      <c r="AA628" s="26"/>
      <c r="AB628" s="26"/>
      <c r="AC628" s="26"/>
      <c r="AD628" s="26"/>
      <c r="AE628" s="26"/>
      <c r="AF628" s="26"/>
      <c r="AG628" s="26"/>
      <c r="AH628" s="26"/>
    </row>
    <row r="629" spans="1:34" ht="14.5">
      <c r="A629" s="67">
        <v>628</v>
      </c>
      <c r="B629" s="68"/>
      <c r="C629" s="69"/>
      <c r="D629" s="70"/>
      <c r="E629" s="69"/>
      <c r="F629" s="69"/>
      <c r="G629" s="70"/>
      <c r="H629" s="70"/>
      <c r="I629" s="70"/>
      <c r="J629" s="70"/>
      <c r="K629" s="70"/>
      <c r="L629" s="70"/>
      <c r="M629" s="70"/>
      <c r="N629" s="86"/>
      <c r="O629" s="88"/>
      <c r="P629" s="72"/>
      <c r="Q629" s="73"/>
      <c r="R629" s="72"/>
      <c r="S629" s="73"/>
      <c r="T629" s="73"/>
      <c r="U629" s="74"/>
      <c r="V629" s="26"/>
      <c r="W629" s="26"/>
      <c r="X629" s="26"/>
      <c r="Y629" s="26"/>
      <c r="Z629" s="26"/>
      <c r="AA629" s="26"/>
      <c r="AB629" s="26"/>
      <c r="AC629" s="26"/>
      <c r="AD629" s="26"/>
      <c r="AE629" s="26"/>
      <c r="AF629" s="26"/>
      <c r="AG629" s="26"/>
      <c r="AH629" s="26"/>
    </row>
    <row r="630" spans="1:34" ht="14.5">
      <c r="A630" s="67">
        <v>629</v>
      </c>
      <c r="B630" s="68"/>
      <c r="C630" s="69"/>
      <c r="D630" s="70"/>
      <c r="E630" s="69"/>
      <c r="F630" s="69"/>
      <c r="G630" s="70"/>
      <c r="H630" s="70"/>
      <c r="I630" s="70"/>
      <c r="J630" s="70"/>
      <c r="K630" s="70"/>
      <c r="L630" s="70"/>
      <c r="M630" s="70"/>
      <c r="N630" s="86"/>
      <c r="O630" s="86"/>
      <c r="P630" s="72"/>
      <c r="Q630" s="73"/>
      <c r="R630" s="72"/>
      <c r="S630" s="73"/>
      <c r="T630" s="73"/>
      <c r="U630" s="74"/>
      <c r="V630" s="26"/>
      <c r="W630" s="26"/>
      <c r="X630" s="26"/>
      <c r="Y630" s="26"/>
      <c r="Z630" s="26"/>
      <c r="AA630" s="26"/>
      <c r="AB630" s="26"/>
      <c r="AC630" s="26"/>
      <c r="AD630" s="26"/>
      <c r="AE630" s="26"/>
      <c r="AF630" s="26"/>
      <c r="AG630" s="26"/>
      <c r="AH630" s="26"/>
    </row>
    <row r="631" spans="1:34" ht="14.5">
      <c r="A631" s="67">
        <v>630</v>
      </c>
      <c r="B631" s="68"/>
      <c r="C631" s="69"/>
      <c r="D631" s="70"/>
      <c r="E631" s="69"/>
      <c r="F631" s="69"/>
      <c r="G631" s="70"/>
      <c r="H631" s="70"/>
      <c r="I631" s="70"/>
      <c r="J631" s="70"/>
      <c r="K631" s="70"/>
      <c r="L631" s="70"/>
      <c r="M631" s="70"/>
      <c r="N631" s="86"/>
      <c r="O631" s="88"/>
      <c r="P631" s="72"/>
      <c r="Q631" s="73"/>
      <c r="R631" s="72"/>
      <c r="S631" s="73"/>
      <c r="T631" s="73"/>
      <c r="U631" s="74"/>
      <c r="V631" s="26"/>
      <c r="W631" s="26"/>
      <c r="X631" s="26"/>
      <c r="Y631" s="26"/>
      <c r="Z631" s="26"/>
      <c r="AA631" s="26"/>
      <c r="AB631" s="26"/>
      <c r="AC631" s="26"/>
      <c r="AD631" s="26"/>
      <c r="AE631" s="26"/>
      <c r="AF631" s="26"/>
      <c r="AG631" s="26"/>
      <c r="AH631" s="26"/>
    </row>
    <row r="632" spans="1:34" ht="14.5">
      <c r="A632" s="67">
        <v>631</v>
      </c>
      <c r="B632" s="68"/>
      <c r="C632" s="69"/>
      <c r="D632" s="70"/>
      <c r="E632" s="69"/>
      <c r="F632" s="69"/>
      <c r="G632" s="70"/>
      <c r="H632" s="70"/>
      <c r="I632" s="70"/>
      <c r="J632" s="70"/>
      <c r="K632" s="70"/>
      <c r="L632" s="70"/>
      <c r="M632" s="70"/>
      <c r="N632" s="86"/>
      <c r="O632" s="88"/>
      <c r="P632" s="72"/>
      <c r="Q632" s="73"/>
      <c r="R632" s="72"/>
      <c r="S632" s="73"/>
      <c r="T632" s="73"/>
      <c r="U632" s="74"/>
      <c r="V632" s="26"/>
      <c r="W632" s="26"/>
      <c r="X632" s="26"/>
      <c r="Y632" s="26"/>
      <c r="Z632" s="26"/>
      <c r="AA632" s="26"/>
      <c r="AB632" s="26"/>
      <c r="AC632" s="26"/>
      <c r="AD632" s="26"/>
      <c r="AE632" s="26"/>
      <c r="AF632" s="26"/>
      <c r="AG632" s="26"/>
      <c r="AH632" s="26"/>
    </row>
    <row r="633" spans="1:34" ht="14.5">
      <c r="A633" s="67">
        <v>632</v>
      </c>
      <c r="B633" s="68"/>
      <c r="C633" s="69"/>
      <c r="D633" s="70"/>
      <c r="E633" s="69"/>
      <c r="F633" s="69"/>
      <c r="G633" s="70"/>
      <c r="H633" s="70"/>
      <c r="I633" s="70"/>
      <c r="J633" s="70"/>
      <c r="K633" s="70"/>
      <c r="L633" s="70"/>
      <c r="M633" s="70"/>
      <c r="N633" s="86"/>
      <c r="O633" s="73"/>
      <c r="P633" s="72"/>
      <c r="Q633" s="73"/>
      <c r="R633" s="72"/>
      <c r="S633" s="73"/>
      <c r="T633" s="73"/>
      <c r="U633" s="74"/>
      <c r="V633" s="26"/>
      <c r="W633" s="26"/>
      <c r="X633" s="26"/>
      <c r="Y633" s="26"/>
      <c r="Z633" s="26"/>
      <c r="AA633" s="26"/>
      <c r="AB633" s="26"/>
      <c r="AC633" s="26"/>
      <c r="AD633" s="26"/>
      <c r="AE633" s="26"/>
      <c r="AF633" s="26"/>
      <c r="AG633" s="26"/>
      <c r="AH633" s="26"/>
    </row>
    <row r="634" spans="1:34" ht="14.5">
      <c r="A634" s="67">
        <v>633</v>
      </c>
      <c r="B634" s="68"/>
      <c r="C634" s="69"/>
      <c r="D634" s="70"/>
      <c r="E634" s="69"/>
      <c r="F634" s="69"/>
      <c r="G634" s="70"/>
      <c r="H634" s="70"/>
      <c r="I634" s="70"/>
      <c r="J634" s="70"/>
      <c r="K634" s="70"/>
      <c r="L634" s="70"/>
      <c r="M634" s="70"/>
      <c r="N634" s="86"/>
      <c r="O634" s="70"/>
      <c r="P634" s="72"/>
      <c r="Q634" s="73"/>
      <c r="R634" s="72"/>
      <c r="S634" s="73"/>
      <c r="T634" s="73"/>
      <c r="U634" s="74"/>
      <c r="V634" s="26"/>
      <c r="W634" s="26"/>
      <c r="X634" s="26"/>
      <c r="Y634" s="26"/>
      <c r="Z634" s="26"/>
      <c r="AA634" s="26"/>
      <c r="AB634" s="26"/>
      <c r="AC634" s="26"/>
      <c r="AD634" s="26"/>
      <c r="AE634" s="26"/>
      <c r="AF634" s="26"/>
      <c r="AG634" s="26"/>
      <c r="AH634" s="26"/>
    </row>
    <row r="635" spans="1:34" ht="14.5">
      <c r="A635" s="67">
        <v>634</v>
      </c>
      <c r="B635" s="68"/>
      <c r="C635" s="69"/>
      <c r="D635" s="70"/>
      <c r="E635" s="69"/>
      <c r="F635" s="69"/>
      <c r="G635" s="70"/>
      <c r="H635" s="70"/>
      <c r="I635" s="70"/>
      <c r="J635" s="70"/>
      <c r="K635" s="70"/>
      <c r="L635" s="70"/>
      <c r="M635" s="70"/>
      <c r="N635" s="86"/>
      <c r="O635" s="70"/>
      <c r="P635" s="72"/>
      <c r="Q635" s="73"/>
      <c r="R635" s="72"/>
      <c r="S635" s="73"/>
      <c r="T635" s="73"/>
      <c r="U635" s="74"/>
      <c r="V635" s="26"/>
      <c r="W635" s="26"/>
      <c r="X635" s="26"/>
      <c r="Y635" s="26"/>
      <c r="Z635" s="26"/>
      <c r="AA635" s="26"/>
      <c r="AB635" s="26"/>
      <c r="AC635" s="26"/>
      <c r="AD635" s="26"/>
      <c r="AE635" s="26"/>
      <c r="AF635" s="26"/>
      <c r="AG635" s="26"/>
      <c r="AH635" s="26"/>
    </row>
    <row r="636" spans="1:34" ht="14.5">
      <c r="A636" s="67">
        <v>635</v>
      </c>
      <c r="B636" s="68"/>
      <c r="C636" s="69"/>
      <c r="D636" s="70"/>
      <c r="E636" s="69"/>
      <c r="F636" s="69"/>
      <c r="G636" s="70"/>
      <c r="H636" s="70"/>
      <c r="I636" s="70"/>
      <c r="J636" s="70"/>
      <c r="K636" s="70"/>
      <c r="L636" s="70"/>
      <c r="M636" s="70"/>
      <c r="N636" s="86"/>
      <c r="O636" s="70"/>
      <c r="P636" s="72"/>
      <c r="Q636" s="73"/>
      <c r="R636" s="72"/>
      <c r="S636" s="73"/>
      <c r="T636" s="73"/>
      <c r="U636" s="74"/>
      <c r="V636" s="26"/>
      <c r="W636" s="26"/>
      <c r="X636" s="26"/>
      <c r="Y636" s="26"/>
      <c r="Z636" s="26"/>
      <c r="AA636" s="26"/>
      <c r="AB636" s="26"/>
      <c r="AC636" s="26"/>
      <c r="AD636" s="26"/>
      <c r="AE636" s="26"/>
      <c r="AF636" s="26"/>
      <c r="AG636" s="26"/>
      <c r="AH636" s="26"/>
    </row>
    <row r="637" spans="1:34" ht="14.5">
      <c r="A637" s="67">
        <v>636</v>
      </c>
      <c r="B637" s="68"/>
      <c r="C637" s="69"/>
      <c r="D637" s="70"/>
      <c r="E637" s="69"/>
      <c r="F637" s="69"/>
      <c r="G637" s="70"/>
      <c r="H637" s="70"/>
      <c r="I637" s="70"/>
      <c r="J637" s="70"/>
      <c r="K637" s="70"/>
      <c r="L637" s="70"/>
      <c r="M637" s="70"/>
      <c r="N637" s="86"/>
      <c r="O637" s="88"/>
      <c r="P637" s="72"/>
      <c r="Q637" s="73"/>
      <c r="R637" s="72"/>
      <c r="S637" s="73"/>
      <c r="T637" s="73"/>
      <c r="U637" s="74"/>
      <c r="V637" s="26"/>
      <c r="W637" s="26"/>
      <c r="X637" s="26"/>
      <c r="Y637" s="26"/>
      <c r="Z637" s="26"/>
      <c r="AA637" s="26"/>
      <c r="AB637" s="26"/>
      <c r="AC637" s="26"/>
      <c r="AD637" s="26"/>
      <c r="AE637" s="26"/>
      <c r="AF637" s="26"/>
      <c r="AG637" s="26"/>
      <c r="AH637" s="26"/>
    </row>
    <row r="638" spans="1:34" ht="14.5">
      <c r="A638" s="67">
        <v>637</v>
      </c>
      <c r="B638" s="68"/>
      <c r="C638" s="69"/>
      <c r="D638" s="70"/>
      <c r="E638" s="69"/>
      <c r="F638" s="69"/>
      <c r="G638" s="70"/>
      <c r="H638" s="70"/>
      <c r="I638" s="70"/>
      <c r="J638" s="70"/>
      <c r="K638" s="70"/>
      <c r="L638" s="70"/>
      <c r="M638" s="70"/>
      <c r="N638" s="86"/>
      <c r="O638" s="88"/>
      <c r="P638" s="72"/>
      <c r="Q638" s="73"/>
      <c r="R638" s="72"/>
      <c r="S638" s="73"/>
      <c r="T638" s="73"/>
      <c r="U638" s="74"/>
      <c r="V638" s="26"/>
      <c r="W638" s="26"/>
      <c r="X638" s="26"/>
      <c r="Y638" s="26"/>
      <c r="Z638" s="26"/>
      <c r="AA638" s="26"/>
      <c r="AB638" s="26"/>
      <c r="AC638" s="26"/>
      <c r="AD638" s="26"/>
      <c r="AE638" s="26"/>
      <c r="AF638" s="26"/>
      <c r="AG638" s="26"/>
      <c r="AH638" s="26"/>
    </row>
    <row r="639" spans="1:34" ht="14.5">
      <c r="A639" s="67">
        <v>638</v>
      </c>
      <c r="B639" s="68"/>
      <c r="C639" s="69"/>
      <c r="D639" s="70"/>
      <c r="E639" s="69"/>
      <c r="F639" s="69"/>
      <c r="G639" s="70"/>
      <c r="H639" s="70"/>
      <c r="I639" s="70"/>
      <c r="J639" s="70"/>
      <c r="K639" s="70"/>
      <c r="L639" s="70"/>
      <c r="M639" s="70"/>
      <c r="N639" s="86"/>
      <c r="O639" s="88"/>
      <c r="P639" s="72"/>
      <c r="Q639" s="73"/>
      <c r="R639" s="72"/>
      <c r="S639" s="73"/>
      <c r="T639" s="73"/>
      <c r="U639" s="74"/>
      <c r="V639" s="26"/>
      <c r="W639" s="26"/>
      <c r="X639" s="26"/>
      <c r="Y639" s="26"/>
      <c r="Z639" s="26"/>
      <c r="AA639" s="26"/>
      <c r="AB639" s="26"/>
      <c r="AC639" s="26"/>
      <c r="AD639" s="26"/>
      <c r="AE639" s="26"/>
      <c r="AF639" s="26"/>
      <c r="AG639" s="26"/>
      <c r="AH639" s="26"/>
    </row>
    <row r="640" spans="1:34" ht="14.5">
      <c r="A640" s="67">
        <v>639</v>
      </c>
      <c r="B640" s="68"/>
      <c r="C640" s="69"/>
      <c r="D640" s="70"/>
      <c r="E640" s="69"/>
      <c r="F640" s="69"/>
      <c r="G640" s="70"/>
      <c r="H640" s="70"/>
      <c r="I640" s="70"/>
      <c r="J640" s="70"/>
      <c r="K640" s="70"/>
      <c r="L640" s="70"/>
      <c r="M640" s="70"/>
      <c r="N640" s="86"/>
      <c r="O640" s="70"/>
      <c r="P640" s="72"/>
      <c r="Q640" s="73"/>
      <c r="R640" s="72"/>
      <c r="S640" s="73"/>
      <c r="T640" s="73"/>
      <c r="U640" s="74"/>
      <c r="V640" s="26"/>
      <c r="W640" s="26"/>
      <c r="X640" s="26"/>
      <c r="Y640" s="26"/>
      <c r="Z640" s="26"/>
      <c r="AA640" s="26"/>
      <c r="AB640" s="26"/>
      <c r="AC640" s="26"/>
      <c r="AD640" s="26"/>
      <c r="AE640" s="26"/>
      <c r="AF640" s="26"/>
      <c r="AG640" s="26"/>
      <c r="AH640" s="26"/>
    </row>
    <row r="641" spans="1:34" ht="14.5">
      <c r="A641" s="67">
        <v>640</v>
      </c>
      <c r="B641" s="68"/>
      <c r="C641" s="69"/>
      <c r="D641" s="70"/>
      <c r="E641" s="69"/>
      <c r="F641" s="69"/>
      <c r="G641" s="70"/>
      <c r="H641" s="70"/>
      <c r="I641" s="70"/>
      <c r="J641" s="70"/>
      <c r="K641" s="70"/>
      <c r="L641" s="70"/>
      <c r="M641" s="70"/>
      <c r="N641" s="86"/>
      <c r="O641" s="70"/>
      <c r="P641" s="72"/>
      <c r="Q641" s="73"/>
      <c r="R641" s="72"/>
      <c r="S641" s="73"/>
      <c r="T641" s="73"/>
      <c r="U641" s="74"/>
      <c r="V641" s="26"/>
      <c r="W641" s="26"/>
      <c r="X641" s="26"/>
      <c r="Y641" s="26"/>
      <c r="Z641" s="26"/>
      <c r="AA641" s="26"/>
      <c r="AB641" s="26"/>
      <c r="AC641" s="26"/>
      <c r="AD641" s="26"/>
      <c r="AE641" s="26"/>
      <c r="AF641" s="26"/>
      <c r="AG641" s="26"/>
      <c r="AH641" s="26"/>
    </row>
    <row r="642" spans="1:34" ht="14.5">
      <c r="A642" s="67">
        <v>641</v>
      </c>
      <c r="B642" s="68"/>
      <c r="C642" s="69"/>
      <c r="D642" s="70"/>
      <c r="E642" s="69"/>
      <c r="F642" s="69"/>
      <c r="G642" s="70"/>
      <c r="H642" s="70"/>
      <c r="I642" s="70"/>
      <c r="J642" s="70"/>
      <c r="K642" s="70"/>
      <c r="L642" s="70"/>
      <c r="M642" s="70"/>
      <c r="N642" s="86"/>
      <c r="O642" s="88"/>
      <c r="P642" s="72"/>
      <c r="Q642" s="73"/>
      <c r="R642" s="72"/>
      <c r="S642" s="73"/>
      <c r="T642" s="73"/>
      <c r="U642" s="74"/>
      <c r="V642" s="26"/>
      <c r="W642" s="26"/>
      <c r="X642" s="26"/>
      <c r="Y642" s="26"/>
      <c r="Z642" s="26"/>
      <c r="AA642" s="26"/>
      <c r="AB642" s="26"/>
      <c r="AC642" s="26"/>
      <c r="AD642" s="26"/>
      <c r="AE642" s="26"/>
      <c r="AF642" s="26"/>
      <c r="AG642" s="26"/>
      <c r="AH642" s="26"/>
    </row>
    <row r="643" spans="1:34" ht="14.5">
      <c r="A643" s="67">
        <v>642</v>
      </c>
      <c r="B643" s="68"/>
      <c r="C643" s="69"/>
      <c r="D643" s="70"/>
      <c r="E643" s="69"/>
      <c r="F643" s="69"/>
      <c r="G643" s="70"/>
      <c r="H643" s="70"/>
      <c r="I643" s="70"/>
      <c r="J643" s="70"/>
      <c r="K643" s="70"/>
      <c r="L643" s="70"/>
      <c r="M643" s="70"/>
      <c r="N643" s="86"/>
      <c r="O643" s="70"/>
      <c r="P643" s="72"/>
      <c r="Q643" s="73"/>
      <c r="R643" s="72"/>
      <c r="S643" s="73"/>
      <c r="T643" s="73"/>
      <c r="U643" s="74"/>
      <c r="V643" s="26"/>
      <c r="W643" s="26"/>
      <c r="X643" s="26"/>
      <c r="Y643" s="26"/>
      <c r="Z643" s="26"/>
      <c r="AA643" s="26"/>
      <c r="AB643" s="26"/>
      <c r="AC643" s="26"/>
      <c r="AD643" s="26"/>
      <c r="AE643" s="26"/>
      <c r="AF643" s="26"/>
      <c r="AG643" s="26"/>
      <c r="AH643" s="26"/>
    </row>
    <row r="644" spans="1:34" ht="14.5">
      <c r="A644" s="67">
        <v>643</v>
      </c>
      <c r="B644" s="68"/>
      <c r="C644" s="69"/>
      <c r="D644" s="70"/>
      <c r="E644" s="69"/>
      <c r="F644" s="69"/>
      <c r="G644" s="70"/>
      <c r="H644" s="70"/>
      <c r="I644" s="70"/>
      <c r="J644" s="70"/>
      <c r="K644" s="70"/>
      <c r="L644" s="70"/>
      <c r="M644" s="70"/>
      <c r="N644" s="86"/>
      <c r="O644" s="88"/>
      <c r="P644" s="72"/>
      <c r="Q644" s="73"/>
      <c r="R644" s="72"/>
      <c r="S644" s="73"/>
      <c r="T644" s="73"/>
      <c r="U644" s="74"/>
      <c r="V644" s="26"/>
      <c r="W644" s="26"/>
      <c r="X644" s="26"/>
      <c r="Y644" s="26"/>
      <c r="Z644" s="26"/>
      <c r="AA644" s="26"/>
      <c r="AB644" s="26"/>
      <c r="AC644" s="26"/>
      <c r="AD644" s="26"/>
      <c r="AE644" s="26"/>
      <c r="AF644" s="26"/>
      <c r="AG644" s="26"/>
      <c r="AH644" s="26"/>
    </row>
    <row r="645" spans="1:34" ht="14.5">
      <c r="A645" s="67">
        <v>644</v>
      </c>
      <c r="B645" s="68"/>
      <c r="C645" s="69"/>
      <c r="D645" s="70"/>
      <c r="E645" s="69"/>
      <c r="F645" s="69"/>
      <c r="G645" s="70"/>
      <c r="H645" s="70"/>
      <c r="I645" s="70"/>
      <c r="J645" s="70"/>
      <c r="K645" s="70"/>
      <c r="L645" s="70"/>
      <c r="M645" s="70"/>
      <c r="N645" s="86"/>
      <c r="O645" s="73"/>
      <c r="P645" s="72"/>
      <c r="Q645" s="73"/>
      <c r="R645" s="72"/>
      <c r="S645" s="73"/>
      <c r="T645" s="73"/>
      <c r="U645" s="74"/>
      <c r="V645" s="26"/>
      <c r="W645" s="26"/>
      <c r="X645" s="26"/>
      <c r="Y645" s="26"/>
      <c r="Z645" s="26"/>
      <c r="AA645" s="26"/>
      <c r="AB645" s="26"/>
      <c r="AC645" s="26"/>
      <c r="AD645" s="26"/>
      <c r="AE645" s="26"/>
      <c r="AF645" s="26"/>
      <c r="AG645" s="26"/>
      <c r="AH645" s="26"/>
    </row>
    <row r="646" spans="1:34" ht="14.5">
      <c r="A646" s="67">
        <v>645</v>
      </c>
      <c r="B646" s="68"/>
      <c r="C646" s="69"/>
      <c r="D646" s="70"/>
      <c r="E646" s="69"/>
      <c r="F646" s="69"/>
      <c r="G646" s="70"/>
      <c r="H646" s="70"/>
      <c r="I646" s="70"/>
      <c r="J646" s="70"/>
      <c r="K646" s="70"/>
      <c r="L646" s="70"/>
      <c r="M646" s="70"/>
      <c r="N646" s="86"/>
      <c r="O646" s="88"/>
      <c r="P646" s="72"/>
      <c r="Q646" s="73"/>
      <c r="R646" s="72"/>
      <c r="S646" s="73"/>
      <c r="T646" s="73"/>
      <c r="U646" s="74"/>
      <c r="V646" s="26"/>
      <c r="W646" s="26"/>
      <c r="X646" s="26"/>
      <c r="Y646" s="26"/>
      <c r="Z646" s="26"/>
      <c r="AA646" s="26"/>
      <c r="AB646" s="26"/>
      <c r="AC646" s="26"/>
      <c r="AD646" s="26"/>
      <c r="AE646" s="26"/>
      <c r="AF646" s="26"/>
      <c r="AG646" s="26"/>
      <c r="AH646" s="26"/>
    </row>
    <row r="647" spans="1:34" ht="14.5">
      <c r="A647" s="67">
        <v>646</v>
      </c>
      <c r="B647" s="68"/>
      <c r="C647" s="69"/>
      <c r="D647" s="70"/>
      <c r="E647" s="69"/>
      <c r="F647" s="69"/>
      <c r="G647" s="70"/>
      <c r="H647" s="70"/>
      <c r="I647" s="70"/>
      <c r="J647" s="70"/>
      <c r="K647" s="70"/>
      <c r="L647" s="70"/>
      <c r="M647" s="70"/>
      <c r="N647" s="86"/>
      <c r="O647" s="88"/>
      <c r="P647" s="72"/>
      <c r="Q647" s="73"/>
      <c r="R647" s="72"/>
      <c r="S647" s="73"/>
      <c r="T647" s="73"/>
      <c r="U647" s="74"/>
      <c r="V647" s="26"/>
      <c r="W647" s="26"/>
      <c r="X647" s="26"/>
      <c r="Y647" s="26"/>
      <c r="Z647" s="26"/>
      <c r="AA647" s="26"/>
      <c r="AB647" s="26"/>
      <c r="AC647" s="26"/>
      <c r="AD647" s="26"/>
      <c r="AE647" s="26"/>
      <c r="AF647" s="26"/>
      <c r="AG647" s="26"/>
      <c r="AH647" s="26"/>
    </row>
    <row r="648" spans="1:34" ht="14.5">
      <c r="A648" s="67">
        <v>647</v>
      </c>
      <c r="B648" s="68"/>
      <c r="C648" s="69"/>
      <c r="D648" s="70"/>
      <c r="E648" s="69"/>
      <c r="F648" s="69"/>
      <c r="G648" s="70"/>
      <c r="H648" s="70"/>
      <c r="I648" s="70"/>
      <c r="J648" s="70"/>
      <c r="K648" s="70"/>
      <c r="L648" s="70"/>
      <c r="M648" s="70"/>
      <c r="N648" s="86"/>
      <c r="O648" s="88"/>
      <c r="P648" s="72"/>
      <c r="Q648" s="73"/>
      <c r="R648" s="72"/>
      <c r="S648" s="73"/>
      <c r="T648" s="73"/>
      <c r="U648" s="74"/>
      <c r="V648" s="26"/>
      <c r="W648" s="26"/>
      <c r="X648" s="26"/>
      <c r="Y648" s="26"/>
      <c r="Z648" s="26"/>
      <c r="AA648" s="26"/>
      <c r="AB648" s="26"/>
      <c r="AC648" s="26"/>
      <c r="AD648" s="26"/>
      <c r="AE648" s="26"/>
      <c r="AF648" s="26"/>
      <c r="AG648" s="26"/>
      <c r="AH648" s="26"/>
    </row>
    <row r="649" spans="1:34" ht="14.5">
      <c r="A649" s="67">
        <v>648</v>
      </c>
      <c r="B649" s="68"/>
      <c r="C649" s="69"/>
      <c r="D649" s="70"/>
      <c r="E649" s="69"/>
      <c r="F649" s="69"/>
      <c r="G649" s="70"/>
      <c r="H649" s="70"/>
      <c r="I649" s="70"/>
      <c r="J649" s="70"/>
      <c r="K649" s="70"/>
      <c r="L649" s="70"/>
      <c r="M649" s="70"/>
      <c r="N649" s="70"/>
      <c r="O649" s="70"/>
      <c r="P649" s="72"/>
      <c r="Q649" s="73"/>
      <c r="R649" s="72"/>
      <c r="S649" s="73"/>
      <c r="T649" s="73"/>
      <c r="U649" s="74"/>
      <c r="V649" s="26"/>
      <c r="W649" s="26"/>
      <c r="X649" s="26"/>
      <c r="Y649" s="26"/>
      <c r="Z649" s="26"/>
      <c r="AA649" s="26"/>
      <c r="AB649" s="26"/>
      <c r="AC649" s="26"/>
      <c r="AD649" s="26"/>
      <c r="AE649" s="26"/>
      <c r="AF649" s="26"/>
      <c r="AG649" s="26"/>
      <c r="AH649" s="26"/>
    </row>
    <row r="650" spans="1:34" ht="14.5">
      <c r="A650" s="67">
        <v>649</v>
      </c>
      <c r="B650" s="68"/>
      <c r="C650" s="69"/>
      <c r="D650" s="70"/>
      <c r="E650" s="69"/>
      <c r="F650" s="69"/>
      <c r="G650" s="70"/>
      <c r="H650" s="70"/>
      <c r="I650" s="70"/>
      <c r="J650" s="70"/>
      <c r="K650" s="70"/>
      <c r="L650" s="70"/>
      <c r="M650" s="70"/>
      <c r="N650" s="86"/>
      <c r="O650" s="88"/>
      <c r="P650" s="72"/>
      <c r="Q650" s="73"/>
      <c r="R650" s="72"/>
      <c r="S650" s="73"/>
      <c r="T650" s="73"/>
      <c r="U650" s="74"/>
      <c r="V650" s="26"/>
      <c r="W650" s="26"/>
      <c r="X650" s="26"/>
      <c r="Y650" s="26"/>
      <c r="Z650" s="26"/>
      <c r="AA650" s="26"/>
      <c r="AB650" s="26"/>
      <c r="AC650" s="26"/>
      <c r="AD650" s="26"/>
      <c r="AE650" s="26"/>
      <c r="AF650" s="26"/>
      <c r="AG650" s="26"/>
      <c r="AH650" s="26"/>
    </row>
    <row r="651" spans="1:34" ht="14.5">
      <c r="A651" s="67">
        <v>650</v>
      </c>
      <c r="B651" s="68"/>
      <c r="C651" s="69"/>
      <c r="D651" s="70"/>
      <c r="E651" s="69"/>
      <c r="F651" s="69"/>
      <c r="G651" s="70"/>
      <c r="H651" s="70"/>
      <c r="I651" s="70"/>
      <c r="J651" s="70"/>
      <c r="K651" s="70"/>
      <c r="L651" s="70"/>
      <c r="M651" s="70"/>
      <c r="N651" s="86"/>
      <c r="O651" s="70"/>
      <c r="P651" s="72"/>
      <c r="Q651" s="73"/>
      <c r="R651" s="72"/>
      <c r="S651" s="73"/>
      <c r="T651" s="73"/>
      <c r="U651" s="74"/>
      <c r="V651" s="26"/>
      <c r="W651" s="26"/>
      <c r="X651" s="26"/>
      <c r="Y651" s="26"/>
      <c r="Z651" s="26"/>
      <c r="AA651" s="26"/>
      <c r="AB651" s="26"/>
      <c r="AC651" s="26"/>
      <c r="AD651" s="26"/>
      <c r="AE651" s="26"/>
      <c r="AF651" s="26"/>
      <c r="AG651" s="26"/>
      <c r="AH651" s="26"/>
    </row>
    <row r="652" spans="1:34" ht="14.5">
      <c r="A652" s="67">
        <v>651</v>
      </c>
      <c r="B652" s="68"/>
      <c r="C652" s="69"/>
      <c r="D652" s="70"/>
      <c r="E652" s="69"/>
      <c r="F652" s="69"/>
      <c r="G652" s="70"/>
      <c r="H652" s="70"/>
      <c r="I652" s="70"/>
      <c r="J652" s="70"/>
      <c r="K652" s="70"/>
      <c r="L652" s="70"/>
      <c r="M652" s="70"/>
      <c r="N652" s="86"/>
      <c r="O652" s="70"/>
      <c r="P652" s="72"/>
      <c r="Q652" s="73"/>
      <c r="R652" s="72"/>
      <c r="S652" s="73"/>
      <c r="T652" s="73"/>
      <c r="U652" s="74"/>
      <c r="V652" s="26"/>
      <c r="W652" s="26"/>
      <c r="X652" s="26"/>
      <c r="Y652" s="26"/>
      <c r="Z652" s="26"/>
      <c r="AA652" s="26"/>
      <c r="AB652" s="26"/>
      <c r="AC652" s="26"/>
      <c r="AD652" s="26"/>
      <c r="AE652" s="26"/>
      <c r="AF652" s="26"/>
      <c r="AG652" s="26"/>
      <c r="AH652" s="26"/>
    </row>
    <row r="653" spans="1:34" ht="14.5">
      <c r="A653" s="67">
        <v>652</v>
      </c>
      <c r="B653" s="68"/>
      <c r="C653" s="69"/>
      <c r="D653" s="70"/>
      <c r="E653" s="69"/>
      <c r="F653" s="69"/>
      <c r="G653" s="70"/>
      <c r="H653" s="70"/>
      <c r="I653" s="70"/>
      <c r="J653" s="70"/>
      <c r="K653" s="70"/>
      <c r="L653" s="70"/>
      <c r="M653" s="70"/>
      <c r="N653" s="86"/>
      <c r="O653" s="70"/>
      <c r="P653" s="72"/>
      <c r="Q653" s="73"/>
      <c r="R653" s="72"/>
      <c r="S653" s="73"/>
      <c r="T653" s="73"/>
      <c r="U653" s="74"/>
      <c r="V653" s="26"/>
      <c r="W653" s="26"/>
      <c r="X653" s="26"/>
      <c r="Y653" s="26"/>
      <c r="Z653" s="26"/>
      <c r="AA653" s="26"/>
      <c r="AB653" s="26"/>
      <c r="AC653" s="26"/>
      <c r="AD653" s="26"/>
      <c r="AE653" s="26"/>
      <c r="AF653" s="26"/>
      <c r="AG653" s="26"/>
      <c r="AH653" s="26"/>
    </row>
    <row r="654" spans="1:34" ht="14.5">
      <c r="A654" s="67">
        <v>653</v>
      </c>
      <c r="B654" s="68"/>
      <c r="C654" s="69"/>
      <c r="D654" s="70"/>
      <c r="E654" s="69"/>
      <c r="F654" s="69"/>
      <c r="G654" s="70"/>
      <c r="H654" s="70"/>
      <c r="I654" s="70"/>
      <c r="J654" s="70"/>
      <c r="K654" s="70"/>
      <c r="L654" s="70"/>
      <c r="M654" s="70"/>
      <c r="N654" s="86"/>
      <c r="O654" s="70"/>
      <c r="P654" s="72"/>
      <c r="Q654" s="73"/>
      <c r="R654" s="72"/>
      <c r="S654" s="73"/>
      <c r="T654" s="73"/>
      <c r="U654" s="74"/>
      <c r="V654" s="26"/>
      <c r="W654" s="26"/>
      <c r="X654" s="26"/>
      <c r="Y654" s="26"/>
      <c r="Z654" s="26"/>
      <c r="AA654" s="26"/>
      <c r="AB654" s="26"/>
      <c r="AC654" s="26"/>
      <c r="AD654" s="26"/>
      <c r="AE654" s="26"/>
      <c r="AF654" s="26"/>
      <c r="AG654" s="26"/>
      <c r="AH654" s="26"/>
    </row>
    <row r="655" spans="1:34" ht="14.5">
      <c r="A655" s="67">
        <v>654</v>
      </c>
      <c r="B655" s="68"/>
      <c r="C655" s="69"/>
      <c r="D655" s="70"/>
      <c r="E655" s="69"/>
      <c r="F655" s="69"/>
      <c r="G655" s="70"/>
      <c r="H655" s="70"/>
      <c r="I655" s="70"/>
      <c r="J655" s="70"/>
      <c r="K655" s="70"/>
      <c r="L655" s="70"/>
      <c r="M655" s="70"/>
      <c r="N655" s="86"/>
      <c r="O655" s="70"/>
      <c r="P655" s="72"/>
      <c r="Q655" s="73"/>
      <c r="R655" s="72"/>
      <c r="S655" s="73"/>
      <c r="T655" s="73"/>
      <c r="U655" s="74"/>
      <c r="V655" s="26"/>
      <c r="W655" s="26"/>
      <c r="X655" s="26"/>
      <c r="Y655" s="26"/>
      <c r="Z655" s="26"/>
      <c r="AA655" s="26"/>
      <c r="AB655" s="26"/>
      <c r="AC655" s="26"/>
      <c r="AD655" s="26"/>
      <c r="AE655" s="26"/>
      <c r="AF655" s="26"/>
      <c r="AG655" s="26"/>
      <c r="AH655" s="26"/>
    </row>
    <row r="656" spans="1:34" ht="14.5">
      <c r="A656" s="67">
        <v>655</v>
      </c>
      <c r="B656" s="68"/>
      <c r="C656" s="69"/>
      <c r="D656" s="70"/>
      <c r="E656" s="69"/>
      <c r="F656" s="69"/>
      <c r="G656" s="70"/>
      <c r="H656" s="70"/>
      <c r="I656" s="70"/>
      <c r="J656" s="70"/>
      <c r="K656" s="70"/>
      <c r="L656" s="70"/>
      <c r="M656" s="70"/>
      <c r="N656" s="86"/>
      <c r="O656" s="70"/>
      <c r="P656" s="72"/>
      <c r="Q656" s="73"/>
      <c r="R656" s="72"/>
      <c r="S656" s="73"/>
      <c r="T656" s="73"/>
      <c r="U656" s="74"/>
      <c r="V656" s="26"/>
      <c r="W656" s="26"/>
      <c r="X656" s="26"/>
      <c r="Y656" s="26"/>
      <c r="Z656" s="26"/>
      <c r="AA656" s="26"/>
      <c r="AB656" s="26"/>
      <c r="AC656" s="26"/>
      <c r="AD656" s="26"/>
      <c r="AE656" s="26"/>
      <c r="AF656" s="26"/>
      <c r="AG656" s="26"/>
      <c r="AH656" s="26"/>
    </row>
    <row r="657" spans="1:34" ht="14.5">
      <c r="A657" s="67">
        <v>656</v>
      </c>
      <c r="B657" s="68"/>
      <c r="C657" s="69"/>
      <c r="D657" s="70"/>
      <c r="E657" s="69"/>
      <c r="F657" s="69"/>
      <c r="G657" s="70"/>
      <c r="H657" s="70"/>
      <c r="I657" s="70"/>
      <c r="J657" s="70"/>
      <c r="K657" s="70"/>
      <c r="L657" s="70"/>
      <c r="M657" s="70"/>
      <c r="N657" s="86"/>
      <c r="O657" s="70"/>
      <c r="P657" s="72"/>
      <c r="Q657" s="73"/>
      <c r="R657" s="72"/>
      <c r="S657" s="73"/>
      <c r="T657" s="73"/>
      <c r="U657" s="74"/>
      <c r="V657" s="26"/>
      <c r="W657" s="26"/>
      <c r="X657" s="26"/>
      <c r="Y657" s="26"/>
      <c r="Z657" s="26"/>
      <c r="AA657" s="26"/>
      <c r="AB657" s="26"/>
      <c r="AC657" s="26"/>
      <c r="AD657" s="26"/>
      <c r="AE657" s="26"/>
      <c r="AF657" s="26"/>
      <c r="AG657" s="26"/>
      <c r="AH657" s="26"/>
    </row>
    <row r="658" spans="1:34" ht="14.5">
      <c r="A658" s="67">
        <v>657</v>
      </c>
      <c r="B658" s="68"/>
      <c r="C658" s="69"/>
      <c r="D658" s="70"/>
      <c r="E658" s="69"/>
      <c r="F658" s="69"/>
      <c r="G658" s="70"/>
      <c r="H658" s="70"/>
      <c r="I658" s="70"/>
      <c r="J658" s="70"/>
      <c r="K658" s="70"/>
      <c r="L658" s="70"/>
      <c r="M658" s="70"/>
      <c r="N658" s="86"/>
      <c r="O658" s="70"/>
      <c r="P658" s="72"/>
      <c r="Q658" s="73"/>
      <c r="R658" s="72"/>
      <c r="S658" s="73"/>
      <c r="T658" s="73"/>
      <c r="U658" s="74"/>
      <c r="V658" s="26"/>
      <c r="W658" s="26"/>
      <c r="X658" s="26"/>
      <c r="Y658" s="26"/>
      <c r="Z658" s="26"/>
      <c r="AA658" s="26"/>
      <c r="AB658" s="26"/>
      <c r="AC658" s="26"/>
      <c r="AD658" s="26"/>
      <c r="AE658" s="26"/>
      <c r="AF658" s="26"/>
      <c r="AG658" s="26"/>
      <c r="AH658" s="26"/>
    </row>
    <row r="659" spans="1:34" ht="14.5">
      <c r="A659" s="67">
        <v>658</v>
      </c>
      <c r="B659" s="68"/>
      <c r="C659" s="69"/>
      <c r="D659" s="70"/>
      <c r="E659" s="69"/>
      <c r="F659" s="69"/>
      <c r="G659" s="70"/>
      <c r="H659" s="70"/>
      <c r="I659" s="70"/>
      <c r="J659" s="70"/>
      <c r="K659" s="70"/>
      <c r="L659" s="70"/>
      <c r="M659" s="70"/>
      <c r="N659" s="86"/>
      <c r="O659" s="70"/>
      <c r="P659" s="72"/>
      <c r="Q659" s="73"/>
      <c r="R659" s="72"/>
      <c r="S659" s="73"/>
      <c r="T659" s="73"/>
      <c r="U659" s="74"/>
      <c r="V659" s="26"/>
      <c r="W659" s="26"/>
      <c r="X659" s="26"/>
      <c r="Y659" s="26"/>
      <c r="Z659" s="26"/>
      <c r="AA659" s="26"/>
      <c r="AB659" s="26"/>
      <c r="AC659" s="26"/>
      <c r="AD659" s="26"/>
      <c r="AE659" s="26"/>
      <c r="AF659" s="26"/>
      <c r="AG659" s="26"/>
      <c r="AH659" s="26"/>
    </row>
    <row r="660" spans="1:34" ht="14.5">
      <c r="A660" s="67">
        <v>659</v>
      </c>
      <c r="B660" s="68"/>
      <c r="C660" s="69"/>
      <c r="D660" s="70"/>
      <c r="E660" s="69"/>
      <c r="F660" s="69"/>
      <c r="G660" s="70"/>
      <c r="H660" s="70"/>
      <c r="I660" s="70"/>
      <c r="J660" s="70"/>
      <c r="K660" s="70"/>
      <c r="L660" s="70"/>
      <c r="M660" s="70"/>
      <c r="N660" s="86"/>
      <c r="O660" s="70"/>
      <c r="P660" s="72"/>
      <c r="Q660" s="73"/>
      <c r="R660" s="72"/>
      <c r="S660" s="73"/>
      <c r="T660" s="73"/>
      <c r="U660" s="74"/>
      <c r="V660" s="26"/>
      <c r="W660" s="26"/>
      <c r="X660" s="26"/>
      <c r="Y660" s="26"/>
      <c r="Z660" s="26"/>
      <c r="AA660" s="26"/>
      <c r="AB660" s="26"/>
      <c r="AC660" s="26"/>
      <c r="AD660" s="26"/>
      <c r="AE660" s="26"/>
      <c r="AF660" s="26"/>
      <c r="AG660" s="26"/>
      <c r="AH660" s="26"/>
    </row>
    <row r="661" spans="1:34" ht="14.5">
      <c r="A661" s="67">
        <v>660</v>
      </c>
      <c r="B661" s="68"/>
      <c r="C661" s="69"/>
      <c r="D661" s="70"/>
      <c r="E661" s="69"/>
      <c r="F661" s="69"/>
      <c r="G661" s="70"/>
      <c r="H661" s="70"/>
      <c r="I661" s="70"/>
      <c r="J661" s="70"/>
      <c r="K661" s="70"/>
      <c r="L661" s="70"/>
      <c r="M661" s="70"/>
      <c r="N661" s="86"/>
      <c r="O661" s="70"/>
      <c r="P661" s="72"/>
      <c r="Q661" s="73"/>
      <c r="R661" s="72"/>
      <c r="S661" s="73"/>
      <c r="T661" s="73"/>
      <c r="U661" s="74"/>
      <c r="V661" s="26"/>
      <c r="W661" s="26"/>
      <c r="X661" s="26"/>
      <c r="Y661" s="26"/>
      <c r="Z661" s="26"/>
      <c r="AA661" s="26"/>
      <c r="AB661" s="26"/>
      <c r="AC661" s="26"/>
      <c r="AD661" s="26"/>
      <c r="AE661" s="26"/>
      <c r="AF661" s="26"/>
      <c r="AG661" s="26"/>
      <c r="AH661" s="26"/>
    </row>
    <row r="662" spans="1:34" ht="14.5">
      <c r="A662" s="67">
        <v>661</v>
      </c>
      <c r="B662" s="68"/>
      <c r="C662" s="69"/>
      <c r="D662" s="70"/>
      <c r="E662" s="69"/>
      <c r="F662" s="69"/>
      <c r="G662" s="70"/>
      <c r="H662" s="70"/>
      <c r="I662" s="70"/>
      <c r="J662" s="70"/>
      <c r="K662" s="70"/>
      <c r="L662" s="70"/>
      <c r="M662" s="70"/>
      <c r="N662" s="86"/>
      <c r="O662" s="70"/>
      <c r="P662" s="72"/>
      <c r="Q662" s="73"/>
      <c r="R662" s="72"/>
      <c r="S662" s="73"/>
      <c r="T662" s="73"/>
      <c r="U662" s="74"/>
      <c r="V662" s="26"/>
      <c r="W662" s="26"/>
      <c r="X662" s="26"/>
      <c r="Y662" s="26"/>
      <c r="Z662" s="26"/>
      <c r="AA662" s="26"/>
      <c r="AB662" s="26"/>
      <c r="AC662" s="26"/>
      <c r="AD662" s="26"/>
      <c r="AE662" s="26"/>
      <c r="AF662" s="26"/>
      <c r="AG662" s="26"/>
      <c r="AH662" s="26"/>
    </row>
    <row r="663" spans="1:34" ht="14.5">
      <c r="A663" s="67">
        <v>662</v>
      </c>
      <c r="B663" s="68"/>
      <c r="C663" s="69"/>
      <c r="D663" s="70"/>
      <c r="E663" s="69"/>
      <c r="F663" s="69"/>
      <c r="G663" s="70"/>
      <c r="H663" s="70"/>
      <c r="I663" s="70"/>
      <c r="J663" s="70"/>
      <c r="K663" s="70"/>
      <c r="L663" s="70"/>
      <c r="M663" s="70"/>
      <c r="N663" s="86"/>
      <c r="O663" s="70"/>
      <c r="P663" s="72"/>
      <c r="Q663" s="73"/>
      <c r="R663" s="72"/>
      <c r="S663" s="73"/>
      <c r="T663" s="73"/>
      <c r="U663" s="74"/>
      <c r="V663" s="26"/>
      <c r="W663" s="26"/>
      <c r="X663" s="26"/>
      <c r="Y663" s="26"/>
      <c r="Z663" s="26"/>
      <c r="AA663" s="26"/>
      <c r="AB663" s="26"/>
      <c r="AC663" s="26"/>
      <c r="AD663" s="26"/>
      <c r="AE663" s="26"/>
      <c r="AF663" s="26"/>
      <c r="AG663" s="26"/>
      <c r="AH663" s="26"/>
    </row>
    <row r="664" spans="1:34" ht="14.5">
      <c r="A664" s="67">
        <v>663</v>
      </c>
      <c r="B664" s="68"/>
      <c r="C664" s="69"/>
      <c r="D664" s="70"/>
      <c r="E664" s="69"/>
      <c r="F664" s="69"/>
      <c r="G664" s="70"/>
      <c r="H664" s="70"/>
      <c r="I664" s="70"/>
      <c r="J664" s="70"/>
      <c r="K664" s="70"/>
      <c r="L664" s="70"/>
      <c r="M664" s="70"/>
      <c r="N664" s="86"/>
      <c r="O664" s="70"/>
      <c r="P664" s="72"/>
      <c r="Q664" s="73"/>
      <c r="R664" s="72"/>
      <c r="S664" s="73"/>
      <c r="T664" s="73"/>
      <c r="U664" s="74"/>
      <c r="V664" s="26"/>
      <c r="W664" s="26"/>
      <c r="X664" s="26"/>
      <c r="Y664" s="26"/>
      <c r="Z664" s="26"/>
      <c r="AA664" s="26"/>
      <c r="AB664" s="26"/>
      <c r="AC664" s="26"/>
      <c r="AD664" s="26"/>
      <c r="AE664" s="26"/>
      <c r="AF664" s="26"/>
      <c r="AG664" s="26"/>
      <c r="AH664" s="26"/>
    </row>
    <row r="665" spans="1:34" ht="14.5">
      <c r="A665" s="67">
        <v>664</v>
      </c>
      <c r="B665" s="68"/>
      <c r="C665" s="69"/>
      <c r="D665" s="70"/>
      <c r="E665" s="69"/>
      <c r="F665" s="69"/>
      <c r="G665" s="70"/>
      <c r="H665" s="70"/>
      <c r="I665" s="70"/>
      <c r="J665" s="70"/>
      <c r="K665" s="70"/>
      <c r="L665" s="70"/>
      <c r="M665" s="70"/>
      <c r="N665" s="86"/>
      <c r="O665" s="70"/>
      <c r="P665" s="72"/>
      <c r="Q665" s="73"/>
      <c r="R665" s="72"/>
      <c r="S665" s="73"/>
      <c r="T665" s="73"/>
      <c r="U665" s="74"/>
      <c r="V665" s="26"/>
      <c r="W665" s="26"/>
      <c r="X665" s="26"/>
      <c r="Y665" s="26"/>
      <c r="Z665" s="26"/>
      <c r="AA665" s="26"/>
      <c r="AB665" s="26"/>
      <c r="AC665" s="26"/>
      <c r="AD665" s="26"/>
      <c r="AE665" s="26"/>
      <c r="AF665" s="26"/>
      <c r="AG665" s="26"/>
      <c r="AH665" s="26"/>
    </row>
    <row r="666" spans="1:34" ht="14.5">
      <c r="A666" s="67">
        <v>665</v>
      </c>
      <c r="B666" s="68"/>
      <c r="C666" s="69"/>
      <c r="D666" s="70"/>
      <c r="E666" s="69"/>
      <c r="F666" s="69"/>
      <c r="G666" s="70"/>
      <c r="H666" s="70"/>
      <c r="I666" s="70"/>
      <c r="J666" s="70"/>
      <c r="K666" s="70"/>
      <c r="L666" s="70"/>
      <c r="M666" s="70"/>
      <c r="N666" s="86"/>
      <c r="O666" s="70"/>
      <c r="P666" s="72"/>
      <c r="Q666" s="73"/>
      <c r="R666" s="72"/>
      <c r="S666" s="73"/>
      <c r="T666" s="73"/>
      <c r="U666" s="74"/>
      <c r="V666" s="26"/>
      <c r="W666" s="26"/>
      <c r="X666" s="26"/>
      <c r="Y666" s="26"/>
      <c r="Z666" s="26"/>
      <c r="AA666" s="26"/>
      <c r="AB666" s="26"/>
      <c r="AC666" s="26"/>
      <c r="AD666" s="26"/>
      <c r="AE666" s="26"/>
      <c r="AF666" s="26"/>
      <c r="AG666" s="26"/>
      <c r="AH666" s="26"/>
    </row>
    <row r="667" spans="1:34" ht="14.5">
      <c r="A667" s="67">
        <v>666</v>
      </c>
      <c r="B667" s="68"/>
      <c r="C667" s="69"/>
      <c r="D667" s="70"/>
      <c r="E667" s="69"/>
      <c r="F667" s="69"/>
      <c r="G667" s="70"/>
      <c r="H667" s="70"/>
      <c r="I667" s="70"/>
      <c r="J667" s="70"/>
      <c r="K667" s="70"/>
      <c r="L667" s="70"/>
      <c r="M667" s="70"/>
      <c r="N667" s="86"/>
      <c r="O667" s="70"/>
      <c r="P667" s="72"/>
      <c r="Q667" s="73"/>
      <c r="R667" s="72"/>
      <c r="S667" s="73"/>
      <c r="T667" s="73"/>
      <c r="U667" s="74"/>
      <c r="V667" s="26"/>
      <c r="W667" s="26"/>
      <c r="X667" s="26"/>
      <c r="Y667" s="26"/>
      <c r="Z667" s="26"/>
      <c r="AA667" s="26"/>
      <c r="AB667" s="26"/>
      <c r="AC667" s="26"/>
      <c r="AD667" s="26"/>
      <c r="AE667" s="26"/>
      <c r="AF667" s="26"/>
      <c r="AG667" s="26"/>
      <c r="AH667" s="26"/>
    </row>
    <row r="668" spans="1:34" ht="14.5">
      <c r="A668" s="67">
        <v>667</v>
      </c>
      <c r="B668" s="68"/>
      <c r="C668" s="69"/>
      <c r="D668" s="70"/>
      <c r="E668" s="69"/>
      <c r="F668" s="69"/>
      <c r="G668" s="70"/>
      <c r="H668" s="70"/>
      <c r="I668" s="70"/>
      <c r="J668" s="70"/>
      <c r="K668" s="70"/>
      <c r="L668" s="70"/>
      <c r="M668" s="70"/>
      <c r="N668" s="86"/>
      <c r="O668" s="70"/>
      <c r="P668" s="72"/>
      <c r="Q668" s="73"/>
      <c r="R668" s="72"/>
      <c r="S668" s="73"/>
      <c r="T668" s="73"/>
      <c r="U668" s="74"/>
      <c r="V668" s="26"/>
      <c r="W668" s="26"/>
      <c r="X668" s="26"/>
      <c r="Y668" s="26"/>
      <c r="Z668" s="26"/>
      <c r="AA668" s="26"/>
      <c r="AB668" s="26"/>
      <c r="AC668" s="26"/>
      <c r="AD668" s="26"/>
      <c r="AE668" s="26"/>
      <c r="AF668" s="26"/>
      <c r="AG668" s="26"/>
      <c r="AH668" s="26"/>
    </row>
    <row r="669" spans="1:34" ht="14.5">
      <c r="A669" s="67">
        <v>668</v>
      </c>
      <c r="B669" s="68"/>
      <c r="C669" s="69"/>
      <c r="D669" s="70"/>
      <c r="E669" s="69"/>
      <c r="F669" s="69"/>
      <c r="G669" s="70"/>
      <c r="H669" s="70"/>
      <c r="I669" s="70"/>
      <c r="J669" s="70"/>
      <c r="K669" s="70"/>
      <c r="L669" s="70"/>
      <c r="M669" s="70"/>
      <c r="N669" s="86"/>
      <c r="O669" s="70"/>
      <c r="P669" s="72"/>
      <c r="Q669" s="73"/>
      <c r="R669" s="72"/>
      <c r="S669" s="73"/>
      <c r="T669" s="73"/>
      <c r="U669" s="74"/>
      <c r="V669" s="26"/>
      <c r="W669" s="26"/>
      <c r="X669" s="26"/>
      <c r="Y669" s="26"/>
      <c r="Z669" s="26"/>
      <c r="AA669" s="26"/>
      <c r="AB669" s="26"/>
      <c r="AC669" s="26"/>
      <c r="AD669" s="26"/>
      <c r="AE669" s="26"/>
      <c r="AF669" s="26"/>
      <c r="AG669" s="26"/>
      <c r="AH669" s="26"/>
    </row>
    <row r="670" spans="1:34" ht="15.5">
      <c r="A670" s="67">
        <v>669</v>
      </c>
      <c r="B670" s="68"/>
      <c r="C670" s="69"/>
      <c r="D670" s="70"/>
      <c r="E670" s="69"/>
      <c r="F670" s="69"/>
      <c r="G670" s="100"/>
      <c r="H670" s="70"/>
      <c r="I670" s="70"/>
      <c r="J670" s="70"/>
      <c r="K670" s="70"/>
      <c r="L670" s="70"/>
      <c r="M670" s="70"/>
      <c r="N670" s="86"/>
      <c r="O670" s="70"/>
      <c r="P670" s="72"/>
      <c r="Q670" s="73"/>
      <c r="R670" s="72"/>
      <c r="S670" s="73"/>
      <c r="T670" s="73"/>
      <c r="U670" s="74"/>
      <c r="V670" s="26"/>
      <c r="W670" s="26"/>
      <c r="X670" s="26"/>
      <c r="Y670" s="26"/>
      <c r="Z670" s="26"/>
      <c r="AA670" s="26"/>
      <c r="AB670" s="26"/>
      <c r="AC670" s="26"/>
      <c r="AD670" s="26"/>
      <c r="AE670" s="26"/>
      <c r="AF670" s="26"/>
      <c r="AG670" s="26"/>
      <c r="AH670" s="26"/>
    </row>
    <row r="671" spans="1:34" ht="14.5">
      <c r="A671" s="67">
        <v>670</v>
      </c>
      <c r="B671" s="68"/>
      <c r="C671" s="69"/>
      <c r="D671" s="70"/>
      <c r="E671" s="69"/>
      <c r="F671" s="69"/>
      <c r="G671" s="70"/>
      <c r="H671" s="70"/>
      <c r="I671" s="70"/>
      <c r="J671" s="70"/>
      <c r="K671" s="70"/>
      <c r="L671" s="70"/>
      <c r="M671" s="70"/>
      <c r="N671" s="86"/>
      <c r="O671" s="73"/>
      <c r="P671" s="72"/>
      <c r="Q671" s="73"/>
      <c r="R671" s="72"/>
      <c r="S671" s="73"/>
      <c r="T671" s="73"/>
      <c r="U671" s="74"/>
      <c r="V671" s="26"/>
      <c r="W671" s="26"/>
      <c r="X671" s="26"/>
      <c r="Y671" s="26"/>
      <c r="Z671" s="26"/>
      <c r="AA671" s="26"/>
      <c r="AB671" s="26"/>
      <c r="AC671" s="26"/>
      <c r="AD671" s="26"/>
      <c r="AE671" s="26"/>
      <c r="AF671" s="26"/>
      <c r="AG671" s="26"/>
      <c r="AH671" s="26"/>
    </row>
    <row r="672" spans="1:34" ht="14.5">
      <c r="A672" s="67">
        <v>671</v>
      </c>
      <c r="B672" s="68"/>
      <c r="C672" s="69"/>
      <c r="D672" s="70"/>
      <c r="E672" s="69"/>
      <c r="F672" s="69"/>
      <c r="G672" s="70"/>
      <c r="H672" s="70"/>
      <c r="I672" s="70"/>
      <c r="J672" s="70"/>
      <c r="K672" s="70"/>
      <c r="L672" s="70"/>
      <c r="M672" s="70"/>
      <c r="N672" s="86"/>
      <c r="O672" s="70"/>
      <c r="P672" s="72"/>
      <c r="Q672" s="73"/>
      <c r="R672" s="72"/>
      <c r="S672" s="73"/>
      <c r="T672" s="73"/>
      <c r="U672" s="74"/>
      <c r="V672" s="26"/>
      <c r="W672" s="26"/>
      <c r="X672" s="26"/>
      <c r="Y672" s="26"/>
      <c r="Z672" s="26"/>
      <c r="AA672" s="26"/>
      <c r="AB672" s="26"/>
      <c r="AC672" s="26"/>
      <c r="AD672" s="26"/>
      <c r="AE672" s="26"/>
      <c r="AF672" s="26"/>
      <c r="AG672" s="26"/>
      <c r="AH672" s="26"/>
    </row>
    <row r="673" spans="1:34" ht="14.5">
      <c r="A673" s="67">
        <v>672</v>
      </c>
      <c r="B673" s="68"/>
      <c r="C673" s="69"/>
      <c r="D673" s="70"/>
      <c r="E673" s="69"/>
      <c r="F673" s="69"/>
      <c r="G673" s="70"/>
      <c r="H673" s="70"/>
      <c r="I673" s="70"/>
      <c r="J673" s="70"/>
      <c r="K673" s="70"/>
      <c r="L673" s="70"/>
      <c r="M673" s="70"/>
      <c r="N673" s="86"/>
      <c r="O673" s="70"/>
      <c r="P673" s="72"/>
      <c r="Q673" s="73"/>
      <c r="R673" s="72"/>
      <c r="S673" s="73"/>
      <c r="T673" s="73"/>
      <c r="U673" s="74"/>
      <c r="V673" s="26"/>
      <c r="W673" s="26"/>
      <c r="X673" s="26"/>
      <c r="Y673" s="26"/>
      <c r="Z673" s="26"/>
      <c r="AA673" s="26"/>
      <c r="AB673" s="26"/>
      <c r="AC673" s="26"/>
      <c r="AD673" s="26"/>
      <c r="AE673" s="26"/>
      <c r="AF673" s="26"/>
      <c r="AG673" s="26"/>
      <c r="AH673" s="26"/>
    </row>
    <row r="674" spans="1:34" ht="14.5">
      <c r="A674" s="67">
        <v>673</v>
      </c>
      <c r="B674" s="68"/>
      <c r="C674" s="69"/>
      <c r="D674" s="70"/>
      <c r="E674" s="69"/>
      <c r="F674" s="69"/>
      <c r="G674" s="70"/>
      <c r="H674" s="70"/>
      <c r="I674" s="70"/>
      <c r="J674" s="70"/>
      <c r="K674" s="70"/>
      <c r="L674" s="70"/>
      <c r="M674" s="70"/>
      <c r="N674" s="86"/>
      <c r="O674" s="70"/>
      <c r="P674" s="72"/>
      <c r="Q674" s="73"/>
      <c r="R674" s="72"/>
      <c r="S674" s="73"/>
      <c r="T674" s="73"/>
      <c r="U674" s="74"/>
      <c r="V674" s="26"/>
      <c r="W674" s="26"/>
      <c r="X674" s="26"/>
      <c r="Y674" s="26"/>
      <c r="Z674" s="26"/>
      <c r="AA674" s="26"/>
      <c r="AB674" s="26"/>
      <c r="AC674" s="26"/>
      <c r="AD674" s="26"/>
      <c r="AE674" s="26"/>
      <c r="AF674" s="26"/>
      <c r="AG674" s="26"/>
      <c r="AH674" s="26"/>
    </row>
    <row r="675" spans="1:34" ht="14.5">
      <c r="A675" s="67">
        <v>674</v>
      </c>
      <c r="B675" s="68"/>
      <c r="C675" s="69"/>
      <c r="D675" s="70"/>
      <c r="E675" s="69"/>
      <c r="F675" s="69"/>
      <c r="G675" s="70"/>
      <c r="H675" s="70"/>
      <c r="I675" s="70"/>
      <c r="J675" s="70"/>
      <c r="K675" s="70"/>
      <c r="L675" s="70"/>
      <c r="M675" s="70"/>
      <c r="N675" s="86"/>
      <c r="O675" s="70"/>
      <c r="P675" s="72"/>
      <c r="Q675" s="73"/>
      <c r="R675" s="72"/>
      <c r="S675" s="73"/>
      <c r="T675" s="73"/>
      <c r="U675" s="74"/>
      <c r="V675" s="26"/>
      <c r="W675" s="26"/>
      <c r="X675" s="26"/>
      <c r="Y675" s="26"/>
      <c r="Z675" s="26"/>
      <c r="AA675" s="26"/>
      <c r="AB675" s="26"/>
      <c r="AC675" s="26"/>
      <c r="AD675" s="26"/>
      <c r="AE675" s="26"/>
      <c r="AF675" s="26"/>
      <c r="AG675" s="26"/>
      <c r="AH675" s="26"/>
    </row>
    <row r="676" spans="1:34" ht="14.5">
      <c r="A676" s="67">
        <v>675</v>
      </c>
      <c r="B676" s="68"/>
      <c r="C676" s="69"/>
      <c r="D676" s="70"/>
      <c r="E676" s="69"/>
      <c r="F676" s="69"/>
      <c r="G676" s="70"/>
      <c r="H676" s="70"/>
      <c r="I676" s="70"/>
      <c r="J676" s="70"/>
      <c r="K676" s="70"/>
      <c r="L676" s="70"/>
      <c r="M676" s="70"/>
      <c r="N676" s="86"/>
      <c r="O676" s="70"/>
      <c r="P676" s="72"/>
      <c r="Q676" s="73"/>
      <c r="R676" s="72"/>
      <c r="S676" s="73"/>
      <c r="T676" s="73"/>
      <c r="U676" s="74"/>
      <c r="V676" s="26"/>
      <c r="W676" s="26"/>
      <c r="X676" s="26"/>
      <c r="Y676" s="26"/>
      <c r="Z676" s="26"/>
      <c r="AA676" s="26"/>
      <c r="AB676" s="26"/>
      <c r="AC676" s="26"/>
      <c r="AD676" s="26"/>
      <c r="AE676" s="26"/>
      <c r="AF676" s="26"/>
      <c r="AG676" s="26"/>
      <c r="AH676" s="26"/>
    </row>
    <row r="677" spans="1:34" ht="14.5">
      <c r="A677" s="67">
        <v>676</v>
      </c>
      <c r="B677" s="68"/>
      <c r="C677" s="67" t="str">
        <f t="array" aca="1" ref="C677" ca="1">IFERROR(_xludf.XLOOKUP(D677,master_daerah!B:B,master_daerah!A:A),"")</f>
        <v/>
      </c>
      <c r="D677" s="70"/>
      <c r="E677" s="69"/>
      <c r="F677" s="69"/>
      <c r="G677" s="70"/>
      <c r="H677" s="70"/>
      <c r="I677" s="70"/>
      <c r="J677" s="70"/>
      <c r="K677" s="70"/>
      <c r="L677" s="70"/>
      <c r="M677" s="70"/>
      <c r="N677" s="86"/>
      <c r="O677" s="70"/>
      <c r="P677" s="72"/>
      <c r="Q677" s="73"/>
      <c r="R677" s="72"/>
      <c r="S677" s="73"/>
      <c r="T677" s="73"/>
      <c r="U677" s="74"/>
      <c r="V677" s="26"/>
      <c r="W677" s="26"/>
      <c r="X677" s="26"/>
      <c r="Y677" s="26"/>
      <c r="Z677" s="26"/>
      <c r="AA677" s="26"/>
      <c r="AB677" s="26"/>
      <c r="AC677" s="26"/>
      <c r="AD677" s="26"/>
      <c r="AE677" s="26"/>
      <c r="AF677" s="26"/>
      <c r="AG677" s="26"/>
      <c r="AH677" s="26"/>
    </row>
    <row r="678" spans="1:34" ht="14.5">
      <c r="A678" s="67">
        <v>677</v>
      </c>
      <c r="B678" s="68"/>
      <c r="C678" s="69"/>
      <c r="D678" s="70"/>
      <c r="E678" s="69"/>
      <c r="F678" s="69"/>
      <c r="G678" s="70"/>
      <c r="H678" s="70"/>
      <c r="I678" s="70"/>
      <c r="J678" s="70"/>
      <c r="K678" s="70"/>
      <c r="L678" s="70"/>
      <c r="M678" s="70"/>
      <c r="N678" s="86"/>
      <c r="O678" s="70"/>
      <c r="P678" s="72"/>
      <c r="Q678" s="73"/>
      <c r="R678" s="72"/>
      <c r="S678" s="73"/>
      <c r="T678" s="73"/>
      <c r="U678" s="74"/>
      <c r="V678" s="26"/>
      <c r="W678" s="26"/>
      <c r="X678" s="26"/>
      <c r="Y678" s="26"/>
      <c r="Z678" s="26"/>
      <c r="AA678" s="26"/>
      <c r="AB678" s="26"/>
      <c r="AC678" s="26"/>
      <c r="AD678" s="26"/>
      <c r="AE678" s="26"/>
      <c r="AF678" s="26"/>
      <c r="AG678" s="26"/>
      <c r="AH678" s="26"/>
    </row>
    <row r="679" spans="1:34" ht="14.5">
      <c r="A679" s="67">
        <v>678</v>
      </c>
      <c r="B679" s="68"/>
      <c r="C679" s="69"/>
      <c r="D679" s="70"/>
      <c r="E679" s="69"/>
      <c r="F679" s="69"/>
      <c r="G679" s="70"/>
      <c r="H679" s="70"/>
      <c r="I679" s="70"/>
      <c r="J679" s="70"/>
      <c r="K679" s="70"/>
      <c r="L679" s="70"/>
      <c r="M679" s="70"/>
      <c r="N679" s="86"/>
      <c r="O679" s="70"/>
      <c r="P679" s="72"/>
      <c r="Q679" s="73"/>
      <c r="R679" s="72"/>
      <c r="S679" s="73"/>
      <c r="T679" s="73"/>
      <c r="U679" s="74"/>
      <c r="V679" s="26"/>
      <c r="W679" s="26"/>
      <c r="X679" s="26"/>
      <c r="Y679" s="26"/>
      <c r="Z679" s="26"/>
      <c r="AA679" s="26"/>
      <c r="AB679" s="26"/>
      <c r="AC679" s="26"/>
      <c r="AD679" s="26"/>
      <c r="AE679" s="26"/>
      <c r="AF679" s="26"/>
      <c r="AG679" s="26"/>
      <c r="AH679" s="26"/>
    </row>
    <row r="680" spans="1:34" ht="14.5">
      <c r="A680" s="67">
        <v>679</v>
      </c>
      <c r="B680" s="68"/>
      <c r="C680" s="69"/>
      <c r="D680" s="70"/>
      <c r="E680" s="69"/>
      <c r="F680" s="69"/>
      <c r="G680" s="70"/>
      <c r="H680" s="70"/>
      <c r="I680" s="70"/>
      <c r="J680" s="70"/>
      <c r="K680" s="70"/>
      <c r="L680" s="70"/>
      <c r="M680" s="70"/>
      <c r="N680" s="86"/>
      <c r="O680" s="88"/>
      <c r="P680" s="72"/>
      <c r="Q680" s="73"/>
      <c r="R680" s="72"/>
      <c r="S680" s="73"/>
      <c r="T680" s="73"/>
      <c r="U680" s="74"/>
      <c r="V680" s="26"/>
      <c r="W680" s="26"/>
      <c r="X680" s="26"/>
      <c r="Y680" s="26"/>
      <c r="Z680" s="26"/>
      <c r="AA680" s="26"/>
      <c r="AB680" s="26"/>
      <c r="AC680" s="26"/>
      <c r="AD680" s="26"/>
      <c r="AE680" s="26"/>
      <c r="AF680" s="26"/>
      <c r="AG680" s="26"/>
      <c r="AH680" s="26"/>
    </row>
    <row r="681" spans="1:34" ht="14.5">
      <c r="A681" s="67">
        <v>680</v>
      </c>
      <c r="B681" s="68"/>
      <c r="C681" s="69"/>
      <c r="D681" s="70"/>
      <c r="E681" s="69"/>
      <c r="F681" s="69"/>
      <c r="G681" s="70"/>
      <c r="H681" s="70"/>
      <c r="I681" s="70"/>
      <c r="J681" s="70"/>
      <c r="K681" s="70"/>
      <c r="L681" s="70"/>
      <c r="M681" s="70"/>
      <c r="N681" s="86"/>
      <c r="O681" s="88"/>
      <c r="P681" s="72"/>
      <c r="Q681" s="73"/>
      <c r="R681" s="72"/>
      <c r="S681" s="73"/>
      <c r="T681" s="73"/>
      <c r="U681" s="74"/>
      <c r="V681" s="26"/>
      <c r="W681" s="26"/>
      <c r="X681" s="26"/>
      <c r="Y681" s="26"/>
      <c r="Z681" s="26"/>
      <c r="AA681" s="26"/>
      <c r="AB681" s="26"/>
      <c r="AC681" s="26"/>
      <c r="AD681" s="26"/>
      <c r="AE681" s="26"/>
      <c r="AF681" s="26"/>
      <c r="AG681" s="26"/>
      <c r="AH681" s="26"/>
    </row>
    <row r="682" spans="1:34" ht="14.5">
      <c r="A682" s="67">
        <v>681</v>
      </c>
      <c r="B682" s="68"/>
      <c r="C682" s="69"/>
      <c r="D682" s="70"/>
      <c r="E682" s="69"/>
      <c r="F682" s="69"/>
      <c r="G682" s="70"/>
      <c r="H682" s="70"/>
      <c r="I682" s="70"/>
      <c r="J682" s="70"/>
      <c r="K682" s="70"/>
      <c r="L682" s="70"/>
      <c r="M682" s="70"/>
      <c r="N682" s="86"/>
      <c r="O682" s="70"/>
      <c r="P682" s="72"/>
      <c r="Q682" s="73"/>
      <c r="R682" s="72"/>
      <c r="S682" s="73"/>
      <c r="T682" s="73"/>
      <c r="U682" s="74"/>
      <c r="V682" s="26"/>
      <c r="W682" s="26"/>
      <c r="X682" s="26"/>
      <c r="Y682" s="26"/>
      <c r="Z682" s="26"/>
      <c r="AA682" s="26"/>
      <c r="AB682" s="26"/>
      <c r="AC682" s="26"/>
      <c r="AD682" s="26"/>
      <c r="AE682" s="26"/>
      <c r="AF682" s="26"/>
      <c r="AG682" s="26"/>
      <c r="AH682" s="26"/>
    </row>
    <row r="683" spans="1:34" ht="14.5">
      <c r="A683" s="67">
        <v>682</v>
      </c>
      <c r="B683" s="68"/>
      <c r="C683" s="69"/>
      <c r="D683" s="70"/>
      <c r="E683" s="69"/>
      <c r="F683" s="69"/>
      <c r="G683" s="70"/>
      <c r="H683" s="70"/>
      <c r="I683" s="70"/>
      <c r="J683" s="70"/>
      <c r="K683" s="70"/>
      <c r="L683" s="70"/>
      <c r="M683" s="70"/>
      <c r="N683" s="86"/>
      <c r="O683" s="70"/>
      <c r="P683" s="72"/>
      <c r="Q683" s="73"/>
      <c r="R683" s="72"/>
      <c r="S683" s="73"/>
      <c r="T683" s="73"/>
      <c r="U683" s="74"/>
      <c r="V683" s="26"/>
      <c r="W683" s="26"/>
      <c r="X683" s="26"/>
      <c r="Y683" s="26"/>
      <c r="Z683" s="26"/>
      <c r="AA683" s="26"/>
      <c r="AB683" s="26"/>
      <c r="AC683" s="26"/>
      <c r="AD683" s="26"/>
      <c r="AE683" s="26"/>
      <c r="AF683" s="26"/>
      <c r="AG683" s="26"/>
      <c r="AH683" s="26"/>
    </row>
    <row r="684" spans="1:34" ht="14.5">
      <c r="A684" s="67">
        <v>683</v>
      </c>
      <c r="B684" s="68"/>
      <c r="C684" s="69"/>
      <c r="D684" s="70"/>
      <c r="E684" s="69"/>
      <c r="F684" s="69"/>
      <c r="G684" s="70"/>
      <c r="H684" s="70"/>
      <c r="I684" s="70"/>
      <c r="J684" s="70"/>
      <c r="K684" s="70"/>
      <c r="L684" s="70"/>
      <c r="M684" s="70"/>
      <c r="N684" s="86"/>
      <c r="O684" s="70"/>
      <c r="P684" s="72"/>
      <c r="Q684" s="73"/>
      <c r="R684" s="72"/>
      <c r="S684" s="73"/>
      <c r="T684" s="73"/>
      <c r="U684" s="74"/>
      <c r="V684" s="26"/>
      <c r="W684" s="26"/>
      <c r="X684" s="26"/>
      <c r="Y684" s="26"/>
      <c r="Z684" s="26"/>
      <c r="AA684" s="26"/>
      <c r="AB684" s="26"/>
      <c r="AC684" s="26"/>
      <c r="AD684" s="26"/>
      <c r="AE684" s="26"/>
      <c r="AF684" s="26"/>
      <c r="AG684" s="26"/>
      <c r="AH684" s="26"/>
    </row>
    <row r="685" spans="1:34" ht="14.5">
      <c r="A685" s="67">
        <v>684</v>
      </c>
      <c r="B685" s="68"/>
      <c r="C685" s="69"/>
      <c r="D685" s="70"/>
      <c r="E685" s="69"/>
      <c r="F685" s="69"/>
      <c r="G685" s="70"/>
      <c r="H685" s="70"/>
      <c r="I685" s="70"/>
      <c r="J685" s="70"/>
      <c r="K685" s="70"/>
      <c r="L685" s="73"/>
      <c r="M685" s="86"/>
      <c r="N685" s="86"/>
      <c r="O685" s="70"/>
      <c r="P685" s="72"/>
      <c r="Q685" s="73"/>
      <c r="R685" s="72"/>
      <c r="S685" s="73"/>
      <c r="T685" s="73"/>
      <c r="U685" s="74"/>
      <c r="V685" s="26"/>
      <c r="W685" s="26"/>
      <c r="X685" s="26"/>
      <c r="Y685" s="26"/>
      <c r="Z685" s="26"/>
      <c r="AA685" s="26"/>
      <c r="AB685" s="26"/>
      <c r="AC685" s="26"/>
      <c r="AD685" s="26"/>
      <c r="AE685" s="26"/>
      <c r="AF685" s="26"/>
      <c r="AG685" s="26"/>
      <c r="AH685" s="26"/>
    </row>
    <row r="686" spans="1:34" ht="14.5">
      <c r="A686" s="67">
        <v>685</v>
      </c>
      <c r="B686" s="68"/>
      <c r="C686" s="69"/>
      <c r="D686" s="70"/>
      <c r="E686" s="69"/>
      <c r="F686" s="69"/>
      <c r="G686" s="70"/>
      <c r="H686" s="70"/>
      <c r="I686" s="70"/>
      <c r="J686" s="70"/>
      <c r="K686" s="70"/>
      <c r="L686" s="70"/>
      <c r="M686" s="70"/>
      <c r="N686" s="86"/>
      <c r="O686" s="70"/>
      <c r="P686" s="72"/>
      <c r="Q686" s="73"/>
      <c r="R686" s="72"/>
      <c r="S686" s="73"/>
      <c r="T686" s="73"/>
      <c r="U686" s="74"/>
      <c r="V686" s="26"/>
      <c r="W686" s="26"/>
      <c r="X686" s="26"/>
      <c r="Y686" s="26"/>
      <c r="Z686" s="26"/>
      <c r="AA686" s="26"/>
      <c r="AB686" s="26"/>
      <c r="AC686" s="26"/>
      <c r="AD686" s="26"/>
      <c r="AE686" s="26"/>
      <c r="AF686" s="26"/>
      <c r="AG686" s="26"/>
      <c r="AH686" s="26"/>
    </row>
    <row r="687" spans="1:34" ht="14.5">
      <c r="A687" s="67">
        <v>686</v>
      </c>
      <c r="B687" s="68"/>
      <c r="C687" s="69"/>
      <c r="D687" s="70"/>
      <c r="E687" s="69"/>
      <c r="F687" s="69"/>
      <c r="G687" s="70"/>
      <c r="H687" s="70"/>
      <c r="I687" s="70"/>
      <c r="J687" s="70"/>
      <c r="K687" s="70"/>
      <c r="L687" s="70"/>
      <c r="M687" s="70"/>
      <c r="N687" s="86"/>
      <c r="O687" s="70"/>
      <c r="P687" s="72"/>
      <c r="Q687" s="73"/>
      <c r="R687" s="72"/>
      <c r="S687" s="73"/>
      <c r="T687" s="73"/>
      <c r="U687" s="74"/>
      <c r="V687" s="26"/>
      <c r="W687" s="26"/>
      <c r="X687" s="26"/>
      <c r="Y687" s="26"/>
      <c r="Z687" s="26"/>
      <c r="AA687" s="26"/>
      <c r="AB687" s="26"/>
      <c r="AC687" s="26"/>
      <c r="AD687" s="26"/>
      <c r="AE687" s="26"/>
      <c r="AF687" s="26"/>
      <c r="AG687" s="26"/>
      <c r="AH687" s="26"/>
    </row>
    <row r="688" spans="1:34" ht="14.5">
      <c r="A688" s="67">
        <v>687</v>
      </c>
      <c r="B688" s="68"/>
      <c r="C688" s="69"/>
      <c r="D688" s="70"/>
      <c r="E688" s="69"/>
      <c r="F688" s="69"/>
      <c r="G688" s="70"/>
      <c r="H688" s="70"/>
      <c r="I688" s="70"/>
      <c r="J688" s="70"/>
      <c r="K688" s="70"/>
      <c r="L688" s="70"/>
      <c r="M688" s="70"/>
      <c r="N688" s="86"/>
      <c r="O688" s="70"/>
      <c r="P688" s="72"/>
      <c r="Q688" s="73"/>
      <c r="R688" s="72"/>
      <c r="S688" s="73"/>
      <c r="T688" s="73"/>
      <c r="U688" s="74"/>
      <c r="V688" s="26"/>
      <c r="W688" s="26"/>
      <c r="X688" s="26"/>
      <c r="Y688" s="26"/>
      <c r="Z688" s="26"/>
      <c r="AA688" s="26"/>
      <c r="AB688" s="26"/>
      <c r="AC688" s="26"/>
      <c r="AD688" s="26"/>
      <c r="AE688" s="26"/>
      <c r="AF688" s="26"/>
      <c r="AG688" s="26"/>
      <c r="AH688" s="26"/>
    </row>
    <row r="689" spans="1:34" ht="14.5">
      <c r="A689" s="67">
        <v>688</v>
      </c>
      <c r="B689" s="68"/>
      <c r="C689" s="69"/>
      <c r="D689" s="70"/>
      <c r="E689" s="69"/>
      <c r="F689" s="69"/>
      <c r="G689" s="70"/>
      <c r="H689" s="70"/>
      <c r="I689" s="70"/>
      <c r="J689" s="70"/>
      <c r="K689" s="70"/>
      <c r="L689" s="70"/>
      <c r="M689" s="70"/>
      <c r="N689" s="86"/>
      <c r="O689" s="70"/>
      <c r="P689" s="72"/>
      <c r="Q689" s="73"/>
      <c r="R689" s="72"/>
      <c r="S689" s="73"/>
      <c r="T689" s="73"/>
      <c r="U689" s="74"/>
      <c r="V689" s="26"/>
      <c r="W689" s="26"/>
      <c r="X689" s="26"/>
      <c r="Y689" s="26"/>
      <c r="Z689" s="26"/>
      <c r="AA689" s="26"/>
      <c r="AB689" s="26"/>
      <c r="AC689" s="26"/>
      <c r="AD689" s="26"/>
      <c r="AE689" s="26"/>
      <c r="AF689" s="26"/>
      <c r="AG689" s="26"/>
      <c r="AH689" s="26"/>
    </row>
    <row r="690" spans="1:34" ht="14.5">
      <c r="A690" s="67">
        <v>689</v>
      </c>
      <c r="B690" s="68"/>
      <c r="C690" s="69"/>
      <c r="D690" s="70"/>
      <c r="E690" s="69"/>
      <c r="F690" s="69"/>
      <c r="G690" s="70"/>
      <c r="H690" s="70"/>
      <c r="I690" s="70"/>
      <c r="J690" s="70"/>
      <c r="K690" s="70"/>
      <c r="L690" s="70"/>
      <c r="M690" s="70"/>
      <c r="N690" s="86"/>
      <c r="O690" s="70"/>
      <c r="P690" s="72"/>
      <c r="Q690" s="73"/>
      <c r="R690" s="72"/>
      <c r="S690" s="73"/>
      <c r="T690" s="73"/>
      <c r="U690" s="74"/>
      <c r="V690" s="26"/>
      <c r="W690" s="26"/>
      <c r="X690" s="26"/>
      <c r="Y690" s="26"/>
      <c r="Z690" s="26"/>
      <c r="AA690" s="26"/>
      <c r="AB690" s="26"/>
      <c r="AC690" s="26"/>
      <c r="AD690" s="26"/>
      <c r="AE690" s="26"/>
      <c r="AF690" s="26"/>
      <c r="AG690" s="26"/>
      <c r="AH690" s="26"/>
    </row>
    <row r="691" spans="1:34" ht="14.5">
      <c r="A691" s="67">
        <v>690</v>
      </c>
      <c r="B691" s="68"/>
      <c r="C691" s="69"/>
      <c r="D691" s="70"/>
      <c r="E691" s="69"/>
      <c r="F691" s="69"/>
      <c r="G691" s="70"/>
      <c r="H691" s="70"/>
      <c r="I691" s="70"/>
      <c r="J691" s="70"/>
      <c r="K691" s="70"/>
      <c r="L691" s="70"/>
      <c r="M691" s="70"/>
      <c r="N691" s="86"/>
      <c r="O691" s="70"/>
      <c r="P691" s="72"/>
      <c r="Q691" s="73"/>
      <c r="R691" s="72"/>
      <c r="S691" s="73"/>
      <c r="T691" s="73"/>
      <c r="U691" s="74"/>
      <c r="V691" s="26"/>
      <c r="W691" s="26"/>
      <c r="X691" s="26"/>
      <c r="Y691" s="26"/>
      <c r="Z691" s="26"/>
      <c r="AA691" s="26"/>
      <c r="AB691" s="26"/>
      <c r="AC691" s="26"/>
      <c r="AD691" s="26"/>
      <c r="AE691" s="26"/>
      <c r="AF691" s="26"/>
      <c r="AG691" s="26"/>
      <c r="AH691" s="26"/>
    </row>
    <row r="692" spans="1:34" ht="14.5">
      <c r="A692" s="67">
        <v>691</v>
      </c>
      <c r="B692" s="68"/>
      <c r="C692" s="69"/>
      <c r="D692" s="70"/>
      <c r="E692" s="69"/>
      <c r="F692" s="69"/>
      <c r="G692" s="70"/>
      <c r="H692" s="70"/>
      <c r="I692" s="70"/>
      <c r="J692" s="70"/>
      <c r="K692" s="70"/>
      <c r="L692" s="70"/>
      <c r="M692" s="70"/>
      <c r="N692" s="86"/>
      <c r="O692" s="70"/>
      <c r="P692" s="72"/>
      <c r="Q692" s="73"/>
      <c r="R692" s="72"/>
      <c r="S692" s="73"/>
      <c r="T692" s="73"/>
      <c r="U692" s="74"/>
      <c r="V692" s="26"/>
      <c r="W692" s="26"/>
      <c r="X692" s="26"/>
      <c r="Y692" s="26"/>
      <c r="Z692" s="26"/>
      <c r="AA692" s="26"/>
      <c r="AB692" s="26"/>
      <c r="AC692" s="26"/>
      <c r="AD692" s="26"/>
      <c r="AE692" s="26"/>
      <c r="AF692" s="26"/>
      <c r="AG692" s="26"/>
      <c r="AH692" s="26"/>
    </row>
    <row r="693" spans="1:34" ht="14.5">
      <c r="A693" s="67">
        <v>692</v>
      </c>
      <c r="B693" s="68"/>
      <c r="C693" s="67" t="str">
        <f t="array" aca="1" ref="C693" ca="1">IFERROR(_xludf.XLOOKUP(D693,master_daerah!B:B,master_daerah!A:A),"")</f>
        <v/>
      </c>
      <c r="D693" s="86"/>
      <c r="E693" s="69"/>
      <c r="F693" s="69"/>
      <c r="G693" s="70"/>
      <c r="H693" s="70"/>
      <c r="I693" s="70"/>
      <c r="J693" s="70"/>
      <c r="K693" s="70"/>
      <c r="L693" s="70"/>
      <c r="M693" s="70"/>
      <c r="N693" s="86"/>
      <c r="O693" s="70"/>
      <c r="P693" s="72"/>
      <c r="Q693" s="73"/>
      <c r="R693" s="72"/>
      <c r="S693" s="73"/>
      <c r="T693" s="73"/>
      <c r="U693" s="74"/>
      <c r="V693" s="26"/>
      <c r="W693" s="26"/>
      <c r="X693" s="26"/>
      <c r="Y693" s="26"/>
      <c r="Z693" s="26"/>
      <c r="AA693" s="26"/>
      <c r="AB693" s="26"/>
      <c r="AC693" s="26"/>
      <c r="AD693" s="26"/>
      <c r="AE693" s="26"/>
      <c r="AF693" s="26"/>
      <c r="AG693" s="26"/>
      <c r="AH693" s="26"/>
    </row>
    <row r="694" spans="1:34" ht="14.5">
      <c r="A694" s="67">
        <v>693</v>
      </c>
      <c r="B694" s="68"/>
      <c r="C694" s="69"/>
      <c r="D694" s="86"/>
      <c r="E694" s="69"/>
      <c r="F694" s="69"/>
      <c r="G694" s="70"/>
      <c r="H694" s="70"/>
      <c r="I694" s="70"/>
      <c r="J694" s="70"/>
      <c r="K694" s="70"/>
      <c r="L694" s="70"/>
      <c r="M694" s="70"/>
      <c r="N694" s="86"/>
      <c r="O694" s="70"/>
      <c r="P694" s="72"/>
      <c r="Q694" s="73"/>
      <c r="R694" s="72"/>
      <c r="S694" s="73"/>
      <c r="T694" s="73"/>
      <c r="U694" s="74"/>
      <c r="V694" s="26"/>
      <c r="W694" s="26"/>
      <c r="X694" s="26"/>
      <c r="Y694" s="26"/>
      <c r="Z694" s="26"/>
      <c r="AA694" s="26"/>
      <c r="AB694" s="26"/>
      <c r="AC694" s="26"/>
      <c r="AD694" s="26"/>
      <c r="AE694" s="26"/>
      <c r="AF694" s="26"/>
      <c r="AG694" s="26"/>
      <c r="AH694" s="26"/>
    </row>
    <row r="695" spans="1:34" ht="14.5">
      <c r="A695" s="67">
        <v>694</v>
      </c>
      <c r="B695" s="68"/>
      <c r="C695" s="69"/>
      <c r="D695" s="70"/>
      <c r="E695" s="69"/>
      <c r="F695" s="69"/>
      <c r="G695" s="70"/>
      <c r="H695" s="70"/>
      <c r="I695" s="70"/>
      <c r="J695" s="70"/>
      <c r="K695" s="70"/>
      <c r="L695" s="70"/>
      <c r="M695" s="70"/>
      <c r="N695" s="86"/>
      <c r="O695" s="70"/>
      <c r="P695" s="72"/>
      <c r="Q695" s="73"/>
      <c r="R695" s="72"/>
      <c r="S695" s="73"/>
      <c r="T695" s="73"/>
      <c r="U695" s="74"/>
      <c r="V695" s="26"/>
      <c r="W695" s="26"/>
      <c r="X695" s="26"/>
      <c r="Y695" s="26"/>
      <c r="Z695" s="26"/>
      <c r="AA695" s="26"/>
      <c r="AB695" s="26"/>
      <c r="AC695" s="26"/>
      <c r="AD695" s="26"/>
      <c r="AE695" s="26"/>
      <c r="AF695" s="26"/>
      <c r="AG695" s="26"/>
      <c r="AH695" s="26"/>
    </row>
    <row r="696" spans="1:34" ht="14.5">
      <c r="A696" s="67">
        <v>695</v>
      </c>
      <c r="B696" s="68"/>
      <c r="C696" s="69"/>
      <c r="D696" s="70"/>
      <c r="E696" s="69"/>
      <c r="F696" s="69"/>
      <c r="G696" s="70"/>
      <c r="H696" s="70"/>
      <c r="I696" s="70"/>
      <c r="J696" s="70"/>
      <c r="K696" s="70"/>
      <c r="L696" s="70"/>
      <c r="M696" s="70"/>
      <c r="N696" s="86"/>
      <c r="O696" s="70"/>
      <c r="P696" s="72"/>
      <c r="Q696" s="73"/>
      <c r="R696" s="72"/>
      <c r="S696" s="73"/>
      <c r="T696" s="73"/>
      <c r="U696" s="74"/>
      <c r="V696" s="26"/>
      <c r="W696" s="26"/>
      <c r="X696" s="26"/>
      <c r="Y696" s="26"/>
      <c r="Z696" s="26"/>
      <c r="AA696" s="26"/>
      <c r="AB696" s="26"/>
      <c r="AC696" s="26"/>
      <c r="AD696" s="26"/>
      <c r="AE696" s="26"/>
      <c r="AF696" s="26"/>
      <c r="AG696" s="26"/>
      <c r="AH696" s="26"/>
    </row>
    <row r="697" spans="1:34" ht="14.5">
      <c r="A697" s="67">
        <v>696</v>
      </c>
      <c r="B697" s="68"/>
      <c r="C697" s="69"/>
      <c r="D697" s="70"/>
      <c r="E697" s="69"/>
      <c r="F697" s="69"/>
      <c r="G697" s="70"/>
      <c r="H697" s="70"/>
      <c r="I697" s="70"/>
      <c r="J697" s="70"/>
      <c r="K697" s="70"/>
      <c r="L697" s="70"/>
      <c r="M697" s="70"/>
      <c r="N697" s="86"/>
      <c r="O697" s="70"/>
      <c r="P697" s="72"/>
      <c r="Q697" s="73"/>
      <c r="R697" s="72"/>
      <c r="S697" s="73"/>
      <c r="T697" s="73"/>
      <c r="U697" s="74"/>
      <c r="V697" s="26"/>
      <c r="W697" s="26"/>
      <c r="X697" s="26"/>
      <c r="Y697" s="26"/>
      <c r="Z697" s="26"/>
      <c r="AA697" s="26"/>
      <c r="AB697" s="26"/>
      <c r="AC697" s="26"/>
      <c r="AD697" s="26"/>
      <c r="AE697" s="26"/>
      <c r="AF697" s="26"/>
      <c r="AG697" s="26"/>
      <c r="AH697" s="26"/>
    </row>
    <row r="698" spans="1:34" ht="14.5">
      <c r="A698" s="67">
        <v>697</v>
      </c>
      <c r="B698" s="68"/>
      <c r="C698" s="69"/>
      <c r="D698" s="70"/>
      <c r="E698" s="69"/>
      <c r="F698" s="69"/>
      <c r="G698" s="70"/>
      <c r="H698" s="70"/>
      <c r="I698" s="70"/>
      <c r="J698" s="70"/>
      <c r="K698" s="70"/>
      <c r="L698" s="70"/>
      <c r="M698" s="70"/>
      <c r="N698" s="86"/>
      <c r="O698" s="70"/>
      <c r="P698" s="72"/>
      <c r="Q698" s="73"/>
      <c r="R698" s="72"/>
      <c r="S698" s="73"/>
      <c r="T698" s="73"/>
      <c r="U698" s="74"/>
      <c r="V698" s="26"/>
      <c r="W698" s="26"/>
      <c r="X698" s="26"/>
      <c r="Y698" s="26"/>
      <c r="Z698" s="26"/>
      <c r="AA698" s="26"/>
      <c r="AB698" s="26"/>
      <c r="AC698" s="26"/>
      <c r="AD698" s="26"/>
      <c r="AE698" s="26"/>
      <c r="AF698" s="26"/>
      <c r="AG698" s="26"/>
      <c r="AH698" s="26"/>
    </row>
    <row r="699" spans="1:34" ht="14.5">
      <c r="A699" s="67">
        <v>698</v>
      </c>
      <c r="B699" s="68"/>
      <c r="C699" s="69"/>
      <c r="D699" s="70"/>
      <c r="E699" s="69"/>
      <c r="F699" s="69"/>
      <c r="G699" s="70"/>
      <c r="H699" s="70"/>
      <c r="I699" s="70"/>
      <c r="J699" s="70"/>
      <c r="K699" s="70"/>
      <c r="L699" s="70"/>
      <c r="M699" s="70"/>
      <c r="N699" s="86"/>
      <c r="O699" s="70"/>
      <c r="P699" s="72"/>
      <c r="Q699" s="73"/>
      <c r="R699" s="72"/>
      <c r="S699" s="73"/>
      <c r="T699" s="73"/>
      <c r="U699" s="74"/>
      <c r="V699" s="26"/>
      <c r="W699" s="26"/>
      <c r="X699" s="26"/>
      <c r="Y699" s="26"/>
      <c r="Z699" s="26"/>
      <c r="AA699" s="26"/>
      <c r="AB699" s="26"/>
      <c r="AC699" s="26"/>
      <c r="AD699" s="26"/>
      <c r="AE699" s="26"/>
      <c r="AF699" s="26"/>
      <c r="AG699" s="26"/>
      <c r="AH699" s="26"/>
    </row>
    <row r="700" spans="1:34" ht="14.5">
      <c r="A700" s="67">
        <v>699</v>
      </c>
      <c r="B700" s="68"/>
      <c r="C700" s="69"/>
      <c r="D700" s="70"/>
      <c r="E700" s="69"/>
      <c r="F700" s="69"/>
      <c r="G700" s="70"/>
      <c r="H700" s="70"/>
      <c r="I700" s="70"/>
      <c r="J700" s="70"/>
      <c r="K700" s="70"/>
      <c r="L700" s="70"/>
      <c r="M700" s="70"/>
      <c r="N700" s="86"/>
      <c r="O700" s="70"/>
      <c r="P700" s="72"/>
      <c r="Q700" s="73"/>
      <c r="R700" s="72"/>
      <c r="S700" s="73"/>
      <c r="T700" s="73"/>
      <c r="U700" s="74"/>
      <c r="V700" s="26"/>
      <c r="W700" s="26"/>
      <c r="X700" s="26"/>
      <c r="Y700" s="26"/>
      <c r="Z700" s="26"/>
      <c r="AA700" s="26"/>
      <c r="AB700" s="26"/>
      <c r="AC700" s="26"/>
      <c r="AD700" s="26"/>
      <c r="AE700" s="26"/>
      <c r="AF700" s="26"/>
      <c r="AG700" s="26"/>
      <c r="AH700" s="26"/>
    </row>
    <row r="701" spans="1:34" ht="14.5">
      <c r="A701" s="67">
        <v>700</v>
      </c>
      <c r="B701" s="68"/>
      <c r="C701" s="69"/>
      <c r="D701" s="70"/>
      <c r="E701" s="69"/>
      <c r="F701" s="69"/>
      <c r="G701" s="70"/>
      <c r="H701" s="70"/>
      <c r="I701" s="70"/>
      <c r="J701" s="70"/>
      <c r="K701" s="70"/>
      <c r="L701" s="70"/>
      <c r="M701" s="70"/>
      <c r="N701" s="86"/>
      <c r="O701" s="70"/>
      <c r="P701" s="72"/>
      <c r="Q701" s="73"/>
      <c r="R701" s="72"/>
      <c r="S701" s="73"/>
      <c r="T701" s="73"/>
      <c r="U701" s="74"/>
      <c r="V701" s="26"/>
      <c r="W701" s="26"/>
      <c r="X701" s="26"/>
      <c r="Y701" s="26"/>
      <c r="Z701" s="26"/>
      <c r="AA701" s="26"/>
      <c r="AB701" s="26"/>
      <c r="AC701" s="26"/>
      <c r="AD701" s="26"/>
      <c r="AE701" s="26"/>
      <c r="AF701" s="26"/>
      <c r="AG701" s="26"/>
      <c r="AH701" s="26"/>
    </row>
    <row r="702" spans="1:34" ht="14.5">
      <c r="A702" s="67">
        <v>701</v>
      </c>
      <c r="B702" s="68"/>
      <c r="C702" s="69"/>
      <c r="D702" s="70"/>
      <c r="E702" s="69"/>
      <c r="F702" s="69"/>
      <c r="G702" s="70"/>
      <c r="H702" s="70"/>
      <c r="I702" s="70"/>
      <c r="J702" s="70"/>
      <c r="K702" s="70"/>
      <c r="L702" s="73"/>
      <c r="M702" s="86"/>
      <c r="N702" s="86"/>
      <c r="O702" s="70"/>
      <c r="P702" s="72"/>
      <c r="Q702" s="73"/>
      <c r="R702" s="72"/>
      <c r="S702" s="73"/>
      <c r="T702" s="84"/>
      <c r="U702" s="74"/>
      <c r="V702" s="26"/>
      <c r="W702" s="26"/>
      <c r="X702" s="26"/>
      <c r="Y702" s="26"/>
      <c r="Z702" s="26"/>
      <c r="AA702" s="26"/>
      <c r="AB702" s="26"/>
      <c r="AC702" s="26"/>
      <c r="AD702" s="26"/>
      <c r="AE702" s="26"/>
      <c r="AF702" s="26"/>
      <c r="AG702" s="26"/>
      <c r="AH702" s="26"/>
    </row>
    <row r="703" spans="1:34" ht="14.5">
      <c r="A703" s="67">
        <v>702</v>
      </c>
      <c r="B703" s="68"/>
      <c r="C703" s="69"/>
      <c r="D703" s="70"/>
      <c r="E703" s="69"/>
      <c r="F703" s="69"/>
      <c r="G703" s="70"/>
      <c r="H703" s="70"/>
      <c r="I703" s="70"/>
      <c r="J703" s="70"/>
      <c r="K703" s="70"/>
      <c r="L703" s="70"/>
      <c r="M703" s="70"/>
      <c r="N703" s="86"/>
      <c r="O703" s="70"/>
      <c r="P703" s="72"/>
      <c r="Q703" s="73"/>
      <c r="R703" s="72"/>
      <c r="S703" s="73"/>
      <c r="T703" s="73"/>
      <c r="U703" s="74"/>
      <c r="V703" s="26"/>
      <c r="W703" s="26"/>
      <c r="X703" s="26"/>
      <c r="Y703" s="26"/>
      <c r="Z703" s="26"/>
      <c r="AA703" s="26"/>
      <c r="AB703" s="26"/>
      <c r="AC703" s="26"/>
      <c r="AD703" s="26"/>
      <c r="AE703" s="26"/>
      <c r="AF703" s="26"/>
      <c r="AG703" s="26"/>
      <c r="AH703" s="26"/>
    </row>
    <row r="704" spans="1:34" ht="14.5">
      <c r="A704" s="67">
        <v>703</v>
      </c>
      <c r="B704" s="68"/>
      <c r="C704" s="69"/>
      <c r="D704" s="70"/>
      <c r="E704" s="69"/>
      <c r="F704" s="69"/>
      <c r="G704" s="70"/>
      <c r="H704" s="70"/>
      <c r="I704" s="70"/>
      <c r="J704" s="70"/>
      <c r="K704" s="70"/>
      <c r="L704" s="70"/>
      <c r="M704" s="70"/>
      <c r="N704" s="86"/>
      <c r="O704" s="70"/>
      <c r="P704" s="72"/>
      <c r="Q704" s="73"/>
      <c r="R704" s="72"/>
      <c r="S704" s="73"/>
      <c r="T704" s="73"/>
      <c r="U704" s="74"/>
      <c r="V704" s="26"/>
      <c r="W704" s="26"/>
      <c r="X704" s="26"/>
      <c r="Y704" s="26"/>
      <c r="Z704" s="26"/>
      <c r="AA704" s="26"/>
      <c r="AB704" s="26"/>
      <c r="AC704" s="26"/>
      <c r="AD704" s="26"/>
      <c r="AE704" s="26"/>
      <c r="AF704" s="26"/>
      <c r="AG704" s="26"/>
      <c r="AH704" s="26"/>
    </row>
    <row r="705" spans="1:34" ht="14.5">
      <c r="A705" s="67">
        <v>704</v>
      </c>
      <c r="B705" s="68"/>
      <c r="C705" s="69"/>
      <c r="D705" s="70"/>
      <c r="E705" s="69"/>
      <c r="F705" s="69"/>
      <c r="G705" s="70"/>
      <c r="H705" s="70"/>
      <c r="I705" s="70"/>
      <c r="J705" s="70"/>
      <c r="K705" s="70"/>
      <c r="L705" s="70"/>
      <c r="M705" s="70"/>
      <c r="N705" s="86"/>
      <c r="O705" s="88"/>
      <c r="P705" s="72"/>
      <c r="Q705" s="73"/>
      <c r="R705" s="72"/>
      <c r="S705" s="73"/>
      <c r="T705" s="73"/>
      <c r="U705" s="74"/>
      <c r="V705" s="26"/>
      <c r="W705" s="26"/>
      <c r="X705" s="26"/>
      <c r="Y705" s="26"/>
      <c r="Z705" s="26"/>
      <c r="AA705" s="26"/>
      <c r="AB705" s="26"/>
      <c r="AC705" s="26"/>
      <c r="AD705" s="26"/>
      <c r="AE705" s="26"/>
      <c r="AF705" s="26"/>
      <c r="AG705" s="26"/>
      <c r="AH705" s="26"/>
    </row>
    <row r="706" spans="1:34" ht="14.5">
      <c r="A706" s="67">
        <v>705</v>
      </c>
      <c r="B706" s="68"/>
      <c r="C706" s="69"/>
      <c r="D706" s="70"/>
      <c r="E706" s="69"/>
      <c r="F706" s="69"/>
      <c r="G706" s="70"/>
      <c r="H706" s="70"/>
      <c r="I706" s="70"/>
      <c r="J706" s="70"/>
      <c r="K706" s="70"/>
      <c r="L706" s="70"/>
      <c r="M706" s="70"/>
      <c r="N706" s="86"/>
      <c r="O706" s="70"/>
      <c r="P706" s="72"/>
      <c r="Q706" s="73"/>
      <c r="R706" s="72"/>
      <c r="S706" s="73"/>
      <c r="T706" s="73"/>
      <c r="U706" s="74"/>
      <c r="V706" s="26"/>
      <c r="W706" s="26"/>
      <c r="X706" s="26"/>
      <c r="Y706" s="26"/>
      <c r="Z706" s="26"/>
      <c r="AA706" s="26"/>
      <c r="AB706" s="26"/>
      <c r="AC706" s="26"/>
      <c r="AD706" s="26"/>
      <c r="AE706" s="26"/>
      <c r="AF706" s="26"/>
      <c r="AG706" s="26"/>
      <c r="AH706" s="26"/>
    </row>
    <row r="707" spans="1:34" ht="14.5">
      <c r="A707" s="67">
        <v>706</v>
      </c>
      <c r="B707" s="68"/>
      <c r="C707" s="69"/>
      <c r="D707" s="70"/>
      <c r="E707" s="69"/>
      <c r="F707" s="69"/>
      <c r="G707" s="70"/>
      <c r="H707" s="70"/>
      <c r="I707" s="70"/>
      <c r="J707" s="70"/>
      <c r="K707" s="70"/>
      <c r="L707" s="70"/>
      <c r="M707" s="70"/>
      <c r="N707" s="86"/>
      <c r="O707" s="70"/>
      <c r="P707" s="72"/>
      <c r="Q707" s="73"/>
      <c r="R707" s="72"/>
      <c r="S707" s="73"/>
      <c r="T707" s="73"/>
      <c r="U707" s="74"/>
      <c r="V707" s="26"/>
      <c r="W707" s="26"/>
      <c r="X707" s="26"/>
      <c r="Y707" s="26"/>
      <c r="Z707" s="26"/>
      <c r="AA707" s="26"/>
      <c r="AB707" s="26"/>
      <c r="AC707" s="26"/>
      <c r="AD707" s="26"/>
      <c r="AE707" s="26"/>
      <c r="AF707" s="26"/>
      <c r="AG707" s="26"/>
      <c r="AH707" s="26"/>
    </row>
    <row r="708" spans="1:34" ht="14.5">
      <c r="A708" s="67">
        <v>707</v>
      </c>
      <c r="B708" s="68"/>
      <c r="C708" s="69"/>
      <c r="D708" s="70"/>
      <c r="E708" s="69"/>
      <c r="F708" s="69"/>
      <c r="G708" s="70"/>
      <c r="H708" s="70"/>
      <c r="I708" s="70"/>
      <c r="J708" s="70"/>
      <c r="K708" s="70"/>
      <c r="L708" s="70"/>
      <c r="M708" s="70"/>
      <c r="N708" s="86"/>
      <c r="O708" s="70"/>
      <c r="P708" s="72"/>
      <c r="Q708" s="73"/>
      <c r="R708" s="72"/>
      <c r="S708" s="73"/>
      <c r="T708" s="73"/>
      <c r="U708" s="74"/>
      <c r="V708" s="26"/>
      <c r="W708" s="26"/>
      <c r="X708" s="26"/>
      <c r="Y708" s="26"/>
      <c r="Z708" s="26"/>
      <c r="AA708" s="26"/>
      <c r="AB708" s="26"/>
      <c r="AC708" s="26"/>
      <c r="AD708" s="26"/>
      <c r="AE708" s="26"/>
      <c r="AF708" s="26"/>
      <c r="AG708" s="26"/>
      <c r="AH708" s="26"/>
    </row>
    <row r="709" spans="1:34" ht="14.5">
      <c r="A709" s="67">
        <v>708</v>
      </c>
      <c r="B709" s="68"/>
      <c r="C709" s="69"/>
      <c r="D709" s="70"/>
      <c r="E709" s="69"/>
      <c r="F709" s="69"/>
      <c r="G709" s="70"/>
      <c r="H709" s="70"/>
      <c r="I709" s="70"/>
      <c r="J709" s="70"/>
      <c r="K709" s="70"/>
      <c r="L709" s="70"/>
      <c r="M709" s="70"/>
      <c r="N709" s="86"/>
      <c r="O709" s="88"/>
      <c r="P709" s="72"/>
      <c r="Q709" s="73"/>
      <c r="R709" s="72"/>
      <c r="S709" s="73"/>
      <c r="T709" s="73"/>
      <c r="U709" s="74"/>
      <c r="V709" s="26"/>
      <c r="W709" s="26"/>
      <c r="X709" s="26"/>
      <c r="Y709" s="26"/>
      <c r="Z709" s="26"/>
      <c r="AA709" s="26"/>
      <c r="AB709" s="26"/>
      <c r="AC709" s="26"/>
      <c r="AD709" s="26"/>
      <c r="AE709" s="26"/>
      <c r="AF709" s="26"/>
      <c r="AG709" s="26"/>
      <c r="AH709" s="26"/>
    </row>
    <row r="710" spans="1:34" ht="14.5">
      <c r="A710" s="67">
        <v>709</v>
      </c>
      <c r="B710" s="68"/>
      <c r="C710" s="69"/>
      <c r="D710" s="70"/>
      <c r="E710" s="69"/>
      <c r="F710" s="69"/>
      <c r="G710" s="70"/>
      <c r="H710" s="70"/>
      <c r="I710" s="70"/>
      <c r="J710" s="70"/>
      <c r="K710" s="70"/>
      <c r="L710" s="70"/>
      <c r="M710" s="70"/>
      <c r="N710" s="86"/>
      <c r="O710" s="70"/>
      <c r="P710" s="72"/>
      <c r="Q710" s="73"/>
      <c r="R710" s="72"/>
      <c r="S710" s="73"/>
      <c r="T710" s="73"/>
      <c r="U710" s="74"/>
      <c r="V710" s="26"/>
      <c r="W710" s="26"/>
      <c r="X710" s="26"/>
      <c r="Y710" s="26"/>
      <c r="Z710" s="26"/>
      <c r="AA710" s="26"/>
      <c r="AB710" s="26"/>
      <c r="AC710" s="26"/>
      <c r="AD710" s="26"/>
      <c r="AE710" s="26"/>
      <c r="AF710" s="26"/>
      <c r="AG710" s="26"/>
      <c r="AH710" s="26"/>
    </row>
    <row r="711" spans="1:34" ht="14.5">
      <c r="A711" s="67">
        <v>710</v>
      </c>
      <c r="B711" s="68"/>
      <c r="C711" s="69"/>
      <c r="D711" s="70"/>
      <c r="E711" s="69"/>
      <c r="F711" s="69"/>
      <c r="G711" s="70"/>
      <c r="H711" s="70"/>
      <c r="I711" s="70"/>
      <c r="J711" s="70"/>
      <c r="K711" s="70"/>
      <c r="L711" s="70"/>
      <c r="M711" s="70"/>
      <c r="N711" s="86"/>
      <c r="O711" s="88"/>
      <c r="P711" s="72"/>
      <c r="Q711" s="73"/>
      <c r="R711" s="72"/>
      <c r="S711" s="73"/>
      <c r="T711" s="73"/>
      <c r="U711" s="74"/>
      <c r="V711" s="26"/>
      <c r="W711" s="26"/>
      <c r="X711" s="26"/>
      <c r="Y711" s="26"/>
      <c r="Z711" s="26"/>
      <c r="AA711" s="26"/>
      <c r="AB711" s="26"/>
      <c r="AC711" s="26"/>
      <c r="AD711" s="26"/>
      <c r="AE711" s="26"/>
      <c r="AF711" s="26"/>
      <c r="AG711" s="26"/>
      <c r="AH711" s="26"/>
    </row>
    <row r="712" spans="1:34" ht="14.5">
      <c r="A712" s="67">
        <v>711</v>
      </c>
      <c r="B712" s="68"/>
      <c r="C712" s="69"/>
      <c r="D712" s="70"/>
      <c r="E712" s="69"/>
      <c r="F712" s="69"/>
      <c r="G712" s="70"/>
      <c r="H712" s="70"/>
      <c r="I712" s="70"/>
      <c r="J712" s="70"/>
      <c r="K712" s="70"/>
      <c r="L712" s="70"/>
      <c r="M712" s="70"/>
      <c r="N712" s="86"/>
      <c r="O712" s="70"/>
      <c r="P712" s="72"/>
      <c r="Q712" s="73"/>
      <c r="R712" s="72"/>
      <c r="S712" s="73"/>
      <c r="T712" s="73"/>
      <c r="U712" s="74"/>
      <c r="V712" s="26"/>
      <c r="W712" s="26"/>
      <c r="X712" s="26"/>
      <c r="Y712" s="26"/>
      <c r="Z712" s="26"/>
      <c r="AA712" s="26"/>
      <c r="AB712" s="26"/>
      <c r="AC712" s="26"/>
      <c r="AD712" s="26"/>
      <c r="AE712" s="26"/>
      <c r="AF712" s="26"/>
      <c r="AG712" s="26"/>
      <c r="AH712" s="26"/>
    </row>
    <row r="713" spans="1:34" ht="14.5">
      <c r="A713" s="67">
        <v>712</v>
      </c>
      <c r="B713" s="68"/>
      <c r="C713" s="69"/>
      <c r="D713" s="70"/>
      <c r="E713" s="69"/>
      <c r="F713" s="69"/>
      <c r="G713" s="70"/>
      <c r="H713" s="70"/>
      <c r="I713" s="70"/>
      <c r="J713" s="70"/>
      <c r="K713" s="70"/>
      <c r="L713" s="70"/>
      <c r="M713" s="70"/>
      <c r="N713" s="86"/>
      <c r="O713" s="70"/>
      <c r="P713" s="72"/>
      <c r="Q713" s="73"/>
      <c r="R713" s="72"/>
      <c r="S713" s="73"/>
      <c r="T713" s="73"/>
      <c r="U713" s="74"/>
      <c r="V713" s="26"/>
      <c r="W713" s="26"/>
      <c r="X713" s="26"/>
      <c r="Y713" s="26"/>
      <c r="Z713" s="26"/>
      <c r="AA713" s="26"/>
      <c r="AB713" s="26"/>
      <c r="AC713" s="26"/>
      <c r="AD713" s="26"/>
      <c r="AE713" s="26"/>
      <c r="AF713" s="26"/>
      <c r="AG713" s="26"/>
      <c r="AH713" s="26"/>
    </row>
    <row r="714" spans="1:34" ht="14.5">
      <c r="A714" s="67">
        <v>713</v>
      </c>
      <c r="B714" s="68"/>
      <c r="C714" s="69"/>
      <c r="D714" s="70"/>
      <c r="E714" s="69"/>
      <c r="F714" s="69"/>
      <c r="G714" s="70"/>
      <c r="H714" s="70"/>
      <c r="I714" s="70"/>
      <c r="J714" s="70"/>
      <c r="K714" s="70"/>
      <c r="L714" s="70"/>
      <c r="M714" s="70"/>
      <c r="N714" s="86"/>
      <c r="O714" s="70"/>
      <c r="P714" s="72"/>
      <c r="Q714" s="73"/>
      <c r="R714" s="72"/>
      <c r="S714" s="73"/>
      <c r="T714" s="73"/>
      <c r="U714" s="74"/>
      <c r="V714" s="26"/>
      <c r="W714" s="26"/>
      <c r="X714" s="26"/>
      <c r="Y714" s="26"/>
      <c r="Z714" s="26"/>
      <c r="AA714" s="26"/>
      <c r="AB714" s="26"/>
      <c r="AC714" s="26"/>
      <c r="AD714" s="26"/>
      <c r="AE714" s="26"/>
      <c r="AF714" s="26"/>
      <c r="AG714" s="26"/>
      <c r="AH714" s="26"/>
    </row>
    <row r="715" spans="1:34" ht="14.5">
      <c r="A715" s="67">
        <v>714</v>
      </c>
      <c r="B715" s="68"/>
      <c r="C715" s="69"/>
      <c r="D715" s="70"/>
      <c r="E715" s="69"/>
      <c r="F715" s="69"/>
      <c r="G715" s="70"/>
      <c r="H715" s="70"/>
      <c r="I715" s="70"/>
      <c r="J715" s="70"/>
      <c r="K715" s="70"/>
      <c r="L715" s="70"/>
      <c r="M715" s="70"/>
      <c r="N715" s="86"/>
      <c r="O715" s="70"/>
      <c r="P715" s="72"/>
      <c r="Q715" s="73"/>
      <c r="R715" s="72"/>
      <c r="S715" s="73"/>
      <c r="T715" s="73"/>
      <c r="U715" s="74"/>
      <c r="V715" s="26"/>
      <c r="W715" s="26"/>
      <c r="X715" s="26"/>
      <c r="Y715" s="26"/>
      <c r="Z715" s="26"/>
      <c r="AA715" s="26"/>
      <c r="AB715" s="26"/>
      <c r="AC715" s="26"/>
      <c r="AD715" s="26"/>
      <c r="AE715" s="26"/>
      <c r="AF715" s="26"/>
      <c r="AG715" s="26"/>
      <c r="AH715" s="26"/>
    </row>
    <row r="716" spans="1:34" ht="14.5">
      <c r="A716" s="67">
        <v>715</v>
      </c>
      <c r="B716" s="68"/>
      <c r="C716" s="69"/>
      <c r="D716" s="70"/>
      <c r="E716" s="69"/>
      <c r="F716" s="69"/>
      <c r="G716" s="70"/>
      <c r="H716" s="70"/>
      <c r="I716" s="70"/>
      <c r="J716" s="70"/>
      <c r="K716" s="70"/>
      <c r="L716" s="70"/>
      <c r="M716" s="70"/>
      <c r="N716" s="86"/>
      <c r="O716" s="70"/>
      <c r="P716" s="72"/>
      <c r="Q716" s="73"/>
      <c r="R716" s="72"/>
      <c r="S716" s="73"/>
      <c r="T716" s="73"/>
      <c r="U716" s="74"/>
      <c r="V716" s="26"/>
      <c r="W716" s="26"/>
      <c r="X716" s="26"/>
      <c r="Y716" s="26"/>
      <c r="Z716" s="26"/>
      <c r="AA716" s="26"/>
      <c r="AB716" s="26"/>
      <c r="AC716" s="26"/>
      <c r="AD716" s="26"/>
      <c r="AE716" s="26"/>
      <c r="AF716" s="26"/>
      <c r="AG716" s="26"/>
      <c r="AH716" s="26"/>
    </row>
    <row r="717" spans="1:34" ht="14.5">
      <c r="A717" s="67">
        <v>716</v>
      </c>
      <c r="B717" s="68"/>
      <c r="C717" s="69"/>
      <c r="D717" s="70"/>
      <c r="E717" s="69"/>
      <c r="F717" s="69"/>
      <c r="G717" s="70"/>
      <c r="H717" s="70"/>
      <c r="I717" s="70"/>
      <c r="J717" s="70"/>
      <c r="K717" s="70"/>
      <c r="L717" s="70"/>
      <c r="M717" s="70"/>
      <c r="N717" s="86"/>
      <c r="O717" s="70"/>
      <c r="P717" s="72"/>
      <c r="Q717" s="73"/>
      <c r="R717" s="72"/>
      <c r="S717" s="73"/>
      <c r="T717" s="73"/>
      <c r="U717" s="74"/>
      <c r="V717" s="26"/>
      <c r="W717" s="26"/>
      <c r="X717" s="26"/>
      <c r="Y717" s="26"/>
      <c r="Z717" s="26"/>
      <c r="AA717" s="26"/>
      <c r="AB717" s="26"/>
      <c r="AC717" s="26"/>
      <c r="AD717" s="26"/>
      <c r="AE717" s="26"/>
      <c r="AF717" s="26"/>
      <c r="AG717" s="26"/>
      <c r="AH717" s="26"/>
    </row>
    <row r="718" spans="1:34" ht="14.5">
      <c r="A718" s="67">
        <v>717</v>
      </c>
      <c r="B718" s="68"/>
      <c r="C718" s="69"/>
      <c r="D718" s="70"/>
      <c r="E718" s="69"/>
      <c r="F718" s="69"/>
      <c r="G718" s="70"/>
      <c r="H718" s="70"/>
      <c r="I718" s="70"/>
      <c r="J718" s="70"/>
      <c r="K718" s="70"/>
      <c r="L718" s="70"/>
      <c r="M718" s="70"/>
      <c r="N718" s="86"/>
      <c r="O718" s="70"/>
      <c r="P718" s="72"/>
      <c r="Q718" s="73"/>
      <c r="R718" s="72"/>
      <c r="S718" s="73"/>
      <c r="T718" s="73"/>
      <c r="U718" s="74"/>
      <c r="V718" s="26"/>
      <c r="W718" s="26"/>
      <c r="X718" s="26"/>
      <c r="Y718" s="26"/>
      <c r="Z718" s="26"/>
      <c r="AA718" s="26"/>
      <c r="AB718" s="26"/>
      <c r="AC718" s="26"/>
      <c r="AD718" s="26"/>
      <c r="AE718" s="26"/>
      <c r="AF718" s="26"/>
      <c r="AG718" s="26"/>
      <c r="AH718" s="26"/>
    </row>
    <row r="719" spans="1:34" ht="14.5">
      <c r="A719" s="67">
        <v>718</v>
      </c>
      <c r="B719" s="68"/>
      <c r="C719" s="69"/>
      <c r="D719" s="70"/>
      <c r="E719" s="69"/>
      <c r="F719" s="69"/>
      <c r="G719" s="70"/>
      <c r="H719" s="70"/>
      <c r="I719" s="70"/>
      <c r="J719" s="70"/>
      <c r="K719" s="70"/>
      <c r="L719" s="70"/>
      <c r="M719" s="70"/>
      <c r="N719" s="86"/>
      <c r="O719" s="70"/>
      <c r="P719" s="72"/>
      <c r="Q719" s="73"/>
      <c r="R719" s="72"/>
      <c r="S719" s="73"/>
      <c r="T719" s="73"/>
      <c r="U719" s="74"/>
      <c r="V719" s="26"/>
      <c r="W719" s="26"/>
      <c r="X719" s="26"/>
      <c r="Y719" s="26"/>
      <c r="Z719" s="26"/>
      <c r="AA719" s="26"/>
      <c r="AB719" s="26"/>
      <c r="AC719" s="26"/>
      <c r="AD719" s="26"/>
      <c r="AE719" s="26"/>
      <c r="AF719" s="26"/>
      <c r="AG719" s="26"/>
      <c r="AH719" s="26"/>
    </row>
    <row r="720" spans="1:34" ht="14.5">
      <c r="A720" s="67">
        <v>719</v>
      </c>
      <c r="B720" s="68"/>
      <c r="C720" s="69"/>
      <c r="D720" s="70"/>
      <c r="E720" s="69"/>
      <c r="F720" s="69"/>
      <c r="G720" s="70"/>
      <c r="H720" s="70"/>
      <c r="I720" s="70"/>
      <c r="J720" s="70"/>
      <c r="K720" s="70"/>
      <c r="L720" s="70"/>
      <c r="M720" s="70"/>
      <c r="N720" s="86"/>
      <c r="O720" s="70"/>
      <c r="P720" s="72"/>
      <c r="Q720" s="73"/>
      <c r="R720" s="72"/>
      <c r="S720" s="73"/>
      <c r="T720" s="73"/>
      <c r="U720" s="74"/>
      <c r="V720" s="26"/>
      <c r="W720" s="26"/>
      <c r="X720" s="26"/>
      <c r="Y720" s="26"/>
      <c r="Z720" s="26"/>
      <c r="AA720" s="26"/>
      <c r="AB720" s="26"/>
      <c r="AC720" s="26"/>
      <c r="AD720" s="26"/>
      <c r="AE720" s="26"/>
      <c r="AF720" s="26"/>
      <c r="AG720" s="26"/>
      <c r="AH720" s="26"/>
    </row>
    <row r="721" spans="1:34" ht="14.5">
      <c r="A721" s="67">
        <v>720</v>
      </c>
      <c r="B721" s="68"/>
      <c r="C721" s="69"/>
      <c r="D721" s="70"/>
      <c r="E721" s="69"/>
      <c r="F721" s="69"/>
      <c r="G721" s="70"/>
      <c r="H721" s="70"/>
      <c r="I721" s="70"/>
      <c r="J721" s="70"/>
      <c r="K721" s="70"/>
      <c r="L721" s="70"/>
      <c r="M721" s="70"/>
      <c r="N721" s="86"/>
      <c r="O721" s="70"/>
      <c r="P721" s="72"/>
      <c r="Q721" s="73"/>
      <c r="R721" s="72"/>
      <c r="S721" s="73"/>
      <c r="T721" s="73"/>
      <c r="U721" s="74"/>
      <c r="V721" s="26"/>
      <c r="W721" s="26"/>
      <c r="X721" s="26"/>
      <c r="Y721" s="26"/>
      <c r="Z721" s="26"/>
      <c r="AA721" s="26"/>
      <c r="AB721" s="26"/>
      <c r="AC721" s="26"/>
      <c r="AD721" s="26"/>
      <c r="AE721" s="26"/>
      <c r="AF721" s="26"/>
      <c r="AG721" s="26"/>
      <c r="AH721" s="26"/>
    </row>
    <row r="722" spans="1:34" ht="14.5">
      <c r="A722" s="67">
        <v>721</v>
      </c>
      <c r="B722" s="68"/>
      <c r="C722" s="69"/>
      <c r="D722" s="70"/>
      <c r="E722" s="69"/>
      <c r="F722" s="69"/>
      <c r="G722" s="70"/>
      <c r="H722" s="70"/>
      <c r="I722" s="70"/>
      <c r="J722" s="70"/>
      <c r="K722" s="70"/>
      <c r="L722" s="70"/>
      <c r="M722" s="70"/>
      <c r="N722" s="86"/>
      <c r="O722" s="70"/>
      <c r="P722" s="72"/>
      <c r="Q722" s="73"/>
      <c r="R722" s="72"/>
      <c r="S722" s="73"/>
      <c r="T722" s="73"/>
      <c r="U722" s="74"/>
      <c r="V722" s="26"/>
      <c r="W722" s="26"/>
      <c r="X722" s="26"/>
      <c r="Y722" s="26"/>
      <c r="Z722" s="26"/>
      <c r="AA722" s="26"/>
      <c r="AB722" s="26"/>
      <c r="AC722" s="26"/>
      <c r="AD722" s="26"/>
      <c r="AE722" s="26"/>
      <c r="AF722" s="26"/>
      <c r="AG722" s="26"/>
      <c r="AH722" s="26"/>
    </row>
    <row r="723" spans="1:34" ht="14.5">
      <c r="A723" s="67">
        <v>722</v>
      </c>
      <c r="B723" s="68"/>
      <c r="C723" s="69"/>
      <c r="D723" s="70"/>
      <c r="E723" s="69"/>
      <c r="F723" s="69"/>
      <c r="G723" s="70"/>
      <c r="H723" s="70"/>
      <c r="I723" s="70"/>
      <c r="J723" s="70"/>
      <c r="K723" s="70"/>
      <c r="L723" s="70"/>
      <c r="M723" s="70"/>
      <c r="N723" s="86"/>
      <c r="O723" s="70"/>
      <c r="P723" s="72"/>
      <c r="Q723" s="73"/>
      <c r="R723" s="72"/>
      <c r="S723" s="73"/>
      <c r="T723" s="73"/>
      <c r="U723" s="74"/>
      <c r="V723" s="26"/>
      <c r="W723" s="26"/>
      <c r="X723" s="26"/>
      <c r="Y723" s="26"/>
      <c r="Z723" s="26"/>
      <c r="AA723" s="26"/>
      <c r="AB723" s="26"/>
      <c r="AC723" s="26"/>
      <c r="AD723" s="26"/>
      <c r="AE723" s="26"/>
      <c r="AF723" s="26"/>
      <c r="AG723" s="26"/>
      <c r="AH723" s="26"/>
    </row>
    <row r="724" spans="1:34" ht="14.5">
      <c r="A724" s="67">
        <v>723</v>
      </c>
      <c r="B724" s="68"/>
      <c r="C724" s="69"/>
      <c r="D724" s="70"/>
      <c r="E724" s="69"/>
      <c r="F724" s="69"/>
      <c r="G724" s="70"/>
      <c r="H724" s="70"/>
      <c r="I724" s="70"/>
      <c r="J724" s="70"/>
      <c r="K724" s="70"/>
      <c r="L724" s="70"/>
      <c r="M724" s="70"/>
      <c r="N724" s="86"/>
      <c r="O724" s="70"/>
      <c r="P724" s="72"/>
      <c r="Q724" s="73"/>
      <c r="R724" s="72"/>
      <c r="S724" s="73"/>
      <c r="T724" s="73"/>
      <c r="U724" s="74"/>
      <c r="V724" s="26"/>
      <c r="W724" s="26"/>
      <c r="X724" s="26"/>
      <c r="Y724" s="26"/>
      <c r="Z724" s="26"/>
      <c r="AA724" s="26"/>
      <c r="AB724" s="26"/>
      <c r="AC724" s="26"/>
      <c r="AD724" s="26"/>
      <c r="AE724" s="26"/>
      <c r="AF724" s="26"/>
      <c r="AG724" s="26"/>
      <c r="AH724" s="26"/>
    </row>
    <row r="725" spans="1:34" ht="14.5">
      <c r="A725" s="67">
        <v>724</v>
      </c>
      <c r="B725" s="68"/>
      <c r="C725" s="69"/>
      <c r="D725" s="70"/>
      <c r="E725" s="69"/>
      <c r="F725" s="69"/>
      <c r="G725" s="70"/>
      <c r="H725" s="70"/>
      <c r="I725" s="70"/>
      <c r="J725" s="70"/>
      <c r="K725" s="70"/>
      <c r="L725" s="70"/>
      <c r="M725" s="70"/>
      <c r="N725" s="86"/>
      <c r="O725" s="70"/>
      <c r="P725" s="72"/>
      <c r="Q725" s="73"/>
      <c r="R725" s="72"/>
      <c r="S725" s="73"/>
      <c r="T725" s="73"/>
      <c r="U725" s="74"/>
      <c r="V725" s="26"/>
      <c r="W725" s="26"/>
      <c r="X725" s="26"/>
      <c r="Y725" s="26"/>
      <c r="Z725" s="26"/>
      <c r="AA725" s="26"/>
      <c r="AB725" s="26"/>
      <c r="AC725" s="26"/>
      <c r="AD725" s="26"/>
      <c r="AE725" s="26"/>
      <c r="AF725" s="26"/>
      <c r="AG725" s="26"/>
      <c r="AH725" s="26"/>
    </row>
    <row r="726" spans="1:34" ht="14.5">
      <c r="A726" s="67">
        <v>725</v>
      </c>
      <c r="B726" s="68"/>
      <c r="C726" s="69"/>
      <c r="D726" s="70"/>
      <c r="E726" s="69"/>
      <c r="F726" s="69"/>
      <c r="G726" s="70"/>
      <c r="H726" s="70"/>
      <c r="I726" s="70"/>
      <c r="J726" s="70"/>
      <c r="K726" s="70"/>
      <c r="L726" s="70"/>
      <c r="M726" s="70"/>
      <c r="N726" s="86"/>
      <c r="O726" s="70"/>
      <c r="P726" s="72"/>
      <c r="Q726" s="73"/>
      <c r="R726" s="72"/>
      <c r="S726" s="73"/>
      <c r="T726" s="73"/>
      <c r="U726" s="74"/>
      <c r="V726" s="26"/>
      <c r="W726" s="26"/>
      <c r="X726" s="26"/>
      <c r="Y726" s="26"/>
      <c r="Z726" s="26"/>
      <c r="AA726" s="26"/>
      <c r="AB726" s="26"/>
      <c r="AC726" s="26"/>
      <c r="AD726" s="26"/>
      <c r="AE726" s="26"/>
      <c r="AF726" s="26"/>
      <c r="AG726" s="26"/>
      <c r="AH726" s="26"/>
    </row>
    <row r="727" spans="1:34" ht="14.5">
      <c r="A727" s="67">
        <v>726</v>
      </c>
      <c r="B727" s="68"/>
      <c r="C727" s="69"/>
      <c r="D727" s="70"/>
      <c r="E727" s="69"/>
      <c r="F727" s="69"/>
      <c r="G727" s="70"/>
      <c r="H727" s="70"/>
      <c r="I727" s="70"/>
      <c r="J727" s="70"/>
      <c r="K727" s="70"/>
      <c r="L727" s="70"/>
      <c r="M727" s="70"/>
      <c r="N727" s="70"/>
      <c r="O727" s="95"/>
      <c r="P727" s="72"/>
      <c r="Q727" s="73"/>
      <c r="R727" s="72"/>
      <c r="S727" s="73"/>
      <c r="T727" s="73"/>
      <c r="U727" s="74"/>
      <c r="V727" s="26"/>
      <c r="W727" s="26"/>
      <c r="X727" s="26"/>
      <c r="Y727" s="26"/>
      <c r="Z727" s="26"/>
      <c r="AA727" s="26"/>
      <c r="AB727" s="26"/>
      <c r="AC727" s="26"/>
      <c r="AD727" s="26"/>
      <c r="AE727" s="26"/>
      <c r="AF727" s="26"/>
      <c r="AG727" s="26"/>
      <c r="AH727" s="26"/>
    </row>
    <row r="728" spans="1:34" ht="14.5">
      <c r="A728" s="67">
        <v>727</v>
      </c>
      <c r="B728" s="68"/>
      <c r="C728" s="69"/>
      <c r="D728" s="70"/>
      <c r="E728" s="69"/>
      <c r="F728" s="69"/>
      <c r="G728" s="70"/>
      <c r="H728" s="70"/>
      <c r="I728" s="70"/>
      <c r="J728" s="70"/>
      <c r="K728" s="70"/>
      <c r="L728" s="70"/>
      <c r="M728" s="70"/>
      <c r="N728" s="86"/>
      <c r="O728" s="70"/>
      <c r="P728" s="72"/>
      <c r="Q728" s="73"/>
      <c r="R728" s="72"/>
      <c r="S728" s="73"/>
      <c r="T728" s="73"/>
      <c r="U728" s="74"/>
      <c r="V728" s="26"/>
      <c r="W728" s="26"/>
      <c r="X728" s="26"/>
      <c r="Y728" s="26"/>
      <c r="Z728" s="26"/>
      <c r="AA728" s="26"/>
      <c r="AB728" s="26"/>
      <c r="AC728" s="26"/>
      <c r="AD728" s="26"/>
      <c r="AE728" s="26"/>
      <c r="AF728" s="26"/>
      <c r="AG728" s="26"/>
      <c r="AH728" s="26"/>
    </row>
    <row r="729" spans="1:34" ht="14.5">
      <c r="A729" s="67">
        <v>728</v>
      </c>
      <c r="B729" s="68"/>
      <c r="C729" s="69"/>
      <c r="D729" s="70"/>
      <c r="E729" s="69"/>
      <c r="F729" s="69"/>
      <c r="G729" s="70"/>
      <c r="H729" s="70"/>
      <c r="I729" s="70"/>
      <c r="J729" s="70"/>
      <c r="K729" s="70"/>
      <c r="L729" s="70"/>
      <c r="M729" s="70"/>
      <c r="N729" s="86"/>
      <c r="O729" s="70"/>
      <c r="P729" s="72"/>
      <c r="Q729" s="73"/>
      <c r="R729" s="72"/>
      <c r="S729" s="73"/>
      <c r="T729" s="73"/>
      <c r="U729" s="74"/>
      <c r="V729" s="26"/>
      <c r="W729" s="26"/>
      <c r="X729" s="26"/>
      <c r="Y729" s="26"/>
      <c r="Z729" s="26"/>
      <c r="AA729" s="26"/>
      <c r="AB729" s="26"/>
      <c r="AC729" s="26"/>
      <c r="AD729" s="26"/>
      <c r="AE729" s="26"/>
      <c r="AF729" s="26"/>
      <c r="AG729" s="26"/>
      <c r="AH729" s="26"/>
    </row>
    <row r="730" spans="1:34" ht="14.5">
      <c r="A730" s="67">
        <v>729</v>
      </c>
      <c r="B730" s="68"/>
      <c r="C730" s="69"/>
      <c r="D730" s="70"/>
      <c r="E730" s="69"/>
      <c r="F730" s="69"/>
      <c r="G730" s="70"/>
      <c r="H730" s="70"/>
      <c r="I730" s="70"/>
      <c r="J730" s="70"/>
      <c r="K730" s="70"/>
      <c r="L730" s="70"/>
      <c r="M730" s="70"/>
      <c r="N730" s="86"/>
      <c r="O730" s="70"/>
      <c r="P730" s="72"/>
      <c r="Q730" s="73"/>
      <c r="R730" s="72"/>
      <c r="S730" s="73"/>
      <c r="T730" s="73"/>
      <c r="U730" s="74"/>
      <c r="V730" s="26"/>
      <c r="W730" s="26"/>
      <c r="X730" s="26"/>
      <c r="Y730" s="26"/>
      <c r="Z730" s="26"/>
      <c r="AA730" s="26"/>
      <c r="AB730" s="26"/>
      <c r="AC730" s="26"/>
      <c r="AD730" s="26"/>
      <c r="AE730" s="26"/>
      <c r="AF730" s="26"/>
      <c r="AG730" s="26"/>
      <c r="AH730" s="26"/>
    </row>
    <row r="731" spans="1:34" ht="14.5">
      <c r="A731" s="67">
        <v>730</v>
      </c>
      <c r="B731" s="68"/>
      <c r="C731" s="69"/>
      <c r="D731" s="70"/>
      <c r="E731" s="69"/>
      <c r="F731" s="69"/>
      <c r="G731" s="70"/>
      <c r="H731" s="70"/>
      <c r="I731" s="70"/>
      <c r="J731" s="70"/>
      <c r="K731" s="70"/>
      <c r="L731" s="70"/>
      <c r="M731" s="70"/>
      <c r="N731" s="86"/>
      <c r="O731" s="70"/>
      <c r="P731" s="72"/>
      <c r="Q731" s="73"/>
      <c r="R731" s="72"/>
      <c r="S731" s="73"/>
      <c r="T731" s="73"/>
      <c r="U731" s="74"/>
      <c r="V731" s="26"/>
      <c r="W731" s="26"/>
      <c r="X731" s="26"/>
      <c r="Y731" s="26"/>
      <c r="Z731" s="26"/>
      <c r="AA731" s="26"/>
      <c r="AB731" s="26"/>
      <c r="AC731" s="26"/>
      <c r="AD731" s="26"/>
      <c r="AE731" s="26"/>
      <c r="AF731" s="26"/>
      <c r="AG731" s="26"/>
      <c r="AH731" s="26"/>
    </row>
    <row r="732" spans="1:34" ht="14.5">
      <c r="A732" s="67">
        <v>731</v>
      </c>
      <c r="B732" s="68"/>
      <c r="C732" s="69"/>
      <c r="D732" s="70"/>
      <c r="E732" s="69"/>
      <c r="F732" s="69"/>
      <c r="G732" s="22"/>
      <c r="H732" s="70"/>
      <c r="I732" s="70"/>
      <c r="J732" s="70"/>
      <c r="K732" s="70"/>
      <c r="L732" s="70"/>
      <c r="M732" s="70"/>
      <c r="N732" s="86"/>
      <c r="O732" s="97"/>
      <c r="P732" s="72"/>
      <c r="Q732" s="73"/>
      <c r="R732" s="72"/>
      <c r="S732" s="73"/>
      <c r="T732" s="73"/>
      <c r="U732" s="74"/>
      <c r="V732" s="26"/>
      <c r="W732" s="26"/>
      <c r="X732" s="26"/>
      <c r="Y732" s="26"/>
      <c r="Z732" s="26"/>
      <c r="AA732" s="26"/>
      <c r="AB732" s="26"/>
      <c r="AC732" s="26"/>
      <c r="AD732" s="26"/>
      <c r="AE732" s="26"/>
      <c r="AF732" s="26"/>
      <c r="AG732" s="26"/>
      <c r="AH732" s="26"/>
    </row>
    <row r="733" spans="1:34" ht="14.5">
      <c r="A733" s="67">
        <v>732</v>
      </c>
      <c r="B733" s="68"/>
      <c r="C733" s="69"/>
      <c r="D733" s="70"/>
      <c r="E733" s="69"/>
      <c r="F733" s="69"/>
      <c r="G733" s="70"/>
      <c r="H733" s="70"/>
      <c r="I733" s="70"/>
      <c r="J733" s="70"/>
      <c r="K733" s="70"/>
      <c r="L733" s="70"/>
      <c r="M733" s="70"/>
      <c r="N733" s="86"/>
      <c r="O733" s="70"/>
      <c r="P733" s="72"/>
      <c r="Q733" s="73"/>
      <c r="R733" s="72"/>
      <c r="S733" s="73"/>
      <c r="T733" s="73"/>
      <c r="U733" s="74"/>
      <c r="V733" s="26"/>
      <c r="W733" s="26"/>
      <c r="X733" s="26"/>
      <c r="Y733" s="26"/>
      <c r="Z733" s="26"/>
      <c r="AA733" s="26"/>
      <c r="AB733" s="26"/>
      <c r="AC733" s="26"/>
      <c r="AD733" s="26"/>
      <c r="AE733" s="26"/>
      <c r="AF733" s="26"/>
      <c r="AG733" s="26"/>
      <c r="AH733" s="26"/>
    </row>
    <row r="734" spans="1:34" ht="14.5">
      <c r="A734" s="67">
        <v>733</v>
      </c>
      <c r="B734" s="68"/>
      <c r="C734" s="69"/>
      <c r="D734" s="70"/>
      <c r="E734" s="69"/>
      <c r="F734" s="69"/>
      <c r="G734" s="70"/>
      <c r="H734" s="70"/>
      <c r="I734" s="70"/>
      <c r="J734" s="70"/>
      <c r="K734" s="70"/>
      <c r="L734" s="70"/>
      <c r="M734" s="70"/>
      <c r="N734" s="86"/>
      <c r="O734" s="70"/>
      <c r="P734" s="72"/>
      <c r="Q734" s="73"/>
      <c r="R734" s="72"/>
      <c r="S734" s="73"/>
      <c r="T734" s="73"/>
      <c r="U734" s="74"/>
      <c r="V734" s="26"/>
      <c r="W734" s="26"/>
      <c r="X734" s="26"/>
      <c r="Y734" s="26"/>
      <c r="Z734" s="26"/>
      <c r="AA734" s="26"/>
      <c r="AB734" s="26"/>
      <c r="AC734" s="26"/>
      <c r="AD734" s="26"/>
      <c r="AE734" s="26"/>
      <c r="AF734" s="26"/>
      <c r="AG734" s="26"/>
      <c r="AH734" s="26"/>
    </row>
    <row r="735" spans="1:34" ht="14.5">
      <c r="A735" s="67">
        <v>734</v>
      </c>
      <c r="B735" s="68"/>
      <c r="C735" s="69"/>
      <c r="D735" s="70"/>
      <c r="E735" s="69"/>
      <c r="F735" s="69"/>
      <c r="G735" s="70"/>
      <c r="H735" s="70"/>
      <c r="I735" s="70"/>
      <c r="J735" s="70"/>
      <c r="K735" s="70"/>
      <c r="L735" s="70"/>
      <c r="M735" s="70"/>
      <c r="N735" s="86"/>
      <c r="O735" s="70"/>
      <c r="P735" s="72"/>
      <c r="Q735" s="73"/>
      <c r="R735" s="72"/>
      <c r="S735" s="73"/>
      <c r="T735" s="22"/>
      <c r="U735" s="74"/>
      <c r="V735" s="26"/>
      <c r="W735" s="26"/>
      <c r="X735" s="26"/>
      <c r="Y735" s="26"/>
      <c r="Z735" s="26"/>
      <c r="AA735" s="26"/>
      <c r="AB735" s="26"/>
      <c r="AC735" s="26"/>
      <c r="AD735" s="26"/>
      <c r="AE735" s="26"/>
      <c r="AF735" s="26"/>
      <c r="AG735" s="26"/>
      <c r="AH735" s="26"/>
    </row>
    <row r="736" spans="1:34" ht="14.5">
      <c r="A736" s="67">
        <v>735</v>
      </c>
      <c r="B736" s="68"/>
      <c r="C736" s="69"/>
      <c r="D736" s="70"/>
      <c r="E736" s="69"/>
      <c r="F736" s="69"/>
      <c r="G736" s="70"/>
      <c r="H736" s="70"/>
      <c r="I736" s="70"/>
      <c r="J736" s="70"/>
      <c r="K736" s="70"/>
      <c r="L736" s="70"/>
      <c r="M736" s="70"/>
      <c r="N736" s="70"/>
      <c r="O736" s="70"/>
      <c r="P736" s="72"/>
      <c r="Q736" s="73"/>
      <c r="R736" s="72"/>
      <c r="S736" s="73"/>
      <c r="T736" s="73"/>
      <c r="U736" s="74"/>
      <c r="V736" s="26"/>
      <c r="W736" s="26"/>
      <c r="X736" s="26"/>
      <c r="Y736" s="26"/>
      <c r="Z736" s="26"/>
      <c r="AA736" s="26"/>
      <c r="AB736" s="26"/>
      <c r="AC736" s="26"/>
      <c r="AD736" s="26"/>
      <c r="AE736" s="26"/>
      <c r="AF736" s="26"/>
      <c r="AG736" s="26"/>
      <c r="AH736" s="26"/>
    </row>
    <row r="737" spans="1:34" ht="14.5">
      <c r="A737" s="67">
        <v>736</v>
      </c>
      <c r="B737" s="68"/>
      <c r="C737" s="69"/>
      <c r="D737" s="70"/>
      <c r="E737" s="69"/>
      <c r="F737" s="69"/>
      <c r="G737" s="70"/>
      <c r="H737" s="70"/>
      <c r="I737" s="70"/>
      <c r="J737" s="70"/>
      <c r="K737" s="70"/>
      <c r="L737" s="70"/>
      <c r="M737" s="70"/>
      <c r="N737" s="70"/>
      <c r="O737" s="95"/>
      <c r="P737" s="72"/>
      <c r="Q737" s="73"/>
      <c r="R737" s="72"/>
      <c r="S737" s="73"/>
      <c r="T737" s="73"/>
      <c r="U737" s="74"/>
      <c r="V737" s="26"/>
      <c r="W737" s="26"/>
      <c r="X737" s="26"/>
      <c r="Y737" s="26"/>
      <c r="Z737" s="26"/>
      <c r="AA737" s="26"/>
      <c r="AB737" s="26"/>
      <c r="AC737" s="26"/>
      <c r="AD737" s="26"/>
      <c r="AE737" s="26"/>
      <c r="AF737" s="26"/>
      <c r="AG737" s="26"/>
      <c r="AH737" s="26"/>
    </row>
    <row r="738" spans="1:34" ht="14.5">
      <c r="A738" s="67">
        <v>737</v>
      </c>
      <c r="B738" s="68"/>
      <c r="C738" s="69"/>
      <c r="D738" s="70"/>
      <c r="E738" s="69"/>
      <c r="F738" s="69"/>
      <c r="G738" s="70"/>
      <c r="H738" s="70"/>
      <c r="I738" s="70"/>
      <c r="J738" s="70"/>
      <c r="K738" s="70"/>
      <c r="L738" s="70"/>
      <c r="M738" s="70"/>
      <c r="N738" s="86"/>
      <c r="O738" s="70"/>
      <c r="P738" s="72"/>
      <c r="Q738" s="73"/>
      <c r="R738" s="72"/>
      <c r="S738" s="73"/>
      <c r="T738" s="73"/>
      <c r="U738" s="74"/>
      <c r="V738" s="26"/>
      <c r="W738" s="26"/>
      <c r="X738" s="26"/>
      <c r="Y738" s="26"/>
      <c r="Z738" s="26"/>
      <c r="AA738" s="26"/>
      <c r="AB738" s="26"/>
      <c r="AC738" s="26"/>
      <c r="AD738" s="26"/>
      <c r="AE738" s="26"/>
      <c r="AF738" s="26"/>
      <c r="AG738" s="26"/>
      <c r="AH738" s="26"/>
    </row>
    <row r="739" spans="1:34" ht="14.5">
      <c r="A739" s="67">
        <v>738</v>
      </c>
      <c r="B739" s="68"/>
      <c r="C739" s="69"/>
      <c r="D739" s="70"/>
      <c r="E739" s="69"/>
      <c r="F739" s="69"/>
      <c r="G739" s="70"/>
      <c r="H739" s="70"/>
      <c r="I739" s="70"/>
      <c r="J739" s="70"/>
      <c r="K739" s="70"/>
      <c r="L739" s="70"/>
      <c r="M739" s="70"/>
      <c r="N739" s="86"/>
      <c r="O739" s="70"/>
      <c r="P739" s="72"/>
      <c r="Q739" s="73"/>
      <c r="R739" s="72"/>
      <c r="S739" s="73"/>
      <c r="T739" s="73"/>
      <c r="U739" s="74"/>
      <c r="V739" s="26"/>
      <c r="W739" s="26"/>
      <c r="X739" s="26"/>
      <c r="Y739" s="26"/>
      <c r="Z739" s="26"/>
      <c r="AA739" s="26"/>
      <c r="AB739" s="26"/>
      <c r="AC739" s="26"/>
      <c r="AD739" s="26"/>
      <c r="AE739" s="26"/>
      <c r="AF739" s="26"/>
      <c r="AG739" s="26"/>
      <c r="AH739" s="26"/>
    </row>
    <row r="740" spans="1:34" ht="14.5">
      <c r="A740" s="67">
        <v>739</v>
      </c>
      <c r="B740" s="68"/>
      <c r="C740" s="69"/>
      <c r="D740" s="70"/>
      <c r="E740" s="69"/>
      <c r="F740" s="69"/>
      <c r="G740" s="70"/>
      <c r="H740" s="70"/>
      <c r="I740" s="70"/>
      <c r="J740" s="70"/>
      <c r="K740" s="70"/>
      <c r="L740" s="70"/>
      <c r="M740" s="70"/>
      <c r="N740" s="86"/>
      <c r="O740" s="70"/>
      <c r="P740" s="72"/>
      <c r="Q740" s="73"/>
      <c r="R740" s="72"/>
      <c r="S740" s="73"/>
      <c r="T740" s="73"/>
      <c r="U740" s="74"/>
      <c r="V740" s="26"/>
      <c r="W740" s="26"/>
      <c r="X740" s="26"/>
      <c r="Y740" s="26"/>
      <c r="Z740" s="26"/>
      <c r="AA740" s="26"/>
      <c r="AB740" s="26"/>
      <c r="AC740" s="26"/>
      <c r="AD740" s="26"/>
      <c r="AE740" s="26"/>
      <c r="AF740" s="26"/>
      <c r="AG740" s="26"/>
      <c r="AH740" s="26"/>
    </row>
    <row r="741" spans="1:34" ht="14.5">
      <c r="A741" s="67">
        <v>740</v>
      </c>
      <c r="B741" s="68"/>
      <c r="C741" s="69"/>
      <c r="D741" s="70"/>
      <c r="E741" s="69"/>
      <c r="F741" s="69"/>
      <c r="G741" s="70"/>
      <c r="H741" s="70"/>
      <c r="I741" s="70"/>
      <c r="J741" s="70"/>
      <c r="K741" s="70"/>
      <c r="L741" s="70"/>
      <c r="M741" s="70"/>
      <c r="N741" s="86"/>
      <c r="O741" s="70"/>
      <c r="P741" s="72"/>
      <c r="Q741" s="73"/>
      <c r="R741" s="72"/>
      <c r="S741" s="73"/>
      <c r="T741" s="73"/>
      <c r="U741" s="74"/>
      <c r="V741" s="26"/>
      <c r="W741" s="26"/>
      <c r="X741" s="26"/>
      <c r="Y741" s="26"/>
      <c r="Z741" s="26"/>
      <c r="AA741" s="26"/>
      <c r="AB741" s="26"/>
      <c r="AC741" s="26"/>
      <c r="AD741" s="26"/>
      <c r="AE741" s="26"/>
      <c r="AF741" s="26"/>
      <c r="AG741" s="26"/>
      <c r="AH741" s="26"/>
    </row>
    <row r="742" spans="1:34" ht="14.5">
      <c r="A742" s="67">
        <v>741</v>
      </c>
      <c r="B742" s="68"/>
      <c r="C742" s="69"/>
      <c r="D742" s="70"/>
      <c r="E742" s="69"/>
      <c r="F742" s="69"/>
      <c r="G742" s="70"/>
      <c r="H742" s="70"/>
      <c r="I742" s="70"/>
      <c r="J742" s="70"/>
      <c r="K742" s="70"/>
      <c r="L742" s="70"/>
      <c r="M742" s="70"/>
      <c r="N742" s="86"/>
      <c r="O742" s="70"/>
      <c r="P742" s="72"/>
      <c r="Q742" s="73"/>
      <c r="R742" s="72"/>
      <c r="S742" s="73"/>
      <c r="T742" s="73"/>
      <c r="U742" s="74"/>
      <c r="V742" s="26"/>
      <c r="W742" s="26"/>
      <c r="X742" s="26"/>
      <c r="Y742" s="26"/>
      <c r="Z742" s="26"/>
      <c r="AA742" s="26"/>
      <c r="AB742" s="26"/>
      <c r="AC742" s="26"/>
      <c r="AD742" s="26"/>
      <c r="AE742" s="26"/>
      <c r="AF742" s="26"/>
      <c r="AG742" s="26"/>
      <c r="AH742" s="26"/>
    </row>
    <row r="743" spans="1:34" ht="14.5">
      <c r="A743" s="67">
        <v>742</v>
      </c>
      <c r="B743" s="68"/>
      <c r="C743" s="69"/>
      <c r="D743" s="70"/>
      <c r="E743" s="69"/>
      <c r="F743" s="69"/>
      <c r="G743" s="70"/>
      <c r="H743" s="70"/>
      <c r="I743" s="70"/>
      <c r="J743" s="70"/>
      <c r="K743" s="70"/>
      <c r="L743" s="70"/>
      <c r="M743" s="70"/>
      <c r="N743" s="70"/>
      <c r="O743" s="70"/>
      <c r="P743" s="69"/>
      <c r="Q743" s="73"/>
      <c r="R743" s="72"/>
      <c r="S743" s="73"/>
      <c r="T743" s="73"/>
      <c r="U743" s="74"/>
      <c r="V743" s="26"/>
      <c r="W743" s="26"/>
      <c r="X743" s="26"/>
      <c r="Y743" s="26"/>
      <c r="Z743" s="26"/>
      <c r="AA743" s="26"/>
      <c r="AB743" s="26"/>
      <c r="AC743" s="26"/>
      <c r="AD743" s="26"/>
      <c r="AE743" s="26"/>
      <c r="AF743" s="26"/>
      <c r="AG743" s="26"/>
      <c r="AH743" s="26"/>
    </row>
    <row r="744" spans="1:34" ht="14.5">
      <c r="A744" s="67">
        <v>743</v>
      </c>
      <c r="B744" s="68"/>
      <c r="C744" s="67" t="str">
        <f t="array" aca="1" ref="C744" ca="1">IFERROR(_xludf.XLOOKUP(D744,master_daerah!B:B,master_daerah!A:A),"")</f>
        <v/>
      </c>
      <c r="D744" s="70"/>
      <c r="E744" s="69"/>
      <c r="F744" s="69"/>
      <c r="G744" s="70"/>
      <c r="H744" s="70"/>
      <c r="I744" s="70"/>
      <c r="J744" s="70"/>
      <c r="K744" s="70"/>
      <c r="L744" s="70"/>
      <c r="M744" s="70"/>
      <c r="N744" s="86"/>
      <c r="O744" s="70"/>
      <c r="P744" s="72"/>
      <c r="Q744" s="73"/>
      <c r="R744" s="72"/>
      <c r="S744" s="73"/>
      <c r="T744" s="73"/>
      <c r="U744" s="74"/>
      <c r="V744" s="26"/>
      <c r="W744" s="26"/>
      <c r="X744" s="26"/>
      <c r="Y744" s="26"/>
      <c r="Z744" s="26"/>
      <c r="AA744" s="26"/>
      <c r="AB744" s="26"/>
      <c r="AC744" s="26"/>
      <c r="AD744" s="26"/>
      <c r="AE744" s="26"/>
      <c r="AF744" s="26"/>
      <c r="AG744" s="26"/>
      <c r="AH744" s="26"/>
    </row>
    <row r="745" spans="1:34" ht="14.5">
      <c r="A745" s="67">
        <v>744</v>
      </c>
      <c r="B745" s="68"/>
      <c r="C745" s="67" t="str">
        <f t="array" aca="1" ref="C745" ca="1">IFERROR(_xludf.XLOOKUP(D745,master_daerah!B:B,master_daerah!A:A),"")</f>
        <v/>
      </c>
      <c r="D745" s="70"/>
      <c r="E745" s="69"/>
      <c r="F745" s="69"/>
      <c r="G745" s="70"/>
      <c r="H745" s="70"/>
      <c r="I745" s="69"/>
      <c r="J745" s="70"/>
      <c r="K745" s="70"/>
      <c r="L745" s="69"/>
      <c r="M745" s="70"/>
      <c r="N745" s="70"/>
      <c r="O745" s="86"/>
      <c r="P745" s="72"/>
      <c r="Q745" s="73"/>
      <c r="R745" s="72"/>
      <c r="S745" s="73"/>
      <c r="T745" s="73"/>
      <c r="U745" s="74"/>
      <c r="V745" s="26"/>
      <c r="W745" s="26"/>
      <c r="X745" s="26"/>
      <c r="Y745" s="26"/>
      <c r="Z745" s="26"/>
      <c r="AA745" s="26"/>
      <c r="AB745" s="26"/>
      <c r="AC745" s="26"/>
      <c r="AD745" s="26"/>
      <c r="AE745" s="26"/>
      <c r="AF745" s="26"/>
      <c r="AG745" s="26"/>
      <c r="AH745" s="26"/>
    </row>
    <row r="746" spans="1:34" ht="14.5">
      <c r="A746" s="67">
        <v>745</v>
      </c>
      <c r="B746" s="68"/>
      <c r="C746" s="67" t="str">
        <f t="array" aca="1" ref="C746" ca="1">IFERROR(_xludf.XLOOKUP(D746,master_daerah!B:B,master_daerah!A:A),"")</f>
        <v/>
      </c>
      <c r="D746" s="70"/>
      <c r="E746" s="69"/>
      <c r="F746" s="69"/>
      <c r="G746" s="70"/>
      <c r="H746" s="70"/>
      <c r="I746" s="69"/>
      <c r="J746" s="70"/>
      <c r="K746" s="70"/>
      <c r="L746" s="69"/>
      <c r="M746" s="70"/>
      <c r="N746" s="70"/>
      <c r="O746" s="86"/>
      <c r="P746" s="72"/>
      <c r="Q746" s="73"/>
      <c r="R746" s="72"/>
      <c r="S746" s="73"/>
      <c r="T746" s="73"/>
      <c r="U746" s="74"/>
      <c r="V746" s="26"/>
      <c r="W746" s="26"/>
      <c r="X746" s="26"/>
      <c r="Y746" s="26"/>
      <c r="Z746" s="26"/>
      <c r="AA746" s="26"/>
      <c r="AB746" s="26"/>
      <c r="AC746" s="26"/>
      <c r="AD746" s="26"/>
      <c r="AE746" s="26"/>
      <c r="AF746" s="26"/>
      <c r="AG746" s="26"/>
      <c r="AH746" s="26"/>
    </row>
    <row r="747" spans="1:34" ht="14.5">
      <c r="A747" s="67">
        <v>746</v>
      </c>
      <c r="B747" s="68"/>
      <c r="C747" s="67" t="str">
        <f t="array" aca="1" ref="C747" ca="1">IFERROR(_xludf.XLOOKUP(D747,master_daerah!B:B,master_daerah!A:A),"")</f>
        <v/>
      </c>
      <c r="D747" s="70"/>
      <c r="E747" s="69"/>
      <c r="F747" s="69"/>
      <c r="G747" s="70"/>
      <c r="H747" s="70"/>
      <c r="I747" s="70"/>
      <c r="J747" s="70"/>
      <c r="K747" s="70"/>
      <c r="L747" s="70"/>
      <c r="M747" s="70"/>
      <c r="N747" s="86"/>
      <c r="O747" s="70"/>
      <c r="P747" s="72"/>
      <c r="Q747" s="73"/>
      <c r="R747" s="72"/>
      <c r="S747" s="73"/>
      <c r="T747" s="73"/>
      <c r="U747" s="74"/>
      <c r="V747" s="26"/>
      <c r="W747" s="26"/>
      <c r="X747" s="26"/>
      <c r="Y747" s="26"/>
      <c r="Z747" s="26"/>
      <c r="AA747" s="26"/>
      <c r="AB747" s="26"/>
      <c r="AC747" s="26"/>
      <c r="AD747" s="26"/>
      <c r="AE747" s="26"/>
      <c r="AF747" s="26"/>
      <c r="AG747" s="26"/>
      <c r="AH747" s="26"/>
    </row>
    <row r="748" spans="1:34" ht="14.5">
      <c r="A748" s="67">
        <v>747</v>
      </c>
      <c r="B748" s="68"/>
      <c r="C748" s="67" t="str">
        <f t="array" aca="1" ref="C748" ca="1">IFERROR(_xludf.XLOOKUP(D748,master_daerah!B:B,master_daerah!A:A),"")</f>
        <v/>
      </c>
      <c r="D748" s="70"/>
      <c r="E748" s="69"/>
      <c r="F748" s="69"/>
      <c r="G748" s="70"/>
      <c r="H748" s="70"/>
      <c r="I748" s="70"/>
      <c r="J748" s="70"/>
      <c r="K748" s="70"/>
      <c r="L748" s="70"/>
      <c r="M748" s="70"/>
      <c r="N748" s="86"/>
      <c r="O748" s="70"/>
      <c r="P748" s="72"/>
      <c r="Q748" s="73"/>
      <c r="R748" s="72"/>
      <c r="S748" s="73"/>
      <c r="T748" s="73"/>
      <c r="U748" s="74"/>
      <c r="V748" s="26"/>
      <c r="W748" s="26"/>
      <c r="X748" s="26"/>
      <c r="Y748" s="26"/>
      <c r="Z748" s="26"/>
      <c r="AA748" s="26"/>
      <c r="AB748" s="26"/>
      <c r="AC748" s="26"/>
      <c r="AD748" s="26"/>
      <c r="AE748" s="26"/>
      <c r="AF748" s="26"/>
      <c r="AG748" s="26"/>
      <c r="AH748" s="26"/>
    </row>
    <row r="749" spans="1:34" ht="14.5">
      <c r="A749" s="67">
        <v>748</v>
      </c>
      <c r="B749" s="68"/>
      <c r="C749" s="69"/>
      <c r="D749" s="70"/>
      <c r="E749" s="69"/>
      <c r="F749" s="69"/>
      <c r="G749" s="70"/>
      <c r="H749" s="70"/>
      <c r="I749" s="70"/>
      <c r="J749" s="70"/>
      <c r="K749" s="70"/>
      <c r="L749" s="70"/>
      <c r="M749" s="70"/>
      <c r="N749" s="86"/>
      <c r="O749" s="70"/>
      <c r="P749" s="72"/>
      <c r="Q749" s="73"/>
      <c r="R749" s="72"/>
      <c r="S749" s="73"/>
      <c r="T749" s="73"/>
      <c r="U749" s="74"/>
      <c r="V749" s="26"/>
      <c r="W749" s="26"/>
      <c r="X749" s="26"/>
      <c r="Y749" s="26"/>
      <c r="Z749" s="26"/>
      <c r="AA749" s="26"/>
      <c r="AB749" s="26"/>
      <c r="AC749" s="26"/>
      <c r="AD749" s="26"/>
      <c r="AE749" s="26"/>
      <c r="AF749" s="26"/>
      <c r="AG749" s="26"/>
      <c r="AH749" s="26"/>
    </row>
    <row r="750" spans="1:34" ht="14.5">
      <c r="A750" s="67">
        <v>749</v>
      </c>
      <c r="B750" s="68"/>
      <c r="C750" s="69"/>
      <c r="D750" s="70"/>
      <c r="E750" s="69"/>
      <c r="F750" s="69"/>
      <c r="G750" s="70"/>
      <c r="H750" s="70"/>
      <c r="I750" s="70"/>
      <c r="J750" s="70"/>
      <c r="K750" s="70"/>
      <c r="L750" s="70"/>
      <c r="M750" s="70"/>
      <c r="N750" s="86"/>
      <c r="O750" s="70"/>
      <c r="P750" s="72"/>
      <c r="Q750" s="73"/>
      <c r="R750" s="72"/>
      <c r="S750" s="73"/>
      <c r="T750" s="73"/>
      <c r="U750" s="74"/>
      <c r="V750" s="26"/>
      <c r="W750" s="26"/>
      <c r="X750" s="26"/>
      <c r="Y750" s="26"/>
      <c r="Z750" s="26"/>
      <c r="AA750" s="26"/>
      <c r="AB750" s="26"/>
      <c r="AC750" s="26"/>
      <c r="AD750" s="26"/>
      <c r="AE750" s="26"/>
      <c r="AF750" s="26"/>
      <c r="AG750" s="26"/>
      <c r="AH750" s="26"/>
    </row>
    <row r="751" spans="1:34" ht="14.5">
      <c r="A751" s="67">
        <v>750</v>
      </c>
      <c r="B751" s="68"/>
      <c r="C751" s="69"/>
      <c r="D751" s="70"/>
      <c r="E751" s="69"/>
      <c r="F751" s="69"/>
      <c r="G751" s="70"/>
      <c r="H751" s="70"/>
      <c r="I751" s="70"/>
      <c r="J751" s="70"/>
      <c r="K751" s="70"/>
      <c r="L751" s="70"/>
      <c r="M751" s="70"/>
      <c r="N751" s="86"/>
      <c r="O751" s="70"/>
      <c r="P751" s="72"/>
      <c r="Q751" s="73"/>
      <c r="R751" s="72"/>
      <c r="S751" s="73"/>
      <c r="T751" s="73"/>
      <c r="U751" s="74"/>
      <c r="V751" s="26"/>
      <c r="W751" s="26"/>
      <c r="X751" s="26"/>
      <c r="Y751" s="26"/>
      <c r="Z751" s="26"/>
      <c r="AA751" s="26"/>
      <c r="AB751" s="26"/>
      <c r="AC751" s="26"/>
      <c r="AD751" s="26"/>
      <c r="AE751" s="26"/>
      <c r="AF751" s="26"/>
      <c r="AG751" s="26"/>
      <c r="AH751" s="26"/>
    </row>
    <row r="752" spans="1:34" ht="14.5">
      <c r="A752" s="67">
        <v>751</v>
      </c>
      <c r="B752" s="68"/>
      <c r="C752" s="69"/>
      <c r="D752" s="70"/>
      <c r="E752" s="69"/>
      <c r="F752" s="69"/>
      <c r="G752" s="70"/>
      <c r="H752" s="70"/>
      <c r="I752" s="70"/>
      <c r="J752" s="70"/>
      <c r="K752" s="70"/>
      <c r="L752" s="70"/>
      <c r="M752" s="70"/>
      <c r="N752" s="86"/>
      <c r="O752" s="70"/>
      <c r="P752" s="72"/>
      <c r="Q752" s="73"/>
      <c r="R752" s="72"/>
      <c r="S752" s="73"/>
      <c r="T752" s="73"/>
      <c r="U752" s="74"/>
      <c r="V752" s="26"/>
      <c r="W752" s="26"/>
      <c r="X752" s="26"/>
      <c r="Y752" s="26"/>
      <c r="Z752" s="26"/>
      <c r="AA752" s="26"/>
      <c r="AB752" s="26"/>
      <c r="AC752" s="26"/>
      <c r="AD752" s="26"/>
      <c r="AE752" s="26"/>
      <c r="AF752" s="26"/>
      <c r="AG752" s="26"/>
      <c r="AH752" s="26"/>
    </row>
    <row r="753" spans="1:34" ht="14.5">
      <c r="A753" s="67">
        <v>752</v>
      </c>
      <c r="B753" s="68"/>
      <c r="C753" s="69"/>
      <c r="D753" s="70"/>
      <c r="E753" s="69"/>
      <c r="F753" s="69"/>
      <c r="G753" s="70"/>
      <c r="H753" s="70"/>
      <c r="I753" s="70"/>
      <c r="J753" s="70"/>
      <c r="K753" s="70"/>
      <c r="L753" s="70"/>
      <c r="M753" s="70"/>
      <c r="N753" s="86"/>
      <c r="O753" s="70"/>
      <c r="P753" s="72"/>
      <c r="Q753" s="73"/>
      <c r="R753" s="72"/>
      <c r="S753" s="73"/>
      <c r="T753" s="73"/>
      <c r="U753" s="74"/>
      <c r="V753" s="26"/>
      <c r="W753" s="26"/>
      <c r="X753" s="26"/>
      <c r="Y753" s="26"/>
      <c r="Z753" s="26"/>
      <c r="AA753" s="26"/>
      <c r="AB753" s="26"/>
      <c r="AC753" s="26"/>
      <c r="AD753" s="26"/>
      <c r="AE753" s="26"/>
      <c r="AF753" s="26"/>
      <c r="AG753" s="26"/>
      <c r="AH753" s="26"/>
    </row>
    <row r="754" spans="1:34" ht="14.5">
      <c r="A754" s="67">
        <v>753</v>
      </c>
      <c r="B754" s="68"/>
      <c r="C754" s="69"/>
      <c r="D754" s="70"/>
      <c r="E754" s="69"/>
      <c r="F754" s="69"/>
      <c r="G754" s="70"/>
      <c r="H754" s="70"/>
      <c r="I754" s="70"/>
      <c r="J754" s="70"/>
      <c r="K754" s="70"/>
      <c r="L754" s="70"/>
      <c r="M754" s="70"/>
      <c r="N754" s="86"/>
      <c r="O754" s="70"/>
      <c r="P754" s="72"/>
      <c r="Q754" s="73"/>
      <c r="R754" s="72"/>
      <c r="S754" s="73"/>
      <c r="T754" s="73"/>
      <c r="U754" s="74"/>
      <c r="V754" s="26"/>
      <c r="W754" s="26"/>
      <c r="X754" s="26"/>
      <c r="Y754" s="26"/>
      <c r="Z754" s="26"/>
      <c r="AA754" s="26"/>
      <c r="AB754" s="26"/>
      <c r="AC754" s="26"/>
      <c r="AD754" s="26"/>
      <c r="AE754" s="26"/>
      <c r="AF754" s="26"/>
      <c r="AG754" s="26"/>
      <c r="AH754" s="26"/>
    </row>
    <row r="755" spans="1:34" ht="14.5">
      <c r="A755" s="67">
        <v>754</v>
      </c>
      <c r="B755" s="68"/>
      <c r="C755" s="69"/>
      <c r="D755" s="70"/>
      <c r="E755" s="69"/>
      <c r="F755" s="69"/>
      <c r="G755" s="70"/>
      <c r="H755" s="70"/>
      <c r="I755" s="70"/>
      <c r="J755" s="70"/>
      <c r="K755" s="70"/>
      <c r="L755" s="70"/>
      <c r="M755" s="70"/>
      <c r="N755" s="86"/>
      <c r="O755" s="70"/>
      <c r="P755" s="72"/>
      <c r="Q755" s="73"/>
      <c r="R755" s="72"/>
      <c r="S755" s="73"/>
      <c r="T755" s="73"/>
      <c r="U755" s="74"/>
      <c r="V755" s="26"/>
      <c r="W755" s="26"/>
      <c r="X755" s="26"/>
      <c r="Y755" s="26"/>
      <c r="Z755" s="26"/>
      <c r="AA755" s="26"/>
      <c r="AB755" s="26"/>
      <c r="AC755" s="26"/>
      <c r="AD755" s="26"/>
      <c r="AE755" s="26"/>
      <c r="AF755" s="26"/>
      <c r="AG755" s="26"/>
      <c r="AH755" s="26"/>
    </row>
    <row r="756" spans="1:34" ht="14.5">
      <c r="A756" s="67">
        <v>755</v>
      </c>
      <c r="B756" s="68"/>
      <c r="C756" s="69"/>
      <c r="D756" s="70"/>
      <c r="E756" s="69"/>
      <c r="F756" s="69"/>
      <c r="G756" s="70"/>
      <c r="H756" s="70"/>
      <c r="I756" s="70"/>
      <c r="J756" s="70"/>
      <c r="K756" s="70"/>
      <c r="L756" s="70"/>
      <c r="M756" s="70"/>
      <c r="N756" s="86"/>
      <c r="O756" s="70"/>
      <c r="P756" s="72"/>
      <c r="Q756" s="73"/>
      <c r="R756" s="72"/>
      <c r="S756" s="73"/>
      <c r="T756" s="73"/>
      <c r="U756" s="74"/>
      <c r="V756" s="26"/>
      <c r="W756" s="26"/>
      <c r="X756" s="26"/>
      <c r="Y756" s="26"/>
      <c r="Z756" s="26"/>
      <c r="AA756" s="26"/>
      <c r="AB756" s="26"/>
      <c r="AC756" s="26"/>
      <c r="AD756" s="26"/>
      <c r="AE756" s="26"/>
      <c r="AF756" s="26"/>
      <c r="AG756" s="26"/>
      <c r="AH756" s="26"/>
    </row>
    <row r="757" spans="1:34" ht="14.5">
      <c r="A757" s="67">
        <v>756</v>
      </c>
      <c r="B757" s="68"/>
      <c r="C757" s="69"/>
      <c r="D757" s="70"/>
      <c r="E757" s="69"/>
      <c r="F757" s="69"/>
      <c r="G757" s="70"/>
      <c r="H757" s="70"/>
      <c r="I757" s="70"/>
      <c r="J757" s="70"/>
      <c r="K757" s="70"/>
      <c r="L757" s="70"/>
      <c r="M757" s="70"/>
      <c r="N757" s="86"/>
      <c r="O757" s="70"/>
      <c r="P757" s="72"/>
      <c r="Q757" s="73"/>
      <c r="R757" s="72"/>
      <c r="S757" s="73"/>
      <c r="T757" s="73"/>
      <c r="U757" s="74"/>
      <c r="V757" s="26"/>
      <c r="W757" s="26"/>
      <c r="X757" s="26"/>
      <c r="Y757" s="26"/>
      <c r="Z757" s="26"/>
      <c r="AA757" s="26"/>
      <c r="AB757" s="26"/>
      <c r="AC757" s="26"/>
      <c r="AD757" s="26"/>
      <c r="AE757" s="26"/>
      <c r="AF757" s="26"/>
      <c r="AG757" s="26"/>
      <c r="AH757" s="26"/>
    </row>
    <row r="758" spans="1:34" ht="14.5">
      <c r="A758" s="67">
        <v>757</v>
      </c>
      <c r="B758" s="68"/>
      <c r="C758" s="69"/>
      <c r="D758" s="70"/>
      <c r="E758" s="69"/>
      <c r="F758" s="69"/>
      <c r="G758" s="70"/>
      <c r="H758" s="70"/>
      <c r="I758" s="70"/>
      <c r="J758" s="70"/>
      <c r="K758" s="70"/>
      <c r="L758" s="70"/>
      <c r="M758" s="70"/>
      <c r="N758" s="86"/>
      <c r="O758" s="70"/>
      <c r="P758" s="72"/>
      <c r="Q758" s="73"/>
      <c r="R758" s="72"/>
      <c r="S758" s="73"/>
      <c r="T758" s="73"/>
      <c r="U758" s="74"/>
      <c r="V758" s="26"/>
      <c r="W758" s="26"/>
      <c r="X758" s="26"/>
      <c r="Y758" s="26"/>
      <c r="Z758" s="26"/>
      <c r="AA758" s="26"/>
      <c r="AB758" s="26"/>
      <c r="AC758" s="26"/>
      <c r="AD758" s="26"/>
      <c r="AE758" s="26"/>
      <c r="AF758" s="26"/>
      <c r="AG758" s="26"/>
      <c r="AH758" s="26"/>
    </row>
    <row r="759" spans="1:34" ht="14.5">
      <c r="A759" s="67">
        <v>758</v>
      </c>
      <c r="B759" s="68"/>
      <c r="C759" s="69"/>
      <c r="D759" s="70"/>
      <c r="E759" s="69"/>
      <c r="F759" s="69"/>
      <c r="G759" s="70"/>
      <c r="H759" s="70"/>
      <c r="I759" s="70"/>
      <c r="J759" s="70"/>
      <c r="K759" s="70"/>
      <c r="L759" s="70"/>
      <c r="M759" s="70"/>
      <c r="N759" s="86"/>
      <c r="O759" s="70"/>
      <c r="P759" s="72"/>
      <c r="Q759" s="73"/>
      <c r="R759" s="72"/>
      <c r="S759" s="73"/>
      <c r="T759" s="73"/>
      <c r="U759" s="74"/>
      <c r="V759" s="26"/>
      <c r="W759" s="26"/>
      <c r="X759" s="26"/>
      <c r="Y759" s="26"/>
      <c r="Z759" s="26"/>
      <c r="AA759" s="26"/>
      <c r="AB759" s="26"/>
      <c r="AC759" s="26"/>
      <c r="AD759" s="26"/>
      <c r="AE759" s="26"/>
      <c r="AF759" s="26"/>
      <c r="AG759" s="26"/>
      <c r="AH759" s="26"/>
    </row>
    <row r="760" spans="1:34" ht="14.5">
      <c r="A760" s="67">
        <v>759</v>
      </c>
      <c r="B760" s="68"/>
      <c r="C760" s="69"/>
      <c r="D760" s="70"/>
      <c r="E760" s="69"/>
      <c r="F760" s="69"/>
      <c r="G760" s="70"/>
      <c r="H760" s="70"/>
      <c r="I760" s="70"/>
      <c r="J760" s="70"/>
      <c r="K760" s="70"/>
      <c r="L760" s="70"/>
      <c r="M760" s="70"/>
      <c r="N760" s="70"/>
      <c r="O760" s="95"/>
      <c r="P760" s="72"/>
      <c r="Q760" s="73"/>
      <c r="R760" s="72"/>
      <c r="S760" s="73"/>
      <c r="T760" s="73"/>
      <c r="U760" s="74"/>
      <c r="V760" s="26"/>
      <c r="W760" s="26"/>
      <c r="X760" s="26"/>
      <c r="Y760" s="26"/>
      <c r="Z760" s="26"/>
      <c r="AA760" s="26"/>
      <c r="AB760" s="26"/>
      <c r="AC760" s="26"/>
      <c r="AD760" s="26"/>
      <c r="AE760" s="26"/>
      <c r="AF760" s="26"/>
      <c r="AG760" s="26"/>
      <c r="AH760" s="26"/>
    </row>
    <row r="761" spans="1:34" ht="14.5">
      <c r="A761" s="67">
        <v>760</v>
      </c>
      <c r="B761" s="68"/>
      <c r="C761" s="69"/>
      <c r="D761" s="70"/>
      <c r="E761" s="69"/>
      <c r="F761" s="69"/>
      <c r="G761" s="70"/>
      <c r="H761" s="70"/>
      <c r="I761" s="70"/>
      <c r="J761" s="70"/>
      <c r="K761" s="70"/>
      <c r="L761" s="70"/>
      <c r="M761" s="70"/>
      <c r="N761" s="70"/>
      <c r="O761" s="88"/>
      <c r="P761" s="72"/>
      <c r="Q761" s="73"/>
      <c r="R761" s="72"/>
      <c r="S761" s="73"/>
      <c r="T761" s="73"/>
      <c r="U761" s="74"/>
      <c r="V761" s="26"/>
      <c r="W761" s="26"/>
      <c r="X761" s="26"/>
      <c r="Y761" s="26"/>
      <c r="Z761" s="26"/>
      <c r="AA761" s="26"/>
      <c r="AB761" s="26"/>
      <c r="AC761" s="26"/>
      <c r="AD761" s="26"/>
      <c r="AE761" s="26"/>
      <c r="AF761" s="26"/>
      <c r="AG761" s="26"/>
      <c r="AH761" s="26"/>
    </row>
    <row r="762" spans="1:34" ht="14.5">
      <c r="A762" s="67">
        <v>761</v>
      </c>
      <c r="B762" s="68"/>
      <c r="C762" s="69"/>
      <c r="D762" s="70"/>
      <c r="E762" s="69"/>
      <c r="F762" s="69"/>
      <c r="G762" s="70"/>
      <c r="H762" s="70"/>
      <c r="I762" s="70"/>
      <c r="J762" s="70"/>
      <c r="K762" s="70"/>
      <c r="L762" s="70"/>
      <c r="M762" s="70"/>
      <c r="N762" s="86"/>
      <c r="O762" s="70"/>
      <c r="P762" s="72"/>
      <c r="Q762" s="73"/>
      <c r="R762" s="72"/>
      <c r="S762" s="73"/>
      <c r="T762" s="73"/>
      <c r="U762" s="74"/>
      <c r="V762" s="26"/>
      <c r="W762" s="26"/>
      <c r="X762" s="26"/>
      <c r="Y762" s="26"/>
      <c r="Z762" s="26"/>
      <c r="AA762" s="26"/>
      <c r="AB762" s="26"/>
      <c r="AC762" s="26"/>
      <c r="AD762" s="26"/>
      <c r="AE762" s="26"/>
      <c r="AF762" s="26"/>
      <c r="AG762" s="26"/>
      <c r="AH762" s="26"/>
    </row>
    <row r="763" spans="1:34" ht="14.5">
      <c r="A763" s="67">
        <v>762</v>
      </c>
      <c r="B763" s="68"/>
      <c r="C763" s="69"/>
      <c r="D763" s="70"/>
      <c r="E763" s="69"/>
      <c r="F763" s="69"/>
      <c r="G763" s="70"/>
      <c r="H763" s="70"/>
      <c r="I763" s="70"/>
      <c r="J763" s="70"/>
      <c r="K763" s="70"/>
      <c r="L763" s="70"/>
      <c r="M763" s="70"/>
      <c r="N763" s="86"/>
      <c r="O763" s="70"/>
      <c r="P763" s="72"/>
      <c r="Q763" s="73"/>
      <c r="R763" s="72"/>
      <c r="S763" s="73"/>
      <c r="T763" s="73"/>
      <c r="U763" s="74"/>
      <c r="V763" s="26"/>
      <c r="W763" s="26"/>
      <c r="X763" s="26"/>
      <c r="Y763" s="26"/>
      <c r="Z763" s="26"/>
      <c r="AA763" s="26"/>
      <c r="AB763" s="26"/>
      <c r="AC763" s="26"/>
      <c r="AD763" s="26"/>
      <c r="AE763" s="26"/>
      <c r="AF763" s="26"/>
      <c r="AG763" s="26"/>
      <c r="AH763" s="26"/>
    </row>
    <row r="764" spans="1:34" ht="14.5">
      <c r="A764" s="67">
        <v>763</v>
      </c>
      <c r="B764" s="68"/>
      <c r="C764" s="69"/>
      <c r="D764" s="70"/>
      <c r="E764" s="69"/>
      <c r="F764" s="69"/>
      <c r="G764" s="70"/>
      <c r="H764" s="70"/>
      <c r="I764" s="70"/>
      <c r="J764" s="70"/>
      <c r="K764" s="70"/>
      <c r="L764" s="70"/>
      <c r="M764" s="70"/>
      <c r="N764" s="86"/>
      <c r="O764" s="70"/>
      <c r="P764" s="72"/>
      <c r="Q764" s="73"/>
      <c r="R764" s="72"/>
      <c r="S764" s="73"/>
      <c r="T764" s="73"/>
      <c r="U764" s="74"/>
      <c r="V764" s="26"/>
      <c r="W764" s="26"/>
      <c r="X764" s="26"/>
      <c r="Y764" s="26"/>
      <c r="Z764" s="26"/>
      <c r="AA764" s="26"/>
      <c r="AB764" s="26"/>
      <c r="AC764" s="26"/>
      <c r="AD764" s="26"/>
      <c r="AE764" s="26"/>
      <c r="AF764" s="26"/>
      <c r="AG764" s="26"/>
      <c r="AH764" s="26"/>
    </row>
    <row r="765" spans="1:34" ht="14.5">
      <c r="A765" s="67">
        <v>764</v>
      </c>
      <c r="B765" s="68"/>
      <c r="C765" s="69"/>
      <c r="D765" s="70"/>
      <c r="E765" s="69"/>
      <c r="F765" s="69"/>
      <c r="G765" s="70"/>
      <c r="H765" s="70"/>
      <c r="I765" s="70"/>
      <c r="J765" s="70"/>
      <c r="K765" s="70"/>
      <c r="L765" s="70"/>
      <c r="M765" s="70"/>
      <c r="N765" s="86"/>
      <c r="O765" s="70"/>
      <c r="P765" s="72"/>
      <c r="Q765" s="73"/>
      <c r="R765" s="72"/>
      <c r="S765" s="73"/>
      <c r="T765" s="73"/>
      <c r="U765" s="74"/>
      <c r="V765" s="26"/>
      <c r="W765" s="26"/>
      <c r="X765" s="26"/>
      <c r="Y765" s="26"/>
      <c r="Z765" s="26"/>
      <c r="AA765" s="26"/>
      <c r="AB765" s="26"/>
      <c r="AC765" s="26"/>
      <c r="AD765" s="26"/>
      <c r="AE765" s="26"/>
      <c r="AF765" s="26"/>
      <c r="AG765" s="26"/>
      <c r="AH765" s="26"/>
    </row>
    <row r="766" spans="1:34" ht="14.5">
      <c r="A766" s="67">
        <v>765</v>
      </c>
      <c r="B766" s="68"/>
      <c r="C766" s="69"/>
      <c r="D766" s="70"/>
      <c r="E766" s="69"/>
      <c r="F766" s="69"/>
      <c r="G766" s="70"/>
      <c r="H766" s="70"/>
      <c r="I766" s="70"/>
      <c r="J766" s="70"/>
      <c r="K766" s="70"/>
      <c r="L766" s="70"/>
      <c r="M766" s="70"/>
      <c r="N766" s="86"/>
      <c r="O766" s="86"/>
      <c r="P766" s="72"/>
      <c r="Q766" s="73"/>
      <c r="R766" s="72"/>
      <c r="S766" s="73"/>
      <c r="T766" s="73"/>
      <c r="U766" s="74"/>
      <c r="V766" s="26"/>
      <c r="W766" s="26"/>
      <c r="X766" s="26"/>
      <c r="Y766" s="26"/>
      <c r="Z766" s="26"/>
      <c r="AA766" s="26"/>
      <c r="AB766" s="26"/>
      <c r="AC766" s="26"/>
      <c r="AD766" s="26"/>
      <c r="AE766" s="26"/>
      <c r="AF766" s="26"/>
      <c r="AG766" s="26"/>
      <c r="AH766" s="26"/>
    </row>
    <row r="767" spans="1:34" ht="14.5">
      <c r="A767" s="67">
        <v>766</v>
      </c>
      <c r="B767" s="68"/>
      <c r="C767" s="69"/>
      <c r="D767" s="70"/>
      <c r="E767" s="69"/>
      <c r="F767" s="69"/>
      <c r="G767" s="70"/>
      <c r="H767" s="70"/>
      <c r="I767" s="70"/>
      <c r="J767" s="70"/>
      <c r="K767" s="70"/>
      <c r="L767" s="70"/>
      <c r="M767" s="70"/>
      <c r="N767" s="86"/>
      <c r="O767" s="70"/>
      <c r="P767" s="72"/>
      <c r="Q767" s="73"/>
      <c r="R767" s="72"/>
      <c r="S767" s="73"/>
      <c r="T767" s="73"/>
      <c r="U767" s="74"/>
      <c r="V767" s="26"/>
      <c r="W767" s="26"/>
      <c r="X767" s="26"/>
      <c r="Y767" s="26"/>
      <c r="Z767" s="26"/>
      <c r="AA767" s="26"/>
      <c r="AB767" s="26"/>
      <c r="AC767" s="26"/>
      <c r="AD767" s="26"/>
      <c r="AE767" s="26"/>
      <c r="AF767" s="26"/>
      <c r="AG767" s="26"/>
      <c r="AH767" s="26"/>
    </row>
    <row r="768" spans="1:34" ht="14.5">
      <c r="A768" s="67">
        <v>767</v>
      </c>
      <c r="B768" s="68"/>
      <c r="C768" s="69"/>
      <c r="D768" s="70"/>
      <c r="E768" s="69"/>
      <c r="F768" s="69"/>
      <c r="G768" s="70"/>
      <c r="H768" s="70"/>
      <c r="I768" s="70"/>
      <c r="J768" s="70"/>
      <c r="K768" s="70"/>
      <c r="L768" s="70"/>
      <c r="M768" s="70"/>
      <c r="N768" s="86"/>
      <c r="O768" s="70"/>
      <c r="P768" s="72"/>
      <c r="Q768" s="73"/>
      <c r="R768" s="72"/>
      <c r="S768" s="73"/>
      <c r="T768" s="73"/>
      <c r="U768" s="74"/>
      <c r="V768" s="26"/>
      <c r="W768" s="26"/>
      <c r="X768" s="26"/>
      <c r="Y768" s="26"/>
      <c r="Z768" s="26"/>
      <c r="AA768" s="26"/>
      <c r="AB768" s="26"/>
      <c r="AC768" s="26"/>
      <c r="AD768" s="26"/>
      <c r="AE768" s="26"/>
      <c r="AF768" s="26"/>
      <c r="AG768" s="26"/>
      <c r="AH768" s="26"/>
    </row>
    <row r="769" spans="1:34" ht="14.5">
      <c r="A769" s="67">
        <v>768</v>
      </c>
      <c r="B769" s="68"/>
      <c r="C769" s="69"/>
      <c r="D769" s="70"/>
      <c r="E769" s="69"/>
      <c r="F769" s="69"/>
      <c r="G769" s="70"/>
      <c r="H769" s="70"/>
      <c r="I769" s="70"/>
      <c r="J769" s="70"/>
      <c r="K769" s="70"/>
      <c r="L769" s="70"/>
      <c r="M769" s="70"/>
      <c r="N769" s="86"/>
      <c r="O769" s="70"/>
      <c r="P769" s="72"/>
      <c r="Q769" s="73"/>
      <c r="R769" s="72"/>
      <c r="S769" s="73"/>
      <c r="T769" s="73"/>
      <c r="U769" s="74"/>
      <c r="V769" s="26"/>
      <c r="W769" s="26"/>
      <c r="X769" s="26"/>
      <c r="Y769" s="26"/>
      <c r="Z769" s="26"/>
      <c r="AA769" s="26"/>
      <c r="AB769" s="26"/>
      <c r="AC769" s="26"/>
      <c r="AD769" s="26"/>
      <c r="AE769" s="26"/>
      <c r="AF769" s="26"/>
      <c r="AG769" s="26"/>
      <c r="AH769" s="26"/>
    </row>
    <row r="770" spans="1:34" ht="14.5">
      <c r="A770" s="67">
        <v>769</v>
      </c>
      <c r="B770" s="68"/>
      <c r="C770" s="69"/>
      <c r="D770" s="70"/>
      <c r="E770" s="69"/>
      <c r="F770" s="69"/>
      <c r="G770" s="70"/>
      <c r="H770" s="70"/>
      <c r="I770" s="70"/>
      <c r="J770" s="70"/>
      <c r="K770" s="70"/>
      <c r="L770" s="70"/>
      <c r="M770" s="70"/>
      <c r="N770" s="86"/>
      <c r="O770" s="70"/>
      <c r="P770" s="72"/>
      <c r="Q770" s="73"/>
      <c r="R770" s="72"/>
      <c r="S770" s="73"/>
      <c r="T770" s="73"/>
      <c r="U770" s="74"/>
      <c r="V770" s="26"/>
      <c r="W770" s="26"/>
      <c r="X770" s="26"/>
      <c r="Y770" s="26"/>
      <c r="Z770" s="26"/>
      <c r="AA770" s="26"/>
      <c r="AB770" s="26"/>
      <c r="AC770" s="26"/>
      <c r="AD770" s="26"/>
      <c r="AE770" s="26"/>
      <c r="AF770" s="26"/>
      <c r="AG770" s="26"/>
      <c r="AH770" s="26"/>
    </row>
    <row r="771" spans="1:34" ht="14.5">
      <c r="A771" s="67">
        <v>770</v>
      </c>
      <c r="B771" s="68"/>
      <c r="C771" s="69"/>
      <c r="D771" s="70"/>
      <c r="E771" s="69"/>
      <c r="F771" s="69"/>
      <c r="G771" s="70"/>
      <c r="H771" s="70"/>
      <c r="I771" s="70"/>
      <c r="J771" s="70"/>
      <c r="K771" s="70"/>
      <c r="L771" s="70"/>
      <c r="M771" s="70"/>
      <c r="N771" s="86"/>
      <c r="O771" s="70"/>
      <c r="P771" s="72"/>
      <c r="Q771" s="73"/>
      <c r="R771" s="72"/>
      <c r="S771" s="73"/>
      <c r="T771" s="73"/>
      <c r="U771" s="74"/>
      <c r="V771" s="26"/>
      <c r="W771" s="26"/>
      <c r="X771" s="26"/>
      <c r="Y771" s="26"/>
      <c r="Z771" s="26"/>
      <c r="AA771" s="26"/>
      <c r="AB771" s="26"/>
      <c r="AC771" s="26"/>
      <c r="AD771" s="26"/>
      <c r="AE771" s="26"/>
      <c r="AF771" s="26"/>
      <c r="AG771" s="26"/>
      <c r="AH771" s="26"/>
    </row>
    <row r="772" spans="1:34" ht="14.5">
      <c r="A772" s="67">
        <v>771</v>
      </c>
      <c r="B772" s="68"/>
      <c r="C772" s="69"/>
      <c r="D772" s="70"/>
      <c r="E772" s="69"/>
      <c r="F772" s="69"/>
      <c r="G772" s="70"/>
      <c r="H772" s="70"/>
      <c r="I772" s="70"/>
      <c r="J772" s="70"/>
      <c r="K772" s="70"/>
      <c r="L772" s="70"/>
      <c r="M772" s="70"/>
      <c r="N772" s="86"/>
      <c r="O772" s="70"/>
      <c r="P772" s="72"/>
      <c r="Q772" s="73"/>
      <c r="R772" s="72"/>
      <c r="S772" s="73"/>
      <c r="T772" s="73"/>
      <c r="U772" s="74"/>
      <c r="V772" s="26"/>
      <c r="W772" s="26"/>
      <c r="X772" s="26"/>
      <c r="Y772" s="26"/>
      <c r="Z772" s="26"/>
      <c r="AA772" s="26"/>
      <c r="AB772" s="26"/>
      <c r="AC772" s="26"/>
      <c r="AD772" s="26"/>
      <c r="AE772" s="26"/>
      <c r="AF772" s="26"/>
      <c r="AG772" s="26"/>
      <c r="AH772" s="26"/>
    </row>
    <row r="773" spans="1:34" ht="14.5">
      <c r="A773" s="67">
        <v>772</v>
      </c>
      <c r="B773" s="68"/>
      <c r="C773" s="69"/>
      <c r="D773" s="70"/>
      <c r="E773" s="69"/>
      <c r="F773" s="69"/>
      <c r="G773" s="70"/>
      <c r="H773" s="70"/>
      <c r="I773" s="70"/>
      <c r="J773" s="70"/>
      <c r="K773" s="70"/>
      <c r="L773" s="70"/>
      <c r="M773" s="70"/>
      <c r="N773" s="86"/>
      <c r="O773" s="70"/>
      <c r="P773" s="72"/>
      <c r="Q773" s="73"/>
      <c r="R773" s="72"/>
      <c r="S773" s="73"/>
      <c r="T773" s="73"/>
      <c r="U773" s="74"/>
      <c r="V773" s="26"/>
      <c r="W773" s="26"/>
      <c r="X773" s="26"/>
      <c r="Y773" s="26"/>
      <c r="Z773" s="26"/>
      <c r="AA773" s="26"/>
      <c r="AB773" s="26"/>
      <c r="AC773" s="26"/>
      <c r="AD773" s="26"/>
      <c r="AE773" s="26"/>
      <c r="AF773" s="26"/>
      <c r="AG773" s="26"/>
      <c r="AH773" s="26"/>
    </row>
    <row r="774" spans="1:34" ht="14.5">
      <c r="A774" s="67">
        <v>773</v>
      </c>
      <c r="B774" s="68"/>
      <c r="C774" s="69"/>
      <c r="D774" s="70"/>
      <c r="E774" s="69"/>
      <c r="F774" s="69"/>
      <c r="G774" s="70"/>
      <c r="H774" s="70"/>
      <c r="I774" s="70"/>
      <c r="J774" s="70"/>
      <c r="K774" s="70"/>
      <c r="L774" s="70"/>
      <c r="M774" s="70"/>
      <c r="N774" s="86"/>
      <c r="O774" s="88"/>
      <c r="P774" s="72"/>
      <c r="Q774" s="73"/>
      <c r="R774" s="72"/>
      <c r="S774" s="73"/>
      <c r="T774" s="73"/>
      <c r="U774" s="74"/>
      <c r="V774" s="26"/>
      <c r="W774" s="26"/>
      <c r="X774" s="26"/>
      <c r="Y774" s="26"/>
      <c r="Z774" s="26"/>
      <c r="AA774" s="26"/>
      <c r="AB774" s="26"/>
      <c r="AC774" s="26"/>
      <c r="AD774" s="26"/>
      <c r="AE774" s="26"/>
      <c r="AF774" s="26"/>
      <c r="AG774" s="26"/>
      <c r="AH774" s="26"/>
    </row>
    <row r="775" spans="1:34" ht="14.5">
      <c r="A775" s="67">
        <v>774</v>
      </c>
      <c r="B775" s="68"/>
      <c r="C775" s="69"/>
      <c r="D775" s="70"/>
      <c r="E775" s="69"/>
      <c r="F775" s="69"/>
      <c r="G775" s="70"/>
      <c r="H775" s="70"/>
      <c r="I775" s="70"/>
      <c r="J775" s="70"/>
      <c r="K775" s="70"/>
      <c r="L775" s="70"/>
      <c r="M775" s="70"/>
      <c r="N775" s="86"/>
      <c r="O775" s="70"/>
      <c r="P775" s="72"/>
      <c r="Q775" s="73"/>
      <c r="R775" s="72"/>
      <c r="S775" s="73"/>
      <c r="T775" s="73"/>
      <c r="U775" s="74"/>
      <c r="V775" s="26"/>
      <c r="W775" s="26"/>
      <c r="X775" s="26"/>
      <c r="Y775" s="26"/>
      <c r="Z775" s="26"/>
      <c r="AA775" s="26"/>
      <c r="AB775" s="26"/>
      <c r="AC775" s="26"/>
      <c r="AD775" s="26"/>
      <c r="AE775" s="26"/>
      <c r="AF775" s="26"/>
      <c r="AG775" s="26"/>
      <c r="AH775" s="26"/>
    </row>
    <row r="776" spans="1:34" ht="14.5">
      <c r="A776" s="67">
        <v>775</v>
      </c>
      <c r="B776" s="68"/>
      <c r="C776" s="69"/>
      <c r="D776" s="70"/>
      <c r="E776" s="69"/>
      <c r="F776" s="69"/>
      <c r="G776" s="70"/>
      <c r="H776" s="70"/>
      <c r="I776" s="70"/>
      <c r="J776" s="70"/>
      <c r="K776" s="70"/>
      <c r="L776" s="70"/>
      <c r="M776" s="70"/>
      <c r="N776" s="86"/>
      <c r="O776" s="70"/>
      <c r="P776" s="72"/>
      <c r="Q776" s="73"/>
      <c r="R776" s="72"/>
      <c r="S776" s="73"/>
      <c r="T776" s="73"/>
      <c r="U776" s="74"/>
      <c r="V776" s="26"/>
      <c r="W776" s="26"/>
      <c r="X776" s="26"/>
      <c r="Y776" s="26"/>
      <c r="Z776" s="26"/>
      <c r="AA776" s="26"/>
      <c r="AB776" s="26"/>
      <c r="AC776" s="26"/>
      <c r="AD776" s="26"/>
      <c r="AE776" s="26"/>
      <c r="AF776" s="26"/>
      <c r="AG776" s="26"/>
      <c r="AH776" s="26"/>
    </row>
    <row r="777" spans="1:34" ht="14.5">
      <c r="A777" s="67">
        <v>776</v>
      </c>
      <c r="B777" s="68"/>
      <c r="C777" s="69"/>
      <c r="D777" s="70"/>
      <c r="E777" s="69"/>
      <c r="F777" s="69"/>
      <c r="G777" s="70"/>
      <c r="H777" s="70"/>
      <c r="I777" s="70"/>
      <c r="J777" s="70"/>
      <c r="K777" s="70"/>
      <c r="L777" s="70"/>
      <c r="M777" s="70"/>
      <c r="N777" s="86"/>
      <c r="O777" s="70"/>
      <c r="P777" s="72"/>
      <c r="Q777" s="73"/>
      <c r="R777" s="72"/>
      <c r="S777" s="73"/>
      <c r="T777" s="73"/>
      <c r="U777" s="74"/>
      <c r="V777" s="26"/>
      <c r="W777" s="26"/>
      <c r="X777" s="26"/>
      <c r="Y777" s="26"/>
      <c r="Z777" s="26"/>
      <c r="AA777" s="26"/>
      <c r="AB777" s="26"/>
      <c r="AC777" s="26"/>
      <c r="AD777" s="26"/>
      <c r="AE777" s="26"/>
      <c r="AF777" s="26"/>
      <c r="AG777" s="26"/>
      <c r="AH777" s="26"/>
    </row>
    <row r="778" spans="1:34" ht="14.5">
      <c r="A778" s="67">
        <v>777</v>
      </c>
      <c r="B778" s="68"/>
      <c r="C778" s="69"/>
      <c r="D778" s="70"/>
      <c r="E778" s="69"/>
      <c r="F778" s="69"/>
      <c r="G778" s="70"/>
      <c r="H778" s="70"/>
      <c r="I778" s="70"/>
      <c r="J778" s="70"/>
      <c r="K778" s="70"/>
      <c r="L778" s="70"/>
      <c r="M778" s="70"/>
      <c r="N778" s="86"/>
      <c r="O778" s="70"/>
      <c r="P778" s="72"/>
      <c r="Q778" s="73"/>
      <c r="R778" s="72"/>
      <c r="S778" s="73"/>
      <c r="T778" s="73"/>
      <c r="U778" s="74"/>
      <c r="V778" s="26"/>
      <c r="W778" s="26"/>
      <c r="X778" s="26"/>
      <c r="Y778" s="26"/>
      <c r="Z778" s="26"/>
      <c r="AA778" s="26"/>
      <c r="AB778" s="26"/>
      <c r="AC778" s="26"/>
      <c r="AD778" s="26"/>
      <c r="AE778" s="26"/>
      <c r="AF778" s="26"/>
      <c r="AG778" s="26"/>
      <c r="AH778" s="26"/>
    </row>
    <row r="779" spans="1:34" ht="14.5">
      <c r="A779" s="67">
        <v>778</v>
      </c>
      <c r="B779" s="68"/>
      <c r="C779" s="69"/>
      <c r="D779" s="70"/>
      <c r="E779" s="69"/>
      <c r="F779" s="69"/>
      <c r="G779" s="70"/>
      <c r="H779" s="70"/>
      <c r="I779" s="70"/>
      <c r="J779" s="70"/>
      <c r="K779" s="70"/>
      <c r="L779" s="70"/>
      <c r="M779" s="70"/>
      <c r="N779" s="86"/>
      <c r="O779" s="86"/>
      <c r="P779" s="72"/>
      <c r="Q779" s="73"/>
      <c r="R779" s="72"/>
      <c r="S779" s="73"/>
      <c r="T779" s="73"/>
      <c r="U779" s="74"/>
      <c r="V779" s="26"/>
      <c r="W779" s="26"/>
      <c r="X779" s="26"/>
      <c r="Y779" s="26"/>
      <c r="Z779" s="26"/>
      <c r="AA779" s="26"/>
      <c r="AB779" s="26"/>
      <c r="AC779" s="26"/>
      <c r="AD779" s="26"/>
      <c r="AE779" s="26"/>
      <c r="AF779" s="26"/>
      <c r="AG779" s="26"/>
      <c r="AH779" s="26"/>
    </row>
    <row r="780" spans="1:34" ht="14.5">
      <c r="A780" s="67">
        <v>779</v>
      </c>
      <c r="B780" s="68"/>
      <c r="C780" s="69"/>
      <c r="D780" s="70"/>
      <c r="E780" s="69"/>
      <c r="F780" s="69"/>
      <c r="G780" s="70"/>
      <c r="H780" s="70"/>
      <c r="I780" s="70"/>
      <c r="J780" s="70"/>
      <c r="K780" s="70"/>
      <c r="L780" s="70"/>
      <c r="M780" s="70"/>
      <c r="N780" s="86"/>
      <c r="O780" s="70"/>
      <c r="P780" s="72"/>
      <c r="Q780" s="73"/>
      <c r="R780" s="72"/>
      <c r="S780" s="73"/>
      <c r="T780" s="73"/>
      <c r="U780" s="74"/>
      <c r="V780" s="26"/>
      <c r="W780" s="26"/>
      <c r="X780" s="26"/>
      <c r="Y780" s="26"/>
      <c r="Z780" s="26"/>
      <c r="AA780" s="26"/>
      <c r="AB780" s="26"/>
      <c r="AC780" s="26"/>
      <c r="AD780" s="26"/>
      <c r="AE780" s="26"/>
      <c r="AF780" s="26"/>
      <c r="AG780" s="26"/>
      <c r="AH780" s="26"/>
    </row>
    <row r="781" spans="1:34" ht="14.5">
      <c r="A781" s="67">
        <v>780</v>
      </c>
      <c r="B781" s="68"/>
      <c r="C781" s="69"/>
      <c r="D781" s="70"/>
      <c r="E781" s="69"/>
      <c r="F781" s="69"/>
      <c r="G781" s="70"/>
      <c r="H781" s="70"/>
      <c r="I781" s="70"/>
      <c r="J781" s="70"/>
      <c r="K781" s="70"/>
      <c r="L781" s="70"/>
      <c r="M781" s="70"/>
      <c r="N781" s="86"/>
      <c r="O781" s="70"/>
      <c r="P781" s="72"/>
      <c r="Q781" s="73"/>
      <c r="R781" s="72"/>
      <c r="S781" s="73"/>
      <c r="T781" s="73"/>
      <c r="U781" s="74"/>
      <c r="V781" s="26"/>
      <c r="W781" s="26"/>
      <c r="X781" s="26"/>
      <c r="Y781" s="26"/>
      <c r="Z781" s="26"/>
      <c r="AA781" s="26"/>
      <c r="AB781" s="26"/>
      <c r="AC781" s="26"/>
      <c r="AD781" s="26"/>
      <c r="AE781" s="26"/>
      <c r="AF781" s="26"/>
      <c r="AG781" s="26"/>
      <c r="AH781" s="26"/>
    </row>
    <row r="782" spans="1:34" ht="14.5">
      <c r="A782" s="67">
        <v>781</v>
      </c>
      <c r="B782" s="68"/>
      <c r="C782" s="69"/>
      <c r="D782" s="70"/>
      <c r="E782" s="69"/>
      <c r="F782" s="69"/>
      <c r="G782" s="70"/>
      <c r="H782" s="70"/>
      <c r="I782" s="70"/>
      <c r="J782" s="70"/>
      <c r="K782" s="70"/>
      <c r="L782" s="73"/>
      <c r="M782" s="86"/>
      <c r="N782" s="86"/>
      <c r="O782" s="70"/>
      <c r="P782" s="72"/>
      <c r="Q782" s="73"/>
      <c r="R782" s="72"/>
      <c r="S782" s="73"/>
      <c r="T782" s="73"/>
      <c r="U782" s="74"/>
      <c r="V782" s="26"/>
      <c r="W782" s="26"/>
      <c r="X782" s="26"/>
      <c r="Y782" s="26"/>
      <c r="Z782" s="26"/>
      <c r="AA782" s="26"/>
      <c r="AB782" s="26"/>
      <c r="AC782" s="26"/>
      <c r="AD782" s="26"/>
      <c r="AE782" s="26"/>
      <c r="AF782" s="26"/>
      <c r="AG782" s="26"/>
      <c r="AH782" s="26"/>
    </row>
    <row r="783" spans="1:34" ht="14.5">
      <c r="A783" s="67">
        <v>782</v>
      </c>
      <c r="B783" s="68"/>
      <c r="C783" s="69"/>
      <c r="D783" s="70"/>
      <c r="E783" s="69"/>
      <c r="F783" s="69"/>
      <c r="G783" s="70"/>
      <c r="H783" s="70"/>
      <c r="I783" s="70"/>
      <c r="J783" s="70"/>
      <c r="K783" s="70"/>
      <c r="L783" s="73"/>
      <c r="M783" s="86"/>
      <c r="N783" s="86"/>
      <c r="O783" s="70"/>
      <c r="P783" s="72"/>
      <c r="Q783" s="73"/>
      <c r="R783" s="72"/>
      <c r="S783" s="73"/>
      <c r="T783" s="73"/>
      <c r="U783" s="74"/>
      <c r="V783" s="26"/>
      <c r="W783" s="26"/>
      <c r="X783" s="26"/>
      <c r="Y783" s="26"/>
      <c r="Z783" s="26"/>
      <c r="AA783" s="26"/>
      <c r="AB783" s="26"/>
      <c r="AC783" s="26"/>
      <c r="AD783" s="26"/>
      <c r="AE783" s="26"/>
      <c r="AF783" s="26"/>
      <c r="AG783" s="26"/>
      <c r="AH783" s="26"/>
    </row>
    <row r="784" spans="1:34" ht="14.5">
      <c r="A784" s="67">
        <v>783</v>
      </c>
      <c r="B784" s="68"/>
      <c r="C784" s="69"/>
      <c r="D784" s="70"/>
      <c r="E784" s="69"/>
      <c r="F784" s="69"/>
      <c r="G784" s="70"/>
      <c r="H784" s="70"/>
      <c r="I784" s="70"/>
      <c r="J784" s="70"/>
      <c r="K784" s="70"/>
      <c r="L784" s="73"/>
      <c r="M784" s="86"/>
      <c r="N784" s="86"/>
      <c r="O784" s="70"/>
      <c r="P784" s="72"/>
      <c r="Q784" s="73"/>
      <c r="R784" s="72"/>
      <c r="S784" s="73"/>
      <c r="T784" s="73"/>
      <c r="U784" s="74"/>
      <c r="V784" s="26"/>
      <c r="W784" s="26"/>
      <c r="X784" s="26"/>
      <c r="Y784" s="26"/>
      <c r="Z784" s="26"/>
      <c r="AA784" s="26"/>
      <c r="AB784" s="26"/>
      <c r="AC784" s="26"/>
      <c r="AD784" s="26"/>
      <c r="AE784" s="26"/>
      <c r="AF784" s="26"/>
      <c r="AG784" s="26"/>
      <c r="AH784" s="26"/>
    </row>
    <row r="785" spans="1:34" ht="14.5">
      <c r="A785" s="67">
        <v>784</v>
      </c>
      <c r="B785" s="68"/>
      <c r="C785" s="69"/>
      <c r="D785" s="70"/>
      <c r="E785" s="69"/>
      <c r="F785" s="69"/>
      <c r="G785" s="70"/>
      <c r="H785" s="70"/>
      <c r="I785" s="70"/>
      <c r="J785" s="70"/>
      <c r="K785" s="70"/>
      <c r="L785" s="73"/>
      <c r="M785" s="86"/>
      <c r="N785" s="86"/>
      <c r="O785" s="70"/>
      <c r="P785" s="72"/>
      <c r="Q785" s="73"/>
      <c r="R785" s="72"/>
      <c r="S785" s="73"/>
      <c r="T785" s="73"/>
      <c r="U785" s="74"/>
      <c r="V785" s="26"/>
      <c r="W785" s="26"/>
      <c r="X785" s="26"/>
      <c r="Y785" s="26"/>
      <c r="Z785" s="26"/>
      <c r="AA785" s="26"/>
      <c r="AB785" s="26"/>
      <c r="AC785" s="26"/>
      <c r="AD785" s="26"/>
      <c r="AE785" s="26"/>
      <c r="AF785" s="26"/>
      <c r="AG785" s="26"/>
      <c r="AH785" s="26"/>
    </row>
    <row r="786" spans="1:34" ht="14.5">
      <c r="A786" s="67">
        <v>785</v>
      </c>
      <c r="B786" s="68"/>
      <c r="C786" s="69"/>
      <c r="D786" s="70"/>
      <c r="E786" s="69"/>
      <c r="F786" s="69"/>
      <c r="G786" s="70"/>
      <c r="H786" s="70"/>
      <c r="I786" s="70"/>
      <c r="J786" s="70"/>
      <c r="K786" s="70"/>
      <c r="L786" s="70"/>
      <c r="M786" s="70"/>
      <c r="N786" s="86"/>
      <c r="O786" s="70"/>
      <c r="P786" s="72"/>
      <c r="Q786" s="73"/>
      <c r="R786" s="72"/>
      <c r="S786" s="73"/>
      <c r="T786" s="73"/>
      <c r="U786" s="74"/>
      <c r="V786" s="26"/>
      <c r="W786" s="26"/>
      <c r="X786" s="26"/>
      <c r="Y786" s="26"/>
      <c r="Z786" s="26"/>
      <c r="AA786" s="26"/>
      <c r="AB786" s="26"/>
      <c r="AC786" s="26"/>
      <c r="AD786" s="26"/>
      <c r="AE786" s="26"/>
      <c r="AF786" s="26"/>
      <c r="AG786" s="26"/>
      <c r="AH786" s="26"/>
    </row>
    <row r="787" spans="1:34" ht="14.5">
      <c r="A787" s="67">
        <v>786</v>
      </c>
      <c r="B787" s="68"/>
      <c r="C787" s="69"/>
      <c r="D787" s="70"/>
      <c r="E787" s="69"/>
      <c r="F787" s="69"/>
      <c r="G787" s="70"/>
      <c r="H787" s="86"/>
      <c r="I787" s="86"/>
      <c r="J787" s="86"/>
      <c r="K787" s="86"/>
      <c r="L787" s="73"/>
      <c r="M787" s="99"/>
      <c r="N787" s="86"/>
      <c r="O787" s="70"/>
      <c r="P787" s="72"/>
      <c r="Q787" s="73"/>
      <c r="R787" s="72"/>
      <c r="S787" s="73"/>
      <c r="T787" s="73"/>
      <c r="U787" s="74"/>
      <c r="V787" s="26"/>
      <c r="W787" s="26"/>
      <c r="X787" s="26"/>
      <c r="Y787" s="26"/>
      <c r="Z787" s="26"/>
      <c r="AA787" s="26"/>
      <c r="AB787" s="26"/>
      <c r="AC787" s="26"/>
      <c r="AD787" s="26"/>
      <c r="AE787" s="26"/>
      <c r="AF787" s="26"/>
      <c r="AG787" s="26"/>
      <c r="AH787" s="26"/>
    </row>
    <row r="788" spans="1:34" ht="14.5">
      <c r="A788" s="67">
        <v>787</v>
      </c>
      <c r="B788" s="68"/>
      <c r="C788" s="69"/>
      <c r="D788" s="70"/>
      <c r="E788" s="69"/>
      <c r="F788" s="69"/>
      <c r="G788" s="70"/>
      <c r="H788" s="70"/>
      <c r="I788" s="70"/>
      <c r="J788" s="70"/>
      <c r="K788" s="70"/>
      <c r="L788" s="70"/>
      <c r="M788" s="70"/>
      <c r="N788" s="86"/>
      <c r="O788" s="70"/>
      <c r="P788" s="72"/>
      <c r="Q788" s="73"/>
      <c r="R788" s="72"/>
      <c r="S788" s="73"/>
      <c r="T788" s="73"/>
      <c r="U788" s="74"/>
      <c r="V788" s="26"/>
      <c r="W788" s="26"/>
      <c r="X788" s="26"/>
      <c r="Y788" s="26"/>
      <c r="Z788" s="26"/>
      <c r="AA788" s="26"/>
      <c r="AB788" s="26"/>
      <c r="AC788" s="26"/>
      <c r="AD788" s="26"/>
      <c r="AE788" s="26"/>
      <c r="AF788" s="26"/>
      <c r="AG788" s="26"/>
      <c r="AH788" s="26"/>
    </row>
    <row r="789" spans="1:34" ht="14.5">
      <c r="A789" s="67">
        <v>788</v>
      </c>
      <c r="B789" s="68"/>
      <c r="C789" s="69"/>
      <c r="D789" s="70"/>
      <c r="E789" s="69"/>
      <c r="F789" s="69"/>
      <c r="G789" s="70"/>
      <c r="H789" s="70"/>
      <c r="I789" s="70"/>
      <c r="J789" s="70"/>
      <c r="K789" s="70"/>
      <c r="L789" s="70"/>
      <c r="M789" s="70"/>
      <c r="N789" s="86"/>
      <c r="O789" s="86"/>
      <c r="P789" s="72"/>
      <c r="Q789" s="73"/>
      <c r="R789" s="72"/>
      <c r="S789" s="73"/>
      <c r="T789" s="73"/>
      <c r="U789" s="74"/>
      <c r="V789" s="26"/>
      <c r="W789" s="26"/>
      <c r="X789" s="26"/>
      <c r="Y789" s="26"/>
      <c r="Z789" s="26"/>
      <c r="AA789" s="26"/>
      <c r="AB789" s="26"/>
      <c r="AC789" s="26"/>
      <c r="AD789" s="26"/>
      <c r="AE789" s="26"/>
      <c r="AF789" s="26"/>
      <c r="AG789" s="26"/>
      <c r="AH789" s="26"/>
    </row>
    <row r="790" spans="1:34" ht="14.5">
      <c r="A790" s="67">
        <v>789</v>
      </c>
      <c r="B790" s="68"/>
      <c r="C790" s="69"/>
      <c r="D790" s="70"/>
      <c r="E790" s="69"/>
      <c r="F790" s="69"/>
      <c r="G790" s="70"/>
      <c r="H790" s="70"/>
      <c r="I790" s="70"/>
      <c r="J790" s="70"/>
      <c r="K790" s="70"/>
      <c r="L790" s="70"/>
      <c r="M790" s="70"/>
      <c r="N790" s="86"/>
      <c r="O790" s="70"/>
      <c r="P790" s="72"/>
      <c r="Q790" s="73"/>
      <c r="R790" s="72"/>
      <c r="S790" s="73"/>
      <c r="T790" s="73"/>
      <c r="U790" s="74"/>
      <c r="V790" s="26"/>
      <c r="W790" s="26"/>
      <c r="X790" s="26"/>
      <c r="Y790" s="26"/>
      <c r="Z790" s="26"/>
      <c r="AA790" s="26"/>
      <c r="AB790" s="26"/>
      <c r="AC790" s="26"/>
      <c r="AD790" s="26"/>
      <c r="AE790" s="26"/>
      <c r="AF790" s="26"/>
      <c r="AG790" s="26"/>
      <c r="AH790" s="26"/>
    </row>
    <row r="791" spans="1:34" ht="14.5">
      <c r="A791" s="67">
        <v>790</v>
      </c>
      <c r="B791" s="68"/>
      <c r="C791" s="69"/>
      <c r="D791" s="70"/>
      <c r="E791" s="69"/>
      <c r="F791" s="69"/>
      <c r="G791" s="70"/>
      <c r="H791" s="70"/>
      <c r="I791" s="70"/>
      <c r="J791" s="70"/>
      <c r="K791" s="70"/>
      <c r="L791" s="70"/>
      <c r="M791" s="70"/>
      <c r="N791" s="86"/>
      <c r="O791" s="70"/>
      <c r="P791" s="72"/>
      <c r="Q791" s="73"/>
      <c r="R791" s="72"/>
      <c r="S791" s="73"/>
      <c r="T791" s="73"/>
      <c r="U791" s="74"/>
      <c r="V791" s="26"/>
      <c r="W791" s="26"/>
      <c r="X791" s="26"/>
      <c r="Y791" s="26"/>
      <c r="Z791" s="26"/>
      <c r="AA791" s="26"/>
      <c r="AB791" s="26"/>
      <c r="AC791" s="26"/>
      <c r="AD791" s="26"/>
      <c r="AE791" s="26"/>
      <c r="AF791" s="26"/>
      <c r="AG791" s="26"/>
      <c r="AH791" s="26"/>
    </row>
    <row r="792" spans="1:34" ht="14.5">
      <c r="A792" s="67">
        <v>791</v>
      </c>
      <c r="B792" s="68"/>
      <c r="C792" s="69"/>
      <c r="D792" s="70"/>
      <c r="E792" s="69"/>
      <c r="F792" s="69"/>
      <c r="G792" s="70"/>
      <c r="H792" s="70"/>
      <c r="I792" s="70"/>
      <c r="J792" s="70"/>
      <c r="K792" s="70"/>
      <c r="L792" s="70"/>
      <c r="M792" s="70"/>
      <c r="N792" s="86"/>
      <c r="O792" s="70"/>
      <c r="P792" s="72"/>
      <c r="Q792" s="73"/>
      <c r="R792" s="72"/>
      <c r="S792" s="73"/>
      <c r="T792" s="73"/>
      <c r="U792" s="74"/>
      <c r="V792" s="26"/>
      <c r="W792" s="26"/>
      <c r="X792" s="26"/>
      <c r="Y792" s="26"/>
      <c r="Z792" s="26"/>
      <c r="AA792" s="26"/>
      <c r="AB792" s="26"/>
      <c r="AC792" s="26"/>
      <c r="AD792" s="26"/>
      <c r="AE792" s="26"/>
      <c r="AF792" s="26"/>
      <c r="AG792" s="26"/>
      <c r="AH792" s="26"/>
    </row>
    <row r="793" spans="1:34" ht="14.5">
      <c r="A793" s="67">
        <v>792</v>
      </c>
      <c r="B793" s="68"/>
      <c r="C793" s="69"/>
      <c r="D793" s="70"/>
      <c r="E793" s="69"/>
      <c r="F793" s="69"/>
      <c r="G793" s="70"/>
      <c r="H793" s="70"/>
      <c r="I793" s="70"/>
      <c r="J793" s="70"/>
      <c r="K793" s="70"/>
      <c r="L793" s="70"/>
      <c r="N793" s="86"/>
      <c r="O793" s="70"/>
      <c r="P793" s="72"/>
      <c r="Q793" s="73"/>
      <c r="R793" s="72"/>
      <c r="S793" s="73"/>
      <c r="T793" s="73"/>
      <c r="U793" s="74"/>
      <c r="V793" s="26"/>
      <c r="W793" s="26"/>
      <c r="X793" s="26"/>
      <c r="Y793" s="26"/>
      <c r="Z793" s="26"/>
      <c r="AA793" s="26"/>
      <c r="AB793" s="26"/>
      <c r="AC793" s="26"/>
      <c r="AD793" s="26"/>
      <c r="AE793" s="26"/>
      <c r="AF793" s="26"/>
      <c r="AG793" s="26"/>
      <c r="AH793" s="26"/>
    </row>
    <row r="794" spans="1:34" ht="14.5">
      <c r="A794" s="67">
        <v>793</v>
      </c>
      <c r="B794" s="68"/>
      <c r="C794" s="69"/>
      <c r="D794" s="70"/>
      <c r="E794" s="69"/>
      <c r="F794" s="69"/>
      <c r="G794" s="70"/>
      <c r="H794" s="70"/>
      <c r="I794" s="70"/>
      <c r="J794" s="70"/>
      <c r="K794" s="70"/>
      <c r="L794" s="70"/>
      <c r="M794" s="70"/>
      <c r="N794" s="86"/>
      <c r="O794" s="70"/>
      <c r="P794" s="72"/>
      <c r="Q794" s="73"/>
      <c r="R794" s="72"/>
      <c r="S794" s="73"/>
      <c r="T794" s="73"/>
      <c r="U794" s="74"/>
      <c r="V794" s="26"/>
      <c r="W794" s="26"/>
      <c r="X794" s="26"/>
      <c r="Y794" s="26"/>
      <c r="Z794" s="26"/>
      <c r="AA794" s="26"/>
      <c r="AB794" s="26"/>
      <c r="AC794" s="26"/>
      <c r="AD794" s="26"/>
      <c r="AE794" s="26"/>
      <c r="AF794" s="26"/>
      <c r="AG794" s="26"/>
      <c r="AH794" s="26"/>
    </row>
    <row r="795" spans="1:34" ht="14.5">
      <c r="A795" s="67">
        <v>794</v>
      </c>
      <c r="B795" s="68"/>
      <c r="C795" s="69"/>
      <c r="D795" s="70"/>
      <c r="E795" s="69"/>
      <c r="F795" s="69"/>
      <c r="G795" s="70"/>
      <c r="H795" s="70"/>
      <c r="I795" s="70"/>
      <c r="J795" s="70"/>
      <c r="K795" s="70"/>
      <c r="L795" s="70"/>
      <c r="M795" s="70"/>
      <c r="N795" s="86"/>
      <c r="O795" s="70"/>
      <c r="P795" s="72"/>
      <c r="Q795" s="73"/>
      <c r="R795" s="72"/>
      <c r="S795" s="73"/>
      <c r="T795" s="73"/>
      <c r="U795" s="74"/>
      <c r="V795" s="26"/>
      <c r="W795" s="26"/>
      <c r="X795" s="26"/>
      <c r="Y795" s="26"/>
      <c r="Z795" s="26"/>
      <c r="AA795" s="26"/>
      <c r="AB795" s="26"/>
      <c r="AC795" s="26"/>
      <c r="AD795" s="26"/>
      <c r="AE795" s="26"/>
      <c r="AF795" s="26"/>
      <c r="AG795" s="26"/>
      <c r="AH795" s="26"/>
    </row>
    <row r="796" spans="1:34" ht="14.5">
      <c r="A796" s="67">
        <v>795</v>
      </c>
      <c r="B796" s="68"/>
      <c r="C796" s="69"/>
      <c r="D796" s="70"/>
      <c r="E796" s="69"/>
      <c r="F796" s="69"/>
      <c r="G796" s="70"/>
      <c r="H796" s="70"/>
      <c r="I796" s="70"/>
      <c r="J796" s="70"/>
      <c r="K796" s="70"/>
      <c r="L796" s="70"/>
      <c r="M796" s="70"/>
      <c r="N796" s="86"/>
      <c r="O796" s="70"/>
      <c r="P796" s="72"/>
      <c r="Q796" s="73"/>
      <c r="R796" s="72"/>
      <c r="S796" s="73"/>
      <c r="T796" s="73"/>
      <c r="U796" s="74"/>
      <c r="V796" s="26"/>
      <c r="W796" s="26"/>
      <c r="X796" s="26"/>
      <c r="Y796" s="26"/>
      <c r="Z796" s="26"/>
      <c r="AA796" s="26"/>
      <c r="AB796" s="26"/>
      <c r="AC796" s="26"/>
      <c r="AD796" s="26"/>
      <c r="AE796" s="26"/>
      <c r="AF796" s="26"/>
      <c r="AG796" s="26"/>
      <c r="AH796" s="26"/>
    </row>
    <row r="797" spans="1:34" ht="14.5">
      <c r="A797" s="67">
        <v>796</v>
      </c>
      <c r="B797" s="68"/>
      <c r="C797" s="69"/>
      <c r="D797" s="70"/>
      <c r="E797" s="69"/>
      <c r="F797" s="69"/>
      <c r="G797" s="70"/>
      <c r="H797" s="70"/>
      <c r="I797" s="70"/>
      <c r="J797" s="70"/>
      <c r="K797" s="70"/>
      <c r="L797" s="70"/>
      <c r="M797" s="70"/>
      <c r="N797" s="86"/>
      <c r="O797" s="70"/>
      <c r="P797" s="72"/>
      <c r="Q797" s="73"/>
      <c r="R797" s="72"/>
      <c r="S797" s="73"/>
      <c r="T797" s="73"/>
      <c r="U797" s="74"/>
      <c r="V797" s="26"/>
      <c r="W797" s="26"/>
      <c r="X797" s="26"/>
      <c r="Y797" s="26"/>
      <c r="Z797" s="26"/>
      <c r="AA797" s="26"/>
      <c r="AB797" s="26"/>
      <c r="AC797" s="26"/>
      <c r="AD797" s="26"/>
      <c r="AE797" s="26"/>
      <c r="AF797" s="26"/>
      <c r="AG797" s="26"/>
      <c r="AH797" s="26"/>
    </row>
    <row r="798" spans="1:34" ht="14.5">
      <c r="A798" s="67">
        <v>797</v>
      </c>
      <c r="B798" s="68"/>
      <c r="C798" s="69"/>
      <c r="D798" s="70"/>
      <c r="E798" s="69"/>
      <c r="F798" s="69"/>
      <c r="G798" s="70"/>
      <c r="H798" s="70"/>
      <c r="I798" s="70"/>
      <c r="J798" s="70"/>
      <c r="K798" s="70"/>
      <c r="L798" s="70"/>
      <c r="M798" s="70"/>
      <c r="N798" s="70"/>
      <c r="O798" s="70"/>
      <c r="P798" s="72"/>
      <c r="Q798" s="73"/>
      <c r="R798" s="72"/>
      <c r="S798" s="73"/>
      <c r="T798" s="73"/>
      <c r="U798" s="74"/>
      <c r="V798" s="26"/>
      <c r="W798" s="26"/>
      <c r="X798" s="26"/>
      <c r="Y798" s="26"/>
      <c r="Z798" s="26"/>
      <c r="AA798" s="26"/>
      <c r="AB798" s="26"/>
      <c r="AC798" s="26"/>
      <c r="AD798" s="26"/>
      <c r="AE798" s="26"/>
      <c r="AF798" s="26"/>
      <c r="AG798" s="26"/>
      <c r="AH798" s="26"/>
    </row>
    <row r="799" spans="1:34" ht="14.5">
      <c r="A799" s="67">
        <v>798</v>
      </c>
      <c r="B799" s="68"/>
      <c r="C799" s="69"/>
      <c r="D799" s="70"/>
      <c r="E799" s="69"/>
      <c r="F799" s="69"/>
      <c r="G799" s="70"/>
      <c r="H799" s="70"/>
      <c r="I799" s="70"/>
      <c r="J799" s="70"/>
      <c r="K799" s="70"/>
      <c r="L799" s="70"/>
      <c r="M799" s="70"/>
      <c r="N799" s="86"/>
      <c r="O799" s="70"/>
      <c r="P799" s="72"/>
      <c r="Q799" s="73"/>
      <c r="R799" s="72"/>
      <c r="S799" s="73"/>
      <c r="T799" s="73"/>
      <c r="U799" s="74"/>
      <c r="V799" s="26"/>
      <c r="W799" s="26"/>
      <c r="X799" s="26"/>
      <c r="Y799" s="26"/>
      <c r="Z799" s="26"/>
      <c r="AA799" s="26"/>
      <c r="AB799" s="26"/>
      <c r="AC799" s="26"/>
      <c r="AD799" s="26"/>
      <c r="AE799" s="26"/>
      <c r="AF799" s="26"/>
      <c r="AG799" s="26"/>
      <c r="AH799" s="26"/>
    </row>
    <row r="800" spans="1:34" ht="14.5">
      <c r="A800" s="67">
        <v>799</v>
      </c>
      <c r="B800" s="68"/>
      <c r="C800" s="69"/>
      <c r="D800" s="70"/>
      <c r="E800" s="69"/>
      <c r="F800" s="69"/>
      <c r="G800" s="70"/>
      <c r="H800" s="70"/>
      <c r="I800" s="70"/>
      <c r="J800" s="70"/>
      <c r="K800" s="70"/>
      <c r="L800" s="70"/>
      <c r="M800" s="70"/>
      <c r="N800" s="86"/>
      <c r="O800" s="70"/>
      <c r="P800" s="72"/>
      <c r="Q800" s="73"/>
      <c r="R800" s="72"/>
      <c r="S800" s="73"/>
      <c r="T800" s="73"/>
      <c r="U800" s="74"/>
      <c r="V800" s="26"/>
      <c r="W800" s="26"/>
      <c r="X800" s="26"/>
      <c r="Y800" s="26"/>
      <c r="Z800" s="26"/>
      <c r="AA800" s="26"/>
      <c r="AB800" s="26"/>
      <c r="AC800" s="26"/>
      <c r="AD800" s="26"/>
      <c r="AE800" s="26"/>
      <c r="AF800" s="26"/>
      <c r="AG800" s="26"/>
      <c r="AH800" s="26"/>
    </row>
    <row r="801" spans="1:34" ht="14.5">
      <c r="A801" s="67">
        <v>800</v>
      </c>
      <c r="B801" s="68"/>
      <c r="C801" s="69"/>
      <c r="D801" s="70"/>
      <c r="E801" s="69"/>
      <c r="F801" s="69"/>
      <c r="G801" s="70"/>
      <c r="H801" s="70"/>
      <c r="I801" s="70"/>
      <c r="J801" s="70"/>
      <c r="K801" s="70"/>
      <c r="L801" s="70"/>
      <c r="M801" s="70"/>
      <c r="N801" s="86"/>
      <c r="O801" s="70"/>
      <c r="P801" s="72"/>
      <c r="Q801" s="73"/>
      <c r="R801" s="72"/>
      <c r="S801" s="73"/>
      <c r="T801" s="73"/>
      <c r="U801" s="74"/>
      <c r="V801" s="26"/>
      <c r="W801" s="26"/>
      <c r="X801" s="26"/>
      <c r="Y801" s="26"/>
      <c r="Z801" s="26"/>
      <c r="AA801" s="26"/>
      <c r="AB801" s="26"/>
      <c r="AC801" s="26"/>
      <c r="AD801" s="26"/>
      <c r="AE801" s="26"/>
      <c r="AF801" s="26"/>
      <c r="AG801" s="26"/>
      <c r="AH801" s="26"/>
    </row>
    <row r="802" spans="1:34" ht="14.5">
      <c r="A802" s="67">
        <v>801</v>
      </c>
      <c r="B802" s="68"/>
      <c r="C802" s="69"/>
      <c r="D802" s="70"/>
      <c r="E802" s="69"/>
      <c r="F802" s="69"/>
      <c r="G802" s="70"/>
      <c r="H802" s="70"/>
      <c r="I802" s="70"/>
      <c r="J802" s="70"/>
      <c r="K802" s="70"/>
      <c r="L802" s="70"/>
      <c r="M802" s="70"/>
      <c r="N802" s="86"/>
      <c r="O802" s="86"/>
      <c r="P802" s="72"/>
      <c r="Q802" s="73"/>
      <c r="R802" s="72"/>
      <c r="S802" s="73"/>
      <c r="T802" s="73"/>
      <c r="U802" s="74"/>
      <c r="V802" s="26"/>
      <c r="W802" s="26"/>
      <c r="X802" s="26"/>
      <c r="Y802" s="26"/>
      <c r="Z802" s="26"/>
      <c r="AA802" s="26"/>
      <c r="AB802" s="26"/>
      <c r="AC802" s="26"/>
      <c r="AD802" s="26"/>
      <c r="AE802" s="26"/>
      <c r="AF802" s="26"/>
      <c r="AG802" s="26"/>
      <c r="AH802" s="26"/>
    </row>
    <row r="803" spans="1:34" ht="14.5">
      <c r="A803" s="67">
        <v>802</v>
      </c>
      <c r="B803" s="68"/>
      <c r="C803" s="69"/>
      <c r="D803" s="70"/>
      <c r="E803" s="69"/>
      <c r="F803" s="69"/>
      <c r="G803" s="70"/>
      <c r="H803" s="70"/>
      <c r="I803" s="70"/>
      <c r="J803" s="70"/>
      <c r="K803" s="70"/>
      <c r="L803" s="70"/>
      <c r="M803" s="70"/>
      <c r="N803" s="86"/>
      <c r="O803" s="70"/>
      <c r="P803" s="72"/>
      <c r="Q803" s="73"/>
      <c r="R803" s="72"/>
      <c r="S803" s="73"/>
      <c r="T803" s="73"/>
      <c r="U803" s="74"/>
      <c r="V803" s="26"/>
      <c r="W803" s="26"/>
      <c r="X803" s="26"/>
      <c r="Y803" s="26"/>
      <c r="Z803" s="26"/>
      <c r="AA803" s="26"/>
      <c r="AB803" s="26"/>
      <c r="AC803" s="26"/>
      <c r="AD803" s="26"/>
      <c r="AE803" s="26"/>
      <c r="AF803" s="26"/>
      <c r="AG803" s="26"/>
      <c r="AH803" s="26"/>
    </row>
    <row r="804" spans="1:34" ht="14.5">
      <c r="A804" s="67">
        <v>803</v>
      </c>
      <c r="B804" s="68"/>
      <c r="C804" s="69"/>
      <c r="D804" s="70"/>
      <c r="E804" s="69"/>
      <c r="F804" s="69"/>
      <c r="G804" s="70"/>
      <c r="H804" s="70"/>
      <c r="I804" s="70"/>
      <c r="J804" s="70"/>
      <c r="K804" s="70"/>
      <c r="L804" s="70"/>
      <c r="M804" s="70"/>
      <c r="N804" s="86"/>
      <c r="O804" s="70"/>
      <c r="P804" s="72"/>
      <c r="Q804" s="73"/>
      <c r="R804" s="72"/>
      <c r="S804" s="73"/>
      <c r="T804" s="73"/>
      <c r="U804" s="74"/>
      <c r="V804" s="26"/>
      <c r="W804" s="26"/>
      <c r="X804" s="26"/>
      <c r="Y804" s="26"/>
      <c r="Z804" s="26"/>
      <c r="AA804" s="26"/>
      <c r="AB804" s="26"/>
      <c r="AC804" s="26"/>
      <c r="AD804" s="26"/>
      <c r="AE804" s="26"/>
      <c r="AF804" s="26"/>
      <c r="AG804" s="26"/>
      <c r="AH804" s="26"/>
    </row>
    <row r="805" spans="1:34" ht="14.5">
      <c r="A805" s="67">
        <v>804</v>
      </c>
      <c r="B805" s="68"/>
      <c r="C805" s="69"/>
      <c r="D805" s="70"/>
      <c r="E805" s="69"/>
      <c r="F805" s="69"/>
      <c r="G805" s="70"/>
      <c r="H805" s="70"/>
      <c r="I805" s="70"/>
      <c r="J805" s="70"/>
      <c r="K805" s="70"/>
      <c r="L805" s="70"/>
      <c r="M805" s="70"/>
      <c r="N805" s="86"/>
      <c r="O805" s="70"/>
      <c r="P805" s="72"/>
      <c r="Q805" s="73"/>
      <c r="R805" s="72"/>
      <c r="S805" s="73"/>
      <c r="T805" s="73"/>
      <c r="U805" s="74"/>
      <c r="V805" s="26"/>
      <c r="W805" s="26"/>
      <c r="X805" s="26"/>
      <c r="Y805" s="26"/>
      <c r="Z805" s="26"/>
      <c r="AA805" s="26"/>
      <c r="AB805" s="26"/>
      <c r="AC805" s="26"/>
      <c r="AD805" s="26"/>
      <c r="AE805" s="26"/>
      <c r="AF805" s="26"/>
      <c r="AG805" s="26"/>
      <c r="AH805" s="26"/>
    </row>
    <row r="806" spans="1:34" ht="14.5">
      <c r="A806" s="67">
        <v>805</v>
      </c>
      <c r="B806" s="68"/>
      <c r="C806" s="69"/>
      <c r="D806" s="70"/>
      <c r="E806" s="69"/>
      <c r="F806" s="69"/>
      <c r="G806" s="70"/>
      <c r="H806" s="70"/>
      <c r="I806" s="70"/>
      <c r="J806" s="70"/>
      <c r="K806" s="70"/>
      <c r="L806" s="70"/>
      <c r="M806" s="70"/>
      <c r="N806" s="86"/>
      <c r="O806" s="70"/>
      <c r="P806" s="72"/>
      <c r="Q806" s="73"/>
      <c r="R806" s="72"/>
      <c r="S806" s="73"/>
      <c r="T806" s="73"/>
      <c r="U806" s="74"/>
      <c r="V806" s="26"/>
      <c r="W806" s="26"/>
      <c r="X806" s="26"/>
      <c r="Y806" s="26"/>
      <c r="Z806" s="26"/>
      <c r="AA806" s="26"/>
      <c r="AB806" s="26"/>
      <c r="AC806" s="26"/>
      <c r="AD806" s="26"/>
      <c r="AE806" s="26"/>
      <c r="AF806" s="26"/>
      <c r="AG806" s="26"/>
      <c r="AH806" s="26"/>
    </row>
    <row r="807" spans="1:34" ht="14.5">
      <c r="A807" s="67">
        <v>806</v>
      </c>
      <c r="B807" s="68"/>
      <c r="C807" s="69"/>
      <c r="D807" s="70"/>
      <c r="E807" s="69"/>
      <c r="F807" s="69"/>
      <c r="G807" s="70"/>
      <c r="H807" s="70"/>
      <c r="I807" s="70"/>
      <c r="J807" s="70"/>
      <c r="K807" s="70"/>
      <c r="L807" s="70"/>
      <c r="M807" s="70"/>
      <c r="N807" s="86"/>
      <c r="O807" s="70"/>
      <c r="P807" s="72"/>
      <c r="Q807" s="73"/>
      <c r="R807" s="72"/>
      <c r="S807" s="73"/>
      <c r="T807" s="73"/>
      <c r="U807" s="74"/>
      <c r="V807" s="26"/>
      <c r="W807" s="26"/>
      <c r="X807" s="26"/>
      <c r="Y807" s="26"/>
      <c r="Z807" s="26"/>
      <c r="AA807" s="26"/>
      <c r="AB807" s="26"/>
      <c r="AC807" s="26"/>
      <c r="AD807" s="26"/>
      <c r="AE807" s="26"/>
      <c r="AF807" s="26"/>
      <c r="AG807" s="26"/>
      <c r="AH807" s="26"/>
    </row>
    <row r="808" spans="1:34" ht="14.5">
      <c r="A808" s="67">
        <v>807</v>
      </c>
      <c r="B808" s="68"/>
      <c r="C808" s="67" t="str">
        <f t="array" aca="1" ref="C808" ca="1">IFERROR(_xludf.XLOOKUP(D808,master_daerah!B:B,master_daerah!A:A),"")</f>
        <v/>
      </c>
      <c r="D808" s="70"/>
      <c r="E808" s="69"/>
      <c r="F808" s="69"/>
      <c r="G808" s="70"/>
      <c r="H808" s="70"/>
      <c r="I808" s="70"/>
      <c r="J808" s="70"/>
      <c r="K808" s="70"/>
      <c r="L808" s="70"/>
      <c r="M808" s="70"/>
      <c r="N808" s="86"/>
      <c r="O808" s="70"/>
      <c r="P808" s="72"/>
      <c r="Q808" s="73"/>
      <c r="R808" s="72"/>
      <c r="S808" s="73"/>
      <c r="T808" s="73"/>
      <c r="U808" s="74"/>
      <c r="V808" s="26"/>
      <c r="W808" s="26"/>
      <c r="X808" s="26"/>
      <c r="Y808" s="26"/>
      <c r="Z808" s="26"/>
      <c r="AA808" s="26"/>
      <c r="AB808" s="26"/>
      <c r="AC808" s="26"/>
      <c r="AD808" s="26"/>
      <c r="AE808" s="26"/>
      <c r="AF808" s="26"/>
      <c r="AG808" s="26"/>
      <c r="AH808" s="26"/>
    </row>
    <row r="809" spans="1:34" ht="14.5">
      <c r="A809" s="67">
        <v>808</v>
      </c>
      <c r="B809" s="68"/>
      <c r="C809" s="67" t="str">
        <f t="array" aca="1" ref="C809" ca="1">IFERROR(_xludf.XLOOKUP(D809,master_daerah!B:B,master_daerah!A:A),"")</f>
        <v/>
      </c>
      <c r="D809" s="70"/>
      <c r="E809" s="69"/>
      <c r="F809" s="69"/>
      <c r="G809" s="70"/>
      <c r="H809" s="70"/>
      <c r="I809" s="70"/>
      <c r="J809" s="70"/>
      <c r="K809" s="70"/>
      <c r="L809" s="70"/>
      <c r="M809" s="70"/>
      <c r="N809" s="86"/>
      <c r="O809" s="70"/>
      <c r="P809" s="72"/>
      <c r="Q809" s="73"/>
      <c r="R809" s="72"/>
      <c r="S809" s="73"/>
      <c r="T809" s="73"/>
      <c r="U809" s="74"/>
      <c r="V809" s="26"/>
      <c r="W809" s="26"/>
      <c r="X809" s="26"/>
      <c r="Y809" s="26"/>
      <c r="Z809" s="26"/>
      <c r="AA809" s="26"/>
      <c r="AB809" s="26"/>
      <c r="AC809" s="26"/>
      <c r="AD809" s="26"/>
      <c r="AE809" s="26"/>
      <c r="AF809" s="26"/>
      <c r="AG809" s="26"/>
      <c r="AH809" s="26"/>
    </row>
    <row r="810" spans="1:34" ht="14.5">
      <c r="A810" s="67">
        <v>809</v>
      </c>
      <c r="B810" s="68"/>
      <c r="C810" s="67" t="str">
        <f t="array" aca="1" ref="C810" ca="1">IFERROR(_xludf.XLOOKUP(D810,master_daerah!B:B,master_daerah!A:A),"")</f>
        <v/>
      </c>
      <c r="D810" s="70"/>
      <c r="E810" s="69"/>
      <c r="F810" s="69"/>
      <c r="G810" s="70"/>
      <c r="H810" s="70"/>
      <c r="I810" s="70"/>
      <c r="J810" s="70"/>
      <c r="K810" s="70"/>
      <c r="L810" s="70"/>
      <c r="M810" s="70"/>
      <c r="N810" s="86"/>
      <c r="O810" s="70"/>
      <c r="P810" s="72"/>
      <c r="Q810" s="73"/>
      <c r="R810" s="72"/>
      <c r="S810" s="73"/>
      <c r="T810" s="73"/>
      <c r="U810" s="74"/>
      <c r="V810" s="26"/>
      <c r="W810" s="26"/>
      <c r="X810" s="26"/>
      <c r="Y810" s="26"/>
      <c r="Z810" s="26"/>
      <c r="AA810" s="26"/>
      <c r="AB810" s="26"/>
      <c r="AC810" s="26"/>
      <c r="AD810" s="26"/>
      <c r="AE810" s="26"/>
      <c r="AF810" s="26"/>
      <c r="AG810" s="26"/>
      <c r="AH810" s="26"/>
    </row>
    <row r="811" spans="1:34" ht="14.5">
      <c r="A811" s="67">
        <v>810</v>
      </c>
      <c r="B811" s="68"/>
      <c r="C811" s="67" t="str">
        <f t="array" aca="1" ref="C811" ca="1">IFERROR(_xludf.XLOOKUP(D811,master_daerah!B:B,master_daerah!A:A),"")</f>
        <v/>
      </c>
      <c r="D811" s="70"/>
      <c r="E811" s="69"/>
      <c r="F811" s="69"/>
      <c r="G811" s="70"/>
      <c r="H811" s="70"/>
      <c r="I811" s="70"/>
      <c r="J811" s="70"/>
      <c r="K811" s="70"/>
      <c r="L811" s="70"/>
      <c r="M811" s="70"/>
      <c r="N811" s="86"/>
      <c r="O811" s="70"/>
      <c r="P811" s="72"/>
      <c r="Q811" s="73"/>
      <c r="R811" s="72"/>
      <c r="S811" s="73"/>
      <c r="T811" s="73"/>
      <c r="U811" s="74"/>
      <c r="V811" s="26"/>
      <c r="W811" s="26"/>
      <c r="X811" s="26"/>
      <c r="Y811" s="26"/>
      <c r="Z811" s="26"/>
      <c r="AA811" s="26"/>
      <c r="AB811" s="26"/>
      <c r="AC811" s="26"/>
      <c r="AD811" s="26"/>
      <c r="AE811" s="26"/>
      <c r="AF811" s="26"/>
      <c r="AG811" s="26"/>
      <c r="AH811" s="26"/>
    </row>
    <row r="812" spans="1:34" ht="14.5">
      <c r="A812" s="67">
        <v>811</v>
      </c>
      <c r="B812" s="68"/>
      <c r="C812" s="67" t="str">
        <f t="array" aca="1" ref="C812" ca="1">IFERROR(_xludf.XLOOKUP(D812,master_daerah!B:B,master_daerah!A:A),"")</f>
        <v/>
      </c>
      <c r="D812" s="70"/>
      <c r="E812" s="69"/>
      <c r="F812" s="69"/>
      <c r="G812" s="70"/>
      <c r="H812" s="70"/>
      <c r="I812" s="70"/>
      <c r="J812" s="70"/>
      <c r="K812" s="70"/>
      <c r="L812" s="70"/>
      <c r="M812" s="70"/>
      <c r="N812" s="86"/>
      <c r="O812" s="70"/>
      <c r="P812" s="72"/>
      <c r="Q812" s="73"/>
      <c r="R812" s="72"/>
      <c r="S812" s="73"/>
      <c r="T812" s="73"/>
      <c r="U812" s="74"/>
      <c r="V812" s="26"/>
      <c r="W812" s="26"/>
      <c r="X812" s="26"/>
      <c r="Y812" s="26"/>
      <c r="Z812" s="26"/>
      <c r="AA812" s="26"/>
      <c r="AB812" s="26"/>
      <c r="AC812" s="26"/>
      <c r="AD812" s="26"/>
      <c r="AE812" s="26"/>
      <c r="AF812" s="26"/>
      <c r="AG812" s="26"/>
      <c r="AH812" s="26"/>
    </row>
    <row r="813" spans="1:34" ht="14.5">
      <c r="A813" s="67">
        <v>812</v>
      </c>
      <c r="B813" s="68"/>
      <c r="C813" s="67" t="str">
        <f t="array" aca="1" ref="C813" ca="1">IFERROR(_xludf.XLOOKUP(D813,master_daerah!B:B,master_daerah!A:A),"")</f>
        <v/>
      </c>
      <c r="D813" s="70"/>
      <c r="E813" s="69"/>
      <c r="F813" s="69"/>
      <c r="G813" s="70"/>
      <c r="H813" s="70"/>
      <c r="I813" s="70"/>
      <c r="J813" s="70"/>
      <c r="K813" s="70"/>
      <c r="L813" s="70"/>
      <c r="M813" s="70"/>
      <c r="N813" s="86"/>
      <c r="O813" s="70"/>
      <c r="P813" s="72"/>
      <c r="Q813" s="73"/>
      <c r="R813" s="72"/>
      <c r="S813" s="73"/>
      <c r="T813" s="73"/>
      <c r="U813" s="74"/>
      <c r="V813" s="26"/>
      <c r="W813" s="26"/>
      <c r="X813" s="26"/>
      <c r="Y813" s="26"/>
      <c r="Z813" s="26"/>
      <c r="AA813" s="26"/>
      <c r="AB813" s="26"/>
      <c r="AC813" s="26"/>
      <c r="AD813" s="26"/>
      <c r="AE813" s="26"/>
      <c r="AF813" s="26"/>
      <c r="AG813" s="26"/>
      <c r="AH813" s="26"/>
    </row>
    <row r="814" spans="1:34" ht="14.5">
      <c r="A814" s="67">
        <v>813</v>
      </c>
      <c r="B814" s="68"/>
      <c r="C814" s="67" t="str">
        <f t="array" aca="1" ref="C814" ca="1">IFERROR(_xludf.XLOOKUP(D814,master_daerah!B:B,master_daerah!A:A),"")</f>
        <v/>
      </c>
      <c r="D814" s="70"/>
      <c r="E814" s="69"/>
      <c r="F814" s="69"/>
      <c r="G814" s="70"/>
      <c r="H814" s="70"/>
      <c r="I814" s="70"/>
      <c r="J814" s="70"/>
      <c r="K814" s="70"/>
      <c r="L814" s="70"/>
      <c r="M814" s="70"/>
      <c r="N814" s="86"/>
      <c r="O814" s="70"/>
      <c r="P814" s="72"/>
      <c r="Q814" s="73"/>
      <c r="R814" s="72"/>
      <c r="S814" s="73"/>
      <c r="T814" s="73"/>
      <c r="U814" s="74"/>
      <c r="V814" s="26"/>
      <c r="W814" s="26"/>
      <c r="X814" s="26"/>
      <c r="Y814" s="26"/>
      <c r="Z814" s="26"/>
      <c r="AA814" s="26"/>
      <c r="AB814" s="26"/>
      <c r="AC814" s="26"/>
      <c r="AD814" s="26"/>
      <c r="AE814" s="26"/>
      <c r="AF814" s="26"/>
      <c r="AG814" s="26"/>
      <c r="AH814" s="26"/>
    </row>
    <row r="815" spans="1:34" ht="14.5">
      <c r="A815" s="67">
        <v>814</v>
      </c>
      <c r="B815" s="68"/>
      <c r="C815" s="67" t="str">
        <f t="array" aca="1" ref="C815" ca="1">IFERROR(_xludf.XLOOKUP(D815,master_daerah!B:B,master_daerah!A:A),"")</f>
        <v/>
      </c>
      <c r="D815" s="70"/>
      <c r="E815" s="69"/>
      <c r="F815" s="69"/>
      <c r="G815" s="70"/>
      <c r="H815" s="70"/>
      <c r="I815" s="70"/>
      <c r="J815" s="70"/>
      <c r="K815" s="70"/>
      <c r="L815" s="70"/>
      <c r="M815" s="70"/>
      <c r="N815" s="86"/>
      <c r="O815" s="70"/>
      <c r="P815" s="72"/>
      <c r="Q815" s="73"/>
      <c r="R815" s="72"/>
      <c r="S815" s="73"/>
      <c r="T815" s="73"/>
      <c r="U815" s="74"/>
      <c r="V815" s="26"/>
      <c r="W815" s="26"/>
      <c r="X815" s="26"/>
      <c r="Y815" s="26"/>
      <c r="Z815" s="26"/>
      <c r="AA815" s="26"/>
      <c r="AB815" s="26"/>
      <c r="AC815" s="26"/>
      <c r="AD815" s="26"/>
      <c r="AE815" s="26"/>
      <c r="AF815" s="26"/>
      <c r="AG815" s="26"/>
      <c r="AH815" s="26"/>
    </row>
    <row r="816" spans="1:34" ht="14.5">
      <c r="A816" s="67">
        <v>815</v>
      </c>
      <c r="B816" s="68"/>
      <c r="C816" s="67" t="str">
        <f t="array" aca="1" ref="C816" ca="1">IFERROR(_xludf.XLOOKUP(D816,master_daerah!B:B,master_daerah!A:A),"")</f>
        <v/>
      </c>
      <c r="D816" s="70"/>
      <c r="E816" s="69"/>
      <c r="F816" s="69"/>
      <c r="G816" s="70"/>
      <c r="H816" s="70"/>
      <c r="I816" s="70"/>
      <c r="J816" s="70"/>
      <c r="K816" s="70"/>
      <c r="L816" s="70"/>
      <c r="M816" s="70"/>
      <c r="N816" s="86"/>
      <c r="O816" s="70"/>
      <c r="P816" s="72"/>
      <c r="Q816" s="73"/>
      <c r="R816" s="72"/>
      <c r="S816" s="73"/>
      <c r="T816" s="73"/>
      <c r="U816" s="74"/>
      <c r="V816" s="26"/>
      <c r="W816" s="26"/>
      <c r="X816" s="26"/>
      <c r="Y816" s="26"/>
      <c r="Z816" s="26"/>
      <c r="AA816" s="26"/>
      <c r="AB816" s="26"/>
      <c r="AC816" s="26"/>
      <c r="AD816" s="26"/>
      <c r="AE816" s="26"/>
      <c r="AF816" s="26"/>
      <c r="AG816" s="26"/>
      <c r="AH816" s="26"/>
    </row>
    <row r="817" spans="1:34" ht="14.5">
      <c r="A817" s="67">
        <v>816</v>
      </c>
      <c r="B817" s="68"/>
      <c r="C817" s="67" t="str">
        <f t="array" aca="1" ref="C817" ca="1">IFERROR(_xludf.XLOOKUP(D817,master_daerah!B:B,master_daerah!A:A),"")</f>
        <v/>
      </c>
      <c r="D817" s="70"/>
      <c r="E817" s="69"/>
      <c r="F817" s="69"/>
      <c r="G817" s="70"/>
      <c r="H817" s="70"/>
      <c r="I817" s="70"/>
      <c r="J817" s="70"/>
      <c r="K817" s="70"/>
      <c r="L817" s="70"/>
      <c r="M817" s="70"/>
      <c r="N817" s="86"/>
      <c r="O817" s="70"/>
      <c r="P817" s="72"/>
      <c r="Q817" s="73"/>
      <c r="R817" s="72"/>
      <c r="S817" s="73"/>
      <c r="T817" s="73"/>
      <c r="U817" s="74"/>
      <c r="V817" s="26"/>
      <c r="W817" s="26"/>
      <c r="X817" s="26"/>
      <c r="Y817" s="26"/>
      <c r="Z817" s="26"/>
      <c r="AA817" s="26"/>
      <c r="AB817" s="26"/>
      <c r="AC817" s="26"/>
      <c r="AD817" s="26"/>
      <c r="AE817" s="26"/>
      <c r="AF817" s="26"/>
      <c r="AG817" s="26"/>
      <c r="AH817" s="26"/>
    </row>
    <row r="818" spans="1:34" ht="14.5">
      <c r="A818" s="67">
        <v>817</v>
      </c>
      <c r="B818" s="68"/>
      <c r="C818" s="69"/>
      <c r="D818" s="70"/>
      <c r="E818" s="69"/>
      <c r="F818" s="69"/>
      <c r="G818" s="70"/>
      <c r="H818" s="70"/>
      <c r="I818" s="70"/>
      <c r="J818" s="70"/>
      <c r="K818" s="70"/>
      <c r="L818" s="70"/>
      <c r="M818" s="70"/>
      <c r="N818" s="86"/>
      <c r="O818" s="70"/>
      <c r="P818" s="72"/>
      <c r="Q818" s="73"/>
      <c r="R818" s="72"/>
      <c r="S818" s="73"/>
      <c r="T818" s="73"/>
      <c r="U818" s="74"/>
      <c r="V818" s="26"/>
      <c r="W818" s="26"/>
      <c r="X818" s="26"/>
      <c r="Y818" s="26"/>
      <c r="Z818" s="26"/>
      <c r="AA818" s="26"/>
      <c r="AB818" s="26"/>
      <c r="AC818" s="26"/>
      <c r="AD818" s="26"/>
      <c r="AE818" s="26"/>
      <c r="AF818" s="26"/>
      <c r="AG818" s="26"/>
      <c r="AH818" s="26"/>
    </row>
    <row r="819" spans="1:34" ht="14.5">
      <c r="A819" s="67">
        <v>818</v>
      </c>
      <c r="B819" s="68"/>
      <c r="C819" s="69"/>
      <c r="D819" s="70"/>
      <c r="E819" s="69"/>
      <c r="F819" s="69"/>
      <c r="G819" s="70"/>
      <c r="H819" s="70"/>
      <c r="I819" s="70"/>
      <c r="J819" s="70"/>
      <c r="K819" s="70"/>
      <c r="L819" s="70"/>
      <c r="M819" s="70"/>
      <c r="N819" s="86"/>
      <c r="O819" s="88"/>
      <c r="P819" s="72"/>
      <c r="Q819" s="73"/>
      <c r="R819" s="72"/>
      <c r="S819" s="73"/>
      <c r="T819" s="73"/>
      <c r="U819" s="74"/>
      <c r="V819" s="26"/>
      <c r="W819" s="26"/>
      <c r="X819" s="26"/>
      <c r="Y819" s="26"/>
      <c r="Z819" s="26"/>
      <c r="AA819" s="26"/>
      <c r="AB819" s="26"/>
      <c r="AC819" s="26"/>
      <c r="AD819" s="26"/>
      <c r="AE819" s="26"/>
      <c r="AF819" s="26"/>
      <c r="AG819" s="26"/>
      <c r="AH819" s="26"/>
    </row>
    <row r="820" spans="1:34" ht="14.5">
      <c r="A820" s="67">
        <v>819</v>
      </c>
      <c r="B820" s="68"/>
      <c r="C820" s="69"/>
      <c r="D820" s="70"/>
      <c r="E820" s="69"/>
      <c r="F820" s="69"/>
      <c r="G820" s="70"/>
      <c r="H820" s="70"/>
      <c r="I820" s="70"/>
      <c r="J820" s="70"/>
      <c r="K820" s="70"/>
      <c r="L820" s="70"/>
      <c r="M820" s="70"/>
      <c r="N820" s="86"/>
      <c r="O820" s="88"/>
      <c r="P820" s="72"/>
      <c r="Q820" s="73"/>
      <c r="R820" s="72"/>
      <c r="S820" s="73"/>
      <c r="T820" s="73"/>
      <c r="U820" s="74"/>
      <c r="V820" s="26"/>
      <c r="W820" s="26"/>
      <c r="X820" s="26"/>
      <c r="Y820" s="26"/>
      <c r="Z820" s="26"/>
      <c r="AA820" s="26"/>
      <c r="AB820" s="26"/>
      <c r="AC820" s="26"/>
      <c r="AD820" s="26"/>
      <c r="AE820" s="26"/>
      <c r="AF820" s="26"/>
      <c r="AG820" s="26"/>
      <c r="AH820" s="26"/>
    </row>
    <row r="821" spans="1:34" ht="14.5">
      <c r="A821" s="67">
        <v>820</v>
      </c>
      <c r="B821" s="68"/>
      <c r="C821" s="69"/>
      <c r="D821" s="70"/>
      <c r="E821" s="69"/>
      <c r="F821" s="69"/>
      <c r="G821" s="70"/>
      <c r="H821" s="70"/>
      <c r="I821" s="70"/>
      <c r="J821" s="70"/>
      <c r="K821" s="70"/>
      <c r="L821" s="70"/>
      <c r="M821" s="70"/>
      <c r="N821" s="86"/>
      <c r="O821" s="70"/>
      <c r="P821" s="72"/>
      <c r="Q821" s="73"/>
      <c r="R821" s="72"/>
      <c r="S821" s="73"/>
      <c r="T821" s="73"/>
      <c r="U821" s="74"/>
      <c r="V821" s="26"/>
      <c r="W821" s="26"/>
      <c r="X821" s="26"/>
      <c r="Y821" s="26"/>
      <c r="Z821" s="26"/>
      <c r="AA821" s="26"/>
      <c r="AB821" s="26"/>
      <c r="AC821" s="26"/>
      <c r="AD821" s="26"/>
      <c r="AE821" s="26"/>
      <c r="AF821" s="26"/>
      <c r="AG821" s="26"/>
      <c r="AH821" s="26"/>
    </row>
    <row r="822" spans="1:34" ht="14.5">
      <c r="A822" s="67">
        <v>821</v>
      </c>
      <c r="B822" s="68"/>
      <c r="C822" s="69"/>
      <c r="D822" s="70"/>
      <c r="E822" s="69"/>
      <c r="F822" s="69"/>
      <c r="G822" s="70"/>
      <c r="H822" s="70"/>
      <c r="I822" s="70"/>
      <c r="J822" s="70"/>
      <c r="K822" s="70"/>
      <c r="L822" s="70"/>
      <c r="M822" s="70"/>
      <c r="N822" s="86"/>
      <c r="O822" s="70"/>
      <c r="P822" s="72"/>
      <c r="Q822" s="73"/>
      <c r="R822" s="72"/>
      <c r="S822" s="73"/>
      <c r="T822" s="73"/>
      <c r="U822" s="74"/>
      <c r="V822" s="26"/>
      <c r="W822" s="26"/>
      <c r="X822" s="26"/>
      <c r="Y822" s="26"/>
      <c r="Z822" s="26"/>
      <c r="AA822" s="26"/>
      <c r="AB822" s="26"/>
      <c r="AC822" s="26"/>
      <c r="AD822" s="26"/>
      <c r="AE822" s="26"/>
      <c r="AF822" s="26"/>
      <c r="AG822" s="26"/>
      <c r="AH822" s="26"/>
    </row>
    <row r="823" spans="1:34" ht="14.5">
      <c r="A823" s="67">
        <v>822</v>
      </c>
      <c r="B823" s="68"/>
      <c r="C823" s="69"/>
      <c r="D823" s="70"/>
      <c r="E823" s="69"/>
      <c r="F823" s="69"/>
      <c r="G823" s="70"/>
      <c r="H823" s="70"/>
      <c r="I823" s="70"/>
      <c r="J823" s="70"/>
      <c r="K823" s="70"/>
      <c r="L823" s="70"/>
      <c r="M823" s="70"/>
      <c r="N823" s="86"/>
      <c r="O823" s="70"/>
      <c r="P823" s="72"/>
      <c r="Q823" s="73"/>
      <c r="R823" s="72"/>
      <c r="S823" s="73"/>
      <c r="T823" s="73"/>
      <c r="U823" s="74"/>
      <c r="V823" s="26"/>
      <c r="W823" s="26"/>
      <c r="X823" s="26"/>
      <c r="Y823" s="26"/>
      <c r="Z823" s="26"/>
      <c r="AA823" s="26"/>
      <c r="AB823" s="26"/>
      <c r="AC823" s="26"/>
      <c r="AD823" s="26"/>
      <c r="AE823" s="26"/>
      <c r="AF823" s="26"/>
      <c r="AG823" s="26"/>
      <c r="AH823" s="26"/>
    </row>
    <row r="824" spans="1:34" ht="14.5">
      <c r="A824" s="67">
        <v>823</v>
      </c>
      <c r="B824" s="68"/>
      <c r="C824" s="69"/>
      <c r="D824" s="70"/>
      <c r="E824" s="69"/>
      <c r="F824" s="69"/>
      <c r="G824" s="70"/>
      <c r="H824" s="70"/>
      <c r="I824" s="70"/>
      <c r="J824" s="70"/>
      <c r="K824" s="70"/>
      <c r="L824" s="70"/>
      <c r="M824" s="70"/>
      <c r="N824" s="86"/>
      <c r="O824" s="70"/>
      <c r="P824" s="72"/>
      <c r="Q824" s="73"/>
      <c r="R824" s="72"/>
      <c r="S824" s="73"/>
      <c r="T824" s="73"/>
      <c r="U824" s="74"/>
      <c r="V824" s="26"/>
      <c r="W824" s="26"/>
      <c r="X824" s="26"/>
      <c r="Y824" s="26"/>
      <c r="Z824" s="26"/>
      <c r="AA824" s="26"/>
      <c r="AB824" s="26"/>
      <c r="AC824" s="26"/>
      <c r="AD824" s="26"/>
      <c r="AE824" s="26"/>
      <c r="AF824" s="26"/>
      <c r="AG824" s="26"/>
      <c r="AH824" s="26"/>
    </row>
    <row r="825" spans="1:34" ht="14.5">
      <c r="A825" s="67">
        <v>824</v>
      </c>
      <c r="B825" s="68"/>
      <c r="C825" s="69"/>
      <c r="D825" s="70"/>
      <c r="E825" s="69"/>
      <c r="F825" s="69"/>
      <c r="G825" s="70"/>
      <c r="H825" s="70"/>
      <c r="I825" s="70"/>
      <c r="J825" s="70"/>
      <c r="K825" s="70"/>
      <c r="L825" s="70"/>
      <c r="M825" s="70"/>
      <c r="N825" s="86"/>
      <c r="O825" s="70"/>
      <c r="P825" s="72"/>
      <c r="Q825" s="73"/>
      <c r="R825" s="72"/>
      <c r="S825" s="73"/>
      <c r="T825" s="73"/>
      <c r="U825" s="74"/>
      <c r="V825" s="26"/>
      <c r="W825" s="26"/>
      <c r="X825" s="26"/>
      <c r="Y825" s="26"/>
      <c r="Z825" s="26"/>
      <c r="AA825" s="26"/>
      <c r="AB825" s="26"/>
      <c r="AC825" s="26"/>
      <c r="AD825" s="26"/>
      <c r="AE825" s="26"/>
      <c r="AF825" s="26"/>
      <c r="AG825" s="26"/>
      <c r="AH825" s="26"/>
    </row>
    <row r="826" spans="1:34" ht="14.5">
      <c r="A826" s="67">
        <v>825</v>
      </c>
      <c r="B826" s="68"/>
      <c r="C826" s="69"/>
      <c r="D826" s="70"/>
      <c r="E826" s="69"/>
      <c r="F826" s="69"/>
      <c r="G826" s="70"/>
      <c r="H826" s="70"/>
      <c r="I826" s="70"/>
      <c r="J826" s="70"/>
      <c r="K826" s="70"/>
      <c r="L826" s="70"/>
      <c r="M826" s="70"/>
      <c r="N826" s="86"/>
      <c r="O826" s="70"/>
      <c r="P826" s="72"/>
      <c r="Q826" s="73"/>
      <c r="R826" s="72"/>
      <c r="S826" s="73"/>
      <c r="T826" s="73"/>
      <c r="U826" s="74"/>
      <c r="V826" s="26"/>
      <c r="W826" s="26"/>
      <c r="X826" s="26"/>
      <c r="Y826" s="26"/>
      <c r="Z826" s="26"/>
      <c r="AA826" s="26"/>
      <c r="AB826" s="26"/>
      <c r="AC826" s="26"/>
      <c r="AD826" s="26"/>
      <c r="AE826" s="26"/>
      <c r="AF826" s="26"/>
      <c r="AG826" s="26"/>
      <c r="AH826" s="26"/>
    </row>
    <row r="827" spans="1:34" ht="14.5">
      <c r="A827" s="67">
        <v>826</v>
      </c>
      <c r="B827" s="68"/>
      <c r="C827" s="69"/>
      <c r="D827" s="70"/>
      <c r="E827" s="69"/>
      <c r="F827" s="69"/>
      <c r="G827" s="70"/>
      <c r="H827" s="70"/>
      <c r="I827" s="70"/>
      <c r="J827" s="70"/>
      <c r="K827" s="70"/>
      <c r="L827" s="70"/>
      <c r="M827" s="70"/>
      <c r="N827" s="86"/>
      <c r="O827" s="70"/>
      <c r="P827" s="72"/>
      <c r="Q827" s="73"/>
      <c r="R827" s="72"/>
      <c r="S827" s="73"/>
      <c r="T827" s="73"/>
      <c r="U827" s="74"/>
      <c r="V827" s="26"/>
      <c r="W827" s="26"/>
      <c r="X827" s="26"/>
      <c r="Y827" s="26"/>
      <c r="Z827" s="26"/>
      <c r="AA827" s="26"/>
      <c r="AB827" s="26"/>
      <c r="AC827" s="26"/>
      <c r="AD827" s="26"/>
      <c r="AE827" s="26"/>
      <c r="AF827" s="26"/>
      <c r="AG827" s="26"/>
      <c r="AH827" s="26"/>
    </row>
    <row r="828" spans="1:34" ht="14.5">
      <c r="A828" s="67">
        <v>827</v>
      </c>
      <c r="B828" s="68"/>
      <c r="C828" s="69"/>
      <c r="D828" s="70"/>
      <c r="E828" s="69"/>
      <c r="F828" s="69"/>
      <c r="G828" s="70"/>
      <c r="H828" s="70"/>
      <c r="I828" s="70"/>
      <c r="J828" s="70"/>
      <c r="K828" s="70"/>
      <c r="L828" s="70"/>
      <c r="M828" s="70"/>
      <c r="N828" s="70"/>
      <c r="O828" s="70"/>
      <c r="P828" s="72"/>
      <c r="Q828" s="73"/>
      <c r="R828" s="72"/>
      <c r="S828" s="73"/>
      <c r="T828" s="73"/>
      <c r="U828" s="74"/>
      <c r="V828" s="26"/>
      <c r="W828" s="26"/>
      <c r="X828" s="26"/>
      <c r="Y828" s="26"/>
      <c r="Z828" s="26"/>
      <c r="AA828" s="26"/>
      <c r="AB828" s="26"/>
      <c r="AC828" s="26"/>
      <c r="AD828" s="26"/>
      <c r="AE828" s="26"/>
      <c r="AF828" s="26"/>
      <c r="AG828" s="26"/>
      <c r="AH828" s="26"/>
    </row>
    <row r="829" spans="1:34" ht="14.5">
      <c r="A829" s="67">
        <v>828</v>
      </c>
      <c r="B829" s="68"/>
      <c r="C829" s="69"/>
      <c r="D829" s="70"/>
      <c r="E829" s="69"/>
      <c r="F829" s="69"/>
      <c r="G829" s="70"/>
      <c r="H829" s="70"/>
      <c r="I829" s="70"/>
      <c r="J829" s="70"/>
      <c r="K829" s="70"/>
      <c r="L829" s="70"/>
      <c r="M829" s="70"/>
      <c r="N829" s="86"/>
      <c r="O829" s="70"/>
      <c r="P829" s="72"/>
      <c r="Q829" s="73"/>
      <c r="R829" s="72"/>
      <c r="S829" s="73"/>
      <c r="T829" s="73"/>
      <c r="U829" s="74"/>
      <c r="V829" s="26"/>
      <c r="W829" s="26"/>
      <c r="X829" s="26"/>
      <c r="Y829" s="26"/>
      <c r="Z829" s="26"/>
      <c r="AA829" s="26"/>
      <c r="AB829" s="26"/>
      <c r="AC829" s="26"/>
      <c r="AD829" s="26"/>
      <c r="AE829" s="26"/>
      <c r="AF829" s="26"/>
      <c r="AG829" s="26"/>
      <c r="AH829" s="26"/>
    </row>
    <row r="830" spans="1:34" ht="14.5">
      <c r="A830" s="67">
        <v>829</v>
      </c>
      <c r="B830" s="68"/>
      <c r="C830" s="69"/>
      <c r="D830" s="70"/>
      <c r="E830" s="69"/>
      <c r="F830" s="69"/>
      <c r="G830" s="70"/>
      <c r="H830" s="70"/>
      <c r="I830" s="70"/>
      <c r="J830" s="70"/>
      <c r="K830" s="70"/>
      <c r="L830" s="70"/>
      <c r="M830" s="70"/>
      <c r="N830" s="86"/>
      <c r="O830" s="70"/>
      <c r="P830" s="72"/>
      <c r="Q830" s="73"/>
      <c r="R830" s="72"/>
      <c r="S830" s="73"/>
      <c r="T830" s="73"/>
      <c r="U830" s="74"/>
      <c r="V830" s="26"/>
      <c r="W830" s="26"/>
      <c r="X830" s="26"/>
      <c r="Y830" s="26"/>
      <c r="Z830" s="26"/>
      <c r="AA830" s="26"/>
      <c r="AB830" s="26"/>
      <c r="AC830" s="26"/>
      <c r="AD830" s="26"/>
      <c r="AE830" s="26"/>
      <c r="AF830" s="26"/>
      <c r="AG830" s="26"/>
      <c r="AH830" s="26"/>
    </row>
    <row r="831" spans="1:34" ht="14.5">
      <c r="A831" s="67">
        <v>830</v>
      </c>
      <c r="B831" s="68"/>
      <c r="C831" s="69"/>
      <c r="D831" s="70"/>
      <c r="E831" s="69"/>
      <c r="F831" s="69"/>
      <c r="G831" s="70"/>
      <c r="H831" s="70"/>
      <c r="I831" s="70"/>
      <c r="J831" s="70"/>
      <c r="K831" s="70"/>
      <c r="L831" s="70"/>
      <c r="M831" s="70"/>
      <c r="N831" s="86"/>
      <c r="O831" s="70"/>
      <c r="P831" s="72"/>
      <c r="Q831" s="73"/>
      <c r="R831" s="72"/>
      <c r="S831" s="73"/>
      <c r="T831" s="73"/>
      <c r="U831" s="74"/>
      <c r="V831" s="26"/>
      <c r="W831" s="26"/>
      <c r="X831" s="26"/>
      <c r="Y831" s="26"/>
      <c r="Z831" s="26"/>
      <c r="AA831" s="26"/>
      <c r="AB831" s="26"/>
      <c r="AC831" s="26"/>
      <c r="AD831" s="26"/>
      <c r="AE831" s="26"/>
      <c r="AF831" s="26"/>
      <c r="AG831" s="26"/>
      <c r="AH831" s="26"/>
    </row>
    <row r="832" spans="1:34" ht="14.5">
      <c r="A832" s="67">
        <v>831</v>
      </c>
      <c r="B832" s="68"/>
      <c r="C832" s="69"/>
      <c r="D832" s="70"/>
      <c r="E832" s="69"/>
      <c r="F832" s="69"/>
      <c r="G832" s="70"/>
      <c r="H832" s="70"/>
      <c r="I832" s="70"/>
      <c r="J832" s="70"/>
      <c r="K832" s="70"/>
      <c r="L832" s="70"/>
      <c r="M832" s="70"/>
      <c r="N832" s="86"/>
      <c r="O832" s="70"/>
      <c r="P832" s="72"/>
      <c r="Q832" s="73"/>
      <c r="R832" s="72"/>
      <c r="S832" s="73"/>
      <c r="T832" s="73"/>
      <c r="U832" s="74"/>
      <c r="V832" s="26"/>
      <c r="W832" s="26"/>
      <c r="X832" s="26"/>
      <c r="Y832" s="26"/>
      <c r="Z832" s="26"/>
      <c r="AA832" s="26"/>
      <c r="AB832" s="26"/>
      <c r="AC832" s="26"/>
      <c r="AD832" s="26"/>
      <c r="AE832" s="26"/>
      <c r="AF832" s="26"/>
      <c r="AG832" s="26"/>
      <c r="AH832" s="26"/>
    </row>
    <row r="833" spans="1:34" ht="14.5">
      <c r="A833" s="67">
        <v>832</v>
      </c>
      <c r="B833" s="68"/>
      <c r="C833" s="69"/>
      <c r="D833" s="70"/>
      <c r="E833" s="69"/>
      <c r="F833" s="69"/>
      <c r="G833" s="70"/>
      <c r="H833" s="70"/>
      <c r="I833" s="70"/>
      <c r="J833" s="70"/>
      <c r="K833" s="70"/>
      <c r="L833" s="70"/>
      <c r="M833" s="70"/>
      <c r="N833" s="86"/>
      <c r="O833" s="70"/>
      <c r="P833" s="72"/>
      <c r="Q833" s="73"/>
      <c r="R833" s="72"/>
      <c r="S833" s="73"/>
      <c r="T833" s="73"/>
      <c r="U833" s="74"/>
      <c r="V833" s="26"/>
      <c r="W833" s="26"/>
      <c r="X833" s="26"/>
      <c r="Y833" s="26"/>
      <c r="Z833" s="26"/>
      <c r="AA833" s="26"/>
      <c r="AB833" s="26"/>
      <c r="AC833" s="26"/>
      <c r="AD833" s="26"/>
      <c r="AE833" s="26"/>
      <c r="AF833" s="26"/>
      <c r="AG833" s="26"/>
      <c r="AH833" s="26"/>
    </row>
    <row r="834" spans="1:34" ht="14.5">
      <c r="A834" s="67">
        <v>833</v>
      </c>
      <c r="B834" s="68"/>
      <c r="C834" s="69"/>
      <c r="D834" s="70"/>
      <c r="E834" s="69"/>
      <c r="F834" s="69"/>
      <c r="G834" s="70"/>
      <c r="H834" s="70"/>
      <c r="I834" s="70"/>
      <c r="J834" s="70"/>
      <c r="K834" s="70"/>
      <c r="L834" s="70"/>
      <c r="M834" s="70"/>
      <c r="N834" s="86"/>
      <c r="O834" s="70"/>
      <c r="P834" s="72"/>
      <c r="Q834" s="73"/>
      <c r="R834" s="72"/>
      <c r="S834" s="73"/>
      <c r="T834" s="73"/>
      <c r="U834" s="74"/>
      <c r="V834" s="26"/>
      <c r="W834" s="26"/>
      <c r="X834" s="26"/>
      <c r="Y834" s="26"/>
      <c r="Z834" s="26"/>
      <c r="AA834" s="26"/>
      <c r="AB834" s="26"/>
      <c r="AC834" s="26"/>
      <c r="AD834" s="26"/>
      <c r="AE834" s="26"/>
      <c r="AF834" s="26"/>
      <c r="AG834" s="26"/>
      <c r="AH834" s="26"/>
    </row>
    <row r="835" spans="1:34" ht="14.5">
      <c r="A835" s="67">
        <v>834</v>
      </c>
      <c r="B835" s="68"/>
      <c r="C835" s="69"/>
      <c r="D835" s="70"/>
      <c r="E835" s="69"/>
      <c r="F835" s="69"/>
      <c r="G835" s="70"/>
      <c r="H835" s="70"/>
      <c r="I835" s="70"/>
      <c r="J835" s="70"/>
      <c r="K835" s="70"/>
      <c r="L835" s="70"/>
      <c r="M835" s="70"/>
      <c r="N835" s="86"/>
      <c r="O835" s="70"/>
      <c r="P835" s="72"/>
      <c r="Q835" s="73"/>
      <c r="R835" s="72"/>
      <c r="S835" s="73"/>
      <c r="T835" s="73"/>
      <c r="U835" s="74"/>
      <c r="V835" s="26"/>
      <c r="W835" s="26"/>
      <c r="X835" s="26"/>
      <c r="Y835" s="26"/>
      <c r="Z835" s="26"/>
      <c r="AA835" s="26"/>
      <c r="AB835" s="26"/>
      <c r="AC835" s="26"/>
      <c r="AD835" s="26"/>
      <c r="AE835" s="26"/>
      <c r="AF835" s="26"/>
      <c r="AG835" s="26"/>
      <c r="AH835" s="26"/>
    </row>
    <row r="836" spans="1:34" ht="14.5">
      <c r="A836" s="67">
        <v>835</v>
      </c>
      <c r="B836" s="68"/>
      <c r="C836" s="69"/>
      <c r="D836" s="70"/>
      <c r="E836" s="69"/>
      <c r="F836" s="69"/>
      <c r="G836" s="70"/>
      <c r="H836" s="70"/>
      <c r="I836" s="70"/>
      <c r="J836" s="70"/>
      <c r="K836" s="70"/>
      <c r="L836" s="70"/>
      <c r="M836" s="70"/>
      <c r="N836" s="86"/>
      <c r="O836" s="70"/>
      <c r="P836" s="72"/>
      <c r="Q836" s="73"/>
      <c r="R836" s="72"/>
      <c r="S836" s="73"/>
      <c r="T836" s="73"/>
      <c r="U836" s="74"/>
      <c r="V836" s="26"/>
      <c r="W836" s="26"/>
      <c r="X836" s="26"/>
      <c r="Y836" s="26"/>
      <c r="Z836" s="26"/>
      <c r="AA836" s="26"/>
      <c r="AB836" s="26"/>
      <c r="AC836" s="26"/>
      <c r="AD836" s="26"/>
      <c r="AE836" s="26"/>
      <c r="AF836" s="26"/>
      <c r="AG836" s="26"/>
      <c r="AH836" s="26"/>
    </row>
    <row r="837" spans="1:34" ht="14.5">
      <c r="A837" s="67">
        <v>836</v>
      </c>
      <c r="B837" s="68"/>
      <c r="C837" s="69"/>
      <c r="D837" s="70"/>
      <c r="E837" s="69"/>
      <c r="F837" s="69"/>
      <c r="G837" s="70"/>
      <c r="H837" s="70"/>
      <c r="I837" s="70"/>
      <c r="J837" s="70"/>
      <c r="K837" s="70"/>
      <c r="L837" s="70"/>
      <c r="M837" s="70"/>
      <c r="N837" s="86"/>
      <c r="O837" s="70"/>
      <c r="P837" s="72"/>
      <c r="Q837" s="73"/>
      <c r="R837" s="72"/>
      <c r="S837" s="73"/>
      <c r="T837" s="73"/>
      <c r="U837" s="74"/>
      <c r="V837" s="26"/>
      <c r="W837" s="26"/>
      <c r="X837" s="26"/>
      <c r="Y837" s="26"/>
      <c r="Z837" s="26"/>
      <c r="AA837" s="26"/>
      <c r="AB837" s="26"/>
      <c r="AC837" s="26"/>
      <c r="AD837" s="26"/>
      <c r="AE837" s="26"/>
      <c r="AF837" s="26"/>
      <c r="AG837" s="26"/>
      <c r="AH837" s="26"/>
    </row>
    <row r="838" spans="1:34" ht="14.5">
      <c r="A838" s="67">
        <v>837</v>
      </c>
      <c r="B838" s="68"/>
      <c r="C838" s="69"/>
      <c r="D838" s="70"/>
      <c r="E838" s="69"/>
      <c r="F838" s="69"/>
      <c r="G838" s="70"/>
      <c r="H838" s="70"/>
      <c r="I838" s="70"/>
      <c r="J838" s="70"/>
      <c r="K838" s="70"/>
      <c r="L838" s="70"/>
      <c r="M838" s="70"/>
      <c r="N838" s="86"/>
      <c r="O838" s="70"/>
      <c r="P838" s="72"/>
      <c r="Q838" s="73"/>
      <c r="R838" s="72"/>
      <c r="S838" s="73"/>
      <c r="T838" s="73"/>
      <c r="U838" s="74"/>
      <c r="V838" s="26"/>
      <c r="W838" s="26"/>
      <c r="X838" s="26"/>
      <c r="Y838" s="26"/>
      <c r="Z838" s="26"/>
      <c r="AA838" s="26"/>
      <c r="AB838" s="26"/>
      <c r="AC838" s="26"/>
      <c r="AD838" s="26"/>
      <c r="AE838" s="26"/>
      <c r="AF838" s="26"/>
      <c r="AG838" s="26"/>
      <c r="AH838" s="26"/>
    </row>
    <row r="839" spans="1:34" ht="14.5">
      <c r="A839" s="67">
        <v>838</v>
      </c>
      <c r="B839" s="68"/>
      <c r="C839" s="69"/>
      <c r="D839" s="70"/>
      <c r="E839" s="69"/>
      <c r="F839" s="69"/>
      <c r="G839" s="70"/>
      <c r="H839" s="70"/>
      <c r="I839" s="70"/>
      <c r="J839" s="70"/>
      <c r="K839" s="70"/>
      <c r="L839" s="70"/>
      <c r="M839" s="70"/>
      <c r="N839" s="86"/>
      <c r="O839" s="70"/>
      <c r="P839" s="72"/>
      <c r="Q839" s="73"/>
      <c r="R839" s="72"/>
      <c r="S839" s="73"/>
      <c r="T839" s="73"/>
      <c r="U839" s="74"/>
      <c r="V839" s="26"/>
      <c r="W839" s="26"/>
      <c r="X839" s="26"/>
      <c r="Y839" s="26"/>
      <c r="Z839" s="26"/>
      <c r="AA839" s="26"/>
      <c r="AB839" s="26"/>
      <c r="AC839" s="26"/>
      <c r="AD839" s="26"/>
      <c r="AE839" s="26"/>
      <c r="AF839" s="26"/>
      <c r="AG839" s="26"/>
      <c r="AH839" s="26"/>
    </row>
    <row r="840" spans="1:34" ht="14.5">
      <c r="A840" s="67">
        <v>839</v>
      </c>
      <c r="B840" s="68"/>
      <c r="C840" s="69"/>
      <c r="D840" s="70"/>
      <c r="E840" s="69"/>
      <c r="F840" s="69"/>
      <c r="G840" s="70"/>
      <c r="H840" s="70"/>
      <c r="I840" s="70"/>
      <c r="J840" s="70"/>
      <c r="K840" s="70"/>
      <c r="L840" s="70"/>
      <c r="M840" s="70"/>
      <c r="N840" s="86"/>
      <c r="O840" s="70"/>
      <c r="P840" s="72"/>
      <c r="Q840" s="73"/>
      <c r="R840" s="72"/>
      <c r="S840" s="73"/>
      <c r="T840" s="73"/>
      <c r="U840" s="74"/>
      <c r="V840" s="26"/>
      <c r="W840" s="26"/>
      <c r="X840" s="26"/>
      <c r="Y840" s="26"/>
      <c r="Z840" s="26"/>
      <c r="AA840" s="26"/>
      <c r="AB840" s="26"/>
      <c r="AC840" s="26"/>
      <c r="AD840" s="26"/>
      <c r="AE840" s="26"/>
      <c r="AF840" s="26"/>
      <c r="AG840" s="26"/>
      <c r="AH840" s="26"/>
    </row>
    <row r="841" spans="1:34" ht="14.5">
      <c r="A841" s="67">
        <v>840</v>
      </c>
      <c r="B841" s="68"/>
      <c r="C841" s="69"/>
      <c r="D841" s="70"/>
      <c r="E841" s="69"/>
      <c r="F841" s="69"/>
      <c r="G841" s="70"/>
      <c r="H841" s="70"/>
      <c r="I841" s="70"/>
      <c r="J841" s="70"/>
      <c r="K841" s="70"/>
      <c r="L841" s="70"/>
      <c r="M841" s="70"/>
      <c r="N841" s="86"/>
      <c r="O841" s="70"/>
      <c r="P841" s="72"/>
      <c r="Q841" s="73"/>
      <c r="R841" s="72"/>
      <c r="S841" s="73"/>
      <c r="T841" s="73"/>
      <c r="U841" s="74"/>
      <c r="V841" s="26"/>
      <c r="W841" s="26"/>
      <c r="X841" s="26"/>
      <c r="Y841" s="26"/>
      <c r="Z841" s="26"/>
      <c r="AA841" s="26"/>
      <c r="AB841" s="26"/>
      <c r="AC841" s="26"/>
      <c r="AD841" s="26"/>
      <c r="AE841" s="26"/>
      <c r="AF841" s="26"/>
      <c r="AG841" s="26"/>
      <c r="AH841" s="26"/>
    </row>
    <row r="842" spans="1:34" ht="14.5">
      <c r="A842" s="67">
        <v>841</v>
      </c>
      <c r="B842" s="68"/>
      <c r="C842" s="69"/>
      <c r="D842" s="70"/>
      <c r="E842" s="69"/>
      <c r="F842" s="69"/>
      <c r="G842" s="70"/>
      <c r="H842" s="70"/>
      <c r="I842" s="70"/>
      <c r="J842" s="70"/>
      <c r="K842" s="70"/>
      <c r="L842" s="70"/>
      <c r="M842" s="70"/>
      <c r="N842" s="86"/>
      <c r="O842" s="70"/>
      <c r="P842" s="72"/>
      <c r="Q842" s="73"/>
      <c r="R842" s="72"/>
      <c r="S842" s="73"/>
      <c r="T842" s="73"/>
      <c r="U842" s="74"/>
      <c r="V842" s="26"/>
      <c r="W842" s="26"/>
      <c r="X842" s="26"/>
      <c r="Y842" s="26"/>
      <c r="Z842" s="26"/>
      <c r="AA842" s="26"/>
      <c r="AB842" s="26"/>
      <c r="AC842" s="26"/>
      <c r="AD842" s="26"/>
      <c r="AE842" s="26"/>
      <c r="AF842" s="26"/>
      <c r="AG842" s="26"/>
      <c r="AH842" s="26"/>
    </row>
    <row r="843" spans="1:34" ht="14.5">
      <c r="A843" s="67">
        <v>842</v>
      </c>
      <c r="B843" s="68"/>
      <c r="C843" s="69"/>
      <c r="D843" s="70"/>
      <c r="E843" s="69"/>
      <c r="F843" s="69"/>
      <c r="G843" s="70"/>
      <c r="H843" s="70"/>
      <c r="I843" s="70"/>
      <c r="J843" s="70"/>
      <c r="K843" s="70"/>
      <c r="L843" s="70"/>
      <c r="M843" s="70"/>
      <c r="N843" s="86"/>
      <c r="O843" s="70"/>
      <c r="P843" s="72"/>
      <c r="Q843" s="73"/>
      <c r="R843" s="72"/>
      <c r="S843" s="73"/>
      <c r="T843" s="73"/>
      <c r="U843" s="74"/>
      <c r="V843" s="26"/>
      <c r="W843" s="26"/>
      <c r="X843" s="26"/>
      <c r="Y843" s="26"/>
      <c r="Z843" s="26"/>
      <c r="AA843" s="26"/>
      <c r="AB843" s="26"/>
      <c r="AC843" s="26"/>
      <c r="AD843" s="26"/>
      <c r="AE843" s="26"/>
      <c r="AF843" s="26"/>
      <c r="AG843" s="26"/>
      <c r="AH843" s="26"/>
    </row>
    <row r="844" spans="1:34" ht="14.5">
      <c r="A844" s="67">
        <v>843</v>
      </c>
      <c r="B844" s="68"/>
      <c r="C844" s="69"/>
      <c r="D844" s="70"/>
      <c r="E844" s="69"/>
      <c r="F844" s="69"/>
      <c r="G844" s="70"/>
      <c r="H844" s="70"/>
      <c r="I844" s="70"/>
      <c r="J844" s="70"/>
      <c r="K844" s="70"/>
      <c r="L844" s="70"/>
      <c r="M844" s="70"/>
      <c r="N844" s="86"/>
      <c r="O844" s="70"/>
      <c r="P844" s="72"/>
      <c r="Q844" s="73"/>
      <c r="R844" s="72"/>
      <c r="S844" s="73"/>
      <c r="T844" s="73"/>
      <c r="U844" s="74"/>
      <c r="V844" s="26"/>
      <c r="W844" s="26"/>
      <c r="X844" s="26"/>
      <c r="Y844" s="26"/>
      <c r="Z844" s="26"/>
      <c r="AA844" s="26"/>
      <c r="AB844" s="26"/>
      <c r="AC844" s="26"/>
      <c r="AD844" s="26"/>
      <c r="AE844" s="26"/>
      <c r="AF844" s="26"/>
      <c r="AG844" s="26"/>
      <c r="AH844" s="26"/>
    </row>
    <row r="845" spans="1:34" ht="14.5">
      <c r="A845" s="67">
        <v>844</v>
      </c>
      <c r="B845" s="68"/>
      <c r="C845" s="69"/>
      <c r="D845" s="70"/>
      <c r="E845" s="69"/>
      <c r="F845" s="69"/>
      <c r="G845" s="70"/>
      <c r="H845" s="70"/>
      <c r="I845" s="70"/>
      <c r="J845" s="70"/>
      <c r="K845" s="70"/>
      <c r="L845" s="70"/>
      <c r="M845" s="70"/>
      <c r="N845" s="86"/>
      <c r="O845" s="70"/>
      <c r="P845" s="72"/>
      <c r="Q845" s="73"/>
      <c r="R845" s="72"/>
      <c r="S845" s="73"/>
      <c r="T845" s="73"/>
      <c r="U845" s="74"/>
      <c r="V845" s="26"/>
      <c r="W845" s="26"/>
      <c r="X845" s="26"/>
      <c r="Y845" s="26"/>
      <c r="Z845" s="26"/>
      <c r="AA845" s="26"/>
      <c r="AB845" s="26"/>
      <c r="AC845" s="26"/>
      <c r="AD845" s="26"/>
      <c r="AE845" s="26"/>
      <c r="AF845" s="26"/>
      <c r="AG845" s="26"/>
      <c r="AH845" s="26"/>
    </row>
    <row r="846" spans="1:34" ht="14.5">
      <c r="A846" s="67">
        <v>845</v>
      </c>
      <c r="B846" s="68"/>
      <c r="C846" s="69"/>
      <c r="D846" s="70"/>
      <c r="E846" s="69"/>
      <c r="F846" s="69"/>
      <c r="G846" s="70"/>
      <c r="H846" s="70"/>
      <c r="I846" s="70"/>
      <c r="J846" s="70"/>
      <c r="K846" s="70"/>
      <c r="L846" s="70"/>
      <c r="M846" s="70"/>
      <c r="N846" s="86"/>
      <c r="O846" s="70"/>
      <c r="P846" s="72"/>
      <c r="Q846" s="73"/>
      <c r="R846" s="72"/>
      <c r="S846" s="73"/>
      <c r="T846" s="73"/>
      <c r="U846" s="74"/>
      <c r="V846" s="26"/>
      <c r="W846" s="26"/>
      <c r="X846" s="26"/>
      <c r="Y846" s="26"/>
      <c r="Z846" s="26"/>
      <c r="AA846" s="26"/>
      <c r="AB846" s="26"/>
      <c r="AC846" s="26"/>
      <c r="AD846" s="26"/>
      <c r="AE846" s="26"/>
      <c r="AF846" s="26"/>
      <c r="AG846" s="26"/>
      <c r="AH846" s="26"/>
    </row>
    <row r="847" spans="1:34" ht="14.5">
      <c r="A847" s="67">
        <v>846</v>
      </c>
      <c r="B847" s="68"/>
      <c r="C847" s="69"/>
      <c r="D847" s="70"/>
      <c r="E847" s="69"/>
      <c r="F847" s="69"/>
      <c r="G847" s="70"/>
      <c r="H847" s="70"/>
      <c r="I847" s="70"/>
      <c r="J847" s="70"/>
      <c r="K847" s="70"/>
      <c r="L847" s="70"/>
      <c r="M847" s="70"/>
      <c r="N847" s="86"/>
      <c r="O847" s="70"/>
      <c r="P847" s="72"/>
      <c r="Q847" s="73"/>
      <c r="R847" s="72"/>
      <c r="S847" s="73"/>
      <c r="T847" s="73"/>
      <c r="U847" s="74"/>
      <c r="V847" s="26"/>
      <c r="W847" s="26"/>
      <c r="X847" s="26"/>
      <c r="Y847" s="26"/>
      <c r="Z847" s="26"/>
      <c r="AA847" s="26"/>
      <c r="AB847" s="26"/>
      <c r="AC847" s="26"/>
      <c r="AD847" s="26"/>
      <c r="AE847" s="26"/>
      <c r="AF847" s="26"/>
      <c r="AG847" s="26"/>
      <c r="AH847" s="26"/>
    </row>
    <row r="848" spans="1:34" ht="14.5" hidden="1">
      <c r="A848" s="67">
        <v>847</v>
      </c>
      <c r="B848" s="68"/>
      <c r="C848" s="69"/>
      <c r="D848" s="70"/>
      <c r="E848" s="69"/>
      <c r="F848" s="69"/>
      <c r="G848" s="70"/>
      <c r="H848" s="70"/>
      <c r="I848" s="70"/>
      <c r="J848" s="70"/>
      <c r="K848" s="70"/>
      <c r="L848" s="70"/>
      <c r="M848" s="70"/>
      <c r="N848" s="86"/>
      <c r="O848" s="70"/>
      <c r="P848" s="72"/>
      <c r="Q848" s="73"/>
      <c r="R848" s="72"/>
      <c r="S848" s="73"/>
      <c r="T848" s="73"/>
      <c r="U848" s="74"/>
      <c r="V848" s="26"/>
      <c r="W848" s="26"/>
      <c r="X848" s="26"/>
      <c r="Y848" s="26"/>
      <c r="Z848" s="26"/>
      <c r="AA848" s="26"/>
      <c r="AB848" s="26"/>
      <c r="AC848" s="26"/>
      <c r="AD848" s="26"/>
      <c r="AE848" s="26"/>
      <c r="AF848" s="26"/>
      <c r="AG848" s="26"/>
      <c r="AH848" s="26"/>
    </row>
    <row r="849" spans="1:34" ht="14.5" hidden="1">
      <c r="A849" s="67">
        <v>848</v>
      </c>
      <c r="B849" s="68"/>
      <c r="C849" s="69"/>
      <c r="D849" s="70"/>
      <c r="E849" s="69"/>
      <c r="F849" s="69"/>
      <c r="G849" s="70"/>
      <c r="H849" s="70"/>
      <c r="I849" s="70"/>
      <c r="J849" s="70"/>
      <c r="K849" s="70"/>
      <c r="L849" s="70"/>
      <c r="M849" s="70"/>
      <c r="N849" s="86"/>
      <c r="O849" s="70"/>
      <c r="P849" s="72"/>
      <c r="Q849" s="73"/>
      <c r="R849" s="72"/>
      <c r="S849" s="73"/>
      <c r="T849" s="73"/>
      <c r="U849" s="74"/>
      <c r="V849" s="26"/>
      <c r="W849" s="26"/>
      <c r="X849" s="26"/>
      <c r="Y849" s="26"/>
      <c r="Z849" s="26"/>
      <c r="AA849" s="26"/>
      <c r="AB849" s="26"/>
      <c r="AC849" s="26"/>
      <c r="AD849" s="26"/>
      <c r="AE849" s="26"/>
      <c r="AF849" s="26"/>
      <c r="AG849" s="26"/>
      <c r="AH849" s="26"/>
    </row>
    <row r="850" spans="1:34" ht="14.5" hidden="1">
      <c r="A850" s="67">
        <v>849</v>
      </c>
      <c r="B850" s="68"/>
      <c r="C850" s="69"/>
      <c r="D850" s="70"/>
      <c r="E850" s="69"/>
      <c r="F850" s="69"/>
      <c r="G850" s="70"/>
      <c r="H850" s="70"/>
      <c r="I850" s="70"/>
      <c r="J850" s="70"/>
      <c r="K850" s="70"/>
      <c r="L850" s="70"/>
      <c r="M850" s="70"/>
      <c r="N850" s="86"/>
      <c r="O850" s="70"/>
      <c r="P850" s="72"/>
      <c r="Q850" s="73"/>
      <c r="R850" s="72"/>
      <c r="S850" s="73"/>
      <c r="T850" s="73"/>
      <c r="U850" s="74"/>
      <c r="V850" s="26"/>
      <c r="W850" s="26"/>
      <c r="X850" s="26"/>
      <c r="Y850" s="26"/>
      <c r="Z850" s="26"/>
      <c r="AA850" s="26"/>
      <c r="AB850" s="26"/>
      <c r="AC850" s="26"/>
      <c r="AD850" s="26"/>
      <c r="AE850" s="26"/>
      <c r="AF850" s="26"/>
      <c r="AG850" s="26"/>
      <c r="AH850" s="26"/>
    </row>
    <row r="851" spans="1:34" ht="14.5" hidden="1">
      <c r="A851" s="67">
        <v>850</v>
      </c>
      <c r="B851" s="68"/>
      <c r="C851" s="69"/>
      <c r="D851" s="70"/>
      <c r="E851" s="69"/>
      <c r="F851" s="69"/>
      <c r="G851" s="70"/>
      <c r="H851" s="70"/>
      <c r="I851" s="70"/>
      <c r="J851" s="70"/>
      <c r="K851" s="70"/>
      <c r="L851" s="70"/>
      <c r="M851" s="70"/>
      <c r="N851" s="86"/>
      <c r="O851" s="70"/>
      <c r="P851" s="72"/>
      <c r="Q851" s="73"/>
      <c r="R851" s="72"/>
      <c r="S851" s="73"/>
      <c r="T851" s="73"/>
      <c r="U851" s="74"/>
      <c r="V851" s="26"/>
      <c r="W851" s="26"/>
      <c r="X851" s="26"/>
      <c r="Y851" s="26"/>
      <c r="Z851" s="26"/>
      <c r="AA851" s="26"/>
      <c r="AB851" s="26"/>
      <c r="AC851" s="26"/>
      <c r="AD851" s="26"/>
      <c r="AE851" s="26"/>
      <c r="AF851" s="26"/>
      <c r="AG851" s="26"/>
      <c r="AH851" s="26"/>
    </row>
    <row r="852" spans="1:34" ht="14.5" hidden="1">
      <c r="A852" s="67">
        <v>851</v>
      </c>
      <c r="B852" s="68"/>
      <c r="C852" s="69"/>
      <c r="D852" s="70"/>
      <c r="E852" s="69"/>
      <c r="F852" s="69"/>
      <c r="G852" s="70"/>
      <c r="H852" s="70"/>
      <c r="I852" s="70"/>
      <c r="J852" s="70"/>
      <c r="K852" s="70"/>
      <c r="L852" s="70"/>
      <c r="M852" s="70"/>
      <c r="N852" s="86"/>
      <c r="O852" s="70"/>
      <c r="P852" s="72"/>
      <c r="Q852" s="73"/>
      <c r="R852" s="72"/>
      <c r="S852" s="73"/>
      <c r="T852" s="73"/>
      <c r="U852" s="74"/>
      <c r="V852" s="26"/>
      <c r="W852" s="26"/>
      <c r="X852" s="26"/>
      <c r="Y852" s="26"/>
      <c r="Z852" s="26"/>
      <c r="AA852" s="26"/>
      <c r="AB852" s="26"/>
      <c r="AC852" s="26"/>
      <c r="AD852" s="26"/>
      <c r="AE852" s="26"/>
      <c r="AF852" s="26"/>
      <c r="AG852" s="26"/>
      <c r="AH852" s="26"/>
    </row>
    <row r="853" spans="1:34" ht="14.5" hidden="1">
      <c r="A853" s="67">
        <v>852</v>
      </c>
      <c r="B853" s="68"/>
      <c r="C853" s="69"/>
      <c r="D853" s="70"/>
      <c r="E853" s="69"/>
      <c r="F853" s="69"/>
      <c r="G853" s="70"/>
      <c r="H853" s="70"/>
      <c r="I853" s="70"/>
      <c r="J853" s="70"/>
      <c r="K853" s="70"/>
      <c r="L853" s="70"/>
      <c r="M853" s="70"/>
      <c r="N853" s="86"/>
      <c r="O853" s="70"/>
      <c r="P853" s="72"/>
      <c r="Q853" s="73"/>
      <c r="R853" s="72"/>
      <c r="S853" s="73"/>
      <c r="T853" s="73"/>
      <c r="U853" s="74"/>
      <c r="V853" s="26"/>
      <c r="W853" s="26"/>
      <c r="X853" s="26"/>
      <c r="Y853" s="26"/>
      <c r="Z853" s="26"/>
      <c r="AA853" s="26"/>
      <c r="AB853" s="26"/>
      <c r="AC853" s="26"/>
      <c r="AD853" s="26"/>
      <c r="AE853" s="26"/>
      <c r="AF853" s="26"/>
      <c r="AG853" s="26"/>
      <c r="AH853" s="26"/>
    </row>
    <row r="854" spans="1:34" ht="14.5" hidden="1">
      <c r="A854" s="67">
        <v>853</v>
      </c>
      <c r="B854" s="68"/>
      <c r="C854" s="69"/>
      <c r="D854" s="70"/>
      <c r="E854" s="69"/>
      <c r="F854" s="69"/>
      <c r="G854" s="70"/>
      <c r="H854" s="70"/>
      <c r="I854" s="70"/>
      <c r="J854" s="70"/>
      <c r="K854" s="70"/>
      <c r="L854" s="70"/>
      <c r="M854" s="70"/>
      <c r="N854" s="86"/>
      <c r="O854" s="70"/>
      <c r="P854" s="72"/>
      <c r="Q854" s="73"/>
      <c r="R854" s="72"/>
      <c r="S854" s="73"/>
      <c r="T854" s="73"/>
      <c r="U854" s="74"/>
      <c r="V854" s="26"/>
      <c r="W854" s="26"/>
      <c r="X854" s="26"/>
      <c r="Y854" s="26"/>
      <c r="Z854" s="26"/>
      <c r="AA854" s="26"/>
      <c r="AB854" s="26"/>
      <c r="AC854" s="26"/>
      <c r="AD854" s="26"/>
      <c r="AE854" s="26"/>
      <c r="AF854" s="26"/>
      <c r="AG854" s="26"/>
      <c r="AH854" s="26"/>
    </row>
    <row r="855" spans="1:34" ht="14.5" hidden="1">
      <c r="A855" s="67">
        <v>854</v>
      </c>
      <c r="B855" s="68"/>
      <c r="C855" s="69"/>
      <c r="D855" s="70"/>
      <c r="E855" s="69"/>
      <c r="F855" s="69"/>
      <c r="G855" s="70"/>
      <c r="H855" s="70"/>
      <c r="I855" s="70"/>
      <c r="J855" s="70"/>
      <c r="K855" s="70"/>
      <c r="L855" s="70"/>
      <c r="M855" s="70"/>
      <c r="N855" s="86"/>
      <c r="O855" s="70"/>
      <c r="P855" s="72"/>
      <c r="Q855" s="73"/>
      <c r="R855" s="72"/>
      <c r="S855" s="73"/>
      <c r="T855" s="73"/>
      <c r="U855" s="74"/>
      <c r="V855" s="26"/>
      <c r="W855" s="26"/>
      <c r="X855" s="26"/>
      <c r="Y855" s="26"/>
      <c r="Z855" s="26"/>
      <c r="AA855" s="26"/>
      <c r="AB855" s="26"/>
      <c r="AC855" s="26"/>
      <c r="AD855" s="26"/>
      <c r="AE855" s="26"/>
      <c r="AF855" s="26"/>
      <c r="AG855" s="26"/>
      <c r="AH855" s="26"/>
    </row>
    <row r="856" spans="1:34" ht="14.5" hidden="1">
      <c r="A856" s="67">
        <v>855</v>
      </c>
      <c r="B856" s="68"/>
      <c r="C856" s="69"/>
      <c r="D856" s="70"/>
      <c r="E856" s="69"/>
      <c r="F856" s="69"/>
      <c r="G856" s="70"/>
      <c r="H856" s="70"/>
      <c r="I856" s="70"/>
      <c r="J856" s="70"/>
      <c r="K856" s="70"/>
      <c r="L856" s="70"/>
      <c r="M856" s="70"/>
      <c r="N856" s="86"/>
      <c r="O856" s="70"/>
      <c r="P856" s="72"/>
      <c r="Q856" s="73"/>
      <c r="R856" s="72"/>
      <c r="S856" s="73"/>
      <c r="T856" s="73"/>
      <c r="U856" s="74"/>
      <c r="V856" s="26"/>
      <c r="W856" s="26"/>
      <c r="X856" s="26"/>
      <c r="Y856" s="26"/>
      <c r="Z856" s="26"/>
      <c r="AA856" s="26"/>
      <c r="AB856" s="26"/>
      <c r="AC856" s="26"/>
      <c r="AD856" s="26"/>
      <c r="AE856" s="26"/>
      <c r="AF856" s="26"/>
      <c r="AG856" s="26"/>
      <c r="AH856" s="26"/>
    </row>
    <row r="857" spans="1:34" ht="14.5">
      <c r="A857" s="67">
        <v>856</v>
      </c>
      <c r="B857" s="68"/>
      <c r="C857" s="69"/>
      <c r="D857" s="70"/>
      <c r="E857" s="69"/>
      <c r="F857" s="69"/>
      <c r="G857" s="101"/>
      <c r="H857" s="70"/>
      <c r="I857" s="70"/>
      <c r="J857" s="70"/>
      <c r="K857" s="70"/>
      <c r="L857" s="70"/>
      <c r="M857" s="70"/>
      <c r="N857" s="86"/>
      <c r="O857" s="70"/>
      <c r="P857" s="72"/>
      <c r="Q857" s="73"/>
      <c r="R857" s="72"/>
      <c r="S857" s="73"/>
      <c r="T857" s="73"/>
      <c r="U857" s="74"/>
      <c r="V857" s="26"/>
      <c r="W857" s="26"/>
      <c r="X857" s="26"/>
      <c r="Y857" s="26"/>
      <c r="Z857" s="26"/>
      <c r="AA857" s="26"/>
      <c r="AB857" s="26"/>
      <c r="AC857" s="26"/>
      <c r="AD857" s="26"/>
      <c r="AE857" s="26"/>
      <c r="AF857" s="26"/>
      <c r="AG857" s="26"/>
      <c r="AH857" s="26"/>
    </row>
    <row r="858" spans="1:34" ht="14.5">
      <c r="A858" s="67">
        <v>857</v>
      </c>
      <c r="B858" s="68"/>
      <c r="C858" s="69"/>
      <c r="D858" s="70"/>
      <c r="E858" s="69"/>
      <c r="F858" s="69"/>
      <c r="G858" s="70"/>
      <c r="H858" s="70"/>
      <c r="I858" s="70"/>
      <c r="J858" s="70"/>
      <c r="K858" s="70"/>
      <c r="L858" s="70"/>
      <c r="M858" s="70"/>
      <c r="N858" s="86"/>
      <c r="O858" s="70"/>
      <c r="P858" s="72"/>
      <c r="Q858" s="73"/>
      <c r="R858" s="72"/>
      <c r="S858" s="73"/>
      <c r="T858" s="73"/>
      <c r="U858" s="74"/>
      <c r="V858" s="26"/>
      <c r="W858" s="26"/>
      <c r="X858" s="26"/>
      <c r="Y858" s="26"/>
      <c r="Z858" s="26"/>
      <c r="AA858" s="26"/>
      <c r="AB858" s="26"/>
      <c r="AC858" s="26"/>
      <c r="AD858" s="26"/>
      <c r="AE858" s="26"/>
      <c r="AF858" s="26"/>
      <c r="AG858" s="26"/>
      <c r="AH858" s="26"/>
    </row>
    <row r="859" spans="1:34" ht="14.5">
      <c r="A859" s="67">
        <v>858</v>
      </c>
      <c r="B859" s="68"/>
      <c r="C859" s="69"/>
      <c r="D859" s="70"/>
      <c r="E859" s="69"/>
      <c r="F859" s="69"/>
      <c r="G859" s="70"/>
      <c r="H859" s="70"/>
      <c r="I859" s="70"/>
      <c r="J859" s="70"/>
      <c r="K859" s="70"/>
      <c r="L859" s="70"/>
      <c r="M859" s="70"/>
      <c r="N859" s="86"/>
      <c r="O859" s="70"/>
      <c r="P859" s="72"/>
      <c r="Q859" s="73"/>
      <c r="R859" s="72"/>
      <c r="S859" s="73"/>
      <c r="T859" s="73"/>
      <c r="U859" s="74"/>
      <c r="V859" s="26"/>
      <c r="W859" s="26"/>
      <c r="X859" s="26"/>
      <c r="Y859" s="26"/>
      <c r="Z859" s="26"/>
      <c r="AA859" s="26"/>
      <c r="AB859" s="26"/>
      <c r="AC859" s="26"/>
      <c r="AD859" s="26"/>
      <c r="AE859" s="26"/>
      <c r="AF859" s="26"/>
      <c r="AG859" s="26"/>
      <c r="AH859" s="26"/>
    </row>
    <row r="860" spans="1:34" ht="14.5">
      <c r="A860" s="67">
        <v>859</v>
      </c>
      <c r="B860" s="68"/>
      <c r="C860" s="69"/>
      <c r="D860" s="70"/>
      <c r="E860" s="69"/>
      <c r="F860" s="69"/>
      <c r="G860" s="70"/>
      <c r="H860" s="70"/>
      <c r="I860" s="70"/>
      <c r="J860" s="70"/>
      <c r="K860" s="70"/>
      <c r="L860" s="70"/>
      <c r="M860" s="70"/>
      <c r="N860" s="86"/>
      <c r="O860" s="70"/>
      <c r="P860" s="72"/>
      <c r="Q860" s="73"/>
      <c r="R860" s="72"/>
      <c r="S860" s="73"/>
      <c r="T860" s="73"/>
      <c r="U860" s="74"/>
      <c r="V860" s="26"/>
      <c r="W860" s="26"/>
      <c r="X860" s="26"/>
      <c r="Y860" s="26"/>
      <c r="Z860" s="26"/>
      <c r="AA860" s="26"/>
      <c r="AB860" s="26"/>
      <c r="AC860" s="26"/>
      <c r="AD860" s="26"/>
      <c r="AE860" s="26"/>
      <c r="AF860" s="26"/>
      <c r="AG860" s="26"/>
      <c r="AH860" s="26"/>
    </row>
    <row r="861" spans="1:34" ht="14.5">
      <c r="A861" s="67">
        <v>860</v>
      </c>
      <c r="B861" s="68"/>
      <c r="C861" s="69"/>
      <c r="D861" s="70"/>
      <c r="E861" s="69"/>
      <c r="F861" s="69"/>
      <c r="G861" s="70"/>
      <c r="H861" s="70"/>
      <c r="I861" s="70"/>
      <c r="J861" s="70"/>
      <c r="K861" s="70"/>
      <c r="L861" s="70"/>
      <c r="M861" s="70"/>
      <c r="N861" s="86"/>
      <c r="O861" s="70"/>
      <c r="P861" s="72"/>
      <c r="Q861" s="73"/>
      <c r="R861" s="72"/>
      <c r="S861" s="73"/>
      <c r="T861" s="73"/>
      <c r="U861" s="74"/>
      <c r="V861" s="26"/>
      <c r="W861" s="26"/>
      <c r="X861" s="26"/>
      <c r="Y861" s="26"/>
      <c r="Z861" s="26"/>
      <c r="AA861" s="26"/>
      <c r="AB861" s="26"/>
      <c r="AC861" s="26"/>
      <c r="AD861" s="26"/>
      <c r="AE861" s="26"/>
      <c r="AF861" s="26"/>
      <c r="AG861" s="26"/>
      <c r="AH861" s="26"/>
    </row>
    <row r="862" spans="1:34" ht="14.5">
      <c r="A862" s="67">
        <v>861</v>
      </c>
      <c r="B862" s="68"/>
      <c r="C862" s="69"/>
      <c r="D862" s="70"/>
      <c r="E862" s="69"/>
      <c r="F862" s="69"/>
      <c r="G862" s="70"/>
      <c r="H862" s="70"/>
      <c r="I862" s="70"/>
      <c r="J862" s="70"/>
      <c r="K862" s="70"/>
      <c r="L862" s="70"/>
      <c r="M862" s="70"/>
      <c r="N862" s="86"/>
      <c r="O862" s="70"/>
      <c r="P862" s="72"/>
      <c r="Q862" s="73"/>
      <c r="R862" s="72"/>
      <c r="S862" s="73"/>
      <c r="T862" s="73"/>
      <c r="U862" s="74"/>
      <c r="V862" s="26"/>
      <c r="W862" s="26"/>
      <c r="X862" s="26"/>
      <c r="Y862" s="26"/>
      <c r="Z862" s="26"/>
      <c r="AA862" s="26"/>
      <c r="AB862" s="26"/>
      <c r="AC862" s="26"/>
      <c r="AD862" s="26"/>
      <c r="AE862" s="26"/>
      <c r="AF862" s="26"/>
      <c r="AG862" s="26"/>
      <c r="AH862" s="26"/>
    </row>
    <row r="863" spans="1:34" ht="14.5">
      <c r="A863" s="67">
        <v>862</v>
      </c>
      <c r="B863" s="68"/>
      <c r="C863" s="69"/>
      <c r="D863" s="70"/>
      <c r="E863" s="69"/>
      <c r="F863" s="69"/>
      <c r="G863" s="70"/>
      <c r="H863" s="70"/>
      <c r="I863" s="70"/>
      <c r="J863" s="70"/>
      <c r="K863" s="70"/>
      <c r="L863" s="70"/>
      <c r="M863" s="70"/>
      <c r="N863" s="86"/>
      <c r="O863" s="70"/>
      <c r="P863" s="72"/>
      <c r="Q863" s="73"/>
      <c r="R863" s="72"/>
      <c r="S863" s="73"/>
      <c r="T863" s="73"/>
      <c r="U863" s="74"/>
      <c r="V863" s="26"/>
      <c r="W863" s="26"/>
      <c r="X863" s="26"/>
      <c r="Y863" s="26"/>
      <c r="Z863" s="26"/>
      <c r="AA863" s="26"/>
      <c r="AB863" s="26"/>
      <c r="AC863" s="26"/>
      <c r="AD863" s="26"/>
      <c r="AE863" s="26"/>
      <c r="AF863" s="26"/>
      <c r="AG863" s="26"/>
      <c r="AH863" s="26"/>
    </row>
    <row r="864" spans="1:34" ht="14.5">
      <c r="A864" s="67">
        <v>863</v>
      </c>
      <c r="B864" s="68"/>
      <c r="C864" s="69"/>
      <c r="D864" s="70"/>
      <c r="E864" s="69"/>
      <c r="F864" s="69"/>
      <c r="G864" s="70"/>
      <c r="H864" s="70"/>
      <c r="I864" s="70"/>
      <c r="J864" s="70"/>
      <c r="K864" s="70"/>
      <c r="L864" s="70"/>
      <c r="M864" s="70"/>
      <c r="N864" s="86"/>
      <c r="O864" s="70"/>
      <c r="P864" s="72"/>
      <c r="Q864" s="73"/>
      <c r="R864" s="72"/>
      <c r="S864" s="73"/>
      <c r="T864" s="73"/>
      <c r="U864" s="74"/>
      <c r="V864" s="26"/>
      <c r="W864" s="26"/>
      <c r="X864" s="26"/>
      <c r="Y864" s="26"/>
      <c r="Z864" s="26"/>
      <c r="AA864" s="26"/>
      <c r="AB864" s="26"/>
      <c r="AC864" s="26"/>
      <c r="AD864" s="26"/>
      <c r="AE864" s="26"/>
      <c r="AF864" s="26"/>
      <c r="AG864" s="26"/>
      <c r="AH864" s="26"/>
    </row>
    <row r="865" spans="1:34" ht="14.5">
      <c r="A865" s="67">
        <v>864</v>
      </c>
      <c r="B865" s="68"/>
      <c r="C865" s="69"/>
      <c r="D865" s="70"/>
      <c r="E865" s="69"/>
      <c r="F865" s="69"/>
      <c r="G865" s="70"/>
      <c r="H865" s="70"/>
      <c r="I865" s="70"/>
      <c r="J865" s="70"/>
      <c r="K865" s="70"/>
      <c r="L865" s="70"/>
      <c r="M865" s="70"/>
      <c r="N865" s="86"/>
      <c r="O865" s="70"/>
      <c r="P865" s="72"/>
      <c r="Q865" s="73"/>
      <c r="R865" s="72"/>
      <c r="S865" s="73"/>
      <c r="T865" s="73"/>
      <c r="U865" s="74"/>
      <c r="V865" s="26"/>
      <c r="W865" s="26"/>
      <c r="X865" s="26"/>
      <c r="Y865" s="26"/>
      <c r="Z865" s="26"/>
      <c r="AA865" s="26"/>
      <c r="AB865" s="26"/>
      <c r="AC865" s="26"/>
      <c r="AD865" s="26"/>
      <c r="AE865" s="26"/>
      <c r="AF865" s="26"/>
      <c r="AG865" s="26"/>
      <c r="AH865" s="26"/>
    </row>
    <row r="866" spans="1:34" ht="14.5">
      <c r="A866" s="67">
        <v>865</v>
      </c>
      <c r="B866" s="68"/>
      <c r="C866" s="69"/>
      <c r="D866" s="70"/>
      <c r="E866" s="69"/>
      <c r="F866" s="69"/>
      <c r="G866" s="70"/>
      <c r="H866" s="70"/>
      <c r="I866" s="70"/>
      <c r="J866" s="70"/>
      <c r="K866" s="70"/>
      <c r="L866" s="70"/>
      <c r="M866" s="70"/>
      <c r="N866" s="86"/>
      <c r="O866" s="70"/>
      <c r="P866" s="72"/>
      <c r="Q866" s="73"/>
      <c r="R866" s="72"/>
      <c r="S866" s="73"/>
      <c r="T866" s="73"/>
      <c r="U866" s="74"/>
      <c r="V866" s="26"/>
      <c r="W866" s="26"/>
      <c r="X866" s="26"/>
      <c r="Y866" s="26"/>
      <c r="Z866" s="26"/>
      <c r="AA866" s="26"/>
      <c r="AB866" s="26"/>
      <c r="AC866" s="26"/>
      <c r="AD866" s="26"/>
      <c r="AE866" s="26"/>
      <c r="AF866" s="26"/>
      <c r="AG866" s="26"/>
      <c r="AH866" s="26"/>
    </row>
    <row r="867" spans="1:34" ht="14.5">
      <c r="A867" s="67">
        <v>866</v>
      </c>
      <c r="B867" s="68"/>
      <c r="C867" s="69"/>
      <c r="D867" s="70"/>
      <c r="E867" s="69"/>
      <c r="F867" s="69"/>
      <c r="G867" s="70"/>
      <c r="H867" s="70"/>
      <c r="I867" s="70"/>
      <c r="J867" s="70"/>
      <c r="K867" s="70"/>
      <c r="L867" s="70"/>
      <c r="M867" s="70"/>
      <c r="N867" s="86"/>
      <c r="O867" s="70"/>
      <c r="P867" s="72"/>
      <c r="Q867" s="73"/>
      <c r="R867" s="72"/>
      <c r="S867" s="73"/>
      <c r="T867" s="73"/>
      <c r="U867" s="74"/>
      <c r="V867" s="26"/>
      <c r="W867" s="26"/>
      <c r="X867" s="26"/>
      <c r="Y867" s="26"/>
      <c r="Z867" s="26"/>
      <c r="AA867" s="26"/>
      <c r="AB867" s="26"/>
      <c r="AC867" s="26"/>
      <c r="AD867" s="26"/>
      <c r="AE867" s="26"/>
      <c r="AF867" s="26"/>
      <c r="AG867" s="26"/>
      <c r="AH867" s="26"/>
    </row>
    <row r="868" spans="1:34" ht="14.5">
      <c r="A868" s="67">
        <v>867</v>
      </c>
      <c r="B868" s="68"/>
      <c r="C868" s="69"/>
      <c r="D868" s="70"/>
      <c r="E868" s="69"/>
      <c r="F868" s="69"/>
      <c r="G868" s="70"/>
      <c r="H868" s="70"/>
      <c r="I868" s="70"/>
      <c r="J868" s="70"/>
      <c r="K868" s="70"/>
      <c r="L868" s="70"/>
      <c r="M868" s="70"/>
      <c r="N868" s="86"/>
      <c r="O868" s="70"/>
      <c r="P868" s="72"/>
      <c r="Q868" s="73"/>
      <c r="R868" s="72"/>
      <c r="S868" s="73"/>
      <c r="T868" s="73"/>
      <c r="U868" s="74"/>
      <c r="V868" s="26"/>
      <c r="W868" s="26"/>
      <c r="X868" s="26"/>
      <c r="Y868" s="26"/>
      <c r="Z868" s="26"/>
      <c r="AA868" s="26"/>
      <c r="AB868" s="26"/>
      <c r="AC868" s="26"/>
      <c r="AD868" s="26"/>
      <c r="AE868" s="26"/>
      <c r="AF868" s="26"/>
      <c r="AG868" s="26"/>
      <c r="AH868" s="26"/>
    </row>
    <row r="869" spans="1:34" ht="14.5">
      <c r="A869" s="67">
        <v>868</v>
      </c>
      <c r="B869" s="68"/>
      <c r="C869" s="69"/>
      <c r="D869" s="70"/>
      <c r="E869" s="69"/>
      <c r="F869" s="69"/>
      <c r="G869" s="70"/>
      <c r="H869" s="70"/>
      <c r="I869" s="70"/>
      <c r="J869" s="70"/>
      <c r="K869" s="70"/>
      <c r="L869" s="70"/>
      <c r="M869" s="70"/>
      <c r="N869" s="86"/>
      <c r="O869" s="70"/>
      <c r="P869" s="72"/>
      <c r="Q869" s="73"/>
      <c r="R869" s="72"/>
      <c r="S869" s="73"/>
      <c r="T869" s="73"/>
      <c r="U869" s="74"/>
      <c r="V869" s="26"/>
      <c r="W869" s="26"/>
      <c r="X869" s="26"/>
      <c r="Y869" s="26"/>
      <c r="Z869" s="26"/>
      <c r="AA869" s="26"/>
      <c r="AB869" s="26"/>
      <c r="AC869" s="26"/>
      <c r="AD869" s="26"/>
      <c r="AE869" s="26"/>
      <c r="AF869" s="26"/>
      <c r="AG869" s="26"/>
      <c r="AH869" s="26"/>
    </row>
    <row r="870" spans="1:34" ht="14.5">
      <c r="A870" s="67">
        <v>869</v>
      </c>
      <c r="B870" s="68"/>
      <c r="C870" s="69"/>
      <c r="D870" s="70"/>
      <c r="E870" s="69"/>
      <c r="F870" s="69"/>
      <c r="G870" s="70"/>
      <c r="H870" s="70"/>
      <c r="I870" s="70"/>
      <c r="J870" s="70"/>
      <c r="K870" s="70"/>
      <c r="L870" s="70"/>
      <c r="M870" s="70"/>
      <c r="N870" s="86"/>
      <c r="O870" s="70"/>
      <c r="P870" s="72"/>
      <c r="Q870" s="73"/>
      <c r="R870" s="72"/>
      <c r="S870" s="73"/>
      <c r="T870" s="73"/>
      <c r="U870" s="74"/>
      <c r="V870" s="26"/>
      <c r="W870" s="26"/>
      <c r="X870" s="26"/>
      <c r="Y870" s="26"/>
      <c r="Z870" s="26"/>
      <c r="AA870" s="26"/>
      <c r="AB870" s="26"/>
      <c r="AC870" s="26"/>
      <c r="AD870" s="26"/>
      <c r="AE870" s="26"/>
      <c r="AF870" s="26"/>
      <c r="AG870" s="26"/>
      <c r="AH870" s="26"/>
    </row>
    <row r="871" spans="1:34" ht="14.5">
      <c r="A871" s="67">
        <v>870</v>
      </c>
      <c r="B871" s="68"/>
      <c r="C871" s="69"/>
      <c r="D871" s="70"/>
      <c r="E871" s="69"/>
      <c r="F871" s="69"/>
      <c r="G871" s="70"/>
      <c r="H871" s="70"/>
      <c r="I871" s="70"/>
      <c r="J871" s="70"/>
      <c r="K871" s="70"/>
      <c r="L871" s="70"/>
      <c r="M871" s="70"/>
      <c r="N871" s="86"/>
      <c r="O871" s="70"/>
      <c r="P871" s="72"/>
      <c r="Q871" s="73"/>
      <c r="R871" s="72"/>
      <c r="S871" s="73"/>
      <c r="T871" s="73"/>
      <c r="U871" s="74"/>
      <c r="V871" s="26"/>
      <c r="W871" s="26"/>
      <c r="X871" s="26"/>
      <c r="Y871" s="26"/>
      <c r="Z871" s="26"/>
      <c r="AA871" s="26"/>
      <c r="AB871" s="26"/>
      <c r="AC871" s="26"/>
      <c r="AD871" s="26"/>
      <c r="AE871" s="26"/>
      <c r="AF871" s="26"/>
      <c r="AG871" s="26"/>
      <c r="AH871" s="26"/>
    </row>
    <row r="872" spans="1:34" ht="14.5">
      <c r="A872" s="67">
        <v>871</v>
      </c>
      <c r="B872" s="68"/>
      <c r="C872" s="69"/>
      <c r="D872" s="70"/>
      <c r="E872" s="69"/>
      <c r="F872" s="69"/>
      <c r="G872" s="70"/>
      <c r="H872" s="70"/>
      <c r="I872" s="70"/>
      <c r="J872" s="70"/>
      <c r="K872" s="70"/>
      <c r="L872" s="70"/>
      <c r="M872" s="70"/>
      <c r="N872" s="86"/>
      <c r="O872" s="70"/>
      <c r="P872" s="72"/>
      <c r="Q872" s="73"/>
      <c r="R872" s="72"/>
      <c r="S872" s="73"/>
      <c r="T872" s="73"/>
      <c r="U872" s="74"/>
      <c r="V872" s="26"/>
      <c r="W872" s="26"/>
      <c r="X872" s="26"/>
      <c r="Y872" s="26"/>
      <c r="Z872" s="26"/>
      <c r="AA872" s="26"/>
      <c r="AB872" s="26"/>
      <c r="AC872" s="26"/>
      <c r="AD872" s="26"/>
      <c r="AE872" s="26"/>
      <c r="AF872" s="26"/>
      <c r="AG872" s="26"/>
      <c r="AH872" s="26"/>
    </row>
    <row r="873" spans="1:34" ht="14.5">
      <c r="A873" s="67">
        <v>872</v>
      </c>
      <c r="B873" s="68"/>
      <c r="C873" s="69"/>
      <c r="D873" s="70"/>
      <c r="E873" s="69"/>
      <c r="F873" s="69"/>
      <c r="G873" s="70"/>
      <c r="H873" s="70"/>
      <c r="I873" s="70"/>
      <c r="J873" s="70"/>
      <c r="K873" s="70"/>
      <c r="L873" s="70"/>
      <c r="M873" s="70"/>
      <c r="N873" s="86"/>
      <c r="O873" s="70"/>
      <c r="P873" s="72"/>
      <c r="Q873" s="73"/>
      <c r="R873" s="72"/>
      <c r="S873" s="73"/>
      <c r="T873" s="73"/>
      <c r="U873" s="74"/>
      <c r="V873" s="26"/>
      <c r="W873" s="26"/>
      <c r="X873" s="26"/>
      <c r="Y873" s="26"/>
      <c r="Z873" s="26"/>
      <c r="AA873" s="26"/>
      <c r="AB873" s="26"/>
      <c r="AC873" s="26"/>
      <c r="AD873" s="26"/>
      <c r="AE873" s="26"/>
      <c r="AF873" s="26"/>
      <c r="AG873" s="26"/>
      <c r="AH873" s="26"/>
    </row>
    <row r="874" spans="1:34" ht="14.5">
      <c r="A874" s="67">
        <v>873</v>
      </c>
      <c r="B874" s="68"/>
      <c r="C874" s="69"/>
      <c r="D874" s="70"/>
      <c r="E874" s="69"/>
      <c r="F874" s="69"/>
      <c r="G874" s="70"/>
      <c r="H874" s="70"/>
      <c r="I874" s="70"/>
      <c r="J874" s="70"/>
      <c r="K874" s="70"/>
      <c r="L874" s="70"/>
      <c r="M874" s="70"/>
      <c r="N874" s="86"/>
      <c r="O874" s="70"/>
      <c r="P874" s="72"/>
      <c r="Q874" s="73"/>
      <c r="R874" s="72"/>
      <c r="S874" s="73"/>
      <c r="T874" s="73"/>
      <c r="U874" s="74"/>
      <c r="V874" s="26"/>
      <c r="W874" s="26"/>
      <c r="X874" s="26"/>
      <c r="Y874" s="26"/>
      <c r="Z874" s="26"/>
      <c r="AA874" s="26"/>
      <c r="AB874" s="26"/>
      <c r="AC874" s="26"/>
      <c r="AD874" s="26"/>
      <c r="AE874" s="26"/>
      <c r="AF874" s="26"/>
      <c r="AG874" s="26"/>
      <c r="AH874" s="26"/>
    </row>
    <row r="875" spans="1:34" ht="14.5">
      <c r="A875" s="67">
        <v>874</v>
      </c>
      <c r="B875" s="68"/>
      <c r="C875" s="69"/>
      <c r="D875" s="70"/>
      <c r="E875" s="69"/>
      <c r="F875" s="69"/>
      <c r="G875" s="70"/>
      <c r="H875" s="70"/>
      <c r="I875" s="70"/>
      <c r="J875" s="70"/>
      <c r="K875" s="70"/>
      <c r="L875" s="70"/>
      <c r="M875" s="70"/>
      <c r="N875" s="86"/>
      <c r="O875" s="70"/>
      <c r="P875" s="72"/>
      <c r="Q875" s="73"/>
      <c r="R875" s="72"/>
      <c r="S875" s="73"/>
      <c r="T875" s="73"/>
      <c r="U875" s="74"/>
      <c r="V875" s="26"/>
      <c r="W875" s="26"/>
      <c r="X875" s="26"/>
      <c r="Y875" s="26"/>
      <c r="Z875" s="26"/>
      <c r="AA875" s="26"/>
      <c r="AB875" s="26"/>
      <c r="AC875" s="26"/>
      <c r="AD875" s="26"/>
      <c r="AE875" s="26"/>
      <c r="AF875" s="26"/>
      <c r="AG875" s="26"/>
      <c r="AH875" s="26"/>
    </row>
    <row r="876" spans="1:34" ht="14.5">
      <c r="A876" s="67">
        <v>875</v>
      </c>
      <c r="B876" s="68"/>
      <c r="C876" s="69"/>
      <c r="D876" s="70"/>
      <c r="E876" s="69"/>
      <c r="F876" s="69"/>
      <c r="G876" s="70"/>
      <c r="H876" s="70"/>
      <c r="I876" s="70"/>
      <c r="J876" s="70"/>
      <c r="K876" s="70"/>
      <c r="L876" s="70"/>
      <c r="M876" s="70"/>
      <c r="N876" s="86"/>
      <c r="O876" s="70"/>
      <c r="P876" s="72"/>
      <c r="Q876" s="73"/>
      <c r="R876" s="72"/>
      <c r="S876" s="73"/>
      <c r="T876" s="73"/>
      <c r="U876" s="74"/>
      <c r="V876" s="26"/>
      <c r="W876" s="26"/>
      <c r="X876" s="26"/>
      <c r="Y876" s="26"/>
      <c r="Z876" s="26"/>
      <c r="AA876" s="26"/>
      <c r="AB876" s="26"/>
      <c r="AC876" s="26"/>
      <c r="AD876" s="26"/>
      <c r="AE876" s="26"/>
      <c r="AF876" s="26"/>
      <c r="AG876" s="26"/>
      <c r="AH876" s="26"/>
    </row>
    <row r="877" spans="1:34" ht="14.5">
      <c r="A877" s="67">
        <v>876</v>
      </c>
      <c r="B877" s="68"/>
      <c r="C877" s="69"/>
      <c r="D877" s="70"/>
      <c r="E877" s="69"/>
      <c r="F877" s="69"/>
      <c r="G877" s="70"/>
      <c r="H877" s="70"/>
      <c r="I877" s="70"/>
      <c r="J877" s="70"/>
      <c r="K877" s="70"/>
      <c r="L877" s="70"/>
      <c r="M877" s="70"/>
      <c r="N877" s="86"/>
      <c r="O877" s="70"/>
      <c r="P877" s="72"/>
      <c r="Q877" s="73"/>
      <c r="R877" s="72"/>
      <c r="S877" s="73"/>
      <c r="T877" s="73"/>
      <c r="U877" s="74"/>
      <c r="V877" s="26"/>
      <c r="W877" s="26"/>
      <c r="X877" s="26"/>
      <c r="Y877" s="26"/>
      <c r="Z877" s="26"/>
      <c r="AA877" s="26"/>
      <c r="AB877" s="26"/>
      <c r="AC877" s="26"/>
      <c r="AD877" s="26"/>
      <c r="AE877" s="26"/>
      <c r="AF877" s="26"/>
      <c r="AG877" s="26"/>
      <c r="AH877" s="26"/>
    </row>
    <row r="878" spans="1:34" ht="14.5">
      <c r="A878" s="67">
        <v>877</v>
      </c>
      <c r="B878" s="68"/>
      <c r="C878" s="69"/>
      <c r="D878" s="70"/>
      <c r="E878" s="69"/>
      <c r="F878" s="69"/>
      <c r="G878" s="70"/>
      <c r="H878" s="70"/>
      <c r="I878" s="70"/>
      <c r="J878" s="70"/>
      <c r="K878" s="70"/>
      <c r="L878" s="70"/>
      <c r="M878" s="70"/>
      <c r="N878" s="86"/>
      <c r="O878" s="70"/>
      <c r="P878" s="72"/>
      <c r="Q878" s="73"/>
      <c r="R878" s="72"/>
      <c r="S878" s="73"/>
      <c r="T878" s="73"/>
      <c r="U878" s="74"/>
      <c r="V878" s="26"/>
      <c r="W878" s="26"/>
      <c r="X878" s="26"/>
      <c r="Y878" s="26"/>
      <c r="Z878" s="26"/>
      <c r="AA878" s="26"/>
      <c r="AB878" s="26"/>
      <c r="AC878" s="26"/>
      <c r="AD878" s="26"/>
      <c r="AE878" s="26"/>
      <c r="AF878" s="26"/>
      <c r="AG878" s="26"/>
      <c r="AH878" s="26"/>
    </row>
    <row r="879" spans="1:34" ht="14.5">
      <c r="A879" s="67">
        <v>878</v>
      </c>
      <c r="B879" s="68"/>
      <c r="C879" s="69"/>
      <c r="D879" s="70"/>
      <c r="E879" s="69"/>
      <c r="F879" s="69"/>
      <c r="G879" s="70"/>
      <c r="H879" s="70"/>
      <c r="I879" s="70"/>
      <c r="J879" s="70"/>
      <c r="K879" s="70"/>
      <c r="L879" s="70"/>
      <c r="M879" s="70"/>
      <c r="N879" s="86"/>
      <c r="O879" s="70"/>
      <c r="P879" s="72"/>
      <c r="Q879" s="73"/>
      <c r="R879" s="72"/>
      <c r="S879" s="73"/>
      <c r="T879" s="73"/>
      <c r="U879" s="74"/>
      <c r="V879" s="26"/>
      <c r="W879" s="26"/>
      <c r="X879" s="26"/>
      <c r="Y879" s="26"/>
      <c r="Z879" s="26"/>
      <c r="AA879" s="26"/>
      <c r="AB879" s="26"/>
      <c r="AC879" s="26"/>
      <c r="AD879" s="26"/>
      <c r="AE879" s="26"/>
      <c r="AF879" s="26"/>
      <c r="AG879" s="26"/>
      <c r="AH879" s="26"/>
    </row>
    <row r="880" spans="1:34" ht="14.5">
      <c r="A880" s="67">
        <v>879</v>
      </c>
      <c r="B880" s="68"/>
      <c r="C880" s="69"/>
      <c r="D880" s="70"/>
      <c r="E880" s="69"/>
      <c r="F880" s="69"/>
      <c r="G880" s="70"/>
      <c r="H880" s="70"/>
      <c r="I880" s="70"/>
      <c r="J880" s="70"/>
      <c r="K880" s="70"/>
      <c r="L880" s="70"/>
      <c r="M880" s="70"/>
      <c r="N880" s="86"/>
      <c r="O880" s="97"/>
      <c r="P880" s="72"/>
      <c r="Q880" s="73"/>
      <c r="R880" s="72"/>
      <c r="S880" s="73"/>
      <c r="T880" s="73"/>
      <c r="U880" s="74"/>
      <c r="V880" s="26"/>
      <c r="W880" s="26"/>
      <c r="X880" s="26"/>
      <c r="Y880" s="26"/>
      <c r="Z880" s="26"/>
      <c r="AA880" s="26"/>
      <c r="AB880" s="26"/>
      <c r="AC880" s="26"/>
      <c r="AD880" s="26"/>
      <c r="AE880" s="26"/>
      <c r="AF880" s="26"/>
      <c r="AG880" s="26"/>
      <c r="AH880" s="26"/>
    </row>
    <row r="881" spans="1:34" ht="14.5">
      <c r="A881" s="67">
        <v>880</v>
      </c>
      <c r="B881" s="68"/>
      <c r="C881" s="69"/>
      <c r="D881" s="70"/>
      <c r="E881" s="69"/>
      <c r="F881" s="69"/>
      <c r="G881" s="70"/>
      <c r="H881" s="70"/>
      <c r="I881" s="70"/>
      <c r="J881" s="70"/>
      <c r="K881" s="70"/>
      <c r="L881" s="70"/>
      <c r="M881" s="70"/>
      <c r="N881" s="86"/>
      <c r="O881" s="70"/>
      <c r="P881" s="72"/>
      <c r="Q881" s="73"/>
      <c r="R881" s="72"/>
      <c r="S881" s="73"/>
      <c r="T881" s="73"/>
      <c r="U881" s="74"/>
      <c r="V881" s="26"/>
      <c r="W881" s="26"/>
      <c r="X881" s="26"/>
      <c r="Y881" s="26"/>
      <c r="Z881" s="26"/>
      <c r="AA881" s="26"/>
      <c r="AB881" s="26"/>
      <c r="AC881" s="26"/>
      <c r="AD881" s="26"/>
      <c r="AE881" s="26"/>
      <c r="AF881" s="26"/>
      <c r="AG881" s="26"/>
      <c r="AH881" s="26"/>
    </row>
    <row r="882" spans="1:34" ht="14.5">
      <c r="A882" s="67">
        <v>881</v>
      </c>
      <c r="B882" s="68"/>
      <c r="C882" s="69"/>
      <c r="D882" s="70"/>
      <c r="E882" s="69"/>
      <c r="F882" s="69"/>
      <c r="G882" s="70"/>
      <c r="H882" s="70"/>
      <c r="I882" s="70"/>
      <c r="J882" s="70"/>
      <c r="K882" s="70"/>
      <c r="L882" s="70"/>
      <c r="M882" s="70"/>
      <c r="N882" s="86"/>
      <c r="O882" s="70"/>
      <c r="P882" s="72"/>
      <c r="Q882" s="73"/>
      <c r="R882" s="72"/>
      <c r="S882" s="73"/>
      <c r="T882" s="73"/>
      <c r="U882" s="74"/>
      <c r="V882" s="26"/>
      <c r="W882" s="26"/>
      <c r="X882" s="26"/>
      <c r="Y882" s="26"/>
      <c r="Z882" s="26"/>
      <c r="AA882" s="26"/>
      <c r="AB882" s="26"/>
      <c r="AC882" s="26"/>
      <c r="AD882" s="26"/>
      <c r="AE882" s="26"/>
      <c r="AF882" s="26"/>
      <c r="AG882" s="26"/>
      <c r="AH882" s="26"/>
    </row>
    <row r="883" spans="1:34" ht="14.5">
      <c r="A883" s="67">
        <v>882</v>
      </c>
      <c r="B883" s="68"/>
      <c r="C883" s="69"/>
      <c r="D883" s="70"/>
      <c r="E883" s="69"/>
      <c r="F883" s="69"/>
      <c r="G883" s="70"/>
      <c r="H883" s="70"/>
      <c r="I883" s="70"/>
      <c r="J883" s="70"/>
      <c r="K883" s="70"/>
      <c r="L883" s="70"/>
      <c r="M883" s="70"/>
      <c r="N883" s="86"/>
      <c r="O883" s="97"/>
      <c r="P883" s="72"/>
      <c r="Q883" s="73"/>
      <c r="R883" s="72"/>
      <c r="S883" s="73"/>
      <c r="T883" s="73"/>
      <c r="U883" s="74"/>
      <c r="V883" s="26"/>
      <c r="W883" s="26"/>
      <c r="X883" s="26"/>
      <c r="Y883" s="26"/>
      <c r="Z883" s="26"/>
      <c r="AA883" s="26"/>
      <c r="AB883" s="26"/>
      <c r="AC883" s="26"/>
      <c r="AD883" s="26"/>
      <c r="AE883" s="26"/>
      <c r="AF883" s="26"/>
      <c r="AG883" s="26"/>
      <c r="AH883" s="26"/>
    </row>
    <row r="884" spans="1:34" ht="14.5">
      <c r="A884" s="67">
        <v>883</v>
      </c>
      <c r="B884" s="68"/>
      <c r="C884" s="69"/>
      <c r="D884" s="70"/>
      <c r="E884" s="69"/>
      <c r="F884" s="69"/>
      <c r="G884" s="70"/>
      <c r="H884" s="70"/>
      <c r="I884" s="70"/>
      <c r="J884" s="70"/>
      <c r="K884" s="70"/>
      <c r="L884" s="70"/>
      <c r="M884" s="70"/>
      <c r="N884" s="86"/>
      <c r="O884" s="70"/>
      <c r="P884" s="72"/>
      <c r="Q884" s="73"/>
      <c r="R884" s="72"/>
      <c r="S884" s="73"/>
      <c r="T884" s="73"/>
      <c r="U884" s="74"/>
      <c r="V884" s="26"/>
      <c r="W884" s="26"/>
      <c r="X884" s="26"/>
      <c r="Y884" s="26"/>
      <c r="Z884" s="26"/>
      <c r="AA884" s="26"/>
      <c r="AB884" s="26"/>
      <c r="AC884" s="26"/>
      <c r="AD884" s="26"/>
      <c r="AE884" s="26"/>
      <c r="AF884" s="26"/>
      <c r="AG884" s="26"/>
      <c r="AH884" s="26"/>
    </row>
    <row r="885" spans="1:34" ht="14.5">
      <c r="A885" s="67">
        <v>884</v>
      </c>
      <c r="B885" s="68"/>
      <c r="C885" s="69"/>
      <c r="D885" s="70"/>
      <c r="E885" s="69"/>
      <c r="F885" s="69"/>
      <c r="G885" s="70"/>
      <c r="H885" s="70"/>
      <c r="I885" s="70"/>
      <c r="J885" s="70"/>
      <c r="K885" s="70"/>
      <c r="L885" s="70"/>
      <c r="M885" s="70"/>
      <c r="N885" s="86"/>
      <c r="O885" s="97"/>
      <c r="P885" s="72"/>
      <c r="Q885" s="73"/>
      <c r="R885" s="72"/>
      <c r="S885" s="73"/>
      <c r="T885" s="73"/>
      <c r="U885" s="74"/>
      <c r="V885" s="26"/>
      <c r="W885" s="26"/>
      <c r="X885" s="26"/>
      <c r="Y885" s="26"/>
      <c r="Z885" s="26"/>
      <c r="AA885" s="26"/>
      <c r="AB885" s="26"/>
      <c r="AC885" s="26"/>
      <c r="AD885" s="26"/>
      <c r="AE885" s="26"/>
      <c r="AF885" s="26"/>
      <c r="AG885" s="26"/>
      <c r="AH885" s="26"/>
    </row>
    <row r="886" spans="1:34" ht="14.5">
      <c r="A886" s="67">
        <v>885</v>
      </c>
      <c r="B886" s="68"/>
      <c r="C886" s="69"/>
      <c r="D886" s="70"/>
      <c r="E886" s="69"/>
      <c r="F886" s="69"/>
      <c r="G886" s="70"/>
      <c r="H886" s="70"/>
      <c r="I886" s="70"/>
      <c r="J886" s="70"/>
      <c r="K886" s="70"/>
      <c r="L886" s="70"/>
      <c r="M886" s="70"/>
      <c r="N886" s="86"/>
      <c r="O886" s="70"/>
      <c r="P886" s="72"/>
      <c r="Q886" s="73"/>
      <c r="R886" s="72"/>
      <c r="S886" s="73"/>
      <c r="T886" s="73"/>
      <c r="U886" s="74"/>
      <c r="V886" s="26"/>
      <c r="W886" s="26"/>
      <c r="X886" s="26"/>
      <c r="Y886" s="26"/>
      <c r="Z886" s="26"/>
      <c r="AA886" s="26"/>
      <c r="AB886" s="26"/>
      <c r="AC886" s="26"/>
      <c r="AD886" s="26"/>
      <c r="AE886" s="26"/>
      <c r="AF886" s="26"/>
      <c r="AG886" s="26"/>
      <c r="AH886" s="26"/>
    </row>
    <row r="887" spans="1:34" ht="14.5">
      <c r="A887" s="67">
        <v>886</v>
      </c>
      <c r="B887" s="68"/>
      <c r="C887" s="69"/>
      <c r="D887" s="70"/>
      <c r="E887" s="69"/>
      <c r="F887" s="69"/>
      <c r="G887" s="70"/>
      <c r="H887" s="70"/>
      <c r="I887" s="70"/>
      <c r="J887" s="70"/>
      <c r="K887" s="70"/>
      <c r="L887" s="70"/>
      <c r="M887" s="70"/>
      <c r="N887" s="86"/>
      <c r="O887" s="70"/>
      <c r="P887" s="72"/>
      <c r="Q887" s="73"/>
      <c r="R887" s="72"/>
      <c r="S887" s="73"/>
      <c r="T887" s="73"/>
      <c r="U887" s="74"/>
      <c r="V887" s="26"/>
      <c r="W887" s="26"/>
      <c r="X887" s="26"/>
      <c r="Y887" s="26"/>
      <c r="Z887" s="26"/>
      <c r="AA887" s="26"/>
      <c r="AB887" s="26"/>
      <c r="AC887" s="26"/>
      <c r="AD887" s="26"/>
      <c r="AE887" s="26"/>
      <c r="AF887" s="26"/>
      <c r="AG887" s="26"/>
      <c r="AH887" s="26"/>
    </row>
    <row r="888" spans="1:34" ht="14.5">
      <c r="A888" s="67">
        <v>887</v>
      </c>
      <c r="B888" s="68"/>
      <c r="C888" s="69"/>
      <c r="D888" s="70"/>
      <c r="E888" s="69"/>
      <c r="F888" s="69"/>
      <c r="G888" s="70"/>
      <c r="H888" s="70"/>
      <c r="I888" s="70"/>
      <c r="J888" s="70"/>
      <c r="K888" s="70"/>
      <c r="L888" s="73"/>
      <c r="M888" s="86"/>
      <c r="N888" s="86"/>
      <c r="O888" s="70"/>
      <c r="P888" s="72"/>
      <c r="Q888" s="73"/>
      <c r="R888" s="72"/>
      <c r="S888" s="73"/>
      <c r="T888" s="73"/>
      <c r="U888" s="74"/>
      <c r="V888" s="26"/>
      <c r="W888" s="26"/>
      <c r="X888" s="26"/>
      <c r="Y888" s="26"/>
      <c r="Z888" s="26"/>
      <c r="AA888" s="26"/>
      <c r="AB888" s="26"/>
      <c r="AC888" s="26"/>
      <c r="AD888" s="26"/>
      <c r="AE888" s="26"/>
      <c r="AF888" s="26"/>
      <c r="AG888" s="26"/>
      <c r="AH888" s="26"/>
    </row>
    <row r="889" spans="1:34" ht="14.5">
      <c r="A889" s="67">
        <v>888</v>
      </c>
      <c r="B889" s="68"/>
      <c r="C889" s="69"/>
      <c r="D889" s="70"/>
      <c r="E889" s="69"/>
      <c r="F889" s="69"/>
      <c r="G889" s="70"/>
      <c r="H889" s="70"/>
      <c r="I889" s="70"/>
      <c r="J889" s="70"/>
      <c r="K889" s="70"/>
      <c r="L889" s="70"/>
      <c r="M889" s="70"/>
      <c r="N889" s="86"/>
      <c r="O889" s="70"/>
      <c r="P889" s="72"/>
      <c r="Q889" s="73"/>
      <c r="R889" s="72"/>
      <c r="S889" s="73"/>
      <c r="T889" s="73"/>
      <c r="U889" s="74"/>
      <c r="V889" s="26"/>
      <c r="W889" s="26"/>
      <c r="X889" s="26"/>
      <c r="Y889" s="26"/>
      <c r="Z889" s="26"/>
      <c r="AA889" s="26"/>
      <c r="AB889" s="26"/>
      <c r="AC889" s="26"/>
      <c r="AD889" s="26"/>
      <c r="AE889" s="26"/>
      <c r="AF889" s="26"/>
      <c r="AG889" s="26"/>
      <c r="AH889" s="26"/>
    </row>
    <row r="890" spans="1:34" ht="14.5">
      <c r="A890" s="67">
        <v>889</v>
      </c>
      <c r="B890" s="68"/>
      <c r="C890" s="69"/>
      <c r="D890" s="70"/>
      <c r="E890" s="69"/>
      <c r="F890" s="69"/>
      <c r="G890" s="70"/>
      <c r="H890" s="70"/>
      <c r="I890" s="70"/>
      <c r="J890" s="70"/>
      <c r="K890" s="70"/>
      <c r="L890" s="70"/>
      <c r="M890" s="70"/>
      <c r="N890" s="86"/>
      <c r="O890" s="70"/>
      <c r="P890" s="72"/>
      <c r="Q890" s="73"/>
      <c r="R890" s="72"/>
      <c r="S890" s="73"/>
      <c r="T890" s="73"/>
      <c r="U890" s="74"/>
      <c r="V890" s="26"/>
      <c r="W890" s="26"/>
      <c r="X890" s="26"/>
      <c r="Y890" s="26"/>
      <c r="Z890" s="26"/>
      <c r="AA890" s="26"/>
      <c r="AB890" s="26"/>
      <c r="AC890" s="26"/>
      <c r="AD890" s="26"/>
      <c r="AE890" s="26"/>
      <c r="AF890" s="26"/>
      <c r="AG890" s="26"/>
      <c r="AH890" s="26"/>
    </row>
    <row r="891" spans="1:34" ht="14.5">
      <c r="A891" s="67">
        <v>890</v>
      </c>
      <c r="B891" s="68"/>
      <c r="C891" s="69"/>
      <c r="D891" s="70"/>
      <c r="E891" s="69"/>
      <c r="F891" s="69"/>
      <c r="G891" s="70"/>
      <c r="H891" s="70"/>
      <c r="I891" s="70"/>
      <c r="J891" s="70"/>
      <c r="K891" s="70"/>
      <c r="L891" s="70"/>
      <c r="M891" s="70"/>
      <c r="N891" s="86"/>
      <c r="O891" s="70"/>
      <c r="P891" s="72"/>
      <c r="Q891" s="73"/>
      <c r="R891" s="72"/>
      <c r="S891" s="73"/>
      <c r="T891" s="73"/>
      <c r="U891" s="74"/>
      <c r="V891" s="26"/>
      <c r="W891" s="26"/>
      <c r="X891" s="26"/>
      <c r="Y891" s="26"/>
      <c r="Z891" s="26"/>
      <c r="AA891" s="26"/>
      <c r="AB891" s="26"/>
      <c r="AC891" s="26"/>
      <c r="AD891" s="26"/>
      <c r="AE891" s="26"/>
      <c r="AF891" s="26"/>
      <c r="AG891" s="26"/>
      <c r="AH891" s="26"/>
    </row>
    <row r="892" spans="1:34" ht="14.5">
      <c r="A892" s="67">
        <v>891</v>
      </c>
      <c r="B892" s="68"/>
      <c r="C892" s="69"/>
      <c r="D892" s="70"/>
      <c r="E892" s="69"/>
      <c r="F892" s="69"/>
      <c r="G892" s="70"/>
      <c r="H892" s="70"/>
      <c r="I892" s="70"/>
      <c r="J892" s="70"/>
      <c r="K892" s="70"/>
      <c r="L892" s="70"/>
      <c r="M892" s="70"/>
      <c r="N892" s="86"/>
      <c r="O892" s="70"/>
      <c r="P892" s="72"/>
      <c r="Q892" s="73"/>
      <c r="R892" s="72"/>
      <c r="S892" s="73"/>
      <c r="T892" s="73"/>
      <c r="U892" s="74"/>
      <c r="V892" s="26"/>
      <c r="W892" s="26"/>
      <c r="X892" s="26"/>
      <c r="Y892" s="26"/>
      <c r="Z892" s="26"/>
      <c r="AA892" s="26"/>
      <c r="AB892" s="26"/>
      <c r="AC892" s="26"/>
      <c r="AD892" s="26"/>
      <c r="AE892" s="26"/>
      <c r="AF892" s="26"/>
      <c r="AG892" s="26"/>
      <c r="AH892" s="26"/>
    </row>
    <row r="893" spans="1:34" ht="14.5">
      <c r="A893" s="67">
        <v>892</v>
      </c>
      <c r="B893" s="68"/>
      <c r="C893" s="69"/>
      <c r="D893" s="70"/>
      <c r="E893" s="69"/>
      <c r="F893" s="69"/>
      <c r="G893" s="70"/>
      <c r="H893" s="70"/>
      <c r="I893" s="70"/>
      <c r="J893" s="70"/>
      <c r="K893" s="70"/>
      <c r="L893" s="70"/>
      <c r="M893" s="70"/>
      <c r="N893" s="86"/>
      <c r="O893" s="70"/>
      <c r="P893" s="72"/>
      <c r="Q893" s="73"/>
      <c r="R893" s="72"/>
      <c r="S893" s="73"/>
      <c r="T893" s="73"/>
      <c r="U893" s="74"/>
      <c r="V893" s="26"/>
      <c r="W893" s="26"/>
      <c r="X893" s="26"/>
      <c r="Y893" s="26"/>
      <c r="Z893" s="26"/>
      <c r="AA893" s="26"/>
      <c r="AB893" s="26"/>
      <c r="AC893" s="26"/>
      <c r="AD893" s="26"/>
      <c r="AE893" s="26"/>
      <c r="AF893" s="26"/>
      <c r="AG893" s="26"/>
      <c r="AH893" s="26"/>
    </row>
    <row r="894" spans="1:34" ht="14.5">
      <c r="A894" s="67">
        <v>893</v>
      </c>
      <c r="B894" s="68"/>
      <c r="C894" s="69"/>
      <c r="D894" s="70"/>
      <c r="E894" s="69"/>
      <c r="F894" s="69"/>
      <c r="G894" s="70"/>
      <c r="H894" s="70"/>
      <c r="I894" s="70"/>
      <c r="J894" s="70"/>
      <c r="K894" s="70"/>
      <c r="L894" s="70"/>
      <c r="M894" s="70"/>
      <c r="N894" s="86"/>
      <c r="O894" s="70"/>
      <c r="P894" s="72"/>
      <c r="Q894" s="73"/>
      <c r="R894" s="72"/>
      <c r="S894" s="73"/>
      <c r="T894" s="73"/>
      <c r="U894" s="74"/>
      <c r="V894" s="26"/>
      <c r="W894" s="26"/>
      <c r="X894" s="26"/>
      <c r="Y894" s="26"/>
      <c r="Z894" s="26"/>
      <c r="AA894" s="26"/>
      <c r="AB894" s="26"/>
      <c r="AC894" s="26"/>
      <c r="AD894" s="26"/>
      <c r="AE894" s="26"/>
      <c r="AF894" s="26"/>
      <c r="AG894" s="26"/>
      <c r="AH894" s="26"/>
    </row>
    <row r="895" spans="1:34" ht="14.5">
      <c r="A895" s="67">
        <v>894</v>
      </c>
      <c r="B895" s="68"/>
      <c r="C895" s="69"/>
      <c r="D895" s="70"/>
      <c r="E895" s="69"/>
      <c r="F895" s="69"/>
      <c r="G895" s="70"/>
      <c r="H895" s="70"/>
      <c r="I895" s="70"/>
      <c r="J895" s="70"/>
      <c r="K895" s="70"/>
      <c r="L895" s="70"/>
      <c r="M895" s="70"/>
      <c r="N895" s="86"/>
      <c r="O895" s="70"/>
      <c r="P895" s="72"/>
      <c r="Q895" s="73"/>
      <c r="R895" s="72"/>
      <c r="S895" s="73"/>
      <c r="T895" s="73"/>
      <c r="U895" s="74"/>
      <c r="V895" s="26"/>
      <c r="W895" s="26"/>
      <c r="X895" s="26"/>
      <c r="Y895" s="26"/>
      <c r="Z895" s="26"/>
      <c r="AA895" s="26"/>
      <c r="AB895" s="26"/>
      <c r="AC895" s="26"/>
      <c r="AD895" s="26"/>
      <c r="AE895" s="26"/>
      <c r="AF895" s="26"/>
      <c r="AG895" s="26"/>
      <c r="AH895" s="26"/>
    </row>
    <row r="896" spans="1:34" ht="14.5">
      <c r="A896" s="67">
        <v>895</v>
      </c>
      <c r="B896" s="68"/>
      <c r="C896" s="69"/>
      <c r="D896" s="70"/>
      <c r="E896" s="69"/>
      <c r="F896" s="69"/>
      <c r="G896" s="70"/>
      <c r="H896" s="70"/>
      <c r="I896" s="70"/>
      <c r="J896" s="70"/>
      <c r="K896" s="70"/>
      <c r="L896" s="70"/>
      <c r="M896" s="70"/>
      <c r="N896" s="86"/>
      <c r="O896" s="70"/>
      <c r="P896" s="72"/>
      <c r="Q896" s="73"/>
      <c r="R896" s="72"/>
      <c r="S896" s="73"/>
      <c r="T896" s="73"/>
      <c r="U896" s="74"/>
      <c r="V896" s="26"/>
      <c r="W896" s="26"/>
      <c r="X896" s="26"/>
      <c r="Y896" s="26"/>
      <c r="Z896" s="26"/>
      <c r="AA896" s="26"/>
      <c r="AB896" s="26"/>
      <c r="AC896" s="26"/>
      <c r="AD896" s="26"/>
      <c r="AE896" s="26"/>
      <c r="AF896" s="26"/>
      <c r="AG896" s="26"/>
      <c r="AH896" s="26"/>
    </row>
    <row r="897" spans="1:34" ht="14.5">
      <c r="A897" s="67">
        <v>896</v>
      </c>
      <c r="B897" s="68"/>
      <c r="C897" s="69"/>
      <c r="D897" s="70"/>
      <c r="E897" s="69"/>
      <c r="F897" s="69"/>
      <c r="G897" s="70"/>
      <c r="H897" s="70"/>
      <c r="I897" s="70"/>
      <c r="J897" s="70"/>
      <c r="K897" s="70"/>
      <c r="L897" s="70"/>
      <c r="M897" s="70"/>
      <c r="N897" s="86"/>
      <c r="O897" s="70"/>
      <c r="P897" s="72"/>
      <c r="Q897" s="73"/>
      <c r="R897" s="72"/>
      <c r="S897" s="73"/>
      <c r="T897" s="73"/>
      <c r="U897" s="74"/>
      <c r="V897" s="26"/>
      <c r="W897" s="26"/>
      <c r="X897" s="26"/>
      <c r="Y897" s="26"/>
      <c r="Z897" s="26"/>
      <c r="AA897" s="26"/>
      <c r="AB897" s="26"/>
      <c r="AC897" s="26"/>
      <c r="AD897" s="26"/>
      <c r="AE897" s="26"/>
      <c r="AF897" s="26"/>
      <c r="AG897" s="26"/>
      <c r="AH897" s="26"/>
    </row>
    <row r="898" spans="1:34" ht="14.5">
      <c r="A898" s="67">
        <v>897</v>
      </c>
      <c r="B898" s="68"/>
      <c r="C898" s="69"/>
      <c r="D898" s="70"/>
      <c r="E898" s="69"/>
      <c r="F898" s="69"/>
      <c r="G898" s="70"/>
      <c r="H898" s="70"/>
      <c r="I898" s="70"/>
      <c r="J898" s="70"/>
      <c r="K898" s="70"/>
      <c r="L898" s="70"/>
      <c r="M898" s="70"/>
      <c r="N898" s="86"/>
      <c r="O898" s="86"/>
      <c r="P898" s="72"/>
      <c r="Q898" s="73"/>
      <c r="R898" s="72"/>
      <c r="S898" s="73"/>
      <c r="T898" s="73"/>
      <c r="U898" s="74"/>
      <c r="V898" s="26"/>
      <c r="W898" s="26"/>
      <c r="X898" s="26"/>
      <c r="Y898" s="26"/>
      <c r="Z898" s="26"/>
      <c r="AA898" s="26"/>
      <c r="AB898" s="26"/>
      <c r="AC898" s="26"/>
      <c r="AD898" s="26"/>
      <c r="AE898" s="26"/>
      <c r="AF898" s="26"/>
      <c r="AG898" s="26"/>
      <c r="AH898" s="26"/>
    </row>
    <row r="899" spans="1:34" ht="14.5">
      <c r="A899" s="67">
        <v>898</v>
      </c>
      <c r="B899" s="68"/>
      <c r="C899" s="69"/>
      <c r="D899" s="70"/>
      <c r="E899" s="69"/>
      <c r="F899" s="69"/>
      <c r="G899" s="70"/>
      <c r="H899" s="70"/>
      <c r="I899" s="70"/>
      <c r="J899" s="70"/>
      <c r="K899" s="70"/>
      <c r="L899" s="70"/>
      <c r="M899" s="70"/>
      <c r="N899" s="86"/>
      <c r="O899" s="70"/>
      <c r="P899" s="72"/>
      <c r="Q899" s="73"/>
      <c r="R899" s="72"/>
      <c r="S899" s="73"/>
      <c r="T899" s="73"/>
      <c r="U899" s="74"/>
      <c r="V899" s="26"/>
      <c r="W899" s="26"/>
      <c r="X899" s="26"/>
      <c r="Y899" s="26"/>
      <c r="Z899" s="26"/>
      <c r="AA899" s="26"/>
      <c r="AB899" s="26"/>
      <c r="AC899" s="26"/>
      <c r="AD899" s="26"/>
      <c r="AE899" s="26"/>
      <c r="AF899" s="26"/>
      <c r="AG899" s="26"/>
      <c r="AH899" s="26"/>
    </row>
    <row r="900" spans="1:34" ht="14.5">
      <c r="A900" s="67">
        <v>899</v>
      </c>
      <c r="B900" s="68"/>
      <c r="C900" s="69"/>
      <c r="D900" s="70"/>
      <c r="E900" s="69"/>
      <c r="F900" s="69"/>
      <c r="G900" s="70"/>
      <c r="H900" s="70"/>
      <c r="I900" s="70"/>
      <c r="J900" s="70"/>
      <c r="K900" s="70"/>
      <c r="L900" s="70"/>
      <c r="M900" s="70"/>
      <c r="N900" s="86"/>
      <c r="O900" s="70"/>
      <c r="P900" s="72"/>
      <c r="Q900" s="73"/>
      <c r="R900" s="72"/>
      <c r="S900" s="73"/>
      <c r="T900" s="73"/>
      <c r="U900" s="74"/>
      <c r="V900" s="26"/>
      <c r="W900" s="26"/>
      <c r="X900" s="26"/>
      <c r="Y900" s="26"/>
      <c r="Z900" s="26"/>
      <c r="AA900" s="26"/>
      <c r="AB900" s="26"/>
      <c r="AC900" s="26"/>
      <c r="AD900" s="26"/>
      <c r="AE900" s="26"/>
      <c r="AF900" s="26"/>
      <c r="AG900" s="26"/>
      <c r="AH900" s="26"/>
    </row>
    <row r="901" spans="1:34" ht="14.5">
      <c r="A901" s="67">
        <v>900</v>
      </c>
      <c r="B901" s="68"/>
      <c r="C901" s="69"/>
      <c r="D901" s="70"/>
      <c r="E901" s="69"/>
      <c r="F901" s="69"/>
      <c r="G901" s="70"/>
      <c r="H901" s="70"/>
      <c r="I901" s="70"/>
      <c r="J901" s="70"/>
      <c r="K901" s="70"/>
      <c r="L901" s="70"/>
      <c r="M901" s="70"/>
      <c r="N901" s="86"/>
      <c r="O901" s="70"/>
      <c r="P901" s="72"/>
      <c r="Q901" s="73"/>
      <c r="R901" s="72"/>
      <c r="S901" s="73"/>
      <c r="T901" s="73"/>
      <c r="U901" s="74"/>
      <c r="V901" s="26"/>
      <c r="W901" s="26"/>
      <c r="X901" s="26"/>
      <c r="Y901" s="26"/>
      <c r="Z901" s="26"/>
      <c r="AA901" s="26"/>
      <c r="AB901" s="26"/>
      <c r="AC901" s="26"/>
      <c r="AD901" s="26"/>
      <c r="AE901" s="26"/>
      <c r="AF901" s="26"/>
      <c r="AG901" s="26"/>
      <c r="AH901" s="26"/>
    </row>
    <row r="902" spans="1:34" ht="14.5">
      <c r="A902" s="67">
        <v>901</v>
      </c>
      <c r="B902" s="68"/>
      <c r="C902" s="69"/>
      <c r="D902" s="70"/>
      <c r="E902" s="69"/>
      <c r="F902" s="69"/>
      <c r="G902" s="70"/>
      <c r="H902" s="70"/>
      <c r="I902" s="70"/>
      <c r="J902" s="70"/>
      <c r="K902" s="70"/>
      <c r="L902" s="73"/>
      <c r="M902" s="86"/>
      <c r="N902" s="86"/>
      <c r="O902" s="70"/>
      <c r="P902" s="72"/>
      <c r="Q902" s="73"/>
      <c r="R902" s="72"/>
      <c r="S902" s="73"/>
      <c r="T902" s="73"/>
      <c r="U902" s="74"/>
      <c r="V902" s="26"/>
      <c r="W902" s="26"/>
      <c r="X902" s="26"/>
      <c r="Y902" s="26"/>
      <c r="Z902" s="26"/>
      <c r="AA902" s="26"/>
      <c r="AB902" s="26"/>
      <c r="AC902" s="26"/>
      <c r="AD902" s="26"/>
      <c r="AE902" s="26"/>
      <c r="AF902" s="26"/>
      <c r="AG902" s="26"/>
      <c r="AH902" s="26"/>
    </row>
    <row r="903" spans="1:34" ht="14.5">
      <c r="A903" s="67">
        <v>902</v>
      </c>
      <c r="B903" s="68"/>
      <c r="C903" s="69"/>
      <c r="D903" s="70"/>
      <c r="E903" s="69"/>
      <c r="F903" s="69"/>
      <c r="G903" s="70"/>
      <c r="H903" s="70"/>
      <c r="I903" s="70"/>
      <c r="J903" s="70"/>
      <c r="K903" s="70"/>
      <c r="L903" s="70"/>
      <c r="M903" s="70"/>
      <c r="N903" s="86"/>
      <c r="O903" s="70"/>
      <c r="P903" s="72"/>
      <c r="Q903" s="73"/>
      <c r="R903" s="72"/>
      <c r="S903" s="73"/>
      <c r="T903" s="73"/>
      <c r="U903" s="74"/>
      <c r="V903" s="26"/>
      <c r="W903" s="26"/>
      <c r="X903" s="26"/>
      <c r="Y903" s="26"/>
      <c r="Z903" s="26"/>
      <c r="AA903" s="26"/>
      <c r="AB903" s="26"/>
      <c r="AC903" s="26"/>
      <c r="AD903" s="26"/>
      <c r="AE903" s="26"/>
      <c r="AF903" s="26"/>
      <c r="AG903" s="26"/>
      <c r="AH903" s="26"/>
    </row>
    <row r="904" spans="1:34" ht="14.5">
      <c r="A904" s="67">
        <v>903</v>
      </c>
      <c r="B904" s="68"/>
      <c r="C904" s="69"/>
      <c r="D904" s="70"/>
      <c r="E904" s="69"/>
      <c r="F904" s="69"/>
      <c r="G904" s="70"/>
      <c r="H904" s="70"/>
      <c r="I904" s="70"/>
      <c r="J904" s="70"/>
      <c r="K904" s="70"/>
      <c r="L904" s="70"/>
      <c r="M904" s="70"/>
      <c r="N904" s="86"/>
      <c r="O904" s="70"/>
      <c r="P904" s="72"/>
      <c r="Q904" s="73"/>
      <c r="R904" s="72"/>
      <c r="S904" s="73"/>
      <c r="T904" s="73"/>
      <c r="U904" s="74"/>
      <c r="V904" s="26"/>
      <c r="W904" s="26"/>
      <c r="X904" s="26"/>
      <c r="Y904" s="26"/>
      <c r="Z904" s="26"/>
      <c r="AA904" s="26"/>
      <c r="AB904" s="26"/>
      <c r="AC904" s="26"/>
      <c r="AD904" s="26"/>
      <c r="AE904" s="26"/>
      <c r="AF904" s="26"/>
      <c r="AG904" s="26"/>
      <c r="AH904" s="26"/>
    </row>
    <row r="905" spans="1:34" ht="14.5">
      <c r="A905" s="67">
        <v>904</v>
      </c>
      <c r="B905" s="68"/>
      <c r="C905" s="69"/>
      <c r="D905" s="70"/>
      <c r="E905" s="69"/>
      <c r="F905" s="69"/>
      <c r="G905" s="70"/>
      <c r="H905" s="70"/>
      <c r="I905" s="70"/>
      <c r="J905" s="70"/>
      <c r="K905" s="70"/>
      <c r="L905" s="70"/>
      <c r="M905" s="70"/>
      <c r="N905" s="86"/>
      <c r="O905" s="70"/>
      <c r="P905" s="72"/>
      <c r="Q905" s="73"/>
      <c r="R905" s="72"/>
      <c r="S905" s="73"/>
      <c r="T905" s="73"/>
      <c r="U905" s="74"/>
      <c r="V905" s="26"/>
      <c r="W905" s="26"/>
      <c r="X905" s="26"/>
      <c r="Y905" s="26"/>
      <c r="Z905" s="26"/>
      <c r="AA905" s="26"/>
      <c r="AB905" s="26"/>
      <c r="AC905" s="26"/>
      <c r="AD905" s="26"/>
      <c r="AE905" s="26"/>
      <c r="AF905" s="26"/>
      <c r="AG905" s="26"/>
      <c r="AH905" s="26"/>
    </row>
    <row r="906" spans="1:34" ht="14.5">
      <c r="A906" s="67">
        <v>905</v>
      </c>
      <c r="B906" s="68"/>
      <c r="C906" s="69"/>
      <c r="D906" s="70"/>
      <c r="E906" s="69"/>
      <c r="F906" s="69"/>
      <c r="G906" s="70"/>
      <c r="H906" s="70"/>
      <c r="I906" s="70"/>
      <c r="J906" s="70"/>
      <c r="K906" s="70"/>
      <c r="L906" s="70"/>
      <c r="M906" s="70"/>
      <c r="N906" s="86"/>
      <c r="O906" s="70"/>
      <c r="P906" s="72"/>
      <c r="Q906" s="73"/>
      <c r="R906" s="72"/>
      <c r="S906" s="73"/>
      <c r="T906" s="73"/>
      <c r="U906" s="74"/>
      <c r="V906" s="26"/>
      <c r="W906" s="26"/>
      <c r="X906" s="26"/>
      <c r="Y906" s="26"/>
      <c r="Z906" s="26"/>
      <c r="AA906" s="26"/>
      <c r="AB906" s="26"/>
      <c r="AC906" s="26"/>
      <c r="AD906" s="26"/>
      <c r="AE906" s="26"/>
      <c r="AF906" s="26"/>
      <c r="AG906" s="26"/>
      <c r="AH906" s="26"/>
    </row>
    <row r="907" spans="1:34" ht="14.5">
      <c r="A907" s="67">
        <v>906</v>
      </c>
      <c r="B907" s="68"/>
      <c r="C907" s="69"/>
      <c r="D907" s="70"/>
      <c r="E907" s="69"/>
      <c r="F907" s="69"/>
      <c r="G907" s="70"/>
      <c r="H907" s="70"/>
      <c r="I907" s="70"/>
      <c r="J907" s="70"/>
      <c r="K907" s="70"/>
      <c r="L907" s="70"/>
      <c r="M907" s="70"/>
      <c r="N907" s="86"/>
      <c r="O907" s="70"/>
      <c r="P907" s="72"/>
      <c r="Q907" s="73"/>
      <c r="R907" s="72"/>
      <c r="S907" s="73"/>
      <c r="T907" s="73"/>
      <c r="U907" s="74"/>
      <c r="V907" s="26"/>
      <c r="W907" s="26"/>
      <c r="X907" s="26"/>
      <c r="Y907" s="26"/>
      <c r="Z907" s="26"/>
      <c r="AA907" s="26"/>
      <c r="AB907" s="26"/>
      <c r="AC907" s="26"/>
      <c r="AD907" s="26"/>
      <c r="AE907" s="26"/>
      <c r="AF907" s="26"/>
      <c r="AG907" s="26"/>
      <c r="AH907" s="26"/>
    </row>
    <row r="908" spans="1:34" ht="14.5">
      <c r="A908" s="67">
        <v>907</v>
      </c>
      <c r="B908" s="68"/>
      <c r="C908" s="69"/>
      <c r="D908" s="70"/>
      <c r="E908" s="69"/>
      <c r="F908" s="69"/>
      <c r="G908" s="70"/>
      <c r="H908" s="70"/>
      <c r="I908" s="70"/>
      <c r="J908" s="70"/>
      <c r="K908" s="70"/>
      <c r="L908" s="70"/>
      <c r="M908" s="70"/>
      <c r="N908" s="86"/>
      <c r="O908" s="70"/>
      <c r="P908" s="72"/>
      <c r="Q908" s="73"/>
      <c r="R908" s="72"/>
      <c r="S908" s="73"/>
      <c r="T908" s="73"/>
      <c r="U908" s="74"/>
      <c r="V908" s="26"/>
      <c r="W908" s="26"/>
      <c r="X908" s="26"/>
      <c r="Y908" s="26"/>
      <c r="Z908" s="26"/>
      <c r="AA908" s="26"/>
      <c r="AB908" s="26"/>
      <c r="AC908" s="26"/>
      <c r="AD908" s="26"/>
      <c r="AE908" s="26"/>
      <c r="AF908" s="26"/>
      <c r="AG908" s="26"/>
      <c r="AH908" s="26"/>
    </row>
    <row r="909" spans="1:34" ht="14.5">
      <c r="A909" s="67">
        <v>908</v>
      </c>
      <c r="B909" s="68"/>
      <c r="C909" s="69"/>
      <c r="D909" s="70"/>
      <c r="E909" s="69"/>
      <c r="F909" s="69"/>
      <c r="G909" s="70"/>
      <c r="H909" s="70"/>
      <c r="I909" s="70"/>
      <c r="J909" s="70"/>
      <c r="K909" s="70"/>
      <c r="L909" s="73"/>
      <c r="M909" s="86"/>
      <c r="N909" s="86"/>
      <c r="O909" s="70"/>
      <c r="P909" s="72"/>
      <c r="Q909" s="73"/>
      <c r="R909" s="72"/>
      <c r="S909" s="73"/>
      <c r="T909" s="73"/>
      <c r="U909" s="74"/>
      <c r="V909" s="26"/>
      <c r="W909" s="26"/>
      <c r="X909" s="26"/>
      <c r="Y909" s="26"/>
      <c r="Z909" s="26"/>
      <c r="AA909" s="26"/>
      <c r="AB909" s="26"/>
      <c r="AC909" s="26"/>
      <c r="AD909" s="26"/>
      <c r="AE909" s="26"/>
      <c r="AF909" s="26"/>
      <c r="AG909" s="26"/>
      <c r="AH909" s="26"/>
    </row>
    <row r="910" spans="1:34" ht="14.5">
      <c r="A910" s="67">
        <v>909</v>
      </c>
      <c r="B910" s="68"/>
      <c r="C910" s="69"/>
      <c r="D910" s="70"/>
      <c r="E910" s="69"/>
      <c r="F910" s="69"/>
      <c r="G910" s="70"/>
      <c r="H910" s="70"/>
      <c r="I910" s="70"/>
      <c r="J910" s="70"/>
      <c r="K910" s="70"/>
      <c r="L910" s="70"/>
      <c r="M910" s="70"/>
      <c r="N910" s="86"/>
      <c r="O910" s="88"/>
      <c r="P910" s="72"/>
      <c r="Q910" s="73"/>
      <c r="R910" s="72"/>
      <c r="S910" s="73"/>
      <c r="T910" s="73"/>
      <c r="U910" s="74"/>
      <c r="V910" s="26"/>
      <c r="W910" s="26"/>
      <c r="X910" s="26"/>
      <c r="Y910" s="26"/>
      <c r="Z910" s="26"/>
      <c r="AA910" s="26"/>
      <c r="AB910" s="26"/>
      <c r="AC910" s="26"/>
      <c r="AD910" s="26"/>
      <c r="AE910" s="26"/>
      <c r="AF910" s="26"/>
      <c r="AG910" s="26"/>
      <c r="AH910" s="26"/>
    </row>
    <row r="911" spans="1:34" ht="14.5">
      <c r="A911" s="67">
        <v>910</v>
      </c>
      <c r="B911" s="68"/>
      <c r="C911" s="69"/>
      <c r="D911" s="70"/>
      <c r="E911" s="69"/>
      <c r="F911" s="69"/>
      <c r="G911" s="26"/>
      <c r="H911" s="70"/>
      <c r="I911" s="70"/>
      <c r="J911" s="70"/>
      <c r="K911" s="70"/>
      <c r="L911" s="70"/>
      <c r="M911" s="70"/>
      <c r="N911" s="86"/>
      <c r="O911" s="70"/>
      <c r="P911" s="72"/>
      <c r="Q911" s="73"/>
      <c r="R911" s="72"/>
      <c r="S911" s="73"/>
      <c r="T911" s="73"/>
      <c r="U911" s="74"/>
      <c r="V911" s="26"/>
      <c r="W911" s="26"/>
      <c r="X911" s="26"/>
      <c r="Y911" s="26"/>
      <c r="Z911" s="26"/>
      <c r="AA911" s="26"/>
      <c r="AB911" s="26"/>
      <c r="AC911" s="26"/>
      <c r="AD911" s="26"/>
      <c r="AE911" s="26"/>
      <c r="AF911" s="26"/>
      <c r="AG911" s="26"/>
      <c r="AH911" s="26"/>
    </row>
    <row r="912" spans="1:34" ht="14.5">
      <c r="A912" s="67">
        <v>911</v>
      </c>
      <c r="B912" s="68"/>
      <c r="C912" s="69"/>
      <c r="D912" s="70"/>
      <c r="E912" s="69"/>
      <c r="F912" s="69"/>
      <c r="G912" s="26"/>
      <c r="H912" s="70"/>
      <c r="I912" s="70"/>
      <c r="J912" s="70"/>
      <c r="K912" s="70"/>
      <c r="L912" s="70"/>
      <c r="M912" s="70"/>
      <c r="N912" s="86"/>
      <c r="O912" s="70"/>
      <c r="P912" s="72"/>
      <c r="Q912" s="73"/>
      <c r="R912" s="72"/>
      <c r="S912" s="73"/>
      <c r="T912" s="73"/>
      <c r="U912" s="74"/>
      <c r="V912" s="26"/>
      <c r="W912" s="26"/>
      <c r="X912" s="26"/>
      <c r="Y912" s="26"/>
      <c r="Z912" s="26"/>
      <c r="AA912" s="26"/>
      <c r="AB912" s="26"/>
      <c r="AC912" s="26"/>
      <c r="AD912" s="26"/>
      <c r="AE912" s="26"/>
      <c r="AF912" s="26"/>
      <c r="AG912" s="26"/>
      <c r="AH912" s="26"/>
    </row>
    <row r="913" spans="1:34" ht="14.5">
      <c r="A913" s="67">
        <v>912</v>
      </c>
      <c r="B913" s="68"/>
      <c r="C913" s="69"/>
      <c r="D913" s="70"/>
      <c r="E913" s="69"/>
      <c r="F913" s="69"/>
      <c r="G913" s="70"/>
      <c r="H913" s="70"/>
      <c r="I913" s="70"/>
      <c r="J913" s="70"/>
      <c r="K913" s="70"/>
      <c r="L913" s="70"/>
      <c r="M913" s="70"/>
      <c r="N913" s="86"/>
      <c r="O913" s="70"/>
      <c r="P913" s="72"/>
      <c r="Q913" s="73"/>
      <c r="R913" s="72"/>
      <c r="S913" s="73"/>
      <c r="T913" s="73"/>
      <c r="U913" s="74"/>
      <c r="V913" s="26"/>
      <c r="W913" s="26"/>
      <c r="X913" s="26"/>
      <c r="Y913" s="26"/>
      <c r="Z913" s="26"/>
      <c r="AA913" s="26"/>
      <c r="AB913" s="26"/>
      <c r="AC913" s="26"/>
      <c r="AD913" s="26"/>
      <c r="AE913" s="26"/>
      <c r="AF913" s="26"/>
      <c r="AG913" s="26"/>
      <c r="AH913" s="26"/>
    </row>
    <row r="914" spans="1:34" ht="14.5">
      <c r="A914" s="67">
        <v>913</v>
      </c>
      <c r="B914" s="68"/>
      <c r="C914" s="69"/>
      <c r="D914" s="70"/>
      <c r="E914" s="69"/>
      <c r="F914" s="69"/>
      <c r="G914" s="70"/>
      <c r="H914" s="70"/>
      <c r="I914" s="70"/>
      <c r="J914" s="70"/>
      <c r="K914" s="70"/>
      <c r="L914" s="70"/>
      <c r="M914" s="70"/>
      <c r="N914" s="86"/>
      <c r="O914" s="70"/>
      <c r="P914" s="72"/>
      <c r="Q914" s="73"/>
      <c r="R914" s="72"/>
      <c r="S914" s="73"/>
      <c r="T914" s="73"/>
      <c r="U914" s="74"/>
      <c r="V914" s="26"/>
      <c r="W914" s="26"/>
      <c r="X914" s="26"/>
      <c r="Y914" s="26"/>
      <c r="Z914" s="26"/>
      <c r="AA914" s="26"/>
      <c r="AB914" s="26"/>
      <c r="AC914" s="26"/>
      <c r="AD914" s="26"/>
      <c r="AE914" s="26"/>
      <c r="AF914" s="26"/>
      <c r="AG914" s="26"/>
      <c r="AH914" s="26"/>
    </row>
    <row r="915" spans="1:34" ht="14.5">
      <c r="A915" s="67">
        <v>914</v>
      </c>
      <c r="B915" s="68"/>
      <c r="C915" s="69"/>
      <c r="D915" s="70"/>
      <c r="E915" s="69"/>
      <c r="F915" s="69"/>
      <c r="G915" s="70"/>
      <c r="H915" s="70"/>
      <c r="I915" s="70"/>
      <c r="J915" s="70"/>
      <c r="K915" s="70"/>
      <c r="L915" s="70"/>
      <c r="M915" s="70"/>
      <c r="N915" s="86"/>
      <c r="O915" s="70"/>
      <c r="P915" s="72"/>
      <c r="Q915" s="73"/>
      <c r="R915" s="72"/>
      <c r="S915" s="73"/>
      <c r="T915" s="73"/>
      <c r="U915" s="74"/>
      <c r="V915" s="26"/>
      <c r="W915" s="26"/>
      <c r="X915" s="26"/>
      <c r="Y915" s="26"/>
      <c r="Z915" s="26"/>
      <c r="AA915" s="26"/>
      <c r="AB915" s="26"/>
      <c r="AC915" s="26"/>
      <c r="AD915" s="26"/>
      <c r="AE915" s="26"/>
      <c r="AF915" s="26"/>
      <c r="AG915" s="26"/>
      <c r="AH915" s="26"/>
    </row>
    <row r="916" spans="1:34" ht="14.5">
      <c r="A916" s="67">
        <v>915</v>
      </c>
      <c r="B916" s="68"/>
      <c r="C916" s="69"/>
      <c r="D916" s="70"/>
      <c r="E916" s="69"/>
      <c r="F916" s="69"/>
      <c r="G916" s="70"/>
      <c r="H916" s="70"/>
      <c r="I916" s="70"/>
      <c r="J916" s="70"/>
      <c r="K916" s="70"/>
      <c r="L916" s="70"/>
      <c r="M916" s="70"/>
      <c r="N916" s="86"/>
      <c r="O916" s="88"/>
      <c r="P916" s="72"/>
      <c r="Q916" s="73"/>
      <c r="R916" s="72"/>
      <c r="S916" s="73"/>
      <c r="T916" s="73"/>
      <c r="U916" s="74"/>
      <c r="V916" s="26"/>
      <c r="W916" s="26"/>
      <c r="X916" s="26"/>
      <c r="Y916" s="26"/>
      <c r="Z916" s="26"/>
      <c r="AA916" s="26"/>
      <c r="AB916" s="26"/>
      <c r="AC916" s="26"/>
      <c r="AD916" s="26"/>
      <c r="AE916" s="26"/>
      <c r="AF916" s="26"/>
      <c r="AG916" s="26"/>
      <c r="AH916" s="26"/>
    </row>
    <row r="917" spans="1:34" ht="14.5">
      <c r="A917" s="67">
        <v>916</v>
      </c>
      <c r="B917" s="68"/>
      <c r="C917" s="69"/>
      <c r="D917" s="70"/>
      <c r="E917" s="69"/>
      <c r="F917" s="69"/>
      <c r="G917" s="70"/>
      <c r="H917" s="70"/>
      <c r="I917" s="70"/>
      <c r="J917" s="70"/>
      <c r="K917" s="70"/>
      <c r="L917" s="70"/>
      <c r="M917" s="70"/>
      <c r="N917" s="86"/>
      <c r="O917" s="88"/>
      <c r="P917" s="72"/>
      <c r="Q917" s="73"/>
      <c r="R917" s="72"/>
      <c r="S917" s="73"/>
      <c r="T917" s="73"/>
      <c r="U917" s="74"/>
      <c r="V917" s="26"/>
      <c r="W917" s="26"/>
      <c r="X917" s="26"/>
      <c r="Y917" s="26"/>
      <c r="Z917" s="26"/>
      <c r="AA917" s="26"/>
      <c r="AB917" s="26"/>
      <c r="AC917" s="26"/>
      <c r="AD917" s="26"/>
      <c r="AE917" s="26"/>
      <c r="AF917" s="26"/>
      <c r="AG917" s="26"/>
      <c r="AH917" s="26"/>
    </row>
    <row r="918" spans="1:34" ht="14.5">
      <c r="A918" s="67">
        <v>917</v>
      </c>
      <c r="B918" s="68"/>
      <c r="C918" s="69"/>
      <c r="D918" s="70"/>
      <c r="E918" s="69"/>
      <c r="F918" s="69"/>
      <c r="G918" s="70"/>
      <c r="H918" s="70"/>
      <c r="I918" s="70"/>
      <c r="J918" s="70"/>
      <c r="K918" s="70"/>
      <c r="L918" s="70"/>
      <c r="M918" s="70"/>
      <c r="N918" s="86"/>
      <c r="O918" s="70"/>
      <c r="P918" s="72"/>
      <c r="Q918" s="73"/>
      <c r="R918" s="72"/>
      <c r="S918" s="73"/>
      <c r="T918" s="73"/>
      <c r="U918" s="74"/>
      <c r="V918" s="26"/>
      <c r="W918" s="26"/>
      <c r="X918" s="26"/>
      <c r="Y918" s="26"/>
      <c r="Z918" s="26"/>
      <c r="AA918" s="26"/>
      <c r="AB918" s="26"/>
      <c r="AC918" s="26"/>
      <c r="AD918" s="26"/>
      <c r="AE918" s="26"/>
      <c r="AF918" s="26"/>
      <c r="AG918" s="26"/>
      <c r="AH918" s="26"/>
    </row>
    <row r="919" spans="1:34" ht="14.5">
      <c r="A919" s="67">
        <v>918</v>
      </c>
      <c r="B919" s="68"/>
      <c r="C919" s="69"/>
      <c r="D919" s="70"/>
      <c r="E919" s="69"/>
      <c r="F919" s="69"/>
      <c r="G919" s="70"/>
      <c r="H919" s="70"/>
      <c r="I919" s="70"/>
      <c r="J919" s="70"/>
      <c r="K919" s="70"/>
      <c r="L919" s="70"/>
      <c r="M919" s="70"/>
      <c r="N919" s="86"/>
      <c r="O919" s="70"/>
      <c r="P919" s="72"/>
      <c r="Q919" s="73"/>
      <c r="R919" s="72"/>
      <c r="S919" s="73"/>
      <c r="T919" s="73"/>
      <c r="U919" s="74"/>
      <c r="V919" s="26"/>
      <c r="W919" s="26"/>
      <c r="X919" s="26"/>
      <c r="Y919" s="26"/>
      <c r="Z919" s="26"/>
      <c r="AA919" s="26"/>
      <c r="AB919" s="26"/>
      <c r="AC919" s="26"/>
      <c r="AD919" s="26"/>
      <c r="AE919" s="26"/>
      <c r="AF919" s="26"/>
      <c r="AG919" s="26"/>
      <c r="AH919" s="26"/>
    </row>
    <row r="920" spans="1:34" ht="14.5">
      <c r="A920" s="67">
        <v>919</v>
      </c>
      <c r="B920" s="68"/>
      <c r="C920" s="69"/>
      <c r="D920" s="70"/>
      <c r="E920" s="69"/>
      <c r="F920" s="69"/>
      <c r="G920" s="70"/>
      <c r="H920" s="70"/>
      <c r="I920" s="70"/>
      <c r="J920" s="86"/>
      <c r="K920" s="86"/>
      <c r="L920" s="73"/>
      <c r="M920" s="86"/>
      <c r="N920" s="86"/>
      <c r="O920" s="86"/>
      <c r="P920" s="72"/>
      <c r="Q920" s="73"/>
      <c r="R920" s="72"/>
      <c r="S920" s="73"/>
      <c r="T920" s="73"/>
      <c r="U920" s="74"/>
      <c r="V920" s="26"/>
      <c r="W920" s="26"/>
      <c r="X920" s="26"/>
      <c r="Y920" s="26"/>
      <c r="Z920" s="26"/>
      <c r="AA920" s="26"/>
      <c r="AB920" s="26"/>
      <c r="AC920" s="26"/>
      <c r="AD920" s="26"/>
      <c r="AE920" s="26"/>
      <c r="AF920" s="26"/>
      <c r="AG920" s="26"/>
      <c r="AH920" s="26"/>
    </row>
    <row r="921" spans="1:34" ht="14.5">
      <c r="A921" s="67">
        <v>920</v>
      </c>
      <c r="B921" s="68"/>
      <c r="C921" s="69"/>
      <c r="D921" s="70"/>
      <c r="E921" s="69"/>
      <c r="F921" s="69"/>
      <c r="G921" s="70"/>
      <c r="H921" s="70"/>
      <c r="I921" s="70"/>
      <c r="J921" s="70"/>
      <c r="K921" s="70"/>
      <c r="L921" s="70"/>
      <c r="M921" s="70"/>
      <c r="N921" s="86"/>
      <c r="O921" s="70"/>
      <c r="P921" s="72"/>
      <c r="Q921" s="73"/>
      <c r="R921" s="72"/>
      <c r="S921" s="73"/>
      <c r="T921" s="73"/>
      <c r="U921" s="74"/>
      <c r="V921" s="26"/>
      <c r="W921" s="26"/>
      <c r="X921" s="26"/>
      <c r="Y921" s="26"/>
      <c r="Z921" s="26"/>
      <c r="AA921" s="26"/>
      <c r="AB921" s="26"/>
      <c r="AC921" s="26"/>
      <c r="AD921" s="26"/>
      <c r="AE921" s="26"/>
      <c r="AF921" s="26"/>
      <c r="AG921" s="26"/>
      <c r="AH921" s="26"/>
    </row>
    <row r="922" spans="1:34" ht="14.5">
      <c r="A922" s="67">
        <v>921</v>
      </c>
      <c r="B922" s="68"/>
      <c r="C922" s="69"/>
      <c r="D922" s="70"/>
      <c r="E922" s="69"/>
      <c r="F922" s="69"/>
      <c r="G922" s="70"/>
      <c r="H922" s="70"/>
      <c r="I922" s="70"/>
      <c r="J922" s="70"/>
      <c r="K922" s="70"/>
      <c r="L922" s="70"/>
      <c r="M922" s="70"/>
      <c r="N922" s="86"/>
      <c r="O922" s="70"/>
      <c r="P922" s="72"/>
      <c r="Q922" s="73"/>
      <c r="R922" s="72"/>
      <c r="S922" s="73"/>
      <c r="T922" s="73"/>
      <c r="U922" s="74"/>
      <c r="V922" s="26"/>
      <c r="W922" s="26"/>
      <c r="X922" s="26"/>
      <c r="Y922" s="26"/>
      <c r="Z922" s="26"/>
      <c r="AA922" s="26"/>
      <c r="AB922" s="26"/>
      <c r="AC922" s="26"/>
      <c r="AD922" s="26"/>
      <c r="AE922" s="26"/>
      <c r="AF922" s="26"/>
      <c r="AG922" s="26"/>
      <c r="AH922" s="26"/>
    </row>
    <row r="923" spans="1:34" ht="14.5">
      <c r="A923" s="67">
        <v>922</v>
      </c>
      <c r="B923" s="68"/>
      <c r="C923" s="69"/>
      <c r="D923" s="70"/>
      <c r="E923" s="69"/>
      <c r="F923" s="69"/>
      <c r="G923" s="70"/>
      <c r="H923" s="70"/>
      <c r="I923" s="70"/>
      <c r="J923" s="70"/>
      <c r="K923" s="70"/>
      <c r="L923" s="70"/>
      <c r="M923" s="70"/>
      <c r="N923" s="86"/>
      <c r="O923" s="88"/>
      <c r="P923" s="72"/>
      <c r="Q923" s="73"/>
      <c r="R923" s="72"/>
      <c r="S923" s="73"/>
      <c r="T923" s="73"/>
      <c r="U923" s="74"/>
      <c r="V923" s="26"/>
      <c r="W923" s="26"/>
      <c r="X923" s="26"/>
      <c r="Y923" s="26"/>
      <c r="Z923" s="26"/>
      <c r="AA923" s="26"/>
      <c r="AB923" s="26"/>
      <c r="AC923" s="26"/>
      <c r="AD923" s="26"/>
      <c r="AE923" s="26"/>
      <c r="AF923" s="26"/>
      <c r="AG923" s="26"/>
      <c r="AH923" s="26"/>
    </row>
    <row r="924" spans="1:34" ht="14.5">
      <c r="A924" s="67">
        <v>923</v>
      </c>
      <c r="B924" s="68"/>
      <c r="C924" s="69"/>
      <c r="D924" s="70"/>
      <c r="E924" s="69"/>
      <c r="F924" s="69"/>
      <c r="G924" s="70"/>
      <c r="H924" s="70"/>
      <c r="I924" s="70"/>
      <c r="J924" s="70"/>
      <c r="K924" s="70"/>
      <c r="L924" s="70"/>
      <c r="M924" s="70"/>
      <c r="N924" s="86"/>
      <c r="O924" s="70"/>
      <c r="P924" s="72"/>
      <c r="Q924" s="73"/>
      <c r="R924" s="72"/>
      <c r="S924" s="73"/>
      <c r="T924" s="73"/>
      <c r="U924" s="74"/>
      <c r="V924" s="26"/>
      <c r="W924" s="26"/>
      <c r="X924" s="26"/>
      <c r="Y924" s="26"/>
      <c r="Z924" s="26"/>
      <c r="AA924" s="26"/>
      <c r="AB924" s="26"/>
      <c r="AC924" s="26"/>
      <c r="AD924" s="26"/>
      <c r="AE924" s="26"/>
      <c r="AF924" s="26"/>
      <c r="AG924" s="26"/>
      <c r="AH924" s="26"/>
    </row>
    <row r="925" spans="1:34" ht="14.5">
      <c r="A925" s="67">
        <v>924</v>
      </c>
      <c r="B925" s="68"/>
      <c r="C925" s="69"/>
      <c r="D925" s="70"/>
      <c r="E925" s="69"/>
      <c r="F925" s="69"/>
      <c r="G925" s="70"/>
      <c r="H925" s="70"/>
      <c r="I925" s="70"/>
      <c r="J925" s="70"/>
      <c r="K925" s="70"/>
      <c r="L925" s="70"/>
      <c r="M925" s="70"/>
      <c r="N925" s="86"/>
      <c r="O925" s="70"/>
      <c r="P925" s="72"/>
      <c r="Q925" s="73"/>
      <c r="R925" s="72"/>
      <c r="S925" s="73"/>
      <c r="T925" s="73"/>
      <c r="U925" s="74"/>
      <c r="V925" s="26"/>
      <c r="W925" s="26"/>
      <c r="X925" s="26"/>
      <c r="Y925" s="26"/>
      <c r="Z925" s="26"/>
      <c r="AA925" s="26"/>
      <c r="AB925" s="26"/>
      <c r="AC925" s="26"/>
      <c r="AD925" s="26"/>
      <c r="AE925" s="26"/>
      <c r="AF925" s="26"/>
      <c r="AG925" s="26"/>
      <c r="AH925" s="26"/>
    </row>
    <row r="926" spans="1:34" ht="14.5">
      <c r="A926" s="67">
        <v>925</v>
      </c>
      <c r="B926" s="68"/>
      <c r="C926" s="69"/>
      <c r="D926" s="70"/>
      <c r="E926" s="69"/>
      <c r="F926" s="69"/>
      <c r="G926" s="70"/>
      <c r="H926" s="70"/>
      <c r="I926" s="70"/>
      <c r="J926" s="70"/>
      <c r="K926" s="70"/>
      <c r="L926" s="70"/>
      <c r="M926" s="70"/>
      <c r="N926" s="86"/>
      <c r="O926" s="70"/>
      <c r="P926" s="72"/>
      <c r="Q926" s="73"/>
      <c r="R926" s="72"/>
      <c r="S926" s="73"/>
      <c r="T926" s="73"/>
      <c r="U926" s="74"/>
      <c r="V926" s="26"/>
      <c r="W926" s="26"/>
      <c r="X926" s="26"/>
      <c r="Y926" s="26"/>
      <c r="Z926" s="26"/>
      <c r="AA926" s="26"/>
      <c r="AB926" s="26"/>
      <c r="AC926" s="26"/>
      <c r="AD926" s="26"/>
      <c r="AE926" s="26"/>
      <c r="AF926" s="26"/>
      <c r="AG926" s="26"/>
      <c r="AH926" s="26"/>
    </row>
    <row r="927" spans="1:34" ht="14.5">
      <c r="A927" s="67">
        <v>926</v>
      </c>
      <c r="B927" s="68"/>
      <c r="C927" s="69"/>
      <c r="D927" s="70"/>
      <c r="E927" s="69"/>
      <c r="F927" s="69"/>
      <c r="G927" s="70"/>
      <c r="H927" s="70"/>
      <c r="I927" s="70"/>
      <c r="J927" s="70"/>
      <c r="K927" s="70"/>
      <c r="L927" s="70"/>
      <c r="M927" s="70"/>
      <c r="N927" s="86"/>
      <c r="O927" s="70"/>
      <c r="P927" s="72"/>
      <c r="Q927" s="73"/>
      <c r="R927" s="72"/>
      <c r="S927" s="73"/>
      <c r="T927" s="73"/>
      <c r="U927" s="74"/>
      <c r="V927" s="26"/>
      <c r="W927" s="26"/>
      <c r="X927" s="26"/>
      <c r="Y927" s="26"/>
      <c r="Z927" s="26"/>
      <c r="AA927" s="26"/>
      <c r="AB927" s="26"/>
      <c r="AC927" s="26"/>
      <c r="AD927" s="26"/>
      <c r="AE927" s="26"/>
      <c r="AF927" s="26"/>
      <c r="AG927" s="26"/>
      <c r="AH927" s="26"/>
    </row>
    <row r="928" spans="1:34" ht="14.5">
      <c r="A928" s="67">
        <v>927</v>
      </c>
      <c r="B928" s="68"/>
      <c r="C928" s="69"/>
      <c r="D928" s="70"/>
      <c r="E928" s="69"/>
      <c r="F928" s="69"/>
      <c r="G928" s="70"/>
      <c r="H928" s="70"/>
      <c r="I928" s="70"/>
      <c r="J928" s="70"/>
      <c r="K928" s="70"/>
      <c r="L928" s="70"/>
      <c r="M928" s="70"/>
      <c r="N928" s="86"/>
      <c r="O928" s="70"/>
      <c r="P928" s="72"/>
      <c r="Q928" s="73"/>
      <c r="R928" s="72"/>
      <c r="S928" s="73"/>
      <c r="T928" s="73"/>
      <c r="U928" s="74"/>
      <c r="V928" s="26"/>
      <c r="W928" s="26"/>
      <c r="X928" s="26"/>
      <c r="Y928" s="26"/>
      <c r="Z928" s="26"/>
      <c r="AA928" s="26"/>
      <c r="AB928" s="26"/>
      <c r="AC928" s="26"/>
      <c r="AD928" s="26"/>
      <c r="AE928" s="26"/>
      <c r="AF928" s="26"/>
      <c r="AG928" s="26"/>
      <c r="AH928" s="26"/>
    </row>
    <row r="929" spans="1:34" ht="14.5">
      <c r="A929" s="67">
        <v>928</v>
      </c>
      <c r="B929" s="68"/>
      <c r="C929" s="69"/>
      <c r="D929" s="70"/>
      <c r="E929" s="69"/>
      <c r="F929" s="69"/>
      <c r="G929" s="70"/>
      <c r="H929" s="70"/>
      <c r="I929" s="70"/>
      <c r="J929" s="70"/>
      <c r="K929" s="70"/>
      <c r="L929" s="70"/>
      <c r="M929" s="70"/>
      <c r="N929" s="86"/>
      <c r="O929" s="70"/>
      <c r="P929" s="72"/>
      <c r="Q929" s="73"/>
      <c r="R929" s="72"/>
      <c r="S929" s="73"/>
      <c r="T929" s="73"/>
      <c r="U929" s="74"/>
      <c r="V929" s="26"/>
      <c r="W929" s="26"/>
      <c r="X929" s="26"/>
      <c r="Y929" s="26"/>
      <c r="Z929" s="26"/>
      <c r="AA929" s="26"/>
      <c r="AB929" s="26"/>
      <c r="AC929" s="26"/>
      <c r="AD929" s="26"/>
      <c r="AE929" s="26"/>
      <c r="AF929" s="26"/>
      <c r="AG929" s="26"/>
      <c r="AH929" s="26"/>
    </row>
    <row r="930" spans="1:34" ht="14.5">
      <c r="A930" s="67">
        <v>929</v>
      </c>
      <c r="B930" s="68"/>
      <c r="C930" s="69"/>
      <c r="D930" s="70"/>
      <c r="E930" s="69"/>
      <c r="F930" s="69"/>
      <c r="G930" s="70"/>
      <c r="H930" s="70"/>
      <c r="I930" s="70"/>
      <c r="J930" s="70"/>
      <c r="K930" s="70"/>
      <c r="L930" s="70"/>
      <c r="M930" s="70"/>
      <c r="N930" s="86"/>
      <c r="O930" s="70"/>
      <c r="P930" s="72"/>
      <c r="Q930" s="73"/>
      <c r="R930" s="72"/>
      <c r="S930" s="73"/>
      <c r="T930" s="73"/>
      <c r="U930" s="74"/>
      <c r="V930" s="26"/>
      <c r="W930" s="26"/>
      <c r="X930" s="26"/>
      <c r="Y930" s="26"/>
      <c r="Z930" s="26"/>
      <c r="AA930" s="26"/>
      <c r="AB930" s="26"/>
      <c r="AC930" s="26"/>
      <c r="AD930" s="26"/>
      <c r="AE930" s="26"/>
      <c r="AF930" s="26"/>
      <c r="AG930" s="26"/>
      <c r="AH930" s="26"/>
    </row>
    <row r="931" spans="1:34" ht="14.5">
      <c r="A931" s="67">
        <v>930</v>
      </c>
      <c r="B931" s="68"/>
      <c r="C931" s="69"/>
      <c r="D931" s="70"/>
      <c r="E931" s="69"/>
      <c r="F931" s="69"/>
      <c r="G931" s="70"/>
      <c r="H931" s="70"/>
      <c r="I931" s="70"/>
      <c r="J931" s="70"/>
      <c r="K931" s="70"/>
      <c r="L931" s="70"/>
      <c r="M931" s="70"/>
      <c r="N931" s="86"/>
      <c r="O931" s="70"/>
      <c r="P931" s="72"/>
      <c r="Q931" s="73"/>
      <c r="R931" s="72"/>
      <c r="S931" s="73"/>
      <c r="T931" s="73"/>
      <c r="U931" s="74"/>
      <c r="V931" s="26"/>
      <c r="W931" s="26"/>
      <c r="X931" s="26"/>
      <c r="Y931" s="26"/>
      <c r="Z931" s="26"/>
      <c r="AA931" s="26"/>
      <c r="AB931" s="26"/>
      <c r="AC931" s="26"/>
      <c r="AD931" s="26"/>
      <c r="AE931" s="26"/>
      <c r="AF931" s="26"/>
      <c r="AG931" s="26"/>
      <c r="AH931" s="26"/>
    </row>
    <row r="932" spans="1:34" ht="14.5">
      <c r="A932" s="67">
        <v>931</v>
      </c>
      <c r="B932" s="68"/>
      <c r="C932" s="67" t="str">
        <f t="array" aca="1" ref="C932" ca="1">IFERROR(_xludf.XLOOKUP(D932,master_daerah!B:B,master_daerah!A:A),"")</f>
        <v/>
      </c>
      <c r="D932" s="70"/>
      <c r="E932" s="69"/>
      <c r="F932" s="69"/>
      <c r="G932" s="70"/>
      <c r="H932" s="70"/>
      <c r="I932" s="70"/>
      <c r="J932" s="70"/>
      <c r="K932" s="70"/>
      <c r="L932" s="70"/>
      <c r="M932" s="70"/>
      <c r="N932" s="86"/>
      <c r="O932" s="70"/>
      <c r="P932" s="72"/>
      <c r="Q932" s="73"/>
      <c r="R932" s="72"/>
      <c r="S932" s="73"/>
      <c r="T932" s="73"/>
      <c r="U932" s="74"/>
      <c r="V932" s="26"/>
      <c r="W932" s="26"/>
      <c r="X932" s="26"/>
      <c r="Y932" s="26"/>
      <c r="Z932" s="26"/>
      <c r="AA932" s="26"/>
      <c r="AB932" s="26"/>
      <c r="AC932" s="26"/>
      <c r="AD932" s="26"/>
      <c r="AE932" s="26"/>
      <c r="AF932" s="26"/>
      <c r="AG932" s="26"/>
      <c r="AH932" s="26"/>
    </row>
    <row r="933" spans="1:34" ht="14.5">
      <c r="A933" s="67">
        <v>932</v>
      </c>
      <c r="B933" s="68"/>
      <c r="C933" s="67"/>
      <c r="D933" s="70"/>
      <c r="E933" s="69"/>
      <c r="F933" s="69"/>
      <c r="G933" s="70"/>
      <c r="H933" s="70"/>
      <c r="I933" s="70"/>
      <c r="J933" s="70"/>
      <c r="K933" s="70"/>
      <c r="L933" s="70"/>
      <c r="M933" s="70"/>
      <c r="N933" s="86"/>
      <c r="O933" s="70"/>
      <c r="P933" s="72"/>
      <c r="Q933" s="73"/>
      <c r="R933" s="72"/>
      <c r="S933" s="73"/>
      <c r="T933" s="73"/>
      <c r="U933" s="74"/>
      <c r="V933" s="26"/>
      <c r="W933" s="26"/>
      <c r="X933" s="26"/>
      <c r="Y933" s="26"/>
      <c r="Z933" s="26"/>
      <c r="AA933" s="26"/>
      <c r="AB933" s="26"/>
      <c r="AC933" s="26"/>
      <c r="AD933" s="26"/>
      <c r="AE933" s="26"/>
      <c r="AF933" s="26"/>
      <c r="AG933" s="26"/>
      <c r="AH933" s="26"/>
    </row>
    <row r="934" spans="1:34" ht="14.5">
      <c r="A934" s="67">
        <v>933</v>
      </c>
      <c r="B934" s="68"/>
      <c r="C934" s="67"/>
      <c r="D934" s="70"/>
      <c r="E934" s="69"/>
      <c r="F934" s="69"/>
      <c r="G934" s="70"/>
      <c r="H934" s="70"/>
      <c r="I934" s="70"/>
      <c r="J934" s="70"/>
      <c r="K934" s="70"/>
      <c r="L934" s="70"/>
      <c r="M934" s="70"/>
      <c r="N934" s="86"/>
      <c r="O934" s="70"/>
      <c r="P934" s="72"/>
      <c r="Q934" s="73"/>
      <c r="R934" s="72"/>
      <c r="S934" s="73"/>
      <c r="T934" s="73"/>
      <c r="U934" s="74"/>
      <c r="V934" s="26"/>
      <c r="W934" s="26"/>
      <c r="X934" s="26"/>
      <c r="Y934" s="26"/>
      <c r="Z934" s="26"/>
      <c r="AA934" s="26"/>
      <c r="AB934" s="26"/>
      <c r="AC934" s="26"/>
      <c r="AD934" s="26"/>
      <c r="AE934" s="26"/>
      <c r="AF934" s="26"/>
      <c r="AG934" s="26"/>
      <c r="AH934" s="26"/>
    </row>
    <row r="935" spans="1:34" ht="14.5">
      <c r="A935" s="67">
        <v>934</v>
      </c>
      <c r="B935" s="68"/>
      <c r="C935" s="67"/>
      <c r="D935" s="70"/>
      <c r="E935" s="69"/>
      <c r="F935" s="69"/>
      <c r="G935" s="70"/>
      <c r="H935" s="70"/>
      <c r="I935" s="70"/>
      <c r="J935" s="70"/>
      <c r="K935" s="70"/>
      <c r="L935" s="70"/>
      <c r="M935" s="70"/>
      <c r="N935" s="86"/>
      <c r="O935" s="70"/>
      <c r="P935" s="72"/>
      <c r="Q935" s="73"/>
      <c r="R935" s="72"/>
      <c r="S935" s="73"/>
      <c r="T935" s="73"/>
      <c r="U935" s="74"/>
      <c r="V935" s="26"/>
      <c r="W935" s="26"/>
      <c r="X935" s="26"/>
      <c r="Y935" s="26"/>
      <c r="Z935" s="26"/>
      <c r="AA935" s="26"/>
      <c r="AB935" s="26"/>
      <c r="AC935" s="26"/>
      <c r="AD935" s="26"/>
      <c r="AE935" s="26"/>
      <c r="AF935" s="26"/>
      <c r="AG935" s="26"/>
      <c r="AH935" s="26"/>
    </row>
    <row r="936" spans="1:34" ht="14.5">
      <c r="A936" s="67">
        <v>935</v>
      </c>
      <c r="B936" s="68"/>
      <c r="C936" s="67"/>
      <c r="D936" s="70"/>
      <c r="E936" s="69"/>
      <c r="F936" s="69"/>
      <c r="G936" s="70"/>
      <c r="H936" s="70"/>
      <c r="I936" s="70"/>
      <c r="J936" s="70"/>
      <c r="K936" s="70"/>
      <c r="L936" s="70"/>
      <c r="M936" s="70"/>
      <c r="N936" s="86"/>
      <c r="O936" s="70"/>
      <c r="P936" s="72"/>
      <c r="Q936" s="73"/>
      <c r="R936" s="72"/>
      <c r="S936" s="73"/>
      <c r="T936" s="73"/>
      <c r="U936" s="74"/>
      <c r="V936" s="26"/>
      <c r="W936" s="26"/>
      <c r="X936" s="26"/>
      <c r="Y936" s="26"/>
      <c r="Z936" s="26"/>
      <c r="AA936" s="26"/>
      <c r="AB936" s="26"/>
      <c r="AC936" s="26"/>
      <c r="AD936" s="26"/>
      <c r="AE936" s="26"/>
      <c r="AF936" s="26"/>
      <c r="AG936" s="26"/>
      <c r="AH936" s="26"/>
    </row>
    <row r="937" spans="1:34" ht="14.5">
      <c r="A937" s="67">
        <v>936</v>
      </c>
      <c r="B937" s="68"/>
      <c r="C937" s="67"/>
      <c r="D937" s="70"/>
      <c r="E937" s="69"/>
      <c r="F937" s="69"/>
      <c r="G937" s="70"/>
      <c r="H937" s="70"/>
      <c r="I937" s="70"/>
      <c r="J937" s="70"/>
      <c r="K937" s="70"/>
      <c r="L937" s="70"/>
      <c r="M937" s="70"/>
      <c r="N937" s="86"/>
      <c r="O937" s="70"/>
      <c r="P937" s="72"/>
      <c r="Q937" s="73"/>
      <c r="R937" s="72"/>
      <c r="S937" s="73"/>
      <c r="T937" s="73"/>
      <c r="U937" s="74"/>
      <c r="V937" s="26"/>
      <c r="W937" s="26"/>
      <c r="X937" s="26"/>
      <c r="Y937" s="26"/>
      <c r="Z937" s="26"/>
      <c r="AA937" s="26"/>
      <c r="AB937" s="26"/>
      <c r="AC937" s="26"/>
      <c r="AD937" s="26"/>
      <c r="AE937" s="26"/>
      <c r="AF937" s="26"/>
      <c r="AG937" s="26"/>
      <c r="AH937" s="26"/>
    </row>
    <row r="938" spans="1:34" ht="14.5">
      <c r="A938" s="67">
        <v>937</v>
      </c>
      <c r="B938" s="68"/>
      <c r="C938" s="67"/>
      <c r="D938" s="70"/>
      <c r="E938" s="69"/>
      <c r="F938" s="69"/>
      <c r="G938" s="70"/>
      <c r="H938" s="70"/>
      <c r="I938" s="70"/>
      <c r="J938" s="70"/>
      <c r="K938" s="70"/>
      <c r="L938" s="70"/>
      <c r="M938" s="70"/>
      <c r="N938" s="86"/>
      <c r="O938" s="70"/>
      <c r="P938" s="72"/>
      <c r="Q938" s="73"/>
      <c r="R938" s="72"/>
      <c r="S938" s="73"/>
      <c r="T938" s="73"/>
      <c r="U938" s="74"/>
      <c r="V938" s="26"/>
      <c r="W938" s="26"/>
      <c r="X938" s="26"/>
      <c r="Y938" s="26"/>
      <c r="Z938" s="26"/>
      <c r="AA938" s="26"/>
      <c r="AB938" s="26"/>
      <c r="AC938" s="26"/>
      <c r="AD938" s="26"/>
      <c r="AE938" s="26"/>
      <c r="AF938" s="26"/>
      <c r="AG938" s="26"/>
      <c r="AH938" s="26"/>
    </row>
    <row r="939" spans="1:34" ht="14.5">
      <c r="A939" s="67">
        <v>938</v>
      </c>
      <c r="B939" s="68"/>
      <c r="C939" s="67"/>
      <c r="D939" s="70"/>
      <c r="E939" s="69"/>
      <c r="F939" s="69"/>
      <c r="G939" s="70"/>
      <c r="H939" s="70"/>
      <c r="I939" s="70"/>
      <c r="J939" s="70"/>
      <c r="K939" s="70"/>
      <c r="L939" s="70"/>
      <c r="M939" s="70"/>
      <c r="N939" s="86"/>
      <c r="O939" s="70"/>
      <c r="P939" s="72"/>
      <c r="Q939" s="73"/>
      <c r="R939" s="72"/>
      <c r="S939" s="73"/>
      <c r="T939" s="73"/>
      <c r="U939" s="74"/>
      <c r="V939" s="26"/>
      <c r="W939" s="26"/>
      <c r="X939" s="26"/>
      <c r="Y939" s="26"/>
      <c r="Z939" s="26"/>
      <c r="AA939" s="26"/>
      <c r="AB939" s="26"/>
      <c r="AC939" s="26"/>
      <c r="AD939" s="26"/>
      <c r="AE939" s="26"/>
      <c r="AF939" s="26"/>
      <c r="AG939" s="26"/>
      <c r="AH939" s="26"/>
    </row>
    <row r="940" spans="1:34" ht="14.5">
      <c r="A940" s="67">
        <v>939</v>
      </c>
      <c r="B940" s="68"/>
      <c r="C940" s="67"/>
      <c r="D940" s="70"/>
      <c r="E940" s="69"/>
      <c r="F940" s="69"/>
      <c r="G940" s="70"/>
      <c r="H940" s="70"/>
      <c r="I940" s="70"/>
      <c r="J940" s="70"/>
      <c r="K940" s="70"/>
      <c r="L940" s="70"/>
      <c r="M940" s="70"/>
      <c r="N940" s="86"/>
      <c r="O940" s="70"/>
      <c r="P940" s="72"/>
      <c r="Q940" s="73"/>
      <c r="R940" s="72"/>
      <c r="S940" s="73"/>
      <c r="T940" s="73"/>
      <c r="U940" s="74"/>
      <c r="V940" s="26"/>
      <c r="W940" s="26"/>
      <c r="X940" s="26"/>
      <c r="Y940" s="26"/>
      <c r="Z940" s="26"/>
      <c r="AA940" s="26"/>
      <c r="AB940" s="26"/>
      <c r="AC940" s="26"/>
      <c r="AD940" s="26"/>
      <c r="AE940" s="26"/>
      <c r="AF940" s="26"/>
      <c r="AG940" s="26"/>
      <c r="AH940" s="26"/>
    </row>
    <row r="941" spans="1:34" ht="14.5">
      <c r="A941" s="67">
        <v>940</v>
      </c>
      <c r="B941" s="68"/>
      <c r="C941" s="67"/>
      <c r="D941" s="70"/>
      <c r="E941" s="69"/>
      <c r="F941" s="69"/>
      <c r="G941" s="70"/>
      <c r="H941" s="70"/>
      <c r="I941" s="70"/>
      <c r="J941" s="70"/>
      <c r="K941" s="70"/>
      <c r="L941" s="70"/>
      <c r="M941" s="70"/>
      <c r="N941" s="86"/>
      <c r="O941" s="70"/>
      <c r="P941" s="72"/>
      <c r="Q941" s="73"/>
      <c r="R941" s="72"/>
      <c r="S941" s="73"/>
      <c r="T941" s="73"/>
      <c r="U941" s="74"/>
      <c r="V941" s="26"/>
      <c r="W941" s="26"/>
      <c r="X941" s="26"/>
      <c r="Y941" s="26"/>
      <c r="Z941" s="26"/>
      <c r="AA941" s="26"/>
      <c r="AB941" s="26"/>
      <c r="AC941" s="26"/>
      <c r="AD941" s="26"/>
      <c r="AE941" s="26"/>
      <c r="AF941" s="26"/>
      <c r="AG941" s="26"/>
      <c r="AH941" s="26"/>
    </row>
    <row r="942" spans="1:34" ht="14.5">
      <c r="A942" s="67">
        <v>941</v>
      </c>
      <c r="B942" s="68"/>
      <c r="C942" s="67"/>
      <c r="D942" s="70"/>
      <c r="E942" s="69"/>
      <c r="F942" s="69"/>
      <c r="G942" s="70"/>
      <c r="H942" s="70"/>
      <c r="I942" s="70"/>
      <c r="J942" s="70"/>
      <c r="K942" s="70"/>
      <c r="L942" s="70"/>
      <c r="M942" s="70"/>
      <c r="N942" s="70"/>
      <c r="O942" s="70"/>
      <c r="P942" s="72"/>
      <c r="Q942" s="73"/>
      <c r="R942" s="72"/>
      <c r="S942" s="73"/>
      <c r="T942" s="73"/>
      <c r="U942" s="74"/>
      <c r="V942" s="26"/>
      <c r="W942" s="26"/>
      <c r="X942" s="26"/>
      <c r="Y942" s="26"/>
      <c r="Z942" s="26"/>
      <c r="AA942" s="26"/>
      <c r="AB942" s="26"/>
      <c r="AC942" s="26"/>
      <c r="AD942" s="26"/>
      <c r="AE942" s="26"/>
      <c r="AF942" s="26"/>
      <c r="AG942" s="26"/>
      <c r="AH942" s="26"/>
    </row>
    <row r="943" spans="1:34" ht="14.5">
      <c r="A943" s="67">
        <v>942</v>
      </c>
      <c r="B943" s="68"/>
      <c r="C943" s="67"/>
      <c r="D943" s="70"/>
      <c r="E943" s="69"/>
      <c r="F943" s="69"/>
      <c r="G943" s="70"/>
      <c r="H943" s="70"/>
      <c r="I943" s="70"/>
      <c r="J943" s="70"/>
      <c r="K943" s="70"/>
      <c r="L943" s="70"/>
      <c r="M943" s="70"/>
      <c r="N943" s="70"/>
      <c r="O943" s="70"/>
      <c r="P943" s="72"/>
      <c r="Q943" s="73"/>
      <c r="R943" s="72"/>
      <c r="S943" s="73"/>
      <c r="T943" s="73"/>
      <c r="U943" s="74"/>
      <c r="V943" s="26"/>
      <c r="W943" s="26"/>
      <c r="X943" s="26"/>
      <c r="Y943" s="26"/>
      <c r="Z943" s="26"/>
      <c r="AA943" s="26"/>
      <c r="AB943" s="26"/>
      <c r="AC943" s="26"/>
      <c r="AD943" s="26"/>
      <c r="AE943" s="26"/>
      <c r="AF943" s="26"/>
      <c r="AG943" s="26"/>
      <c r="AH943" s="26"/>
    </row>
    <row r="944" spans="1:34" ht="14.5">
      <c r="A944" s="67">
        <v>943</v>
      </c>
      <c r="B944" s="68"/>
      <c r="C944" s="67"/>
      <c r="D944" s="70"/>
      <c r="E944" s="69"/>
      <c r="F944" s="69"/>
      <c r="G944" s="70"/>
      <c r="H944" s="70"/>
      <c r="I944" s="70"/>
      <c r="J944" s="70"/>
      <c r="K944" s="70"/>
      <c r="L944" s="70"/>
      <c r="M944" s="70"/>
      <c r="N944" s="86"/>
      <c r="O944" s="70"/>
      <c r="P944" s="72"/>
      <c r="Q944" s="73"/>
      <c r="R944" s="72"/>
      <c r="S944" s="73"/>
      <c r="T944" s="73"/>
      <c r="U944" s="74"/>
      <c r="V944" s="26"/>
      <c r="W944" s="26"/>
      <c r="X944" s="26"/>
      <c r="Y944" s="26"/>
      <c r="Z944" s="26"/>
      <c r="AA944" s="26"/>
      <c r="AB944" s="26"/>
      <c r="AC944" s="26"/>
      <c r="AD944" s="26"/>
      <c r="AE944" s="26"/>
      <c r="AF944" s="26"/>
      <c r="AG944" s="26"/>
      <c r="AH944" s="26"/>
    </row>
    <row r="945" spans="1:34" ht="14.5">
      <c r="A945" s="67">
        <v>944</v>
      </c>
      <c r="B945" s="68"/>
      <c r="C945" s="67"/>
      <c r="D945" s="70"/>
      <c r="E945" s="69"/>
      <c r="F945" s="69"/>
      <c r="G945" s="70"/>
      <c r="H945" s="70"/>
      <c r="I945" s="70"/>
      <c r="J945" s="70"/>
      <c r="K945" s="70"/>
      <c r="L945" s="70"/>
      <c r="M945" s="70"/>
      <c r="N945" s="86"/>
      <c r="O945" s="70"/>
      <c r="P945" s="72"/>
      <c r="Q945" s="73"/>
      <c r="R945" s="72"/>
      <c r="S945" s="73"/>
      <c r="T945" s="73"/>
      <c r="U945" s="74"/>
      <c r="V945" s="26"/>
      <c r="W945" s="26"/>
      <c r="X945" s="26"/>
      <c r="Y945" s="26"/>
      <c r="Z945" s="26"/>
      <c r="AA945" s="26"/>
      <c r="AB945" s="26"/>
      <c r="AC945" s="26"/>
      <c r="AD945" s="26"/>
      <c r="AE945" s="26"/>
      <c r="AF945" s="26"/>
      <c r="AG945" s="26"/>
      <c r="AH945" s="26"/>
    </row>
    <row r="946" spans="1:34" ht="14.5">
      <c r="A946" s="67">
        <v>945</v>
      </c>
      <c r="B946" s="68"/>
      <c r="C946" s="67"/>
      <c r="D946" s="70"/>
      <c r="E946" s="69"/>
      <c r="F946" s="69"/>
      <c r="G946" s="70"/>
      <c r="H946" s="70"/>
      <c r="I946" s="70"/>
      <c r="J946" s="70"/>
      <c r="K946" s="70"/>
      <c r="L946" s="70"/>
      <c r="M946" s="70"/>
      <c r="N946" s="86"/>
      <c r="O946" s="70"/>
      <c r="P946" s="72"/>
      <c r="Q946" s="73"/>
      <c r="R946" s="72"/>
      <c r="S946" s="73"/>
      <c r="T946" s="73"/>
      <c r="U946" s="74"/>
      <c r="V946" s="26"/>
      <c r="W946" s="26"/>
      <c r="X946" s="26"/>
      <c r="Y946" s="26"/>
      <c r="Z946" s="26"/>
      <c r="AA946" s="26"/>
      <c r="AB946" s="26"/>
      <c r="AC946" s="26"/>
      <c r="AD946" s="26"/>
      <c r="AE946" s="26"/>
      <c r="AF946" s="26"/>
      <c r="AG946" s="26"/>
      <c r="AH946" s="26"/>
    </row>
    <row r="947" spans="1:34" ht="14.5">
      <c r="A947" s="67">
        <v>946</v>
      </c>
      <c r="B947" s="68"/>
      <c r="C947" s="67"/>
      <c r="D947" s="70"/>
      <c r="E947" s="69"/>
      <c r="F947" s="69"/>
      <c r="G947" s="70"/>
      <c r="H947" s="70"/>
      <c r="I947" s="70"/>
      <c r="J947" s="70"/>
      <c r="K947" s="70"/>
      <c r="L947" s="70"/>
      <c r="M947" s="70"/>
      <c r="N947" s="86"/>
      <c r="O947" s="70"/>
      <c r="P947" s="72"/>
      <c r="Q947" s="73"/>
      <c r="R947" s="72"/>
      <c r="S947" s="73"/>
      <c r="T947" s="73"/>
      <c r="U947" s="74"/>
      <c r="V947" s="26"/>
      <c r="W947" s="26"/>
      <c r="X947" s="26"/>
      <c r="Y947" s="26"/>
      <c r="Z947" s="26"/>
      <c r="AA947" s="26"/>
      <c r="AB947" s="26"/>
      <c r="AC947" s="26"/>
      <c r="AD947" s="26"/>
      <c r="AE947" s="26"/>
      <c r="AF947" s="26"/>
      <c r="AG947" s="26"/>
      <c r="AH947" s="26"/>
    </row>
    <row r="948" spans="1:34" ht="14.5">
      <c r="A948" s="67">
        <v>947</v>
      </c>
      <c r="B948" s="68"/>
      <c r="C948" s="67"/>
      <c r="D948" s="70"/>
      <c r="E948" s="69"/>
      <c r="F948" s="69"/>
      <c r="G948" s="70"/>
      <c r="H948" s="70"/>
      <c r="I948" s="70"/>
      <c r="J948" s="70"/>
      <c r="K948" s="70"/>
      <c r="L948" s="70"/>
      <c r="M948" s="70"/>
      <c r="N948" s="86"/>
      <c r="O948" s="70"/>
      <c r="P948" s="72"/>
      <c r="Q948" s="73"/>
      <c r="R948" s="72"/>
      <c r="S948" s="73"/>
      <c r="T948" s="73"/>
      <c r="U948" s="74"/>
      <c r="V948" s="26"/>
      <c r="W948" s="26"/>
      <c r="X948" s="26"/>
      <c r="Y948" s="26"/>
      <c r="Z948" s="26"/>
      <c r="AA948" s="26"/>
      <c r="AB948" s="26"/>
      <c r="AC948" s="26"/>
      <c r="AD948" s="26"/>
      <c r="AE948" s="26"/>
      <c r="AF948" s="26"/>
      <c r="AG948" s="26"/>
      <c r="AH948" s="26"/>
    </row>
    <row r="949" spans="1:34" ht="14.5">
      <c r="A949" s="67">
        <v>948</v>
      </c>
      <c r="B949" s="68"/>
      <c r="C949" s="67"/>
      <c r="D949" s="70"/>
      <c r="E949" s="69"/>
      <c r="F949" s="69"/>
      <c r="G949" s="70"/>
      <c r="H949" s="70"/>
      <c r="I949" s="70"/>
      <c r="J949" s="70"/>
      <c r="K949" s="70"/>
      <c r="L949" s="70"/>
      <c r="M949" s="70"/>
      <c r="N949" s="86"/>
      <c r="O949" s="70"/>
      <c r="P949" s="72"/>
      <c r="Q949" s="73"/>
      <c r="R949" s="72"/>
      <c r="S949" s="73"/>
      <c r="T949" s="73"/>
      <c r="U949" s="74"/>
      <c r="V949" s="26"/>
      <c r="W949" s="26"/>
      <c r="X949" s="26"/>
      <c r="Y949" s="26"/>
      <c r="Z949" s="26"/>
      <c r="AA949" s="26"/>
      <c r="AB949" s="26"/>
      <c r="AC949" s="26"/>
      <c r="AD949" s="26"/>
      <c r="AE949" s="26"/>
      <c r="AF949" s="26"/>
      <c r="AG949" s="26"/>
      <c r="AH949" s="26"/>
    </row>
    <row r="950" spans="1:34" ht="14.5">
      <c r="A950" s="67">
        <v>949</v>
      </c>
      <c r="B950" s="68"/>
      <c r="C950" s="67"/>
      <c r="D950" s="70"/>
      <c r="E950" s="69"/>
      <c r="F950" s="69"/>
      <c r="G950" s="70"/>
      <c r="H950" s="70"/>
      <c r="I950" s="70"/>
      <c r="J950" s="70"/>
      <c r="K950" s="70"/>
      <c r="L950" s="70"/>
      <c r="M950" s="70"/>
      <c r="N950" s="86"/>
      <c r="O950" s="70"/>
      <c r="P950" s="72"/>
      <c r="Q950" s="73"/>
      <c r="R950" s="72"/>
      <c r="S950" s="73"/>
      <c r="T950" s="73"/>
      <c r="U950" s="74"/>
      <c r="V950" s="26"/>
      <c r="W950" s="26"/>
      <c r="X950" s="26"/>
      <c r="Y950" s="26"/>
      <c r="Z950" s="26"/>
      <c r="AA950" s="26"/>
      <c r="AB950" s="26"/>
      <c r="AC950" s="26"/>
      <c r="AD950" s="26"/>
      <c r="AE950" s="26"/>
      <c r="AF950" s="26"/>
      <c r="AG950" s="26"/>
      <c r="AH950" s="26"/>
    </row>
    <row r="951" spans="1:34" ht="14.5">
      <c r="A951" s="67">
        <v>950</v>
      </c>
      <c r="B951" s="68"/>
      <c r="C951" s="67"/>
      <c r="D951" s="70"/>
      <c r="E951" s="69"/>
      <c r="F951" s="69"/>
      <c r="G951" s="70"/>
      <c r="H951" s="70"/>
      <c r="I951" s="70"/>
      <c r="J951" s="70"/>
      <c r="K951" s="70"/>
      <c r="L951" s="70"/>
      <c r="M951" s="70"/>
      <c r="N951" s="86"/>
      <c r="O951" s="70"/>
      <c r="P951" s="72"/>
      <c r="Q951" s="73"/>
      <c r="R951" s="72"/>
      <c r="S951" s="73"/>
      <c r="T951" s="73"/>
      <c r="U951" s="74"/>
      <c r="V951" s="26"/>
      <c r="W951" s="26"/>
      <c r="X951" s="26"/>
      <c r="Y951" s="26"/>
      <c r="Z951" s="26"/>
      <c r="AA951" s="26"/>
      <c r="AB951" s="26"/>
      <c r="AC951" s="26"/>
      <c r="AD951" s="26"/>
      <c r="AE951" s="26"/>
      <c r="AF951" s="26"/>
      <c r="AG951" s="26"/>
      <c r="AH951" s="26"/>
    </row>
    <row r="952" spans="1:34" ht="14.5">
      <c r="A952" s="67">
        <v>951</v>
      </c>
      <c r="B952" s="68"/>
      <c r="C952" s="67"/>
      <c r="D952" s="70"/>
      <c r="E952" s="69"/>
      <c r="F952" s="69"/>
      <c r="G952" s="70"/>
      <c r="H952" s="70"/>
      <c r="I952" s="70"/>
      <c r="J952" s="70"/>
      <c r="K952" s="70"/>
      <c r="L952" s="70"/>
      <c r="M952" s="70"/>
      <c r="N952" s="86"/>
      <c r="O952" s="70"/>
      <c r="P952" s="72"/>
      <c r="Q952" s="73"/>
      <c r="R952" s="72"/>
      <c r="S952" s="73"/>
      <c r="T952" s="73"/>
      <c r="U952" s="74"/>
      <c r="V952" s="26"/>
      <c r="W952" s="26"/>
      <c r="X952" s="26"/>
      <c r="Y952" s="26"/>
      <c r="Z952" s="26"/>
      <c r="AA952" s="26"/>
      <c r="AB952" s="26"/>
      <c r="AC952" s="26"/>
      <c r="AD952" s="26"/>
      <c r="AE952" s="26"/>
      <c r="AF952" s="26"/>
      <c r="AG952" s="26"/>
      <c r="AH952" s="26"/>
    </row>
    <row r="953" spans="1:34" ht="14.5">
      <c r="A953" s="67">
        <v>952</v>
      </c>
      <c r="B953" s="68"/>
      <c r="C953" s="67"/>
      <c r="D953" s="70"/>
      <c r="E953" s="69"/>
      <c r="F953" s="69"/>
      <c r="G953" s="70"/>
      <c r="H953" s="70"/>
      <c r="I953" s="70"/>
      <c r="J953" s="70"/>
      <c r="K953" s="70"/>
      <c r="L953" s="70"/>
      <c r="M953" s="70"/>
      <c r="N953" s="86"/>
      <c r="O953" s="70"/>
      <c r="P953" s="72"/>
      <c r="Q953" s="73"/>
      <c r="R953" s="72"/>
      <c r="S953" s="73"/>
      <c r="T953" s="73"/>
      <c r="U953" s="74"/>
      <c r="V953" s="26"/>
      <c r="W953" s="26"/>
      <c r="X953" s="26"/>
      <c r="Y953" s="26"/>
      <c r="Z953" s="26"/>
      <c r="AA953" s="26"/>
      <c r="AB953" s="26"/>
      <c r="AC953" s="26"/>
      <c r="AD953" s="26"/>
      <c r="AE953" s="26"/>
      <c r="AF953" s="26"/>
      <c r="AG953" s="26"/>
      <c r="AH953" s="26"/>
    </row>
    <row r="954" spans="1:34" ht="14.5">
      <c r="A954" s="67">
        <v>953</v>
      </c>
      <c r="B954" s="68"/>
      <c r="C954" s="67"/>
      <c r="D954" s="70"/>
      <c r="E954" s="69"/>
      <c r="F954" s="69"/>
      <c r="G954" s="70"/>
      <c r="H954" s="70"/>
      <c r="I954" s="70"/>
      <c r="J954" s="70"/>
      <c r="K954" s="70"/>
      <c r="L954" s="70"/>
      <c r="M954" s="70"/>
      <c r="N954" s="86"/>
      <c r="O954" s="70"/>
      <c r="P954" s="72"/>
      <c r="Q954" s="73"/>
      <c r="R954" s="72"/>
      <c r="S954" s="73"/>
      <c r="T954" s="73"/>
      <c r="U954" s="74"/>
      <c r="V954" s="26"/>
      <c r="W954" s="26"/>
      <c r="X954" s="26"/>
      <c r="Y954" s="26"/>
      <c r="Z954" s="26"/>
      <c r="AA954" s="26"/>
      <c r="AB954" s="26"/>
      <c r="AC954" s="26"/>
      <c r="AD954" s="26"/>
      <c r="AE954" s="26"/>
      <c r="AF954" s="26"/>
      <c r="AG954" s="26"/>
      <c r="AH954" s="26"/>
    </row>
    <row r="955" spans="1:34" ht="14.5">
      <c r="A955" s="67">
        <v>954</v>
      </c>
      <c r="B955" s="68"/>
      <c r="C955" s="67"/>
      <c r="D955" s="70"/>
      <c r="E955" s="69"/>
      <c r="F955" s="69"/>
      <c r="G955" s="70"/>
      <c r="H955" s="70"/>
      <c r="I955" s="70"/>
      <c r="J955" s="70"/>
      <c r="K955" s="70"/>
      <c r="L955" s="70"/>
      <c r="M955" s="70"/>
      <c r="N955" s="86"/>
      <c r="O955" s="70"/>
      <c r="P955" s="72"/>
      <c r="Q955" s="73"/>
      <c r="R955" s="72"/>
      <c r="S955" s="73"/>
      <c r="T955" s="73"/>
      <c r="U955" s="74"/>
      <c r="V955" s="26"/>
      <c r="W955" s="26"/>
      <c r="X955" s="26"/>
      <c r="Y955" s="26"/>
      <c r="Z955" s="26"/>
      <c r="AA955" s="26"/>
      <c r="AB955" s="26"/>
      <c r="AC955" s="26"/>
      <c r="AD955" s="26"/>
      <c r="AE955" s="26"/>
      <c r="AF955" s="26"/>
      <c r="AG955" s="26"/>
      <c r="AH955" s="26"/>
    </row>
    <row r="956" spans="1:34" ht="14.5">
      <c r="A956" s="67">
        <v>955</v>
      </c>
      <c r="B956" s="68"/>
      <c r="C956" s="67"/>
      <c r="D956" s="70"/>
      <c r="E956" s="69"/>
      <c r="F956" s="69"/>
      <c r="G956" s="70"/>
      <c r="H956" s="70"/>
      <c r="I956" s="70"/>
      <c r="J956" s="70"/>
      <c r="K956" s="70"/>
      <c r="L956" s="70"/>
      <c r="M956" s="70"/>
      <c r="N956" s="86"/>
      <c r="O956" s="70"/>
      <c r="P956" s="72"/>
      <c r="Q956" s="73"/>
      <c r="R956" s="72"/>
      <c r="S956" s="73"/>
      <c r="T956" s="73"/>
      <c r="U956" s="74"/>
      <c r="V956" s="26"/>
      <c r="W956" s="26"/>
      <c r="X956" s="26"/>
      <c r="Y956" s="26"/>
      <c r="Z956" s="26"/>
      <c r="AA956" s="26"/>
      <c r="AB956" s="26"/>
      <c r="AC956" s="26"/>
      <c r="AD956" s="26"/>
      <c r="AE956" s="26"/>
      <c r="AF956" s="26"/>
      <c r="AG956" s="26"/>
      <c r="AH956" s="26"/>
    </row>
    <row r="957" spans="1:34" ht="14.5">
      <c r="A957" s="67">
        <v>956</v>
      </c>
      <c r="B957" s="68"/>
      <c r="C957" s="67"/>
      <c r="D957" s="70"/>
      <c r="E957" s="69"/>
      <c r="F957" s="69"/>
      <c r="G957" s="70"/>
      <c r="H957" s="70"/>
      <c r="I957" s="70"/>
      <c r="J957" s="70"/>
      <c r="K957" s="70"/>
      <c r="L957" s="70"/>
      <c r="M957" s="70"/>
      <c r="N957" s="86"/>
      <c r="O957" s="70"/>
      <c r="P957" s="72"/>
      <c r="Q957" s="73"/>
      <c r="R957" s="72"/>
      <c r="S957" s="73"/>
      <c r="T957" s="73"/>
      <c r="U957" s="74"/>
      <c r="V957" s="26"/>
      <c r="W957" s="26"/>
      <c r="X957" s="26"/>
      <c r="Y957" s="26"/>
      <c r="Z957" s="26"/>
      <c r="AA957" s="26"/>
      <c r="AB957" s="26"/>
      <c r="AC957" s="26"/>
      <c r="AD957" s="26"/>
      <c r="AE957" s="26"/>
      <c r="AF957" s="26"/>
      <c r="AG957" s="26"/>
      <c r="AH957" s="26"/>
    </row>
    <row r="958" spans="1:34" ht="14.5">
      <c r="A958" s="67">
        <v>957</v>
      </c>
      <c r="B958" s="68"/>
      <c r="C958" s="67"/>
      <c r="D958" s="70"/>
      <c r="E958" s="69"/>
      <c r="F958" s="69"/>
      <c r="G958" s="70"/>
      <c r="H958" s="70"/>
      <c r="I958" s="70"/>
      <c r="J958" s="70"/>
      <c r="K958" s="70"/>
      <c r="L958" s="70"/>
      <c r="M958" s="70"/>
      <c r="N958" s="86"/>
      <c r="O958" s="70"/>
      <c r="P958" s="72"/>
      <c r="Q958" s="73"/>
      <c r="R958" s="72"/>
      <c r="S958" s="73"/>
      <c r="T958" s="73"/>
      <c r="U958" s="74"/>
      <c r="V958" s="26"/>
      <c r="W958" s="26"/>
      <c r="X958" s="26"/>
      <c r="Y958" s="26"/>
      <c r="Z958" s="26"/>
      <c r="AA958" s="26"/>
      <c r="AB958" s="26"/>
      <c r="AC958" s="26"/>
      <c r="AD958" s="26"/>
      <c r="AE958" s="26"/>
      <c r="AF958" s="26"/>
      <c r="AG958" s="26"/>
      <c r="AH958" s="26"/>
    </row>
    <row r="959" spans="1:34" ht="14.5">
      <c r="A959" s="67">
        <v>958</v>
      </c>
      <c r="B959" s="68"/>
      <c r="C959" s="67"/>
      <c r="D959" s="70"/>
      <c r="E959" s="69"/>
      <c r="F959" s="69"/>
      <c r="G959" s="70"/>
      <c r="H959" s="70"/>
      <c r="I959" s="70"/>
      <c r="J959" s="70"/>
      <c r="K959" s="70"/>
      <c r="L959" s="70"/>
      <c r="M959" s="70"/>
      <c r="N959" s="70"/>
      <c r="O959" s="70"/>
      <c r="P959" s="72"/>
      <c r="Q959" s="73"/>
      <c r="R959" s="72"/>
      <c r="S959" s="73"/>
      <c r="T959" s="73"/>
      <c r="U959" s="74"/>
      <c r="V959" s="26"/>
      <c r="W959" s="26"/>
      <c r="X959" s="26"/>
      <c r="Y959" s="26"/>
      <c r="Z959" s="26"/>
      <c r="AA959" s="26"/>
      <c r="AB959" s="26"/>
      <c r="AC959" s="26"/>
      <c r="AD959" s="26"/>
      <c r="AE959" s="26"/>
      <c r="AF959" s="26"/>
      <c r="AG959" s="26"/>
      <c r="AH959" s="26"/>
    </row>
    <row r="960" spans="1:34" ht="14.5">
      <c r="A960" s="67">
        <v>959</v>
      </c>
      <c r="B960" s="68"/>
      <c r="C960" s="67"/>
      <c r="D960" s="70"/>
      <c r="E960" s="69"/>
      <c r="F960" s="69"/>
      <c r="G960" s="70"/>
      <c r="H960" s="70"/>
      <c r="I960" s="70"/>
      <c r="J960" s="70"/>
      <c r="K960" s="70"/>
      <c r="L960" s="70"/>
      <c r="M960" s="70"/>
      <c r="N960" s="86"/>
      <c r="O960" s="70"/>
      <c r="P960" s="72"/>
      <c r="Q960" s="73"/>
      <c r="R960" s="72"/>
      <c r="S960" s="73"/>
      <c r="T960" s="73"/>
      <c r="U960" s="74"/>
      <c r="V960" s="26"/>
      <c r="W960" s="26"/>
      <c r="X960" s="26"/>
      <c r="Y960" s="26"/>
      <c r="Z960" s="26"/>
      <c r="AA960" s="26"/>
      <c r="AB960" s="26"/>
      <c r="AC960" s="26"/>
      <c r="AD960" s="26"/>
      <c r="AE960" s="26"/>
      <c r="AF960" s="26"/>
      <c r="AG960" s="26"/>
      <c r="AH960" s="26"/>
    </row>
    <row r="961" spans="1:34" ht="14.5">
      <c r="A961" s="67">
        <v>960</v>
      </c>
      <c r="B961" s="68"/>
      <c r="C961" s="67"/>
      <c r="D961" s="70"/>
      <c r="E961" s="69"/>
      <c r="F961" s="69"/>
      <c r="G961" s="70"/>
      <c r="H961" s="70"/>
      <c r="I961" s="70"/>
      <c r="J961" s="70"/>
      <c r="K961" s="70"/>
      <c r="L961" s="70"/>
      <c r="M961" s="70"/>
      <c r="N961" s="86"/>
      <c r="O961" s="70"/>
      <c r="P961" s="72"/>
      <c r="Q961" s="73"/>
      <c r="R961" s="72"/>
      <c r="S961" s="73"/>
      <c r="T961" s="73"/>
      <c r="U961" s="74"/>
      <c r="V961" s="26"/>
      <c r="W961" s="26"/>
      <c r="X961" s="26"/>
      <c r="Y961" s="26"/>
      <c r="Z961" s="26"/>
      <c r="AA961" s="26"/>
      <c r="AB961" s="26"/>
      <c r="AC961" s="26"/>
      <c r="AD961" s="26"/>
      <c r="AE961" s="26"/>
      <c r="AF961" s="26"/>
      <c r="AG961" s="26"/>
      <c r="AH961" s="26"/>
    </row>
    <row r="962" spans="1:34" ht="14.5">
      <c r="A962" s="67">
        <v>961</v>
      </c>
      <c r="B962" s="68"/>
      <c r="C962" s="67"/>
      <c r="D962" s="70"/>
      <c r="E962" s="69"/>
      <c r="F962" s="69"/>
      <c r="G962" s="70"/>
      <c r="H962" s="70"/>
      <c r="I962" s="70"/>
      <c r="J962" s="70"/>
      <c r="K962" s="70"/>
      <c r="L962" s="70"/>
      <c r="M962" s="70"/>
      <c r="N962" s="86"/>
      <c r="O962" s="70"/>
      <c r="P962" s="72"/>
      <c r="Q962" s="73"/>
      <c r="R962" s="72"/>
      <c r="S962" s="73"/>
      <c r="T962" s="73"/>
      <c r="U962" s="74"/>
      <c r="V962" s="26"/>
      <c r="W962" s="26"/>
      <c r="X962" s="26"/>
      <c r="Y962" s="26"/>
      <c r="Z962" s="26"/>
      <c r="AA962" s="26"/>
      <c r="AB962" s="26"/>
      <c r="AC962" s="26"/>
      <c r="AD962" s="26"/>
      <c r="AE962" s="26"/>
      <c r="AF962" s="26"/>
      <c r="AG962" s="26"/>
      <c r="AH962" s="26"/>
    </row>
    <row r="963" spans="1:34" ht="14.5">
      <c r="A963" s="67">
        <v>962</v>
      </c>
      <c r="B963" s="68"/>
      <c r="C963" s="67"/>
      <c r="D963" s="70"/>
      <c r="E963" s="69"/>
      <c r="F963" s="69"/>
      <c r="G963" s="70"/>
      <c r="H963" s="70"/>
      <c r="I963" s="70"/>
      <c r="J963" s="70"/>
      <c r="K963" s="70"/>
      <c r="L963" s="70"/>
      <c r="M963" s="70"/>
      <c r="N963" s="86"/>
      <c r="O963" s="70"/>
      <c r="P963" s="72"/>
      <c r="Q963" s="73"/>
      <c r="R963" s="72"/>
      <c r="S963" s="73"/>
      <c r="T963" s="73"/>
      <c r="U963" s="74"/>
      <c r="V963" s="26"/>
      <c r="W963" s="26"/>
      <c r="X963" s="26"/>
      <c r="Y963" s="26"/>
      <c r="Z963" s="26"/>
      <c r="AA963" s="26"/>
      <c r="AB963" s="26"/>
      <c r="AC963" s="26"/>
      <c r="AD963" s="26"/>
      <c r="AE963" s="26"/>
      <c r="AF963" s="26"/>
      <c r="AG963" s="26"/>
      <c r="AH963" s="26"/>
    </row>
    <row r="964" spans="1:34" ht="14.5">
      <c r="A964" s="67">
        <v>963</v>
      </c>
      <c r="B964" s="68"/>
      <c r="C964" s="67"/>
      <c r="D964" s="70"/>
      <c r="E964" s="69"/>
      <c r="F964" s="69"/>
      <c r="G964" s="70"/>
      <c r="H964" s="70"/>
      <c r="I964" s="70"/>
      <c r="J964" s="70"/>
      <c r="K964" s="70"/>
      <c r="L964" s="70"/>
      <c r="M964" s="70"/>
      <c r="N964" s="86"/>
      <c r="O964" s="70"/>
      <c r="P964" s="72"/>
      <c r="Q964" s="73"/>
      <c r="R964" s="72"/>
      <c r="S964" s="73"/>
      <c r="T964" s="73"/>
      <c r="U964" s="74"/>
      <c r="V964" s="26"/>
      <c r="W964" s="26"/>
      <c r="X964" s="26"/>
      <c r="Y964" s="26"/>
      <c r="Z964" s="26"/>
      <c r="AA964" s="26"/>
      <c r="AB964" s="26"/>
      <c r="AC964" s="26"/>
      <c r="AD964" s="26"/>
      <c r="AE964" s="26"/>
      <c r="AF964" s="26"/>
      <c r="AG964" s="26"/>
      <c r="AH964" s="26"/>
    </row>
    <row r="965" spans="1:34" ht="14.5">
      <c r="A965" s="67">
        <v>964</v>
      </c>
      <c r="B965" s="68"/>
      <c r="C965" s="67"/>
      <c r="D965" s="70"/>
      <c r="E965" s="69"/>
      <c r="F965" s="69"/>
      <c r="G965" s="70"/>
      <c r="H965" s="70"/>
      <c r="I965" s="70"/>
      <c r="J965" s="70"/>
      <c r="K965" s="70"/>
      <c r="L965" s="70"/>
      <c r="M965" s="70"/>
      <c r="N965" s="86"/>
      <c r="O965" s="70"/>
      <c r="P965" s="72"/>
      <c r="Q965" s="73"/>
      <c r="R965" s="72"/>
      <c r="S965" s="73"/>
      <c r="T965" s="73"/>
      <c r="U965" s="74"/>
      <c r="V965" s="26"/>
      <c r="W965" s="26"/>
      <c r="X965" s="26"/>
      <c r="Y965" s="26"/>
      <c r="Z965" s="26"/>
      <c r="AA965" s="26"/>
      <c r="AB965" s="26"/>
      <c r="AC965" s="26"/>
      <c r="AD965" s="26"/>
      <c r="AE965" s="26"/>
      <c r="AF965" s="26"/>
      <c r="AG965" s="26"/>
      <c r="AH965" s="26"/>
    </row>
    <row r="966" spans="1:34" ht="14.5">
      <c r="A966" s="67">
        <v>965</v>
      </c>
      <c r="B966" s="68"/>
      <c r="C966" s="67"/>
      <c r="D966" s="70"/>
      <c r="E966" s="69"/>
      <c r="F966" s="69"/>
      <c r="G966" s="70"/>
      <c r="H966" s="70"/>
      <c r="I966" s="70"/>
      <c r="J966" s="70"/>
      <c r="K966" s="70"/>
      <c r="L966" s="73"/>
      <c r="M966" s="86"/>
      <c r="N966" s="86"/>
      <c r="O966" s="70"/>
      <c r="P966" s="72"/>
      <c r="Q966" s="73"/>
      <c r="R966" s="72"/>
      <c r="S966" s="73"/>
      <c r="T966" s="73"/>
      <c r="U966" s="74"/>
      <c r="V966" s="26"/>
      <c r="W966" s="26"/>
      <c r="X966" s="26"/>
      <c r="Y966" s="26"/>
      <c r="Z966" s="26"/>
      <c r="AA966" s="26"/>
      <c r="AB966" s="26"/>
      <c r="AC966" s="26"/>
      <c r="AD966" s="26"/>
      <c r="AE966" s="26"/>
      <c r="AF966" s="26"/>
      <c r="AG966" s="26"/>
      <c r="AH966" s="26"/>
    </row>
    <row r="967" spans="1:34" ht="14.5">
      <c r="A967" s="67">
        <v>966</v>
      </c>
      <c r="B967" s="68"/>
      <c r="C967" s="67"/>
      <c r="D967" s="70"/>
      <c r="E967" s="69"/>
      <c r="F967" s="69"/>
      <c r="G967" s="69"/>
      <c r="H967" s="69"/>
      <c r="I967" s="69"/>
      <c r="J967" s="70"/>
      <c r="K967" s="69"/>
      <c r="L967" s="70"/>
      <c r="M967" s="70"/>
      <c r="N967" s="70"/>
      <c r="O967" s="69"/>
      <c r="P967" s="72"/>
      <c r="Q967" s="73"/>
      <c r="R967" s="72"/>
      <c r="S967" s="73"/>
      <c r="T967" s="73"/>
      <c r="U967" s="74"/>
      <c r="V967" s="26"/>
      <c r="W967" s="26"/>
      <c r="X967" s="26"/>
      <c r="Y967" s="26"/>
      <c r="Z967" s="26"/>
      <c r="AA967" s="26"/>
      <c r="AB967" s="26"/>
      <c r="AC967" s="26"/>
      <c r="AD967" s="26"/>
      <c r="AE967" s="26"/>
      <c r="AF967" s="26"/>
      <c r="AG967" s="26"/>
      <c r="AH967" s="26"/>
    </row>
    <row r="968" spans="1:34" ht="14.5">
      <c r="A968" s="67">
        <v>967</v>
      </c>
      <c r="B968" s="68"/>
      <c r="C968" s="67"/>
      <c r="D968" s="70"/>
      <c r="E968" s="69"/>
      <c r="F968" s="69"/>
      <c r="G968" s="70"/>
      <c r="H968" s="70"/>
      <c r="I968" s="70"/>
      <c r="J968" s="70"/>
      <c r="K968" s="70"/>
      <c r="L968" s="70"/>
      <c r="M968" s="70"/>
      <c r="N968" s="86"/>
      <c r="O968" s="70"/>
      <c r="P968" s="72"/>
      <c r="Q968" s="73"/>
      <c r="R968" s="72"/>
      <c r="S968" s="73"/>
      <c r="T968" s="73"/>
      <c r="U968" s="74"/>
      <c r="V968" s="26"/>
      <c r="W968" s="26"/>
      <c r="X968" s="26"/>
      <c r="Y968" s="26"/>
      <c r="Z968" s="26"/>
      <c r="AA968" s="26"/>
      <c r="AB968" s="26"/>
      <c r="AC968" s="26"/>
      <c r="AD968" s="26"/>
      <c r="AE968" s="26"/>
      <c r="AF968" s="26"/>
      <c r="AG968" s="26"/>
      <c r="AH968" s="26"/>
    </row>
    <row r="969" spans="1:34" ht="14.5">
      <c r="A969" s="67">
        <v>968</v>
      </c>
      <c r="B969" s="68"/>
      <c r="C969" s="67"/>
      <c r="D969" s="70"/>
      <c r="E969" s="69"/>
      <c r="F969" s="69"/>
      <c r="G969" s="70"/>
      <c r="H969" s="70"/>
      <c r="I969" s="70"/>
      <c r="J969" s="70"/>
      <c r="K969" s="70"/>
      <c r="L969" s="70"/>
      <c r="M969" s="70"/>
      <c r="N969" s="86"/>
      <c r="O969" s="70"/>
      <c r="P969" s="72"/>
      <c r="Q969" s="73"/>
      <c r="R969" s="72"/>
      <c r="S969" s="73"/>
      <c r="T969" s="73"/>
      <c r="U969" s="74"/>
      <c r="V969" s="26"/>
      <c r="W969" s="26"/>
      <c r="X969" s="26"/>
      <c r="Y969" s="26"/>
      <c r="Z969" s="26"/>
      <c r="AA969" s="26"/>
      <c r="AB969" s="26"/>
      <c r="AC969" s="26"/>
      <c r="AD969" s="26"/>
      <c r="AE969" s="26"/>
      <c r="AF969" s="26"/>
      <c r="AG969" s="26"/>
      <c r="AH969" s="26"/>
    </row>
    <row r="970" spans="1:34" ht="14.5">
      <c r="A970" s="67">
        <v>969</v>
      </c>
      <c r="B970" s="68"/>
      <c r="C970" s="67"/>
      <c r="D970" s="70"/>
      <c r="E970" s="69"/>
      <c r="F970" s="69"/>
      <c r="G970" s="70"/>
      <c r="H970" s="70"/>
      <c r="I970" s="70"/>
      <c r="J970" s="70"/>
      <c r="K970" s="70"/>
      <c r="L970" s="70"/>
      <c r="M970" s="70"/>
      <c r="N970" s="86"/>
      <c r="O970" s="70"/>
      <c r="P970" s="72"/>
      <c r="Q970" s="73"/>
      <c r="R970" s="72"/>
      <c r="S970" s="73"/>
      <c r="T970" s="73"/>
      <c r="U970" s="74"/>
      <c r="V970" s="26"/>
      <c r="W970" s="26"/>
      <c r="X970" s="26"/>
      <c r="Y970" s="26"/>
      <c r="Z970" s="26"/>
      <c r="AA970" s="26"/>
      <c r="AB970" s="26"/>
      <c r="AC970" s="26"/>
      <c r="AD970" s="26"/>
      <c r="AE970" s="26"/>
      <c r="AF970" s="26"/>
      <c r="AG970" s="26"/>
      <c r="AH970" s="26"/>
    </row>
    <row r="971" spans="1:34" ht="14.5">
      <c r="A971" s="67">
        <v>970</v>
      </c>
      <c r="B971" s="68"/>
      <c r="C971" s="67"/>
      <c r="D971" s="70"/>
      <c r="E971" s="69"/>
      <c r="F971" s="69"/>
      <c r="G971" s="70"/>
      <c r="H971" s="70"/>
      <c r="I971" s="70"/>
      <c r="J971" s="70"/>
      <c r="K971" s="70"/>
      <c r="L971" s="70"/>
      <c r="M971" s="70"/>
      <c r="N971" s="86"/>
      <c r="O971" s="70"/>
      <c r="P971" s="72"/>
      <c r="Q971" s="73"/>
      <c r="R971" s="72"/>
      <c r="S971" s="73"/>
      <c r="T971" s="73"/>
      <c r="U971" s="74"/>
      <c r="V971" s="26"/>
      <c r="W971" s="26"/>
      <c r="X971" s="26"/>
      <c r="Y971" s="26"/>
      <c r="Z971" s="26"/>
      <c r="AA971" s="26"/>
      <c r="AB971" s="26"/>
      <c r="AC971" s="26"/>
      <c r="AD971" s="26"/>
      <c r="AE971" s="26"/>
      <c r="AF971" s="26"/>
      <c r="AG971" s="26"/>
      <c r="AH971" s="26"/>
    </row>
    <row r="972" spans="1:34" ht="14.5">
      <c r="A972" s="67">
        <v>971</v>
      </c>
      <c r="B972" s="68"/>
      <c r="C972" s="67"/>
      <c r="D972" s="70"/>
      <c r="E972" s="69"/>
      <c r="F972" s="69"/>
      <c r="G972" s="70"/>
      <c r="H972" s="70"/>
      <c r="I972" s="70"/>
      <c r="J972" s="70"/>
      <c r="K972" s="70"/>
      <c r="L972" s="70"/>
      <c r="M972" s="70"/>
      <c r="N972" s="86"/>
      <c r="O972" s="70"/>
      <c r="P972" s="72"/>
      <c r="Q972" s="73"/>
      <c r="R972" s="72"/>
      <c r="S972" s="73"/>
      <c r="T972" s="73"/>
      <c r="U972" s="74"/>
      <c r="V972" s="26"/>
      <c r="W972" s="26"/>
      <c r="X972" s="26"/>
      <c r="Y972" s="26"/>
      <c r="Z972" s="26"/>
      <c r="AA972" s="26"/>
      <c r="AB972" s="26"/>
      <c r="AC972" s="26"/>
      <c r="AD972" s="26"/>
      <c r="AE972" s="26"/>
      <c r="AF972" s="26"/>
      <c r="AG972" s="26"/>
      <c r="AH972" s="26"/>
    </row>
    <row r="973" spans="1:34" ht="14.5">
      <c r="A973" s="67">
        <v>972</v>
      </c>
      <c r="B973" s="68"/>
      <c r="C973" s="67"/>
      <c r="D973" s="70"/>
      <c r="E973" s="69"/>
      <c r="F973" s="69"/>
      <c r="G973" s="70"/>
      <c r="H973" s="70"/>
      <c r="I973" s="70"/>
      <c r="J973" s="70"/>
      <c r="K973" s="70"/>
      <c r="L973" s="70"/>
      <c r="M973" s="70"/>
      <c r="N973" s="86"/>
      <c r="O973" s="70"/>
      <c r="P973" s="72"/>
      <c r="Q973" s="73"/>
      <c r="R973" s="72"/>
      <c r="S973" s="73"/>
      <c r="T973" s="73"/>
      <c r="U973" s="74"/>
      <c r="V973" s="26"/>
      <c r="W973" s="26"/>
      <c r="X973" s="26"/>
      <c r="Y973" s="26"/>
      <c r="Z973" s="26"/>
      <c r="AA973" s="26"/>
      <c r="AB973" s="26"/>
      <c r="AC973" s="26"/>
      <c r="AD973" s="26"/>
      <c r="AE973" s="26"/>
      <c r="AF973" s="26"/>
      <c r="AG973" s="26"/>
      <c r="AH973" s="26"/>
    </row>
    <row r="974" spans="1:34" ht="14.5">
      <c r="A974" s="67">
        <v>973</v>
      </c>
      <c r="B974" s="68"/>
      <c r="C974" s="67"/>
      <c r="D974" s="70"/>
      <c r="E974" s="69"/>
      <c r="F974" s="69"/>
      <c r="G974" s="70"/>
      <c r="H974" s="70"/>
      <c r="I974" s="70"/>
      <c r="J974" s="70"/>
      <c r="K974" s="70"/>
      <c r="L974" s="70"/>
      <c r="M974" s="70"/>
      <c r="N974" s="86"/>
      <c r="O974" s="88"/>
      <c r="P974" s="72"/>
      <c r="Q974" s="73"/>
      <c r="R974" s="72"/>
      <c r="S974" s="73"/>
      <c r="T974" s="73"/>
      <c r="U974" s="74"/>
      <c r="V974" s="26"/>
      <c r="W974" s="26"/>
      <c r="X974" s="26"/>
      <c r="Y974" s="26"/>
      <c r="Z974" s="26"/>
      <c r="AA974" s="26"/>
      <c r="AB974" s="26"/>
      <c r="AC974" s="26"/>
      <c r="AD974" s="26"/>
      <c r="AE974" s="26"/>
      <c r="AF974" s="26"/>
      <c r="AG974" s="26"/>
      <c r="AH974" s="26"/>
    </row>
    <row r="975" spans="1:34" ht="14.5">
      <c r="A975" s="67">
        <v>974</v>
      </c>
      <c r="B975" s="68"/>
      <c r="C975" s="67"/>
      <c r="D975" s="70"/>
      <c r="E975" s="69"/>
      <c r="F975" s="69"/>
      <c r="G975" s="70"/>
      <c r="H975" s="70"/>
      <c r="I975" s="70"/>
      <c r="J975" s="70"/>
      <c r="K975" s="70"/>
      <c r="L975" s="70"/>
      <c r="M975" s="70"/>
      <c r="N975" s="86"/>
      <c r="O975" s="70"/>
      <c r="P975" s="72"/>
      <c r="Q975" s="73"/>
      <c r="R975" s="72"/>
      <c r="S975" s="73"/>
      <c r="T975" s="73"/>
      <c r="U975" s="74"/>
      <c r="V975" s="26"/>
      <c r="W975" s="26"/>
      <c r="X975" s="26"/>
      <c r="Y975" s="26"/>
      <c r="Z975" s="26"/>
      <c r="AA975" s="26"/>
      <c r="AB975" s="26"/>
      <c r="AC975" s="26"/>
      <c r="AD975" s="26"/>
      <c r="AE975" s="26"/>
      <c r="AF975" s="26"/>
      <c r="AG975" s="26"/>
      <c r="AH975" s="26"/>
    </row>
    <row r="976" spans="1:34" ht="14.5">
      <c r="A976" s="67">
        <v>975</v>
      </c>
      <c r="B976" s="68"/>
      <c r="C976" s="67"/>
      <c r="D976" s="70"/>
      <c r="E976" s="69"/>
      <c r="F976" s="69"/>
      <c r="G976" s="70"/>
      <c r="H976" s="70"/>
      <c r="I976" s="70"/>
      <c r="J976" s="70"/>
      <c r="K976" s="70"/>
      <c r="L976" s="70"/>
      <c r="M976" s="70"/>
      <c r="N976" s="70"/>
      <c r="O976" s="70"/>
      <c r="P976" s="72"/>
      <c r="Q976" s="73"/>
      <c r="R976" s="72"/>
      <c r="S976" s="73"/>
      <c r="T976" s="73"/>
      <c r="U976" s="74"/>
      <c r="V976" s="26"/>
      <c r="W976" s="26"/>
      <c r="X976" s="26"/>
      <c r="Y976" s="26"/>
      <c r="Z976" s="26"/>
      <c r="AA976" s="26"/>
      <c r="AB976" s="26"/>
      <c r="AC976" s="26"/>
      <c r="AD976" s="26"/>
      <c r="AE976" s="26"/>
      <c r="AF976" s="26"/>
      <c r="AG976" s="26"/>
      <c r="AH976" s="26"/>
    </row>
    <row r="977" spans="1:34" ht="14.5">
      <c r="A977" s="67">
        <v>976</v>
      </c>
      <c r="B977" s="68"/>
      <c r="C977" s="67"/>
      <c r="D977" s="70"/>
      <c r="E977" s="69"/>
      <c r="F977" s="69"/>
      <c r="G977" s="70"/>
      <c r="H977" s="70"/>
      <c r="I977" s="70"/>
      <c r="J977" s="70"/>
      <c r="K977" s="70"/>
      <c r="L977" s="70"/>
      <c r="M977" s="70"/>
      <c r="N977" s="86"/>
      <c r="O977" s="70"/>
      <c r="P977" s="72"/>
      <c r="Q977" s="73"/>
      <c r="R977" s="72"/>
      <c r="S977" s="73"/>
      <c r="T977" s="73"/>
      <c r="U977" s="74"/>
      <c r="V977" s="26"/>
      <c r="W977" s="26"/>
      <c r="X977" s="26"/>
      <c r="Y977" s="26"/>
      <c r="Z977" s="26"/>
      <c r="AA977" s="26"/>
      <c r="AB977" s="26"/>
      <c r="AC977" s="26"/>
      <c r="AD977" s="26"/>
      <c r="AE977" s="26"/>
      <c r="AF977" s="26"/>
      <c r="AG977" s="26"/>
      <c r="AH977" s="26"/>
    </row>
    <row r="978" spans="1:34" ht="14.5">
      <c r="A978" s="67">
        <v>977</v>
      </c>
      <c r="B978" s="68"/>
      <c r="C978" s="67"/>
      <c r="D978" s="70"/>
      <c r="E978" s="69"/>
      <c r="F978" s="69"/>
      <c r="G978" s="70"/>
      <c r="H978" s="70"/>
      <c r="I978" s="70"/>
      <c r="J978" s="70"/>
      <c r="K978" s="70"/>
      <c r="L978" s="70"/>
      <c r="M978" s="70"/>
      <c r="N978" s="86"/>
      <c r="O978" s="70"/>
      <c r="P978" s="72"/>
      <c r="Q978" s="73"/>
      <c r="R978" s="72"/>
      <c r="S978" s="73"/>
      <c r="T978" s="73"/>
      <c r="U978" s="74"/>
      <c r="V978" s="26"/>
      <c r="W978" s="26"/>
      <c r="X978" s="26"/>
      <c r="Y978" s="26"/>
      <c r="Z978" s="26"/>
      <c r="AA978" s="26"/>
      <c r="AB978" s="26"/>
      <c r="AC978" s="26"/>
      <c r="AD978" s="26"/>
      <c r="AE978" s="26"/>
      <c r="AF978" s="26"/>
      <c r="AG978" s="26"/>
      <c r="AH978" s="26"/>
    </row>
    <row r="979" spans="1:34" ht="14.5">
      <c r="A979" s="67">
        <v>978</v>
      </c>
      <c r="B979" s="68"/>
      <c r="C979" s="67"/>
      <c r="D979" s="70"/>
      <c r="E979" s="69"/>
      <c r="F979" s="69"/>
      <c r="G979" s="70"/>
      <c r="H979" s="70"/>
      <c r="I979" s="70"/>
      <c r="J979" s="70"/>
      <c r="K979" s="70"/>
      <c r="L979" s="70"/>
      <c r="M979" s="70"/>
      <c r="N979" s="86"/>
      <c r="O979" s="70"/>
      <c r="P979" s="72"/>
      <c r="Q979" s="73"/>
      <c r="R979" s="72"/>
      <c r="S979" s="73"/>
      <c r="T979" s="73"/>
      <c r="U979" s="74"/>
      <c r="V979" s="26"/>
      <c r="W979" s="26"/>
      <c r="X979" s="26"/>
      <c r="Y979" s="26"/>
      <c r="Z979" s="26"/>
      <c r="AA979" s="26"/>
      <c r="AB979" s="26"/>
      <c r="AC979" s="26"/>
      <c r="AD979" s="26"/>
      <c r="AE979" s="26"/>
      <c r="AF979" s="26"/>
      <c r="AG979" s="26"/>
      <c r="AH979" s="26"/>
    </row>
    <row r="980" spans="1:34" ht="14.5">
      <c r="A980" s="67">
        <v>979</v>
      </c>
      <c r="B980" s="68"/>
      <c r="C980" s="67"/>
      <c r="D980" s="70"/>
      <c r="E980" s="69"/>
      <c r="F980" s="69"/>
      <c r="G980" s="70"/>
      <c r="H980" s="70"/>
      <c r="I980" s="70"/>
      <c r="J980" s="70"/>
      <c r="K980" s="70"/>
      <c r="L980" s="70"/>
      <c r="M980" s="70"/>
      <c r="N980" s="86"/>
      <c r="O980" s="70"/>
      <c r="P980" s="72"/>
      <c r="Q980" s="73"/>
      <c r="R980" s="72"/>
      <c r="S980" s="73"/>
      <c r="T980" s="73"/>
      <c r="U980" s="74"/>
      <c r="V980" s="26"/>
      <c r="W980" s="26"/>
      <c r="X980" s="26"/>
      <c r="Y980" s="26"/>
      <c r="Z980" s="26"/>
      <c r="AA980" s="26"/>
      <c r="AB980" s="26"/>
      <c r="AC980" s="26"/>
      <c r="AD980" s="26"/>
      <c r="AE980" s="26"/>
      <c r="AF980" s="26"/>
      <c r="AG980" s="26"/>
      <c r="AH980" s="26"/>
    </row>
    <row r="981" spans="1:34" ht="14.5">
      <c r="A981" s="67">
        <v>980</v>
      </c>
      <c r="B981" s="68"/>
      <c r="C981" s="67"/>
      <c r="D981" s="70"/>
      <c r="E981" s="69"/>
      <c r="F981" s="69"/>
      <c r="G981" s="70"/>
      <c r="H981" s="70"/>
      <c r="I981" s="70"/>
      <c r="J981" s="70"/>
      <c r="K981" s="70"/>
      <c r="L981" s="70"/>
      <c r="M981" s="70"/>
      <c r="N981" s="86"/>
      <c r="O981" s="70"/>
      <c r="P981" s="72"/>
      <c r="Q981" s="73"/>
      <c r="R981" s="72"/>
      <c r="S981" s="73"/>
      <c r="T981" s="73"/>
      <c r="U981" s="74"/>
      <c r="V981" s="26"/>
      <c r="W981" s="26"/>
      <c r="X981" s="26"/>
      <c r="Y981" s="26"/>
      <c r="Z981" s="26"/>
      <c r="AA981" s="26"/>
      <c r="AB981" s="26"/>
      <c r="AC981" s="26"/>
      <c r="AD981" s="26"/>
      <c r="AE981" s="26"/>
      <c r="AF981" s="26"/>
      <c r="AG981" s="26"/>
      <c r="AH981" s="26"/>
    </row>
    <row r="982" spans="1:34" ht="14.5">
      <c r="A982" s="67">
        <v>981</v>
      </c>
      <c r="B982" s="68"/>
      <c r="C982" s="67"/>
      <c r="D982" s="70"/>
      <c r="E982" s="69"/>
      <c r="F982" s="69"/>
      <c r="G982" s="70"/>
      <c r="H982" s="70"/>
      <c r="I982" s="70"/>
      <c r="J982" s="70"/>
      <c r="K982" s="70"/>
      <c r="L982" s="70"/>
      <c r="M982" s="70"/>
      <c r="N982" s="86"/>
      <c r="O982" s="88"/>
      <c r="P982" s="72"/>
      <c r="Q982" s="73"/>
      <c r="R982" s="72"/>
      <c r="S982" s="73"/>
      <c r="T982" s="73"/>
      <c r="U982" s="74"/>
      <c r="V982" s="26"/>
      <c r="W982" s="26"/>
      <c r="X982" s="26"/>
      <c r="Y982" s="26"/>
      <c r="Z982" s="26"/>
      <c r="AA982" s="26"/>
      <c r="AB982" s="26"/>
      <c r="AC982" s="26"/>
      <c r="AD982" s="26"/>
      <c r="AE982" s="26"/>
      <c r="AF982" s="26"/>
      <c r="AG982" s="26"/>
      <c r="AH982" s="26"/>
    </row>
    <row r="983" spans="1:34" ht="14.5">
      <c r="A983" s="67">
        <v>982</v>
      </c>
      <c r="B983" s="68"/>
      <c r="C983" s="67"/>
      <c r="D983" s="70"/>
      <c r="E983" s="69"/>
      <c r="F983" s="69"/>
      <c r="G983" s="70"/>
      <c r="H983" s="70"/>
      <c r="I983" s="70"/>
      <c r="J983" s="70"/>
      <c r="K983" s="70"/>
      <c r="L983" s="70"/>
      <c r="M983" s="70"/>
      <c r="N983" s="70"/>
      <c r="O983" s="70"/>
      <c r="P983" s="72"/>
      <c r="Q983" s="73"/>
      <c r="R983" s="72"/>
      <c r="S983" s="73"/>
      <c r="T983" s="73"/>
      <c r="U983" s="74"/>
      <c r="V983" s="26"/>
      <c r="W983" s="26"/>
      <c r="X983" s="26"/>
      <c r="Y983" s="26"/>
      <c r="Z983" s="26"/>
      <c r="AA983" s="26"/>
      <c r="AB983" s="26"/>
      <c r="AC983" s="26"/>
      <c r="AD983" s="26"/>
      <c r="AE983" s="26"/>
      <c r="AF983" s="26"/>
      <c r="AG983" s="26"/>
      <c r="AH983" s="26"/>
    </row>
    <row r="984" spans="1:34" ht="14.5">
      <c r="A984" s="67">
        <v>983</v>
      </c>
      <c r="B984" s="68"/>
      <c r="C984" s="67"/>
      <c r="D984" s="70"/>
      <c r="E984" s="69"/>
      <c r="F984" s="69"/>
      <c r="G984" s="70"/>
      <c r="H984" s="70"/>
      <c r="I984" s="70"/>
      <c r="J984" s="70"/>
      <c r="K984" s="70"/>
      <c r="L984" s="70"/>
      <c r="M984" s="70"/>
      <c r="N984" s="86"/>
      <c r="O984" s="70"/>
      <c r="P984" s="72"/>
      <c r="Q984" s="73"/>
      <c r="R984" s="72"/>
      <c r="S984" s="73"/>
      <c r="T984" s="73"/>
      <c r="U984" s="74"/>
      <c r="V984" s="26"/>
      <c r="W984" s="26"/>
      <c r="X984" s="26"/>
      <c r="Y984" s="26"/>
      <c r="Z984" s="26"/>
      <c r="AA984" s="26"/>
      <c r="AB984" s="26"/>
      <c r="AC984" s="26"/>
      <c r="AD984" s="26"/>
      <c r="AE984" s="26"/>
      <c r="AF984" s="26"/>
      <c r="AG984" s="26"/>
      <c r="AH984" s="26"/>
    </row>
    <row r="985" spans="1:34" ht="14.5">
      <c r="A985" s="67">
        <v>984</v>
      </c>
      <c r="B985" s="68"/>
      <c r="C985" s="67"/>
      <c r="D985" s="70"/>
      <c r="E985" s="69"/>
      <c r="F985" s="69"/>
      <c r="G985" s="70"/>
      <c r="H985" s="70"/>
      <c r="I985" s="70"/>
      <c r="J985" s="70"/>
      <c r="K985" s="70"/>
      <c r="L985" s="70"/>
      <c r="M985" s="70"/>
      <c r="N985" s="86"/>
      <c r="O985" s="70"/>
      <c r="P985" s="72"/>
      <c r="Q985" s="73"/>
      <c r="R985" s="72"/>
      <c r="S985" s="73"/>
      <c r="T985" s="73"/>
      <c r="U985" s="74"/>
      <c r="V985" s="26"/>
      <c r="W985" s="26"/>
      <c r="X985" s="26"/>
      <c r="Y985" s="26"/>
      <c r="Z985" s="26"/>
      <c r="AA985" s="26"/>
      <c r="AB985" s="26"/>
      <c r="AC985" s="26"/>
      <c r="AD985" s="26"/>
      <c r="AE985" s="26"/>
      <c r="AF985" s="26"/>
      <c r="AG985" s="26"/>
      <c r="AH985" s="26"/>
    </row>
    <row r="986" spans="1:34" ht="14.5">
      <c r="A986" s="67">
        <v>985</v>
      </c>
      <c r="B986" s="68"/>
      <c r="C986" s="67"/>
      <c r="D986" s="70"/>
      <c r="E986" s="69"/>
      <c r="F986" s="69"/>
      <c r="G986" s="70"/>
      <c r="H986" s="70"/>
      <c r="I986" s="70"/>
      <c r="J986" s="70"/>
      <c r="K986" s="70"/>
      <c r="L986" s="70"/>
      <c r="M986" s="70"/>
      <c r="N986" s="86"/>
      <c r="O986" s="70"/>
      <c r="P986" s="72"/>
      <c r="Q986" s="73"/>
      <c r="R986" s="72"/>
      <c r="S986" s="73"/>
      <c r="T986" s="73"/>
      <c r="U986" s="74"/>
      <c r="V986" s="26"/>
      <c r="W986" s="26"/>
      <c r="X986" s="26"/>
      <c r="Y986" s="26"/>
      <c r="Z986" s="26"/>
      <c r="AA986" s="26"/>
      <c r="AB986" s="26"/>
      <c r="AC986" s="26"/>
      <c r="AD986" s="26"/>
      <c r="AE986" s="26"/>
      <c r="AF986" s="26"/>
      <c r="AG986" s="26"/>
      <c r="AH986" s="26"/>
    </row>
    <row r="987" spans="1:34" ht="14.5">
      <c r="A987" s="67">
        <v>986</v>
      </c>
      <c r="B987" s="68"/>
      <c r="C987" s="67"/>
      <c r="D987" s="70"/>
      <c r="E987" s="69"/>
      <c r="F987" s="69"/>
      <c r="G987" s="70"/>
      <c r="H987" s="70"/>
      <c r="I987" s="70"/>
      <c r="J987" s="70"/>
      <c r="K987" s="70"/>
      <c r="L987" s="73"/>
      <c r="M987" s="86"/>
      <c r="N987" s="86"/>
      <c r="O987" s="70"/>
      <c r="P987" s="72"/>
      <c r="Q987" s="73"/>
      <c r="R987" s="72"/>
      <c r="S987" s="73"/>
      <c r="T987" s="73"/>
      <c r="U987" s="74"/>
      <c r="V987" s="26"/>
      <c r="W987" s="26"/>
      <c r="X987" s="26"/>
      <c r="Y987" s="26"/>
      <c r="Z987" s="26"/>
      <c r="AA987" s="26"/>
      <c r="AB987" s="26"/>
      <c r="AC987" s="26"/>
      <c r="AD987" s="26"/>
      <c r="AE987" s="26"/>
      <c r="AF987" s="26"/>
      <c r="AG987" s="26"/>
      <c r="AH987" s="26"/>
    </row>
    <row r="988" spans="1:34" ht="14.5">
      <c r="A988" s="67">
        <v>987</v>
      </c>
      <c r="B988" s="68"/>
      <c r="C988" s="67"/>
      <c r="D988" s="70"/>
      <c r="E988" s="69"/>
      <c r="F988" s="69"/>
      <c r="G988" s="70"/>
      <c r="H988" s="70"/>
      <c r="I988" s="70"/>
      <c r="J988" s="70"/>
      <c r="K988" s="70"/>
      <c r="L988" s="70"/>
      <c r="M988" s="70"/>
      <c r="N988" s="86"/>
      <c r="O988" s="88"/>
      <c r="P988" s="72"/>
      <c r="Q988" s="73"/>
      <c r="R988" s="72"/>
      <c r="S988" s="73"/>
      <c r="T988" s="73"/>
      <c r="U988" s="74"/>
      <c r="V988" s="26"/>
      <c r="W988" s="26"/>
      <c r="X988" s="26"/>
      <c r="Y988" s="26"/>
      <c r="Z988" s="26"/>
      <c r="AA988" s="26"/>
      <c r="AB988" s="26"/>
      <c r="AC988" s="26"/>
      <c r="AD988" s="26"/>
      <c r="AE988" s="26"/>
      <c r="AF988" s="26"/>
      <c r="AG988" s="26"/>
      <c r="AH988" s="26"/>
    </row>
    <row r="989" spans="1:34" ht="14.5">
      <c r="A989" s="67">
        <v>988</v>
      </c>
      <c r="B989" s="68"/>
      <c r="C989" s="67"/>
      <c r="D989" s="70"/>
      <c r="E989" s="69"/>
      <c r="F989" s="69"/>
      <c r="G989" s="70"/>
      <c r="H989" s="70"/>
      <c r="I989" s="70"/>
      <c r="J989" s="70"/>
      <c r="K989" s="70"/>
      <c r="L989" s="70"/>
      <c r="M989" s="70"/>
      <c r="N989" s="86"/>
      <c r="O989" s="70"/>
      <c r="P989" s="72"/>
      <c r="Q989" s="73"/>
      <c r="R989" s="72"/>
      <c r="S989" s="73"/>
      <c r="T989" s="73"/>
      <c r="U989" s="74"/>
      <c r="V989" s="26"/>
      <c r="W989" s="26"/>
      <c r="X989" s="26"/>
      <c r="Y989" s="26"/>
      <c r="Z989" s="26"/>
      <c r="AA989" s="26"/>
      <c r="AB989" s="26"/>
      <c r="AC989" s="26"/>
      <c r="AD989" s="26"/>
      <c r="AE989" s="26"/>
      <c r="AF989" s="26"/>
      <c r="AG989" s="26"/>
      <c r="AH989" s="26"/>
    </row>
    <row r="990" spans="1:34" ht="14.5">
      <c r="A990" s="67">
        <v>989</v>
      </c>
      <c r="B990" s="68"/>
      <c r="C990" s="67"/>
      <c r="D990" s="70"/>
      <c r="E990" s="69"/>
      <c r="F990" s="69"/>
      <c r="G990" s="70"/>
      <c r="H990" s="70"/>
      <c r="I990" s="70"/>
      <c r="J990" s="70"/>
      <c r="K990" s="70"/>
      <c r="L990" s="70"/>
      <c r="M990" s="70"/>
      <c r="N990" s="86"/>
      <c r="O990" s="70"/>
      <c r="P990" s="72"/>
      <c r="Q990" s="73"/>
      <c r="R990" s="72"/>
      <c r="S990" s="73"/>
      <c r="T990" s="73"/>
      <c r="U990" s="74"/>
      <c r="V990" s="26"/>
      <c r="W990" s="26"/>
      <c r="X990" s="26"/>
      <c r="Y990" s="26"/>
      <c r="Z990" s="26"/>
      <c r="AA990" s="26"/>
      <c r="AB990" s="26"/>
      <c r="AC990" s="26"/>
      <c r="AD990" s="26"/>
      <c r="AE990" s="26"/>
      <c r="AF990" s="26"/>
      <c r="AG990" s="26"/>
      <c r="AH990" s="26"/>
    </row>
    <row r="991" spans="1:34" ht="14.5">
      <c r="A991" s="67">
        <v>990</v>
      </c>
      <c r="B991" s="68"/>
      <c r="C991" s="67"/>
      <c r="D991" s="70"/>
      <c r="E991" s="69"/>
      <c r="F991" s="69"/>
      <c r="G991" s="70"/>
      <c r="H991" s="70"/>
      <c r="I991" s="70"/>
      <c r="J991" s="70"/>
      <c r="K991" s="70"/>
      <c r="L991" s="70"/>
      <c r="M991" s="70"/>
      <c r="N991" s="86"/>
      <c r="O991" s="70"/>
      <c r="P991" s="72"/>
      <c r="Q991" s="73"/>
      <c r="R991" s="72"/>
      <c r="S991" s="73"/>
      <c r="T991" s="73"/>
      <c r="U991" s="74"/>
      <c r="V991" s="26"/>
      <c r="W991" s="26"/>
      <c r="X991" s="26"/>
      <c r="Y991" s="26"/>
      <c r="Z991" s="26"/>
      <c r="AA991" s="26"/>
      <c r="AB991" s="26"/>
      <c r="AC991" s="26"/>
      <c r="AD991" s="26"/>
      <c r="AE991" s="26"/>
      <c r="AF991" s="26"/>
      <c r="AG991" s="26"/>
      <c r="AH991" s="26"/>
    </row>
    <row r="992" spans="1:34" ht="14.5">
      <c r="A992" s="67">
        <v>991</v>
      </c>
      <c r="B992" s="68"/>
      <c r="C992" s="67"/>
      <c r="D992" s="70"/>
      <c r="E992" s="69"/>
      <c r="F992" s="69"/>
      <c r="G992" s="70"/>
      <c r="H992" s="70"/>
      <c r="I992" s="70"/>
      <c r="J992" s="70"/>
      <c r="K992" s="70"/>
      <c r="L992" s="70"/>
      <c r="M992" s="70"/>
      <c r="N992" s="86"/>
      <c r="O992" s="70"/>
      <c r="P992" s="72"/>
      <c r="Q992" s="73"/>
      <c r="R992" s="72"/>
      <c r="S992" s="73"/>
      <c r="T992" s="73"/>
      <c r="U992" s="74"/>
      <c r="V992" s="26"/>
      <c r="W992" s="26"/>
      <c r="X992" s="26"/>
      <c r="Y992" s="26"/>
      <c r="Z992" s="26"/>
      <c r="AA992" s="26"/>
      <c r="AB992" s="26"/>
      <c r="AC992" s="26"/>
      <c r="AD992" s="26"/>
      <c r="AE992" s="26"/>
      <c r="AF992" s="26"/>
      <c r="AG992" s="26"/>
      <c r="AH992" s="26"/>
    </row>
    <row r="993" spans="1:34" ht="14.5">
      <c r="A993" s="67">
        <v>992</v>
      </c>
      <c r="B993" s="68"/>
      <c r="C993" s="67"/>
      <c r="D993" s="70"/>
      <c r="E993" s="69"/>
      <c r="F993" s="69"/>
      <c r="G993" s="70"/>
      <c r="H993" s="70"/>
      <c r="I993" s="70"/>
      <c r="J993" s="70"/>
      <c r="K993" s="70"/>
      <c r="L993" s="70"/>
      <c r="M993" s="70"/>
      <c r="N993" s="86"/>
      <c r="O993" s="70"/>
      <c r="P993" s="72"/>
      <c r="Q993" s="73"/>
      <c r="R993" s="72"/>
      <c r="S993" s="73"/>
      <c r="T993" s="73"/>
      <c r="U993" s="74"/>
      <c r="V993" s="26"/>
      <c r="W993" s="26"/>
      <c r="X993" s="26"/>
      <c r="Y993" s="26"/>
      <c r="Z993" s="26"/>
      <c r="AA993" s="26"/>
      <c r="AB993" s="26"/>
      <c r="AC993" s="26"/>
      <c r="AD993" s="26"/>
      <c r="AE993" s="26"/>
      <c r="AF993" s="26"/>
      <c r="AG993" s="26"/>
      <c r="AH993" s="26"/>
    </row>
    <row r="994" spans="1:34" ht="14.5">
      <c r="A994" s="67">
        <v>993</v>
      </c>
      <c r="B994" s="68"/>
      <c r="C994" s="67"/>
      <c r="D994" s="70"/>
      <c r="E994" s="69"/>
      <c r="F994" s="69"/>
      <c r="G994" s="70"/>
      <c r="H994" s="70"/>
      <c r="I994" s="70"/>
      <c r="J994" s="70"/>
      <c r="K994" s="70"/>
      <c r="L994" s="70"/>
      <c r="M994" s="70"/>
      <c r="N994" s="86"/>
      <c r="O994" s="88"/>
      <c r="P994" s="72"/>
      <c r="Q994" s="73"/>
      <c r="R994" s="72"/>
      <c r="S994" s="73"/>
      <c r="T994" s="73"/>
      <c r="U994" s="74"/>
      <c r="V994" s="26"/>
      <c r="W994" s="26"/>
      <c r="X994" s="26"/>
      <c r="Y994" s="26"/>
      <c r="Z994" s="26"/>
      <c r="AA994" s="26"/>
      <c r="AB994" s="26"/>
      <c r="AC994" s="26"/>
      <c r="AD994" s="26"/>
      <c r="AE994" s="26"/>
      <c r="AF994" s="26"/>
      <c r="AG994" s="26"/>
      <c r="AH994" s="26"/>
    </row>
    <row r="995" spans="1:34" ht="14.5">
      <c r="A995" s="67">
        <v>994</v>
      </c>
      <c r="B995" s="68"/>
      <c r="C995" s="67"/>
      <c r="D995" s="70"/>
      <c r="E995" s="69"/>
      <c r="F995" s="69"/>
      <c r="G995" s="70"/>
      <c r="H995" s="70"/>
      <c r="I995" s="70"/>
      <c r="J995" s="70"/>
      <c r="K995" s="70"/>
      <c r="L995" s="70"/>
      <c r="M995" s="70"/>
      <c r="N995" s="86"/>
      <c r="O995" s="70"/>
      <c r="P995" s="72"/>
      <c r="Q995" s="73"/>
      <c r="R995" s="72"/>
      <c r="S995" s="73"/>
      <c r="T995" s="73"/>
      <c r="U995" s="74"/>
      <c r="V995" s="26"/>
      <c r="W995" s="26"/>
      <c r="X995" s="26"/>
      <c r="Y995" s="26"/>
      <c r="Z995" s="26"/>
      <c r="AA995" s="26"/>
      <c r="AB995" s="26"/>
      <c r="AC995" s="26"/>
      <c r="AD995" s="26"/>
      <c r="AE995" s="26"/>
      <c r="AF995" s="26"/>
      <c r="AG995" s="26"/>
      <c r="AH995" s="26"/>
    </row>
    <row r="996" spans="1:34" ht="14.5">
      <c r="A996" s="67">
        <v>995</v>
      </c>
      <c r="B996" s="68"/>
      <c r="C996" s="67"/>
      <c r="D996" s="70"/>
      <c r="E996" s="69"/>
      <c r="F996" s="69"/>
      <c r="G996" s="70"/>
      <c r="H996" s="70"/>
      <c r="I996" s="70"/>
      <c r="J996" s="70"/>
      <c r="K996" s="70"/>
      <c r="L996" s="70"/>
      <c r="M996" s="70"/>
      <c r="N996" s="86"/>
      <c r="O996" s="70"/>
      <c r="P996" s="72"/>
      <c r="Q996" s="73"/>
      <c r="R996" s="72"/>
      <c r="S996" s="73"/>
      <c r="T996" s="73"/>
      <c r="U996" s="74"/>
      <c r="V996" s="26"/>
      <c r="W996" s="26"/>
      <c r="X996" s="26"/>
      <c r="Y996" s="26"/>
      <c r="Z996" s="26"/>
      <c r="AA996" s="26"/>
      <c r="AB996" s="26"/>
      <c r="AC996" s="26"/>
      <c r="AD996" s="26"/>
      <c r="AE996" s="26"/>
      <c r="AF996" s="26"/>
      <c r="AG996" s="26"/>
      <c r="AH996" s="26"/>
    </row>
    <row r="997" spans="1:34" ht="14.5">
      <c r="A997" s="67">
        <v>996</v>
      </c>
      <c r="B997" s="68"/>
      <c r="C997" s="67"/>
      <c r="D997" s="70"/>
      <c r="E997" s="69"/>
      <c r="F997" s="69"/>
      <c r="G997" s="70"/>
      <c r="H997" s="70"/>
      <c r="I997" s="70"/>
      <c r="J997" s="70"/>
      <c r="K997" s="70"/>
      <c r="L997" s="70"/>
      <c r="M997" s="70"/>
      <c r="N997" s="86"/>
      <c r="O997" s="70"/>
      <c r="P997" s="72"/>
      <c r="Q997" s="73"/>
      <c r="R997" s="72"/>
      <c r="S997" s="73"/>
      <c r="T997" s="73"/>
      <c r="U997" s="74"/>
      <c r="V997" s="26"/>
      <c r="W997" s="26"/>
      <c r="X997" s="26"/>
      <c r="Y997" s="26"/>
      <c r="Z997" s="26"/>
      <c r="AA997" s="26"/>
      <c r="AB997" s="26"/>
      <c r="AC997" s="26"/>
      <c r="AD997" s="26"/>
      <c r="AE997" s="26"/>
      <c r="AF997" s="26"/>
      <c r="AG997" s="26"/>
      <c r="AH997" s="26"/>
    </row>
    <row r="998" spans="1:34" ht="14.5">
      <c r="A998" s="67">
        <v>997</v>
      </c>
      <c r="B998" s="68"/>
      <c r="C998" s="67"/>
      <c r="D998" s="70"/>
      <c r="E998" s="69"/>
      <c r="F998" s="69"/>
      <c r="G998" s="70"/>
      <c r="H998" s="70"/>
      <c r="I998" s="70"/>
      <c r="J998" s="70"/>
      <c r="K998" s="70"/>
      <c r="L998" s="70"/>
      <c r="M998" s="70"/>
      <c r="N998" s="86"/>
      <c r="O998" s="88"/>
      <c r="P998" s="72"/>
      <c r="Q998" s="73"/>
      <c r="R998" s="72"/>
      <c r="S998" s="73"/>
      <c r="T998" s="73"/>
      <c r="U998" s="74"/>
      <c r="V998" s="26"/>
      <c r="W998" s="26"/>
      <c r="X998" s="26"/>
      <c r="Y998" s="26"/>
      <c r="Z998" s="26"/>
      <c r="AA998" s="26"/>
      <c r="AB998" s="26"/>
      <c r="AC998" s="26"/>
      <c r="AD998" s="26"/>
      <c r="AE998" s="26"/>
      <c r="AF998" s="26"/>
      <c r="AG998" s="26"/>
      <c r="AH998" s="26"/>
    </row>
    <row r="999" spans="1:34" ht="14.5">
      <c r="A999" s="67">
        <v>998</v>
      </c>
      <c r="B999" s="68"/>
      <c r="C999" s="67"/>
      <c r="D999" s="70"/>
      <c r="E999" s="69"/>
      <c r="F999" s="69"/>
      <c r="G999" s="70"/>
      <c r="H999" s="70"/>
      <c r="I999" s="70"/>
      <c r="J999" s="70"/>
      <c r="K999" s="70"/>
      <c r="L999" s="70"/>
      <c r="M999" s="70"/>
      <c r="N999" s="86"/>
      <c r="O999" s="70"/>
      <c r="P999" s="72"/>
      <c r="Q999" s="73"/>
      <c r="R999" s="72"/>
      <c r="S999" s="73"/>
      <c r="T999" s="73"/>
      <c r="U999" s="74"/>
      <c r="V999" s="26"/>
      <c r="W999" s="26"/>
      <c r="X999" s="26"/>
      <c r="Y999" s="26"/>
      <c r="Z999" s="26"/>
      <c r="AA999" s="26"/>
      <c r="AB999" s="26"/>
      <c r="AC999" s="26"/>
      <c r="AD999" s="26"/>
      <c r="AE999" s="26"/>
      <c r="AF999" s="26"/>
      <c r="AG999" s="26"/>
      <c r="AH999" s="26"/>
    </row>
    <row r="1000" spans="1:34" ht="14.5">
      <c r="A1000" s="67">
        <v>999</v>
      </c>
      <c r="B1000" s="68"/>
      <c r="C1000" s="67"/>
      <c r="D1000" s="70"/>
      <c r="E1000" s="69"/>
      <c r="F1000" s="69"/>
      <c r="G1000" s="70"/>
      <c r="H1000" s="70"/>
      <c r="I1000" s="70"/>
      <c r="J1000" s="70"/>
      <c r="K1000" s="70"/>
      <c r="L1000" s="70"/>
      <c r="M1000" s="70"/>
      <c r="N1000" s="86"/>
      <c r="O1000" s="70"/>
      <c r="P1000" s="72"/>
      <c r="Q1000" s="73"/>
      <c r="R1000" s="72"/>
      <c r="S1000" s="73"/>
      <c r="T1000" s="73"/>
      <c r="U1000" s="74"/>
      <c r="V1000" s="26"/>
      <c r="W1000" s="26"/>
      <c r="X1000" s="26"/>
      <c r="Y1000" s="26"/>
      <c r="Z1000" s="26"/>
      <c r="AA1000" s="26"/>
      <c r="AB1000" s="26"/>
      <c r="AC1000" s="26"/>
      <c r="AD1000" s="26"/>
      <c r="AE1000" s="26"/>
      <c r="AF1000" s="26"/>
      <c r="AG1000" s="26"/>
      <c r="AH1000" s="26"/>
    </row>
    <row r="1001" spans="1:34" ht="14.5">
      <c r="A1001" s="67">
        <v>1000</v>
      </c>
      <c r="B1001" s="68"/>
      <c r="C1001" s="67"/>
      <c r="D1001" s="70"/>
      <c r="E1001" s="69"/>
      <c r="F1001" s="69"/>
      <c r="G1001" s="70"/>
      <c r="H1001" s="70"/>
      <c r="I1001" s="70"/>
      <c r="J1001" s="70"/>
      <c r="K1001" s="70"/>
      <c r="L1001" s="70"/>
      <c r="M1001" s="70"/>
      <c r="N1001" s="70"/>
      <c r="O1001" s="70"/>
      <c r="P1001" s="72"/>
      <c r="Q1001" s="73"/>
      <c r="R1001" s="72"/>
      <c r="S1001" s="73"/>
      <c r="T1001" s="73"/>
      <c r="U1001" s="74"/>
      <c r="V1001" s="26"/>
      <c r="W1001" s="26"/>
      <c r="X1001" s="26"/>
      <c r="Y1001" s="26"/>
      <c r="Z1001" s="26"/>
      <c r="AA1001" s="26"/>
      <c r="AB1001" s="26"/>
      <c r="AC1001" s="26"/>
      <c r="AD1001" s="26"/>
      <c r="AE1001" s="26"/>
      <c r="AF1001" s="26"/>
      <c r="AG1001" s="26"/>
      <c r="AH1001" s="26"/>
    </row>
  </sheetData>
  <customSheetViews>
    <customSheetView guid="{9332D131-3CFA-422C-9CF2-F6CDCE47EB8D}" filter="1" showAutoFilter="1">
      <pageMargins left="0.7" right="0.7" top="0.75" bottom="0.75" header="0.3" footer="0.3"/>
      <autoFilter ref="A1:U4" xr:uid="{2794FA40-C402-45BF-93C1-58C75F4BC6BA}"/>
    </customSheetView>
    <customSheetView guid="{6CCF63B7-6D0F-4732-AF72-DAF643957968}" filter="1" showAutoFilter="1">
      <pageMargins left="0.7" right="0.7" top="0.75" bottom="0.75" header="0.3" footer="0.3"/>
      <autoFilter ref="A4:U4" xr:uid="{16BC4578-7D34-4B13-8B3D-C30E1F6C61FC}"/>
    </customSheetView>
    <customSheetView guid="{79EE56AF-15E2-487A-A42E-DF3BFB912F3E}" filter="1" showAutoFilter="1">
      <pageMargins left="0.7" right="0.7" top="0.75" bottom="0.75" header="0.3" footer="0.3"/>
      <autoFilter ref="A4:U4" xr:uid="{9C255320-91A2-4AA9-ABA7-09811B7C5C32}"/>
    </customSheetView>
    <customSheetView guid="{0CC277C9-4957-48C9-9C4C-4A1ECDC2BC97}" filter="1" showAutoFilter="1">
      <pageMargins left="0.7" right="0.7" top="0.75" bottom="0.75" header="0.3" footer="0.3"/>
      <autoFilter ref="A4:U4" xr:uid="{23E13B8C-6DAA-4565-8EC8-E4B295BAC80A}"/>
    </customSheetView>
    <customSheetView guid="{AD5FA618-EE52-4DAB-9AC7-17FF11B37B2C}" filter="1" showAutoFilter="1">
      <pageMargins left="0.7" right="0.7" top="0.75" bottom="0.75" header="0.3" footer="0.3"/>
      <autoFilter ref="A1:U4" xr:uid="{CF51C211-C2EA-4B3E-9CE1-B67731313573}"/>
    </customSheetView>
  </customSheetViews>
  <dataValidations count="2">
    <dataValidation type="list" allowBlank="1" showErrorMessage="1" sqref="R3:R1001" xr:uid="{00000000-0002-0000-0300-000000000000}">
      <formula1>"SOLVED,NEED FIXING,NEED CONFIRM,CANCEL"</formula1>
    </dataValidation>
    <dataValidation type="list" allowBlank="1" showErrorMessage="1" sqref="P3:P1001" xr:uid="{00000000-0002-0000-0300-000001000000}">
      <formula1>"BUGS,REQUEST,DONE"</formula1>
    </dataValidation>
  </dataValidations>
  <hyperlinks>
    <hyperlink ref="O3" r:id="rId1" xr:uid="{00000000-0004-0000-0300-000002000000}"/>
    <hyperlink ref="O4" r:id="rId2" xr:uid="{00000000-0004-0000-0300-000003000000}"/>
    <hyperlink ref="O5" r:id="rId3" xr:uid="{00000000-0004-0000-0300-000004000000}"/>
    <hyperlink ref="O6" r:id="rId4" xr:uid="{00000000-0004-0000-0300-000005000000}"/>
    <hyperlink ref="O7" r:id="rId5" xr:uid="{00000000-0004-0000-0300-000006000000}"/>
    <hyperlink ref="O8" r:id="rId6" xr:uid="{00000000-0004-0000-0300-000007000000}"/>
    <hyperlink ref="O9" r:id="rId7" xr:uid="{00000000-0004-0000-0300-000008000000}"/>
    <hyperlink ref="O10" r:id="rId8" xr:uid="{00000000-0004-0000-0300-000009000000}"/>
    <hyperlink ref="O11" r:id="rId9" xr:uid="{00000000-0004-0000-0300-00000A000000}"/>
    <hyperlink ref="O12" r:id="rId10" xr:uid="{00000000-0004-0000-0300-00000B000000}"/>
    <hyperlink ref="O13" r:id="rId11" xr:uid="{00000000-0004-0000-0300-00000C000000}"/>
    <hyperlink ref="O14" r:id="rId12" xr:uid="{00000000-0004-0000-0300-00000D000000}"/>
    <hyperlink ref="O15" r:id="rId13" xr:uid="{00000000-0004-0000-0300-00000E000000}"/>
    <hyperlink ref="O16" r:id="rId14" xr:uid="{00000000-0004-0000-0300-00000F000000}"/>
    <hyperlink ref="O17" r:id="rId15" xr:uid="{00000000-0004-0000-0300-000010000000}"/>
    <hyperlink ref="O18" r:id="rId16" xr:uid="{00000000-0004-0000-0300-000011000000}"/>
    <hyperlink ref="O19" r:id="rId17" xr:uid="{00000000-0004-0000-0300-000012000000}"/>
    <hyperlink ref="O20" r:id="rId18" xr:uid="{00000000-0004-0000-0300-000013000000}"/>
    <hyperlink ref="O21" r:id="rId19" xr:uid="{00000000-0004-0000-0300-000014000000}"/>
    <hyperlink ref="O22" r:id="rId20" xr:uid="{00000000-0004-0000-0300-000015000000}"/>
    <hyperlink ref="O23" r:id="rId21" xr:uid="{00000000-0004-0000-0300-000016000000}"/>
    <hyperlink ref="O24" r:id="rId22" xr:uid="{00000000-0004-0000-0300-000017000000}"/>
    <hyperlink ref="O25" r:id="rId23" xr:uid="{00000000-0004-0000-0300-000018000000}"/>
    <hyperlink ref="O26" r:id="rId24" xr:uid="{00000000-0004-0000-0300-000019000000}"/>
    <hyperlink ref="O27" r:id="rId25" xr:uid="{00000000-0004-0000-0300-00001A000000}"/>
    <hyperlink ref="O28" r:id="rId26" xr:uid="{00000000-0004-0000-0300-00001B000000}"/>
    <hyperlink ref="O29" r:id="rId27" xr:uid="{00000000-0004-0000-0300-00001C000000}"/>
    <hyperlink ref="O31" r:id="rId28" xr:uid="{00000000-0004-0000-0300-00001D000000}"/>
    <hyperlink ref="O32" r:id="rId29" xr:uid="{00000000-0004-0000-0300-00001E000000}"/>
    <hyperlink ref="M33" r:id="rId30" xr:uid="{00000000-0004-0000-0300-00001F000000}"/>
    <hyperlink ref="O33" r:id="rId31" xr:uid="{00000000-0004-0000-0300-000020000000}"/>
    <hyperlink ref="O34" r:id="rId32" xr:uid="{00000000-0004-0000-0300-000021000000}"/>
    <hyperlink ref="O35" r:id="rId33" xr:uid="{00000000-0004-0000-0300-000022000000}"/>
    <hyperlink ref="O37" r:id="rId34" xr:uid="{00000000-0004-0000-0300-00002300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2">
        <x14:dataValidation type="list" allowBlank="1" showErrorMessage="1" xr:uid="{00000000-0002-0000-0300-000002000000}">
          <x14:formula1>
            <xm:f>'Reporter - QA'!$B$2:$B$79</xm:f>
          </x14:formula1>
          <xm:sqref>K3:K1001 S3:S1001</xm:sqref>
        </x14:dataValidation>
        <x14:dataValidation type="list" allowBlank="1" showErrorMessage="1" xr:uid="{00000000-0002-0000-0300-000003000000}">
          <x14:formula1>
            <xm:f>master_daerah!$B$2:$B$547</xm:f>
          </x14:formula1>
          <xm:sqref>D3:D515 C516:D516 D517:D1001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B57D0"/>
    <outlinePr summaryBelow="0" summaryRight="0"/>
    <pageSetUpPr fitToPage="1"/>
  </sheetPr>
  <dimension ref="A1:AH1002"/>
  <sheetViews>
    <sheetView workbookViewId="0">
      <selection sqref="A1:XFD2"/>
    </sheetView>
  </sheetViews>
  <sheetFormatPr defaultColWidth="12.6328125" defaultRowHeight="15.75" customHeight="1"/>
  <cols>
    <col min="1" max="1" width="6.08984375" customWidth="1"/>
    <col min="2" max="2" width="9.36328125" customWidth="1"/>
    <col min="3" max="3" width="13.26953125" customWidth="1"/>
    <col min="4" max="4" width="21.453125" customWidth="1"/>
    <col min="5" max="5" width="11" customWidth="1"/>
    <col min="6" max="6" width="18.36328125" customWidth="1"/>
    <col min="7" max="7" width="29.26953125" customWidth="1"/>
    <col min="8" max="8" width="30.08984375" customWidth="1"/>
    <col min="9" max="9" width="16.7265625" customWidth="1"/>
    <col min="10" max="10" width="17.08984375" customWidth="1"/>
    <col min="11" max="11" width="13.26953125" customWidth="1"/>
    <col min="12" max="12" width="18" customWidth="1"/>
    <col min="13" max="13" width="47" customWidth="1"/>
    <col min="14" max="14" width="25.08984375" customWidth="1"/>
    <col min="15" max="15" width="29.7265625" customWidth="1"/>
    <col min="16" max="16" width="16.36328125" customWidth="1"/>
    <col min="17" max="17" width="29.453125" customWidth="1"/>
    <col min="18" max="18" width="18" customWidth="1"/>
    <col min="19" max="19" width="16.08984375" customWidth="1"/>
    <col min="20" max="20" width="25.7265625" customWidth="1"/>
    <col min="21" max="21" width="16.453125" customWidth="1"/>
  </cols>
  <sheetData>
    <row r="1" spans="1:34" ht="23">
      <c r="A1" s="61"/>
      <c r="B1" s="63" t="s">
        <v>1861</v>
      </c>
      <c r="C1" s="62"/>
      <c r="D1" s="62"/>
      <c r="E1" s="62"/>
      <c r="F1" s="62"/>
      <c r="G1" s="62"/>
      <c r="J1" s="62"/>
      <c r="K1" s="62"/>
      <c r="L1" s="62"/>
      <c r="M1" s="102" t="s">
        <v>1861</v>
      </c>
      <c r="N1" s="62"/>
      <c r="O1" s="62"/>
      <c r="P1" s="62"/>
      <c r="Q1" s="62"/>
      <c r="R1" s="62"/>
      <c r="S1" s="62"/>
      <c r="T1" s="62"/>
      <c r="U1" s="62"/>
      <c r="V1" s="46"/>
      <c r="W1" s="46"/>
      <c r="X1" s="46"/>
      <c r="Y1" s="46"/>
      <c r="Z1" s="46"/>
      <c r="AA1" s="46"/>
      <c r="AB1" s="46"/>
      <c r="AC1" s="46"/>
      <c r="AD1" s="46"/>
      <c r="AE1" s="46"/>
      <c r="AF1" s="46"/>
      <c r="AG1" s="46"/>
      <c r="AH1" s="46"/>
    </row>
    <row r="2" spans="1:34" ht="46.5">
      <c r="A2" s="64" t="s">
        <v>1016</v>
      </c>
      <c r="B2" s="65" t="s">
        <v>3</v>
      </c>
      <c r="C2" s="64" t="s">
        <v>4</v>
      </c>
      <c r="D2" s="64" t="s">
        <v>5</v>
      </c>
      <c r="E2" s="64" t="s">
        <v>6</v>
      </c>
      <c r="F2" s="64" t="s">
        <v>7</v>
      </c>
      <c r="G2" s="64" t="s">
        <v>8</v>
      </c>
      <c r="H2" s="64" t="s">
        <v>9</v>
      </c>
      <c r="I2" s="64" t="s">
        <v>10</v>
      </c>
      <c r="J2" s="64" t="s">
        <v>11</v>
      </c>
      <c r="K2" s="64" t="s">
        <v>12</v>
      </c>
      <c r="L2" s="64" t="s">
        <v>1017</v>
      </c>
      <c r="M2" s="64" t="s">
        <v>14</v>
      </c>
      <c r="N2" s="64" t="s">
        <v>15</v>
      </c>
      <c r="O2" s="64" t="s">
        <v>1</v>
      </c>
      <c r="P2" s="64" t="s">
        <v>16</v>
      </c>
      <c r="Q2" s="64" t="s">
        <v>17</v>
      </c>
      <c r="R2" s="64" t="s">
        <v>18</v>
      </c>
      <c r="S2" s="64" t="s">
        <v>19</v>
      </c>
      <c r="T2" s="64" t="s">
        <v>20</v>
      </c>
      <c r="U2" s="64" t="s">
        <v>21</v>
      </c>
      <c r="V2" s="66"/>
      <c r="W2" s="66"/>
      <c r="X2" s="66"/>
      <c r="Y2" s="66"/>
      <c r="Z2" s="66"/>
      <c r="AA2" s="66"/>
      <c r="AB2" s="66"/>
      <c r="AC2" s="66"/>
      <c r="AD2" s="66"/>
      <c r="AE2" s="66"/>
      <c r="AF2" s="66"/>
      <c r="AG2" s="66"/>
      <c r="AH2" s="66"/>
    </row>
    <row r="3" spans="1:34" ht="87.5">
      <c r="A3" s="67">
        <v>1</v>
      </c>
      <c r="B3" s="68">
        <v>45660</v>
      </c>
      <c r="C3" s="69"/>
      <c r="D3" s="70" t="s">
        <v>591</v>
      </c>
      <c r="E3" s="70"/>
      <c r="F3" s="70"/>
      <c r="G3" s="70" t="s">
        <v>258</v>
      </c>
      <c r="H3" s="70" t="s">
        <v>1862</v>
      </c>
      <c r="I3" s="46" t="s">
        <v>1863</v>
      </c>
      <c r="J3" s="70" t="s">
        <v>981</v>
      </c>
      <c r="K3" s="70" t="s">
        <v>1864</v>
      </c>
      <c r="L3" s="70"/>
      <c r="M3" s="70" t="s">
        <v>1865</v>
      </c>
      <c r="N3" s="70" t="s">
        <v>1866</v>
      </c>
      <c r="O3" s="83" t="s">
        <v>1867</v>
      </c>
      <c r="P3" s="72" t="s">
        <v>23</v>
      </c>
      <c r="Q3" s="73" t="s">
        <v>1868</v>
      </c>
      <c r="R3" s="72" t="s">
        <v>24</v>
      </c>
      <c r="S3" s="73" t="s">
        <v>1864</v>
      </c>
      <c r="T3" s="73" t="s">
        <v>1869</v>
      </c>
      <c r="U3" s="78">
        <v>45809</v>
      </c>
      <c r="V3" s="26"/>
      <c r="W3" s="26"/>
      <c r="X3" s="26"/>
      <c r="Y3" s="26"/>
      <c r="Z3" s="26"/>
      <c r="AA3" s="26"/>
      <c r="AB3" s="26"/>
      <c r="AC3" s="26"/>
      <c r="AD3" s="26"/>
      <c r="AE3" s="26"/>
      <c r="AF3" s="26"/>
      <c r="AG3" s="26"/>
      <c r="AH3" s="26"/>
    </row>
    <row r="4" spans="1:34" ht="37.5">
      <c r="A4" s="67">
        <v>2</v>
      </c>
      <c r="B4" s="68">
        <v>45670</v>
      </c>
      <c r="C4" s="69"/>
      <c r="D4" s="70" t="s">
        <v>165</v>
      </c>
      <c r="E4" s="69"/>
      <c r="F4" s="69"/>
      <c r="G4" s="70" t="s">
        <v>31</v>
      </c>
      <c r="H4" s="70" t="s">
        <v>1870</v>
      </c>
      <c r="I4" s="70" t="s">
        <v>1871</v>
      </c>
      <c r="J4" s="70" t="s">
        <v>981</v>
      </c>
      <c r="K4" s="70" t="s">
        <v>1872</v>
      </c>
      <c r="L4" s="70"/>
      <c r="M4" s="70" t="s">
        <v>1873</v>
      </c>
      <c r="N4" s="70" t="s">
        <v>1874</v>
      </c>
      <c r="O4" s="83" t="s">
        <v>1875</v>
      </c>
      <c r="P4" s="72" t="s">
        <v>23</v>
      </c>
      <c r="Q4" s="73" t="s">
        <v>1876</v>
      </c>
      <c r="R4" s="72"/>
      <c r="S4" s="73"/>
      <c r="T4" s="73"/>
      <c r="U4" s="74"/>
      <c r="V4" s="26"/>
      <c r="W4" s="26"/>
      <c r="X4" s="26"/>
      <c r="Y4" s="26"/>
      <c r="Z4" s="26"/>
      <c r="AA4" s="26"/>
      <c r="AB4" s="26"/>
      <c r="AC4" s="26"/>
      <c r="AD4" s="26"/>
      <c r="AE4" s="26"/>
      <c r="AF4" s="26"/>
      <c r="AG4" s="26"/>
      <c r="AH4" s="26"/>
    </row>
    <row r="5" spans="1:34" ht="37.5">
      <c r="A5" s="67">
        <v>3</v>
      </c>
      <c r="B5" s="68">
        <v>45672</v>
      </c>
      <c r="C5" s="69"/>
      <c r="D5" s="70" t="s">
        <v>159</v>
      </c>
      <c r="E5" s="69"/>
      <c r="F5" s="69"/>
      <c r="G5" s="70" t="s">
        <v>508</v>
      </c>
      <c r="H5" s="46" t="s">
        <v>1877</v>
      </c>
      <c r="I5" s="70" t="s">
        <v>1878</v>
      </c>
      <c r="J5" s="70" t="s">
        <v>981</v>
      </c>
      <c r="K5" s="70" t="s">
        <v>1864</v>
      </c>
      <c r="L5" s="70" t="s">
        <v>1879</v>
      </c>
      <c r="M5" s="70" t="s">
        <v>1880</v>
      </c>
      <c r="N5" s="70" t="s">
        <v>1881</v>
      </c>
      <c r="O5" s="114" t="s">
        <v>1882</v>
      </c>
      <c r="P5" s="72" t="s">
        <v>23</v>
      </c>
      <c r="Q5" s="73" t="s">
        <v>1883</v>
      </c>
      <c r="R5" s="72" t="s">
        <v>24</v>
      </c>
      <c r="S5" s="73" t="s">
        <v>1864</v>
      </c>
      <c r="T5" s="73" t="s">
        <v>1869</v>
      </c>
      <c r="U5" s="74" t="s">
        <v>1884</v>
      </c>
      <c r="V5" s="26"/>
      <c r="W5" s="26"/>
      <c r="X5" s="26"/>
      <c r="Y5" s="26"/>
      <c r="Z5" s="26"/>
      <c r="AA5" s="26"/>
      <c r="AB5" s="26"/>
      <c r="AC5" s="26"/>
      <c r="AD5" s="26"/>
      <c r="AE5" s="26"/>
      <c r="AF5" s="26"/>
      <c r="AG5" s="26"/>
      <c r="AH5" s="26"/>
    </row>
    <row r="6" spans="1:34" ht="37.5">
      <c r="A6" s="67">
        <v>4</v>
      </c>
      <c r="B6" s="68">
        <v>45673</v>
      </c>
      <c r="C6" s="69"/>
      <c r="D6" s="70" t="s">
        <v>777</v>
      </c>
      <c r="E6" s="69"/>
      <c r="F6" s="69"/>
      <c r="G6" s="70" t="s">
        <v>242</v>
      </c>
      <c r="H6" s="70" t="s">
        <v>1885</v>
      </c>
      <c r="I6" s="70" t="s">
        <v>1886</v>
      </c>
      <c r="J6" s="70" t="s">
        <v>825</v>
      </c>
      <c r="K6" s="70" t="s">
        <v>1864</v>
      </c>
      <c r="L6" s="70" t="s">
        <v>1879</v>
      </c>
      <c r="M6" s="70" t="s">
        <v>1887</v>
      </c>
      <c r="N6" s="70" t="s">
        <v>1888</v>
      </c>
      <c r="O6" s="83" t="s">
        <v>1889</v>
      </c>
      <c r="P6" s="72" t="s">
        <v>23</v>
      </c>
      <c r="Q6" s="73" t="s">
        <v>1883</v>
      </c>
      <c r="R6" s="72" t="s">
        <v>24</v>
      </c>
      <c r="S6" s="73" t="s">
        <v>1864</v>
      </c>
      <c r="T6" s="73" t="s">
        <v>1869</v>
      </c>
      <c r="U6" s="74" t="s">
        <v>1884</v>
      </c>
      <c r="V6" s="26"/>
      <c r="W6" s="26"/>
      <c r="X6" s="26"/>
      <c r="Y6" s="26"/>
      <c r="Z6" s="26"/>
      <c r="AA6" s="26"/>
      <c r="AB6" s="26"/>
      <c r="AC6" s="26"/>
      <c r="AD6" s="26"/>
      <c r="AE6" s="26"/>
      <c r="AF6" s="26"/>
      <c r="AG6" s="26"/>
      <c r="AH6" s="26"/>
    </row>
    <row r="7" spans="1:34" ht="112.5">
      <c r="A7" s="67">
        <v>5</v>
      </c>
      <c r="B7" s="68">
        <v>45693</v>
      </c>
      <c r="C7" s="69"/>
      <c r="D7" s="46" t="s">
        <v>1890</v>
      </c>
      <c r="E7" s="69"/>
      <c r="F7" s="69"/>
      <c r="G7" s="70" t="s">
        <v>574</v>
      </c>
      <c r="H7" s="46" t="s">
        <v>1891</v>
      </c>
      <c r="I7" s="70" t="s">
        <v>1892</v>
      </c>
      <c r="J7" s="70" t="s">
        <v>981</v>
      </c>
      <c r="K7" s="70" t="s">
        <v>1864</v>
      </c>
      <c r="L7" s="70" t="s">
        <v>1893</v>
      </c>
      <c r="M7" s="70" t="s">
        <v>1894</v>
      </c>
      <c r="N7" s="70" t="s">
        <v>1895</v>
      </c>
      <c r="O7" s="83" t="s">
        <v>1896</v>
      </c>
      <c r="P7" s="72" t="s">
        <v>23</v>
      </c>
      <c r="Q7" s="73"/>
      <c r="R7" s="72"/>
      <c r="S7" s="73"/>
      <c r="T7" s="73"/>
      <c r="U7" s="78"/>
      <c r="V7" s="26"/>
      <c r="W7" s="26"/>
      <c r="X7" s="26"/>
      <c r="Y7" s="26"/>
      <c r="Z7" s="26"/>
      <c r="AA7" s="26"/>
      <c r="AB7" s="26"/>
      <c r="AC7" s="26"/>
      <c r="AD7" s="26"/>
      <c r="AE7" s="26"/>
      <c r="AF7" s="26"/>
      <c r="AG7" s="26"/>
      <c r="AH7" s="26"/>
    </row>
    <row r="8" spans="1:34" ht="25">
      <c r="A8" s="67">
        <v>6</v>
      </c>
      <c r="B8" s="68">
        <v>45694</v>
      </c>
      <c r="C8" s="69"/>
      <c r="D8" s="70" t="s">
        <v>1890</v>
      </c>
      <c r="E8" s="69"/>
      <c r="F8" s="69"/>
      <c r="G8" s="70" t="s">
        <v>1897</v>
      </c>
      <c r="H8" s="70" t="s">
        <v>1898</v>
      </c>
      <c r="I8" s="70" t="s">
        <v>1899</v>
      </c>
      <c r="J8" s="70" t="s">
        <v>981</v>
      </c>
      <c r="K8" s="70" t="s">
        <v>1872</v>
      </c>
      <c r="L8" s="70" t="s">
        <v>1900</v>
      </c>
      <c r="M8" s="70" t="s">
        <v>1901</v>
      </c>
      <c r="N8" s="70" t="s">
        <v>1902</v>
      </c>
      <c r="O8" s="83" t="s">
        <v>1903</v>
      </c>
      <c r="P8" s="72" t="s">
        <v>23</v>
      </c>
      <c r="Q8" s="73"/>
      <c r="R8" s="72"/>
      <c r="S8" s="73"/>
      <c r="T8" s="73"/>
      <c r="U8" s="74"/>
      <c r="V8" s="26"/>
      <c r="W8" s="26"/>
      <c r="X8" s="26"/>
      <c r="Y8" s="26"/>
      <c r="Z8" s="26"/>
      <c r="AA8" s="26"/>
      <c r="AB8" s="26"/>
      <c r="AC8" s="26"/>
      <c r="AD8" s="26"/>
      <c r="AE8" s="26"/>
      <c r="AF8" s="26"/>
      <c r="AG8" s="26"/>
      <c r="AH8" s="26"/>
    </row>
    <row r="9" spans="1:34" ht="42">
      <c r="A9" s="67">
        <v>7</v>
      </c>
      <c r="B9" s="68">
        <v>45694</v>
      </c>
      <c r="C9" s="69"/>
      <c r="D9" s="46" t="s">
        <v>270</v>
      </c>
      <c r="E9" s="69"/>
      <c r="F9" s="69"/>
      <c r="G9" s="70" t="s">
        <v>508</v>
      </c>
      <c r="H9" s="70" t="s">
        <v>1904</v>
      </c>
      <c r="I9" s="70" t="s">
        <v>1905</v>
      </c>
      <c r="J9" s="69" t="s">
        <v>981</v>
      </c>
      <c r="K9" s="46" t="s">
        <v>1872</v>
      </c>
      <c r="L9" s="70"/>
      <c r="M9" s="70" t="s">
        <v>1906</v>
      </c>
      <c r="N9" s="70"/>
      <c r="O9" s="83" t="s">
        <v>1907</v>
      </c>
      <c r="P9" s="72" t="s">
        <v>23</v>
      </c>
      <c r="Q9" s="73"/>
      <c r="R9" s="72"/>
      <c r="S9" s="73"/>
      <c r="T9" s="73"/>
      <c r="U9" s="74"/>
      <c r="V9" s="26"/>
      <c r="W9" s="26"/>
      <c r="X9" s="26"/>
      <c r="Y9" s="26"/>
      <c r="Z9" s="26"/>
      <c r="AA9" s="26"/>
      <c r="AB9" s="26"/>
      <c r="AC9" s="26"/>
      <c r="AD9" s="26"/>
      <c r="AE9" s="26"/>
      <c r="AF9" s="26"/>
      <c r="AG9" s="26"/>
      <c r="AH9" s="26"/>
    </row>
    <row r="10" spans="1:34" ht="37.5">
      <c r="A10" s="67">
        <v>8</v>
      </c>
      <c r="B10" s="68">
        <v>45698</v>
      </c>
      <c r="C10" s="69"/>
      <c r="D10" s="70" t="s">
        <v>531</v>
      </c>
      <c r="E10" s="69"/>
      <c r="F10" s="69"/>
      <c r="G10" s="70" t="s">
        <v>1908</v>
      </c>
      <c r="H10" s="70" t="s">
        <v>1909</v>
      </c>
      <c r="I10" s="70" t="s">
        <v>1910</v>
      </c>
      <c r="J10" s="69" t="s">
        <v>981</v>
      </c>
      <c r="K10" s="70" t="s">
        <v>1864</v>
      </c>
      <c r="L10" s="70" t="s">
        <v>1911</v>
      </c>
      <c r="M10" s="70" t="s">
        <v>1912</v>
      </c>
      <c r="N10" s="70" t="s">
        <v>1913</v>
      </c>
      <c r="O10" s="83" t="s">
        <v>1914</v>
      </c>
      <c r="P10" s="72" t="s">
        <v>23</v>
      </c>
      <c r="Q10" s="73"/>
      <c r="R10" s="72"/>
      <c r="S10" s="73"/>
      <c r="T10" s="73"/>
      <c r="U10" s="77"/>
      <c r="V10" s="26"/>
      <c r="W10" s="26"/>
      <c r="X10" s="26"/>
      <c r="Y10" s="26"/>
      <c r="Z10" s="26"/>
      <c r="AA10" s="26"/>
      <c r="AB10" s="26"/>
      <c r="AC10" s="26"/>
      <c r="AD10" s="26"/>
      <c r="AE10" s="26"/>
      <c r="AF10" s="26"/>
      <c r="AG10" s="26"/>
      <c r="AH10" s="26"/>
    </row>
    <row r="11" spans="1:34" ht="25">
      <c r="A11" s="67">
        <v>9</v>
      </c>
      <c r="B11" s="68">
        <v>45699</v>
      </c>
      <c r="C11" s="69"/>
      <c r="D11" s="46" t="s">
        <v>165</v>
      </c>
      <c r="E11" s="69"/>
      <c r="F11" s="69"/>
      <c r="G11" s="69" t="s">
        <v>1915</v>
      </c>
      <c r="H11" s="69" t="s">
        <v>1916</v>
      </c>
      <c r="I11" s="69"/>
      <c r="J11" s="69" t="s">
        <v>825</v>
      </c>
      <c r="K11" s="46" t="s">
        <v>1917</v>
      </c>
      <c r="L11" s="70" t="s">
        <v>1918</v>
      </c>
      <c r="M11" s="70" t="s">
        <v>1919</v>
      </c>
      <c r="N11" s="70" t="s">
        <v>498</v>
      </c>
      <c r="O11" s="70"/>
      <c r="P11" s="72" t="s">
        <v>23</v>
      </c>
      <c r="Q11" s="73"/>
      <c r="R11" s="72" t="s">
        <v>24</v>
      </c>
      <c r="S11" s="73" t="s">
        <v>1917</v>
      </c>
      <c r="T11" s="73"/>
      <c r="U11" s="74"/>
      <c r="V11" s="26"/>
      <c r="W11" s="26"/>
      <c r="X11" s="26"/>
      <c r="Y11" s="26"/>
      <c r="Z11" s="26"/>
      <c r="AA11" s="26"/>
      <c r="AB11" s="26"/>
      <c r="AC11" s="26"/>
      <c r="AD11" s="26"/>
      <c r="AE11" s="26"/>
      <c r="AF11" s="26"/>
      <c r="AG11" s="26"/>
      <c r="AH11" s="26"/>
    </row>
    <row r="12" spans="1:34" ht="14.5">
      <c r="A12" s="67">
        <v>10</v>
      </c>
      <c r="B12" s="68">
        <v>45699</v>
      </c>
      <c r="C12" s="69"/>
      <c r="D12" s="70" t="s">
        <v>165</v>
      </c>
      <c r="E12" s="69"/>
      <c r="F12" s="69"/>
      <c r="G12" s="70" t="s">
        <v>1920</v>
      </c>
      <c r="H12" s="70" t="s">
        <v>1921</v>
      </c>
      <c r="I12" s="70"/>
      <c r="J12" s="70" t="s">
        <v>825</v>
      </c>
      <c r="K12" s="70" t="s">
        <v>1917</v>
      </c>
      <c r="L12" s="70" t="s">
        <v>1918</v>
      </c>
      <c r="M12" s="70" t="s">
        <v>1922</v>
      </c>
      <c r="N12" s="70"/>
      <c r="O12" s="70"/>
      <c r="P12" s="72" t="s">
        <v>23</v>
      </c>
      <c r="Q12" s="73"/>
      <c r="R12" s="72" t="s">
        <v>24</v>
      </c>
      <c r="S12" s="73" t="s">
        <v>1917</v>
      </c>
      <c r="T12" s="73"/>
      <c r="U12" s="74"/>
      <c r="V12" s="26"/>
      <c r="W12" s="26"/>
      <c r="X12" s="26"/>
      <c r="Y12" s="26"/>
      <c r="Z12" s="26"/>
      <c r="AA12" s="26"/>
      <c r="AB12" s="26"/>
      <c r="AC12" s="26"/>
      <c r="AD12" s="26"/>
      <c r="AE12" s="26"/>
      <c r="AF12" s="26"/>
      <c r="AG12" s="26"/>
      <c r="AH12" s="26"/>
    </row>
    <row r="13" spans="1:34" ht="50">
      <c r="A13" s="67">
        <v>11</v>
      </c>
      <c r="B13" s="68">
        <v>45699</v>
      </c>
      <c r="C13" s="69"/>
      <c r="D13" s="70" t="s">
        <v>165</v>
      </c>
      <c r="E13" s="69"/>
      <c r="F13" s="69"/>
      <c r="G13" s="106"/>
      <c r="H13" s="70"/>
      <c r="I13" s="70"/>
      <c r="J13" s="46" t="s">
        <v>825</v>
      </c>
      <c r="K13" s="70" t="s">
        <v>1917</v>
      </c>
      <c r="L13" s="70" t="s">
        <v>1923</v>
      </c>
      <c r="M13" s="70" t="s">
        <v>1924</v>
      </c>
      <c r="N13" s="70"/>
      <c r="O13" s="115" t="s">
        <v>1925</v>
      </c>
      <c r="P13" s="72" t="s">
        <v>23</v>
      </c>
      <c r="Q13" s="73"/>
      <c r="R13" s="72" t="s">
        <v>24</v>
      </c>
      <c r="S13" s="73" t="s">
        <v>1917</v>
      </c>
      <c r="T13" s="73"/>
      <c r="U13" s="74"/>
      <c r="V13" s="26"/>
      <c r="W13" s="26"/>
      <c r="X13" s="26"/>
      <c r="Y13" s="26"/>
      <c r="Z13" s="26"/>
      <c r="AA13" s="26"/>
      <c r="AB13" s="26"/>
      <c r="AC13" s="26"/>
      <c r="AD13" s="26"/>
      <c r="AE13" s="26"/>
      <c r="AF13" s="26"/>
      <c r="AG13" s="26"/>
      <c r="AH13" s="26"/>
    </row>
    <row r="14" spans="1:34" ht="75">
      <c r="A14" s="67">
        <v>12</v>
      </c>
      <c r="B14" s="68">
        <v>45707</v>
      </c>
      <c r="C14" s="69"/>
      <c r="D14" s="70" t="s">
        <v>1890</v>
      </c>
      <c r="E14" s="70"/>
      <c r="F14" s="70"/>
      <c r="G14" s="70" t="s">
        <v>1926</v>
      </c>
      <c r="H14" s="70" t="s">
        <v>1927</v>
      </c>
      <c r="I14" s="70" t="s">
        <v>1928</v>
      </c>
      <c r="J14" s="69" t="s">
        <v>981</v>
      </c>
      <c r="K14" s="46" t="s">
        <v>1864</v>
      </c>
      <c r="L14" s="70" t="s">
        <v>1495</v>
      </c>
      <c r="M14" s="70" t="s">
        <v>1929</v>
      </c>
      <c r="N14" s="70" t="s">
        <v>1930</v>
      </c>
      <c r="O14" s="83" t="s">
        <v>1931</v>
      </c>
      <c r="P14" s="72" t="s">
        <v>23</v>
      </c>
      <c r="Q14" s="73"/>
      <c r="R14" s="72"/>
      <c r="S14" s="73"/>
      <c r="T14" s="73"/>
      <c r="U14" s="76"/>
      <c r="V14" s="26"/>
      <c r="W14" s="26"/>
      <c r="X14" s="26"/>
      <c r="Y14" s="26"/>
      <c r="Z14" s="26"/>
      <c r="AA14" s="26"/>
      <c r="AB14" s="26"/>
      <c r="AC14" s="26"/>
      <c r="AD14" s="26"/>
      <c r="AE14" s="26"/>
      <c r="AF14" s="26"/>
      <c r="AG14" s="26"/>
      <c r="AH14" s="26"/>
    </row>
    <row r="15" spans="1:34" ht="175">
      <c r="A15" s="67">
        <v>13</v>
      </c>
      <c r="B15" s="68">
        <v>45719</v>
      </c>
      <c r="C15" s="69"/>
      <c r="D15" s="70" t="s">
        <v>1932</v>
      </c>
      <c r="E15" s="69"/>
      <c r="F15" s="69"/>
      <c r="G15" s="70" t="s">
        <v>508</v>
      </c>
      <c r="H15" s="70" t="s">
        <v>1933</v>
      </c>
      <c r="I15" s="70" t="s">
        <v>1934</v>
      </c>
      <c r="J15" s="69" t="s">
        <v>981</v>
      </c>
      <c r="K15" s="70" t="s">
        <v>534</v>
      </c>
      <c r="L15" s="70" t="s">
        <v>1495</v>
      </c>
      <c r="M15" s="70" t="s">
        <v>1935</v>
      </c>
      <c r="N15" s="70" t="s">
        <v>1936</v>
      </c>
      <c r="O15" s="83" t="s">
        <v>1937</v>
      </c>
      <c r="P15" s="72" t="s">
        <v>23</v>
      </c>
      <c r="Q15" s="73"/>
      <c r="R15" s="72" t="s">
        <v>24</v>
      </c>
      <c r="S15" s="73" t="s">
        <v>534</v>
      </c>
      <c r="T15" s="73"/>
      <c r="U15" s="68">
        <v>45720</v>
      </c>
      <c r="V15" s="26"/>
      <c r="W15" s="26"/>
      <c r="X15" s="26"/>
      <c r="Y15" s="26"/>
      <c r="Z15" s="26"/>
      <c r="AA15" s="26"/>
      <c r="AB15" s="26"/>
      <c r="AC15" s="26"/>
      <c r="AD15" s="26"/>
      <c r="AE15" s="26"/>
      <c r="AF15" s="26"/>
      <c r="AG15" s="26"/>
      <c r="AH15" s="26"/>
    </row>
    <row r="16" spans="1:34" ht="62.5">
      <c r="A16" s="67">
        <v>14</v>
      </c>
      <c r="B16" s="68">
        <v>45730</v>
      </c>
      <c r="C16" s="69"/>
      <c r="D16" s="46" t="s">
        <v>164</v>
      </c>
      <c r="E16" s="69"/>
      <c r="F16" s="69"/>
      <c r="G16" s="69" t="s">
        <v>1938</v>
      </c>
      <c r="H16" s="69" t="s">
        <v>1939</v>
      </c>
      <c r="I16" s="69" t="s">
        <v>1940</v>
      </c>
      <c r="J16" s="69" t="s">
        <v>981</v>
      </c>
      <c r="K16" s="70" t="s">
        <v>91</v>
      </c>
      <c r="L16" s="70" t="s">
        <v>1941</v>
      </c>
      <c r="M16" s="70" t="s">
        <v>1942</v>
      </c>
      <c r="N16" s="70"/>
      <c r="O16" s="83" t="s">
        <v>1943</v>
      </c>
      <c r="P16" s="105" t="s">
        <v>23</v>
      </c>
      <c r="Q16" s="73"/>
      <c r="R16" s="72"/>
      <c r="S16" s="73"/>
      <c r="T16" s="73"/>
      <c r="U16" s="74"/>
      <c r="V16" s="26"/>
      <c r="W16" s="26"/>
      <c r="X16" s="26"/>
      <c r="Y16" s="26"/>
      <c r="Z16" s="26"/>
      <c r="AA16" s="26"/>
      <c r="AB16" s="26"/>
      <c r="AC16" s="26"/>
      <c r="AD16" s="26"/>
      <c r="AE16" s="26"/>
      <c r="AF16" s="26"/>
      <c r="AG16" s="26"/>
      <c r="AH16" s="26"/>
    </row>
    <row r="17" spans="1:34" ht="25">
      <c r="A17" s="67">
        <v>15</v>
      </c>
      <c r="B17" s="68">
        <v>45733</v>
      </c>
      <c r="C17" s="69"/>
      <c r="D17" s="70" t="s">
        <v>159</v>
      </c>
      <c r="E17" s="69"/>
      <c r="F17" s="69"/>
      <c r="G17" s="69" t="s">
        <v>1423</v>
      </c>
      <c r="H17" s="70" t="s">
        <v>1877</v>
      </c>
      <c r="I17" s="70" t="s">
        <v>1905</v>
      </c>
      <c r="J17" s="70" t="s">
        <v>981</v>
      </c>
      <c r="K17" s="70" t="s">
        <v>1864</v>
      </c>
      <c r="L17" s="70" t="s">
        <v>1911</v>
      </c>
      <c r="M17" s="70" t="s">
        <v>1944</v>
      </c>
      <c r="N17" s="70" t="s">
        <v>1945</v>
      </c>
      <c r="O17" s="83" t="s">
        <v>1946</v>
      </c>
      <c r="P17" s="72" t="s">
        <v>901</v>
      </c>
      <c r="Q17" s="73"/>
      <c r="R17" s="72"/>
      <c r="S17" s="73"/>
      <c r="T17" s="84"/>
      <c r="U17" s="77"/>
      <c r="V17" s="26"/>
      <c r="W17" s="26"/>
      <c r="X17" s="26"/>
      <c r="Y17" s="26"/>
      <c r="Z17" s="26"/>
      <c r="AA17" s="26"/>
      <c r="AB17" s="26"/>
      <c r="AC17" s="26"/>
      <c r="AD17" s="26"/>
      <c r="AE17" s="26"/>
      <c r="AF17" s="26"/>
      <c r="AG17" s="26"/>
      <c r="AH17" s="26"/>
    </row>
    <row r="18" spans="1:34" ht="75">
      <c r="A18" s="67">
        <v>16</v>
      </c>
      <c r="B18" s="68">
        <v>45733</v>
      </c>
      <c r="C18" s="76"/>
      <c r="D18" s="46" t="s">
        <v>164</v>
      </c>
      <c r="E18" s="69"/>
      <c r="F18" s="69"/>
      <c r="G18" s="69" t="s">
        <v>1938</v>
      </c>
      <c r="H18" s="69" t="s">
        <v>1939</v>
      </c>
      <c r="I18" s="69" t="s">
        <v>1940</v>
      </c>
      <c r="J18" s="69" t="s">
        <v>981</v>
      </c>
      <c r="K18" s="70" t="s">
        <v>91</v>
      </c>
      <c r="L18" s="70" t="s">
        <v>1941</v>
      </c>
      <c r="M18" s="70" t="s">
        <v>1942</v>
      </c>
      <c r="N18" s="70"/>
      <c r="O18" s="114" t="s">
        <v>1947</v>
      </c>
      <c r="P18" s="72" t="s">
        <v>901</v>
      </c>
      <c r="Q18" s="73"/>
      <c r="R18" s="72"/>
      <c r="S18" s="73"/>
      <c r="T18" s="73"/>
      <c r="U18" s="74"/>
      <c r="V18" s="26"/>
      <c r="W18" s="26"/>
      <c r="X18" s="26"/>
      <c r="Y18" s="26"/>
      <c r="Z18" s="26"/>
      <c r="AA18" s="26"/>
      <c r="AB18" s="26"/>
      <c r="AC18" s="26"/>
      <c r="AD18" s="26"/>
      <c r="AE18" s="26"/>
      <c r="AF18" s="26"/>
      <c r="AG18" s="26"/>
      <c r="AH18" s="26"/>
    </row>
    <row r="19" spans="1:34" ht="100">
      <c r="A19" s="67">
        <v>17</v>
      </c>
      <c r="B19" s="68">
        <v>45736</v>
      </c>
      <c r="C19" s="69"/>
      <c r="D19" s="70" t="s">
        <v>757</v>
      </c>
      <c r="E19" s="69"/>
      <c r="F19" s="69"/>
      <c r="G19" s="70" t="s">
        <v>1948</v>
      </c>
      <c r="H19" s="70" t="s">
        <v>1949</v>
      </c>
      <c r="I19" s="108" t="s">
        <v>1950</v>
      </c>
      <c r="J19" s="70" t="s">
        <v>981</v>
      </c>
      <c r="K19" s="70" t="s">
        <v>1864</v>
      </c>
      <c r="L19" s="70" t="s">
        <v>1951</v>
      </c>
      <c r="M19" s="70" t="s">
        <v>1952</v>
      </c>
      <c r="N19" s="70" t="s">
        <v>1953</v>
      </c>
      <c r="O19" s="83" t="s">
        <v>1954</v>
      </c>
      <c r="P19" s="72" t="s">
        <v>23</v>
      </c>
      <c r="Q19" s="73"/>
      <c r="R19" s="72"/>
      <c r="S19" s="73"/>
      <c r="T19" s="73"/>
      <c r="U19" s="74"/>
      <c r="V19" s="26"/>
      <c r="W19" s="26"/>
      <c r="X19" s="26"/>
      <c r="Y19" s="26"/>
      <c r="Z19" s="26"/>
      <c r="AA19" s="26"/>
      <c r="AB19" s="26"/>
      <c r="AC19" s="26"/>
      <c r="AD19" s="26"/>
      <c r="AE19" s="26"/>
      <c r="AF19" s="26"/>
      <c r="AG19" s="26"/>
      <c r="AH19" s="26"/>
    </row>
    <row r="20" spans="1:34" ht="87.5">
      <c r="A20" s="67">
        <v>18</v>
      </c>
      <c r="B20" s="68">
        <v>45737</v>
      </c>
      <c r="C20" s="69"/>
      <c r="D20" s="70" t="s">
        <v>895</v>
      </c>
      <c r="E20" s="69"/>
      <c r="F20" s="69"/>
      <c r="G20" s="70" t="s">
        <v>1955</v>
      </c>
      <c r="H20" s="70" t="s">
        <v>1956</v>
      </c>
      <c r="I20" s="70" t="s">
        <v>1957</v>
      </c>
      <c r="J20" s="70" t="s">
        <v>981</v>
      </c>
      <c r="K20" s="70" t="s">
        <v>534</v>
      </c>
      <c r="L20" s="70" t="s">
        <v>1958</v>
      </c>
      <c r="M20" s="70" t="s">
        <v>1959</v>
      </c>
      <c r="N20" s="70" t="s">
        <v>1960</v>
      </c>
      <c r="O20" s="88" t="s">
        <v>1961</v>
      </c>
      <c r="P20" s="72" t="s">
        <v>901</v>
      </c>
      <c r="Q20" s="73"/>
      <c r="R20" s="72"/>
      <c r="S20" s="73"/>
      <c r="T20" s="73"/>
      <c r="U20" s="74"/>
      <c r="V20" s="26"/>
      <c r="W20" s="26"/>
      <c r="X20" s="26"/>
      <c r="Y20" s="26"/>
      <c r="Z20" s="26"/>
      <c r="AA20" s="26"/>
      <c r="AB20" s="26"/>
      <c r="AC20" s="26"/>
      <c r="AD20" s="26"/>
      <c r="AE20" s="26"/>
      <c r="AF20" s="26"/>
      <c r="AG20" s="26"/>
      <c r="AH20" s="26"/>
    </row>
    <row r="21" spans="1:34" ht="100">
      <c r="A21" s="67">
        <v>19</v>
      </c>
      <c r="B21" s="68">
        <v>45740</v>
      </c>
      <c r="C21" s="69"/>
      <c r="D21" s="70" t="s">
        <v>830</v>
      </c>
      <c r="E21" s="69"/>
      <c r="F21" s="69"/>
      <c r="G21" s="69" t="s">
        <v>1938</v>
      </c>
      <c r="H21" s="70" t="s">
        <v>1962</v>
      </c>
      <c r="I21" s="70" t="s">
        <v>1963</v>
      </c>
      <c r="J21" s="70" t="s">
        <v>981</v>
      </c>
      <c r="K21" s="70" t="s">
        <v>1864</v>
      </c>
      <c r="L21" s="70" t="s">
        <v>62</v>
      </c>
      <c r="M21" s="70" t="s">
        <v>1964</v>
      </c>
      <c r="N21" s="70" t="s">
        <v>1480</v>
      </c>
      <c r="O21" s="114" t="s">
        <v>1965</v>
      </c>
      <c r="P21" s="72" t="s">
        <v>901</v>
      </c>
      <c r="Q21" s="73"/>
      <c r="R21" s="72"/>
      <c r="S21" s="73"/>
      <c r="T21" s="73"/>
      <c r="U21" s="74"/>
      <c r="V21" s="26"/>
      <c r="W21" s="26"/>
      <c r="X21" s="26"/>
      <c r="Y21" s="26"/>
      <c r="Z21" s="26"/>
      <c r="AA21" s="26"/>
      <c r="AB21" s="26"/>
      <c r="AC21" s="26"/>
      <c r="AD21" s="26"/>
      <c r="AE21" s="26"/>
      <c r="AF21" s="26"/>
      <c r="AG21" s="26"/>
      <c r="AH21" s="26"/>
    </row>
    <row r="22" spans="1:34" ht="137.5">
      <c r="A22" s="67">
        <v>20</v>
      </c>
      <c r="B22" s="68">
        <v>45741</v>
      </c>
      <c r="C22" s="69"/>
      <c r="D22" s="70" t="s">
        <v>133</v>
      </c>
      <c r="E22" s="69"/>
      <c r="F22" s="69"/>
      <c r="G22" s="70" t="s">
        <v>1966</v>
      </c>
      <c r="H22" s="70" t="s">
        <v>1967</v>
      </c>
      <c r="I22" s="70" t="s">
        <v>1968</v>
      </c>
      <c r="J22" s="70"/>
      <c r="K22" s="70" t="s">
        <v>362</v>
      </c>
      <c r="L22" s="70" t="s">
        <v>1969</v>
      </c>
      <c r="M22" s="70" t="s">
        <v>1970</v>
      </c>
      <c r="N22" s="70" t="s">
        <v>1971</v>
      </c>
      <c r="O22" s="114" t="s">
        <v>1972</v>
      </c>
      <c r="P22" s="72" t="s">
        <v>905</v>
      </c>
      <c r="Q22" s="73"/>
      <c r="R22" s="72"/>
      <c r="S22" s="73"/>
      <c r="T22" s="73"/>
      <c r="U22" s="74"/>
      <c r="V22" s="26"/>
      <c r="W22" s="26"/>
      <c r="X22" s="26"/>
      <c r="Y22" s="26"/>
      <c r="Z22" s="26"/>
      <c r="AA22" s="26"/>
      <c r="AB22" s="26"/>
      <c r="AC22" s="26"/>
      <c r="AD22" s="26"/>
      <c r="AE22" s="26"/>
      <c r="AF22" s="26"/>
      <c r="AG22" s="26"/>
      <c r="AH22" s="26"/>
    </row>
    <row r="23" spans="1:34" ht="162.5">
      <c r="A23" s="67">
        <v>21</v>
      </c>
      <c r="B23" s="68">
        <v>45741</v>
      </c>
      <c r="C23" s="69"/>
      <c r="D23" s="70" t="s">
        <v>162</v>
      </c>
      <c r="E23" s="69"/>
      <c r="F23" s="69"/>
      <c r="G23" s="70" t="s">
        <v>1973</v>
      </c>
      <c r="H23" s="70" t="s">
        <v>1974</v>
      </c>
      <c r="I23" s="70" t="s">
        <v>1975</v>
      </c>
      <c r="J23" s="70" t="s">
        <v>981</v>
      </c>
      <c r="K23" s="70" t="s">
        <v>534</v>
      </c>
      <c r="L23" s="70"/>
      <c r="M23" s="70" t="s">
        <v>1976</v>
      </c>
      <c r="N23" s="70" t="s">
        <v>1977</v>
      </c>
      <c r="O23" s="114" t="s">
        <v>1978</v>
      </c>
      <c r="P23" s="72" t="s">
        <v>901</v>
      </c>
      <c r="Q23" s="73"/>
      <c r="R23" s="72" t="s">
        <v>24</v>
      </c>
      <c r="S23" s="73"/>
      <c r="T23" s="73"/>
      <c r="U23" s="74"/>
      <c r="V23" s="26"/>
      <c r="W23" s="26"/>
      <c r="X23" s="26"/>
      <c r="Y23" s="26"/>
      <c r="Z23" s="26"/>
      <c r="AA23" s="26"/>
      <c r="AB23" s="26"/>
      <c r="AC23" s="26"/>
      <c r="AD23" s="26"/>
      <c r="AE23" s="26"/>
      <c r="AF23" s="26"/>
      <c r="AG23" s="26"/>
      <c r="AH23" s="26"/>
    </row>
    <row r="24" spans="1:34" ht="137.5">
      <c r="A24" s="67">
        <v>22</v>
      </c>
      <c r="B24" s="68">
        <v>45741</v>
      </c>
      <c r="C24" s="69"/>
      <c r="D24" s="70" t="s">
        <v>162</v>
      </c>
      <c r="E24" s="69"/>
      <c r="F24" s="69"/>
      <c r="G24" s="70" t="s">
        <v>1979</v>
      </c>
      <c r="H24" s="70" t="s">
        <v>1980</v>
      </c>
      <c r="I24" s="70" t="s">
        <v>1975</v>
      </c>
      <c r="J24" s="70" t="s">
        <v>981</v>
      </c>
      <c r="K24" s="70" t="s">
        <v>534</v>
      </c>
      <c r="L24" s="70"/>
      <c r="M24" s="70" t="s">
        <v>1976</v>
      </c>
      <c r="N24" s="70" t="s">
        <v>1977</v>
      </c>
      <c r="O24" s="114" t="s">
        <v>1981</v>
      </c>
      <c r="P24" s="72" t="s">
        <v>901</v>
      </c>
      <c r="Q24" s="73"/>
      <c r="R24" s="72" t="s">
        <v>24</v>
      </c>
      <c r="S24" s="73"/>
      <c r="T24" s="73"/>
      <c r="U24" s="74"/>
      <c r="V24" s="26"/>
      <c r="W24" s="26"/>
      <c r="X24" s="26"/>
      <c r="Y24" s="26"/>
      <c r="Z24" s="26"/>
      <c r="AA24" s="26"/>
      <c r="AB24" s="26"/>
      <c r="AC24" s="26"/>
      <c r="AD24" s="26"/>
      <c r="AE24" s="26"/>
      <c r="AF24" s="26"/>
      <c r="AG24" s="26"/>
      <c r="AH24" s="26"/>
    </row>
    <row r="25" spans="1:34" ht="50">
      <c r="A25" s="67">
        <v>23</v>
      </c>
      <c r="B25" s="68">
        <v>45762</v>
      </c>
      <c r="C25" s="69"/>
      <c r="D25" s="70" t="s">
        <v>441</v>
      </c>
      <c r="E25" s="69"/>
      <c r="F25" s="69"/>
      <c r="G25" s="70" t="s">
        <v>1982</v>
      </c>
      <c r="H25" s="70" t="s">
        <v>1983</v>
      </c>
      <c r="I25" s="70" t="s">
        <v>1984</v>
      </c>
      <c r="J25" s="70" t="s">
        <v>981</v>
      </c>
      <c r="K25" s="70" t="s">
        <v>534</v>
      </c>
      <c r="L25" s="70" t="s">
        <v>1731</v>
      </c>
      <c r="M25" s="70" t="s">
        <v>1985</v>
      </c>
      <c r="N25" s="70" t="s">
        <v>1986</v>
      </c>
      <c r="O25" s="83" t="s">
        <v>1987</v>
      </c>
      <c r="P25" s="72" t="s">
        <v>901</v>
      </c>
      <c r="Q25" s="73"/>
      <c r="R25" s="72"/>
      <c r="S25" s="73"/>
      <c r="T25" s="73"/>
      <c r="U25" s="74"/>
      <c r="V25" s="26"/>
      <c r="W25" s="26"/>
      <c r="X25" s="26"/>
      <c r="Y25" s="26"/>
      <c r="Z25" s="26"/>
      <c r="AA25" s="26"/>
      <c r="AB25" s="26"/>
      <c r="AC25" s="26"/>
      <c r="AD25" s="26"/>
      <c r="AE25" s="26"/>
      <c r="AF25" s="26"/>
      <c r="AG25" s="26"/>
      <c r="AH25" s="26"/>
    </row>
    <row r="26" spans="1:34" ht="50">
      <c r="A26" s="67">
        <v>24</v>
      </c>
      <c r="B26" s="68">
        <v>45763</v>
      </c>
      <c r="C26" s="69"/>
      <c r="D26" s="70" t="s">
        <v>911</v>
      </c>
      <c r="E26" s="69"/>
      <c r="F26" s="69"/>
      <c r="G26" s="70" t="s">
        <v>911</v>
      </c>
      <c r="H26" s="70" t="s">
        <v>1988</v>
      </c>
      <c r="I26" s="70" t="s">
        <v>1989</v>
      </c>
      <c r="J26" s="70" t="s">
        <v>981</v>
      </c>
      <c r="K26" s="70" t="s">
        <v>534</v>
      </c>
      <c r="L26" s="70" t="s">
        <v>1268</v>
      </c>
      <c r="M26" s="70" t="s">
        <v>1990</v>
      </c>
      <c r="N26" s="70" t="s">
        <v>1991</v>
      </c>
      <c r="O26" s="83" t="s">
        <v>1992</v>
      </c>
      <c r="P26" s="72" t="s">
        <v>23</v>
      </c>
      <c r="Q26" s="73"/>
      <c r="R26" s="72" t="s">
        <v>24</v>
      </c>
      <c r="S26" s="73" t="s">
        <v>534</v>
      </c>
      <c r="T26" s="73"/>
      <c r="U26" s="74"/>
      <c r="V26" s="26"/>
      <c r="W26" s="26"/>
      <c r="X26" s="26"/>
      <c r="Y26" s="26"/>
      <c r="Z26" s="26"/>
      <c r="AA26" s="26"/>
      <c r="AB26" s="26"/>
      <c r="AC26" s="26"/>
      <c r="AD26" s="26"/>
      <c r="AE26" s="26"/>
      <c r="AF26" s="26"/>
      <c r="AG26" s="26"/>
      <c r="AH26" s="26"/>
    </row>
    <row r="27" spans="1:34" ht="75">
      <c r="A27" s="67">
        <v>25</v>
      </c>
      <c r="B27" s="74" t="s">
        <v>1626</v>
      </c>
      <c r="C27" s="69"/>
      <c r="D27" s="70" t="s">
        <v>164</v>
      </c>
      <c r="E27" s="69"/>
      <c r="F27" s="69"/>
      <c r="G27" s="70" t="s">
        <v>154</v>
      </c>
      <c r="H27" s="70" t="s">
        <v>1939</v>
      </c>
      <c r="I27" s="70" t="s">
        <v>1993</v>
      </c>
      <c r="J27" s="70" t="s">
        <v>981</v>
      </c>
      <c r="K27" s="70" t="s">
        <v>91</v>
      </c>
      <c r="L27" s="70" t="s">
        <v>1268</v>
      </c>
      <c r="M27" s="70" t="s">
        <v>1994</v>
      </c>
      <c r="N27" s="70" t="s">
        <v>1995</v>
      </c>
      <c r="O27" s="114" t="s">
        <v>1996</v>
      </c>
      <c r="P27" s="72" t="s">
        <v>901</v>
      </c>
      <c r="Q27" s="73"/>
      <c r="R27" s="72"/>
      <c r="S27" s="73"/>
      <c r="T27" s="73"/>
      <c r="U27" s="74"/>
      <c r="V27" s="26"/>
      <c r="W27" s="26"/>
      <c r="X27" s="26"/>
      <c r="Y27" s="26"/>
      <c r="Z27" s="26"/>
      <c r="AA27" s="26"/>
      <c r="AB27" s="26"/>
      <c r="AC27" s="26"/>
      <c r="AD27" s="26"/>
      <c r="AE27" s="26"/>
      <c r="AF27" s="26"/>
      <c r="AG27" s="26"/>
      <c r="AH27" s="26"/>
    </row>
    <row r="28" spans="1:34" ht="75">
      <c r="A28" s="67">
        <v>26</v>
      </c>
      <c r="B28" s="74" t="s">
        <v>1626</v>
      </c>
      <c r="C28" s="69"/>
      <c r="D28" s="70" t="s">
        <v>441</v>
      </c>
      <c r="E28" s="69"/>
      <c r="F28" s="69"/>
      <c r="G28" s="70" t="s">
        <v>154</v>
      </c>
      <c r="H28" s="70" t="s">
        <v>1997</v>
      </c>
      <c r="I28" s="70" t="s">
        <v>1998</v>
      </c>
      <c r="J28" s="70" t="s">
        <v>981</v>
      </c>
      <c r="K28" s="70" t="s">
        <v>91</v>
      </c>
      <c r="L28" s="70" t="s">
        <v>1268</v>
      </c>
      <c r="M28" s="70" t="s">
        <v>1999</v>
      </c>
      <c r="N28" s="70" t="s">
        <v>1995</v>
      </c>
      <c r="O28" s="114" t="s">
        <v>2000</v>
      </c>
      <c r="P28" s="72" t="s">
        <v>23</v>
      </c>
      <c r="Q28" s="73"/>
      <c r="R28" s="72"/>
      <c r="S28" s="73"/>
      <c r="T28" s="73"/>
      <c r="U28" s="74"/>
      <c r="V28" s="26"/>
      <c r="W28" s="26"/>
      <c r="X28" s="26"/>
      <c r="Y28" s="26"/>
      <c r="Z28" s="26"/>
      <c r="AA28" s="26"/>
      <c r="AB28" s="26"/>
      <c r="AC28" s="26"/>
      <c r="AD28" s="26"/>
      <c r="AE28" s="26"/>
      <c r="AF28" s="26"/>
      <c r="AG28" s="26"/>
      <c r="AH28" s="26"/>
    </row>
    <row r="29" spans="1:34" ht="50">
      <c r="A29" s="67">
        <v>27</v>
      </c>
      <c r="B29" s="74" t="s">
        <v>2001</v>
      </c>
      <c r="C29" s="69"/>
      <c r="D29" s="70" t="s">
        <v>638</v>
      </c>
      <c r="E29" s="69"/>
      <c r="F29" s="69"/>
      <c r="G29" s="70" t="s">
        <v>154</v>
      </c>
      <c r="H29" s="70" t="s">
        <v>2002</v>
      </c>
      <c r="I29" s="108" t="s">
        <v>2003</v>
      </c>
      <c r="J29" s="70" t="s">
        <v>981</v>
      </c>
      <c r="K29" s="70" t="s">
        <v>2004</v>
      </c>
      <c r="L29" s="70"/>
      <c r="M29" s="70" t="s">
        <v>2005</v>
      </c>
      <c r="N29" s="86"/>
      <c r="O29" s="88" t="s">
        <v>2006</v>
      </c>
      <c r="P29" s="72" t="s">
        <v>23</v>
      </c>
      <c r="Q29" s="73"/>
      <c r="R29" s="72"/>
      <c r="S29" s="73"/>
      <c r="T29" s="73"/>
      <c r="U29" s="74"/>
      <c r="V29" s="26"/>
      <c r="W29" s="26"/>
      <c r="X29" s="26"/>
      <c r="Y29" s="26"/>
      <c r="Z29" s="26"/>
      <c r="AA29" s="26"/>
      <c r="AB29" s="26"/>
      <c r="AC29" s="26"/>
      <c r="AD29" s="26"/>
      <c r="AE29" s="26"/>
      <c r="AF29" s="26"/>
      <c r="AG29" s="26"/>
      <c r="AH29" s="26"/>
    </row>
    <row r="30" spans="1:34" ht="100">
      <c r="A30" s="67">
        <v>28</v>
      </c>
      <c r="B30" s="113">
        <v>45813</v>
      </c>
      <c r="C30" s="69"/>
      <c r="D30" s="70" t="s">
        <v>701</v>
      </c>
      <c r="E30" s="69"/>
      <c r="F30" s="69"/>
      <c r="G30" s="70" t="s">
        <v>154</v>
      </c>
      <c r="H30" s="70" t="s">
        <v>2007</v>
      </c>
      <c r="I30" s="116" t="s">
        <v>2008</v>
      </c>
      <c r="J30" s="70" t="s">
        <v>981</v>
      </c>
      <c r="K30" s="70" t="s">
        <v>1000</v>
      </c>
      <c r="L30" s="70"/>
      <c r="M30" s="70" t="s">
        <v>2009</v>
      </c>
      <c r="N30" s="86" t="s">
        <v>2010</v>
      </c>
      <c r="O30" s="83" t="s">
        <v>2011</v>
      </c>
      <c r="P30" s="72" t="s">
        <v>901</v>
      </c>
      <c r="Q30" s="73"/>
      <c r="R30" s="72"/>
      <c r="S30" s="73"/>
      <c r="T30" s="73"/>
      <c r="U30" s="74"/>
      <c r="V30" s="26"/>
      <c r="W30" s="26"/>
      <c r="X30" s="26"/>
      <c r="Y30" s="26"/>
      <c r="Z30" s="26"/>
      <c r="AA30" s="26"/>
      <c r="AB30" s="26"/>
      <c r="AC30" s="26"/>
      <c r="AD30" s="26"/>
      <c r="AE30" s="26"/>
      <c r="AF30" s="26"/>
      <c r="AG30" s="26"/>
      <c r="AH30" s="26"/>
    </row>
    <row r="31" spans="1:34" ht="162.5">
      <c r="A31" s="67">
        <v>29</v>
      </c>
      <c r="B31" s="74" t="s">
        <v>2012</v>
      </c>
      <c r="C31" s="69"/>
      <c r="D31" s="70" t="s">
        <v>164</v>
      </c>
      <c r="E31" s="69"/>
      <c r="F31" s="69"/>
      <c r="G31" s="70" t="s">
        <v>2013</v>
      </c>
      <c r="H31" s="70" t="s">
        <v>2014</v>
      </c>
      <c r="I31" s="70" t="s">
        <v>2015</v>
      </c>
      <c r="J31" s="70" t="s">
        <v>981</v>
      </c>
      <c r="K31" s="86" t="s">
        <v>2004</v>
      </c>
      <c r="L31" s="73"/>
      <c r="M31" s="86" t="s">
        <v>2016</v>
      </c>
      <c r="N31" s="86" t="s">
        <v>2017</v>
      </c>
      <c r="O31" s="87" t="s">
        <v>2018</v>
      </c>
      <c r="P31" s="72" t="s">
        <v>901</v>
      </c>
      <c r="Q31" s="73"/>
      <c r="R31" s="72"/>
      <c r="S31" s="73"/>
      <c r="T31" s="73"/>
      <c r="U31" s="74"/>
      <c r="V31" s="26"/>
      <c r="W31" s="26"/>
      <c r="X31" s="26"/>
      <c r="Y31" s="26"/>
      <c r="Z31" s="26"/>
      <c r="AA31" s="26"/>
      <c r="AB31" s="26"/>
      <c r="AC31" s="26"/>
      <c r="AD31" s="26"/>
      <c r="AE31" s="26"/>
      <c r="AF31" s="26"/>
      <c r="AG31" s="26"/>
      <c r="AH31" s="26"/>
    </row>
    <row r="32" spans="1:34" ht="62.5">
      <c r="A32" s="67">
        <v>30</v>
      </c>
      <c r="B32" s="68">
        <v>45810</v>
      </c>
      <c r="C32" s="69"/>
      <c r="D32" s="70" t="s">
        <v>162</v>
      </c>
      <c r="E32" s="69"/>
      <c r="F32" s="69"/>
      <c r="G32" s="70" t="s">
        <v>2013</v>
      </c>
      <c r="H32" s="70" t="s">
        <v>2019</v>
      </c>
      <c r="I32" s="108" t="s">
        <v>2020</v>
      </c>
      <c r="J32" s="70" t="s">
        <v>981</v>
      </c>
      <c r="K32" s="70" t="s">
        <v>2004</v>
      </c>
      <c r="L32" s="70"/>
      <c r="M32" s="70" t="s">
        <v>2021</v>
      </c>
      <c r="N32" s="86" t="s">
        <v>2022</v>
      </c>
      <c r="O32" s="88" t="s">
        <v>2023</v>
      </c>
      <c r="P32" s="72" t="s">
        <v>901</v>
      </c>
      <c r="Q32" s="73"/>
      <c r="R32" s="72"/>
      <c r="S32" s="73"/>
      <c r="T32" s="73"/>
      <c r="U32" s="74"/>
      <c r="V32" s="26"/>
      <c r="W32" s="26"/>
      <c r="X32" s="26"/>
      <c r="Y32" s="26"/>
      <c r="Z32" s="26"/>
      <c r="AA32" s="26"/>
      <c r="AB32" s="26"/>
      <c r="AC32" s="26"/>
      <c r="AD32" s="26"/>
      <c r="AE32" s="26"/>
      <c r="AF32" s="26"/>
      <c r="AG32" s="26"/>
      <c r="AH32" s="26"/>
    </row>
    <row r="33" spans="1:34" ht="112.5">
      <c r="A33" s="67">
        <v>31</v>
      </c>
      <c r="B33" s="68">
        <v>45818</v>
      </c>
      <c r="C33" s="69"/>
      <c r="D33" s="70" t="s">
        <v>409</v>
      </c>
      <c r="E33" s="69"/>
      <c r="F33" s="69"/>
      <c r="G33" s="70" t="s">
        <v>2013</v>
      </c>
      <c r="H33" s="70"/>
      <c r="I33" s="108" t="s">
        <v>2024</v>
      </c>
      <c r="J33" s="70" t="s">
        <v>981</v>
      </c>
      <c r="K33" s="70" t="s">
        <v>2004</v>
      </c>
      <c r="L33" s="70"/>
      <c r="M33" s="70" t="s">
        <v>2025</v>
      </c>
      <c r="N33" s="86" t="s">
        <v>2026</v>
      </c>
      <c r="O33" s="88" t="s">
        <v>2027</v>
      </c>
      <c r="P33" s="72" t="s">
        <v>901</v>
      </c>
      <c r="Q33" s="73"/>
      <c r="R33" s="72"/>
      <c r="S33" s="73"/>
      <c r="T33" s="73"/>
      <c r="U33" s="74"/>
      <c r="V33" s="26"/>
      <c r="W33" s="26"/>
      <c r="X33" s="26"/>
      <c r="Y33" s="26"/>
      <c r="Z33" s="26"/>
      <c r="AA33" s="26"/>
      <c r="AB33" s="26"/>
      <c r="AC33" s="26"/>
      <c r="AD33" s="26"/>
      <c r="AE33" s="26"/>
      <c r="AF33" s="26"/>
      <c r="AG33" s="26"/>
      <c r="AH33" s="26"/>
    </row>
    <row r="34" spans="1:34" ht="14.5">
      <c r="A34" s="67">
        <v>32</v>
      </c>
      <c r="B34" s="68"/>
      <c r="C34" s="69"/>
      <c r="D34" s="70"/>
      <c r="E34" s="69"/>
      <c r="F34" s="69"/>
      <c r="G34" s="86"/>
      <c r="H34" s="70"/>
      <c r="I34" s="70"/>
      <c r="J34" s="70"/>
      <c r="K34" s="70"/>
      <c r="L34" s="70"/>
      <c r="M34" s="70"/>
      <c r="N34" s="86"/>
      <c r="O34" s="88"/>
      <c r="P34" s="72"/>
      <c r="Q34" s="73"/>
      <c r="R34" s="72"/>
      <c r="S34" s="73"/>
      <c r="T34" s="73"/>
      <c r="U34" s="74"/>
      <c r="V34" s="26"/>
      <c r="W34" s="26"/>
      <c r="X34" s="26"/>
      <c r="Y34" s="26"/>
      <c r="Z34" s="26"/>
      <c r="AA34" s="26"/>
      <c r="AB34" s="26"/>
      <c r="AC34" s="26"/>
      <c r="AD34" s="26"/>
      <c r="AE34" s="26"/>
      <c r="AF34" s="26"/>
      <c r="AG34" s="26"/>
      <c r="AH34" s="26"/>
    </row>
    <row r="35" spans="1:34" ht="14.5">
      <c r="A35" s="67">
        <v>33</v>
      </c>
      <c r="B35" s="68"/>
      <c r="C35" s="69"/>
      <c r="D35" s="70"/>
      <c r="E35" s="69"/>
      <c r="F35" s="69"/>
      <c r="G35" s="86"/>
      <c r="H35" s="70"/>
      <c r="I35" s="70"/>
      <c r="J35" s="70"/>
      <c r="K35" s="70"/>
      <c r="L35" s="70"/>
      <c r="M35" s="70"/>
      <c r="N35" s="86"/>
      <c r="O35" s="88"/>
      <c r="P35" s="72"/>
      <c r="Q35" s="73"/>
      <c r="R35" s="72"/>
      <c r="S35" s="73"/>
      <c r="T35" s="73"/>
      <c r="U35" s="74"/>
      <c r="V35" s="26"/>
      <c r="W35" s="26"/>
      <c r="X35" s="26"/>
      <c r="Y35" s="26"/>
      <c r="Z35" s="26"/>
      <c r="AA35" s="26"/>
      <c r="AB35" s="26"/>
      <c r="AC35" s="26"/>
      <c r="AD35" s="26"/>
      <c r="AE35" s="26"/>
      <c r="AF35" s="26"/>
      <c r="AG35" s="26"/>
      <c r="AH35" s="26"/>
    </row>
    <row r="36" spans="1:34" ht="14.5">
      <c r="A36" s="67">
        <v>34</v>
      </c>
      <c r="B36" s="68"/>
      <c r="C36" s="69"/>
      <c r="D36" s="86"/>
      <c r="E36" s="89"/>
      <c r="F36" s="86"/>
      <c r="G36" s="86"/>
      <c r="H36" s="86"/>
      <c r="I36" s="86"/>
      <c r="J36" s="70"/>
      <c r="K36" s="86"/>
      <c r="L36" s="73"/>
      <c r="M36" s="86"/>
      <c r="N36" s="110"/>
      <c r="O36" s="99"/>
      <c r="P36" s="72"/>
      <c r="Q36" s="73"/>
      <c r="R36" s="72"/>
      <c r="S36" s="73"/>
      <c r="T36" s="73"/>
      <c r="U36" s="74"/>
      <c r="V36" s="26"/>
      <c r="W36" s="26"/>
      <c r="X36" s="26"/>
      <c r="Y36" s="26"/>
      <c r="Z36" s="26"/>
      <c r="AA36" s="26"/>
      <c r="AB36" s="26"/>
      <c r="AC36" s="26"/>
      <c r="AD36" s="26"/>
      <c r="AE36" s="26"/>
      <c r="AF36" s="26"/>
      <c r="AG36" s="26"/>
      <c r="AH36" s="26"/>
    </row>
    <row r="37" spans="1:34" ht="14.5">
      <c r="A37" s="67">
        <v>35</v>
      </c>
      <c r="B37" s="68"/>
      <c r="C37" s="69"/>
      <c r="D37" s="70"/>
      <c r="E37" s="69"/>
      <c r="F37" s="69"/>
      <c r="G37" s="70"/>
      <c r="H37" s="70"/>
      <c r="I37" s="70"/>
      <c r="J37" s="70"/>
      <c r="K37" s="70"/>
      <c r="L37" s="70"/>
      <c r="M37" s="107"/>
      <c r="N37" s="86"/>
      <c r="O37" s="88"/>
      <c r="P37" s="72"/>
      <c r="Q37" s="73"/>
      <c r="R37" s="72"/>
      <c r="S37" s="73"/>
      <c r="T37" s="73"/>
      <c r="U37" s="74"/>
      <c r="V37" s="26"/>
      <c r="W37" s="26"/>
      <c r="X37" s="26"/>
      <c r="Y37" s="26"/>
      <c r="Z37" s="26"/>
      <c r="AA37" s="26"/>
      <c r="AB37" s="26"/>
      <c r="AC37" s="26"/>
      <c r="AD37" s="26"/>
      <c r="AE37" s="26"/>
      <c r="AF37" s="26"/>
      <c r="AG37" s="26"/>
      <c r="AH37" s="26"/>
    </row>
    <row r="38" spans="1:34" ht="14.5">
      <c r="A38" s="67">
        <v>36</v>
      </c>
      <c r="B38" s="68"/>
      <c r="C38" s="69"/>
      <c r="D38" s="70"/>
      <c r="E38" s="69"/>
      <c r="F38" s="69"/>
      <c r="G38" s="70"/>
      <c r="H38" s="70"/>
      <c r="I38" s="70"/>
      <c r="J38" s="70"/>
      <c r="K38" s="70"/>
      <c r="L38" s="70"/>
      <c r="M38" s="70"/>
      <c r="N38" s="86"/>
      <c r="O38" s="88"/>
      <c r="P38" s="72"/>
      <c r="Q38" s="73"/>
      <c r="R38" s="72"/>
      <c r="S38" s="73"/>
      <c r="T38" s="73"/>
      <c r="U38" s="74"/>
      <c r="V38" s="26"/>
      <c r="W38" s="26"/>
      <c r="X38" s="26"/>
      <c r="Y38" s="26"/>
      <c r="Z38" s="26"/>
      <c r="AA38" s="26"/>
      <c r="AB38" s="26"/>
      <c r="AC38" s="26"/>
      <c r="AD38" s="26"/>
      <c r="AE38" s="26"/>
      <c r="AF38" s="26"/>
      <c r="AG38" s="26"/>
      <c r="AH38" s="26"/>
    </row>
    <row r="39" spans="1:34" ht="14.5">
      <c r="A39" s="67">
        <v>37</v>
      </c>
      <c r="B39" s="68"/>
      <c r="C39" s="69"/>
      <c r="D39" s="70"/>
      <c r="E39" s="69"/>
      <c r="F39" s="69"/>
      <c r="G39" s="70"/>
      <c r="H39" s="70"/>
      <c r="I39" s="70"/>
      <c r="J39" s="70"/>
      <c r="K39" s="70"/>
      <c r="L39" s="70"/>
      <c r="M39" s="70"/>
      <c r="N39" s="86"/>
      <c r="O39" s="88"/>
      <c r="P39" s="72"/>
      <c r="Q39" s="73"/>
      <c r="R39" s="72"/>
      <c r="S39" s="73"/>
      <c r="T39" s="73"/>
      <c r="U39" s="76"/>
      <c r="V39" s="26"/>
      <c r="W39" s="26"/>
      <c r="X39" s="26"/>
      <c r="Y39" s="26"/>
      <c r="Z39" s="26"/>
      <c r="AA39" s="26"/>
      <c r="AB39" s="26"/>
      <c r="AC39" s="26"/>
      <c r="AD39" s="26"/>
      <c r="AE39" s="26"/>
      <c r="AF39" s="26"/>
      <c r="AG39" s="26"/>
      <c r="AH39" s="26"/>
    </row>
    <row r="40" spans="1:34" ht="14.5">
      <c r="A40" s="67">
        <v>38</v>
      </c>
      <c r="B40" s="68"/>
      <c r="C40" s="69"/>
      <c r="D40" s="70"/>
      <c r="E40" s="69"/>
      <c r="F40" s="69"/>
      <c r="G40" s="70"/>
      <c r="H40" s="70"/>
      <c r="I40" s="70"/>
      <c r="J40" s="70"/>
      <c r="K40" s="70"/>
      <c r="L40" s="70"/>
      <c r="M40" s="70"/>
      <c r="N40" s="86"/>
      <c r="O40" s="88"/>
      <c r="P40" s="72"/>
      <c r="Q40" s="73"/>
      <c r="R40" s="72"/>
      <c r="S40" s="73"/>
      <c r="T40" s="73"/>
      <c r="U40" s="74"/>
      <c r="V40" s="26"/>
      <c r="W40" s="26"/>
      <c r="X40" s="26"/>
      <c r="Y40" s="26"/>
      <c r="Z40" s="26"/>
      <c r="AA40" s="26"/>
      <c r="AB40" s="26"/>
      <c r="AC40" s="26"/>
      <c r="AD40" s="26"/>
      <c r="AE40" s="26"/>
      <c r="AF40" s="26"/>
      <c r="AG40" s="26"/>
      <c r="AH40" s="26"/>
    </row>
    <row r="41" spans="1:34" ht="14.5">
      <c r="A41" s="67">
        <v>39</v>
      </c>
      <c r="B41" s="68"/>
      <c r="C41" s="69"/>
      <c r="D41" s="70"/>
      <c r="E41" s="69"/>
      <c r="F41" s="69"/>
      <c r="G41" s="70"/>
      <c r="H41" s="70"/>
      <c r="I41" s="70"/>
      <c r="J41" s="70"/>
      <c r="K41" s="70"/>
      <c r="L41" s="70"/>
      <c r="M41" s="70"/>
      <c r="N41" s="86"/>
      <c r="O41" s="88"/>
      <c r="P41" s="72"/>
      <c r="Q41" s="73"/>
      <c r="R41" s="72"/>
      <c r="S41" s="73"/>
      <c r="T41" s="73"/>
      <c r="U41" s="74"/>
      <c r="V41" s="26"/>
      <c r="W41" s="26"/>
      <c r="X41" s="26"/>
      <c r="Y41" s="26"/>
      <c r="Z41" s="26"/>
      <c r="AA41" s="26"/>
      <c r="AB41" s="26"/>
      <c r="AC41" s="26"/>
      <c r="AD41" s="26"/>
      <c r="AE41" s="26"/>
      <c r="AF41" s="26"/>
      <c r="AG41" s="26"/>
      <c r="AH41" s="26"/>
    </row>
    <row r="42" spans="1:34" ht="14.5">
      <c r="A42" s="67">
        <v>40</v>
      </c>
      <c r="B42" s="68"/>
      <c r="C42" s="69"/>
      <c r="D42" s="70"/>
      <c r="E42" s="69"/>
      <c r="F42" s="69"/>
      <c r="G42" s="70"/>
      <c r="H42" s="70"/>
      <c r="I42" s="70"/>
      <c r="J42" s="70"/>
      <c r="K42" s="70"/>
      <c r="L42" s="70"/>
      <c r="M42" s="70"/>
      <c r="N42" s="86"/>
      <c r="O42" s="70"/>
      <c r="P42" s="72"/>
      <c r="Q42" s="73"/>
      <c r="R42" s="72"/>
      <c r="S42" s="73"/>
      <c r="T42" s="73"/>
      <c r="U42" s="74"/>
      <c r="V42" s="26"/>
      <c r="W42" s="26"/>
      <c r="X42" s="26"/>
      <c r="Y42" s="26"/>
      <c r="Z42" s="26"/>
      <c r="AA42" s="26"/>
      <c r="AB42" s="26"/>
      <c r="AC42" s="26"/>
      <c r="AD42" s="26"/>
      <c r="AE42" s="26"/>
      <c r="AF42" s="26"/>
      <c r="AG42" s="26"/>
      <c r="AH42" s="26"/>
    </row>
    <row r="43" spans="1:34" ht="14.5">
      <c r="A43" s="67">
        <v>41</v>
      </c>
      <c r="B43" s="68"/>
      <c r="C43" s="69"/>
      <c r="D43" s="70"/>
      <c r="E43" s="69"/>
      <c r="F43" s="69"/>
      <c r="G43" s="70"/>
      <c r="H43" s="70"/>
      <c r="I43" s="70"/>
      <c r="J43" s="70"/>
      <c r="K43" s="70"/>
      <c r="L43" s="70"/>
      <c r="M43" s="70"/>
      <c r="N43" s="86"/>
      <c r="O43" s="70"/>
      <c r="P43" s="72"/>
      <c r="Q43" s="73"/>
      <c r="R43" s="72"/>
      <c r="S43" s="73"/>
      <c r="T43" s="73"/>
      <c r="U43" s="74"/>
      <c r="V43" s="26"/>
      <c r="W43" s="26"/>
      <c r="X43" s="26"/>
      <c r="Y43" s="26"/>
      <c r="Z43" s="26"/>
      <c r="AA43" s="26"/>
      <c r="AB43" s="26"/>
      <c r="AC43" s="26"/>
      <c r="AD43" s="26"/>
      <c r="AE43" s="26"/>
      <c r="AF43" s="26"/>
      <c r="AG43" s="26"/>
      <c r="AH43" s="26"/>
    </row>
    <row r="44" spans="1:34" ht="14.5">
      <c r="A44" s="67">
        <v>42</v>
      </c>
      <c r="B44" s="68"/>
      <c r="C44" s="67" t="str">
        <f t="array" aca="1" ref="C44" ca="1">IFERROR(_xludf.XLOOKUP(D44,master_daerah!B:B,master_daerah!A:A),"")</f>
        <v/>
      </c>
      <c r="D44" s="86"/>
      <c r="E44" s="69"/>
      <c r="F44" s="69"/>
      <c r="G44" s="70"/>
      <c r="H44" s="70"/>
      <c r="I44" s="70"/>
      <c r="J44" s="70"/>
      <c r="K44" s="70"/>
      <c r="L44" s="70"/>
      <c r="M44" s="70"/>
      <c r="N44" s="86"/>
      <c r="O44" s="70"/>
      <c r="P44" s="72"/>
      <c r="Q44" s="73"/>
      <c r="R44" s="72"/>
      <c r="S44" s="73"/>
      <c r="T44" s="73"/>
      <c r="U44" s="74"/>
      <c r="V44" s="26"/>
      <c r="W44" s="26"/>
      <c r="X44" s="26"/>
      <c r="Y44" s="26"/>
      <c r="Z44" s="26"/>
      <c r="AA44" s="26"/>
      <c r="AB44" s="26"/>
      <c r="AC44" s="26"/>
      <c r="AD44" s="26"/>
      <c r="AE44" s="26"/>
      <c r="AF44" s="26"/>
      <c r="AG44" s="26"/>
      <c r="AH44" s="26"/>
    </row>
    <row r="45" spans="1:34" ht="14.5">
      <c r="A45" s="67">
        <v>43</v>
      </c>
      <c r="B45" s="68"/>
      <c r="C45" s="69"/>
      <c r="D45" s="70"/>
      <c r="E45" s="69"/>
      <c r="F45" s="69"/>
      <c r="G45" s="70"/>
      <c r="H45" s="70"/>
      <c r="I45" s="70"/>
      <c r="J45" s="70"/>
      <c r="K45" s="70"/>
      <c r="L45" s="70"/>
      <c r="M45" s="70"/>
      <c r="N45" s="86"/>
      <c r="O45" s="70"/>
      <c r="P45" s="72"/>
      <c r="Q45" s="73"/>
      <c r="R45" s="72"/>
      <c r="S45" s="73"/>
      <c r="T45" s="73"/>
      <c r="U45" s="76"/>
      <c r="V45" s="26"/>
      <c r="W45" s="26"/>
      <c r="X45" s="26"/>
      <c r="Y45" s="26"/>
      <c r="Z45" s="26"/>
      <c r="AA45" s="26"/>
      <c r="AB45" s="26"/>
      <c r="AC45" s="26"/>
      <c r="AD45" s="26"/>
      <c r="AE45" s="26"/>
      <c r="AF45" s="26"/>
      <c r="AG45" s="26"/>
      <c r="AH45" s="26"/>
    </row>
    <row r="46" spans="1:34" ht="14.5">
      <c r="A46" s="67">
        <v>44</v>
      </c>
      <c r="B46" s="68"/>
      <c r="C46" s="69"/>
      <c r="D46" s="70"/>
      <c r="E46" s="69"/>
      <c r="F46" s="69"/>
      <c r="G46" s="70"/>
      <c r="H46" s="70"/>
      <c r="I46" s="70"/>
      <c r="J46" s="70"/>
      <c r="K46" s="70"/>
      <c r="L46" s="70"/>
      <c r="M46" s="70"/>
      <c r="N46" s="86"/>
      <c r="O46" s="88"/>
      <c r="P46" s="72"/>
      <c r="Q46" s="73"/>
      <c r="R46" s="72"/>
      <c r="S46" s="73"/>
      <c r="T46" s="73"/>
      <c r="U46" s="74"/>
      <c r="V46" s="26"/>
      <c r="W46" s="26"/>
      <c r="X46" s="26"/>
      <c r="Y46" s="26"/>
      <c r="Z46" s="26"/>
      <c r="AA46" s="26"/>
      <c r="AB46" s="26"/>
      <c r="AC46" s="26"/>
      <c r="AD46" s="26"/>
      <c r="AE46" s="26"/>
      <c r="AF46" s="26"/>
      <c r="AG46" s="26"/>
      <c r="AH46" s="26"/>
    </row>
    <row r="47" spans="1:34" ht="14.5">
      <c r="A47" s="67">
        <v>45</v>
      </c>
      <c r="B47" s="68"/>
      <c r="C47" s="69"/>
      <c r="D47" s="70"/>
      <c r="E47" s="69"/>
      <c r="F47" s="69"/>
      <c r="G47" s="70"/>
      <c r="H47" s="70"/>
      <c r="I47" s="70"/>
      <c r="J47" s="70"/>
      <c r="K47" s="70"/>
      <c r="L47" s="70"/>
      <c r="M47" s="70"/>
      <c r="N47" s="86"/>
      <c r="O47" s="88"/>
      <c r="P47" s="72"/>
      <c r="Q47" s="73"/>
      <c r="R47" s="72"/>
      <c r="S47" s="73"/>
      <c r="T47" s="73"/>
      <c r="U47" s="74"/>
      <c r="V47" s="26"/>
      <c r="W47" s="26"/>
      <c r="X47" s="26"/>
      <c r="Y47" s="26"/>
      <c r="Z47" s="26"/>
      <c r="AA47" s="26"/>
      <c r="AB47" s="26"/>
      <c r="AC47" s="26"/>
      <c r="AD47" s="26"/>
      <c r="AE47" s="26"/>
      <c r="AF47" s="26"/>
      <c r="AG47" s="26"/>
      <c r="AH47" s="26"/>
    </row>
    <row r="48" spans="1:34" ht="14.5">
      <c r="A48" s="67">
        <v>46</v>
      </c>
      <c r="B48" s="68"/>
      <c r="C48" s="69"/>
      <c r="D48" s="70"/>
      <c r="E48" s="69"/>
      <c r="F48" s="69"/>
      <c r="G48" s="70"/>
      <c r="H48" s="70"/>
      <c r="I48" s="70"/>
      <c r="J48" s="70"/>
      <c r="K48" s="70"/>
      <c r="L48" s="70"/>
      <c r="M48" s="70"/>
      <c r="N48" s="86"/>
      <c r="O48" s="88"/>
      <c r="P48" s="72"/>
      <c r="Q48" s="73"/>
      <c r="R48" s="72"/>
      <c r="S48" s="73"/>
      <c r="T48" s="73"/>
      <c r="U48" s="74"/>
      <c r="V48" s="26"/>
      <c r="W48" s="26"/>
      <c r="X48" s="26"/>
      <c r="Y48" s="26"/>
      <c r="Z48" s="26"/>
      <c r="AA48" s="26"/>
      <c r="AB48" s="26"/>
      <c r="AC48" s="26"/>
      <c r="AD48" s="26"/>
      <c r="AE48" s="26"/>
      <c r="AF48" s="26"/>
      <c r="AG48" s="26"/>
      <c r="AH48" s="26"/>
    </row>
    <row r="49" spans="1:34" ht="14.5">
      <c r="A49" s="67">
        <v>47</v>
      </c>
      <c r="B49" s="68"/>
      <c r="C49" s="69"/>
      <c r="D49" s="70"/>
      <c r="E49" s="69"/>
      <c r="F49" s="69"/>
      <c r="G49" s="70"/>
      <c r="H49" s="70"/>
      <c r="I49" s="70"/>
      <c r="J49" s="70"/>
      <c r="K49" s="70"/>
      <c r="L49" s="70"/>
      <c r="M49" s="70"/>
      <c r="N49" s="86"/>
      <c r="O49" s="70"/>
      <c r="P49" s="72"/>
      <c r="Q49" s="73"/>
      <c r="R49" s="72"/>
      <c r="S49" s="73"/>
      <c r="T49" s="73"/>
      <c r="U49" s="74"/>
      <c r="V49" s="26"/>
      <c r="W49" s="26"/>
      <c r="X49" s="26"/>
      <c r="Y49" s="26"/>
      <c r="Z49" s="26"/>
      <c r="AA49" s="26"/>
      <c r="AB49" s="26"/>
      <c r="AC49" s="26"/>
      <c r="AD49" s="26"/>
      <c r="AE49" s="26"/>
      <c r="AF49" s="26"/>
      <c r="AG49" s="26"/>
      <c r="AH49" s="26"/>
    </row>
    <row r="50" spans="1:34" ht="14.5">
      <c r="A50" s="67">
        <v>48</v>
      </c>
      <c r="B50" s="68"/>
      <c r="C50" s="69"/>
      <c r="D50" s="70"/>
      <c r="E50" s="69"/>
      <c r="F50" s="69"/>
      <c r="G50" s="70"/>
      <c r="H50" s="70"/>
      <c r="I50" s="70"/>
      <c r="J50" s="70"/>
      <c r="K50" s="70"/>
      <c r="L50" s="70"/>
      <c r="M50" s="70"/>
      <c r="N50" s="86"/>
      <c r="O50" s="88"/>
      <c r="P50" s="72"/>
      <c r="Q50" s="73"/>
      <c r="R50" s="72"/>
      <c r="S50" s="73"/>
      <c r="T50" s="73"/>
      <c r="U50" s="76"/>
      <c r="V50" s="26"/>
      <c r="W50" s="26"/>
      <c r="X50" s="26"/>
      <c r="Y50" s="26"/>
      <c r="Z50" s="26"/>
      <c r="AA50" s="26"/>
      <c r="AB50" s="26"/>
      <c r="AC50" s="26"/>
      <c r="AD50" s="26"/>
      <c r="AE50" s="26"/>
      <c r="AF50" s="26"/>
      <c r="AG50" s="26"/>
      <c r="AH50" s="26"/>
    </row>
    <row r="51" spans="1:34" ht="14.5">
      <c r="A51" s="67">
        <v>49</v>
      </c>
      <c r="B51" s="68"/>
      <c r="C51" s="69"/>
      <c r="D51" s="70"/>
      <c r="E51" s="69"/>
      <c r="F51" s="69"/>
      <c r="G51" s="70"/>
      <c r="H51" s="70"/>
      <c r="I51" s="70"/>
      <c r="J51" s="70"/>
      <c r="K51" s="70"/>
      <c r="L51" s="70"/>
      <c r="M51" s="70"/>
      <c r="N51" s="86"/>
      <c r="O51" s="88"/>
      <c r="P51" s="72"/>
      <c r="Q51" s="73"/>
      <c r="R51" s="72"/>
      <c r="S51" s="73"/>
      <c r="T51" s="73"/>
      <c r="U51" s="76"/>
      <c r="V51" s="26"/>
      <c r="W51" s="26"/>
      <c r="X51" s="26"/>
      <c r="Y51" s="26"/>
      <c r="Z51" s="26"/>
      <c r="AA51" s="26"/>
      <c r="AB51" s="26"/>
      <c r="AC51" s="26"/>
      <c r="AD51" s="26"/>
      <c r="AE51" s="26"/>
      <c r="AF51" s="26"/>
      <c r="AG51" s="26"/>
      <c r="AH51" s="26"/>
    </row>
    <row r="52" spans="1:34" ht="14.5">
      <c r="A52" s="67">
        <v>50</v>
      </c>
      <c r="B52" s="68"/>
      <c r="C52" s="69"/>
      <c r="D52" s="70"/>
      <c r="E52" s="69"/>
      <c r="F52" s="69"/>
      <c r="G52" s="70"/>
      <c r="H52" s="70"/>
      <c r="I52" s="70"/>
      <c r="J52" s="70"/>
      <c r="K52" s="70"/>
      <c r="L52" s="70"/>
      <c r="M52" s="70"/>
      <c r="N52" s="86"/>
      <c r="O52" s="70"/>
      <c r="P52" s="72"/>
      <c r="Q52" s="73"/>
      <c r="R52" s="72"/>
      <c r="S52" s="73"/>
      <c r="T52" s="73"/>
      <c r="U52" s="74"/>
      <c r="V52" s="26"/>
      <c r="W52" s="26"/>
      <c r="X52" s="26"/>
      <c r="Y52" s="26"/>
      <c r="Z52" s="26"/>
      <c r="AA52" s="26"/>
      <c r="AB52" s="26"/>
      <c r="AC52" s="26"/>
      <c r="AD52" s="26"/>
      <c r="AE52" s="26"/>
      <c r="AF52" s="26"/>
      <c r="AG52" s="26"/>
      <c r="AH52" s="26"/>
    </row>
    <row r="53" spans="1:34" ht="14.5">
      <c r="A53" s="67">
        <v>51</v>
      </c>
      <c r="B53" s="68"/>
      <c r="C53" s="69"/>
      <c r="D53" s="70"/>
      <c r="E53" s="69"/>
      <c r="F53" s="69"/>
      <c r="G53" s="70"/>
      <c r="H53" s="70"/>
      <c r="I53" s="70"/>
      <c r="J53" s="70"/>
      <c r="K53" s="70"/>
      <c r="L53" s="70"/>
      <c r="M53" s="70"/>
      <c r="N53" s="86"/>
      <c r="O53" s="70"/>
      <c r="P53" s="72"/>
      <c r="Q53" s="73"/>
      <c r="R53" s="72"/>
      <c r="S53" s="73"/>
      <c r="T53" s="73"/>
      <c r="U53" s="76"/>
      <c r="V53" s="26"/>
      <c r="W53" s="26"/>
      <c r="X53" s="26"/>
      <c r="Y53" s="26"/>
      <c r="Z53" s="26"/>
      <c r="AA53" s="26"/>
      <c r="AB53" s="26"/>
      <c r="AC53" s="26"/>
      <c r="AD53" s="26"/>
      <c r="AE53" s="26"/>
      <c r="AF53" s="26"/>
      <c r="AG53" s="26"/>
      <c r="AH53" s="26"/>
    </row>
    <row r="54" spans="1:34" ht="14.5">
      <c r="A54" s="67">
        <v>52</v>
      </c>
      <c r="B54" s="68"/>
      <c r="C54" s="69"/>
      <c r="D54" s="70"/>
      <c r="E54" s="69"/>
      <c r="F54" s="69"/>
      <c r="G54" s="70"/>
      <c r="H54" s="70"/>
      <c r="I54" s="70"/>
      <c r="J54" s="70"/>
      <c r="K54" s="70"/>
      <c r="L54" s="70"/>
      <c r="M54" s="70"/>
      <c r="N54" s="86"/>
      <c r="O54" s="88"/>
      <c r="P54" s="72"/>
      <c r="Q54" s="73"/>
      <c r="R54" s="72"/>
      <c r="S54" s="73"/>
      <c r="T54" s="73"/>
      <c r="U54" s="74"/>
      <c r="V54" s="26"/>
      <c r="W54" s="26"/>
      <c r="X54" s="26"/>
      <c r="Y54" s="26"/>
      <c r="Z54" s="26"/>
      <c r="AA54" s="26"/>
      <c r="AB54" s="26"/>
      <c r="AC54" s="26"/>
      <c r="AD54" s="26"/>
      <c r="AE54" s="26"/>
      <c r="AF54" s="26"/>
      <c r="AG54" s="26"/>
      <c r="AH54" s="26"/>
    </row>
    <row r="55" spans="1:34" ht="14.5">
      <c r="A55" s="67">
        <v>53</v>
      </c>
      <c r="B55" s="68"/>
      <c r="C55" s="69"/>
      <c r="D55" s="86"/>
      <c r="E55" s="69"/>
      <c r="F55" s="69"/>
      <c r="G55" s="70"/>
      <c r="H55" s="70"/>
      <c r="I55" s="70"/>
      <c r="J55" s="70"/>
      <c r="K55" s="70"/>
      <c r="L55" s="70"/>
      <c r="M55" s="70"/>
      <c r="N55" s="86"/>
      <c r="O55" s="88"/>
      <c r="P55" s="72"/>
      <c r="Q55" s="73"/>
      <c r="R55" s="72"/>
      <c r="S55" s="73"/>
      <c r="T55" s="73"/>
      <c r="U55" s="74"/>
      <c r="V55" s="26"/>
      <c r="W55" s="26"/>
      <c r="X55" s="26"/>
      <c r="Y55" s="26"/>
      <c r="Z55" s="26"/>
      <c r="AA55" s="26"/>
      <c r="AB55" s="26"/>
      <c r="AC55" s="26"/>
      <c r="AD55" s="26"/>
      <c r="AE55" s="26"/>
      <c r="AF55" s="26"/>
      <c r="AG55" s="26"/>
      <c r="AH55" s="26"/>
    </row>
    <row r="56" spans="1:34" ht="14.5">
      <c r="A56" s="67">
        <v>54</v>
      </c>
      <c r="B56" s="68"/>
      <c r="C56" s="69"/>
      <c r="D56" s="70"/>
      <c r="E56" s="69"/>
      <c r="F56" s="69"/>
      <c r="G56" s="70"/>
      <c r="H56" s="70"/>
      <c r="I56" s="70"/>
      <c r="J56" s="70"/>
      <c r="K56" s="70"/>
      <c r="L56" s="70"/>
      <c r="M56" s="70"/>
      <c r="N56" s="86"/>
      <c r="O56" s="88"/>
      <c r="P56" s="72"/>
      <c r="Q56" s="73"/>
      <c r="R56" s="72"/>
      <c r="S56" s="73"/>
      <c r="T56" s="73"/>
      <c r="U56" s="76"/>
      <c r="V56" s="26"/>
      <c r="W56" s="26"/>
      <c r="X56" s="26"/>
      <c r="Y56" s="26"/>
      <c r="Z56" s="26"/>
      <c r="AA56" s="26"/>
      <c r="AB56" s="26"/>
      <c r="AC56" s="26"/>
      <c r="AD56" s="26"/>
      <c r="AE56" s="26"/>
      <c r="AF56" s="26"/>
      <c r="AG56" s="26"/>
      <c r="AH56" s="26"/>
    </row>
    <row r="57" spans="1:34" ht="14.5">
      <c r="A57" s="67">
        <v>55</v>
      </c>
      <c r="B57" s="68"/>
      <c r="C57" s="69"/>
      <c r="D57" s="86"/>
      <c r="E57" s="69"/>
      <c r="F57" s="69"/>
      <c r="G57" s="70"/>
      <c r="H57" s="70"/>
      <c r="I57" s="70"/>
      <c r="J57" s="70"/>
      <c r="K57" s="70"/>
      <c r="L57" s="70"/>
      <c r="M57" s="70"/>
      <c r="N57" s="86"/>
      <c r="O57" s="70"/>
      <c r="P57" s="72"/>
      <c r="Q57" s="73"/>
      <c r="R57" s="72"/>
      <c r="S57" s="73"/>
      <c r="T57" s="73"/>
      <c r="U57" s="74"/>
      <c r="V57" s="26"/>
      <c r="W57" s="26"/>
      <c r="X57" s="26"/>
      <c r="Y57" s="26"/>
      <c r="Z57" s="26"/>
      <c r="AA57" s="26"/>
      <c r="AB57" s="26"/>
      <c r="AC57" s="26"/>
      <c r="AD57" s="26"/>
      <c r="AE57" s="26"/>
      <c r="AF57" s="26"/>
      <c r="AG57" s="26"/>
      <c r="AH57" s="26"/>
    </row>
    <row r="58" spans="1:34" ht="14.5">
      <c r="A58" s="67">
        <v>56</v>
      </c>
      <c r="B58" s="68"/>
      <c r="C58" s="69"/>
      <c r="D58" s="70"/>
      <c r="E58" s="69"/>
      <c r="F58" s="69"/>
      <c r="G58" s="70"/>
      <c r="H58" s="70"/>
      <c r="I58" s="70"/>
      <c r="J58" s="70"/>
      <c r="K58" s="86"/>
      <c r="L58" s="70"/>
      <c r="M58" s="70"/>
      <c r="N58" s="86"/>
      <c r="O58" s="86"/>
      <c r="P58" s="72"/>
      <c r="Q58" s="73"/>
      <c r="R58" s="72"/>
      <c r="S58" s="73"/>
      <c r="T58" s="73"/>
      <c r="U58" s="74"/>
      <c r="V58" s="26"/>
      <c r="W58" s="26"/>
      <c r="X58" s="26"/>
      <c r="Y58" s="26"/>
      <c r="Z58" s="26"/>
      <c r="AA58" s="26"/>
      <c r="AB58" s="26"/>
      <c r="AC58" s="26"/>
      <c r="AD58" s="26"/>
      <c r="AE58" s="26"/>
      <c r="AF58" s="26"/>
      <c r="AG58" s="26"/>
      <c r="AH58" s="26"/>
    </row>
    <row r="59" spans="1:34" ht="14.5">
      <c r="A59" s="67">
        <v>57</v>
      </c>
      <c r="B59" s="68"/>
      <c r="C59" s="69"/>
      <c r="D59" s="70"/>
      <c r="E59" s="69"/>
      <c r="F59" s="69"/>
      <c r="G59" s="70"/>
      <c r="H59" s="70"/>
      <c r="I59" s="70"/>
      <c r="J59" s="70"/>
      <c r="K59" s="70"/>
      <c r="L59" s="70"/>
      <c r="M59" s="70"/>
      <c r="N59" s="86"/>
      <c r="O59" s="70"/>
      <c r="P59" s="72"/>
      <c r="Q59" s="73"/>
      <c r="R59" s="72"/>
      <c r="S59" s="73"/>
      <c r="T59" s="73"/>
      <c r="U59" s="74"/>
      <c r="V59" s="26"/>
      <c r="W59" s="26"/>
      <c r="X59" s="26"/>
      <c r="Y59" s="26"/>
      <c r="Z59" s="26"/>
      <c r="AA59" s="26"/>
      <c r="AB59" s="26"/>
      <c r="AC59" s="26"/>
      <c r="AD59" s="26"/>
      <c r="AE59" s="26"/>
      <c r="AF59" s="26"/>
      <c r="AG59" s="26"/>
      <c r="AH59" s="26"/>
    </row>
    <row r="60" spans="1:34" ht="14.5">
      <c r="A60" s="67">
        <v>58</v>
      </c>
      <c r="B60" s="68"/>
      <c r="C60" s="69"/>
      <c r="D60" s="70"/>
      <c r="E60" s="69"/>
      <c r="F60" s="69"/>
      <c r="G60" s="70"/>
      <c r="H60" s="70"/>
      <c r="I60" s="70"/>
      <c r="J60" s="70"/>
      <c r="K60" s="70"/>
      <c r="L60" s="70"/>
      <c r="M60" s="70"/>
      <c r="N60" s="86"/>
      <c r="O60" s="88"/>
      <c r="P60" s="72"/>
      <c r="Q60" s="73"/>
      <c r="R60" s="72"/>
      <c r="S60" s="73"/>
      <c r="T60" s="73"/>
      <c r="U60" s="74"/>
      <c r="V60" s="26"/>
      <c r="W60" s="26"/>
      <c r="X60" s="26"/>
      <c r="Y60" s="26"/>
      <c r="Z60" s="26"/>
      <c r="AA60" s="26"/>
      <c r="AB60" s="26"/>
      <c r="AC60" s="26"/>
      <c r="AD60" s="26"/>
      <c r="AE60" s="26"/>
      <c r="AF60" s="26"/>
      <c r="AG60" s="26"/>
      <c r="AH60" s="26"/>
    </row>
    <row r="61" spans="1:34" ht="14.5">
      <c r="A61" s="67">
        <v>59</v>
      </c>
      <c r="B61" s="68"/>
      <c r="C61" s="69"/>
      <c r="D61" s="70"/>
      <c r="E61" s="69"/>
      <c r="F61" s="69"/>
      <c r="G61" s="70"/>
      <c r="H61" s="70"/>
      <c r="I61" s="70"/>
      <c r="J61" s="70"/>
      <c r="K61" s="70"/>
      <c r="L61" s="70"/>
      <c r="M61" s="70"/>
      <c r="N61" s="86"/>
      <c r="O61" s="88"/>
      <c r="P61" s="72"/>
      <c r="Q61" s="73"/>
      <c r="R61" s="72"/>
      <c r="S61" s="73"/>
      <c r="T61" s="73"/>
      <c r="U61" s="74"/>
      <c r="V61" s="26"/>
      <c r="W61" s="26"/>
      <c r="X61" s="26"/>
      <c r="Y61" s="26"/>
      <c r="Z61" s="26"/>
      <c r="AA61" s="26"/>
      <c r="AB61" s="26"/>
      <c r="AC61" s="26"/>
      <c r="AD61" s="26"/>
      <c r="AE61" s="26"/>
      <c r="AF61" s="26"/>
      <c r="AG61" s="26"/>
      <c r="AH61" s="26"/>
    </row>
    <row r="62" spans="1:34" ht="14.5">
      <c r="A62" s="67">
        <v>60</v>
      </c>
      <c r="B62" s="68"/>
      <c r="C62" s="69"/>
      <c r="D62" s="70"/>
      <c r="E62" s="69"/>
      <c r="F62" s="69"/>
      <c r="G62" s="70"/>
      <c r="H62" s="70"/>
      <c r="I62" s="70"/>
      <c r="J62" s="70"/>
      <c r="K62" s="70"/>
      <c r="L62" s="70"/>
      <c r="M62" s="70"/>
      <c r="N62" s="86"/>
      <c r="O62" s="88"/>
      <c r="P62" s="72"/>
      <c r="Q62" s="73"/>
      <c r="R62" s="72"/>
      <c r="S62" s="73"/>
      <c r="T62" s="73"/>
      <c r="U62" s="74"/>
      <c r="V62" s="26"/>
      <c r="W62" s="26"/>
      <c r="X62" s="26"/>
      <c r="Y62" s="26"/>
      <c r="Z62" s="26"/>
      <c r="AA62" s="26"/>
      <c r="AB62" s="26"/>
      <c r="AC62" s="26"/>
      <c r="AD62" s="26"/>
      <c r="AE62" s="26"/>
      <c r="AF62" s="26"/>
      <c r="AG62" s="26"/>
      <c r="AH62" s="26"/>
    </row>
    <row r="63" spans="1:34" ht="14.5">
      <c r="A63" s="67">
        <v>61</v>
      </c>
      <c r="B63" s="68"/>
      <c r="C63" s="69"/>
      <c r="D63" s="70"/>
      <c r="E63" s="69"/>
      <c r="F63" s="69"/>
      <c r="G63" s="70"/>
      <c r="H63" s="70"/>
      <c r="I63" s="70"/>
      <c r="J63" s="70"/>
      <c r="K63" s="70"/>
      <c r="L63" s="70"/>
      <c r="M63" s="70"/>
      <c r="N63" s="86"/>
      <c r="O63" s="70"/>
      <c r="P63" s="72"/>
      <c r="Q63" s="73"/>
      <c r="R63" s="72"/>
      <c r="S63" s="73"/>
      <c r="T63" s="73"/>
      <c r="U63" s="74"/>
      <c r="V63" s="26"/>
      <c r="W63" s="26"/>
      <c r="X63" s="26"/>
      <c r="Y63" s="26"/>
      <c r="Z63" s="26"/>
      <c r="AA63" s="26"/>
      <c r="AB63" s="26"/>
      <c r="AC63" s="26"/>
      <c r="AD63" s="26"/>
      <c r="AE63" s="26"/>
      <c r="AF63" s="26"/>
      <c r="AG63" s="26"/>
      <c r="AH63" s="26"/>
    </row>
    <row r="64" spans="1:34" ht="14.5">
      <c r="A64" s="67">
        <v>62</v>
      </c>
      <c r="B64" s="68"/>
      <c r="C64" s="69"/>
      <c r="D64" s="70"/>
      <c r="E64" s="69"/>
      <c r="F64" s="69"/>
      <c r="G64" s="70"/>
      <c r="H64" s="70"/>
      <c r="I64" s="70"/>
      <c r="J64" s="70"/>
      <c r="K64" s="70"/>
      <c r="L64" s="70"/>
      <c r="M64" s="70"/>
      <c r="N64" s="86"/>
      <c r="O64" s="88"/>
      <c r="P64" s="72"/>
      <c r="Q64" s="73"/>
      <c r="R64" s="72"/>
      <c r="S64" s="73"/>
      <c r="T64" s="73"/>
      <c r="U64" s="74"/>
      <c r="V64" s="26"/>
      <c r="W64" s="26"/>
      <c r="X64" s="26"/>
      <c r="Y64" s="26"/>
      <c r="Z64" s="26"/>
      <c r="AA64" s="26"/>
      <c r="AB64" s="26"/>
      <c r="AC64" s="26"/>
      <c r="AD64" s="26"/>
      <c r="AE64" s="26"/>
      <c r="AF64" s="26"/>
      <c r="AG64" s="26"/>
      <c r="AH64" s="26"/>
    </row>
    <row r="65" spans="1:34" ht="14.5">
      <c r="A65" s="67">
        <v>63</v>
      </c>
      <c r="B65" s="68"/>
      <c r="C65" s="69"/>
      <c r="D65" s="70"/>
      <c r="E65" s="69"/>
      <c r="F65" s="69"/>
      <c r="G65" s="70"/>
      <c r="H65" s="70"/>
      <c r="I65" s="70"/>
      <c r="J65" s="70"/>
      <c r="K65" s="70"/>
      <c r="L65" s="70"/>
      <c r="M65" s="70"/>
      <c r="N65" s="86"/>
      <c r="O65" s="70"/>
      <c r="P65" s="72"/>
      <c r="Q65" s="73"/>
      <c r="R65" s="72"/>
      <c r="S65" s="73"/>
      <c r="T65" s="73"/>
      <c r="U65" s="74"/>
      <c r="V65" s="26"/>
      <c r="W65" s="26"/>
      <c r="X65" s="26"/>
      <c r="Y65" s="26"/>
      <c r="Z65" s="26"/>
      <c r="AA65" s="26"/>
      <c r="AB65" s="26"/>
      <c r="AC65" s="26"/>
      <c r="AD65" s="26"/>
      <c r="AE65" s="26"/>
      <c r="AF65" s="26"/>
      <c r="AG65" s="26"/>
      <c r="AH65" s="26"/>
    </row>
    <row r="66" spans="1:34" ht="14.5">
      <c r="A66" s="67">
        <v>64</v>
      </c>
      <c r="B66" s="68"/>
      <c r="C66" s="69"/>
      <c r="D66" s="70"/>
      <c r="E66" s="69"/>
      <c r="F66" s="69"/>
      <c r="G66" s="70"/>
      <c r="H66" s="70"/>
      <c r="I66" s="70"/>
      <c r="J66" s="70"/>
      <c r="K66" s="70"/>
      <c r="L66" s="70"/>
      <c r="M66" s="70"/>
      <c r="N66" s="86"/>
      <c r="O66" s="86"/>
      <c r="P66" s="72"/>
      <c r="Q66" s="73"/>
      <c r="R66" s="72"/>
      <c r="S66" s="73"/>
      <c r="T66" s="73"/>
      <c r="U66" s="74"/>
      <c r="V66" s="26"/>
      <c r="W66" s="26"/>
      <c r="X66" s="26"/>
      <c r="Y66" s="26"/>
      <c r="Z66" s="26"/>
      <c r="AA66" s="26"/>
      <c r="AB66" s="26"/>
      <c r="AC66" s="26"/>
      <c r="AD66" s="26"/>
      <c r="AE66" s="26"/>
      <c r="AF66" s="26"/>
      <c r="AG66" s="26"/>
      <c r="AH66" s="26"/>
    </row>
    <row r="67" spans="1:34" ht="14.5">
      <c r="A67" s="67">
        <v>65</v>
      </c>
      <c r="B67" s="68"/>
      <c r="C67" s="69"/>
      <c r="D67" s="70"/>
      <c r="E67" s="69"/>
      <c r="F67" s="69"/>
      <c r="G67" s="70"/>
      <c r="H67" s="70"/>
      <c r="I67" s="70"/>
      <c r="J67" s="70"/>
      <c r="K67" s="70"/>
      <c r="L67" s="70"/>
      <c r="M67" s="70"/>
      <c r="N67" s="86"/>
      <c r="O67" s="88"/>
      <c r="P67" s="72"/>
      <c r="Q67" s="73"/>
      <c r="R67" s="72"/>
      <c r="S67" s="73"/>
      <c r="T67" s="73"/>
      <c r="U67" s="77"/>
      <c r="V67" s="26"/>
      <c r="W67" s="26"/>
      <c r="X67" s="26"/>
      <c r="Y67" s="26"/>
      <c r="Z67" s="26"/>
      <c r="AA67" s="26"/>
      <c r="AB67" s="26"/>
      <c r="AC67" s="26"/>
      <c r="AD67" s="26"/>
      <c r="AE67" s="26"/>
      <c r="AF67" s="26"/>
      <c r="AG67" s="26"/>
      <c r="AH67" s="26"/>
    </row>
    <row r="68" spans="1:34" ht="14.5">
      <c r="A68" s="67">
        <v>66</v>
      </c>
      <c r="B68" s="68"/>
      <c r="C68" s="69"/>
      <c r="D68" s="70"/>
      <c r="E68" s="69"/>
      <c r="F68" s="69"/>
      <c r="G68" s="70"/>
      <c r="H68" s="70"/>
      <c r="I68" s="70"/>
      <c r="J68" s="70"/>
      <c r="K68" s="70"/>
      <c r="L68" s="70"/>
      <c r="M68" s="70"/>
      <c r="N68" s="86"/>
      <c r="O68" s="70"/>
      <c r="P68" s="72"/>
      <c r="Q68" s="73"/>
      <c r="R68" s="72"/>
      <c r="S68" s="73"/>
      <c r="T68" s="73"/>
      <c r="U68" s="74"/>
      <c r="V68" s="26"/>
      <c r="W68" s="26"/>
      <c r="X68" s="26"/>
      <c r="Y68" s="26"/>
      <c r="Z68" s="26"/>
      <c r="AA68" s="26"/>
      <c r="AB68" s="26"/>
      <c r="AC68" s="26"/>
      <c r="AD68" s="26"/>
      <c r="AE68" s="26"/>
      <c r="AF68" s="26"/>
      <c r="AG68" s="26"/>
      <c r="AH68" s="26"/>
    </row>
    <row r="69" spans="1:34" ht="14.5">
      <c r="A69" s="67">
        <v>67</v>
      </c>
      <c r="B69" s="68"/>
      <c r="C69" s="69"/>
      <c r="D69" s="70"/>
      <c r="E69" s="69"/>
      <c r="F69" s="69"/>
      <c r="G69" s="70"/>
      <c r="H69" s="70"/>
      <c r="I69" s="70"/>
      <c r="J69" s="70"/>
      <c r="K69" s="70"/>
      <c r="L69" s="70"/>
      <c r="M69" s="70"/>
      <c r="N69" s="86"/>
      <c r="O69" s="70"/>
      <c r="P69" s="72"/>
      <c r="Q69" s="73"/>
      <c r="R69" s="72"/>
      <c r="S69" s="73"/>
      <c r="T69" s="73"/>
      <c r="U69" s="74"/>
      <c r="V69" s="26"/>
      <c r="W69" s="26"/>
      <c r="X69" s="26"/>
      <c r="Y69" s="26"/>
      <c r="Z69" s="26"/>
      <c r="AA69" s="26"/>
      <c r="AB69" s="26"/>
      <c r="AC69" s="26"/>
      <c r="AD69" s="26"/>
      <c r="AE69" s="26"/>
      <c r="AF69" s="26"/>
      <c r="AG69" s="26"/>
      <c r="AH69" s="26"/>
    </row>
    <row r="70" spans="1:34" ht="14.5">
      <c r="A70" s="67">
        <v>68</v>
      </c>
      <c r="B70" s="68"/>
      <c r="C70" s="69"/>
      <c r="D70" s="70"/>
      <c r="E70" s="69"/>
      <c r="F70" s="69"/>
      <c r="G70" s="70"/>
      <c r="H70" s="70"/>
      <c r="I70" s="70"/>
      <c r="J70" s="70"/>
      <c r="K70" s="70"/>
      <c r="L70" s="70"/>
      <c r="M70" s="70"/>
      <c r="N70" s="86"/>
      <c r="O70" s="88"/>
      <c r="P70" s="72"/>
      <c r="Q70" s="73"/>
      <c r="R70" s="72"/>
      <c r="S70" s="73"/>
      <c r="T70" s="73"/>
      <c r="U70" s="74"/>
      <c r="V70" s="26"/>
      <c r="W70" s="26"/>
      <c r="X70" s="26"/>
      <c r="Y70" s="26"/>
      <c r="Z70" s="26"/>
      <c r="AA70" s="26"/>
      <c r="AB70" s="26"/>
      <c r="AC70" s="26"/>
      <c r="AD70" s="26"/>
      <c r="AE70" s="26"/>
      <c r="AF70" s="26"/>
      <c r="AG70" s="26"/>
      <c r="AH70" s="26"/>
    </row>
    <row r="71" spans="1:34" ht="14.5">
      <c r="A71" s="67">
        <v>69</v>
      </c>
      <c r="B71" s="68"/>
      <c r="C71" s="69"/>
      <c r="D71" s="70"/>
      <c r="E71" s="69"/>
      <c r="F71" s="69"/>
      <c r="G71" s="70"/>
      <c r="H71" s="70"/>
      <c r="I71" s="70"/>
      <c r="J71" s="70"/>
      <c r="K71" s="70"/>
      <c r="L71" s="70"/>
      <c r="M71" s="70"/>
      <c r="N71" s="86"/>
      <c r="O71" s="88"/>
      <c r="P71" s="72"/>
      <c r="Q71" s="73"/>
      <c r="R71" s="72"/>
      <c r="S71" s="73"/>
      <c r="T71" s="73"/>
      <c r="U71" s="74"/>
      <c r="V71" s="26"/>
      <c r="W71" s="26"/>
      <c r="X71" s="26"/>
      <c r="Y71" s="26"/>
      <c r="Z71" s="26"/>
      <c r="AA71" s="26"/>
      <c r="AB71" s="26"/>
      <c r="AC71" s="26"/>
      <c r="AD71" s="26"/>
      <c r="AE71" s="26"/>
      <c r="AF71" s="26"/>
      <c r="AG71" s="26"/>
      <c r="AH71" s="26"/>
    </row>
    <row r="72" spans="1:34" ht="14.5">
      <c r="A72" s="67">
        <v>70</v>
      </c>
      <c r="B72" s="68"/>
      <c r="C72" s="69"/>
      <c r="D72" s="70"/>
      <c r="E72" s="69"/>
      <c r="F72" s="69"/>
      <c r="G72" s="70"/>
      <c r="H72" s="70"/>
      <c r="I72" s="70"/>
      <c r="J72" s="70"/>
      <c r="K72" s="70"/>
      <c r="L72" s="70"/>
      <c r="M72" s="70"/>
      <c r="N72" s="86"/>
      <c r="O72" s="88"/>
      <c r="P72" s="72"/>
      <c r="Q72" s="73"/>
      <c r="R72" s="72"/>
      <c r="S72" s="73"/>
      <c r="T72" s="73"/>
      <c r="U72" s="74"/>
      <c r="V72" s="26"/>
      <c r="W72" s="26"/>
      <c r="X72" s="26"/>
      <c r="Y72" s="26"/>
      <c r="Z72" s="26"/>
      <c r="AA72" s="26"/>
      <c r="AB72" s="26"/>
      <c r="AC72" s="26"/>
      <c r="AD72" s="26"/>
      <c r="AE72" s="26"/>
      <c r="AF72" s="26"/>
      <c r="AG72" s="26"/>
      <c r="AH72" s="26"/>
    </row>
    <row r="73" spans="1:34" ht="14.5">
      <c r="A73" s="67">
        <v>71</v>
      </c>
      <c r="B73" s="68"/>
      <c r="C73" s="69"/>
      <c r="D73" s="70"/>
      <c r="E73" s="69"/>
      <c r="F73" s="69"/>
      <c r="G73" s="70"/>
      <c r="H73" s="70"/>
      <c r="I73" s="70"/>
      <c r="J73" s="70"/>
      <c r="K73" s="70"/>
      <c r="L73" s="70"/>
      <c r="M73" s="70"/>
      <c r="N73" s="86"/>
      <c r="O73" s="88"/>
      <c r="P73" s="72"/>
      <c r="Q73" s="73"/>
      <c r="R73" s="72"/>
      <c r="S73" s="73"/>
      <c r="T73" s="73"/>
      <c r="U73" s="74"/>
      <c r="V73" s="26"/>
      <c r="W73" s="26"/>
      <c r="X73" s="26"/>
      <c r="Y73" s="26"/>
      <c r="Z73" s="26"/>
      <c r="AA73" s="26"/>
      <c r="AB73" s="26"/>
      <c r="AC73" s="26"/>
      <c r="AD73" s="26"/>
      <c r="AE73" s="26"/>
      <c r="AF73" s="26"/>
      <c r="AG73" s="26"/>
      <c r="AH73" s="26"/>
    </row>
    <row r="74" spans="1:34" ht="14.5">
      <c r="A74" s="67">
        <v>72</v>
      </c>
      <c r="B74" s="68"/>
      <c r="C74" s="69"/>
      <c r="D74" s="70"/>
      <c r="E74" s="69"/>
      <c r="F74" s="69"/>
      <c r="G74" s="70"/>
      <c r="H74" s="70"/>
      <c r="I74" s="70"/>
      <c r="J74" s="70"/>
      <c r="K74" s="70"/>
      <c r="L74" s="70"/>
      <c r="M74" s="70"/>
      <c r="N74" s="86"/>
      <c r="O74" s="88"/>
      <c r="P74" s="72"/>
      <c r="Q74" s="73"/>
      <c r="R74" s="72"/>
      <c r="S74" s="73"/>
      <c r="T74" s="73"/>
      <c r="U74" s="74"/>
      <c r="V74" s="26"/>
      <c r="W74" s="26"/>
      <c r="X74" s="26"/>
      <c r="Y74" s="26"/>
      <c r="Z74" s="26"/>
      <c r="AA74" s="26"/>
      <c r="AB74" s="26"/>
      <c r="AC74" s="26"/>
      <c r="AD74" s="26"/>
      <c r="AE74" s="26"/>
      <c r="AF74" s="26"/>
      <c r="AG74" s="26"/>
      <c r="AH74" s="26"/>
    </row>
    <row r="75" spans="1:34" ht="14.5">
      <c r="A75" s="67">
        <v>73</v>
      </c>
      <c r="B75" s="68"/>
      <c r="C75" s="69"/>
      <c r="D75" s="70"/>
      <c r="E75" s="69"/>
      <c r="F75" s="69"/>
      <c r="G75" s="70"/>
      <c r="H75" s="70"/>
      <c r="I75" s="70"/>
      <c r="J75" s="70"/>
      <c r="K75" s="70"/>
      <c r="L75" s="70"/>
      <c r="M75" s="70"/>
      <c r="N75" s="86"/>
      <c r="O75" s="88"/>
      <c r="P75" s="72"/>
      <c r="Q75" s="73"/>
      <c r="R75" s="72"/>
      <c r="S75" s="73"/>
      <c r="T75" s="73"/>
      <c r="U75" s="74"/>
      <c r="V75" s="26"/>
      <c r="W75" s="26"/>
      <c r="X75" s="26"/>
      <c r="Y75" s="26"/>
      <c r="Z75" s="26"/>
      <c r="AA75" s="26"/>
      <c r="AB75" s="26"/>
      <c r="AC75" s="26"/>
      <c r="AD75" s="26"/>
      <c r="AE75" s="26"/>
      <c r="AF75" s="26"/>
      <c r="AG75" s="26"/>
      <c r="AH75" s="26"/>
    </row>
    <row r="76" spans="1:34" ht="14.5">
      <c r="A76" s="67">
        <v>74</v>
      </c>
      <c r="B76" s="68"/>
      <c r="C76" s="69"/>
      <c r="D76" s="70"/>
      <c r="E76" s="69"/>
      <c r="F76" s="69"/>
      <c r="G76" s="70"/>
      <c r="H76" s="70"/>
      <c r="I76" s="70"/>
      <c r="J76" s="70"/>
      <c r="K76" s="70"/>
      <c r="L76" s="70"/>
      <c r="M76" s="70"/>
      <c r="N76" s="86"/>
      <c r="O76" s="88"/>
      <c r="P76" s="72"/>
      <c r="Q76" s="73"/>
      <c r="R76" s="72"/>
      <c r="S76" s="73"/>
      <c r="T76" s="73"/>
      <c r="U76" s="74"/>
      <c r="V76" s="26"/>
      <c r="W76" s="26"/>
      <c r="X76" s="26"/>
      <c r="Y76" s="26"/>
      <c r="Z76" s="26"/>
      <c r="AA76" s="26"/>
      <c r="AB76" s="26"/>
      <c r="AC76" s="26"/>
      <c r="AD76" s="26"/>
      <c r="AE76" s="26"/>
      <c r="AF76" s="26"/>
      <c r="AG76" s="26"/>
      <c r="AH76" s="26"/>
    </row>
    <row r="77" spans="1:34" ht="14.5">
      <c r="A77" s="67">
        <v>75</v>
      </c>
      <c r="B77" s="68"/>
      <c r="C77" s="69"/>
      <c r="D77" s="70"/>
      <c r="E77" s="69"/>
      <c r="F77" s="69"/>
      <c r="G77" s="70"/>
      <c r="H77" s="70"/>
      <c r="I77" s="70"/>
      <c r="J77" s="70"/>
      <c r="K77" s="70"/>
      <c r="L77" s="70"/>
      <c r="M77" s="70"/>
      <c r="N77" s="86"/>
      <c r="O77" s="88"/>
      <c r="P77" s="72"/>
      <c r="Q77" s="73"/>
      <c r="R77" s="72"/>
      <c r="S77" s="73"/>
      <c r="T77" s="73"/>
      <c r="U77" s="74"/>
      <c r="V77" s="26"/>
      <c r="W77" s="26"/>
      <c r="X77" s="26"/>
      <c r="Y77" s="26"/>
      <c r="Z77" s="26"/>
      <c r="AA77" s="26"/>
      <c r="AB77" s="26"/>
      <c r="AC77" s="26"/>
      <c r="AD77" s="26"/>
      <c r="AE77" s="26"/>
      <c r="AF77" s="26"/>
      <c r="AG77" s="26"/>
      <c r="AH77" s="26"/>
    </row>
    <row r="78" spans="1:34" ht="14.5">
      <c r="A78" s="67">
        <v>76</v>
      </c>
      <c r="B78" s="68"/>
      <c r="C78" s="69"/>
      <c r="D78" s="70"/>
      <c r="E78" s="69"/>
      <c r="F78" s="69"/>
      <c r="G78" s="70"/>
      <c r="H78" s="70"/>
      <c r="I78" s="70"/>
      <c r="J78" s="70"/>
      <c r="K78" s="70"/>
      <c r="L78" s="70"/>
      <c r="M78" s="70"/>
      <c r="N78" s="86"/>
      <c r="O78" s="70"/>
      <c r="P78" s="72"/>
      <c r="Q78" s="73"/>
      <c r="R78" s="72"/>
      <c r="S78" s="73"/>
      <c r="T78" s="73"/>
      <c r="U78" s="74"/>
      <c r="V78" s="26"/>
      <c r="W78" s="26"/>
      <c r="X78" s="26"/>
      <c r="Y78" s="26"/>
      <c r="Z78" s="26"/>
      <c r="AA78" s="26"/>
      <c r="AB78" s="26"/>
      <c r="AC78" s="26"/>
      <c r="AD78" s="26"/>
      <c r="AE78" s="26"/>
      <c r="AF78" s="26"/>
      <c r="AG78" s="26"/>
      <c r="AH78" s="26"/>
    </row>
    <row r="79" spans="1:34" ht="14.5">
      <c r="A79" s="67">
        <v>77</v>
      </c>
      <c r="B79" s="68"/>
      <c r="C79" s="69"/>
      <c r="D79" s="70"/>
      <c r="E79" s="69"/>
      <c r="F79" s="69"/>
      <c r="G79" s="70"/>
      <c r="H79" s="70"/>
      <c r="I79" s="70"/>
      <c r="J79" s="70"/>
      <c r="K79" s="70"/>
      <c r="L79" s="70"/>
      <c r="M79" s="70"/>
      <c r="N79" s="70"/>
      <c r="O79" s="95"/>
      <c r="P79" s="72"/>
      <c r="Q79" s="73"/>
      <c r="R79" s="72"/>
      <c r="S79" s="73"/>
      <c r="T79" s="73"/>
      <c r="U79" s="76"/>
      <c r="V79" s="26"/>
      <c r="W79" s="26"/>
      <c r="X79" s="26"/>
      <c r="Y79" s="26"/>
      <c r="Z79" s="26"/>
      <c r="AA79" s="26"/>
      <c r="AB79" s="26"/>
      <c r="AC79" s="26"/>
      <c r="AD79" s="26"/>
      <c r="AE79" s="26"/>
      <c r="AF79" s="26"/>
      <c r="AG79" s="26"/>
      <c r="AH79" s="26"/>
    </row>
    <row r="80" spans="1:34" ht="14.5">
      <c r="A80" s="67">
        <v>78</v>
      </c>
      <c r="B80" s="68"/>
      <c r="C80" s="69"/>
      <c r="D80" s="70"/>
      <c r="E80" s="69"/>
      <c r="F80" s="69"/>
      <c r="G80" s="70"/>
      <c r="H80" s="70"/>
      <c r="I80" s="70"/>
      <c r="J80" s="70"/>
      <c r="K80" s="70"/>
      <c r="L80" s="70"/>
      <c r="M80" s="70"/>
      <c r="N80" s="70"/>
      <c r="O80" s="95"/>
      <c r="P80" s="72"/>
      <c r="Q80" s="73"/>
      <c r="R80" s="72"/>
      <c r="S80" s="73"/>
      <c r="T80" s="73"/>
      <c r="U80" s="74"/>
      <c r="V80" s="26"/>
      <c r="W80" s="26"/>
      <c r="X80" s="26"/>
      <c r="Y80" s="26"/>
      <c r="Z80" s="26"/>
      <c r="AA80" s="26"/>
      <c r="AB80" s="26"/>
      <c r="AC80" s="26"/>
      <c r="AD80" s="26"/>
      <c r="AE80" s="26"/>
      <c r="AF80" s="26"/>
      <c r="AG80" s="26"/>
      <c r="AH80" s="26"/>
    </row>
    <row r="81" spans="1:34" ht="14.5">
      <c r="A81" s="67">
        <v>79</v>
      </c>
      <c r="B81" s="68"/>
      <c r="C81" s="69"/>
      <c r="D81" s="70"/>
      <c r="E81" s="69"/>
      <c r="F81" s="69"/>
      <c r="G81" s="70"/>
      <c r="H81" s="70"/>
      <c r="I81" s="70"/>
      <c r="J81" s="70"/>
      <c r="K81" s="70"/>
      <c r="L81" s="70"/>
      <c r="M81" s="70"/>
      <c r="N81" s="70"/>
      <c r="O81" s="70"/>
      <c r="P81" s="72"/>
      <c r="Q81" s="73"/>
      <c r="R81" s="72"/>
      <c r="S81" s="73"/>
      <c r="T81" s="73"/>
      <c r="U81" s="77"/>
      <c r="V81" s="26"/>
      <c r="W81" s="26"/>
      <c r="X81" s="26"/>
      <c r="Y81" s="26"/>
      <c r="Z81" s="26"/>
      <c r="AA81" s="26"/>
      <c r="AB81" s="26"/>
      <c r="AC81" s="26"/>
      <c r="AD81" s="26"/>
      <c r="AE81" s="26"/>
      <c r="AF81" s="26"/>
      <c r="AG81" s="26"/>
      <c r="AH81" s="26"/>
    </row>
    <row r="82" spans="1:34" ht="14.5">
      <c r="A82" s="67">
        <v>80</v>
      </c>
      <c r="B82" s="68"/>
      <c r="C82" s="69"/>
      <c r="D82" s="70"/>
      <c r="E82" s="69"/>
      <c r="F82" s="69"/>
      <c r="G82" s="70"/>
      <c r="H82" s="70"/>
      <c r="I82" s="70"/>
      <c r="J82" s="70"/>
      <c r="K82" s="70"/>
      <c r="L82" s="70"/>
      <c r="M82" s="70"/>
      <c r="N82" s="70"/>
      <c r="O82" s="88"/>
      <c r="P82" s="72"/>
      <c r="Q82" s="73"/>
      <c r="R82" s="72"/>
      <c r="S82" s="73"/>
      <c r="T82" s="73"/>
      <c r="U82" s="77"/>
      <c r="V82" s="26"/>
      <c r="W82" s="26"/>
      <c r="X82" s="26"/>
      <c r="Y82" s="26"/>
      <c r="Z82" s="26"/>
      <c r="AA82" s="26"/>
      <c r="AB82" s="26"/>
      <c r="AC82" s="26"/>
      <c r="AD82" s="26"/>
      <c r="AE82" s="26"/>
      <c r="AF82" s="26"/>
      <c r="AG82" s="26"/>
      <c r="AH82" s="26"/>
    </row>
    <row r="83" spans="1:34" ht="14.5">
      <c r="A83" s="67">
        <v>81</v>
      </c>
      <c r="B83" s="68"/>
      <c r="C83" s="69"/>
      <c r="D83" s="70"/>
      <c r="E83" s="69"/>
      <c r="F83" s="69"/>
      <c r="G83" s="70"/>
      <c r="H83" s="70"/>
      <c r="I83" s="70"/>
      <c r="J83" s="70"/>
      <c r="K83" s="70"/>
      <c r="L83" s="70"/>
      <c r="M83" s="70"/>
      <c r="N83" s="86"/>
      <c r="O83" s="88"/>
      <c r="P83" s="72"/>
      <c r="Q83" s="73"/>
      <c r="R83" s="72"/>
      <c r="S83" s="73"/>
      <c r="T83" s="73"/>
      <c r="U83" s="74"/>
      <c r="V83" s="26"/>
      <c r="W83" s="26"/>
      <c r="X83" s="26"/>
      <c r="Y83" s="26"/>
      <c r="Z83" s="26"/>
      <c r="AA83" s="26"/>
      <c r="AB83" s="26"/>
      <c r="AC83" s="26"/>
      <c r="AD83" s="26"/>
      <c r="AE83" s="26"/>
      <c r="AF83" s="26"/>
      <c r="AG83" s="26"/>
      <c r="AH83" s="26"/>
    </row>
    <row r="84" spans="1:34" ht="14.5">
      <c r="A84" s="67">
        <v>82</v>
      </c>
      <c r="B84" s="68"/>
      <c r="C84" s="69"/>
      <c r="D84" s="70"/>
      <c r="E84" s="69"/>
      <c r="F84" s="69"/>
      <c r="G84" s="70"/>
      <c r="H84" s="70"/>
      <c r="I84" s="70"/>
      <c r="J84" s="70"/>
      <c r="K84" s="70"/>
      <c r="L84" s="70"/>
      <c r="M84" s="70"/>
      <c r="N84" s="86"/>
      <c r="O84" s="88"/>
      <c r="P84" s="72"/>
      <c r="Q84" s="73"/>
      <c r="R84" s="72"/>
      <c r="S84" s="73"/>
      <c r="T84" s="73"/>
      <c r="U84" s="77"/>
      <c r="V84" s="26"/>
      <c r="W84" s="26"/>
      <c r="X84" s="26"/>
      <c r="Y84" s="26"/>
      <c r="Z84" s="26"/>
      <c r="AA84" s="26"/>
      <c r="AB84" s="26"/>
      <c r="AC84" s="26"/>
      <c r="AD84" s="26"/>
      <c r="AE84" s="26"/>
      <c r="AF84" s="26"/>
      <c r="AG84" s="26"/>
      <c r="AH84" s="26"/>
    </row>
    <row r="85" spans="1:34" ht="14.5">
      <c r="A85" s="67">
        <v>83</v>
      </c>
      <c r="B85" s="68"/>
      <c r="C85" s="69"/>
      <c r="D85" s="70"/>
      <c r="E85" s="69"/>
      <c r="F85" s="69"/>
      <c r="G85" s="70"/>
      <c r="H85" s="70"/>
      <c r="I85" s="70"/>
      <c r="J85" s="70"/>
      <c r="K85" s="70"/>
      <c r="L85" s="70"/>
      <c r="M85" s="70"/>
      <c r="N85" s="86"/>
      <c r="O85" s="70"/>
      <c r="P85" s="72"/>
      <c r="Q85" s="73"/>
      <c r="R85" s="72"/>
      <c r="S85" s="73"/>
      <c r="T85" s="73"/>
      <c r="U85" s="77"/>
      <c r="V85" s="26"/>
      <c r="W85" s="26"/>
      <c r="X85" s="26"/>
      <c r="Y85" s="26"/>
      <c r="Z85" s="26"/>
      <c r="AA85" s="26"/>
      <c r="AB85" s="26"/>
      <c r="AC85" s="26"/>
      <c r="AD85" s="26"/>
      <c r="AE85" s="26"/>
      <c r="AF85" s="26"/>
      <c r="AG85" s="26"/>
      <c r="AH85" s="26"/>
    </row>
    <row r="86" spans="1:34" ht="14.5">
      <c r="A86" s="67">
        <v>84</v>
      </c>
      <c r="B86" s="68"/>
      <c r="C86" s="69"/>
      <c r="D86" s="70"/>
      <c r="E86" s="69"/>
      <c r="F86" s="69"/>
      <c r="G86" s="70"/>
      <c r="H86" s="70"/>
      <c r="I86" s="70"/>
      <c r="J86" s="70"/>
      <c r="K86" s="70"/>
      <c r="L86" s="70"/>
      <c r="M86" s="70"/>
      <c r="N86" s="86"/>
      <c r="O86" s="70"/>
      <c r="P86" s="72"/>
      <c r="Q86" s="73"/>
      <c r="R86" s="72"/>
      <c r="S86" s="73"/>
      <c r="T86" s="73"/>
      <c r="U86" s="77"/>
      <c r="V86" s="26"/>
      <c r="W86" s="26"/>
      <c r="X86" s="26"/>
      <c r="Y86" s="26"/>
      <c r="Z86" s="26"/>
      <c r="AA86" s="26"/>
      <c r="AB86" s="26"/>
      <c r="AC86" s="26"/>
      <c r="AD86" s="26"/>
      <c r="AE86" s="26"/>
      <c r="AF86" s="26"/>
      <c r="AG86" s="26"/>
      <c r="AH86" s="26"/>
    </row>
    <row r="87" spans="1:34" ht="14.5">
      <c r="A87" s="67">
        <v>85</v>
      </c>
      <c r="B87" s="68"/>
      <c r="C87" s="69"/>
      <c r="D87" s="70"/>
      <c r="E87" s="69"/>
      <c r="F87" s="69"/>
      <c r="G87" s="70"/>
      <c r="H87" s="70"/>
      <c r="I87" s="70"/>
      <c r="J87" s="70"/>
      <c r="K87" s="70"/>
      <c r="L87" s="70"/>
      <c r="M87" s="70"/>
      <c r="N87" s="86"/>
      <c r="O87" s="88"/>
      <c r="P87" s="72"/>
      <c r="Q87" s="73"/>
      <c r="R87" s="72"/>
      <c r="S87" s="73"/>
      <c r="T87" s="73"/>
      <c r="U87" s="77"/>
      <c r="V87" s="26"/>
      <c r="W87" s="26"/>
      <c r="X87" s="26"/>
      <c r="Y87" s="26"/>
      <c r="Z87" s="26"/>
      <c r="AA87" s="26"/>
      <c r="AB87" s="26"/>
      <c r="AC87" s="26"/>
      <c r="AD87" s="26"/>
      <c r="AE87" s="26"/>
      <c r="AF87" s="26"/>
      <c r="AG87" s="26"/>
      <c r="AH87" s="26"/>
    </row>
    <row r="88" spans="1:34" ht="14.5">
      <c r="A88" s="67">
        <v>86</v>
      </c>
      <c r="B88" s="68"/>
      <c r="C88" s="69"/>
      <c r="D88" s="70"/>
      <c r="E88" s="69"/>
      <c r="F88" s="69"/>
      <c r="G88" s="70"/>
      <c r="H88" s="70"/>
      <c r="I88" s="70"/>
      <c r="J88" s="70"/>
      <c r="K88" s="70"/>
      <c r="L88" s="70"/>
      <c r="M88" s="70"/>
      <c r="N88" s="86"/>
      <c r="O88" s="88"/>
      <c r="P88" s="72"/>
      <c r="Q88" s="73"/>
      <c r="R88" s="72"/>
      <c r="S88" s="73"/>
      <c r="T88" s="73"/>
      <c r="U88" s="74"/>
      <c r="V88" s="26"/>
      <c r="W88" s="26"/>
      <c r="X88" s="26"/>
      <c r="Y88" s="26"/>
      <c r="Z88" s="26"/>
      <c r="AA88" s="26"/>
      <c r="AB88" s="26"/>
      <c r="AC88" s="26"/>
      <c r="AD88" s="26"/>
      <c r="AE88" s="26"/>
      <c r="AF88" s="26"/>
      <c r="AG88" s="26"/>
      <c r="AH88" s="26"/>
    </row>
    <row r="89" spans="1:34" ht="14.5">
      <c r="A89" s="67">
        <v>87</v>
      </c>
      <c r="B89" s="68"/>
      <c r="C89" s="69"/>
      <c r="D89" s="70"/>
      <c r="E89" s="69"/>
      <c r="F89" s="69"/>
      <c r="G89" s="70"/>
      <c r="H89" s="70"/>
      <c r="I89" s="70"/>
      <c r="J89" s="70"/>
      <c r="K89" s="70"/>
      <c r="L89" s="70"/>
      <c r="M89" s="70"/>
      <c r="N89" s="86"/>
      <c r="O89" s="88"/>
      <c r="P89" s="72"/>
      <c r="Q89" s="73"/>
      <c r="R89" s="72"/>
      <c r="S89" s="73"/>
      <c r="T89" s="73"/>
      <c r="U89" s="77"/>
      <c r="V89" s="26"/>
      <c r="W89" s="26"/>
      <c r="X89" s="26"/>
      <c r="Y89" s="26"/>
      <c r="Z89" s="26"/>
      <c r="AA89" s="26"/>
      <c r="AB89" s="26"/>
      <c r="AC89" s="26"/>
      <c r="AD89" s="26"/>
      <c r="AE89" s="26"/>
      <c r="AF89" s="26"/>
      <c r="AG89" s="26"/>
      <c r="AH89" s="26"/>
    </row>
    <row r="90" spans="1:34" ht="14.5">
      <c r="A90" s="67">
        <v>88</v>
      </c>
      <c r="B90" s="68"/>
      <c r="C90" s="69"/>
      <c r="D90" s="70"/>
      <c r="E90" s="69"/>
      <c r="F90" s="69"/>
      <c r="G90" s="70"/>
      <c r="H90" s="70"/>
      <c r="I90" s="70"/>
      <c r="J90" s="70"/>
      <c r="K90" s="70"/>
      <c r="L90" s="70"/>
      <c r="M90" s="70"/>
      <c r="N90" s="86"/>
      <c r="O90" s="88"/>
      <c r="P90" s="72"/>
      <c r="Q90" s="73"/>
      <c r="R90" s="72"/>
      <c r="S90" s="73"/>
      <c r="T90" s="73"/>
      <c r="U90" s="74"/>
      <c r="V90" s="26"/>
      <c r="W90" s="26"/>
      <c r="X90" s="26"/>
      <c r="Y90" s="26"/>
      <c r="Z90" s="26"/>
      <c r="AA90" s="26"/>
      <c r="AB90" s="26"/>
      <c r="AC90" s="26"/>
      <c r="AD90" s="26"/>
      <c r="AE90" s="26"/>
      <c r="AF90" s="26"/>
      <c r="AG90" s="26"/>
      <c r="AH90" s="26"/>
    </row>
    <row r="91" spans="1:34" ht="14.5">
      <c r="A91" s="67">
        <v>89</v>
      </c>
      <c r="B91" s="68"/>
      <c r="C91" s="69"/>
      <c r="D91" s="70"/>
      <c r="E91" s="69"/>
      <c r="F91" s="69"/>
      <c r="G91" s="70"/>
      <c r="H91" s="70"/>
      <c r="I91" s="70"/>
      <c r="J91" s="70"/>
      <c r="K91" s="70"/>
      <c r="L91" s="70"/>
      <c r="M91" s="70"/>
      <c r="N91" s="86"/>
      <c r="O91" s="88"/>
      <c r="P91" s="72"/>
      <c r="Q91" s="73"/>
      <c r="R91" s="72"/>
      <c r="S91" s="73"/>
      <c r="T91" s="73"/>
      <c r="U91" s="74"/>
      <c r="V91" s="26"/>
      <c r="W91" s="26"/>
      <c r="X91" s="26"/>
      <c r="Y91" s="26"/>
      <c r="Z91" s="26"/>
      <c r="AA91" s="26"/>
      <c r="AB91" s="26"/>
      <c r="AC91" s="26"/>
      <c r="AD91" s="26"/>
      <c r="AE91" s="26"/>
      <c r="AF91" s="26"/>
      <c r="AG91" s="26"/>
      <c r="AH91" s="26"/>
    </row>
    <row r="92" spans="1:34" ht="14.5">
      <c r="A92" s="67">
        <v>90</v>
      </c>
      <c r="B92" s="68"/>
      <c r="C92" s="69"/>
      <c r="D92" s="70"/>
      <c r="E92" s="69"/>
      <c r="F92" s="69"/>
      <c r="G92" s="70"/>
      <c r="H92" s="70"/>
      <c r="I92" s="70"/>
      <c r="J92" s="70"/>
      <c r="K92" s="70"/>
      <c r="L92" s="70"/>
      <c r="M92" s="70"/>
      <c r="N92" s="86"/>
      <c r="O92" s="88"/>
      <c r="P92" s="72"/>
      <c r="Q92" s="73"/>
      <c r="R92" s="72"/>
      <c r="S92" s="73"/>
      <c r="T92" s="73"/>
      <c r="U92" s="74"/>
      <c r="V92" s="26"/>
      <c r="W92" s="26"/>
      <c r="X92" s="26"/>
      <c r="Y92" s="26"/>
      <c r="Z92" s="26"/>
      <c r="AA92" s="26"/>
      <c r="AB92" s="26"/>
      <c r="AC92" s="26"/>
      <c r="AD92" s="26"/>
      <c r="AE92" s="26"/>
      <c r="AF92" s="26"/>
      <c r="AG92" s="26"/>
      <c r="AH92" s="26"/>
    </row>
    <row r="93" spans="1:34" ht="14.5">
      <c r="A93" s="67">
        <v>91</v>
      </c>
      <c r="B93" s="68"/>
      <c r="C93" s="69"/>
      <c r="D93" s="70"/>
      <c r="E93" s="69"/>
      <c r="F93" s="69"/>
      <c r="G93" s="70"/>
      <c r="H93" s="70"/>
      <c r="I93" s="70"/>
      <c r="J93" s="70"/>
      <c r="K93" s="70"/>
      <c r="L93" s="70"/>
      <c r="M93" s="70"/>
      <c r="N93" s="86"/>
      <c r="O93" s="88"/>
      <c r="P93" s="72"/>
      <c r="Q93" s="73"/>
      <c r="R93" s="72"/>
      <c r="S93" s="73"/>
      <c r="T93" s="73"/>
      <c r="U93" s="77"/>
      <c r="V93" s="26"/>
      <c r="W93" s="26"/>
      <c r="X93" s="26"/>
      <c r="Y93" s="26"/>
      <c r="Z93" s="26"/>
      <c r="AA93" s="26"/>
      <c r="AB93" s="26"/>
      <c r="AC93" s="26"/>
      <c r="AD93" s="26"/>
      <c r="AE93" s="26"/>
      <c r="AF93" s="26"/>
      <c r="AG93" s="26"/>
      <c r="AH93" s="26"/>
    </row>
    <row r="94" spans="1:34" ht="14.5">
      <c r="A94" s="67">
        <v>92</v>
      </c>
      <c r="B94" s="68"/>
      <c r="C94" s="69"/>
      <c r="D94" s="70"/>
      <c r="E94" s="69"/>
      <c r="F94" s="69"/>
      <c r="G94" s="70"/>
      <c r="H94" s="70"/>
      <c r="I94" s="70"/>
      <c r="J94" s="70"/>
      <c r="K94" s="70"/>
      <c r="L94" s="70"/>
      <c r="M94" s="70"/>
      <c r="N94" s="86"/>
      <c r="O94" s="88"/>
      <c r="P94" s="72"/>
      <c r="Q94" s="73"/>
      <c r="R94" s="72"/>
      <c r="S94" s="73"/>
      <c r="T94" s="73"/>
      <c r="U94" s="74"/>
      <c r="V94" s="26"/>
      <c r="W94" s="26"/>
      <c r="X94" s="26"/>
      <c r="Y94" s="26"/>
      <c r="Z94" s="26"/>
      <c r="AA94" s="26"/>
      <c r="AB94" s="26"/>
      <c r="AC94" s="26"/>
      <c r="AD94" s="26"/>
      <c r="AE94" s="26"/>
      <c r="AF94" s="26"/>
      <c r="AG94" s="26"/>
      <c r="AH94" s="26"/>
    </row>
    <row r="95" spans="1:34" ht="14.5">
      <c r="A95" s="67">
        <v>93</v>
      </c>
      <c r="B95" s="68"/>
      <c r="C95" s="69"/>
      <c r="D95" s="70"/>
      <c r="E95" s="69"/>
      <c r="F95" s="69"/>
      <c r="G95" s="70"/>
      <c r="H95" s="70"/>
      <c r="I95" s="70"/>
      <c r="J95" s="70"/>
      <c r="K95" s="70"/>
      <c r="L95" s="70"/>
      <c r="M95" s="70"/>
      <c r="N95" s="86"/>
      <c r="O95" s="88"/>
      <c r="P95" s="72"/>
      <c r="Q95" s="73"/>
      <c r="R95" s="72"/>
      <c r="S95" s="73"/>
      <c r="T95" s="73"/>
      <c r="U95" s="76"/>
      <c r="V95" s="26"/>
      <c r="W95" s="26"/>
      <c r="X95" s="26"/>
      <c r="Y95" s="26"/>
      <c r="Z95" s="26"/>
      <c r="AA95" s="26"/>
      <c r="AB95" s="26"/>
      <c r="AC95" s="26"/>
      <c r="AD95" s="26"/>
      <c r="AE95" s="26"/>
      <c r="AF95" s="26"/>
      <c r="AG95" s="26"/>
      <c r="AH95" s="26"/>
    </row>
    <row r="96" spans="1:34" ht="14.5">
      <c r="A96" s="67">
        <v>94</v>
      </c>
      <c r="B96" s="68"/>
      <c r="C96" s="69"/>
      <c r="D96" s="70"/>
      <c r="E96" s="69"/>
      <c r="F96" s="69"/>
      <c r="G96" s="70"/>
      <c r="H96" s="70"/>
      <c r="I96" s="70"/>
      <c r="J96" s="70"/>
      <c r="K96" s="70"/>
      <c r="L96" s="70"/>
      <c r="M96" s="70"/>
      <c r="N96" s="86"/>
      <c r="O96" s="88"/>
      <c r="P96" s="72"/>
      <c r="Q96" s="73"/>
      <c r="R96" s="72"/>
      <c r="S96" s="73"/>
      <c r="T96" s="73"/>
      <c r="U96" s="74"/>
      <c r="V96" s="26"/>
      <c r="W96" s="26"/>
      <c r="X96" s="26"/>
      <c r="Y96" s="26"/>
      <c r="Z96" s="26"/>
      <c r="AA96" s="26"/>
      <c r="AB96" s="26"/>
      <c r="AC96" s="26"/>
      <c r="AD96" s="26"/>
      <c r="AE96" s="26"/>
      <c r="AF96" s="26"/>
      <c r="AG96" s="26"/>
      <c r="AH96" s="26"/>
    </row>
    <row r="97" spans="1:34" ht="14.5">
      <c r="A97" s="67">
        <v>95</v>
      </c>
      <c r="B97" s="68"/>
      <c r="C97" s="67" t="str">
        <f t="array" aca="1" ref="C97" ca="1">IFERROR(_xludf.XLOOKUP(D97,master_daerah!B:B,master_daerah!A:A),"")</f>
        <v/>
      </c>
      <c r="D97" s="86"/>
      <c r="E97" s="69"/>
      <c r="F97" s="69"/>
      <c r="G97" s="70"/>
      <c r="H97" s="70"/>
      <c r="I97" s="70"/>
      <c r="J97" s="70"/>
      <c r="K97" s="70"/>
      <c r="L97" s="70"/>
      <c r="M97" s="70"/>
      <c r="N97" s="86"/>
      <c r="O97" s="88"/>
      <c r="P97" s="72"/>
      <c r="Q97" s="73"/>
      <c r="R97" s="72"/>
      <c r="S97" s="73"/>
      <c r="T97" s="73"/>
      <c r="U97" s="74"/>
      <c r="V97" s="26"/>
      <c r="W97" s="26"/>
      <c r="X97" s="26"/>
      <c r="Y97" s="26"/>
      <c r="Z97" s="26"/>
      <c r="AA97" s="26"/>
      <c r="AB97" s="26"/>
      <c r="AC97" s="26"/>
      <c r="AD97" s="26"/>
      <c r="AE97" s="26"/>
      <c r="AF97" s="26"/>
      <c r="AG97" s="26"/>
      <c r="AH97" s="26"/>
    </row>
    <row r="98" spans="1:34" ht="14.5">
      <c r="A98" s="67">
        <v>96</v>
      </c>
      <c r="B98" s="68"/>
      <c r="C98" s="69"/>
      <c r="D98" s="70"/>
      <c r="E98" s="69"/>
      <c r="F98" s="69"/>
      <c r="G98" s="70"/>
      <c r="H98" s="70"/>
      <c r="I98" s="70"/>
      <c r="J98" s="70"/>
      <c r="K98" s="70"/>
      <c r="L98" s="70"/>
      <c r="M98" s="70"/>
      <c r="N98" s="86"/>
      <c r="O98" s="88"/>
      <c r="P98" s="72"/>
      <c r="Q98" s="73"/>
      <c r="R98" s="72"/>
      <c r="S98" s="73"/>
      <c r="T98" s="73"/>
      <c r="U98" s="76"/>
      <c r="V98" s="26"/>
      <c r="W98" s="26"/>
      <c r="X98" s="26"/>
      <c r="Y98" s="26"/>
      <c r="Z98" s="26"/>
      <c r="AA98" s="26"/>
      <c r="AB98" s="26"/>
      <c r="AC98" s="26"/>
      <c r="AD98" s="26"/>
      <c r="AE98" s="26"/>
      <c r="AF98" s="26"/>
      <c r="AG98" s="26"/>
      <c r="AH98" s="26"/>
    </row>
    <row r="99" spans="1:34" ht="14.5">
      <c r="A99" s="67">
        <v>97</v>
      </c>
      <c r="B99" s="68"/>
      <c r="C99" s="69"/>
      <c r="D99" s="70"/>
      <c r="E99" s="69"/>
      <c r="F99" s="69"/>
      <c r="G99" s="70"/>
      <c r="H99" s="70"/>
      <c r="I99" s="70"/>
      <c r="J99" s="70"/>
      <c r="K99" s="70"/>
      <c r="L99" s="70"/>
      <c r="M99" s="70"/>
      <c r="N99" s="86"/>
      <c r="O99" s="88"/>
      <c r="P99" s="72"/>
      <c r="Q99" s="73"/>
      <c r="R99" s="72"/>
      <c r="S99" s="73"/>
      <c r="T99" s="73"/>
      <c r="U99" s="74"/>
      <c r="V99" s="26"/>
      <c r="W99" s="26"/>
      <c r="X99" s="26"/>
      <c r="Y99" s="26"/>
      <c r="Z99" s="26"/>
      <c r="AA99" s="26"/>
      <c r="AB99" s="26"/>
      <c r="AC99" s="26"/>
      <c r="AD99" s="26"/>
      <c r="AE99" s="26"/>
      <c r="AF99" s="26"/>
      <c r="AG99" s="26"/>
      <c r="AH99" s="26"/>
    </row>
    <row r="100" spans="1:34" ht="14.5">
      <c r="A100" s="67">
        <v>98</v>
      </c>
      <c r="B100" s="68"/>
      <c r="C100" s="69"/>
      <c r="D100" s="70"/>
      <c r="E100" s="69"/>
      <c r="F100" s="69"/>
      <c r="G100" s="70"/>
      <c r="H100" s="70"/>
      <c r="I100" s="70"/>
      <c r="J100" s="70"/>
      <c r="K100" s="70"/>
      <c r="L100" s="70"/>
      <c r="M100" s="70"/>
      <c r="N100" s="86"/>
      <c r="O100" s="88"/>
      <c r="P100" s="72"/>
      <c r="Q100" s="73"/>
      <c r="R100" s="72"/>
      <c r="S100" s="73"/>
      <c r="T100" s="73"/>
      <c r="U100" s="74"/>
      <c r="V100" s="26"/>
      <c r="W100" s="26"/>
      <c r="X100" s="26"/>
      <c r="Y100" s="26"/>
      <c r="Z100" s="26"/>
      <c r="AA100" s="26"/>
      <c r="AB100" s="26"/>
      <c r="AC100" s="26"/>
      <c r="AD100" s="26"/>
      <c r="AE100" s="26"/>
      <c r="AF100" s="26"/>
      <c r="AG100" s="26"/>
      <c r="AH100" s="26"/>
    </row>
    <row r="101" spans="1:34" ht="14.5">
      <c r="A101" s="67">
        <v>99</v>
      </c>
      <c r="B101" s="68"/>
      <c r="C101" s="69"/>
      <c r="D101" s="70"/>
      <c r="E101" s="69"/>
      <c r="F101" s="69"/>
      <c r="G101" s="70"/>
      <c r="H101" s="70"/>
      <c r="I101" s="70"/>
      <c r="J101" s="70"/>
      <c r="K101" s="70"/>
      <c r="L101" s="70"/>
      <c r="M101" s="70"/>
      <c r="N101" s="86"/>
      <c r="O101" s="88"/>
      <c r="P101" s="72"/>
      <c r="Q101" s="73"/>
      <c r="R101" s="72"/>
      <c r="S101" s="73"/>
      <c r="T101" s="73"/>
      <c r="U101" s="74"/>
      <c r="V101" s="26"/>
      <c r="W101" s="26"/>
      <c r="X101" s="26"/>
      <c r="Y101" s="26"/>
      <c r="Z101" s="26"/>
      <c r="AA101" s="26"/>
      <c r="AB101" s="26"/>
      <c r="AC101" s="26"/>
      <c r="AD101" s="26"/>
      <c r="AE101" s="26"/>
      <c r="AF101" s="26"/>
      <c r="AG101" s="26"/>
      <c r="AH101" s="26"/>
    </row>
    <row r="102" spans="1:34" ht="14.5">
      <c r="A102" s="67">
        <v>100</v>
      </c>
      <c r="B102" s="68"/>
      <c r="C102" s="69"/>
      <c r="D102" s="70"/>
      <c r="E102" s="69"/>
      <c r="F102" s="69"/>
      <c r="G102" s="70"/>
      <c r="H102" s="70"/>
      <c r="I102" s="70"/>
      <c r="J102" s="70"/>
      <c r="K102" s="70"/>
      <c r="L102" s="70"/>
      <c r="M102" s="70"/>
      <c r="N102" s="86"/>
      <c r="O102" s="88"/>
      <c r="P102" s="72"/>
      <c r="Q102" s="73"/>
      <c r="R102" s="72"/>
      <c r="S102" s="73"/>
      <c r="T102" s="73"/>
      <c r="U102" s="76"/>
      <c r="V102" s="26"/>
      <c r="W102" s="26"/>
      <c r="X102" s="26"/>
      <c r="Y102" s="26"/>
      <c r="Z102" s="26"/>
      <c r="AA102" s="26"/>
      <c r="AB102" s="26"/>
      <c r="AC102" s="26"/>
      <c r="AD102" s="26"/>
      <c r="AE102" s="26"/>
      <c r="AF102" s="26"/>
      <c r="AG102" s="26"/>
      <c r="AH102" s="26"/>
    </row>
    <row r="103" spans="1:34" ht="14.5">
      <c r="A103" s="67">
        <v>101</v>
      </c>
      <c r="B103" s="68"/>
      <c r="C103" s="69"/>
      <c r="D103" s="70"/>
      <c r="E103" s="69"/>
      <c r="F103" s="69"/>
      <c r="G103" s="70"/>
      <c r="H103" s="70"/>
      <c r="I103" s="70"/>
      <c r="J103" s="70"/>
      <c r="K103" s="70"/>
      <c r="L103" s="70"/>
      <c r="M103" s="70"/>
      <c r="N103" s="86"/>
      <c r="O103" s="88"/>
      <c r="P103" s="72"/>
      <c r="Q103" s="73"/>
      <c r="R103" s="72"/>
      <c r="S103" s="73"/>
      <c r="T103" s="73"/>
      <c r="U103" s="76"/>
      <c r="V103" s="26"/>
      <c r="W103" s="26"/>
      <c r="X103" s="26"/>
      <c r="Y103" s="26"/>
      <c r="Z103" s="26"/>
      <c r="AA103" s="26"/>
      <c r="AB103" s="26"/>
      <c r="AC103" s="26"/>
      <c r="AD103" s="26"/>
      <c r="AE103" s="26"/>
      <c r="AF103" s="26"/>
      <c r="AG103" s="26"/>
      <c r="AH103" s="26"/>
    </row>
    <row r="104" spans="1:34" ht="14.5">
      <c r="A104" s="67">
        <v>102</v>
      </c>
      <c r="B104" s="68"/>
      <c r="C104" s="69"/>
      <c r="D104" s="70"/>
      <c r="E104" s="69"/>
      <c r="F104" s="69"/>
      <c r="G104" s="70"/>
      <c r="H104" s="70"/>
      <c r="I104" s="70"/>
      <c r="J104" s="70"/>
      <c r="K104" s="70"/>
      <c r="L104" s="70"/>
      <c r="M104" s="70"/>
      <c r="N104" s="86"/>
      <c r="O104" s="86"/>
      <c r="P104" s="72"/>
      <c r="Q104" s="73"/>
      <c r="R104" s="72"/>
      <c r="S104" s="73"/>
      <c r="T104" s="73"/>
      <c r="U104" s="77"/>
      <c r="V104" s="26"/>
      <c r="W104" s="26"/>
      <c r="X104" s="26"/>
      <c r="Y104" s="26"/>
      <c r="Z104" s="26"/>
      <c r="AA104" s="26"/>
      <c r="AB104" s="26"/>
      <c r="AC104" s="26"/>
      <c r="AD104" s="26"/>
      <c r="AE104" s="26"/>
      <c r="AF104" s="26"/>
      <c r="AG104" s="26"/>
      <c r="AH104" s="26"/>
    </row>
    <row r="105" spans="1:34" ht="14.5">
      <c r="A105" s="67">
        <v>103</v>
      </c>
      <c r="B105" s="68"/>
      <c r="C105" s="69"/>
      <c r="D105" s="70"/>
      <c r="E105" s="69"/>
      <c r="F105" s="69"/>
      <c r="G105" s="70"/>
      <c r="H105" s="70"/>
      <c r="I105" s="70"/>
      <c r="J105" s="70"/>
      <c r="K105" s="70"/>
      <c r="L105" s="70"/>
      <c r="M105" s="70"/>
      <c r="N105" s="86"/>
      <c r="O105" s="88"/>
      <c r="P105" s="72"/>
      <c r="Q105" s="73"/>
      <c r="R105" s="72"/>
      <c r="S105" s="73"/>
      <c r="T105" s="73"/>
      <c r="U105" s="74"/>
      <c r="V105" s="26"/>
      <c r="W105" s="26"/>
      <c r="X105" s="26"/>
      <c r="Y105" s="26"/>
      <c r="Z105" s="26"/>
      <c r="AA105" s="26"/>
      <c r="AB105" s="26"/>
      <c r="AC105" s="26"/>
      <c r="AD105" s="26"/>
      <c r="AE105" s="26"/>
      <c r="AF105" s="26"/>
      <c r="AG105" s="26"/>
      <c r="AH105" s="26"/>
    </row>
    <row r="106" spans="1:34" ht="14.5">
      <c r="A106" s="67">
        <v>104</v>
      </c>
      <c r="B106" s="68"/>
      <c r="C106" s="69"/>
      <c r="D106" s="70"/>
      <c r="E106" s="69"/>
      <c r="F106" s="69"/>
      <c r="G106" s="70"/>
      <c r="H106" s="70"/>
      <c r="I106" s="70"/>
      <c r="J106" s="70"/>
      <c r="K106" s="70"/>
      <c r="L106" s="70"/>
      <c r="M106" s="70"/>
      <c r="N106" s="86"/>
      <c r="O106" s="88"/>
      <c r="P106" s="72"/>
      <c r="Q106" s="73"/>
      <c r="R106" s="72"/>
      <c r="S106" s="73"/>
      <c r="T106" s="73"/>
      <c r="U106" s="74"/>
      <c r="V106" s="26"/>
      <c r="W106" s="26"/>
      <c r="X106" s="26"/>
      <c r="Y106" s="26"/>
      <c r="Z106" s="26"/>
      <c r="AA106" s="26"/>
      <c r="AB106" s="26"/>
      <c r="AC106" s="26"/>
      <c r="AD106" s="26"/>
      <c r="AE106" s="26"/>
      <c r="AF106" s="26"/>
      <c r="AG106" s="26"/>
      <c r="AH106" s="26"/>
    </row>
    <row r="107" spans="1:34" ht="14.5">
      <c r="A107" s="67">
        <v>105</v>
      </c>
      <c r="B107" s="68"/>
      <c r="C107" s="69"/>
      <c r="D107" s="70"/>
      <c r="E107" s="69"/>
      <c r="F107" s="69"/>
      <c r="G107" s="70"/>
      <c r="H107" s="70"/>
      <c r="I107" s="70"/>
      <c r="J107" s="70"/>
      <c r="K107" s="70"/>
      <c r="L107" s="70"/>
      <c r="M107" s="70"/>
      <c r="N107" s="86"/>
      <c r="O107" s="70"/>
      <c r="P107" s="72"/>
      <c r="Q107" s="73"/>
      <c r="R107" s="72"/>
      <c r="S107" s="73"/>
      <c r="T107" s="73"/>
      <c r="U107" s="77"/>
      <c r="V107" s="26"/>
      <c r="W107" s="26"/>
      <c r="X107" s="26"/>
      <c r="Y107" s="26"/>
      <c r="Z107" s="26"/>
      <c r="AA107" s="26"/>
      <c r="AB107" s="26"/>
      <c r="AC107" s="26"/>
      <c r="AD107" s="26"/>
      <c r="AE107" s="26"/>
      <c r="AF107" s="26"/>
      <c r="AG107" s="26"/>
      <c r="AH107" s="26"/>
    </row>
    <row r="108" spans="1:34" ht="14.5">
      <c r="A108" s="67">
        <v>106</v>
      </c>
      <c r="B108" s="68"/>
      <c r="C108" s="69"/>
      <c r="D108" s="70"/>
      <c r="E108" s="69"/>
      <c r="F108" s="69"/>
      <c r="G108" s="70"/>
      <c r="H108" s="70"/>
      <c r="I108" s="70"/>
      <c r="J108" s="70"/>
      <c r="K108" s="70"/>
      <c r="L108" s="70"/>
      <c r="M108" s="70"/>
      <c r="N108" s="86"/>
      <c r="O108" s="70"/>
      <c r="P108" s="72"/>
      <c r="Q108" s="73"/>
      <c r="R108" s="72"/>
      <c r="S108" s="73"/>
      <c r="T108" s="73"/>
      <c r="U108" s="76"/>
      <c r="V108" s="26"/>
      <c r="W108" s="26"/>
      <c r="X108" s="26"/>
      <c r="Y108" s="26"/>
      <c r="Z108" s="26"/>
      <c r="AA108" s="26"/>
      <c r="AB108" s="26"/>
      <c r="AC108" s="26"/>
      <c r="AD108" s="26"/>
      <c r="AE108" s="26"/>
      <c r="AF108" s="26"/>
      <c r="AG108" s="26"/>
      <c r="AH108" s="26"/>
    </row>
    <row r="109" spans="1:34" ht="14.5">
      <c r="A109" s="67">
        <v>107</v>
      </c>
      <c r="B109" s="68"/>
      <c r="C109" s="69"/>
      <c r="D109" s="70"/>
      <c r="E109" s="69"/>
      <c r="F109" s="69"/>
      <c r="G109" s="70"/>
      <c r="H109" s="70"/>
      <c r="I109" s="70"/>
      <c r="J109" s="70"/>
      <c r="K109" s="70"/>
      <c r="L109" s="70"/>
      <c r="M109" s="70"/>
      <c r="N109" s="86"/>
      <c r="O109" s="88"/>
      <c r="P109" s="72"/>
      <c r="Q109" s="73"/>
      <c r="R109" s="72"/>
      <c r="S109" s="73"/>
      <c r="T109" s="73"/>
      <c r="U109" s="74"/>
      <c r="V109" s="26"/>
      <c r="W109" s="26"/>
      <c r="X109" s="26"/>
      <c r="Y109" s="26"/>
      <c r="Z109" s="26"/>
      <c r="AA109" s="26"/>
      <c r="AB109" s="26"/>
      <c r="AC109" s="26"/>
      <c r="AD109" s="26"/>
      <c r="AE109" s="26"/>
      <c r="AF109" s="26"/>
      <c r="AG109" s="26"/>
      <c r="AH109" s="26"/>
    </row>
    <row r="110" spans="1:34" ht="14.5">
      <c r="A110" s="67">
        <v>108</v>
      </c>
      <c r="B110" s="68"/>
      <c r="C110" s="67" t="str">
        <f t="array" aca="1" ref="C110" ca="1">IFERROR(_xludf.XLOOKUP(D110,master_daerah!B:B,master_daerah!A:A),"")</f>
        <v/>
      </c>
      <c r="D110" s="86"/>
      <c r="E110" s="69"/>
      <c r="F110" s="69"/>
      <c r="G110" s="70"/>
      <c r="H110" s="70"/>
      <c r="I110" s="70"/>
      <c r="J110" s="70"/>
      <c r="K110" s="70"/>
      <c r="L110" s="70"/>
      <c r="M110" s="70"/>
      <c r="N110" s="86"/>
      <c r="O110" s="88"/>
      <c r="P110" s="72"/>
      <c r="Q110" s="73"/>
      <c r="R110" s="72"/>
      <c r="S110" s="73"/>
      <c r="T110" s="73"/>
      <c r="U110" s="74"/>
      <c r="V110" s="26"/>
      <c r="W110" s="26"/>
      <c r="X110" s="26"/>
      <c r="Y110" s="26"/>
      <c r="Z110" s="26"/>
      <c r="AA110" s="26"/>
      <c r="AB110" s="26"/>
      <c r="AC110" s="26"/>
      <c r="AD110" s="26"/>
      <c r="AE110" s="26"/>
      <c r="AF110" s="26"/>
      <c r="AG110" s="26"/>
      <c r="AH110" s="26"/>
    </row>
    <row r="111" spans="1:34" ht="14.5">
      <c r="A111" s="67">
        <v>109</v>
      </c>
      <c r="B111" s="68"/>
      <c r="C111" s="69"/>
      <c r="D111" s="70"/>
      <c r="E111" s="69"/>
      <c r="F111" s="69"/>
      <c r="G111" s="70"/>
      <c r="H111" s="70"/>
      <c r="I111" s="70"/>
      <c r="J111" s="70"/>
      <c r="K111" s="70"/>
      <c r="L111" s="70"/>
      <c r="M111" s="70"/>
      <c r="N111" s="86"/>
      <c r="O111" s="88"/>
      <c r="P111" s="72"/>
      <c r="Q111" s="73"/>
      <c r="R111" s="72"/>
      <c r="S111" s="73"/>
      <c r="T111" s="73"/>
      <c r="U111" s="74"/>
      <c r="V111" s="26"/>
      <c r="W111" s="26"/>
      <c r="X111" s="26"/>
      <c r="Y111" s="26"/>
      <c r="Z111" s="26"/>
      <c r="AA111" s="26"/>
      <c r="AB111" s="26"/>
      <c r="AC111" s="26"/>
      <c r="AD111" s="26"/>
      <c r="AE111" s="26"/>
      <c r="AF111" s="26"/>
      <c r="AG111" s="26"/>
      <c r="AH111" s="26"/>
    </row>
    <row r="112" spans="1:34" ht="14.5">
      <c r="A112" s="67">
        <v>110</v>
      </c>
      <c r="B112" s="68"/>
      <c r="C112" s="69"/>
      <c r="D112" s="70"/>
      <c r="E112" s="69"/>
      <c r="F112" s="69"/>
      <c r="G112" s="70"/>
      <c r="H112" s="70"/>
      <c r="I112" s="70"/>
      <c r="J112" s="70"/>
      <c r="K112" s="70"/>
      <c r="L112" s="73"/>
      <c r="M112" s="86"/>
      <c r="N112" s="86"/>
      <c r="O112" s="70"/>
      <c r="P112" s="72"/>
      <c r="Q112" s="73"/>
      <c r="R112" s="72"/>
      <c r="S112" s="73"/>
      <c r="T112" s="73"/>
      <c r="U112" s="77"/>
      <c r="V112" s="26"/>
      <c r="W112" s="26"/>
      <c r="X112" s="26"/>
      <c r="Y112" s="26"/>
      <c r="Z112" s="26"/>
      <c r="AA112" s="26"/>
      <c r="AB112" s="26"/>
      <c r="AC112" s="26"/>
      <c r="AD112" s="26"/>
      <c r="AE112" s="26"/>
      <c r="AF112" s="26"/>
      <c r="AG112" s="26"/>
      <c r="AH112" s="26"/>
    </row>
    <row r="113" spans="1:34" ht="14.5">
      <c r="A113" s="67">
        <v>111</v>
      </c>
      <c r="B113" s="68"/>
      <c r="C113" s="69"/>
      <c r="D113" s="70"/>
      <c r="E113" s="69"/>
      <c r="F113" s="69"/>
      <c r="G113" s="70"/>
      <c r="H113" s="70"/>
      <c r="I113" s="70"/>
      <c r="J113" s="70"/>
      <c r="K113" s="70"/>
      <c r="L113" s="70"/>
      <c r="M113" s="70"/>
      <c r="N113" s="86"/>
      <c r="O113" s="70"/>
      <c r="P113" s="72"/>
      <c r="Q113" s="73"/>
      <c r="R113" s="72"/>
      <c r="S113" s="73"/>
      <c r="T113" s="73"/>
      <c r="U113" s="74"/>
      <c r="V113" s="26"/>
      <c r="W113" s="26"/>
      <c r="X113" s="26"/>
      <c r="Y113" s="26"/>
      <c r="Z113" s="26"/>
      <c r="AA113" s="26"/>
      <c r="AB113" s="26"/>
      <c r="AC113" s="26"/>
      <c r="AD113" s="26"/>
      <c r="AE113" s="26"/>
      <c r="AF113" s="26"/>
      <c r="AG113" s="26"/>
      <c r="AH113" s="26"/>
    </row>
    <row r="114" spans="1:34" ht="14.5">
      <c r="A114" s="67">
        <v>112</v>
      </c>
      <c r="B114" s="68"/>
      <c r="C114" s="69"/>
      <c r="D114" s="70"/>
      <c r="E114" s="69"/>
      <c r="F114" s="69"/>
      <c r="G114" s="70"/>
      <c r="H114" s="70"/>
      <c r="I114" s="70"/>
      <c r="J114" s="70"/>
      <c r="K114" s="70"/>
      <c r="L114" s="70"/>
      <c r="M114" s="70"/>
      <c r="N114" s="86"/>
      <c r="O114" s="73"/>
      <c r="P114" s="72"/>
      <c r="Q114" s="73"/>
      <c r="R114" s="72"/>
      <c r="S114" s="73"/>
      <c r="T114" s="73"/>
      <c r="U114" s="74"/>
      <c r="V114" s="26"/>
      <c r="W114" s="26"/>
      <c r="X114" s="26"/>
      <c r="Y114" s="26"/>
      <c r="Z114" s="26"/>
      <c r="AA114" s="26"/>
      <c r="AB114" s="26"/>
      <c r="AC114" s="26"/>
      <c r="AD114" s="26"/>
      <c r="AE114" s="26"/>
      <c r="AF114" s="26"/>
      <c r="AG114" s="26"/>
      <c r="AH114" s="26"/>
    </row>
    <row r="115" spans="1:34" ht="14.5">
      <c r="A115" s="67">
        <v>113</v>
      </c>
      <c r="B115" s="68"/>
      <c r="C115" s="69"/>
      <c r="D115" s="70"/>
      <c r="E115" s="69"/>
      <c r="F115" s="69"/>
      <c r="G115" s="70"/>
      <c r="H115" s="70"/>
      <c r="I115" s="70"/>
      <c r="J115" s="70"/>
      <c r="K115" s="70"/>
      <c r="L115" s="70"/>
      <c r="M115" s="70"/>
      <c r="N115" s="86"/>
      <c r="O115" s="73"/>
      <c r="P115" s="72"/>
      <c r="Q115" s="73"/>
      <c r="R115" s="72"/>
      <c r="S115" s="73"/>
      <c r="T115" s="73"/>
      <c r="U115" s="74"/>
      <c r="V115" s="26"/>
      <c r="W115" s="26"/>
      <c r="X115" s="26"/>
      <c r="Y115" s="26"/>
      <c r="Z115" s="26"/>
      <c r="AA115" s="26"/>
      <c r="AB115" s="26"/>
      <c r="AC115" s="26"/>
      <c r="AD115" s="26"/>
      <c r="AE115" s="26"/>
      <c r="AF115" s="26"/>
      <c r="AG115" s="26"/>
      <c r="AH115" s="26"/>
    </row>
    <row r="116" spans="1:34" ht="14.5">
      <c r="A116" s="67">
        <v>114</v>
      </c>
      <c r="B116" s="68"/>
      <c r="C116" s="69"/>
      <c r="D116" s="70"/>
      <c r="E116" s="69"/>
      <c r="F116" s="69"/>
      <c r="G116" s="70"/>
      <c r="H116" s="70"/>
      <c r="I116" s="70"/>
      <c r="J116" s="70"/>
      <c r="K116" s="70"/>
      <c r="L116" s="70"/>
      <c r="M116" s="70"/>
      <c r="N116" s="86"/>
      <c r="O116" s="73"/>
      <c r="P116" s="72"/>
      <c r="Q116" s="73"/>
      <c r="R116" s="72"/>
      <c r="S116" s="73"/>
      <c r="T116" s="73"/>
      <c r="U116" s="74"/>
      <c r="V116" s="26"/>
      <c r="W116" s="26"/>
      <c r="X116" s="26"/>
      <c r="Y116" s="26"/>
      <c r="Z116" s="26"/>
      <c r="AA116" s="26"/>
      <c r="AB116" s="26"/>
      <c r="AC116" s="26"/>
      <c r="AD116" s="26"/>
      <c r="AE116" s="26"/>
      <c r="AF116" s="26"/>
      <c r="AG116" s="26"/>
      <c r="AH116" s="26"/>
    </row>
    <row r="117" spans="1:34" ht="14.5">
      <c r="A117" s="67">
        <v>115</v>
      </c>
      <c r="B117" s="68"/>
      <c r="C117" s="69"/>
      <c r="D117" s="70"/>
      <c r="E117" s="69"/>
      <c r="F117" s="69"/>
      <c r="G117" s="70"/>
      <c r="H117" s="70"/>
      <c r="I117" s="70"/>
      <c r="J117" s="70"/>
      <c r="K117" s="70"/>
      <c r="L117" s="70"/>
      <c r="M117" s="70"/>
      <c r="N117" s="86"/>
      <c r="O117" s="70"/>
      <c r="P117" s="72"/>
      <c r="Q117" s="73"/>
      <c r="R117" s="72"/>
      <c r="S117" s="73"/>
      <c r="T117" s="73"/>
      <c r="U117" s="74"/>
      <c r="V117" s="26"/>
      <c r="W117" s="26"/>
      <c r="X117" s="26"/>
      <c r="Y117" s="26"/>
      <c r="Z117" s="26"/>
      <c r="AA117" s="26"/>
      <c r="AB117" s="26"/>
      <c r="AC117" s="26"/>
      <c r="AD117" s="26"/>
      <c r="AE117" s="26"/>
      <c r="AF117" s="26"/>
      <c r="AG117" s="26"/>
      <c r="AH117" s="26"/>
    </row>
    <row r="118" spans="1:34" ht="14.5">
      <c r="A118" s="67">
        <v>116</v>
      </c>
      <c r="B118" s="68"/>
      <c r="C118" s="69"/>
      <c r="D118" s="70"/>
      <c r="E118" s="69"/>
      <c r="F118" s="69"/>
      <c r="G118" s="70"/>
      <c r="H118" s="70"/>
      <c r="I118" s="70"/>
      <c r="J118" s="70"/>
      <c r="K118" s="70"/>
      <c r="L118" s="70"/>
      <c r="M118" s="70"/>
      <c r="N118" s="86"/>
      <c r="O118" s="70"/>
      <c r="P118" s="72"/>
      <c r="Q118" s="73"/>
      <c r="R118" s="72"/>
      <c r="S118" s="73"/>
      <c r="T118" s="73"/>
      <c r="U118" s="77"/>
      <c r="V118" s="26"/>
      <c r="W118" s="26"/>
      <c r="X118" s="26"/>
      <c r="Y118" s="26"/>
      <c r="Z118" s="26"/>
      <c r="AA118" s="26"/>
      <c r="AB118" s="26"/>
      <c r="AC118" s="26"/>
      <c r="AD118" s="26"/>
      <c r="AE118" s="26"/>
      <c r="AF118" s="26"/>
      <c r="AG118" s="26"/>
      <c r="AH118" s="26"/>
    </row>
    <row r="119" spans="1:34" ht="14.5">
      <c r="A119" s="67">
        <v>117</v>
      </c>
      <c r="B119" s="68"/>
      <c r="C119" s="69"/>
      <c r="D119" s="70"/>
      <c r="E119" s="69"/>
      <c r="F119" s="69"/>
      <c r="G119" s="70"/>
      <c r="H119" s="70"/>
      <c r="I119" s="70"/>
      <c r="J119" s="70"/>
      <c r="K119" s="70"/>
      <c r="L119" s="70"/>
      <c r="M119" s="70"/>
      <c r="N119" s="86"/>
      <c r="O119" s="88"/>
      <c r="P119" s="72"/>
      <c r="Q119" s="73"/>
      <c r="R119" s="72"/>
      <c r="S119" s="73"/>
      <c r="T119" s="73"/>
      <c r="U119" s="74"/>
      <c r="V119" s="26"/>
      <c r="W119" s="26"/>
      <c r="X119" s="26"/>
      <c r="Y119" s="26"/>
      <c r="Z119" s="26"/>
      <c r="AA119" s="26"/>
      <c r="AB119" s="26"/>
      <c r="AC119" s="26"/>
      <c r="AD119" s="26"/>
      <c r="AE119" s="26"/>
      <c r="AF119" s="26"/>
      <c r="AG119" s="26"/>
      <c r="AH119" s="26"/>
    </row>
    <row r="120" spans="1:34" ht="14.5">
      <c r="A120" s="67">
        <v>118</v>
      </c>
      <c r="B120" s="68"/>
      <c r="C120" s="69"/>
      <c r="D120" s="70"/>
      <c r="E120" s="69"/>
      <c r="F120" s="69"/>
      <c r="G120" s="70"/>
      <c r="H120" s="70"/>
      <c r="I120" s="70"/>
      <c r="J120" s="70"/>
      <c r="K120" s="70"/>
      <c r="L120" s="70"/>
      <c r="M120" s="70"/>
      <c r="N120" s="86"/>
      <c r="O120" s="88"/>
      <c r="P120" s="72"/>
      <c r="Q120" s="73"/>
      <c r="R120" s="72"/>
      <c r="S120" s="73"/>
      <c r="T120" s="73"/>
      <c r="U120" s="74"/>
      <c r="V120" s="26"/>
      <c r="W120" s="26"/>
      <c r="X120" s="26"/>
      <c r="Y120" s="26"/>
      <c r="Z120" s="26"/>
      <c r="AA120" s="26"/>
      <c r="AB120" s="26"/>
      <c r="AC120" s="26"/>
      <c r="AD120" s="26"/>
      <c r="AE120" s="26"/>
      <c r="AF120" s="26"/>
      <c r="AG120" s="26"/>
      <c r="AH120" s="26"/>
    </row>
    <row r="121" spans="1:34" ht="14.5">
      <c r="A121" s="67">
        <v>119</v>
      </c>
      <c r="B121" s="68"/>
      <c r="C121" s="69"/>
      <c r="D121" s="70"/>
      <c r="E121" s="69"/>
      <c r="F121" s="69"/>
      <c r="G121" s="70"/>
      <c r="H121" s="70"/>
      <c r="I121" s="70"/>
      <c r="J121" s="70"/>
      <c r="K121" s="70"/>
      <c r="L121" s="70"/>
      <c r="M121" s="70"/>
      <c r="N121" s="86"/>
      <c r="O121" s="70"/>
      <c r="P121" s="72"/>
      <c r="Q121" s="73"/>
      <c r="R121" s="72"/>
      <c r="S121" s="73"/>
      <c r="T121" s="73"/>
      <c r="U121" s="74"/>
      <c r="V121" s="26"/>
      <c r="W121" s="26"/>
      <c r="X121" s="26"/>
      <c r="Y121" s="26"/>
      <c r="Z121" s="26"/>
      <c r="AA121" s="26"/>
      <c r="AB121" s="26"/>
      <c r="AC121" s="26"/>
      <c r="AD121" s="26"/>
      <c r="AE121" s="26"/>
      <c r="AF121" s="26"/>
      <c r="AG121" s="26"/>
      <c r="AH121" s="26"/>
    </row>
    <row r="122" spans="1:34" ht="14.5">
      <c r="A122" s="67">
        <v>120</v>
      </c>
      <c r="B122" s="68"/>
      <c r="C122" s="69"/>
      <c r="D122" s="70"/>
      <c r="E122" s="69"/>
      <c r="F122" s="69"/>
      <c r="G122" s="70"/>
      <c r="H122" s="70"/>
      <c r="I122" s="70"/>
      <c r="J122" s="70"/>
      <c r="K122" s="70"/>
      <c r="L122" s="70"/>
      <c r="M122" s="70"/>
      <c r="N122" s="86"/>
      <c r="O122" s="70"/>
      <c r="P122" s="72"/>
      <c r="Q122" s="73"/>
      <c r="R122" s="72"/>
      <c r="S122" s="73"/>
      <c r="T122" s="73"/>
      <c r="U122" s="77"/>
      <c r="V122" s="26"/>
      <c r="W122" s="26"/>
      <c r="X122" s="26"/>
      <c r="Y122" s="26"/>
      <c r="Z122" s="26"/>
      <c r="AA122" s="26"/>
      <c r="AB122" s="26"/>
      <c r="AC122" s="26"/>
      <c r="AD122" s="26"/>
      <c r="AE122" s="26"/>
      <c r="AF122" s="26"/>
      <c r="AG122" s="26"/>
      <c r="AH122" s="26"/>
    </row>
    <row r="123" spans="1:34" ht="14.5">
      <c r="A123" s="67">
        <v>121</v>
      </c>
      <c r="B123" s="68"/>
      <c r="C123" s="69"/>
      <c r="D123" s="70"/>
      <c r="E123" s="69"/>
      <c r="F123" s="69"/>
      <c r="G123" s="70"/>
      <c r="H123" s="70"/>
      <c r="I123" s="70"/>
      <c r="J123" s="70"/>
      <c r="K123" s="70"/>
      <c r="L123" s="70"/>
      <c r="M123" s="70"/>
      <c r="N123" s="86"/>
      <c r="O123" s="70"/>
      <c r="P123" s="72"/>
      <c r="Q123" s="73"/>
      <c r="R123" s="72"/>
      <c r="S123" s="73"/>
      <c r="T123" s="73"/>
      <c r="U123" s="74"/>
      <c r="V123" s="26"/>
      <c r="W123" s="26"/>
      <c r="X123" s="26"/>
      <c r="Y123" s="26"/>
      <c r="Z123" s="26"/>
      <c r="AA123" s="26"/>
      <c r="AB123" s="26"/>
      <c r="AC123" s="26"/>
      <c r="AD123" s="26"/>
      <c r="AE123" s="26"/>
      <c r="AF123" s="26"/>
      <c r="AG123" s="26"/>
      <c r="AH123" s="26"/>
    </row>
    <row r="124" spans="1:34" ht="14.5">
      <c r="A124" s="67">
        <v>122</v>
      </c>
      <c r="B124" s="68"/>
      <c r="C124" s="69"/>
      <c r="D124" s="70"/>
      <c r="E124" s="69"/>
      <c r="F124" s="69"/>
      <c r="G124" s="70"/>
      <c r="H124" s="70"/>
      <c r="I124" s="70"/>
      <c r="J124" s="70"/>
      <c r="K124" s="70"/>
      <c r="L124" s="70"/>
      <c r="M124" s="70"/>
      <c r="N124" s="86"/>
      <c r="O124" s="88"/>
      <c r="P124" s="72"/>
      <c r="Q124" s="73"/>
      <c r="R124" s="72"/>
      <c r="S124" s="73"/>
      <c r="T124" s="73"/>
      <c r="U124" s="74"/>
      <c r="V124" s="26"/>
      <c r="W124" s="26"/>
      <c r="X124" s="26"/>
      <c r="Y124" s="26"/>
      <c r="Z124" s="26"/>
      <c r="AA124" s="26"/>
      <c r="AB124" s="26"/>
      <c r="AC124" s="26"/>
      <c r="AD124" s="26"/>
      <c r="AE124" s="26"/>
      <c r="AF124" s="26"/>
      <c r="AG124" s="26"/>
      <c r="AH124" s="26"/>
    </row>
    <row r="125" spans="1:34" ht="14.5">
      <c r="A125" s="67">
        <v>123</v>
      </c>
      <c r="B125" s="68"/>
      <c r="C125" s="69"/>
      <c r="D125" s="70"/>
      <c r="E125" s="69"/>
      <c r="F125" s="69"/>
      <c r="G125" s="70"/>
      <c r="H125" s="70"/>
      <c r="I125" s="70"/>
      <c r="J125" s="70"/>
      <c r="K125" s="70"/>
      <c r="L125" s="70"/>
      <c r="M125" s="70"/>
      <c r="N125" s="86"/>
      <c r="O125" s="70"/>
      <c r="P125" s="72"/>
      <c r="Q125" s="73"/>
      <c r="R125" s="72"/>
      <c r="S125" s="73"/>
      <c r="T125" s="73"/>
      <c r="U125" s="74"/>
      <c r="V125" s="26"/>
      <c r="W125" s="26"/>
      <c r="X125" s="26"/>
      <c r="Y125" s="26"/>
      <c r="Z125" s="26"/>
      <c r="AA125" s="26"/>
      <c r="AB125" s="26"/>
      <c r="AC125" s="26"/>
      <c r="AD125" s="26"/>
      <c r="AE125" s="26"/>
      <c r="AF125" s="26"/>
      <c r="AG125" s="26"/>
      <c r="AH125" s="26"/>
    </row>
    <row r="126" spans="1:34" ht="14.5">
      <c r="A126" s="67">
        <v>124</v>
      </c>
      <c r="B126" s="68"/>
      <c r="C126" s="69"/>
      <c r="D126" s="70"/>
      <c r="E126" s="69"/>
      <c r="F126" s="69"/>
      <c r="G126" s="70"/>
      <c r="H126" s="70"/>
      <c r="I126" s="70"/>
      <c r="J126" s="70"/>
      <c r="K126" s="70"/>
      <c r="L126" s="70"/>
      <c r="M126" s="70"/>
      <c r="N126" s="86"/>
      <c r="O126" s="88"/>
      <c r="P126" s="72"/>
      <c r="Q126" s="73"/>
      <c r="R126" s="72"/>
      <c r="S126" s="73"/>
      <c r="T126" s="73"/>
      <c r="U126" s="74"/>
      <c r="V126" s="26"/>
      <c r="W126" s="26"/>
      <c r="X126" s="26"/>
      <c r="Y126" s="26"/>
      <c r="Z126" s="26"/>
      <c r="AA126" s="26"/>
      <c r="AB126" s="26"/>
      <c r="AC126" s="26"/>
      <c r="AD126" s="26"/>
      <c r="AE126" s="26"/>
      <c r="AF126" s="26"/>
      <c r="AG126" s="26"/>
      <c r="AH126" s="26"/>
    </row>
    <row r="127" spans="1:34" ht="14.5">
      <c r="A127" s="67">
        <v>125</v>
      </c>
      <c r="B127" s="68"/>
      <c r="C127" s="69"/>
      <c r="D127" s="70"/>
      <c r="E127" s="69"/>
      <c r="F127" s="69"/>
      <c r="G127" s="69"/>
      <c r="H127" s="70"/>
      <c r="I127" s="70"/>
      <c r="J127" s="70"/>
      <c r="K127" s="70"/>
      <c r="L127" s="70"/>
      <c r="M127" s="70"/>
      <c r="N127" s="70"/>
      <c r="O127" s="95"/>
      <c r="P127" s="72"/>
      <c r="Q127" s="73"/>
      <c r="R127" s="72"/>
      <c r="S127" s="73"/>
      <c r="T127" s="73"/>
      <c r="U127" s="74"/>
      <c r="V127" s="26"/>
      <c r="W127" s="26"/>
      <c r="X127" s="26"/>
      <c r="Y127" s="26"/>
      <c r="Z127" s="26"/>
      <c r="AA127" s="26"/>
      <c r="AB127" s="26"/>
      <c r="AC127" s="26"/>
      <c r="AD127" s="26"/>
      <c r="AE127" s="26"/>
      <c r="AF127" s="26"/>
      <c r="AG127" s="26"/>
      <c r="AH127" s="26"/>
    </row>
    <row r="128" spans="1:34" ht="14.5">
      <c r="A128" s="67">
        <v>126</v>
      </c>
      <c r="B128" s="68"/>
      <c r="C128" s="69"/>
      <c r="D128" s="70"/>
      <c r="E128" s="69"/>
      <c r="F128" s="69"/>
      <c r="G128" s="70"/>
      <c r="H128" s="70"/>
      <c r="I128" s="70"/>
      <c r="J128" s="70"/>
      <c r="K128" s="70"/>
      <c r="L128" s="70"/>
      <c r="M128" s="70"/>
      <c r="N128" s="70"/>
      <c r="O128" s="88"/>
      <c r="P128" s="72"/>
      <c r="Q128" s="73"/>
      <c r="R128" s="72"/>
      <c r="S128" s="73"/>
      <c r="T128" s="73"/>
      <c r="U128" s="74"/>
      <c r="V128" s="26"/>
      <c r="W128" s="26"/>
      <c r="X128" s="26"/>
      <c r="Y128" s="26"/>
      <c r="Z128" s="26"/>
      <c r="AA128" s="26"/>
      <c r="AB128" s="26"/>
      <c r="AC128" s="26"/>
      <c r="AD128" s="26"/>
      <c r="AE128" s="26"/>
      <c r="AF128" s="26"/>
      <c r="AG128" s="26"/>
      <c r="AH128" s="26"/>
    </row>
    <row r="129" spans="1:34" ht="14.5">
      <c r="A129" s="67">
        <v>127</v>
      </c>
      <c r="B129" s="68"/>
      <c r="C129" s="69"/>
      <c r="D129" s="70"/>
      <c r="E129" s="69"/>
      <c r="F129" s="69"/>
      <c r="G129" s="70"/>
      <c r="H129" s="70"/>
      <c r="I129" s="70"/>
      <c r="J129" s="70"/>
      <c r="K129" s="70"/>
      <c r="L129" s="70"/>
      <c r="M129" s="70"/>
      <c r="N129" s="86"/>
      <c r="O129" s="70"/>
      <c r="P129" s="72"/>
      <c r="Q129" s="73"/>
      <c r="R129" s="72"/>
      <c r="S129" s="73"/>
      <c r="T129" s="73"/>
      <c r="U129" s="74"/>
      <c r="V129" s="26"/>
      <c r="W129" s="26"/>
      <c r="X129" s="26"/>
      <c r="Y129" s="26"/>
      <c r="Z129" s="26"/>
      <c r="AA129" s="26"/>
      <c r="AB129" s="26"/>
      <c r="AC129" s="26"/>
      <c r="AD129" s="26"/>
      <c r="AE129" s="26"/>
      <c r="AF129" s="26"/>
      <c r="AG129" s="26"/>
      <c r="AH129" s="26"/>
    </row>
    <row r="130" spans="1:34" ht="14.5">
      <c r="A130" s="67">
        <v>128</v>
      </c>
      <c r="B130" s="68"/>
      <c r="C130" s="69"/>
      <c r="D130" s="70"/>
      <c r="E130" s="69"/>
      <c r="F130" s="69"/>
      <c r="G130" s="70"/>
      <c r="H130" s="70"/>
      <c r="I130" s="70"/>
      <c r="J130" s="70"/>
      <c r="K130" s="70"/>
      <c r="L130" s="70"/>
      <c r="M130" s="70"/>
      <c r="N130" s="86"/>
      <c r="O130" s="70"/>
      <c r="P130" s="72"/>
      <c r="Q130" s="73"/>
      <c r="R130" s="72"/>
      <c r="S130" s="73"/>
      <c r="T130" s="73"/>
      <c r="U130" s="76"/>
      <c r="V130" s="26"/>
      <c r="W130" s="26"/>
      <c r="X130" s="26"/>
      <c r="Y130" s="26"/>
      <c r="Z130" s="26"/>
      <c r="AA130" s="26"/>
      <c r="AB130" s="26"/>
      <c r="AC130" s="26"/>
      <c r="AD130" s="26"/>
      <c r="AE130" s="26"/>
      <c r="AF130" s="26"/>
      <c r="AG130" s="26"/>
      <c r="AH130" s="26"/>
    </row>
    <row r="131" spans="1:34" ht="14.5">
      <c r="A131" s="67">
        <v>129</v>
      </c>
      <c r="B131" s="68"/>
      <c r="C131" s="69"/>
      <c r="D131" s="70"/>
      <c r="E131" s="69"/>
      <c r="F131" s="69"/>
      <c r="G131" s="70"/>
      <c r="H131" s="70"/>
      <c r="I131" s="70"/>
      <c r="J131" s="70"/>
      <c r="K131" s="70"/>
      <c r="L131" s="70"/>
      <c r="M131" s="70"/>
      <c r="N131" s="86"/>
      <c r="O131" s="88"/>
      <c r="P131" s="72"/>
      <c r="Q131" s="73"/>
      <c r="R131" s="72"/>
      <c r="S131" s="73"/>
      <c r="T131" s="73"/>
      <c r="U131" s="74"/>
      <c r="V131" s="26"/>
      <c r="W131" s="26"/>
      <c r="X131" s="26"/>
      <c r="Y131" s="26"/>
      <c r="Z131" s="26"/>
      <c r="AA131" s="26"/>
      <c r="AB131" s="26"/>
      <c r="AC131" s="26"/>
      <c r="AD131" s="26"/>
      <c r="AE131" s="26"/>
      <c r="AF131" s="26"/>
      <c r="AG131" s="26"/>
      <c r="AH131" s="26"/>
    </row>
    <row r="132" spans="1:34" ht="14.5">
      <c r="A132" s="67">
        <v>130</v>
      </c>
      <c r="B132" s="68"/>
      <c r="C132" s="69"/>
      <c r="D132" s="70"/>
      <c r="E132" s="69"/>
      <c r="F132" s="69"/>
      <c r="G132" s="70"/>
      <c r="H132" s="70"/>
      <c r="I132" s="70"/>
      <c r="J132" s="70"/>
      <c r="K132" s="70"/>
      <c r="L132" s="70"/>
      <c r="M132" s="70"/>
      <c r="N132" s="86"/>
      <c r="O132" s="86"/>
      <c r="P132" s="72"/>
      <c r="Q132" s="73"/>
      <c r="R132" s="72"/>
      <c r="S132" s="73"/>
      <c r="T132" s="73"/>
      <c r="U132" s="74"/>
      <c r="V132" s="26"/>
      <c r="W132" s="26"/>
      <c r="X132" s="26"/>
      <c r="Y132" s="26"/>
      <c r="Z132" s="26"/>
      <c r="AA132" s="26"/>
      <c r="AB132" s="26"/>
      <c r="AC132" s="26"/>
      <c r="AD132" s="26"/>
      <c r="AE132" s="26"/>
      <c r="AF132" s="26"/>
      <c r="AG132" s="26"/>
      <c r="AH132" s="26"/>
    </row>
    <row r="133" spans="1:34" ht="14.5">
      <c r="A133" s="67">
        <v>131</v>
      </c>
      <c r="B133" s="68"/>
      <c r="C133" s="69"/>
      <c r="D133" s="70"/>
      <c r="E133" s="69"/>
      <c r="F133" s="69"/>
      <c r="G133" s="70"/>
      <c r="H133" s="70"/>
      <c r="I133" s="70"/>
      <c r="J133" s="70"/>
      <c r="K133" s="70"/>
      <c r="L133" s="70"/>
      <c r="M133" s="70"/>
      <c r="N133" s="86"/>
      <c r="O133" s="88"/>
      <c r="P133" s="72"/>
      <c r="Q133" s="73"/>
      <c r="R133" s="72"/>
      <c r="S133" s="73"/>
      <c r="T133" s="73"/>
      <c r="U133" s="74"/>
      <c r="V133" s="26"/>
      <c r="W133" s="26"/>
      <c r="X133" s="26"/>
      <c r="Y133" s="26"/>
      <c r="Z133" s="26"/>
      <c r="AA133" s="26"/>
      <c r="AB133" s="26"/>
      <c r="AC133" s="26"/>
      <c r="AD133" s="26"/>
      <c r="AE133" s="26"/>
      <c r="AF133" s="26"/>
      <c r="AG133" s="26"/>
      <c r="AH133" s="26"/>
    </row>
    <row r="134" spans="1:34" ht="14.5">
      <c r="A134" s="67">
        <v>132</v>
      </c>
      <c r="B134" s="68"/>
      <c r="C134" s="69"/>
      <c r="D134" s="70"/>
      <c r="E134" s="69"/>
      <c r="F134" s="69"/>
      <c r="G134" s="70"/>
      <c r="H134" s="70"/>
      <c r="I134" s="70"/>
      <c r="J134" s="70"/>
      <c r="K134" s="70"/>
      <c r="L134" s="70"/>
      <c r="M134" s="70"/>
      <c r="N134" s="86"/>
      <c r="O134" s="70"/>
      <c r="P134" s="72"/>
      <c r="Q134" s="73"/>
      <c r="R134" s="72"/>
      <c r="S134" s="73"/>
      <c r="T134" s="73"/>
      <c r="U134" s="74"/>
      <c r="V134" s="26"/>
      <c r="W134" s="26"/>
      <c r="X134" s="26"/>
      <c r="Y134" s="26"/>
      <c r="Z134" s="26"/>
      <c r="AA134" s="26"/>
      <c r="AB134" s="26"/>
      <c r="AC134" s="26"/>
      <c r="AD134" s="26"/>
      <c r="AE134" s="26"/>
      <c r="AF134" s="26"/>
      <c r="AG134" s="26"/>
      <c r="AH134" s="26"/>
    </row>
    <row r="135" spans="1:34" ht="14.5">
      <c r="A135" s="67">
        <v>133</v>
      </c>
      <c r="B135" s="68"/>
      <c r="C135" s="69"/>
      <c r="D135" s="70"/>
      <c r="E135" s="69"/>
      <c r="F135" s="69"/>
      <c r="G135" s="70"/>
      <c r="H135" s="70"/>
      <c r="I135" s="70"/>
      <c r="J135" s="70"/>
      <c r="K135" s="70"/>
      <c r="L135" s="70"/>
      <c r="M135" s="70"/>
      <c r="N135" s="86"/>
      <c r="O135" s="88"/>
      <c r="P135" s="72"/>
      <c r="Q135" s="73"/>
      <c r="R135" s="72"/>
      <c r="S135" s="73"/>
      <c r="T135" s="73"/>
      <c r="U135" s="74"/>
      <c r="V135" s="26"/>
      <c r="W135" s="26"/>
      <c r="X135" s="26"/>
      <c r="Y135" s="26"/>
      <c r="Z135" s="26"/>
      <c r="AA135" s="26"/>
      <c r="AB135" s="26"/>
      <c r="AC135" s="26"/>
      <c r="AD135" s="26"/>
      <c r="AE135" s="26"/>
      <c r="AF135" s="26"/>
      <c r="AG135" s="26"/>
      <c r="AH135" s="26"/>
    </row>
    <row r="136" spans="1:34" ht="14.5">
      <c r="A136" s="67">
        <v>134</v>
      </c>
      <c r="B136" s="68"/>
      <c r="C136" s="69"/>
      <c r="D136" s="70"/>
      <c r="E136" s="69"/>
      <c r="F136" s="69"/>
      <c r="G136" s="70"/>
      <c r="H136" s="70"/>
      <c r="I136" s="70"/>
      <c r="J136" s="70"/>
      <c r="K136" s="70"/>
      <c r="L136" s="70"/>
      <c r="M136" s="70"/>
      <c r="N136" s="86"/>
      <c r="O136" s="88"/>
      <c r="P136" s="72"/>
      <c r="Q136" s="73"/>
      <c r="R136" s="72"/>
      <c r="S136" s="73"/>
      <c r="T136" s="73"/>
      <c r="U136" s="74"/>
      <c r="V136" s="26"/>
      <c r="W136" s="26"/>
      <c r="X136" s="26"/>
      <c r="Y136" s="26"/>
      <c r="Z136" s="26"/>
      <c r="AA136" s="26"/>
      <c r="AB136" s="26"/>
      <c r="AC136" s="26"/>
      <c r="AD136" s="26"/>
      <c r="AE136" s="26"/>
      <c r="AF136" s="26"/>
      <c r="AG136" s="26"/>
      <c r="AH136" s="26"/>
    </row>
    <row r="137" spans="1:34" ht="14.5">
      <c r="A137" s="67">
        <v>135</v>
      </c>
      <c r="B137" s="68"/>
      <c r="C137" s="69"/>
      <c r="D137" s="70"/>
      <c r="E137" s="69"/>
      <c r="F137" s="69"/>
      <c r="G137" s="70"/>
      <c r="H137" s="70"/>
      <c r="I137" s="70"/>
      <c r="J137" s="70"/>
      <c r="K137" s="70"/>
      <c r="L137" s="70"/>
      <c r="M137" s="70"/>
      <c r="N137" s="86"/>
      <c r="O137" s="70"/>
      <c r="P137" s="72"/>
      <c r="Q137" s="73"/>
      <c r="R137" s="72"/>
      <c r="S137" s="73"/>
      <c r="T137" s="73"/>
      <c r="U137" s="74"/>
      <c r="V137" s="26"/>
      <c r="W137" s="26"/>
      <c r="X137" s="26"/>
      <c r="Y137" s="26"/>
      <c r="Z137" s="26"/>
      <c r="AA137" s="26"/>
      <c r="AB137" s="26"/>
      <c r="AC137" s="26"/>
      <c r="AD137" s="26"/>
      <c r="AE137" s="26"/>
      <c r="AF137" s="26"/>
      <c r="AG137" s="26"/>
      <c r="AH137" s="26"/>
    </row>
    <row r="138" spans="1:34" ht="14.5">
      <c r="A138" s="67">
        <v>136</v>
      </c>
      <c r="B138" s="68"/>
      <c r="C138" s="69"/>
      <c r="D138" s="70"/>
      <c r="E138" s="69"/>
      <c r="F138" s="69"/>
      <c r="G138" s="70"/>
      <c r="H138" s="70"/>
      <c r="I138" s="70"/>
      <c r="J138" s="70"/>
      <c r="K138" s="70"/>
      <c r="L138" s="70"/>
      <c r="M138" s="70"/>
      <c r="N138" s="86"/>
      <c r="O138" s="88"/>
      <c r="P138" s="72"/>
      <c r="Q138" s="73"/>
      <c r="R138" s="72"/>
      <c r="S138" s="73"/>
      <c r="T138" s="73"/>
      <c r="U138" s="74"/>
      <c r="V138" s="26"/>
      <c r="W138" s="26"/>
      <c r="X138" s="26"/>
      <c r="Y138" s="26"/>
      <c r="Z138" s="26"/>
      <c r="AA138" s="26"/>
      <c r="AB138" s="26"/>
      <c r="AC138" s="26"/>
      <c r="AD138" s="26"/>
      <c r="AE138" s="26"/>
      <c r="AF138" s="26"/>
      <c r="AG138" s="26"/>
      <c r="AH138" s="26"/>
    </row>
    <row r="139" spans="1:34" ht="14.5">
      <c r="A139" s="67">
        <v>137</v>
      </c>
      <c r="B139" s="68"/>
      <c r="C139" s="69"/>
      <c r="D139" s="70"/>
      <c r="E139" s="69"/>
      <c r="F139" s="69"/>
      <c r="G139" s="70"/>
      <c r="H139" s="70"/>
      <c r="I139" s="70"/>
      <c r="J139" s="70"/>
      <c r="K139" s="70"/>
      <c r="L139" s="70"/>
      <c r="M139" s="70"/>
      <c r="N139" s="86"/>
      <c r="O139" s="70"/>
      <c r="P139" s="72"/>
      <c r="Q139" s="73"/>
      <c r="R139" s="72"/>
      <c r="S139" s="73"/>
      <c r="T139" s="73"/>
      <c r="U139" s="74"/>
      <c r="V139" s="26"/>
      <c r="W139" s="26"/>
      <c r="X139" s="26"/>
      <c r="Y139" s="26"/>
      <c r="Z139" s="26"/>
      <c r="AA139" s="26"/>
      <c r="AB139" s="26"/>
      <c r="AC139" s="26"/>
      <c r="AD139" s="26"/>
      <c r="AE139" s="26"/>
      <c r="AF139" s="26"/>
      <c r="AG139" s="26"/>
      <c r="AH139" s="26"/>
    </row>
    <row r="140" spans="1:34" ht="14.5">
      <c r="A140" s="67">
        <v>138</v>
      </c>
      <c r="B140" s="68"/>
      <c r="C140" s="69"/>
      <c r="D140" s="70"/>
      <c r="E140" s="69"/>
      <c r="F140" s="69"/>
      <c r="G140" s="70"/>
      <c r="H140" s="70"/>
      <c r="I140" s="70"/>
      <c r="J140" s="70"/>
      <c r="K140" s="70"/>
      <c r="L140" s="70"/>
      <c r="M140" s="70"/>
      <c r="N140" s="86"/>
      <c r="O140" s="88"/>
      <c r="P140" s="72"/>
      <c r="Q140" s="73"/>
      <c r="R140" s="72"/>
      <c r="S140" s="73"/>
      <c r="T140" s="73"/>
      <c r="U140" s="74"/>
      <c r="V140" s="26"/>
      <c r="W140" s="26"/>
      <c r="X140" s="26"/>
      <c r="Y140" s="26"/>
      <c r="Z140" s="26"/>
      <c r="AA140" s="26"/>
      <c r="AB140" s="26"/>
      <c r="AC140" s="26"/>
      <c r="AD140" s="26"/>
      <c r="AE140" s="26"/>
      <c r="AF140" s="26"/>
      <c r="AG140" s="26"/>
      <c r="AH140" s="26"/>
    </row>
    <row r="141" spans="1:34" ht="14.5">
      <c r="A141" s="67">
        <v>139</v>
      </c>
      <c r="B141" s="68"/>
      <c r="C141" s="69"/>
      <c r="D141" s="70"/>
      <c r="E141" s="69"/>
      <c r="F141" s="69"/>
      <c r="G141" s="70"/>
      <c r="H141" s="70"/>
      <c r="I141" s="70"/>
      <c r="J141" s="70"/>
      <c r="K141" s="70"/>
      <c r="L141" s="70"/>
      <c r="M141" s="70"/>
      <c r="N141" s="86"/>
      <c r="O141" s="70"/>
      <c r="P141" s="72"/>
      <c r="Q141" s="73"/>
      <c r="R141" s="72"/>
      <c r="S141" s="73"/>
      <c r="T141" s="73"/>
      <c r="U141" s="74"/>
      <c r="V141" s="26"/>
      <c r="W141" s="26"/>
      <c r="X141" s="26"/>
      <c r="Y141" s="26"/>
      <c r="Z141" s="26"/>
      <c r="AA141" s="26"/>
      <c r="AB141" s="26"/>
      <c r="AC141" s="26"/>
      <c r="AD141" s="26"/>
      <c r="AE141" s="26"/>
      <c r="AF141" s="26"/>
      <c r="AG141" s="26"/>
      <c r="AH141" s="26"/>
    </row>
    <row r="142" spans="1:34" ht="14.5">
      <c r="A142" s="67">
        <v>140</v>
      </c>
      <c r="B142" s="68"/>
      <c r="C142" s="69"/>
      <c r="D142" s="70"/>
      <c r="E142" s="69"/>
      <c r="F142" s="69"/>
      <c r="G142" s="70"/>
      <c r="H142" s="70"/>
      <c r="I142" s="70"/>
      <c r="J142" s="70"/>
      <c r="K142" s="70"/>
      <c r="L142" s="70"/>
      <c r="M142" s="70"/>
      <c r="N142" s="86"/>
      <c r="O142" s="70"/>
      <c r="P142" s="72"/>
      <c r="Q142" s="73"/>
      <c r="R142" s="72"/>
      <c r="S142" s="73"/>
      <c r="T142" s="73"/>
      <c r="U142" s="74"/>
      <c r="V142" s="26"/>
      <c r="W142" s="26"/>
      <c r="X142" s="26"/>
      <c r="Y142" s="26"/>
      <c r="Z142" s="26"/>
      <c r="AA142" s="26"/>
      <c r="AB142" s="26"/>
      <c r="AC142" s="26"/>
      <c r="AD142" s="26"/>
      <c r="AE142" s="26"/>
      <c r="AF142" s="26"/>
      <c r="AG142" s="26"/>
      <c r="AH142" s="26"/>
    </row>
    <row r="143" spans="1:34" ht="14.5">
      <c r="A143" s="67">
        <v>141</v>
      </c>
      <c r="B143" s="68"/>
      <c r="C143" s="69"/>
      <c r="D143" s="70"/>
      <c r="E143" s="69"/>
      <c r="F143" s="69"/>
      <c r="G143" s="70"/>
      <c r="H143" s="70"/>
      <c r="I143" s="70"/>
      <c r="J143" s="70"/>
      <c r="K143" s="70"/>
      <c r="L143" s="70"/>
      <c r="M143" s="70"/>
      <c r="N143" s="86"/>
      <c r="O143" s="70"/>
      <c r="P143" s="72"/>
      <c r="Q143" s="73"/>
      <c r="R143" s="72"/>
      <c r="S143" s="73"/>
      <c r="T143" s="73"/>
      <c r="U143" s="74"/>
      <c r="V143" s="26"/>
      <c r="W143" s="26"/>
      <c r="X143" s="26"/>
      <c r="Y143" s="26"/>
      <c r="Z143" s="26"/>
      <c r="AA143" s="26"/>
      <c r="AB143" s="26"/>
      <c r="AC143" s="26"/>
      <c r="AD143" s="26"/>
      <c r="AE143" s="26"/>
      <c r="AF143" s="26"/>
      <c r="AG143" s="26"/>
      <c r="AH143" s="26"/>
    </row>
    <row r="144" spans="1:34" ht="14.5">
      <c r="A144" s="67">
        <v>142</v>
      </c>
      <c r="B144" s="68"/>
      <c r="C144" s="69"/>
      <c r="D144" s="70"/>
      <c r="E144" s="69"/>
      <c r="F144" s="69"/>
      <c r="G144" s="70"/>
      <c r="H144" s="70"/>
      <c r="I144" s="70"/>
      <c r="J144" s="70"/>
      <c r="K144" s="70"/>
      <c r="L144" s="70"/>
      <c r="M144" s="70"/>
      <c r="N144" s="86"/>
      <c r="O144" s="88"/>
      <c r="P144" s="72"/>
      <c r="Q144" s="73"/>
      <c r="R144" s="72"/>
      <c r="S144" s="73"/>
      <c r="T144" s="73"/>
      <c r="U144" s="76"/>
      <c r="V144" s="26"/>
      <c r="W144" s="26"/>
      <c r="X144" s="26"/>
      <c r="Y144" s="26"/>
      <c r="Z144" s="26"/>
      <c r="AA144" s="26"/>
      <c r="AB144" s="26"/>
      <c r="AC144" s="26"/>
      <c r="AD144" s="26"/>
      <c r="AE144" s="26"/>
      <c r="AF144" s="26"/>
      <c r="AG144" s="26"/>
      <c r="AH144" s="26"/>
    </row>
    <row r="145" spans="1:34" ht="14.5">
      <c r="A145" s="67">
        <v>143</v>
      </c>
      <c r="B145" s="68"/>
      <c r="C145" s="69"/>
      <c r="D145" s="70"/>
      <c r="E145" s="69"/>
      <c r="F145" s="69"/>
      <c r="G145" s="70"/>
      <c r="H145" s="70"/>
      <c r="I145" s="70"/>
      <c r="J145" s="70"/>
      <c r="K145" s="70"/>
      <c r="L145" s="70"/>
      <c r="M145" s="70"/>
      <c r="N145" s="86"/>
      <c r="O145" s="70"/>
      <c r="P145" s="72"/>
      <c r="Q145" s="73"/>
      <c r="R145" s="72"/>
      <c r="S145" s="73"/>
      <c r="T145" s="73"/>
      <c r="U145" s="74"/>
      <c r="V145" s="26"/>
      <c r="W145" s="26"/>
      <c r="X145" s="26"/>
      <c r="Y145" s="26"/>
      <c r="Z145" s="26"/>
      <c r="AA145" s="26"/>
      <c r="AB145" s="26"/>
      <c r="AC145" s="26"/>
      <c r="AD145" s="26"/>
      <c r="AE145" s="26"/>
      <c r="AF145" s="26"/>
      <c r="AG145" s="26"/>
      <c r="AH145" s="26"/>
    </row>
    <row r="146" spans="1:34" ht="14.5">
      <c r="A146" s="67">
        <v>144</v>
      </c>
      <c r="B146" s="68"/>
      <c r="C146" s="69"/>
      <c r="D146" s="70"/>
      <c r="E146" s="69"/>
      <c r="F146" s="69"/>
      <c r="G146" s="70"/>
      <c r="H146" s="70"/>
      <c r="I146" s="70"/>
      <c r="J146" s="70"/>
      <c r="K146" s="70"/>
      <c r="L146" s="70"/>
      <c r="M146" s="70"/>
      <c r="N146" s="86"/>
      <c r="O146" s="88"/>
      <c r="P146" s="72"/>
      <c r="Q146" s="73"/>
      <c r="R146" s="72"/>
      <c r="S146" s="73"/>
      <c r="T146" s="73"/>
      <c r="U146" s="76"/>
      <c r="V146" s="26"/>
      <c r="W146" s="26"/>
      <c r="X146" s="26"/>
      <c r="Y146" s="26"/>
      <c r="Z146" s="26"/>
      <c r="AA146" s="26"/>
      <c r="AB146" s="26"/>
      <c r="AC146" s="26"/>
      <c r="AD146" s="26"/>
      <c r="AE146" s="26"/>
      <c r="AF146" s="26"/>
      <c r="AG146" s="26"/>
      <c r="AH146" s="26"/>
    </row>
    <row r="147" spans="1:34" ht="14.5">
      <c r="A147" s="67">
        <v>145</v>
      </c>
      <c r="B147" s="68"/>
      <c r="C147" s="69"/>
      <c r="D147" s="70"/>
      <c r="E147" s="69"/>
      <c r="F147" s="69"/>
      <c r="G147" s="70"/>
      <c r="H147" s="70"/>
      <c r="I147" s="70"/>
      <c r="J147" s="70"/>
      <c r="K147" s="70"/>
      <c r="L147" s="70"/>
      <c r="M147" s="70"/>
      <c r="N147" s="86"/>
      <c r="O147" s="88"/>
      <c r="P147" s="72"/>
      <c r="Q147" s="73"/>
      <c r="R147" s="72"/>
      <c r="S147" s="73"/>
      <c r="T147" s="73"/>
      <c r="U147" s="76"/>
      <c r="V147" s="26"/>
      <c r="W147" s="26"/>
      <c r="X147" s="26"/>
      <c r="Y147" s="26"/>
      <c r="Z147" s="26"/>
      <c r="AA147" s="26"/>
      <c r="AB147" s="26"/>
      <c r="AC147" s="26"/>
      <c r="AD147" s="26"/>
      <c r="AE147" s="26"/>
      <c r="AF147" s="26"/>
      <c r="AG147" s="26"/>
      <c r="AH147" s="26"/>
    </row>
    <row r="148" spans="1:34" ht="14.5">
      <c r="A148" s="67">
        <v>146</v>
      </c>
      <c r="B148" s="68"/>
      <c r="C148" s="69"/>
      <c r="D148" s="70"/>
      <c r="E148" s="69"/>
      <c r="F148" s="69"/>
      <c r="G148" s="70"/>
      <c r="H148" s="70"/>
      <c r="I148" s="70"/>
      <c r="J148" s="70"/>
      <c r="K148" s="70"/>
      <c r="L148" s="70"/>
      <c r="M148" s="70"/>
      <c r="N148" s="86"/>
      <c r="O148" s="88"/>
      <c r="P148" s="72"/>
      <c r="Q148" s="73"/>
      <c r="R148" s="72"/>
      <c r="S148" s="73"/>
      <c r="T148" s="73"/>
      <c r="U148" s="74"/>
      <c r="V148" s="26"/>
      <c r="W148" s="26"/>
      <c r="X148" s="26"/>
      <c r="Y148" s="26"/>
      <c r="Z148" s="26"/>
      <c r="AA148" s="26"/>
      <c r="AB148" s="26"/>
      <c r="AC148" s="26"/>
      <c r="AD148" s="26"/>
      <c r="AE148" s="26"/>
      <c r="AF148" s="26"/>
      <c r="AG148" s="26"/>
      <c r="AH148" s="26"/>
    </row>
    <row r="149" spans="1:34" ht="14.5">
      <c r="A149" s="67">
        <v>147</v>
      </c>
      <c r="B149" s="68"/>
      <c r="C149" s="69"/>
      <c r="D149" s="70"/>
      <c r="E149" s="69"/>
      <c r="F149" s="69"/>
      <c r="G149" s="70"/>
      <c r="H149" s="70"/>
      <c r="I149" s="70"/>
      <c r="J149" s="70"/>
      <c r="K149" s="70"/>
      <c r="L149" s="70"/>
      <c r="M149" s="70"/>
      <c r="N149" s="86"/>
      <c r="O149" s="88"/>
      <c r="P149" s="72"/>
      <c r="Q149" s="73"/>
      <c r="R149" s="72"/>
      <c r="S149" s="73"/>
      <c r="T149" s="73"/>
      <c r="U149" s="74"/>
      <c r="V149" s="26"/>
      <c r="W149" s="26"/>
      <c r="X149" s="26"/>
      <c r="Y149" s="26"/>
      <c r="Z149" s="26"/>
      <c r="AA149" s="26"/>
      <c r="AB149" s="26"/>
      <c r="AC149" s="26"/>
      <c r="AD149" s="26"/>
      <c r="AE149" s="26"/>
      <c r="AF149" s="26"/>
      <c r="AG149" s="26"/>
      <c r="AH149" s="26"/>
    </row>
    <row r="150" spans="1:34" ht="14.5">
      <c r="A150" s="67">
        <v>148</v>
      </c>
      <c r="B150" s="68"/>
      <c r="C150" s="69"/>
      <c r="D150" s="70"/>
      <c r="E150" s="69"/>
      <c r="F150" s="69"/>
      <c r="G150" s="70"/>
      <c r="H150" s="70"/>
      <c r="I150" s="70"/>
      <c r="J150" s="70"/>
      <c r="K150" s="70"/>
      <c r="L150" s="70"/>
      <c r="M150" s="70"/>
      <c r="N150" s="86"/>
      <c r="O150" s="73"/>
      <c r="P150" s="72"/>
      <c r="Q150" s="73"/>
      <c r="R150" s="72"/>
      <c r="S150" s="73"/>
      <c r="T150" s="73"/>
      <c r="U150" s="74"/>
      <c r="V150" s="26"/>
      <c r="W150" s="26"/>
      <c r="X150" s="26"/>
      <c r="Y150" s="26"/>
      <c r="Z150" s="26"/>
      <c r="AA150" s="26"/>
      <c r="AB150" s="26"/>
      <c r="AC150" s="26"/>
      <c r="AD150" s="26"/>
      <c r="AE150" s="26"/>
      <c r="AF150" s="26"/>
      <c r="AG150" s="26"/>
      <c r="AH150" s="26"/>
    </row>
    <row r="151" spans="1:34" ht="14.5">
      <c r="A151" s="67">
        <v>149</v>
      </c>
      <c r="B151" s="68"/>
      <c r="C151" s="69"/>
      <c r="D151" s="70"/>
      <c r="E151" s="69"/>
      <c r="F151" s="69"/>
      <c r="G151" s="70"/>
      <c r="H151" s="70"/>
      <c r="I151" s="70"/>
      <c r="J151" s="70"/>
      <c r="K151" s="70"/>
      <c r="L151" s="70"/>
      <c r="M151" s="70"/>
      <c r="N151" s="86"/>
      <c r="O151" s="88"/>
      <c r="P151" s="72"/>
      <c r="Q151" s="73"/>
      <c r="R151" s="72"/>
      <c r="S151" s="73"/>
      <c r="T151" s="73"/>
      <c r="U151" s="74"/>
      <c r="V151" s="26"/>
      <c r="W151" s="26"/>
      <c r="X151" s="26"/>
      <c r="Y151" s="26"/>
      <c r="Z151" s="26"/>
      <c r="AA151" s="26"/>
      <c r="AB151" s="26"/>
      <c r="AC151" s="26"/>
      <c r="AD151" s="26"/>
      <c r="AE151" s="26"/>
      <c r="AF151" s="26"/>
      <c r="AG151" s="26"/>
      <c r="AH151" s="26"/>
    </row>
    <row r="152" spans="1:34" ht="14.5">
      <c r="A152" s="67">
        <v>150</v>
      </c>
      <c r="B152" s="68"/>
      <c r="C152" s="69"/>
      <c r="D152" s="70"/>
      <c r="E152" s="69"/>
      <c r="F152" s="69"/>
      <c r="G152" s="70"/>
      <c r="H152" s="70"/>
      <c r="I152" s="70"/>
      <c r="J152" s="70"/>
      <c r="K152" s="70"/>
      <c r="L152" s="70"/>
      <c r="M152" s="70"/>
      <c r="N152" s="86"/>
      <c r="O152" s="70"/>
      <c r="P152" s="72"/>
      <c r="Q152" s="73"/>
      <c r="R152" s="72"/>
      <c r="S152" s="73"/>
      <c r="T152" s="73"/>
      <c r="U152" s="74"/>
      <c r="V152" s="26"/>
      <c r="W152" s="26"/>
      <c r="X152" s="26"/>
      <c r="Y152" s="26"/>
      <c r="Z152" s="26"/>
      <c r="AA152" s="26"/>
      <c r="AB152" s="26"/>
      <c r="AC152" s="26"/>
      <c r="AD152" s="26"/>
      <c r="AE152" s="26"/>
      <c r="AF152" s="26"/>
      <c r="AG152" s="26"/>
      <c r="AH152" s="26"/>
    </row>
    <row r="153" spans="1:34" ht="14.5">
      <c r="A153" s="67">
        <v>151</v>
      </c>
      <c r="B153" s="68"/>
      <c r="C153" s="69"/>
      <c r="D153" s="70"/>
      <c r="E153" s="69"/>
      <c r="F153" s="69"/>
      <c r="G153" s="70"/>
      <c r="H153" s="70"/>
      <c r="I153" s="70"/>
      <c r="J153" s="70"/>
      <c r="K153" s="70"/>
      <c r="L153" s="70"/>
      <c r="M153" s="70"/>
      <c r="N153" s="86"/>
      <c r="O153" s="70"/>
      <c r="P153" s="72"/>
      <c r="Q153" s="73"/>
      <c r="R153" s="72"/>
      <c r="S153" s="73"/>
      <c r="T153" s="73"/>
      <c r="U153" s="74"/>
      <c r="V153" s="26"/>
      <c r="W153" s="26"/>
      <c r="X153" s="26"/>
      <c r="Y153" s="26"/>
      <c r="Z153" s="26"/>
      <c r="AA153" s="26"/>
      <c r="AB153" s="26"/>
      <c r="AC153" s="26"/>
      <c r="AD153" s="26"/>
      <c r="AE153" s="26"/>
      <c r="AF153" s="26"/>
      <c r="AG153" s="26"/>
      <c r="AH153" s="26"/>
    </row>
    <row r="154" spans="1:34" ht="14.5">
      <c r="A154" s="67">
        <v>152</v>
      </c>
      <c r="B154" s="68"/>
      <c r="C154" s="69"/>
      <c r="D154" s="70"/>
      <c r="E154" s="69"/>
      <c r="F154" s="69"/>
      <c r="G154" s="70"/>
      <c r="H154" s="70"/>
      <c r="I154" s="70"/>
      <c r="J154" s="70"/>
      <c r="K154" s="70"/>
      <c r="L154" s="70"/>
      <c r="M154" s="70"/>
      <c r="N154" s="86"/>
      <c r="O154" s="86"/>
      <c r="P154" s="72"/>
      <c r="Q154" s="73"/>
      <c r="R154" s="72"/>
      <c r="S154" s="73"/>
      <c r="T154" s="73"/>
      <c r="U154" s="74"/>
      <c r="V154" s="26"/>
      <c r="W154" s="26"/>
      <c r="X154" s="26"/>
      <c r="Y154" s="26"/>
      <c r="Z154" s="26"/>
      <c r="AA154" s="26"/>
      <c r="AB154" s="26"/>
      <c r="AC154" s="26"/>
      <c r="AD154" s="26"/>
      <c r="AE154" s="26"/>
      <c r="AF154" s="26"/>
      <c r="AG154" s="26"/>
      <c r="AH154" s="26"/>
    </row>
    <row r="155" spans="1:34" ht="14.5">
      <c r="A155" s="67">
        <v>153</v>
      </c>
      <c r="B155" s="68"/>
      <c r="C155" s="69"/>
      <c r="D155" s="70"/>
      <c r="E155" s="69"/>
      <c r="F155" s="69"/>
      <c r="G155" s="70"/>
      <c r="H155" s="70"/>
      <c r="I155" s="70"/>
      <c r="J155" s="70"/>
      <c r="K155" s="70"/>
      <c r="L155" s="70"/>
      <c r="M155" s="70"/>
      <c r="N155" s="86"/>
      <c r="O155" s="88"/>
      <c r="P155" s="72"/>
      <c r="Q155" s="73"/>
      <c r="R155" s="72"/>
      <c r="S155" s="73"/>
      <c r="T155" s="73"/>
      <c r="U155" s="74"/>
      <c r="V155" s="26"/>
      <c r="W155" s="26"/>
      <c r="X155" s="26"/>
      <c r="Y155" s="26"/>
      <c r="Z155" s="26"/>
      <c r="AA155" s="26"/>
      <c r="AB155" s="26"/>
      <c r="AC155" s="26"/>
      <c r="AD155" s="26"/>
      <c r="AE155" s="26"/>
      <c r="AF155" s="26"/>
      <c r="AG155" s="26"/>
      <c r="AH155" s="26"/>
    </row>
    <row r="156" spans="1:34" ht="14.5">
      <c r="A156" s="67">
        <v>154</v>
      </c>
      <c r="B156" s="68"/>
      <c r="C156" s="69"/>
      <c r="D156" s="70"/>
      <c r="E156" s="69"/>
      <c r="F156" s="69"/>
      <c r="G156" s="70"/>
      <c r="H156" s="70"/>
      <c r="I156" s="70"/>
      <c r="J156" s="70"/>
      <c r="K156" s="70"/>
      <c r="L156" s="70"/>
      <c r="M156" s="70"/>
      <c r="N156" s="86"/>
      <c r="O156" s="88"/>
      <c r="P156" s="72"/>
      <c r="Q156" s="73"/>
      <c r="R156" s="72"/>
      <c r="S156" s="73"/>
      <c r="T156" s="73"/>
      <c r="U156" s="74"/>
      <c r="V156" s="26"/>
      <c r="W156" s="26"/>
      <c r="X156" s="26"/>
      <c r="Y156" s="26"/>
      <c r="Z156" s="26"/>
      <c r="AA156" s="26"/>
      <c r="AB156" s="26"/>
      <c r="AC156" s="26"/>
      <c r="AD156" s="26"/>
      <c r="AE156" s="26"/>
      <c r="AF156" s="26"/>
      <c r="AG156" s="26"/>
      <c r="AH156" s="26"/>
    </row>
    <row r="157" spans="1:34" ht="14.5">
      <c r="A157" s="67">
        <v>155</v>
      </c>
      <c r="B157" s="68"/>
      <c r="C157" s="69"/>
      <c r="D157" s="70"/>
      <c r="E157" s="69"/>
      <c r="F157" s="69"/>
      <c r="G157" s="70"/>
      <c r="H157" s="70"/>
      <c r="I157" s="70"/>
      <c r="J157" s="70"/>
      <c r="K157" s="70"/>
      <c r="L157" s="70"/>
      <c r="M157" s="70"/>
      <c r="N157" s="86"/>
      <c r="O157" s="70"/>
      <c r="P157" s="72"/>
      <c r="Q157" s="73"/>
      <c r="R157" s="72"/>
      <c r="S157" s="73"/>
      <c r="T157" s="73"/>
      <c r="U157" s="76"/>
      <c r="V157" s="26"/>
      <c r="W157" s="26"/>
      <c r="X157" s="26"/>
      <c r="Y157" s="26"/>
      <c r="Z157" s="26"/>
      <c r="AA157" s="26"/>
      <c r="AB157" s="26"/>
      <c r="AC157" s="26"/>
      <c r="AD157" s="26"/>
      <c r="AE157" s="26"/>
      <c r="AF157" s="26"/>
      <c r="AG157" s="26"/>
      <c r="AH157" s="26"/>
    </row>
    <row r="158" spans="1:34" ht="14.5">
      <c r="A158" s="67">
        <v>156</v>
      </c>
      <c r="B158" s="68"/>
      <c r="C158" s="69"/>
      <c r="D158" s="70"/>
      <c r="E158" s="69"/>
      <c r="F158" s="69"/>
      <c r="G158" s="70"/>
      <c r="H158" s="70"/>
      <c r="I158" s="70"/>
      <c r="J158" s="70"/>
      <c r="K158" s="70"/>
      <c r="L158" s="70"/>
      <c r="M158" s="70"/>
      <c r="N158" s="86"/>
      <c r="O158" s="70"/>
      <c r="P158" s="72"/>
      <c r="Q158" s="73"/>
      <c r="R158" s="72"/>
      <c r="S158" s="73"/>
      <c r="T158" s="73"/>
      <c r="U158" s="74"/>
      <c r="V158" s="26"/>
      <c r="W158" s="26"/>
      <c r="X158" s="26"/>
      <c r="Y158" s="26"/>
      <c r="Z158" s="26"/>
      <c r="AA158" s="26"/>
      <c r="AB158" s="26"/>
      <c r="AC158" s="26"/>
      <c r="AD158" s="26"/>
      <c r="AE158" s="26"/>
      <c r="AF158" s="26"/>
      <c r="AG158" s="26"/>
      <c r="AH158" s="26"/>
    </row>
    <row r="159" spans="1:34" ht="14.5">
      <c r="A159" s="67">
        <v>157</v>
      </c>
      <c r="B159" s="68"/>
      <c r="C159" s="69"/>
      <c r="D159" s="70"/>
      <c r="E159" s="69"/>
      <c r="F159" s="69"/>
      <c r="G159" s="70"/>
      <c r="H159" s="70"/>
      <c r="I159" s="70"/>
      <c r="J159" s="70"/>
      <c r="K159" s="70"/>
      <c r="L159" s="70"/>
      <c r="M159" s="70"/>
      <c r="N159" s="86"/>
      <c r="O159" s="88"/>
      <c r="P159" s="72"/>
      <c r="Q159" s="73"/>
      <c r="R159" s="72"/>
      <c r="S159" s="73"/>
      <c r="T159" s="73"/>
      <c r="U159" s="74"/>
      <c r="V159" s="26"/>
      <c r="W159" s="26"/>
      <c r="X159" s="26"/>
      <c r="Y159" s="26"/>
      <c r="Z159" s="26"/>
      <c r="AA159" s="26"/>
      <c r="AB159" s="26"/>
      <c r="AC159" s="26"/>
      <c r="AD159" s="26"/>
      <c r="AE159" s="26"/>
      <c r="AF159" s="26"/>
      <c r="AG159" s="26"/>
      <c r="AH159" s="26"/>
    </row>
    <row r="160" spans="1:34" ht="14.5">
      <c r="A160" s="67">
        <v>158</v>
      </c>
      <c r="B160" s="68"/>
      <c r="C160" s="69"/>
      <c r="D160" s="70"/>
      <c r="E160" s="69"/>
      <c r="F160" s="69"/>
      <c r="G160" s="70"/>
      <c r="H160" s="70"/>
      <c r="I160" s="70"/>
      <c r="J160" s="70"/>
      <c r="K160" s="70"/>
      <c r="L160" s="70"/>
      <c r="M160" s="70"/>
      <c r="N160" s="86"/>
      <c r="O160" s="70"/>
      <c r="P160" s="72"/>
      <c r="Q160" s="73"/>
      <c r="R160" s="72"/>
      <c r="S160" s="73"/>
      <c r="T160" s="73"/>
      <c r="U160" s="74"/>
      <c r="V160" s="26"/>
      <c r="W160" s="26"/>
      <c r="X160" s="26"/>
      <c r="Y160" s="26"/>
      <c r="Z160" s="26"/>
      <c r="AA160" s="26"/>
      <c r="AB160" s="26"/>
      <c r="AC160" s="26"/>
      <c r="AD160" s="26"/>
      <c r="AE160" s="26"/>
      <c r="AF160" s="26"/>
      <c r="AG160" s="26"/>
      <c r="AH160" s="26"/>
    </row>
    <row r="161" spans="1:34" ht="14.5">
      <c r="A161" s="67">
        <v>159</v>
      </c>
      <c r="B161" s="68"/>
      <c r="C161" s="69"/>
      <c r="D161" s="70"/>
      <c r="E161" s="69"/>
      <c r="F161" s="69"/>
      <c r="G161" s="70"/>
      <c r="H161" s="70"/>
      <c r="I161" s="70"/>
      <c r="J161" s="70"/>
      <c r="K161" s="70"/>
      <c r="L161" s="70"/>
      <c r="M161" s="70"/>
      <c r="N161" s="86"/>
      <c r="O161" s="88"/>
      <c r="P161" s="72"/>
      <c r="Q161" s="73"/>
      <c r="R161" s="72"/>
      <c r="S161" s="73"/>
      <c r="T161" s="73"/>
      <c r="U161" s="74"/>
      <c r="V161" s="26"/>
      <c r="W161" s="26"/>
      <c r="X161" s="26"/>
      <c r="Y161" s="26"/>
      <c r="Z161" s="26"/>
      <c r="AA161" s="26"/>
      <c r="AB161" s="26"/>
      <c r="AC161" s="26"/>
      <c r="AD161" s="26"/>
      <c r="AE161" s="26"/>
      <c r="AF161" s="26"/>
      <c r="AG161" s="26"/>
      <c r="AH161" s="26"/>
    </row>
    <row r="162" spans="1:34" ht="14.5">
      <c r="A162" s="67">
        <v>160</v>
      </c>
      <c r="B162" s="68"/>
      <c r="C162" s="69"/>
      <c r="D162" s="70"/>
      <c r="E162" s="69"/>
      <c r="F162" s="69"/>
      <c r="G162" s="70"/>
      <c r="H162" s="70"/>
      <c r="I162" s="70"/>
      <c r="J162" s="70"/>
      <c r="K162" s="70"/>
      <c r="L162" s="70"/>
      <c r="M162" s="70"/>
      <c r="N162" s="86"/>
      <c r="O162" s="88"/>
      <c r="P162" s="72"/>
      <c r="Q162" s="73"/>
      <c r="R162" s="72"/>
      <c r="S162" s="73"/>
      <c r="T162" s="73"/>
      <c r="U162" s="76"/>
      <c r="V162" s="26"/>
      <c r="W162" s="26"/>
      <c r="X162" s="26"/>
      <c r="Y162" s="26"/>
      <c r="Z162" s="26"/>
      <c r="AA162" s="26"/>
      <c r="AB162" s="26"/>
      <c r="AC162" s="26"/>
      <c r="AD162" s="26"/>
      <c r="AE162" s="26"/>
      <c r="AF162" s="26"/>
      <c r="AG162" s="26"/>
      <c r="AH162" s="26"/>
    </row>
    <row r="163" spans="1:34" ht="14.5">
      <c r="A163" s="67">
        <v>161</v>
      </c>
      <c r="B163" s="68"/>
      <c r="C163" s="69"/>
      <c r="D163" s="70"/>
      <c r="E163" s="69"/>
      <c r="F163" s="69"/>
      <c r="G163" s="70"/>
      <c r="H163" s="70"/>
      <c r="I163" s="70"/>
      <c r="J163" s="70"/>
      <c r="K163" s="70"/>
      <c r="L163" s="70"/>
      <c r="M163" s="70"/>
      <c r="N163" s="86"/>
      <c r="O163" s="88"/>
      <c r="P163" s="72"/>
      <c r="Q163" s="73"/>
      <c r="R163" s="72"/>
      <c r="S163" s="73"/>
      <c r="T163" s="73"/>
      <c r="U163" s="74"/>
      <c r="V163" s="26"/>
      <c r="W163" s="26"/>
      <c r="X163" s="26"/>
      <c r="Y163" s="26"/>
      <c r="Z163" s="26"/>
      <c r="AA163" s="26"/>
      <c r="AB163" s="26"/>
      <c r="AC163" s="26"/>
      <c r="AD163" s="26"/>
      <c r="AE163" s="26"/>
      <c r="AF163" s="26"/>
      <c r="AG163" s="26"/>
      <c r="AH163" s="26"/>
    </row>
    <row r="164" spans="1:34" ht="14.5">
      <c r="A164" s="67">
        <v>162</v>
      </c>
      <c r="B164" s="68"/>
      <c r="C164" s="69"/>
      <c r="D164" s="70"/>
      <c r="E164" s="69"/>
      <c r="F164" s="69"/>
      <c r="G164" s="70"/>
      <c r="H164" s="70"/>
      <c r="I164" s="70"/>
      <c r="J164" s="70"/>
      <c r="K164" s="70"/>
      <c r="L164" s="70"/>
      <c r="M164" s="70"/>
      <c r="N164" s="86"/>
      <c r="O164" s="88"/>
      <c r="P164" s="72"/>
      <c r="Q164" s="73"/>
      <c r="R164" s="72"/>
      <c r="S164" s="73"/>
      <c r="T164" s="73"/>
      <c r="U164" s="76"/>
      <c r="V164" s="26"/>
      <c r="W164" s="26"/>
      <c r="X164" s="26"/>
      <c r="Y164" s="26"/>
      <c r="Z164" s="26"/>
      <c r="AA164" s="26"/>
      <c r="AB164" s="26"/>
      <c r="AC164" s="26"/>
      <c r="AD164" s="26"/>
      <c r="AE164" s="26"/>
      <c r="AF164" s="26"/>
      <c r="AG164" s="26"/>
      <c r="AH164" s="26"/>
    </row>
    <row r="165" spans="1:34" ht="14.5">
      <c r="A165" s="67">
        <v>163</v>
      </c>
      <c r="B165" s="68"/>
      <c r="C165" s="69"/>
      <c r="D165" s="70"/>
      <c r="E165" s="69"/>
      <c r="F165" s="69"/>
      <c r="G165" s="70"/>
      <c r="H165" s="70"/>
      <c r="I165" s="70"/>
      <c r="J165" s="70"/>
      <c r="K165" s="70"/>
      <c r="L165" s="70"/>
      <c r="M165" s="70"/>
      <c r="N165" s="86"/>
      <c r="O165" s="88"/>
      <c r="P165" s="72"/>
      <c r="Q165" s="73"/>
      <c r="R165" s="72"/>
      <c r="S165" s="73"/>
      <c r="T165" s="73"/>
      <c r="U165" s="74"/>
      <c r="V165" s="26"/>
      <c r="W165" s="26"/>
      <c r="X165" s="26"/>
      <c r="Y165" s="26"/>
      <c r="Z165" s="26"/>
      <c r="AA165" s="26"/>
      <c r="AB165" s="26"/>
      <c r="AC165" s="26"/>
      <c r="AD165" s="26"/>
      <c r="AE165" s="26"/>
      <c r="AF165" s="26"/>
      <c r="AG165" s="26"/>
      <c r="AH165" s="26"/>
    </row>
    <row r="166" spans="1:34" ht="14.5">
      <c r="A166" s="67">
        <v>164</v>
      </c>
      <c r="B166" s="68"/>
      <c r="C166" s="69"/>
      <c r="D166" s="70"/>
      <c r="E166" s="69"/>
      <c r="F166" s="69"/>
      <c r="G166" s="70"/>
      <c r="H166" s="70"/>
      <c r="I166" s="70"/>
      <c r="J166" s="70"/>
      <c r="K166" s="70"/>
      <c r="L166" s="70"/>
      <c r="M166" s="70"/>
      <c r="N166" s="86"/>
      <c r="O166" s="88"/>
      <c r="P166" s="72"/>
      <c r="Q166" s="73"/>
      <c r="R166" s="72"/>
      <c r="S166" s="73"/>
      <c r="T166" s="73"/>
      <c r="U166" s="76"/>
      <c r="V166" s="26"/>
      <c r="W166" s="26"/>
      <c r="X166" s="26"/>
      <c r="Y166" s="26"/>
      <c r="Z166" s="26"/>
      <c r="AA166" s="26"/>
      <c r="AB166" s="26"/>
      <c r="AC166" s="26"/>
      <c r="AD166" s="26"/>
      <c r="AE166" s="26"/>
      <c r="AF166" s="26"/>
      <c r="AG166" s="26"/>
      <c r="AH166" s="26"/>
    </row>
    <row r="167" spans="1:34" ht="14.5">
      <c r="A167" s="67">
        <v>165</v>
      </c>
      <c r="B167" s="68"/>
      <c r="C167" s="69"/>
      <c r="D167" s="70"/>
      <c r="E167" s="69"/>
      <c r="F167" s="69"/>
      <c r="G167" s="70"/>
      <c r="H167" s="70"/>
      <c r="I167" s="70"/>
      <c r="J167" s="70"/>
      <c r="K167" s="70"/>
      <c r="L167" s="70"/>
      <c r="M167" s="70"/>
      <c r="N167" s="86"/>
      <c r="O167" s="88"/>
      <c r="P167" s="72"/>
      <c r="Q167" s="73"/>
      <c r="R167" s="72"/>
      <c r="S167" s="73"/>
      <c r="T167" s="73"/>
      <c r="U167" s="76"/>
      <c r="V167" s="26"/>
      <c r="W167" s="26"/>
      <c r="X167" s="26"/>
      <c r="Y167" s="26"/>
      <c r="Z167" s="26"/>
      <c r="AA167" s="26"/>
      <c r="AB167" s="26"/>
      <c r="AC167" s="26"/>
      <c r="AD167" s="26"/>
      <c r="AE167" s="26"/>
      <c r="AF167" s="26"/>
      <c r="AG167" s="26"/>
      <c r="AH167" s="26"/>
    </row>
    <row r="168" spans="1:34" ht="14.5">
      <c r="A168" s="67">
        <v>166</v>
      </c>
      <c r="B168" s="68"/>
      <c r="C168" s="69"/>
      <c r="D168" s="70"/>
      <c r="E168" s="69"/>
      <c r="F168" s="69"/>
      <c r="G168" s="70"/>
      <c r="H168" s="70"/>
      <c r="I168" s="70"/>
      <c r="J168" s="70"/>
      <c r="K168" s="70"/>
      <c r="L168" s="70"/>
      <c r="M168" s="70"/>
      <c r="N168" s="86"/>
      <c r="O168" s="88"/>
      <c r="P168" s="72"/>
      <c r="Q168" s="73"/>
      <c r="R168" s="72"/>
      <c r="S168" s="73"/>
      <c r="T168" s="73"/>
      <c r="U168" s="74"/>
      <c r="V168" s="26"/>
      <c r="W168" s="26"/>
      <c r="X168" s="26"/>
      <c r="Y168" s="26"/>
      <c r="Z168" s="26"/>
      <c r="AA168" s="26"/>
      <c r="AB168" s="26"/>
      <c r="AC168" s="26"/>
      <c r="AD168" s="26"/>
      <c r="AE168" s="26"/>
      <c r="AF168" s="26"/>
      <c r="AG168" s="26"/>
      <c r="AH168" s="26"/>
    </row>
    <row r="169" spans="1:34" ht="14.5">
      <c r="A169" s="67">
        <v>167</v>
      </c>
      <c r="B169" s="68"/>
      <c r="C169" s="69"/>
      <c r="D169" s="70"/>
      <c r="E169" s="69"/>
      <c r="F169" s="69"/>
      <c r="G169" s="70"/>
      <c r="H169" s="70"/>
      <c r="I169" s="70"/>
      <c r="J169" s="70"/>
      <c r="K169" s="70"/>
      <c r="L169" s="70"/>
      <c r="M169" s="70"/>
      <c r="N169" s="86"/>
      <c r="O169" s="88"/>
      <c r="P169" s="72"/>
      <c r="Q169" s="73"/>
      <c r="R169" s="72"/>
      <c r="S169" s="73"/>
      <c r="T169" s="73"/>
      <c r="U169" s="74"/>
      <c r="V169" s="26"/>
      <c r="W169" s="26"/>
      <c r="X169" s="26"/>
      <c r="Y169" s="26"/>
      <c r="Z169" s="26"/>
      <c r="AA169" s="26"/>
      <c r="AB169" s="26"/>
      <c r="AC169" s="26"/>
      <c r="AD169" s="26"/>
      <c r="AE169" s="26"/>
      <c r="AF169" s="26"/>
      <c r="AG169" s="26"/>
      <c r="AH169" s="26"/>
    </row>
    <row r="170" spans="1:34" ht="14.5">
      <c r="A170" s="67">
        <v>168</v>
      </c>
      <c r="B170" s="68"/>
      <c r="C170" s="69"/>
      <c r="D170" s="70"/>
      <c r="E170" s="69"/>
      <c r="F170" s="69"/>
      <c r="G170" s="70"/>
      <c r="H170" s="70"/>
      <c r="I170" s="70"/>
      <c r="J170" s="70"/>
      <c r="K170" s="70"/>
      <c r="L170" s="70"/>
      <c r="M170" s="70"/>
      <c r="N170" s="86"/>
      <c r="O170" s="88"/>
      <c r="P170" s="72"/>
      <c r="Q170" s="73"/>
      <c r="R170" s="72"/>
      <c r="S170" s="73"/>
      <c r="T170" s="73"/>
      <c r="U170" s="74"/>
      <c r="V170" s="26"/>
      <c r="W170" s="26"/>
      <c r="X170" s="26"/>
      <c r="Y170" s="26"/>
      <c r="Z170" s="26"/>
      <c r="AA170" s="26"/>
      <c r="AB170" s="26"/>
      <c r="AC170" s="26"/>
      <c r="AD170" s="26"/>
      <c r="AE170" s="26"/>
      <c r="AF170" s="26"/>
      <c r="AG170" s="26"/>
      <c r="AH170" s="26"/>
    </row>
    <row r="171" spans="1:34" ht="14.5">
      <c r="A171" s="67">
        <v>169</v>
      </c>
      <c r="B171" s="68"/>
      <c r="C171" s="69"/>
      <c r="D171" s="70"/>
      <c r="E171" s="69"/>
      <c r="F171" s="69"/>
      <c r="G171" s="70"/>
      <c r="H171" s="70"/>
      <c r="I171" s="70"/>
      <c r="J171" s="70"/>
      <c r="K171" s="70"/>
      <c r="L171" s="70"/>
      <c r="M171" s="70"/>
      <c r="N171" s="86"/>
      <c r="O171" s="88"/>
      <c r="P171" s="72"/>
      <c r="Q171" s="73"/>
      <c r="R171" s="72"/>
      <c r="S171" s="73"/>
      <c r="T171" s="73"/>
      <c r="U171" s="74"/>
      <c r="V171" s="26"/>
      <c r="W171" s="26"/>
      <c r="X171" s="26"/>
      <c r="Y171" s="26"/>
      <c r="Z171" s="26"/>
      <c r="AA171" s="26"/>
      <c r="AB171" s="26"/>
      <c r="AC171" s="26"/>
      <c r="AD171" s="26"/>
      <c r="AE171" s="26"/>
      <c r="AF171" s="26"/>
      <c r="AG171" s="26"/>
      <c r="AH171" s="26"/>
    </row>
    <row r="172" spans="1:34" ht="14.5">
      <c r="A172" s="67">
        <v>170</v>
      </c>
      <c r="B172" s="68"/>
      <c r="C172" s="69"/>
      <c r="D172" s="70"/>
      <c r="E172" s="69"/>
      <c r="F172" s="69"/>
      <c r="G172" s="70"/>
      <c r="H172" s="70"/>
      <c r="I172" s="70"/>
      <c r="J172" s="70"/>
      <c r="K172" s="70"/>
      <c r="L172" s="70"/>
      <c r="M172" s="70"/>
      <c r="N172" s="86"/>
      <c r="O172" s="88"/>
      <c r="P172" s="72"/>
      <c r="Q172" s="73"/>
      <c r="R172" s="72"/>
      <c r="S172" s="73"/>
      <c r="T172" s="73"/>
      <c r="U172" s="74"/>
      <c r="V172" s="26"/>
      <c r="W172" s="26"/>
      <c r="X172" s="26"/>
      <c r="Y172" s="26"/>
      <c r="Z172" s="26"/>
      <c r="AA172" s="26"/>
      <c r="AB172" s="26"/>
      <c r="AC172" s="26"/>
      <c r="AD172" s="26"/>
      <c r="AE172" s="26"/>
      <c r="AF172" s="26"/>
      <c r="AG172" s="26"/>
      <c r="AH172" s="26"/>
    </row>
    <row r="173" spans="1:34" ht="14.5">
      <c r="A173" s="67">
        <v>171</v>
      </c>
      <c r="B173" s="68"/>
      <c r="C173" s="67" t="str">
        <f t="array" aca="1" ref="C173" ca="1">IFERROR(_xludf.XLOOKUP(D173,master_daerah!B:B,master_daerah!A:A),"")</f>
        <v/>
      </c>
      <c r="D173" s="86"/>
      <c r="E173" s="69"/>
      <c r="F173" s="69"/>
      <c r="G173" s="70"/>
      <c r="H173" s="70"/>
      <c r="I173" s="70"/>
      <c r="J173" s="70"/>
      <c r="K173" s="70"/>
      <c r="L173" s="70"/>
      <c r="M173" s="70"/>
      <c r="N173" s="86"/>
      <c r="O173" s="88"/>
      <c r="P173" s="72"/>
      <c r="Q173" s="73"/>
      <c r="R173" s="72"/>
      <c r="S173" s="73"/>
      <c r="T173" s="73"/>
      <c r="U173" s="74"/>
      <c r="V173" s="26"/>
      <c r="W173" s="26"/>
      <c r="X173" s="26"/>
      <c r="Y173" s="26"/>
      <c r="Z173" s="26"/>
      <c r="AA173" s="26"/>
      <c r="AB173" s="26"/>
      <c r="AC173" s="26"/>
      <c r="AD173" s="26"/>
      <c r="AE173" s="26"/>
      <c r="AF173" s="26"/>
      <c r="AG173" s="26"/>
      <c r="AH173" s="26"/>
    </row>
    <row r="174" spans="1:34" ht="14.5">
      <c r="A174" s="67">
        <v>172</v>
      </c>
      <c r="B174" s="68"/>
      <c r="C174" s="69"/>
      <c r="D174" s="70"/>
      <c r="E174" s="69"/>
      <c r="F174" s="69"/>
      <c r="G174" s="70"/>
      <c r="H174" s="70"/>
      <c r="I174" s="70"/>
      <c r="J174" s="70"/>
      <c r="K174" s="70"/>
      <c r="L174" s="70"/>
      <c r="M174" s="70"/>
      <c r="N174" s="86"/>
      <c r="O174" s="88"/>
      <c r="P174" s="72"/>
      <c r="Q174" s="73"/>
      <c r="R174" s="72"/>
      <c r="S174" s="73"/>
      <c r="T174" s="73"/>
      <c r="U174" s="74"/>
      <c r="V174" s="26"/>
      <c r="W174" s="26"/>
      <c r="X174" s="26"/>
      <c r="Y174" s="26"/>
      <c r="Z174" s="26"/>
      <c r="AA174" s="26"/>
      <c r="AB174" s="26"/>
      <c r="AC174" s="26"/>
      <c r="AD174" s="26"/>
      <c r="AE174" s="26"/>
      <c r="AF174" s="26"/>
      <c r="AG174" s="26"/>
      <c r="AH174" s="26"/>
    </row>
    <row r="175" spans="1:34" ht="14.5">
      <c r="A175" s="67">
        <v>173</v>
      </c>
      <c r="B175" s="68"/>
      <c r="C175" s="69"/>
      <c r="D175" s="70"/>
      <c r="E175" s="69"/>
      <c r="F175" s="69"/>
      <c r="G175" s="70"/>
      <c r="H175" s="70"/>
      <c r="I175" s="70"/>
      <c r="J175" s="70"/>
      <c r="K175" s="70"/>
      <c r="L175" s="70"/>
      <c r="M175" s="70"/>
      <c r="N175" s="86"/>
      <c r="O175" s="70"/>
      <c r="P175" s="72"/>
      <c r="Q175" s="73"/>
      <c r="R175" s="72"/>
      <c r="S175" s="73"/>
      <c r="T175" s="73"/>
      <c r="U175" s="74"/>
      <c r="V175" s="26"/>
      <c r="W175" s="26"/>
      <c r="X175" s="26"/>
      <c r="Y175" s="26"/>
      <c r="Z175" s="26"/>
      <c r="AA175" s="26"/>
      <c r="AB175" s="26"/>
      <c r="AC175" s="26"/>
      <c r="AD175" s="26"/>
      <c r="AE175" s="26"/>
      <c r="AF175" s="26"/>
      <c r="AG175" s="26"/>
      <c r="AH175" s="26"/>
    </row>
    <row r="176" spans="1:34" ht="14.5">
      <c r="A176" s="67">
        <v>174</v>
      </c>
      <c r="B176" s="68"/>
      <c r="C176" s="69"/>
      <c r="D176" s="70"/>
      <c r="E176" s="69"/>
      <c r="F176" s="69"/>
      <c r="G176" s="70"/>
      <c r="H176" s="70"/>
      <c r="I176" s="70"/>
      <c r="J176" s="70"/>
      <c r="K176" s="70"/>
      <c r="L176" s="70"/>
      <c r="M176" s="70"/>
      <c r="N176" s="86"/>
      <c r="O176" s="70"/>
      <c r="P176" s="72"/>
      <c r="Q176" s="73"/>
      <c r="R176" s="72"/>
      <c r="S176" s="73"/>
      <c r="T176" s="73"/>
      <c r="U176" s="74"/>
      <c r="V176" s="26"/>
      <c r="W176" s="26"/>
      <c r="X176" s="26"/>
      <c r="Y176" s="26"/>
      <c r="Z176" s="26"/>
      <c r="AA176" s="26"/>
      <c r="AB176" s="26"/>
      <c r="AC176" s="26"/>
      <c r="AD176" s="26"/>
      <c r="AE176" s="26"/>
      <c r="AF176" s="26"/>
      <c r="AG176" s="26"/>
      <c r="AH176" s="26"/>
    </row>
    <row r="177" spans="1:34" ht="14.5">
      <c r="A177" s="67">
        <v>175</v>
      </c>
      <c r="B177" s="68"/>
      <c r="C177" s="69"/>
      <c r="D177" s="70"/>
      <c r="E177" s="69"/>
      <c r="F177" s="69"/>
      <c r="G177" s="70"/>
      <c r="H177" s="70"/>
      <c r="I177" s="70"/>
      <c r="J177" s="70"/>
      <c r="K177" s="70"/>
      <c r="L177" s="70"/>
      <c r="M177" s="70"/>
      <c r="N177" s="86"/>
      <c r="O177" s="70"/>
      <c r="P177" s="72"/>
      <c r="Q177" s="73"/>
      <c r="R177" s="72"/>
      <c r="S177" s="73"/>
      <c r="T177" s="73"/>
      <c r="U177" s="74"/>
      <c r="V177" s="26"/>
      <c r="W177" s="26"/>
      <c r="X177" s="26"/>
      <c r="Y177" s="26"/>
      <c r="Z177" s="26"/>
      <c r="AA177" s="26"/>
      <c r="AB177" s="26"/>
      <c r="AC177" s="26"/>
      <c r="AD177" s="26"/>
      <c r="AE177" s="26"/>
      <c r="AF177" s="26"/>
      <c r="AG177" s="26"/>
      <c r="AH177" s="26"/>
    </row>
    <row r="178" spans="1:34" ht="14.5">
      <c r="A178" s="67">
        <v>176</v>
      </c>
      <c r="B178" s="68"/>
      <c r="C178" s="69"/>
      <c r="D178" s="70"/>
      <c r="E178" s="69"/>
      <c r="F178" s="69"/>
      <c r="G178" s="70"/>
      <c r="H178" s="70"/>
      <c r="I178" s="70"/>
      <c r="J178" s="70"/>
      <c r="K178" s="70"/>
      <c r="L178" s="70"/>
      <c r="M178" s="70"/>
      <c r="N178" s="86"/>
      <c r="O178" s="70"/>
      <c r="P178" s="72"/>
      <c r="Q178" s="73"/>
      <c r="R178" s="72"/>
      <c r="S178" s="73"/>
      <c r="T178" s="73"/>
      <c r="U178" s="74"/>
      <c r="V178" s="26"/>
      <c r="W178" s="26"/>
      <c r="X178" s="26"/>
      <c r="Y178" s="26"/>
      <c r="Z178" s="26"/>
      <c r="AA178" s="26"/>
      <c r="AB178" s="26"/>
      <c r="AC178" s="26"/>
      <c r="AD178" s="26"/>
      <c r="AE178" s="26"/>
      <c r="AF178" s="26"/>
      <c r="AG178" s="26"/>
      <c r="AH178" s="26"/>
    </row>
    <row r="179" spans="1:34" ht="14.5">
      <c r="A179" s="67">
        <v>177</v>
      </c>
      <c r="B179" s="68"/>
      <c r="C179" s="67" t="str">
        <f t="array" aca="1" ref="C179" ca="1">IFERROR(_xludf.XLOOKUP(D179,master_daerah!B:B,master_daerah!A:A),"")</f>
        <v/>
      </c>
      <c r="D179" s="86"/>
      <c r="E179" s="69"/>
      <c r="F179" s="69"/>
      <c r="G179" s="70"/>
      <c r="H179" s="70"/>
      <c r="I179" s="70"/>
      <c r="J179" s="70"/>
      <c r="K179" s="70"/>
      <c r="L179" s="70"/>
      <c r="M179" s="70"/>
      <c r="N179" s="86"/>
      <c r="O179" s="70"/>
      <c r="P179" s="72"/>
      <c r="Q179" s="73"/>
      <c r="R179" s="72"/>
      <c r="S179" s="73"/>
      <c r="T179" s="73"/>
      <c r="U179" s="74"/>
      <c r="V179" s="26"/>
      <c r="W179" s="26"/>
      <c r="X179" s="26"/>
      <c r="Y179" s="26"/>
      <c r="Z179" s="26"/>
      <c r="AA179" s="26"/>
      <c r="AB179" s="26"/>
      <c r="AC179" s="26"/>
      <c r="AD179" s="26"/>
      <c r="AE179" s="26"/>
      <c r="AF179" s="26"/>
      <c r="AG179" s="26"/>
      <c r="AH179" s="26"/>
    </row>
    <row r="180" spans="1:34" ht="14.5">
      <c r="A180" s="67">
        <v>178</v>
      </c>
      <c r="B180" s="68"/>
      <c r="C180" s="69"/>
      <c r="D180" s="70"/>
      <c r="E180" s="69"/>
      <c r="F180" s="69"/>
      <c r="G180" s="70"/>
      <c r="H180" s="70"/>
      <c r="I180" s="70"/>
      <c r="J180" s="70"/>
      <c r="K180" s="70"/>
      <c r="L180" s="70"/>
      <c r="M180" s="70"/>
      <c r="N180" s="86"/>
      <c r="O180" s="88"/>
      <c r="P180" s="72"/>
      <c r="Q180" s="73"/>
      <c r="R180" s="72"/>
      <c r="S180" s="73"/>
      <c r="T180" s="73"/>
      <c r="U180" s="74"/>
      <c r="V180" s="26"/>
      <c r="W180" s="26"/>
      <c r="X180" s="26"/>
      <c r="Y180" s="26"/>
      <c r="Z180" s="26"/>
      <c r="AA180" s="26"/>
      <c r="AB180" s="26"/>
      <c r="AC180" s="26"/>
      <c r="AD180" s="26"/>
      <c r="AE180" s="26"/>
      <c r="AF180" s="26"/>
      <c r="AG180" s="26"/>
      <c r="AH180" s="26"/>
    </row>
    <row r="181" spans="1:34" ht="14.5">
      <c r="A181" s="67">
        <v>179</v>
      </c>
      <c r="B181" s="68"/>
      <c r="C181" s="69"/>
      <c r="D181" s="70"/>
      <c r="E181" s="69"/>
      <c r="F181" s="69"/>
      <c r="G181" s="70"/>
      <c r="H181" s="70"/>
      <c r="I181" s="70"/>
      <c r="J181" s="70"/>
      <c r="K181" s="70"/>
      <c r="L181" s="70"/>
      <c r="M181" s="70"/>
      <c r="N181" s="70"/>
      <c r="O181" s="95"/>
      <c r="P181" s="72"/>
      <c r="Q181" s="73"/>
      <c r="R181" s="72"/>
      <c r="S181" s="73"/>
      <c r="T181" s="73"/>
      <c r="U181" s="74"/>
      <c r="V181" s="26"/>
      <c r="W181" s="26"/>
      <c r="X181" s="26"/>
      <c r="Y181" s="26"/>
      <c r="Z181" s="26"/>
      <c r="AA181" s="26"/>
      <c r="AB181" s="26"/>
      <c r="AC181" s="26"/>
      <c r="AD181" s="26"/>
      <c r="AE181" s="26"/>
      <c r="AF181" s="26"/>
      <c r="AG181" s="26"/>
      <c r="AH181" s="26"/>
    </row>
    <row r="182" spans="1:34" ht="14.5">
      <c r="A182" s="67">
        <v>180</v>
      </c>
      <c r="B182" s="68"/>
      <c r="C182" s="69"/>
      <c r="D182" s="70"/>
      <c r="E182" s="69"/>
      <c r="F182" s="69"/>
      <c r="G182" s="70"/>
      <c r="H182" s="70"/>
      <c r="I182" s="70"/>
      <c r="J182" s="70"/>
      <c r="K182" s="70"/>
      <c r="L182" s="70"/>
      <c r="M182" s="70"/>
      <c r="N182" s="86"/>
      <c r="O182" s="88"/>
      <c r="P182" s="72"/>
      <c r="Q182" s="73"/>
      <c r="R182" s="72"/>
      <c r="S182" s="73"/>
      <c r="T182" s="73"/>
      <c r="U182" s="76"/>
      <c r="V182" s="26"/>
      <c r="W182" s="26"/>
      <c r="X182" s="26"/>
      <c r="Y182" s="26"/>
      <c r="Z182" s="26"/>
      <c r="AA182" s="26"/>
      <c r="AB182" s="26"/>
      <c r="AC182" s="26"/>
      <c r="AD182" s="26"/>
      <c r="AE182" s="26"/>
      <c r="AF182" s="26"/>
      <c r="AG182" s="26"/>
      <c r="AH182" s="26"/>
    </row>
    <row r="183" spans="1:34" ht="14.5">
      <c r="A183" s="67">
        <v>181</v>
      </c>
      <c r="B183" s="68"/>
      <c r="C183" s="69"/>
      <c r="D183" s="70"/>
      <c r="E183" s="69"/>
      <c r="F183" s="69"/>
      <c r="G183" s="70"/>
      <c r="H183" s="70"/>
      <c r="I183" s="70"/>
      <c r="J183" s="70"/>
      <c r="K183" s="70"/>
      <c r="L183" s="70"/>
      <c r="M183" s="70"/>
      <c r="N183" s="86"/>
      <c r="O183" s="70"/>
      <c r="P183" s="72"/>
      <c r="Q183" s="73"/>
      <c r="R183" s="72"/>
      <c r="S183" s="73"/>
      <c r="T183" s="73"/>
      <c r="U183" s="74"/>
      <c r="V183" s="26"/>
      <c r="W183" s="26"/>
      <c r="X183" s="26"/>
      <c r="Y183" s="26"/>
      <c r="Z183" s="26"/>
      <c r="AA183" s="26"/>
      <c r="AB183" s="26"/>
      <c r="AC183" s="26"/>
      <c r="AD183" s="26"/>
      <c r="AE183" s="26"/>
      <c r="AF183" s="26"/>
      <c r="AG183" s="26"/>
      <c r="AH183" s="26"/>
    </row>
    <row r="184" spans="1:34" ht="14.5">
      <c r="A184" s="67">
        <v>182</v>
      </c>
      <c r="B184" s="68"/>
      <c r="C184" s="69"/>
      <c r="D184" s="70"/>
      <c r="E184" s="69"/>
      <c r="F184" s="69"/>
      <c r="G184" s="70"/>
      <c r="H184" s="70"/>
      <c r="I184" s="70"/>
      <c r="J184" s="70"/>
      <c r="K184" s="70"/>
      <c r="L184" s="70"/>
      <c r="M184" s="70"/>
      <c r="N184" s="86"/>
      <c r="O184" s="88"/>
      <c r="P184" s="72"/>
      <c r="Q184" s="73"/>
      <c r="R184" s="72"/>
      <c r="S184" s="73"/>
      <c r="T184" s="73"/>
      <c r="U184" s="74"/>
      <c r="V184" s="26"/>
      <c r="W184" s="26"/>
      <c r="X184" s="26"/>
      <c r="Y184" s="26"/>
      <c r="Z184" s="26"/>
      <c r="AA184" s="26"/>
      <c r="AB184" s="26"/>
      <c r="AC184" s="26"/>
      <c r="AD184" s="26"/>
      <c r="AE184" s="26"/>
      <c r="AF184" s="26"/>
      <c r="AG184" s="26"/>
      <c r="AH184" s="26"/>
    </row>
    <row r="185" spans="1:34" ht="14.5">
      <c r="A185" s="67">
        <v>183</v>
      </c>
      <c r="B185" s="68"/>
      <c r="C185" s="69"/>
      <c r="D185" s="70"/>
      <c r="E185" s="69"/>
      <c r="F185" s="69"/>
      <c r="G185" s="70"/>
      <c r="H185" s="70"/>
      <c r="I185" s="70"/>
      <c r="J185" s="70"/>
      <c r="K185" s="70"/>
      <c r="L185" s="70"/>
      <c r="M185" s="70"/>
      <c r="N185" s="86"/>
      <c r="O185" s="88"/>
      <c r="P185" s="72"/>
      <c r="Q185" s="73"/>
      <c r="R185" s="72"/>
      <c r="S185" s="73"/>
      <c r="T185" s="73"/>
      <c r="U185" s="74"/>
      <c r="V185" s="26"/>
      <c r="W185" s="26"/>
      <c r="X185" s="26"/>
      <c r="Y185" s="26"/>
      <c r="Z185" s="26"/>
      <c r="AA185" s="26"/>
      <c r="AB185" s="26"/>
      <c r="AC185" s="26"/>
      <c r="AD185" s="26"/>
      <c r="AE185" s="26"/>
      <c r="AF185" s="26"/>
      <c r="AG185" s="26"/>
      <c r="AH185" s="26"/>
    </row>
    <row r="186" spans="1:34" ht="14.5">
      <c r="A186" s="67">
        <v>184</v>
      </c>
      <c r="B186" s="68"/>
      <c r="C186" s="69"/>
      <c r="D186" s="70"/>
      <c r="E186" s="69"/>
      <c r="F186" s="69"/>
      <c r="G186" s="70"/>
      <c r="H186" s="70"/>
      <c r="I186" s="70"/>
      <c r="J186" s="70"/>
      <c r="K186" s="70"/>
      <c r="L186" s="70"/>
      <c r="M186" s="70"/>
      <c r="N186" s="86"/>
      <c r="O186" s="88"/>
      <c r="P186" s="72"/>
      <c r="Q186" s="73"/>
      <c r="R186" s="72"/>
      <c r="S186" s="73"/>
      <c r="T186" s="73"/>
      <c r="U186" s="74"/>
      <c r="V186" s="26"/>
      <c r="W186" s="26"/>
      <c r="X186" s="26"/>
      <c r="Y186" s="26"/>
      <c r="Z186" s="26"/>
      <c r="AA186" s="26"/>
      <c r="AB186" s="26"/>
      <c r="AC186" s="26"/>
      <c r="AD186" s="26"/>
      <c r="AE186" s="26"/>
      <c r="AF186" s="26"/>
      <c r="AG186" s="26"/>
      <c r="AH186" s="26"/>
    </row>
    <row r="187" spans="1:34" ht="14.5">
      <c r="A187" s="67">
        <v>185</v>
      </c>
      <c r="B187" s="68"/>
      <c r="C187" s="69"/>
      <c r="D187" s="70"/>
      <c r="E187" s="69"/>
      <c r="F187" s="69"/>
      <c r="G187" s="70"/>
      <c r="H187" s="70"/>
      <c r="I187" s="70"/>
      <c r="J187" s="70"/>
      <c r="K187" s="70"/>
      <c r="L187" s="70"/>
      <c r="M187" s="70"/>
      <c r="N187" s="86"/>
      <c r="O187" s="88"/>
      <c r="P187" s="72"/>
      <c r="Q187" s="73"/>
      <c r="R187" s="72"/>
      <c r="S187" s="73"/>
      <c r="T187" s="73"/>
      <c r="U187" s="74"/>
      <c r="V187" s="26"/>
      <c r="W187" s="26"/>
      <c r="X187" s="26"/>
      <c r="Y187" s="26"/>
      <c r="Z187" s="26"/>
      <c r="AA187" s="26"/>
      <c r="AB187" s="26"/>
      <c r="AC187" s="26"/>
      <c r="AD187" s="26"/>
      <c r="AE187" s="26"/>
      <c r="AF187" s="26"/>
      <c r="AG187" s="26"/>
      <c r="AH187" s="26"/>
    </row>
    <row r="188" spans="1:34" ht="14.5">
      <c r="A188" s="67">
        <v>186</v>
      </c>
      <c r="B188" s="68"/>
      <c r="C188" s="69"/>
      <c r="D188" s="70"/>
      <c r="E188" s="69"/>
      <c r="F188" s="69"/>
      <c r="G188" s="70"/>
      <c r="H188" s="70"/>
      <c r="I188" s="70"/>
      <c r="J188" s="70"/>
      <c r="K188" s="70"/>
      <c r="L188" s="70"/>
      <c r="M188" s="70"/>
      <c r="N188" s="86"/>
      <c r="O188" s="70"/>
      <c r="P188" s="72"/>
      <c r="Q188" s="73"/>
      <c r="R188" s="72"/>
      <c r="S188" s="73"/>
      <c r="T188" s="73"/>
      <c r="U188" s="74"/>
      <c r="V188" s="26"/>
      <c r="W188" s="26"/>
      <c r="X188" s="26"/>
      <c r="Y188" s="26"/>
      <c r="Z188" s="26"/>
      <c r="AA188" s="26"/>
      <c r="AB188" s="26"/>
      <c r="AC188" s="26"/>
      <c r="AD188" s="26"/>
      <c r="AE188" s="26"/>
      <c r="AF188" s="26"/>
      <c r="AG188" s="26"/>
      <c r="AH188" s="26"/>
    </row>
    <row r="189" spans="1:34" ht="14.5">
      <c r="A189" s="67">
        <v>187</v>
      </c>
      <c r="B189" s="68"/>
      <c r="C189" s="69"/>
      <c r="D189" s="70"/>
      <c r="E189" s="69"/>
      <c r="F189" s="69"/>
      <c r="G189" s="70"/>
      <c r="H189" s="70"/>
      <c r="I189" s="70"/>
      <c r="J189" s="70"/>
      <c r="K189" s="70"/>
      <c r="L189" s="70"/>
      <c r="M189" s="70"/>
      <c r="N189" s="86"/>
      <c r="O189" s="86"/>
      <c r="P189" s="72"/>
      <c r="Q189" s="73"/>
      <c r="R189" s="72"/>
      <c r="S189" s="73"/>
      <c r="T189" s="73"/>
      <c r="U189" s="74"/>
      <c r="V189" s="26"/>
      <c r="W189" s="26"/>
      <c r="X189" s="26"/>
      <c r="Y189" s="26"/>
      <c r="Z189" s="26"/>
      <c r="AA189" s="26"/>
      <c r="AB189" s="26"/>
      <c r="AC189" s="26"/>
      <c r="AD189" s="26"/>
      <c r="AE189" s="26"/>
      <c r="AF189" s="26"/>
      <c r="AG189" s="26"/>
      <c r="AH189" s="26"/>
    </row>
    <row r="190" spans="1:34" ht="14.5">
      <c r="A190" s="67">
        <v>188</v>
      </c>
      <c r="B190" s="68"/>
      <c r="C190" s="69"/>
      <c r="D190" s="70"/>
      <c r="E190" s="69"/>
      <c r="F190" s="69"/>
      <c r="G190" s="70"/>
      <c r="H190" s="70"/>
      <c r="I190" s="70"/>
      <c r="J190" s="70"/>
      <c r="K190" s="70"/>
      <c r="L190" s="70"/>
      <c r="M190" s="70"/>
      <c r="N190" s="86"/>
      <c r="O190" s="88"/>
      <c r="P190" s="72"/>
      <c r="Q190" s="73"/>
      <c r="R190" s="72"/>
      <c r="S190" s="73"/>
      <c r="T190" s="73"/>
      <c r="U190" s="74"/>
      <c r="V190" s="26"/>
      <c r="W190" s="26"/>
      <c r="X190" s="26"/>
      <c r="Y190" s="26"/>
      <c r="Z190" s="26"/>
      <c r="AA190" s="26"/>
      <c r="AB190" s="26"/>
      <c r="AC190" s="26"/>
      <c r="AD190" s="26"/>
      <c r="AE190" s="26"/>
      <c r="AF190" s="26"/>
      <c r="AG190" s="26"/>
      <c r="AH190" s="26"/>
    </row>
    <row r="191" spans="1:34" ht="14.5">
      <c r="A191" s="67">
        <v>189</v>
      </c>
      <c r="B191" s="68"/>
      <c r="C191" s="69"/>
      <c r="D191" s="70"/>
      <c r="E191" s="69"/>
      <c r="F191" s="69"/>
      <c r="G191" s="70"/>
      <c r="H191" s="70"/>
      <c r="I191" s="70"/>
      <c r="J191" s="70"/>
      <c r="K191" s="70"/>
      <c r="L191" s="70"/>
      <c r="M191" s="70"/>
      <c r="N191" s="86"/>
      <c r="O191" s="88"/>
      <c r="P191" s="72"/>
      <c r="Q191" s="73"/>
      <c r="R191" s="72"/>
      <c r="S191" s="73"/>
      <c r="T191" s="73"/>
      <c r="U191" s="74"/>
      <c r="V191" s="26"/>
      <c r="W191" s="26"/>
      <c r="X191" s="26"/>
      <c r="Y191" s="26"/>
      <c r="Z191" s="26"/>
      <c r="AA191" s="26"/>
      <c r="AB191" s="26"/>
      <c r="AC191" s="26"/>
      <c r="AD191" s="26"/>
      <c r="AE191" s="26"/>
      <c r="AF191" s="26"/>
      <c r="AG191" s="26"/>
      <c r="AH191" s="26"/>
    </row>
    <row r="192" spans="1:34" ht="14.5">
      <c r="A192" s="67">
        <v>190</v>
      </c>
      <c r="B192" s="68"/>
      <c r="C192" s="69"/>
      <c r="D192" s="70"/>
      <c r="E192" s="69"/>
      <c r="F192" s="69"/>
      <c r="G192" s="70"/>
      <c r="H192" s="70"/>
      <c r="I192" s="70"/>
      <c r="J192" s="70"/>
      <c r="K192" s="70"/>
      <c r="L192" s="70"/>
      <c r="M192" s="70"/>
      <c r="N192" s="86"/>
      <c r="O192" s="88"/>
      <c r="P192" s="72"/>
      <c r="Q192" s="73"/>
      <c r="R192" s="72"/>
      <c r="S192" s="73"/>
      <c r="T192" s="73"/>
      <c r="U192" s="76"/>
      <c r="V192" s="26"/>
      <c r="W192" s="26"/>
      <c r="X192" s="26"/>
      <c r="Y192" s="26"/>
      <c r="Z192" s="26"/>
      <c r="AA192" s="26"/>
      <c r="AB192" s="26"/>
      <c r="AC192" s="26"/>
      <c r="AD192" s="26"/>
      <c r="AE192" s="26"/>
      <c r="AF192" s="26"/>
      <c r="AG192" s="26"/>
      <c r="AH192" s="26"/>
    </row>
    <row r="193" spans="1:34" ht="14.5">
      <c r="A193" s="67">
        <v>191</v>
      </c>
      <c r="B193" s="68"/>
      <c r="C193" s="69"/>
      <c r="D193" s="70"/>
      <c r="E193" s="69"/>
      <c r="F193" s="69"/>
      <c r="G193" s="70"/>
      <c r="H193" s="70"/>
      <c r="I193" s="70"/>
      <c r="J193" s="70"/>
      <c r="K193" s="70"/>
      <c r="L193" s="70"/>
      <c r="M193" s="70"/>
      <c r="N193" s="86"/>
      <c r="O193" s="70"/>
      <c r="P193" s="72"/>
      <c r="Q193" s="73"/>
      <c r="R193" s="72"/>
      <c r="S193" s="73"/>
      <c r="T193" s="73"/>
      <c r="U193" s="74"/>
      <c r="V193" s="26"/>
      <c r="W193" s="26"/>
      <c r="X193" s="26"/>
      <c r="Y193" s="26"/>
      <c r="Z193" s="26"/>
      <c r="AA193" s="26"/>
      <c r="AB193" s="26"/>
      <c r="AC193" s="26"/>
      <c r="AD193" s="26"/>
      <c r="AE193" s="26"/>
      <c r="AF193" s="26"/>
      <c r="AG193" s="26"/>
      <c r="AH193" s="26"/>
    </row>
    <row r="194" spans="1:34" ht="14.5">
      <c r="A194" s="67">
        <v>192</v>
      </c>
      <c r="B194" s="68"/>
      <c r="C194" s="69"/>
      <c r="D194" s="70"/>
      <c r="E194" s="69"/>
      <c r="F194" s="69"/>
      <c r="G194" s="70"/>
      <c r="H194" s="70"/>
      <c r="I194" s="70"/>
      <c r="J194" s="70"/>
      <c r="K194" s="70"/>
      <c r="L194" s="70"/>
      <c r="M194" s="70"/>
      <c r="N194" s="86"/>
      <c r="O194" s="88"/>
      <c r="P194" s="72"/>
      <c r="Q194" s="73"/>
      <c r="R194" s="72"/>
      <c r="S194" s="73"/>
      <c r="T194" s="73"/>
      <c r="U194" s="74"/>
      <c r="V194" s="26"/>
      <c r="W194" s="26"/>
      <c r="X194" s="26"/>
      <c r="Y194" s="26"/>
      <c r="Z194" s="26"/>
      <c r="AA194" s="26"/>
      <c r="AB194" s="26"/>
      <c r="AC194" s="26"/>
      <c r="AD194" s="26"/>
      <c r="AE194" s="26"/>
      <c r="AF194" s="26"/>
      <c r="AG194" s="26"/>
      <c r="AH194" s="26"/>
    </row>
    <row r="195" spans="1:34" ht="14.5">
      <c r="A195" s="67">
        <v>193</v>
      </c>
      <c r="B195" s="68"/>
      <c r="C195" s="69"/>
      <c r="D195" s="70"/>
      <c r="E195" s="69"/>
      <c r="F195" s="69"/>
      <c r="G195" s="70"/>
      <c r="H195" s="70"/>
      <c r="I195" s="70"/>
      <c r="J195" s="70"/>
      <c r="K195" s="70"/>
      <c r="L195" s="70"/>
      <c r="M195" s="70"/>
      <c r="N195" s="86"/>
      <c r="O195" s="70"/>
      <c r="P195" s="72"/>
      <c r="Q195" s="73"/>
      <c r="R195" s="72"/>
      <c r="S195" s="73"/>
      <c r="T195" s="73"/>
      <c r="U195" s="74"/>
      <c r="V195" s="26"/>
      <c r="W195" s="26"/>
      <c r="X195" s="26"/>
      <c r="Y195" s="26"/>
      <c r="Z195" s="26"/>
      <c r="AA195" s="26"/>
      <c r="AB195" s="26"/>
      <c r="AC195" s="26"/>
      <c r="AD195" s="26"/>
      <c r="AE195" s="26"/>
      <c r="AF195" s="26"/>
      <c r="AG195" s="26"/>
      <c r="AH195" s="26"/>
    </row>
    <row r="196" spans="1:34" ht="14.5">
      <c r="A196" s="67">
        <v>194</v>
      </c>
      <c r="B196" s="68"/>
      <c r="C196" s="69"/>
      <c r="D196" s="70"/>
      <c r="E196" s="69"/>
      <c r="F196" s="69"/>
      <c r="G196" s="70"/>
      <c r="H196" s="70"/>
      <c r="I196" s="70"/>
      <c r="J196" s="70"/>
      <c r="K196" s="70"/>
      <c r="L196" s="70"/>
      <c r="M196" s="70"/>
      <c r="N196" s="86"/>
      <c r="O196" s="88"/>
      <c r="P196" s="72"/>
      <c r="Q196" s="73"/>
      <c r="R196" s="72"/>
      <c r="S196" s="73"/>
      <c r="T196" s="73"/>
      <c r="U196" s="74"/>
      <c r="V196" s="26"/>
      <c r="W196" s="26"/>
      <c r="X196" s="26"/>
      <c r="Y196" s="26"/>
      <c r="Z196" s="26"/>
      <c r="AA196" s="26"/>
      <c r="AB196" s="26"/>
      <c r="AC196" s="26"/>
      <c r="AD196" s="26"/>
      <c r="AE196" s="26"/>
      <c r="AF196" s="26"/>
      <c r="AG196" s="26"/>
      <c r="AH196" s="26"/>
    </row>
    <row r="197" spans="1:34" ht="14.5">
      <c r="A197" s="67">
        <v>195</v>
      </c>
      <c r="B197" s="68"/>
      <c r="C197" s="69"/>
      <c r="D197" s="70"/>
      <c r="E197" s="69"/>
      <c r="F197" s="69"/>
      <c r="G197" s="70"/>
      <c r="H197" s="70"/>
      <c r="I197" s="70"/>
      <c r="J197" s="70"/>
      <c r="K197" s="70"/>
      <c r="L197" s="70"/>
      <c r="M197" s="70"/>
      <c r="N197" s="86"/>
      <c r="O197" s="88"/>
      <c r="P197" s="72"/>
      <c r="Q197" s="73"/>
      <c r="R197" s="72"/>
      <c r="S197" s="73"/>
      <c r="T197" s="73"/>
      <c r="U197" s="74"/>
      <c r="V197" s="26"/>
      <c r="W197" s="26"/>
      <c r="X197" s="26"/>
      <c r="Y197" s="26"/>
      <c r="Z197" s="26"/>
      <c r="AA197" s="26"/>
      <c r="AB197" s="26"/>
      <c r="AC197" s="26"/>
      <c r="AD197" s="26"/>
      <c r="AE197" s="26"/>
      <c r="AF197" s="26"/>
      <c r="AG197" s="26"/>
      <c r="AH197" s="26"/>
    </row>
    <row r="198" spans="1:34" ht="14.5">
      <c r="A198" s="67">
        <v>196</v>
      </c>
      <c r="B198" s="68"/>
      <c r="C198" s="69"/>
      <c r="D198" s="70"/>
      <c r="E198" s="69"/>
      <c r="F198" s="69"/>
      <c r="G198" s="70"/>
      <c r="H198" s="70"/>
      <c r="I198" s="70"/>
      <c r="J198" s="70"/>
      <c r="K198" s="70"/>
      <c r="L198" s="70"/>
      <c r="M198" s="70"/>
      <c r="N198" s="86"/>
      <c r="O198" s="88"/>
      <c r="P198" s="72"/>
      <c r="Q198" s="73"/>
      <c r="R198" s="72"/>
      <c r="S198" s="73"/>
      <c r="T198" s="73"/>
      <c r="U198" s="74"/>
      <c r="V198" s="26"/>
      <c r="W198" s="26"/>
      <c r="X198" s="26"/>
      <c r="Y198" s="26"/>
      <c r="Z198" s="26"/>
      <c r="AA198" s="26"/>
      <c r="AB198" s="26"/>
      <c r="AC198" s="26"/>
      <c r="AD198" s="26"/>
      <c r="AE198" s="26"/>
      <c r="AF198" s="26"/>
      <c r="AG198" s="26"/>
      <c r="AH198" s="26"/>
    </row>
    <row r="199" spans="1:34" ht="14.5">
      <c r="A199" s="67">
        <v>197</v>
      </c>
      <c r="B199" s="68"/>
      <c r="C199" s="69"/>
      <c r="D199" s="70"/>
      <c r="E199" s="69"/>
      <c r="F199" s="69"/>
      <c r="G199" s="70"/>
      <c r="H199" s="70"/>
      <c r="I199" s="70"/>
      <c r="J199" s="70"/>
      <c r="K199" s="70"/>
      <c r="L199" s="70"/>
      <c r="M199" s="70"/>
      <c r="N199" s="86"/>
      <c r="O199" s="70"/>
      <c r="P199" s="72"/>
      <c r="Q199" s="73"/>
      <c r="R199" s="72"/>
      <c r="S199" s="73"/>
      <c r="T199" s="73"/>
      <c r="U199" s="76"/>
      <c r="V199" s="26"/>
      <c r="W199" s="26"/>
      <c r="X199" s="26"/>
      <c r="Y199" s="26"/>
      <c r="Z199" s="26"/>
      <c r="AA199" s="26"/>
      <c r="AB199" s="26"/>
      <c r="AC199" s="26"/>
      <c r="AD199" s="26"/>
      <c r="AE199" s="26"/>
      <c r="AF199" s="26"/>
      <c r="AG199" s="26"/>
      <c r="AH199" s="26"/>
    </row>
    <row r="200" spans="1:34" ht="14.5">
      <c r="A200" s="67">
        <v>198</v>
      </c>
      <c r="B200" s="68"/>
      <c r="C200" s="69"/>
      <c r="D200" s="70"/>
      <c r="E200" s="69"/>
      <c r="F200" s="69"/>
      <c r="G200" s="70"/>
      <c r="H200" s="70"/>
      <c r="I200" s="70"/>
      <c r="J200" s="70"/>
      <c r="K200" s="70"/>
      <c r="L200" s="70"/>
      <c r="M200" s="70"/>
      <c r="N200" s="86"/>
      <c r="O200" s="88"/>
      <c r="P200" s="72"/>
      <c r="Q200" s="73"/>
      <c r="R200" s="72"/>
      <c r="S200" s="73"/>
      <c r="T200" s="73"/>
      <c r="U200" s="76"/>
      <c r="V200" s="26"/>
      <c r="W200" s="26"/>
      <c r="X200" s="26"/>
      <c r="Y200" s="26"/>
      <c r="Z200" s="26"/>
      <c r="AA200" s="26"/>
      <c r="AB200" s="26"/>
      <c r="AC200" s="26"/>
      <c r="AD200" s="26"/>
      <c r="AE200" s="26"/>
      <c r="AF200" s="26"/>
      <c r="AG200" s="26"/>
      <c r="AH200" s="26"/>
    </row>
    <row r="201" spans="1:34" ht="14.5">
      <c r="A201" s="67">
        <v>199</v>
      </c>
      <c r="B201" s="68"/>
      <c r="C201" s="69"/>
      <c r="D201" s="70"/>
      <c r="E201" s="69"/>
      <c r="F201" s="69"/>
      <c r="G201" s="70"/>
      <c r="H201" s="70"/>
      <c r="I201" s="70"/>
      <c r="J201" s="70"/>
      <c r="K201" s="70"/>
      <c r="L201" s="70"/>
      <c r="M201" s="70"/>
      <c r="N201" s="86"/>
      <c r="O201" s="88"/>
      <c r="P201" s="72"/>
      <c r="Q201" s="73"/>
      <c r="R201" s="72"/>
      <c r="S201" s="73"/>
      <c r="T201" s="73"/>
      <c r="U201" s="76"/>
      <c r="V201" s="26"/>
      <c r="W201" s="26"/>
      <c r="X201" s="26"/>
      <c r="Y201" s="26"/>
      <c r="Z201" s="26"/>
      <c r="AA201" s="26"/>
      <c r="AB201" s="26"/>
      <c r="AC201" s="26"/>
      <c r="AD201" s="26"/>
      <c r="AE201" s="26"/>
      <c r="AF201" s="26"/>
      <c r="AG201" s="26"/>
      <c r="AH201" s="26"/>
    </row>
    <row r="202" spans="1:34" ht="14.5">
      <c r="A202" s="67">
        <v>200</v>
      </c>
      <c r="B202" s="68"/>
      <c r="C202" s="69"/>
      <c r="D202" s="70"/>
      <c r="E202" s="69"/>
      <c r="F202" s="69"/>
      <c r="G202" s="70"/>
      <c r="H202" s="70"/>
      <c r="I202" s="70"/>
      <c r="J202" s="70"/>
      <c r="K202" s="70"/>
      <c r="L202" s="70"/>
      <c r="M202" s="70"/>
      <c r="N202" s="86"/>
      <c r="O202" s="88"/>
      <c r="P202" s="72"/>
      <c r="Q202" s="73"/>
      <c r="R202" s="72"/>
      <c r="S202" s="73"/>
      <c r="T202" s="73"/>
      <c r="U202" s="76"/>
      <c r="V202" s="26"/>
      <c r="W202" s="26"/>
      <c r="X202" s="26"/>
      <c r="Y202" s="26"/>
      <c r="Z202" s="26"/>
      <c r="AA202" s="26"/>
      <c r="AB202" s="26"/>
      <c r="AC202" s="26"/>
      <c r="AD202" s="26"/>
      <c r="AE202" s="26"/>
      <c r="AF202" s="26"/>
      <c r="AG202" s="26"/>
      <c r="AH202" s="26"/>
    </row>
    <row r="203" spans="1:34" ht="14.5">
      <c r="A203" s="67">
        <v>201</v>
      </c>
      <c r="B203" s="68"/>
      <c r="C203" s="69"/>
      <c r="D203" s="70"/>
      <c r="E203" s="69"/>
      <c r="F203" s="69"/>
      <c r="G203" s="70"/>
      <c r="H203" s="70"/>
      <c r="I203" s="70"/>
      <c r="J203" s="70"/>
      <c r="K203" s="70"/>
      <c r="L203" s="70"/>
      <c r="M203" s="70"/>
      <c r="N203" s="86"/>
      <c r="O203" s="88"/>
      <c r="P203" s="72"/>
      <c r="Q203" s="73"/>
      <c r="R203" s="72"/>
      <c r="S203" s="73"/>
      <c r="T203" s="73"/>
      <c r="U203" s="74"/>
      <c r="V203" s="26"/>
      <c r="W203" s="26"/>
      <c r="X203" s="26"/>
      <c r="Y203" s="26"/>
      <c r="Z203" s="26"/>
      <c r="AA203" s="26"/>
      <c r="AB203" s="26"/>
      <c r="AC203" s="26"/>
      <c r="AD203" s="26"/>
      <c r="AE203" s="26"/>
      <c r="AF203" s="26"/>
      <c r="AG203" s="26"/>
      <c r="AH203" s="26"/>
    </row>
    <row r="204" spans="1:34" ht="14.5">
      <c r="A204" s="67">
        <v>202</v>
      </c>
      <c r="B204" s="68"/>
      <c r="C204" s="69"/>
      <c r="D204" s="70"/>
      <c r="E204" s="69"/>
      <c r="F204" s="69"/>
      <c r="G204" s="70"/>
      <c r="H204" s="70"/>
      <c r="I204" s="70"/>
      <c r="J204" s="70"/>
      <c r="K204" s="70"/>
      <c r="L204" s="70"/>
      <c r="M204" s="70"/>
      <c r="N204" s="86"/>
      <c r="O204" s="88"/>
      <c r="P204" s="72"/>
      <c r="Q204" s="73"/>
      <c r="R204" s="72"/>
      <c r="S204" s="73"/>
      <c r="T204" s="73"/>
      <c r="U204" s="76"/>
      <c r="V204" s="26"/>
      <c r="W204" s="26"/>
      <c r="X204" s="26"/>
      <c r="Y204" s="26"/>
      <c r="Z204" s="26"/>
      <c r="AA204" s="26"/>
      <c r="AB204" s="26"/>
      <c r="AC204" s="26"/>
      <c r="AD204" s="26"/>
      <c r="AE204" s="26"/>
      <c r="AF204" s="26"/>
      <c r="AG204" s="26"/>
      <c r="AH204" s="26"/>
    </row>
    <row r="205" spans="1:34" ht="14.5">
      <c r="A205" s="67">
        <v>203</v>
      </c>
      <c r="B205" s="68"/>
      <c r="C205" s="69"/>
      <c r="D205" s="70"/>
      <c r="E205" s="69"/>
      <c r="F205" s="69"/>
      <c r="G205" s="70"/>
      <c r="H205" s="70"/>
      <c r="I205" s="70"/>
      <c r="J205" s="70"/>
      <c r="K205" s="70"/>
      <c r="L205" s="70"/>
      <c r="M205" s="70"/>
      <c r="N205" s="86"/>
      <c r="O205" s="88"/>
      <c r="P205" s="72"/>
      <c r="Q205" s="73"/>
      <c r="R205" s="72"/>
      <c r="S205" s="73"/>
      <c r="T205" s="73"/>
      <c r="U205" s="74"/>
      <c r="V205" s="26"/>
      <c r="W205" s="26"/>
      <c r="X205" s="26"/>
      <c r="Y205" s="26"/>
      <c r="Z205" s="26"/>
      <c r="AA205" s="26"/>
      <c r="AB205" s="26"/>
      <c r="AC205" s="26"/>
      <c r="AD205" s="26"/>
      <c r="AE205" s="26"/>
      <c r="AF205" s="26"/>
      <c r="AG205" s="26"/>
      <c r="AH205" s="26"/>
    </row>
    <row r="206" spans="1:34" ht="14.5">
      <c r="A206" s="67">
        <v>204</v>
      </c>
      <c r="B206" s="68"/>
      <c r="C206" s="69"/>
      <c r="D206" s="70"/>
      <c r="E206" s="69"/>
      <c r="F206" s="69"/>
      <c r="G206" s="70"/>
      <c r="H206" s="70"/>
      <c r="I206" s="70"/>
      <c r="J206" s="70"/>
      <c r="K206" s="70"/>
      <c r="L206" s="70"/>
      <c r="M206" s="70"/>
      <c r="N206" s="86"/>
      <c r="O206" s="73"/>
      <c r="P206" s="72"/>
      <c r="Q206" s="73"/>
      <c r="R206" s="72"/>
      <c r="S206" s="73"/>
      <c r="T206" s="73"/>
      <c r="U206" s="74"/>
      <c r="V206" s="26"/>
      <c r="W206" s="26"/>
      <c r="X206" s="26"/>
      <c r="Y206" s="26"/>
      <c r="Z206" s="26"/>
      <c r="AA206" s="26"/>
      <c r="AB206" s="26"/>
      <c r="AC206" s="26"/>
      <c r="AD206" s="26"/>
      <c r="AE206" s="26"/>
      <c r="AF206" s="26"/>
      <c r="AG206" s="26"/>
      <c r="AH206" s="26"/>
    </row>
    <row r="207" spans="1:34" ht="14.5">
      <c r="A207" s="67">
        <v>205</v>
      </c>
      <c r="B207" s="68"/>
      <c r="C207" s="69"/>
      <c r="D207" s="70"/>
      <c r="E207" s="69"/>
      <c r="F207" s="69"/>
      <c r="G207" s="70"/>
      <c r="H207" s="70"/>
      <c r="I207" s="70"/>
      <c r="J207" s="70"/>
      <c r="K207" s="70"/>
      <c r="L207" s="70"/>
      <c r="M207" s="70"/>
      <c r="N207" s="86"/>
      <c r="O207" s="88"/>
      <c r="P207" s="72"/>
      <c r="Q207" s="73"/>
      <c r="R207" s="72"/>
      <c r="S207" s="73"/>
      <c r="T207" s="73"/>
      <c r="U207" s="74"/>
      <c r="V207" s="26"/>
      <c r="W207" s="26"/>
      <c r="X207" s="26"/>
      <c r="Y207" s="26"/>
      <c r="Z207" s="26"/>
      <c r="AA207" s="26"/>
      <c r="AB207" s="26"/>
      <c r="AC207" s="26"/>
      <c r="AD207" s="26"/>
      <c r="AE207" s="26"/>
      <c r="AF207" s="26"/>
      <c r="AG207" s="26"/>
      <c r="AH207" s="26"/>
    </row>
    <row r="208" spans="1:34" ht="14.5">
      <c r="A208" s="67">
        <v>206</v>
      </c>
      <c r="B208" s="68"/>
      <c r="C208" s="69"/>
      <c r="D208" s="70"/>
      <c r="E208" s="69"/>
      <c r="F208" s="69"/>
      <c r="G208" s="70"/>
      <c r="H208" s="70"/>
      <c r="I208" s="70"/>
      <c r="J208" s="70"/>
      <c r="K208" s="70"/>
      <c r="L208" s="70"/>
      <c r="M208" s="70"/>
      <c r="N208" s="86"/>
      <c r="O208" s="70"/>
      <c r="P208" s="72"/>
      <c r="Q208" s="73"/>
      <c r="R208" s="72"/>
      <c r="S208" s="73"/>
      <c r="T208" s="73"/>
      <c r="U208" s="74"/>
      <c r="V208" s="26"/>
      <c r="W208" s="26"/>
      <c r="X208" s="26"/>
      <c r="Y208" s="26"/>
      <c r="Z208" s="26"/>
      <c r="AA208" s="26"/>
      <c r="AB208" s="26"/>
      <c r="AC208" s="26"/>
      <c r="AD208" s="26"/>
      <c r="AE208" s="26"/>
      <c r="AF208" s="26"/>
      <c r="AG208" s="26"/>
      <c r="AH208" s="26"/>
    </row>
    <row r="209" spans="1:34" ht="14.5">
      <c r="A209" s="67">
        <v>207</v>
      </c>
      <c r="B209" s="68"/>
      <c r="C209" s="69"/>
      <c r="D209" s="70"/>
      <c r="E209" s="69"/>
      <c r="F209" s="69"/>
      <c r="G209" s="70"/>
      <c r="H209" s="70"/>
      <c r="I209" s="70"/>
      <c r="J209" s="70"/>
      <c r="K209" s="70"/>
      <c r="L209" s="70"/>
      <c r="M209" s="70"/>
      <c r="N209" s="86"/>
      <c r="O209" s="88"/>
      <c r="P209" s="72"/>
      <c r="Q209" s="73"/>
      <c r="R209" s="72"/>
      <c r="S209" s="73"/>
      <c r="T209" s="73"/>
      <c r="U209" s="76"/>
      <c r="V209" s="26"/>
      <c r="W209" s="26"/>
      <c r="X209" s="26"/>
      <c r="Y209" s="26"/>
      <c r="Z209" s="26"/>
      <c r="AA209" s="26"/>
      <c r="AB209" s="26"/>
      <c r="AC209" s="26"/>
      <c r="AD209" s="26"/>
      <c r="AE209" s="26"/>
      <c r="AF209" s="26"/>
      <c r="AG209" s="26"/>
      <c r="AH209" s="26"/>
    </row>
    <row r="210" spans="1:34" ht="14.5">
      <c r="A210" s="67">
        <v>208</v>
      </c>
      <c r="B210" s="68"/>
      <c r="C210" s="69"/>
      <c r="D210" s="70"/>
      <c r="E210" s="69"/>
      <c r="F210" s="69"/>
      <c r="G210" s="70"/>
      <c r="H210" s="70"/>
      <c r="I210" s="70"/>
      <c r="J210" s="70"/>
      <c r="K210" s="70"/>
      <c r="L210" s="70"/>
      <c r="M210" s="70"/>
      <c r="N210" s="86"/>
      <c r="O210" s="70"/>
      <c r="P210" s="72"/>
      <c r="Q210" s="73"/>
      <c r="R210" s="72"/>
      <c r="S210" s="73"/>
      <c r="T210" s="73"/>
      <c r="U210" s="74"/>
      <c r="V210" s="26"/>
      <c r="W210" s="26"/>
      <c r="X210" s="26"/>
      <c r="Y210" s="26"/>
      <c r="Z210" s="26"/>
      <c r="AA210" s="26"/>
      <c r="AB210" s="26"/>
      <c r="AC210" s="26"/>
      <c r="AD210" s="26"/>
      <c r="AE210" s="26"/>
      <c r="AF210" s="26"/>
      <c r="AG210" s="26"/>
      <c r="AH210" s="26"/>
    </row>
    <row r="211" spans="1:34" ht="14.5">
      <c r="A211" s="67">
        <v>209</v>
      </c>
      <c r="B211" s="68"/>
      <c r="C211" s="69"/>
      <c r="D211" s="70"/>
      <c r="E211" s="69"/>
      <c r="F211" s="69"/>
      <c r="G211" s="70"/>
      <c r="H211" s="70"/>
      <c r="I211" s="70"/>
      <c r="J211" s="70"/>
      <c r="K211" s="70"/>
      <c r="L211" s="70"/>
      <c r="M211" s="70"/>
      <c r="N211" s="86"/>
      <c r="O211" s="70"/>
      <c r="P211" s="72"/>
      <c r="Q211" s="73"/>
      <c r="R211" s="72"/>
      <c r="S211" s="73"/>
      <c r="T211" s="73"/>
      <c r="U211" s="77"/>
      <c r="V211" s="26"/>
      <c r="W211" s="26"/>
      <c r="X211" s="26"/>
      <c r="Y211" s="26"/>
      <c r="Z211" s="26"/>
      <c r="AA211" s="26"/>
      <c r="AB211" s="26"/>
      <c r="AC211" s="26"/>
      <c r="AD211" s="26"/>
      <c r="AE211" s="26"/>
      <c r="AF211" s="26"/>
      <c r="AG211" s="26"/>
      <c r="AH211" s="26"/>
    </row>
    <row r="212" spans="1:34" ht="14.5">
      <c r="A212" s="67">
        <v>210</v>
      </c>
      <c r="B212" s="68"/>
      <c r="C212" s="69"/>
      <c r="D212" s="70"/>
      <c r="E212" s="69"/>
      <c r="F212" s="69"/>
      <c r="G212" s="70"/>
      <c r="H212" s="70"/>
      <c r="I212" s="70"/>
      <c r="J212" s="70"/>
      <c r="K212" s="70"/>
      <c r="L212" s="70"/>
      <c r="M212" s="70"/>
      <c r="N212" s="86"/>
      <c r="O212" s="88"/>
      <c r="P212" s="72"/>
      <c r="Q212" s="73"/>
      <c r="R212" s="72"/>
      <c r="S212" s="73"/>
      <c r="T212" s="73"/>
      <c r="U212" s="74"/>
      <c r="V212" s="26"/>
      <c r="W212" s="26"/>
      <c r="X212" s="26"/>
      <c r="Y212" s="26"/>
      <c r="Z212" s="26"/>
      <c r="AA212" s="26"/>
      <c r="AB212" s="26"/>
      <c r="AC212" s="26"/>
      <c r="AD212" s="26"/>
      <c r="AE212" s="26"/>
      <c r="AF212" s="26"/>
      <c r="AG212" s="26"/>
      <c r="AH212" s="26"/>
    </row>
    <row r="213" spans="1:34" ht="14.5">
      <c r="A213" s="67">
        <v>211</v>
      </c>
      <c r="B213" s="68"/>
      <c r="C213" s="69"/>
      <c r="D213" s="70"/>
      <c r="E213" s="69"/>
      <c r="F213" s="69"/>
      <c r="G213" s="70"/>
      <c r="H213" s="70"/>
      <c r="I213" s="70"/>
      <c r="J213" s="70"/>
      <c r="K213" s="70"/>
      <c r="L213" s="70"/>
      <c r="M213" s="70"/>
      <c r="N213" s="86"/>
      <c r="O213" s="70"/>
      <c r="P213" s="72"/>
      <c r="Q213" s="73"/>
      <c r="R213" s="72"/>
      <c r="S213" s="73"/>
      <c r="T213" s="73"/>
      <c r="U213" s="76"/>
      <c r="V213" s="26"/>
      <c r="W213" s="26"/>
      <c r="X213" s="26"/>
      <c r="Y213" s="26"/>
      <c r="Z213" s="26"/>
      <c r="AA213" s="26"/>
      <c r="AB213" s="26"/>
      <c r="AC213" s="26"/>
      <c r="AD213" s="26"/>
      <c r="AE213" s="26"/>
      <c r="AF213" s="26"/>
      <c r="AG213" s="26"/>
      <c r="AH213" s="26"/>
    </row>
    <row r="214" spans="1:34" ht="14.5">
      <c r="A214" s="67">
        <v>212</v>
      </c>
      <c r="B214" s="68"/>
      <c r="C214" s="69"/>
      <c r="D214" s="70"/>
      <c r="E214" s="69"/>
      <c r="F214" s="69"/>
      <c r="G214" s="70"/>
      <c r="H214" s="70"/>
      <c r="I214" s="70"/>
      <c r="J214" s="70"/>
      <c r="K214" s="70"/>
      <c r="L214" s="70"/>
      <c r="M214" s="70"/>
      <c r="N214" s="86"/>
      <c r="O214" s="88"/>
      <c r="P214" s="72"/>
      <c r="Q214" s="73"/>
      <c r="R214" s="72"/>
      <c r="S214" s="73"/>
      <c r="T214" s="73"/>
      <c r="U214" s="74"/>
      <c r="V214" s="26"/>
      <c r="W214" s="26"/>
      <c r="X214" s="26"/>
      <c r="Y214" s="26"/>
      <c r="Z214" s="26"/>
      <c r="AA214" s="26"/>
      <c r="AB214" s="26"/>
      <c r="AC214" s="26"/>
      <c r="AD214" s="26"/>
      <c r="AE214" s="26"/>
      <c r="AF214" s="26"/>
      <c r="AG214" s="26"/>
      <c r="AH214" s="26"/>
    </row>
    <row r="215" spans="1:34" ht="14.5">
      <c r="A215" s="67">
        <v>213</v>
      </c>
      <c r="B215" s="68"/>
      <c r="C215" s="69"/>
      <c r="D215" s="70"/>
      <c r="E215" s="69"/>
      <c r="F215" s="69"/>
      <c r="G215" s="70"/>
      <c r="H215" s="70"/>
      <c r="I215" s="70"/>
      <c r="J215" s="70"/>
      <c r="K215" s="70"/>
      <c r="L215" s="70"/>
      <c r="M215" s="70"/>
      <c r="N215" s="86"/>
      <c r="O215" s="88"/>
      <c r="P215" s="72"/>
      <c r="Q215" s="73"/>
      <c r="R215" s="72"/>
      <c r="S215" s="73"/>
      <c r="T215" s="73"/>
      <c r="U215" s="74"/>
      <c r="V215" s="26"/>
      <c r="W215" s="26"/>
      <c r="X215" s="26"/>
      <c r="Y215" s="26"/>
      <c r="Z215" s="26"/>
      <c r="AA215" s="26"/>
      <c r="AB215" s="26"/>
      <c r="AC215" s="26"/>
      <c r="AD215" s="26"/>
      <c r="AE215" s="26"/>
      <c r="AF215" s="26"/>
      <c r="AG215" s="26"/>
      <c r="AH215" s="26"/>
    </row>
    <row r="216" spans="1:34" ht="14.5">
      <c r="A216" s="67">
        <v>214</v>
      </c>
      <c r="B216" s="68"/>
      <c r="C216" s="69"/>
      <c r="D216" s="86"/>
      <c r="E216" s="89"/>
      <c r="F216" s="86"/>
      <c r="G216" s="86"/>
      <c r="H216" s="86"/>
      <c r="I216" s="86"/>
      <c r="J216" s="86"/>
      <c r="K216" s="86"/>
      <c r="L216" s="73"/>
      <c r="M216" s="86"/>
      <c r="N216" s="30"/>
      <c r="O216" s="86"/>
      <c r="P216" s="72"/>
      <c r="Q216" s="73"/>
      <c r="R216" s="72"/>
      <c r="S216" s="73"/>
      <c r="T216" s="73"/>
      <c r="U216" s="76"/>
      <c r="V216" s="26"/>
      <c r="W216" s="26"/>
      <c r="X216" s="26"/>
      <c r="Y216" s="26"/>
      <c r="Z216" s="26"/>
      <c r="AA216" s="26"/>
      <c r="AB216" s="26"/>
      <c r="AC216" s="26"/>
      <c r="AD216" s="26"/>
      <c r="AE216" s="26"/>
      <c r="AF216" s="26"/>
      <c r="AG216" s="26"/>
      <c r="AH216" s="26"/>
    </row>
    <row r="217" spans="1:34" ht="14.5">
      <c r="A217" s="67">
        <v>215</v>
      </c>
      <c r="B217" s="68"/>
      <c r="C217" s="69"/>
      <c r="D217" s="70"/>
      <c r="E217" s="69"/>
      <c r="F217" s="69"/>
      <c r="G217" s="70"/>
      <c r="H217" s="70"/>
      <c r="I217" s="70"/>
      <c r="J217" s="86"/>
      <c r="K217" s="70"/>
      <c r="L217" s="70"/>
      <c r="M217" s="70"/>
      <c r="N217" s="86"/>
      <c r="O217" s="88"/>
      <c r="P217" s="72"/>
      <c r="Q217" s="73"/>
      <c r="R217" s="72"/>
      <c r="S217" s="73"/>
      <c r="T217" s="73"/>
      <c r="U217" s="74"/>
      <c r="V217" s="26"/>
      <c r="W217" s="26"/>
      <c r="X217" s="26"/>
      <c r="Y217" s="26"/>
      <c r="Z217" s="26"/>
      <c r="AA217" s="26"/>
      <c r="AB217" s="26"/>
      <c r="AC217" s="26"/>
      <c r="AD217" s="26"/>
      <c r="AE217" s="26"/>
      <c r="AF217" s="26"/>
      <c r="AG217" s="26"/>
      <c r="AH217" s="26"/>
    </row>
    <row r="218" spans="1:34" ht="14.5">
      <c r="A218" s="67">
        <v>216</v>
      </c>
      <c r="B218" s="68"/>
      <c r="C218" s="69"/>
      <c r="D218" s="70"/>
      <c r="E218" s="69"/>
      <c r="F218" s="69"/>
      <c r="G218" s="70"/>
      <c r="H218" s="70"/>
      <c r="I218" s="70"/>
      <c r="J218" s="70"/>
      <c r="K218" s="70"/>
      <c r="L218" s="70"/>
      <c r="M218" s="70"/>
      <c r="N218" s="86"/>
      <c r="O218" s="88"/>
      <c r="P218" s="72"/>
      <c r="Q218" s="73"/>
      <c r="R218" s="72"/>
      <c r="S218" s="73"/>
      <c r="T218" s="73"/>
      <c r="U218" s="77"/>
      <c r="V218" s="26"/>
      <c r="W218" s="26"/>
      <c r="X218" s="26"/>
      <c r="Y218" s="26"/>
      <c r="Z218" s="26"/>
      <c r="AA218" s="26"/>
      <c r="AB218" s="26"/>
      <c r="AC218" s="26"/>
      <c r="AD218" s="26"/>
      <c r="AE218" s="26"/>
      <c r="AF218" s="26"/>
      <c r="AG218" s="26"/>
      <c r="AH218" s="26"/>
    </row>
    <row r="219" spans="1:34" ht="14.5">
      <c r="A219" s="67">
        <v>217</v>
      </c>
      <c r="B219" s="68"/>
      <c r="C219" s="69"/>
      <c r="D219" s="70"/>
      <c r="E219" s="69"/>
      <c r="F219" s="69"/>
      <c r="G219" s="70"/>
      <c r="H219" s="70"/>
      <c r="I219" s="70"/>
      <c r="J219" s="70"/>
      <c r="K219" s="70"/>
      <c r="L219" s="70"/>
      <c r="M219" s="70"/>
      <c r="N219" s="86"/>
      <c r="O219" s="70"/>
      <c r="P219" s="72"/>
      <c r="Q219" s="73"/>
      <c r="R219" s="72"/>
      <c r="S219" s="73"/>
      <c r="T219" s="73"/>
      <c r="U219" s="74"/>
      <c r="V219" s="26"/>
      <c r="W219" s="26"/>
      <c r="X219" s="26"/>
      <c r="Y219" s="26"/>
      <c r="Z219" s="26"/>
      <c r="AA219" s="26"/>
      <c r="AB219" s="26"/>
      <c r="AC219" s="26"/>
      <c r="AD219" s="26"/>
      <c r="AE219" s="26"/>
      <c r="AF219" s="26"/>
      <c r="AG219" s="26"/>
      <c r="AH219" s="26"/>
    </row>
    <row r="220" spans="1:34" ht="14.5">
      <c r="A220" s="67">
        <v>218</v>
      </c>
      <c r="B220" s="68"/>
      <c r="C220" s="69"/>
      <c r="D220" s="70"/>
      <c r="E220" s="69"/>
      <c r="F220" s="69"/>
      <c r="G220" s="70"/>
      <c r="H220" s="70"/>
      <c r="I220" s="70"/>
      <c r="J220" s="70"/>
      <c r="K220" s="70"/>
      <c r="L220" s="70"/>
      <c r="M220" s="70"/>
      <c r="N220" s="86"/>
      <c r="O220" s="88"/>
      <c r="P220" s="72"/>
      <c r="Q220" s="73"/>
      <c r="R220" s="72"/>
      <c r="S220" s="73"/>
      <c r="T220" s="73"/>
      <c r="U220" s="74"/>
      <c r="V220" s="26"/>
      <c r="W220" s="26"/>
      <c r="X220" s="26"/>
      <c r="Y220" s="26"/>
      <c r="Z220" s="26"/>
      <c r="AA220" s="26"/>
      <c r="AB220" s="26"/>
      <c r="AC220" s="26"/>
      <c r="AD220" s="26"/>
      <c r="AE220" s="26"/>
      <c r="AF220" s="26"/>
      <c r="AG220" s="26"/>
      <c r="AH220" s="26"/>
    </row>
    <row r="221" spans="1:34" ht="14.5">
      <c r="A221" s="67">
        <v>219</v>
      </c>
      <c r="B221" s="68"/>
      <c r="C221" s="69"/>
      <c r="D221" s="70"/>
      <c r="E221" s="69"/>
      <c r="F221" s="69"/>
      <c r="G221" s="70"/>
      <c r="H221" s="70"/>
      <c r="I221" s="70"/>
      <c r="J221" s="70"/>
      <c r="K221" s="70"/>
      <c r="L221" s="70"/>
      <c r="M221" s="70"/>
      <c r="N221" s="86"/>
      <c r="O221" s="88"/>
      <c r="P221" s="72"/>
      <c r="Q221" s="73"/>
      <c r="R221" s="72"/>
      <c r="S221" s="73"/>
      <c r="T221" s="73"/>
      <c r="U221" s="74"/>
      <c r="V221" s="26"/>
      <c r="W221" s="26"/>
      <c r="X221" s="26"/>
      <c r="Y221" s="26"/>
      <c r="Z221" s="26"/>
      <c r="AA221" s="26"/>
      <c r="AB221" s="26"/>
      <c r="AC221" s="26"/>
      <c r="AD221" s="26"/>
      <c r="AE221" s="26"/>
      <c r="AF221" s="26"/>
      <c r="AG221" s="26"/>
      <c r="AH221" s="26"/>
    </row>
    <row r="222" spans="1:34" ht="14.5">
      <c r="A222" s="67">
        <v>220</v>
      </c>
      <c r="B222" s="68"/>
      <c r="C222" s="69"/>
      <c r="D222" s="70"/>
      <c r="E222" s="69"/>
      <c r="F222" s="69"/>
      <c r="G222" s="70"/>
      <c r="H222" s="70"/>
      <c r="I222" s="70"/>
      <c r="J222" s="70"/>
      <c r="K222" s="70"/>
      <c r="L222" s="70"/>
      <c r="M222" s="70"/>
      <c r="N222" s="86"/>
      <c r="O222" s="70"/>
      <c r="P222" s="72"/>
      <c r="Q222" s="73"/>
      <c r="R222" s="72"/>
      <c r="S222" s="73"/>
      <c r="T222" s="73"/>
      <c r="U222" s="74"/>
      <c r="V222" s="26"/>
      <c r="W222" s="26"/>
      <c r="X222" s="26"/>
      <c r="Y222" s="26"/>
      <c r="Z222" s="26"/>
      <c r="AA222" s="26"/>
      <c r="AB222" s="26"/>
      <c r="AC222" s="26"/>
      <c r="AD222" s="26"/>
      <c r="AE222" s="26"/>
      <c r="AF222" s="26"/>
      <c r="AG222" s="26"/>
      <c r="AH222" s="26"/>
    </row>
    <row r="223" spans="1:34" ht="14.5">
      <c r="A223" s="67">
        <v>221</v>
      </c>
      <c r="B223" s="68"/>
      <c r="C223" s="69"/>
      <c r="D223" s="70"/>
      <c r="E223" s="69"/>
      <c r="F223" s="69"/>
      <c r="G223" s="70"/>
      <c r="H223" s="70"/>
      <c r="I223" s="70"/>
      <c r="J223" s="70"/>
      <c r="K223" s="70"/>
      <c r="L223" s="70"/>
      <c r="M223" s="70"/>
      <c r="N223" s="86"/>
      <c r="O223" s="88"/>
      <c r="P223" s="72"/>
      <c r="Q223" s="73"/>
      <c r="R223" s="72"/>
      <c r="S223" s="73"/>
      <c r="T223" s="73"/>
      <c r="U223" s="74"/>
      <c r="V223" s="26"/>
      <c r="W223" s="26"/>
      <c r="X223" s="26"/>
      <c r="Y223" s="26"/>
      <c r="Z223" s="26"/>
      <c r="AA223" s="26"/>
      <c r="AB223" s="26"/>
      <c r="AC223" s="26"/>
      <c r="AD223" s="26"/>
      <c r="AE223" s="26"/>
      <c r="AF223" s="26"/>
      <c r="AG223" s="26"/>
      <c r="AH223" s="26"/>
    </row>
    <row r="224" spans="1:34" ht="14.5">
      <c r="A224" s="67">
        <v>222</v>
      </c>
      <c r="B224" s="68"/>
      <c r="C224" s="69"/>
      <c r="D224" s="70"/>
      <c r="E224" s="69"/>
      <c r="F224" s="69"/>
      <c r="G224" s="70"/>
      <c r="H224" s="70"/>
      <c r="I224" s="70"/>
      <c r="J224" s="70"/>
      <c r="K224" s="70"/>
      <c r="L224" s="70"/>
      <c r="M224" s="70"/>
      <c r="N224" s="86"/>
      <c r="O224" s="88"/>
      <c r="P224" s="72"/>
      <c r="Q224" s="73"/>
      <c r="R224" s="72"/>
      <c r="S224" s="73"/>
      <c r="T224" s="73"/>
      <c r="U224" s="74"/>
      <c r="V224" s="26"/>
      <c r="W224" s="26"/>
      <c r="X224" s="26"/>
      <c r="Y224" s="26"/>
      <c r="Z224" s="26"/>
      <c r="AA224" s="26"/>
      <c r="AB224" s="26"/>
      <c r="AC224" s="26"/>
      <c r="AD224" s="26"/>
      <c r="AE224" s="26"/>
      <c r="AF224" s="26"/>
      <c r="AG224" s="26"/>
      <c r="AH224" s="26"/>
    </row>
    <row r="225" spans="1:34" ht="14.5">
      <c r="A225" s="67">
        <v>223</v>
      </c>
      <c r="B225" s="68"/>
      <c r="C225" s="69"/>
      <c r="D225" s="70"/>
      <c r="E225" s="69"/>
      <c r="F225" s="69"/>
      <c r="G225" s="70"/>
      <c r="H225" s="70"/>
      <c r="I225" s="70"/>
      <c r="J225" s="70"/>
      <c r="K225" s="70"/>
      <c r="L225" s="70"/>
      <c r="M225" s="70"/>
      <c r="N225" s="86"/>
      <c r="O225" s="88"/>
      <c r="P225" s="72"/>
      <c r="Q225" s="73"/>
      <c r="R225" s="72"/>
      <c r="S225" s="73"/>
      <c r="T225" s="73"/>
      <c r="U225" s="74"/>
      <c r="V225" s="26"/>
      <c r="W225" s="26"/>
      <c r="X225" s="26"/>
      <c r="Y225" s="26"/>
      <c r="Z225" s="26"/>
      <c r="AA225" s="26"/>
      <c r="AB225" s="26"/>
      <c r="AC225" s="26"/>
      <c r="AD225" s="26"/>
      <c r="AE225" s="26"/>
      <c r="AF225" s="26"/>
      <c r="AG225" s="26"/>
      <c r="AH225" s="26"/>
    </row>
    <row r="226" spans="1:34" ht="14.5">
      <c r="A226" s="67">
        <v>224</v>
      </c>
      <c r="B226" s="68"/>
      <c r="C226" s="69"/>
      <c r="D226" s="70"/>
      <c r="E226" s="69"/>
      <c r="F226" s="69"/>
      <c r="G226" s="70"/>
      <c r="H226" s="70"/>
      <c r="I226" s="70"/>
      <c r="J226" s="70"/>
      <c r="K226" s="70"/>
      <c r="L226" s="70"/>
      <c r="M226" s="70"/>
      <c r="N226" s="86"/>
      <c r="O226" s="88"/>
      <c r="P226" s="72"/>
      <c r="Q226" s="73"/>
      <c r="R226" s="72"/>
      <c r="S226" s="73"/>
      <c r="T226" s="73"/>
      <c r="U226" s="74"/>
      <c r="V226" s="26"/>
      <c r="W226" s="26"/>
      <c r="X226" s="26"/>
      <c r="Y226" s="26"/>
      <c r="Z226" s="26"/>
      <c r="AA226" s="26"/>
      <c r="AB226" s="26"/>
      <c r="AC226" s="26"/>
      <c r="AD226" s="26"/>
      <c r="AE226" s="26"/>
      <c r="AF226" s="26"/>
      <c r="AG226" s="26"/>
      <c r="AH226" s="26"/>
    </row>
    <row r="227" spans="1:34" ht="14.5">
      <c r="A227" s="67">
        <v>225</v>
      </c>
      <c r="B227" s="68"/>
      <c r="C227" s="69"/>
      <c r="D227" s="70"/>
      <c r="E227" s="69"/>
      <c r="F227" s="69"/>
      <c r="G227" s="70"/>
      <c r="H227" s="70"/>
      <c r="I227" s="70"/>
      <c r="J227" s="70"/>
      <c r="K227" s="70"/>
      <c r="L227" s="70"/>
      <c r="M227" s="70"/>
      <c r="N227" s="86"/>
      <c r="O227" s="70"/>
      <c r="P227" s="72"/>
      <c r="Q227" s="73"/>
      <c r="R227" s="72"/>
      <c r="S227" s="73"/>
      <c r="T227" s="73"/>
      <c r="U227" s="77"/>
      <c r="V227" s="26"/>
      <c r="W227" s="26"/>
      <c r="X227" s="26"/>
      <c r="Y227" s="26"/>
      <c r="Z227" s="26"/>
      <c r="AA227" s="26"/>
      <c r="AB227" s="26"/>
      <c r="AC227" s="26"/>
      <c r="AD227" s="26"/>
      <c r="AE227" s="26"/>
      <c r="AF227" s="26"/>
      <c r="AG227" s="26"/>
      <c r="AH227" s="26"/>
    </row>
    <row r="228" spans="1:34" ht="14.5">
      <c r="A228" s="67">
        <v>226</v>
      </c>
      <c r="B228" s="68"/>
      <c r="C228" s="69"/>
      <c r="D228" s="70"/>
      <c r="E228" s="69"/>
      <c r="F228" s="69"/>
      <c r="G228" s="70"/>
      <c r="H228" s="70"/>
      <c r="I228" s="70"/>
      <c r="J228" s="70"/>
      <c r="K228" s="70"/>
      <c r="L228" s="70"/>
      <c r="M228" s="70"/>
      <c r="N228" s="86"/>
      <c r="O228" s="70"/>
      <c r="P228" s="72"/>
      <c r="Q228" s="73"/>
      <c r="R228" s="72"/>
      <c r="S228" s="73"/>
      <c r="T228" s="73"/>
      <c r="U228" s="74"/>
      <c r="V228" s="26"/>
      <c r="W228" s="26"/>
      <c r="X228" s="26"/>
      <c r="Y228" s="26"/>
      <c r="Z228" s="26"/>
      <c r="AA228" s="26"/>
      <c r="AB228" s="26"/>
      <c r="AC228" s="26"/>
      <c r="AD228" s="26"/>
      <c r="AE228" s="26"/>
      <c r="AF228" s="26"/>
      <c r="AG228" s="26"/>
      <c r="AH228" s="26"/>
    </row>
    <row r="229" spans="1:34" ht="14.5">
      <c r="A229" s="67">
        <v>227</v>
      </c>
      <c r="B229" s="68"/>
      <c r="C229" s="69"/>
      <c r="D229" s="70"/>
      <c r="E229" s="69"/>
      <c r="F229" s="69"/>
      <c r="G229" s="70"/>
      <c r="H229" s="70"/>
      <c r="I229" s="70"/>
      <c r="J229" s="70"/>
      <c r="K229" s="70"/>
      <c r="L229" s="70"/>
      <c r="M229" s="70"/>
      <c r="N229" s="86"/>
      <c r="O229" s="88"/>
      <c r="P229" s="72"/>
      <c r="Q229" s="73"/>
      <c r="R229" s="72"/>
      <c r="S229" s="73"/>
      <c r="T229" s="73"/>
      <c r="U229" s="74"/>
      <c r="V229" s="26"/>
      <c r="W229" s="26"/>
      <c r="X229" s="26"/>
      <c r="Y229" s="26"/>
      <c r="Z229" s="26"/>
      <c r="AA229" s="26"/>
      <c r="AB229" s="26"/>
      <c r="AC229" s="26"/>
      <c r="AD229" s="26"/>
      <c r="AE229" s="26"/>
      <c r="AF229" s="26"/>
      <c r="AG229" s="26"/>
      <c r="AH229" s="26"/>
    </row>
    <row r="230" spans="1:34" ht="14.5">
      <c r="A230" s="67">
        <v>228</v>
      </c>
      <c r="B230" s="68"/>
      <c r="C230" s="69"/>
      <c r="D230" s="70"/>
      <c r="E230" s="69"/>
      <c r="F230" s="69"/>
      <c r="G230" s="70"/>
      <c r="H230" s="70"/>
      <c r="I230" s="70"/>
      <c r="J230" s="70"/>
      <c r="K230" s="70"/>
      <c r="L230" s="70"/>
      <c r="M230" s="70"/>
      <c r="N230" s="86"/>
      <c r="O230" s="70"/>
      <c r="P230" s="72"/>
      <c r="Q230" s="73"/>
      <c r="R230" s="72"/>
      <c r="S230" s="73"/>
      <c r="T230" s="73"/>
      <c r="U230" s="76"/>
      <c r="V230" s="26"/>
      <c r="W230" s="26"/>
      <c r="X230" s="26"/>
      <c r="Y230" s="26"/>
      <c r="Z230" s="26"/>
      <c r="AA230" s="26"/>
      <c r="AB230" s="26"/>
      <c r="AC230" s="26"/>
      <c r="AD230" s="26"/>
      <c r="AE230" s="26"/>
      <c r="AF230" s="26"/>
      <c r="AG230" s="26"/>
      <c r="AH230" s="26"/>
    </row>
    <row r="231" spans="1:34" ht="14.5">
      <c r="A231" s="67">
        <v>229</v>
      </c>
      <c r="B231" s="68"/>
      <c r="C231" s="69"/>
      <c r="D231" s="70"/>
      <c r="E231" s="69"/>
      <c r="F231" s="69"/>
      <c r="G231" s="70"/>
      <c r="H231" s="70"/>
      <c r="I231" s="70"/>
      <c r="J231" s="70"/>
      <c r="K231" s="70"/>
      <c r="L231" s="70"/>
      <c r="M231" s="70"/>
      <c r="N231" s="86"/>
      <c r="O231" s="88"/>
      <c r="P231" s="72"/>
      <c r="Q231" s="73"/>
      <c r="R231" s="72"/>
      <c r="S231" s="73"/>
      <c r="T231" s="73"/>
      <c r="U231" s="76"/>
      <c r="V231" s="26"/>
      <c r="W231" s="26"/>
      <c r="X231" s="26"/>
      <c r="Y231" s="26"/>
      <c r="Z231" s="26"/>
      <c r="AA231" s="26"/>
      <c r="AB231" s="26"/>
      <c r="AC231" s="26"/>
      <c r="AD231" s="26"/>
      <c r="AE231" s="26"/>
      <c r="AF231" s="26"/>
      <c r="AG231" s="26"/>
      <c r="AH231" s="26"/>
    </row>
    <row r="232" spans="1:34" ht="14.5">
      <c r="A232" s="67">
        <v>230</v>
      </c>
      <c r="B232" s="68"/>
      <c r="C232" s="69"/>
      <c r="D232" s="70"/>
      <c r="E232" s="69"/>
      <c r="F232" s="69"/>
      <c r="G232" s="70"/>
      <c r="H232" s="70"/>
      <c r="I232" s="70"/>
      <c r="J232" s="70"/>
      <c r="K232" s="70"/>
      <c r="L232" s="70"/>
      <c r="M232" s="70"/>
      <c r="N232" s="86"/>
      <c r="O232" s="70"/>
      <c r="P232" s="72"/>
      <c r="Q232" s="73"/>
      <c r="R232" s="72"/>
      <c r="S232" s="73"/>
      <c r="T232" s="73"/>
      <c r="U232" s="74"/>
      <c r="V232" s="26"/>
      <c r="W232" s="26"/>
      <c r="X232" s="26"/>
      <c r="Y232" s="26"/>
      <c r="Z232" s="26"/>
      <c r="AA232" s="26"/>
      <c r="AB232" s="26"/>
      <c r="AC232" s="26"/>
      <c r="AD232" s="26"/>
      <c r="AE232" s="26"/>
      <c r="AF232" s="26"/>
      <c r="AG232" s="26"/>
      <c r="AH232" s="26"/>
    </row>
    <row r="233" spans="1:34" ht="14.5">
      <c r="A233" s="67">
        <v>231</v>
      </c>
      <c r="B233" s="68"/>
      <c r="C233" s="69"/>
      <c r="D233" s="70"/>
      <c r="E233" s="69"/>
      <c r="F233" s="69"/>
      <c r="G233" s="70"/>
      <c r="H233" s="70"/>
      <c r="I233" s="70"/>
      <c r="J233" s="70"/>
      <c r="K233" s="70"/>
      <c r="L233" s="70"/>
      <c r="M233" s="70"/>
      <c r="N233" s="86"/>
      <c r="O233" s="70"/>
      <c r="P233" s="72"/>
      <c r="Q233" s="73"/>
      <c r="R233" s="72"/>
      <c r="S233" s="73"/>
      <c r="T233" s="73"/>
      <c r="U233" s="74"/>
      <c r="V233" s="26"/>
      <c r="W233" s="26"/>
      <c r="X233" s="26"/>
      <c r="Y233" s="26"/>
      <c r="Z233" s="26"/>
      <c r="AA233" s="26"/>
      <c r="AB233" s="26"/>
      <c r="AC233" s="26"/>
      <c r="AD233" s="26"/>
      <c r="AE233" s="26"/>
      <c r="AF233" s="26"/>
      <c r="AG233" s="26"/>
      <c r="AH233" s="26"/>
    </row>
    <row r="234" spans="1:34" ht="14.5">
      <c r="A234" s="67">
        <v>232</v>
      </c>
      <c r="B234" s="68"/>
      <c r="C234" s="69"/>
      <c r="D234" s="70"/>
      <c r="E234" s="69"/>
      <c r="F234" s="69"/>
      <c r="G234" s="70"/>
      <c r="H234" s="70"/>
      <c r="I234" s="70"/>
      <c r="J234" s="70"/>
      <c r="K234" s="70"/>
      <c r="L234" s="70"/>
      <c r="M234" s="70"/>
      <c r="N234" s="86"/>
      <c r="O234" s="88"/>
      <c r="P234" s="72"/>
      <c r="Q234" s="73"/>
      <c r="R234" s="72"/>
      <c r="S234" s="73"/>
      <c r="T234" s="73"/>
      <c r="U234" s="74"/>
      <c r="V234" s="26"/>
      <c r="W234" s="26"/>
      <c r="X234" s="26"/>
      <c r="Y234" s="26"/>
      <c r="Z234" s="26"/>
      <c r="AA234" s="26"/>
      <c r="AB234" s="26"/>
      <c r="AC234" s="26"/>
      <c r="AD234" s="26"/>
      <c r="AE234" s="26"/>
      <c r="AF234" s="26"/>
      <c r="AG234" s="26"/>
      <c r="AH234" s="26"/>
    </row>
    <row r="235" spans="1:34" ht="14.5">
      <c r="A235" s="67">
        <v>233</v>
      </c>
      <c r="B235" s="68"/>
      <c r="C235" s="69"/>
      <c r="D235" s="70"/>
      <c r="E235" s="69"/>
      <c r="F235" s="69"/>
      <c r="G235" s="70"/>
      <c r="H235" s="70"/>
      <c r="I235" s="70"/>
      <c r="J235" s="70"/>
      <c r="K235" s="70"/>
      <c r="L235" s="70"/>
      <c r="M235" s="70"/>
      <c r="N235" s="86"/>
      <c r="O235" s="70"/>
      <c r="P235" s="72"/>
      <c r="Q235" s="73"/>
      <c r="R235" s="72"/>
      <c r="S235" s="73"/>
      <c r="T235" s="73"/>
      <c r="U235" s="76"/>
      <c r="V235" s="26"/>
      <c r="W235" s="26"/>
      <c r="X235" s="26"/>
      <c r="Y235" s="26"/>
      <c r="Z235" s="26"/>
      <c r="AA235" s="26"/>
      <c r="AB235" s="26"/>
      <c r="AC235" s="26"/>
      <c r="AD235" s="26"/>
      <c r="AE235" s="26"/>
      <c r="AF235" s="26"/>
      <c r="AG235" s="26"/>
      <c r="AH235" s="26"/>
    </row>
    <row r="236" spans="1:34" ht="14.5">
      <c r="A236" s="67">
        <v>234</v>
      </c>
      <c r="B236" s="68"/>
      <c r="C236" s="69"/>
      <c r="D236" s="70"/>
      <c r="E236" s="69"/>
      <c r="F236" s="69"/>
      <c r="G236" s="70"/>
      <c r="H236" s="70"/>
      <c r="I236" s="70"/>
      <c r="J236" s="70"/>
      <c r="K236" s="70"/>
      <c r="L236" s="70"/>
      <c r="M236" s="70"/>
      <c r="N236" s="86"/>
      <c r="O236" s="88"/>
      <c r="P236" s="72"/>
      <c r="Q236" s="73"/>
      <c r="R236" s="72"/>
      <c r="S236" s="73"/>
      <c r="T236" s="73"/>
      <c r="U236" s="76"/>
      <c r="V236" s="26"/>
      <c r="W236" s="26"/>
      <c r="X236" s="26"/>
      <c r="Y236" s="26"/>
      <c r="Z236" s="26"/>
      <c r="AA236" s="26"/>
      <c r="AB236" s="26"/>
      <c r="AC236" s="26"/>
      <c r="AD236" s="26"/>
      <c r="AE236" s="26"/>
      <c r="AF236" s="26"/>
      <c r="AG236" s="26"/>
      <c r="AH236" s="26"/>
    </row>
    <row r="237" spans="1:34" ht="14.5">
      <c r="A237" s="67">
        <v>235</v>
      </c>
      <c r="B237" s="68"/>
      <c r="C237" s="69"/>
      <c r="D237" s="70"/>
      <c r="E237" s="69"/>
      <c r="F237" s="69"/>
      <c r="G237" s="70"/>
      <c r="H237" s="70"/>
      <c r="I237" s="70"/>
      <c r="J237" s="70"/>
      <c r="K237" s="70"/>
      <c r="L237" s="70"/>
      <c r="M237" s="70"/>
      <c r="N237" s="86"/>
      <c r="O237" s="70"/>
      <c r="P237" s="72"/>
      <c r="Q237" s="73"/>
      <c r="R237" s="72"/>
      <c r="S237" s="73"/>
      <c r="T237" s="73"/>
      <c r="U237" s="76"/>
      <c r="V237" s="26"/>
      <c r="W237" s="26"/>
      <c r="X237" s="26"/>
      <c r="Y237" s="26"/>
      <c r="Z237" s="26"/>
      <c r="AA237" s="26"/>
      <c r="AB237" s="26"/>
      <c r="AC237" s="26"/>
      <c r="AD237" s="26"/>
      <c r="AE237" s="26"/>
      <c r="AF237" s="26"/>
      <c r="AG237" s="26"/>
      <c r="AH237" s="26"/>
    </row>
    <row r="238" spans="1:34" ht="14.5">
      <c r="A238" s="67">
        <v>236</v>
      </c>
      <c r="B238" s="68"/>
      <c r="C238" s="69"/>
      <c r="D238" s="70"/>
      <c r="E238" s="69"/>
      <c r="F238" s="69"/>
      <c r="G238" s="70"/>
      <c r="H238" s="70"/>
      <c r="I238" s="70"/>
      <c r="J238" s="70"/>
      <c r="K238" s="70"/>
      <c r="L238" s="70"/>
      <c r="M238" s="70"/>
      <c r="N238" s="70"/>
      <c r="O238" s="70"/>
      <c r="P238" s="72"/>
      <c r="Q238" s="73"/>
      <c r="R238" s="72"/>
      <c r="S238" s="73"/>
      <c r="T238" s="73"/>
      <c r="U238" s="77"/>
      <c r="V238" s="26"/>
      <c r="W238" s="26"/>
      <c r="X238" s="26"/>
      <c r="Y238" s="26"/>
      <c r="Z238" s="26"/>
      <c r="AA238" s="26"/>
      <c r="AB238" s="26"/>
      <c r="AC238" s="26"/>
      <c r="AD238" s="26"/>
      <c r="AE238" s="26"/>
      <c r="AF238" s="26"/>
      <c r="AG238" s="26"/>
      <c r="AH238" s="26"/>
    </row>
    <row r="239" spans="1:34" ht="14.5">
      <c r="A239" s="67">
        <v>237</v>
      </c>
      <c r="B239" s="68"/>
      <c r="C239" s="69"/>
      <c r="D239" s="70"/>
      <c r="E239" s="69"/>
      <c r="F239" s="69"/>
      <c r="G239" s="70"/>
      <c r="H239" s="70"/>
      <c r="I239" s="70"/>
      <c r="J239" s="70"/>
      <c r="K239" s="70"/>
      <c r="L239" s="73"/>
      <c r="M239" s="86"/>
      <c r="N239" s="86"/>
      <c r="O239" s="70"/>
      <c r="P239" s="72"/>
      <c r="Q239" s="73"/>
      <c r="R239" s="72"/>
      <c r="S239" s="73"/>
      <c r="T239" s="73"/>
      <c r="U239" s="77"/>
      <c r="V239" s="26"/>
      <c r="W239" s="26"/>
      <c r="X239" s="26"/>
      <c r="Y239" s="26"/>
      <c r="Z239" s="26"/>
      <c r="AA239" s="26"/>
      <c r="AB239" s="26"/>
      <c r="AC239" s="26"/>
      <c r="AD239" s="26"/>
      <c r="AE239" s="26"/>
      <c r="AF239" s="26"/>
      <c r="AG239" s="26"/>
      <c r="AH239" s="26"/>
    </row>
    <row r="240" spans="1:34" ht="14.5">
      <c r="A240" s="67">
        <v>238</v>
      </c>
      <c r="B240" s="68"/>
      <c r="C240" s="69"/>
      <c r="D240" s="70"/>
      <c r="E240" s="69"/>
      <c r="F240" s="69"/>
      <c r="G240" s="70"/>
      <c r="H240" s="70"/>
      <c r="I240" s="70"/>
      <c r="J240" s="70"/>
      <c r="K240" s="70"/>
      <c r="L240" s="70"/>
      <c r="M240" s="70"/>
      <c r="N240" s="86"/>
      <c r="O240" s="88"/>
      <c r="P240" s="72"/>
      <c r="Q240" s="73"/>
      <c r="R240" s="72"/>
      <c r="S240" s="73"/>
      <c r="T240" s="73"/>
      <c r="U240" s="74"/>
      <c r="V240" s="26"/>
      <c r="W240" s="26"/>
      <c r="X240" s="26"/>
      <c r="Y240" s="26"/>
      <c r="Z240" s="26"/>
      <c r="AA240" s="26"/>
      <c r="AB240" s="26"/>
      <c r="AC240" s="26"/>
      <c r="AD240" s="26"/>
      <c r="AE240" s="26"/>
      <c r="AF240" s="26"/>
      <c r="AG240" s="26"/>
      <c r="AH240" s="26"/>
    </row>
    <row r="241" spans="1:34" ht="14.5">
      <c r="A241" s="67">
        <v>239</v>
      </c>
      <c r="B241" s="68"/>
      <c r="C241" s="69"/>
      <c r="D241" s="70"/>
      <c r="E241" s="69"/>
      <c r="F241" s="69"/>
      <c r="G241" s="70"/>
      <c r="H241" s="70"/>
      <c r="I241" s="70"/>
      <c r="J241" s="70"/>
      <c r="K241" s="70"/>
      <c r="L241" s="70"/>
      <c r="M241" s="70"/>
      <c r="N241" s="86"/>
      <c r="O241" s="70"/>
      <c r="P241" s="72"/>
      <c r="Q241" s="73"/>
      <c r="R241" s="72"/>
      <c r="S241" s="73"/>
      <c r="T241" s="73"/>
      <c r="U241" s="74"/>
      <c r="V241" s="26"/>
      <c r="W241" s="26"/>
      <c r="X241" s="26"/>
      <c r="Y241" s="26"/>
      <c r="Z241" s="26"/>
      <c r="AA241" s="26"/>
      <c r="AB241" s="26"/>
      <c r="AC241" s="26"/>
      <c r="AD241" s="26"/>
      <c r="AE241" s="26"/>
      <c r="AF241" s="26"/>
      <c r="AG241" s="26"/>
      <c r="AH241" s="26"/>
    </row>
    <row r="242" spans="1:34" ht="14.5">
      <c r="A242" s="67">
        <v>240</v>
      </c>
      <c r="B242" s="68"/>
      <c r="C242" s="69"/>
      <c r="D242" s="70"/>
      <c r="E242" s="69"/>
      <c r="F242" s="69"/>
      <c r="G242" s="70"/>
      <c r="H242" s="70"/>
      <c r="I242" s="70"/>
      <c r="J242" s="70"/>
      <c r="K242" s="70"/>
      <c r="L242" s="70"/>
      <c r="M242" s="70"/>
      <c r="N242" s="86"/>
      <c r="O242" s="88"/>
      <c r="P242" s="72"/>
      <c r="Q242" s="73"/>
      <c r="R242" s="72"/>
      <c r="S242" s="73"/>
      <c r="T242" s="73"/>
      <c r="U242" s="74"/>
      <c r="V242" s="26"/>
      <c r="W242" s="26"/>
      <c r="X242" s="26"/>
      <c r="Y242" s="26"/>
      <c r="Z242" s="26"/>
      <c r="AA242" s="26"/>
      <c r="AB242" s="26"/>
      <c r="AC242" s="26"/>
      <c r="AD242" s="26"/>
      <c r="AE242" s="26"/>
      <c r="AF242" s="26"/>
      <c r="AG242" s="26"/>
      <c r="AH242" s="26"/>
    </row>
    <row r="243" spans="1:34" ht="14.5">
      <c r="A243" s="67">
        <v>241</v>
      </c>
      <c r="B243" s="68"/>
      <c r="C243" s="69"/>
      <c r="D243" s="70"/>
      <c r="E243" s="69"/>
      <c r="F243" s="69"/>
      <c r="G243" s="70"/>
      <c r="H243" s="70"/>
      <c r="I243" s="70"/>
      <c r="J243" s="70"/>
      <c r="K243" s="70"/>
      <c r="L243" s="70"/>
      <c r="M243" s="70"/>
      <c r="N243" s="86"/>
      <c r="O243" s="70"/>
      <c r="P243" s="72"/>
      <c r="Q243" s="73"/>
      <c r="R243" s="72"/>
      <c r="S243" s="73"/>
      <c r="T243" s="73"/>
      <c r="U243" s="74"/>
      <c r="V243" s="26"/>
      <c r="W243" s="26"/>
      <c r="X243" s="26"/>
      <c r="Y243" s="26"/>
      <c r="Z243" s="26"/>
      <c r="AA243" s="26"/>
      <c r="AB243" s="26"/>
      <c r="AC243" s="26"/>
      <c r="AD243" s="26"/>
      <c r="AE243" s="26"/>
      <c r="AF243" s="26"/>
      <c r="AG243" s="26"/>
      <c r="AH243" s="26"/>
    </row>
    <row r="244" spans="1:34" ht="14.5">
      <c r="A244" s="67">
        <v>242</v>
      </c>
      <c r="B244" s="68"/>
      <c r="C244" s="69"/>
      <c r="D244" s="70"/>
      <c r="E244" s="69"/>
      <c r="F244" s="69"/>
      <c r="G244" s="70"/>
      <c r="H244" s="70"/>
      <c r="I244" s="70"/>
      <c r="J244" s="70"/>
      <c r="K244" s="70"/>
      <c r="L244" s="70"/>
      <c r="M244" s="70"/>
      <c r="N244" s="86"/>
      <c r="O244" s="88"/>
      <c r="P244" s="72"/>
      <c r="Q244" s="73"/>
      <c r="R244" s="72"/>
      <c r="S244" s="73"/>
      <c r="T244" s="73"/>
      <c r="U244" s="74"/>
      <c r="V244" s="26"/>
      <c r="W244" s="26"/>
      <c r="X244" s="26"/>
      <c r="Y244" s="26"/>
      <c r="Z244" s="26"/>
      <c r="AA244" s="26"/>
      <c r="AB244" s="26"/>
      <c r="AC244" s="26"/>
      <c r="AD244" s="26"/>
      <c r="AE244" s="26"/>
      <c r="AF244" s="26"/>
      <c r="AG244" s="26"/>
      <c r="AH244" s="26"/>
    </row>
    <row r="245" spans="1:34" ht="14.5">
      <c r="A245" s="67">
        <v>243</v>
      </c>
      <c r="B245" s="68"/>
      <c r="C245" s="69"/>
      <c r="D245" s="70"/>
      <c r="E245" s="69"/>
      <c r="F245" s="69"/>
      <c r="G245" s="70"/>
      <c r="H245" s="70"/>
      <c r="I245" s="70"/>
      <c r="J245" s="70"/>
      <c r="K245" s="70"/>
      <c r="L245" s="70"/>
      <c r="M245" s="70"/>
      <c r="N245" s="86"/>
      <c r="O245" s="70"/>
      <c r="P245" s="72"/>
      <c r="Q245" s="73"/>
      <c r="R245" s="72"/>
      <c r="S245" s="73"/>
      <c r="T245" s="73"/>
      <c r="U245" s="74"/>
      <c r="V245" s="26"/>
      <c r="W245" s="26"/>
      <c r="X245" s="26"/>
      <c r="Y245" s="26"/>
      <c r="Z245" s="26"/>
      <c r="AA245" s="26"/>
      <c r="AB245" s="26"/>
      <c r="AC245" s="26"/>
      <c r="AD245" s="26"/>
      <c r="AE245" s="26"/>
      <c r="AF245" s="26"/>
      <c r="AG245" s="26"/>
      <c r="AH245" s="26"/>
    </row>
    <row r="246" spans="1:34" ht="14.5">
      <c r="A246" s="67">
        <v>244</v>
      </c>
      <c r="B246" s="68"/>
      <c r="C246" s="69"/>
      <c r="D246" s="70"/>
      <c r="E246" s="69"/>
      <c r="F246" s="69"/>
      <c r="G246" s="70"/>
      <c r="H246" s="70"/>
      <c r="I246" s="70"/>
      <c r="J246" s="70"/>
      <c r="K246" s="70"/>
      <c r="L246" s="70"/>
      <c r="M246" s="70"/>
      <c r="N246" s="86"/>
      <c r="O246" s="70"/>
      <c r="P246" s="72"/>
      <c r="Q246" s="73"/>
      <c r="R246" s="72"/>
      <c r="S246" s="73"/>
      <c r="T246" s="73"/>
      <c r="U246" s="74"/>
      <c r="V246" s="26"/>
      <c r="W246" s="26"/>
      <c r="X246" s="26"/>
      <c r="Y246" s="26"/>
      <c r="Z246" s="26"/>
      <c r="AA246" s="26"/>
      <c r="AB246" s="26"/>
      <c r="AC246" s="26"/>
      <c r="AD246" s="26"/>
      <c r="AE246" s="26"/>
      <c r="AF246" s="26"/>
      <c r="AG246" s="26"/>
      <c r="AH246" s="26"/>
    </row>
    <row r="247" spans="1:34" ht="14.5">
      <c r="A247" s="67">
        <v>245</v>
      </c>
      <c r="B247" s="68"/>
      <c r="C247" s="69"/>
      <c r="D247" s="70"/>
      <c r="E247" s="69"/>
      <c r="F247" s="69"/>
      <c r="G247" s="70"/>
      <c r="H247" s="70"/>
      <c r="I247" s="70"/>
      <c r="J247" s="70"/>
      <c r="K247" s="70"/>
      <c r="L247" s="70"/>
      <c r="M247" s="70"/>
      <c r="N247" s="86"/>
      <c r="O247" s="88"/>
      <c r="P247" s="72"/>
      <c r="Q247" s="73"/>
      <c r="R247" s="72"/>
      <c r="S247" s="73"/>
      <c r="T247" s="73"/>
      <c r="U247" s="74"/>
      <c r="V247" s="26"/>
      <c r="W247" s="26"/>
      <c r="X247" s="26"/>
      <c r="Y247" s="26"/>
      <c r="Z247" s="26"/>
      <c r="AA247" s="26"/>
      <c r="AB247" s="26"/>
      <c r="AC247" s="26"/>
      <c r="AD247" s="26"/>
      <c r="AE247" s="26"/>
      <c r="AF247" s="26"/>
      <c r="AG247" s="26"/>
      <c r="AH247" s="26"/>
    </row>
    <row r="248" spans="1:34" ht="14.5">
      <c r="A248" s="67">
        <v>246</v>
      </c>
      <c r="B248" s="68"/>
      <c r="C248" s="69"/>
      <c r="D248" s="70"/>
      <c r="E248" s="69"/>
      <c r="F248" s="69"/>
      <c r="G248" s="70"/>
      <c r="H248" s="70"/>
      <c r="I248" s="70"/>
      <c r="J248" s="70"/>
      <c r="K248" s="70"/>
      <c r="L248" s="70"/>
      <c r="M248" s="70"/>
      <c r="N248" s="86"/>
      <c r="O248" s="70"/>
      <c r="P248" s="72"/>
      <c r="Q248" s="73"/>
      <c r="R248" s="72"/>
      <c r="S248" s="73"/>
      <c r="T248" s="73"/>
      <c r="U248" s="96"/>
      <c r="V248" s="26"/>
      <c r="W248" s="26"/>
      <c r="X248" s="26"/>
      <c r="Y248" s="26"/>
      <c r="Z248" s="26"/>
      <c r="AA248" s="26"/>
      <c r="AB248" s="26"/>
      <c r="AC248" s="26"/>
      <c r="AD248" s="26"/>
      <c r="AE248" s="26"/>
      <c r="AF248" s="26"/>
      <c r="AG248" s="26"/>
      <c r="AH248" s="26"/>
    </row>
    <row r="249" spans="1:34" ht="14.5">
      <c r="A249" s="67">
        <v>247</v>
      </c>
      <c r="B249" s="68"/>
      <c r="C249" s="69"/>
      <c r="D249" s="70"/>
      <c r="E249" s="69"/>
      <c r="F249" s="69"/>
      <c r="G249" s="70"/>
      <c r="H249" s="70"/>
      <c r="I249" s="70"/>
      <c r="J249" s="70"/>
      <c r="K249" s="70"/>
      <c r="L249" s="70"/>
      <c r="M249" s="70"/>
      <c r="N249" s="86"/>
      <c r="O249" s="70"/>
      <c r="P249" s="72"/>
      <c r="Q249" s="73"/>
      <c r="R249" s="72"/>
      <c r="S249" s="73"/>
      <c r="T249" s="73"/>
      <c r="U249" s="96"/>
      <c r="V249" s="26"/>
      <c r="W249" s="26"/>
      <c r="X249" s="26"/>
      <c r="Y249" s="26"/>
      <c r="Z249" s="26"/>
      <c r="AA249" s="26"/>
      <c r="AB249" s="26"/>
      <c r="AC249" s="26"/>
      <c r="AD249" s="26"/>
      <c r="AE249" s="26"/>
      <c r="AF249" s="26"/>
      <c r="AG249" s="26"/>
      <c r="AH249" s="26"/>
    </row>
    <row r="250" spans="1:34" ht="14.5">
      <c r="A250" s="67">
        <v>248</v>
      </c>
      <c r="B250" s="68"/>
      <c r="C250" s="69"/>
      <c r="D250" s="70"/>
      <c r="E250" s="69"/>
      <c r="F250" s="69"/>
      <c r="G250" s="70"/>
      <c r="H250" s="70"/>
      <c r="I250" s="70"/>
      <c r="J250" s="70"/>
      <c r="K250" s="70"/>
      <c r="L250" s="70"/>
      <c r="M250" s="70"/>
      <c r="N250" s="86"/>
      <c r="O250" s="88"/>
      <c r="P250" s="72"/>
      <c r="Q250" s="73"/>
      <c r="R250" s="72"/>
      <c r="S250" s="73"/>
      <c r="T250" s="73"/>
      <c r="U250" s="77"/>
      <c r="V250" s="26"/>
      <c r="W250" s="26"/>
      <c r="X250" s="26"/>
      <c r="Y250" s="26"/>
      <c r="Z250" s="26"/>
      <c r="AA250" s="26"/>
      <c r="AB250" s="26"/>
      <c r="AC250" s="26"/>
      <c r="AD250" s="26"/>
      <c r="AE250" s="26"/>
      <c r="AF250" s="26"/>
      <c r="AG250" s="26"/>
      <c r="AH250" s="26"/>
    </row>
    <row r="251" spans="1:34" ht="14.5">
      <c r="A251" s="67">
        <v>249</v>
      </c>
      <c r="B251" s="68"/>
      <c r="C251" s="69"/>
      <c r="D251" s="70"/>
      <c r="E251" s="69"/>
      <c r="F251" s="69"/>
      <c r="G251" s="70"/>
      <c r="H251" s="70"/>
      <c r="I251" s="70"/>
      <c r="J251" s="70"/>
      <c r="K251" s="70"/>
      <c r="L251" s="70"/>
      <c r="M251" s="70"/>
      <c r="N251" s="86"/>
      <c r="O251" s="88"/>
      <c r="P251" s="72"/>
      <c r="Q251" s="73"/>
      <c r="R251" s="72"/>
      <c r="S251" s="73"/>
      <c r="T251" s="73"/>
      <c r="U251" s="74"/>
      <c r="V251" s="26"/>
      <c r="W251" s="26"/>
      <c r="X251" s="26"/>
      <c r="Y251" s="26"/>
      <c r="Z251" s="26"/>
      <c r="AA251" s="26"/>
      <c r="AB251" s="26"/>
      <c r="AC251" s="26"/>
      <c r="AD251" s="26"/>
      <c r="AE251" s="26"/>
      <c r="AF251" s="26"/>
      <c r="AG251" s="26"/>
      <c r="AH251" s="26"/>
    </row>
    <row r="252" spans="1:34" ht="14.5">
      <c r="A252" s="67">
        <v>250</v>
      </c>
      <c r="B252" s="68"/>
      <c r="C252" s="69"/>
      <c r="D252" s="70"/>
      <c r="E252" s="69"/>
      <c r="F252" s="69"/>
      <c r="G252" s="70"/>
      <c r="H252" s="70"/>
      <c r="I252" s="70"/>
      <c r="J252" s="70"/>
      <c r="K252" s="70"/>
      <c r="L252" s="70"/>
      <c r="M252" s="70"/>
      <c r="N252" s="86"/>
      <c r="O252" s="88"/>
      <c r="P252" s="72"/>
      <c r="Q252" s="73"/>
      <c r="R252" s="72"/>
      <c r="S252" s="73"/>
      <c r="T252" s="73"/>
      <c r="U252" s="74"/>
      <c r="V252" s="26"/>
      <c r="W252" s="26"/>
      <c r="X252" s="26"/>
      <c r="Y252" s="26"/>
      <c r="Z252" s="26"/>
      <c r="AA252" s="26"/>
      <c r="AB252" s="26"/>
      <c r="AC252" s="26"/>
      <c r="AD252" s="26"/>
      <c r="AE252" s="26"/>
      <c r="AF252" s="26"/>
      <c r="AG252" s="26"/>
      <c r="AH252" s="26"/>
    </row>
    <row r="253" spans="1:34" ht="14.5">
      <c r="A253" s="67">
        <v>251</v>
      </c>
      <c r="B253" s="68"/>
      <c r="C253" s="69"/>
      <c r="D253" s="70"/>
      <c r="E253" s="69"/>
      <c r="F253" s="69"/>
      <c r="G253" s="70"/>
      <c r="H253" s="70"/>
      <c r="I253" s="70"/>
      <c r="J253" s="70"/>
      <c r="K253" s="70"/>
      <c r="L253" s="70"/>
      <c r="M253" s="70"/>
      <c r="N253" s="86"/>
      <c r="O253" s="70"/>
      <c r="P253" s="72"/>
      <c r="Q253" s="73"/>
      <c r="R253" s="72"/>
      <c r="S253" s="73"/>
      <c r="T253" s="73"/>
      <c r="U253" s="74"/>
      <c r="V253" s="26"/>
      <c r="W253" s="26"/>
      <c r="X253" s="26"/>
      <c r="Y253" s="26"/>
      <c r="Z253" s="26"/>
      <c r="AA253" s="26"/>
      <c r="AB253" s="26"/>
      <c r="AC253" s="26"/>
      <c r="AD253" s="26"/>
      <c r="AE253" s="26"/>
      <c r="AF253" s="26"/>
      <c r="AG253" s="26"/>
      <c r="AH253" s="26"/>
    </row>
    <row r="254" spans="1:34" ht="14.5">
      <c r="A254" s="67">
        <v>252</v>
      </c>
      <c r="B254" s="68"/>
      <c r="C254" s="69"/>
      <c r="D254" s="70"/>
      <c r="E254" s="69"/>
      <c r="F254" s="69"/>
      <c r="G254" s="70"/>
      <c r="H254" s="70"/>
      <c r="I254" s="70"/>
      <c r="J254" s="70"/>
      <c r="K254" s="70"/>
      <c r="L254" s="70"/>
      <c r="M254" s="70"/>
      <c r="N254" s="86"/>
      <c r="O254" s="70"/>
      <c r="P254" s="72"/>
      <c r="Q254" s="73"/>
      <c r="R254" s="72"/>
      <c r="S254" s="73"/>
      <c r="T254" s="73"/>
      <c r="U254" s="74"/>
      <c r="V254" s="26"/>
      <c r="W254" s="26"/>
      <c r="X254" s="26"/>
      <c r="Y254" s="26"/>
      <c r="Z254" s="26"/>
      <c r="AA254" s="26"/>
      <c r="AB254" s="26"/>
      <c r="AC254" s="26"/>
      <c r="AD254" s="26"/>
      <c r="AE254" s="26"/>
      <c r="AF254" s="26"/>
      <c r="AG254" s="26"/>
      <c r="AH254" s="26"/>
    </row>
    <row r="255" spans="1:34" ht="14.5">
      <c r="A255" s="67">
        <v>253</v>
      </c>
      <c r="B255" s="68"/>
      <c r="C255" s="69"/>
      <c r="D255" s="70"/>
      <c r="E255" s="69"/>
      <c r="F255" s="69"/>
      <c r="G255" s="70"/>
      <c r="H255" s="70"/>
      <c r="I255" s="70"/>
      <c r="J255" s="70"/>
      <c r="K255" s="70"/>
      <c r="L255" s="70"/>
      <c r="M255" s="70"/>
      <c r="N255" s="86"/>
      <c r="O255" s="70"/>
      <c r="P255" s="72"/>
      <c r="Q255" s="73"/>
      <c r="R255" s="72"/>
      <c r="S255" s="73"/>
      <c r="T255" s="73"/>
      <c r="U255" s="74"/>
      <c r="V255" s="26"/>
      <c r="W255" s="26"/>
      <c r="X255" s="26"/>
      <c r="Y255" s="26"/>
      <c r="Z255" s="26"/>
      <c r="AA255" s="26"/>
      <c r="AB255" s="26"/>
      <c r="AC255" s="26"/>
      <c r="AD255" s="26"/>
      <c r="AE255" s="26"/>
      <c r="AF255" s="26"/>
      <c r="AG255" s="26"/>
      <c r="AH255" s="26"/>
    </row>
    <row r="256" spans="1:34" ht="14.5">
      <c r="A256" s="67">
        <v>254</v>
      </c>
      <c r="B256" s="68"/>
      <c r="C256" s="69"/>
      <c r="D256" s="70"/>
      <c r="E256" s="69"/>
      <c r="F256" s="69"/>
      <c r="G256" s="70"/>
      <c r="H256" s="70"/>
      <c r="I256" s="70"/>
      <c r="J256" s="70"/>
      <c r="K256" s="70"/>
      <c r="L256" s="70"/>
      <c r="M256" s="70"/>
      <c r="N256" s="86"/>
      <c r="O256" s="70"/>
      <c r="P256" s="72"/>
      <c r="Q256" s="73"/>
      <c r="R256" s="72"/>
      <c r="S256" s="73"/>
      <c r="T256" s="73"/>
      <c r="U256" s="74"/>
      <c r="V256" s="26"/>
      <c r="W256" s="26"/>
      <c r="X256" s="26"/>
      <c r="Y256" s="26"/>
      <c r="Z256" s="26"/>
      <c r="AA256" s="26"/>
      <c r="AB256" s="26"/>
      <c r="AC256" s="26"/>
      <c r="AD256" s="26"/>
      <c r="AE256" s="26"/>
      <c r="AF256" s="26"/>
      <c r="AG256" s="26"/>
      <c r="AH256" s="26"/>
    </row>
    <row r="257" spans="1:34" ht="14.5">
      <c r="A257" s="67">
        <v>255</v>
      </c>
      <c r="B257" s="68"/>
      <c r="C257" s="69"/>
      <c r="D257" s="70"/>
      <c r="E257" s="69"/>
      <c r="F257" s="69"/>
      <c r="G257" s="70"/>
      <c r="H257" s="70"/>
      <c r="I257" s="70"/>
      <c r="J257" s="70"/>
      <c r="K257" s="70"/>
      <c r="L257" s="70"/>
      <c r="M257" s="70"/>
      <c r="N257" s="86"/>
      <c r="O257" s="70"/>
      <c r="P257" s="72"/>
      <c r="Q257" s="73"/>
      <c r="R257" s="72"/>
      <c r="S257" s="73"/>
      <c r="T257" s="73"/>
      <c r="U257" s="74"/>
      <c r="V257" s="26"/>
      <c r="W257" s="26"/>
      <c r="X257" s="26"/>
      <c r="Y257" s="26"/>
      <c r="Z257" s="26"/>
      <c r="AA257" s="26"/>
      <c r="AB257" s="26"/>
      <c r="AC257" s="26"/>
      <c r="AD257" s="26"/>
      <c r="AE257" s="26"/>
      <c r="AF257" s="26"/>
      <c r="AG257" s="26"/>
      <c r="AH257" s="26"/>
    </row>
    <row r="258" spans="1:34" ht="14.5">
      <c r="A258" s="67">
        <v>256</v>
      </c>
      <c r="B258" s="68"/>
      <c r="C258" s="69"/>
      <c r="D258" s="70"/>
      <c r="E258" s="69"/>
      <c r="F258" s="69"/>
      <c r="G258" s="70"/>
      <c r="H258" s="70"/>
      <c r="I258" s="70"/>
      <c r="J258" s="70"/>
      <c r="K258" s="70"/>
      <c r="L258" s="70"/>
      <c r="M258" s="70"/>
      <c r="N258" s="86"/>
      <c r="O258" s="70"/>
      <c r="P258" s="72"/>
      <c r="Q258" s="73"/>
      <c r="R258" s="72"/>
      <c r="S258" s="73"/>
      <c r="T258" s="73"/>
      <c r="U258" s="74"/>
      <c r="V258" s="26"/>
      <c r="W258" s="26"/>
      <c r="X258" s="26"/>
      <c r="Y258" s="26"/>
      <c r="Z258" s="26"/>
      <c r="AA258" s="26"/>
      <c r="AB258" s="26"/>
      <c r="AC258" s="26"/>
      <c r="AD258" s="26"/>
      <c r="AE258" s="26"/>
      <c r="AF258" s="26"/>
      <c r="AG258" s="26"/>
      <c r="AH258" s="26"/>
    </row>
    <row r="259" spans="1:34" ht="14.5">
      <c r="A259" s="67">
        <v>257</v>
      </c>
      <c r="B259" s="68"/>
      <c r="C259" s="69"/>
      <c r="D259" s="70"/>
      <c r="E259" s="69"/>
      <c r="F259" s="69"/>
      <c r="G259" s="70"/>
      <c r="H259" s="70"/>
      <c r="I259" s="70"/>
      <c r="J259" s="70"/>
      <c r="K259" s="70"/>
      <c r="L259" s="70"/>
      <c r="M259" s="70"/>
      <c r="N259" s="86"/>
      <c r="O259" s="70"/>
      <c r="P259" s="72"/>
      <c r="Q259" s="73"/>
      <c r="R259" s="72"/>
      <c r="S259" s="73"/>
      <c r="T259" s="73"/>
      <c r="U259" s="74"/>
      <c r="V259" s="26"/>
      <c r="W259" s="26"/>
      <c r="X259" s="26"/>
      <c r="Y259" s="26"/>
      <c r="Z259" s="26"/>
      <c r="AA259" s="26"/>
      <c r="AB259" s="26"/>
      <c r="AC259" s="26"/>
      <c r="AD259" s="26"/>
      <c r="AE259" s="26"/>
      <c r="AF259" s="26"/>
      <c r="AG259" s="26"/>
      <c r="AH259" s="26"/>
    </row>
    <row r="260" spans="1:34" ht="14.5" hidden="1">
      <c r="A260" s="67">
        <v>258</v>
      </c>
      <c r="B260" s="68"/>
      <c r="C260" s="67" t="str">
        <f t="array" aca="1" ref="C260" ca="1">IFERROR(_xludf.XLOOKUP(D260,master_daerah!B:B,master_daerah!A:A),"")</f>
        <v/>
      </c>
      <c r="D260" s="70"/>
      <c r="E260" s="69"/>
      <c r="F260" s="69"/>
      <c r="G260" s="70"/>
      <c r="H260" s="70"/>
      <c r="I260" s="70"/>
      <c r="J260" s="70"/>
      <c r="K260" s="70"/>
      <c r="L260" s="70"/>
      <c r="M260" s="70"/>
      <c r="N260" s="86"/>
      <c r="O260" s="86"/>
      <c r="P260" s="72"/>
      <c r="Q260" s="73"/>
      <c r="R260" s="72"/>
      <c r="S260" s="73"/>
      <c r="T260" s="73"/>
      <c r="U260" s="74"/>
      <c r="V260" s="26"/>
      <c r="W260" s="26"/>
      <c r="X260" s="26"/>
      <c r="Y260" s="26"/>
      <c r="Z260" s="26"/>
      <c r="AA260" s="26"/>
      <c r="AB260" s="26"/>
      <c r="AC260" s="26"/>
      <c r="AD260" s="26"/>
      <c r="AE260" s="26"/>
      <c r="AF260" s="26"/>
      <c r="AG260" s="26"/>
      <c r="AH260" s="26"/>
    </row>
    <row r="261" spans="1:34" ht="14.5" hidden="1">
      <c r="A261" s="67">
        <v>259</v>
      </c>
      <c r="B261" s="68"/>
      <c r="C261" s="67" t="str">
        <f t="array" aca="1" ref="C261" ca="1">IFERROR(_xludf.XLOOKUP(D261,master_daerah!B:B,master_daerah!A:A),"")</f>
        <v/>
      </c>
      <c r="D261" s="70"/>
      <c r="E261" s="69"/>
      <c r="F261" s="69"/>
      <c r="G261" s="70"/>
      <c r="H261" s="70"/>
      <c r="I261" s="70"/>
      <c r="J261" s="70"/>
      <c r="K261" s="70"/>
      <c r="L261" s="70"/>
      <c r="M261" s="70"/>
      <c r="N261" s="86"/>
      <c r="O261" s="86"/>
      <c r="P261" s="72"/>
      <c r="Q261" s="73"/>
      <c r="R261" s="72"/>
      <c r="S261" s="73"/>
      <c r="T261" s="73"/>
      <c r="U261" s="74"/>
      <c r="V261" s="26"/>
      <c r="W261" s="26"/>
      <c r="X261" s="26"/>
      <c r="Y261" s="26"/>
      <c r="Z261" s="26"/>
      <c r="AA261" s="26"/>
      <c r="AB261" s="26"/>
      <c r="AC261" s="26"/>
      <c r="AD261" s="26"/>
      <c r="AE261" s="26"/>
      <c r="AF261" s="26"/>
      <c r="AG261" s="26"/>
      <c r="AH261" s="26"/>
    </row>
    <row r="262" spans="1:34" ht="14.5" hidden="1">
      <c r="A262" s="67">
        <v>260</v>
      </c>
      <c r="B262" s="68"/>
      <c r="C262" s="67" t="str">
        <f t="array" aca="1" ref="C262" ca="1">IFERROR(_xludf.XLOOKUP(D262,master_daerah!B:B,master_daerah!A:A),"")</f>
        <v/>
      </c>
      <c r="D262" s="70"/>
      <c r="E262" s="69"/>
      <c r="F262" s="69"/>
      <c r="G262" s="70"/>
      <c r="H262" s="70"/>
      <c r="I262" s="70"/>
      <c r="J262" s="70"/>
      <c r="K262" s="70"/>
      <c r="L262" s="70"/>
      <c r="M262" s="70"/>
      <c r="N262" s="86"/>
      <c r="O262" s="86"/>
      <c r="P262" s="72"/>
      <c r="Q262" s="73"/>
      <c r="R262" s="72"/>
      <c r="S262" s="73"/>
      <c r="T262" s="73"/>
      <c r="U262" s="74"/>
      <c r="V262" s="26"/>
      <c r="W262" s="26"/>
      <c r="X262" s="26"/>
      <c r="Y262" s="26"/>
      <c r="Z262" s="26"/>
      <c r="AA262" s="26"/>
      <c r="AB262" s="26"/>
      <c r="AC262" s="26"/>
      <c r="AD262" s="26"/>
      <c r="AE262" s="26"/>
      <c r="AF262" s="26"/>
      <c r="AG262" s="26"/>
      <c r="AH262" s="26"/>
    </row>
    <row r="263" spans="1:34" ht="14.5">
      <c r="A263" s="67">
        <v>261</v>
      </c>
      <c r="B263" s="68"/>
      <c r="C263" s="69"/>
      <c r="D263" s="70"/>
      <c r="E263" s="69"/>
      <c r="F263" s="69"/>
      <c r="G263" s="70"/>
      <c r="H263" s="70"/>
      <c r="I263" s="70"/>
      <c r="J263" s="70"/>
      <c r="K263" s="70"/>
      <c r="L263" s="70"/>
      <c r="M263" s="70"/>
      <c r="N263" s="86"/>
      <c r="O263" s="88"/>
      <c r="P263" s="72"/>
      <c r="Q263" s="73"/>
      <c r="R263" s="72"/>
      <c r="S263" s="73"/>
      <c r="T263" s="73"/>
      <c r="U263" s="76"/>
      <c r="V263" s="26"/>
      <c r="W263" s="26"/>
      <c r="X263" s="26"/>
      <c r="Y263" s="26"/>
      <c r="Z263" s="26"/>
      <c r="AA263" s="26"/>
      <c r="AB263" s="26"/>
      <c r="AC263" s="26"/>
      <c r="AD263" s="26"/>
      <c r="AE263" s="26"/>
      <c r="AF263" s="26"/>
      <c r="AG263" s="26"/>
      <c r="AH263" s="26"/>
    </row>
    <row r="264" spans="1:34" ht="14.5">
      <c r="A264" s="67">
        <v>262</v>
      </c>
      <c r="B264" s="68"/>
      <c r="C264" s="67" t="str">
        <f t="array" aca="1" ref="C264" ca="1">IFERROR(_xludf.XLOOKUP(D264,master_daerah!B:B,master_daerah!A:A),"")</f>
        <v/>
      </c>
      <c r="D264" s="70"/>
      <c r="E264" s="69"/>
      <c r="F264" s="69"/>
      <c r="G264" s="70"/>
      <c r="H264" s="70"/>
      <c r="I264" s="70"/>
      <c r="J264" s="70"/>
      <c r="K264" s="70"/>
      <c r="L264" s="70"/>
      <c r="M264" s="70"/>
      <c r="N264" s="86"/>
      <c r="O264" s="88"/>
      <c r="P264" s="72"/>
      <c r="Q264" s="73"/>
      <c r="R264" s="72"/>
      <c r="S264" s="73"/>
      <c r="T264" s="73"/>
      <c r="U264" s="74"/>
      <c r="V264" s="26"/>
      <c r="W264" s="26"/>
      <c r="X264" s="26"/>
      <c r="Y264" s="26"/>
      <c r="Z264" s="26"/>
      <c r="AA264" s="26"/>
      <c r="AB264" s="26"/>
      <c r="AC264" s="26"/>
      <c r="AD264" s="26"/>
      <c r="AE264" s="26"/>
      <c r="AF264" s="26"/>
      <c r="AG264" s="26"/>
      <c r="AH264" s="26"/>
    </row>
    <row r="265" spans="1:34" ht="14.5">
      <c r="A265" s="67">
        <v>263</v>
      </c>
      <c r="B265" s="68"/>
      <c r="C265" s="69"/>
      <c r="D265" s="70"/>
      <c r="E265" s="69"/>
      <c r="F265" s="69"/>
      <c r="G265" s="70"/>
      <c r="H265" s="70"/>
      <c r="I265" s="70"/>
      <c r="J265" s="70"/>
      <c r="K265" s="70"/>
      <c r="L265" s="70"/>
      <c r="M265" s="70"/>
      <c r="N265" s="86"/>
      <c r="O265" s="88"/>
      <c r="P265" s="72"/>
      <c r="Q265" s="73"/>
      <c r="R265" s="72"/>
      <c r="S265" s="73"/>
      <c r="T265" s="73"/>
      <c r="U265" s="74"/>
      <c r="V265" s="26"/>
      <c r="W265" s="26"/>
      <c r="X265" s="26"/>
      <c r="Y265" s="26"/>
      <c r="Z265" s="26"/>
      <c r="AA265" s="26"/>
      <c r="AB265" s="26"/>
      <c r="AC265" s="26"/>
      <c r="AD265" s="26"/>
      <c r="AE265" s="26"/>
      <c r="AF265" s="26"/>
      <c r="AG265" s="26"/>
      <c r="AH265" s="26"/>
    </row>
    <row r="266" spans="1:34" ht="14.5">
      <c r="A266" s="67">
        <v>264</v>
      </c>
      <c r="B266" s="68"/>
      <c r="C266" s="69"/>
      <c r="D266" s="70"/>
      <c r="E266" s="69"/>
      <c r="F266" s="69"/>
      <c r="G266" s="70"/>
      <c r="H266" s="70"/>
      <c r="I266" s="70"/>
      <c r="J266" s="70"/>
      <c r="K266" s="70"/>
      <c r="L266" s="70"/>
      <c r="M266" s="70"/>
      <c r="N266" s="86"/>
      <c r="O266" s="88"/>
      <c r="P266" s="72"/>
      <c r="Q266" s="73"/>
      <c r="R266" s="72"/>
      <c r="S266" s="73"/>
      <c r="T266" s="73"/>
      <c r="U266" s="74"/>
      <c r="V266" s="26"/>
      <c r="W266" s="26"/>
      <c r="X266" s="26"/>
      <c r="Y266" s="26"/>
      <c r="Z266" s="26"/>
      <c r="AA266" s="26"/>
      <c r="AB266" s="26"/>
      <c r="AC266" s="26"/>
      <c r="AD266" s="26"/>
      <c r="AE266" s="26"/>
      <c r="AF266" s="26"/>
      <c r="AG266" s="26"/>
      <c r="AH266" s="26"/>
    </row>
    <row r="267" spans="1:34" ht="14.5">
      <c r="A267" s="67">
        <v>265</v>
      </c>
      <c r="B267" s="68"/>
      <c r="C267" s="69"/>
      <c r="D267" s="70"/>
      <c r="E267" s="69"/>
      <c r="F267" s="69"/>
      <c r="G267" s="70"/>
      <c r="H267" s="70"/>
      <c r="I267" s="70"/>
      <c r="J267" s="70"/>
      <c r="K267" s="70"/>
      <c r="L267" s="70"/>
      <c r="M267" s="70"/>
      <c r="N267" s="86"/>
      <c r="O267" s="86"/>
      <c r="P267" s="72"/>
      <c r="Q267" s="73"/>
      <c r="R267" s="72"/>
      <c r="S267" s="73"/>
      <c r="T267" s="73"/>
      <c r="U267" s="74"/>
      <c r="V267" s="26"/>
      <c r="W267" s="26"/>
      <c r="X267" s="26"/>
      <c r="Y267" s="26"/>
      <c r="Z267" s="26"/>
      <c r="AA267" s="26"/>
      <c r="AB267" s="26"/>
      <c r="AC267" s="26"/>
      <c r="AD267" s="26"/>
      <c r="AE267" s="26"/>
      <c r="AF267" s="26"/>
      <c r="AG267" s="26"/>
      <c r="AH267" s="26"/>
    </row>
    <row r="268" spans="1:34" ht="14.5">
      <c r="A268" s="67">
        <v>266</v>
      </c>
      <c r="B268" s="68"/>
      <c r="C268" s="69"/>
      <c r="D268" s="70"/>
      <c r="E268" s="69"/>
      <c r="F268" s="69"/>
      <c r="G268" s="70"/>
      <c r="H268" s="70"/>
      <c r="I268" s="70"/>
      <c r="J268" s="70"/>
      <c r="K268" s="70"/>
      <c r="L268" s="70"/>
      <c r="M268" s="70"/>
      <c r="N268" s="86"/>
      <c r="O268" s="70"/>
      <c r="P268" s="72"/>
      <c r="Q268" s="73"/>
      <c r="R268" s="72"/>
      <c r="S268" s="73"/>
      <c r="T268" s="73"/>
      <c r="U268" s="74"/>
      <c r="V268" s="26"/>
      <c r="W268" s="26"/>
      <c r="X268" s="26"/>
      <c r="Y268" s="26"/>
      <c r="Z268" s="26"/>
      <c r="AA268" s="26"/>
      <c r="AB268" s="26"/>
      <c r="AC268" s="26"/>
      <c r="AD268" s="26"/>
      <c r="AE268" s="26"/>
      <c r="AF268" s="26"/>
      <c r="AG268" s="26"/>
      <c r="AH268" s="26"/>
    </row>
    <row r="269" spans="1:34" ht="14.5">
      <c r="A269" s="67">
        <v>267</v>
      </c>
      <c r="B269" s="68"/>
      <c r="C269" s="69"/>
      <c r="D269" s="70"/>
      <c r="E269" s="69"/>
      <c r="F269" s="69"/>
      <c r="G269" s="70"/>
      <c r="H269" s="70"/>
      <c r="I269" s="70"/>
      <c r="J269" s="70"/>
      <c r="K269" s="70"/>
      <c r="L269" s="70"/>
      <c r="M269" s="70"/>
      <c r="N269" s="86"/>
      <c r="O269" s="70"/>
      <c r="P269" s="72"/>
      <c r="Q269" s="73"/>
      <c r="R269" s="72"/>
      <c r="S269" s="73"/>
      <c r="T269" s="73"/>
      <c r="U269" s="74"/>
      <c r="V269" s="26"/>
      <c r="W269" s="26"/>
      <c r="X269" s="26"/>
      <c r="Y269" s="26"/>
      <c r="Z269" s="26"/>
      <c r="AA269" s="26"/>
      <c r="AB269" s="26"/>
      <c r="AC269" s="26"/>
      <c r="AD269" s="26"/>
      <c r="AE269" s="26"/>
      <c r="AF269" s="26"/>
      <c r="AG269" s="26"/>
      <c r="AH269" s="26"/>
    </row>
    <row r="270" spans="1:34" ht="14.5">
      <c r="A270" s="67">
        <v>268</v>
      </c>
      <c r="B270" s="68"/>
      <c r="C270" s="69"/>
      <c r="D270" s="70"/>
      <c r="E270" s="69"/>
      <c r="F270" s="69"/>
      <c r="G270" s="70"/>
      <c r="H270" s="70"/>
      <c r="I270" s="70"/>
      <c r="J270" s="70"/>
      <c r="K270" s="70"/>
      <c r="L270" s="70"/>
      <c r="M270" s="70"/>
      <c r="N270" s="86"/>
      <c r="O270" s="70"/>
      <c r="P270" s="72"/>
      <c r="Q270" s="73"/>
      <c r="R270" s="72"/>
      <c r="S270" s="73"/>
      <c r="T270" s="73"/>
      <c r="U270" s="74"/>
      <c r="V270" s="26"/>
      <c r="W270" s="26"/>
      <c r="X270" s="26"/>
      <c r="Y270" s="26"/>
      <c r="Z270" s="26"/>
      <c r="AA270" s="26"/>
      <c r="AB270" s="26"/>
      <c r="AC270" s="26"/>
      <c r="AD270" s="26"/>
      <c r="AE270" s="26"/>
      <c r="AF270" s="26"/>
      <c r="AG270" s="26"/>
      <c r="AH270" s="26"/>
    </row>
    <row r="271" spans="1:34" ht="14.5">
      <c r="A271" s="67">
        <v>269</v>
      </c>
      <c r="B271" s="68"/>
      <c r="C271" s="69"/>
      <c r="D271" s="70"/>
      <c r="E271" s="69"/>
      <c r="F271" s="69"/>
      <c r="G271" s="70"/>
      <c r="H271" s="70"/>
      <c r="I271" s="70"/>
      <c r="J271" s="70"/>
      <c r="K271" s="70"/>
      <c r="L271" s="70"/>
      <c r="M271" s="70"/>
      <c r="N271" s="86"/>
      <c r="O271" s="88"/>
      <c r="P271" s="72"/>
      <c r="Q271" s="73"/>
      <c r="R271" s="72"/>
      <c r="S271" s="73"/>
      <c r="T271" s="73"/>
      <c r="U271" s="74"/>
      <c r="V271" s="26"/>
      <c r="W271" s="26"/>
      <c r="X271" s="26"/>
      <c r="Y271" s="26"/>
      <c r="Z271" s="26"/>
      <c r="AA271" s="26"/>
      <c r="AB271" s="26"/>
      <c r="AC271" s="26"/>
      <c r="AD271" s="26"/>
      <c r="AE271" s="26"/>
      <c r="AF271" s="26"/>
      <c r="AG271" s="26"/>
      <c r="AH271" s="26"/>
    </row>
    <row r="272" spans="1:34" ht="14.5">
      <c r="A272" s="67">
        <v>270</v>
      </c>
      <c r="B272" s="68"/>
      <c r="C272" s="69"/>
      <c r="D272" s="70"/>
      <c r="E272" s="69"/>
      <c r="F272" s="69"/>
      <c r="G272" s="70"/>
      <c r="H272" s="70"/>
      <c r="I272" s="70"/>
      <c r="J272" s="70"/>
      <c r="K272" s="70"/>
      <c r="L272" s="70"/>
      <c r="M272" s="70"/>
      <c r="N272" s="86"/>
      <c r="O272" s="70"/>
      <c r="P272" s="72"/>
      <c r="Q272" s="73"/>
      <c r="R272" s="72"/>
      <c r="S272" s="73"/>
      <c r="T272" s="73"/>
      <c r="U272" s="74"/>
      <c r="V272" s="26"/>
      <c r="W272" s="26"/>
      <c r="X272" s="26"/>
      <c r="Y272" s="26"/>
      <c r="Z272" s="26"/>
      <c r="AA272" s="26"/>
      <c r="AB272" s="26"/>
      <c r="AC272" s="26"/>
      <c r="AD272" s="26"/>
      <c r="AE272" s="26"/>
      <c r="AF272" s="26"/>
      <c r="AG272" s="26"/>
      <c r="AH272" s="26"/>
    </row>
    <row r="273" spans="1:34" ht="14.5">
      <c r="A273" s="67">
        <v>271</v>
      </c>
      <c r="B273" s="68"/>
      <c r="C273" s="69"/>
      <c r="D273" s="70"/>
      <c r="E273" s="69"/>
      <c r="F273" s="69"/>
      <c r="G273" s="70"/>
      <c r="H273" s="70"/>
      <c r="I273" s="70"/>
      <c r="J273" s="70"/>
      <c r="K273" s="70"/>
      <c r="L273" s="70"/>
      <c r="M273" s="70"/>
      <c r="N273" s="86"/>
      <c r="O273" s="88"/>
      <c r="P273" s="72"/>
      <c r="Q273" s="73"/>
      <c r="R273" s="72"/>
      <c r="S273" s="73"/>
      <c r="T273" s="73"/>
      <c r="U273" s="76"/>
      <c r="V273" s="26"/>
      <c r="W273" s="26"/>
      <c r="X273" s="26"/>
      <c r="Y273" s="26"/>
      <c r="Z273" s="26"/>
      <c r="AA273" s="26"/>
      <c r="AB273" s="26"/>
      <c r="AC273" s="26"/>
      <c r="AD273" s="26"/>
      <c r="AE273" s="26"/>
      <c r="AF273" s="26"/>
      <c r="AG273" s="26"/>
      <c r="AH273" s="26"/>
    </row>
    <row r="274" spans="1:34" ht="14.5">
      <c r="A274" s="67">
        <v>272</v>
      </c>
      <c r="B274" s="68"/>
      <c r="C274" s="69"/>
      <c r="D274" s="70"/>
      <c r="E274" s="69"/>
      <c r="F274" s="69"/>
      <c r="G274" s="70"/>
      <c r="H274" s="70"/>
      <c r="I274" s="70"/>
      <c r="J274" s="70"/>
      <c r="K274" s="70"/>
      <c r="L274" s="70"/>
      <c r="M274" s="70"/>
      <c r="N274" s="86"/>
      <c r="O274" s="88"/>
      <c r="P274" s="72"/>
      <c r="Q274" s="73"/>
      <c r="R274" s="72"/>
      <c r="S274" s="73"/>
      <c r="T274" s="73"/>
      <c r="U274" s="76"/>
      <c r="V274" s="26"/>
      <c r="W274" s="26"/>
      <c r="X274" s="26"/>
      <c r="Y274" s="26"/>
      <c r="Z274" s="26"/>
      <c r="AA274" s="26"/>
      <c r="AB274" s="26"/>
      <c r="AC274" s="26"/>
      <c r="AD274" s="26"/>
      <c r="AE274" s="26"/>
      <c r="AF274" s="26"/>
      <c r="AG274" s="26"/>
      <c r="AH274" s="26"/>
    </row>
    <row r="275" spans="1:34" ht="14.5">
      <c r="A275" s="67">
        <v>273</v>
      </c>
      <c r="B275" s="68"/>
      <c r="C275" s="69"/>
      <c r="D275" s="70"/>
      <c r="E275" s="69"/>
      <c r="F275" s="69"/>
      <c r="G275" s="70"/>
      <c r="H275" s="70"/>
      <c r="I275" s="70"/>
      <c r="J275" s="70"/>
      <c r="K275" s="70"/>
      <c r="L275" s="70"/>
      <c r="M275" s="70"/>
      <c r="N275" s="86"/>
      <c r="O275" s="88"/>
      <c r="P275" s="72"/>
      <c r="Q275" s="73"/>
      <c r="R275" s="72"/>
      <c r="S275" s="73"/>
      <c r="T275" s="73"/>
      <c r="U275" s="76"/>
      <c r="V275" s="26"/>
      <c r="W275" s="26"/>
      <c r="X275" s="26"/>
      <c r="Y275" s="26"/>
      <c r="Z275" s="26"/>
      <c r="AA275" s="26"/>
      <c r="AB275" s="26"/>
      <c r="AC275" s="26"/>
      <c r="AD275" s="26"/>
      <c r="AE275" s="26"/>
      <c r="AF275" s="26"/>
      <c r="AG275" s="26"/>
      <c r="AH275" s="26"/>
    </row>
    <row r="276" spans="1:34" ht="14.5">
      <c r="A276" s="67">
        <v>274</v>
      </c>
      <c r="B276" s="68"/>
      <c r="C276" s="69"/>
      <c r="D276" s="70"/>
      <c r="E276" s="69"/>
      <c r="F276" s="69"/>
      <c r="G276" s="70"/>
      <c r="H276" s="70"/>
      <c r="I276" s="70"/>
      <c r="J276" s="70"/>
      <c r="K276" s="70"/>
      <c r="L276" s="70"/>
      <c r="M276" s="70"/>
      <c r="N276" s="86"/>
      <c r="O276" s="86"/>
      <c r="P276" s="72"/>
      <c r="Q276" s="73"/>
      <c r="R276" s="72"/>
      <c r="S276" s="73"/>
      <c r="T276" s="73"/>
      <c r="U276" s="77"/>
      <c r="V276" s="26"/>
      <c r="W276" s="26"/>
      <c r="X276" s="26"/>
      <c r="Y276" s="26"/>
      <c r="Z276" s="26"/>
      <c r="AA276" s="26"/>
      <c r="AB276" s="26"/>
      <c r="AC276" s="26"/>
      <c r="AD276" s="26"/>
      <c r="AE276" s="26"/>
      <c r="AF276" s="26"/>
      <c r="AG276" s="26"/>
      <c r="AH276" s="26"/>
    </row>
    <row r="277" spans="1:34" ht="14.5">
      <c r="A277" s="67">
        <v>275</v>
      </c>
      <c r="B277" s="68"/>
      <c r="C277" s="69"/>
      <c r="D277" s="70"/>
      <c r="E277" s="69"/>
      <c r="F277" s="69"/>
      <c r="G277" s="70"/>
      <c r="H277" s="70"/>
      <c r="I277" s="70"/>
      <c r="J277" s="70"/>
      <c r="K277" s="70"/>
      <c r="L277" s="70"/>
      <c r="M277" s="70"/>
      <c r="N277" s="86"/>
      <c r="O277" s="88"/>
      <c r="P277" s="72"/>
      <c r="Q277" s="73"/>
      <c r="R277" s="72"/>
      <c r="S277" s="73"/>
      <c r="T277" s="73"/>
      <c r="U277" s="74"/>
      <c r="V277" s="26"/>
      <c r="W277" s="26"/>
      <c r="X277" s="26"/>
      <c r="Y277" s="26"/>
      <c r="Z277" s="26"/>
      <c r="AA277" s="26"/>
      <c r="AB277" s="26"/>
      <c r="AC277" s="26"/>
      <c r="AD277" s="26"/>
      <c r="AE277" s="26"/>
      <c r="AF277" s="26"/>
      <c r="AG277" s="26"/>
      <c r="AH277" s="26"/>
    </row>
    <row r="278" spans="1:34" ht="14.5">
      <c r="A278" s="67">
        <v>276</v>
      </c>
      <c r="B278" s="68"/>
      <c r="C278" s="69"/>
      <c r="D278" s="70"/>
      <c r="E278" s="69"/>
      <c r="F278" s="69"/>
      <c r="G278" s="70"/>
      <c r="H278" s="70"/>
      <c r="I278" s="70"/>
      <c r="J278" s="70"/>
      <c r="K278" s="70"/>
      <c r="L278" s="70"/>
      <c r="M278" s="70"/>
      <c r="N278" s="86"/>
      <c r="O278" s="70"/>
      <c r="P278" s="72"/>
      <c r="Q278" s="73"/>
      <c r="R278" s="72"/>
      <c r="S278" s="73"/>
      <c r="T278" s="73"/>
      <c r="U278" s="76"/>
      <c r="V278" s="26"/>
      <c r="W278" s="26"/>
      <c r="X278" s="26"/>
      <c r="Y278" s="26"/>
      <c r="Z278" s="26"/>
      <c r="AA278" s="26"/>
      <c r="AB278" s="26"/>
      <c r="AC278" s="26"/>
      <c r="AD278" s="26"/>
      <c r="AE278" s="26"/>
      <c r="AF278" s="26"/>
      <c r="AG278" s="26"/>
      <c r="AH278" s="26"/>
    </row>
    <row r="279" spans="1:34" ht="14.5">
      <c r="A279" s="67">
        <v>277</v>
      </c>
      <c r="B279" s="68"/>
      <c r="C279" s="69"/>
      <c r="D279" s="70"/>
      <c r="E279" s="69"/>
      <c r="F279" s="69"/>
      <c r="G279" s="70"/>
      <c r="H279" s="70"/>
      <c r="I279" s="70"/>
      <c r="J279" s="70"/>
      <c r="K279" s="70"/>
      <c r="L279" s="70"/>
      <c r="M279" s="70"/>
      <c r="N279" s="86"/>
      <c r="O279" s="70"/>
      <c r="P279" s="72"/>
      <c r="Q279" s="73"/>
      <c r="R279" s="72"/>
      <c r="S279" s="73"/>
      <c r="T279" s="73"/>
      <c r="U279" s="74"/>
      <c r="V279" s="26"/>
      <c r="W279" s="26"/>
      <c r="X279" s="26"/>
      <c r="Y279" s="26"/>
      <c r="Z279" s="26"/>
      <c r="AA279" s="26"/>
      <c r="AB279" s="26"/>
      <c r="AC279" s="26"/>
      <c r="AD279" s="26"/>
      <c r="AE279" s="26"/>
      <c r="AF279" s="26"/>
      <c r="AG279" s="26"/>
      <c r="AH279" s="26"/>
    </row>
    <row r="280" spans="1:34" ht="14.5">
      <c r="A280" s="67">
        <v>278</v>
      </c>
      <c r="B280" s="68"/>
      <c r="C280" s="69"/>
      <c r="D280" s="70"/>
      <c r="E280" s="69"/>
      <c r="F280" s="69"/>
      <c r="G280" s="70"/>
      <c r="H280" s="70"/>
      <c r="I280" s="70"/>
      <c r="J280" s="70"/>
      <c r="K280" s="70"/>
      <c r="L280" s="70"/>
      <c r="M280" s="70"/>
      <c r="N280" s="70"/>
      <c r="O280" s="70"/>
      <c r="P280" s="72"/>
      <c r="Q280" s="73"/>
      <c r="R280" s="72"/>
      <c r="S280" s="73"/>
      <c r="T280" s="73"/>
      <c r="U280" s="74"/>
      <c r="V280" s="26"/>
      <c r="W280" s="26"/>
      <c r="X280" s="26"/>
      <c r="Y280" s="26"/>
      <c r="Z280" s="26"/>
      <c r="AA280" s="26"/>
      <c r="AB280" s="26"/>
      <c r="AC280" s="26"/>
      <c r="AD280" s="26"/>
      <c r="AE280" s="26"/>
      <c r="AF280" s="26"/>
      <c r="AG280" s="26"/>
      <c r="AH280" s="26"/>
    </row>
    <row r="281" spans="1:34" ht="14.5">
      <c r="A281" s="67">
        <v>279</v>
      </c>
      <c r="B281" s="68"/>
      <c r="C281" s="69"/>
      <c r="D281" s="70"/>
      <c r="E281" s="69"/>
      <c r="F281" s="69"/>
      <c r="G281" s="70"/>
      <c r="H281" s="70"/>
      <c r="I281" s="70"/>
      <c r="J281" s="70"/>
      <c r="K281" s="70"/>
      <c r="L281" s="70"/>
      <c r="M281" s="70"/>
      <c r="N281" s="70"/>
      <c r="O281" s="95"/>
      <c r="P281" s="72"/>
      <c r="Q281" s="73"/>
      <c r="R281" s="72"/>
      <c r="S281" s="73"/>
      <c r="T281" s="73"/>
      <c r="U281" s="74"/>
      <c r="V281" s="26"/>
      <c r="W281" s="26"/>
      <c r="X281" s="26"/>
      <c r="Y281" s="26"/>
      <c r="Z281" s="26"/>
      <c r="AA281" s="26"/>
      <c r="AB281" s="26"/>
      <c r="AC281" s="26"/>
      <c r="AD281" s="26"/>
      <c r="AE281" s="26"/>
      <c r="AF281" s="26"/>
      <c r="AG281" s="26"/>
      <c r="AH281" s="26"/>
    </row>
    <row r="282" spans="1:34" ht="14.5">
      <c r="A282" s="67">
        <v>280</v>
      </c>
      <c r="B282" s="68"/>
      <c r="C282" s="69"/>
      <c r="D282" s="70"/>
      <c r="E282" s="69"/>
      <c r="F282" s="69"/>
      <c r="G282" s="70"/>
      <c r="H282" s="70"/>
      <c r="I282" s="70"/>
      <c r="J282" s="70"/>
      <c r="K282" s="70"/>
      <c r="L282" s="70"/>
      <c r="M282" s="70"/>
      <c r="N282" s="70"/>
      <c r="O282" s="70"/>
      <c r="P282" s="72"/>
      <c r="Q282" s="73"/>
      <c r="R282" s="72"/>
      <c r="S282" s="73"/>
      <c r="T282" s="73"/>
      <c r="U282" s="74"/>
      <c r="V282" s="26"/>
      <c r="W282" s="26"/>
      <c r="X282" s="26"/>
      <c r="Y282" s="26"/>
      <c r="Z282" s="26"/>
      <c r="AA282" s="26"/>
      <c r="AB282" s="26"/>
      <c r="AC282" s="26"/>
      <c r="AD282" s="26"/>
      <c r="AE282" s="26"/>
      <c r="AF282" s="26"/>
      <c r="AG282" s="26"/>
      <c r="AH282" s="26"/>
    </row>
    <row r="283" spans="1:34" ht="14.5">
      <c r="A283" s="67">
        <v>281</v>
      </c>
      <c r="B283" s="68"/>
      <c r="C283" s="69"/>
      <c r="D283" s="70"/>
      <c r="E283" s="69"/>
      <c r="F283" s="69"/>
      <c r="G283" s="70"/>
      <c r="H283" s="70"/>
      <c r="I283" s="70"/>
      <c r="J283" s="70"/>
      <c r="K283" s="70"/>
      <c r="L283" s="70"/>
      <c r="M283" s="70"/>
      <c r="N283" s="86"/>
      <c r="O283" s="70"/>
      <c r="P283" s="72"/>
      <c r="Q283" s="73"/>
      <c r="R283" s="72"/>
      <c r="S283" s="73"/>
      <c r="T283" s="73"/>
      <c r="U283" s="74"/>
      <c r="V283" s="26"/>
      <c r="W283" s="26"/>
      <c r="X283" s="26"/>
      <c r="Y283" s="26"/>
      <c r="Z283" s="26"/>
      <c r="AA283" s="26"/>
      <c r="AB283" s="26"/>
      <c r="AC283" s="26"/>
      <c r="AD283" s="26"/>
      <c r="AE283" s="26"/>
      <c r="AF283" s="26"/>
      <c r="AG283" s="26"/>
      <c r="AH283" s="26"/>
    </row>
    <row r="284" spans="1:34" ht="14.5">
      <c r="A284" s="67">
        <v>282</v>
      </c>
      <c r="B284" s="68"/>
      <c r="C284" s="69"/>
      <c r="D284" s="70"/>
      <c r="E284" s="69"/>
      <c r="F284" s="69"/>
      <c r="G284" s="70"/>
      <c r="H284" s="70"/>
      <c r="I284" s="70"/>
      <c r="J284" s="70"/>
      <c r="K284" s="70"/>
      <c r="L284" s="70"/>
      <c r="M284" s="70"/>
      <c r="N284" s="86"/>
      <c r="O284" s="70"/>
      <c r="P284" s="72"/>
      <c r="Q284" s="73"/>
      <c r="R284" s="72"/>
      <c r="S284" s="73"/>
      <c r="T284" s="73"/>
      <c r="U284" s="76"/>
      <c r="V284" s="26"/>
      <c r="W284" s="26"/>
      <c r="X284" s="26"/>
      <c r="Y284" s="26"/>
      <c r="Z284" s="26"/>
      <c r="AA284" s="26"/>
      <c r="AB284" s="26"/>
      <c r="AC284" s="26"/>
      <c r="AD284" s="26"/>
      <c r="AE284" s="26"/>
      <c r="AF284" s="26"/>
      <c r="AG284" s="26"/>
      <c r="AH284" s="26"/>
    </row>
    <row r="285" spans="1:34" ht="14.5">
      <c r="A285" s="67">
        <v>283</v>
      </c>
      <c r="B285" s="68"/>
      <c r="C285" s="69"/>
      <c r="D285" s="70"/>
      <c r="E285" s="69"/>
      <c r="F285" s="69"/>
      <c r="G285" s="70"/>
      <c r="H285" s="70"/>
      <c r="I285" s="70"/>
      <c r="J285" s="70"/>
      <c r="K285" s="70"/>
      <c r="L285" s="70"/>
      <c r="M285" s="70"/>
      <c r="N285" s="86"/>
      <c r="O285" s="88"/>
      <c r="P285" s="72"/>
      <c r="Q285" s="73"/>
      <c r="R285" s="72"/>
      <c r="S285" s="73"/>
      <c r="T285" s="73"/>
      <c r="U285" s="74"/>
      <c r="V285" s="26"/>
      <c r="W285" s="26"/>
      <c r="X285" s="26"/>
      <c r="Y285" s="26"/>
      <c r="Z285" s="26"/>
      <c r="AA285" s="26"/>
      <c r="AB285" s="26"/>
      <c r="AC285" s="26"/>
      <c r="AD285" s="26"/>
      <c r="AE285" s="26"/>
      <c r="AF285" s="26"/>
      <c r="AG285" s="26"/>
      <c r="AH285" s="26"/>
    </row>
    <row r="286" spans="1:34" ht="14.5">
      <c r="A286" s="67">
        <v>284</v>
      </c>
      <c r="B286" s="68"/>
      <c r="C286" s="69"/>
      <c r="D286" s="70"/>
      <c r="E286" s="69"/>
      <c r="F286" s="69"/>
      <c r="G286" s="70"/>
      <c r="H286" s="70"/>
      <c r="I286" s="70"/>
      <c r="J286" s="70"/>
      <c r="K286" s="70"/>
      <c r="L286" s="70"/>
      <c r="M286" s="70"/>
      <c r="N286" s="86"/>
      <c r="O286" s="88"/>
      <c r="P286" s="72"/>
      <c r="Q286" s="73"/>
      <c r="R286" s="72"/>
      <c r="S286" s="73"/>
      <c r="T286" s="73"/>
      <c r="U286" s="74"/>
      <c r="V286" s="26"/>
      <c r="W286" s="26"/>
      <c r="X286" s="26"/>
      <c r="Y286" s="26"/>
      <c r="Z286" s="26"/>
      <c r="AA286" s="26"/>
      <c r="AB286" s="26"/>
      <c r="AC286" s="26"/>
      <c r="AD286" s="26"/>
      <c r="AE286" s="26"/>
      <c r="AF286" s="26"/>
      <c r="AG286" s="26"/>
      <c r="AH286" s="26"/>
    </row>
    <row r="287" spans="1:34" ht="14.5">
      <c r="A287" s="67">
        <v>285</v>
      </c>
      <c r="B287" s="68"/>
      <c r="C287" s="69"/>
      <c r="D287" s="70"/>
      <c r="E287" s="69"/>
      <c r="F287" s="69"/>
      <c r="G287" s="70"/>
      <c r="H287" s="70"/>
      <c r="I287" s="70"/>
      <c r="J287" s="70"/>
      <c r="K287" s="70"/>
      <c r="L287" s="70"/>
      <c r="M287" s="70"/>
      <c r="N287" s="86"/>
      <c r="O287" s="70"/>
      <c r="P287" s="72"/>
      <c r="Q287" s="73"/>
      <c r="R287" s="72"/>
      <c r="S287" s="73"/>
      <c r="T287" s="73"/>
      <c r="U287" s="74"/>
      <c r="V287" s="26"/>
      <c r="W287" s="26"/>
      <c r="X287" s="26"/>
      <c r="Y287" s="26"/>
      <c r="Z287" s="26"/>
      <c r="AA287" s="26"/>
      <c r="AB287" s="26"/>
      <c r="AC287" s="26"/>
      <c r="AD287" s="26"/>
      <c r="AE287" s="26"/>
      <c r="AF287" s="26"/>
      <c r="AG287" s="26"/>
      <c r="AH287" s="26"/>
    </row>
    <row r="288" spans="1:34" ht="14.5">
      <c r="A288" s="67">
        <v>286</v>
      </c>
      <c r="B288" s="68"/>
      <c r="C288" s="69"/>
      <c r="D288" s="70"/>
      <c r="E288" s="69"/>
      <c r="F288" s="69"/>
      <c r="G288" s="70"/>
      <c r="H288" s="70"/>
      <c r="I288" s="70"/>
      <c r="J288" s="70"/>
      <c r="K288" s="70"/>
      <c r="L288" s="70"/>
      <c r="M288" s="70"/>
      <c r="N288" s="86"/>
      <c r="O288" s="88"/>
      <c r="P288" s="72"/>
      <c r="Q288" s="73"/>
      <c r="R288" s="72"/>
      <c r="S288" s="73"/>
      <c r="T288" s="73"/>
      <c r="U288" s="74"/>
      <c r="V288" s="26"/>
      <c r="W288" s="26"/>
      <c r="X288" s="26"/>
      <c r="Y288" s="26"/>
      <c r="Z288" s="26"/>
      <c r="AA288" s="26"/>
      <c r="AB288" s="26"/>
      <c r="AC288" s="26"/>
      <c r="AD288" s="26"/>
      <c r="AE288" s="26"/>
      <c r="AF288" s="26"/>
      <c r="AG288" s="26"/>
      <c r="AH288" s="26"/>
    </row>
    <row r="289" spans="1:34" ht="14.5">
      <c r="A289" s="67">
        <v>287</v>
      </c>
      <c r="B289" s="68"/>
      <c r="C289" s="69"/>
      <c r="D289" s="70"/>
      <c r="E289" s="69"/>
      <c r="F289" s="69"/>
      <c r="G289" s="70"/>
      <c r="H289" s="70"/>
      <c r="I289" s="70"/>
      <c r="J289" s="70"/>
      <c r="K289" s="70"/>
      <c r="L289" s="70"/>
      <c r="M289" s="70"/>
      <c r="N289" s="86"/>
      <c r="O289" s="70"/>
      <c r="P289" s="72"/>
      <c r="Q289" s="73"/>
      <c r="R289" s="72"/>
      <c r="S289" s="73"/>
      <c r="T289" s="73"/>
      <c r="U289" s="74"/>
      <c r="V289" s="26"/>
      <c r="W289" s="26"/>
      <c r="X289" s="26"/>
      <c r="Y289" s="26"/>
      <c r="Z289" s="26"/>
      <c r="AA289" s="26"/>
      <c r="AB289" s="26"/>
      <c r="AC289" s="26"/>
      <c r="AD289" s="26"/>
      <c r="AE289" s="26"/>
      <c r="AF289" s="26"/>
      <c r="AG289" s="26"/>
      <c r="AH289" s="26"/>
    </row>
    <row r="290" spans="1:34" ht="14.5">
      <c r="A290" s="67">
        <v>288</v>
      </c>
      <c r="B290" s="68"/>
      <c r="C290" s="69"/>
      <c r="D290" s="70"/>
      <c r="E290" s="69"/>
      <c r="F290" s="69"/>
      <c r="G290" s="70"/>
      <c r="H290" s="70"/>
      <c r="I290" s="70"/>
      <c r="J290" s="70"/>
      <c r="K290" s="70"/>
      <c r="L290" s="70"/>
      <c r="M290" s="70"/>
      <c r="N290" s="86"/>
      <c r="O290" s="88"/>
      <c r="P290" s="72"/>
      <c r="Q290" s="73"/>
      <c r="R290" s="72"/>
      <c r="S290" s="73"/>
      <c r="T290" s="73"/>
      <c r="U290" s="74"/>
      <c r="V290" s="26"/>
      <c r="W290" s="26"/>
      <c r="X290" s="26"/>
      <c r="Y290" s="26"/>
      <c r="Z290" s="26"/>
      <c r="AA290" s="26"/>
      <c r="AB290" s="26"/>
      <c r="AC290" s="26"/>
      <c r="AD290" s="26"/>
      <c r="AE290" s="26"/>
      <c r="AF290" s="26"/>
      <c r="AG290" s="26"/>
      <c r="AH290" s="26"/>
    </row>
    <row r="291" spans="1:34" ht="14.5">
      <c r="A291" s="67">
        <v>289</v>
      </c>
      <c r="B291" s="68"/>
      <c r="C291" s="69"/>
      <c r="D291" s="70"/>
      <c r="E291" s="69"/>
      <c r="F291" s="69"/>
      <c r="G291" s="70"/>
      <c r="H291" s="70"/>
      <c r="I291" s="70"/>
      <c r="J291" s="70"/>
      <c r="K291" s="70"/>
      <c r="L291" s="70"/>
      <c r="M291" s="70"/>
      <c r="N291" s="86"/>
      <c r="O291" s="88"/>
      <c r="P291" s="72"/>
      <c r="Q291" s="73"/>
      <c r="R291" s="72"/>
      <c r="S291" s="73"/>
      <c r="T291" s="73"/>
      <c r="U291" s="74"/>
      <c r="V291" s="26"/>
      <c r="W291" s="26"/>
      <c r="X291" s="26"/>
      <c r="Y291" s="26"/>
      <c r="Z291" s="26"/>
      <c r="AA291" s="26"/>
      <c r="AB291" s="26"/>
      <c r="AC291" s="26"/>
      <c r="AD291" s="26"/>
      <c r="AE291" s="26"/>
      <c r="AF291" s="26"/>
      <c r="AG291" s="26"/>
      <c r="AH291" s="26"/>
    </row>
    <row r="292" spans="1:34" ht="14.5">
      <c r="A292" s="67">
        <v>290</v>
      </c>
      <c r="B292" s="68"/>
      <c r="C292" s="69"/>
      <c r="D292" s="70"/>
      <c r="E292" s="69"/>
      <c r="F292" s="69"/>
      <c r="G292" s="70"/>
      <c r="H292" s="70"/>
      <c r="I292" s="70"/>
      <c r="J292" s="70"/>
      <c r="K292" s="70"/>
      <c r="L292" s="70"/>
      <c r="M292" s="70"/>
      <c r="N292" s="86"/>
      <c r="O292" s="88"/>
      <c r="P292" s="72"/>
      <c r="Q292" s="73"/>
      <c r="R292" s="72"/>
      <c r="S292" s="73"/>
      <c r="T292" s="73"/>
      <c r="U292" s="74"/>
      <c r="V292" s="26"/>
      <c r="W292" s="26"/>
      <c r="X292" s="26"/>
      <c r="Y292" s="26"/>
      <c r="Z292" s="26"/>
      <c r="AA292" s="26"/>
      <c r="AB292" s="26"/>
      <c r="AC292" s="26"/>
      <c r="AD292" s="26"/>
      <c r="AE292" s="26"/>
      <c r="AF292" s="26"/>
      <c r="AG292" s="26"/>
      <c r="AH292" s="26"/>
    </row>
    <row r="293" spans="1:34" ht="14.5">
      <c r="A293" s="67">
        <v>291</v>
      </c>
      <c r="B293" s="68"/>
      <c r="C293" s="69"/>
      <c r="D293" s="70"/>
      <c r="E293" s="69"/>
      <c r="F293" s="69"/>
      <c r="G293" s="70"/>
      <c r="H293" s="70"/>
      <c r="I293" s="70"/>
      <c r="J293" s="70"/>
      <c r="K293" s="70"/>
      <c r="L293" s="70"/>
      <c r="M293" s="70"/>
      <c r="N293" s="86"/>
      <c r="O293" s="88"/>
      <c r="P293" s="72"/>
      <c r="Q293" s="73"/>
      <c r="R293" s="72"/>
      <c r="S293" s="73"/>
      <c r="T293" s="73"/>
      <c r="U293" s="74"/>
      <c r="V293" s="26"/>
      <c r="W293" s="26"/>
      <c r="X293" s="26"/>
      <c r="Y293" s="26"/>
      <c r="Z293" s="26"/>
      <c r="AA293" s="26"/>
      <c r="AB293" s="26"/>
      <c r="AC293" s="26"/>
      <c r="AD293" s="26"/>
      <c r="AE293" s="26"/>
      <c r="AF293" s="26"/>
      <c r="AG293" s="26"/>
      <c r="AH293" s="26"/>
    </row>
    <row r="294" spans="1:34" ht="14.5">
      <c r="A294" s="67">
        <v>292</v>
      </c>
      <c r="B294" s="68"/>
      <c r="C294" s="69"/>
      <c r="D294" s="70"/>
      <c r="E294" s="69"/>
      <c r="F294" s="69"/>
      <c r="G294" s="70"/>
      <c r="H294" s="70"/>
      <c r="I294" s="70"/>
      <c r="J294" s="70"/>
      <c r="K294" s="70"/>
      <c r="L294" s="70"/>
      <c r="M294" s="70"/>
      <c r="N294" s="86"/>
      <c r="O294" s="70"/>
      <c r="P294" s="72"/>
      <c r="Q294" s="73"/>
      <c r="R294" s="72"/>
      <c r="S294" s="73"/>
      <c r="T294" s="73"/>
      <c r="U294" s="74"/>
      <c r="V294" s="26"/>
      <c r="W294" s="26"/>
      <c r="X294" s="26"/>
      <c r="Y294" s="26"/>
      <c r="Z294" s="26"/>
      <c r="AA294" s="26"/>
      <c r="AB294" s="26"/>
      <c r="AC294" s="26"/>
      <c r="AD294" s="26"/>
      <c r="AE294" s="26"/>
      <c r="AF294" s="26"/>
      <c r="AG294" s="26"/>
      <c r="AH294" s="26"/>
    </row>
    <row r="295" spans="1:34" ht="14.5">
      <c r="A295" s="67">
        <v>293</v>
      </c>
      <c r="B295" s="68"/>
      <c r="C295" s="69"/>
      <c r="D295" s="70"/>
      <c r="E295" s="69"/>
      <c r="F295" s="69"/>
      <c r="G295" s="70"/>
      <c r="H295" s="70"/>
      <c r="I295" s="70"/>
      <c r="J295" s="70"/>
      <c r="K295" s="70"/>
      <c r="L295" s="70"/>
      <c r="M295" s="70"/>
      <c r="N295" s="86"/>
      <c r="O295" s="88"/>
      <c r="P295" s="72"/>
      <c r="Q295" s="73"/>
      <c r="R295" s="72"/>
      <c r="S295" s="73"/>
      <c r="T295" s="73"/>
      <c r="U295" s="74"/>
      <c r="V295" s="26"/>
      <c r="W295" s="26"/>
      <c r="X295" s="26"/>
      <c r="Y295" s="26"/>
      <c r="Z295" s="26"/>
      <c r="AA295" s="26"/>
      <c r="AB295" s="26"/>
      <c r="AC295" s="26"/>
      <c r="AD295" s="26"/>
      <c r="AE295" s="26"/>
      <c r="AF295" s="26"/>
      <c r="AG295" s="26"/>
      <c r="AH295" s="26"/>
    </row>
    <row r="296" spans="1:34" ht="14.5">
      <c r="A296" s="67">
        <v>294</v>
      </c>
      <c r="B296" s="68"/>
      <c r="C296" s="69"/>
      <c r="D296" s="70"/>
      <c r="E296" s="69"/>
      <c r="F296" s="69"/>
      <c r="G296" s="70"/>
      <c r="H296" s="70"/>
      <c r="I296" s="70"/>
      <c r="J296" s="70"/>
      <c r="K296" s="70"/>
      <c r="L296" s="70"/>
      <c r="M296" s="70"/>
      <c r="N296" s="86"/>
      <c r="O296" s="88"/>
      <c r="P296" s="72"/>
      <c r="Q296" s="73"/>
      <c r="R296" s="72"/>
      <c r="S296" s="73"/>
      <c r="T296" s="73"/>
      <c r="U296" s="74"/>
      <c r="V296" s="26"/>
      <c r="W296" s="26"/>
      <c r="X296" s="26"/>
      <c r="Y296" s="26"/>
      <c r="Z296" s="26"/>
      <c r="AA296" s="26"/>
      <c r="AB296" s="26"/>
      <c r="AC296" s="26"/>
      <c r="AD296" s="26"/>
      <c r="AE296" s="26"/>
      <c r="AF296" s="26"/>
      <c r="AG296" s="26"/>
      <c r="AH296" s="26"/>
    </row>
    <row r="297" spans="1:34" ht="14.5">
      <c r="A297" s="67">
        <v>295</v>
      </c>
      <c r="B297" s="68"/>
      <c r="C297" s="69"/>
      <c r="D297" s="70"/>
      <c r="E297" s="69"/>
      <c r="F297" s="69"/>
      <c r="G297" s="70"/>
      <c r="H297" s="70"/>
      <c r="I297" s="70"/>
      <c r="J297" s="70"/>
      <c r="K297" s="70"/>
      <c r="L297" s="70"/>
      <c r="M297" s="70"/>
      <c r="N297" s="86"/>
      <c r="O297" s="88"/>
      <c r="P297" s="72"/>
      <c r="Q297" s="73"/>
      <c r="R297" s="72"/>
      <c r="S297" s="73"/>
      <c r="T297" s="73"/>
      <c r="U297" s="74"/>
      <c r="V297" s="26"/>
      <c r="W297" s="26"/>
      <c r="X297" s="26"/>
      <c r="Y297" s="26"/>
      <c r="Z297" s="26"/>
      <c r="AA297" s="26"/>
      <c r="AB297" s="26"/>
      <c r="AC297" s="26"/>
      <c r="AD297" s="26"/>
      <c r="AE297" s="26"/>
      <c r="AF297" s="26"/>
      <c r="AG297" s="26"/>
      <c r="AH297" s="26"/>
    </row>
    <row r="298" spans="1:34" ht="14.5">
      <c r="A298" s="67">
        <v>296</v>
      </c>
      <c r="B298" s="68"/>
      <c r="C298" s="69"/>
      <c r="D298" s="70"/>
      <c r="E298" s="69"/>
      <c r="F298" s="69"/>
      <c r="G298" s="70"/>
      <c r="H298" s="70"/>
      <c r="I298" s="70"/>
      <c r="J298" s="70"/>
      <c r="K298" s="70"/>
      <c r="L298" s="70"/>
      <c r="M298" s="70"/>
      <c r="N298" s="86"/>
      <c r="O298" s="73"/>
      <c r="P298" s="72"/>
      <c r="Q298" s="73"/>
      <c r="R298" s="72"/>
      <c r="S298" s="73"/>
      <c r="T298" s="73"/>
      <c r="U298" s="74"/>
      <c r="V298" s="26"/>
      <c r="W298" s="26"/>
      <c r="X298" s="26"/>
      <c r="Y298" s="26"/>
      <c r="Z298" s="26"/>
      <c r="AA298" s="26"/>
      <c r="AB298" s="26"/>
      <c r="AC298" s="26"/>
      <c r="AD298" s="26"/>
      <c r="AE298" s="26"/>
      <c r="AF298" s="26"/>
      <c r="AG298" s="26"/>
      <c r="AH298" s="26"/>
    </row>
    <row r="299" spans="1:34" ht="14.5">
      <c r="A299" s="67">
        <v>297</v>
      </c>
      <c r="B299" s="68"/>
      <c r="C299" s="69"/>
      <c r="D299" s="70"/>
      <c r="E299" s="69"/>
      <c r="F299" s="69"/>
      <c r="G299" s="70"/>
      <c r="H299" s="70"/>
      <c r="I299" s="70"/>
      <c r="J299" s="70"/>
      <c r="K299" s="70"/>
      <c r="L299" s="70"/>
      <c r="M299" s="70"/>
      <c r="N299" s="86"/>
      <c r="O299" s="70"/>
      <c r="P299" s="72"/>
      <c r="Q299" s="73"/>
      <c r="R299" s="72"/>
      <c r="S299" s="73"/>
      <c r="T299" s="73"/>
      <c r="U299" s="74"/>
      <c r="V299" s="26"/>
      <c r="W299" s="26"/>
      <c r="X299" s="26"/>
      <c r="Y299" s="26"/>
      <c r="Z299" s="26"/>
      <c r="AA299" s="26"/>
      <c r="AB299" s="26"/>
      <c r="AC299" s="26"/>
      <c r="AD299" s="26"/>
      <c r="AE299" s="26"/>
      <c r="AF299" s="26"/>
      <c r="AG299" s="26"/>
      <c r="AH299" s="26"/>
    </row>
    <row r="300" spans="1:34" ht="14.5">
      <c r="A300" s="67">
        <v>298</v>
      </c>
      <c r="B300" s="68"/>
      <c r="C300" s="69"/>
      <c r="D300" s="70"/>
      <c r="E300" s="69"/>
      <c r="F300" s="69"/>
      <c r="G300" s="70"/>
      <c r="H300" s="70"/>
      <c r="I300" s="70"/>
      <c r="J300" s="70"/>
      <c r="K300" s="70"/>
      <c r="L300" s="70"/>
      <c r="M300" s="70"/>
      <c r="N300" s="86"/>
      <c r="O300" s="70"/>
      <c r="P300" s="72"/>
      <c r="Q300" s="73"/>
      <c r="R300" s="72"/>
      <c r="S300" s="73"/>
      <c r="T300" s="73"/>
      <c r="U300" s="74"/>
      <c r="V300" s="26"/>
      <c r="W300" s="26"/>
      <c r="X300" s="26"/>
      <c r="Y300" s="26"/>
      <c r="Z300" s="26"/>
      <c r="AA300" s="26"/>
      <c r="AB300" s="26"/>
      <c r="AC300" s="26"/>
      <c r="AD300" s="26"/>
      <c r="AE300" s="26"/>
      <c r="AF300" s="26"/>
      <c r="AG300" s="26"/>
      <c r="AH300" s="26"/>
    </row>
    <row r="301" spans="1:34" ht="14.5">
      <c r="A301" s="67">
        <v>299</v>
      </c>
      <c r="B301" s="68"/>
      <c r="C301" s="69"/>
      <c r="D301" s="70"/>
      <c r="E301" s="69"/>
      <c r="F301" s="69"/>
      <c r="G301" s="70"/>
      <c r="H301" s="70"/>
      <c r="I301" s="70"/>
      <c r="J301" s="70"/>
      <c r="K301" s="70"/>
      <c r="L301" s="70"/>
      <c r="M301" s="70"/>
      <c r="N301" s="86"/>
      <c r="O301" s="88"/>
      <c r="P301" s="72"/>
      <c r="Q301" s="73"/>
      <c r="R301" s="72"/>
      <c r="S301" s="73"/>
      <c r="T301" s="73"/>
      <c r="U301" s="74"/>
      <c r="V301" s="26"/>
      <c r="W301" s="26"/>
      <c r="X301" s="26"/>
      <c r="Y301" s="26"/>
      <c r="Z301" s="26"/>
      <c r="AA301" s="26"/>
      <c r="AB301" s="26"/>
      <c r="AC301" s="26"/>
      <c r="AD301" s="26"/>
      <c r="AE301" s="26"/>
      <c r="AF301" s="26"/>
      <c r="AG301" s="26"/>
      <c r="AH301" s="26"/>
    </row>
    <row r="302" spans="1:34" ht="14.5">
      <c r="A302" s="67">
        <v>300</v>
      </c>
      <c r="B302" s="68"/>
      <c r="C302" s="69"/>
      <c r="D302" s="70"/>
      <c r="E302" s="69"/>
      <c r="F302" s="69"/>
      <c r="G302" s="70"/>
      <c r="H302" s="70"/>
      <c r="I302" s="70"/>
      <c r="J302" s="70"/>
      <c r="K302" s="70"/>
      <c r="L302" s="70"/>
      <c r="M302" s="70"/>
      <c r="N302" s="86"/>
      <c r="O302" s="70"/>
      <c r="P302" s="72"/>
      <c r="Q302" s="73"/>
      <c r="R302" s="72"/>
      <c r="S302" s="73"/>
      <c r="T302" s="73"/>
      <c r="U302" s="74"/>
      <c r="V302" s="26"/>
      <c r="W302" s="26"/>
      <c r="X302" s="26"/>
      <c r="Y302" s="26"/>
      <c r="Z302" s="26"/>
      <c r="AA302" s="26"/>
      <c r="AB302" s="26"/>
      <c r="AC302" s="26"/>
      <c r="AD302" s="26"/>
      <c r="AE302" s="26"/>
      <c r="AF302" s="26"/>
      <c r="AG302" s="26"/>
      <c r="AH302" s="26"/>
    </row>
    <row r="303" spans="1:34" ht="14.5">
      <c r="A303" s="67">
        <v>301</v>
      </c>
      <c r="B303" s="68"/>
      <c r="C303" s="69"/>
      <c r="D303" s="70"/>
      <c r="E303" s="69"/>
      <c r="F303" s="69"/>
      <c r="G303" s="70"/>
      <c r="H303" s="70"/>
      <c r="I303" s="70"/>
      <c r="J303" s="70"/>
      <c r="K303" s="70"/>
      <c r="L303" s="70"/>
      <c r="M303" s="70"/>
      <c r="N303" s="86"/>
      <c r="O303" s="88"/>
      <c r="P303" s="72"/>
      <c r="Q303" s="73"/>
      <c r="R303" s="72"/>
      <c r="S303" s="73"/>
      <c r="T303" s="73"/>
      <c r="U303" s="74"/>
      <c r="V303" s="26"/>
      <c r="W303" s="26"/>
      <c r="X303" s="26"/>
      <c r="Y303" s="26"/>
      <c r="Z303" s="26"/>
      <c r="AA303" s="26"/>
      <c r="AB303" s="26"/>
      <c r="AC303" s="26"/>
      <c r="AD303" s="26"/>
      <c r="AE303" s="26"/>
      <c r="AF303" s="26"/>
      <c r="AG303" s="26"/>
      <c r="AH303" s="26"/>
    </row>
    <row r="304" spans="1:34" ht="14.5">
      <c r="A304" s="67">
        <v>302</v>
      </c>
      <c r="B304" s="68"/>
      <c r="C304" s="69"/>
      <c r="D304" s="70"/>
      <c r="E304" s="69"/>
      <c r="F304" s="69"/>
      <c r="G304" s="70"/>
      <c r="H304" s="70"/>
      <c r="I304" s="70"/>
      <c r="J304" s="70"/>
      <c r="K304" s="70"/>
      <c r="L304" s="70"/>
      <c r="M304" s="70"/>
      <c r="N304" s="86"/>
      <c r="O304" s="73"/>
      <c r="P304" s="72"/>
      <c r="Q304" s="73"/>
      <c r="R304" s="72"/>
      <c r="S304" s="73"/>
      <c r="T304" s="73"/>
      <c r="U304" s="74"/>
      <c r="V304" s="26"/>
      <c r="W304" s="26"/>
      <c r="X304" s="26"/>
      <c r="Y304" s="26"/>
      <c r="Z304" s="26"/>
      <c r="AA304" s="26"/>
      <c r="AB304" s="26"/>
      <c r="AC304" s="26"/>
      <c r="AD304" s="26"/>
      <c r="AE304" s="26"/>
      <c r="AF304" s="26"/>
      <c r="AG304" s="26"/>
      <c r="AH304" s="26"/>
    </row>
    <row r="305" spans="1:34" ht="14.5">
      <c r="A305" s="67">
        <v>303</v>
      </c>
      <c r="B305" s="68"/>
      <c r="C305" s="69"/>
      <c r="D305" s="70"/>
      <c r="E305" s="69"/>
      <c r="F305" s="69"/>
      <c r="G305" s="70"/>
      <c r="H305" s="70"/>
      <c r="I305" s="70"/>
      <c r="J305" s="70"/>
      <c r="K305" s="70"/>
      <c r="L305" s="70"/>
      <c r="M305" s="70"/>
      <c r="N305" s="86"/>
      <c r="O305" s="88"/>
      <c r="P305" s="72"/>
      <c r="Q305" s="73"/>
      <c r="R305" s="72"/>
      <c r="S305" s="73"/>
      <c r="T305" s="73"/>
      <c r="U305" s="74"/>
      <c r="V305" s="26"/>
      <c r="W305" s="26"/>
      <c r="X305" s="26"/>
      <c r="Y305" s="26"/>
      <c r="Z305" s="26"/>
      <c r="AA305" s="26"/>
      <c r="AB305" s="26"/>
      <c r="AC305" s="26"/>
      <c r="AD305" s="26"/>
      <c r="AE305" s="26"/>
      <c r="AF305" s="26"/>
      <c r="AG305" s="26"/>
      <c r="AH305" s="26"/>
    </row>
    <row r="306" spans="1:34" ht="14.5">
      <c r="A306" s="67">
        <v>304</v>
      </c>
      <c r="B306" s="68"/>
      <c r="C306" s="69"/>
      <c r="D306" s="70"/>
      <c r="E306" s="69"/>
      <c r="F306" s="69"/>
      <c r="G306" s="70"/>
      <c r="H306" s="70"/>
      <c r="I306" s="70"/>
      <c r="J306" s="70"/>
      <c r="K306" s="70"/>
      <c r="L306" s="70"/>
      <c r="M306" s="70"/>
      <c r="N306" s="86"/>
      <c r="O306" s="88"/>
      <c r="P306" s="72"/>
      <c r="Q306" s="73"/>
      <c r="R306" s="72"/>
      <c r="S306" s="73"/>
      <c r="T306" s="73"/>
      <c r="U306" s="74"/>
      <c r="V306" s="26"/>
      <c r="W306" s="26"/>
      <c r="X306" s="26"/>
      <c r="Y306" s="26"/>
      <c r="Z306" s="26"/>
      <c r="AA306" s="26"/>
      <c r="AB306" s="26"/>
      <c r="AC306" s="26"/>
      <c r="AD306" s="26"/>
      <c r="AE306" s="26"/>
      <c r="AF306" s="26"/>
      <c r="AG306" s="26"/>
      <c r="AH306" s="26"/>
    </row>
    <row r="307" spans="1:34" ht="14.5">
      <c r="A307" s="67">
        <v>305</v>
      </c>
      <c r="B307" s="68"/>
      <c r="C307" s="69"/>
      <c r="D307" s="70"/>
      <c r="E307" s="69"/>
      <c r="F307" s="69"/>
      <c r="G307" s="70"/>
      <c r="H307" s="70"/>
      <c r="I307" s="70"/>
      <c r="J307" s="70"/>
      <c r="K307" s="70"/>
      <c r="L307" s="70"/>
      <c r="M307" s="70"/>
      <c r="N307" s="86"/>
      <c r="O307" s="70"/>
      <c r="P307" s="72"/>
      <c r="Q307" s="73"/>
      <c r="R307" s="72"/>
      <c r="S307" s="73"/>
      <c r="T307" s="73"/>
      <c r="U307" s="74"/>
      <c r="V307" s="26"/>
      <c r="W307" s="26"/>
      <c r="X307" s="26"/>
      <c r="Y307" s="26"/>
      <c r="Z307" s="26"/>
      <c r="AA307" s="26"/>
      <c r="AB307" s="26"/>
      <c r="AC307" s="26"/>
      <c r="AD307" s="26"/>
      <c r="AE307" s="26"/>
      <c r="AF307" s="26"/>
      <c r="AG307" s="26"/>
      <c r="AH307" s="26"/>
    </row>
    <row r="308" spans="1:34" ht="14.5">
      <c r="A308" s="67">
        <v>306</v>
      </c>
      <c r="B308" s="68"/>
      <c r="C308" s="69"/>
      <c r="D308" s="70"/>
      <c r="E308" s="69"/>
      <c r="F308" s="69"/>
      <c r="G308" s="70"/>
      <c r="H308" s="70"/>
      <c r="I308" s="70"/>
      <c r="J308" s="70"/>
      <c r="K308" s="70"/>
      <c r="L308" s="70"/>
      <c r="M308" s="70"/>
      <c r="N308" s="86"/>
      <c r="O308" s="88"/>
      <c r="P308" s="72"/>
      <c r="Q308" s="73"/>
      <c r="R308" s="72"/>
      <c r="S308" s="73"/>
      <c r="T308" s="73"/>
      <c r="U308" s="74"/>
      <c r="V308" s="26"/>
      <c r="W308" s="26"/>
      <c r="X308" s="26"/>
      <c r="Y308" s="26"/>
      <c r="Z308" s="26"/>
      <c r="AA308" s="26"/>
      <c r="AB308" s="26"/>
      <c r="AC308" s="26"/>
      <c r="AD308" s="26"/>
      <c r="AE308" s="26"/>
      <c r="AF308" s="26"/>
      <c r="AG308" s="26"/>
      <c r="AH308" s="26"/>
    </row>
    <row r="309" spans="1:34" ht="14.5">
      <c r="A309" s="67">
        <v>307</v>
      </c>
      <c r="B309" s="68"/>
      <c r="C309" s="69"/>
      <c r="D309" s="70"/>
      <c r="E309" s="69"/>
      <c r="F309" s="69"/>
      <c r="G309" s="70"/>
      <c r="H309" s="70"/>
      <c r="I309" s="70"/>
      <c r="J309" s="70"/>
      <c r="K309" s="70"/>
      <c r="L309" s="70"/>
      <c r="M309" s="70"/>
      <c r="N309" s="86"/>
      <c r="O309" s="88"/>
      <c r="P309" s="72"/>
      <c r="Q309" s="73"/>
      <c r="R309" s="72"/>
      <c r="S309" s="73"/>
      <c r="T309" s="73"/>
      <c r="U309" s="74"/>
      <c r="V309" s="26"/>
      <c r="W309" s="26"/>
      <c r="X309" s="26"/>
      <c r="Y309" s="26"/>
      <c r="Z309" s="26"/>
      <c r="AA309" s="26"/>
      <c r="AB309" s="26"/>
      <c r="AC309" s="26"/>
      <c r="AD309" s="26"/>
      <c r="AE309" s="26"/>
      <c r="AF309" s="26"/>
      <c r="AG309" s="26"/>
      <c r="AH309" s="26"/>
    </row>
    <row r="310" spans="1:34" ht="14.5">
      <c r="A310" s="67">
        <v>308</v>
      </c>
      <c r="B310" s="68"/>
      <c r="C310" s="69"/>
      <c r="D310" s="70"/>
      <c r="E310" s="69"/>
      <c r="F310" s="69"/>
      <c r="G310" s="70"/>
      <c r="H310" s="70"/>
      <c r="I310" s="70"/>
      <c r="J310" s="70"/>
      <c r="K310" s="70"/>
      <c r="L310" s="70"/>
      <c r="M310" s="70"/>
      <c r="N310" s="86"/>
      <c r="O310" s="70"/>
      <c r="P310" s="72"/>
      <c r="Q310" s="73"/>
      <c r="R310" s="72"/>
      <c r="S310" s="73"/>
      <c r="T310" s="73"/>
      <c r="U310" s="74"/>
      <c r="V310" s="26"/>
      <c r="W310" s="26"/>
      <c r="X310" s="26"/>
      <c r="Y310" s="26"/>
      <c r="Z310" s="26"/>
      <c r="AA310" s="26"/>
      <c r="AB310" s="26"/>
      <c r="AC310" s="26"/>
      <c r="AD310" s="26"/>
      <c r="AE310" s="26"/>
      <c r="AF310" s="26"/>
      <c r="AG310" s="26"/>
      <c r="AH310" s="26"/>
    </row>
    <row r="311" spans="1:34" ht="14.5">
      <c r="A311" s="67">
        <v>309</v>
      </c>
      <c r="B311" s="68"/>
      <c r="C311" s="69"/>
      <c r="D311" s="70"/>
      <c r="E311" s="69"/>
      <c r="F311" s="69"/>
      <c r="G311" s="70"/>
      <c r="H311" s="70"/>
      <c r="I311" s="70"/>
      <c r="J311" s="70"/>
      <c r="K311" s="70"/>
      <c r="L311" s="70"/>
      <c r="M311" s="70"/>
      <c r="N311" s="86"/>
      <c r="O311" s="88"/>
      <c r="P311" s="72"/>
      <c r="Q311" s="73"/>
      <c r="R311" s="72"/>
      <c r="S311" s="73"/>
      <c r="T311" s="73"/>
      <c r="U311" s="74"/>
      <c r="V311" s="26"/>
      <c r="W311" s="26"/>
      <c r="X311" s="26"/>
      <c r="Y311" s="26"/>
      <c r="Z311" s="26"/>
      <c r="AA311" s="26"/>
      <c r="AB311" s="26"/>
      <c r="AC311" s="26"/>
      <c r="AD311" s="26"/>
      <c r="AE311" s="26"/>
      <c r="AF311" s="26"/>
      <c r="AG311" s="26"/>
      <c r="AH311" s="26"/>
    </row>
    <row r="312" spans="1:34" ht="14.5">
      <c r="A312" s="67">
        <v>310</v>
      </c>
      <c r="B312" s="68"/>
      <c r="C312" s="69"/>
      <c r="D312" s="70"/>
      <c r="E312" s="69"/>
      <c r="F312" s="69"/>
      <c r="G312" s="70"/>
      <c r="H312" s="70"/>
      <c r="I312" s="70"/>
      <c r="J312" s="70"/>
      <c r="K312" s="70"/>
      <c r="L312" s="70"/>
      <c r="M312" s="70"/>
      <c r="N312" s="86"/>
      <c r="O312" s="88"/>
      <c r="P312" s="72"/>
      <c r="Q312" s="73"/>
      <c r="R312" s="72"/>
      <c r="S312" s="73"/>
      <c r="T312" s="73"/>
      <c r="U312" s="74"/>
      <c r="V312" s="26"/>
      <c r="W312" s="26"/>
      <c r="X312" s="26"/>
      <c r="Y312" s="26"/>
      <c r="Z312" s="26"/>
      <c r="AA312" s="26"/>
      <c r="AB312" s="26"/>
      <c r="AC312" s="26"/>
      <c r="AD312" s="26"/>
      <c r="AE312" s="26"/>
      <c r="AF312" s="26"/>
      <c r="AG312" s="26"/>
      <c r="AH312" s="26"/>
    </row>
    <row r="313" spans="1:34" ht="14.5">
      <c r="A313" s="67">
        <v>311</v>
      </c>
      <c r="B313" s="68"/>
      <c r="C313" s="69"/>
      <c r="D313" s="70"/>
      <c r="E313" s="69"/>
      <c r="F313" s="69"/>
      <c r="G313" s="70"/>
      <c r="H313" s="70"/>
      <c r="I313" s="70"/>
      <c r="J313" s="70"/>
      <c r="K313" s="70"/>
      <c r="L313" s="70"/>
      <c r="M313" s="70"/>
      <c r="N313" s="86"/>
      <c r="O313" s="88"/>
      <c r="P313" s="72"/>
      <c r="Q313" s="73"/>
      <c r="R313" s="72"/>
      <c r="S313" s="73"/>
      <c r="T313" s="73"/>
      <c r="U313" s="74"/>
      <c r="V313" s="26"/>
      <c r="W313" s="26"/>
      <c r="X313" s="26"/>
      <c r="Y313" s="26"/>
      <c r="Z313" s="26"/>
      <c r="AA313" s="26"/>
      <c r="AB313" s="26"/>
      <c r="AC313" s="26"/>
      <c r="AD313" s="26"/>
      <c r="AE313" s="26"/>
      <c r="AF313" s="26"/>
      <c r="AG313" s="26"/>
      <c r="AH313" s="26"/>
    </row>
    <row r="314" spans="1:34" ht="14.5">
      <c r="A314" s="67">
        <v>312</v>
      </c>
      <c r="B314" s="68"/>
      <c r="C314" s="69"/>
      <c r="D314" s="70"/>
      <c r="E314" s="69"/>
      <c r="F314" s="69"/>
      <c r="G314" s="70"/>
      <c r="H314" s="70"/>
      <c r="I314" s="70"/>
      <c r="J314" s="70"/>
      <c r="K314" s="70"/>
      <c r="L314" s="70"/>
      <c r="M314" s="70"/>
      <c r="N314" s="86"/>
      <c r="O314" s="88"/>
      <c r="P314" s="72"/>
      <c r="Q314" s="73"/>
      <c r="R314" s="72"/>
      <c r="S314" s="73"/>
      <c r="T314" s="73"/>
      <c r="U314" s="74"/>
      <c r="V314" s="26"/>
      <c r="W314" s="26"/>
      <c r="X314" s="26"/>
      <c r="Y314" s="26"/>
      <c r="Z314" s="26"/>
      <c r="AA314" s="26"/>
      <c r="AB314" s="26"/>
      <c r="AC314" s="26"/>
      <c r="AD314" s="26"/>
      <c r="AE314" s="26"/>
      <c r="AF314" s="26"/>
      <c r="AG314" s="26"/>
      <c r="AH314" s="26"/>
    </row>
    <row r="315" spans="1:34" ht="14.5">
      <c r="A315" s="67">
        <v>313</v>
      </c>
      <c r="B315" s="68"/>
      <c r="C315" s="69"/>
      <c r="D315" s="70"/>
      <c r="E315" s="69"/>
      <c r="F315" s="69"/>
      <c r="G315" s="70"/>
      <c r="H315" s="70"/>
      <c r="I315" s="70"/>
      <c r="J315" s="70"/>
      <c r="K315" s="70"/>
      <c r="L315" s="70"/>
      <c r="M315" s="70"/>
      <c r="N315" s="86"/>
      <c r="O315" s="88"/>
      <c r="P315" s="72"/>
      <c r="Q315" s="73"/>
      <c r="R315" s="72"/>
      <c r="S315" s="73"/>
      <c r="T315" s="73"/>
      <c r="U315" s="74"/>
      <c r="V315" s="26"/>
      <c r="W315" s="26"/>
      <c r="X315" s="26"/>
      <c r="Y315" s="26"/>
      <c r="Z315" s="26"/>
      <c r="AA315" s="26"/>
      <c r="AB315" s="26"/>
      <c r="AC315" s="26"/>
      <c r="AD315" s="26"/>
      <c r="AE315" s="26"/>
      <c r="AF315" s="26"/>
      <c r="AG315" s="26"/>
      <c r="AH315" s="26"/>
    </row>
    <row r="316" spans="1:34" ht="14.5">
      <c r="A316" s="67">
        <v>314</v>
      </c>
      <c r="B316" s="68"/>
      <c r="C316" s="69"/>
      <c r="D316" s="70"/>
      <c r="E316" s="69"/>
      <c r="F316" s="69"/>
      <c r="G316" s="70"/>
      <c r="H316" s="70"/>
      <c r="I316" s="70"/>
      <c r="J316" s="70"/>
      <c r="K316" s="70"/>
      <c r="L316" s="70"/>
      <c r="M316" s="70"/>
      <c r="N316" s="86"/>
      <c r="O316" s="88"/>
      <c r="P316" s="72"/>
      <c r="Q316" s="73"/>
      <c r="R316" s="72"/>
      <c r="S316" s="73"/>
      <c r="T316" s="73"/>
      <c r="U316" s="76"/>
      <c r="V316" s="26"/>
      <c r="W316" s="26"/>
      <c r="X316" s="26"/>
      <c r="Y316" s="26"/>
      <c r="Z316" s="26"/>
      <c r="AA316" s="26"/>
      <c r="AB316" s="26"/>
      <c r="AC316" s="26"/>
      <c r="AD316" s="26"/>
      <c r="AE316" s="26"/>
      <c r="AF316" s="26"/>
      <c r="AG316" s="26"/>
      <c r="AH316" s="26"/>
    </row>
    <row r="317" spans="1:34" ht="14.5">
      <c r="A317" s="67">
        <v>315</v>
      </c>
      <c r="B317" s="68"/>
      <c r="C317" s="69"/>
      <c r="D317" s="70"/>
      <c r="E317" s="69"/>
      <c r="F317" s="69"/>
      <c r="G317" s="70"/>
      <c r="H317" s="70"/>
      <c r="I317" s="70"/>
      <c r="J317" s="70"/>
      <c r="K317" s="70"/>
      <c r="L317" s="70"/>
      <c r="M317" s="70"/>
      <c r="N317" s="86"/>
      <c r="O317" s="88"/>
      <c r="P317" s="72"/>
      <c r="Q317" s="73"/>
      <c r="R317" s="72"/>
      <c r="S317" s="73"/>
      <c r="T317" s="73"/>
      <c r="U317" s="74"/>
      <c r="V317" s="26"/>
      <c r="W317" s="26"/>
      <c r="X317" s="26"/>
      <c r="Y317" s="26"/>
      <c r="Z317" s="26"/>
      <c r="AA317" s="26"/>
      <c r="AB317" s="26"/>
      <c r="AC317" s="26"/>
      <c r="AD317" s="26"/>
      <c r="AE317" s="26"/>
      <c r="AF317" s="26"/>
      <c r="AG317" s="26"/>
      <c r="AH317" s="26"/>
    </row>
    <row r="318" spans="1:34" ht="14.5">
      <c r="A318" s="67">
        <v>316</v>
      </c>
      <c r="B318" s="68"/>
      <c r="C318" s="69"/>
      <c r="D318" s="70"/>
      <c r="E318" s="69"/>
      <c r="F318" s="69"/>
      <c r="G318" s="70"/>
      <c r="H318" s="70"/>
      <c r="I318" s="70"/>
      <c r="J318" s="70"/>
      <c r="K318" s="70"/>
      <c r="L318" s="70"/>
      <c r="M318" s="70"/>
      <c r="N318" s="86"/>
      <c r="O318" s="88"/>
      <c r="P318" s="72"/>
      <c r="Q318" s="73"/>
      <c r="R318" s="72"/>
      <c r="S318" s="73"/>
      <c r="T318" s="73"/>
      <c r="U318" s="74"/>
      <c r="V318" s="26"/>
      <c r="W318" s="26"/>
      <c r="X318" s="26"/>
      <c r="Y318" s="26"/>
      <c r="Z318" s="26"/>
      <c r="AA318" s="26"/>
      <c r="AB318" s="26"/>
      <c r="AC318" s="26"/>
      <c r="AD318" s="26"/>
      <c r="AE318" s="26"/>
      <c r="AF318" s="26"/>
      <c r="AG318" s="26"/>
      <c r="AH318" s="26"/>
    </row>
    <row r="319" spans="1:34" ht="14.5">
      <c r="A319" s="67">
        <v>317</v>
      </c>
      <c r="B319" s="68"/>
      <c r="C319" s="69"/>
      <c r="D319" s="70"/>
      <c r="E319" s="69"/>
      <c r="F319" s="69"/>
      <c r="G319" s="70"/>
      <c r="H319" s="70"/>
      <c r="I319" s="70"/>
      <c r="J319" s="70"/>
      <c r="K319" s="70"/>
      <c r="L319" s="70"/>
      <c r="M319" s="70"/>
      <c r="N319" s="86"/>
      <c r="O319" s="70"/>
      <c r="P319" s="72"/>
      <c r="Q319" s="73"/>
      <c r="R319" s="72"/>
      <c r="S319" s="73"/>
      <c r="T319" s="73"/>
      <c r="U319" s="74"/>
      <c r="V319" s="26"/>
      <c r="W319" s="26"/>
      <c r="X319" s="26"/>
      <c r="Y319" s="26"/>
      <c r="Z319" s="26"/>
      <c r="AA319" s="26"/>
      <c r="AB319" s="26"/>
      <c r="AC319" s="26"/>
      <c r="AD319" s="26"/>
      <c r="AE319" s="26"/>
      <c r="AF319" s="26"/>
      <c r="AG319" s="26"/>
      <c r="AH319" s="26"/>
    </row>
    <row r="320" spans="1:34" ht="14.5">
      <c r="A320" s="67">
        <v>318</v>
      </c>
      <c r="B320" s="68"/>
      <c r="C320" s="69"/>
      <c r="D320" s="70"/>
      <c r="E320" s="69"/>
      <c r="F320" s="69"/>
      <c r="G320" s="70"/>
      <c r="H320" s="70"/>
      <c r="I320" s="70"/>
      <c r="J320" s="70"/>
      <c r="K320" s="70"/>
      <c r="L320" s="70"/>
      <c r="M320" s="70"/>
      <c r="N320" s="86"/>
      <c r="O320" s="70"/>
      <c r="P320" s="72"/>
      <c r="Q320" s="73"/>
      <c r="R320" s="72"/>
      <c r="S320" s="73"/>
      <c r="T320" s="73"/>
      <c r="U320" s="74"/>
      <c r="V320" s="26"/>
      <c r="W320" s="26"/>
      <c r="X320" s="26"/>
      <c r="Y320" s="26"/>
      <c r="Z320" s="26"/>
      <c r="AA320" s="26"/>
      <c r="AB320" s="26"/>
      <c r="AC320" s="26"/>
      <c r="AD320" s="26"/>
      <c r="AE320" s="26"/>
      <c r="AF320" s="26"/>
      <c r="AG320" s="26"/>
      <c r="AH320" s="26"/>
    </row>
    <row r="321" spans="1:34" ht="14.5">
      <c r="A321" s="67">
        <v>319</v>
      </c>
      <c r="B321" s="68"/>
      <c r="C321" s="69"/>
      <c r="D321" s="70"/>
      <c r="E321" s="69"/>
      <c r="F321" s="69"/>
      <c r="G321" s="70"/>
      <c r="H321" s="70"/>
      <c r="I321" s="70"/>
      <c r="J321" s="70"/>
      <c r="K321" s="70"/>
      <c r="L321" s="70"/>
      <c r="M321" s="70"/>
      <c r="N321" s="86"/>
      <c r="O321" s="88"/>
      <c r="P321" s="72"/>
      <c r="Q321" s="73"/>
      <c r="R321" s="72"/>
      <c r="S321" s="73"/>
      <c r="T321" s="73"/>
      <c r="U321" s="74"/>
      <c r="V321" s="26"/>
      <c r="W321" s="26"/>
      <c r="X321" s="26"/>
      <c r="Y321" s="26"/>
      <c r="Z321" s="26"/>
      <c r="AA321" s="26"/>
      <c r="AB321" s="26"/>
      <c r="AC321" s="26"/>
      <c r="AD321" s="26"/>
      <c r="AE321" s="26"/>
      <c r="AF321" s="26"/>
      <c r="AG321" s="26"/>
      <c r="AH321" s="26"/>
    </row>
    <row r="322" spans="1:34" ht="14.5">
      <c r="A322" s="67">
        <v>320</v>
      </c>
      <c r="B322" s="68"/>
      <c r="C322" s="69"/>
      <c r="D322" s="70"/>
      <c r="E322" s="69"/>
      <c r="F322" s="69"/>
      <c r="G322" s="70"/>
      <c r="H322" s="70"/>
      <c r="I322" s="70"/>
      <c r="J322" s="70"/>
      <c r="K322" s="70"/>
      <c r="L322" s="70"/>
      <c r="M322" s="70"/>
      <c r="N322" s="86"/>
      <c r="O322" s="70"/>
      <c r="P322" s="72"/>
      <c r="Q322" s="73"/>
      <c r="R322" s="72"/>
      <c r="S322" s="73"/>
      <c r="T322" s="73"/>
      <c r="U322" s="74"/>
      <c r="V322" s="26"/>
      <c r="W322" s="26"/>
      <c r="X322" s="26"/>
      <c r="Y322" s="26"/>
      <c r="Z322" s="26"/>
      <c r="AA322" s="26"/>
      <c r="AB322" s="26"/>
      <c r="AC322" s="26"/>
      <c r="AD322" s="26"/>
      <c r="AE322" s="26"/>
      <c r="AF322" s="26"/>
      <c r="AG322" s="26"/>
      <c r="AH322" s="26"/>
    </row>
    <row r="323" spans="1:34" ht="14.5">
      <c r="A323" s="67">
        <v>321</v>
      </c>
      <c r="B323" s="68"/>
      <c r="C323" s="69"/>
      <c r="D323" s="70"/>
      <c r="E323" s="69"/>
      <c r="F323" s="69"/>
      <c r="G323" s="70"/>
      <c r="H323" s="70"/>
      <c r="I323" s="70"/>
      <c r="J323" s="70"/>
      <c r="K323" s="70"/>
      <c r="L323" s="70"/>
      <c r="M323" s="70"/>
      <c r="N323" s="86"/>
      <c r="O323" s="88"/>
      <c r="P323" s="72"/>
      <c r="Q323" s="73"/>
      <c r="R323" s="72"/>
      <c r="S323" s="73"/>
      <c r="T323" s="73"/>
      <c r="U323" s="74"/>
      <c r="V323" s="26"/>
      <c r="W323" s="26"/>
      <c r="X323" s="26"/>
      <c r="Y323" s="26"/>
      <c r="Z323" s="26"/>
      <c r="AA323" s="26"/>
      <c r="AB323" s="26"/>
      <c r="AC323" s="26"/>
      <c r="AD323" s="26"/>
      <c r="AE323" s="26"/>
      <c r="AF323" s="26"/>
      <c r="AG323" s="26"/>
      <c r="AH323" s="26"/>
    </row>
    <row r="324" spans="1:34" ht="14.5">
      <c r="A324" s="67">
        <v>322</v>
      </c>
      <c r="B324" s="68"/>
      <c r="C324" s="69"/>
      <c r="D324" s="70"/>
      <c r="E324" s="69"/>
      <c r="F324" s="69"/>
      <c r="G324" s="70"/>
      <c r="H324" s="70"/>
      <c r="I324" s="70"/>
      <c r="J324" s="70"/>
      <c r="K324" s="70"/>
      <c r="L324" s="70"/>
      <c r="M324" s="70"/>
      <c r="N324" s="86"/>
      <c r="O324" s="88"/>
      <c r="P324" s="72"/>
      <c r="Q324" s="73"/>
      <c r="R324" s="72"/>
      <c r="S324" s="73"/>
      <c r="T324" s="73"/>
      <c r="U324" s="74"/>
      <c r="V324" s="26"/>
      <c r="W324" s="26"/>
      <c r="X324" s="26"/>
      <c r="Y324" s="26"/>
      <c r="Z324" s="26"/>
      <c r="AA324" s="26"/>
      <c r="AB324" s="26"/>
      <c r="AC324" s="26"/>
      <c r="AD324" s="26"/>
      <c r="AE324" s="26"/>
      <c r="AF324" s="26"/>
      <c r="AG324" s="26"/>
      <c r="AH324" s="26"/>
    </row>
    <row r="325" spans="1:34" ht="14.5">
      <c r="A325" s="67">
        <v>323</v>
      </c>
      <c r="B325" s="68"/>
      <c r="C325" s="69"/>
      <c r="D325" s="70"/>
      <c r="E325" s="69"/>
      <c r="F325" s="69"/>
      <c r="G325" s="70"/>
      <c r="H325" s="70"/>
      <c r="I325" s="70"/>
      <c r="J325" s="70"/>
      <c r="K325" s="70"/>
      <c r="L325" s="70"/>
      <c r="M325" s="70"/>
      <c r="N325" s="86"/>
      <c r="O325" s="88"/>
      <c r="P325" s="72"/>
      <c r="Q325" s="73"/>
      <c r="R325" s="72"/>
      <c r="S325" s="73"/>
      <c r="T325" s="73"/>
      <c r="U325" s="74"/>
      <c r="V325" s="26"/>
      <c r="W325" s="26"/>
      <c r="X325" s="26"/>
      <c r="Y325" s="26"/>
      <c r="Z325" s="26"/>
      <c r="AA325" s="26"/>
      <c r="AB325" s="26"/>
      <c r="AC325" s="26"/>
      <c r="AD325" s="26"/>
      <c r="AE325" s="26"/>
      <c r="AF325" s="26"/>
      <c r="AG325" s="26"/>
      <c r="AH325" s="26"/>
    </row>
    <row r="326" spans="1:34" ht="14.5">
      <c r="A326" s="67">
        <v>324</v>
      </c>
      <c r="B326" s="68"/>
      <c r="C326" s="69"/>
      <c r="D326" s="70"/>
      <c r="E326" s="69"/>
      <c r="F326" s="69"/>
      <c r="G326" s="70"/>
      <c r="H326" s="70"/>
      <c r="I326" s="70"/>
      <c r="J326" s="70"/>
      <c r="K326" s="70"/>
      <c r="L326" s="70"/>
      <c r="M326" s="70"/>
      <c r="N326" s="86"/>
      <c r="O326" s="88"/>
      <c r="P326" s="72"/>
      <c r="Q326" s="73"/>
      <c r="R326" s="72"/>
      <c r="S326" s="73"/>
      <c r="T326" s="73"/>
      <c r="U326" s="74"/>
      <c r="V326" s="26"/>
      <c r="W326" s="26"/>
      <c r="X326" s="26"/>
      <c r="Y326" s="26"/>
      <c r="Z326" s="26"/>
      <c r="AA326" s="26"/>
      <c r="AB326" s="26"/>
      <c r="AC326" s="26"/>
      <c r="AD326" s="26"/>
      <c r="AE326" s="26"/>
      <c r="AF326" s="26"/>
      <c r="AG326" s="26"/>
      <c r="AH326" s="26"/>
    </row>
    <row r="327" spans="1:34" ht="14.5">
      <c r="A327" s="67">
        <v>325</v>
      </c>
      <c r="B327" s="68"/>
      <c r="C327" s="69"/>
      <c r="D327" s="70"/>
      <c r="E327" s="69"/>
      <c r="F327" s="69"/>
      <c r="G327" s="70"/>
      <c r="H327" s="70"/>
      <c r="I327" s="70"/>
      <c r="J327" s="70"/>
      <c r="K327" s="70"/>
      <c r="L327" s="70"/>
      <c r="M327" s="70"/>
      <c r="N327" s="86"/>
      <c r="O327" s="70"/>
      <c r="P327" s="72"/>
      <c r="Q327" s="73"/>
      <c r="R327" s="72"/>
      <c r="S327" s="73"/>
      <c r="T327" s="73"/>
      <c r="U327" s="77"/>
      <c r="V327" s="26"/>
      <c r="W327" s="26"/>
      <c r="X327" s="26"/>
      <c r="Y327" s="26"/>
      <c r="Z327" s="26"/>
      <c r="AA327" s="26"/>
      <c r="AB327" s="26"/>
      <c r="AC327" s="26"/>
      <c r="AD327" s="26"/>
      <c r="AE327" s="26"/>
      <c r="AF327" s="26"/>
      <c r="AG327" s="26"/>
      <c r="AH327" s="26"/>
    </row>
    <row r="328" spans="1:34" ht="14.5">
      <c r="A328" s="67">
        <v>326</v>
      </c>
      <c r="B328" s="68"/>
      <c r="C328" s="69"/>
      <c r="D328" s="70"/>
      <c r="E328" s="69"/>
      <c r="F328" s="69"/>
      <c r="G328" s="70"/>
      <c r="H328" s="70"/>
      <c r="I328" s="70"/>
      <c r="J328" s="70"/>
      <c r="K328" s="70"/>
      <c r="L328" s="70"/>
      <c r="M328" s="70"/>
      <c r="N328" s="86"/>
      <c r="O328" s="88"/>
      <c r="P328" s="72"/>
      <c r="Q328" s="73"/>
      <c r="R328" s="72"/>
      <c r="S328" s="73"/>
      <c r="T328" s="73"/>
      <c r="U328" s="74"/>
      <c r="V328" s="26"/>
      <c r="W328" s="26"/>
      <c r="X328" s="26"/>
      <c r="Y328" s="26"/>
      <c r="Z328" s="26"/>
      <c r="AA328" s="26"/>
      <c r="AB328" s="26"/>
      <c r="AC328" s="26"/>
      <c r="AD328" s="26"/>
      <c r="AE328" s="26"/>
      <c r="AF328" s="26"/>
      <c r="AG328" s="26"/>
      <c r="AH328" s="26"/>
    </row>
    <row r="329" spans="1:34" ht="14.5">
      <c r="A329" s="67">
        <v>327</v>
      </c>
      <c r="B329" s="68"/>
      <c r="C329" s="69"/>
      <c r="D329" s="70"/>
      <c r="E329" s="69"/>
      <c r="F329" s="69"/>
      <c r="G329" s="70"/>
      <c r="H329" s="70"/>
      <c r="I329" s="70"/>
      <c r="J329" s="70"/>
      <c r="K329" s="70"/>
      <c r="L329" s="70"/>
      <c r="M329" s="70"/>
      <c r="N329" s="86"/>
      <c r="O329" s="70"/>
      <c r="P329" s="72"/>
      <c r="Q329" s="73"/>
      <c r="R329" s="72"/>
      <c r="S329" s="73"/>
      <c r="T329" s="73"/>
      <c r="U329" s="76"/>
      <c r="V329" s="26"/>
      <c r="W329" s="26"/>
      <c r="X329" s="26"/>
      <c r="Y329" s="26"/>
      <c r="Z329" s="26"/>
      <c r="AA329" s="26"/>
      <c r="AB329" s="26"/>
      <c r="AC329" s="26"/>
      <c r="AD329" s="26"/>
      <c r="AE329" s="26"/>
      <c r="AF329" s="26"/>
      <c r="AG329" s="26"/>
      <c r="AH329" s="26"/>
    </row>
    <row r="330" spans="1:34" ht="14.5">
      <c r="A330" s="67">
        <v>328</v>
      </c>
      <c r="B330" s="68"/>
      <c r="C330" s="69"/>
      <c r="D330" s="70"/>
      <c r="E330" s="69"/>
      <c r="F330" s="69"/>
      <c r="G330" s="70"/>
      <c r="H330" s="70"/>
      <c r="I330" s="70"/>
      <c r="J330" s="70"/>
      <c r="K330" s="70"/>
      <c r="L330" s="70"/>
      <c r="M330" s="70"/>
      <c r="N330" s="86"/>
      <c r="O330" s="88"/>
      <c r="P330" s="72"/>
      <c r="Q330" s="73"/>
      <c r="R330" s="72"/>
      <c r="S330" s="73"/>
      <c r="T330" s="73"/>
      <c r="U330" s="74"/>
      <c r="V330" s="26"/>
      <c r="W330" s="26"/>
      <c r="X330" s="26"/>
      <c r="Y330" s="26"/>
      <c r="Z330" s="26"/>
      <c r="AA330" s="26"/>
      <c r="AB330" s="26"/>
      <c r="AC330" s="26"/>
      <c r="AD330" s="26"/>
      <c r="AE330" s="26"/>
      <c r="AF330" s="26"/>
      <c r="AG330" s="26"/>
      <c r="AH330" s="26"/>
    </row>
    <row r="331" spans="1:34" ht="14.5">
      <c r="A331" s="67">
        <v>329</v>
      </c>
      <c r="B331" s="68"/>
      <c r="C331" s="69"/>
      <c r="D331" s="70"/>
      <c r="E331" s="69"/>
      <c r="F331" s="69"/>
      <c r="G331" s="70"/>
      <c r="H331" s="70"/>
      <c r="I331" s="70"/>
      <c r="J331" s="70"/>
      <c r="K331" s="70"/>
      <c r="L331" s="70"/>
      <c r="M331" s="70"/>
      <c r="N331" s="86"/>
      <c r="O331" s="88"/>
      <c r="P331" s="72"/>
      <c r="Q331" s="73"/>
      <c r="R331" s="72"/>
      <c r="S331" s="73"/>
      <c r="T331" s="73"/>
      <c r="U331" s="74"/>
      <c r="V331" s="26"/>
      <c r="W331" s="26"/>
      <c r="X331" s="26"/>
      <c r="Y331" s="26"/>
      <c r="Z331" s="26"/>
      <c r="AA331" s="26"/>
      <c r="AB331" s="26"/>
      <c r="AC331" s="26"/>
      <c r="AD331" s="26"/>
      <c r="AE331" s="26"/>
      <c r="AF331" s="26"/>
      <c r="AG331" s="26"/>
      <c r="AH331" s="26"/>
    </row>
    <row r="332" spans="1:34" ht="14.5">
      <c r="A332" s="67">
        <v>330</v>
      </c>
      <c r="B332" s="68"/>
      <c r="C332" s="69"/>
      <c r="D332" s="70"/>
      <c r="E332" s="69"/>
      <c r="F332" s="69"/>
      <c r="G332" s="70"/>
      <c r="H332" s="70"/>
      <c r="I332" s="70"/>
      <c r="J332" s="70"/>
      <c r="K332" s="70"/>
      <c r="L332" s="70"/>
      <c r="M332" s="70"/>
      <c r="N332" s="86"/>
      <c r="O332" s="70"/>
      <c r="P332" s="72"/>
      <c r="Q332" s="73"/>
      <c r="R332" s="72"/>
      <c r="S332" s="73"/>
      <c r="T332" s="73"/>
      <c r="U332" s="74"/>
      <c r="V332" s="26"/>
      <c r="W332" s="26"/>
      <c r="X332" s="26"/>
      <c r="Y332" s="26"/>
      <c r="Z332" s="26"/>
      <c r="AA332" s="26"/>
      <c r="AB332" s="26"/>
      <c r="AC332" s="26"/>
      <c r="AD332" s="26"/>
      <c r="AE332" s="26"/>
      <c r="AF332" s="26"/>
      <c r="AG332" s="26"/>
      <c r="AH332" s="26"/>
    </row>
    <row r="333" spans="1:34" ht="14.5">
      <c r="A333" s="67">
        <v>331</v>
      </c>
      <c r="B333" s="68"/>
      <c r="C333" s="69"/>
      <c r="D333" s="70"/>
      <c r="E333" s="69"/>
      <c r="F333" s="69"/>
      <c r="G333" s="70"/>
      <c r="H333" s="70"/>
      <c r="I333" s="70"/>
      <c r="J333" s="70"/>
      <c r="K333" s="70"/>
      <c r="L333" s="70"/>
      <c r="M333" s="70"/>
      <c r="N333" s="86"/>
      <c r="O333" s="88"/>
      <c r="P333" s="72"/>
      <c r="Q333" s="73"/>
      <c r="R333" s="72"/>
      <c r="S333" s="73"/>
      <c r="T333" s="73"/>
      <c r="U333" s="74"/>
      <c r="V333" s="26"/>
      <c r="W333" s="26"/>
      <c r="X333" s="26"/>
      <c r="Y333" s="26"/>
      <c r="Z333" s="26"/>
      <c r="AA333" s="26"/>
      <c r="AB333" s="26"/>
      <c r="AC333" s="26"/>
      <c r="AD333" s="26"/>
      <c r="AE333" s="26"/>
      <c r="AF333" s="26"/>
      <c r="AG333" s="26"/>
      <c r="AH333" s="26"/>
    </row>
    <row r="334" spans="1:34" ht="14.5">
      <c r="A334" s="67">
        <v>332</v>
      </c>
      <c r="B334" s="68"/>
      <c r="C334" s="69"/>
      <c r="D334" s="70"/>
      <c r="E334" s="69"/>
      <c r="F334" s="69"/>
      <c r="G334" s="70"/>
      <c r="H334" s="70"/>
      <c r="I334" s="70"/>
      <c r="J334" s="70"/>
      <c r="K334" s="70"/>
      <c r="L334" s="70"/>
      <c r="M334" s="70"/>
      <c r="N334" s="86"/>
      <c r="O334" s="88"/>
      <c r="P334" s="72"/>
      <c r="Q334" s="73"/>
      <c r="R334" s="72"/>
      <c r="S334" s="73"/>
      <c r="T334" s="73"/>
      <c r="U334" s="74"/>
      <c r="V334" s="26"/>
      <c r="W334" s="26"/>
      <c r="X334" s="26"/>
      <c r="Y334" s="26"/>
      <c r="Z334" s="26"/>
      <c r="AA334" s="26"/>
      <c r="AB334" s="26"/>
      <c r="AC334" s="26"/>
      <c r="AD334" s="26"/>
      <c r="AE334" s="26"/>
      <c r="AF334" s="26"/>
      <c r="AG334" s="26"/>
      <c r="AH334" s="26"/>
    </row>
    <row r="335" spans="1:34" ht="14.5">
      <c r="A335" s="67">
        <v>333</v>
      </c>
      <c r="B335" s="68"/>
      <c r="C335" s="69"/>
      <c r="D335" s="70"/>
      <c r="E335" s="69"/>
      <c r="F335" s="69"/>
      <c r="G335" s="70"/>
      <c r="H335" s="70"/>
      <c r="I335" s="70"/>
      <c r="J335" s="70"/>
      <c r="K335" s="70"/>
      <c r="L335" s="70"/>
      <c r="M335" s="70"/>
      <c r="N335" s="86"/>
      <c r="O335" s="88"/>
      <c r="P335" s="72"/>
      <c r="Q335" s="73"/>
      <c r="R335" s="72"/>
      <c r="S335" s="73"/>
      <c r="T335" s="73"/>
      <c r="U335" s="74"/>
      <c r="V335" s="26"/>
      <c r="W335" s="26"/>
      <c r="X335" s="26"/>
      <c r="Y335" s="26"/>
      <c r="Z335" s="26"/>
      <c r="AA335" s="26"/>
      <c r="AB335" s="26"/>
      <c r="AC335" s="26"/>
      <c r="AD335" s="26"/>
      <c r="AE335" s="26"/>
      <c r="AF335" s="26"/>
      <c r="AG335" s="26"/>
      <c r="AH335" s="26"/>
    </row>
    <row r="336" spans="1:34" ht="14.5">
      <c r="A336" s="67">
        <v>334</v>
      </c>
      <c r="B336" s="68"/>
      <c r="C336" s="69"/>
      <c r="D336" s="70"/>
      <c r="E336" s="69"/>
      <c r="F336" s="69"/>
      <c r="G336" s="70"/>
      <c r="H336" s="70"/>
      <c r="I336" s="70"/>
      <c r="J336" s="70"/>
      <c r="K336" s="70"/>
      <c r="L336" s="70"/>
      <c r="M336" s="70"/>
      <c r="N336" s="86"/>
      <c r="O336" s="70"/>
      <c r="P336" s="72"/>
      <c r="Q336" s="73"/>
      <c r="R336" s="72"/>
      <c r="S336" s="73"/>
      <c r="T336" s="73"/>
      <c r="U336" s="74"/>
      <c r="V336" s="26"/>
      <c r="W336" s="26"/>
      <c r="X336" s="26"/>
      <c r="Y336" s="26"/>
      <c r="Z336" s="26"/>
      <c r="AA336" s="26"/>
      <c r="AB336" s="26"/>
      <c r="AC336" s="26"/>
      <c r="AD336" s="26"/>
      <c r="AE336" s="26"/>
      <c r="AF336" s="26"/>
      <c r="AG336" s="26"/>
      <c r="AH336" s="26"/>
    </row>
    <row r="337" spans="1:34" ht="14.5">
      <c r="A337" s="67">
        <v>335</v>
      </c>
      <c r="B337" s="68"/>
      <c r="C337" s="69"/>
      <c r="D337" s="70"/>
      <c r="E337" s="69"/>
      <c r="F337" s="69"/>
      <c r="G337" s="70"/>
      <c r="H337" s="70"/>
      <c r="I337" s="70"/>
      <c r="J337" s="70"/>
      <c r="K337" s="70"/>
      <c r="L337" s="70"/>
      <c r="M337" s="70"/>
      <c r="N337" s="86"/>
      <c r="O337" s="88"/>
      <c r="P337" s="72"/>
      <c r="Q337" s="73"/>
      <c r="R337" s="72"/>
      <c r="S337" s="73"/>
      <c r="T337" s="73"/>
      <c r="U337" s="74"/>
      <c r="V337" s="26"/>
      <c r="W337" s="26"/>
      <c r="X337" s="26"/>
      <c r="Y337" s="26"/>
      <c r="Z337" s="26"/>
      <c r="AA337" s="26"/>
      <c r="AB337" s="26"/>
      <c r="AC337" s="26"/>
      <c r="AD337" s="26"/>
      <c r="AE337" s="26"/>
      <c r="AF337" s="26"/>
      <c r="AG337" s="26"/>
      <c r="AH337" s="26"/>
    </row>
    <row r="338" spans="1:34" ht="14.5">
      <c r="A338" s="67">
        <v>336</v>
      </c>
      <c r="B338" s="68"/>
      <c r="C338" s="69"/>
      <c r="D338" s="70"/>
      <c r="E338" s="69"/>
      <c r="F338" s="69"/>
      <c r="G338" s="70"/>
      <c r="H338" s="70"/>
      <c r="I338" s="70"/>
      <c r="J338" s="70"/>
      <c r="K338" s="70"/>
      <c r="L338" s="70"/>
      <c r="M338" s="70"/>
      <c r="N338" s="86"/>
      <c r="O338" s="88"/>
      <c r="P338" s="72"/>
      <c r="Q338" s="73"/>
      <c r="R338" s="72"/>
      <c r="S338" s="73"/>
      <c r="T338" s="73"/>
      <c r="U338" s="74"/>
      <c r="V338" s="26"/>
      <c r="W338" s="26"/>
      <c r="X338" s="26"/>
      <c r="Y338" s="26"/>
      <c r="Z338" s="26"/>
      <c r="AA338" s="26"/>
      <c r="AB338" s="26"/>
      <c r="AC338" s="26"/>
      <c r="AD338" s="26"/>
      <c r="AE338" s="26"/>
      <c r="AF338" s="26"/>
      <c r="AG338" s="26"/>
      <c r="AH338" s="26"/>
    </row>
    <row r="339" spans="1:34" ht="14.5">
      <c r="A339" s="67">
        <v>337</v>
      </c>
      <c r="B339" s="68"/>
      <c r="C339" s="69"/>
      <c r="D339" s="70"/>
      <c r="E339" s="69"/>
      <c r="F339" s="69"/>
      <c r="G339" s="70"/>
      <c r="H339" s="70"/>
      <c r="I339" s="70"/>
      <c r="J339" s="70"/>
      <c r="K339" s="70"/>
      <c r="L339" s="70"/>
      <c r="M339" s="70"/>
      <c r="N339" s="86"/>
      <c r="O339" s="88"/>
      <c r="P339" s="72"/>
      <c r="Q339" s="73"/>
      <c r="R339" s="72"/>
      <c r="S339" s="73"/>
      <c r="T339" s="73"/>
      <c r="U339" s="74"/>
      <c r="V339" s="26"/>
      <c r="W339" s="26"/>
      <c r="X339" s="26"/>
      <c r="Y339" s="26"/>
      <c r="Z339" s="26"/>
      <c r="AA339" s="26"/>
      <c r="AB339" s="26"/>
      <c r="AC339" s="26"/>
      <c r="AD339" s="26"/>
      <c r="AE339" s="26"/>
      <c r="AF339" s="26"/>
      <c r="AG339" s="26"/>
      <c r="AH339" s="26"/>
    </row>
    <row r="340" spans="1:34" ht="14.5">
      <c r="A340" s="67">
        <v>338</v>
      </c>
      <c r="B340" s="68"/>
      <c r="C340" s="69"/>
      <c r="D340" s="70"/>
      <c r="E340" s="69"/>
      <c r="F340" s="69"/>
      <c r="G340" s="70"/>
      <c r="H340" s="70"/>
      <c r="I340" s="70"/>
      <c r="J340" s="70"/>
      <c r="K340" s="70"/>
      <c r="L340" s="70"/>
      <c r="M340" s="70"/>
      <c r="N340" s="86"/>
      <c r="O340" s="88"/>
      <c r="P340" s="72"/>
      <c r="Q340" s="73"/>
      <c r="R340" s="72"/>
      <c r="S340" s="73"/>
      <c r="T340" s="73"/>
      <c r="U340" s="74"/>
      <c r="V340" s="26"/>
      <c r="W340" s="26"/>
      <c r="X340" s="26"/>
      <c r="Y340" s="26"/>
      <c r="Z340" s="26"/>
      <c r="AA340" s="26"/>
      <c r="AB340" s="26"/>
      <c r="AC340" s="26"/>
      <c r="AD340" s="26"/>
      <c r="AE340" s="26"/>
      <c r="AF340" s="26"/>
      <c r="AG340" s="26"/>
      <c r="AH340" s="26"/>
    </row>
    <row r="341" spans="1:34" ht="14.5">
      <c r="A341" s="67">
        <v>339</v>
      </c>
      <c r="B341" s="68"/>
      <c r="C341" s="69"/>
      <c r="D341" s="70"/>
      <c r="E341" s="69"/>
      <c r="F341" s="69"/>
      <c r="G341" s="70"/>
      <c r="H341" s="70"/>
      <c r="I341" s="70"/>
      <c r="J341" s="70"/>
      <c r="K341" s="70"/>
      <c r="L341" s="70"/>
      <c r="M341" s="70"/>
      <c r="N341" s="86"/>
      <c r="O341" s="88"/>
      <c r="P341" s="72"/>
      <c r="Q341" s="73"/>
      <c r="R341" s="72"/>
      <c r="S341" s="73"/>
      <c r="T341" s="73"/>
      <c r="U341" s="74"/>
      <c r="V341" s="26"/>
      <c r="W341" s="26"/>
      <c r="X341" s="26"/>
      <c r="Y341" s="26"/>
      <c r="Z341" s="26"/>
      <c r="AA341" s="26"/>
      <c r="AB341" s="26"/>
      <c r="AC341" s="26"/>
      <c r="AD341" s="26"/>
      <c r="AE341" s="26"/>
      <c r="AF341" s="26"/>
      <c r="AG341" s="26"/>
      <c r="AH341" s="26"/>
    </row>
    <row r="342" spans="1:34" ht="14.5">
      <c r="A342" s="67">
        <v>340</v>
      </c>
      <c r="B342" s="68"/>
      <c r="C342" s="69"/>
      <c r="D342" s="70"/>
      <c r="E342" s="69"/>
      <c r="F342" s="69"/>
      <c r="G342" s="70"/>
      <c r="H342" s="70"/>
      <c r="I342" s="70"/>
      <c r="J342" s="70"/>
      <c r="K342" s="70"/>
      <c r="L342" s="70"/>
      <c r="M342" s="70"/>
      <c r="N342" s="86"/>
      <c r="O342" s="88"/>
      <c r="P342" s="72"/>
      <c r="Q342" s="73"/>
      <c r="R342" s="72"/>
      <c r="S342" s="73"/>
      <c r="T342" s="73"/>
      <c r="U342" s="74"/>
      <c r="V342" s="26"/>
      <c r="W342" s="26"/>
      <c r="X342" s="26"/>
      <c r="Y342" s="26"/>
      <c r="Z342" s="26"/>
      <c r="AA342" s="26"/>
      <c r="AB342" s="26"/>
      <c r="AC342" s="26"/>
      <c r="AD342" s="26"/>
      <c r="AE342" s="26"/>
      <c r="AF342" s="26"/>
      <c r="AG342" s="26"/>
      <c r="AH342" s="26"/>
    </row>
    <row r="343" spans="1:34" ht="14.5">
      <c r="A343" s="67">
        <v>341</v>
      </c>
      <c r="B343" s="68"/>
      <c r="C343" s="69"/>
      <c r="D343" s="70"/>
      <c r="E343" s="69"/>
      <c r="F343" s="69"/>
      <c r="G343" s="70"/>
      <c r="H343" s="70"/>
      <c r="I343" s="70"/>
      <c r="J343" s="70"/>
      <c r="K343" s="70"/>
      <c r="L343" s="70"/>
      <c r="M343" s="70"/>
      <c r="N343" s="86"/>
      <c r="O343" s="88"/>
      <c r="P343" s="72"/>
      <c r="Q343" s="73"/>
      <c r="R343" s="72"/>
      <c r="S343" s="73"/>
      <c r="T343" s="73"/>
      <c r="U343" s="74"/>
      <c r="V343" s="26"/>
      <c r="W343" s="26"/>
      <c r="X343" s="26"/>
      <c r="Y343" s="26"/>
      <c r="Z343" s="26"/>
      <c r="AA343" s="26"/>
      <c r="AB343" s="26"/>
      <c r="AC343" s="26"/>
      <c r="AD343" s="26"/>
      <c r="AE343" s="26"/>
      <c r="AF343" s="26"/>
      <c r="AG343" s="26"/>
      <c r="AH343" s="26"/>
    </row>
    <row r="344" spans="1:34" ht="14.5">
      <c r="A344" s="67">
        <v>342</v>
      </c>
      <c r="B344" s="68"/>
      <c r="C344" s="69"/>
      <c r="D344" s="70"/>
      <c r="E344" s="69"/>
      <c r="F344" s="69"/>
      <c r="G344" s="70"/>
      <c r="H344" s="70"/>
      <c r="I344" s="70"/>
      <c r="J344" s="70"/>
      <c r="K344" s="70"/>
      <c r="L344" s="70"/>
      <c r="M344" s="70"/>
      <c r="N344" s="86"/>
      <c r="O344" s="88"/>
      <c r="P344" s="72"/>
      <c r="Q344" s="73"/>
      <c r="R344" s="72"/>
      <c r="S344" s="73"/>
      <c r="T344" s="73"/>
      <c r="U344" s="74"/>
      <c r="V344" s="26"/>
      <c r="W344" s="26"/>
      <c r="X344" s="26"/>
      <c r="Y344" s="26"/>
      <c r="Z344" s="26"/>
      <c r="AA344" s="26"/>
      <c r="AB344" s="26"/>
      <c r="AC344" s="26"/>
      <c r="AD344" s="26"/>
      <c r="AE344" s="26"/>
      <c r="AF344" s="26"/>
      <c r="AG344" s="26"/>
      <c r="AH344" s="26"/>
    </row>
    <row r="345" spans="1:34" ht="14.5">
      <c r="A345" s="67">
        <v>343</v>
      </c>
      <c r="B345" s="68"/>
      <c r="C345" s="69"/>
      <c r="D345" s="70"/>
      <c r="E345" s="69"/>
      <c r="F345" s="69"/>
      <c r="G345" s="70"/>
      <c r="H345" s="70"/>
      <c r="I345" s="70"/>
      <c r="J345" s="70"/>
      <c r="K345" s="70"/>
      <c r="L345" s="70"/>
      <c r="M345" s="70"/>
      <c r="N345" s="86"/>
      <c r="O345" s="88"/>
      <c r="P345" s="72"/>
      <c r="Q345" s="73"/>
      <c r="R345" s="72"/>
      <c r="S345" s="73"/>
      <c r="T345" s="73"/>
      <c r="U345" s="74"/>
      <c r="V345" s="26"/>
      <c r="W345" s="26"/>
      <c r="X345" s="26"/>
      <c r="Y345" s="26"/>
      <c r="Z345" s="26"/>
      <c r="AA345" s="26"/>
      <c r="AB345" s="26"/>
      <c r="AC345" s="26"/>
      <c r="AD345" s="26"/>
      <c r="AE345" s="26"/>
      <c r="AF345" s="26"/>
      <c r="AG345" s="26"/>
      <c r="AH345" s="26"/>
    </row>
    <row r="346" spans="1:34" ht="14.5">
      <c r="A346" s="67">
        <v>344</v>
      </c>
      <c r="B346" s="68"/>
      <c r="C346" s="69"/>
      <c r="D346" s="70"/>
      <c r="E346" s="69"/>
      <c r="F346" s="69"/>
      <c r="G346" s="70"/>
      <c r="H346" s="70"/>
      <c r="I346" s="70"/>
      <c r="J346" s="70"/>
      <c r="K346" s="70"/>
      <c r="L346" s="70"/>
      <c r="M346" s="70"/>
      <c r="N346" s="86"/>
      <c r="O346" s="88"/>
      <c r="P346" s="72"/>
      <c r="Q346" s="73"/>
      <c r="R346" s="72"/>
      <c r="S346" s="73"/>
      <c r="T346" s="73"/>
      <c r="U346" s="74"/>
      <c r="V346" s="26"/>
      <c r="W346" s="26"/>
      <c r="X346" s="26"/>
      <c r="Y346" s="26"/>
      <c r="Z346" s="26"/>
      <c r="AA346" s="26"/>
      <c r="AB346" s="26"/>
      <c r="AC346" s="26"/>
      <c r="AD346" s="26"/>
      <c r="AE346" s="26"/>
      <c r="AF346" s="26"/>
      <c r="AG346" s="26"/>
      <c r="AH346" s="26"/>
    </row>
    <row r="347" spans="1:34" ht="14.5">
      <c r="A347" s="67">
        <v>345</v>
      </c>
      <c r="B347" s="68"/>
      <c r="C347" s="69"/>
      <c r="D347" s="70"/>
      <c r="E347" s="69"/>
      <c r="F347" s="69"/>
      <c r="G347" s="70"/>
      <c r="H347" s="70"/>
      <c r="I347" s="70"/>
      <c r="J347" s="70"/>
      <c r="K347" s="70"/>
      <c r="L347" s="70"/>
      <c r="M347" s="70"/>
      <c r="N347" s="86"/>
      <c r="O347" s="88"/>
      <c r="P347" s="72"/>
      <c r="Q347" s="73"/>
      <c r="R347" s="72"/>
      <c r="S347" s="73"/>
      <c r="T347" s="73"/>
      <c r="U347" s="74"/>
      <c r="V347" s="26"/>
      <c r="W347" s="26"/>
      <c r="X347" s="26"/>
      <c r="Y347" s="26"/>
      <c r="Z347" s="26"/>
      <c r="AA347" s="26"/>
      <c r="AB347" s="26"/>
      <c r="AC347" s="26"/>
      <c r="AD347" s="26"/>
      <c r="AE347" s="26"/>
      <c r="AF347" s="26"/>
      <c r="AG347" s="26"/>
      <c r="AH347" s="26"/>
    </row>
    <row r="348" spans="1:34" ht="14.5">
      <c r="A348" s="67">
        <v>346</v>
      </c>
      <c r="B348" s="68"/>
      <c r="C348" s="69"/>
      <c r="D348" s="70"/>
      <c r="E348" s="69"/>
      <c r="F348" s="69"/>
      <c r="G348" s="70"/>
      <c r="H348" s="70"/>
      <c r="I348" s="70"/>
      <c r="J348" s="70"/>
      <c r="K348" s="70"/>
      <c r="L348" s="70"/>
      <c r="M348" s="70"/>
      <c r="N348" s="86"/>
      <c r="O348" s="88"/>
      <c r="P348" s="72"/>
      <c r="Q348" s="73"/>
      <c r="R348" s="72"/>
      <c r="S348" s="73"/>
      <c r="T348" s="73"/>
      <c r="U348" s="74"/>
      <c r="V348" s="26"/>
      <c r="W348" s="26"/>
      <c r="X348" s="26"/>
      <c r="Y348" s="26"/>
      <c r="Z348" s="26"/>
      <c r="AA348" s="26"/>
      <c r="AB348" s="26"/>
      <c r="AC348" s="26"/>
      <c r="AD348" s="26"/>
      <c r="AE348" s="26"/>
      <c r="AF348" s="26"/>
      <c r="AG348" s="26"/>
      <c r="AH348" s="26"/>
    </row>
    <row r="349" spans="1:34" ht="14.5">
      <c r="A349" s="67">
        <v>347</v>
      </c>
      <c r="B349" s="68"/>
      <c r="C349" s="69"/>
      <c r="D349" s="70"/>
      <c r="E349" s="69"/>
      <c r="F349" s="69"/>
      <c r="G349" s="70"/>
      <c r="H349" s="70"/>
      <c r="I349" s="70"/>
      <c r="J349" s="70"/>
      <c r="K349" s="70"/>
      <c r="L349" s="70"/>
      <c r="M349" s="70"/>
      <c r="N349" s="86"/>
      <c r="O349" s="88"/>
      <c r="P349" s="72"/>
      <c r="Q349" s="73"/>
      <c r="R349" s="72"/>
      <c r="S349" s="73"/>
      <c r="T349" s="73"/>
      <c r="U349" s="74"/>
      <c r="V349" s="26"/>
      <c r="W349" s="26"/>
      <c r="X349" s="26"/>
      <c r="Y349" s="26"/>
      <c r="Z349" s="26"/>
      <c r="AA349" s="26"/>
      <c r="AB349" s="26"/>
      <c r="AC349" s="26"/>
      <c r="AD349" s="26"/>
      <c r="AE349" s="26"/>
      <c r="AF349" s="26"/>
      <c r="AG349" s="26"/>
      <c r="AH349" s="26"/>
    </row>
    <row r="350" spans="1:34" ht="14.5">
      <c r="A350" s="67">
        <v>348</v>
      </c>
      <c r="B350" s="68"/>
      <c r="C350" s="69"/>
      <c r="D350" s="70"/>
      <c r="E350" s="69"/>
      <c r="F350" s="69"/>
      <c r="G350" s="70"/>
      <c r="H350" s="70"/>
      <c r="I350" s="70"/>
      <c r="J350" s="70"/>
      <c r="K350" s="70"/>
      <c r="L350" s="70"/>
      <c r="M350" s="70"/>
      <c r="N350" s="86"/>
      <c r="O350" s="88"/>
      <c r="P350" s="72"/>
      <c r="Q350" s="73"/>
      <c r="R350" s="72"/>
      <c r="S350" s="73"/>
      <c r="T350" s="73"/>
      <c r="U350" s="74"/>
      <c r="V350" s="26"/>
      <c r="W350" s="26"/>
      <c r="X350" s="26"/>
      <c r="Y350" s="26"/>
      <c r="Z350" s="26"/>
      <c r="AA350" s="26"/>
      <c r="AB350" s="26"/>
      <c r="AC350" s="26"/>
      <c r="AD350" s="26"/>
      <c r="AE350" s="26"/>
      <c r="AF350" s="26"/>
      <c r="AG350" s="26"/>
      <c r="AH350" s="26"/>
    </row>
    <row r="351" spans="1:34" ht="14.5">
      <c r="A351" s="67">
        <v>349</v>
      </c>
      <c r="B351" s="68"/>
      <c r="C351" s="69"/>
      <c r="D351" s="70"/>
      <c r="E351" s="69"/>
      <c r="F351" s="69"/>
      <c r="G351" s="70"/>
      <c r="H351" s="70"/>
      <c r="I351" s="70"/>
      <c r="J351" s="70"/>
      <c r="K351" s="70"/>
      <c r="L351" s="70"/>
      <c r="M351" s="70"/>
      <c r="N351" s="86"/>
      <c r="O351" s="88"/>
      <c r="P351" s="72"/>
      <c r="Q351" s="73"/>
      <c r="R351" s="72"/>
      <c r="S351" s="73"/>
      <c r="T351" s="73"/>
      <c r="U351" s="74"/>
      <c r="V351" s="26"/>
      <c r="W351" s="26"/>
      <c r="X351" s="26"/>
      <c r="Y351" s="26"/>
      <c r="Z351" s="26"/>
      <c r="AA351" s="26"/>
      <c r="AB351" s="26"/>
      <c r="AC351" s="26"/>
      <c r="AD351" s="26"/>
      <c r="AE351" s="26"/>
      <c r="AF351" s="26"/>
      <c r="AG351" s="26"/>
      <c r="AH351" s="26"/>
    </row>
    <row r="352" spans="1:34" ht="14.5">
      <c r="A352" s="67">
        <v>350</v>
      </c>
      <c r="B352" s="68"/>
      <c r="C352" s="69"/>
      <c r="D352" s="70"/>
      <c r="E352" s="69"/>
      <c r="F352" s="69"/>
      <c r="G352" s="70"/>
      <c r="H352" s="70"/>
      <c r="I352" s="70"/>
      <c r="J352" s="70"/>
      <c r="K352" s="70"/>
      <c r="L352" s="70"/>
      <c r="M352" s="70"/>
      <c r="N352" s="86"/>
      <c r="O352" s="88"/>
      <c r="P352" s="72"/>
      <c r="Q352" s="73"/>
      <c r="R352" s="72"/>
      <c r="S352" s="73"/>
      <c r="T352" s="73"/>
      <c r="U352" s="74"/>
      <c r="V352" s="26"/>
      <c r="W352" s="26"/>
      <c r="X352" s="26"/>
      <c r="Y352" s="26"/>
      <c r="Z352" s="26"/>
      <c r="AA352" s="26"/>
      <c r="AB352" s="26"/>
      <c r="AC352" s="26"/>
      <c r="AD352" s="26"/>
      <c r="AE352" s="26"/>
      <c r="AF352" s="26"/>
      <c r="AG352" s="26"/>
      <c r="AH352" s="26"/>
    </row>
    <row r="353" spans="1:34" ht="14.5">
      <c r="A353" s="67">
        <v>351</v>
      </c>
      <c r="B353" s="68"/>
      <c r="C353" s="69"/>
      <c r="D353" s="70"/>
      <c r="E353" s="69"/>
      <c r="F353" s="69"/>
      <c r="G353" s="70"/>
      <c r="H353" s="70"/>
      <c r="I353" s="70"/>
      <c r="J353" s="70"/>
      <c r="K353" s="70"/>
      <c r="L353" s="70"/>
      <c r="M353" s="70"/>
      <c r="N353" s="86"/>
      <c r="O353" s="88"/>
      <c r="P353" s="72"/>
      <c r="Q353" s="73"/>
      <c r="R353" s="72"/>
      <c r="S353" s="73"/>
      <c r="T353" s="73"/>
      <c r="U353" s="74"/>
      <c r="V353" s="26"/>
      <c r="W353" s="26"/>
      <c r="X353" s="26"/>
      <c r="Y353" s="26"/>
      <c r="Z353" s="26"/>
      <c r="AA353" s="26"/>
      <c r="AB353" s="26"/>
      <c r="AC353" s="26"/>
      <c r="AD353" s="26"/>
      <c r="AE353" s="26"/>
      <c r="AF353" s="26"/>
      <c r="AG353" s="26"/>
      <c r="AH353" s="26"/>
    </row>
    <row r="354" spans="1:34" ht="14.5">
      <c r="A354" s="67">
        <v>352</v>
      </c>
      <c r="B354" s="68"/>
      <c r="C354" s="69"/>
      <c r="D354" s="70"/>
      <c r="E354" s="69"/>
      <c r="F354" s="69"/>
      <c r="G354" s="70"/>
      <c r="H354" s="70"/>
      <c r="I354" s="70"/>
      <c r="J354" s="70"/>
      <c r="K354" s="70"/>
      <c r="L354" s="70"/>
      <c r="M354" s="70"/>
      <c r="N354" s="86"/>
      <c r="O354" s="88"/>
      <c r="P354" s="72"/>
      <c r="Q354" s="73"/>
      <c r="R354" s="72"/>
      <c r="S354" s="73"/>
      <c r="T354" s="73"/>
      <c r="U354" s="74"/>
      <c r="V354" s="26"/>
      <c r="W354" s="26"/>
      <c r="X354" s="26"/>
      <c r="Y354" s="26"/>
      <c r="Z354" s="26"/>
      <c r="AA354" s="26"/>
      <c r="AB354" s="26"/>
      <c r="AC354" s="26"/>
      <c r="AD354" s="26"/>
      <c r="AE354" s="26"/>
      <c r="AF354" s="26"/>
      <c r="AG354" s="26"/>
      <c r="AH354" s="26"/>
    </row>
    <row r="355" spans="1:34" ht="14.5">
      <c r="A355" s="67">
        <v>353</v>
      </c>
      <c r="B355" s="68"/>
      <c r="C355" s="69"/>
      <c r="D355" s="70"/>
      <c r="E355" s="69"/>
      <c r="F355" s="69"/>
      <c r="G355" s="70"/>
      <c r="H355" s="70"/>
      <c r="I355" s="70"/>
      <c r="J355" s="70"/>
      <c r="K355" s="70"/>
      <c r="L355" s="70"/>
      <c r="M355" s="70"/>
      <c r="N355" s="86"/>
      <c r="O355" s="88"/>
      <c r="P355" s="72"/>
      <c r="Q355" s="73"/>
      <c r="R355" s="72"/>
      <c r="S355" s="73"/>
      <c r="T355" s="73"/>
      <c r="U355" s="74"/>
      <c r="V355" s="26"/>
      <c r="W355" s="26"/>
      <c r="X355" s="26"/>
      <c r="Y355" s="26"/>
      <c r="Z355" s="26"/>
      <c r="AA355" s="26"/>
      <c r="AB355" s="26"/>
      <c r="AC355" s="26"/>
      <c r="AD355" s="26"/>
      <c r="AE355" s="26"/>
      <c r="AF355" s="26"/>
      <c r="AG355" s="26"/>
      <c r="AH355" s="26"/>
    </row>
    <row r="356" spans="1:34" ht="14.5">
      <c r="A356" s="67">
        <v>354</v>
      </c>
      <c r="B356" s="68"/>
      <c r="C356" s="69"/>
      <c r="D356" s="70"/>
      <c r="E356" s="69"/>
      <c r="F356" s="69"/>
      <c r="G356" s="70"/>
      <c r="H356" s="70"/>
      <c r="I356" s="70"/>
      <c r="J356" s="70"/>
      <c r="K356" s="70"/>
      <c r="L356" s="70"/>
      <c r="M356" s="70"/>
      <c r="N356" s="86"/>
      <c r="O356" s="88"/>
      <c r="P356" s="72"/>
      <c r="Q356" s="73"/>
      <c r="R356" s="72"/>
      <c r="S356" s="73"/>
      <c r="T356" s="73"/>
      <c r="U356" s="74"/>
      <c r="V356" s="26"/>
      <c r="W356" s="26"/>
      <c r="X356" s="26"/>
      <c r="Y356" s="26"/>
      <c r="Z356" s="26"/>
      <c r="AA356" s="26"/>
      <c r="AB356" s="26"/>
      <c r="AC356" s="26"/>
      <c r="AD356" s="26"/>
      <c r="AE356" s="26"/>
      <c r="AF356" s="26"/>
      <c r="AG356" s="26"/>
      <c r="AH356" s="26"/>
    </row>
    <row r="357" spans="1:34" ht="14.5">
      <c r="A357" s="67">
        <v>355</v>
      </c>
      <c r="B357" s="68"/>
      <c r="C357" s="69"/>
      <c r="D357" s="70"/>
      <c r="E357" s="69"/>
      <c r="F357" s="69"/>
      <c r="G357" s="70"/>
      <c r="H357" s="70"/>
      <c r="I357" s="70"/>
      <c r="J357" s="70"/>
      <c r="K357" s="70"/>
      <c r="L357" s="70"/>
      <c r="M357" s="70"/>
      <c r="N357" s="86"/>
      <c r="O357" s="88"/>
      <c r="P357" s="72"/>
      <c r="Q357" s="73"/>
      <c r="R357" s="72"/>
      <c r="S357" s="73"/>
      <c r="T357" s="73"/>
      <c r="U357" s="74"/>
      <c r="V357" s="26"/>
      <c r="W357" s="26"/>
      <c r="X357" s="26"/>
      <c r="Y357" s="26"/>
      <c r="Z357" s="26"/>
      <c r="AA357" s="26"/>
      <c r="AB357" s="26"/>
      <c r="AC357" s="26"/>
      <c r="AD357" s="26"/>
      <c r="AE357" s="26"/>
      <c r="AF357" s="26"/>
      <c r="AG357" s="26"/>
      <c r="AH357" s="26"/>
    </row>
    <row r="358" spans="1:34" ht="14.5">
      <c r="A358" s="67">
        <v>356</v>
      </c>
      <c r="B358" s="68"/>
      <c r="C358" s="69"/>
      <c r="D358" s="70"/>
      <c r="E358" s="69"/>
      <c r="F358" s="69"/>
      <c r="G358" s="70"/>
      <c r="H358" s="70"/>
      <c r="I358" s="70"/>
      <c r="J358" s="70"/>
      <c r="K358" s="70"/>
      <c r="L358" s="70"/>
      <c r="M358" s="70"/>
      <c r="N358" s="86"/>
      <c r="O358" s="88"/>
      <c r="P358" s="72"/>
      <c r="Q358" s="73"/>
      <c r="R358" s="72"/>
      <c r="S358" s="73"/>
      <c r="T358" s="73"/>
      <c r="U358" s="74"/>
      <c r="V358" s="26"/>
      <c r="W358" s="26"/>
      <c r="X358" s="26"/>
      <c r="Y358" s="26"/>
      <c r="Z358" s="26"/>
      <c r="AA358" s="26"/>
      <c r="AB358" s="26"/>
      <c r="AC358" s="26"/>
      <c r="AD358" s="26"/>
      <c r="AE358" s="26"/>
      <c r="AF358" s="26"/>
      <c r="AG358" s="26"/>
      <c r="AH358" s="26"/>
    </row>
    <row r="359" spans="1:34" ht="14.5">
      <c r="A359" s="67">
        <v>357</v>
      </c>
      <c r="B359" s="68"/>
      <c r="C359" s="69"/>
      <c r="D359" s="70"/>
      <c r="E359" s="69"/>
      <c r="F359" s="69"/>
      <c r="G359" s="70"/>
      <c r="H359" s="70"/>
      <c r="I359" s="70"/>
      <c r="J359" s="70"/>
      <c r="K359" s="70"/>
      <c r="L359" s="70"/>
      <c r="M359" s="70"/>
      <c r="N359" s="86"/>
      <c r="O359" s="88"/>
      <c r="P359" s="72"/>
      <c r="Q359" s="73"/>
      <c r="R359" s="72"/>
      <c r="S359" s="73"/>
      <c r="T359" s="73"/>
      <c r="U359" s="74"/>
      <c r="V359" s="26"/>
      <c r="W359" s="26"/>
      <c r="X359" s="26"/>
      <c r="Y359" s="26"/>
      <c r="Z359" s="26"/>
      <c r="AA359" s="26"/>
      <c r="AB359" s="26"/>
      <c r="AC359" s="26"/>
      <c r="AD359" s="26"/>
      <c r="AE359" s="26"/>
      <c r="AF359" s="26"/>
      <c r="AG359" s="26"/>
      <c r="AH359" s="26"/>
    </row>
    <row r="360" spans="1:34" ht="14.5">
      <c r="A360" s="67">
        <v>358</v>
      </c>
      <c r="B360" s="68"/>
      <c r="C360" s="69"/>
      <c r="D360" s="70"/>
      <c r="E360" s="69"/>
      <c r="F360" s="69"/>
      <c r="G360" s="70"/>
      <c r="H360" s="70"/>
      <c r="I360" s="70"/>
      <c r="J360" s="70"/>
      <c r="K360" s="70"/>
      <c r="L360" s="70"/>
      <c r="M360" s="70"/>
      <c r="N360" s="86"/>
      <c r="O360" s="88"/>
      <c r="P360" s="72"/>
      <c r="Q360" s="73"/>
      <c r="R360" s="72"/>
      <c r="S360" s="73"/>
      <c r="T360" s="73"/>
      <c r="U360" s="74"/>
      <c r="V360" s="26"/>
      <c r="W360" s="26"/>
      <c r="X360" s="26"/>
      <c r="Y360" s="26"/>
      <c r="Z360" s="26"/>
      <c r="AA360" s="26"/>
      <c r="AB360" s="26"/>
      <c r="AC360" s="26"/>
      <c r="AD360" s="26"/>
      <c r="AE360" s="26"/>
      <c r="AF360" s="26"/>
      <c r="AG360" s="26"/>
      <c r="AH360" s="26"/>
    </row>
    <row r="361" spans="1:34" ht="14.5">
      <c r="A361" s="67">
        <v>359</v>
      </c>
      <c r="B361" s="68"/>
      <c r="C361" s="69"/>
      <c r="D361" s="70"/>
      <c r="E361" s="69"/>
      <c r="F361" s="69"/>
      <c r="G361" s="70"/>
      <c r="H361" s="70"/>
      <c r="I361" s="70"/>
      <c r="J361" s="70"/>
      <c r="K361" s="70"/>
      <c r="L361" s="70"/>
      <c r="M361" s="70"/>
      <c r="N361" s="86"/>
      <c r="O361" s="88"/>
      <c r="P361" s="72"/>
      <c r="Q361" s="73"/>
      <c r="R361" s="72"/>
      <c r="S361" s="73"/>
      <c r="T361" s="73"/>
      <c r="U361" s="74"/>
      <c r="V361" s="26"/>
      <c r="W361" s="26"/>
      <c r="X361" s="26"/>
      <c r="Y361" s="26"/>
      <c r="Z361" s="26"/>
      <c r="AA361" s="26"/>
      <c r="AB361" s="26"/>
      <c r="AC361" s="26"/>
      <c r="AD361" s="26"/>
      <c r="AE361" s="26"/>
      <c r="AF361" s="26"/>
      <c r="AG361" s="26"/>
      <c r="AH361" s="26"/>
    </row>
    <row r="362" spans="1:34" ht="14.5">
      <c r="A362" s="67">
        <v>360</v>
      </c>
      <c r="B362" s="68"/>
      <c r="C362" s="69"/>
      <c r="D362" s="70"/>
      <c r="E362" s="69"/>
      <c r="F362" s="69"/>
      <c r="G362" s="70"/>
      <c r="H362" s="70"/>
      <c r="I362" s="70"/>
      <c r="J362" s="70"/>
      <c r="K362" s="70"/>
      <c r="L362" s="70"/>
      <c r="M362" s="70"/>
      <c r="N362" s="86"/>
      <c r="O362" s="88"/>
      <c r="P362" s="72"/>
      <c r="Q362" s="73"/>
      <c r="R362" s="72"/>
      <c r="S362" s="73"/>
      <c r="T362" s="73"/>
      <c r="U362" s="74"/>
      <c r="V362" s="26"/>
      <c r="W362" s="26"/>
      <c r="X362" s="26"/>
      <c r="Y362" s="26"/>
      <c r="Z362" s="26"/>
      <c r="AA362" s="26"/>
      <c r="AB362" s="26"/>
      <c r="AC362" s="26"/>
      <c r="AD362" s="26"/>
      <c r="AE362" s="26"/>
      <c r="AF362" s="26"/>
      <c r="AG362" s="26"/>
      <c r="AH362" s="26"/>
    </row>
    <row r="363" spans="1:34" ht="14.5">
      <c r="A363" s="67">
        <v>361</v>
      </c>
      <c r="B363" s="68"/>
      <c r="C363" s="69"/>
      <c r="D363" s="70"/>
      <c r="E363" s="69"/>
      <c r="F363" s="69"/>
      <c r="G363" s="70"/>
      <c r="H363" s="70"/>
      <c r="I363" s="70"/>
      <c r="J363" s="70"/>
      <c r="K363" s="70"/>
      <c r="L363" s="70"/>
      <c r="M363" s="70"/>
      <c r="N363" s="86"/>
      <c r="O363" s="88"/>
      <c r="P363" s="72"/>
      <c r="Q363" s="73"/>
      <c r="R363" s="72"/>
      <c r="S363" s="73"/>
      <c r="T363" s="73"/>
      <c r="U363" s="74"/>
      <c r="V363" s="26"/>
      <c r="W363" s="26"/>
      <c r="X363" s="26"/>
      <c r="Y363" s="26"/>
      <c r="Z363" s="26"/>
      <c r="AA363" s="26"/>
      <c r="AB363" s="26"/>
      <c r="AC363" s="26"/>
      <c r="AD363" s="26"/>
      <c r="AE363" s="26"/>
      <c r="AF363" s="26"/>
      <c r="AG363" s="26"/>
      <c r="AH363" s="26"/>
    </row>
    <row r="364" spans="1:34" ht="14.5">
      <c r="A364" s="67">
        <v>362</v>
      </c>
      <c r="B364" s="68"/>
      <c r="C364" s="69"/>
      <c r="D364" s="70"/>
      <c r="E364" s="69"/>
      <c r="F364" s="69"/>
      <c r="G364" s="70"/>
      <c r="H364" s="70"/>
      <c r="I364" s="70"/>
      <c r="J364" s="70"/>
      <c r="K364" s="70"/>
      <c r="L364" s="70"/>
      <c r="M364" s="70"/>
      <c r="N364" s="86"/>
      <c r="O364" s="88"/>
      <c r="P364" s="72"/>
      <c r="Q364" s="73"/>
      <c r="R364" s="72"/>
      <c r="S364" s="73"/>
      <c r="T364" s="73"/>
      <c r="U364" s="74"/>
      <c r="V364" s="26"/>
      <c r="W364" s="26"/>
      <c r="X364" s="26"/>
      <c r="Y364" s="26"/>
      <c r="Z364" s="26"/>
      <c r="AA364" s="26"/>
      <c r="AB364" s="26"/>
      <c r="AC364" s="26"/>
      <c r="AD364" s="26"/>
      <c r="AE364" s="26"/>
      <c r="AF364" s="26"/>
      <c r="AG364" s="26"/>
      <c r="AH364" s="26"/>
    </row>
    <row r="365" spans="1:34" ht="14.5">
      <c r="A365" s="67">
        <v>363</v>
      </c>
      <c r="B365" s="68"/>
      <c r="C365" s="69"/>
      <c r="D365" s="70"/>
      <c r="E365" s="69"/>
      <c r="F365" s="69"/>
      <c r="G365" s="70"/>
      <c r="H365" s="70"/>
      <c r="I365" s="70"/>
      <c r="J365" s="70"/>
      <c r="K365" s="70"/>
      <c r="L365" s="70"/>
      <c r="M365" s="70"/>
      <c r="N365" s="86"/>
      <c r="O365" s="88"/>
      <c r="P365" s="72"/>
      <c r="Q365" s="73"/>
      <c r="R365" s="72"/>
      <c r="S365" s="73"/>
      <c r="T365" s="73"/>
      <c r="U365" s="74"/>
      <c r="V365" s="26"/>
      <c r="W365" s="26"/>
      <c r="X365" s="26"/>
      <c r="Y365" s="26"/>
      <c r="Z365" s="26"/>
      <c r="AA365" s="26"/>
      <c r="AB365" s="26"/>
      <c r="AC365" s="26"/>
      <c r="AD365" s="26"/>
      <c r="AE365" s="26"/>
      <c r="AF365" s="26"/>
      <c r="AG365" s="26"/>
      <c r="AH365" s="26"/>
    </row>
    <row r="366" spans="1:34" ht="14.5">
      <c r="A366" s="67">
        <v>364</v>
      </c>
      <c r="B366" s="68"/>
      <c r="C366" s="69"/>
      <c r="D366" s="70"/>
      <c r="E366" s="69"/>
      <c r="F366" s="69"/>
      <c r="G366" s="70"/>
      <c r="H366" s="70"/>
      <c r="I366" s="70"/>
      <c r="J366" s="70"/>
      <c r="K366" s="70"/>
      <c r="L366" s="70"/>
      <c r="M366" s="70"/>
      <c r="N366" s="86"/>
      <c r="O366" s="88"/>
      <c r="P366" s="72"/>
      <c r="Q366" s="73"/>
      <c r="R366" s="72"/>
      <c r="S366" s="73"/>
      <c r="T366" s="73"/>
      <c r="U366" s="74"/>
      <c r="V366" s="26"/>
      <c r="W366" s="26"/>
      <c r="X366" s="26"/>
      <c r="Y366" s="26"/>
      <c r="Z366" s="26"/>
      <c r="AA366" s="26"/>
      <c r="AB366" s="26"/>
      <c r="AC366" s="26"/>
      <c r="AD366" s="26"/>
      <c r="AE366" s="26"/>
      <c r="AF366" s="26"/>
      <c r="AG366" s="26"/>
      <c r="AH366" s="26"/>
    </row>
    <row r="367" spans="1:34" ht="14.5">
      <c r="A367" s="67">
        <v>365</v>
      </c>
      <c r="B367" s="68"/>
      <c r="C367" s="69"/>
      <c r="D367" s="70"/>
      <c r="E367" s="69"/>
      <c r="F367" s="69"/>
      <c r="G367" s="70"/>
      <c r="H367" s="70"/>
      <c r="I367" s="70"/>
      <c r="J367" s="70"/>
      <c r="K367" s="70"/>
      <c r="L367" s="70"/>
      <c r="M367" s="70"/>
      <c r="N367" s="86"/>
      <c r="O367" s="88"/>
      <c r="P367" s="72"/>
      <c r="Q367" s="73"/>
      <c r="R367" s="72"/>
      <c r="S367" s="73"/>
      <c r="T367" s="73"/>
      <c r="U367" s="74"/>
      <c r="V367" s="26"/>
      <c r="W367" s="26"/>
      <c r="X367" s="26"/>
      <c r="Y367" s="26"/>
      <c r="Z367" s="26"/>
      <c r="AA367" s="26"/>
      <c r="AB367" s="26"/>
      <c r="AC367" s="26"/>
      <c r="AD367" s="26"/>
      <c r="AE367" s="26"/>
      <c r="AF367" s="26"/>
      <c r="AG367" s="26"/>
      <c r="AH367" s="26"/>
    </row>
    <row r="368" spans="1:34" ht="14.5">
      <c r="A368" s="67">
        <v>366</v>
      </c>
      <c r="B368" s="68"/>
      <c r="C368" s="69"/>
      <c r="D368" s="70"/>
      <c r="E368" s="69"/>
      <c r="F368" s="69"/>
      <c r="G368" s="70"/>
      <c r="H368" s="70"/>
      <c r="I368" s="70"/>
      <c r="J368" s="70"/>
      <c r="K368" s="70"/>
      <c r="L368" s="70"/>
      <c r="M368" s="70"/>
      <c r="N368" s="86"/>
      <c r="O368" s="88"/>
      <c r="P368" s="72"/>
      <c r="Q368" s="73"/>
      <c r="R368" s="72"/>
      <c r="S368" s="73"/>
      <c r="T368" s="73"/>
      <c r="U368" s="74"/>
      <c r="V368" s="26"/>
      <c r="W368" s="26"/>
      <c r="X368" s="26"/>
      <c r="Y368" s="26"/>
      <c r="Z368" s="26"/>
      <c r="AA368" s="26"/>
      <c r="AB368" s="26"/>
      <c r="AC368" s="26"/>
      <c r="AD368" s="26"/>
      <c r="AE368" s="26"/>
      <c r="AF368" s="26"/>
      <c r="AG368" s="26"/>
      <c r="AH368" s="26"/>
    </row>
    <row r="369" spans="1:34" ht="14.5">
      <c r="A369" s="67">
        <v>367</v>
      </c>
      <c r="B369" s="68"/>
      <c r="C369" s="69"/>
      <c r="D369" s="70"/>
      <c r="E369" s="69"/>
      <c r="F369" s="69"/>
      <c r="G369" s="70"/>
      <c r="H369" s="70"/>
      <c r="I369" s="70"/>
      <c r="J369" s="70"/>
      <c r="K369" s="70"/>
      <c r="L369" s="70"/>
      <c r="M369" s="70"/>
      <c r="N369" s="86"/>
      <c r="O369" s="88"/>
      <c r="P369" s="72"/>
      <c r="Q369" s="73"/>
      <c r="R369" s="72"/>
      <c r="S369" s="73"/>
      <c r="T369" s="73"/>
      <c r="U369" s="74"/>
      <c r="V369" s="26"/>
      <c r="W369" s="26"/>
      <c r="X369" s="26"/>
      <c r="Y369" s="26"/>
      <c r="Z369" s="26"/>
      <c r="AA369" s="26"/>
      <c r="AB369" s="26"/>
      <c r="AC369" s="26"/>
      <c r="AD369" s="26"/>
      <c r="AE369" s="26"/>
      <c r="AF369" s="26"/>
      <c r="AG369" s="26"/>
      <c r="AH369" s="26"/>
    </row>
    <row r="370" spans="1:34" ht="14.5">
      <c r="A370" s="67">
        <v>368</v>
      </c>
      <c r="B370" s="68"/>
      <c r="C370" s="69"/>
      <c r="D370" s="70"/>
      <c r="E370" s="69"/>
      <c r="F370" s="69"/>
      <c r="G370" s="70"/>
      <c r="H370" s="70"/>
      <c r="I370" s="70"/>
      <c r="J370" s="70"/>
      <c r="K370" s="70"/>
      <c r="L370" s="70"/>
      <c r="M370" s="70"/>
      <c r="N370" s="86"/>
      <c r="O370" s="88"/>
      <c r="P370" s="72"/>
      <c r="Q370" s="73"/>
      <c r="R370" s="72"/>
      <c r="S370" s="73"/>
      <c r="T370" s="73"/>
      <c r="U370" s="74"/>
      <c r="V370" s="26"/>
      <c r="W370" s="26"/>
      <c r="X370" s="26"/>
      <c r="Y370" s="26"/>
      <c r="Z370" s="26"/>
      <c r="AA370" s="26"/>
      <c r="AB370" s="26"/>
      <c r="AC370" s="26"/>
      <c r="AD370" s="26"/>
      <c r="AE370" s="26"/>
      <c r="AF370" s="26"/>
      <c r="AG370" s="26"/>
      <c r="AH370" s="26"/>
    </row>
    <row r="371" spans="1:34" ht="14.5">
      <c r="A371" s="67">
        <v>369</v>
      </c>
      <c r="B371" s="68"/>
      <c r="C371" s="69"/>
      <c r="D371" s="70"/>
      <c r="E371" s="69"/>
      <c r="F371" s="69"/>
      <c r="G371" s="70"/>
      <c r="H371" s="70"/>
      <c r="I371" s="70"/>
      <c r="J371" s="70"/>
      <c r="K371" s="70"/>
      <c r="L371" s="70"/>
      <c r="M371" s="70"/>
      <c r="N371" s="86"/>
      <c r="O371" s="88"/>
      <c r="P371" s="72"/>
      <c r="Q371" s="73"/>
      <c r="R371" s="72"/>
      <c r="S371" s="73"/>
      <c r="T371" s="73"/>
      <c r="U371" s="74"/>
      <c r="V371" s="26"/>
      <c r="W371" s="26"/>
      <c r="X371" s="26"/>
      <c r="Y371" s="26"/>
      <c r="Z371" s="26"/>
      <c r="AA371" s="26"/>
      <c r="AB371" s="26"/>
      <c r="AC371" s="26"/>
      <c r="AD371" s="26"/>
      <c r="AE371" s="26"/>
      <c r="AF371" s="26"/>
      <c r="AG371" s="26"/>
      <c r="AH371" s="26"/>
    </row>
    <row r="372" spans="1:34" ht="14.5">
      <c r="A372" s="67">
        <v>370</v>
      </c>
      <c r="B372" s="68"/>
      <c r="C372" s="69"/>
      <c r="D372" s="70"/>
      <c r="E372" s="69"/>
      <c r="F372" s="69"/>
      <c r="G372" s="70"/>
      <c r="H372" s="70"/>
      <c r="I372" s="70"/>
      <c r="J372" s="70"/>
      <c r="K372" s="70"/>
      <c r="L372" s="70"/>
      <c r="M372" s="70"/>
      <c r="N372" s="86"/>
      <c r="O372" s="88"/>
      <c r="P372" s="72"/>
      <c r="Q372" s="73"/>
      <c r="R372" s="72"/>
      <c r="S372" s="73"/>
      <c r="T372" s="73"/>
      <c r="U372" s="74"/>
      <c r="V372" s="26"/>
      <c r="W372" s="26"/>
      <c r="X372" s="26"/>
      <c r="Y372" s="26"/>
      <c r="Z372" s="26"/>
      <c r="AA372" s="26"/>
      <c r="AB372" s="26"/>
      <c r="AC372" s="26"/>
      <c r="AD372" s="26"/>
      <c r="AE372" s="26"/>
      <c r="AF372" s="26"/>
      <c r="AG372" s="26"/>
      <c r="AH372" s="26"/>
    </row>
    <row r="373" spans="1:34" ht="14.5">
      <c r="A373" s="67">
        <v>371</v>
      </c>
      <c r="B373" s="68"/>
      <c r="C373" s="69"/>
      <c r="D373" s="70"/>
      <c r="E373" s="69"/>
      <c r="F373" s="69"/>
      <c r="G373" s="70"/>
      <c r="H373" s="70"/>
      <c r="I373" s="70"/>
      <c r="J373" s="70"/>
      <c r="K373" s="70"/>
      <c r="L373" s="70"/>
      <c r="M373" s="70"/>
      <c r="N373" s="86"/>
      <c r="O373" s="88"/>
      <c r="P373" s="72"/>
      <c r="Q373" s="73"/>
      <c r="R373" s="72"/>
      <c r="S373" s="73"/>
      <c r="T373" s="73"/>
      <c r="U373" s="74"/>
      <c r="V373" s="26"/>
      <c r="W373" s="26"/>
      <c r="X373" s="26"/>
      <c r="Y373" s="26"/>
      <c r="Z373" s="26"/>
      <c r="AA373" s="26"/>
      <c r="AB373" s="26"/>
      <c r="AC373" s="26"/>
      <c r="AD373" s="26"/>
      <c r="AE373" s="26"/>
      <c r="AF373" s="26"/>
      <c r="AG373" s="26"/>
      <c r="AH373" s="26"/>
    </row>
    <row r="374" spans="1:34" ht="14.5">
      <c r="A374" s="67">
        <v>372</v>
      </c>
      <c r="B374" s="68"/>
      <c r="C374" s="69"/>
      <c r="D374" s="70"/>
      <c r="E374" s="69"/>
      <c r="F374" s="69"/>
      <c r="G374" s="70"/>
      <c r="H374" s="70"/>
      <c r="I374" s="70"/>
      <c r="J374" s="70"/>
      <c r="K374" s="70"/>
      <c r="L374" s="70"/>
      <c r="M374" s="70"/>
      <c r="N374" s="86"/>
      <c r="O374" s="88"/>
      <c r="P374" s="72"/>
      <c r="Q374" s="73"/>
      <c r="R374" s="72"/>
      <c r="S374" s="73"/>
      <c r="T374" s="73"/>
      <c r="U374" s="74"/>
      <c r="V374" s="26"/>
      <c r="W374" s="26"/>
      <c r="X374" s="26"/>
      <c r="Y374" s="26"/>
      <c r="Z374" s="26"/>
      <c r="AA374" s="26"/>
      <c r="AB374" s="26"/>
      <c r="AC374" s="26"/>
      <c r="AD374" s="26"/>
      <c r="AE374" s="26"/>
      <c r="AF374" s="26"/>
      <c r="AG374" s="26"/>
      <c r="AH374" s="26"/>
    </row>
    <row r="375" spans="1:34" ht="14.5">
      <c r="A375" s="67">
        <v>373</v>
      </c>
      <c r="B375" s="68"/>
      <c r="C375" s="69"/>
      <c r="D375" s="70"/>
      <c r="E375" s="69"/>
      <c r="F375" s="69"/>
      <c r="G375" s="70"/>
      <c r="H375" s="70"/>
      <c r="I375" s="70"/>
      <c r="J375" s="70"/>
      <c r="K375" s="70"/>
      <c r="L375" s="70"/>
      <c r="M375" s="70"/>
      <c r="N375" s="86"/>
      <c r="O375" s="88"/>
      <c r="P375" s="72"/>
      <c r="Q375" s="73"/>
      <c r="R375" s="72"/>
      <c r="S375" s="73"/>
      <c r="T375" s="73"/>
      <c r="U375" s="74"/>
      <c r="V375" s="26"/>
      <c r="W375" s="26"/>
      <c r="X375" s="26"/>
      <c r="Y375" s="26"/>
      <c r="Z375" s="26"/>
      <c r="AA375" s="26"/>
      <c r="AB375" s="26"/>
      <c r="AC375" s="26"/>
      <c r="AD375" s="26"/>
      <c r="AE375" s="26"/>
      <c r="AF375" s="26"/>
      <c r="AG375" s="26"/>
      <c r="AH375" s="26"/>
    </row>
    <row r="376" spans="1:34" ht="14.5">
      <c r="A376" s="67">
        <v>374</v>
      </c>
      <c r="B376" s="68"/>
      <c r="C376" s="69"/>
      <c r="D376" s="70"/>
      <c r="E376" s="69"/>
      <c r="F376" s="69"/>
      <c r="G376" s="70"/>
      <c r="H376" s="70"/>
      <c r="I376" s="70"/>
      <c r="J376" s="70"/>
      <c r="K376" s="70"/>
      <c r="L376" s="70"/>
      <c r="M376" s="70"/>
      <c r="N376" s="86"/>
      <c r="O376" s="88"/>
      <c r="P376" s="72"/>
      <c r="Q376" s="73"/>
      <c r="R376" s="72"/>
      <c r="S376" s="73"/>
      <c r="T376" s="73"/>
      <c r="U376" s="74"/>
      <c r="V376" s="26"/>
      <c r="W376" s="26"/>
      <c r="X376" s="26"/>
      <c r="Y376" s="26"/>
      <c r="Z376" s="26"/>
      <c r="AA376" s="26"/>
      <c r="AB376" s="26"/>
      <c r="AC376" s="26"/>
      <c r="AD376" s="26"/>
      <c r="AE376" s="26"/>
      <c r="AF376" s="26"/>
      <c r="AG376" s="26"/>
      <c r="AH376" s="26"/>
    </row>
    <row r="377" spans="1:34" ht="14.5">
      <c r="A377" s="67">
        <v>375</v>
      </c>
      <c r="B377" s="68"/>
      <c r="C377" s="69"/>
      <c r="D377" s="70"/>
      <c r="E377" s="69"/>
      <c r="F377" s="69"/>
      <c r="G377" s="70"/>
      <c r="H377" s="70"/>
      <c r="I377" s="70"/>
      <c r="J377" s="70"/>
      <c r="K377" s="70"/>
      <c r="L377" s="70"/>
      <c r="M377" s="70"/>
      <c r="N377" s="86"/>
      <c r="O377" s="88"/>
      <c r="P377" s="72"/>
      <c r="Q377" s="73"/>
      <c r="R377" s="72"/>
      <c r="S377" s="73"/>
      <c r="T377" s="73"/>
      <c r="U377" s="74"/>
      <c r="V377" s="26"/>
      <c r="W377" s="26"/>
      <c r="X377" s="26"/>
      <c r="Y377" s="26"/>
      <c r="Z377" s="26"/>
      <c r="AA377" s="26"/>
      <c r="AB377" s="26"/>
      <c r="AC377" s="26"/>
      <c r="AD377" s="26"/>
      <c r="AE377" s="26"/>
      <c r="AF377" s="26"/>
      <c r="AG377" s="26"/>
      <c r="AH377" s="26"/>
    </row>
    <row r="378" spans="1:34" ht="14.5">
      <c r="A378" s="67">
        <v>376</v>
      </c>
      <c r="B378" s="68"/>
      <c r="C378" s="69"/>
      <c r="D378" s="70"/>
      <c r="E378" s="69"/>
      <c r="F378" s="69"/>
      <c r="G378" s="70"/>
      <c r="H378" s="70"/>
      <c r="I378" s="70"/>
      <c r="J378" s="70"/>
      <c r="K378" s="70"/>
      <c r="L378" s="70"/>
      <c r="M378" s="70"/>
      <c r="N378" s="86"/>
      <c r="O378" s="88"/>
      <c r="P378" s="72"/>
      <c r="Q378" s="73"/>
      <c r="R378" s="72"/>
      <c r="S378" s="73"/>
      <c r="T378" s="73"/>
      <c r="U378" s="74"/>
      <c r="V378" s="26"/>
      <c r="W378" s="26"/>
      <c r="X378" s="26"/>
      <c r="Y378" s="26"/>
      <c r="Z378" s="26"/>
      <c r="AA378" s="26"/>
      <c r="AB378" s="26"/>
      <c r="AC378" s="26"/>
      <c r="AD378" s="26"/>
      <c r="AE378" s="26"/>
      <c r="AF378" s="26"/>
      <c r="AG378" s="26"/>
      <c r="AH378" s="26"/>
    </row>
    <row r="379" spans="1:34" ht="14.5">
      <c r="A379" s="67">
        <v>377</v>
      </c>
      <c r="B379" s="68"/>
      <c r="C379" s="69"/>
      <c r="D379" s="70"/>
      <c r="E379" s="69"/>
      <c r="F379" s="69"/>
      <c r="G379" s="70"/>
      <c r="H379" s="70"/>
      <c r="I379" s="70"/>
      <c r="J379" s="70"/>
      <c r="K379" s="70"/>
      <c r="L379" s="70"/>
      <c r="M379" s="70"/>
      <c r="N379" s="86"/>
      <c r="O379" s="88"/>
      <c r="P379" s="72"/>
      <c r="Q379" s="73"/>
      <c r="R379" s="72"/>
      <c r="S379" s="73"/>
      <c r="T379" s="73"/>
      <c r="U379" s="74"/>
      <c r="V379" s="26"/>
      <c r="W379" s="26"/>
      <c r="X379" s="26"/>
      <c r="Y379" s="26"/>
      <c r="Z379" s="26"/>
      <c r="AA379" s="26"/>
      <c r="AB379" s="26"/>
      <c r="AC379" s="26"/>
      <c r="AD379" s="26"/>
      <c r="AE379" s="26"/>
      <c r="AF379" s="26"/>
      <c r="AG379" s="26"/>
      <c r="AH379" s="26"/>
    </row>
    <row r="380" spans="1:34" ht="14.5">
      <c r="A380" s="67">
        <v>378</v>
      </c>
      <c r="B380" s="68"/>
      <c r="C380" s="69"/>
      <c r="D380" s="70"/>
      <c r="E380" s="69"/>
      <c r="F380" s="69"/>
      <c r="G380" s="70"/>
      <c r="H380" s="70"/>
      <c r="I380" s="70"/>
      <c r="J380" s="70"/>
      <c r="K380" s="70"/>
      <c r="L380" s="70"/>
      <c r="M380" s="70"/>
      <c r="N380" s="86"/>
      <c r="O380" s="70"/>
      <c r="P380" s="72"/>
      <c r="Q380" s="73"/>
      <c r="R380" s="72"/>
      <c r="S380" s="73"/>
      <c r="T380" s="73"/>
      <c r="U380" s="74"/>
      <c r="V380" s="26"/>
      <c r="W380" s="26"/>
      <c r="X380" s="26"/>
      <c r="Y380" s="26"/>
      <c r="Z380" s="26"/>
      <c r="AA380" s="26"/>
      <c r="AB380" s="26"/>
      <c r="AC380" s="26"/>
      <c r="AD380" s="26"/>
      <c r="AE380" s="26"/>
      <c r="AF380" s="26"/>
      <c r="AG380" s="26"/>
      <c r="AH380" s="26"/>
    </row>
    <row r="381" spans="1:34" ht="14.5">
      <c r="A381" s="67">
        <v>379</v>
      </c>
      <c r="B381" s="68"/>
      <c r="C381" s="69"/>
      <c r="D381" s="70"/>
      <c r="E381" s="69"/>
      <c r="F381" s="69"/>
      <c r="G381" s="70"/>
      <c r="H381" s="70"/>
      <c r="I381" s="70"/>
      <c r="J381" s="70"/>
      <c r="K381" s="70"/>
      <c r="L381" s="70"/>
      <c r="M381" s="70"/>
      <c r="N381" s="86"/>
      <c r="O381" s="70"/>
      <c r="P381" s="72"/>
      <c r="Q381" s="73"/>
      <c r="R381" s="72"/>
      <c r="S381" s="73"/>
      <c r="T381" s="73"/>
      <c r="U381" s="74"/>
      <c r="V381" s="26"/>
      <c r="W381" s="26"/>
      <c r="X381" s="26"/>
      <c r="Y381" s="26"/>
      <c r="Z381" s="26"/>
      <c r="AA381" s="26"/>
      <c r="AB381" s="26"/>
      <c r="AC381" s="26"/>
      <c r="AD381" s="26"/>
      <c r="AE381" s="26"/>
      <c r="AF381" s="26"/>
      <c r="AG381" s="26"/>
      <c r="AH381" s="26"/>
    </row>
    <row r="382" spans="1:34" ht="14.5">
      <c r="A382" s="67">
        <v>380</v>
      </c>
      <c r="B382" s="68"/>
      <c r="C382" s="69"/>
      <c r="D382" s="70"/>
      <c r="E382" s="69"/>
      <c r="F382" s="69"/>
      <c r="G382" s="70"/>
      <c r="H382" s="70"/>
      <c r="I382" s="70"/>
      <c r="J382" s="70"/>
      <c r="K382" s="70"/>
      <c r="L382" s="70"/>
      <c r="M382" s="70"/>
      <c r="N382" s="86"/>
      <c r="O382" s="88"/>
      <c r="P382" s="72"/>
      <c r="Q382" s="73"/>
      <c r="R382" s="72"/>
      <c r="S382" s="73"/>
      <c r="T382" s="73"/>
      <c r="U382" s="74"/>
      <c r="V382" s="26"/>
      <c r="W382" s="26"/>
      <c r="X382" s="26"/>
      <c r="Y382" s="26"/>
      <c r="Z382" s="26"/>
      <c r="AA382" s="26"/>
      <c r="AB382" s="26"/>
      <c r="AC382" s="26"/>
      <c r="AD382" s="26"/>
      <c r="AE382" s="26"/>
      <c r="AF382" s="26"/>
      <c r="AG382" s="26"/>
      <c r="AH382" s="26"/>
    </row>
    <row r="383" spans="1:34" ht="14.5">
      <c r="A383" s="67">
        <v>381</v>
      </c>
      <c r="B383" s="68"/>
      <c r="C383" s="69"/>
      <c r="D383" s="70"/>
      <c r="E383" s="69"/>
      <c r="F383" s="69"/>
      <c r="G383" s="70"/>
      <c r="H383" s="70"/>
      <c r="I383" s="70"/>
      <c r="J383" s="70"/>
      <c r="K383" s="70"/>
      <c r="L383" s="70"/>
      <c r="M383" s="70"/>
      <c r="N383" s="86"/>
      <c r="O383" s="88"/>
      <c r="P383" s="72"/>
      <c r="Q383" s="73"/>
      <c r="R383" s="72"/>
      <c r="S383" s="73"/>
      <c r="T383" s="73"/>
      <c r="U383" s="74"/>
      <c r="V383" s="26"/>
      <c r="W383" s="26"/>
      <c r="X383" s="26"/>
      <c r="Y383" s="26"/>
      <c r="Z383" s="26"/>
      <c r="AA383" s="26"/>
      <c r="AB383" s="26"/>
      <c r="AC383" s="26"/>
      <c r="AD383" s="26"/>
      <c r="AE383" s="26"/>
      <c r="AF383" s="26"/>
      <c r="AG383" s="26"/>
      <c r="AH383" s="26"/>
    </row>
    <row r="384" spans="1:34" ht="14.5">
      <c r="A384" s="67">
        <v>382</v>
      </c>
      <c r="B384" s="68"/>
      <c r="C384" s="69"/>
      <c r="D384" s="70"/>
      <c r="E384" s="69"/>
      <c r="F384" s="69"/>
      <c r="G384" s="70"/>
      <c r="H384" s="70"/>
      <c r="I384" s="70"/>
      <c r="J384" s="70"/>
      <c r="K384" s="70"/>
      <c r="L384" s="70"/>
      <c r="M384" s="70"/>
      <c r="N384" s="86"/>
      <c r="O384" s="88"/>
      <c r="P384" s="72"/>
      <c r="Q384" s="73"/>
      <c r="R384" s="72"/>
      <c r="S384" s="73"/>
      <c r="T384" s="73"/>
      <c r="U384" s="74"/>
      <c r="V384" s="26"/>
      <c r="W384" s="26"/>
      <c r="X384" s="26"/>
      <c r="Y384" s="26"/>
      <c r="Z384" s="26"/>
      <c r="AA384" s="26"/>
      <c r="AB384" s="26"/>
      <c r="AC384" s="26"/>
      <c r="AD384" s="26"/>
      <c r="AE384" s="26"/>
      <c r="AF384" s="26"/>
      <c r="AG384" s="26"/>
      <c r="AH384" s="26"/>
    </row>
    <row r="385" spans="1:34" ht="14.5">
      <c r="A385" s="67">
        <v>383</v>
      </c>
      <c r="B385" s="68"/>
      <c r="C385" s="69"/>
      <c r="D385" s="70"/>
      <c r="E385" s="69"/>
      <c r="F385" s="69"/>
      <c r="G385" s="70"/>
      <c r="H385" s="70"/>
      <c r="I385" s="70"/>
      <c r="J385" s="70"/>
      <c r="K385" s="70"/>
      <c r="L385" s="70"/>
      <c r="M385" s="70"/>
      <c r="N385" s="86"/>
      <c r="O385" s="88"/>
      <c r="P385" s="72"/>
      <c r="Q385" s="73"/>
      <c r="R385" s="72"/>
      <c r="S385" s="73"/>
      <c r="T385" s="73"/>
      <c r="U385" s="74"/>
      <c r="V385" s="26"/>
      <c r="W385" s="26"/>
      <c r="X385" s="26"/>
      <c r="Y385" s="26"/>
      <c r="Z385" s="26"/>
      <c r="AA385" s="26"/>
      <c r="AB385" s="26"/>
      <c r="AC385" s="26"/>
      <c r="AD385" s="26"/>
      <c r="AE385" s="26"/>
      <c r="AF385" s="26"/>
      <c r="AG385" s="26"/>
      <c r="AH385" s="26"/>
    </row>
    <row r="386" spans="1:34" ht="14.5">
      <c r="A386" s="67">
        <v>384</v>
      </c>
      <c r="B386" s="68"/>
      <c r="C386" s="69"/>
      <c r="D386" s="70"/>
      <c r="E386" s="69"/>
      <c r="F386" s="69"/>
      <c r="G386" s="70"/>
      <c r="H386" s="70"/>
      <c r="I386" s="70"/>
      <c r="J386" s="70"/>
      <c r="K386" s="70"/>
      <c r="L386" s="70"/>
      <c r="M386" s="70"/>
      <c r="N386" s="86"/>
      <c r="O386" s="88"/>
      <c r="P386" s="72"/>
      <c r="Q386" s="73"/>
      <c r="R386" s="72"/>
      <c r="S386" s="73"/>
      <c r="T386" s="73"/>
      <c r="U386" s="74"/>
      <c r="V386" s="26"/>
      <c r="W386" s="26"/>
      <c r="X386" s="26"/>
      <c r="Y386" s="26"/>
      <c r="Z386" s="26"/>
      <c r="AA386" s="26"/>
      <c r="AB386" s="26"/>
      <c r="AC386" s="26"/>
      <c r="AD386" s="26"/>
      <c r="AE386" s="26"/>
      <c r="AF386" s="26"/>
      <c r="AG386" s="26"/>
      <c r="AH386" s="26"/>
    </row>
    <row r="387" spans="1:34" ht="14.5">
      <c r="A387" s="67">
        <v>385</v>
      </c>
      <c r="B387" s="68"/>
      <c r="C387" s="69"/>
      <c r="D387" s="70"/>
      <c r="E387" s="69"/>
      <c r="F387" s="69"/>
      <c r="G387" s="70"/>
      <c r="H387" s="70"/>
      <c r="I387" s="70"/>
      <c r="J387" s="70"/>
      <c r="K387" s="70"/>
      <c r="L387" s="70"/>
      <c r="M387" s="70"/>
      <c r="N387" s="86"/>
      <c r="O387" s="88"/>
      <c r="P387" s="72"/>
      <c r="Q387" s="73"/>
      <c r="R387" s="72"/>
      <c r="S387" s="73"/>
      <c r="T387" s="73"/>
      <c r="U387" s="74"/>
      <c r="V387" s="26"/>
      <c r="W387" s="26"/>
      <c r="X387" s="26"/>
      <c r="Y387" s="26"/>
      <c r="Z387" s="26"/>
      <c r="AA387" s="26"/>
      <c r="AB387" s="26"/>
      <c r="AC387" s="26"/>
      <c r="AD387" s="26"/>
      <c r="AE387" s="26"/>
      <c r="AF387" s="26"/>
      <c r="AG387" s="26"/>
      <c r="AH387" s="26"/>
    </row>
    <row r="388" spans="1:34" ht="14.5">
      <c r="A388" s="67">
        <v>386</v>
      </c>
      <c r="B388" s="68"/>
      <c r="C388" s="69"/>
      <c r="D388" s="70"/>
      <c r="E388" s="69"/>
      <c r="F388" s="69"/>
      <c r="G388" s="70"/>
      <c r="H388" s="70"/>
      <c r="I388" s="70"/>
      <c r="J388" s="70"/>
      <c r="K388" s="70"/>
      <c r="L388" s="70"/>
      <c r="M388" s="70"/>
      <c r="N388" s="86"/>
      <c r="O388" s="88"/>
      <c r="P388" s="72"/>
      <c r="Q388" s="73"/>
      <c r="R388" s="72"/>
      <c r="S388" s="73"/>
      <c r="T388" s="73"/>
      <c r="U388" s="74"/>
      <c r="V388" s="26"/>
      <c r="W388" s="26"/>
      <c r="X388" s="26"/>
      <c r="Y388" s="26"/>
      <c r="Z388" s="26"/>
      <c r="AA388" s="26"/>
      <c r="AB388" s="26"/>
      <c r="AC388" s="26"/>
      <c r="AD388" s="26"/>
      <c r="AE388" s="26"/>
      <c r="AF388" s="26"/>
      <c r="AG388" s="26"/>
      <c r="AH388" s="26"/>
    </row>
    <row r="389" spans="1:34" ht="14.5">
      <c r="A389" s="67">
        <v>387</v>
      </c>
      <c r="B389" s="68"/>
      <c r="C389" s="69"/>
      <c r="D389" s="70"/>
      <c r="E389" s="69"/>
      <c r="F389" s="69"/>
      <c r="G389" s="70"/>
      <c r="H389" s="70"/>
      <c r="I389" s="70"/>
      <c r="J389" s="70"/>
      <c r="K389" s="70"/>
      <c r="L389" s="70"/>
      <c r="M389" s="70"/>
      <c r="N389" s="86"/>
      <c r="O389" s="70"/>
      <c r="P389" s="72"/>
      <c r="Q389" s="73"/>
      <c r="R389" s="72"/>
      <c r="S389" s="73"/>
      <c r="T389" s="73"/>
      <c r="U389" s="74"/>
      <c r="V389" s="26"/>
      <c r="W389" s="26"/>
      <c r="X389" s="26"/>
      <c r="Y389" s="26"/>
      <c r="Z389" s="26"/>
      <c r="AA389" s="26"/>
      <c r="AB389" s="26"/>
      <c r="AC389" s="26"/>
      <c r="AD389" s="26"/>
      <c r="AE389" s="26"/>
      <c r="AF389" s="26"/>
      <c r="AG389" s="26"/>
      <c r="AH389" s="26"/>
    </row>
    <row r="390" spans="1:34" ht="14.5">
      <c r="A390" s="67">
        <v>388</v>
      </c>
      <c r="B390" s="68"/>
      <c r="C390" s="69"/>
      <c r="D390" s="70"/>
      <c r="E390" s="69"/>
      <c r="F390" s="69"/>
      <c r="G390" s="70"/>
      <c r="H390" s="70"/>
      <c r="I390" s="70"/>
      <c r="J390" s="70"/>
      <c r="K390" s="70"/>
      <c r="L390" s="70"/>
      <c r="M390" s="70"/>
      <c r="N390" s="86"/>
      <c r="O390" s="70"/>
      <c r="P390" s="72"/>
      <c r="Q390" s="73"/>
      <c r="R390" s="72"/>
      <c r="S390" s="73"/>
      <c r="T390" s="73"/>
      <c r="U390" s="74"/>
      <c r="V390" s="26"/>
      <c r="W390" s="26"/>
      <c r="X390" s="26"/>
      <c r="Y390" s="26"/>
      <c r="Z390" s="26"/>
      <c r="AA390" s="26"/>
      <c r="AB390" s="26"/>
      <c r="AC390" s="26"/>
      <c r="AD390" s="26"/>
      <c r="AE390" s="26"/>
      <c r="AF390" s="26"/>
      <c r="AG390" s="26"/>
      <c r="AH390" s="26"/>
    </row>
    <row r="391" spans="1:34" ht="14.5">
      <c r="A391" s="67">
        <v>389</v>
      </c>
      <c r="B391" s="68"/>
      <c r="C391" s="69"/>
      <c r="D391" s="70"/>
      <c r="E391" s="69"/>
      <c r="F391" s="69"/>
      <c r="G391" s="70"/>
      <c r="H391" s="70"/>
      <c r="I391" s="70"/>
      <c r="J391" s="70"/>
      <c r="K391" s="70"/>
      <c r="L391" s="70"/>
      <c r="M391" s="70"/>
      <c r="N391" s="86"/>
      <c r="O391" s="70"/>
      <c r="P391" s="72"/>
      <c r="Q391" s="73"/>
      <c r="R391" s="72"/>
      <c r="S391" s="73"/>
      <c r="T391" s="73"/>
      <c r="U391" s="74"/>
      <c r="V391" s="26"/>
      <c r="W391" s="26"/>
      <c r="X391" s="26"/>
      <c r="Y391" s="26"/>
      <c r="Z391" s="26"/>
      <c r="AA391" s="26"/>
      <c r="AB391" s="26"/>
      <c r="AC391" s="26"/>
      <c r="AD391" s="26"/>
      <c r="AE391" s="26"/>
      <c r="AF391" s="26"/>
      <c r="AG391" s="26"/>
      <c r="AH391" s="26"/>
    </row>
    <row r="392" spans="1:34" ht="14.5">
      <c r="A392" s="67">
        <v>390</v>
      </c>
      <c r="B392" s="68"/>
      <c r="C392" s="69"/>
      <c r="D392" s="70"/>
      <c r="E392" s="69"/>
      <c r="F392" s="69"/>
      <c r="G392" s="70"/>
      <c r="H392" s="70"/>
      <c r="I392" s="70"/>
      <c r="J392" s="70"/>
      <c r="K392" s="70"/>
      <c r="L392" s="70"/>
      <c r="M392" s="70"/>
      <c r="N392" s="86"/>
      <c r="O392" s="70"/>
      <c r="P392" s="72"/>
      <c r="Q392" s="73"/>
      <c r="R392" s="72"/>
      <c r="S392" s="73"/>
      <c r="T392" s="73"/>
      <c r="U392" s="74"/>
      <c r="V392" s="26"/>
      <c r="W392" s="26"/>
      <c r="X392" s="26"/>
      <c r="Y392" s="26"/>
      <c r="Z392" s="26"/>
      <c r="AA392" s="26"/>
      <c r="AB392" s="26"/>
      <c r="AC392" s="26"/>
      <c r="AD392" s="26"/>
      <c r="AE392" s="26"/>
      <c r="AF392" s="26"/>
      <c r="AG392" s="26"/>
      <c r="AH392" s="26"/>
    </row>
    <row r="393" spans="1:34" ht="14.5">
      <c r="A393" s="67">
        <v>391</v>
      </c>
      <c r="B393" s="68"/>
      <c r="C393" s="69"/>
      <c r="D393" s="70"/>
      <c r="E393" s="69"/>
      <c r="F393" s="69"/>
      <c r="G393" s="70"/>
      <c r="H393" s="70"/>
      <c r="I393" s="70"/>
      <c r="J393" s="70"/>
      <c r="K393" s="70"/>
      <c r="L393" s="70"/>
      <c r="M393" s="70"/>
      <c r="N393" s="86"/>
      <c r="O393" s="88"/>
      <c r="P393" s="72"/>
      <c r="Q393" s="73"/>
      <c r="R393" s="72"/>
      <c r="S393" s="73"/>
      <c r="T393" s="73"/>
      <c r="U393" s="74"/>
      <c r="V393" s="26"/>
      <c r="W393" s="26"/>
      <c r="X393" s="26"/>
      <c r="Y393" s="26"/>
      <c r="Z393" s="26"/>
      <c r="AA393" s="26"/>
      <c r="AB393" s="26"/>
      <c r="AC393" s="26"/>
      <c r="AD393" s="26"/>
      <c r="AE393" s="26"/>
      <c r="AF393" s="26"/>
      <c r="AG393" s="26"/>
      <c r="AH393" s="26"/>
    </row>
    <row r="394" spans="1:34" ht="14.5">
      <c r="A394" s="67">
        <v>392</v>
      </c>
      <c r="B394" s="68"/>
      <c r="C394" s="69"/>
      <c r="D394" s="70"/>
      <c r="E394" s="69"/>
      <c r="F394" s="69"/>
      <c r="G394" s="70"/>
      <c r="H394" s="70"/>
      <c r="I394" s="70"/>
      <c r="J394" s="70"/>
      <c r="K394" s="70"/>
      <c r="L394" s="70"/>
      <c r="M394" s="70"/>
      <c r="N394" s="86"/>
      <c r="O394" s="70"/>
      <c r="P394" s="72"/>
      <c r="Q394" s="73"/>
      <c r="R394" s="72"/>
      <c r="S394" s="73"/>
      <c r="T394" s="73"/>
      <c r="U394" s="74"/>
      <c r="V394" s="26"/>
      <c r="W394" s="26"/>
      <c r="X394" s="26"/>
      <c r="Y394" s="26"/>
      <c r="Z394" s="26"/>
      <c r="AA394" s="26"/>
      <c r="AB394" s="26"/>
      <c r="AC394" s="26"/>
      <c r="AD394" s="26"/>
      <c r="AE394" s="26"/>
      <c r="AF394" s="26"/>
      <c r="AG394" s="26"/>
      <c r="AH394" s="26"/>
    </row>
    <row r="395" spans="1:34" ht="14.5">
      <c r="A395" s="67">
        <v>393</v>
      </c>
      <c r="B395" s="68"/>
      <c r="C395" s="69"/>
      <c r="D395" s="70"/>
      <c r="E395" s="69"/>
      <c r="F395" s="69"/>
      <c r="G395" s="70"/>
      <c r="H395" s="70"/>
      <c r="I395" s="70"/>
      <c r="J395" s="70"/>
      <c r="K395" s="70"/>
      <c r="L395" s="70"/>
      <c r="M395" s="70"/>
      <c r="N395" s="86"/>
      <c r="O395" s="70"/>
      <c r="P395" s="72"/>
      <c r="Q395" s="73"/>
      <c r="R395" s="72"/>
      <c r="S395" s="73"/>
      <c r="T395" s="73"/>
      <c r="U395" s="74"/>
      <c r="V395" s="26"/>
      <c r="W395" s="26"/>
      <c r="X395" s="26"/>
      <c r="Y395" s="26"/>
      <c r="Z395" s="26"/>
      <c r="AA395" s="26"/>
      <c r="AB395" s="26"/>
      <c r="AC395" s="26"/>
      <c r="AD395" s="26"/>
      <c r="AE395" s="26"/>
      <c r="AF395" s="26"/>
      <c r="AG395" s="26"/>
      <c r="AH395" s="26"/>
    </row>
    <row r="396" spans="1:34" ht="14.5">
      <c r="A396" s="67">
        <v>394</v>
      </c>
      <c r="B396" s="68"/>
      <c r="C396" s="69"/>
      <c r="D396" s="70"/>
      <c r="E396" s="69"/>
      <c r="F396" s="69"/>
      <c r="G396" s="70"/>
      <c r="H396" s="70"/>
      <c r="I396" s="70"/>
      <c r="J396" s="70"/>
      <c r="K396" s="70"/>
      <c r="L396" s="70"/>
      <c r="M396" s="70"/>
      <c r="N396" s="86"/>
      <c r="O396" s="88"/>
      <c r="P396" s="72"/>
      <c r="Q396" s="73"/>
      <c r="R396" s="72"/>
      <c r="S396" s="73"/>
      <c r="T396" s="73"/>
      <c r="U396" s="74"/>
      <c r="V396" s="26"/>
      <c r="W396" s="26"/>
      <c r="X396" s="26"/>
      <c r="Y396" s="26"/>
      <c r="Z396" s="26"/>
      <c r="AA396" s="26"/>
      <c r="AB396" s="26"/>
      <c r="AC396" s="26"/>
      <c r="AD396" s="26"/>
      <c r="AE396" s="26"/>
      <c r="AF396" s="26"/>
      <c r="AG396" s="26"/>
      <c r="AH396" s="26"/>
    </row>
    <row r="397" spans="1:34" ht="14.5">
      <c r="A397" s="67">
        <v>395</v>
      </c>
      <c r="B397" s="68"/>
      <c r="C397" s="69"/>
      <c r="D397" s="70"/>
      <c r="E397" s="69"/>
      <c r="F397" s="69"/>
      <c r="G397" s="70"/>
      <c r="H397" s="70"/>
      <c r="I397" s="70"/>
      <c r="J397" s="70"/>
      <c r="K397" s="70"/>
      <c r="L397" s="70"/>
      <c r="M397" s="70"/>
      <c r="N397" s="86"/>
      <c r="O397" s="86"/>
      <c r="P397" s="72"/>
      <c r="Q397" s="73"/>
      <c r="R397" s="72"/>
      <c r="S397" s="73"/>
      <c r="T397" s="73"/>
      <c r="U397" s="74"/>
      <c r="V397" s="26"/>
      <c r="W397" s="26"/>
      <c r="X397" s="26"/>
      <c r="Y397" s="26"/>
      <c r="Z397" s="26"/>
      <c r="AA397" s="26"/>
      <c r="AB397" s="26"/>
      <c r="AC397" s="26"/>
      <c r="AD397" s="26"/>
      <c r="AE397" s="26"/>
      <c r="AF397" s="26"/>
      <c r="AG397" s="26"/>
      <c r="AH397" s="26"/>
    </row>
    <row r="398" spans="1:34" ht="14.5">
      <c r="A398" s="67">
        <v>396</v>
      </c>
      <c r="B398" s="68"/>
      <c r="C398" s="69"/>
      <c r="D398" s="70"/>
      <c r="E398" s="69"/>
      <c r="F398" s="69"/>
      <c r="G398" s="70"/>
      <c r="H398" s="70"/>
      <c r="I398" s="70"/>
      <c r="J398" s="70"/>
      <c r="K398" s="70"/>
      <c r="L398" s="70"/>
      <c r="M398" s="70"/>
      <c r="N398" s="86"/>
      <c r="O398" s="86"/>
      <c r="P398" s="72"/>
      <c r="Q398" s="73"/>
      <c r="R398" s="72"/>
      <c r="S398" s="73"/>
      <c r="T398" s="73"/>
      <c r="U398" s="74"/>
      <c r="V398" s="26"/>
      <c r="W398" s="26"/>
      <c r="X398" s="26"/>
      <c r="Y398" s="26"/>
      <c r="Z398" s="26"/>
      <c r="AA398" s="26"/>
      <c r="AB398" s="26"/>
      <c r="AC398" s="26"/>
      <c r="AD398" s="26"/>
      <c r="AE398" s="26"/>
      <c r="AF398" s="26"/>
      <c r="AG398" s="26"/>
      <c r="AH398" s="26"/>
    </row>
    <row r="399" spans="1:34" ht="14.5">
      <c r="A399" s="67">
        <v>397</v>
      </c>
      <c r="B399" s="68"/>
      <c r="C399" s="69"/>
      <c r="D399" s="70"/>
      <c r="E399" s="69"/>
      <c r="F399" s="69"/>
      <c r="G399" s="70"/>
      <c r="H399" s="70"/>
      <c r="I399" s="70"/>
      <c r="J399" s="70"/>
      <c r="K399" s="70"/>
      <c r="L399" s="70"/>
      <c r="M399" s="70"/>
      <c r="N399" s="86"/>
      <c r="O399" s="86"/>
      <c r="P399" s="72"/>
      <c r="Q399" s="73"/>
      <c r="R399" s="72"/>
      <c r="S399" s="73"/>
      <c r="T399" s="73"/>
      <c r="U399" s="74"/>
      <c r="V399" s="26"/>
      <c r="W399" s="26"/>
      <c r="X399" s="26"/>
      <c r="Y399" s="26"/>
      <c r="Z399" s="26"/>
      <c r="AA399" s="26"/>
      <c r="AB399" s="26"/>
      <c r="AC399" s="26"/>
      <c r="AD399" s="26"/>
      <c r="AE399" s="26"/>
      <c r="AF399" s="26"/>
      <c r="AG399" s="26"/>
      <c r="AH399" s="26"/>
    </row>
    <row r="400" spans="1:34" ht="14.5">
      <c r="A400" s="67">
        <v>398</v>
      </c>
      <c r="B400" s="68"/>
      <c r="C400" s="69"/>
      <c r="D400" s="70"/>
      <c r="E400" s="69"/>
      <c r="F400" s="69"/>
      <c r="G400" s="70"/>
      <c r="H400" s="70"/>
      <c r="I400" s="70"/>
      <c r="J400" s="70"/>
      <c r="K400" s="70"/>
      <c r="L400" s="70"/>
      <c r="M400" s="70"/>
      <c r="N400" s="86"/>
      <c r="O400" s="86"/>
      <c r="P400" s="72"/>
      <c r="Q400" s="73"/>
      <c r="R400" s="72"/>
      <c r="S400" s="73"/>
      <c r="T400" s="73"/>
      <c r="U400" s="74"/>
      <c r="V400" s="26"/>
      <c r="W400" s="26"/>
      <c r="X400" s="26"/>
      <c r="Y400" s="26"/>
      <c r="Z400" s="26"/>
      <c r="AA400" s="26"/>
      <c r="AB400" s="26"/>
      <c r="AC400" s="26"/>
      <c r="AD400" s="26"/>
      <c r="AE400" s="26"/>
      <c r="AF400" s="26"/>
      <c r="AG400" s="26"/>
      <c r="AH400" s="26"/>
    </row>
    <row r="401" spans="1:34" ht="14.5">
      <c r="A401" s="67">
        <v>399</v>
      </c>
      <c r="B401" s="68"/>
      <c r="C401" s="69"/>
      <c r="D401" s="70"/>
      <c r="E401" s="69"/>
      <c r="F401" s="69"/>
      <c r="G401" s="70"/>
      <c r="H401" s="70"/>
      <c r="I401" s="70"/>
      <c r="J401" s="70"/>
      <c r="K401" s="70"/>
      <c r="L401" s="70"/>
      <c r="M401" s="70"/>
      <c r="N401" s="86"/>
      <c r="O401" s="88"/>
      <c r="P401" s="72"/>
      <c r="Q401" s="73"/>
      <c r="R401" s="72"/>
      <c r="S401" s="73"/>
      <c r="T401" s="73"/>
      <c r="U401" s="74"/>
      <c r="V401" s="26"/>
      <c r="W401" s="26"/>
      <c r="X401" s="26"/>
      <c r="Y401" s="26"/>
      <c r="Z401" s="26"/>
      <c r="AA401" s="26"/>
      <c r="AB401" s="26"/>
      <c r="AC401" s="26"/>
      <c r="AD401" s="26"/>
      <c r="AE401" s="26"/>
      <c r="AF401" s="26"/>
      <c r="AG401" s="26"/>
      <c r="AH401" s="26"/>
    </row>
    <row r="402" spans="1:34" ht="14.5">
      <c r="A402" s="67">
        <v>400</v>
      </c>
      <c r="B402" s="68"/>
      <c r="C402" s="69"/>
      <c r="D402" s="70"/>
      <c r="E402" s="69"/>
      <c r="F402" s="69"/>
      <c r="G402" s="70"/>
      <c r="H402" s="70"/>
      <c r="I402" s="70"/>
      <c r="J402" s="70"/>
      <c r="K402" s="70"/>
      <c r="L402" s="70"/>
      <c r="M402" s="70"/>
      <c r="N402" s="86"/>
      <c r="O402" s="88"/>
      <c r="P402" s="72"/>
      <c r="Q402" s="73"/>
      <c r="R402" s="72"/>
      <c r="S402" s="73"/>
      <c r="T402" s="73"/>
      <c r="U402" s="74"/>
      <c r="V402" s="26"/>
      <c r="W402" s="26"/>
      <c r="X402" s="26"/>
      <c r="Y402" s="26"/>
      <c r="Z402" s="26"/>
      <c r="AA402" s="26"/>
      <c r="AB402" s="26"/>
      <c r="AC402" s="26"/>
      <c r="AD402" s="26"/>
      <c r="AE402" s="26"/>
      <c r="AF402" s="26"/>
      <c r="AG402" s="26"/>
      <c r="AH402" s="26"/>
    </row>
    <row r="403" spans="1:34" ht="14.5">
      <c r="A403" s="67">
        <v>401</v>
      </c>
      <c r="B403" s="68"/>
      <c r="C403" s="69"/>
      <c r="D403" s="70"/>
      <c r="E403" s="69"/>
      <c r="F403" s="69"/>
      <c r="G403" s="70"/>
      <c r="H403" s="70"/>
      <c r="I403" s="70"/>
      <c r="J403" s="70"/>
      <c r="K403" s="70"/>
      <c r="L403" s="70"/>
      <c r="M403" s="70"/>
      <c r="N403" s="86"/>
      <c r="O403" s="88"/>
      <c r="P403" s="72"/>
      <c r="Q403" s="73"/>
      <c r="R403" s="72"/>
      <c r="S403" s="73"/>
      <c r="T403" s="73"/>
      <c r="U403" s="74"/>
      <c r="V403" s="26"/>
      <c r="W403" s="26"/>
      <c r="X403" s="26"/>
      <c r="Y403" s="26"/>
      <c r="Z403" s="26"/>
      <c r="AA403" s="26"/>
      <c r="AB403" s="26"/>
      <c r="AC403" s="26"/>
      <c r="AD403" s="26"/>
      <c r="AE403" s="26"/>
      <c r="AF403" s="26"/>
      <c r="AG403" s="26"/>
      <c r="AH403" s="26"/>
    </row>
    <row r="404" spans="1:34" ht="14.5">
      <c r="A404" s="67">
        <v>402</v>
      </c>
      <c r="B404" s="68"/>
      <c r="C404" s="69"/>
      <c r="D404" s="70"/>
      <c r="E404" s="69"/>
      <c r="F404" s="69"/>
      <c r="G404" s="70"/>
      <c r="H404" s="70"/>
      <c r="I404" s="70"/>
      <c r="J404" s="70"/>
      <c r="K404" s="70"/>
      <c r="L404" s="70"/>
      <c r="M404" s="70"/>
      <c r="N404" s="86"/>
      <c r="O404" s="88"/>
      <c r="P404" s="72"/>
      <c r="Q404" s="73"/>
      <c r="R404" s="72"/>
      <c r="S404" s="73"/>
      <c r="T404" s="73"/>
      <c r="U404" s="74"/>
      <c r="V404" s="26"/>
      <c r="W404" s="26"/>
      <c r="X404" s="26"/>
      <c r="Y404" s="26"/>
      <c r="Z404" s="26"/>
      <c r="AA404" s="26"/>
      <c r="AB404" s="26"/>
      <c r="AC404" s="26"/>
      <c r="AD404" s="26"/>
      <c r="AE404" s="26"/>
      <c r="AF404" s="26"/>
      <c r="AG404" s="26"/>
      <c r="AH404" s="26"/>
    </row>
    <row r="405" spans="1:34" ht="14.5">
      <c r="A405" s="67">
        <v>403</v>
      </c>
      <c r="B405" s="68"/>
      <c r="C405" s="69"/>
      <c r="D405" s="70"/>
      <c r="E405" s="69"/>
      <c r="F405" s="69"/>
      <c r="G405" s="70"/>
      <c r="H405" s="33"/>
      <c r="I405" s="70"/>
      <c r="J405" s="70"/>
      <c r="K405" s="70"/>
      <c r="L405" s="70"/>
      <c r="M405" s="70"/>
      <c r="N405" s="86"/>
      <c r="O405" s="88"/>
      <c r="P405" s="72"/>
      <c r="Q405" s="73"/>
      <c r="R405" s="72"/>
      <c r="S405" s="73"/>
      <c r="T405" s="73"/>
      <c r="U405" s="74"/>
      <c r="V405" s="26"/>
      <c r="W405" s="26"/>
      <c r="X405" s="26"/>
      <c r="Y405" s="26"/>
      <c r="Z405" s="26"/>
      <c r="AA405" s="26"/>
      <c r="AB405" s="26"/>
      <c r="AC405" s="26"/>
      <c r="AD405" s="26"/>
      <c r="AE405" s="26"/>
      <c r="AF405" s="26"/>
      <c r="AG405" s="26"/>
      <c r="AH405" s="26"/>
    </row>
    <row r="406" spans="1:34" ht="14.5">
      <c r="A406" s="67">
        <v>404</v>
      </c>
      <c r="B406" s="68"/>
      <c r="C406" s="69"/>
      <c r="D406" s="70"/>
      <c r="E406" s="69"/>
      <c r="F406" s="69"/>
      <c r="G406" s="70"/>
      <c r="H406" s="70"/>
      <c r="I406" s="70"/>
      <c r="J406" s="70"/>
      <c r="K406" s="70"/>
      <c r="L406" s="70"/>
      <c r="M406" s="70"/>
      <c r="N406" s="86"/>
      <c r="O406" s="86"/>
      <c r="P406" s="72"/>
      <c r="Q406" s="73"/>
      <c r="R406" s="72"/>
      <c r="S406" s="73"/>
      <c r="T406" s="73"/>
      <c r="U406" s="74"/>
      <c r="V406" s="26"/>
      <c r="W406" s="26"/>
      <c r="X406" s="26"/>
      <c r="Y406" s="26"/>
      <c r="Z406" s="26"/>
      <c r="AA406" s="26"/>
      <c r="AB406" s="26"/>
      <c r="AC406" s="26"/>
      <c r="AD406" s="26"/>
      <c r="AE406" s="26"/>
      <c r="AF406" s="26"/>
      <c r="AG406" s="26"/>
      <c r="AH406" s="26"/>
    </row>
    <row r="407" spans="1:34" ht="14.5">
      <c r="A407" s="67">
        <v>405</v>
      </c>
      <c r="B407" s="68"/>
      <c r="C407" s="69"/>
      <c r="D407" s="70"/>
      <c r="E407" s="69"/>
      <c r="F407" s="69"/>
      <c r="G407" s="70"/>
      <c r="H407" s="70"/>
      <c r="I407" s="70"/>
      <c r="J407" s="70"/>
      <c r="K407" s="70"/>
      <c r="L407" s="70"/>
      <c r="M407" s="70"/>
      <c r="N407" s="86"/>
      <c r="O407" s="86"/>
      <c r="P407" s="72"/>
      <c r="Q407" s="73"/>
      <c r="R407" s="72"/>
      <c r="S407" s="73"/>
      <c r="T407" s="73"/>
      <c r="U407" s="74"/>
      <c r="V407" s="26"/>
      <c r="W407" s="26"/>
      <c r="X407" s="26"/>
      <c r="Y407" s="26"/>
      <c r="Z407" s="26"/>
      <c r="AA407" s="26"/>
      <c r="AB407" s="26"/>
      <c r="AC407" s="26"/>
      <c r="AD407" s="26"/>
      <c r="AE407" s="26"/>
      <c r="AF407" s="26"/>
      <c r="AG407" s="26"/>
      <c r="AH407" s="26"/>
    </row>
    <row r="408" spans="1:34" ht="14.5">
      <c r="A408" s="67">
        <v>406</v>
      </c>
      <c r="B408" s="68"/>
      <c r="C408" s="69"/>
      <c r="D408" s="70"/>
      <c r="E408" s="69"/>
      <c r="F408" s="69"/>
      <c r="G408" s="70"/>
      <c r="H408" s="70"/>
      <c r="I408" s="70"/>
      <c r="J408" s="70"/>
      <c r="K408" s="70"/>
      <c r="L408" s="70"/>
      <c r="M408" s="70"/>
      <c r="N408" s="86"/>
      <c r="O408" s="86"/>
      <c r="P408" s="72"/>
      <c r="Q408" s="73"/>
      <c r="R408" s="72"/>
      <c r="S408" s="73"/>
      <c r="T408" s="73"/>
      <c r="U408" s="74"/>
      <c r="V408" s="26"/>
      <c r="W408" s="26"/>
      <c r="X408" s="26"/>
      <c r="Y408" s="26"/>
      <c r="Z408" s="26"/>
      <c r="AA408" s="26"/>
      <c r="AB408" s="26"/>
      <c r="AC408" s="26"/>
      <c r="AD408" s="26"/>
      <c r="AE408" s="26"/>
      <c r="AF408" s="26"/>
      <c r="AG408" s="26"/>
      <c r="AH408" s="26"/>
    </row>
    <row r="409" spans="1:34" ht="14.5">
      <c r="A409" s="67">
        <v>407</v>
      </c>
      <c r="B409" s="68"/>
      <c r="C409" s="69"/>
      <c r="D409" s="70"/>
      <c r="E409" s="69"/>
      <c r="F409" s="69"/>
      <c r="G409" s="70"/>
      <c r="H409" s="70"/>
      <c r="I409" s="70"/>
      <c r="J409" s="70"/>
      <c r="K409" s="70"/>
      <c r="L409" s="70"/>
      <c r="M409" s="70"/>
      <c r="N409" s="86"/>
      <c r="O409" s="88"/>
      <c r="P409" s="72"/>
      <c r="Q409" s="73"/>
      <c r="R409" s="72"/>
      <c r="S409" s="73"/>
      <c r="T409" s="73"/>
      <c r="U409" s="74"/>
      <c r="V409" s="26"/>
      <c r="W409" s="26"/>
      <c r="X409" s="26"/>
      <c r="Y409" s="26"/>
      <c r="Z409" s="26"/>
      <c r="AA409" s="26"/>
      <c r="AB409" s="26"/>
      <c r="AC409" s="26"/>
      <c r="AD409" s="26"/>
      <c r="AE409" s="26"/>
      <c r="AF409" s="26"/>
      <c r="AG409" s="26"/>
      <c r="AH409" s="26"/>
    </row>
    <row r="410" spans="1:34" ht="14.5">
      <c r="A410" s="67">
        <v>408</v>
      </c>
      <c r="B410" s="68"/>
      <c r="C410" s="69"/>
      <c r="D410" s="70"/>
      <c r="E410" s="69"/>
      <c r="F410" s="69"/>
      <c r="G410" s="70"/>
      <c r="H410" s="70"/>
      <c r="I410" s="70"/>
      <c r="J410" s="70"/>
      <c r="K410" s="70"/>
      <c r="L410" s="70"/>
      <c r="M410" s="70"/>
      <c r="N410" s="86"/>
      <c r="O410" s="70"/>
      <c r="P410" s="72"/>
      <c r="Q410" s="73"/>
      <c r="R410" s="72"/>
      <c r="S410" s="73"/>
      <c r="T410" s="73"/>
      <c r="U410" s="74"/>
      <c r="V410" s="26"/>
      <c r="W410" s="26"/>
      <c r="X410" s="26"/>
      <c r="Y410" s="26"/>
      <c r="Z410" s="26"/>
      <c r="AA410" s="26"/>
      <c r="AB410" s="26"/>
      <c r="AC410" s="26"/>
      <c r="AD410" s="26"/>
      <c r="AE410" s="26"/>
      <c r="AF410" s="26"/>
      <c r="AG410" s="26"/>
      <c r="AH410" s="26"/>
    </row>
    <row r="411" spans="1:34" ht="14.5">
      <c r="A411" s="67">
        <v>409</v>
      </c>
      <c r="B411" s="68"/>
      <c r="C411" s="69"/>
      <c r="D411" s="70"/>
      <c r="E411" s="69"/>
      <c r="F411" s="69"/>
      <c r="G411" s="70"/>
      <c r="H411" s="70"/>
      <c r="I411" s="70"/>
      <c r="J411" s="70"/>
      <c r="K411" s="70"/>
      <c r="L411" s="70"/>
      <c r="M411" s="70"/>
      <c r="N411" s="86"/>
      <c r="O411" s="88"/>
      <c r="P411" s="72"/>
      <c r="Q411" s="73"/>
      <c r="R411" s="72"/>
      <c r="S411" s="73"/>
      <c r="T411" s="73"/>
      <c r="U411" s="74"/>
      <c r="V411" s="26"/>
      <c r="W411" s="26"/>
      <c r="X411" s="26"/>
      <c r="Y411" s="26"/>
      <c r="Z411" s="26"/>
      <c r="AA411" s="26"/>
      <c r="AB411" s="26"/>
      <c r="AC411" s="26"/>
      <c r="AD411" s="26"/>
      <c r="AE411" s="26"/>
      <c r="AF411" s="26"/>
      <c r="AG411" s="26"/>
      <c r="AH411" s="26"/>
    </row>
    <row r="412" spans="1:34" ht="14.5">
      <c r="A412" s="67">
        <v>410</v>
      </c>
      <c r="B412" s="68"/>
      <c r="C412" s="69"/>
      <c r="D412" s="70"/>
      <c r="E412" s="69"/>
      <c r="F412" s="69"/>
      <c r="G412" s="70"/>
      <c r="H412" s="70"/>
      <c r="I412" s="70"/>
      <c r="J412" s="70"/>
      <c r="K412" s="70"/>
      <c r="L412" s="70"/>
      <c r="M412" s="70"/>
      <c r="N412" s="86"/>
      <c r="O412" s="86"/>
      <c r="P412" s="72"/>
      <c r="Q412" s="73"/>
      <c r="R412" s="72"/>
      <c r="S412" s="73"/>
      <c r="T412" s="73"/>
      <c r="U412" s="74"/>
      <c r="V412" s="26"/>
      <c r="W412" s="26"/>
      <c r="X412" s="26"/>
      <c r="Y412" s="26"/>
      <c r="Z412" s="26"/>
      <c r="AA412" s="26"/>
      <c r="AB412" s="26"/>
      <c r="AC412" s="26"/>
      <c r="AD412" s="26"/>
      <c r="AE412" s="26"/>
      <c r="AF412" s="26"/>
      <c r="AG412" s="26"/>
      <c r="AH412" s="26"/>
    </row>
    <row r="413" spans="1:34" ht="14.5">
      <c r="A413" s="67">
        <v>411</v>
      </c>
      <c r="B413" s="68"/>
      <c r="C413" s="69"/>
      <c r="D413" s="70"/>
      <c r="E413" s="69"/>
      <c r="F413" s="69"/>
      <c r="G413" s="70"/>
      <c r="H413" s="70"/>
      <c r="I413" s="70"/>
      <c r="J413" s="70"/>
      <c r="K413" s="70"/>
      <c r="L413" s="70"/>
      <c r="M413" s="70"/>
      <c r="N413" s="86"/>
      <c r="O413" s="73"/>
      <c r="P413" s="72"/>
      <c r="Q413" s="73"/>
      <c r="R413" s="72"/>
      <c r="S413" s="73"/>
      <c r="T413" s="73"/>
      <c r="U413" s="74"/>
      <c r="V413" s="26"/>
      <c r="W413" s="26"/>
      <c r="X413" s="26"/>
      <c r="Y413" s="26"/>
      <c r="Z413" s="26"/>
      <c r="AA413" s="26"/>
      <c r="AB413" s="26"/>
      <c r="AC413" s="26"/>
      <c r="AD413" s="26"/>
      <c r="AE413" s="26"/>
      <c r="AF413" s="26"/>
      <c r="AG413" s="26"/>
      <c r="AH413" s="26"/>
    </row>
    <row r="414" spans="1:34" ht="14.5">
      <c r="A414" s="67">
        <v>412</v>
      </c>
      <c r="B414" s="68"/>
      <c r="C414" s="69"/>
      <c r="D414" s="70"/>
      <c r="E414" s="69"/>
      <c r="F414" s="69"/>
      <c r="G414" s="70"/>
      <c r="H414" s="70"/>
      <c r="I414" s="70"/>
      <c r="J414" s="70"/>
      <c r="K414" s="70"/>
      <c r="L414" s="70"/>
      <c r="M414" s="70"/>
      <c r="N414" s="86"/>
      <c r="O414" s="70"/>
      <c r="P414" s="72"/>
      <c r="Q414" s="73"/>
      <c r="R414" s="72"/>
      <c r="S414" s="73"/>
      <c r="T414" s="73"/>
      <c r="U414" s="74"/>
      <c r="V414" s="26"/>
      <c r="W414" s="26"/>
      <c r="X414" s="26"/>
      <c r="Y414" s="26"/>
      <c r="Z414" s="26"/>
      <c r="AA414" s="26"/>
      <c r="AB414" s="26"/>
      <c r="AC414" s="26"/>
      <c r="AD414" s="26"/>
      <c r="AE414" s="26"/>
      <c r="AF414" s="26"/>
      <c r="AG414" s="26"/>
      <c r="AH414" s="26"/>
    </row>
    <row r="415" spans="1:34" ht="14.5">
      <c r="A415" s="67">
        <v>413</v>
      </c>
      <c r="B415" s="68"/>
      <c r="C415" s="69"/>
      <c r="D415" s="70"/>
      <c r="E415" s="69"/>
      <c r="F415" s="69"/>
      <c r="G415" s="70"/>
      <c r="H415" s="70"/>
      <c r="I415" s="70"/>
      <c r="J415" s="70"/>
      <c r="K415" s="70"/>
      <c r="L415" s="70"/>
      <c r="M415" s="70"/>
      <c r="N415" s="86"/>
      <c r="O415" s="88"/>
      <c r="P415" s="72"/>
      <c r="Q415" s="73"/>
      <c r="R415" s="72"/>
      <c r="S415" s="73"/>
      <c r="T415" s="73"/>
      <c r="U415" s="74"/>
      <c r="V415" s="26"/>
      <c r="W415" s="26"/>
      <c r="X415" s="26"/>
      <c r="Y415" s="26"/>
      <c r="Z415" s="26"/>
      <c r="AA415" s="26"/>
      <c r="AB415" s="26"/>
      <c r="AC415" s="26"/>
      <c r="AD415" s="26"/>
      <c r="AE415" s="26"/>
      <c r="AF415" s="26"/>
      <c r="AG415" s="26"/>
      <c r="AH415" s="26"/>
    </row>
    <row r="416" spans="1:34" ht="14.5">
      <c r="A416" s="67">
        <v>414</v>
      </c>
      <c r="B416" s="68"/>
      <c r="C416" s="69"/>
      <c r="D416" s="70"/>
      <c r="E416" s="69"/>
      <c r="F416" s="69"/>
      <c r="G416" s="70"/>
      <c r="H416" s="70"/>
      <c r="I416" s="70"/>
      <c r="J416" s="70"/>
      <c r="K416" s="70"/>
      <c r="L416" s="70"/>
      <c r="M416" s="70"/>
      <c r="N416" s="86"/>
      <c r="O416" s="97"/>
      <c r="P416" s="72"/>
      <c r="Q416" s="73"/>
      <c r="R416" s="72"/>
      <c r="S416" s="73"/>
      <c r="T416" s="73"/>
      <c r="U416" s="74"/>
      <c r="V416" s="26"/>
      <c r="W416" s="26"/>
      <c r="X416" s="26"/>
      <c r="Y416" s="26"/>
      <c r="Z416" s="26"/>
      <c r="AA416" s="26"/>
      <c r="AB416" s="26"/>
      <c r="AC416" s="26"/>
      <c r="AD416" s="26"/>
      <c r="AE416" s="26"/>
      <c r="AF416" s="26"/>
      <c r="AG416" s="26"/>
      <c r="AH416" s="26"/>
    </row>
    <row r="417" spans="1:34" ht="14.5">
      <c r="A417" s="67">
        <v>415</v>
      </c>
      <c r="B417" s="68"/>
      <c r="C417" s="69"/>
      <c r="D417" s="70"/>
      <c r="E417" s="69"/>
      <c r="F417" s="69"/>
      <c r="G417" s="70"/>
      <c r="H417" s="70"/>
      <c r="I417" s="70"/>
      <c r="J417" s="70"/>
      <c r="K417" s="70"/>
      <c r="L417" s="70"/>
      <c r="M417" s="70"/>
      <c r="N417" s="86"/>
      <c r="O417" s="88"/>
      <c r="P417" s="72"/>
      <c r="Q417" s="73"/>
      <c r="R417" s="72"/>
      <c r="S417" s="73"/>
      <c r="T417" s="73"/>
      <c r="U417" s="74"/>
      <c r="V417" s="26"/>
      <c r="W417" s="26"/>
      <c r="X417" s="26"/>
      <c r="Y417" s="26"/>
      <c r="Z417" s="26"/>
      <c r="AA417" s="26"/>
      <c r="AB417" s="26"/>
      <c r="AC417" s="26"/>
      <c r="AD417" s="26"/>
      <c r="AE417" s="26"/>
      <c r="AF417" s="26"/>
      <c r="AG417" s="26"/>
      <c r="AH417" s="26"/>
    </row>
    <row r="418" spans="1:34" ht="14.5">
      <c r="A418" s="67">
        <v>416</v>
      </c>
      <c r="B418" s="68"/>
      <c r="C418" s="69"/>
      <c r="D418" s="70"/>
      <c r="E418" s="69"/>
      <c r="F418" s="69"/>
      <c r="G418" s="70"/>
      <c r="H418" s="70"/>
      <c r="I418" s="70"/>
      <c r="J418" s="70"/>
      <c r="K418" s="70"/>
      <c r="L418" s="73"/>
      <c r="M418" s="86"/>
      <c r="N418" s="86"/>
      <c r="O418" s="86"/>
      <c r="P418" s="72"/>
      <c r="Q418" s="73"/>
      <c r="R418" s="72"/>
      <c r="S418" s="73"/>
      <c r="T418" s="73"/>
      <c r="U418" s="74"/>
      <c r="V418" s="26"/>
      <c r="W418" s="26"/>
      <c r="X418" s="26"/>
      <c r="Y418" s="26"/>
      <c r="Z418" s="26"/>
      <c r="AA418" s="26"/>
      <c r="AB418" s="26"/>
      <c r="AC418" s="26"/>
      <c r="AD418" s="26"/>
      <c r="AE418" s="26"/>
      <c r="AF418" s="26"/>
      <c r="AG418" s="26"/>
      <c r="AH418" s="26"/>
    </row>
    <row r="419" spans="1:34" ht="14.5">
      <c r="A419" s="67">
        <v>417</v>
      </c>
      <c r="B419" s="68"/>
      <c r="C419" s="69"/>
      <c r="D419" s="70"/>
      <c r="E419" s="69"/>
      <c r="F419" s="69"/>
      <c r="G419" s="70"/>
      <c r="H419" s="70"/>
      <c r="I419" s="70"/>
      <c r="J419" s="70"/>
      <c r="K419" s="70"/>
      <c r="L419" s="70"/>
      <c r="M419" s="70"/>
      <c r="N419" s="70"/>
      <c r="O419" s="70"/>
      <c r="P419" s="72"/>
      <c r="Q419" s="73"/>
      <c r="R419" s="72"/>
      <c r="S419" s="73"/>
      <c r="T419" s="73"/>
      <c r="U419" s="74"/>
      <c r="V419" s="26"/>
      <c r="W419" s="26"/>
      <c r="X419" s="26"/>
      <c r="Y419" s="26"/>
      <c r="Z419" s="26"/>
      <c r="AA419" s="26"/>
      <c r="AB419" s="26"/>
      <c r="AC419" s="26"/>
      <c r="AD419" s="26"/>
      <c r="AE419" s="26"/>
      <c r="AF419" s="26"/>
      <c r="AG419" s="26"/>
      <c r="AH419" s="26"/>
    </row>
    <row r="420" spans="1:34" ht="14.5">
      <c r="A420" s="67">
        <v>418</v>
      </c>
      <c r="B420" s="68"/>
      <c r="C420" s="69"/>
      <c r="D420" s="70"/>
      <c r="E420" s="69"/>
      <c r="F420" s="69"/>
      <c r="G420" s="70"/>
      <c r="H420" s="70"/>
      <c r="I420" s="70"/>
      <c r="J420" s="70"/>
      <c r="K420" s="70"/>
      <c r="L420" s="70"/>
      <c r="M420" s="70"/>
      <c r="N420" s="70"/>
      <c r="O420" s="70"/>
      <c r="P420" s="72"/>
      <c r="Q420" s="73"/>
      <c r="R420" s="72"/>
      <c r="S420" s="73"/>
      <c r="T420" s="73"/>
      <c r="U420" s="74"/>
      <c r="V420" s="26"/>
      <c r="W420" s="26"/>
      <c r="X420" s="26"/>
      <c r="Y420" s="26"/>
      <c r="Z420" s="26"/>
      <c r="AA420" s="26"/>
      <c r="AB420" s="26"/>
      <c r="AC420" s="26"/>
      <c r="AD420" s="26"/>
      <c r="AE420" s="26"/>
      <c r="AF420" s="26"/>
      <c r="AG420" s="26"/>
      <c r="AH420" s="26"/>
    </row>
    <row r="421" spans="1:34" ht="14.5">
      <c r="A421" s="67">
        <v>419</v>
      </c>
      <c r="B421" s="68"/>
      <c r="C421" s="69"/>
      <c r="D421" s="70"/>
      <c r="E421" s="69"/>
      <c r="F421" s="69"/>
      <c r="G421" s="70"/>
      <c r="H421" s="70"/>
      <c r="I421" s="70"/>
      <c r="J421" s="70"/>
      <c r="K421" s="70"/>
      <c r="L421" s="70"/>
      <c r="M421" s="70"/>
      <c r="N421" s="70"/>
      <c r="O421" s="70"/>
      <c r="P421" s="72"/>
      <c r="Q421" s="73"/>
      <c r="R421" s="72"/>
      <c r="S421" s="73"/>
      <c r="T421" s="73"/>
      <c r="U421" s="74"/>
      <c r="V421" s="26"/>
      <c r="W421" s="26"/>
      <c r="X421" s="26"/>
      <c r="Y421" s="26"/>
      <c r="Z421" s="26"/>
      <c r="AA421" s="26"/>
      <c r="AB421" s="26"/>
      <c r="AC421" s="26"/>
      <c r="AD421" s="26"/>
      <c r="AE421" s="26"/>
      <c r="AF421" s="26"/>
      <c r="AG421" s="26"/>
      <c r="AH421" s="26"/>
    </row>
    <row r="422" spans="1:34" ht="14.5">
      <c r="A422" s="67">
        <v>420</v>
      </c>
      <c r="B422" s="68"/>
      <c r="C422" s="69"/>
      <c r="D422" s="70"/>
      <c r="E422" s="69"/>
      <c r="F422" s="69"/>
      <c r="G422" s="70"/>
      <c r="H422" s="70"/>
      <c r="I422" s="70"/>
      <c r="J422" s="70"/>
      <c r="K422" s="70"/>
      <c r="L422" s="70"/>
      <c r="M422" s="70"/>
      <c r="N422" s="86"/>
      <c r="O422" s="70"/>
      <c r="P422" s="72"/>
      <c r="Q422" s="73"/>
      <c r="R422" s="72"/>
      <c r="S422" s="73"/>
      <c r="T422" s="73"/>
      <c r="U422" s="74"/>
      <c r="V422" s="26"/>
      <c r="W422" s="26"/>
      <c r="X422" s="26"/>
      <c r="Y422" s="26"/>
      <c r="Z422" s="26"/>
      <c r="AA422" s="26"/>
      <c r="AB422" s="26"/>
      <c r="AC422" s="26"/>
      <c r="AD422" s="26"/>
      <c r="AE422" s="26"/>
      <c r="AF422" s="26"/>
      <c r="AG422" s="26"/>
      <c r="AH422" s="26"/>
    </row>
    <row r="423" spans="1:34" ht="14.5">
      <c r="A423" s="67">
        <v>421</v>
      </c>
      <c r="B423" s="68"/>
      <c r="C423" s="69"/>
      <c r="D423" s="70"/>
      <c r="E423" s="69"/>
      <c r="F423" s="69"/>
      <c r="G423" s="70"/>
      <c r="H423" s="70"/>
      <c r="I423" s="70"/>
      <c r="J423" s="70"/>
      <c r="K423" s="70"/>
      <c r="L423" s="70"/>
      <c r="M423" s="70"/>
      <c r="N423" s="86"/>
      <c r="O423" s="88"/>
      <c r="P423" s="72"/>
      <c r="Q423" s="73"/>
      <c r="R423" s="72"/>
      <c r="S423" s="73"/>
      <c r="T423" s="73"/>
      <c r="U423" s="74"/>
      <c r="V423" s="26"/>
      <c r="W423" s="26"/>
      <c r="X423" s="26"/>
      <c r="Y423" s="26"/>
      <c r="Z423" s="26"/>
      <c r="AA423" s="26"/>
      <c r="AB423" s="26"/>
      <c r="AC423" s="26"/>
      <c r="AD423" s="26"/>
      <c r="AE423" s="26"/>
      <c r="AF423" s="26"/>
      <c r="AG423" s="26"/>
      <c r="AH423" s="26"/>
    </row>
    <row r="424" spans="1:34" ht="14.5">
      <c r="A424" s="67">
        <v>422</v>
      </c>
      <c r="B424" s="68"/>
      <c r="C424" s="69"/>
      <c r="D424" s="70"/>
      <c r="E424" s="69"/>
      <c r="F424" s="69"/>
      <c r="G424" s="70"/>
      <c r="H424" s="70"/>
      <c r="I424" s="70"/>
      <c r="J424" s="70"/>
      <c r="K424" s="70"/>
      <c r="L424" s="70"/>
      <c r="M424" s="70"/>
      <c r="N424" s="86"/>
      <c r="O424" s="88"/>
      <c r="P424" s="72"/>
      <c r="Q424" s="73"/>
      <c r="R424" s="72"/>
      <c r="S424" s="73"/>
      <c r="T424" s="73"/>
      <c r="U424" s="74"/>
      <c r="V424" s="26"/>
      <c r="W424" s="26"/>
      <c r="X424" s="26"/>
      <c r="Y424" s="26"/>
      <c r="Z424" s="26"/>
      <c r="AA424" s="26"/>
      <c r="AB424" s="26"/>
      <c r="AC424" s="26"/>
      <c r="AD424" s="26"/>
      <c r="AE424" s="26"/>
      <c r="AF424" s="26"/>
      <c r="AG424" s="26"/>
      <c r="AH424" s="26"/>
    </row>
    <row r="425" spans="1:34" ht="14.5">
      <c r="A425" s="67">
        <v>423</v>
      </c>
      <c r="B425" s="68"/>
      <c r="C425" s="69"/>
      <c r="D425" s="70"/>
      <c r="E425" s="69"/>
      <c r="F425" s="69"/>
      <c r="G425" s="70"/>
      <c r="H425" s="70"/>
      <c r="I425" s="70"/>
      <c r="J425" s="70"/>
      <c r="K425" s="70"/>
      <c r="L425" s="70"/>
      <c r="M425" s="70"/>
      <c r="N425" s="86"/>
      <c r="O425" s="88"/>
      <c r="P425" s="72"/>
      <c r="Q425" s="73"/>
      <c r="R425" s="72"/>
      <c r="S425" s="73"/>
      <c r="T425" s="73"/>
      <c r="U425" s="74"/>
      <c r="V425" s="26"/>
      <c r="W425" s="26"/>
      <c r="X425" s="26"/>
      <c r="Y425" s="26"/>
      <c r="Z425" s="26"/>
      <c r="AA425" s="26"/>
      <c r="AB425" s="26"/>
      <c r="AC425" s="26"/>
      <c r="AD425" s="26"/>
      <c r="AE425" s="26"/>
      <c r="AF425" s="26"/>
      <c r="AG425" s="26"/>
      <c r="AH425" s="26"/>
    </row>
    <row r="426" spans="1:34" ht="14.5">
      <c r="A426" s="67">
        <v>424</v>
      </c>
      <c r="B426" s="68"/>
      <c r="C426" s="69"/>
      <c r="D426" s="70"/>
      <c r="E426" s="69"/>
      <c r="F426" s="69"/>
      <c r="G426" s="70"/>
      <c r="H426" s="70"/>
      <c r="I426" s="70"/>
      <c r="J426" s="70"/>
      <c r="K426" s="70"/>
      <c r="L426" s="70"/>
      <c r="M426" s="70"/>
      <c r="N426" s="86"/>
      <c r="O426" s="88"/>
      <c r="P426" s="72"/>
      <c r="Q426" s="73"/>
      <c r="R426" s="72"/>
      <c r="S426" s="73"/>
      <c r="T426" s="73"/>
      <c r="U426" s="74"/>
      <c r="V426" s="26"/>
      <c r="W426" s="26"/>
      <c r="X426" s="26"/>
      <c r="Y426" s="26"/>
      <c r="Z426" s="26"/>
      <c r="AA426" s="26"/>
      <c r="AB426" s="26"/>
      <c r="AC426" s="26"/>
      <c r="AD426" s="26"/>
      <c r="AE426" s="26"/>
      <c r="AF426" s="26"/>
      <c r="AG426" s="26"/>
      <c r="AH426" s="26"/>
    </row>
    <row r="427" spans="1:34" ht="14.5">
      <c r="A427" s="67">
        <v>425</v>
      </c>
      <c r="B427" s="68"/>
      <c r="C427" s="69"/>
      <c r="D427" s="70"/>
      <c r="E427" s="69"/>
      <c r="F427" s="69"/>
      <c r="G427" s="70"/>
      <c r="H427" s="70"/>
      <c r="I427" s="70"/>
      <c r="J427" s="70"/>
      <c r="K427" s="70"/>
      <c r="L427" s="70"/>
      <c r="M427" s="70"/>
      <c r="N427" s="86"/>
      <c r="O427" s="70"/>
      <c r="P427" s="72"/>
      <c r="Q427" s="73"/>
      <c r="R427" s="72"/>
      <c r="S427" s="73"/>
      <c r="T427" s="73"/>
      <c r="U427" s="74"/>
      <c r="V427" s="26"/>
      <c r="W427" s="26"/>
      <c r="X427" s="26"/>
      <c r="Y427" s="26"/>
      <c r="Z427" s="26"/>
      <c r="AA427" s="26"/>
      <c r="AB427" s="26"/>
      <c r="AC427" s="26"/>
      <c r="AD427" s="26"/>
      <c r="AE427" s="26"/>
      <c r="AF427" s="26"/>
      <c r="AG427" s="26"/>
      <c r="AH427" s="26"/>
    </row>
    <row r="428" spans="1:34" ht="14.5">
      <c r="A428" s="67">
        <v>426</v>
      </c>
      <c r="B428" s="68"/>
      <c r="C428" s="69"/>
      <c r="D428" s="70"/>
      <c r="E428" s="69"/>
      <c r="F428" s="69"/>
      <c r="G428" s="70"/>
      <c r="H428" s="70"/>
      <c r="I428" s="70"/>
      <c r="J428" s="70"/>
      <c r="K428" s="70"/>
      <c r="L428" s="73"/>
      <c r="M428" s="86"/>
      <c r="N428" s="86"/>
      <c r="O428" s="88"/>
      <c r="P428" s="72"/>
      <c r="Q428" s="73"/>
      <c r="R428" s="72"/>
      <c r="S428" s="73"/>
      <c r="T428" s="73"/>
      <c r="U428" s="74"/>
      <c r="V428" s="26"/>
      <c r="W428" s="26"/>
      <c r="X428" s="26"/>
      <c r="Y428" s="26"/>
      <c r="Z428" s="26"/>
      <c r="AA428" s="26"/>
      <c r="AB428" s="26"/>
      <c r="AC428" s="26"/>
      <c r="AD428" s="26"/>
      <c r="AE428" s="26"/>
      <c r="AF428" s="26"/>
      <c r="AG428" s="26"/>
      <c r="AH428" s="26"/>
    </row>
    <row r="429" spans="1:34" ht="14.5">
      <c r="A429" s="67">
        <v>427</v>
      </c>
      <c r="B429" s="68"/>
      <c r="C429" s="69"/>
      <c r="D429" s="70"/>
      <c r="E429" s="69"/>
      <c r="F429" s="69"/>
      <c r="G429" s="70"/>
      <c r="H429" s="70"/>
      <c r="I429" s="70"/>
      <c r="J429" s="70"/>
      <c r="K429" s="70"/>
      <c r="L429" s="70"/>
      <c r="M429" s="70"/>
      <c r="N429" s="86"/>
      <c r="O429" s="70"/>
      <c r="P429" s="72"/>
      <c r="Q429" s="73"/>
      <c r="R429" s="72"/>
      <c r="S429" s="73"/>
      <c r="T429" s="73"/>
      <c r="U429" s="74"/>
      <c r="V429" s="26"/>
      <c r="W429" s="26"/>
      <c r="X429" s="26"/>
      <c r="Y429" s="26"/>
      <c r="Z429" s="26"/>
      <c r="AA429" s="26"/>
      <c r="AB429" s="26"/>
      <c r="AC429" s="26"/>
      <c r="AD429" s="26"/>
      <c r="AE429" s="26"/>
      <c r="AF429" s="26"/>
      <c r="AG429" s="26"/>
      <c r="AH429" s="26"/>
    </row>
    <row r="430" spans="1:34" ht="14.5">
      <c r="A430" s="67">
        <v>428</v>
      </c>
      <c r="B430" s="68"/>
      <c r="C430" s="69"/>
      <c r="D430" s="70"/>
      <c r="E430" s="69"/>
      <c r="F430" s="69"/>
      <c r="G430" s="70"/>
      <c r="H430" s="70"/>
      <c r="I430" s="70"/>
      <c r="J430" s="70"/>
      <c r="K430" s="70"/>
      <c r="L430" s="70"/>
      <c r="M430" s="70"/>
      <c r="N430" s="86"/>
      <c r="O430" s="70"/>
      <c r="P430" s="72"/>
      <c r="Q430" s="73"/>
      <c r="R430" s="72"/>
      <c r="S430" s="73"/>
      <c r="T430" s="73"/>
      <c r="U430" s="74"/>
      <c r="V430" s="26"/>
      <c r="W430" s="26"/>
      <c r="X430" s="26"/>
      <c r="Y430" s="26"/>
      <c r="Z430" s="26"/>
      <c r="AA430" s="26"/>
      <c r="AB430" s="26"/>
      <c r="AC430" s="26"/>
      <c r="AD430" s="26"/>
      <c r="AE430" s="26"/>
      <c r="AF430" s="26"/>
      <c r="AG430" s="26"/>
      <c r="AH430" s="26"/>
    </row>
    <row r="431" spans="1:34" ht="14.5">
      <c r="A431" s="67">
        <v>429</v>
      </c>
      <c r="B431" s="68"/>
      <c r="C431" s="69"/>
      <c r="D431" s="70"/>
      <c r="E431" s="69"/>
      <c r="F431" s="69"/>
      <c r="G431" s="70"/>
      <c r="H431" s="70"/>
      <c r="I431" s="70"/>
      <c r="J431" s="70"/>
      <c r="K431" s="70"/>
      <c r="L431" s="70"/>
      <c r="M431" s="70"/>
      <c r="N431" s="86"/>
      <c r="O431" s="88"/>
      <c r="P431" s="72"/>
      <c r="Q431" s="73"/>
      <c r="R431" s="72"/>
      <c r="S431" s="73"/>
      <c r="T431" s="73"/>
      <c r="U431" s="74"/>
      <c r="V431" s="26"/>
      <c r="W431" s="26"/>
      <c r="X431" s="26"/>
      <c r="Y431" s="26"/>
      <c r="Z431" s="26"/>
      <c r="AA431" s="26"/>
      <c r="AB431" s="26"/>
      <c r="AC431" s="26"/>
      <c r="AD431" s="26"/>
      <c r="AE431" s="26"/>
      <c r="AF431" s="26"/>
      <c r="AG431" s="26"/>
      <c r="AH431" s="26"/>
    </row>
    <row r="432" spans="1:34" ht="14.5">
      <c r="A432" s="67">
        <v>430</v>
      </c>
      <c r="B432" s="68"/>
      <c r="C432" s="69"/>
      <c r="D432" s="70"/>
      <c r="E432" s="69"/>
      <c r="F432" s="69"/>
      <c r="G432" s="70"/>
      <c r="H432" s="70"/>
      <c r="I432" s="70"/>
      <c r="J432" s="70"/>
      <c r="K432" s="70"/>
      <c r="L432" s="70"/>
      <c r="M432" s="70"/>
      <c r="N432" s="86"/>
      <c r="O432" s="70"/>
      <c r="P432" s="72"/>
      <c r="Q432" s="73"/>
      <c r="R432" s="72"/>
      <c r="S432" s="73"/>
      <c r="T432" s="73"/>
      <c r="U432" s="74"/>
      <c r="V432" s="26"/>
      <c r="W432" s="26"/>
      <c r="X432" s="26"/>
      <c r="Y432" s="26"/>
      <c r="Z432" s="26"/>
      <c r="AA432" s="26"/>
      <c r="AB432" s="26"/>
      <c r="AC432" s="26"/>
      <c r="AD432" s="26"/>
      <c r="AE432" s="26"/>
      <c r="AF432" s="26"/>
      <c r="AG432" s="26"/>
      <c r="AH432" s="26"/>
    </row>
    <row r="433" spans="1:34" ht="14.5">
      <c r="A433" s="67">
        <v>431</v>
      </c>
      <c r="B433" s="68"/>
      <c r="C433" s="69"/>
      <c r="D433" s="70"/>
      <c r="E433" s="69"/>
      <c r="F433" s="69"/>
      <c r="G433" s="70"/>
      <c r="H433" s="70"/>
      <c r="I433" s="70"/>
      <c r="J433" s="70"/>
      <c r="K433" s="70"/>
      <c r="L433" s="70"/>
      <c r="M433" s="70"/>
      <c r="N433" s="86"/>
      <c r="O433" s="88"/>
      <c r="P433" s="72"/>
      <c r="Q433" s="73"/>
      <c r="R433" s="72"/>
      <c r="S433" s="73"/>
      <c r="T433" s="73"/>
      <c r="U433" s="74"/>
      <c r="V433" s="26"/>
      <c r="W433" s="26"/>
      <c r="X433" s="26"/>
      <c r="Y433" s="26"/>
      <c r="Z433" s="26"/>
      <c r="AA433" s="26"/>
      <c r="AB433" s="26"/>
      <c r="AC433" s="26"/>
      <c r="AD433" s="26"/>
      <c r="AE433" s="26"/>
      <c r="AF433" s="26"/>
      <c r="AG433" s="26"/>
      <c r="AH433" s="26"/>
    </row>
    <row r="434" spans="1:34" ht="14.5">
      <c r="A434" s="67">
        <v>432</v>
      </c>
      <c r="B434" s="68"/>
      <c r="C434" s="69"/>
      <c r="D434" s="70"/>
      <c r="E434" s="69"/>
      <c r="F434" s="69"/>
      <c r="G434" s="70"/>
      <c r="H434" s="70"/>
      <c r="I434" s="70"/>
      <c r="J434" s="70"/>
      <c r="K434" s="70"/>
      <c r="L434" s="70"/>
      <c r="M434" s="70"/>
      <c r="N434" s="86"/>
      <c r="O434" s="70"/>
      <c r="P434" s="72"/>
      <c r="Q434" s="73"/>
      <c r="R434" s="72"/>
      <c r="S434" s="73"/>
      <c r="T434" s="73"/>
      <c r="U434" s="74"/>
      <c r="V434" s="26"/>
      <c r="W434" s="26"/>
      <c r="X434" s="26"/>
      <c r="Y434" s="26"/>
      <c r="Z434" s="26"/>
      <c r="AA434" s="26"/>
      <c r="AB434" s="26"/>
      <c r="AC434" s="26"/>
      <c r="AD434" s="26"/>
      <c r="AE434" s="26"/>
      <c r="AF434" s="26"/>
      <c r="AG434" s="26"/>
      <c r="AH434" s="26"/>
    </row>
    <row r="435" spans="1:34" ht="14.5">
      <c r="A435" s="67">
        <v>433</v>
      </c>
      <c r="B435" s="68"/>
      <c r="C435" s="69"/>
      <c r="D435" s="70"/>
      <c r="E435" s="69"/>
      <c r="F435" s="69"/>
      <c r="G435" s="70"/>
      <c r="H435" s="70"/>
      <c r="I435" s="70"/>
      <c r="J435" s="70"/>
      <c r="K435" s="70"/>
      <c r="L435" s="70"/>
      <c r="M435" s="70"/>
      <c r="N435" s="86"/>
      <c r="O435" s="88"/>
      <c r="P435" s="72"/>
      <c r="Q435" s="73"/>
      <c r="R435" s="72"/>
      <c r="S435" s="73"/>
      <c r="T435" s="73"/>
      <c r="U435" s="74"/>
      <c r="V435" s="26"/>
      <c r="W435" s="26"/>
      <c r="X435" s="26"/>
      <c r="Y435" s="26"/>
      <c r="Z435" s="26"/>
      <c r="AA435" s="26"/>
      <c r="AB435" s="26"/>
      <c r="AC435" s="26"/>
      <c r="AD435" s="26"/>
      <c r="AE435" s="26"/>
      <c r="AF435" s="26"/>
      <c r="AG435" s="26"/>
      <c r="AH435" s="26"/>
    </row>
    <row r="436" spans="1:34" ht="14.5">
      <c r="A436" s="67">
        <v>434</v>
      </c>
      <c r="B436" s="68"/>
      <c r="C436" s="69"/>
      <c r="D436" s="70"/>
      <c r="E436" s="69"/>
      <c r="F436" s="69"/>
      <c r="G436" s="70"/>
      <c r="H436" s="70"/>
      <c r="I436" s="70"/>
      <c r="J436" s="70"/>
      <c r="K436" s="70"/>
      <c r="L436" s="70"/>
      <c r="M436" s="70"/>
      <c r="N436" s="86"/>
      <c r="O436" s="88"/>
      <c r="P436" s="72"/>
      <c r="Q436" s="73"/>
      <c r="R436" s="72"/>
      <c r="S436" s="73"/>
      <c r="T436" s="73"/>
      <c r="U436" s="74"/>
      <c r="V436" s="26"/>
      <c r="W436" s="26"/>
      <c r="X436" s="26"/>
      <c r="Y436" s="26"/>
      <c r="Z436" s="26"/>
      <c r="AA436" s="26"/>
      <c r="AB436" s="26"/>
      <c r="AC436" s="26"/>
      <c r="AD436" s="26"/>
      <c r="AE436" s="26"/>
      <c r="AF436" s="26"/>
      <c r="AG436" s="26"/>
      <c r="AH436" s="26"/>
    </row>
    <row r="437" spans="1:34" ht="14.5">
      <c r="A437" s="67">
        <v>435</v>
      </c>
      <c r="B437" s="68"/>
      <c r="C437" s="69"/>
      <c r="D437" s="70"/>
      <c r="E437" s="69"/>
      <c r="F437" s="69"/>
      <c r="G437" s="70"/>
      <c r="H437" s="70"/>
      <c r="I437" s="70"/>
      <c r="J437" s="70"/>
      <c r="K437" s="70"/>
      <c r="L437" s="73"/>
      <c r="M437" s="86"/>
      <c r="N437" s="86"/>
      <c r="O437" s="88"/>
      <c r="P437" s="72"/>
      <c r="Q437" s="73"/>
      <c r="R437" s="72"/>
      <c r="S437" s="73"/>
      <c r="T437" s="73"/>
      <c r="U437" s="74"/>
      <c r="V437" s="26"/>
      <c r="W437" s="26"/>
      <c r="X437" s="26"/>
      <c r="Y437" s="26"/>
      <c r="Z437" s="26"/>
      <c r="AA437" s="26"/>
      <c r="AB437" s="26"/>
      <c r="AC437" s="26"/>
      <c r="AD437" s="26"/>
      <c r="AE437" s="26"/>
      <c r="AF437" s="26"/>
      <c r="AG437" s="26"/>
      <c r="AH437" s="26"/>
    </row>
    <row r="438" spans="1:34" ht="14.5">
      <c r="A438" s="67">
        <v>436</v>
      </c>
      <c r="B438" s="68"/>
      <c r="C438" s="69"/>
      <c r="D438" s="70"/>
      <c r="E438" s="69"/>
      <c r="F438" s="69"/>
      <c r="G438" s="70"/>
      <c r="H438" s="70"/>
      <c r="I438" s="70"/>
      <c r="J438" s="70"/>
      <c r="K438" s="70"/>
      <c r="L438" s="73"/>
      <c r="M438" s="86"/>
      <c r="N438" s="86"/>
      <c r="O438" s="88"/>
      <c r="P438" s="72"/>
      <c r="Q438" s="73"/>
      <c r="R438" s="72"/>
      <c r="S438" s="73"/>
      <c r="T438" s="73"/>
      <c r="U438" s="74"/>
      <c r="V438" s="26"/>
      <c r="W438" s="26"/>
      <c r="X438" s="26"/>
      <c r="Y438" s="26"/>
      <c r="Z438" s="26"/>
      <c r="AA438" s="26"/>
      <c r="AB438" s="26"/>
      <c r="AC438" s="26"/>
      <c r="AD438" s="26"/>
      <c r="AE438" s="26"/>
      <c r="AF438" s="26"/>
      <c r="AG438" s="26"/>
      <c r="AH438" s="26"/>
    </row>
    <row r="439" spans="1:34" ht="14.5">
      <c r="A439" s="67">
        <v>437</v>
      </c>
      <c r="B439" s="68"/>
      <c r="C439" s="69"/>
      <c r="D439" s="70"/>
      <c r="E439" s="69"/>
      <c r="F439" s="69"/>
      <c r="G439" s="70"/>
      <c r="H439" s="70"/>
      <c r="I439" s="70"/>
      <c r="J439" s="70"/>
      <c r="K439" s="70"/>
      <c r="L439" s="70"/>
      <c r="M439" s="70"/>
      <c r="N439" s="86"/>
      <c r="O439" s="88"/>
      <c r="P439" s="72"/>
      <c r="Q439" s="73"/>
      <c r="R439" s="72"/>
      <c r="S439" s="73"/>
      <c r="T439" s="73"/>
      <c r="U439" s="74"/>
      <c r="V439" s="26"/>
      <c r="W439" s="26"/>
      <c r="X439" s="26"/>
      <c r="Y439" s="26"/>
      <c r="Z439" s="26"/>
      <c r="AA439" s="26"/>
      <c r="AB439" s="26"/>
      <c r="AC439" s="26"/>
      <c r="AD439" s="26"/>
      <c r="AE439" s="26"/>
      <c r="AF439" s="26"/>
      <c r="AG439" s="26"/>
      <c r="AH439" s="26"/>
    </row>
    <row r="440" spans="1:34" ht="14.5">
      <c r="A440" s="67">
        <v>438</v>
      </c>
      <c r="B440" s="68"/>
      <c r="C440" s="69"/>
      <c r="D440" s="70"/>
      <c r="E440" s="69"/>
      <c r="F440" s="69"/>
      <c r="G440" s="70"/>
      <c r="H440" s="70"/>
      <c r="I440" s="70"/>
      <c r="J440" s="70"/>
      <c r="K440" s="70"/>
      <c r="L440" s="70"/>
      <c r="M440" s="70"/>
      <c r="N440" s="86"/>
      <c r="O440" s="88"/>
      <c r="P440" s="72"/>
      <c r="Q440" s="73"/>
      <c r="R440" s="72"/>
      <c r="S440" s="73"/>
      <c r="T440" s="73"/>
      <c r="U440" s="74"/>
      <c r="V440" s="26"/>
      <c r="W440" s="26"/>
      <c r="X440" s="26"/>
      <c r="Y440" s="26"/>
      <c r="Z440" s="26"/>
      <c r="AA440" s="26"/>
      <c r="AB440" s="26"/>
      <c r="AC440" s="26"/>
      <c r="AD440" s="26"/>
      <c r="AE440" s="26"/>
      <c r="AF440" s="26"/>
      <c r="AG440" s="26"/>
      <c r="AH440" s="26"/>
    </row>
    <row r="441" spans="1:34" ht="14.5">
      <c r="A441" s="67">
        <v>439</v>
      </c>
      <c r="B441" s="68"/>
      <c r="C441" s="69"/>
      <c r="D441" s="70"/>
      <c r="E441" s="69"/>
      <c r="F441" s="69"/>
      <c r="G441" s="70"/>
      <c r="H441" s="70"/>
      <c r="I441" s="70"/>
      <c r="J441" s="70"/>
      <c r="K441" s="70"/>
      <c r="L441" s="70"/>
      <c r="M441" s="70"/>
      <c r="N441" s="86"/>
      <c r="O441" s="70"/>
      <c r="P441" s="72"/>
      <c r="Q441" s="73"/>
      <c r="R441" s="72"/>
      <c r="S441" s="73"/>
      <c r="T441" s="73"/>
      <c r="U441" s="74"/>
      <c r="V441" s="26"/>
      <c r="W441" s="26"/>
      <c r="X441" s="26"/>
      <c r="Y441" s="26"/>
      <c r="Z441" s="26"/>
      <c r="AA441" s="26"/>
      <c r="AB441" s="26"/>
      <c r="AC441" s="26"/>
      <c r="AD441" s="26"/>
      <c r="AE441" s="26"/>
      <c r="AF441" s="26"/>
      <c r="AG441" s="26"/>
      <c r="AH441" s="26"/>
    </row>
    <row r="442" spans="1:34" ht="14.5">
      <c r="A442" s="67">
        <v>440</v>
      </c>
      <c r="B442" s="68"/>
      <c r="C442" s="69"/>
      <c r="D442" s="70"/>
      <c r="E442" s="69"/>
      <c r="F442" s="69"/>
      <c r="G442" s="70"/>
      <c r="H442" s="70"/>
      <c r="I442" s="70"/>
      <c r="J442" s="70"/>
      <c r="K442" s="70"/>
      <c r="L442" s="70"/>
      <c r="M442" s="70"/>
      <c r="N442" s="86"/>
      <c r="O442" s="70"/>
      <c r="P442" s="72"/>
      <c r="Q442" s="73"/>
      <c r="R442" s="72"/>
      <c r="S442" s="73"/>
      <c r="T442" s="73"/>
      <c r="U442" s="74"/>
      <c r="V442" s="26"/>
      <c r="W442" s="26"/>
      <c r="X442" s="26"/>
      <c r="Y442" s="26"/>
      <c r="Z442" s="26"/>
      <c r="AA442" s="26"/>
      <c r="AB442" s="26"/>
      <c r="AC442" s="26"/>
      <c r="AD442" s="26"/>
      <c r="AE442" s="26"/>
      <c r="AF442" s="26"/>
      <c r="AG442" s="26"/>
      <c r="AH442" s="26"/>
    </row>
    <row r="443" spans="1:34" ht="14.5">
      <c r="A443" s="67">
        <v>441</v>
      </c>
      <c r="B443" s="68"/>
      <c r="C443" s="98"/>
      <c r="D443" s="70"/>
      <c r="E443" s="69"/>
      <c r="F443" s="69"/>
      <c r="G443" s="70"/>
      <c r="H443" s="70"/>
      <c r="I443" s="70"/>
      <c r="J443" s="70"/>
      <c r="K443" s="70"/>
      <c r="L443" s="70"/>
      <c r="M443" s="70"/>
      <c r="N443" s="86"/>
      <c r="O443" s="70"/>
      <c r="P443" s="72"/>
      <c r="Q443" s="73"/>
      <c r="R443" s="72"/>
      <c r="S443" s="73"/>
      <c r="T443" s="73"/>
      <c r="U443" s="74"/>
      <c r="V443" s="26"/>
      <c r="W443" s="26"/>
      <c r="X443" s="26"/>
      <c r="Y443" s="26"/>
      <c r="Z443" s="26"/>
      <c r="AA443" s="26"/>
      <c r="AB443" s="26"/>
      <c r="AC443" s="26"/>
      <c r="AD443" s="26"/>
      <c r="AE443" s="26"/>
      <c r="AF443" s="26"/>
      <c r="AG443" s="26"/>
      <c r="AH443" s="26"/>
    </row>
    <row r="444" spans="1:34" ht="14.5">
      <c r="A444" s="67">
        <v>442</v>
      </c>
      <c r="B444" s="68"/>
      <c r="C444" s="69"/>
      <c r="D444" s="70"/>
      <c r="E444" s="69"/>
      <c r="F444" s="69"/>
      <c r="G444" s="70"/>
      <c r="H444" s="70"/>
      <c r="I444" s="70"/>
      <c r="J444" s="70"/>
      <c r="K444" s="70"/>
      <c r="L444" s="70"/>
      <c r="M444" s="70"/>
      <c r="N444" s="86"/>
      <c r="O444" s="73"/>
      <c r="P444" s="72"/>
      <c r="Q444" s="73"/>
      <c r="R444" s="72"/>
      <c r="S444" s="73"/>
      <c r="T444" s="73"/>
      <c r="U444" s="74"/>
      <c r="V444" s="26"/>
      <c r="W444" s="26"/>
      <c r="X444" s="26"/>
      <c r="Y444" s="26"/>
      <c r="Z444" s="26"/>
      <c r="AA444" s="26"/>
      <c r="AB444" s="26"/>
      <c r="AC444" s="26"/>
      <c r="AD444" s="26"/>
      <c r="AE444" s="26"/>
      <c r="AF444" s="26"/>
      <c r="AG444" s="26"/>
      <c r="AH444" s="26"/>
    </row>
    <row r="445" spans="1:34" ht="14.5">
      <c r="A445" s="67">
        <v>443</v>
      </c>
      <c r="B445" s="68"/>
      <c r="C445" s="69"/>
      <c r="D445" s="70"/>
      <c r="E445" s="69"/>
      <c r="F445" s="69"/>
      <c r="G445" s="70"/>
      <c r="H445" s="70"/>
      <c r="I445" s="70"/>
      <c r="J445" s="70"/>
      <c r="K445" s="70"/>
      <c r="L445" s="70"/>
      <c r="M445" s="70"/>
      <c r="N445" s="86"/>
      <c r="O445" s="73"/>
      <c r="P445" s="72"/>
      <c r="Q445" s="73"/>
      <c r="R445" s="72"/>
      <c r="S445" s="73"/>
      <c r="T445" s="73"/>
      <c r="U445" s="74"/>
      <c r="V445" s="26"/>
      <c r="W445" s="26"/>
      <c r="X445" s="26"/>
      <c r="Y445" s="26"/>
      <c r="Z445" s="26"/>
      <c r="AA445" s="26"/>
      <c r="AB445" s="26"/>
      <c r="AC445" s="26"/>
      <c r="AD445" s="26"/>
      <c r="AE445" s="26"/>
      <c r="AF445" s="26"/>
      <c r="AG445" s="26"/>
      <c r="AH445" s="26"/>
    </row>
    <row r="446" spans="1:34" ht="14.5">
      <c r="A446" s="67">
        <v>444</v>
      </c>
      <c r="B446" s="68"/>
      <c r="C446" s="69"/>
      <c r="D446" s="70"/>
      <c r="E446" s="69"/>
      <c r="F446" s="69"/>
      <c r="G446" s="70"/>
      <c r="H446" s="70"/>
      <c r="I446" s="70"/>
      <c r="J446" s="70"/>
      <c r="K446" s="70"/>
      <c r="L446" s="70"/>
      <c r="M446" s="70"/>
      <c r="N446" s="86"/>
      <c r="O446" s="73"/>
      <c r="P446" s="72"/>
      <c r="Q446" s="73"/>
      <c r="R446" s="72"/>
      <c r="S446" s="73"/>
      <c r="T446" s="73"/>
      <c r="U446" s="74"/>
      <c r="V446" s="26"/>
      <c r="W446" s="26"/>
      <c r="X446" s="26"/>
      <c r="Y446" s="26"/>
      <c r="Z446" s="26"/>
      <c r="AA446" s="26"/>
      <c r="AB446" s="26"/>
      <c r="AC446" s="26"/>
      <c r="AD446" s="26"/>
      <c r="AE446" s="26"/>
      <c r="AF446" s="26"/>
      <c r="AG446" s="26"/>
      <c r="AH446" s="26"/>
    </row>
    <row r="447" spans="1:34" ht="14.5">
      <c r="A447" s="67">
        <v>445</v>
      </c>
      <c r="B447" s="68"/>
      <c r="C447" s="69"/>
      <c r="D447" s="70"/>
      <c r="E447" s="69"/>
      <c r="F447" s="69"/>
      <c r="G447" s="70"/>
      <c r="H447" s="70"/>
      <c r="I447" s="70"/>
      <c r="J447" s="70"/>
      <c r="K447" s="70"/>
      <c r="L447" s="70"/>
      <c r="M447" s="70"/>
      <c r="N447" s="86"/>
      <c r="O447" s="70"/>
      <c r="P447" s="72"/>
      <c r="Q447" s="73"/>
      <c r="R447" s="72"/>
      <c r="S447" s="73"/>
      <c r="T447" s="73"/>
      <c r="U447" s="74"/>
      <c r="V447" s="26"/>
      <c r="W447" s="26"/>
      <c r="X447" s="26"/>
      <c r="Y447" s="26"/>
      <c r="Z447" s="26"/>
      <c r="AA447" s="26"/>
      <c r="AB447" s="26"/>
      <c r="AC447" s="26"/>
      <c r="AD447" s="26"/>
      <c r="AE447" s="26"/>
      <c r="AF447" s="26"/>
      <c r="AG447" s="26"/>
      <c r="AH447" s="26"/>
    </row>
    <row r="448" spans="1:34" ht="14.5">
      <c r="A448" s="67">
        <v>446</v>
      </c>
      <c r="B448" s="68"/>
      <c r="C448" s="69"/>
      <c r="D448" s="70"/>
      <c r="E448" s="69"/>
      <c r="F448" s="69"/>
      <c r="G448" s="70"/>
      <c r="H448" s="70"/>
      <c r="I448" s="70"/>
      <c r="J448" s="70"/>
      <c r="K448" s="70"/>
      <c r="L448" s="70"/>
      <c r="M448" s="70"/>
      <c r="N448" s="86"/>
      <c r="O448" s="88"/>
      <c r="P448" s="72"/>
      <c r="Q448" s="73"/>
      <c r="R448" s="72"/>
      <c r="S448" s="73"/>
      <c r="T448" s="73"/>
      <c r="U448" s="74"/>
      <c r="V448" s="26"/>
      <c r="W448" s="26"/>
      <c r="X448" s="26"/>
      <c r="Y448" s="26"/>
      <c r="Z448" s="26"/>
      <c r="AA448" s="26"/>
      <c r="AB448" s="26"/>
      <c r="AC448" s="26"/>
      <c r="AD448" s="26"/>
      <c r="AE448" s="26"/>
      <c r="AF448" s="26"/>
      <c r="AG448" s="26"/>
      <c r="AH448" s="26"/>
    </row>
    <row r="449" spans="1:34" ht="14.5">
      <c r="A449" s="67">
        <v>447</v>
      </c>
      <c r="B449" s="68"/>
      <c r="C449" s="69"/>
      <c r="D449" s="70"/>
      <c r="E449" s="69"/>
      <c r="F449" s="69"/>
      <c r="G449" s="70"/>
      <c r="H449" s="70"/>
      <c r="I449" s="70"/>
      <c r="J449" s="70"/>
      <c r="K449" s="70"/>
      <c r="L449" s="70"/>
      <c r="M449" s="70"/>
      <c r="N449" s="86"/>
      <c r="O449" s="70"/>
      <c r="P449" s="72"/>
      <c r="Q449" s="73"/>
      <c r="R449" s="72"/>
      <c r="S449" s="73"/>
      <c r="T449" s="73"/>
      <c r="U449" s="74"/>
      <c r="V449" s="26"/>
      <c r="W449" s="26"/>
      <c r="X449" s="26"/>
      <c r="Y449" s="26"/>
      <c r="Z449" s="26"/>
      <c r="AA449" s="26"/>
      <c r="AB449" s="26"/>
      <c r="AC449" s="26"/>
      <c r="AD449" s="26"/>
      <c r="AE449" s="26"/>
      <c r="AF449" s="26"/>
      <c r="AG449" s="26"/>
      <c r="AH449" s="26"/>
    </row>
    <row r="450" spans="1:34" ht="14.5">
      <c r="A450" s="67">
        <v>448</v>
      </c>
      <c r="B450" s="68"/>
      <c r="C450" s="69"/>
      <c r="D450" s="70"/>
      <c r="E450" s="69"/>
      <c r="F450" s="69"/>
      <c r="G450" s="70"/>
      <c r="H450" s="70"/>
      <c r="I450" s="70"/>
      <c r="J450" s="70"/>
      <c r="K450" s="70"/>
      <c r="L450" s="70"/>
      <c r="M450" s="70"/>
      <c r="N450" s="86"/>
      <c r="O450" s="70"/>
      <c r="P450" s="72"/>
      <c r="Q450" s="73"/>
      <c r="R450" s="72"/>
      <c r="S450" s="73"/>
      <c r="T450" s="73"/>
      <c r="U450" s="74"/>
      <c r="V450" s="26"/>
      <c r="W450" s="26"/>
      <c r="X450" s="26"/>
      <c r="Y450" s="26"/>
      <c r="Z450" s="26"/>
      <c r="AA450" s="26"/>
      <c r="AB450" s="26"/>
      <c r="AC450" s="26"/>
      <c r="AD450" s="26"/>
      <c r="AE450" s="26"/>
      <c r="AF450" s="26"/>
      <c r="AG450" s="26"/>
      <c r="AH450" s="26"/>
    </row>
    <row r="451" spans="1:34" ht="14.5">
      <c r="A451" s="67">
        <v>449</v>
      </c>
      <c r="B451" s="68"/>
      <c r="C451" s="69"/>
      <c r="D451" s="70"/>
      <c r="E451" s="69"/>
      <c r="F451" s="69"/>
      <c r="G451" s="70"/>
      <c r="H451" s="70"/>
      <c r="I451" s="70"/>
      <c r="J451" s="70"/>
      <c r="K451" s="70"/>
      <c r="L451" s="70"/>
      <c r="M451" s="70"/>
      <c r="N451" s="86"/>
      <c r="O451" s="88"/>
      <c r="P451" s="72"/>
      <c r="Q451" s="73"/>
      <c r="R451" s="72"/>
      <c r="S451" s="73"/>
      <c r="T451" s="73"/>
      <c r="U451" s="74"/>
      <c r="V451" s="26"/>
      <c r="W451" s="26"/>
      <c r="X451" s="26"/>
      <c r="Y451" s="26"/>
      <c r="Z451" s="26"/>
      <c r="AA451" s="26"/>
      <c r="AB451" s="26"/>
      <c r="AC451" s="26"/>
      <c r="AD451" s="26"/>
      <c r="AE451" s="26"/>
      <c r="AF451" s="26"/>
      <c r="AG451" s="26"/>
      <c r="AH451" s="26"/>
    </row>
    <row r="452" spans="1:34" ht="14.5">
      <c r="A452" s="67">
        <v>450</v>
      </c>
      <c r="B452" s="74"/>
      <c r="C452" s="69"/>
      <c r="D452" s="70"/>
      <c r="E452" s="69"/>
      <c r="F452" s="69"/>
      <c r="G452" s="70"/>
      <c r="H452" s="70"/>
      <c r="I452" s="70"/>
      <c r="J452" s="70"/>
      <c r="K452" s="70"/>
      <c r="L452" s="70"/>
      <c r="M452" s="70"/>
      <c r="N452" s="86"/>
      <c r="O452" s="70"/>
      <c r="P452" s="72"/>
      <c r="Q452" s="73"/>
      <c r="R452" s="72"/>
      <c r="S452" s="73"/>
      <c r="T452" s="73"/>
      <c r="U452" s="74"/>
      <c r="V452" s="26"/>
      <c r="W452" s="26"/>
      <c r="X452" s="26"/>
      <c r="Y452" s="26"/>
      <c r="Z452" s="26"/>
      <c r="AA452" s="26"/>
      <c r="AB452" s="26"/>
      <c r="AC452" s="26"/>
      <c r="AD452" s="26"/>
      <c r="AE452" s="26"/>
      <c r="AF452" s="26"/>
      <c r="AG452" s="26"/>
      <c r="AH452" s="26"/>
    </row>
    <row r="453" spans="1:34" ht="14.5">
      <c r="A453" s="67">
        <v>451</v>
      </c>
      <c r="B453" s="68"/>
      <c r="C453" s="69"/>
      <c r="D453" s="70"/>
      <c r="E453" s="69"/>
      <c r="F453" s="69"/>
      <c r="G453" s="70"/>
      <c r="H453" s="70"/>
      <c r="I453" s="70"/>
      <c r="J453" s="70"/>
      <c r="K453" s="70"/>
      <c r="L453" s="70"/>
      <c r="M453" s="70"/>
      <c r="N453" s="86"/>
      <c r="O453" s="88"/>
      <c r="P453" s="72"/>
      <c r="Q453" s="73"/>
      <c r="R453" s="72"/>
      <c r="S453" s="73"/>
      <c r="T453" s="73"/>
      <c r="U453" s="74"/>
      <c r="V453" s="26"/>
      <c r="W453" s="26"/>
      <c r="X453" s="26"/>
      <c r="Y453" s="26"/>
      <c r="Z453" s="26"/>
      <c r="AA453" s="26"/>
      <c r="AB453" s="26"/>
      <c r="AC453" s="26"/>
      <c r="AD453" s="26"/>
      <c r="AE453" s="26"/>
      <c r="AF453" s="26"/>
      <c r="AG453" s="26"/>
      <c r="AH453" s="26"/>
    </row>
    <row r="454" spans="1:34" ht="14.5">
      <c r="A454" s="67">
        <v>452</v>
      </c>
      <c r="B454" s="68"/>
      <c r="C454" s="69"/>
      <c r="D454" s="70"/>
      <c r="E454" s="69"/>
      <c r="F454" s="69"/>
      <c r="G454" s="70"/>
      <c r="H454" s="70"/>
      <c r="I454" s="70"/>
      <c r="J454" s="70"/>
      <c r="K454" s="70"/>
      <c r="L454" s="70"/>
      <c r="M454" s="70"/>
      <c r="N454" s="86"/>
      <c r="O454" s="88"/>
      <c r="P454" s="72"/>
      <c r="Q454" s="73"/>
      <c r="R454" s="72"/>
      <c r="S454" s="73"/>
      <c r="T454" s="73"/>
      <c r="U454" s="74"/>
      <c r="V454" s="26"/>
      <c r="W454" s="26"/>
      <c r="X454" s="26"/>
      <c r="Y454" s="26"/>
      <c r="Z454" s="26"/>
      <c r="AA454" s="26"/>
      <c r="AB454" s="26"/>
      <c r="AC454" s="26"/>
      <c r="AD454" s="26"/>
      <c r="AE454" s="26"/>
      <c r="AF454" s="26"/>
      <c r="AG454" s="26"/>
      <c r="AH454" s="26"/>
    </row>
    <row r="455" spans="1:34" ht="14.5">
      <c r="A455" s="67">
        <v>453</v>
      </c>
      <c r="B455" s="68"/>
      <c r="C455" s="69"/>
      <c r="D455" s="70"/>
      <c r="E455" s="69"/>
      <c r="F455" s="69"/>
      <c r="G455" s="70"/>
      <c r="H455" s="70"/>
      <c r="I455" s="70"/>
      <c r="J455" s="70"/>
      <c r="K455" s="70"/>
      <c r="L455" s="70"/>
      <c r="M455" s="70"/>
      <c r="N455" s="86"/>
      <c r="O455" s="70"/>
      <c r="P455" s="72"/>
      <c r="Q455" s="73"/>
      <c r="R455" s="72"/>
      <c r="S455" s="73"/>
      <c r="T455" s="73"/>
      <c r="U455" s="74"/>
      <c r="V455" s="26"/>
      <c r="W455" s="26"/>
      <c r="X455" s="26"/>
      <c r="Y455" s="26"/>
      <c r="Z455" s="26"/>
      <c r="AA455" s="26"/>
      <c r="AB455" s="26"/>
      <c r="AC455" s="26"/>
      <c r="AD455" s="26"/>
      <c r="AE455" s="26"/>
      <c r="AF455" s="26"/>
      <c r="AG455" s="26"/>
      <c r="AH455" s="26"/>
    </row>
    <row r="456" spans="1:34" ht="14.5">
      <c r="A456" s="67">
        <v>454</v>
      </c>
      <c r="B456" s="68"/>
      <c r="C456" s="69"/>
      <c r="D456" s="70"/>
      <c r="E456" s="69"/>
      <c r="F456" s="69"/>
      <c r="G456" s="70"/>
      <c r="H456" s="70"/>
      <c r="I456" s="70"/>
      <c r="J456" s="70"/>
      <c r="K456" s="70"/>
      <c r="L456" s="70"/>
      <c r="M456" s="70"/>
      <c r="N456" s="86"/>
      <c r="O456" s="70"/>
      <c r="P456" s="72"/>
      <c r="Q456" s="73"/>
      <c r="R456" s="72"/>
      <c r="S456" s="73"/>
      <c r="T456" s="73"/>
      <c r="U456" s="74"/>
      <c r="V456" s="26"/>
      <c r="W456" s="26"/>
      <c r="X456" s="26"/>
      <c r="Y456" s="26"/>
      <c r="Z456" s="26"/>
      <c r="AA456" s="26"/>
      <c r="AB456" s="26"/>
      <c r="AC456" s="26"/>
      <c r="AD456" s="26"/>
      <c r="AE456" s="26"/>
      <c r="AF456" s="26"/>
      <c r="AG456" s="26"/>
      <c r="AH456" s="26"/>
    </row>
    <row r="457" spans="1:34" ht="14.5">
      <c r="A457" s="67">
        <v>455</v>
      </c>
      <c r="B457" s="68"/>
      <c r="C457" s="69"/>
      <c r="D457" s="70"/>
      <c r="E457" s="69"/>
      <c r="F457" s="69"/>
      <c r="G457" s="70"/>
      <c r="H457" s="70"/>
      <c r="I457" s="70"/>
      <c r="J457" s="70"/>
      <c r="K457" s="70"/>
      <c r="L457" s="70"/>
      <c r="M457" s="70"/>
      <c r="N457" s="86"/>
      <c r="O457" s="70"/>
      <c r="P457" s="72"/>
      <c r="Q457" s="73"/>
      <c r="R457" s="72"/>
      <c r="S457" s="73"/>
      <c r="T457" s="73"/>
      <c r="U457" s="74"/>
      <c r="V457" s="26"/>
      <c r="W457" s="26"/>
      <c r="X457" s="26"/>
      <c r="Y457" s="26"/>
      <c r="Z457" s="26"/>
      <c r="AA457" s="26"/>
      <c r="AB457" s="26"/>
      <c r="AC457" s="26"/>
      <c r="AD457" s="26"/>
      <c r="AE457" s="26"/>
      <c r="AF457" s="26"/>
      <c r="AG457" s="26"/>
      <c r="AH457" s="26"/>
    </row>
    <row r="458" spans="1:34" ht="14.5">
      <c r="A458" s="67">
        <v>456</v>
      </c>
      <c r="B458" s="68"/>
      <c r="C458" s="69"/>
      <c r="D458" s="70"/>
      <c r="E458" s="69"/>
      <c r="F458" s="69"/>
      <c r="G458" s="70"/>
      <c r="H458" s="70"/>
      <c r="I458" s="70"/>
      <c r="J458" s="70"/>
      <c r="K458" s="70"/>
      <c r="L458" s="70"/>
      <c r="M458" s="70"/>
      <c r="N458" s="86"/>
      <c r="O458" s="88"/>
      <c r="P458" s="72"/>
      <c r="Q458" s="73"/>
      <c r="R458" s="72"/>
      <c r="S458" s="73"/>
      <c r="T458" s="73"/>
      <c r="U458" s="74"/>
      <c r="V458" s="26"/>
      <c r="W458" s="26"/>
      <c r="X458" s="26"/>
      <c r="Y458" s="26"/>
      <c r="Z458" s="26"/>
      <c r="AA458" s="26"/>
      <c r="AB458" s="26"/>
      <c r="AC458" s="26"/>
      <c r="AD458" s="26"/>
      <c r="AE458" s="26"/>
      <c r="AF458" s="26"/>
      <c r="AG458" s="26"/>
      <c r="AH458" s="26"/>
    </row>
    <row r="459" spans="1:34" ht="14.5">
      <c r="A459" s="67">
        <v>457</v>
      </c>
      <c r="B459" s="68"/>
      <c r="C459" s="69"/>
      <c r="D459" s="70"/>
      <c r="E459" s="69"/>
      <c r="F459" s="69"/>
      <c r="G459" s="70"/>
      <c r="H459" s="70"/>
      <c r="I459" s="70"/>
      <c r="J459" s="70"/>
      <c r="K459" s="70"/>
      <c r="L459" s="70"/>
      <c r="M459" s="70"/>
      <c r="N459" s="86"/>
      <c r="O459" s="86"/>
      <c r="P459" s="72"/>
      <c r="Q459" s="73"/>
      <c r="R459" s="72"/>
      <c r="S459" s="73"/>
      <c r="T459" s="73"/>
      <c r="U459" s="74"/>
      <c r="V459" s="26"/>
      <c r="W459" s="26"/>
      <c r="X459" s="26"/>
      <c r="Y459" s="26"/>
      <c r="Z459" s="26"/>
      <c r="AA459" s="26"/>
      <c r="AB459" s="26"/>
      <c r="AC459" s="26"/>
      <c r="AD459" s="26"/>
      <c r="AE459" s="26"/>
      <c r="AF459" s="26"/>
      <c r="AG459" s="26"/>
      <c r="AH459" s="26"/>
    </row>
    <row r="460" spans="1:34" ht="14.5">
      <c r="A460" s="67">
        <v>458</v>
      </c>
      <c r="B460" s="68"/>
      <c r="C460" s="69"/>
      <c r="D460" s="70"/>
      <c r="E460" s="69"/>
      <c r="F460" s="69"/>
      <c r="G460" s="70"/>
      <c r="H460" s="70"/>
      <c r="I460" s="70"/>
      <c r="J460" s="70"/>
      <c r="K460" s="70"/>
      <c r="L460" s="70"/>
      <c r="M460" s="70"/>
      <c r="N460" s="86"/>
      <c r="O460" s="88"/>
      <c r="P460" s="72"/>
      <c r="Q460" s="73"/>
      <c r="R460" s="72"/>
      <c r="S460" s="73"/>
      <c r="T460" s="73"/>
      <c r="U460" s="74"/>
      <c r="V460" s="26"/>
      <c r="W460" s="26"/>
      <c r="X460" s="26"/>
      <c r="Y460" s="26"/>
      <c r="Z460" s="26"/>
      <c r="AA460" s="26"/>
      <c r="AB460" s="26"/>
      <c r="AC460" s="26"/>
      <c r="AD460" s="26"/>
      <c r="AE460" s="26"/>
      <c r="AF460" s="26"/>
      <c r="AG460" s="26"/>
      <c r="AH460" s="26"/>
    </row>
    <row r="461" spans="1:34" ht="14.5">
      <c r="A461" s="67">
        <v>459</v>
      </c>
      <c r="B461" s="68"/>
      <c r="C461" s="69"/>
      <c r="D461" s="70"/>
      <c r="E461" s="69"/>
      <c r="F461" s="69"/>
      <c r="G461" s="70"/>
      <c r="H461" s="70"/>
      <c r="I461" s="70"/>
      <c r="J461" s="70"/>
      <c r="K461" s="70"/>
      <c r="L461" s="70"/>
      <c r="M461" s="70"/>
      <c r="N461" s="86"/>
      <c r="O461" s="70"/>
      <c r="P461" s="72"/>
      <c r="Q461" s="73"/>
      <c r="R461" s="72"/>
      <c r="S461" s="73"/>
      <c r="T461" s="73"/>
      <c r="U461" s="74"/>
      <c r="V461" s="26"/>
      <c r="W461" s="26"/>
      <c r="X461" s="26"/>
      <c r="Y461" s="26"/>
      <c r="Z461" s="26"/>
      <c r="AA461" s="26"/>
      <c r="AB461" s="26"/>
      <c r="AC461" s="26"/>
      <c r="AD461" s="26"/>
      <c r="AE461" s="26"/>
      <c r="AF461" s="26"/>
      <c r="AG461" s="26"/>
      <c r="AH461" s="26"/>
    </row>
    <row r="462" spans="1:34" ht="14.5">
      <c r="A462" s="67">
        <v>460</v>
      </c>
      <c r="B462" s="68"/>
      <c r="C462" s="69"/>
      <c r="D462" s="70"/>
      <c r="E462" s="69"/>
      <c r="F462" s="69"/>
      <c r="G462" s="70"/>
      <c r="H462" s="70"/>
      <c r="I462" s="70"/>
      <c r="J462" s="70"/>
      <c r="K462" s="70"/>
      <c r="L462" s="70"/>
      <c r="M462" s="70"/>
      <c r="N462" s="86"/>
      <c r="O462" s="73"/>
      <c r="P462" s="72"/>
      <c r="Q462" s="73"/>
      <c r="R462" s="72"/>
      <c r="S462" s="73"/>
      <c r="T462" s="73"/>
      <c r="U462" s="74"/>
      <c r="V462" s="26"/>
      <c r="W462" s="26"/>
      <c r="X462" s="26"/>
      <c r="Y462" s="26"/>
      <c r="Z462" s="26"/>
      <c r="AA462" s="26"/>
      <c r="AB462" s="26"/>
      <c r="AC462" s="26"/>
      <c r="AD462" s="26"/>
      <c r="AE462" s="26"/>
      <c r="AF462" s="26"/>
      <c r="AG462" s="26"/>
      <c r="AH462" s="26"/>
    </row>
    <row r="463" spans="1:34" ht="14.5">
      <c r="A463" s="67">
        <v>461</v>
      </c>
      <c r="B463" s="68"/>
      <c r="C463" s="69"/>
      <c r="D463" s="70"/>
      <c r="E463" s="69"/>
      <c r="F463" s="69"/>
      <c r="G463" s="70"/>
      <c r="H463" s="70"/>
      <c r="I463" s="70"/>
      <c r="J463" s="70"/>
      <c r="K463" s="70"/>
      <c r="L463" s="70"/>
      <c r="M463" s="70"/>
      <c r="N463" s="86"/>
      <c r="O463" s="73"/>
      <c r="P463" s="72"/>
      <c r="Q463" s="73"/>
      <c r="R463" s="72"/>
      <c r="S463" s="73"/>
      <c r="T463" s="73"/>
      <c r="U463" s="74"/>
      <c r="V463" s="26"/>
      <c r="W463" s="26"/>
      <c r="X463" s="26"/>
      <c r="Y463" s="26"/>
      <c r="Z463" s="26"/>
      <c r="AA463" s="26"/>
      <c r="AB463" s="26"/>
      <c r="AC463" s="26"/>
      <c r="AD463" s="26"/>
      <c r="AE463" s="26"/>
      <c r="AF463" s="26"/>
      <c r="AG463" s="26"/>
      <c r="AH463" s="26"/>
    </row>
    <row r="464" spans="1:34" ht="14.5">
      <c r="A464" s="67">
        <v>462</v>
      </c>
      <c r="B464" s="68"/>
      <c r="C464" s="69"/>
      <c r="D464" s="70"/>
      <c r="E464" s="69"/>
      <c r="F464" s="69"/>
      <c r="G464" s="70"/>
      <c r="H464" s="70"/>
      <c r="I464" s="70"/>
      <c r="J464" s="70"/>
      <c r="K464" s="70"/>
      <c r="L464" s="70"/>
      <c r="M464" s="70"/>
      <c r="N464" s="86"/>
      <c r="O464" s="73"/>
      <c r="P464" s="72"/>
      <c r="Q464" s="73"/>
      <c r="R464" s="72"/>
      <c r="S464" s="73"/>
      <c r="T464" s="73"/>
      <c r="U464" s="74"/>
      <c r="V464" s="26"/>
      <c r="W464" s="26"/>
      <c r="X464" s="26"/>
      <c r="Y464" s="26"/>
      <c r="Z464" s="26"/>
      <c r="AA464" s="26"/>
      <c r="AB464" s="26"/>
      <c r="AC464" s="26"/>
      <c r="AD464" s="26"/>
      <c r="AE464" s="26"/>
      <c r="AF464" s="26"/>
      <c r="AG464" s="26"/>
      <c r="AH464" s="26"/>
    </row>
    <row r="465" spans="1:34" ht="14.5">
      <c r="A465" s="67">
        <v>463</v>
      </c>
      <c r="B465" s="68"/>
      <c r="C465" s="69"/>
      <c r="D465" s="70"/>
      <c r="E465" s="69"/>
      <c r="F465" s="69"/>
      <c r="G465" s="70"/>
      <c r="H465" s="70"/>
      <c r="I465" s="70"/>
      <c r="J465" s="70"/>
      <c r="K465" s="70"/>
      <c r="L465" s="70"/>
      <c r="M465" s="70"/>
      <c r="N465" s="86"/>
      <c r="O465" s="88"/>
      <c r="P465" s="72"/>
      <c r="Q465" s="73"/>
      <c r="R465" s="72"/>
      <c r="S465" s="73"/>
      <c r="T465" s="73"/>
      <c r="U465" s="74"/>
      <c r="V465" s="26"/>
      <c r="W465" s="26"/>
      <c r="X465" s="26"/>
      <c r="Y465" s="26"/>
      <c r="Z465" s="26"/>
      <c r="AA465" s="26"/>
      <c r="AB465" s="26"/>
      <c r="AC465" s="26"/>
      <c r="AD465" s="26"/>
      <c r="AE465" s="26"/>
      <c r="AF465" s="26"/>
      <c r="AG465" s="26"/>
      <c r="AH465" s="26"/>
    </row>
    <row r="466" spans="1:34" ht="14.5">
      <c r="A466" s="67">
        <v>464</v>
      </c>
      <c r="B466" s="68"/>
      <c r="C466" s="69"/>
      <c r="D466" s="70"/>
      <c r="E466" s="69"/>
      <c r="F466" s="69"/>
      <c r="G466" s="70"/>
      <c r="H466" s="70"/>
      <c r="I466" s="70"/>
      <c r="J466" s="70"/>
      <c r="K466" s="70"/>
      <c r="L466" s="70"/>
      <c r="M466" s="70"/>
      <c r="N466" s="86"/>
      <c r="O466" s="70"/>
      <c r="P466" s="72"/>
      <c r="Q466" s="73"/>
      <c r="R466" s="72"/>
      <c r="S466" s="73"/>
      <c r="T466" s="73"/>
      <c r="U466" s="74"/>
      <c r="V466" s="26"/>
      <c r="W466" s="26"/>
      <c r="X466" s="26"/>
      <c r="Y466" s="26"/>
      <c r="Z466" s="26"/>
      <c r="AA466" s="26"/>
      <c r="AB466" s="26"/>
      <c r="AC466" s="26"/>
      <c r="AD466" s="26"/>
      <c r="AE466" s="26"/>
      <c r="AF466" s="26"/>
      <c r="AG466" s="26"/>
      <c r="AH466" s="26"/>
    </row>
    <row r="467" spans="1:34" ht="14.5">
      <c r="A467" s="67">
        <v>465</v>
      </c>
      <c r="B467" s="68"/>
      <c r="C467" s="67" t="str">
        <f t="array" aca="1" ref="C467" ca="1">IFERROR(_xludf.XLOOKUP(D467,master_daerah!B:B,master_daerah!A:A),"")</f>
        <v/>
      </c>
      <c r="D467" s="70"/>
      <c r="E467" s="69"/>
      <c r="F467" s="69"/>
      <c r="G467" s="70"/>
      <c r="H467" s="70"/>
      <c r="I467" s="70"/>
      <c r="J467" s="70"/>
      <c r="K467" s="70"/>
      <c r="L467" s="70"/>
      <c r="M467" s="70"/>
      <c r="N467" s="86"/>
      <c r="O467" s="86"/>
      <c r="P467" s="72"/>
      <c r="Q467" s="73"/>
      <c r="R467" s="72"/>
      <c r="S467" s="73"/>
      <c r="T467" s="73"/>
      <c r="U467" s="74"/>
      <c r="V467" s="26"/>
      <c r="W467" s="26"/>
      <c r="X467" s="26"/>
      <c r="Y467" s="26"/>
      <c r="Z467" s="26"/>
      <c r="AA467" s="26"/>
      <c r="AB467" s="26"/>
      <c r="AC467" s="26"/>
      <c r="AD467" s="26"/>
      <c r="AE467" s="26"/>
      <c r="AF467" s="26"/>
      <c r="AG467" s="26"/>
      <c r="AH467" s="26"/>
    </row>
    <row r="468" spans="1:34" ht="14.5">
      <c r="A468" s="67">
        <v>466</v>
      </c>
      <c r="B468" s="68"/>
      <c r="C468" s="67" t="str">
        <f t="array" aca="1" ref="C468" ca="1">IFERROR(_xludf.XLOOKUP(D468,master_daerah!B:B,master_daerah!A:A),"")</f>
        <v/>
      </c>
      <c r="D468" s="70"/>
      <c r="E468" s="69"/>
      <c r="F468" s="69"/>
      <c r="G468" s="70"/>
      <c r="H468" s="70"/>
      <c r="I468" s="70"/>
      <c r="J468" s="70"/>
      <c r="K468" s="70"/>
      <c r="L468" s="70"/>
      <c r="M468" s="70"/>
      <c r="N468" s="86"/>
      <c r="O468" s="70"/>
      <c r="P468" s="72"/>
      <c r="Q468" s="73"/>
      <c r="R468" s="72"/>
      <c r="S468" s="73"/>
      <c r="T468" s="73"/>
      <c r="U468" s="74"/>
      <c r="V468" s="26"/>
      <c r="W468" s="26"/>
      <c r="X468" s="26"/>
      <c r="Y468" s="26"/>
      <c r="Z468" s="26"/>
      <c r="AA468" s="26"/>
      <c r="AB468" s="26"/>
      <c r="AC468" s="26"/>
      <c r="AD468" s="26"/>
      <c r="AE468" s="26"/>
      <c r="AF468" s="26"/>
      <c r="AG468" s="26"/>
      <c r="AH468" s="26"/>
    </row>
    <row r="469" spans="1:34" ht="14.5">
      <c r="A469" s="67">
        <v>467</v>
      </c>
      <c r="B469" s="68"/>
      <c r="C469" s="69"/>
      <c r="D469" s="70"/>
      <c r="E469" s="69"/>
      <c r="F469" s="69"/>
      <c r="G469" s="70"/>
      <c r="H469" s="70"/>
      <c r="I469" s="70"/>
      <c r="J469" s="70"/>
      <c r="K469" s="70"/>
      <c r="L469" s="70"/>
      <c r="M469" s="70"/>
      <c r="N469" s="86"/>
      <c r="O469" s="70"/>
      <c r="P469" s="72"/>
      <c r="Q469" s="73"/>
      <c r="R469" s="72"/>
      <c r="S469" s="73"/>
      <c r="T469" s="73"/>
      <c r="U469" s="74"/>
      <c r="V469" s="26"/>
      <c r="W469" s="26"/>
      <c r="X469" s="26"/>
      <c r="Y469" s="26"/>
      <c r="Z469" s="26"/>
      <c r="AA469" s="26"/>
      <c r="AB469" s="26"/>
      <c r="AC469" s="26"/>
      <c r="AD469" s="26"/>
      <c r="AE469" s="26"/>
      <c r="AF469" s="26"/>
      <c r="AG469" s="26"/>
      <c r="AH469" s="26"/>
    </row>
    <row r="470" spans="1:34" ht="14.5">
      <c r="A470" s="67">
        <v>468</v>
      </c>
      <c r="B470" s="68"/>
      <c r="C470" s="69"/>
      <c r="D470" s="70"/>
      <c r="E470" s="69"/>
      <c r="F470" s="69"/>
      <c r="G470" s="70"/>
      <c r="H470" s="70"/>
      <c r="I470" s="70"/>
      <c r="J470" s="70"/>
      <c r="K470" s="70"/>
      <c r="L470" s="70"/>
      <c r="M470" s="70"/>
      <c r="N470" s="86"/>
      <c r="O470" s="88"/>
      <c r="P470" s="72"/>
      <c r="Q470" s="73"/>
      <c r="R470" s="72"/>
      <c r="S470" s="73"/>
      <c r="T470" s="73"/>
      <c r="U470" s="74"/>
      <c r="V470" s="26"/>
      <c r="W470" s="26"/>
      <c r="X470" s="26"/>
      <c r="Y470" s="26"/>
      <c r="Z470" s="26"/>
      <c r="AA470" s="26"/>
      <c r="AB470" s="26"/>
      <c r="AC470" s="26"/>
      <c r="AD470" s="26"/>
      <c r="AE470" s="26"/>
      <c r="AF470" s="26"/>
      <c r="AG470" s="26"/>
      <c r="AH470" s="26"/>
    </row>
    <row r="471" spans="1:34" ht="14.5">
      <c r="A471" s="67">
        <v>469</v>
      </c>
      <c r="B471" s="68"/>
      <c r="C471" s="69"/>
      <c r="D471" s="70"/>
      <c r="E471" s="69"/>
      <c r="F471" s="69"/>
      <c r="G471" s="70"/>
      <c r="H471" s="70"/>
      <c r="I471" s="70"/>
      <c r="J471" s="70"/>
      <c r="K471" s="70"/>
      <c r="L471" s="70"/>
      <c r="M471" s="70"/>
      <c r="N471" s="86"/>
      <c r="O471" s="88"/>
      <c r="P471" s="72"/>
      <c r="Q471" s="73"/>
      <c r="R471" s="72"/>
      <c r="S471" s="73"/>
      <c r="T471" s="73"/>
      <c r="U471" s="74"/>
      <c r="V471" s="26"/>
      <c r="W471" s="26"/>
      <c r="X471" s="26"/>
      <c r="Y471" s="26"/>
      <c r="Z471" s="26"/>
      <c r="AA471" s="26"/>
      <c r="AB471" s="26"/>
      <c r="AC471" s="26"/>
      <c r="AD471" s="26"/>
      <c r="AE471" s="26"/>
      <c r="AF471" s="26"/>
      <c r="AG471" s="26"/>
      <c r="AH471" s="26"/>
    </row>
    <row r="472" spans="1:34" ht="14.5">
      <c r="A472" s="67">
        <v>470</v>
      </c>
      <c r="B472" s="68"/>
      <c r="C472" s="69"/>
      <c r="D472" s="70"/>
      <c r="E472" s="69"/>
      <c r="F472" s="69"/>
      <c r="G472" s="70"/>
      <c r="H472" s="70"/>
      <c r="I472" s="70"/>
      <c r="J472" s="70"/>
      <c r="K472" s="70"/>
      <c r="L472" s="70"/>
      <c r="M472" s="70"/>
      <c r="N472" s="86"/>
      <c r="O472" s="88"/>
      <c r="P472" s="72"/>
      <c r="Q472" s="73"/>
      <c r="R472" s="72"/>
      <c r="S472" s="73"/>
      <c r="T472" s="73"/>
      <c r="U472" s="74"/>
      <c r="V472" s="26"/>
      <c r="W472" s="26"/>
      <c r="X472" s="26"/>
      <c r="Y472" s="26"/>
      <c r="Z472" s="26"/>
      <c r="AA472" s="26"/>
      <c r="AB472" s="26"/>
      <c r="AC472" s="26"/>
      <c r="AD472" s="26"/>
      <c r="AE472" s="26"/>
      <c r="AF472" s="26"/>
      <c r="AG472" s="26"/>
      <c r="AH472" s="26"/>
    </row>
    <row r="473" spans="1:34" ht="14.5">
      <c r="A473" s="67">
        <v>471</v>
      </c>
      <c r="B473" s="68"/>
      <c r="C473" s="69"/>
      <c r="D473" s="70"/>
      <c r="E473" s="69"/>
      <c r="F473" s="69"/>
      <c r="G473" s="70"/>
      <c r="H473" s="70"/>
      <c r="I473" s="70"/>
      <c r="J473" s="70"/>
      <c r="K473" s="70"/>
      <c r="L473" s="70"/>
      <c r="M473" s="70"/>
      <c r="N473" s="86"/>
      <c r="O473" s="88"/>
      <c r="P473" s="72"/>
      <c r="Q473" s="73"/>
      <c r="R473" s="72"/>
      <c r="S473" s="73"/>
      <c r="T473" s="73"/>
      <c r="U473" s="74"/>
      <c r="V473" s="26"/>
      <c r="W473" s="26"/>
      <c r="X473" s="26"/>
      <c r="Y473" s="26"/>
      <c r="Z473" s="26"/>
      <c r="AA473" s="26"/>
      <c r="AB473" s="26"/>
      <c r="AC473" s="26"/>
      <c r="AD473" s="26"/>
      <c r="AE473" s="26"/>
      <c r="AF473" s="26"/>
      <c r="AG473" s="26"/>
      <c r="AH473" s="26"/>
    </row>
    <row r="474" spans="1:34" ht="14.5">
      <c r="A474" s="67">
        <v>472</v>
      </c>
      <c r="B474" s="68"/>
      <c r="C474" s="69"/>
      <c r="D474" s="70"/>
      <c r="E474" s="69"/>
      <c r="F474" s="69"/>
      <c r="G474" s="70"/>
      <c r="H474" s="70"/>
      <c r="I474" s="70"/>
      <c r="J474" s="70"/>
      <c r="K474" s="70"/>
      <c r="L474" s="70"/>
      <c r="M474" s="70"/>
      <c r="N474" s="86"/>
      <c r="O474" s="70"/>
      <c r="P474" s="72"/>
      <c r="Q474" s="73"/>
      <c r="R474" s="72"/>
      <c r="S474" s="73"/>
      <c r="T474" s="73"/>
      <c r="U474" s="74"/>
      <c r="V474" s="26"/>
      <c r="W474" s="26"/>
      <c r="X474" s="26"/>
      <c r="Y474" s="26"/>
      <c r="Z474" s="26"/>
      <c r="AA474" s="26"/>
      <c r="AB474" s="26"/>
      <c r="AC474" s="26"/>
      <c r="AD474" s="26"/>
      <c r="AE474" s="26"/>
      <c r="AF474" s="26"/>
      <c r="AG474" s="26"/>
      <c r="AH474" s="26"/>
    </row>
    <row r="475" spans="1:34" ht="14.5">
      <c r="A475" s="67">
        <v>473</v>
      </c>
      <c r="B475" s="68"/>
      <c r="C475" s="69"/>
      <c r="D475" s="70"/>
      <c r="E475" s="69"/>
      <c r="F475" s="69"/>
      <c r="G475" s="70"/>
      <c r="H475" s="70"/>
      <c r="I475" s="70"/>
      <c r="J475" s="70"/>
      <c r="K475" s="70"/>
      <c r="L475" s="70"/>
      <c r="M475" s="70"/>
      <c r="N475" s="86"/>
      <c r="O475" s="88"/>
      <c r="P475" s="72"/>
      <c r="Q475" s="73"/>
      <c r="R475" s="72"/>
      <c r="S475" s="73"/>
      <c r="T475" s="73"/>
      <c r="U475" s="74"/>
      <c r="V475" s="26"/>
      <c r="W475" s="26"/>
      <c r="X475" s="26"/>
      <c r="Y475" s="26"/>
      <c r="Z475" s="26"/>
      <c r="AA475" s="26"/>
      <c r="AB475" s="26"/>
      <c r="AC475" s="26"/>
      <c r="AD475" s="26"/>
      <c r="AE475" s="26"/>
      <c r="AF475" s="26"/>
      <c r="AG475" s="26"/>
      <c r="AH475" s="26"/>
    </row>
    <row r="476" spans="1:34" ht="14.5">
      <c r="A476" s="67">
        <v>474</v>
      </c>
      <c r="B476" s="68"/>
      <c r="C476" s="69"/>
      <c r="D476" s="70"/>
      <c r="E476" s="69"/>
      <c r="F476" s="69"/>
      <c r="G476" s="70"/>
      <c r="H476" s="70"/>
      <c r="I476" s="70"/>
      <c r="J476" s="70"/>
      <c r="K476" s="70"/>
      <c r="L476" s="70"/>
      <c r="M476" s="70"/>
      <c r="N476" s="86"/>
      <c r="O476" s="70"/>
      <c r="P476" s="72"/>
      <c r="Q476" s="73"/>
      <c r="R476" s="72"/>
      <c r="S476" s="73"/>
      <c r="T476" s="73"/>
      <c r="U476" s="74"/>
      <c r="V476" s="26"/>
      <c r="W476" s="26"/>
      <c r="X476" s="26"/>
      <c r="Y476" s="26"/>
      <c r="Z476" s="26"/>
      <c r="AA476" s="26"/>
      <c r="AB476" s="26"/>
      <c r="AC476" s="26"/>
      <c r="AD476" s="26"/>
      <c r="AE476" s="26"/>
      <c r="AF476" s="26"/>
      <c r="AG476" s="26"/>
      <c r="AH476" s="26"/>
    </row>
    <row r="477" spans="1:34" ht="14.5">
      <c r="A477" s="67">
        <v>475</v>
      </c>
      <c r="B477" s="68"/>
      <c r="C477" s="69"/>
      <c r="D477" s="70"/>
      <c r="E477" s="69"/>
      <c r="F477" s="69"/>
      <c r="G477" s="70"/>
      <c r="H477" s="70"/>
      <c r="I477" s="70"/>
      <c r="J477" s="70"/>
      <c r="K477" s="70"/>
      <c r="L477" s="70"/>
      <c r="M477" s="70"/>
      <c r="N477" s="86"/>
      <c r="O477" s="88"/>
      <c r="P477" s="72"/>
      <c r="Q477" s="73"/>
      <c r="R477" s="72"/>
      <c r="S477" s="73"/>
      <c r="T477" s="73"/>
      <c r="U477" s="74"/>
      <c r="V477" s="26"/>
      <c r="W477" s="26"/>
      <c r="X477" s="26"/>
      <c r="Y477" s="26"/>
      <c r="Z477" s="26"/>
      <c r="AA477" s="26"/>
      <c r="AB477" s="26"/>
      <c r="AC477" s="26"/>
      <c r="AD477" s="26"/>
      <c r="AE477" s="26"/>
      <c r="AF477" s="26"/>
      <c r="AG477" s="26"/>
      <c r="AH477" s="26"/>
    </row>
    <row r="478" spans="1:34" ht="14.5">
      <c r="A478" s="67">
        <v>476</v>
      </c>
      <c r="B478" s="68"/>
      <c r="C478" s="69"/>
      <c r="D478" s="70"/>
      <c r="E478" s="69"/>
      <c r="F478" s="69"/>
      <c r="G478" s="70"/>
      <c r="H478" s="70"/>
      <c r="I478" s="70"/>
      <c r="J478" s="70"/>
      <c r="K478" s="70"/>
      <c r="L478" s="70"/>
      <c r="M478" s="70"/>
      <c r="N478" s="86"/>
      <c r="O478" s="88"/>
      <c r="P478" s="72"/>
      <c r="Q478" s="73"/>
      <c r="R478" s="72"/>
      <c r="S478" s="73"/>
      <c r="T478" s="73"/>
      <c r="U478" s="74"/>
      <c r="V478" s="26"/>
      <c r="W478" s="26"/>
      <c r="X478" s="26"/>
      <c r="Y478" s="26"/>
      <c r="Z478" s="26"/>
      <c r="AA478" s="26"/>
      <c r="AB478" s="26"/>
      <c r="AC478" s="26"/>
      <c r="AD478" s="26"/>
      <c r="AE478" s="26"/>
      <c r="AF478" s="26"/>
      <c r="AG478" s="26"/>
      <c r="AH478" s="26"/>
    </row>
    <row r="479" spans="1:34" ht="14.5">
      <c r="A479" s="67">
        <v>477</v>
      </c>
      <c r="B479" s="68"/>
      <c r="C479" s="67" t="str">
        <f t="array" aca="1" ref="C479" ca="1">IFERROR(_xludf.XLOOKUP(D479,master_daerah!B:B,master_daerah!A:A),"")</f>
        <v/>
      </c>
      <c r="D479" s="70"/>
      <c r="E479" s="69"/>
      <c r="F479" s="69"/>
      <c r="G479" s="70"/>
      <c r="H479" s="70"/>
      <c r="I479" s="70"/>
      <c r="J479" s="70"/>
      <c r="K479" s="70"/>
      <c r="L479" s="70"/>
      <c r="M479" s="70"/>
      <c r="N479" s="86"/>
      <c r="O479" s="88"/>
      <c r="P479" s="72"/>
      <c r="R479" s="72"/>
      <c r="S479" s="73"/>
      <c r="T479" s="73"/>
      <c r="U479" s="74"/>
      <c r="V479" s="26"/>
      <c r="W479" s="26"/>
      <c r="X479" s="26"/>
      <c r="Y479" s="26"/>
      <c r="Z479" s="26"/>
      <c r="AA479" s="26"/>
      <c r="AB479" s="26"/>
      <c r="AC479" s="26"/>
      <c r="AD479" s="26"/>
      <c r="AE479" s="26"/>
      <c r="AF479" s="26"/>
      <c r="AG479" s="26"/>
      <c r="AH479" s="26"/>
    </row>
    <row r="480" spans="1:34" ht="14.5">
      <c r="A480" s="67">
        <v>478</v>
      </c>
      <c r="B480" s="68"/>
      <c r="C480" s="67" t="str">
        <f t="array" aca="1" ref="C480" ca="1">IFERROR(_xludf.XLOOKUP(D480,master_daerah!B:B,master_daerah!A:A),"")</f>
        <v/>
      </c>
      <c r="D480" s="70"/>
      <c r="E480" s="69"/>
      <c r="F480" s="69"/>
      <c r="G480" s="70"/>
      <c r="H480" s="70"/>
      <c r="I480" s="70"/>
      <c r="J480" s="70"/>
      <c r="K480" s="70"/>
      <c r="L480" s="70"/>
      <c r="M480" s="70"/>
      <c r="N480" s="86"/>
      <c r="O480" s="88"/>
      <c r="P480" s="72"/>
      <c r="Q480" s="73"/>
      <c r="R480" s="72"/>
      <c r="S480" s="73"/>
      <c r="T480" s="73"/>
      <c r="U480" s="74"/>
      <c r="V480" s="26"/>
      <c r="W480" s="26"/>
      <c r="X480" s="26"/>
      <c r="Y480" s="26"/>
      <c r="Z480" s="26"/>
      <c r="AA480" s="26"/>
      <c r="AB480" s="26"/>
      <c r="AC480" s="26"/>
      <c r="AD480" s="26"/>
      <c r="AE480" s="26"/>
      <c r="AF480" s="26"/>
      <c r="AG480" s="26"/>
      <c r="AH480" s="26"/>
    </row>
    <row r="481" spans="1:34" ht="14.5">
      <c r="A481" s="67">
        <v>479</v>
      </c>
      <c r="B481" s="68"/>
      <c r="C481" s="69"/>
      <c r="D481" s="70"/>
      <c r="E481" s="69"/>
      <c r="F481" s="69"/>
      <c r="G481" s="70"/>
      <c r="H481" s="70"/>
      <c r="I481" s="70"/>
      <c r="J481" s="70"/>
      <c r="K481" s="70"/>
      <c r="L481" s="70"/>
      <c r="M481" s="70"/>
      <c r="N481" s="86"/>
      <c r="O481" s="88"/>
      <c r="P481" s="72"/>
      <c r="Q481" s="73"/>
      <c r="R481" s="72"/>
      <c r="S481" s="73"/>
      <c r="T481" s="73"/>
      <c r="U481" s="74"/>
      <c r="V481" s="26"/>
      <c r="W481" s="26"/>
      <c r="X481" s="26"/>
      <c r="Y481" s="26"/>
      <c r="Z481" s="26"/>
      <c r="AA481" s="26"/>
      <c r="AB481" s="26"/>
      <c r="AC481" s="26"/>
      <c r="AD481" s="26"/>
      <c r="AE481" s="26"/>
      <c r="AF481" s="26"/>
      <c r="AG481" s="26"/>
      <c r="AH481" s="26"/>
    </row>
    <row r="482" spans="1:34" ht="14.5">
      <c r="A482" s="67">
        <v>480</v>
      </c>
      <c r="B482" s="68"/>
      <c r="C482" s="69"/>
      <c r="D482" s="70"/>
      <c r="E482" s="69"/>
      <c r="F482" s="69"/>
      <c r="G482" s="70"/>
      <c r="H482" s="70"/>
      <c r="I482" s="70"/>
      <c r="J482" s="70"/>
      <c r="K482" s="70"/>
      <c r="L482" s="70"/>
      <c r="M482" s="70"/>
      <c r="N482" s="86"/>
      <c r="O482" s="88"/>
      <c r="P482" s="72"/>
      <c r="Q482" s="73"/>
      <c r="R482" s="72"/>
      <c r="S482" s="73"/>
      <c r="T482" s="73"/>
      <c r="U482" s="74"/>
      <c r="V482" s="26"/>
      <c r="W482" s="26"/>
      <c r="X482" s="26"/>
      <c r="Y482" s="26"/>
      <c r="Z482" s="26"/>
      <c r="AA482" s="26"/>
      <c r="AB482" s="26"/>
      <c r="AC482" s="26"/>
      <c r="AD482" s="26"/>
      <c r="AE482" s="26"/>
      <c r="AF482" s="26"/>
      <c r="AG482" s="26"/>
      <c r="AH482" s="26"/>
    </row>
    <row r="483" spans="1:34" ht="14.5">
      <c r="A483" s="67">
        <v>481</v>
      </c>
      <c r="B483" s="68"/>
      <c r="C483" s="69"/>
      <c r="D483" s="70"/>
      <c r="E483" s="69"/>
      <c r="F483" s="69"/>
      <c r="G483" s="70"/>
      <c r="H483" s="70"/>
      <c r="I483" s="70"/>
      <c r="J483" s="70"/>
      <c r="K483" s="70"/>
      <c r="L483" s="70"/>
      <c r="M483" s="70"/>
      <c r="N483" s="86"/>
      <c r="O483" s="88"/>
      <c r="P483" s="72"/>
      <c r="Q483" s="73"/>
      <c r="R483" s="72"/>
      <c r="S483" s="73"/>
      <c r="T483" s="73"/>
      <c r="U483" s="74"/>
      <c r="V483" s="26"/>
      <c r="W483" s="26"/>
      <c r="X483" s="26"/>
      <c r="Y483" s="26"/>
      <c r="Z483" s="26"/>
      <c r="AA483" s="26"/>
      <c r="AB483" s="26"/>
      <c r="AC483" s="26"/>
      <c r="AD483" s="26"/>
      <c r="AE483" s="26"/>
      <c r="AF483" s="26"/>
      <c r="AG483" s="26"/>
      <c r="AH483" s="26"/>
    </row>
    <row r="484" spans="1:34" ht="14.5">
      <c r="A484" s="67">
        <v>482</v>
      </c>
      <c r="B484" s="68"/>
      <c r="C484" s="69"/>
      <c r="D484" s="70"/>
      <c r="E484" s="69"/>
      <c r="F484" s="69"/>
      <c r="G484" s="70"/>
      <c r="H484" s="70"/>
      <c r="I484" s="70"/>
      <c r="J484" s="70"/>
      <c r="K484" s="70"/>
      <c r="L484" s="70"/>
      <c r="M484" s="70"/>
      <c r="N484" s="86"/>
      <c r="O484" s="70"/>
      <c r="P484" s="72"/>
      <c r="Q484" s="73"/>
      <c r="R484" s="72"/>
      <c r="S484" s="73"/>
      <c r="T484" s="73"/>
      <c r="U484" s="74"/>
      <c r="V484" s="26"/>
      <c r="W484" s="26"/>
      <c r="X484" s="26"/>
      <c r="Y484" s="26"/>
      <c r="Z484" s="26"/>
      <c r="AA484" s="26"/>
      <c r="AB484" s="26"/>
      <c r="AC484" s="26"/>
      <c r="AD484" s="26"/>
      <c r="AE484" s="26"/>
      <c r="AF484" s="26"/>
      <c r="AG484" s="26"/>
      <c r="AH484" s="26"/>
    </row>
    <row r="485" spans="1:34" ht="14.5">
      <c r="A485" s="67">
        <v>483</v>
      </c>
      <c r="B485" s="68"/>
      <c r="C485" s="69"/>
      <c r="D485" s="70"/>
      <c r="E485" s="69"/>
      <c r="F485" s="69"/>
      <c r="G485" s="70"/>
      <c r="H485" s="70"/>
      <c r="I485" s="70"/>
      <c r="J485" s="70"/>
      <c r="K485" s="70"/>
      <c r="L485" s="70"/>
      <c r="M485" s="70"/>
      <c r="N485" s="86"/>
      <c r="O485" s="88"/>
      <c r="P485" s="72"/>
      <c r="Q485" s="73"/>
      <c r="R485" s="72"/>
      <c r="S485" s="73"/>
      <c r="T485" s="73"/>
      <c r="U485" s="74"/>
      <c r="V485" s="26"/>
      <c r="W485" s="26"/>
      <c r="X485" s="26"/>
      <c r="Y485" s="26"/>
      <c r="Z485" s="26"/>
      <c r="AA485" s="26"/>
      <c r="AB485" s="26"/>
      <c r="AC485" s="26"/>
      <c r="AD485" s="26"/>
      <c r="AE485" s="26"/>
      <c r="AF485" s="26"/>
      <c r="AG485" s="26"/>
      <c r="AH485" s="26"/>
    </row>
    <row r="486" spans="1:34" ht="14.5">
      <c r="A486" s="67">
        <v>484</v>
      </c>
      <c r="B486" s="68"/>
      <c r="C486" s="69"/>
      <c r="D486" s="70"/>
      <c r="E486" s="69"/>
      <c r="F486" s="69"/>
      <c r="G486" s="70"/>
      <c r="H486" s="70"/>
      <c r="I486" s="70"/>
      <c r="J486" s="70"/>
      <c r="K486" s="70"/>
      <c r="L486" s="70"/>
      <c r="M486" s="70"/>
      <c r="N486" s="86"/>
      <c r="O486" s="88"/>
      <c r="P486" s="72"/>
      <c r="Q486" s="73"/>
      <c r="R486" s="72"/>
      <c r="S486" s="73"/>
      <c r="T486" s="73"/>
      <c r="U486" s="74"/>
      <c r="V486" s="26"/>
      <c r="W486" s="26"/>
      <c r="X486" s="26"/>
      <c r="Y486" s="26"/>
      <c r="Z486" s="26"/>
      <c r="AA486" s="26"/>
      <c r="AB486" s="26"/>
      <c r="AC486" s="26"/>
      <c r="AD486" s="26"/>
      <c r="AE486" s="26"/>
      <c r="AF486" s="26"/>
      <c r="AG486" s="26"/>
      <c r="AH486" s="26"/>
    </row>
    <row r="487" spans="1:34" ht="14.5">
      <c r="A487" s="67">
        <v>485</v>
      </c>
      <c r="B487" s="68"/>
      <c r="C487" s="69"/>
      <c r="D487" s="70"/>
      <c r="E487" s="69"/>
      <c r="F487" s="69"/>
      <c r="G487" s="70"/>
      <c r="H487" s="70"/>
      <c r="I487" s="70"/>
      <c r="J487" s="70"/>
      <c r="K487" s="70"/>
      <c r="L487" s="70"/>
      <c r="M487" s="70"/>
      <c r="N487" s="86"/>
      <c r="O487" s="88"/>
      <c r="P487" s="72"/>
      <c r="Q487" s="73"/>
      <c r="R487" s="72"/>
      <c r="S487" s="73"/>
      <c r="T487" s="73"/>
      <c r="U487" s="74"/>
      <c r="V487" s="26"/>
      <c r="W487" s="26"/>
      <c r="X487" s="26"/>
      <c r="Y487" s="26"/>
      <c r="Z487" s="26"/>
      <c r="AA487" s="26"/>
      <c r="AB487" s="26"/>
      <c r="AC487" s="26"/>
      <c r="AD487" s="26"/>
      <c r="AE487" s="26"/>
      <c r="AF487" s="26"/>
      <c r="AG487" s="26"/>
      <c r="AH487" s="26"/>
    </row>
    <row r="488" spans="1:34" ht="14.5">
      <c r="A488" s="67">
        <v>486</v>
      </c>
      <c r="B488" s="68"/>
      <c r="C488" s="69"/>
      <c r="D488" s="70"/>
      <c r="E488" s="69"/>
      <c r="F488" s="69"/>
      <c r="G488" s="70"/>
      <c r="H488" s="70"/>
      <c r="I488" s="70"/>
      <c r="J488" s="70"/>
      <c r="K488" s="70"/>
      <c r="L488" s="70"/>
      <c r="M488" s="70"/>
      <c r="N488" s="86"/>
      <c r="O488" s="88"/>
      <c r="P488" s="72"/>
      <c r="Q488" s="73"/>
      <c r="R488" s="72"/>
      <c r="S488" s="73"/>
      <c r="T488" s="73"/>
      <c r="U488" s="74"/>
      <c r="V488" s="26"/>
      <c r="W488" s="26"/>
      <c r="X488" s="26"/>
      <c r="Y488" s="26"/>
      <c r="Z488" s="26"/>
      <c r="AA488" s="26"/>
      <c r="AB488" s="26"/>
      <c r="AC488" s="26"/>
      <c r="AD488" s="26"/>
      <c r="AE488" s="26"/>
      <c r="AF488" s="26"/>
      <c r="AG488" s="26"/>
      <c r="AH488" s="26"/>
    </row>
    <row r="489" spans="1:34" ht="14.5">
      <c r="A489" s="67">
        <v>487</v>
      </c>
      <c r="B489" s="68"/>
      <c r="C489" s="69"/>
      <c r="D489" s="70"/>
      <c r="E489" s="69"/>
      <c r="F489" s="69"/>
      <c r="G489" s="70"/>
      <c r="H489" s="70"/>
      <c r="I489" s="70"/>
      <c r="J489" s="70"/>
      <c r="K489" s="70"/>
      <c r="L489" s="70"/>
      <c r="M489" s="70"/>
      <c r="N489" s="86"/>
      <c r="O489" s="70"/>
      <c r="P489" s="72"/>
      <c r="Q489" s="73"/>
      <c r="R489" s="72"/>
      <c r="S489" s="73"/>
      <c r="T489" s="73"/>
      <c r="U489" s="74"/>
      <c r="V489" s="26"/>
      <c r="W489" s="26"/>
      <c r="X489" s="26"/>
      <c r="Y489" s="26"/>
      <c r="Z489" s="26"/>
      <c r="AA489" s="26"/>
      <c r="AB489" s="26"/>
      <c r="AC489" s="26"/>
      <c r="AD489" s="26"/>
      <c r="AE489" s="26"/>
      <c r="AF489" s="26"/>
      <c r="AG489" s="26"/>
      <c r="AH489" s="26"/>
    </row>
    <row r="490" spans="1:34" ht="14.5">
      <c r="A490" s="67">
        <v>488</v>
      </c>
      <c r="B490" s="68"/>
      <c r="C490" s="69"/>
      <c r="D490" s="70"/>
      <c r="E490" s="69"/>
      <c r="F490" s="69"/>
      <c r="G490" s="70"/>
      <c r="H490" s="70"/>
      <c r="I490" s="70"/>
      <c r="J490" s="70"/>
      <c r="K490" s="70"/>
      <c r="L490" s="70"/>
      <c r="M490" s="70"/>
      <c r="N490" s="86"/>
      <c r="O490" s="88"/>
      <c r="P490" s="72"/>
      <c r="Q490" s="73"/>
      <c r="R490" s="72"/>
      <c r="S490" s="70"/>
      <c r="T490" s="70"/>
      <c r="U490" s="74"/>
      <c r="V490" s="26"/>
      <c r="W490" s="26"/>
      <c r="X490" s="26"/>
      <c r="Y490" s="26"/>
      <c r="Z490" s="26"/>
      <c r="AA490" s="26"/>
      <c r="AB490" s="26"/>
      <c r="AC490" s="26"/>
      <c r="AD490" s="26"/>
      <c r="AE490" s="26"/>
      <c r="AF490" s="26"/>
      <c r="AG490" s="26"/>
      <c r="AH490" s="26"/>
    </row>
    <row r="491" spans="1:34" ht="14.5">
      <c r="A491" s="67">
        <v>489</v>
      </c>
      <c r="B491" s="68"/>
      <c r="C491" s="69"/>
      <c r="D491" s="70"/>
      <c r="E491" s="69"/>
      <c r="F491" s="69"/>
      <c r="G491" s="70"/>
      <c r="H491" s="70"/>
      <c r="I491" s="70"/>
      <c r="J491" s="70"/>
      <c r="K491" s="70"/>
      <c r="L491" s="70"/>
      <c r="M491" s="70"/>
      <c r="N491" s="86"/>
      <c r="O491" s="70"/>
      <c r="P491" s="72"/>
      <c r="Q491" s="73"/>
      <c r="R491" s="72"/>
      <c r="S491" s="73"/>
      <c r="T491" s="73"/>
      <c r="U491" s="74"/>
      <c r="V491" s="26"/>
      <c r="W491" s="26"/>
      <c r="X491" s="26"/>
      <c r="Y491" s="26"/>
      <c r="Z491" s="26"/>
      <c r="AA491" s="26"/>
      <c r="AB491" s="26"/>
      <c r="AC491" s="26"/>
      <c r="AD491" s="26"/>
      <c r="AE491" s="26"/>
      <c r="AF491" s="26"/>
      <c r="AG491" s="26"/>
      <c r="AH491" s="26"/>
    </row>
    <row r="492" spans="1:34" ht="14.5">
      <c r="A492" s="67">
        <v>490</v>
      </c>
      <c r="B492" s="68"/>
      <c r="C492" s="69"/>
      <c r="D492" s="70"/>
      <c r="E492" s="69"/>
      <c r="F492" s="69"/>
      <c r="G492" s="70"/>
      <c r="H492" s="70"/>
      <c r="I492" s="70"/>
      <c r="J492" s="70"/>
      <c r="K492" s="70"/>
      <c r="L492" s="70"/>
      <c r="M492" s="70"/>
      <c r="N492" s="86"/>
      <c r="O492" s="70"/>
      <c r="P492" s="72"/>
      <c r="Q492" s="73"/>
      <c r="R492" s="72"/>
      <c r="S492" s="73"/>
      <c r="T492" s="73"/>
      <c r="U492" s="74"/>
      <c r="V492" s="26"/>
      <c r="W492" s="26"/>
      <c r="X492" s="26"/>
      <c r="Y492" s="26"/>
      <c r="Z492" s="26"/>
      <c r="AA492" s="26"/>
      <c r="AB492" s="26"/>
      <c r="AC492" s="26"/>
      <c r="AD492" s="26"/>
      <c r="AE492" s="26"/>
      <c r="AF492" s="26"/>
      <c r="AG492" s="26"/>
      <c r="AH492" s="26"/>
    </row>
    <row r="493" spans="1:34" ht="14.5">
      <c r="A493" s="67">
        <v>491</v>
      </c>
      <c r="B493" s="68"/>
      <c r="C493" s="69"/>
      <c r="D493" s="70"/>
      <c r="E493" s="69"/>
      <c r="F493" s="69"/>
      <c r="G493" s="70"/>
      <c r="H493" s="70"/>
      <c r="I493" s="70"/>
      <c r="J493" s="70"/>
      <c r="K493" s="70"/>
      <c r="L493" s="70"/>
      <c r="M493" s="70"/>
      <c r="N493" s="86"/>
      <c r="O493" s="88"/>
      <c r="P493" s="72"/>
      <c r="Q493" s="73"/>
      <c r="R493" s="72"/>
      <c r="S493" s="70"/>
      <c r="T493" s="70"/>
      <c r="U493" s="74"/>
      <c r="V493" s="26"/>
      <c r="W493" s="26"/>
      <c r="X493" s="26"/>
      <c r="Y493" s="26"/>
      <c r="Z493" s="26"/>
      <c r="AA493" s="26"/>
      <c r="AB493" s="26"/>
      <c r="AC493" s="26"/>
      <c r="AD493" s="26"/>
      <c r="AE493" s="26"/>
      <c r="AF493" s="26"/>
      <c r="AG493" s="26"/>
      <c r="AH493" s="26"/>
    </row>
    <row r="494" spans="1:34" ht="14.5">
      <c r="A494" s="67">
        <v>492</v>
      </c>
      <c r="B494" s="68"/>
      <c r="C494" s="69"/>
      <c r="D494" s="70"/>
      <c r="E494" s="69"/>
      <c r="F494" s="69"/>
      <c r="G494" s="70"/>
      <c r="H494" s="70"/>
      <c r="I494" s="70"/>
      <c r="J494" s="70"/>
      <c r="K494" s="70"/>
      <c r="L494" s="70"/>
      <c r="M494" s="70"/>
      <c r="N494" s="86"/>
      <c r="O494" s="88"/>
      <c r="P494" s="72"/>
      <c r="Q494" s="73"/>
      <c r="R494" s="72"/>
      <c r="S494" s="73"/>
      <c r="T494" s="73"/>
      <c r="U494" s="74"/>
      <c r="V494" s="26"/>
      <c r="W494" s="26"/>
      <c r="X494" s="26"/>
      <c r="Y494" s="26"/>
      <c r="Z494" s="26"/>
      <c r="AA494" s="26"/>
      <c r="AB494" s="26"/>
      <c r="AC494" s="26"/>
      <c r="AD494" s="26"/>
      <c r="AE494" s="26"/>
      <c r="AF494" s="26"/>
      <c r="AG494" s="26"/>
      <c r="AH494" s="26"/>
    </row>
    <row r="495" spans="1:34" ht="14.5">
      <c r="A495" s="67">
        <v>493</v>
      </c>
      <c r="B495" s="68"/>
      <c r="C495" s="69"/>
      <c r="D495" s="70"/>
      <c r="E495" s="69"/>
      <c r="F495" s="69"/>
      <c r="G495" s="70"/>
      <c r="H495" s="70"/>
      <c r="I495" s="70"/>
      <c r="J495" s="70"/>
      <c r="K495" s="70"/>
      <c r="L495" s="70"/>
      <c r="M495" s="70"/>
      <c r="N495" s="86"/>
      <c r="O495" s="88"/>
      <c r="P495" s="72"/>
      <c r="Q495" s="73"/>
      <c r="R495" s="72"/>
      <c r="S495" s="73"/>
      <c r="T495" s="73"/>
      <c r="U495" s="74"/>
      <c r="V495" s="26"/>
      <c r="W495" s="26"/>
      <c r="X495" s="26"/>
      <c r="Y495" s="26"/>
      <c r="Z495" s="26"/>
      <c r="AA495" s="26"/>
      <c r="AB495" s="26"/>
      <c r="AC495" s="26"/>
      <c r="AD495" s="26"/>
      <c r="AE495" s="26"/>
      <c r="AF495" s="26"/>
      <c r="AG495" s="26"/>
      <c r="AH495" s="26"/>
    </row>
    <row r="496" spans="1:34" ht="14.5">
      <c r="A496" s="67">
        <v>494</v>
      </c>
      <c r="B496" s="68"/>
      <c r="C496" s="69"/>
      <c r="D496" s="70"/>
      <c r="E496" s="69"/>
      <c r="F496" s="69"/>
      <c r="G496" s="70"/>
      <c r="H496" s="70"/>
      <c r="I496" s="70"/>
      <c r="J496" s="70"/>
      <c r="K496" s="70"/>
      <c r="L496" s="70"/>
      <c r="M496" s="70"/>
      <c r="N496" s="86"/>
      <c r="O496" s="70"/>
      <c r="P496" s="72"/>
      <c r="Q496" s="73"/>
      <c r="R496" s="72"/>
      <c r="S496" s="73"/>
      <c r="T496" s="73"/>
      <c r="U496" s="74"/>
      <c r="V496" s="26"/>
      <c r="W496" s="26"/>
      <c r="X496" s="26"/>
      <c r="Y496" s="26"/>
      <c r="Z496" s="26"/>
      <c r="AA496" s="26"/>
      <c r="AB496" s="26"/>
      <c r="AC496" s="26"/>
      <c r="AD496" s="26"/>
      <c r="AE496" s="26"/>
      <c r="AF496" s="26"/>
      <c r="AG496" s="26"/>
      <c r="AH496" s="26"/>
    </row>
    <row r="497" spans="1:34" ht="14.5">
      <c r="A497" s="67">
        <v>495</v>
      </c>
      <c r="B497" s="68"/>
      <c r="C497" s="69"/>
      <c r="D497" s="70"/>
      <c r="E497" s="69"/>
      <c r="F497" s="69"/>
      <c r="G497" s="70"/>
      <c r="H497" s="70"/>
      <c r="I497" s="70"/>
      <c r="J497" s="70"/>
      <c r="K497" s="70"/>
      <c r="L497" s="70"/>
      <c r="M497" s="70"/>
      <c r="N497" s="86"/>
      <c r="O497" s="88"/>
      <c r="P497" s="72"/>
      <c r="Q497" s="73"/>
      <c r="R497" s="72"/>
      <c r="S497" s="73"/>
      <c r="T497" s="73"/>
      <c r="U497" s="74"/>
      <c r="V497" s="26"/>
      <c r="W497" s="26"/>
      <c r="X497" s="26"/>
      <c r="Y497" s="26"/>
      <c r="Z497" s="26"/>
      <c r="AA497" s="26"/>
      <c r="AB497" s="26"/>
      <c r="AC497" s="26"/>
      <c r="AD497" s="26"/>
      <c r="AE497" s="26"/>
      <c r="AF497" s="26"/>
      <c r="AG497" s="26"/>
      <c r="AH497" s="26"/>
    </row>
    <row r="498" spans="1:34" ht="14.5">
      <c r="A498" s="67">
        <v>496</v>
      </c>
      <c r="B498" s="68"/>
      <c r="C498" s="69"/>
      <c r="D498" s="70"/>
      <c r="E498" s="69"/>
      <c r="F498" s="69"/>
      <c r="G498" s="70"/>
      <c r="H498" s="70"/>
      <c r="I498" s="70"/>
      <c r="J498" s="70"/>
      <c r="K498" s="70"/>
      <c r="L498" s="70"/>
      <c r="M498" s="70"/>
      <c r="N498" s="86"/>
      <c r="O498" s="88"/>
      <c r="P498" s="72"/>
      <c r="Q498" s="73"/>
      <c r="R498" s="72"/>
      <c r="S498" s="73"/>
      <c r="T498" s="73"/>
      <c r="U498" s="74"/>
      <c r="V498" s="26"/>
      <c r="W498" s="26"/>
      <c r="X498" s="26"/>
      <c r="Y498" s="26"/>
      <c r="Z498" s="26"/>
      <c r="AA498" s="26"/>
      <c r="AB498" s="26"/>
      <c r="AC498" s="26"/>
      <c r="AD498" s="26"/>
      <c r="AE498" s="26"/>
      <c r="AF498" s="26"/>
      <c r="AG498" s="26"/>
      <c r="AH498" s="26"/>
    </row>
    <row r="499" spans="1:34" ht="14.5">
      <c r="A499" s="67">
        <v>497</v>
      </c>
      <c r="B499" s="68"/>
      <c r="C499" s="69"/>
      <c r="D499" s="70"/>
      <c r="E499" s="69"/>
      <c r="F499" s="69"/>
      <c r="G499" s="70"/>
      <c r="H499" s="70"/>
      <c r="I499" s="70"/>
      <c r="J499" s="70"/>
      <c r="K499" s="70"/>
      <c r="L499" s="70"/>
      <c r="M499" s="70"/>
      <c r="N499" s="86"/>
      <c r="O499" s="88"/>
      <c r="P499" s="72"/>
      <c r="Q499" s="73"/>
      <c r="R499" s="72"/>
      <c r="S499" s="73"/>
      <c r="T499" s="73"/>
      <c r="U499" s="74"/>
      <c r="V499" s="26"/>
      <c r="W499" s="26"/>
      <c r="X499" s="26"/>
      <c r="Y499" s="26"/>
      <c r="Z499" s="26"/>
      <c r="AA499" s="26"/>
      <c r="AB499" s="26"/>
      <c r="AC499" s="26"/>
      <c r="AD499" s="26"/>
      <c r="AE499" s="26"/>
      <c r="AF499" s="26"/>
      <c r="AG499" s="26"/>
      <c r="AH499" s="26"/>
    </row>
    <row r="500" spans="1:34" ht="14.5">
      <c r="A500" s="67">
        <v>498</v>
      </c>
      <c r="B500" s="68"/>
      <c r="C500" s="69"/>
      <c r="D500" s="70"/>
      <c r="E500" s="69"/>
      <c r="F500" s="69"/>
      <c r="G500" s="70"/>
      <c r="H500" s="70"/>
      <c r="I500" s="70"/>
      <c r="J500" s="70"/>
      <c r="K500" s="70"/>
      <c r="L500" s="70"/>
      <c r="M500" s="70"/>
      <c r="N500" s="86"/>
      <c r="O500" s="88"/>
      <c r="P500" s="72"/>
      <c r="Q500" s="73"/>
      <c r="R500" s="72"/>
      <c r="S500" s="73"/>
      <c r="T500" s="73"/>
      <c r="U500" s="74"/>
      <c r="V500" s="26"/>
      <c r="W500" s="26"/>
      <c r="X500" s="26"/>
      <c r="Y500" s="26"/>
      <c r="Z500" s="26"/>
      <c r="AA500" s="26"/>
      <c r="AB500" s="26"/>
      <c r="AC500" s="26"/>
      <c r="AD500" s="26"/>
      <c r="AE500" s="26"/>
      <c r="AF500" s="26"/>
      <c r="AG500" s="26"/>
      <c r="AH500" s="26"/>
    </row>
    <row r="501" spans="1:34" ht="14.5">
      <c r="A501" s="67">
        <v>499</v>
      </c>
      <c r="B501" s="68"/>
      <c r="C501" s="69"/>
      <c r="D501" s="70"/>
      <c r="E501" s="69"/>
      <c r="F501" s="69"/>
      <c r="G501" s="70"/>
      <c r="H501" s="70"/>
      <c r="I501" s="70"/>
      <c r="J501" s="70"/>
      <c r="K501" s="70"/>
      <c r="L501" s="70"/>
      <c r="M501" s="70"/>
      <c r="N501" s="86"/>
      <c r="O501" s="88"/>
      <c r="P501" s="72"/>
      <c r="Q501" s="73"/>
      <c r="R501" s="72"/>
      <c r="S501" s="73"/>
      <c r="T501" s="73"/>
      <c r="U501" s="74"/>
      <c r="V501" s="26"/>
      <c r="W501" s="26"/>
      <c r="X501" s="26"/>
      <c r="Y501" s="26"/>
      <c r="Z501" s="26"/>
      <c r="AA501" s="26"/>
      <c r="AB501" s="26"/>
      <c r="AC501" s="26"/>
      <c r="AD501" s="26"/>
      <c r="AE501" s="26"/>
      <c r="AF501" s="26"/>
      <c r="AG501" s="26"/>
      <c r="AH501" s="26"/>
    </row>
    <row r="502" spans="1:34" ht="14.5">
      <c r="A502" s="67">
        <v>500</v>
      </c>
      <c r="B502" s="68"/>
      <c r="C502" s="69"/>
      <c r="D502" s="70"/>
      <c r="E502" s="69"/>
      <c r="F502" s="69"/>
      <c r="G502" s="70"/>
      <c r="H502" s="70"/>
      <c r="I502" s="70"/>
      <c r="J502" s="70"/>
      <c r="K502" s="70"/>
      <c r="L502" s="70"/>
      <c r="M502" s="70"/>
      <c r="N502" s="86"/>
      <c r="O502" s="97"/>
      <c r="P502" s="72"/>
      <c r="Q502" s="73"/>
      <c r="R502" s="72"/>
      <c r="S502" s="73"/>
      <c r="T502" s="73"/>
      <c r="U502" s="74"/>
      <c r="V502" s="26"/>
      <c r="W502" s="26"/>
      <c r="X502" s="26"/>
      <c r="Y502" s="26"/>
      <c r="Z502" s="26"/>
      <c r="AA502" s="26"/>
      <c r="AB502" s="26"/>
      <c r="AC502" s="26"/>
      <c r="AD502" s="26"/>
      <c r="AE502" s="26"/>
      <c r="AF502" s="26"/>
      <c r="AG502" s="26"/>
      <c r="AH502" s="26"/>
    </row>
    <row r="503" spans="1:34" ht="14.5">
      <c r="A503" s="67">
        <v>501</v>
      </c>
      <c r="B503" s="68"/>
      <c r="C503" s="69"/>
      <c r="D503" s="70"/>
      <c r="E503" s="69"/>
      <c r="F503" s="69"/>
      <c r="G503" s="70"/>
      <c r="H503" s="70"/>
      <c r="I503" s="70"/>
      <c r="J503" s="70"/>
      <c r="K503" s="70"/>
      <c r="L503" s="70"/>
      <c r="M503" s="70"/>
      <c r="N503" s="86"/>
      <c r="O503" s="88"/>
      <c r="P503" s="72"/>
      <c r="Q503" s="73"/>
      <c r="R503" s="72"/>
      <c r="S503" s="73"/>
      <c r="T503" s="73"/>
      <c r="U503" s="74"/>
      <c r="V503" s="26"/>
      <c r="W503" s="26"/>
      <c r="X503" s="26"/>
      <c r="Y503" s="26"/>
      <c r="Z503" s="26"/>
      <c r="AA503" s="26"/>
      <c r="AB503" s="26"/>
      <c r="AC503" s="26"/>
      <c r="AD503" s="26"/>
      <c r="AE503" s="26"/>
      <c r="AF503" s="26"/>
      <c r="AG503" s="26"/>
      <c r="AH503" s="26"/>
    </row>
    <row r="504" spans="1:34" ht="14.5">
      <c r="A504" s="67">
        <v>502</v>
      </c>
      <c r="B504" s="68"/>
      <c r="C504" s="69"/>
      <c r="D504" s="70"/>
      <c r="E504" s="69"/>
      <c r="F504" s="69"/>
      <c r="G504" s="70"/>
      <c r="H504" s="70"/>
      <c r="I504" s="70"/>
      <c r="J504" s="70"/>
      <c r="K504" s="70"/>
      <c r="L504" s="70"/>
      <c r="M504" s="70"/>
      <c r="N504" s="86"/>
      <c r="O504" s="73"/>
      <c r="P504" s="72"/>
      <c r="Q504" s="73"/>
      <c r="R504" s="72"/>
      <c r="S504" s="73"/>
      <c r="T504" s="73"/>
      <c r="U504" s="74"/>
      <c r="V504" s="26"/>
      <c r="W504" s="26"/>
      <c r="X504" s="26"/>
      <c r="Y504" s="26"/>
      <c r="Z504" s="26"/>
      <c r="AA504" s="26"/>
      <c r="AB504" s="26"/>
      <c r="AC504" s="26"/>
      <c r="AD504" s="26"/>
      <c r="AE504" s="26"/>
      <c r="AF504" s="26"/>
      <c r="AG504" s="26"/>
      <c r="AH504" s="26"/>
    </row>
    <row r="505" spans="1:34" ht="14.5">
      <c r="A505" s="67">
        <v>503</v>
      </c>
      <c r="B505" s="68"/>
      <c r="C505" s="69"/>
      <c r="D505" s="70"/>
      <c r="E505" s="69"/>
      <c r="F505" s="69"/>
      <c r="G505" s="70"/>
      <c r="H505" s="70"/>
      <c r="I505" s="70"/>
      <c r="J505" s="70"/>
      <c r="K505" s="70"/>
      <c r="L505" s="70"/>
      <c r="M505" s="70"/>
      <c r="N505" s="86"/>
      <c r="O505" s="88"/>
      <c r="P505" s="72"/>
      <c r="Q505" s="73"/>
      <c r="R505" s="72"/>
      <c r="S505" s="73"/>
      <c r="T505" s="73"/>
      <c r="U505" s="74"/>
      <c r="V505" s="26"/>
      <c r="W505" s="26"/>
      <c r="X505" s="26"/>
      <c r="Y505" s="26"/>
      <c r="Z505" s="26"/>
      <c r="AA505" s="26"/>
      <c r="AB505" s="26"/>
      <c r="AC505" s="26"/>
      <c r="AD505" s="26"/>
      <c r="AE505" s="26"/>
      <c r="AF505" s="26"/>
      <c r="AG505" s="26"/>
      <c r="AH505" s="26"/>
    </row>
    <row r="506" spans="1:34" ht="14.5">
      <c r="A506" s="67">
        <v>504</v>
      </c>
      <c r="B506" s="68"/>
      <c r="C506" s="69"/>
      <c r="D506" s="70"/>
      <c r="E506" s="69"/>
      <c r="F506" s="69"/>
      <c r="G506" s="70"/>
      <c r="H506" s="70"/>
      <c r="I506" s="70"/>
      <c r="J506" s="70"/>
      <c r="K506" s="70"/>
      <c r="L506" s="70"/>
      <c r="M506" s="70"/>
      <c r="N506" s="86"/>
      <c r="O506" s="88"/>
      <c r="P506" s="72"/>
      <c r="Q506" s="73"/>
      <c r="R506" s="72"/>
      <c r="S506" s="73"/>
      <c r="T506" s="73"/>
      <c r="U506" s="74"/>
      <c r="V506" s="26"/>
      <c r="W506" s="26"/>
      <c r="X506" s="26"/>
      <c r="Y506" s="26"/>
      <c r="Z506" s="26"/>
      <c r="AA506" s="26"/>
      <c r="AB506" s="26"/>
      <c r="AC506" s="26"/>
      <c r="AD506" s="26"/>
      <c r="AE506" s="26"/>
      <c r="AF506" s="26"/>
      <c r="AG506" s="26"/>
      <c r="AH506" s="26"/>
    </row>
    <row r="507" spans="1:34" ht="14.5">
      <c r="A507" s="67">
        <v>505</v>
      </c>
      <c r="B507" s="68"/>
      <c r="C507" s="69"/>
      <c r="D507" s="70"/>
      <c r="E507" s="69"/>
      <c r="F507" s="69"/>
      <c r="G507" s="70"/>
      <c r="H507" s="70"/>
      <c r="I507" s="70"/>
      <c r="J507" s="70"/>
      <c r="K507" s="70"/>
      <c r="L507" s="70"/>
      <c r="M507" s="70"/>
      <c r="N507" s="86"/>
      <c r="O507" s="88"/>
      <c r="P507" s="72"/>
      <c r="Q507" s="73"/>
      <c r="R507" s="72"/>
      <c r="S507" s="73"/>
      <c r="T507" s="73"/>
      <c r="U507" s="74"/>
      <c r="V507" s="26"/>
      <c r="W507" s="26"/>
      <c r="X507" s="26"/>
      <c r="Y507" s="26"/>
      <c r="Z507" s="26"/>
      <c r="AA507" s="26"/>
      <c r="AB507" s="26"/>
      <c r="AC507" s="26"/>
      <c r="AD507" s="26"/>
      <c r="AE507" s="26"/>
      <c r="AF507" s="26"/>
      <c r="AG507" s="26"/>
      <c r="AH507" s="26"/>
    </row>
    <row r="508" spans="1:34" ht="14.5">
      <c r="A508" s="67">
        <v>506</v>
      </c>
      <c r="B508" s="68"/>
      <c r="C508" s="69"/>
      <c r="D508" s="70"/>
      <c r="E508" s="69"/>
      <c r="F508" s="69"/>
      <c r="G508" s="70"/>
      <c r="H508" s="70"/>
      <c r="I508" s="70"/>
      <c r="J508" s="70"/>
      <c r="K508" s="70"/>
      <c r="L508" s="70"/>
      <c r="M508" s="70"/>
      <c r="N508" s="86"/>
      <c r="O508" s="88"/>
      <c r="P508" s="72"/>
      <c r="Q508" s="73"/>
      <c r="R508" s="72"/>
      <c r="S508" s="73"/>
      <c r="T508" s="73"/>
      <c r="U508" s="74"/>
      <c r="V508" s="26"/>
      <c r="W508" s="26"/>
      <c r="X508" s="26"/>
      <c r="Y508" s="26"/>
      <c r="Z508" s="26"/>
      <c r="AA508" s="26"/>
      <c r="AB508" s="26"/>
      <c r="AC508" s="26"/>
      <c r="AD508" s="26"/>
      <c r="AE508" s="26"/>
      <c r="AF508" s="26"/>
      <c r="AG508" s="26"/>
      <c r="AH508" s="26"/>
    </row>
    <row r="509" spans="1:34" ht="14.5">
      <c r="A509" s="67">
        <v>507</v>
      </c>
      <c r="B509" s="68"/>
      <c r="C509" s="69"/>
      <c r="D509" s="70"/>
      <c r="E509" s="69"/>
      <c r="F509" s="69"/>
      <c r="G509" s="70"/>
      <c r="H509" s="70"/>
      <c r="I509" s="70"/>
      <c r="J509" s="70"/>
      <c r="K509" s="70"/>
      <c r="L509" s="70"/>
      <c r="M509" s="70"/>
      <c r="N509" s="86"/>
      <c r="O509" s="88"/>
      <c r="P509" s="72"/>
      <c r="Q509" s="73"/>
      <c r="R509" s="72"/>
      <c r="S509" s="73"/>
      <c r="T509" s="73"/>
      <c r="U509" s="74"/>
      <c r="V509" s="26"/>
      <c r="W509" s="26"/>
      <c r="X509" s="26"/>
      <c r="Y509" s="26"/>
      <c r="Z509" s="26"/>
      <c r="AA509" s="26"/>
      <c r="AB509" s="26"/>
      <c r="AC509" s="26"/>
      <c r="AD509" s="26"/>
      <c r="AE509" s="26"/>
      <c r="AF509" s="26"/>
      <c r="AG509" s="26"/>
      <c r="AH509" s="26"/>
    </row>
    <row r="510" spans="1:34" ht="14.5">
      <c r="A510" s="67">
        <v>508</v>
      </c>
      <c r="B510" s="68"/>
      <c r="C510" s="69"/>
      <c r="D510" s="70"/>
      <c r="E510" s="69"/>
      <c r="F510" s="69"/>
      <c r="G510" s="70"/>
      <c r="H510" s="70"/>
      <c r="I510" s="70"/>
      <c r="J510" s="70"/>
      <c r="K510" s="70"/>
      <c r="L510" s="70"/>
      <c r="M510" s="70"/>
      <c r="N510" s="86"/>
      <c r="O510" s="70"/>
      <c r="P510" s="72"/>
      <c r="Q510" s="73"/>
      <c r="R510" s="72"/>
      <c r="S510" s="73"/>
      <c r="T510" s="73"/>
      <c r="U510" s="74"/>
      <c r="V510" s="26"/>
      <c r="W510" s="26"/>
      <c r="X510" s="26"/>
      <c r="Y510" s="26"/>
      <c r="Z510" s="26"/>
      <c r="AA510" s="26"/>
      <c r="AB510" s="26"/>
      <c r="AC510" s="26"/>
      <c r="AD510" s="26"/>
      <c r="AE510" s="26"/>
      <c r="AF510" s="26"/>
      <c r="AG510" s="26"/>
      <c r="AH510" s="26"/>
    </row>
    <row r="511" spans="1:34" ht="14.5">
      <c r="A511" s="67">
        <v>509</v>
      </c>
      <c r="B511" s="68"/>
      <c r="C511" s="69"/>
      <c r="D511" s="70"/>
      <c r="E511" s="69"/>
      <c r="F511" s="69"/>
      <c r="G511" s="70"/>
      <c r="H511" s="70"/>
      <c r="I511" s="70"/>
      <c r="J511" s="70"/>
      <c r="K511" s="70"/>
      <c r="L511" s="70"/>
      <c r="M511" s="70"/>
      <c r="N511" s="86"/>
      <c r="O511" s="88"/>
      <c r="P511" s="72"/>
      <c r="Q511" s="73"/>
      <c r="R511" s="72"/>
      <c r="S511" s="73"/>
      <c r="T511" s="73"/>
      <c r="U511" s="74"/>
      <c r="V511" s="26"/>
      <c r="W511" s="26"/>
      <c r="X511" s="26"/>
      <c r="Y511" s="26"/>
      <c r="Z511" s="26"/>
      <c r="AA511" s="26"/>
      <c r="AB511" s="26"/>
      <c r="AC511" s="26"/>
      <c r="AD511" s="26"/>
      <c r="AE511" s="26"/>
      <c r="AF511" s="26"/>
      <c r="AG511" s="26"/>
      <c r="AH511" s="26"/>
    </row>
    <row r="512" spans="1:34" ht="14.5">
      <c r="A512" s="67">
        <v>510</v>
      </c>
      <c r="B512" s="68"/>
      <c r="C512" s="69"/>
      <c r="D512" s="70"/>
      <c r="E512" s="69"/>
      <c r="F512" s="69"/>
      <c r="G512" s="70"/>
      <c r="H512" s="70"/>
      <c r="I512" s="70"/>
      <c r="J512" s="70"/>
      <c r="K512" s="70"/>
      <c r="L512" s="70"/>
      <c r="M512" s="70"/>
      <c r="N512" s="86"/>
      <c r="O512" s="88"/>
      <c r="P512" s="72"/>
      <c r="Q512" s="73"/>
      <c r="R512" s="72"/>
      <c r="S512" s="73"/>
      <c r="T512" s="73"/>
      <c r="U512" s="74"/>
      <c r="V512" s="26"/>
      <c r="W512" s="26"/>
      <c r="X512" s="26"/>
      <c r="Y512" s="26"/>
      <c r="Z512" s="26"/>
      <c r="AA512" s="26"/>
      <c r="AB512" s="26"/>
      <c r="AC512" s="26"/>
      <c r="AD512" s="26"/>
      <c r="AE512" s="26"/>
      <c r="AF512" s="26"/>
      <c r="AG512" s="26"/>
      <c r="AH512" s="26"/>
    </row>
    <row r="513" spans="1:34" ht="14.5">
      <c r="A513" s="67">
        <v>511</v>
      </c>
      <c r="B513" s="68"/>
      <c r="C513" s="69"/>
      <c r="D513" s="70"/>
      <c r="E513" s="69"/>
      <c r="F513" s="69"/>
      <c r="G513" s="70"/>
      <c r="H513" s="70"/>
      <c r="I513" s="70"/>
      <c r="J513" s="70"/>
      <c r="K513" s="70"/>
      <c r="L513" s="70"/>
      <c r="M513" s="70"/>
      <c r="N513" s="86"/>
      <c r="O513" s="70"/>
      <c r="P513" s="72"/>
      <c r="Q513" s="73"/>
      <c r="R513" s="72"/>
      <c r="S513" s="73"/>
      <c r="T513" s="73"/>
      <c r="U513" s="74"/>
      <c r="V513" s="26"/>
      <c r="W513" s="26"/>
      <c r="X513" s="26"/>
      <c r="Y513" s="26"/>
      <c r="Z513" s="26"/>
      <c r="AA513" s="26"/>
      <c r="AB513" s="26"/>
      <c r="AC513" s="26"/>
      <c r="AD513" s="26"/>
      <c r="AE513" s="26"/>
      <c r="AF513" s="26"/>
      <c r="AG513" s="26"/>
      <c r="AH513" s="26"/>
    </row>
    <row r="514" spans="1:34" ht="14.5">
      <c r="A514" s="67">
        <v>512</v>
      </c>
      <c r="B514" s="68"/>
      <c r="C514" s="69"/>
      <c r="D514" s="70"/>
      <c r="E514" s="69"/>
      <c r="F514" s="69"/>
      <c r="G514" s="70"/>
      <c r="H514" s="70"/>
      <c r="I514" s="70"/>
      <c r="J514" s="70"/>
      <c r="K514" s="70"/>
      <c r="L514" s="70"/>
      <c r="M514" s="70"/>
      <c r="N514" s="86"/>
      <c r="O514" s="88"/>
      <c r="P514" s="72"/>
      <c r="Q514" s="73"/>
      <c r="R514" s="72"/>
      <c r="S514" s="73"/>
      <c r="T514" s="73"/>
      <c r="U514" s="74"/>
      <c r="V514" s="26"/>
      <c r="W514" s="26"/>
      <c r="X514" s="26"/>
      <c r="Y514" s="26"/>
      <c r="Z514" s="26"/>
      <c r="AA514" s="26"/>
      <c r="AB514" s="26"/>
      <c r="AC514" s="26"/>
      <c r="AD514" s="26"/>
      <c r="AE514" s="26"/>
      <c r="AF514" s="26"/>
      <c r="AG514" s="26"/>
      <c r="AH514" s="26"/>
    </row>
    <row r="515" spans="1:34" ht="14.5">
      <c r="A515" s="67">
        <v>513</v>
      </c>
      <c r="B515" s="68"/>
      <c r="C515" s="69"/>
      <c r="D515" s="70"/>
      <c r="E515" s="69"/>
      <c r="F515" s="69"/>
      <c r="G515" s="70"/>
      <c r="H515" s="70"/>
      <c r="I515" s="70"/>
      <c r="J515" s="70"/>
      <c r="K515" s="70"/>
      <c r="L515" s="70"/>
      <c r="M515" s="70"/>
      <c r="N515" s="86"/>
      <c r="O515" s="88"/>
      <c r="P515" s="72"/>
      <c r="Q515" s="73"/>
      <c r="R515" s="72"/>
      <c r="S515" s="73"/>
      <c r="T515" s="73"/>
      <c r="U515" s="74"/>
      <c r="V515" s="26"/>
      <c r="W515" s="26"/>
      <c r="X515" s="26"/>
      <c r="Y515" s="26"/>
      <c r="Z515" s="26"/>
      <c r="AA515" s="26"/>
      <c r="AB515" s="26"/>
      <c r="AC515" s="26"/>
      <c r="AD515" s="26"/>
      <c r="AE515" s="26"/>
      <c r="AF515" s="26"/>
      <c r="AG515" s="26"/>
      <c r="AH515" s="26"/>
    </row>
    <row r="516" spans="1:34" ht="14.5">
      <c r="A516" s="67">
        <v>514</v>
      </c>
      <c r="B516" s="68"/>
      <c r="C516" s="69"/>
      <c r="D516" s="70"/>
      <c r="E516" s="69"/>
      <c r="F516" s="69"/>
      <c r="G516" s="70"/>
      <c r="H516" s="70"/>
      <c r="I516" s="70"/>
      <c r="J516" s="70"/>
      <c r="K516" s="70"/>
      <c r="L516" s="70"/>
      <c r="M516" s="70"/>
      <c r="N516" s="86"/>
      <c r="O516" s="73"/>
      <c r="P516" s="72"/>
      <c r="Q516" s="73"/>
      <c r="R516" s="72"/>
      <c r="S516" s="73"/>
      <c r="T516" s="73"/>
      <c r="U516" s="74"/>
      <c r="V516" s="26"/>
      <c r="W516" s="26"/>
      <c r="X516" s="26"/>
      <c r="Y516" s="26"/>
      <c r="Z516" s="26"/>
      <c r="AA516" s="26"/>
      <c r="AB516" s="26"/>
      <c r="AC516" s="26"/>
      <c r="AD516" s="26"/>
      <c r="AE516" s="26"/>
      <c r="AF516" s="26"/>
      <c r="AG516" s="26"/>
      <c r="AH516" s="26"/>
    </row>
    <row r="517" spans="1:34" ht="14.5">
      <c r="A517" s="67">
        <v>515</v>
      </c>
      <c r="B517" s="68"/>
      <c r="C517" s="70"/>
      <c r="D517" s="70"/>
      <c r="E517" s="69"/>
      <c r="F517" s="69"/>
      <c r="G517" s="70"/>
      <c r="H517" s="70"/>
      <c r="I517" s="70"/>
      <c r="J517" s="70"/>
      <c r="K517" s="70"/>
      <c r="L517" s="70"/>
      <c r="M517" s="70"/>
      <c r="N517" s="86"/>
      <c r="O517" s="88"/>
      <c r="P517" s="72"/>
      <c r="Q517" s="73"/>
      <c r="R517" s="72"/>
      <c r="S517" s="73"/>
      <c r="T517" s="73"/>
      <c r="U517" s="74"/>
      <c r="V517" s="26"/>
      <c r="W517" s="26"/>
      <c r="X517" s="26"/>
      <c r="Y517" s="26"/>
      <c r="Z517" s="26"/>
      <c r="AA517" s="26"/>
      <c r="AB517" s="26"/>
      <c r="AC517" s="26"/>
      <c r="AD517" s="26"/>
      <c r="AE517" s="26"/>
      <c r="AF517" s="26"/>
      <c r="AG517" s="26"/>
      <c r="AH517" s="26"/>
    </row>
    <row r="518" spans="1:34" ht="14.5">
      <c r="A518" s="67">
        <v>516</v>
      </c>
      <c r="B518" s="68"/>
      <c r="C518" s="69"/>
      <c r="D518" s="70"/>
      <c r="E518" s="69"/>
      <c r="F518" s="69"/>
      <c r="G518" s="70"/>
      <c r="H518" s="70"/>
      <c r="I518" s="70"/>
      <c r="J518" s="70"/>
      <c r="K518" s="70"/>
      <c r="L518" s="70"/>
      <c r="M518" s="70"/>
      <c r="N518" s="70"/>
      <c r="O518" s="70"/>
      <c r="P518" s="72"/>
      <c r="Q518" s="73"/>
      <c r="R518" s="72"/>
      <c r="S518" s="73"/>
      <c r="T518" s="73"/>
      <c r="U518" s="74"/>
      <c r="V518" s="26"/>
      <c r="W518" s="26"/>
      <c r="X518" s="26"/>
      <c r="Y518" s="26"/>
      <c r="Z518" s="26"/>
      <c r="AA518" s="26"/>
      <c r="AB518" s="26"/>
      <c r="AC518" s="26"/>
      <c r="AD518" s="26"/>
      <c r="AE518" s="26"/>
      <c r="AF518" s="26"/>
      <c r="AG518" s="26"/>
      <c r="AH518" s="26"/>
    </row>
    <row r="519" spans="1:34" ht="14.5">
      <c r="A519" s="67">
        <v>517</v>
      </c>
      <c r="B519" s="68"/>
      <c r="C519" s="69"/>
      <c r="D519" s="70"/>
      <c r="E519" s="69"/>
      <c r="F519" s="69"/>
      <c r="G519" s="70"/>
      <c r="H519" s="70"/>
      <c r="I519" s="70"/>
      <c r="J519" s="70"/>
      <c r="K519" s="70"/>
      <c r="L519" s="70"/>
      <c r="M519" s="70"/>
      <c r="N519" s="86"/>
      <c r="O519" s="88"/>
      <c r="P519" s="72"/>
      <c r="Q519" s="73"/>
      <c r="R519" s="72"/>
      <c r="S519" s="73"/>
      <c r="T519" s="73"/>
      <c r="U519" s="74"/>
      <c r="V519" s="26"/>
      <c r="W519" s="26"/>
      <c r="X519" s="26"/>
      <c r="Y519" s="26"/>
      <c r="Z519" s="26"/>
      <c r="AA519" s="26"/>
      <c r="AB519" s="26"/>
      <c r="AC519" s="26"/>
      <c r="AD519" s="26"/>
      <c r="AE519" s="26"/>
      <c r="AF519" s="26"/>
      <c r="AG519" s="26"/>
      <c r="AH519" s="26"/>
    </row>
    <row r="520" spans="1:34" ht="14.5">
      <c r="A520" s="67">
        <v>518</v>
      </c>
      <c r="B520" s="68"/>
      <c r="C520" s="69"/>
      <c r="D520" s="70"/>
      <c r="E520" s="69"/>
      <c r="F520" s="69"/>
      <c r="G520" s="70"/>
      <c r="H520" s="70"/>
      <c r="I520" s="70"/>
      <c r="J520" s="70"/>
      <c r="K520" s="70"/>
      <c r="L520" s="70"/>
      <c r="M520" s="70"/>
      <c r="N520" s="86"/>
      <c r="O520" s="88"/>
      <c r="P520" s="72"/>
      <c r="Q520" s="73"/>
      <c r="R520" s="72"/>
      <c r="S520" s="73"/>
      <c r="T520" s="73"/>
      <c r="U520" s="74"/>
      <c r="V520" s="26"/>
      <c r="W520" s="26"/>
      <c r="X520" s="26"/>
      <c r="Y520" s="26"/>
      <c r="Z520" s="26"/>
      <c r="AA520" s="26"/>
      <c r="AB520" s="26"/>
      <c r="AC520" s="26"/>
      <c r="AD520" s="26"/>
      <c r="AE520" s="26"/>
      <c r="AF520" s="26"/>
      <c r="AG520" s="26"/>
      <c r="AH520" s="26"/>
    </row>
    <row r="521" spans="1:34" ht="14.5">
      <c r="A521" s="67">
        <v>519</v>
      </c>
      <c r="B521" s="68"/>
      <c r="C521" s="69"/>
      <c r="D521" s="70"/>
      <c r="E521" s="69"/>
      <c r="F521" s="69"/>
      <c r="G521" s="70"/>
      <c r="H521" s="70"/>
      <c r="I521" s="70"/>
      <c r="J521" s="70"/>
      <c r="K521" s="70"/>
      <c r="L521" s="70"/>
      <c r="M521" s="70"/>
      <c r="N521" s="86"/>
      <c r="O521" s="88"/>
      <c r="P521" s="72"/>
      <c r="Q521" s="73"/>
      <c r="R521" s="72"/>
      <c r="S521" s="73"/>
      <c r="T521" s="73"/>
      <c r="U521" s="74"/>
      <c r="V521" s="26"/>
      <c r="W521" s="26"/>
      <c r="X521" s="26"/>
      <c r="Y521" s="26"/>
      <c r="Z521" s="26"/>
      <c r="AA521" s="26"/>
      <c r="AB521" s="26"/>
      <c r="AC521" s="26"/>
      <c r="AD521" s="26"/>
      <c r="AE521" s="26"/>
      <c r="AF521" s="26"/>
      <c r="AG521" s="26"/>
      <c r="AH521" s="26"/>
    </row>
    <row r="522" spans="1:34" ht="14.5">
      <c r="A522" s="67">
        <v>520</v>
      </c>
      <c r="B522" s="68"/>
      <c r="C522" s="69"/>
      <c r="D522" s="70"/>
      <c r="E522" s="69"/>
      <c r="F522" s="69"/>
      <c r="G522" s="70"/>
      <c r="H522" s="70"/>
      <c r="I522" s="70"/>
      <c r="J522" s="70"/>
      <c r="K522" s="70"/>
      <c r="L522" s="70"/>
      <c r="M522" s="70"/>
      <c r="N522" s="86"/>
      <c r="O522" s="86"/>
      <c r="P522" s="72"/>
      <c r="Q522" s="73"/>
      <c r="R522" s="72"/>
      <c r="S522" s="73"/>
      <c r="T522" s="73"/>
      <c r="U522" s="74"/>
      <c r="V522" s="26"/>
      <c r="W522" s="26"/>
      <c r="X522" s="26"/>
      <c r="Y522" s="26"/>
      <c r="Z522" s="26"/>
      <c r="AA522" s="26"/>
      <c r="AB522" s="26"/>
      <c r="AC522" s="26"/>
      <c r="AD522" s="26"/>
      <c r="AE522" s="26"/>
      <c r="AF522" s="26"/>
      <c r="AG522" s="26"/>
      <c r="AH522" s="26"/>
    </row>
    <row r="523" spans="1:34" ht="14.5">
      <c r="A523" s="67">
        <v>521</v>
      </c>
      <c r="B523" s="68"/>
      <c r="C523" s="69"/>
      <c r="D523" s="70"/>
      <c r="E523" s="69"/>
      <c r="F523" s="69"/>
      <c r="G523" s="70"/>
      <c r="H523" s="70"/>
      <c r="I523" s="70"/>
      <c r="J523" s="70"/>
      <c r="K523" s="70"/>
      <c r="L523" s="70"/>
      <c r="M523" s="70"/>
      <c r="N523" s="86"/>
      <c r="O523" s="88"/>
      <c r="P523" s="72"/>
      <c r="Q523" s="73"/>
      <c r="R523" s="72"/>
      <c r="S523" s="73"/>
      <c r="T523" s="73"/>
      <c r="U523" s="74"/>
      <c r="V523" s="26"/>
      <c r="W523" s="26"/>
      <c r="X523" s="26"/>
      <c r="Y523" s="26"/>
      <c r="Z523" s="26"/>
      <c r="AA523" s="26"/>
      <c r="AB523" s="26"/>
      <c r="AC523" s="26"/>
      <c r="AD523" s="26"/>
      <c r="AE523" s="26"/>
      <c r="AF523" s="26"/>
      <c r="AG523" s="26"/>
      <c r="AH523" s="26"/>
    </row>
    <row r="524" spans="1:34" ht="14.5">
      <c r="A524" s="67">
        <v>522</v>
      </c>
      <c r="B524" s="68"/>
      <c r="C524" s="69"/>
      <c r="D524" s="70"/>
      <c r="E524" s="69"/>
      <c r="F524" s="69"/>
      <c r="G524" s="70"/>
      <c r="H524" s="70"/>
      <c r="I524" s="70"/>
      <c r="J524" s="70"/>
      <c r="K524" s="70"/>
      <c r="L524" s="70"/>
      <c r="M524" s="70"/>
      <c r="N524" s="86"/>
      <c r="O524" s="88"/>
      <c r="P524" s="72"/>
      <c r="Q524" s="73"/>
      <c r="R524" s="72"/>
      <c r="S524" s="73"/>
      <c r="T524" s="73"/>
      <c r="U524" s="74"/>
      <c r="V524" s="26"/>
      <c r="W524" s="26"/>
      <c r="X524" s="26"/>
      <c r="Y524" s="26"/>
      <c r="Z524" s="26"/>
      <c r="AA524" s="26"/>
      <c r="AB524" s="26"/>
      <c r="AC524" s="26"/>
      <c r="AD524" s="26"/>
      <c r="AE524" s="26"/>
      <c r="AF524" s="26"/>
      <c r="AG524" s="26"/>
      <c r="AH524" s="26"/>
    </row>
    <row r="525" spans="1:34" ht="14.5">
      <c r="A525" s="67">
        <v>523</v>
      </c>
      <c r="B525" s="68"/>
      <c r="C525" s="69"/>
      <c r="D525" s="70"/>
      <c r="E525" s="69"/>
      <c r="F525" s="69"/>
      <c r="G525" s="70"/>
      <c r="H525" s="70"/>
      <c r="I525" s="70"/>
      <c r="J525" s="70"/>
      <c r="K525" s="70"/>
      <c r="L525" s="70"/>
      <c r="M525" s="70"/>
      <c r="N525" s="86"/>
      <c r="O525" s="70"/>
      <c r="P525" s="72"/>
      <c r="Q525" s="73"/>
      <c r="R525" s="72"/>
      <c r="S525" s="73"/>
      <c r="T525" s="73"/>
      <c r="U525" s="74"/>
      <c r="V525" s="26"/>
      <c r="W525" s="26"/>
      <c r="X525" s="26"/>
      <c r="Y525" s="26"/>
      <c r="Z525" s="26"/>
      <c r="AA525" s="26"/>
      <c r="AB525" s="26"/>
      <c r="AC525" s="26"/>
      <c r="AD525" s="26"/>
      <c r="AE525" s="26"/>
      <c r="AF525" s="26"/>
      <c r="AG525" s="26"/>
      <c r="AH525" s="26"/>
    </row>
    <row r="526" spans="1:34" ht="14.5">
      <c r="A526" s="67">
        <v>524</v>
      </c>
      <c r="B526" s="68"/>
      <c r="C526" s="69"/>
      <c r="D526" s="70"/>
      <c r="E526" s="69"/>
      <c r="F526" s="69"/>
      <c r="G526" s="70"/>
      <c r="H526" s="70"/>
      <c r="I526" s="70"/>
      <c r="J526" s="70"/>
      <c r="K526" s="70"/>
      <c r="L526" s="70"/>
      <c r="M526" s="70"/>
      <c r="N526" s="86"/>
      <c r="O526" s="88"/>
      <c r="P526" s="72"/>
      <c r="Q526" s="73"/>
      <c r="R526" s="72"/>
      <c r="S526" s="73"/>
      <c r="T526" s="73"/>
      <c r="U526" s="74"/>
      <c r="V526" s="26"/>
      <c r="W526" s="26"/>
      <c r="X526" s="26"/>
      <c r="Y526" s="26"/>
      <c r="Z526" s="26"/>
      <c r="AA526" s="26"/>
      <c r="AB526" s="26"/>
      <c r="AC526" s="26"/>
      <c r="AD526" s="26"/>
      <c r="AE526" s="26"/>
      <c r="AF526" s="26"/>
      <c r="AG526" s="26"/>
      <c r="AH526" s="26"/>
    </row>
    <row r="527" spans="1:34" ht="14.5">
      <c r="A527" s="67">
        <v>525</v>
      </c>
      <c r="B527" s="68"/>
      <c r="C527" s="69"/>
      <c r="D527" s="70"/>
      <c r="E527" s="69"/>
      <c r="F527" s="69"/>
      <c r="G527" s="70"/>
      <c r="H527" s="70"/>
      <c r="I527" s="70"/>
      <c r="J527" s="70"/>
      <c r="K527" s="70"/>
      <c r="L527" s="70"/>
      <c r="M527" s="70"/>
      <c r="N527" s="86"/>
      <c r="O527" s="88"/>
      <c r="P527" s="72"/>
      <c r="Q527" s="73"/>
      <c r="R527" s="72"/>
      <c r="S527" s="73"/>
      <c r="T527" s="73"/>
      <c r="U527" s="74"/>
      <c r="V527" s="26"/>
      <c r="W527" s="26"/>
      <c r="X527" s="26"/>
      <c r="Y527" s="26"/>
      <c r="Z527" s="26"/>
      <c r="AA527" s="26"/>
      <c r="AB527" s="26"/>
      <c r="AC527" s="26"/>
      <c r="AD527" s="26"/>
      <c r="AE527" s="26"/>
      <c r="AF527" s="26"/>
      <c r="AG527" s="26"/>
      <c r="AH527" s="26"/>
    </row>
    <row r="528" spans="1:34" ht="14.5">
      <c r="A528" s="67">
        <v>526</v>
      </c>
      <c r="B528" s="68"/>
      <c r="C528" s="69"/>
      <c r="D528" s="70"/>
      <c r="E528" s="69"/>
      <c r="F528" s="69"/>
      <c r="G528" s="70"/>
      <c r="H528" s="70"/>
      <c r="I528" s="70"/>
      <c r="J528" s="70"/>
      <c r="K528" s="70"/>
      <c r="L528" s="70"/>
      <c r="M528" s="70"/>
      <c r="N528" s="70"/>
      <c r="O528" s="95"/>
      <c r="P528" s="72"/>
      <c r="Q528" s="73"/>
      <c r="R528" s="72"/>
      <c r="S528" s="73"/>
      <c r="T528" s="73"/>
      <c r="U528" s="74"/>
      <c r="V528" s="26"/>
      <c r="W528" s="26"/>
      <c r="X528" s="26"/>
      <c r="Y528" s="26"/>
      <c r="Z528" s="26"/>
      <c r="AA528" s="26"/>
      <c r="AB528" s="26"/>
      <c r="AC528" s="26"/>
      <c r="AD528" s="26"/>
      <c r="AE528" s="26"/>
      <c r="AF528" s="26"/>
      <c r="AG528" s="26"/>
      <c r="AH528" s="26"/>
    </row>
    <row r="529" spans="1:34" ht="14.5">
      <c r="A529" s="67">
        <v>527</v>
      </c>
      <c r="B529" s="68"/>
      <c r="C529" s="69"/>
      <c r="D529" s="70"/>
      <c r="E529" s="69"/>
      <c r="F529" s="69"/>
      <c r="G529" s="70"/>
      <c r="H529" s="70"/>
      <c r="I529" s="70"/>
      <c r="J529" s="70"/>
      <c r="K529" s="70"/>
      <c r="L529" s="70"/>
      <c r="M529" s="70"/>
      <c r="N529" s="86"/>
      <c r="O529" s="70"/>
      <c r="P529" s="72"/>
      <c r="Q529" s="73"/>
      <c r="R529" s="72"/>
      <c r="S529" s="73"/>
      <c r="T529" s="73"/>
      <c r="U529" s="74"/>
      <c r="V529" s="26"/>
      <c r="W529" s="26"/>
      <c r="X529" s="26"/>
      <c r="Y529" s="26"/>
      <c r="Z529" s="26"/>
      <c r="AA529" s="26"/>
      <c r="AB529" s="26"/>
      <c r="AC529" s="26"/>
      <c r="AD529" s="26"/>
      <c r="AE529" s="26"/>
      <c r="AF529" s="26"/>
      <c r="AG529" s="26"/>
      <c r="AH529" s="26"/>
    </row>
    <row r="530" spans="1:34" ht="14.5">
      <c r="A530" s="67">
        <v>528</v>
      </c>
      <c r="B530" s="68"/>
      <c r="C530" s="69"/>
      <c r="D530" s="70"/>
      <c r="E530" s="69"/>
      <c r="F530" s="69"/>
      <c r="G530" s="70"/>
      <c r="H530" s="70"/>
      <c r="I530" s="70"/>
      <c r="J530" s="70"/>
      <c r="K530" s="70"/>
      <c r="L530" s="70"/>
      <c r="M530" s="70"/>
      <c r="N530" s="86"/>
      <c r="O530" s="88"/>
      <c r="P530" s="72"/>
      <c r="Q530" s="73"/>
      <c r="R530" s="72"/>
      <c r="S530" s="73"/>
      <c r="T530" s="73"/>
      <c r="U530" s="74"/>
      <c r="V530" s="26"/>
      <c r="W530" s="26"/>
      <c r="X530" s="26"/>
      <c r="Y530" s="26"/>
      <c r="Z530" s="26"/>
      <c r="AA530" s="26"/>
      <c r="AB530" s="26"/>
      <c r="AC530" s="26"/>
      <c r="AD530" s="26"/>
      <c r="AE530" s="26"/>
      <c r="AF530" s="26"/>
      <c r="AG530" s="26"/>
      <c r="AH530" s="26"/>
    </row>
    <row r="531" spans="1:34" ht="14.5">
      <c r="A531" s="67">
        <v>529</v>
      </c>
      <c r="B531" s="68"/>
      <c r="C531" s="69"/>
      <c r="D531" s="70"/>
      <c r="E531" s="69"/>
      <c r="F531" s="69"/>
      <c r="G531" s="70"/>
      <c r="H531" s="70"/>
      <c r="I531" s="70"/>
      <c r="J531" s="70"/>
      <c r="K531" s="70"/>
      <c r="L531" s="70"/>
      <c r="M531" s="70"/>
      <c r="N531" s="86"/>
      <c r="O531" s="70"/>
      <c r="P531" s="72"/>
      <c r="Q531" s="73"/>
      <c r="R531" s="72"/>
      <c r="S531" s="73"/>
      <c r="T531" s="73"/>
      <c r="U531" s="74"/>
      <c r="V531" s="26"/>
      <c r="W531" s="26"/>
      <c r="X531" s="26"/>
      <c r="Y531" s="26"/>
      <c r="Z531" s="26"/>
      <c r="AA531" s="26"/>
      <c r="AB531" s="26"/>
      <c r="AC531" s="26"/>
      <c r="AD531" s="26"/>
      <c r="AE531" s="26"/>
      <c r="AF531" s="26"/>
      <c r="AG531" s="26"/>
      <c r="AH531" s="26"/>
    </row>
    <row r="532" spans="1:34" ht="14.5">
      <c r="A532" s="67">
        <v>530</v>
      </c>
      <c r="B532" s="68"/>
      <c r="C532" s="69"/>
      <c r="D532" s="70"/>
      <c r="E532" s="69"/>
      <c r="F532" s="69"/>
      <c r="G532" s="70"/>
      <c r="H532" s="70"/>
      <c r="I532" s="70"/>
      <c r="J532" s="70"/>
      <c r="K532" s="70"/>
      <c r="L532" s="70"/>
      <c r="M532" s="70"/>
      <c r="N532" s="86"/>
      <c r="O532" s="73"/>
      <c r="P532" s="72"/>
      <c r="Q532" s="73"/>
      <c r="R532" s="72"/>
      <c r="S532" s="73"/>
      <c r="T532" s="73"/>
      <c r="U532" s="74"/>
      <c r="V532" s="26"/>
      <c r="W532" s="26"/>
      <c r="X532" s="26"/>
      <c r="Y532" s="26"/>
      <c r="Z532" s="26"/>
      <c r="AA532" s="26"/>
      <c r="AB532" s="26"/>
      <c r="AC532" s="26"/>
      <c r="AD532" s="26"/>
      <c r="AE532" s="26"/>
      <c r="AF532" s="26"/>
      <c r="AG532" s="26"/>
      <c r="AH532" s="26"/>
    </row>
    <row r="533" spans="1:34" ht="14.5">
      <c r="A533" s="67">
        <v>531</v>
      </c>
      <c r="B533" s="68"/>
      <c r="C533" s="69"/>
      <c r="D533" s="70"/>
      <c r="E533" s="69"/>
      <c r="F533" s="69"/>
      <c r="G533" s="70"/>
      <c r="H533" s="70"/>
      <c r="I533" s="70"/>
      <c r="J533" s="70"/>
      <c r="K533" s="70"/>
      <c r="L533" s="70"/>
      <c r="M533" s="70"/>
      <c r="N533" s="86"/>
      <c r="O533" s="88"/>
      <c r="P533" s="72"/>
      <c r="Q533" s="73"/>
      <c r="R533" s="72"/>
      <c r="S533" s="73"/>
      <c r="T533" s="73"/>
      <c r="U533" s="74"/>
      <c r="V533" s="26"/>
      <c r="W533" s="26"/>
      <c r="X533" s="26"/>
      <c r="Y533" s="26"/>
      <c r="Z533" s="26"/>
      <c r="AA533" s="26"/>
      <c r="AB533" s="26"/>
      <c r="AC533" s="26"/>
      <c r="AD533" s="26"/>
      <c r="AE533" s="26"/>
      <c r="AF533" s="26"/>
      <c r="AG533" s="26"/>
      <c r="AH533" s="26"/>
    </row>
    <row r="534" spans="1:34" ht="14.5">
      <c r="A534" s="67">
        <v>532</v>
      </c>
      <c r="B534" s="68"/>
      <c r="C534" s="69"/>
      <c r="D534" s="70"/>
      <c r="E534" s="69"/>
      <c r="F534" s="69"/>
      <c r="G534" s="70"/>
      <c r="H534" s="70"/>
      <c r="I534" s="70"/>
      <c r="J534" s="70"/>
      <c r="K534" s="70"/>
      <c r="L534" s="70"/>
      <c r="M534" s="70"/>
      <c r="N534" s="86"/>
      <c r="O534" s="88"/>
      <c r="P534" s="72"/>
      <c r="Q534" s="73"/>
      <c r="R534" s="72"/>
      <c r="S534" s="73"/>
      <c r="T534" s="73"/>
      <c r="U534" s="74"/>
      <c r="V534" s="26"/>
      <c r="W534" s="26"/>
      <c r="X534" s="26"/>
      <c r="Y534" s="26"/>
      <c r="Z534" s="26"/>
      <c r="AA534" s="26"/>
      <c r="AB534" s="26"/>
      <c r="AC534" s="26"/>
      <c r="AD534" s="26"/>
      <c r="AE534" s="26"/>
      <c r="AF534" s="26"/>
      <c r="AG534" s="26"/>
      <c r="AH534" s="26"/>
    </row>
    <row r="535" spans="1:34" ht="14.5">
      <c r="A535" s="67">
        <v>533</v>
      </c>
      <c r="B535" s="68"/>
      <c r="C535" s="69"/>
      <c r="D535" s="70"/>
      <c r="E535" s="69"/>
      <c r="F535" s="69"/>
      <c r="G535" s="70"/>
      <c r="H535" s="70"/>
      <c r="I535" s="70"/>
      <c r="J535" s="70"/>
      <c r="K535" s="70"/>
      <c r="L535" s="70"/>
      <c r="M535" s="70"/>
      <c r="N535" s="86"/>
      <c r="O535" s="88"/>
      <c r="P535" s="72"/>
      <c r="Q535" s="73"/>
      <c r="R535" s="72"/>
      <c r="S535" s="73"/>
      <c r="T535" s="73"/>
      <c r="U535" s="74"/>
      <c r="V535" s="26"/>
      <c r="W535" s="26"/>
      <c r="X535" s="26"/>
      <c r="Y535" s="26"/>
      <c r="Z535" s="26"/>
      <c r="AA535" s="26"/>
      <c r="AB535" s="26"/>
      <c r="AC535" s="26"/>
      <c r="AD535" s="26"/>
      <c r="AE535" s="26"/>
      <c r="AF535" s="26"/>
      <c r="AG535" s="26"/>
      <c r="AH535" s="26"/>
    </row>
    <row r="536" spans="1:34" ht="14.5">
      <c r="A536" s="67">
        <v>534</v>
      </c>
      <c r="B536" s="68"/>
      <c r="C536" s="69"/>
      <c r="D536" s="70"/>
      <c r="E536" s="69"/>
      <c r="F536" s="69"/>
      <c r="G536" s="70"/>
      <c r="H536" s="70"/>
      <c r="I536" s="70"/>
      <c r="J536" s="70"/>
      <c r="K536" s="70"/>
      <c r="L536" s="70"/>
      <c r="M536" s="70"/>
      <c r="N536" s="86"/>
      <c r="O536" s="70"/>
      <c r="P536" s="72"/>
      <c r="Q536" s="73"/>
      <c r="R536" s="72"/>
      <c r="S536" s="73"/>
      <c r="T536" s="73"/>
      <c r="U536" s="74"/>
      <c r="V536" s="26"/>
      <c r="W536" s="26"/>
      <c r="X536" s="26"/>
      <c r="Y536" s="26"/>
      <c r="Z536" s="26"/>
      <c r="AA536" s="26"/>
      <c r="AB536" s="26"/>
      <c r="AC536" s="26"/>
      <c r="AD536" s="26"/>
      <c r="AE536" s="26"/>
      <c r="AF536" s="26"/>
      <c r="AG536" s="26"/>
      <c r="AH536" s="26"/>
    </row>
    <row r="537" spans="1:34" ht="14.5">
      <c r="A537" s="67">
        <v>535</v>
      </c>
      <c r="B537" s="68"/>
      <c r="C537" s="69"/>
      <c r="D537" s="70"/>
      <c r="E537" s="69"/>
      <c r="F537" s="69"/>
      <c r="G537" s="70"/>
      <c r="H537" s="70"/>
      <c r="I537" s="70"/>
      <c r="J537" s="70"/>
      <c r="K537" s="70"/>
      <c r="L537" s="70"/>
      <c r="M537" s="70"/>
      <c r="N537" s="86"/>
      <c r="O537" s="70"/>
      <c r="P537" s="72"/>
      <c r="Q537" s="73"/>
      <c r="R537" s="72"/>
      <c r="S537" s="73"/>
      <c r="T537" s="73"/>
      <c r="U537" s="74"/>
      <c r="V537" s="26"/>
      <c r="W537" s="26"/>
      <c r="X537" s="26"/>
      <c r="Y537" s="26"/>
      <c r="Z537" s="26"/>
      <c r="AA537" s="26"/>
      <c r="AB537" s="26"/>
      <c r="AC537" s="26"/>
      <c r="AD537" s="26"/>
      <c r="AE537" s="26"/>
      <c r="AF537" s="26"/>
      <c r="AG537" s="26"/>
      <c r="AH537" s="26"/>
    </row>
    <row r="538" spans="1:34" ht="14.5">
      <c r="A538" s="67">
        <v>536</v>
      </c>
      <c r="B538" s="68"/>
      <c r="C538" s="69"/>
      <c r="D538" s="70"/>
      <c r="E538" s="69"/>
      <c r="F538" s="69"/>
      <c r="G538" s="70"/>
      <c r="H538" s="70"/>
      <c r="I538" s="70"/>
      <c r="J538" s="70"/>
      <c r="K538" s="70"/>
      <c r="L538" s="70"/>
      <c r="M538" s="70"/>
      <c r="N538" s="86"/>
      <c r="O538" s="70"/>
      <c r="P538" s="72"/>
      <c r="Q538" s="73"/>
      <c r="R538" s="72"/>
      <c r="S538" s="73"/>
      <c r="T538" s="73"/>
      <c r="U538" s="74"/>
      <c r="V538" s="26"/>
      <c r="W538" s="26"/>
      <c r="X538" s="26"/>
      <c r="Y538" s="26"/>
      <c r="Z538" s="26"/>
      <c r="AA538" s="26"/>
      <c r="AB538" s="26"/>
      <c r="AC538" s="26"/>
      <c r="AD538" s="26"/>
      <c r="AE538" s="26"/>
      <c r="AF538" s="26"/>
      <c r="AG538" s="26"/>
      <c r="AH538" s="26"/>
    </row>
    <row r="539" spans="1:34" ht="14.5">
      <c r="A539" s="67">
        <v>537</v>
      </c>
      <c r="B539" s="68"/>
      <c r="C539" s="69"/>
      <c r="D539" s="70"/>
      <c r="E539" s="69"/>
      <c r="F539" s="69"/>
      <c r="G539" s="70"/>
      <c r="H539" s="70"/>
      <c r="I539" s="70"/>
      <c r="J539" s="70"/>
      <c r="K539" s="70"/>
      <c r="L539" s="70"/>
      <c r="M539" s="70"/>
      <c r="N539" s="86"/>
      <c r="O539" s="88"/>
      <c r="P539" s="72"/>
      <c r="Q539" s="73"/>
      <c r="R539" s="72"/>
      <c r="S539" s="73"/>
      <c r="T539" s="73"/>
      <c r="U539" s="74"/>
      <c r="V539" s="26"/>
      <c r="W539" s="26"/>
      <c r="X539" s="26"/>
      <c r="Y539" s="26"/>
      <c r="Z539" s="26"/>
      <c r="AA539" s="26"/>
      <c r="AB539" s="26"/>
      <c r="AC539" s="26"/>
      <c r="AD539" s="26"/>
      <c r="AE539" s="26"/>
      <c r="AF539" s="26"/>
      <c r="AG539" s="26"/>
      <c r="AH539" s="26"/>
    </row>
    <row r="540" spans="1:34" ht="14.5">
      <c r="A540" s="67">
        <v>538</v>
      </c>
      <c r="B540" s="68"/>
      <c r="C540" s="69"/>
      <c r="D540" s="70"/>
      <c r="E540" s="69"/>
      <c r="F540" s="69"/>
      <c r="G540" s="70"/>
      <c r="H540" s="70"/>
      <c r="I540" s="70"/>
      <c r="J540" s="70"/>
      <c r="K540" s="70"/>
      <c r="L540" s="70"/>
      <c r="M540" s="70"/>
      <c r="N540" s="86"/>
      <c r="O540" s="88"/>
      <c r="P540" s="72"/>
      <c r="Q540" s="73"/>
      <c r="R540" s="72"/>
      <c r="S540" s="73"/>
      <c r="T540" s="73"/>
      <c r="U540" s="74"/>
      <c r="V540" s="26"/>
      <c r="W540" s="26"/>
      <c r="X540" s="26"/>
      <c r="Y540" s="26"/>
      <c r="Z540" s="26"/>
      <c r="AA540" s="26"/>
      <c r="AB540" s="26"/>
      <c r="AC540" s="26"/>
      <c r="AD540" s="26"/>
      <c r="AE540" s="26"/>
      <c r="AF540" s="26"/>
      <c r="AG540" s="26"/>
      <c r="AH540" s="26"/>
    </row>
    <row r="541" spans="1:34" ht="14.5">
      <c r="A541" s="67">
        <v>539</v>
      </c>
      <c r="B541" s="68"/>
      <c r="C541" s="69"/>
      <c r="D541" s="70"/>
      <c r="E541" s="69"/>
      <c r="F541" s="69"/>
      <c r="G541" s="70"/>
      <c r="H541" s="70"/>
      <c r="I541" s="70"/>
      <c r="J541" s="70"/>
      <c r="K541" s="70"/>
      <c r="L541" s="70"/>
      <c r="M541" s="70"/>
      <c r="N541" s="86"/>
      <c r="O541" s="88"/>
      <c r="P541" s="72"/>
      <c r="Q541" s="73"/>
      <c r="R541" s="72"/>
      <c r="S541" s="73"/>
      <c r="T541" s="73"/>
      <c r="U541" s="74"/>
      <c r="V541" s="26"/>
      <c r="W541" s="26"/>
      <c r="X541" s="26"/>
      <c r="Y541" s="26"/>
      <c r="Z541" s="26"/>
      <c r="AA541" s="26"/>
      <c r="AB541" s="26"/>
      <c r="AC541" s="26"/>
      <c r="AD541" s="26"/>
      <c r="AE541" s="26"/>
      <c r="AF541" s="26"/>
      <c r="AG541" s="26"/>
      <c r="AH541" s="26"/>
    </row>
    <row r="542" spans="1:34" ht="14.5">
      <c r="A542" s="67">
        <v>540</v>
      </c>
      <c r="B542" s="68"/>
      <c r="C542" s="69"/>
      <c r="D542" s="70"/>
      <c r="E542" s="69"/>
      <c r="F542" s="69"/>
      <c r="G542" s="70"/>
      <c r="H542" s="70"/>
      <c r="I542" s="70"/>
      <c r="J542" s="70"/>
      <c r="K542" s="70"/>
      <c r="L542" s="70"/>
      <c r="M542" s="70"/>
      <c r="N542" s="86"/>
      <c r="O542" s="88"/>
      <c r="P542" s="72"/>
      <c r="Q542" s="73"/>
      <c r="R542" s="72"/>
      <c r="S542" s="73"/>
      <c r="T542" s="73"/>
      <c r="U542" s="74"/>
      <c r="V542" s="26"/>
      <c r="W542" s="26"/>
      <c r="X542" s="26"/>
      <c r="Y542" s="26"/>
      <c r="Z542" s="26"/>
      <c r="AA542" s="26"/>
      <c r="AB542" s="26"/>
      <c r="AC542" s="26"/>
      <c r="AD542" s="26"/>
      <c r="AE542" s="26"/>
      <c r="AF542" s="26"/>
      <c r="AG542" s="26"/>
      <c r="AH542" s="26"/>
    </row>
    <row r="543" spans="1:34" ht="14.5">
      <c r="A543" s="67">
        <v>541</v>
      </c>
      <c r="B543" s="68"/>
      <c r="C543" s="69"/>
      <c r="D543" s="70"/>
      <c r="E543" s="69"/>
      <c r="F543" s="69"/>
      <c r="G543" s="70"/>
      <c r="H543" s="70"/>
      <c r="I543" s="70"/>
      <c r="J543" s="70"/>
      <c r="K543" s="70"/>
      <c r="L543" s="70"/>
      <c r="M543" s="70"/>
      <c r="N543" s="86"/>
      <c r="O543" s="88"/>
      <c r="P543" s="72"/>
      <c r="Q543" s="73"/>
      <c r="R543" s="72"/>
      <c r="S543" s="73"/>
      <c r="T543" s="73"/>
      <c r="U543" s="74"/>
      <c r="V543" s="26"/>
      <c r="W543" s="26"/>
      <c r="X543" s="26"/>
      <c r="Y543" s="26"/>
      <c r="Z543" s="26"/>
      <c r="AA543" s="26"/>
      <c r="AB543" s="26"/>
      <c r="AC543" s="26"/>
      <c r="AD543" s="26"/>
      <c r="AE543" s="26"/>
      <c r="AF543" s="26"/>
      <c r="AG543" s="26"/>
      <c r="AH543" s="26"/>
    </row>
    <row r="544" spans="1:34" ht="14.5">
      <c r="A544" s="67">
        <v>542</v>
      </c>
      <c r="B544" s="68"/>
      <c r="C544" s="69"/>
      <c r="D544" s="70"/>
      <c r="E544" s="69"/>
      <c r="F544" s="69"/>
      <c r="G544" s="70"/>
      <c r="H544" s="70"/>
      <c r="I544" s="70"/>
      <c r="J544" s="70"/>
      <c r="K544" s="70"/>
      <c r="L544" s="70"/>
      <c r="M544" s="70"/>
      <c r="N544" s="86"/>
      <c r="O544" s="88"/>
      <c r="P544" s="72"/>
      <c r="Q544" s="73"/>
      <c r="R544" s="72"/>
      <c r="S544" s="73"/>
      <c r="T544" s="73"/>
      <c r="U544" s="74"/>
      <c r="V544" s="26"/>
      <c r="W544" s="26"/>
      <c r="X544" s="26"/>
      <c r="Y544" s="26"/>
      <c r="Z544" s="26"/>
      <c r="AA544" s="26"/>
      <c r="AB544" s="26"/>
      <c r="AC544" s="26"/>
      <c r="AD544" s="26"/>
      <c r="AE544" s="26"/>
      <c r="AF544" s="26"/>
      <c r="AG544" s="26"/>
      <c r="AH544" s="26"/>
    </row>
    <row r="545" spans="1:34" ht="14.5">
      <c r="A545" s="67">
        <v>543</v>
      </c>
      <c r="B545" s="68"/>
      <c r="C545" s="69"/>
      <c r="D545" s="70"/>
      <c r="E545" s="69"/>
      <c r="F545" s="69"/>
      <c r="G545" s="70"/>
      <c r="H545" s="70"/>
      <c r="I545" s="70"/>
      <c r="J545" s="70"/>
      <c r="K545" s="70"/>
      <c r="L545" s="70"/>
      <c r="M545" s="70"/>
      <c r="N545" s="86"/>
      <c r="O545" s="88"/>
      <c r="P545" s="72"/>
      <c r="Q545" s="73"/>
      <c r="R545" s="72"/>
      <c r="S545" s="73"/>
      <c r="T545" s="73"/>
      <c r="U545" s="74"/>
      <c r="V545" s="26"/>
      <c r="W545" s="26"/>
      <c r="X545" s="26"/>
      <c r="Y545" s="26"/>
      <c r="Z545" s="26"/>
      <c r="AA545" s="26"/>
      <c r="AB545" s="26"/>
      <c r="AC545" s="26"/>
      <c r="AD545" s="26"/>
      <c r="AE545" s="26"/>
      <c r="AF545" s="26"/>
      <c r="AG545" s="26"/>
      <c r="AH545" s="26"/>
    </row>
    <row r="546" spans="1:34" ht="14.5">
      <c r="A546" s="67">
        <v>544</v>
      </c>
      <c r="B546" s="68"/>
      <c r="C546" s="69"/>
      <c r="D546" s="70"/>
      <c r="E546" s="69"/>
      <c r="F546" s="69"/>
      <c r="G546" s="70"/>
      <c r="H546" s="70"/>
      <c r="I546" s="70"/>
      <c r="J546" s="70"/>
      <c r="K546" s="70"/>
      <c r="L546" s="70"/>
      <c r="M546" s="70"/>
      <c r="N546" s="86"/>
      <c r="O546" s="88"/>
      <c r="P546" s="72"/>
      <c r="Q546" s="73"/>
      <c r="R546" s="72"/>
      <c r="S546" s="73"/>
      <c r="T546" s="73"/>
      <c r="U546" s="74"/>
      <c r="V546" s="26"/>
      <c r="W546" s="26"/>
      <c r="X546" s="26"/>
      <c r="Y546" s="26"/>
      <c r="Z546" s="26"/>
      <c r="AA546" s="26"/>
      <c r="AB546" s="26"/>
      <c r="AC546" s="26"/>
      <c r="AD546" s="26"/>
      <c r="AE546" s="26"/>
      <c r="AF546" s="26"/>
      <c r="AG546" s="26"/>
      <c r="AH546" s="26"/>
    </row>
    <row r="547" spans="1:34" ht="14.5">
      <c r="A547" s="67">
        <v>545</v>
      </c>
      <c r="B547" s="68"/>
      <c r="C547" s="69"/>
      <c r="D547" s="70"/>
      <c r="E547" s="69"/>
      <c r="F547" s="69"/>
      <c r="G547" s="70"/>
      <c r="H547" s="70"/>
      <c r="I547" s="70"/>
      <c r="J547" s="70"/>
      <c r="K547" s="70"/>
      <c r="L547" s="70"/>
      <c r="M547" s="70"/>
      <c r="N547" s="86"/>
      <c r="O547" s="88"/>
      <c r="P547" s="72"/>
      <c r="Q547" s="73"/>
      <c r="R547" s="72"/>
      <c r="S547" s="73"/>
      <c r="T547" s="73"/>
      <c r="U547" s="74"/>
      <c r="V547" s="26"/>
      <c r="W547" s="26"/>
      <c r="X547" s="26"/>
      <c r="Y547" s="26"/>
      <c r="Z547" s="26"/>
      <c r="AA547" s="26"/>
      <c r="AB547" s="26"/>
      <c r="AC547" s="26"/>
      <c r="AD547" s="26"/>
      <c r="AE547" s="26"/>
      <c r="AF547" s="26"/>
      <c r="AG547" s="26"/>
      <c r="AH547" s="26"/>
    </row>
    <row r="548" spans="1:34" ht="14.5">
      <c r="A548" s="67">
        <v>546</v>
      </c>
      <c r="B548" s="68"/>
      <c r="C548" s="69"/>
      <c r="D548" s="70"/>
      <c r="E548" s="69"/>
      <c r="F548" s="69"/>
      <c r="G548" s="70"/>
      <c r="H548" s="70"/>
      <c r="I548" s="70"/>
      <c r="J548" s="70"/>
      <c r="K548" s="70"/>
      <c r="L548" s="70"/>
      <c r="M548" s="70"/>
      <c r="N548" s="86"/>
      <c r="O548" s="88"/>
      <c r="P548" s="72"/>
      <c r="Q548" s="73"/>
      <c r="R548" s="72"/>
      <c r="S548" s="73"/>
      <c r="T548" s="73"/>
      <c r="U548" s="74"/>
      <c r="V548" s="26"/>
      <c r="W548" s="26"/>
      <c r="X548" s="26"/>
      <c r="Y548" s="26"/>
      <c r="Z548" s="26"/>
      <c r="AA548" s="26"/>
      <c r="AB548" s="26"/>
      <c r="AC548" s="26"/>
      <c r="AD548" s="26"/>
      <c r="AE548" s="26"/>
      <c r="AF548" s="26"/>
      <c r="AG548" s="26"/>
      <c r="AH548" s="26"/>
    </row>
    <row r="549" spans="1:34" ht="14.5">
      <c r="A549" s="67">
        <v>547</v>
      </c>
      <c r="B549" s="68"/>
      <c r="C549" s="69"/>
      <c r="D549" s="70"/>
      <c r="E549" s="69"/>
      <c r="F549" s="69"/>
      <c r="G549" s="70"/>
      <c r="H549" s="70"/>
      <c r="I549" s="70"/>
      <c r="J549" s="70"/>
      <c r="K549" s="70"/>
      <c r="L549" s="70"/>
      <c r="M549" s="70"/>
      <c r="N549" s="86"/>
      <c r="O549" s="88"/>
      <c r="P549" s="72"/>
      <c r="Q549" s="73"/>
      <c r="R549" s="72"/>
      <c r="S549" s="73"/>
      <c r="T549" s="73"/>
      <c r="U549" s="74"/>
      <c r="V549" s="26"/>
      <c r="W549" s="26"/>
      <c r="X549" s="26"/>
      <c r="Y549" s="26"/>
      <c r="Z549" s="26"/>
      <c r="AA549" s="26"/>
      <c r="AB549" s="26"/>
      <c r="AC549" s="26"/>
      <c r="AD549" s="26"/>
      <c r="AE549" s="26"/>
      <c r="AF549" s="26"/>
      <c r="AG549" s="26"/>
      <c r="AH549" s="26"/>
    </row>
    <row r="550" spans="1:34" ht="14.5">
      <c r="A550" s="67">
        <v>548</v>
      </c>
      <c r="B550" s="68"/>
      <c r="C550" s="69"/>
      <c r="D550" s="70"/>
      <c r="E550" s="69"/>
      <c r="F550" s="69"/>
      <c r="G550" s="70"/>
      <c r="H550" s="70"/>
      <c r="I550" s="70"/>
      <c r="J550" s="70"/>
      <c r="K550" s="70"/>
      <c r="L550" s="70"/>
      <c r="M550" s="70"/>
      <c r="N550" s="86"/>
      <c r="O550" s="88"/>
      <c r="P550" s="72"/>
      <c r="Q550" s="73"/>
      <c r="R550" s="72"/>
      <c r="S550" s="73"/>
      <c r="T550" s="73"/>
      <c r="U550" s="74"/>
      <c r="V550" s="26"/>
      <c r="W550" s="26"/>
      <c r="X550" s="26"/>
      <c r="Y550" s="26"/>
      <c r="Z550" s="26"/>
      <c r="AA550" s="26"/>
      <c r="AB550" s="26"/>
      <c r="AC550" s="26"/>
      <c r="AD550" s="26"/>
      <c r="AE550" s="26"/>
      <c r="AF550" s="26"/>
      <c r="AG550" s="26"/>
      <c r="AH550" s="26"/>
    </row>
    <row r="551" spans="1:34" ht="14.5">
      <c r="A551" s="67">
        <v>549</v>
      </c>
      <c r="B551" s="68"/>
      <c r="C551" s="69"/>
      <c r="D551" s="70"/>
      <c r="E551" s="69"/>
      <c r="F551" s="69"/>
      <c r="G551" s="70"/>
      <c r="H551" s="70"/>
      <c r="I551" s="70"/>
      <c r="J551" s="70"/>
      <c r="K551" s="70"/>
      <c r="L551" s="70"/>
      <c r="M551" s="70"/>
      <c r="N551" s="86"/>
      <c r="O551" s="88"/>
      <c r="P551" s="72"/>
      <c r="Q551" s="73"/>
      <c r="R551" s="72"/>
      <c r="S551" s="73"/>
      <c r="T551" s="73"/>
      <c r="U551" s="74"/>
      <c r="V551" s="26"/>
      <c r="W551" s="26"/>
      <c r="X551" s="26"/>
      <c r="Y551" s="26"/>
      <c r="Z551" s="26"/>
      <c r="AA551" s="26"/>
      <c r="AB551" s="26"/>
      <c r="AC551" s="26"/>
      <c r="AD551" s="26"/>
      <c r="AE551" s="26"/>
      <c r="AF551" s="26"/>
      <c r="AG551" s="26"/>
      <c r="AH551" s="26"/>
    </row>
    <row r="552" spans="1:34" ht="14.5">
      <c r="A552" s="67">
        <v>550</v>
      </c>
      <c r="B552" s="68"/>
      <c r="C552" s="69"/>
      <c r="D552" s="70"/>
      <c r="E552" s="69"/>
      <c r="F552" s="69"/>
      <c r="G552" s="70"/>
      <c r="H552" s="70"/>
      <c r="I552" s="70"/>
      <c r="J552" s="70"/>
      <c r="K552" s="70"/>
      <c r="L552" s="70"/>
      <c r="M552" s="70"/>
      <c r="N552" s="86"/>
      <c r="O552" s="88"/>
      <c r="P552" s="72"/>
      <c r="Q552" s="73"/>
      <c r="R552" s="72"/>
      <c r="S552" s="73"/>
      <c r="T552" s="73"/>
      <c r="U552" s="74"/>
      <c r="V552" s="26"/>
      <c r="W552" s="26"/>
      <c r="X552" s="26"/>
      <c r="Y552" s="26"/>
      <c r="Z552" s="26"/>
      <c r="AA552" s="26"/>
      <c r="AB552" s="26"/>
      <c r="AC552" s="26"/>
      <c r="AD552" s="26"/>
      <c r="AE552" s="26"/>
      <c r="AF552" s="26"/>
      <c r="AG552" s="26"/>
      <c r="AH552" s="26"/>
    </row>
    <row r="553" spans="1:34" ht="14.5">
      <c r="A553" s="67">
        <v>551</v>
      </c>
      <c r="B553" s="68"/>
      <c r="C553" s="69"/>
      <c r="D553" s="70"/>
      <c r="E553" s="69"/>
      <c r="F553" s="69"/>
      <c r="G553" s="70"/>
      <c r="H553" s="70"/>
      <c r="I553" s="70"/>
      <c r="J553" s="70"/>
      <c r="K553" s="70"/>
      <c r="L553" s="70"/>
      <c r="M553" s="70"/>
      <c r="N553" s="86"/>
      <c r="O553" s="88"/>
      <c r="P553" s="72"/>
      <c r="Q553" s="73"/>
      <c r="R553" s="72"/>
      <c r="S553" s="73"/>
      <c r="T553" s="73"/>
      <c r="U553" s="74"/>
      <c r="V553" s="26"/>
      <c r="W553" s="26"/>
      <c r="X553" s="26"/>
      <c r="Y553" s="26"/>
      <c r="Z553" s="26"/>
      <c r="AA553" s="26"/>
      <c r="AB553" s="26"/>
      <c r="AC553" s="26"/>
      <c r="AD553" s="26"/>
      <c r="AE553" s="26"/>
      <c r="AF553" s="26"/>
      <c r="AG553" s="26"/>
      <c r="AH553" s="26"/>
    </row>
    <row r="554" spans="1:34" ht="14.5">
      <c r="A554" s="67">
        <v>552</v>
      </c>
      <c r="B554" s="68"/>
      <c r="C554" s="69"/>
      <c r="D554" s="70"/>
      <c r="E554" s="69"/>
      <c r="F554" s="69"/>
      <c r="G554" s="70"/>
      <c r="H554" s="70"/>
      <c r="I554" s="70"/>
      <c r="J554" s="70"/>
      <c r="K554" s="70"/>
      <c r="L554" s="70"/>
      <c r="M554" s="70"/>
      <c r="N554" s="99"/>
      <c r="O554" s="70"/>
      <c r="P554" s="72"/>
      <c r="Q554" s="73"/>
      <c r="R554" s="72"/>
      <c r="S554" s="73"/>
      <c r="T554" s="73"/>
      <c r="U554" s="74"/>
      <c r="V554" s="26"/>
      <c r="W554" s="26"/>
      <c r="X554" s="26"/>
      <c r="Y554" s="26"/>
      <c r="Z554" s="26"/>
      <c r="AA554" s="26"/>
      <c r="AB554" s="26"/>
      <c r="AC554" s="26"/>
      <c r="AD554" s="26"/>
      <c r="AE554" s="26"/>
      <c r="AF554" s="26"/>
      <c r="AG554" s="26"/>
      <c r="AH554" s="26"/>
    </row>
    <row r="555" spans="1:34" ht="14.5">
      <c r="A555" s="67">
        <v>553</v>
      </c>
      <c r="B555" s="68"/>
      <c r="C555" s="69"/>
      <c r="D555" s="70"/>
      <c r="E555" s="69"/>
      <c r="F555" s="69"/>
      <c r="G555" s="70"/>
      <c r="H555" s="70"/>
      <c r="I555" s="70"/>
      <c r="J555" s="70"/>
      <c r="K555" s="70"/>
      <c r="L555" s="70"/>
      <c r="M555" s="70"/>
      <c r="N555" s="86"/>
      <c r="O555" s="70"/>
      <c r="P555" s="72"/>
      <c r="Q555" s="73"/>
      <c r="R555" s="72"/>
      <c r="S555" s="73"/>
      <c r="T555" s="73"/>
      <c r="U555" s="74"/>
      <c r="V555" s="26"/>
      <c r="W555" s="26"/>
      <c r="X555" s="26"/>
      <c r="Y555" s="26"/>
      <c r="Z555" s="26"/>
      <c r="AA555" s="26"/>
      <c r="AB555" s="26"/>
      <c r="AC555" s="26"/>
      <c r="AD555" s="26"/>
      <c r="AE555" s="26"/>
      <c r="AF555" s="26"/>
      <c r="AG555" s="26"/>
      <c r="AH555" s="26"/>
    </row>
    <row r="556" spans="1:34" ht="14.5">
      <c r="A556" s="67">
        <v>554</v>
      </c>
      <c r="B556" s="68"/>
      <c r="C556" s="69"/>
      <c r="D556" s="70"/>
      <c r="E556" s="69"/>
      <c r="F556" s="69"/>
      <c r="G556" s="70"/>
      <c r="H556" s="70"/>
      <c r="I556" s="70"/>
      <c r="J556" s="70"/>
      <c r="K556" s="70"/>
      <c r="L556" s="70"/>
      <c r="M556" s="70"/>
      <c r="N556" s="86"/>
      <c r="O556" s="70"/>
      <c r="P556" s="72"/>
      <c r="Q556" s="73"/>
      <c r="R556" s="72"/>
      <c r="S556" s="73"/>
      <c r="T556" s="73"/>
      <c r="U556" s="74"/>
      <c r="V556" s="26"/>
      <c r="W556" s="26"/>
      <c r="X556" s="26"/>
      <c r="Y556" s="26"/>
      <c r="Z556" s="26"/>
      <c r="AA556" s="26"/>
      <c r="AB556" s="26"/>
      <c r="AC556" s="26"/>
      <c r="AD556" s="26"/>
      <c r="AE556" s="26"/>
      <c r="AF556" s="26"/>
      <c r="AG556" s="26"/>
      <c r="AH556" s="26"/>
    </row>
    <row r="557" spans="1:34" ht="14.5">
      <c r="A557" s="67">
        <v>555</v>
      </c>
      <c r="B557" s="68"/>
      <c r="C557" s="69"/>
      <c r="D557" s="70"/>
      <c r="E557" s="69"/>
      <c r="F557" s="69"/>
      <c r="G557" s="70"/>
      <c r="H557" s="70"/>
      <c r="I557" s="70"/>
      <c r="J557" s="70"/>
      <c r="K557" s="70"/>
      <c r="L557" s="70"/>
      <c r="M557" s="70"/>
      <c r="N557" s="86"/>
      <c r="O557" s="88"/>
      <c r="P557" s="72"/>
      <c r="Q557" s="73"/>
      <c r="R557" s="72"/>
      <c r="S557" s="73"/>
      <c r="T557" s="73"/>
      <c r="U557" s="74"/>
      <c r="V557" s="26"/>
      <c r="W557" s="26"/>
      <c r="X557" s="26"/>
      <c r="Y557" s="26"/>
      <c r="Z557" s="26"/>
      <c r="AA557" s="26"/>
      <c r="AB557" s="26"/>
      <c r="AC557" s="26"/>
      <c r="AD557" s="26"/>
      <c r="AE557" s="26"/>
      <c r="AF557" s="26"/>
      <c r="AG557" s="26"/>
      <c r="AH557" s="26"/>
    </row>
    <row r="558" spans="1:34" ht="14.5">
      <c r="A558" s="67">
        <v>556</v>
      </c>
      <c r="B558" s="68"/>
      <c r="C558" s="69"/>
      <c r="D558" s="70"/>
      <c r="E558" s="69"/>
      <c r="F558" s="69"/>
      <c r="G558" s="70"/>
      <c r="H558" s="70"/>
      <c r="I558" s="70"/>
      <c r="J558" s="70"/>
      <c r="K558" s="70"/>
      <c r="L558" s="70"/>
      <c r="M558" s="70"/>
      <c r="N558" s="86"/>
      <c r="O558" s="88"/>
      <c r="P558" s="72"/>
      <c r="Q558" s="73"/>
      <c r="R558" s="72"/>
      <c r="S558" s="73"/>
      <c r="T558" s="73"/>
      <c r="U558" s="74"/>
      <c r="V558" s="26"/>
      <c r="W558" s="26"/>
      <c r="X558" s="26"/>
      <c r="Y558" s="26"/>
      <c r="Z558" s="26"/>
      <c r="AA558" s="26"/>
      <c r="AB558" s="26"/>
      <c r="AC558" s="26"/>
      <c r="AD558" s="26"/>
      <c r="AE558" s="26"/>
      <c r="AF558" s="26"/>
      <c r="AG558" s="26"/>
      <c r="AH558" s="26"/>
    </row>
    <row r="559" spans="1:34" ht="14.5">
      <c r="A559" s="67">
        <v>557</v>
      </c>
      <c r="B559" s="68"/>
      <c r="C559" s="69"/>
      <c r="D559" s="70"/>
      <c r="E559" s="69"/>
      <c r="F559" s="69"/>
      <c r="G559" s="70"/>
      <c r="H559" s="70"/>
      <c r="I559" s="70"/>
      <c r="J559" s="70"/>
      <c r="K559" s="70"/>
      <c r="L559" s="70"/>
      <c r="M559" s="70"/>
      <c r="N559" s="86"/>
      <c r="O559" s="88"/>
      <c r="P559" s="72"/>
      <c r="Q559" s="73"/>
      <c r="R559" s="72"/>
      <c r="S559" s="73"/>
      <c r="T559" s="73"/>
      <c r="U559" s="74"/>
      <c r="V559" s="26"/>
      <c r="W559" s="26"/>
      <c r="X559" s="26"/>
      <c r="Y559" s="26"/>
      <c r="Z559" s="26"/>
      <c r="AA559" s="26"/>
      <c r="AB559" s="26"/>
      <c r="AC559" s="26"/>
      <c r="AD559" s="26"/>
      <c r="AE559" s="26"/>
      <c r="AF559" s="26"/>
      <c r="AG559" s="26"/>
      <c r="AH559" s="26"/>
    </row>
    <row r="560" spans="1:34" ht="14.5">
      <c r="A560" s="67">
        <v>558</v>
      </c>
      <c r="B560" s="68"/>
      <c r="C560" s="69"/>
      <c r="D560" s="70"/>
      <c r="E560" s="69"/>
      <c r="F560" s="69"/>
      <c r="G560" s="70"/>
      <c r="H560" s="70"/>
      <c r="I560" s="70"/>
      <c r="J560" s="70"/>
      <c r="K560" s="70"/>
      <c r="L560" s="70"/>
      <c r="M560" s="70"/>
      <c r="N560" s="86"/>
      <c r="O560" s="70"/>
      <c r="P560" s="72"/>
      <c r="Q560" s="73"/>
      <c r="R560" s="72"/>
      <c r="S560" s="73"/>
      <c r="T560" s="73"/>
      <c r="U560" s="74"/>
      <c r="V560" s="26"/>
      <c r="W560" s="26"/>
      <c r="X560" s="26"/>
      <c r="Y560" s="26"/>
      <c r="Z560" s="26"/>
      <c r="AA560" s="26"/>
      <c r="AB560" s="26"/>
      <c r="AC560" s="26"/>
      <c r="AD560" s="26"/>
      <c r="AE560" s="26"/>
      <c r="AF560" s="26"/>
      <c r="AG560" s="26"/>
      <c r="AH560" s="26"/>
    </row>
    <row r="561" spans="1:34" ht="14.5">
      <c r="A561" s="67">
        <v>559</v>
      </c>
      <c r="B561" s="68"/>
      <c r="C561" s="69"/>
      <c r="D561" s="70"/>
      <c r="E561" s="69"/>
      <c r="F561" s="69"/>
      <c r="G561" s="70"/>
      <c r="H561" s="70"/>
      <c r="I561" s="70"/>
      <c r="J561" s="70"/>
      <c r="K561" s="70"/>
      <c r="L561" s="70"/>
      <c r="M561" s="70"/>
      <c r="N561" s="86"/>
      <c r="O561" s="88"/>
      <c r="P561" s="72"/>
      <c r="Q561" s="73"/>
      <c r="R561" s="72"/>
      <c r="S561" s="73"/>
      <c r="T561" s="73"/>
      <c r="U561" s="74"/>
      <c r="V561" s="26"/>
      <c r="W561" s="26"/>
      <c r="X561" s="26"/>
      <c r="Y561" s="26"/>
      <c r="Z561" s="26"/>
      <c r="AA561" s="26"/>
      <c r="AB561" s="26"/>
      <c r="AC561" s="26"/>
      <c r="AD561" s="26"/>
      <c r="AE561" s="26"/>
      <c r="AF561" s="26"/>
      <c r="AG561" s="26"/>
      <c r="AH561" s="26"/>
    </row>
    <row r="562" spans="1:34" ht="14.5">
      <c r="A562" s="67">
        <v>560</v>
      </c>
      <c r="B562" s="68"/>
      <c r="C562" s="69"/>
      <c r="D562" s="70"/>
      <c r="E562" s="69"/>
      <c r="F562" s="69"/>
      <c r="G562" s="70"/>
      <c r="H562" s="70"/>
      <c r="I562" s="70"/>
      <c r="J562" s="70"/>
      <c r="K562" s="70"/>
      <c r="L562" s="70"/>
      <c r="M562" s="70"/>
      <c r="N562" s="86"/>
      <c r="O562" s="70"/>
      <c r="P562" s="72"/>
      <c r="Q562" s="73"/>
      <c r="R562" s="72"/>
      <c r="S562" s="73"/>
      <c r="T562" s="73"/>
      <c r="U562" s="74"/>
      <c r="V562" s="26"/>
      <c r="W562" s="26"/>
      <c r="X562" s="26"/>
      <c r="Y562" s="26"/>
      <c r="Z562" s="26"/>
      <c r="AA562" s="26"/>
      <c r="AB562" s="26"/>
      <c r="AC562" s="26"/>
      <c r="AD562" s="26"/>
      <c r="AE562" s="26"/>
      <c r="AF562" s="26"/>
      <c r="AG562" s="26"/>
      <c r="AH562" s="26"/>
    </row>
    <row r="563" spans="1:34" ht="14.5">
      <c r="A563" s="67">
        <v>561</v>
      </c>
      <c r="B563" s="68"/>
      <c r="C563" s="69"/>
      <c r="D563" s="70"/>
      <c r="G563" s="22"/>
      <c r="J563" s="22"/>
      <c r="K563" s="70"/>
      <c r="L563" s="70"/>
      <c r="M563" s="9"/>
      <c r="N563" s="9"/>
      <c r="O563" s="9"/>
      <c r="P563" s="72"/>
      <c r="Q563" s="73"/>
      <c r="R563" s="72"/>
      <c r="S563" s="73"/>
      <c r="T563" s="73"/>
      <c r="U563" s="74"/>
      <c r="V563" s="26"/>
      <c r="W563" s="26"/>
      <c r="X563" s="26"/>
      <c r="Y563" s="26"/>
      <c r="Z563" s="26"/>
      <c r="AA563" s="26"/>
      <c r="AB563" s="26"/>
      <c r="AC563" s="26"/>
      <c r="AD563" s="26"/>
      <c r="AE563" s="26"/>
      <c r="AF563" s="26"/>
      <c r="AG563" s="26"/>
      <c r="AH563" s="26"/>
    </row>
    <row r="564" spans="1:34" ht="14.5">
      <c r="A564" s="67">
        <v>562</v>
      </c>
      <c r="B564" s="68"/>
      <c r="C564" s="69"/>
      <c r="D564" s="70"/>
      <c r="E564" s="69"/>
      <c r="F564" s="69"/>
      <c r="G564" s="70"/>
      <c r="H564" s="70"/>
      <c r="I564" s="70"/>
      <c r="J564" s="70"/>
      <c r="K564" s="70"/>
      <c r="L564" s="70"/>
      <c r="M564" s="70"/>
      <c r="N564" s="86"/>
      <c r="O564" s="70"/>
      <c r="P564" s="72"/>
      <c r="Q564" s="73"/>
      <c r="R564" s="72"/>
      <c r="S564" s="73"/>
      <c r="T564" s="73"/>
      <c r="U564" s="74"/>
      <c r="V564" s="26"/>
      <c r="W564" s="26"/>
      <c r="X564" s="26"/>
      <c r="Y564" s="26"/>
      <c r="Z564" s="26"/>
      <c r="AA564" s="26"/>
      <c r="AB564" s="26"/>
      <c r="AC564" s="26"/>
      <c r="AD564" s="26"/>
      <c r="AE564" s="26"/>
      <c r="AF564" s="26"/>
      <c r="AG564" s="26"/>
      <c r="AH564" s="26"/>
    </row>
    <row r="565" spans="1:34" ht="14.5">
      <c r="A565" s="67">
        <v>563</v>
      </c>
      <c r="B565" s="68"/>
      <c r="C565" s="69"/>
      <c r="D565" s="70"/>
      <c r="E565" s="69"/>
      <c r="F565" s="69"/>
      <c r="G565" s="70"/>
      <c r="H565" s="70"/>
      <c r="I565" s="70"/>
      <c r="J565" s="70"/>
      <c r="K565" s="70"/>
      <c r="L565" s="70"/>
      <c r="M565" s="70"/>
      <c r="N565" s="86"/>
      <c r="O565" s="88"/>
      <c r="P565" s="72"/>
      <c r="Q565" s="73"/>
      <c r="R565" s="72"/>
      <c r="S565" s="73"/>
      <c r="T565" s="73"/>
      <c r="U565" s="74"/>
      <c r="V565" s="26"/>
      <c r="W565" s="26"/>
      <c r="X565" s="26"/>
      <c r="Y565" s="26"/>
      <c r="Z565" s="26"/>
      <c r="AA565" s="26"/>
      <c r="AB565" s="26"/>
      <c r="AC565" s="26"/>
      <c r="AD565" s="26"/>
      <c r="AE565" s="26"/>
      <c r="AF565" s="26"/>
      <c r="AG565" s="26"/>
      <c r="AH565" s="26"/>
    </row>
    <row r="566" spans="1:34" ht="14.5">
      <c r="A566" s="67">
        <v>564</v>
      </c>
      <c r="B566" s="68"/>
      <c r="C566" s="69"/>
      <c r="D566" s="70"/>
      <c r="E566" s="69"/>
      <c r="F566" s="69"/>
      <c r="G566" s="70"/>
      <c r="H566" s="70"/>
      <c r="I566" s="70"/>
      <c r="J566" s="70"/>
      <c r="K566" s="70"/>
      <c r="L566" s="70"/>
      <c r="M566" s="70"/>
      <c r="N566" s="86"/>
      <c r="O566" s="70"/>
      <c r="P566" s="72"/>
      <c r="Q566" s="73"/>
      <c r="R566" s="72"/>
      <c r="S566" s="73"/>
      <c r="T566" s="73"/>
      <c r="U566" s="74"/>
      <c r="V566" s="26"/>
      <c r="W566" s="26"/>
      <c r="X566" s="26"/>
      <c r="Y566" s="26"/>
      <c r="Z566" s="26"/>
      <c r="AA566" s="26"/>
      <c r="AB566" s="26"/>
      <c r="AC566" s="26"/>
      <c r="AD566" s="26"/>
      <c r="AE566" s="26"/>
      <c r="AF566" s="26"/>
      <c r="AG566" s="26"/>
      <c r="AH566" s="26"/>
    </row>
    <row r="567" spans="1:34" ht="14.5">
      <c r="A567" s="67">
        <v>565</v>
      </c>
      <c r="B567" s="68"/>
      <c r="C567" s="69"/>
      <c r="D567" s="70"/>
      <c r="E567" s="69"/>
      <c r="F567" s="69"/>
      <c r="G567" s="70"/>
      <c r="H567" s="70"/>
      <c r="I567" s="70"/>
      <c r="J567" s="70"/>
      <c r="K567" s="70"/>
      <c r="L567" s="70"/>
      <c r="M567" s="70"/>
      <c r="N567" s="86"/>
      <c r="O567" s="88"/>
      <c r="P567" s="72"/>
      <c r="Q567" s="73"/>
      <c r="R567" s="72"/>
      <c r="S567" s="73"/>
      <c r="T567" s="73"/>
      <c r="U567" s="74"/>
      <c r="V567" s="26"/>
      <c r="W567" s="26"/>
      <c r="X567" s="26"/>
      <c r="Y567" s="26"/>
      <c r="Z567" s="26"/>
      <c r="AA567" s="26"/>
      <c r="AB567" s="26"/>
      <c r="AC567" s="26"/>
      <c r="AD567" s="26"/>
      <c r="AE567" s="26"/>
      <c r="AF567" s="26"/>
      <c r="AG567" s="26"/>
      <c r="AH567" s="26"/>
    </row>
    <row r="568" spans="1:34" ht="14.5">
      <c r="A568" s="67">
        <v>566</v>
      </c>
      <c r="B568" s="68"/>
      <c r="C568" s="69"/>
      <c r="D568" s="70"/>
      <c r="E568" s="69"/>
      <c r="F568" s="69"/>
      <c r="G568" s="70"/>
      <c r="H568" s="70"/>
      <c r="I568" s="70"/>
      <c r="J568" s="70"/>
      <c r="K568" s="70"/>
      <c r="L568" s="70"/>
      <c r="M568" s="70"/>
      <c r="N568" s="86"/>
      <c r="O568" s="88"/>
      <c r="P568" s="72"/>
      <c r="Q568" s="73"/>
      <c r="R568" s="72"/>
      <c r="S568" s="73"/>
      <c r="T568" s="73"/>
      <c r="U568" s="74"/>
      <c r="V568" s="26"/>
      <c r="W568" s="26"/>
      <c r="X568" s="26"/>
      <c r="Y568" s="26"/>
      <c r="Z568" s="26"/>
      <c r="AA568" s="26"/>
      <c r="AB568" s="26"/>
      <c r="AC568" s="26"/>
      <c r="AD568" s="26"/>
      <c r="AE568" s="26"/>
      <c r="AF568" s="26"/>
      <c r="AG568" s="26"/>
      <c r="AH568" s="26"/>
    </row>
    <row r="569" spans="1:34" ht="14.5">
      <c r="A569" s="67">
        <v>567</v>
      </c>
      <c r="B569" s="68"/>
      <c r="C569" s="69"/>
      <c r="D569" s="70"/>
      <c r="E569" s="69"/>
      <c r="F569" s="69"/>
      <c r="G569" s="70"/>
      <c r="H569" s="70"/>
      <c r="I569" s="70"/>
      <c r="J569" s="70"/>
      <c r="K569" s="70"/>
      <c r="L569" s="70"/>
      <c r="M569" s="70"/>
      <c r="N569" s="86"/>
      <c r="O569" s="88"/>
      <c r="P569" s="72"/>
      <c r="Q569" s="73"/>
      <c r="R569" s="72"/>
      <c r="S569" s="73"/>
      <c r="T569" s="73"/>
      <c r="U569" s="74"/>
      <c r="V569" s="26"/>
      <c r="W569" s="26"/>
      <c r="X569" s="26"/>
      <c r="Y569" s="26"/>
      <c r="Z569" s="26"/>
      <c r="AA569" s="26"/>
      <c r="AB569" s="26"/>
      <c r="AC569" s="26"/>
      <c r="AD569" s="26"/>
      <c r="AE569" s="26"/>
      <c r="AF569" s="26"/>
      <c r="AG569" s="26"/>
      <c r="AH569" s="26"/>
    </row>
    <row r="570" spans="1:34" ht="14.5">
      <c r="A570" s="67">
        <v>568</v>
      </c>
      <c r="B570" s="68"/>
      <c r="C570" s="69"/>
      <c r="D570" s="70"/>
      <c r="E570" s="69"/>
      <c r="F570" s="69"/>
      <c r="G570" s="70"/>
      <c r="H570" s="70"/>
      <c r="I570" s="70"/>
      <c r="J570" s="70"/>
      <c r="K570" s="70"/>
      <c r="L570" s="70"/>
      <c r="M570" s="70"/>
      <c r="N570" s="86"/>
      <c r="O570" s="88"/>
      <c r="P570" s="72"/>
      <c r="Q570" s="73"/>
      <c r="R570" s="72"/>
      <c r="S570" s="73"/>
      <c r="T570" s="73"/>
      <c r="U570" s="74"/>
      <c r="V570" s="26"/>
      <c r="W570" s="26"/>
      <c r="X570" s="26"/>
      <c r="Y570" s="26"/>
      <c r="Z570" s="26"/>
      <c r="AA570" s="26"/>
      <c r="AB570" s="26"/>
      <c r="AC570" s="26"/>
      <c r="AD570" s="26"/>
      <c r="AE570" s="26"/>
      <c r="AF570" s="26"/>
      <c r="AG570" s="26"/>
      <c r="AH570" s="26"/>
    </row>
    <row r="571" spans="1:34" ht="14.5">
      <c r="A571" s="67">
        <v>569</v>
      </c>
      <c r="B571" s="68"/>
      <c r="C571" s="69"/>
      <c r="D571" s="70"/>
      <c r="E571" s="69"/>
      <c r="F571" s="69"/>
      <c r="G571" s="70"/>
      <c r="H571" s="70"/>
      <c r="I571" s="70"/>
      <c r="J571" s="70"/>
      <c r="K571" s="70"/>
      <c r="L571" s="70"/>
      <c r="M571" s="70"/>
      <c r="N571" s="86"/>
      <c r="O571" s="88"/>
      <c r="P571" s="72"/>
      <c r="Q571" s="73"/>
      <c r="R571" s="72"/>
      <c r="S571" s="73"/>
      <c r="T571" s="73"/>
      <c r="U571" s="74"/>
      <c r="V571" s="26"/>
      <c r="W571" s="26"/>
      <c r="X571" s="26"/>
      <c r="Y571" s="26"/>
      <c r="Z571" s="26"/>
      <c r="AA571" s="26"/>
      <c r="AB571" s="26"/>
      <c r="AC571" s="26"/>
      <c r="AD571" s="26"/>
      <c r="AE571" s="26"/>
      <c r="AF571" s="26"/>
      <c r="AG571" s="26"/>
      <c r="AH571" s="26"/>
    </row>
    <row r="572" spans="1:34" ht="14.5">
      <c r="A572" s="67">
        <v>570</v>
      </c>
      <c r="B572" s="68"/>
      <c r="C572" s="69"/>
      <c r="D572" s="70"/>
      <c r="E572" s="69"/>
      <c r="F572" s="69"/>
      <c r="G572" s="70"/>
      <c r="H572" s="70"/>
      <c r="I572" s="70"/>
      <c r="J572" s="70"/>
      <c r="K572" s="70"/>
      <c r="L572" s="70"/>
      <c r="M572" s="70"/>
      <c r="N572" s="86"/>
      <c r="O572" s="88"/>
      <c r="P572" s="72"/>
      <c r="Q572" s="73"/>
      <c r="R572" s="72"/>
      <c r="S572" s="73"/>
      <c r="T572" s="73"/>
      <c r="U572" s="74"/>
      <c r="V572" s="26"/>
      <c r="W572" s="26"/>
      <c r="X572" s="26"/>
      <c r="Y572" s="26"/>
      <c r="Z572" s="26"/>
      <c r="AA572" s="26"/>
      <c r="AB572" s="26"/>
      <c r="AC572" s="26"/>
      <c r="AD572" s="26"/>
      <c r="AE572" s="26"/>
      <c r="AF572" s="26"/>
      <c r="AG572" s="26"/>
      <c r="AH572" s="26"/>
    </row>
    <row r="573" spans="1:34" ht="14.5">
      <c r="A573" s="67">
        <v>571</v>
      </c>
      <c r="B573" s="68"/>
      <c r="C573" s="69"/>
      <c r="D573" s="70"/>
      <c r="E573" s="69"/>
      <c r="F573" s="69"/>
      <c r="G573" s="70"/>
      <c r="H573" s="70"/>
      <c r="I573" s="70"/>
      <c r="J573" s="70"/>
      <c r="K573" s="70"/>
      <c r="L573" s="70"/>
      <c r="M573" s="70"/>
      <c r="N573" s="86"/>
      <c r="O573" s="88"/>
      <c r="P573" s="72"/>
      <c r="Q573" s="73"/>
      <c r="R573" s="72"/>
      <c r="S573" s="73"/>
      <c r="T573" s="73"/>
      <c r="U573" s="74"/>
      <c r="V573" s="26"/>
      <c r="W573" s="26"/>
      <c r="X573" s="26"/>
      <c r="Y573" s="26"/>
      <c r="Z573" s="26"/>
      <c r="AA573" s="26"/>
      <c r="AB573" s="26"/>
      <c r="AC573" s="26"/>
      <c r="AD573" s="26"/>
      <c r="AE573" s="26"/>
      <c r="AF573" s="26"/>
      <c r="AG573" s="26"/>
      <c r="AH573" s="26"/>
    </row>
    <row r="574" spans="1:34" ht="14.5">
      <c r="A574" s="67">
        <v>572</v>
      </c>
      <c r="B574" s="68"/>
      <c r="C574" s="69"/>
      <c r="D574" s="70"/>
      <c r="E574" s="69"/>
      <c r="F574" s="69"/>
      <c r="G574" s="70"/>
      <c r="H574" s="70"/>
      <c r="I574" s="70"/>
      <c r="J574" s="70"/>
      <c r="K574" s="70"/>
      <c r="L574" s="70"/>
      <c r="M574" s="70"/>
      <c r="N574" s="86"/>
      <c r="O574" s="88"/>
      <c r="P574" s="72"/>
      <c r="Q574" s="73"/>
      <c r="R574" s="72"/>
      <c r="S574" s="73"/>
      <c r="T574" s="73"/>
      <c r="U574" s="74"/>
      <c r="V574" s="26"/>
      <c r="W574" s="26"/>
      <c r="X574" s="26"/>
      <c r="Y574" s="26"/>
      <c r="Z574" s="26"/>
      <c r="AA574" s="26"/>
      <c r="AB574" s="26"/>
      <c r="AC574" s="26"/>
      <c r="AD574" s="26"/>
      <c r="AE574" s="26"/>
      <c r="AF574" s="26"/>
      <c r="AG574" s="26"/>
      <c r="AH574" s="26"/>
    </row>
    <row r="575" spans="1:34" ht="14.5">
      <c r="A575" s="67">
        <v>573</v>
      </c>
      <c r="B575" s="68"/>
      <c r="C575" s="69"/>
      <c r="D575" s="70"/>
      <c r="E575" s="69"/>
      <c r="F575" s="69"/>
      <c r="G575" s="70"/>
      <c r="H575" s="70"/>
      <c r="I575" s="70"/>
      <c r="J575" s="70"/>
      <c r="K575" s="70"/>
      <c r="L575" s="70"/>
      <c r="M575" s="70"/>
      <c r="N575" s="86"/>
      <c r="O575" s="86"/>
      <c r="P575" s="72"/>
      <c r="Q575" s="73"/>
      <c r="R575" s="72"/>
      <c r="S575" s="73"/>
      <c r="T575" s="73"/>
      <c r="U575" s="74"/>
      <c r="V575" s="26"/>
      <c r="W575" s="26"/>
      <c r="X575" s="26"/>
      <c r="Y575" s="26"/>
      <c r="Z575" s="26"/>
      <c r="AA575" s="26"/>
      <c r="AB575" s="26"/>
      <c r="AC575" s="26"/>
      <c r="AD575" s="26"/>
      <c r="AE575" s="26"/>
      <c r="AF575" s="26"/>
      <c r="AG575" s="26"/>
      <c r="AH575" s="26"/>
    </row>
    <row r="576" spans="1:34" ht="14.5">
      <c r="A576" s="67">
        <v>574</v>
      </c>
      <c r="B576" s="68"/>
      <c r="C576" s="69"/>
      <c r="D576" s="70"/>
      <c r="E576" s="69"/>
      <c r="F576" s="69"/>
      <c r="G576" s="70"/>
      <c r="H576" s="70"/>
      <c r="I576" s="70"/>
      <c r="J576" s="70"/>
      <c r="K576" s="70"/>
      <c r="L576" s="70"/>
      <c r="M576" s="70"/>
      <c r="N576" s="86"/>
      <c r="O576" s="86"/>
      <c r="P576" s="72"/>
      <c r="Q576" s="73"/>
      <c r="R576" s="72"/>
      <c r="S576" s="73"/>
      <c r="T576" s="73"/>
      <c r="U576" s="74"/>
      <c r="V576" s="26"/>
      <c r="W576" s="26"/>
      <c r="X576" s="26"/>
      <c r="Y576" s="26"/>
      <c r="Z576" s="26"/>
      <c r="AA576" s="26"/>
      <c r="AB576" s="26"/>
      <c r="AC576" s="26"/>
      <c r="AD576" s="26"/>
      <c r="AE576" s="26"/>
      <c r="AF576" s="26"/>
      <c r="AG576" s="26"/>
      <c r="AH576" s="26"/>
    </row>
    <row r="577" spans="1:34" ht="14.5" hidden="1">
      <c r="A577" s="67">
        <v>575</v>
      </c>
      <c r="B577" s="68"/>
      <c r="C577" s="69"/>
      <c r="D577" s="70"/>
      <c r="E577" s="69"/>
      <c r="F577" s="69"/>
      <c r="G577" s="70"/>
      <c r="H577" s="70"/>
      <c r="I577" s="70"/>
      <c r="J577" s="70"/>
      <c r="K577" s="70"/>
      <c r="L577" s="70"/>
      <c r="M577" s="70"/>
      <c r="N577" s="86"/>
      <c r="O577" s="88"/>
      <c r="P577" s="72"/>
      <c r="Q577" s="73"/>
      <c r="R577" s="72"/>
      <c r="S577" s="73"/>
      <c r="T577" s="73"/>
      <c r="U577" s="74"/>
      <c r="V577" s="26"/>
      <c r="W577" s="26"/>
      <c r="X577" s="26"/>
      <c r="Y577" s="26"/>
      <c r="Z577" s="26"/>
      <c r="AA577" s="26"/>
      <c r="AB577" s="26"/>
      <c r="AC577" s="26"/>
      <c r="AD577" s="26"/>
      <c r="AE577" s="26"/>
      <c r="AF577" s="26"/>
      <c r="AG577" s="26"/>
      <c r="AH577" s="26"/>
    </row>
    <row r="578" spans="1:34" ht="14.5">
      <c r="A578" s="67">
        <v>576</v>
      </c>
      <c r="B578" s="68"/>
      <c r="C578" s="69"/>
      <c r="D578" s="70"/>
      <c r="E578" s="69"/>
      <c r="F578" s="69"/>
      <c r="G578" s="70"/>
      <c r="H578" s="70"/>
      <c r="I578" s="70"/>
      <c r="J578" s="70"/>
      <c r="K578" s="70"/>
      <c r="L578" s="70"/>
      <c r="M578" s="70"/>
      <c r="N578" s="86"/>
      <c r="O578" s="88"/>
      <c r="P578" s="72"/>
      <c r="Q578" s="73"/>
      <c r="R578" s="72"/>
      <c r="S578" s="73"/>
      <c r="T578" s="73"/>
      <c r="U578" s="74"/>
      <c r="V578" s="26"/>
      <c r="W578" s="26"/>
      <c r="X578" s="26"/>
      <c r="Y578" s="26"/>
      <c r="Z578" s="26"/>
      <c r="AA578" s="26"/>
      <c r="AB578" s="26"/>
      <c r="AC578" s="26"/>
      <c r="AD578" s="26"/>
      <c r="AE578" s="26"/>
      <c r="AF578" s="26"/>
      <c r="AG578" s="26"/>
      <c r="AH578" s="26"/>
    </row>
    <row r="579" spans="1:34" ht="14.5">
      <c r="A579" s="67">
        <v>577</v>
      </c>
      <c r="B579" s="68"/>
      <c r="C579" s="69"/>
      <c r="D579" s="70"/>
      <c r="E579" s="69"/>
      <c r="F579" s="69"/>
      <c r="G579" s="70"/>
      <c r="H579" s="70"/>
      <c r="I579" s="70"/>
      <c r="J579" s="70"/>
      <c r="K579" s="70"/>
      <c r="L579" s="70"/>
      <c r="M579" s="70"/>
      <c r="N579" s="86"/>
      <c r="O579" s="88"/>
      <c r="P579" s="72"/>
      <c r="Q579" s="73"/>
      <c r="R579" s="72"/>
      <c r="S579" s="73"/>
      <c r="T579" s="73"/>
      <c r="U579" s="74"/>
      <c r="V579" s="26"/>
      <c r="W579" s="26"/>
      <c r="X579" s="26"/>
      <c r="Y579" s="26"/>
      <c r="Z579" s="26"/>
      <c r="AA579" s="26"/>
      <c r="AB579" s="26"/>
      <c r="AC579" s="26"/>
      <c r="AD579" s="26"/>
      <c r="AE579" s="26"/>
      <c r="AF579" s="26"/>
      <c r="AG579" s="26"/>
      <c r="AH579" s="26"/>
    </row>
    <row r="580" spans="1:34" ht="14.5">
      <c r="A580" s="67">
        <v>578</v>
      </c>
      <c r="B580" s="68"/>
      <c r="C580" s="69"/>
      <c r="D580" s="70"/>
      <c r="E580" s="69"/>
      <c r="F580" s="69"/>
      <c r="G580" s="70"/>
      <c r="H580" s="70"/>
      <c r="I580" s="70"/>
      <c r="J580" s="70"/>
      <c r="K580" s="70"/>
      <c r="L580" s="70"/>
      <c r="M580" s="70"/>
      <c r="N580" s="86"/>
      <c r="O580" s="88"/>
      <c r="P580" s="72"/>
      <c r="Q580" s="73"/>
      <c r="R580" s="72"/>
      <c r="S580" s="73"/>
      <c r="T580" s="73"/>
      <c r="U580" s="74"/>
      <c r="V580" s="26"/>
      <c r="W580" s="26"/>
      <c r="X580" s="26"/>
      <c r="Y580" s="26"/>
      <c r="Z580" s="26"/>
      <c r="AA580" s="26"/>
      <c r="AB580" s="26"/>
      <c r="AC580" s="26"/>
      <c r="AD580" s="26"/>
      <c r="AE580" s="26"/>
      <c r="AF580" s="26"/>
      <c r="AG580" s="26"/>
      <c r="AH580" s="26"/>
    </row>
    <row r="581" spans="1:34" ht="14.5">
      <c r="A581" s="67">
        <v>579</v>
      </c>
      <c r="B581" s="68"/>
      <c r="C581" s="69"/>
      <c r="D581" s="70"/>
      <c r="E581" s="69"/>
      <c r="F581" s="69"/>
      <c r="G581" s="70"/>
      <c r="H581" s="70"/>
      <c r="I581" s="70"/>
      <c r="J581" s="70"/>
      <c r="K581" s="70"/>
      <c r="L581" s="70"/>
      <c r="M581" s="70"/>
      <c r="N581" s="86"/>
      <c r="O581" s="88"/>
      <c r="P581" s="72"/>
      <c r="Q581" s="73"/>
      <c r="R581" s="72"/>
      <c r="S581" s="73"/>
      <c r="T581" s="73"/>
      <c r="U581" s="74"/>
      <c r="V581" s="26"/>
      <c r="W581" s="26"/>
      <c r="X581" s="26"/>
      <c r="Y581" s="26"/>
      <c r="Z581" s="26"/>
      <c r="AA581" s="26"/>
      <c r="AB581" s="26"/>
      <c r="AC581" s="26"/>
      <c r="AD581" s="26"/>
      <c r="AE581" s="26"/>
      <c r="AF581" s="26"/>
      <c r="AG581" s="26"/>
      <c r="AH581" s="26"/>
    </row>
    <row r="582" spans="1:34" ht="14.5">
      <c r="A582" s="67">
        <v>580</v>
      </c>
      <c r="B582" s="68"/>
      <c r="C582" s="69"/>
      <c r="D582" s="70"/>
      <c r="E582" s="69"/>
      <c r="F582" s="69"/>
      <c r="G582" s="70"/>
      <c r="H582" s="70"/>
      <c r="I582" s="70"/>
      <c r="J582" s="70"/>
      <c r="K582" s="70"/>
      <c r="L582" s="70"/>
      <c r="M582" s="70"/>
      <c r="N582" s="86"/>
      <c r="O582" s="88"/>
      <c r="P582" s="72"/>
      <c r="Q582" s="73"/>
      <c r="R582" s="72"/>
      <c r="S582" s="73"/>
      <c r="T582" s="73"/>
      <c r="U582" s="74"/>
      <c r="V582" s="26"/>
      <c r="W582" s="26"/>
      <c r="X582" s="26"/>
      <c r="Y582" s="26"/>
      <c r="Z582" s="26"/>
      <c r="AA582" s="26"/>
      <c r="AB582" s="26"/>
      <c r="AC582" s="26"/>
      <c r="AD582" s="26"/>
      <c r="AE582" s="26"/>
      <c r="AF582" s="26"/>
      <c r="AG582" s="26"/>
      <c r="AH582" s="26"/>
    </row>
    <row r="583" spans="1:34" ht="14.5">
      <c r="A583" s="67">
        <v>581</v>
      </c>
      <c r="B583" s="68"/>
      <c r="C583" s="69"/>
      <c r="D583" s="70"/>
      <c r="E583" s="69"/>
      <c r="F583" s="69"/>
      <c r="G583" s="70"/>
      <c r="H583" s="70"/>
      <c r="I583" s="70"/>
      <c r="J583" s="70"/>
      <c r="K583" s="70"/>
      <c r="L583" s="70"/>
      <c r="M583" s="70"/>
      <c r="N583" s="86"/>
      <c r="O583" s="88"/>
      <c r="P583" s="72"/>
      <c r="Q583" s="73"/>
      <c r="R583" s="72"/>
      <c r="S583" s="73"/>
      <c r="T583" s="73"/>
      <c r="U583" s="74"/>
      <c r="V583" s="26"/>
      <c r="W583" s="26"/>
      <c r="X583" s="26"/>
      <c r="Y583" s="26"/>
      <c r="Z583" s="26"/>
      <c r="AA583" s="26"/>
      <c r="AB583" s="26"/>
      <c r="AC583" s="26"/>
      <c r="AD583" s="26"/>
      <c r="AE583" s="26"/>
      <c r="AF583" s="26"/>
      <c r="AG583" s="26"/>
      <c r="AH583" s="26"/>
    </row>
    <row r="584" spans="1:34" ht="14.5">
      <c r="A584" s="67">
        <v>582</v>
      </c>
      <c r="B584" s="68"/>
      <c r="C584" s="69"/>
      <c r="D584" s="70"/>
      <c r="E584" s="69"/>
      <c r="F584" s="69"/>
      <c r="G584" s="70"/>
      <c r="H584" s="70"/>
      <c r="I584" s="70"/>
      <c r="J584" s="70"/>
      <c r="K584" s="70"/>
      <c r="L584" s="70"/>
      <c r="M584" s="70"/>
      <c r="N584" s="86"/>
      <c r="O584" s="88"/>
      <c r="P584" s="72"/>
      <c r="Q584" s="73"/>
      <c r="R584" s="72"/>
      <c r="S584" s="73"/>
      <c r="T584" s="73"/>
      <c r="U584" s="74"/>
      <c r="V584" s="26"/>
      <c r="W584" s="26"/>
      <c r="X584" s="26"/>
      <c r="Y584" s="26"/>
      <c r="Z584" s="26"/>
      <c r="AA584" s="26"/>
      <c r="AB584" s="26"/>
      <c r="AC584" s="26"/>
      <c r="AD584" s="26"/>
      <c r="AE584" s="26"/>
      <c r="AF584" s="26"/>
      <c r="AG584" s="26"/>
      <c r="AH584" s="26"/>
    </row>
    <row r="585" spans="1:34" ht="14.5">
      <c r="A585" s="67">
        <v>583</v>
      </c>
      <c r="B585" s="68"/>
      <c r="C585" s="69"/>
      <c r="D585" s="70"/>
      <c r="E585" s="69"/>
      <c r="F585" s="69"/>
      <c r="G585" s="70"/>
      <c r="H585" s="70"/>
      <c r="I585" s="70"/>
      <c r="J585" s="70"/>
      <c r="K585" s="70"/>
      <c r="L585" s="70"/>
      <c r="M585" s="70"/>
      <c r="N585" s="86"/>
      <c r="O585" s="88"/>
      <c r="P585" s="72"/>
      <c r="Q585" s="73"/>
      <c r="R585" s="72"/>
      <c r="S585" s="73"/>
      <c r="T585" s="73"/>
      <c r="U585" s="74"/>
      <c r="V585" s="26"/>
      <c r="W585" s="26"/>
      <c r="X585" s="26"/>
      <c r="Y585" s="26"/>
      <c r="Z585" s="26"/>
      <c r="AA585" s="26"/>
      <c r="AB585" s="26"/>
      <c r="AC585" s="26"/>
      <c r="AD585" s="26"/>
      <c r="AE585" s="26"/>
      <c r="AF585" s="26"/>
      <c r="AG585" s="26"/>
      <c r="AH585" s="26"/>
    </row>
    <row r="586" spans="1:34" ht="14.5">
      <c r="A586" s="67">
        <v>584</v>
      </c>
      <c r="B586" s="68"/>
      <c r="C586" s="69"/>
      <c r="D586" s="70"/>
      <c r="E586" s="69"/>
      <c r="F586" s="69"/>
      <c r="G586" s="70"/>
      <c r="H586" s="70"/>
      <c r="I586" s="70"/>
      <c r="J586" s="70"/>
      <c r="K586" s="70"/>
      <c r="L586" s="70"/>
      <c r="M586" s="70"/>
      <c r="N586" s="86"/>
      <c r="O586" s="88"/>
      <c r="P586" s="72"/>
      <c r="Q586" s="73"/>
      <c r="R586" s="72"/>
      <c r="S586" s="73"/>
      <c r="T586" s="73"/>
      <c r="U586" s="74"/>
      <c r="V586" s="26"/>
      <c r="W586" s="26"/>
      <c r="X586" s="26"/>
      <c r="Y586" s="26"/>
      <c r="Z586" s="26"/>
      <c r="AA586" s="26"/>
      <c r="AB586" s="26"/>
      <c r="AC586" s="26"/>
      <c r="AD586" s="26"/>
      <c r="AE586" s="26"/>
      <c r="AF586" s="26"/>
      <c r="AG586" s="26"/>
      <c r="AH586" s="26"/>
    </row>
    <row r="587" spans="1:34" ht="14.5">
      <c r="A587" s="67">
        <v>585</v>
      </c>
      <c r="B587" s="68"/>
      <c r="C587" s="69"/>
      <c r="D587" s="70"/>
      <c r="E587" s="69"/>
      <c r="F587" s="69"/>
      <c r="G587" s="70"/>
      <c r="H587" s="70"/>
      <c r="I587" s="70"/>
      <c r="J587" s="70"/>
      <c r="K587" s="70"/>
      <c r="L587" s="70"/>
      <c r="M587" s="70"/>
      <c r="N587" s="86"/>
      <c r="O587" s="88"/>
      <c r="P587" s="72"/>
      <c r="Q587" s="73"/>
      <c r="R587" s="72"/>
      <c r="S587" s="73"/>
      <c r="T587" s="73"/>
      <c r="U587" s="74"/>
      <c r="V587" s="26"/>
      <c r="W587" s="26"/>
      <c r="X587" s="26"/>
      <c r="Y587" s="26"/>
      <c r="Z587" s="26"/>
      <c r="AA587" s="26"/>
      <c r="AB587" s="26"/>
      <c r="AC587" s="26"/>
      <c r="AD587" s="26"/>
      <c r="AE587" s="26"/>
      <c r="AF587" s="26"/>
      <c r="AG587" s="26"/>
      <c r="AH587" s="26"/>
    </row>
    <row r="588" spans="1:34" ht="14.5">
      <c r="A588" s="67">
        <v>586</v>
      </c>
      <c r="B588" s="68"/>
      <c r="C588" s="69"/>
      <c r="D588" s="70"/>
      <c r="E588" s="69"/>
      <c r="F588" s="69"/>
      <c r="G588" s="70"/>
      <c r="H588" s="70"/>
      <c r="I588" s="70"/>
      <c r="J588" s="70"/>
      <c r="K588" s="70"/>
      <c r="L588" s="70"/>
      <c r="M588" s="70"/>
      <c r="N588" s="86"/>
      <c r="O588" s="86"/>
      <c r="P588" s="72"/>
      <c r="Q588" s="73"/>
      <c r="R588" s="72"/>
      <c r="S588" s="73"/>
      <c r="T588" s="73"/>
      <c r="U588" s="74"/>
      <c r="V588" s="26"/>
      <c r="W588" s="26"/>
      <c r="X588" s="26"/>
      <c r="Y588" s="26"/>
      <c r="Z588" s="26"/>
      <c r="AA588" s="26"/>
      <c r="AB588" s="26"/>
      <c r="AC588" s="26"/>
      <c r="AD588" s="26"/>
      <c r="AE588" s="26"/>
      <c r="AF588" s="26"/>
      <c r="AG588" s="26"/>
      <c r="AH588" s="26"/>
    </row>
    <row r="589" spans="1:34" ht="14.5">
      <c r="A589" s="67">
        <v>587</v>
      </c>
      <c r="B589" s="68"/>
      <c r="C589" s="69"/>
      <c r="D589" s="70"/>
      <c r="E589" s="69"/>
      <c r="F589" s="69"/>
      <c r="G589" s="70"/>
      <c r="H589" s="70"/>
      <c r="I589" s="70"/>
      <c r="J589" s="70"/>
      <c r="K589" s="70"/>
      <c r="L589" s="70"/>
      <c r="M589" s="70"/>
      <c r="N589" s="86"/>
      <c r="O589" s="70"/>
      <c r="P589" s="72"/>
      <c r="Q589" s="73"/>
      <c r="R589" s="72"/>
      <c r="S589" s="73"/>
      <c r="T589" s="73"/>
      <c r="U589" s="74"/>
      <c r="V589" s="26"/>
      <c r="W589" s="26"/>
      <c r="X589" s="26"/>
      <c r="Y589" s="26"/>
      <c r="Z589" s="26"/>
      <c r="AA589" s="26"/>
      <c r="AB589" s="26"/>
      <c r="AC589" s="26"/>
      <c r="AD589" s="26"/>
      <c r="AE589" s="26"/>
      <c r="AF589" s="26"/>
      <c r="AG589" s="26"/>
      <c r="AH589" s="26"/>
    </row>
    <row r="590" spans="1:34" ht="14.5">
      <c r="A590" s="67">
        <v>588</v>
      </c>
      <c r="B590" s="68"/>
      <c r="C590" s="69"/>
      <c r="D590" s="70"/>
      <c r="E590" s="69"/>
      <c r="F590" s="69"/>
      <c r="G590" s="70"/>
      <c r="H590" s="70"/>
      <c r="I590" s="70"/>
      <c r="J590" s="70"/>
      <c r="K590" s="70"/>
      <c r="L590" s="70"/>
      <c r="M590" s="70"/>
      <c r="N590" s="86"/>
      <c r="O590" s="70"/>
      <c r="P590" s="72"/>
      <c r="Q590" s="73"/>
      <c r="R590" s="72"/>
      <c r="S590" s="73"/>
      <c r="T590" s="73"/>
      <c r="U590" s="74"/>
      <c r="V590" s="26"/>
      <c r="W590" s="26"/>
      <c r="X590" s="26"/>
      <c r="Y590" s="26"/>
      <c r="Z590" s="26"/>
      <c r="AA590" s="26"/>
      <c r="AB590" s="26"/>
      <c r="AC590" s="26"/>
      <c r="AD590" s="26"/>
      <c r="AE590" s="26"/>
      <c r="AF590" s="26"/>
      <c r="AG590" s="26"/>
      <c r="AH590" s="26"/>
    </row>
    <row r="591" spans="1:34" ht="14.5">
      <c r="A591" s="67">
        <v>589</v>
      </c>
      <c r="B591" s="68"/>
      <c r="C591" s="69"/>
      <c r="D591" s="70"/>
      <c r="E591" s="69"/>
      <c r="F591" s="69"/>
      <c r="G591" s="70"/>
      <c r="H591" s="70"/>
      <c r="I591" s="70"/>
      <c r="J591" s="70"/>
      <c r="K591" s="70"/>
      <c r="L591" s="70"/>
      <c r="M591" s="70"/>
      <c r="N591" s="86"/>
      <c r="O591" s="70"/>
      <c r="P591" s="72"/>
      <c r="Q591" s="73"/>
      <c r="R591" s="72"/>
      <c r="S591" s="73"/>
      <c r="T591" s="73"/>
      <c r="U591" s="74"/>
      <c r="V591" s="26"/>
      <c r="W591" s="26"/>
      <c r="X591" s="26"/>
      <c r="Y591" s="26"/>
      <c r="Z591" s="26"/>
      <c r="AA591" s="26"/>
      <c r="AB591" s="26"/>
      <c r="AC591" s="26"/>
      <c r="AD591" s="26"/>
      <c r="AE591" s="26"/>
      <c r="AF591" s="26"/>
      <c r="AG591" s="26"/>
      <c r="AH591" s="26"/>
    </row>
    <row r="592" spans="1:34" ht="14.5">
      <c r="A592" s="67">
        <v>590</v>
      </c>
      <c r="B592" s="68"/>
      <c r="C592" s="69"/>
      <c r="D592" s="70"/>
      <c r="E592" s="69"/>
      <c r="F592" s="69"/>
      <c r="G592" s="70"/>
      <c r="H592" s="70"/>
      <c r="I592" s="70"/>
      <c r="J592" s="70"/>
      <c r="K592" s="70"/>
      <c r="L592" s="70"/>
      <c r="M592" s="70"/>
      <c r="N592" s="86"/>
      <c r="O592" s="70"/>
      <c r="P592" s="72"/>
      <c r="Q592" s="73"/>
      <c r="R592" s="72"/>
      <c r="S592" s="73"/>
      <c r="T592" s="73"/>
      <c r="U592" s="74"/>
      <c r="V592" s="26"/>
      <c r="W592" s="26"/>
      <c r="X592" s="26"/>
      <c r="Y592" s="26"/>
      <c r="Z592" s="26"/>
      <c r="AA592" s="26"/>
      <c r="AB592" s="26"/>
      <c r="AC592" s="26"/>
      <c r="AD592" s="26"/>
      <c r="AE592" s="26"/>
      <c r="AF592" s="26"/>
      <c r="AG592" s="26"/>
      <c r="AH592" s="26"/>
    </row>
    <row r="593" spans="1:34" ht="14.5">
      <c r="A593" s="67">
        <v>591</v>
      </c>
      <c r="B593" s="68"/>
      <c r="C593" s="69"/>
      <c r="D593" s="70"/>
      <c r="E593" s="69"/>
      <c r="F593" s="69"/>
      <c r="G593" s="70"/>
      <c r="H593" s="70"/>
      <c r="I593" s="70"/>
      <c r="J593" s="70"/>
      <c r="K593" s="70"/>
      <c r="L593" s="70"/>
      <c r="M593" s="70"/>
      <c r="N593" s="86"/>
      <c r="O593" s="70"/>
      <c r="P593" s="72"/>
      <c r="Q593" s="73"/>
      <c r="R593" s="72"/>
      <c r="S593" s="73"/>
      <c r="T593" s="73"/>
      <c r="U593" s="74"/>
      <c r="V593" s="26"/>
      <c r="W593" s="26"/>
      <c r="X593" s="26"/>
      <c r="Y593" s="26"/>
      <c r="Z593" s="26"/>
      <c r="AA593" s="26"/>
      <c r="AB593" s="26"/>
      <c r="AC593" s="26"/>
      <c r="AD593" s="26"/>
      <c r="AE593" s="26"/>
      <c r="AF593" s="26"/>
      <c r="AG593" s="26"/>
      <c r="AH593" s="26"/>
    </row>
    <row r="594" spans="1:34" ht="14.5">
      <c r="A594" s="67">
        <v>592</v>
      </c>
      <c r="B594" s="68"/>
      <c r="C594" s="69"/>
      <c r="D594" s="70"/>
      <c r="E594" s="69"/>
      <c r="F594" s="69"/>
      <c r="G594" s="70"/>
      <c r="H594" s="70"/>
      <c r="I594" s="70"/>
      <c r="J594" s="70"/>
      <c r="K594" s="70"/>
      <c r="L594" s="73"/>
      <c r="M594" s="86"/>
      <c r="N594" s="86"/>
      <c r="O594" s="86"/>
      <c r="P594" s="72"/>
      <c r="Q594" s="73"/>
      <c r="R594" s="72"/>
      <c r="S594" s="73"/>
      <c r="T594" s="73"/>
      <c r="U594" s="74"/>
      <c r="V594" s="26"/>
      <c r="W594" s="26"/>
      <c r="X594" s="26"/>
      <c r="Y594" s="26"/>
      <c r="Z594" s="26"/>
      <c r="AA594" s="26"/>
      <c r="AB594" s="26"/>
      <c r="AC594" s="26"/>
      <c r="AD594" s="26"/>
      <c r="AE594" s="26"/>
      <c r="AF594" s="26"/>
      <c r="AG594" s="26"/>
      <c r="AH594" s="26"/>
    </row>
    <row r="595" spans="1:34" ht="14.5">
      <c r="A595" s="67">
        <v>593</v>
      </c>
      <c r="B595" s="68"/>
      <c r="C595" s="69"/>
      <c r="D595" s="70"/>
      <c r="E595" s="69"/>
      <c r="F595" s="69"/>
      <c r="G595" s="70"/>
      <c r="H595" s="70"/>
      <c r="I595" s="70"/>
      <c r="J595" s="70"/>
      <c r="K595" s="70"/>
      <c r="L595" s="70"/>
      <c r="M595" s="70"/>
      <c r="N595" s="86"/>
      <c r="O595" s="88"/>
      <c r="P595" s="72"/>
      <c r="Q595" s="73"/>
      <c r="R595" s="72"/>
      <c r="S595" s="73"/>
      <c r="T595" s="73"/>
      <c r="U595" s="74"/>
      <c r="V595" s="26"/>
      <c r="W595" s="26"/>
      <c r="X595" s="26"/>
      <c r="Y595" s="26"/>
      <c r="Z595" s="26"/>
      <c r="AA595" s="26"/>
      <c r="AB595" s="26"/>
      <c r="AC595" s="26"/>
      <c r="AD595" s="26"/>
      <c r="AE595" s="26"/>
      <c r="AF595" s="26"/>
      <c r="AG595" s="26"/>
      <c r="AH595" s="26"/>
    </row>
    <row r="596" spans="1:34" ht="14.5">
      <c r="A596" s="67">
        <v>594</v>
      </c>
      <c r="B596" s="68"/>
      <c r="C596" s="69"/>
      <c r="D596" s="70"/>
      <c r="E596" s="69"/>
      <c r="F596" s="69"/>
      <c r="G596" s="70"/>
      <c r="H596" s="70"/>
      <c r="I596" s="70"/>
      <c r="J596" s="70"/>
      <c r="K596" s="70"/>
      <c r="L596" s="70"/>
      <c r="M596" s="70"/>
      <c r="N596" s="86"/>
      <c r="O596" s="88"/>
      <c r="P596" s="72"/>
      <c r="Q596" s="73"/>
      <c r="R596" s="72"/>
      <c r="S596" s="73"/>
      <c r="T596" s="73"/>
      <c r="U596" s="74"/>
      <c r="V596" s="26"/>
      <c r="W596" s="26"/>
      <c r="X596" s="26"/>
      <c r="Y596" s="26"/>
      <c r="Z596" s="26"/>
      <c r="AA596" s="26"/>
      <c r="AB596" s="26"/>
      <c r="AC596" s="26"/>
      <c r="AD596" s="26"/>
      <c r="AE596" s="26"/>
      <c r="AF596" s="26"/>
      <c r="AG596" s="26"/>
      <c r="AH596" s="26"/>
    </row>
    <row r="597" spans="1:34" ht="14.5">
      <c r="A597" s="67">
        <v>595</v>
      </c>
      <c r="B597" s="68"/>
      <c r="C597" s="69"/>
      <c r="D597" s="70"/>
      <c r="E597" s="69"/>
      <c r="F597" s="69"/>
      <c r="G597" s="70"/>
      <c r="H597" s="70"/>
      <c r="I597" s="70"/>
      <c r="J597" s="70"/>
      <c r="K597" s="70"/>
      <c r="L597" s="70"/>
      <c r="M597" s="70"/>
      <c r="N597" s="86"/>
      <c r="O597" s="88"/>
      <c r="P597" s="72"/>
      <c r="Q597" s="73"/>
      <c r="R597" s="72"/>
      <c r="S597" s="73"/>
      <c r="T597" s="73"/>
      <c r="U597" s="74"/>
      <c r="V597" s="26"/>
      <c r="W597" s="26"/>
      <c r="X597" s="26"/>
      <c r="Y597" s="26"/>
      <c r="Z597" s="26"/>
      <c r="AA597" s="26"/>
      <c r="AB597" s="26"/>
      <c r="AC597" s="26"/>
      <c r="AD597" s="26"/>
      <c r="AE597" s="26"/>
      <c r="AF597" s="26"/>
      <c r="AG597" s="26"/>
      <c r="AH597" s="26"/>
    </row>
    <row r="598" spans="1:34" ht="14.5">
      <c r="A598" s="67">
        <v>596</v>
      </c>
      <c r="B598" s="68"/>
      <c r="C598" s="69"/>
      <c r="D598" s="70"/>
      <c r="E598" s="69"/>
      <c r="F598" s="69"/>
      <c r="G598" s="70"/>
      <c r="H598" s="70"/>
      <c r="I598" s="70"/>
      <c r="J598" s="70"/>
      <c r="K598" s="70"/>
      <c r="L598" s="70"/>
      <c r="M598" s="70"/>
      <c r="N598" s="86"/>
      <c r="O598" s="86"/>
      <c r="P598" s="72"/>
      <c r="Q598" s="73"/>
      <c r="R598" s="72"/>
      <c r="S598" s="73"/>
      <c r="T598" s="73"/>
      <c r="U598" s="74"/>
      <c r="V598" s="26"/>
      <c r="W598" s="26"/>
      <c r="X598" s="26"/>
      <c r="Y598" s="26"/>
      <c r="Z598" s="26"/>
      <c r="AA598" s="26"/>
      <c r="AB598" s="26"/>
      <c r="AC598" s="26"/>
      <c r="AD598" s="26"/>
      <c r="AE598" s="26"/>
      <c r="AF598" s="26"/>
      <c r="AG598" s="26"/>
      <c r="AH598" s="26"/>
    </row>
    <row r="599" spans="1:34" ht="14.5">
      <c r="A599" s="67">
        <v>597</v>
      </c>
      <c r="B599" s="68"/>
      <c r="C599" s="69"/>
      <c r="D599" s="70"/>
      <c r="E599" s="69"/>
      <c r="F599" s="69"/>
      <c r="G599" s="70"/>
      <c r="H599" s="70"/>
      <c r="I599" s="70"/>
      <c r="J599" s="70"/>
      <c r="K599" s="70"/>
      <c r="L599" s="70"/>
      <c r="M599" s="70"/>
      <c r="N599" s="86"/>
      <c r="O599" s="70"/>
      <c r="P599" s="72"/>
      <c r="Q599" s="73"/>
      <c r="R599" s="72"/>
      <c r="S599" s="73"/>
      <c r="T599" s="73"/>
      <c r="U599" s="74"/>
      <c r="V599" s="26"/>
      <c r="W599" s="26"/>
      <c r="X599" s="26"/>
      <c r="Y599" s="26"/>
      <c r="Z599" s="26"/>
      <c r="AA599" s="26"/>
      <c r="AB599" s="26"/>
      <c r="AC599" s="26"/>
      <c r="AD599" s="26"/>
      <c r="AE599" s="26"/>
      <c r="AF599" s="26"/>
      <c r="AG599" s="26"/>
      <c r="AH599" s="26"/>
    </row>
    <row r="600" spans="1:34" ht="14.5">
      <c r="A600" s="67">
        <v>598</v>
      </c>
      <c r="B600" s="68"/>
      <c r="C600" s="69"/>
      <c r="D600" s="70"/>
      <c r="E600" s="69"/>
      <c r="F600" s="69"/>
      <c r="G600" s="70"/>
      <c r="H600" s="70"/>
      <c r="I600" s="70"/>
      <c r="J600" s="70"/>
      <c r="K600" s="70"/>
      <c r="L600" s="70"/>
      <c r="M600" s="70"/>
      <c r="N600" s="86"/>
      <c r="O600" s="70"/>
      <c r="P600" s="72"/>
      <c r="Q600" s="73"/>
      <c r="R600" s="72"/>
      <c r="S600" s="73"/>
      <c r="T600" s="73"/>
      <c r="U600" s="74"/>
      <c r="V600" s="26"/>
      <c r="W600" s="26"/>
      <c r="X600" s="26"/>
      <c r="Y600" s="26"/>
      <c r="Z600" s="26"/>
      <c r="AA600" s="26"/>
      <c r="AB600" s="26"/>
      <c r="AC600" s="26"/>
      <c r="AD600" s="26"/>
      <c r="AE600" s="26"/>
      <c r="AF600" s="26"/>
      <c r="AG600" s="26"/>
      <c r="AH600" s="26"/>
    </row>
    <row r="601" spans="1:34" ht="14.5">
      <c r="A601" s="67">
        <v>599</v>
      </c>
      <c r="B601" s="68"/>
      <c r="C601" s="69"/>
      <c r="D601" s="70"/>
      <c r="E601" s="69"/>
      <c r="F601" s="69"/>
      <c r="G601" s="70"/>
      <c r="H601" s="70"/>
      <c r="I601" s="70"/>
      <c r="J601" s="70"/>
      <c r="K601" s="70"/>
      <c r="L601" s="70"/>
      <c r="M601" s="70"/>
      <c r="N601" s="86"/>
      <c r="O601" s="86"/>
      <c r="P601" s="72"/>
      <c r="Q601" s="73"/>
      <c r="R601" s="72"/>
      <c r="S601" s="73"/>
      <c r="T601" s="73"/>
      <c r="U601" s="74"/>
      <c r="V601" s="26"/>
      <c r="W601" s="26"/>
      <c r="X601" s="26"/>
      <c r="Y601" s="26"/>
      <c r="Z601" s="26"/>
      <c r="AA601" s="26"/>
      <c r="AB601" s="26"/>
      <c r="AC601" s="26"/>
      <c r="AD601" s="26"/>
      <c r="AE601" s="26"/>
      <c r="AF601" s="26"/>
      <c r="AG601" s="26"/>
      <c r="AH601" s="26"/>
    </row>
    <row r="602" spans="1:34" ht="14.5">
      <c r="A602" s="67">
        <v>600</v>
      </c>
      <c r="B602" s="68"/>
      <c r="C602" s="69"/>
      <c r="D602" s="70"/>
      <c r="E602" s="69"/>
      <c r="F602" s="69"/>
      <c r="G602" s="70"/>
      <c r="H602" s="70"/>
      <c r="I602" s="70"/>
      <c r="J602" s="70"/>
      <c r="K602" s="70"/>
      <c r="L602" s="70"/>
      <c r="M602" s="70"/>
      <c r="N602" s="86"/>
      <c r="O602" s="88"/>
      <c r="P602" s="72"/>
      <c r="Q602" s="73"/>
      <c r="R602" s="72"/>
      <c r="S602" s="73"/>
      <c r="T602" s="73"/>
      <c r="U602" s="74"/>
      <c r="V602" s="26"/>
      <c r="W602" s="26"/>
      <c r="X602" s="26"/>
      <c r="Y602" s="26"/>
      <c r="Z602" s="26"/>
      <c r="AA602" s="26"/>
      <c r="AB602" s="26"/>
      <c r="AC602" s="26"/>
      <c r="AD602" s="26"/>
      <c r="AE602" s="26"/>
      <c r="AF602" s="26"/>
      <c r="AG602" s="26"/>
      <c r="AH602" s="26"/>
    </row>
    <row r="603" spans="1:34" ht="14.5">
      <c r="A603" s="67">
        <v>601</v>
      </c>
      <c r="B603" s="68"/>
      <c r="C603" s="69"/>
      <c r="D603" s="70"/>
      <c r="E603" s="69"/>
      <c r="F603" s="69"/>
      <c r="G603" s="70"/>
      <c r="H603" s="70"/>
      <c r="I603" s="70"/>
      <c r="J603" s="70"/>
      <c r="K603" s="70"/>
      <c r="L603" s="70"/>
      <c r="M603" s="70"/>
      <c r="N603" s="86"/>
      <c r="O603" s="70"/>
      <c r="P603" s="72"/>
      <c r="Q603" s="73"/>
      <c r="R603" s="72"/>
      <c r="S603" s="73"/>
      <c r="T603" s="73"/>
      <c r="U603" s="74"/>
      <c r="V603" s="26"/>
      <c r="W603" s="26"/>
      <c r="X603" s="26"/>
      <c r="Y603" s="26"/>
      <c r="Z603" s="26"/>
      <c r="AA603" s="26"/>
      <c r="AB603" s="26"/>
      <c r="AC603" s="26"/>
      <c r="AD603" s="26"/>
      <c r="AE603" s="26"/>
      <c r="AF603" s="26"/>
      <c r="AG603" s="26"/>
      <c r="AH603" s="26"/>
    </row>
    <row r="604" spans="1:34" ht="14.5">
      <c r="A604" s="67">
        <v>602</v>
      </c>
      <c r="B604" s="68"/>
      <c r="C604" s="69"/>
      <c r="D604" s="70"/>
      <c r="E604" s="69"/>
      <c r="F604" s="69"/>
      <c r="G604" s="70"/>
      <c r="H604" s="70"/>
      <c r="I604" s="70"/>
      <c r="J604" s="70"/>
      <c r="K604" s="70"/>
      <c r="L604" s="70"/>
      <c r="M604" s="70"/>
      <c r="N604" s="86"/>
      <c r="O604" s="88"/>
      <c r="P604" s="72"/>
      <c r="Q604" s="73"/>
      <c r="R604" s="72"/>
      <c r="S604" s="73"/>
      <c r="T604" s="73"/>
      <c r="U604" s="74"/>
      <c r="V604" s="26"/>
      <c r="W604" s="26"/>
      <c r="X604" s="26"/>
      <c r="Y604" s="26"/>
      <c r="Z604" s="26"/>
      <c r="AA604" s="26"/>
      <c r="AB604" s="26"/>
      <c r="AC604" s="26"/>
      <c r="AD604" s="26"/>
      <c r="AE604" s="26"/>
      <c r="AF604" s="26"/>
      <c r="AG604" s="26"/>
      <c r="AH604" s="26"/>
    </row>
    <row r="605" spans="1:34" ht="14.5">
      <c r="A605" s="67">
        <v>603</v>
      </c>
      <c r="B605" s="68"/>
      <c r="C605" s="69"/>
      <c r="D605" s="70"/>
      <c r="E605" s="69"/>
      <c r="F605" s="69"/>
      <c r="G605" s="70"/>
      <c r="H605" s="70"/>
      <c r="I605" s="70"/>
      <c r="J605" s="70"/>
      <c r="K605" s="70"/>
      <c r="L605" s="70"/>
      <c r="M605" s="70"/>
      <c r="N605" s="86"/>
      <c r="O605" s="70"/>
      <c r="P605" s="72"/>
      <c r="Q605" s="73"/>
      <c r="R605" s="72"/>
      <c r="S605" s="73"/>
      <c r="T605" s="73"/>
      <c r="U605" s="74"/>
      <c r="V605" s="26"/>
      <c r="W605" s="26"/>
      <c r="X605" s="26"/>
      <c r="Y605" s="26"/>
      <c r="Z605" s="26"/>
      <c r="AA605" s="26"/>
      <c r="AB605" s="26"/>
      <c r="AC605" s="26"/>
      <c r="AD605" s="26"/>
      <c r="AE605" s="26"/>
      <c r="AF605" s="26"/>
      <c r="AG605" s="26"/>
      <c r="AH605" s="26"/>
    </row>
    <row r="606" spans="1:34" ht="14.5">
      <c r="A606" s="67">
        <v>604</v>
      </c>
      <c r="B606" s="68"/>
      <c r="C606" s="69"/>
      <c r="D606" s="70"/>
      <c r="E606" s="69"/>
      <c r="F606" s="69"/>
      <c r="G606" s="70"/>
      <c r="H606" s="70"/>
      <c r="I606" s="70"/>
      <c r="J606" s="70"/>
      <c r="K606" s="70"/>
      <c r="L606" s="70"/>
      <c r="M606" s="70"/>
      <c r="N606" s="86"/>
      <c r="O606" s="70"/>
      <c r="P606" s="72"/>
      <c r="Q606" s="73"/>
      <c r="R606" s="72"/>
      <c r="S606" s="73"/>
      <c r="T606" s="73"/>
      <c r="U606" s="74"/>
      <c r="V606" s="26"/>
      <c r="W606" s="26"/>
      <c r="X606" s="26"/>
      <c r="Y606" s="26"/>
      <c r="Z606" s="26"/>
      <c r="AA606" s="26"/>
      <c r="AB606" s="26"/>
      <c r="AC606" s="26"/>
      <c r="AD606" s="26"/>
      <c r="AE606" s="26"/>
      <c r="AF606" s="26"/>
      <c r="AG606" s="26"/>
      <c r="AH606" s="26"/>
    </row>
    <row r="607" spans="1:34" ht="14.5">
      <c r="A607" s="67">
        <v>605</v>
      </c>
      <c r="B607" s="68"/>
      <c r="C607" s="69"/>
      <c r="D607" s="70"/>
      <c r="E607" s="69"/>
      <c r="F607" s="69"/>
      <c r="G607" s="70"/>
      <c r="H607" s="70"/>
      <c r="I607" s="70"/>
      <c r="J607" s="70"/>
      <c r="K607" s="70"/>
      <c r="L607" s="70"/>
      <c r="M607" s="70"/>
      <c r="N607" s="86"/>
      <c r="O607" s="70"/>
      <c r="P607" s="72"/>
      <c r="Q607" s="73"/>
      <c r="R607" s="72"/>
      <c r="S607" s="73"/>
      <c r="T607" s="73"/>
      <c r="U607" s="74"/>
      <c r="V607" s="26"/>
      <c r="W607" s="26"/>
      <c r="X607" s="26"/>
      <c r="Y607" s="26"/>
      <c r="Z607" s="26"/>
      <c r="AA607" s="26"/>
      <c r="AB607" s="26"/>
      <c r="AC607" s="26"/>
      <c r="AD607" s="26"/>
      <c r="AE607" s="26"/>
      <c r="AF607" s="26"/>
      <c r="AG607" s="26"/>
      <c r="AH607" s="26"/>
    </row>
    <row r="608" spans="1:34" ht="14.5">
      <c r="A608" s="67">
        <v>606</v>
      </c>
      <c r="B608" s="68"/>
      <c r="C608" s="69"/>
      <c r="D608" s="70"/>
      <c r="E608" s="69"/>
      <c r="F608" s="69"/>
      <c r="G608" s="70"/>
      <c r="H608" s="70"/>
      <c r="I608" s="70"/>
      <c r="J608" s="70"/>
      <c r="K608" s="70"/>
      <c r="L608" s="70"/>
      <c r="M608" s="70"/>
      <c r="N608" s="86"/>
      <c r="O608" s="73"/>
      <c r="P608" s="72"/>
      <c r="Q608" s="73"/>
      <c r="R608" s="72"/>
      <c r="S608" s="73"/>
      <c r="T608" s="73"/>
      <c r="U608" s="74"/>
      <c r="V608" s="26"/>
      <c r="W608" s="26"/>
      <c r="X608" s="26"/>
      <c r="Y608" s="26"/>
      <c r="Z608" s="26"/>
      <c r="AA608" s="26"/>
      <c r="AB608" s="26"/>
      <c r="AC608" s="26"/>
      <c r="AD608" s="26"/>
      <c r="AE608" s="26"/>
      <c r="AF608" s="26"/>
      <c r="AG608" s="26"/>
      <c r="AH608" s="26"/>
    </row>
    <row r="609" spans="1:34" ht="14.5">
      <c r="A609" s="67">
        <v>607</v>
      </c>
      <c r="B609" s="68"/>
      <c r="C609" s="69"/>
      <c r="D609" s="70"/>
      <c r="E609" s="69"/>
      <c r="F609" s="69"/>
      <c r="G609" s="70"/>
      <c r="H609" s="70"/>
      <c r="I609" s="70"/>
      <c r="J609" s="70"/>
      <c r="K609" s="70"/>
      <c r="L609" s="70"/>
      <c r="M609" s="70"/>
      <c r="N609" s="86"/>
      <c r="O609" s="70"/>
      <c r="P609" s="72"/>
      <c r="Q609" s="73"/>
      <c r="R609" s="72"/>
      <c r="S609" s="73"/>
      <c r="T609" s="73"/>
      <c r="U609" s="74"/>
      <c r="V609" s="26"/>
      <c r="W609" s="26"/>
      <c r="X609" s="26"/>
      <c r="Y609" s="26"/>
      <c r="Z609" s="26"/>
      <c r="AA609" s="26"/>
      <c r="AB609" s="26"/>
      <c r="AC609" s="26"/>
      <c r="AD609" s="26"/>
      <c r="AE609" s="26"/>
      <c r="AF609" s="26"/>
      <c r="AG609" s="26"/>
      <c r="AH609" s="26"/>
    </row>
    <row r="610" spans="1:34" ht="14.5">
      <c r="A610" s="67">
        <v>608</v>
      </c>
      <c r="B610" s="68"/>
      <c r="C610" s="69"/>
      <c r="D610" s="70"/>
      <c r="E610" s="69"/>
      <c r="F610" s="69"/>
      <c r="G610" s="70"/>
      <c r="H610" s="70"/>
      <c r="I610" s="70"/>
      <c r="J610" s="70"/>
      <c r="K610" s="70"/>
      <c r="L610" s="70"/>
      <c r="M610" s="70"/>
      <c r="N610" s="86"/>
      <c r="O610" s="70"/>
      <c r="P610" s="72"/>
      <c r="Q610" s="73"/>
      <c r="R610" s="72"/>
      <c r="S610" s="73"/>
      <c r="T610" s="73"/>
      <c r="U610" s="74"/>
      <c r="V610" s="26"/>
      <c r="W610" s="26"/>
      <c r="X610" s="26"/>
      <c r="Y610" s="26"/>
      <c r="Z610" s="26"/>
      <c r="AA610" s="26"/>
      <c r="AB610" s="26"/>
      <c r="AC610" s="26"/>
      <c r="AD610" s="26"/>
      <c r="AE610" s="26"/>
      <c r="AF610" s="26"/>
      <c r="AG610" s="26"/>
      <c r="AH610" s="26"/>
    </row>
    <row r="611" spans="1:34" ht="14.5">
      <c r="A611" s="67">
        <v>609</v>
      </c>
      <c r="B611" s="68"/>
      <c r="C611" s="69"/>
      <c r="D611" s="70"/>
      <c r="E611" s="69"/>
      <c r="F611" s="69"/>
      <c r="G611" s="70"/>
      <c r="H611" s="70"/>
      <c r="I611" s="70"/>
      <c r="J611" s="70"/>
      <c r="K611" s="70"/>
      <c r="L611" s="70"/>
      <c r="M611" s="70"/>
      <c r="N611" s="86"/>
      <c r="O611" s="88"/>
      <c r="P611" s="72"/>
      <c r="Q611" s="73"/>
      <c r="R611" s="72"/>
      <c r="S611" s="73"/>
      <c r="T611" s="73"/>
      <c r="U611" s="74"/>
      <c r="V611" s="26"/>
      <c r="W611" s="26"/>
      <c r="X611" s="26"/>
      <c r="Y611" s="26"/>
      <c r="Z611" s="26"/>
      <c r="AA611" s="26"/>
      <c r="AB611" s="26"/>
      <c r="AC611" s="26"/>
      <c r="AD611" s="26"/>
      <c r="AE611" s="26"/>
      <c r="AF611" s="26"/>
      <c r="AG611" s="26"/>
      <c r="AH611" s="26"/>
    </row>
    <row r="612" spans="1:34" ht="14.5">
      <c r="A612" s="67">
        <v>610</v>
      </c>
      <c r="B612" s="68"/>
      <c r="C612" s="69"/>
      <c r="D612" s="70"/>
      <c r="E612" s="69"/>
      <c r="F612" s="69"/>
      <c r="G612" s="70"/>
      <c r="H612" s="70"/>
      <c r="I612" s="70"/>
      <c r="J612" s="70"/>
      <c r="K612" s="70"/>
      <c r="L612" s="70"/>
      <c r="M612" s="70"/>
      <c r="N612" s="86"/>
      <c r="O612" s="88"/>
      <c r="P612" s="72"/>
      <c r="Q612" s="73"/>
      <c r="R612" s="72"/>
      <c r="S612" s="73"/>
      <c r="T612" s="73"/>
      <c r="U612" s="74"/>
      <c r="V612" s="26"/>
      <c r="W612" s="26"/>
      <c r="X612" s="26"/>
      <c r="Y612" s="26"/>
      <c r="Z612" s="26"/>
      <c r="AA612" s="26"/>
      <c r="AB612" s="26"/>
      <c r="AC612" s="26"/>
      <c r="AD612" s="26"/>
      <c r="AE612" s="26"/>
      <c r="AF612" s="26"/>
      <c r="AG612" s="26"/>
      <c r="AH612" s="26"/>
    </row>
    <row r="613" spans="1:34" ht="14.5">
      <c r="A613" s="67">
        <v>611</v>
      </c>
      <c r="B613" s="68"/>
      <c r="C613" s="69"/>
      <c r="D613" s="70"/>
      <c r="E613" s="69"/>
      <c r="F613" s="69"/>
      <c r="G613" s="70"/>
      <c r="H613" s="70"/>
      <c r="I613" s="70"/>
      <c r="J613" s="70"/>
      <c r="K613" s="70"/>
      <c r="L613" s="70"/>
      <c r="M613" s="70"/>
      <c r="N613" s="86"/>
      <c r="O613" s="88"/>
      <c r="P613" s="72"/>
      <c r="Q613" s="73"/>
      <c r="R613" s="72"/>
      <c r="S613" s="73"/>
      <c r="T613" s="73"/>
      <c r="U613" s="74"/>
      <c r="V613" s="26"/>
      <c r="W613" s="26"/>
      <c r="X613" s="26"/>
      <c r="Y613" s="26"/>
      <c r="Z613" s="26"/>
      <c r="AA613" s="26"/>
      <c r="AB613" s="26"/>
      <c r="AC613" s="26"/>
      <c r="AD613" s="26"/>
      <c r="AE613" s="26"/>
      <c r="AF613" s="26"/>
      <c r="AG613" s="26"/>
      <c r="AH613" s="26"/>
    </row>
    <row r="614" spans="1:34" ht="14.5">
      <c r="A614" s="67">
        <v>612</v>
      </c>
      <c r="B614" s="68"/>
      <c r="C614" s="69"/>
      <c r="D614" s="70"/>
      <c r="E614" s="69"/>
      <c r="F614" s="69"/>
      <c r="G614" s="70"/>
      <c r="H614" s="70"/>
      <c r="I614" s="70"/>
      <c r="J614" s="70"/>
      <c r="K614" s="70"/>
      <c r="L614" s="70"/>
      <c r="M614" s="70"/>
      <c r="N614" s="86"/>
      <c r="O614" s="70"/>
      <c r="P614" s="72"/>
      <c r="Q614" s="73"/>
      <c r="R614" s="72"/>
      <c r="S614" s="73"/>
      <c r="T614" s="73"/>
      <c r="U614" s="74"/>
      <c r="V614" s="26"/>
      <c r="W614" s="26"/>
      <c r="X614" s="26"/>
      <c r="Y614" s="26"/>
      <c r="Z614" s="26"/>
      <c r="AA614" s="26"/>
      <c r="AB614" s="26"/>
      <c r="AC614" s="26"/>
      <c r="AD614" s="26"/>
      <c r="AE614" s="26"/>
      <c r="AF614" s="26"/>
      <c r="AG614" s="26"/>
      <c r="AH614" s="26"/>
    </row>
    <row r="615" spans="1:34" ht="14.5">
      <c r="A615" s="67">
        <v>613</v>
      </c>
      <c r="B615" s="68"/>
      <c r="C615" s="69"/>
      <c r="D615" s="70"/>
      <c r="E615" s="69"/>
      <c r="F615" s="69"/>
      <c r="G615" s="70"/>
      <c r="H615" s="70"/>
      <c r="I615" s="70"/>
      <c r="J615" s="70"/>
      <c r="K615" s="70"/>
      <c r="L615" s="70"/>
      <c r="M615" s="70"/>
      <c r="N615" s="86"/>
      <c r="O615" s="86"/>
      <c r="P615" s="72"/>
      <c r="Q615" s="73"/>
      <c r="R615" s="72"/>
      <c r="S615" s="73"/>
      <c r="T615" s="73"/>
      <c r="U615" s="74"/>
      <c r="V615" s="26"/>
      <c r="W615" s="26"/>
      <c r="X615" s="26"/>
      <c r="Y615" s="26"/>
      <c r="Z615" s="26"/>
      <c r="AA615" s="26"/>
      <c r="AB615" s="26"/>
      <c r="AC615" s="26"/>
      <c r="AD615" s="26"/>
      <c r="AE615" s="26"/>
      <c r="AF615" s="26"/>
      <c r="AG615" s="26"/>
      <c r="AH615" s="26"/>
    </row>
    <row r="616" spans="1:34" ht="14.5">
      <c r="A616" s="67">
        <v>614</v>
      </c>
      <c r="B616" s="68"/>
      <c r="C616" s="69"/>
      <c r="D616" s="70"/>
      <c r="E616" s="69"/>
      <c r="F616" s="69"/>
      <c r="G616" s="70"/>
      <c r="H616" s="70"/>
      <c r="I616" s="70"/>
      <c r="J616" s="70"/>
      <c r="K616" s="70"/>
      <c r="L616" s="70"/>
      <c r="M616" s="70"/>
      <c r="N616" s="86"/>
      <c r="O616" s="88"/>
      <c r="P616" s="72"/>
      <c r="Q616" s="73"/>
      <c r="R616" s="72"/>
      <c r="S616" s="73"/>
      <c r="T616" s="73"/>
      <c r="U616" s="74"/>
      <c r="V616" s="26"/>
      <c r="W616" s="26"/>
      <c r="X616" s="26"/>
      <c r="Y616" s="26"/>
      <c r="Z616" s="26"/>
      <c r="AA616" s="26"/>
      <c r="AB616" s="26"/>
      <c r="AC616" s="26"/>
      <c r="AD616" s="26"/>
      <c r="AE616" s="26"/>
      <c r="AF616" s="26"/>
      <c r="AG616" s="26"/>
      <c r="AH616" s="26"/>
    </row>
    <row r="617" spans="1:34" ht="14.5">
      <c r="A617" s="67">
        <v>615</v>
      </c>
      <c r="B617" s="68"/>
      <c r="C617" s="69"/>
      <c r="D617" s="70"/>
      <c r="E617" s="69"/>
      <c r="F617" s="69"/>
      <c r="G617" s="70"/>
      <c r="H617" s="70"/>
      <c r="I617" s="70"/>
      <c r="J617" s="70"/>
      <c r="K617" s="70"/>
      <c r="L617" s="70"/>
      <c r="M617" s="70"/>
      <c r="N617" s="86"/>
      <c r="O617" s="70"/>
      <c r="P617" s="72"/>
      <c r="Q617" s="73"/>
      <c r="R617" s="72"/>
      <c r="S617" s="73"/>
      <c r="T617" s="73"/>
      <c r="U617" s="74"/>
      <c r="V617" s="26"/>
      <c r="W617" s="26"/>
      <c r="X617" s="26"/>
      <c r="Y617" s="26"/>
      <c r="Z617" s="26"/>
      <c r="AA617" s="26"/>
      <c r="AB617" s="26"/>
      <c r="AC617" s="26"/>
      <c r="AD617" s="26"/>
      <c r="AE617" s="26"/>
      <c r="AF617" s="26"/>
      <c r="AG617" s="26"/>
      <c r="AH617" s="26"/>
    </row>
    <row r="618" spans="1:34" ht="14.5">
      <c r="A618" s="67">
        <v>616</v>
      </c>
      <c r="B618" s="68"/>
      <c r="C618" s="69"/>
      <c r="D618" s="70"/>
      <c r="E618" s="69"/>
      <c r="F618" s="69"/>
      <c r="G618" s="70"/>
      <c r="H618" s="70"/>
      <c r="I618" s="70"/>
      <c r="J618" s="70"/>
      <c r="K618" s="70"/>
      <c r="L618" s="70"/>
      <c r="M618" s="70"/>
      <c r="N618" s="86"/>
      <c r="O618" s="88"/>
      <c r="P618" s="72"/>
      <c r="Q618" s="73"/>
      <c r="R618" s="72"/>
      <c r="S618" s="73"/>
      <c r="T618" s="73"/>
      <c r="U618" s="74"/>
      <c r="V618" s="26"/>
      <c r="W618" s="26"/>
      <c r="X618" s="26"/>
      <c r="Y618" s="26"/>
      <c r="Z618" s="26"/>
      <c r="AA618" s="26"/>
      <c r="AB618" s="26"/>
      <c r="AC618" s="26"/>
      <c r="AD618" s="26"/>
      <c r="AE618" s="26"/>
      <c r="AF618" s="26"/>
      <c r="AG618" s="26"/>
      <c r="AH618" s="26"/>
    </row>
    <row r="619" spans="1:34" ht="14.5">
      <c r="A619" s="67">
        <v>617</v>
      </c>
      <c r="B619" s="68"/>
      <c r="C619" s="69"/>
      <c r="D619" s="70"/>
      <c r="E619" s="69"/>
      <c r="F619" s="69"/>
      <c r="G619" s="70"/>
      <c r="H619" s="70"/>
      <c r="I619" s="70"/>
      <c r="J619" s="70"/>
      <c r="K619" s="70"/>
      <c r="L619" s="70"/>
      <c r="M619" s="70"/>
      <c r="N619" s="86"/>
      <c r="O619" s="70"/>
      <c r="P619" s="72"/>
      <c r="Q619" s="73"/>
      <c r="R619" s="72"/>
      <c r="S619" s="73"/>
      <c r="T619" s="73"/>
      <c r="U619" s="74"/>
      <c r="V619" s="26"/>
      <c r="W619" s="26"/>
      <c r="X619" s="26"/>
      <c r="Y619" s="26"/>
      <c r="Z619" s="26"/>
      <c r="AA619" s="26"/>
      <c r="AB619" s="26"/>
      <c r="AC619" s="26"/>
      <c r="AD619" s="26"/>
      <c r="AE619" s="26"/>
      <c r="AF619" s="26"/>
      <c r="AG619" s="26"/>
      <c r="AH619" s="26"/>
    </row>
    <row r="620" spans="1:34" ht="14.5">
      <c r="A620" s="67">
        <v>618</v>
      </c>
      <c r="B620" s="68"/>
      <c r="C620" s="69"/>
      <c r="D620" s="70"/>
      <c r="E620" s="69"/>
      <c r="F620" s="69"/>
      <c r="G620" s="70"/>
      <c r="H620" s="70"/>
      <c r="I620" s="70"/>
      <c r="J620" s="70"/>
      <c r="K620" s="70"/>
      <c r="L620" s="70"/>
      <c r="M620" s="70"/>
      <c r="N620" s="86"/>
      <c r="O620" s="70"/>
      <c r="P620" s="72"/>
      <c r="Q620" s="73"/>
      <c r="R620" s="72"/>
      <c r="S620" s="73"/>
      <c r="T620" s="73"/>
      <c r="U620" s="74"/>
      <c r="V620" s="26"/>
      <c r="W620" s="26"/>
      <c r="X620" s="26"/>
      <c r="Y620" s="26"/>
      <c r="Z620" s="26"/>
      <c r="AA620" s="26"/>
      <c r="AB620" s="26"/>
      <c r="AC620" s="26"/>
      <c r="AD620" s="26"/>
      <c r="AE620" s="26"/>
      <c r="AF620" s="26"/>
      <c r="AG620" s="26"/>
      <c r="AH620" s="26"/>
    </row>
    <row r="621" spans="1:34" ht="14.5">
      <c r="A621" s="67">
        <v>619</v>
      </c>
      <c r="B621" s="68"/>
      <c r="C621" s="89"/>
      <c r="D621" s="86"/>
      <c r="E621" s="89"/>
      <c r="F621" s="86"/>
      <c r="G621" s="86"/>
      <c r="H621" s="86"/>
      <c r="I621" s="86"/>
      <c r="J621" s="86"/>
      <c r="K621" s="86"/>
      <c r="L621" s="73"/>
      <c r="M621" s="86"/>
      <c r="N621" s="86"/>
      <c r="O621" s="86"/>
      <c r="P621" s="72"/>
      <c r="Q621" s="73"/>
      <c r="R621" s="72"/>
      <c r="S621" s="73"/>
      <c r="T621" s="73"/>
      <c r="U621" s="74"/>
      <c r="V621" s="26"/>
      <c r="W621" s="26"/>
      <c r="X621" s="26"/>
      <c r="Y621" s="26"/>
      <c r="Z621" s="26"/>
      <c r="AA621" s="26"/>
      <c r="AB621" s="26"/>
      <c r="AC621" s="26"/>
      <c r="AD621" s="26"/>
      <c r="AE621" s="26"/>
      <c r="AF621" s="26"/>
      <c r="AG621" s="26"/>
      <c r="AH621" s="26"/>
    </row>
    <row r="622" spans="1:34" ht="14.5">
      <c r="A622" s="67">
        <v>620</v>
      </c>
      <c r="B622" s="68"/>
      <c r="C622" s="69"/>
      <c r="D622" s="70"/>
      <c r="E622" s="69"/>
      <c r="F622" s="69"/>
      <c r="G622" s="70"/>
      <c r="H622" s="70"/>
      <c r="I622" s="70"/>
      <c r="J622" s="70"/>
      <c r="K622" s="70"/>
      <c r="L622" s="70"/>
      <c r="M622" s="70"/>
      <c r="N622" s="86"/>
      <c r="O622" s="88"/>
      <c r="P622" s="72"/>
      <c r="Q622" s="73"/>
      <c r="R622" s="72"/>
      <c r="S622" s="73"/>
      <c r="T622" s="73"/>
      <c r="U622" s="74"/>
      <c r="V622" s="26"/>
      <c r="W622" s="26"/>
      <c r="X622" s="26"/>
      <c r="Y622" s="26"/>
      <c r="Z622" s="26"/>
      <c r="AA622" s="26"/>
      <c r="AB622" s="26"/>
      <c r="AC622" s="26"/>
      <c r="AD622" s="26"/>
      <c r="AE622" s="26"/>
      <c r="AF622" s="26"/>
      <c r="AG622" s="26"/>
      <c r="AH622" s="26"/>
    </row>
    <row r="623" spans="1:34" ht="14.5">
      <c r="A623" s="67">
        <v>621</v>
      </c>
      <c r="B623" s="68"/>
      <c r="C623" s="69"/>
      <c r="D623" s="70"/>
      <c r="E623" s="69"/>
      <c r="F623" s="69"/>
      <c r="G623" s="70"/>
      <c r="H623" s="70"/>
      <c r="I623" s="70"/>
      <c r="J623" s="70"/>
      <c r="K623" s="70"/>
      <c r="L623" s="70"/>
      <c r="M623" s="70"/>
      <c r="N623" s="86"/>
      <c r="O623" s="88"/>
      <c r="P623" s="72"/>
      <c r="Q623" s="73"/>
      <c r="R623" s="72"/>
      <c r="S623" s="73"/>
      <c r="T623" s="73"/>
      <c r="U623" s="74"/>
      <c r="V623" s="26"/>
      <c r="W623" s="26"/>
      <c r="X623" s="26"/>
      <c r="Y623" s="26"/>
      <c r="Z623" s="26"/>
      <c r="AA623" s="26"/>
      <c r="AB623" s="26"/>
      <c r="AC623" s="26"/>
      <c r="AD623" s="26"/>
      <c r="AE623" s="26"/>
      <c r="AF623" s="26"/>
      <c r="AG623" s="26"/>
      <c r="AH623" s="26"/>
    </row>
    <row r="624" spans="1:34" ht="14.5">
      <c r="A624" s="67">
        <v>622</v>
      </c>
      <c r="B624" s="68"/>
      <c r="C624" s="69"/>
      <c r="D624" s="70"/>
      <c r="E624" s="69"/>
      <c r="F624" s="69"/>
      <c r="G624" s="70"/>
      <c r="H624" s="70"/>
      <c r="I624" s="70"/>
      <c r="J624" s="70"/>
      <c r="K624" s="70"/>
      <c r="L624" s="70"/>
      <c r="M624" s="70"/>
      <c r="N624" s="86"/>
      <c r="O624" s="88"/>
      <c r="P624" s="72"/>
      <c r="Q624" s="73"/>
      <c r="R624" s="72"/>
      <c r="S624" s="73"/>
      <c r="T624" s="73"/>
      <c r="U624" s="74"/>
      <c r="V624" s="26"/>
      <c r="W624" s="26"/>
      <c r="X624" s="26"/>
      <c r="Y624" s="26"/>
      <c r="Z624" s="26"/>
      <c r="AA624" s="26"/>
      <c r="AB624" s="26"/>
      <c r="AC624" s="26"/>
      <c r="AD624" s="26"/>
      <c r="AE624" s="26"/>
      <c r="AF624" s="26"/>
      <c r="AG624" s="26"/>
      <c r="AH624" s="26"/>
    </row>
    <row r="625" spans="1:34" ht="14.5">
      <c r="A625" s="67">
        <v>623</v>
      </c>
      <c r="B625" s="68"/>
      <c r="C625" s="69"/>
      <c r="D625" s="70"/>
      <c r="E625" s="69"/>
      <c r="F625" s="69"/>
      <c r="G625" s="70"/>
      <c r="H625" s="70"/>
      <c r="I625" s="70"/>
      <c r="J625" s="70"/>
      <c r="K625" s="70"/>
      <c r="L625" s="70"/>
      <c r="M625" s="70"/>
      <c r="N625" s="86"/>
      <c r="O625" s="88"/>
      <c r="P625" s="72"/>
      <c r="Q625" s="73"/>
      <c r="R625" s="72"/>
      <c r="S625" s="73"/>
      <c r="T625" s="73"/>
      <c r="U625" s="74"/>
      <c r="V625" s="26"/>
      <c r="W625" s="26"/>
      <c r="X625" s="26"/>
      <c r="Y625" s="26"/>
      <c r="Z625" s="26"/>
      <c r="AA625" s="26"/>
      <c r="AB625" s="26"/>
      <c r="AC625" s="26"/>
      <c r="AD625" s="26"/>
      <c r="AE625" s="26"/>
      <c r="AF625" s="26"/>
      <c r="AG625" s="26"/>
      <c r="AH625" s="26"/>
    </row>
    <row r="626" spans="1:34" ht="14.5">
      <c r="A626" s="67">
        <v>624</v>
      </c>
      <c r="B626" s="68"/>
      <c r="C626" s="69"/>
      <c r="D626" s="70"/>
      <c r="E626" s="69"/>
      <c r="F626" s="69"/>
      <c r="G626" s="70"/>
      <c r="H626" s="70"/>
      <c r="I626" s="70"/>
      <c r="J626" s="70"/>
      <c r="K626" s="70"/>
      <c r="L626" s="70"/>
      <c r="M626" s="70"/>
      <c r="N626" s="86"/>
      <c r="O626" s="88"/>
      <c r="P626" s="72"/>
      <c r="Q626" s="73"/>
      <c r="R626" s="72"/>
      <c r="S626" s="73"/>
      <c r="T626" s="73"/>
      <c r="U626" s="74"/>
      <c r="V626" s="26"/>
      <c r="W626" s="26"/>
      <c r="X626" s="26"/>
      <c r="Y626" s="26"/>
      <c r="Z626" s="26"/>
      <c r="AA626" s="26"/>
      <c r="AB626" s="26"/>
      <c r="AC626" s="26"/>
      <c r="AD626" s="26"/>
      <c r="AE626" s="26"/>
      <c r="AF626" s="26"/>
      <c r="AG626" s="26"/>
      <c r="AH626" s="26"/>
    </row>
    <row r="627" spans="1:34" ht="14.5">
      <c r="A627" s="67">
        <v>625</v>
      </c>
      <c r="B627" s="68"/>
      <c r="C627" s="69"/>
      <c r="D627" s="70"/>
      <c r="E627" s="69"/>
      <c r="F627" s="69"/>
      <c r="G627" s="70"/>
      <c r="H627" s="70"/>
      <c r="I627" s="70"/>
      <c r="J627" s="70"/>
      <c r="K627" s="70"/>
      <c r="L627" s="70"/>
      <c r="M627" s="70"/>
      <c r="N627" s="86"/>
      <c r="O627" s="88"/>
      <c r="P627" s="72"/>
      <c r="Q627" s="73"/>
      <c r="R627" s="72"/>
      <c r="S627" s="73"/>
      <c r="T627" s="73"/>
      <c r="U627" s="74"/>
      <c r="V627" s="26"/>
      <c r="W627" s="26"/>
      <c r="X627" s="26"/>
      <c r="Y627" s="26"/>
      <c r="Z627" s="26"/>
      <c r="AA627" s="26"/>
      <c r="AB627" s="26"/>
      <c r="AC627" s="26"/>
      <c r="AD627" s="26"/>
      <c r="AE627" s="26"/>
      <c r="AF627" s="26"/>
      <c r="AG627" s="26"/>
      <c r="AH627" s="26"/>
    </row>
    <row r="628" spans="1:34" ht="14.5">
      <c r="A628" s="67">
        <v>626</v>
      </c>
      <c r="B628" s="68"/>
      <c r="C628" s="69"/>
      <c r="D628" s="70"/>
      <c r="E628" s="69"/>
      <c r="F628" s="69"/>
      <c r="G628" s="70"/>
      <c r="H628" s="70"/>
      <c r="I628" s="70"/>
      <c r="J628" s="70"/>
      <c r="K628" s="70"/>
      <c r="L628" s="70"/>
      <c r="M628" s="70"/>
      <c r="N628" s="86"/>
      <c r="O628" s="88"/>
      <c r="P628" s="72"/>
      <c r="Q628" s="73"/>
      <c r="R628" s="72"/>
      <c r="S628" s="73"/>
      <c r="T628" s="73"/>
      <c r="U628" s="74"/>
      <c r="V628" s="26"/>
      <c r="W628" s="26"/>
      <c r="X628" s="26"/>
      <c r="Y628" s="26"/>
      <c r="Z628" s="26"/>
      <c r="AA628" s="26"/>
      <c r="AB628" s="26"/>
      <c r="AC628" s="26"/>
      <c r="AD628" s="26"/>
      <c r="AE628" s="26"/>
      <c r="AF628" s="26"/>
      <c r="AG628" s="26"/>
      <c r="AH628" s="26"/>
    </row>
    <row r="629" spans="1:34" ht="14.5">
      <c r="A629" s="67">
        <v>627</v>
      </c>
      <c r="B629" s="68"/>
      <c r="C629" s="89"/>
      <c r="D629" s="86"/>
      <c r="E629" s="89"/>
      <c r="F629" s="86"/>
      <c r="G629" s="86"/>
      <c r="H629" s="86"/>
      <c r="I629" s="86"/>
      <c r="J629" s="86"/>
      <c r="K629" s="86"/>
      <c r="L629" s="73"/>
      <c r="M629" s="86"/>
      <c r="N629" s="86"/>
      <c r="O629" s="88"/>
      <c r="P629" s="72"/>
      <c r="Q629" s="73"/>
      <c r="R629" s="72"/>
      <c r="S629" s="73"/>
      <c r="T629" s="73"/>
      <c r="U629" s="74"/>
      <c r="V629" s="26"/>
      <c r="W629" s="26"/>
      <c r="X629" s="26"/>
      <c r="Y629" s="26"/>
      <c r="Z629" s="26"/>
      <c r="AA629" s="26"/>
      <c r="AB629" s="26"/>
      <c r="AC629" s="26"/>
      <c r="AD629" s="26"/>
      <c r="AE629" s="26"/>
      <c r="AF629" s="26"/>
      <c r="AG629" s="26"/>
      <c r="AH629" s="26"/>
    </row>
    <row r="630" spans="1:34" ht="14.5">
      <c r="A630" s="67">
        <v>628</v>
      </c>
      <c r="B630" s="68"/>
      <c r="C630" s="69"/>
      <c r="D630" s="70"/>
      <c r="E630" s="69"/>
      <c r="F630" s="69"/>
      <c r="G630" s="70"/>
      <c r="H630" s="70"/>
      <c r="I630" s="70"/>
      <c r="J630" s="70"/>
      <c r="K630" s="70"/>
      <c r="L630" s="70"/>
      <c r="M630" s="70"/>
      <c r="N630" s="86"/>
      <c r="O630" s="88"/>
      <c r="P630" s="72"/>
      <c r="Q630" s="73"/>
      <c r="R630" s="72"/>
      <c r="S630" s="73"/>
      <c r="T630" s="73"/>
      <c r="U630" s="74"/>
      <c r="V630" s="26"/>
      <c r="W630" s="26"/>
      <c r="X630" s="26"/>
      <c r="Y630" s="26"/>
      <c r="Z630" s="26"/>
      <c r="AA630" s="26"/>
      <c r="AB630" s="26"/>
      <c r="AC630" s="26"/>
      <c r="AD630" s="26"/>
      <c r="AE630" s="26"/>
      <c r="AF630" s="26"/>
      <c r="AG630" s="26"/>
      <c r="AH630" s="26"/>
    </row>
    <row r="631" spans="1:34" ht="14.5">
      <c r="A631" s="67">
        <v>629</v>
      </c>
      <c r="B631" s="68"/>
      <c r="C631" s="69"/>
      <c r="D631" s="70"/>
      <c r="E631" s="69"/>
      <c r="F631" s="69"/>
      <c r="G631" s="70"/>
      <c r="H631" s="70"/>
      <c r="I631" s="70"/>
      <c r="J631" s="70"/>
      <c r="K631" s="70"/>
      <c r="L631" s="70"/>
      <c r="M631" s="70"/>
      <c r="N631" s="86"/>
      <c r="O631" s="86"/>
      <c r="P631" s="72"/>
      <c r="Q631" s="73"/>
      <c r="R631" s="72"/>
      <c r="S631" s="73"/>
      <c r="T631" s="73"/>
      <c r="U631" s="74"/>
      <c r="V631" s="26"/>
      <c r="W631" s="26"/>
      <c r="X631" s="26"/>
      <c r="Y631" s="26"/>
      <c r="Z631" s="26"/>
      <c r="AA631" s="26"/>
      <c r="AB631" s="26"/>
      <c r="AC631" s="26"/>
      <c r="AD631" s="26"/>
      <c r="AE631" s="26"/>
      <c r="AF631" s="26"/>
      <c r="AG631" s="26"/>
      <c r="AH631" s="26"/>
    </row>
    <row r="632" spans="1:34" ht="14.5">
      <c r="A632" s="67">
        <v>630</v>
      </c>
      <c r="B632" s="68"/>
      <c r="C632" s="69"/>
      <c r="D632" s="70"/>
      <c r="E632" s="69"/>
      <c r="F632" s="69"/>
      <c r="G632" s="70"/>
      <c r="H632" s="70"/>
      <c r="I632" s="70"/>
      <c r="J632" s="70"/>
      <c r="K632" s="70"/>
      <c r="L632" s="70"/>
      <c r="M632" s="70"/>
      <c r="N632" s="86"/>
      <c r="O632" s="88"/>
      <c r="P632" s="72"/>
      <c r="Q632" s="73"/>
      <c r="R632" s="72"/>
      <c r="S632" s="73"/>
      <c r="T632" s="73"/>
      <c r="U632" s="74"/>
      <c r="V632" s="26"/>
      <c r="W632" s="26"/>
      <c r="X632" s="26"/>
      <c r="Y632" s="26"/>
      <c r="Z632" s="26"/>
      <c r="AA632" s="26"/>
      <c r="AB632" s="26"/>
      <c r="AC632" s="26"/>
      <c r="AD632" s="26"/>
      <c r="AE632" s="26"/>
      <c r="AF632" s="26"/>
      <c r="AG632" s="26"/>
      <c r="AH632" s="26"/>
    </row>
    <row r="633" spans="1:34" ht="14.5">
      <c r="A633" s="67">
        <v>631</v>
      </c>
      <c r="B633" s="68"/>
      <c r="C633" s="69"/>
      <c r="D633" s="70"/>
      <c r="E633" s="69"/>
      <c r="F633" s="69"/>
      <c r="G633" s="70"/>
      <c r="H633" s="70"/>
      <c r="I633" s="70"/>
      <c r="J633" s="70"/>
      <c r="K633" s="70"/>
      <c r="L633" s="70"/>
      <c r="M633" s="70"/>
      <c r="N633" s="86"/>
      <c r="O633" s="88"/>
      <c r="P633" s="72"/>
      <c r="Q633" s="73"/>
      <c r="R633" s="72"/>
      <c r="S633" s="73"/>
      <c r="T633" s="73"/>
      <c r="U633" s="74"/>
      <c r="V633" s="26"/>
      <c r="W633" s="26"/>
      <c r="X633" s="26"/>
      <c r="Y633" s="26"/>
      <c r="Z633" s="26"/>
      <c r="AA633" s="26"/>
      <c r="AB633" s="26"/>
      <c r="AC633" s="26"/>
      <c r="AD633" s="26"/>
      <c r="AE633" s="26"/>
      <c r="AF633" s="26"/>
      <c r="AG633" s="26"/>
      <c r="AH633" s="26"/>
    </row>
    <row r="634" spans="1:34" ht="14.5">
      <c r="A634" s="67">
        <v>632</v>
      </c>
      <c r="B634" s="68"/>
      <c r="C634" s="69"/>
      <c r="D634" s="70"/>
      <c r="E634" s="69"/>
      <c r="F634" s="69"/>
      <c r="G634" s="70"/>
      <c r="H634" s="70"/>
      <c r="I634" s="70"/>
      <c r="J634" s="70"/>
      <c r="K634" s="70"/>
      <c r="L634" s="70"/>
      <c r="M634" s="70"/>
      <c r="N634" s="86"/>
      <c r="O634" s="73"/>
      <c r="P634" s="72"/>
      <c r="Q634" s="73"/>
      <c r="R634" s="72"/>
      <c r="S634" s="73"/>
      <c r="T634" s="73"/>
      <c r="U634" s="74"/>
      <c r="V634" s="26"/>
      <c r="W634" s="26"/>
      <c r="X634" s="26"/>
      <c r="Y634" s="26"/>
      <c r="Z634" s="26"/>
      <c r="AA634" s="26"/>
      <c r="AB634" s="26"/>
      <c r="AC634" s="26"/>
      <c r="AD634" s="26"/>
      <c r="AE634" s="26"/>
      <c r="AF634" s="26"/>
      <c r="AG634" s="26"/>
      <c r="AH634" s="26"/>
    </row>
    <row r="635" spans="1:34" ht="14.5">
      <c r="A635" s="67">
        <v>633</v>
      </c>
      <c r="B635" s="68"/>
      <c r="C635" s="69"/>
      <c r="D635" s="70"/>
      <c r="E635" s="69"/>
      <c r="F635" s="69"/>
      <c r="G635" s="70"/>
      <c r="H635" s="70"/>
      <c r="I635" s="70"/>
      <c r="J635" s="70"/>
      <c r="K635" s="70"/>
      <c r="L635" s="70"/>
      <c r="M635" s="70"/>
      <c r="N635" s="86"/>
      <c r="O635" s="70"/>
      <c r="P635" s="72"/>
      <c r="Q635" s="73"/>
      <c r="R635" s="72"/>
      <c r="S635" s="73"/>
      <c r="T635" s="73"/>
      <c r="U635" s="74"/>
      <c r="V635" s="26"/>
      <c r="W635" s="26"/>
      <c r="X635" s="26"/>
      <c r="Y635" s="26"/>
      <c r="Z635" s="26"/>
      <c r="AA635" s="26"/>
      <c r="AB635" s="26"/>
      <c r="AC635" s="26"/>
      <c r="AD635" s="26"/>
      <c r="AE635" s="26"/>
      <c r="AF635" s="26"/>
      <c r="AG635" s="26"/>
      <c r="AH635" s="26"/>
    </row>
    <row r="636" spans="1:34" ht="14.5">
      <c r="A636" s="67">
        <v>634</v>
      </c>
      <c r="B636" s="68"/>
      <c r="C636" s="69"/>
      <c r="D636" s="70"/>
      <c r="E636" s="69"/>
      <c r="F636" s="69"/>
      <c r="G636" s="70"/>
      <c r="H636" s="70"/>
      <c r="I636" s="70"/>
      <c r="J636" s="70"/>
      <c r="K636" s="70"/>
      <c r="L636" s="70"/>
      <c r="M636" s="70"/>
      <c r="N636" s="86"/>
      <c r="O636" s="70"/>
      <c r="P636" s="72"/>
      <c r="Q636" s="73"/>
      <c r="R636" s="72"/>
      <c r="S636" s="73"/>
      <c r="T636" s="73"/>
      <c r="U636" s="74"/>
      <c r="V636" s="26"/>
      <c r="W636" s="26"/>
      <c r="X636" s="26"/>
      <c r="Y636" s="26"/>
      <c r="Z636" s="26"/>
      <c r="AA636" s="26"/>
      <c r="AB636" s="26"/>
      <c r="AC636" s="26"/>
      <c r="AD636" s="26"/>
      <c r="AE636" s="26"/>
      <c r="AF636" s="26"/>
      <c r="AG636" s="26"/>
      <c r="AH636" s="26"/>
    </row>
    <row r="637" spans="1:34" ht="14.5">
      <c r="A637" s="67">
        <v>635</v>
      </c>
      <c r="B637" s="68"/>
      <c r="C637" s="69"/>
      <c r="D637" s="70"/>
      <c r="E637" s="69"/>
      <c r="F637" s="69"/>
      <c r="G637" s="70"/>
      <c r="H637" s="70"/>
      <c r="I637" s="70"/>
      <c r="J637" s="70"/>
      <c r="K637" s="70"/>
      <c r="L637" s="70"/>
      <c r="M637" s="70"/>
      <c r="N637" s="86"/>
      <c r="O637" s="70"/>
      <c r="P637" s="72"/>
      <c r="Q637" s="73"/>
      <c r="R637" s="72"/>
      <c r="S637" s="73"/>
      <c r="T637" s="73"/>
      <c r="U637" s="74"/>
      <c r="V637" s="26"/>
      <c r="W637" s="26"/>
      <c r="X637" s="26"/>
      <c r="Y637" s="26"/>
      <c r="Z637" s="26"/>
      <c r="AA637" s="26"/>
      <c r="AB637" s="26"/>
      <c r="AC637" s="26"/>
      <c r="AD637" s="26"/>
      <c r="AE637" s="26"/>
      <c r="AF637" s="26"/>
      <c r="AG637" s="26"/>
      <c r="AH637" s="26"/>
    </row>
    <row r="638" spans="1:34" ht="14.5">
      <c r="A638" s="67">
        <v>636</v>
      </c>
      <c r="B638" s="68"/>
      <c r="C638" s="69"/>
      <c r="D638" s="70"/>
      <c r="E638" s="69"/>
      <c r="F638" s="69"/>
      <c r="G638" s="70"/>
      <c r="H638" s="70"/>
      <c r="I638" s="70"/>
      <c r="J638" s="70"/>
      <c r="K638" s="70"/>
      <c r="L638" s="70"/>
      <c r="M638" s="70"/>
      <c r="N638" s="86"/>
      <c r="O638" s="88"/>
      <c r="P638" s="72"/>
      <c r="Q638" s="73"/>
      <c r="R638" s="72"/>
      <c r="S638" s="73"/>
      <c r="T638" s="73"/>
      <c r="U638" s="74"/>
      <c r="V638" s="26"/>
      <c r="W638" s="26"/>
      <c r="X638" s="26"/>
      <c r="Y638" s="26"/>
      <c r="Z638" s="26"/>
      <c r="AA638" s="26"/>
      <c r="AB638" s="26"/>
      <c r="AC638" s="26"/>
      <c r="AD638" s="26"/>
      <c r="AE638" s="26"/>
      <c r="AF638" s="26"/>
      <c r="AG638" s="26"/>
      <c r="AH638" s="26"/>
    </row>
    <row r="639" spans="1:34" ht="14.5">
      <c r="A639" s="67">
        <v>637</v>
      </c>
      <c r="B639" s="68"/>
      <c r="C639" s="69"/>
      <c r="D639" s="70"/>
      <c r="E639" s="69"/>
      <c r="F639" s="69"/>
      <c r="G639" s="70"/>
      <c r="H639" s="70"/>
      <c r="I639" s="70"/>
      <c r="J639" s="70"/>
      <c r="K639" s="70"/>
      <c r="L639" s="70"/>
      <c r="M639" s="70"/>
      <c r="N639" s="86"/>
      <c r="O639" s="88"/>
      <c r="P639" s="72"/>
      <c r="Q639" s="73"/>
      <c r="R639" s="72"/>
      <c r="S639" s="73"/>
      <c r="T639" s="73"/>
      <c r="U639" s="74"/>
      <c r="V639" s="26"/>
      <c r="W639" s="26"/>
      <c r="X639" s="26"/>
      <c r="Y639" s="26"/>
      <c r="Z639" s="26"/>
      <c r="AA639" s="26"/>
      <c r="AB639" s="26"/>
      <c r="AC639" s="26"/>
      <c r="AD639" s="26"/>
      <c r="AE639" s="26"/>
      <c r="AF639" s="26"/>
      <c r="AG639" s="26"/>
      <c r="AH639" s="26"/>
    </row>
    <row r="640" spans="1:34" ht="14.5">
      <c r="A640" s="67">
        <v>638</v>
      </c>
      <c r="B640" s="68"/>
      <c r="C640" s="69"/>
      <c r="D640" s="70"/>
      <c r="E640" s="69"/>
      <c r="F640" s="69"/>
      <c r="G640" s="70"/>
      <c r="H640" s="70"/>
      <c r="I640" s="70"/>
      <c r="J640" s="70"/>
      <c r="K640" s="70"/>
      <c r="L640" s="70"/>
      <c r="M640" s="70"/>
      <c r="N640" s="86"/>
      <c r="O640" s="88"/>
      <c r="P640" s="72"/>
      <c r="Q640" s="73"/>
      <c r="R640" s="72"/>
      <c r="S640" s="73"/>
      <c r="T640" s="73"/>
      <c r="U640" s="74"/>
      <c r="V640" s="26"/>
      <c r="W640" s="26"/>
      <c r="X640" s="26"/>
      <c r="Y640" s="26"/>
      <c r="Z640" s="26"/>
      <c r="AA640" s="26"/>
      <c r="AB640" s="26"/>
      <c r="AC640" s="26"/>
      <c r="AD640" s="26"/>
      <c r="AE640" s="26"/>
      <c r="AF640" s="26"/>
      <c r="AG640" s="26"/>
      <c r="AH640" s="26"/>
    </row>
    <row r="641" spans="1:34" ht="14.5">
      <c r="A641" s="67">
        <v>639</v>
      </c>
      <c r="B641" s="68"/>
      <c r="C641" s="69"/>
      <c r="D641" s="70"/>
      <c r="E641" s="69"/>
      <c r="F641" s="69"/>
      <c r="G641" s="70"/>
      <c r="H641" s="70"/>
      <c r="I641" s="70"/>
      <c r="J641" s="70"/>
      <c r="K641" s="70"/>
      <c r="L641" s="70"/>
      <c r="M641" s="70"/>
      <c r="N641" s="86"/>
      <c r="O641" s="70"/>
      <c r="P641" s="72"/>
      <c r="Q641" s="73"/>
      <c r="R641" s="72"/>
      <c r="S641" s="73"/>
      <c r="T641" s="73"/>
      <c r="U641" s="74"/>
      <c r="V641" s="26"/>
      <c r="W641" s="26"/>
      <c r="X641" s="26"/>
      <c r="Y641" s="26"/>
      <c r="Z641" s="26"/>
      <c r="AA641" s="26"/>
      <c r="AB641" s="26"/>
      <c r="AC641" s="26"/>
      <c r="AD641" s="26"/>
      <c r="AE641" s="26"/>
      <c r="AF641" s="26"/>
      <c r="AG641" s="26"/>
      <c r="AH641" s="26"/>
    </row>
    <row r="642" spans="1:34" ht="14.5">
      <c r="A642" s="67">
        <v>640</v>
      </c>
      <c r="B642" s="68"/>
      <c r="C642" s="69"/>
      <c r="D642" s="70"/>
      <c r="E642" s="69"/>
      <c r="F642" s="69"/>
      <c r="G642" s="70"/>
      <c r="H642" s="70"/>
      <c r="I642" s="70"/>
      <c r="J642" s="70"/>
      <c r="K642" s="70"/>
      <c r="L642" s="70"/>
      <c r="M642" s="70"/>
      <c r="N642" s="86"/>
      <c r="O642" s="70"/>
      <c r="P642" s="72"/>
      <c r="Q642" s="73"/>
      <c r="R642" s="72"/>
      <c r="S642" s="73"/>
      <c r="T642" s="73"/>
      <c r="U642" s="74"/>
      <c r="V642" s="26"/>
      <c r="W642" s="26"/>
      <c r="X642" s="26"/>
      <c r="Y642" s="26"/>
      <c r="Z642" s="26"/>
      <c r="AA642" s="26"/>
      <c r="AB642" s="26"/>
      <c r="AC642" s="26"/>
      <c r="AD642" s="26"/>
      <c r="AE642" s="26"/>
      <c r="AF642" s="26"/>
      <c r="AG642" s="26"/>
      <c r="AH642" s="26"/>
    </row>
    <row r="643" spans="1:34" ht="14.5">
      <c r="A643" s="67">
        <v>641</v>
      </c>
      <c r="B643" s="68"/>
      <c r="C643" s="69"/>
      <c r="D643" s="70"/>
      <c r="E643" s="69"/>
      <c r="F643" s="69"/>
      <c r="G643" s="70"/>
      <c r="H643" s="70"/>
      <c r="I643" s="70"/>
      <c r="J643" s="70"/>
      <c r="K643" s="70"/>
      <c r="L643" s="70"/>
      <c r="M643" s="70"/>
      <c r="N643" s="86"/>
      <c r="O643" s="88"/>
      <c r="P643" s="72"/>
      <c r="Q643" s="73"/>
      <c r="R643" s="72"/>
      <c r="S643" s="73"/>
      <c r="T643" s="73"/>
      <c r="U643" s="74"/>
      <c r="V643" s="26"/>
      <c r="W643" s="26"/>
      <c r="X643" s="26"/>
      <c r="Y643" s="26"/>
      <c r="Z643" s="26"/>
      <c r="AA643" s="26"/>
      <c r="AB643" s="26"/>
      <c r="AC643" s="26"/>
      <c r="AD643" s="26"/>
      <c r="AE643" s="26"/>
      <c r="AF643" s="26"/>
      <c r="AG643" s="26"/>
      <c r="AH643" s="26"/>
    </row>
    <row r="644" spans="1:34" ht="14.5">
      <c r="A644" s="67">
        <v>642</v>
      </c>
      <c r="B644" s="68"/>
      <c r="C644" s="69"/>
      <c r="D644" s="70"/>
      <c r="E644" s="69"/>
      <c r="F644" s="69"/>
      <c r="G644" s="70"/>
      <c r="H644" s="70"/>
      <c r="I644" s="70"/>
      <c r="J644" s="70"/>
      <c r="K644" s="70"/>
      <c r="L644" s="70"/>
      <c r="M644" s="70"/>
      <c r="N644" s="86"/>
      <c r="O644" s="70"/>
      <c r="P644" s="72"/>
      <c r="Q644" s="73"/>
      <c r="R644" s="72"/>
      <c r="S644" s="73"/>
      <c r="T644" s="73"/>
      <c r="U644" s="74"/>
      <c r="V644" s="26"/>
      <c r="W644" s="26"/>
      <c r="X644" s="26"/>
      <c r="Y644" s="26"/>
      <c r="Z644" s="26"/>
      <c r="AA644" s="26"/>
      <c r="AB644" s="26"/>
      <c r="AC644" s="26"/>
      <c r="AD644" s="26"/>
      <c r="AE644" s="26"/>
      <c r="AF644" s="26"/>
      <c r="AG644" s="26"/>
      <c r="AH644" s="26"/>
    </row>
    <row r="645" spans="1:34" ht="14.5">
      <c r="A645" s="67">
        <v>643</v>
      </c>
      <c r="B645" s="68"/>
      <c r="C645" s="69"/>
      <c r="D645" s="70"/>
      <c r="E645" s="69"/>
      <c r="F645" s="69"/>
      <c r="G645" s="70"/>
      <c r="H645" s="70"/>
      <c r="I645" s="70"/>
      <c r="J645" s="70"/>
      <c r="K645" s="70"/>
      <c r="L645" s="70"/>
      <c r="M645" s="70"/>
      <c r="N645" s="86"/>
      <c r="O645" s="88"/>
      <c r="P645" s="72"/>
      <c r="Q645" s="73"/>
      <c r="R645" s="72"/>
      <c r="S645" s="73"/>
      <c r="T645" s="73"/>
      <c r="U645" s="74"/>
      <c r="V645" s="26"/>
      <c r="W645" s="26"/>
      <c r="X645" s="26"/>
      <c r="Y645" s="26"/>
      <c r="Z645" s="26"/>
      <c r="AA645" s="26"/>
      <c r="AB645" s="26"/>
      <c r="AC645" s="26"/>
      <c r="AD645" s="26"/>
      <c r="AE645" s="26"/>
      <c r="AF645" s="26"/>
      <c r="AG645" s="26"/>
      <c r="AH645" s="26"/>
    </row>
    <row r="646" spans="1:34" ht="14.5">
      <c r="A646" s="67">
        <v>644</v>
      </c>
      <c r="B646" s="68"/>
      <c r="C646" s="69"/>
      <c r="D646" s="70"/>
      <c r="E646" s="69"/>
      <c r="F646" s="69"/>
      <c r="G646" s="70"/>
      <c r="H646" s="70"/>
      <c r="I646" s="70"/>
      <c r="J646" s="70"/>
      <c r="K646" s="70"/>
      <c r="L646" s="70"/>
      <c r="M646" s="70"/>
      <c r="N646" s="86"/>
      <c r="O646" s="73"/>
      <c r="P646" s="72"/>
      <c r="Q646" s="73"/>
      <c r="R646" s="72"/>
      <c r="S646" s="73"/>
      <c r="T646" s="73"/>
      <c r="U646" s="74"/>
      <c r="V646" s="26"/>
      <c r="W646" s="26"/>
      <c r="X646" s="26"/>
      <c r="Y646" s="26"/>
      <c r="Z646" s="26"/>
      <c r="AA646" s="26"/>
      <c r="AB646" s="26"/>
      <c r="AC646" s="26"/>
      <c r="AD646" s="26"/>
      <c r="AE646" s="26"/>
      <c r="AF646" s="26"/>
      <c r="AG646" s="26"/>
      <c r="AH646" s="26"/>
    </row>
    <row r="647" spans="1:34" ht="14.5">
      <c r="A647" s="67">
        <v>645</v>
      </c>
      <c r="B647" s="68"/>
      <c r="C647" s="69"/>
      <c r="D647" s="70"/>
      <c r="E647" s="69"/>
      <c r="F647" s="69"/>
      <c r="G647" s="70"/>
      <c r="H647" s="70"/>
      <c r="I647" s="70"/>
      <c r="J647" s="70"/>
      <c r="K647" s="70"/>
      <c r="L647" s="70"/>
      <c r="M647" s="70"/>
      <c r="N647" s="86"/>
      <c r="O647" s="88"/>
      <c r="P647" s="72"/>
      <c r="Q647" s="73"/>
      <c r="R647" s="72"/>
      <c r="S647" s="73"/>
      <c r="T647" s="73"/>
      <c r="U647" s="74"/>
      <c r="V647" s="26"/>
      <c r="W647" s="26"/>
      <c r="X647" s="26"/>
      <c r="Y647" s="26"/>
      <c r="Z647" s="26"/>
      <c r="AA647" s="26"/>
      <c r="AB647" s="26"/>
      <c r="AC647" s="26"/>
      <c r="AD647" s="26"/>
      <c r="AE647" s="26"/>
      <c r="AF647" s="26"/>
      <c r="AG647" s="26"/>
      <c r="AH647" s="26"/>
    </row>
    <row r="648" spans="1:34" ht="14.5">
      <c r="A648" s="67">
        <v>646</v>
      </c>
      <c r="B648" s="68"/>
      <c r="C648" s="69"/>
      <c r="D648" s="70"/>
      <c r="E648" s="69"/>
      <c r="F648" s="69"/>
      <c r="G648" s="70"/>
      <c r="H648" s="70"/>
      <c r="I648" s="70"/>
      <c r="J648" s="70"/>
      <c r="K648" s="70"/>
      <c r="L648" s="70"/>
      <c r="M648" s="70"/>
      <c r="N648" s="86"/>
      <c r="O648" s="88"/>
      <c r="P648" s="72"/>
      <c r="Q648" s="73"/>
      <c r="R648" s="72"/>
      <c r="S648" s="73"/>
      <c r="T648" s="73"/>
      <c r="U648" s="74"/>
      <c r="V648" s="26"/>
      <c r="W648" s="26"/>
      <c r="X648" s="26"/>
      <c r="Y648" s="26"/>
      <c r="Z648" s="26"/>
      <c r="AA648" s="26"/>
      <c r="AB648" s="26"/>
      <c r="AC648" s="26"/>
      <c r="AD648" s="26"/>
      <c r="AE648" s="26"/>
      <c r="AF648" s="26"/>
      <c r="AG648" s="26"/>
      <c r="AH648" s="26"/>
    </row>
    <row r="649" spans="1:34" ht="14.5">
      <c r="A649" s="67">
        <v>647</v>
      </c>
      <c r="B649" s="68"/>
      <c r="C649" s="69"/>
      <c r="D649" s="70"/>
      <c r="E649" s="69"/>
      <c r="F649" s="69"/>
      <c r="G649" s="70"/>
      <c r="H649" s="70"/>
      <c r="I649" s="70"/>
      <c r="J649" s="70"/>
      <c r="K649" s="70"/>
      <c r="L649" s="70"/>
      <c r="M649" s="70"/>
      <c r="N649" s="86"/>
      <c r="O649" s="88"/>
      <c r="P649" s="72"/>
      <c r="Q649" s="73"/>
      <c r="R649" s="72"/>
      <c r="S649" s="73"/>
      <c r="T649" s="73"/>
      <c r="U649" s="74"/>
      <c r="V649" s="26"/>
      <c r="W649" s="26"/>
      <c r="X649" s="26"/>
      <c r="Y649" s="26"/>
      <c r="Z649" s="26"/>
      <c r="AA649" s="26"/>
      <c r="AB649" s="26"/>
      <c r="AC649" s="26"/>
      <c r="AD649" s="26"/>
      <c r="AE649" s="26"/>
      <c r="AF649" s="26"/>
      <c r="AG649" s="26"/>
      <c r="AH649" s="26"/>
    </row>
    <row r="650" spans="1:34" ht="14.5">
      <c r="A650" s="67">
        <v>648</v>
      </c>
      <c r="B650" s="68"/>
      <c r="C650" s="69"/>
      <c r="D650" s="70"/>
      <c r="E650" s="69"/>
      <c r="F650" s="69"/>
      <c r="G650" s="70"/>
      <c r="H650" s="70"/>
      <c r="I650" s="70"/>
      <c r="J650" s="70"/>
      <c r="K650" s="70"/>
      <c r="L650" s="70"/>
      <c r="M650" s="70"/>
      <c r="N650" s="70"/>
      <c r="O650" s="70"/>
      <c r="P650" s="72"/>
      <c r="Q650" s="73"/>
      <c r="R650" s="72"/>
      <c r="S650" s="73"/>
      <c r="T650" s="73"/>
      <c r="U650" s="74"/>
      <c r="V650" s="26"/>
      <c r="W650" s="26"/>
      <c r="X650" s="26"/>
      <c r="Y650" s="26"/>
      <c r="Z650" s="26"/>
      <c r="AA650" s="26"/>
      <c r="AB650" s="26"/>
      <c r="AC650" s="26"/>
      <c r="AD650" s="26"/>
      <c r="AE650" s="26"/>
      <c r="AF650" s="26"/>
      <c r="AG650" s="26"/>
      <c r="AH650" s="26"/>
    </row>
    <row r="651" spans="1:34" ht="14.5">
      <c r="A651" s="67">
        <v>649</v>
      </c>
      <c r="B651" s="68"/>
      <c r="C651" s="69"/>
      <c r="D651" s="70"/>
      <c r="E651" s="69"/>
      <c r="F651" s="69"/>
      <c r="G651" s="70"/>
      <c r="H651" s="70"/>
      <c r="I651" s="70"/>
      <c r="J651" s="70"/>
      <c r="K651" s="70"/>
      <c r="L651" s="70"/>
      <c r="M651" s="70"/>
      <c r="N651" s="86"/>
      <c r="O651" s="88"/>
      <c r="P651" s="72"/>
      <c r="Q651" s="73"/>
      <c r="R651" s="72"/>
      <c r="S651" s="73"/>
      <c r="T651" s="73"/>
      <c r="U651" s="74"/>
      <c r="V651" s="26"/>
      <c r="W651" s="26"/>
      <c r="X651" s="26"/>
      <c r="Y651" s="26"/>
      <c r="Z651" s="26"/>
      <c r="AA651" s="26"/>
      <c r="AB651" s="26"/>
      <c r="AC651" s="26"/>
      <c r="AD651" s="26"/>
      <c r="AE651" s="26"/>
      <c r="AF651" s="26"/>
      <c r="AG651" s="26"/>
      <c r="AH651" s="26"/>
    </row>
    <row r="652" spans="1:34" ht="14.5">
      <c r="A652" s="67">
        <v>650</v>
      </c>
      <c r="B652" s="68"/>
      <c r="C652" s="69"/>
      <c r="D652" s="70"/>
      <c r="E652" s="69"/>
      <c r="F652" s="69"/>
      <c r="G652" s="70"/>
      <c r="H652" s="70"/>
      <c r="I652" s="70"/>
      <c r="J652" s="70"/>
      <c r="K652" s="70"/>
      <c r="L652" s="70"/>
      <c r="M652" s="70"/>
      <c r="N652" s="86"/>
      <c r="O652" s="70"/>
      <c r="P652" s="72"/>
      <c r="Q652" s="73"/>
      <c r="R652" s="72"/>
      <c r="S652" s="73"/>
      <c r="T652" s="73"/>
      <c r="U652" s="74"/>
      <c r="V652" s="26"/>
      <c r="W652" s="26"/>
      <c r="X652" s="26"/>
      <c r="Y652" s="26"/>
      <c r="Z652" s="26"/>
      <c r="AA652" s="26"/>
      <c r="AB652" s="26"/>
      <c r="AC652" s="26"/>
      <c r="AD652" s="26"/>
      <c r="AE652" s="26"/>
      <c r="AF652" s="26"/>
      <c r="AG652" s="26"/>
      <c r="AH652" s="26"/>
    </row>
    <row r="653" spans="1:34" ht="14.5">
      <c r="A653" s="67">
        <v>651</v>
      </c>
      <c r="B653" s="68"/>
      <c r="C653" s="69"/>
      <c r="D653" s="70"/>
      <c r="E653" s="69"/>
      <c r="F653" s="69"/>
      <c r="G653" s="70"/>
      <c r="H653" s="70"/>
      <c r="I653" s="70"/>
      <c r="J653" s="70"/>
      <c r="K653" s="70"/>
      <c r="L653" s="70"/>
      <c r="M653" s="70"/>
      <c r="N653" s="86"/>
      <c r="O653" s="70"/>
      <c r="P653" s="72"/>
      <c r="Q653" s="73"/>
      <c r="R653" s="72"/>
      <c r="S653" s="73"/>
      <c r="T653" s="73"/>
      <c r="U653" s="74"/>
      <c r="V653" s="26"/>
      <c r="W653" s="26"/>
      <c r="X653" s="26"/>
      <c r="Y653" s="26"/>
      <c r="Z653" s="26"/>
      <c r="AA653" s="26"/>
      <c r="AB653" s="26"/>
      <c r="AC653" s="26"/>
      <c r="AD653" s="26"/>
      <c r="AE653" s="26"/>
      <c r="AF653" s="26"/>
      <c r="AG653" s="26"/>
      <c r="AH653" s="26"/>
    </row>
    <row r="654" spans="1:34" ht="14.5">
      <c r="A654" s="67">
        <v>652</v>
      </c>
      <c r="B654" s="68"/>
      <c r="C654" s="69"/>
      <c r="D654" s="70"/>
      <c r="E654" s="69"/>
      <c r="F654" s="69"/>
      <c r="G654" s="70"/>
      <c r="H654" s="70"/>
      <c r="I654" s="70"/>
      <c r="J654" s="70"/>
      <c r="K654" s="70"/>
      <c r="L654" s="70"/>
      <c r="M654" s="70"/>
      <c r="N654" s="86"/>
      <c r="O654" s="70"/>
      <c r="P654" s="72"/>
      <c r="Q654" s="73"/>
      <c r="R654" s="72"/>
      <c r="S654" s="73"/>
      <c r="T654" s="73"/>
      <c r="U654" s="74"/>
      <c r="V654" s="26"/>
      <c r="W654" s="26"/>
      <c r="X654" s="26"/>
      <c r="Y654" s="26"/>
      <c r="Z654" s="26"/>
      <c r="AA654" s="26"/>
      <c r="AB654" s="26"/>
      <c r="AC654" s="26"/>
      <c r="AD654" s="26"/>
      <c r="AE654" s="26"/>
      <c r="AF654" s="26"/>
      <c r="AG654" s="26"/>
      <c r="AH654" s="26"/>
    </row>
    <row r="655" spans="1:34" ht="14.5">
      <c r="A655" s="67">
        <v>653</v>
      </c>
      <c r="B655" s="68"/>
      <c r="C655" s="69"/>
      <c r="D655" s="70"/>
      <c r="E655" s="69"/>
      <c r="F655" s="69"/>
      <c r="G655" s="70"/>
      <c r="H655" s="70"/>
      <c r="I655" s="70"/>
      <c r="J655" s="70"/>
      <c r="K655" s="70"/>
      <c r="L655" s="70"/>
      <c r="M655" s="70"/>
      <c r="N655" s="86"/>
      <c r="O655" s="70"/>
      <c r="P655" s="72"/>
      <c r="Q655" s="73"/>
      <c r="R655" s="72"/>
      <c r="S655" s="73"/>
      <c r="T655" s="73"/>
      <c r="U655" s="74"/>
      <c r="V655" s="26"/>
      <c r="W655" s="26"/>
      <c r="X655" s="26"/>
      <c r="Y655" s="26"/>
      <c r="Z655" s="26"/>
      <c r="AA655" s="26"/>
      <c r="AB655" s="26"/>
      <c r="AC655" s="26"/>
      <c r="AD655" s="26"/>
      <c r="AE655" s="26"/>
      <c r="AF655" s="26"/>
      <c r="AG655" s="26"/>
      <c r="AH655" s="26"/>
    </row>
    <row r="656" spans="1:34" ht="14.5">
      <c r="A656" s="67">
        <v>654</v>
      </c>
      <c r="B656" s="68"/>
      <c r="C656" s="69"/>
      <c r="D656" s="70"/>
      <c r="E656" s="69"/>
      <c r="F656" s="69"/>
      <c r="G656" s="70"/>
      <c r="H656" s="70"/>
      <c r="I656" s="70"/>
      <c r="J656" s="70"/>
      <c r="K656" s="70"/>
      <c r="L656" s="70"/>
      <c r="M656" s="70"/>
      <c r="N656" s="86"/>
      <c r="O656" s="70"/>
      <c r="P656" s="72"/>
      <c r="Q656" s="73"/>
      <c r="R656" s="72"/>
      <c r="S656" s="73"/>
      <c r="T656" s="73"/>
      <c r="U656" s="74"/>
      <c r="V656" s="26"/>
      <c r="W656" s="26"/>
      <c r="X656" s="26"/>
      <c r="Y656" s="26"/>
      <c r="Z656" s="26"/>
      <c r="AA656" s="26"/>
      <c r="AB656" s="26"/>
      <c r="AC656" s="26"/>
      <c r="AD656" s="26"/>
      <c r="AE656" s="26"/>
      <c r="AF656" s="26"/>
      <c r="AG656" s="26"/>
      <c r="AH656" s="26"/>
    </row>
    <row r="657" spans="1:34" ht="14.5">
      <c r="A657" s="67">
        <v>655</v>
      </c>
      <c r="B657" s="68"/>
      <c r="C657" s="69"/>
      <c r="D657" s="70"/>
      <c r="E657" s="69"/>
      <c r="F657" s="69"/>
      <c r="G657" s="70"/>
      <c r="H657" s="70"/>
      <c r="I657" s="70"/>
      <c r="J657" s="70"/>
      <c r="K657" s="70"/>
      <c r="L657" s="70"/>
      <c r="M657" s="70"/>
      <c r="N657" s="86"/>
      <c r="O657" s="70"/>
      <c r="P657" s="72"/>
      <c r="Q657" s="73"/>
      <c r="R657" s="72"/>
      <c r="S657" s="73"/>
      <c r="T657" s="73"/>
      <c r="U657" s="74"/>
      <c r="V657" s="26"/>
      <c r="W657" s="26"/>
      <c r="X657" s="26"/>
      <c r="Y657" s="26"/>
      <c r="Z657" s="26"/>
      <c r="AA657" s="26"/>
      <c r="AB657" s="26"/>
      <c r="AC657" s="26"/>
      <c r="AD657" s="26"/>
      <c r="AE657" s="26"/>
      <c r="AF657" s="26"/>
      <c r="AG657" s="26"/>
      <c r="AH657" s="26"/>
    </row>
    <row r="658" spans="1:34" ht="14.5">
      <c r="A658" s="67">
        <v>656</v>
      </c>
      <c r="B658" s="68"/>
      <c r="C658" s="69"/>
      <c r="D658" s="70"/>
      <c r="E658" s="69"/>
      <c r="F658" s="69"/>
      <c r="G658" s="70"/>
      <c r="H658" s="70"/>
      <c r="I658" s="70"/>
      <c r="J658" s="70"/>
      <c r="K658" s="70"/>
      <c r="L658" s="70"/>
      <c r="M658" s="70"/>
      <c r="N658" s="86"/>
      <c r="O658" s="70"/>
      <c r="P658" s="72"/>
      <c r="Q658" s="73"/>
      <c r="R658" s="72"/>
      <c r="S658" s="73"/>
      <c r="T658" s="73"/>
      <c r="U658" s="74"/>
      <c r="V658" s="26"/>
      <c r="W658" s="26"/>
      <c r="X658" s="26"/>
      <c r="Y658" s="26"/>
      <c r="Z658" s="26"/>
      <c r="AA658" s="26"/>
      <c r="AB658" s="26"/>
      <c r="AC658" s="26"/>
      <c r="AD658" s="26"/>
      <c r="AE658" s="26"/>
      <c r="AF658" s="26"/>
      <c r="AG658" s="26"/>
      <c r="AH658" s="26"/>
    </row>
    <row r="659" spans="1:34" ht="14.5">
      <c r="A659" s="67">
        <v>657</v>
      </c>
      <c r="B659" s="68"/>
      <c r="C659" s="69"/>
      <c r="D659" s="70"/>
      <c r="E659" s="69"/>
      <c r="F659" s="69"/>
      <c r="G659" s="70"/>
      <c r="H659" s="70"/>
      <c r="I659" s="70"/>
      <c r="J659" s="70"/>
      <c r="K659" s="70"/>
      <c r="L659" s="70"/>
      <c r="M659" s="70"/>
      <c r="N659" s="86"/>
      <c r="O659" s="70"/>
      <c r="P659" s="72"/>
      <c r="Q659" s="73"/>
      <c r="R659" s="72"/>
      <c r="S659" s="73"/>
      <c r="T659" s="73"/>
      <c r="U659" s="74"/>
      <c r="V659" s="26"/>
      <c r="W659" s="26"/>
      <c r="X659" s="26"/>
      <c r="Y659" s="26"/>
      <c r="Z659" s="26"/>
      <c r="AA659" s="26"/>
      <c r="AB659" s="26"/>
      <c r="AC659" s="26"/>
      <c r="AD659" s="26"/>
      <c r="AE659" s="26"/>
      <c r="AF659" s="26"/>
      <c r="AG659" s="26"/>
      <c r="AH659" s="26"/>
    </row>
    <row r="660" spans="1:34" ht="14.5">
      <c r="A660" s="67">
        <v>658</v>
      </c>
      <c r="B660" s="68"/>
      <c r="C660" s="69"/>
      <c r="D660" s="70"/>
      <c r="E660" s="69"/>
      <c r="F660" s="69"/>
      <c r="G660" s="70"/>
      <c r="H660" s="70"/>
      <c r="I660" s="70"/>
      <c r="J660" s="70"/>
      <c r="K660" s="70"/>
      <c r="L660" s="70"/>
      <c r="M660" s="70"/>
      <c r="N660" s="86"/>
      <c r="O660" s="70"/>
      <c r="P660" s="72"/>
      <c r="Q660" s="73"/>
      <c r="R660" s="72"/>
      <c r="S660" s="73"/>
      <c r="T660" s="73"/>
      <c r="U660" s="74"/>
      <c r="V660" s="26"/>
      <c r="W660" s="26"/>
      <c r="X660" s="26"/>
      <c r="Y660" s="26"/>
      <c r="Z660" s="26"/>
      <c r="AA660" s="26"/>
      <c r="AB660" s="26"/>
      <c r="AC660" s="26"/>
      <c r="AD660" s="26"/>
      <c r="AE660" s="26"/>
      <c r="AF660" s="26"/>
      <c r="AG660" s="26"/>
      <c r="AH660" s="26"/>
    </row>
    <row r="661" spans="1:34" ht="14.5">
      <c r="A661" s="67">
        <v>659</v>
      </c>
      <c r="B661" s="68"/>
      <c r="C661" s="69"/>
      <c r="D661" s="70"/>
      <c r="E661" s="69"/>
      <c r="F661" s="69"/>
      <c r="G661" s="70"/>
      <c r="H661" s="70"/>
      <c r="I661" s="70"/>
      <c r="J661" s="70"/>
      <c r="K661" s="70"/>
      <c r="L661" s="70"/>
      <c r="M661" s="70"/>
      <c r="N661" s="86"/>
      <c r="O661" s="70"/>
      <c r="P661" s="72"/>
      <c r="Q661" s="73"/>
      <c r="R661" s="72"/>
      <c r="S661" s="73"/>
      <c r="T661" s="73"/>
      <c r="U661" s="74"/>
      <c r="V661" s="26"/>
      <c r="W661" s="26"/>
      <c r="X661" s="26"/>
      <c r="Y661" s="26"/>
      <c r="Z661" s="26"/>
      <c r="AA661" s="26"/>
      <c r="AB661" s="26"/>
      <c r="AC661" s="26"/>
      <c r="AD661" s="26"/>
      <c r="AE661" s="26"/>
      <c r="AF661" s="26"/>
      <c r="AG661" s="26"/>
      <c r="AH661" s="26"/>
    </row>
    <row r="662" spans="1:34" ht="14.5">
      <c r="A662" s="67">
        <v>660</v>
      </c>
      <c r="B662" s="68"/>
      <c r="C662" s="69"/>
      <c r="D662" s="70"/>
      <c r="E662" s="69"/>
      <c r="F662" s="69"/>
      <c r="G662" s="70"/>
      <c r="H662" s="70"/>
      <c r="I662" s="70"/>
      <c r="J662" s="70"/>
      <c r="K662" s="70"/>
      <c r="L662" s="70"/>
      <c r="M662" s="70"/>
      <c r="N662" s="86"/>
      <c r="O662" s="70"/>
      <c r="P662" s="72"/>
      <c r="Q662" s="73"/>
      <c r="R662" s="72"/>
      <c r="S662" s="73"/>
      <c r="T662" s="73"/>
      <c r="U662" s="74"/>
      <c r="V662" s="26"/>
      <c r="W662" s="26"/>
      <c r="X662" s="26"/>
      <c r="Y662" s="26"/>
      <c r="Z662" s="26"/>
      <c r="AA662" s="26"/>
      <c r="AB662" s="26"/>
      <c r="AC662" s="26"/>
      <c r="AD662" s="26"/>
      <c r="AE662" s="26"/>
      <c r="AF662" s="26"/>
      <c r="AG662" s="26"/>
      <c r="AH662" s="26"/>
    </row>
    <row r="663" spans="1:34" ht="14.5">
      <c r="A663" s="67">
        <v>661</v>
      </c>
      <c r="B663" s="68"/>
      <c r="C663" s="69"/>
      <c r="D663" s="70"/>
      <c r="E663" s="69"/>
      <c r="F663" s="69"/>
      <c r="G663" s="70"/>
      <c r="H663" s="70"/>
      <c r="I663" s="70"/>
      <c r="J663" s="70"/>
      <c r="K663" s="70"/>
      <c r="L663" s="70"/>
      <c r="M663" s="70"/>
      <c r="N663" s="86"/>
      <c r="O663" s="70"/>
      <c r="P663" s="72"/>
      <c r="Q663" s="73"/>
      <c r="R663" s="72"/>
      <c r="S663" s="73"/>
      <c r="T663" s="73"/>
      <c r="U663" s="74"/>
      <c r="V663" s="26"/>
      <c r="W663" s="26"/>
      <c r="X663" s="26"/>
      <c r="Y663" s="26"/>
      <c r="Z663" s="26"/>
      <c r="AA663" s="26"/>
      <c r="AB663" s="26"/>
      <c r="AC663" s="26"/>
      <c r="AD663" s="26"/>
      <c r="AE663" s="26"/>
      <c r="AF663" s="26"/>
      <c r="AG663" s="26"/>
      <c r="AH663" s="26"/>
    </row>
    <row r="664" spans="1:34" ht="14.5">
      <c r="A664" s="67">
        <v>662</v>
      </c>
      <c r="B664" s="68"/>
      <c r="C664" s="69"/>
      <c r="D664" s="70"/>
      <c r="E664" s="69"/>
      <c r="F664" s="69"/>
      <c r="G664" s="70"/>
      <c r="H664" s="70"/>
      <c r="I664" s="70"/>
      <c r="J664" s="70"/>
      <c r="K664" s="70"/>
      <c r="L664" s="70"/>
      <c r="M664" s="70"/>
      <c r="N664" s="86"/>
      <c r="O664" s="70"/>
      <c r="P664" s="72"/>
      <c r="Q664" s="73"/>
      <c r="R664" s="72"/>
      <c r="S664" s="73"/>
      <c r="T664" s="73"/>
      <c r="U664" s="74"/>
      <c r="V664" s="26"/>
      <c r="W664" s="26"/>
      <c r="X664" s="26"/>
      <c r="Y664" s="26"/>
      <c r="Z664" s="26"/>
      <c r="AA664" s="26"/>
      <c r="AB664" s="26"/>
      <c r="AC664" s="26"/>
      <c r="AD664" s="26"/>
      <c r="AE664" s="26"/>
      <c r="AF664" s="26"/>
      <c r="AG664" s="26"/>
      <c r="AH664" s="26"/>
    </row>
    <row r="665" spans="1:34" ht="14.5">
      <c r="A665" s="67">
        <v>663</v>
      </c>
      <c r="B665" s="68"/>
      <c r="C665" s="69"/>
      <c r="D665" s="70"/>
      <c r="E665" s="69"/>
      <c r="F665" s="69"/>
      <c r="G665" s="70"/>
      <c r="H665" s="70"/>
      <c r="I665" s="70"/>
      <c r="J665" s="70"/>
      <c r="K665" s="70"/>
      <c r="L665" s="70"/>
      <c r="M665" s="70"/>
      <c r="N665" s="86"/>
      <c r="O665" s="70"/>
      <c r="P665" s="72"/>
      <c r="Q665" s="73"/>
      <c r="R665" s="72"/>
      <c r="S665" s="73"/>
      <c r="T665" s="73"/>
      <c r="U665" s="74"/>
      <c r="V665" s="26"/>
      <c r="W665" s="26"/>
      <c r="X665" s="26"/>
      <c r="Y665" s="26"/>
      <c r="Z665" s="26"/>
      <c r="AA665" s="26"/>
      <c r="AB665" s="26"/>
      <c r="AC665" s="26"/>
      <c r="AD665" s="26"/>
      <c r="AE665" s="26"/>
      <c r="AF665" s="26"/>
      <c r="AG665" s="26"/>
      <c r="AH665" s="26"/>
    </row>
    <row r="666" spans="1:34" ht="14.5">
      <c r="A666" s="67">
        <v>664</v>
      </c>
      <c r="B666" s="68"/>
      <c r="C666" s="69"/>
      <c r="D666" s="70"/>
      <c r="E666" s="69"/>
      <c r="F666" s="69"/>
      <c r="G666" s="70"/>
      <c r="H666" s="70"/>
      <c r="I666" s="70"/>
      <c r="J666" s="70"/>
      <c r="K666" s="70"/>
      <c r="L666" s="70"/>
      <c r="M666" s="70"/>
      <c r="N666" s="86"/>
      <c r="O666" s="70"/>
      <c r="P666" s="72"/>
      <c r="Q666" s="73"/>
      <c r="R666" s="72"/>
      <c r="S666" s="73"/>
      <c r="T666" s="73"/>
      <c r="U666" s="74"/>
      <c r="V666" s="26"/>
      <c r="W666" s="26"/>
      <c r="X666" s="26"/>
      <c r="Y666" s="26"/>
      <c r="Z666" s="26"/>
      <c r="AA666" s="26"/>
      <c r="AB666" s="26"/>
      <c r="AC666" s="26"/>
      <c r="AD666" s="26"/>
      <c r="AE666" s="26"/>
      <c r="AF666" s="26"/>
      <c r="AG666" s="26"/>
      <c r="AH666" s="26"/>
    </row>
    <row r="667" spans="1:34" ht="14.5">
      <c r="A667" s="67">
        <v>665</v>
      </c>
      <c r="B667" s="68"/>
      <c r="C667" s="69"/>
      <c r="D667" s="70"/>
      <c r="E667" s="69"/>
      <c r="F667" s="69"/>
      <c r="G667" s="70"/>
      <c r="H667" s="70"/>
      <c r="I667" s="70"/>
      <c r="J667" s="70"/>
      <c r="K667" s="70"/>
      <c r="L667" s="70"/>
      <c r="M667" s="70"/>
      <c r="N667" s="86"/>
      <c r="O667" s="70"/>
      <c r="P667" s="72"/>
      <c r="Q667" s="73"/>
      <c r="R667" s="72"/>
      <c r="S667" s="73"/>
      <c r="T667" s="73"/>
      <c r="U667" s="74"/>
      <c r="V667" s="26"/>
      <c r="W667" s="26"/>
      <c r="X667" s="26"/>
      <c r="Y667" s="26"/>
      <c r="Z667" s="26"/>
      <c r="AA667" s="26"/>
      <c r="AB667" s="26"/>
      <c r="AC667" s="26"/>
      <c r="AD667" s="26"/>
      <c r="AE667" s="26"/>
      <c r="AF667" s="26"/>
      <c r="AG667" s="26"/>
      <c r="AH667" s="26"/>
    </row>
    <row r="668" spans="1:34" ht="14.5">
      <c r="A668" s="67">
        <v>666</v>
      </c>
      <c r="B668" s="68"/>
      <c r="C668" s="69"/>
      <c r="D668" s="70"/>
      <c r="E668" s="69"/>
      <c r="F668" s="69"/>
      <c r="G668" s="70"/>
      <c r="H668" s="70"/>
      <c r="I668" s="70"/>
      <c r="J668" s="70"/>
      <c r="K668" s="70"/>
      <c r="L668" s="70"/>
      <c r="M668" s="70"/>
      <c r="N668" s="86"/>
      <c r="O668" s="70"/>
      <c r="P668" s="72"/>
      <c r="Q668" s="73"/>
      <c r="R668" s="72"/>
      <c r="S668" s="73"/>
      <c r="T668" s="73"/>
      <c r="U668" s="74"/>
      <c r="V668" s="26"/>
      <c r="W668" s="26"/>
      <c r="X668" s="26"/>
      <c r="Y668" s="26"/>
      <c r="Z668" s="26"/>
      <c r="AA668" s="26"/>
      <c r="AB668" s="26"/>
      <c r="AC668" s="26"/>
      <c r="AD668" s="26"/>
      <c r="AE668" s="26"/>
      <c r="AF668" s="26"/>
      <c r="AG668" s="26"/>
      <c r="AH668" s="26"/>
    </row>
    <row r="669" spans="1:34" ht="14.5">
      <c r="A669" s="67">
        <v>667</v>
      </c>
      <c r="B669" s="68"/>
      <c r="C669" s="69"/>
      <c r="D669" s="70"/>
      <c r="E669" s="69"/>
      <c r="F669" s="69"/>
      <c r="G669" s="70"/>
      <c r="H669" s="70"/>
      <c r="I669" s="70"/>
      <c r="J669" s="70"/>
      <c r="K669" s="70"/>
      <c r="L669" s="70"/>
      <c r="M669" s="70"/>
      <c r="N669" s="86"/>
      <c r="O669" s="70"/>
      <c r="P669" s="72"/>
      <c r="Q669" s="73"/>
      <c r="R669" s="72"/>
      <c r="S669" s="73"/>
      <c r="T669" s="73"/>
      <c r="U669" s="74"/>
      <c r="V669" s="26"/>
      <c r="W669" s="26"/>
      <c r="X669" s="26"/>
      <c r="Y669" s="26"/>
      <c r="Z669" s="26"/>
      <c r="AA669" s="26"/>
      <c r="AB669" s="26"/>
      <c r="AC669" s="26"/>
      <c r="AD669" s="26"/>
      <c r="AE669" s="26"/>
      <c r="AF669" s="26"/>
      <c r="AG669" s="26"/>
      <c r="AH669" s="26"/>
    </row>
    <row r="670" spans="1:34" ht="14.5">
      <c r="A670" s="67">
        <v>668</v>
      </c>
      <c r="B670" s="68"/>
      <c r="C670" s="69"/>
      <c r="D670" s="70"/>
      <c r="E670" s="69"/>
      <c r="F670" s="69"/>
      <c r="G670" s="70"/>
      <c r="H670" s="70"/>
      <c r="I670" s="70"/>
      <c r="J670" s="70"/>
      <c r="K670" s="70"/>
      <c r="L670" s="70"/>
      <c r="M670" s="70"/>
      <c r="N670" s="86"/>
      <c r="O670" s="70"/>
      <c r="P670" s="72"/>
      <c r="Q670" s="73"/>
      <c r="R670" s="72"/>
      <c r="S670" s="73"/>
      <c r="T670" s="73"/>
      <c r="U670" s="74"/>
      <c r="V670" s="26"/>
      <c r="W670" s="26"/>
      <c r="X670" s="26"/>
      <c r="Y670" s="26"/>
      <c r="Z670" s="26"/>
      <c r="AA670" s="26"/>
      <c r="AB670" s="26"/>
      <c r="AC670" s="26"/>
      <c r="AD670" s="26"/>
      <c r="AE670" s="26"/>
      <c r="AF670" s="26"/>
      <c r="AG670" s="26"/>
      <c r="AH670" s="26"/>
    </row>
    <row r="671" spans="1:34" ht="15.5">
      <c r="A671" s="67">
        <v>669</v>
      </c>
      <c r="B671" s="68"/>
      <c r="C671" s="69"/>
      <c r="D671" s="70"/>
      <c r="E671" s="69"/>
      <c r="F671" s="69"/>
      <c r="G671" s="100"/>
      <c r="H671" s="70"/>
      <c r="I671" s="70"/>
      <c r="J671" s="70"/>
      <c r="K671" s="70"/>
      <c r="L671" s="70"/>
      <c r="M671" s="70"/>
      <c r="N671" s="86"/>
      <c r="O671" s="70"/>
      <c r="P671" s="72"/>
      <c r="Q671" s="73"/>
      <c r="R671" s="72"/>
      <c r="S671" s="73"/>
      <c r="T671" s="73"/>
      <c r="U671" s="74"/>
      <c r="V671" s="26"/>
      <c r="W671" s="26"/>
      <c r="X671" s="26"/>
      <c r="Y671" s="26"/>
      <c r="Z671" s="26"/>
      <c r="AA671" s="26"/>
      <c r="AB671" s="26"/>
      <c r="AC671" s="26"/>
      <c r="AD671" s="26"/>
      <c r="AE671" s="26"/>
      <c r="AF671" s="26"/>
      <c r="AG671" s="26"/>
      <c r="AH671" s="26"/>
    </row>
    <row r="672" spans="1:34" ht="14.5">
      <c r="A672" s="67">
        <v>670</v>
      </c>
      <c r="B672" s="68"/>
      <c r="C672" s="69"/>
      <c r="D672" s="70"/>
      <c r="E672" s="69"/>
      <c r="F672" s="69"/>
      <c r="G672" s="70"/>
      <c r="H672" s="70"/>
      <c r="I672" s="70"/>
      <c r="J672" s="70"/>
      <c r="K672" s="70"/>
      <c r="L672" s="70"/>
      <c r="M672" s="70"/>
      <c r="N672" s="86"/>
      <c r="O672" s="73"/>
      <c r="P672" s="72"/>
      <c r="Q672" s="73"/>
      <c r="R672" s="72"/>
      <c r="S672" s="73"/>
      <c r="T672" s="73"/>
      <c r="U672" s="74"/>
      <c r="V672" s="26"/>
      <c r="W672" s="26"/>
      <c r="X672" s="26"/>
      <c r="Y672" s="26"/>
      <c r="Z672" s="26"/>
      <c r="AA672" s="26"/>
      <c r="AB672" s="26"/>
      <c r="AC672" s="26"/>
      <c r="AD672" s="26"/>
      <c r="AE672" s="26"/>
      <c r="AF672" s="26"/>
      <c r="AG672" s="26"/>
      <c r="AH672" s="26"/>
    </row>
    <row r="673" spans="1:34" ht="14.5">
      <c r="A673" s="67">
        <v>671</v>
      </c>
      <c r="B673" s="68"/>
      <c r="C673" s="69"/>
      <c r="D673" s="70"/>
      <c r="E673" s="69"/>
      <c r="F673" s="69"/>
      <c r="G673" s="70"/>
      <c r="H673" s="70"/>
      <c r="I673" s="70"/>
      <c r="J673" s="70"/>
      <c r="K673" s="70"/>
      <c r="L673" s="70"/>
      <c r="M673" s="70"/>
      <c r="N673" s="86"/>
      <c r="O673" s="70"/>
      <c r="P673" s="72"/>
      <c r="Q673" s="73"/>
      <c r="R673" s="72"/>
      <c r="S673" s="73"/>
      <c r="T673" s="73"/>
      <c r="U673" s="74"/>
      <c r="V673" s="26"/>
      <c r="W673" s="26"/>
      <c r="X673" s="26"/>
      <c r="Y673" s="26"/>
      <c r="Z673" s="26"/>
      <c r="AA673" s="26"/>
      <c r="AB673" s="26"/>
      <c r="AC673" s="26"/>
      <c r="AD673" s="26"/>
      <c r="AE673" s="26"/>
      <c r="AF673" s="26"/>
      <c r="AG673" s="26"/>
      <c r="AH673" s="26"/>
    </row>
    <row r="674" spans="1:34" ht="14.5">
      <c r="A674" s="67">
        <v>672</v>
      </c>
      <c r="B674" s="68"/>
      <c r="C674" s="69"/>
      <c r="D674" s="70"/>
      <c r="E674" s="69"/>
      <c r="F674" s="69"/>
      <c r="G674" s="70"/>
      <c r="H674" s="70"/>
      <c r="I674" s="70"/>
      <c r="J674" s="70"/>
      <c r="K674" s="70"/>
      <c r="L674" s="70"/>
      <c r="M674" s="70"/>
      <c r="N674" s="86"/>
      <c r="O674" s="70"/>
      <c r="P674" s="72"/>
      <c r="Q674" s="73"/>
      <c r="R674" s="72"/>
      <c r="S674" s="73"/>
      <c r="T674" s="73"/>
      <c r="U674" s="74"/>
      <c r="V674" s="26"/>
      <c r="W674" s="26"/>
      <c r="X674" s="26"/>
      <c r="Y674" s="26"/>
      <c r="Z674" s="26"/>
      <c r="AA674" s="26"/>
      <c r="AB674" s="26"/>
      <c r="AC674" s="26"/>
      <c r="AD674" s="26"/>
      <c r="AE674" s="26"/>
      <c r="AF674" s="26"/>
      <c r="AG674" s="26"/>
      <c r="AH674" s="26"/>
    </row>
    <row r="675" spans="1:34" ht="14.5">
      <c r="A675" s="67">
        <v>673</v>
      </c>
      <c r="B675" s="68"/>
      <c r="C675" s="69"/>
      <c r="D675" s="70"/>
      <c r="E675" s="69"/>
      <c r="F675" s="69"/>
      <c r="G675" s="70"/>
      <c r="H675" s="70"/>
      <c r="I675" s="70"/>
      <c r="J675" s="70"/>
      <c r="K675" s="70"/>
      <c r="L675" s="70"/>
      <c r="M675" s="70"/>
      <c r="N675" s="86"/>
      <c r="O675" s="70"/>
      <c r="P675" s="72"/>
      <c r="Q675" s="73"/>
      <c r="R675" s="72"/>
      <c r="S675" s="73"/>
      <c r="T675" s="73"/>
      <c r="U675" s="74"/>
      <c r="V675" s="26"/>
      <c r="W675" s="26"/>
      <c r="X675" s="26"/>
      <c r="Y675" s="26"/>
      <c r="Z675" s="26"/>
      <c r="AA675" s="26"/>
      <c r="AB675" s="26"/>
      <c r="AC675" s="26"/>
      <c r="AD675" s="26"/>
      <c r="AE675" s="26"/>
      <c r="AF675" s="26"/>
      <c r="AG675" s="26"/>
      <c r="AH675" s="26"/>
    </row>
    <row r="676" spans="1:34" ht="14.5">
      <c r="A676" s="67">
        <v>674</v>
      </c>
      <c r="B676" s="68"/>
      <c r="C676" s="69"/>
      <c r="D676" s="70"/>
      <c r="E676" s="69"/>
      <c r="F676" s="69"/>
      <c r="G676" s="70"/>
      <c r="H676" s="70"/>
      <c r="I676" s="70"/>
      <c r="J676" s="70"/>
      <c r="K676" s="70"/>
      <c r="L676" s="70"/>
      <c r="M676" s="70"/>
      <c r="N676" s="86"/>
      <c r="O676" s="70"/>
      <c r="P676" s="72"/>
      <c r="Q676" s="73"/>
      <c r="R676" s="72"/>
      <c r="S676" s="73"/>
      <c r="T676" s="73"/>
      <c r="U676" s="74"/>
      <c r="V676" s="26"/>
      <c r="W676" s="26"/>
      <c r="X676" s="26"/>
      <c r="Y676" s="26"/>
      <c r="Z676" s="26"/>
      <c r="AA676" s="26"/>
      <c r="AB676" s="26"/>
      <c r="AC676" s="26"/>
      <c r="AD676" s="26"/>
      <c r="AE676" s="26"/>
      <c r="AF676" s="26"/>
      <c r="AG676" s="26"/>
      <c r="AH676" s="26"/>
    </row>
    <row r="677" spans="1:34" ht="14.5">
      <c r="A677" s="67">
        <v>675</v>
      </c>
      <c r="B677" s="68"/>
      <c r="C677" s="69"/>
      <c r="D677" s="70"/>
      <c r="E677" s="69"/>
      <c r="F677" s="69"/>
      <c r="G677" s="70"/>
      <c r="H677" s="70"/>
      <c r="I677" s="70"/>
      <c r="J677" s="70"/>
      <c r="K677" s="70"/>
      <c r="L677" s="70"/>
      <c r="M677" s="70"/>
      <c r="N677" s="86"/>
      <c r="O677" s="70"/>
      <c r="P677" s="72"/>
      <c r="Q677" s="73"/>
      <c r="R677" s="72"/>
      <c r="S677" s="73"/>
      <c r="T677" s="73"/>
      <c r="U677" s="74"/>
      <c r="V677" s="26"/>
      <c r="W677" s="26"/>
      <c r="X677" s="26"/>
      <c r="Y677" s="26"/>
      <c r="Z677" s="26"/>
      <c r="AA677" s="26"/>
      <c r="AB677" s="26"/>
      <c r="AC677" s="26"/>
      <c r="AD677" s="26"/>
      <c r="AE677" s="26"/>
      <c r="AF677" s="26"/>
      <c r="AG677" s="26"/>
      <c r="AH677" s="26"/>
    </row>
    <row r="678" spans="1:34" ht="14.5">
      <c r="A678" s="67">
        <v>676</v>
      </c>
      <c r="B678" s="68"/>
      <c r="C678" s="67" t="str">
        <f t="array" aca="1" ref="C678" ca="1">IFERROR(_xludf.XLOOKUP(D678,master_daerah!B:B,master_daerah!A:A),"")</f>
        <v/>
      </c>
      <c r="D678" s="70"/>
      <c r="E678" s="69"/>
      <c r="F678" s="69"/>
      <c r="G678" s="70"/>
      <c r="H678" s="70"/>
      <c r="I678" s="70"/>
      <c r="J678" s="70"/>
      <c r="K678" s="70"/>
      <c r="L678" s="70"/>
      <c r="M678" s="70"/>
      <c r="N678" s="86"/>
      <c r="O678" s="70"/>
      <c r="P678" s="72"/>
      <c r="Q678" s="73"/>
      <c r="R678" s="72"/>
      <c r="S678" s="73"/>
      <c r="T678" s="73"/>
      <c r="U678" s="74"/>
      <c r="V678" s="26"/>
      <c r="W678" s="26"/>
      <c r="X678" s="26"/>
      <c r="Y678" s="26"/>
      <c r="Z678" s="26"/>
      <c r="AA678" s="26"/>
      <c r="AB678" s="26"/>
      <c r="AC678" s="26"/>
      <c r="AD678" s="26"/>
      <c r="AE678" s="26"/>
      <c r="AF678" s="26"/>
      <c r="AG678" s="26"/>
      <c r="AH678" s="26"/>
    </row>
    <row r="679" spans="1:34" ht="14.5">
      <c r="A679" s="67">
        <v>677</v>
      </c>
      <c r="B679" s="68"/>
      <c r="C679" s="69"/>
      <c r="D679" s="70"/>
      <c r="E679" s="69"/>
      <c r="F679" s="69"/>
      <c r="G679" s="70"/>
      <c r="H679" s="70"/>
      <c r="I679" s="70"/>
      <c r="J679" s="70"/>
      <c r="K679" s="70"/>
      <c r="L679" s="70"/>
      <c r="M679" s="70"/>
      <c r="N679" s="86"/>
      <c r="O679" s="70"/>
      <c r="P679" s="72"/>
      <c r="Q679" s="73"/>
      <c r="R679" s="72"/>
      <c r="S679" s="73"/>
      <c r="T679" s="73"/>
      <c r="U679" s="74"/>
      <c r="V679" s="26"/>
      <c r="W679" s="26"/>
      <c r="X679" s="26"/>
      <c r="Y679" s="26"/>
      <c r="Z679" s="26"/>
      <c r="AA679" s="26"/>
      <c r="AB679" s="26"/>
      <c r="AC679" s="26"/>
      <c r="AD679" s="26"/>
      <c r="AE679" s="26"/>
      <c r="AF679" s="26"/>
      <c r="AG679" s="26"/>
      <c r="AH679" s="26"/>
    </row>
    <row r="680" spans="1:34" ht="14.5">
      <c r="A680" s="67">
        <v>678</v>
      </c>
      <c r="B680" s="68"/>
      <c r="C680" s="69"/>
      <c r="D680" s="70"/>
      <c r="E680" s="69"/>
      <c r="F680" s="69"/>
      <c r="G680" s="70"/>
      <c r="H680" s="70"/>
      <c r="I680" s="70"/>
      <c r="J680" s="70"/>
      <c r="K680" s="70"/>
      <c r="L680" s="70"/>
      <c r="M680" s="70"/>
      <c r="N680" s="86"/>
      <c r="O680" s="70"/>
      <c r="P680" s="72"/>
      <c r="Q680" s="73"/>
      <c r="R680" s="72"/>
      <c r="S680" s="73"/>
      <c r="T680" s="73"/>
      <c r="U680" s="74"/>
      <c r="V680" s="26"/>
      <c r="W680" s="26"/>
      <c r="X680" s="26"/>
      <c r="Y680" s="26"/>
      <c r="Z680" s="26"/>
      <c r="AA680" s="26"/>
      <c r="AB680" s="26"/>
      <c r="AC680" s="26"/>
      <c r="AD680" s="26"/>
      <c r="AE680" s="26"/>
      <c r="AF680" s="26"/>
      <c r="AG680" s="26"/>
      <c r="AH680" s="26"/>
    </row>
    <row r="681" spans="1:34" ht="14.5">
      <c r="A681" s="67">
        <v>679</v>
      </c>
      <c r="B681" s="68"/>
      <c r="C681" s="69"/>
      <c r="D681" s="70"/>
      <c r="E681" s="69"/>
      <c r="F681" s="69"/>
      <c r="G681" s="70"/>
      <c r="H681" s="70"/>
      <c r="I681" s="70"/>
      <c r="J681" s="70"/>
      <c r="K681" s="70"/>
      <c r="L681" s="70"/>
      <c r="M681" s="70"/>
      <c r="N681" s="86"/>
      <c r="O681" s="88"/>
      <c r="P681" s="72"/>
      <c r="Q681" s="73"/>
      <c r="R681" s="72"/>
      <c r="S681" s="73"/>
      <c r="T681" s="73"/>
      <c r="U681" s="74"/>
      <c r="V681" s="26"/>
      <c r="W681" s="26"/>
      <c r="X681" s="26"/>
      <c r="Y681" s="26"/>
      <c r="Z681" s="26"/>
      <c r="AA681" s="26"/>
      <c r="AB681" s="26"/>
      <c r="AC681" s="26"/>
      <c r="AD681" s="26"/>
      <c r="AE681" s="26"/>
      <c r="AF681" s="26"/>
      <c r="AG681" s="26"/>
      <c r="AH681" s="26"/>
    </row>
    <row r="682" spans="1:34" ht="14.5">
      <c r="A682" s="67">
        <v>680</v>
      </c>
      <c r="B682" s="68"/>
      <c r="C682" s="69"/>
      <c r="D682" s="70"/>
      <c r="E682" s="69"/>
      <c r="F682" s="69"/>
      <c r="G682" s="70"/>
      <c r="H682" s="70"/>
      <c r="I682" s="70"/>
      <c r="J682" s="70"/>
      <c r="K682" s="70"/>
      <c r="L682" s="70"/>
      <c r="M682" s="70"/>
      <c r="N682" s="86"/>
      <c r="O682" s="88"/>
      <c r="P682" s="72"/>
      <c r="Q682" s="73"/>
      <c r="R682" s="72"/>
      <c r="S682" s="73"/>
      <c r="T682" s="73"/>
      <c r="U682" s="74"/>
      <c r="V682" s="26"/>
      <c r="W682" s="26"/>
      <c r="X682" s="26"/>
      <c r="Y682" s="26"/>
      <c r="Z682" s="26"/>
      <c r="AA682" s="26"/>
      <c r="AB682" s="26"/>
      <c r="AC682" s="26"/>
      <c r="AD682" s="26"/>
      <c r="AE682" s="26"/>
      <c r="AF682" s="26"/>
      <c r="AG682" s="26"/>
      <c r="AH682" s="26"/>
    </row>
    <row r="683" spans="1:34" ht="14.5">
      <c r="A683" s="67">
        <v>681</v>
      </c>
      <c r="B683" s="68"/>
      <c r="C683" s="69"/>
      <c r="D683" s="70"/>
      <c r="E683" s="69"/>
      <c r="F683" s="69"/>
      <c r="G683" s="70"/>
      <c r="H683" s="70"/>
      <c r="I683" s="70"/>
      <c r="J683" s="70"/>
      <c r="K683" s="70"/>
      <c r="L683" s="70"/>
      <c r="M683" s="70"/>
      <c r="N683" s="86"/>
      <c r="O683" s="70"/>
      <c r="P683" s="72"/>
      <c r="Q683" s="73"/>
      <c r="R683" s="72"/>
      <c r="S683" s="73"/>
      <c r="T683" s="73"/>
      <c r="U683" s="74"/>
      <c r="V683" s="26"/>
      <c r="W683" s="26"/>
      <c r="X683" s="26"/>
      <c r="Y683" s="26"/>
      <c r="Z683" s="26"/>
      <c r="AA683" s="26"/>
      <c r="AB683" s="26"/>
      <c r="AC683" s="26"/>
      <c r="AD683" s="26"/>
      <c r="AE683" s="26"/>
      <c r="AF683" s="26"/>
      <c r="AG683" s="26"/>
      <c r="AH683" s="26"/>
    </row>
    <row r="684" spans="1:34" ht="14.5">
      <c r="A684" s="67">
        <v>682</v>
      </c>
      <c r="B684" s="68"/>
      <c r="C684" s="69"/>
      <c r="D684" s="70"/>
      <c r="E684" s="69"/>
      <c r="F684" s="69"/>
      <c r="G684" s="70"/>
      <c r="H684" s="70"/>
      <c r="I684" s="70"/>
      <c r="J684" s="70"/>
      <c r="K684" s="70"/>
      <c r="L684" s="70"/>
      <c r="M684" s="70"/>
      <c r="N684" s="86"/>
      <c r="O684" s="70"/>
      <c r="P684" s="72"/>
      <c r="Q684" s="73"/>
      <c r="R684" s="72"/>
      <c r="S684" s="73"/>
      <c r="T684" s="73"/>
      <c r="U684" s="74"/>
      <c r="V684" s="26"/>
      <c r="W684" s="26"/>
      <c r="X684" s="26"/>
      <c r="Y684" s="26"/>
      <c r="Z684" s="26"/>
      <c r="AA684" s="26"/>
      <c r="AB684" s="26"/>
      <c r="AC684" s="26"/>
      <c r="AD684" s="26"/>
      <c r="AE684" s="26"/>
      <c r="AF684" s="26"/>
      <c r="AG684" s="26"/>
      <c r="AH684" s="26"/>
    </row>
    <row r="685" spans="1:34" ht="14.5">
      <c r="A685" s="67">
        <v>683</v>
      </c>
      <c r="B685" s="68"/>
      <c r="C685" s="69"/>
      <c r="D685" s="70"/>
      <c r="E685" s="69"/>
      <c r="F685" s="69"/>
      <c r="G685" s="70"/>
      <c r="H685" s="70"/>
      <c r="I685" s="70"/>
      <c r="J685" s="70"/>
      <c r="K685" s="70"/>
      <c r="L685" s="70"/>
      <c r="M685" s="70"/>
      <c r="N685" s="86"/>
      <c r="O685" s="70"/>
      <c r="P685" s="72"/>
      <c r="Q685" s="73"/>
      <c r="R685" s="72"/>
      <c r="S685" s="73"/>
      <c r="T685" s="73"/>
      <c r="U685" s="74"/>
      <c r="V685" s="26"/>
      <c r="W685" s="26"/>
      <c r="X685" s="26"/>
      <c r="Y685" s="26"/>
      <c r="Z685" s="26"/>
      <c r="AA685" s="26"/>
      <c r="AB685" s="26"/>
      <c r="AC685" s="26"/>
      <c r="AD685" s="26"/>
      <c r="AE685" s="26"/>
      <c r="AF685" s="26"/>
      <c r="AG685" s="26"/>
      <c r="AH685" s="26"/>
    </row>
    <row r="686" spans="1:34" ht="14.5">
      <c r="A686" s="67">
        <v>684</v>
      </c>
      <c r="B686" s="68"/>
      <c r="C686" s="69"/>
      <c r="D686" s="70"/>
      <c r="E686" s="69"/>
      <c r="F686" s="69"/>
      <c r="G686" s="70"/>
      <c r="H686" s="70"/>
      <c r="I686" s="70"/>
      <c r="J686" s="70"/>
      <c r="K686" s="70"/>
      <c r="L686" s="73"/>
      <c r="M686" s="86"/>
      <c r="N686" s="86"/>
      <c r="O686" s="70"/>
      <c r="P686" s="72"/>
      <c r="Q686" s="73"/>
      <c r="R686" s="72"/>
      <c r="S686" s="73"/>
      <c r="T686" s="73"/>
      <c r="U686" s="74"/>
      <c r="V686" s="26"/>
      <c r="W686" s="26"/>
      <c r="X686" s="26"/>
      <c r="Y686" s="26"/>
      <c r="Z686" s="26"/>
      <c r="AA686" s="26"/>
      <c r="AB686" s="26"/>
      <c r="AC686" s="26"/>
      <c r="AD686" s="26"/>
      <c r="AE686" s="26"/>
      <c r="AF686" s="26"/>
      <c r="AG686" s="26"/>
      <c r="AH686" s="26"/>
    </row>
    <row r="687" spans="1:34" ht="14.5">
      <c r="A687" s="67">
        <v>685</v>
      </c>
      <c r="B687" s="68"/>
      <c r="C687" s="69"/>
      <c r="D687" s="70"/>
      <c r="E687" s="69"/>
      <c r="F687" s="69"/>
      <c r="G687" s="70"/>
      <c r="H687" s="70"/>
      <c r="I687" s="70"/>
      <c r="J687" s="70"/>
      <c r="K687" s="70"/>
      <c r="L687" s="70"/>
      <c r="M687" s="70"/>
      <c r="N687" s="86"/>
      <c r="O687" s="70"/>
      <c r="P687" s="72"/>
      <c r="Q687" s="73"/>
      <c r="R687" s="72"/>
      <c r="S687" s="73"/>
      <c r="T687" s="73"/>
      <c r="U687" s="74"/>
      <c r="V687" s="26"/>
      <c r="W687" s="26"/>
      <c r="X687" s="26"/>
      <c r="Y687" s="26"/>
      <c r="Z687" s="26"/>
      <c r="AA687" s="26"/>
      <c r="AB687" s="26"/>
      <c r="AC687" s="26"/>
      <c r="AD687" s="26"/>
      <c r="AE687" s="26"/>
      <c r="AF687" s="26"/>
      <c r="AG687" s="26"/>
      <c r="AH687" s="26"/>
    </row>
    <row r="688" spans="1:34" ht="14.5">
      <c r="A688" s="67">
        <v>686</v>
      </c>
      <c r="B688" s="68"/>
      <c r="C688" s="69"/>
      <c r="D688" s="70"/>
      <c r="E688" s="69"/>
      <c r="F688" s="69"/>
      <c r="G688" s="70"/>
      <c r="H688" s="70"/>
      <c r="I688" s="70"/>
      <c r="J688" s="70"/>
      <c r="K688" s="70"/>
      <c r="L688" s="70"/>
      <c r="M688" s="70"/>
      <c r="N688" s="86"/>
      <c r="O688" s="70"/>
      <c r="P688" s="72"/>
      <c r="Q688" s="73"/>
      <c r="R688" s="72"/>
      <c r="S688" s="73"/>
      <c r="T688" s="73"/>
      <c r="U688" s="74"/>
      <c r="V688" s="26"/>
      <c r="W688" s="26"/>
      <c r="X688" s="26"/>
      <c r="Y688" s="26"/>
      <c r="Z688" s="26"/>
      <c r="AA688" s="26"/>
      <c r="AB688" s="26"/>
      <c r="AC688" s="26"/>
      <c r="AD688" s="26"/>
      <c r="AE688" s="26"/>
      <c r="AF688" s="26"/>
      <c r="AG688" s="26"/>
      <c r="AH688" s="26"/>
    </row>
    <row r="689" spans="1:34" ht="14.5">
      <c r="A689" s="67">
        <v>687</v>
      </c>
      <c r="B689" s="68"/>
      <c r="C689" s="69"/>
      <c r="D689" s="70"/>
      <c r="E689" s="69"/>
      <c r="F689" s="69"/>
      <c r="G689" s="70"/>
      <c r="H689" s="70"/>
      <c r="I689" s="70"/>
      <c r="J689" s="70"/>
      <c r="K689" s="70"/>
      <c r="L689" s="70"/>
      <c r="M689" s="70"/>
      <c r="N689" s="86"/>
      <c r="O689" s="70"/>
      <c r="P689" s="72"/>
      <c r="Q689" s="73"/>
      <c r="R689" s="72"/>
      <c r="S689" s="73"/>
      <c r="T689" s="73"/>
      <c r="U689" s="74"/>
      <c r="V689" s="26"/>
      <c r="W689" s="26"/>
      <c r="X689" s="26"/>
      <c r="Y689" s="26"/>
      <c r="Z689" s="26"/>
      <c r="AA689" s="26"/>
      <c r="AB689" s="26"/>
      <c r="AC689" s="26"/>
      <c r="AD689" s="26"/>
      <c r="AE689" s="26"/>
      <c r="AF689" s="26"/>
      <c r="AG689" s="26"/>
      <c r="AH689" s="26"/>
    </row>
    <row r="690" spans="1:34" ht="14.5">
      <c r="A690" s="67">
        <v>688</v>
      </c>
      <c r="B690" s="68"/>
      <c r="C690" s="69"/>
      <c r="D690" s="70"/>
      <c r="E690" s="69"/>
      <c r="F690" s="69"/>
      <c r="G690" s="70"/>
      <c r="H690" s="70"/>
      <c r="I690" s="70"/>
      <c r="J690" s="70"/>
      <c r="K690" s="70"/>
      <c r="L690" s="70"/>
      <c r="M690" s="70"/>
      <c r="N690" s="86"/>
      <c r="O690" s="70"/>
      <c r="P690" s="72"/>
      <c r="Q690" s="73"/>
      <c r="R690" s="72"/>
      <c r="S690" s="73"/>
      <c r="T690" s="73"/>
      <c r="U690" s="74"/>
      <c r="V690" s="26"/>
      <c r="W690" s="26"/>
      <c r="X690" s="26"/>
      <c r="Y690" s="26"/>
      <c r="Z690" s="26"/>
      <c r="AA690" s="26"/>
      <c r="AB690" s="26"/>
      <c r="AC690" s="26"/>
      <c r="AD690" s="26"/>
      <c r="AE690" s="26"/>
      <c r="AF690" s="26"/>
      <c r="AG690" s="26"/>
      <c r="AH690" s="26"/>
    </row>
    <row r="691" spans="1:34" ht="14.5">
      <c r="A691" s="67">
        <v>689</v>
      </c>
      <c r="B691" s="68"/>
      <c r="C691" s="69"/>
      <c r="D691" s="70"/>
      <c r="E691" s="69"/>
      <c r="F691" s="69"/>
      <c r="G691" s="70"/>
      <c r="H691" s="70"/>
      <c r="I691" s="70"/>
      <c r="J691" s="70"/>
      <c r="K691" s="70"/>
      <c r="L691" s="70"/>
      <c r="M691" s="70"/>
      <c r="N691" s="86"/>
      <c r="O691" s="70"/>
      <c r="P691" s="72"/>
      <c r="Q691" s="73"/>
      <c r="R691" s="72"/>
      <c r="S691" s="73"/>
      <c r="T691" s="73"/>
      <c r="U691" s="74"/>
      <c r="V691" s="26"/>
      <c r="W691" s="26"/>
      <c r="X691" s="26"/>
      <c r="Y691" s="26"/>
      <c r="Z691" s="26"/>
      <c r="AA691" s="26"/>
      <c r="AB691" s="26"/>
      <c r="AC691" s="26"/>
      <c r="AD691" s="26"/>
      <c r="AE691" s="26"/>
      <c r="AF691" s="26"/>
      <c r="AG691" s="26"/>
      <c r="AH691" s="26"/>
    </row>
    <row r="692" spans="1:34" ht="14.5">
      <c r="A692" s="67">
        <v>690</v>
      </c>
      <c r="B692" s="68"/>
      <c r="C692" s="69"/>
      <c r="D692" s="70"/>
      <c r="E692" s="69"/>
      <c r="F692" s="69"/>
      <c r="G692" s="70"/>
      <c r="H692" s="70"/>
      <c r="I692" s="70"/>
      <c r="J692" s="70"/>
      <c r="K692" s="70"/>
      <c r="L692" s="70"/>
      <c r="M692" s="70"/>
      <c r="N692" s="86"/>
      <c r="O692" s="70"/>
      <c r="P692" s="72"/>
      <c r="Q692" s="73"/>
      <c r="R692" s="72"/>
      <c r="S692" s="73"/>
      <c r="T692" s="73"/>
      <c r="U692" s="74"/>
      <c r="V692" s="26"/>
      <c r="W692" s="26"/>
      <c r="X692" s="26"/>
      <c r="Y692" s="26"/>
      <c r="Z692" s="26"/>
      <c r="AA692" s="26"/>
      <c r="AB692" s="26"/>
      <c r="AC692" s="26"/>
      <c r="AD692" s="26"/>
      <c r="AE692" s="26"/>
      <c r="AF692" s="26"/>
      <c r="AG692" s="26"/>
      <c r="AH692" s="26"/>
    </row>
    <row r="693" spans="1:34" ht="14.5">
      <c r="A693" s="67">
        <v>691</v>
      </c>
      <c r="B693" s="68"/>
      <c r="C693" s="69"/>
      <c r="D693" s="70"/>
      <c r="E693" s="69"/>
      <c r="F693" s="69"/>
      <c r="G693" s="70"/>
      <c r="H693" s="70"/>
      <c r="I693" s="70"/>
      <c r="J693" s="70"/>
      <c r="K693" s="70"/>
      <c r="L693" s="70"/>
      <c r="M693" s="70"/>
      <c r="N693" s="86"/>
      <c r="O693" s="70"/>
      <c r="P693" s="72"/>
      <c r="Q693" s="73"/>
      <c r="R693" s="72"/>
      <c r="S693" s="73"/>
      <c r="T693" s="73"/>
      <c r="U693" s="74"/>
      <c r="V693" s="26"/>
      <c r="W693" s="26"/>
      <c r="X693" s="26"/>
      <c r="Y693" s="26"/>
      <c r="Z693" s="26"/>
      <c r="AA693" s="26"/>
      <c r="AB693" s="26"/>
      <c r="AC693" s="26"/>
      <c r="AD693" s="26"/>
      <c r="AE693" s="26"/>
      <c r="AF693" s="26"/>
      <c r="AG693" s="26"/>
      <c r="AH693" s="26"/>
    </row>
    <row r="694" spans="1:34" ht="14.5">
      <c r="A694" s="67">
        <v>692</v>
      </c>
      <c r="B694" s="68"/>
      <c r="C694" s="67" t="str">
        <f t="array" aca="1" ref="C694" ca="1">IFERROR(_xludf.XLOOKUP(D694,master_daerah!B:B,master_daerah!A:A),"")</f>
        <v/>
      </c>
      <c r="D694" s="86"/>
      <c r="E694" s="69"/>
      <c r="F694" s="69"/>
      <c r="G694" s="70"/>
      <c r="H694" s="70"/>
      <c r="I694" s="70"/>
      <c r="J694" s="70"/>
      <c r="K694" s="70"/>
      <c r="L694" s="70"/>
      <c r="M694" s="70"/>
      <c r="N694" s="86"/>
      <c r="O694" s="70"/>
      <c r="P694" s="72"/>
      <c r="Q694" s="73"/>
      <c r="R694" s="72"/>
      <c r="S694" s="73"/>
      <c r="T694" s="73"/>
      <c r="U694" s="74"/>
      <c r="V694" s="26"/>
      <c r="W694" s="26"/>
      <c r="X694" s="26"/>
      <c r="Y694" s="26"/>
      <c r="Z694" s="26"/>
      <c r="AA694" s="26"/>
      <c r="AB694" s="26"/>
      <c r="AC694" s="26"/>
      <c r="AD694" s="26"/>
      <c r="AE694" s="26"/>
      <c r="AF694" s="26"/>
      <c r="AG694" s="26"/>
      <c r="AH694" s="26"/>
    </row>
    <row r="695" spans="1:34" ht="14.5">
      <c r="A695" s="67">
        <v>693</v>
      </c>
      <c r="B695" s="68"/>
      <c r="C695" s="69"/>
      <c r="D695" s="86"/>
      <c r="E695" s="69"/>
      <c r="F695" s="69"/>
      <c r="G695" s="70"/>
      <c r="H695" s="70"/>
      <c r="I695" s="70"/>
      <c r="J695" s="70"/>
      <c r="K695" s="70"/>
      <c r="L695" s="70"/>
      <c r="M695" s="70"/>
      <c r="N695" s="86"/>
      <c r="O695" s="70"/>
      <c r="P695" s="72"/>
      <c r="Q695" s="73"/>
      <c r="R695" s="72"/>
      <c r="S695" s="73"/>
      <c r="T695" s="73"/>
      <c r="U695" s="74"/>
      <c r="V695" s="26"/>
      <c r="W695" s="26"/>
      <c r="X695" s="26"/>
      <c r="Y695" s="26"/>
      <c r="Z695" s="26"/>
      <c r="AA695" s="26"/>
      <c r="AB695" s="26"/>
      <c r="AC695" s="26"/>
      <c r="AD695" s="26"/>
      <c r="AE695" s="26"/>
      <c r="AF695" s="26"/>
      <c r="AG695" s="26"/>
      <c r="AH695" s="26"/>
    </row>
    <row r="696" spans="1:34" ht="14.5">
      <c r="A696" s="67">
        <v>694</v>
      </c>
      <c r="B696" s="68"/>
      <c r="C696" s="69"/>
      <c r="D696" s="70"/>
      <c r="E696" s="69"/>
      <c r="F696" s="69"/>
      <c r="G696" s="70"/>
      <c r="H696" s="70"/>
      <c r="I696" s="70"/>
      <c r="J696" s="70"/>
      <c r="K696" s="70"/>
      <c r="L696" s="70"/>
      <c r="M696" s="70"/>
      <c r="N696" s="86"/>
      <c r="O696" s="70"/>
      <c r="P696" s="72"/>
      <c r="Q696" s="73"/>
      <c r="R696" s="72"/>
      <c r="S696" s="73"/>
      <c r="T696" s="73"/>
      <c r="U696" s="74"/>
      <c r="V696" s="26"/>
      <c r="W696" s="26"/>
      <c r="X696" s="26"/>
      <c r="Y696" s="26"/>
      <c r="Z696" s="26"/>
      <c r="AA696" s="26"/>
      <c r="AB696" s="26"/>
      <c r="AC696" s="26"/>
      <c r="AD696" s="26"/>
      <c r="AE696" s="26"/>
      <c r="AF696" s="26"/>
      <c r="AG696" s="26"/>
      <c r="AH696" s="26"/>
    </row>
    <row r="697" spans="1:34" ht="14.5">
      <c r="A697" s="67">
        <v>695</v>
      </c>
      <c r="B697" s="68"/>
      <c r="C697" s="69"/>
      <c r="D697" s="70"/>
      <c r="E697" s="69"/>
      <c r="F697" s="69"/>
      <c r="G697" s="70"/>
      <c r="H697" s="70"/>
      <c r="I697" s="70"/>
      <c r="J697" s="70"/>
      <c r="K697" s="70"/>
      <c r="L697" s="70"/>
      <c r="M697" s="70"/>
      <c r="N697" s="86"/>
      <c r="O697" s="70"/>
      <c r="P697" s="72"/>
      <c r="Q697" s="73"/>
      <c r="R697" s="72"/>
      <c r="S697" s="73"/>
      <c r="T697" s="73"/>
      <c r="U697" s="74"/>
      <c r="V697" s="26"/>
      <c r="W697" s="26"/>
      <c r="X697" s="26"/>
      <c r="Y697" s="26"/>
      <c r="Z697" s="26"/>
      <c r="AA697" s="26"/>
      <c r="AB697" s="26"/>
      <c r="AC697" s="26"/>
      <c r="AD697" s="26"/>
      <c r="AE697" s="26"/>
      <c r="AF697" s="26"/>
      <c r="AG697" s="26"/>
      <c r="AH697" s="26"/>
    </row>
    <row r="698" spans="1:34" ht="14.5">
      <c r="A698" s="67">
        <v>696</v>
      </c>
      <c r="B698" s="68"/>
      <c r="C698" s="69"/>
      <c r="D698" s="70"/>
      <c r="E698" s="69"/>
      <c r="F698" s="69"/>
      <c r="G698" s="70"/>
      <c r="H698" s="70"/>
      <c r="I698" s="70"/>
      <c r="J698" s="70"/>
      <c r="K698" s="70"/>
      <c r="L698" s="70"/>
      <c r="M698" s="70"/>
      <c r="N698" s="86"/>
      <c r="O698" s="70"/>
      <c r="P698" s="72"/>
      <c r="Q698" s="73"/>
      <c r="R698" s="72"/>
      <c r="S698" s="73"/>
      <c r="T698" s="73"/>
      <c r="U698" s="74"/>
      <c r="V698" s="26"/>
      <c r="W698" s="26"/>
      <c r="X698" s="26"/>
      <c r="Y698" s="26"/>
      <c r="Z698" s="26"/>
      <c r="AA698" s="26"/>
      <c r="AB698" s="26"/>
      <c r="AC698" s="26"/>
      <c r="AD698" s="26"/>
      <c r="AE698" s="26"/>
      <c r="AF698" s="26"/>
      <c r="AG698" s="26"/>
      <c r="AH698" s="26"/>
    </row>
    <row r="699" spans="1:34" ht="14.5">
      <c r="A699" s="67">
        <v>697</v>
      </c>
      <c r="B699" s="68"/>
      <c r="C699" s="69"/>
      <c r="D699" s="70"/>
      <c r="E699" s="69"/>
      <c r="F699" s="69"/>
      <c r="G699" s="70"/>
      <c r="H699" s="70"/>
      <c r="I699" s="70"/>
      <c r="J699" s="70"/>
      <c r="K699" s="70"/>
      <c r="L699" s="70"/>
      <c r="M699" s="70"/>
      <c r="N699" s="86"/>
      <c r="O699" s="70"/>
      <c r="P699" s="72"/>
      <c r="Q699" s="73"/>
      <c r="R699" s="72"/>
      <c r="S699" s="73"/>
      <c r="T699" s="73"/>
      <c r="U699" s="74"/>
      <c r="V699" s="26"/>
      <c r="W699" s="26"/>
      <c r="X699" s="26"/>
      <c r="Y699" s="26"/>
      <c r="Z699" s="26"/>
      <c r="AA699" s="26"/>
      <c r="AB699" s="26"/>
      <c r="AC699" s="26"/>
      <c r="AD699" s="26"/>
      <c r="AE699" s="26"/>
      <c r="AF699" s="26"/>
      <c r="AG699" s="26"/>
      <c r="AH699" s="26"/>
    </row>
    <row r="700" spans="1:34" ht="14.5">
      <c r="A700" s="67">
        <v>698</v>
      </c>
      <c r="B700" s="68"/>
      <c r="C700" s="69"/>
      <c r="D700" s="70"/>
      <c r="E700" s="69"/>
      <c r="F700" s="69"/>
      <c r="G700" s="70"/>
      <c r="H700" s="70"/>
      <c r="I700" s="70"/>
      <c r="J700" s="70"/>
      <c r="K700" s="70"/>
      <c r="L700" s="70"/>
      <c r="M700" s="70"/>
      <c r="N700" s="86"/>
      <c r="O700" s="70"/>
      <c r="P700" s="72"/>
      <c r="Q700" s="73"/>
      <c r="R700" s="72"/>
      <c r="S700" s="73"/>
      <c r="T700" s="73"/>
      <c r="U700" s="74"/>
      <c r="V700" s="26"/>
      <c r="W700" s="26"/>
      <c r="X700" s="26"/>
      <c r="Y700" s="26"/>
      <c r="Z700" s="26"/>
      <c r="AA700" s="26"/>
      <c r="AB700" s="26"/>
      <c r="AC700" s="26"/>
      <c r="AD700" s="26"/>
      <c r="AE700" s="26"/>
      <c r="AF700" s="26"/>
      <c r="AG700" s="26"/>
      <c r="AH700" s="26"/>
    </row>
    <row r="701" spans="1:34" ht="14.5">
      <c r="A701" s="67">
        <v>699</v>
      </c>
      <c r="B701" s="68"/>
      <c r="C701" s="69"/>
      <c r="D701" s="70"/>
      <c r="E701" s="69"/>
      <c r="F701" s="69"/>
      <c r="G701" s="70"/>
      <c r="H701" s="70"/>
      <c r="I701" s="70"/>
      <c r="J701" s="70"/>
      <c r="K701" s="70"/>
      <c r="L701" s="70"/>
      <c r="M701" s="70"/>
      <c r="N701" s="86"/>
      <c r="O701" s="70"/>
      <c r="P701" s="72"/>
      <c r="Q701" s="73"/>
      <c r="R701" s="72"/>
      <c r="S701" s="73"/>
      <c r="T701" s="73"/>
      <c r="U701" s="74"/>
      <c r="V701" s="26"/>
      <c r="W701" s="26"/>
      <c r="X701" s="26"/>
      <c r="Y701" s="26"/>
      <c r="Z701" s="26"/>
      <c r="AA701" s="26"/>
      <c r="AB701" s="26"/>
      <c r="AC701" s="26"/>
      <c r="AD701" s="26"/>
      <c r="AE701" s="26"/>
      <c r="AF701" s="26"/>
      <c r="AG701" s="26"/>
      <c r="AH701" s="26"/>
    </row>
    <row r="702" spans="1:34" ht="14.5">
      <c r="A702" s="67">
        <v>700</v>
      </c>
      <c r="B702" s="68"/>
      <c r="C702" s="69"/>
      <c r="D702" s="70"/>
      <c r="E702" s="69"/>
      <c r="F702" s="69"/>
      <c r="G702" s="70"/>
      <c r="H702" s="70"/>
      <c r="I702" s="70"/>
      <c r="J702" s="70"/>
      <c r="K702" s="70"/>
      <c r="L702" s="70"/>
      <c r="M702" s="70"/>
      <c r="N702" s="86"/>
      <c r="O702" s="70"/>
      <c r="P702" s="72"/>
      <c r="Q702" s="73"/>
      <c r="R702" s="72"/>
      <c r="S702" s="73"/>
      <c r="T702" s="73"/>
      <c r="U702" s="74"/>
      <c r="V702" s="26"/>
      <c r="W702" s="26"/>
      <c r="X702" s="26"/>
      <c r="Y702" s="26"/>
      <c r="Z702" s="26"/>
      <c r="AA702" s="26"/>
      <c r="AB702" s="26"/>
      <c r="AC702" s="26"/>
      <c r="AD702" s="26"/>
      <c r="AE702" s="26"/>
      <c r="AF702" s="26"/>
      <c r="AG702" s="26"/>
      <c r="AH702" s="26"/>
    </row>
    <row r="703" spans="1:34" ht="14.5">
      <c r="A703" s="67">
        <v>701</v>
      </c>
      <c r="B703" s="68"/>
      <c r="C703" s="69"/>
      <c r="D703" s="70"/>
      <c r="E703" s="69"/>
      <c r="F703" s="69"/>
      <c r="G703" s="70"/>
      <c r="H703" s="70"/>
      <c r="I703" s="70"/>
      <c r="J703" s="70"/>
      <c r="K703" s="70"/>
      <c r="L703" s="73"/>
      <c r="M703" s="86"/>
      <c r="N703" s="86"/>
      <c r="O703" s="70"/>
      <c r="P703" s="72"/>
      <c r="Q703" s="73"/>
      <c r="R703" s="72"/>
      <c r="S703" s="73"/>
      <c r="T703" s="84"/>
      <c r="U703" s="74"/>
      <c r="V703" s="26"/>
      <c r="W703" s="26"/>
      <c r="X703" s="26"/>
      <c r="Y703" s="26"/>
      <c r="Z703" s="26"/>
      <c r="AA703" s="26"/>
      <c r="AB703" s="26"/>
      <c r="AC703" s="26"/>
      <c r="AD703" s="26"/>
      <c r="AE703" s="26"/>
      <c r="AF703" s="26"/>
      <c r="AG703" s="26"/>
      <c r="AH703" s="26"/>
    </row>
    <row r="704" spans="1:34" ht="14.5">
      <c r="A704" s="67">
        <v>702</v>
      </c>
      <c r="B704" s="68"/>
      <c r="C704" s="69"/>
      <c r="D704" s="70"/>
      <c r="E704" s="69"/>
      <c r="F704" s="69"/>
      <c r="G704" s="70"/>
      <c r="H704" s="70"/>
      <c r="I704" s="70"/>
      <c r="J704" s="70"/>
      <c r="K704" s="70"/>
      <c r="L704" s="70"/>
      <c r="M704" s="70"/>
      <c r="N704" s="86"/>
      <c r="O704" s="70"/>
      <c r="P704" s="72"/>
      <c r="Q704" s="73"/>
      <c r="R704" s="72"/>
      <c r="S704" s="73"/>
      <c r="T704" s="73"/>
      <c r="U704" s="74"/>
      <c r="V704" s="26"/>
      <c r="W704" s="26"/>
      <c r="X704" s="26"/>
      <c r="Y704" s="26"/>
      <c r="Z704" s="26"/>
      <c r="AA704" s="26"/>
      <c r="AB704" s="26"/>
      <c r="AC704" s="26"/>
      <c r="AD704" s="26"/>
      <c r="AE704" s="26"/>
      <c r="AF704" s="26"/>
      <c r="AG704" s="26"/>
      <c r="AH704" s="26"/>
    </row>
    <row r="705" spans="1:34" ht="14.5">
      <c r="A705" s="67">
        <v>703</v>
      </c>
      <c r="B705" s="68"/>
      <c r="C705" s="69"/>
      <c r="D705" s="70"/>
      <c r="E705" s="69"/>
      <c r="F705" s="69"/>
      <c r="G705" s="70"/>
      <c r="H705" s="70"/>
      <c r="I705" s="70"/>
      <c r="J705" s="70"/>
      <c r="K705" s="70"/>
      <c r="L705" s="70"/>
      <c r="M705" s="70"/>
      <c r="N705" s="86"/>
      <c r="O705" s="70"/>
      <c r="P705" s="72"/>
      <c r="Q705" s="73"/>
      <c r="R705" s="72"/>
      <c r="S705" s="73"/>
      <c r="T705" s="73"/>
      <c r="U705" s="74"/>
      <c r="V705" s="26"/>
      <c r="W705" s="26"/>
      <c r="X705" s="26"/>
      <c r="Y705" s="26"/>
      <c r="Z705" s="26"/>
      <c r="AA705" s="26"/>
      <c r="AB705" s="26"/>
      <c r="AC705" s="26"/>
      <c r="AD705" s="26"/>
      <c r="AE705" s="26"/>
      <c r="AF705" s="26"/>
      <c r="AG705" s="26"/>
      <c r="AH705" s="26"/>
    </row>
    <row r="706" spans="1:34" ht="14.5">
      <c r="A706" s="67">
        <v>704</v>
      </c>
      <c r="B706" s="68"/>
      <c r="C706" s="69"/>
      <c r="D706" s="70"/>
      <c r="E706" s="69"/>
      <c r="F706" s="69"/>
      <c r="G706" s="70"/>
      <c r="H706" s="70"/>
      <c r="I706" s="70"/>
      <c r="J706" s="70"/>
      <c r="K706" s="70"/>
      <c r="L706" s="70"/>
      <c r="M706" s="70"/>
      <c r="N706" s="86"/>
      <c r="O706" s="88"/>
      <c r="P706" s="72"/>
      <c r="Q706" s="73"/>
      <c r="R706" s="72"/>
      <c r="S706" s="73"/>
      <c r="T706" s="73"/>
      <c r="U706" s="74"/>
      <c r="V706" s="26"/>
      <c r="W706" s="26"/>
      <c r="X706" s="26"/>
      <c r="Y706" s="26"/>
      <c r="Z706" s="26"/>
      <c r="AA706" s="26"/>
      <c r="AB706" s="26"/>
      <c r="AC706" s="26"/>
      <c r="AD706" s="26"/>
      <c r="AE706" s="26"/>
      <c r="AF706" s="26"/>
      <c r="AG706" s="26"/>
      <c r="AH706" s="26"/>
    </row>
    <row r="707" spans="1:34" ht="14.5">
      <c r="A707" s="67">
        <v>705</v>
      </c>
      <c r="B707" s="68"/>
      <c r="C707" s="69"/>
      <c r="D707" s="70"/>
      <c r="E707" s="69"/>
      <c r="F707" s="69"/>
      <c r="G707" s="70"/>
      <c r="H707" s="70"/>
      <c r="I707" s="70"/>
      <c r="J707" s="70"/>
      <c r="K707" s="70"/>
      <c r="L707" s="70"/>
      <c r="M707" s="70"/>
      <c r="N707" s="86"/>
      <c r="O707" s="70"/>
      <c r="P707" s="72"/>
      <c r="Q707" s="73"/>
      <c r="R707" s="72"/>
      <c r="S707" s="73"/>
      <c r="T707" s="73"/>
      <c r="U707" s="74"/>
      <c r="V707" s="26"/>
      <c r="W707" s="26"/>
      <c r="X707" s="26"/>
      <c r="Y707" s="26"/>
      <c r="Z707" s="26"/>
      <c r="AA707" s="26"/>
      <c r="AB707" s="26"/>
      <c r="AC707" s="26"/>
      <c r="AD707" s="26"/>
      <c r="AE707" s="26"/>
      <c r="AF707" s="26"/>
      <c r="AG707" s="26"/>
      <c r="AH707" s="26"/>
    </row>
    <row r="708" spans="1:34" ht="14.5">
      <c r="A708" s="67">
        <v>706</v>
      </c>
      <c r="B708" s="68"/>
      <c r="C708" s="69"/>
      <c r="D708" s="70"/>
      <c r="E708" s="69"/>
      <c r="F708" s="69"/>
      <c r="G708" s="70"/>
      <c r="H708" s="70"/>
      <c r="I708" s="70"/>
      <c r="J708" s="70"/>
      <c r="K708" s="70"/>
      <c r="L708" s="70"/>
      <c r="M708" s="70"/>
      <c r="N708" s="86"/>
      <c r="O708" s="70"/>
      <c r="P708" s="72"/>
      <c r="Q708" s="73"/>
      <c r="R708" s="72"/>
      <c r="S708" s="73"/>
      <c r="T708" s="73"/>
      <c r="U708" s="74"/>
      <c r="V708" s="26"/>
      <c r="W708" s="26"/>
      <c r="X708" s="26"/>
      <c r="Y708" s="26"/>
      <c r="Z708" s="26"/>
      <c r="AA708" s="26"/>
      <c r="AB708" s="26"/>
      <c r="AC708" s="26"/>
      <c r="AD708" s="26"/>
      <c r="AE708" s="26"/>
      <c r="AF708" s="26"/>
      <c r="AG708" s="26"/>
      <c r="AH708" s="26"/>
    </row>
    <row r="709" spans="1:34" ht="14.5">
      <c r="A709" s="67">
        <v>707</v>
      </c>
      <c r="B709" s="68"/>
      <c r="C709" s="69"/>
      <c r="D709" s="70"/>
      <c r="E709" s="69"/>
      <c r="F709" s="69"/>
      <c r="G709" s="70"/>
      <c r="H709" s="70"/>
      <c r="I709" s="70"/>
      <c r="J709" s="70"/>
      <c r="K709" s="70"/>
      <c r="L709" s="70"/>
      <c r="M709" s="70"/>
      <c r="N709" s="86"/>
      <c r="O709" s="70"/>
      <c r="P709" s="72"/>
      <c r="Q709" s="73"/>
      <c r="R709" s="72"/>
      <c r="S709" s="73"/>
      <c r="T709" s="73"/>
      <c r="U709" s="74"/>
      <c r="V709" s="26"/>
      <c r="W709" s="26"/>
      <c r="X709" s="26"/>
      <c r="Y709" s="26"/>
      <c r="Z709" s="26"/>
      <c r="AA709" s="26"/>
      <c r="AB709" s="26"/>
      <c r="AC709" s="26"/>
      <c r="AD709" s="26"/>
      <c r="AE709" s="26"/>
      <c r="AF709" s="26"/>
      <c r="AG709" s="26"/>
      <c r="AH709" s="26"/>
    </row>
    <row r="710" spans="1:34" ht="14.5">
      <c r="A710" s="67">
        <v>708</v>
      </c>
      <c r="B710" s="68"/>
      <c r="C710" s="69"/>
      <c r="D710" s="70"/>
      <c r="E710" s="69"/>
      <c r="F710" s="69"/>
      <c r="G710" s="70"/>
      <c r="H710" s="70"/>
      <c r="I710" s="70"/>
      <c r="J710" s="70"/>
      <c r="K710" s="70"/>
      <c r="L710" s="70"/>
      <c r="M710" s="70"/>
      <c r="N710" s="86"/>
      <c r="O710" s="88"/>
      <c r="P710" s="72"/>
      <c r="Q710" s="73"/>
      <c r="R710" s="72"/>
      <c r="S710" s="73"/>
      <c r="T710" s="73"/>
      <c r="U710" s="74"/>
      <c r="V710" s="26"/>
      <c r="W710" s="26"/>
      <c r="X710" s="26"/>
      <c r="Y710" s="26"/>
      <c r="Z710" s="26"/>
      <c r="AA710" s="26"/>
      <c r="AB710" s="26"/>
      <c r="AC710" s="26"/>
      <c r="AD710" s="26"/>
      <c r="AE710" s="26"/>
      <c r="AF710" s="26"/>
      <c r="AG710" s="26"/>
      <c r="AH710" s="26"/>
    </row>
    <row r="711" spans="1:34" ht="14.5">
      <c r="A711" s="67">
        <v>709</v>
      </c>
      <c r="B711" s="68"/>
      <c r="C711" s="69"/>
      <c r="D711" s="70"/>
      <c r="E711" s="69"/>
      <c r="F711" s="69"/>
      <c r="G711" s="70"/>
      <c r="H711" s="70"/>
      <c r="I711" s="70"/>
      <c r="J711" s="70"/>
      <c r="K711" s="70"/>
      <c r="L711" s="70"/>
      <c r="M711" s="70"/>
      <c r="N711" s="86"/>
      <c r="O711" s="70"/>
      <c r="P711" s="72"/>
      <c r="Q711" s="73"/>
      <c r="R711" s="72"/>
      <c r="S711" s="73"/>
      <c r="T711" s="73"/>
      <c r="U711" s="74"/>
      <c r="V711" s="26"/>
      <c r="W711" s="26"/>
      <c r="X711" s="26"/>
      <c r="Y711" s="26"/>
      <c r="Z711" s="26"/>
      <c r="AA711" s="26"/>
      <c r="AB711" s="26"/>
      <c r="AC711" s="26"/>
      <c r="AD711" s="26"/>
      <c r="AE711" s="26"/>
      <c r="AF711" s="26"/>
      <c r="AG711" s="26"/>
      <c r="AH711" s="26"/>
    </row>
    <row r="712" spans="1:34" ht="14.5">
      <c r="A712" s="67">
        <v>710</v>
      </c>
      <c r="B712" s="68"/>
      <c r="C712" s="69"/>
      <c r="D712" s="70"/>
      <c r="E712" s="69"/>
      <c r="F712" s="69"/>
      <c r="G712" s="70"/>
      <c r="H712" s="70"/>
      <c r="I712" s="70"/>
      <c r="J712" s="70"/>
      <c r="K712" s="70"/>
      <c r="L712" s="70"/>
      <c r="M712" s="70"/>
      <c r="N712" s="86"/>
      <c r="O712" s="88"/>
      <c r="P712" s="72"/>
      <c r="Q712" s="73"/>
      <c r="R712" s="72"/>
      <c r="S712" s="73"/>
      <c r="T712" s="73"/>
      <c r="U712" s="74"/>
      <c r="V712" s="26"/>
      <c r="W712" s="26"/>
      <c r="X712" s="26"/>
      <c r="Y712" s="26"/>
      <c r="Z712" s="26"/>
      <c r="AA712" s="26"/>
      <c r="AB712" s="26"/>
      <c r="AC712" s="26"/>
      <c r="AD712" s="26"/>
      <c r="AE712" s="26"/>
      <c r="AF712" s="26"/>
      <c r="AG712" s="26"/>
      <c r="AH712" s="26"/>
    </row>
    <row r="713" spans="1:34" ht="14.5">
      <c r="A713" s="67">
        <v>711</v>
      </c>
      <c r="B713" s="68"/>
      <c r="C713" s="69"/>
      <c r="D713" s="70"/>
      <c r="E713" s="69"/>
      <c r="F713" s="69"/>
      <c r="G713" s="70"/>
      <c r="H713" s="70"/>
      <c r="I713" s="70"/>
      <c r="J713" s="70"/>
      <c r="K713" s="70"/>
      <c r="L713" s="70"/>
      <c r="M713" s="70"/>
      <c r="N713" s="86"/>
      <c r="O713" s="70"/>
      <c r="P713" s="72"/>
      <c r="Q713" s="73"/>
      <c r="R713" s="72"/>
      <c r="S713" s="73"/>
      <c r="T713" s="73"/>
      <c r="U713" s="74"/>
      <c r="V713" s="26"/>
      <c r="W713" s="26"/>
      <c r="X713" s="26"/>
      <c r="Y713" s="26"/>
      <c r="Z713" s="26"/>
      <c r="AA713" s="26"/>
      <c r="AB713" s="26"/>
      <c r="AC713" s="26"/>
      <c r="AD713" s="26"/>
      <c r="AE713" s="26"/>
      <c r="AF713" s="26"/>
      <c r="AG713" s="26"/>
      <c r="AH713" s="26"/>
    </row>
    <row r="714" spans="1:34" ht="14.5">
      <c r="A714" s="67">
        <v>712</v>
      </c>
      <c r="B714" s="68"/>
      <c r="C714" s="69"/>
      <c r="D714" s="70"/>
      <c r="E714" s="69"/>
      <c r="F714" s="69"/>
      <c r="G714" s="70"/>
      <c r="H714" s="70"/>
      <c r="I714" s="70"/>
      <c r="J714" s="70"/>
      <c r="K714" s="70"/>
      <c r="L714" s="70"/>
      <c r="M714" s="70"/>
      <c r="N714" s="86"/>
      <c r="O714" s="70"/>
      <c r="P714" s="72"/>
      <c r="Q714" s="73"/>
      <c r="R714" s="72"/>
      <c r="S714" s="73"/>
      <c r="T714" s="73"/>
      <c r="U714" s="74"/>
      <c r="V714" s="26"/>
      <c r="W714" s="26"/>
      <c r="X714" s="26"/>
      <c r="Y714" s="26"/>
      <c r="Z714" s="26"/>
      <c r="AA714" s="26"/>
      <c r="AB714" s="26"/>
      <c r="AC714" s="26"/>
      <c r="AD714" s="26"/>
      <c r="AE714" s="26"/>
      <c r="AF714" s="26"/>
      <c r="AG714" s="26"/>
      <c r="AH714" s="26"/>
    </row>
    <row r="715" spans="1:34" ht="14.5">
      <c r="A715" s="67">
        <v>713</v>
      </c>
      <c r="B715" s="68"/>
      <c r="C715" s="69"/>
      <c r="D715" s="70"/>
      <c r="E715" s="69"/>
      <c r="F715" s="69"/>
      <c r="G715" s="70"/>
      <c r="H715" s="70"/>
      <c r="I715" s="70"/>
      <c r="J715" s="70"/>
      <c r="K715" s="70"/>
      <c r="L715" s="70"/>
      <c r="M715" s="70"/>
      <c r="N715" s="86"/>
      <c r="O715" s="70"/>
      <c r="P715" s="72"/>
      <c r="Q715" s="73"/>
      <c r="R715" s="72"/>
      <c r="S715" s="73"/>
      <c r="T715" s="73"/>
      <c r="U715" s="74"/>
      <c r="V715" s="26"/>
      <c r="W715" s="26"/>
      <c r="X715" s="26"/>
      <c r="Y715" s="26"/>
      <c r="Z715" s="26"/>
      <c r="AA715" s="26"/>
      <c r="AB715" s="26"/>
      <c r="AC715" s="26"/>
      <c r="AD715" s="26"/>
      <c r="AE715" s="26"/>
      <c r="AF715" s="26"/>
      <c r="AG715" s="26"/>
      <c r="AH715" s="26"/>
    </row>
    <row r="716" spans="1:34" ht="14.5">
      <c r="A716" s="67">
        <v>714</v>
      </c>
      <c r="B716" s="68"/>
      <c r="C716" s="69"/>
      <c r="D716" s="70"/>
      <c r="E716" s="69"/>
      <c r="F716" s="69"/>
      <c r="G716" s="70"/>
      <c r="H716" s="70"/>
      <c r="I716" s="70"/>
      <c r="J716" s="70"/>
      <c r="K716" s="70"/>
      <c r="L716" s="70"/>
      <c r="M716" s="70"/>
      <c r="N716" s="86"/>
      <c r="O716" s="70"/>
      <c r="P716" s="72"/>
      <c r="Q716" s="73"/>
      <c r="R716" s="72"/>
      <c r="S716" s="73"/>
      <c r="T716" s="73"/>
      <c r="U716" s="74"/>
      <c r="V716" s="26"/>
      <c r="W716" s="26"/>
      <c r="X716" s="26"/>
      <c r="Y716" s="26"/>
      <c r="Z716" s="26"/>
      <c r="AA716" s="26"/>
      <c r="AB716" s="26"/>
      <c r="AC716" s="26"/>
      <c r="AD716" s="26"/>
      <c r="AE716" s="26"/>
      <c r="AF716" s="26"/>
      <c r="AG716" s="26"/>
      <c r="AH716" s="26"/>
    </row>
    <row r="717" spans="1:34" ht="14.5">
      <c r="A717" s="67">
        <v>715</v>
      </c>
      <c r="B717" s="68"/>
      <c r="C717" s="69"/>
      <c r="D717" s="70"/>
      <c r="E717" s="69"/>
      <c r="F717" s="69"/>
      <c r="G717" s="70"/>
      <c r="H717" s="70"/>
      <c r="I717" s="70"/>
      <c r="J717" s="70"/>
      <c r="K717" s="70"/>
      <c r="L717" s="70"/>
      <c r="M717" s="70"/>
      <c r="N717" s="86"/>
      <c r="O717" s="70"/>
      <c r="P717" s="72"/>
      <c r="Q717" s="73"/>
      <c r="R717" s="72"/>
      <c r="S717" s="73"/>
      <c r="T717" s="73"/>
      <c r="U717" s="74"/>
      <c r="V717" s="26"/>
      <c r="W717" s="26"/>
      <c r="X717" s="26"/>
      <c r="Y717" s="26"/>
      <c r="Z717" s="26"/>
      <c r="AA717" s="26"/>
      <c r="AB717" s="26"/>
      <c r="AC717" s="26"/>
      <c r="AD717" s="26"/>
      <c r="AE717" s="26"/>
      <c r="AF717" s="26"/>
      <c r="AG717" s="26"/>
      <c r="AH717" s="26"/>
    </row>
    <row r="718" spans="1:34" ht="14.5">
      <c r="A718" s="67">
        <v>716</v>
      </c>
      <c r="B718" s="68"/>
      <c r="C718" s="69"/>
      <c r="D718" s="70"/>
      <c r="E718" s="69"/>
      <c r="F718" s="69"/>
      <c r="G718" s="70"/>
      <c r="H718" s="70"/>
      <c r="I718" s="70"/>
      <c r="J718" s="70"/>
      <c r="K718" s="70"/>
      <c r="L718" s="70"/>
      <c r="M718" s="70"/>
      <c r="N718" s="86"/>
      <c r="O718" s="70"/>
      <c r="P718" s="72"/>
      <c r="Q718" s="73"/>
      <c r="R718" s="72"/>
      <c r="S718" s="73"/>
      <c r="T718" s="73"/>
      <c r="U718" s="74"/>
      <c r="V718" s="26"/>
      <c r="W718" s="26"/>
      <c r="X718" s="26"/>
      <c r="Y718" s="26"/>
      <c r="Z718" s="26"/>
      <c r="AA718" s="26"/>
      <c r="AB718" s="26"/>
      <c r="AC718" s="26"/>
      <c r="AD718" s="26"/>
      <c r="AE718" s="26"/>
      <c r="AF718" s="26"/>
      <c r="AG718" s="26"/>
      <c r="AH718" s="26"/>
    </row>
    <row r="719" spans="1:34" ht="14.5">
      <c r="A719" s="67">
        <v>717</v>
      </c>
      <c r="B719" s="68"/>
      <c r="C719" s="69"/>
      <c r="D719" s="70"/>
      <c r="E719" s="69"/>
      <c r="F719" s="69"/>
      <c r="G719" s="70"/>
      <c r="H719" s="70"/>
      <c r="I719" s="70"/>
      <c r="J719" s="70"/>
      <c r="K719" s="70"/>
      <c r="L719" s="70"/>
      <c r="M719" s="70"/>
      <c r="N719" s="86"/>
      <c r="O719" s="70"/>
      <c r="P719" s="72"/>
      <c r="Q719" s="73"/>
      <c r="R719" s="72"/>
      <c r="S719" s="73"/>
      <c r="T719" s="73"/>
      <c r="U719" s="74"/>
      <c r="V719" s="26"/>
      <c r="W719" s="26"/>
      <c r="X719" s="26"/>
      <c r="Y719" s="26"/>
      <c r="Z719" s="26"/>
      <c r="AA719" s="26"/>
      <c r="AB719" s="26"/>
      <c r="AC719" s="26"/>
      <c r="AD719" s="26"/>
      <c r="AE719" s="26"/>
      <c r="AF719" s="26"/>
      <c r="AG719" s="26"/>
      <c r="AH719" s="26"/>
    </row>
    <row r="720" spans="1:34" ht="14.5">
      <c r="A720" s="67">
        <v>718</v>
      </c>
      <c r="B720" s="68"/>
      <c r="C720" s="69"/>
      <c r="D720" s="70"/>
      <c r="E720" s="69"/>
      <c r="F720" s="69"/>
      <c r="G720" s="70"/>
      <c r="H720" s="70"/>
      <c r="I720" s="70"/>
      <c r="J720" s="70"/>
      <c r="K720" s="70"/>
      <c r="L720" s="70"/>
      <c r="M720" s="70"/>
      <c r="N720" s="86"/>
      <c r="O720" s="70"/>
      <c r="P720" s="72"/>
      <c r="Q720" s="73"/>
      <c r="R720" s="72"/>
      <c r="S720" s="73"/>
      <c r="T720" s="73"/>
      <c r="U720" s="74"/>
      <c r="V720" s="26"/>
      <c r="W720" s="26"/>
      <c r="X720" s="26"/>
      <c r="Y720" s="26"/>
      <c r="Z720" s="26"/>
      <c r="AA720" s="26"/>
      <c r="AB720" s="26"/>
      <c r="AC720" s="26"/>
      <c r="AD720" s="26"/>
      <c r="AE720" s="26"/>
      <c r="AF720" s="26"/>
      <c r="AG720" s="26"/>
      <c r="AH720" s="26"/>
    </row>
    <row r="721" spans="1:34" ht="14.5">
      <c r="A721" s="67">
        <v>719</v>
      </c>
      <c r="B721" s="68"/>
      <c r="C721" s="69"/>
      <c r="D721" s="70"/>
      <c r="E721" s="69"/>
      <c r="F721" s="69"/>
      <c r="G721" s="70"/>
      <c r="H721" s="70"/>
      <c r="I721" s="70"/>
      <c r="J721" s="70"/>
      <c r="K721" s="70"/>
      <c r="L721" s="70"/>
      <c r="M721" s="70"/>
      <c r="N721" s="86"/>
      <c r="O721" s="70"/>
      <c r="P721" s="72"/>
      <c r="Q721" s="73"/>
      <c r="R721" s="72"/>
      <c r="S721" s="73"/>
      <c r="T721" s="73"/>
      <c r="U721" s="74"/>
      <c r="V721" s="26"/>
      <c r="W721" s="26"/>
      <c r="X721" s="26"/>
      <c r="Y721" s="26"/>
      <c r="Z721" s="26"/>
      <c r="AA721" s="26"/>
      <c r="AB721" s="26"/>
      <c r="AC721" s="26"/>
      <c r="AD721" s="26"/>
      <c r="AE721" s="26"/>
      <c r="AF721" s="26"/>
      <c r="AG721" s="26"/>
      <c r="AH721" s="26"/>
    </row>
    <row r="722" spans="1:34" ht="14.5">
      <c r="A722" s="67">
        <v>720</v>
      </c>
      <c r="B722" s="68"/>
      <c r="C722" s="69"/>
      <c r="D722" s="70"/>
      <c r="E722" s="69"/>
      <c r="F722" s="69"/>
      <c r="G722" s="70"/>
      <c r="H722" s="70"/>
      <c r="I722" s="70"/>
      <c r="J722" s="70"/>
      <c r="K722" s="70"/>
      <c r="L722" s="70"/>
      <c r="M722" s="70"/>
      <c r="N722" s="86"/>
      <c r="O722" s="70"/>
      <c r="P722" s="72"/>
      <c r="Q722" s="73"/>
      <c r="R722" s="72"/>
      <c r="S722" s="73"/>
      <c r="T722" s="73"/>
      <c r="U722" s="74"/>
      <c r="V722" s="26"/>
      <c r="W722" s="26"/>
      <c r="X722" s="26"/>
      <c r="Y722" s="26"/>
      <c r="Z722" s="26"/>
      <c r="AA722" s="26"/>
      <c r="AB722" s="26"/>
      <c r="AC722" s="26"/>
      <c r="AD722" s="26"/>
      <c r="AE722" s="26"/>
      <c r="AF722" s="26"/>
      <c r="AG722" s="26"/>
      <c r="AH722" s="26"/>
    </row>
    <row r="723" spans="1:34" ht="14.5">
      <c r="A723" s="67">
        <v>721</v>
      </c>
      <c r="B723" s="68"/>
      <c r="C723" s="69"/>
      <c r="D723" s="70"/>
      <c r="E723" s="69"/>
      <c r="F723" s="69"/>
      <c r="G723" s="70"/>
      <c r="H723" s="70"/>
      <c r="I723" s="70"/>
      <c r="J723" s="70"/>
      <c r="K723" s="70"/>
      <c r="L723" s="70"/>
      <c r="M723" s="70"/>
      <c r="N723" s="86"/>
      <c r="O723" s="70"/>
      <c r="P723" s="72"/>
      <c r="Q723" s="73"/>
      <c r="R723" s="72"/>
      <c r="S723" s="73"/>
      <c r="T723" s="73"/>
      <c r="U723" s="74"/>
      <c r="V723" s="26"/>
      <c r="W723" s="26"/>
      <c r="X723" s="26"/>
      <c r="Y723" s="26"/>
      <c r="Z723" s="26"/>
      <c r="AA723" s="26"/>
      <c r="AB723" s="26"/>
      <c r="AC723" s="26"/>
      <c r="AD723" s="26"/>
      <c r="AE723" s="26"/>
      <c r="AF723" s="26"/>
      <c r="AG723" s="26"/>
      <c r="AH723" s="26"/>
    </row>
    <row r="724" spans="1:34" ht="14.5">
      <c r="A724" s="67">
        <v>722</v>
      </c>
      <c r="B724" s="68"/>
      <c r="C724" s="69"/>
      <c r="D724" s="70"/>
      <c r="E724" s="69"/>
      <c r="F724" s="69"/>
      <c r="G724" s="70"/>
      <c r="H724" s="70"/>
      <c r="I724" s="70"/>
      <c r="J724" s="70"/>
      <c r="K724" s="70"/>
      <c r="L724" s="70"/>
      <c r="M724" s="70"/>
      <c r="N724" s="86"/>
      <c r="O724" s="70"/>
      <c r="P724" s="72"/>
      <c r="Q724" s="73"/>
      <c r="R724" s="72"/>
      <c r="S724" s="73"/>
      <c r="T724" s="73"/>
      <c r="U724" s="74"/>
      <c r="V724" s="26"/>
      <c r="W724" s="26"/>
      <c r="X724" s="26"/>
      <c r="Y724" s="26"/>
      <c r="Z724" s="26"/>
      <c r="AA724" s="26"/>
      <c r="AB724" s="26"/>
      <c r="AC724" s="26"/>
      <c r="AD724" s="26"/>
      <c r="AE724" s="26"/>
      <c r="AF724" s="26"/>
      <c r="AG724" s="26"/>
      <c r="AH724" s="26"/>
    </row>
    <row r="725" spans="1:34" ht="14.5">
      <c r="A725" s="67">
        <v>723</v>
      </c>
      <c r="B725" s="68"/>
      <c r="C725" s="69"/>
      <c r="D725" s="70"/>
      <c r="E725" s="69"/>
      <c r="F725" s="69"/>
      <c r="G725" s="70"/>
      <c r="H725" s="70"/>
      <c r="I725" s="70"/>
      <c r="J725" s="70"/>
      <c r="K725" s="70"/>
      <c r="L725" s="70"/>
      <c r="M725" s="70"/>
      <c r="N725" s="86"/>
      <c r="O725" s="70"/>
      <c r="P725" s="72"/>
      <c r="Q725" s="73"/>
      <c r="R725" s="72"/>
      <c r="S725" s="73"/>
      <c r="T725" s="73"/>
      <c r="U725" s="74"/>
      <c r="V725" s="26"/>
      <c r="W725" s="26"/>
      <c r="X725" s="26"/>
      <c r="Y725" s="26"/>
      <c r="Z725" s="26"/>
      <c r="AA725" s="26"/>
      <c r="AB725" s="26"/>
      <c r="AC725" s="26"/>
      <c r="AD725" s="26"/>
      <c r="AE725" s="26"/>
      <c r="AF725" s="26"/>
      <c r="AG725" s="26"/>
      <c r="AH725" s="26"/>
    </row>
    <row r="726" spans="1:34" ht="14.5">
      <c r="A726" s="67">
        <v>724</v>
      </c>
      <c r="B726" s="68"/>
      <c r="C726" s="69"/>
      <c r="D726" s="70"/>
      <c r="E726" s="69"/>
      <c r="F726" s="69"/>
      <c r="G726" s="70"/>
      <c r="H726" s="70"/>
      <c r="I726" s="70"/>
      <c r="J726" s="70"/>
      <c r="K726" s="70"/>
      <c r="L726" s="70"/>
      <c r="M726" s="70"/>
      <c r="N726" s="86"/>
      <c r="O726" s="70"/>
      <c r="P726" s="72"/>
      <c r="Q726" s="73"/>
      <c r="R726" s="72"/>
      <c r="S726" s="73"/>
      <c r="T726" s="73"/>
      <c r="U726" s="74"/>
      <c r="V726" s="26"/>
      <c r="W726" s="26"/>
      <c r="X726" s="26"/>
      <c r="Y726" s="26"/>
      <c r="Z726" s="26"/>
      <c r="AA726" s="26"/>
      <c r="AB726" s="26"/>
      <c r="AC726" s="26"/>
      <c r="AD726" s="26"/>
      <c r="AE726" s="26"/>
      <c r="AF726" s="26"/>
      <c r="AG726" s="26"/>
      <c r="AH726" s="26"/>
    </row>
    <row r="727" spans="1:34" ht="14.5">
      <c r="A727" s="67">
        <v>725</v>
      </c>
      <c r="B727" s="68"/>
      <c r="C727" s="69"/>
      <c r="D727" s="70"/>
      <c r="E727" s="69"/>
      <c r="F727" s="69"/>
      <c r="G727" s="70"/>
      <c r="H727" s="70"/>
      <c r="I727" s="70"/>
      <c r="J727" s="70"/>
      <c r="K727" s="70"/>
      <c r="L727" s="70"/>
      <c r="M727" s="70"/>
      <c r="N727" s="86"/>
      <c r="O727" s="70"/>
      <c r="P727" s="72"/>
      <c r="Q727" s="73"/>
      <c r="R727" s="72"/>
      <c r="S727" s="73"/>
      <c r="T727" s="73"/>
      <c r="U727" s="74"/>
      <c r="V727" s="26"/>
      <c r="W727" s="26"/>
      <c r="X727" s="26"/>
      <c r="Y727" s="26"/>
      <c r="Z727" s="26"/>
      <c r="AA727" s="26"/>
      <c r="AB727" s="26"/>
      <c r="AC727" s="26"/>
      <c r="AD727" s="26"/>
      <c r="AE727" s="26"/>
      <c r="AF727" s="26"/>
      <c r="AG727" s="26"/>
      <c r="AH727" s="26"/>
    </row>
    <row r="728" spans="1:34" ht="14.5">
      <c r="A728" s="67">
        <v>726</v>
      </c>
      <c r="B728" s="68"/>
      <c r="C728" s="69"/>
      <c r="D728" s="70"/>
      <c r="E728" s="69"/>
      <c r="F728" s="69"/>
      <c r="G728" s="70"/>
      <c r="H728" s="70"/>
      <c r="I728" s="70"/>
      <c r="J728" s="70"/>
      <c r="K728" s="70"/>
      <c r="L728" s="70"/>
      <c r="M728" s="70"/>
      <c r="N728" s="70"/>
      <c r="O728" s="95"/>
      <c r="P728" s="72"/>
      <c r="Q728" s="73"/>
      <c r="R728" s="72"/>
      <c r="S728" s="73"/>
      <c r="T728" s="73"/>
      <c r="U728" s="74"/>
      <c r="V728" s="26"/>
      <c r="W728" s="26"/>
      <c r="X728" s="26"/>
      <c r="Y728" s="26"/>
      <c r="Z728" s="26"/>
      <c r="AA728" s="26"/>
      <c r="AB728" s="26"/>
      <c r="AC728" s="26"/>
      <c r="AD728" s="26"/>
      <c r="AE728" s="26"/>
      <c r="AF728" s="26"/>
      <c r="AG728" s="26"/>
      <c r="AH728" s="26"/>
    </row>
    <row r="729" spans="1:34" ht="14.5">
      <c r="A729" s="67">
        <v>727</v>
      </c>
      <c r="B729" s="68"/>
      <c r="C729" s="69"/>
      <c r="D729" s="70"/>
      <c r="E729" s="69"/>
      <c r="F729" s="69"/>
      <c r="G729" s="70"/>
      <c r="H729" s="70"/>
      <c r="I729" s="70"/>
      <c r="J729" s="70"/>
      <c r="K729" s="70"/>
      <c r="L729" s="70"/>
      <c r="M729" s="70"/>
      <c r="N729" s="86"/>
      <c r="O729" s="70"/>
      <c r="P729" s="72"/>
      <c r="Q729" s="73"/>
      <c r="R729" s="72"/>
      <c r="S729" s="73"/>
      <c r="T729" s="73"/>
      <c r="U729" s="74"/>
      <c r="V729" s="26"/>
      <c r="W729" s="26"/>
      <c r="X729" s="26"/>
      <c r="Y729" s="26"/>
      <c r="Z729" s="26"/>
      <c r="AA729" s="26"/>
      <c r="AB729" s="26"/>
      <c r="AC729" s="26"/>
      <c r="AD729" s="26"/>
      <c r="AE729" s="26"/>
      <c r="AF729" s="26"/>
      <c r="AG729" s="26"/>
      <c r="AH729" s="26"/>
    </row>
    <row r="730" spans="1:34" ht="14.5">
      <c r="A730" s="67">
        <v>728</v>
      </c>
      <c r="B730" s="68"/>
      <c r="C730" s="69"/>
      <c r="D730" s="70"/>
      <c r="E730" s="69"/>
      <c r="F730" s="69"/>
      <c r="G730" s="70"/>
      <c r="H730" s="70"/>
      <c r="I730" s="70"/>
      <c r="J730" s="70"/>
      <c r="K730" s="70"/>
      <c r="L730" s="70"/>
      <c r="M730" s="70"/>
      <c r="N730" s="86"/>
      <c r="O730" s="70"/>
      <c r="P730" s="72"/>
      <c r="Q730" s="73"/>
      <c r="R730" s="72"/>
      <c r="S730" s="73"/>
      <c r="T730" s="73"/>
      <c r="U730" s="74"/>
      <c r="V730" s="26"/>
      <c r="W730" s="26"/>
      <c r="X730" s="26"/>
      <c r="Y730" s="26"/>
      <c r="Z730" s="26"/>
      <c r="AA730" s="26"/>
      <c r="AB730" s="26"/>
      <c r="AC730" s="26"/>
      <c r="AD730" s="26"/>
      <c r="AE730" s="26"/>
      <c r="AF730" s="26"/>
      <c r="AG730" s="26"/>
      <c r="AH730" s="26"/>
    </row>
    <row r="731" spans="1:34" ht="14.5">
      <c r="A731" s="67">
        <v>729</v>
      </c>
      <c r="B731" s="68"/>
      <c r="C731" s="69"/>
      <c r="D731" s="70"/>
      <c r="E731" s="69"/>
      <c r="F731" s="69"/>
      <c r="G731" s="70"/>
      <c r="H731" s="70"/>
      <c r="I731" s="70"/>
      <c r="J731" s="70"/>
      <c r="K731" s="70"/>
      <c r="L731" s="70"/>
      <c r="M731" s="70"/>
      <c r="N731" s="86"/>
      <c r="O731" s="70"/>
      <c r="P731" s="72"/>
      <c r="Q731" s="73"/>
      <c r="R731" s="72"/>
      <c r="S731" s="73"/>
      <c r="T731" s="73"/>
      <c r="U731" s="74"/>
      <c r="V731" s="26"/>
      <c r="W731" s="26"/>
      <c r="X731" s="26"/>
      <c r="Y731" s="26"/>
      <c r="Z731" s="26"/>
      <c r="AA731" s="26"/>
      <c r="AB731" s="26"/>
      <c r="AC731" s="26"/>
      <c r="AD731" s="26"/>
      <c r="AE731" s="26"/>
      <c r="AF731" s="26"/>
      <c r="AG731" s="26"/>
      <c r="AH731" s="26"/>
    </row>
    <row r="732" spans="1:34" ht="14.5">
      <c r="A732" s="67">
        <v>730</v>
      </c>
      <c r="B732" s="68"/>
      <c r="C732" s="69"/>
      <c r="D732" s="70"/>
      <c r="E732" s="69"/>
      <c r="F732" s="69"/>
      <c r="G732" s="70"/>
      <c r="H732" s="70"/>
      <c r="I732" s="70"/>
      <c r="J732" s="70"/>
      <c r="K732" s="70"/>
      <c r="L732" s="70"/>
      <c r="M732" s="70"/>
      <c r="N732" s="86"/>
      <c r="O732" s="70"/>
      <c r="P732" s="72"/>
      <c r="Q732" s="73"/>
      <c r="R732" s="72"/>
      <c r="S732" s="73"/>
      <c r="T732" s="73"/>
      <c r="U732" s="74"/>
      <c r="V732" s="26"/>
      <c r="W732" s="26"/>
      <c r="X732" s="26"/>
      <c r="Y732" s="26"/>
      <c r="Z732" s="26"/>
      <c r="AA732" s="26"/>
      <c r="AB732" s="26"/>
      <c r="AC732" s="26"/>
      <c r="AD732" s="26"/>
      <c r="AE732" s="26"/>
      <c r="AF732" s="26"/>
      <c r="AG732" s="26"/>
      <c r="AH732" s="26"/>
    </row>
    <row r="733" spans="1:34" ht="14.5">
      <c r="A733" s="67">
        <v>731</v>
      </c>
      <c r="B733" s="68"/>
      <c r="C733" s="69"/>
      <c r="D733" s="70"/>
      <c r="E733" s="69"/>
      <c r="F733" s="69"/>
      <c r="G733" s="22"/>
      <c r="H733" s="70"/>
      <c r="I733" s="70"/>
      <c r="J733" s="70"/>
      <c r="K733" s="70"/>
      <c r="L733" s="70"/>
      <c r="M733" s="70"/>
      <c r="N733" s="86"/>
      <c r="O733" s="97"/>
      <c r="P733" s="72"/>
      <c r="Q733" s="73"/>
      <c r="R733" s="72"/>
      <c r="S733" s="73"/>
      <c r="T733" s="73"/>
      <c r="U733" s="74"/>
      <c r="V733" s="26"/>
      <c r="W733" s="26"/>
      <c r="X733" s="26"/>
      <c r="Y733" s="26"/>
      <c r="Z733" s="26"/>
      <c r="AA733" s="26"/>
      <c r="AB733" s="26"/>
      <c r="AC733" s="26"/>
      <c r="AD733" s="26"/>
      <c r="AE733" s="26"/>
      <c r="AF733" s="26"/>
      <c r="AG733" s="26"/>
      <c r="AH733" s="26"/>
    </row>
    <row r="734" spans="1:34" ht="14.5">
      <c r="A734" s="67">
        <v>732</v>
      </c>
      <c r="B734" s="68"/>
      <c r="C734" s="69"/>
      <c r="D734" s="70"/>
      <c r="E734" s="69"/>
      <c r="F734" s="69"/>
      <c r="G734" s="70"/>
      <c r="H734" s="70"/>
      <c r="I734" s="70"/>
      <c r="J734" s="70"/>
      <c r="K734" s="70"/>
      <c r="L734" s="70"/>
      <c r="M734" s="70"/>
      <c r="N734" s="86"/>
      <c r="O734" s="70"/>
      <c r="P734" s="72"/>
      <c r="Q734" s="73"/>
      <c r="R734" s="72"/>
      <c r="S734" s="73"/>
      <c r="T734" s="73"/>
      <c r="U734" s="74"/>
      <c r="V734" s="26"/>
      <c r="W734" s="26"/>
      <c r="X734" s="26"/>
      <c r="Y734" s="26"/>
      <c r="Z734" s="26"/>
      <c r="AA734" s="26"/>
      <c r="AB734" s="26"/>
      <c r="AC734" s="26"/>
      <c r="AD734" s="26"/>
      <c r="AE734" s="26"/>
      <c r="AF734" s="26"/>
      <c r="AG734" s="26"/>
      <c r="AH734" s="26"/>
    </row>
    <row r="735" spans="1:34" ht="14.5">
      <c r="A735" s="67">
        <v>733</v>
      </c>
      <c r="B735" s="68"/>
      <c r="C735" s="69"/>
      <c r="D735" s="70"/>
      <c r="E735" s="69"/>
      <c r="F735" s="69"/>
      <c r="G735" s="70"/>
      <c r="H735" s="70"/>
      <c r="I735" s="70"/>
      <c r="J735" s="70"/>
      <c r="K735" s="70"/>
      <c r="L735" s="70"/>
      <c r="M735" s="70"/>
      <c r="N735" s="86"/>
      <c r="O735" s="70"/>
      <c r="P735" s="72"/>
      <c r="Q735" s="73"/>
      <c r="R735" s="72"/>
      <c r="S735" s="73"/>
      <c r="T735" s="73"/>
      <c r="U735" s="74"/>
      <c r="V735" s="26"/>
      <c r="W735" s="26"/>
      <c r="X735" s="26"/>
      <c r="Y735" s="26"/>
      <c r="Z735" s="26"/>
      <c r="AA735" s="26"/>
      <c r="AB735" s="26"/>
      <c r="AC735" s="26"/>
      <c r="AD735" s="26"/>
      <c r="AE735" s="26"/>
      <c r="AF735" s="26"/>
      <c r="AG735" s="26"/>
      <c r="AH735" s="26"/>
    </row>
    <row r="736" spans="1:34" ht="14.5">
      <c r="A736" s="67">
        <v>734</v>
      </c>
      <c r="B736" s="68"/>
      <c r="C736" s="69"/>
      <c r="D736" s="70"/>
      <c r="E736" s="69"/>
      <c r="F736" s="69"/>
      <c r="G736" s="70"/>
      <c r="H736" s="70"/>
      <c r="I736" s="70"/>
      <c r="J736" s="70"/>
      <c r="K736" s="70"/>
      <c r="L736" s="70"/>
      <c r="M736" s="70"/>
      <c r="N736" s="86"/>
      <c r="O736" s="70"/>
      <c r="P736" s="72"/>
      <c r="Q736" s="73"/>
      <c r="R736" s="72"/>
      <c r="S736" s="73"/>
      <c r="T736" s="22"/>
      <c r="U736" s="74"/>
      <c r="V736" s="26"/>
      <c r="W736" s="26"/>
      <c r="X736" s="26"/>
      <c r="Y736" s="26"/>
      <c r="Z736" s="26"/>
      <c r="AA736" s="26"/>
      <c r="AB736" s="26"/>
      <c r="AC736" s="26"/>
      <c r="AD736" s="26"/>
      <c r="AE736" s="26"/>
      <c r="AF736" s="26"/>
      <c r="AG736" s="26"/>
      <c r="AH736" s="26"/>
    </row>
    <row r="737" spans="1:34" ht="14.5">
      <c r="A737" s="67">
        <v>735</v>
      </c>
      <c r="B737" s="68"/>
      <c r="C737" s="69"/>
      <c r="D737" s="70"/>
      <c r="E737" s="69"/>
      <c r="F737" s="69"/>
      <c r="G737" s="70"/>
      <c r="H737" s="70"/>
      <c r="I737" s="70"/>
      <c r="J737" s="70"/>
      <c r="K737" s="70"/>
      <c r="L737" s="70"/>
      <c r="M737" s="70"/>
      <c r="N737" s="70"/>
      <c r="O737" s="70"/>
      <c r="P737" s="72"/>
      <c r="Q737" s="73"/>
      <c r="R737" s="72"/>
      <c r="S737" s="73"/>
      <c r="T737" s="73"/>
      <c r="U737" s="74"/>
      <c r="V737" s="26"/>
      <c r="W737" s="26"/>
      <c r="X737" s="26"/>
      <c r="Y737" s="26"/>
      <c r="Z737" s="26"/>
      <c r="AA737" s="26"/>
      <c r="AB737" s="26"/>
      <c r="AC737" s="26"/>
      <c r="AD737" s="26"/>
      <c r="AE737" s="26"/>
      <c r="AF737" s="26"/>
      <c r="AG737" s="26"/>
      <c r="AH737" s="26"/>
    </row>
    <row r="738" spans="1:34" ht="14.5">
      <c r="A738" s="67">
        <v>736</v>
      </c>
      <c r="B738" s="68"/>
      <c r="C738" s="69"/>
      <c r="D738" s="70"/>
      <c r="E738" s="69"/>
      <c r="F738" s="69"/>
      <c r="G738" s="70"/>
      <c r="H738" s="70"/>
      <c r="I738" s="70"/>
      <c r="J738" s="70"/>
      <c r="K738" s="70"/>
      <c r="L738" s="70"/>
      <c r="M738" s="70"/>
      <c r="N738" s="70"/>
      <c r="O738" s="95"/>
      <c r="P738" s="72"/>
      <c r="Q738" s="73"/>
      <c r="R738" s="72"/>
      <c r="S738" s="73"/>
      <c r="T738" s="73"/>
      <c r="U738" s="74"/>
      <c r="V738" s="26"/>
      <c r="W738" s="26"/>
      <c r="X738" s="26"/>
      <c r="Y738" s="26"/>
      <c r="Z738" s="26"/>
      <c r="AA738" s="26"/>
      <c r="AB738" s="26"/>
      <c r="AC738" s="26"/>
      <c r="AD738" s="26"/>
      <c r="AE738" s="26"/>
      <c r="AF738" s="26"/>
      <c r="AG738" s="26"/>
      <c r="AH738" s="26"/>
    </row>
    <row r="739" spans="1:34" ht="14.5">
      <c r="A739" s="67">
        <v>737</v>
      </c>
      <c r="B739" s="68"/>
      <c r="C739" s="69"/>
      <c r="D739" s="70"/>
      <c r="E739" s="69"/>
      <c r="F739" s="69"/>
      <c r="G739" s="70"/>
      <c r="H739" s="70"/>
      <c r="I739" s="70"/>
      <c r="J739" s="70"/>
      <c r="K739" s="70"/>
      <c r="L739" s="70"/>
      <c r="M739" s="70"/>
      <c r="N739" s="86"/>
      <c r="O739" s="70"/>
      <c r="P739" s="72"/>
      <c r="Q739" s="73"/>
      <c r="R739" s="72"/>
      <c r="S739" s="73"/>
      <c r="T739" s="73"/>
      <c r="U739" s="74"/>
      <c r="V739" s="26"/>
      <c r="W739" s="26"/>
      <c r="X739" s="26"/>
      <c r="Y739" s="26"/>
      <c r="Z739" s="26"/>
      <c r="AA739" s="26"/>
      <c r="AB739" s="26"/>
      <c r="AC739" s="26"/>
      <c r="AD739" s="26"/>
      <c r="AE739" s="26"/>
      <c r="AF739" s="26"/>
      <c r="AG739" s="26"/>
      <c r="AH739" s="26"/>
    </row>
    <row r="740" spans="1:34" ht="14.5">
      <c r="A740" s="67">
        <v>738</v>
      </c>
      <c r="B740" s="68"/>
      <c r="C740" s="69"/>
      <c r="D740" s="70"/>
      <c r="E740" s="69"/>
      <c r="F740" s="69"/>
      <c r="G740" s="70"/>
      <c r="H740" s="70"/>
      <c r="I740" s="70"/>
      <c r="J740" s="70"/>
      <c r="K740" s="70"/>
      <c r="L740" s="70"/>
      <c r="M740" s="70"/>
      <c r="N740" s="86"/>
      <c r="O740" s="70"/>
      <c r="P740" s="72"/>
      <c r="Q740" s="73"/>
      <c r="R740" s="72"/>
      <c r="S740" s="73"/>
      <c r="T740" s="73"/>
      <c r="U740" s="74"/>
      <c r="V740" s="26"/>
      <c r="W740" s="26"/>
      <c r="X740" s="26"/>
      <c r="Y740" s="26"/>
      <c r="Z740" s="26"/>
      <c r="AA740" s="26"/>
      <c r="AB740" s="26"/>
      <c r="AC740" s="26"/>
      <c r="AD740" s="26"/>
      <c r="AE740" s="26"/>
      <c r="AF740" s="26"/>
      <c r="AG740" s="26"/>
      <c r="AH740" s="26"/>
    </row>
    <row r="741" spans="1:34" ht="14.5">
      <c r="A741" s="67">
        <v>739</v>
      </c>
      <c r="B741" s="68"/>
      <c r="C741" s="69"/>
      <c r="D741" s="70"/>
      <c r="E741" s="69"/>
      <c r="F741" s="69"/>
      <c r="G741" s="70"/>
      <c r="H741" s="70"/>
      <c r="I741" s="70"/>
      <c r="J741" s="70"/>
      <c r="K741" s="70"/>
      <c r="L741" s="70"/>
      <c r="M741" s="70"/>
      <c r="N741" s="86"/>
      <c r="O741" s="70"/>
      <c r="P741" s="72"/>
      <c r="Q741" s="73"/>
      <c r="R741" s="72"/>
      <c r="S741" s="73"/>
      <c r="T741" s="73"/>
      <c r="U741" s="74"/>
      <c r="V741" s="26"/>
      <c r="W741" s="26"/>
      <c r="X741" s="26"/>
      <c r="Y741" s="26"/>
      <c r="Z741" s="26"/>
      <c r="AA741" s="26"/>
      <c r="AB741" s="26"/>
      <c r="AC741" s="26"/>
      <c r="AD741" s="26"/>
      <c r="AE741" s="26"/>
      <c r="AF741" s="26"/>
      <c r="AG741" s="26"/>
      <c r="AH741" s="26"/>
    </row>
    <row r="742" spans="1:34" ht="14.5">
      <c r="A742" s="67">
        <v>740</v>
      </c>
      <c r="B742" s="68"/>
      <c r="C742" s="69"/>
      <c r="D742" s="70"/>
      <c r="E742" s="69"/>
      <c r="F742" s="69"/>
      <c r="G742" s="70"/>
      <c r="H742" s="70"/>
      <c r="I742" s="70"/>
      <c r="J742" s="70"/>
      <c r="K742" s="70"/>
      <c r="L742" s="70"/>
      <c r="M742" s="70"/>
      <c r="N742" s="86"/>
      <c r="O742" s="70"/>
      <c r="P742" s="72"/>
      <c r="Q742" s="73"/>
      <c r="R742" s="72"/>
      <c r="S742" s="73"/>
      <c r="T742" s="73"/>
      <c r="U742" s="74"/>
      <c r="V742" s="26"/>
      <c r="W742" s="26"/>
      <c r="X742" s="26"/>
      <c r="Y742" s="26"/>
      <c r="Z742" s="26"/>
      <c r="AA742" s="26"/>
      <c r="AB742" s="26"/>
      <c r="AC742" s="26"/>
      <c r="AD742" s="26"/>
      <c r="AE742" s="26"/>
      <c r="AF742" s="26"/>
      <c r="AG742" s="26"/>
      <c r="AH742" s="26"/>
    </row>
    <row r="743" spans="1:34" ht="14.5">
      <c r="A743" s="67">
        <v>741</v>
      </c>
      <c r="B743" s="68"/>
      <c r="C743" s="69"/>
      <c r="D743" s="70"/>
      <c r="E743" s="69"/>
      <c r="F743" s="69"/>
      <c r="G743" s="70"/>
      <c r="H743" s="70"/>
      <c r="I743" s="70"/>
      <c r="J743" s="70"/>
      <c r="K743" s="70"/>
      <c r="L743" s="70"/>
      <c r="M743" s="70"/>
      <c r="N743" s="86"/>
      <c r="O743" s="70"/>
      <c r="P743" s="72"/>
      <c r="Q743" s="73"/>
      <c r="R743" s="72"/>
      <c r="S743" s="73"/>
      <c r="T743" s="73"/>
      <c r="U743" s="74"/>
      <c r="V743" s="26"/>
      <c r="W743" s="26"/>
      <c r="X743" s="26"/>
      <c r="Y743" s="26"/>
      <c r="Z743" s="26"/>
      <c r="AA743" s="26"/>
      <c r="AB743" s="26"/>
      <c r="AC743" s="26"/>
      <c r="AD743" s="26"/>
      <c r="AE743" s="26"/>
      <c r="AF743" s="26"/>
      <c r="AG743" s="26"/>
      <c r="AH743" s="26"/>
    </row>
    <row r="744" spans="1:34" ht="14.5">
      <c r="A744" s="67">
        <v>742</v>
      </c>
      <c r="B744" s="68"/>
      <c r="C744" s="69"/>
      <c r="D744" s="70"/>
      <c r="E744" s="69"/>
      <c r="F744" s="69"/>
      <c r="G744" s="70"/>
      <c r="H744" s="70"/>
      <c r="I744" s="70"/>
      <c r="J744" s="70"/>
      <c r="K744" s="70"/>
      <c r="L744" s="70"/>
      <c r="M744" s="70"/>
      <c r="N744" s="70"/>
      <c r="O744" s="70"/>
      <c r="P744" s="69"/>
      <c r="Q744" s="73"/>
      <c r="R744" s="72"/>
      <c r="S744" s="73"/>
      <c r="T744" s="73"/>
      <c r="U744" s="74"/>
      <c r="V744" s="26"/>
      <c r="W744" s="26"/>
      <c r="X744" s="26"/>
      <c r="Y744" s="26"/>
      <c r="Z744" s="26"/>
      <c r="AA744" s="26"/>
      <c r="AB744" s="26"/>
      <c r="AC744" s="26"/>
      <c r="AD744" s="26"/>
      <c r="AE744" s="26"/>
      <c r="AF744" s="26"/>
      <c r="AG744" s="26"/>
      <c r="AH744" s="26"/>
    </row>
    <row r="745" spans="1:34" ht="14.5">
      <c r="A745" s="67">
        <v>743</v>
      </c>
      <c r="B745" s="68"/>
      <c r="C745" s="67" t="str">
        <f t="array" aca="1" ref="C745" ca="1">IFERROR(_xludf.XLOOKUP(D745,master_daerah!B:B,master_daerah!A:A),"")</f>
        <v/>
      </c>
      <c r="D745" s="70"/>
      <c r="E745" s="69"/>
      <c r="F745" s="69"/>
      <c r="G745" s="70"/>
      <c r="H745" s="70"/>
      <c r="I745" s="70"/>
      <c r="J745" s="70"/>
      <c r="K745" s="70"/>
      <c r="L745" s="70"/>
      <c r="M745" s="70"/>
      <c r="N745" s="86"/>
      <c r="O745" s="70"/>
      <c r="P745" s="72"/>
      <c r="Q745" s="73"/>
      <c r="R745" s="72"/>
      <c r="S745" s="73"/>
      <c r="T745" s="73"/>
      <c r="U745" s="74"/>
      <c r="V745" s="26"/>
      <c r="W745" s="26"/>
      <c r="X745" s="26"/>
      <c r="Y745" s="26"/>
      <c r="Z745" s="26"/>
      <c r="AA745" s="26"/>
      <c r="AB745" s="26"/>
      <c r="AC745" s="26"/>
      <c r="AD745" s="26"/>
      <c r="AE745" s="26"/>
      <c r="AF745" s="26"/>
      <c r="AG745" s="26"/>
      <c r="AH745" s="26"/>
    </row>
    <row r="746" spans="1:34" ht="14.5">
      <c r="A746" s="67">
        <v>744</v>
      </c>
      <c r="B746" s="68"/>
      <c r="C746" s="67" t="str">
        <f t="array" aca="1" ref="C746" ca="1">IFERROR(_xludf.XLOOKUP(D746,master_daerah!B:B,master_daerah!A:A),"")</f>
        <v/>
      </c>
      <c r="D746" s="70"/>
      <c r="E746" s="69"/>
      <c r="F746" s="69"/>
      <c r="G746" s="70"/>
      <c r="H746" s="70"/>
      <c r="I746" s="69"/>
      <c r="J746" s="70"/>
      <c r="K746" s="70"/>
      <c r="L746" s="70"/>
      <c r="M746" s="70"/>
      <c r="N746" s="70"/>
      <c r="O746" s="86"/>
      <c r="P746" s="72"/>
      <c r="Q746" s="73"/>
      <c r="R746" s="72"/>
      <c r="S746" s="73"/>
      <c r="T746" s="73"/>
      <c r="U746" s="74"/>
      <c r="V746" s="26"/>
      <c r="W746" s="26"/>
      <c r="X746" s="26"/>
      <c r="Y746" s="26"/>
      <c r="Z746" s="26"/>
      <c r="AA746" s="26"/>
      <c r="AB746" s="26"/>
      <c r="AC746" s="26"/>
      <c r="AD746" s="26"/>
      <c r="AE746" s="26"/>
      <c r="AF746" s="26"/>
      <c r="AG746" s="26"/>
      <c r="AH746" s="26"/>
    </row>
    <row r="747" spans="1:34" ht="14.5">
      <c r="A747" s="67">
        <v>745</v>
      </c>
      <c r="B747" s="68"/>
      <c r="C747" s="67" t="str">
        <f t="array" aca="1" ref="C747" ca="1">IFERROR(_xludf.XLOOKUP(D747,master_daerah!B:B,master_daerah!A:A),"")</f>
        <v/>
      </c>
      <c r="D747" s="70"/>
      <c r="E747" s="69"/>
      <c r="F747" s="69"/>
      <c r="G747" s="70"/>
      <c r="H747" s="70"/>
      <c r="I747" s="69"/>
      <c r="J747" s="70"/>
      <c r="K747" s="70"/>
      <c r="L747" s="70"/>
      <c r="M747" s="70"/>
      <c r="N747" s="70"/>
      <c r="O747" s="86"/>
      <c r="P747" s="72"/>
      <c r="Q747" s="73"/>
      <c r="R747" s="72"/>
      <c r="S747" s="73"/>
      <c r="T747" s="73"/>
      <c r="U747" s="74"/>
      <c r="V747" s="26"/>
      <c r="W747" s="26"/>
      <c r="X747" s="26"/>
      <c r="Y747" s="26"/>
      <c r="Z747" s="26"/>
      <c r="AA747" s="26"/>
      <c r="AB747" s="26"/>
      <c r="AC747" s="26"/>
      <c r="AD747" s="26"/>
      <c r="AE747" s="26"/>
      <c r="AF747" s="26"/>
      <c r="AG747" s="26"/>
      <c r="AH747" s="26"/>
    </row>
    <row r="748" spans="1:34" ht="14.5">
      <c r="A748" s="67">
        <v>746</v>
      </c>
      <c r="B748" s="68"/>
      <c r="C748" s="67" t="str">
        <f t="array" aca="1" ref="C748" ca="1">IFERROR(_xludf.XLOOKUP(D748,master_daerah!B:B,master_daerah!A:A),"")</f>
        <v/>
      </c>
      <c r="D748" s="70"/>
      <c r="E748" s="69"/>
      <c r="F748" s="69"/>
      <c r="G748" s="70"/>
      <c r="H748" s="70"/>
      <c r="I748" s="70"/>
      <c r="J748" s="70"/>
      <c r="K748" s="70"/>
      <c r="L748" s="70"/>
      <c r="M748" s="70"/>
      <c r="N748" s="86"/>
      <c r="O748" s="70"/>
      <c r="P748" s="72"/>
      <c r="Q748" s="73"/>
      <c r="R748" s="72"/>
      <c r="S748" s="73"/>
      <c r="T748" s="73"/>
      <c r="U748" s="74"/>
      <c r="V748" s="26"/>
      <c r="W748" s="26"/>
      <c r="X748" s="26"/>
      <c r="Y748" s="26"/>
      <c r="Z748" s="26"/>
      <c r="AA748" s="26"/>
      <c r="AB748" s="26"/>
      <c r="AC748" s="26"/>
      <c r="AD748" s="26"/>
      <c r="AE748" s="26"/>
      <c r="AF748" s="26"/>
      <c r="AG748" s="26"/>
      <c r="AH748" s="26"/>
    </row>
    <row r="749" spans="1:34" ht="14.5">
      <c r="A749" s="67">
        <v>747</v>
      </c>
      <c r="B749" s="68"/>
      <c r="C749" s="67" t="str">
        <f t="array" aca="1" ref="C749" ca="1">IFERROR(_xludf.XLOOKUP(D749,master_daerah!B:B,master_daerah!A:A),"")</f>
        <v/>
      </c>
      <c r="D749" s="70"/>
      <c r="E749" s="69"/>
      <c r="F749" s="69"/>
      <c r="G749" s="70"/>
      <c r="H749" s="70"/>
      <c r="I749" s="70"/>
      <c r="J749" s="70"/>
      <c r="K749" s="70"/>
      <c r="L749" s="70"/>
      <c r="M749" s="70"/>
      <c r="N749" s="86"/>
      <c r="O749" s="70"/>
      <c r="P749" s="72"/>
      <c r="Q749" s="73"/>
      <c r="R749" s="72"/>
      <c r="S749" s="73"/>
      <c r="T749" s="73"/>
      <c r="U749" s="74"/>
      <c r="V749" s="26"/>
      <c r="W749" s="26"/>
      <c r="X749" s="26"/>
      <c r="Y749" s="26"/>
      <c r="Z749" s="26"/>
      <c r="AA749" s="26"/>
      <c r="AB749" s="26"/>
      <c r="AC749" s="26"/>
      <c r="AD749" s="26"/>
      <c r="AE749" s="26"/>
      <c r="AF749" s="26"/>
      <c r="AG749" s="26"/>
      <c r="AH749" s="26"/>
    </row>
    <row r="750" spans="1:34" ht="14.5">
      <c r="A750" s="67">
        <v>748</v>
      </c>
      <c r="B750" s="68"/>
      <c r="C750" s="69"/>
      <c r="D750" s="70"/>
      <c r="E750" s="69"/>
      <c r="F750" s="69"/>
      <c r="G750" s="70"/>
      <c r="H750" s="70"/>
      <c r="I750" s="70"/>
      <c r="J750" s="70"/>
      <c r="K750" s="70"/>
      <c r="L750" s="70"/>
      <c r="M750" s="70"/>
      <c r="N750" s="86"/>
      <c r="O750" s="70"/>
      <c r="P750" s="72"/>
      <c r="Q750" s="73"/>
      <c r="R750" s="72"/>
      <c r="S750" s="73"/>
      <c r="T750" s="73"/>
      <c r="U750" s="74"/>
      <c r="V750" s="26"/>
      <c r="W750" s="26"/>
      <c r="X750" s="26"/>
      <c r="Y750" s="26"/>
      <c r="Z750" s="26"/>
      <c r="AA750" s="26"/>
      <c r="AB750" s="26"/>
      <c r="AC750" s="26"/>
      <c r="AD750" s="26"/>
      <c r="AE750" s="26"/>
      <c r="AF750" s="26"/>
      <c r="AG750" s="26"/>
      <c r="AH750" s="26"/>
    </row>
    <row r="751" spans="1:34" ht="14.5">
      <c r="A751" s="67">
        <v>749</v>
      </c>
      <c r="B751" s="68"/>
      <c r="C751" s="69"/>
      <c r="D751" s="70"/>
      <c r="E751" s="69"/>
      <c r="F751" s="69"/>
      <c r="G751" s="70"/>
      <c r="H751" s="70"/>
      <c r="I751" s="70"/>
      <c r="J751" s="70"/>
      <c r="K751" s="70"/>
      <c r="L751" s="70"/>
      <c r="M751" s="70"/>
      <c r="N751" s="86"/>
      <c r="O751" s="70"/>
      <c r="P751" s="72"/>
      <c r="Q751" s="73"/>
      <c r="R751" s="72"/>
      <c r="S751" s="73"/>
      <c r="T751" s="73"/>
      <c r="U751" s="74"/>
      <c r="V751" s="26"/>
      <c r="W751" s="26"/>
      <c r="X751" s="26"/>
      <c r="Y751" s="26"/>
      <c r="Z751" s="26"/>
      <c r="AA751" s="26"/>
      <c r="AB751" s="26"/>
      <c r="AC751" s="26"/>
      <c r="AD751" s="26"/>
      <c r="AE751" s="26"/>
      <c r="AF751" s="26"/>
      <c r="AG751" s="26"/>
      <c r="AH751" s="26"/>
    </row>
    <row r="752" spans="1:34" ht="14.5">
      <c r="A752" s="67">
        <v>750</v>
      </c>
      <c r="B752" s="68"/>
      <c r="C752" s="69"/>
      <c r="D752" s="70"/>
      <c r="E752" s="69"/>
      <c r="F752" s="69"/>
      <c r="G752" s="70"/>
      <c r="H752" s="70"/>
      <c r="I752" s="70"/>
      <c r="J752" s="70"/>
      <c r="K752" s="70"/>
      <c r="L752" s="70"/>
      <c r="M752" s="70"/>
      <c r="N752" s="86"/>
      <c r="O752" s="70"/>
      <c r="P752" s="72"/>
      <c r="Q752" s="73"/>
      <c r="R752" s="72"/>
      <c r="S752" s="73"/>
      <c r="T752" s="73"/>
      <c r="U752" s="74"/>
      <c r="V752" s="26"/>
      <c r="W752" s="26"/>
      <c r="X752" s="26"/>
      <c r="Y752" s="26"/>
      <c r="Z752" s="26"/>
      <c r="AA752" s="26"/>
      <c r="AB752" s="26"/>
      <c r="AC752" s="26"/>
      <c r="AD752" s="26"/>
      <c r="AE752" s="26"/>
      <c r="AF752" s="26"/>
      <c r="AG752" s="26"/>
      <c r="AH752" s="26"/>
    </row>
    <row r="753" spans="1:34" ht="14.5">
      <c r="A753" s="67">
        <v>751</v>
      </c>
      <c r="B753" s="68"/>
      <c r="C753" s="69"/>
      <c r="D753" s="70"/>
      <c r="E753" s="69"/>
      <c r="F753" s="69"/>
      <c r="G753" s="70"/>
      <c r="H753" s="70"/>
      <c r="I753" s="70"/>
      <c r="J753" s="70"/>
      <c r="K753" s="70"/>
      <c r="L753" s="70"/>
      <c r="M753" s="70"/>
      <c r="N753" s="86"/>
      <c r="O753" s="70"/>
      <c r="P753" s="72"/>
      <c r="Q753" s="73"/>
      <c r="R753" s="72"/>
      <c r="S753" s="73"/>
      <c r="T753" s="73"/>
      <c r="U753" s="74"/>
      <c r="V753" s="26"/>
      <c r="W753" s="26"/>
      <c r="X753" s="26"/>
      <c r="Y753" s="26"/>
      <c r="Z753" s="26"/>
      <c r="AA753" s="26"/>
      <c r="AB753" s="26"/>
      <c r="AC753" s="26"/>
      <c r="AD753" s="26"/>
      <c r="AE753" s="26"/>
      <c r="AF753" s="26"/>
      <c r="AG753" s="26"/>
      <c r="AH753" s="26"/>
    </row>
    <row r="754" spans="1:34" ht="14.5">
      <c r="A754" s="67">
        <v>752</v>
      </c>
      <c r="B754" s="68"/>
      <c r="C754" s="69"/>
      <c r="D754" s="70"/>
      <c r="E754" s="69"/>
      <c r="F754" s="69"/>
      <c r="G754" s="70"/>
      <c r="H754" s="70"/>
      <c r="I754" s="70"/>
      <c r="J754" s="70"/>
      <c r="K754" s="70"/>
      <c r="L754" s="70"/>
      <c r="M754" s="70"/>
      <c r="N754" s="86"/>
      <c r="O754" s="70"/>
      <c r="P754" s="72"/>
      <c r="Q754" s="73"/>
      <c r="R754" s="72"/>
      <c r="S754" s="73"/>
      <c r="T754" s="73"/>
      <c r="U754" s="74"/>
      <c r="V754" s="26"/>
      <c r="W754" s="26"/>
      <c r="X754" s="26"/>
      <c r="Y754" s="26"/>
      <c r="Z754" s="26"/>
      <c r="AA754" s="26"/>
      <c r="AB754" s="26"/>
      <c r="AC754" s="26"/>
      <c r="AD754" s="26"/>
      <c r="AE754" s="26"/>
      <c r="AF754" s="26"/>
      <c r="AG754" s="26"/>
      <c r="AH754" s="26"/>
    </row>
    <row r="755" spans="1:34" ht="14.5">
      <c r="A755" s="67">
        <v>753</v>
      </c>
      <c r="B755" s="68"/>
      <c r="C755" s="69"/>
      <c r="D755" s="70"/>
      <c r="E755" s="69"/>
      <c r="F755" s="69"/>
      <c r="G755" s="70"/>
      <c r="H755" s="70"/>
      <c r="I755" s="70"/>
      <c r="J755" s="70"/>
      <c r="K755" s="70"/>
      <c r="L755" s="70"/>
      <c r="M755" s="70"/>
      <c r="N755" s="86"/>
      <c r="O755" s="70"/>
      <c r="P755" s="72"/>
      <c r="Q755" s="73"/>
      <c r="R755" s="72"/>
      <c r="S755" s="73"/>
      <c r="T755" s="73"/>
      <c r="U755" s="74"/>
      <c r="V755" s="26"/>
      <c r="W755" s="26"/>
      <c r="X755" s="26"/>
      <c r="Y755" s="26"/>
      <c r="Z755" s="26"/>
      <c r="AA755" s="26"/>
      <c r="AB755" s="26"/>
      <c r="AC755" s="26"/>
      <c r="AD755" s="26"/>
      <c r="AE755" s="26"/>
      <c r="AF755" s="26"/>
      <c r="AG755" s="26"/>
      <c r="AH755" s="26"/>
    </row>
    <row r="756" spans="1:34" ht="14.5">
      <c r="A756" s="67">
        <v>754</v>
      </c>
      <c r="B756" s="68"/>
      <c r="C756" s="69"/>
      <c r="D756" s="70"/>
      <c r="E756" s="69"/>
      <c r="F756" s="69"/>
      <c r="G756" s="70"/>
      <c r="H756" s="70"/>
      <c r="I756" s="70"/>
      <c r="J756" s="70"/>
      <c r="K756" s="70"/>
      <c r="L756" s="70"/>
      <c r="M756" s="70"/>
      <c r="N756" s="86"/>
      <c r="O756" s="70"/>
      <c r="P756" s="72"/>
      <c r="Q756" s="73"/>
      <c r="R756" s="72"/>
      <c r="S756" s="73"/>
      <c r="T756" s="73"/>
      <c r="U756" s="74"/>
      <c r="V756" s="26"/>
      <c r="W756" s="26"/>
      <c r="X756" s="26"/>
      <c r="Y756" s="26"/>
      <c r="Z756" s="26"/>
      <c r="AA756" s="26"/>
      <c r="AB756" s="26"/>
      <c r="AC756" s="26"/>
      <c r="AD756" s="26"/>
      <c r="AE756" s="26"/>
      <c r="AF756" s="26"/>
      <c r="AG756" s="26"/>
      <c r="AH756" s="26"/>
    </row>
    <row r="757" spans="1:34" ht="14.5">
      <c r="A757" s="67">
        <v>755</v>
      </c>
      <c r="B757" s="68"/>
      <c r="C757" s="69"/>
      <c r="D757" s="70"/>
      <c r="E757" s="69"/>
      <c r="F757" s="69"/>
      <c r="G757" s="70"/>
      <c r="H757" s="70"/>
      <c r="I757" s="70"/>
      <c r="J757" s="70"/>
      <c r="K757" s="70"/>
      <c r="L757" s="70"/>
      <c r="M757" s="70"/>
      <c r="N757" s="86"/>
      <c r="O757" s="70"/>
      <c r="P757" s="72"/>
      <c r="Q757" s="73"/>
      <c r="R757" s="72"/>
      <c r="S757" s="73"/>
      <c r="T757" s="73"/>
      <c r="U757" s="74"/>
      <c r="V757" s="26"/>
      <c r="W757" s="26"/>
      <c r="X757" s="26"/>
      <c r="Y757" s="26"/>
      <c r="Z757" s="26"/>
      <c r="AA757" s="26"/>
      <c r="AB757" s="26"/>
      <c r="AC757" s="26"/>
      <c r="AD757" s="26"/>
      <c r="AE757" s="26"/>
      <c r="AF757" s="26"/>
      <c r="AG757" s="26"/>
      <c r="AH757" s="26"/>
    </row>
    <row r="758" spans="1:34" ht="14.5">
      <c r="A758" s="67">
        <v>756</v>
      </c>
      <c r="B758" s="68"/>
      <c r="C758" s="69"/>
      <c r="D758" s="70"/>
      <c r="E758" s="69"/>
      <c r="F758" s="69"/>
      <c r="G758" s="70"/>
      <c r="H758" s="70"/>
      <c r="I758" s="70"/>
      <c r="J758" s="70"/>
      <c r="K758" s="70"/>
      <c r="L758" s="70"/>
      <c r="M758" s="70"/>
      <c r="N758" s="86"/>
      <c r="O758" s="70"/>
      <c r="P758" s="72"/>
      <c r="Q758" s="73"/>
      <c r="R758" s="72"/>
      <c r="S758" s="73"/>
      <c r="T758" s="73"/>
      <c r="U758" s="74"/>
      <c r="V758" s="26"/>
      <c r="W758" s="26"/>
      <c r="X758" s="26"/>
      <c r="Y758" s="26"/>
      <c r="Z758" s="26"/>
      <c r="AA758" s="26"/>
      <c r="AB758" s="26"/>
      <c r="AC758" s="26"/>
      <c r="AD758" s="26"/>
      <c r="AE758" s="26"/>
      <c r="AF758" s="26"/>
      <c r="AG758" s="26"/>
      <c r="AH758" s="26"/>
    </row>
    <row r="759" spans="1:34" ht="14.5">
      <c r="A759" s="67">
        <v>757</v>
      </c>
      <c r="B759" s="68"/>
      <c r="C759" s="69"/>
      <c r="D759" s="70"/>
      <c r="E759" s="69"/>
      <c r="F759" s="69"/>
      <c r="G759" s="70"/>
      <c r="H759" s="70"/>
      <c r="I759" s="70"/>
      <c r="J759" s="70"/>
      <c r="K759" s="70"/>
      <c r="L759" s="70"/>
      <c r="M759" s="70"/>
      <c r="N759" s="86"/>
      <c r="O759" s="70"/>
      <c r="P759" s="72"/>
      <c r="Q759" s="73"/>
      <c r="R759" s="72"/>
      <c r="S759" s="73"/>
      <c r="T759" s="73"/>
      <c r="U759" s="74"/>
      <c r="V759" s="26"/>
      <c r="W759" s="26"/>
      <c r="X759" s="26"/>
      <c r="Y759" s="26"/>
      <c r="Z759" s="26"/>
      <c r="AA759" s="26"/>
      <c r="AB759" s="26"/>
      <c r="AC759" s="26"/>
      <c r="AD759" s="26"/>
      <c r="AE759" s="26"/>
      <c r="AF759" s="26"/>
      <c r="AG759" s="26"/>
      <c r="AH759" s="26"/>
    </row>
    <row r="760" spans="1:34" ht="14.5">
      <c r="A760" s="67">
        <v>758</v>
      </c>
      <c r="B760" s="68"/>
      <c r="C760" s="69"/>
      <c r="D760" s="70"/>
      <c r="E760" s="69"/>
      <c r="F760" s="69"/>
      <c r="G760" s="70"/>
      <c r="H760" s="70"/>
      <c r="I760" s="70"/>
      <c r="J760" s="70"/>
      <c r="K760" s="70"/>
      <c r="L760" s="70"/>
      <c r="M760" s="70"/>
      <c r="N760" s="86"/>
      <c r="O760" s="70"/>
      <c r="P760" s="72"/>
      <c r="Q760" s="73"/>
      <c r="R760" s="72"/>
      <c r="S760" s="73"/>
      <c r="T760" s="73"/>
      <c r="U760" s="74"/>
      <c r="V760" s="26"/>
      <c r="W760" s="26"/>
      <c r="X760" s="26"/>
      <c r="Y760" s="26"/>
      <c r="Z760" s="26"/>
      <c r="AA760" s="26"/>
      <c r="AB760" s="26"/>
      <c r="AC760" s="26"/>
      <c r="AD760" s="26"/>
      <c r="AE760" s="26"/>
      <c r="AF760" s="26"/>
      <c r="AG760" s="26"/>
      <c r="AH760" s="26"/>
    </row>
    <row r="761" spans="1:34" ht="14.5">
      <c r="A761" s="67">
        <v>759</v>
      </c>
      <c r="B761" s="68"/>
      <c r="C761" s="69"/>
      <c r="D761" s="70"/>
      <c r="E761" s="69"/>
      <c r="F761" s="69"/>
      <c r="G761" s="70"/>
      <c r="H761" s="70"/>
      <c r="I761" s="70"/>
      <c r="J761" s="70"/>
      <c r="K761" s="70"/>
      <c r="L761" s="70"/>
      <c r="M761" s="70"/>
      <c r="N761" s="70"/>
      <c r="O761" s="95"/>
      <c r="P761" s="72"/>
      <c r="Q761" s="73"/>
      <c r="R761" s="72"/>
      <c r="S761" s="73"/>
      <c r="T761" s="73"/>
      <c r="U761" s="74"/>
      <c r="V761" s="26"/>
      <c r="W761" s="26"/>
      <c r="X761" s="26"/>
      <c r="Y761" s="26"/>
      <c r="Z761" s="26"/>
      <c r="AA761" s="26"/>
      <c r="AB761" s="26"/>
      <c r="AC761" s="26"/>
      <c r="AD761" s="26"/>
      <c r="AE761" s="26"/>
      <c r="AF761" s="26"/>
      <c r="AG761" s="26"/>
      <c r="AH761" s="26"/>
    </row>
    <row r="762" spans="1:34" ht="14.5">
      <c r="A762" s="67">
        <v>760</v>
      </c>
      <c r="B762" s="68"/>
      <c r="C762" s="69"/>
      <c r="D762" s="70"/>
      <c r="E762" s="69"/>
      <c r="F762" s="69"/>
      <c r="G762" s="70"/>
      <c r="H762" s="70"/>
      <c r="I762" s="70"/>
      <c r="J762" s="70"/>
      <c r="K762" s="70"/>
      <c r="L762" s="70"/>
      <c r="M762" s="70"/>
      <c r="N762" s="70"/>
      <c r="O762" s="88"/>
      <c r="P762" s="72"/>
      <c r="Q762" s="73"/>
      <c r="R762" s="72"/>
      <c r="S762" s="73"/>
      <c r="T762" s="73"/>
      <c r="U762" s="74"/>
      <c r="V762" s="26"/>
      <c r="W762" s="26"/>
      <c r="X762" s="26"/>
      <c r="Y762" s="26"/>
      <c r="Z762" s="26"/>
      <c r="AA762" s="26"/>
      <c r="AB762" s="26"/>
      <c r="AC762" s="26"/>
      <c r="AD762" s="26"/>
      <c r="AE762" s="26"/>
      <c r="AF762" s="26"/>
      <c r="AG762" s="26"/>
      <c r="AH762" s="26"/>
    </row>
    <row r="763" spans="1:34" ht="14.5">
      <c r="A763" s="67">
        <v>761</v>
      </c>
      <c r="B763" s="68"/>
      <c r="C763" s="69"/>
      <c r="D763" s="70"/>
      <c r="E763" s="69"/>
      <c r="F763" s="69"/>
      <c r="G763" s="70"/>
      <c r="H763" s="70"/>
      <c r="I763" s="70"/>
      <c r="J763" s="70"/>
      <c r="K763" s="70"/>
      <c r="L763" s="70"/>
      <c r="M763" s="70"/>
      <c r="N763" s="86"/>
      <c r="O763" s="70"/>
      <c r="P763" s="72"/>
      <c r="Q763" s="73"/>
      <c r="R763" s="72"/>
      <c r="S763" s="73"/>
      <c r="T763" s="73"/>
      <c r="U763" s="74"/>
      <c r="V763" s="26"/>
      <c r="W763" s="26"/>
      <c r="X763" s="26"/>
      <c r="Y763" s="26"/>
      <c r="Z763" s="26"/>
      <c r="AA763" s="26"/>
      <c r="AB763" s="26"/>
      <c r="AC763" s="26"/>
      <c r="AD763" s="26"/>
      <c r="AE763" s="26"/>
      <c r="AF763" s="26"/>
      <c r="AG763" s="26"/>
      <c r="AH763" s="26"/>
    </row>
    <row r="764" spans="1:34" ht="14.5">
      <c r="A764" s="67">
        <v>762</v>
      </c>
      <c r="B764" s="68"/>
      <c r="C764" s="69"/>
      <c r="D764" s="70"/>
      <c r="E764" s="69"/>
      <c r="F764" s="69"/>
      <c r="G764" s="70"/>
      <c r="H764" s="70"/>
      <c r="I764" s="70"/>
      <c r="J764" s="70"/>
      <c r="K764" s="70"/>
      <c r="L764" s="70"/>
      <c r="M764" s="70"/>
      <c r="N764" s="86"/>
      <c r="O764" s="70"/>
      <c r="P764" s="72"/>
      <c r="Q764" s="73"/>
      <c r="R764" s="72"/>
      <c r="S764" s="73"/>
      <c r="T764" s="73"/>
      <c r="U764" s="74"/>
      <c r="V764" s="26"/>
      <c r="W764" s="26"/>
      <c r="X764" s="26"/>
      <c r="Y764" s="26"/>
      <c r="Z764" s="26"/>
      <c r="AA764" s="26"/>
      <c r="AB764" s="26"/>
      <c r="AC764" s="26"/>
      <c r="AD764" s="26"/>
      <c r="AE764" s="26"/>
      <c r="AF764" s="26"/>
      <c r="AG764" s="26"/>
      <c r="AH764" s="26"/>
    </row>
    <row r="765" spans="1:34" ht="14.5">
      <c r="A765" s="67">
        <v>763</v>
      </c>
      <c r="B765" s="68"/>
      <c r="C765" s="69"/>
      <c r="D765" s="70"/>
      <c r="E765" s="69"/>
      <c r="F765" s="69"/>
      <c r="G765" s="70"/>
      <c r="H765" s="70"/>
      <c r="I765" s="70"/>
      <c r="J765" s="70"/>
      <c r="K765" s="70"/>
      <c r="L765" s="70"/>
      <c r="M765" s="70"/>
      <c r="N765" s="86"/>
      <c r="O765" s="70"/>
      <c r="P765" s="72"/>
      <c r="Q765" s="73"/>
      <c r="R765" s="72"/>
      <c r="S765" s="73"/>
      <c r="T765" s="73"/>
      <c r="U765" s="74"/>
      <c r="V765" s="26"/>
      <c r="W765" s="26"/>
      <c r="X765" s="26"/>
      <c r="Y765" s="26"/>
      <c r="Z765" s="26"/>
      <c r="AA765" s="26"/>
      <c r="AB765" s="26"/>
      <c r="AC765" s="26"/>
      <c r="AD765" s="26"/>
      <c r="AE765" s="26"/>
      <c r="AF765" s="26"/>
      <c r="AG765" s="26"/>
      <c r="AH765" s="26"/>
    </row>
    <row r="766" spans="1:34" ht="14.5">
      <c r="A766" s="67">
        <v>764</v>
      </c>
      <c r="B766" s="68"/>
      <c r="C766" s="69"/>
      <c r="D766" s="70"/>
      <c r="E766" s="69"/>
      <c r="F766" s="69"/>
      <c r="G766" s="70"/>
      <c r="H766" s="70"/>
      <c r="I766" s="70"/>
      <c r="J766" s="70"/>
      <c r="K766" s="70"/>
      <c r="L766" s="70"/>
      <c r="M766" s="70"/>
      <c r="N766" s="86"/>
      <c r="O766" s="70"/>
      <c r="P766" s="72"/>
      <c r="Q766" s="73"/>
      <c r="R766" s="72"/>
      <c r="S766" s="73"/>
      <c r="T766" s="73"/>
      <c r="U766" s="74"/>
      <c r="V766" s="26"/>
      <c r="W766" s="26"/>
      <c r="X766" s="26"/>
      <c r="Y766" s="26"/>
      <c r="Z766" s="26"/>
      <c r="AA766" s="26"/>
      <c r="AB766" s="26"/>
      <c r="AC766" s="26"/>
      <c r="AD766" s="26"/>
      <c r="AE766" s="26"/>
      <c r="AF766" s="26"/>
      <c r="AG766" s="26"/>
      <c r="AH766" s="26"/>
    </row>
    <row r="767" spans="1:34" ht="14.5">
      <c r="A767" s="67">
        <v>765</v>
      </c>
      <c r="B767" s="68"/>
      <c r="C767" s="69"/>
      <c r="D767" s="70"/>
      <c r="E767" s="69"/>
      <c r="F767" s="69"/>
      <c r="G767" s="70"/>
      <c r="H767" s="70"/>
      <c r="I767" s="70"/>
      <c r="J767" s="70"/>
      <c r="K767" s="70"/>
      <c r="L767" s="70"/>
      <c r="M767" s="70"/>
      <c r="N767" s="86"/>
      <c r="O767" s="86"/>
      <c r="P767" s="72"/>
      <c r="Q767" s="73"/>
      <c r="R767" s="72"/>
      <c r="S767" s="73"/>
      <c r="T767" s="73"/>
      <c r="U767" s="74"/>
      <c r="V767" s="26"/>
      <c r="W767" s="26"/>
      <c r="X767" s="26"/>
      <c r="Y767" s="26"/>
      <c r="Z767" s="26"/>
      <c r="AA767" s="26"/>
      <c r="AB767" s="26"/>
      <c r="AC767" s="26"/>
      <c r="AD767" s="26"/>
      <c r="AE767" s="26"/>
      <c r="AF767" s="26"/>
      <c r="AG767" s="26"/>
      <c r="AH767" s="26"/>
    </row>
    <row r="768" spans="1:34" ht="14.5">
      <c r="A768" s="67">
        <v>766</v>
      </c>
      <c r="B768" s="68"/>
      <c r="C768" s="69"/>
      <c r="D768" s="70"/>
      <c r="E768" s="69"/>
      <c r="F768" s="69"/>
      <c r="G768" s="70"/>
      <c r="H768" s="70"/>
      <c r="I768" s="70"/>
      <c r="J768" s="70"/>
      <c r="K768" s="70"/>
      <c r="L768" s="70"/>
      <c r="M768" s="70"/>
      <c r="N768" s="86"/>
      <c r="O768" s="70"/>
      <c r="P768" s="72"/>
      <c r="Q768" s="73"/>
      <c r="R768" s="72"/>
      <c r="S768" s="73"/>
      <c r="T768" s="73"/>
      <c r="U768" s="74"/>
      <c r="V768" s="26"/>
      <c r="W768" s="26"/>
      <c r="X768" s="26"/>
      <c r="Y768" s="26"/>
      <c r="Z768" s="26"/>
      <c r="AA768" s="26"/>
      <c r="AB768" s="26"/>
      <c r="AC768" s="26"/>
      <c r="AD768" s="26"/>
      <c r="AE768" s="26"/>
      <c r="AF768" s="26"/>
      <c r="AG768" s="26"/>
      <c r="AH768" s="26"/>
    </row>
    <row r="769" spans="1:34" ht="14.5">
      <c r="A769" s="67">
        <v>767</v>
      </c>
      <c r="B769" s="68"/>
      <c r="C769" s="69"/>
      <c r="D769" s="70"/>
      <c r="E769" s="69"/>
      <c r="F769" s="69"/>
      <c r="G769" s="70"/>
      <c r="H769" s="70"/>
      <c r="I769" s="70"/>
      <c r="J769" s="70"/>
      <c r="K769" s="70"/>
      <c r="L769" s="70"/>
      <c r="M769" s="70"/>
      <c r="N769" s="86"/>
      <c r="O769" s="70"/>
      <c r="P769" s="72"/>
      <c r="Q769" s="73"/>
      <c r="R769" s="72"/>
      <c r="S769" s="73"/>
      <c r="T769" s="73"/>
      <c r="U769" s="74"/>
      <c r="V769" s="26"/>
      <c r="W769" s="26"/>
      <c r="X769" s="26"/>
      <c r="Y769" s="26"/>
      <c r="Z769" s="26"/>
      <c r="AA769" s="26"/>
      <c r="AB769" s="26"/>
      <c r="AC769" s="26"/>
      <c r="AD769" s="26"/>
      <c r="AE769" s="26"/>
      <c r="AF769" s="26"/>
      <c r="AG769" s="26"/>
      <c r="AH769" s="26"/>
    </row>
    <row r="770" spans="1:34" ht="14.5">
      <c r="A770" s="67">
        <v>768</v>
      </c>
      <c r="B770" s="68"/>
      <c r="C770" s="69"/>
      <c r="D770" s="70"/>
      <c r="E770" s="69"/>
      <c r="F770" s="69"/>
      <c r="G770" s="70"/>
      <c r="H770" s="70"/>
      <c r="I770" s="70"/>
      <c r="J770" s="70"/>
      <c r="K770" s="70"/>
      <c r="L770" s="70"/>
      <c r="M770" s="70"/>
      <c r="N770" s="86"/>
      <c r="O770" s="70"/>
      <c r="P770" s="72"/>
      <c r="Q770" s="73"/>
      <c r="R770" s="72"/>
      <c r="S770" s="73"/>
      <c r="T770" s="73"/>
      <c r="U770" s="74"/>
      <c r="V770" s="26"/>
      <c r="W770" s="26"/>
      <c r="X770" s="26"/>
      <c r="Y770" s="26"/>
      <c r="Z770" s="26"/>
      <c r="AA770" s="26"/>
      <c r="AB770" s="26"/>
      <c r="AC770" s="26"/>
      <c r="AD770" s="26"/>
      <c r="AE770" s="26"/>
      <c r="AF770" s="26"/>
      <c r="AG770" s="26"/>
      <c r="AH770" s="26"/>
    </row>
    <row r="771" spans="1:34" ht="14.5">
      <c r="A771" s="67">
        <v>769</v>
      </c>
      <c r="B771" s="68"/>
      <c r="C771" s="69"/>
      <c r="D771" s="70"/>
      <c r="E771" s="69"/>
      <c r="F771" s="69"/>
      <c r="G771" s="70"/>
      <c r="H771" s="70"/>
      <c r="I771" s="70"/>
      <c r="J771" s="70"/>
      <c r="K771" s="70"/>
      <c r="L771" s="70"/>
      <c r="M771" s="70"/>
      <c r="N771" s="86"/>
      <c r="O771" s="70"/>
      <c r="P771" s="72"/>
      <c r="Q771" s="73"/>
      <c r="R771" s="72"/>
      <c r="S771" s="73"/>
      <c r="T771" s="73"/>
      <c r="U771" s="74"/>
      <c r="V771" s="26"/>
      <c r="W771" s="26"/>
      <c r="X771" s="26"/>
      <c r="Y771" s="26"/>
      <c r="Z771" s="26"/>
      <c r="AA771" s="26"/>
      <c r="AB771" s="26"/>
      <c r="AC771" s="26"/>
      <c r="AD771" s="26"/>
      <c r="AE771" s="26"/>
      <c r="AF771" s="26"/>
      <c r="AG771" s="26"/>
      <c r="AH771" s="26"/>
    </row>
    <row r="772" spans="1:34" ht="14.5">
      <c r="A772" s="67">
        <v>770</v>
      </c>
      <c r="B772" s="68"/>
      <c r="C772" s="69"/>
      <c r="D772" s="70"/>
      <c r="E772" s="69"/>
      <c r="F772" s="69"/>
      <c r="G772" s="70"/>
      <c r="H772" s="70"/>
      <c r="I772" s="70"/>
      <c r="J772" s="70"/>
      <c r="K772" s="70"/>
      <c r="L772" s="70"/>
      <c r="M772" s="70"/>
      <c r="N772" s="86"/>
      <c r="O772" s="70"/>
      <c r="P772" s="72"/>
      <c r="Q772" s="73"/>
      <c r="R772" s="72"/>
      <c r="S772" s="73"/>
      <c r="T772" s="73"/>
      <c r="U772" s="74"/>
      <c r="V772" s="26"/>
      <c r="W772" s="26"/>
      <c r="X772" s="26"/>
      <c r="Y772" s="26"/>
      <c r="Z772" s="26"/>
      <c r="AA772" s="26"/>
      <c r="AB772" s="26"/>
      <c r="AC772" s="26"/>
      <c r="AD772" s="26"/>
      <c r="AE772" s="26"/>
      <c r="AF772" s="26"/>
      <c r="AG772" s="26"/>
      <c r="AH772" s="26"/>
    </row>
    <row r="773" spans="1:34" ht="14.5">
      <c r="A773" s="67">
        <v>771</v>
      </c>
      <c r="B773" s="68"/>
      <c r="C773" s="69"/>
      <c r="D773" s="70"/>
      <c r="E773" s="69"/>
      <c r="F773" s="69"/>
      <c r="G773" s="70"/>
      <c r="H773" s="70"/>
      <c r="I773" s="70"/>
      <c r="J773" s="70"/>
      <c r="K773" s="70"/>
      <c r="L773" s="70"/>
      <c r="M773" s="70"/>
      <c r="N773" s="86"/>
      <c r="O773" s="70"/>
      <c r="P773" s="72"/>
      <c r="Q773" s="73"/>
      <c r="R773" s="72"/>
      <c r="S773" s="73"/>
      <c r="T773" s="73"/>
      <c r="U773" s="74"/>
      <c r="V773" s="26"/>
      <c r="W773" s="26"/>
      <c r="X773" s="26"/>
      <c r="Y773" s="26"/>
      <c r="Z773" s="26"/>
      <c r="AA773" s="26"/>
      <c r="AB773" s="26"/>
      <c r="AC773" s="26"/>
      <c r="AD773" s="26"/>
      <c r="AE773" s="26"/>
      <c r="AF773" s="26"/>
      <c r="AG773" s="26"/>
      <c r="AH773" s="26"/>
    </row>
    <row r="774" spans="1:34" ht="14.5">
      <c r="A774" s="67">
        <v>772</v>
      </c>
      <c r="B774" s="68"/>
      <c r="C774" s="69"/>
      <c r="D774" s="70"/>
      <c r="E774" s="69"/>
      <c r="F774" s="69"/>
      <c r="G774" s="70"/>
      <c r="H774" s="70"/>
      <c r="I774" s="70"/>
      <c r="J774" s="70"/>
      <c r="K774" s="70"/>
      <c r="L774" s="70"/>
      <c r="M774" s="70"/>
      <c r="N774" s="86"/>
      <c r="O774" s="70"/>
      <c r="P774" s="72"/>
      <c r="Q774" s="73"/>
      <c r="R774" s="72"/>
      <c r="S774" s="73"/>
      <c r="T774" s="73"/>
      <c r="U774" s="74"/>
      <c r="V774" s="26"/>
      <c r="W774" s="26"/>
      <c r="X774" s="26"/>
      <c r="Y774" s="26"/>
      <c r="Z774" s="26"/>
      <c r="AA774" s="26"/>
      <c r="AB774" s="26"/>
      <c r="AC774" s="26"/>
      <c r="AD774" s="26"/>
      <c r="AE774" s="26"/>
      <c r="AF774" s="26"/>
      <c r="AG774" s="26"/>
      <c r="AH774" s="26"/>
    </row>
    <row r="775" spans="1:34" ht="14.5">
      <c r="A775" s="67">
        <v>773</v>
      </c>
      <c r="B775" s="68"/>
      <c r="C775" s="69"/>
      <c r="D775" s="70"/>
      <c r="E775" s="69"/>
      <c r="F775" s="69"/>
      <c r="G775" s="70"/>
      <c r="H775" s="70"/>
      <c r="I775" s="70"/>
      <c r="J775" s="70"/>
      <c r="K775" s="70"/>
      <c r="L775" s="70"/>
      <c r="M775" s="70"/>
      <c r="N775" s="86"/>
      <c r="O775" s="88"/>
      <c r="P775" s="72"/>
      <c r="Q775" s="73"/>
      <c r="R775" s="72"/>
      <c r="S775" s="73"/>
      <c r="T775" s="73"/>
      <c r="U775" s="74"/>
      <c r="V775" s="26"/>
      <c r="W775" s="26"/>
      <c r="X775" s="26"/>
      <c r="Y775" s="26"/>
      <c r="Z775" s="26"/>
      <c r="AA775" s="26"/>
      <c r="AB775" s="26"/>
      <c r="AC775" s="26"/>
      <c r="AD775" s="26"/>
      <c r="AE775" s="26"/>
      <c r="AF775" s="26"/>
      <c r="AG775" s="26"/>
      <c r="AH775" s="26"/>
    </row>
    <row r="776" spans="1:34" ht="14.5">
      <c r="A776" s="67">
        <v>774</v>
      </c>
      <c r="B776" s="68"/>
      <c r="C776" s="69"/>
      <c r="D776" s="70"/>
      <c r="E776" s="69"/>
      <c r="F776" s="69"/>
      <c r="G776" s="70"/>
      <c r="H776" s="70"/>
      <c r="I776" s="70"/>
      <c r="J776" s="70"/>
      <c r="K776" s="70"/>
      <c r="L776" s="70"/>
      <c r="M776" s="70"/>
      <c r="N776" s="86"/>
      <c r="O776" s="70"/>
      <c r="P776" s="72"/>
      <c r="Q776" s="73"/>
      <c r="R776" s="72"/>
      <c r="S776" s="73"/>
      <c r="T776" s="73"/>
      <c r="U776" s="74"/>
      <c r="V776" s="26"/>
      <c r="W776" s="26"/>
      <c r="X776" s="26"/>
      <c r="Y776" s="26"/>
      <c r="Z776" s="26"/>
      <c r="AA776" s="26"/>
      <c r="AB776" s="26"/>
      <c r="AC776" s="26"/>
      <c r="AD776" s="26"/>
      <c r="AE776" s="26"/>
      <c r="AF776" s="26"/>
      <c r="AG776" s="26"/>
      <c r="AH776" s="26"/>
    </row>
    <row r="777" spans="1:34" ht="14.5">
      <c r="A777" s="67">
        <v>775</v>
      </c>
      <c r="B777" s="68"/>
      <c r="C777" s="69"/>
      <c r="D777" s="70"/>
      <c r="E777" s="69"/>
      <c r="F777" s="69"/>
      <c r="G777" s="70"/>
      <c r="H777" s="70"/>
      <c r="I777" s="70"/>
      <c r="J777" s="70"/>
      <c r="K777" s="70"/>
      <c r="L777" s="70"/>
      <c r="M777" s="70"/>
      <c r="N777" s="86"/>
      <c r="O777" s="70"/>
      <c r="P777" s="72"/>
      <c r="Q777" s="73"/>
      <c r="R777" s="72"/>
      <c r="S777" s="73"/>
      <c r="T777" s="73"/>
      <c r="U777" s="74"/>
      <c r="V777" s="26"/>
      <c r="W777" s="26"/>
      <c r="X777" s="26"/>
      <c r="Y777" s="26"/>
      <c r="Z777" s="26"/>
      <c r="AA777" s="26"/>
      <c r="AB777" s="26"/>
      <c r="AC777" s="26"/>
      <c r="AD777" s="26"/>
      <c r="AE777" s="26"/>
      <c r="AF777" s="26"/>
      <c r="AG777" s="26"/>
      <c r="AH777" s="26"/>
    </row>
    <row r="778" spans="1:34" ht="14.5">
      <c r="A778" s="67">
        <v>776</v>
      </c>
      <c r="B778" s="68"/>
      <c r="C778" s="69"/>
      <c r="D778" s="70"/>
      <c r="E778" s="69"/>
      <c r="F778" s="69"/>
      <c r="G778" s="70"/>
      <c r="H778" s="70"/>
      <c r="I778" s="70"/>
      <c r="J778" s="70"/>
      <c r="K778" s="70"/>
      <c r="L778" s="70"/>
      <c r="M778" s="70"/>
      <c r="N778" s="86"/>
      <c r="O778" s="70"/>
      <c r="P778" s="72"/>
      <c r="Q778" s="73"/>
      <c r="R778" s="72"/>
      <c r="S778" s="73"/>
      <c r="T778" s="73"/>
      <c r="U778" s="74"/>
      <c r="V778" s="26"/>
      <c r="W778" s="26"/>
      <c r="X778" s="26"/>
      <c r="Y778" s="26"/>
      <c r="Z778" s="26"/>
      <c r="AA778" s="26"/>
      <c r="AB778" s="26"/>
      <c r="AC778" s="26"/>
      <c r="AD778" s="26"/>
      <c r="AE778" s="26"/>
      <c r="AF778" s="26"/>
      <c r="AG778" s="26"/>
      <c r="AH778" s="26"/>
    </row>
    <row r="779" spans="1:34" ht="14.5">
      <c r="A779" s="67">
        <v>777</v>
      </c>
      <c r="B779" s="68"/>
      <c r="C779" s="69"/>
      <c r="D779" s="70"/>
      <c r="E779" s="69"/>
      <c r="F779" s="69"/>
      <c r="G779" s="70"/>
      <c r="H779" s="70"/>
      <c r="I779" s="70"/>
      <c r="J779" s="70"/>
      <c r="K779" s="70"/>
      <c r="L779" s="70"/>
      <c r="M779" s="70"/>
      <c r="N779" s="86"/>
      <c r="O779" s="70"/>
      <c r="P779" s="72"/>
      <c r="Q779" s="73"/>
      <c r="R779" s="72"/>
      <c r="S779" s="73"/>
      <c r="T779" s="73"/>
      <c r="U779" s="74"/>
      <c r="V779" s="26"/>
      <c r="W779" s="26"/>
      <c r="X779" s="26"/>
      <c r="Y779" s="26"/>
      <c r="Z779" s="26"/>
      <c r="AA779" s="26"/>
      <c r="AB779" s="26"/>
      <c r="AC779" s="26"/>
      <c r="AD779" s="26"/>
      <c r="AE779" s="26"/>
      <c r="AF779" s="26"/>
      <c r="AG779" s="26"/>
      <c r="AH779" s="26"/>
    </row>
    <row r="780" spans="1:34" ht="14.5">
      <c r="A780" s="67">
        <v>778</v>
      </c>
      <c r="B780" s="68"/>
      <c r="C780" s="69"/>
      <c r="D780" s="70"/>
      <c r="E780" s="69"/>
      <c r="F780" s="69"/>
      <c r="G780" s="70"/>
      <c r="H780" s="70"/>
      <c r="I780" s="70"/>
      <c r="J780" s="70"/>
      <c r="K780" s="70"/>
      <c r="L780" s="70"/>
      <c r="M780" s="70"/>
      <c r="N780" s="86"/>
      <c r="O780" s="86"/>
      <c r="P780" s="72"/>
      <c r="Q780" s="73"/>
      <c r="R780" s="72"/>
      <c r="S780" s="73"/>
      <c r="T780" s="73"/>
      <c r="U780" s="74"/>
      <c r="V780" s="26"/>
      <c r="W780" s="26"/>
      <c r="X780" s="26"/>
      <c r="Y780" s="26"/>
      <c r="Z780" s="26"/>
      <c r="AA780" s="26"/>
      <c r="AB780" s="26"/>
      <c r="AC780" s="26"/>
      <c r="AD780" s="26"/>
      <c r="AE780" s="26"/>
      <c r="AF780" s="26"/>
      <c r="AG780" s="26"/>
      <c r="AH780" s="26"/>
    </row>
    <row r="781" spans="1:34" ht="14.5">
      <c r="A781" s="67">
        <v>779</v>
      </c>
      <c r="B781" s="68"/>
      <c r="C781" s="69"/>
      <c r="D781" s="70"/>
      <c r="E781" s="69"/>
      <c r="F781" s="69"/>
      <c r="G781" s="70"/>
      <c r="H781" s="70"/>
      <c r="I781" s="70"/>
      <c r="J781" s="70"/>
      <c r="K781" s="70"/>
      <c r="L781" s="70"/>
      <c r="M781" s="70"/>
      <c r="N781" s="86"/>
      <c r="O781" s="70"/>
      <c r="P781" s="72"/>
      <c r="Q781" s="73"/>
      <c r="R781" s="72"/>
      <c r="S781" s="73"/>
      <c r="T781" s="73"/>
      <c r="U781" s="74"/>
      <c r="V781" s="26"/>
      <c r="W781" s="26"/>
      <c r="X781" s="26"/>
      <c r="Y781" s="26"/>
      <c r="Z781" s="26"/>
      <c r="AA781" s="26"/>
      <c r="AB781" s="26"/>
      <c r="AC781" s="26"/>
      <c r="AD781" s="26"/>
      <c r="AE781" s="26"/>
      <c r="AF781" s="26"/>
      <c r="AG781" s="26"/>
      <c r="AH781" s="26"/>
    </row>
    <row r="782" spans="1:34" ht="14.5">
      <c r="A782" s="67">
        <v>780</v>
      </c>
      <c r="B782" s="68"/>
      <c r="C782" s="69"/>
      <c r="D782" s="70"/>
      <c r="E782" s="69"/>
      <c r="F782" s="69"/>
      <c r="G782" s="70"/>
      <c r="H782" s="70"/>
      <c r="I782" s="70"/>
      <c r="J782" s="70"/>
      <c r="K782" s="70"/>
      <c r="L782" s="70"/>
      <c r="M782" s="70"/>
      <c r="N782" s="86"/>
      <c r="O782" s="70"/>
      <c r="P782" s="72"/>
      <c r="Q782" s="73"/>
      <c r="R782" s="72"/>
      <c r="S782" s="73"/>
      <c r="T782" s="73"/>
      <c r="U782" s="74"/>
      <c r="V782" s="26"/>
      <c r="W782" s="26"/>
      <c r="X782" s="26"/>
      <c r="Y782" s="26"/>
      <c r="Z782" s="26"/>
      <c r="AA782" s="26"/>
      <c r="AB782" s="26"/>
      <c r="AC782" s="26"/>
      <c r="AD782" s="26"/>
      <c r="AE782" s="26"/>
      <c r="AF782" s="26"/>
      <c r="AG782" s="26"/>
      <c r="AH782" s="26"/>
    </row>
    <row r="783" spans="1:34" ht="14.5">
      <c r="A783" s="67">
        <v>781</v>
      </c>
      <c r="B783" s="68"/>
      <c r="C783" s="69"/>
      <c r="D783" s="70"/>
      <c r="E783" s="69"/>
      <c r="F783" s="69"/>
      <c r="G783" s="70"/>
      <c r="H783" s="70"/>
      <c r="I783" s="70"/>
      <c r="J783" s="70"/>
      <c r="K783" s="70"/>
      <c r="L783" s="73"/>
      <c r="M783" s="86"/>
      <c r="N783" s="86"/>
      <c r="O783" s="70"/>
      <c r="P783" s="72"/>
      <c r="Q783" s="73"/>
      <c r="R783" s="72"/>
      <c r="S783" s="73"/>
      <c r="T783" s="73"/>
      <c r="U783" s="74"/>
      <c r="V783" s="26"/>
      <c r="W783" s="26"/>
      <c r="X783" s="26"/>
      <c r="Y783" s="26"/>
      <c r="Z783" s="26"/>
      <c r="AA783" s="26"/>
      <c r="AB783" s="26"/>
      <c r="AC783" s="26"/>
      <c r="AD783" s="26"/>
      <c r="AE783" s="26"/>
      <c r="AF783" s="26"/>
      <c r="AG783" s="26"/>
      <c r="AH783" s="26"/>
    </row>
    <row r="784" spans="1:34" ht="14.5">
      <c r="A784" s="67">
        <v>782</v>
      </c>
      <c r="B784" s="68"/>
      <c r="C784" s="69"/>
      <c r="D784" s="70"/>
      <c r="E784" s="69"/>
      <c r="F784" s="69"/>
      <c r="G784" s="70"/>
      <c r="H784" s="70"/>
      <c r="I784" s="70"/>
      <c r="J784" s="70"/>
      <c r="K784" s="70"/>
      <c r="L784" s="73"/>
      <c r="M784" s="86"/>
      <c r="N784" s="86"/>
      <c r="O784" s="70"/>
      <c r="P784" s="72"/>
      <c r="Q784" s="73"/>
      <c r="R784" s="72"/>
      <c r="S784" s="73"/>
      <c r="T784" s="73"/>
      <c r="U784" s="74"/>
      <c r="V784" s="26"/>
      <c r="W784" s="26"/>
      <c r="X784" s="26"/>
      <c r="Y784" s="26"/>
      <c r="Z784" s="26"/>
      <c r="AA784" s="26"/>
      <c r="AB784" s="26"/>
      <c r="AC784" s="26"/>
      <c r="AD784" s="26"/>
      <c r="AE784" s="26"/>
      <c r="AF784" s="26"/>
      <c r="AG784" s="26"/>
      <c r="AH784" s="26"/>
    </row>
    <row r="785" spans="1:34" ht="14.5">
      <c r="A785" s="67">
        <v>783</v>
      </c>
      <c r="B785" s="68"/>
      <c r="C785" s="69"/>
      <c r="D785" s="70"/>
      <c r="E785" s="69"/>
      <c r="F785" s="69"/>
      <c r="G785" s="70"/>
      <c r="H785" s="70"/>
      <c r="I785" s="70"/>
      <c r="J785" s="70"/>
      <c r="K785" s="70"/>
      <c r="L785" s="73"/>
      <c r="M785" s="86"/>
      <c r="N785" s="86"/>
      <c r="O785" s="70"/>
      <c r="P785" s="72"/>
      <c r="Q785" s="73"/>
      <c r="R785" s="72"/>
      <c r="S785" s="73"/>
      <c r="T785" s="73"/>
      <c r="U785" s="74"/>
      <c r="V785" s="26"/>
      <c r="W785" s="26"/>
      <c r="X785" s="26"/>
      <c r="Y785" s="26"/>
      <c r="Z785" s="26"/>
      <c r="AA785" s="26"/>
      <c r="AB785" s="26"/>
      <c r="AC785" s="26"/>
      <c r="AD785" s="26"/>
      <c r="AE785" s="26"/>
      <c r="AF785" s="26"/>
      <c r="AG785" s="26"/>
      <c r="AH785" s="26"/>
    </row>
    <row r="786" spans="1:34" ht="14.5">
      <c r="A786" s="67">
        <v>784</v>
      </c>
      <c r="B786" s="68"/>
      <c r="C786" s="69"/>
      <c r="D786" s="70"/>
      <c r="E786" s="69"/>
      <c r="F786" s="69"/>
      <c r="G786" s="70"/>
      <c r="H786" s="70"/>
      <c r="I786" s="70"/>
      <c r="J786" s="70"/>
      <c r="K786" s="70"/>
      <c r="L786" s="73"/>
      <c r="M786" s="86"/>
      <c r="N786" s="86"/>
      <c r="O786" s="70"/>
      <c r="P786" s="72"/>
      <c r="Q786" s="73"/>
      <c r="R786" s="72"/>
      <c r="S786" s="73"/>
      <c r="T786" s="73"/>
      <c r="U786" s="74"/>
      <c r="V786" s="26"/>
      <c r="W786" s="26"/>
      <c r="X786" s="26"/>
      <c r="Y786" s="26"/>
      <c r="Z786" s="26"/>
      <c r="AA786" s="26"/>
      <c r="AB786" s="26"/>
      <c r="AC786" s="26"/>
      <c r="AD786" s="26"/>
      <c r="AE786" s="26"/>
      <c r="AF786" s="26"/>
      <c r="AG786" s="26"/>
      <c r="AH786" s="26"/>
    </row>
    <row r="787" spans="1:34" ht="14.5">
      <c r="A787" s="67">
        <v>785</v>
      </c>
      <c r="B787" s="68"/>
      <c r="C787" s="69"/>
      <c r="D787" s="70"/>
      <c r="E787" s="69"/>
      <c r="F787" s="69"/>
      <c r="G787" s="70"/>
      <c r="H787" s="70"/>
      <c r="I787" s="70"/>
      <c r="J787" s="70"/>
      <c r="K787" s="70"/>
      <c r="L787" s="70"/>
      <c r="M787" s="70"/>
      <c r="N787" s="86"/>
      <c r="O787" s="70"/>
      <c r="P787" s="72"/>
      <c r="Q787" s="73"/>
      <c r="R787" s="72"/>
      <c r="S787" s="73"/>
      <c r="T787" s="73"/>
      <c r="U787" s="74"/>
      <c r="V787" s="26"/>
      <c r="W787" s="26"/>
      <c r="X787" s="26"/>
      <c r="Y787" s="26"/>
      <c r="Z787" s="26"/>
      <c r="AA787" s="26"/>
      <c r="AB787" s="26"/>
      <c r="AC787" s="26"/>
      <c r="AD787" s="26"/>
      <c r="AE787" s="26"/>
      <c r="AF787" s="26"/>
      <c r="AG787" s="26"/>
      <c r="AH787" s="26"/>
    </row>
    <row r="788" spans="1:34" ht="14.5">
      <c r="A788" s="67">
        <v>786</v>
      </c>
      <c r="B788" s="68"/>
      <c r="C788" s="69"/>
      <c r="D788" s="70"/>
      <c r="E788" s="69"/>
      <c r="F788" s="69"/>
      <c r="G788" s="70"/>
      <c r="H788" s="86"/>
      <c r="I788" s="86"/>
      <c r="J788" s="86"/>
      <c r="K788" s="86"/>
      <c r="L788" s="73"/>
      <c r="M788" s="99"/>
      <c r="N788" s="86"/>
      <c r="O788" s="70"/>
      <c r="P788" s="72"/>
      <c r="Q788" s="73"/>
      <c r="R788" s="72"/>
      <c r="S788" s="73"/>
      <c r="T788" s="73"/>
      <c r="U788" s="74"/>
      <c r="V788" s="26"/>
      <c r="W788" s="26"/>
      <c r="X788" s="26"/>
      <c r="Y788" s="26"/>
      <c r="Z788" s="26"/>
      <c r="AA788" s="26"/>
      <c r="AB788" s="26"/>
      <c r="AC788" s="26"/>
      <c r="AD788" s="26"/>
      <c r="AE788" s="26"/>
      <c r="AF788" s="26"/>
      <c r="AG788" s="26"/>
      <c r="AH788" s="26"/>
    </row>
    <row r="789" spans="1:34" ht="14.5">
      <c r="A789" s="67">
        <v>787</v>
      </c>
      <c r="B789" s="68"/>
      <c r="C789" s="69"/>
      <c r="D789" s="70"/>
      <c r="E789" s="69"/>
      <c r="F789" s="69"/>
      <c r="G789" s="70"/>
      <c r="H789" s="70"/>
      <c r="I789" s="70"/>
      <c r="J789" s="70"/>
      <c r="K789" s="70"/>
      <c r="L789" s="70"/>
      <c r="M789" s="70"/>
      <c r="N789" s="86"/>
      <c r="O789" s="70"/>
      <c r="P789" s="72"/>
      <c r="Q789" s="73"/>
      <c r="R789" s="72"/>
      <c r="S789" s="73"/>
      <c r="T789" s="73"/>
      <c r="U789" s="74"/>
      <c r="V789" s="26"/>
      <c r="W789" s="26"/>
      <c r="X789" s="26"/>
      <c r="Y789" s="26"/>
      <c r="Z789" s="26"/>
      <c r="AA789" s="26"/>
      <c r="AB789" s="26"/>
      <c r="AC789" s="26"/>
      <c r="AD789" s="26"/>
      <c r="AE789" s="26"/>
      <c r="AF789" s="26"/>
      <c r="AG789" s="26"/>
      <c r="AH789" s="26"/>
    </row>
    <row r="790" spans="1:34" ht="14.5">
      <c r="A790" s="67">
        <v>788</v>
      </c>
      <c r="B790" s="68"/>
      <c r="C790" s="69"/>
      <c r="D790" s="70"/>
      <c r="E790" s="69"/>
      <c r="F790" s="69"/>
      <c r="G790" s="70"/>
      <c r="H790" s="70"/>
      <c r="I790" s="70"/>
      <c r="J790" s="70"/>
      <c r="K790" s="70"/>
      <c r="L790" s="70"/>
      <c r="M790" s="70"/>
      <c r="N790" s="86"/>
      <c r="O790" s="86"/>
      <c r="P790" s="72"/>
      <c r="Q790" s="73"/>
      <c r="R790" s="72"/>
      <c r="S790" s="73"/>
      <c r="T790" s="73"/>
      <c r="U790" s="74"/>
      <c r="V790" s="26"/>
      <c r="W790" s="26"/>
      <c r="X790" s="26"/>
      <c r="Y790" s="26"/>
      <c r="Z790" s="26"/>
      <c r="AA790" s="26"/>
      <c r="AB790" s="26"/>
      <c r="AC790" s="26"/>
      <c r="AD790" s="26"/>
      <c r="AE790" s="26"/>
      <c r="AF790" s="26"/>
      <c r="AG790" s="26"/>
      <c r="AH790" s="26"/>
    </row>
    <row r="791" spans="1:34" ht="14.5">
      <c r="A791" s="67">
        <v>789</v>
      </c>
      <c r="B791" s="68"/>
      <c r="C791" s="69"/>
      <c r="D791" s="70"/>
      <c r="E791" s="69"/>
      <c r="F791" s="69"/>
      <c r="G791" s="70"/>
      <c r="H791" s="70"/>
      <c r="I791" s="70"/>
      <c r="J791" s="70"/>
      <c r="K791" s="70"/>
      <c r="L791" s="70"/>
      <c r="M791" s="70"/>
      <c r="N791" s="86"/>
      <c r="O791" s="70"/>
      <c r="P791" s="72"/>
      <c r="Q791" s="73"/>
      <c r="R791" s="72"/>
      <c r="S791" s="73"/>
      <c r="T791" s="73"/>
      <c r="U791" s="74"/>
      <c r="V791" s="26"/>
      <c r="W791" s="26"/>
      <c r="X791" s="26"/>
      <c r="Y791" s="26"/>
      <c r="Z791" s="26"/>
      <c r="AA791" s="26"/>
      <c r="AB791" s="26"/>
      <c r="AC791" s="26"/>
      <c r="AD791" s="26"/>
      <c r="AE791" s="26"/>
      <c r="AF791" s="26"/>
      <c r="AG791" s="26"/>
      <c r="AH791" s="26"/>
    </row>
    <row r="792" spans="1:34" ht="14.5">
      <c r="A792" s="67">
        <v>790</v>
      </c>
      <c r="B792" s="68"/>
      <c r="C792" s="69"/>
      <c r="D792" s="70"/>
      <c r="E792" s="69"/>
      <c r="F792" s="69"/>
      <c r="G792" s="70"/>
      <c r="H792" s="70"/>
      <c r="I792" s="70"/>
      <c r="J792" s="70"/>
      <c r="K792" s="70"/>
      <c r="L792" s="70"/>
      <c r="M792" s="70"/>
      <c r="N792" s="86"/>
      <c r="O792" s="70"/>
      <c r="P792" s="72"/>
      <c r="Q792" s="73"/>
      <c r="R792" s="72"/>
      <c r="S792" s="73"/>
      <c r="T792" s="73"/>
      <c r="U792" s="74"/>
      <c r="V792" s="26"/>
      <c r="W792" s="26"/>
      <c r="X792" s="26"/>
      <c r="Y792" s="26"/>
      <c r="Z792" s="26"/>
      <c r="AA792" s="26"/>
      <c r="AB792" s="26"/>
      <c r="AC792" s="26"/>
      <c r="AD792" s="26"/>
      <c r="AE792" s="26"/>
      <c r="AF792" s="26"/>
      <c r="AG792" s="26"/>
      <c r="AH792" s="26"/>
    </row>
    <row r="793" spans="1:34" ht="14.5">
      <c r="A793" s="67">
        <v>791</v>
      </c>
      <c r="B793" s="68"/>
      <c r="C793" s="69"/>
      <c r="D793" s="70"/>
      <c r="E793" s="69"/>
      <c r="F793" s="69"/>
      <c r="G793" s="70"/>
      <c r="H793" s="70"/>
      <c r="I793" s="70"/>
      <c r="J793" s="70"/>
      <c r="K793" s="70"/>
      <c r="L793" s="70"/>
      <c r="M793" s="70"/>
      <c r="N793" s="86"/>
      <c r="O793" s="70"/>
      <c r="P793" s="72"/>
      <c r="Q793" s="73"/>
      <c r="R793" s="72"/>
      <c r="S793" s="73"/>
      <c r="T793" s="73"/>
      <c r="U793" s="74"/>
      <c r="V793" s="26"/>
      <c r="W793" s="26"/>
      <c r="X793" s="26"/>
      <c r="Y793" s="26"/>
      <c r="Z793" s="26"/>
      <c r="AA793" s="26"/>
      <c r="AB793" s="26"/>
      <c r="AC793" s="26"/>
      <c r="AD793" s="26"/>
      <c r="AE793" s="26"/>
      <c r="AF793" s="26"/>
      <c r="AG793" s="26"/>
      <c r="AH793" s="26"/>
    </row>
    <row r="794" spans="1:34" ht="14.5">
      <c r="A794" s="67">
        <v>792</v>
      </c>
      <c r="B794" s="68"/>
      <c r="C794" s="69"/>
      <c r="D794" s="70"/>
      <c r="E794" s="69"/>
      <c r="F794" s="69"/>
      <c r="G794" s="70"/>
      <c r="H794" s="70"/>
      <c r="I794" s="70"/>
      <c r="J794" s="70"/>
      <c r="K794" s="70"/>
      <c r="L794" s="70"/>
      <c r="M794" s="9"/>
      <c r="N794" s="86"/>
      <c r="O794" s="70"/>
      <c r="P794" s="72"/>
      <c r="Q794" s="73"/>
      <c r="R794" s="72"/>
      <c r="S794" s="73"/>
      <c r="T794" s="73"/>
      <c r="U794" s="74"/>
      <c r="V794" s="26"/>
      <c r="W794" s="26"/>
      <c r="X794" s="26"/>
      <c r="Y794" s="26"/>
      <c r="Z794" s="26"/>
      <c r="AA794" s="26"/>
      <c r="AB794" s="26"/>
      <c r="AC794" s="26"/>
      <c r="AD794" s="26"/>
      <c r="AE794" s="26"/>
      <c r="AF794" s="26"/>
      <c r="AG794" s="26"/>
      <c r="AH794" s="26"/>
    </row>
    <row r="795" spans="1:34" ht="14.5">
      <c r="A795" s="67">
        <v>793</v>
      </c>
      <c r="B795" s="68"/>
      <c r="C795" s="69"/>
      <c r="D795" s="70"/>
      <c r="E795" s="69"/>
      <c r="F795" s="69"/>
      <c r="G795" s="70"/>
      <c r="H795" s="70"/>
      <c r="I795" s="70"/>
      <c r="J795" s="70"/>
      <c r="K795" s="70"/>
      <c r="L795" s="70"/>
      <c r="M795" s="70"/>
      <c r="N795" s="86"/>
      <c r="O795" s="70"/>
      <c r="P795" s="72"/>
      <c r="Q795" s="73"/>
      <c r="R795" s="72"/>
      <c r="S795" s="73"/>
      <c r="T795" s="73"/>
      <c r="U795" s="74"/>
      <c r="V795" s="26"/>
      <c r="W795" s="26"/>
      <c r="X795" s="26"/>
      <c r="Y795" s="26"/>
      <c r="Z795" s="26"/>
      <c r="AA795" s="26"/>
      <c r="AB795" s="26"/>
      <c r="AC795" s="26"/>
      <c r="AD795" s="26"/>
      <c r="AE795" s="26"/>
      <c r="AF795" s="26"/>
      <c r="AG795" s="26"/>
      <c r="AH795" s="26"/>
    </row>
    <row r="796" spans="1:34" ht="14.5">
      <c r="A796" s="67">
        <v>794</v>
      </c>
      <c r="B796" s="68"/>
      <c r="C796" s="69"/>
      <c r="D796" s="70"/>
      <c r="E796" s="69"/>
      <c r="F796" s="69"/>
      <c r="G796" s="70"/>
      <c r="H796" s="70"/>
      <c r="I796" s="70"/>
      <c r="J796" s="70"/>
      <c r="K796" s="70"/>
      <c r="L796" s="70"/>
      <c r="M796" s="70"/>
      <c r="N796" s="86"/>
      <c r="O796" s="70"/>
      <c r="P796" s="72"/>
      <c r="Q796" s="73"/>
      <c r="R796" s="72"/>
      <c r="S796" s="73"/>
      <c r="T796" s="73"/>
      <c r="U796" s="74"/>
      <c r="V796" s="26"/>
      <c r="W796" s="26"/>
      <c r="X796" s="26"/>
      <c r="Y796" s="26"/>
      <c r="Z796" s="26"/>
      <c r="AA796" s="26"/>
      <c r="AB796" s="26"/>
      <c r="AC796" s="26"/>
      <c r="AD796" s="26"/>
      <c r="AE796" s="26"/>
      <c r="AF796" s="26"/>
      <c r="AG796" s="26"/>
      <c r="AH796" s="26"/>
    </row>
    <row r="797" spans="1:34" ht="14.5">
      <c r="A797" s="67">
        <v>795</v>
      </c>
      <c r="B797" s="68"/>
      <c r="C797" s="69"/>
      <c r="D797" s="70"/>
      <c r="E797" s="69"/>
      <c r="F797" s="69"/>
      <c r="G797" s="70"/>
      <c r="H797" s="70"/>
      <c r="I797" s="70"/>
      <c r="J797" s="70"/>
      <c r="K797" s="70"/>
      <c r="L797" s="70"/>
      <c r="M797" s="70"/>
      <c r="N797" s="86"/>
      <c r="O797" s="70"/>
      <c r="P797" s="72"/>
      <c r="Q797" s="73"/>
      <c r="R797" s="72"/>
      <c r="S797" s="73"/>
      <c r="T797" s="73"/>
      <c r="U797" s="74"/>
      <c r="V797" s="26"/>
      <c r="W797" s="26"/>
      <c r="X797" s="26"/>
      <c r="Y797" s="26"/>
      <c r="Z797" s="26"/>
      <c r="AA797" s="26"/>
      <c r="AB797" s="26"/>
      <c r="AC797" s="26"/>
      <c r="AD797" s="26"/>
      <c r="AE797" s="26"/>
      <c r="AF797" s="26"/>
      <c r="AG797" s="26"/>
      <c r="AH797" s="26"/>
    </row>
    <row r="798" spans="1:34" ht="14.5">
      <c r="A798" s="67">
        <v>796</v>
      </c>
      <c r="B798" s="68"/>
      <c r="C798" s="69"/>
      <c r="D798" s="70"/>
      <c r="E798" s="69"/>
      <c r="F798" s="69"/>
      <c r="G798" s="70"/>
      <c r="H798" s="70"/>
      <c r="I798" s="70"/>
      <c r="J798" s="70"/>
      <c r="K798" s="70"/>
      <c r="L798" s="70"/>
      <c r="M798" s="70"/>
      <c r="N798" s="86"/>
      <c r="O798" s="70"/>
      <c r="P798" s="72"/>
      <c r="Q798" s="73"/>
      <c r="R798" s="72"/>
      <c r="S798" s="73"/>
      <c r="T798" s="73"/>
      <c r="U798" s="74"/>
      <c r="V798" s="26"/>
      <c r="W798" s="26"/>
      <c r="X798" s="26"/>
      <c r="Y798" s="26"/>
      <c r="Z798" s="26"/>
      <c r="AA798" s="26"/>
      <c r="AB798" s="26"/>
      <c r="AC798" s="26"/>
      <c r="AD798" s="26"/>
      <c r="AE798" s="26"/>
      <c r="AF798" s="26"/>
      <c r="AG798" s="26"/>
      <c r="AH798" s="26"/>
    </row>
    <row r="799" spans="1:34" ht="14.5">
      <c r="A799" s="67">
        <v>797</v>
      </c>
      <c r="B799" s="68"/>
      <c r="C799" s="69"/>
      <c r="D799" s="70"/>
      <c r="E799" s="69"/>
      <c r="F799" s="69"/>
      <c r="G799" s="70"/>
      <c r="H799" s="70"/>
      <c r="I799" s="70"/>
      <c r="J799" s="70"/>
      <c r="K799" s="70"/>
      <c r="L799" s="70"/>
      <c r="M799" s="70"/>
      <c r="N799" s="70"/>
      <c r="O799" s="70"/>
      <c r="P799" s="72"/>
      <c r="Q799" s="73"/>
      <c r="R799" s="72"/>
      <c r="S799" s="73"/>
      <c r="T799" s="73"/>
      <c r="U799" s="74"/>
      <c r="V799" s="26"/>
      <c r="W799" s="26"/>
      <c r="X799" s="26"/>
      <c r="Y799" s="26"/>
      <c r="Z799" s="26"/>
      <c r="AA799" s="26"/>
      <c r="AB799" s="26"/>
      <c r="AC799" s="26"/>
      <c r="AD799" s="26"/>
      <c r="AE799" s="26"/>
      <c r="AF799" s="26"/>
      <c r="AG799" s="26"/>
      <c r="AH799" s="26"/>
    </row>
    <row r="800" spans="1:34" ht="14.5">
      <c r="A800" s="67">
        <v>798</v>
      </c>
      <c r="B800" s="68"/>
      <c r="C800" s="69"/>
      <c r="D800" s="70"/>
      <c r="E800" s="69"/>
      <c r="F800" s="69"/>
      <c r="G800" s="70"/>
      <c r="H800" s="70"/>
      <c r="I800" s="70"/>
      <c r="J800" s="70"/>
      <c r="K800" s="70"/>
      <c r="L800" s="70"/>
      <c r="M800" s="70"/>
      <c r="N800" s="86"/>
      <c r="O800" s="70"/>
      <c r="P800" s="72"/>
      <c r="Q800" s="73"/>
      <c r="R800" s="72"/>
      <c r="S800" s="73"/>
      <c r="T800" s="73"/>
      <c r="U800" s="74"/>
      <c r="V800" s="26"/>
      <c r="W800" s="26"/>
      <c r="X800" s="26"/>
      <c r="Y800" s="26"/>
      <c r="Z800" s="26"/>
      <c r="AA800" s="26"/>
      <c r="AB800" s="26"/>
      <c r="AC800" s="26"/>
      <c r="AD800" s="26"/>
      <c r="AE800" s="26"/>
      <c r="AF800" s="26"/>
      <c r="AG800" s="26"/>
      <c r="AH800" s="26"/>
    </row>
    <row r="801" spans="1:34" ht="14.5">
      <c r="A801" s="67">
        <v>799</v>
      </c>
      <c r="B801" s="68"/>
      <c r="C801" s="69"/>
      <c r="D801" s="70"/>
      <c r="E801" s="69"/>
      <c r="F801" s="69"/>
      <c r="G801" s="70"/>
      <c r="H801" s="70"/>
      <c r="I801" s="70"/>
      <c r="J801" s="70"/>
      <c r="K801" s="70"/>
      <c r="L801" s="70"/>
      <c r="M801" s="70"/>
      <c r="N801" s="86"/>
      <c r="O801" s="70"/>
      <c r="P801" s="72"/>
      <c r="Q801" s="73"/>
      <c r="R801" s="72"/>
      <c r="S801" s="73"/>
      <c r="T801" s="73"/>
      <c r="U801" s="74"/>
      <c r="V801" s="26"/>
      <c r="W801" s="26"/>
      <c r="X801" s="26"/>
      <c r="Y801" s="26"/>
      <c r="Z801" s="26"/>
      <c r="AA801" s="26"/>
      <c r="AB801" s="26"/>
      <c r="AC801" s="26"/>
      <c r="AD801" s="26"/>
      <c r="AE801" s="26"/>
      <c r="AF801" s="26"/>
      <c r="AG801" s="26"/>
      <c r="AH801" s="26"/>
    </row>
    <row r="802" spans="1:34" ht="14.5">
      <c r="A802" s="67">
        <v>800</v>
      </c>
      <c r="B802" s="68"/>
      <c r="C802" s="69"/>
      <c r="D802" s="70"/>
      <c r="E802" s="69"/>
      <c r="F802" s="69"/>
      <c r="G802" s="70"/>
      <c r="H802" s="70"/>
      <c r="I802" s="70"/>
      <c r="J802" s="70"/>
      <c r="K802" s="70"/>
      <c r="L802" s="70"/>
      <c r="M802" s="70"/>
      <c r="N802" s="86"/>
      <c r="O802" s="70"/>
      <c r="P802" s="72"/>
      <c r="Q802" s="73"/>
      <c r="R802" s="72"/>
      <c r="S802" s="73"/>
      <c r="T802" s="73"/>
      <c r="U802" s="74"/>
      <c r="V802" s="26"/>
      <c r="W802" s="26"/>
      <c r="X802" s="26"/>
      <c r="Y802" s="26"/>
      <c r="Z802" s="26"/>
      <c r="AA802" s="26"/>
      <c r="AB802" s="26"/>
      <c r="AC802" s="26"/>
      <c r="AD802" s="26"/>
      <c r="AE802" s="26"/>
      <c r="AF802" s="26"/>
      <c r="AG802" s="26"/>
      <c r="AH802" s="26"/>
    </row>
    <row r="803" spans="1:34" ht="14.5">
      <c r="A803" s="67">
        <v>801</v>
      </c>
      <c r="B803" s="68"/>
      <c r="C803" s="69"/>
      <c r="D803" s="70"/>
      <c r="E803" s="69"/>
      <c r="F803" s="69"/>
      <c r="G803" s="70"/>
      <c r="H803" s="70"/>
      <c r="I803" s="70"/>
      <c r="J803" s="70"/>
      <c r="K803" s="70"/>
      <c r="L803" s="70"/>
      <c r="M803" s="70"/>
      <c r="N803" s="86"/>
      <c r="O803" s="86"/>
      <c r="P803" s="72"/>
      <c r="Q803" s="73"/>
      <c r="R803" s="72"/>
      <c r="S803" s="73"/>
      <c r="T803" s="73"/>
      <c r="U803" s="74"/>
      <c r="V803" s="26"/>
      <c r="W803" s="26"/>
      <c r="X803" s="26"/>
      <c r="Y803" s="26"/>
      <c r="Z803" s="26"/>
      <c r="AA803" s="26"/>
      <c r="AB803" s="26"/>
      <c r="AC803" s="26"/>
      <c r="AD803" s="26"/>
      <c r="AE803" s="26"/>
      <c r="AF803" s="26"/>
      <c r="AG803" s="26"/>
      <c r="AH803" s="26"/>
    </row>
    <row r="804" spans="1:34" ht="14.5">
      <c r="A804" s="67">
        <v>802</v>
      </c>
      <c r="B804" s="68"/>
      <c r="C804" s="69"/>
      <c r="D804" s="70"/>
      <c r="E804" s="69"/>
      <c r="F804" s="69"/>
      <c r="G804" s="70"/>
      <c r="H804" s="70"/>
      <c r="I804" s="70"/>
      <c r="J804" s="70"/>
      <c r="K804" s="70"/>
      <c r="L804" s="70"/>
      <c r="M804" s="70"/>
      <c r="N804" s="86"/>
      <c r="O804" s="70"/>
      <c r="P804" s="72"/>
      <c r="Q804" s="73"/>
      <c r="R804" s="72"/>
      <c r="S804" s="73"/>
      <c r="T804" s="73"/>
      <c r="U804" s="74"/>
      <c r="V804" s="26"/>
      <c r="W804" s="26"/>
      <c r="X804" s="26"/>
      <c r="Y804" s="26"/>
      <c r="Z804" s="26"/>
      <c r="AA804" s="26"/>
      <c r="AB804" s="26"/>
      <c r="AC804" s="26"/>
      <c r="AD804" s="26"/>
      <c r="AE804" s="26"/>
      <c r="AF804" s="26"/>
      <c r="AG804" s="26"/>
      <c r="AH804" s="26"/>
    </row>
    <row r="805" spans="1:34" ht="14.5">
      <c r="A805" s="67">
        <v>803</v>
      </c>
      <c r="B805" s="68"/>
      <c r="C805" s="69"/>
      <c r="D805" s="70"/>
      <c r="E805" s="69"/>
      <c r="F805" s="69"/>
      <c r="G805" s="70"/>
      <c r="H805" s="70"/>
      <c r="I805" s="70"/>
      <c r="J805" s="70"/>
      <c r="K805" s="70"/>
      <c r="L805" s="70"/>
      <c r="M805" s="70"/>
      <c r="N805" s="86"/>
      <c r="O805" s="70"/>
      <c r="P805" s="72"/>
      <c r="Q805" s="73"/>
      <c r="R805" s="72"/>
      <c r="S805" s="73"/>
      <c r="T805" s="73"/>
      <c r="U805" s="74"/>
      <c r="V805" s="26"/>
      <c r="W805" s="26"/>
      <c r="X805" s="26"/>
      <c r="Y805" s="26"/>
      <c r="Z805" s="26"/>
      <c r="AA805" s="26"/>
      <c r="AB805" s="26"/>
      <c r="AC805" s="26"/>
      <c r="AD805" s="26"/>
      <c r="AE805" s="26"/>
      <c r="AF805" s="26"/>
      <c r="AG805" s="26"/>
      <c r="AH805" s="26"/>
    </row>
    <row r="806" spans="1:34" ht="14.5">
      <c r="A806" s="67">
        <v>804</v>
      </c>
      <c r="B806" s="68"/>
      <c r="C806" s="69"/>
      <c r="D806" s="70"/>
      <c r="E806" s="69"/>
      <c r="F806" s="69"/>
      <c r="G806" s="70"/>
      <c r="H806" s="70"/>
      <c r="I806" s="70"/>
      <c r="J806" s="70"/>
      <c r="K806" s="70"/>
      <c r="L806" s="70"/>
      <c r="M806" s="70"/>
      <c r="N806" s="86"/>
      <c r="O806" s="70"/>
      <c r="P806" s="72"/>
      <c r="Q806" s="73"/>
      <c r="R806" s="72"/>
      <c r="S806" s="73"/>
      <c r="T806" s="73"/>
      <c r="U806" s="74"/>
      <c r="V806" s="26"/>
      <c r="W806" s="26"/>
      <c r="X806" s="26"/>
      <c r="Y806" s="26"/>
      <c r="Z806" s="26"/>
      <c r="AA806" s="26"/>
      <c r="AB806" s="26"/>
      <c r="AC806" s="26"/>
      <c r="AD806" s="26"/>
      <c r="AE806" s="26"/>
      <c r="AF806" s="26"/>
      <c r="AG806" s="26"/>
      <c r="AH806" s="26"/>
    </row>
    <row r="807" spans="1:34" ht="14.5">
      <c r="A807" s="67">
        <v>805</v>
      </c>
      <c r="B807" s="68"/>
      <c r="C807" s="69"/>
      <c r="D807" s="70"/>
      <c r="E807" s="69"/>
      <c r="F807" s="69"/>
      <c r="G807" s="70"/>
      <c r="H807" s="70"/>
      <c r="I807" s="70"/>
      <c r="J807" s="70"/>
      <c r="K807" s="70"/>
      <c r="L807" s="70"/>
      <c r="M807" s="70"/>
      <c r="N807" s="86"/>
      <c r="O807" s="70"/>
      <c r="P807" s="72"/>
      <c r="Q807" s="73"/>
      <c r="R807" s="72"/>
      <c r="S807" s="73"/>
      <c r="T807" s="73"/>
      <c r="U807" s="74"/>
      <c r="V807" s="26"/>
      <c r="W807" s="26"/>
      <c r="X807" s="26"/>
      <c r="Y807" s="26"/>
      <c r="Z807" s="26"/>
      <c r="AA807" s="26"/>
      <c r="AB807" s="26"/>
      <c r="AC807" s="26"/>
      <c r="AD807" s="26"/>
      <c r="AE807" s="26"/>
      <c r="AF807" s="26"/>
      <c r="AG807" s="26"/>
      <c r="AH807" s="26"/>
    </row>
    <row r="808" spans="1:34" ht="14.5">
      <c r="A808" s="67">
        <v>806</v>
      </c>
      <c r="B808" s="68"/>
      <c r="C808" s="69"/>
      <c r="D808" s="70"/>
      <c r="E808" s="69"/>
      <c r="F808" s="69"/>
      <c r="G808" s="70"/>
      <c r="H808" s="70"/>
      <c r="I808" s="70"/>
      <c r="J808" s="70"/>
      <c r="K808" s="70"/>
      <c r="L808" s="70"/>
      <c r="M808" s="70"/>
      <c r="N808" s="86"/>
      <c r="O808" s="70"/>
      <c r="P808" s="72"/>
      <c r="Q808" s="73"/>
      <c r="R808" s="72"/>
      <c r="S808" s="73"/>
      <c r="T808" s="73"/>
      <c r="U808" s="74"/>
      <c r="V808" s="26"/>
      <c r="W808" s="26"/>
      <c r="X808" s="26"/>
      <c r="Y808" s="26"/>
      <c r="Z808" s="26"/>
      <c r="AA808" s="26"/>
      <c r="AB808" s="26"/>
      <c r="AC808" s="26"/>
      <c r="AD808" s="26"/>
      <c r="AE808" s="26"/>
      <c r="AF808" s="26"/>
      <c r="AG808" s="26"/>
      <c r="AH808" s="26"/>
    </row>
    <row r="809" spans="1:34" ht="14.5">
      <c r="A809" s="67">
        <v>807</v>
      </c>
      <c r="B809" s="68"/>
      <c r="C809" s="67" t="str">
        <f t="array" aca="1" ref="C809" ca="1">IFERROR(_xludf.XLOOKUP(D809,master_daerah!B:B,master_daerah!A:A),"")</f>
        <v/>
      </c>
      <c r="D809" s="70"/>
      <c r="E809" s="69"/>
      <c r="F809" s="69"/>
      <c r="G809" s="70"/>
      <c r="H809" s="70"/>
      <c r="I809" s="70"/>
      <c r="J809" s="70"/>
      <c r="K809" s="70"/>
      <c r="L809" s="70"/>
      <c r="M809" s="70"/>
      <c r="N809" s="86"/>
      <c r="O809" s="70"/>
      <c r="P809" s="72"/>
      <c r="Q809" s="73"/>
      <c r="R809" s="72"/>
      <c r="S809" s="73"/>
      <c r="T809" s="73"/>
      <c r="U809" s="74"/>
      <c r="V809" s="26"/>
      <c r="W809" s="26"/>
      <c r="X809" s="26"/>
      <c r="Y809" s="26"/>
      <c r="Z809" s="26"/>
      <c r="AA809" s="26"/>
      <c r="AB809" s="26"/>
      <c r="AC809" s="26"/>
      <c r="AD809" s="26"/>
      <c r="AE809" s="26"/>
      <c r="AF809" s="26"/>
      <c r="AG809" s="26"/>
      <c r="AH809" s="26"/>
    </row>
    <row r="810" spans="1:34" ht="14.5">
      <c r="A810" s="67">
        <v>808</v>
      </c>
      <c r="B810" s="68"/>
      <c r="C810" s="67" t="str">
        <f t="array" aca="1" ref="C810" ca="1">IFERROR(_xludf.XLOOKUP(D810,master_daerah!B:B,master_daerah!A:A),"")</f>
        <v/>
      </c>
      <c r="D810" s="70"/>
      <c r="E810" s="69"/>
      <c r="F810" s="69"/>
      <c r="G810" s="70"/>
      <c r="H810" s="70"/>
      <c r="I810" s="70"/>
      <c r="J810" s="70"/>
      <c r="K810" s="70"/>
      <c r="L810" s="70"/>
      <c r="M810" s="70"/>
      <c r="N810" s="86"/>
      <c r="O810" s="70"/>
      <c r="P810" s="72"/>
      <c r="Q810" s="73"/>
      <c r="R810" s="72"/>
      <c r="S810" s="73"/>
      <c r="T810" s="73"/>
      <c r="U810" s="74"/>
      <c r="V810" s="26"/>
      <c r="W810" s="26"/>
      <c r="X810" s="26"/>
      <c r="Y810" s="26"/>
      <c r="Z810" s="26"/>
      <c r="AA810" s="26"/>
      <c r="AB810" s="26"/>
      <c r="AC810" s="26"/>
      <c r="AD810" s="26"/>
      <c r="AE810" s="26"/>
      <c r="AF810" s="26"/>
      <c r="AG810" s="26"/>
      <c r="AH810" s="26"/>
    </row>
    <row r="811" spans="1:34" ht="14.5">
      <c r="A811" s="67">
        <v>809</v>
      </c>
      <c r="B811" s="68"/>
      <c r="C811" s="67" t="str">
        <f t="array" aca="1" ref="C811" ca="1">IFERROR(_xludf.XLOOKUP(D811,master_daerah!B:B,master_daerah!A:A),"")</f>
        <v/>
      </c>
      <c r="D811" s="70"/>
      <c r="E811" s="69"/>
      <c r="F811" s="69"/>
      <c r="G811" s="70"/>
      <c r="H811" s="70"/>
      <c r="I811" s="70"/>
      <c r="J811" s="70"/>
      <c r="K811" s="70"/>
      <c r="L811" s="70"/>
      <c r="M811" s="70"/>
      <c r="N811" s="86"/>
      <c r="O811" s="70"/>
      <c r="P811" s="72"/>
      <c r="Q811" s="73"/>
      <c r="R811" s="72"/>
      <c r="S811" s="73"/>
      <c r="T811" s="73"/>
      <c r="U811" s="74"/>
      <c r="V811" s="26"/>
      <c r="W811" s="26"/>
      <c r="X811" s="26"/>
      <c r="Y811" s="26"/>
      <c r="Z811" s="26"/>
      <c r="AA811" s="26"/>
      <c r="AB811" s="26"/>
      <c r="AC811" s="26"/>
      <c r="AD811" s="26"/>
      <c r="AE811" s="26"/>
      <c r="AF811" s="26"/>
      <c r="AG811" s="26"/>
      <c r="AH811" s="26"/>
    </row>
    <row r="812" spans="1:34" ht="14.5">
      <c r="A812" s="67">
        <v>810</v>
      </c>
      <c r="B812" s="68"/>
      <c r="C812" s="67" t="str">
        <f t="array" aca="1" ref="C812" ca="1">IFERROR(_xludf.XLOOKUP(D812,master_daerah!B:B,master_daerah!A:A),"")</f>
        <v/>
      </c>
      <c r="D812" s="70"/>
      <c r="E812" s="69"/>
      <c r="F812" s="69"/>
      <c r="G812" s="70"/>
      <c r="H812" s="70"/>
      <c r="I812" s="70"/>
      <c r="J812" s="70"/>
      <c r="K812" s="70"/>
      <c r="L812" s="70"/>
      <c r="M812" s="70"/>
      <c r="N812" s="86"/>
      <c r="O812" s="70"/>
      <c r="P812" s="72"/>
      <c r="Q812" s="73"/>
      <c r="R812" s="72"/>
      <c r="S812" s="73"/>
      <c r="T812" s="73"/>
      <c r="U812" s="74"/>
      <c r="V812" s="26"/>
      <c r="W812" s="26"/>
      <c r="X812" s="26"/>
      <c r="Y812" s="26"/>
      <c r="Z812" s="26"/>
      <c r="AA812" s="26"/>
      <c r="AB812" s="26"/>
      <c r="AC812" s="26"/>
      <c r="AD812" s="26"/>
      <c r="AE812" s="26"/>
      <c r="AF812" s="26"/>
      <c r="AG812" s="26"/>
      <c r="AH812" s="26"/>
    </row>
    <row r="813" spans="1:34" ht="14.5">
      <c r="A813" s="67">
        <v>811</v>
      </c>
      <c r="B813" s="68"/>
      <c r="C813" s="67" t="str">
        <f t="array" aca="1" ref="C813" ca="1">IFERROR(_xludf.XLOOKUP(D813,master_daerah!B:B,master_daerah!A:A),"")</f>
        <v/>
      </c>
      <c r="D813" s="70"/>
      <c r="E813" s="69"/>
      <c r="F813" s="69"/>
      <c r="G813" s="70"/>
      <c r="H813" s="70"/>
      <c r="I813" s="70"/>
      <c r="J813" s="70"/>
      <c r="K813" s="70"/>
      <c r="L813" s="70"/>
      <c r="M813" s="70"/>
      <c r="N813" s="86"/>
      <c r="O813" s="70"/>
      <c r="P813" s="72"/>
      <c r="Q813" s="73"/>
      <c r="R813" s="72"/>
      <c r="S813" s="73"/>
      <c r="T813" s="73"/>
      <c r="U813" s="74"/>
      <c r="V813" s="26"/>
      <c r="W813" s="26"/>
      <c r="X813" s="26"/>
      <c r="Y813" s="26"/>
      <c r="Z813" s="26"/>
      <c r="AA813" s="26"/>
      <c r="AB813" s="26"/>
      <c r="AC813" s="26"/>
      <c r="AD813" s="26"/>
      <c r="AE813" s="26"/>
      <c r="AF813" s="26"/>
      <c r="AG813" s="26"/>
      <c r="AH813" s="26"/>
    </row>
    <row r="814" spans="1:34" ht="14.5">
      <c r="A814" s="67">
        <v>812</v>
      </c>
      <c r="B814" s="68"/>
      <c r="C814" s="67" t="str">
        <f t="array" aca="1" ref="C814" ca="1">IFERROR(_xludf.XLOOKUP(D814,master_daerah!B:B,master_daerah!A:A),"")</f>
        <v/>
      </c>
      <c r="D814" s="70"/>
      <c r="E814" s="69"/>
      <c r="F814" s="69"/>
      <c r="G814" s="70"/>
      <c r="H814" s="70"/>
      <c r="I814" s="70"/>
      <c r="J814" s="70"/>
      <c r="K814" s="70"/>
      <c r="L814" s="70"/>
      <c r="M814" s="70"/>
      <c r="N814" s="86"/>
      <c r="O814" s="70"/>
      <c r="P814" s="72"/>
      <c r="Q814" s="73"/>
      <c r="R814" s="72"/>
      <c r="S814" s="73"/>
      <c r="T814" s="73"/>
      <c r="U814" s="74"/>
      <c r="V814" s="26"/>
      <c r="W814" s="26"/>
      <c r="X814" s="26"/>
      <c r="Y814" s="26"/>
      <c r="Z814" s="26"/>
      <c r="AA814" s="26"/>
      <c r="AB814" s="26"/>
      <c r="AC814" s="26"/>
      <c r="AD814" s="26"/>
      <c r="AE814" s="26"/>
      <c r="AF814" s="26"/>
      <c r="AG814" s="26"/>
      <c r="AH814" s="26"/>
    </row>
    <row r="815" spans="1:34" ht="14.5">
      <c r="A815" s="67">
        <v>813</v>
      </c>
      <c r="B815" s="68"/>
      <c r="C815" s="67" t="str">
        <f t="array" aca="1" ref="C815" ca="1">IFERROR(_xludf.XLOOKUP(D815,master_daerah!B:B,master_daerah!A:A),"")</f>
        <v/>
      </c>
      <c r="D815" s="70"/>
      <c r="E815" s="69"/>
      <c r="F815" s="69"/>
      <c r="G815" s="70"/>
      <c r="H815" s="70"/>
      <c r="I815" s="70"/>
      <c r="J815" s="70"/>
      <c r="K815" s="70"/>
      <c r="L815" s="70"/>
      <c r="M815" s="70"/>
      <c r="N815" s="86"/>
      <c r="O815" s="70"/>
      <c r="P815" s="72"/>
      <c r="Q815" s="73"/>
      <c r="R815" s="72"/>
      <c r="S815" s="73"/>
      <c r="T815" s="73"/>
      <c r="U815" s="74"/>
      <c r="V815" s="26"/>
      <c r="W815" s="26"/>
      <c r="X815" s="26"/>
      <c r="Y815" s="26"/>
      <c r="Z815" s="26"/>
      <c r="AA815" s="26"/>
      <c r="AB815" s="26"/>
      <c r="AC815" s="26"/>
      <c r="AD815" s="26"/>
      <c r="AE815" s="26"/>
      <c r="AF815" s="26"/>
      <c r="AG815" s="26"/>
      <c r="AH815" s="26"/>
    </row>
    <row r="816" spans="1:34" ht="14.5">
      <c r="A816" s="67">
        <v>814</v>
      </c>
      <c r="B816" s="68"/>
      <c r="C816" s="67" t="str">
        <f t="array" aca="1" ref="C816" ca="1">IFERROR(_xludf.XLOOKUP(D816,master_daerah!B:B,master_daerah!A:A),"")</f>
        <v/>
      </c>
      <c r="D816" s="70"/>
      <c r="E816" s="69"/>
      <c r="F816" s="69"/>
      <c r="G816" s="70"/>
      <c r="H816" s="70"/>
      <c r="I816" s="70"/>
      <c r="J816" s="70"/>
      <c r="K816" s="70"/>
      <c r="L816" s="70"/>
      <c r="M816" s="70"/>
      <c r="N816" s="86"/>
      <c r="O816" s="70"/>
      <c r="P816" s="72"/>
      <c r="Q816" s="73"/>
      <c r="R816" s="72"/>
      <c r="S816" s="73"/>
      <c r="T816" s="73"/>
      <c r="U816" s="74"/>
      <c r="V816" s="26"/>
      <c r="W816" s="26"/>
      <c r="X816" s="26"/>
      <c r="Y816" s="26"/>
      <c r="Z816" s="26"/>
      <c r="AA816" s="26"/>
      <c r="AB816" s="26"/>
      <c r="AC816" s="26"/>
      <c r="AD816" s="26"/>
      <c r="AE816" s="26"/>
      <c r="AF816" s="26"/>
      <c r="AG816" s="26"/>
      <c r="AH816" s="26"/>
    </row>
    <row r="817" spans="1:34" ht="14.5">
      <c r="A817" s="67">
        <v>815</v>
      </c>
      <c r="B817" s="68"/>
      <c r="C817" s="67" t="str">
        <f t="array" aca="1" ref="C817" ca="1">IFERROR(_xludf.XLOOKUP(D817,master_daerah!B:B,master_daerah!A:A),"")</f>
        <v/>
      </c>
      <c r="D817" s="70"/>
      <c r="E817" s="69"/>
      <c r="F817" s="69"/>
      <c r="G817" s="70"/>
      <c r="H817" s="70"/>
      <c r="I817" s="70"/>
      <c r="J817" s="70"/>
      <c r="K817" s="70"/>
      <c r="L817" s="70"/>
      <c r="M817" s="70"/>
      <c r="N817" s="86"/>
      <c r="O817" s="70"/>
      <c r="P817" s="72"/>
      <c r="Q817" s="73"/>
      <c r="R817" s="72"/>
      <c r="S817" s="73"/>
      <c r="T817" s="73"/>
      <c r="U817" s="74"/>
      <c r="V817" s="26"/>
      <c r="W817" s="26"/>
      <c r="X817" s="26"/>
      <c r="Y817" s="26"/>
      <c r="Z817" s="26"/>
      <c r="AA817" s="26"/>
      <c r="AB817" s="26"/>
      <c r="AC817" s="26"/>
      <c r="AD817" s="26"/>
      <c r="AE817" s="26"/>
      <c r="AF817" s="26"/>
      <c r="AG817" s="26"/>
      <c r="AH817" s="26"/>
    </row>
    <row r="818" spans="1:34" ht="14.5">
      <c r="A818" s="67">
        <v>816</v>
      </c>
      <c r="B818" s="68"/>
      <c r="C818" s="67" t="str">
        <f t="array" aca="1" ref="C818" ca="1">IFERROR(_xludf.XLOOKUP(D818,master_daerah!B:B,master_daerah!A:A),"")</f>
        <v/>
      </c>
      <c r="D818" s="70"/>
      <c r="E818" s="69"/>
      <c r="F818" s="69"/>
      <c r="G818" s="70"/>
      <c r="H818" s="70"/>
      <c r="I818" s="70"/>
      <c r="J818" s="70"/>
      <c r="K818" s="70"/>
      <c r="L818" s="70"/>
      <c r="M818" s="70"/>
      <c r="N818" s="86"/>
      <c r="O818" s="70"/>
      <c r="P818" s="72"/>
      <c r="Q818" s="73"/>
      <c r="R818" s="72"/>
      <c r="S818" s="73"/>
      <c r="T818" s="73"/>
      <c r="U818" s="74"/>
      <c r="V818" s="26"/>
      <c r="W818" s="26"/>
      <c r="X818" s="26"/>
      <c r="Y818" s="26"/>
      <c r="Z818" s="26"/>
      <c r="AA818" s="26"/>
      <c r="AB818" s="26"/>
      <c r="AC818" s="26"/>
      <c r="AD818" s="26"/>
      <c r="AE818" s="26"/>
      <c r="AF818" s="26"/>
      <c r="AG818" s="26"/>
      <c r="AH818" s="26"/>
    </row>
    <row r="819" spans="1:34" ht="14.5">
      <c r="A819" s="67">
        <v>817</v>
      </c>
      <c r="B819" s="68"/>
      <c r="C819" s="69"/>
      <c r="D819" s="70"/>
      <c r="E819" s="69"/>
      <c r="F819" s="69"/>
      <c r="G819" s="70"/>
      <c r="H819" s="70"/>
      <c r="I819" s="70"/>
      <c r="J819" s="70"/>
      <c r="K819" s="70"/>
      <c r="L819" s="70"/>
      <c r="M819" s="70"/>
      <c r="N819" s="86"/>
      <c r="O819" s="70"/>
      <c r="P819" s="72"/>
      <c r="Q819" s="73"/>
      <c r="R819" s="72"/>
      <c r="S819" s="73"/>
      <c r="T819" s="73"/>
      <c r="U819" s="74"/>
      <c r="V819" s="26"/>
      <c r="W819" s="26"/>
      <c r="X819" s="26"/>
      <c r="Y819" s="26"/>
      <c r="Z819" s="26"/>
      <c r="AA819" s="26"/>
      <c r="AB819" s="26"/>
      <c r="AC819" s="26"/>
      <c r="AD819" s="26"/>
      <c r="AE819" s="26"/>
      <c r="AF819" s="26"/>
      <c r="AG819" s="26"/>
      <c r="AH819" s="26"/>
    </row>
    <row r="820" spans="1:34" ht="14.5">
      <c r="A820" s="67">
        <v>818</v>
      </c>
      <c r="B820" s="68"/>
      <c r="C820" s="69"/>
      <c r="D820" s="70"/>
      <c r="E820" s="69"/>
      <c r="F820" s="69"/>
      <c r="G820" s="70"/>
      <c r="H820" s="70"/>
      <c r="I820" s="70"/>
      <c r="J820" s="70"/>
      <c r="K820" s="70"/>
      <c r="L820" s="70"/>
      <c r="M820" s="70"/>
      <c r="N820" s="86"/>
      <c r="O820" s="88"/>
      <c r="P820" s="72"/>
      <c r="Q820" s="73"/>
      <c r="R820" s="72"/>
      <c r="S820" s="73"/>
      <c r="T820" s="73"/>
      <c r="U820" s="74"/>
      <c r="V820" s="26"/>
      <c r="W820" s="26"/>
      <c r="X820" s="26"/>
      <c r="Y820" s="26"/>
      <c r="Z820" s="26"/>
      <c r="AA820" s="26"/>
      <c r="AB820" s="26"/>
      <c r="AC820" s="26"/>
      <c r="AD820" s="26"/>
      <c r="AE820" s="26"/>
      <c r="AF820" s="26"/>
      <c r="AG820" s="26"/>
      <c r="AH820" s="26"/>
    </row>
    <row r="821" spans="1:34" ht="14.5">
      <c r="A821" s="67">
        <v>819</v>
      </c>
      <c r="B821" s="68"/>
      <c r="C821" s="69"/>
      <c r="D821" s="70"/>
      <c r="E821" s="69"/>
      <c r="F821" s="69"/>
      <c r="G821" s="70"/>
      <c r="H821" s="70"/>
      <c r="I821" s="70"/>
      <c r="J821" s="70"/>
      <c r="K821" s="70"/>
      <c r="L821" s="70"/>
      <c r="M821" s="70"/>
      <c r="N821" s="86"/>
      <c r="O821" s="88"/>
      <c r="P821" s="72"/>
      <c r="Q821" s="73"/>
      <c r="R821" s="72"/>
      <c r="S821" s="73"/>
      <c r="T821" s="73"/>
      <c r="U821" s="74"/>
      <c r="V821" s="26"/>
      <c r="W821" s="26"/>
      <c r="X821" s="26"/>
      <c r="Y821" s="26"/>
      <c r="Z821" s="26"/>
      <c r="AA821" s="26"/>
      <c r="AB821" s="26"/>
      <c r="AC821" s="26"/>
      <c r="AD821" s="26"/>
      <c r="AE821" s="26"/>
      <c r="AF821" s="26"/>
      <c r="AG821" s="26"/>
      <c r="AH821" s="26"/>
    </row>
    <row r="822" spans="1:34" ht="14.5">
      <c r="A822" s="67">
        <v>820</v>
      </c>
      <c r="B822" s="68"/>
      <c r="C822" s="69"/>
      <c r="D822" s="70"/>
      <c r="E822" s="69"/>
      <c r="F822" s="69"/>
      <c r="G822" s="70"/>
      <c r="H822" s="70"/>
      <c r="I822" s="70"/>
      <c r="J822" s="70"/>
      <c r="K822" s="70"/>
      <c r="L822" s="70"/>
      <c r="M822" s="70"/>
      <c r="N822" s="86"/>
      <c r="O822" s="70"/>
      <c r="P822" s="72"/>
      <c r="Q822" s="73"/>
      <c r="R822" s="72"/>
      <c r="S822" s="73"/>
      <c r="T822" s="73"/>
      <c r="U822" s="74"/>
      <c r="V822" s="26"/>
      <c r="W822" s="26"/>
      <c r="X822" s="26"/>
      <c r="Y822" s="26"/>
      <c r="Z822" s="26"/>
      <c r="AA822" s="26"/>
      <c r="AB822" s="26"/>
      <c r="AC822" s="26"/>
      <c r="AD822" s="26"/>
      <c r="AE822" s="26"/>
      <c r="AF822" s="26"/>
      <c r="AG822" s="26"/>
      <c r="AH822" s="26"/>
    </row>
    <row r="823" spans="1:34" ht="14.5">
      <c r="A823" s="67">
        <v>821</v>
      </c>
      <c r="B823" s="68"/>
      <c r="C823" s="69"/>
      <c r="D823" s="70"/>
      <c r="E823" s="69"/>
      <c r="F823" s="69"/>
      <c r="G823" s="70"/>
      <c r="H823" s="70"/>
      <c r="I823" s="70"/>
      <c r="J823" s="70"/>
      <c r="K823" s="70"/>
      <c r="L823" s="70"/>
      <c r="M823" s="70"/>
      <c r="N823" s="86"/>
      <c r="O823" s="70"/>
      <c r="P823" s="72"/>
      <c r="Q823" s="73"/>
      <c r="R823" s="72"/>
      <c r="S823" s="73"/>
      <c r="T823" s="73"/>
      <c r="U823" s="74"/>
      <c r="V823" s="26"/>
      <c r="W823" s="26"/>
      <c r="X823" s="26"/>
      <c r="Y823" s="26"/>
      <c r="Z823" s="26"/>
      <c r="AA823" s="26"/>
      <c r="AB823" s="26"/>
      <c r="AC823" s="26"/>
      <c r="AD823" s="26"/>
      <c r="AE823" s="26"/>
      <c r="AF823" s="26"/>
      <c r="AG823" s="26"/>
      <c r="AH823" s="26"/>
    </row>
    <row r="824" spans="1:34" ht="14.5">
      <c r="A824" s="67">
        <v>822</v>
      </c>
      <c r="B824" s="68"/>
      <c r="C824" s="69"/>
      <c r="D824" s="70"/>
      <c r="E824" s="69"/>
      <c r="F824" s="69"/>
      <c r="G824" s="70"/>
      <c r="H824" s="70"/>
      <c r="I824" s="70"/>
      <c r="J824" s="70"/>
      <c r="K824" s="70"/>
      <c r="L824" s="70"/>
      <c r="M824" s="70"/>
      <c r="N824" s="86"/>
      <c r="O824" s="70"/>
      <c r="P824" s="72"/>
      <c r="Q824" s="73"/>
      <c r="R824" s="72"/>
      <c r="S824" s="73"/>
      <c r="T824" s="73"/>
      <c r="U824" s="74"/>
      <c r="V824" s="26"/>
      <c r="W824" s="26"/>
      <c r="X824" s="26"/>
      <c r="Y824" s="26"/>
      <c r="Z824" s="26"/>
      <c r="AA824" s="26"/>
      <c r="AB824" s="26"/>
      <c r="AC824" s="26"/>
      <c r="AD824" s="26"/>
      <c r="AE824" s="26"/>
      <c r="AF824" s="26"/>
      <c r="AG824" s="26"/>
      <c r="AH824" s="26"/>
    </row>
    <row r="825" spans="1:34" ht="14.5">
      <c r="A825" s="67">
        <v>823</v>
      </c>
      <c r="B825" s="68"/>
      <c r="C825" s="69"/>
      <c r="D825" s="70"/>
      <c r="E825" s="69"/>
      <c r="F825" s="69"/>
      <c r="G825" s="70"/>
      <c r="H825" s="70"/>
      <c r="I825" s="70"/>
      <c r="J825" s="70"/>
      <c r="K825" s="70"/>
      <c r="L825" s="70"/>
      <c r="M825" s="70"/>
      <c r="N825" s="86"/>
      <c r="O825" s="70"/>
      <c r="P825" s="72"/>
      <c r="Q825" s="73"/>
      <c r="R825" s="72"/>
      <c r="S825" s="73"/>
      <c r="T825" s="73"/>
      <c r="U825" s="74"/>
      <c r="V825" s="26"/>
      <c r="W825" s="26"/>
      <c r="X825" s="26"/>
      <c r="Y825" s="26"/>
      <c r="Z825" s="26"/>
      <c r="AA825" s="26"/>
      <c r="AB825" s="26"/>
      <c r="AC825" s="26"/>
      <c r="AD825" s="26"/>
      <c r="AE825" s="26"/>
      <c r="AF825" s="26"/>
      <c r="AG825" s="26"/>
      <c r="AH825" s="26"/>
    </row>
    <row r="826" spans="1:34" ht="14.5">
      <c r="A826" s="67">
        <v>824</v>
      </c>
      <c r="B826" s="68"/>
      <c r="C826" s="69"/>
      <c r="D826" s="70"/>
      <c r="E826" s="69"/>
      <c r="F826" s="69"/>
      <c r="G826" s="70"/>
      <c r="H826" s="70"/>
      <c r="I826" s="70"/>
      <c r="J826" s="70"/>
      <c r="K826" s="70"/>
      <c r="L826" s="70"/>
      <c r="M826" s="70"/>
      <c r="N826" s="86"/>
      <c r="O826" s="70"/>
      <c r="P826" s="72"/>
      <c r="Q826" s="73"/>
      <c r="R826" s="72"/>
      <c r="S826" s="73"/>
      <c r="T826" s="73"/>
      <c r="U826" s="74"/>
      <c r="V826" s="26"/>
      <c r="W826" s="26"/>
      <c r="X826" s="26"/>
      <c r="Y826" s="26"/>
      <c r="Z826" s="26"/>
      <c r="AA826" s="26"/>
      <c r="AB826" s="26"/>
      <c r="AC826" s="26"/>
      <c r="AD826" s="26"/>
      <c r="AE826" s="26"/>
      <c r="AF826" s="26"/>
      <c r="AG826" s="26"/>
      <c r="AH826" s="26"/>
    </row>
    <row r="827" spans="1:34" ht="14.5">
      <c r="A827" s="67">
        <v>825</v>
      </c>
      <c r="B827" s="68"/>
      <c r="C827" s="69"/>
      <c r="D827" s="70"/>
      <c r="E827" s="69"/>
      <c r="F827" s="69"/>
      <c r="G827" s="70"/>
      <c r="H827" s="70"/>
      <c r="I827" s="70"/>
      <c r="J827" s="70"/>
      <c r="K827" s="70"/>
      <c r="L827" s="70"/>
      <c r="M827" s="70"/>
      <c r="N827" s="86"/>
      <c r="O827" s="70"/>
      <c r="P827" s="72"/>
      <c r="Q827" s="73"/>
      <c r="R827" s="72"/>
      <c r="S827" s="73"/>
      <c r="T827" s="73"/>
      <c r="U827" s="74"/>
      <c r="V827" s="26"/>
      <c r="W827" s="26"/>
      <c r="X827" s="26"/>
      <c r="Y827" s="26"/>
      <c r="Z827" s="26"/>
      <c r="AA827" s="26"/>
      <c r="AB827" s="26"/>
      <c r="AC827" s="26"/>
      <c r="AD827" s="26"/>
      <c r="AE827" s="26"/>
      <c r="AF827" s="26"/>
      <c r="AG827" s="26"/>
      <c r="AH827" s="26"/>
    </row>
    <row r="828" spans="1:34" ht="14.5">
      <c r="A828" s="67">
        <v>826</v>
      </c>
      <c r="B828" s="68"/>
      <c r="C828" s="69"/>
      <c r="D828" s="70"/>
      <c r="E828" s="69"/>
      <c r="F828" s="69"/>
      <c r="G828" s="70"/>
      <c r="H828" s="70"/>
      <c r="I828" s="70"/>
      <c r="J828" s="70"/>
      <c r="K828" s="70"/>
      <c r="L828" s="70"/>
      <c r="M828" s="70"/>
      <c r="N828" s="86"/>
      <c r="O828" s="70"/>
      <c r="P828" s="72"/>
      <c r="Q828" s="73"/>
      <c r="R828" s="72"/>
      <c r="S828" s="73"/>
      <c r="T828" s="73"/>
      <c r="U828" s="74"/>
      <c r="V828" s="26"/>
      <c r="W828" s="26"/>
      <c r="X828" s="26"/>
      <c r="Y828" s="26"/>
      <c r="Z828" s="26"/>
      <c r="AA828" s="26"/>
      <c r="AB828" s="26"/>
      <c r="AC828" s="26"/>
      <c r="AD828" s="26"/>
      <c r="AE828" s="26"/>
      <c r="AF828" s="26"/>
      <c r="AG828" s="26"/>
      <c r="AH828" s="26"/>
    </row>
    <row r="829" spans="1:34" ht="14.5">
      <c r="A829" s="67">
        <v>827</v>
      </c>
      <c r="B829" s="68"/>
      <c r="C829" s="69"/>
      <c r="D829" s="70"/>
      <c r="E829" s="69"/>
      <c r="F829" s="69"/>
      <c r="G829" s="70"/>
      <c r="H829" s="70"/>
      <c r="I829" s="70"/>
      <c r="J829" s="70"/>
      <c r="K829" s="70"/>
      <c r="L829" s="70"/>
      <c r="M829" s="70"/>
      <c r="N829" s="70"/>
      <c r="O829" s="70"/>
      <c r="P829" s="72"/>
      <c r="Q829" s="73"/>
      <c r="R829" s="72"/>
      <c r="S829" s="73"/>
      <c r="T829" s="73"/>
      <c r="U829" s="74"/>
      <c r="V829" s="26"/>
      <c r="W829" s="26"/>
      <c r="X829" s="26"/>
      <c r="Y829" s="26"/>
      <c r="Z829" s="26"/>
      <c r="AA829" s="26"/>
      <c r="AB829" s="26"/>
      <c r="AC829" s="26"/>
      <c r="AD829" s="26"/>
      <c r="AE829" s="26"/>
      <c r="AF829" s="26"/>
      <c r="AG829" s="26"/>
      <c r="AH829" s="26"/>
    </row>
    <row r="830" spans="1:34" ht="14.5">
      <c r="A830" s="67">
        <v>828</v>
      </c>
      <c r="B830" s="68"/>
      <c r="C830" s="69"/>
      <c r="D830" s="70"/>
      <c r="E830" s="69"/>
      <c r="F830" s="69"/>
      <c r="G830" s="70"/>
      <c r="H830" s="70"/>
      <c r="I830" s="70"/>
      <c r="J830" s="70"/>
      <c r="K830" s="70"/>
      <c r="L830" s="70"/>
      <c r="M830" s="70"/>
      <c r="N830" s="86"/>
      <c r="O830" s="70"/>
      <c r="P830" s="72"/>
      <c r="Q830" s="73"/>
      <c r="R830" s="72"/>
      <c r="S830" s="73"/>
      <c r="T830" s="73"/>
      <c r="U830" s="74"/>
      <c r="V830" s="26"/>
      <c r="W830" s="26"/>
      <c r="X830" s="26"/>
      <c r="Y830" s="26"/>
      <c r="Z830" s="26"/>
      <c r="AA830" s="26"/>
      <c r="AB830" s="26"/>
      <c r="AC830" s="26"/>
      <c r="AD830" s="26"/>
      <c r="AE830" s="26"/>
      <c r="AF830" s="26"/>
      <c r="AG830" s="26"/>
      <c r="AH830" s="26"/>
    </row>
    <row r="831" spans="1:34" ht="14.5">
      <c r="A831" s="67">
        <v>829</v>
      </c>
      <c r="B831" s="68"/>
      <c r="C831" s="69"/>
      <c r="D831" s="70"/>
      <c r="E831" s="69"/>
      <c r="F831" s="69"/>
      <c r="G831" s="70"/>
      <c r="H831" s="70"/>
      <c r="I831" s="70"/>
      <c r="J831" s="70"/>
      <c r="K831" s="70"/>
      <c r="L831" s="70"/>
      <c r="M831" s="70"/>
      <c r="N831" s="86"/>
      <c r="O831" s="70"/>
      <c r="P831" s="72"/>
      <c r="Q831" s="73"/>
      <c r="R831" s="72"/>
      <c r="S831" s="73"/>
      <c r="T831" s="73"/>
      <c r="U831" s="74"/>
      <c r="V831" s="26"/>
      <c r="W831" s="26"/>
      <c r="X831" s="26"/>
      <c r="Y831" s="26"/>
      <c r="Z831" s="26"/>
      <c r="AA831" s="26"/>
      <c r="AB831" s="26"/>
      <c r="AC831" s="26"/>
      <c r="AD831" s="26"/>
      <c r="AE831" s="26"/>
      <c r="AF831" s="26"/>
      <c r="AG831" s="26"/>
      <c r="AH831" s="26"/>
    </row>
    <row r="832" spans="1:34" ht="14.5">
      <c r="A832" s="67">
        <v>830</v>
      </c>
      <c r="B832" s="68"/>
      <c r="C832" s="69"/>
      <c r="D832" s="70"/>
      <c r="E832" s="69"/>
      <c r="F832" s="69"/>
      <c r="G832" s="70"/>
      <c r="H832" s="70"/>
      <c r="I832" s="70"/>
      <c r="J832" s="70"/>
      <c r="K832" s="70"/>
      <c r="L832" s="70"/>
      <c r="M832" s="70"/>
      <c r="N832" s="86"/>
      <c r="O832" s="70"/>
      <c r="P832" s="72"/>
      <c r="Q832" s="73"/>
      <c r="R832" s="72"/>
      <c r="S832" s="73"/>
      <c r="T832" s="73"/>
      <c r="U832" s="74"/>
      <c r="V832" s="26"/>
      <c r="W832" s="26"/>
      <c r="X832" s="26"/>
      <c r="Y832" s="26"/>
      <c r="Z832" s="26"/>
      <c r="AA832" s="26"/>
      <c r="AB832" s="26"/>
      <c r="AC832" s="26"/>
      <c r="AD832" s="26"/>
      <c r="AE832" s="26"/>
      <c r="AF832" s="26"/>
      <c r="AG832" s="26"/>
      <c r="AH832" s="26"/>
    </row>
    <row r="833" spans="1:34" ht="14.5">
      <c r="A833" s="67">
        <v>831</v>
      </c>
      <c r="B833" s="68"/>
      <c r="C833" s="69"/>
      <c r="D833" s="70"/>
      <c r="E833" s="69"/>
      <c r="F833" s="69"/>
      <c r="G833" s="70"/>
      <c r="H833" s="70"/>
      <c r="I833" s="70"/>
      <c r="J833" s="70"/>
      <c r="K833" s="70"/>
      <c r="L833" s="70"/>
      <c r="M833" s="70"/>
      <c r="N833" s="86"/>
      <c r="O833" s="70"/>
      <c r="P833" s="72"/>
      <c r="Q833" s="73"/>
      <c r="R833" s="72"/>
      <c r="S833" s="73"/>
      <c r="T833" s="73"/>
      <c r="U833" s="74"/>
      <c r="V833" s="26"/>
      <c r="W833" s="26"/>
      <c r="X833" s="26"/>
      <c r="Y833" s="26"/>
      <c r="Z833" s="26"/>
      <c r="AA833" s="26"/>
      <c r="AB833" s="26"/>
      <c r="AC833" s="26"/>
      <c r="AD833" s="26"/>
      <c r="AE833" s="26"/>
      <c r="AF833" s="26"/>
      <c r="AG833" s="26"/>
      <c r="AH833" s="26"/>
    </row>
    <row r="834" spans="1:34" ht="14.5">
      <c r="A834" s="67">
        <v>832</v>
      </c>
      <c r="B834" s="68"/>
      <c r="C834" s="69"/>
      <c r="D834" s="70"/>
      <c r="E834" s="69"/>
      <c r="F834" s="69"/>
      <c r="G834" s="70"/>
      <c r="H834" s="70"/>
      <c r="I834" s="70"/>
      <c r="J834" s="70"/>
      <c r="K834" s="70"/>
      <c r="L834" s="70"/>
      <c r="M834" s="70"/>
      <c r="N834" s="86"/>
      <c r="O834" s="70"/>
      <c r="P834" s="72"/>
      <c r="Q834" s="73"/>
      <c r="R834" s="72"/>
      <c r="S834" s="73"/>
      <c r="T834" s="73"/>
      <c r="U834" s="74"/>
      <c r="V834" s="26"/>
      <c r="W834" s="26"/>
      <c r="X834" s="26"/>
      <c r="Y834" s="26"/>
      <c r="Z834" s="26"/>
      <c r="AA834" s="26"/>
      <c r="AB834" s="26"/>
      <c r="AC834" s="26"/>
      <c r="AD834" s="26"/>
      <c r="AE834" s="26"/>
      <c r="AF834" s="26"/>
      <c r="AG834" s="26"/>
      <c r="AH834" s="26"/>
    </row>
    <row r="835" spans="1:34" ht="14.5">
      <c r="A835" s="67">
        <v>833</v>
      </c>
      <c r="B835" s="68"/>
      <c r="C835" s="69"/>
      <c r="D835" s="70"/>
      <c r="E835" s="69"/>
      <c r="F835" s="69"/>
      <c r="G835" s="70"/>
      <c r="H835" s="70"/>
      <c r="I835" s="70"/>
      <c r="J835" s="70"/>
      <c r="K835" s="70"/>
      <c r="L835" s="70"/>
      <c r="M835" s="70"/>
      <c r="N835" s="86"/>
      <c r="O835" s="70"/>
      <c r="P835" s="72"/>
      <c r="Q835" s="73"/>
      <c r="R835" s="72"/>
      <c r="S835" s="73"/>
      <c r="T835" s="73"/>
      <c r="U835" s="74"/>
      <c r="V835" s="26"/>
      <c r="W835" s="26"/>
      <c r="X835" s="26"/>
      <c r="Y835" s="26"/>
      <c r="Z835" s="26"/>
      <c r="AA835" s="26"/>
      <c r="AB835" s="26"/>
      <c r="AC835" s="26"/>
      <c r="AD835" s="26"/>
      <c r="AE835" s="26"/>
      <c r="AF835" s="26"/>
      <c r="AG835" s="26"/>
      <c r="AH835" s="26"/>
    </row>
    <row r="836" spans="1:34" ht="14.5">
      <c r="A836" s="67">
        <v>834</v>
      </c>
      <c r="B836" s="68"/>
      <c r="C836" s="69"/>
      <c r="D836" s="70"/>
      <c r="E836" s="69"/>
      <c r="F836" s="69"/>
      <c r="G836" s="70"/>
      <c r="H836" s="70"/>
      <c r="I836" s="70"/>
      <c r="J836" s="70"/>
      <c r="K836" s="70"/>
      <c r="L836" s="70"/>
      <c r="M836" s="70"/>
      <c r="N836" s="86"/>
      <c r="O836" s="70"/>
      <c r="P836" s="72"/>
      <c r="Q836" s="73"/>
      <c r="R836" s="72"/>
      <c r="S836" s="73"/>
      <c r="T836" s="73"/>
      <c r="U836" s="74"/>
      <c r="V836" s="26"/>
      <c r="W836" s="26"/>
      <c r="X836" s="26"/>
      <c r="Y836" s="26"/>
      <c r="Z836" s="26"/>
      <c r="AA836" s="26"/>
      <c r="AB836" s="26"/>
      <c r="AC836" s="26"/>
      <c r="AD836" s="26"/>
      <c r="AE836" s="26"/>
      <c r="AF836" s="26"/>
      <c r="AG836" s="26"/>
      <c r="AH836" s="26"/>
    </row>
    <row r="837" spans="1:34" ht="14.5">
      <c r="A837" s="67">
        <v>835</v>
      </c>
      <c r="B837" s="68"/>
      <c r="C837" s="69"/>
      <c r="D837" s="70"/>
      <c r="E837" s="69"/>
      <c r="F837" s="69"/>
      <c r="G837" s="70"/>
      <c r="H837" s="70"/>
      <c r="I837" s="70"/>
      <c r="J837" s="70"/>
      <c r="K837" s="70"/>
      <c r="L837" s="70"/>
      <c r="M837" s="70"/>
      <c r="N837" s="86"/>
      <c r="O837" s="70"/>
      <c r="P837" s="72"/>
      <c r="Q837" s="73"/>
      <c r="R837" s="72"/>
      <c r="S837" s="73"/>
      <c r="T837" s="73"/>
      <c r="U837" s="74"/>
      <c r="V837" s="26"/>
      <c r="W837" s="26"/>
      <c r="X837" s="26"/>
      <c r="Y837" s="26"/>
      <c r="Z837" s="26"/>
      <c r="AA837" s="26"/>
      <c r="AB837" s="26"/>
      <c r="AC837" s="26"/>
      <c r="AD837" s="26"/>
      <c r="AE837" s="26"/>
      <c r="AF837" s="26"/>
      <c r="AG837" s="26"/>
      <c r="AH837" s="26"/>
    </row>
    <row r="838" spans="1:34" ht="14.5">
      <c r="A838" s="67">
        <v>836</v>
      </c>
      <c r="B838" s="68"/>
      <c r="C838" s="69"/>
      <c r="D838" s="70"/>
      <c r="E838" s="69"/>
      <c r="F838" s="69"/>
      <c r="G838" s="70"/>
      <c r="H838" s="70"/>
      <c r="I838" s="70"/>
      <c r="J838" s="70"/>
      <c r="K838" s="70"/>
      <c r="L838" s="70"/>
      <c r="M838" s="70"/>
      <c r="N838" s="86"/>
      <c r="O838" s="70"/>
      <c r="P838" s="72"/>
      <c r="Q838" s="73"/>
      <c r="R838" s="72"/>
      <c r="S838" s="73"/>
      <c r="T838" s="73"/>
      <c r="U838" s="74"/>
      <c r="V838" s="26"/>
      <c r="W838" s="26"/>
      <c r="X838" s="26"/>
      <c r="Y838" s="26"/>
      <c r="Z838" s="26"/>
      <c r="AA838" s="26"/>
      <c r="AB838" s="26"/>
      <c r="AC838" s="26"/>
      <c r="AD838" s="26"/>
      <c r="AE838" s="26"/>
      <c r="AF838" s="26"/>
      <c r="AG838" s="26"/>
      <c r="AH838" s="26"/>
    </row>
    <row r="839" spans="1:34" ht="14.5">
      <c r="A839" s="67">
        <v>837</v>
      </c>
      <c r="B839" s="68"/>
      <c r="C839" s="69"/>
      <c r="D839" s="70"/>
      <c r="E839" s="69"/>
      <c r="F839" s="69"/>
      <c r="G839" s="70"/>
      <c r="H839" s="70"/>
      <c r="I839" s="70"/>
      <c r="J839" s="70"/>
      <c r="K839" s="70"/>
      <c r="L839" s="70"/>
      <c r="M839" s="70"/>
      <c r="N839" s="86"/>
      <c r="O839" s="70"/>
      <c r="P839" s="72"/>
      <c r="Q839" s="73"/>
      <c r="R839" s="72"/>
      <c r="S839" s="73"/>
      <c r="T839" s="73"/>
      <c r="U839" s="74"/>
      <c r="V839" s="26"/>
      <c r="W839" s="26"/>
      <c r="X839" s="26"/>
      <c r="Y839" s="26"/>
      <c r="Z839" s="26"/>
      <c r="AA839" s="26"/>
      <c r="AB839" s="26"/>
      <c r="AC839" s="26"/>
      <c r="AD839" s="26"/>
      <c r="AE839" s="26"/>
      <c r="AF839" s="26"/>
      <c r="AG839" s="26"/>
      <c r="AH839" s="26"/>
    </row>
    <row r="840" spans="1:34" ht="14.5">
      <c r="A840" s="67">
        <v>838</v>
      </c>
      <c r="B840" s="68"/>
      <c r="C840" s="69"/>
      <c r="D840" s="70"/>
      <c r="E840" s="69"/>
      <c r="F840" s="69"/>
      <c r="G840" s="70"/>
      <c r="H840" s="70"/>
      <c r="I840" s="70"/>
      <c r="J840" s="70"/>
      <c r="K840" s="70"/>
      <c r="L840" s="70"/>
      <c r="M840" s="70"/>
      <c r="N840" s="86"/>
      <c r="O840" s="70"/>
      <c r="P840" s="72"/>
      <c r="Q840" s="73"/>
      <c r="R840" s="72"/>
      <c r="S840" s="73"/>
      <c r="T840" s="73"/>
      <c r="U840" s="74"/>
      <c r="V840" s="26"/>
      <c r="W840" s="26"/>
      <c r="X840" s="26"/>
      <c r="Y840" s="26"/>
      <c r="Z840" s="26"/>
      <c r="AA840" s="26"/>
      <c r="AB840" s="26"/>
      <c r="AC840" s="26"/>
      <c r="AD840" s="26"/>
      <c r="AE840" s="26"/>
      <c r="AF840" s="26"/>
      <c r="AG840" s="26"/>
      <c r="AH840" s="26"/>
    </row>
    <row r="841" spans="1:34" ht="14.5">
      <c r="A841" s="67">
        <v>839</v>
      </c>
      <c r="B841" s="68"/>
      <c r="C841" s="69"/>
      <c r="D841" s="70"/>
      <c r="E841" s="69"/>
      <c r="F841" s="69"/>
      <c r="G841" s="70"/>
      <c r="H841" s="70"/>
      <c r="I841" s="70"/>
      <c r="J841" s="70"/>
      <c r="K841" s="70"/>
      <c r="L841" s="70"/>
      <c r="M841" s="70"/>
      <c r="N841" s="86"/>
      <c r="O841" s="70"/>
      <c r="P841" s="72"/>
      <c r="Q841" s="73"/>
      <c r="R841" s="72"/>
      <c r="S841" s="73"/>
      <c r="T841" s="73"/>
      <c r="U841" s="74"/>
      <c r="V841" s="26"/>
      <c r="W841" s="26"/>
      <c r="X841" s="26"/>
      <c r="Y841" s="26"/>
      <c r="Z841" s="26"/>
      <c r="AA841" s="26"/>
      <c r="AB841" s="26"/>
      <c r="AC841" s="26"/>
      <c r="AD841" s="26"/>
      <c r="AE841" s="26"/>
      <c r="AF841" s="26"/>
      <c r="AG841" s="26"/>
      <c r="AH841" s="26"/>
    </row>
    <row r="842" spans="1:34" ht="14.5">
      <c r="A842" s="67">
        <v>840</v>
      </c>
      <c r="B842" s="68"/>
      <c r="C842" s="69"/>
      <c r="D842" s="70"/>
      <c r="E842" s="69"/>
      <c r="F842" s="69"/>
      <c r="G842" s="70"/>
      <c r="H842" s="70"/>
      <c r="I842" s="70"/>
      <c r="J842" s="70"/>
      <c r="K842" s="70"/>
      <c r="L842" s="70"/>
      <c r="M842" s="70"/>
      <c r="N842" s="86"/>
      <c r="O842" s="70"/>
      <c r="P842" s="72"/>
      <c r="Q842" s="73"/>
      <c r="R842" s="72"/>
      <c r="S842" s="73"/>
      <c r="T842" s="73"/>
      <c r="U842" s="74"/>
      <c r="V842" s="26"/>
      <c r="W842" s="26"/>
      <c r="X842" s="26"/>
      <c r="Y842" s="26"/>
      <c r="Z842" s="26"/>
      <c r="AA842" s="26"/>
      <c r="AB842" s="26"/>
      <c r="AC842" s="26"/>
      <c r="AD842" s="26"/>
      <c r="AE842" s="26"/>
      <c r="AF842" s="26"/>
      <c r="AG842" s="26"/>
      <c r="AH842" s="26"/>
    </row>
    <row r="843" spans="1:34" ht="14.5">
      <c r="A843" s="67">
        <v>841</v>
      </c>
      <c r="B843" s="68"/>
      <c r="C843" s="69"/>
      <c r="D843" s="70"/>
      <c r="E843" s="69"/>
      <c r="F843" s="69"/>
      <c r="G843" s="70"/>
      <c r="H843" s="70"/>
      <c r="I843" s="70"/>
      <c r="J843" s="70"/>
      <c r="K843" s="70"/>
      <c r="L843" s="70"/>
      <c r="M843" s="70"/>
      <c r="N843" s="86"/>
      <c r="O843" s="70"/>
      <c r="P843" s="72"/>
      <c r="Q843" s="73"/>
      <c r="R843" s="72"/>
      <c r="S843" s="73"/>
      <c r="T843" s="73"/>
      <c r="U843" s="74"/>
      <c r="V843" s="26"/>
      <c r="W843" s="26"/>
      <c r="X843" s="26"/>
      <c r="Y843" s="26"/>
      <c r="Z843" s="26"/>
      <c r="AA843" s="26"/>
      <c r="AB843" s="26"/>
      <c r="AC843" s="26"/>
      <c r="AD843" s="26"/>
      <c r="AE843" s="26"/>
      <c r="AF843" s="26"/>
      <c r="AG843" s="26"/>
      <c r="AH843" s="26"/>
    </row>
    <row r="844" spans="1:34" ht="14.5">
      <c r="A844" s="67">
        <v>842</v>
      </c>
      <c r="B844" s="68"/>
      <c r="C844" s="69"/>
      <c r="D844" s="70"/>
      <c r="E844" s="69"/>
      <c r="F844" s="69"/>
      <c r="G844" s="70"/>
      <c r="H844" s="70"/>
      <c r="I844" s="70"/>
      <c r="J844" s="70"/>
      <c r="K844" s="70"/>
      <c r="L844" s="70"/>
      <c r="M844" s="70"/>
      <c r="N844" s="86"/>
      <c r="O844" s="70"/>
      <c r="P844" s="72"/>
      <c r="Q844" s="73"/>
      <c r="R844" s="72"/>
      <c r="S844" s="73"/>
      <c r="T844" s="73"/>
      <c r="U844" s="74"/>
      <c r="V844" s="26"/>
      <c r="W844" s="26"/>
      <c r="X844" s="26"/>
      <c r="Y844" s="26"/>
      <c r="Z844" s="26"/>
      <c r="AA844" s="26"/>
      <c r="AB844" s="26"/>
      <c r="AC844" s="26"/>
      <c r="AD844" s="26"/>
      <c r="AE844" s="26"/>
      <c r="AF844" s="26"/>
      <c r="AG844" s="26"/>
      <c r="AH844" s="26"/>
    </row>
    <row r="845" spans="1:34" ht="14.5">
      <c r="A845" s="67">
        <v>843</v>
      </c>
      <c r="B845" s="68"/>
      <c r="C845" s="69"/>
      <c r="D845" s="70"/>
      <c r="E845" s="69"/>
      <c r="F845" s="69"/>
      <c r="G845" s="70"/>
      <c r="H845" s="70"/>
      <c r="I845" s="70"/>
      <c r="J845" s="70"/>
      <c r="K845" s="70"/>
      <c r="L845" s="70"/>
      <c r="M845" s="70"/>
      <c r="N845" s="86"/>
      <c r="O845" s="70"/>
      <c r="P845" s="72"/>
      <c r="Q845" s="73"/>
      <c r="R845" s="72"/>
      <c r="S845" s="73"/>
      <c r="T845" s="73"/>
      <c r="U845" s="74"/>
      <c r="V845" s="26"/>
      <c r="W845" s="26"/>
      <c r="X845" s="26"/>
      <c r="Y845" s="26"/>
      <c r="Z845" s="26"/>
      <c r="AA845" s="26"/>
      <c r="AB845" s="26"/>
      <c r="AC845" s="26"/>
      <c r="AD845" s="26"/>
      <c r="AE845" s="26"/>
      <c r="AF845" s="26"/>
      <c r="AG845" s="26"/>
      <c r="AH845" s="26"/>
    </row>
    <row r="846" spans="1:34" ht="14.5">
      <c r="A846" s="67">
        <v>844</v>
      </c>
      <c r="B846" s="68"/>
      <c r="C846" s="69"/>
      <c r="D846" s="70"/>
      <c r="E846" s="69"/>
      <c r="F846" s="69"/>
      <c r="G846" s="70"/>
      <c r="H846" s="70"/>
      <c r="I846" s="70"/>
      <c r="J846" s="70"/>
      <c r="K846" s="70"/>
      <c r="L846" s="70"/>
      <c r="M846" s="70"/>
      <c r="N846" s="86"/>
      <c r="O846" s="70"/>
      <c r="P846" s="72"/>
      <c r="Q846" s="73"/>
      <c r="R846" s="72"/>
      <c r="S846" s="73"/>
      <c r="T846" s="73"/>
      <c r="U846" s="74"/>
      <c r="V846" s="26"/>
      <c r="W846" s="26"/>
      <c r="X846" s="26"/>
      <c r="Y846" s="26"/>
      <c r="Z846" s="26"/>
      <c r="AA846" s="26"/>
      <c r="AB846" s="26"/>
      <c r="AC846" s="26"/>
      <c r="AD846" s="26"/>
      <c r="AE846" s="26"/>
      <c r="AF846" s="26"/>
      <c r="AG846" s="26"/>
      <c r="AH846" s="26"/>
    </row>
    <row r="847" spans="1:34" ht="14.5">
      <c r="A847" s="67">
        <v>845</v>
      </c>
      <c r="B847" s="68"/>
      <c r="C847" s="69"/>
      <c r="D847" s="70"/>
      <c r="E847" s="69"/>
      <c r="F847" s="69"/>
      <c r="G847" s="70"/>
      <c r="H847" s="70"/>
      <c r="I847" s="70"/>
      <c r="J847" s="70"/>
      <c r="K847" s="70"/>
      <c r="L847" s="70"/>
      <c r="M847" s="70"/>
      <c r="N847" s="86"/>
      <c r="O847" s="70"/>
      <c r="P847" s="72"/>
      <c r="Q847" s="73"/>
      <c r="R847" s="72"/>
      <c r="S847" s="73"/>
      <c r="T847" s="73"/>
      <c r="U847" s="74"/>
      <c r="V847" s="26"/>
      <c r="W847" s="26"/>
      <c r="X847" s="26"/>
      <c r="Y847" s="26"/>
      <c r="Z847" s="26"/>
      <c r="AA847" s="26"/>
      <c r="AB847" s="26"/>
      <c r="AC847" s="26"/>
      <c r="AD847" s="26"/>
      <c r="AE847" s="26"/>
      <c r="AF847" s="26"/>
      <c r="AG847" s="26"/>
      <c r="AH847" s="26"/>
    </row>
    <row r="848" spans="1:34" ht="14.5">
      <c r="A848" s="67">
        <v>846</v>
      </c>
      <c r="B848" s="68"/>
      <c r="C848" s="69"/>
      <c r="D848" s="70"/>
      <c r="E848" s="69"/>
      <c r="F848" s="69"/>
      <c r="G848" s="70"/>
      <c r="H848" s="70"/>
      <c r="I848" s="70"/>
      <c r="J848" s="70"/>
      <c r="K848" s="70"/>
      <c r="L848" s="70"/>
      <c r="M848" s="70"/>
      <c r="N848" s="86"/>
      <c r="O848" s="70"/>
      <c r="P848" s="72"/>
      <c r="Q848" s="73"/>
      <c r="R848" s="72"/>
      <c r="S848" s="73"/>
      <c r="T848" s="73"/>
      <c r="U848" s="74"/>
      <c r="V848" s="26"/>
      <c r="W848" s="26"/>
      <c r="X848" s="26"/>
      <c r="Y848" s="26"/>
      <c r="Z848" s="26"/>
      <c r="AA848" s="26"/>
      <c r="AB848" s="26"/>
      <c r="AC848" s="26"/>
      <c r="AD848" s="26"/>
      <c r="AE848" s="26"/>
      <c r="AF848" s="26"/>
      <c r="AG848" s="26"/>
      <c r="AH848" s="26"/>
    </row>
    <row r="849" spans="1:34" ht="14.5" hidden="1">
      <c r="A849" s="67">
        <v>847</v>
      </c>
      <c r="B849" s="68"/>
      <c r="C849" s="69"/>
      <c r="D849" s="70"/>
      <c r="E849" s="69"/>
      <c r="F849" s="69"/>
      <c r="G849" s="70"/>
      <c r="H849" s="70"/>
      <c r="I849" s="70"/>
      <c r="J849" s="70"/>
      <c r="K849" s="70"/>
      <c r="L849" s="70"/>
      <c r="M849" s="70"/>
      <c r="N849" s="86"/>
      <c r="O849" s="70"/>
      <c r="P849" s="72"/>
      <c r="Q849" s="73"/>
      <c r="R849" s="72"/>
      <c r="S849" s="73"/>
      <c r="T849" s="73"/>
      <c r="U849" s="74"/>
      <c r="V849" s="26"/>
      <c r="W849" s="26"/>
      <c r="X849" s="26"/>
      <c r="Y849" s="26"/>
      <c r="Z849" s="26"/>
      <c r="AA849" s="26"/>
      <c r="AB849" s="26"/>
      <c r="AC849" s="26"/>
      <c r="AD849" s="26"/>
      <c r="AE849" s="26"/>
      <c r="AF849" s="26"/>
      <c r="AG849" s="26"/>
      <c r="AH849" s="26"/>
    </row>
    <row r="850" spans="1:34" ht="14.5" hidden="1">
      <c r="A850" s="67">
        <v>848</v>
      </c>
      <c r="B850" s="68"/>
      <c r="C850" s="69"/>
      <c r="D850" s="70"/>
      <c r="E850" s="69"/>
      <c r="F850" s="69"/>
      <c r="G850" s="70"/>
      <c r="H850" s="70"/>
      <c r="I850" s="70"/>
      <c r="J850" s="70"/>
      <c r="K850" s="70"/>
      <c r="L850" s="70"/>
      <c r="M850" s="70"/>
      <c r="N850" s="86"/>
      <c r="O850" s="70"/>
      <c r="P850" s="72"/>
      <c r="Q850" s="73"/>
      <c r="R850" s="72"/>
      <c r="S850" s="73"/>
      <c r="T850" s="73"/>
      <c r="U850" s="74"/>
      <c r="V850" s="26"/>
      <c r="W850" s="26"/>
      <c r="X850" s="26"/>
      <c r="Y850" s="26"/>
      <c r="Z850" s="26"/>
      <c r="AA850" s="26"/>
      <c r="AB850" s="26"/>
      <c r="AC850" s="26"/>
      <c r="AD850" s="26"/>
      <c r="AE850" s="26"/>
      <c r="AF850" s="26"/>
      <c r="AG850" s="26"/>
      <c r="AH850" s="26"/>
    </row>
    <row r="851" spans="1:34" ht="14.5" hidden="1">
      <c r="A851" s="67">
        <v>849</v>
      </c>
      <c r="B851" s="68"/>
      <c r="C851" s="69"/>
      <c r="D851" s="70"/>
      <c r="E851" s="69"/>
      <c r="F851" s="69"/>
      <c r="G851" s="70"/>
      <c r="H851" s="70"/>
      <c r="I851" s="70"/>
      <c r="J851" s="70"/>
      <c r="K851" s="70"/>
      <c r="L851" s="70"/>
      <c r="M851" s="70"/>
      <c r="N851" s="86"/>
      <c r="O851" s="70"/>
      <c r="P851" s="72"/>
      <c r="Q851" s="73"/>
      <c r="R851" s="72"/>
      <c r="S851" s="73"/>
      <c r="T851" s="73"/>
      <c r="U851" s="74"/>
      <c r="V851" s="26"/>
      <c r="W851" s="26"/>
      <c r="X851" s="26"/>
      <c r="Y851" s="26"/>
      <c r="Z851" s="26"/>
      <c r="AA851" s="26"/>
      <c r="AB851" s="26"/>
      <c r="AC851" s="26"/>
      <c r="AD851" s="26"/>
      <c r="AE851" s="26"/>
      <c r="AF851" s="26"/>
      <c r="AG851" s="26"/>
      <c r="AH851" s="26"/>
    </row>
    <row r="852" spans="1:34" ht="14.5" hidden="1">
      <c r="A852" s="67">
        <v>850</v>
      </c>
      <c r="B852" s="68"/>
      <c r="C852" s="69"/>
      <c r="D852" s="70"/>
      <c r="E852" s="69"/>
      <c r="F852" s="69"/>
      <c r="G852" s="70"/>
      <c r="H852" s="70"/>
      <c r="I852" s="70"/>
      <c r="J852" s="70"/>
      <c r="K852" s="70"/>
      <c r="L852" s="70"/>
      <c r="M852" s="70"/>
      <c r="N852" s="86"/>
      <c r="O852" s="70"/>
      <c r="P852" s="72"/>
      <c r="Q852" s="73"/>
      <c r="R852" s="72"/>
      <c r="S852" s="73"/>
      <c r="T852" s="73"/>
      <c r="U852" s="74"/>
      <c r="V852" s="26"/>
      <c r="W852" s="26"/>
      <c r="X852" s="26"/>
      <c r="Y852" s="26"/>
      <c r="Z852" s="26"/>
      <c r="AA852" s="26"/>
      <c r="AB852" s="26"/>
      <c r="AC852" s="26"/>
      <c r="AD852" s="26"/>
      <c r="AE852" s="26"/>
      <c r="AF852" s="26"/>
      <c r="AG852" s="26"/>
      <c r="AH852" s="26"/>
    </row>
    <row r="853" spans="1:34" ht="14.5" hidden="1">
      <c r="A853" s="67">
        <v>851</v>
      </c>
      <c r="B853" s="68"/>
      <c r="C853" s="69"/>
      <c r="D853" s="70"/>
      <c r="E853" s="69"/>
      <c r="F853" s="69"/>
      <c r="G853" s="70"/>
      <c r="H853" s="70"/>
      <c r="I853" s="70"/>
      <c r="J853" s="70"/>
      <c r="K853" s="70"/>
      <c r="L853" s="70"/>
      <c r="M853" s="70"/>
      <c r="N853" s="86"/>
      <c r="O853" s="70"/>
      <c r="P853" s="72"/>
      <c r="Q853" s="73"/>
      <c r="R853" s="72"/>
      <c r="S853" s="73"/>
      <c r="T853" s="73"/>
      <c r="U853" s="74"/>
      <c r="V853" s="26"/>
      <c r="W853" s="26"/>
      <c r="X853" s="26"/>
      <c r="Y853" s="26"/>
      <c r="Z853" s="26"/>
      <c r="AA853" s="26"/>
      <c r="AB853" s="26"/>
      <c r="AC853" s="26"/>
      <c r="AD853" s="26"/>
      <c r="AE853" s="26"/>
      <c r="AF853" s="26"/>
      <c r="AG853" s="26"/>
      <c r="AH853" s="26"/>
    </row>
    <row r="854" spans="1:34" ht="14.5" hidden="1">
      <c r="A854" s="67">
        <v>852</v>
      </c>
      <c r="B854" s="68"/>
      <c r="C854" s="69"/>
      <c r="D854" s="70"/>
      <c r="E854" s="69"/>
      <c r="F854" s="69"/>
      <c r="G854" s="70"/>
      <c r="H854" s="70"/>
      <c r="I854" s="70"/>
      <c r="J854" s="70"/>
      <c r="K854" s="70"/>
      <c r="L854" s="70"/>
      <c r="M854" s="70"/>
      <c r="N854" s="86"/>
      <c r="O854" s="70"/>
      <c r="P854" s="72"/>
      <c r="Q854" s="73"/>
      <c r="R854" s="72"/>
      <c r="S854" s="73"/>
      <c r="T854" s="73"/>
      <c r="U854" s="74"/>
      <c r="V854" s="26"/>
      <c r="W854" s="26"/>
      <c r="X854" s="26"/>
      <c r="Y854" s="26"/>
      <c r="Z854" s="26"/>
      <c r="AA854" s="26"/>
      <c r="AB854" s="26"/>
      <c r="AC854" s="26"/>
      <c r="AD854" s="26"/>
      <c r="AE854" s="26"/>
      <c r="AF854" s="26"/>
      <c r="AG854" s="26"/>
      <c r="AH854" s="26"/>
    </row>
    <row r="855" spans="1:34" ht="14.5" hidden="1">
      <c r="A855" s="67">
        <v>853</v>
      </c>
      <c r="B855" s="68"/>
      <c r="C855" s="69"/>
      <c r="D855" s="70"/>
      <c r="E855" s="69"/>
      <c r="F855" s="69"/>
      <c r="G855" s="70"/>
      <c r="H855" s="70"/>
      <c r="I855" s="70"/>
      <c r="J855" s="70"/>
      <c r="K855" s="70"/>
      <c r="L855" s="70"/>
      <c r="M855" s="70"/>
      <c r="N855" s="86"/>
      <c r="O855" s="70"/>
      <c r="P855" s="72"/>
      <c r="Q855" s="73"/>
      <c r="R855" s="72"/>
      <c r="S855" s="73"/>
      <c r="T855" s="73"/>
      <c r="U855" s="74"/>
      <c r="V855" s="26"/>
      <c r="W855" s="26"/>
      <c r="X855" s="26"/>
      <c r="Y855" s="26"/>
      <c r="Z855" s="26"/>
      <c r="AA855" s="26"/>
      <c r="AB855" s="26"/>
      <c r="AC855" s="26"/>
      <c r="AD855" s="26"/>
      <c r="AE855" s="26"/>
      <c r="AF855" s="26"/>
      <c r="AG855" s="26"/>
      <c r="AH855" s="26"/>
    </row>
    <row r="856" spans="1:34" ht="14.5" hidden="1">
      <c r="A856" s="67">
        <v>854</v>
      </c>
      <c r="B856" s="68"/>
      <c r="C856" s="69"/>
      <c r="D856" s="70"/>
      <c r="E856" s="69"/>
      <c r="F856" s="69"/>
      <c r="G856" s="70"/>
      <c r="H856" s="70"/>
      <c r="I856" s="70"/>
      <c r="J856" s="70"/>
      <c r="K856" s="70"/>
      <c r="L856" s="70"/>
      <c r="M856" s="70"/>
      <c r="N856" s="86"/>
      <c r="O856" s="70"/>
      <c r="P856" s="72"/>
      <c r="Q856" s="73"/>
      <c r="R856" s="72"/>
      <c r="S856" s="73"/>
      <c r="T856" s="73"/>
      <c r="U856" s="74"/>
      <c r="V856" s="26"/>
      <c r="W856" s="26"/>
      <c r="X856" s="26"/>
      <c r="Y856" s="26"/>
      <c r="Z856" s="26"/>
      <c r="AA856" s="26"/>
      <c r="AB856" s="26"/>
      <c r="AC856" s="26"/>
      <c r="AD856" s="26"/>
      <c r="AE856" s="26"/>
      <c r="AF856" s="26"/>
      <c r="AG856" s="26"/>
      <c r="AH856" s="26"/>
    </row>
    <row r="857" spans="1:34" ht="14.5" hidden="1">
      <c r="A857" s="67">
        <v>855</v>
      </c>
      <c r="B857" s="68"/>
      <c r="C857" s="69"/>
      <c r="D857" s="70"/>
      <c r="E857" s="69"/>
      <c r="F857" s="69"/>
      <c r="G857" s="70"/>
      <c r="H857" s="70"/>
      <c r="I857" s="70"/>
      <c r="J857" s="70"/>
      <c r="K857" s="70"/>
      <c r="L857" s="70"/>
      <c r="M857" s="70"/>
      <c r="N857" s="86"/>
      <c r="O857" s="70"/>
      <c r="P857" s="72"/>
      <c r="Q857" s="73"/>
      <c r="R857" s="72"/>
      <c r="S857" s="73"/>
      <c r="T857" s="73"/>
      <c r="U857" s="74"/>
      <c r="V857" s="26"/>
      <c r="W857" s="26"/>
      <c r="X857" s="26"/>
      <c r="Y857" s="26"/>
      <c r="Z857" s="26"/>
      <c r="AA857" s="26"/>
      <c r="AB857" s="26"/>
      <c r="AC857" s="26"/>
      <c r="AD857" s="26"/>
      <c r="AE857" s="26"/>
      <c r="AF857" s="26"/>
      <c r="AG857" s="26"/>
      <c r="AH857" s="26"/>
    </row>
    <row r="858" spans="1:34" ht="14.5">
      <c r="A858" s="67">
        <v>856</v>
      </c>
      <c r="B858" s="68"/>
      <c r="C858" s="69"/>
      <c r="D858" s="70"/>
      <c r="E858" s="69"/>
      <c r="F858" s="69"/>
      <c r="G858" s="101"/>
      <c r="H858" s="70"/>
      <c r="I858" s="70"/>
      <c r="J858" s="70"/>
      <c r="K858" s="70"/>
      <c r="L858" s="70"/>
      <c r="M858" s="70"/>
      <c r="N858" s="86"/>
      <c r="O858" s="70"/>
      <c r="P858" s="72"/>
      <c r="Q858" s="73"/>
      <c r="R858" s="72"/>
      <c r="S858" s="73"/>
      <c r="T858" s="73"/>
      <c r="U858" s="74"/>
      <c r="V858" s="26"/>
      <c r="W858" s="26"/>
      <c r="X858" s="26"/>
      <c r="Y858" s="26"/>
      <c r="Z858" s="26"/>
      <c r="AA858" s="26"/>
      <c r="AB858" s="26"/>
      <c r="AC858" s="26"/>
      <c r="AD858" s="26"/>
      <c r="AE858" s="26"/>
      <c r="AF858" s="26"/>
      <c r="AG858" s="26"/>
      <c r="AH858" s="26"/>
    </row>
    <row r="859" spans="1:34" ht="14.5">
      <c r="A859" s="67">
        <v>857</v>
      </c>
      <c r="B859" s="68"/>
      <c r="C859" s="69"/>
      <c r="D859" s="70"/>
      <c r="E859" s="69"/>
      <c r="F859" s="69"/>
      <c r="G859" s="70"/>
      <c r="H859" s="70"/>
      <c r="I859" s="70"/>
      <c r="J859" s="70"/>
      <c r="K859" s="70"/>
      <c r="L859" s="70"/>
      <c r="M859" s="70"/>
      <c r="N859" s="86"/>
      <c r="O859" s="70"/>
      <c r="P859" s="72"/>
      <c r="Q859" s="73"/>
      <c r="R859" s="72"/>
      <c r="S859" s="73"/>
      <c r="T859" s="73"/>
      <c r="U859" s="74"/>
      <c r="V859" s="26"/>
      <c r="W859" s="26"/>
      <c r="X859" s="26"/>
      <c r="Y859" s="26"/>
      <c r="Z859" s="26"/>
      <c r="AA859" s="26"/>
      <c r="AB859" s="26"/>
      <c r="AC859" s="26"/>
      <c r="AD859" s="26"/>
      <c r="AE859" s="26"/>
      <c r="AF859" s="26"/>
      <c r="AG859" s="26"/>
      <c r="AH859" s="26"/>
    </row>
    <row r="860" spans="1:34" ht="14.5">
      <c r="A860" s="67">
        <v>858</v>
      </c>
      <c r="B860" s="68"/>
      <c r="C860" s="69"/>
      <c r="D860" s="70"/>
      <c r="E860" s="69"/>
      <c r="F860" s="69"/>
      <c r="G860" s="70"/>
      <c r="H860" s="70"/>
      <c r="I860" s="70"/>
      <c r="J860" s="70"/>
      <c r="K860" s="70"/>
      <c r="L860" s="70"/>
      <c r="M860" s="70"/>
      <c r="N860" s="86"/>
      <c r="O860" s="70"/>
      <c r="P860" s="72"/>
      <c r="Q860" s="73"/>
      <c r="R860" s="72"/>
      <c r="S860" s="73"/>
      <c r="T860" s="73"/>
      <c r="U860" s="74"/>
      <c r="V860" s="26"/>
      <c r="W860" s="26"/>
      <c r="X860" s="26"/>
      <c r="Y860" s="26"/>
      <c r="Z860" s="26"/>
      <c r="AA860" s="26"/>
      <c r="AB860" s="26"/>
      <c r="AC860" s="26"/>
      <c r="AD860" s="26"/>
      <c r="AE860" s="26"/>
      <c r="AF860" s="26"/>
      <c r="AG860" s="26"/>
      <c r="AH860" s="26"/>
    </row>
    <row r="861" spans="1:34" ht="14.5">
      <c r="A861" s="67">
        <v>859</v>
      </c>
      <c r="B861" s="68"/>
      <c r="C861" s="69"/>
      <c r="D861" s="70"/>
      <c r="E861" s="69"/>
      <c r="F861" s="69"/>
      <c r="G861" s="70"/>
      <c r="H861" s="70"/>
      <c r="I861" s="70"/>
      <c r="J861" s="70"/>
      <c r="K861" s="70"/>
      <c r="L861" s="70"/>
      <c r="M861" s="70"/>
      <c r="N861" s="86"/>
      <c r="O861" s="70"/>
      <c r="P861" s="72"/>
      <c r="Q861" s="73"/>
      <c r="R861" s="72"/>
      <c r="S861" s="73"/>
      <c r="T861" s="73"/>
      <c r="U861" s="74"/>
      <c r="V861" s="26"/>
      <c r="W861" s="26"/>
      <c r="X861" s="26"/>
      <c r="Y861" s="26"/>
      <c r="Z861" s="26"/>
      <c r="AA861" s="26"/>
      <c r="AB861" s="26"/>
      <c r="AC861" s="26"/>
      <c r="AD861" s="26"/>
      <c r="AE861" s="26"/>
      <c r="AF861" s="26"/>
      <c r="AG861" s="26"/>
      <c r="AH861" s="26"/>
    </row>
    <row r="862" spans="1:34" ht="14.5">
      <c r="A862" s="67">
        <v>860</v>
      </c>
      <c r="B862" s="68"/>
      <c r="C862" s="69"/>
      <c r="D862" s="70"/>
      <c r="E862" s="69"/>
      <c r="F862" s="69"/>
      <c r="G862" s="70"/>
      <c r="H862" s="70"/>
      <c r="I862" s="70"/>
      <c r="J862" s="70"/>
      <c r="K862" s="70"/>
      <c r="L862" s="70"/>
      <c r="M862" s="70"/>
      <c r="N862" s="86"/>
      <c r="O862" s="70"/>
      <c r="P862" s="72"/>
      <c r="Q862" s="73"/>
      <c r="R862" s="72"/>
      <c r="S862" s="73"/>
      <c r="T862" s="73"/>
      <c r="U862" s="74"/>
      <c r="V862" s="26"/>
      <c r="W862" s="26"/>
      <c r="X862" s="26"/>
      <c r="Y862" s="26"/>
      <c r="Z862" s="26"/>
      <c r="AA862" s="26"/>
      <c r="AB862" s="26"/>
      <c r="AC862" s="26"/>
      <c r="AD862" s="26"/>
      <c r="AE862" s="26"/>
      <c r="AF862" s="26"/>
      <c r="AG862" s="26"/>
      <c r="AH862" s="26"/>
    </row>
    <row r="863" spans="1:34" ht="14.5">
      <c r="A863" s="67">
        <v>861</v>
      </c>
      <c r="B863" s="68"/>
      <c r="C863" s="69"/>
      <c r="D863" s="70"/>
      <c r="E863" s="69"/>
      <c r="F863" s="69"/>
      <c r="G863" s="70"/>
      <c r="H863" s="70"/>
      <c r="I863" s="70"/>
      <c r="J863" s="70"/>
      <c r="K863" s="70"/>
      <c r="L863" s="70"/>
      <c r="M863" s="70"/>
      <c r="N863" s="86"/>
      <c r="O863" s="70"/>
      <c r="P863" s="72"/>
      <c r="Q863" s="73"/>
      <c r="R863" s="72"/>
      <c r="S863" s="73"/>
      <c r="T863" s="73"/>
      <c r="U863" s="74"/>
      <c r="V863" s="26"/>
      <c r="W863" s="26"/>
      <c r="X863" s="26"/>
      <c r="Y863" s="26"/>
      <c r="Z863" s="26"/>
      <c r="AA863" s="26"/>
      <c r="AB863" s="26"/>
      <c r="AC863" s="26"/>
      <c r="AD863" s="26"/>
      <c r="AE863" s="26"/>
      <c r="AF863" s="26"/>
      <c r="AG863" s="26"/>
      <c r="AH863" s="26"/>
    </row>
    <row r="864" spans="1:34" ht="14.5">
      <c r="A864" s="67">
        <v>862</v>
      </c>
      <c r="B864" s="68"/>
      <c r="C864" s="69"/>
      <c r="D864" s="70"/>
      <c r="E864" s="69"/>
      <c r="F864" s="69"/>
      <c r="G864" s="70"/>
      <c r="H864" s="70"/>
      <c r="I864" s="70"/>
      <c r="J864" s="70"/>
      <c r="K864" s="70"/>
      <c r="L864" s="70"/>
      <c r="M864" s="70"/>
      <c r="N864" s="86"/>
      <c r="O864" s="70"/>
      <c r="P864" s="72"/>
      <c r="Q864" s="73"/>
      <c r="R864" s="72"/>
      <c r="S864" s="73"/>
      <c r="T864" s="73"/>
      <c r="U864" s="74"/>
      <c r="V864" s="26"/>
      <c r="W864" s="26"/>
      <c r="X864" s="26"/>
      <c r="Y864" s="26"/>
      <c r="Z864" s="26"/>
      <c r="AA864" s="26"/>
      <c r="AB864" s="26"/>
      <c r="AC864" s="26"/>
      <c r="AD864" s="26"/>
      <c r="AE864" s="26"/>
      <c r="AF864" s="26"/>
      <c r="AG864" s="26"/>
      <c r="AH864" s="26"/>
    </row>
    <row r="865" spans="1:34" ht="14.5">
      <c r="A865" s="67">
        <v>863</v>
      </c>
      <c r="B865" s="68"/>
      <c r="C865" s="69"/>
      <c r="D865" s="70"/>
      <c r="E865" s="69"/>
      <c r="F865" s="69"/>
      <c r="G865" s="70"/>
      <c r="H865" s="70"/>
      <c r="I865" s="70"/>
      <c r="J865" s="70"/>
      <c r="K865" s="70"/>
      <c r="L865" s="70"/>
      <c r="M865" s="70"/>
      <c r="N865" s="86"/>
      <c r="O865" s="70"/>
      <c r="P865" s="72"/>
      <c r="Q865" s="73"/>
      <c r="R865" s="72"/>
      <c r="S865" s="73"/>
      <c r="T865" s="73"/>
      <c r="U865" s="74"/>
      <c r="V865" s="26"/>
      <c r="W865" s="26"/>
      <c r="X865" s="26"/>
      <c r="Y865" s="26"/>
      <c r="Z865" s="26"/>
      <c r="AA865" s="26"/>
      <c r="AB865" s="26"/>
      <c r="AC865" s="26"/>
      <c r="AD865" s="26"/>
      <c r="AE865" s="26"/>
      <c r="AF865" s="26"/>
      <c r="AG865" s="26"/>
      <c r="AH865" s="26"/>
    </row>
    <row r="866" spans="1:34" ht="14.5">
      <c r="A866" s="67">
        <v>864</v>
      </c>
      <c r="B866" s="68"/>
      <c r="C866" s="69"/>
      <c r="D866" s="70"/>
      <c r="E866" s="69"/>
      <c r="F866" s="69"/>
      <c r="G866" s="70"/>
      <c r="H866" s="70"/>
      <c r="I866" s="70"/>
      <c r="J866" s="70"/>
      <c r="K866" s="70"/>
      <c r="L866" s="70"/>
      <c r="M866" s="70"/>
      <c r="N866" s="86"/>
      <c r="O866" s="70"/>
      <c r="P866" s="72"/>
      <c r="Q866" s="73"/>
      <c r="R866" s="72"/>
      <c r="S866" s="73"/>
      <c r="T866" s="73"/>
      <c r="U866" s="74"/>
      <c r="V866" s="26"/>
      <c r="W866" s="26"/>
      <c r="X866" s="26"/>
      <c r="Y866" s="26"/>
      <c r="Z866" s="26"/>
      <c r="AA866" s="26"/>
      <c r="AB866" s="26"/>
      <c r="AC866" s="26"/>
      <c r="AD866" s="26"/>
      <c r="AE866" s="26"/>
      <c r="AF866" s="26"/>
      <c r="AG866" s="26"/>
      <c r="AH866" s="26"/>
    </row>
    <row r="867" spans="1:34" ht="14.5">
      <c r="A867" s="67">
        <v>865</v>
      </c>
      <c r="B867" s="68"/>
      <c r="C867" s="69"/>
      <c r="D867" s="70"/>
      <c r="E867" s="69"/>
      <c r="F867" s="69"/>
      <c r="G867" s="70"/>
      <c r="H867" s="70"/>
      <c r="I867" s="70"/>
      <c r="J867" s="70"/>
      <c r="K867" s="70"/>
      <c r="L867" s="70"/>
      <c r="M867" s="70"/>
      <c r="N867" s="86"/>
      <c r="O867" s="70"/>
      <c r="P867" s="72"/>
      <c r="Q867" s="73"/>
      <c r="R867" s="72"/>
      <c r="S867" s="73"/>
      <c r="T867" s="73"/>
      <c r="U867" s="74"/>
      <c r="V867" s="26"/>
      <c r="W867" s="26"/>
      <c r="X867" s="26"/>
      <c r="Y867" s="26"/>
      <c r="Z867" s="26"/>
      <c r="AA867" s="26"/>
      <c r="AB867" s="26"/>
      <c r="AC867" s="26"/>
      <c r="AD867" s="26"/>
      <c r="AE867" s="26"/>
      <c r="AF867" s="26"/>
      <c r="AG867" s="26"/>
      <c r="AH867" s="26"/>
    </row>
    <row r="868" spans="1:34" ht="14.5">
      <c r="A868" s="67">
        <v>866</v>
      </c>
      <c r="B868" s="68"/>
      <c r="C868" s="69"/>
      <c r="D868" s="70"/>
      <c r="E868" s="69"/>
      <c r="F868" s="69"/>
      <c r="G868" s="70"/>
      <c r="H868" s="70"/>
      <c r="I868" s="70"/>
      <c r="J868" s="70"/>
      <c r="K868" s="70"/>
      <c r="L868" s="70"/>
      <c r="M868" s="70"/>
      <c r="N868" s="86"/>
      <c r="O868" s="70"/>
      <c r="P868" s="72"/>
      <c r="Q868" s="73"/>
      <c r="R868" s="72"/>
      <c r="S868" s="73"/>
      <c r="T868" s="73"/>
      <c r="U868" s="74"/>
      <c r="V868" s="26"/>
      <c r="W868" s="26"/>
      <c r="X868" s="26"/>
      <c r="Y868" s="26"/>
      <c r="Z868" s="26"/>
      <c r="AA868" s="26"/>
      <c r="AB868" s="26"/>
      <c r="AC868" s="26"/>
      <c r="AD868" s="26"/>
      <c r="AE868" s="26"/>
      <c r="AF868" s="26"/>
      <c r="AG868" s="26"/>
      <c r="AH868" s="26"/>
    </row>
    <row r="869" spans="1:34" ht="14.5">
      <c r="A869" s="67">
        <v>867</v>
      </c>
      <c r="B869" s="68"/>
      <c r="C869" s="69"/>
      <c r="D869" s="70"/>
      <c r="E869" s="69"/>
      <c r="F869" s="69"/>
      <c r="G869" s="70"/>
      <c r="H869" s="70"/>
      <c r="I869" s="70"/>
      <c r="J869" s="70"/>
      <c r="K869" s="70"/>
      <c r="L869" s="70"/>
      <c r="M869" s="70"/>
      <c r="N869" s="86"/>
      <c r="O869" s="70"/>
      <c r="P869" s="72"/>
      <c r="Q869" s="73"/>
      <c r="R869" s="72"/>
      <c r="S869" s="73"/>
      <c r="T869" s="73"/>
      <c r="U869" s="74"/>
      <c r="V869" s="26"/>
      <c r="W869" s="26"/>
      <c r="X869" s="26"/>
      <c r="Y869" s="26"/>
      <c r="Z869" s="26"/>
      <c r="AA869" s="26"/>
      <c r="AB869" s="26"/>
      <c r="AC869" s="26"/>
      <c r="AD869" s="26"/>
      <c r="AE869" s="26"/>
      <c r="AF869" s="26"/>
      <c r="AG869" s="26"/>
      <c r="AH869" s="26"/>
    </row>
    <row r="870" spans="1:34" ht="14.5">
      <c r="A870" s="67">
        <v>868</v>
      </c>
      <c r="B870" s="68"/>
      <c r="C870" s="69"/>
      <c r="D870" s="70"/>
      <c r="E870" s="69"/>
      <c r="F870" s="69"/>
      <c r="G870" s="70"/>
      <c r="H870" s="70"/>
      <c r="I870" s="70"/>
      <c r="J870" s="70"/>
      <c r="K870" s="70"/>
      <c r="L870" s="70"/>
      <c r="M870" s="70"/>
      <c r="N870" s="86"/>
      <c r="O870" s="70"/>
      <c r="P870" s="72"/>
      <c r="Q870" s="73"/>
      <c r="R870" s="72"/>
      <c r="S870" s="73"/>
      <c r="T870" s="73"/>
      <c r="U870" s="74"/>
      <c r="V870" s="26"/>
      <c r="W870" s="26"/>
      <c r="X870" s="26"/>
      <c r="Y870" s="26"/>
      <c r="Z870" s="26"/>
      <c r="AA870" s="26"/>
      <c r="AB870" s="26"/>
      <c r="AC870" s="26"/>
      <c r="AD870" s="26"/>
      <c r="AE870" s="26"/>
      <c r="AF870" s="26"/>
      <c r="AG870" s="26"/>
      <c r="AH870" s="26"/>
    </row>
    <row r="871" spans="1:34" ht="14.5">
      <c r="A871" s="67">
        <v>869</v>
      </c>
      <c r="B871" s="68"/>
      <c r="C871" s="69"/>
      <c r="D871" s="70"/>
      <c r="E871" s="69"/>
      <c r="F871" s="69"/>
      <c r="G871" s="70"/>
      <c r="H871" s="70"/>
      <c r="I871" s="70"/>
      <c r="J871" s="70"/>
      <c r="K871" s="70"/>
      <c r="L871" s="70"/>
      <c r="M871" s="70"/>
      <c r="N871" s="86"/>
      <c r="O871" s="70"/>
      <c r="P871" s="72"/>
      <c r="Q871" s="73"/>
      <c r="R871" s="72"/>
      <c r="S871" s="73"/>
      <c r="T871" s="73"/>
      <c r="U871" s="74"/>
      <c r="V871" s="26"/>
      <c r="W871" s="26"/>
      <c r="X871" s="26"/>
      <c r="Y871" s="26"/>
      <c r="Z871" s="26"/>
      <c r="AA871" s="26"/>
      <c r="AB871" s="26"/>
      <c r="AC871" s="26"/>
      <c r="AD871" s="26"/>
      <c r="AE871" s="26"/>
      <c r="AF871" s="26"/>
      <c r="AG871" s="26"/>
      <c r="AH871" s="26"/>
    </row>
    <row r="872" spans="1:34" ht="14.5">
      <c r="A872" s="67">
        <v>870</v>
      </c>
      <c r="B872" s="68"/>
      <c r="C872" s="69"/>
      <c r="D872" s="70"/>
      <c r="E872" s="69"/>
      <c r="F872" s="69"/>
      <c r="G872" s="70"/>
      <c r="H872" s="70"/>
      <c r="I872" s="70"/>
      <c r="J872" s="70"/>
      <c r="K872" s="70"/>
      <c r="L872" s="70"/>
      <c r="M872" s="70"/>
      <c r="N872" s="86"/>
      <c r="O872" s="70"/>
      <c r="P872" s="72"/>
      <c r="Q872" s="73"/>
      <c r="R872" s="72"/>
      <c r="S872" s="73"/>
      <c r="T872" s="73"/>
      <c r="U872" s="74"/>
      <c r="V872" s="26"/>
      <c r="W872" s="26"/>
      <c r="X872" s="26"/>
      <c r="Y872" s="26"/>
      <c r="Z872" s="26"/>
      <c r="AA872" s="26"/>
      <c r="AB872" s="26"/>
      <c r="AC872" s="26"/>
      <c r="AD872" s="26"/>
      <c r="AE872" s="26"/>
      <c r="AF872" s="26"/>
      <c r="AG872" s="26"/>
      <c r="AH872" s="26"/>
    </row>
    <row r="873" spans="1:34" ht="14.5">
      <c r="A873" s="67">
        <v>871</v>
      </c>
      <c r="B873" s="68"/>
      <c r="C873" s="69"/>
      <c r="D873" s="70"/>
      <c r="E873" s="69"/>
      <c r="F873" s="69"/>
      <c r="G873" s="70"/>
      <c r="H873" s="70"/>
      <c r="I873" s="70"/>
      <c r="J873" s="70"/>
      <c r="K873" s="70"/>
      <c r="L873" s="70"/>
      <c r="M873" s="70"/>
      <c r="N873" s="86"/>
      <c r="O873" s="70"/>
      <c r="P873" s="72"/>
      <c r="Q873" s="73"/>
      <c r="R873" s="72"/>
      <c r="S873" s="73"/>
      <c r="T873" s="73"/>
      <c r="U873" s="74"/>
      <c r="V873" s="26"/>
      <c r="W873" s="26"/>
      <c r="X873" s="26"/>
      <c r="Y873" s="26"/>
      <c r="Z873" s="26"/>
      <c r="AA873" s="26"/>
      <c r="AB873" s="26"/>
      <c r="AC873" s="26"/>
      <c r="AD873" s="26"/>
      <c r="AE873" s="26"/>
      <c r="AF873" s="26"/>
      <c r="AG873" s="26"/>
      <c r="AH873" s="26"/>
    </row>
    <row r="874" spans="1:34" ht="14.5">
      <c r="A874" s="67">
        <v>872</v>
      </c>
      <c r="B874" s="68"/>
      <c r="C874" s="69"/>
      <c r="D874" s="70"/>
      <c r="E874" s="69"/>
      <c r="F874" s="69"/>
      <c r="G874" s="70"/>
      <c r="H874" s="70"/>
      <c r="I874" s="70"/>
      <c r="J874" s="70"/>
      <c r="K874" s="70"/>
      <c r="L874" s="70"/>
      <c r="M874" s="70"/>
      <c r="N874" s="86"/>
      <c r="O874" s="70"/>
      <c r="P874" s="72"/>
      <c r="Q874" s="73"/>
      <c r="R874" s="72"/>
      <c r="S874" s="73"/>
      <c r="T874" s="73"/>
      <c r="U874" s="74"/>
      <c r="V874" s="26"/>
      <c r="W874" s="26"/>
      <c r="X874" s="26"/>
      <c r="Y874" s="26"/>
      <c r="Z874" s="26"/>
      <c r="AA874" s="26"/>
      <c r="AB874" s="26"/>
      <c r="AC874" s="26"/>
      <c r="AD874" s="26"/>
      <c r="AE874" s="26"/>
      <c r="AF874" s="26"/>
      <c r="AG874" s="26"/>
      <c r="AH874" s="26"/>
    </row>
    <row r="875" spans="1:34" ht="14.5">
      <c r="A875" s="67">
        <v>873</v>
      </c>
      <c r="B875" s="68"/>
      <c r="C875" s="69"/>
      <c r="D875" s="70"/>
      <c r="E875" s="69"/>
      <c r="F875" s="69"/>
      <c r="G875" s="70"/>
      <c r="H875" s="70"/>
      <c r="I875" s="70"/>
      <c r="J875" s="70"/>
      <c r="K875" s="70"/>
      <c r="L875" s="70"/>
      <c r="M875" s="70"/>
      <c r="N875" s="86"/>
      <c r="O875" s="70"/>
      <c r="P875" s="72"/>
      <c r="Q875" s="73"/>
      <c r="R875" s="72"/>
      <c r="S875" s="73"/>
      <c r="T875" s="73"/>
      <c r="U875" s="74"/>
      <c r="V875" s="26"/>
      <c r="W875" s="26"/>
      <c r="X875" s="26"/>
      <c r="Y875" s="26"/>
      <c r="Z875" s="26"/>
      <c r="AA875" s="26"/>
      <c r="AB875" s="26"/>
      <c r="AC875" s="26"/>
      <c r="AD875" s="26"/>
      <c r="AE875" s="26"/>
      <c r="AF875" s="26"/>
      <c r="AG875" s="26"/>
      <c r="AH875" s="26"/>
    </row>
    <row r="876" spans="1:34" ht="14.5">
      <c r="A876" s="67">
        <v>874</v>
      </c>
      <c r="B876" s="68"/>
      <c r="C876" s="69"/>
      <c r="D876" s="70"/>
      <c r="E876" s="69"/>
      <c r="F876" s="69"/>
      <c r="G876" s="70"/>
      <c r="H876" s="70"/>
      <c r="I876" s="70"/>
      <c r="J876" s="70"/>
      <c r="K876" s="70"/>
      <c r="L876" s="70"/>
      <c r="M876" s="70"/>
      <c r="N876" s="86"/>
      <c r="O876" s="70"/>
      <c r="P876" s="72"/>
      <c r="Q876" s="73"/>
      <c r="R876" s="72"/>
      <c r="S876" s="73"/>
      <c r="T876" s="73"/>
      <c r="U876" s="74"/>
      <c r="V876" s="26"/>
      <c r="W876" s="26"/>
      <c r="X876" s="26"/>
      <c r="Y876" s="26"/>
      <c r="Z876" s="26"/>
      <c r="AA876" s="26"/>
      <c r="AB876" s="26"/>
      <c r="AC876" s="26"/>
      <c r="AD876" s="26"/>
      <c r="AE876" s="26"/>
      <c r="AF876" s="26"/>
      <c r="AG876" s="26"/>
      <c r="AH876" s="26"/>
    </row>
    <row r="877" spans="1:34" ht="14.5">
      <c r="A877" s="67">
        <v>875</v>
      </c>
      <c r="B877" s="68"/>
      <c r="C877" s="69"/>
      <c r="D877" s="70"/>
      <c r="E877" s="69"/>
      <c r="F877" s="69"/>
      <c r="G877" s="70"/>
      <c r="H877" s="70"/>
      <c r="I877" s="70"/>
      <c r="J877" s="70"/>
      <c r="K877" s="70"/>
      <c r="L877" s="70"/>
      <c r="M877" s="70"/>
      <c r="N877" s="86"/>
      <c r="O877" s="70"/>
      <c r="P877" s="72"/>
      <c r="Q877" s="73"/>
      <c r="R877" s="72"/>
      <c r="S877" s="73"/>
      <c r="T877" s="73"/>
      <c r="U877" s="74"/>
      <c r="V877" s="26"/>
      <c r="W877" s="26"/>
      <c r="X877" s="26"/>
      <c r="Y877" s="26"/>
      <c r="Z877" s="26"/>
      <c r="AA877" s="26"/>
      <c r="AB877" s="26"/>
      <c r="AC877" s="26"/>
      <c r="AD877" s="26"/>
      <c r="AE877" s="26"/>
      <c r="AF877" s="26"/>
      <c r="AG877" s="26"/>
      <c r="AH877" s="26"/>
    </row>
    <row r="878" spans="1:34" ht="14.5">
      <c r="A878" s="67">
        <v>876</v>
      </c>
      <c r="B878" s="68"/>
      <c r="C878" s="69"/>
      <c r="D878" s="70"/>
      <c r="E878" s="69"/>
      <c r="F878" s="69"/>
      <c r="G878" s="70"/>
      <c r="H878" s="70"/>
      <c r="I878" s="70"/>
      <c r="J878" s="70"/>
      <c r="K878" s="70"/>
      <c r="L878" s="70"/>
      <c r="M878" s="70"/>
      <c r="N878" s="86"/>
      <c r="O878" s="70"/>
      <c r="P878" s="72"/>
      <c r="Q878" s="73"/>
      <c r="R878" s="72"/>
      <c r="S878" s="73"/>
      <c r="T878" s="73"/>
      <c r="U878" s="74"/>
      <c r="V878" s="26"/>
      <c r="W878" s="26"/>
      <c r="X878" s="26"/>
      <c r="Y878" s="26"/>
      <c r="Z878" s="26"/>
      <c r="AA878" s="26"/>
      <c r="AB878" s="26"/>
      <c r="AC878" s="26"/>
      <c r="AD878" s="26"/>
      <c r="AE878" s="26"/>
      <c r="AF878" s="26"/>
      <c r="AG878" s="26"/>
      <c r="AH878" s="26"/>
    </row>
    <row r="879" spans="1:34" ht="14.5">
      <c r="A879" s="67">
        <v>877</v>
      </c>
      <c r="B879" s="68"/>
      <c r="C879" s="69"/>
      <c r="D879" s="70"/>
      <c r="E879" s="69"/>
      <c r="F879" s="69"/>
      <c r="G879" s="70"/>
      <c r="H879" s="70"/>
      <c r="I879" s="70"/>
      <c r="J879" s="70"/>
      <c r="K879" s="70"/>
      <c r="L879" s="70"/>
      <c r="M879" s="70"/>
      <c r="N879" s="86"/>
      <c r="O879" s="70"/>
      <c r="P879" s="72"/>
      <c r="Q879" s="73"/>
      <c r="R879" s="72"/>
      <c r="S879" s="73"/>
      <c r="T879" s="73"/>
      <c r="U879" s="74"/>
      <c r="V879" s="26"/>
      <c r="W879" s="26"/>
      <c r="X879" s="26"/>
      <c r="Y879" s="26"/>
      <c r="Z879" s="26"/>
      <c r="AA879" s="26"/>
      <c r="AB879" s="26"/>
      <c r="AC879" s="26"/>
      <c r="AD879" s="26"/>
      <c r="AE879" s="26"/>
      <c r="AF879" s="26"/>
      <c r="AG879" s="26"/>
      <c r="AH879" s="26"/>
    </row>
    <row r="880" spans="1:34" ht="14.5">
      <c r="A880" s="67">
        <v>878</v>
      </c>
      <c r="B880" s="68"/>
      <c r="C880" s="69"/>
      <c r="D880" s="70"/>
      <c r="E880" s="69"/>
      <c r="F880" s="69"/>
      <c r="G880" s="70"/>
      <c r="H880" s="70"/>
      <c r="I880" s="70"/>
      <c r="J880" s="70"/>
      <c r="K880" s="70"/>
      <c r="L880" s="70"/>
      <c r="M880" s="70"/>
      <c r="N880" s="86"/>
      <c r="O880" s="70"/>
      <c r="P880" s="72"/>
      <c r="Q880" s="73"/>
      <c r="R880" s="72"/>
      <c r="S880" s="73"/>
      <c r="T880" s="73"/>
      <c r="U880" s="74"/>
      <c r="V880" s="26"/>
      <c r="W880" s="26"/>
      <c r="X880" s="26"/>
      <c r="Y880" s="26"/>
      <c r="Z880" s="26"/>
      <c r="AA880" s="26"/>
      <c r="AB880" s="26"/>
      <c r="AC880" s="26"/>
      <c r="AD880" s="26"/>
      <c r="AE880" s="26"/>
      <c r="AF880" s="26"/>
      <c r="AG880" s="26"/>
      <c r="AH880" s="26"/>
    </row>
    <row r="881" spans="1:34" ht="14.5">
      <c r="A881" s="67">
        <v>879</v>
      </c>
      <c r="B881" s="68"/>
      <c r="C881" s="69"/>
      <c r="D881" s="70"/>
      <c r="E881" s="69"/>
      <c r="F881" s="69"/>
      <c r="G881" s="70"/>
      <c r="H881" s="70"/>
      <c r="I881" s="70"/>
      <c r="J881" s="70"/>
      <c r="K881" s="70"/>
      <c r="L881" s="70"/>
      <c r="M881" s="70"/>
      <c r="N881" s="86"/>
      <c r="O881" s="97"/>
      <c r="P881" s="72"/>
      <c r="Q881" s="73"/>
      <c r="R881" s="72"/>
      <c r="S881" s="73"/>
      <c r="T881" s="73"/>
      <c r="U881" s="74"/>
      <c r="V881" s="26"/>
      <c r="W881" s="26"/>
      <c r="X881" s="26"/>
      <c r="Y881" s="26"/>
      <c r="Z881" s="26"/>
      <c r="AA881" s="26"/>
      <c r="AB881" s="26"/>
      <c r="AC881" s="26"/>
      <c r="AD881" s="26"/>
      <c r="AE881" s="26"/>
      <c r="AF881" s="26"/>
      <c r="AG881" s="26"/>
      <c r="AH881" s="26"/>
    </row>
    <row r="882" spans="1:34" ht="14.5">
      <c r="A882" s="67">
        <v>880</v>
      </c>
      <c r="B882" s="68"/>
      <c r="C882" s="69"/>
      <c r="D882" s="70"/>
      <c r="E882" s="69"/>
      <c r="F882" s="69"/>
      <c r="G882" s="70"/>
      <c r="H882" s="70"/>
      <c r="I882" s="70"/>
      <c r="J882" s="70"/>
      <c r="K882" s="70"/>
      <c r="L882" s="70"/>
      <c r="M882" s="70"/>
      <c r="N882" s="86"/>
      <c r="O882" s="70"/>
      <c r="P882" s="72"/>
      <c r="Q882" s="73"/>
      <c r="R882" s="72"/>
      <c r="S882" s="73"/>
      <c r="T882" s="73"/>
      <c r="U882" s="74"/>
      <c r="V882" s="26"/>
      <c r="W882" s="26"/>
      <c r="X882" s="26"/>
      <c r="Y882" s="26"/>
      <c r="Z882" s="26"/>
      <c r="AA882" s="26"/>
      <c r="AB882" s="26"/>
      <c r="AC882" s="26"/>
      <c r="AD882" s="26"/>
      <c r="AE882" s="26"/>
      <c r="AF882" s="26"/>
      <c r="AG882" s="26"/>
      <c r="AH882" s="26"/>
    </row>
    <row r="883" spans="1:34" ht="14.5">
      <c r="A883" s="67">
        <v>881</v>
      </c>
      <c r="B883" s="68"/>
      <c r="C883" s="69"/>
      <c r="D883" s="70"/>
      <c r="E883" s="69"/>
      <c r="F883" s="69"/>
      <c r="G883" s="70"/>
      <c r="H883" s="70"/>
      <c r="I883" s="70"/>
      <c r="J883" s="70"/>
      <c r="K883" s="70"/>
      <c r="L883" s="70"/>
      <c r="M883" s="70"/>
      <c r="N883" s="86"/>
      <c r="O883" s="70"/>
      <c r="P883" s="72"/>
      <c r="Q883" s="73"/>
      <c r="R883" s="72"/>
      <c r="S883" s="73"/>
      <c r="T883" s="73"/>
      <c r="U883" s="74"/>
      <c r="V883" s="26"/>
      <c r="W883" s="26"/>
      <c r="X883" s="26"/>
      <c r="Y883" s="26"/>
      <c r="Z883" s="26"/>
      <c r="AA883" s="26"/>
      <c r="AB883" s="26"/>
      <c r="AC883" s="26"/>
      <c r="AD883" s="26"/>
      <c r="AE883" s="26"/>
      <c r="AF883" s="26"/>
      <c r="AG883" s="26"/>
      <c r="AH883" s="26"/>
    </row>
    <row r="884" spans="1:34" ht="14.5">
      <c r="A884" s="67">
        <v>882</v>
      </c>
      <c r="B884" s="68"/>
      <c r="C884" s="69"/>
      <c r="D884" s="70"/>
      <c r="E884" s="69"/>
      <c r="F884" s="69"/>
      <c r="G884" s="70"/>
      <c r="H884" s="70"/>
      <c r="I884" s="70"/>
      <c r="J884" s="70"/>
      <c r="K884" s="70"/>
      <c r="L884" s="70"/>
      <c r="M884" s="70"/>
      <c r="N884" s="86"/>
      <c r="O884" s="97"/>
      <c r="P884" s="72"/>
      <c r="Q884" s="73"/>
      <c r="R884" s="72"/>
      <c r="S884" s="73"/>
      <c r="T884" s="73"/>
      <c r="U884" s="74"/>
      <c r="V884" s="26"/>
      <c r="W884" s="26"/>
      <c r="X884" s="26"/>
      <c r="Y884" s="26"/>
      <c r="Z884" s="26"/>
      <c r="AA884" s="26"/>
      <c r="AB884" s="26"/>
      <c r="AC884" s="26"/>
      <c r="AD884" s="26"/>
      <c r="AE884" s="26"/>
      <c r="AF884" s="26"/>
      <c r="AG884" s="26"/>
      <c r="AH884" s="26"/>
    </row>
    <row r="885" spans="1:34" ht="14.5">
      <c r="A885" s="67">
        <v>883</v>
      </c>
      <c r="B885" s="68"/>
      <c r="C885" s="69"/>
      <c r="D885" s="70"/>
      <c r="E885" s="69"/>
      <c r="F885" s="69"/>
      <c r="G885" s="70"/>
      <c r="H885" s="70"/>
      <c r="I885" s="70"/>
      <c r="J885" s="70"/>
      <c r="K885" s="70"/>
      <c r="L885" s="70"/>
      <c r="M885" s="70"/>
      <c r="N885" s="86"/>
      <c r="O885" s="70"/>
      <c r="P885" s="72"/>
      <c r="Q885" s="73"/>
      <c r="R885" s="72"/>
      <c r="S885" s="73"/>
      <c r="T885" s="73"/>
      <c r="U885" s="74"/>
      <c r="V885" s="26"/>
      <c r="W885" s="26"/>
      <c r="X885" s="26"/>
      <c r="Y885" s="26"/>
      <c r="Z885" s="26"/>
      <c r="AA885" s="26"/>
      <c r="AB885" s="26"/>
      <c r="AC885" s="26"/>
      <c r="AD885" s="26"/>
      <c r="AE885" s="26"/>
      <c r="AF885" s="26"/>
      <c r="AG885" s="26"/>
      <c r="AH885" s="26"/>
    </row>
    <row r="886" spans="1:34" ht="14.5">
      <c r="A886" s="67">
        <v>884</v>
      </c>
      <c r="B886" s="68"/>
      <c r="C886" s="69"/>
      <c r="D886" s="70"/>
      <c r="E886" s="69"/>
      <c r="F886" s="69"/>
      <c r="G886" s="70"/>
      <c r="H886" s="70"/>
      <c r="I886" s="70"/>
      <c r="J886" s="70"/>
      <c r="K886" s="70"/>
      <c r="L886" s="70"/>
      <c r="M886" s="70"/>
      <c r="N886" s="86"/>
      <c r="O886" s="97"/>
      <c r="P886" s="72"/>
      <c r="Q886" s="73"/>
      <c r="R886" s="72"/>
      <c r="S886" s="73"/>
      <c r="T886" s="73"/>
      <c r="U886" s="74"/>
      <c r="V886" s="26"/>
      <c r="W886" s="26"/>
      <c r="X886" s="26"/>
      <c r="Y886" s="26"/>
      <c r="Z886" s="26"/>
      <c r="AA886" s="26"/>
      <c r="AB886" s="26"/>
      <c r="AC886" s="26"/>
      <c r="AD886" s="26"/>
      <c r="AE886" s="26"/>
      <c r="AF886" s="26"/>
      <c r="AG886" s="26"/>
      <c r="AH886" s="26"/>
    </row>
    <row r="887" spans="1:34" ht="14.5">
      <c r="A887" s="67">
        <v>885</v>
      </c>
      <c r="B887" s="68"/>
      <c r="C887" s="69"/>
      <c r="D887" s="70"/>
      <c r="E887" s="69"/>
      <c r="F887" s="69"/>
      <c r="G887" s="70"/>
      <c r="H887" s="70"/>
      <c r="I887" s="70"/>
      <c r="J887" s="70"/>
      <c r="K887" s="70"/>
      <c r="L887" s="70"/>
      <c r="M887" s="70"/>
      <c r="N887" s="86"/>
      <c r="O887" s="70"/>
      <c r="P887" s="72"/>
      <c r="Q887" s="73"/>
      <c r="R887" s="72"/>
      <c r="S887" s="73"/>
      <c r="T887" s="73"/>
      <c r="U887" s="74"/>
      <c r="V887" s="26"/>
      <c r="W887" s="26"/>
      <c r="X887" s="26"/>
      <c r="Y887" s="26"/>
      <c r="Z887" s="26"/>
      <c r="AA887" s="26"/>
      <c r="AB887" s="26"/>
      <c r="AC887" s="26"/>
      <c r="AD887" s="26"/>
      <c r="AE887" s="26"/>
      <c r="AF887" s="26"/>
      <c r="AG887" s="26"/>
      <c r="AH887" s="26"/>
    </row>
    <row r="888" spans="1:34" ht="14.5">
      <c r="A888" s="67">
        <v>886</v>
      </c>
      <c r="B888" s="68"/>
      <c r="C888" s="69"/>
      <c r="D888" s="70"/>
      <c r="E888" s="69"/>
      <c r="F888" s="69"/>
      <c r="G888" s="70"/>
      <c r="H888" s="70"/>
      <c r="I888" s="70"/>
      <c r="J888" s="70"/>
      <c r="K888" s="70"/>
      <c r="L888" s="70"/>
      <c r="M888" s="70"/>
      <c r="N888" s="86"/>
      <c r="O888" s="70"/>
      <c r="P888" s="72"/>
      <c r="Q888" s="73"/>
      <c r="R888" s="72"/>
      <c r="S888" s="73"/>
      <c r="T888" s="73"/>
      <c r="U888" s="74"/>
      <c r="V888" s="26"/>
      <c r="W888" s="26"/>
      <c r="X888" s="26"/>
      <c r="Y888" s="26"/>
      <c r="Z888" s="26"/>
      <c r="AA888" s="26"/>
      <c r="AB888" s="26"/>
      <c r="AC888" s="26"/>
      <c r="AD888" s="26"/>
      <c r="AE888" s="26"/>
      <c r="AF888" s="26"/>
      <c r="AG888" s="26"/>
      <c r="AH888" s="26"/>
    </row>
    <row r="889" spans="1:34" ht="14.5">
      <c r="A889" s="67">
        <v>887</v>
      </c>
      <c r="B889" s="68"/>
      <c r="C889" s="69"/>
      <c r="D889" s="70"/>
      <c r="E889" s="69"/>
      <c r="F889" s="69"/>
      <c r="G889" s="70"/>
      <c r="H889" s="70"/>
      <c r="I889" s="70"/>
      <c r="J889" s="70"/>
      <c r="K889" s="70"/>
      <c r="L889" s="73"/>
      <c r="M889" s="86"/>
      <c r="N889" s="86"/>
      <c r="O889" s="70"/>
      <c r="P889" s="72"/>
      <c r="Q889" s="73"/>
      <c r="R889" s="72"/>
      <c r="S889" s="73"/>
      <c r="T889" s="73"/>
      <c r="U889" s="74"/>
      <c r="V889" s="26"/>
      <c r="W889" s="26"/>
      <c r="X889" s="26"/>
      <c r="Y889" s="26"/>
      <c r="Z889" s="26"/>
      <c r="AA889" s="26"/>
      <c r="AB889" s="26"/>
      <c r="AC889" s="26"/>
      <c r="AD889" s="26"/>
      <c r="AE889" s="26"/>
      <c r="AF889" s="26"/>
      <c r="AG889" s="26"/>
      <c r="AH889" s="26"/>
    </row>
    <row r="890" spans="1:34" ht="14.5">
      <c r="A890" s="67">
        <v>888</v>
      </c>
      <c r="B890" s="68"/>
      <c r="C890" s="69"/>
      <c r="D890" s="70"/>
      <c r="E890" s="69"/>
      <c r="F890" s="69"/>
      <c r="G890" s="70"/>
      <c r="H890" s="70"/>
      <c r="I890" s="70"/>
      <c r="J890" s="70"/>
      <c r="K890" s="70"/>
      <c r="L890" s="70"/>
      <c r="M890" s="70"/>
      <c r="N890" s="86"/>
      <c r="O890" s="70"/>
      <c r="P890" s="72"/>
      <c r="Q890" s="73"/>
      <c r="R890" s="72"/>
      <c r="S890" s="73"/>
      <c r="T890" s="73"/>
      <c r="U890" s="74"/>
      <c r="V890" s="26"/>
      <c r="W890" s="26"/>
      <c r="X890" s="26"/>
      <c r="Y890" s="26"/>
      <c r="Z890" s="26"/>
      <c r="AA890" s="26"/>
      <c r="AB890" s="26"/>
      <c r="AC890" s="26"/>
      <c r="AD890" s="26"/>
      <c r="AE890" s="26"/>
      <c r="AF890" s="26"/>
      <c r="AG890" s="26"/>
      <c r="AH890" s="26"/>
    </row>
    <row r="891" spans="1:34" ht="14.5">
      <c r="A891" s="67">
        <v>889</v>
      </c>
      <c r="B891" s="68"/>
      <c r="C891" s="69"/>
      <c r="D891" s="70"/>
      <c r="E891" s="69"/>
      <c r="F891" s="69"/>
      <c r="G891" s="70"/>
      <c r="H891" s="70"/>
      <c r="I891" s="70"/>
      <c r="J891" s="70"/>
      <c r="K891" s="70"/>
      <c r="L891" s="70"/>
      <c r="M891" s="70"/>
      <c r="N891" s="86"/>
      <c r="O891" s="70"/>
      <c r="P891" s="72"/>
      <c r="Q891" s="73"/>
      <c r="R891" s="72"/>
      <c r="S891" s="73"/>
      <c r="T891" s="73"/>
      <c r="U891" s="74"/>
      <c r="V891" s="26"/>
      <c r="W891" s="26"/>
      <c r="X891" s="26"/>
      <c r="Y891" s="26"/>
      <c r="Z891" s="26"/>
      <c r="AA891" s="26"/>
      <c r="AB891" s="26"/>
      <c r="AC891" s="26"/>
      <c r="AD891" s="26"/>
      <c r="AE891" s="26"/>
      <c r="AF891" s="26"/>
      <c r="AG891" s="26"/>
      <c r="AH891" s="26"/>
    </row>
    <row r="892" spans="1:34" ht="14.5">
      <c r="A892" s="67">
        <v>890</v>
      </c>
      <c r="B892" s="68"/>
      <c r="C892" s="69"/>
      <c r="D892" s="70"/>
      <c r="E892" s="69"/>
      <c r="F892" s="69"/>
      <c r="G892" s="70"/>
      <c r="H892" s="70"/>
      <c r="I892" s="70"/>
      <c r="J892" s="70"/>
      <c r="K892" s="70"/>
      <c r="L892" s="70"/>
      <c r="M892" s="70"/>
      <c r="N892" s="86"/>
      <c r="O892" s="70"/>
      <c r="P892" s="72"/>
      <c r="Q892" s="73"/>
      <c r="R892" s="72"/>
      <c r="S892" s="73"/>
      <c r="T892" s="73"/>
      <c r="U892" s="74"/>
      <c r="V892" s="26"/>
      <c r="W892" s="26"/>
      <c r="X892" s="26"/>
      <c r="Y892" s="26"/>
      <c r="Z892" s="26"/>
      <c r="AA892" s="26"/>
      <c r="AB892" s="26"/>
      <c r="AC892" s="26"/>
      <c r="AD892" s="26"/>
      <c r="AE892" s="26"/>
      <c r="AF892" s="26"/>
      <c r="AG892" s="26"/>
      <c r="AH892" s="26"/>
    </row>
    <row r="893" spans="1:34" ht="14.5">
      <c r="A893" s="67">
        <v>891</v>
      </c>
      <c r="B893" s="68"/>
      <c r="C893" s="69"/>
      <c r="D893" s="70"/>
      <c r="E893" s="69"/>
      <c r="F893" s="69"/>
      <c r="G893" s="70"/>
      <c r="H893" s="70"/>
      <c r="I893" s="70"/>
      <c r="J893" s="70"/>
      <c r="K893" s="70"/>
      <c r="L893" s="70"/>
      <c r="M893" s="70"/>
      <c r="N893" s="86"/>
      <c r="O893" s="70"/>
      <c r="P893" s="72"/>
      <c r="Q893" s="73"/>
      <c r="R893" s="72"/>
      <c r="S893" s="73"/>
      <c r="T893" s="73"/>
      <c r="U893" s="74"/>
      <c r="V893" s="26"/>
      <c r="W893" s="26"/>
      <c r="X893" s="26"/>
      <c r="Y893" s="26"/>
      <c r="Z893" s="26"/>
      <c r="AA893" s="26"/>
      <c r="AB893" s="26"/>
      <c r="AC893" s="26"/>
      <c r="AD893" s="26"/>
      <c r="AE893" s="26"/>
      <c r="AF893" s="26"/>
      <c r="AG893" s="26"/>
      <c r="AH893" s="26"/>
    </row>
    <row r="894" spans="1:34" ht="14.5">
      <c r="A894" s="67">
        <v>892</v>
      </c>
      <c r="B894" s="68"/>
      <c r="C894" s="69"/>
      <c r="D894" s="70"/>
      <c r="E894" s="69"/>
      <c r="F894" s="69"/>
      <c r="G894" s="70"/>
      <c r="H894" s="70"/>
      <c r="I894" s="70"/>
      <c r="J894" s="70"/>
      <c r="K894" s="70"/>
      <c r="L894" s="70"/>
      <c r="M894" s="70"/>
      <c r="N894" s="86"/>
      <c r="O894" s="70"/>
      <c r="P894" s="72"/>
      <c r="Q894" s="73"/>
      <c r="R894" s="72"/>
      <c r="S894" s="73"/>
      <c r="T894" s="73"/>
      <c r="U894" s="74"/>
      <c r="V894" s="26"/>
      <c r="W894" s="26"/>
      <c r="X894" s="26"/>
      <c r="Y894" s="26"/>
      <c r="Z894" s="26"/>
      <c r="AA894" s="26"/>
      <c r="AB894" s="26"/>
      <c r="AC894" s="26"/>
      <c r="AD894" s="26"/>
      <c r="AE894" s="26"/>
      <c r="AF894" s="26"/>
      <c r="AG894" s="26"/>
      <c r="AH894" s="26"/>
    </row>
    <row r="895" spans="1:34" ht="14.5">
      <c r="A895" s="67">
        <v>893</v>
      </c>
      <c r="B895" s="68"/>
      <c r="C895" s="69"/>
      <c r="D895" s="70"/>
      <c r="E895" s="69"/>
      <c r="F895" s="69"/>
      <c r="G895" s="70"/>
      <c r="H895" s="70"/>
      <c r="I895" s="70"/>
      <c r="J895" s="70"/>
      <c r="K895" s="70"/>
      <c r="L895" s="70"/>
      <c r="M895" s="70"/>
      <c r="N895" s="86"/>
      <c r="O895" s="70"/>
      <c r="P895" s="72"/>
      <c r="Q895" s="73"/>
      <c r="R895" s="72"/>
      <c r="S895" s="73"/>
      <c r="T895" s="73"/>
      <c r="U895" s="74"/>
      <c r="V895" s="26"/>
      <c r="W895" s="26"/>
      <c r="X895" s="26"/>
      <c r="Y895" s="26"/>
      <c r="Z895" s="26"/>
      <c r="AA895" s="26"/>
      <c r="AB895" s="26"/>
      <c r="AC895" s="26"/>
      <c r="AD895" s="26"/>
      <c r="AE895" s="26"/>
      <c r="AF895" s="26"/>
      <c r="AG895" s="26"/>
      <c r="AH895" s="26"/>
    </row>
    <row r="896" spans="1:34" ht="14.5">
      <c r="A896" s="67">
        <v>894</v>
      </c>
      <c r="B896" s="68"/>
      <c r="C896" s="69"/>
      <c r="D896" s="70"/>
      <c r="E896" s="69"/>
      <c r="F896" s="69"/>
      <c r="G896" s="70"/>
      <c r="H896" s="70"/>
      <c r="I896" s="70"/>
      <c r="J896" s="70"/>
      <c r="K896" s="70"/>
      <c r="L896" s="70"/>
      <c r="M896" s="70"/>
      <c r="N896" s="86"/>
      <c r="O896" s="70"/>
      <c r="P896" s="72"/>
      <c r="Q896" s="73"/>
      <c r="R896" s="72"/>
      <c r="S896" s="73"/>
      <c r="T896" s="73"/>
      <c r="U896" s="74"/>
      <c r="V896" s="26"/>
      <c r="W896" s="26"/>
      <c r="X896" s="26"/>
      <c r="Y896" s="26"/>
      <c r="Z896" s="26"/>
      <c r="AA896" s="26"/>
      <c r="AB896" s="26"/>
      <c r="AC896" s="26"/>
      <c r="AD896" s="26"/>
      <c r="AE896" s="26"/>
      <c r="AF896" s="26"/>
      <c r="AG896" s="26"/>
      <c r="AH896" s="26"/>
    </row>
    <row r="897" spans="1:34" ht="14.5">
      <c r="A897" s="67">
        <v>895</v>
      </c>
      <c r="B897" s="68"/>
      <c r="C897" s="69"/>
      <c r="D897" s="70"/>
      <c r="E897" s="69"/>
      <c r="F897" s="69"/>
      <c r="G897" s="70"/>
      <c r="H897" s="70"/>
      <c r="I897" s="70"/>
      <c r="J897" s="70"/>
      <c r="K897" s="70"/>
      <c r="L897" s="70"/>
      <c r="M897" s="70"/>
      <c r="N897" s="86"/>
      <c r="O897" s="70"/>
      <c r="P897" s="72"/>
      <c r="Q897" s="73"/>
      <c r="R897" s="72"/>
      <c r="S897" s="73"/>
      <c r="T897" s="73"/>
      <c r="U897" s="74"/>
      <c r="V897" s="26"/>
      <c r="W897" s="26"/>
      <c r="X897" s="26"/>
      <c r="Y897" s="26"/>
      <c r="Z897" s="26"/>
      <c r="AA897" s="26"/>
      <c r="AB897" s="26"/>
      <c r="AC897" s="26"/>
      <c r="AD897" s="26"/>
      <c r="AE897" s="26"/>
      <c r="AF897" s="26"/>
      <c r="AG897" s="26"/>
      <c r="AH897" s="26"/>
    </row>
    <row r="898" spans="1:34" ht="14.5">
      <c r="A898" s="67">
        <v>896</v>
      </c>
      <c r="B898" s="68"/>
      <c r="C898" s="69"/>
      <c r="D898" s="70"/>
      <c r="E898" s="69"/>
      <c r="F898" s="69"/>
      <c r="G898" s="70"/>
      <c r="H898" s="70"/>
      <c r="I898" s="70"/>
      <c r="J898" s="70"/>
      <c r="K898" s="70"/>
      <c r="L898" s="70"/>
      <c r="M898" s="70"/>
      <c r="N898" s="86"/>
      <c r="O898" s="70"/>
      <c r="P898" s="72"/>
      <c r="Q898" s="73"/>
      <c r="R898" s="72"/>
      <c r="S898" s="73"/>
      <c r="T898" s="73"/>
      <c r="U898" s="74"/>
      <c r="V898" s="26"/>
      <c r="W898" s="26"/>
      <c r="X898" s="26"/>
      <c r="Y898" s="26"/>
      <c r="Z898" s="26"/>
      <c r="AA898" s="26"/>
      <c r="AB898" s="26"/>
      <c r="AC898" s="26"/>
      <c r="AD898" s="26"/>
      <c r="AE898" s="26"/>
      <c r="AF898" s="26"/>
      <c r="AG898" s="26"/>
      <c r="AH898" s="26"/>
    </row>
    <row r="899" spans="1:34" ht="14.5">
      <c r="A899" s="67">
        <v>897</v>
      </c>
      <c r="B899" s="68"/>
      <c r="C899" s="69"/>
      <c r="D899" s="70"/>
      <c r="E899" s="69"/>
      <c r="F899" s="69"/>
      <c r="G899" s="70"/>
      <c r="H899" s="70"/>
      <c r="I899" s="70"/>
      <c r="J899" s="70"/>
      <c r="K899" s="70"/>
      <c r="L899" s="70"/>
      <c r="M899" s="70"/>
      <c r="N899" s="86"/>
      <c r="O899" s="86"/>
      <c r="P899" s="72"/>
      <c r="Q899" s="73"/>
      <c r="R899" s="72"/>
      <c r="S899" s="73"/>
      <c r="T899" s="73"/>
      <c r="U899" s="74"/>
      <c r="V899" s="26"/>
      <c r="W899" s="26"/>
      <c r="X899" s="26"/>
      <c r="Y899" s="26"/>
      <c r="Z899" s="26"/>
      <c r="AA899" s="26"/>
      <c r="AB899" s="26"/>
      <c r="AC899" s="26"/>
      <c r="AD899" s="26"/>
      <c r="AE899" s="26"/>
      <c r="AF899" s="26"/>
      <c r="AG899" s="26"/>
      <c r="AH899" s="26"/>
    </row>
    <row r="900" spans="1:34" ht="14.5">
      <c r="A900" s="67">
        <v>898</v>
      </c>
      <c r="B900" s="68"/>
      <c r="C900" s="69"/>
      <c r="D900" s="70"/>
      <c r="E900" s="69"/>
      <c r="F900" s="69"/>
      <c r="G900" s="70"/>
      <c r="H900" s="70"/>
      <c r="I900" s="70"/>
      <c r="J900" s="70"/>
      <c r="K900" s="70"/>
      <c r="L900" s="70"/>
      <c r="M900" s="70"/>
      <c r="N900" s="86"/>
      <c r="O900" s="70"/>
      <c r="P900" s="72"/>
      <c r="Q900" s="73"/>
      <c r="R900" s="72"/>
      <c r="S900" s="73"/>
      <c r="T900" s="73"/>
      <c r="U900" s="74"/>
      <c r="V900" s="26"/>
      <c r="W900" s="26"/>
      <c r="X900" s="26"/>
      <c r="Y900" s="26"/>
      <c r="Z900" s="26"/>
      <c r="AA900" s="26"/>
      <c r="AB900" s="26"/>
      <c r="AC900" s="26"/>
      <c r="AD900" s="26"/>
      <c r="AE900" s="26"/>
      <c r="AF900" s="26"/>
      <c r="AG900" s="26"/>
      <c r="AH900" s="26"/>
    </row>
    <row r="901" spans="1:34" ht="14.5">
      <c r="A901" s="67">
        <v>899</v>
      </c>
      <c r="B901" s="68"/>
      <c r="C901" s="69"/>
      <c r="D901" s="70"/>
      <c r="E901" s="69"/>
      <c r="F901" s="69"/>
      <c r="G901" s="70"/>
      <c r="H901" s="70"/>
      <c r="I901" s="70"/>
      <c r="J901" s="70"/>
      <c r="K901" s="70"/>
      <c r="L901" s="70"/>
      <c r="M901" s="70"/>
      <c r="N901" s="86"/>
      <c r="O901" s="70"/>
      <c r="P901" s="72"/>
      <c r="Q901" s="73"/>
      <c r="R901" s="72"/>
      <c r="S901" s="73"/>
      <c r="T901" s="73"/>
      <c r="U901" s="74"/>
      <c r="V901" s="26"/>
      <c r="W901" s="26"/>
      <c r="X901" s="26"/>
      <c r="Y901" s="26"/>
      <c r="Z901" s="26"/>
      <c r="AA901" s="26"/>
      <c r="AB901" s="26"/>
      <c r="AC901" s="26"/>
      <c r="AD901" s="26"/>
      <c r="AE901" s="26"/>
      <c r="AF901" s="26"/>
      <c r="AG901" s="26"/>
      <c r="AH901" s="26"/>
    </row>
    <row r="902" spans="1:34" ht="14.5">
      <c r="A902" s="67">
        <v>900</v>
      </c>
      <c r="B902" s="68"/>
      <c r="C902" s="69"/>
      <c r="D902" s="70"/>
      <c r="E902" s="69"/>
      <c r="F902" s="69"/>
      <c r="G902" s="70"/>
      <c r="H902" s="70"/>
      <c r="I902" s="70"/>
      <c r="J902" s="70"/>
      <c r="K902" s="70"/>
      <c r="L902" s="70"/>
      <c r="M902" s="70"/>
      <c r="N902" s="86"/>
      <c r="O902" s="70"/>
      <c r="P902" s="72"/>
      <c r="Q902" s="73"/>
      <c r="R902" s="72"/>
      <c r="S902" s="73"/>
      <c r="T902" s="73"/>
      <c r="U902" s="74"/>
      <c r="V902" s="26"/>
      <c r="W902" s="26"/>
      <c r="X902" s="26"/>
      <c r="Y902" s="26"/>
      <c r="Z902" s="26"/>
      <c r="AA902" s="26"/>
      <c r="AB902" s="26"/>
      <c r="AC902" s="26"/>
      <c r="AD902" s="26"/>
      <c r="AE902" s="26"/>
      <c r="AF902" s="26"/>
      <c r="AG902" s="26"/>
      <c r="AH902" s="26"/>
    </row>
    <row r="903" spans="1:34" ht="14.5">
      <c r="A903" s="67">
        <v>901</v>
      </c>
      <c r="B903" s="68"/>
      <c r="C903" s="69"/>
      <c r="D903" s="70"/>
      <c r="E903" s="69"/>
      <c r="F903" s="69"/>
      <c r="G903" s="70"/>
      <c r="H903" s="70"/>
      <c r="I903" s="70"/>
      <c r="J903" s="70"/>
      <c r="K903" s="70"/>
      <c r="L903" s="73"/>
      <c r="M903" s="86"/>
      <c r="N903" s="86"/>
      <c r="O903" s="70"/>
      <c r="P903" s="72"/>
      <c r="Q903" s="73"/>
      <c r="R903" s="72"/>
      <c r="S903" s="73"/>
      <c r="T903" s="73"/>
      <c r="U903" s="74"/>
      <c r="V903" s="26"/>
      <c r="W903" s="26"/>
      <c r="X903" s="26"/>
      <c r="Y903" s="26"/>
      <c r="Z903" s="26"/>
      <c r="AA903" s="26"/>
      <c r="AB903" s="26"/>
      <c r="AC903" s="26"/>
      <c r="AD903" s="26"/>
      <c r="AE903" s="26"/>
      <c r="AF903" s="26"/>
      <c r="AG903" s="26"/>
      <c r="AH903" s="26"/>
    </row>
    <row r="904" spans="1:34" ht="14.5">
      <c r="A904" s="67">
        <v>902</v>
      </c>
      <c r="B904" s="68"/>
      <c r="C904" s="69"/>
      <c r="D904" s="70"/>
      <c r="E904" s="69"/>
      <c r="F904" s="69"/>
      <c r="G904" s="70"/>
      <c r="H904" s="70"/>
      <c r="I904" s="70"/>
      <c r="J904" s="70"/>
      <c r="K904" s="70"/>
      <c r="L904" s="70"/>
      <c r="M904" s="70"/>
      <c r="N904" s="86"/>
      <c r="O904" s="70"/>
      <c r="P904" s="72"/>
      <c r="Q904" s="73"/>
      <c r="R904" s="72"/>
      <c r="S904" s="73"/>
      <c r="T904" s="73"/>
      <c r="U904" s="74"/>
      <c r="V904" s="26"/>
      <c r="W904" s="26"/>
      <c r="X904" s="26"/>
      <c r="Y904" s="26"/>
      <c r="Z904" s="26"/>
      <c r="AA904" s="26"/>
      <c r="AB904" s="26"/>
      <c r="AC904" s="26"/>
      <c r="AD904" s="26"/>
      <c r="AE904" s="26"/>
      <c r="AF904" s="26"/>
      <c r="AG904" s="26"/>
      <c r="AH904" s="26"/>
    </row>
    <row r="905" spans="1:34" ht="14.5">
      <c r="A905" s="67">
        <v>903</v>
      </c>
      <c r="B905" s="68"/>
      <c r="C905" s="69"/>
      <c r="D905" s="70"/>
      <c r="E905" s="69"/>
      <c r="F905" s="69"/>
      <c r="G905" s="70"/>
      <c r="H905" s="70"/>
      <c r="I905" s="70"/>
      <c r="J905" s="70"/>
      <c r="K905" s="70"/>
      <c r="L905" s="70"/>
      <c r="M905" s="70"/>
      <c r="N905" s="86"/>
      <c r="O905" s="70"/>
      <c r="P905" s="72"/>
      <c r="Q905" s="73"/>
      <c r="R905" s="72"/>
      <c r="S905" s="73"/>
      <c r="T905" s="73"/>
      <c r="U905" s="74"/>
      <c r="V905" s="26"/>
      <c r="W905" s="26"/>
      <c r="X905" s="26"/>
      <c r="Y905" s="26"/>
      <c r="Z905" s="26"/>
      <c r="AA905" s="26"/>
      <c r="AB905" s="26"/>
      <c r="AC905" s="26"/>
      <c r="AD905" s="26"/>
      <c r="AE905" s="26"/>
      <c r="AF905" s="26"/>
      <c r="AG905" s="26"/>
      <c r="AH905" s="26"/>
    </row>
    <row r="906" spans="1:34" ht="14.5">
      <c r="A906" s="67">
        <v>904</v>
      </c>
      <c r="B906" s="68"/>
      <c r="C906" s="69"/>
      <c r="D906" s="70"/>
      <c r="E906" s="69"/>
      <c r="F906" s="69"/>
      <c r="G906" s="70"/>
      <c r="H906" s="70"/>
      <c r="I906" s="70"/>
      <c r="J906" s="70"/>
      <c r="K906" s="70"/>
      <c r="L906" s="70"/>
      <c r="M906" s="70"/>
      <c r="N906" s="86"/>
      <c r="O906" s="70"/>
      <c r="P906" s="72"/>
      <c r="Q906" s="73"/>
      <c r="R906" s="72"/>
      <c r="S906" s="73"/>
      <c r="T906" s="73"/>
      <c r="U906" s="74"/>
      <c r="V906" s="26"/>
      <c r="W906" s="26"/>
      <c r="X906" s="26"/>
      <c r="Y906" s="26"/>
      <c r="Z906" s="26"/>
      <c r="AA906" s="26"/>
      <c r="AB906" s="26"/>
      <c r="AC906" s="26"/>
      <c r="AD906" s="26"/>
      <c r="AE906" s="26"/>
      <c r="AF906" s="26"/>
      <c r="AG906" s="26"/>
      <c r="AH906" s="26"/>
    </row>
    <row r="907" spans="1:34" ht="14.5">
      <c r="A907" s="67">
        <v>905</v>
      </c>
      <c r="B907" s="68"/>
      <c r="C907" s="69"/>
      <c r="D907" s="70"/>
      <c r="E907" s="69"/>
      <c r="F907" s="69"/>
      <c r="G907" s="70"/>
      <c r="H907" s="70"/>
      <c r="I907" s="70"/>
      <c r="J907" s="70"/>
      <c r="K907" s="70"/>
      <c r="L907" s="70"/>
      <c r="M907" s="70"/>
      <c r="N907" s="86"/>
      <c r="O907" s="70"/>
      <c r="P907" s="72"/>
      <c r="Q907" s="73"/>
      <c r="R907" s="72"/>
      <c r="S907" s="73"/>
      <c r="T907" s="73"/>
      <c r="U907" s="74"/>
      <c r="V907" s="26"/>
      <c r="W907" s="26"/>
      <c r="X907" s="26"/>
      <c r="Y907" s="26"/>
      <c r="Z907" s="26"/>
      <c r="AA907" s="26"/>
      <c r="AB907" s="26"/>
      <c r="AC907" s="26"/>
      <c r="AD907" s="26"/>
      <c r="AE907" s="26"/>
      <c r="AF907" s="26"/>
      <c r="AG907" s="26"/>
      <c r="AH907" s="26"/>
    </row>
    <row r="908" spans="1:34" ht="14.5">
      <c r="A908" s="67">
        <v>906</v>
      </c>
      <c r="B908" s="68"/>
      <c r="C908" s="69"/>
      <c r="D908" s="70"/>
      <c r="E908" s="69"/>
      <c r="F908" s="69"/>
      <c r="G908" s="70"/>
      <c r="H908" s="70"/>
      <c r="I908" s="70"/>
      <c r="J908" s="70"/>
      <c r="K908" s="70"/>
      <c r="L908" s="70"/>
      <c r="M908" s="70"/>
      <c r="N908" s="86"/>
      <c r="O908" s="70"/>
      <c r="P908" s="72"/>
      <c r="Q908" s="73"/>
      <c r="R908" s="72"/>
      <c r="S908" s="73"/>
      <c r="T908" s="73"/>
      <c r="U908" s="74"/>
      <c r="V908" s="26"/>
      <c r="W908" s="26"/>
      <c r="X908" s="26"/>
      <c r="Y908" s="26"/>
      <c r="Z908" s="26"/>
      <c r="AA908" s="26"/>
      <c r="AB908" s="26"/>
      <c r="AC908" s="26"/>
      <c r="AD908" s="26"/>
      <c r="AE908" s="26"/>
      <c r="AF908" s="26"/>
      <c r="AG908" s="26"/>
      <c r="AH908" s="26"/>
    </row>
    <row r="909" spans="1:34" ht="14.5">
      <c r="A909" s="67">
        <v>907</v>
      </c>
      <c r="B909" s="68"/>
      <c r="C909" s="69"/>
      <c r="D909" s="70"/>
      <c r="E909" s="69"/>
      <c r="F909" s="69"/>
      <c r="G909" s="70"/>
      <c r="H909" s="70"/>
      <c r="I909" s="70"/>
      <c r="J909" s="70"/>
      <c r="K909" s="70"/>
      <c r="L909" s="70"/>
      <c r="M909" s="70"/>
      <c r="N909" s="86"/>
      <c r="O909" s="70"/>
      <c r="P909" s="72"/>
      <c r="Q909" s="73"/>
      <c r="R909" s="72"/>
      <c r="S909" s="73"/>
      <c r="T909" s="73"/>
      <c r="U909" s="74"/>
      <c r="V909" s="26"/>
      <c r="W909" s="26"/>
      <c r="X909" s="26"/>
      <c r="Y909" s="26"/>
      <c r="Z909" s="26"/>
      <c r="AA909" s="26"/>
      <c r="AB909" s="26"/>
      <c r="AC909" s="26"/>
      <c r="AD909" s="26"/>
      <c r="AE909" s="26"/>
      <c r="AF909" s="26"/>
      <c r="AG909" s="26"/>
      <c r="AH909" s="26"/>
    </row>
    <row r="910" spans="1:34" ht="14.5">
      <c r="A910" s="67">
        <v>908</v>
      </c>
      <c r="B910" s="68"/>
      <c r="C910" s="69"/>
      <c r="D910" s="70"/>
      <c r="E910" s="69"/>
      <c r="F910" s="69"/>
      <c r="G910" s="70"/>
      <c r="H910" s="70"/>
      <c r="I910" s="70"/>
      <c r="J910" s="70"/>
      <c r="K910" s="70"/>
      <c r="L910" s="73"/>
      <c r="M910" s="86"/>
      <c r="N910" s="86"/>
      <c r="O910" s="70"/>
      <c r="P910" s="72"/>
      <c r="Q910" s="73"/>
      <c r="R910" s="72"/>
      <c r="S910" s="73"/>
      <c r="T910" s="73"/>
      <c r="U910" s="74"/>
      <c r="V910" s="26"/>
      <c r="W910" s="26"/>
      <c r="X910" s="26"/>
      <c r="Y910" s="26"/>
      <c r="Z910" s="26"/>
      <c r="AA910" s="26"/>
      <c r="AB910" s="26"/>
      <c r="AC910" s="26"/>
      <c r="AD910" s="26"/>
      <c r="AE910" s="26"/>
      <c r="AF910" s="26"/>
      <c r="AG910" s="26"/>
      <c r="AH910" s="26"/>
    </row>
    <row r="911" spans="1:34" ht="14.5">
      <c r="A911" s="67">
        <v>909</v>
      </c>
      <c r="B911" s="68"/>
      <c r="C911" s="69"/>
      <c r="D911" s="70"/>
      <c r="E911" s="69"/>
      <c r="F911" s="69"/>
      <c r="G911" s="70"/>
      <c r="H911" s="70"/>
      <c r="I911" s="70"/>
      <c r="J911" s="70"/>
      <c r="K911" s="70"/>
      <c r="L911" s="70"/>
      <c r="M911" s="70"/>
      <c r="N911" s="86"/>
      <c r="O911" s="88"/>
      <c r="P911" s="72"/>
      <c r="Q911" s="73"/>
      <c r="R911" s="72"/>
      <c r="S911" s="73"/>
      <c r="T911" s="73"/>
      <c r="U911" s="74"/>
      <c r="V911" s="26"/>
      <c r="W911" s="26"/>
      <c r="X911" s="26"/>
      <c r="Y911" s="26"/>
      <c r="Z911" s="26"/>
      <c r="AA911" s="26"/>
      <c r="AB911" s="26"/>
      <c r="AC911" s="26"/>
      <c r="AD911" s="26"/>
      <c r="AE911" s="26"/>
      <c r="AF911" s="26"/>
      <c r="AG911" s="26"/>
      <c r="AH911" s="26"/>
    </row>
    <row r="912" spans="1:34" ht="14.5">
      <c r="A912" s="67">
        <v>910</v>
      </c>
      <c r="B912" s="68"/>
      <c r="C912" s="69"/>
      <c r="D912" s="70"/>
      <c r="E912" s="69"/>
      <c r="F912" s="69"/>
      <c r="G912" s="26"/>
      <c r="H912" s="70"/>
      <c r="I912" s="70"/>
      <c r="J912" s="70"/>
      <c r="K912" s="70"/>
      <c r="L912" s="70"/>
      <c r="M912" s="70"/>
      <c r="N912" s="86"/>
      <c r="O912" s="70"/>
      <c r="P912" s="72"/>
      <c r="Q912" s="73"/>
      <c r="R912" s="72"/>
      <c r="S912" s="73"/>
      <c r="T912" s="73"/>
      <c r="U912" s="74"/>
      <c r="V912" s="26"/>
      <c r="W912" s="26"/>
      <c r="X912" s="26"/>
      <c r="Y912" s="26"/>
      <c r="Z912" s="26"/>
      <c r="AA912" s="26"/>
      <c r="AB912" s="26"/>
      <c r="AC912" s="26"/>
      <c r="AD912" s="26"/>
      <c r="AE912" s="26"/>
      <c r="AF912" s="26"/>
      <c r="AG912" s="26"/>
      <c r="AH912" s="26"/>
    </row>
    <row r="913" spans="1:34" ht="14.5">
      <c r="A913" s="67">
        <v>911</v>
      </c>
      <c r="B913" s="68"/>
      <c r="C913" s="69"/>
      <c r="D913" s="70"/>
      <c r="E913" s="69"/>
      <c r="F913" s="69"/>
      <c r="G913" s="26"/>
      <c r="H913" s="70"/>
      <c r="I913" s="70"/>
      <c r="J913" s="70"/>
      <c r="K913" s="70"/>
      <c r="L913" s="70"/>
      <c r="M913" s="70"/>
      <c r="N913" s="86"/>
      <c r="O913" s="70"/>
      <c r="P913" s="72"/>
      <c r="Q913" s="73"/>
      <c r="R913" s="72"/>
      <c r="S913" s="73"/>
      <c r="T913" s="73"/>
      <c r="U913" s="74"/>
      <c r="V913" s="26"/>
      <c r="W913" s="26"/>
      <c r="X913" s="26"/>
      <c r="Y913" s="26"/>
      <c r="Z913" s="26"/>
      <c r="AA913" s="26"/>
      <c r="AB913" s="26"/>
      <c r="AC913" s="26"/>
      <c r="AD913" s="26"/>
      <c r="AE913" s="26"/>
      <c r="AF913" s="26"/>
      <c r="AG913" s="26"/>
      <c r="AH913" s="26"/>
    </row>
    <row r="914" spans="1:34" ht="14.5">
      <c r="A914" s="67">
        <v>912</v>
      </c>
      <c r="B914" s="68"/>
      <c r="C914" s="69"/>
      <c r="D914" s="70"/>
      <c r="E914" s="69"/>
      <c r="F914" s="69"/>
      <c r="G914" s="70"/>
      <c r="H914" s="70"/>
      <c r="I914" s="70"/>
      <c r="J914" s="70"/>
      <c r="K914" s="70"/>
      <c r="L914" s="70"/>
      <c r="M914" s="70"/>
      <c r="N914" s="86"/>
      <c r="O914" s="70"/>
      <c r="P914" s="72"/>
      <c r="Q914" s="73"/>
      <c r="R914" s="72"/>
      <c r="S914" s="73"/>
      <c r="T914" s="73"/>
      <c r="U914" s="74"/>
      <c r="V914" s="26"/>
      <c r="W914" s="26"/>
      <c r="X914" s="26"/>
      <c r="Y914" s="26"/>
      <c r="Z914" s="26"/>
      <c r="AA914" s="26"/>
      <c r="AB914" s="26"/>
      <c r="AC914" s="26"/>
      <c r="AD914" s="26"/>
      <c r="AE914" s="26"/>
      <c r="AF914" s="26"/>
      <c r="AG914" s="26"/>
      <c r="AH914" s="26"/>
    </row>
    <row r="915" spans="1:34" ht="14.5">
      <c r="A915" s="67">
        <v>913</v>
      </c>
      <c r="B915" s="68"/>
      <c r="C915" s="69"/>
      <c r="D915" s="70"/>
      <c r="E915" s="69"/>
      <c r="F915" s="69"/>
      <c r="G915" s="70"/>
      <c r="H915" s="70"/>
      <c r="I915" s="70"/>
      <c r="J915" s="70"/>
      <c r="K915" s="70"/>
      <c r="L915" s="70"/>
      <c r="M915" s="70"/>
      <c r="N915" s="86"/>
      <c r="O915" s="70"/>
      <c r="P915" s="72"/>
      <c r="Q915" s="73"/>
      <c r="R915" s="72"/>
      <c r="S915" s="73"/>
      <c r="T915" s="73"/>
      <c r="U915" s="74"/>
      <c r="V915" s="26"/>
      <c r="W915" s="26"/>
      <c r="X915" s="26"/>
      <c r="Y915" s="26"/>
      <c r="Z915" s="26"/>
      <c r="AA915" s="26"/>
      <c r="AB915" s="26"/>
      <c r="AC915" s="26"/>
      <c r="AD915" s="26"/>
      <c r="AE915" s="26"/>
      <c r="AF915" s="26"/>
      <c r="AG915" s="26"/>
      <c r="AH915" s="26"/>
    </row>
    <row r="916" spans="1:34" ht="14.5">
      <c r="A916" s="67">
        <v>914</v>
      </c>
      <c r="B916" s="68"/>
      <c r="C916" s="69"/>
      <c r="D916" s="70"/>
      <c r="E916" s="69"/>
      <c r="F916" s="69"/>
      <c r="G916" s="70"/>
      <c r="H916" s="70"/>
      <c r="I916" s="70"/>
      <c r="J916" s="70"/>
      <c r="K916" s="70"/>
      <c r="L916" s="70"/>
      <c r="M916" s="70"/>
      <c r="N916" s="86"/>
      <c r="O916" s="70"/>
      <c r="P916" s="72"/>
      <c r="Q916" s="73"/>
      <c r="R916" s="72"/>
      <c r="S916" s="73"/>
      <c r="T916" s="73"/>
      <c r="U916" s="74"/>
      <c r="V916" s="26"/>
      <c r="W916" s="26"/>
      <c r="X916" s="26"/>
      <c r="Y916" s="26"/>
      <c r="Z916" s="26"/>
      <c r="AA916" s="26"/>
      <c r="AB916" s="26"/>
      <c r="AC916" s="26"/>
      <c r="AD916" s="26"/>
      <c r="AE916" s="26"/>
      <c r="AF916" s="26"/>
      <c r="AG916" s="26"/>
      <c r="AH916" s="26"/>
    </row>
    <row r="917" spans="1:34" ht="14.5">
      <c r="A917" s="67">
        <v>915</v>
      </c>
      <c r="B917" s="68"/>
      <c r="C917" s="69"/>
      <c r="D917" s="70"/>
      <c r="E917" s="69"/>
      <c r="F917" s="69"/>
      <c r="G917" s="70"/>
      <c r="H917" s="70"/>
      <c r="I917" s="70"/>
      <c r="J917" s="70"/>
      <c r="K917" s="70"/>
      <c r="L917" s="70"/>
      <c r="M917" s="70"/>
      <c r="N917" s="86"/>
      <c r="O917" s="88"/>
      <c r="P917" s="72"/>
      <c r="Q917" s="73"/>
      <c r="R917" s="72"/>
      <c r="S917" s="73"/>
      <c r="T917" s="73"/>
      <c r="U917" s="74"/>
      <c r="V917" s="26"/>
      <c r="W917" s="26"/>
      <c r="X917" s="26"/>
      <c r="Y917" s="26"/>
      <c r="Z917" s="26"/>
      <c r="AA917" s="26"/>
      <c r="AB917" s="26"/>
      <c r="AC917" s="26"/>
      <c r="AD917" s="26"/>
      <c r="AE917" s="26"/>
      <c r="AF917" s="26"/>
      <c r="AG917" s="26"/>
      <c r="AH917" s="26"/>
    </row>
    <row r="918" spans="1:34" ht="14.5">
      <c r="A918" s="67">
        <v>916</v>
      </c>
      <c r="B918" s="68"/>
      <c r="C918" s="69"/>
      <c r="D918" s="70"/>
      <c r="E918" s="69"/>
      <c r="F918" s="69"/>
      <c r="G918" s="70"/>
      <c r="H918" s="70"/>
      <c r="I918" s="70"/>
      <c r="J918" s="70"/>
      <c r="K918" s="70"/>
      <c r="L918" s="70"/>
      <c r="M918" s="70"/>
      <c r="N918" s="86"/>
      <c r="O918" s="88"/>
      <c r="P918" s="72"/>
      <c r="Q918" s="73"/>
      <c r="R918" s="72"/>
      <c r="S918" s="73"/>
      <c r="T918" s="73"/>
      <c r="U918" s="74"/>
      <c r="V918" s="26"/>
      <c r="W918" s="26"/>
      <c r="X918" s="26"/>
      <c r="Y918" s="26"/>
      <c r="Z918" s="26"/>
      <c r="AA918" s="26"/>
      <c r="AB918" s="26"/>
      <c r="AC918" s="26"/>
      <c r="AD918" s="26"/>
      <c r="AE918" s="26"/>
      <c r="AF918" s="26"/>
      <c r="AG918" s="26"/>
      <c r="AH918" s="26"/>
    </row>
    <row r="919" spans="1:34" ht="14.5">
      <c r="A919" s="67">
        <v>917</v>
      </c>
      <c r="B919" s="68"/>
      <c r="C919" s="69"/>
      <c r="D919" s="70"/>
      <c r="E919" s="69"/>
      <c r="F919" s="69"/>
      <c r="G919" s="70"/>
      <c r="H919" s="70"/>
      <c r="I919" s="70"/>
      <c r="J919" s="70"/>
      <c r="K919" s="70"/>
      <c r="L919" s="70"/>
      <c r="M919" s="70"/>
      <c r="N919" s="86"/>
      <c r="O919" s="70"/>
      <c r="P919" s="72"/>
      <c r="Q919" s="73"/>
      <c r="R919" s="72"/>
      <c r="S919" s="73"/>
      <c r="T919" s="73"/>
      <c r="U919" s="74"/>
      <c r="V919" s="26"/>
      <c r="W919" s="26"/>
      <c r="X919" s="26"/>
      <c r="Y919" s="26"/>
      <c r="Z919" s="26"/>
      <c r="AA919" s="26"/>
      <c r="AB919" s="26"/>
      <c r="AC919" s="26"/>
      <c r="AD919" s="26"/>
      <c r="AE919" s="26"/>
      <c r="AF919" s="26"/>
      <c r="AG919" s="26"/>
      <c r="AH919" s="26"/>
    </row>
    <row r="920" spans="1:34" ht="14.5">
      <c r="A920" s="67">
        <v>918</v>
      </c>
      <c r="B920" s="68"/>
      <c r="C920" s="69"/>
      <c r="D920" s="70"/>
      <c r="E920" s="69"/>
      <c r="F920" s="69"/>
      <c r="G920" s="70"/>
      <c r="H920" s="70"/>
      <c r="I920" s="70"/>
      <c r="J920" s="70"/>
      <c r="K920" s="70"/>
      <c r="L920" s="70"/>
      <c r="M920" s="70"/>
      <c r="N920" s="86"/>
      <c r="O920" s="70"/>
      <c r="P920" s="72"/>
      <c r="Q920" s="73"/>
      <c r="R920" s="72"/>
      <c r="S920" s="73"/>
      <c r="T920" s="73"/>
      <c r="U920" s="74"/>
      <c r="V920" s="26"/>
      <c r="W920" s="26"/>
      <c r="X920" s="26"/>
      <c r="Y920" s="26"/>
      <c r="Z920" s="26"/>
      <c r="AA920" s="26"/>
      <c r="AB920" s="26"/>
      <c r="AC920" s="26"/>
      <c r="AD920" s="26"/>
      <c r="AE920" s="26"/>
      <c r="AF920" s="26"/>
      <c r="AG920" s="26"/>
      <c r="AH920" s="26"/>
    </row>
    <row r="921" spans="1:34" ht="14.5">
      <c r="A921" s="67">
        <v>919</v>
      </c>
      <c r="B921" s="68"/>
      <c r="C921" s="69"/>
      <c r="D921" s="70"/>
      <c r="E921" s="69"/>
      <c r="F921" s="69"/>
      <c r="G921" s="70"/>
      <c r="H921" s="70"/>
      <c r="I921" s="70"/>
      <c r="J921" s="86"/>
      <c r="K921" s="86"/>
      <c r="L921" s="73"/>
      <c r="M921" s="86"/>
      <c r="N921" s="86"/>
      <c r="O921" s="86"/>
      <c r="P921" s="72"/>
      <c r="Q921" s="73"/>
      <c r="R921" s="72"/>
      <c r="S921" s="73"/>
      <c r="T921" s="73"/>
      <c r="U921" s="74"/>
      <c r="V921" s="26"/>
      <c r="W921" s="26"/>
      <c r="X921" s="26"/>
      <c r="Y921" s="26"/>
      <c r="Z921" s="26"/>
      <c r="AA921" s="26"/>
      <c r="AB921" s="26"/>
      <c r="AC921" s="26"/>
      <c r="AD921" s="26"/>
      <c r="AE921" s="26"/>
      <c r="AF921" s="26"/>
      <c r="AG921" s="26"/>
      <c r="AH921" s="26"/>
    </row>
    <row r="922" spans="1:34" ht="14.5">
      <c r="A922" s="67">
        <v>920</v>
      </c>
      <c r="B922" s="68"/>
      <c r="C922" s="69"/>
      <c r="D922" s="70"/>
      <c r="E922" s="69"/>
      <c r="F922" s="69"/>
      <c r="G922" s="70"/>
      <c r="H922" s="70"/>
      <c r="I922" s="70"/>
      <c r="J922" s="70"/>
      <c r="K922" s="70"/>
      <c r="L922" s="70"/>
      <c r="M922" s="70"/>
      <c r="N922" s="86"/>
      <c r="O922" s="70"/>
      <c r="P922" s="72"/>
      <c r="Q922" s="73"/>
      <c r="R922" s="72"/>
      <c r="S922" s="73"/>
      <c r="T922" s="73"/>
      <c r="U922" s="74"/>
      <c r="V922" s="26"/>
      <c r="W922" s="26"/>
      <c r="X922" s="26"/>
      <c r="Y922" s="26"/>
      <c r="Z922" s="26"/>
      <c r="AA922" s="26"/>
      <c r="AB922" s="26"/>
      <c r="AC922" s="26"/>
      <c r="AD922" s="26"/>
      <c r="AE922" s="26"/>
      <c r="AF922" s="26"/>
      <c r="AG922" s="26"/>
      <c r="AH922" s="26"/>
    </row>
    <row r="923" spans="1:34" ht="14.5">
      <c r="A923" s="67">
        <v>921</v>
      </c>
      <c r="B923" s="68"/>
      <c r="C923" s="69"/>
      <c r="D923" s="70"/>
      <c r="E923" s="69"/>
      <c r="F923" s="69"/>
      <c r="G923" s="70"/>
      <c r="H923" s="70"/>
      <c r="I923" s="70"/>
      <c r="J923" s="70"/>
      <c r="K923" s="70"/>
      <c r="L923" s="70"/>
      <c r="M923" s="70"/>
      <c r="N923" s="86"/>
      <c r="O923" s="70"/>
      <c r="P923" s="72"/>
      <c r="Q923" s="73"/>
      <c r="R923" s="72"/>
      <c r="S923" s="73"/>
      <c r="T923" s="73"/>
      <c r="U923" s="74"/>
      <c r="V923" s="26"/>
      <c r="W923" s="26"/>
      <c r="X923" s="26"/>
      <c r="Y923" s="26"/>
      <c r="Z923" s="26"/>
      <c r="AA923" s="26"/>
      <c r="AB923" s="26"/>
      <c r="AC923" s="26"/>
      <c r="AD923" s="26"/>
      <c r="AE923" s="26"/>
      <c r="AF923" s="26"/>
      <c r="AG923" s="26"/>
      <c r="AH923" s="26"/>
    </row>
    <row r="924" spans="1:34" ht="14.5">
      <c r="A924" s="67">
        <v>922</v>
      </c>
      <c r="B924" s="68"/>
      <c r="C924" s="69"/>
      <c r="D924" s="70"/>
      <c r="E924" s="69"/>
      <c r="F924" s="69"/>
      <c r="G924" s="70"/>
      <c r="H924" s="70"/>
      <c r="I924" s="70"/>
      <c r="J924" s="70"/>
      <c r="K924" s="70"/>
      <c r="L924" s="70"/>
      <c r="M924" s="70"/>
      <c r="N924" s="86"/>
      <c r="O924" s="88"/>
      <c r="P924" s="72"/>
      <c r="Q924" s="73"/>
      <c r="R924" s="72"/>
      <c r="S924" s="73"/>
      <c r="T924" s="73"/>
      <c r="U924" s="74"/>
      <c r="V924" s="26"/>
      <c r="W924" s="26"/>
      <c r="X924" s="26"/>
      <c r="Y924" s="26"/>
      <c r="Z924" s="26"/>
      <c r="AA924" s="26"/>
      <c r="AB924" s="26"/>
      <c r="AC924" s="26"/>
      <c r="AD924" s="26"/>
      <c r="AE924" s="26"/>
      <c r="AF924" s="26"/>
      <c r="AG924" s="26"/>
      <c r="AH924" s="26"/>
    </row>
    <row r="925" spans="1:34" ht="14.5">
      <c r="A925" s="67">
        <v>923</v>
      </c>
      <c r="B925" s="68"/>
      <c r="C925" s="69"/>
      <c r="D925" s="70"/>
      <c r="E925" s="69"/>
      <c r="F925" s="69"/>
      <c r="G925" s="70"/>
      <c r="H925" s="70"/>
      <c r="I925" s="70"/>
      <c r="J925" s="70"/>
      <c r="K925" s="70"/>
      <c r="L925" s="70"/>
      <c r="M925" s="70"/>
      <c r="N925" s="86"/>
      <c r="O925" s="70"/>
      <c r="P925" s="72"/>
      <c r="Q925" s="73"/>
      <c r="R925" s="72"/>
      <c r="S925" s="73"/>
      <c r="T925" s="73"/>
      <c r="U925" s="74"/>
      <c r="V925" s="26"/>
      <c r="W925" s="26"/>
      <c r="X925" s="26"/>
      <c r="Y925" s="26"/>
      <c r="Z925" s="26"/>
      <c r="AA925" s="26"/>
      <c r="AB925" s="26"/>
      <c r="AC925" s="26"/>
      <c r="AD925" s="26"/>
      <c r="AE925" s="26"/>
      <c r="AF925" s="26"/>
      <c r="AG925" s="26"/>
      <c r="AH925" s="26"/>
    </row>
    <row r="926" spans="1:34" ht="14.5">
      <c r="A926" s="67">
        <v>924</v>
      </c>
      <c r="B926" s="68"/>
      <c r="C926" s="69"/>
      <c r="D926" s="70"/>
      <c r="E926" s="69"/>
      <c r="F926" s="69"/>
      <c r="G926" s="70"/>
      <c r="H926" s="70"/>
      <c r="I926" s="70"/>
      <c r="J926" s="70"/>
      <c r="K926" s="70"/>
      <c r="L926" s="70"/>
      <c r="M926" s="70"/>
      <c r="N926" s="86"/>
      <c r="O926" s="70"/>
      <c r="P926" s="72"/>
      <c r="Q926" s="73"/>
      <c r="R926" s="72"/>
      <c r="S926" s="73"/>
      <c r="T926" s="73"/>
      <c r="U926" s="74"/>
      <c r="V926" s="26"/>
      <c r="W926" s="26"/>
      <c r="X926" s="26"/>
      <c r="Y926" s="26"/>
      <c r="Z926" s="26"/>
      <c r="AA926" s="26"/>
      <c r="AB926" s="26"/>
      <c r="AC926" s="26"/>
      <c r="AD926" s="26"/>
      <c r="AE926" s="26"/>
      <c r="AF926" s="26"/>
      <c r="AG926" s="26"/>
      <c r="AH926" s="26"/>
    </row>
    <row r="927" spans="1:34" ht="14.5">
      <c r="A927" s="67">
        <v>925</v>
      </c>
      <c r="B927" s="68"/>
      <c r="C927" s="69"/>
      <c r="D927" s="70"/>
      <c r="E927" s="69"/>
      <c r="F927" s="69"/>
      <c r="G927" s="70"/>
      <c r="H927" s="70"/>
      <c r="I927" s="70"/>
      <c r="J927" s="70"/>
      <c r="K927" s="70"/>
      <c r="L927" s="70"/>
      <c r="M927" s="70"/>
      <c r="N927" s="86"/>
      <c r="O927" s="70"/>
      <c r="P927" s="72"/>
      <c r="Q927" s="73"/>
      <c r="R927" s="72"/>
      <c r="S927" s="73"/>
      <c r="T927" s="73"/>
      <c r="U927" s="74"/>
      <c r="V927" s="26"/>
      <c r="W927" s="26"/>
      <c r="X927" s="26"/>
      <c r="Y927" s="26"/>
      <c r="Z927" s="26"/>
      <c r="AA927" s="26"/>
      <c r="AB927" s="26"/>
      <c r="AC927" s="26"/>
      <c r="AD927" s="26"/>
      <c r="AE927" s="26"/>
      <c r="AF927" s="26"/>
      <c r="AG927" s="26"/>
      <c r="AH927" s="26"/>
    </row>
    <row r="928" spans="1:34" ht="14.5">
      <c r="A928" s="67">
        <v>926</v>
      </c>
      <c r="B928" s="68"/>
      <c r="C928" s="69"/>
      <c r="D928" s="70"/>
      <c r="E928" s="69"/>
      <c r="F928" s="69"/>
      <c r="G928" s="70"/>
      <c r="H928" s="70"/>
      <c r="I928" s="70"/>
      <c r="J928" s="70"/>
      <c r="K928" s="70"/>
      <c r="L928" s="70"/>
      <c r="M928" s="70"/>
      <c r="N928" s="86"/>
      <c r="O928" s="70"/>
      <c r="P928" s="72"/>
      <c r="Q928" s="73"/>
      <c r="R928" s="72"/>
      <c r="S928" s="73"/>
      <c r="T928" s="73"/>
      <c r="U928" s="74"/>
      <c r="V928" s="26"/>
      <c r="W928" s="26"/>
      <c r="X928" s="26"/>
      <c r="Y928" s="26"/>
      <c r="Z928" s="26"/>
      <c r="AA928" s="26"/>
      <c r="AB928" s="26"/>
      <c r="AC928" s="26"/>
      <c r="AD928" s="26"/>
      <c r="AE928" s="26"/>
      <c r="AF928" s="26"/>
      <c r="AG928" s="26"/>
      <c r="AH928" s="26"/>
    </row>
    <row r="929" spans="1:34" ht="14.5">
      <c r="A929" s="67">
        <v>927</v>
      </c>
      <c r="B929" s="68"/>
      <c r="C929" s="69"/>
      <c r="D929" s="70"/>
      <c r="E929" s="69"/>
      <c r="F929" s="69"/>
      <c r="G929" s="70"/>
      <c r="H929" s="70"/>
      <c r="I929" s="70"/>
      <c r="J929" s="70"/>
      <c r="K929" s="70"/>
      <c r="L929" s="70"/>
      <c r="M929" s="70"/>
      <c r="N929" s="86"/>
      <c r="O929" s="70"/>
      <c r="P929" s="72"/>
      <c r="Q929" s="73"/>
      <c r="R929" s="72"/>
      <c r="S929" s="73"/>
      <c r="T929" s="73"/>
      <c r="U929" s="74"/>
      <c r="V929" s="26"/>
      <c r="W929" s="26"/>
      <c r="X929" s="26"/>
      <c r="Y929" s="26"/>
      <c r="Z929" s="26"/>
      <c r="AA929" s="26"/>
      <c r="AB929" s="26"/>
      <c r="AC929" s="26"/>
      <c r="AD929" s="26"/>
      <c r="AE929" s="26"/>
      <c r="AF929" s="26"/>
      <c r="AG929" s="26"/>
      <c r="AH929" s="26"/>
    </row>
    <row r="930" spans="1:34" ht="14.5">
      <c r="A930" s="67">
        <v>928</v>
      </c>
      <c r="B930" s="68"/>
      <c r="C930" s="69"/>
      <c r="D930" s="70"/>
      <c r="E930" s="69"/>
      <c r="F930" s="69"/>
      <c r="G930" s="70"/>
      <c r="H930" s="70"/>
      <c r="I930" s="70"/>
      <c r="J930" s="70"/>
      <c r="K930" s="70"/>
      <c r="L930" s="70"/>
      <c r="M930" s="70"/>
      <c r="N930" s="86"/>
      <c r="O930" s="70"/>
      <c r="P930" s="72"/>
      <c r="Q930" s="73"/>
      <c r="R930" s="72"/>
      <c r="S930" s="73"/>
      <c r="T930" s="73"/>
      <c r="U930" s="74"/>
      <c r="V930" s="26"/>
      <c r="W930" s="26"/>
      <c r="X930" s="26"/>
      <c r="Y930" s="26"/>
      <c r="Z930" s="26"/>
      <c r="AA930" s="26"/>
      <c r="AB930" s="26"/>
      <c r="AC930" s="26"/>
      <c r="AD930" s="26"/>
      <c r="AE930" s="26"/>
      <c r="AF930" s="26"/>
      <c r="AG930" s="26"/>
      <c r="AH930" s="26"/>
    </row>
    <row r="931" spans="1:34" ht="14.5">
      <c r="A931" s="67">
        <v>929</v>
      </c>
      <c r="B931" s="68"/>
      <c r="C931" s="69"/>
      <c r="D931" s="70"/>
      <c r="E931" s="69"/>
      <c r="F931" s="69"/>
      <c r="G931" s="70"/>
      <c r="H931" s="70"/>
      <c r="I931" s="70"/>
      <c r="J931" s="70"/>
      <c r="K931" s="70"/>
      <c r="L931" s="70"/>
      <c r="M931" s="70"/>
      <c r="N931" s="86"/>
      <c r="O931" s="70"/>
      <c r="P931" s="72"/>
      <c r="Q931" s="73"/>
      <c r="R931" s="72"/>
      <c r="S931" s="73"/>
      <c r="T931" s="73"/>
      <c r="U931" s="74"/>
      <c r="V931" s="26"/>
      <c r="W931" s="26"/>
      <c r="X931" s="26"/>
      <c r="Y931" s="26"/>
      <c r="Z931" s="26"/>
      <c r="AA931" s="26"/>
      <c r="AB931" s="26"/>
      <c r="AC931" s="26"/>
      <c r="AD931" s="26"/>
      <c r="AE931" s="26"/>
      <c r="AF931" s="26"/>
      <c r="AG931" s="26"/>
      <c r="AH931" s="26"/>
    </row>
    <row r="932" spans="1:34" ht="14.5">
      <c r="A932" s="67">
        <v>930</v>
      </c>
      <c r="B932" s="68"/>
      <c r="C932" s="69"/>
      <c r="D932" s="70"/>
      <c r="E932" s="69"/>
      <c r="F932" s="69"/>
      <c r="G932" s="70"/>
      <c r="H932" s="70"/>
      <c r="I932" s="70"/>
      <c r="J932" s="70"/>
      <c r="K932" s="70"/>
      <c r="L932" s="70"/>
      <c r="M932" s="70"/>
      <c r="N932" s="86"/>
      <c r="O932" s="70"/>
      <c r="P932" s="72"/>
      <c r="Q932" s="73"/>
      <c r="R932" s="72"/>
      <c r="S932" s="73"/>
      <c r="T932" s="73"/>
      <c r="U932" s="74"/>
      <c r="V932" s="26"/>
      <c r="W932" s="26"/>
      <c r="X932" s="26"/>
      <c r="Y932" s="26"/>
      <c r="Z932" s="26"/>
      <c r="AA932" s="26"/>
      <c r="AB932" s="26"/>
      <c r="AC932" s="26"/>
      <c r="AD932" s="26"/>
      <c r="AE932" s="26"/>
      <c r="AF932" s="26"/>
      <c r="AG932" s="26"/>
      <c r="AH932" s="26"/>
    </row>
    <row r="933" spans="1:34" ht="14.5">
      <c r="A933" s="67">
        <v>931</v>
      </c>
      <c r="B933" s="68"/>
      <c r="C933" s="67" t="str">
        <f t="array" aca="1" ref="C933" ca="1">IFERROR(_xludf.XLOOKUP(D933,master_daerah!B:B,master_daerah!A:A),"")</f>
        <v/>
      </c>
      <c r="D933" s="70"/>
      <c r="E933" s="69"/>
      <c r="F933" s="69"/>
      <c r="G933" s="70"/>
      <c r="H933" s="70"/>
      <c r="I933" s="70"/>
      <c r="J933" s="70"/>
      <c r="K933" s="70"/>
      <c r="L933" s="70"/>
      <c r="M933" s="70"/>
      <c r="N933" s="86"/>
      <c r="O933" s="70"/>
      <c r="P933" s="72"/>
      <c r="Q933" s="73"/>
      <c r="R933" s="72"/>
      <c r="S933" s="73"/>
      <c r="T933" s="73"/>
      <c r="U933" s="74"/>
      <c r="V933" s="26"/>
      <c r="W933" s="26"/>
      <c r="X933" s="26"/>
      <c r="Y933" s="26"/>
      <c r="Z933" s="26"/>
      <c r="AA933" s="26"/>
      <c r="AB933" s="26"/>
      <c r="AC933" s="26"/>
      <c r="AD933" s="26"/>
      <c r="AE933" s="26"/>
      <c r="AF933" s="26"/>
      <c r="AG933" s="26"/>
      <c r="AH933" s="26"/>
    </row>
    <row r="934" spans="1:34" ht="14.5">
      <c r="A934" s="67">
        <v>932</v>
      </c>
      <c r="B934" s="68"/>
      <c r="C934" s="67"/>
      <c r="D934" s="70"/>
      <c r="E934" s="69"/>
      <c r="F934" s="69"/>
      <c r="G934" s="70"/>
      <c r="H934" s="70"/>
      <c r="I934" s="70"/>
      <c r="J934" s="70"/>
      <c r="K934" s="70"/>
      <c r="L934" s="70"/>
      <c r="M934" s="70"/>
      <c r="N934" s="86"/>
      <c r="O934" s="70"/>
      <c r="P934" s="72"/>
      <c r="Q934" s="73"/>
      <c r="R934" s="72"/>
      <c r="S934" s="73"/>
      <c r="T934" s="73"/>
      <c r="U934" s="74"/>
      <c r="V934" s="26"/>
      <c r="W934" s="26"/>
      <c r="X934" s="26"/>
      <c r="Y934" s="26"/>
      <c r="Z934" s="26"/>
      <c r="AA934" s="26"/>
      <c r="AB934" s="26"/>
      <c r="AC934" s="26"/>
      <c r="AD934" s="26"/>
      <c r="AE934" s="26"/>
      <c r="AF934" s="26"/>
      <c r="AG934" s="26"/>
      <c r="AH934" s="26"/>
    </row>
    <row r="935" spans="1:34" ht="14.5">
      <c r="A935" s="67">
        <v>933</v>
      </c>
      <c r="B935" s="68"/>
      <c r="C935" s="67"/>
      <c r="D935" s="70"/>
      <c r="E935" s="69"/>
      <c r="F935" s="69"/>
      <c r="G935" s="70"/>
      <c r="H935" s="70"/>
      <c r="I935" s="70"/>
      <c r="J935" s="70"/>
      <c r="K935" s="70"/>
      <c r="L935" s="70"/>
      <c r="M935" s="70"/>
      <c r="N935" s="86"/>
      <c r="O935" s="70"/>
      <c r="P935" s="72"/>
      <c r="Q935" s="73"/>
      <c r="R935" s="72"/>
      <c r="S935" s="73"/>
      <c r="T935" s="73"/>
      <c r="U935" s="74"/>
      <c r="V935" s="26"/>
      <c r="W935" s="26"/>
      <c r="X935" s="26"/>
      <c r="Y935" s="26"/>
      <c r="Z935" s="26"/>
      <c r="AA935" s="26"/>
      <c r="AB935" s="26"/>
      <c r="AC935" s="26"/>
      <c r="AD935" s="26"/>
      <c r="AE935" s="26"/>
      <c r="AF935" s="26"/>
      <c r="AG935" s="26"/>
      <c r="AH935" s="26"/>
    </row>
    <row r="936" spans="1:34" ht="14.5">
      <c r="A936" s="67">
        <v>934</v>
      </c>
      <c r="B936" s="68"/>
      <c r="C936" s="67"/>
      <c r="D936" s="70"/>
      <c r="E936" s="69"/>
      <c r="F936" s="69"/>
      <c r="G936" s="70"/>
      <c r="H936" s="70"/>
      <c r="I936" s="70"/>
      <c r="J936" s="70"/>
      <c r="K936" s="70"/>
      <c r="L936" s="70"/>
      <c r="M936" s="70"/>
      <c r="N936" s="86"/>
      <c r="O936" s="70"/>
      <c r="P936" s="72"/>
      <c r="Q936" s="73"/>
      <c r="R936" s="72"/>
      <c r="S936" s="73"/>
      <c r="T936" s="73"/>
      <c r="U936" s="74"/>
      <c r="V936" s="26"/>
      <c r="W936" s="26"/>
      <c r="X936" s="26"/>
      <c r="Y936" s="26"/>
      <c r="Z936" s="26"/>
      <c r="AA936" s="26"/>
      <c r="AB936" s="26"/>
      <c r="AC936" s="26"/>
      <c r="AD936" s="26"/>
      <c r="AE936" s="26"/>
      <c r="AF936" s="26"/>
      <c r="AG936" s="26"/>
      <c r="AH936" s="26"/>
    </row>
    <row r="937" spans="1:34" ht="14.5">
      <c r="A937" s="67">
        <v>935</v>
      </c>
      <c r="B937" s="68"/>
      <c r="C937" s="67"/>
      <c r="D937" s="70"/>
      <c r="E937" s="69"/>
      <c r="F937" s="69"/>
      <c r="G937" s="70"/>
      <c r="H937" s="70"/>
      <c r="I937" s="70"/>
      <c r="J937" s="70"/>
      <c r="K937" s="70"/>
      <c r="L937" s="70"/>
      <c r="M937" s="70"/>
      <c r="N937" s="86"/>
      <c r="O937" s="70"/>
      <c r="P937" s="72"/>
      <c r="Q937" s="73"/>
      <c r="R937" s="72"/>
      <c r="S937" s="73"/>
      <c r="T937" s="73"/>
      <c r="U937" s="74"/>
      <c r="V937" s="26"/>
      <c r="W937" s="26"/>
      <c r="X937" s="26"/>
      <c r="Y937" s="26"/>
      <c r="Z937" s="26"/>
      <c r="AA937" s="26"/>
      <c r="AB937" s="26"/>
      <c r="AC937" s="26"/>
      <c r="AD937" s="26"/>
      <c r="AE937" s="26"/>
      <c r="AF937" s="26"/>
      <c r="AG937" s="26"/>
      <c r="AH937" s="26"/>
    </row>
    <row r="938" spans="1:34" ht="14.5">
      <c r="A938" s="67">
        <v>936</v>
      </c>
      <c r="B938" s="68"/>
      <c r="C938" s="67"/>
      <c r="D938" s="70"/>
      <c r="E938" s="69"/>
      <c r="F938" s="69"/>
      <c r="G938" s="70"/>
      <c r="H938" s="70"/>
      <c r="I938" s="70"/>
      <c r="J938" s="70"/>
      <c r="K938" s="70"/>
      <c r="L938" s="70"/>
      <c r="M938" s="70"/>
      <c r="N938" s="86"/>
      <c r="O938" s="70"/>
      <c r="P938" s="72"/>
      <c r="Q938" s="73"/>
      <c r="R938" s="72"/>
      <c r="S938" s="73"/>
      <c r="T938" s="73"/>
      <c r="U938" s="74"/>
      <c r="V938" s="26"/>
      <c r="W938" s="26"/>
      <c r="X938" s="26"/>
      <c r="Y938" s="26"/>
      <c r="Z938" s="26"/>
      <c r="AA938" s="26"/>
      <c r="AB938" s="26"/>
      <c r="AC938" s="26"/>
      <c r="AD938" s="26"/>
      <c r="AE938" s="26"/>
      <c r="AF938" s="26"/>
      <c r="AG938" s="26"/>
      <c r="AH938" s="26"/>
    </row>
    <row r="939" spans="1:34" ht="14.5">
      <c r="A939" s="67">
        <v>937</v>
      </c>
      <c r="B939" s="68"/>
      <c r="C939" s="67"/>
      <c r="D939" s="70"/>
      <c r="E939" s="69"/>
      <c r="F939" s="69"/>
      <c r="G939" s="70"/>
      <c r="H939" s="70"/>
      <c r="I939" s="70"/>
      <c r="J939" s="70"/>
      <c r="K939" s="70"/>
      <c r="L939" s="70"/>
      <c r="M939" s="70"/>
      <c r="N939" s="86"/>
      <c r="O939" s="70"/>
      <c r="P939" s="72"/>
      <c r="Q939" s="73"/>
      <c r="R939" s="72"/>
      <c r="S939" s="73"/>
      <c r="T939" s="73"/>
      <c r="U939" s="74"/>
      <c r="V939" s="26"/>
      <c r="W939" s="26"/>
      <c r="X939" s="26"/>
      <c r="Y939" s="26"/>
      <c r="Z939" s="26"/>
      <c r="AA939" s="26"/>
      <c r="AB939" s="26"/>
      <c r="AC939" s="26"/>
      <c r="AD939" s="26"/>
      <c r="AE939" s="26"/>
      <c r="AF939" s="26"/>
      <c r="AG939" s="26"/>
      <c r="AH939" s="26"/>
    </row>
    <row r="940" spans="1:34" ht="14.5">
      <c r="A940" s="67">
        <v>938</v>
      </c>
      <c r="B940" s="68"/>
      <c r="C940" s="67"/>
      <c r="D940" s="70"/>
      <c r="E940" s="69"/>
      <c r="F940" s="69"/>
      <c r="G940" s="70"/>
      <c r="H940" s="70"/>
      <c r="I940" s="70"/>
      <c r="J940" s="70"/>
      <c r="K940" s="70"/>
      <c r="L940" s="70"/>
      <c r="M940" s="70"/>
      <c r="N940" s="86"/>
      <c r="O940" s="70"/>
      <c r="P940" s="72"/>
      <c r="Q940" s="73"/>
      <c r="R940" s="72"/>
      <c r="S940" s="73"/>
      <c r="T940" s="73"/>
      <c r="U940" s="74"/>
      <c r="V940" s="26"/>
      <c r="W940" s="26"/>
      <c r="X940" s="26"/>
      <c r="Y940" s="26"/>
      <c r="Z940" s="26"/>
      <c r="AA940" s="26"/>
      <c r="AB940" s="26"/>
      <c r="AC940" s="26"/>
      <c r="AD940" s="26"/>
      <c r="AE940" s="26"/>
      <c r="AF940" s="26"/>
      <c r="AG940" s="26"/>
      <c r="AH940" s="26"/>
    </row>
    <row r="941" spans="1:34" ht="14.5">
      <c r="A941" s="67">
        <v>939</v>
      </c>
      <c r="B941" s="68"/>
      <c r="C941" s="67"/>
      <c r="D941" s="70"/>
      <c r="E941" s="69"/>
      <c r="F941" s="69"/>
      <c r="G941" s="70"/>
      <c r="H941" s="70"/>
      <c r="I941" s="70"/>
      <c r="J941" s="70"/>
      <c r="K941" s="70"/>
      <c r="L941" s="70"/>
      <c r="M941" s="70"/>
      <c r="N941" s="86"/>
      <c r="O941" s="70"/>
      <c r="P941" s="72"/>
      <c r="Q941" s="73"/>
      <c r="R941" s="72"/>
      <c r="S941" s="73"/>
      <c r="T941" s="73"/>
      <c r="U941" s="74"/>
      <c r="V941" s="26"/>
      <c r="W941" s="26"/>
      <c r="X941" s="26"/>
      <c r="Y941" s="26"/>
      <c r="Z941" s="26"/>
      <c r="AA941" s="26"/>
      <c r="AB941" s="26"/>
      <c r="AC941" s="26"/>
      <c r="AD941" s="26"/>
      <c r="AE941" s="26"/>
      <c r="AF941" s="26"/>
      <c r="AG941" s="26"/>
      <c r="AH941" s="26"/>
    </row>
    <row r="942" spans="1:34" ht="14.5">
      <c r="A942" s="67">
        <v>940</v>
      </c>
      <c r="B942" s="68"/>
      <c r="C942" s="67"/>
      <c r="D942" s="70"/>
      <c r="E942" s="69"/>
      <c r="F942" s="69"/>
      <c r="G942" s="70"/>
      <c r="H942" s="70"/>
      <c r="I942" s="70"/>
      <c r="J942" s="70"/>
      <c r="K942" s="70"/>
      <c r="L942" s="70"/>
      <c r="M942" s="70"/>
      <c r="N942" s="86"/>
      <c r="O942" s="70"/>
      <c r="P942" s="72"/>
      <c r="Q942" s="73"/>
      <c r="R942" s="72"/>
      <c r="S942" s="73"/>
      <c r="T942" s="73"/>
      <c r="U942" s="74"/>
      <c r="V942" s="26"/>
      <c r="W942" s="26"/>
      <c r="X942" s="26"/>
      <c r="Y942" s="26"/>
      <c r="Z942" s="26"/>
      <c r="AA942" s="26"/>
      <c r="AB942" s="26"/>
      <c r="AC942" s="26"/>
      <c r="AD942" s="26"/>
      <c r="AE942" s="26"/>
      <c r="AF942" s="26"/>
      <c r="AG942" s="26"/>
      <c r="AH942" s="26"/>
    </row>
    <row r="943" spans="1:34" ht="14.5">
      <c r="A943" s="67">
        <v>941</v>
      </c>
      <c r="B943" s="68"/>
      <c r="C943" s="67"/>
      <c r="D943" s="70"/>
      <c r="E943" s="69"/>
      <c r="F943" s="69"/>
      <c r="G943" s="70"/>
      <c r="H943" s="70"/>
      <c r="I943" s="70"/>
      <c r="J943" s="70"/>
      <c r="K943" s="70"/>
      <c r="L943" s="70"/>
      <c r="M943" s="70"/>
      <c r="N943" s="70"/>
      <c r="O943" s="70"/>
      <c r="P943" s="72"/>
      <c r="Q943" s="73"/>
      <c r="R943" s="72"/>
      <c r="S943" s="73"/>
      <c r="T943" s="73"/>
      <c r="U943" s="74"/>
      <c r="V943" s="26"/>
      <c r="W943" s="26"/>
      <c r="X943" s="26"/>
      <c r="Y943" s="26"/>
      <c r="Z943" s="26"/>
      <c r="AA943" s="26"/>
      <c r="AB943" s="26"/>
      <c r="AC943" s="26"/>
      <c r="AD943" s="26"/>
      <c r="AE943" s="26"/>
      <c r="AF943" s="26"/>
      <c r="AG943" s="26"/>
      <c r="AH943" s="26"/>
    </row>
    <row r="944" spans="1:34" ht="14.5">
      <c r="A944" s="67">
        <v>942</v>
      </c>
      <c r="B944" s="68"/>
      <c r="C944" s="67"/>
      <c r="D944" s="70"/>
      <c r="E944" s="69"/>
      <c r="F944" s="69"/>
      <c r="G944" s="70"/>
      <c r="H944" s="70"/>
      <c r="I944" s="70"/>
      <c r="J944" s="70"/>
      <c r="K944" s="70"/>
      <c r="L944" s="70"/>
      <c r="M944" s="70"/>
      <c r="N944" s="70"/>
      <c r="O944" s="70"/>
      <c r="P944" s="72"/>
      <c r="Q944" s="73"/>
      <c r="R944" s="72"/>
      <c r="S944" s="73"/>
      <c r="T944" s="73"/>
      <c r="U944" s="74"/>
      <c r="V944" s="26"/>
      <c r="W944" s="26"/>
      <c r="X944" s="26"/>
      <c r="Y944" s="26"/>
      <c r="Z944" s="26"/>
      <c r="AA944" s="26"/>
      <c r="AB944" s="26"/>
      <c r="AC944" s="26"/>
      <c r="AD944" s="26"/>
      <c r="AE944" s="26"/>
      <c r="AF944" s="26"/>
      <c r="AG944" s="26"/>
      <c r="AH944" s="26"/>
    </row>
    <row r="945" spans="1:34" ht="14.5">
      <c r="A945" s="67">
        <v>943</v>
      </c>
      <c r="B945" s="68"/>
      <c r="C945" s="67"/>
      <c r="D945" s="70"/>
      <c r="E945" s="69"/>
      <c r="F945" s="69"/>
      <c r="G945" s="70"/>
      <c r="H945" s="70"/>
      <c r="I945" s="70"/>
      <c r="J945" s="70"/>
      <c r="K945" s="70"/>
      <c r="L945" s="70"/>
      <c r="M945" s="70"/>
      <c r="N945" s="86"/>
      <c r="O945" s="70"/>
      <c r="P945" s="72"/>
      <c r="Q945" s="73"/>
      <c r="R945" s="72"/>
      <c r="S945" s="73"/>
      <c r="T945" s="73"/>
      <c r="U945" s="74"/>
      <c r="V945" s="26"/>
      <c r="W945" s="26"/>
      <c r="X945" s="26"/>
      <c r="Y945" s="26"/>
      <c r="Z945" s="26"/>
      <c r="AA945" s="26"/>
      <c r="AB945" s="26"/>
      <c r="AC945" s="26"/>
      <c r="AD945" s="26"/>
      <c r="AE945" s="26"/>
      <c r="AF945" s="26"/>
      <c r="AG945" s="26"/>
      <c r="AH945" s="26"/>
    </row>
    <row r="946" spans="1:34" ht="14.5">
      <c r="A946" s="67">
        <v>944</v>
      </c>
      <c r="B946" s="68"/>
      <c r="C946" s="67"/>
      <c r="D946" s="70"/>
      <c r="E946" s="69"/>
      <c r="F946" s="69"/>
      <c r="G946" s="70"/>
      <c r="H946" s="70"/>
      <c r="I946" s="70"/>
      <c r="J946" s="70"/>
      <c r="K946" s="70"/>
      <c r="L946" s="70"/>
      <c r="M946" s="70"/>
      <c r="N946" s="86"/>
      <c r="O946" s="70"/>
      <c r="P946" s="72"/>
      <c r="Q946" s="73"/>
      <c r="R946" s="72"/>
      <c r="S946" s="73"/>
      <c r="T946" s="73"/>
      <c r="U946" s="74"/>
      <c r="V946" s="26"/>
      <c r="W946" s="26"/>
      <c r="X946" s="26"/>
      <c r="Y946" s="26"/>
      <c r="Z946" s="26"/>
      <c r="AA946" s="26"/>
      <c r="AB946" s="26"/>
      <c r="AC946" s="26"/>
      <c r="AD946" s="26"/>
      <c r="AE946" s="26"/>
      <c r="AF946" s="26"/>
      <c r="AG946" s="26"/>
      <c r="AH946" s="26"/>
    </row>
    <row r="947" spans="1:34" ht="14.5">
      <c r="A947" s="67">
        <v>945</v>
      </c>
      <c r="B947" s="68"/>
      <c r="C947" s="67"/>
      <c r="D947" s="70"/>
      <c r="E947" s="69"/>
      <c r="F947" s="69"/>
      <c r="G947" s="70"/>
      <c r="H947" s="70"/>
      <c r="I947" s="70"/>
      <c r="J947" s="70"/>
      <c r="K947" s="70"/>
      <c r="L947" s="70"/>
      <c r="M947" s="70"/>
      <c r="N947" s="86"/>
      <c r="O947" s="70"/>
      <c r="P947" s="72"/>
      <c r="Q947" s="73"/>
      <c r="R947" s="72"/>
      <c r="S947" s="73"/>
      <c r="T947" s="73"/>
      <c r="U947" s="74"/>
      <c r="V947" s="26"/>
      <c r="W947" s="26"/>
      <c r="X947" s="26"/>
      <c r="Y947" s="26"/>
      <c r="Z947" s="26"/>
      <c r="AA947" s="26"/>
      <c r="AB947" s="26"/>
      <c r="AC947" s="26"/>
      <c r="AD947" s="26"/>
      <c r="AE947" s="26"/>
      <c r="AF947" s="26"/>
      <c r="AG947" s="26"/>
      <c r="AH947" s="26"/>
    </row>
    <row r="948" spans="1:34" ht="14.5">
      <c r="A948" s="67">
        <v>946</v>
      </c>
      <c r="B948" s="68"/>
      <c r="C948" s="67"/>
      <c r="D948" s="70"/>
      <c r="E948" s="69"/>
      <c r="F948" s="69"/>
      <c r="G948" s="70"/>
      <c r="H948" s="70"/>
      <c r="I948" s="70"/>
      <c r="J948" s="70"/>
      <c r="K948" s="70"/>
      <c r="L948" s="70"/>
      <c r="M948" s="70"/>
      <c r="N948" s="86"/>
      <c r="O948" s="70"/>
      <c r="P948" s="72"/>
      <c r="Q948" s="73"/>
      <c r="R948" s="72"/>
      <c r="S948" s="73"/>
      <c r="T948" s="73"/>
      <c r="U948" s="74"/>
      <c r="V948" s="26"/>
      <c r="W948" s="26"/>
      <c r="X948" s="26"/>
      <c r="Y948" s="26"/>
      <c r="Z948" s="26"/>
      <c r="AA948" s="26"/>
      <c r="AB948" s="26"/>
      <c r="AC948" s="26"/>
      <c r="AD948" s="26"/>
      <c r="AE948" s="26"/>
      <c r="AF948" s="26"/>
      <c r="AG948" s="26"/>
      <c r="AH948" s="26"/>
    </row>
    <row r="949" spans="1:34" ht="14.5">
      <c r="A949" s="67">
        <v>947</v>
      </c>
      <c r="B949" s="68"/>
      <c r="C949" s="67"/>
      <c r="D949" s="70"/>
      <c r="E949" s="69"/>
      <c r="F949" s="69"/>
      <c r="G949" s="70"/>
      <c r="H949" s="70"/>
      <c r="I949" s="70"/>
      <c r="J949" s="70"/>
      <c r="K949" s="70"/>
      <c r="L949" s="70"/>
      <c r="M949" s="70"/>
      <c r="N949" s="86"/>
      <c r="O949" s="70"/>
      <c r="P949" s="72"/>
      <c r="Q949" s="73"/>
      <c r="R949" s="72"/>
      <c r="S949" s="73"/>
      <c r="T949" s="73"/>
      <c r="U949" s="74"/>
      <c r="V949" s="26"/>
      <c r="W949" s="26"/>
      <c r="X949" s="26"/>
      <c r="Y949" s="26"/>
      <c r="Z949" s="26"/>
      <c r="AA949" s="26"/>
      <c r="AB949" s="26"/>
      <c r="AC949" s="26"/>
      <c r="AD949" s="26"/>
      <c r="AE949" s="26"/>
      <c r="AF949" s="26"/>
      <c r="AG949" s="26"/>
      <c r="AH949" s="26"/>
    </row>
    <row r="950" spans="1:34" ht="14.5">
      <c r="A950" s="67">
        <v>948</v>
      </c>
      <c r="B950" s="68"/>
      <c r="C950" s="67"/>
      <c r="D950" s="70"/>
      <c r="E950" s="69"/>
      <c r="F950" s="69"/>
      <c r="G950" s="70"/>
      <c r="H950" s="70"/>
      <c r="I950" s="70"/>
      <c r="J950" s="70"/>
      <c r="K950" s="70"/>
      <c r="L950" s="70"/>
      <c r="M950" s="70"/>
      <c r="N950" s="86"/>
      <c r="O950" s="70"/>
      <c r="P950" s="72"/>
      <c r="Q950" s="73"/>
      <c r="R950" s="72"/>
      <c r="S950" s="73"/>
      <c r="T950" s="73"/>
      <c r="U950" s="74"/>
      <c r="V950" s="26"/>
      <c r="W950" s="26"/>
      <c r="X950" s="26"/>
      <c r="Y950" s="26"/>
      <c r="Z950" s="26"/>
      <c r="AA950" s="26"/>
      <c r="AB950" s="26"/>
      <c r="AC950" s="26"/>
      <c r="AD950" s="26"/>
      <c r="AE950" s="26"/>
      <c r="AF950" s="26"/>
      <c r="AG950" s="26"/>
      <c r="AH950" s="26"/>
    </row>
    <row r="951" spans="1:34" ht="14.5">
      <c r="A951" s="67">
        <v>949</v>
      </c>
      <c r="B951" s="68"/>
      <c r="C951" s="67"/>
      <c r="D951" s="70"/>
      <c r="E951" s="69"/>
      <c r="F951" s="69"/>
      <c r="G951" s="70"/>
      <c r="H951" s="70"/>
      <c r="I951" s="70"/>
      <c r="J951" s="70"/>
      <c r="K951" s="70"/>
      <c r="L951" s="70"/>
      <c r="M951" s="70"/>
      <c r="N951" s="86"/>
      <c r="O951" s="70"/>
      <c r="P951" s="72"/>
      <c r="Q951" s="73"/>
      <c r="R951" s="72"/>
      <c r="S951" s="73"/>
      <c r="T951" s="73"/>
      <c r="U951" s="74"/>
      <c r="V951" s="26"/>
      <c r="W951" s="26"/>
      <c r="X951" s="26"/>
      <c r="Y951" s="26"/>
      <c r="Z951" s="26"/>
      <c r="AA951" s="26"/>
      <c r="AB951" s="26"/>
      <c r="AC951" s="26"/>
      <c r="AD951" s="26"/>
      <c r="AE951" s="26"/>
      <c r="AF951" s="26"/>
      <c r="AG951" s="26"/>
      <c r="AH951" s="26"/>
    </row>
    <row r="952" spans="1:34" ht="14.5">
      <c r="A952" s="67">
        <v>950</v>
      </c>
      <c r="B952" s="68"/>
      <c r="C952" s="67"/>
      <c r="D952" s="70"/>
      <c r="E952" s="69"/>
      <c r="F952" s="69"/>
      <c r="G952" s="70"/>
      <c r="H952" s="70"/>
      <c r="I952" s="70"/>
      <c r="J952" s="70"/>
      <c r="K952" s="70"/>
      <c r="L952" s="70"/>
      <c r="M952" s="70"/>
      <c r="N952" s="86"/>
      <c r="O952" s="70"/>
      <c r="P952" s="72"/>
      <c r="Q952" s="73"/>
      <c r="R952" s="72"/>
      <c r="S952" s="73"/>
      <c r="T952" s="73"/>
      <c r="U952" s="74"/>
      <c r="V952" s="26"/>
      <c r="W952" s="26"/>
      <c r="X952" s="26"/>
      <c r="Y952" s="26"/>
      <c r="Z952" s="26"/>
      <c r="AA952" s="26"/>
      <c r="AB952" s="26"/>
      <c r="AC952" s="26"/>
      <c r="AD952" s="26"/>
      <c r="AE952" s="26"/>
      <c r="AF952" s="26"/>
      <c r="AG952" s="26"/>
      <c r="AH952" s="26"/>
    </row>
    <row r="953" spans="1:34" ht="14.5">
      <c r="A953" s="67">
        <v>951</v>
      </c>
      <c r="B953" s="68"/>
      <c r="C953" s="67"/>
      <c r="D953" s="70"/>
      <c r="E953" s="69"/>
      <c r="F953" s="69"/>
      <c r="G953" s="70"/>
      <c r="H953" s="70"/>
      <c r="I953" s="70"/>
      <c r="J953" s="70"/>
      <c r="K953" s="70"/>
      <c r="L953" s="70"/>
      <c r="M953" s="70"/>
      <c r="N953" s="86"/>
      <c r="O953" s="70"/>
      <c r="P953" s="72"/>
      <c r="Q953" s="73"/>
      <c r="R953" s="72"/>
      <c r="S953" s="73"/>
      <c r="T953" s="73"/>
      <c r="U953" s="74"/>
      <c r="V953" s="26"/>
      <c r="W953" s="26"/>
      <c r="X953" s="26"/>
      <c r="Y953" s="26"/>
      <c r="Z953" s="26"/>
      <c r="AA953" s="26"/>
      <c r="AB953" s="26"/>
      <c r="AC953" s="26"/>
      <c r="AD953" s="26"/>
      <c r="AE953" s="26"/>
      <c r="AF953" s="26"/>
      <c r="AG953" s="26"/>
      <c r="AH953" s="26"/>
    </row>
    <row r="954" spans="1:34" ht="14.5">
      <c r="A954" s="67">
        <v>952</v>
      </c>
      <c r="B954" s="68"/>
      <c r="C954" s="67"/>
      <c r="D954" s="70"/>
      <c r="E954" s="69"/>
      <c r="F954" s="69"/>
      <c r="G954" s="70"/>
      <c r="H954" s="70"/>
      <c r="I954" s="70"/>
      <c r="J954" s="70"/>
      <c r="K954" s="70"/>
      <c r="L954" s="70"/>
      <c r="M954" s="70"/>
      <c r="N954" s="86"/>
      <c r="O954" s="70"/>
      <c r="P954" s="72"/>
      <c r="Q954" s="73"/>
      <c r="R954" s="72"/>
      <c r="S954" s="73"/>
      <c r="T954" s="73"/>
      <c r="U954" s="74"/>
      <c r="V954" s="26"/>
      <c r="W954" s="26"/>
      <c r="X954" s="26"/>
      <c r="Y954" s="26"/>
      <c r="Z954" s="26"/>
      <c r="AA954" s="26"/>
      <c r="AB954" s="26"/>
      <c r="AC954" s="26"/>
      <c r="AD954" s="26"/>
      <c r="AE954" s="26"/>
      <c r="AF954" s="26"/>
      <c r="AG954" s="26"/>
      <c r="AH954" s="26"/>
    </row>
    <row r="955" spans="1:34" ht="14.5">
      <c r="A955" s="67">
        <v>953</v>
      </c>
      <c r="B955" s="68"/>
      <c r="C955" s="67"/>
      <c r="D955" s="70"/>
      <c r="E955" s="69"/>
      <c r="F955" s="69"/>
      <c r="G955" s="70"/>
      <c r="H955" s="70"/>
      <c r="I955" s="70"/>
      <c r="J955" s="70"/>
      <c r="K955" s="70"/>
      <c r="L955" s="70"/>
      <c r="M955" s="70"/>
      <c r="N955" s="86"/>
      <c r="O955" s="70"/>
      <c r="P955" s="72"/>
      <c r="Q955" s="73"/>
      <c r="R955" s="72"/>
      <c r="S955" s="73"/>
      <c r="T955" s="73"/>
      <c r="U955" s="74"/>
      <c r="V955" s="26"/>
      <c r="W955" s="26"/>
      <c r="X955" s="26"/>
      <c r="Y955" s="26"/>
      <c r="Z955" s="26"/>
      <c r="AA955" s="26"/>
      <c r="AB955" s="26"/>
      <c r="AC955" s="26"/>
      <c r="AD955" s="26"/>
      <c r="AE955" s="26"/>
      <c r="AF955" s="26"/>
      <c r="AG955" s="26"/>
      <c r="AH955" s="26"/>
    </row>
    <row r="956" spans="1:34" ht="14.5">
      <c r="A956" s="67">
        <v>954</v>
      </c>
      <c r="B956" s="68"/>
      <c r="C956" s="67"/>
      <c r="D956" s="70"/>
      <c r="E956" s="69"/>
      <c r="F956" s="69"/>
      <c r="G956" s="70"/>
      <c r="H956" s="70"/>
      <c r="I956" s="70"/>
      <c r="J956" s="70"/>
      <c r="K956" s="70"/>
      <c r="L956" s="70"/>
      <c r="M956" s="70"/>
      <c r="N956" s="86"/>
      <c r="O956" s="70"/>
      <c r="P956" s="72"/>
      <c r="Q956" s="73"/>
      <c r="R956" s="72"/>
      <c r="S956" s="73"/>
      <c r="T956" s="73"/>
      <c r="U956" s="74"/>
      <c r="V956" s="26"/>
      <c r="W956" s="26"/>
      <c r="X956" s="26"/>
      <c r="Y956" s="26"/>
      <c r="Z956" s="26"/>
      <c r="AA956" s="26"/>
      <c r="AB956" s="26"/>
      <c r="AC956" s="26"/>
      <c r="AD956" s="26"/>
      <c r="AE956" s="26"/>
      <c r="AF956" s="26"/>
      <c r="AG956" s="26"/>
      <c r="AH956" s="26"/>
    </row>
    <row r="957" spans="1:34" ht="14.5">
      <c r="A957" s="67">
        <v>955</v>
      </c>
      <c r="B957" s="68"/>
      <c r="C957" s="67"/>
      <c r="D957" s="70"/>
      <c r="E957" s="69"/>
      <c r="F957" s="69"/>
      <c r="G957" s="70"/>
      <c r="H957" s="70"/>
      <c r="I957" s="70"/>
      <c r="J957" s="70"/>
      <c r="K957" s="70"/>
      <c r="L957" s="70"/>
      <c r="M957" s="70"/>
      <c r="N957" s="86"/>
      <c r="O957" s="70"/>
      <c r="P957" s="72"/>
      <c r="Q957" s="73"/>
      <c r="R957" s="72"/>
      <c r="S957" s="73"/>
      <c r="T957" s="73"/>
      <c r="U957" s="74"/>
      <c r="V957" s="26"/>
      <c r="W957" s="26"/>
      <c r="X957" s="26"/>
      <c r="Y957" s="26"/>
      <c r="Z957" s="26"/>
      <c r="AA957" s="26"/>
      <c r="AB957" s="26"/>
      <c r="AC957" s="26"/>
      <c r="AD957" s="26"/>
      <c r="AE957" s="26"/>
      <c r="AF957" s="26"/>
      <c r="AG957" s="26"/>
      <c r="AH957" s="26"/>
    </row>
    <row r="958" spans="1:34" ht="14.5">
      <c r="A958" s="67">
        <v>956</v>
      </c>
      <c r="B958" s="68"/>
      <c r="C958" s="67"/>
      <c r="D958" s="70"/>
      <c r="E958" s="69"/>
      <c r="F958" s="69"/>
      <c r="G958" s="70"/>
      <c r="H958" s="70"/>
      <c r="I958" s="70"/>
      <c r="J958" s="70"/>
      <c r="K958" s="70"/>
      <c r="L958" s="70"/>
      <c r="M958" s="70"/>
      <c r="N958" s="86"/>
      <c r="O958" s="70"/>
      <c r="P958" s="72"/>
      <c r="Q958" s="73"/>
      <c r="R958" s="72"/>
      <c r="S958" s="73"/>
      <c r="T958" s="73"/>
      <c r="U958" s="74"/>
      <c r="V958" s="26"/>
      <c r="W958" s="26"/>
      <c r="X958" s="26"/>
      <c r="Y958" s="26"/>
      <c r="Z958" s="26"/>
      <c r="AA958" s="26"/>
      <c r="AB958" s="26"/>
      <c r="AC958" s="26"/>
      <c r="AD958" s="26"/>
      <c r="AE958" s="26"/>
      <c r="AF958" s="26"/>
      <c r="AG958" s="26"/>
      <c r="AH958" s="26"/>
    </row>
    <row r="959" spans="1:34" ht="14.5">
      <c r="A959" s="67">
        <v>957</v>
      </c>
      <c r="B959" s="68"/>
      <c r="C959" s="67"/>
      <c r="D959" s="70"/>
      <c r="E959" s="69"/>
      <c r="F959" s="69"/>
      <c r="G959" s="70"/>
      <c r="H959" s="70"/>
      <c r="I959" s="70"/>
      <c r="J959" s="70"/>
      <c r="K959" s="70"/>
      <c r="L959" s="70"/>
      <c r="M959" s="70"/>
      <c r="N959" s="86"/>
      <c r="O959" s="70"/>
      <c r="P959" s="72"/>
      <c r="Q959" s="73"/>
      <c r="R959" s="72"/>
      <c r="S959" s="73"/>
      <c r="T959" s="73"/>
      <c r="U959" s="74"/>
      <c r="V959" s="26"/>
      <c r="W959" s="26"/>
      <c r="X959" s="26"/>
      <c r="Y959" s="26"/>
      <c r="Z959" s="26"/>
      <c r="AA959" s="26"/>
      <c r="AB959" s="26"/>
      <c r="AC959" s="26"/>
      <c r="AD959" s="26"/>
      <c r="AE959" s="26"/>
      <c r="AF959" s="26"/>
      <c r="AG959" s="26"/>
      <c r="AH959" s="26"/>
    </row>
    <row r="960" spans="1:34" ht="14.5">
      <c r="A960" s="67">
        <v>958</v>
      </c>
      <c r="B960" s="68"/>
      <c r="C960" s="67"/>
      <c r="D960" s="70"/>
      <c r="E960" s="69"/>
      <c r="F960" s="69"/>
      <c r="G960" s="70"/>
      <c r="H960" s="70"/>
      <c r="I960" s="70"/>
      <c r="J960" s="70"/>
      <c r="K960" s="70"/>
      <c r="L960" s="70"/>
      <c r="M960" s="70"/>
      <c r="N960" s="70"/>
      <c r="O960" s="70"/>
      <c r="P960" s="72"/>
      <c r="Q960" s="73"/>
      <c r="R960" s="72"/>
      <c r="S960" s="73"/>
      <c r="T960" s="73"/>
      <c r="U960" s="74"/>
      <c r="V960" s="26"/>
      <c r="W960" s="26"/>
      <c r="X960" s="26"/>
      <c r="Y960" s="26"/>
      <c r="Z960" s="26"/>
      <c r="AA960" s="26"/>
      <c r="AB960" s="26"/>
      <c r="AC960" s="26"/>
      <c r="AD960" s="26"/>
      <c r="AE960" s="26"/>
      <c r="AF960" s="26"/>
      <c r="AG960" s="26"/>
      <c r="AH960" s="26"/>
    </row>
    <row r="961" spans="1:34" ht="14.5">
      <c r="A961" s="67">
        <v>959</v>
      </c>
      <c r="B961" s="68"/>
      <c r="C961" s="67"/>
      <c r="D961" s="70"/>
      <c r="E961" s="69"/>
      <c r="F961" s="69"/>
      <c r="G961" s="70"/>
      <c r="H961" s="70"/>
      <c r="I961" s="70"/>
      <c r="J961" s="70"/>
      <c r="K961" s="70"/>
      <c r="L961" s="70"/>
      <c r="M961" s="70"/>
      <c r="N961" s="86"/>
      <c r="O961" s="70"/>
      <c r="P961" s="72"/>
      <c r="Q961" s="73"/>
      <c r="R961" s="72"/>
      <c r="S961" s="73"/>
      <c r="T961" s="73"/>
      <c r="U961" s="74"/>
      <c r="V961" s="26"/>
      <c r="W961" s="26"/>
      <c r="X961" s="26"/>
      <c r="Y961" s="26"/>
      <c r="Z961" s="26"/>
      <c r="AA961" s="26"/>
      <c r="AB961" s="26"/>
      <c r="AC961" s="26"/>
      <c r="AD961" s="26"/>
      <c r="AE961" s="26"/>
      <c r="AF961" s="26"/>
      <c r="AG961" s="26"/>
      <c r="AH961" s="26"/>
    </row>
    <row r="962" spans="1:34" ht="14.5">
      <c r="A962" s="67">
        <v>960</v>
      </c>
      <c r="B962" s="68"/>
      <c r="C962" s="67"/>
      <c r="D962" s="70"/>
      <c r="E962" s="69"/>
      <c r="F962" s="69"/>
      <c r="G962" s="70"/>
      <c r="H962" s="70"/>
      <c r="I962" s="70"/>
      <c r="J962" s="70"/>
      <c r="K962" s="70"/>
      <c r="L962" s="70"/>
      <c r="M962" s="70"/>
      <c r="N962" s="86"/>
      <c r="O962" s="70"/>
      <c r="P962" s="72"/>
      <c r="Q962" s="73"/>
      <c r="R962" s="72"/>
      <c r="S962" s="73"/>
      <c r="T962" s="73"/>
      <c r="U962" s="74"/>
      <c r="V962" s="26"/>
      <c r="W962" s="26"/>
      <c r="X962" s="26"/>
      <c r="Y962" s="26"/>
      <c r="Z962" s="26"/>
      <c r="AA962" s="26"/>
      <c r="AB962" s="26"/>
      <c r="AC962" s="26"/>
      <c r="AD962" s="26"/>
      <c r="AE962" s="26"/>
      <c r="AF962" s="26"/>
      <c r="AG962" s="26"/>
      <c r="AH962" s="26"/>
    </row>
    <row r="963" spans="1:34" ht="14.5">
      <c r="A963" s="67">
        <v>961</v>
      </c>
      <c r="B963" s="68"/>
      <c r="C963" s="67"/>
      <c r="D963" s="70"/>
      <c r="E963" s="69"/>
      <c r="F963" s="69"/>
      <c r="G963" s="70"/>
      <c r="H963" s="70"/>
      <c r="I963" s="70"/>
      <c r="J963" s="70"/>
      <c r="K963" s="70"/>
      <c r="L963" s="70"/>
      <c r="M963" s="70"/>
      <c r="N963" s="86"/>
      <c r="O963" s="70"/>
      <c r="P963" s="72"/>
      <c r="Q963" s="73"/>
      <c r="R963" s="72"/>
      <c r="S963" s="73"/>
      <c r="T963" s="73"/>
      <c r="U963" s="74"/>
      <c r="V963" s="26"/>
      <c r="W963" s="26"/>
      <c r="X963" s="26"/>
      <c r="Y963" s="26"/>
      <c r="Z963" s="26"/>
      <c r="AA963" s="26"/>
      <c r="AB963" s="26"/>
      <c r="AC963" s="26"/>
      <c r="AD963" s="26"/>
      <c r="AE963" s="26"/>
      <c r="AF963" s="26"/>
      <c r="AG963" s="26"/>
      <c r="AH963" s="26"/>
    </row>
    <row r="964" spans="1:34" ht="14.5">
      <c r="A964" s="67">
        <v>962</v>
      </c>
      <c r="B964" s="68"/>
      <c r="C964" s="67"/>
      <c r="D964" s="70"/>
      <c r="E964" s="69"/>
      <c r="F964" s="69"/>
      <c r="G964" s="70"/>
      <c r="H964" s="70"/>
      <c r="I964" s="70"/>
      <c r="J964" s="70"/>
      <c r="K964" s="70"/>
      <c r="L964" s="70"/>
      <c r="M964" s="70"/>
      <c r="N964" s="86"/>
      <c r="O964" s="70"/>
      <c r="P964" s="72"/>
      <c r="Q964" s="73"/>
      <c r="R964" s="72"/>
      <c r="S964" s="73"/>
      <c r="T964" s="73"/>
      <c r="U964" s="74"/>
      <c r="V964" s="26"/>
      <c r="W964" s="26"/>
      <c r="X964" s="26"/>
      <c r="Y964" s="26"/>
      <c r="Z964" s="26"/>
      <c r="AA964" s="26"/>
      <c r="AB964" s="26"/>
      <c r="AC964" s="26"/>
      <c r="AD964" s="26"/>
      <c r="AE964" s="26"/>
      <c r="AF964" s="26"/>
      <c r="AG964" s="26"/>
      <c r="AH964" s="26"/>
    </row>
    <row r="965" spans="1:34" ht="14.5">
      <c r="A965" s="67">
        <v>963</v>
      </c>
      <c r="B965" s="68"/>
      <c r="C965" s="67"/>
      <c r="D965" s="70"/>
      <c r="E965" s="69"/>
      <c r="F965" s="69"/>
      <c r="G965" s="70"/>
      <c r="H965" s="70"/>
      <c r="I965" s="70"/>
      <c r="J965" s="70"/>
      <c r="K965" s="70"/>
      <c r="L965" s="70"/>
      <c r="M965" s="70"/>
      <c r="N965" s="86"/>
      <c r="O965" s="70"/>
      <c r="P965" s="72"/>
      <c r="Q965" s="73"/>
      <c r="R965" s="72"/>
      <c r="S965" s="73"/>
      <c r="T965" s="73"/>
      <c r="U965" s="74"/>
      <c r="V965" s="26"/>
      <c r="W965" s="26"/>
      <c r="X965" s="26"/>
      <c r="Y965" s="26"/>
      <c r="Z965" s="26"/>
      <c r="AA965" s="26"/>
      <c r="AB965" s="26"/>
      <c r="AC965" s="26"/>
      <c r="AD965" s="26"/>
      <c r="AE965" s="26"/>
      <c r="AF965" s="26"/>
      <c r="AG965" s="26"/>
      <c r="AH965" s="26"/>
    </row>
    <row r="966" spans="1:34" ht="14.5">
      <c r="A966" s="67">
        <v>964</v>
      </c>
      <c r="B966" s="68"/>
      <c r="C966" s="67"/>
      <c r="D966" s="70"/>
      <c r="E966" s="69"/>
      <c r="F966" s="69"/>
      <c r="G966" s="70"/>
      <c r="H966" s="70"/>
      <c r="I966" s="70"/>
      <c r="J966" s="70"/>
      <c r="K966" s="70"/>
      <c r="L966" s="70"/>
      <c r="M966" s="70"/>
      <c r="N966" s="86"/>
      <c r="O966" s="70"/>
      <c r="P966" s="72"/>
      <c r="Q966" s="73"/>
      <c r="R966" s="72"/>
      <c r="S966" s="73"/>
      <c r="T966" s="73"/>
      <c r="U966" s="74"/>
      <c r="V966" s="26"/>
      <c r="W966" s="26"/>
      <c r="X966" s="26"/>
      <c r="Y966" s="26"/>
      <c r="Z966" s="26"/>
      <c r="AA966" s="26"/>
      <c r="AB966" s="26"/>
      <c r="AC966" s="26"/>
      <c r="AD966" s="26"/>
      <c r="AE966" s="26"/>
      <c r="AF966" s="26"/>
      <c r="AG966" s="26"/>
      <c r="AH966" s="26"/>
    </row>
    <row r="967" spans="1:34" ht="14.5">
      <c r="A967" s="67">
        <v>965</v>
      </c>
      <c r="B967" s="68"/>
      <c r="C967" s="67"/>
      <c r="D967" s="70"/>
      <c r="E967" s="69"/>
      <c r="F967" s="69"/>
      <c r="G967" s="70"/>
      <c r="H967" s="70"/>
      <c r="I967" s="70"/>
      <c r="J967" s="70"/>
      <c r="K967" s="70"/>
      <c r="L967" s="73"/>
      <c r="M967" s="86"/>
      <c r="N967" s="86"/>
      <c r="O967" s="70"/>
      <c r="P967" s="72"/>
      <c r="Q967" s="73"/>
      <c r="R967" s="72"/>
      <c r="S967" s="73"/>
      <c r="T967" s="73"/>
      <c r="U967" s="74"/>
      <c r="V967" s="26"/>
      <c r="W967" s="26"/>
      <c r="X967" s="26"/>
      <c r="Y967" s="26"/>
      <c r="Z967" s="26"/>
      <c r="AA967" s="26"/>
      <c r="AB967" s="26"/>
      <c r="AC967" s="26"/>
      <c r="AD967" s="26"/>
      <c r="AE967" s="26"/>
      <c r="AF967" s="26"/>
      <c r="AG967" s="26"/>
      <c r="AH967" s="26"/>
    </row>
    <row r="968" spans="1:34" ht="14.5">
      <c r="A968" s="67">
        <v>966</v>
      </c>
      <c r="B968" s="68"/>
      <c r="C968" s="67"/>
      <c r="D968" s="70"/>
      <c r="E968" s="69"/>
      <c r="F968" s="69"/>
      <c r="G968" s="69"/>
      <c r="H968" s="69"/>
      <c r="I968" s="69"/>
      <c r="J968" s="70"/>
      <c r="K968" s="69"/>
      <c r="L968" s="70"/>
      <c r="M968" s="70"/>
      <c r="N968" s="70"/>
      <c r="O968" s="70"/>
      <c r="P968" s="72"/>
      <c r="Q968" s="73"/>
      <c r="R968" s="72"/>
      <c r="S968" s="73"/>
      <c r="T968" s="73"/>
      <c r="U968" s="74"/>
      <c r="V968" s="26"/>
      <c r="W968" s="26"/>
      <c r="X968" s="26"/>
      <c r="Y968" s="26"/>
      <c r="Z968" s="26"/>
      <c r="AA968" s="26"/>
      <c r="AB968" s="26"/>
      <c r="AC968" s="26"/>
      <c r="AD968" s="26"/>
      <c r="AE968" s="26"/>
      <c r="AF968" s="26"/>
      <c r="AG968" s="26"/>
      <c r="AH968" s="26"/>
    </row>
    <row r="969" spans="1:34" ht="14.5">
      <c r="A969" s="67">
        <v>967</v>
      </c>
      <c r="B969" s="68"/>
      <c r="C969" s="67"/>
      <c r="D969" s="70"/>
      <c r="E969" s="69"/>
      <c r="F969" s="69"/>
      <c r="G969" s="70"/>
      <c r="H969" s="70"/>
      <c r="I969" s="70"/>
      <c r="J969" s="70"/>
      <c r="K969" s="70"/>
      <c r="L969" s="70"/>
      <c r="M969" s="70"/>
      <c r="N969" s="86"/>
      <c r="O969" s="70"/>
      <c r="P969" s="72"/>
      <c r="Q969" s="73"/>
      <c r="R969" s="72"/>
      <c r="S969" s="73"/>
      <c r="T969" s="73"/>
      <c r="U969" s="74"/>
      <c r="V969" s="26"/>
      <c r="W969" s="26"/>
      <c r="X969" s="26"/>
      <c r="Y969" s="26"/>
      <c r="Z969" s="26"/>
      <c r="AA969" s="26"/>
      <c r="AB969" s="26"/>
      <c r="AC969" s="26"/>
      <c r="AD969" s="26"/>
      <c r="AE969" s="26"/>
      <c r="AF969" s="26"/>
      <c r="AG969" s="26"/>
      <c r="AH969" s="26"/>
    </row>
    <row r="970" spans="1:34" ht="14.5">
      <c r="A970" s="67">
        <v>968</v>
      </c>
      <c r="B970" s="68"/>
      <c r="C970" s="67"/>
      <c r="D970" s="70"/>
      <c r="E970" s="69"/>
      <c r="F970" s="69"/>
      <c r="G970" s="70"/>
      <c r="H970" s="70"/>
      <c r="I970" s="70"/>
      <c r="J970" s="70"/>
      <c r="K970" s="70"/>
      <c r="L970" s="70"/>
      <c r="M970" s="70"/>
      <c r="N970" s="86"/>
      <c r="O970" s="70"/>
      <c r="P970" s="72"/>
      <c r="Q970" s="73"/>
      <c r="R970" s="72"/>
      <c r="S970" s="73"/>
      <c r="T970" s="73"/>
      <c r="U970" s="74"/>
      <c r="V970" s="26"/>
      <c r="W970" s="26"/>
      <c r="X970" s="26"/>
      <c r="Y970" s="26"/>
      <c r="Z970" s="26"/>
      <c r="AA970" s="26"/>
      <c r="AB970" s="26"/>
      <c r="AC970" s="26"/>
      <c r="AD970" s="26"/>
      <c r="AE970" s="26"/>
      <c r="AF970" s="26"/>
      <c r="AG970" s="26"/>
      <c r="AH970" s="26"/>
    </row>
    <row r="971" spans="1:34" ht="14.5">
      <c r="A971" s="67">
        <v>969</v>
      </c>
      <c r="B971" s="68"/>
      <c r="C971" s="67"/>
      <c r="D971" s="70"/>
      <c r="E971" s="69"/>
      <c r="F971" s="69"/>
      <c r="G971" s="70"/>
      <c r="H971" s="70"/>
      <c r="I971" s="70"/>
      <c r="J971" s="70"/>
      <c r="K971" s="70"/>
      <c r="L971" s="70"/>
      <c r="M971" s="70"/>
      <c r="N971" s="86"/>
      <c r="O971" s="70"/>
      <c r="P971" s="72"/>
      <c r="Q971" s="73"/>
      <c r="R971" s="72"/>
      <c r="S971" s="73"/>
      <c r="T971" s="73"/>
      <c r="U971" s="74"/>
      <c r="V971" s="26"/>
      <c r="W971" s="26"/>
      <c r="X971" s="26"/>
      <c r="Y971" s="26"/>
      <c r="Z971" s="26"/>
      <c r="AA971" s="26"/>
      <c r="AB971" s="26"/>
      <c r="AC971" s="26"/>
      <c r="AD971" s="26"/>
      <c r="AE971" s="26"/>
      <c r="AF971" s="26"/>
      <c r="AG971" s="26"/>
      <c r="AH971" s="26"/>
    </row>
    <row r="972" spans="1:34" ht="14.5">
      <c r="A972" s="67">
        <v>970</v>
      </c>
      <c r="B972" s="68"/>
      <c r="C972" s="67"/>
      <c r="D972" s="70"/>
      <c r="E972" s="69"/>
      <c r="F972" s="69"/>
      <c r="G972" s="70"/>
      <c r="H972" s="70"/>
      <c r="I972" s="70"/>
      <c r="J972" s="70"/>
      <c r="K972" s="70"/>
      <c r="L972" s="70"/>
      <c r="M972" s="70"/>
      <c r="N972" s="86"/>
      <c r="O972" s="70"/>
      <c r="P972" s="72"/>
      <c r="Q972" s="73"/>
      <c r="R972" s="72"/>
      <c r="S972" s="73"/>
      <c r="T972" s="73"/>
      <c r="U972" s="74"/>
      <c r="V972" s="26"/>
      <c r="W972" s="26"/>
      <c r="X972" s="26"/>
      <c r="Y972" s="26"/>
      <c r="Z972" s="26"/>
      <c r="AA972" s="26"/>
      <c r="AB972" s="26"/>
      <c r="AC972" s="26"/>
      <c r="AD972" s="26"/>
      <c r="AE972" s="26"/>
      <c r="AF972" s="26"/>
      <c r="AG972" s="26"/>
      <c r="AH972" s="26"/>
    </row>
    <row r="973" spans="1:34" ht="14.5">
      <c r="A973" s="67">
        <v>971</v>
      </c>
      <c r="B973" s="68"/>
      <c r="C973" s="67"/>
      <c r="D973" s="70"/>
      <c r="E973" s="69"/>
      <c r="F973" s="69"/>
      <c r="G973" s="70"/>
      <c r="H973" s="70"/>
      <c r="I973" s="70"/>
      <c r="J973" s="70"/>
      <c r="K973" s="70"/>
      <c r="L973" s="70"/>
      <c r="M973" s="70"/>
      <c r="N973" s="86"/>
      <c r="O973" s="70"/>
      <c r="P973" s="72"/>
      <c r="Q973" s="73"/>
      <c r="R973" s="72"/>
      <c r="S973" s="73"/>
      <c r="T973" s="73"/>
      <c r="U973" s="74"/>
      <c r="V973" s="26"/>
      <c r="W973" s="26"/>
      <c r="X973" s="26"/>
      <c r="Y973" s="26"/>
      <c r="Z973" s="26"/>
      <c r="AA973" s="26"/>
      <c r="AB973" s="26"/>
      <c r="AC973" s="26"/>
      <c r="AD973" s="26"/>
      <c r="AE973" s="26"/>
      <c r="AF973" s="26"/>
      <c r="AG973" s="26"/>
      <c r="AH973" s="26"/>
    </row>
    <row r="974" spans="1:34" ht="14.5">
      <c r="A974" s="67">
        <v>972</v>
      </c>
      <c r="B974" s="68"/>
      <c r="C974" s="67"/>
      <c r="D974" s="70"/>
      <c r="E974" s="69"/>
      <c r="F974" s="69"/>
      <c r="G974" s="70"/>
      <c r="H974" s="70"/>
      <c r="I974" s="70"/>
      <c r="J974" s="70"/>
      <c r="K974" s="70"/>
      <c r="L974" s="70"/>
      <c r="M974" s="70"/>
      <c r="N974" s="86"/>
      <c r="O974" s="70"/>
      <c r="P974" s="72"/>
      <c r="Q974" s="73"/>
      <c r="R974" s="72"/>
      <c r="S974" s="73"/>
      <c r="T974" s="73"/>
      <c r="U974" s="74"/>
      <c r="V974" s="26"/>
      <c r="W974" s="26"/>
      <c r="X974" s="26"/>
      <c r="Y974" s="26"/>
      <c r="Z974" s="26"/>
      <c r="AA974" s="26"/>
      <c r="AB974" s="26"/>
      <c r="AC974" s="26"/>
      <c r="AD974" s="26"/>
      <c r="AE974" s="26"/>
      <c r="AF974" s="26"/>
      <c r="AG974" s="26"/>
      <c r="AH974" s="26"/>
    </row>
    <row r="975" spans="1:34" ht="14.5">
      <c r="A975" s="67">
        <v>973</v>
      </c>
      <c r="B975" s="68"/>
      <c r="C975" s="67"/>
      <c r="D975" s="70"/>
      <c r="E975" s="69"/>
      <c r="F975" s="69"/>
      <c r="G975" s="70"/>
      <c r="H975" s="70"/>
      <c r="I975" s="70"/>
      <c r="J975" s="70"/>
      <c r="K975" s="70"/>
      <c r="L975" s="70"/>
      <c r="M975" s="70"/>
      <c r="N975" s="86"/>
      <c r="O975" s="88"/>
      <c r="P975" s="72"/>
      <c r="Q975" s="73"/>
      <c r="R975" s="72"/>
      <c r="S975" s="73"/>
      <c r="T975" s="73"/>
      <c r="U975" s="74"/>
      <c r="V975" s="26"/>
      <c r="W975" s="26"/>
      <c r="X975" s="26"/>
      <c r="Y975" s="26"/>
      <c r="Z975" s="26"/>
      <c r="AA975" s="26"/>
      <c r="AB975" s="26"/>
      <c r="AC975" s="26"/>
      <c r="AD975" s="26"/>
      <c r="AE975" s="26"/>
      <c r="AF975" s="26"/>
      <c r="AG975" s="26"/>
      <c r="AH975" s="26"/>
    </row>
    <row r="976" spans="1:34" ht="14.5">
      <c r="A976" s="67">
        <v>974</v>
      </c>
      <c r="B976" s="68"/>
      <c r="C976" s="67"/>
      <c r="D976" s="70"/>
      <c r="E976" s="69"/>
      <c r="F976" s="69"/>
      <c r="G976" s="70"/>
      <c r="H976" s="70"/>
      <c r="I976" s="70"/>
      <c r="J976" s="70"/>
      <c r="K976" s="70"/>
      <c r="L976" s="70"/>
      <c r="M976" s="70"/>
      <c r="N976" s="86"/>
      <c r="O976" s="70"/>
      <c r="P976" s="72"/>
      <c r="Q976" s="73"/>
      <c r="R976" s="72"/>
      <c r="S976" s="73"/>
      <c r="T976" s="73"/>
      <c r="U976" s="74"/>
      <c r="V976" s="26"/>
      <c r="W976" s="26"/>
      <c r="X976" s="26"/>
      <c r="Y976" s="26"/>
      <c r="Z976" s="26"/>
      <c r="AA976" s="26"/>
      <c r="AB976" s="26"/>
      <c r="AC976" s="26"/>
      <c r="AD976" s="26"/>
      <c r="AE976" s="26"/>
      <c r="AF976" s="26"/>
      <c r="AG976" s="26"/>
      <c r="AH976" s="26"/>
    </row>
    <row r="977" spans="1:34" ht="14.5">
      <c r="A977" s="67">
        <v>975</v>
      </c>
      <c r="B977" s="68"/>
      <c r="C977" s="67"/>
      <c r="D977" s="70"/>
      <c r="E977" s="69"/>
      <c r="F977" s="69"/>
      <c r="G977" s="70"/>
      <c r="H977" s="70"/>
      <c r="I977" s="70"/>
      <c r="J977" s="70"/>
      <c r="K977" s="70"/>
      <c r="L977" s="70"/>
      <c r="M977" s="70"/>
      <c r="N977" s="70"/>
      <c r="O977" s="70"/>
      <c r="P977" s="72"/>
      <c r="Q977" s="73"/>
      <c r="R977" s="72"/>
      <c r="S977" s="73"/>
      <c r="T977" s="73"/>
      <c r="U977" s="74"/>
      <c r="V977" s="26"/>
      <c r="W977" s="26"/>
      <c r="X977" s="26"/>
      <c r="Y977" s="26"/>
      <c r="Z977" s="26"/>
      <c r="AA977" s="26"/>
      <c r="AB977" s="26"/>
      <c r="AC977" s="26"/>
      <c r="AD977" s="26"/>
      <c r="AE977" s="26"/>
      <c r="AF977" s="26"/>
      <c r="AG977" s="26"/>
      <c r="AH977" s="26"/>
    </row>
    <row r="978" spans="1:34" ht="14.5">
      <c r="A978" s="67">
        <v>976</v>
      </c>
      <c r="B978" s="68"/>
      <c r="C978" s="67"/>
      <c r="D978" s="70"/>
      <c r="E978" s="69"/>
      <c r="F978" s="69"/>
      <c r="G978" s="70"/>
      <c r="H978" s="70"/>
      <c r="I978" s="70"/>
      <c r="J978" s="70"/>
      <c r="K978" s="70"/>
      <c r="L978" s="70"/>
      <c r="M978" s="70"/>
      <c r="N978" s="86"/>
      <c r="O978" s="70"/>
      <c r="P978" s="72"/>
      <c r="Q978" s="73"/>
      <c r="R978" s="72"/>
      <c r="S978" s="73"/>
      <c r="T978" s="73"/>
      <c r="U978" s="74"/>
      <c r="V978" s="26"/>
      <c r="W978" s="26"/>
      <c r="X978" s="26"/>
      <c r="Y978" s="26"/>
      <c r="Z978" s="26"/>
      <c r="AA978" s="26"/>
      <c r="AB978" s="26"/>
      <c r="AC978" s="26"/>
      <c r="AD978" s="26"/>
      <c r="AE978" s="26"/>
      <c r="AF978" s="26"/>
      <c r="AG978" s="26"/>
      <c r="AH978" s="26"/>
    </row>
    <row r="979" spans="1:34" ht="14.5">
      <c r="A979" s="67">
        <v>977</v>
      </c>
      <c r="B979" s="68"/>
      <c r="C979" s="67"/>
      <c r="D979" s="70"/>
      <c r="E979" s="69"/>
      <c r="F979" s="69"/>
      <c r="G979" s="70"/>
      <c r="H979" s="70"/>
      <c r="I979" s="70"/>
      <c r="J979" s="70"/>
      <c r="K979" s="70"/>
      <c r="L979" s="70"/>
      <c r="M979" s="70"/>
      <c r="N979" s="86"/>
      <c r="O979" s="70"/>
      <c r="P979" s="72"/>
      <c r="Q979" s="73"/>
      <c r="R979" s="72"/>
      <c r="S979" s="73"/>
      <c r="T979" s="73"/>
      <c r="U979" s="74"/>
      <c r="V979" s="26"/>
      <c r="W979" s="26"/>
      <c r="X979" s="26"/>
      <c r="Y979" s="26"/>
      <c r="Z979" s="26"/>
      <c r="AA979" s="26"/>
      <c r="AB979" s="26"/>
      <c r="AC979" s="26"/>
      <c r="AD979" s="26"/>
      <c r="AE979" s="26"/>
      <c r="AF979" s="26"/>
      <c r="AG979" s="26"/>
      <c r="AH979" s="26"/>
    </row>
    <row r="980" spans="1:34" ht="14.5">
      <c r="A980" s="67">
        <v>978</v>
      </c>
      <c r="B980" s="68"/>
      <c r="C980" s="67"/>
      <c r="D980" s="70"/>
      <c r="E980" s="69"/>
      <c r="F980" s="69"/>
      <c r="G980" s="70"/>
      <c r="H980" s="70"/>
      <c r="I980" s="70"/>
      <c r="J980" s="70"/>
      <c r="K980" s="70"/>
      <c r="L980" s="70"/>
      <c r="M980" s="70"/>
      <c r="N980" s="86"/>
      <c r="O980" s="70"/>
      <c r="P980" s="72"/>
      <c r="Q980" s="73"/>
      <c r="R980" s="72"/>
      <c r="S980" s="73"/>
      <c r="T980" s="73"/>
      <c r="U980" s="74"/>
      <c r="V980" s="26"/>
      <c r="W980" s="26"/>
      <c r="X980" s="26"/>
      <c r="Y980" s="26"/>
      <c r="Z980" s="26"/>
      <c r="AA980" s="26"/>
      <c r="AB980" s="26"/>
      <c r="AC980" s="26"/>
      <c r="AD980" s="26"/>
      <c r="AE980" s="26"/>
      <c r="AF980" s="26"/>
      <c r="AG980" s="26"/>
      <c r="AH980" s="26"/>
    </row>
    <row r="981" spans="1:34" ht="14.5">
      <c r="A981" s="67">
        <v>979</v>
      </c>
      <c r="B981" s="68"/>
      <c r="C981" s="67"/>
      <c r="D981" s="70"/>
      <c r="E981" s="69"/>
      <c r="F981" s="69"/>
      <c r="G981" s="70"/>
      <c r="H981" s="70"/>
      <c r="I981" s="70"/>
      <c r="J981" s="70"/>
      <c r="K981" s="70"/>
      <c r="L981" s="70"/>
      <c r="M981" s="70"/>
      <c r="N981" s="86"/>
      <c r="O981" s="70"/>
      <c r="P981" s="72"/>
      <c r="Q981" s="73"/>
      <c r="R981" s="72"/>
      <c r="S981" s="73"/>
      <c r="T981" s="73"/>
      <c r="U981" s="74"/>
      <c r="V981" s="26"/>
      <c r="W981" s="26"/>
      <c r="X981" s="26"/>
      <c r="Y981" s="26"/>
      <c r="Z981" s="26"/>
      <c r="AA981" s="26"/>
      <c r="AB981" s="26"/>
      <c r="AC981" s="26"/>
      <c r="AD981" s="26"/>
      <c r="AE981" s="26"/>
      <c r="AF981" s="26"/>
      <c r="AG981" s="26"/>
      <c r="AH981" s="26"/>
    </row>
    <row r="982" spans="1:34" ht="14.5">
      <c r="A982" s="67">
        <v>980</v>
      </c>
      <c r="B982" s="68"/>
      <c r="C982" s="67"/>
      <c r="D982" s="70"/>
      <c r="E982" s="69"/>
      <c r="F982" s="69"/>
      <c r="G982" s="70"/>
      <c r="H982" s="70"/>
      <c r="I982" s="70"/>
      <c r="J982" s="70"/>
      <c r="K982" s="70"/>
      <c r="L982" s="70"/>
      <c r="M982" s="70"/>
      <c r="N982" s="86"/>
      <c r="O982" s="70"/>
      <c r="P982" s="72"/>
      <c r="Q982" s="73"/>
      <c r="R982" s="72"/>
      <c r="S982" s="73"/>
      <c r="T982" s="73"/>
      <c r="U982" s="74"/>
      <c r="V982" s="26"/>
      <c r="W982" s="26"/>
      <c r="X982" s="26"/>
      <c r="Y982" s="26"/>
      <c r="Z982" s="26"/>
      <c r="AA982" s="26"/>
      <c r="AB982" s="26"/>
      <c r="AC982" s="26"/>
      <c r="AD982" s="26"/>
      <c r="AE982" s="26"/>
      <c r="AF982" s="26"/>
      <c r="AG982" s="26"/>
      <c r="AH982" s="26"/>
    </row>
    <row r="983" spans="1:34" ht="14.5">
      <c r="A983" s="67">
        <v>981</v>
      </c>
      <c r="B983" s="68"/>
      <c r="C983" s="67"/>
      <c r="D983" s="70"/>
      <c r="E983" s="69"/>
      <c r="F983" s="69"/>
      <c r="G983" s="70"/>
      <c r="H983" s="70"/>
      <c r="I983" s="70"/>
      <c r="J983" s="70"/>
      <c r="K983" s="70"/>
      <c r="L983" s="70"/>
      <c r="M983" s="70"/>
      <c r="N983" s="86"/>
      <c r="O983" s="88"/>
      <c r="P983" s="72"/>
      <c r="Q983" s="73"/>
      <c r="R983" s="72"/>
      <c r="S983" s="73"/>
      <c r="T983" s="73"/>
      <c r="U983" s="74"/>
      <c r="V983" s="26"/>
      <c r="W983" s="26"/>
      <c r="X983" s="26"/>
      <c r="Y983" s="26"/>
      <c r="Z983" s="26"/>
      <c r="AA983" s="26"/>
      <c r="AB983" s="26"/>
      <c r="AC983" s="26"/>
      <c r="AD983" s="26"/>
      <c r="AE983" s="26"/>
      <c r="AF983" s="26"/>
      <c r="AG983" s="26"/>
      <c r="AH983" s="26"/>
    </row>
    <row r="984" spans="1:34" ht="14.5">
      <c r="A984" s="67">
        <v>982</v>
      </c>
      <c r="B984" s="68"/>
      <c r="C984" s="67"/>
      <c r="D984" s="70"/>
      <c r="E984" s="69"/>
      <c r="F984" s="69"/>
      <c r="G984" s="70"/>
      <c r="H984" s="70"/>
      <c r="I984" s="70"/>
      <c r="J984" s="70"/>
      <c r="K984" s="70"/>
      <c r="L984" s="70"/>
      <c r="M984" s="70"/>
      <c r="N984" s="70"/>
      <c r="O984" s="70"/>
      <c r="P984" s="72"/>
      <c r="Q984" s="73"/>
      <c r="R984" s="72"/>
      <c r="S984" s="73"/>
      <c r="T984" s="73"/>
      <c r="U984" s="74"/>
      <c r="V984" s="26"/>
      <c r="W984" s="26"/>
      <c r="X984" s="26"/>
      <c r="Y984" s="26"/>
      <c r="Z984" s="26"/>
      <c r="AA984" s="26"/>
      <c r="AB984" s="26"/>
      <c r="AC984" s="26"/>
      <c r="AD984" s="26"/>
      <c r="AE984" s="26"/>
      <c r="AF984" s="26"/>
      <c r="AG984" s="26"/>
      <c r="AH984" s="26"/>
    </row>
    <row r="985" spans="1:34" ht="14.5">
      <c r="A985" s="67">
        <v>983</v>
      </c>
      <c r="B985" s="68"/>
      <c r="C985" s="67"/>
      <c r="D985" s="70"/>
      <c r="E985" s="69"/>
      <c r="F985" s="69"/>
      <c r="G985" s="70"/>
      <c r="H985" s="70"/>
      <c r="I985" s="70"/>
      <c r="J985" s="70"/>
      <c r="K985" s="70"/>
      <c r="L985" s="70"/>
      <c r="M985" s="70"/>
      <c r="N985" s="86"/>
      <c r="O985" s="70"/>
      <c r="P985" s="72"/>
      <c r="Q985" s="73"/>
      <c r="R985" s="72"/>
      <c r="S985" s="73"/>
      <c r="T985" s="73"/>
      <c r="U985" s="74"/>
      <c r="V985" s="26"/>
      <c r="W985" s="26"/>
      <c r="X985" s="26"/>
      <c r="Y985" s="26"/>
      <c r="Z985" s="26"/>
      <c r="AA985" s="26"/>
      <c r="AB985" s="26"/>
      <c r="AC985" s="26"/>
      <c r="AD985" s="26"/>
      <c r="AE985" s="26"/>
      <c r="AF985" s="26"/>
      <c r="AG985" s="26"/>
      <c r="AH985" s="26"/>
    </row>
    <row r="986" spans="1:34" ht="14.5">
      <c r="A986" s="67">
        <v>984</v>
      </c>
      <c r="B986" s="68"/>
      <c r="C986" s="67"/>
      <c r="D986" s="70"/>
      <c r="E986" s="69"/>
      <c r="F986" s="69"/>
      <c r="G986" s="70"/>
      <c r="H986" s="70"/>
      <c r="I986" s="70"/>
      <c r="J986" s="70"/>
      <c r="K986" s="70"/>
      <c r="L986" s="70"/>
      <c r="M986" s="70"/>
      <c r="N986" s="86"/>
      <c r="O986" s="70"/>
      <c r="P986" s="72"/>
      <c r="Q986" s="73"/>
      <c r="R986" s="72"/>
      <c r="S986" s="73"/>
      <c r="T986" s="73"/>
      <c r="U986" s="74"/>
      <c r="V986" s="26"/>
      <c r="W986" s="26"/>
      <c r="X986" s="26"/>
      <c r="Y986" s="26"/>
      <c r="Z986" s="26"/>
      <c r="AA986" s="26"/>
      <c r="AB986" s="26"/>
      <c r="AC986" s="26"/>
      <c r="AD986" s="26"/>
      <c r="AE986" s="26"/>
      <c r="AF986" s="26"/>
      <c r="AG986" s="26"/>
      <c r="AH986" s="26"/>
    </row>
    <row r="987" spans="1:34" ht="14.5">
      <c r="A987" s="67">
        <v>985</v>
      </c>
      <c r="B987" s="68"/>
      <c r="C987" s="67"/>
      <c r="D987" s="70"/>
      <c r="E987" s="69"/>
      <c r="F987" s="69"/>
      <c r="G987" s="70"/>
      <c r="H987" s="70"/>
      <c r="I987" s="70"/>
      <c r="J987" s="70"/>
      <c r="K987" s="70"/>
      <c r="L987" s="70"/>
      <c r="M987" s="70"/>
      <c r="N987" s="86"/>
      <c r="O987" s="70"/>
      <c r="P987" s="72"/>
      <c r="Q987" s="73"/>
      <c r="R987" s="72"/>
      <c r="S987" s="73"/>
      <c r="T987" s="73"/>
      <c r="U987" s="74"/>
      <c r="V987" s="26"/>
      <c r="W987" s="26"/>
      <c r="X987" s="26"/>
      <c r="Y987" s="26"/>
      <c r="Z987" s="26"/>
      <c r="AA987" s="26"/>
      <c r="AB987" s="26"/>
      <c r="AC987" s="26"/>
      <c r="AD987" s="26"/>
      <c r="AE987" s="26"/>
      <c r="AF987" s="26"/>
      <c r="AG987" s="26"/>
      <c r="AH987" s="26"/>
    </row>
    <row r="988" spans="1:34" ht="14.5">
      <c r="A988" s="67">
        <v>986</v>
      </c>
      <c r="B988" s="68"/>
      <c r="C988" s="67"/>
      <c r="D988" s="70"/>
      <c r="E988" s="69"/>
      <c r="F988" s="69"/>
      <c r="G988" s="70"/>
      <c r="H988" s="70"/>
      <c r="I988" s="70"/>
      <c r="J988" s="70"/>
      <c r="K988" s="70"/>
      <c r="L988" s="73"/>
      <c r="M988" s="86"/>
      <c r="N988" s="86"/>
      <c r="O988" s="70"/>
      <c r="P988" s="72"/>
      <c r="Q988" s="73"/>
      <c r="R988" s="72"/>
      <c r="S988" s="73"/>
      <c r="T988" s="73"/>
      <c r="U988" s="74"/>
      <c r="V988" s="26"/>
      <c r="W988" s="26"/>
      <c r="X988" s="26"/>
      <c r="Y988" s="26"/>
      <c r="Z988" s="26"/>
      <c r="AA988" s="26"/>
      <c r="AB988" s="26"/>
      <c r="AC988" s="26"/>
      <c r="AD988" s="26"/>
      <c r="AE988" s="26"/>
      <c r="AF988" s="26"/>
      <c r="AG988" s="26"/>
      <c r="AH988" s="26"/>
    </row>
    <row r="989" spans="1:34" ht="14.5">
      <c r="A989" s="67">
        <v>987</v>
      </c>
      <c r="B989" s="68"/>
      <c r="C989" s="67"/>
      <c r="D989" s="70"/>
      <c r="E989" s="69"/>
      <c r="F989" s="69"/>
      <c r="G989" s="70"/>
      <c r="H989" s="70"/>
      <c r="I989" s="70"/>
      <c r="J989" s="70"/>
      <c r="K989" s="70"/>
      <c r="L989" s="70"/>
      <c r="M989" s="70"/>
      <c r="N989" s="86"/>
      <c r="O989" s="88"/>
      <c r="P989" s="72"/>
      <c r="Q989" s="73"/>
      <c r="R989" s="72"/>
      <c r="S989" s="73"/>
      <c r="T989" s="73"/>
      <c r="U989" s="74"/>
      <c r="V989" s="26"/>
      <c r="W989" s="26"/>
      <c r="X989" s="26"/>
      <c r="Y989" s="26"/>
      <c r="Z989" s="26"/>
      <c r="AA989" s="26"/>
      <c r="AB989" s="26"/>
      <c r="AC989" s="26"/>
      <c r="AD989" s="26"/>
      <c r="AE989" s="26"/>
      <c r="AF989" s="26"/>
      <c r="AG989" s="26"/>
      <c r="AH989" s="26"/>
    </row>
    <row r="990" spans="1:34" ht="14.5">
      <c r="A990" s="67">
        <v>988</v>
      </c>
      <c r="B990" s="68"/>
      <c r="C990" s="67"/>
      <c r="D990" s="70"/>
      <c r="E990" s="69"/>
      <c r="F990" s="69"/>
      <c r="G990" s="70"/>
      <c r="H990" s="70"/>
      <c r="I990" s="70"/>
      <c r="J990" s="70"/>
      <c r="K990" s="70"/>
      <c r="L990" s="70"/>
      <c r="M990" s="70"/>
      <c r="N990" s="86"/>
      <c r="O990" s="70"/>
      <c r="P990" s="72"/>
      <c r="Q990" s="73"/>
      <c r="R990" s="72"/>
      <c r="S990" s="73"/>
      <c r="T990" s="73"/>
      <c r="U990" s="74"/>
      <c r="V990" s="26"/>
      <c r="W990" s="26"/>
      <c r="X990" s="26"/>
      <c r="Y990" s="26"/>
      <c r="Z990" s="26"/>
      <c r="AA990" s="26"/>
      <c r="AB990" s="26"/>
      <c r="AC990" s="26"/>
      <c r="AD990" s="26"/>
      <c r="AE990" s="26"/>
      <c r="AF990" s="26"/>
      <c r="AG990" s="26"/>
      <c r="AH990" s="26"/>
    </row>
    <row r="991" spans="1:34" ht="14.5">
      <c r="A991" s="67">
        <v>989</v>
      </c>
      <c r="B991" s="68"/>
      <c r="C991" s="67"/>
      <c r="D991" s="70"/>
      <c r="E991" s="69"/>
      <c r="F991" s="69"/>
      <c r="G991" s="70"/>
      <c r="H991" s="70"/>
      <c r="I991" s="70"/>
      <c r="J991" s="70"/>
      <c r="K991" s="70"/>
      <c r="L991" s="70"/>
      <c r="M991" s="70"/>
      <c r="N991" s="86"/>
      <c r="O991" s="70"/>
      <c r="P991" s="72"/>
      <c r="Q991" s="73"/>
      <c r="R991" s="72"/>
      <c r="S991" s="73"/>
      <c r="T991" s="73"/>
      <c r="U991" s="74"/>
      <c r="V991" s="26"/>
      <c r="W991" s="26"/>
      <c r="X991" s="26"/>
      <c r="Y991" s="26"/>
      <c r="Z991" s="26"/>
      <c r="AA991" s="26"/>
      <c r="AB991" s="26"/>
      <c r="AC991" s="26"/>
      <c r="AD991" s="26"/>
      <c r="AE991" s="26"/>
      <c r="AF991" s="26"/>
      <c r="AG991" s="26"/>
      <c r="AH991" s="26"/>
    </row>
    <row r="992" spans="1:34" ht="14.5">
      <c r="A992" s="67">
        <v>990</v>
      </c>
      <c r="B992" s="68"/>
      <c r="C992" s="67"/>
      <c r="D992" s="70"/>
      <c r="E992" s="69"/>
      <c r="F992" s="69"/>
      <c r="G992" s="70"/>
      <c r="H992" s="70"/>
      <c r="I992" s="70"/>
      <c r="J992" s="70"/>
      <c r="K992" s="70"/>
      <c r="L992" s="70"/>
      <c r="M992" s="70"/>
      <c r="N992" s="86"/>
      <c r="O992" s="70"/>
      <c r="P992" s="72"/>
      <c r="Q992" s="73"/>
      <c r="R992" s="72"/>
      <c r="S992" s="73"/>
      <c r="T992" s="73"/>
      <c r="U992" s="74"/>
      <c r="V992" s="26"/>
      <c r="W992" s="26"/>
      <c r="X992" s="26"/>
      <c r="Y992" s="26"/>
      <c r="Z992" s="26"/>
      <c r="AA992" s="26"/>
      <c r="AB992" s="26"/>
      <c r="AC992" s="26"/>
      <c r="AD992" s="26"/>
      <c r="AE992" s="26"/>
      <c r="AF992" s="26"/>
      <c r="AG992" s="26"/>
      <c r="AH992" s="26"/>
    </row>
    <row r="993" spans="1:34" ht="14.5">
      <c r="A993" s="67">
        <v>991</v>
      </c>
      <c r="B993" s="68"/>
      <c r="C993" s="67"/>
      <c r="D993" s="70"/>
      <c r="E993" s="69"/>
      <c r="F993" s="69"/>
      <c r="G993" s="70"/>
      <c r="H993" s="70"/>
      <c r="I993" s="70"/>
      <c r="J993" s="70"/>
      <c r="K993" s="70"/>
      <c r="L993" s="70"/>
      <c r="M993" s="70"/>
      <c r="N993" s="86"/>
      <c r="O993" s="70"/>
      <c r="P993" s="72"/>
      <c r="Q993" s="73"/>
      <c r="R993" s="72"/>
      <c r="S993" s="73"/>
      <c r="T993" s="73"/>
      <c r="U993" s="74"/>
      <c r="V993" s="26"/>
      <c r="W993" s="26"/>
      <c r="X993" s="26"/>
      <c r="Y993" s="26"/>
      <c r="Z993" s="26"/>
      <c r="AA993" s="26"/>
      <c r="AB993" s="26"/>
      <c r="AC993" s="26"/>
      <c r="AD993" s="26"/>
      <c r="AE993" s="26"/>
      <c r="AF993" s="26"/>
      <c r="AG993" s="26"/>
      <c r="AH993" s="26"/>
    </row>
    <row r="994" spans="1:34" ht="14.5">
      <c r="A994" s="67">
        <v>992</v>
      </c>
      <c r="B994" s="68"/>
      <c r="C994" s="67"/>
      <c r="D994" s="70"/>
      <c r="E994" s="69"/>
      <c r="F994" s="69"/>
      <c r="G994" s="70"/>
      <c r="H994" s="70"/>
      <c r="I994" s="70"/>
      <c r="J994" s="70"/>
      <c r="K994" s="70"/>
      <c r="L994" s="70"/>
      <c r="M994" s="70"/>
      <c r="N994" s="86"/>
      <c r="O994" s="70"/>
      <c r="P994" s="72"/>
      <c r="Q994" s="73"/>
      <c r="R994" s="72"/>
      <c r="S994" s="73"/>
      <c r="T994" s="73"/>
      <c r="U994" s="74"/>
      <c r="V994" s="26"/>
      <c r="W994" s="26"/>
      <c r="X994" s="26"/>
      <c r="Y994" s="26"/>
      <c r="Z994" s="26"/>
      <c r="AA994" s="26"/>
      <c r="AB994" s="26"/>
      <c r="AC994" s="26"/>
      <c r="AD994" s="26"/>
      <c r="AE994" s="26"/>
      <c r="AF994" s="26"/>
      <c r="AG994" s="26"/>
      <c r="AH994" s="26"/>
    </row>
    <row r="995" spans="1:34" ht="14.5">
      <c r="A995" s="67">
        <v>993</v>
      </c>
      <c r="B995" s="68"/>
      <c r="C995" s="67"/>
      <c r="D995" s="70"/>
      <c r="E995" s="69"/>
      <c r="F995" s="69"/>
      <c r="G995" s="70"/>
      <c r="H995" s="70"/>
      <c r="I995" s="70"/>
      <c r="J995" s="70"/>
      <c r="K995" s="70"/>
      <c r="L995" s="70"/>
      <c r="M995" s="70"/>
      <c r="N995" s="86"/>
      <c r="O995" s="88"/>
      <c r="P995" s="72"/>
      <c r="Q995" s="73"/>
      <c r="R995" s="72"/>
      <c r="S995" s="73"/>
      <c r="T995" s="73"/>
      <c r="U995" s="74"/>
      <c r="V995" s="26"/>
      <c r="W995" s="26"/>
      <c r="X995" s="26"/>
      <c r="Y995" s="26"/>
      <c r="Z995" s="26"/>
      <c r="AA995" s="26"/>
      <c r="AB995" s="26"/>
      <c r="AC995" s="26"/>
      <c r="AD995" s="26"/>
      <c r="AE995" s="26"/>
      <c r="AF995" s="26"/>
      <c r="AG995" s="26"/>
      <c r="AH995" s="26"/>
    </row>
    <row r="996" spans="1:34" ht="14.5">
      <c r="A996" s="67">
        <v>994</v>
      </c>
      <c r="B996" s="68"/>
      <c r="C996" s="67"/>
      <c r="D996" s="70"/>
      <c r="E996" s="69"/>
      <c r="F996" s="69"/>
      <c r="G996" s="70"/>
      <c r="H996" s="70"/>
      <c r="I996" s="70"/>
      <c r="J996" s="70"/>
      <c r="K996" s="70"/>
      <c r="L996" s="70"/>
      <c r="M996" s="70"/>
      <c r="N996" s="86"/>
      <c r="O996" s="70"/>
      <c r="P996" s="72"/>
      <c r="Q996" s="73"/>
      <c r="R996" s="72"/>
      <c r="S996" s="73"/>
      <c r="T996" s="73"/>
      <c r="U996" s="74"/>
      <c r="V996" s="26"/>
      <c r="W996" s="26"/>
      <c r="X996" s="26"/>
      <c r="Y996" s="26"/>
      <c r="Z996" s="26"/>
      <c r="AA996" s="26"/>
      <c r="AB996" s="26"/>
      <c r="AC996" s="26"/>
      <c r="AD996" s="26"/>
      <c r="AE996" s="26"/>
      <c r="AF996" s="26"/>
      <c r="AG996" s="26"/>
      <c r="AH996" s="26"/>
    </row>
    <row r="997" spans="1:34" ht="14.5">
      <c r="A997" s="67">
        <v>995</v>
      </c>
      <c r="B997" s="68"/>
      <c r="C997" s="67"/>
      <c r="D997" s="70"/>
      <c r="E997" s="69"/>
      <c r="F997" s="69"/>
      <c r="G997" s="70"/>
      <c r="H997" s="70"/>
      <c r="I997" s="70"/>
      <c r="J997" s="70"/>
      <c r="K997" s="70"/>
      <c r="L997" s="70"/>
      <c r="M997" s="70"/>
      <c r="N997" s="86"/>
      <c r="O997" s="70"/>
      <c r="P997" s="72"/>
      <c r="Q997" s="73"/>
      <c r="R997" s="72"/>
      <c r="S997" s="73"/>
      <c r="T997" s="73"/>
      <c r="U997" s="74"/>
      <c r="V997" s="26"/>
      <c r="W997" s="26"/>
      <c r="X997" s="26"/>
      <c r="Y997" s="26"/>
      <c r="Z997" s="26"/>
      <c r="AA997" s="26"/>
      <c r="AB997" s="26"/>
      <c r="AC997" s="26"/>
      <c r="AD997" s="26"/>
      <c r="AE997" s="26"/>
      <c r="AF997" s="26"/>
      <c r="AG997" s="26"/>
      <c r="AH997" s="26"/>
    </row>
    <row r="998" spans="1:34" ht="14.5">
      <c r="A998" s="67">
        <v>996</v>
      </c>
      <c r="B998" s="68"/>
      <c r="C998" s="67"/>
      <c r="D998" s="70"/>
      <c r="E998" s="69"/>
      <c r="F998" s="69"/>
      <c r="G998" s="70"/>
      <c r="H998" s="70"/>
      <c r="I998" s="70"/>
      <c r="J998" s="70"/>
      <c r="K998" s="70"/>
      <c r="L998" s="70"/>
      <c r="M998" s="70"/>
      <c r="N998" s="86"/>
      <c r="O998" s="70"/>
      <c r="P998" s="72"/>
      <c r="Q998" s="73"/>
      <c r="R998" s="72"/>
      <c r="S998" s="73"/>
      <c r="T998" s="73"/>
      <c r="U998" s="74"/>
      <c r="V998" s="26"/>
      <c r="W998" s="26"/>
      <c r="X998" s="26"/>
      <c r="Y998" s="26"/>
      <c r="Z998" s="26"/>
      <c r="AA998" s="26"/>
      <c r="AB998" s="26"/>
      <c r="AC998" s="26"/>
      <c r="AD998" s="26"/>
      <c r="AE998" s="26"/>
      <c r="AF998" s="26"/>
      <c r="AG998" s="26"/>
      <c r="AH998" s="26"/>
    </row>
    <row r="999" spans="1:34" ht="14.5">
      <c r="A999" s="67">
        <v>997</v>
      </c>
      <c r="B999" s="68"/>
      <c r="C999" s="67"/>
      <c r="D999" s="70"/>
      <c r="E999" s="69"/>
      <c r="F999" s="69"/>
      <c r="G999" s="70"/>
      <c r="H999" s="70"/>
      <c r="I999" s="70"/>
      <c r="J999" s="70"/>
      <c r="K999" s="70"/>
      <c r="L999" s="70"/>
      <c r="M999" s="70"/>
      <c r="N999" s="86"/>
      <c r="O999" s="88"/>
      <c r="P999" s="72"/>
      <c r="Q999" s="73"/>
      <c r="R999" s="72"/>
      <c r="S999" s="73"/>
      <c r="T999" s="73"/>
      <c r="U999" s="74"/>
      <c r="V999" s="26"/>
      <c r="W999" s="26"/>
      <c r="X999" s="26"/>
      <c r="Y999" s="26"/>
      <c r="Z999" s="26"/>
      <c r="AA999" s="26"/>
      <c r="AB999" s="26"/>
      <c r="AC999" s="26"/>
      <c r="AD999" s="26"/>
      <c r="AE999" s="26"/>
      <c r="AF999" s="26"/>
      <c r="AG999" s="26"/>
      <c r="AH999" s="26"/>
    </row>
    <row r="1000" spans="1:34" ht="14.5">
      <c r="A1000" s="67">
        <v>998</v>
      </c>
      <c r="B1000" s="68"/>
      <c r="C1000" s="67"/>
      <c r="D1000" s="70"/>
      <c r="E1000" s="69"/>
      <c r="F1000" s="69"/>
      <c r="G1000" s="70"/>
      <c r="H1000" s="70"/>
      <c r="I1000" s="70"/>
      <c r="J1000" s="70"/>
      <c r="K1000" s="70"/>
      <c r="L1000" s="70"/>
      <c r="M1000" s="70"/>
      <c r="N1000" s="86"/>
      <c r="O1000" s="70"/>
      <c r="P1000" s="72"/>
      <c r="Q1000" s="73"/>
      <c r="R1000" s="72"/>
      <c r="S1000" s="73"/>
      <c r="T1000" s="73"/>
      <c r="U1000" s="74"/>
      <c r="V1000" s="26"/>
      <c r="W1000" s="26"/>
      <c r="X1000" s="26"/>
      <c r="Y1000" s="26"/>
      <c r="Z1000" s="26"/>
      <c r="AA1000" s="26"/>
      <c r="AB1000" s="26"/>
      <c r="AC1000" s="26"/>
      <c r="AD1000" s="26"/>
      <c r="AE1000" s="26"/>
      <c r="AF1000" s="26"/>
      <c r="AG1000" s="26"/>
      <c r="AH1000" s="26"/>
    </row>
    <row r="1001" spans="1:34" ht="14.5">
      <c r="A1001" s="67">
        <v>999</v>
      </c>
      <c r="B1001" s="68"/>
      <c r="C1001" s="67"/>
      <c r="D1001" s="70"/>
      <c r="E1001" s="69"/>
      <c r="F1001" s="69"/>
      <c r="G1001" s="70"/>
      <c r="H1001" s="70"/>
      <c r="I1001" s="70"/>
      <c r="J1001" s="70"/>
      <c r="K1001" s="70"/>
      <c r="L1001" s="70"/>
      <c r="M1001" s="70"/>
      <c r="N1001" s="86"/>
      <c r="O1001" s="70"/>
      <c r="P1001" s="72"/>
      <c r="Q1001" s="73"/>
      <c r="R1001" s="72"/>
      <c r="S1001" s="73"/>
      <c r="T1001" s="73"/>
      <c r="U1001" s="74"/>
      <c r="V1001" s="26"/>
      <c r="W1001" s="26"/>
      <c r="X1001" s="26"/>
      <c r="Y1001" s="26"/>
      <c r="Z1001" s="26"/>
      <c r="AA1001" s="26"/>
      <c r="AB1001" s="26"/>
      <c r="AC1001" s="26"/>
      <c r="AD1001" s="26"/>
      <c r="AE1001" s="26"/>
      <c r="AF1001" s="26"/>
      <c r="AG1001" s="26"/>
      <c r="AH1001" s="26"/>
    </row>
    <row r="1002" spans="1:34" ht="14.5">
      <c r="A1002" s="67">
        <v>1000</v>
      </c>
      <c r="B1002" s="68"/>
      <c r="C1002" s="67"/>
      <c r="D1002" s="70"/>
      <c r="E1002" s="69"/>
      <c r="F1002" s="69"/>
      <c r="G1002" s="70"/>
      <c r="H1002" s="70"/>
      <c r="I1002" s="70"/>
      <c r="J1002" s="70"/>
      <c r="K1002" s="70"/>
      <c r="L1002" s="70"/>
      <c r="M1002" s="70"/>
      <c r="N1002" s="70"/>
      <c r="O1002" s="70"/>
      <c r="P1002" s="72"/>
      <c r="Q1002" s="73"/>
      <c r="R1002" s="72"/>
      <c r="S1002" s="73"/>
      <c r="T1002" s="73"/>
      <c r="U1002" s="74"/>
      <c r="V1002" s="26"/>
      <c r="W1002" s="26"/>
      <c r="X1002" s="26"/>
      <c r="Y1002" s="26"/>
      <c r="Z1002" s="26"/>
      <c r="AA1002" s="26"/>
      <c r="AB1002" s="26"/>
      <c r="AC1002" s="26"/>
      <c r="AD1002" s="26"/>
      <c r="AE1002" s="26"/>
      <c r="AF1002" s="26"/>
      <c r="AG1002" s="26"/>
      <c r="AH1002" s="26"/>
    </row>
  </sheetData>
  <customSheetViews>
    <customSheetView guid="{6CCF63B7-6D0F-4732-AF72-DAF643957968}" filter="1" showAutoFilter="1">
      <pageMargins left="0.7" right="0.7" top="0.75" bottom="0.75" header="0.3" footer="0.3"/>
      <autoFilter ref="A4:U4" xr:uid="{DDAB1930-FBC1-4C40-B0C1-E018A213E20F}"/>
    </customSheetView>
    <customSheetView guid="{9332D131-3CFA-422C-9CF2-F6CDCE47EB8D}" filter="1" showAutoFilter="1">
      <pageMargins left="0.7" right="0.7" top="0.75" bottom="0.75" header="0.3" footer="0.3"/>
      <autoFilter ref="A1:U4" xr:uid="{159331EB-2F8F-4A1A-9B39-474182A4A8BC}"/>
    </customSheetView>
    <customSheetView guid="{0CC277C9-4957-48C9-9C4C-4A1ECDC2BC97}" filter="1" showAutoFilter="1">
      <pageMargins left="0.7" right="0.7" top="0.75" bottom="0.75" header="0.3" footer="0.3"/>
      <autoFilter ref="A4:U4" xr:uid="{D587F7F1-C06B-4981-A56B-690254E99CD8}"/>
    </customSheetView>
    <customSheetView guid="{AD5FA618-EE52-4DAB-9AC7-17FF11B37B2C}" filter="1" showAutoFilter="1">
      <pageMargins left="0.7" right="0.7" top="0.75" bottom="0.75" header="0.3" footer="0.3"/>
      <autoFilter ref="A1:U4" xr:uid="{D91D752D-249E-4CAC-A933-F57766D5FCA8}"/>
    </customSheetView>
    <customSheetView guid="{79EE56AF-15E2-487A-A42E-DF3BFB912F3E}" filter="1" showAutoFilter="1">
      <pageMargins left="0.7" right="0.7" top="0.75" bottom="0.75" header="0.3" footer="0.3"/>
      <autoFilter ref="A4:U4" xr:uid="{C781225F-8D1C-4AED-8653-8FA301A33A7D}"/>
    </customSheetView>
  </customSheetViews>
  <dataValidations count="2">
    <dataValidation type="list" allowBlank="1" showErrorMessage="1" sqref="R3:R1002" xr:uid="{00000000-0002-0000-0400-000000000000}">
      <formula1>"SOLVED,NEED FIXING,NEED CONFIRM,CANCEL"</formula1>
    </dataValidation>
    <dataValidation type="list" allowBlank="1" showErrorMessage="1" sqref="P3:P1002" xr:uid="{00000000-0002-0000-0400-000001000000}">
      <formula1>"BUGS,REQUEST,DONE"</formula1>
    </dataValidation>
  </dataValidations>
  <hyperlinks>
    <hyperlink ref="O3" r:id="rId1" xr:uid="{00000000-0004-0000-0400-000002000000}"/>
    <hyperlink ref="O4" r:id="rId2" xr:uid="{00000000-0004-0000-0400-000003000000}"/>
    <hyperlink ref="O5" r:id="rId3" xr:uid="{00000000-0004-0000-0400-000004000000}"/>
    <hyperlink ref="O6" r:id="rId4" xr:uid="{00000000-0004-0000-0400-000005000000}"/>
    <hyperlink ref="O7" r:id="rId5" xr:uid="{00000000-0004-0000-0400-000006000000}"/>
    <hyperlink ref="O8" r:id="rId6" xr:uid="{00000000-0004-0000-0400-000007000000}"/>
    <hyperlink ref="O9" r:id="rId7" xr:uid="{00000000-0004-0000-0400-000008000000}"/>
    <hyperlink ref="O10" r:id="rId8" xr:uid="{00000000-0004-0000-0400-000009000000}"/>
    <hyperlink ref="O13" r:id="rId9" xr:uid="{00000000-0004-0000-0400-00000A000000}"/>
    <hyperlink ref="O14" r:id="rId10" xr:uid="{00000000-0004-0000-0400-00000B000000}"/>
    <hyperlink ref="O15" r:id="rId11" xr:uid="{00000000-0004-0000-0400-00000C000000}"/>
    <hyperlink ref="O16" r:id="rId12" xr:uid="{00000000-0004-0000-0400-00000D000000}"/>
    <hyperlink ref="O17" r:id="rId13" xr:uid="{00000000-0004-0000-0400-00000E000000}"/>
    <hyperlink ref="O18" r:id="rId14" xr:uid="{00000000-0004-0000-0400-00000F000000}"/>
    <hyperlink ref="O19" r:id="rId15" xr:uid="{00000000-0004-0000-0400-000010000000}"/>
    <hyperlink ref="O20" r:id="rId16" xr:uid="{00000000-0004-0000-0400-000011000000}"/>
    <hyperlink ref="O21" r:id="rId17" xr:uid="{00000000-0004-0000-0400-000012000000}"/>
    <hyperlink ref="O22" r:id="rId18" xr:uid="{00000000-0004-0000-0400-000013000000}"/>
    <hyperlink ref="O23" r:id="rId19" xr:uid="{00000000-0004-0000-0400-000014000000}"/>
    <hyperlink ref="O24" r:id="rId20" xr:uid="{00000000-0004-0000-0400-000015000000}"/>
    <hyperlink ref="O25" r:id="rId21" xr:uid="{00000000-0004-0000-0400-000016000000}"/>
    <hyperlink ref="O26" r:id="rId22" xr:uid="{00000000-0004-0000-0400-000017000000}"/>
    <hyperlink ref="O27" r:id="rId23" xr:uid="{00000000-0004-0000-0400-000018000000}"/>
    <hyperlink ref="O28" r:id="rId24" xr:uid="{00000000-0004-0000-0400-000019000000}"/>
    <hyperlink ref="O29" r:id="rId25" xr:uid="{00000000-0004-0000-0400-00001A000000}"/>
    <hyperlink ref="O30" r:id="rId26" xr:uid="{00000000-0004-0000-0400-00001B000000}"/>
    <hyperlink ref="O31" r:id="rId27" xr:uid="{00000000-0004-0000-0400-00001C000000}"/>
    <hyperlink ref="O32" r:id="rId28" xr:uid="{00000000-0004-0000-0400-00001D000000}"/>
    <hyperlink ref="O33" r:id="rId29" xr:uid="{00000000-0004-0000-0400-00001E00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2">
        <x14:dataValidation type="list" allowBlank="1" showErrorMessage="1" xr:uid="{00000000-0002-0000-0400-000002000000}">
          <x14:formula1>
            <xm:f>'Reporter - QA'!$B$2:$B$79</xm:f>
          </x14:formula1>
          <xm:sqref>K3:K1002 S3:S1002</xm:sqref>
        </x14:dataValidation>
        <x14:dataValidation type="list" allowBlank="1" showErrorMessage="1" xr:uid="{00000000-0002-0000-0400-000003000000}">
          <x14:formula1>
            <xm:f>master_daerah!$B$2:$B$547</xm:f>
          </x14:formula1>
          <xm:sqref>D3:D516 C517:D517 D518:D1002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B57D0"/>
    <outlinePr summaryBelow="0" summaryRight="0"/>
    <pageSetUpPr fitToPage="1"/>
  </sheetPr>
  <dimension ref="A1:AH1002"/>
  <sheetViews>
    <sheetView workbookViewId="0">
      <selection activeCell="H6" sqref="H6"/>
    </sheetView>
  </sheetViews>
  <sheetFormatPr defaultColWidth="12.6328125" defaultRowHeight="15.75" customHeight="1"/>
  <cols>
    <col min="1" max="1" width="6.08984375" customWidth="1"/>
    <col min="2" max="2" width="9.36328125" customWidth="1"/>
    <col min="3" max="3" width="13.26953125" customWidth="1"/>
    <col min="4" max="4" width="21.453125" customWidth="1"/>
    <col min="5" max="5" width="11" customWidth="1"/>
    <col min="6" max="6" width="18.36328125" customWidth="1"/>
    <col min="7" max="7" width="29.26953125" customWidth="1"/>
    <col min="8" max="8" width="30.08984375" customWidth="1"/>
    <col min="9" max="9" width="16.7265625" customWidth="1"/>
    <col min="10" max="10" width="17.08984375" customWidth="1"/>
    <col min="11" max="11" width="13.26953125" customWidth="1"/>
    <col min="12" max="12" width="18" customWidth="1"/>
    <col min="13" max="13" width="47" customWidth="1"/>
    <col min="14" max="14" width="25.08984375" customWidth="1"/>
    <col min="15" max="15" width="29.7265625" customWidth="1"/>
    <col min="16" max="16" width="16.36328125" customWidth="1"/>
    <col min="17" max="17" width="29.453125" customWidth="1"/>
    <col min="18" max="18" width="18" customWidth="1"/>
    <col min="19" max="19" width="16.08984375" customWidth="1"/>
    <col min="20" max="20" width="25.7265625" customWidth="1"/>
    <col min="21" max="21" width="16.453125" customWidth="1"/>
  </cols>
  <sheetData>
    <row r="1" spans="1:34" ht="23">
      <c r="A1" s="61"/>
      <c r="B1" s="63" t="s">
        <v>2028</v>
      </c>
      <c r="C1" s="62"/>
      <c r="D1" s="62"/>
      <c r="E1" s="62"/>
      <c r="F1" s="62"/>
      <c r="G1" s="62"/>
      <c r="J1" s="62"/>
      <c r="K1" s="62"/>
      <c r="L1" s="62"/>
      <c r="M1" s="63" t="s">
        <v>2028</v>
      </c>
      <c r="N1" s="62"/>
      <c r="O1" s="62"/>
      <c r="P1" s="62"/>
      <c r="Q1" s="62"/>
      <c r="R1" s="62"/>
      <c r="S1" s="62"/>
      <c r="T1" s="62"/>
      <c r="U1" s="62"/>
      <c r="V1" s="46"/>
      <c r="W1" s="46"/>
      <c r="X1" s="46"/>
      <c r="Y1" s="46"/>
      <c r="Z1" s="46"/>
      <c r="AA1" s="46"/>
      <c r="AB1" s="46"/>
      <c r="AC1" s="46"/>
      <c r="AD1" s="46"/>
      <c r="AE1" s="46"/>
      <c r="AF1" s="46"/>
      <c r="AG1" s="46"/>
      <c r="AH1" s="46"/>
    </row>
    <row r="2" spans="1:34" ht="46.5">
      <c r="A2" s="64" t="s">
        <v>1016</v>
      </c>
      <c r="B2" s="65" t="s">
        <v>3</v>
      </c>
      <c r="C2" s="64" t="s">
        <v>4</v>
      </c>
      <c r="D2" s="64" t="s">
        <v>5</v>
      </c>
      <c r="E2" s="64" t="s">
        <v>6</v>
      </c>
      <c r="F2" s="64" t="s">
        <v>7</v>
      </c>
      <c r="G2" s="64" t="s">
        <v>8</v>
      </c>
      <c r="H2" s="64" t="s">
        <v>9</v>
      </c>
      <c r="I2" s="64" t="s">
        <v>10</v>
      </c>
      <c r="J2" s="64" t="s">
        <v>11</v>
      </c>
      <c r="K2" s="64" t="s">
        <v>12</v>
      </c>
      <c r="L2" s="64" t="s">
        <v>1017</v>
      </c>
      <c r="M2" s="64" t="s">
        <v>14</v>
      </c>
      <c r="N2" s="64" t="s">
        <v>15</v>
      </c>
      <c r="O2" s="64" t="s">
        <v>1</v>
      </c>
      <c r="P2" s="64" t="s">
        <v>16</v>
      </c>
      <c r="Q2" s="64" t="s">
        <v>17</v>
      </c>
      <c r="R2" s="64" t="s">
        <v>18</v>
      </c>
      <c r="S2" s="64" t="s">
        <v>19</v>
      </c>
      <c r="T2" s="64" t="s">
        <v>20</v>
      </c>
      <c r="U2" s="64" t="s">
        <v>21</v>
      </c>
      <c r="V2" s="66"/>
      <c r="W2" s="66"/>
      <c r="X2" s="66"/>
      <c r="Y2" s="66"/>
      <c r="Z2" s="66"/>
      <c r="AA2" s="66"/>
      <c r="AB2" s="66"/>
      <c r="AC2" s="66"/>
      <c r="AD2" s="66"/>
      <c r="AE2" s="66"/>
      <c r="AF2" s="66"/>
      <c r="AG2" s="66"/>
      <c r="AH2" s="66"/>
    </row>
    <row r="3" spans="1:34" ht="37.5">
      <c r="A3" s="67">
        <v>1</v>
      </c>
      <c r="B3" s="68">
        <v>45694</v>
      </c>
      <c r="C3" s="69"/>
      <c r="D3" s="70" t="s">
        <v>787</v>
      </c>
      <c r="E3" s="70"/>
      <c r="F3" s="70"/>
      <c r="G3" s="70" t="s">
        <v>89</v>
      </c>
      <c r="H3" s="70" t="s">
        <v>2029</v>
      </c>
      <c r="I3" s="46" t="s">
        <v>2030</v>
      </c>
      <c r="J3" s="70" t="s">
        <v>1009</v>
      </c>
      <c r="K3" s="70" t="s">
        <v>2031</v>
      </c>
      <c r="L3" s="69" t="s">
        <v>2032</v>
      </c>
      <c r="M3" s="69" t="s">
        <v>2033</v>
      </c>
      <c r="N3" s="69" t="s">
        <v>2034</v>
      </c>
      <c r="O3" s="71" t="s">
        <v>2035</v>
      </c>
      <c r="P3" s="72" t="s">
        <v>23</v>
      </c>
      <c r="Q3" s="73"/>
      <c r="R3" s="72"/>
      <c r="S3" s="73"/>
      <c r="T3" s="73"/>
      <c r="U3" s="74"/>
      <c r="V3" s="26"/>
      <c r="W3" s="26"/>
      <c r="X3" s="26"/>
      <c r="Y3" s="26"/>
      <c r="Z3" s="26"/>
      <c r="AA3" s="26"/>
      <c r="AB3" s="26"/>
      <c r="AC3" s="26"/>
      <c r="AD3" s="26"/>
      <c r="AE3" s="26"/>
      <c r="AF3" s="26"/>
      <c r="AG3" s="26"/>
      <c r="AH3" s="26"/>
    </row>
    <row r="4" spans="1:34" ht="25">
      <c r="A4" s="67">
        <v>2</v>
      </c>
      <c r="B4" s="68">
        <v>45707</v>
      </c>
      <c r="C4" s="69"/>
      <c r="D4" s="70" t="s">
        <v>485</v>
      </c>
      <c r="E4" s="69"/>
      <c r="F4" s="69"/>
      <c r="G4" s="70" t="s">
        <v>89</v>
      </c>
      <c r="H4" s="70" t="s">
        <v>2036</v>
      </c>
      <c r="I4" s="70" t="s">
        <v>2037</v>
      </c>
      <c r="J4" s="70" t="s">
        <v>1009</v>
      </c>
      <c r="K4" s="70" t="s">
        <v>2031</v>
      </c>
      <c r="L4" s="69" t="s">
        <v>37</v>
      </c>
      <c r="M4" s="69" t="s">
        <v>2038</v>
      </c>
      <c r="N4" s="69" t="s">
        <v>132</v>
      </c>
      <c r="O4" s="75" t="s">
        <v>2039</v>
      </c>
      <c r="P4" s="72" t="s">
        <v>23</v>
      </c>
      <c r="Q4" s="73"/>
      <c r="R4" s="72"/>
      <c r="S4" s="73"/>
      <c r="T4" s="73"/>
      <c r="U4" s="74"/>
      <c r="V4" s="26"/>
      <c r="W4" s="26"/>
      <c r="X4" s="26"/>
      <c r="Y4" s="26"/>
      <c r="Z4" s="26"/>
      <c r="AA4" s="26"/>
      <c r="AB4" s="26"/>
      <c r="AC4" s="26"/>
      <c r="AD4" s="26"/>
      <c r="AE4" s="26"/>
      <c r="AF4" s="26"/>
      <c r="AG4" s="26"/>
      <c r="AH4" s="26"/>
    </row>
    <row r="5" spans="1:34" ht="25">
      <c r="A5" s="67">
        <v>3</v>
      </c>
      <c r="B5" s="68">
        <v>45727</v>
      </c>
      <c r="C5" s="69"/>
      <c r="D5" s="70" t="s">
        <v>446</v>
      </c>
      <c r="E5" s="69"/>
      <c r="F5" s="69"/>
      <c r="G5" s="70" t="s">
        <v>2040</v>
      </c>
      <c r="H5" s="46" t="s">
        <v>2041</v>
      </c>
      <c r="I5" s="70" t="s">
        <v>2042</v>
      </c>
      <c r="J5" s="70" t="s">
        <v>977</v>
      </c>
      <c r="K5" s="70" t="s">
        <v>25</v>
      </c>
      <c r="L5" s="69" t="s">
        <v>37</v>
      </c>
      <c r="M5" s="69" t="s">
        <v>2043</v>
      </c>
      <c r="N5" s="69" t="s">
        <v>132</v>
      </c>
      <c r="O5" s="71" t="s">
        <v>2044</v>
      </c>
      <c r="P5" s="72" t="s">
        <v>23</v>
      </c>
      <c r="Q5" s="73" t="s">
        <v>2045</v>
      </c>
      <c r="R5" s="72"/>
      <c r="S5" s="73"/>
      <c r="T5" s="73"/>
      <c r="U5" s="76"/>
      <c r="V5" s="26"/>
      <c r="W5" s="26"/>
      <c r="X5" s="26"/>
      <c r="Y5" s="26"/>
      <c r="Z5" s="26"/>
      <c r="AA5" s="26"/>
      <c r="AB5" s="26"/>
      <c r="AC5" s="26"/>
      <c r="AD5" s="26"/>
      <c r="AE5" s="26"/>
      <c r="AF5" s="26"/>
      <c r="AG5" s="26"/>
      <c r="AH5" s="26"/>
    </row>
    <row r="6" spans="1:34" ht="87.5">
      <c r="A6" s="67">
        <v>4</v>
      </c>
      <c r="B6" s="74" t="s">
        <v>1796</v>
      </c>
      <c r="C6" s="69"/>
      <c r="D6" s="70" t="s">
        <v>408</v>
      </c>
      <c r="E6" s="69"/>
      <c r="F6" s="69"/>
      <c r="G6" s="70" t="s">
        <v>89</v>
      </c>
      <c r="H6" s="70" t="s">
        <v>2046</v>
      </c>
      <c r="I6" s="70" t="s">
        <v>2047</v>
      </c>
      <c r="J6" s="70" t="s">
        <v>1009</v>
      </c>
      <c r="K6" s="70" t="s">
        <v>2031</v>
      </c>
      <c r="L6" s="69" t="s">
        <v>2048</v>
      </c>
      <c r="M6" s="70" t="s">
        <v>2049</v>
      </c>
      <c r="N6" s="69" t="s">
        <v>2050</v>
      </c>
      <c r="O6" s="71" t="s">
        <v>2051</v>
      </c>
      <c r="P6" s="72" t="s">
        <v>23</v>
      </c>
      <c r="Q6" s="73"/>
      <c r="R6" s="72"/>
      <c r="S6" s="73"/>
      <c r="T6" s="73"/>
      <c r="U6" s="77"/>
      <c r="V6" s="26"/>
      <c r="W6" s="26"/>
      <c r="X6" s="26"/>
      <c r="Y6" s="26"/>
      <c r="Z6" s="26"/>
      <c r="AA6" s="26"/>
      <c r="AB6" s="26"/>
      <c r="AC6" s="26"/>
      <c r="AD6" s="26"/>
      <c r="AE6" s="26"/>
      <c r="AF6" s="26"/>
      <c r="AG6" s="26"/>
      <c r="AH6" s="26"/>
    </row>
    <row r="7" spans="1:34" ht="37.5">
      <c r="A7" s="67">
        <v>5</v>
      </c>
      <c r="B7" s="78">
        <v>45873</v>
      </c>
      <c r="C7" s="69"/>
      <c r="D7" s="46" t="s">
        <v>827</v>
      </c>
      <c r="E7" s="69"/>
      <c r="F7" s="69"/>
      <c r="G7" s="70" t="s">
        <v>202</v>
      </c>
      <c r="H7" s="46" t="s">
        <v>2052</v>
      </c>
      <c r="I7" s="70" t="s">
        <v>2053</v>
      </c>
      <c r="J7" s="70" t="s">
        <v>1009</v>
      </c>
      <c r="K7" s="70" t="s">
        <v>2031</v>
      </c>
      <c r="L7" s="69" t="s">
        <v>1274</v>
      </c>
      <c r="M7" s="69" t="s">
        <v>2054</v>
      </c>
      <c r="N7" s="69" t="s">
        <v>2034</v>
      </c>
      <c r="O7" s="71" t="s">
        <v>2055</v>
      </c>
      <c r="P7" s="72" t="s">
        <v>23</v>
      </c>
      <c r="Q7" s="73"/>
      <c r="R7" s="72"/>
      <c r="S7" s="73"/>
      <c r="T7" s="73"/>
      <c r="U7" s="78"/>
      <c r="V7" s="26"/>
      <c r="W7" s="26"/>
      <c r="X7" s="26"/>
      <c r="Y7" s="26"/>
      <c r="Z7" s="26"/>
      <c r="AA7" s="26"/>
      <c r="AB7" s="26"/>
      <c r="AC7" s="26"/>
      <c r="AD7" s="26"/>
      <c r="AE7" s="26"/>
      <c r="AF7" s="26"/>
      <c r="AG7" s="26"/>
      <c r="AH7" s="26"/>
    </row>
    <row r="8" spans="1:34" ht="409.5">
      <c r="A8" s="67">
        <v>6</v>
      </c>
      <c r="B8" s="78">
        <v>45757</v>
      </c>
      <c r="C8" s="69"/>
      <c r="D8" s="70" t="s">
        <v>667</v>
      </c>
      <c r="E8" s="69"/>
      <c r="F8" s="69"/>
      <c r="G8" s="70" t="s">
        <v>2056</v>
      </c>
      <c r="H8" s="70" t="s">
        <v>2057</v>
      </c>
      <c r="I8" s="70" t="s">
        <v>2058</v>
      </c>
      <c r="J8" s="70" t="s">
        <v>1009</v>
      </c>
      <c r="K8" s="70" t="s">
        <v>2031</v>
      </c>
      <c r="L8" s="69" t="s">
        <v>2059</v>
      </c>
      <c r="M8" s="69" t="s">
        <v>2060</v>
      </c>
      <c r="N8" s="69" t="s">
        <v>2061</v>
      </c>
      <c r="O8" s="71" t="s">
        <v>2062</v>
      </c>
      <c r="P8" s="72" t="s">
        <v>901</v>
      </c>
      <c r="Q8" s="73"/>
      <c r="R8" s="72"/>
      <c r="S8" s="73"/>
      <c r="T8" s="73"/>
      <c r="U8" s="74"/>
      <c r="V8" s="26"/>
      <c r="W8" s="26"/>
      <c r="X8" s="26"/>
      <c r="Y8" s="26"/>
      <c r="Z8" s="26"/>
      <c r="AA8" s="26"/>
      <c r="AB8" s="26"/>
      <c r="AC8" s="26"/>
      <c r="AD8" s="26"/>
      <c r="AE8" s="26"/>
      <c r="AF8" s="26"/>
      <c r="AG8" s="26"/>
      <c r="AH8" s="26"/>
    </row>
    <row r="9" spans="1:34" ht="100">
      <c r="A9" s="67">
        <v>7</v>
      </c>
      <c r="B9" s="78">
        <v>45758</v>
      </c>
      <c r="C9" s="69"/>
      <c r="D9" s="46" t="s">
        <v>2063</v>
      </c>
      <c r="E9" s="69"/>
      <c r="F9" s="69"/>
      <c r="G9" s="70"/>
      <c r="H9" s="70" t="s">
        <v>2064</v>
      </c>
      <c r="I9" s="70" t="s">
        <v>2065</v>
      </c>
      <c r="J9" s="69" t="s">
        <v>825</v>
      </c>
      <c r="K9" s="46" t="s">
        <v>2031</v>
      </c>
      <c r="L9" s="69" t="s">
        <v>2066</v>
      </c>
      <c r="M9" s="70" t="s">
        <v>2067</v>
      </c>
      <c r="N9" s="70" t="s">
        <v>2068</v>
      </c>
      <c r="O9" s="85" t="s">
        <v>2069</v>
      </c>
      <c r="P9" s="72" t="s">
        <v>901</v>
      </c>
      <c r="Q9" s="73"/>
      <c r="R9" s="72"/>
      <c r="S9" s="73"/>
      <c r="T9" s="73" t="s">
        <v>2070</v>
      </c>
      <c r="U9" s="74"/>
      <c r="V9" s="26"/>
      <c r="W9" s="26"/>
      <c r="X9" s="26"/>
      <c r="Y9" s="26"/>
      <c r="Z9" s="26"/>
      <c r="AA9" s="26"/>
      <c r="AB9" s="26"/>
      <c r="AC9" s="26"/>
      <c r="AD9" s="26"/>
      <c r="AE9" s="26"/>
      <c r="AF9" s="26"/>
      <c r="AG9" s="26"/>
      <c r="AH9" s="26"/>
    </row>
    <row r="10" spans="1:34" ht="25">
      <c r="A10" s="67">
        <v>8</v>
      </c>
      <c r="B10" s="78">
        <v>45758</v>
      </c>
      <c r="C10" s="69"/>
      <c r="D10" s="70" t="s">
        <v>648</v>
      </c>
      <c r="E10" s="69"/>
      <c r="F10" s="69"/>
      <c r="G10" s="70"/>
      <c r="H10" s="70" t="s">
        <v>2071</v>
      </c>
      <c r="I10" s="70" t="s">
        <v>2072</v>
      </c>
      <c r="J10" s="69" t="s">
        <v>1009</v>
      </c>
      <c r="K10" s="70" t="s">
        <v>2031</v>
      </c>
      <c r="L10" s="69" t="s">
        <v>37</v>
      </c>
      <c r="M10" s="69" t="s">
        <v>2073</v>
      </c>
      <c r="N10" s="69" t="s">
        <v>2074</v>
      </c>
      <c r="O10" s="71" t="s">
        <v>2075</v>
      </c>
      <c r="P10" s="72" t="s">
        <v>905</v>
      </c>
      <c r="Q10" s="73"/>
      <c r="R10" s="72"/>
      <c r="S10" s="73"/>
      <c r="T10" s="73"/>
      <c r="U10" s="77"/>
      <c r="V10" s="26"/>
      <c r="W10" s="26"/>
      <c r="X10" s="26"/>
      <c r="Y10" s="26"/>
      <c r="Z10" s="26"/>
      <c r="AA10" s="26"/>
      <c r="AB10" s="26"/>
      <c r="AC10" s="26"/>
      <c r="AD10" s="26"/>
      <c r="AE10" s="26"/>
      <c r="AF10" s="26"/>
      <c r="AG10" s="26"/>
      <c r="AH10" s="26"/>
    </row>
    <row r="11" spans="1:34" ht="14.5">
      <c r="A11" s="67">
        <v>9</v>
      </c>
      <c r="B11" s="78">
        <v>45763</v>
      </c>
      <c r="C11" s="69"/>
      <c r="D11" s="46" t="s">
        <v>408</v>
      </c>
      <c r="E11" s="69"/>
      <c r="F11" s="69"/>
      <c r="G11" s="69" t="s">
        <v>240</v>
      </c>
      <c r="H11" s="69" t="s">
        <v>2076</v>
      </c>
      <c r="I11" s="69" t="s">
        <v>555</v>
      </c>
      <c r="J11" s="69" t="s">
        <v>1009</v>
      </c>
      <c r="K11" s="70" t="s">
        <v>2031</v>
      </c>
      <c r="L11" s="69" t="s">
        <v>37</v>
      </c>
      <c r="M11" s="69" t="s">
        <v>2077</v>
      </c>
      <c r="N11" s="69" t="s">
        <v>2078</v>
      </c>
      <c r="O11" s="71" t="s">
        <v>2079</v>
      </c>
      <c r="P11" s="105" t="s">
        <v>901</v>
      </c>
      <c r="Q11" s="73"/>
      <c r="R11" s="72"/>
      <c r="S11" s="73"/>
      <c r="T11" s="73"/>
      <c r="U11" s="74"/>
      <c r="V11" s="26"/>
      <c r="W11" s="26"/>
      <c r="X11" s="26"/>
      <c r="Y11" s="26"/>
      <c r="Z11" s="26"/>
      <c r="AA11" s="26"/>
      <c r="AB11" s="26"/>
      <c r="AC11" s="26"/>
      <c r="AD11" s="26"/>
      <c r="AE11" s="26"/>
      <c r="AF11" s="26"/>
      <c r="AG11" s="26"/>
      <c r="AH11" s="26"/>
    </row>
    <row r="12" spans="1:34" ht="25">
      <c r="A12" s="67">
        <v>10</v>
      </c>
      <c r="B12" s="78">
        <v>45768</v>
      </c>
      <c r="C12" s="69"/>
      <c r="D12" s="70" t="s">
        <v>2080</v>
      </c>
      <c r="E12" s="69"/>
      <c r="F12" s="69"/>
      <c r="G12" s="69" t="s">
        <v>240</v>
      </c>
      <c r="H12" s="70" t="s">
        <v>2081</v>
      </c>
      <c r="I12" s="70" t="s">
        <v>2082</v>
      </c>
      <c r="J12" s="69" t="s">
        <v>1009</v>
      </c>
      <c r="K12" s="70" t="s">
        <v>2031</v>
      </c>
      <c r="L12" s="69" t="s">
        <v>2083</v>
      </c>
      <c r="M12" s="69" t="s">
        <v>2084</v>
      </c>
      <c r="N12" s="69" t="s">
        <v>2085</v>
      </c>
      <c r="O12" s="69"/>
      <c r="P12" s="72" t="s">
        <v>23</v>
      </c>
      <c r="Q12" s="73"/>
      <c r="R12" s="72"/>
      <c r="S12" s="73"/>
      <c r="T12" s="73"/>
      <c r="U12" s="74"/>
      <c r="V12" s="26"/>
      <c r="W12" s="26"/>
      <c r="X12" s="26"/>
      <c r="Y12" s="26"/>
      <c r="Z12" s="26"/>
      <c r="AA12" s="26"/>
      <c r="AB12" s="26"/>
      <c r="AC12" s="26"/>
      <c r="AD12" s="26"/>
      <c r="AE12" s="26"/>
      <c r="AF12" s="26"/>
      <c r="AG12" s="26"/>
      <c r="AH12" s="26"/>
    </row>
    <row r="13" spans="1:34" ht="37.5">
      <c r="A13" s="67">
        <v>11</v>
      </c>
      <c r="B13" s="78">
        <v>45768</v>
      </c>
      <c r="C13" s="69"/>
      <c r="D13" s="70" t="s">
        <v>2086</v>
      </c>
      <c r="E13" s="69"/>
      <c r="F13" s="69"/>
      <c r="G13" s="69" t="s">
        <v>240</v>
      </c>
      <c r="H13" s="70" t="s">
        <v>2087</v>
      </c>
      <c r="I13" s="70" t="s">
        <v>2088</v>
      </c>
      <c r="J13" s="69" t="s">
        <v>1009</v>
      </c>
      <c r="K13" s="70" t="s">
        <v>2031</v>
      </c>
      <c r="L13" s="69" t="s">
        <v>2083</v>
      </c>
      <c r="M13" s="69" t="s">
        <v>2084</v>
      </c>
      <c r="N13" s="69" t="s">
        <v>2089</v>
      </c>
      <c r="O13" s="71" t="s">
        <v>2090</v>
      </c>
      <c r="P13" s="72" t="s">
        <v>23</v>
      </c>
      <c r="Q13" s="73"/>
      <c r="R13" s="72"/>
      <c r="S13" s="73"/>
      <c r="T13" s="73"/>
      <c r="U13" s="74"/>
      <c r="V13" s="26"/>
      <c r="W13" s="26"/>
      <c r="X13" s="26"/>
      <c r="Y13" s="26"/>
      <c r="Z13" s="26"/>
      <c r="AA13" s="26"/>
      <c r="AB13" s="26"/>
      <c r="AC13" s="26"/>
      <c r="AD13" s="26"/>
      <c r="AE13" s="26"/>
      <c r="AF13" s="26"/>
      <c r="AG13" s="26"/>
      <c r="AH13" s="26"/>
    </row>
    <row r="14" spans="1:34" ht="37.5">
      <c r="A14" s="67">
        <v>12</v>
      </c>
      <c r="B14" s="78">
        <v>45769</v>
      </c>
      <c r="C14" s="69"/>
      <c r="D14" s="70" t="s">
        <v>2091</v>
      </c>
      <c r="E14" s="70"/>
      <c r="F14" s="70"/>
      <c r="G14" s="69" t="s">
        <v>240</v>
      </c>
      <c r="H14" s="70" t="s">
        <v>2092</v>
      </c>
      <c r="I14" s="70" t="s">
        <v>2093</v>
      </c>
      <c r="J14" s="69" t="s">
        <v>1009</v>
      </c>
      <c r="K14" s="70" t="s">
        <v>2031</v>
      </c>
      <c r="L14" s="69" t="s">
        <v>2094</v>
      </c>
      <c r="M14" s="69" t="s">
        <v>2095</v>
      </c>
      <c r="N14" s="69" t="s">
        <v>2096</v>
      </c>
      <c r="O14" s="71" t="s">
        <v>2097</v>
      </c>
      <c r="P14" s="72" t="s">
        <v>901</v>
      </c>
      <c r="Q14" s="73"/>
      <c r="R14" s="72"/>
      <c r="S14" s="73"/>
      <c r="T14" s="73"/>
      <c r="U14" s="76"/>
      <c r="V14" s="26"/>
      <c r="W14" s="26"/>
      <c r="X14" s="26"/>
      <c r="Y14" s="26"/>
      <c r="Z14" s="26"/>
      <c r="AA14" s="26"/>
      <c r="AB14" s="26"/>
      <c r="AC14" s="26"/>
      <c r="AD14" s="26"/>
      <c r="AE14" s="26"/>
      <c r="AF14" s="26"/>
      <c r="AG14" s="26"/>
      <c r="AH14" s="26"/>
    </row>
    <row r="15" spans="1:34" ht="37.5">
      <c r="A15" s="67">
        <v>13</v>
      </c>
      <c r="B15" s="78">
        <v>45770</v>
      </c>
      <c r="C15" s="69"/>
      <c r="D15" s="70" t="s">
        <v>2086</v>
      </c>
      <c r="E15" s="69"/>
      <c r="F15" s="69"/>
      <c r="G15" s="69" t="s">
        <v>240</v>
      </c>
      <c r="H15" s="70" t="s">
        <v>2098</v>
      </c>
      <c r="I15" s="70" t="s">
        <v>2088</v>
      </c>
      <c r="J15" s="69" t="s">
        <v>1009</v>
      </c>
      <c r="K15" s="70" t="s">
        <v>2031</v>
      </c>
      <c r="L15" s="69" t="s">
        <v>2099</v>
      </c>
      <c r="M15" s="69" t="s">
        <v>2100</v>
      </c>
      <c r="N15" s="69" t="s">
        <v>2101</v>
      </c>
      <c r="O15" s="71" t="s">
        <v>2102</v>
      </c>
      <c r="P15" s="72" t="s">
        <v>23</v>
      </c>
      <c r="Q15" s="73"/>
      <c r="R15" s="72"/>
      <c r="S15" s="73"/>
      <c r="T15" s="73"/>
      <c r="U15" s="74"/>
      <c r="V15" s="26"/>
      <c r="W15" s="26"/>
      <c r="X15" s="26"/>
      <c r="Y15" s="26"/>
      <c r="Z15" s="26"/>
      <c r="AA15" s="26"/>
      <c r="AB15" s="26"/>
      <c r="AC15" s="26"/>
      <c r="AD15" s="26"/>
      <c r="AE15" s="26"/>
      <c r="AF15" s="26"/>
      <c r="AG15" s="26"/>
      <c r="AH15" s="26"/>
    </row>
    <row r="16" spans="1:34" ht="14.5">
      <c r="A16" s="67">
        <v>14</v>
      </c>
      <c r="B16" s="78">
        <v>45793</v>
      </c>
      <c r="C16" s="69"/>
      <c r="D16" s="46" t="s">
        <v>98</v>
      </c>
      <c r="E16" s="69"/>
      <c r="F16" s="69"/>
      <c r="G16" s="69" t="s">
        <v>108</v>
      </c>
      <c r="H16" s="69" t="s">
        <v>2103</v>
      </c>
      <c r="I16" s="69" t="s">
        <v>2104</v>
      </c>
      <c r="J16" s="69" t="s">
        <v>1009</v>
      </c>
      <c r="K16" s="46" t="s">
        <v>440</v>
      </c>
      <c r="L16" s="69" t="s">
        <v>1426</v>
      </c>
      <c r="M16" s="69" t="s">
        <v>2105</v>
      </c>
      <c r="N16" s="69" t="s">
        <v>1549</v>
      </c>
      <c r="O16" s="75" t="s">
        <v>2106</v>
      </c>
      <c r="P16" s="105" t="s">
        <v>23</v>
      </c>
      <c r="Q16" s="73"/>
      <c r="R16" s="72"/>
      <c r="S16" s="73"/>
      <c r="T16" s="73"/>
      <c r="U16" s="74"/>
      <c r="V16" s="26"/>
      <c r="W16" s="26"/>
      <c r="X16" s="26"/>
      <c r="Y16" s="26"/>
      <c r="Z16" s="26"/>
      <c r="AA16" s="26"/>
      <c r="AB16" s="26"/>
      <c r="AC16" s="26"/>
      <c r="AD16" s="26"/>
      <c r="AE16" s="26"/>
      <c r="AF16" s="26"/>
      <c r="AG16" s="26"/>
      <c r="AH16" s="26"/>
    </row>
    <row r="17" spans="1:34" ht="37.5">
      <c r="A17" s="67">
        <v>15</v>
      </c>
      <c r="B17" s="78">
        <v>45793</v>
      </c>
      <c r="C17" s="69"/>
      <c r="D17" s="70" t="s">
        <v>98</v>
      </c>
      <c r="E17" s="69"/>
      <c r="F17" s="69"/>
      <c r="G17" s="69" t="s">
        <v>2107</v>
      </c>
      <c r="H17" s="70" t="s">
        <v>2108</v>
      </c>
      <c r="I17" s="70" t="s">
        <v>2109</v>
      </c>
      <c r="J17" s="70" t="s">
        <v>1009</v>
      </c>
      <c r="K17" s="70" t="s">
        <v>440</v>
      </c>
      <c r="L17" s="69" t="s">
        <v>37</v>
      </c>
      <c r="M17" s="69" t="s">
        <v>2105</v>
      </c>
      <c r="N17" s="69" t="s">
        <v>1549</v>
      </c>
      <c r="O17" s="75" t="s">
        <v>2110</v>
      </c>
      <c r="P17" s="72" t="s">
        <v>23</v>
      </c>
      <c r="Q17" s="73"/>
      <c r="R17" s="72"/>
      <c r="S17" s="73"/>
      <c r="T17" s="84"/>
      <c r="U17" s="77"/>
      <c r="V17" s="26"/>
      <c r="W17" s="26"/>
      <c r="X17" s="26"/>
      <c r="Y17" s="26"/>
      <c r="Z17" s="26"/>
      <c r="AA17" s="26"/>
      <c r="AB17" s="26"/>
      <c r="AC17" s="26"/>
      <c r="AD17" s="26"/>
      <c r="AE17" s="26"/>
      <c r="AF17" s="26"/>
      <c r="AG17" s="26"/>
      <c r="AH17" s="26"/>
    </row>
    <row r="18" spans="1:34" ht="37.5">
      <c r="A18" s="67">
        <v>16</v>
      </c>
      <c r="B18" s="78">
        <v>45793</v>
      </c>
      <c r="C18" s="76"/>
      <c r="D18" s="70" t="s">
        <v>98</v>
      </c>
      <c r="E18" s="69"/>
      <c r="F18" s="69"/>
      <c r="G18" s="70" t="s">
        <v>2111</v>
      </c>
      <c r="H18" s="70" t="s">
        <v>2112</v>
      </c>
      <c r="I18" s="70" t="s">
        <v>2109</v>
      </c>
      <c r="J18" s="70" t="s">
        <v>1009</v>
      </c>
      <c r="K18" s="70" t="s">
        <v>440</v>
      </c>
      <c r="L18" s="69" t="s">
        <v>37</v>
      </c>
      <c r="M18" s="69" t="s">
        <v>2105</v>
      </c>
      <c r="N18" s="69" t="s">
        <v>1549</v>
      </c>
      <c r="O18" s="75" t="s">
        <v>2113</v>
      </c>
      <c r="P18" s="72" t="s">
        <v>23</v>
      </c>
      <c r="Q18" s="73"/>
      <c r="R18" s="72"/>
      <c r="S18" s="73"/>
      <c r="T18" s="73"/>
      <c r="U18" s="74"/>
      <c r="V18" s="26"/>
      <c r="W18" s="26"/>
      <c r="X18" s="26"/>
      <c r="Y18" s="26"/>
      <c r="Z18" s="26"/>
      <c r="AA18" s="26"/>
      <c r="AB18" s="26"/>
      <c r="AC18" s="26"/>
      <c r="AD18" s="26"/>
      <c r="AE18" s="26"/>
      <c r="AF18" s="26"/>
      <c r="AG18" s="26"/>
      <c r="AH18" s="26"/>
    </row>
    <row r="19" spans="1:34" ht="37.5">
      <c r="A19" s="67">
        <v>17</v>
      </c>
      <c r="B19" s="78">
        <v>45796</v>
      </c>
      <c r="C19" s="69"/>
      <c r="D19" s="70" t="s">
        <v>925</v>
      </c>
      <c r="E19" s="69"/>
      <c r="F19" s="69"/>
      <c r="G19" s="70" t="s">
        <v>2114</v>
      </c>
      <c r="H19" s="38" t="s">
        <v>2115</v>
      </c>
      <c r="I19" s="70" t="s">
        <v>2116</v>
      </c>
      <c r="J19" s="70" t="s">
        <v>1009</v>
      </c>
      <c r="K19" s="70" t="s">
        <v>2031</v>
      </c>
      <c r="L19" s="69" t="s">
        <v>1164</v>
      </c>
      <c r="M19" s="69" t="s">
        <v>2117</v>
      </c>
      <c r="N19" s="69" t="s">
        <v>2118</v>
      </c>
      <c r="O19" s="71" t="s">
        <v>2119</v>
      </c>
      <c r="P19" s="72" t="s">
        <v>901</v>
      </c>
      <c r="Q19" s="73"/>
      <c r="R19" s="72"/>
      <c r="S19" s="73"/>
      <c r="T19" s="73"/>
      <c r="U19" s="74"/>
      <c r="V19" s="26"/>
      <c r="W19" s="26"/>
      <c r="X19" s="26"/>
      <c r="Y19" s="26"/>
      <c r="Z19" s="26"/>
      <c r="AA19" s="26"/>
      <c r="AB19" s="26"/>
      <c r="AC19" s="26"/>
      <c r="AD19" s="26"/>
      <c r="AE19" s="26"/>
      <c r="AF19" s="26"/>
      <c r="AG19" s="26"/>
      <c r="AH19" s="26"/>
    </row>
    <row r="20" spans="1:34" ht="37.5">
      <c r="A20" s="67">
        <v>18</v>
      </c>
      <c r="B20" s="78">
        <v>45799</v>
      </c>
      <c r="C20" s="69"/>
      <c r="D20" s="70" t="s">
        <v>430</v>
      </c>
      <c r="E20" s="69"/>
      <c r="F20" s="69"/>
      <c r="G20" s="70" t="s">
        <v>2120</v>
      </c>
      <c r="H20" s="70" t="s">
        <v>2121</v>
      </c>
      <c r="I20" s="70" t="s">
        <v>2122</v>
      </c>
      <c r="J20" s="70" t="s">
        <v>1009</v>
      </c>
      <c r="K20" s="70"/>
      <c r="L20" s="69" t="s">
        <v>37</v>
      </c>
      <c r="M20" s="69" t="s">
        <v>2105</v>
      </c>
      <c r="N20" s="69" t="s">
        <v>1549</v>
      </c>
      <c r="O20" s="69"/>
      <c r="P20" s="72" t="s">
        <v>23</v>
      </c>
      <c r="Q20" s="73"/>
      <c r="R20" s="72"/>
      <c r="S20" s="73"/>
      <c r="T20" s="73"/>
      <c r="U20" s="74"/>
      <c r="V20" s="26"/>
      <c r="W20" s="26"/>
      <c r="X20" s="26"/>
      <c r="Y20" s="26"/>
      <c r="Z20" s="26"/>
      <c r="AA20" s="26"/>
      <c r="AB20" s="26"/>
      <c r="AC20" s="26"/>
      <c r="AD20" s="26"/>
      <c r="AE20" s="26"/>
      <c r="AF20" s="26"/>
      <c r="AG20" s="26"/>
      <c r="AH20" s="26"/>
    </row>
    <row r="21" spans="1:34" ht="37.5">
      <c r="A21" s="67">
        <v>19</v>
      </c>
      <c r="B21" s="78">
        <v>45799</v>
      </c>
      <c r="C21" s="69"/>
      <c r="D21" s="70" t="s">
        <v>430</v>
      </c>
      <c r="E21" s="69"/>
      <c r="F21" s="69"/>
      <c r="G21" s="70" t="s">
        <v>2123</v>
      </c>
      <c r="H21" s="70" t="s">
        <v>2124</v>
      </c>
      <c r="I21" s="70" t="s">
        <v>2122</v>
      </c>
      <c r="J21" s="70" t="s">
        <v>1009</v>
      </c>
      <c r="K21" s="70"/>
      <c r="L21" s="69" t="s">
        <v>37</v>
      </c>
      <c r="M21" s="69" t="s">
        <v>2105</v>
      </c>
      <c r="N21" s="69" t="s">
        <v>1549</v>
      </c>
      <c r="O21" s="69"/>
      <c r="P21" s="72" t="s">
        <v>23</v>
      </c>
      <c r="Q21" s="73"/>
      <c r="R21" s="72"/>
      <c r="S21" s="73"/>
      <c r="T21" s="73"/>
      <c r="U21" s="74"/>
      <c r="V21" s="26"/>
      <c r="W21" s="26"/>
      <c r="X21" s="26"/>
      <c r="Y21" s="26"/>
      <c r="Z21" s="26"/>
      <c r="AA21" s="26"/>
      <c r="AB21" s="26"/>
      <c r="AC21" s="26"/>
      <c r="AD21" s="26"/>
      <c r="AE21" s="26"/>
      <c r="AF21" s="26"/>
      <c r="AG21" s="26"/>
      <c r="AH21" s="26"/>
    </row>
    <row r="22" spans="1:34" ht="37.5">
      <c r="A22" s="67">
        <v>20</v>
      </c>
      <c r="B22" s="78">
        <v>45799</v>
      </c>
      <c r="C22" s="69"/>
      <c r="D22" s="70" t="s">
        <v>430</v>
      </c>
      <c r="E22" s="69"/>
      <c r="F22" s="69"/>
      <c r="G22" s="70" t="s">
        <v>2125</v>
      </c>
      <c r="H22" s="70" t="s">
        <v>2126</v>
      </c>
      <c r="I22" s="70" t="s">
        <v>2122</v>
      </c>
      <c r="J22" s="70" t="s">
        <v>1009</v>
      </c>
      <c r="K22" s="70"/>
      <c r="L22" s="69" t="s">
        <v>37</v>
      </c>
      <c r="M22" s="69" t="s">
        <v>2105</v>
      </c>
      <c r="N22" s="69" t="s">
        <v>1549</v>
      </c>
      <c r="O22" s="69"/>
      <c r="P22" s="72" t="s">
        <v>23</v>
      </c>
      <c r="Q22" s="73"/>
      <c r="R22" s="72"/>
      <c r="S22" s="73"/>
      <c r="T22" s="73"/>
      <c r="U22" s="74"/>
      <c r="V22" s="26"/>
      <c r="W22" s="26"/>
      <c r="X22" s="26"/>
      <c r="Y22" s="26"/>
      <c r="Z22" s="26"/>
      <c r="AA22" s="26"/>
      <c r="AB22" s="26"/>
      <c r="AC22" s="26"/>
      <c r="AD22" s="26"/>
      <c r="AE22" s="26"/>
      <c r="AF22" s="26"/>
      <c r="AG22" s="26"/>
      <c r="AH22" s="26"/>
    </row>
    <row r="23" spans="1:34" ht="37.5">
      <c r="A23" s="67">
        <v>21</v>
      </c>
      <c r="B23" s="78">
        <v>45800</v>
      </c>
      <c r="C23" s="69"/>
      <c r="D23" s="70" t="s">
        <v>430</v>
      </c>
      <c r="E23" s="69"/>
      <c r="F23" s="69"/>
      <c r="G23" s="70" t="s">
        <v>2127</v>
      </c>
      <c r="H23" s="70" t="s">
        <v>2128</v>
      </c>
      <c r="I23" s="70" t="s">
        <v>2122</v>
      </c>
      <c r="J23" s="70" t="s">
        <v>1009</v>
      </c>
      <c r="K23" s="70"/>
      <c r="L23" s="69" t="s">
        <v>37</v>
      </c>
      <c r="M23" s="69" t="s">
        <v>2105</v>
      </c>
      <c r="N23" s="69"/>
      <c r="O23" s="69"/>
      <c r="P23" s="72"/>
      <c r="Q23" s="73"/>
      <c r="R23" s="72"/>
      <c r="S23" s="73"/>
      <c r="T23" s="73"/>
      <c r="U23" s="74"/>
      <c r="V23" s="26"/>
      <c r="W23" s="26"/>
      <c r="X23" s="26"/>
      <c r="Y23" s="26"/>
      <c r="Z23" s="26"/>
      <c r="AA23" s="26"/>
      <c r="AB23" s="26"/>
      <c r="AC23" s="26"/>
      <c r="AD23" s="26"/>
      <c r="AE23" s="26"/>
      <c r="AF23" s="26"/>
      <c r="AG23" s="26"/>
      <c r="AH23" s="26"/>
    </row>
    <row r="24" spans="1:34" ht="62.5">
      <c r="A24" s="67">
        <v>22</v>
      </c>
      <c r="B24" s="68"/>
      <c r="C24" s="69"/>
      <c r="D24" s="70" t="s">
        <v>2080</v>
      </c>
      <c r="E24" s="69"/>
      <c r="F24" s="69"/>
      <c r="G24" s="70" t="s">
        <v>1636</v>
      </c>
      <c r="H24" s="70"/>
      <c r="I24" s="70" t="s">
        <v>2129</v>
      </c>
      <c r="J24" s="70" t="s">
        <v>825</v>
      </c>
      <c r="K24" s="70" t="s">
        <v>1233</v>
      </c>
      <c r="L24" s="69"/>
      <c r="M24" s="70" t="s">
        <v>2130</v>
      </c>
      <c r="N24" s="69" t="s">
        <v>2131</v>
      </c>
      <c r="O24" s="69"/>
      <c r="P24" s="72" t="s">
        <v>23</v>
      </c>
      <c r="Q24" s="73"/>
      <c r="R24" s="72"/>
      <c r="S24" s="73"/>
      <c r="T24" s="73"/>
      <c r="U24" s="74"/>
      <c r="V24" s="26"/>
      <c r="W24" s="26"/>
      <c r="X24" s="26"/>
      <c r="Y24" s="26"/>
      <c r="Z24" s="26"/>
      <c r="AA24" s="26"/>
      <c r="AB24" s="26"/>
      <c r="AC24" s="26"/>
      <c r="AD24" s="26"/>
      <c r="AE24" s="26"/>
      <c r="AF24" s="26"/>
      <c r="AG24" s="26"/>
      <c r="AH24" s="26"/>
    </row>
    <row r="25" spans="1:34" ht="37.5">
      <c r="A25" s="67">
        <v>23</v>
      </c>
      <c r="B25" s="68"/>
      <c r="C25" s="69"/>
      <c r="D25" s="70" t="s">
        <v>2080</v>
      </c>
      <c r="E25" s="69"/>
      <c r="F25" s="69"/>
      <c r="G25" s="70" t="s">
        <v>1636</v>
      </c>
      <c r="H25" s="70"/>
      <c r="I25" s="70" t="s">
        <v>2129</v>
      </c>
      <c r="J25" s="70" t="s">
        <v>825</v>
      </c>
      <c r="K25" s="70" t="s">
        <v>1233</v>
      </c>
      <c r="L25" s="69"/>
      <c r="M25" s="70" t="s">
        <v>2132</v>
      </c>
      <c r="N25" s="69" t="s">
        <v>2133</v>
      </c>
      <c r="O25" s="69"/>
      <c r="P25" s="72" t="s">
        <v>23</v>
      </c>
      <c r="Q25" s="73"/>
      <c r="R25" s="72"/>
      <c r="S25" s="73"/>
      <c r="T25" s="73"/>
      <c r="U25" s="74"/>
      <c r="V25" s="26"/>
      <c r="W25" s="26"/>
      <c r="X25" s="26"/>
      <c r="Y25" s="26"/>
      <c r="Z25" s="26"/>
      <c r="AA25" s="26"/>
      <c r="AB25" s="26"/>
      <c r="AC25" s="26"/>
      <c r="AD25" s="26"/>
      <c r="AE25" s="26"/>
      <c r="AF25" s="26"/>
      <c r="AG25" s="26"/>
      <c r="AH25" s="26"/>
    </row>
    <row r="26" spans="1:34" ht="50">
      <c r="A26" s="67">
        <v>24</v>
      </c>
      <c r="B26" s="68"/>
      <c r="C26" s="69"/>
      <c r="D26" s="70" t="s">
        <v>2080</v>
      </c>
      <c r="E26" s="69"/>
      <c r="F26" s="69"/>
      <c r="G26" s="70" t="s">
        <v>1636</v>
      </c>
      <c r="H26" s="70"/>
      <c r="I26" s="70" t="s">
        <v>2129</v>
      </c>
      <c r="J26" s="70" t="s">
        <v>825</v>
      </c>
      <c r="K26" s="70" t="s">
        <v>1233</v>
      </c>
      <c r="L26" s="69"/>
      <c r="M26" s="70" t="s">
        <v>2134</v>
      </c>
      <c r="N26" s="69" t="s">
        <v>2135</v>
      </c>
      <c r="O26" s="69"/>
      <c r="P26" s="72" t="s">
        <v>23</v>
      </c>
      <c r="Q26" s="73"/>
      <c r="R26" s="72"/>
      <c r="S26" s="73"/>
      <c r="T26" s="73"/>
      <c r="U26" s="74"/>
      <c r="V26" s="26"/>
      <c r="W26" s="26"/>
      <c r="X26" s="26"/>
      <c r="Y26" s="26"/>
      <c r="Z26" s="26"/>
      <c r="AA26" s="26"/>
      <c r="AB26" s="26"/>
      <c r="AC26" s="26"/>
      <c r="AD26" s="26"/>
      <c r="AE26" s="26"/>
      <c r="AF26" s="26"/>
      <c r="AG26" s="26"/>
      <c r="AH26" s="26"/>
    </row>
    <row r="27" spans="1:34" ht="62.5">
      <c r="A27" s="67">
        <v>25</v>
      </c>
      <c r="B27" s="68">
        <v>45805</v>
      </c>
      <c r="C27" s="69"/>
      <c r="D27" s="70" t="s">
        <v>706</v>
      </c>
      <c r="E27" s="69"/>
      <c r="G27" s="70" t="s">
        <v>2136</v>
      </c>
      <c r="H27" s="70" t="s">
        <v>2137</v>
      </c>
      <c r="I27" s="70"/>
      <c r="J27" s="70"/>
      <c r="K27" s="70" t="s">
        <v>362</v>
      </c>
      <c r="L27" s="70" t="s">
        <v>2138</v>
      </c>
      <c r="M27" s="70" t="s">
        <v>2139</v>
      </c>
      <c r="N27" s="117" t="s">
        <v>2140</v>
      </c>
      <c r="O27" s="69"/>
      <c r="P27" s="72"/>
      <c r="Q27" s="73"/>
      <c r="R27" s="72"/>
      <c r="S27" s="73"/>
      <c r="T27" s="73"/>
      <c r="U27" s="74"/>
      <c r="V27" s="26"/>
      <c r="W27" s="26"/>
      <c r="X27" s="26"/>
      <c r="Y27" s="26"/>
      <c r="Z27" s="26"/>
      <c r="AA27" s="26"/>
      <c r="AB27" s="26"/>
      <c r="AC27" s="26"/>
      <c r="AD27" s="26"/>
      <c r="AE27" s="26"/>
      <c r="AF27" s="26"/>
      <c r="AG27" s="26"/>
      <c r="AH27" s="26"/>
    </row>
    <row r="28" spans="1:34" ht="62.5">
      <c r="A28" s="67">
        <v>26</v>
      </c>
      <c r="B28" s="68">
        <v>45821</v>
      </c>
      <c r="C28" s="69"/>
      <c r="D28" s="70" t="s">
        <v>935</v>
      </c>
      <c r="E28" s="69"/>
      <c r="F28" s="69"/>
      <c r="G28" s="70" t="s">
        <v>182</v>
      </c>
      <c r="H28" s="70" t="s">
        <v>2141</v>
      </c>
      <c r="I28" s="70" t="s">
        <v>2142</v>
      </c>
      <c r="J28" s="70" t="s">
        <v>1009</v>
      </c>
      <c r="K28" s="70" t="s">
        <v>2031</v>
      </c>
      <c r="L28" s="69"/>
      <c r="M28" s="70" t="s">
        <v>2143</v>
      </c>
      <c r="N28" s="69"/>
      <c r="O28" s="69"/>
      <c r="P28" s="72" t="s">
        <v>901</v>
      </c>
      <c r="Q28" s="73"/>
      <c r="R28" s="72"/>
      <c r="S28" s="73"/>
      <c r="T28" s="73"/>
      <c r="U28" s="74"/>
      <c r="V28" s="26"/>
      <c r="W28" s="26"/>
      <c r="X28" s="26"/>
      <c r="Y28" s="26"/>
      <c r="Z28" s="26"/>
      <c r="AA28" s="26"/>
      <c r="AB28" s="26"/>
      <c r="AC28" s="26"/>
      <c r="AD28" s="26"/>
      <c r="AE28" s="26"/>
      <c r="AF28" s="26"/>
      <c r="AG28" s="26"/>
      <c r="AH28" s="26"/>
    </row>
    <row r="29" spans="1:34" ht="137.5">
      <c r="A29" s="67">
        <v>27</v>
      </c>
      <c r="B29" s="68">
        <v>45824</v>
      </c>
      <c r="C29" s="69"/>
      <c r="D29" s="70" t="s">
        <v>285</v>
      </c>
      <c r="E29" s="69"/>
      <c r="F29" s="69"/>
      <c r="G29" s="70" t="s">
        <v>240</v>
      </c>
      <c r="H29" s="70" t="s">
        <v>2144</v>
      </c>
      <c r="I29" s="70">
        <v>82198632154</v>
      </c>
      <c r="J29" s="70" t="s">
        <v>1009</v>
      </c>
      <c r="K29" s="70" t="s">
        <v>2031</v>
      </c>
      <c r="L29" s="70" t="s">
        <v>2145</v>
      </c>
      <c r="M29" s="70" t="s">
        <v>2146</v>
      </c>
      <c r="N29" s="86" t="s">
        <v>2147</v>
      </c>
      <c r="O29" s="88" t="s">
        <v>2148</v>
      </c>
      <c r="P29" s="72" t="s">
        <v>901</v>
      </c>
      <c r="Q29" s="73"/>
      <c r="R29" s="72"/>
      <c r="S29" s="73"/>
      <c r="T29" s="73"/>
      <c r="U29" s="74"/>
      <c r="V29" s="26"/>
      <c r="W29" s="26"/>
      <c r="X29" s="26"/>
      <c r="Y29" s="26"/>
      <c r="Z29" s="26"/>
      <c r="AA29" s="26"/>
      <c r="AB29" s="26"/>
      <c r="AC29" s="26"/>
      <c r="AD29" s="26"/>
      <c r="AE29" s="26"/>
      <c r="AF29" s="26"/>
      <c r="AG29" s="26"/>
      <c r="AH29" s="26"/>
    </row>
    <row r="30" spans="1:34" ht="14.5">
      <c r="A30" s="67">
        <v>28</v>
      </c>
      <c r="B30" s="68"/>
      <c r="C30" s="69"/>
      <c r="D30" s="70"/>
      <c r="E30" s="69"/>
      <c r="F30" s="69"/>
      <c r="G30" s="70"/>
      <c r="H30" s="70"/>
      <c r="I30" s="70"/>
      <c r="J30" s="70"/>
      <c r="K30" s="70"/>
      <c r="L30" s="70"/>
      <c r="M30" s="70"/>
      <c r="N30" s="86"/>
      <c r="O30" s="70"/>
      <c r="P30" s="72"/>
      <c r="Q30" s="73"/>
      <c r="R30" s="72"/>
      <c r="S30" s="73"/>
      <c r="T30" s="73"/>
      <c r="U30" s="74"/>
      <c r="V30" s="26"/>
      <c r="W30" s="26"/>
      <c r="X30" s="26"/>
      <c r="Y30" s="26"/>
      <c r="Z30" s="26"/>
      <c r="AA30" s="26"/>
      <c r="AB30" s="26"/>
      <c r="AC30" s="26"/>
      <c r="AD30" s="26"/>
      <c r="AE30" s="26"/>
      <c r="AF30" s="26"/>
      <c r="AG30" s="26"/>
      <c r="AH30" s="26"/>
    </row>
    <row r="31" spans="1:34" ht="14.5">
      <c r="A31" s="67">
        <v>29</v>
      </c>
      <c r="B31" s="68"/>
      <c r="C31" s="69"/>
      <c r="D31" s="70"/>
      <c r="E31" s="69"/>
      <c r="F31" s="69"/>
      <c r="G31" s="70"/>
      <c r="H31" s="70"/>
      <c r="I31" s="70"/>
      <c r="J31" s="86"/>
      <c r="K31" s="86"/>
      <c r="L31" s="73"/>
      <c r="M31" s="86"/>
      <c r="N31" s="86"/>
      <c r="O31" s="86"/>
      <c r="P31" s="72"/>
      <c r="Q31" s="73"/>
      <c r="R31" s="72"/>
      <c r="S31" s="73"/>
      <c r="T31" s="73"/>
      <c r="U31" s="74"/>
      <c r="V31" s="26"/>
      <c r="W31" s="26"/>
      <c r="X31" s="26"/>
      <c r="Y31" s="26"/>
      <c r="Z31" s="26"/>
      <c r="AA31" s="26"/>
      <c r="AB31" s="26"/>
      <c r="AC31" s="26"/>
      <c r="AD31" s="26"/>
      <c r="AE31" s="26"/>
      <c r="AF31" s="26"/>
      <c r="AG31" s="26"/>
      <c r="AH31" s="26"/>
    </row>
    <row r="32" spans="1:34" ht="14.5">
      <c r="A32" s="67">
        <v>30</v>
      </c>
      <c r="B32" s="68"/>
      <c r="C32" s="69"/>
      <c r="D32" s="70"/>
      <c r="E32" s="69"/>
      <c r="F32" s="69"/>
      <c r="G32" s="70"/>
      <c r="H32" s="70"/>
      <c r="I32" s="70"/>
      <c r="J32" s="70"/>
      <c r="K32" s="70"/>
      <c r="L32" s="70"/>
      <c r="M32" s="70"/>
      <c r="N32" s="86"/>
      <c r="O32" s="88"/>
      <c r="P32" s="72"/>
      <c r="Q32" s="73"/>
      <c r="R32" s="72"/>
      <c r="S32" s="73"/>
      <c r="T32" s="73"/>
      <c r="U32" s="74"/>
      <c r="V32" s="26"/>
      <c r="W32" s="26"/>
      <c r="X32" s="26"/>
      <c r="Y32" s="26"/>
      <c r="Z32" s="26"/>
      <c r="AA32" s="26"/>
      <c r="AB32" s="26"/>
      <c r="AC32" s="26"/>
      <c r="AD32" s="26"/>
      <c r="AE32" s="26"/>
      <c r="AF32" s="26"/>
      <c r="AG32" s="26"/>
      <c r="AH32" s="26"/>
    </row>
    <row r="33" spans="1:34" ht="14.5">
      <c r="A33" s="67">
        <v>31</v>
      </c>
      <c r="B33" s="68"/>
      <c r="C33" s="69"/>
      <c r="D33" s="70"/>
      <c r="E33" s="69"/>
      <c r="F33" s="69"/>
      <c r="G33" s="70"/>
      <c r="H33" s="70"/>
      <c r="I33" s="70"/>
      <c r="J33" s="70"/>
      <c r="K33" s="70"/>
      <c r="L33" s="70"/>
      <c r="M33" s="70"/>
      <c r="N33" s="86"/>
      <c r="O33" s="88"/>
      <c r="P33" s="72"/>
      <c r="Q33" s="73"/>
      <c r="R33" s="72"/>
      <c r="S33" s="73"/>
      <c r="T33" s="73"/>
      <c r="U33" s="74"/>
      <c r="V33" s="26"/>
      <c r="W33" s="26"/>
      <c r="X33" s="26"/>
      <c r="Y33" s="26"/>
      <c r="Z33" s="26"/>
      <c r="AA33" s="26"/>
      <c r="AB33" s="26"/>
      <c r="AC33" s="26"/>
      <c r="AD33" s="26"/>
      <c r="AE33" s="26"/>
      <c r="AF33" s="26"/>
      <c r="AG33" s="26"/>
      <c r="AH33" s="26"/>
    </row>
    <row r="34" spans="1:34" ht="14.5">
      <c r="A34" s="67">
        <v>32</v>
      </c>
      <c r="B34" s="68"/>
      <c r="C34" s="69"/>
      <c r="D34" s="70"/>
      <c r="E34" s="69"/>
      <c r="F34" s="69"/>
      <c r="G34" s="86"/>
      <c r="H34" s="70"/>
      <c r="I34" s="70"/>
      <c r="J34" s="70"/>
      <c r="K34" s="70"/>
      <c r="L34" s="70"/>
      <c r="M34" s="70"/>
      <c r="N34" s="86"/>
      <c r="O34" s="88"/>
      <c r="P34" s="72"/>
      <c r="Q34" s="73"/>
      <c r="R34" s="72"/>
      <c r="S34" s="73"/>
      <c r="T34" s="73"/>
      <c r="U34" s="74"/>
      <c r="V34" s="26"/>
      <c r="W34" s="26"/>
      <c r="X34" s="26"/>
      <c r="Y34" s="26"/>
      <c r="Z34" s="26"/>
      <c r="AA34" s="26"/>
      <c r="AB34" s="26"/>
      <c r="AC34" s="26"/>
      <c r="AD34" s="26"/>
      <c r="AE34" s="26"/>
      <c r="AF34" s="26"/>
      <c r="AG34" s="26"/>
      <c r="AH34" s="26"/>
    </row>
    <row r="35" spans="1:34" ht="14.5">
      <c r="A35" s="67">
        <v>33</v>
      </c>
      <c r="B35" s="68"/>
      <c r="C35" s="69"/>
      <c r="D35" s="70"/>
      <c r="E35" s="69"/>
      <c r="F35" s="69"/>
      <c r="G35" s="86"/>
      <c r="H35" s="70"/>
      <c r="I35" s="70"/>
      <c r="J35" s="70"/>
      <c r="K35" s="70"/>
      <c r="L35" s="70"/>
      <c r="M35" s="70"/>
      <c r="N35" s="86"/>
      <c r="O35" s="88"/>
      <c r="P35" s="72"/>
      <c r="Q35" s="73"/>
      <c r="R35" s="72"/>
      <c r="S35" s="73"/>
      <c r="T35" s="73"/>
      <c r="U35" s="74"/>
      <c r="V35" s="26"/>
      <c r="W35" s="26"/>
      <c r="X35" s="26"/>
      <c r="Y35" s="26"/>
      <c r="Z35" s="26"/>
      <c r="AA35" s="26"/>
      <c r="AB35" s="26"/>
      <c r="AC35" s="26"/>
      <c r="AD35" s="26"/>
      <c r="AE35" s="26"/>
      <c r="AF35" s="26"/>
      <c r="AG35" s="26"/>
      <c r="AH35" s="26"/>
    </row>
    <row r="36" spans="1:34" ht="14.5">
      <c r="A36" s="67">
        <v>34</v>
      </c>
      <c r="B36" s="68"/>
      <c r="C36" s="69"/>
      <c r="D36" s="86"/>
      <c r="E36" s="89"/>
      <c r="F36" s="86"/>
      <c r="G36" s="86"/>
      <c r="H36" s="86"/>
      <c r="I36" s="86"/>
      <c r="J36" s="70"/>
      <c r="K36" s="86"/>
      <c r="L36" s="73"/>
      <c r="M36" s="86"/>
      <c r="N36" s="110"/>
      <c r="O36" s="99"/>
      <c r="P36" s="72"/>
      <c r="Q36" s="73"/>
      <c r="R36" s="72"/>
      <c r="S36" s="73"/>
      <c r="T36" s="73"/>
      <c r="U36" s="74"/>
      <c r="V36" s="26"/>
      <c r="W36" s="26"/>
      <c r="X36" s="26"/>
      <c r="Y36" s="26"/>
      <c r="Z36" s="26"/>
      <c r="AA36" s="26"/>
      <c r="AB36" s="26"/>
      <c r="AC36" s="26"/>
      <c r="AD36" s="26"/>
      <c r="AE36" s="26"/>
      <c r="AF36" s="26"/>
      <c r="AG36" s="26"/>
      <c r="AH36" s="26"/>
    </row>
    <row r="37" spans="1:34" ht="14.5">
      <c r="A37" s="67">
        <v>35</v>
      </c>
      <c r="B37" s="68"/>
      <c r="C37" s="69"/>
      <c r="D37" s="70"/>
      <c r="E37" s="69"/>
      <c r="F37" s="69"/>
      <c r="G37" s="70"/>
      <c r="H37" s="70"/>
      <c r="I37" s="70"/>
      <c r="J37" s="70"/>
      <c r="K37" s="70"/>
      <c r="L37" s="70"/>
      <c r="M37" s="107"/>
      <c r="N37" s="86"/>
      <c r="O37" s="88"/>
      <c r="P37" s="72"/>
      <c r="Q37" s="73"/>
      <c r="R37" s="72"/>
      <c r="S37" s="73"/>
      <c r="T37" s="73"/>
      <c r="U37" s="74"/>
      <c r="V37" s="26"/>
      <c r="W37" s="26"/>
      <c r="X37" s="26"/>
      <c r="Y37" s="26"/>
      <c r="Z37" s="26"/>
      <c r="AA37" s="26"/>
      <c r="AB37" s="26"/>
      <c r="AC37" s="26"/>
      <c r="AD37" s="26"/>
      <c r="AE37" s="26"/>
      <c r="AF37" s="26"/>
      <c r="AG37" s="26"/>
      <c r="AH37" s="26"/>
    </row>
    <row r="38" spans="1:34" ht="14.5">
      <c r="A38" s="67">
        <v>36</v>
      </c>
      <c r="B38" s="68"/>
      <c r="C38" s="69"/>
      <c r="D38" s="70"/>
      <c r="E38" s="69"/>
      <c r="F38" s="69"/>
      <c r="G38" s="70"/>
      <c r="H38" s="70"/>
      <c r="I38" s="70"/>
      <c r="J38" s="70"/>
      <c r="K38" s="70"/>
      <c r="L38" s="70"/>
      <c r="M38" s="70"/>
      <c r="N38" s="86"/>
      <c r="O38" s="88"/>
      <c r="P38" s="72"/>
      <c r="Q38" s="73"/>
      <c r="R38" s="72"/>
      <c r="S38" s="73"/>
      <c r="T38" s="73"/>
      <c r="U38" s="74"/>
      <c r="V38" s="26"/>
      <c r="W38" s="26"/>
      <c r="X38" s="26"/>
      <c r="Y38" s="26"/>
      <c r="Z38" s="26"/>
      <c r="AA38" s="26"/>
      <c r="AB38" s="26"/>
      <c r="AC38" s="26"/>
      <c r="AD38" s="26"/>
      <c r="AE38" s="26"/>
      <c r="AF38" s="26"/>
      <c r="AG38" s="26"/>
      <c r="AH38" s="26"/>
    </row>
    <row r="39" spans="1:34" ht="14.5">
      <c r="A39" s="67">
        <v>37</v>
      </c>
      <c r="B39" s="68"/>
      <c r="C39" s="69"/>
      <c r="D39" s="70"/>
      <c r="E39" s="69"/>
      <c r="F39" s="69"/>
      <c r="G39" s="70"/>
      <c r="H39" s="70"/>
      <c r="I39" s="70"/>
      <c r="J39" s="70"/>
      <c r="K39" s="70"/>
      <c r="L39" s="70"/>
      <c r="M39" s="70"/>
      <c r="N39" s="86"/>
      <c r="O39" s="88"/>
      <c r="P39" s="72"/>
      <c r="Q39" s="73"/>
      <c r="R39" s="72"/>
      <c r="S39" s="73"/>
      <c r="T39" s="73"/>
      <c r="U39" s="76"/>
      <c r="V39" s="26"/>
      <c r="W39" s="26"/>
      <c r="X39" s="26"/>
      <c r="Y39" s="26"/>
      <c r="Z39" s="26"/>
      <c r="AA39" s="26"/>
      <c r="AB39" s="26"/>
      <c r="AC39" s="26"/>
      <c r="AD39" s="26"/>
      <c r="AE39" s="26"/>
      <c r="AF39" s="26"/>
      <c r="AG39" s="26"/>
      <c r="AH39" s="26"/>
    </row>
    <row r="40" spans="1:34" ht="14.5">
      <c r="A40" s="67">
        <v>38</v>
      </c>
      <c r="B40" s="68"/>
      <c r="C40" s="69"/>
      <c r="D40" s="70"/>
      <c r="E40" s="69"/>
      <c r="F40" s="69"/>
      <c r="G40" s="70"/>
      <c r="H40" s="70"/>
      <c r="I40" s="70"/>
      <c r="J40" s="70"/>
      <c r="K40" s="70"/>
      <c r="L40" s="70"/>
      <c r="M40" s="70"/>
      <c r="N40" s="86"/>
      <c r="O40" s="88"/>
      <c r="P40" s="72"/>
      <c r="Q40" s="73"/>
      <c r="R40" s="72"/>
      <c r="S40" s="73"/>
      <c r="T40" s="73"/>
      <c r="U40" s="74"/>
      <c r="V40" s="26"/>
      <c r="W40" s="26"/>
      <c r="X40" s="26"/>
      <c r="Y40" s="26"/>
      <c r="Z40" s="26"/>
      <c r="AA40" s="26"/>
      <c r="AB40" s="26"/>
      <c r="AC40" s="26"/>
      <c r="AD40" s="26"/>
      <c r="AE40" s="26"/>
      <c r="AF40" s="26"/>
      <c r="AG40" s="26"/>
      <c r="AH40" s="26"/>
    </row>
    <row r="41" spans="1:34" ht="14.5">
      <c r="A41" s="67">
        <v>39</v>
      </c>
      <c r="B41" s="68"/>
      <c r="C41" s="69"/>
      <c r="D41" s="70"/>
      <c r="E41" s="69"/>
      <c r="F41" s="69"/>
      <c r="G41" s="70"/>
      <c r="H41" s="70"/>
      <c r="I41" s="70"/>
      <c r="J41" s="70"/>
      <c r="K41" s="70"/>
      <c r="L41" s="70"/>
      <c r="M41" s="70"/>
      <c r="N41" s="86"/>
      <c r="O41" s="88"/>
      <c r="P41" s="72"/>
      <c r="Q41" s="73"/>
      <c r="R41" s="72"/>
      <c r="S41" s="73"/>
      <c r="T41" s="73"/>
      <c r="U41" s="74"/>
      <c r="V41" s="26"/>
      <c r="W41" s="26"/>
      <c r="X41" s="26"/>
      <c r="Y41" s="26"/>
      <c r="Z41" s="26"/>
      <c r="AA41" s="26"/>
      <c r="AB41" s="26"/>
      <c r="AC41" s="26"/>
      <c r="AD41" s="26"/>
      <c r="AE41" s="26"/>
      <c r="AF41" s="26"/>
      <c r="AG41" s="26"/>
      <c r="AH41" s="26"/>
    </row>
    <row r="42" spans="1:34" ht="14.5">
      <c r="A42" s="67">
        <v>40</v>
      </c>
      <c r="B42" s="68"/>
      <c r="C42" s="69"/>
      <c r="D42" s="70"/>
      <c r="E42" s="69"/>
      <c r="F42" s="69"/>
      <c r="G42" s="70"/>
      <c r="H42" s="70"/>
      <c r="I42" s="70"/>
      <c r="J42" s="70"/>
      <c r="K42" s="70"/>
      <c r="L42" s="70"/>
      <c r="M42" s="70"/>
      <c r="N42" s="86"/>
      <c r="O42" s="70"/>
      <c r="P42" s="72"/>
      <c r="Q42" s="73"/>
      <c r="R42" s="72"/>
      <c r="S42" s="73"/>
      <c r="T42" s="73"/>
      <c r="U42" s="74"/>
      <c r="V42" s="26"/>
      <c r="W42" s="26"/>
      <c r="X42" s="26"/>
      <c r="Y42" s="26"/>
      <c r="Z42" s="26"/>
      <c r="AA42" s="26"/>
      <c r="AB42" s="26"/>
      <c r="AC42" s="26"/>
      <c r="AD42" s="26"/>
      <c r="AE42" s="26"/>
      <c r="AF42" s="26"/>
      <c r="AG42" s="26"/>
      <c r="AH42" s="26"/>
    </row>
    <row r="43" spans="1:34" ht="14.5">
      <c r="A43" s="67">
        <v>41</v>
      </c>
      <c r="B43" s="68"/>
      <c r="C43" s="69"/>
      <c r="D43" s="70"/>
      <c r="E43" s="69"/>
      <c r="F43" s="69"/>
      <c r="G43" s="70"/>
      <c r="H43" s="70"/>
      <c r="I43" s="70"/>
      <c r="J43" s="70"/>
      <c r="K43" s="70"/>
      <c r="L43" s="70"/>
      <c r="M43" s="70"/>
      <c r="N43" s="86"/>
      <c r="O43" s="70"/>
      <c r="P43" s="72"/>
      <c r="Q43" s="73"/>
      <c r="R43" s="72"/>
      <c r="S43" s="73"/>
      <c r="T43" s="73"/>
      <c r="U43" s="74"/>
      <c r="V43" s="26"/>
      <c r="W43" s="26"/>
      <c r="X43" s="26"/>
      <c r="Y43" s="26"/>
      <c r="Z43" s="26"/>
      <c r="AA43" s="26"/>
      <c r="AB43" s="26"/>
      <c r="AC43" s="26"/>
      <c r="AD43" s="26"/>
      <c r="AE43" s="26"/>
      <c r="AF43" s="26"/>
      <c r="AG43" s="26"/>
      <c r="AH43" s="26"/>
    </row>
    <row r="44" spans="1:34" ht="14.5">
      <c r="A44" s="67">
        <v>42</v>
      </c>
      <c r="B44" s="68"/>
      <c r="C44" s="67" t="str">
        <f t="array" aca="1" ref="C44" ca="1">IFERROR(_xludf.XLOOKUP(D44,master_daerah!B:B,master_daerah!A:A),"")</f>
        <v/>
      </c>
      <c r="D44" s="86"/>
      <c r="E44" s="69"/>
      <c r="F44" s="69"/>
      <c r="G44" s="70"/>
      <c r="H44" s="70"/>
      <c r="I44" s="70"/>
      <c r="J44" s="70"/>
      <c r="K44" s="70"/>
      <c r="L44" s="70"/>
      <c r="M44" s="70"/>
      <c r="N44" s="86"/>
      <c r="O44" s="70"/>
      <c r="P44" s="72"/>
      <c r="Q44" s="73"/>
      <c r="R44" s="72"/>
      <c r="S44" s="73"/>
      <c r="T44" s="73"/>
      <c r="U44" s="74"/>
      <c r="V44" s="26"/>
      <c r="W44" s="26"/>
      <c r="X44" s="26"/>
      <c r="Y44" s="26"/>
      <c r="Z44" s="26"/>
      <c r="AA44" s="26"/>
      <c r="AB44" s="26"/>
      <c r="AC44" s="26"/>
      <c r="AD44" s="26"/>
      <c r="AE44" s="26"/>
      <c r="AF44" s="26"/>
      <c r="AG44" s="26"/>
      <c r="AH44" s="26"/>
    </row>
    <row r="45" spans="1:34" ht="14.5">
      <c r="A45" s="67">
        <v>43</v>
      </c>
      <c r="B45" s="68"/>
      <c r="C45" s="69"/>
      <c r="D45" s="70"/>
      <c r="E45" s="69"/>
      <c r="F45" s="69"/>
      <c r="G45" s="70"/>
      <c r="H45" s="70"/>
      <c r="I45" s="70"/>
      <c r="J45" s="70"/>
      <c r="K45" s="70"/>
      <c r="L45" s="70"/>
      <c r="M45" s="70"/>
      <c r="N45" s="86"/>
      <c r="O45" s="70"/>
      <c r="P45" s="72"/>
      <c r="Q45" s="73"/>
      <c r="R45" s="72"/>
      <c r="S45" s="73"/>
      <c r="T45" s="73"/>
      <c r="U45" s="76"/>
      <c r="V45" s="26"/>
      <c r="W45" s="26"/>
      <c r="X45" s="26"/>
      <c r="Y45" s="26"/>
      <c r="Z45" s="26"/>
      <c r="AA45" s="26"/>
      <c r="AB45" s="26"/>
      <c r="AC45" s="26"/>
      <c r="AD45" s="26"/>
      <c r="AE45" s="26"/>
      <c r="AF45" s="26"/>
      <c r="AG45" s="26"/>
      <c r="AH45" s="26"/>
    </row>
    <row r="46" spans="1:34" ht="14.5">
      <c r="A46" s="67">
        <v>44</v>
      </c>
      <c r="B46" s="68"/>
      <c r="C46" s="69"/>
      <c r="D46" s="70"/>
      <c r="E46" s="69"/>
      <c r="F46" s="69"/>
      <c r="G46" s="70"/>
      <c r="H46" s="70"/>
      <c r="I46" s="70"/>
      <c r="J46" s="70"/>
      <c r="K46" s="70"/>
      <c r="L46" s="70"/>
      <c r="M46" s="70"/>
      <c r="N46" s="86"/>
      <c r="O46" s="88"/>
      <c r="P46" s="72"/>
      <c r="Q46" s="73"/>
      <c r="R46" s="72"/>
      <c r="S46" s="73"/>
      <c r="T46" s="73"/>
      <c r="U46" s="74"/>
      <c r="V46" s="26"/>
      <c r="W46" s="26"/>
      <c r="X46" s="26"/>
      <c r="Y46" s="26"/>
      <c r="Z46" s="26"/>
      <c r="AA46" s="26"/>
      <c r="AB46" s="26"/>
      <c r="AC46" s="26"/>
      <c r="AD46" s="26"/>
      <c r="AE46" s="26"/>
      <c r="AF46" s="26"/>
      <c r="AG46" s="26"/>
      <c r="AH46" s="26"/>
    </row>
    <row r="47" spans="1:34" ht="14.5">
      <c r="A47" s="67">
        <v>45</v>
      </c>
      <c r="B47" s="68"/>
      <c r="C47" s="69"/>
      <c r="D47" s="70"/>
      <c r="E47" s="69"/>
      <c r="F47" s="69"/>
      <c r="G47" s="70"/>
      <c r="H47" s="70"/>
      <c r="I47" s="70"/>
      <c r="J47" s="70"/>
      <c r="K47" s="70"/>
      <c r="L47" s="70"/>
      <c r="M47" s="70"/>
      <c r="N47" s="86"/>
      <c r="O47" s="88"/>
      <c r="P47" s="72"/>
      <c r="Q47" s="73"/>
      <c r="R47" s="72"/>
      <c r="S47" s="73"/>
      <c r="T47" s="73"/>
      <c r="U47" s="74"/>
      <c r="V47" s="26"/>
      <c r="W47" s="26"/>
      <c r="X47" s="26"/>
      <c r="Y47" s="26"/>
      <c r="Z47" s="26"/>
      <c r="AA47" s="26"/>
      <c r="AB47" s="26"/>
      <c r="AC47" s="26"/>
      <c r="AD47" s="26"/>
      <c r="AE47" s="26"/>
      <c r="AF47" s="26"/>
      <c r="AG47" s="26"/>
      <c r="AH47" s="26"/>
    </row>
    <row r="48" spans="1:34" ht="14.5">
      <c r="A48" s="67">
        <v>46</v>
      </c>
      <c r="B48" s="68"/>
      <c r="C48" s="69"/>
      <c r="D48" s="70"/>
      <c r="E48" s="69"/>
      <c r="F48" s="69"/>
      <c r="G48" s="70"/>
      <c r="H48" s="70"/>
      <c r="I48" s="70"/>
      <c r="J48" s="70"/>
      <c r="K48" s="70"/>
      <c r="L48" s="70"/>
      <c r="M48" s="70"/>
      <c r="N48" s="86"/>
      <c r="O48" s="88"/>
      <c r="P48" s="72"/>
      <c r="Q48" s="73"/>
      <c r="R48" s="72"/>
      <c r="S48" s="73"/>
      <c r="T48" s="73"/>
      <c r="U48" s="74"/>
      <c r="V48" s="26"/>
      <c r="W48" s="26"/>
      <c r="X48" s="26"/>
      <c r="Y48" s="26"/>
      <c r="Z48" s="26"/>
      <c r="AA48" s="26"/>
      <c r="AB48" s="26"/>
      <c r="AC48" s="26"/>
      <c r="AD48" s="26"/>
      <c r="AE48" s="26"/>
      <c r="AF48" s="26"/>
      <c r="AG48" s="26"/>
      <c r="AH48" s="26"/>
    </row>
    <row r="49" spans="1:34" ht="14.5">
      <c r="A49" s="67">
        <v>47</v>
      </c>
      <c r="B49" s="68"/>
      <c r="C49" s="69"/>
      <c r="D49" s="70"/>
      <c r="E49" s="69"/>
      <c r="F49" s="69"/>
      <c r="G49" s="70"/>
      <c r="H49" s="70"/>
      <c r="I49" s="70"/>
      <c r="J49" s="70"/>
      <c r="K49" s="70"/>
      <c r="L49" s="70"/>
      <c r="M49" s="70"/>
      <c r="N49" s="86"/>
      <c r="O49" s="70"/>
      <c r="P49" s="72"/>
      <c r="Q49" s="73"/>
      <c r="R49" s="72"/>
      <c r="S49" s="73"/>
      <c r="T49" s="73"/>
      <c r="U49" s="74"/>
      <c r="V49" s="26"/>
      <c r="W49" s="26"/>
      <c r="X49" s="26"/>
      <c r="Y49" s="26"/>
      <c r="Z49" s="26"/>
      <c r="AA49" s="26"/>
      <c r="AB49" s="26"/>
      <c r="AC49" s="26"/>
      <c r="AD49" s="26"/>
      <c r="AE49" s="26"/>
      <c r="AF49" s="26"/>
      <c r="AG49" s="26"/>
      <c r="AH49" s="26"/>
    </row>
    <row r="50" spans="1:34" ht="14.5">
      <c r="A50" s="67">
        <v>48</v>
      </c>
      <c r="B50" s="68"/>
      <c r="C50" s="69"/>
      <c r="D50" s="70"/>
      <c r="E50" s="69"/>
      <c r="F50" s="69"/>
      <c r="G50" s="70"/>
      <c r="H50" s="70"/>
      <c r="I50" s="70"/>
      <c r="J50" s="70"/>
      <c r="K50" s="70"/>
      <c r="L50" s="70"/>
      <c r="M50" s="70"/>
      <c r="N50" s="86"/>
      <c r="O50" s="88"/>
      <c r="P50" s="72"/>
      <c r="Q50" s="73"/>
      <c r="R50" s="72"/>
      <c r="S50" s="73"/>
      <c r="T50" s="73"/>
      <c r="U50" s="76"/>
      <c r="V50" s="26"/>
      <c r="W50" s="26"/>
      <c r="X50" s="26"/>
      <c r="Y50" s="26"/>
      <c r="Z50" s="26"/>
      <c r="AA50" s="26"/>
      <c r="AB50" s="26"/>
      <c r="AC50" s="26"/>
      <c r="AD50" s="26"/>
      <c r="AE50" s="26"/>
      <c r="AF50" s="26"/>
      <c r="AG50" s="26"/>
      <c r="AH50" s="26"/>
    </row>
    <row r="51" spans="1:34" ht="14.5">
      <c r="A51" s="67">
        <v>49</v>
      </c>
      <c r="B51" s="68"/>
      <c r="C51" s="69"/>
      <c r="D51" s="70"/>
      <c r="E51" s="69"/>
      <c r="F51" s="69"/>
      <c r="G51" s="70"/>
      <c r="H51" s="70"/>
      <c r="I51" s="70"/>
      <c r="J51" s="70"/>
      <c r="K51" s="70"/>
      <c r="L51" s="70"/>
      <c r="M51" s="70"/>
      <c r="N51" s="86"/>
      <c r="O51" s="88"/>
      <c r="P51" s="72"/>
      <c r="Q51" s="73"/>
      <c r="R51" s="72"/>
      <c r="S51" s="73"/>
      <c r="T51" s="73"/>
      <c r="U51" s="76"/>
      <c r="V51" s="26"/>
      <c r="W51" s="26"/>
      <c r="X51" s="26"/>
      <c r="Y51" s="26"/>
      <c r="Z51" s="26"/>
      <c r="AA51" s="26"/>
      <c r="AB51" s="26"/>
      <c r="AC51" s="26"/>
      <c r="AD51" s="26"/>
      <c r="AE51" s="26"/>
      <c r="AF51" s="26"/>
      <c r="AG51" s="26"/>
      <c r="AH51" s="26"/>
    </row>
    <row r="52" spans="1:34" ht="14.5">
      <c r="A52" s="67">
        <v>50</v>
      </c>
      <c r="B52" s="68"/>
      <c r="C52" s="69"/>
      <c r="D52" s="70"/>
      <c r="E52" s="69"/>
      <c r="F52" s="69"/>
      <c r="G52" s="70"/>
      <c r="H52" s="70"/>
      <c r="I52" s="70"/>
      <c r="J52" s="70"/>
      <c r="K52" s="70"/>
      <c r="L52" s="70"/>
      <c r="M52" s="70"/>
      <c r="N52" s="86"/>
      <c r="O52" s="70"/>
      <c r="P52" s="72"/>
      <c r="Q52" s="73"/>
      <c r="R52" s="72"/>
      <c r="S52" s="73"/>
      <c r="T52" s="73"/>
      <c r="U52" s="74"/>
      <c r="V52" s="26"/>
      <c r="W52" s="26"/>
      <c r="X52" s="26"/>
      <c r="Y52" s="26"/>
      <c r="Z52" s="26"/>
      <c r="AA52" s="26"/>
      <c r="AB52" s="26"/>
      <c r="AC52" s="26"/>
      <c r="AD52" s="26"/>
      <c r="AE52" s="26"/>
      <c r="AF52" s="26"/>
      <c r="AG52" s="26"/>
      <c r="AH52" s="26"/>
    </row>
    <row r="53" spans="1:34" ht="14.5">
      <c r="A53" s="67">
        <v>51</v>
      </c>
      <c r="B53" s="68"/>
      <c r="C53" s="69"/>
      <c r="D53" s="70"/>
      <c r="E53" s="69"/>
      <c r="F53" s="69"/>
      <c r="G53" s="70"/>
      <c r="H53" s="70"/>
      <c r="I53" s="70"/>
      <c r="J53" s="70"/>
      <c r="K53" s="70"/>
      <c r="L53" s="70"/>
      <c r="M53" s="70"/>
      <c r="N53" s="86"/>
      <c r="O53" s="70"/>
      <c r="P53" s="72"/>
      <c r="Q53" s="73"/>
      <c r="R53" s="72"/>
      <c r="S53" s="73"/>
      <c r="T53" s="73"/>
      <c r="U53" s="76"/>
      <c r="V53" s="26"/>
      <c r="W53" s="26"/>
      <c r="X53" s="26"/>
      <c r="Y53" s="26"/>
      <c r="Z53" s="26"/>
      <c r="AA53" s="26"/>
      <c r="AB53" s="26"/>
      <c r="AC53" s="26"/>
      <c r="AD53" s="26"/>
      <c r="AE53" s="26"/>
      <c r="AF53" s="26"/>
      <c r="AG53" s="26"/>
      <c r="AH53" s="26"/>
    </row>
    <row r="54" spans="1:34" ht="14.5">
      <c r="A54" s="67">
        <v>52</v>
      </c>
      <c r="B54" s="68"/>
      <c r="C54" s="69"/>
      <c r="D54" s="70"/>
      <c r="E54" s="69"/>
      <c r="F54" s="69"/>
      <c r="G54" s="70"/>
      <c r="H54" s="70"/>
      <c r="I54" s="70"/>
      <c r="J54" s="70"/>
      <c r="K54" s="70"/>
      <c r="L54" s="70"/>
      <c r="M54" s="70"/>
      <c r="N54" s="86"/>
      <c r="O54" s="88"/>
      <c r="P54" s="72"/>
      <c r="Q54" s="73"/>
      <c r="R54" s="72"/>
      <c r="S54" s="73"/>
      <c r="T54" s="73"/>
      <c r="U54" s="74"/>
      <c r="V54" s="26"/>
      <c r="W54" s="26"/>
      <c r="X54" s="26"/>
      <c r="Y54" s="26"/>
      <c r="Z54" s="26"/>
      <c r="AA54" s="26"/>
      <c r="AB54" s="26"/>
      <c r="AC54" s="26"/>
      <c r="AD54" s="26"/>
      <c r="AE54" s="26"/>
      <c r="AF54" s="26"/>
      <c r="AG54" s="26"/>
      <c r="AH54" s="26"/>
    </row>
    <row r="55" spans="1:34" ht="14.5">
      <c r="A55" s="67">
        <v>53</v>
      </c>
      <c r="B55" s="68"/>
      <c r="C55" s="69"/>
      <c r="D55" s="86"/>
      <c r="E55" s="69"/>
      <c r="F55" s="69"/>
      <c r="G55" s="70"/>
      <c r="H55" s="70"/>
      <c r="I55" s="70"/>
      <c r="J55" s="70"/>
      <c r="K55" s="70"/>
      <c r="L55" s="70"/>
      <c r="M55" s="70"/>
      <c r="N55" s="86"/>
      <c r="O55" s="88"/>
      <c r="P55" s="72"/>
      <c r="Q55" s="73"/>
      <c r="R55" s="72"/>
      <c r="S55" s="73"/>
      <c r="T55" s="73"/>
      <c r="U55" s="74"/>
      <c r="V55" s="26"/>
      <c r="W55" s="26"/>
      <c r="X55" s="26"/>
      <c r="Y55" s="26"/>
      <c r="Z55" s="26"/>
      <c r="AA55" s="26"/>
      <c r="AB55" s="26"/>
      <c r="AC55" s="26"/>
      <c r="AD55" s="26"/>
      <c r="AE55" s="26"/>
      <c r="AF55" s="26"/>
      <c r="AG55" s="26"/>
      <c r="AH55" s="26"/>
    </row>
    <row r="56" spans="1:34" ht="14.5">
      <c r="A56" s="67">
        <v>54</v>
      </c>
      <c r="B56" s="68"/>
      <c r="C56" s="69"/>
      <c r="D56" s="70"/>
      <c r="E56" s="69"/>
      <c r="F56" s="69"/>
      <c r="G56" s="70"/>
      <c r="H56" s="70"/>
      <c r="I56" s="70"/>
      <c r="J56" s="70"/>
      <c r="K56" s="70"/>
      <c r="L56" s="70"/>
      <c r="M56" s="70"/>
      <c r="N56" s="86"/>
      <c r="O56" s="88"/>
      <c r="P56" s="72"/>
      <c r="Q56" s="73"/>
      <c r="R56" s="72"/>
      <c r="S56" s="73"/>
      <c r="T56" s="73"/>
      <c r="U56" s="76"/>
      <c r="V56" s="26"/>
      <c r="W56" s="26"/>
      <c r="X56" s="26"/>
      <c r="Y56" s="26"/>
      <c r="Z56" s="26"/>
      <c r="AA56" s="26"/>
      <c r="AB56" s="26"/>
      <c r="AC56" s="26"/>
      <c r="AD56" s="26"/>
      <c r="AE56" s="26"/>
      <c r="AF56" s="26"/>
      <c r="AG56" s="26"/>
      <c r="AH56" s="26"/>
    </row>
    <row r="57" spans="1:34" ht="14.5">
      <c r="A57" s="67">
        <v>55</v>
      </c>
      <c r="B57" s="68"/>
      <c r="C57" s="69"/>
      <c r="D57" s="86"/>
      <c r="E57" s="69"/>
      <c r="F57" s="69"/>
      <c r="G57" s="70"/>
      <c r="H57" s="70"/>
      <c r="I57" s="70"/>
      <c r="J57" s="70"/>
      <c r="K57" s="70"/>
      <c r="L57" s="70"/>
      <c r="M57" s="70"/>
      <c r="N57" s="86"/>
      <c r="O57" s="70"/>
      <c r="P57" s="72"/>
      <c r="Q57" s="73"/>
      <c r="R57" s="72"/>
      <c r="S57" s="73"/>
      <c r="T57" s="73"/>
      <c r="U57" s="74"/>
      <c r="V57" s="26"/>
      <c r="W57" s="26"/>
      <c r="X57" s="26"/>
      <c r="Y57" s="26"/>
      <c r="Z57" s="26"/>
      <c r="AA57" s="26"/>
      <c r="AB57" s="26"/>
      <c r="AC57" s="26"/>
      <c r="AD57" s="26"/>
      <c r="AE57" s="26"/>
      <c r="AF57" s="26"/>
      <c r="AG57" s="26"/>
      <c r="AH57" s="26"/>
    </row>
    <row r="58" spans="1:34" ht="14.5">
      <c r="A58" s="67">
        <v>56</v>
      </c>
      <c r="B58" s="68"/>
      <c r="C58" s="69"/>
      <c r="D58" s="70"/>
      <c r="E58" s="69"/>
      <c r="F58" s="69"/>
      <c r="G58" s="70"/>
      <c r="H58" s="70"/>
      <c r="I58" s="70"/>
      <c r="J58" s="70"/>
      <c r="K58" s="86"/>
      <c r="L58" s="70"/>
      <c r="M58" s="70"/>
      <c r="N58" s="86"/>
      <c r="O58" s="86"/>
      <c r="P58" s="72"/>
      <c r="Q58" s="73"/>
      <c r="R58" s="72"/>
      <c r="S58" s="73"/>
      <c r="T58" s="73"/>
      <c r="U58" s="74"/>
      <c r="V58" s="26"/>
      <c r="W58" s="26"/>
      <c r="X58" s="26"/>
      <c r="Y58" s="26"/>
      <c r="Z58" s="26"/>
      <c r="AA58" s="26"/>
      <c r="AB58" s="26"/>
      <c r="AC58" s="26"/>
      <c r="AD58" s="26"/>
      <c r="AE58" s="26"/>
      <c r="AF58" s="26"/>
      <c r="AG58" s="26"/>
      <c r="AH58" s="26"/>
    </row>
    <row r="59" spans="1:34" ht="14.5">
      <c r="A59" s="67">
        <v>57</v>
      </c>
      <c r="B59" s="68"/>
      <c r="C59" s="69"/>
      <c r="D59" s="70"/>
      <c r="E59" s="69"/>
      <c r="F59" s="69"/>
      <c r="G59" s="70"/>
      <c r="H59" s="70"/>
      <c r="I59" s="70"/>
      <c r="J59" s="70"/>
      <c r="K59" s="70"/>
      <c r="L59" s="70"/>
      <c r="M59" s="70"/>
      <c r="N59" s="86"/>
      <c r="O59" s="70"/>
      <c r="P59" s="72"/>
      <c r="Q59" s="73"/>
      <c r="R59" s="72"/>
      <c r="S59" s="73"/>
      <c r="T59" s="73"/>
      <c r="U59" s="74"/>
      <c r="V59" s="26"/>
      <c r="W59" s="26"/>
      <c r="X59" s="26"/>
      <c r="Y59" s="26"/>
      <c r="Z59" s="26"/>
      <c r="AA59" s="26"/>
      <c r="AB59" s="26"/>
      <c r="AC59" s="26"/>
      <c r="AD59" s="26"/>
      <c r="AE59" s="26"/>
      <c r="AF59" s="26"/>
      <c r="AG59" s="26"/>
      <c r="AH59" s="26"/>
    </row>
    <row r="60" spans="1:34" ht="14.5">
      <c r="A60" s="67">
        <v>58</v>
      </c>
      <c r="B60" s="68"/>
      <c r="C60" s="69"/>
      <c r="D60" s="70"/>
      <c r="E60" s="69"/>
      <c r="F60" s="69"/>
      <c r="G60" s="70"/>
      <c r="H60" s="70"/>
      <c r="I60" s="70"/>
      <c r="J60" s="70"/>
      <c r="K60" s="70"/>
      <c r="L60" s="70"/>
      <c r="M60" s="70"/>
      <c r="N60" s="86"/>
      <c r="O60" s="88"/>
      <c r="P60" s="72"/>
      <c r="Q60" s="73"/>
      <c r="R60" s="72"/>
      <c r="S60" s="73"/>
      <c r="T60" s="73"/>
      <c r="U60" s="74"/>
      <c r="V60" s="26"/>
      <c r="W60" s="26"/>
      <c r="X60" s="26"/>
      <c r="Y60" s="26"/>
      <c r="Z60" s="26"/>
      <c r="AA60" s="26"/>
      <c r="AB60" s="26"/>
      <c r="AC60" s="26"/>
      <c r="AD60" s="26"/>
      <c r="AE60" s="26"/>
      <c r="AF60" s="26"/>
      <c r="AG60" s="26"/>
      <c r="AH60" s="26"/>
    </row>
    <row r="61" spans="1:34" ht="14.5">
      <c r="A61" s="67">
        <v>59</v>
      </c>
      <c r="B61" s="68"/>
      <c r="C61" s="69"/>
      <c r="D61" s="70"/>
      <c r="E61" s="69"/>
      <c r="F61" s="69"/>
      <c r="G61" s="70"/>
      <c r="H61" s="70"/>
      <c r="I61" s="70"/>
      <c r="J61" s="70"/>
      <c r="K61" s="70"/>
      <c r="L61" s="70"/>
      <c r="M61" s="70"/>
      <c r="N61" s="86"/>
      <c r="O61" s="88"/>
      <c r="P61" s="72"/>
      <c r="Q61" s="73"/>
      <c r="R61" s="72"/>
      <c r="S61" s="73"/>
      <c r="T61" s="73"/>
      <c r="U61" s="74"/>
      <c r="V61" s="26"/>
      <c r="W61" s="26"/>
      <c r="X61" s="26"/>
      <c r="Y61" s="26"/>
      <c r="Z61" s="26"/>
      <c r="AA61" s="26"/>
      <c r="AB61" s="26"/>
      <c r="AC61" s="26"/>
      <c r="AD61" s="26"/>
      <c r="AE61" s="26"/>
      <c r="AF61" s="26"/>
      <c r="AG61" s="26"/>
      <c r="AH61" s="26"/>
    </row>
    <row r="62" spans="1:34" ht="14.5">
      <c r="A62" s="67">
        <v>60</v>
      </c>
      <c r="B62" s="68"/>
      <c r="C62" s="69"/>
      <c r="D62" s="70"/>
      <c r="E62" s="69"/>
      <c r="F62" s="69"/>
      <c r="G62" s="70"/>
      <c r="H62" s="70"/>
      <c r="I62" s="70"/>
      <c r="J62" s="70"/>
      <c r="K62" s="70"/>
      <c r="L62" s="70"/>
      <c r="M62" s="70"/>
      <c r="N62" s="86"/>
      <c r="O62" s="88"/>
      <c r="P62" s="72"/>
      <c r="Q62" s="73"/>
      <c r="R62" s="72"/>
      <c r="S62" s="73"/>
      <c r="T62" s="73"/>
      <c r="U62" s="74"/>
      <c r="V62" s="26"/>
      <c r="W62" s="26"/>
      <c r="X62" s="26"/>
      <c r="Y62" s="26"/>
      <c r="Z62" s="26"/>
      <c r="AA62" s="26"/>
      <c r="AB62" s="26"/>
      <c r="AC62" s="26"/>
      <c r="AD62" s="26"/>
      <c r="AE62" s="26"/>
      <c r="AF62" s="26"/>
      <c r="AG62" s="26"/>
      <c r="AH62" s="26"/>
    </row>
    <row r="63" spans="1:34" ht="14.5">
      <c r="A63" s="67">
        <v>61</v>
      </c>
      <c r="B63" s="68"/>
      <c r="C63" s="69"/>
      <c r="D63" s="70"/>
      <c r="E63" s="69"/>
      <c r="F63" s="69"/>
      <c r="G63" s="70"/>
      <c r="H63" s="70"/>
      <c r="I63" s="70"/>
      <c r="J63" s="70"/>
      <c r="K63" s="70"/>
      <c r="L63" s="70"/>
      <c r="M63" s="70"/>
      <c r="N63" s="86"/>
      <c r="O63" s="70"/>
      <c r="P63" s="72"/>
      <c r="Q63" s="73"/>
      <c r="R63" s="72"/>
      <c r="S63" s="73"/>
      <c r="T63" s="73"/>
      <c r="U63" s="74"/>
      <c r="V63" s="26"/>
      <c r="W63" s="26"/>
      <c r="X63" s="26"/>
      <c r="Y63" s="26"/>
      <c r="Z63" s="26"/>
      <c r="AA63" s="26"/>
      <c r="AB63" s="26"/>
      <c r="AC63" s="26"/>
      <c r="AD63" s="26"/>
      <c r="AE63" s="26"/>
      <c r="AF63" s="26"/>
      <c r="AG63" s="26"/>
      <c r="AH63" s="26"/>
    </row>
    <row r="64" spans="1:34" ht="14.5">
      <c r="A64" s="67">
        <v>62</v>
      </c>
      <c r="B64" s="68"/>
      <c r="C64" s="69"/>
      <c r="D64" s="70"/>
      <c r="E64" s="69"/>
      <c r="F64" s="69"/>
      <c r="G64" s="70"/>
      <c r="H64" s="70"/>
      <c r="I64" s="70"/>
      <c r="J64" s="70"/>
      <c r="K64" s="70"/>
      <c r="L64" s="70"/>
      <c r="M64" s="70"/>
      <c r="N64" s="86"/>
      <c r="O64" s="88"/>
      <c r="P64" s="72"/>
      <c r="Q64" s="73"/>
      <c r="R64" s="72"/>
      <c r="S64" s="73"/>
      <c r="T64" s="73"/>
      <c r="U64" s="74"/>
      <c r="V64" s="26"/>
      <c r="W64" s="26"/>
      <c r="X64" s="26"/>
      <c r="Y64" s="26"/>
      <c r="Z64" s="26"/>
      <c r="AA64" s="26"/>
      <c r="AB64" s="26"/>
      <c r="AC64" s="26"/>
      <c r="AD64" s="26"/>
      <c r="AE64" s="26"/>
      <c r="AF64" s="26"/>
      <c r="AG64" s="26"/>
      <c r="AH64" s="26"/>
    </row>
    <row r="65" spans="1:34" ht="14.5">
      <c r="A65" s="67">
        <v>63</v>
      </c>
      <c r="B65" s="68"/>
      <c r="C65" s="69"/>
      <c r="D65" s="70"/>
      <c r="E65" s="69"/>
      <c r="F65" s="69"/>
      <c r="G65" s="70"/>
      <c r="H65" s="70"/>
      <c r="I65" s="70"/>
      <c r="J65" s="70"/>
      <c r="K65" s="70"/>
      <c r="L65" s="70"/>
      <c r="M65" s="70"/>
      <c r="N65" s="86"/>
      <c r="O65" s="70"/>
      <c r="P65" s="72"/>
      <c r="Q65" s="73"/>
      <c r="R65" s="72"/>
      <c r="S65" s="73"/>
      <c r="T65" s="73"/>
      <c r="U65" s="74"/>
      <c r="V65" s="26"/>
      <c r="W65" s="26"/>
      <c r="X65" s="26"/>
      <c r="Y65" s="26"/>
      <c r="Z65" s="26"/>
      <c r="AA65" s="26"/>
      <c r="AB65" s="26"/>
      <c r="AC65" s="26"/>
      <c r="AD65" s="26"/>
      <c r="AE65" s="26"/>
      <c r="AF65" s="26"/>
      <c r="AG65" s="26"/>
      <c r="AH65" s="26"/>
    </row>
    <row r="66" spans="1:34" ht="14.5">
      <c r="A66" s="67">
        <v>64</v>
      </c>
      <c r="B66" s="68"/>
      <c r="C66" s="69"/>
      <c r="D66" s="70"/>
      <c r="E66" s="69"/>
      <c r="F66" s="69"/>
      <c r="G66" s="70"/>
      <c r="H66" s="70"/>
      <c r="I66" s="70"/>
      <c r="J66" s="70"/>
      <c r="K66" s="70"/>
      <c r="L66" s="70"/>
      <c r="M66" s="70"/>
      <c r="N66" s="86"/>
      <c r="O66" s="86"/>
      <c r="P66" s="72"/>
      <c r="Q66" s="73"/>
      <c r="R66" s="72"/>
      <c r="S66" s="73"/>
      <c r="T66" s="73"/>
      <c r="U66" s="74"/>
      <c r="V66" s="26"/>
      <c r="W66" s="26"/>
      <c r="X66" s="26"/>
      <c r="Y66" s="26"/>
      <c r="Z66" s="26"/>
      <c r="AA66" s="26"/>
      <c r="AB66" s="26"/>
      <c r="AC66" s="26"/>
      <c r="AD66" s="26"/>
      <c r="AE66" s="26"/>
      <c r="AF66" s="26"/>
      <c r="AG66" s="26"/>
      <c r="AH66" s="26"/>
    </row>
    <row r="67" spans="1:34" ht="14.5">
      <c r="A67" s="67">
        <v>65</v>
      </c>
      <c r="B67" s="68"/>
      <c r="C67" s="69"/>
      <c r="D67" s="70"/>
      <c r="E67" s="69"/>
      <c r="F67" s="69"/>
      <c r="G67" s="70"/>
      <c r="H67" s="70"/>
      <c r="I67" s="70"/>
      <c r="J67" s="70"/>
      <c r="K67" s="70"/>
      <c r="L67" s="70"/>
      <c r="M67" s="70"/>
      <c r="N67" s="86"/>
      <c r="O67" s="88"/>
      <c r="P67" s="72"/>
      <c r="Q67" s="73"/>
      <c r="R67" s="72"/>
      <c r="S67" s="73"/>
      <c r="T67" s="73"/>
      <c r="U67" s="77"/>
      <c r="V67" s="26"/>
      <c r="W67" s="26"/>
      <c r="X67" s="26"/>
      <c r="Y67" s="26"/>
      <c r="Z67" s="26"/>
      <c r="AA67" s="26"/>
      <c r="AB67" s="26"/>
      <c r="AC67" s="26"/>
      <c r="AD67" s="26"/>
      <c r="AE67" s="26"/>
      <c r="AF67" s="26"/>
      <c r="AG67" s="26"/>
      <c r="AH67" s="26"/>
    </row>
    <row r="68" spans="1:34" ht="14.5">
      <c r="A68" s="67">
        <v>66</v>
      </c>
      <c r="B68" s="68"/>
      <c r="C68" s="69"/>
      <c r="D68" s="70"/>
      <c r="E68" s="69"/>
      <c r="F68" s="69"/>
      <c r="G68" s="70"/>
      <c r="H68" s="70"/>
      <c r="I68" s="70"/>
      <c r="J68" s="70"/>
      <c r="K68" s="70"/>
      <c r="L68" s="70"/>
      <c r="M68" s="70"/>
      <c r="N68" s="86"/>
      <c r="O68" s="70"/>
      <c r="P68" s="72"/>
      <c r="Q68" s="73"/>
      <c r="R68" s="72"/>
      <c r="S68" s="73"/>
      <c r="T68" s="73"/>
      <c r="U68" s="74"/>
      <c r="V68" s="26"/>
      <c r="W68" s="26"/>
      <c r="X68" s="26"/>
      <c r="Y68" s="26"/>
      <c r="Z68" s="26"/>
      <c r="AA68" s="26"/>
      <c r="AB68" s="26"/>
      <c r="AC68" s="26"/>
      <c r="AD68" s="26"/>
      <c r="AE68" s="26"/>
      <c r="AF68" s="26"/>
      <c r="AG68" s="26"/>
      <c r="AH68" s="26"/>
    </row>
    <row r="69" spans="1:34" ht="14.5">
      <c r="A69" s="67">
        <v>67</v>
      </c>
      <c r="B69" s="68"/>
      <c r="C69" s="69"/>
      <c r="D69" s="70"/>
      <c r="E69" s="69"/>
      <c r="F69" s="69"/>
      <c r="G69" s="70"/>
      <c r="H69" s="70"/>
      <c r="I69" s="70"/>
      <c r="J69" s="70"/>
      <c r="K69" s="70"/>
      <c r="L69" s="70"/>
      <c r="M69" s="70"/>
      <c r="N69" s="86"/>
      <c r="O69" s="70"/>
      <c r="P69" s="72"/>
      <c r="Q69" s="73"/>
      <c r="R69" s="72"/>
      <c r="S69" s="73"/>
      <c r="T69" s="73"/>
      <c r="U69" s="74"/>
      <c r="V69" s="26"/>
      <c r="W69" s="26"/>
      <c r="X69" s="26"/>
      <c r="Y69" s="26"/>
      <c r="Z69" s="26"/>
      <c r="AA69" s="26"/>
      <c r="AB69" s="26"/>
      <c r="AC69" s="26"/>
      <c r="AD69" s="26"/>
      <c r="AE69" s="26"/>
      <c r="AF69" s="26"/>
      <c r="AG69" s="26"/>
      <c r="AH69" s="26"/>
    </row>
    <row r="70" spans="1:34" ht="14.5">
      <c r="A70" s="67">
        <v>68</v>
      </c>
      <c r="B70" s="68"/>
      <c r="C70" s="69"/>
      <c r="D70" s="70"/>
      <c r="E70" s="69"/>
      <c r="F70" s="69"/>
      <c r="G70" s="70"/>
      <c r="H70" s="70"/>
      <c r="I70" s="70"/>
      <c r="J70" s="70"/>
      <c r="K70" s="70"/>
      <c r="L70" s="70"/>
      <c r="M70" s="70"/>
      <c r="N70" s="86"/>
      <c r="O70" s="88"/>
      <c r="P70" s="72"/>
      <c r="Q70" s="73"/>
      <c r="R70" s="72"/>
      <c r="S70" s="73"/>
      <c r="T70" s="73"/>
      <c r="U70" s="74"/>
      <c r="V70" s="26"/>
      <c r="W70" s="26"/>
      <c r="X70" s="26"/>
      <c r="Y70" s="26"/>
      <c r="Z70" s="26"/>
      <c r="AA70" s="26"/>
      <c r="AB70" s="26"/>
      <c r="AC70" s="26"/>
      <c r="AD70" s="26"/>
      <c r="AE70" s="26"/>
      <c r="AF70" s="26"/>
      <c r="AG70" s="26"/>
      <c r="AH70" s="26"/>
    </row>
    <row r="71" spans="1:34" ht="14.5">
      <c r="A71" s="67">
        <v>69</v>
      </c>
      <c r="B71" s="68"/>
      <c r="C71" s="69"/>
      <c r="D71" s="70"/>
      <c r="E71" s="69"/>
      <c r="F71" s="69"/>
      <c r="G71" s="70"/>
      <c r="H71" s="70"/>
      <c r="I71" s="70"/>
      <c r="J71" s="70"/>
      <c r="K71" s="70"/>
      <c r="L71" s="70"/>
      <c r="M71" s="70"/>
      <c r="N71" s="86"/>
      <c r="O71" s="88"/>
      <c r="P71" s="72"/>
      <c r="Q71" s="73"/>
      <c r="R71" s="72"/>
      <c r="S71" s="73"/>
      <c r="T71" s="73"/>
      <c r="U71" s="74"/>
      <c r="V71" s="26"/>
      <c r="W71" s="26"/>
      <c r="X71" s="26"/>
      <c r="Y71" s="26"/>
      <c r="Z71" s="26"/>
      <c r="AA71" s="26"/>
      <c r="AB71" s="26"/>
      <c r="AC71" s="26"/>
      <c r="AD71" s="26"/>
      <c r="AE71" s="26"/>
      <c r="AF71" s="26"/>
      <c r="AG71" s="26"/>
      <c r="AH71" s="26"/>
    </row>
    <row r="72" spans="1:34" ht="14.5">
      <c r="A72" s="67">
        <v>70</v>
      </c>
      <c r="B72" s="68"/>
      <c r="C72" s="69"/>
      <c r="D72" s="70"/>
      <c r="E72" s="69"/>
      <c r="F72" s="69"/>
      <c r="G72" s="70"/>
      <c r="H72" s="70"/>
      <c r="I72" s="70"/>
      <c r="J72" s="70"/>
      <c r="K72" s="70"/>
      <c r="L72" s="70"/>
      <c r="M72" s="70"/>
      <c r="N72" s="86"/>
      <c r="O72" s="88"/>
      <c r="P72" s="72"/>
      <c r="Q72" s="73"/>
      <c r="R72" s="72"/>
      <c r="S72" s="73"/>
      <c r="T72" s="73"/>
      <c r="U72" s="74"/>
      <c r="V72" s="26"/>
      <c r="W72" s="26"/>
      <c r="X72" s="26"/>
      <c r="Y72" s="26"/>
      <c r="Z72" s="26"/>
      <c r="AA72" s="26"/>
      <c r="AB72" s="26"/>
      <c r="AC72" s="26"/>
      <c r="AD72" s="26"/>
      <c r="AE72" s="26"/>
      <c r="AF72" s="26"/>
      <c r="AG72" s="26"/>
      <c r="AH72" s="26"/>
    </row>
    <row r="73" spans="1:34" ht="14.5">
      <c r="A73" s="67">
        <v>71</v>
      </c>
      <c r="B73" s="68"/>
      <c r="C73" s="69"/>
      <c r="D73" s="70"/>
      <c r="E73" s="69"/>
      <c r="F73" s="69"/>
      <c r="G73" s="70"/>
      <c r="H73" s="70"/>
      <c r="I73" s="70"/>
      <c r="J73" s="70"/>
      <c r="K73" s="70"/>
      <c r="L73" s="70"/>
      <c r="M73" s="70"/>
      <c r="N73" s="86"/>
      <c r="O73" s="88"/>
      <c r="P73" s="72"/>
      <c r="Q73" s="73"/>
      <c r="R73" s="72"/>
      <c r="S73" s="73"/>
      <c r="T73" s="73"/>
      <c r="U73" s="74"/>
      <c r="V73" s="26"/>
      <c r="W73" s="26"/>
      <c r="X73" s="26"/>
      <c r="Y73" s="26"/>
      <c r="Z73" s="26"/>
      <c r="AA73" s="26"/>
      <c r="AB73" s="26"/>
      <c r="AC73" s="26"/>
      <c r="AD73" s="26"/>
      <c r="AE73" s="26"/>
      <c r="AF73" s="26"/>
      <c r="AG73" s="26"/>
      <c r="AH73" s="26"/>
    </row>
    <row r="74" spans="1:34" ht="14.5">
      <c r="A74" s="67">
        <v>72</v>
      </c>
      <c r="B74" s="68"/>
      <c r="C74" s="69"/>
      <c r="D74" s="70"/>
      <c r="E74" s="69"/>
      <c r="F74" s="69"/>
      <c r="G74" s="70"/>
      <c r="H74" s="70"/>
      <c r="I74" s="70"/>
      <c r="J74" s="70"/>
      <c r="K74" s="70"/>
      <c r="L74" s="70"/>
      <c r="M74" s="70"/>
      <c r="N74" s="86"/>
      <c r="O74" s="88"/>
      <c r="P74" s="72"/>
      <c r="Q74" s="73"/>
      <c r="R74" s="72"/>
      <c r="S74" s="73"/>
      <c r="T74" s="73"/>
      <c r="U74" s="74"/>
      <c r="V74" s="26"/>
      <c r="W74" s="26"/>
      <c r="X74" s="26"/>
      <c r="Y74" s="26"/>
      <c r="Z74" s="26"/>
      <c r="AA74" s="26"/>
      <c r="AB74" s="26"/>
      <c r="AC74" s="26"/>
      <c r="AD74" s="26"/>
      <c r="AE74" s="26"/>
      <c r="AF74" s="26"/>
      <c r="AG74" s="26"/>
      <c r="AH74" s="26"/>
    </row>
    <row r="75" spans="1:34" ht="14.5">
      <c r="A75" s="67">
        <v>73</v>
      </c>
      <c r="B75" s="68"/>
      <c r="C75" s="69"/>
      <c r="D75" s="70"/>
      <c r="E75" s="69"/>
      <c r="F75" s="69"/>
      <c r="G75" s="70"/>
      <c r="H75" s="70"/>
      <c r="I75" s="70"/>
      <c r="J75" s="70"/>
      <c r="K75" s="70"/>
      <c r="L75" s="70"/>
      <c r="M75" s="70"/>
      <c r="N75" s="86"/>
      <c r="O75" s="88"/>
      <c r="P75" s="72"/>
      <c r="Q75" s="73"/>
      <c r="R75" s="72"/>
      <c r="S75" s="73"/>
      <c r="T75" s="73"/>
      <c r="U75" s="74"/>
      <c r="V75" s="26"/>
      <c r="W75" s="26"/>
      <c r="X75" s="26"/>
      <c r="Y75" s="26"/>
      <c r="Z75" s="26"/>
      <c r="AA75" s="26"/>
      <c r="AB75" s="26"/>
      <c r="AC75" s="26"/>
      <c r="AD75" s="26"/>
      <c r="AE75" s="26"/>
      <c r="AF75" s="26"/>
      <c r="AG75" s="26"/>
      <c r="AH75" s="26"/>
    </row>
    <row r="76" spans="1:34" ht="14.5">
      <c r="A76" s="67">
        <v>74</v>
      </c>
      <c r="B76" s="68"/>
      <c r="C76" s="69"/>
      <c r="D76" s="70"/>
      <c r="E76" s="69"/>
      <c r="F76" s="69"/>
      <c r="G76" s="70"/>
      <c r="H76" s="70"/>
      <c r="I76" s="70"/>
      <c r="J76" s="70"/>
      <c r="K76" s="70"/>
      <c r="L76" s="70"/>
      <c r="M76" s="70"/>
      <c r="N76" s="86"/>
      <c r="O76" s="88"/>
      <c r="P76" s="72"/>
      <c r="Q76" s="73"/>
      <c r="R76" s="72"/>
      <c r="S76" s="73"/>
      <c r="T76" s="73"/>
      <c r="U76" s="74"/>
      <c r="V76" s="26"/>
      <c r="W76" s="26"/>
      <c r="X76" s="26"/>
      <c r="Y76" s="26"/>
      <c r="Z76" s="26"/>
      <c r="AA76" s="26"/>
      <c r="AB76" s="26"/>
      <c r="AC76" s="26"/>
      <c r="AD76" s="26"/>
      <c r="AE76" s="26"/>
      <c r="AF76" s="26"/>
      <c r="AG76" s="26"/>
      <c r="AH76" s="26"/>
    </row>
    <row r="77" spans="1:34" ht="14.5">
      <c r="A77" s="67">
        <v>75</v>
      </c>
      <c r="B77" s="68"/>
      <c r="C77" s="69"/>
      <c r="D77" s="70"/>
      <c r="E77" s="69"/>
      <c r="F77" s="69"/>
      <c r="G77" s="70"/>
      <c r="H77" s="70"/>
      <c r="I77" s="70"/>
      <c r="J77" s="70"/>
      <c r="K77" s="70"/>
      <c r="L77" s="70"/>
      <c r="M77" s="70"/>
      <c r="N77" s="86"/>
      <c r="O77" s="88"/>
      <c r="P77" s="72"/>
      <c r="Q77" s="73"/>
      <c r="R77" s="72"/>
      <c r="S77" s="73"/>
      <c r="T77" s="73"/>
      <c r="U77" s="74"/>
      <c r="V77" s="26"/>
      <c r="W77" s="26"/>
      <c r="X77" s="26"/>
      <c r="Y77" s="26"/>
      <c r="Z77" s="26"/>
      <c r="AA77" s="26"/>
      <c r="AB77" s="26"/>
      <c r="AC77" s="26"/>
      <c r="AD77" s="26"/>
      <c r="AE77" s="26"/>
      <c r="AF77" s="26"/>
      <c r="AG77" s="26"/>
      <c r="AH77" s="26"/>
    </row>
    <row r="78" spans="1:34" ht="14.5">
      <c r="A78" s="67">
        <v>76</v>
      </c>
      <c r="B78" s="68"/>
      <c r="C78" s="69"/>
      <c r="D78" s="70"/>
      <c r="E78" s="69"/>
      <c r="F78" s="69"/>
      <c r="G78" s="70"/>
      <c r="H78" s="70"/>
      <c r="I78" s="70"/>
      <c r="J78" s="70"/>
      <c r="K78" s="70"/>
      <c r="L78" s="70"/>
      <c r="M78" s="70"/>
      <c r="N78" s="86"/>
      <c r="O78" s="70"/>
      <c r="P78" s="72"/>
      <c r="Q78" s="73"/>
      <c r="R78" s="72"/>
      <c r="S78" s="73"/>
      <c r="T78" s="73"/>
      <c r="U78" s="74"/>
      <c r="V78" s="26"/>
      <c r="W78" s="26"/>
      <c r="X78" s="26"/>
      <c r="Y78" s="26"/>
      <c r="Z78" s="26"/>
      <c r="AA78" s="26"/>
      <c r="AB78" s="26"/>
      <c r="AC78" s="26"/>
      <c r="AD78" s="26"/>
      <c r="AE78" s="26"/>
      <c r="AF78" s="26"/>
      <c r="AG78" s="26"/>
      <c r="AH78" s="26"/>
    </row>
    <row r="79" spans="1:34" ht="14.5">
      <c r="A79" s="67">
        <v>77</v>
      </c>
      <c r="B79" s="68"/>
      <c r="C79" s="69"/>
      <c r="D79" s="70"/>
      <c r="E79" s="69"/>
      <c r="F79" s="69"/>
      <c r="G79" s="70"/>
      <c r="H79" s="70"/>
      <c r="I79" s="70"/>
      <c r="J79" s="70"/>
      <c r="K79" s="70"/>
      <c r="L79" s="70"/>
      <c r="M79" s="70"/>
      <c r="N79" s="70"/>
      <c r="O79" s="95"/>
      <c r="P79" s="72"/>
      <c r="Q79" s="73"/>
      <c r="R79" s="72"/>
      <c r="S79" s="73"/>
      <c r="T79" s="73"/>
      <c r="U79" s="76"/>
      <c r="V79" s="26"/>
      <c r="W79" s="26"/>
      <c r="X79" s="26"/>
      <c r="Y79" s="26"/>
      <c r="Z79" s="26"/>
      <c r="AA79" s="26"/>
      <c r="AB79" s="26"/>
      <c r="AC79" s="26"/>
      <c r="AD79" s="26"/>
      <c r="AE79" s="26"/>
      <c r="AF79" s="26"/>
      <c r="AG79" s="26"/>
      <c r="AH79" s="26"/>
    </row>
    <row r="80" spans="1:34" ht="14.5">
      <c r="A80" s="67">
        <v>78</v>
      </c>
      <c r="B80" s="68"/>
      <c r="C80" s="69"/>
      <c r="D80" s="70"/>
      <c r="E80" s="69"/>
      <c r="F80" s="69"/>
      <c r="G80" s="70"/>
      <c r="H80" s="70"/>
      <c r="I80" s="70"/>
      <c r="J80" s="70"/>
      <c r="K80" s="70"/>
      <c r="L80" s="70"/>
      <c r="M80" s="70"/>
      <c r="N80" s="70"/>
      <c r="O80" s="95"/>
      <c r="P80" s="72"/>
      <c r="Q80" s="73"/>
      <c r="R80" s="72"/>
      <c r="S80" s="73"/>
      <c r="T80" s="73"/>
      <c r="U80" s="74"/>
      <c r="V80" s="26"/>
      <c r="W80" s="26"/>
      <c r="X80" s="26"/>
      <c r="Y80" s="26"/>
      <c r="Z80" s="26"/>
      <c r="AA80" s="26"/>
      <c r="AB80" s="26"/>
      <c r="AC80" s="26"/>
      <c r="AD80" s="26"/>
      <c r="AE80" s="26"/>
      <c r="AF80" s="26"/>
      <c r="AG80" s="26"/>
      <c r="AH80" s="26"/>
    </row>
    <row r="81" spans="1:34" ht="14.5">
      <c r="A81" s="67">
        <v>79</v>
      </c>
      <c r="B81" s="68"/>
      <c r="C81" s="69"/>
      <c r="D81" s="70"/>
      <c r="E81" s="69"/>
      <c r="F81" s="69"/>
      <c r="G81" s="70"/>
      <c r="H81" s="70"/>
      <c r="I81" s="70"/>
      <c r="J81" s="70"/>
      <c r="K81" s="70"/>
      <c r="L81" s="70"/>
      <c r="M81" s="70"/>
      <c r="N81" s="70"/>
      <c r="O81" s="70"/>
      <c r="P81" s="72"/>
      <c r="Q81" s="73"/>
      <c r="R81" s="72"/>
      <c r="S81" s="73"/>
      <c r="T81" s="73"/>
      <c r="U81" s="77"/>
      <c r="V81" s="26"/>
      <c r="W81" s="26"/>
      <c r="X81" s="26"/>
      <c r="Y81" s="26"/>
      <c r="Z81" s="26"/>
      <c r="AA81" s="26"/>
      <c r="AB81" s="26"/>
      <c r="AC81" s="26"/>
      <c r="AD81" s="26"/>
      <c r="AE81" s="26"/>
      <c r="AF81" s="26"/>
      <c r="AG81" s="26"/>
      <c r="AH81" s="26"/>
    </row>
    <row r="82" spans="1:34" ht="14.5">
      <c r="A82" s="67">
        <v>80</v>
      </c>
      <c r="B82" s="68"/>
      <c r="C82" s="69"/>
      <c r="D82" s="70"/>
      <c r="E82" s="69"/>
      <c r="F82" s="69"/>
      <c r="G82" s="70"/>
      <c r="H82" s="70"/>
      <c r="I82" s="70"/>
      <c r="J82" s="70"/>
      <c r="K82" s="70"/>
      <c r="L82" s="70"/>
      <c r="M82" s="70"/>
      <c r="N82" s="70"/>
      <c r="O82" s="88"/>
      <c r="P82" s="72"/>
      <c r="Q82" s="73"/>
      <c r="R82" s="72"/>
      <c r="S82" s="73"/>
      <c r="T82" s="73"/>
      <c r="U82" s="77"/>
      <c r="V82" s="26"/>
      <c r="W82" s="26"/>
      <c r="X82" s="26"/>
      <c r="Y82" s="26"/>
      <c r="Z82" s="26"/>
      <c r="AA82" s="26"/>
      <c r="AB82" s="26"/>
      <c r="AC82" s="26"/>
      <c r="AD82" s="26"/>
      <c r="AE82" s="26"/>
      <c r="AF82" s="26"/>
      <c r="AG82" s="26"/>
      <c r="AH82" s="26"/>
    </row>
    <row r="83" spans="1:34" ht="14.5">
      <c r="A83" s="67">
        <v>81</v>
      </c>
      <c r="B83" s="68"/>
      <c r="C83" s="69"/>
      <c r="D83" s="70"/>
      <c r="E83" s="69"/>
      <c r="F83" s="69"/>
      <c r="G83" s="70"/>
      <c r="H83" s="70"/>
      <c r="I83" s="70"/>
      <c r="J83" s="70"/>
      <c r="K83" s="70"/>
      <c r="L83" s="70"/>
      <c r="M83" s="70"/>
      <c r="N83" s="86"/>
      <c r="O83" s="88"/>
      <c r="P83" s="72"/>
      <c r="Q83" s="73"/>
      <c r="R83" s="72"/>
      <c r="S83" s="73"/>
      <c r="T83" s="73"/>
      <c r="U83" s="74"/>
      <c r="V83" s="26"/>
      <c r="W83" s="26"/>
      <c r="X83" s="26"/>
      <c r="Y83" s="26"/>
      <c r="Z83" s="26"/>
      <c r="AA83" s="26"/>
      <c r="AB83" s="26"/>
      <c r="AC83" s="26"/>
      <c r="AD83" s="26"/>
      <c r="AE83" s="26"/>
      <c r="AF83" s="26"/>
      <c r="AG83" s="26"/>
      <c r="AH83" s="26"/>
    </row>
    <row r="84" spans="1:34" ht="14.5">
      <c r="A84" s="67">
        <v>82</v>
      </c>
      <c r="B84" s="68"/>
      <c r="C84" s="69"/>
      <c r="D84" s="70"/>
      <c r="E84" s="69"/>
      <c r="F84" s="69"/>
      <c r="G84" s="70"/>
      <c r="H84" s="70"/>
      <c r="I84" s="70"/>
      <c r="J84" s="70"/>
      <c r="K84" s="70"/>
      <c r="L84" s="70"/>
      <c r="M84" s="70"/>
      <c r="N84" s="86"/>
      <c r="O84" s="88"/>
      <c r="P84" s="72"/>
      <c r="Q84" s="73"/>
      <c r="R84" s="72"/>
      <c r="S84" s="73"/>
      <c r="T84" s="73"/>
      <c r="U84" s="77"/>
      <c r="V84" s="26"/>
      <c r="W84" s="26"/>
      <c r="X84" s="26"/>
      <c r="Y84" s="26"/>
      <c r="Z84" s="26"/>
      <c r="AA84" s="26"/>
      <c r="AB84" s="26"/>
      <c r="AC84" s="26"/>
      <c r="AD84" s="26"/>
      <c r="AE84" s="26"/>
      <c r="AF84" s="26"/>
      <c r="AG84" s="26"/>
      <c r="AH84" s="26"/>
    </row>
    <row r="85" spans="1:34" ht="14.5">
      <c r="A85" s="67">
        <v>83</v>
      </c>
      <c r="B85" s="68"/>
      <c r="C85" s="69"/>
      <c r="D85" s="70"/>
      <c r="E85" s="69"/>
      <c r="F85" s="69"/>
      <c r="G85" s="70"/>
      <c r="H85" s="70"/>
      <c r="I85" s="70"/>
      <c r="J85" s="70"/>
      <c r="K85" s="70"/>
      <c r="L85" s="70"/>
      <c r="M85" s="70"/>
      <c r="N85" s="86"/>
      <c r="O85" s="70"/>
      <c r="P85" s="72"/>
      <c r="Q85" s="73"/>
      <c r="R85" s="72"/>
      <c r="S85" s="73"/>
      <c r="T85" s="73"/>
      <c r="U85" s="77"/>
      <c r="V85" s="26"/>
      <c r="W85" s="26"/>
      <c r="X85" s="26"/>
      <c r="Y85" s="26"/>
      <c r="Z85" s="26"/>
      <c r="AA85" s="26"/>
      <c r="AB85" s="26"/>
      <c r="AC85" s="26"/>
      <c r="AD85" s="26"/>
      <c r="AE85" s="26"/>
      <c r="AF85" s="26"/>
      <c r="AG85" s="26"/>
      <c r="AH85" s="26"/>
    </row>
    <row r="86" spans="1:34" ht="14.5">
      <c r="A86" s="67">
        <v>84</v>
      </c>
      <c r="B86" s="68"/>
      <c r="C86" s="69"/>
      <c r="D86" s="70"/>
      <c r="E86" s="69"/>
      <c r="F86" s="69"/>
      <c r="G86" s="70"/>
      <c r="H86" s="70"/>
      <c r="I86" s="70"/>
      <c r="J86" s="70"/>
      <c r="K86" s="70"/>
      <c r="L86" s="70"/>
      <c r="M86" s="70"/>
      <c r="N86" s="86"/>
      <c r="O86" s="70"/>
      <c r="P86" s="72"/>
      <c r="Q86" s="73"/>
      <c r="R86" s="72"/>
      <c r="S86" s="73"/>
      <c r="T86" s="73"/>
      <c r="U86" s="77"/>
      <c r="V86" s="26"/>
      <c r="W86" s="26"/>
      <c r="X86" s="26"/>
      <c r="Y86" s="26"/>
      <c r="Z86" s="26"/>
      <c r="AA86" s="26"/>
      <c r="AB86" s="26"/>
      <c r="AC86" s="26"/>
      <c r="AD86" s="26"/>
      <c r="AE86" s="26"/>
      <c r="AF86" s="26"/>
      <c r="AG86" s="26"/>
      <c r="AH86" s="26"/>
    </row>
    <row r="87" spans="1:34" ht="14.5">
      <c r="A87" s="67">
        <v>85</v>
      </c>
      <c r="B87" s="68"/>
      <c r="C87" s="69"/>
      <c r="D87" s="70"/>
      <c r="E87" s="69"/>
      <c r="F87" s="69"/>
      <c r="G87" s="70"/>
      <c r="H87" s="70"/>
      <c r="I87" s="70"/>
      <c r="J87" s="70"/>
      <c r="K87" s="70"/>
      <c r="L87" s="70"/>
      <c r="M87" s="70"/>
      <c r="N87" s="86"/>
      <c r="O87" s="88"/>
      <c r="P87" s="72"/>
      <c r="Q87" s="73"/>
      <c r="R87" s="72"/>
      <c r="S87" s="73"/>
      <c r="T87" s="73"/>
      <c r="U87" s="77"/>
      <c r="V87" s="26"/>
      <c r="W87" s="26"/>
      <c r="X87" s="26"/>
      <c r="Y87" s="26"/>
      <c r="Z87" s="26"/>
      <c r="AA87" s="26"/>
      <c r="AB87" s="26"/>
      <c r="AC87" s="26"/>
      <c r="AD87" s="26"/>
      <c r="AE87" s="26"/>
      <c r="AF87" s="26"/>
      <c r="AG87" s="26"/>
      <c r="AH87" s="26"/>
    </row>
    <row r="88" spans="1:34" ht="14.5">
      <c r="A88" s="67">
        <v>86</v>
      </c>
      <c r="B88" s="68"/>
      <c r="C88" s="69"/>
      <c r="D88" s="70"/>
      <c r="E88" s="69"/>
      <c r="F88" s="69"/>
      <c r="G88" s="70"/>
      <c r="H88" s="70"/>
      <c r="I88" s="70"/>
      <c r="J88" s="70"/>
      <c r="K88" s="70"/>
      <c r="L88" s="70"/>
      <c r="M88" s="70"/>
      <c r="N88" s="86"/>
      <c r="O88" s="88"/>
      <c r="P88" s="72"/>
      <c r="Q88" s="73"/>
      <c r="R88" s="72"/>
      <c r="S88" s="73"/>
      <c r="T88" s="73"/>
      <c r="U88" s="74"/>
      <c r="V88" s="26"/>
      <c r="W88" s="26"/>
      <c r="X88" s="26"/>
      <c r="Y88" s="26"/>
      <c r="Z88" s="26"/>
      <c r="AA88" s="26"/>
      <c r="AB88" s="26"/>
      <c r="AC88" s="26"/>
      <c r="AD88" s="26"/>
      <c r="AE88" s="26"/>
      <c r="AF88" s="26"/>
      <c r="AG88" s="26"/>
      <c r="AH88" s="26"/>
    </row>
    <row r="89" spans="1:34" ht="14.5">
      <c r="A89" s="67">
        <v>87</v>
      </c>
      <c r="B89" s="68"/>
      <c r="C89" s="69"/>
      <c r="D89" s="70"/>
      <c r="E89" s="69"/>
      <c r="F89" s="69"/>
      <c r="G89" s="70"/>
      <c r="H89" s="70"/>
      <c r="I89" s="70"/>
      <c r="J89" s="70"/>
      <c r="K89" s="70"/>
      <c r="L89" s="70"/>
      <c r="M89" s="70"/>
      <c r="N89" s="86"/>
      <c r="O89" s="88"/>
      <c r="P89" s="72"/>
      <c r="Q89" s="73"/>
      <c r="R89" s="72"/>
      <c r="S89" s="73"/>
      <c r="T89" s="73"/>
      <c r="U89" s="77"/>
      <c r="V89" s="26"/>
      <c r="W89" s="26"/>
      <c r="X89" s="26"/>
      <c r="Y89" s="26"/>
      <c r="Z89" s="26"/>
      <c r="AA89" s="26"/>
      <c r="AB89" s="26"/>
      <c r="AC89" s="26"/>
      <c r="AD89" s="26"/>
      <c r="AE89" s="26"/>
      <c r="AF89" s="26"/>
      <c r="AG89" s="26"/>
      <c r="AH89" s="26"/>
    </row>
    <row r="90" spans="1:34" ht="14.5">
      <c r="A90" s="67">
        <v>88</v>
      </c>
      <c r="B90" s="68"/>
      <c r="C90" s="69"/>
      <c r="D90" s="70"/>
      <c r="E90" s="69"/>
      <c r="F90" s="69"/>
      <c r="G90" s="70"/>
      <c r="H90" s="70"/>
      <c r="I90" s="70"/>
      <c r="J90" s="70"/>
      <c r="K90" s="70"/>
      <c r="L90" s="70"/>
      <c r="M90" s="70"/>
      <c r="N90" s="86"/>
      <c r="O90" s="88"/>
      <c r="P90" s="72"/>
      <c r="Q90" s="73"/>
      <c r="R90" s="72"/>
      <c r="S90" s="73"/>
      <c r="T90" s="73"/>
      <c r="U90" s="74"/>
      <c r="V90" s="26"/>
      <c r="W90" s="26"/>
      <c r="X90" s="26"/>
      <c r="Y90" s="26"/>
      <c r="Z90" s="26"/>
      <c r="AA90" s="26"/>
      <c r="AB90" s="26"/>
      <c r="AC90" s="26"/>
      <c r="AD90" s="26"/>
      <c r="AE90" s="26"/>
      <c r="AF90" s="26"/>
      <c r="AG90" s="26"/>
      <c r="AH90" s="26"/>
    </row>
    <row r="91" spans="1:34" ht="14.5">
      <c r="A91" s="67">
        <v>89</v>
      </c>
      <c r="B91" s="68"/>
      <c r="C91" s="69"/>
      <c r="D91" s="70"/>
      <c r="E91" s="69"/>
      <c r="F91" s="69"/>
      <c r="G91" s="70"/>
      <c r="H91" s="70"/>
      <c r="I91" s="70"/>
      <c r="J91" s="70"/>
      <c r="K91" s="70"/>
      <c r="L91" s="70"/>
      <c r="M91" s="70"/>
      <c r="N91" s="86"/>
      <c r="O91" s="88"/>
      <c r="P91" s="72"/>
      <c r="Q91" s="73"/>
      <c r="R91" s="72"/>
      <c r="S91" s="73"/>
      <c r="T91" s="73"/>
      <c r="U91" s="74"/>
      <c r="V91" s="26"/>
      <c r="W91" s="26"/>
      <c r="X91" s="26"/>
      <c r="Y91" s="26"/>
      <c r="Z91" s="26"/>
      <c r="AA91" s="26"/>
      <c r="AB91" s="26"/>
      <c r="AC91" s="26"/>
      <c r="AD91" s="26"/>
      <c r="AE91" s="26"/>
      <c r="AF91" s="26"/>
      <c r="AG91" s="26"/>
      <c r="AH91" s="26"/>
    </row>
    <row r="92" spans="1:34" ht="14.5">
      <c r="A92" s="67">
        <v>90</v>
      </c>
      <c r="B92" s="68"/>
      <c r="C92" s="69"/>
      <c r="D92" s="70"/>
      <c r="E92" s="69"/>
      <c r="F92" s="69"/>
      <c r="G92" s="70"/>
      <c r="H92" s="70"/>
      <c r="I92" s="70"/>
      <c r="J92" s="70"/>
      <c r="K92" s="70"/>
      <c r="L92" s="70"/>
      <c r="M92" s="70"/>
      <c r="N92" s="86"/>
      <c r="O92" s="88"/>
      <c r="P92" s="72"/>
      <c r="Q92" s="73"/>
      <c r="R92" s="72"/>
      <c r="S92" s="73"/>
      <c r="T92" s="73"/>
      <c r="U92" s="74"/>
      <c r="V92" s="26"/>
      <c r="W92" s="26"/>
      <c r="X92" s="26"/>
      <c r="Y92" s="26"/>
      <c r="Z92" s="26"/>
      <c r="AA92" s="26"/>
      <c r="AB92" s="26"/>
      <c r="AC92" s="26"/>
      <c r="AD92" s="26"/>
      <c r="AE92" s="26"/>
      <c r="AF92" s="26"/>
      <c r="AG92" s="26"/>
      <c r="AH92" s="26"/>
    </row>
    <row r="93" spans="1:34" ht="14.5">
      <c r="A93" s="67">
        <v>91</v>
      </c>
      <c r="B93" s="68"/>
      <c r="C93" s="69"/>
      <c r="D93" s="70"/>
      <c r="E93" s="69"/>
      <c r="F93" s="69"/>
      <c r="G93" s="70"/>
      <c r="H93" s="70"/>
      <c r="I93" s="70"/>
      <c r="J93" s="70"/>
      <c r="K93" s="70"/>
      <c r="L93" s="70"/>
      <c r="M93" s="70"/>
      <c r="N93" s="86"/>
      <c r="O93" s="88"/>
      <c r="P93" s="72"/>
      <c r="Q93" s="73"/>
      <c r="R93" s="72"/>
      <c r="S93" s="73"/>
      <c r="T93" s="73"/>
      <c r="U93" s="77"/>
      <c r="V93" s="26"/>
      <c r="W93" s="26"/>
      <c r="X93" s="26"/>
      <c r="Y93" s="26"/>
      <c r="Z93" s="26"/>
      <c r="AA93" s="26"/>
      <c r="AB93" s="26"/>
      <c r="AC93" s="26"/>
      <c r="AD93" s="26"/>
      <c r="AE93" s="26"/>
      <c r="AF93" s="26"/>
      <c r="AG93" s="26"/>
      <c r="AH93" s="26"/>
    </row>
    <row r="94" spans="1:34" ht="14.5">
      <c r="A94" s="67">
        <v>92</v>
      </c>
      <c r="B94" s="68"/>
      <c r="C94" s="69"/>
      <c r="D94" s="70"/>
      <c r="E94" s="69"/>
      <c r="F94" s="69"/>
      <c r="G94" s="70"/>
      <c r="H94" s="70"/>
      <c r="I94" s="70"/>
      <c r="J94" s="70"/>
      <c r="K94" s="70"/>
      <c r="L94" s="70"/>
      <c r="M94" s="70"/>
      <c r="N94" s="86"/>
      <c r="O94" s="88"/>
      <c r="P94" s="72"/>
      <c r="Q94" s="73"/>
      <c r="R94" s="72"/>
      <c r="S94" s="73"/>
      <c r="T94" s="73"/>
      <c r="U94" s="74"/>
      <c r="V94" s="26"/>
      <c r="W94" s="26"/>
      <c r="X94" s="26"/>
      <c r="Y94" s="26"/>
      <c r="Z94" s="26"/>
      <c r="AA94" s="26"/>
      <c r="AB94" s="26"/>
      <c r="AC94" s="26"/>
      <c r="AD94" s="26"/>
      <c r="AE94" s="26"/>
      <c r="AF94" s="26"/>
      <c r="AG94" s="26"/>
      <c r="AH94" s="26"/>
    </row>
    <row r="95" spans="1:34" ht="14.5">
      <c r="A95" s="67">
        <v>93</v>
      </c>
      <c r="B95" s="68"/>
      <c r="C95" s="69"/>
      <c r="D95" s="70"/>
      <c r="E95" s="69"/>
      <c r="F95" s="69"/>
      <c r="G95" s="70"/>
      <c r="H95" s="70"/>
      <c r="I95" s="70"/>
      <c r="J95" s="70"/>
      <c r="K95" s="70"/>
      <c r="L95" s="70"/>
      <c r="M95" s="70"/>
      <c r="N95" s="86"/>
      <c r="O95" s="88"/>
      <c r="P95" s="72"/>
      <c r="Q95" s="73"/>
      <c r="R95" s="72"/>
      <c r="S95" s="73"/>
      <c r="T95" s="73"/>
      <c r="U95" s="76"/>
      <c r="V95" s="26"/>
      <c r="W95" s="26"/>
      <c r="X95" s="26"/>
      <c r="Y95" s="26"/>
      <c r="Z95" s="26"/>
      <c r="AA95" s="26"/>
      <c r="AB95" s="26"/>
      <c r="AC95" s="26"/>
      <c r="AD95" s="26"/>
      <c r="AE95" s="26"/>
      <c r="AF95" s="26"/>
      <c r="AG95" s="26"/>
      <c r="AH95" s="26"/>
    </row>
    <row r="96" spans="1:34" ht="14.5">
      <c r="A96" s="67">
        <v>94</v>
      </c>
      <c r="B96" s="68"/>
      <c r="C96" s="69"/>
      <c r="D96" s="70"/>
      <c r="E96" s="69"/>
      <c r="F96" s="69"/>
      <c r="G96" s="70"/>
      <c r="H96" s="70"/>
      <c r="I96" s="70"/>
      <c r="J96" s="70"/>
      <c r="K96" s="70"/>
      <c r="L96" s="70"/>
      <c r="M96" s="70"/>
      <c r="N96" s="86"/>
      <c r="O96" s="88"/>
      <c r="P96" s="72"/>
      <c r="Q96" s="73"/>
      <c r="R96" s="72"/>
      <c r="S96" s="73"/>
      <c r="T96" s="73"/>
      <c r="U96" s="74"/>
      <c r="V96" s="26"/>
      <c r="W96" s="26"/>
      <c r="X96" s="26"/>
      <c r="Y96" s="26"/>
      <c r="Z96" s="26"/>
      <c r="AA96" s="26"/>
      <c r="AB96" s="26"/>
      <c r="AC96" s="26"/>
      <c r="AD96" s="26"/>
      <c r="AE96" s="26"/>
      <c r="AF96" s="26"/>
      <c r="AG96" s="26"/>
      <c r="AH96" s="26"/>
    </row>
    <row r="97" spans="1:34" ht="14.5">
      <c r="A97" s="67">
        <v>95</v>
      </c>
      <c r="B97" s="68"/>
      <c r="C97" s="67" t="str">
        <f t="array" aca="1" ref="C97" ca="1">IFERROR(_xludf.XLOOKUP(D97,master_daerah!B:B,master_daerah!A:A),"")</f>
        <v/>
      </c>
      <c r="D97" s="86"/>
      <c r="E97" s="69"/>
      <c r="F97" s="69"/>
      <c r="G97" s="70"/>
      <c r="H97" s="70"/>
      <c r="I97" s="70"/>
      <c r="J97" s="70"/>
      <c r="K97" s="70"/>
      <c r="L97" s="70"/>
      <c r="M97" s="70"/>
      <c r="N97" s="86"/>
      <c r="O97" s="88"/>
      <c r="P97" s="72"/>
      <c r="Q97" s="73"/>
      <c r="R97" s="72"/>
      <c r="S97" s="73"/>
      <c r="T97" s="73"/>
      <c r="U97" s="74"/>
      <c r="V97" s="26"/>
      <c r="W97" s="26"/>
      <c r="X97" s="26"/>
      <c r="Y97" s="26"/>
      <c r="Z97" s="26"/>
      <c r="AA97" s="26"/>
      <c r="AB97" s="26"/>
      <c r="AC97" s="26"/>
      <c r="AD97" s="26"/>
      <c r="AE97" s="26"/>
      <c r="AF97" s="26"/>
      <c r="AG97" s="26"/>
      <c r="AH97" s="26"/>
    </row>
    <row r="98" spans="1:34" ht="14.5">
      <c r="A98" s="67">
        <v>96</v>
      </c>
      <c r="B98" s="68"/>
      <c r="C98" s="69"/>
      <c r="D98" s="70"/>
      <c r="E98" s="69"/>
      <c r="F98" s="69"/>
      <c r="G98" s="70"/>
      <c r="H98" s="70"/>
      <c r="I98" s="70"/>
      <c r="J98" s="70"/>
      <c r="K98" s="70"/>
      <c r="L98" s="70"/>
      <c r="M98" s="70"/>
      <c r="N98" s="86"/>
      <c r="O98" s="88"/>
      <c r="P98" s="72"/>
      <c r="Q98" s="73"/>
      <c r="R98" s="72"/>
      <c r="S98" s="73"/>
      <c r="T98" s="73"/>
      <c r="U98" s="76"/>
      <c r="V98" s="26"/>
      <c r="W98" s="26"/>
      <c r="X98" s="26"/>
      <c r="Y98" s="26"/>
      <c r="Z98" s="26"/>
      <c r="AA98" s="26"/>
      <c r="AB98" s="26"/>
      <c r="AC98" s="26"/>
      <c r="AD98" s="26"/>
      <c r="AE98" s="26"/>
      <c r="AF98" s="26"/>
      <c r="AG98" s="26"/>
      <c r="AH98" s="26"/>
    </row>
    <row r="99" spans="1:34" ht="14.5">
      <c r="A99" s="67">
        <v>97</v>
      </c>
      <c r="B99" s="68"/>
      <c r="C99" s="69"/>
      <c r="D99" s="70"/>
      <c r="E99" s="69"/>
      <c r="F99" s="69"/>
      <c r="G99" s="70"/>
      <c r="H99" s="70"/>
      <c r="I99" s="70"/>
      <c r="J99" s="70"/>
      <c r="K99" s="70"/>
      <c r="L99" s="70"/>
      <c r="M99" s="70"/>
      <c r="N99" s="86"/>
      <c r="O99" s="88"/>
      <c r="P99" s="72"/>
      <c r="Q99" s="73"/>
      <c r="R99" s="72"/>
      <c r="S99" s="73"/>
      <c r="T99" s="73"/>
      <c r="U99" s="74"/>
      <c r="V99" s="26"/>
      <c r="W99" s="26"/>
      <c r="X99" s="26"/>
      <c r="Y99" s="26"/>
      <c r="Z99" s="26"/>
      <c r="AA99" s="26"/>
      <c r="AB99" s="26"/>
      <c r="AC99" s="26"/>
      <c r="AD99" s="26"/>
      <c r="AE99" s="26"/>
      <c r="AF99" s="26"/>
      <c r="AG99" s="26"/>
      <c r="AH99" s="26"/>
    </row>
    <row r="100" spans="1:34" ht="14.5">
      <c r="A100" s="67">
        <v>98</v>
      </c>
      <c r="B100" s="68"/>
      <c r="C100" s="69"/>
      <c r="D100" s="70"/>
      <c r="E100" s="69"/>
      <c r="F100" s="69"/>
      <c r="G100" s="70"/>
      <c r="H100" s="70"/>
      <c r="I100" s="70"/>
      <c r="J100" s="70"/>
      <c r="K100" s="70"/>
      <c r="L100" s="70"/>
      <c r="M100" s="70"/>
      <c r="N100" s="86"/>
      <c r="O100" s="88"/>
      <c r="P100" s="72"/>
      <c r="Q100" s="73"/>
      <c r="R100" s="72"/>
      <c r="S100" s="73"/>
      <c r="T100" s="73"/>
      <c r="U100" s="74"/>
      <c r="V100" s="26"/>
      <c r="W100" s="26"/>
      <c r="X100" s="26"/>
      <c r="Y100" s="26"/>
      <c r="Z100" s="26"/>
      <c r="AA100" s="26"/>
      <c r="AB100" s="26"/>
      <c r="AC100" s="26"/>
      <c r="AD100" s="26"/>
      <c r="AE100" s="26"/>
      <c r="AF100" s="26"/>
      <c r="AG100" s="26"/>
      <c r="AH100" s="26"/>
    </row>
    <row r="101" spans="1:34" ht="14.5">
      <c r="A101" s="67">
        <v>99</v>
      </c>
      <c r="B101" s="68"/>
      <c r="C101" s="69"/>
      <c r="D101" s="70"/>
      <c r="E101" s="69"/>
      <c r="F101" s="69"/>
      <c r="G101" s="70"/>
      <c r="H101" s="70"/>
      <c r="I101" s="70"/>
      <c r="J101" s="70"/>
      <c r="K101" s="70"/>
      <c r="L101" s="70"/>
      <c r="M101" s="70"/>
      <c r="N101" s="86"/>
      <c r="O101" s="88"/>
      <c r="P101" s="72"/>
      <c r="Q101" s="73"/>
      <c r="R101" s="72"/>
      <c r="S101" s="73"/>
      <c r="T101" s="73"/>
      <c r="U101" s="74"/>
      <c r="V101" s="26"/>
      <c r="W101" s="26"/>
      <c r="X101" s="26"/>
      <c r="Y101" s="26"/>
      <c r="Z101" s="26"/>
      <c r="AA101" s="26"/>
      <c r="AB101" s="26"/>
      <c r="AC101" s="26"/>
      <c r="AD101" s="26"/>
      <c r="AE101" s="26"/>
      <c r="AF101" s="26"/>
      <c r="AG101" s="26"/>
      <c r="AH101" s="26"/>
    </row>
    <row r="102" spans="1:34" ht="14.5">
      <c r="A102" s="67">
        <v>100</v>
      </c>
      <c r="B102" s="68"/>
      <c r="C102" s="69"/>
      <c r="D102" s="70"/>
      <c r="E102" s="69"/>
      <c r="F102" s="69"/>
      <c r="G102" s="70"/>
      <c r="H102" s="70"/>
      <c r="I102" s="70"/>
      <c r="J102" s="70"/>
      <c r="K102" s="70"/>
      <c r="L102" s="70"/>
      <c r="M102" s="70"/>
      <c r="N102" s="86"/>
      <c r="O102" s="88"/>
      <c r="P102" s="72"/>
      <c r="Q102" s="73"/>
      <c r="R102" s="72"/>
      <c r="S102" s="73"/>
      <c r="T102" s="73"/>
      <c r="U102" s="76"/>
      <c r="V102" s="26"/>
      <c r="W102" s="26"/>
      <c r="X102" s="26"/>
      <c r="Y102" s="26"/>
      <c r="Z102" s="26"/>
      <c r="AA102" s="26"/>
      <c r="AB102" s="26"/>
      <c r="AC102" s="26"/>
      <c r="AD102" s="26"/>
      <c r="AE102" s="26"/>
      <c r="AF102" s="26"/>
      <c r="AG102" s="26"/>
      <c r="AH102" s="26"/>
    </row>
    <row r="103" spans="1:34" ht="14.5">
      <c r="A103" s="67">
        <v>101</v>
      </c>
      <c r="B103" s="68"/>
      <c r="C103" s="69"/>
      <c r="D103" s="70"/>
      <c r="E103" s="69"/>
      <c r="F103" s="69"/>
      <c r="G103" s="70"/>
      <c r="H103" s="70"/>
      <c r="I103" s="70"/>
      <c r="J103" s="70"/>
      <c r="K103" s="70"/>
      <c r="L103" s="70"/>
      <c r="M103" s="70"/>
      <c r="N103" s="86"/>
      <c r="O103" s="88"/>
      <c r="P103" s="72"/>
      <c r="Q103" s="73"/>
      <c r="R103" s="72"/>
      <c r="S103" s="73"/>
      <c r="T103" s="73"/>
      <c r="U103" s="76"/>
      <c r="V103" s="26"/>
      <c r="W103" s="26"/>
      <c r="X103" s="26"/>
      <c r="Y103" s="26"/>
      <c r="Z103" s="26"/>
      <c r="AA103" s="26"/>
      <c r="AB103" s="26"/>
      <c r="AC103" s="26"/>
      <c r="AD103" s="26"/>
      <c r="AE103" s="26"/>
      <c r="AF103" s="26"/>
      <c r="AG103" s="26"/>
      <c r="AH103" s="26"/>
    </row>
    <row r="104" spans="1:34" ht="14.5">
      <c r="A104" s="67">
        <v>102</v>
      </c>
      <c r="B104" s="68"/>
      <c r="C104" s="69"/>
      <c r="D104" s="70"/>
      <c r="E104" s="69"/>
      <c r="F104" s="69"/>
      <c r="G104" s="70"/>
      <c r="H104" s="70"/>
      <c r="I104" s="70"/>
      <c r="J104" s="70"/>
      <c r="K104" s="70"/>
      <c r="L104" s="70"/>
      <c r="M104" s="70"/>
      <c r="N104" s="86"/>
      <c r="O104" s="86"/>
      <c r="P104" s="72"/>
      <c r="Q104" s="73"/>
      <c r="R104" s="72"/>
      <c r="S104" s="73"/>
      <c r="T104" s="73"/>
      <c r="U104" s="77"/>
      <c r="V104" s="26"/>
      <c r="W104" s="26"/>
      <c r="X104" s="26"/>
      <c r="Y104" s="26"/>
      <c r="Z104" s="26"/>
      <c r="AA104" s="26"/>
      <c r="AB104" s="26"/>
      <c r="AC104" s="26"/>
      <c r="AD104" s="26"/>
      <c r="AE104" s="26"/>
      <c r="AF104" s="26"/>
      <c r="AG104" s="26"/>
      <c r="AH104" s="26"/>
    </row>
    <row r="105" spans="1:34" ht="14.5">
      <c r="A105" s="67">
        <v>103</v>
      </c>
      <c r="B105" s="68"/>
      <c r="C105" s="69"/>
      <c r="D105" s="70"/>
      <c r="E105" s="69"/>
      <c r="F105" s="69"/>
      <c r="G105" s="70"/>
      <c r="H105" s="70"/>
      <c r="I105" s="70"/>
      <c r="J105" s="70"/>
      <c r="K105" s="70"/>
      <c r="L105" s="70"/>
      <c r="M105" s="70"/>
      <c r="N105" s="86"/>
      <c r="O105" s="88"/>
      <c r="P105" s="72"/>
      <c r="Q105" s="73"/>
      <c r="R105" s="72"/>
      <c r="S105" s="73"/>
      <c r="T105" s="73"/>
      <c r="U105" s="74"/>
      <c r="V105" s="26"/>
      <c r="W105" s="26"/>
      <c r="X105" s="26"/>
      <c r="Y105" s="26"/>
      <c r="Z105" s="26"/>
      <c r="AA105" s="26"/>
      <c r="AB105" s="26"/>
      <c r="AC105" s="26"/>
      <c r="AD105" s="26"/>
      <c r="AE105" s="26"/>
      <c r="AF105" s="26"/>
      <c r="AG105" s="26"/>
      <c r="AH105" s="26"/>
    </row>
    <row r="106" spans="1:34" ht="14.5">
      <c r="A106" s="67">
        <v>104</v>
      </c>
      <c r="B106" s="68"/>
      <c r="C106" s="69"/>
      <c r="D106" s="70"/>
      <c r="E106" s="69"/>
      <c r="F106" s="69"/>
      <c r="G106" s="70"/>
      <c r="H106" s="70"/>
      <c r="I106" s="70"/>
      <c r="J106" s="70"/>
      <c r="K106" s="70"/>
      <c r="L106" s="70"/>
      <c r="M106" s="70"/>
      <c r="N106" s="86"/>
      <c r="O106" s="88"/>
      <c r="P106" s="72"/>
      <c r="Q106" s="73"/>
      <c r="R106" s="72"/>
      <c r="S106" s="73"/>
      <c r="T106" s="73"/>
      <c r="U106" s="74"/>
      <c r="V106" s="26"/>
      <c r="W106" s="26"/>
      <c r="X106" s="26"/>
      <c r="Y106" s="26"/>
      <c r="Z106" s="26"/>
      <c r="AA106" s="26"/>
      <c r="AB106" s="26"/>
      <c r="AC106" s="26"/>
      <c r="AD106" s="26"/>
      <c r="AE106" s="26"/>
      <c r="AF106" s="26"/>
      <c r="AG106" s="26"/>
      <c r="AH106" s="26"/>
    </row>
    <row r="107" spans="1:34" ht="14.5">
      <c r="A107" s="67">
        <v>105</v>
      </c>
      <c r="B107" s="68"/>
      <c r="C107" s="69"/>
      <c r="D107" s="70"/>
      <c r="E107" s="69"/>
      <c r="F107" s="69"/>
      <c r="G107" s="70"/>
      <c r="H107" s="70"/>
      <c r="I107" s="70"/>
      <c r="J107" s="70"/>
      <c r="K107" s="70"/>
      <c r="L107" s="70"/>
      <c r="M107" s="70"/>
      <c r="N107" s="86"/>
      <c r="O107" s="70"/>
      <c r="P107" s="72"/>
      <c r="Q107" s="73"/>
      <c r="R107" s="72"/>
      <c r="S107" s="73"/>
      <c r="T107" s="73"/>
      <c r="U107" s="77"/>
      <c r="V107" s="26"/>
      <c r="W107" s="26"/>
      <c r="X107" s="26"/>
      <c r="Y107" s="26"/>
      <c r="Z107" s="26"/>
      <c r="AA107" s="26"/>
      <c r="AB107" s="26"/>
      <c r="AC107" s="26"/>
      <c r="AD107" s="26"/>
      <c r="AE107" s="26"/>
      <c r="AF107" s="26"/>
      <c r="AG107" s="26"/>
      <c r="AH107" s="26"/>
    </row>
    <row r="108" spans="1:34" ht="14.5">
      <c r="A108" s="67">
        <v>106</v>
      </c>
      <c r="B108" s="68"/>
      <c r="C108" s="69"/>
      <c r="D108" s="70"/>
      <c r="E108" s="69"/>
      <c r="F108" s="69"/>
      <c r="G108" s="70"/>
      <c r="H108" s="70"/>
      <c r="I108" s="70"/>
      <c r="J108" s="70"/>
      <c r="K108" s="70"/>
      <c r="L108" s="70"/>
      <c r="M108" s="70"/>
      <c r="N108" s="86"/>
      <c r="O108" s="70"/>
      <c r="P108" s="72"/>
      <c r="Q108" s="73"/>
      <c r="R108" s="72"/>
      <c r="S108" s="73"/>
      <c r="T108" s="73"/>
      <c r="U108" s="76"/>
      <c r="V108" s="26"/>
      <c r="W108" s="26"/>
      <c r="X108" s="26"/>
      <c r="Y108" s="26"/>
      <c r="Z108" s="26"/>
      <c r="AA108" s="26"/>
      <c r="AB108" s="26"/>
      <c r="AC108" s="26"/>
      <c r="AD108" s="26"/>
      <c r="AE108" s="26"/>
      <c r="AF108" s="26"/>
      <c r="AG108" s="26"/>
      <c r="AH108" s="26"/>
    </row>
    <row r="109" spans="1:34" ht="14.5">
      <c r="A109" s="67">
        <v>107</v>
      </c>
      <c r="B109" s="68"/>
      <c r="C109" s="69"/>
      <c r="D109" s="70"/>
      <c r="E109" s="69"/>
      <c r="F109" s="69"/>
      <c r="G109" s="70"/>
      <c r="H109" s="70"/>
      <c r="I109" s="70"/>
      <c r="J109" s="70"/>
      <c r="K109" s="70"/>
      <c r="L109" s="70"/>
      <c r="M109" s="70"/>
      <c r="N109" s="86"/>
      <c r="O109" s="88"/>
      <c r="P109" s="72"/>
      <c r="Q109" s="73"/>
      <c r="R109" s="72"/>
      <c r="S109" s="73"/>
      <c r="T109" s="73"/>
      <c r="U109" s="74"/>
      <c r="V109" s="26"/>
      <c r="W109" s="26"/>
      <c r="X109" s="26"/>
      <c r="Y109" s="26"/>
      <c r="Z109" s="26"/>
      <c r="AA109" s="26"/>
      <c r="AB109" s="26"/>
      <c r="AC109" s="26"/>
      <c r="AD109" s="26"/>
      <c r="AE109" s="26"/>
      <c r="AF109" s="26"/>
      <c r="AG109" s="26"/>
      <c r="AH109" s="26"/>
    </row>
    <row r="110" spans="1:34" ht="14.5">
      <c r="A110" s="67">
        <v>108</v>
      </c>
      <c r="B110" s="68"/>
      <c r="C110" s="67" t="str">
        <f t="array" aca="1" ref="C110" ca="1">IFERROR(_xludf.XLOOKUP(D110,master_daerah!B:B,master_daerah!A:A),"")</f>
        <v/>
      </c>
      <c r="D110" s="86"/>
      <c r="E110" s="69"/>
      <c r="F110" s="69"/>
      <c r="G110" s="70"/>
      <c r="H110" s="70"/>
      <c r="I110" s="70"/>
      <c r="J110" s="70"/>
      <c r="K110" s="70"/>
      <c r="L110" s="70"/>
      <c r="M110" s="70"/>
      <c r="N110" s="86"/>
      <c r="O110" s="88"/>
      <c r="P110" s="72"/>
      <c r="Q110" s="73"/>
      <c r="R110" s="72"/>
      <c r="S110" s="73"/>
      <c r="T110" s="73"/>
      <c r="U110" s="74"/>
      <c r="V110" s="26"/>
      <c r="W110" s="26"/>
      <c r="X110" s="26"/>
      <c r="Y110" s="26"/>
      <c r="Z110" s="26"/>
      <c r="AA110" s="26"/>
      <c r="AB110" s="26"/>
      <c r="AC110" s="26"/>
      <c r="AD110" s="26"/>
      <c r="AE110" s="26"/>
      <c r="AF110" s="26"/>
      <c r="AG110" s="26"/>
      <c r="AH110" s="26"/>
    </row>
    <row r="111" spans="1:34" ht="14.5">
      <c r="A111" s="67">
        <v>109</v>
      </c>
      <c r="B111" s="68"/>
      <c r="C111" s="69"/>
      <c r="D111" s="70"/>
      <c r="E111" s="69"/>
      <c r="F111" s="69"/>
      <c r="G111" s="70"/>
      <c r="H111" s="70"/>
      <c r="I111" s="70"/>
      <c r="J111" s="70"/>
      <c r="K111" s="70"/>
      <c r="L111" s="70"/>
      <c r="M111" s="70"/>
      <c r="N111" s="86"/>
      <c r="O111" s="88"/>
      <c r="P111" s="72"/>
      <c r="Q111" s="73"/>
      <c r="R111" s="72"/>
      <c r="S111" s="73"/>
      <c r="T111" s="73"/>
      <c r="U111" s="74"/>
      <c r="V111" s="26"/>
      <c r="W111" s="26"/>
      <c r="X111" s="26"/>
      <c r="Y111" s="26"/>
      <c r="Z111" s="26"/>
      <c r="AA111" s="26"/>
      <c r="AB111" s="26"/>
      <c r="AC111" s="26"/>
      <c r="AD111" s="26"/>
      <c r="AE111" s="26"/>
      <c r="AF111" s="26"/>
      <c r="AG111" s="26"/>
      <c r="AH111" s="26"/>
    </row>
    <row r="112" spans="1:34" ht="14.5">
      <c r="A112" s="67">
        <v>110</v>
      </c>
      <c r="B112" s="68"/>
      <c r="C112" s="69"/>
      <c r="D112" s="70"/>
      <c r="E112" s="69"/>
      <c r="F112" s="69"/>
      <c r="G112" s="70"/>
      <c r="H112" s="70"/>
      <c r="I112" s="70"/>
      <c r="J112" s="70"/>
      <c r="K112" s="70"/>
      <c r="L112" s="73"/>
      <c r="M112" s="86"/>
      <c r="N112" s="86"/>
      <c r="O112" s="70"/>
      <c r="P112" s="72"/>
      <c r="Q112" s="73"/>
      <c r="R112" s="72"/>
      <c r="S112" s="73"/>
      <c r="T112" s="73"/>
      <c r="U112" s="77"/>
      <c r="V112" s="26"/>
      <c r="W112" s="26"/>
      <c r="X112" s="26"/>
      <c r="Y112" s="26"/>
      <c r="Z112" s="26"/>
      <c r="AA112" s="26"/>
      <c r="AB112" s="26"/>
      <c r="AC112" s="26"/>
      <c r="AD112" s="26"/>
      <c r="AE112" s="26"/>
      <c r="AF112" s="26"/>
      <c r="AG112" s="26"/>
      <c r="AH112" s="26"/>
    </row>
    <row r="113" spans="1:34" ht="14.5">
      <c r="A113" s="67">
        <v>111</v>
      </c>
      <c r="B113" s="68"/>
      <c r="C113" s="69"/>
      <c r="D113" s="70"/>
      <c r="E113" s="69"/>
      <c r="F113" s="69"/>
      <c r="G113" s="70"/>
      <c r="H113" s="70"/>
      <c r="I113" s="70"/>
      <c r="J113" s="70"/>
      <c r="K113" s="70"/>
      <c r="L113" s="70"/>
      <c r="M113" s="70"/>
      <c r="N113" s="86"/>
      <c r="O113" s="70"/>
      <c r="P113" s="72"/>
      <c r="Q113" s="73"/>
      <c r="R113" s="72"/>
      <c r="S113" s="73"/>
      <c r="T113" s="73"/>
      <c r="U113" s="74"/>
      <c r="V113" s="26"/>
      <c r="W113" s="26"/>
      <c r="X113" s="26"/>
      <c r="Y113" s="26"/>
      <c r="Z113" s="26"/>
      <c r="AA113" s="26"/>
      <c r="AB113" s="26"/>
      <c r="AC113" s="26"/>
      <c r="AD113" s="26"/>
      <c r="AE113" s="26"/>
      <c r="AF113" s="26"/>
      <c r="AG113" s="26"/>
      <c r="AH113" s="26"/>
    </row>
    <row r="114" spans="1:34" ht="14.5">
      <c r="A114" s="67">
        <v>112</v>
      </c>
      <c r="B114" s="68"/>
      <c r="C114" s="69"/>
      <c r="D114" s="70"/>
      <c r="E114" s="69"/>
      <c r="F114" s="69"/>
      <c r="G114" s="70"/>
      <c r="H114" s="70"/>
      <c r="I114" s="70"/>
      <c r="J114" s="70"/>
      <c r="K114" s="70"/>
      <c r="L114" s="70"/>
      <c r="M114" s="70"/>
      <c r="N114" s="86"/>
      <c r="O114" s="73"/>
      <c r="P114" s="72"/>
      <c r="Q114" s="73"/>
      <c r="R114" s="72"/>
      <c r="S114" s="73"/>
      <c r="T114" s="73"/>
      <c r="U114" s="74"/>
      <c r="V114" s="26"/>
      <c r="W114" s="26"/>
      <c r="X114" s="26"/>
      <c r="Y114" s="26"/>
      <c r="Z114" s="26"/>
      <c r="AA114" s="26"/>
      <c r="AB114" s="26"/>
      <c r="AC114" s="26"/>
      <c r="AD114" s="26"/>
      <c r="AE114" s="26"/>
      <c r="AF114" s="26"/>
      <c r="AG114" s="26"/>
      <c r="AH114" s="26"/>
    </row>
    <row r="115" spans="1:34" ht="14.5">
      <c r="A115" s="67">
        <v>113</v>
      </c>
      <c r="B115" s="68"/>
      <c r="C115" s="69"/>
      <c r="D115" s="70"/>
      <c r="E115" s="69"/>
      <c r="F115" s="69"/>
      <c r="G115" s="70"/>
      <c r="H115" s="70"/>
      <c r="I115" s="70"/>
      <c r="J115" s="70"/>
      <c r="K115" s="70"/>
      <c r="L115" s="70"/>
      <c r="M115" s="70"/>
      <c r="N115" s="86"/>
      <c r="O115" s="73"/>
      <c r="P115" s="72"/>
      <c r="Q115" s="73"/>
      <c r="R115" s="72"/>
      <c r="S115" s="73"/>
      <c r="T115" s="73"/>
      <c r="U115" s="74"/>
      <c r="V115" s="26"/>
      <c r="W115" s="26"/>
      <c r="X115" s="26"/>
      <c r="Y115" s="26"/>
      <c r="Z115" s="26"/>
      <c r="AA115" s="26"/>
      <c r="AB115" s="26"/>
      <c r="AC115" s="26"/>
      <c r="AD115" s="26"/>
      <c r="AE115" s="26"/>
      <c r="AF115" s="26"/>
      <c r="AG115" s="26"/>
      <c r="AH115" s="26"/>
    </row>
    <row r="116" spans="1:34" ht="14.5">
      <c r="A116" s="67">
        <v>114</v>
      </c>
      <c r="B116" s="68"/>
      <c r="C116" s="69"/>
      <c r="D116" s="70"/>
      <c r="E116" s="69"/>
      <c r="F116" s="69"/>
      <c r="G116" s="70"/>
      <c r="H116" s="70"/>
      <c r="I116" s="70"/>
      <c r="J116" s="70"/>
      <c r="K116" s="70"/>
      <c r="L116" s="70"/>
      <c r="M116" s="70"/>
      <c r="N116" s="86"/>
      <c r="O116" s="73"/>
      <c r="P116" s="72"/>
      <c r="Q116" s="73"/>
      <c r="R116" s="72"/>
      <c r="S116" s="73"/>
      <c r="T116" s="73"/>
      <c r="U116" s="74"/>
      <c r="V116" s="26"/>
      <c r="W116" s="26"/>
      <c r="X116" s="26"/>
      <c r="Y116" s="26"/>
      <c r="Z116" s="26"/>
      <c r="AA116" s="26"/>
      <c r="AB116" s="26"/>
      <c r="AC116" s="26"/>
      <c r="AD116" s="26"/>
      <c r="AE116" s="26"/>
      <c r="AF116" s="26"/>
      <c r="AG116" s="26"/>
      <c r="AH116" s="26"/>
    </row>
    <row r="117" spans="1:34" ht="14.5">
      <c r="A117" s="67">
        <v>115</v>
      </c>
      <c r="B117" s="68"/>
      <c r="C117" s="69"/>
      <c r="D117" s="70"/>
      <c r="E117" s="69"/>
      <c r="F117" s="69"/>
      <c r="G117" s="70"/>
      <c r="H117" s="70"/>
      <c r="I117" s="70"/>
      <c r="J117" s="70"/>
      <c r="K117" s="70"/>
      <c r="L117" s="70"/>
      <c r="M117" s="70"/>
      <c r="N117" s="86"/>
      <c r="O117" s="70"/>
      <c r="P117" s="72"/>
      <c r="Q117" s="73"/>
      <c r="R117" s="72"/>
      <c r="S117" s="73"/>
      <c r="T117" s="73"/>
      <c r="U117" s="74"/>
      <c r="V117" s="26"/>
      <c r="W117" s="26"/>
      <c r="X117" s="26"/>
      <c r="Y117" s="26"/>
      <c r="Z117" s="26"/>
      <c r="AA117" s="26"/>
      <c r="AB117" s="26"/>
      <c r="AC117" s="26"/>
      <c r="AD117" s="26"/>
      <c r="AE117" s="26"/>
      <c r="AF117" s="26"/>
      <c r="AG117" s="26"/>
      <c r="AH117" s="26"/>
    </row>
    <row r="118" spans="1:34" ht="14.5">
      <c r="A118" s="67">
        <v>116</v>
      </c>
      <c r="B118" s="68"/>
      <c r="C118" s="69"/>
      <c r="D118" s="70"/>
      <c r="E118" s="69"/>
      <c r="F118" s="69"/>
      <c r="G118" s="70"/>
      <c r="H118" s="70"/>
      <c r="I118" s="70"/>
      <c r="J118" s="70"/>
      <c r="K118" s="70"/>
      <c r="L118" s="70"/>
      <c r="M118" s="70"/>
      <c r="N118" s="86"/>
      <c r="O118" s="70"/>
      <c r="P118" s="72"/>
      <c r="Q118" s="73"/>
      <c r="R118" s="72"/>
      <c r="S118" s="73"/>
      <c r="T118" s="73"/>
      <c r="U118" s="77"/>
      <c r="V118" s="26"/>
      <c r="W118" s="26"/>
      <c r="X118" s="26"/>
      <c r="Y118" s="26"/>
      <c r="Z118" s="26"/>
      <c r="AA118" s="26"/>
      <c r="AB118" s="26"/>
      <c r="AC118" s="26"/>
      <c r="AD118" s="26"/>
      <c r="AE118" s="26"/>
      <c r="AF118" s="26"/>
      <c r="AG118" s="26"/>
      <c r="AH118" s="26"/>
    </row>
    <row r="119" spans="1:34" ht="14.5">
      <c r="A119" s="67">
        <v>117</v>
      </c>
      <c r="B119" s="68"/>
      <c r="C119" s="69"/>
      <c r="D119" s="70"/>
      <c r="E119" s="69"/>
      <c r="F119" s="69"/>
      <c r="G119" s="70"/>
      <c r="H119" s="70"/>
      <c r="I119" s="70"/>
      <c r="J119" s="70"/>
      <c r="K119" s="70"/>
      <c r="L119" s="70"/>
      <c r="M119" s="70"/>
      <c r="N119" s="86"/>
      <c r="O119" s="88"/>
      <c r="P119" s="72"/>
      <c r="Q119" s="73"/>
      <c r="R119" s="72"/>
      <c r="S119" s="73"/>
      <c r="T119" s="73"/>
      <c r="U119" s="74"/>
      <c r="V119" s="26"/>
      <c r="W119" s="26"/>
      <c r="X119" s="26"/>
      <c r="Y119" s="26"/>
      <c r="Z119" s="26"/>
      <c r="AA119" s="26"/>
      <c r="AB119" s="26"/>
      <c r="AC119" s="26"/>
      <c r="AD119" s="26"/>
      <c r="AE119" s="26"/>
      <c r="AF119" s="26"/>
      <c r="AG119" s="26"/>
      <c r="AH119" s="26"/>
    </row>
    <row r="120" spans="1:34" ht="14.5">
      <c r="A120" s="67">
        <v>118</v>
      </c>
      <c r="B120" s="68"/>
      <c r="C120" s="69"/>
      <c r="D120" s="70"/>
      <c r="E120" s="69"/>
      <c r="F120" s="69"/>
      <c r="G120" s="70"/>
      <c r="H120" s="70"/>
      <c r="I120" s="70"/>
      <c r="J120" s="70"/>
      <c r="K120" s="70"/>
      <c r="L120" s="70"/>
      <c r="M120" s="70"/>
      <c r="N120" s="86"/>
      <c r="O120" s="88"/>
      <c r="P120" s="72"/>
      <c r="Q120" s="73"/>
      <c r="R120" s="72"/>
      <c r="S120" s="73"/>
      <c r="T120" s="73"/>
      <c r="U120" s="74"/>
      <c r="V120" s="26"/>
      <c r="W120" s="26"/>
      <c r="X120" s="26"/>
      <c r="Y120" s="26"/>
      <c r="Z120" s="26"/>
      <c r="AA120" s="26"/>
      <c r="AB120" s="26"/>
      <c r="AC120" s="26"/>
      <c r="AD120" s="26"/>
      <c r="AE120" s="26"/>
      <c r="AF120" s="26"/>
      <c r="AG120" s="26"/>
      <c r="AH120" s="26"/>
    </row>
    <row r="121" spans="1:34" ht="14.5">
      <c r="A121" s="67">
        <v>119</v>
      </c>
      <c r="B121" s="68"/>
      <c r="C121" s="69"/>
      <c r="D121" s="70"/>
      <c r="E121" s="69"/>
      <c r="F121" s="69"/>
      <c r="G121" s="70"/>
      <c r="H121" s="70"/>
      <c r="I121" s="70"/>
      <c r="J121" s="70"/>
      <c r="K121" s="70"/>
      <c r="L121" s="70"/>
      <c r="M121" s="70"/>
      <c r="N121" s="86"/>
      <c r="O121" s="70"/>
      <c r="P121" s="72"/>
      <c r="Q121" s="73"/>
      <c r="R121" s="72"/>
      <c r="S121" s="73"/>
      <c r="T121" s="73"/>
      <c r="U121" s="74"/>
      <c r="V121" s="26"/>
      <c r="W121" s="26"/>
      <c r="X121" s="26"/>
      <c r="Y121" s="26"/>
      <c r="Z121" s="26"/>
      <c r="AA121" s="26"/>
      <c r="AB121" s="26"/>
      <c r="AC121" s="26"/>
      <c r="AD121" s="26"/>
      <c r="AE121" s="26"/>
      <c r="AF121" s="26"/>
      <c r="AG121" s="26"/>
      <c r="AH121" s="26"/>
    </row>
    <row r="122" spans="1:34" ht="14.5">
      <c r="A122" s="67">
        <v>120</v>
      </c>
      <c r="B122" s="68"/>
      <c r="C122" s="69"/>
      <c r="D122" s="70"/>
      <c r="E122" s="69"/>
      <c r="F122" s="69"/>
      <c r="G122" s="70"/>
      <c r="H122" s="70"/>
      <c r="I122" s="70"/>
      <c r="J122" s="70"/>
      <c r="K122" s="70"/>
      <c r="L122" s="70"/>
      <c r="M122" s="70"/>
      <c r="N122" s="86"/>
      <c r="O122" s="70"/>
      <c r="P122" s="72"/>
      <c r="Q122" s="73"/>
      <c r="R122" s="72"/>
      <c r="S122" s="73"/>
      <c r="T122" s="73"/>
      <c r="U122" s="77"/>
      <c r="V122" s="26"/>
      <c r="W122" s="26"/>
      <c r="X122" s="26"/>
      <c r="Y122" s="26"/>
      <c r="Z122" s="26"/>
      <c r="AA122" s="26"/>
      <c r="AB122" s="26"/>
      <c r="AC122" s="26"/>
      <c r="AD122" s="26"/>
      <c r="AE122" s="26"/>
      <c r="AF122" s="26"/>
      <c r="AG122" s="26"/>
      <c r="AH122" s="26"/>
    </row>
    <row r="123" spans="1:34" ht="14.5">
      <c r="A123" s="67">
        <v>121</v>
      </c>
      <c r="B123" s="68"/>
      <c r="C123" s="69"/>
      <c r="D123" s="70"/>
      <c r="E123" s="69"/>
      <c r="F123" s="69"/>
      <c r="G123" s="70"/>
      <c r="H123" s="70"/>
      <c r="I123" s="70"/>
      <c r="J123" s="70"/>
      <c r="K123" s="70"/>
      <c r="L123" s="70"/>
      <c r="M123" s="70"/>
      <c r="N123" s="86"/>
      <c r="O123" s="70"/>
      <c r="P123" s="72"/>
      <c r="Q123" s="73"/>
      <c r="R123" s="72"/>
      <c r="S123" s="73"/>
      <c r="T123" s="73"/>
      <c r="U123" s="74"/>
      <c r="V123" s="26"/>
      <c r="W123" s="26"/>
      <c r="X123" s="26"/>
      <c r="Y123" s="26"/>
      <c r="Z123" s="26"/>
      <c r="AA123" s="26"/>
      <c r="AB123" s="26"/>
      <c r="AC123" s="26"/>
      <c r="AD123" s="26"/>
      <c r="AE123" s="26"/>
      <c r="AF123" s="26"/>
      <c r="AG123" s="26"/>
      <c r="AH123" s="26"/>
    </row>
    <row r="124" spans="1:34" ht="14.5">
      <c r="A124" s="67">
        <v>122</v>
      </c>
      <c r="B124" s="68"/>
      <c r="C124" s="69"/>
      <c r="D124" s="70"/>
      <c r="E124" s="69"/>
      <c r="F124" s="69"/>
      <c r="G124" s="70"/>
      <c r="H124" s="70"/>
      <c r="I124" s="70"/>
      <c r="J124" s="70"/>
      <c r="K124" s="70"/>
      <c r="L124" s="70"/>
      <c r="M124" s="70"/>
      <c r="N124" s="86"/>
      <c r="O124" s="88"/>
      <c r="P124" s="72"/>
      <c r="Q124" s="73"/>
      <c r="R124" s="72"/>
      <c r="S124" s="73"/>
      <c r="T124" s="73"/>
      <c r="U124" s="74"/>
      <c r="V124" s="26"/>
      <c r="W124" s="26"/>
      <c r="X124" s="26"/>
      <c r="Y124" s="26"/>
      <c r="Z124" s="26"/>
      <c r="AA124" s="26"/>
      <c r="AB124" s="26"/>
      <c r="AC124" s="26"/>
      <c r="AD124" s="26"/>
      <c r="AE124" s="26"/>
      <c r="AF124" s="26"/>
      <c r="AG124" s="26"/>
      <c r="AH124" s="26"/>
    </row>
    <row r="125" spans="1:34" ht="14.5">
      <c r="A125" s="67">
        <v>123</v>
      </c>
      <c r="B125" s="68"/>
      <c r="C125" s="69"/>
      <c r="D125" s="70"/>
      <c r="E125" s="69"/>
      <c r="F125" s="69"/>
      <c r="G125" s="70"/>
      <c r="H125" s="70"/>
      <c r="I125" s="70"/>
      <c r="J125" s="70"/>
      <c r="K125" s="70"/>
      <c r="L125" s="70"/>
      <c r="M125" s="70"/>
      <c r="N125" s="86"/>
      <c r="O125" s="70"/>
      <c r="P125" s="72"/>
      <c r="Q125" s="73"/>
      <c r="R125" s="72"/>
      <c r="S125" s="73"/>
      <c r="T125" s="73"/>
      <c r="U125" s="74"/>
      <c r="V125" s="26"/>
      <c r="W125" s="26"/>
      <c r="X125" s="26"/>
      <c r="Y125" s="26"/>
      <c r="Z125" s="26"/>
      <c r="AA125" s="26"/>
      <c r="AB125" s="26"/>
      <c r="AC125" s="26"/>
      <c r="AD125" s="26"/>
      <c r="AE125" s="26"/>
      <c r="AF125" s="26"/>
      <c r="AG125" s="26"/>
      <c r="AH125" s="26"/>
    </row>
    <row r="126" spans="1:34" ht="14.5">
      <c r="A126" s="67">
        <v>124</v>
      </c>
      <c r="B126" s="68"/>
      <c r="C126" s="69"/>
      <c r="D126" s="70"/>
      <c r="E126" s="69"/>
      <c r="F126" s="69"/>
      <c r="G126" s="70"/>
      <c r="H126" s="70"/>
      <c r="I126" s="70"/>
      <c r="J126" s="70"/>
      <c r="K126" s="70"/>
      <c r="L126" s="70"/>
      <c r="M126" s="70"/>
      <c r="N126" s="86"/>
      <c r="O126" s="88"/>
      <c r="P126" s="72"/>
      <c r="Q126" s="73"/>
      <c r="R126" s="72"/>
      <c r="S126" s="73"/>
      <c r="T126" s="73"/>
      <c r="U126" s="74"/>
      <c r="V126" s="26"/>
      <c r="W126" s="26"/>
      <c r="X126" s="26"/>
      <c r="Y126" s="26"/>
      <c r="Z126" s="26"/>
      <c r="AA126" s="26"/>
      <c r="AB126" s="26"/>
      <c r="AC126" s="26"/>
      <c r="AD126" s="26"/>
      <c r="AE126" s="26"/>
      <c r="AF126" s="26"/>
      <c r="AG126" s="26"/>
      <c r="AH126" s="26"/>
    </row>
    <row r="127" spans="1:34" ht="14.5">
      <c r="A127" s="67">
        <v>125</v>
      </c>
      <c r="B127" s="68"/>
      <c r="C127" s="69"/>
      <c r="D127" s="70"/>
      <c r="E127" s="69"/>
      <c r="F127" s="69"/>
      <c r="G127" s="69"/>
      <c r="H127" s="70"/>
      <c r="I127" s="70"/>
      <c r="J127" s="70"/>
      <c r="K127" s="70"/>
      <c r="L127" s="70"/>
      <c r="M127" s="70"/>
      <c r="N127" s="70"/>
      <c r="O127" s="95"/>
      <c r="P127" s="72"/>
      <c r="Q127" s="73"/>
      <c r="R127" s="72"/>
      <c r="S127" s="73"/>
      <c r="T127" s="73"/>
      <c r="U127" s="74"/>
      <c r="V127" s="26"/>
      <c r="W127" s="26"/>
      <c r="X127" s="26"/>
      <c r="Y127" s="26"/>
      <c r="Z127" s="26"/>
      <c r="AA127" s="26"/>
      <c r="AB127" s="26"/>
      <c r="AC127" s="26"/>
      <c r="AD127" s="26"/>
      <c r="AE127" s="26"/>
      <c r="AF127" s="26"/>
      <c r="AG127" s="26"/>
      <c r="AH127" s="26"/>
    </row>
    <row r="128" spans="1:34" ht="14.5">
      <c r="A128" s="67">
        <v>126</v>
      </c>
      <c r="B128" s="68"/>
      <c r="C128" s="69"/>
      <c r="D128" s="70"/>
      <c r="E128" s="69"/>
      <c r="F128" s="69"/>
      <c r="G128" s="70"/>
      <c r="H128" s="70"/>
      <c r="I128" s="70"/>
      <c r="J128" s="70"/>
      <c r="K128" s="70"/>
      <c r="L128" s="70"/>
      <c r="M128" s="70"/>
      <c r="N128" s="70"/>
      <c r="O128" s="88"/>
      <c r="P128" s="72"/>
      <c r="Q128" s="73"/>
      <c r="R128" s="72"/>
      <c r="S128" s="73"/>
      <c r="T128" s="73"/>
      <c r="U128" s="74"/>
      <c r="V128" s="26"/>
      <c r="W128" s="26"/>
      <c r="X128" s="26"/>
      <c r="Y128" s="26"/>
      <c r="Z128" s="26"/>
      <c r="AA128" s="26"/>
      <c r="AB128" s="26"/>
      <c r="AC128" s="26"/>
      <c r="AD128" s="26"/>
      <c r="AE128" s="26"/>
      <c r="AF128" s="26"/>
      <c r="AG128" s="26"/>
      <c r="AH128" s="26"/>
    </row>
    <row r="129" spans="1:34" ht="14.5">
      <c r="A129" s="67">
        <v>127</v>
      </c>
      <c r="B129" s="68"/>
      <c r="C129" s="69"/>
      <c r="D129" s="70"/>
      <c r="E129" s="69"/>
      <c r="F129" s="69"/>
      <c r="G129" s="70"/>
      <c r="H129" s="70"/>
      <c r="I129" s="70"/>
      <c r="J129" s="70"/>
      <c r="K129" s="70"/>
      <c r="L129" s="70"/>
      <c r="M129" s="70"/>
      <c r="N129" s="86"/>
      <c r="O129" s="70"/>
      <c r="P129" s="72"/>
      <c r="Q129" s="73"/>
      <c r="R129" s="72"/>
      <c r="S129" s="73"/>
      <c r="T129" s="73"/>
      <c r="U129" s="74"/>
      <c r="V129" s="26"/>
      <c r="W129" s="26"/>
      <c r="X129" s="26"/>
      <c r="Y129" s="26"/>
      <c r="Z129" s="26"/>
      <c r="AA129" s="26"/>
      <c r="AB129" s="26"/>
      <c r="AC129" s="26"/>
      <c r="AD129" s="26"/>
      <c r="AE129" s="26"/>
      <c r="AF129" s="26"/>
      <c r="AG129" s="26"/>
      <c r="AH129" s="26"/>
    </row>
    <row r="130" spans="1:34" ht="14.5">
      <c r="A130" s="67">
        <v>128</v>
      </c>
      <c r="B130" s="68"/>
      <c r="C130" s="69"/>
      <c r="D130" s="70"/>
      <c r="E130" s="69"/>
      <c r="F130" s="69"/>
      <c r="G130" s="70"/>
      <c r="H130" s="70"/>
      <c r="I130" s="70"/>
      <c r="J130" s="70"/>
      <c r="K130" s="70"/>
      <c r="L130" s="70"/>
      <c r="M130" s="70"/>
      <c r="N130" s="86"/>
      <c r="O130" s="70"/>
      <c r="P130" s="72"/>
      <c r="Q130" s="73"/>
      <c r="R130" s="72"/>
      <c r="S130" s="73"/>
      <c r="T130" s="73"/>
      <c r="U130" s="76"/>
      <c r="V130" s="26"/>
      <c r="W130" s="26"/>
      <c r="X130" s="26"/>
      <c r="Y130" s="26"/>
      <c r="Z130" s="26"/>
      <c r="AA130" s="26"/>
      <c r="AB130" s="26"/>
      <c r="AC130" s="26"/>
      <c r="AD130" s="26"/>
      <c r="AE130" s="26"/>
      <c r="AF130" s="26"/>
      <c r="AG130" s="26"/>
      <c r="AH130" s="26"/>
    </row>
    <row r="131" spans="1:34" ht="14.5">
      <c r="A131" s="67">
        <v>129</v>
      </c>
      <c r="B131" s="68"/>
      <c r="C131" s="69"/>
      <c r="D131" s="70"/>
      <c r="E131" s="69"/>
      <c r="F131" s="69"/>
      <c r="G131" s="70"/>
      <c r="H131" s="70"/>
      <c r="I131" s="70"/>
      <c r="J131" s="70"/>
      <c r="K131" s="70"/>
      <c r="L131" s="70"/>
      <c r="M131" s="70"/>
      <c r="N131" s="86"/>
      <c r="O131" s="88"/>
      <c r="P131" s="72"/>
      <c r="Q131" s="73"/>
      <c r="R131" s="72"/>
      <c r="S131" s="73"/>
      <c r="T131" s="73"/>
      <c r="U131" s="74"/>
      <c r="V131" s="26"/>
      <c r="W131" s="26"/>
      <c r="X131" s="26"/>
      <c r="Y131" s="26"/>
      <c r="Z131" s="26"/>
      <c r="AA131" s="26"/>
      <c r="AB131" s="26"/>
      <c r="AC131" s="26"/>
      <c r="AD131" s="26"/>
      <c r="AE131" s="26"/>
      <c r="AF131" s="26"/>
      <c r="AG131" s="26"/>
      <c r="AH131" s="26"/>
    </row>
    <row r="132" spans="1:34" ht="14.5">
      <c r="A132" s="67">
        <v>130</v>
      </c>
      <c r="B132" s="68"/>
      <c r="C132" s="69"/>
      <c r="D132" s="70"/>
      <c r="E132" s="69"/>
      <c r="F132" s="69"/>
      <c r="G132" s="70"/>
      <c r="H132" s="70"/>
      <c r="I132" s="70"/>
      <c r="J132" s="70"/>
      <c r="K132" s="70"/>
      <c r="L132" s="70"/>
      <c r="M132" s="70"/>
      <c r="N132" s="86"/>
      <c r="O132" s="86"/>
      <c r="P132" s="72"/>
      <c r="Q132" s="73"/>
      <c r="R132" s="72"/>
      <c r="S132" s="73"/>
      <c r="T132" s="73"/>
      <c r="U132" s="74"/>
      <c r="V132" s="26"/>
      <c r="W132" s="26"/>
      <c r="X132" s="26"/>
      <c r="Y132" s="26"/>
      <c r="Z132" s="26"/>
      <c r="AA132" s="26"/>
      <c r="AB132" s="26"/>
      <c r="AC132" s="26"/>
      <c r="AD132" s="26"/>
      <c r="AE132" s="26"/>
      <c r="AF132" s="26"/>
      <c r="AG132" s="26"/>
      <c r="AH132" s="26"/>
    </row>
    <row r="133" spans="1:34" ht="14.5">
      <c r="A133" s="67">
        <v>131</v>
      </c>
      <c r="B133" s="68"/>
      <c r="C133" s="69"/>
      <c r="D133" s="70"/>
      <c r="E133" s="69"/>
      <c r="F133" s="69"/>
      <c r="G133" s="70"/>
      <c r="H133" s="70"/>
      <c r="I133" s="70"/>
      <c r="J133" s="70"/>
      <c r="K133" s="70"/>
      <c r="L133" s="70"/>
      <c r="M133" s="70"/>
      <c r="N133" s="86"/>
      <c r="O133" s="88"/>
      <c r="P133" s="72"/>
      <c r="Q133" s="73"/>
      <c r="R133" s="72"/>
      <c r="S133" s="73"/>
      <c r="T133" s="73"/>
      <c r="U133" s="74"/>
      <c r="V133" s="26"/>
      <c r="W133" s="26"/>
      <c r="X133" s="26"/>
      <c r="Y133" s="26"/>
      <c r="Z133" s="26"/>
      <c r="AA133" s="26"/>
      <c r="AB133" s="26"/>
      <c r="AC133" s="26"/>
      <c r="AD133" s="26"/>
      <c r="AE133" s="26"/>
      <c r="AF133" s="26"/>
      <c r="AG133" s="26"/>
      <c r="AH133" s="26"/>
    </row>
    <row r="134" spans="1:34" ht="14.5">
      <c r="A134" s="67">
        <v>132</v>
      </c>
      <c r="B134" s="68"/>
      <c r="C134" s="69"/>
      <c r="D134" s="70"/>
      <c r="E134" s="69"/>
      <c r="F134" s="69"/>
      <c r="G134" s="70"/>
      <c r="H134" s="70"/>
      <c r="I134" s="70"/>
      <c r="J134" s="70"/>
      <c r="K134" s="70"/>
      <c r="L134" s="70"/>
      <c r="M134" s="70"/>
      <c r="N134" s="86"/>
      <c r="O134" s="70"/>
      <c r="P134" s="72"/>
      <c r="Q134" s="73"/>
      <c r="R134" s="72"/>
      <c r="S134" s="73"/>
      <c r="T134" s="73"/>
      <c r="U134" s="74"/>
      <c r="V134" s="26"/>
      <c r="W134" s="26"/>
      <c r="X134" s="26"/>
      <c r="Y134" s="26"/>
      <c r="Z134" s="26"/>
      <c r="AA134" s="26"/>
      <c r="AB134" s="26"/>
      <c r="AC134" s="26"/>
      <c r="AD134" s="26"/>
      <c r="AE134" s="26"/>
      <c r="AF134" s="26"/>
      <c r="AG134" s="26"/>
      <c r="AH134" s="26"/>
    </row>
    <row r="135" spans="1:34" ht="14.5">
      <c r="A135" s="67">
        <v>133</v>
      </c>
      <c r="B135" s="68"/>
      <c r="C135" s="69"/>
      <c r="D135" s="70"/>
      <c r="E135" s="69"/>
      <c r="F135" s="69"/>
      <c r="G135" s="70"/>
      <c r="H135" s="70"/>
      <c r="I135" s="70"/>
      <c r="J135" s="70"/>
      <c r="K135" s="70"/>
      <c r="L135" s="70"/>
      <c r="M135" s="70"/>
      <c r="N135" s="86"/>
      <c r="O135" s="88"/>
      <c r="P135" s="72"/>
      <c r="Q135" s="73"/>
      <c r="R135" s="72"/>
      <c r="S135" s="73"/>
      <c r="T135" s="73"/>
      <c r="U135" s="74"/>
      <c r="V135" s="26"/>
      <c r="W135" s="26"/>
      <c r="X135" s="26"/>
      <c r="Y135" s="26"/>
      <c r="Z135" s="26"/>
      <c r="AA135" s="26"/>
      <c r="AB135" s="26"/>
      <c r="AC135" s="26"/>
      <c r="AD135" s="26"/>
      <c r="AE135" s="26"/>
      <c r="AF135" s="26"/>
      <c r="AG135" s="26"/>
      <c r="AH135" s="26"/>
    </row>
    <row r="136" spans="1:34" ht="14.5">
      <c r="A136" s="67">
        <v>134</v>
      </c>
      <c r="B136" s="68"/>
      <c r="C136" s="69"/>
      <c r="D136" s="70"/>
      <c r="E136" s="69"/>
      <c r="F136" s="69"/>
      <c r="G136" s="70"/>
      <c r="H136" s="70"/>
      <c r="I136" s="70"/>
      <c r="J136" s="70"/>
      <c r="K136" s="70"/>
      <c r="L136" s="70"/>
      <c r="M136" s="70"/>
      <c r="N136" s="86"/>
      <c r="O136" s="88"/>
      <c r="P136" s="72"/>
      <c r="Q136" s="73"/>
      <c r="R136" s="72"/>
      <c r="S136" s="73"/>
      <c r="T136" s="73"/>
      <c r="U136" s="74"/>
      <c r="V136" s="26"/>
      <c r="W136" s="26"/>
      <c r="X136" s="26"/>
      <c r="Y136" s="26"/>
      <c r="Z136" s="26"/>
      <c r="AA136" s="26"/>
      <c r="AB136" s="26"/>
      <c r="AC136" s="26"/>
      <c r="AD136" s="26"/>
      <c r="AE136" s="26"/>
      <c r="AF136" s="26"/>
      <c r="AG136" s="26"/>
      <c r="AH136" s="26"/>
    </row>
    <row r="137" spans="1:34" ht="14.5">
      <c r="A137" s="67">
        <v>135</v>
      </c>
      <c r="B137" s="68"/>
      <c r="C137" s="69"/>
      <c r="D137" s="70"/>
      <c r="E137" s="69"/>
      <c r="F137" s="69"/>
      <c r="G137" s="70"/>
      <c r="H137" s="70"/>
      <c r="I137" s="70"/>
      <c r="J137" s="70"/>
      <c r="K137" s="70"/>
      <c r="L137" s="70"/>
      <c r="M137" s="70"/>
      <c r="N137" s="86"/>
      <c r="O137" s="70"/>
      <c r="P137" s="72"/>
      <c r="Q137" s="73"/>
      <c r="R137" s="72"/>
      <c r="S137" s="73"/>
      <c r="T137" s="73"/>
      <c r="U137" s="74"/>
      <c r="V137" s="26"/>
      <c r="W137" s="26"/>
      <c r="X137" s="26"/>
      <c r="Y137" s="26"/>
      <c r="Z137" s="26"/>
      <c r="AA137" s="26"/>
      <c r="AB137" s="26"/>
      <c r="AC137" s="26"/>
      <c r="AD137" s="26"/>
      <c r="AE137" s="26"/>
      <c r="AF137" s="26"/>
      <c r="AG137" s="26"/>
      <c r="AH137" s="26"/>
    </row>
    <row r="138" spans="1:34" ht="14.5">
      <c r="A138" s="67">
        <v>136</v>
      </c>
      <c r="B138" s="68"/>
      <c r="C138" s="69"/>
      <c r="D138" s="70"/>
      <c r="E138" s="69"/>
      <c r="F138" s="69"/>
      <c r="G138" s="70"/>
      <c r="H138" s="70"/>
      <c r="I138" s="70"/>
      <c r="J138" s="70"/>
      <c r="K138" s="70"/>
      <c r="L138" s="70"/>
      <c r="M138" s="70"/>
      <c r="N138" s="86"/>
      <c r="O138" s="88"/>
      <c r="P138" s="72"/>
      <c r="Q138" s="73"/>
      <c r="R138" s="72"/>
      <c r="S138" s="73"/>
      <c r="T138" s="73"/>
      <c r="U138" s="74"/>
      <c r="V138" s="26"/>
      <c r="W138" s="26"/>
      <c r="X138" s="26"/>
      <c r="Y138" s="26"/>
      <c r="Z138" s="26"/>
      <c r="AA138" s="26"/>
      <c r="AB138" s="26"/>
      <c r="AC138" s="26"/>
      <c r="AD138" s="26"/>
      <c r="AE138" s="26"/>
      <c r="AF138" s="26"/>
      <c r="AG138" s="26"/>
      <c r="AH138" s="26"/>
    </row>
    <row r="139" spans="1:34" ht="14.5">
      <c r="A139" s="67">
        <v>137</v>
      </c>
      <c r="B139" s="68"/>
      <c r="C139" s="69"/>
      <c r="D139" s="70"/>
      <c r="E139" s="69"/>
      <c r="F139" s="69"/>
      <c r="G139" s="70"/>
      <c r="H139" s="70"/>
      <c r="I139" s="70"/>
      <c r="J139" s="70"/>
      <c r="K139" s="70"/>
      <c r="L139" s="70"/>
      <c r="M139" s="70"/>
      <c r="N139" s="86"/>
      <c r="O139" s="70"/>
      <c r="P139" s="72"/>
      <c r="Q139" s="73"/>
      <c r="R139" s="72"/>
      <c r="S139" s="73"/>
      <c r="T139" s="73"/>
      <c r="U139" s="74"/>
      <c r="V139" s="26"/>
      <c r="W139" s="26"/>
      <c r="X139" s="26"/>
      <c r="Y139" s="26"/>
      <c r="Z139" s="26"/>
      <c r="AA139" s="26"/>
      <c r="AB139" s="26"/>
      <c r="AC139" s="26"/>
      <c r="AD139" s="26"/>
      <c r="AE139" s="26"/>
      <c r="AF139" s="26"/>
      <c r="AG139" s="26"/>
      <c r="AH139" s="26"/>
    </row>
    <row r="140" spans="1:34" ht="14.5">
      <c r="A140" s="67">
        <v>138</v>
      </c>
      <c r="B140" s="68"/>
      <c r="C140" s="69"/>
      <c r="D140" s="70"/>
      <c r="E140" s="69"/>
      <c r="F140" s="69"/>
      <c r="G140" s="70"/>
      <c r="H140" s="70"/>
      <c r="I140" s="70"/>
      <c r="J140" s="70"/>
      <c r="K140" s="70"/>
      <c r="L140" s="70"/>
      <c r="M140" s="70"/>
      <c r="N140" s="86"/>
      <c r="O140" s="88"/>
      <c r="P140" s="72"/>
      <c r="Q140" s="73"/>
      <c r="R140" s="72"/>
      <c r="S140" s="73"/>
      <c r="T140" s="73"/>
      <c r="U140" s="74"/>
      <c r="V140" s="26"/>
      <c r="W140" s="26"/>
      <c r="X140" s="26"/>
      <c r="Y140" s="26"/>
      <c r="Z140" s="26"/>
      <c r="AA140" s="26"/>
      <c r="AB140" s="26"/>
      <c r="AC140" s="26"/>
      <c r="AD140" s="26"/>
      <c r="AE140" s="26"/>
      <c r="AF140" s="26"/>
      <c r="AG140" s="26"/>
      <c r="AH140" s="26"/>
    </row>
    <row r="141" spans="1:34" ht="14.5">
      <c r="A141" s="67">
        <v>139</v>
      </c>
      <c r="B141" s="68"/>
      <c r="C141" s="69"/>
      <c r="D141" s="70"/>
      <c r="E141" s="69"/>
      <c r="F141" s="69"/>
      <c r="G141" s="70"/>
      <c r="H141" s="70"/>
      <c r="I141" s="70"/>
      <c r="J141" s="70"/>
      <c r="K141" s="70"/>
      <c r="L141" s="70"/>
      <c r="M141" s="70"/>
      <c r="N141" s="86"/>
      <c r="O141" s="70"/>
      <c r="P141" s="72"/>
      <c r="Q141" s="73"/>
      <c r="R141" s="72"/>
      <c r="S141" s="73"/>
      <c r="T141" s="73"/>
      <c r="U141" s="74"/>
      <c r="V141" s="26"/>
      <c r="W141" s="26"/>
      <c r="X141" s="26"/>
      <c r="Y141" s="26"/>
      <c r="Z141" s="26"/>
      <c r="AA141" s="26"/>
      <c r="AB141" s="26"/>
      <c r="AC141" s="26"/>
      <c r="AD141" s="26"/>
      <c r="AE141" s="26"/>
      <c r="AF141" s="26"/>
      <c r="AG141" s="26"/>
      <c r="AH141" s="26"/>
    </row>
    <row r="142" spans="1:34" ht="14.5">
      <c r="A142" s="67">
        <v>140</v>
      </c>
      <c r="B142" s="68"/>
      <c r="C142" s="69"/>
      <c r="D142" s="70"/>
      <c r="E142" s="69"/>
      <c r="F142" s="69"/>
      <c r="G142" s="70"/>
      <c r="H142" s="70"/>
      <c r="I142" s="70"/>
      <c r="J142" s="70"/>
      <c r="K142" s="70"/>
      <c r="L142" s="70"/>
      <c r="M142" s="70"/>
      <c r="N142" s="86"/>
      <c r="O142" s="70"/>
      <c r="P142" s="72"/>
      <c r="Q142" s="73"/>
      <c r="R142" s="72"/>
      <c r="S142" s="73"/>
      <c r="T142" s="73"/>
      <c r="U142" s="74"/>
      <c r="V142" s="26"/>
      <c r="W142" s="26"/>
      <c r="X142" s="26"/>
      <c r="Y142" s="26"/>
      <c r="Z142" s="26"/>
      <c r="AA142" s="26"/>
      <c r="AB142" s="26"/>
      <c r="AC142" s="26"/>
      <c r="AD142" s="26"/>
      <c r="AE142" s="26"/>
      <c r="AF142" s="26"/>
      <c r="AG142" s="26"/>
      <c r="AH142" s="26"/>
    </row>
    <row r="143" spans="1:34" ht="14.5">
      <c r="A143" s="67">
        <v>141</v>
      </c>
      <c r="B143" s="68"/>
      <c r="C143" s="69"/>
      <c r="D143" s="70"/>
      <c r="E143" s="69"/>
      <c r="F143" s="69"/>
      <c r="G143" s="70"/>
      <c r="H143" s="70"/>
      <c r="I143" s="70"/>
      <c r="J143" s="70"/>
      <c r="K143" s="70"/>
      <c r="L143" s="70"/>
      <c r="M143" s="70"/>
      <c r="N143" s="86"/>
      <c r="O143" s="70"/>
      <c r="P143" s="72"/>
      <c r="Q143" s="73"/>
      <c r="R143" s="72"/>
      <c r="S143" s="73"/>
      <c r="T143" s="73"/>
      <c r="U143" s="74"/>
      <c r="V143" s="26"/>
      <c r="W143" s="26"/>
      <c r="X143" s="26"/>
      <c r="Y143" s="26"/>
      <c r="Z143" s="26"/>
      <c r="AA143" s="26"/>
      <c r="AB143" s="26"/>
      <c r="AC143" s="26"/>
      <c r="AD143" s="26"/>
      <c r="AE143" s="26"/>
      <c r="AF143" s="26"/>
      <c r="AG143" s="26"/>
      <c r="AH143" s="26"/>
    </row>
    <row r="144" spans="1:34" ht="14.5">
      <c r="A144" s="67">
        <v>142</v>
      </c>
      <c r="B144" s="68"/>
      <c r="C144" s="69"/>
      <c r="D144" s="70"/>
      <c r="E144" s="69"/>
      <c r="F144" s="69"/>
      <c r="G144" s="70"/>
      <c r="H144" s="70"/>
      <c r="I144" s="70"/>
      <c r="J144" s="70"/>
      <c r="K144" s="70"/>
      <c r="L144" s="70"/>
      <c r="M144" s="70"/>
      <c r="N144" s="86"/>
      <c r="O144" s="88"/>
      <c r="P144" s="72"/>
      <c r="Q144" s="73"/>
      <c r="R144" s="72"/>
      <c r="S144" s="73"/>
      <c r="T144" s="73"/>
      <c r="U144" s="76"/>
      <c r="V144" s="26"/>
      <c r="W144" s="26"/>
      <c r="X144" s="26"/>
      <c r="Y144" s="26"/>
      <c r="Z144" s="26"/>
      <c r="AA144" s="26"/>
      <c r="AB144" s="26"/>
      <c r="AC144" s="26"/>
      <c r="AD144" s="26"/>
      <c r="AE144" s="26"/>
      <c r="AF144" s="26"/>
      <c r="AG144" s="26"/>
      <c r="AH144" s="26"/>
    </row>
    <row r="145" spans="1:34" ht="14.5">
      <c r="A145" s="67">
        <v>143</v>
      </c>
      <c r="B145" s="68"/>
      <c r="C145" s="69"/>
      <c r="D145" s="70"/>
      <c r="E145" s="69"/>
      <c r="F145" s="69"/>
      <c r="G145" s="70"/>
      <c r="H145" s="70"/>
      <c r="I145" s="70"/>
      <c r="J145" s="70"/>
      <c r="K145" s="70"/>
      <c r="L145" s="70"/>
      <c r="M145" s="70"/>
      <c r="N145" s="86"/>
      <c r="O145" s="70"/>
      <c r="P145" s="72"/>
      <c r="Q145" s="73"/>
      <c r="R145" s="72"/>
      <c r="S145" s="73"/>
      <c r="T145" s="73"/>
      <c r="U145" s="74"/>
      <c r="V145" s="26"/>
      <c r="W145" s="26"/>
      <c r="X145" s="26"/>
      <c r="Y145" s="26"/>
      <c r="Z145" s="26"/>
      <c r="AA145" s="26"/>
      <c r="AB145" s="26"/>
      <c r="AC145" s="26"/>
      <c r="AD145" s="26"/>
      <c r="AE145" s="26"/>
      <c r="AF145" s="26"/>
      <c r="AG145" s="26"/>
      <c r="AH145" s="26"/>
    </row>
    <row r="146" spans="1:34" ht="14.5">
      <c r="A146" s="67">
        <v>144</v>
      </c>
      <c r="B146" s="68"/>
      <c r="C146" s="69"/>
      <c r="D146" s="70"/>
      <c r="E146" s="69"/>
      <c r="F146" s="69"/>
      <c r="G146" s="70"/>
      <c r="H146" s="70"/>
      <c r="I146" s="70"/>
      <c r="J146" s="70"/>
      <c r="K146" s="70"/>
      <c r="L146" s="70"/>
      <c r="M146" s="70"/>
      <c r="N146" s="86"/>
      <c r="O146" s="88"/>
      <c r="P146" s="72"/>
      <c r="Q146" s="73"/>
      <c r="R146" s="72"/>
      <c r="S146" s="73"/>
      <c r="T146" s="73"/>
      <c r="U146" s="76"/>
      <c r="V146" s="26"/>
      <c r="W146" s="26"/>
      <c r="X146" s="26"/>
      <c r="Y146" s="26"/>
      <c r="Z146" s="26"/>
      <c r="AA146" s="26"/>
      <c r="AB146" s="26"/>
      <c r="AC146" s="26"/>
      <c r="AD146" s="26"/>
      <c r="AE146" s="26"/>
      <c r="AF146" s="26"/>
      <c r="AG146" s="26"/>
      <c r="AH146" s="26"/>
    </row>
    <row r="147" spans="1:34" ht="14.5">
      <c r="A147" s="67">
        <v>145</v>
      </c>
      <c r="B147" s="68"/>
      <c r="C147" s="69"/>
      <c r="D147" s="70"/>
      <c r="E147" s="69"/>
      <c r="F147" s="69"/>
      <c r="G147" s="70"/>
      <c r="H147" s="70"/>
      <c r="I147" s="70"/>
      <c r="J147" s="70"/>
      <c r="K147" s="70"/>
      <c r="L147" s="70"/>
      <c r="M147" s="70"/>
      <c r="N147" s="86"/>
      <c r="O147" s="88"/>
      <c r="P147" s="72"/>
      <c r="Q147" s="73"/>
      <c r="R147" s="72"/>
      <c r="S147" s="73"/>
      <c r="T147" s="73"/>
      <c r="U147" s="76"/>
      <c r="V147" s="26"/>
      <c r="W147" s="26"/>
      <c r="X147" s="26"/>
      <c r="Y147" s="26"/>
      <c r="Z147" s="26"/>
      <c r="AA147" s="26"/>
      <c r="AB147" s="26"/>
      <c r="AC147" s="26"/>
      <c r="AD147" s="26"/>
      <c r="AE147" s="26"/>
      <c r="AF147" s="26"/>
      <c r="AG147" s="26"/>
      <c r="AH147" s="26"/>
    </row>
    <row r="148" spans="1:34" ht="14.5">
      <c r="A148" s="67">
        <v>146</v>
      </c>
      <c r="B148" s="68"/>
      <c r="C148" s="69"/>
      <c r="D148" s="70"/>
      <c r="E148" s="69"/>
      <c r="F148" s="69"/>
      <c r="G148" s="70"/>
      <c r="H148" s="70"/>
      <c r="I148" s="70"/>
      <c r="J148" s="70"/>
      <c r="K148" s="70"/>
      <c r="L148" s="70"/>
      <c r="M148" s="70"/>
      <c r="N148" s="86"/>
      <c r="O148" s="88"/>
      <c r="P148" s="72"/>
      <c r="Q148" s="73"/>
      <c r="R148" s="72"/>
      <c r="S148" s="73"/>
      <c r="T148" s="73"/>
      <c r="U148" s="74"/>
      <c r="V148" s="26"/>
      <c r="W148" s="26"/>
      <c r="X148" s="26"/>
      <c r="Y148" s="26"/>
      <c r="Z148" s="26"/>
      <c r="AA148" s="26"/>
      <c r="AB148" s="26"/>
      <c r="AC148" s="26"/>
      <c r="AD148" s="26"/>
      <c r="AE148" s="26"/>
      <c r="AF148" s="26"/>
      <c r="AG148" s="26"/>
      <c r="AH148" s="26"/>
    </row>
    <row r="149" spans="1:34" ht="14.5">
      <c r="A149" s="67">
        <v>147</v>
      </c>
      <c r="B149" s="68"/>
      <c r="C149" s="69"/>
      <c r="D149" s="70"/>
      <c r="E149" s="69"/>
      <c r="F149" s="69"/>
      <c r="G149" s="70"/>
      <c r="H149" s="70"/>
      <c r="I149" s="70"/>
      <c r="J149" s="70"/>
      <c r="K149" s="70"/>
      <c r="L149" s="70"/>
      <c r="M149" s="70"/>
      <c r="N149" s="86"/>
      <c r="O149" s="88"/>
      <c r="P149" s="72"/>
      <c r="Q149" s="73"/>
      <c r="R149" s="72"/>
      <c r="S149" s="73"/>
      <c r="T149" s="73"/>
      <c r="U149" s="74"/>
      <c r="V149" s="26"/>
      <c r="W149" s="26"/>
      <c r="X149" s="26"/>
      <c r="Y149" s="26"/>
      <c r="Z149" s="26"/>
      <c r="AA149" s="26"/>
      <c r="AB149" s="26"/>
      <c r="AC149" s="26"/>
      <c r="AD149" s="26"/>
      <c r="AE149" s="26"/>
      <c r="AF149" s="26"/>
      <c r="AG149" s="26"/>
      <c r="AH149" s="26"/>
    </row>
    <row r="150" spans="1:34" ht="14.5">
      <c r="A150" s="67">
        <v>148</v>
      </c>
      <c r="B150" s="68"/>
      <c r="C150" s="69"/>
      <c r="D150" s="70"/>
      <c r="E150" s="69"/>
      <c r="F150" s="69"/>
      <c r="G150" s="70"/>
      <c r="H150" s="70"/>
      <c r="I150" s="70"/>
      <c r="J150" s="70"/>
      <c r="K150" s="70"/>
      <c r="L150" s="70"/>
      <c r="M150" s="70"/>
      <c r="N150" s="86"/>
      <c r="O150" s="73"/>
      <c r="P150" s="72"/>
      <c r="Q150" s="73"/>
      <c r="R150" s="72"/>
      <c r="S150" s="73"/>
      <c r="T150" s="73"/>
      <c r="U150" s="74"/>
      <c r="V150" s="26"/>
      <c r="W150" s="26"/>
      <c r="X150" s="26"/>
      <c r="Y150" s="26"/>
      <c r="Z150" s="26"/>
      <c r="AA150" s="26"/>
      <c r="AB150" s="26"/>
      <c r="AC150" s="26"/>
      <c r="AD150" s="26"/>
      <c r="AE150" s="26"/>
      <c r="AF150" s="26"/>
      <c r="AG150" s="26"/>
      <c r="AH150" s="26"/>
    </row>
    <row r="151" spans="1:34" ht="14.5">
      <c r="A151" s="67">
        <v>149</v>
      </c>
      <c r="B151" s="68"/>
      <c r="C151" s="69"/>
      <c r="D151" s="70"/>
      <c r="E151" s="69"/>
      <c r="F151" s="69"/>
      <c r="G151" s="70"/>
      <c r="H151" s="70"/>
      <c r="I151" s="70"/>
      <c r="J151" s="70"/>
      <c r="K151" s="70"/>
      <c r="L151" s="70"/>
      <c r="M151" s="70"/>
      <c r="N151" s="86"/>
      <c r="O151" s="88"/>
      <c r="P151" s="72"/>
      <c r="Q151" s="73"/>
      <c r="R151" s="72"/>
      <c r="S151" s="73"/>
      <c r="T151" s="73"/>
      <c r="U151" s="74"/>
      <c r="V151" s="26"/>
      <c r="W151" s="26"/>
      <c r="X151" s="26"/>
      <c r="Y151" s="26"/>
      <c r="Z151" s="26"/>
      <c r="AA151" s="26"/>
      <c r="AB151" s="26"/>
      <c r="AC151" s="26"/>
      <c r="AD151" s="26"/>
      <c r="AE151" s="26"/>
      <c r="AF151" s="26"/>
      <c r="AG151" s="26"/>
      <c r="AH151" s="26"/>
    </row>
    <row r="152" spans="1:34" ht="14.5">
      <c r="A152" s="67">
        <v>150</v>
      </c>
      <c r="B152" s="68"/>
      <c r="C152" s="69"/>
      <c r="D152" s="70"/>
      <c r="E152" s="69"/>
      <c r="F152" s="69"/>
      <c r="G152" s="70"/>
      <c r="H152" s="70"/>
      <c r="I152" s="70"/>
      <c r="J152" s="70"/>
      <c r="K152" s="70"/>
      <c r="L152" s="70"/>
      <c r="M152" s="70"/>
      <c r="N152" s="86"/>
      <c r="O152" s="70"/>
      <c r="P152" s="72"/>
      <c r="Q152" s="73"/>
      <c r="R152" s="72"/>
      <c r="S152" s="73"/>
      <c r="T152" s="73"/>
      <c r="U152" s="74"/>
      <c r="V152" s="26"/>
      <c r="W152" s="26"/>
      <c r="X152" s="26"/>
      <c r="Y152" s="26"/>
      <c r="Z152" s="26"/>
      <c r="AA152" s="26"/>
      <c r="AB152" s="26"/>
      <c r="AC152" s="26"/>
      <c r="AD152" s="26"/>
      <c r="AE152" s="26"/>
      <c r="AF152" s="26"/>
      <c r="AG152" s="26"/>
      <c r="AH152" s="26"/>
    </row>
    <row r="153" spans="1:34" ht="14.5">
      <c r="A153" s="67">
        <v>151</v>
      </c>
      <c r="B153" s="68"/>
      <c r="C153" s="69"/>
      <c r="D153" s="70"/>
      <c r="E153" s="69"/>
      <c r="F153" s="69"/>
      <c r="G153" s="70"/>
      <c r="H153" s="70"/>
      <c r="I153" s="70"/>
      <c r="J153" s="70"/>
      <c r="K153" s="70"/>
      <c r="L153" s="70"/>
      <c r="M153" s="70"/>
      <c r="N153" s="86"/>
      <c r="O153" s="70"/>
      <c r="P153" s="72"/>
      <c r="Q153" s="73"/>
      <c r="R153" s="72"/>
      <c r="S153" s="73"/>
      <c r="T153" s="73"/>
      <c r="U153" s="74"/>
      <c r="V153" s="26"/>
      <c r="W153" s="26"/>
      <c r="X153" s="26"/>
      <c r="Y153" s="26"/>
      <c r="Z153" s="26"/>
      <c r="AA153" s="26"/>
      <c r="AB153" s="26"/>
      <c r="AC153" s="26"/>
      <c r="AD153" s="26"/>
      <c r="AE153" s="26"/>
      <c r="AF153" s="26"/>
      <c r="AG153" s="26"/>
      <c r="AH153" s="26"/>
    </row>
    <row r="154" spans="1:34" ht="14.5">
      <c r="A154" s="67">
        <v>152</v>
      </c>
      <c r="B154" s="68"/>
      <c r="C154" s="69"/>
      <c r="D154" s="70"/>
      <c r="E154" s="69"/>
      <c r="F154" s="69"/>
      <c r="G154" s="70"/>
      <c r="H154" s="70"/>
      <c r="I154" s="70"/>
      <c r="J154" s="70"/>
      <c r="K154" s="70"/>
      <c r="L154" s="70"/>
      <c r="M154" s="70"/>
      <c r="N154" s="86"/>
      <c r="O154" s="86"/>
      <c r="P154" s="72"/>
      <c r="Q154" s="73"/>
      <c r="R154" s="72"/>
      <c r="S154" s="73"/>
      <c r="T154" s="73"/>
      <c r="U154" s="74"/>
      <c r="V154" s="26"/>
      <c r="W154" s="26"/>
      <c r="X154" s="26"/>
      <c r="Y154" s="26"/>
      <c r="Z154" s="26"/>
      <c r="AA154" s="26"/>
      <c r="AB154" s="26"/>
      <c r="AC154" s="26"/>
      <c r="AD154" s="26"/>
      <c r="AE154" s="26"/>
      <c r="AF154" s="26"/>
      <c r="AG154" s="26"/>
      <c r="AH154" s="26"/>
    </row>
    <row r="155" spans="1:34" ht="14.5">
      <c r="A155" s="67">
        <v>153</v>
      </c>
      <c r="B155" s="68"/>
      <c r="C155" s="69"/>
      <c r="D155" s="70"/>
      <c r="E155" s="69"/>
      <c r="F155" s="69"/>
      <c r="G155" s="70"/>
      <c r="H155" s="70"/>
      <c r="I155" s="70"/>
      <c r="J155" s="70"/>
      <c r="K155" s="70"/>
      <c r="L155" s="70"/>
      <c r="M155" s="70"/>
      <c r="N155" s="86"/>
      <c r="O155" s="88"/>
      <c r="P155" s="72"/>
      <c r="Q155" s="73"/>
      <c r="R155" s="72"/>
      <c r="S155" s="73"/>
      <c r="T155" s="73"/>
      <c r="U155" s="74"/>
      <c r="V155" s="26"/>
      <c r="W155" s="26"/>
      <c r="X155" s="26"/>
      <c r="Y155" s="26"/>
      <c r="Z155" s="26"/>
      <c r="AA155" s="26"/>
      <c r="AB155" s="26"/>
      <c r="AC155" s="26"/>
      <c r="AD155" s="26"/>
      <c r="AE155" s="26"/>
      <c r="AF155" s="26"/>
      <c r="AG155" s="26"/>
      <c r="AH155" s="26"/>
    </row>
    <row r="156" spans="1:34" ht="14.5">
      <c r="A156" s="67">
        <v>154</v>
      </c>
      <c r="B156" s="68"/>
      <c r="C156" s="69"/>
      <c r="D156" s="70"/>
      <c r="E156" s="69"/>
      <c r="F156" s="69"/>
      <c r="G156" s="70"/>
      <c r="H156" s="70"/>
      <c r="I156" s="70"/>
      <c r="J156" s="70"/>
      <c r="K156" s="70"/>
      <c r="L156" s="70"/>
      <c r="M156" s="70"/>
      <c r="N156" s="86"/>
      <c r="O156" s="88"/>
      <c r="P156" s="72"/>
      <c r="Q156" s="73"/>
      <c r="R156" s="72"/>
      <c r="S156" s="73"/>
      <c r="T156" s="73"/>
      <c r="U156" s="74"/>
      <c r="V156" s="26"/>
      <c r="W156" s="26"/>
      <c r="X156" s="26"/>
      <c r="Y156" s="26"/>
      <c r="Z156" s="26"/>
      <c r="AA156" s="26"/>
      <c r="AB156" s="26"/>
      <c r="AC156" s="26"/>
      <c r="AD156" s="26"/>
      <c r="AE156" s="26"/>
      <c r="AF156" s="26"/>
      <c r="AG156" s="26"/>
      <c r="AH156" s="26"/>
    </row>
    <row r="157" spans="1:34" ht="14.5">
      <c r="A157" s="67">
        <v>155</v>
      </c>
      <c r="B157" s="68"/>
      <c r="C157" s="69"/>
      <c r="D157" s="70"/>
      <c r="E157" s="69"/>
      <c r="F157" s="69"/>
      <c r="G157" s="70"/>
      <c r="H157" s="70"/>
      <c r="I157" s="70"/>
      <c r="J157" s="70"/>
      <c r="K157" s="70"/>
      <c r="L157" s="70"/>
      <c r="M157" s="70"/>
      <c r="N157" s="86"/>
      <c r="O157" s="70"/>
      <c r="P157" s="72"/>
      <c r="Q157" s="73"/>
      <c r="R157" s="72"/>
      <c r="S157" s="73"/>
      <c r="T157" s="73"/>
      <c r="U157" s="76"/>
      <c r="V157" s="26"/>
      <c r="W157" s="26"/>
      <c r="X157" s="26"/>
      <c r="Y157" s="26"/>
      <c r="Z157" s="26"/>
      <c r="AA157" s="26"/>
      <c r="AB157" s="26"/>
      <c r="AC157" s="26"/>
      <c r="AD157" s="26"/>
      <c r="AE157" s="26"/>
      <c r="AF157" s="26"/>
      <c r="AG157" s="26"/>
      <c r="AH157" s="26"/>
    </row>
    <row r="158" spans="1:34" ht="14.5">
      <c r="A158" s="67">
        <v>156</v>
      </c>
      <c r="B158" s="68"/>
      <c r="C158" s="69"/>
      <c r="D158" s="70"/>
      <c r="E158" s="69"/>
      <c r="F158" s="69"/>
      <c r="G158" s="70"/>
      <c r="H158" s="70"/>
      <c r="I158" s="70"/>
      <c r="J158" s="70"/>
      <c r="K158" s="70"/>
      <c r="L158" s="70"/>
      <c r="M158" s="70"/>
      <c r="N158" s="86"/>
      <c r="O158" s="70"/>
      <c r="P158" s="72"/>
      <c r="Q158" s="73"/>
      <c r="R158" s="72"/>
      <c r="S158" s="73"/>
      <c r="T158" s="73"/>
      <c r="U158" s="74"/>
      <c r="V158" s="26"/>
      <c r="W158" s="26"/>
      <c r="X158" s="26"/>
      <c r="Y158" s="26"/>
      <c r="Z158" s="26"/>
      <c r="AA158" s="26"/>
      <c r="AB158" s="26"/>
      <c r="AC158" s="26"/>
      <c r="AD158" s="26"/>
      <c r="AE158" s="26"/>
      <c r="AF158" s="26"/>
      <c r="AG158" s="26"/>
      <c r="AH158" s="26"/>
    </row>
    <row r="159" spans="1:34" ht="14.5">
      <c r="A159" s="67">
        <v>157</v>
      </c>
      <c r="B159" s="68"/>
      <c r="C159" s="69"/>
      <c r="D159" s="70"/>
      <c r="E159" s="69"/>
      <c r="F159" s="69"/>
      <c r="G159" s="70"/>
      <c r="H159" s="70"/>
      <c r="I159" s="70"/>
      <c r="J159" s="70"/>
      <c r="K159" s="70"/>
      <c r="L159" s="70"/>
      <c r="M159" s="70"/>
      <c r="N159" s="86"/>
      <c r="O159" s="88"/>
      <c r="P159" s="72"/>
      <c r="Q159" s="73"/>
      <c r="R159" s="72"/>
      <c r="S159" s="73"/>
      <c r="T159" s="73"/>
      <c r="U159" s="74"/>
      <c r="V159" s="26"/>
      <c r="W159" s="26"/>
      <c r="X159" s="26"/>
      <c r="Y159" s="26"/>
      <c r="Z159" s="26"/>
      <c r="AA159" s="26"/>
      <c r="AB159" s="26"/>
      <c r="AC159" s="26"/>
      <c r="AD159" s="26"/>
      <c r="AE159" s="26"/>
      <c r="AF159" s="26"/>
      <c r="AG159" s="26"/>
      <c r="AH159" s="26"/>
    </row>
    <row r="160" spans="1:34" ht="14.5">
      <c r="A160" s="67">
        <v>158</v>
      </c>
      <c r="B160" s="68"/>
      <c r="C160" s="69"/>
      <c r="D160" s="70"/>
      <c r="E160" s="69"/>
      <c r="F160" s="69"/>
      <c r="G160" s="70"/>
      <c r="H160" s="70"/>
      <c r="I160" s="70"/>
      <c r="J160" s="70"/>
      <c r="K160" s="70"/>
      <c r="L160" s="70"/>
      <c r="M160" s="70"/>
      <c r="N160" s="86"/>
      <c r="O160" s="70"/>
      <c r="P160" s="72"/>
      <c r="Q160" s="73"/>
      <c r="R160" s="72"/>
      <c r="S160" s="73"/>
      <c r="T160" s="73"/>
      <c r="U160" s="74"/>
      <c r="V160" s="26"/>
      <c r="W160" s="26"/>
      <c r="X160" s="26"/>
      <c r="Y160" s="26"/>
      <c r="Z160" s="26"/>
      <c r="AA160" s="26"/>
      <c r="AB160" s="26"/>
      <c r="AC160" s="26"/>
      <c r="AD160" s="26"/>
      <c r="AE160" s="26"/>
      <c r="AF160" s="26"/>
      <c r="AG160" s="26"/>
      <c r="AH160" s="26"/>
    </row>
    <row r="161" spans="1:34" ht="14.5">
      <c r="A161" s="67">
        <v>159</v>
      </c>
      <c r="B161" s="68"/>
      <c r="C161" s="69"/>
      <c r="D161" s="70"/>
      <c r="E161" s="69"/>
      <c r="F161" s="69"/>
      <c r="G161" s="70"/>
      <c r="H161" s="70"/>
      <c r="I161" s="70"/>
      <c r="J161" s="70"/>
      <c r="K161" s="70"/>
      <c r="L161" s="70"/>
      <c r="M161" s="70"/>
      <c r="N161" s="86"/>
      <c r="O161" s="88"/>
      <c r="P161" s="72"/>
      <c r="Q161" s="73"/>
      <c r="R161" s="72"/>
      <c r="S161" s="73"/>
      <c r="T161" s="73"/>
      <c r="U161" s="74"/>
      <c r="V161" s="26"/>
      <c r="W161" s="26"/>
      <c r="X161" s="26"/>
      <c r="Y161" s="26"/>
      <c r="Z161" s="26"/>
      <c r="AA161" s="26"/>
      <c r="AB161" s="26"/>
      <c r="AC161" s="26"/>
      <c r="AD161" s="26"/>
      <c r="AE161" s="26"/>
      <c r="AF161" s="26"/>
      <c r="AG161" s="26"/>
      <c r="AH161" s="26"/>
    </row>
    <row r="162" spans="1:34" ht="14.5">
      <c r="A162" s="67">
        <v>160</v>
      </c>
      <c r="B162" s="68"/>
      <c r="C162" s="69"/>
      <c r="D162" s="70"/>
      <c r="E162" s="69"/>
      <c r="F162" s="69"/>
      <c r="G162" s="70"/>
      <c r="H162" s="70"/>
      <c r="I162" s="70"/>
      <c r="J162" s="70"/>
      <c r="K162" s="70"/>
      <c r="L162" s="70"/>
      <c r="M162" s="70"/>
      <c r="N162" s="86"/>
      <c r="O162" s="88"/>
      <c r="P162" s="72"/>
      <c r="Q162" s="73"/>
      <c r="R162" s="72"/>
      <c r="S162" s="73"/>
      <c r="T162" s="73"/>
      <c r="U162" s="76"/>
      <c r="V162" s="26"/>
      <c r="W162" s="26"/>
      <c r="X162" s="26"/>
      <c r="Y162" s="26"/>
      <c r="Z162" s="26"/>
      <c r="AA162" s="26"/>
      <c r="AB162" s="26"/>
      <c r="AC162" s="26"/>
      <c r="AD162" s="26"/>
      <c r="AE162" s="26"/>
      <c r="AF162" s="26"/>
      <c r="AG162" s="26"/>
      <c r="AH162" s="26"/>
    </row>
    <row r="163" spans="1:34" ht="14.5">
      <c r="A163" s="67">
        <v>161</v>
      </c>
      <c r="B163" s="68"/>
      <c r="C163" s="69"/>
      <c r="D163" s="70"/>
      <c r="E163" s="69"/>
      <c r="F163" s="69"/>
      <c r="G163" s="70"/>
      <c r="H163" s="70"/>
      <c r="I163" s="70"/>
      <c r="J163" s="70"/>
      <c r="K163" s="70"/>
      <c r="L163" s="70"/>
      <c r="M163" s="70"/>
      <c r="N163" s="86"/>
      <c r="O163" s="88"/>
      <c r="P163" s="72"/>
      <c r="Q163" s="73"/>
      <c r="R163" s="72"/>
      <c r="S163" s="73"/>
      <c r="T163" s="73"/>
      <c r="U163" s="74"/>
      <c r="V163" s="26"/>
      <c r="W163" s="26"/>
      <c r="X163" s="26"/>
      <c r="Y163" s="26"/>
      <c r="Z163" s="26"/>
      <c r="AA163" s="26"/>
      <c r="AB163" s="26"/>
      <c r="AC163" s="26"/>
      <c r="AD163" s="26"/>
      <c r="AE163" s="26"/>
      <c r="AF163" s="26"/>
      <c r="AG163" s="26"/>
      <c r="AH163" s="26"/>
    </row>
    <row r="164" spans="1:34" ht="14.5">
      <c r="A164" s="67">
        <v>162</v>
      </c>
      <c r="B164" s="68"/>
      <c r="C164" s="69"/>
      <c r="D164" s="70"/>
      <c r="E164" s="69"/>
      <c r="F164" s="69"/>
      <c r="G164" s="70"/>
      <c r="H164" s="70"/>
      <c r="I164" s="70"/>
      <c r="J164" s="70"/>
      <c r="K164" s="70"/>
      <c r="L164" s="70"/>
      <c r="M164" s="70"/>
      <c r="N164" s="86"/>
      <c r="O164" s="88"/>
      <c r="P164" s="72"/>
      <c r="Q164" s="73"/>
      <c r="R164" s="72"/>
      <c r="S164" s="73"/>
      <c r="T164" s="73"/>
      <c r="U164" s="76"/>
      <c r="V164" s="26"/>
      <c r="W164" s="26"/>
      <c r="X164" s="26"/>
      <c r="Y164" s="26"/>
      <c r="Z164" s="26"/>
      <c r="AA164" s="26"/>
      <c r="AB164" s="26"/>
      <c r="AC164" s="26"/>
      <c r="AD164" s="26"/>
      <c r="AE164" s="26"/>
      <c r="AF164" s="26"/>
      <c r="AG164" s="26"/>
      <c r="AH164" s="26"/>
    </row>
    <row r="165" spans="1:34" ht="14.5">
      <c r="A165" s="67">
        <v>163</v>
      </c>
      <c r="B165" s="68"/>
      <c r="C165" s="69"/>
      <c r="D165" s="70"/>
      <c r="E165" s="69"/>
      <c r="F165" s="69"/>
      <c r="G165" s="70"/>
      <c r="H165" s="70"/>
      <c r="I165" s="70"/>
      <c r="J165" s="70"/>
      <c r="K165" s="70"/>
      <c r="L165" s="70"/>
      <c r="M165" s="70"/>
      <c r="N165" s="86"/>
      <c r="O165" s="88"/>
      <c r="P165" s="72"/>
      <c r="Q165" s="73"/>
      <c r="R165" s="72"/>
      <c r="S165" s="73"/>
      <c r="T165" s="73"/>
      <c r="U165" s="74"/>
      <c r="V165" s="26"/>
      <c r="W165" s="26"/>
      <c r="X165" s="26"/>
      <c r="Y165" s="26"/>
      <c r="Z165" s="26"/>
      <c r="AA165" s="26"/>
      <c r="AB165" s="26"/>
      <c r="AC165" s="26"/>
      <c r="AD165" s="26"/>
      <c r="AE165" s="26"/>
      <c r="AF165" s="26"/>
      <c r="AG165" s="26"/>
      <c r="AH165" s="26"/>
    </row>
    <row r="166" spans="1:34" ht="14.5">
      <c r="A166" s="67">
        <v>164</v>
      </c>
      <c r="B166" s="68"/>
      <c r="C166" s="69"/>
      <c r="D166" s="70"/>
      <c r="E166" s="69"/>
      <c r="F166" s="69"/>
      <c r="G166" s="70"/>
      <c r="H166" s="70"/>
      <c r="I166" s="70"/>
      <c r="J166" s="70"/>
      <c r="K166" s="70"/>
      <c r="L166" s="70"/>
      <c r="M166" s="70"/>
      <c r="N166" s="86"/>
      <c r="O166" s="88"/>
      <c r="P166" s="72"/>
      <c r="Q166" s="73"/>
      <c r="R166" s="72"/>
      <c r="S166" s="73"/>
      <c r="T166" s="73"/>
      <c r="U166" s="76"/>
      <c r="V166" s="26"/>
      <c r="W166" s="26"/>
      <c r="X166" s="26"/>
      <c r="Y166" s="26"/>
      <c r="Z166" s="26"/>
      <c r="AA166" s="26"/>
      <c r="AB166" s="26"/>
      <c r="AC166" s="26"/>
      <c r="AD166" s="26"/>
      <c r="AE166" s="26"/>
      <c r="AF166" s="26"/>
      <c r="AG166" s="26"/>
      <c r="AH166" s="26"/>
    </row>
    <row r="167" spans="1:34" ht="14.5">
      <c r="A167" s="67">
        <v>165</v>
      </c>
      <c r="B167" s="68"/>
      <c r="C167" s="69"/>
      <c r="D167" s="70"/>
      <c r="E167" s="69"/>
      <c r="F167" s="69"/>
      <c r="G167" s="70"/>
      <c r="H167" s="70"/>
      <c r="I167" s="70"/>
      <c r="J167" s="70"/>
      <c r="K167" s="70"/>
      <c r="L167" s="70"/>
      <c r="M167" s="70"/>
      <c r="N167" s="86"/>
      <c r="O167" s="88"/>
      <c r="P167" s="72"/>
      <c r="Q167" s="73"/>
      <c r="R167" s="72"/>
      <c r="S167" s="73"/>
      <c r="T167" s="73"/>
      <c r="U167" s="76"/>
      <c r="V167" s="26"/>
      <c r="W167" s="26"/>
      <c r="X167" s="26"/>
      <c r="Y167" s="26"/>
      <c r="Z167" s="26"/>
      <c r="AA167" s="26"/>
      <c r="AB167" s="26"/>
      <c r="AC167" s="26"/>
      <c r="AD167" s="26"/>
      <c r="AE167" s="26"/>
      <c r="AF167" s="26"/>
      <c r="AG167" s="26"/>
      <c r="AH167" s="26"/>
    </row>
    <row r="168" spans="1:34" ht="14.5">
      <c r="A168" s="67">
        <v>166</v>
      </c>
      <c r="B168" s="68"/>
      <c r="C168" s="69"/>
      <c r="D168" s="70"/>
      <c r="E168" s="69"/>
      <c r="F168" s="69"/>
      <c r="G168" s="70"/>
      <c r="H168" s="70"/>
      <c r="I168" s="70"/>
      <c r="J168" s="70"/>
      <c r="K168" s="70"/>
      <c r="L168" s="70"/>
      <c r="M168" s="70"/>
      <c r="N168" s="86"/>
      <c r="O168" s="88"/>
      <c r="P168" s="72"/>
      <c r="Q168" s="73"/>
      <c r="R168" s="72"/>
      <c r="S168" s="73"/>
      <c r="T168" s="73"/>
      <c r="U168" s="74"/>
      <c r="V168" s="26"/>
      <c r="W168" s="26"/>
      <c r="X168" s="26"/>
      <c r="Y168" s="26"/>
      <c r="Z168" s="26"/>
      <c r="AA168" s="26"/>
      <c r="AB168" s="26"/>
      <c r="AC168" s="26"/>
      <c r="AD168" s="26"/>
      <c r="AE168" s="26"/>
      <c r="AF168" s="26"/>
      <c r="AG168" s="26"/>
      <c r="AH168" s="26"/>
    </row>
    <row r="169" spans="1:34" ht="14.5">
      <c r="A169" s="67">
        <v>167</v>
      </c>
      <c r="B169" s="68"/>
      <c r="C169" s="69"/>
      <c r="D169" s="70"/>
      <c r="E169" s="69"/>
      <c r="F169" s="69"/>
      <c r="G169" s="70"/>
      <c r="H169" s="70"/>
      <c r="I169" s="70"/>
      <c r="J169" s="70"/>
      <c r="K169" s="70"/>
      <c r="L169" s="70"/>
      <c r="M169" s="70"/>
      <c r="N169" s="86"/>
      <c r="O169" s="88"/>
      <c r="P169" s="72"/>
      <c r="Q169" s="73"/>
      <c r="R169" s="72"/>
      <c r="S169" s="73"/>
      <c r="T169" s="73"/>
      <c r="U169" s="74"/>
      <c r="V169" s="26"/>
      <c r="W169" s="26"/>
      <c r="X169" s="26"/>
      <c r="Y169" s="26"/>
      <c r="Z169" s="26"/>
      <c r="AA169" s="26"/>
      <c r="AB169" s="26"/>
      <c r="AC169" s="26"/>
      <c r="AD169" s="26"/>
      <c r="AE169" s="26"/>
      <c r="AF169" s="26"/>
      <c r="AG169" s="26"/>
      <c r="AH169" s="26"/>
    </row>
    <row r="170" spans="1:34" ht="14.5">
      <c r="A170" s="67">
        <v>168</v>
      </c>
      <c r="B170" s="68"/>
      <c r="C170" s="69"/>
      <c r="D170" s="70"/>
      <c r="E170" s="69"/>
      <c r="F170" s="69"/>
      <c r="G170" s="70"/>
      <c r="H170" s="70"/>
      <c r="I170" s="70"/>
      <c r="J170" s="70"/>
      <c r="K170" s="70"/>
      <c r="L170" s="70"/>
      <c r="M170" s="70"/>
      <c r="N170" s="86"/>
      <c r="O170" s="88"/>
      <c r="P170" s="72"/>
      <c r="Q170" s="73"/>
      <c r="R170" s="72"/>
      <c r="S170" s="73"/>
      <c r="T170" s="73"/>
      <c r="U170" s="74"/>
      <c r="V170" s="26"/>
      <c r="W170" s="26"/>
      <c r="X170" s="26"/>
      <c r="Y170" s="26"/>
      <c r="Z170" s="26"/>
      <c r="AA170" s="26"/>
      <c r="AB170" s="26"/>
      <c r="AC170" s="26"/>
      <c r="AD170" s="26"/>
      <c r="AE170" s="26"/>
      <c r="AF170" s="26"/>
      <c r="AG170" s="26"/>
      <c r="AH170" s="26"/>
    </row>
    <row r="171" spans="1:34" ht="14.5">
      <c r="A171" s="67">
        <v>169</v>
      </c>
      <c r="B171" s="68"/>
      <c r="C171" s="69"/>
      <c r="D171" s="70"/>
      <c r="E171" s="69"/>
      <c r="F171" s="69"/>
      <c r="G171" s="70"/>
      <c r="H171" s="70"/>
      <c r="I171" s="70"/>
      <c r="J171" s="70"/>
      <c r="K171" s="70"/>
      <c r="L171" s="70"/>
      <c r="M171" s="70"/>
      <c r="N171" s="86"/>
      <c r="O171" s="88"/>
      <c r="P171" s="72"/>
      <c r="Q171" s="73"/>
      <c r="R171" s="72"/>
      <c r="S171" s="73"/>
      <c r="T171" s="73"/>
      <c r="U171" s="74"/>
      <c r="V171" s="26"/>
      <c r="W171" s="26"/>
      <c r="X171" s="26"/>
      <c r="Y171" s="26"/>
      <c r="Z171" s="26"/>
      <c r="AA171" s="26"/>
      <c r="AB171" s="26"/>
      <c r="AC171" s="26"/>
      <c r="AD171" s="26"/>
      <c r="AE171" s="26"/>
      <c r="AF171" s="26"/>
      <c r="AG171" s="26"/>
      <c r="AH171" s="26"/>
    </row>
    <row r="172" spans="1:34" ht="14.5">
      <c r="A172" s="67">
        <v>170</v>
      </c>
      <c r="B172" s="68"/>
      <c r="C172" s="69"/>
      <c r="D172" s="70"/>
      <c r="E172" s="69"/>
      <c r="F172" s="69"/>
      <c r="G172" s="70"/>
      <c r="H172" s="70"/>
      <c r="I172" s="70"/>
      <c r="J172" s="70"/>
      <c r="K172" s="70"/>
      <c r="L172" s="70"/>
      <c r="M172" s="70"/>
      <c r="N172" s="86"/>
      <c r="O172" s="88"/>
      <c r="P172" s="72"/>
      <c r="Q172" s="73"/>
      <c r="R172" s="72"/>
      <c r="S172" s="73"/>
      <c r="T172" s="73"/>
      <c r="U172" s="74"/>
      <c r="V172" s="26"/>
      <c r="W172" s="26"/>
      <c r="X172" s="26"/>
      <c r="Y172" s="26"/>
      <c r="Z172" s="26"/>
      <c r="AA172" s="26"/>
      <c r="AB172" s="26"/>
      <c r="AC172" s="26"/>
      <c r="AD172" s="26"/>
      <c r="AE172" s="26"/>
      <c r="AF172" s="26"/>
      <c r="AG172" s="26"/>
      <c r="AH172" s="26"/>
    </row>
    <row r="173" spans="1:34" ht="14.5">
      <c r="A173" s="67">
        <v>171</v>
      </c>
      <c r="B173" s="68"/>
      <c r="C173" s="67" t="str">
        <f t="array" aca="1" ref="C173" ca="1">IFERROR(_xludf.XLOOKUP(D173,master_daerah!B:B,master_daerah!A:A),"")</f>
        <v/>
      </c>
      <c r="D173" s="86"/>
      <c r="E173" s="69"/>
      <c r="F173" s="69"/>
      <c r="G173" s="70"/>
      <c r="H173" s="70"/>
      <c r="I173" s="70"/>
      <c r="J173" s="70"/>
      <c r="K173" s="70"/>
      <c r="L173" s="70"/>
      <c r="M173" s="70"/>
      <c r="N173" s="86"/>
      <c r="O173" s="88"/>
      <c r="P173" s="72"/>
      <c r="Q173" s="73"/>
      <c r="R173" s="72"/>
      <c r="S173" s="73"/>
      <c r="T173" s="73"/>
      <c r="U173" s="74"/>
      <c r="V173" s="26"/>
      <c r="W173" s="26"/>
      <c r="X173" s="26"/>
      <c r="Y173" s="26"/>
      <c r="Z173" s="26"/>
      <c r="AA173" s="26"/>
      <c r="AB173" s="26"/>
      <c r="AC173" s="26"/>
      <c r="AD173" s="26"/>
      <c r="AE173" s="26"/>
      <c r="AF173" s="26"/>
      <c r="AG173" s="26"/>
      <c r="AH173" s="26"/>
    </row>
    <row r="174" spans="1:34" ht="14.5">
      <c r="A174" s="67">
        <v>172</v>
      </c>
      <c r="B174" s="68"/>
      <c r="C174" s="69"/>
      <c r="D174" s="70"/>
      <c r="E174" s="69"/>
      <c r="F174" s="69"/>
      <c r="G174" s="70"/>
      <c r="H174" s="70"/>
      <c r="I174" s="70"/>
      <c r="J174" s="70"/>
      <c r="K174" s="70"/>
      <c r="L174" s="70"/>
      <c r="M174" s="70"/>
      <c r="N174" s="86"/>
      <c r="O174" s="88"/>
      <c r="P174" s="72"/>
      <c r="Q174" s="73"/>
      <c r="R174" s="72"/>
      <c r="S174" s="73"/>
      <c r="T174" s="73"/>
      <c r="U174" s="74"/>
      <c r="V174" s="26"/>
      <c r="W174" s="26"/>
      <c r="X174" s="26"/>
      <c r="Y174" s="26"/>
      <c r="Z174" s="26"/>
      <c r="AA174" s="26"/>
      <c r="AB174" s="26"/>
      <c r="AC174" s="26"/>
      <c r="AD174" s="26"/>
      <c r="AE174" s="26"/>
      <c r="AF174" s="26"/>
      <c r="AG174" s="26"/>
      <c r="AH174" s="26"/>
    </row>
    <row r="175" spans="1:34" ht="14.5">
      <c r="A175" s="67">
        <v>173</v>
      </c>
      <c r="B175" s="68"/>
      <c r="C175" s="69"/>
      <c r="D175" s="70"/>
      <c r="E175" s="69"/>
      <c r="F175" s="69"/>
      <c r="G175" s="70"/>
      <c r="H175" s="70"/>
      <c r="I175" s="70"/>
      <c r="J175" s="70"/>
      <c r="K175" s="70"/>
      <c r="L175" s="70"/>
      <c r="M175" s="70"/>
      <c r="N175" s="86"/>
      <c r="O175" s="70"/>
      <c r="P175" s="72"/>
      <c r="Q175" s="73"/>
      <c r="R175" s="72"/>
      <c r="S175" s="73"/>
      <c r="T175" s="73"/>
      <c r="U175" s="74"/>
      <c r="V175" s="26"/>
      <c r="W175" s="26"/>
      <c r="X175" s="26"/>
      <c r="Y175" s="26"/>
      <c r="Z175" s="26"/>
      <c r="AA175" s="26"/>
      <c r="AB175" s="26"/>
      <c r="AC175" s="26"/>
      <c r="AD175" s="26"/>
      <c r="AE175" s="26"/>
      <c r="AF175" s="26"/>
      <c r="AG175" s="26"/>
      <c r="AH175" s="26"/>
    </row>
    <row r="176" spans="1:34" ht="14.5">
      <c r="A176" s="67">
        <v>174</v>
      </c>
      <c r="B176" s="68"/>
      <c r="C176" s="69"/>
      <c r="D176" s="70"/>
      <c r="E176" s="69"/>
      <c r="F176" s="69"/>
      <c r="G176" s="70"/>
      <c r="H176" s="70"/>
      <c r="I176" s="70"/>
      <c r="J176" s="70"/>
      <c r="K176" s="70"/>
      <c r="L176" s="70"/>
      <c r="M176" s="70"/>
      <c r="N176" s="86"/>
      <c r="O176" s="70"/>
      <c r="P176" s="72"/>
      <c r="Q176" s="73"/>
      <c r="R176" s="72"/>
      <c r="S176" s="73"/>
      <c r="T176" s="73"/>
      <c r="U176" s="74"/>
      <c r="V176" s="26"/>
      <c r="W176" s="26"/>
      <c r="X176" s="26"/>
      <c r="Y176" s="26"/>
      <c r="Z176" s="26"/>
      <c r="AA176" s="26"/>
      <c r="AB176" s="26"/>
      <c r="AC176" s="26"/>
      <c r="AD176" s="26"/>
      <c r="AE176" s="26"/>
      <c r="AF176" s="26"/>
      <c r="AG176" s="26"/>
      <c r="AH176" s="26"/>
    </row>
    <row r="177" spans="1:34" ht="14.5">
      <c r="A177" s="67">
        <v>175</v>
      </c>
      <c r="B177" s="68"/>
      <c r="C177" s="69"/>
      <c r="D177" s="70"/>
      <c r="E177" s="69"/>
      <c r="F177" s="69"/>
      <c r="G177" s="70"/>
      <c r="H177" s="70"/>
      <c r="I177" s="70"/>
      <c r="J177" s="70"/>
      <c r="K177" s="70"/>
      <c r="L177" s="70"/>
      <c r="M177" s="70"/>
      <c r="N177" s="86"/>
      <c r="O177" s="70"/>
      <c r="P177" s="72"/>
      <c r="Q177" s="73"/>
      <c r="R177" s="72"/>
      <c r="S177" s="73"/>
      <c r="T177" s="73"/>
      <c r="U177" s="74"/>
      <c r="V177" s="26"/>
      <c r="W177" s="26"/>
      <c r="X177" s="26"/>
      <c r="Y177" s="26"/>
      <c r="Z177" s="26"/>
      <c r="AA177" s="26"/>
      <c r="AB177" s="26"/>
      <c r="AC177" s="26"/>
      <c r="AD177" s="26"/>
      <c r="AE177" s="26"/>
      <c r="AF177" s="26"/>
      <c r="AG177" s="26"/>
      <c r="AH177" s="26"/>
    </row>
    <row r="178" spans="1:34" ht="14.5">
      <c r="A178" s="67">
        <v>176</v>
      </c>
      <c r="B178" s="68"/>
      <c r="C178" s="69"/>
      <c r="D178" s="70"/>
      <c r="E178" s="69"/>
      <c r="F178" s="69"/>
      <c r="G178" s="70"/>
      <c r="H178" s="70"/>
      <c r="I178" s="70"/>
      <c r="J178" s="70"/>
      <c r="K178" s="70"/>
      <c r="L178" s="70"/>
      <c r="M178" s="70"/>
      <c r="N178" s="86"/>
      <c r="O178" s="70"/>
      <c r="P178" s="72"/>
      <c r="Q178" s="73"/>
      <c r="R178" s="72"/>
      <c r="S178" s="73"/>
      <c r="T178" s="73"/>
      <c r="U178" s="74"/>
      <c r="V178" s="26"/>
      <c r="W178" s="26"/>
      <c r="X178" s="26"/>
      <c r="Y178" s="26"/>
      <c r="Z178" s="26"/>
      <c r="AA178" s="26"/>
      <c r="AB178" s="26"/>
      <c r="AC178" s="26"/>
      <c r="AD178" s="26"/>
      <c r="AE178" s="26"/>
      <c r="AF178" s="26"/>
      <c r="AG178" s="26"/>
      <c r="AH178" s="26"/>
    </row>
    <row r="179" spans="1:34" ht="14.5">
      <c r="A179" s="67">
        <v>177</v>
      </c>
      <c r="B179" s="68"/>
      <c r="C179" s="67" t="str">
        <f t="array" aca="1" ref="C179" ca="1">IFERROR(_xludf.XLOOKUP(D179,master_daerah!B:B,master_daerah!A:A),"")</f>
        <v/>
      </c>
      <c r="D179" s="86"/>
      <c r="E179" s="69"/>
      <c r="F179" s="69"/>
      <c r="G179" s="70"/>
      <c r="H179" s="70"/>
      <c r="I179" s="70"/>
      <c r="J179" s="70"/>
      <c r="K179" s="70"/>
      <c r="L179" s="70"/>
      <c r="M179" s="70"/>
      <c r="N179" s="86"/>
      <c r="O179" s="70"/>
      <c r="P179" s="72"/>
      <c r="Q179" s="73"/>
      <c r="R179" s="72"/>
      <c r="S179" s="73"/>
      <c r="T179" s="73"/>
      <c r="U179" s="74"/>
      <c r="V179" s="26"/>
      <c r="W179" s="26"/>
      <c r="X179" s="26"/>
      <c r="Y179" s="26"/>
      <c r="Z179" s="26"/>
      <c r="AA179" s="26"/>
      <c r="AB179" s="26"/>
      <c r="AC179" s="26"/>
      <c r="AD179" s="26"/>
      <c r="AE179" s="26"/>
      <c r="AF179" s="26"/>
      <c r="AG179" s="26"/>
      <c r="AH179" s="26"/>
    </row>
    <row r="180" spans="1:34" ht="14.5">
      <c r="A180" s="67">
        <v>178</v>
      </c>
      <c r="B180" s="68"/>
      <c r="C180" s="69"/>
      <c r="D180" s="70"/>
      <c r="E180" s="69"/>
      <c r="F180" s="69"/>
      <c r="G180" s="70"/>
      <c r="H180" s="70"/>
      <c r="I180" s="70"/>
      <c r="J180" s="70"/>
      <c r="K180" s="70"/>
      <c r="L180" s="70"/>
      <c r="M180" s="70"/>
      <c r="N180" s="86"/>
      <c r="O180" s="88"/>
      <c r="P180" s="72"/>
      <c r="Q180" s="73"/>
      <c r="R180" s="72"/>
      <c r="S180" s="73"/>
      <c r="T180" s="73"/>
      <c r="U180" s="74"/>
      <c r="V180" s="26"/>
      <c r="W180" s="26"/>
      <c r="X180" s="26"/>
      <c r="Y180" s="26"/>
      <c r="Z180" s="26"/>
      <c r="AA180" s="26"/>
      <c r="AB180" s="26"/>
      <c r="AC180" s="26"/>
      <c r="AD180" s="26"/>
      <c r="AE180" s="26"/>
      <c r="AF180" s="26"/>
      <c r="AG180" s="26"/>
      <c r="AH180" s="26"/>
    </row>
    <row r="181" spans="1:34" ht="14.5">
      <c r="A181" s="67">
        <v>179</v>
      </c>
      <c r="B181" s="68"/>
      <c r="C181" s="69"/>
      <c r="D181" s="70"/>
      <c r="E181" s="69"/>
      <c r="F181" s="69"/>
      <c r="G181" s="70"/>
      <c r="H181" s="70"/>
      <c r="I181" s="70"/>
      <c r="J181" s="70"/>
      <c r="K181" s="70"/>
      <c r="L181" s="70"/>
      <c r="M181" s="70"/>
      <c r="N181" s="70"/>
      <c r="O181" s="95"/>
      <c r="P181" s="72"/>
      <c r="Q181" s="73"/>
      <c r="R181" s="72"/>
      <c r="S181" s="73"/>
      <c r="T181" s="73"/>
      <c r="U181" s="74"/>
      <c r="V181" s="26"/>
      <c r="W181" s="26"/>
      <c r="X181" s="26"/>
      <c r="Y181" s="26"/>
      <c r="Z181" s="26"/>
      <c r="AA181" s="26"/>
      <c r="AB181" s="26"/>
      <c r="AC181" s="26"/>
      <c r="AD181" s="26"/>
      <c r="AE181" s="26"/>
      <c r="AF181" s="26"/>
      <c r="AG181" s="26"/>
      <c r="AH181" s="26"/>
    </row>
    <row r="182" spans="1:34" ht="14.5">
      <c r="A182" s="67">
        <v>180</v>
      </c>
      <c r="B182" s="68"/>
      <c r="C182" s="69"/>
      <c r="D182" s="70"/>
      <c r="E182" s="69"/>
      <c r="F182" s="69"/>
      <c r="G182" s="70"/>
      <c r="H182" s="70"/>
      <c r="I182" s="70"/>
      <c r="J182" s="70"/>
      <c r="K182" s="70"/>
      <c r="L182" s="70"/>
      <c r="M182" s="70"/>
      <c r="N182" s="86"/>
      <c r="O182" s="88"/>
      <c r="P182" s="72"/>
      <c r="Q182" s="73"/>
      <c r="R182" s="72"/>
      <c r="S182" s="73"/>
      <c r="T182" s="73"/>
      <c r="U182" s="76"/>
      <c r="V182" s="26"/>
      <c r="W182" s="26"/>
      <c r="X182" s="26"/>
      <c r="Y182" s="26"/>
      <c r="Z182" s="26"/>
      <c r="AA182" s="26"/>
      <c r="AB182" s="26"/>
      <c r="AC182" s="26"/>
      <c r="AD182" s="26"/>
      <c r="AE182" s="26"/>
      <c r="AF182" s="26"/>
      <c r="AG182" s="26"/>
      <c r="AH182" s="26"/>
    </row>
    <row r="183" spans="1:34" ht="14.5">
      <c r="A183" s="67">
        <v>181</v>
      </c>
      <c r="B183" s="68"/>
      <c r="C183" s="69"/>
      <c r="D183" s="70"/>
      <c r="E183" s="69"/>
      <c r="F183" s="69"/>
      <c r="G183" s="70"/>
      <c r="H183" s="70"/>
      <c r="I183" s="70"/>
      <c r="J183" s="70"/>
      <c r="K183" s="70"/>
      <c r="L183" s="70"/>
      <c r="M183" s="70"/>
      <c r="N183" s="86"/>
      <c r="O183" s="70"/>
      <c r="P183" s="72"/>
      <c r="Q183" s="73"/>
      <c r="R183" s="72"/>
      <c r="S183" s="73"/>
      <c r="T183" s="73"/>
      <c r="U183" s="74"/>
      <c r="V183" s="26"/>
      <c r="W183" s="26"/>
      <c r="X183" s="26"/>
      <c r="Y183" s="26"/>
      <c r="Z183" s="26"/>
      <c r="AA183" s="26"/>
      <c r="AB183" s="26"/>
      <c r="AC183" s="26"/>
      <c r="AD183" s="26"/>
      <c r="AE183" s="26"/>
      <c r="AF183" s="26"/>
      <c r="AG183" s="26"/>
      <c r="AH183" s="26"/>
    </row>
    <row r="184" spans="1:34" ht="14.5">
      <c r="A184" s="67">
        <v>182</v>
      </c>
      <c r="B184" s="68"/>
      <c r="C184" s="69"/>
      <c r="D184" s="70"/>
      <c r="E184" s="69"/>
      <c r="F184" s="69"/>
      <c r="G184" s="70"/>
      <c r="H184" s="70"/>
      <c r="I184" s="70"/>
      <c r="J184" s="70"/>
      <c r="K184" s="70"/>
      <c r="L184" s="70"/>
      <c r="M184" s="70"/>
      <c r="N184" s="86"/>
      <c r="O184" s="88"/>
      <c r="P184" s="72"/>
      <c r="Q184" s="73"/>
      <c r="R184" s="72"/>
      <c r="S184" s="73"/>
      <c r="T184" s="73"/>
      <c r="U184" s="74"/>
      <c r="V184" s="26"/>
      <c r="W184" s="26"/>
      <c r="X184" s="26"/>
      <c r="Y184" s="26"/>
      <c r="Z184" s="26"/>
      <c r="AA184" s="26"/>
      <c r="AB184" s="26"/>
      <c r="AC184" s="26"/>
      <c r="AD184" s="26"/>
      <c r="AE184" s="26"/>
      <c r="AF184" s="26"/>
      <c r="AG184" s="26"/>
      <c r="AH184" s="26"/>
    </row>
    <row r="185" spans="1:34" ht="14.5">
      <c r="A185" s="67">
        <v>183</v>
      </c>
      <c r="B185" s="68"/>
      <c r="C185" s="69"/>
      <c r="D185" s="70"/>
      <c r="E185" s="69"/>
      <c r="F185" s="69"/>
      <c r="G185" s="70"/>
      <c r="H185" s="70"/>
      <c r="I185" s="70"/>
      <c r="J185" s="70"/>
      <c r="K185" s="70"/>
      <c r="L185" s="70"/>
      <c r="M185" s="70"/>
      <c r="N185" s="86"/>
      <c r="O185" s="88"/>
      <c r="P185" s="72"/>
      <c r="Q185" s="73"/>
      <c r="R185" s="72"/>
      <c r="S185" s="73"/>
      <c r="T185" s="73"/>
      <c r="U185" s="74"/>
      <c r="V185" s="26"/>
      <c r="W185" s="26"/>
      <c r="X185" s="26"/>
      <c r="Y185" s="26"/>
      <c r="Z185" s="26"/>
      <c r="AA185" s="26"/>
      <c r="AB185" s="26"/>
      <c r="AC185" s="26"/>
      <c r="AD185" s="26"/>
      <c r="AE185" s="26"/>
      <c r="AF185" s="26"/>
      <c r="AG185" s="26"/>
      <c r="AH185" s="26"/>
    </row>
    <row r="186" spans="1:34" ht="14.5">
      <c r="A186" s="67">
        <v>184</v>
      </c>
      <c r="B186" s="68"/>
      <c r="C186" s="69"/>
      <c r="D186" s="70"/>
      <c r="E186" s="69"/>
      <c r="F186" s="69"/>
      <c r="G186" s="70"/>
      <c r="H186" s="70"/>
      <c r="I186" s="70"/>
      <c r="J186" s="70"/>
      <c r="K186" s="70"/>
      <c r="L186" s="70"/>
      <c r="M186" s="70"/>
      <c r="N186" s="86"/>
      <c r="O186" s="88"/>
      <c r="P186" s="72"/>
      <c r="Q186" s="73"/>
      <c r="R186" s="72"/>
      <c r="S186" s="73"/>
      <c r="T186" s="73"/>
      <c r="U186" s="74"/>
      <c r="V186" s="26"/>
      <c r="W186" s="26"/>
      <c r="X186" s="26"/>
      <c r="Y186" s="26"/>
      <c r="Z186" s="26"/>
      <c r="AA186" s="26"/>
      <c r="AB186" s="26"/>
      <c r="AC186" s="26"/>
      <c r="AD186" s="26"/>
      <c r="AE186" s="26"/>
      <c r="AF186" s="26"/>
      <c r="AG186" s="26"/>
      <c r="AH186" s="26"/>
    </row>
    <row r="187" spans="1:34" ht="14.5">
      <c r="A187" s="67">
        <v>185</v>
      </c>
      <c r="B187" s="68"/>
      <c r="C187" s="69"/>
      <c r="D187" s="70"/>
      <c r="E187" s="69"/>
      <c r="F187" s="69"/>
      <c r="G187" s="70"/>
      <c r="H187" s="70"/>
      <c r="I187" s="70"/>
      <c r="J187" s="70"/>
      <c r="K187" s="70"/>
      <c r="L187" s="70"/>
      <c r="M187" s="70"/>
      <c r="N187" s="86"/>
      <c r="O187" s="88"/>
      <c r="P187" s="72"/>
      <c r="Q187" s="73"/>
      <c r="R187" s="72"/>
      <c r="S187" s="73"/>
      <c r="T187" s="73"/>
      <c r="U187" s="74"/>
      <c r="V187" s="26"/>
      <c r="W187" s="26"/>
      <c r="X187" s="26"/>
      <c r="Y187" s="26"/>
      <c r="Z187" s="26"/>
      <c r="AA187" s="26"/>
      <c r="AB187" s="26"/>
      <c r="AC187" s="26"/>
      <c r="AD187" s="26"/>
      <c r="AE187" s="26"/>
      <c r="AF187" s="26"/>
      <c r="AG187" s="26"/>
      <c r="AH187" s="26"/>
    </row>
    <row r="188" spans="1:34" ht="14.5">
      <c r="A188" s="67">
        <v>186</v>
      </c>
      <c r="B188" s="68"/>
      <c r="C188" s="69"/>
      <c r="D188" s="70"/>
      <c r="E188" s="69"/>
      <c r="F188" s="69"/>
      <c r="G188" s="70"/>
      <c r="H188" s="70"/>
      <c r="I188" s="70"/>
      <c r="J188" s="70"/>
      <c r="K188" s="70"/>
      <c r="L188" s="70"/>
      <c r="M188" s="70"/>
      <c r="N188" s="86"/>
      <c r="O188" s="70"/>
      <c r="P188" s="72"/>
      <c r="Q188" s="73"/>
      <c r="R188" s="72"/>
      <c r="S188" s="73"/>
      <c r="T188" s="73"/>
      <c r="U188" s="74"/>
      <c r="V188" s="26"/>
      <c r="W188" s="26"/>
      <c r="X188" s="26"/>
      <c r="Y188" s="26"/>
      <c r="Z188" s="26"/>
      <c r="AA188" s="26"/>
      <c r="AB188" s="26"/>
      <c r="AC188" s="26"/>
      <c r="AD188" s="26"/>
      <c r="AE188" s="26"/>
      <c r="AF188" s="26"/>
      <c r="AG188" s="26"/>
      <c r="AH188" s="26"/>
    </row>
    <row r="189" spans="1:34" ht="14.5">
      <c r="A189" s="67">
        <v>187</v>
      </c>
      <c r="B189" s="68"/>
      <c r="C189" s="69"/>
      <c r="D189" s="70"/>
      <c r="E189" s="69"/>
      <c r="F189" s="69"/>
      <c r="G189" s="70"/>
      <c r="H189" s="70"/>
      <c r="I189" s="70"/>
      <c r="J189" s="70"/>
      <c r="K189" s="70"/>
      <c r="L189" s="70"/>
      <c r="M189" s="70"/>
      <c r="N189" s="86"/>
      <c r="O189" s="86"/>
      <c r="P189" s="72"/>
      <c r="Q189" s="73"/>
      <c r="R189" s="72"/>
      <c r="S189" s="73"/>
      <c r="T189" s="73"/>
      <c r="U189" s="74"/>
      <c r="V189" s="26"/>
      <c r="W189" s="26"/>
      <c r="X189" s="26"/>
      <c r="Y189" s="26"/>
      <c r="Z189" s="26"/>
      <c r="AA189" s="26"/>
      <c r="AB189" s="26"/>
      <c r="AC189" s="26"/>
      <c r="AD189" s="26"/>
      <c r="AE189" s="26"/>
      <c r="AF189" s="26"/>
      <c r="AG189" s="26"/>
      <c r="AH189" s="26"/>
    </row>
    <row r="190" spans="1:34" ht="14.5">
      <c r="A190" s="67">
        <v>188</v>
      </c>
      <c r="B190" s="68"/>
      <c r="C190" s="69"/>
      <c r="D190" s="70"/>
      <c r="E190" s="69"/>
      <c r="F190" s="69"/>
      <c r="G190" s="70"/>
      <c r="H190" s="70"/>
      <c r="I190" s="70"/>
      <c r="J190" s="70"/>
      <c r="K190" s="70"/>
      <c r="L190" s="70"/>
      <c r="M190" s="70"/>
      <c r="N190" s="86"/>
      <c r="O190" s="88"/>
      <c r="P190" s="72"/>
      <c r="Q190" s="73"/>
      <c r="R190" s="72"/>
      <c r="S190" s="73"/>
      <c r="T190" s="73"/>
      <c r="U190" s="74"/>
      <c r="V190" s="26"/>
      <c r="W190" s="26"/>
      <c r="X190" s="26"/>
      <c r="Y190" s="26"/>
      <c r="Z190" s="26"/>
      <c r="AA190" s="26"/>
      <c r="AB190" s="26"/>
      <c r="AC190" s="26"/>
      <c r="AD190" s="26"/>
      <c r="AE190" s="26"/>
      <c r="AF190" s="26"/>
      <c r="AG190" s="26"/>
      <c r="AH190" s="26"/>
    </row>
    <row r="191" spans="1:34" ht="14.5">
      <c r="A191" s="67">
        <v>189</v>
      </c>
      <c r="B191" s="68"/>
      <c r="C191" s="69"/>
      <c r="D191" s="70"/>
      <c r="E191" s="69"/>
      <c r="F191" s="69"/>
      <c r="G191" s="70"/>
      <c r="H191" s="70"/>
      <c r="I191" s="70"/>
      <c r="J191" s="70"/>
      <c r="K191" s="70"/>
      <c r="L191" s="70"/>
      <c r="M191" s="70"/>
      <c r="N191" s="86"/>
      <c r="O191" s="88"/>
      <c r="P191" s="72"/>
      <c r="Q191" s="73"/>
      <c r="R191" s="72"/>
      <c r="S191" s="73"/>
      <c r="T191" s="73"/>
      <c r="U191" s="74"/>
      <c r="V191" s="26"/>
      <c r="W191" s="26"/>
      <c r="X191" s="26"/>
      <c r="Y191" s="26"/>
      <c r="Z191" s="26"/>
      <c r="AA191" s="26"/>
      <c r="AB191" s="26"/>
      <c r="AC191" s="26"/>
      <c r="AD191" s="26"/>
      <c r="AE191" s="26"/>
      <c r="AF191" s="26"/>
      <c r="AG191" s="26"/>
      <c r="AH191" s="26"/>
    </row>
    <row r="192" spans="1:34" ht="14.5">
      <c r="A192" s="67">
        <v>190</v>
      </c>
      <c r="B192" s="68"/>
      <c r="C192" s="69"/>
      <c r="D192" s="70"/>
      <c r="E192" s="69"/>
      <c r="F192" s="69"/>
      <c r="G192" s="70"/>
      <c r="H192" s="70"/>
      <c r="I192" s="70"/>
      <c r="J192" s="70"/>
      <c r="K192" s="70"/>
      <c r="L192" s="70"/>
      <c r="M192" s="70"/>
      <c r="N192" s="86"/>
      <c r="O192" s="88"/>
      <c r="P192" s="72"/>
      <c r="Q192" s="73"/>
      <c r="R192" s="72"/>
      <c r="S192" s="73"/>
      <c r="T192" s="73"/>
      <c r="U192" s="76"/>
      <c r="V192" s="26"/>
      <c r="W192" s="26"/>
      <c r="X192" s="26"/>
      <c r="Y192" s="26"/>
      <c r="Z192" s="26"/>
      <c r="AA192" s="26"/>
      <c r="AB192" s="26"/>
      <c r="AC192" s="26"/>
      <c r="AD192" s="26"/>
      <c r="AE192" s="26"/>
      <c r="AF192" s="26"/>
      <c r="AG192" s="26"/>
      <c r="AH192" s="26"/>
    </row>
    <row r="193" spans="1:34" ht="14.5">
      <c r="A193" s="67">
        <v>191</v>
      </c>
      <c r="B193" s="68"/>
      <c r="C193" s="69"/>
      <c r="D193" s="70"/>
      <c r="E193" s="69"/>
      <c r="F193" s="69"/>
      <c r="G193" s="70"/>
      <c r="H193" s="70"/>
      <c r="I193" s="70"/>
      <c r="J193" s="70"/>
      <c r="K193" s="70"/>
      <c r="L193" s="70"/>
      <c r="M193" s="70"/>
      <c r="N193" s="86"/>
      <c r="O193" s="70"/>
      <c r="P193" s="72"/>
      <c r="Q193" s="73"/>
      <c r="R193" s="72"/>
      <c r="S193" s="73"/>
      <c r="T193" s="73"/>
      <c r="U193" s="74"/>
      <c r="V193" s="26"/>
      <c r="W193" s="26"/>
      <c r="X193" s="26"/>
      <c r="Y193" s="26"/>
      <c r="Z193" s="26"/>
      <c r="AA193" s="26"/>
      <c r="AB193" s="26"/>
      <c r="AC193" s="26"/>
      <c r="AD193" s="26"/>
      <c r="AE193" s="26"/>
      <c r="AF193" s="26"/>
      <c r="AG193" s="26"/>
      <c r="AH193" s="26"/>
    </row>
    <row r="194" spans="1:34" ht="14.5">
      <c r="A194" s="67">
        <v>192</v>
      </c>
      <c r="B194" s="68"/>
      <c r="C194" s="69"/>
      <c r="D194" s="70"/>
      <c r="E194" s="69"/>
      <c r="F194" s="69"/>
      <c r="G194" s="70"/>
      <c r="H194" s="70"/>
      <c r="I194" s="70"/>
      <c r="J194" s="70"/>
      <c r="K194" s="70"/>
      <c r="L194" s="70"/>
      <c r="M194" s="70"/>
      <c r="N194" s="86"/>
      <c r="O194" s="88"/>
      <c r="P194" s="72"/>
      <c r="Q194" s="73"/>
      <c r="R194" s="72"/>
      <c r="S194" s="73"/>
      <c r="T194" s="73"/>
      <c r="U194" s="74"/>
      <c r="V194" s="26"/>
      <c r="W194" s="26"/>
      <c r="X194" s="26"/>
      <c r="Y194" s="26"/>
      <c r="Z194" s="26"/>
      <c r="AA194" s="26"/>
      <c r="AB194" s="26"/>
      <c r="AC194" s="26"/>
      <c r="AD194" s="26"/>
      <c r="AE194" s="26"/>
      <c r="AF194" s="26"/>
      <c r="AG194" s="26"/>
      <c r="AH194" s="26"/>
    </row>
    <row r="195" spans="1:34" ht="14.5">
      <c r="A195" s="67">
        <v>193</v>
      </c>
      <c r="B195" s="68"/>
      <c r="C195" s="69"/>
      <c r="D195" s="70"/>
      <c r="E195" s="69"/>
      <c r="F195" s="69"/>
      <c r="G195" s="70"/>
      <c r="H195" s="70"/>
      <c r="I195" s="70"/>
      <c r="J195" s="70"/>
      <c r="K195" s="70"/>
      <c r="L195" s="70"/>
      <c r="M195" s="70"/>
      <c r="N195" s="86"/>
      <c r="O195" s="70"/>
      <c r="P195" s="72"/>
      <c r="Q195" s="73"/>
      <c r="R195" s="72"/>
      <c r="S195" s="73"/>
      <c r="T195" s="73"/>
      <c r="U195" s="74"/>
      <c r="V195" s="26"/>
      <c r="W195" s="26"/>
      <c r="X195" s="26"/>
      <c r="Y195" s="26"/>
      <c r="Z195" s="26"/>
      <c r="AA195" s="26"/>
      <c r="AB195" s="26"/>
      <c r="AC195" s="26"/>
      <c r="AD195" s="26"/>
      <c r="AE195" s="26"/>
      <c r="AF195" s="26"/>
      <c r="AG195" s="26"/>
      <c r="AH195" s="26"/>
    </row>
    <row r="196" spans="1:34" ht="14.5">
      <c r="A196" s="67">
        <v>194</v>
      </c>
      <c r="B196" s="68"/>
      <c r="C196" s="69"/>
      <c r="D196" s="70"/>
      <c r="E196" s="69"/>
      <c r="F196" s="69"/>
      <c r="G196" s="70"/>
      <c r="H196" s="70"/>
      <c r="I196" s="70"/>
      <c r="J196" s="70"/>
      <c r="K196" s="70"/>
      <c r="L196" s="70"/>
      <c r="M196" s="70"/>
      <c r="N196" s="86"/>
      <c r="O196" s="88"/>
      <c r="P196" s="72"/>
      <c r="Q196" s="73"/>
      <c r="R196" s="72"/>
      <c r="S196" s="73"/>
      <c r="T196" s="73"/>
      <c r="U196" s="74"/>
      <c r="V196" s="26"/>
      <c r="W196" s="26"/>
      <c r="X196" s="26"/>
      <c r="Y196" s="26"/>
      <c r="Z196" s="26"/>
      <c r="AA196" s="26"/>
      <c r="AB196" s="26"/>
      <c r="AC196" s="26"/>
      <c r="AD196" s="26"/>
      <c r="AE196" s="26"/>
      <c r="AF196" s="26"/>
      <c r="AG196" s="26"/>
      <c r="AH196" s="26"/>
    </row>
    <row r="197" spans="1:34" ht="14.5">
      <c r="A197" s="67">
        <v>195</v>
      </c>
      <c r="B197" s="68"/>
      <c r="C197" s="69"/>
      <c r="D197" s="70"/>
      <c r="E197" s="69"/>
      <c r="F197" s="69"/>
      <c r="G197" s="70"/>
      <c r="H197" s="70"/>
      <c r="I197" s="70"/>
      <c r="J197" s="70"/>
      <c r="K197" s="70"/>
      <c r="L197" s="70"/>
      <c r="M197" s="70"/>
      <c r="N197" s="86"/>
      <c r="O197" s="88"/>
      <c r="P197" s="72"/>
      <c r="Q197" s="73"/>
      <c r="R197" s="72"/>
      <c r="S197" s="73"/>
      <c r="T197" s="73"/>
      <c r="U197" s="74"/>
      <c r="V197" s="26"/>
      <c r="W197" s="26"/>
      <c r="X197" s="26"/>
      <c r="Y197" s="26"/>
      <c r="Z197" s="26"/>
      <c r="AA197" s="26"/>
      <c r="AB197" s="26"/>
      <c r="AC197" s="26"/>
      <c r="AD197" s="26"/>
      <c r="AE197" s="26"/>
      <c r="AF197" s="26"/>
      <c r="AG197" s="26"/>
      <c r="AH197" s="26"/>
    </row>
    <row r="198" spans="1:34" ht="14.5">
      <c r="A198" s="67">
        <v>196</v>
      </c>
      <c r="B198" s="68"/>
      <c r="C198" s="69"/>
      <c r="D198" s="70"/>
      <c r="E198" s="69"/>
      <c r="F198" s="69"/>
      <c r="G198" s="70"/>
      <c r="H198" s="70"/>
      <c r="I198" s="70"/>
      <c r="J198" s="70"/>
      <c r="K198" s="70"/>
      <c r="L198" s="70"/>
      <c r="M198" s="70"/>
      <c r="N198" s="86"/>
      <c r="O198" s="88"/>
      <c r="P198" s="72"/>
      <c r="Q198" s="73"/>
      <c r="R198" s="72"/>
      <c r="S198" s="73"/>
      <c r="T198" s="73"/>
      <c r="U198" s="74"/>
      <c r="V198" s="26"/>
      <c r="W198" s="26"/>
      <c r="X198" s="26"/>
      <c r="Y198" s="26"/>
      <c r="Z198" s="26"/>
      <c r="AA198" s="26"/>
      <c r="AB198" s="26"/>
      <c r="AC198" s="26"/>
      <c r="AD198" s="26"/>
      <c r="AE198" s="26"/>
      <c r="AF198" s="26"/>
      <c r="AG198" s="26"/>
      <c r="AH198" s="26"/>
    </row>
    <row r="199" spans="1:34" ht="14.5">
      <c r="A199" s="67">
        <v>197</v>
      </c>
      <c r="B199" s="68"/>
      <c r="C199" s="69"/>
      <c r="D199" s="70"/>
      <c r="E199" s="69"/>
      <c r="F199" s="69"/>
      <c r="G199" s="70"/>
      <c r="H199" s="70"/>
      <c r="I199" s="70"/>
      <c r="J199" s="70"/>
      <c r="K199" s="70"/>
      <c r="L199" s="70"/>
      <c r="M199" s="70"/>
      <c r="N199" s="86"/>
      <c r="O199" s="70"/>
      <c r="P199" s="72"/>
      <c r="Q199" s="73"/>
      <c r="R199" s="72"/>
      <c r="S199" s="73"/>
      <c r="T199" s="73"/>
      <c r="U199" s="76"/>
      <c r="V199" s="26"/>
      <c r="W199" s="26"/>
      <c r="X199" s="26"/>
      <c r="Y199" s="26"/>
      <c r="Z199" s="26"/>
      <c r="AA199" s="26"/>
      <c r="AB199" s="26"/>
      <c r="AC199" s="26"/>
      <c r="AD199" s="26"/>
      <c r="AE199" s="26"/>
      <c r="AF199" s="26"/>
      <c r="AG199" s="26"/>
      <c r="AH199" s="26"/>
    </row>
    <row r="200" spans="1:34" ht="14.5">
      <c r="A200" s="67">
        <v>198</v>
      </c>
      <c r="B200" s="68"/>
      <c r="C200" s="69"/>
      <c r="D200" s="70"/>
      <c r="E200" s="69"/>
      <c r="F200" s="69"/>
      <c r="G200" s="70"/>
      <c r="H200" s="70"/>
      <c r="I200" s="70"/>
      <c r="J200" s="70"/>
      <c r="K200" s="70"/>
      <c r="L200" s="70"/>
      <c r="M200" s="70"/>
      <c r="N200" s="86"/>
      <c r="O200" s="88"/>
      <c r="P200" s="72"/>
      <c r="Q200" s="73"/>
      <c r="R200" s="72"/>
      <c r="S200" s="73"/>
      <c r="T200" s="73"/>
      <c r="U200" s="76"/>
      <c r="V200" s="26"/>
      <c r="W200" s="26"/>
      <c r="X200" s="26"/>
      <c r="Y200" s="26"/>
      <c r="Z200" s="26"/>
      <c r="AA200" s="26"/>
      <c r="AB200" s="26"/>
      <c r="AC200" s="26"/>
      <c r="AD200" s="26"/>
      <c r="AE200" s="26"/>
      <c r="AF200" s="26"/>
      <c r="AG200" s="26"/>
      <c r="AH200" s="26"/>
    </row>
    <row r="201" spans="1:34" ht="14.5">
      <c r="A201" s="67">
        <v>199</v>
      </c>
      <c r="B201" s="68"/>
      <c r="C201" s="69"/>
      <c r="D201" s="70"/>
      <c r="E201" s="69"/>
      <c r="F201" s="69"/>
      <c r="G201" s="70"/>
      <c r="H201" s="70"/>
      <c r="I201" s="70"/>
      <c r="J201" s="70"/>
      <c r="K201" s="70"/>
      <c r="L201" s="70"/>
      <c r="M201" s="70"/>
      <c r="N201" s="86"/>
      <c r="O201" s="88"/>
      <c r="P201" s="72"/>
      <c r="Q201" s="73"/>
      <c r="R201" s="72"/>
      <c r="S201" s="73"/>
      <c r="T201" s="73"/>
      <c r="U201" s="76"/>
      <c r="V201" s="26"/>
      <c r="W201" s="26"/>
      <c r="X201" s="26"/>
      <c r="Y201" s="26"/>
      <c r="Z201" s="26"/>
      <c r="AA201" s="26"/>
      <c r="AB201" s="26"/>
      <c r="AC201" s="26"/>
      <c r="AD201" s="26"/>
      <c r="AE201" s="26"/>
      <c r="AF201" s="26"/>
      <c r="AG201" s="26"/>
      <c r="AH201" s="26"/>
    </row>
    <row r="202" spans="1:34" ht="14.5">
      <c r="A202" s="67">
        <v>200</v>
      </c>
      <c r="B202" s="68"/>
      <c r="C202" s="69"/>
      <c r="D202" s="70"/>
      <c r="E202" s="69"/>
      <c r="F202" s="69"/>
      <c r="G202" s="70"/>
      <c r="H202" s="70"/>
      <c r="I202" s="70"/>
      <c r="J202" s="70"/>
      <c r="K202" s="70"/>
      <c r="L202" s="70"/>
      <c r="M202" s="70"/>
      <c r="N202" s="86"/>
      <c r="O202" s="88"/>
      <c r="P202" s="72"/>
      <c r="Q202" s="73"/>
      <c r="R202" s="72"/>
      <c r="S202" s="73"/>
      <c r="T202" s="73"/>
      <c r="U202" s="76"/>
      <c r="V202" s="26"/>
      <c r="W202" s="26"/>
      <c r="X202" s="26"/>
      <c r="Y202" s="26"/>
      <c r="Z202" s="26"/>
      <c r="AA202" s="26"/>
      <c r="AB202" s="26"/>
      <c r="AC202" s="26"/>
      <c r="AD202" s="26"/>
      <c r="AE202" s="26"/>
      <c r="AF202" s="26"/>
      <c r="AG202" s="26"/>
      <c r="AH202" s="26"/>
    </row>
    <row r="203" spans="1:34" ht="14.5">
      <c r="A203" s="67">
        <v>201</v>
      </c>
      <c r="B203" s="68"/>
      <c r="C203" s="69"/>
      <c r="D203" s="70"/>
      <c r="E203" s="69"/>
      <c r="F203" s="69"/>
      <c r="G203" s="70"/>
      <c r="H203" s="70"/>
      <c r="I203" s="70"/>
      <c r="J203" s="70"/>
      <c r="K203" s="70"/>
      <c r="L203" s="70"/>
      <c r="M203" s="70"/>
      <c r="N203" s="86"/>
      <c r="O203" s="88"/>
      <c r="P203" s="72"/>
      <c r="Q203" s="73"/>
      <c r="R203" s="72"/>
      <c r="S203" s="73"/>
      <c r="T203" s="73"/>
      <c r="U203" s="74"/>
      <c r="V203" s="26"/>
      <c r="W203" s="26"/>
      <c r="X203" s="26"/>
      <c r="Y203" s="26"/>
      <c r="Z203" s="26"/>
      <c r="AA203" s="26"/>
      <c r="AB203" s="26"/>
      <c r="AC203" s="26"/>
      <c r="AD203" s="26"/>
      <c r="AE203" s="26"/>
      <c r="AF203" s="26"/>
      <c r="AG203" s="26"/>
      <c r="AH203" s="26"/>
    </row>
    <row r="204" spans="1:34" ht="14.5">
      <c r="A204" s="67">
        <v>202</v>
      </c>
      <c r="B204" s="68"/>
      <c r="C204" s="69"/>
      <c r="D204" s="70"/>
      <c r="E204" s="69"/>
      <c r="F204" s="69"/>
      <c r="G204" s="70"/>
      <c r="H204" s="70"/>
      <c r="I204" s="70"/>
      <c r="J204" s="70"/>
      <c r="K204" s="70"/>
      <c r="L204" s="70"/>
      <c r="M204" s="70"/>
      <c r="N204" s="86"/>
      <c r="O204" s="88"/>
      <c r="P204" s="72"/>
      <c r="Q204" s="73"/>
      <c r="R204" s="72"/>
      <c r="S204" s="73"/>
      <c r="T204" s="73"/>
      <c r="U204" s="76"/>
      <c r="V204" s="26"/>
      <c r="W204" s="26"/>
      <c r="X204" s="26"/>
      <c r="Y204" s="26"/>
      <c r="Z204" s="26"/>
      <c r="AA204" s="26"/>
      <c r="AB204" s="26"/>
      <c r="AC204" s="26"/>
      <c r="AD204" s="26"/>
      <c r="AE204" s="26"/>
      <c r="AF204" s="26"/>
      <c r="AG204" s="26"/>
      <c r="AH204" s="26"/>
    </row>
    <row r="205" spans="1:34" ht="14.5">
      <c r="A205" s="67">
        <v>203</v>
      </c>
      <c r="B205" s="68"/>
      <c r="C205" s="69"/>
      <c r="D205" s="70"/>
      <c r="E205" s="69"/>
      <c r="F205" s="69"/>
      <c r="G205" s="70"/>
      <c r="H205" s="70"/>
      <c r="I205" s="70"/>
      <c r="J205" s="70"/>
      <c r="K205" s="70"/>
      <c r="L205" s="70"/>
      <c r="M205" s="70"/>
      <c r="N205" s="86"/>
      <c r="O205" s="88"/>
      <c r="P205" s="72"/>
      <c r="Q205" s="73"/>
      <c r="R205" s="72"/>
      <c r="S205" s="73"/>
      <c r="T205" s="73"/>
      <c r="U205" s="74"/>
      <c r="V205" s="26"/>
      <c r="W205" s="26"/>
      <c r="X205" s="26"/>
      <c r="Y205" s="26"/>
      <c r="Z205" s="26"/>
      <c r="AA205" s="26"/>
      <c r="AB205" s="26"/>
      <c r="AC205" s="26"/>
      <c r="AD205" s="26"/>
      <c r="AE205" s="26"/>
      <c r="AF205" s="26"/>
      <c r="AG205" s="26"/>
      <c r="AH205" s="26"/>
    </row>
    <row r="206" spans="1:34" ht="14.5">
      <c r="A206" s="67">
        <v>204</v>
      </c>
      <c r="B206" s="68"/>
      <c r="C206" s="69"/>
      <c r="D206" s="70"/>
      <c r="E206" s="69"/>
      <c r="F206" s="69"/>
      <c r="G206" s="70"/>
      <c r="H206" s="70"/>
      <c r="I206" s="70"/>
      <c r="J206" s="70"/>
      <c r="K206" s="70"/>
      <c r="L206" s="70"/>
      <c r="M206" s="70"/>
      <c r="N206" s="86"/>
      <c r="O206" s="73"/>
      <c r="P206" s="72"/>
      <c r="Q206" s="73"/>
      <c r="R206" s="72"/>
      <c r="S206" s="73"/>
      <c r="T206" s="73"/>
      <c r="U206" s="74"/>
      <c r="V206" s="26"/>
      <c r="W206" s="26"/>
      <c r="X206" s="26"/>
      <c r="Y206" s="26"/>
      <c r="Z206" s="26"/>
      <c r="AA206" s="26"/>
      <c r="AB206" s="26"/>
      <c r="AC206" s="26"/>
      <c r="AD206" s="26"/>
      <c r="AE206" s="26"/>
      <c r="AF206" s="26"/>
      <c r="AG206" s="26"/>
      <c r="AH206" s="26"/>
    </row>
    <row r="207" spans="1:34" ht="14.5">
      <c r="A207" s="67">
        <v>205</v>
      </c>
      <c r="B207" s="68"/>
      <c r="C207" s="69"/>
      <c r="D207" s="70"/>
      <c r="E207" s="69"/>
      <c r="F207" s="69"/>
      <c r="G207" s="70"/>
      <c r="H207" s="70"/>
      <c r="I207" s="70"/>
      <c r="J207" s="70"/>
      <c r="K207" s="70"/>
      <c r="L207" s="70"/>
      <c r="M207" s="70"/>
      <c r="N207" s="86"/>
      <c r="O207" s="88"/>
      <c r="P207" s="72"/>
      <c r="Q207" s="73"/>
      <c r="R207" s="72"/>
      <c r="S207" s="73"/>
      <c r="T207" s="73"/>
      <c r="U207" s="74"/>
      <c r="V207" s="26"/>
      <c r="W207" s="26"/>
      <c r="X207" s="26"/>
      <c r="Y207" s="26"/>
      <c r="Z207" s="26"/>
      <c r="AA207" s="26"/>
      <c r="AB207" s="26"/>
      <c r="AC207" s="26"/>
      <c r="AD207" s="26"/>
      <c r="AE207" s="26"/>
      <c r="AF207" s="26"/>
      <c r="AG207" s="26"/>
      <c r="AH207" s="26"/>
    </row>
    <row r="208" spans="1:34" ht="14.5">
      <c r="A208" s="67">
        <v>206</v>
      </c>
      <c r="B208" s="68"/>
      <c r="C208" s="69"/>
      <c r="D208" s="70"/>
      <c r="E208" s="69"/>
      <c r="F208" s="69"/>
      <c r="G208" s="70"/>
      <c r="H208" s="70"/>
      <c r="I208" s="70"/>
      <c r="J208" s="70"/>
      <c r="K208" s="70"/>
      <c r="L208" s="70"/>
      <c r="M208" s="70"/>
      <c r="N208" s="86"/>
      <c r="O208" s="70"/>
      <c r="P208" s="72"/>
      <c r="Q208" s="73"/>
      <c r="R208" s="72"/>
      <c r="S208" s="73"/>
      <c r="T208" s="73"/>
      <c r="U208" s="74"/>
      <c r="V208" s="26"/>
      <c r="W208" s="26"/>
      <c r="X208" s="26"/>
      <c r="Y208" s="26"/>
      <c r="Z208" s="26"/>
      <c r="AA208" s="26"/>
      <c r="AB208" s="26"/>
      <c r="AC208" s="26"/>
      <c r="AD208" s="26"/>
      <c r="AE208" s="26"/>
      <c r="AF208" s="26"/>
      <c r="AG208" s="26"/>
      <c r="AH208" s="26"/>
    </row>
    <row r="209" spans="1:34" ht="14.5">
      <c r="A209" s="67">
        <v>207</v>
      </c>
      <c r="B209" s="68"/>
      <c r="C209" s="69"/>
      <c r="D209" s="70"/>
      <c r="E209" s="69"/>
      <c r="F209" s="69"/>
      <c r="G209" s="70"/>
      <c r="H209" s="70"/>
      <c r="I209" s="70"/>
      <c r="J209" s="70"/>
      <c r="K209" s="70"/>
      <c r="L209" s="70"/>
      <c r="M209" s="70"/>
      <c r="N209" s="86"/>
      <c r="O209" s="88"/>
      <c r="P209" s="72"/>
      <c r="Q209" s="73"/>
      <c r="R209" s="72"/>
      <c r="S209" s="73"/>
      <c r="T209" s="73"/>
      <c r="U209" s="76"/>
      <c r="V209" s="26"/>
      <c r="W209" s="26"/>
      <c r="X209" s="26"/>
      <c r="Y209" s="26"/>
      <c r="Z209" s="26"/>
      <c r="AA209" s="26"/>
      <c r="AB209" s="26"/>
      <c r="AC209" s="26"/>
      <c r="AD209" s="26"/>
      <c r="AE209" s="26"/>
      <c r="AF209" s="26"/>
      <c r="AG209" s="26"/>
      <c r="AH209" s="26"/>
    </row>
    <row r="210" spans="1:34" ht="14.5">
      <c r="A210" s="67">
        <v>208</v>
      </c>
      <c r="B210" s="68"/>
      <c r="C210" s="69"/>
      <c r="D210" s="70"/>
      <c r="E210" s="69"/>
      <c r="F210" s="69"/>
      <c r="G210" s="70"/>
      <c r="H210" s="70"/>
      <c r="I210" s="70"/>
      <c r="J210" s="70"/>
      <c r="K210" s="70"/>
      <c r="L210" s="70"/>
      <c r="M210" s="70"/>
      <c r="N210" s="86"/>
      <c r="O210" s="70"/>
      <c r="P210" s="72"/>
      <c r="Q210" s="73"/>
      <c r="R210" s="72"/>
      <c r="S210" s="73"/>
      <c r="T210" s="73"/>
      <c r="U210" s="74"/>
      <c r="V210" s="26"/>
      <c r="W210" s="26"/>
      <c r="X210" s="26"/>
      <c r="Y210" s="26"/>
      <c r="Z210" s="26"/>
      <c r="AA210" s="26"/>
      <c r="AB210" s="26"/>
      <c r="AC210" s="26"/>
      <c r="AD210" s="26"/>
      <c r="AE210" s="26"/>
      <c r="AF210" s="26"/>
      <c r="AG210" s="26"/>
      <c r="AH210" s="26"/>
    </row>
    <row r="211" spans="1:34" ht="14.5">
      <c r="A211" s="67">
        <v>209</v>
      </c>
      <c r="B211" s="68"/>
      <c r="C211" s="69"/>
      <c r="D211" s="70"/>
      <c r="E211" s="69"/>
      <c r="F211" s="69"/>
      <c r="G211" s="70"/>
      <c r="H211" s="70"/>
      <c r="I211" s="70"/>
      <c r="J211" s="70"/>
      <c r="K211" s="70"/>
      <c r="L211" s="70"/>
      <c r="M211" s="70"/>
      <c r="N211" s="86"/>
      <c r="O211" s="70"/>
      <c r="P211" s="72"/>
      <c r="Q211" s="73"/>
      <c r="R211" s="72"/>
      <c r="S211" s="73"/>
      <c r="T211" s="73"/>
      <c r="U211" s="77"/>
      <c r="V211" s="26"/>
      <c r="W211" s="26"/>
      <c r="X211" s="26"/>
      <c r="Y211" s="26"/>
      <c r="Z211" s="26"/>
      <c r="AA211" s="26"/>
      <c r="AB211" s="26"/>
      <c r="AC211" s="26"/>
      <c r="AD211" s="26"/>
      <c r="AE211" s="26"/>
      <c r="AF211" s="26"/>
      <c r="AG211" s="26"/>
      <c r="AH211" s="26"/>
    </row>
    <row r="212" spans="1:34" ht="14.5">
      <c r="A212" s="67">
        <v>210</v>
      </c>
      <c r="B212" s="68"/>
      <c r="C212" s="69"/>
      <c r="D212" s="70"/>
      <c r="E212" s="69"/>
      <c r="F212" s="69"/>
      <c r="G212" s="70"/>
      <c r="H212" s="70"/>
      <c r="I212" s="70"/>
      <c r="J212" s="70"/>
      <c r="K212" s="70"/>
      <c r="L212" s="70"/>
      <c r="M212" s="70"/>
      <c r="N212" s="86"/>
      <c r="O212" s="88"/>
      <c r="P212" s="72"/>
      <c r="Q212" s="73"/>
      <c r="R212" s="72"/>
      <c r="S212" s="73"/>
      <c r="T212" s="73"/>
      <c r="U212" s="74"/>
      <c r="V212" s="26"/>
      <c r="W212" s="26"/>
      <c r="X212" s="26"/>
      <c r="Y212" s="26"/>
      <c r="Z212" s="26"/>
      <c r="AA212" s="26"/>
      <c r="AB212" s="26"/>
      <c r="AC212" s="26"/>
      <c r="AD212" s="26"/>
      <c r="AE212" s="26"/>
      <c r="AF212" s="26"/>
      <c r="AG212" s="26"/>
      <c r="AH212" s="26"/>
    </row>
    <row r="213" spans="1:34" ht="14.5">
      <c r="A213" s="67">
        <v>211</v>
      </c>
      <c r="B213" s="68"/>
      <c r="C213" s="69"/>
      <c r="D213" s="70"/>
      <c r="E213" s="69"/>
      <c r="F213" s="69"/>
      <c r="G213" s="70"/>
      <c r="H213" s="70"/>
      <c r="I213" s="70"/>
      <c r="J213" s="70"/>
      <c r="K213" s="70"/>
      <c r="L213" s="70"/>
      <c r="M213" s="70"/>
      <c r="N213" s="86"/>
      <c r="O213" s="70"/>
      <c r="P213" s="72"/>
      <c r="Q213" s="73"/>
      <c r="R213" s="72"/>
      <c r="S213" s="73"/>
      <c r="T213" s="73"/>
      <c r="U213" s="76"/>
      <c r="V213" s="26"/>
      <c r="W213" s="26"/>
      <c r="X213" s="26"/>
      <c r="Y213" s="26"/>
      <c r="Z213" s="26"/>
      <c r="AA213" s="26"/>
      <c r="AB213" s="26"/>
      <c r="AC213" s="26"/>
      <c r="AD213" s="26"/>
      <c r="AE213" s="26"/>
      <c r="AF213" s="26"/>
      <c r="AG213" s="26"/>
      <c r="AH213" s="26"/>
    </row>
    <row r="214" spans="1:34" ht="14.5">
      <c r="A214" s="67">
        <v>212</v>
      </c>
      <c r="B214" s="68"/>
      <c r="C214" s="69"/>
      <c r="D214" s="70"/>
      <c r="E214" s="69"/>
      <c r="F214" s="69"/>
      <c r="G214" s="70"/>
      <c r="H214" s="70"/>
      <c r="I214" s="70"/>
      <c r="J214" s="70"/>
      <c r="K214" s="70"/>
      <c r="L214" s="70"/>
      <c r="M214" s="70"/>
      <c r="N214" s="86"/>
      <c r="O214" s="88"/>
      <c r="P214" s="72"/>
      <c r="Q214" s="73"/>
      <c r="R214" s="72"/>
      <c r="S214" s="73"/>
      <c r="T214" s="73"/>
      <c r="U214" s="74"/>
      <c r="V214" s="26"/>
      <c r="W214" s="26"/>
      <c r="X214" s="26"/>
      <c r="Y214" s="26"/>
      <c r="Z214" s="26"/>
      <c r="AA214" s="26"/>
      <c r="AB214" s="26"/>
      <c r="AC214" s="26"/>
      <c r="AD214" s="26"/>
      <c r="AE214" s="26"/>
      <c r="AF214" s="26"/>
      <c r="AG214" s="26"/>
      <c r="AH214" s="26"/>
    </row>
    <row r="215" spans="1:34" ht="14.5">
      <c r="A215" s="67">
        <v>213</v>
      </c>
      <c r="B215" s="68"/>
      <c r="C215" s="69"/>
      <c r="D215" s="70"/>
      <c r="E215" s="69"/>
      <c r="F215" s="69"/>
      <c r="G215" s="70"/>
      <c r="H215" s="70"/>
      <c r="I215" s="70"/>
      <c r="J215" s="70"/>
      <c r="K215" s="70"/>
      <c r="L215" s="70"/>
      <c r="M215" s="70"/>
      <c r="N215" s="86"/>
      <c r="O215" s="88"/>
      <c r="P215" s="72"/>
      <c r="Q215" s="73"/>
      <c r="R215" s="72"/>
      <c r="S215" s="73"/>
      <c r="T215" s="73"/>
      <c r="U215" s="74"/>
      <c r="V215" s="26"/>
      <c r="W215" s="26"/>
      <c r="X215" s="26"/>
      <c r="Y215" s="26"/>
      <c r="Z215" s="26"/>
      <c r="AA215" s="26"/>
      <c r="AB215" s="26"/>
      <c r="AC215" s="26"/>
      <c r="AD215" s="26"/>
      <c r="AE215" s="26"/>
      <c r="AF215" s="26"/>
      <c r="AG215" s="26"/>
      <c r="AH215" s="26"/>
    </row>
    <row r="216" spans="1:34" ht="14.5">
      <c r="A216" s="67">
        <v>214</v>
      </c>
      <c r="B216" s="68"/>
      <c r="C216" s="69"/>
      <c r="D216" s="86"/>
      <c r="E216" s="89"/>
      <c r="F216" s="86"/>
      <c r="G216" s="86"/>
      <c r="H216" s="86"/>
      <c r="I216" s="86"/>
      <c r="J216" s="86"/>
      <c r="K216" s="86"/>
      <c r="L216" s="73"/>
      <c r="M216" s="86"/>
      <c r="N216" s="30"/>
      <c r="O216" s="86"/>
      <c r="P216" s="72"/>
      <c r="Q216" s="73"/>
      <c r="R216" s="72"/>
      <c r="S216" s="73"/>
      <c r="T216" s="73"/>
      <c r="U216" s="76"/>
      <c r="V216" s="26"/>
      <c r="W216" s="26"/>
      <c r="X216" s="26"/>
      <c r="Y216" s="26"/>
      <c r="Z216" s="26"/>
      <c r="AA216" s="26"/>
      <c r="AB216" s="26"/>
      <c r="AC216" s="26"/>
      <c r="AD216" s="26"/>
      <c r="AE216" s="26"/>
      <c r="AF216" s="26"/>
      <c r="AG216" s="26"/>
      <c r="AH216" s="26"/>
    </row>
    <row r="217" spans="1:34" ht="14.5">
      <c r="A217" s="67">
        <v>215</v>
      </c>
      <c r="B217" s="68"/>
      <c r="C217" s="69"/>
      <c r="D217" s="70"/>
      <c r="E217" s="69"/>
      <c r="F217" s="69"/>
      <c r="G217" s="70"/>
      <c r="H217" s="70"/>
      <c r="I217" s="70"/>
      <c r="J217" s="86"/>
      <c r="K217" s="70"/>
      <c r="L217" s="70"/>
      <c r="M217" s="70"/>
      <c r="N217" s="86"/>
      <c r="O217" s="88"/>
      <c r="P217" s="72"/>
      <c r="Q217" s="73"/>
      <c r="R217" s="72"/>
      <c r="S217" s="73"/>
      <c r="T217" s="73"/>
      <c r="U217" s="74"/>
      <c r="V217" s="26"/>
      <c r="W217" s="26"/>
      <c r="X217" s="26"/>
      <c r="Y217" s="26"/>
      <c r="Z217" s="26"/>
      <c r="AA217" s="26"/>
      <c r="AB217" s="26"/>
      <c r="AC217" s="26"/>
      <c r="AD217" s="26"/>
      <c r="AE217" s="26"/>
      <c r="AF217" s="26"/>
      <c r="AG217" s="26"/>
      <c r="AH217" s="26"/>
    </row>
    <row r="218" spans="1:34" ht="14.5">
      <c r="A218" s="67">
        <v>216</v>
      </c>
      <c r="B218" s="68"/>
      <c r="C218" s="69"/>
      <c r="D218" s="70"/>
      <c r="E218" s="69"/>
      <c r="F218" s="69"/>
      <c r="G218" s="70"/>
      <c r="H218" s="70"/>
      <c r="I218" s="70"/>
      <c r="J218" s="70"/>
      <c r="K218" s="70"/>
      <c r="L218" s="70"/>
      <c r="M218" s="70"/>
      <c r="N218" s="86"/>
      <c r="O218" s="88"/>
      <c r="P218" s="72"/>
      <c r="Q218" s="73"/>
      <c r="R218" s="72"/>
      <c r="S218" s="73"/>
      <c r="T218" s="73"/>
      <c r="U218" s="77"/>
      <c r="V218" s="26"/>
      <c r="W218" s="26"/>
      <c r="X218" s="26"/>
      <c r="Y218" s="26"/>
      <c r="Z218" s="26"/>
      <c r="AA218" s="26"/>
      <c r="AB218" s="26"/>
      <c r="AC218" s="26"/>
      <c r="AD218" s="26"/>
      <c r="AE218" s="26"/>
      <c r="AF218" s="26"/>
      <c r="AG218" s="26"/>
      <c r="AH218" s="26"/>
    </row>
    <row r="219" spans="1:34" ht="14.5">
      <c r="A219" s="67">
        <v>217</v>
      </c>
      <c r="B219" s="68"/>
      <c r="C219" s="69"/>
      <c r="D219" s="70"/>
      <c r="E219" s="69"/>
      <c r="F219" s="69"/>
      <c r="G219" s="70"/>
      <c r="H219" s="70"/>
      <c r="I219" s="70"/>
      <c r="J219" s="70"/>
      <c r="K219" s="70"/>
      <c r="L219" s="70"/>
      <c r="M219" s="70"/>
      <c r="N219" s="86"/>
      <c r="O219" s="70"/>
      <c r="P219" s="72"/>
      <c r="Q219" s="73"/>
      <c r="R219" s="72"/>
      <c r="S219" s="73"/>
      <c r="T219" s="73"/>
      <c r="U219" s="74"/>
      <c r="V219" s="26"/>
      <c r="W219" s="26"/>
      <c r="X219" s="26"/>
      <c r="Y219" s="26"/>
      <c r="Z219" s="26"/>
      <c r="AA219" s="26"/>
      <c r="AB219" s="26"/>
      <c r="AC219" s="26"/>
      <c r="AD219" s="26"/>
      <c r="AE219" s="26"/>
      <c r="AF219" s="26"/>
      <c r="AG219" s="26"/>
      <c r="AH219" s="26"/>
    </row>
    <row r="220" spans="1:34" ht="14.5">
      <c r="A220" s="67">
        <v>218</v>
      </c>
      <c r="B220" s="68"/>
      <c r="C220" s="69"/>
      <c r="D220" s="70"/>
      <c r="E220" s="69"/>
      <c r="F220" s="69"/>
      <c r="G220" s="70"/>
      <c r="H220" s="70"/>
      <c r="I220" s="70"/>
      <c r="J220" s="70"/>
      <c r="K220" s="70"/>
      <c r="L220" s="70"/>
      <c r="M220" s="70"/>
      <c r="N220" s="86"/>
      <c r="O220" s="88"/>
      <c r="P220" s="72"/>
      <c r="Q220" s="73"/>
      <c r="R220" s="72"/>
      <c r="S220" s="73"/>
      <c r="T220" s="73"/>
      <c r="U220" s="74"/>
      <c r="V220" s="26"/>
      <c r="W220" s="26"/>
      <c r="X220" s="26"/>
      <c r="Y220" s="26"/>
      <c r="Z220" s="26"/>
      <c r="AA220" s="26"/>
      <c r="AB220" s="26"/>
      <c r="AC220" s="26"/>
      <c r="AD220" s="26"/>
      <c r="AE220" s="26"/>
      <c r="AF220" s="26"/>
      <c r="AG220" s="26"/>
      <c r="AH220" s="26"/>
    </row>
    <row r="221" spans="1:34" ht="14.5">
      <c r="A221" s="67">
        <v>219</v>
      </c>
      <c r="B221" s="68"/>
      <c r="C221" s="69"/>
      <c r="D221" s="70"/>
      <c r="E221" s="69"/>
      <c r="F221" s="69"/>
      <c r="G221" s="70"/>
      <c r="H221" s="70"/>
      <c r="I221" s="70"/>
      <c r="J221" s="70"/>
      <c r="K221" s="70"/>
      <c r="L221" s="70"/>
      <c r="M221" s="70"/>
      <c r="N221" s="86"/>
      <c r="O221" s="88"/>
      <c r="P221" s="72"/>
      <c r="Q221" s="73"/>
      <c r="R221" s="72"/>
      <c r="S221" s="73"/>
      <c r="T221" s="73"/>
      <c r="U221" s="74"/>
      <c r="V221" s="26"/>
      <c r="W221" s="26"/>
      <c r="X221" s="26"/>
      <c r="Y221" s="26"/>
      <c r="Z221" s="26"/>
      <c r="AA221" s="26"/>
      <c r="AB221" s="26"/>
      <c r="AC221" s="26"/>
      <c r="AD221" s="26"/>
      <c r="AE221" s="26"/>
      <c r="AF221" s="26"/>
      <c r="AG221" s="26"/>
      <c r="AH221" s="26"/>
    </row>
    <row r="222" spans="1:34" ht="14.5">
      <c r="A222" s="67">
        <v>220</v>
      </c>
      <c r="B222" s="68"/>
      <c r="C222" s="69"/>
      <c r="D222" s="70"/>
      <c r="E222" s="69"/>
      <c r="F222" s="69"/>
      <c r="G222" s="70"/>
      <c r="H222" s="70"/>
      <c r="I222" s="70"/>
      <c r="J222" s="70"/>
      <c r="K222" s="70"/>
      <c r="L222" s="70"/>
      <c r="M222" s="70"/>
      <c r="N222" s="86"/>
      <c r="O222" s="70"/>
      <c r="P222" s="72"/>
      <c r="Q222" s="73"/>
      <c r="R222" s="72"/>
      <c r="S222" s="73"/>
      <c r="T222" s="73"/>
      <c r="U222" s="74"/>
      <c r="V222" s="26"/>
      <c r="W222" s="26"/>
      <c r="X222" s="26"/>
      <c r="Y222" s="26"/>
      <c r="Z222" s="26"/>
      <c r="AA222" s="26"/>
      <c r="AB222" s="26"/>
      <c r="AC222" s="26"/>
      <c r="AD222" s="26"/>
      <c r="AE222" s="26"/>
      <c r="AF222" s="26"/>
      <c r="AG222" s="26"/>
      <c r="AH222" s="26"/>
    </row>
    <row r="223" spans="1:34" ht="14.5">
      <c r="A223" s="67">
        <v>221</v>
      </c>
      <c r="B223" s="68"/>
      <c r="C223" s="69"/>
      <c r="D223" s="70"/>
      <c r="E223" s="69"/>
      <c r="F223" s="69"/>
      <c r="G223" s="70"/>
      <c r="H223" s="70"/>
      <c r="I223" s="70"/>
      <c r="J223" s="70"/>
      <c r="K223" s="70"/>
      <c r="L223" s="70"/>
      <c r="M223" s="70"/>
      <c r="N223" s="86"/>
      <c r="O223" s="88"/>
      <c r="P223" s="72"/>
      <c r="Q223" s="73"/>
      <c r="R223" s="72"/>
      <c r="S223" s="73"/>
      <c r="T223" s="73"/>
      <c r="U223" s="74"/>
      <c r="V223" s="26"/>
      <c r="W223" s="26"/>
      <c r="X223" s="26"/>
      <c r="Y223" s="26"/>
      <c r="Z223" s="26"/>
      <c r="AA223" s="26"/>
      <c r="AB223" s="26"/>
      <c r="AC223" s="26"/>
      <c r="AD223" s="26"/>
      <c r="AE223" s="26"/>
      <c r="AF223" s="26"/>
      <c r="AG223" s="26"/>
      <c r="AH223" s="26"/>
    </row>
    <row r="224" spans="1:34" ht="14.5">
      <c r="A224" s="67">
        <v>222</v>
      </c>
      <c r="B224" s="68"/>
      <c r="C224" s="69"/>
      <c r="D224" s="70"/>
      <c r="E224" s="69"/>
      <c r="F224" s="69"/>
      <c r="G224" s="70"/>
      <c r="H224" s="70"/>
      <c r="I224" s="70"/>
      <c r="J224" s="70"/>
      <c r="K224" s="70"/>
      <c r="L224" s="70"/>
      <c r="M224" s="70"/>
      <c r="N224" s="86"/>
      <c r="O224" s="88"/>
      <c r="P224" s="72"/>
      <c r="Q224" s="73"/>
      <c r="R224" s="72"/>
      <c r="S224" s="73"/>
      <c r="T224" s="73"/>
      <c r="U224" s="74"/>
      <c r="V224" s="26"/>
      <c r="W224" s="26"/>
      <c r="X224" s="26"/>
      <c r="Y224" s="26"/>
      <c r="Z224" s="26"/>
      <c r="AA224" s="26"/>
      <c r="AB224" s="26"/>
      <c r="AC224" s="26"/>
      <c r="AD224" s="26"/>
      <c r="AE224" s="26"/>
      <c r="AF224" s="26"/>
      <c r="AG224" s="26"/>
      <c r="AH224" s="26"/>
    </row>
    <row r="225" spans="1:34" ht="14.5">
      <c r="A225" s="67">
        <v>223</v>
      </c>
      <c r="B225" s="68"/>
      <c r="C225" s="69"/>
      <c r="D225" s="70"/>
      <c r="E225" s="69"/>
      <c r="F225" s="69"/>
      <c r="G225" s="70"/>
      <c r="H225" s="70"/>
      <c r="I225" s="70"/>
      <c r="J225" s="70"/>
      <c r="K225" s="70"/>
      <c r="L225" s="70"/>
      <c r="M225" s="70"/>
      <c r="N225" s="86"/>
      <c r="O225" s="88"/>
      <c r="P225" s="72"/>
      <c r="Q225" s="73"/>
      <c r="R225" s="72"/>
      <c r="S225" s="73"/>
      <c r="T225" s="73"/>
      <c r="U225" s="74"/>
      <c r="V225" s="26"/>
      <c r="W225" s="26"/>
      <c r="X225" s="26"/>
      <c r="Y225" s="26"/>
      <c r="Z225" s="26"/>
      <c r="AA225" s="26"/>
      <c r="AB225" s="26"/>
      <c r="AC225" s="26"/>
      <c r="AD225" s="26"/>
      <c r="AE225" s="26"/>
      <c r="AF225" s="26"/>
      <c r="AG225" s="26"/>
      <c r="AH225" s="26"/>
    </row>
    <row r="226" spans="1:34" ht="14.5">
      <c r="A226" s="67">
        <v>224</v>
      </c>
      <c r="B226" s="68"/>
      <c r="C226" s="69"/>
      <c r="D226" s="70"/>
      <c r="E226" s="69"/>
      <c r="F226" s="69"/>
      <c r="G226" s="70"/>
      <c r="H226" s="70"/>
      <c r="I226" s="70"/>
      <c r="J226" s="70"/>
      <c r="K226" s="70"/>
      <c r="L226" s="70"/>
      <c r="M226" s="70"/>
      <c r="N226" s="86"/>
      <c r="O226" s="88"/>
      <c r="P226" s="72"/>
      <c r="Q226" s="73"/>
      <c r="R226" s="72"/>
      <c r="S226" s="73"/>
      <c r="T226" s="73"/>
      <c r="U226" s="74"/>
      <c r="V226" s="26"/>
      <c r="W226" s="26"/>
      <c r="X226" s="26"/>
      <c r="Y226" s="26"/>
      <c r="Z226" s="26"/>
      <c r="AA226" s="26"/>
      <c r="AB226" s="26"/>
      <c r="AC226" s="26"/>
      <c r="AD226" s="26"/>
      <c r="AE226" s="26"/>
      <c r="AF226" s="26"/>
      <c r="AG226" s="26"/>
      <c r="AH226" s="26"/>
    </row>
    <row r="227" spans="1:34" ht="14.5">
      <c r="A227" s="67">
        <v>225</v>
      </c>
      <c r="B227" s="68"/>
      <c r="C227" s="69"/>
      <c r="D227" s="70"/>
      <c r="E227" s="69"/>
      <c r="F227" s="69"/>
      <c r="G227" s="70"/>
      <c r="H227" s="70"/>
      <c r="I227" s="70"/>
      <c r="J227" s="70"/>
      <c r="K227" s="70"/>
      <c r="L227" s="70"/>
      <c r="M227" s="70"/>
      <c r="N227" s="86"/>
      <c r="O227" s="70"/>
      <c r="P227" s="72"/>
      <c r="Q227" s="73"/>
      <c r="R227" s="72"/>
      <c r="S227" s="73"/>
      <c r="T227" s="73"/>
      <c r="U227" s="77"/>
      <c r="V227" s="26"/>
      <c r="W227" s="26"/>
      <c r="X227" s="26"/>
      <c r="Y227" s="26"/>
      <c r="Z227" s="26"/>
      <c r="AA227" s="26"/>
      <c r="AB227" s="26"/>
      <c r="AC227" s="26"/>
      <c r="AD227" s="26"/>
      <c r="AE227" s="26"/>
      <c r="AF227" s="26"/>
      <c r="AG227" s="26"/>
      <c r="AH227" s="26"/>
    </row>
    <row r="228" spans="1:34" ht="14.5">
      <c r="A228" s="67">
        <v>226</v>
      </c>
      <c r="B228" s="68"/>
      <c r="C228" s="69"/>
      <c r="D228" s="70"/>
      <c r="E228" s="69"/>
      <c r="F228" s="69"/>
      <c r="G228" s="70"/>
      <c r="H228" s="70"/>
      <c r="I228" s="70"/>
      <c r="J228" s="70"/>
      <c r="K228" s="70"/>
      <c r="L228" s="70"/>
      <c r="M228" s="70"/>
      <c r="N228" s="86"/>
      <c r="O228" s="70"/>
      <c r="P228" s="72"/>
      <c r="Q228" s="73"/>
      <c r="R228" s="72"/>
      <c r="S228" s="73"/>
      <c r="T228" s="73"/>
      <c r="U228" s="74"/>
      <c r="V228" s="26"/>
      <c r="W228" s="26"/>
      <c r="X228" s="26"/>
      <c r="Y228" s="26"/>
      <c r="Z228" s="26"/>
      <c r="AA228" s="26"/>
      <c r="AB228" s="26"/>
      <c r="AC228" s="26"/>
      <c r="AD228" s="26"/>
      <c r="AE228" s="26"/>
      <c r="AF228" s="26"/>
      <c r="AG228" s="26"/>
      <c r="AH228" s="26"/>
    </row>
    <row r="229" spans="1:34" ht="14.5">
      <c r="A229" s="67">
        <v>227</v>
      </c>
      <c r="B229" s="68"/>
      <c r="C229" s="69"/>
      <c r="D229" s="70"/>
      <c r="E229" s="69"/>
      <c r="F229" s="69"/>
      <c r="G229" s="70"/>
      <c r="H229" s="70"/>
      <c r="I229" s="70"/>
      <c r="J229" s="70"/>
      <c r="K229" s="70"/>
      <c r="L229" s="70"/>
      <c r="M229" s="70"/>
      <c r="N229" s="86"/>
      <c r="O229" s="88"/>
      <c r="P229" s="72"/>
      <c r="Q229" s="73"/>
      <c r="R229" s="72"/>
      <c r="S229" s="73"/>
      <c r="T229" s="73"/>
      <c r="U229" s="74"/>
      <c r="V229" s="26"/>
      <c r="W229" s="26"/>
      <c r="X229" s="26"/>
      <c r="Y229" s="26"/>
      <c r="Z229" s="26"/>
      <c r="AA229" s="26"/>
      <c r="AB229" s="26"/>
      <c r="AC229" s="26"/>
      <c r="AD229" s="26"/>
      <c r="AE229" s="26"/>
      <c r="AF229" s="26"/>
      <c r="AG229" s="26"/>
      <c r="AH229" s="26"/>
    </row>
    <row r="230" spans="1:34" ht="14.5">
      <c r="A230" s="67">
        <v>228</v>
      </c>
      <c r="B230" s="68"/>
      <c r="C230" s="69"/>
      <c r="D230" s="70"/>
      <c r="E230" s="69"/>
      <c r="F230" s="69"/>
      <c r="G230" s="70"/>
      <c r="H230" s="70"/>
      <c r="I230" s="70"/>
      <c r="J230" s="70"/>
      <c r="K230" s="70"/>
      <c r="L230" s="70"/>
      <c r="M230" s="70"/>
      <c r="N230" s="86"/>
      <c r="O230" s="70"/>
      <c r="P230" s="72"/>
      <c r="Q230" s="73"/>
      <c r="R230" s="72"/>
      <c r="S230" s="73"/>
      <c r="T230" s="73"/>
      <c r="U230" s="76"/>
      <c r="V230" s="26"/>
      <c r="W230" s="26"/>
      <c r="X230" s="26"/>
      <c r="Y230" s="26"/>
      <c r="Z230" s="26"/>
      <c r="AA230" s="26"/>
      <c r="AB230" s="26"/>
      <c r="AC230" s="26"/>
      <c r="AD230" s="26"/>
      <c r="AE230" s="26"/>
      <c r="AF230" s="26"/>
      <c r="AG230" s="26"/>
      <c r="AH230" s="26"/>
    </row>
    <row r="231" spans="1:34" ht="14.5">
      <c r="A231" s="67">
        <v>229</v>
      </c>
      <c r="B231" s="68"/>
      <c r="C231" s="69"/>
      <c r="D231" s="70"/>
      <c r="E231" s="69"/>
      <c r="F231" s="69"/>
      <c r="G231" s="70"/>
      <c r="H231" s="70"/>
      <c r="I231" s="70"/>
      <c r="J231" s="70"/>
      <c r="K231" s="70"/>
      <c r="L231" s="70"/>
      <c r="M231" s="70"/>
      <c r="N231" s="86"/>
      <c r="O231" s="88"/>
      <c r="P231" s="72"/>
      <c r="Q231" s="73"/>
      <c r="R231" s="72"/>
      <c r="S231" s="73"/>
      <c r="T231" s="73"/>
      <c r="U231" s="76"/>
      <c r="V231" s="26"/>
      <c r="W231" s="26"/>
      <c r="X231" s="26"/>
      <c r="Y231" s="26"/>
      <c r="Z231" s="26"/>
      <c r="AA231" s="26"/>
      <c r="AB231" s="26"/>
      <c r="AC231" s="26"/>
      <c r="AD231" s="26"/>
      <c r="AE231" s="26"/>
      <c r="AF231" s="26"/>
      <c r="AG231" s="26"/>
      <c r="AH231" s="26"/>
    </row>
    <row r="232" spans="1:34" ht="14.5">
      <c r="A232" s="67">
        <v>230</v>
      </c>
      <c r="B232" s="68"/>
      <c r="C232" s="69"/>
      <c r="D232" s="70"/>
      <c r="E232" s="69"/>
      <c r="F232" s="69"/>
      <c r="G232" s="70"/>
      <c r="H232" s="70"/>
      <c r="I232" s="70"/>
      <c r="J232" s="70"/>
      <c r="K232" s="70"/>
      <c r="L232" s="70"/>
      <c r="M232" s="70"/>
      <c r="N232" s="86"/>
      <c r="O232" s="70"/>
      <c r="P232" s="72"/>
      <c r="Q232" s="73"/>
      <c r="R232" s="72"/>
      <c r="S232" s="73"/>
      <c r="T232" s="73"/>
      <c r="U232" s="74"/>
      <c r="V232" s="26"/>
      <c r="W232" s="26"/>
      <c r="X232" s="26"/>
      <c r="Y232" s="26"/>
      <c r="Z232" s="26"/>
      <c r="AA232" s="26"/>
      <c r="AB232" s="26"/>
      <c r="AC232" s="26"/>
      <c r="AD232" s="26"/>
      <c r="AE232" s="26"/>
      <c r="AF232" s="26"/>
      <c r="AG232" s="26"/>
      <c r="AH232" s="26"/>
    </row>
    <row r="233" spans="1:34" ht="14.5">
      <c r="A233" s="67">
        <v>231</v>
      </c>
      <c r="B233" s="68"/>
      <c r="C233" s="69"/>
      <c r="D233" s="70"/>
      <c r="E233" s="69"/>
      <c r="F233" s="69"/>
      <c r="G233" s="70"/>
      <c r="H233" s="70"/>
      <c r="I233" s="70"/>
      <c r="J233" s="70"/>
      <c r="K233" s="70"/>
      <c r="L233" s="70"/>
      <c r="M233" s="70"/>
      <c r="N233" s="86"/>
      <c r="O233" s="70"/>
      <c r="P233" s="72"/>
      <c r="Q233" s="73"/>
      <c r="R233" s="72"/>
      <c r="S233" s="73"/>
      <c r="T233" s="73"/>
      <c r="U233" s="74"/>
      <c r="V233" s="26"/>
      <c r="W233" s="26"/>
      <c r="X233" s="26"/>
      <c r="Y233" s="26"/>
      <c r="Z233" s="26"/>
      <c r="AA233" s="26"/>
      <c r="AB233" s="26"/>
      <c r="AC233" s="26"/>
      <c r="AD233" s="26"/>
      <c r="AE233" s="26"/>
      <c r="AF233" s="26"/>
      <c r="AG233" s="26"/>
      <c r="AH233" s="26"/>
    </row>
    <row r="234" spans="1:34" ht="14.5">
      <c r="A234" s="67">
        <v>232</v>
      </c>
      <c r="B234" s="68"/>
      <c r="C234" s="69"/>
      <c r="D234" s="70"/>
      <c r="E234" s="69"/>
      <c r="F234" s="69"/>
      <c r="G234" s="70"/>
      <c r="H234" s="70"/>
      <c r="I234" s="70"/>
      <c r="J234" s="70"/>
      <c r="K234" s="70"/>
      <c r="L234" s="70"/>
      <c r="M234" s="70"/>
      <c r="N234" s="86"/>
      <c r="O234" s="88"/>
      <c r="P234" s="72"/>
      <c r="Q234" s="73"/>
      <c r="R234" s="72"/>
      <c r="S234" s="73"/>
      <c r="T234" s="73"/>
      <c r="U234" s="74"/>
      <c r="V234" s="26"/>
      <c r="W234" s="26"/>
      <c r="X234" s="26"/>
      <c r="Y234" s="26"/>
      <c r="Z234" s="26"/>
      <c r="AA234" s="26"/>
      <c r="AB234" s="26"/>
      <c r="AC234" s="26"/>
      <c r="AD234" s="26"/>
      <c r="AE234" s="26"/>
      <c r="AF234" s="26"/>
      <c r="AG234" s="26"/>
      <c r="AH234" s="26"/>
    </row>
    <row r="235" spans="1:34" ht="14.5">
      <c r="A235" s="67">
        <v>233</v>
      </c>
      <c r="B235" s="68"/>
      <c r="C235" s="69"/>
      <c r="D235" s="70"/>
      <c r="E235" s="69"/>
      <c r="F235" s="69"/>
      <c r="G235" s="70"/>
      <c r="H235" s="70"/>
      <c r="I235" s="70"/>
      <c r="J235" s="70"/>
      <c r="K235" s="70"/>
      <c r="L235" s="70"/>
      <c r="M235" s="70"/>
      <c r="N235" s="86"/>
      <c r="O235" s="70"/>
      <c r="P235" s="72"/>
      <c r="Q235" s="73"/>
      <c r="R235" s="72"/>
      <c r="S235" s="73"/>
      <c r="T235" s="73"/>
      <c r="U235" s="76"/>
      <c r="V235" s="26"/>
      <c r="W235" s="26"/>
      <c r="X235" s="26"/>
      <c r="Y235" s="26"/>
      <c r="Z235" s="26"/>
      <c r="AA235" s="26"/>
      <c r="AB235" s="26"/>
      <c r="AC235" s="26"/>
      <c r="AD235" s="26"/>
      <c r="AE235" s="26"/>
      <c r="AF235" s="26"/>
      <c r="AG235" s="26"/>
      <c r="AH235" s="26"/>
    </row>
    <row r="236" spans="1:34" ht="14.5">
      <c r="A236" s="67">
        <v>234</v>
      </c>
      <c r="B236" s="68"/>
      <c r="C236" s="69"/>
      <c r="D236" s="70"/>
      <c r="E236" s="69"/>
      <c r="F236" s="69"/>
      <c r="G236" s="70"/>
      <c r="H236" s="70"/>
      <c r="I236" s="70"/>
      <c r="J236" s="70"/>
      <c r="K236" s="70"/>
      <c r="L236" s="70"/>
      <c r="M236" s="70"/>
      <c r="N236" s="86"/>
      <c r="O236" s="88"/>
      <c r="P236" s="72"/>
      <c r="Q236" s="73"/>
      <c r="R236" s="72"/>
      <c r="S236" s="73"/>
      <c r="T236" s="73"/>
      <c r="U236" s="76"/>
      <c r="V236" s="26"/>
      <c r="W236" s="26"/>
      <c r="X236" s="26"/>
      <c r="Y236" s="26"/>
      <c r="Z236" s="26"/>
      <c r="AA236" s="26"/>
      <c r="AB236" s="26"/>
      <c r="AC236" s="26"/>
      <c r="AD236" s="26"/>
      <c r="AE236" s="26"/>
      <c r="AF236" s="26"/>
      <c r="AG236" s="26"/>
      <c r="AH236" s="26"/>
    </row>
    <row r="237" spans="1:34" ht="14.5">
      <c r="A237" s="67">
        <v>235</v>
      </c>
      <c r="B237" s="68"/>
      <c r="C237" s="69"/>
      <c r="D237" s="70"/>
      <c r="E237" s="69"/>
      <c r="F237" s="69"/>
      <c r="G237" s="70"/>
      <c r="H237" s="70"/>
      <c r="I237" s="70"/>
      <c r="J237" s="70"/>
      <c r="K237" s="70"/>
      <c r="L237" s="70"/>
      <c r="M237" s="70"/>
      <c r="N237" s="86"/>
      <c r="O237" s="70"/>
      <c r="P237" s="72"/>
      <c r="Q237" s="73"/>
      <c r="R237" s="72"/>
      <c r="S237" s="73"/>
      <c r="T237" s="73"/>
      <c r="U237" s="76"/>
      <c r="V237" s="26"/>
      <c r="W237" s="26"/>
      <c r="X237" s="26"/>
      <c r="Y237" s="26"/>
      <c r="Z237" s="26"/>
      <c r="AA237" s="26"/>
      <c r="AB237" s="26"/>
      <c r="AC237" s="26"/>
      <c r="AD237" s="26"/>
      <c r="AE237" s="26"/>
      <c r="AF237" s="26"/>
      <c r="AG237" s="26"/>
      <c r="AH237" s="26"/>
    </row>
    <row r="238" spans="1:34" ht="14.5">
      <c r="A238" s="67">
        <v>236</v>
      </c>
      <c r="B238" s="68"/>
      <c r="C238" s="69"/>
      <c r="D238" s="70"/>
      <c r="E238" s="69"/>
      <c r="F238" s="69"/>
      <c r="G238" s="70"/>
      <c r="H238" s="70"/>
      <c r="I238" s="70"/>
      <c r="J238" s="70"/>
      <c r="K238" s="70"/>
      <c r="L238" s="70"/>
      <c r="M238" s="70"/>
      <c r="N238" s="70"/>
      <c r="O238" s="70"/>
      <c r="P238" s="72"/>
      <c r="Q238" s="73"/>
      <c r="R238" s="72"/>
      <c r="S238" s="73"/>
      <c r="T238" s="73"/>
      <c r="U238" s="77"/>
      <c r="V238" s="26"/>
      <c r="W238" s="26"/>
      <c r="X238" s="26"/>
      <c r="Y238" s="26"/>
      <c r="Z238" s="26"/>
      <c r="AA238" s="26"/>
      <c r="AB238" s="26"/>
      <c r="AC238" s="26"/>
      <c r="AD238" s="26"/>
      <c r="AE238" s="26"/>
      <c r="AF238" s="26"/>
      <c r="AG238" s="26"/>
      <c r="AH238" s="26"/>
    </row>
    <row r="239" spans="1:34" ht="14.5">
      <c r="A239" s="67">
        <v>237</v>
      </c>
      <c r="B239" s="68"/>
      <c r="C239" s="69"/>
      <c r="D239" s="70"/>
      <c r="E239" s="69"/>
      <c r="F239" s="69"/>
      <c r="G239" s="70"/>
      <c r="H239" s="70"/>
      <c r="I239" s="70"/>
      <c r="J239" s="70"/>
      <c r="K239" s="70"/>
      <c r="L239" s="73"/>
      <c r="M239" s="86"/>
      <c r="N239" s="86"/>
      <c r="O239" s="70"/>
      <c r="P239" s="72"/>
      <c r="Q239" s="73"/>
      <c r="R239" s="72"/>
      <c r="S239" s="73"/>
      <c r="T239" s="73"/>
      <c r="U239" s="77"/>
      <c r="V239" s="26"/>
      <c r="W239" s="26"/>
      <c r="X239" s="26"/>
      <c r="Y239" s="26"/>
      <c r="Z239" s="26"/>
      <c r="AA239" s="26"/>
      <c r="AB239" s="26"/>
      <c r="AC239" s="26"/>
      <c r="AD239" s="26"/>
      <c r="AE239" s="26"/>
      <c r="AF239" s="26"/>
      <c r="AG239" s="26"/>
      <c r="AH239" s="26"/>
    </row>
    <row r="240" spans="1:34" ht="14.5">
      <c r="A240" s="67">
        <v>238</v>
      </c>
      <c r="B240" s="68"/>
      <c r="C240" s="69"/>
      <c r="D240" s="70"/>
      <c r="E240" s="69"/>
      <c r="F240" s="69"/>
      <c r="G240" s="70"/>
      <c r="H240" s="70"/>
      <c r="I240" s="70"/>
      <c r="J240" s="70"/>
      <c r="K240" s="70"/>
      <c r="L240" s="70"/>
      <c r="M240" s="70"/>
      <c r="N240" s="86"/>
      <c r="O240" s="88"/>
      <c r="P240" s="72"/>
      <c r="Q240" s="73"/>
      <c r="R240" s="72"/>
      <c r="S240" s="73"/>
      <c r="T240" s="73"/>
      <c r="U240" s="74"/>
      <c r="V240" s="26"/>
      <c r="W240" s="26"/>
      <c r="X240" s="26"/>
      <c r="Y240" s="26"/>
      <c r="Z240" s="26"/>
      <c r="AA240" s="26"/>
      <c r="AB240" s="26"/>
      <c r="AC240" s="26"/>
      <c r="AD240" s="26"/>
      <c r="AE240" s="26"/>
      <c r="AF240" s="26"/>
      <c r="AG240" s="26"/>
      <c r="AH240" s="26"/>
    </row>
    <row r="241" spans="1:34" ht="14.5">
      <c r="A241" s="67">
        <v>239</v>
      </c>
      <c r="B241" s="68"/>
      <c r="C241" s="69"/>
      <c r="D241" s="70"/>
      <c r="E241" s="69"/>
      <c r="F241" s="69"/>
      <c r="G241" s="70"/>
      <c r="H241" s="70"/>
      <c r="I241" s="70"/>
      <c r="J241" s="70"/>
      <c r="K241" s="70"/>
      <c r="L241" s="70"/>
      <c r="M241" s="70"/>
      <c r="N241" s="86"/>
      <c r="O241" s="70"/>
      <c r="P241" s="72"/>
      <c r="Q241" s="73"/>
      <c r="R241" s="72"/>
      <c r="S241" s="73"/>
      <c r="T241" s="73"/>
      <c r="U241" s="74"/>
      <c r="V241" s="26"/>
      <c r="W241" s="26"/>
      <c r="X241" s="26"/>
      <c r="Y241" s="26"/>
      <c r="Z241" s="26"/>
      <c r="AA241" s="26"/>
      <c r="AB241" s="26"/>
      <c r="AC241" s="26"/>
      <c r="AD241" s="26"/>
      <c r="AE241" s="26"/>
      <c r="AF241" s="26"/>
      <c r="AG241" s="26"/>
      <c r="AH241" s="26"/>
    </row>
    <row r="242" spans="1:34" ht="14.5">
      <c r="A242" s="67">
        <v>240</v>
      </c>
      <c r="B242" s="68"/>
      <c r="C242" s="69"/>
      <c r="D242" s="70"/>
      <c r="E242" s="69"/>
      <c r="F242" s="69"/>
      <c r="G242" s="70"/>
      <c r="H242" s="70"/>
      <c r="I242" s="70"/>
      <c r="J242" s="70"/>
      <c r="K242" s="70"/>
      <c r="L242" s="70"/>
      <c r="M242" s="70"/>
      <c r="N242" s="86"/>
      <c r="O242" s="88"/>
      <c r="P242" s="72"/>
      <c r="Q242" s="73"/>
      <c r="R242" s="72"/>
      <c r="S242" s="73"/>
      <c r="T242" s="73"/>
      <c r="U242" s="74"/>
      <c r="V242" s="26"/>
      <c r="W242" s="26"/>
      <c r="X242" s="26"/>
      <c r="Y242" s="26"/>
      <c r="Z242" s="26"/>
      <c r="AA242" s="26"/>
      <c r="AB242" s="26"/>
      <c r="AC242" s="26"/>
      <c r="AD242" s="26"/>
      <c r="AE242" s="26"/>
      <c r="AF242" s="26"/>
      <c r="AG242" s="26"/>
      <c r="AH242" s="26"/>
    </row>
    <row r="243" spans="1:34" ht="14.5">
      <c r="A243" s="67">
        <v>241</v>
      </c>
      <c r="B243" s="68"/>
      <c r="C243" s="69"/>
      <c r="D243" s="70"/>
      <c r="E243" s="69"/>
      <c r="F243" s="69"/>
      <c r="G243" s="70"/>
      <c r="H243" s="70"/>
      <c r="I243" s="70"/>
      <c r="J243" s="70"/>
      <c r="K243" s="70"/>
      <c r="L243" s="70"/>
      <c r="M243" s="70"/>
      <c r="N243" s="86"/>
      <c r="O243" s="70"/>
      <c r="P243" s="72"/>
      <c r="Q243" s="73"/>
      <c r="R243" s="72"/>
      <c r="S243" s="73"/>
      <c r="T243" s="73"/>
      <c r="U243" s="74"/>
      <c r="V243" s="26"/>
      <c r="W243" s="26"/>
      <c r="X243" s="26"/>
      <c r="Y243" s="26"/>
      <c r="Z243" s="26"/>
      <c r="AA243" s="26"/>
      <c r="AB243" s="26"/>
      <c r="AC243" s="26"/>
      <c r="AD243" s="26"/>
      <c r="AE243" s="26"/>
      <c r="AF243" s="26"/>
      <c r="AG243" s="26"/>
      <c r="AH243" s="26"/>
    </row>
    <row r="244" spans="1:34" ht="14.5">
      <c r="A244" s="67">
        <v>242</v>
      </c>
      <c r="B244" s="68"/>
      <c r="C244" s="69"/>
      <c r="D244" s="70"/>
      <c r="E244" s="69"/>
      <c r="F244" s="69"/>
      <c r="G244" s="70"/>
      <c r="H244" s="70"/>
      <c r="I244" s="70"/>
      <c r="J244" s="70"/>
      <c r="K244" s="70"/>
      <c r="L244" s="70"/>
      <c r="M244" s="70"/>
      <c r="N244" s="86"/>
      <c r="O244" s="88"/>
      <c r="P244" s="72"/>
      <c r="Q244" s="73"/>
      <c r="R244" s="72"/>
      <c r="S244" s="73"/>
      <c r="T244" s="73"/>
      <c r="U244" s="74"/>
      <c r="V244" s="26"/>
      <c r="W244" s="26"/>
      <c r="X244" s="26"/>
      <c r="Y244" s="26"/>
      <c r="Z244" s="26"/>
      <c r="AA244" s="26"/>
      <c r="AB244" s="26"/>
      <c r="AC244" s="26"/>
      <c r="AD244" s="26"/>
      <c r="AE244" s="26"/>
      <c r="AF244" s="26"/>
      <c r="AG244" s="26"/>
      <c r="AH244" s="26"/>
    </row>
    <row r="245" spans="1:34" ht="14.5">
      <c r="A245" s="67">
        <v>243</v>
      </c>
      <c r="B245" s="68"/>
      <c r="C245" s="69"/>
      <c r="D245" s="70"/>
      <c r="E245" s="69"/>
      <c r="F245" s="69"/>
      <c r="G245" s="70"/>
      <c r="H245" s="70"/>
      <c r="I245" s="70"/>
      <c r="J245" s="70"/>
      <c r="K245" s="70"/>
      <c r="L245" s="70"/>
      <c r="M245" s="70"/>
      <c r="N245" s="86"/>
      <c r="O245" s="70"/>
      <c r="P245" s="72"/>
      <c r="Q245" s="73"/>
      <c r="R245" s="72"/>
      <c r="S245" s="73"/>
      <c r="T245" s="73"/>
      <c r="U245" s="74"/>
      <c r="V245" s="26"/>
      <c r="W245" s="26"/>
      <c r="X245" s="26"/>
      <c r="Y245" s="26"/>
      <c r="Z245" s="26"/>
      <c r="AA245" s="26"/>
      <c r="AB245" s="26"/>
      <c r="AC245" s="26"/>
      <c r="AD245" s="26"/>
      <c r="AE245" s="26"/>
      <c r="AF245" s="26"/>
      <c r="AG245" s="26"/>
      <c r="AH245" s="26"/>
    </row>
    <row r="246" spans="1:34" ht="14.5">
      <c r="A246" s="67">
        <v>244</v>
      </c>
      <c r="B246" s="68"/>
      <c r="C246" s="69"/>
      <c r="D246" s="70"/>
      <c r="E246" s="69"/>
      <c r="F246" s="69"/>
      <c r="G246" s="70"/>
      <c r="H246" s="70"/>
      <c r="I246" s="70"/>
      <c r="J246" s="70"/>
      <c r="K246" s="70"/>
      <c r="L246" s="70"/>
      <c r="M246" s="70"/>
      <c r="N246" s="86"/>
      <c r="O246" s="70"/>
      <c r="P246" s="72"/>
      <c r="Q246" s="73"/>
      <c r="R246" s="72"/>
      <c r="S246" s="73"/>
      <c r="T246" s="73"/>
      <c r="U246" s="74"/>
      <c r="V246" s="26"/>
      <c r="W246" s="26"/>
      <c r="X246" s="26"/>
      <c r="Y246" s="26"/>
      <c r="Z246" s="26"/>
      <c r="AA246" s="26"/>
      <c r="AB246" s="26"/>
      <c r="AC246" s="26"/>
      <c r="AD246" s="26"/>
      <c r="AE246" s="26"/>
      <c r="AF246" s="26"/>
      <c r="AG246" s="26"/>
      <c r="AH246" s="26"/>
    </row>
    <row r="247" spans="1:34" ht="14.5">
      <c r="A247" s="67">
        <v>245</v>
      </c>
      <c r="B247" s="68"/>
      <c r="C247" s="69"/>
      <c r="D247" s="70"/>
      <c r="E247" s="69"/>
      <c r="F247" s="69"/>
      <c r="G247" s="70"/>
      <c r="H247" s="70"/>
      <c r="I247" s="70"/>
      <c r="J247" s="70"/>
      <c r="K247" s="70"/>
      <c r="L247" s="70"/>
      <c r="M247" s="70"/>
      <c r="N247" s="86"/>
      <c r="O247" s="88"/>
      <c r="P247" s="72"/>
      <c r="Q247" s="73"/>
      <c r="R247" s="72"/>
      <c r="S247" s="73"/>
      <c r="T247" s="73"/>
      <c r="U247" s="74"/>
      <c r="V247" s="26"/>
      <c r="W247" s="26"/>
      <c r="X247" s="26"/>
      <c r="Y247" s="26"/>
      <c r="Z247" s="26"/>
      <c r="AA247" s="26"/>
      <c r="AB247" s="26"/>
      <c r="AC247" s="26"/>
      <c r="AD247" s="26"/>
      <c r="AE247" s="26"/>
      <c r="AF247" s="26"/>
      <c r="AG247" s="26"/>
      <c r="AH247" s="26"/>
    </row>
    <row r="248" spans="1:34" ht="14.5">
      <c r="A248" s="67">
        <v>246</v>
      </c>
      <c r="B248" s="68"/>
      <c r="C248" s="69"/>
      <c r="D248" s="70"/>
      <c r="E248" s="69"/>
      <c r="F248" s="69"/>
      <c r="G248" s="70"/>
      <c r="H248" s="70"/>
      <c r="I248" s="70"/>
      <c r="J248" s="70"/>
      <c r="K248" s="70"/>
      <c r="L248" s="70"/>
      <c r="M248" s="70"/>
      <c r="N248" s="86"/>
      <c r="O248" s="70"/>
      <c r="P248" s="72"/>
      <c r="Q248" s="73"/>
      <c r="R248" s="72"/>
      <c r="S248" s="73"/>
      <c r="T248" s="73"/>
      <c r="U248" s="96"/>
      <c r="V248" s="26"/>
      <c r="W248" s="26"/>
      <c r="X248" s="26"/>
      <c r="Y248" s="26"/>
      <c r="Z248" s="26"/>
      <c r="AA248" s="26"/>
      <c r="AB248" s="26"/>
      <c r="AC248" s="26"/>
      <c r="AD248" s="26"/>
      <c r="AE248" s="26"/>
      <c r="AF248" s="26"/>
      <c r="AG248" s="26"/>
      <c r="AH248" s="26"/>
    </row>
    <row r="249" spans="1:34" ht="14.5">
      <c r="A249" s="67">
        <v>247</v>
      </c>
      <c r="B249" s="68"/>
      <c r="C249" s="69"/>
      <c r="D249" s="70"/>
      <c r="E249" s="69"/>
      <c r="F249" s="69"/>
      <c r="G249" s="70"/>
      <c r="H249" s="70"/>
      <c r="I249" s="70"/>
      <c r="J249" s="70"/>
      <c r="K249" s="70"/>
      <c r="L249" s="70"/>
      <c r="M249" s="70"/>
      <c r="N249" s="86"/>
      <c r="O249" s="70"/>
      <c r="P249" s="72"/>
      <c r="Q249" s="73"/>
      <c r="R249" s="72"/>
      <c r="S249" s="73"/>
      <c r="T249" s="73"/>
      <c r="U249" s="96"/>
      <c r="V249" s="26"/>
      <c r="W249" s="26"/>
      <c r="X249" s="26"/>
      <c r="Y249" s="26"/>
      <c r="Z249" s="26"/>
      <c r="AA249" s="26"/>
      <c r="AB249" s="26"/>
      <c r="AC249" s="26"/>
      <c r="AD249" s="26"/>
      <c r="AE249" s="26"/>
      <c r="AF249" s="26"/>
      <c r="AG249" s="26"/>
      <c r="AH249" s="26"/>
    </row>
    <row r="250" spans="1:34" ht="14.5">
      <c r="A250" s="67">
        <v>248</v>
      </c>
      <c r="B250" s="68"/>
      <c r="C250" s="69"/>
      <c r="D250" s="70"/>
      <c r="E250" s="69"/>
      <c r="F250" s="69"/>
      <c r="G250" s="70"/>
      <c r="H250" s="70"/>
      <c r="I250" s="70"/>
      <c r="J250" s="70"/>
      <c r="K250" s="70"/>
      <c r="L250" s="70"/>
      <c r="M250" s="70"/>
      <c r="N250" s="86"/>
      <c r="O250" s="88"/>
      <c r="P250" s="72"/>
      <c r="Q250" s="73"/>
      <c r="R250" s="72"/>
      <c r="S250" s="73"/>
      <c r="T250" s="73"/>
      <c r="U250" s="77"/>
      <c r="V250" s="26"/>
      <c r="W250" s="26"/>
      <c r="X250" s="26"/>
      <c r="Y250" s="26"/>
      <c r="Z250" s="26"/>
      <c r="AA250" s="26"/>
      <c r="AB250" s="26"/>
      <c r="AC250" s="26"/>
      <c r="AD250" s="26"/>
      <c r="AE250" s="26"/>
      <c r="AF250" s="26"/>
      <c r="AG250" s="26"/>
      <c r="AH250" s="26"/>
    </row>
    <row r="251" spans="1:34" ht="14.5">
      <c r="A251" s="67">
        <v>249</v>
      </c>
      <c r="B251" s="68"/>
      <c r="C251" s="69"/>
      <c r="D251" s="70"/>
      <c r="E251" s="69"/>
      <c r="F251" s="69"/>
      <c r="G251" s="70"/>
      <c r="H251" s="70"/>
      <c r="I251" s="70"/>
      <c r="J251" s="70"/>
      <c r="K251" s="70"/>
      <c r="L251" s="70"/>
      <c r="M251" s="70"/>
      <c r="N251" s="86"/>
      <c r="O251" s="88"/>
      <c r="P251" s="72"/>
      <c r="Q251" s="73"/>
      <c r="R251" s="72"/>
      <c r="S251" s="73"/>
      <c r="T251" s="73"/>
      <c r="U251" s="74"/>
      <c r="V251" s="26"/>
      <c r="W251" s="26"/>
      <c r="X251" s="26"/>
      <c r="Y251" s="26"/>
      <c r="Z251" s="26"/>
      <c r="AA251" s="26"/>
      <c r="AB251" s="26"/>
      <c r="AC251" s="26"/>
      <c r="AD251" s="26"/>
      <c r="AE251" s="26"/>
      <c r="AF251" s="26"/>
      <c r="AG251" s="26"/>
      <c r="AH251" s="26"/>
    </row>
    <row r="252" spans="1:34" ht="14.5">
      <c r="A252" s="67">
        <v>250</v>
      </c>
      <c r="B252" s="68"/>
      <c r="C252" s="69"/>
      <c r="D252" s="70"/>
      <c r="E252" s="69"/>
      <c r="F252" s="69"/>
      <c r="G252" s="70"/>
      <c r="H252" s="70"/>
      <c r="I252" s="70"/>
      <c r="J252" s="70"/>
      <c r="K252" s="70"/>
      <c r="L252" s="70"/>
      <c r="M252" s="70"/>
      <c r="N252" s="86"/>
      <c r="O252" s="88"/>
      <c r="P252" s="72"/>
      <c r="Q252" s="73"/>
      <c r="R252" s="72"/>
      <c r="S252" s="73"/>
      <c r="T252" s="73"/>
      <c r="U252" s="74"/>
      <c r="V252" s="26"/>
      <c r="W252" s="26"/>
      <c r="X252" s="26"/>
      <c r="Y252" s="26"/>
      <c r="Z252" s="26"/>
      <c r="AA252" s="26"/>
      <c r="AB252" s="26"/>
      <c r="AC252" s="26"/>
      <c r="AD252" s="26"/>
      <c r="AE252" s="26"/>
      <c r="AF252" s="26"/>
      <c r="AG252" s="26"/>
      <c r="AH252" s="26"/>
    </row>
    <row r="253" spans="1:34" ht="14.5">
      <c r="A253" s="67">
        <v>251</v>
      </c>
      <c r="B253" s="68"/>
      <c r="C253" s="69"/>
      <c r="D253" s="70"/>
      <c r="E253" s="69"/>
      <c r="F253" s="69"/>
      <c r="G253" s="70"/>
      <c r="H253" s="70"/>
      <c r="I253" s="70"/>
      <c r="J253" s="70"/>
      <c r="K253" s="70"/>
      <c r="L253" s="70"/>
      <c r="M253" s="70"/>
      <c r="N253" s="86"/>
      <c r="O253" s="70"/>
      <c r="P253" s="72"/>
      <c r="Q253" s="73"/>
      <c r="R253" s="72"/>
      <c r="S253" s="73"/>
      <c r="T253" s="73"/>
      <c r="U253" s="74"/>
      <c r="V253" s="26"/>
      <c r="W253" s="26"/>
      <c r="X253" s="26"/>
      <c r="Y253" s="26"/>
      <c r="Z253" s="26"/>
      <c r="AA253" s="26"/>
      <c r="AB253" s="26"/>
      <c r="AC253" s="26"/>
      <c r="AD253" s="26"/>
      <c r="AE253" s="26"/>
      <c r="AF253" s="26"/>
      <c r="AG253" s="26"/>
      <c r="AH253" s="26"/>
    </row>
    <row r="254" spans="1:34" ht="14.5">
      <c r="A254" s="67">
        <v>252</v>
      </c>
      <c r="B254" s="68"/>
      <c r="C254" s="69"/>
      <c r="D254" s="70"/>
      <c r="E254" s="69"/>
      <c r="F254" s="69"/>
      <c r="G254" s="70"/>
      <c r="H254" s="70"/>
      <c r="I254" s="70"/>
      <c r="J254" s="70"/>
      <c r="K254" s="70"/>
      <c r="L254" s="70"/>
      <c r="M254" s="70"/>
      <c r="N254" s="86"/>
      <c r="O254" s="70"/>
      <c r="P254" s="72"/>
      <c r="Q254" s="73"/>
      <c r="R254" s="72"/>
      <c r="S254" s="73"/>
      <c r="T254" s="73"/>
      <c r="U254" s="74"/>
      <c r="V254" s="26"/>
      <c r="W254" s="26"/>
      <c r="X254" s="26"/>
      <c r="Y254" s="26"/>
      <c r="Z254" s="26"/>
      <c r="AA254" s="26"/>
      <c r="AB254" s="26"/>
      <c r="AC254" s="26"/>
      <c r="AD254" s="26"/>
      <c r="AE254" s="26"/>
      <c r="AF254" s="26"/>
      <c r="AG254" s="26"/>
      <c r="AH254" s="26"/>
    </row>
    <row r="255" spans="1:34" ht="14.5">
      <c r="A255" s="67">
        <v>253</v>
      </c>
      <c r="B255" s="68"/>
      <c r="C255" s="69"/>
      <c r="D255" s="70"/>
      <c r="E255" s="69"/>
      <c r="F255" s="69"/>
      <c r="G255" s="70"/>
      <c r="H255" s="70"/>
      <c r="I255" s="70"/>
      <c r="J255" s="70"/>
      <c r="K255" s="70"/>
      <c r="L255" s="70"/>
      <c r="M255" s="70"/>
      <c r="N255" s="86"/>
      <c r="O255" s="70"/>
      <c r="P255" s="72"/>
      <c r="Q255" s="73"/>
      <c r="R255" s="72"/>
      <c r="S255" s="73"/>
      <c r="T255" s="73"/>
      <c r="U255" s="74"/>
      <c r="V255" s="26"/>
      <c r="W255" s="26"/>
      <c r="X255" s="26"/>
      <c r="Y255" s="26"/>
      <c r="Z255" s="26"/>
      <c r="AA255" s="26"/>
      <c r="AB255" s="26"/>
      <c r="AC255" s="26"/>
      <c r="AD255" s="26"/>
      <c r="AE255" s="26"/>
      <c r="AF255" s="26"/>
      <c r="AG255" s="26"/>
      <c r="AH255" s="26"/>
    </row>
    <row r="256" spans="1:34" ht="14.5">
      <c r="A256" s="67">
        <v>254</v>
      </c>
      <c r="B256" s="68"/>
      <c r="C256" s="69"/>
      <c r="D256" s="70"/>
      <c r="E256" s="69"/>
      <c r="F256" s="69"/>
      <c r="G256" s="70"/>
      <c r="H256" s="70"/>
      <c r="I256" s="70"/>
      <c r="J256" s="70"/>
      <c r="K256" s="70"/>
      <c r="L256" s="70"/>
      <c r="M256" s="70"/>
      <c r="N256" s="86"/>
      <c r="O256" s="70"/>
      <c r="P256" s="72"/>
      <c r="Q256" s="73"/>
      <c r="R256" s="72"/>
      <c r="S256" s="73"/>
      <c r="T256" s="73"/>
      <c r="U256" s="74"/>
      <c r="V256" s="26"/>
      <c r="W256" s="26"/>
      <c r="X256" s="26"/>
      <c r="Y256" s="26"/>
      <c r="Z256" s="26"/>
      <c r="AA256" s="26"/>
      <c r="AB256" s="26"/>
      <c r="AC256" s="26"/>
      <c r="AD256" s="26"/>
      <c r="AE256" s="26"/>
      <c r="AF256" s="26"/>
      <c r="AG256" s="26"/>
      <c r="AH256" s="26"/>
    </row>
    <row r="257" spans="1:34" ht="14.5">
      <c r="A257" s="67">
        <v>255</v>
      </c>
      <c r="B257" s="68"/>
      <c r="C257" s="69"/>
      <c r="D257" s="70"/>
      <c r="E257" s="69"/>
      <c r="F257" s="69"/>
      <c r="G257" s="70"/>
      <c r="H257" s="70"/>
      <c r="I257" s="70"/>
      <c r="J257" s="70"/>
      <c r="K257" s="70"/>
      <c r="L257" s="70"/>
      <c r="M257" s="70"/>
      <c r="N257" s="86"/>
      <c r="O257" s="70"/>
      <c r="P257" s="72"/>
      <c r="Q257" s="73"/>
      <c r="R257" s="72"/>
      <c r="S257" s="73"/>
      <c r="T257" s="73"/>
      <c r="U257" s="74"/>
      <c r="V257" s="26"/>
      <c r="W257" s="26"/>
      <c r="X257" s="26"/>
      <c r="Y257" s="26"/>
      <c r="Z257" s="26"/>
      <c r="AA257" s="26"/>
      <c r="AB257" s="26"/>
      <c r="AC257" s="26"/>
      <c r="AD257" s="26"/>
      <c r="AE257" s="26"/>
      <c r="AF257" s="26"/>
      <c r="AG257" s="26"/>
      <c r="AH257" s="26"/>
    </row>
    <row r="258" spans="1:34" ht="14.5">
      <c r="A258" s="67">
        <v>256</v>
      </c>
      <c r="B258" s="68"/>
      <c r="C258" s="69"/>
      <c r="D258" s="70"/>
      <c r="E258" s="69"/>
      <c r="F258" s="69"/>
      <c r="G258" s="70"/>
      <c r="H258" s="70"/>
      <c r="I258" s="70"/>
      <c r="J258" s="70"/>
      <c r="K258" s="70"/>
      <c r="L258" s="70"/>
      <c r="M258" s="70"/>
      <c r="N258" s="86"/>
      <c r="O258" s="70"/>
      <c r="P258" s="72"/>
      <c r="Q258" s="73"/>
      <c r="R258" s="72"/>
      <c r="S258" s="73"/>
      <c r="T258" s="73"/>
      <c r="U258" s="74"/>
      <c r="V258" s="26"/>
      <c r="W258" s="26"/>
      <c r="X258" s="26"/>
      <c r="Y258" s="26"/>
      <c r="Z258" s="26"/>
      <c r="AA258" s="26"/>
      <c r="AB258" s="26"/>
      <c r="AC258" s="26"/>
      <c r="AD258" s="26"/>
      <c r="AE258" s="26"/>
      <c r="AF258" s="26"/>
      <c r="AG258" s="26"/>
      <c r="AH258" s="26"/>
    </row>
    <row r="259" spans="1:34" ht="14.5">
      <c r="A259" s="67">
        <v>257</v>
      </c>
      <c r="B259" s="68"/>
      <c r="C259" s="69"/>
      <c r="D259" s="70"/>
      <c r="E259" s="69"/>
      <c r="F259" s="69"/>
      <c r="G259" s="70"/>
      <c r="H259" s="70"/>
      <c r="I259" s="70"/>
      <c r="J259" s="70"/>
      <c r="K259" s="70"/>
      <c r="L259" s="70"/>
      <c r="M259" s="70"/>
      <c r="N259" s="86"/>
      <c r="O259" s="70"/>
      <c r="P259" s="72"/>
      <c r="Q259" s="73"/>
      <c r="R259" s="72"/>
      <c r="S259" s="73"/>
      <c r="T259" s="73"/>
      <c r="U259" s="74"/>
      <c r="V259" s="26"/>
      <c r="W259" s="26"/>
      <c r="X259" s="26"/>
      <c r="Y259" s="26"/>
      <c r="Z259" s="26"/>
      <c r="AA259" s="26"/>
      <c r="AB259" s="26"/>
      <c r="AC259" s="26"/>
      <c r="AD259" s="26"/>
      <c r="AE259" s="26"/>
      <c r="AF259" s="26"/>
      <c r="AG259" s="26"/>
      <c r="AH259" s="26"/>
    </row>
    <row r="260" spans="1:34" ht="14.5" hidden="1">
      <c r="A260" s="67">
        <v>258</v>
      </c>
      <c r="B260" s="68"/>
      <c r="C260" s="67" t="str">
        <f t="array" aca="1" ref="C260" ca="1">IFERROR(_xludf.XLOOKUP(D260,master_daerah!B:B,master_daerah!A:A),"")</f>
        <v/>
      </c>
      <c r="D260" s="70"/>
      <c r="E260" s="69"/>
      <c r="F260" s="69"/>
      <c r="G260" s="70"/>
      <c r="H260" s="70"/>
      <c r="I260" s="70"/>
      <c r="J260" s="70"/>
      <c r="K260" s="70"/>
      <c r="L260" s="70"/>
      <c r="M260" s="70"/>
      <c r="N260" s="86"/>
      <c r="O260" s="86"/>
      <c r="P260" s="72"/>
      <c r="Q260" s="73"/>
      <c r="R260" s="72"/>
      <c r="S260" s="73"/>
      <c r="T260" s="73"/>
      <c r="U260" s="74"/>
      <c r="V260" s="26"/>
      <c r="W260" s="26"/>
      <c r="X260" s="26"/>
      <c r="Y260" s="26"/>
      <c r="Z260" s="26"/>
      <c r="AA260" s="26"/>
      <c r="AB260" s="26"/>
      <c r="AC260" s="26"/>
      <c r="AD260" s="26"/>
      <c r="AE260" s="26"/>
      <c r="AF260" s="26"/>
      <c r="AG260" s="26"/>
      <c r="AH260" s="26"/>
    </row>
    <row r="261" spans="1:34" ht="14.5" hidden="1">
      <c r="A261" s="67">
        <v>259</v>
      </c>
      <c r="B261" s="68"/>
      <c r="C261" s="67" t="str">
        <f t="array" aca="1" ref="C261" ca="1">IFERROR(_xludf.XLOOKUP(D261,master_daerah!B:B,master_daerah!A:A),"")</f>
        <v/>
      </c>
      <c r="D261" s="70"/>
      <c r="E261" s="69"/>
      <c r="F261" s="69"/>
      <c r="G261" s="70"/>
      <c r="H261" s="70"/>
      <c r="I261" s="70"/>
      <c r="J261" s="70"/>
      <c r="K261" s="70"/>
      <c r="L261" s="70"/>
      <c r="M261" s="70"/>
      <c r="N261" s="86"/>
      <c r="O261" s="86"/>
      <c r="P261" s="72"/>
      <c r="Q261" s="73"/>
      <c r="R261" s="72"/>
      <c r="S261" s="73"/>
      <c r="T261" s="73"/>
      <c r="U261" s="74"/>
      <c r="V261" s="26"/>
      <c r="W261" s="26"/>
      <c r="X261" s="26"/>
      <c r="Y261" s="26"/>
      <c r="Z261" s="26"/>
      <c r="AA261" s="26"/>
      <c r="AB261" s="26"/>
      <c r="AC261" s="26"/>
      <c r="AD261" s="26"/>
      <c r="AE261" s="26"/>
      <c r="AF261" s="26"/>
      <c r="AG261" s="26"/>
      <c r="AH261" s="26"/>
    </row>
    <row r="262" spans="1:34" ht="14.5" hidden="1">
      <c r="A262" s="67">
        <v>260</v>
      </c>
      <c r="B262" s="68"/>
      <c r="C262" s="67" t="str">
        <f t="array" aca="1" ref="C262" ca="1">IFERROR(_xludf.XLOOKUP(D262,master_daerah!B:B,master_daerah!A:A),"")</f>
        <v/>
      </c>
      <c r="D262" s="70"/>
      <c r="E262" s="69"/>
      <c r="F262" s="69"/>
      <c r="G262" s="70"/>
      <c r="H262" s="70"/>
      <c r="I262" s="70"/>
      <c r="J262" s="70"/>
      <c r="K262" s="70"/>
      <c r="L262" s="70"/>
      <c r="M262" s="70"/>
      <c r="N262" s="86"/>
      <c r="O262" s="86"/>
      <c r="P262" s="72"/>
      <c r="Q262" s="73"/>
      <c r="R262" s="72"/>
      <c r="S262" s="73"/>
      <c r="T262" s="73"/>
      <c r="U262" s="74"/>
      <c r="V262" s="26"/>
      <c r="W262" s="26"/>
      <c r="X262" s="26"/>
      <c r="Y262" s="26"/>
      <c r="Z262" s="26"/>
      <c r="AA262" s="26"/>
      <c r="AB262" s="26"/>
      <c r="AC262" s="26"/>
      <c r="AD262" s="26"/>
      <c r="AE262" s="26"/>
      <c r="AF262" s="26"/>
      <c r="AG262" s="26"/>
      <c r="AH262" s="26"/>
    </row>
    <row r="263" spans="1:34" ht="14.5">
      <c r="A263" s="67">
        <v>261</v>
      </c>
      <c r="B263" s="68"/>
      <c r="C263" s="69"/>
      <c r="D263" s="70"/>
      <c r="E263" s="69"/>
      <c r="F263" s="69"/>
      <c r="G263" s="70"/>
      <c r="H263" s="70"/>
      <c r="I263" s="70"/>
      <c r="J263" s="70"/>
      <c r="K263" s="70"/>
      <c r="L263" s="70"/>
      <c r="M263" s="70"/>
      <c r="N263" s="86"/>
      <c r="O263" s="88"/>
      <c r="P263" s="72"/>
      <c r="Q263" s="73"/>
      <c r="R263" s="72"/>
      <c r="S263" s="73"/>
      <c r="T263" s="73"/>
      <c r="U263" s="76"/>
      <c r="V263" s="26"/>
      <c r="W263" s="26"/>
      <c r="X263" s="26"/>
      <c r="Y263" s="26"/>
      <c r="Z263" s="26"/>
      <c r="AA263" s="26"/>
      <c r="AB263" s="26"/>
      <c r="AC263" s="26"/>
      <c r="AD263" s="26"/>
      <c r="AE263" s="26"/>
      <c r="AF263" s="26"/>
      <c r="AG263" s="26"/>
      <c r="AH263" s="26"/>
    </row>
    <row r="264" spans="1:34" ht="14.5">
      <c r="A264" s="67">
        <v>262</v>
      </c>
      <c r="B264" s="68"/>
      <c r="C264" s="67" t="str">
        <f t="array" aca="1" ref="C264" ca="1">IFERROR(_xludf.XLOOKUP(D264,master_daerah!B:B,master_daerah!A:A),"")</f>
        <v/>
      </c>
      <c r="D264" s="70"/>
      <c r="E264" s="69"/>
      <c r="F264" s="69"/>
      <c r="G264" s="70"/>
      <c r="H264" s="70"/>
      <c r="I264" s="70"/>
      <c r="J264" s="70"/>
      <c r="K264" s="70"/>
      <c r="L264" s="70"/>
      <c r="M264" s="70"/>
      <c r="N264" s="86"/>
      <c r="O264" s="88"/>
      <c r="P264" s="72"/>
      <c r="Q264" s="73"/>
      <c r="R264" s="72"/>
      <c r="S264" s="73"/>
      <c r="T264" s="73"/>
      <c r="U264" s="74"/>
      <c r="V264" s="26"/>
      <c r="W264" s="26"/>
      <c r="X264" s="26"/>
      <c r="Y264" s="26"/>
      <c r="Z264" s="26"/>
      <c r="AA264" s="26"/>
      <c r="AB264" s="26"/>
      <c r="AC264" s="26"/>
      <c r="AD264" s="26"/>
      <c r="AE264" s="26"/>
      <c r="AF264" s="26"/>
      <c r="AG264" s="26"/>
      <c r="AH264" s="26"/>
    </row>
    <row r="265" spans="1:34" ht="14.5">
      <c r="A265" s="67">
        <v>263</v>
      </c>
      <c r="B265" s="68"/>
      <c r="C265" s="69"/>
      <c r="D265" s="70"/>
      <c r="E265" s="69"/>
      <c r="F265" s="69"/>
      <c r="G265" s="70"/>
      <c r="H265" s="70"/>
      <c r="I265" s="70"/>
      <c r="J265" s="70"/>
      <c r="K265" s="70"/>
      <c r="L265" s="70"/>
      <c r="M265" s="70"/>
      <c r="N265" s="86"/>
      <c r="O265" s="88"/>
      <c r="P265" s="72"/>
      <c r="Q265" s="73"/>
      <c r="R265" s="72"/>
      <c r="S265" s="73"/>
      <c r="T265" s="73"/>
      <c r="U265" s="74"/>
      <c r="V265" s="26"/>
      <c r="W265" s="26"/>
      <c r="X265" s="26"/>
      <c r="Y265" s="26"/>
      <c r="Z265" s="26"/>
      <c r="AA265" s="26"/>
      <c r="AB265" s="26"/>
      <c r="AC265" s="26"/>
      <c r="AD265" s="26"/>
      <c r="AE265" s="26"/>
      <c r="AF265" s="26"/>
      <c r="AG265" s="26"/>
      <c r="AH265" s="26"/>
    </row>
    <row r="266" spans="1:34" ht="14.5">
      <c r="A266" s="67">
        <v>264</v>
      </c>
      <c r="B266" s="68"/>
      <c r="C266" s="69"/>
      <c r="D266" s="70"/>
      <c r="E266" s="69"/>
      <c r="F266" s="69"/>
      <c r="G266" s="70"/>
      <c r="H266" s="70"/>
      <c r="I266" s="70"/>
      <c r="J266" s="70"/>
      <c r="K266" s="70"/>
      <c r="L266" s="70"/>
      <c r="M266" s="70"/>
      <c r="N266" s="86"/>
      <c r="O266" s="88"/>
      <c r="P266" s="72"/>
      <c r="Q266" s="73"/>
      <c r="R266" s="72"/>
      <c r="S266" s="73"/>
      <c r="T266" s="73"/>
      <c r="U266" s="74"/>
      <c r="V266" s="26"/>
      <c r="W266" s="26"/>
      <c r="X266" s="26"/>
      <c r="Y266" s="26"/>
      <c r="Z266" s="26"/>
      <c r="AA266" s="26"/>
      <c r="AB266" s="26"/>
      <c r="AC266" s="26"/>
      <c r="AD266" s="26"/>
      <c r="AE266" s="26"/>
      <c r="AF266" s="26"/>
      <c r="AG266" s="26"/>
      <c r="AH266" s="26"/>
    </row>
    <row r="267" spans="1:34" ht="14.5">
      <c r="A267" s="67">
        <v>265</v>
      </c>
      <c r="B267" s="68"/>
      <c r="C267" s="69"/>
      <c r="D267" s="70"/>
      <c r="E267" s="69"/>
      <c r="F267" s="69"/>
      <c r="G267" s="70"/>
      <c r="H267" s="70"/>
      <c r="I267" s="70"/>
      <c r="J267" s="70"/>
      <c r="K267" s="70"/>
      <c r="L267" s="70"/>
      <c r="M267" s="70"/>
      <c r="N267" s="86"/>
      <c r="O267" s="86"/>
      <c r="P267" s="72"/>
      <c r="Q267" s="73"/>
      <c r="R267" s="72"/>
      <c r="S267" s="73"/>
      <c r="T267" s="73"/>
      <c r="U267" s="74"/>
      <c r="V267" s="26"/>
      <c r="W267" s="26"/>
      <c r="X267" s="26"/>
      <c r="Y267" s="26"/>
      <c r="Z267" s="26"/>
      <c r="AA267" s="26"/>
      <c r="AB267" s="26"/>
      <c r="AC267" s="26"/>
      <c r="AD267" s="26"/>
      <c r="AE267" s="26"/>
      <c r="AF267" s="26"/>
      <c r="AG267" s="26"/>
      <c r="AH267" s="26"/>
    </row>
    <row r="268" spans="1:34" ht="14.5">
      <c r="A268" s="67">
        <v>266</v>
      </c>
      <c r="B268" s="68"/>
      <c r="C268" s="69"/>
      <c r="D268" s="70"/>
      <c r="E268" s="69"/>
      <c r="F268" s="69"/>
      <c r="G268" s="70"/>
      <c r="H268" s="70"/>
      <c r="I268" s="70"/>
      <c r="J268" s="70"/>
      <c r="K268" s="70"/>
      <c r="L268" s="70"/>
      <c r="M268" s="70"/>
      <c r="N268" s="86"/>
      <c r="O268" s="70"/>
      <c r="P268" s="72"/>
      <c r="Q268" s="73"/>
      <c r="R268" s="72"/>
      <c r="S268" s="73"/>
      <c r="T268" s="73"/>
      <c r="U268" s="74"/>
      <c r="V268" s="26"/>
      <c r="W268" s="26"/>
      <c r="X268" s="26"/>
      <c r="Y268" s="26"/>
      <c r="Z268" s="26"/>
      <c r="AA268" s="26"/>
      <c r="AB268" s="26"/>
      <c r="AC268" s="26"/>
      <c r="AD268" s="26"/>
      <c r="AE268" s="26"/>
      <c r="AF268" s="26"/>
      <c r="AG268" s="26"/>
      <c r="AH268" s="26"/>
    </row>
    <row r="269" spans="1:34" ht="14.5">
      <c r="A269" s="67">
        <v>267</v>
      </c>
      <c r="B269" s="68"/>
      <c r="C269" s="69"/>
      <c r="D269" s="70"/>
      <c r="E269" s="69"/>
      <c r="F269" s="69"/>
      <c r="G269" s="70"/>
      <c r="H269" s="70"/>
      <c r="I269" s="70"/>
      <c r="J269" s="70"/>
      <c r="K269" s="70"/>
      <c r="L269" s="70"/>
      <c r="M269" s="70"/>
      <c r="N269" s="86"/>
      <c r="O269" s="70"/>
      <c r="P269" s="72"/>
      <c r="Q269" s="73"/>
      <c r="R269" s="72"/>
      <c r="S269" s="73"/>
      <c r="T269" s="73"/>
      <c r="U269" s="74"/>
      <c r="V269" s="26"/>
      <c r="W269" s="26"/>
      <c r="X269" s="26"/>
      <c r="Y269" s="26"/>
      <c r="Z269" s="26"/>
      <c r="AA269" s="26"/>
      <c r="AB269" s="26"/>
      <c r="AC269" s="26"/>
      <c r="AD269" s="26"/>
      <c r="AE269" s="26"/>
      <c r="AF269" s="26"/>
      <c r="AG269" s="26"/>
      <c r="AH269" s="26"/>
    </row>
    <row r="270" spans="1:34" ht="14.5">
      <c r="A270" s="67">
        <v>268</v>
      </c>
      <c r="B270" s="68"/>
      <c r="C270" s="69"/>
      <c r="D270" s="70"/>
      <c r="E270" s="69"/>
      <c r="F270" s="69"/>
      <c r="G270" s="70"/>
      <c r="H270" s="70"/>
      <c r="I270" s="70"/>
      <c r="J270" s="70"/>
      <c r="K270" s="70"/>
      <c r="L270" s="70"/>
      <c r="M270" s="70"/>
      <c r="N270" s="86"/>
      <c r="O270" s="70"/>
      <c r="P270" s="72"/>
      <c r="Q270" s="73"/>
      <c r="R270" s="72"/>
      <c r="S270" s="73"/>
      <c r="T270" s="73"/>
      <c r="U270" s="74"/>
      <c r="V270" s="26"/>
      <c r="W270" s="26"/>
      <c r="X270" s="26"/>
      <c r="Y270" s="26"/>
      <c r="Z270" s="26"/>
      <c r="AA270" s="26"/>
      <c r="AB270" s="26"/>
      <c r="AC270" s="26"/>
      <c r="AD270" s="26"/>
      <c r="AE270" s="26"/>
      <c r="AF270" s="26"/>
      <c r="AG270" s="26"/>
      <c r="AH270" s="26"/>
    </row>
    <row r="271" spans="1:34" ht="14.5">
      <c r="A271" s="67">
        <v>269</v>
      </c>
      <c r="B271" s="68"/>
      <c r="C271" s="69"/>
      <c r="D271" s="70"/>
      <c r="E271" s="69"/>
      <c r="F271" s="69"/>
      <c r="G271" s="70"/>
      <c r="H271" s="70"/>
      <c r="I271" s="70"/>
      <c r="J271" s="70"/>
      <c r="K271" s="70"/>
      <c r="L271" s="70"/>
      <c r="M271" s="70"/>
      <c r="N271" s="86"/>
      <c r="O271" s="88"/>
      <c r="P271" s="72"/>
      <c r="Q271" s="73"/>
      <c r="R271" s="72"/>
      <c r="S271" s="73"/>
      <c r="T271" s="73"/>
      <c r="U271" s="74"/>
      <c r="V271" s="26"/>
      <c r="W271" s="26"/>
      <c r="X271" s="26"/>
      <c r="Y271" s="26"/>
      <c r="Z271" s="26"/>
      <c r="AA271" s="26"/>
      <c r="AB271" s="26"/>
      <c r="AC271" s="26"/>
      <c r="AD271" s="26"/>
      <c r="AE271" s="26"/>
      <c r="AF271" s="26"/>
      <c r="AG271" s="26"/>
      <c r="AH271" s="26"/>
    </row>
    <row r="272" spans="1:34" ht="14.5">
      <c r="A272" s="67">
        <v>270</v>
      </c>
      <c r="B272" s="68"/>
      <c r="C272" s="69"/>
      <c r="D272" s="70"/>
      <c r="E272" s="69"/>
      <c r="F272" s="69"/>
      <c r="G272" s="70"/>
      <c r="H272" s="70"/>
      <c r="I272" s="70"/>
      <c r="J272" s="70"/>
      <c r="K272" s="70"/>
      <c r="L272" s="70"/>
      <c r="M272" s="70"/>
      <c r="N272" s="86"/>
      <c r="O272" s="70"/>
      <c r="P272" s="72"/>
      <c r="Q272" s="73"/>
      <c r="R272" s="72"/>
      <c r="S272" s="73"/>
      <c r="T272" s="73"/>
      <c r="U272" s="74"/>
      <c r="V272" s="26"/>
      <c r="W272" s="26"/>
      <c r="X272" s="26"/>
      <c r="Y272" s="26"/>
      <c r="Z272" s="26"/>
      <c r="AA272" s="26"/>
      <c r="AB272" s="26"/>
      <c r="AC272" s="26"/>
      <c r="AD272" s="26"/>
      <c r="AE272" s="26"/>
      <c r="AF272" s="26"/>
      <c r="AG272" s="26"/>
      <c r="AH272" s="26"/>
    </row>
    <row r="273" spans="1:34" ht="14.5">
      <c r="A273" s="67">
        <v>271</v>
      </c>
      <c r="B273" s="68"/>
      <c r="C273" s="69"/>
      <c r="D273" s="70"/>
      <c r="E273" s="69"/>
      <c r="F273" s="69"/>
      <c r="G273" s="70"/>
      <c r="H273" s="70"/>
      <c r="I273" s="70"/>
      <c r="J273" s="70"/>
      <c r="K273" s="70"/>
      <c r="L273" s="70"/>
      <c r="M273" s="70"/>
      <c r="N273" s="86"/>
      <c r="O273" s="88"/>
      <c r="P273" s="72"/>
      <c r="Q273" s="73"/>
      <c r="R273" s="72"/>
      <c r="S273" s="73"/>
      <c r="T273" s="73"/>
      <c r="U273" s="76"/>
      <c r="V273" s="26"/>
      <c r="W273" s="26"/>
      <c r="X273" s="26"/>
      <c r="Y273" s="26"/>
      <c r="Z273" s="26"/>
      <c r="AA273" s="26"/>
      <c r="AB273" s="26"/>
      <c r="AC273" s="26"/>
      <c r="AD273" s="26"/>
      <c r="AE273" s="26"/>
      <c r="AF273" s="26"/>
      <c r="AG273" s="26"/>
      <c r="AH273" s="26"/>
    </row>
    <row r="274" spans="1:34" ht="14.5">
      <c r="A274" s="67">
        <v>272</v>
      </c>
      <c r="B274" s="68"/>
      <c r="C274" s="69"/>
      <c r="D274" s="70"/>
      <c r="E274" s="69"/>
      <c r="F274" s="69"/>
      <c r="G274" s="70"/>
      <c r="H274" s="70"/>
      <c r="I274" s="70"/>
      <c r="J274" s="70"/>
      <c r="K274" s="70"/>
      <c r="L274" s="70"/>
      <c r="M274" s="70"/>
      <c r="N274" s="86"/>
      <c r="O274" s="88"/>
      <c r="P274" s="72"/>
      <c r="Q274" s="73"/>
      <c r="R274" s="72"/>
      <c r="S274" s="73"/>
      <c r="T274" s="73"/>
      <c r="U274" s="76"/>
      <c r="V274" s="26"/>
      <c r="W274" s="26"/>
      <c r="X274" s="26"/>
      <c r="Y274" s="26"/>
      <c r="Z274" s="26"/>
      <c r="AA274" s="26"/>
      <c r="AB274" s="26"/>
      <c r="AC274" s="26"/>
      <c r="AD274" s="26"/>
      <c r="AE274" s="26"/>
      <c r="AF274" s="26"/>
      <c r="AG274" s="26"/>
      <c r="AH274" s="26"/>
    </row>
    <row r="275" spans="1:34" ht="14.5">
      <c r="A275" s="67">
        <v>273</v>
      </c>
      <c r="B275" s="68"/>
      <c r="C275" s="69"/>
      <c r="D275" s="70"/>
      <c r="E275" s="69"/>
      <c r="F275" s="69"/>
      <c r="G275" s="70"/>
      <c r="H275" s="70"/>
      <c r="I275" s="70"/>
      <c r="J275" s="70"/>
      <c r="K275" s="70"/>
      <c r="L275" s="70"/>
      <c r="M275" s="70"/>
      <c r="N275" s="86"/>
      <c r="O275" s="88"/>
      <c r="P275" s="72"/>
      <c r="Q275" s="73"/>
      <c r="R275" s="72"/>
      <c r="S275" s="73"/>
      <c r="T275" s="73"/>
      <c r="U275" s="76"/>
      <c r="V275" s="26"/>
      <c r="W275" s="26"/>
      <c r="X275" s="26"/>
      <c r="Y275" s="26"/>
      <c r="Z275" s="26"/>
      <c r="AA275" s="26"/>
      <c r="AB275" s="26"/>
      <c r="AC275" s="26"/>
      <c r="AD275" s="26"/>
      <c r="AE275" s="26"/>
      <c r="AF275" s="26"/>
      <c r="AG275" s="26"/>
      <c r="AH275" s="26"/>
    </row>
    <row r="276" spans="1:34" ht="14.5">
      <c r="A276" s="67">
        <v>274</v>
      </c>
      <c r="B276" s="68"/>
      <c r="C276" s="69"/>
      <c r="D276" s="70"/>
      <c r="E276" s="69"/>
      <c r="F276" s="69"/>
      <c r="G276" s="70"/>
      <c r="H276" s="70"/>
      <c r="I276" s="70"/>
      <c r="J276" s="70"/>
      <c r="K276" s="70"/>
      <c r="L276" s="70"/>
      <c r="M276" s="70"/>
      <c r="N276" s="86"/>
      <c r="O276" s="86"/>
      <c r="P276" s="72"/>
      <c r="Q276" s="73"/>
      <c r="R276" s="72"/>
      <c r="S276" s="73"/>
      <c r="T276" s="73"/>
      <c r="U276" s="77"/>
      <c r="V276" s="26"/>
      <c r="W276" s="26"/>
      <c r="X276" s="26"/>
      <c r="Y276" s="26"/>
      <c r="Z276" s="26"/>
      <c r="AA276" s="26"/>
      <c r="AB276" s="26"/>
      <c r="AC276" s="26"/>
      <c r="AD276" s="26"/>
      <c r="AE276" s="26"/>
      <c r="AF276" s="26"/>
      <c r="AG276" s="26"/>
      <c r="AH276" s="26"/>
    </row>
    <row r="277" spans="1:34" ht="14.5">
      <c r="A277" s="67">
        <v>275</v>
      </c>
      <c r="B277" s="68"/>
      <c r="C277" s="69"/>
      <c r="D277" s="70"/>
      <c r="E277" s="69"/>
      <c r="F277" s="69"/>
      <c r="G277" s="70"/>
      <c r="H277" s="70"/>
      <c r="I277" s="70"/>
      <c r="J277" s="70"/>
      <c r="K277" s="70"/>
      <c r="L277" s="70"/>
      <c r="M277" s="70"/>
      <c r="N277" s="86"/>
      <c r="O277" s="88"/>
      <c r="P277" s="72"/>
      <c r="Q277" s="73"/>
      <c r="R277" s="72"/>
      <c r="S277" s="73"/>
      <c r="T277" s="73"/>
      <c r="U277" s="74"/>
      <c r="V277" s="26"/>
      <c r="W277" s="26"/>
      <c r="X277" s="26"/>
      <c r="Y277" s="26"/>
      <c r="Z277" s="26"/>
      <c r="AA277" s="26"/>
      <c r="AB277" s="26"/>
      <c r="AC277" s="26"/>
      <c r="AD277" s="26"/>
      <c r="AE277" s="26"/>
      <c r="AF277" s="26"/>
      <c r="AG277" s="26"/>
      <c r="AH277" s="26"/>
    </row>
    <row r="278" spans="1:34" ht="14.5">
      <c r="A278" s="67">
        <v>276</v>
      </c>
      <c r="B278" s="68"/>
      <c r="C278" s="69"/>
      <c r="D278" s="70"/>
      <c r="E278" s="69"/>
      <c r="F278" s="69"/>
      <c r="G278" s="70"/>
      <c r="H278" s="70"/>
      <c r="I278" s="70"/>
      <c r="J278" s="70"/>
      <c r="K278" s="70"/>
      <c r="L278" s="70"/>
      <c r="M278" s="70"/>
      <c r="N278" s="86"/>
      <c r="O278" s="70"/>
      <c r="P278" s="72"/>
      <c r="Q278" s="73"/>
      <c r="R278" s="72"/>
      <c r="S278" s="73"/>
      <c r="T278" s="73"/>
      <c r="U278" s="76"/>
      <c r="V278" s="26"/>
      <c r="W278" s="26"/>
      <c r="X278" s="26"/>
      <c r="Y278" s="26"/>
      <c r="Z278" s="26"/>
      <c r="AA278" s="26"/>
      <c r="AB278" s="26"/>
      <c r="AC278" s="26"/>
      <c r="AD278" s="26"/>
      <c r="AE278" s="26"/>
      <c r="AF278" s="26"/>
      <c r="AG278" s="26"/>
      <c r="AH278" s="26"/>
    </row>
    <row r="279" spans="1:34" ht="14.5">
      <c r="A279" s="67">
        <v>277</v>
      </c>
      <c r="B279" s="68"/>
      <c r="C279" s="69"/>
      <c r="D279" s="70"/>
      <c r="E279" s="69"/>
      <c r="F279" s="69"/>
      <c r="G279" s="70"/>
      <c r="H279" s="70"/>
      <c r="I279" s="70"/>
      <c r="J279" s="70"/>
      <c r="K279" s="70"/>
      <c r="L279" s="70"/>
      <c r="M279" s="70"/>
      <c r="N279" s="86"/>
      <c r="O279" s="70"/>
      <c r="P279" s="72"/>
      <c r="Q279" s="73"/>
      <c r="R279" s="72"/>
      <c r="S279" s="73"/>
      <c r="T279" s="73"/>
      <c r="U279" s="74"/>
      <c r="V279" s="26"/>
      <c r="W279" s="26"/>
      <c r="X279" s="26"/>
      <c r="Y279" s="26"/>
      <c r="Z279" s="26"/>
      <c r="AA279" s="26"/>
      <c r="AB279" s="26"/>
      <c r="AC279" s="26"/>
      <c r="AD279" s="26"/>
      <c r="AE279" s="26"/>
      <c r="AF279" s="26"/>
      <c r="AG279" s="26"/>
      <c r="AH279" s="26"/>
    </row>
    <row r="280" spans="1:34" ht="14.5">
      <c r="A280" s="67">
        <v>278</v>
      </c>
      <c r="B280" s="68"/>
      <c r="C280" s="69"/>
      <c r="D280" s="70"/>
      <c r="E280" s="69"/>
      <c r="F280" s="69"/>
      <c r="G280" s="70"/>
      <c r="H280" s="70"/>
      <c r="I280" s="70"/>
      <c r="J280" s="70"/>
      <c r="K280" s="70"/>
      <c r="L280" s="70"/>
      <c r="M280" s="70"/>
      <c r="N280" s="70"/>
      <c r="O280" s="70"/>
      <c r="P280" s="72"/>
      <c r="Q280" s="73"/>
      <c r="R280" s="72"/>
      <c r="S280" s="73"/>
      <c r="T280" s="73"/>
      <c r="U280" s="74"/>
      <c r="V280" s="26"/>
      <c r="W280" s="26"/>
      <c r="X280" s="26"/>
      <c r="Y280" s="26"/>
      <c r="Z280" s="26"/>
      <c r="AA280" s="26"/>
      <c r="AB280" s="26"/>
      <c r="AC280" s="26"/>
      <c r="AD280" s="26"/>
      <c r="AE280" s="26"/>
      <c r="AF280" s="26"/>
      <c r="AG280" s="26"/>
      <c r="AH280" s="26"/>
    </row>
    <row r="281" spans="1:34" ht="14.5">
      <c r="A281" s="67">
        <v>279</v>
      </c>
      <c r="B281" s="68"/>
      <c r="C281" s="69"/>
      <c r="D281" s="70"/>
      <c r="E281" s="69"/>
      <c r="F281" s="69"/>
      <c r="G281" s="70"/>
      <c r="H281" s="70"/>
      <c r="I281" s="70"/>
      <c r="J281" s="70"/>
      <c r="K281" s="70"/>
      <c r="L281" s="70"/>
      <c r="M281" s="70"/>
      <c r="N281" s="70"/>
      <c r="O281" s="95"/>
      <c r="P281" s="72"/>
      <c r="Q281" s="73"/>
      <c r="R281" s="72"/>
      <c r="S281" s="73"/>
      <c r="T281" s="73"/>
      <c r="U281" s="74"/>
      <c r="V281" s="26"/>
      <c r="W281" s="26"/>
      <c r="X281" s="26"/>
      <c r="Y281" s="26"/>
      <c r="Z281" s="26"/>
      <c r="AA281" s="26"/>
      <c r="AB281" s="26"/>
      <c r="AC281" s="26"/>
      <c r="AD281" s="26"/>
      <c r="AE281" s="26"/>
      <c r="AF281" s="26"/>
      <c r="AG281" s="26"/>
      <c r="AH281" s="26"/>
    </row>
    <row r="282" spans="1:34" ht="14.5">
      <c r="A282" s="67">
        <v>280</v>
      </c>
      <c r="B282" s="68"/>
      <c r="C282" s="69"/>
      <c r="D282" s="70"/>
      <c r="E282" s="69"/>
      <c r="F282" s="69"/>
      <c r="G282" s="70"/>
      <c r="H282" s="70"/>
      <c r="I282" s="70"/>
      <c r="J282" s="70"/>
      <c r="K282" s="70"/>
      <c r="L282" s="70"/>
      <c r="M282" s="70"/>
      <c r="N282" s="70"/>
      <c r="O282" s="70"/>
      <c r="P282" s="72"/>
      <c r="Q282" s="73"/>
      <c r="R282" s="72"/>
      <c r="S282" s="73"/>
      <c r="T282" s="73"/>
      <c r="U282" s="74"/>
      <c r="V282" s="26"/>
      <c r="W282" s="26"/>
      <c r="X282" s="26"/>
      <c r="Y282" s="26"/>
      <c r="Z282" s="26"/>
      <c r="AA282" s="26"/>
      <c r="AB282" s="26"/>
      <c r="AC282" s="26"/>
      <c r="AD282" s="26"/>
      <c r="AE282" s="26"/>
      <c r="AF282" s="26"/>
      <c r="AG282" s="26"/>
      <c r="AH282" s="26"/>
    </row>
    <row r="283" spans="1:34" ht="14.5">
      <c r="A283" s="67">
        <v>281</v>
      </c>
      <c r="B283" s="68"/>
      <c r="C283" s="69"/>
      <c r="D283" s="70"/>
      <c r="E283" s="69"/>
      <c r="F283" s="69"/>
      <c r="G283" s="70"/>
      <c r="H283" s="70"/>
      <c r="I283" s="70"/>
      <c r="J283" s="70"/>
      <c r="K283" s="70"/>
      <c r="L283" s="70"/>
      <c r="M283" s="70"/>
      <c r="N283" s="86"/>
      <c r="O283" s="70"/>
      <c r="P283" s="72"/>
      <c r="Q283" s="73"/>
      <c r="R283" s="72"/>
      <c r="S283" s="73"/>
      <c r="T283" s="73"/>
      <c r="U283" s="74"/>
      <c r="V283" s="26"/>
      <c r="W283" s="26"/>
      <c r="X283" s="26"/>
      <c r="Y283" s="26"/>
      <c r="Z283" s="26"/>
      <c r="AA283" s="26"/>
      <c r="AB283" s="26"/>
      <c r="AC283" s="26"/>
      <c r="AD283" s="26"/>
      <c r="AE283" s="26"/>
      <c r="AF283" s="26"/>
      <c r="AG283" s="26"/>
      <c r="AH283" s="26"/>
    </row>
    <row r="284" spans="1:34" ht="14.5">
      <c r="A284" s="67">
        <v>282</v>
      </c>
      <c r="B284" s="68"/>
      <c r="C284" s="69"/>
      <c r="D284" s="70"/>
      <c r="E284" s="69"/>
      <c r="F284" s="69"/>
      <c r="G284" s="70"/>
      <c r="H284" s="70"/>
      <c r="I284" s="70"/>
      <c r="J284" s="70"/>
      <c r="K284" s="70"/>
      <c r="L284" s="70"/>
      <c r="M284" s="70"/>
      <c r="N284" s="86"/>
      <c r="O284" s="70"/>
      <c r="P284" s="72"/>
      <c r="Q284" s="73"/>
      <c r="R284" s="72"/>
      <c r="S284" s="73"/>
      <c r="T284" s="73"/>
      <c r="U284" s="76"/>
      <c r="V284" s="26"/>
      <c r="W284" s="26"/>
      <c r="X284" s="26"/>
      <c r="Y284" s="26"/>
      <c r="Z284" s="26"/>
      <c r="AA284" s="26"/>
      <c r="AB284" s="26"/>
      <c r="AC284" s="26"/>
      <c r="AD284" s="26"/>
      <c r="AE284" s="26"/>
      <c r="AF284" s="26"/>
      <c r="AG284" s="26"/>
      <c r="AH284" s="26"/>
    </row>
    <row r="285" spans="1:34" ht="14.5">
      <c r="A285" s="67">
        <v>283</v>
      </c>
      <c r="B285" s="68"/>
      <c r="C285" s="69"/>
      <c r="D285" s="70"/>
      <c r="E285" s="69"/>
      <c r="F285" s="69"/>
      <c r="G285" s="70"/>
      <c r="H285" s="70"/>
      <c r="I285" s="70"/>
      <c r="J285" s="70"/>
      <c r="K285" s="70"/>
      <c r="L285" s="70"/>
      <c r="M285" s="70"/>
      <c r="N285" s="86"/>
      <c r="O285" s="88"/>
      <c r="P285" s="72"/>
      <c r="Q285" s="73"/>
      <c r="R285" s="72"/>
      <c r="S285" s="73"/>
      <c r="T285" s="73"/>
      <c r="U285" s="74"/>
      <c r="V285" s="26"/>
      <c r="W285" s="26"/>
      <c r="X285" s="26"/>
      <c r="Y285" s="26"/>
      <c r="Z285" s="26"/>
      <c r="AA285" s="26"/>
      <c r="AB285" s="26"/>
      <c r="AC285" s="26"/>
      <c r="AD285" s="26"/>
      <c r="AE285" s="26"/>
      <c r="AF285" s="26"/>
      <c r="AG285" s="26"/>
      <c r="AH285" s="26"/>
    </row>
    <row r="286" spans="1:34" ht="14.5">
      <c r="A286" s="67">
        <v>284</v>
      </c>
      <c r="B286" s="68"/>
      <c r="C286" s="69"/>
      <c r="D286" s="70"/>
      <c r="E286" s="69"/>
      <c r="F286" s="69"/>
      <c r="G286" s="70"/>
      <c r="H286" s="70"/>
      <c r="I286" s="70"/>
      <c r="J286" s="70"/>
      <c r="K286" s="70"/>
      <c r="L286" s="70"/>
      <c r="M286" s="70"/>
      <c r="N286" s="86"/>
      <c r="O286" s="88"/>
      <c r="P286" s="72"/>
      <c r="Q286" s="73"/>
      <c r="R286" s="72"/>
      <c r="S286" s="73"/>
      <c r="T286" s="73"/>
      <c r="U286" s="74"/>
      <c r="V286" s="26"/>
      <c r="W286" s="26"/>
      <c r="X286" s="26"/>
      <c r="Y286" s="26"/>
      <c r="Z286" s="26"/>
      <c r="AA286" s="26"/>
      <c r="AB286" s="26"/>
      <c r="AC286" s="26"/>
      <c r="AD286" s="26"/>
      <c r="AE286" s="26"/>
      <c r="AF286" s="26"/>
      <c r="AG286" s="26"/>
      <c r="AH286" s="26"/>
    </row>
    <row r="287" spans="1:34" ht="14.5">
      <c r="A287" s="67">
        <v>285</v>
      </c>
      <c r="B287" s="68"/>
      <c r="C287" s="69"/>
      <c r="D287" s="70"/>
      <c r="E287" s="69"/>
      <c r="F287" s="69"/>
      <c r="G287" s="70"/>
      <c r="H287" s="70"/>
      <c r="I287" s="70"/>
      <c r="J287" s="70"/>
      <c r="K287" s="70"/>
      <c r="L287" s="70"/>
      <c r="M287" s="70"/>
      <c r="N287" s="86"/>
      <c r="O287" s="70"/>
      <c r="P287" s="72"/>
      <c r="Q287" s="73"/>
      <c r="R287" s="72"/>
      <c r="S287" s="73"/>
      <c r="T287" s="73"/>
      <c r="U287" s="74"/>
      <c r="V287" s="26"/>
      <c r="W287" s="26"/>
      <c r="X287" s="26"/>
      <c r="Y287" s="26"/>
      <c r="Z287" s="26"/>
      <c r="AA287" s="26"/>
      <c r="AB287" s="26"/>
      <c r="AC287" s="26"/>
      <c r="AD287" s="26"/>
      <c r="AE287" s="26"/>
      <c r="AF287" s="26"/>
      <c r="AG287" s="26"/>
      <c r="AH287" s="26"/>
    </row>
    <row r="288" spans="1:34" ht="14.5">
      <c r="A288" s="67">
        <v>286</v>
      </c>
      <c r="B288" s="68"/>
      <c r="C288" s="69"/>
      <c r="D288" s="70"/>
      <c r="E288" s="69"/>
      <c r="F288" s="69"/>
      <c r="G288" s="70"/>
      <c r="H288" s="70"/>
      <c r="I288" s="70"/>
      <c r="J288" s="70"/>
      <c r="K288" s="70"/>
      <c r="L288" s="70"/>
      <c r="M288" s="70"/>
      <c r="N288" s="86"/>
      <c r="O288" s="88"/>
      <c r="P288" s="72"/>
      <c r="Q288" s="73"/>
      <c r="R288" s="72"/>
      <c r="S288" s="73"/>
      <c r="T288" s="73"/>
      <c r="U288" s="74"/>
      <c r="V288" s="26"/>
      <c r="W288" s="26"/>
      <c r="X288" s="26"/>
      <c r="Y288" s="26"/>
      <c r="Z288" s="26"/>
      <c r="AA288" s="26"/>
      <c r="AB288" s="26"/>
      <c r="AC288" s="26"/>
      <c r="AD288" s="26"/>
      <c r="AE288" s="26"/>
      <c r="AF288" s="26"/>
      <c r="AG288" s="26"/>
      <c r="AH288" s="26"/>
    </row>
    <row r="289" spans="1:34" ht="14.5">
      <c r="A289" s="67">
        <v>287</v>
      </c>
      <c r="B289" s="68"/>
      <c r="C289" s="69"/>
      <c r="D289" s="70"/>
      <c r="E289" s="69"/>
      <c r="F289" s="69"/>
      <c r="G289" s="70"/>
      <c r="H289" s="70"/>
      <c r="I289" s="70"/>
      <c r="J289" s="70"/>
      <c r="K289" s="70"/>
      <c r="L289" s="70"/>
      <c r="M289" s="70"/>
      <c r="N289" s="86"/>
      <c r="O289" s="70"/>
      <c r="P289" s="72"/>
      <c r="Q289" s="73"/>
      <c r="R289" s="72"/>
      <c r="S289" s="73"/>
      <c r="T289" s="73"/>
      <c r="U289" s="74"/>
      <c r="V289" s="26"/>
      <c r="W289" s="26"/>
      <c r="X289" s="26"/>
      <c r="Y289" s="26"/>
      <c r="Z289" s="26"/>
      <c r="AA289" s="26"/>
      <c r="AB289" s="26"/>
      <c r="AC289" s="26"/>
      <c r="AD289" s="26"/>
      <c r="AE289" s="26"/>
      <c r="AF289" s="26"/>
      <c r="AG289" s="26"/>
      <c r="AH289" s="26"/>
    </row>
    <row r="290" spans="1:34" ht="14.5">
      <c r="A290" s="67">
        <v>288</v>
      </c>
      <c r="B290" s="68"/>
      <c r="C290" s="69"/>
      <c r="D290" s="70"/>
      <c r="E290" s="69"/>
      <c r="F290" s="69"/>
      <c r="G290" s="70"/>
      <c r="H290" s="70"/>
      <c r="I290" s="70"/>
      <c r="J290" s="70"/>
      <c r="K290" s="70"/>
      <c r="L290" s="70"/>
      <c r="M290" s="70"/>
      <c r="N290" s="86"/>
      <c r="O290" s="88"/>
      <c r="P290" s="72"/>
      <c r="Q290" s="73"/>
      <c r="R290" s="72"/>
      <c r="S290" s="73"/>
      <c r="T290" s="73"/>
      <c r="U290" s="74"/>
      <c r="V290" s="26"/>
      <c r="W290" s="26"/>
      <c r="X290" s="26"/>
      <c r="Y290" s="26"/>
      <c r="Z290" s="26"/>
      <c r="AA290" s="26"/>
      <c r="AB290" s="26"/>
      <c r="AC290" s="26"/>
      <c r="AD290" s="26"/>
      <c r="AE290" s="26"/>
      <c r="AF290" s="26"/>
      <c r="AG290" s="26"/>
      <c r="AH290" s="26"/>
    </row>
    <row r="291" spans="1:34" ht="14.5">
      <c r="A291" s="67">
        <v>289</v>
      </c>
      <c r="B291" s="68"/>
      <c r="C291" s="69"/>
      <c r="D291" s="70"/>
      <c r="E291" s="69"/>
      <c r="F291" s="69"/>
      <c r="G291" s="70"/>
      <c r="H291" s="70"/>
      <c r="I291" s="70"/>
      <c r="J291" s="70"/>
      <c r="K291" s="70"/>
      <c r="L291" s="70"/>
      <c r="M291" s="70"/>
      <c r="N291" s="86"/>
      <c r="O291" s="88"/>
      <c r="P291" s="72"/>
      <c r="Q291" s="73"/>
      <c r="R291" s="72"/>
      <c r="S291" s="73"/>
      <c r="T291" s="73"/>
      <c r="U291" s="74"/>
      <c r="V291" s="26"/>
      <c r="W291" s="26"/>
      <c r="X291" s="26"/>
      <c r="Y291" s="26"/>
      <c r="Z291" s="26"/>
      <c r="AA291" s="26"/>
      <c r="AB291" s="26"/>
      <c r="AC291" s="26"/>
      <c r="AD291" s="26"/>
      <c r="AE291" s="26"/>
      <c r="AF291" s="26"/>
      <c r="AG291" s="26"/>
      <c r="AH291" s="26"/>
    </row>
    <row r="292" spans="1:34" ht="14.5">
      <c r="A292" s="67">
        <v>290</v>
      </c>
      <c r="B292" s="68"/>
      <c r="C292" s="69"/>
      <c r="D292" s="70"/>
      <c r="E292" s="69"/>
      <c r="F292" s="69"/>
      <c r="G292" s="70"/>
      <c r="H292" s="70"/>
      <c r="I292" s="70"/>
      <c r="J292" s="70"/>
      <c r="K292" s="70"/>
      <c r="L292" s="70"/>
      <c r="M292" s="70"/>
      <c r="N292" s="86"/>
      <c r="O292" s="88"/>
      <c r="P292" s="72"/>
      <c r="Q292" s="73"/>
      <c r="R292" s="72"/>
      <c r="S292" s="73"/>
      <c r="T292" s="73"/>
      <c r="U292" s="74"/>
      <c r="V292" s="26"/>
      <c r="W292" s="26"/>
      <c r="X292" s="26"/>
      <c r="Y292" s="26"/>
      <c r="Z292" s="26"/>
      <c r="AA292" s="26"/>
      <c r="AB292" s="26"/>
      <c r="AC292" s="26"/>
      <c r="AD292" s="26"/>
      <c r="AE292" s="26"/>
      <c r="AF292" s="26"/>
      <c r="AG292" s="26"/>
      <c r="AH292" s="26"/>
    </row>
    <row r="293" spans="1:34" ht="14.5">
      <c r="A293" s="67">
        <v>291</v>
      </c>
      <c r="B293" s="68"/>
      <c r="C293" s="69"/>
      <c r="D293" s="70"/>
      <c r="E293" s="69"/>
      <c r="F293" s="69"/>
      <c r="G293" s="70"/>
      <c r="H293" s="70"/>
      <c r="I293" s="70"/>
      <c r="J293" s="70"/>
      <c r="K293" s="70"/>
      <c r="L293" s="70"/>
      <c r="M293" s="70"/>
      <c r="N293" s="86"/>
      <c r="O293" s="88"/>
      <c r="P293" s="72"/>
      <c r="Q293" s="73"/>
      <c r="R293" s="72"/>
      <c r="S293" s="73"/>
      <c r="T293" s="73"/>
      <c r="U293" s="74"/>
      <c r="V293" s="26"/>
      <c r="W293" s="26"/>
      <c r="X293" s="26"/>
      <c r="Y293" s="26"/>
      <c r="Z293" s="26"/>
      <c r="AA293" s="26"/>
      <c r="AB293" s="26"/>
      <c r="AC293" s="26"/>
      <c r="AD293" s="26"/>
      <c r="AE293" s="26"/>
      <c r="AF293" s="26"/>
      <c r="AG293" s="26"/>
      <c r="AH293" s="26"/>
    </row>
    <row r="294" spans="1:34" ht="14.5">
      <c r="A294" s="67">
        <v>292</v>
      </c>
      <c r="B294" s="68"/>
      <c r="C294" s="69"/>
      <c r="D294" s="70"/>
      <c r="E294" s="69"/>
      <c r="F294" s="69"/>
      <c r="G294" s="70"/>
      <c r="H294" s="70"/>
      <c r="I294" s="70"/>
      <c r="J294" s="70"/>
      <c r="K294" s="70"/>
      <c r="L294" s="70"/>
      <c r="M294" s="70"/>
      <c r="N294" s="86"/>
      <c r="O294" s="70"/>
      <c r="P294" s="72"/>
      <c r="Q294" s="73"/>
      <c r="R294" s="72"/>
      <c r="S294" s="73"/>
      <c r="T294" s="73"/>
      <c r="U294" s="74"/>
      <c r="V294" s="26"/>
      <c r="W294" s="26"/>
      <c r="X294" s="26"/>
      <c r="Y294" s="26"/>
      <c r="Z294" s="26"/>
      <c r="AA294" s="26"/>
      <c r="AB294" s="26"/>
      <c r="AC294" s="26"/>
      <c r="AD294" s="26"/>
      <c r="AE294" s="26"/>
      <c r="AF294" s="26"/>
      <c r="AG294" s="26"/>
      <c r="AH294" s="26"/>
    </row>
    <row r="295" spans="1:34" ht="14.5">
      <c r="A295" s="67">
        <v>293</v>
      </c>
      <c r="B295" s="68"/>
      <c r="C295" s="69"/>
      <c r="D295" s="70"/>
      <c r="E295" s="69"/>
      <c r="F295" s="69"/>
      <c r="G295" s="70"/>
      <c r="H295" s="70"/>
      <c r="I295" s="70"/>
      <c r="J295" s="70"/>
      <c r="K295" s="70"/>
      <c r="L295" s="70"/>
      <c r="M295" s="70"/>
      <c r="N295" s="86"/>
      <c r="O295" s="88"/>
      <c r="P295" s="72"/>
      <c r="Q295" s="73"/>
      <c r="R295" s="72"/>
      <c r="S295" s="73"/>
      <c r="T295" s="73"/>
      <c r="U295" s="74"/>
      <c r="V295" s="26"/>
      <c r="W295" s="26"/>
      <c r="X295" s="26"/>
      <c r="Y295" s="26"/>
      <c r="Z295" s="26"/>
      <c r="AA295" s="26"/>
      <c r="AB295" s="26"/>
      <c r="AC295" s="26"/>
      <c r="AD295" s="26"/>
      <c r="AE295" s="26"/>
      <c r="AF295" s="26"/>
      <c r="AG295" s="26"/>
      <c r="AH295" s="26"/>
    </row>
    <row r="296" spans="1:34" ht="14.5">
      <c r="A296" s="67">
        <v>294</v>
      </c>
      <c r="B296" s="68"/>
      <c r="C296" s="69"/>
      <c r="D296" s="70"/>
      <c r="E296" s="69"/>
      <c r="F296" s="69"/>
      <c r="G296" s="70"/>
      <c r="H296" s="70"/>
      <c r="I296" s="70"/>
      <c r="J296" s="70"/>
      <c r="K296" s="70"/>
      <c r="L296" s="70"/>
      <c r="M296" s="70"/>
      <c r="N296" s="86"/>
      <c r="O296" s="88"/>
      <c r="P296" s="72"/>
      <c r="Q296" s="73"/>
      <c r="R296" s="72"/>
      <c r="S296" s="73"/>
      <c r="T296" s="73"/>
      <c r="U296" s="74"/>
      <c r="V296" s="26"/>
      <c r="W296" s="26"/>
      <c r="X296" s="26"/>
      <c r="Y296" s="26"/>
      <c r="Z296" s="26"/>
      <c r="AA296" s="26"/>
      <c r="AB296" s="26"/>
      <c r="AC296" s="26"/>
      <c r="AD296" s="26"/>
      <c r="AE296" s="26"/>
      <c r="AF296" s="26"/>
      <c r="AG296" s="26"/>
      <c r="AH296" s="26"/>
    </row>
    <row r="297" spans="1:34" ht="14.5">
      <c r="A297" s="67">
        <v>295</v>
      </c>
      <c r="B297" s="68"/>
      <c r="C297" s="69"/>
      <c r="D297" s="70"/>
      <c r="E297" s="69"/>
      <c r="F297" s="69"/>
      <c r="G297" s="70"/>
      <c r="H297" s="70"/>
      <c r="I297" s="70"/>
      <c r="J297" s="70"/>
      <c r="K297" s="70"/>
      <c r="L297" s="70"/>
      <c r="M297" s="70"/>
      <c r="N297" s="86"/>
      <c r="O297" s="88"/>
      <c r="P297" s="72"/>
      <c r="Q297" s="73"/>
      <c r="R297" s="72"/>
      <c r="S297" s="73"/>
      <c r="T297" s="73"/>
      <c r="U297" s="74"/>
      <c r="V297" s="26"/>
      <c r="W297" s="26"/>
      <c r="X297" s="26"/>
      <c r="Y297" s="26"/>
      <c r="Z297" s="26"/>
      <c r="AA297" s="26"/>
      <c r="AB297" s="26"/>
      <c r="AC297" s="26"/>
      <c r="AD297" s="26"/>
      <c r="AE297" s="26"/>
      <c r="AF297" s="26"/>
      <c r="AG297" s="26"/>
      <c r="AH297" s="26"/>
    </row>
    <row r="298" spans="1:34" ht="14.5">
      <c r="A298" s="67">
        <v>296</v>
      </c>
      <c r="B298" s="68"/>
      <c r="C298" s="69"/>
      <c r="D298" s="70"/>
      <c r="E298" s="69"/>
      <c r="F298" s="69"/>
      <c r="G298" s="70"/>
      <c r="H298" s="70"/>
      <c r="I298" s="70"/>
      <c r="J298" s="70"/>
      <c r="K298" s="70"/>
      <c r="L298" s="70"/>
      <c r="M298" s="70"/>
      <c r="N298" s="86"/>
      <c r="O298" s="73"/>
      <c r="P298" s="72"/>
      <c r="Q298" s="73"/>
      <c r="R298" s="72"/>
      <c r="S298" s="73"/>
      <c r="T298" s="73"/>
      <c r="U298" s="74"/>
      <c r="V298" s="26"/>
      <c r="W298" s="26"/>
      <c r="X298" s="26"/>
      <c r="Y298" s="26"/>
      <c r="Z298" s="26"/>
      <c r="AA298" s="26"/>
      <c r="AB298" s="26"/>
      <c r="AC298" s="26"/>
      <c r="AD298" s="26"/>
      <c r="AE298" s="26"/>
      <c r="AF298" s="26"/>
      <c r="AG298" s="26"/>
      <c r="AH298" s="26"/>
    </row>
    <row r="299" spans="1:34" ht="14.5">
      <c r="A299" s="67">
        <v>297</v>
      </c>
      <c r="B299" s="68"/>
      <c r="C299" s="69"/>
      <c r="D299" s="70"/>
      <c r="E299" s="69"/>
      <c r="F299" s="69"/>
      <c r="G299" s="70"/>
      <c r="H299" s="70"/>
      <c r="I299" s="70"/>
      <c r="J299" s="70"/>
      <c r="K299" s="70"/>
      <c r="L299" s="70"/>
      <c r="M299" s="70"/>
      <c r="N299" s="86"/>
      <c r="O299" s="70"/>
      <c r="P299" s="72"/>
      <c r="Q299" s="73"/>
      <c r="R299" s="72"/>
      <c r="S299" s="73"/>
      <c r="T299" s="73"/>
      <c r="U299" s="74"/>
      <c r="V299" s="26"/>
      <c r="W299" s="26"/>
      <c r="X299" s="26"/>
      <c r="Y299" s="26"/>
      <c r="Z299" s="26"/>
      <c r="AA299" s="26"/>
      <c r="AB299" s="26"/>
      <c r="AC299" s="26"/>
      <c r="AD299" s="26"/>
      <c r="AE299" s="26"/>
      <c r="AF299" s="26"/>
      <c r="AG299" s="26"/>
      <c r="AH299" s="26"/>
    </row>
    <row r="300" spans="1:34" ht="14.5">
      <c r="A300" s="67">
        <v>298</v>
      </c>
      <c r="B300" s="68"/>
      <c r="C300" s="69"/>
      <c r="D300" s="70"/>
      <c r="E300" s="69"/>
      <c r="F300" s="69"/>
      <c r="G300" s="70"/>
      <c r="H300" s="70"/>
      <c r="I300" s="70"/>
      <c r="J300" s="70"/>
      <c r="K300" s="70"/>
      <c r="L300" s="70"/>
      <c r="M300" s="70"/>
      <c r="N300" s="86"/>
      <c r="O300" s="70"/>
      <c r="P300" s="72"/>
      <c r="Q300" s="73"/>
      <c r="R300" s="72"/>
      <c r="S300" s="73"/>
      <c r="T300" s="73"/>
      <c r="U300" s="74"/>
      <c r="V300" s="26"/>
      <c r="W300" s="26"/>
      <c r="X300" s="26"/>
      <c r="Y300" s="26"/>
      <c r="Z300" s="26"/>
      <c r="AA300" s="26"/>
      <c r="AB300" s="26"/>
      <c r="AC300" s="26"/>
      <c r="AD300" s="26"/>
      <c r="AE300" s="26"/>
      <c r="AF300" s="26"/>
      <c r="AG300" s="26"/>
      <c r="AH300" s="26"/>
    </row>
    <row r="301" spans="1:34" ht="14.5">
      <c r="A301" s="67">
        <v>299</v>
      </c>
      <c r="B301" s="68"/>
      <c r="C301" s="69"/>
      <c r="D301" s="70"/>
      <c r="E301" s="69"/>
      <c r="F301" s="69"/>
      <c r="G301" s="70"/>
      <c r="H301" s="70"/>
      <c r="I301" s="70"/>
      <c r="J301" s="70"/>
      <c r="K301" s="70"/>
      <c r="L301" s="70"/>
      <c r="M301" s="70"/>
      <c r="N301" s="86"/>
      <c r="O301" s="88"/>
      <c r="P301" s="72"/>
      <c r="Q301" s="73"/>
      <c r="R301" s="72"/>
      <c r="S301" s="73"/>
      <c r="T301" s="73"/>
      <c r="U301" s="74"/>
      <c r="V301" s="26"/>
      <c r="W301" s="26"/>
      <c r="X301" s="26"/>
      <c r="Y301" s="26"/>
      <c r="Z301" s="26"/>
      <c r="AA301" s="26"/>
      <c r="AB301" s="26"/>
      <c r="AC301" s="26"/>
      <c r="AD301" s="26"/>
      <c r="AE301" s="26"/>
      <c r="AF301" s="26"/>
      <c r="AG301" s="26"/>
      <c r="AH301" s="26"/>
    </row>
    <row r="302" spans="1:34" ht="14.5">
      <c r="A302" s="67">
        <v>300</v>
      </c>
      <c r="B302" s="68"/>
      <c r="C302" s="69"/>
      <c r="D302" s="70"/>
      <c r="E302" s="69"/>
      <c r="F302" s="69"/>
      <c r="G302" s="70"/>
      <c r="H302" s="70"/>
      <c r="I302" s="70"/>
      <c r="J302" s="70"/>
      <c r="K302" s="70"/>
      <c r="L302" s="70"/>
      <c r="M302" s="70"/>
      <c r="N302" s="86"/>
      <c r="O302" s="70"/>
      <c r="P302" s="72"/>
      <c r="Q302" s="73"/>
      <c r="R302" s="72"/>
      <c r="S302" s="73"/>
      <c r="T302" s="73"/>
      <c r="U302" s="74"/>
      <c r="V302" s="26"/>
      <c r="W302" s="26"/>
      <c r="X302" s="26"/>
      <c r="Y302" s="26"/>
      <c r="Z302" s="26"/>
      <c r="AA302" s="26"/>
      <c r="AB302" s="26"/>
      <c r="AC302" s="26"/>
      <c r="AD302" s="26"/>
      <c r="AE302" s="26"/>
      <c r="AF302" s="26"/>
      <c r="AG302" s="26"/>
      <c r="AH302" s="26"/>
    </row>
    <row r="303" spans="1:34" ht="14.5">
      <c r="A303" s="67">
        <v>301</v>
      </c>
      <c r="B303" s="68"/>
      <c r="C303" s="69"/>
      <c r="D303" s="70"/>
      <c r="E303" s="69"/>
      <c r="F303" s="69"/>
      <c r="G303" s="70"/>
      <c r="H303" s="70"/>
      <c r="I303" s="70"/>
      <c r="J303" s="70"/>
      <c r="K303" s="70"/>
      <c r="L303" s="70"/>
      <c r="M303" s="70"/>
      <c r="N303" s="86"/>
      <c r="O303" s="88"/>
      <c r="P303" s="72"/>
      <c r="Q303" s="73"/>
      <c r="R303" s="72"/>
      <c r="S303" s="73"/>
      <c r="T303" s="73"/>
      <c r="U303" s="74"/>
      <c r="V303" s="26"/>
      <c r="W303" s="26"/>
      <c r="X303" s="26"/>
      <c r="Y303" s="26"/>
      <c r="Z303" s="26"/>
      <c r="AA303" s="26"/>
      <c r="AB303" s="26"/>
      <c r="AC303" s="26"/>
      <c r="AD303" s="26"/>
      <c r="AE303" s="26"/>
      <c r="AF303" s="26"/>
      <c r="AG303" s="26"/>
      <c r="AH303" s="26"/>
    </row>
    <row r="304" spans="1:34" ht="14.5">
      <c r="A304" s="67">
        <v>302</v>
      </c>
      <c r="B304" s="68"/>
      <c r="C304" s="69"/>
      <c r="D304" s="70"/>
      <c r="E304" s="69"/>
      <c r="F304" s="69"/>
      <c r="G304" s="70"/>
      <c r="H304" s="70"/>
      <c r="I304" s="70"/>
      <c r="J304" s="70"/>
      <c r="K304" s="70"/>
      <c r="L304" s="70"/>
      <c r="M304" s="70"/>
      <c r="N304" s="86"/>
      <c r="O304" s="73"/>
      <c r="P304" s="72"/>
      <c r="Q304" s="73"/>
      <c r="R304" s="72"/>
      <c r="S304" s="73"/>
      <c r="T304" s="73"/>
      <c r="U304" s="74"/>
      <c r="V304" s="26"/>
      <c r="W304" s="26"/>
      <c r="X304" s="26"/>
      <c r="Y304" s="26"/>
      <c r="Z304" s="26"/>
      <c r="AA304" s="26"/>
      <c r="AB304" s="26"/>
      <c r="AC304" s="26"/>
      <c r="AD304" s="26"/>
      <c r="AE304" s="26"/>
      <c r="AF304" s="26"/>
      <c r="AG304" s="26"/>
      <c r="AH304" s="26"/>
    </row>
    <row r="305" spans="1:34" ht="14.5">
      <c r="A305" s="67">
        <v>303</v>
      </c>
      <c r="B305" s="68"/>
      <c r="C305" s="69"/>
      <c r="D305" s="70"/>
      <c r="E305" s="69"/>
      <c r="F305" s="69"/>
      <c r="G305" s="70"/>
      <c r="H305" s="70"/>
      <c r="I305" s="70"/>
      <c r="J305" s="70"/>
      <c r="K305" s="70"/>
      <c r="L305" s="70"/>
      <c r="M305" s="70"/>
      <c r="N305" s="86"/>
      <c r="O305" s="88"/>
      <c r="P305" s="72"/>
      <c r="Q305" s="73"/>
      <c r="R305" s="72"/>
      <c r="S305" s="73"/>
      <c r="T305" s="73"/>
      <c r="U305" s="74"/>
      <c r="V305" s="26"/>
      <c r="W305" s="26"/>
      <c r="X305" s="26"/>
      <c r="Y305" s="26"/>
      <c r="Z305" s="26"/>
      <c r="AA305" s="26"/>
      <c r="AB305" s="26"/>
      <c r="AC305" s="26"/>
      <c r="AD305" s="26"/>
      <c r="AE305" s="26"/>
      <c r="AF305" s="26"/>
      <c r="AG305" s="26"/>
      <c r="AH305" s="26"/>
    </row>
    <row r="306" spans="1:34" ht="14.5">
      <c r="A306" s="67">
        <v>304</v>
      </c>
      <c r="B306" s="68"/>
      <c r="C306" s="69"/>
      <c r="D306" s="70"/>
      <c r="E306" s="69"/>
      <c r="F306" s="69"/>
      <c r="G306" s="70"/>
      <c r="H306" s="70"/>
      <c r="I306" s="70"/>
      <c r="J306" s="70"/>
      <c r="K306" s="70"/>
      <c r="L306" s="70"/>
      <c r="M306" s="70"/>
      <c r="N306" s="86"/>
      <c r="O306" s="88"/>
      <c r="P306" s="72"/>
      <c r="Q306" s="73"/>
      <c r="R306" s="72"/>
      <c r="S306" s="73"/>
      <c r="T306" s="73"/>
      <c r="U306" s="74"/>
      <c r="V306" s="26"/>
      <c r="W306" s="26"/>
      <c r="X306" s="26"/>
      <c r="Y306" s="26"/>
      <c r="Z306" s="26"/>
      <c r="AA306" s="26"/>
      <c r="AB306" s="26"/>
      <c r="AC306" s="26"/>
      <c r="AD306" s="26"/>
      <c r="AE306" s="26"/>
      <c r="AF306" s="26"/>
      <c r="AG306" s="26"/>
      <c r="AH306" s="26"/>
    </row>
    <row r="307" spans="1:34" ht="14.5">
      <c r="A307" s="67">
        <v>305</v>
      </c>
      <c r="B307" s="68"/>
      <c r="C307" s="69"/>
      <c r="D307" s="70"/>
      <c r="E307" s="69"/>
      <c r="F307" s="69"/>
      <c r="G307" s="70"/>
      <c r="H307" s="70"/>
      <c r="I307" s="70"/>
      <c r="J307" s="70"/>
      <c r="K307" s="70"/>
      <c r="L307" s="70"/>
      <c r="M307" s="70"/>
      <c r="N307" s="86"/>
      <c r="O307" s="70"/>
      <c r="P307" s="72"/>
      <c r="Q307" s="73"/>
      <c r="R307" s="72"/>
      <c r="S307" s="73"/>
      <c r="T307" s="73"/>
      <c r="U307" s="74"/>
      <c r="V307" s="26"/>
      <c r="W307" s="26"/>
      <c r="X307" s="26"/>
      <c r="Y307" s="26"/>
      <c r="Z307" s="26"/>
      <c r="AA307" s="26"/>
      <c r="AB307" s="26"/>
      <c r="AC307" s="26"/>
      <c r="AD307" s="26"/>
      <c r="AE307" s="26"/>
      <c r="AF307" s="26"/>
      <c r="AG307" s="26"/>
      <c r="AH307" s="26"/>
    </row>
    <row r="308" spans="1:34" ht="14.5">
      <c r="A308" s="67">
        <v>306</v>
      </c>
      <c r="B308" s="68"/>
      <c r="C308" s="69"/>
      <c r="D308" s="70"/>
      <c r="E308" s="69"/>
      <c r="F308" s="69"/>
      <c r="G308" s="70"/>
      <c r="H308" s="70"/>
      <c r="I308" s="70"/>
      <c r="J308" s="70"/>
      <c r="K308" s="70"/>
      <c r="L308" s="70"/>
      <c r="M308" s="70"/>
      <c r="N308" s="86"/>
      <c r="O308" s="88"/>
      <c r="P308" s="72"/>
      <c r="Q308" s="73"/>
      <c r="R308" s="72"/>
      <c r="S308" s="73"/>
      <c r="T308" s="73"/>
      <c r="U308" s="74"/>
      <c r="V308" s="26"/>
      <c r="W308" s="26"/>
      <c r="X308" s="26"/>
      <c r="Y308" s="26"/>
      <c r="Z308" s="26"/>
      <c r="AA308" s="26"/>
      <c r="AB308" s="26"/>
      <c r="AC308" s="26"/>
      <c r="AD308" s="26"/>
      <c r="AE308" s="26"/>
      <c r="AF308" s="26"/>
      <c r="AG308" s="26"/>
      <c r="AH308" s="26"/>
    </row>
    <row r="309" spans="1:34" ht="14.5">
      <c r="A309" s="67">
        <v>307</v>
      </c>
      <c r="B309" s="68"/>
      <c r="C309" s="69"/>
      <c r="D309" s="70"/>
      <c r="E309" s="69"/>
      <c r="F309" s="69"/>
      <c r="G309" s="70"/>
      <c r="H309" s="70"/>
      <c r="I309" s="70"/>
      <c r="J309" s="70"/>
      <c r="K309" s="70"/>
      <c r="L309" s="70"/>
      <c r="M309" s="70"/>
      <c r="N309" s="86"/>
      <c r="O309" s="88"/>
      <c r="P309" s="72"/>
      <c r="Q309" s="73"/>
      <c r="R309" s="72"/>
      <c r="S309" s="73"/>
      <c r="T309" s="73"/>
      <c r="U309" s="74"/>
      <c r="V309" s="26"/>
      <c r="W309" s="26"/>
      <c r="X309" s="26"/>
      <c r="Y309" s="26"/>
      <c r="Z309" s="26"/>
      <c r="AA309" s="26"/>
      <c r="AB309" s="26"/>
      <c r="AC309" s="26"/>
      <c r="AD309" s="26"/>
      <c r="AE309" s="26"/>
      <c r="AF309" s="26"/>
      <c r="AG309" s="26"/>
      <c r="AH309" s="26"/>
    </row>
    <row r="310" spans="1:34" ht="14.5">
      <c r="A310" s="67">
        <v>308</v>
      </c>
      <c r="B310" s="68"/>
      <c r="C310" s="69"/>
      <c r="D310" s="70"/>
      <c r="E310" s="69"/>
      <c r="F310" s="69"/>
      <c r="G310" s="70"/>
      <c r="H310" s="70"/>
      <c r="I310" s="70"/>
      <c r="J310" s="70"/>
      <c r="K310" s="70"/>
      <c r="L310" s="70"/>
      <c r="M310" s="70"/>
      <c r="N310" s="86"/>
      <c r="O310" s="70"/>
      <c r="P310" s="72"/>
      <c r="Q310" s="73"/>
      <c r="R310" s="72"/>
      <c r="S310" s="73"/>
      <c r="T310" s="73"/>
      <c r="U310" s="74"/>
      <c r="V310" s="26"/>
      <c r="W310" s="26"/>
      <c r="X310" s="26"/>
      <c r="Y310" s="26"/>
      <c r="Z310" s="26"/>
      <c r="AA310" s="26"/>
      <c r="AB310" s="26"/>
      <c r="AC310" s="26"/>
      <c r="AD310" s="26"/>
      <c r="AE310" s="26"/>
      <c r="AF310" s="26"/>
      <c r="AG310" s="26"/>
      <c r="AH310" s="26"/>
    </row>
    <row r="311" spans="1:34" ht="14.5">
      <c r="A311" s="67">
        <v>309</v>
      </c>
      <c r="B311" s="68"/>
      <c r="C311" s="69"/>
      <c r="D311" s="70"/>
      <c r="E311" s="69"/>
      <c r="F311" s="69"/>
      <c r="G311" s="70"/>
      <c r="H311" s="70"/>
      <c r="I311" s="70"/>
      <c r="J311" s="70"/>
      <c r="K311" s="70"/>
      <c r="L311" s="70"/>
      <c r="M311" s="70"/>
      <c r="N311" s="86"/>
      <c r="O311" s="88"/>
      <c r="P311" s="72"/>
      <c r="Q311" s="73"/>
      <c r="R311" s="72"/>
      <c r="S311" s="73"/>
      <c r="T311" s="73"/>
      <c r="U311" s="74"/>
      <c r="V311" s="26"/>
      <c r="W311" s="26"/>
      <c r="X311" s="26"/>
      <c r="Y311" s="26"/>
      <c r="Z311" s="26"/>
      <c r="AA311" s="26"/>
      <c r="AB311" s="26"/>
      <c r="AC311" s="26"/>
      <c r="AD311" s="26"/>
      <c r="AE311" s="26"/>
      <c r="AF311" s="26"/>
      <c r="AG311" s="26"/>
      <c r="AH311" s="26"/>
    </row>
    <row r="312" spans="1:34" ht="14.5">
      <c r="A312" s="67">
        <v>310</v>
      </c>
      <c r="B312" s="68"/>
      <c r="C312" s="69"/>
      <c r="D312" s="70"/>
      <c r="E312" s="69"/>
      <c r="F312" s="69"/>
      <c r="G312" s="70"/>
      <c r="H312" s="70"/>
      <c r="I312" s="70"/>
      <c r="J312" s="70"/>
      <c r="K312" s="70"/>
      <c r="L312" s="70"/>
      <c r="M312" s="70"/>
      <c r="N312" s="86"/>
      <c r="O312" s="88"/>
      <c r="P312" s="72"/>
      <c r="Q312" s="73"/>
      <c r="R312" s="72"/>
      <c r="S312" s="73"/>
      <c r="T312" s="73"/>
      <c r="U312" s="74"/>
      <c r="V312" s="26"/>
      <c r="W312" s="26"/>
      <c r="X312" s="26"/>
      <c r="Y312" s="26"/>
      <c r="Z312" s="26"/>
      <c r="AA312" s="26"/>
      <c r="AB312" s="26"/>
      <c r="AC312" s="26"/>
      <c r="AD312" s="26"/>
      <c r="AE312" s="26"/>
      <c r="AF312" s="26"/>
      <c r="AG312" s="26"/>
      <c r="AH312" s="26"/>
    </row>
    <row r="313" spans="1:34" ht="14.5">
      <c r="A313" s="67">
        <v>311</v>
      </c>
      <c r="B313" s="68"/>
      <c r="C313" s="69"/>
      <c r="D313" s="70"/>
      <c r="E313" s="69"/>
      <c r="F313" s="69"/>
      <c r="G313" s="70"/>
      <c r="H313" s="70"/>
      <c r="I313" s="70"/>
      <c r="J313" s="70"/>
      <c r="K313" s="70"/>
      <c r="L313" s="70"/>
      <c r="M313" s="70"/>
      <c r="N313" s="86"/>
      <c r="O313" s="88"/>
      <c r="P313" s="72"/>
      <c r="Q313" s="73"/>
      <c r="R313" s="72"/>
      <c r="S313" s="73"/>
      <c r="T313" s="73"/>
      <c r="U313" s="74"/>
      <c r="V313" s="26"/>
      <c r="W313" s="26"/>
      <c r="X313" s="26"/>
      <c r="Y313" s="26"/>
      <c r="Z313" s="26"/>
      <c r="AA313" s="26"/>
      <c r="AB313" s="26"/>
      <c r="AC313" s="26"/>
      <c r="AD313" s="26"/>
      <c r="AE313" s="26"/>
      <c r="AF313" s="26"/>
      <c r="AG313" s="26"/>
      <c r="AH313" s="26"/>
    </row>
    <row r="314" spans="1:34" ht="14.5">
      <c r="A314" s="67">
        <v>312</v>
      </c>
      <c r="B314" s="68"/>
      <c r="C314" s="69"/>
      <c r="D314" s="70"/>
      <c r="E314" s="69"/>
      <c r="F314" s="69"/>
      <c r="G314" s="70"/>
      <c r="H314" s="70"/>
      <c r="I314" s="70"/>
      <c r="J314" s="70"/>
      <c r="K314" s="70"/>
      <c r="L314" s="70"/>
      <c r="M314" s="70"/>
      <c r="N314" s="86"/>
      <c r="O314" s="88"/>
      <c r="P314" s="72"/>
      <c r="Q314" s="73"/>
      <c r="R314" s="72"/>
      <c r="S314" s="73"/>
      <c r="T314" s="73"/>
      <c r="U314" s="74"/>
      <c r="V314" s="26"/>
      <c r="W314" s="26"/>
      <c r="X314" s="26"/>
      <c r="Y314" s="26"/>
      <c r="Z314" s="26"/>
      <c r="AA314" s="26"/>
      <c r="AB314" s="26"/>
      <c r="AC314" s="26"/>
      <c r="AD314" s="26"/>
      <c r="AE314" s="26"/>
      <c r="AF314" s="26"/>
      <c r="AG314" s="26"/>
      <c r="AH314" s="26"/>
    </row>
    <row r="315" spans="1:34" ht="14.5">
      <c r="A315" s="67">
        <v>313</v>
      </c>
      <c r="B315" s="68"/>
      <c r="C315" s="69"/>
      <c r="D315" s="70"/>
      <c r="E315" s="69"/>
      <c r="F315" s="69"/>
      <c r="G315" s="70"/>
      <c r="H315" s="70"/>
      <c r="I315" s="70"/>
      <c r="J315" s="70"/>
      <c r="K315" s="70"/>
      <c r="L315" s="70"/>
      <c r="M315" s="70"/>
      <c r="N315" s="86"/>
      <c r="O315" s="88"/>
      <c r="P315" s="72"/>
      <c r="Q315" s="73"/>
      <c r="R315" s="72"/>
      <c r="S315" s="73"/>
      <c r="T315" s="73"/>
      <c r="U315" s="74"/>
      <c r="V315" s="26"/>
      <c r="W315" s="26"/>
      <c r="X315" s="26"/>
      <c r="Y315" s="26"/>
      <c r="Z315" s="26"/>
      <c r="AA315" s="26"/>
      <c r="AB315" s="26"/>
      <c r="AC315" s="26"/>
      <c r="AD315" s="26"/>
      <c r="AE315" s="26"/>
      <c r="AF315" s="26"/>
      <c r="AG315" s="26"/>
      <c r="AH315" s="26"/>
    </row>
    <row r="316" spans="1:34" ht="14.5">
      <c r="A316" s="67">
        <v>314</v>
      </c>
      <c r="B316" s="68"/>
      <c r="C316" s="69"/>
      <c r="D316" s="70"/>
      <c r="E316" s="69"/>
      <c r="F316" s="69"/>
      <c r="G316" s="70"/>
      <c r="H316" s="70"/>
      <c r="I316" s="70"/>
      <c r="J316" s="70"/>
      <c r="K316" s="70"/>
      <c r="L316" s="70"/>
      <c r="M316" s="70"/>
      <c r="N316" s="86"/>
      <c r="O316" s="88"/>
      <c r="P316" s="72"/>
      <c r="Q316" s="73"/>
      <c r="R316" s="72"/>
      <c r="S316" s="73"/>
      <c r="T316" s="73"/>
      <c r="U316" s="76"/>
      <c r="V316" s="26"/>
      <c r="W316" s="26"/>
      <c r="X316" s="26"/>
      <c r="Y316" s="26"/>
      <c r="Z316" s="26"/>
      <c r="AA316" s="26"/>
      <c r="AB316" s="26"/>
      <c r="AC316" s="26"/>
      <c r="AD316" s="26"/>
      <c r="AE316" s="26"/>
      <c r="AF316" s="26"/>
      <c r="AG316" s="26"/>
      <c r="AH316" s="26"/>
    </row>
    <row r="317" spans="1:34" ht="14.5">
      <c r="A317" s="67">
        <v>315</v>
      </c>
      <c r="B317" s="68"/>
      <c r="C317" s="69"/>
      <c r="D317" s="70"/>
      <c r="E317" s="69"/>
      <c r="F317" s="69"/>
      <c r="G317" s="70"/>
      <c r="H317" s="70"/>
      <c r="I317" s="70"/>
      <c r="J317" s="70"/>
      <c r="K317" s="70"/>
      <c r="L317" s="70"/>
      <c r="M317" s="70"/>
      <c r="N317" s="86"/>
      <c r="O317" s="88"/>
      <c r="P317" s="72"/>
      <c r="Q317" s="73"/>
      <c r="R317" s="72"/>
      <c r="S317" s="73"/>
      <c r="T317" s="73"/>
      <c r="U317" s="74"/>
      <c r="V317" s="26"/>
      <c r="W317" s="26"/>
      <c r="X317" s="26"/>
      <c r="Y317" s="26"/>
      <c r="Z317" s="26"/>
      <c r="AA317" s="26"/>
      <c r="AB317" s="26"/>
      <c r="AC317" s="26"/>
      <c r="AD317" s="26"/>
      <c r="AE317" s="26"/>
      <c r="AF317" s="26"/>
      <c r="AG317" s="26"/>
      <c r="AH317" s="26"/>
    </row>
    <row r="318" spans="1:34" ht="14.5">
      <c r="A318" s="67">
        <v>316</v>
      </c>
      <c r="B318" s="68"/>
      <c r="C318" s="69"/>
      <c r="D318" s="70"/>
      <c r="E318" s="69"/>
      <c r="F318" s="69"/>
      <c r="G318" s="70"/>
      <c r="H318" s="70"/>
      <c r="I318" s="70"/>
      <c r="J318" s="70"/>
      <c r="K318" s="70"/>
      <c r="L318" s="70"/>
      <c r="M318" s="70"/>
      <c r="N318" s="86"/>
      <c r="O318" s="88"/>
      <c r="P318" s="72"/>
      <c r="Q318" s="73"/>
      <c r="R318" s="72"/>
      <c r="S318" s="73"/>
      <c r="T318" s="73"/>
      <c r="U318" s="74"/>
      <c r="V318" s="26"/>
      <c r="W318" s="26"/>
      <c r="X318" s="26"/>
      <c r="Y318" s="26"/>
      <c r="Z318" s="26"/>
      <c r="AA318" s="26"/>
      <c r="AB318" s="26"/>
      <c r="AC318" s="26"/>
      <c r="AD318" s="26"/>
      <c r="AE318" s="26"/>
      <c r="AF318" s="26"/>
      <c r="AG318" s="26"/>
      <c r="AH318" s="26"/>
    </row>
    <row r="319" spans="1:34" ht="14.5">
      <c r="A319" s="67">
        <v>317</v>
      </c>
      <c r="B319" s="68"/>
      <c r="C319" s="69"/>
      <c r="D319" s="70"/>
      <c r="E319" s="69"/>
      <c r="F319" s="69"/>
      <c r="G319" s="70"/>
      <c r="H319" s="70"/>
      <c r="I319" s="70"/>
      <c r="J319" s="70"/>
      <c r="K319" s="70"/>
      <c r="L319" s="70"/>
      <c r="M319" s="70"/>
      <c r="N319" s="86"/>
      <c r="O319" s="70"/>
      <c r="P319" s="72"/>
      <c r="Q319" s="73"/>
      <c r="R319" s="72"/>
      <c r="S319" s="73"/>
      <c r="T319" s="73"/>
      <c r="U319" s="74"/>
      <c r="V319" s="26"/>
      <c r="W319" s="26"/>
      <c r="X319" s="26"/>
      <c r="Y319" s="26"/>
      <c r="Z319" s="26"/>
      <c r="AA319" s="26"/>
      <c r="AB319" s="26"/>
      <c r="AC319" s="26"/>
      <c r="AD319" s="26"/>
      <c r="AE319" s="26"/>
      <c r="AF319" s="26"/>
      <c r="AG319" s="26"/>
      <c r="AH319" s="26"/>
    </row>
    <row r="320" spans="1:34" ht="14.5">
      <c r="A320" s="67">
        <v>318</v>
      </c>
      <c r="B320" s="68"/>
      <c r="C320" s="69"/>
      <c r="D320" s="70"/>
      <c r="E320" s="69"/>
      <c r="F320" s="69"/>
      <c r="G320" s="70"/>
      <c r="H320" s="70"/>
      <c r="I320" s="70"/>
      <c r="J320" s="70"/>
      <c r="K320" s="70"/>
      <c r="L320" s="70"/>
      <c r="M320" s="70"/>
      <c r="N320" s="86"/>
      <c r="O320" s="70"/>
      <c r="P320" s="72"/>
      <c r="Q320" s="73"/>
      <c r="R320" s="72"/>
      <c r="S320" s="73"/>
      <c r="T320" s="73"/>
      <c r="U320" s="74"/>
      <c r="V320" s="26"/>
      <c r="W320" s="26"/>
      <c r="X320" s="26"/>
      <c r="Y320" s="26"/>
      <c r="Z320" s="26"/>
      <c r="AA320" s="26"/>
      <c r="AB320" s="26"/>
      <c r="AC320" s="26"/>
      <c r="AD320" s="26"/>
      <c r="AE320" s="26"/>
      <c r="AF320" s="26"/>
      <c r="AG320" s="26"/>
      <c r="AH320" s="26"/>
    </row>
    <row r="321" spans="1:34" ht="14.5">
      <c r="A321" s="67">
        <v>319</v>
      </c>
      <c r="B321" s="68"/>
      <c r="C321" s="69"/>
      <c r="D321" s="70"/>
      <c r="E321" s="69"/>
      <c r="F321" s="69"/>
      <c r="G321" s="70"/>
      <c r="H321" s="70"/>
      <c r="I321" s="70"/>
      <c r="J321" s="70"/>
      <c r="K321" s="70"/>
      <c r="L321" s="70"/>
      <c r="M321" s="70"/>
      <c r="N321" s="86"/>
      <c r="O321" s="88"/>
      <c r="P321" s="72"/>
      <c r="Q321" s="73"/>
      <c r="R321" s="72"/>
      <c r="S321" s="73"/>
      <c r="T321" s="73"/>
      <c r="U321" s="74"/>
      <c r="V321" s="26"/>
      <c r="W321" s="26"/>
      <c r="X321" s="26"/>
      <c r="Y321" s="26"/>
      <c r="Z321" s="26"/>
      <c r="AA321" s="26"/>
      <c r="AB321" s="26"/>
      <c r="AC321" s="26"/>
      <c r="AD321" s="26"/>
      <c r="AE321" s="26"/>
      <c r="AF321" s="26"/>
      <c r="AG321" s="26"/>
      <c r="AH321" s="26"/>
    </row>
    <row r="322" spans="1:34" ht="14.5">
      <c r="A322" s="67">
        <v>320</v>
      </c>
      <c r="B322" s="68"/>
      <c r="C322" s="69"/>
      <c r="D322" s="70"/>
      <c r="E322" s="69"/>
      <c r="F322" s="69"/>
      <c r="G322" s="70"/>
      <c r="H322" s="70"/>
      <c r="I322" s="70"/>
      <c r="J322" s="70"/>
      <c r="K322" s="70"/>
      <c r="L322" s="70"/>
      <c r="M322" s="70"/>
      <c r="N322" s="86"/>
      <c r="O322" s="70"/>
      <c r="P322" s="72"/>
      <c r="Q322" s="73"/>
      <c r="R322" s="72"/>
      <c r="S322" s="73"/>
      <c r="T322" s="73"/>
      <c r="U322" s="74"/>
      <c r="V322" s="26"/>
      <c r="W322" s="26"/>
      <c r="X322" s="26"/>
      <c r="Y322" s="26"/>
      <c r="Z322" s="26"/>
      <c r="AA322" s="26"/>
      <c r="AB322" s="26"/>
      <c r="AC322" s="26"/>
      <c r="AD322" s="26"/>
      <c r="AE322" s="26"/>
      <c r="AF322" s="26"/>
      <c r="AG322" s="26"/>
      <c r="AH322" s="26"/>
    </row>
    <row r="323" spans="1:34" ht="14.5">
      <c r="A323" s="67">
        <v>321</v>
      </c>
      <c r="B323" s="68"/>
      <c r="C323" s="69"/>
      <c r="D323" s="70"/>
      <c r="E323" s="69"/>
      <c r="F323" s="69"/>
      <c r="G323" s="70"/>
      <c r="H323" s="70"/>
      <c r="I323" s="70"/>
      <c r="J323" s="70"/>
      <c r="K323" s="70"/>
      <c r="L323" s="70"/>
      <c r="M323" s="70"/>
      <c r="N323" s="86"/>
      <c r="O323" s="88"/>
      <c r="P323" s="72"/>
      <c r="Q323" s="73"/>
      <c r="R323" s="72"/>
      <c r="S323" s="73"/>
      <c r="T323" s="73"/>
      <c r="U323" s="74"/>
      <c r="V323" s="26"/>
      <c r="W323" s="26"/>
      <c r="X323" s="26"/>
      <c r="Y323" s="26"/>
      <c r="Z323" s="26"/>
      <c r="AA323" s="26"/>
      <c r="AB323" s="26"/>
      <c r="AC323" s="26"/>
      <c r="AD323" s="26"/>
      <c r="AE323" s="26"/>
      <c r="AF323" s="26"/>
      <c r="AG323" s="26"/>
      <c r="AH323" s="26"/>
    </row>
    <row r="324" spans="1:34" ht="14.5">
      <c r="A324" s="67">
        <v>322</v>
      </c>
      <c r="B324" s="68"/>
      <c r="C324" s="69"/>
      <c r="D324" s="70"/>
      <c r="E324" s="69"/>
      <c r="F324" s="69"/>
      <c r="G324" s="70"/>
      <c r="H324" s="70"/>
      <c r="I324" s="70"/>
      <c r="J324" s="70"/>
      <c r="K324" s="70"/>
      <c r="L324" s="70"/>
      <c r="M324" s="70"/>
      <c r="N324" s="86"/>
      <c r="O324" s="88"/>
      <c r="P324" s="72"/>
      <c r="Q324" s="73"/>
      <c r="R324" s="72"/>
      <c r="S324" s="73"/>
      <c r="T324" s="73"/>
      <c r="U324" s="74"/>
      <c r="V324" s="26"/>
      <c r="W324" s="26"/>
      <c r="X324" s="26"/>
      <c r="Y324" s="26"/>
      <c r="Z324" s="26"/>
      <c r="AA324" s="26"/>
      <c r="AB324" s="26"/>
      <c r="AC324" s="26"/>
      <c r="AD324" s="26"/>
      <c r="AE324" s="26"/>
      <c r="AF324" s="26"/>
      <c r="AG324" s="26"/>
      <c r="AH324" s="26"/>
    </row>
    <row r="325" spans="1:34" ht="14.5">
      <c r="A325" s="67">
        <v>323</v>
      </c>
      <c r="B325" s="68"/>
      <c r="C325" s="69"/>
      <c r="D325" s="70"/>
      <c r="E325" s="69"/>
      <c r="F325" s="69"/>
      <c r="G325" s="70"/>
      <c r="H325" s="70"/>
      <c r="I325" s="70"/>
      <c r="J325" s="70"/>
      <c r="K325" s="70"/>
      <c r="L325" s="70"/>
      <c r="M325" s="70"/>
      <c r="N325" s="86"/>
      <c r="O325" s="88"/>
      <c r="P325" s="72"/>
      <c r="Q325" s="73"/>
      <c r="R325" s="72"/>
      <c r="S325" s="73"/>
      <c r="T325" s="73"/>
      <c r="U325" s="74"/>
      <c r="V325" s="26"/>
      <c r="W325" s="26"/>
      <c r="X325" s="26"/>
      <c r="Y325" s="26"/>
      <c r="Z325" s="26"/>
      <c r="AA325" s="26"/>
      <c r="AB325" s="26"/>
      <c r="AC325" s="26"/>
      <c r="AD325" s="26"/>
      <c r="AE325" s="26"/>
      <c r="AF325" s="26"/>
      <c r="AG325" s="26"/>
      <c r="AH325" s="26"/>
    </row>
    <row r="326" spans="1:34" ht="14.5">
      <c r="A326" s="67">
        <v>324</v>
      </c>
      <c r="B326" s="68"/>
      <c r="C326" s="69"/>
      <c r="D326" s="70"/>
      <c r="E326" s="69"/>
      <c r="F326" s="69"/>
      <c r="G326" s="70"/>
      <c r="H326" s="70"/>
      <c r="I326" s="70"/>
      <c r="J326" s="70"/>
      <c r="K326" s="70"/>
      <c r="L326" s="70"/>
      <c r="M326" s="70"/>
      <c r="N326" s="86"/>
      <c r="O326" s="88"/>
      <c r="P326" s="72"/>
      <c r="Q326" s="73"/>
      <c r="R326" s="72"/>
      <c r="S326" s="73"/>
      <c r="T326" s="73"/>
      <c r="U326" s="74"/>
      <c r="V326" s="26"/>
      <c r="W326" s="26"/>
      <c r="X326" s="26"/>
      <c r="Y326" s="26"/>
      <c r="Z326" s="26"/>
      <c r="AA326" s="26"/>
      <c r="AB326" s="26"/>
      <c r="AC326" s="26"/>
      <c r="AD326" s="26"/>
      <c r="AE326" s="26"/>
      <c r="AF326" s="26"/>
      <c r="AG326" s="26"/>
      <c r="AH326" s="26"/>
    </row>
    <row r="327" spans="1:34" ht="14.5">
      <c r="A327" s="67">
        <v>325</v>
      </c>
      <c r="B327" s="68"/>
      <c r="C327" s="69"/>
      <c r="D327" s="70"/>
      <c r="E327" s="69"/>
      <c r="F327" s="69"/>
      <c r="G327" s="70"/>
      <c r="H327" s="70"/>
      <c r="I327" s="70"/>
      <c r="J327" s="70"/>
      <c r="K327" s="70"/>
      <c r="L327" s="70"/>
      <c r="M327" s="70"/>
      <c r="N327" s="86"/>
      <c r="O327" s="70"/>
      <c r="P327" s="72"/>
      <c r="Q327" s="73"/>
      <c r="R327" s="72"/>
      <c r="S327" s="73"/>
      <c r="T327" s="73"/>
      <c r="U327" s="77"/>
      <c r="V327" s="26"/>
      <c r="W327" s="26"/>
      <c r="X327" s="26"/>
      <c r="Y327" s="26"/>
      <c r="Z327" s="26"/>
      <c r="AA327" s="26"/>
      <c r="AB327" s="26"/>
      <c r="AC327" s="26"/>
      <c r="AD327" s="26"/>
      <c r="AE327" s="26"/>
      <c r="AF327" s="26"/>
      <c r="AG327" s="26"/>
      <c r="AH327" s="26"/>
    </row>
    <row r="328" spans="1:34" ht="14.5">
      <c r="A328" s="67">
        <v>326</v>
      </c>
      <c r="B328" s="68"/>
      <c r="C328" s="69"/>
      <c r="D328" s="70"/>
      <c r="E328" s="69"/>
      <c r="F328" s="69"/>
      <c r="G328" s="70"/>
      <c r="H328" s="70"/>
      <c r="I328" s="70"/>
      <c r="J328" s="70"/>
      <c r="K328" s="70"/>
      <c r="L328" s="70"/>
      <c r="M328" s="70"/>
      <c r="N328" s="86"/>
      <c r="O328" s="88"/>
      <c r="P328" s="72"/>
      <c r="Q328" s="73"/>
      <c r="R328" s="72"/>
      <c r="S328" s="73"/>
      <c r="T328" s="73"/>
      <c r="U328" s="74"/>
      <c r="V328" s="26"/>
      <c r="W328" s="26"/>
      <c r="X328" s="26"/>
      <c r="Y328" s="26"/>
      <c r="Z328" s="26"/>
      <c r="AA328" s="26"/>
      <c r="AB328" s="26"/>
      <c r="AC328" s="26"/>
      <c r="AD328" s="26"/>
      <c r="AE328" s="26"/>
      <c r="AF328" s="26"/>
      <c r="AG328" s="26"/>
      <c r="AH328" s="26"/>
    </row>
    <row r="329" spans="1:34" ht="14.5">
      <c r="A329" s="67">
        <v>327</v>
      </c>
      <c r="B329" s="68"/>
      <c r="C329" s="69"/>
      <c r="D329" s="70"/>
      <c r="E329" s="69"/>
      <c r="F329" s="69"/>
      <c r="G329" s="70"/>
      <c r="H329" s="70"/>
      <c r="I329" s="70"/>
      <c r="J329" s="70"/>
      <c r="K329" s="70"/>
      <c r="L329" s="70"/>
      <c r="M329" s="70"/>
      <c r="N329" s="86"/>
      <c r="O329" s="70"/>
      <c r="P329" s="72"/>
      <c r="Q329" s="73"/>
      <c r="R329" s="72"/>
      <c r="S329" s="73"/>
      <c r="T329" s="73"/>
      <c r="U329" s="76"/>
      <c r="V329" s="26"/>
      <c r="W329" s="26"/>
      <c r="X329" s="26"/>
      <c r="Y329" s="26"/>
      <c r="Z329" s="26"/>
      <c r="AA329" s="26"/>
      <c r="AB329" s="26"/>
      <c r="AC329" s="26"/>
      <c r="AD329" s="26"/>
      <c r="AE329" s="26"/>
      <c r="AF329" s="26"/>
      <c r="AG329" s="26"/>
      <c r="AH329" s="26"/>
    </row>
    <row r="330" spans="1:34" ht="14.5">
      <c r="A330" s="67">
        <v>328</v>
      </c>
      <c r="B330" s="68"/>
      <c r="C330" s="69"/>
      <c r="D330" s="70"/>
      <c r="E330" s="69"/>
      <c r="F330" s="69"/>
      <c r="G330" s="70"/>
      <c r="H330" s="70"/>
      <c r="I330" s="70"/>
      <c r="J330" s="70"/>
      <c r="K330" s="70"/>
      <c r="L330" s="70"/>
      <c r="M330" s="70"/>
      <c r="N330" s="86"/>
      <c r="O330" s="88"/>
      <c r="P330" s="72"/>
      <c r="Q330" s="73"/>
      <c r="R330" s="72"/>
      <c r="S330" s="73"/>
      <c r="T330" s="73"/>
      <c r="U330" s="74"/>
      <c r="V330" s="26"/>
      <c r="W330" s="26"/>
      <c r="X330" s="26"/>
      <c r="Y330" s="26"/>
      <c r="Z330" s="26"/>
      <c r="AA330" s="26"/>
      <c r="AB330" s="26"/>
      <c r="AC330" s="26"/>
      <c r="AD330" s="26"/>
      <c r="AE330" s="26"/>
      <c r="AF330" s="26"/>
      <c r="AG330" s="26"/>
      <c r="AH330" s="26"/>
    </row>
    <row r="331" spans="1:34" ht="14.5">
      <c r="A331" s="67">
        <v>329</v>
      </c>
      <c r="B331" s="68"/>
      <c r="C331" s="69"/>
      <c r="D331" s="70"/>
      <c r="E331" s="69"/>
      <c r="F331" s="69"/>
      <c r="G331" s="70"/>
      <c r="H331" s="70"/>
      <c r="I331" s="70"/>
      <c r="J331" s="70"/>
      <c r="K331" s="70"/>
      <c r="L331" s="70"/>
      <c r="M331" s="70"/>
      <c r="N331" s="86"/>
      <c r="O331" s="88"/>
      <c r="P331" s="72"/>
      <c r="Q331" s="73"/>
      <c r="R331" s="72"/>
      <c r="S331" s="73"/>
      <c r="T331" s="73"/>
      <c r="U331" s="74"/>
      <c r="V331" s="26"/>
      <c r="W331" s="26"/>
      <c r="X331" s="26"/>
      <c r="Y331" s="26"/>
      <c r="Z331" s="26"/>
      <c r="AA331" s="26"/>
      <c r="AB331" s="26"/>
      <c r="AC331" s="26"/>
      <c r="AD331" s="26"/>
      <c r="AE331" s="26"/>
      <c r="AF331" s="26"/>
      <c r="AG331" s="26"/>
      <c r="AH331" s="26"/>
    </row>
    <row r="332" spans="1:34" ht="14.5">
      <c r="A332" s="67">
        <v>330</v>
      </c>
      <c r="B332" s="68"/>
      <c r="C332" s="69"/>
      <c r="D332" s="70"/>
      <c r="E332" s="69"/>
      <c r="F332" s="69"/>
      <c r="G332" s="70"/>
      <c r="H332" s="70"/>
      <c r="I332" s="70"/>
      <c r="J332" s="70"/>
      <c r="K332" s="70"/>
      <c r="L332" s="70"/>
      <c r="M332" s="70"/>
      <c r="N332" s="86"/>
      <c r="O332" s="70"/>
      <c r="P332" s="72"/>
      <c r="Q332" s="73"/>
      <c r="R332" s="72"/>
      <c r="S332" s="73"/>
      <c r="T332" s="73"/>
      <c r="U332" s="74"/>
      <c r="V332" s="26"/>
      <c r="W332" s="26"/>
      <c r="X332" s="26"/>
      <c r="Y332" s="26"/>
      <c r="Z332" s="26"/>
      <c r="AA332" s="26"/>
      <c r="AB332" s="26"/>
      <c r="AC332" s="26"/>
      <c r="AD332" s="26"/>
      <c r="AE332" s="26"/>
      <c r="AF332" s="26"/>
      <c r="AG332" s="26"/>
      <c r="AH332" s="26"/>
    </row>
    <row r="333" spans="1:34" ht="14.5">
      <c r="A333" s="67">
        <v>331</v>
      </c>
      <c r="B333" s="68"/>
      <c r="C333" s="69"/>
      <c r="D333" s="70"/>
      <c r="E333" s="69"/>
      <c r="F333" s="69"/>
      <c r="G333" s="70"/>
      <c r="H333" s="70"/>
      <c r="I333" s="70"/>
      <c r="J333" s="70"/>
      <c r="K333" s="70"/>
      <c r="L333" s="70"/>
      <c r="M333" s="70"/>
      <c r="N333" s="86"/>
      <c r="O333" s="88"/>
      <c r="P333" s="72"/>
      <c r="Q333" s="73"/>
      <c r="R333" s="72"/>
      <c r="S333" s="73"/>
      <c r="T333" s="73"/>
      <c r="U333" s="74"/>
      <c r="V333" s="26"/>
      <c r="W333" s="26"/>
      <c r="X333" s="26"/>
      <c r="Y333" s="26"/>
      <c r="Z333" s="26"/>
      <c r="AA333" s="26"/>
      <c r="AB333" s="26"/>
      <c r="AC333" s="26"/>
      <c r="AD333" s="26"/>
      <c r="AE333" s="26"/>
      <c r="AF333" s="26"/>
      <c r="AG333" s="26"/>
      <c r="AH333" s="26"/>
    </row>
    <row r="334" spans="1:34" ht="14.5">
      <c r="A334" s="67">
        <v>332</v>
      </c>
      <c r="B334" s="68"/>
      <c r="C334" s="69"/>
      <c r="D334" s="70"/>
      <c r="E334" s="69"/>
      <c r="F334" s="69"/>
      <c r="G334" s="70"/>
      <c r="H334" s="70"/>
      <c r="I334" s="70"/>
      <c r="J334" s="70"/>
      <c r="K334" s="70"/>
      <c r="L334" s="70"/>
      <c r="M334" s="70"/>
      <c r="N334" s="86"/>
      <c r="O334" s="88"/>
      <c r="P334" s="72"/>
      <c r="Q334" s="73"/>
      <c r="R334" s="72"/>
      <c r="S334" s="73"/>
      <c r="T334" s="73"/>
      <c r="U334" s="74"/>
      <c r="V334" s="26"/>
      <c r="W334" s="26"/>
      <c r="X334" s="26"/>
      <c r="Y334" s="26"/>
      <c r="Z334" s="26"/>
      <c r="AA334" s="26"/>
      <c r="AB334" s="26"/>
      <c r="AC334" s="26"/>
      <c r="AD334" s="26"/>
      <c r="AE334" s="26"/>
      <c r="AF334" s="26"/>
      <c r="AG334" s="26"/>
      <c r="AH334" s="26"/>
    </row>
    <row r="335" spans="1:34" ht="14.5">
      <c r="A335" s="67">
        <v>333</v>
      </c>
      <c r="B335" s="68"/>
      <c r="C335" s="69"/>
      <c r="D335" s="70"/>
      <c r="E335" s="69"/>
      <c r="F335" s="69"/>
      <c r="G335" s="70"/>
      <c r="H335" s="70"/>
      <c r="I335" s="70"/>
      <c r="J335" s="70"/>
      <c r="K335" s="70"/>
      <c r="L335" s="70"/>
      <c r="M335" s="70"/>
      <c r="N335" s="86"/>
      <c r="O335" s="88"/>
      <c r="P335" s="72"/>
      <c r="Q335" s="73"/>
      <c r="R335" s="72"/>
      <c r="S335" s="73"/>
      <c r="T335" s="73"/>
      <c r="U335" s="74"/>
      <c r="V335" s="26"/>
      <c r="W335" s="26"/>
      <c r="X335" s="26"/>
      <c r="Y335" s="26"/>
      <c r="Z335" s="26"/>
      <c r="AA335" s="26"/>
      <c r="AB335" s="26"/>
      <c r="AC335" s="26"/>
      <c r="AD335" s="26"/>
      <c r="AE335" s="26"/>
      <c r="AF335" s="26"/>
      <c r="AG335" s="26"/>
      <c r="AH335" s="26"/>
    </row>
    <row r="336" spans="1:34" ht="14.5">
      <c r="A336" s="67">
        <v>334</v>
      </c>
      <c r="B336" s="68"/>
      <c r="C336" s="69"/>
      <c r="D336" s="70"/>
      <c r="E336" s="69"/>
      <c r="F336" s="69"/>
      <c r="G336" s="70"/>
      <c r="H336" s="70"/>
      <c r="I336" s="70"/>
      <c r="J336" s="70"/>
      <c r="K336" s="70"/>
      <c r="L336" s="70"/>
      <c r="M336" s="70"/>
      <c r="N336" s="86"/>
      <c r="O336" s="70"/>
      <c r="P336" s="72"/>
      <c r="Q336" s="73"/>
      <c r="R336" s="72"/>
      <c r="S336" s="73"/>
      <c r="T336" s="73"/>
      <c r="U336" s="74"/>
      <c r="V336" s="26"/>
      <c r="W336" s="26"/>
      <c r="X336" s="26"/>
      <c r="Y336" s="26"/>
      <c r="Z336" s="26"/>
      <c r="AA336" s="26"/>
      <c r="AB336" s="26"/>
      <c r="AC336" s="26"/>
      <c r="AD336" s="26"/>
      <c r="AE336" s="26"/>
      <c r="AF336" s="26"/>
      <c r="AG336" s="26"/>
      <c r="AH336" s="26"/>
    </row>
    <row r="337" spans="1:34" ht="14.5">
      <c r="A337" s="67">
        <v>335</v>
      </c>
      <c r="B337" s="68"/>
      <c r="C337" s="69"/>
      <c r="D337" s="70"/>
      <c r="E337" s="69"/>
      <c r="F337" s="69"/>
      <c r="G337" s="70"/>
      <c r="H337" s="70"/>
      <c r="I337" s="70"/>
      <c r="J337" s="70"/>
      <c r="K337" s="70"/>
      <c r="L337" s="70"/>
      <c r="M337" s="70"/>
      <c r="N337" s="86"/>
      <c r="O337" s="88"/>
      <c r="P337" s="72"/>
      <c r="Q337" s="73"/>
      <c r="R337" s="72"/>
      <c r="S337" s="73"/>
      <c r="T337" s="73"/>
      <c r="U337" s="74"/>
      <c r="V337" s="26"/>
      <c r="W337" s="26"/>
      <c r="X337" s="26"/>
      <c r="Y337" s="26"/>
      <c r="Z337" s="26"/>
      <c r="AA337" s="26"/>
      <c r="AB337" s="26"/>
      <c r="AC337" s="26"/>
      <c r="AD337" s="26"/>
      <c r="AE337" s="26"/>
      <c r="AF337" s="26"/>
      <c r="AG337" s="26"/>
      <c r="AH337" s="26"/>
    </row>
    <row r="338" spans="1:34" ht="14.5">
      <c r="A338" s="67">
        <v>336</v>
      </c>
      <c r="B338" s="68"/>
      <c r="C338" s="69"/>
      <c r="D338" s="70"/>
      <c r="E338" s="69"/>
      <c r="F338" s="69"/>
      <c r="G338" s="70"/>
      <c r="H338" s="70"/>
      <c r="I338" s="70"/>
      <c r="J338" s="70"/>
      <c r="K338" s="70"/>
      <c r="L338" s="70"/>
      <c r="M338" s="70"/>
      <c r="N338" s="86"/>
      <c r="O338" s="88"/>
      <c r="P338" s="72"/>
      <c r="Q338" s="73"/>
      <c r="R338" s="72"/>
      <c r="S338" s="73"/>
      <c r="T338" s="73"/>
      <c r="U338" s="74"/>
      <c r="V338" s="26"/>
      <c r="W338" s="26"/>
      <c r="X338" s="26"/>
      <c r="Y338" s="26"/>
      <c r="Z338" s="26"/>
      <c r="AA338" s="26"/>
      <c r="AB338" s="26"/>
      <c r="AC338" s="26"/>
      <c r="AD338" s="26"/>
      <c r="AE338" s="26"/>
      <c r="AF338" s="26"/>
      <c r="AG338" s="26"/>
      <c r="AH338" s="26"/>
    </row>
    <row r="339" spans="1:34" ht="14.5">
      <c r="A339" s="67">
        <v>337</v>
      </c>
      <c r="B339" s="68"/>
      <c r="C339" s="69"/>
      <c r="D339" s="70"/>
      <c r="E339" s="69"/>
      <c r="F339" s="69"/>
      <c r="G339" s="70"/>
      <c r="H339" s="70"/>
      <c r="I339" s="70"/>
      <c r="J339" s="70"/>
      <c r="K339" s="70"/>
      <c r="L339" s="70"/>
      <c r="M339" s="70"/>
      <c r="N339" s="86"/>
      <c r="O339" s="88"/>
      <c r="P339" s="72"/>
      <c r="Q339" s="73"/>
      <c r="R339" s="72"/>
      <c r="S339" s="73"/>
      <c r="T339" s="73"/>
      <c r="U339" s="74"/>
      <c r="V339" s="26"/>
      <c r="W339" s="26"/>
      <c r="X339" s="26"/>
      <c r="Y339" s="26"/>
      <c r="Z339" s="26"/>
      <c r="AA339" s="26"/>
      <c r="AB339" s="26"/>
      <c r="AC339" s="26"/>
      <c r="AD339" s="26"/>
      <c r="AE339" s="26"/>
      <c r="AF339" s="26"/>
      <c r="AG339" s="26"/>
      <c r="AH339" s="26"/>
    </row>
    <row r="340" spans="1:34" ht="14.5">
      <c r="A340" s="67">
        <v>338</v>
      </c>
      <c r="B340" s="68"/>
      <c r="C340" s="69"/>
      <c r="D340" s="70"/>
      <c r="E340" s="69"/>
      <c r="F340" s="69"/>
      <c r="G340" s="70"/>
      <c r="H340" s="70"/>
      <c r="I340" s="70"/>
      <c r="J340" s="70"/>
      <c r="K340" s="70"/>
      <c r="L340" s="70"/>
      <c r="M340" s="70"/>
      <c r="N340" s="86"/>
      <c r="O340" s="88"/>
      <c r="P340" s="72"/>
      <c r="Q340" s="73"/>
      <c r="R340" s="72"/>
      <c r="S340" s="73"/>
      <c r="T340" s="73"/>
      <c r="U340" s="74"/>
      <c r="V340" s="26"/>
      <c r="W340" s="26"/>
      <c r="X340" s="26"/>
      <c r="Y340" s="26"/>
      <c r="Z340" s="26"/>
      <c r="AA340" s="26"/>
      <c r="AB340" s="26"/>
      <c r="AC340" s="26"/>
      <c r="AD340" s="26"/>
      <c r="AE340" s="26"/>
      <c r="AF340" s="26"/>
      <c r="AG340" s="26"/>
      <c r="AH340" s="26"/>
    </row>
    <row r="341" spans="1:34" ht="14.5">
      <c r="A341" s="67">
        <v>339</v>
      </c>
      <c r="B341" s="68"/>
      <c r="C341" s="69"/>
      <c r="D341" s="70"/>
      <c r="E341" s="69"/>
      <c r="F341" s="69"/>
      <c r="G341" s="70"/>
      <c r="H341" s="70"/>
      <c r="I341" s="70"/>
      <c r="J341" s="70"/>
      <c r="K341" s="70"/>
      <c r="L341" s="70"/>
      <c r="M341" s="70"/>
      <c r="N341" s="86"/>
      <c r="O341" s="88"/>
      <c r="P341" s="72"/>
      <c r="Q341" s="73"/>
      <c r="R341" s="72"/>
      <c r="S341" s="73"/>
      <c r="T341" s="73"/>
      <c r="U341" s="74"/>
      <c r="V341" s="26"/>
      <c r="W341" s="26"/>
      <c r="X341" s="26"/>
      <c r="Y341" s="26"/>
      <c r="Z341" s="26"/>
      <c r="AA341" s="26"/>
      <c r="AB341" s="26"/>
      <c r="AC341" s="26"/>
      <c r="AD341" s="26"/>
      <c r="AE341" s="26"/>
      <c r="AF341" s="26"/>
      <c r="AG341" s="26"/>
      <c r="AH341" s="26"/>
    </row>
    <row r="342" spans="1:34" ht="14.5">
      <c r="A342" s="67">
        <v>340</v>
      </c>
      <c r="B342" s="68"/>
      <c r="C342" s="69"/>
      <c r="D342" s="70"/>
      <c r="E342" s="69"/>
      <c r="F342" s="69"/>
      <c r="G342" s="70"/>
      <c r="H342" s="70"/>
      <c r="I342" s="70"/>
      <c r="J342" s="70"/>
      <c r="K342" s="70"/>
      <c r="L342" s="70"/>
      <c r="M342" s="70"/>
      <c r="N342" s="86"/>
      <c r="O342" s="88"/>
      <c r="P342" s="72"/>
      <c r="Q342" s="73"/>
      <c r="R342" s="72"/>
      <c r="S342" s="73"/>
      <c r="T342" s="73"/>
      <c r="U342" s="74"/>
      <c r="V342" s="26"/>
      <c r="W342" s="26"/>
      <c r="X342" s="26"/>
      <c r="Y342" s="26"/>
      <c r="Z342" s="26"/>
      <c r="AA342" s="26"/>
      <c r="AB342" s="26"/>
      <c r="AC342" s="26"/>
      <c r="AD342" s="26"/>
      <c r="AE342" s="26"/>
      <c r="AF342" s="26"/>
      <c r="AG342" s="26"/>
      <c r="AH342" s="26"/>
    </row>
    <row r="343" spans="1:34" ht="14.5">
      <c r="A343" s="67">
        <v>341</v>
      </c>
      <c r="B343" s="68"/>
      <c r="C343" s="69"/>
      <c r="D343" s="70"/>
      <c r="E343" s="69"/>
      <c r="F343" s="69"/>
      <c r="G343" s="70"/>
      <c r="H343" s="70"/>
      <c r="I343" s="70"/>
      <c r="J343" s="70"/>
      <c r="K343" s="70"/>
      <c r="L343" s="70"/>
      <c r="M343" s="70"/>
      <c r="N343" s="86"/>
      <c r="O343" s="88"/>
      <c r="P343" s="72"/>
      <c r="Q343" s="73"/>
      <c r="R343" s="72"/>
      <c r="S343" s="73"/>
      <c r="T343" s="73"/>
      <c r="U343" s="74"/>
      <c r="V343" s="26"/>
      <c r="W343" s="26"/>
      <c r="X343" s="26"/>
      <c r="Y343" s="26"/>
      <c r="Z343" s="26"/>
      <c r="AA343" s="26"/>
      <c r="AB343" s="26"/>
      <c r="AC343" s="26"/>
      <c r="AD343" s="26"/>
      <c r="AE343" s="26"/>
      <c r="AF343" s="26"/>
      <c r="AG343" s="26"/>
      <c r="AH343" s="26"/>
    </row>
    <row r="344" spans="1:34" ht="14.5">
      <c r="A344" s="67">
        <v>342</v>
      </c>
      <c r="B344" s="68"/>
      <c r="C344" s="69"/>
      <c r="D344" s="70"/>
      <c r="E344" s="69"/>
      <c r="F344" s="69"/>
      <c r="G344" s="70"/>
      <c r="H344" s="70"/>
      <c r="I344" s="70"/>
      <c r="J344" s="70"/>
      <c r="K344" s="70"/>
      <c r="L344" s="70"/>
      <c r="M344" s="70"/>
      <c r="N344" s="86"/>
      <c r="O344" s="88"/>
      <c r="P344" s="72"/>
      <c r="Q344" s="73"/>
      <c r="R344" s="72"/>
      <c r="S344" s="73"/>
      <c r="T344" s="73"/>
      <c r="U344" s="74"/>
      <c r="V344" s="26"/>
      <c r="W344" s="26"/>
      <c r="X344" s="26"/>
      <c r="Y344" s="26"/>
      <c r="Z344" s="26"/>
      <c r="AA344" s="26"/>
      <c r="AB344" s="26"/>
      <c r="AC344" s="26"/>
      <c r="AD344" s="26"/>
      <c r="AE344" s="26"/>
      <c r="AF344" s="26"/>
      <c r="AG344" s="26"/>
      <c r="AH344" s="26"/>
    </row>
    <row r="345" spans="1:34" ht="14.5">
      <c r="A345" s="67">
        <v>343</v>
      </c>
      <c r="B345" s="68"/>
      <c r="C345" s="69"/>
      <c r="D345" s="70"/>
      <c r="E345" s="69"/>
      <c r="F345" s="69"/>
      <c r="G345" s="70"/>
      <c r="H345" s="70"/>
      <c r="I345" s="70"/>
      <c r="J345" s="70"/>
      <c r="K345" s="70"/>
      <c r="L345" s="70"/>
      <c r="M345" s="70"/>
      <c r="N345" s="86"/>
      <c r="O345" s="88"/>
      <c r="P345" s="72"/>
      <c r="Q345" s="73"/>
      <c r="R345" s="72"/>
      <c r="S345" s="73"/>
      <c r="T345" s="73"/>
      <c r="U345" s="74"/>
      <c r="V345" s="26"/>
      <c r="W345" s="26"/>
      <c r="X345" s="26"/>
      <c r="Y345" s="26"/>
      <c r="Z345" s="26"/>
      <c r="AA345" s="26"/>
      <c r="AB345" s="26"/>
      <c r="AC345" s="26"/>
      <c r="AD345" s="26"/>
      <c r="AE345" s="26"/>
      <c r="AF345" s="26"/>
      <c r="AG345" s="26"/>
      <c r="AH345" s="26"/>
    </row>
    <row r="346" spans="1:34" ht="14.5">
      <c r="A346" s="67">
        <v>344</v>
      </c>
      <c r="B346" s="68"/>
      <c r="C346" s="69"/>
      <c r="D346" s="70"/>
      <c r="E346" s="69"/>
      <c r="F346" s="69"/>
      <c r="G346" s="70"/>
      <c r="H346" s="70"/>
      <c r="I346" s="70"/>
      <c r="J346" s="70"/>
      <c r="K346" s="70"/>
      <c r="L346" s="70"/>
      <c r="M346" s="70"/>
      <c r="N346" s="86"/>
      <c r="O346" s="88"/>
      <c r="P346" s="72"/>
      <c r="Q346" s="73"/>
      <c r="R346" s="72"/>
      <c r="S346" s="73"/>
      <c r="T346" s="73"/>
      <c r="U346" s="74"/>
      <c r="V346" s="26"/>
      <c r="W346" s="26"/>
      <c r="X346" s="26"/>
      <c r="Y346" s="26"/>
      <c r="Z346" s="26"/>
      <c r="AA346" s="26"/>
      <c r="AB346" s="26"/>
      <c r="AC346" s="26"/>
      <c r="AD346" s="26"/>
      <c r="AE346" s="26"/>
      <c r="AF346" s="26"/>
      <c r="AG346" s="26"/>
      <c r="AH346" s="26"/>
    </row>
    <row r="347" spans="1:34" ht="14.5">
      <c r="A347" s="67">
        <v>345</v>
      </c>
      <c r="B347" s="68"/>
      <c r="C347" s="69"/>
      <c r="D347" s="70"/>
      <c r="E347" s="69"/>
      <c r="F347" s="69"/>
      <c r="G347" s="70"/>
      <c r="H347" s="70"/>
      <c r="I347" s="70"/>
      <c r="J347" s="70"/>
      <c r="K347" s="70"/>
      <c r="L347" s="70"/>
      <c r="M347" s="70"/>
      <c r="N347" s="86"/>
      <c r="O347" s="88"/>
      <c r="P347" s="72"/>
      <c r="Q347" s="73"/>
      <c r="R347" s="72"/>
      <c r="S347" s="73"/>
      <c r="T347" s="73"/>
      <c r="U347" s="74"/>
      <c r="V347" s="26"/>
      <c r="W347" s="26"/>
      <c r="X347" s="26"/>
      <c r="Y347" s="26"/>
      <c r="Z347" s="26"/>
      <c r="AA347" s="26"/>
      <c r="AB347" s="26"/>
      <c r="AC347" s="26"/>
      <c r="AD347" s="26"/>
      <c r="AE347" s="26"/>
      <c r="AF347" s="26"/>
      <c r="AG347" s="26"/>
      <c r="AH347" s="26"/>
    </row>
    <row r="348" spans="1:34" ht="14.5">
      <c r="A348" s="67">
        <v>346</v>
      </c>
      <c r="B348" s="68"/>
      <c r="C348" s="69"/>
      <c r="D348" s="70"/>
      <c r="E348" s="69"/>
      <c r="F348" s="69"/>
      <c r="G348" s="70"/>
      <c r="H348" s="70"/>
      <c r="I348" s="70"/>
      <c r="J348" s="70"/>
      <c r="K348" s="70"/>
      <c r="L348" s="70"/>
      <c r="M348" s="70"/>
      <c r="N348" s="86"/>
      <c r="O348" s="88"/>
      <c r="P348" s="72"/>
      <c r="Q348" s="73"/>
      <c r="R348" s="72"/>
      <c r="S348" s="73"/>
      <c r="T348" s="73"/>
      <c r="U348" s="74"/>
      <c r="V348" s="26"/>
      <c r="W348" s="26"/>
      <c r="X348" s="26"/>
      <c r="Y348" s="26"/>
      <c r="Z348" s="26"/>
      <c r="AA348" s="26"/>
      <c r="AB348" s="26"/>
      <c r="AC348" s="26"/>
      <c r="AD348" s="26"/>
      <c r="AE348" s="26"/>
      <c r="AF348" s="26"/>
      <c r="AG348" s="26"/>
      <c r="AH348" s="26"/>
    </row>
    <row r="349" spans="1:34" ht="14.5">
      <c r="A349" s="67">
        <v>347</v>
      </c>
      <c r="B349" s="68"/>
      <c r="C349" s="69"/>
      <c r="D349" s="70"/>
      <c r="E349" s="69"/>
      <c r="F349" s="69"/>
      <c r="G349" s="70"/>
      <c r="H349" s="70"/>
      <c r="I349" s="70"/>
      <c r="J349" s="70"/>
      <c r="K349" s="70"/>
      <c r="L349" s="70"/>
      <c r="M349" s="70"/>
      <c r="N349" s="86"/>
      <c r="O349" s="88"/>
      <c r="P349" s="72"/>
      <c r="Q349" s="73"/>
      <c r="R349" s="72"/>
      <c r="S349" s="73"/>
      <c r="T349" s="73"/>
      <c r="U349" s="74"/>
      <c r="V349" s="26"/>
      <c r="W349" s="26"/>
      <c r="X349" s="26"/>
      <c r="Y349" s="26"/>
      <c r="Z349" s="26"/>
      <c r="AA349" s="26"/>
      <c r="AB349" s="26"/>
      <c r="AC349" s="26"/>
      <c r="AD349" s="26"/>
      <c r="AE349" s="26"/>
      <c r="AF349" s="26"/>
      <c r="AG349" s="26"/>
      <c r="AH349" s="26"/>
    </row>
    <row r="350" spans="1:34" ht="14.5">
      <c r="A350" s="67">
        <v>348</v>
      </c>
      <c r="B350" s="68"/>
      <c r="C350" s="69"/>
      <c r="D350" s="70"/>
      <c r="E350" s="69"/>
      <c r="F350" s="69"/>
      <c r="G350" s="70"/>
      <c r="H350" s="70"/>
      <c r="I350" s="70"/>
      <c r="J350" s="70"/>
      <c r="K350" s="70"/>
      <c r="L350" s="70"/>
      <c r="M350" s="70"/>
      <c r="N350" s="86"/>
      <c r="O350" s="88"/>
      <c r="P350" s="72"/>
      <c r="Q350" s="73"/>
      <c r="R350" s="72"/>
      <c r="S350" s="73"/>
      <c r="T350" s="73"/>
      <c r="U350" s="74"/>
      <c r="V350" s="26"/>
      <c r="W350" s="26"/>
      <c r="X350" s="26"/>
      <c r="Y350" s="26"/>
      <c r="Z350" s="26"/>
      <c r="AA350" s="26"/>
      <c r="AB350" s="26"/>
      <c r="AC350" s="26"/>
      <c r="AD350" s="26"/>
      <c r="AE350" s="26"/>
      <c r="AF350" s="26"/>
      <c r="AG350" s="26"/>
      <c r="AH350" s="26"/>
    </row>
    <row r="351" spans="1:34" ht="14.5">
      <c r="A351" s="67">
        <v>349</v>
      </c>
      <c r="B351" s="68"/>
      <c r="C351" s="69"/>
      <c r="D351" s="70"/>
      <c r="E351" s="69"/>
      <c r="F351" s="69"/>
      <c r="G351" s="70"/>
      <c r="H351" s="70"/>
      <c r="I351" s="70"/>
      <c r="J351" s="70"/>
      <c r="K351" s="70"/>
      <c r="L351" s="70"/>
      <c r="M351" s="70"/>
      <c r="N351" s="86"/>
      <c r="O351" s="88"/>
      <c r="P351" s="72"/>
      <c r="Q351" s="73"/>
      <c r="R351" s="72"/>
      <c r="S351" s="73"/>
      <c r="T351" s="73"/>
      <c r="U351" s="74"/>
      <c r="V351" s="26"/>
      <c r="W351" s="26"/>
      <c r="X351" s="26"/>
      <c r="Y351" s="26"/>
      <c r="Z351" s="26"/>
      <c r="AA351" s="26"/>
      <c r="AB351" s="26"/>
      <c r="AC351" s="26"/>
      <c r="AD351" s="26"/>
      <c r="AE351" s="26"/>
      <c r="AF351" s="26"/>
      <c r="AG351" s="26"/>
      <c r="AH351" s="26"/>
    </row>
    <row r="352" spans="1:34" ht="14.5">
      <c r="A352" s="67">
        <v>350</v>
      </c>
      <c r="B352" s="68"/>
      <c r="C352" s="69"/>
      <c r="D352" s="70"/>
      <c r="E352" s="69"/>
      <c r="F352" s="69"/>
      <c r="G352" s="70"/>
      <c r="H352" s="70"/>
      <c r="I352" s="70"/>
      <c r="J352" s="70"/>
      <c r="K352" s="70"/>
      <c r="L352" s="70"/>
      <c r="M352" s="70"/>
      <c r="N352" s="86"/>
      <c r="O352" s="88"/>
      <c r="P352" s="72"/>
      <c r="Q352" s="73"/>
      <c r="R352" s="72"/>
      <c r="S352" s="73"/>
      <c r="T352" s="73"/>
      <c r="U352" s="74"/>
      <c r="V352" s="26"/>
      <c r="W352" s="26"/>
      <c r="X352" s="26"/>
      <c r="Y352" s="26"/>
      <c r="Z352" s="26"/>
      <c r="AA352" s="26"/>
      <c r="AB352" s="26"/>
      <c r="AC352" s="26"/>
      <c r="AD352" s="26"/>
      <c r="AE352" s="26"/>
      <c r="AF352" s="26"/>
      <c r="AG352" s="26"/>
      <c r="AH352" s="26"/>
    </row>
    <row r="353" spans="1:34" ht="14.5">
      <c r="A353" s="67">
        <v>351</v>
      </c>
      <c r="B353" s="68"/>
      <c r="C353" s="69"/>
      <c r="D353" s="70"/>
      <c r="E353" s="69"/>
      <c r="F353" s="69"/>
      <c r="G353" s="70"/>
      <c r="H353" s="70"/>
      <c r="I353" s="70"/>
      <c r="J353" s="70"/>
      <c r="K353" s="70"/>
      <c r="L353" s="70"/>
      <c r="M353" s="70"/>
      <c r="N353" s="86"/>
      <c r="O353" s="88"/>
      <c r="P353" s="72"/>
      <c r="Q353" s="73"/>
      <c r="R353" s="72"/>
      <c r="S353" s="73"/>
      <c r="T353" s="73"/>
      <c r="U353" s="74"/>
      <c r="V353" s="26"/>
      <c r="W353" s="26"/>
      <c r="X353" s="26"/>
      <c r="Y353" s="26"/>
      <c r="Z353" s="26"/>
      <c r="AA353" s="26"/>
      <c r="AB353" s="26"/>
      <c r="AC353" s="26"/>
      <c r="AD353" s="26"/>
      <c r="AE353" s="26"/>
      <c r="AF353" s="26"/>
      <c r="AG353" s="26"/>
      <c r="AH353" s="26"/>
    </row>
    <row r="354" spans="1:34" ht="14.5">
      <c r="A354" s="67">
        <v>352</v>
      </c>
      <c r="B354" s="68"/>
      <c r="C354" s="69"/>
      <c r="D354" s="70"/>
      <c r="E354" s="69"/>
      <c r="F354" s="69"/>
      <c r="G354" s="70"/>
      <c r="H354" s="70"/>
      <c r="I354" s="70"/>
      <c r="J354" s="70"/>
      <c r="K354" s="70"/>
      <c r="L354" s="70"/>
      <c r="M354" s="70"/>
      <c r="N354" s="86"/>
      <c r="O354" s="88"/>
      <c r="P354" s="72"/>
      <c r="Q354" s="73"/>
      <c r="R354" s="72"/>
      <c r="S354" s="73"/>
      <c r="T354" s="73"/>
      <c r="U354" s="74"/>
      <c r="V354" s="26"/>
      <c r="W354" s="26"/>
      <c r="X354" s="26"/>
      <c r="Y354" s="26"/>
      <c r="Z354" s="26"/>
      <c r="AA354" s="26"/>
      <c r="AB354" s="26"/>
      <c r="AC354" s="26"/>
      <c r="AD354" s="26"/>
      <c r="AE354" s="26"/>
      <c r="AF354" s="26"/>
      <c r="AG354" s="26"/>
      <c r="AH354" s="26"/>
    </row>
    <row r="355" spans="1:34" ht="14.5">
      <c r="A355" s="67">
        <v>353</v>
      </c>
      <c r="B355" s="68"/>
      <c r="C355" s="69"/>
      <c r="D355" s="70"/>
      <c r="E355" s="69"/>
      <c r="F355" s="69"/>
      <c r="G355" s="70"/>
      <c r="H355" s="70"/>
      <c r="I355" s="70"/>
      <c r="J355" s="70"/>
      <c r="K355" s="70"/>
      <c r="L355" s="70"/>
      <c r="M355" s="70"/>
      <c r="N355" s="86"/>
      <c r="O355" s="88"/>
      <c r="P355" s="72"/>
      <c r="Q355" s="73"/>
      <c r="R355" s="72"/>
      <c r="S355" s="73"/>
      <c r="T355" s="73"/>
      <c r="U355" s="74"/>
      <c r="V355" s="26"/>
      <c r="W355" s="26"/>
      <c r="X355" s="26"/>
      <c r="Y355" s="26"/>
      <c r="Z355" s="26"/>
      <c r="AA355" s="26"/>
      <c r="AB355" s="26"/>
      <c r="AC355" s="26"/>
      <c r="AD355" s="26"/>
      <c r="AE355" s="26"/>
      <c r="AF355" s="26"/>
      <c r="AG355" s="26"/>
      <c r="AH355" s="26"/>
    </row>
    <row r="356" spans="1:34" ht="14.5">
      <c r="A356" s="67">
        <v>354</v>
      </c>
      <c r="B356" s="68"/>
      <c r="C356" s="69"/>
      <c r="D356" s="70"/>
      <c r="E356" s="69"/>
      <c r="F356" s="69"/>
      <c r="G356" s="70"/>
      <c r="H356" s="70"/>
      <c r="I356" s="70"/>
      <c r="J356" s="70"/>
      <c r="K356" s="70"/>
      <c r="L356" s="70"/>
      <c r="M356" s="70"/>
      <c r="N356" s="86"/>
      <c r="O356" s="88"/>
      <c r="P356" s="72"/>
      <c r="Q356" s="73"/>
      <c r="R356" s="72"/>
      <c r="S356" s="73"/>
      <c r="T356" s="73"/>
      <c r="U356" s="74"/>
      <c r="V356" s="26"/>
      <c r="W356" s="26"/>
      <c r="X356" s="26"/>
      <c r="Y356" s="26"/>
      <c r="Z356" s="26"/>
      <c r="AA356" s="26"/>
      <c r="AB356" s="26"/>
      <c r="AC356" s="26"/>
      <c r="AD356" s="26"/>
      <c r="AE356" s="26"/>
      <c r="AF356" s="26"/>
      <c r="AG356" s="26"/>
      <c r="AH356" s="26"/>
    </row>
    <row r="357" spans="1:34" ht="14.5">
      <c r="A357" s="67">
        <v>355</v>
      </c>
      <c r="B357" s="68"/>
      <c r="C357" s="69"/>
      <c r="D357" s="70"/>
      <c r="E357" s="69"/>
      <c r="F357" s="69"/>
      <c r="G357" s="70"/>
      <c r="H357" s="70"/>
      <c r="I357" s="70"/>
      <c r="J357" s="70"/>
      <c r="K357" s="70"/>
      <c r="L357" s="70"/>
      <c r="M357" s="70"/>
      <c r="N357" s="86"/>
      <c r="O357" s="88"/>
      <c r="P357" s="72"/>
      <c r="Q357" s="73"/>
      <c r="R357" s="72"/>
      <c r="S357" s="73"/>
      <c r="T357" s="73"/>
      <c r="U357" s="74"/>
      <c r="V357" s="26"/>
      <c r="W357" s="26"/>
      <c r="X357" s="26"/>
      <c r="Y357" s="26"/>
      <c r="Z357" s="26"/>
      <c r="AA357" s="26"/>
      <c r="AB357" s="26"/>
      <c r="AC357" s="26"/>
      <c r="AD357" s="26"/>
      <c r="AE357" s="26"/>
      <c r="AF357" s="26"/>
      <c r="AG357" s="26"/>
      <c r="AH357" s="26"/>
    </row>
    <row r="358" spans="1:34" ht="14.5">
      <c r="A358" s="67">
        <v>356</v>
      </c>
      <c r="B358" s="68"/>
      <c r="C358" s="69"/>
      <c r="D358" s="70"/>
      <c r="E358" s="69"/>
      <c r="F358" s="69"/>
      <c r="G358" s="70"/>
      <c r="H358" s="70"/>
      <c r="I358" s="70"/>
      <c r="J358" s="70"/>
      <c r="K358" s="70"/>
      <c r="L358" s="70"/>
      <c r="M358" s="70"/>
      <c r="N358" s="86"/>
      <c r="O358" s="88"/>
      <c r="P358" s="72"/>
      <c r="Q358" s="73"/>
      <c r="R358" s="72"/>
      <c r="S358" s="73"/>
      <c r="T358" s="73"/>
      <c r="U358" s="74"/>
      <c r="V358" s="26"/>
      <c r="W358" s="26"/>
      <c r="X358" s="26"/>
      <c r="Y358" s="26"/>
      <c r="Z358" s="26"/>
      <c r="AA358" s="26"/>
      <c r="AB358" s="26"/>
      <c r="AC358" s="26"/>
      <c r="AD358" s="26"/>
      <c r="AE358" s="26"/>
      <c r="AF358" s="26"/>
      <c r="AG358" s="26"/>
      <c r="AH358" s="26"/>
    </row>
    <row r="359" spans="1:34" ht="14.5">
      <c r="A359" s="67">
        <v>357</v>
      </c>
      <c r="B359" s="68"/>
      <c r="C359" s="69"/>
      <c r="D359" s="70"/>
      <c r="E359" s="69"/>
      <c r="F359" s="69"/>
      <c r="G359" s="70"/>
      <c r="H359" s="70"/>
      <c r="I359" s="70"/>
      <c r="J359" s="70"/>
      <c r="K359" s="70"/>
      <c r="L359" s="70"/>
      <c r="M359" s="70"/>
      <c r="N359" s="86"/>
      <c r="O359" s="88"/>
      <c r="P359" s="72"/>
      <c r="Q359" s="73"/>
      <c r="R359" s="72"/>
      <c r="S359" s="73"/>
      <c r="T359" s="73"/>
      <c r="U359" s="74"/>
      <c r="V359" s="26"/>
      <c r="W359" s="26"/>
      <c r="X359" s="26"/>
      <c r="Y359" s="26"/>
      <c r="Z359" s="26"/>
      <c r="AA359" s="26"/>
      <c r="AB359" s="26"/>
      <c r="AC359" s="26"/>
      <c r="AD359" s="26"/>
      <c r="AE359" s="26"/>
      <c r="AF359" s="26"/>
      <c r="AG359" s="26"/>
      <c r="AH359" s="26"/>
    </row>
    <row r="360" spans="1:34" ht="14.5">
      <c r="A360" s="67">
        <v>358</v>
      </c>
      <c r="B360" s="68"/>
      <c r="C360" s="69"/>
      <c r="D360" s="70"/>
      <c r="E360" s="69"/>
      <c r="F360" s="69"/>
      <c r="G360" s="70"/>
      <c r="H360" s="70"/>
      <c r="I360" s="70"/>
      <c r="J360" s="70"/>
      <c r="K360" s="70"/>
      <c r="L360" s="70"/>
      <c r="M360" s="70"/>
      <c r="N360" s="86"/>
      <c r="O360" s="88"/>
      <c r="P360" s="72"/>
      <c r="Q360" s="73"/>
      <c r="R360" s="72"/>
      <c r="S360" s="73"/>
      <c r="T360" s="73"/>
      <c r="U360" s="74"/>
      <c r="V360" s="26"/>
      <c r="W360" s="26"/>
      <c r="X360" s="26"/>
      <c r="Y360" s="26"/>
      <c r="Z360" s="26"/>
      <c r="AA360" s="26"/>
      <c r="AB360" s="26"/>
      <c r="AC360" s="26"/>
      <c r="AD360" s="26"/>
      <c r="AE360" s="26"/>
      <c r="AF360" s="26"/>
      <c r="AG360" s="26"/>
      <c r="AH360" s="26"/>
    </row>
    <row r="361" spans="1:34" ht="14.5">
      <c r="A361" s="67">
        <v>359</v>
      </c>
      <c r="B361" s="68"/>
      <c r="C361" s="69"/>
      <c r="D361" s="70"/>
      <c r="E361" s="69"/>
      <c r="F361" s="69"/>
      <c r="G361" s="70"/>
      <c r="H361" s="70"/>
      <c r="I361" s="70"/>
      <c r="J361" s="70"/>
      <c r="K361" s="70"/>
      <c r="L361" s="70"/>
      <c r="M361" s="70"/>
      <c r="N361" s="86"/>
      <c r="O361" s="88"/>
      <c r="P361" s="72"/>
      <c r="Q361" s="73"/>
      <c r="R361" s="72"/>
      <c r="S361" s="73"/>
      <c r="T361" s="73"/>
      <c r="U361" s="74"/>
      <c r="V361" s="26"/>
      <c r="W361" s="26"/>
      <c r="X361" s="26"/>
      <c r="Y361" s="26"/>
      <c r="Z361" s="26"/>
      <c r="AA361" s="26"/>
      <c r="AB361" s="26"/>
      <c r="AC361" s="26"/>
      <c r="AD361" s="26"/>
      <c r="AE361" s="26"/>
      <c r="AF361" s="26"/>
      <c r="AG361" s="26"/>
      <c r="AH361" s="26"/>
    </row>
    <row r="362" spans="1:34" ht="14.5">
      <c r="A362" s="67">
        <v>360</v>
      </c>
      <c r="B362" s="68"/>
      <c r="C362" s="69"/>
      <c r="D362" s="70"/>
      <c r="E362" s="69"/>
      <c r="F362" s="69"/>
      <c r="G362" s="70"/>
      <c r="H362" s="70"/>
      <c r="I362" s="70"/>
      <c r="J362" s="70"/>
      <c r="K362" s="70"/>
      <c r="L362" s="70"/>
      <c r="M362" s="70"/>
      <c r="N362" s="86"/>
      <c r="O362" s="88"/>
      <c r="P362" s="72"/>
      <c r="Q362" s="73"/>
      <c r="R362" s="72"/>
      <c r="S362" s="73"/>
      <c r="T362" s="73"/>
      <c r="U362" s="74"/>
      <c r="V362" s="26"/>
      <c r="W362" s="26"/>
      <c r="X362" s="26"/>
      <c r="Y362" s="26"/>
      <c r="Z362" s="26"/>
      <c r="AA362" s="26"/>
      <c r="AB362" s="26"/>
      <c r="AC362" s="26"/>
      <c r="AD362" s="26"/>
      <c r="AE362" s="26"/>
      <c r="AF362" s="26"/>
      <c r="AG362" s="26"/>
      <c r="AH362" s="26"/>
    </row>
    <row r="363" spans="1:34" ht="14.5">
      <c r="A363" s="67">
        <v>361</v>
      </c>
      <c r="B363" s="68"/>
      <c r="C363" s="69"/>
      <c r="D363" s="70"/>
      <c r="E363" s="69"/>
      <c r="F363" s="69"/>
      <c r="G363" s="70"/>
      <c r="H363" s="70"/>
      <c r="I363" s="70"/>
      <c r="J363" s="70"/>
      <c r="K363" s="70"/>
      <c r="L363" s="70"/>
      <c r="M363" s="70"/>
      <c r="N363" s="86"/>
      <c r="O363" s="88"/>
      <c r="P363" s="72"/>
      <c r="Q363" s="73"/>
      <c r="R363" s="72"/>
      <c r="S363" s="73"/>
      <c r="T363" s="73"/>
      <c r="U363" s="74"/>
      <c r="V363" s="26"/>
      <c r="W363" s="26"/>
      <c r="X363" s="26"/>
      <c r="Y363" s="26"/>
      <c r="Z363" s="26"/>
      <c r="AA363" s="26"/>
      <c r="AB363" s="26"/>
      <c r="AC363" s="26"/>
      <c r="AD363" s="26"/>
      <c r="AE363" s="26"/>
      <c r="AF363" s="26"/>
      <c r="AG363" s="26"/>
      <c r="AH363" s="26"/>
    </row>
    <row r="364" spans="1:34" ht="14.5">
      <c r="A364" s="67">
        <v>362</v>
      </c>
      <c r="B364" s="68"/>
      <c r="C364" s="69"/>
      <c r="D364" s="70"/>
      <c r="E364" s="69"/>
      <c r="F364" s="69"/>
      <c r="G364" s="70"/>
      <c r="H364" s="70"/>
      <c r="I364" s="70"/>
      <c r="J364" s="70"/>
      <c r="K364" s="70"/>
      <c r="L364" s="70"/>
      <c r="M364" s="70"/>
      <c r="N364" s="86"/>
      <c r="O364" s="88"/>
      <c r="P364" s="72"/>
      <c r="Q364" s="73"/>
      <c r="R364" s="72"/>
      <c r="S364" s="73"/>
      <c r="T364" s="73"/>
      <c r="U364" s="74"/>
      <c r="V364" s="26"/>
      <c r="W364" s="26"/>
      <c r="X364" s="26"/>
      <c r="Y364" s="26"/>
      <c r="Z364" s="26"/>
      <c r="AA364" s="26"/>
      <c r="AB364" s="26"/>
      <c r="AC364" s="26"/>
      <c r="AD364" s="26"/>
      <c r="AE364" s="26"/>
      <c r="AF364" s="26"/>
      <c r="AG364" s="26"/>
      <c r="AH364" s="26"/>
    </row>
    <row r="365" spans="1:34" ht="14.5">
      <c r="A365" s="67">
        <v>363</v>
      </c>
      <c r="B365" s="68"/>
      <c r="C365" s="69"/>
      <c r="D365" s="70"/>
      <c r="E365" s="69"/>
      <c r="F365" s="69"/>
      <c r="G365" s="70"/>
      <c r="H365" s="70"/>
      <c r="I365" s="70"/>
      <c r="J365" s="70"/>
      <c r="K365" s="70"/>
      <c r="L365" s="70"/>
      <c r="M365" s="70"/>
      <c r="N365" s="86"/>
      <c r="O365" s="88"/>
      <c r="P365" s="72"/>
      <c r="Q365" s="73"/>
      <c r="R365" s="72"/>
      <c r="S365" s="73"/>
      <c r="T365" s="73"/>
      <c r="U365" s="74"/>
      <c r="V365" s="26"/>
      <c r="W365" s="26"/>
      <c r="X365" s="26"/>
      <c r="Y365" s="26"/>
      <c r="Z365" s="26"/>
      <c r="AA365" s="26"/>
      <c r="AB365" s="26"/>
      <c r="AC365" s="26"/>
      <c r="AD365" s="26"/>
      <c r="AE365" s="26"/>
      <c r="AF365" s="26"/>
      <c r="AG365" s="26"/>
      <c r="AH365" s="26"/>
    </row>
    <row r="366" spans="1:34" ht="14.5">
      <c r="A366" s="67">
        <v>364</v>
      </c>
      <c r="B366" s="68"/>
      <c r="C366" s="69"/>
      <c r="D366" s="70"/>
      <c r="E366" s="69"/>
      <c r="F366" s="69"/>
      <c r="G366" s="70"/>
      <c r="H366" s="70"/>
      <c r="I366" s="70"/>
      <c r="J366" s="70"/>
      <c r="K366" s="70"/>
      <c r="L366" s="70"/>
      <c r="M366" s="70"/>
      <c r="N366" s="86"/>
      <c r="O366" s="88"/>
      <c r="P366" s="72"/>
      <c r="Q366" s="73"/>
      <c r="R366" s="72"/>
      <c r="S366" s="73"/>
      <c r="T366" s="73"/>
      <c r="U366" s="74"/>
      <c r="V366" s="26"/>
      <c r="W366" s="26"/>
      <c r="X366" s="26"/>
      <c r="Y366" s="26"/>
      <c r="Z366" s="26"/>
      <c r="AA366" s="26"/>
      <c r="AB366" s="26"/>
      <c r="AC366" s="26"/>
      <c r="AD366" s="26"/>
      <c r="AE366" s="26"/>
      <c r="AF366" s="26"/>
      <c r="AG366" s="26"/>
      <c r="AH366" s="26"/>
    </row>
    <row r="367" spans="1:34" ht="14.5">
      <c r="A367" s="67">
        <v>365</v>
      </c>
      <c r="B367" s="68"/>
      <c r="C367" s="69"/>
      <c r="D367" s="70"/>
      <c r="E367" s="69"/>
      <c r="F367" s="69"/>
      <c r="G367" s="70"/>
      <c r="H367" s="70"/>
      <c r="I367" s="70"/>
      <c r="J367" s="70"/>
      <c r="K367" s="70"/>
      <c r="L367" s="70"/>
      <c r="M367" s="70"/>
      <c r="N367" s="86"/>
      <c r="O367" s="88"/>
      <c r="P367" s="72"/>
      <c r="Q367" s="73"/>
      <c r="R367" s="72"/>
      <c r="S367" s="73"/>
      <c r="T367" s="73"/>
      <c r="U367" s="74"/>
      <c r="V367" s="26"/>
      <c r="W367" s="26"/>
      <c r="X367" s="26"/>
      <c r="Y367" s="26"/>
      <c r="Z367" s="26"/>
      <c r="AA367" s="26"/>
      <c r="AB367" s="26"/>
      <c r="AC367" s="26"/>
      <c r="AD367" s="26"/>
      <c r="AE367" s="26"/>
      <c r="AF367" s="26"/>
      <c r="AG367" s="26"/>
      <c r="AH367" s="26"/>
    </row>
    <row r="368" spans="1:34" ht="14.5">
      <c r="A368" s="67">
        <v>366</v>
      </c>
      <c r="B368" s="68"/>
      <c r="C368" s="69"/>
      <c r="D368" s="70"/>
      <c r="E368" s="69"/>
      <c r="F368" s="69"/>
      <c r="G368" s="70"/>
      <c r="H368" s="70"/>
      <c r="I368" s="70"/>
      <c r="J368" s="70"/>
      <c r="K368" s="70"/>
      <c r="L368" s="70"/>
      <c r="M368" s="70"/>
      <c r="N368" s="86"/>
      <c r="O368" s="88"/>
      <c r="P368" s="72"/>
      <c r="Q368" s="73"/>
      <c r="R368" s="72"/>
      <c r="S368" s="73"/>
      <c r="T368" s="73"/>
      <c r="U368" s="74"/>
      <c r="V368" s="26"/>
      <c r="W368" s="26"/>
      <c r="X368" s="26"/>
      <c r="Y368" s="26"/>
      <c r="Z368" s="26"/>
      <c r="AA368" s="26"/>
      <c r="AB368" s="26"/>
      <c r="AC368" s="26"/>
      <c r="AD368" s="26"/>
      <c r="AE368" s="26"/>
      <c r="AF368" s="26"/>
      <c r="AG368" s="26"/>
      <c r="AH368" s="26"/>
    </row>
    <row r="369" spans="1:34" ht="14.5">
      <c r="A369" s="67">
        <v>367</v>
      </c>
      <c r="B369" s="68"/>
      <c r="C369" s="69"/>
      <c r="D369" s="70"/>
      <c r="E369" s="69"/>
      <c r="F369" s="69"/>
      <c r="G369" s="70"/>
      <c r="H369" s="70"/>
      <c r="I369" s="70"/>
      <c r="J369" s="70"/>
      <c r="K369" s="70"/>
      <c r="L369" s="70"/>
      <c r="M369" s="70"/>
      <c r="N369" s="86"/>
      <c r="O369" s="88"/>
      <c r="P369" s="72"/>
      <c r="Q369" s="73"/>
      <c r="R369" s="72"/>
      <c r="S369" s="73"/>
      <c r="T369" s="73"/>
      <c r="U369" s="74"/>
      <c r="V369" s="26"/>
      <c r="W369" s="26"/>
      <c r="X369" s="26"/>
      <c r="Y369" s="26"/>
      <c r="Z369" s="26"/>
      <c r="AA369" s="26"/>
      <c r="AB369" s="26"/>
      <c r="AC369" s="26"/>
      <c r="AD369" s="26"/>
      <c r="AE369" s="26"/>
      <c r="AF369" s="26"/>
      <c r="AG369" s="26"/>
      <c r="AH369" s="26"/>
    </row>
    <row r="370" spans="1:34" ht="14.5">
      <c r="A370" s="67">
        <v>368</v>
      </c>
      <c r="B370" s="68"/>
      <c r="C370" s="69"/>
      <c r="D370" s="70"/>
      <c r="E370" s="69"/>
      <c r="F370" s="69"/>
      <c r="G370" s="70"/>
      <c r="H370" s="70"/>
      <c r="I370" s="70"/>
      <c r="J370" s="70"/>
      <c r="K370" s="70"/>
      <c r="L370" s="70"/>
      <c r="M370" s="70"/>
      <c r="N370" s="86"/>
      <c r="O370" s="88"/>
      <c r="P370" s="72"/>
      <c r="Q370" s="73"/>
      <c r="R370" s="72"/>
      <c r="S370" s="73"/>
      <c r="T370" s="73"/>
      <c r="U370" s="74"/>
      <c r="V370" s="26"/>
      <c r="W370" s="26"/>
      <c r="X370" s="26"/>
      <c r="Y370" s="26"/>
      <c r="Z370" s="26"/>
      <c r="AA370" s="26"/>
      <c r="AB370" s="26"/>
      <c r="AC370" s="26"/>
      <c r="AD370" s="26"/>
      <c r="AE370" s="26"/>
      <c r="AF370" s="26"/>
      <c r="AG370" s="26"/>
      <c r="AH370" s="26"/>
    </row>
    <row r="371" spans="1:34" ht="14.5">
      <c r="A371" s="67">
        <v>369</v>
      </c>
      <c r="B371" s="68"/>
      <c r="C371" s="69"/>
      <c r="D371" s="70"/>
      <c r="E371" s="69"/>
      <c r="F371" s="69"/>
      <c r="G371" s="70"/>
      <c r="H371" s="70"/>
      <c r="I371" s="70"/>
      <c r="J371" s="70"/>
      <c r="K371" s="70"/>
      <c r="L371" s="70"/>
      <c r="M371" s="70"/>
      <c r="N371" s="86"/>
      <c r="O371" s="88"/>
      <c r="P371" s="72"/>
      <c r="Q371" s="73"/>
      <c r="R371" s="72"/>
      <c r="S371" s="73"/>
      <c r="T371" s="73"/>
      <c r="U371" s="74"/>
      <c r="V371" s="26"/>
      <c r="W371" s="26"/>
      <c r="X371" s="26"/>
      <c r="Y371" s="26"/>
      <c r="Z371" s="26"/>
      <c r="AA371" s="26"/>
      <c r="AB371" s="26"/>
      <c r="AC371" s="26"/>
      <c r="AD371" s="26"/>
      <c r="AE371" s="26"/>
      <c r="AF371" s="26"/>
      <c r="AG371" s="26"/>
      <c r="AH371" s="26"/>
    </row>
    <row r="372" spans="1:34" ht="14.5">
      <c r="A372" s="67">
        <v>370</v>
      </c>
      <c r="B372" s="68"/>
      <c r="C372" s="69"/>
      <c r="D372" s="70"/>
      <c r="E372" s="69"/>
      <c r="F372" s="69"/>
      <c r="G372" s="70"/>
      <c r="H372" s="70"/>
      <c r="I372" s="70"/>
      <c r="J372" s="70"/>
      <c r="K372" s="70"/>
      <c r="L372" s="70"/>
      <c r="M372" s="70"/>
      <c r="N372" s="86"/>
      <c r="O372" s="88"/>
      <c r="P372" s="72"/>
      <c r="Q372" s="73"/>
      <c r="R372" s="72"/>
      <c r="S372" s="73"/>
      <c r="T372" s="73"/>
      <c r="U372" s="74"/>
      <c r="V372" s="26"/>
      <c r="W372" s="26"/>
      <c r="X372" s="26"/>
      <c r="Y372" s="26"/>
      <c r="Z372" s="26"/>
      <c r="AA372" s="26"/>
      <c r="AB372" s="26"/>
      <c r="AC372" s="26"/>
      <c r="AD372" s="26"/>
      <c r="AE372" s="26"/>
      <c r="AF372" s="26"/>
      <c r="AG372" s="26"/>
      <c r="AH372" s="26"/>
    </row>
    <row r="373" spans="1:34" ht="14.5">
      <c r="A373" s="67">
        <v>371</v>
      </c>
      <c r="B373" s="68"/>
      <c r="C373" s="69"/>
      <c r="D373" s="70"/>
      <c r="E373" s="69"/>
      <c r="F373" s="69"/>
      <c r="G373" s="70"/>
      <c r="H373" s="70"/>
      <c r="I373" s="70"/>
      <c r="J373" s="70"/>
      <c r="K373" s="70"/>
      <c r="L373" s="70"/>
      <c r="M373" s="70"/>
      <c r="N373" s="86"/>
      <c r="O373" s="88"/>
      <c r="P373" s="72"/>
      <c r="Q373" s="73"/>
      <c r="R373" s="72"/>
      <c r="S373" s="73"/>
      <c r="T373" s="73"/>
      <c r="U373" s="74"/>
      <c r="V373" s="26"/>
      <c r="W373" s="26"/>
      <c r="X373" s="26"/>
      <c r="Y373" s="26"/>
      <c r="Z373" s="26"/>
      <c r="AA373" s="26"/>
      <c r="AB373" s="26"/>
      <c r="AC373" s="26"/>
      <c r="AD373" s="26"/>
      <c r="AE373" s="26"/>
      <c r="AF373" s="26"/>
      <c r="AG373" s="26"/>
      <c r="AH373" s="26"/>
    </row>
    <row r="374" spans="1:34" ht="14.5">
      <c r="A374" s="67">
        <v>372</v>
      </c>
      <c r="B374" s="68"/>
      <c r="C374" s="69"/>
      <c r="D374" s="70"/>
      <c r="E374" s="69"/>
      <c r="F374" s="69"/>
      <c r="G374" s="70"/>
      <c r="H374" s="70"/>
      <c r="I374" s="70"/>
      <c r="J374" s="70"/>
      <c r="K374" s="70"/>
      <c r="L374" s="70"/>
      <c r="M374" s="70"/>
      <c r="N374" s="86"/>
      <c r="O374" s="88"/>
      <c r="P374" s="72"/>
      <c r="Q374" s="73"/>
      <c r="R374" s="72"/>
      <c r="S374" s="73"/>
      <c r="T374" s="73"/>
      <c r="U374" s="74"/>
      <c r="V374" s="26"/>
      <c r="W374" s="26"/>
      <c r="X374" s="26"/>
      <c r="Y374" s="26"/>
      <c r="Z374" s="26"/>
      <c r="AA374" s="26"/>
      <c r="AB374" s="26"/>
      <c r="AC374" s="26"/>
      <c r="AD374" s="26"/>
      <c r="AE374" s="26"/>
      <c r="AF374" s="26"/>
      <c r="AG374" s="26"/>
      <c r="AH374" s="26"/>
    </row>
    <row r="375" spans="1:34" ht="14.5">
      <c r="A375" s="67">
        <v>373</v>
      </c>
      <c r="B375" s="68"/>
      <c r="C375" s="69"/>
      <c r="D375" s="70"/>
      <c r="E375" s="69"/>
      <c r="F375" s="69"/>
      <c r="G375" s="70"/>
      <c r="H375" s="70"/>
      <c r="I375" s="70"/>
      <c r="J375" s="70"/>
      <c r="K375" s="70"/>
      <c r="L375" s="70"/>
      <c r="M375" s="70"/>
      <c r="N375" s="86"/>
      <c r="O375" s="88"/>
      <c r="P375" s="72"/>
      <c r="Q375" s="73"/>
      <c r="R375" s="72"/>
      <c r="S375" s="73"/>
      <c r="T375" s="73"/>
      <c r="U375" s="74"/>
      <c r="V375" s="26"/>
      <c r="W375" s="26"/>
      <c r="X375" s="26"/>
      <c r="Y375" s="26"/>
      <c r="Z375" s="26"/>
      <c r="AA375" s="26"/>
      <c r="AB375" s="26"/>
      <c r="AC375" s="26"/>
      <c r="AD375" s="26"/>
      <c r="AE375" s="26"/>
      <c r="AF375" s="26"/>
      <c r="AG375" s="26"/>
      <c r="AH375" s="26"/>
    </row>
    <row r="376" spans="1:34" ht="14.5">
      <c r="A376" s="67">
        <v>374</v>
      </c>
      <c r="B376" s="68"/>
      <c r="C376" s="69"/>
      <c r="D376" s="70"/>
      <c r="E376" s="69"/>
      <c r="F376" s="69"/>
      <c r="G376" s="70"/>
      <c r="H376" s="70"/>
      <c r="I376" s="70"/>
      <c r="J376" s="70"/>
      <c r="K376" s="70"/>
      <c r="L376" s="70"/>
      <c r="M376" s="70"/>
      <c r="N376" s="86"/>
      <c r="O376" s="88"/>
      <c r="P376" s="72"/>
      <c r="Q376" s="73"/>
      <c r="R376" s="72"/>
      <c r="S376" s="73"/>
      <c r="T376" s="73"/>
      <c r="U376" s="74"/>
      <c r="V376" s="26"/>
      <c r="W376" s="26"/>
      <c r="X376" s="26"/>
      <c r="Y376" s="26"/>
      <c r="Z376" s="26"/>
      <c r="AA376" s="26"/>
      <c r="AB376" s="26"/>
      <c r="AC376" s="26"/>
      <c r="AD376" s="26"/>
      <c r="AE376" s="26"/>
      <c r="AF376" s="26"/>
      <c r="AG376" s="26"/>
      <c r="AH376" s="26"/>
    </row>
    <row r="377" spans="1:34" ht="14.5">
      <c r="A377" s="67">
        <v>375</v>
      </c>
      <c r="B377" s="68"/>
      <c r="C377" s="69"/>
      <c r="D377" s="70"/>
      <c r="E377" s="69"/>
      <c r="F377" s="69"/>
      <c r="G377" s="70"/>
      <c r="H377" s="70"/>
      <c r="I377" s="70"/>
      <c r="J377" s="70"/>
      <c r="K377" s="70"/>
      <c r="L377" s="70"/>
      <c r="M377" s="70"/>
      <c r="N377" s="86"/>
      <c r="O377" s="88"/>
      <c r="P377" s="72"/>
      <c r="Q377" s="73"/>
      <c r="R377" s="72"/>
      <c r="S377" s="73"/>
      <c r="T377" s="73"/>
      <c r="U377" s="74"/>
      <c r="V377" s="26"/>
      <c r="W377" s="26"/>
      <c r="X377" s="26"/>
      <c r="Y377" s="26"/>
      <c r="Z377" s="26"/>
      <c r="AA377" s="26"/>
      <c r="AB377" s="26"/>
      <c r="AC377" s="26"/>
      <c r="AD377" s="26"/>
      <c r="AE377" s="26"/>
      <c r="AF377" s="26"/>
      <c r="AG377" s="26"/>
      <c r="AH377" s="26"/>
    </row>
    <row r="378" spans="1:34" ht="14.5">
      <c r="A378" s="67">
        <v>376</v>
      </c>
      <c r="B378" s="68"/>
      <c r="C378" s="69"/>
      <c r="D378" s="70"/>
      <c r="E378" s="69"/>
      <c r="F378" s="69"/>
      <c r="G378" s="70"/>
      <c r="H378" s="70"/>
      <c r="I378" s="70"/>
      <c r="J378" s="70"/>
      <c r="K378" s="70"/>
      <c r="L378" s="70"/>
      <c r="M378" s="70"/>
      <c r="N378" s="86"/>
      <c r="O378" s="88"/>
      <c r="P378" s="72"/>
      <c r="Q378" s="73"/>
      <c r="R378" s="72"/>
      <c r="S378" s="73"/>
      <c r="T378" s="73"/>
      <c r="U378" s="74"/>
      <c r="V378" s="26"/>
      <c r="W378" s="26"/>
      <c r="X378" s="26"/>
      <c r="Y378" s="26"/>
      <c r="Z378" s="26"/>
      <c r="AA378" s="26"/>
      <c r="AB378" s="26"/>
      <c r="AC378" s="26"/>
      <c r="AD378" s="26"/>
      <c r="AE378" s="26"/>
      <c r="AF378" s="26"/>
      <c r="AG378" s="26"/>
      <c r="AH378" s="26"/>
    </row>
    <row r="379" spans="1:34" ht="14.5">
      <c r="A379" s="67">
        <v>377</v>
      </c>
      <c r="B379" s="68"/>
      <c r="C379" s="69"/>
      <c r="D379" s="70"/>
      <c r="E379" s="69"/>
      <c r="F379" s="69"/>
      <c r="G379" s="70"/>
      <c r="H379" s="70"/>
      <c r="I379" s="70"/>
      <c r="J379" s="70"/>
      <c r="K379" s="70"/>
      <c r="L379" s="70"/>
      <c r="M379" s="70"/>
      <c r="N379" s="86"/>
      <c r="O379" s="88"/>
      <c r="P379" s="72"/>
      <c r="Q379" s="73"/>
      <c r="R379" s="72"/>
      <c r="S379" s="73"/>
      <c r="T379" s="73"/>
      <c r="U379" s="74"/>
      <c r="V379" s="26"/>
      <c r="W379" s="26"/>
      <c r="X379" s="26"/>
      <c r="Y379" s="26"/>
      <c r="Z379" s="26"/>
      <c r="AA379" s="26"/>
      <c r="AB379" s="26"/>
      <c r="AC379" s="26"/>
      <c r="AD379" s="26"/>
      <c r="AE379" s="26"/>
      <c r="AF379" s="26"/>
      <c r="AG379" s="26"/>
      <c r="AH379" s="26"/>
    </row>
    <row r="380" spans="1:34" ht="14.5">
      <c r="A380" s="67">
        <v>378</v>
      </c>
      <c r="B380" s="68"/>
      <c r="C380" s="69"/>
      <c r="D380" s="70"/>
      <c r="E380" s="69"/>
      <c r="F380" s="69"/>
      <c r="G380" s="70"/>
      <c r="H380" s="70"/>
      <c r="I380" s="70"/>
      <c r="J380" s="70"/>
      <c r="K380" s="70"/>
      <c r="L380" s="70"/>
      <c r="M380" s="70"/>
      <c r="N380" s="86"/>
      <c r="O380" s="70"/>
      <c r="P380" s="72"/>
      <c r="Q380" s="73"/>
      <c r="R380" s="72"/>
      <c r="S380" s="73"/>
      <c r="T380" s="73"/>
      <c r="U380" s="74"/>
      <c r="V380" s="26"/>
      <c r="W380" s="26"/>
      <c r="X380" s="26"/>
      <c r="Y380" s="26"/>
      <c r="Z380" s="26"/>
      <c r="AA380" s="26"/>
      <c r="AB380" s="26"/>
      <c r="AC380" s="26"/>
      <c r="AD380" s="26"/>
      <c r="AE380" s="26"/>
      <c r="AF380" s="26"/>
      <c r="AG380" s="26"/>
      <c r="AH380" s="26"/>
    </row>
    <row r="381" spans="1:34" ht="14.5">
      <c r="A381" s="67">
        <v>379</v>
      </c>
      <c r="B381" s="68"/>
      <c r="C381" s="69"/>
      <c r="D381" s="70"/>
      <c r="E381" s="69"/>
      <c r="F381" s="69"/>
      <c r="G381" s="70"/>
      <c r="H381" s="70"/>
      <c r="I381" s="70"/>
      <c r="J381" s="70"/>
      <c r="K381" s="70"/>
      <c r="L381" s="70"/>
      <c r="M381" s="70"/>
      <c r="N381" s="86"/>
      <c r="O381" s="70"/>
      <c r="P381" s="72"/>
      <c r="Q381" s="73"/>
      <c r="R381" s="72"/>
      <c r="S381" s="73"/>
      <c r="T381" s="73"/>
      <c r="U381" s="74"/>
      <c r="V381" s="26"/>
      <c r="W381" s="26"/>
      <c r="X381" s="26"/>
      <c r="Y381" s="26"/>
      <c r="Z381" s="26"/>
      <c r="AA381" s="26"/>
      <c r="AB381" s="26"/>
      <c r="AC381" s="26"/>
      <c r="AD381" s="26"/>
      <c r="AE381" s="26"/>
      <c r="AF381" s="26"/>
      <c r="AG381" s="26"/>
      <c r="AH381" s="26"/>
    </row>
    <row r="382" spans="1:34" ht="14.5">
      <c r="A382" s="67">
        <v>380</v>
      </c>
      <c r="B382" s="68"/>
      <c r="C382" s="69"/>
      <c r="D382" s="70"/>
      <c r="E382" s="69"/>
      <c r="F382" s="69"/>
      <c r="G382" s="70"/>
      <c r="H382" s="70"/>
      <c r="I382" s="70"/>
      <c r="J382" s="70"/>
      <c r="K382" s="70"/>
      <c r="L382" s="70"/>
      <c r="M382" s="70"/>
      <c r="N382" s="86"/>
      <c r="O382" s="88"/>
      <c r="P382" s="72"/>
      <c r="Q382" s="73"/>
      <c r="R382" s="72"/>
      <c r="S382" s="73"/>
      <c r="T382" s="73"/>
      <c r="U382" s="74"/>
      <c r="V382" s="26"/>
      <c r="W382" s="26"/>
      <c r="X382" s="26"/>
      <c r="Y382" s="26"/>
      <c r="Z382" s="26"/>
      <c r="AA382" s="26"/>
      <c r="AB382" s="26"/>
      <c r="AC382" s="26"/>
      <c r="AD382" s="26"/>
      <c r="AE382" s="26"/>
      <c r="AF382" s="26"/>
      <c r="AG382" s="26"/>
      <c r="AH382" s="26"/>
    </row>
    <row r="383" spans="1:34" ht="14.5">
      <c r="A383" s="67">
        <v>381</v>
      </c>
      <c r="B383" s="68"/>
      <c r="C383" s="69"/>
      <c r="D383" s="70"/>
      <c r="E383" s="69"/>
      <c r="F383" s="69"/>
      <c r="G383" s="70"/>
      <c r="H383" s="70"/>
      <c r="I383" s="70"/>
      <c r="J383" s="70"/>
      <c r="K383" s="70"/>
      <c r="L383" s="70"/>
      <c r="M383" s="70"/>
      <c r="N383" s="86"/>
      <c r="O383" s="88"/>
      <c r="P383" s="72"/>
      <c r="Q383" s="73"/>
      <c r="R383" s="72"/>
      <c r="S383" s="73"/>
      <c r="T383" s="73"/>
      <c r="U383" s="74"/>
      <c r="V383" s="26"/>
      <c r="W383" s="26"/>
      <c r="X383" s="26"/>
      <c r="Y383" s="26"/>
      <c r="Z383" s="26"/>
      <c r="AA383" s="26"/>
      <c r="AB383" s="26"/>
      <c r="AC383" s="26"/>
      <c r="AD383" s="26"/>
      <c r="AE383" s="26"/>
      <c r="AF383" s="26"/>
      <c r="AG383" s="26"/>
      <c r="AH383" s="26"/>
    </row>
    <row r="384" spans="1:34" ht="14.5">
      <c r="A384" s="67">
        <v>382</v>
      </c>
      <c r="B384" s="68"/>
      <c r="C384" s="69"/>
      <c r="D384" s="70"/>
      <c r="E384" s="69"/>
      <c r="F384" s="69"/>
      <c r="G384" s="70"/>
      <c r="H384" s="70"/>
      <c r="I384" s="70"/>
      <c r="J384" s="70"/>
      <c r="K384" s="70"/>
      <c r="L384" s="70"/>
      <c r="M384" s="70"/>
      <c r="N384" s="86"/>
      <c r="O384" s="88"/>
      <c r="P384" s="72"/>
      <c r="Q384" s="73"/>
      <c r="R384" s="72"/>
      <c r="S384" s="73"/>
      <c r="T384" s="73"/>
      <c r="U384" s="74"/>
      <c r="V384" s="26"/>
      <c r="W384" s="26"/>
      <c r="X384" s="26"/>
      <c r="Y384" s="26"/>
      <c r="Z384" s="26"/>
      <c r="AA384" s="26"/>
      <c r="AB384" s="26"/>
      <c r="AC384" s="26"/>
      <c r="AD384" s="26"/>
      <c r="AE384" s="26"/>
      <c r="AF384" s="26"/>
      <c r="AG384" s="26"/>
      <c r="AH384" s="26"/>
    </row>
    <row r="385" spans="1:34" ht="14.5">
      <c r="A385" s="67">
        <v>383</v>
      </c>
      <c r="B385" s="68"/>
      <c r="C385" s="69"/>
      <c r="D385" s="70"/>
      <c r="E385" s="69"/>
      <c r="F385" s="69"/>
      <c r="G385" s="70"/>
      <c r="H385" s="70"/>
      <c r="I385" s="70"/>
      <c r="J385" s="70"/>
      <c r="K385" s="70"/>
      <c r="L385" s="70"/>
      <c r="M385" s="70"/>
      <c r="N385" s="86"/>
      <c r="O385" s="88"/>
      <c r="P385" s="72"/>
      <c r="Q385" s="73"/>
      <c r="R385" s="72"/>
      <c r="S385" s="73"/>
      <c r="T385" s="73"/>
      <c r="U385" s="74"/>
      <c r="V385" s="26"/>
      <c r="W385" s="26"/>
      <c r="X385" s="26"/>
      <c r="Y385" s="26"/>
      <c r="Z385" s="26"/>
      <c r="AA385" s="26"/>
      <c r="AB385" s="26"/>
      <c r="AC385" s="26"/>
      <c r="AD385" s="26"/>
      <c r="AE385" s="26"/>
      <c r="AF385" s="26"/>
      <c r="AG385" s="26"/>
      <c r="AH385" s="26"/>
    </row>
    <row r="386" spans="1:34" ht="14.5">
      <c r="A386" s="67">
        <v>384</v>
      </c>
      <c r="B386" s="68"/>
      <c r="C386" s="69"/>
      <c r="D386" s="70"/>
      <c r="E386" s="69"/>
      <c r="F386" s="69"/>
      <c r="G386" s="70"/>
      <c r="H386" s="70"/>
      <c r="I386" s="70"/>
      <c r="J386" s="70"/>
      <c r="K386" s="70"/>
      <c r="L386" s="70"/>
      <c r="M386" s="70"/>
      <c r="N386" s="86"/>
      <c r="O386" s="88"/>
      <c r="P386" s="72"/>
      <c r="Q386" s="73"/>
      <c r="R386" s="72"/>
      <c r="S386" s="73"/>
      <c r="T386" s="73"/>
      <c r="U386" s="74"/>
      <c r="V386" s="26"/>
      <c r="W386" s="26"/>
      <c r="X386" s="26"/>
      <c r="Y386" s="26"/>
      <c r="Z386" s="26"/>
      <c r="AA386" s="26"/>
      <c r="AB386" s="26"/>
      <c r="AC386" s="26"/>
      <c r="AD386" s="26"/>
      <c r="AE386" s="26"/>
      <c r="AF386" s="26"/>
      <c r="AG386" s="26"/>
      <c r="AH386" s="26"/>
    </row>
    <row r="387" spans="1:34" ht="14.5">
      <c r="A387" s="67">
        <v>385</v>
      </c>
      <c r="B387" s="68"/>
      <c r="C387" s="69"/>
      <c r="D387" s="70"/>
      <c r="E387" s="69"/>
      <c r="F387" s="69"/>
      <c r="G387" s="70"/>
      <c r="H387" s="70"/>
      <c r="I387" s="70"/>
      <c r="J387" s="70"/>
      <c r="K387" s="70"/>
      <c r="L387" s="70"/>
      <c r="M387" s="70"/>
      <c r="N387" s="86"/>
      <c r="O387" s="88"/>
      <c r="P387" s="72"/>
      <c r="Q387" s="73"/>
      <c r="R387" s="72"/>
      <c r="S387" s="73"/>
      <c r="T387" s="73"/>
      <c r="U387" s="74"/>
      <c r="V387" s="26"/>
      <c r="W387" s="26"/>
      <c r="X387" s="26"/>
      <c r="Y387" s="26"/>
      <c r="Z387" s="26"/>
      <c r="AA387" s="26"/>
      <c r="AB387" s="26"/>
      <c r="AC387" s="26"/>
      <c r="AD387" s="26"/>
      <c r="AE387" s="26"/>
      <c r="AF387" s="26"/>
      <c r="AG387" s="26"/>
      <c r="AH387" s="26"/>
    </row>
    <row r="388" spans="1:34" ht="14.5">
      <c r="A388" s="67">
        <v>386</v>
      </c>
      <c r="B388" s="68"/>
      <c r="C388" s="69"/>
      <c r="D388" s="70"/>
      <c r="E388" s="69"/>
      <c r="F388" s="69"/>
      <c r="G388" s="70"/>
      <c r="H388" s="70"/>
      <c r="I388" s="70"/>
      <c r="J388" s="70"/>
      <c r="K388" s="70"/>
      <c r="L388" s="70"/>
      <c r="M388" s="70"/>
      <c r="N388" s="86"/>
      <c r="O388" s="88"/>
      <c r="P388" s="72"/>
      <c r="Q388" s="73"/>
      <c r="R388" s="72"/>
      <c r="S388" s="73"/>
      <c r="T388" s="73"/>
      <c r="U388" s="74"/>
      <c r="V388" s="26"/>
      <c r="W388" s="26"/>
      <c r="X388" s="26"/>
      <c r="Y388" s="26"/>
      <c r="Z388" s="26"/>
      <c r="AA388" s="26"/>
      <c r="AB388" s="26"/>
      <c r="AC388" s="26"/>
      <c r="AD388" s="26"/>
      <c r="AE388" s="26"/>
      <c r="AF388" s="26"/>
      <c r="AG388" s="26"/>
      <c r="AH388" s="26"/>
    </row>
    <row r="389" spans="1:34" ht="14.5">
      <c r="A389" s="67">
        <v>387</v>
      </c>
      <c r="B389" s="68"/>
      <c r="C389" s="69"/>
      <c r="D389" s="70"/>
      <c r="E389" s="69"/>
      <c r="F389" s="69"/>
      <c r="G389" s="70"/>
      <c r="H389" s="70"/>
      <c r="I389" s="70"/>
      <c r="J389" s="70"/>
      <c r="K389" s="70"/>
      <c r="L389" s="70"/>
      <c r="M389" s="70"/>
      <c r="N389" s="86"/>
      <c r="O389" s="70"/>
      <c r="P389" s="72"/>
      <c r="Q389" s="73"/>
      <c r="R389" s="72"/>
      <c r="S389" s="73"/>
      <c r="T389" s="73"/>
      <c r="U389" s="74"/>
      <c r="V389" s="26"/>
      <c r="W389" s="26"/>
      <c r="X389" s="26"/>
      <c r="Y389" s="26"/>
      <c r="Z389" s="26"/>
      <c r="AA389" s="26"/>
      <c r="AB389" s="26"/>
      <c r="AC389" s="26"/>
      <c r="AD389" s="26"/>
      <c r="AE389" s="26"/>
      <c r="AF389" s="26"/>
      <c r="AG389" s="26"/>
      <c r="AH389" s="26"/>
    </row>
    <row r="390" spans="1:34" ht="14.5">
      <c r="A390" s="67">
        <v>388</v>
      </c>
      <c r="B390" s="68"/>
      <c r="C390" s="69"/>
      <c r="D390" s="70"/>
      <c r="E390" s="69"/>
      <c r="F390" s="69"/>
      <c r="G390" s="70"/>
      <c r="H390" s="70"/>
      <c r="I390" s="70"/>
      <c r="J390" s="70"/>
      <c r="K390" s="70"/>
      <c r="L390" s="70"/>
      <c r="M390" s="70"/>
      <c r="N390" s="86"/>
      <c r="O390" s="70"/>
      <c r="P390" s="72"/>
      <c r="Q390" s="73"/>
      <c r="R390" s="72"/>
      <c r="S390" s="73"/>
      <c r="T390" s="73"/>
      <c r="U390" s="74"/>
      <c r="V390" s="26"/>
      <c r="W390" s="26"/>
      <c r="X390" s="26"/>
      <c r="Y390" s="26"/>
      <c r="Z390" s="26"/>
      <c r="AA390" s="26"/>
      <c r="AB390" s="26"/>
      <c r="AC390" s="26"/>
      <c r="AD390" s="26"/>
      <c r="AE390" s="26"/>
      <c r="AF390" s="26"/>
      <c r="AG390" s="26"/>
      <c r="AH390" s="26"/>
    </row>
    <row r="391" spans="1:34" ht="14.5">
      <c r="A391" s="67">
        <v>389</v>
      </c>
      <c r="B391" s="68"/>
      <c r="C391" s="69"/>
      <c r="D391" s="70"/>
      <c r="E391" s="69"/>
      <c r="F391" s="69"/>
      <c r="G391" s="70"/>
      <c r="H391" s="70"/>
      <c r="I391" s="70"/>
      <c r="J391" s="70"/>
      <c r="K391" s="70"/>
      <c r="L391" s="70"/>
      <c r="M391" s="70"/>
      <c r="N391" s="86"/>
      <c r="O391" s="70"/>
      <c r="P391" s="72"/>
      <c r="Q391" s="73"/>
      <c r="R391" s="72"/>
      <c r="S391" s="73"/>
      <c r="T391" s="73"/>
      <c r="U391" s="74"/>
      <c r="V391" s="26"/>
      <c r="W391" s="26"/>
      <c r="X391" s="26"/>
      <c r="Y391" s="26"/>
      <c r="Z391" s="26"/>
      <c r="AA391" s="26"/>
      <c r="AB391" s="26"/>
      <c r="AC391" s="26"/>
      <c r="AD391" s="26"/>
      <c r="AE391" s="26"/>
      <c r="AF391" s="26"/>
      <c r="AG391" s="26"/>
      <c r="AH391" s="26"/>
    </row>
    <row r="392" spans="1:34" ht="14.5">
      <c r="A392" s="67">
        <v>390</v>
      </c>
      <c r="B392" s="68"/>
      <c r="C392" s="69"/>
      <c r="D392" s="70"/>
      <c r="E392" s="69"/>
      <c r="F392" s="69"/>
      <c r="G392" s="70"/>
      <c r="H392" s="70"/>
      <c r="I392" s="70"/>
      <c r="J392" s="70"/>
      <c r="K392" s="70"/>
      <c r="L392" s="70"/>
      <c r="M392" s="70"/>
      <c r="N392" s="86"/>
      <c r="O392" s="70"/>
      <c r="P392" s="72"/>
      <c r="Q392" s="73"/>
      <c r="R392" s="72"/>
      <c r="S392" s="73"/>
      <c r="T392" s="73"/>
      <c r="U392" s="74"/>
      <c r="V392" s="26"/>
      <c r="W392" s="26"/>
      <c r="X392" s="26"/>
      <c r="Y392" s="26"/>
      <c r="Z392" s="26"/>
      <c r="AA392" s="26"/>
      <c r="AB392" s="26"/>
      <c r="AC392" s="26"/>
      <c r="AD392" s="26"/>
      <c r="AE392" s="26"/>
      <c r="AF392" s="26"/>
      <c r="AG392" s="26"/>
      <c r="AH392" s="26"/>
    </row>
    <row r="393" spans="1:34" ht="14.5">
      <c r="A393" s="67">
        <v>391</v>
      </c>
      <c r="B393" s="68"/>
      <c r="C393" s="69"/>
      <c r="D393" s="70"/>
      <c r="E393" s="69"/>
      <c r="F393" s="69"/>
      <c r="G393" s="70"/>
      <c r="H393" s="70"/>
      <c r="I393" s="70"/>
      <c r="J393" s="70"/>
      <c r="K393" s="70"/>
      <c r="L393" s="70"/>
      <c r="M393" s="70"/>
      <c r="N393" s="86"/>
      <c r="O393" s="88"/>
      <c r="P393" s="72"/>
      <c r="Q393" s="73"/>
      <c r="R393" s="72"/>
      <c r="S393" s="73"/>
      <c r="T393" s="73"/>
      <c r="U393" s="74"/>
      <c r="V393" s="26"/>
      <c r="W393" s="26"/>
      <c r="X393" s="26"/>
      <c r="Y393" s="26"/>
      <c r="Z393" s="26"/>
      <c r="AA393" s="26"/>
      <c r="AB393" s="26"/>
      <c r="AC393" s="26"/>
      <c r="AD393" s="26"/>
      <c r="AE393" s="26"/>
      <c r="AF393" s="26"/>
      <c r="AG393" s="26"/>
      <c r="AH393" s="26"/>
    </row>
    <row r="394" spans="1:34" ht="14.5">
      <c r="A394" s="67">
        <v>392</v>
      </c>
      <c r="B394" s="68"/>
      <c r="C394" s="69"/>
      <c r="D394" s="70"/>
      <c r="E394" s="69"/>
      <c r="F394" s="69"/>
      <c r="G394" s="70"/>
      <c r="H394" s="70"/>
      <c r="I394" s="70"/>
      <c r="J394" s="70"/>
      <c r="K394" s="70"/>
      <c r="L394" s="70"/>
      <c r="M394" s="70"/>
      <c r="N394" s="86"/>
      <c r="O394" s="70"/>
      <c r="P394" s="72"/>
      <c r="Q394" s="73"/>
      <c r="R394" s="72"/>
      <c r="S394" s="73"/>
      <c r="T394" s="73"/>
      <c r="U394" s="74"/>
      <c r="V394" s="26"/>
      <c r="W394" s="26"/>
      <c r="X394" s="26"/>
      <c r="Y394" s="26"/>
      <c r="Z394" s="26"/>
      <c r="AA394" s="26"/>
      <c r="AB394" s="26"/>
      <c r="AC394" s="26"/>
      <c r="AD394" s="26"/>
      <c r="AE394" s="26"/>
      <c r="AF394" s="26"/>
      <c r="AG394" s="26"/>
      <c r="AH394" s="26"/>
    </row>
    <row r="395" spans="1:34" ht="14.5">
      <c r="A395" s="67">
        <v>393</v>
      </c>
      <c r="B395" s="68"/>
      <c r="C395" s="69"/>
      <c r="D395" s="70"/>
      <c r="E395" s="69"/>
      <c r="F395" s="69"/>
      <c r="G395" s="70"/>
      <c r="H395" s="70"/>
      <c r="I395" s="70"/>
      <c r="J395" s="70"/>
      <c r="K395" s="70"/>
      <c r="L395" s="70"/>
      <c r="M395" s="70"/>
      <c r="N395" s="86"/>
      <c r="O395" s="70"/>
      <c r="P395" s="72"/>
      <c r="Q395" s="73"/>
      <c r="R395" s="72"/>
      <c r="S395" s="73"/>
      <c r="T395" s="73"/>
      <c r="U395" s="74"/>
      <c r="V395" s="26"/>
      <c r="W395" s="26"/>
      <c r="X395" s="26"/>
      <c r="Y395" s="26"/>
      <c r="Z395" s="26"/>
      <c r="AA395" s="26"/>
      <c r="AB395" s="26"/>
      <c r="AC395" s="26"/>
      <c r="AD395" s="26"/>
      <c r="AE395" s="26"/>
      <c r="AF395" s="26"/>
      <c r="AG395" s="26"/>
      <c r="AH395" s="26"/>
    </row>
    <row r="396" spans="1:34" ht="14.5">
      <c r="A396" s="67">
        <v>394</v>
      </c>
      <c r="B396" s="68"/>
      <c r="C396" s="69"/>
      <c r="D396" s="70"/>
      <c r="E396" s="69"/>
      <c r="F396" s="69"/>
      <c r="G396" s="70"/>
      <c r="H396" s="70"/>
      <c r="I396" s="70"/>
      <c r="J396" s="70"/>
      <c r="K396" s="70"/>
      <c r="L396" s="70"/>
      <c r="M396" s="70"/>
      <c r="N396" s="86"/>
      <c r="O396" s="88"/>
      <c r="P396" s="72"/>
      <c r="Q396" s="73"/>
      <c r="R396" s="72"/>
      <c r="S396" s="73"/>
      <c r="T396" s="73"/>
      <c r="U396" s="74"/>
      <c r="V396" s="26"/>
      <c r="W396" s="26"/>
      <c r="X396" s="26"/>
      <c r="Y396" s="26"/>
      <c r="Z396" s="26"/>
      <c r="AA396" s="26"/>
      <c r="AB396" s="26"/>
      <c r="AC396" s="26"/>
      <c r="AD396" s="26"/>
      <c r="AE396" s="26"/>
      <c r="AF396" s="26"/>
      <c r="AG396" s="26"/>
      <c r="AH396" s="26"/>
    </row>
    <row r="397" spans="1:34" ht="14.5">
      <c r="A397" s="67">
        <v>395</v>
      </c>
      <c r="B397" s="68"/>
      <c r="C397" s="69"/>
      <c r="D397" s="70"/>
      <c r="E397" s="69"/>
      <c r="F397" s="69"/>
      <c r="G397" s="70"/>
      <c r="H397" s="70"/>
      <c r="I397" s="70"/>
      <c r="J397" s="70"/>
      <c r="K397" s="70"/>
      <c r="L397" s="70"/>
      <c r="M397" s="70"/>
      <c r="N397" s="86"/>
      <c r="O397" s="86"/>
      <c r="P397" s="72"/>
      <c r="Q397" s="73"/>
      <c r="R397" s="72"/>
      <c r="S397" s="73"/>
      <c r="T397" s="73"/>
      <c r="U397" s="74"/>
      <c r="V397" s="26"/>
      <c r="W397" s="26"/>
      <c r="X397" s="26"/>
      <c r="Y397" s="26"/>
      <c r="Z397" s="26"/>
      <c r="AA397" s="26"/>
      <c r="AB397" s="26"/>
      <c r="AC397" s="26"/>
      <c r="AD397" s="26"/>
      <c r="AE397" s="26"/>
      <c r="AF397" s="26"/>
      <c r="AG397" s="26"/>
      <c r="AH397" s="26"/>
    </row>
    <row r="398" spans="1:34" ht="14.5">
      <c r="A398" s="67">
        <v>396</v>
      </c>
      <c r="B398" s="68"/>
      <c r="C398" s="69"/>
      <c r="D398" s="70"/>
      <c r="E398" s="69"/>
      <c r="F398" s="69"/>
      <c r="G398" s="70"/>
      <c r="H398" s="70"/>
      <c r="I398" s="70"/>
      <c r="J398" s="70"/>
      <c r="K398" s="70"/>
      <c r="L398" s="70"/>
      <c r="M398" s="70"/>
      <c r="N398" s="86"/>
      <c r="O398" s="86"/>
      <c r="P398" s="72"/>
      <c r="Q398" s="73"/>
      <c r="R398" s="72"/>
      <c r="S398" s="73"/>
      <c r="T398" s="73"/>
      <c r="U398" s="74"/>
      <c r="V398" s="26"/>
      <c r="W398" s="26"/>
      <c r="X398" s="26"/>
      <c r="Y398" s="26"/>
      <c r="Z398" s="26"/>
      <c r="AA398" s="26"/>
      <c r="AB398" s="26"/>
      <c r="AC398" s="26"/>
      <c r="AD398" s="26"/>
      <c r="AE398" s="26"/>
      <c r="AF398" s="26"/>
      <c r="AG398" s="26"/>
      <c r="AH398" s="26"/>
    </row>
    <row r="399" spans="1:34" ht="14.5">
      <c r="A399" s="67">
        <v>397</v>
      </c>
      <c r="B399" s="68"/>
      <c r="C399" s="69"/>
      <c r="D399" s="70"/>
      <c r="E399" s="69"/>
      <c r="F399" s="69"/>
      <c r="G399" s="70"/>
      <c r="H399" s="70"/>
      <c r="I399" s="70"/>
      <c r="J399" s="70"/>
      <c r="K399" s="70"/>
      <c r="L399" s="70"/>
      <c r="M399" s="70"/>
      <c r="N399" s="86"/>
      <c r="O399" s="86"/>
      <c r="P399" s="72"/>
      <c r="Q399" s="73"/>
      <c r="R399" s="72"/>
      <c r="S399" s="73"/>
      <c r="T399" s="73"/>
      <c r="U399" s="74"/>
      <c r="V399" s="26"/>
      <c r="W399" s="26"/>
      <c r="X399" s="26"/>
      <c r="Y399" s="26"/>
      <c r="Z399" s="26"/>
      <c r="AA399" s="26"/>
      <c r="AB399" s="26"/>
      <c r="AC399" s="26"/>
      <c r="AD399" s="26"/>
      <c r="AE399" s="26"/>
      <c r="AF399" s="26"/>
      <c r="AG399" s="26"/>
      <c r="AH399" s="26"/>
    </row>
    <row r="400" spans="1:34" ht="14.5">
      <c r="A400" s="67">
        <v>398</v>
      </c>
      <c r="B400" s="68"/>
      <c r="C400" s="69"/>
      <c r="D400" s="70"/>
      <c r="E400" s="69"/>
      <c r="F400" s="69"/>
      <c r="G400" s="70"/>
      <c r="H400" s="70"/>
      <c r="I400" s="70"/>
      <c r="J400" s="70"/>
      <c r="K400" s="70"/>
      <c r="L400" s="70"/>
      <c r="M400" s="70"/>
      <c r="N400" s="86"/>
      <c r="O400" s="86"/>
      <c r="P400" s="72"/>
      <c r="Q400" s="73"/>
      <c r="R400" s="72"/>
      <c r="S400" s="73"/>
      <c r="T400" s="73"/>
      <c r="U400" s="74"/>
      <c r="V400" s="26"/>
      <c r="W400" s="26"/>
      <c r="X400" s="26"/>
      <c r="Y400" s="26"/>
      <c r="Z400" s="26"/>
      <c r="AA400" s="26"/>
      <c r="AB400" s="26"/>
      <c r="AC400" s="26"/>
      <c r="AD400" s="26"/>
      <c r="AE400" s="26"/>
      <c r="AF400" s="26"/>
      <c r="AG400" s="26"/>
      <c r="AH400" s="26"/>
    </row>
    <row r="401" spans="1:34" ht="14.5">
      <c r="A401" s="67">
        <v>399</v>
      </c>
      <c r="B401" s="68"/>
      <c r="C401" s="69"/>
      <c r="D401" s="70"/>
      <c r="E401" s="69"/>
      <c r="F401" s="69"/>
      <c r="G401" s="70"/>
      <c r="H401" s="70"/>
      <c r="I401" s="70"/>
      <c r="J401" s="70"/>
      <c r="K401" s="70"/>
      <c r="L401" s="70"/>
      <c r="M401" s="70"/>
      <c r="N401" s="86"/>
      <c r="O401" s="88"/>
      <c r="P401" s="72"/>
      <c r="Q401" s="73"/>
      <c r="R401" s="72"/>
      <c r="S401" s="73"/>
      <c r="T401" s="73"/>
      <c r="U401" s="74"/>
      <c r="V401" s="26"/>
      <c r="W401" s="26"/>
      <c r="X401" s="26"/>
      <c r="Y401" s="26"/>
      <c r="Z401" s="26"/>
      <c r="AA401" s="26"/>
      <c r="AB401" s="26"/>
      <c r="AC401" s="26"/>
      <c r="AD401" s="26"/>
      <c r="AE401" s="26"/>
      <c r="AF401" s="26"/>
      <c r="AG401" s="26"/>
      <c r="AH401" s="26"/>
    </row>
    <row r="402" spans="1:34" ht="14.5">
      <c r="A402" s="67">
        <v>400</v>
      </c>
      <c r="B402" s="68"/>
      <c r="C402" s="69"/>
      <c r="D402" s="70"/>
      <c r="E402" s="69"/>
      <c r="F402" s="69"/>
      <c r="G402" s="70"/>
      <c r="H402" s="70"/>
      <c r="I402" s="70"/>
      <c r="J402" s="70"/>
      <c r="K402" s="70"/>
      <c r="L402" s="70"/>
      <c r="M402" s="70"/>
      <c r="N402" s="86"/>
      <c r="O402" s="88"/>
      <c r="P402" s="72"/>
      <c r="Q402" s="73"/>
      <c r="R402" s="72"/>
      <c r="S402" s="73"/>
      <c r="T402" s="73"/>
      <c r="U402" s="74"/>
      <c r="V402" s="26"/>
      <c r="W402" s="26"/>
      <c r="X402" s="26"/>
      <c r="Y402" s="26"/>
      <c r="Z402" s="26"/>
      <c r="AA402" s="26"/>
      <c r="AB402" s="26"/>
      <c r="AC402" s="26"/>
      <c r="AD402" s="26"/>
      <c r="AE402" s="26"/>
      <c r="AF402" s="26"/>
      <c r="AG402" s="26"/>
      <c r="AH402" s="26"/>
    </row>
    <row r="403" spans="1:34" ht="14.5">
      <c r="A403" s="67">
        <v>401</v>
      </c>
      <c r="B403" s="68"/>
      <c r="C403" s="69"/>
      <c r="D403" s="70"/>
      <c r="E403" s="69"/>
      <c r="F403" s="69"/>
      <c r="G403" s="70"/>
      <c r="H403" s="70"/>
      <c r="I403" s="70"/>
      <c r="J403" s="70"/>
      <c r="K403" s="70"/>
      <c r="L403" s="70"/>
      <c r="M403" s="70"/>
      <c r="N403" s="86"/>
      <c r="O403" s="88"/>
      <c r="P403" s="72"/>
      <c r="Q403" s="73"/>
      <c r="R403" s="72"/>
      <c r="S403" s="73"/>
      <c r="T403" s="73"/>
      <c r="U403" s="74"/>
      <c r="V403" s="26"/>
      <c r="W403" s="26"/>
      <c r="X403" s="26"/>
      <c r="Y403" s="26"/>
      <c r="Z403" s="26"/>
      <c r="AA403" s="26"/>
      <c r="AB403" s="26"/>
      <c r="AC403" s="26"/>
      <c r="AD403" s="26"/>
      <c r="AE403" s="26"/>
      <c r="AF403" s="26"/>
      <c r="AG403" s="26"/>
      <c r="AH403" s="26"/>
    </row>
    <row r="404" spans="1:34" ht="14.5">
      <c r="A404" s="67">
        <v>402</v>
      </c>
      <c r="B404" s="68"/>
      <c r="C404" s="69"/>
      <c r="D404" s="70"/>
      <c r="E404" s="69"/>
      <c r="F404" s="69"/>
      <c r="G404" s="70"/>
      <c r="H404" s="70"/>
      <c r="I404" s="70"/>
      <c r="J404" s="70"/>
      <c r="K404" s="70"/>
      <c r="L404" s="70"/>
      <c r="M404" s="70"/>
      <c r="N404" s="86"/>
      <c r="O404" s="88"/>
      <c r="P404" s="72"/>
      <c r="Q404" s="73"/>
      <c r="R404" s="72"/>
      <c r="S404" s="73"/>
      <c r="T404" s="73"/>
      <c r="U404" s="74"/>
      <c r="V404" s="26"/>
      <c r="W404" s="26"/>
      <c r="X404" s="26"/>
      <c r="Y404" s="26"/>
      <c r="Z404" s="26"/>
      <c r="AA404" s="26"/>
      <c r="AB404" s="26"/>
      <c r="AC404" s="26"/>
      <c r="AD404" s="26"/>
      <c r="AE404" s="26"/>
      <c r="AF404" s="26"/>
      <c r="AG404" s="26"/>
      <c r="AH404" s="26"/>
    </row>
    <row r="405" spans="1:34" ht="14.5">
      <c r="A405" s="67">
        <v>403</v>
      </c>
      <c r="B405" s="68"/>
      <c r="C405" s="69"/>
      <c r="D405" s="70"/>
      <c r="E405" s="69"/>
      <c r="F405" s="69"/>
      <c r="G405" s="70"/>
      <c r="H405" s="33"/>
      <c r="I405" s="70"/>
      <c r="J405" s="70"/>
      <c r="K405" s="70"/>
      <c r="L405" s="70"/>
      <c r="M405" s="70"/>
      <c r="N405" s="86"/>
      <c r="O405" s="88"/>
      <c r="P405" s="72"/>
      <c r="Q405" s="73"/>
      <c r="R405" s="72"/>
      <c r="S405" s="73"/>
      <c r="T405" s="73"/>
      <c r="U405" s="74"/>
      <c r="V405" s="26"/>
      <c r="W405" s="26"/>
      <c r="X405" s="26"/>
      <c r="Y405" s="26"/>
      <c r="Z405" s="26"/>
      <c r="AA405" s="26"/>
      <c r="AB405" s="26"/>
      <c r="AC405" s="26"/>
      <c r="AD405" s="26"/>
      <c r="AE405" s="26"/>
      <c r="AF405" s="26"/>
      <c r="AG405" s="26"/>
      <c r="AH405" s="26"/>
    </row>
    <row r="406" spans="1:34" ht="14.5">
      <c r="A406" s="67">
        <v>404</v>
      </c>
      <c r="B406" s="68"/>
      <c r="C406" s="69"/>
      <c r="D406" s="70"/>
      <c r="E406" s="69"/>
      <c r="F406" s="69"/>
      <c r="G406" s="70"/>
      <c r="H406" s="70"/>
      <c r="I406" s="70"/>
      <c r="J406" s="70"/>
      <c r="K406" s="70"/>
      <c r="L406" s="70"/>
      <c r="M406" s="70"/>
      <c r="N406" s="86"/>
      <c r="O406" s="86"/>
      <c r="P406" s="72"/>
      <c r="Q406" s="73"/>
      <c r="R406" s="72"/>
      <c r="S406" s="73"/>
      <c r="T406" s="73"/>
      <c r="U406" s="74"/>
      <c r="V406" s="26"/>
      <c r="W406" s="26"/>
      <c r="X406" s="26"/>
      <c r="Y406" s="26"/>
      <c r="Z406" s="26"/>
      <c r="AA406" s="26"/>
      <c r="AB406" s="26"/>
      <c r="AC406" s="26"/>
      <c r="AD406" s="26"/>
      <c r="AE406" s="26"/>
      <c r="AF406" s="26"/>
      <c r="AG406" s="26"/>
      <c r="AH406" s="26"/>
    </row>
    <row r="407" spans="1:34" ht="14.5">
      <c r="A407" s="67">
        <v>405</v>
      </c>
      <c r="B407" s="68"/>
      <c r="C407" s="69"/>
      <c r="D407" s="70"/>
      <c r="E407" s="69"/>
      <c r="F407" s="69"/>
      <c r="G407" s="70"/>
      <c r="H407" s="70"/>
      <c r="I407" s="70"/>
      <c r="J407" s="70"/>
      <c r="K407" s="70"/>
      <c r="L407" s="70"/>
      <c r="M407" s="70"/>
      <c r="N407" s="86"/>
      <c r="O407" s="86"/>
      <c r="P407" s="72"/>
      <c r="Q407" s="73"/>
      <c r="R407" s="72"/>
      <c r="S407" s="73"/>
      <c r="T407" s="73"/>
      <c r="U407" s="74"/>
      <c r="V407" s="26"/>
      <c r="W407" s="26"/>
      <c r="X407" s="26"/>
      <c r="Y407" s="26"/>
      <c r="Z407" s="26"/>
      <c r="AA407" s="26"/>
      <c r="AB407" s="26"/>
      <c r="AC407" s="26"/>
      <c r="AD407" s="26"/>
      <c r="AE407" s="26"/>
      <c r="AF407" s="26"/>
      <c r="AG407" s="26"/>
      <c r="AH407" s="26"/>
    </row>
    <row r="408" spans="1:34" ht="14.5">
      <c r="A408" s="67">
        <v>406</v>
      </c>
      <c r="B408" s="68"/>
      <c r="C408" s="69"/>
      <c r="D408" s="70"/>
      <c r="E408" s="69"/>
      <c r="F408" s="69"/>
      <c r="G408" s="70"/>
      <c r="H408" s="70"/>
      <c r="I408" s="70"/>
      <c r="J408" s="70"/>
      <c r="K408" s="70"/>
      <c r="L408" s="70"/>
      <c r="M408" s="70"/>
      <c r="N408" s="86"/>
      <c r="O408" s="86"/>
      <c r="P408" s="72"/>
      <c r="Q408" s="73"/>
      <c r="R408" s="72"/>
      <c r="S408" s="73"/>
      <c r="T408" s="73"/>
      <c r="U408" s="74"/>
      <c r="V408" s="26"/>
      <c r="W408" s="26"/>
      <c r="X408" s="26"/>
      <c r="Y408" s="26"/>
      <c r="Z408" s="26"/>
      <c r="AA408" s="26"/>
      <c r="AB408" s="26"/>
      <c r="AC408" s="26"/>
      <c r="AD408" s="26"/>
      <c r="AE408" s="26"/>
      <c r="AF408" s="26"/>
      <c r="AG408" s="26"/>
      <c r="AH408" s="26"/>
    </row>
    <row r="409" spans="1:34" ht="14.5">
      <c r="A409" s="67">
        <v>407</v>
      </c>
      <c r="B409" s="68"/>
      <c r="C409" s="69"/>
      <c r="D409" s="70"/>
      <c r="E409" s="69"/>
      <c r="F409" s="69"/>
      <c r="G409" s="70"/>
      <c r="H409" s="70"/>
      <c r="I409" s="70"/>
      <c r="J409" s="70"/>
      <c r="K409" s="70"/>
      <c r="L409" s="70"/>
      <c r="M409" s="70"/>
      <c r="N409" s="86"/>
      <c r="O409" s="88"/>
      <c r="P409" s="72"/>
      <c r="Q409" s="73"/>
      <c r="R409" s="72"/>
      <c r="S409" s="73"/>
      <c r="T409" s="73"/>
      <c r="U409" s="74"/>
      <c r="V409" s="26"/>
      <c r="W409" s="26"/>
      <c r="X409" s="26"/>
      <c r="Y409" s="26"/>
      <c r="Z409" s="26"/>
      <c r="AA409" s="26"/>
      <c r="AB409" s="26"/>
      <c r="AC409" s="26"/>
      <c r="AD409" s="26"/>
      <c r="AE409" s="26"/>
      <c r="AF409" s="26"/>
      <c r="AG409" s="26"/>
      <c r="AH409" s="26"/>
    </row>
    <row r="410" spans="1:34" ht="14.5">
      <c r="A410" s="67">
        <v>408</v>
      </c>
      <c r="B410" s="68"/>
      <c r="C410" s="69"/>
      <c r="D410" s="70"/>
      <c r="E410" s="69"/>
      <c r="F410" s="69"/>
      <c r="G410" s="70"/>
      <c r="H410" s="70"/>
      <c r="I410" s="70"/>
      <c r="J410" s="70"/>
      <c r="K410" s="70"/>
      <c r="L410" s="70"/>
      <c r="M410" s="70"/>
      <c r="N410" s="86"/>
      <c r="O410" s="70"/>
      <c r="P410" s="72"/>
      <c r="Q410" s="73"/>
      <c r="R410" s="72"/>
      <c r="S410" s="73"/>
      <c r="T410" s="73"/>
      <c r="U410" s="74"/>
      <c r="V410" s="26"/>
      <c r="W410" s="26"/>
      <c r="X410" s="26"/>
      <c r="Y410" s="26"/>
      <c r="Z410" s="26"/>
      <c r="AA410" s="26"/>
      <c r="AB410" s="26"/>
      <c r="AC410" s="26"/>
      <c r="AD410" s="26"/>
      <c r="AE410" s="26"/>
      <c r="AF410" s="26"/>
      <c r="AG410" s="26"/>
      <c r="AH410" s="26"/>
    </row>
    <row r="411" spans="1:34" ht="14.5">
      <c r="A411" s="67">
        <v>409</v>
      </c>
      <c r="B411" s="68"/>
      <c r="C411" s="69"/>
      <c r="D411" s="70"/>
      <c r="E411" s="69"/>
      <c r="F411" s="69"/>
      <c r="G411" s="70"/>
      <c r="H411" s="70"/>
      <c r="I411" s="70"/>
      <c r="J411" s="70"/>
      <c r="K411" s="70"/>
      <c r="L411" s="70"/>
      <c r="M411" s="70"/>
      <c r="N411" s="86"/>
      <c r="O411" s="88"/>
      <c r="P411" s="72"/>
      <c r="Q411" s="73"/>
      <c r="R411" s="72"/>
      <c r="S411" s="73"/>
      <c r="T411" s="73"/>
      <c r="U411" s="74"/>
      <c r="V411" s="26"/>
      <c r="W411" s="26"/>
      <c r="X411" s="26"/>
      <c r="Y411" s="26"/>
      <c r="Z411" s="26"/>
      <c r="AA411" s="26"/>
      <c r="AB411" s="26"/>
      <c r="AC411" s="26"/>
      <c r="AD411" s="26"/>
      <c r="AE411" s="26"/>
      <c r="AF411" s="26"/>
      <c r="AG411" s="26"/>
      <c r="AH411" s="26"/>
    </row>
    <row r="412" spans="1:34" ht="14.5">
      <c r="A412" s="67">
        <v>410</v>
      </c>
      <c r="B412" s="68"/>
      <c r="C412" s="69"/>
      <c r="D412" s="70"/>
      <c r="E412" s="69"/>
      <c r="F412" s="69"/>
      <c r="G412" s="70"/>
      <c r="H412" s="70"/>
      <c r="I412" s="70"/>
      <c r="J412" s="70"/>
      <c r="K412" s="70"/>
      <c r="L412" s="70"/>
      <c r="M412" s="70"/>
      <c r="N412" s="86"/>
      <c r="O412" s="86"/>
      <c r="P412" s="72"/>
      <c r="Q412" s="73"/>
      <c r="R412" s="72"/>
      <c r="S412" s="73"/>
      <c r="T412" s="73"/>
      <c r="U412" s="74"/>
      <c r="V412" s="26"/>
      <c r="W412" s="26"/>
      <c r="X412" s="26"/>
      <c r="Y412" s="26"/>
      <c r="Z412" s="26"/>
      <c r="AA412" s="26"/>
      <c r="AB412" s="26"/>
      <c r="AC412" s="26"/>
      <c r="AD412" s="26"/>
      <c r="AE412" s="26"/>
      <c r="AF412" s="26"/>
      <c r="AG412" s="26"/>
      <c r="AH412" s="26"/>
    </row>
    <row r="413" spans="1:34" ht="14.5">
      <c r="A413" s="67">
        <v>411</v>
      </c>
      <c r="B413" s="68"/>
      <c r="C413" s="69"/>
      <c r="D413" s="70"/>
      <c r="E413" s="69"/>
      <c r="F413" s="69"/>
      <c r="G413" s="70"/>
      <c r="H413" s="70"/>
      <c r="I413" s="70"/>
      <c r="J413" s="70"/>
      <c r="K413" s="70"/>
      <c r="L413" s="70"/>
      <c r="M413" s="70"/>
      <c r="N413" s="86"/>
      <c r="O413" s="73"/>
      <c r="P413" s="72"/>
      <c r="Q413" s="73"/>
      <c r="R413" s="72"/>
      <c r="S413" s="73"/>
      <c r="T413" s="73"/>
      <c r="U413" s="74"/>
      <c r="V413" s="26"/>
      <c r="W413" s="26"/>
      <c r="X413" s="26"/>
      <c r="Y413" s="26"/>
      <c r="Z413" s="26"/>
      <c r="AA413" s="26"/>
      <c r="AB413" s="26"/>
      <c r="AC413" s="26"/>
      <c r="AD413" s="26"/>
      <c r="AE413" s="26"/>
      <c r="AF413" s="26"/>
      <c r="AG413" s="26"/>
      <c r="AH413" s="26"/>
    </row>
    <row r="414" spans="1:34" ht="14.5">
      <c r="A414" s="67">
        <v>412</v>
      </c>
      <c r="B414" s="68"/>
      <c r="C414" s="69"/>
      <c r="D414" s="70"/>
      <c r="E414" s="69"/>
      <c r="F414" s="69"/>
      <c r="G414" s="70"/>
      <c r="H414" s="70"/>
      <c r="I414" s="70"/>
      <c r="J414" s="70"/>
      <c r="K414" s="70"/>
      <c r="L414" s="70"/>
      <c r="M414" s="70"/>
      <c r="N414" s="86"/>
      <c r="O414" s="70"/>
      <c r="P414" s="72"/>
      <c r="Q414" s="73"/>
      <c r="R414" s="72"/>
      <c r="S414" s="73"/>
      <c r="T414" s="73"/>
      <c r="U414" s="74"/>
      <c r="V414" s="26"/>
      <c r="W414" s="26"/>
      <c r="X414" s="26"/>
      <c r="Y414" s="26"/>
      <c r="Z414" s="26"/>
      <c r="AA414" s="26"/>
      <c r="AB414" s="26"/>
      <c r="AC414" s="26"/>
      <c r="AD414" s="26"/>
      <c r="AE414" s="26"/>
      <c r="AF414" s="26"/>
      <c r="AG414" s="26"/>
      <c r="AH414" s="26"/>
    </row>
    <row r="415" spans="1:34" ht="14.5">
      <c r="A415" s="67">
        <v>413</v>
      </c>
      <c r="B415" s="68"/>
      <c r="C415" s="69"/>
      <c r="D415" s="70"/>
      <c r="E415" s="69"/>
      <c r="F415" s="69"/>
      <c r="G415" s="70"/>
      <c r="H415" s="70"/>
      <c r="I415" s="70"/>
      <c r="J415" s="70"/>
      <c r="K415" s="70"/>
      <c r="L415" s="70"/>
      <c r="M415" s="70"/>
      <c r="N415" s="86"/>
      <c r="O415" s="88"/>
      <c r="P415" s="72"/>
      <c r="Q415" s="73"/>
      <c r="R415" s="72"/>
      <c r="S415" s="73"/>
      <c r="T415" s="73"/>
      <c r="U415" s="74"/>
      <c r="V415" s="26"/>
      <c r="W415" s="26"/>
      <c r="X415" s="26"/>
      <c r="Y415" s="26"/>
      <c r="Z415" s="26"/>
      <c r="AA415" s="26"/>
      <c r="AB415" s="26"/>
      <c r="AC415" s="26"/>
      <c r="AD415" s="26"/>
      <c r="AE415" s="26"/>
      <c r="AF415" s="26"/>
      <c r="AG415" s="26"/>
      <c r="AH415" s="26"/>
    </row>
    <row r="416" spans="1:34" ht="14.5">
      <c r="A416" s="67">
        <v>414</v>
      </c>
      <c r="B416" s="68"/>
      <c r="C416" s="69"/>
      <c r="D416" s="70"/>
      <c r="E416" s="69"/>
      <c r="F416" s="69"/>
      <c r="G416" s="70"/>
      <c r="H416" s="70"/>
      <c r="I416" s="70"/>
      <c r="J416" s="70"/>
      <c r="K416" s="70"/>
      <c r="L416" s="70"/>
      <c r="M416" s="70"/>
      <c r="N416" s="86"/>
      <c r="O416" s="97"/>
      <c r="P416" s="72"/>
      <c r="Q416" s="73"/>
      <c r="R416" s="72"/>
      <c r="S416" s="73"/>
      <c r="T416" s="73"/>
      <c r="U416" s="74"/>
      <c r="V416" s="26"/>
      <c r="W416" s="26"/>
      <c r="X416" s="26"/>
      <c r="Y416" s="26"/>
      <c r="Z416" s="26"/>
      <c r="AA416" s="26"/>
      <c r="AB416" s="26"/>
      <c r="AC416" s="26"/>
      <c r="AD416" s="26"/>
      <c r="AE416" s="26"/>
      <c r="AF416" s="26"/>
      <c r="AG416" s="26"/>
      <c r="AH416" s="26"/>
    </row>
    <row r="417" spans="1:34" ht="14.5">
      <c r="A417" s="67">
        <v>415</v>
      </c>
      <c r="B417" s="68"/>
      <c r="C417" s="69"/>
      <c r="D417" s="70"/>
      <c r="E417" s="69"/>
      <c r="F417" s="69"/>
      <c r="G417" s="70"/>
      <c r="H417" s="70"/>
      <c r="I417" s="70"/>
      <c r="J417" s="70"/>
      <c r="K417" s="70"/>
      <c r="L417" s="70"/>
      <c r="M417" s="70"/>
      <c r="N417" s="86"/>
      <c r="O417" s="88"/>
      <c r="P417" s="72"/>
      <c r="Q417" s="73"/>
      <c r="R417" s="72"/>
      <c r="S417" s="73"/>
      <c r="T417" s="73"/>
      <c r="U417" s="74"/>
      <c r="V417" s="26"/>
      <c r="W417" s="26"/>
      <c r="X417" s="26"/>
      <c r="Y417" s="26"/>
      <c r="Z417" s="26"/>
      <c r="AA417" s="26"/>
      <c r="AB417" s="26"/>
      <c r="AC417" s="26"/>
      <c r="AD417" s="26"/>
      <c r="AE417" s="26"/>
      <c r="AF417" s="26"/>
      <c r="AG417" s="26"/>
      <c r="AH417" s="26"/>
    </row>
    <row r="418" spans="1:34" ht="14.5">
      <c r="A418" s="67">
        <v>416</v>
      </c>
      <c r="B418" s="68"/>
      <c r="C418" s="69"/>
      <c r="D418" s="70"/>
      <c r="E418" s="69"/>
      <c r="F418" s="69"/>
      <c r="G418" s="70"/>
      <c r="H418" s="70"/>
      <c r="I418" s="70"/>
      <c r="J418" s="70"/>
      <c r="K418" s="70"/>
      <c r="L418" s="73"/>
      <c r="M418" s="86"/>
      <c r="N418" s="86"/>
      <c r="O418" s="86"/>
      <c r="P418" s="72"/>
      <c r="Q418" s="73"/>
      <c r="R418" s="72"/>
      <c r="S418" s="73"/>
      <c r="T418" s="73"/>
      <c r="U418" s="74"/>
      <c r="V418" s="26"/>
      <c r="W418" s="26"/>
      <c r="X418" s="26"/>
      <c r="Y418" s="26"/>
      <c r="Z418" s="26"/>
      <c r="AA418" s="26"/>
      <c r="AB418" s="26"/>
      <c r="AC418" s="26"/>
      <c r="AD418" s="26"/>
      <c r="AE418" s="26"/>
      <c r="AF418" s="26"/>
      <c r="AG418" s="26"/>
      <c r="AH418" s="26"/>
    </row>
    <row r="419" spans="1:34" ht="14.5">
      <c r="A419" s="67">
        <v>417</v>
      </c>
      <c r="B419" s="68"/>
      <c r="C419" s="69"/>
      <c r="D419" s="70"/>
      <c r="E419" s="69"/>
      <c r="F419" s="69"/>
      <c r="G419" s="70"/>
      <c r="H419" s="70"/>
      <c r="I419" s="70"/>
      <c r="J419" s="70"/>
      <c r="K419" s="70"/>
      <c r="L419" s="70"/>
      <c r="M419" s="70"/>
      <c r="N419" s="70"/>
      <c r="O419" s="70"/>
      <c r="P419" s="72"/>
      <c r="Q419" s="73"/>
      <c r="R419" s="72"/>
      <c r="S419" s="73"/>
      <c r="T419" s="73"/>
      <c r="U419" s="74"/>
      <c r="V419" s="26"/>
      <c r="W419" s="26"/>
      <c r="X419" s="26"/>
      <c r="Y419" s="26"/>
      <c r="Z419" s="26"/>
      <c r="AA419" s="26"/>
      <c r="AB419" s="26"/>
      <c r="AC419" s="26"/>
      <c r="AD419" s="26"/>
      <c r="AE419" s="26"/>
      <c r="AF419" s="26"/>
      <c r="AG419" s="26"/>
      <c r="AH419" s="26"/>
    </row>
    <row r="420" spans="1:34" ht="14.5">
      <c r="A420" s="67">
        <v>418</v>
      </c>
      <c r="B420" s="68"/>
      <c r="C420" s="69"/>
      <c r="D420" s="70"/>
      <c r="E420" s="69"/>
      <c r="F420" s="69"/>
      <c r="G420" s="70"/>
      <c r="H420" s="70"/>
      <c r="I420" s="70"/>
      <c r="J420" s="70"/>
      <c r="K420" s="70"/>
      <c r="L420" s="70"/>
      <c r="M420" s="70"/>
      <c r="N420" s="70"/>
      <c r="O420" s="70"/>
      <c r="P420" s="72"/>
      <c r="Q420" s="73"/>
      <c r="R420" s="72"/>
      <c r="S420" s="73"/>
      <c r="T420" s="73"/>
      <c r="U420" s="74"/>
      <c r="V420" s="26"/>
      <c r="W420" s="26"/>
      <c r="X420" s="26"/>
      <c r="Y420" s="26"/>
      <c r="Z420" s="26"/>
      <c r="AA420" s="26"/>
      <c r="AB420" s="26"/>
      <c r="AC420" s="26"/>
      <c r="AD420" s="26"/>
      <c r="AE420" s="26"/>
      <c r="AF420" s="26"/>
      <c r="AG420" s="26"/>
      <c r="AH420" s="26"/>
    </row>
    <row r="421" spans="1:34" ht="14.5">
      <c r="A421" s="67">
        <v>419</v>
      </c>
      <c r="B421" s="68"/>
      <c r="C421" s="69"/>
      <c r="D421" s="70"/>
      <c r="E421" s="69"/>
      <c r="F421" s="69"/>
      <c r="G421" s="70"/>
      <c r="H421" s="70"/>
      <c r="I421" s="70"/>
      <c r="J421" s="70"/>
      <c r="K421" s="70"/>
      <c r="L421" s="70"/>
      <c r="M421" s="70"/>
      <c r="N421" s="70"/>
      <c r="O421" s="70"/>
      <c r="P421" s="72"/>
      <c r="Q421" s="73"/>
      <c r="R421" s="72"/>
      <c r="S421" s="73"/>
      <c r="T421" s="73"/>
      <c r="U421" s="74"/>
      <c r="V421" s="26"/>
      <c r="W421" s="26"/>
      <c r="X421" s="26"/>
      <c r="Y421" s="26"/>
      <c r="Z421" s="26"/>
      <c r="AA421" s="26"/>
      <c r="AB421" s="26"/>
      <c r="AC421" s="26"/>
      <c r="AD421" s="26"/>
      <c r="AE421" s="26"/>
      <c r="AF421" s="26"/>
      <c r="AG421" s="26"/>
      <c r="AH421" s="26"/>
    </row>
    <row r="422" spans="1:34" ht="14.5">
      <c r="A422" s="67">
        <v>420</v>
      </c>
      <c r="B422" s="68"/>
      <c r="C422" s="69"/>
      <c r="D422" s="70"/>
      <c r="E422" s="69"/>
      <c r="F422" s="69"/>
      <c r="G422" s="70"/>
      <c r="H422" s="70"/>
      <c r="I422" s="70"/>
      <c r="J422" s="70"/>
      <c r="K422" s="70"/>
      <c r="L422" s="70"/>
      <c r="M422" s="70"/>
      <c r="N422" s="86"/>
      <c r="O422" s="70"/>
      <c r="P422" s="72"/>
      <c r="Q422" s="73"/>
      <c r="R422" s="72"/>
      <c r="S422" s="73"/>
      <c r="T422" s="73"/>
      <c r="U422" s="74"/>
      <c r="V422" s="26"/>
      <c r="W422" s="26"/>
      <c r="X422" s="26"/>
      <c r="Y422" s="26"/>
      <c r="Z422" s="26"/>
      <c r="AA422" s="26"/>
      <c r="AB422" s="26"/>
      <c r="AC422" s="26"/>
      <c r="AD422" s="26"/>
      <c r="AE422" s="26"/>
      <c r="AF422" s="26"/>
      <c r="AG422" s="26"/>
      <c r="AH422" s="26"/>
    </row>
    <row r="423" spans="1:34" ht="14.5">
      <c r="A423" s="67">
        <v>421</v>
      </c>
      <c r="B423" s="68"/>
      <c r="C423" s="69"/>
      <c r="D423" s="70"/>
      <c r="E423" s="69"/>
      <c r="F423" s="69"/>
      <c r="G423" s="70"/>
      <c r="H423" s="70"/>
      <c r="I423" s="70"/>
      <c r="J423" s="70"/>
      <c r="K423" s="70"/>
      <c r="L423" s="70"/>
      <c r="M423" s="70"/>
      <c r="N423" s="86"/>
      <c r="O423" s="88"/>
      <c r="P423" s="72"/>
      <c r="Q423" s="73"/>
      <c r="R423" s="72"/>
      <c r="S423" s="73"/>
      <c r="T423" s="73"/>
      <c r="U423" s="74"/>
      <c r="V423" s="26"/>
      <c r="W423" s="26"/>
      <c r="X423" s="26"/>
      <c r="Y423" s="26"/>
      <c r="Z423" s="26"/>
      <c r="AA423" s="26"/>
      <c r="AB423" s="26"/>
      <c r="AC423" s="26"/>
      <c r="AD423" s="26"/>
      <c r="AE423" s="26"/>
      <c r="AF423" s="26"/>
      <c r="AG423" s="26"/>
      <c r="AH423" s="26"/>
    </row>
    <row r="424" spans="1:34" ht="14.5">
      <c r="A424" s="67">
        <v>422</v>
      </c>
      <c r="B424" s="68"/>
      <c r="C424" s="69"/>
      <c r="D424" s="70"/>
      <c r="E424" s="69"/>
      <c r="F424" s="69"/>
      <c r="G424" s="70"/>
      <c r="H424" s="70"/>
      <c r="I424" s="70"/>
      <c r="J424" s="70"/>
      <c r="K424" s="70"/>
      <c r="L424" s="70"/>
      <c r="M424" s="70"/>
      <c r="N424" s="86"/>
      <c r="O424" s="88"/>
      <c r="P424" s="72"/>
      <c r="Q424" s="73"/>
      <c r="R424" s="72"/>
      <c r="S424" s="73"/>
      <c r="T424" s="73"/>
      <c r="U424" s="74"/>
      <c r="V424" s="26"/>
      <c r="W424" s="26"/>
      <c r="X424" s="26"/>
      <c r="Y424" s="26"/>
      <c r="Z424" s="26"/>
      <c r="AA424" s="26"/>
      <c r="AB424" s="26"/>
      <c r="AC424" s="26"/>
      <c r="AD424" s="26"/>
      <c r="AE424" s="26"/>
      <c r="AF424" s="26"/>
      <c r="AG424" s="26"/>
      <c r="AH424" s="26"/>
    </row>
    <row r="425" spans="1:34" ht="14.5">
      <c r="A425" s="67">
        <v>423</v>
      </c>
      <c r="B425" s="68"/>
      <c r="C425" s="69"/>
      <c r="D425" s="70"/>
      <c r="E425" s="69"/>
      <c r="F425" s="69"/>
      <c r="G425" s="70"/>
      <c r="H425" s="70"/>
      <c r="I425" s="70"/>
      <c r="J425" s="70"/>
      <c r="K425" s="70"/>
      <c r="L425" s="70"/>
      <c r="M425" s="70"/>
      <c r="N425" s="86"/>
      <c r="O425" s="88"/>
      <c r="P425" s="72"/>
      <c r="Q425" s="73"/>
      <c r="R425" s="72"/>
      <c r="S425" s="73"/>
      <c r="T425" s="73"/>
      <c r="U425" s="74"/>
      <c r="V425" s="26"/>
      <c r="W425" s="26"/>
      <c r="X425" s="26"/>
      <c r="Y425" s="26"/>
      <c r="Z425" s="26"/>
      <c r="AA425" s="26"/>
      <c r="AB425" s="26"/>
      <c r="AC425" s="26"/>
      <c r="AD425" s="26"/>
      <c r="AE425" s="26"/>
      <c r="AF425" s="26"/>
      <c r="AG425" s="26"/>
      <c r="AH425" s="26"/>
    </row>
    <row r="426" spans="1:34" ht="14.5">
      <c r="A426" s="67">
        <v>424</v>
      </c>
      <c r="B426" s="68"/>
      <c r="C426" s="69"/>
      <c r="D426" s="70"/>
      <c r="E426" s="69"/>
      <c r="F426" s="69"/>
      <c r="G426" s="70"/>
      <c r="H426" s="70"/>
      <c r="I426" s="70"/>
      <c r="J426" s="70"/>
      <c r="K426" s="70"/>
      <c r="L426" s="70"/>
      <c r="M426" s="70"/>
      <c r="N426" s="86"/>
      <c r="O426" s="88"/>
      <c r="P426" s="72"/>
      <c r="Q426" s="73"/>
      <c r="R426" s="72"/>
      <c r="S426" s="73"/>
      <c r="T426" s="73"/>
      <c r="U426" s="74"/>
      <c r="V426" s="26"/>
      <c r="W426" s="26"/>
      <c r="X426" s="26"/>
      <c r="Y426" s="26"/>
      <c r="Z426" s="26"/>
      <c r="AA426" s="26"/>
      <c r="AB426" s="26"/>
      <c r="AC426" s="26"/>
      <c r="AD426" s="26"/>
      <c r="AE426" s="26"/>
      <c r="AF426" s="26"/>
      <c r="AG426" s="26"/>
      <c r="AH426" s="26"/>
    </row>
    <row r="427" spans="1:34" ht="14.5">
      <c r="A427" s="67">
        <v>425</v>
      </c>
      <c r="B427" s="68"/>
      <c r="C427" s="69"/>
      <c r="D427" s="70"/>
      <c r="E427" s="69"/>
      <c r="F427" s="69"/>
      <c r="G427" s="70"/>
      <c r="H427" s="70"/>
      <c r="I427" s="70"/>
      <c r="J427" s="70"/>
      <c r="K427" s="70"/>
      <c r="L427" s="70"/>
      <c r="M427" s="70"/>
      <c r="N427" s="86"/>
      <c r="O427" s="70"/>
      <c r="P427" s="72"/>
      <c r="Q427" s="73"/>
      <c r="R427" s="72"/>
      <c r="S427" s="73"/>
      <c r="T427" s="73"/>
      <c r="U427" s="74"/>
      <c r="V427" s="26"/>
      <c r="W427" s="26"/>
      <c r="X427" s="26"/>
      <c r="Y427" s="26"/>
      <c r="Z427" s="26"/>
      <c r="AA427" s="26"/>
      <c r="AB427" s="26"/>
      <c r="AC427" s="26"/>
      <c r="AD427" s="26"/>
      <c r="AE427" s="26"/>
      <c r="AF427" s="26"/>
      <c r="AG427" s="26"/>
      <c r="AH427" s="26"/>
    </row>
    <row r="428" spans="1:34" ht="14.5">
      <c r="A428" s="67">
        <v>426</v>
      </c>
      <c r="B428" s="68"/>
      <c r="C428" s="69"/>
      <c r="D428" s="70"/>
      <c r="E428" s="69"/>
      <c r="F428" s="69"/>
      <c r="G428" s="70"/>
      <c r="H428" s="70"/>
      <c r="I428" s="70"/>
      <c r="J428" s="70"/>
      <c r="K428" s="70"/>
      <c r="L428" s="73"/>
      <c r="M428" s="86"/>
      <c r="N428" s="86"/>
      <c r="O428" s="88"/>
      <c r="P428" s="72"/>
      <c r="Q428" s="73"/>
      <c r="R428" s="72"/>
      <c r="S428" s="73"/>
      <c r="T428" s="73"/>
      <c r="U428" s="74"/>
      <c r="V428" s="26"/>
      <c r="W428" s="26"/>
      <c r="X428" s="26"/>
      <c r="Y428" s="26"/>
      <c r="Z428" s="26"/>
      <c r="AA428" s="26"/>
      <c r="AB428" s="26"/>
      <c r="AC428" s="26"/>
      <c r="AD428" s="26"/>
      <c r="AE428" s="26"/>
      <c r="AF428" s="26"/>
      <c r="AG428" s="26"/>
      <c r="AH428" s="26"/>
    </row>
    <row r="429" spans="1:34" ht="14.5">
      <c r="A429" s="67">
        <v>427</v>
      </c>
      <c r="B429" s="68"/>
      <c r="C429" s="69"/>
      <c r="D429" s="70"/>
      <c r="E429" s="69"/>
      <c r="F429" s="69"/>
      <c r="G429" s="70"/>
      <c r="H429" s="70"/>
      <c r="I429" s="70"/>
      <c r="J429" s="70"/>
      <c r="K429" s="70"/>
      <c r="L429" s="70"/>
      <c r="M429" s="70"/>
      <c r="N429" s="86"/>
      <c r="O429" s="70"/>
      <c r="P429" s="72"/>
      <c r="Q429" s="73"/>
      <c r="R429" s="72"/>
      <c r="S429" s="73"/>
      <c r="T429" s="73"/>
      <c r="U429" s="74"/>
      <c r="V429" s="26"/>
      <c r="W429" s="26"/>
      <c r="X429" s="26"/>
      <c r="Y429" s="26"/>
      <c r="Z429" s="26"/>
      <c r="AA429" s="26"/>
      <c r="AB429" s="26"/>
      <c r="AC429" s="26"/>
      <c r="AD429" s="26"/>
      <c r="AE429" s="26"/>
      <c r="AF429" s="26"/>
      <c r="AG429" s="26"/>
      <c r="AH429" s="26"/>
    </row>
    <row r="430" spans="1:34" ht="14.5">
      <c r="A430" s="67">
        <v>428</v>
      </c>
      <c r="B430" s="68"/>
      <c r="C430" s="69"/>
      <c r="D430" s="70"/>
      <c r="E430" s="69"/>
      <c r="F430" s="69"/>
      <c r="G430" s="70"/>
      <c r="H430" s="70"/>
      <c r="I430" s="70"/>
      <c r="J430" s="70"/>
      <c r="K430" s="70"/>
      <c r="L430" s="70"/>
      <c r="M430" s="70"/>
      <c r="N430" s="86"/>
      <c r="O430" s="70"/>
      <c r="P430" s="72"/>
      <c r="Q430" s="73"/>
      <c r="R430" s="72"/>
      <c r="S430" s="73"/>
      <c r="T430" s="73"/>
      <c r="U430" s="74"/>
      <c r="V430" s="26"/>
      <c r="W430" s="26"/>
      <c r="X430" s="26"/>
      <c r="Y430" s="26"/>
      <c r="Z430" s="26"/>
      <c r="AA430" s="26"/>
      <c r="AB430" s="26"/>
      <c r="AC430" s="26"/>
      <c r="AD430" s="26"/>
      <c r="AE430" s="26"/>
      <c r="AF430" s="26"/>
      <c r="AG430" s="26"/>
      <c r="AH430" s="26"/>
    </row>
    <row r="431" spans="1:34" ht="14.5">
      <c r="A431" s="67">
        <v>429</v>
      </c>
      <c r="B431" s="68"/>
      <c r="C431" s="69"/>
      <c r="D431" s="70"/>
      <c r="E431" s="69"/>
      <c r="F431" s="69"/>
      <c r="G431" s="70"/>
      <c r="H431" s="70"/>
      <c r="I431" s="70"/>
      <c r="J431" s="70"/>
      <c r="K431" s="70"/>
      <c r="L431" s="70"/>
      <c r="M431" s="70"/>
      <c r="N431" s="86"/>
      <c r="O431" s="88"/>
      <c r="P431" s="72"/>
      <c r="Q431" s="73"/>
      <c r="R431" s="72"/>
      <c r="S431" s="73"/>
      <c r="T431" s="73"/>
      <c r="U431" s="74"/>
      <c r="V431" s="26"/>
      <c r="W431" s="26"/>
      <c r="X431" s="26"/>
      <c r="Y431" s="26"/>
      <c r="Z431" s="26"/>
      <c r="AA431" s="26"/>
      <c r="AB431" s="26"/>
      <c r="AC431" s="26"/>
      <c r="AD431" s="26"/>
      <c r="AE431" s="26"/>
      <c r="AF431" s="26"/>
      <c r="AG431" s="26"/>
      <c r="AH431" s="26"/>
    </row>
    <row r="432" spans="1:34" ht="14.5">
      <c r="A432" s="67">
        <v>430</v>
      </c>
      <c r="B432" s="68"/>
      <c r="C432" s="69"/>
      <c r="D432" s="70"/>
      <c r="E432" s="69"/>
      <c r="F432" s="69"/>
      <c r="G432" s="70"/>
      <c r="H432" s="70"/>
      <c r="I432" s="70"/>
      <c r="J432" s="70"/>
      <c r="K432" s="70"/>
      <c r="L432" s="70"/>
      <c r="M432" s="70"/>
      <c r="N432" s="86"/>
      <c r="O432" s="70"/>
      <c r="P432" s="72"/>
      <c r="Q432" s="73"/>
      <c r="R432" s="72"/>
      <c r="S432" s="73"/>
      <c r="T432" s="73"/>
      <c r="U432" s="74"/>
      <c r="V432" s="26"/>
      <c r="W432" s="26"/>
      <c r="X432" s="26"/>
      <c r="Y432" s="26"/>
      <c r="Z432" s="26"/>
      <c r="AA432" s="26"/>
      <c r="AB432" s="26"/>
      <c r="AC432" s="26"/>
      <c r="AD432" s="26"/>
      <c r="AE432" s="26"/>
      <c r="AF432" s="26"/>
      <c r="AG432" s="26"/>
      <c r="AH432" s="26"/>
    </row>
    <row r="433" spans="1:34" ht="14.5">
      <c r="A433" s="67">
        <v>431</v>
      </c>
      <c r="B433" s="68"/>
      <c r="C433" s="69"/>
      <c r="D433" s="70"/>
      <c r="E433" s="69"/>
      <c r="F433" s="69"/>
      <c r="G433" s="70"/>
      <c r="H433" s="70"/>
      <c r="I433" s="70"/>
      <c r="J433" s="70"/>
      <c r="K433" s="70"/>
      <c r="L433" s="70"/>
      <c r="M433" s="70"/>
      <c r="N433" s="86"/>
      <c r="O433" s="88"/>
      <c r="P433" s="72"/>
      <c r="Q433" s="73"/>
      <c r="R433" s="72"/>
      <c r="S433" s="73"/>
      <c r="T433" s="73"/>
      <c r="U433" s="74"/>
      <c r="V433" s="26"/>
      <c r="W433" s="26"/>
      <c r="X433" s="26"/>
      <c r="Y433" s="26"/>
      <c r="Z433" s="26"/>
      <c r="AA433" s="26"/>
      <c r="AB433" s="26"/>
      <c r="AC433" s="26"/>
      <c r="AD433" s="26"/>
      <c r="AE433" s="26"/>
      <c r="AF433" s="26"/>
      <c r="AG433" s="26"/>
      <c r="AH433" s="26"/>
    </row>
    <row r="434" spans="1:34" ht="14.5">
      <c r="A434" s="67">
        <v>432</v>
      </c>
      <c r="B434" s="68"/>
      <c r="C434" s="69"/>
      <c r="D434" s="70"/>
      <c r="E434" s="69"/>
      <c r="F434" s="69"/>
      <c r="G434" s="70"/>
      <c r="H434" s="70"/>
      <c r="I434" s="70"/>
      <c r="J434" s="70"/>
      <c r="K434" s="70"/>
      <c r="L434" s="70"/>
      <c r="M434" s="70"/>
      <c r="N434" s="86"/>
      <c r="O434" s="70"/>
      <c r="P434" s="72"/>
      <c r="Q434" s="73"/>
      <c r="R434" s="72"/>
      <c r="S434" s="73"/>
      <c r="T434" s="73"/>
      <c r="U434" s="74"/>
      <c r="V434" s="26"/>
      <c r="W434" s="26"/>
      <c r="X434" s="26"/>
      <c r="Y434" s="26"/>
      <c r="Z434" s="26"/>
      <c r="AA434" s="26"/>
      <c r="AB434" s="26"/>
      <c r="AC434" s="26"/>
      <c r="AD434" s="26"/>
      <c r="AE434" s="26"/>
      <c r="AF434" s="26"/>
      <c r="AG434" s="26"/>
      <c r="AH434" s="26"/>
    </row>
    <row r="435" spans="1:34" ht="14.5">
      <c r="A435" s="67">
        <v>433</v>
      </c>
      <c r="B435" s="68"/>
      <c r="C435" s="69"/>
      <c r="D435" s="70"/>
      <c r="E435" s="69"/>
      <c r="F435" s="69"/>
      <c r="G435" s="70"/>
      <c r="H435" s="70"/>
      <c r="I435" s="70"/>
      <c r="J435" s="70"/>
      <c r="K435" s="70"/>
      <c r="L435" s="70"/>
      <c r="M435" s="70"/>
      <c r="N435" s="86"/>
      <c r="O435" s="88"/>
      <c r="P435" s="72"/>
      <c r="Q435" s="73"/>
      <c r="R435" s="72"/>
      <c r="S435" s="73"/>
      <c r="T435" s="73"/>
      <c r="U435" s="74"/>
      <c r="V435" s="26"/>
      <c r="W435" s="26"/>
      <c r="X435" s="26"/>
      <c r="Y435" s="26"/>
      <c r="Z435" s="26"/>
      <c r="AA435" s="26"/>
      <c r="AB435" s="26"/>
      <c r="AC435" s="26"/>
      <c r="AD435" s="26"/>
      <c r="AE435" s="26"/>
      <c r="AF435" s="26"/>
      <c r="AG435" s="26"/>
      <c r="AH435" s="26"/>
    </row>
    <row r="436" spans="1:34" ht="14.5">
      <c r="A436" s="67">
        <v>434</v>
      </c>
      <c r="B436" s="68"/>
      <c r="C436" s="69"/>
      <c r="D436" s="70"/>
      <c r="E436" s="69"/>
      <c r="F436" s="69"/>
      <c r="G436" s="70"/>
      <c r="H436" s="70"/>
      <c r="I436" s="70"/>
      <c r="J436" s="70"/>
      <c r="K436" s="70"/>
      <c r="L436" s="70"/>
      <c r="M436" s="70"/>
      <c r="N436" s="86"/>
      <c r="O436" s="88"/>
      <c r="P436" s="72"/>
      <c r="Q436" s="73"/>
      <c r="R436" s="72"/>
      <c r="S436" s="73"/>
      <c r="T436" s="73"/>
      <c r="U436" s="74"/>
      <c r="V436" s="26"/>
      <c r="W436" s="26"/>
      <c r="X436" s="26"/>
      <c r="Y436" s="26"/>
      <c r="Z436" s="26"/>
      <c r="AA436" s="26"/>
      <c r="AB436" s="26"/>
      <c r="AC436" s="26"/>
      <c r="AD436" s="26"/>
      <c r="AE436" s="26"/>
      <c r="AF436" s="26"/>
      <c r="AG436" s="26"/>
      <c r="AH436" s="26"/>
    </row>
    <row r="437" spans="1:34" ht="14.5">
      <c r="A437" s="67">
        <v>435</v>
      </c>
      <c r="B437" s="68"/>
      <c r="C437" s="69"/>
      <c r="D437" s="70"/>
      <c r="E437" s="69"/>
      <c r="F437" s="69"/>
      <c r="G437" s="70"/>
      <c r="H437" s="70"/>
      <c r="I437" s="70"/>
      <c r="J437" s="70"/>
      <c r="K437" s="70"/>
      <c r="L437" s="73"/>
      <c r="M437" s="86"/>
      <c r="N437" s="86"/>
      <c r="O437" s="88"/>
      <c r="P437" s="72"/>
      <c r="Q437" s="73"/>
      <c r="R437" s="72"/>
      <c r="S437" s="73"/>
      <c r="T437" s="73"/>
      <c r="U437" s="74"/>
      <c r="V437" s="26"/>
      <c r="W437" s="26"/>
      <c r="X437" s="26"/>
      <c r="Y437" s="26"/>
      <c r="Z437" s="26"/>
      <c r="AA437" s="26"/>
      <c r="AB437" s="26"/>
      <c r="AC437" s="26"/>
      <c r="AD437" s="26"/>
      <c r="AE437" s="26"/>
      <c r="AF437" s="26"/>
      <c r="AG437" s="26"/>
      <c r="AH437" s="26"/>
    </row>
    <row r="438" spans="1:34" ht="14.5">
      <c r="A438" s="67">
        <v>436</v>
      </c>
      <c r="B438" s="68"/>
      <c r="C438" s="69"/>
      <c r="D438" s="70"/>
      <c r="E438" s="69"/>
      <c r="F438" s="69"/>
      <c r="G438" s="70"/>
      <c r="H438" s="70"/>
      <c r="I438" s="70"/>
      <c r="J438" s="70"/>
      <c r="K438" s="70"/>
      <c r="L438" s="73"/>
      <c r="M438" s="86"/>
      <c r="N438" s="86"/>
      <c r="O438" s="88"/>
      <c r="P438" s="72"/>
      <c r="Q438" s="73"/>
      <c r="R438" s="72"/>
      <c r="S438" s="73"/>
      <c r="T438" s="73"/>
      <c r="U438" s="74"/>
      <c r="V438" s="26"/>
      <c r="W438" s="26"/>
      <c r="X438" s="26"/>
      <c r="Y438" s="26"/>
      <c r="Z438" s="26"/>
      <c r="AA438" s="26"/>
      <c r="AB438" s="26"/>
      <c r="AC438" s="26"/>
      <c r="AD438" s="26"/>
      <c r="AE438" s="26"/>
      <c r="AF438" s="26"/>
      <c r="AG438" s="26"/>
      <c r="AH438" s="26"/>
    </row>
    <row r="439" spans="1:34" ht="14.5">
      <c r="A439" s="67">
        <v>437</v>
      </c>
      <c r="B439" s="68"/>
      <c r="C439" s="69"/>
      <c r="D439" s="70"/>
      <c r="E439" s="69"/>
      <c r="F439" s="69"/>
      <c r="G439" s="70"/>
      <c r="H439" s="70"/>
      <c r="I439" s="70"/>
      <c r="J439" s="70"/>
      <c r="K439" s="70"/>
      <c r="L439" s="70"/>
      <c r="M439" s="70"/>
      <c r="N439" s="86"/>
      <c r="O439" s="88"/>
      <c r="P439" s="72"/>
      <c r="Q439" s="73"/>
      <c r="R439" s="72"/>
      <c r="S439" s="73"/>
      <c r="T439" s="73"/>
      <c r="U439" s="74"/>
      <c r="V439" s="26"/>
      <c r="W439" s="26"/>
      <c r="X439" s="26"/>
      <c r="Y439" s="26"/>
      <c r="Z439" s="26"/>
      <c r="AA439" s="26"/>
      <c r="AB439" s="26"/>
      <c r="AC439" s="26"/>
      <c r="AD439" s="26"/>
      <c r="AE439" s="26"/>
      <c r="AF439" s="26"/>
      <c r="AG439" s="26"/>
      <c r="AH439" s="26"/>
    </row>
    <row r="440" spans="1:34" ht="14.5">
      <c r="A440" s="67">
        <v>438</v>
      </c>
      <c r="B440" s="68"/>
      <c r="C440" s="69"/>
      <c r="D440" s="70"/>
      <c r="E440" s="69"/>
      <c r="F440" s="69"/>
      <c r="G440" s="70"/>
      <c r="H440" s="70"/>
      <c r="I440" s="70"/>
      <c r="J440" s="70"/>
      <c r="K440" s="70"/>
      <c r="L440" s="70"/>
      <c r="M440" s="70"/>
      <c r="N440" s="86"/>
      <c r="O440" s="88"/>
      <c r="P440" s="72"/>
      <c r="Q440" s="73"/>
      <c r="R440" s="72"/>
      <c r="S440" s="73"/>
      <c r="T440" s="73"/>
      <c r="U440" s="74"/>
      <c r="V440" s="26"/>
      <c r="W440" s="26"/>
      <c r="X440" s="26"/>
      <c r="Y440" s="26"/>
      <c r="Z440" s="26"/>
      <c r="AA440" s="26"/>
      <c r="AB440" s="26"/>
      <c r="AC440" s="26"/>
      <c r="AD440" s="26"/>
      <c r="AE440" s="26"/>
      <c r="AF440" s="26"/>
      <c r="AG440" s="26"/>
      <c r="AH440" s="26"/>
    </row>
    <row r="441" spans="1:34" ht="14.5">
      <c r="A441" s="67">
        <v>439</v>
      </c>
      <c r="B441" s="68"/>
      <c r="C441" s="69"/>
      <c r="D441" s="70"/>
      <c r="E441" s="69"/>
      <c r="F441" s="69"/>
      <c r="G441" s="70"/>
      <c r="H441" s="70"/>
      <c r="I441" s="70"/>
      <c r="J441" s="70"/>
      <c r="K441" s="70"/>
      <c r="L441" s="70"/>
      <c r="M441" s="70"/>
      <c r="N441" s="86"/>
      <c r="O441" s="70"/>
      <c r="P441" s="72"/>
      <c r="Q441" s="73"/>
      <c r="R441" s="72"/>
      <c r="S441" s="73"/>
      <c r="T441" s="73"/>
      <c r="U441" s="74"/>
      <c r="V441" s="26"/>
      <c r="W441" s="26"/>
      <c r="X441" s="26"/>
      <c r="Y441" s="26"/>
      <c r="Z441" s="26"/>
      <c r="AA441" s="26"/>
      <c r="AB441" s="26"/>
      <c r="AC441" s="26"/>
      <c r="AD441" s="26"/>
      <c r="AE441" s="26"/>
      <c r="AF441" s="26"/>
      <c r="AG441" s="26"/>
      <c r="AH441" s="26"/>
    </row>
    <row r="442" spans="1:34" ht="14.5">
      <c r="A442" s="67">
        <v>440</v>
      </c>
      <c r="B442" s="68"/>
      <c r="C442" s="69"/>
      <c r="D442" s="70"/>
      <c r="E442" s="69"/>
      <c r="F442" s="69"/>
      <c r="G442" s="70"/>
      <c r="H442" s="70"/>
      <c r="I442" s="70"/>
      <c r="J442" s="70"/>
      <c r="K442" s="70"/>
      <c r="L442" s="70"/>
      <c r="M442" s="70"/>
      <c r="N442" s="86"/>
      <c r="O442" s="70"/>
      <c r="P442" s="72"/>
      <c r="Q442" s="73"/>
      <c r="R442" s="72"/>
      <c r="S442" s="73"/>
      <c r="T442" s="73"/>
      <c r="U442" s="74"/>
      <c r="V442" s="26"/>
      <c r="W442" s="26"/>
      <c r="X442" s="26"/>
      <c r="Y442" s="26"/>
      <c r="Z442" s="26"/>
      <c r="AA442" s="26"/>
      <c r="AB442" s="26"/>
      <c r="AC442" s="26"/>
      <c r="AD442" s="26"/>
      <c r="AE442" s="26"/>
      <c r="AF442" s="26"/>
      <c r="AG442" s="26"/>
      <c r="AH442" s="26"/>
    </row>
    <row r="443" spans="1:34" ht="14.5">
      <c r="A443" s="67">
        <v>441</v>
      </c>
      <c r="B443" s="68"/>
      <c r="C443" s="98"/>
      <c r="D443" s="70"/>
      <c r="E443" s="69"/>
      <c r="F443" s="69"/>
      <c r="G443" s="70"/>
      <c r="H443" s="70"/>
      <c r="I443" s="70"/>
      <c r="J443" s="70"/>
      <c r="K443" s="70"/>
      <c r="L443" s="70"/>
      <c r="M443" s="70"/>
      <c r="N443" s="86"/>
      <c r="O443" s="70"/>
      <c r="P443" s="72"/>
      <c r="Q443" s="73"/>
      <c r="R443" s="72"/>
      <c r="S443" s="73"/>
      <c r="T443" s="73"/>
      <c r="U443" s="74"/>
      <c r="V443" s="26"/>
      <c r="W443" s="26"/>
      <c r="X443" s="26"/>
      <c r="Y443" s="26"/>
      <c r="Z443" s="26"/>
      <c r="AA443" s="26"/>
      <c r="AB443" s="26"/>
      <c r="AC443" s="26"/>
      <c r="AD443" s="26"/>
      <c r="AE443" s="26"/>
      <c r="AF443" s="26"/>
      <c r="AG443" s="26"/>
      <c r="AH443" s="26"/>
    </row>
    <row r="444" spans="1:34" ht="14.5">
      <c r="A444" s="67">
        <v>442</v>
      </c>
      <c r="B444" s="68"/>
      <c r="C444" s="69"/>
      <c r="D444" s="70"/>
      <c r="E444" s="69"/>
      <c r="F444" s="69"/>
      <c r="G444" s="70"/>
      <c r="H444" s="70"/>
      <c r="I444" s="70"/>
      <c r="J444" s="70"/>
      <c r="K444" s="70"/>
      <c r="L444" s="70"/>
      <c r="M444" s="70"/>
      <c r="N444" s="86"/>
      <c r="O444" s="73"/>
      <c r="P444" s="72"/>
      <c r="Q444" s="73"/>
      <c r="R444" s="72"/>
      <c r="S444" s="73"/>
      <c r="T444" s="73"/>
      <c r="U444" s="74"/>
      <c r="V444" s="26"/>
      <c r="W444" s="26"/>
      <c r="X444" s="26"/>
      <c r="Y444" s="26"/>
      <c r="Z444" s="26"/>
      <c r="AA444" s="26"/>
      <c r="AB444" s="26"/>
      <c r="AC444" s="26"/>
      <c r="AD444" s="26"/>
      <c r="AE444" s="26"/>
      <c r="AF444" s="26"/>
      <c r="AG444" s="26"/>
      <c r="AH444" s="26"/>
    </row>
    <row r="445" spans="1:34" ht="14.5">
      <c r="A445" s="67">
        <v>443</v>
      </c>
      <c r="B445" s="68"/>
      <c r="C445" s="69"/>
      <c r="D445" s="70"/>
      <c r="E445" s="69"/>
      <c r="F445" s="69"/>
      <c r="G445" s="70"/>
      <c r="H445" s="70"/>
      <c r="I445" s="70"/>
      <c r="J445" s="70"/>
      <c r="K445" s="70"/>
      <c r="L445" s="70"/>
      <c r="M445" s="70"/>
      <c r="N445" s="86"/>
      <c r="O445" s="73"/>
      <c r="P445" s="72"/>
      <c r="Q445" s="73"/>
      <c r="R445" s="72"/>
      <c r="S445" s="73"/>
      <c r="T445" s="73"/>
      <c r="U445" s="74"/>
      <c r="V445" s="26"/>
      <c r="W445" s="26"/>
      <c r="X445" s="26"/>
      <c r="Y445" s="26"/>
      <c r="Z445" s="26"/>
      <c r="AA445" s="26"/>
      <c r="AB445" s="26"/>
      <c r="AC445" s="26"/>
      <c r="AD445" s="26"/>
      <c r="AE445" s="26"/>
      <c r="AF445" s="26"/>
      <c r="AG445" s="26"/>
      <c r="AH445" s="26"/>
    </row>
    <row r="446" spans="1:34" ht="14.5">
      <c r="A446" s="67">
        <v>444</v>
      </c>
      <c r="B446" s="68"/>
      <c r="C446" s="69"/>
      <c r="D446" s="70"/>
      <c r="E446" s="69"/>
      <c r="F446" s="69"/>
      <c r="G446" s="70"/>
      <c r="H446" s="70"/>
      <c r="I446" s="70"/>
      <c r="J446" s="70"/>
      <c r="K446" s="70"/>
      <c r="L446" s="70"/>
      <c r="M446" s="70"/>
      <c r="N446" s="86"/>
      <c r="O446" s="73"/>
      <c r="P446" s="72"/>
      <c r="Q446" s="73"/>
      <c r="R446" s="72"/>
      <c r="S446" s="73"/>
      <c r="T446" s="73"/>
      <c r="U446" s="74"/>
      <c r="V446" s="26"/>
      <c r="W446" s="26"/>
      <c r="X446" s="26"/>
      <c r="Y446" s="26"/>
      <c r="Z446" s="26"/>
      <c r="AA446" s="26"/>
      <c r="AB446" s="26"/>
      <c r="AC446" s="26"/>
      <c r="AD446" s="26"/>
      <c r="AE446" s="26"/>
      <c r="AF446" s="26"/>
      <c r="AG446" s="26"/>
      <c r="AH446" s="26"/>
    </row>
    <row r="447" spans="1:34" ht="14.5">
      <c r="A447" s="67">
        <v>445</v>
      </c>
      <c r="B447" s="68"/>
      <c r="C447" s="69"/>
      <c r="D447" s="70"/>
      <c r="E447" s="69"/>
      <c r="F447" s="69"/>
      <c r="G447" s="70"/>
      <c r="H447" s="70"/>
      <c r="I447" s="70"/>
      <c r="J447" s="70"/>
      <c r="K447" s="70"/>
      <c r="L447" s="70"/>
      <c r="M447" s="70"/>
      <c r="N447" s="86"/>
      <c r="O447" s="70"/>
      <c r="P447" s="72"/>
      <c r="Q447" s="73"/>
      <c r="R447" s="72"/>
      <c r="S447" s="73"/>
      <c r="T447" s="73"/>
      <c r="U447" s="74"/>
      <c r="V447" s="26"/>
      <c r="W447" s="26"/>
      <c r="X447" s="26"/>
      <c r="Y447" s="26"/>
      <c r="Z447" s="26"/>
      <c r="AA447" s="26"/>
      <c r="AB447" s="26"/>
      <c r="AC447" s="26"/>
      <c r="AD447" s="26"/>
      <c r="AE447" s="26"/>
      <c r="AF447" s="26"/>
      <c r="AG447" s="26"/>
      <c r="AH447" s="26"/>
    </row>
    <row r="448" spans="1:34" ht="14.5">
      <c r="A448" s="67">
        <v>446</v>
      </c>
      <c r="B448" s="68"/>
      <c r="C448" s="69"/>
      <c r="D448" s="70"/>
      <c r="E448" s="69"/>
      <c r="F448" s="69"/>
      <c r="G448" s="70"/>
      <c r="H448" s="70"/>
      <c r="I448" s="70"/>
      <c r="J448" s="70"/>
      <c r="K448" s="70"/>
      <c r="L448" s="70"/>
      <c r="M448" s="70"/>
      <c r="N448" s="86"/>
      <c r="O448" s="88"/>
      <c r="P448" s="72"/>
      <c r="Q448" s="73"/>
      <c r="R448" s="72"/>
      <c r="S448" s="73"/>
      <c r="T448" s="73"/>
      <c r="U448" s="74"/>
      <c r="V448" s="26"/>
      <c r="W448" s="26"/>
      <c r="X448" s="26"/>
      <c r="Y448" s="26"/>
      <c r="Z448" s="26"/>
      <c r="AA448" s="26"/>
      <c r="AB448" s="26"/>
      <c r="AC448" s="26"/>
      <c r="AD448" s="26"/>
      <c r="AE448" s="26"/>
      <c r="AF448" s="26"/>
      <c r="AG448" s="26"/>
      <c r="AH448" s="26"/>
    </row>
    <row r="449" spans="1:34" ht="14.5">
      <c r="A449" s="67">
        <v>447</v>
      </c>
      <c r="B449" s="68"/>
      <c r="C449" s="69"/>
      <c r="D449" s="70"/>
      <c r="E449" s="69"/>
      <c r="F449" s="69"/>
      <c r="G449" s="70"/>
      <c r="H449" s="70"/>
      <c r="I449" s="70"/>
      <c r="J449" s="70"/>
      <c r="K449" s="70"/>
      <c r="L449" s="70"/>
      <c r="M449" s="70"/>
      <c r="N449" s="86"/>
      <c r="O449" s="70"/>
      <c r="P449" s="72"/>
      <c r="Q449" s="73"/>
      <c r="R449" s="72"/>
      <c r="S449" s="73"/>
      <c r="T449" s="73"/>
      <c r="U449" s="74"/>
      <c r="V449" s="26"/>
      <c r="W449" s="26"/>
      <c r="X449" s="26"/>
      <c r="Y449" s="26"/>
      <c r="Z449" s="26"/>
      <c r="AA449" s="26"/>
      <c r="AB449" s="26"/>
      <c r="AC449" s="26"/>
      <c r="AD449" s="26"/>
      <c r="AE449" s="26"/>
      <c r="AF449" s="26"/>
      <c r="AG449" s="26"/>
      <c r="AH449" s="26"/>
    </row>
    <row r="450" spans="1:34" ht="14.5">
      <c r="A450" s="67">
        <v>448</v>
      </c>
      <c r="B450" s="68"/>
      <c r="C450" s="69"/>
      <c r="D450" s="70"/>
      <c r="E450" s="69"/>
      <c r="F450" s="69"/>
      <c r="G450" s="70"/>
      <c r="H450" s="70"/>
      <c r="I450" s="70"/>
      <c r="J450" s="70"/>
      <c r="K450" s="70"/>
      <c r="L450" s="70"/>
      <c r="M450" s="70"/>
      <c r="N450" s="86"/>
      <c r="O450" s="70"/>
      <c r="P450" s="72"/>
      <c r="Q450" s="73"/>
      <c r="R450" s="72"/>
      <c r="S450" s="73"/>
      <c r="T450" s="73"/>
      <c r="U450" s="74"/>
      <c r="V450" s="26"/>
      <c r="W450" s="26"/>
      <c r="X450" s="26"/>
      <c r="Y450" s="26"/>
      <c r="Z450" s="26"/>
      <c r="AA450" s="26"/>
      <c r="AB450" s="26"/>
      <c r="AC450" s="26"/>
      <c r="AD450" s="26"/>
      <c r="AE450" s="26"/>
      <c r="AF450" s="26"/>
      <c r="AG450" s="26"/>
      <c r="AH450" s="26"/>
    </row>
    <row r="451" spans="1:34" ht="14.5">
      <c r="A451" s="67">
        <v>449</v>
      </c>
      <c r="B451" s="68"/>
      <c r="C451" s="69"/>
      <c r="D451" s="70"/>
      <c r="E451" s="69"/>
      <c r="F451" s="69"/>
      <c r="G451" s="70"/>
      <c r="H451" s="70"/>
      <c r="I451" s="70"/>
      <c r="J451" s="70"/>
      <c r="K451" s="70"/>
      <c r="L451" s="70"/>
      <c r="M451" s="70"/>
      <c r="N451" s="86"/>
      <c r="O451" s="88"/>
      <c r="P451" s="72"/>
      <c r="Q451" s="73"/>
      <c r="R451" s="72"/>
      <c r="S451" s="73"/>
      <c r="T451" s="73"/>
      <c r="U451" s="74"/>
      <c r="V451" s="26"/>
      <c r="W451" s="26"/>
      <c r="X451" s="26"/>
      <c r="Y451" s="26"/>
      <c r="Z451" s="26"/>
      <c r="AA451" s="26"/>
      <c r="AB451" s="26"/>
      <c r="AC451" s="26"/>
      <c r="AD451" s="26"/>
      <c r="AE451" s="26"/>
      <c r="AF451" s="26"/>
      <c r="AG451" s="26"/>
      <c r="AH451" s="26"/>
    </row>
    <row r="452" spans="1:34" ht="14.5">
      <c r="A452" s="67">
        <v>450</v>
      </c>
      <c r="B452" s="74"/>
      <c r="C452" s="69"/>
      <c r="D452" s="70"/>
      <c r="E452" s="69"/>
      <c r="F452" s="69"/>
      <c r="G452" s="70"/>
      <c r="H452" s="70"/>
      <c r="I452" s="70"/>
      <c r="J452" s="70"/>
      <c r="K452" s="70"/>
      <c r="L452" s="70"/>
      <c r="M452" s="70"/>
      <c r="N452" s="86"/>
      <c r="O452" s="70"/>
      <c r="P452" s="72"/>
      <c r="Q452" s="73"/>
      <c r="R452" s="72"/>
      <c r="S452" s="73"/>
      <c r="T452" s="73"/>
      <c r="U452" s="74"/>
      <c r="V452" s="26"/>
      <c r="W452" s="26"/>
      <c r="X452" s="26"/>
      <c r="Y452" s="26"/>
      <c r="Z452" s="26"/>
      <c r="AA452" s="26"/>
      <c r="AB452" s="26"/>
      <c r="AC452" s="26"/>
      <c r="AD452" s="26"/>
      <c r="AE452" s="26"/>
      <c r="AF452" s="26"/>
      <c r="AG452" s="26"/>
      <c r="AH452" s="26"/>
    </row>
    <row r="453" spans="1:34" ht="14.5">
      <c r="A453" s="67">
        <v>451</v>
      </c>
      <c r="B453" s="68"/>
      <c r="C453" s="69"/>
      <c r="D453" s="70"/>
      <c r="E453" s="69"/>
      <c r="F453" s="69"/>
      <c r="G453" s="70"/>
      <c r="H453" s="70"/>
      <c r="I453" s="70"/>
      <c r="J453" s="70"/>
      <c r="K453" s="70"/>
      <c r="L453" s="70"/>
      <c r="M453" s="70"/>
      <c r="N453" s="86"/>
      <c r="O453" s="88"/>
      <c r="P453" s="72"/>
      <c r="Q453" s="73"/>
      <c r="R453" s="72"/>
      <c r="S453" s="73"/>
      <c r="T453" s="73"/>
      <c r="U453" s="74"/>
      <c r="V453" s="26"/>
      <c r="W453" s="26"/>
      <c r="X453" s="26"/>
      <c r="Y453" s="26"/>
      <c r="Z453" s="26"/>
      <c r="AA453" s="26"/>
      <c r="AB453" s="26"/>
      <c r="AC453" s="26"/>
      <c r="AD453" s="26"/>
      <c r="AE453" s="26"/>
      <c r="AF453" s="26"/>
      <c r="AG453" s="26"/>
      <c r="AH453" s="26"/>
    </row>
    <row r="454" spans="1:34" ht="14.5">
      <c r="A454" s="67">
        <v>452</v>
      </c>
      <c r="B454" s="68"/>
      <c r="C454" s="69"/>
      <c r="D454" s="70"/>
      <c r="E454" s="69"/>
      <c r="F454" s="69"/>
      <c r="G454" s="70"/>
      <c r="H454" s="70"/>
      <c r="I454" s="70"/>
      <c r="J454" s="70"/>
      <c r="K454" s="70"/>
      <c r="L454" s="70"/>
      <c r="M454" s="70"/>
      <c r="N454" s="86"/>
      <c r="O454" s="88"/>
      <c r="P454" s="72"/>
      <c r="Q454" s="73"/>
      <c r="R454" s="72"/>
      <c r="S454" s="73"/>
      <c r="T454" s="73"/>
      <c r="U454" s="74"/>
      <c r="V454" s="26"/>
      <c r="W454" s="26"/>
      <c r="X454" s="26"/>
      <c r="Y454" s="26"/>
      <c r="Z454" s="26"/>
      <c r="AA454" s="26"/>
      <c r="AB454" s="26"/>
      <c r="AC454" s="26"/>
      <c r="AD454" s="26"/>
      <c r="AE454" s="26"/>
      <c r="AF454" s="26"/>
      <c r="AG454" s="26"/>
      <c r="AH454" s="26"/>
    </row>
    <row r="455" spans="1:34" ht="14.5">
      <c r="A455" s="67">
        <v>453</v>
      </c>
      <c r="B455" s="68"/>
      <c r="C455" s="69"/>
      <c r="D455" s="70"/>
      <c r="E455" s="69"/>
      <c r="F455" s="69"/>
      <c r="G455" s="70"/>
      <c r="H455" s="70"/>
      <c r="I455" s="70"/>
      <c r="J455" s="70"/>
      <c r="K455" s="70"/>
      <c r="L455" s="70"/>
      <c r="M455" s="70"/>
      <c r="N455" s="86"/>
      <c r="O455" s="70"/>
      <c r="P455" s="72"/>
      <c r="Q455" s="73"/>
      <c r="R455" s="72"/>
      <c r="S455" s="73"/>
      <c r="T455" s="73"/>
      <c r="U455" s="74"/>
      <c r="V455" s="26"/>
      <c r="W455" s="26"/>
      <c r="X455" s="26"/>
      <c r="Y455" s="26"/>
      <c r="Z455" s="26"/>
      <c r="AA455" s="26"/>
      <c r="AB455" s="26"/>
      <c r="AC455" s="26"/>
      <c r="AD455" s="26"/>
      <c r="AE455" s="26"/>
      <c r="AF455" s="26"/>
      <c r="AG455" s="26"/>
      <c r="AH455" s="26"/>
    </row>
    <row r="456" spans="1:34" ht="14.5">
      <c r="A456" s="67">
        <v>454</v>
      </c>
      <c r="B456" s="68"/>
      <c r="C456" s="69"/>
      <c r="D456" s="70"/>
      <c r="E456" s="69"/>
      <c r="F456" s="69"/>
      <c r="G456" s="70"/>
      <c r="H456" s="70"/>
      <c r="I456" s="70"/>
      <c r="J456" s="70"/>
      <c r="K456" s="70"/>
      <c r="L456" s="70"/>
      <c r="M456" s="70"/>
      <c r="N456" s="86"/>
      <c r="O456" s="70"/>
      <c r="P456" s="72"/>
      <c r="Q456" s="73"/>
      <c r="R456" s="72"/>
      <c r="S456" s="73"/>
      <c r="T456" s="73"/>
      <c r="U456" s="74"/>
      <c r="V456" s="26"/>
      <c r="W456" s="26"/>
      <c r="X456" s="26"/>
      <c r="Y456" s="26"/>
      <c r="Z456" s="26"/>
      <c r="AA456" s="26"/>
      <c r="AB456" s="26"/>
      <c r="AC456" s="26"/>
      <c r="AD456" s="26"/>
      <c r="AE456" s="26"/>
      <c r="AF456" s="26"/>
      <c r="AG456" s="26"/>
      <c r="AH456" s="26"/>
    </row>
    <row r="457" spans="1:34" ht="14.5">
      <c r="A457" s="67">
        <v>455</v>
      </c>
      <c r="B457" s="68"/>
      <c r="C457" s="69"/>
      <c r="D457" s="70"/>
      <c r="E457" s="69"/>
      <c r="F457" s="69"/>
      <c r="G457" s="70"/>
      <c r="H457" s="70"/>
      <c r="I457" s="70"/>
      <c r="J457" s="70"/>
      <c r="K457" s="70"/>
      <c r="L457" s="70"/>
      <c r="M457" s="70"/>
      <c r="N457" s="86"/>
      <c r="O457" s="70"/>
      <c r="P457" s="72"/>
      <c r="Q457" s="73"/>
      <c r="R457" s="72"/>
      <c r="S457" s="73"/>
      <c r="T457" s="73"/>
      <c r="U457" s="74"/>
      <c r="V457" s="26"/>
      <c r="W457" s="26"/>
      <c r="X457" s="26"/>
      <c r="Y457" s="26"/>
      <c r="Z457" s="26"/>
      <c r="AA457" s="26"/>
      <c r="AB457" s="26"/>
      <c r="AC457" s="26"/>
      <c r="AD457" s="26"/>
      <c r="AE457" s="26"/>
      <c r="AF457" s="26"/>
      <c r="AG457" s="26"/>
      <c r="AH457" s="26"/>
    </row>
    <row r="458" spans="1:34" ht="14.5">
      <c r="A458" s="67">
        <v>456</v>
      </c>
      <c r="B458" s="68"/>
      <c r="C458" s="69"/>
      <c r="D458" s="70"/>
      <c r="E458" s="69"/>
      <c r="F458" s="69"/>
      <c r="G458" s="70"/>
      <c r="H458" s="70"/>
      <c r="I458" s="70"/>
      <c r="J458" s="70"/>
      <c r="K458" s="70"/>
      <c r="L458" s="70"/>
      <c r="M458" s="70"/>
      <c r="N458" s="86"/>
      <c r="O458" s="88"/>
      <c r="P458" s="72"/>
      <c r="Q458" s="73"/>
      <c r="R458" s="72"/>
      <c r="S458" s="73"/>
      <c r="T458" s="73"/>
      <c r="U458" s="74"/>
      <c r="V458" s="26"/>
      <c r="W458" s="26"/>
      <c r="X458" s="26"/>
      <c r="Y458" s="26"/>
      <c r="Z458" s="26"/>
      <c r="AA458" s="26"/>
      <c r="AB458" s="26"/>
      <c r="AC458" s="26"/>
      <c r="AD458" s="26"/>
      <c r="AE458" s="26"/>
      <c r="AF458" s="26"/>
      <c r="AG458" s="26"/>
      <c r="AH458" s="26"/>
    </row>
    <row r="459" spans="1:34" ht="14.5">
      <c r="A459" s="67">
        <v>457</v>
      </c>
      <c r="B459" s="68"/>
      <c r="C459" s="69"/>
      <c r="D459" s="70"/>
      <c r="E459" s="69"/>
      <c r="F459" s="69"/>
      <c r="G459" s="70"/>
      <c r="H459" s="70"/>
      <c r="I459" s="70"/>
      <c r="J459" s="70"/>
      <c r="K459" s="70"/>
      <c r="L459" s="70"/>
      <c r="M459" s="70"/>
      <c r="N459" s="86"/>
      <c r="O459" s="86"/>
      <c r="P459" s="72"/>
      <c r="Q459" s="73"/>
      <c r="R459" s="72"/>
      <c r="S459" s="73"/>
      <c r="T459" s="73"/>
      <c r="U459" s="74"/>
      <c r="V459" s="26"/>
      <c r="W459" s="26"/>
      <c r="X459" s="26"/>
      <c r="Y459" s="26"/>
      <c r="Z459" s="26"/>
      <c r="AA459" s="26"/>
      <c r="AB459" s="26"/>
      <c r="AC459" s="26"/>
      <c r="AD459" s="26"/>
      <c r="AE459" s="26"/>
      <c r="AF459" s="26"/>
      <c r="AG459" s="26"/>
      <c r="AH459" s="26"/>
    </row>
    <row r="460" spans="1:34" ht="14.5">
      <c r="A460" s="67">
        <v>458</v>
      </c>
      <c r="B460" s="68"/>
      <c r="C460" s="69"/>
      <c r="D460" s="70"/>
      <c r="E460" s="69"/>
      <c r="F460" s="69"/>
      <c r="G460" s="70"/>
      <c r="H460" s="70"/>
      <c r="I460" s="70"/>
      <c r="J460" s="70"/>
      <c r="K460" s="70"/>
      <c r="L460" s="70"/>
      <c r="M460" s="70"/>
      <c r="N460" s="86"/>
      <c r="O460" s="88"/>
      <c r="P460" s="72"/>
      <c r="Q460" s="73"/>
      <c r="R460" s="72"/>
      <c r="S460" s="73"/>
      <c r="T460" s="73"/>
      <c r="U460" s="74"/>
      <c r="V460" s="26"/>
      <c r="W460" s="26"/>
      <c r="X460" s="26"/>
      <c r="Y460" s="26"/>
      <c r="Z460" s="26"/>
      <c r="AA460" s="26"/>
      <c r="AB460" s="26"/>
      <c r="AC460" s="26"/>
      <c r="AD460" s="26"/>
      <c r="AE460" s="26"/>
      <c r="AF460" s="26"/>
      <c r="AG460" s="26"/>
      <c r="AH460" s="26"/>
    </row>
    <row r="461" spans="1:34" ht="14.5">
      <c r="A461" s="67">
        <v>459</v>
      </c>
      <c r="B461" s="68"/>
      <c r="C461" s="69"/>
      <c r="D461" s="70"/>
      <c r="E461" s="69"/>
      <c r="F461" s="69"/>
      <c r="G461" s="70"/>
      <c r="H461" s="70"/>
      <c r="I461" s="70"/>
      <c r="J461" s="70"/>
      <c r="K461" s="70"/>
      <c r="L461" s="70"/>
      <c r="M461" s="70"/>
      <c r="N461" s="86"/>
      <c r="O461" s="70"/>
      <c r="P461" s="72"/>
      <c r="Q461" s="73"/>
      <c r="R461" s="72"/>
      <c r="S461" s="73"/>
      <c r="T461" s="73"/>
      <c r="U461" s="74"/>
      <c r="V461" s="26"/>
      <c r="W461" s="26"/>
      <c r="X461" s="26"/>
      <c r="Y461" s="26"/>
      <c r="Z461" s="26"/>
      <c r="AA461" s="26"/>
      <c r="AB461" s="26"/>
      <c r="AC461" s="26"/>
      <c r="AD461" s="26"/>
      <c r="AE461" s="26"/>
      <c r="AF461" s="26"/>
      <c r="AG461" s="26"/>
      <c r="AH461" s="26"/>
    </row>
    <row r="462" spans="1:34" ht="14.5">
      <c r="A462" s="67">
        <v>460</v>
      </c>
      <c r="B462" s="68"/>
      <c r="C462" s="69"/>
      <c r="D462" s="70"/>
      <c r="E462" s="69"/>
      <c r="F462" s="69"/>
      <c r="G462" s="70"/>
      <c r="H462" s="70"/>
      <c r="I462" s="70"/>
      <c r="J462" s="70"/>
      <c r="K462" s="70"/>
      <c r="L462" s="70"/>
      <c r="M462" s="70"/>
      <c r="N462" s="86"/>
      <c r="O462" s="73"/>
      <c r="P462" s="72"/>
      <c r="Q462" s="73"/>
      <c r="R462" s="72"/>
      <c r="S462" s="73"/>
      <c r="T462" s="73"/>
      <c r="U462" s="74"/>
      <c r="V462" s="26"/>
      <c r="W462" s="26"/>
      <c r="X462" s="26"/>
      <c r="Y462" s="26"/>
      <c r="Z462" s="26"/>
      <c r="AA462" s="26"/>
      <c r="AB462" s="26"/>
      <c r="AC462" s="26"/>
      <c r="AD462" s="26"/>
      <c r="AE462" s="26"/>
      <c r="AF462" s="26"/>
      <c r="AG462" s="26"/>
      <c r="AH462" s="26"/>
    </row>
    <row r="463" spans="1:34" ht="14.5">
      <c r="A463" s="67">
        <v>461</v>
      </c>
      <c r="B463" s="68"/>
      <c r="C463" s="69"/>
      <c r="D463" s="70"/>
      <c r="E463" s="69"/>
      <c r="F463" s="69"/>
      <c r="G463" s="70"/>
      <c r="H463" s="70"/>
      <c r="I463" s="70"/>
      <c r="J463" s="70"/>
      <c r="K463" s="70"/>
      <c r="L463" s="70"/>
      <c r="M463" s="70"/>
      <c r="N463" s="86"/>
      <c r="O463" s="73"/>
      <c r="P463" s="72"/>
      <c r="Q463" s="73"/>
      <c r="R463" s="72"/>
      <c r="S463" s="73"/>
      <c r="T463" s="73"/>
      <c r="U463" s="74"/>
      <c r="V463" s="26"/>
      <c r="W463" s="26"/>
      <c r="X463" s="26"/>
      <c r="Y463" s="26"/>
      <c r="Z463" s="26"/>
      <c r="AA463" s="26"/>
      <c r="AB463" s="26"/>
      <c r="AC463" s="26"/>
      <c r="AD463" s="26"/>
      <c r="AE463" s="26"/>
      <c r="AF463" s="26"/>
      <c r="AG463" s="26"/>
      <c r="AH463" s="26"/>
    </row>
    <row r="464" spans="1:34" ht="14.5">
      <c r="A464" s="67">
        <v>462</v>
      </c>
      <c r="B464" s="68"/>
      <c r="C464" s="69"/>
      <c r="D464" s="70"/>
      <c r="E464" s="69"/>
      <c r="F464" s="69"/>
      <c r="G464" s="70"/>
      <c r="H464" s="70"/>
      <c r="I464" s="70"/>
      <c r="J464" s="70"/>
      <c r="K464" s="70"/>
      <c r="L464" s="70"/>
      <c r="M464" s="70"/>
      <c r="N464" s="86"/>
      <c r="O464" s="73"/>
      <c r="P464" s="72"/>
      <c r="Q464" s="73"/>
      <c r="R464" s="72"/>
      <c r="S464" s="73"/>
      <c r="T464" s="73"/>
      <c r="U464" s="74"/>
      <c r="V464" s="26"/>
      <c r="W464" s="26"/>
      <c r="X464" s="26"/>
      <c r="Y464" s="26"/>
      <c r="Z464" s="26"/>
      <c r="AA464" s="26"/>
      <c r="AB464" s="26"/>
      <c r="AC464" s="26"/>
      <c r="AD464" s="26"/>
      <c r="AE464" s="26"/>
      <c r="AF464" s="26"/>
      <c r="AG464" s="26"/>
      <c r="AH464" s="26"/>
    </row>
    <row r="465" spans="1:34" ht="14.5">
      <c r="A465" s="67">
        <v>463</v>
      </c>
      <c r="B465" s="68"/>
      <c r="C465" s="69"/>
      <c r="D465" s="70"/>
      <c r="E465" s="69"/>
      <c r="F465" s="69"/>
      <c r="G465" s="70"/>
      <c r="H465" s="70"/>
      <c r="I465" s="70"/>
      <c r="J465" s="70"/>
      <c r="K465" s="70"/>
      <c r="L465" s="70"/>
      <c r="M465" s="70"/>
      <c r="N465" s="86"/>
      <c r="O465" s="88"/>
      <c r="P465" s="72"/>
      <c r="Q465" s="73"/>
      <c r="R465" s="72"/>
      <c r="S465" s="73"/>
      <c r="T465" s="73"/>
      <c r="U465" s="74"/>
      <c r="V465" s="26"/>
      <c r="W465" s="26"/>
      <c r="X465" s="26"/>
      <c r="Y465" s="26"/>
      <c r="Z465" s="26"/>
      <c r="AA465" s="26"/>
      <c r="AB465" s="26"/>
      <c r="AC465" s="26"/>
      <c r="AD465" s="26"/>
      <c r="AE465" s="26"/>
      <c r="AF465" s="26"/>
      <c r="AG465" s="26"/>
      <c r="AH465" s="26"/>
    </row>
    <row r="466" spans="1:34" ht="14.5">
      <c r="A466" s="67">
        <v>464</v>
      </c>
      <c r="B466" s="68"/>
      <c r="C466" s="69"/>
      <c r="D466" s="70"/>
      <c r="E466" s="69"/>
      <c r="F466" s="69"/>
      <c r="G466" s="70"/>
      <c r="H466" s="70"/>
      <c r="I466" s="70"/>
      <c r="J466" s="70"/>
      <c r="K466" s="70"/>
      <c r="L466" s="70"/>
      <c r="M466" s="70"/>
      <c r="N466" s="86"/>
      <c r="O466" s="70"/>
      <c r="P466" s="72"/>
      <c r="Q466" s="73"/>
      <c r="R466" s="72"/>
      <c r="S466" s="73"/>
      <c r="T466" s="73"/>
      <c r="U466" s="74"/>
      <c r="V466" s="26"/>
      <c r="W466" s="26"/>
      <c r="X466" s="26"/>
      <c r="Y466" s="26"/>
      <c r="Z466" s="26"/>
      <c r="AA466" s="26"/>
      <c r="AB466" s="26"/>
      <c r="AC466" s="26"/>
      <c r="AD466" s="26"/>
      <c r="AE466" s="26"/>
      <c r="AF466" s="26"/>
      <c r="AG466" s="26"/>
      <c r="AH466" s="26"/>
    </row>
    <row r="467" spans="1:34" ht="14.5">
      <c r="A467" s="67">
        <v>465</v>
      </c>
      <c r="B467" s="68"/>
      <c r="C467" s="67" t="str">
        <f t="array" aca="1" ref="C467" ca="1">IFERROR(_xludf.XLOOKUP(D467,master_daerah!B:B,master_daerah!A:A),"")</f>
        <v/>
      </c>
      <c r="D467" s="70"/>
      <c r="E467" s="69"/>
      <c r="F467" s="69"/>
      <c r="G467" s="70"/>
      <c r="H467" s="70"/>
      <c r="I467" s="70"/>
      <c r="J467" s="70"/>
      <c r="K467" s="70"/>
      <c r="L467" s="70"/>
      <c r="M467" s="70"/>
      <c r="N467" s="86"/>
      <c r="O467" s="86"/>
      <c r="P467" s="72"/>
      <c r="Q467" s="73"/>
      <c r="R467" s="72"/>
      <c r="S467" s="73"/>
      <c r="T467" s="73"/>
      <c r="U467" s="74"/>
      <c r="V467" s="26"/>
      <c r="W467" s="26"/>
      <c r="X467" s="26"/>
      <c r="Y467" s="26"/>
      <c r="Z467" s="26"/>
      <c r="AA467" s="26"/>
      <c r="AB467" s="26"/>
      <c r="AC467" s="26"/>
      <c r="AD467" s="26"/>
      <c r="AE467" s="26"/>
      <c r="AF467" s="26"/>
      <c r="AG467" s="26"/>
      <c r="AH467" s="26"/>
    </row>
    <row r="468" spans="1:34" ht="14.5">
      <c r="A468" s="67">
        <v>466</v>
      </c>
      <c r="B468" s="68"/>
      <c r="C468" s="67" t="str">
        <f t="array" aca="1" ref="C468" ca="1">IFERROR(_xludf.XLOOKUP(D468,master_daerah!B:B,master_daerah!A:A),"")</f>
        <v/>
      </c>
      <c r="D468" s="70"/>
      <c r="E468" s="69"/>
      <c r="F468" s="69"/>
      <c r="G468" s="70"/>
      <c r="H468" s="70"/>
      <c r="I468" s="70"/>
      <c r="J468" s="70"/>
      <c r="K468" s="70"/>
      <c r="L468" s="70"/>
      <c r="M468" s="70"/>
      <c r="N468" s="86"/>
      <c r="O468" s="70"/>
      <c r="P468" s="72"/>
      <c r="Q468" s="73"/>
      <c r="R468" s="72"/>
      <c r="S468" s="73"/>
      <c r="T468" s="73"/>
      <c r="U468" s="74"/>
      <c r="V468" s="26"/>
      <c r="W468" s="26"/>
      <c r="X468" s="26"/>
      <c r="Y468" s="26"/>
      <c r="Z468" s="26"/>
      <c r="AA468" s="26"/>
      <c r="AB468" s="26"/>
      <c r="AC468" s="26"/>
      <c r="AD468" s="26"/>
      <c r="AE468" s="26"/>
      <c r="AF468" s="26"/>
      <c r="AG468" s="26"/>
      <c r="AH468" s="26"/>
    </row>
    <row r="469" spans="1:34" ht="14.5">
      <c r="A469" s="67">
        <v>467</v>
      </c>
      <c r="B469" s="68"/>
      <c r="C469" s="69"/>
      <c r="D469" s="70"/>
      <c r="E469" s="69"/>
      <c r="F469" s="69"/>
      <c r="G469" s="70"/>
      <c r="H469" s="70"/>
      <c r="I469" s="70"/>
      <c r="J469" s="70"/>
      <c r="K469" s="70"/>
      <c r="L469" s="70"/>
      <c r="M469" s="70"/>
      <c r="N469" s="86"/>
      <c r="O469" s="70"/>
      <c r="P469" s="72"/>
      <c r="Q469" s="73"/>
      <c r="R469" s="72"/>
      <c r="S469" s="73"/>
      <c r="T469" s="73"/>
      <c r="U469" s="74"/>
      <c r="V469" s="26"/>
      <c r="W469" s="26"/>
      <c r="X469" s="26"/>
      <c r="Y469" s="26"/>
      <c r="Z469" s="26"/>
      <c r="AA469" s="26"/>
      <c r="AB469" s="26"/>
      <c r="AC469" s="26"/>
      <c r="AD469" s="26"/>
      <c r="AE469" s="26"/>
      <c r="AF469" s="26"/>
      <c r="AG469" s="26"/>
      <c r="AH469" s="26"/>
    </row>
    <row r="470" spans="1:34" ht="14.5">
      <c r="A470" s="67">
        <v>468</v>
      </c>
      <c r="B470" s="68"/>
      <c r="C470" s="69"/>
      <c r="D470" s="70"/>
      <c r="E470" s="69"/>
      <c r="F470" s="69"/>
      <c r="G470" s="70"/>
      <c r="H470" s="70"/>
      <c r="I470" s="70"/>
      <c r="J470" s="70"/>
      <c r="K470" s="70"/>
      <c r="L470" s="70"/>
      <c r="M470" s="70"/>
      <c r="N470" s="86"/>
      <c r="O470" s="88"/>
      <c r="P470" s="72"/>
      <c r="Q470" s="73"/>
      <c r="R470" s="72"/>
      <c r="S470" s="73"/>
      <c r="T470" s="73"/>
      <c r="U470" s="74"/>
      <c r="V470" s="26"/>
      <c r="W470" s="26"/>
      <c r="X470" s="26"/>
      <c r="Y470" s="26"/>
      <c r="Z470" s="26"/>
      <c r="AA470" s="26"/>
      <c r="AB470" s="26"/>
      <c r="AC470" s="26"/>
      <c r="AD470" s="26"/>
      <c r="AE470" s="26"/>
      <c r="AF470" s="26"/>
      <c r="AG470" s="26"/>
      <c r="AH470" s="26"/>
    </row>
    <row r="471" spans="1:34" ht="14.5">
      <c r="A471" s="67">
        <v>469</v>
      </c>
      <c r="B471" s="68"/>
      <c r="C471" s="69"/>
      <c r="D471" s="70"/>
      <c r="E471" s="69"/>
      <c r="F471" s="69"/>
      <c r="G471" s="70"/>
      <c r="H471" s="70"/>
      <c r="I471" s="70"/>
      <c r="J471" s="70"/>
      <c r="K471" s="70"/>
      <c r="L471" s="70"/>
      <c r="M471" s="70"/>
      <c r="N471" s="86"/>
      <c r="O471" s="88"/>
      <c r="P471" s="72"/>
      <c r="Q471" s="73"/>
      <c r="R471" s="72"/>
      <c r="S471" s="73"/>
      <c r="T471" s="73"/>
      <c r="U471" s="74"/>
      <c r="V471" s="26"/>
      <c r="W471" s="26"/>
      <c r="X471" s="26"/>
      <c r="Y471" s="26"/>
      <c r="Z471" s="26"/>
      <c r="AA471" s="26"/>
      <c r="AB471" s="26"/>
      <c r="AC471" s="26"/>
      <c r="AD471" s="26"/>
      <c r="AE471" s="26"/>
      <c r="AF471" s="26"/>
      <c r="AG471" s="26"/>
      <c r="AH471" s="26"/>
    </row>
    <row r="472" spans="1:34" ht="14.5">
      <c r="A472" s="67">
        <v>470</v>
      </c>
      <c r="B472" s="68"/>
      <c r="C472" s="69"/>
      <c r="D472" s="70"/>
      <c r="E472" s="69"/>
      <c r="F472" s="69"/>
      <c r="G472" s="70"/>
      <c r="H472" s="70"/>
      <c r="I472" s="70"/>
      <c r="J472" s="70"/>
      <c r="K472" s="70"/>
      <c r="L472" s="70"/>
      <c r="M472" s="70"/>
      <c r="N472" s="86"/>
      <c r="O472" s="88"/>
      <c r="P472" s="72"/>
      <c r="Q472" s="73"/>
      <c r="R472" s="72"/>
      <c r="S472" s="73"/>
      <c r="T472" s="73"/>
      <c r="U472" s="74"/>
      <c r="V472" s="26"/>
      <c r="W472" s="26"/>
      <c r="X472" s="26"/>
      <c r="Y472" s="26"/>
      <c r="Z472" s="26"/>
      <c r="AA472" s="26"/>
      <c r="AB472" s="26"/>
      <c r="AC472" s="26"/>
      <c r="AD472" s="26"/>
      <c r="AE472" s="26"/>
      <c r="AF472" s="26"/>
      <c r="AG472" s="26"/>
      <c r="AH472" s="26"/>
    </row>
    <row r="473" spans="1:34" ht="14.5">
      <c r="A473" s="67">
        <v>471</v>
      </c>
      <c r="B473" s="68"/>
      <c r="C473" s="69"/>
      <c r="D473" s="70"/>
      <c r="E473" s="69"/>
      <c r="F473" s="69"/>
      <c r="G473" s="70"/>
      <c r="H473" s="70"/>
      <c r="I473" s="70"/>
      <c r="J473" s="70"/>
      <c r="K473" s="70"/>
      <c r="L473" s="70"/>
      <c r="M473" s="70"/>
      <c r="N473" s="86"/>
      <c r="O473" s="88"/>
      <c r="P473" s="72"/>
      <c r="Q473" s="73"/>
      <c r="R473" s="72"/>
      <c r="S473" s="73"/>
      <c r="T473" s="73"/>
      <c r="U473" s="74"/>
      <c r="V473" s="26"/>
      <c r="W473" s="26"/>
      <c r="X473" s="26"/>
      <c r="Y473" s="26"/>
      <c r="Z473" s="26"/>
      <c r="AA473" s="26"/>
      <c r="AB473" s="26"/>
      <c r="AC473" s="26"/>
      <c r="AD473" s="26"/>
      <c r="AE473" s="26"/>
      <c r="AF473" s="26"/>
      <c r="AG473" s="26"/>
      <c r="AH473" s="26"/>
    </row>
    <row r="474" spans="1:34" ht="14.5">
      <c r="A474" s="67">
        <v>472</v>
      </c>
      <c r="B474" s="68"/>
      <c r="C474" s="69"/>
      <c r="D474" s="70"/>
      <c r="E474" s="69"/>
      <c r="F474" s="69"/>
      <c r="G474" s="70"/>
      <c r="H474" s="70"/>
      <c r="I474" s="70"/>
      <c r="J474" s="70"/>
      <c r="K474" s="70"/>
      <c r="L474" s="70"/>
      <c r="M474" s="70"/>
      <c r="N474" s="86"/>
      <c r="O474" s="70"/>
      <c r="P474" s="72"/>
      <c r="Q474" s="73"/>
      <c r="R474" s="72"/>
      <c r="S474" s="73"/>
      <c r="T474" s="73"/>
      <c r="U474" s="74"/>
      <c r="V474" s="26"/>
      <c r="W474" s="26"/>
      <c r="X474" s="26"/>
      <c r="Y474" s="26"/>
      <c r="Z474" s="26"/>
      <c r="AA474" s="26"/>
      <c r="AB474" s="26"/>
      <c r="AC474" s="26"/>
      <c r="AD474" s="26"/>
      <c r="AE474" s="26"/>
      <c r="AF474" s="26"/>
      <c r="AG474" s="26"/>
      <c r="AH474" s="26"/>
    </row>
    <row r="475" spans="1:34" ht="14.5">
      <c r="A475" s="67">
        <v>473</v>
      </c>
      <c r="B475" s="68"/>
      <c r="C475" s="69"/>
      <c r="D475" s="70"/>
      <c r="E475" s="69"/>
      <c r="F475" s="69"/>
      <c r="G475" s="70"/>
      <c r="H475" s="70"/>
      <c r="I475" s="70"/>
      <c r="J475" s="70"/>
      <c r="K475" s="70"/>
      <c r="L475" s="70"/>
      <c r="M475" s="70"/>
      <c r="N475" s="86"/>
      <c r="O475" s="88"/>
      <c r="P475" s="72"/>
      <c r="Q475" s="73"/>
      <c r="R475" s="72"/>
      <c r="S475" s="73"/>
      <c r="T475" s="73"/>
      <c r="U475" s="74"/>
      <c r="V475" s="26"/>
      <c r="W475" s="26"/>
      <c r="X475" s="26"/>
      <c r="Y475" s="26"/>
      <c r="Z475" s="26"/>
      <c r="AA475" s="26"/>
      <c r="AB475" s="26"/>
      <c r="AC475" s="26"/>
      <c r="AD475" s="26"/>
      <c r="AE475" s="26"/>
      <c r="AF475" s="26"/>
      <c r="AG475" s="26"/>
      <c r="AH475" s="26"/>
    </row>
    <row r="476" spans="1:34" ht="14.5">
      <c r="A476" s="67">
        <v>474</v>
      </c>
      <c r="B476" s="68"/>
      <c r="C476" s="69"/>
      <c r="D476" s="70"/>
      <c r="E476" s="69"/>
      <c r="F476" s="69"/>
      <c r="G476" s="70"/>
      <c r="H476" s="70"/>
      <c r="I476" s="70"/>
      <c r="J476" s="70"/>
      <c r="K476" s="70"/>
      <c r="L476" s="70"/>
      <c r="M476" s="70"/>
      <c r="N476" s="86"/>
      <c r="O476" s="70"/>
      <c r="P476" s="72"/>
      <c r="Q476" s="73"/>
      <c r="R476" s="72"/>
      <c r="S476" s="73"/>
      <c r="T476" s="73"/>
      <c r="U476" s="74"/>
      <c r="V476" s="26"/>
      <c r="W476" s="26"/>
      <c r="X476" s="26"/>
      <c r="Y476" s="26"/>
      <c r="Z476" s="26"/>
      <c r="AA476" s="26"/>
      <c r="AB476" s="26"/>
      <c r="AC476" s="26"/>
      <c r="AD476" s="26"/>
      <c r="AE476" s="26"/>
      <c r="AF476" s="26"/>
      <c r="AG476" s="26"/>
      <c r="AH476" s="26"/>
    </row>
    <row r="477" spans="1:34" ht="14.5">
      <c r="A477" s="67">
        <v>475</v>
      </c>
      <c r="B477" s="68"/>
      <c r="C477" s="69"/>
      <c r="D477" s="70"/>
      <c r="E477" s="69"/>
      <c r="F477" s="69"/>
      <c r="G477" s="70"/>
      <c r="H477" s="70"/>
      <c r="I477" s="70"/>
      <c r="J477" s="70"/>
      <c r="K477" s="70"/>
      <c r="L477" s="70"/>
      <c r="M477" s="70"/>
      <c r="N477" s="86"/>
      <c r="O477" s="88"/>
      <c r="P477" s="72"/>
      <c r="Q477" s="73"/>
      <c r="R477" s="72"/>
      <c r="S477" s="73"/>
      <c r="T477" s="73"/>
      <c r="U477" s="74"/>
      <c r="V477" s="26"/>
      <c r="W477" s="26"/>
      <c r="X477" s="26"/>
      <c r="Y477" s="26"/>
      <c r="Z477" s="26"/>
      <c r="AA477" s="26"/>
      <c r="AB477" s="26"/>
      <c r="AC477" s="26"/>
      <c r="AD477" s="26"/>
      <c r="AE477" s="26"/>
      <c r="AF477" s="26"/>
      <c r="AG477" s="26"/>
      <c r="AH477" s="26"/>
    </row>
    <row r="478" spans="1:34" ht="14.5">
      <c r="A478" s="67">
        <v>476</v>
      </c>
      <c r="B478" s="68"/>
      <c r="C478" s="69"/>
      <c r="D478" s="70"/>
      <c r="E478" s="69"/>
      <c r="F478" s="69"/>
      <c r="G478" s="70"/>
      <c r="H478" s="70"/>
      <c r="I478" s="70"/>
      <c r="J478" s="70"/>
      <c r="K478" s="70"/>
      <c r="L478" s="70"/>
      <c r="M478" s="70"/>
      <c r="N478" s="86"/>
      <c r="O478" s="88"/>
      <c r="P478" s="72"/>
      <c r="Q478" s="73"/>
      <c r="R478" s="72"/>
      <c r="S478" s="73"/>
      <c r="T478" s="73"/>
      <c r="U478" s="74"/>
      <c r="V478" s="26"/>
      <c r="W478" s="26"/>
      <c r="X478" s="26"/>
      <c r="Y478" s="26"/>
      <c r="Z478" s="26"/>
      <c r="AA478" s="26"/>
      <c r="AB478" s="26"/>
      <c r="AC478" s="26"/>
      <c r="AD478" s="26"/>
      <c r="AE478" s="26"/>
      <c r="AF478" s="26"/>
      <c r="AG478" s="26"/>
      <c r="AH478" s="26"/>
    </row>
    <row r="479" spans="1:34" ht="14.5">
      <c r="A479" s="67">
        <v>477</v>
      </c>
      <c r="B479" s="68"/>
      <c r="C479" s="67" t="str">
        <f t="array" aca="1" ref="C479" ca="1">IFERROR(_xludf.XLOOKUP(D479,master_daerah!B:B,master_daerah!A:A),"")</f>
        <v/>
      </c>
      <c r="D479" s="70"/>
      <c r="E479" s="69"/>
      <c r="F479" s="69"/>
      <c r="G479" s="70"/>
      <c r="H479" s="70"/>
      <c r="I479" s="70"/>
      <c r="J479" s="70"/>
      <c r="K479" s="70"/>
      <c r="L479" s="70"/>
      <c r="M479" s="70"/>
      <c r="N479" s="86"/>
      <c r="O479" s="88"/>
      <c r="P479" s="72"/>
      <c r="R479" s="72"/>
      <c r="S479" s="73"/>
      <c r="T479" s="73"/>
      <c r="U479" s="74"/>
      <c r="V479" s="26"/>
      <c r="W479" s="26"/>
      <c r="X479" s="26"/>
      <c r="Y479" s="26"/>
      <c r="Z479" s="26"/>
      <c r="AA479" s="26"/>
      <c r="AB479" s="26"/>
      <c r="AC479" s="26"/>
      <c r="AD479" s="26"/>
      <c r="AE479" s="26"/>
      <c r="AF479" s="26"/>
      <c r="AG479" s="26"/>
      <c r="AH479" s="26"/>
    </row>
    <row r="480" spans="1:34" ht="14.5">
      <c r="A480" s="67">
        <v>478</v>
      </c>
      <c r="B480" s="68"/>
      <c r="C480" s="67" t="str">
        <f t="array" aca="1" ref="C480" ca="1">IFERROR(_xludf.XLOOKUP(D480,master_daerah!B:B,master_daerah!A:A),"")</f>
        <v/>
      </c>
      <c r="D480" s="70"/>
      <c r="E480" s="69"/>
      <c r="F480" s="69"/>
      <c r="G480" s="70"/>
      <c r="H480" s="70"/>
      <c r="I480" s="70"/>
      <c r="J480" s="70"/>
      <c r="K480" s="70"/>
      <c r="L480" s="70"/>
      <c r="M480" s="70"/>
      <c r="N480" s="86"/>
      <c r="O480" s="88"/>
      <c r="P480" s="72"/>
      <c r="Q480" s="73"/>
      <c r="R480" s="72"/>
      <c r="S480" s="73"/>
      <c r="T480" s="73"/>
      <c r="U480" s="74"/>
      <c r="V480" s="26"/>
      <c r="W480" s="26"/>
      <c r="X480" s="26"/>
      <c r="Y480" s="26"/>
      <c r="Z480" s="26"/>
      <c r="AA480" s="26"/>
      <c r="AB480" s="26"/>
      <c r="AC480" s="26"/>
      <c r="AD480" s="26"/>
      <c r="AE480" s="26"/>
      <c r="AF480" s="26"/>
      <c r="AG480" s="26"/>
      <c r="AH480" s="26"/>
    </row>
    <row r="481" spans="1:34" ht="14.5">
      <c r="A481" s="67">
        <v>479</v>
      </c>
      <c r="B481" s="68"/>
      <c r="C481" s="69"/>
      <c r="D481" s="70"/>
      <c r="E481" s="69"/>
      <c r="F481" s="69"/>
      <c r="G481" s="70"/>
      <c r="H481" s="70"/>
      <c r="I481" s="70"/>
      <c r="J481" s="70"/>
      <c r="K481" s="70"/>
      <c r="L481" s="70"/>
      <c r="M481" s="70"/>
      <c r="N481" s="86"/>
      <c r="O481" s="88"/>
      <c r="P481" s="72"/>
      <c r="Q481" s="73"/>
      <c r="R481" s="72"/>
      <c r="S481" s="73"/>
      <c r="T481" s="73"/>
      <c r="U481" s="74"/>
      <c r="V481" s="26"/>
      <c r="W481" s="26"/>
      <c r="X481" s="26"/>
      <c r="Y481" s="26"/>
      <c r="Z481" s="26"/>
      <c r="AA481" s="26"/>
      <c r="AB481" s="26"/>
      <c r="AC481" s="26"/>
      <c r="AD481" s="26"/>
      <c r="AE481" s="26"/>
      <c r="AF481" s="26"/>
      <c r="AG481" s="26"/>
      <c r="AH481" s="26"/>
    </row>
    <row r="482" spans="1:34" ht="14.5">
      <c r="A482" s="67">
        <v>480</v>
      </c>
      <c r="B482" s="68"/>
      <c r="C482" s="69"/>
      <c r="D482" s="70"/>
      <c r="E482" s="69"/>
      <c r="F482" s="69"/>
      <c r="G482" s="70"/>
      <c r="H482" s="70"/>
      <c r="I482" s="70"/>
      <c r="J482" s="70"/>
      <c r="K482" s="70"/>
      <c r="L482" s="70"/>
      <c r="M482" s="70"/>
      <c r="N482" s="86"/>
      <c r="O482" s="88"/>
      <c r="P482" s="72"/>
      <c r="Q482" s="73"/>
      <c r="R482" s="72"/>
      <c r="S482" s="73"/>
      <c r="T482" s="73"/>
      <c r="U482" s="74"/>
      <c r="V482" s="26"/>
      <c r="W482" s="26"/>
      <c r="X482" s="26"/>
      <c r="Y482" s="26"/>
      <c r="Z482" s="26"/>
      <c r="AA482" s="26"/>
      <c r="AB482" s="26"/>
      <c r="AC482" s="26"/>
      <c r="AD482" s="26"/>
      <c r="AE482" s="26"/>
      <c r="AF482" s="26"/>
      <c r="AG482" s="26"/>
      <c r="AH482" s="26"/>
    </row>
    <row r="483" spans="1:34" ht="14.5">
      <c r="A483" s="67">
        <v>481</v>
      </c>
      <c r="B483" s="68"/>
      <c r="C483" s="69"/>
      <c r="D483" s="70"/>
      <c r="E483" s="69"/>
      <c r="F483" s="69"/>
      <c r="G483" s="70"/>
      <c r="H483" s="70"/>
      <c r="I483" s="70"/>
      <c r="J483" s="70"/>
      <c r="K483" s="70"/>
      <c r="L483" s="70"/>
      <c r="M483" s="70"/>
      <c r="N483" s="86"/>
      <c r="O483" s="88"/>
      <c r="P483" s="72"/>
      <c r="Q483" s="73"/>
      <c r="R483" s="72"/>
      <c r="S483" s="73"/>
      <c r="T483" s="73"/>
      <c r="U483" s="74"/>
      <c r="V483" s="26"/>
      <c r="W483" s="26"/>
      <c r="X483" s="26"/>
      <c r="Y483" s="26"/>
      <c r="Z483" s="26"/>
      <c r="AA483" s="26"/>
      <c r="AB483" s="26"/>
      <c r="AC483" s="26"/>
      <c r="AD483" s="26"/>
      <c r="AE483" s="26"/>
      <c r="AF483" s="26"/>
      <c r="AG483" s="26"/>
      <c r="AH483" s="26"/>
    </row>
    <row r="484" spans="1:34" ht="14.5">
      <c r="A484" s="67">
        <v>482</v>
      </c>
      <c r="B484" s="68"/>
      <c r="C484" s="69"/>
      <c r="D484" s="70"/>
      <c r="E484" s="69"/>
      <c r="F484" s="69"/>
      <c r="G484" s="70"/>
      <c r="H484" s="70"/>
      <c r="I484" s="70"/>
      <c r="J484" s="70"/>
      <c r="K484" s="70"/>
      <c r="L484" s="70"/>
      <c r="M484" s="70"/>
      <c r="N484" s="86"/>
      <c r="O484" s="70"/>
      <c r="P484" s="72"/>
      <c r="Q484" s="73"/>
      <c r="R484" s="72"/>
      <c r="S484" s="73"/>
      <c r="T484" s="73"/>
      <c r="U484" s="74"/>
      <c r="V484" s="26"/>
      <c r="W484" s="26"/>
      <c r="X484" s="26"/>
      <c r="Y484" s="26"/>
      <c r="Z484" s="26"/>
      <c r="AA484" s="26"/>
      <c r="AB484" s="26"/>
      <c r="AC484" s="26"/>
      <c r="AD484" s="26"/>
      <c r="AE484" s="26"/>
      <c r="AF484" s="26"/>
      <c r="AG484" s="26"/>
      <c r="AH484" s="26"/>
    </row>
    <row r="485" spans="1:34" ht="14.5">
      <c r="A485" s="67">
        <v>483</v>
      </c>
      <c r="B485" s="68"/>
      <c r="C485" s="69"/>
      <c r="D485" s="70"/>
      <c r="E485" s="69"/>
      <c r="F485" s="69"/>
      <c r="G485" s="70"/>
      <c r="H485" s="70"/>
      <c r="I485" s="70"/>
      <c r="J485" s="70"/>
      <c r="K485" s="70"/>
      <c r="L485" s="70"/>
      <c r="M485" s="70"/>
      <c r="N485" s="86"/>
      <c r="O485" s="88"/>
      <c r="P485" s="72"/>
      <c r="Q485" s="73"/>
      <c r="R485" s="72"/>
      <c r="S485" s="73"/>
      <c r="T485" s="73"/>
      <c r="U485" s="74"/>
      <c r="V485" s="26"/>
      <c r="W485" s="26"/>
      <c r="X485" s="26"/>
      <c r="Y485" s="26"/>
      <c r="Z485" s="26"/>
      <c r="AA485" s="26"/>
      <c r="AB485" s="26"/>
      <c r="AC485" s="26"/>
      <c r="AD485" s="26"/>
      <c r="AE485" s="26"/>
      <c r="AF485" s="26"/>
      <c r="AG485" s="26"/>
      <c r="AH485" s="26"/>
    </row>
    <row r="486" spans="1:34" ht="14.5">
      <c r="A486" s="67">
        <v>484</v>
      </c>
      <c r="B486" s="68"/>
      <c r="C486" s="69"/>
      <c r="D486" s="70"/>
      <c r="E486" s="69"/>
      <c r="F486" s="69"/>
      <c r="G486" s="70"/>
      <c r="H486" s="70"/>
      <c r="I486" s="70"/>
      <c r="J486" s="70"/>
      <c r="K486" s="70"/>
      <c r="L486" s="70"/>
      <c r="M486" s="70"/>
      <c r="N486" s="86"/>
      <c r="O486" s="88"/>
      <c r="P486" s="72"/>
      <c r="Q486" s="73"/>
      <c r="R486" s="72"/>
      <c r="S486" s="73"/>
      <c r="T486" s="73"/>
      <c r="U486" s="74"/>
      <c r="V486" s="26"/>
      <c r="W486" s="26"/>
      <c r="X486" s="26"/>
      <c r="Y486" s="26"/>
      <c r="Z486" s="26"/>
      <c r="AA486" s="26"/>
      <c r="AB486" s="26"/>
      <c r="AC486" s="26"/>
      <c r="AD486" s="26"/>
      <c r="AE486" s="26"/>
      <c r="AF486" s="26"/>
      <c r="AG486" s="26"/>
      <c r="AH486" s="26"/>
    </row>
    <row r="487" spans="1:34" ht="14.5">
      <c r="A487" s="67">
        <v>485</v>
      </c>
      <c r="B487" s="68"/>
      <c r="C487" s="69"/>
      <c r="D487" s="70"/>
      <c r="E487" s="69"/>
      <c r="F487" s="69"/>
      <c r="G487" s="70"/>
      <c r="H487" s="70"/>
      <c r="I487" s="70"/>
      <c r="J487" s="70"/>
      <c r="K487" s="70"/>
      <c r="L487" s="70"/>
      <c r="M487" s="70"/>
      <c r="N487" s="86"/>
      <c r="O487" s="88"/>
      <c r="P487" s="72"/>
      <c r="Q487" s="73"/>
      <c r="R487" s="72"/>
      <c r="S487" s="73"/>
      <c r="T487" s="73"/>
      <c r="U487" s="74"/>
      <c r="V487" s="26"/>
      <c r="W487" s="26"/>
      <c r="X487" s="26"/>
      <c r="Y487" s="26"/>
      <c r="Z487" s="26"/>
      <c r="AA487" s="26"/>
      <c r="AB487" s="26"/>
      <c r="AC487" s="26"/>
      <c r="AD487" s="26"/>
      <c r="AE487" s="26"/>
      <c r="AF487" s="26"/>
      <c r="AG487" s="26"/>
      <c r="AH487" s="26"/>
    </row>
    <row r="488" spans="1:34" ht="14.5">
      <c r="A488" s="67">
        <v>486</v>
      </c>
      <c r="B488" s="68"/>
      <c r="C488" s="69"/>
      <c r="D488" s="70"/>
      <c r="E488" s="69"/>
      <c r="F488" s="69"/>
      <c r="G488" s="70"/>
      <c r="H488" s="70"/>
      <c r="I488" s="70"/>
      <c r="J488" s="70"/>
      <c r="K488" s="70"/>
      <c r="L488" s="70"/>
      <c r="M488" s="70"/>
      <c r="N488" s="86"/>
      <c r="O488" s="88"/>
      <c r="P488" s="72"/>
      <c r="Q488" s="73"/>
      <c r="R488" s="72"/>
      <c r="S488" s="73"/>
      <c r="T488" s="73"/>
      <c r="U488" s="74"/>
      <c r="V488" s="26"/>
      <c r="W488" s="26"/>
      <c r="X488" s="26"/>
      <c r="Y488" s="26"/>
      <c r="Z488" s="26"/>
      <c r="AA488" s="26"/>
      <c r="AB488" s="26"/>
      <c r="AC488" s="26"/>
      <c r="AD488" s="26"/>
      <c r="AE488" s="26"/>
      <c r="AF488" s="26"/>
      <c r="AG488" s="26"/>
      <c r="AH488" s="26"/>
    </row>
    <row r="489" spans="1:34" ht="14.5">
      <c r="A489" s="67">
        <v>487</v>
      </c>
      <c r="B489" s="68"/>
      <c r="C489" s="69"/>
      <c r="D489" s="70"/>
      <c r="E489" s="69"/>
      <c r="F489" s="69"/>
      <c r="G489" s="70"/>
      <c r="H489" s="70"/>
      <c r="I489" s="70"/>
      <c r="J489" s="70"/>
      <c r="K489" s="70"/>
      <c r="L489" s="70"/>
      <c r="M489" s="70"/>
      <c r="N489" s="86"/>
      <c r="O489" s="70"/>
      <c r="P489" s="72"/>
      <c r="Q489" s="73"/>
      <c r="R489" s="72"/>
      <c r="S489" s="73"/>
      <c r="T489" s="73"/>
      <c r="U489" s="74"/>
      <c r="V489" s="26"/>
      <c r="W489" s="26"/>
      <c r="X489" s="26"/>
      <c r="Y489" s="26"/>
      <c r="Z489" s="26"/>
      <c r="AA489" s="26"/>
      <c r="AB489" s="26"/>
      <c r="AC489" s="26"/>
      <c r="AD489" s="26"/>
      <c r="AE489" s="26"/>
      <c r="AF489" s="26"/>
      <c r="AG489" s="26"/>
      <c r="AH489" s="26"/>
    </row>
    <row r="490" spans="1:34" ht="14.5">
      <c r="A490" s="67">
        <v>488</v>
      </c>
      <c r="B490" s="68"/>
      <c r="C490" s="69"/>
      <c r="D490" s="70"/>
      <c r="E490" s="69"/>
      <c r="F490" s="69"/>
      <c r="G490" s="70"/>
      <c r="H490" s="70"/>
      <c r="I490" s="70"/>
      <c r="J490" s="70"/>
      <c r="K490" s="70"/>
      <c r="L490" s="70"/>
      <c r="M490" s="70"/>
      <c r="N490" s="86"/>
      <c r="O490" s="88"/>
      <c r="P490" s="72"/>
      <c r="Q490" s="73"/>
      <c r="R490" s="72"/>
      <c r="S490" s="70"/>
      <c r="T490" s="70"/>
      <c r="U490" s="74"/>
      <c r="V490" s="26"/>
      <c r="W490" s="26"/>
      <c r="X490" s="26"/>
      <c r="Y490" s="26"/>
      <c r="Z490" s="26"/>
      <c r="AA490" s="26"/>
      <c r="AB490" s="26"/>
      <c r="AC490" s="26"/>
      <c r="AD490" s="26"/>
      <c r="AE490" s="26"/>
      <c r="AF490" s="26"/>
      <c r="AG490" s="26"/>
      <c r="AH490" s="26"/>
    </row>
    <row r="491" spans="1:34" ht="14.5">
      <c r="A491" s="67">
        <v>489</v>
      </c>
      <c r="B491" s="68"/>
      <c r="C491" s="69"/>
      <c r="D491" s="70"/>
      <c r="E491" s="69"/>
      <c r="F491" s="69"/>
      <c r="G491" s="70"/>
      <c r="H491" s="70"/>
      <c r="I491" s="70"/>
      <c r="J491" s="70"/>
      <c r="K491" s="70"/>
      <c r="L491" s="70"/>
      <c r="M491" s="70"/>
      <c r="N491" s="86"/>
      <c r="O491" s="70"/>
      <c r="P491" s="72"/>
      <c r="Q491" s="73"/>
      <c r="R491" s="72"/>
      <c r="S491" s="73"/>
      <c r="T491" s="73"/>
      <c r="U491" s="74"/>
      <c r="V491" s="26"/>
      <c r="W491" s="26"/>
      <c r="X491" s="26"/>
      <c r="Y491" s="26"/>
      <c r="Z491" s="26"/>
      <c r="AA491" s="26"/>
      <c r="AB491" s="26"/>
      <c r="AC491" s="26"/>
      <c r="AD491" s="26"/>
      <c r="AE491" s="26"/>
      <c r="AF491" s="26"/>
      <c r="AG491" s="26"/>
      <c r="AH491" s="26"/>
    </row>
    <row r="492" spans="1:34" ht="14.5">
      <c r="A492" s="67">
        <v>490</v>
      </c>
      <c r="B492" s="68"/>
      <c r="C492" s="69"/>
      <c r="D492" s="70"/>
      <c r="E492" s="69"/>
      <c r="F492" s="69"/>
      <c r="G492" s="70"/>
      <c r="H492" s="70"/>
      <c r="I492" s="70"/>
      <c r="J492" s="70"/>
      <c r="K492" s="70"/>
      <c r="L492" s="70"/>
      <c r="M492" s="70"/>
      <c r="N492" s="86"/>
      <c r="O492" s="70"/>
      <c r="P492" s="72"/>
      <c r="Q492" s="73"/>
      <c r="R492" s="72"/>
      <c r="S492" s="73"/>
      <c r="T492" s="73"/>
      <c r="U492" s="74"/>
      <c r="V492" s="26"/>
      <c r="W492" s="26"/>
      <c r="X492" s="26"/>
      <c r="Y492" s="26"/>
      <c r="Z492" s="26"/>
      <c r="AA492" s="26"/>
      <c r="AB492" s="26"/>
      <c r="AC492" s="26"/>
      <c r="AD492" s="26"/>
      <c r="AE492" s="26"/>
      <c r="AF492" s="26"/>
      <c r="AG492" s="26"/>
      <c r="AH492" s="26"/>
    </row>
    <row r="493" spans="1:34" ht="14.5">
      <c r="A493" s="67">
        <v>491</v>
      </c>
      <c r="B493" s="68"/>
      <c r="C493" s="69"/>
      <c r="D493" s="70"/>
      <c r="E493" s="69"/>
      <c r="F493" s="69"/>
      <c r="G493" s="70"/>
      <c r="H493" s="70"/>
      <c r="I493" s="70"/>
      <c r="J493" s="70"/>
      <c r="K493" s="70"/>
      <c r="L493" s="70"/>
      <c r="M493" s="70"/>
      <c r="N493" s="86"/>
      <c r="O493" s="88"/>
      <c r="P493" s="72"/>
      <c r="Q493" s="73"/>
      <c r="R493" s="72"/>
      <c r="S493" s="70"/>
      <c r="T493" s="70"/>
      <c r="U493" s="74"/>
      <c r="V493" s="26"/>
      <c r="W493" s="26"/>
      <c r="X493" s="26"/>
      <c r="Y493" s="26"/>
      <c r="Z493" s="26"/>
      <c r="AA493" s="26"/>
      <c r="AB493" s="26"/>
      <c r="AC493" s="26"/>
      <c r="AD493" s="26"/>
      <c r="AE493" s="26"/>
      <c r="AF493" s="26"/>
      <c r="AG493" s="26"/>
      <c r="AH493" s="26"/>
    </row>
    <row r="494" spans="1:34" ht="14.5">
      <c r="A494" s="67">
        <v>492</v>
      </c>
      <c r="B494" s="68"/>
      <c r="C494" s="69"/>
      <c r="D494" s="70"/>
      <c r="E494" s="69"/>
      <c r="F494" s="69"/>
      <c r="G494" s="70"/>
      <c r="H494" s="70"/>
      <c r="I494" s="70"/>
      <c r="J494" s="70"/>
      <c r="K494" s="70"/>
      <c r="L494" s="70"/>
      <c r="M494" s="70"/>
      <c r="N494" s="86"/>
      <c r="O494" s="88"/>
      <c r="P494" s="72"/>
      <c r="Q494" s="73"/>
      <c r="R494" s="72"/>
      <c r="S494" s="73"/>
      <c r="T494" s="73"/>
      <c r="U494" s="74"/>
      <c r="V494" s="26"/>
      <c r="W494" s="26"/>
      <c r="X494" s="26"/>
      <c r="Y494" s="26"/>
      <c r="Z494" s="26"/>
      <c r="AA494" s="26"/>
      <c r="AB494" s="26"/>
      <c r="AC494" s="26"/>
      <c r="AD494" s="26"/>
      <c r="AE494" s="26"/>
      <c r="AF494" s="26"/>
      <c r="AG494" s="26"/>
      <c r="AH494" s="26"/>
    </row>
    <row r="495" spans="1:34" ht="14.5">
      <c r="A495" s="67">
        <v>493</v>
      </c>
      <c r="B495" s="68"/>
      <c r="C495" s="69"/>
      <c r="D495" s="70"/>
      <c r="E495" s="69"/>
      <c r="F495" s="69"/>
      <c r="G495" s="70"/>
      <c r="H495" s="70"/>
      <c r="I495" s="70"/>
      <c r="J495" s="70"/>
      <c r="K495" s="70"/>
      <c r="L495" s="70"/>
      <c r="M495" s="70"/>
      <c r="N495" s="86"/>
      <c r="O495" s="88"/>
      <c r="P495" s="72"/>
      <c r="Q495" s="73"/>
      <c r="R495" s="72"/>
      <c r="S495" s="73"/>
      <c r="T495" s="73"/>
      <c r="U495" s="74"/>
      <c r="V495" s="26"/>
      <c r="W495" s="26"/>
      <c r="X495" s="26"/>
      <c r="Y495" s="26"/>
      <c r="Z495" s="26"/>
      <c r="AA495" s="26"/>
      <c r="AB495" s="26"/>
      <c r="AC495" s="26"/>
      <c r="AD495" s="26"/>
      <c r="AE495" s="26"/>
      <c r="AF495" s="26"/>
      <c r="AG495" s="26"/>
      <c r="AH495" s="26"/>
    </row>
    <row r="496" spans="1:34" ht="14.5">
      <c r="A496" s="67">
        <v>494</v>
      </c>
      <c r="B496" s="68"/>
      <c r="C496" s="69"/>
      <c r="D496" s="70"/>
      <c r="E496" s="69"/>
      <c r="F496" s="69"/>
      <c r="G496" s="70"/>
      <c r="H496" s="70"/>
      <c r="I496" s="70"/>
      <c r="J496" s="70"/>
      <c r="K496" s="70"/>
      <c r="L496" s="70"/>
      <c r="M496" s="70"/>
      <c r="N496" s="86"/>
      <c r="O496" s="70"/>
      <c r="P496" s="72"/>
      <c r="Q496" s="73"/>
      <c r="R496" s="72"/>
      <c r="S496" s="73"/>
      <c r="T496" s="73"/>
      <c r="U496" s="74"/>
      <c r="V496" s="26"/>
      <c r="W496" s="26"/>
      <c r="X496" s="26"/>
      <c r="Y496" s="26"/>
      <c r="Z496" s="26"/>
      <c r="AA496" s="26"/>
      <c r="AB496" s="26"/>
      <c r="AC496" s="26"/>
      <c r="AD496" s="26"/>
      <c r="AE496" s="26"/>
      <c r="AF496" s="26"/>
      <c r="AG496" s="26"/>
      <c r="AH496" s="26"/>
    </row>
    <row r="497" spans="1:34" ht="14.5">
      <c r="A497" s="67">
        <v>495</v>
      </c>
      <c r="B497" s="68"/>
      <c r="C497" s="69"/>
      <c r="D497" s="70"/>
      <c r="E497" s="69"/>
      <c r="F497" s="69"/>
      <c r="G497" s="70"/>
      <c r="H497" s="70"/>
      <c r="I497" s="70"/>
      <c r="J497" s="70"/>
      <c r="K497" s="70"/>
      <c r="L497" s="70"/>
      <c r="M497" s="70"/>
      <c r="N497" s="86"/>
      <c r="O497" s="88"/>
      <c r="P497" s="72"/>
      <c r="Q497" s="73"/>
      <c r="R497" s="72"/>
      <c r="S497" s="73"/>
      <c r="T497" s="73"/>
      <c r="U497" s="74"/>
      <c r="V497" s="26"/>
      <c r="W497" s="26"/>
      <c r="X497" s="26"/>
      <c r="Y497" s="26"/>
      <c r="Z497" s="26"/>
      <c r="AA497" s="26"/>
      <c r="AB497" s="26"/>
      <c r="AC497" s="26"/>
      <c r="AD497" s="26"/>
      <c r="AE497" s="26"/>
      <c r="AF497" s="26"/>
      <c r="AG497" s="26"/>
      <c r="AH497" s="26"/>
    </row>
    <row r="498" spans="1:34" ht="14.5">
      <c r="A498" s="67">
        <v>496</v>
      </c>
      <c r="B498" s="68"/>
      <c r="C498" s="69"/>
      <c r="D498" s="70"/>
      <c r="E498" s="69"/>
      <c r="F498" s="69"/>
      <c r="G498" s="70"/>
      <c r="H498" s="70"/>
      <c r="I498" s="70"/>
      <c r="J498" s="70"/>
      <c r="K498" s="70"/>
      <c r="L498" s="70"/>
      <c r="M498" s="70"/>
      <c r="N498" s="86"/>
      <c r="O498" s="88"/>
      <c r="P498" s="72"/>
      <c r="Q498" s="73"/>
      <c r="R498" s="72"/>
      <c r="S498" s="73"/>
      <c r="T498" s="73"/>
      <c r="U498" s="74"/>
      <c r="V498" s="26"/>
      <c r="W498" s="26"/>
      <c r="X498" s="26"/>
      <c r="Y498" s="26"/>
      <c r="Z498" s="26"/>
      <c r="AA498" s="26"/>
      <c r="AB498" s="26"/>
      <c r="AC498" s="26"/>
      <c r="AD498" s="26"/>
      <c r="AE498" s="26"/>
      <c r="AF498" s="26"/>
      <c r="AG498" s="26"/>
      <c r="AH498" s="26"/>
    </row>
    <row r="499" spans="1:34" ht="14.5">
      <c r="A499" s="67">
        <v>497</v>
      </c>
      <c r="B499" s="68"/>
      <c r="C499" s="69"/>
      <c r="D499" s="70"/>
      <c r="E499" s="69"/>
      <c r="F499" s="69"/>
      <c r="G499" s="70"/>
      <c r="H499" s="70"/>
      <c r="I499" s="70"/>
      <c r="J499" s="70"/>
      <c r="K499" s="70"/>
      <c r="L499" s="70"/>
      <c r="M499" s="70"/>
      <c r="N499" s="86"/>
      <c r="O499" s="88"/>
      <c r="P499" s="72"/>
      <c r="Q499" s="73"/>
      <c r="R499" s="72"/>
      <c r="S499" s="73"/>
      <c r="T499" s="73"/>
      <c r="U499" s="74"/>
      <c r="V499" s="26"/>
      <c r="W499" s="26"/>
      <c r="X499" s="26"/>
      <c r="Y499" s="26"/>
      <c r="Z499" s="26"/>
      <c r="AA499" s="26"/>
      <c r="AB499" s="26"/>
      <c r="AC499" s="26"/>
      <c r="AD499" s="26"/>
      <c r="AE499" s="26"/>
      <c r="AF499" s="26"/>
      <c r="AG499" s="26"/>
      <c r="AH499" s="26"/>
    </row>
    <row r="500" spans="1:34" ht="14.5">
      <c r="A500" s="67">
        <v>498</v>
      </c>
      <c r="B500" s="68"/>
      <c r="C500" s="69"/>
      <c r="D500" s="70"/>
      <c r="E500" s="69"/>
      <c r="F500" s="69"/>
      <c r="G500" s="70"/>
      <c r="H500" s="70"/>
      <c r="I500" s="70"/>
      <c r="J500" s="70"/>
      <c r="K500" s="70"/>
      <c r="L500" s="70"/>
      <c r="M500" s="70"/>
      <c r="N500" s="86"/>
      <c r="O500" s="88"/>
      <c r="P500" s="72"/>
      <c r="Q500" s="73"/>
      <c r="R500" s="72"/>
      <c r="S500" s="73"/>
      <c r="T500" s="73"/>
      <c r="U500" s="74"/>
      <c r="V500" s="26"/>
      <c r="W500" s="26"/>
      <c r="X500" s="26"/>
      <c r="Y500" s="26"/>
      <c r="Z500" s="26"/>
      <c r="AA500" s="26"/>
      <c r="AB500" s="26"/>
      <c r="AC500" s="26"/>
      <c r="AD500" s="26"/>
      <c r="AE500" s="26"/>
      <c r="AF500" s="26"/>
      <c r="AG500" s="26"/>
      <c r="AH500" s="26"/>
    </row>
    <row r="501" spans="1:34" ht="14.5">
      <c r="A501" s="67">
        <v>499</v>
      </c>
      <c r="B501" s="68"/>
      <c r="C501" s="69"/>
      <c r="D501" s="70"/>
      <c r="E501" s="69"/>
      <c r="F501" s="69"/>
      <c r="G501" s="70"/>
      <c r="H501" s="70"/>
      <c r="I501" s="70"/>
      <c r="J501" s="70"/>
      <c r="K501" s="70"/>
      <c r="L501" s="70"/>
      <c r="M501" s="70"/>
      <c r="N501" s="86"/>
      <c r="O501" s="88"/>
      <c r="P501" s="72"/>
      <c r="Q501" s="73"/>
      <c r="R501" s="72"/>
      <c r="S501" s="73"/>
      <c r="T501" s="73"/>
      <c r="U501" s="74"/>
      <c r="V501" s="26"/>
      <c r="W501" s="26"/>
      <c r="X501" s="26"/>
      <c r="Y501" s="26"/>
      <c r="Z501" s="26"/>
      <c r="AA501" s="26"/>
      <c r="AB501" s="26"/>
      <c r="AC501" s="26"/>
      <c r="AD501" s="26"/>
      <c r="AE501" s="26"/>
      <c r="AF501" s="26"/>
      <c r="AG501" s="26"/>
      <c r="AH501" s="26"/>
    </row>
    <row r="502" spans="1:34" ht="14.5">
      <c r="A502" s="67">
        <v>500</v>
      </c>
      <c r="B502" s="68"/>
      <c r="C502" s="69"/>
      <c r="D502" s="70"/>
      <c r="E502" s="69"/>
      <c r="F502" s="69"/>
      <c r="G502" s="70"/>
      <c r="H502" s="70"/>
      <c r="I502" s="70"/>
      <c r="J502" s="70"/>
      <c r="K502" s="70"/>
      <c r="L502" s="70"/>
      <c r="M502" s="70"/>
      <c r="N502" s="86"/>
      <c r="O502" s="97"/>
      <c r="P502" s="72"/>
      <c r="Q502" s="73"/>
      <c r="R502" s="72"/>
      <c r="S502" s="73"/>
      <c r="T502" s="73"/>
      <c r="U502" s="74"/>
      <c r="V502" s="26"/>
      <c r="W502" s="26"/>
      <c r="X502" s="26"/>
      <c r="Y502" s="26"/>
      <c r="Z502" s="26"/>
      <c r="AA502" s="26"/>
      <c r="AB502" s="26"/>
      <c r="AC502" s="26"/>
      <c r="AD502" s="26"/>
      <c r="AE502" s="26"/>
      <c r="AF502" s="26"/>
      <c r="AG502" s="26"/>
      <c r="AH502" s="26"/>
    </row>
    <row r="503" spans="1:34" ht="14.5">
      <c r="A503" s="67">
        <v>501</v>
      </c>
      <c r="B503" s="68"/>
      <c r="C503" s="69"/>
      <c r="D503" s="70"/>
      <c r="E503" s="69"/>
      <c r="F503" s="69"/>
      <c r="G503" s="70"/>
      <c r="H503" s="70"/>
      <c r="I503" s="70"/>
      <c r="J503" s="70"/>
      <c r="K503" s="70"/>
      <c r="L503" s="70"/>
      <c r="M503" s="70"/>
      <c r="N503" s="86"/>
      <c r="O503" s="88"/>
      <c r="P503" s="72"/>
      <c r="Q503" s="73"/>
      <c r="R503" s="72"/>
      <c r="S503" s="73"/>
      <c r="T503" s="73"/>
      <c r="U503" s="74"/>
      <c r="V503" s="26"/>
      <c r="W503" s="26"/>
      <c r="X503" s="26"/>
      <c r="Y503" s="26"/>
      <c r="Z503" s="26"/>
      <c r="AA503" s="26"/>
      <c r="AB503" s="26"/>
      <c r="AC503" s="26"/>
      <c r="AD503" s="26"/>
      <c r="AE503" s="26"/>
      <c r="AF503" s="26"/>
      <c r="AG503" s="26"/>
      <c r="AH503" s="26"/>
    </row>
    <row r="504" spans="1:34" ht="14.5">
      <c r="A504" s="67">
        <v>502</v>
      </c>
      <c r="B504" s="68"/>
      <c r="C504" s="69"/>
      <c r="D504" s="70"/>
      <c r="E504" s="69"/>
      <c r="F504" s="69"/>
      <c r="G504" s="70"/>
      <c r="H504" s="70"/>
      <c r="I504" s="70"/>
      <c r="J504" s="70"/>
      <c r="K504" s="70"/>
      <c r="L504" s="70"/>
      <c r="M504" s="70"/>
      <c r="N504" s="86"/>
      <c r="O504" s="73"/>
      <c r="P504" s="72"/>
      <c r="Q504" s="73"/>
      <c r="R504" s="72"/>
      <c r="S504" s="73"/>
      <c r="T504" s="73"/>
      <c r="U504" s="74"/>
      <c r="V504" s="26"/>
      <c r="W504" s="26"/>
      <c r="X504" s="26"/>
      <c r="Y504" s="26"/>
      <c r="Z504" s="26"/>
      <c r="AA504" s="26"/>
      <c r="AB504" s="26"/>
      <c r="AC504" s="26"/>
      <c r="AD504" s="26"/>
      <c r="AE504" s="26"/>
      <c r="AF504" s="26"/>
      <c r="AG504" s="26"/>
      <c r="AH504" s="26"/>
    </row>
    <row r="505" spans="1:34" ht="14.5">
      <c r="A505" s="67">
        <v>503</v>
      </c>
      <c r="B505" s="68"/>
      <c r="C505" s="69"/>
      <c r="D505" s="70"/>
      <c r="E505" s="69"/>
      <c r="F505" s="69"/>
      <c r="G505" s="70"/>
      <c r="H505" s="70"/>
      <c r="I505" s="70"/>
      <c r="J505" s="70"/>
      <c r="K505" s="70"/>
      <c r="L505" s="70"/>
      <c r="M505" s="70"/>
      <c r="N505" s="86"/>
      <c r="O505" s="88"/>
      <c r="P505" s="72"/>
      <c r="Q505" s="73"/>
      <c r="R505" s="72"/>
      <c r="S505" s="73"/>
      <c r="T505" s="73"/>
      <c r="U505" s="74"/>
      <c r="V505" s="26"/>
      <c r="W505" s="26"/>
      <c r="X505" s="26"/>
      <c r="Y505" s="26"/>
      <c r="Z505" s="26"/>
      <c r="AA505" s="26"/>
      <c r="AB505" s="26"/>
      <c r="AC505" s="26"/>
      <c r="AD505" s="26"/>
      <c r="AE505" s="26"/>
      <c r="AF505" s="26"/>
      <c r="AG505" s="26"/>
      <c r="AH505" s="26"/>
    </row>
    <row r="506" spans="1:34" ht="14.5">
      <c r="A506" s="67">
        <v>504</v>
      </c>
      <c r="B506" s="68"/>
      <c r="C506" s="69"/>
      <c r="D506" s="70"/>
      <c r="E506" s="69"/>
      <c r="F506" s="69"/>
      <c r="G506" s="70"/>
      <c r="H506" s="70"/>
      <c r="I506" s="70"/>
      <c r="J506" s="70"/>
      <c r="K506" s="70"/>
      <c r="L506" s="70"/>
      <c r="M506" s="70"/>
      <c r="N506" s="86"/>
      <c r="O506" s="88"/>
      <c r="P506" s="72"/>
      <c r="Q506" s="73"/>
      <c r="R506" s="72"/>
      <c r="S506" s="73"/>
      <c r="T506" s="73"/>
      <c r="U506" s="74"/>
      <c r="V506" s="26"/>
      <c r="W506" s="26"/>
      <c r="X506" s="26"/>
      <c r="Y506" s="26"/>
      <c r="Z506" s="26"/>
      <c r="AA506" s="26"/>
      <c r="AB506" s="26"/>
      <c r="AC506" s="26"/>
      <c r="AD506" s="26"/>
      <c r="AE506" s="26"/>
      <c r="AF506" s="26"/>
      <c r="AG506" s="26"/>
      <c r="AH506" s="26"/>
    </row>
    <row r="507" spans="1:34" ht="14.5">
      <c r="A507" s="67">
        <v>505</v>
      </c>
      <c r="B507" s="68"/>
      <c r="C507" s="69"/>
      <c r="D507" s="70"/>
      <c r="E507" s="69"/>
      <c r="F507" s="69"/>
      <c r="G507" s="70"/>
      <c r="H507" s="70"/>
      <c r="I507" s="70"/>
      <c r="J507" s="70"/>
      <c r="K507" s="70"/>
      <c r="L507" s="70"/>
      <c r="M507" s="70"/>
      <c r="N507" s="86"/>
      <c r="O507" s="88"/>
      <c r="P507" s="72"/>
      <c r="Q507" s="73"/>
      <c r="R507" s="72"/>
      <c r="S507" s="73"/>
      <c r="T507" s="73"/>
      <c r="U507" s="74"/>
      <c r="V507" s="26"/>
      <c r="W507" s="26"/>
      <c r="X507" s="26"/>
      <c r="Y507" s="26"/>
      <c r="Z507" s="26"/>
      <c r="AA507" s="26"/>
      <c r="AB507" s="26"/>
      <c r="AC507" s="26"/>
      <c r="AD507" s="26"/>
      <c r="AE507" s="26"/>
      <c r="AF507" s="26"/>
      <c r="AG507" s="26"/>
      <c r="AH507" s="26"/>
    </row>
    <row r="508" spans="1:34" ht="14.5">
      <c r="A508" s="67">
        <v>506</v>
      </c>
      <c r="B508" s="68"/>
      <c r="C508" s="69"/>
      <c r="D508" s="70"/>
      <c r="E508" s="69"/>
      <c r="F508" s="69"/>
      <c r="G508" s="70"/>
      <c r="H508" s="70"/>
      <c r="I508" s="70"/>
      <c r="J508" s="70"/>
      <c r="K508" s="70"/>
      <c r="L508" s="70"/>
      <c r="M508" s="70"/>
      <c r="N508" s="86"/>
      <c r="O508" s="88"/>
      <c r="P508" s="72"/>
      <c r="Q508" s="73"/>
      <c r="R508" s="72"/>
      <c r="S508" s="73"/>
      <c r="T508" s="73"/>
      <c r="U508" s="74"/>
      <c r="V508" s="26"/>
      <c r="W508" s="26"/>
      <c r="X508" s="26"/>
      <c r="Y508" s="26"/>
      <c r="Z508" s="26"/>
      <c r="AA508" s="26"/>
      <c r="AB508" s="26"/>
      <c r="AC508" s="26"/>
      <c r="AD508" s="26"/>
      <c r="AE508" s="26"/>
      <c r="AF508" s="26"/>
      <c r="AG508" s="26"/>
      <c r="AH508" s="26"/>
    </row>
    <row r="509" spans="1:34" ht="14.5">
      <c r="A509" s="67">
        <v>507</v>
      </c>
      <c r="B509" s="68"/>
      <c r="C509" s="69"/>
      <c r="D509" s="70"/>
      <c r="E509" s="69"/>
      <c r="F509" s="69"/>
      <c r="G509" s="70"/>
      <c r="H509" s="70"/>
      <c r="I509" s="70"/>
      <c r="J509" s="70"/>
      <c r="K509" s="70"/>
      <c r="L509" s="70"/>
      <c r="M509" s="70"/>
      <c r="N509" s="86"/>
      <c r="O509" s="88"/>
      <c r="P509" s="72"/>
      <c r="Q509" s="73"/>
      <c r="R509" s="72"/>
      <c r="S509" s="73"/>
      <c r="T509" s="73"/>
      <c r="U509" s="74"/>
      <c r="V509" s="26"/>
      <c r="W509" s="26"/>
      <c r="X509" s="26"/>
      <c r="Y509" s="26"/>
      <c r="Z509" s="26"/>
      <c r="AA509" s="26"/>
      <c r="AB509" s="26"/>
      <c r="AC509" s="26"/>
      <c r="AD509" s="26"/>
      <c r="AE509" s="26"/>
      <c r="AF509" s="26"/>
      <c r="AG509" s="26"/>
      <c r="AH509" s="26"/>
    </row>
    <row r="510" spans="1:34" ht="14.5">
      <c r="A510" s="67">
        <v>508</v>
      </c>
      <c r="B510" s="68"/>
      <c r="C510" s="69"/>
      <c r="D510" s="70"/>
      <c r="E510" s="69"/>
      <c r="F510" s="69"/>
      <c r="G510" s="70"/>
      <c r="H510" s="70"/>
      <c r="I510" s="70"/>
      <c r="J510" s="70"/>
      <c r="K510" s="70"/>
      <c r="L510" s="70"/>
      <c r="M510" s="70"/>
      <c r="N510" s="86"/>
      <c r="O510" s="70"/>
      <c r="P510" s="72"/>
      <c r="Q510" s="73"/>
      <c r="R510" s="72"/>
      <c r="S510" s="73"/>
      <c r="T510" s="73"/>
      <c r="U510" s="74"/>
      <c r="V510" s="26"/>
      <c r="W510" s="26"/>
      <c r="X510" s="26"/>
      <c r="Y510" s="26"/>
      <c r="Z510" s="26"/>
      <c r="AA510" s="26"/>
      <c r="AB510" s="26"/>
      <c r="AC510" s="26"/>
      <c r="AD510" s="26"/>
      <c r="AE510" s="26"/>
      <c r="AF510" s="26"/>
      <c r="AG510" s="26"/>
      <c r="AH510" s="26"/>
    </row>
    <row r="511" spans="1:34" ht="14.5">
      <c r="A511" s="67">
        <v>509</v>
      </c>
      <c r="B511" s="68"/>
      <c r="C511" s="69"/>
      <c r="D511" s="70"/>
      <c r="E511" s="69"/>
      <c r="F511" s="69"/>
      <c r="G511" s="70"/>
      <c r="H511" s="70"/>
      <c r="I511" s="70"/>
      <c r="J511" s="70"/>
      <c r="K511" s="70"/>
      <c r="L511" s="70"/>
      <c r="M511" s="70"/>
      <c r="N511" s="86"/>
      <c r="O511" s="88"/>
      <c r="P511" s="72"/>
      <c r="Q511" s="73"/>
      <c r="R511" s="72"/>
      <c r="S511" s="73"/>
      <c r="T511" s="73"/>
      <c r="U511" s="74"/>
      <c r="V511" s="26"/>
      <c r="W511" s="26"/>
      <c r="X511" s="26"/>
      <c r="Y511" s="26"/>
      <c r="Z511" s="26"/>
      <c r="AA511" s="26"/>
      <c r="AB511" s="26"/>
      <c r="AC511" s="26"/>
      <c r="AD511" s="26"/>
      <c r="AE511" s="26"/>
      <c r="AF511" s="26"/>
      <c r="AG511" s="26"/>
      <c r="AH511" s="26"/>
    </row>
    <row r="512" spans="1:34" ht="14.5">
      <c r="A512" s="67">
        <v>510</v>
      </c>
      <c r="B512" s="68"/>
      <c r="C512" s="69"/>
      <c r="D512" s="70"/>
      <c r="E512" s="69"/>
      <c r="F512" s="69"/>
      <c r="G512" s="70"/>
      <c r="H512" s="70"/>
      <c r="I512" s="70"/>
      <c r="J512" s="70"/>
      <c r="K512" s="70"/>
      <c r="L512" s="70"/>
      <c r="M512" s="70"/>
      <c r="N512" s="86"/>
      <c r="O512" s="88"/>
      <c r="P512" s="72"/>
      <c r="Q512" s="73"/>
      <c r="R512" s="72"/>
      <c r="S512" s="73"/>
      <c r="T512" s="73"/>
      <c r="U512" s="74"/>
      <c r="V512" s="26"/>
      <c r="W512" s="26"/>
      <c r="X512" s="26"/>
      <c r="Y512" s="26"/>
      <c r="Z512" s="26"/>
      <c r="AA512" s="26"/>
      <c r="AB512" s="26"/>
      <c r="AC512" s="26"/>
      <c r="AD512" s="26"/>
      <c r="AE512" s="26"/>
      <c r="AF512" s="26"/>
      <c r="AG512" s="26"/>
      <c r="AH512" s="26"/>
    </row>
    <row r="513" spans="1:34" ht="14.5">
      <c r="A513" s="67">
        <v>511</v>
      </c>
      <c r="B513" s="68"/>
      <c r="C513" s="69"/>
      <c r="D513" s="70"/>
      <c r="E513" s="69"/>
      <c r="F513" s="69"/>
      <c r="G513" s="70"/>
      <c r="H513" s="70"/>
      <c r="I513" s="70"/>
      <c r="J513" s="70"/>
      <c r="K513" s="70"/>
      <c r="L513" s="70"/>
      <c r="M513" s="70"/>
      <c r="N513" s="86"/>
      <c r="O513" s="70"/>
      <c r="P513" s="72"/>
      <c r="Q513" s="73"/>
      <c r="R513" s="72"/>
      <c r="S513" s="73"/>
      <c r="T513" s="73"/>
      <c r="U513" s="74"/>
      <c r="V513" s="26"/>
      <c r="W513" s="26"/>
      <c r="X513" s="26"/>
      <c r="Y513" s="26"/>
      <c r="Z513" s="26"/>
      <c r="AA513" s="26"/>
      <c r="AB513" s="26"/>
      <c r="AC513" s="26"/>
      <c r="AD513" s="26"/>
      <c r="AE513" s="26"/>
      <c r="AF513" s="26"/>
      <c r="AG513" s="26"/>
      <c r="AH513" s="26"/>
    </row>
    <row r="514" spans="1:34" ht="14.5">
      <c r="A514" s="67">
        <v>512</v>
      </c>
      <c r="B514" s="68"/>
      <c r="C514" s="69"/>
      <c r="D514" s="70"/>
      <c r="E514" s="69"/>
      <c r="F514" s="69"/>
      <c r="G514" s="70"/>
      <c r="H514" s="70"/>
      <c r="I514" s="70"/>
      <c r="J514" s="70"/>
      <c r="K514" s="70"/>
      <c r="L514" s="70"/>
      <c r="M514" s="70"/>
      <c r="N514" s="86"/>
      <c r="O514" s="88"/>
      <c r="P514" s="72"/>
      <c r="Q514" s="73"/>
      <c r="R514" s="72"/>
      <c r="S514" s="73"/>
      <c r="T514" s="73"/>
      <c r="U514" s="74"/>
      <c r="V514" s="26"/>
      <c r="W514" s="26"/>
      <c r="X514" s="26"/>
      <c r="Y514" s="26"/>
      <c r="Z514" s="26"/>
      <c r="AA514" s="26"/>
      <c r="AB514" s="26"/>
      <c r="AC514" s="26"/>
      <c r="AD514" s="26"/>
      <c r="AE514" s="26"/>
      <c r="AF514" s="26"/>
      <c r="AG514" s="26"/>
      <c r="AH514" s="26"/>
    </row>
    <row r="515" spans="1:34" ht="14.5">
      <c r="A515" s="67">
        <v>513</v>
      </c>
      <c r="B515" s="68"/>
      <c r="C515" s="69"/>
      <c r="D515" s="70"/>
      <c r="E515" s="69"/>
      <c r="F515" s="69"/>
      <c r="G515" s="70"/>
      <c r="H515" s="70"/>
      <c r="I515" s="70"/>
      <c r="J515" s="70"/>
      <c r="K515" s="70"/>
      <c r="L515" s="70"/>
      <c r="M515" s="70"/>
      <c r="N515" s="86"/>
      <c r="O515" s="88"/>
      <c r="P515" s="72"/>
      <c r="Q515" s="73"/>
      <c r="R515" s="72"/>
      <c r="S515" s="73"/>
      <c r="T515" s="73"/>
      <c r="U515" s="74"/>
      <c r="V515" s="26"/>
      <c r="W515" s="26"/>
      <c r="X515" s="26"/>
      <c r="Y515" s="26"/>
      <c r="Z515" s="26"/>
      <c r="AA515" s="26"/>
      <c r="AB515" s="26"/>
      <c r="AC515" s="26"/>
      <c r="AD515" s="26"/>
      <c r="AE515" s="26"/>
      <c r="AF515" s="26"/>
      <c r="AG515" s="26"/>
      <c r="AH515" s="26"/>
    </row>
    <row r="516" spans="1:34" ht="14.5">
      <c r="A516" s="67">
        <v>514</v>
      </c>
      <c r="B516" s="68"/>
      <c r="C516" s="69"/>
      <c r="D516" s="70"/>
      <c r="E516" s="69"/>
      <c r="F516" s="69"/>
      <c r="G516" s="70"/>
      <c r="H516" s="70"/>
      <c r="I516" s="70"/>
      <c r="J516" s="70"/>
      <c r="K516" s="70"/>
      <c r="L516" s="70"/>
      <c r="M516" s="70"/>
      <c r="N516" s="86"/>
      <c r="O516" s="73"/>
      <c r="P516" s="72"/>
      <c r="Q516" s="73"/>
      <c r="R516" s="72"/>
      <c r="S516" s="73"/>
      <c r="T516" s="73"/>
      <c r="U516" s="74"/>
      <c r="V516" s="26"/>
      <c r="W516" s="26"/>
      <c r="X516" s="26"/>
      <c r="Y516" s="26"/>
      <c r="Z516" s="26"/>
      <c r="AA516" s="26"/>
      <c r="AB516" s="26"/>
      <c r="AC516" s="26"/>
      <c r="AD516" s="26"/>
      <c r="AE516" s="26"/>
      <c r="AF516" s="26"/>
      <c r="AG516" s="26"/>
      <c r="AH516" s="26"/>
    </row>
    <row r="517" spans="1:34" ht="14.5">
      <c r="A517" s="67">
        <v>515</v>
      </c>
      <c r="B517" s="68"/>
      <c r="C517" s="70"/>
      <c r="D517" s="70"/>
      <c r="E517" s="69"/>
      <c r="F517" s="69"/>
      <c r="G517" s="70"/>
      <c r="H517" s="70"/>
      <c r="I517" s="70"/>
      <c r="J517" s="70"/>
      <c r="K517" s="70"/>
      <c r="L517" s="70"/>
      <c r="M517" s="70"/>
      <c r="N517" s="86"/>
      <c r="O517" s="88"/>
      <c r="P517" s="72"/>
      <c r="Q517" s="73"/>
      <c r="R517" s="72"/>
      <c r="S517" s="73"/>
      <c r="T517" s="73"/>
      <c r="U517" s="74"/>
      <c r="V517" s="26"/>
      <c r="W517" s="26"/>
      <c r="X517" s="26"/>
      <c r="Y517" s="26"/>
      <c r="Z517" s="26"/>
      <c r="AA517" s="26"/>
      <c r="AB517" s="26"/>
      <c r="AC517" s="26"/>
      <c r="AD517" s="26"/>
      <c r="AE517" s="26"/>
      <c r="AF517" s="26"/>
      <c r="AG517" s="26"/>
      <c r="AH517" s="26"/>
    </row>
    <row r="518" spans="1:34" ht="14.5">
      <c r="A518" s="67">
        <v>516</v>
      </c>
      <c r="B518" s="68"/>
      <c r="C518" s="69"/>
      <c r="D518" s="70"/>
      <c r="E518" s="69"/>
      <c r="F518" s="69"/>
      <c r="G518" s="70"/>
      <c r="H518" s="70"/>
      <c r="I518" s="70"/>
      <c r="J518" s="70"/>
      <c r="K518" s="70"/>
      <c r="L518" s="70"/>
      <c r="M518" s="70"/>
      <c r="N518" s="70"/>
      <c r="O518" s="70"/>
      <c r="P518" s="72"/>
      <c r="Q518" s="73"/>
      <c r="R518" s="72"/>
      <c r="S518" s="73"/>
      <c r="T518" s="73"/>
      <c r="U518" s="74"/>
      <c r="V518" s="26"/>
      <c r="W518" s="26"/>
      <c r="X518" s="26"/>
      <c r="Y518" s="26"/>
      <c r="Z518" s="26"/>
      <c r="AA518" s="26"/>
      <c r="AB518" s="26"/>
      <c r="AC518" s="26"/>
      <c r="AD518" s="26"/>
      <c r="AE518" s="26"/>
      <c r="AF518" s="26"/>
      <c r="AG518" s="26"/>
      <c r="AH518" s="26"/>
    </row>
    <row r="519" spans="1:34" ht="14.5">
      <c r="A519" s="67">
        <v>517</v>
      </c>
      <c r="B519" s="68"/>
      <c r="C519" s="69"/>
      <c r="D519" s="70"/>
      <c r="E519" s="69"/>
      <c r="F519" s="69"/>
      <c r="G519" s="70"/>
      <c r="H519" s="70"/>
      <c r="I519" s="70"/>
      <c r="J519" s="70"/>
      <c r="K519" s="70"/>
      <c r="L519" s="70"/>
      <c r="M519" s="70"/>
      <c r="N519" s="86"/>
      <c r="O519" s="88"/>
      <c r="P519" s="72"/>
      <c r="Q519" s="73"/>
      <c r="R519" s="72"/>
      <c r="S519" s="73"/>
      <c r="T519" s="73"/>
      <c r="U519" s="74"/>
      <c r="V519" s="26"/>
      <c r="W519" s="26"/>
      <c r="X519" s="26"/>
      <c r="Y519" s="26"/>
      <c r="Z519" s="26"/>
      <c r="AA519" s="26"/>
      <c r="AB519" s="26"/>
      <c r="AC519" s="26"/>
      <c r="AD519" s="26"/>
      <c r="AE519" s="26"/>
      <c r="AF519" s="26"/>
      <c r="AG519" s="26"/>
      <c r="AH519" s="26"/>
    </row>
    <row r="520" spans="1:34" ht="14.5">
      <c r="A520" s="67">
        <v>518</v>
      </c>
      <c r="B520" s="68"/>
      <c r="C520" s="69"/>
      <c r="D520" s="70"/>
      <c r="E520" s="69"/>
      <c r="F520" s="69"/>
      <c r="G520" s="70"/>
      <c r="H520" s="70"/>
      <c r="I520" s="70"/>
      <c r="J520" s="70"/>
      <c r="K520" s="70"/>
      <c r="L520" s="70"/>
      <c r="M520" s="70"/>
      <c r="N520" s="86"/>
      <c r="O520" s="88"/>
      <c r="P520" s="72"/>
      <c r="Q520" s="73"/>
      <c r="R520" s="72"/>
      <c r="S520" s="73"/>
      <c r="T520" s="73"/>
      <c r="U520" s="74"/>
      <c r="V520" s="26"/>
      <c r="W520" s="26"/>
      <c r="X520" s="26"/>
      <c r="Y520" s="26"/>
      <c r="Z520" s="26"/>
      <c r="AA520" s="26"/>
      <c r="AB520" s="26"/>
      <c r="AC520" s="26"/>
      <c r="AD520" s="26"/>
      <c r="AE520" s="26"/>
      <c r="AF520" s="26"/>
      <c r="AG520" s="26"/>
      <c r="AH520" s="26"/>
    </row>
    <row r="521" spans="1:34" ht="14.5">
      <c r="A521" s="67">
        <v>519</v>
      </c>
      <c r="B521" s="68"/>
      <c r="C521" s="69"/>
      <c r="D521" s="70"/>
      <c r="E521" s="69"/>
      <c r="F521" s="69"/>
      <c r="G521" s="70"/>
      <c r="H521" s="70"/>
      <c r="I521" s="70"/>
      <c r="J521" s="70"/>
      <c r="K521" s="70"/>
      <c r="L521" s="70"/>
      <c r="M521" s="70"/>
      <c r="N521" s="86"/>
      <c r="O521" s="88"/>
      <c r="P521" s="72"/>
      <c r="Q521" s="73"/>
      <c r="R521" s="72"/>
      <c r="S521" s="73"/>
      <c r="T521" s="73"/>
      <c r="U521" s="74"/>
      <c r="V521" s="26"/>
      <c r="W521" s="26"/>
      <c r="X521" s="26"/>
      <c r="Y521" s="26"/>
      <c r="Z521" s="26"/>
      <c r="AA521" s="26"/>
      <c r="AB521" s="26"/>
      <c r="AC521" s="26"/>
      <c r="AD521" s="26"/>
      <c r="AE521" s="26"/>
      <c r="AF521" s="26"/>
      <c r="AG521" s="26"/>
      <c r="AH521" s="26"/>
    </row>
    <row r="522" spans="1:34" ht="14.5">
      <c r="A522" s="67">
        <v>520</v>
      </c>
      <c r="B522" s="68"/>
      <c r="C522" s="69"/>
      <c r="D522" s="70"/>
      <c r="E522" s="69"/>
      <c r="F522" s="69"/>
      <c r="G522" s="70"/>
      <c r="H522" s="70"/>
      <c r="I522" s="70"/>
      <c r="J522" s="70"/>
      <c r="K522" s="70"/>
      <c r="L522" s="70"/>
      <c r="M522" s="70"/>
      <c r="N522" s="86"/>
      <c r="O522" s="86"/>
      <c r="P522" s="72"/>
      <c r="Q522" s="73"/>
      <c r="R522" s="72"/>
      <c r="S522" s="73"/>
      <c r="T522" s="73"/>
      <c r="U522" s="74"/>
      <c r="V522" s="26"/>
      <c r="W522" s="26"/>
      <c r="X522" s="26"/>
      <c r="Y522" s="26"/>
      <c r="Z522" s="26"/>
      <c r="AA522" s="26"/>
      <c r="AB522" s="26"/>
      <c r="AC522" s="26"/>
      <c r="AD522" s="26"/>
      <c r="AE522" s="26"/>
      <c r="AF522" s="26"/>
      <c r="AG522" s="26"/>
      <c r="AH522" s="26"/>
    </row>
    <row r="523" spans="1:34" ht="14.5">
      <c r="A523" s="67">
        <v>521</v>
      </c>
      <c r="B523" s="68"/>
      <c r="C523" s="69"/>
      <c r="D523" s="70"/>
      <c r="E523" s="69"/>
      <c r="F523" s="69"/>
      <c r="G523" s="70"/>
      <c r="H523" s="70"/>
      <c r="I523" s="70"/>
      <c r="J523" s="70"/>
      <c r="K523" s="70"/>
      <c r="L523" s="70"/>
      <c r="M523" s="70"/>
      <c r="N523" s="86"/>
      <c r="O523" s="88"/>
      <c r="P523" s="72"/>
      <c r="Q523" s="73"/>
      <c r="R523" s="72"/>
      <c r="S523" s="73"/>
      <c r="T523" s="73"/>
      <c r="U523" s="74"/>
      <c r="V523" s="26"/>
      <c r="W523" s="26"/>
      <c r="X523" s="26"/>
      <c r="Y523" s="26"/>
      <c r="Z523" s="26"/>
      <c r="AA523" s="26"/>
      <c r="AB523" s="26"/>
      <c r="AC523" s="26"/>
      <c r="AD523" s="26"/>
      <c r="AE523" s="26"/>
      <c r="AF523" s="26"/>
      <c r="AG523" s="26"/>
      <c r="AH523" s="26"/>
    </row>
    <row r="524" spans="1:34" ht="14.5">
      <c r="A524" s="67">
        <v>522</v>
      </c>
      <c r="B524" s="68"/>
      <c r="C524" s="69"/>
      <c r="D524" s="70"/>
      <c r="E524" s="69"/>
      <c r="F524" s="69"/>
      <c r="G524" s="70"/>
      <c r="H524" s="70"/>
      <c r="I524" s="70"/>
      <c r="J524" s="70"/>
      <c r="K524" s="70"/>
      <c r="L524" s="70"/>
      <c r="M524" s="70"/>
      <c r="N524" s="86"/>
      <c r="O524" s="88"/>
      <c r="P524" s="72"/>
      <c r="Q524" s="73"/>
      <c r="R524" s="72"/>
      <c r="S524" s="73"/>
      <c r="T524" s="73"/>
      <c r="U524" s="74"/>
      <c r="V524" s="26"/>
      <c r="W524" s="26"/>
      <c r="X524" s="26"/>
      <c r="Y524" s="26"/>
      <c r="Z524" s="26"/>
      <c r="AA524" s="26"/>
      <c r="AB524" s="26"/>
      <c r="AC524" s="26"/>
      <c r="AD524" s="26"/>
      <c r="AE524" s="26"/>
      <c r="AF524" s="26"/>
      <c r="AG524" s="26"/>
      <c r="AH524" s="26"/>
    </row>
    <row r="525" spans="1:34" ht="14.5">
      <c r="A525" s="67">
        <v>523</v>
      </c>
      <c r="B525" s="68"/>
      <c r="C525" s="69"/>
      <c r="D525" s="70"/>
      <c r="E525" s="69"/>
      <c r="F525" s="69"/>
      <c r="G525" s="70"/>
      <c r="H525" s="70"/>
      <c r="I525" s="70"/>
      <c r="J525" s="70"/>
      <c r="K525" s="70"/>
      <c r="L525" s="70"/>
      <c r="M525" s="70"/>
      <c r="N525" s="86"/>
      <c r="O525" s="70"/>
      <c r="P525" s="72"/>
      <c r="Q525" s="73"/>
      <c r="R525" s="72"/>
      <c r="S525" s="73"/>
      <c r="T525" s="73"/>
      <c r="U525" s="74"/>
      <c r="V525" s="26"/>
      <c r="W525" s="26"/>
      <c r="X525" s="26"/>
      <c r="Y525" s="26"/>
      <c r="Z525" s="26"/>
      <c r="AA525" s="26"/>
      <c r="AB525" s="26"/>
      <c r="AC525" s="26"/>
      <c r="AD525" s="26"/>
      <c r="AE525" s="26"/>
      <c r="AF525" s="26"/>
      <c r="AG525" s="26"/>
      <c r="AH525" s="26"/>
    </row>
    <row r="526" spans="1:34" ht="14.5">
      <c r="A526" s="67">
        <v>524</v>
      </c>
      <c r="B526" s="68"/>
      <c r="C526" s="69"/>
      <c r="D526" s="70"/>
      <c r="E526" s="69"/>
      <c r="F526" s="69"/>
      <c r="G526" s="70"/>
      <c r="H526" s="70"/>
      <c r="I526" s="70"/>
      <c r="J526" s="70"/>
      <c r="K526" s="70"/>
      <c r="L526" s="70"/>
      <c r="M526" s="70"/>
      <c r="N526" s="86"/>
      <c r="O526" s="88"/>
      <c r="P526" s="72"/>
      <c r="Q526" s="73"/>
      <c r="R526" s="72"/>
      <c r="S526" s="73"/>
      <c r="T526" s="73"/>
      <c r="U526" s="74"/>
      <c r="V526" s="26"/>
      <c r="W526" s="26"/>
      <c r="X526" s="26"/>
      <c r="Y526" s="26"/>
      <c r="Z526" s="26"/>
      <c r="AA526" s="26"/>
      <c r="AB526" s="26"/>
      <c r="AC526" s="26"/>
      <c r="AD526" s="26"/>
      <c r="AE526" s="26"/>
      <c r="AF526" s="26"/>
      <c r="AG526" s="26"/>
      <c r="AH526" s="26"/>
    </row>
    <row r="527" spans="1:34" ht="14.5">
      <c r="A527" s="67">
        <v>525</v>
      </c>
      <c r="B527" s="68"/>
      <c r="C527" s="69"/>
      <c r="D527" s="70"/>
      <c r="E527" s="69"/>
      <c r="F527" s="69"/>
      <c r="G527" s="70"/>
      <c r="H527" s="70"/>
      <c r="I527" s="70"/>
      <c r="J527" s="70"/>
      <c r="K527" s="70"/>
      <c r="L527" s="70"/>
      <c r="M527" s="70"/>
      <c r="N527" s="86"/>
      <c r="O527" s="88"/>
      <c r="P527" s="72"/>
      <c r="Q527" s="73"/>
      <c r="R527" s="72"/>
      <c r="S527" s="73"/>
      <c r="T527" s="73"/>
      <c r="U527" s="74"/>
      <c r="V527" s="26"/>
      <c r="W527" s="26"/>
      <c r="X527" s="26"/>
      <c r="Y527" s="26"/>
      <c r="Z527" s="26"/>
      <c r="AA527" s="26"/>
      <c r="AB527" s="26"/>
      <c r="AC527" s="26"/>
      <c r="AD527" s="26"/>
      <c r="AE527" s="26"/>
      <c r="AF527" s="26"/>
      <c r="AG527" s="26"/>
      <c r="AH527" s="26"/>
    </row>
    <row r="528" spans="1:34" ht="14.5">
      <c r="A528" s="67">
        <v>526</v>
      </c>
      <c r="B528" s="68"/>
      <c r="C528" s="69"/>
      <c r="D528" s="70"/>
      <c r="E528" s="69"/>
      <c r="F528" s="69"/>
      <c r="G528" s="70"/>
      <c r="H528" s="70"/>
      <c r="I528" s="70"/>
      <c r="J528" s="70"/>
      <c r="K528" s="70"/>
      <c r="L528" s="70"/>
      <c r="M528" s="70"/>
      <c r="N528" s="70"/>
      <c r="O528" s="95"/>
      <c r="P528" s="72"/>
      <c r="Q528" s="73"/>
      <c r="R528" s="72"/>
      <c r="S528" s="73"/>
      <c r="T528" s="73"/>
      <c r="U528" s="74"/>
      <c r="V528" s="26"/>
      <c r="W528" s="26"/>
      <c r="X528" s="26"/>
      <c r="Y528" s="26"/>
      <c r="Z528" s="26"/>
      <c r="AA528" s="26"/>
      <c r="AB528" s="26"/>
      <c r="AC528" s="26"/>
      <c r="AD528" s="26"/>
      <c r="AE528" s="26"/>
      <c r="AF528" s="26"/>
      <c r="AG528" s="26"/>
      <c r="AH528" s="26"/>
    </row>
    <row r="529" spans="1:34" ht="14.5">
      <c r="A529" s="67">
        <v>527</v>
      </c>
      <c r="B529" s="68"/>
      <c r="C529" s="69"/>
      <c r="D529" s="70"/>
      <c r="E529" s="69"/>
      <c r="F529" s="69"/>
      <c r="G529" s="70"/>
      <c r="H529" s="70"/>
      <c r="I529" s="70"/>
      <c r="J529" s="70"/>
      <c r="K529" s="70"/>
      <c r="L529" s="70"/>
      <c r="M529" s="70"/>
      <c r="N529" s="86"/>
      <c r="O529" s="70"/>
      <c r="P529" s="72"/>
      <c r="Q529" s="73"/>
      <c r="R529" s="72"/>
      <c r="S529" s="73"/>
      <c r="T529" s="73"/>
      <c r="U529" s="74"/>
      <c r="V529" s="26"/>
      <c r="W529" s="26"/>
      <c r="X529" s="26"/>
      <c r="Y529" s="26"/>
      <c r="Z529" s="26"/>
      <c r="AA529" s="26"/>
      <c r="AB529" s="26"/>
      <c r="AC529" s="26"/>
      <c r="AD529" s="26"/>
      <c r="AE529" s="26"/>
      <c r="AF529" s="26"/>
      <c r="AG529" s="26"/>
      <c r="AH529" s="26"/>
    </row>
    <row r="530" spans="1:34" ht="14.5">
      <c r="A530" s="67">
        <v>528</v>
      </c>
      <c r="B530" s="68"/>
      <c r="C530" s="69"/>
      <c r="D530" s="70"/>
      <c r="E530" s="69"/>
      <c r="F530" s="69"/>
      <c r="G530" s="70"/>
      <c r="H530" s="70"/>
      <c r="I530" s="70"/>
      <c r="J530" s="70"/>
      <c r="K530" s="70"/>
      <c r="L530" s="70"/>
      <c r="M530" s="70"/>
      <c r="N530" s="86"/>
      <c r="O530" s="88"/>
      <c r="P530" s="72"/>
      <c r="Q530" s="73"/>
      <c r="R530" s="72"/>
      <c r="S530" s="73"/>
      <c r="T530" s="73"/>
      <c r="U530" s="74"/>
      <c r="V530" s="26"/>
      <c r="W530" s="26"/>
      <c r="X530" s="26"/>
      <c r="Y530" s="26"/>
      <c r="Z530" s="26"/>
      <c r="AA530" s="26"/>
      <c r="AB530" s="26"/>
      <c r="AC530" s="26"/>
      <c r="AD530" s="26"/>
      <c r="AE530" s="26"/>
      <c r="AF530" s="26"/>
      <c r="AG530" s="26"/>
      <c r="AH530" s="26"/>
    </row>
    <row r="531" spans="1:34" ht="14.5">
      <c r="A531" s="67">
        <v>529</v>
      </c>
      <c r="B531" s="68"/>
      <c r="C531" s="69"/>
      <c r="D531" s="70"/>
      <c r="E531" s="69"/>
      <c r="F531" s="69"/>
      <c r="G531" s="70"/>
      <c r="H531" s="70"/>
      <c r="I531" s="70"/>
      <c r="J531" s="70"/>
      <c r="K531" s="70"/>
      <c r="L531" s="70"/>
      <c r="M531" s="70"/>
      <c r="N531" s="86"/>
      <c r="O531" s="70"/>
      <c r="P531" s="72"/>
      <c r="Q531" s="73"/>
      <c r="R531" s="72"/>
      <c r="S531" s="73"/>
      <c r="T531" s="73"/>
      <c r="U531" s="74"/>
      <c r="V531" s="26"/>
      <c r="W531" s="26"/>
      <c r="X531" s="26"/>
      <c r="Y531" s="26"/>
      <c r="Z531" s="26"/>
      <c r="AA531" s="26"/>
      <c r="AB531" s="26"/>
      <c r="AC531" s="26"/>
      <c r="AD531" s="26"/>
      <c r="AE531" s="26"/>
      <c r="AF531" s="26"/>
      <c r="AG531" s="26"/>
      <c r="AH531" s="26"/>
    </row>
    <row r="532" spans="1:34" ht="14.5">
      <c r="A532" s="67">
        <v>530</v>
      </c>
      <c r="B532" s="68"/>
      <c r="C532" s="69"/>
      <c r="D532" s="70"/>
      <c r="E532" s="69"/>
      <c r="F532" s="69"/>
      <c r="G532" s="70"/>
      <c r="H532" s="70"/>
      <c r="I532" s="70"/>
      <c r="J532" s="70"/>
      <c r="K532" s="70"/>
      <c r="L532" s="70"/>
      <c r="M532" s="70"/>
      <c r="N532" s="86"/>
      <c r="O532" s="73"/>
      <c r="P532" s="72"/>
      <c r="Q532" s="73"/>
      <c r="R532" s="72"/>
      <c r="S532" s="73"/>
      <c r="T532" s="73"/>
      <c r="U532" s="74"/>
      <c r="V532" s="26"/>
      <c r="W532" s="26"/>
      <c r="X532" s="26"/>
      <c r="Y532" s="26"/>
      <c r="Z532" s="26"/>
      <c r="AA532" s="26"/>
      <c r="AB532" s="26"/>
      <c r="AC532" s="26"/>
      <c r="AD532" s="26"/>
      <c r="AE532" s="26"/>
      <c r="AF532" s="26"/>
      <c r="AG532" s="26"/>
      <c r="AH532" s="26"/>
    </row>
    <row r="533" spans="1:34" ht="14.5">
      <c r="A533" s="67">
        <v>531</v>
      </c>
      <c r="B533" s="68"/>
      <c r="C533" s="69"/>
      <c r="D533" s="70"/>
      <c r="E533" s="69"/>
      <c r="F533" s="69"/>
      <c r="G533" s="70"/>
      <c r="H533" s="70"/>
      <c r="I533" s="70"/>
      <c r="J533" s="70"/>
      <c r="K533" s="70"/>
      <c r="L533" s="70"/>
      <c r="M533" s="70"/>
      <c r="N533" s="86"/>
      <c r="O533" s="88"/>
      <c r="P533" s="72"/>
      <c r="Q533" s="73"/>
      <c r="R533" s="72"/>
      <c r="S533" s="73"/>
      <c r="T533" s="73"/>
      <c r="U533" s="74"/>
      <c r="V533" s="26"/>
      <c r="W533" s="26"/>
      <c r="X533" s="26"/>
      <c r="Y533" s="26"/>
      <c r="Z533" s="26"/>
      <c r="AA533" s="26"/>
      <c r="AB533" s="26"/>
      <c r="AC533" s="26"/>
      <c r="AD533" s="26"/>
      <c r="AE533" s="26"/>
      <c r="AF533" s="26"/>
      <c r="AG533" s="26"/>
      <c r="AH533" s="26"/>
    </row>
    <row r="534" spans="1:34" ht="14.5">
      <c r="A534" s="67">
        <v>532</v>
      </c>
      <c r="B534" s="68"/>
      <c r="C534" s="69"/>
      <c r="D534" s="70"/>
      <c r="E534" s="69"/>
      <c r="F534" s="69"/>
      <c r="G534" s="70"/>
      <c r="H534" s="70"/>
      <c r="I534" s="70"/>
      <c r="J534" s="70"/>
      <c r="K534" s="70"/>
      <c r="L534" s="70"/>
      <c r="M534" s="70"/>
      <c r="N534" s="86"/>
      <c r="O534" s="88"/>
      <c r="P534" s="72"/>
      <c r="Q534" s="73"/>
      <c r="R534" s="72"/>
      <c r="S534" s="73"/>
      <c r="T534" s="73"/>
      <c r="U534" s="74"/>
      <c r="V534" s="26"/>
      <c r="W534" s="26"/>
      <c r="X534" s="26"/>
      <c r="Y534" s="26"/>
      <c r="Z534" s="26"/>
      <c r="AA534" s="26"/>
      <c r="AB534" s="26"/>
      <c r="AC534" s="26"/>
      <c r="AD534" s="26"/>
      <c r="AE534" s="26"/>
      <c r="AF534" s="26"/>
      <c r="AG534" s="26"/>
      <c r="AH534" s="26"/>
    </row>
    <row r="535" spans="1:34" ht="14.5">
      <c r="A535" s="67">
        <v>533</v>
      </c>
      <c r="B535" s="68"/>
      <c r="C535" s="69"/>
      <c r="D535" s="70"/>
      <c r="E535" s="69"/>
      <c r="F535" s="69"/>
      <c r="G535" s="70"/>
      <c r="H535" s="70"/>
      <c r="I535" s="70"/>
      <c r="J535" s="70"/>
      <c r="K535" s="70"/>
      <c r="L535" s="70"/>
      <c r="M535" s="70"/>
      <c r="N535" s="86"/>
      <c r="O535" s="88"/>
      <c r="P535" s="72"/>
      <c r="Q535" s="73"/>
      <c r="R535" s="72"/>
      <c r="S535" s="73"/>
      <c r="T535" s="73"/>
      <c r="U535" s="74"/>
      <c r="V535" s="26"/>
      <c r="W535" s="26"/>
      <c r="X535" s="26"/>
      <c r="Y535" s="26"/>
      <c r="Z535" s="26"/>
      <c r="AA535" s="26"/>
      <c r="AB535" s="26"/>
      <c r="AC535" s="26"/>
      <c r="AD535" s="26"/>
      <c r="AE535" s="26"/>
      <c r="AF535" s="26"/>
      <c r="AG535" s="26"/>
      <c r="AH535" s="26"/>
    </row>
    <row r="536" spans="1:34" ht="14.5">
      <c r="A536" s="67">
        <v>534</v>
      </c>
      <c r="B536" s="68"/>
      <c r="C536" s="69"/>
      <c r="D536" s="70"/>
      <c r="E536" s="69"/>
      <c r="F536" s="69"/>
      <c r="G536" s="70"/>
      <c r="H536" s="70"/>
      <c r="I536" s="70"/>
      <c r="J536" s="70"/>
      <c r="K536" s="70"/>
      <c r="L536" s="70"/>
      <c r="M536" s="70"/>
      <c r="N536" s="86"/>
      <c r="O536" s="70"/>
      <c r="P536" s="72"/>
      <c r="Q536" s="73"/>
      <c r="R536" s="72"/>
      <c r="S536" s="73"/>
      <c r="T536" s="73"/>
      <c r="U536" s="74"/>
      <c r="V536" s="26"/>
      <c r="W536" s="26"/>
      <c r="X536" s="26"/>
      <c r="Y536" s="26"/>
      <c r="Z536" s="26"/>
      <c r="AA536" s="26"/>
      <c r="AB536" s="26"/>
      <c r="AC536" s="26"/>
      <c r="AD536" s="26"/>
      <c r="AE536" s="26"/>
      <c r="AF536" s="26"/>
      <c r="AG536" s="26"/>
      <c r="AH536" s="26"/>
    </row>
    <row r="537" spans="1:34" ht="14.5">
      <c r="A537" s="67">
        <v>535</v>
      </c>
      <c r="B537" s="68"/>
      <c r="C537" s="69"/>
      <c r="D537" s="70"/>
      <c r="E537" s="69"/>
      <c r="F537" s="69"/>
      <c r="G537" s="70"/>
      <c r="H537" s="70"/>
      <c r="I537" s="70"/>
      <c r="J537" s="70"/>
      <c r="K537" s="70"/>
      <c r="L537" s="70"/>
      <c r="M537" s="70"/>
      <c r="N537" s="86"/>
      <c r="O537" s="70"/>
      <c r="P537" s="72"/>
      <c r="Q537" s="73"/>
      <c r="R537" s="72"/>
      <c r="S537" s="73"/>
      <c r="T537" s="73"/>
      <c r="U537" s="74"/>
      <c r="V537" s="26"/>
      <c r="W537" s="26"/>
      <c r="X537" s="26"/>
      <c r="Y537" s="26"/>
      <c r="Z537" s="26"/>
      <c r="AA537" s="26"/>
      <c r="AB537" s="26"/>
      <c r="AC537" s="26"/>
      <c r="AD537" s="26"/>
      <c r="AE537" s="26"/>
      <c r="AF537" s="26"/>
      <c r="AG537" s="26"/>
      <c r="AH537" s="26"/>
    </row>
    <row r="538" spans="1:34" ht="14.5">
      <c r="A538" s="67">
        <v>536</v>
      </c>
      <c r="B538" s="68"/>
      <c r="C538" s="69"/>
      <c r="D538" s="70"/>
      <c r="E538" s="69"/>
      <c r="F538" s="69"/>
      <c r="G538" s="70"/>
      <c r="H538" s="70"/>
      <c r="I538" s="70"/>
      <c r="J538" s="70"/>
      <c r="K538" s="70"/>
      <c r="L538" s="70"/>
      <c r="M538" s="70"/>
      <c r="N538" s="86"/>
      <c r="O538" s="70"/>
      <c r="P538" s="72"/>
      <c r="Q538" s="73"/>
      <c r="R538" s="72"/>
      <c r="S538" s="73"/>
      <c r="T538" s="73"/>
      <c r="U538" s="74"/>
      <c r="V538" s="26"/>
      <c r="W538" s="26"/>
      <c r="X538" s="26"/>
      <c r="Y538" s="26"/>
      <c r="Z538" s="26"/>
      <c r="AA538" s="26"/>
      <c r="AB538" s="26"/>
      <c r="AC538" s="26"/>
      <c r="AD538" s="26"/>
      <c r="AE538" s="26"/>
      <c r="AF538" s="26"/>
      <c r="AG538" s="26"/>
      <c r="AH538" s="26"/>
    </row>
    <row r="539" spans="1:34" ht="14.5">
      <c r="A539" s="67">
        <v>537</v>
      </c>
      <c r="B539" s="68"/>
      <c r="C539" s="69"/>
      <c r="D539" s="70"/>
      <c r="E539" s="69"/>
      <c r="F539" s="69"/>
      <c r="G539" s="70"/>
      <c r="H539" s="70"/>
      <c r="I539" s="70"/>
      <c r="J539" s="70"/>
      <c r="K539" s="70"/>
      <c r="L539" s="70"/>
      <c r="M539" s="70"/>
      <c r="N539" s="86"/>
      <c r="O539" s="88"/>
      <c r="P539" s="72"/>
      <c r="Q539" s="73"/>
      <c r="R539" s="72"/>
      <c r="S539" s="73"/>
      <c r="T539" s="73"/>
      <c r="U539" s="74"/>
      <c r="V539" s="26"/>
      <c r="W539" s="26"/>
      <c r="X539" s="26"/>
      <c r="Y539" s="26"/>
      <c r="Z539" s="26"/>
      <c r="AA539" s="26"/>
      <c r="AB539" s="26"/>
      <c r="AC539" s="26"/>
      <c r="AD539" s="26"/>
      <c r="AE539" s="26"/>
      <c r="AF539" s="26"/>
      <c r="AG539" s="26"/>
      <c r="AH539" s="26"/>
    </row>
    <row r="540" spans="1:34" ht="14.5">
      <c r="A540" s="67">
        <v>538</v>
      </c>
      <c r="B540" s="68"/>
      <c r="C540" s="69"/>
      <c r="D540" s="70"/>
      <c r="E540" s="69"/>
      <c r="F540" s="69"/>
      <c r="G540" s="70"/>
      <c r="H540" s="70"/>
      <c r="I540" s="70"/>
      <c r="J540" s="70"/>
      <c r="K540" s="70"/>
      <c r="L540" s="70"/>
      <c r="M540" s="70"/>
      <c r="N540" s="86"/>
      <c r="O540" s="88"/>
      <c r="P540" s="72"/>
      <c r="Q540" s="73"/>
      <c r="R540" s="72"/>
      <c r="S540" s="73"/>
      <c r="T540" s="73"/>
      <c r="U540" s="74"/>
      <c r="V540" s="26"/>
      <c r="W540" s="26"/>
      <c r="X540" s="26"/>
      <c r="Y540" s="26"/>
      <c r="Z540" s="26"/>
      <c r="AA540" s="26"/>
      <c r="AB540" s="26"/>
      <c r="AC540" s="26"/>
      <c r="AD540" s="26"/>
      <c r="AE540" s="26"/>
      <c r="AF540" s="26"/>
      <c r="AG540" s="26"/>
      <c r="AH540" s="26"/>
    </row>
    <row r="541" spans="1:34" ht="14.5">
      <c r="A541" s="67">
        <v>539</v>
      </c>
      <c r="B541" s="68"/>
      <c r="C541" s="69"/>
      <c r="D541" s="70"/>
      <c r="E541" s="69"/>
      <c r="F541" s="69"/>
      <c r="G541" s="70"/>
      <c r="H541" s="70"/>
      <c r="I541" s="70"/>
      <c r="J541" s="70"/>
      <c r="K541" s="70"/>
      <c r="L541" s="70"/>
      <c r="M541" s="70"/>
      <c r="N541" s="86"/>
      <c r="O541" s="88"/>
      <c r="P541" s="72"/>
      <c r="Q541" s="73"/>
      <c r="R541" s="72"/>
      <c r="S541" s="73"/>
      <c r="T541" s="73"/>
      <c r="U541" s="74"/>
      <c r="V541" s="26"/>
      <c r="W541" s="26"/>
      <c r="X541" s="26"/>
      <c r="Y541" s="26"/>
      <c r="Z541" s="26"/>
      <c r="AA541" s="26"/>
      <c r="AB541" s="26"/>
      <c r="AC541" s="26"/>
      <c r="AD541" s="26"/>
      <c r="AE541" s="26"/>
      <c r="AF541" s="26"/>
      <c r="AG541" s="26"/>
      <c r="AH541" s="26"/>
    </row>
    <row r="542" spans="1:34" ht="14.5">
      <c r="A542" s="67">
        <v>540</v>
      </c>
      <c r="B542" s="68"/>
      <c r="C542" s="69"/>
      <c r="D542" s="70"/>
      <c r="E542" s="69"/>
      <c r="F542" s="69"/>
      <c r="G542" s="70"/>
      <c r="H542" s="70"/>
      <c r="I542" s="70"/>
      <c r="J542" s="70"/>
      <c r="K542" s="70"/>
      <c r="L542" s="70"/>
      <c r="M542" s="70"/>
      <c r="N542" s="86"/>
      <c r="O542" s="88"/>
      <c r="P542" s="72"/>
      <c r="Q542" s="73"/>
      <c r="R542" s="72"/>
      <c r="S542" s="73"/>
      <c r="T542" s="73"/>
      <c r="U542" s="74"/>
      <c r="V542" s="26"/>
      <c r="W542" s="26"/>
      <c r="X542" s="26"/>
      <c r="Y542" s="26"/>
      <c r="Z542" s="26"/>
      <c r="AA542" s="26"/>
      <c r="AB542" s="26"/>
      <c r="AC542" s="26"/>
      <c r="AD542" s="26"/>
      <c r="AE542" s="26"/>
      <c r="AF542" s="26"/>
      <c r="AG542" s="26"/>
      <c r="AH542" s="26"/>
    </row>
    <row r="543" spans="1:34" ht="14.5">
      <c r="A543" s="67">
        <v>541</v>
      </c>
      <c r="B543" s="68"/>
      <c r="C543" s="69"/>
      <c r="D543" s="70"/>
      <c r="E543" s="69"/>
      <c r="F543" s="69"/>
      <c r="G543" s="70"/>
      <c r="H543" s="70"/>
      <c r="I543" s="70"/>
      <c r="J543" s="70"/>
      <c r="K543" s="70"/>
      <c r="L543" s="70"/>
      <c r="M543" s="70"/>
      <c r="N543" s="86"/>
      <c r="O543" s="88"/>
      <c r="P543" s="72"/>
      <c r="Q543" s="73"/>
      <c r="R543" s="72"/>
      <c r="S543" s="73"/>
      <c r="T543" s="73"/>
      <c r="U543" s="74"/>
      <c r="V543" s="26"/>
      <c r="W543" s="26"/>
      <c r="X543" s="26"/>
      <c r="Y543" s="26"/>
      <c r="Z543" s="26"/>
      <c r="AA543" s="26"/>
      <c r="AB543" s="26"/>
      <c r="AC543" s="26"/>
      <c r="AD543" s="26"/>
      <c r="AE543" s="26"/>
      <c r="AF543" s="26"/>
      <c r="AG543" s="26"/>
      <c r="AH543" s="26"/>
    </row>
    <row r="544" spans="1:34" ht="14.5">
      <c r="A544" s="67">
        <v>542</v>
      </c>
      <c r="B544" s="68"/>
      <c r="C544" s="69"/>
      <c r="D544" s="70"/>
      <c r="E544" s="69"/>
      <c r="F544" s="69"/>
      <c r="G544" s="70"/>
      <c r="H544" s="70"/>
      <c r="I544" s="70"/>
      <c r="J544" s="70"/>
      <c r="K544" s="70"/>
      <c r="L544" s="70"/>
      <c r="M544" s="70"/>
      <c r="N544" s="86"/>
      <c r="O544" s="88"/>
      <c r="P544" s="72"/>
      <c r="Q544" s="73"/>
      <c r="R544" s="72"/>
      <c r="S544" s="73"/>
      <c r="T544" s="73"/>
      <c r="U544" s="74"/>
      <c r="V544" s="26"/>
      <c r="W544" s="26"/>
      <c r="X544" s="26"/>
      <c r="Y544" s="26"/>
      <c r="Z544" s="26"/>
      <c r="AA544" s="26"/>
      <c r="AB544" s="26"/>
      <c r="AC544" s="26"/>
      <c r="AD544" s="26"/>
      <c r="AE544" s="26"/>
      <c r="AF544" s="26"/>
      <c r="AG544" s="26"/>
      <c r="AH544" s="26"/>
    </row>
    <row r="545" spans="1:34" ht="14.5">
      <c r="A545" s="67">
        <v>543</v>
      </c>
      <c r="B545" s="68"/>
      <c r="C545" s="69"/>
      <c r="D545" s="70"/>
      <c r="E545" s="69"/>
      <c r="F545" s="69"/>
      <c r="G545" s="70"/>
      <c r="H545" s="70"/>
      <c r="I545" s="70"/>
      <c r="J545" s="70"/>
      <c r="K545" s="70"/>
      <c r="L545" s="70"/>
      <c r="M545" s="70"/>
      <c r="N545" s="86"/>
      <c r="O545" s="88"/>
      <c r="P545" s="72"/>
      <c r="Q545" s="73"/>
      <c r="R545" s="72"/>
      <c r="S545" s="73"/>
      <c r="T545" s="73"/>
      <c r="U545" s="74"/>
      <c r="V545" s="26"/>
      <c r="W545" s="26"/>
      <c r="X545" s="26"/>
      <c r="Y545" s="26"/>
      <c r="Z545" s="26"/>
      <c r="AA545" s="26"/>
      <c r="AB545" s="26"/>
      <c r="AC545" s="26"/>
      <c r="AD545" s="26"/>
      <c r="AE545" s="26"/>
      <c r="AF545" s="26"/>
      <c r="AG545" s="26"/>
      <c r="AH545" s="26"/>
    </row>
    <row r="546" spans="1:34" ht="14.5">
      <c r="A546" s="67">
        <v>544</v>
      </c>
      <c r="B546" s="68"/>
      <c r="C546" s="69"/>
      <c r="D546" s="70"/>
      <c r="E546" s="69"/>
      <c r="F546" s="69"/>
      <c r="G546" s="70"/>
      <c r="H546" s="70"/>
      <c r="I546" s="70"/>
      <c r="J546" s="70"/>
      <c r="K546" s="70"/>
      <c r="L546" s="70"/>
      <c r="M546" s="70"/>
      <c r="N546" s="86"/>
      <c r="O546" s="88"/>
      <c r="P546" s="72"/>
      <c r="Q546" s="73"/>
      <c r="R546" s="72"/>
      <c r="S546" s="73"/>
      <c r="T546" s="73"/>
      <c r="U546" s="74"/>
      <c r="V546" s="26"/>
      <c r="W546" s="26"/>
      <c r="X546" s="26"/>
      <c r="Y546" s="26"/>
      <c r="Z546" s="26"/>
      <c r="AA546" s="26"/>
      <c r="AB546" s="26"/>
      <c r="AC546" s="26"/>
      <c r="AD546" s="26"/>
      <c r="AE546" s="26"/>
      <c r="AF546" s="26"/>
      <c r="AG546" s="26"/>
      <c r="AH546" s="26"/>
    </row>
    <row r="547" spans="1:34" ht="14.5">
      <c r="A547" s="67">
        <v>545</v>
      </c>
      <c r="B547" s="68"/>
      <c r="C547" s="69"/>
      <c r="D547" s="70"/>
      <c r="E547" s="69"/>
      <c r="F547" s="69"/>
      <c r="G547" s="70"/>
      <c r="H547" s="70"/>
      <c r="I547" s="70"/>
      <c r="J547" s="70"/>
      <c r="K547" s="70"/>
      <c r="L547" s="70"/>
      <c r="M547" s="70"/>
      <c r="N547" s="86"/>
      <c r="O547" s="88"/>
      <c r="P547" s="72"/>
      <c r="Q547" s="73"/>
      <c r="R547" s="72"/>
      <c r="S547" s="73"/>
      <c r="T547" s="73"/>
      <c r="U547" s="74"/>
      <c r="V547" s="26"/>
      <c r="W547" s="26"/>
      <c r="X547" s="26"/>
      <c r="Y547" s="26"/>
      <c r="Z547" s="26"/>
      <c r="AA547" s="26"/>
      <c r="AB547" s="26"/>
      <c r="AC547" s="26"/>
      <c r="AD547" s="26"/>
      <c r="AE547" s="26"/>
      <c r="AF547" s="26"/>
      <c r="AG547" s="26"/>
      <c r="AH547" s="26"/>
    </row>
    <row r="548" spans="1:34" ht="14.5">
      <c r="A548" s="67">
        <v>546</v>
      </c>
      <c r="B548" s="68"/>
      <c r="C548" s="69"/>
      <c r="D548" s="70"/>
      <c r="E548" s="69"/>
      <c r="F548" s="69"/>
      <c r="G548" s="70"/>
      <c r="H548" s="70"/>
      <c r="I548" s="70"/>
      <c r="J548" s="70"/>
      <c r="K548" s="70"/>
      <c r="L548" s="70"/>
      <c r="M548" s="70"/>
      <c r="N548" s="86"/>
      <c r="O548" s="88"/>
      <c r="P548" s="72"/>
      <c r="Q548" s="73"/>
      <c r="R548" s="72"/>
      <c r="S548" s="73"/>
      <c r="T548" s="73"/>
      <c r="U548" s="74"/>
      <c r="V548" s="26"/>
      <c r="W548" s="26"/>
      <c r="X548" s="26"/>
      <c r="Y548" s="26"/>
      <c r="Z548" s="26"/>
      <c r="AA548" s="26"/>
      <c r="AB548" s="26"/>
      <c r="AC548" s="26"/>
      <c r="AD548" s="26"/>
      <c r="AE548" s="26"/>
      <c r="AF548" s="26"/>
      <c r="AG548" s="26"/>
      <c r="AH548" s="26"/>
    </row>
    <row r="549" spans="1:34" ht="14.5">
      <c r="A549" s="67">
        <v>547</v>
      </c>
      <c r="B549" s="68"/>
      <c r="C549" s="69"/>
      <c r="D549" s="70"/>
      <c r="E549" s="69"/>
      <c r="F549" s="69"/>
      <c r="G549" s="70"/>
      <c r="H549" s="70"/>
      <c r="I549" s="70"/>
      <c r="J549" s="70"/>
      <c r="K549" s="70"/>
      <c r="L549" s="70"/>
      <c r="M549" s="70"/>
      <c r="N549" s="86"/>
      <c r="O549" s="88"/>
      <c r="P549" s="72"/>
      <c r="Q549" s="73"/>
      <c r="R549" s="72"/>
      <c r="S549" s="73"/>
      <c r="T549" s="73"/>
      <c r="U549" s="74"/>
      <c r="V549" s="26"/>
      <c r="W549" s="26"/>
      <c r="X549" s="26"/>
      <c r="Y549" s="26"/>
      <c r="Z549" s="26"/>
      <c r="AA549" s="26"/>
      <c r="AB549" s="26"/>
      <c r="AC549" s="26"/>
      <c r="AD549" s="26"/>
      <c r="AE549" s="26"/>
      <c r="AF549" s="26"/>
      <c r="AG549" s="26"/>
      <c r="AH549" s="26"/>
    </row>
    <row r="550" spans="1:34" ht="14.5">
      <c r="A550" s="67">
        <v>548</v>
      </c>
      <c r="B550" s="68"/>
      <c r="C550" s="69"/>
      <c r="D550" s="70"/>
      <c r="E550" s="69"/>
      <c r="F550" s="69"/>
      <c r="G550" s="70"/>
      <c r="H550" s="70"/>
      <c r="I550" s="70"/>
      <c r="J550" s="70"/>
      <c r="K550" s="70"/>
      <c r="L550" s="70"/>
      <c r="M550" s="70"/>
      <c r="N550" s="86"/>
      <c r="O550" s="88"/>
      <c r="P550" s="72"/>
      <c r="Q550" s="73"/>
      <c r="R550" s="72"/>
      <c r="S550" s="73"/>
      <c r="T550" s="73"/>
      <c r="U550" s="74"/>
      <c r="V550" s="26"/>
      <c r="W550" s="26"/>
      <c r="X550" s="26"/>
      <c r="Y550" s="26"/>
      <c r="Z550" s="26"/>
      <c r="AA550" s="26"/>
      <c r="AB550" s="26"/>
      <c r="AC550" s="26"/>
      <c r="AD550" s="26"/>
      <c r="AE550" s="26"/>
      <c r="AF550" s="26"/>
      <c r="AG550" s="26"/>
      <c r="AH550" s="26"/>
    </row>
    <row r="551" spans="1:34" ht="14.5">
      <c r="A551" s="67">
        <v>549</v>
      </c>
      <c r="B551" s="68"/>
      <c r="C551" s="69"/>
      <c r="D551" s="70"/>
      <c r="E551" s="69"/>
      <c r="F551" s="69"/>
      <c r="G551" s="70"/>
      <c r="H551" s="70"/>
      <c r="I551" s="70"/>
      <c r="J551" s="70"/>
      <c r="K551" s="70"/>
      <c r="L551" s="70"/>
      <c r="M551" s="70"/>
      <c r="N551" s="86"/>
      <c r="O551" s="88"/>
      <c r="P551" s="72"/>
      <c r="Q551" s="73"/>
      <c r="R551" s="72"/>
      <c r="S551" s="73"/>
      <c r="T551" s="73"/>
      <c r="U551" s="74"/>
      <c r="V551" s="26"/>
      <c r="W551" s="26"/>
      <c r="X551" s="26"/>
      <c r="Y551" s="26"/>
      <c r="Z551" s="26"/>
      <c r="AA551" s="26"/>
      <c r="AB551" s="26"/>
      <c r="AC551" s="26"/>
      <c r="AD551" s="26"/>
      <c r="AE551" s="26"/>
      <c r="AF551" s="26"/>
      <c r="AG551" s="26"/>
      <c r="AH551" s="26"/>
    </row>
    <row r="552" spans="1:34" ht="14.5">
      <c r="A552" s="67">
        <v>550</v>
      </c>
      <c r="B552" s="68"/>
      <c r="C552" s="69"/>
      <c r="D552" s="70"/>
      <c r="E552" s="69"/>
      <c r="F552" s="69"/>
      <c r="G552" s="70"/>
      <c r="H552" s="70"/>
      <c r="I552" s="70"/>
      <c r="J552" s="70"/>
      <c r="K552" s="70"/>
      <c r="L552" s="70"/>
      <c r="M552" s="70"/>
      <c r="N552" s="86"/>
      <c r="O552" s="88"/>
      <c r="P552" s="72"/>
      <c r="Q552" s="73"/>
      <c r="R552" s="72"/>
      <c r="S552" s="73"/>
      <c r="T552" s="73"/>
      <c r="U552" s="74"/>
      <c r="V552" s="26"/>
      <c r="W552" s="26"/>
      <c r="X552" s="26"/>
      <c r="Y552" s="26"/>
      <c r="Z552" s="26"/>
      <c r="AA552" s="26"/>
      <c r="AB552" s="26"/>
      <c r="AC552" s="26"/>
      <c r="AD552" s="26"/>
      <c r="AE552" s="26"/>
      <c r="AF552" s="26"/>
      <c r="AG552" s="26"/>
      <c r="AH552" s="26"/>
    </row>
    <row r="553" spans="1:34" ht="14.5">
      <c r="A553" s="67">
        <v>551</v>
      </c>
      <c r="B553" s="68"/>
      <c r="C553" s="69"/>
      <c r="D553" s="70"/>
      <c r="E553" s="69"/>
      <c r="F553" s="69"/>
      <c r="G553" s="70"/>
      <c r="H553" s="70"/>
      <c r="I553" s="70"/>
      <c r="J553" s="70"/>
      <c r="K553" s="70"/>
      <c r="L553" s="70"/>
      <c r="M553" s="70"/>
      <c r="N553" s="86"/>
      <c r="O553" s="88"/>
      <c r="P553" s="72"/>
      <c r="Q553" s="73"/>
      <c r="R553" s="72"/>
      <c r="S553" s="73"/>
      <c r="T553" s="73"/>
      <c r="U553" s="74"/>
      <c r="V553" s="26"/>
      <c r="W553" s="26"/>
      <c r="X553" s="26"/>
      <c r="Y553" s="26"/>
      <c r="Z553" s="26"/>
      <c r="AA553" s="26"/>
      <c r="AB553" s="26"/>
      <c r="AC553" s="26"/>
      <c r="AD553" s="26"/>
      <c r="AE553" s="26"/>
      <c r="AF553" s="26"/>
      <c r="AG553" s="26"/>
      <c r="AH553" s="26"/>
    </row>
    <row r="554" spans="1:34" ht="14.5">
      <c r="A554" s="67">
        <v>552</v>
      </c>
      <c r="B554" s="68"/>
      <c r="C554" s="69"/>
      <c r="D554" s="70"/>
      <c r="E554" s="69"/>
      <c r="F554" s="69"/>
      <c r="G554" s="70"/>
      <c r="H554" s="70"/>
      <c r="I554" s="70"/>
      <c r="J554" s="70"/>
      <c r="K554" s="70"/>
      <c r="L554" s="70"/>
      <c r="M554" s="70"/>
      <c r="N554" s="99"/>
      <c r="O554" s="70"/>
      <c r="P554" s="72"/>
      <c r="Q554" s="73"/>
      <c r="R554" s="72"/>
      <c r="S554" s="73"/>
      <c r="T554" s="73"/>
      <c r="U554" s="74"/>
      <c r="V554" s="26"/>
      <c r="W554" s="26"/>
      <c r="X554" s="26"/>
      <c r="Y554" s="26"/>
      <c r="Z554" s="26"/>
      <c r="AA554" s="26"/>
      <c r="AB554" s="26"/>
      <c r="AC554" s="26"/>
      <c r="AD554" s="26"/>
      <c r="AE554" s="26"/>
      <c r="AF554" s="26"/>
      <c r="AG554" s="26"/>
      <c r="AH554" s="26"/>
    </row>
    <row r="555" spans="1:34" ht="14.5">
      <c r="A555" s="67">
        <v>553</v>
      </c>
      <c r="B555" s="68"/>
      <c r="C555" s="69"/>
      <c r="D555" s="70"/>
      <c r="E555" s="69"/>
      <c r="F555" s="69"/>
      <c r="G555" s="70"/>
      <c r="H555" s="70"/>
      <c r="I555" s="70"/>
      <c r="J555" s="70"/>
      <c r="K555" s="70"/>
      <c r="L555" s="70"/>
      <c r="M555" s="70"/>
      <c r="N555" s="86"/>
      <c r="O555" s="70"/>
      <c r="P555" s="72"/>
      <c r="Q555" s="73"/>
      <c r="R555" s="72"/>
      <c r="S555" s="73"/>
      <c r="T555" s="73"/>
      <c r="U555" s="74"/>
      <c r="V555" s="26"/>
      <c r="W555" s="26"/>
      <c r="X555" s="26"/>
      <c r="Y555" s="26"/>
      <c r="Z555" s="26"/>
      <c r="AA555" s="26"/>
      <c r="AB555" s="26"/>
      <c r="AC555" s="26"/>
      <c r="AD555" s="26"/>
      <c r="AE555" s="26"/>
      <c r="AF555" s="26"/>
      <c r="AG555" s="26"/>
      <c r="AH555" s="26"/>
    </row>
    <row r="556" spans="1:34" ht="14.5">
      <c r="A556" s="67">
        <v>554</v>
      </c>
      <c r="B556" s="68"/>
      <c r="C556" s="69"/>
      <c r="D556" s="70"/>
      <c r="E556" s="69"/>
      <c r="F556" s="69"/>
      <c r="G556" s="70"/>
      <c r="H556" s="70"/>
      <c r="I556" s="70"/>
      <c r="J556" s="70"/>
      <c r="K556" s="70"/>
      <c r="L556" s="70"/>
      <c r="M556" s="70"/>
      <c r="N556" s="86"/>
      <c r="O556" s="70"/>
      <c r="P556" s="72"/>
      <c r="Q556" s="73"/>
      <c r="R556" s="72"/>
      <c r="S556" s="73"/>
      <c r="T556" s="73"/>
      <c r="U556" s="74"/>
      <c r="V556" s="26"/>
      <c r="W556" s="26"/>
      <c r="X556" s="26"/>
      <c r="Y556" s="26"/>
      <c r="Z556" s="26"/>
      <c r="AA556" s="26"/>
      <c r="AB556" s="26"/>
      <c r="AC556" s="26"/>
      <c r="AD556" s="26"/>
      <c r="AE556" s="26"/>
      <c r="AF556" s="26"/>
      <c r="AG556" s="26"/>
      <c r="AH556" s="26"/>
    </row>
    <row r="557" spans="1:34" ht="14.5">
      <c r="A557" s="67">
        <v>555</v>
      </c>
      <c r="B557" s="68"/>
      <c r="C557" s="69"/>
      <c r="D557" s="70"/>
      <c r="E557" s="69"/>
      <c r="F557" s="69"/>
      <c r="G557" s="70"/>
      <c r="H557" s="70"/>
      <c r="I557" s="70"/>
      <c r="J557" s="70"/>
      <c r="K557" s="70"/>
      <c r="L557" s="70"/>
      <c r="M557" s="70"/>
      <c r="N557" s="86"/>
      <c r="O557" s="88"/>
      <c r="P557" s="72"/>
      <c r="Q557" s="73"/>
      <c r="R557" s="72"/>
      <c r="S557" s="73"/>
      <c r="T557" s="73"/>
      <c r="U557" s="74"/>
      <c r="V557" s="26"/>
      <c r="W557" s="26"/>
      <c r="X557" s="26"/>
      <c r="Y557" s="26"/>
      <c r="Z557" s="26"/>
      <c r="AA557" s="26"/>
      <c r="AB557" s="26"/>
      <c r="AC557" s="26"/>
      <c r="AD557" s="26"/>
      <c r="AE557" s="26"/>
      <c r="AF557" s="26"/>
      <c r="AG557" s="26"/>
      <c r="AH557" s="26"/>
    </row>
    <row r="558" spans="1:34" ht="14.5">
      <c r="A558" s="67">
        <v>556</v>
      </c>
      <c r="B558" s="68"/>
      <c r="C558" s="69"/>
      <c r="D558" s="70"/>
      <c r="E558" s="69"/>
      <c r="F558" s="69"/>
      <c r="G558" s="70"/>
      <c r="H558" s="70"/>
      <c r="I558" s="70"/>
      <c r="J558" s="70"/>
      <c r="K558" s="70"/>
      <c r="L558" s="70"/>
      <c r="M558" s="70"/>
      <c r="N558" s="86"/>
      <c r="O558" s="88"/>
      <c r="P558" s="72"/>
      <c r="Q558" s="73"/>
      <c r="R558" s="72"/>
      <c r="S558" s="73"/>
      <c r="T558" s="73"/>
      <c r="U558" s="74"/>
      <c r="V558" s="26"/>
      <c r="W558" s="26"/>
      <c r="X558" s="26"/>
      <c r="Y558" s="26"/>
      <c r="Z558" s="26"/>
      <c r="AA558" s="26"/>
      <c r="AB558" s="26"/>
      <c r="AC558" s="26"/>
      <c r="AD558" s="26"/>
      <c r="AE558" s="26"/>
      <c r="AF558" s="26"/>
      <c r="AG558" s="26"/>
      <c r="AH558" s="26"/>
    </row>
    <row r="559" spans="1:34" ht="14.5">
      <c r="A559" s="67">
        <v>557</v>
      </c>
      <c r="B559" s="68"/>
      <c r="C559" s="69"/>
      <c r="D559" s="70"/>
      <c r="E559" s="69"/>
      <c r="F559" s="69"/>
      <c r="G559" s="70"/>
      <c r="H559" s="70"/>
      <c r="I559" s="70"/>
      <c r="J559" s="70"/>
      <c r="K559" s="70"/>
      <c r="L559" s="70"/>
      <c r="M559" s="70"/>
      <c r="N559" s="86"/>
      <c r="O559" s="88"/>
      <c r="P559" s="72"/>
      <c r="Q559" s="73"/>
      <c r="R559" s="72"/>
      <c r="S559" s="73"/>
      <c r="T559" s="73"/>
      <c r="U559" s="74"/>
      <c r="V559" s="26"/>
      <c r="W559" s="26"/>
      <c r="X559" s="26"/>
      <c r="Y559" s="26"/>
      <c r="Z559" s="26"/>
      <c r="AA559" s="26"/>
      <c r="AB559" s="26"/>
      <c r="AC559" s="26"/>
      <c r="AD559" s="26"/>
      <c r="AE559" s="26"/>
      <c r="AF559" s="26"/>
      <c r="AG559" s="26"/>
      <c r="AH559" s="26"/>
    </row>
    <row r="560" spans="1:34" ht="14.5">
      <c r="A560" s="67">
        <v>558</v>
      </c>
      <c r="B560" s="68"/>
      <c r="C560" s="69"/>
      <c r="D560" s="70"/>
      <c r="E560" s="69"/>
      <c r="F560" s="69"/>
      <c r="G560" s="70"/>
      <c r="H560" s="70"/>
      <c r="I560" s="70"/>
      <c r="J560" s="70"/>
      <c r="K560" s="70"/>
      <c r="L560" s="70"/>
      <c r="M560" s="70"/>
      <c r="N560" s="86"/>
      <c r="O560" s="70"/>
      <c r="P560" s="72"/>
      <c r="Q560" s="73"/>
      <c r="R560" s="72"/>
      <c r="S560" s="73"/>
      <c r="T560" s="73"/>
      <c r="U560" s="74"/>
      <c r="V560" s="26"/>
      <c r="W560" s="26"/>
      <c r="X560" s="26"/>
      <c r="Y560" s="26"/>
      <c r="Z560" s="26"/>
      <c r="AA560" s="26"/>
      <c r="AB560" s="26"/>
      <c r="AC560" s="26"/>
      <c r="AD560" s="26"/>
      <c r="AE560" s="26"/>
      <c r="AF560" s="26"/>
      <c r="AG560" s="26"/>
      <c r="AH560" s="26"/>
    </row>
    <row r="561" spans="1:34" ht="14.5">
      <c r="A561" s="67">
        <v>559</v>
      </c>
      <c r="B561" s="68"/>
      <c r="C561" s="69"/>
      <c r="D561" s="70"/>
      <c r="E561" s="69"/>
      <c r="F561" s="69"/>
      <c r="G561" s="70"/>
      <c r="H561" s="70"/>
      <c r="I561" s="70"/>
      <c r="J561" s="70"/>
      <c r="K561" s="70"/>
      <c r="L561" s="70"/>
      <c r="M561" s="70"/>
      <c r="N561" s="86"/>
      <c r="O561" s="88"/>
      <c r="P561" s="72"/>
      <c r="Q561" s="73"/>
      <c r="R561" s="72"/>
      <c r="S561" s="73"/>
      <c r="T561" s="73"/>
      <c r="U561" s="74"/>
      <c r="V561" s="26"/>
      <c r="W561" s="26"/>
      <c r="X561" s="26"/>
      <c r="Y561" s="26"/>
      <c r="Z561" s="26"/>
      <c r="AA561" s="26"/>
      <c r="AB561" s="26"/>
      <c r="AC561" s="26"/>
      <c r="AD561" s="26"/>
      <c r="AE561" s="26"/>
      <c r="AF561" s="26"/>
      <c r="AG561" s="26"/>
      <c r="AH561" s="26"/>
    </row>
    <row r="562" spans="1:34" ht="14.5">
      <c r="A562" s="67">
        <v>560</v>
      </c>
      <c r="B562" s="68"/>
      <c r="C562" s="69"/>
      <c r="D562" s="70"/>
      <c r="E562" s="69"/>
      <c r="F562" s="69"/>
      <c r="G562" s="70"/>
      <c r="H562" s="70"/>
      <c r="I562" s="70"/>
      <c r="J562" s="70"/>
      <c r="K562" s="70"/>
      <c r="L562" s="70"/>
      <c r="M562" s="70"/>
      <c r="N562" s="86"/>
      <c r="O562" s="70"/>
      <c r="P562" s="72"/>
      <c r="Q562" s="73"/>
      <c r="R562" s="72"/>
      <c r="S562" s="73"/>
      <c r="T562" s="73"/>
      <c r="U562" s="74"/>
      <c r="V562" s="26"/>
      <c r="W562" s="26"/>
      <c r="X562" s="26"/>
      <c r="Y562" s="26"/>
      <c r="Z562" s="26"/>
      <c r="AA562" s="26"/>
      <c r="AB562" s="26"/>
      <c r="AC562" s="26"/>
      <c r="AD562" s="26"/>
      <c r="AE562" s="26"/>
      <c r="AF562" s="26"/>
      <c r="AG562" s="26"/>
      <c r="AH562" s="26"/>
    </row>
    <row r="563" spans="1:34" ht="14.5">
      <c r="A563" s="67">
        <v>561</v>
      </c>
      <c r="B563" s="68"/>
      <c r="C563" s="69"/>
      <c r="D563" s="70"/>
      <c r="G563" s="22"/>
      <c r="J563" s="22"/>
      <c r="K563" s="70"/>
      <c r="L563" s="70"/>
      <c r="M563" s="9"/>
      <c r="O563" s="38"/>
      <c r="P563" s="72"/>
      <c r="Q563" s="73"/>
      <c r="R563" s="72"/>
      <c r="S563" s="73"/>
      <c r="T563" s="73"/>
      <c r="U563" s="74"/>
      <c r="V563" s="26"/>
      <c r="W563" s="26"/>
      <c r="X563" s="26"/>
      <c r="Y563" s="26"/>
      <c r="Z563" s="26"/>
      <c r="AA563" s="26"/>
      <c r="AB563" s="26"/>
      <c r="AC563" s="26"/>
      <c r="AD563" s="26"/>
      <c r="AE563" s="26"/>
      <c r="AF563" s="26"/>
      <c r="AG563" s="26"/>
      <c r="AH563" s="26"/>
    </row>
    <row r="564" spans="1:34" ht="14.5">
      <c r="A564" s="67">
        <v>562</v>
      </c>
      <c r="B564" s="68"/>
      <c r="C564" s="69"/>
      <c r="D564" s="70"/>
      <c r="E564" s="69"/>
      <c r="F564" s="69"/>
      <c r="G564" s="70"/>
      <c r="H564" s="70"/>
      <c r="I564" s="70"/>
      <c r="J564" s="70"/>
      <c r="K564" s="70"/>
      <c r="L564" s="70"/>
      <c r="M564" s="70"/>
      <c r="N564" s="86"/>
      <c r="O564" s="70"/>
      <c r="P564" s="72"/>
      <c r="Q564" s="73"/>
      <c r="R564" s="72"/>
      <c r="S564" s="73"/>
      <c r="T564" s="73"/>
      <c r="U564" s="74"/>
      <c r="V564" s="26"/>
      <c r="W564" s="26"/>
      <c r="X564" s="26"/>
      <c r="Y564" s="26"/>
      <c r="Z564" s="26"/>
      <c r="AA564" s="26"/>
      <c r="AB564" s="26"/>
      <c r="AC564" s="26"/>
      <c r="AD564" s="26"/>
      <c r="AE564" s="26"/>
      <c r="AF564" s="26"/>
      <c r="AG564" s="26"/>
      <c r="AH564" s="26"/>
    </row>
    <row r="565" spans="1:34" ht="14.5">
      <c r="A565" s="67">
        <v>563</v>
      </c>
      <c r="B565" s="68"/>
      <c r="C565" s="69"/>
      <c r="D565" s="70"/>
      <c r="E565" s="69"/>
      <c r="F565" s="69"/>
      <c r="G565" s="70"/>
      <c r="H565" s="70"/>
      <c r="I565" s="70"/>
      <c r="J565" s="70"/>
      <c r="K565" s="70"/>
      <c r="L565" s="70"/>
      <c r="M565" s="70"/>
      <c r="N565" s="86"/>
      <c r="O565" s="88"/>
      <c r="P565" s="72"/>
      <c r="Q565" s="73"/>
      <c r="R565" s="72"/>
      <c r="S565" s="73"/>
      <c r="T565" s="73"/>
      <c r="U565" s="74"/>
      <c r="V565" s="26"/>
      <c r="W565" s="26"/>
      <c r="X565" s="26"/>
      <c r="Y565" s="26"/>
      <c r="Z565" s="26"/>
      <c r="AA565" s="26"/>
      <c r="AB565" s="26"/>
      <c r="AC565" s="26"/>
      <c r="AD565" s="26"/>
      <c r="AE565" s="26"/>
      <c r="AF565" s="26"/>
      <c r="AG565" s="26"/>
      <c r="AH565" s="26"/>
    </row>
    <row r="566" spans="1:34" ht="14.5">
      <c r="A566" s="67">
        <v>564</v>
      </c>
      <c r="B566" s="68"/>
      <c r="C566" s="69"/>
      <c r="D566" s="70"/>
      <c r="E566" s="69"/>
      <c r="F566" s="69"/>
      <c r="G566" s="70"/>
      <c r="H566" s="70"/>
      <c r="I566" s="70"/>
      <c r="J566" s="70"/>
      <c r="K566" s="70"/>
      <c r="L566" s="70"/>
      <c r="M566" s="70"/>
      <c r="N566" s="86"/>
      <c r="O566" s="70"/>
      <c r="P566" s="72"/>
      <c r="Q566" s="73"/>
      <c r="R566" s="72"/>
      <c r="S566" s="73"/>
      <c r="T566" s="73"/>
      <c r="U566" s="74"/>
      <c r="V566" s="26"/>
      <c r="W566" s="26"/>
      <c r="X566" s="26"/>
      <c r="Y566" s="26"/>
      <c r="Z566" s="26"/>
      <c r="AA566" s="26"/>
      <c r="AB566" s="26"/>
      <c r="AC566" s="26"/>
      <c r="AD566" s="26"/>
      <c r="AE566" s="26"/>
      <c r="AF566" s="26"/>
      <c r="AG566" s="26"/>
      <c r="AH566" s="26"/>
    </row>
    <row r="567" spans="1:34" ht="14.5">
      <c r="A567" s="67">
        <v>565</v>
      </c>
      <c r="B567" s="68"/>
      <c r="C567" s="69"/>
      <c r="D567" s="70"/>
      <c r="E567" s="69"/>
      <c r="F567" s="69"/>
      <c r="G567" s="70"/>
      <c r="H567" s="70"/>
      <c r="I567" s="70"/>
      <c r="J567" s="70"/>
      <c r="K567" s="70"/>
      <c r="L567" s="70"/>
      <c r="M567" s="70"/>
      <c r="N567" s="86"/>
      <c r="O567" s="88"/>
      <c r="P567" s="72"/>
      <c r="Q567" s="73"/>
      <c r="R567" s="72"/>
      <c r="S567" s="73"/>
      <c r="T567" s="73"/>
      <c r="U567" s="74"/>
      <c r="V567" s="26"/>
      <c r="W567" s="26"/>
      <c r="X567" s="26"/>
      <c r="Y567" s="26"/>
      <c r="Z567" s="26"/>
      <c r="AA567" s="26"/>
      <c r="AB567" s="26"/>
      <c r="AC567" s="26"/>
      <c r="AD567" s="26"/>
      <c r="AE567" s="26"/>
      <c r="AF567" s="26"/>
      <c r="AG567" s="26"/>
      <c r="AH567" s="26"/>
    </row>
    <row r="568" spans="1:34" ht="14.5">
      <c r="A568" s="67">
        <v>566</v>
      </c>
      <c r="B568" s="68"/>
      <c r="C568" s="69"/>
      <c r="D568" s="70"/>
      <c r="E568" s="69"/>
      <c r="F568" s="69"/>
      <c r="G568" s="70"/>
      <c r="H568" s="70"/>
      <c r="I568" s="70"/>
      <c r="J568" s="70"/>
      <c r="K568" s="70"/>
      <c r="L568" s="70"/>
      <c r="M568" s="70"/>
      <c r="N568" s="86"/>
      <c r="O568" s="88"/>
      <c r="P568" s="72"/>
      <c r="Q568" s="73"/>
      <c r="R568" s="72"/>
      <c r="S568" s="73"/>
      <c r="T568" s="73"/>
      <c r="U568" s="74"/>
      <c r="V568" s="26"/>
      <c r="W568" s="26"/>
      <c r="X568" s="26"/>
      <c r="Y568" s="26"/>
      <c r="Z568" s="26"/>
      <c r="AA568" s="26"/>
      <c r="AB568" s="26"/>
      <c r="AC568" s="26"/>
      <c r="AD568" s="26"/>
      <c r="AE568" s="26"/>
      <c r="AF568" s="26"/>
      <c r="AG568" s="26"/>
      <c r="AH568" s="26"/>
    </row>
    <row r="569" spans="1:34" ht="14.5">
      <c r="A569" s="67">
        <v>567</v>
      </c>
      <c r="B569" s="68"/>
      <c r="C569" s="69"/>
      <c r="D569" s="70"/>
      <c r="E569" s="69"/>
      <c r="F569" s="69"/>
      <c r="G569" s="70"/>
      <c r="H569" s="70"/>
      <c r="I569" s="70"/>
      <c r="J569" s="70"/>
      <c r="K569" s="70"/>
      <c r="L569" s="70"/>
      <c r="M569" s="70"/>
      <c r="N569" s="86"/>
      <c r="O569" s="88"/>
      <c r="P569" s="72"/>
      <c r="Q569" s="73"/>
      <c r="R569" s="72"/>
      <c r="S569" s="73"/>
      <c r="T569" s="73"/>
      <c r="U569" s="74"/>
      <c r="V569" s="26"/>
      <c r="W569" s="26"/>
      <c r="X569" s="26"/>
      <c r="Y569" s="26"/>
      <c r="Z569" s="26"/>
      <c r="AA569" s="26"/>
      <c r="AB569" s="26"/>
      <c r="AC569" s="26"/>
      <c r="AD569" s="26"/>
      <c r="AE569" s="26"/>
      <c r="AF569" s="26"/>
      <c r="AG569" s="26"/>
      <c r="AH569" s="26"/>
    </row>
    <row r="570" spans="1:34" ht="14.5">
      <c r="A570" s="67">
        <v>568</v>
      </c>
      <c r="B570" s="68"/>
      <c r="C570" s="69"/>
      <c r="D570" s="70"/>
      <c r="E570" s="69"/>
      <c r="F570" s="69"/>
      <c r="G570" s="70"/>
      <c r="H570" s="70"/>
      <c r="I570" s="70"/>
      <c r="J570" s="70"/>
      <c r="K570" s="70"/>
      <c r="L570" s="70"/>
      <c r="M570" s="70"/>
      <c r="N570" s="86"/>
      <c r="O570" s="88"/>
      <c r="P570" s="72"/>
      <c r="Q570" s="73"/>
      <c r="R570" s="72"/>
      <c r="S570" s="73"/>
      <c r="T570" s="73"/>
      <c r="U570" s="74"/>
      <c r="V570" s="26"/>
      <c r="W570" s="26"/>
      <c r="X570" s="26"/>
      <c r="Y570" s="26"/>
      <c r="Z570" s="26"/>
      <c r="AA570" s="26"/>
      <c r="AB570" s="26"/>
      <c r="AC570" s="26"/>
      <c r="AD570" s="26"/>
      <c r="AE570" s="26"/>
      <c r="AF570" s="26"/>
      <c r="AG570" s="26"/>
      <c r="AH570" s="26"/>
    </row>
    <row r="571" spans="1:34" ht="14.5">
      <c r="A571" s="67">
        <v>569</v>
      </c>
      <c r="B571" s="68"/>
      <c r="C571" s="69"/>
      <c r="D571" s="70"/>
      <c r="E571" s="69"/>
      <c r="F571" s="69"/>
      <c r="G571" s="70"/>
      <c r="H571" s="70"/>
      <c r="I571" s="70"/>
      <c r="J571" s="70"/>
      <c r="K571" s="70"/>
      <c r="L571" s="70"/>
      <c r="M571" s="70"/>
      <c r="N571" s="86"/>
      <c r="O571" s="88"/>
      <c r="P571" s="72"/>
      <c r="Q571" s="73"/>
      <c r="R571" s="72"/>
      <c r="S571" s="73"/>
      <c r="T571" s="73"/>
      <c r="U571" s="74"/>
      <c r="V571" s="26"/>
      <c r="W571" s="26"/>
      <c r="X571" s="26"/>
      <c r="Y571" s="26"/>
      <c r="Z571" s="26"/>
      <c r="AA571" s="26"/>
      <c r="AB571" s="26"/>
      <c r="AC571" s="26"/>
      <c r="AD571" s="26"/>
      <c r="AE571" s="26"/>
      <c r="AF571" s="26"/>
      <c r="AG571" s="26"/>
      <c r="AH571" s="26"/>
    </row>
    <row r="572" spans="1:34" ht="14.5">
      <c r="A572" s="67">
        <v>570</v>
      </c>
      <c r="B572" s="68"/>
      <c r="C572" s="69"/>
      <c r="D572" s="70"/>
      <c r="E572" s="69"/>
      <c r="F572" s="69"/>
      <c r="G572" s="70"/>
      <c r="H572" s="70"/>
      <c r="I572" s="70"/>
      <c r="J572" s="70"/>
      <c r="K572" s="70"/>
      <c r="L572" s="70"/>
      <c r="M572" s="70"/>
      <c r="N572" s="86"/>
      <c r="O572" s="88"/>
      <c r="P572" s="72"/>
      <c r="Q572" s="73"/>
      <c r="R572" s="72"/>
      <c r="S572" s="73"/>
      <c r="T572" s="73"/>
      <c r="U572" s="74"/>
      <c r="V572" s="26"/>
      <c r="W572" s="26"/>
      <c r="X572" s="26"/>
      <c r="Y572" s="26"/>
      <c r="Z572" s="26"/>
      <c r="AA572" s="26"/>
      <c r="AB572" s="26"/>
      <c r="AC572" s="26"/>
      <c r="AD572" s="26"/>
      <c r="AE572" s="26"/>
      <c r="AF572" s="26"/>
      <c r="AG572" s="26"/>
      <c r="AH572" s="26"/>
    </row>
    <row r="573" spans="1:34" ht="14.5">
      <c r="A573" s="67">
        <v>571</v>
      </c>
      <c r="B573" s="68"/>
      <c r="C573" s="69"/>
      <c r="D573" s="70"/>
      <c r="E573" s="69"/>
      <c r="F573" s="69"/>
      <c r="G573" s="70"/>
      <c r="H573" s="70"/>
      <c r="I573" s="70"/>
      <c r="J573" s="70"/>
      <c r="K573" s="70"/>
      <c r="L573" s="70"/>
      <c r="M573" s="70"/>
      <c r="N573" s="86"/>
      <c r="O573" s="88"/>
      <c r="P573" s="72"/>
      <c r="Q573" s="73"/>
      <c r="R573" s="72"/>
      <c r="S573" s="73"/>
      <c r="T573" s="73"/>
      <c r="U573" s="74"/>
      <c r="V573" s="26"/>
      <c r="W573" s="26"/>
      <c r="X573" s="26"/>
      <c r="Y573" s="26"/>
      <c r="Z573" s="26"/>
      <c r="AA573" s="26"/>
      <c r="AB573" s="26"/>
      <c r="AC573" s="26"/>
      <c r="AD573" s="26"/>
      <c r="AE573" s="26"/>
      <c r="AF573" s="26"/>
      <c r="AG573" s="26"/>
      <c r="AH573" s="26"/>
    </row>
    <row r="574" spans="1:34" ht="14.5">
      <c r="A574" s="67">
        <v>572</v>
      </c>
      <c r="B574" s="68"/>
      <c r="C574" s="69"/>
      <c r="D574" s="70"/>
      <c r="E574" s="69"/>
      <c r="F574" s="69"/>
      <c r="G574" s="70"/>
      <c r="H574" s="70"/>
      <c r="I574" s="70"/>
      <c r="J574" s="70"/>
      <c r="K574" s="70"/>
      <c r="L574" s="70"/>
      <c r="M574" s="70"/>
      <c r="N574" s="86"/>
      <c r="O574" s="88"/>
      <c r="P574" s="72"/>
      <c r="Q574" s="73"/>
      <c r="R574" s="72"/>
      <c r="S574" s="73"/>
      <c r="T574" s="73"/>
      <c r="U574" s="74"/>
      <c r="V574" s="26"/>
      <c r="W574" s="26"/>
      <c r="X574" s="26"/>
      <c r="Y574" s="26"/>
      <c r="Z574" s="26"/>
      <c r="AA574" s="26"/>
      <c r="AB574" s="26"/>
      <c r="AC574" s="26"/>
      <c r="AD574" s="26"/>
      <c r="AE574" s="26"/>
      <c r="AF574" s="26"/>
      <c r="AG574" s="26"/>
      <c r="AH574" s="26"/>
    </row>
    <row r="575" spans="1:34" ht="14.5">
      <c r="A575" s="67">
        <v>573</v>
      </c>
      <c r="B575" s="68"/>
      <c r="C575" s="69"/>
      <c r="D575" s="70"/>
      <c r="E575" s="69"/>
      <c r="F575" s="69"/>
      <c r="G575" s="70"/>
      <c r="H575" s="70"/>
      <c r="I575" s="70"/>
      <c r="J575" s="70"/>
      <c r="K575" s="70"/>
      <c r="L575" s="70"/>
      <c r="M575" s="70"/>
      <c r="N575" s="86"/>
      <c r="O575" s="86"/>
      <c r="P575" s="72"/>
      <c r="Q575" s="73"/>
      <c r="R575" s="72"/>
      <c r="S575" s="73"/>
      <c r="T575" s="73"/>
      <c r="U575" s="74"/>
      <c r="V575" s="26"/>
      <c r="W575" s="26"/>
      <c r="X575" s="26"/>
      <c r="Y575" s="26"/>
      <c r="Z575" s="26"/>
      <c r="AA575" s="26"/>
      <c r="AB575" s="26"/>
      <c r="AC575" s="26"/>
      <c r="AD575" s="26"/>
      <c r="AE575" s="26"/>
      <c r="AF575" s="26"/>
      <c r="AG575" s="26"/>
      <c r="AH575" s="26"/>
    </row>
    <row r="576" spans="1:34" ht="14.5">
      <c r="A576" s="67">
        <v>574</v>
      </c>
      <c r="B576" s="68"/>
      <c r="C576" s="69"/>
      <c r="D576" s="70"/>
      <c r="E576" s="69"/>
      <c r="F576" s="69"/>
      <c r="G576" s="70"/>
      <c r="H576" s="70"/>
      <c r="I576" s="70"/>
      <c r="J576" s="70"/>
      <c r="K576" s="70"/>
      <c r="L576" s="70"/>
      <c r="M576" s="70"/>
      <c r="N576" s="86"/>
      <c r="O576" s="86"/>
      <c r="P576" s="72"/>
      <c r="Q576" s="73"/>
      <c r="R576" s="72"/>
      <c r="S576" s="73"/>
      <c r="T576" s="73"/>
      <c r="U576" s="74"/>
      <c r="V576" s="26"/>
      <c r="W576" s="26"/>
      <c r="X576" s="26"/>
      <c r="Y576" s="26"/>
      <c r="Z576" s="26"/>
      <c r="AA576" s="26"/>
      <c r="AB576" s="26"/>
      <c r="AC576" s="26"/>
      <c r="AD576" s="26"/>
      <c r="AE576" s="26"/>
      <c r="AF576" s="26"/>
      <c r="AG576" s="26"/>
      <c r="AH576" s="26"/>
    </row>
    <row r="577" spans="1:34" ht="14.5" hidden="1">
      <c r="A577" s="67">
        <v>575</v>
      </c>
      <c r="B577" s="68"/>
      <c r="C577" s="69"/>
      <c r="D577" s="70"/>
      <c r="E577" s="69"/>
      <c r="F577" s="69"/>
      <c r="G577" s="70"/>
      <c r="H577" s="70"/>
      <c r="I577" s="70"/>
      <c r="J577" s="70"/>
      <c r="K577" s="70"/>
      <c r="L577" s="70"/>
      <c r="M577" s="70"/>
      <c r="N577" s="86"/>
      <c r="O577" s="88"/>
      <c r="P577" s="72"/>
      <c r="Q577" s="73"/>
      <c r="R577" s="72"/>
      <c r="S577" s="73"/>
      <c r="T577" s="73"/>
      <c r="U577" s="74"/>
      <c r="V577" s="26"/>
      <c r="W577" s="26"/>
      <c r="X577" s="26"/>
      <c r="Y577" s="26"/>
      <c r="Z577" s="26"/>
      <c r="AA577" s="26"/>
      <c r="AB577" s="26"/>
      <c r="AC577" s="26"/>
      <c r="AD577" s="26"/>
      <c r="AE577" s="26"/>
      <c r="AF577" s="26"/>
      <c r="AG577" s="26"/>
      <c r="AH577" s="26"/>
    </row>
    <row r="578" spans="1:34" ht="14.5">
      <c r="A578" s="67">
        <v>576</v>
      </c>
      <c r="B578" s="68"/>
      <c r="C578" s="69"/>
      <c r="D578" s="70"/>
      <c r="E578" s="69"/>
      <c r="F578" s="69"/>
      <c r="G578" s="70"/>
      <c r="H578" s="70"/>
      <c r="I578" s="70"/>
      <c r="J578" s="70"/>
      <c r="K578" s="70"/>
      <c r="L578" s="70"/>
      <c r="M578" s="70"/>
      <c r="N578" s="86"/>
      <c r="O578" s="88"/>
      <c r="P578" s="72"/>
      <c r="Q578" s="73"/>
      <c r="R578" s="72"/>
      <c r="S578" s="73"/>
      <c r="T578" s="73"/>
      <c r="U578" s="74"/>
      <c r="V578" s="26"/>
      <c r="W578" s="26"/>
      <c r="X578" s="26"/>
      <c r="Y578" s="26"/>
      <c r="Z578" s="26"/>
      <c r="AA578" s="26"/>
      <c r="AB578" s="26"/>
      <c r="AC578" s="26"/>
      <c r="AD578" s="26"/>
      <c r="AE578" s="26"/>
      <c r="AF578" s="26"/>
      <c r="AG578" s="26"/>
      <c r="AH578" s="26"/>
    </row>
    <row r="579" spans="1:34" ht="14.5">
      <c r="A579" s="67">
        <v>577</v>
      </c>
      <c r="B579" s="68"/>
      <c r="C579" s="69"/>
      <c r="D579" s="70"/>
      <c r="E579" s="69"/>
      <c r="F579" s="69"/>
      <c r="G579" s="70"/>
      <c r="H579" s="70"/>
      <c r="I579" s="70"/>
      <c r="J579" s="70"/>
      <c r="K579" s="70"/>
      <c r="L579" s="70"/>
      <c r="M579" s="70"/>
      <c r="N579" s="86"/>
      <c r="O579" s="88"/>
      <c r="P579" s="72"/>
      <c r="Q579" s="73"/>
      <c r="R579" s="72"/>
      <c r="S579" s="73"/>
      <c r="T579" s="73"/>
      <c r="U579" s="74"/>
      <c r="V579" s="26"/>
      <c r="W579" s="26"/>
      <c r="X579" s="26"/>
      <c r="Y579" s="26"/>
      <c r="Z579" s="26"/>
      <c r="AA579" s="26"/>
      <c r="AB579" s="26"/>
      <c r="AC579" s="26"/>
      <c r="AD579" s="26"/>
      <c r="AE579" s="26"/>
      <c r="AF579" s="26"/>
      <c r="AG579" s="26"/>
      <c r="AH579" s="26"/>
    </row>
    <row r="580" spans="1:34" ht="14.5">
      <c r="A580" s="67">
        <v>578</v>
      </c>
      <c r="B580" s="68"/>
      <c r="C580" s="69"/>
      <c r="D580" s="70"/>
      <c r="E580" s="69"/>
      <c r="F580" s="69"/>
      <c r="G580" s="70"/>
      <c r="H580" s="70"/>
      <c r="I580" s="70"/>
      <c r="J580" s="70"/>
      <c r="K580" s="70"/>
      <c r="L580" s="70"/>
      <c r="M580" s="70"/>
      <c r="N580" s="86"/>
      <c r="O580" s="88"/>
      <c r="P580" s="72"/>
      <c r="Q580" s="73"/>
      <c r="R580" s="72"/>
      <c r="S580" s="73"/>
      <c r="T580" s="73"/>
      <c r="U580" s="74"/>
      <c r="V580" s="26"/>
      <c r="W580" s="26"/>
      <c r="X580" s="26"/>
      <c r="Y580" s="26"/>
      <c r="Z580" s="26"/>
      <c r="AA580" s="26"/>
      <c r="AB580" s="26"/>
      <c r="AC580" s="26"/>
      <c r="AD580" s="26"/>
      <c r="AE580" s="26"/>
      <c r="AF580" s="26"/>
      <c r="AG580" s="26"/>
      <c r="AH580" s="26"/>
    </row>
    <row r="581" spans="1:34" ht="14.5">
      <c r="A581" s="67">
        <v>579</v>
      </c>
      <c r="B581" s="68"/>
      <c r="C581" s="69"/>
      <c r="D581" s="70"/>
      <c r="E581" s="69"/>
      <c r="F581" s="69"/>
      <c r="G581" s="70"/>
      <c r="H581" s="70"/>
      <c r="I581" s="70"/>
      <c r="J581" s="70"/>
      <c r="K581" s="70"/>
      <c r="L581" s="70"/>
      <c r="M581" s="70"/>
      <c r="N581" s="86"/>
      <c r="O581" s="88"/>
      <c r="P581" s="72"/>
      <c r="Q581" s="73"/>
      <c r="R581" s="72"/>
      <c r="S581" s="73"/>
      <c r="T581" s="73"/>
      <c r="U581" s="74"/>
      <c r="V581" s="26"/>
      <c r="W581" s="26"/>
      <c r="X581" s="26"/>
      <c r="Y581" s="26"/>
      <c r="Z581" s="26"/>
      <c r="AA581" s="26"/>
      <c r="AB581" s="26"/>
      <c r="AC581" s="26"/>
      <c r="AD581" s="26"/>
      <c r="AE581" s="26"/>
      <c r="AF581" s="26"/>
      <c r="AG581" s="26"/>
      <c r="AH581" s="26"/>
    </row>
    <row r="582" spans="1:34" ht="14.5">
      <c r="A582" s="67">
        <v>580</v>
      </c>
      <c r="B582" s="68"/>
      <c r="C582" s="69"/>
      <c r="D582" s="70"/>
      <c r="E582" s="69"/>
      <c r="F582" s="69"/>
      <c r="G582" s="70"/>
      <c r="H582" s="70"/>
      <c r="I582" s="70"/>
      <c r="J582" s="70"/>
      <c r="K582" s="70"/>
      <c r="L582" s="70"/>
      <c r="M582" s="70"/>
      <c r="N582" s="86"/>
      <c r="O582" s="88"/>
      <c r="P582" s="72"/>
      <c r="Q582" s="73"/>
      <c r="R582" s="72"/>
      <c r="S582" s="73"/>
      <c r="T582" s="73"/>
      <c r="U582" s="74"/>
      <c r="V582" s="26"/>
      <c r="W582" s="26"/>
      <c r="X582" s="26"/>
      <c r="Y582" s="26"/>
      <c r="Z582" s="26"/>
      <c r="AA582" s="26"/>
      <c r="AB582" s="26"/>
      <c r="AC582" s="26"/>
      <c r="AD582" s="26"/>
      <c r="AE582" s="26"/>
      <c r="AF582" s="26"/>
      <c r="AG582" s="26"/>
      <c r="AH582" s="26"/>
    </row>
    <row r="583" spans="1:34" ht="14.5">
      <c r="A583" s="67">
        <v>581</v>
      </c>
      <c r="B583" s="68"/>
      <c r="C583" s="69"/>
      <c r="D583" s="70"/>
      <c r="E583" s="69"/>
      <c r="F583" s="69"/>
      <c r="G583" s="70"/>
      <c r="H583" s="70"/>
      <c r="I583" s="70"/>
      <c r="J583" s="70"/>
      <c r="K583" s="70"/>
      <c r="L583" s="70"/>
      <c r="M583" s="70"/>
      <c r="N583" s="86"/>
      <c r="O583" s="88"/>
      <c r="P583" s="72"/>
      <c r="Q583" s="73"/>
      <c r="R583" s="72"/>
      <c r="S583" s="73"/>
      <c r="T583" s="73"/>
      <c r="U583" s="74"/>
      <c r="V583" s="26"/>
      <c r="W583" s="26"/>
      <c r="X583" s="26"/>
      <c r="Y583" s="26"/>
      <c r="Z583" s="26"/>
      <c r="AA583" s="26"/>
      <c r="AB583" s="26"/>
      <c r="AC583" s="26"/>
      <c r="AD583" s="26"/>
      <c r="AE583" s="26"/>
      <c r="AF583" s="26"/>
      <c r="AG583" s="26"/>
      <c r="AH583" s="26"/>
    </row>
    <row r="584" spans="1:34" ht="14.5">
      <c r="A584" s="67">
        <v>582</v>
      </c>
      <c r="B584" s="68"/>
      <c r="C584" s="69"/>
      <c r="D584" s="70"/>
      <c r="E584" s="69"/>
      <c r="F584" s="69"/>
      <c r="G584" s="70"/>
      <c r="H584" s="70"/>
      <c r="I584" s="70"/>
      <c r="J584" s="70"/>
      <c r="K584" s="70"/>
      <c r="L584" s="70"/>
      <c r="M584" s="70"/>
      <c r="N584" s="86"/>
      <c r="O584" s="88"/>
      <c r="P584" s="72"/>
      <c r="Q584" s="73"/>
      <c r="R584" s="72"/>
      <c r="S584" s="73"/>
      <c r="T584" s="73"/>
      <c r="U584" s="74"/>
      <c r="V584" s="26"/>
      <c r="W584" s="26"/>
      <c r="X584" s="26"/>
      <c r="Y584" s="26"/>
      <c r="Z584" s="26"/>
      <c r="AA584" s="26"/>
      <c r="AB584" s="26"/>
      <c r="AC584" s="26"/>
      <c r="AD584" s="26"/>
      <c r="AE584" s="26"/>
      <c r="AF584" s="26"/>
      <c r="AG584" s="26"/>
      <c r="AH584" s="26"/>
    </row>
    <row r="585" spans="1:34" ht="14.5">
      <c r="A585" s="67">
        <v>583</v>
      </c>
      <c r="B585" s="68"/>
      <c r="C585" s="69"/>
      <c r="D585" s="70"/>
      <c r="E585" s="69"/>
      <c r="F585" s="69"/>
      <c r="G585" s="70"/>
      <c r="H585" s="70"/>
      <c r="I585" s="70"/>
      <c r="J585" s="70"/>
      <c r="K585" s="70"/>
      <c r="L585" s="70"/>
      <c r="M585" s="70"/>
      <c r="N585" s="86"/>
      <c r="O585" s="88"/>
      <c r="P585" s="72"/>
      <c r="Q585" s="73"/>
      <c r="R585" s="72"/>
      <c r="S585" s="73"/>
      <c r="T585" s="73"/>
      <c r="U585" s="74"/>
      <c r="V585" s="26"/>
      <c r="W585" s="26"/>
      <c r="X585" s="26"/>
      <c r="Y585" s="26"/>
      <c r="Z585" s="26"/>
      <c r="AA585" s="26"/>
      <c r="AB585" s="26"/>
      <c r="AC585" s="26"/>
      <c r="AD585" s="26"/>
      <c r="AE585" s="26"/>
      <c r="AF585" s="26"/>
      <c r="AG585" s="26"/>
      <c r="AH585" s="26"/>
    </row>
    <row r="586" spans="1:34" ht="14.5">
      <c r="A586" s="67">
        <v>584</v>
      </c>
      <c r="B586" s="68"/>
      <c r="C586" s="69"/>
      <c r="D586" s="70"/>
      <c r="E586" s="69"/>
      <c r="F586" s="69"/>
      <c r="G586" s="70"/>
      <c r="H586" s="70"/>
      <c r="I586" s="70"/>
      <c r="J586" s="70"/>
      <c r="K586" s="70"/>
      <c r="L586" s="70"/>
      <c r="M586" s="70"/>
      <c r="N586" s="86"/>
      <c r="O586" s="88"/>
      <c r="P586" s="72"/>
      <c r="Q586" s="73"/>
      <c r="R586" s="72"/>
      <c r="S586" s="73"/>
      <c r="T586" s="73"/>
      <c r="U586" s="74"/>
      <c r="V586" s="26"/>
      <c r="W586" s="26"/>
      <c r="X586" s="26"/>
      <c r="Y586" s="26"/>
      <c r="Z586" s="26"/>
      <c r="AA586" s="26"/>
      <c r="AB586" s="26"/>
      <c r="AC586" s="26"/>
      <c r="AD586" s="26"/>
      <c r="AE586" s="26"/>
      <c r="AF586" s="26"/>
      <c r="AG586" s="26"/>
      <c r="AH586" s="26"/>
    </row>
    <row r="587" spans="1:34" ht="14.5">
      <c r="A587" s="67">
        <v>585</v>
      </c>
      <c r="B587" s="68"/>
      <c r="C587" s="69"/>
      <c r="D587" s="70"/>
      <c r="E587" s="69"/>
      <c r="F587" s="69"/>
      <c r="G587" s="70"/>
      <c r="H587" s="70"/>
      <c r="I587" s="70"/>
      <c r="J587" s="70"/>
      <c r="K587" s="70"/>
      <c r="L587" s="70"/>
      <c r="M587" s="70"/>
      <c r="N587" s="86"/>
      <c r="O587" s="88"/>
      <c r="P587" s="72"/>
      <c r="Q587" s="73"/>
      <c r="R587" s="72"/>
      <c r="S587" s="73"/>
      <c r="T587" s="73"/>
      <c r="U587" s="74"/>
      <c r="V587" s="26"/>
      <c r="W587" s="26"/>
      <c r="X587" s="26"/>
      <c r="Y587" s="26"/>
      <c r="Z587" s="26"/>
      <c r="AA587" s="26"/>
      <c r="AB587" s="26"/>
      <c r="AC587" s="26"/>
      <c r="AD587" s="26"/>
      <c r="AE587" s="26"/>
      <c r="AF587" s="26"/>
      <c r="AG587" s="26"/>
      <c r="AH587" s="26"/>
    </row>
    <row r="588" spans="1:34" ht="14.5">
      <c r="A588" s="67">
        <v>586</v>
      </c>
      <c r="B588" s="68"/>
      <c r="C588" s="69"/>
      <c r="D588" s="70"/>
      <c r="E588" s="69"/>
      <c r="F588" s="69"/>
      <c r="G588" s="70"/>
      <c r="H588" s="70"/>
      <c r="I588" s="70"/>
      <c r="J588" s="70"/>
      <c r="K588" s="70"/>
      <c r="L588" s="70"/>
      <c r="M588" s="70"/>
      <c r="N588" s="86"/>
      <c r="O588" s="86"/>
      <c r="P588" s="72"/>
      <c r="Q588" s="73"/>
      <c r="R588" s="72"/>
      <c r="S588" s="73"/>
      <c r="T588" s="73"/>
      <c r="U588" s="74"/>
      <c r="V588" s="26"/>
      <c r="W588" s="26"/>
      <c r="X588" s="26"/>
      <c r="Y588" s="26"/>
      <c r="Z588" s="26"/>
      <c r="AA588" s="26"/>
      <c r="AB588" s="26"/>
      <c r="AC588" s="26"/>
      <c r="AD588" s="26"/>
      <c r="AE588" s="26"/>
      <c r="AF588" s="26"/>
      <c r="AG588" s="26"/>
      <c r="AH588" s="26"/>
    </row>
    <row r="589" spans="1:34" ht="14.5">
      <c r="A589" s="67">
        <v>587</v>
      </c>
      <c r="B589" s="68"/>
      <c r="C589" s="69"/>
      <c r="D589" s="70"/>
      <c r="E589" s="69"/>
      <c r="F589" s="69"/>
      <c r="G589" s="70"/>
      <c r="H589" s="70"/>
      <c r="I589" s="70"/>
      <c r="J589" s="70"/>
      <c r="K589" s="70"/>
      <c r="L589" s="70"/>
      <c r="M589" s="70"/>
      <c r="N589" s="86"/>
      <c r="O589" s="70"/>
      <c r="P589" s="72"/>
      <c r="Q589" s="73"/>
      <c r="R589" s="72"/>
      <c r="S589" s="73"/>
      <c r="T589" s="73"/>
      <c r="U589" s="74"/>
      <c r="V589" s="26"/>
      <c r="W589" s="26"/>
      <c r="X589" s="26"/>
      <c r="Y589" s="26"/>
      <c r="Z589" s="26"/>
      <c r="AA589" s="26"/>
      <c r="AB589" s="26"/>
      <c r="AC589" s="26"/>
      <c r="AD589" s="26"/>
      <c r="AE589" s="26"/>
      <c r="AF589" s="26"/>
      <c r="AG589" s="26"/>
      <c r="AH589" s="26"/>
    </row>
    <row r="590" spans="1:34" ht="14.5">
      <c r="A590" s="67">
        <v>588</v>
      </c>
      <c r="B590" s="68"/>
      <c r="C590" s="69"/>
      <c r="D590" s="70"/>
      <c r="E590" s="69"/>
      <c r="F590" s="69"/>
      <c r="G590" s="70"/>
      <c r="H590" s="70"/>
      <c r="I590" s="70"/>
      <c r="J590" s="70"/>
      <c r="K590" s="70"/>
      <c r="L590" s="70"/>
      <c r="M590" s="70"/>
      <c r="N590" s="86"/>
      <c r="O590" s="70"/>
      <c r="P590" s="72"/>
      <c r="Q590" s="73"/>
      <c r="R590" s="72"/>
      <c r="S590" s="73"/>
      <c r="T590" s="73"/>
      <c r="U590" s="74"/>
      <c r="V590" s="26"/>
      <c r="W590" s="26"/>
      <c r="X590" s="26"/>
      <c r="Y590" s="26"/>
      <c r="Z590" s="26"/>
      <c r="AA590" s="26"/>
      <c r="AB590" s="26"/>
      <c r="AC590" s="26"/>
      <c r="AD590" s="26"/>
      <c r="AE590" s="26"/>
      <c r="AF590" s="26"/>
      <c r="AG590" s="26"/>
      <c r="AH590" s="26"/>
    </row>
    <row r="591" spans="1:34" ht="14.5">
      <c r="A591" s="67">
        <v>589</v>
      </c>
      <c r="B591" s="68"/>
      <c r="C591" s="69"/>
      <c r="D591" s="70"/>
      <c r="E591" s="69"/>
      <c r="F591" s="69"/>
      <c r="G591" s="70"/>
      <c r="H591" s="70"/>
      <c r="I591" s="70"/>
      <c r="J591" s="70"/>
      <c r="K591" s="70"/>
      <c r="L591" s="70"/>
      <c r="M591" s="70"/>
      <c r="N591" s="86"/>
      <c r="O591" s="70"/>
      <c r="P591" s="72"/>
      <c r="Q591" s="73"/>
      <c r="R591" s="72"/>
      <c r="S591" s="73"/>
      <c r="T591" s="73"/>
      <c r="U591" s="74"/>
      <c r="V591" s="26"/>
      <c r="W591" s="26"/>
      <c r="X591" s="26"/>
      <c r="Y591" s="26"/>
      <c r="Z591" s="26"/>
      <c r="AA591" s="26"/>
      <c r="AB591" s="26"/>
      <c r="AC591" s="26"/>
      <c r="AD591" s="26"/>
      <c r="AE591" s="26"/>
      <c r="AF591" s="26"/>
      <c r="AG591" s="26"/>
      <c r="AH591" s="26"/>
    </row>
    <row r="592" spans="1:34" ht="14.5">
      <c r="A592" s="67">
        <v>590</v>
      </c>
      <c r="B592" s="68"/>
      <c r="C592" s="69"/>
      <c r="D592" s="70"/>
      <c r="E592" s="69"/>
      <c r="F592" s="69"/>
      <c r="G592" s="70"/>
      <c r="H592" s="70"/>
      <c r="I592" s="70"/>
      <c r="J592" s="70"/>
      <c r="K592" s="70"/>
      <c r="L592" s="70"/>
      <c r="M592" s="70"/>
      <c r="N592" s="86"/>
      <c r="O592" s="70"/>
      <c r="P592" s="72"/>
      <c r="Q592" s="73"/>
      <c r="R592" s="72"/>
      <c r="S592" s="73"/>
      <c r="T592" s="73"/>
      <c r="U592" s="74"/>
      <c r="V592" s="26"/>
      <c r="W592" s="26"/>
      <c r="X592" s="26"/>
      <c r="Y592" s="26"/>
      <c r="Z592" s="26"/>
      <c r="AA592" s="26"/>
      <c r="AB592" s="26"/>
      <c r="AC592" s="26"/>
      <c r="AD592" s="26"/>
      <c r="AE592" s="26"/>
      <c r="AF592" s="26"/>
      <c r="AG592" s="26"/>
      <c r="AH592" s="26"/>
    </row>
    <row r="593" spans="1:34" ht="14.5">
      <c r="A593" s="67">
        <v>591</v>
      </c>
      <c r="B593" s="68"/>
      <c r="C593" s="69"/>
      <c r="D593" s="70"/>
      <c r="E593" s="69"/>
      <c r="F593" s="69"/>
      <c r="G593" s="70"/>
      <c r="H593" s="70"/>
      <c r="I593" s="70"/>
      <c r="J593" s="70"/>
      <c r="K593" s="70"/>
      <c r="L593" s="70"/>
      <c r="M593" s="70"/>
      <c r="N593" s="86"/>
      <c r="O593" s="70"/>
      <c r="P593" s="72"/>
      <c r="Q593" s="73"/>
      <c r="R593" s="72"/>
      <c r="S593" s="73"/>
      <c r="T593" s="73"/>
      <c r="U593" s="74"/>
      <c r="V593" s="26"/>
      <c r="W593" s="26"/>
      <c r="X593" s="26"/>
      <c r="Y593" s="26"/>
      <c r="Z593" s="26"/>
      <c r="AA593" s="26"/>
      <c r="AB593" s="26"/>
      <c r="AC593" s="26"/>
      <c r="AD593" s="26"/>
      <c r="AE593" s="26"/>
      <c r="AF593" s="26"/>
      <c r="AG593" s="26"/>
      <c r="AH593" s="26"/>
    </row>
    <row r="594" spans="1:34" ht="14.5">
      <c r="A594" s="67">
        <v>592</v>
      </c>
      <c r="B594" s="68"/>
      <c r="C594" s="69"/>
      <c r="D594" s="70"/>
      <c r="E594" s="69"/>
      <c r="F594" s="69"/>
      <c r="G594" s="70"/>
      <c r="H594" s="70"/>
      <c r="I594" s="70"/>
      <c r="J594" s="70"/>
      <c r="K594" s="70"/>
      <c r="L594" s="73"/>
      <c r="M594" s="86"/>
      <c r="N594" s="86"/>
      <c r="O594" s="86"/>
      <c r="P594" s="72"/>
      <c r="Q594" s="73"/>
      <c r="R594" s="72"/>
      <c r="S594" s="73"/>
      <c r="T594" s="73"/>
      <c r="U594" s="74"/>
      <c r="V594" s="26"/>
      <c r="W594" s="26"/>
      <c r="X594" s="26"/>
      <c r="Y594" s="26"/>
      <c r="Z594" s="26"/>
      <c r="AA594" s="26"/>
      <c r="AB594" s="26"/>
      <c r="AC594" s="26"/>
      <c r="AD594" s="26"/>
      <c r="AE594" s="26"/>
      <c r="AF594" s="26"/>
      <c r="AG594" s="26"/>
      <c r="AH594" s="26"/>
    </row>
    <row r="595" spans="1:34" ht="14.5">
      <c r="A595" s="67">
        <v>593</v>
      </c>
      <c r="B595" s="68"/>
      <c r="C595" s="69"/>
      <c r="D595" s="70"/>
      <c r="E595" s="69"/>
      <c r="F595" s="69"/>
      <c r="G595" s="70"/>
      <c r="H595" s="70"/>
      <c r="I595" s="70"/>
      <c r="J595" s="70"/>
      <c r="K595" s="70"/>
      <c r="L595" s="70"/>
      <c r="M595" s="70"/>
      <c r="N595" s="86"/>
      <c r="O595" s="88"/>
      <c r="P595" s="72"/>
      <c r="Q595" s="73"/>
      <c r="R595" s="72"/>
      <c r="S595" s="73"/>
      <c r="T595" s="73"/>
      <c r="U595" s="74"/>
      <c r="V595" s="26"/>
      <c r="W595" s="26"/>
      <c r="X595" s="26"/>
      <c r="Y595" s="26"/>
      <c r="Z595" s="26"/>
      <c r="AA595" s="26"/>
      <c r="AB595" s="26"/>
      <c r="AC595" s="26"/>
      <c r="AD595" s="26"/>
      <c r="AE595" s="26"/>
      <c r="AF595" s="26"/>
      <c r="AG595" s="26"/>
      <c r="AH595" s="26"/>
    </row>
    <row r="596" spans="1:34" ht="14.5">
      <c r="A596" s="67">
        <v>594</v>
      </c>
      <c r="B596" s="68"/>
      <c r="C596" s="69"/>
      <c r="D596" s="70"/>
      <c r="E596" s="69"/>
      <c r="F596" s="69"/>
      <c r="G596" s="70"/>
      <c r="H596" s="70"/>
      <c r="I596" s="70"/>
      <c r="J596" s="70"/>
      <c r="K596" s="70"/>
      <c r="L596" s="70"/>
      <c r="M596" s="70"/>
      <c r="N596" s="86"/>
      <c r="O596" s="88"/>
      <c r="P596" s="72"/>
      <c r="Q596" s="73"/>
      <c r="R596" s="72"/>
      <c r="S596" s="73"/>
      <c r="T596" s="73"/>
      <c r="U596" s="74"/>
      <c r="V596" s="26"/>
      <c r="W596" s="26"/>
      <c r="X596" s="26"/>
      <c r="Y596" s="26"/>
      <c r="Z596" s="26"/>
      <c r="AA596" s="26"/>
      <c r="AB596" s="26"/>
      <c r="AC596" s="26"/>
      <c r="AD596" s="26"/>
      <c r="AE596" s="26"/>
      <c r="AF596" s="26"/>
      <c r="AG596" s="26"/>
      <c r="AH596" s="26"/>
    </row>
    <row r="597" spans="1:34" ht="14.5">
      <c r="A597" s="67">
        <v>595</v>
      </c>
      <c r="B597" s="68"/>
      <c r="C597" s="69"/>
      <c r="D597" s="70"/>
      <c r="E597" s="69"/>
      <c r="F597" s="69"/>
      <c r="G597" s="70"/>
      <c r="H597" s="70"/>
      <c r="I597" s="70"/>
      <c r="J597" s="70"/>
      <c r="K597" s="70"/>
      <c r="L597" s="70"/>
      <c r="M597" s="70"/>
      <c r="N597" s="86"/>
      <c r="O597" s="88"/>
      <c r="P597" s="72"/>
      <c r="Q597" s="73"/>
      <c r="R597" s="72"/>
      <c r="S597" s="73"/>
      <c r="T597" s="73"/>
      <c r="U597" s="74"/>
      <c r="V597" s="26"/>
      <c r="W597" s="26"/>
      <c r="X597" s="26"/>
      <c r="Y597" s="26"/>
      <c r="Z597" s="26"/>
      <c r="AA597" s="26"/>
      <c r="AB597" s="26"/>
      <c r="AC597" s="26"/>
      <c r="AD597" s="26"/>
      <c r="AE597" s="26"/>
      <c r="AF597" s="26"/>
      <c r="AG597" s="26"/>
      <c r="AH597" s="26"/>
    </row>
    <row r="598" spans="1:34" ht="14.5">
      <c r="A598" s="67">
        <v>596</v>
      </c>
      <c r="B598" s="68"/>
      <c r="C598" s="69"/>
      <c r="D598" s="70"/>
      <c r="E598" s="69"/>
      <c r="F598" s="69"/>
      <c r="G598" s="70"/>
      <c r="H598" s="70"/>
      <c r="I598" s="70"/>
      <c r="J598" s="70"/>
      <c r="K598" s="70"/>
      <c r="L598" s="70"/>
      <c r="M598" s="70"/>
      <c r="N598" s="86"/>
      <c r="O598" s="86"/>
      <c r="P598" s="72"/>
      <c r="Q598" s="73"/>
      <c r="R598" s="72"/>
      <c r="S598" s="73"/>
      <c r="T598" s="73"/>
      <c r="U598" s="74"/>
      <c r="V598" s="26"/>
      <c r="W598" s="26"/>
      <c r="X598" s="26"/>
      <c r="Y598" s="26"/>
      <c r="Z598" s="26"/>
      <c r="AA598" s="26"/>
      <c r="AB598" s="26"/>
      <c r="AC598" s="26"/>
      <c r="AD598" s="26"/>
      <c r="AE598" s="26"/>
      <c r="AF598" s="26"/>
      <c r="AG598" s="26"/>
      <c r="AH598" s="26"/>
    </row>
    <row r="599" spans="1:34" ht="14.5">
      <c r="A599" s="67">
        <v>597</v>
      </c>
      <c r="B599" s="68"/>
      <c r="C599" s="69"/>
      <c r="D599" s="70"/>
      <c r="E599" s="69"/>
      <c r="F599" s="69"/>
      <c r="G599" s="70"/>
      <c r="H599" s="70"/>
      <c r="I599" s="70"/>
      <c r="J599" s="70"/>
      <c r="K599" s="70"/>
      <c r="L599" s="70"/>
      <c r="M599" s="70"/>
      <c r="N599" s="86"/>
      <c r="O599" s="70"/>
      <c r="P599" s="72"/>
      <c r="Q599" s="73"/>
      <c r="R599" s="72"/>
      <c r="S599" s="73"/>
      <c r="T599" s="73"/>
      <c r="U599" s="74"/>
      <c r="V599" s="26"/>
      <c r="W599" s="26"/>
      <c r="X599" s="26"/>
      <c r="Y599" s="26"/>
      <c r="Z599" s="26"/>
      <c r="AA599" s="26"/>
      <c r="AB599" s="26"/>
      <c r="AC599" s="26"/>
      <c r="AD599" s="26"/>
      <c r="AE599" s="26"/>
      <c r="AF599" s="26"/>
      <c r="AG599" s="26"/>
      <c r="AH599" s="26"/>
    </row>
    <row r="600" spans="1:34" ht="14.5">
      <c r="A600" s="67">
        <v>598</v>
      </c>
      <c r="B600" s="68"/>
      <c r="C600" s="69"/>
      <c r="D600" s="70"/>
      <c r="E600" s="69"/>
      <c r="F600" s="69"/>
      <c r="G600" s="70"/>
      <c r="H600" s="70"/>
      <c r="I600" s="70"/>
      <c r="J600" s="70"/>
      <c r="K600" s="70"/>
      <c r="L600" s="70"/>
      <c r="M600" s="70"/>
      <c r="N600" s="86"/>
      <c r="O600" s="70"/>
      <c r="P600" s="72"/>
      <c r="Q600" s="73"/>
      <c r="R600" s="72"/>
      <c r="S600" s="73"/>
      <c r="T600" s="73"/>
      <c r="U600" s="74"/>
      <c r="V600" s="26"/>
      <c r="W600" s="26"/>
      <c r="X600" s="26"/>
      <c r="Y600" s="26"/>
      <c r="Z600" s="26"/>
      <c r="AA600" s="26"/>
      <c r="AB600" s="26"/>
      <c r="AC600" s="26"/>
      <c r="AD600" s="26"/>
      <c r="AE600" s="26"/>
      <c r="AF600" s="26"/>
      <c r="AG600" s="26"/>
      <c r="AH600" s="26"/>
    </row>
    <row r="601" spans="1:34" ht="14.5">
      <c r="A601" s="67">
        <v>599</v>
      </c>
      <c r="B601" s="68"/>
      <c r="C601" s="69"/>
      <c r="D601" s="70"/>
      <c r="E601" s="69"/>
      <c r="F601" s="69"/>
      <c r="G601" s="70"/>
      <c r="H601" s="70"/>
      <c r="I601" s="70"/>
      <c r="J601" s="70"/>
      <c r="K601" s="70"/>
      <c r="L601" s="70"/>
      <c r="M601" s="70"/>
      <c r="N601" s="86"/>
      <c r="O601" s="86"/>
      <c r="P601" s="72"/>
      <c r="Q601" s="73"/>
      <c r="R601" s="72"/>
      <c r="S601" s="73"/>
      <c r="T601" s="73"/>
      <c r="U601" s="74"/>
      <c r="V601" s="26"/>
      <c r="W601" s="26"/>
      <c r="X601" s="26"/>
      <c r="Y601" s="26"/>
      <c r="Z601" s="26"/>
      <c r="AA601" s="26"/>
      <c r="AB601" s="26"/>
      <c r="AC601" s="26"/>
      <c r="AD601" s="26"/>
      <c r="AE601" s="26"/>
      <c r="AF601" s="26"/>
      <c r="AG601" s="26"/>
      <c r="AH601" s="26"/>
    </row>
    <row r="602" spans="1:34" ht="14.5">
      <c r="A602" s="67">
        <v>600</v>
      </c>
      <c r="B602" s="68"/>
      <c r="C602" s="69"/>
      <c r="D602" s="70"/>
      <c r="E602" s="69"/>
      <c r="F602" s="69"/>
      <c r="G602" s="70"/>
      <c r="H602" s="70"/>
      <c r="I602" s="70"/>
      <c r="J602" s="70"/>
      <c r="K602" s="70"/>
      <c r="L602" s="70"/>
      <c r="M602" s="70"/>
      <c r="N602" s="86"/>
      <c r="O602" s="88"/>
      <c r="P602" s="72"/>
      <c r="Q602" s="73"/>
      <c r="R602" s="72"/>
      <c r="S602" s="73"/>
      <c r="T602" s="73"/>
      <c r="U602" s="74"/>
      <c r="V602" s="26"/>
      <c r="W602" s="26"/>
      <c r="X602" s="26"/>
      <c r="Y602" s="26"/>
      <c r="Z602" s="26"/>
      <c r="AA602" s="26"/>
      <c r="AB602" s="26"/>
      <c r="AC602" s="26"/>
      <c r="AD602" s="26"/>
      <c r="AE602" s="26"/>
      <c r="AF602" s="26"/>
      <c r="AG602" s="26"/>
      <c r="AH602" s="26"/>
    </row>
    <row r="603" spans="1:34" ht="14.5">
      <c r="A603" s="67">
        <v>601</v>
      </c>
      <c r="B603" s="68"/>
      <c r="C603" s="69"/>
      <c r="D603" s="70"/>
      <c r="E603" s="69"/>
      <c r="F603" s="69"/>
      <c r="G603" s="70"/>
      <c r="H603" s="70"/>
      <c r="I603" s="70"/>
      <c r="J603" s="70"/>
      <c r="K603" s="70"/>
      <c r="L603" s="70"/>
      <c r="M603" s="70"/>
      <c r="N603" s="86"/>
      <c r="O603" s="70"/>
      <c r="P603" s="72"/>
      <c r="Q603" s="73"/>
      <c r="R603" s="72"/>
      <c r="S603" s="73"/>
      <c r="T603" s="73"/>
      <c r="U603" s="74"/>
      <c r="V603" s="26"/>
      <c r="W603" s="26"/>
      <c r="X603" s="26"/>
      <c r="Y603" s="26"/>
      <c r="Z603" s="26"/>
      <c r="AA603" s="26"/>
      <c r="AB603" s="26"/>
      <c r="AC603" s="26"/>
      <c r="AD603" s="26"/>
      <c r="AE603" s="26"/>
      <c r="AF603" s="26"/>
      <c r="AG603" s="26"/>
      <c r="AH603" s="26"/>
    </row>
    <row r="604" spans="1:34" ht="14.5">
      <c r="A604" s="67">
        <v>602</v>
      </c>
      <c r="B604" s="68"/>
      <c r="C604" s="69"/>
      <c r="D604" s="70"/>
      <c r="E604" s="69"/>
      <c r="F604" s="69"/>
      <c r="G604" s="70"/>
      <c r="H604" s="70"/>
      <c r="I604" s="70"/>
      <c r="J604" s="70"/>
      <c r="K604" s="70"/>
      <c r="L604" s="70"/>
      <c r="M604" s="70"/>
      <c r="N604" s="86"/>
      <c r="O604" s="88"/>
      <c r="P604" s="72"/>
      <c r="Q604" s="73"/>
      <c r="R604" s="72"/>
      <c r="S604" s="73"/>
      <c r="T604" s="73"/>
      <c r="U604" s="74"/>
      <c r="V604" s="26"/>
      <c r="W604" s="26"/>
      <c r="X604" s="26"/>
      <c r="Y604" s="26"/>
      <c r="Z604" s="26"/>
      <c r="AA604" s="26"/>
      <c r="AB604" s="26"/>
      <c r="AC604" s="26"/>
      <c r="AD604" s="26"/>
      <c r="AE604" s="26"/>
      <c r="AF604" s="26"/>
      <c r="AG604" s="26"/>
      <c r="AH604" s="26"/>
    </row>
    <row r="605" spans="1:34" ht="14.5">
      <c r="A605" s="67">
        <v>603</v>
      </c>
      <c r="B605" s="68"/>
      <c r="C605" s="69"/>
      <c r="D605" s="70"/>
      <c r="E605" s="69"/>
      <c r="F605" s="69"/>
      <c r="G605" s="70"/>
      <c r="H605" s="70"/>
      <c r="I605" s="70"/>
      <c r="J605" s="70"/>
      <c r="K605" s="70"/>
      <c r="L605" s="70"/>
      <c r="M605" s="70"/>
      <c r="N605" s="86"/>
      <c r="O605" s="70"/>
      <c r="P605" s="72"/>
      <c r="Q605" s="73"/>
      <c r="R605" s="72"/>
      <c r="S605" s="73"/>
      <c r="T605" s="73"/>
      <c r="U605" s="74"/>
      <c r="V605" s="26"/>
      <c r="W605" s="26"/>
      <c r="X605" s="26"/>
      <c r="Y605" s="26"/>
      <c r="Z605" s="26"/>
      <c r="AA605" s="26"/>
      <c r="AB605" s="26"/>
      <c r="AC605" s="26"/>
      <c r="AD605" s="26"/>
      <c r="AE605" s="26"/>
      <c r="AF605" s="26"/>
      <c r="AG605" s="26"/>
      <c r="AH605" s="26"/>
    </row>
    <row r="606" spans="1:34" ht="14.5">
      <c r="A606" s="67">
        <v>604</v>
      </c>
      <c r="B606" s="68"/>
      <c r="C606" s="69"/>
      <c r="D606" s="70"/>
      <c r="E606" s="69"/>
      <c r="F606" s="69"/>
      <c r="G606" s="70"/>
      <c r="H606" s="70"/>
      <c r="I606" s="70"/>
      <c r="J606" s="70"/>
      <c r="K606" s="70"/>
      <c r="L606" s="70"/>
      <c r="M606" s="70"/>
      <c r="N606" s="86"/>
      <c r="O606" s="70"/>
      <c r="P606" s="72"/>
      <c r="Q606" s="73"/>
      <c r="R606" s="72"/>
      <c r="S606" s="73"/>
      <c r="T606" s="73"/>
      <c r="U606" s="74"/>
      <c r="V606" s="26"/>
      <c r="W606" s="26"/>
      <c r="X606" s="26"/>
      <c r="Y606" s="26"/>
      <c r="Z606" s="26"/>
      <c r="AA606" s="26"/>
      <c r="AB606" s="26"/>
      <c r="AC606" s="26"/>
      <c r="AD606" s="26"/>
      <c r="AE606" s="26"/>
      <c r="AF606" s="26"/>
      <c r="AG606" s="26"/>
      <c r="AH606" s="26"/>
    </row>
    <row r="607" spans="1:34" ht="14.5">
      <c r="A607" s="67">
        <v>605</v>
      </c>
      <c r="B607" s="68"/>
      <c r="C607" s="69"/>
      <c r="D607" s="70"/>
      <c r="E607" s="69"/>
      <c r="F607" s="69"/>
      <c r="G607" s="70"/>
      <c r="H607" s="70"/>
      <c r="I607" s="70"/>
      <c r="J607" s="70"/>
      <c r="K607" s="70"/>
      <c r="L607" s="70"/>
      <c r="M607" s="70"/>
      <c r="N607" s="86"/>
      <c r="O607" s="70"/>
      <c r="P607" s="72"/>
      <c r="Q607" s="73"/>
      <c r="R607" s="72"/>
      <c r="S607" s="73"/>
      <c r="T607" s="73"/>
      <c r="U607" s="74"/>
      <c r="V607" s="26"/>
      <c r="W607" s="26"/>
      <c r="X607" s="26"/>
      <c r="Y607" s="26"/>
      <c r="Z607" s="26"/>
      <c r="AA607" s="26"/>
      <c r="AB607" s="26"/>
      <c r="AC607" s="26"/>
      <c r="AD607" s="26"/>
      <c r="AE607" s="26"/>
      <c r="AF607" s="26"/>
      <c r="AG607" s="26"/>
      <c r="AH607" s="26"/>
    </row>
    <row r="608" spans="1:34" ht="14.5">
      <c r="A608" s="67">
        <v>606</v>
      </c>
      <c r="B608" s="68"/>
      <c r="C608" s="69"/>
      <c r="D608" s="70"/>
      <c r="E608" s="69"/>
      <c r="F608" s="69"/>
      <c r="G608" s="70"/>
      <c r="H608" s="70"/>
      <c r="I608" s="70"/>
      <c r="J608" s="70"/>
      <c r="K608" s="70"/>
      <c r="L608" s="70"/>
      <c r="M608" s="70"/>
      <c r="N608" s="86"/>
      <c r="O608" s="73"/>
      <c r="P608" s="72"/>
      <c r="Q608" s="73"/>
      <c r="R608" s="72"/>
      <c r="S608" s="73"/>
      <c r="T608" s="73"/>
      <c r="U608" s="74"/>
      <c r="V608" s="26"/>
      <c r="W608" s="26"/>
      <c r="X608" s="26"/>
      <c r="Y608" s="26"/>
      <c r="Z608" s="26"/>
      <c r="AA608" s="26"/>
      <c r="AB608" s="26"/>
      <c r="AC608" s="26"/>
      <c r="AD608" s="26"/>
      <c r="AE608" s="26"/>
      <c r="AF608" s="26"/>
      <c r="AG608" s="26"/>
      <c r="AH608" s="26"/>
    </row>
    <row r="609" spans="1:34" ht="14.5">
      <c r="A609" s="67">
        <v>607</v>
      </c>
      <c r="B609" s="68"/>
      <c r="C609" s="69"/>
      <c r="D609" s="70"/>
      <c r="E609" s="69"/>
      <c r="F609" s="69"/>
      <c r="G609" s="70"/>
      <c r="H609" s="70"/>
      <c r="I609" s="70"/>
      <c r="J609" s="70"/>
      <c r="K609" s="70"/>
      <c r="L609" s="70"/>
      <c r="M609" s="70"/>
      <c r="N609" s="86"/>
      <c r="O609" s="70"/>
      <c r="P609" s="72"/>
      <c r="Q609" s="73"/>
      <c r="R609" s="72"/>
      <c r="S609" s="73"/>
      <c r="T609" s="73"/>
      <c r="U609" s="74"/>
      <c r="V609" s="26"/>
      <c r="W609" s="26"/>
      <c r="X609" s="26"/>
      <c r="Y609" s="26"/>
      <c r="Z609" s="26"/>
      <c r="AA609" s="26"/>
      <c r="AB609" s="26"/>
      <c r="AC609" s="26"/>
      <c r="AD609" s="26"/>
      <c r="AE609" s="26"/>
      <c r="AF609" s="26"/>
      <c r="AG609" s="26"/>
      <c r="AH609" s="26"/>
    </row>
    <row r="610" spans="1:34" ht="14.5">
      <c r="A610" s="67">
        <v>608</v>
      </c>
      <c r="B610" s="68"/>
      <c r="C610" s="69"/>
      <c r="D610" s="70"/>
      <c r="E610" s="69"/>
      <c r="F610" s="69"/>
      <c r="G610" s="70"/>
      <c r="H610" s="70"/>
      <c r="I610" s="70"/>
      <c r="J610" s="70"/>
      <c r="K610" s="70"/>
      <c r="L610" s="70"/>
      <c r="M610" s="70"/>
      <c r="N610" s="86"/>
      <c r="O610" s="70"/>
      <c r="P610" s="72"/>
      <c r="Q610" s="73"/>
      <c r="R610" s="72"/>
      <c r="S610" s="73"/>
      <c r="T610" s="73"/>
      <c r="U610" s="74"/>
      <c r="V610" s="26"/>
      <c r="W610" s="26"/>
      <c r="X610" s="26"/>
      <c r="Y610" s="26"/>
      <c r="Z610" s="26"/>
      <c r="AA610" s="26"/>
      <c r="AB610" s="26"/>
      <c r="AC610" s="26"/>
      <c r="AD610" s="26"/>
      <c r="AE610" s="26"/>
      <c r="AF610" s="26"/>
      <c r="AG610" s="26"/>
      <c r="AH610" s="26"/>
    </row>
    <row r="611" spans="1:34" ht="14.5">
      <c r="A611" s="67">
        <v>609</v>
      </c>
      <c r="B611" s="68"/>
      <c r="C611" s="69"/>
      <c r="D611" s="70"/>
      <c r="E611" s="69"/>
      <c r="F611" s="69"/>
      <c r="G611" s="70"/>
      <c r="H611" s="70"/>
      <c r="I611" s="70"/>
      <c r="J611" s="70"/>
      <c r="K611" s="70"/>
      <c r="L611" s="70"/>
      <c r="M611" s="70"/>
      <c r="N611" s="86"/>
      <c r="O611" s="88"/>
      <c r="P611" s="72"/>
      <c r="Q611" s="73"/>
      <c r="R611" s="72"/>
      <c r="S611" s="73"/>
      <c r="T611" s="73"/>
      <c r="U611" s="74"/>
      <c r="V611" s="26"/>
      <c r="W611" s="26"/>
      <c r="X611" s="26"/>
      <c r="Y611" s="26"/>
      <c r="Z611" s="26"/>
      <c r="AA611" s="26"/>
      <c r="AB611" s="26"/>
      <c r="AC611" s="26"/>
      <c r="AD611" s="26"/>
      <c r="AE611" s="26"/>
      <c r="AF611" s="26"/>
      <c r="AG611" s="26"/>
      <c r="AH611" s="26"/>
    </row>
    <row r="612" spans="1:34" ht="14.5">
      <c r="A612" s="67">
        <v>610</v>
      </c>
      <c r="B612" s="68"/>
      <c r="C612" s="69"/>
      <c r="D612" s="70"/>
      <c r="E612" s="69"/>
      <c r="F612" s="69"/>
      <c r="G612" s="70"/>
      <c r="H612" s="70"/>
      <c r="I612" s="70"/>
      <c r="J612" s="70"/>
      <c r="K612" s="70"/>
      <c r="L612" s="70"/>
      <c r="M612" s="70"/>
      <c r="N612" s="86"/>
      <c r="O612" s="88"/>
      <c r="P612" s="72"/>
      <c r="Q612" s="73"/>
      <c r="R612" s="72"/>
      <c r="S612" s="73"/>
      <c r="T612" s="73"/>
      <c r="U612" s="74"/>
      <c r="V612" s="26"/>
      <c r="W612" s="26"/>
      <c r="X612" s="26"/>
      <c r="Y612" s="26"/>
      <c r="Z612" s="26"/>
      <c r="AA612" s="26"/>
      <c r="AB612" s="26"/>
      <c r="AC612" s="26"/>
      <c r="AD612" s="26"/>
      <c r="AE612" s="26"/>
      <c r="AF612" s="26"/>
      <c r="AG612" s="26"/>
      <c r="AH612" s="26"/>
    </row>
    <row r="613" spans="1:34" ht="14.5">
      <c r="A613" s="67">
        <v>611</v>
      </c>
      <c r="B613" s="68"/>
      <c r="C613" s="69"/>
      <c r="D613" s="70"/>
      <c r="E613" s="69"/>
      <c r="F613" s="69"/>
      <c r="G613" s="70"/>
      <c r="H613" s="70"/>
      <c r="I613" s="70"/>
      <c r="J613" s="70"/>
      <c r="K613" s="70"/>
      <c r="L613" s="70"/>
      <c r="M613" s="70"/>
      <c r="N613" s="86"/>
      <c r="O613" s="88"/>
      <c r="P613" s="72"/>
      <c r="Q613" s="73"/>
      <c r="R613" s="72"/>
      <c r="S613" s="73"/>
      <c r="T613" s="73"/>
      <c r="U613" s="74"/>
      <c r="V613" s="26"/>
      <c r="W613" s="26"/>
      <c r="X613" s="26"/>
      <c r="Y613" s="26"/>
      <c r="Z613" s="26"/>
      <c r="AA613" s="26"/>
      <c r="AB613" s="26"/>
      <c r="AC613" s="26"/>
      <c r="AD613" s="26"/>
      <c r="AE613" s="26"/>
      <c r="AF613" s="26"/>
      <c r="AG613" s="26"/>
      <c r="AH613" s="26"/>
    </row>
    <row r="614" spans="1:34" ht="14.5">
      <c r="A614" s="67">
        <v>612</v>
      </c>
      <c r="B614" s="68"/>
      <c r="C614" s="69"/>
      <c r="D614" s="70"/>
      <c r="E614" s="69"/>
      <c r="F614" s="69"/>
      <c r="G614" s="70"/>
      <c r="H614" s="70"/>
      <c r="I614" s="70"/>
      <c r="J614" s="70"/>
      <c r="K614" s="70"/>
      <c r="L614" s="70"/>
      <c r="M614" s="70"/>
      <c r="N614" s="86"/>
      <c r="O614" s="70"/>
      <c r="P614" s="72"/>
      <c r="Q614" s="73"/>
      <c r="R614" s="72"/>
      <c r="S614" s="73"/>
      <c r="T614" s="73"/>
      <c r="U614" s="74"/>
      <c r="V614" s="26"/>
      <c r="W614" s="26"/>
      <c r="X614" s="26"/>
      <c r="Y614" s="26"/>
      <c r="Z614" s="26"/>
      <c r="AA614" s="26"/>
      <c r="AB614" s="26"/>
      <c r="AC614" s="26"/>
      <c r="AD614" s="26"/>
      <c r="AE614" s="26"/>
      <c r="AF614" s="26"/>
      <c r="AG614" s="26"/>
      <c r="AH614" s="26"/>
    </row>
    <row r="615" spans="1:34" ht="14.5">
      <c r="A615" s="67">
        <v>613</v>
      </c>
      <c r="B615" s="68"/>
      <c r="C615" s="69"/>
      <c r="D615" s="70"/>
      <c r="E615" s="69"/>
      <c r="F615" s="69"/>
      <c r="G615" s="70"/>
      <c r="H615" s="70"/>
      <c r="I615" s="70"/>
      <c r="J615" s="70"/>
      <c r="K615" s="70"/>
      <c r="L615" s="70"/>
      <c r="M615" s="70"/>
      <c r="N615" s="86"/>
      <c r="O615" s="86"/>
      <c r="P615" s="72"/>
      <c r="Q615" s="73"/>
      <c r="R615" s="72"/>
      <c r="S615" s="73"/>
      <c r="T615" s="73"/>
      <c r="U615" s="74"/>
      <c r="V615" s="26"/>
      <c r="W615" s="26"/>
      <c r="X615" s="26"/>
      <c r="Y615" s="26"/>
      <c r="Z615" s="26"/>
      <c r="AA615" s="26"/>
      <c r="AB615" s="26"/>
      <c r="AC615" s="26"/>
      <c r="AD615" s="26"/>
      <c r="AE615" s="26"/>
      <c r="AF615" s="26"/>
      <c r="AG615" s="26"/>
      <c r="AH615" s="26"/>
    </row>
    <row r="616" spans="1:34" ht="14.5">
      <c r="A616" s="67">
        <v>614</v>
      </c>
      <c r="B616" s="68"/>
      <c r="C616" s="69"/>
      <c r="D616" s="70"/>
      <c r="E616" s="69"/>
      <c r="F616" s="69"/>
      <c r="G616" s="70"/>
      <c r="H616" s="70"/>
      <c r="I616" s="70"/>
      <c r="J616" s="70"/>
      <c r="K616" s="70"/>
      <c r="L616" s="70"/>
      <c r="M616" s="70"/>
      <c r="N616" s="86"/>
      <c r="O616" s="88"/>
      <c r="P616" s="72"/>
      <c r="Q616" s="73"/>
      <c r="R616" s="72"/>
      <c r="S616" s="73"/>
      <c r="T616" s="73"/>
      <c r="U616" s="74"/>
      <c r="V616" s="26"/>
      <c r="W616" s="26"/>
      <c r="X616" s="26"/>
      <c r="Y616" s="26"/>
      <c r="Z616" s="26"/>
      <c r="AA616" s="26"/>
      <c r="AB616" s="26"/>
      <c r="AC616" s="26"/>
      <c r="AD616" s="26"/>
      <c r="AE616" s="26"/>
      <c r="AF616" s="26"/>
      <c r="AG616" s="26"/>
      <c r="AH616" s="26"/>
    </row>
    <row r="617" spans="1:34" ht="14.5">
      <c r="A617" s="67">
        <v>615</v>
      </c>
      <c r="B617" s="68"/>
      <c r="C617" s="69"/>
      <c r="D617" s="70"/>
      <c r="E617" s="69"/>
      <c r="F617" s="69"/>
      <c r="G617" s="70"/>
      <c r="H617" s="70"/>
      <c r="I617" s="70"/>
      <c r="J617" s="70"/>
      <c r="K617" s="70"/>
      <c r="L617" s="70"/>
      <c r="M617" s="70"/>
      <c r="N617" s="86"/>
      <c r="O617" s="70"/>
      <c r="P617" s="72"/>
      <c r="Q617" s="73"/>
      <c r="R617" s="72"/>
      <c r="S617" s="73"/>
      <c r="T617" s="73"/>
      <c r="U617" s="74"/>
      <c r="V617" s="26"/>
      <c r="W617" s="26"/>
      <c r="X617" s="26"/>
      <c r="Y617" s="26"/>
      <c r="Z617" s="26"/>
      <c r="AA617" s="26"/>
      <c r="AB617" s="26"/>
      <c r="AC617" s="26"/>
      <c r="AD617" s="26"/>
      <c r="AE617" s="26"/>
      <c r="AF617" s="26"/>
      <c r="AG617" s="26"/>
      <c r="AH617" s="26"/>
    </row>
    <row r="618" spans="1:34" ht="14.5">
      <c r="A618" s="67">
        <v>616</v>
      </c>
      <c r="B618" s="68"/>
      <c r="C618" s="69"/>
      <c r="D618" s="70"/>
      <c r="E618" s="69"/>
      <c r="F618" s="69"/>
      <c r="G618" s="70"/>
      <c r="H618" s="70"/>
      <c r="I618" s="70"/>
      <c r="J618" s="70"/>
      <c r="K618" s="70"/>
      <c r="L618" s="70"/>
      <c r="M618" s="70"/>
      <c r="N618" s="86"/>
      <c r="O618" s="88"/>
      <c r="P618" s="72"/>
      <c r="Q618" s="73"/>
      <c r="R618" s="72"/>
      <c r="S618" s="73"/>
      <c r="T618" s="73"/>
      <c r="U618" s="74"/>
      <c r="V618" s="26"/>
      <c r="W618" s="26"/>
      <c r="X618" s="26"/>
      <c r="Y618" s="26"/>
      <c r="Z618" s="26"/>
      <c r="AA618" s="26"/>
      <c r="AB618" s="26"/>
      <c r="AC618" s="26"/>
      <c r="AD618" s="26"/>
      <c r="AE618" s="26"/>
      <c r="AF618" s="26"/>
      <c r="AG618" s="26"/>
      <c r="AH618" s="26"/>
    </row>
    <row r="619" spans="1:34" ht="14.5">
      <c r="A619" s="67">
        <v>617</v>
      </c>
      <c r="B619" s="68"/>
      <c r="C619" s="69"/>
      <c r="D619" s="70"/>
      <c r="E619" s="69"/>
      <c r="F619" s="69"/>
      <c r="G619" s="70"/>
      <c r="H619" s="70"/>
      <c r="I619" s="70"/>
      <c r="J619" s="70"/>
      <c r="K619" s="70"/>
      <c r="L619" s="70"/>
      <c r="M619" s="70"/>
      <c r="N619" s="86"/>
      <c r="O619" s="70"/>
      <c r="P619" s="72"/>
      <c r="Q619" s="73"/>
      <c r="R619" s="72"/>
      <c r="S619" s="73"/>
      <c r="T619" s="73"/>
      <c r="U619" s="74"/>
      <c r="V619" s="26"/>
      <c r="W619" s="26"/>
      <c r="X619" s="26"/>
      <c r="Y619" s="26"/>
      <c r="Z619" s="26"/>
      <c r="AA619" s="26"/>
      <c r="AB619" s="26"/>
      <c r="AC619" s="26"/>
      <c r="AD619" s="26"/>
      <c r="AE619" s="26"/>
      <c r="AF619" s="26"/>
      <c r="AG619" s="26"/>
      <c r="AH619" s="26"/>
    </row>
    <row r="620" spans="1:34" ht="14.5">
      <c r="A620" s="67">
        <v>618</v>
      </c>
      <c r="B620" s="68"/>
      <c r="C620" s="69"/>
      <c r="D620" s="70"/>
      <c r="E620" s="69"/>
      <c r="F620" s="69"/>
      <c r="G620" s="70"/>
      <c r="H620" s="70"/>
      <c r="I620" s="70"/>
      <c r="J620" s="70"/>
      <c r="K620" s="70"/>
      <c r="L620" s="70"/>
      <c r="M620" s="70"/>
      <c r="N620" s="86"/>
      <c r="O620" s="70"/>
      <c r="P620" s="72"/>
      <c r="Q620" s="73"/>
      <c r="R620" s="72"/>
      <c r="S620" s="73"/>
      <c r="T620" s="73"/>
      <c r="U620" s="74"/>
      <c r="V620" s="26"/>
      <c r="W620" s="26"/>
      <c r="X620" s="26"/>
      <c r="Y620" s="26"/>
      <c r="Z620" s="26"/>
      <c r="AA620" s="26"/>
      <c r="AB620" s="26"/>
      <c r="AC620" s="26"/>
      <c r="AD620" s="26"/>
      <c r="AE620" s="26"/>
      <c r="AF620" s="26"/>
      <c r="AG620" s="26"/>
      <c r="AH620" s="26"/>
    </row>
    <row r="621" spans="1:34" ht="14.5">
      <c r="A621" s="67">
        <v>619</v>
      </c>
      <c r="B621" s="68"/>
      <c r="C621" s="89"/>
      <c r="D621" s="86"/>
      <c r="E621" s="89"/>
      <c r="F621" s="86"/>
      <c r="G621" s="86"/>
      <c r="H621" s="86"/>
      <c r="I621" s="86"/>
      <c r="J621" s="86"/>
      <c r="K621" s="86"/>
      <c r="L621" s="73"/>
      <c r="M621" s="86"/>
      <c r="N621" s="86"/>
      <c r="O621" s="86"/>
      <c r="P621" s="72"/>
      <c r="Q621" s="73"/>
      <c r="R621" s="72"/>
      <c r="S621" s="73"/>
      <c r="T621" s="73"/>
      <c r="U621" s="74"/>
      <c r="V621" s="26"/>
      <c r="W621" s="26"/>
      <c r="X621" s="26"/>
      <c r="Y621" s="26"/>
      <c r="Z621" s="26"/>
      <c r="AA621" s="26"/>
      <c r="AB621" s="26"/>
      <c r="AC621" s="26"/>
      <c r="AD621" s="26"/>
      <c r="AE621" s="26"/>
      <c r="AF621" s="26"/>
      <c r="AG621" s="26"/>
      <c r="AH621" s="26"/>
    </row>
    <row r="622" spans="1:34" ht="14.5">
      <c r="A622" s="67">
        <v>620</v>
      </c>
      <c r="B622" s="68"/>
      <c r="C622" s="69"/>
      <c r="D622" s="70"/>
      <c r="E622" s="69"/>
      <c r="F622" s="69"/>
      <c r="G622" s="70"/>
      <c r="H622" s="70"/>
      <c r="I622" s="70"/>
      <c r="J622" s="70"/>
      <c r="K622" s="70"/>
      <c r="L622" s="70"/>
      <c r="M622" s="70"/>
      <c r="N622" s="86"/>
      <c r="O622" s="88"/>
      <c r="P622" s="72"/>
      <c r="Q622" s="73"/>
      <c r="R622" s="72"/>
      <c r="S622" s="73"/>
      <c r="T622" s="73"/>
      <c r="U622" s="74"/>
      <c r="V622" s="26"/>
      <c r="W622" s="26"/>
      <c r="X622" s="26"/>
      <c r="Y622" s="26"/>
      <c r="Z622" s="26"/>
      <c r="AA622" s="26"/>
      <c r="AB622" s="26"/>
      <c r="AC622" s="26"/>
      <c r="AD622" s="26"/>
      <c r="AE622" s="26"/>
      <c r="AF622" s="26"/>
      <c r="AG622" s="26"/>
      <c r="AH622" s="26"/>
    </row>
    <row r="623" spans="1:34" ht="14.5">
      <c r="A623" s="67">
        <v>621</v>
      </c>
      <c r="B623" s="68"/>
      <c r="C623" s="69"/>
      <c r="D623" s="70"/>
      <c r="E623" s="69"/>
      <c r="F623" s="69"/>
      <c r="G623" s="70"/>
      <c r="H623" s="70"/>
      <c r="I623" s="70"/>
      <c r="J623" s="70"/>
      <c r="K623" s="70"/>
      <c r="L623" s="70"/>
      <c r="M623" s="70"/>
      <c r="N623" s="86"/>
      <c r="O623" s="88"/>
      <c r="P623" s="72"/>
      <c r="Q623" s="73"/>
      <c r="R623" s="72"/>
      <c r="S623" s="73"/>
      <c r="T623" s="73"/>
      <c r="U623" s="74"/>
      <c r="V623" s="26"/>
      <c r="W623" s="26"/>
      <c r="X623" s="26"/>
      <c r="Y623" s="26"/>
      <c r="Z623" s="26"/>
      <c r="AA623" s="26"/>
      <c r="AB623" s="26"/>
      <c r="AC623" s="26"/>
      <c r="AD623" s="26"/>
      <c r="AE623" s="26"/>
      <c r="AF623" s="26"/>
      <c r="AG623" s="26"/>
      <c r="AH623" s="26"/>
    </row>
    <row r="624" spans="1:34" ht="14.5">
      <c r="A624" s="67">
        <v>622</v>
      </c>
      <c r="B624" s="68"/>
      <c r="C624" s="69"/>
      <c r="D624" s="70"/>
      <c r="E624" s="69"/>
      <c r="F624" s="69"/>
      <c r="G624" s="70"/>
      <c r="H624" s="70"/>
      <c r="I624" s="70"/>
      <c r="J624" s="70"/>
      <c r="K624" s="70"/>
      <c r="L624" s="70"/>
      <c r="M624" s="70"/>
      <c r="N624" s="86"/>
      <c r="O624" s="88"/>
      <c r="P624" s="72"/>
      <c r="Q624" s="73"/>
      <c r="R624" s="72"/>
      <c r="S624" s="73"/>
      <c r="T624" s="73"/>
      <c r="U624" s="74"/>
      <c r="V624" s="26"/>
      <c r="W624" s="26"/>
      <c r="X624" s="26"/>
      <c r="Y624" s="26"/>
      <c r="Z624" s="26"/>
      <c r="AA624" s="26"/>
      <c r="AB624" s="26"/>
      <c r="AC624" s="26"/>
      <c r="AD624" s="26"/>
      <c r="AE624" s="26"/>
      <c r="AF624" s="26"/>
      <c r="AG624" s="26"/>
      <c r="AH624" s="26"/>
    </row>
    <row r="625" spans="1:34" ht="14.5">
      <c r="A625" s="67">
        <v>623</v>
      </c>
      <c r="B625" s="68"/>
      <c r="C625" s="69"/>
      <c r="D625" s="70"/>
      <c r="E625" s="69"/>
      <c r="F625" s="69"/>
      <c r="G625" s="70"/>
      <c r="H625" s="70"/>
      <c r="I625" s="70"/>
      <c r="J625" s="70"/>
      <c r="K625" s="70"/>
      <c r="L625" s="70"/>
      <c r="M625" s="70"/>
      <c r="N625" s="86"/>
      <c r="O625" s="88"/>
      <c r="P625" s="72"/>
      <c r="Q625" s="73"/>
      <c r="R625" s="72"/>
      <c r="S625" s="73"/>
      <c r="T625" s="73"/>
      <c r="U625" s="74"/>
      <c r="V625" s="26"/>
      <c r="W625" s="26"/>
      <c r="X625" s="26"/>
      <c r="Y625" s="26"/>
      <c r="Z625" s="26"/>
      <c r="AA625" s="26"/>
      <c r="AB625" s="26"/>
      <c r="AC625" s="26"/>
      <c r="AD625" s="26"/>
      <c r="AE625" s="26"/>
      <c r="AF625" s="26"/>
      <c r="AG625" s="26"/>
      <c r="AH625" s="26"/>
    </row>
    <row r="626" spans="1:34" ht="14.5">
      <c r="A626" s="67">
        <v>624</v>
      </c>
      <c r="B626" s="68"/>
      <c r="C626" s="69"/>
      <c r="D626" s="70"/>
      <c r="E626" s="69"/>
      <c r="F626" s="69"/>
      <c r="G626" s="70"/>
      <c r="H626" s="70"/>
      <c r="I626" s="70"/>
      <c r="J626" s="70"/>
      <c r="K626" s="70"/>
      <c r="L626" s="70"/>
      <c r="M626" s="70"/>
      <c r="N626" s="86"/>
      <c r="O626" s="88"/>
      <c r="P626" s="72"/>
      <c r="Q626" s="73"/>
      <c r="R626" s="72"/>
      <c r="S626" s="73"/>
      <c r="T626" s="73"/>
      <c r="U626" s="74"/>
      <c r="V626" s="26"/>
      <c r="W626" s="26"/>
      <c r="X626" s="26"/>
      <c r="Y626" s="26"/>
      <c r="Z626" s="26"/>
      <c r="AA626" s="26"/>
      <c r="AB626" s="26"/>
      <c r="AC626" s="26"/>
      <c r="AD626" s="26"/>
      <c r="AE626" s="26"/>
      <c r="AF626" s="26"/>
      <c r="AG626" s="26"/>
      <c r="AH626" s="26"/>
    </row>
    <row r="627" spans="1:34" ht="14.5">
      <c r="A627" s="67">
        <v>625</v>
      </c>
      <c r="B627" s="68"/>
      <c r="C627" s="69"/>
      <c r="D627" s="70"/>
      <c r="E627" s="69"/>
      <c r="F627" s="69"/>
      <c r="G627" s="70"/>
      <c r="H627" s="70"/>
      <c r="I627" s="70"/>
      <c r="J627" s="70"/>
      <c r="K627" s="70"/>
      <c r="L627" s="70"/>
      <c r="M627" s="70"/>
      <c r="N627" s="86"/>
      <c r="O627" s="88"/>
      <c r="P627" s="72"/>
      <c r="Q627" s="73"/>
      <c r="R627" s="72"/>
      <c r="S627" s="73"/>
      <c r="T627" s="73"/>
      <c r="U627" s="74"/>
      <c r="V627" s="26"/>
      <c r="W627" s="26"/>
      <c r="X627" s="26"/>
      <c r="Y627" s="26"/>
      <c r="Z627" s="26"/>
      <c r="AA627" s="26"/>
      <c r="AB627" s="26"/>
      <c r="AC627" s="26"/>
      <c r="AD627" s="26"/>
      <c r="AE627" s="26"/>
      <c r="AF627" s="26"/>
      <c r="AG627" s="26"/>
      <c r="AH627" s="26"/>
    </row>
    <row r="628" spans="1:34" ht="14.5">
      <c r="A628" s="67">
        <v>626</v>
      </c>
      <c r="B628" s="68"/>
      <c r="C628" s="69"/>
      <c r="D628" s="70"/>
      <c r="E628" s="69"/>
      <c r="F628" s="69"/>
      <c r="G628" s="70"/>
      <c r="H628" s="70"/>
      <c r="I628" s="70"/>
      <c r="J628" s="70"/>
      <c r="K628" s="70"/>
      <c r="L628" s="70"/>
      <c r="M628" s="70"/>
      <c r="N628" s="86"/>
      <c r="O628" s="88"/>
      <c r="P628" s="72"/>
      <c r="Q628" s="73"/>
      <c r="R628" s="72"/>
      <c r="S628" s="73"/>
      <c r="T628" s="73"/>
      <c r="U628" s="74"/>
      <c r="V628" s="26"/>
      <c r="W628" s="26"/>
      <c r="X628" s="26"/>
      <c r="Y628" s="26"/>
      <c r="Z628" s="26"/>
      <c r="AA628" s="26"/>
      <c r="AB628" s="26"/>
      <c r="AC628" s="26"/>
      <c r="AD628" s="26"/>
      <c r="AE628" s="26"/>
      <c r="AF628" s="26"/>
      <c r="AG628" s="26"/>
      <c r="AH628" s="26"/>
    </row>
    <row r="629" spans="1:34" ht="14.5">
      <c r="A629" s="67">
        <v>627</v>
      </c>
      <c r="B629" s="68"/>
      <c r="C629" s="89"/>
      <c r="D629" s="86"/>
      <c r="E629" s="89"/>
      <c r="F629" s="86"/>
      <c r="G629" s="86"/>
      <c r="H629" s="86"/>
      <c r="I629" s="86"/>
      <c r="J629" s="86"/>
      <c r="K629" s="86"/>
      <c r="L629" s="73"/>
      <c r="M629" s="86"/>
      <c r="N629" s="86"/>
      <c r="O629" s="88"/>
      <c r="P629" s="72"/>
      <c r="Q629" s="73"/>
      <c r="R629" s="72"/>
      <c r="S629" s="73"/>
      <c r="T629" s="73"/>
      <c r="U629" s="74"/>
      <c r="V629" s="26"/>
      <c r="W629" s="26"/>
      <c r="X629" s="26"/>
      <c r="Y629" s="26"/>
      <c r="Z629" s="26"/>
      <c r="AA629" s="26"/>
      <c r="AB629" s="26"/>
      <c r="AC629" s="26"/>
      <c r="AD629" s="26"/>
      <c r="AE629" s="26"/>
      <c r="AF629" s="26"/>
      <c r="AG629" s="26"/>
      <c r="AH629" s="26"/>
    </row>
    <row r="630" spans="1:34" ht="14.5">
      <c r="A630" s="67">
        <v>628</v>
      </c>
      <c r="B630" s="68"/>
      <c r="C630" s="69"/>
      <c r="D630" s="70"/>
      <c r="E630" s="69"/>
      <c r="F630" s="69"/>
      <c r="G630" s="70"/>
      <c r="H630" s="70"/>
      <c r="I630" s="70"/>
      <c r="J630" s="70"/>
      <c r="K630" s="70"/>
      <c r="L630" s="70"/>
      <c r="M630" s="70"/>
      <c r="N630" s="86"/>
      <c r="O630" s="88"/>
      <c r="P630" s="72"/>
      <c r="Q630" s="73"/>
      <c r="R630" s="72"/>
      <c r="S630" s="73"/>
      <c r="T630" s="73"/>
      <c r="U630" s="74"/>
      <c r="V630" s="26"/>
      <c r="W630" s="26"/>
      <c r="X630" s="26"/>
      <c r="Y630" s="26"/>
      <c r="Z630" s="26"/>
      <c r="AA630" s="26"/>
      <c r="AB630" s="26"/>
      <c r="AC630" s="26"/>
      <c r="AD630" s="26"/>
      <c r="AE630" s="26"/>
      <c r="AF630" s="26"/>
      <c r="AG630" s="26"/>
      <c r="AH630" s="26"/>
    </row>
    <row r="631" spans="1:34" ht="14.5">
      <c r="A631" s="67">
        <v>629</v>
      </c>
      <c r="B631" s="68"/>
      <c r="C631" s="69"/>
      <c r="D631" s="70"/>
      <c r="E631" s="69"/>
      <c r="F631" s="69"/>
      <c r="G631" s="70"/>
      <c r="H631" s="70"/>
      <c r="I631" s="70"/>
      <c r="J631" s="70"/>
      <c r="K631" s="70"/>
      <c r="L631" s="70"/>
      <c r="M631" s="70"/>
      <c r="N631" s="86"/>
      <c r="O631" s="86"/>
      <c r="P631" s="72"/>
      <c r="Q631" s="73"/>
      <c r="R631" s="72"/>
      <c r="S631" s="73"/>
      <c r="T631" s="73"/>
      <c r="U631" s="74"/>
      <c r="V631" s="26"/>
      <c r="W631" s="26"/>
      <c r="X631" s="26"/>
      <c r="Y631" s="26"/>
      <c r="Z631" s="26"/>
      <c r="AA631" s="26"/>
      <c r="AB631" s="26"/>
      <c r="AC631" s="26"/>
      <c r="AD631" s="26"/>
      <c r="AE631" s="26"/>
      <c r="AF631" s="26"/>
      <c r="AG631" s="26"/>
      <c r="AH631" s="26"/>
    </row>
    <row r="632" spans="1:34" ht="14.5">
      <c r="A632" s="67">
        <v>630</v>
      </c>
      <c r="B632" s="68"/>
      <c r="C632" s="69"/>
      <c r="D632" s="70"/>
      <c r="E632" s="69"/>
      <c r="F632" s="69"/>
      <c r="G632" s="70"/>
      <c r="H632" s="70"/>
      <c r="I632" s="70"/>
      <c r="J632" s="70"/>
      <c r="K632" s="70"/>
      <c r="L632" s="70"/>
      <c r="M632" s="70"/>
      <c r="N632" s="86"/>
      <c r="O632" s="88"/>
      <c r="P632" s="72"/>
      <c r="Q632" s="73"/>
      <c r="R632" s="72"/>
      <c r="S632" s="73"/>
      <c r="T632" s="73"/>
      <c r="U632" s="74"/>
      <c r="V632" s="26"/>
      <c r="W632" s="26"/>
      <c r="X632" s="26"/>
      <c r="Y632" s="26"/>
      <c r="Z632" s="26"/>
      <c r="AA632" s="26"/>
      <c r="AB632" s="26"/>
      <c r="AC632" s="26"/>
      <c r="AD632" s="26"/>
      <c r="AE632" s="26"/>
      <c r="AF632" s="26"/>
      <c r="AG632" s="26"/>
      <c r="AH632" s="26"/>
    </row>
    <row r="633" spans="1:34" ht="14.5">
      <c r="A633" s="67">
        <v>631</v>
      </c>
      <c r="B633" s="68"/>
      <c r="C633" s="69"/>
      <c r="D633" s="70"/>
      <c r="E633" s="69"/>
      <c r="F633" s="69"/>
      <c r="G633" s="70"/>
      <c r="H633" s="70"/>
      <c r="I633" s="70"/>
      <c r="J633" s="70"/>
      <c r="K633" s="70"/>
      <c r="L633" s="70"/>
      <c r="M633" s="70"/>
      <c r="N633" s="86"/>
      <c r="O633" s="88"/>
      <c r="P633" s="72"/>
      <c r="Q633" s="73"/>
      <c r="R633" s="72"/>
      <c r="S633" s="73"/>
      <c r="T633" s="73"/>
      <c r="U633" s="74"/>
      <c r="V633" s="26"/>
      <c r="W633" s="26"/>
      <c r="X633" s="26"/>
      <c r="Y633" s="26"/>
      <c r="Z633" s="26"/>
      <c r="AA633" s="26"/>
      <c r="AB633" s="26"/>
      <c r="AC633" s="26"/>
      <c r="AD633" s="26"/>
      <c r="AE633" s="26"/>
      <c r="AF633" s="26"/>
      <c r="AG633" s="26"/>
      <c r="AH633" s="26"/>
    </row>
    <row r="634" spans="1:34" ht="14.5">
      <c r="A634" s="67">
        <v>632</v>
      </c>
      <c r="B634" s="68"/>
      <c r="C634" s="69"/>
      <c r="D634" s="70"/>
      <c r="E634" s="69"/>
      <c r="F634" s="69"/>
      <c r="G634" s="70"/>
      <c r="H634" s="70"/>
      <c r="I634" s="70"/>
      <c r="J634" s="70"/>
      <c r="K634" s="70"/>
      <c r="L634" s="70"/>
      <c r="M634" s="70"/>
      <c r="N634" s="86"/>
      <c r="O634" s="73"/>
      <c r="P634" s="72"/>
      <c r="Q634" s="73"/>
      <c r="R634" s="72"/>
      <c r="S634" s="73"/>
      <c r="T634" s="73"/>
      <c r="U634" s="74"/>
      <c r="V634" s="26"/>
      <c r="W634" s="26"/>
      <c r="X634" s="26"/>
      <c r="Y634" s="26"/>
      <c r="Z634" s="26"/>
      <c r="AA634" s="26"/>
      <c r="AB634" s="26"/>
      <c r="AC634" s="26"/>
      <c r="AD634" s="26"/>
      <c r="AE634" s="26"/>
      <c r="AF634" s="26"/>
      <c r="AG634" s="26"/>
      <c r="AH634" s="26"/>
    </row>
    <row r="635" spans="1:34" ht="14.5">
      <c r="A635" s="67">
        <v>633</v>
      </c>
      <c r="B635" s="68"/>
      <c r="C635" s="69"/>
      <c r="D635" s="70"/>
      <c r="E635" s="69"/>
      <c r="F635" s="69"/>
      <c r="G635" s="70"/>
      <c r="H635" s="70"/>
      <c r="I635" s="70"/>
      <c r="J635" s="70"/>
      <c r="K635" s="70"/>
      <c r="L635" s="70"/>
      <c r="M635" s="70"/>
      <c r="N635" s="86"/>
      <c r="O635" s="70"/>
      <c r="P635" s="72"/>
      <c r="Q635" s="73"/>
      <c r="R635" s="72"/>
      <c r="S635" s="73"/>
      <c r="T635" s="73"/>
      <c r="U635" s="74"/>
      <c r="V635" s="26"/>
      <c r="W635" s="26"/>
      <c r="X635" s="26"/>
      <c r="Y635" s="26"/>
      <c r="Z635" s="26"/>
      <c r="AA635" s="26"/>
      <c r="AB635" s="26"/>
      <c r="AC635" s="26"/>
      <c r="AD635" s="26"/>
      <c r="AE635" s="26"/>
      <c r="AF635" s="26"/>
      <c r="AG635" s="26"/>
      <c r="AH635" s="26"/>
    </row>
    <row r="636" spans="1:34" ht="14.5">
      <c r="A636" s="67">
        <v>634</v>
      </c>
      <c r="B636" s="68"/>
      <c r="C636" s="69"/>
      <c r="D636" s="70"/>
      <c r="E636" s="69"/>
      <c r="F636" s="69"/>
      <c r="G636" s="70"/>
      <c r="H636" s="70"/>
      <c r="I636" s="70"/>
      <c r="J636" s="70"/>
      <c r="K636" s="70"/>
      <c r="L636" s="70"/>
      <c r="M636" s="70"/>
      <c r="N636" s="86"/>
      <c r="O636" s="70"/>
      <c r="P636" s="72"/>
      <c r="Q636" s="73"/>
      <c r="R636" s="72"/>
      <c r="S636" s="73"/>
      <c r="T636" s="73"/>
      <c r="U636" s="74"/>
      <c r="V636" s="26"/>
      <c r="W636" s="26"/>
      <c r="X636" s="26"/>
      <c r="Y636" s="26"/>
      <c r="Z636" s="26"/>
      <c r="AA636" s="26"/>
      <c r="AB636" s="26"/>
      <c r="AC636" s="26"/>
      <c r="AD636" s="26"/>
      <c r="AE636" s="26"/>
      <c r="AF636" s="26"/>
      <c r="AG636" s="26"/>
      <c r="AH636" s="26"/>
    </row>
    <row r="637" spans="1:34" ht="14.5">
      <c r="A637" s="67">
        <v>635</v>
      </c>
      <c r="B637" s="68"/>
      <c r="C637" s="69"/>
      <c r="D637" s="70"/>
      <c r="E637" s="69"/>
      <c r="F637" s="69"/>
      <c r="G637" s="70"/>
      <c r="H637" s="70"/>
      <c r="I637" s="70"/>
      <c r="J637" s="70"/>
      <c r="K637" s="70"/>
      <c r="L637" s="70"/>
      <c r="M637" s="70"/>
      <c r="N637" s="86"/>
      <c r="O637" s="70"/>
      <c r="P637" s="72"/>
      <c r="Q637" s="73"/>
      <c r="R637" s="72"/>
      <c r="S637" s="73"/>
      <c r="T637" s="73"/>
      <c r="U637" s="74"/>
      <c r="V637" s="26"/>
      <c r="W637" s="26"/>
      <c r="X637" s="26"/>
      <c r="Y637" s="26"/>
      <c r="Z637" s="26"/>
      <c r="AA637" s="26"/>
      <c r="AB637" s="26"/>
      <c r="AC637" s="26"/>
      <c r="AD637" s="26"/>
      <c r="AE637" s="26"/>
      <c r="AF637" s="26"/>
      <c r="AG637" s="26"/>
      <c r="AH637" s="26"/>
    </row>
    <row r="638" spans="1:34" ht="14.5">
      <c r="A638" s="67">
        <v>636</v>
      </c>
      <c r="B638" s="68"/>
      <c r="C638" s="69"/>
      <c r="D638" s="70"/>
      <c r="E638" s="69"/>
      <c r="F638" s="69"/>
      <c r="G638" s="70"/>
      <c r="H638" s="70"/>
      <c r="I638" s="70"/>
      <c r="J638" s="70"/>
      <c r="K638" s="70"/>
      <c r="L638" s="70"/>
      <c r="M638" s="70"/>
      <c r="N638" s="86"/>
      <c r="O638" s="88"/>
      <c r="P638" s="72"/>
      <c r="Q638" s="73"/>
      <c r="R638" s="72"/>
      <c r="S638" s="73"/>
      <c r="T638" s="73"/>
      <c r="U638" s="74"/>
      <c r="V638" s="26"/>
      <c r="W638" s="26"/>
      <c r="X638" s="26"/>
      <c r="Y638" s="26"/>
      <c r="Z638" s="26"/>
      <c r="AA638" s="26"/>
      <c r="AB638" s="26"/>
      <c r="AC638" s="26"/>
      <c r="AD638" s="26"/>
      <c r="AE638" s="26"/>
      <c r="AF638" s="26"/>
      <c r="AG638" s="26"/>
      <c r="AH638" s="26"/>
    </row>
    <row r="639" spans="1:34" ht="14.5">
      <c r="A639" s="67">
        <v>637</v>
      </c>
      <c r="B639" s="68"/>
      <c r="C639" s="69"/>
      <c r="D639" s="70"/>
      <c r="E639" s="69"/>
      <c r="F639" s="69"/>
      <c r="G639" s="70"/>
      <c r="H639" s="70"/>
      <c r="I639" s="70"/>
      <c r="J639" s="70"/>
      <c r="K639" s="70"/>
      <c r="L639" s="70"/>
      <c r="M639" s="70"/>
      <c r="N639" s="86"/>
      <c r="O639" s="88"/>
      <c r="P639" s="72"/>
      <c r="Q639" s="73"/>
      <c r="R639" s="72"/>
      <c r="S639" s="73"/>
      <c r="T639" s="73"/>
      <c r="U639" s="74"/>
      <c r="V639" s="26"/>
      <c r="W639" s="26"/>
      <c r="X639" s="26"/>
      <c r="Y639" s="26"/>
      <c r="Z639" s="26"/>
      <c r="AA639" s="26"/>
      <c r="AB639" s="26"/>
      <c r="AC639" s="26"/>
      <c r="AD639" s="26"/>
      <c r="AE639" s="26"/>
      <c r="AF639" s="26"/>
      <c r="AG639" s="26"/>
      <c r="AH639" s="26"/>
    </row>
    <row r="640" spans="1:34" ht="14.5">
      <c r="A640" s="67">
        <v>638</v>
      </c>
      <c r="B640" s="68"/>
      <c r="C640" s="69"/>
      <c r="D640" s="70"/>
      <c r="E640" s="69"/>
      <c r="F640" s="69"/>
      <c r="G640" s="70"/>
      <c r="H640" s="70"/>
      <c r="I640" s="70"/>
      <c r="J640" s="70"/>
      <c r="K640" s="70"/>
      <c r="L640" s="70"/>
      <c r="M640" s="70"/>
      <c r="N640" s="86"/>
      <c r="O640" s="88"/>
      <c r="P640" s="72"/>
      <c r="Q640" s="73"/>
      <c r="R640" s="72"/>
      <c r="S640" s="73"/>
      <c r="T640" s="73"/>
      <c r="U640" s="74"/>
      <c r="V640" s="26"/>
      <c r="W640" s="26"/>
      <c r="X640" s="26"/>
      <c r="Y640" s="26"/>
      <c r="Z640" s="26"/>
      <c r="AA640" s="26"/>
      <c r="AB640" s="26"/>
      <c r="AC640" s="26"/>
      <c r="AD640" s="26"/>
      <c r="AE640" s="26"/>
      <c r="AF640" s="26"/>
      <c r="AG640" s="26"/>
      <c r="AH640" s="26"/>
    </row>
    <row r="641" spans="1:34" ht="14.5">
      <c r="A641" s="67">
        <v>639</v>
      </c>
      <c r="B641" s="68"/>
      <c r="C641" s="69"/>
      <c r="D641" s="70"/>
      <c r="E641" s="69"/>
      <c r="F641" s="69"/>
      <c r="G641" s="70"/>
      <c r="H641" s="70"/>
      <c r="I641" s="70"/>
      <c r="J641" s="70"/>
      <c r="K641" s="70"/>
      <c r="L641" s="70"/>
      <c r="M641" s="70"/>
      <c r="N641" s="86"/>
      <c r="O641" s="70"/>
      <c r="P641" s="72"/>
      <c r="Q641" s="73"/>
      <c r="R641" s="72"/>
      <c r="S641" s="73"/>
      <c r="T641" s="73"/>
      <c r="U641" s="74"/>
      <c r="V641" s="26"/>
      <c r="W641" s="26"/>
      <c r="X641" s="26"/>
      <c r="Y641" s="26"/>
      <c r="Z641" s="26"/>
      <c r="AA641" s="26"/>
      <c r="AB641" s="26"/>
      <c r="AC641" s="26"/>
      <c r="AD641" s="26"/>
      <c r="AE641" s="26"/>
      <c r="AF641" s="26"/>
      <c r="AG641" s="26"/>
      <c r="AH641" s="26"/>
    </row>
    <row r="642" spans="1:34" ht="14.5">
      <c r="A642" s="67">
        <v>640</v>
      </c>
      <c r="B642" s="68"/>
      <c r="C642" s="69"/>
      <c r="D642" s="70"/>
      <c r="E642" s="69"/>
      <c r="F642" s="69"/>
      <c r="G642" s="70"/>
      <c r="H642" s="70"/>
      <c r="I642" s="70"/>
      <c r="J642" s="70"/>
      <c r="K642" s="70"/>
      <c r="L642" s="70"/>
      <c r="M642" s="70"/>
      <c r="N642" s="86"/>
      <c r="O642" s="70"/>
      <c r="P642" s="72"/>
      <c r="Q642" s="73"/>
      <c r="R642" s="72"/>
      <c r="S642" s="73"/>
      <c r="T642" s="73"/>
      <c r="U642" s="74"/>
      <c r="V642" s="26"/>
      <c r="W642" s="26"/>
      <c r="X642" s="26"/>
      <c r="Y642" s="26"/>
      <c r="Z642" s="26"/>
      <c r="AA642" s="26"/>
      <c r="AB642" s="26"/>
      <c r="AC642" s="26"/>
      <c r="AD642" s="26"/>
      <c r="AE642" s="26"/>
      <c r="AF642" s="26"/>
      <c r="AG642" s="26"/>
      <c r="AH642" s="26"/>
    </row>
    <row r="643" spans="1:34" ht="14.5">
      <c r="A643" s="67">
        <v>641</v>
      </c>
      <c r="B643" s="68"/>
      <c r="C643" s="69"/>
      <c r="D643" s="70"/>
      <c r="E643" s="69"/>
      <c r="F643" s="69"/>
      <c r="G643" s="70"/>
      <c r="H643" s="70"/>
      <c r="I643" s="70"/>
      <c r="J643" s="70"/>
      <c r="K643" s="70"/>
      <c r="L643" s="70"/>
      <c r="M643" s="70"/>
      <c r="N643" s="86"/>
      <c r="O643" s="88"/>
      <c r="P643" s="72"/>
      <c r="Q643" s="73"/>
      <c r="R643" s="72"/>
      <c r="S643" s="73"/>
      <c r="T643" s="73"/>
      <c r="U643" s="74"/>
      <c r="V643" s="26"/>
      <c r="W643" s="26"/>
      <c r="X643" s="26"/>
      <c r="Y643" s="26"/>
      <c r="Z643" s="26"/>
      <c r="AA643" s="26"/>
      <c r="AB643" s="26"/>
      <c r="AC643" s="26"/>
      <c r="AD643" s="26"/>
      <c r="AE643" s="26"/>
      <c r="AF643" s="26"/>
      <c r="AG643" s="26"/>
      <c r="AH643" s="26"/>
    </row>
    <row r="644" spans="1:34" ht="14.5">
      <c r="A644" s="67">
        <v>642</v>
      </c>
      <c r="B644" s="68"/>
      <c r="C644" s="69"/>
      <c r="D644" s="70"/>
      <c r="E644" s="69"/>
      <c r="F644" s="69"/>
      <c r="G644" s="70"/>
      <c r="H644" s="70"/>
      <c r="I644" s="70"/>
      <c r="J644" s="70"/>
      <c r="K644" s="70"/>
      <c r="L644" s="70"/>
      <c r="M644" s="70"/>
      <c r="N644" s="86"/>
      <c r="O644" s="70"/>
      <c r="P644" s="72"/>
      <c r="Q644" s="73"/>
      <c r="R644" s="72"/>
      <c r="S644" s="73"/>
      <c r="T644" s="73"/>
      <c r="U644" s="74"/>
      <c r="V644" s="26"/>
      <c r="W644" s="26"/>
      <c r="X644" s="26"/>
      <c r="Y644" s="26"/>
      <c r="Z644" s="26"/>
      <c r="AA644" s="26"/>
      <c r="AB644" s="26"/>
      <c r="AC644" s="26"/>
      <c r="AD644" s="26"/>
      <c r="AE644" s="26"/>
      <c r="AF644" s="26"/>
      <c r="AG644" s="26"/>
      <c r="AH644" s="26"/>
    </row>
    <row r="645" spans="1:34" ht="14.5">
      <c r="A645" s="67">
        <v>643</v>
      </c>
      <c r="B645" s="68"/>
      <c r="C645" s="69"/>
      <c r="D645" s="70"/>
      <c r="E645" s="69"/>
      <c r="F645" s="69"/>
      <c r="G645" s="70"/>
      <c r="H645" s="70"/>
      <c r="I645" s="70"/>
      <c r="J645" s="70"/>
      <c r="K645" s="70"/>
      <c r="L645" s="70"/>
      <c r="M645" s="70"/>
      <c r="N645" s="86"/>
      <c r="O645" s="88"/>
      <c r="P645" s="72"/>
      <c r="Q645" s="73"/>
      <c r="R645" s="72"/>
      <c r="S645" s="73"/>
      <c r="T645" s="73"/>
      <c r="U645" s="74"/>
      <c r="V645" s="26"/>
      <c r="W645" s="26"/>
      <c r="X645" s="26"/>
      <c r="Y645" s="26"/>
      <c r="Z645" s="26"/>
      <c r="AA645" s="26"/>
      <c r="AB645" s="26"/>
      <c r="AC645" s="26"/>
      <c r="AD645" s="26"/>
      <c r="AE645" s="26"/>
      <c r="AF645" s="26"/>
      <c r="AG645" s="26"/>
      <c r="AH645" s="26"/>
    </row>
    <row r="646" spans="1:34" ht="14.5">
      <c r="A646" s="67">
        <v>644</v>
      </c>
      <c r="B646" s="68"/>
      <c r="C646" s="69"/>
      <c r="D646" s="70"/>
      <c r="E646" s="69"/>
      <c r="F646" s="69"/>
      <c r="G646" s="70"/>
      <c r="H646" s="70"/>
      <c r="I646" s="70"/>
      <c r="J646" s="70"/>
      <c r="K646" s="70"/>
      <c r="L646" s="70"/>
      <c r="M646" s="70"/>
      <c r="N646" s="86"/>
      <c r="O646" s="73"/>
      <c r="P646" s="72"/>
      <c r="Q646" s="73"/>
      <c r="R646" s="72"/>
      <c r="S646" s="73"/>
      <c r="T646" s="73"/>
      <c r="U646" s="74"/>
      <c r="V646" s="26"/>
      <c r="W646" s="26"/>
      <c r="X646" s="26"/>
      <c r="Y646" s="26"/>
      <c r="Z646" s="26"/>
      <c r="AA646" s="26"/>
      <c r="AB646" s="26"/>
      <c r="AC646" s="26"/>
      <c r="AD646" s="26"/>
      <c r="AE646" s="26"/>
      <c r="AF646" s="26"/>
      <c r="AG646" s="26"/>
      <c r="AH646" s="26"/>
    </row>
    <row r="647" spans="1:34" ht="14.5">
      <c r="A647" s="67">
        <v>645</v>
      </c>
      <c r="B647" s="68"/>
      <c r="C647" s="69"/>
      <c r="D647" s="70"/>
      <c r="E647" s="69"/>
      <c r="F647" s="69"/>
      <c r="G647" s="70"/>
      <c r="H647" s="70"/>
      <c r="I647" s="70"/>
      <c r="J647" s="70"/>
      <c r="K647" s="70"/>
      <c r="L647" s="70"/>
      <c r="M647" s="70"/>
      <c r="N647" s="86"/>
      <c r="O647" s="88"/>
      <c r="P647" s="72"/>
      <c r="Q647" s="73"/>
      <c r="R647" s="72"/>
      <c r="S647" s="73"/>
      <c r="T647" s="73"/>
      <c r="U647" s="74"/>
      <c r="V647" s="26"/>
      <c r="W647" s="26"/>
      <c r="X647" s="26"/>
      <c r="Y647" s="26"/>
      <c r="Z647" s="26"/>
      <c r="AA647" s="26"/>
      <c r="AB647" s="26"/>
      <c r="AC647" s="26"/>
      <c r="AD647" s="26"/>
      <c r="AE647" s="26"/>
      <c r="AF647" s="26"/>
      <c r="AG647" s="26"/>
      <c r="AH647" s="26"/>
    </row>
    <row r="648" spans="1:34" ht="14.5">
      <c r="A648" s="67">
        <v>646</v>
      </c>
      <c r="B648" s="68"/>
      <c r="C648" s="69"/>
      <c r="D648" s="70"/>
      <c r="E648" s="69"/>
      <c r="F648" s="69"/>
      <c r="G648" s="70"/>
      <c r="H648" s="70"/>
      <c r="I648" s="70"/>
      <c r="J648" s="70"/>
      <c r="K648" s="70"/>
      <c r="L648" s="70"/>
      <c r="M648" s="70"/>
      <c r="N648" s="86"/>
      <c r="O648" s="88"/>
      <c r="P648" s="72"/>
      <c r="Q648" s="73"/>
      <c r="R648" s="72"/>
      <c r="S648" s="73"/>
      <c r="T648" s="73"/>
      <c r="U648" s="74"/>
      <c r="V648" s="26"/>
      <c r="W648" s="26"/>
      <c r="X648" s="26"/>
      <c r="Y648" s="26"/>
      <c r="Z648" s="26"/>
      <c r="AA648" s="26"/>
      <c r="AB648" s="26"/>
      <c r="AC648" s="26"/>
      <c r="AD648" s="26"/>
      <c r="AE648" s="26"/>
      <c r="AF648" s="26"/>
      <c r="AG648" s="26"/>
      <c r="AH648" s="26"/>
    </row>
    <row r="649" spans="1:34" ht="14.5">
      <c r="A649" s="67">
        <v>647</v>
      </c>
      <c r="B649" s="68"/>
      <c r="C649" s="69"/>
      <c r="D649" s="70"/>
      <c r="E649" s="69"/>
      <c r="F649" s="69"/>
      <c r="G649" s="70"/>
      <c r="H649" s="70"/>
      <c r="I649" s="70"/>
      <c r="J649" s="70"/>
      <c r="K649" s="70"/>
      <c r="L649" s="70"/>
      <c r="M649" s="70"/>
      <c r="N649" s="86"/>
      <c r="O649" s="88"/>
      <c r="P649" s="72"/>
      <c r="Q649" s="73"/>
      <c r="R649" s="72"/>
      <c r="S649" s="73"/>
      <c r="T649" s="73"/>
      <c r="U649" s="74"/>
      <c r="V649" s="26"/>
      <c r="W649" s="26"/>
      <c r="X649" s="26"/>
      <c r="Y649" s="26"/>
      <c r="Z649" s="26"/>
      <c r="AA649" s="26"/>
      <c r="AB649" s="26"/>
      <c r="AC649" s="26"/>
      <c r="AD649" s="26"/>
      <c r="AE649" s="26"/>
      <c r="AF649" s="26"/>
      <c r="AG649" s="26"/>
      <c r="AH649" s="26"/>
    </row>
    <row r="650" spans="1:34" ht="14.5">
      <c r="A650" s="67">
        <v>648</v>
      </c>
      <c r="B650" s="68"/>
      <c r="C650" s="69"/>
      <c r="D650" s="70"/>
      <c r="E650" s="69"/>
      <c r="F650" s="69"/>
      <c r="G650" s="70"/>
      <c r="H650" s="70"/>
      <c r="I650" s="70"/>
      <c r="J650" s="70"/>
      <c r="K650" s="70"/>
      <c r="L650" s="70"/>
      <c r="M650" s="70"/>
      <c r="N650" s="70"/>
      <c r="O650" s="70"/>
      <c r="P650" s="72"/>
      <c r="Q650" s="73"/>
      <c r="R650" s="72"/>
      <c r="S650" s="73"/>
      <c r="T650" s="73"/>
      <c r="U650" s="74"/>
      <c r="V650" s="26"/>
      <c r="W650" s="26"/>
      <c r="X650" s="26"/>
      <c r="Y650" s="26"/>
      <c r="Z650" s="26"/>
      <c r="AA650" s="26"/>
      <c r="AB650" s="26"/>
      <c r="AC650" s="26"/>
      <c r="AD650" s="26"/>
      <c r="AE650" s="26"/>
      <c r="AF650" s="26"/>
      <c r="AG650" s="26"/>
      <c r="AH650" s="26"/>
    </row>
    <row r="651" spans="1:34" ht="14.5">
      <c r="A651" s="67">
        <v>649</v>
      </c>
      <c r="B651" s="68"/>
      <c r="C651" s="69"/>
      <c r="D651" s="70"/>
      <c r="E651" s="69"/>
      <c r="F651" s="69"/>
      <c r="G651" s="70"/>
      <c r="H651" s="70"/>
      <c r="I651" s="70"/>
      <c r="J651" s="70"/>
      <c r="K651" s="70"/>
      <c r="L651" s="70"/>
      <c r="M651" s="70"/>
      <c r="N651" s="86"/>
      <c r="O651" s="88"/>
      <c r="P651" s="72"/>
      <c r="Q651" s="73"/>
      <c r="R651" s="72"/>
      <c r="S651" s="73"/>
      <c r="T651" s="73"/>
      <c r="U651" s="74"/>
      <c r="V651" s="26"/>
      <c r="W651" s="26"/>
      <c r="X651" s="26"/>
      <c r="Y651" s="26"/>
      <c r="Z651" s="26"/>
      <c r="AA651" s="26"/>
      <c r="AB651" s="26"/>
      <c r="AC651" s="26"/>
      <c r="AD651" s="26"/>
      <c r="AE651" s="26"/>
      <c r="AF651" s="26"/>
      <c r="AG651" s="26"/>
      <c r="AH651" s="26"/>
    </row>
    <row r="652" spans="1:34" ht="14.5">
      <c r="A652" s="67">
        <v>650</v>
      </c>
      <c r="B652" s="68"/>
      <c r="C652" s="69"/>
      <c r="D652" s="70"/>
      <c r="E652" s="69"/>
      <c r="F652" s="69"/>
      <c r="G652" s="70"/>
      <c r="H652" s="70"/>
      <c r="I652" s="70"/>
      <c r="J652" s="70"/>
      <c r="K652" s="70"/>
      <c r="L652" s="70"/>
      <c r="M652" s="70"/>
      <c r="N652" s="86"/>
      <c r="O652" s="70"/>
      <c r="P652" s="72"/>
      <c r="Q652" s="73"/>
      <c r="R652" s="72"/>
      <c r="S652" s="73"/>
      <c r="T652" s="73"/>
      <c r="U652" s="74"/>
      <c r="V652" s="26"/>
      <c r="W652" s="26"/>
      <c r="X652" s="26"/>
      <c r="Y652" s="26"/>
      <c r="Z652" s="26"/>
      <c r="AA652" s="26"/>
      <c r="AB652" s="26"/>
      <c r="AC652" s="26"/>
      <c r="AD652" s="26"/>
      <c r="AE652" s="26"/>
      <c r="AF652" s="26"/>
      <c r="AG652" s="26"/>
      <c r="AH652" s="26"/>
    </row>
    <row r="653" spans="1:34" ht="14.5">
      <c r="A653" s="67">
        <v>651</v>
      </c>
      <c r="B653" s="68"/>
      <c r="C653" s="69"/>
      <c r="D653" s="70"/>
      <c r="E653" s="69"/>
      <c r="F653" s="69"/>
      <c r="G653" s="70"/>
      <c r="H653" s="70"/>
      <c r="I653" s="70"/>
      <c r="J653" s="70"/>
      <c r="K653" s="70"/>
      <c r="L653" s="70"/>
      <c r="M653" s="70"/>
      <c r="N653" s="86"/>
      <c r="O653" s="70"/>
      <c r="P653" s="72"/>
      <c r="Q653" s="73"/>
      <c r="R653" s="72"/>
      <c r="S653" s="73"/>
      <c r="T653" s="73"/>
      <c r="U653" s="74"/>
      <c r="V653" s="26"/>
      <c r="W653" s="26"/>
      <c r="X653" s="26"/>
      <c r="Y653" s="26"/>
      <c r="Z653" s="26"/>
      <c r="AA653" s="26"/>
      <c r="AB653" s="26"/>
      <c r="AC653" s="26"/>
      <c r="AD653" s="26"/>
      <c r="AE653" s="26"/>
      <c r="AF653" s="26"/>
      <c r="AG653" s="26"/>
      <c r="AH653" s="26"/>
    </row>
    <row r="654" spans="1:34" ht="14.5">
      <c r="A654" s="67">
        <v>652</v>
      </c>
      <c r="B654" s="68"/>
      <c r="C654" s="69"/>
      <c r="D654" s="70"/>
      <c r="E654" s="69"/>
      <c r="F654" s="69"/>
      <c r="G654" s="70"/>
      <c r="H654" s="70"/>
      <c r="I654" s="70"/>
      <c r="J654" s="70"/>
      <c r="K654" s="70"/>
      <c r="L654" s="70"/>
      <c r="M654" s="70"/>
      <c r="N654" s="86"/>
      <c r="O654" s="70"/>
      <c r="P654" s="72"/>
      <c r="Q654" s="73"/>
      <c r="R654" s="72"/>
      <c r="S654" s="73"/>
      <c r="T654" s="73"/>
      <c r="U654" s="74"/>
      <c r="V654" s="26"/>
      <c r="W654" s="26"/>
      <c r="X654" s="26"/>
      <c r="Y654" s="26"/>
      <c r="Z654" s="26"/>
      <c r="AA654" s="26"/>
      <c r="AB654" s="26"/>
      <c r="AC654" s="26"/>
      <c r="AD654" s="26"/>
      <c r="AE654" s="26"/>
      <c r="AF654" s="26"/>
      <c r="AG654" s="26"/>
      <c r="AH654" s="26"/>
    </row>
    <row r="655" spans="1:34" ht="14.5">
      <c r="A655" s="67">
        <v>653</v>
      </c>
      <c r="B655" s="68"/>
      <c r="C655" s="69"/>
      <c r="D655" s="70"/>
      <c r="E655" s="69"/>
      <c r="F655" s="69"/>
      <c r="G655" s="70"/>
      <c r="H655" s="70"/>
      <c r="I655" s="70"/>
      <c r="J655" s="70"/>
      <c r="K655" s="70"/>
      <c r="L655" s="70"/>
      <c r="M655" s="70"/>
      <c r="N655" s="86"/>
      <c r="O655" s="70"/>
      <c r="P655" s="72"/>
      <c r="Q655" s="73"/>
      <c r="R655" s="72"/>
      <c r="S655" s="73"/>
      <c r="T655" s="73"/>
      <c r="U655" s="74"/>
      <c r="V655" s="26"/>
      <c r="W655" s="26"/>
      <c r="X655" s="26"/>
      <c r="Y655" s="26"/>
      <c r="Z655" s="26"/>
      <c r="AA655" s="26"/>
      <c r="AB655" s="26"/>
      <c r="AC655" s="26"/>
      <c r="AD655" s="26"/>
      <c r="AE655" s="26"/>
      <c r="AF655" s="26"/>
      <c r="AG655" s="26"/>
      <c r="AH655" s="26"/>
    </row>
    <row r="656" spans="1:34" ht="14.5">
      <c r="A656" s="67">
        <v>654</v>
      </c>
      <c r="B656" s="68"/>
      <c r="C656" s="69"/>
      <c r="D656" s="70"/>
      <c r="E656" s="69"/>
      <c r="F656" s="69"/>
      <c r="G656" s="70"/>
      <c r="H656" s="70"/>
      <c r="I656" s="70"/>
      <c r="J656" s="70"/>
      <c r="K656" s="70"/>
      <c r="L656" s="70"/>
      <c r="M656" s="70"/>
      <c r="N656" s="86"/>
      <c r="O656" s="70"/>
      <c r="P656" s="72"/>
      <c r="Q656" s="73"/>
      <c r="R656" s="72"/>
      <c r="S656" s="73"/>
      <c r="T656" s="73"/>
      <c r="U656" s="74"/>
      <c r="V656" s="26"/>
      <c r="W656" s="26"/>
      <c r="X656" s="26"/>
      <c r="Y656" s="26"/>
      <c r="Z656" s="26"/>
      <c r="AA656" s="26"/>
      <c r="AB656" s="26"/>
      <c r="AC656" s="26"/>
      <c r="AD656" s="26"/>
      <c r="AE656" s="26"/>
      <c r="AF656" s="26"/>
      <c r="AG656" s="26"/>
      <c r="AH656" s="26"/>
    </row>
    <row r="657" spans="1:34" ht="14.5">
      <c r="A657" s="67">
        <v>655</v>
      </c>
      <c r="B657" s="68"/>
      <c r="C657" s="69"/>
      <c r="D657" s="70"/>
      <c r="E657" s="69"/>
      <c r="F657" s="69"/>
      <c r="G657" s="70"/>
      <c r="H657" s="70"/>
      <c r="I657" s="70"/>
      <c r="J657" s="70"/>
      <c r="K657" s="70"/>
      <c r="L657" s="70"/>
      <c r="M657" s="70"/>
      <c r="N657" s="86"/>
      <c r="O657" s="70"/>
      <c r="P657" s="72"/>
      <c r="Q657" s="73"/>
      <c r="R657" s="72"/>
      <c r="S657" s="73"/>
      <c r="T657" s="73"/>
      <c r="U657" s="74"/>
      <c r="V657" s="26"/>
      <c r="W657" s="26"/>
      <c r="X657" s="26"/>
      <c r="Y657" s="26"/>
      <c r="Z657" s="26"/>
      <c r="AA657" s="26"/>
      <c r="AB657" s="26"/>
      <c r="AC657" s="26"/>
      <c r="AD657" s="26"/>
      <c r="AE657" s="26"/>
      <c r="AF657" s="26"/>
      <c r="AG657" s="26"/>
      <c r="AH657" s="26"/>
    </row>
    <row r="658" spans="1:34" ht="14.5">
      <c r="A658" s="67">
        <v>656</v>
      </c>
      <c r="B658" s="68"/>
      <c r="C658" s="69"/>
      <c r="D658" s="70"/>
      <c r="E658" s="69"/>
      <c r="F658" s="69"/>
      <c r="G658" s="70"/>
      <c r="H658" s="70"/>
      <c r="I658" s="70"/>
      <c r="J658" s="70"/>
      <c r="K658" s="70"/>
      <c r="L658" s="70"/>
      <c r="M658" s="70"/>
      <c r="N658" s="86"/>
      <c r="O658" s="70"/>
      <c r="P658" s="72"/>
      <c r="Q658" s="73"/>
      <c r="R658" s="72"/>
      <c r="S658" s="73"/>
      <c r="T658" s="73"/>
      <c r="U658" s="74"/>
      <c r="V658" s="26"/>
      <c r="W658" s="26"/>
      <c r="X658" s="26"/>
      <c r="Y658" s="26"/>
      <c r="Z658" s="26"/>
      <c r="AA658" s="26"/>
      <c r="AB658" s="26"/>
      <c r="AC658" s="26"/>
      <c r="AD658" s="26"/>
      <c r="AE658" s="26"/>
      <c r="AF658" s="26"/>
      <c r="AG658" s="26"/>
      <c r="AH658" s="26"/>
    </row>
    <row r="659" spans="1:34" ht="14.5">
      <c r="A659" s="67">
        <v>657</v>
      </c>
      <c r="B659" s="68"/>
      <c r="C659" s="69"/>
      <c r="D659" s="70"/>
      <c r="E659" s="69"/>
      <c r="F659" s="69"/>
      <c r="G659" s="70"/>
      <c r="H659" s="70"/>
      <c r="I659" s="70"/>
      <c r="J659" s="70"/>
      <c r="K659" s="70"/>
      <c r="L659" s="70"/>
      <c r="M659" s="70"/>
      <c r="N659" s="86"/>
      <c r="O659" s="70"/>
      <c r="P659" s="72"/>
      <c r="Q659" s="73"/>
      <c r="R659" s="72"/>
      <c r="S659" s="73"/>
      <c r="T659" s="73"/>
      <c r="U659" s="74"/>
      <c r="V659" s="26"/>
      <c r="W659" s="26"/>
      <c r="X659" s="26"/>
      <c r="Y659" s="26"/>
      <c r="Z659" s="26"/>
      <c r="AA659" s="26"/>
      <c r="AB659" s="26"/>
      <c r="AC659" s="26"/>
      <c r="AD659" s="26"/>
      <c r="AE659" s="26"/>
      <c r="AF659" s="26"/>
      <c r="AG659" s="26"/>
      <c r="AH659" s="26"/>
    </row>
    <row r="660" spans="1:34" ht="14.5">
      <c r="A660" s="67">
        <v>658</v>
      </c>
      <c r="B660" s="68"/>
      <c r="C660" s="69"/>
      <c r="D660" s="70"/>
      <c r="E660" s="69"/>
      <c r="F660" s="69"/>
      <c r="G660" s="70"/>
      <c r="H660" s="70"/>
      <c r="I660" s="70"/>
      <c r="J660" s="70"/>
      <c r="K660" s="70"/>
      <c r="L660" s="70"/>
      <c r="M660" s="70"/>
      <c r="N660" s="86"/>
      <c r="O660" s="70"/>
      <c r="P660" s="72"/>
      <c r="Q660" s="73"/>
      <c r="R660" s="72"/>
      <c r="S660" s="73"/>
      <c r="T660" s="73"/>
      <c r="U660" s="74"/>
      <c r="V660" s="26"/>
      <c r="W660" s="26"/>
      <c r="X660" s="26"/>
      <c r="Y660" s="26"/>
      <c r="Z660" s="26"/>
      <c r="AA660" s="26"/>
      <c r="AB660" s="26"/>
      <c r="AC660" s="26"/>
      <c r="AD660" s="26"/>
      <c r="AE660" s="26"/>
      <c r="AF660" s="26"/>
      <c r="AG660" s="26"/>
      <c r="AH660" s="26"/>
    </row>
    <row r="661" spans="1:34" ht="14.5">
      <c r="A661" s="67">
        <v>659</v>
      </c>
      <c r="B661" s="68"/>
      <c r="C661" s="69"/>
      <c r="D661" s="70"/>
      <c r="E661" s="69"/>
      <c r="F661" s="69"/>
      <c r="G661" s="70"/>
      <c r="H661" s="70"/>
      <c r="I661" s="70"/>
      <c r="J661" s="70"/>
      <c r="K661" s="70"/>
      <c r="L661" s="70"/>
      <c r="M661" s="70"/>
      <c r="N661" s="86"/>
      <c r="O661" s="70"/>
      <c r="P661" s="72"/>
      <c r="Q661" s="73"/>
      <c r="R661" s="72"/>
      <c r="S661" s="73"/>
      <c r="T661" s="73"/>
      <c r="U661" s="74"/>
      <c r="V661" s="26"/>
      <c r="W661" s="26"/>
      <c r="X661" s="26"/>
      <c r="Y661" s="26"/>
      <c r="Z661" s="26"/>
      <c r="AA661" s="26"/>
      <c r="AB661" s="26"/>
      <c r="AC661" s="26"/>
      <c r="AD661" s="26"/>
      <c r="AE661" s="26"/>
      <c r="AF661" s="26"/>
      <c r="AG661" s="26"/>
      <c r="AH661" s="26"/>
    </row>
    <row r="662" spans="1:34" ht="14.5">
      <c r="A662" s="67">
        <v>660</v>
      </c>
      <c r="B662" s="68"/>
      <c r="C662" s="69"/>
      <c r="D662" s="70"/>
      <c r="E662" s="69"/>
      <c r="F662" s="69"/>
      <c r="G662" s="70"/>
      <c r="H662" s="70"/>
      <c r="I662" s="70"/>
      <c r="J662" s="70"/>
      <c r="K662" s="70"/>
      <c r="L662" s="70"/>
      <c r="M662" s="70"/>
      <c r="N662" s="86"/>
      <c r="O662" s="70"/>
      <c r="P662" s="72"/>
      <c r="Q662" s="73"/>
      <c r="R662" s="72"/>
      <c r="S662" s="73"/>
      <c r="T662" s="73"/>
      <c r="U662" s="74"/>
      <c r="V662" s="26"/>
      <c r="W662" s="26"/>
      <c r="X662" s="26"/>
      <c r="Y662" s="26"/>
      <c r="Z662" s="26"/>
      <c r="AA662" s="26"/>
      <c r="AB662" s="26"/>
      <c r="AC662" s="26"/>
      <c r="AD662" s="26"/>
      <c r="AE662" s="26"/>
      <c r="AF662" s="26"/>
      <c r="AG662" s="26"/>
      <c r="AH662" s="26"/>
    </row>
    <row r="663" spans="1:34" ht="14.5">
      <c r="A663" s="67">
        <v>661</v>
      </c>
      <c r="B663" s="68"/>
      <c r="C663" s="69"/>
      <c r="D663" s="70"/>
      <c r="E663" s="69"/>
      <c r="F663" s="69"/>
      <c r="G663" s="70"/>
      <c r="H663" s="70"/>
      <c r="I663" s="70"/>
      <c r="J663" s="70"/>
      <c r="K663" s="70"/>
      <c r="L663" s="70"/>
      <c r="M663" s="70"/>
      <c r="N663" s="86"/>
      <c r="O663" s="70"/>
      <c r="P663" s="72"/>
      <c r="Q663" s="73"/>
      <c r="R663" s="72"/>
      <c r="S663" s="73"/>
      <c r="T663" s="73"/>
      <c r="U663" s="74"/>
      <c r="V663" s="26"/>
      <c r="W663" s="26"/>
      <c r="X663" s="26"/>
      <c r="Y663" s="26"/>
      <c r="Z663" s="26"/>
      <c r="AA663" s="26"/>
      <c r="AB663" s="26"/>
      <c r="AC663" s="26"/>
      <c r="AD663" s="26"/>
      <c r="AE663" s="26"/>
      <c r="AF663" s="26"/>
      <c r="AG663" s="26"/>
      <c r="AH663" s="26"/>
    </row>
    <row r="664" spans="1:34" ht="14.5">
      <c r="A664" s="67">
        <v>662</v>
      </c>
      <c r="B664" s="68"/>
      <c r="C664" s="69"/>
      <c r="D664" s="70"/>
      <c r="E664" s="69"/>
      <c r="F664" s="69"/>
      <c r="G664" s="70"/>
      <c r="H664" s="70"/>
      <c r="I664" s="70"/>
      <c r="J664" s="70"/>
      <c r="K664" s="70"/>
      <c r="L664" s="70"/>
      <c r="M664" s="70"/>
      <c r="N664" s="86"/>
      <c r="O664" s="70"/>
      <c r="P664" s="72"/>
      <c r="Q664" s="73"/>
      <c r="R664" s="72"/>
      <c r="S664" s="73"/>
      <c r="T664" s="73"/>
      <c r="U664" s="74"/>
      <c r="V664" s="26"/>
      <c r="W664" s="26"/>
      <c r="X664" s="26"/>
      <c r="Y664" s="26"/>
      <c r="Z664" s="26"/>
      <c r="AA664" s="26"/>
      <c r="AB664" s="26"/>
      <c r="AC664" s="26"/>
      <c r="AD664" s="26"/>
      <c r="AE664" s="26"/>
      <c r="AF664" s="26"/>
      <c r="AG664" s="26"/>
      <c r="AH664" s="26"/>
    </row>
    <row r="665" spans="1:34" ht="14.5">
      <c r="A665" s="67">
        <v>663</v>
      </c>
      <c r="B665" s="68"/>
      <c r="C665" s="69"/>
      <c r="D665" s="70"/>
      <c r="E665" s="69"/>
      <c r="F665" s="69"/>
      <c r="G665" s="70"/>
      <c r="H665" s="70"/>
      <c r="I665" s="70"/>
      <c r="J665" s="70"/>
      <c r="K665" s="70"/>
      <c r="L665" s="70"/>
      <c r="M665" s="70"/>
      <c r="N665" s="86"/>
      <c r="O665" s="70"/>
      <c r="P665" s="72"/>
      <c r="Q665" s="73"/>
      <c r="R665" s="72"/>
      <c r="S665" s="73"/>
      <c r="T665" s="73"/>
      <c r="U665" s="74"/>
      <c r="V665" s="26"/>
      <c r="W665" s="26"/>
      <c r="X665" s="26"/>
      <c r="Y665" s="26"/>
      <c r="Z665" s="26"/>
      <c r="AA665" s="26"/>
      <c r="AB665" s="26"/>
      <c r="AC665" s="26"/>
      <c r="AD665" s="26"/>
      <c r="AE665" s="26"/>
      <c r="AF665" s="26"/>
      <c r="AG665" s="26"/>
      <c r="AH665" s="26"/>
    </row>
    <row r="666" spans="1:34" ht="14.5">
      <c r="A666" s="67">
        <v>664</v>
      </c>
      <c r="B666" s="68"/>
      <c r="C666" s="69"/>
      <c r="D666" s="70"/>
      <c r="E666" s="69"/>
      <c r="F666" s="69"/>
      <c r="G666" s="70"/>
      <c r="H666" s="70"/>
      <c r="I666" s="70"/>
      <c r="J666" s="70"/>
      <c r="K666" s="70"/>
      <c r="L666" s="70"/>
      <c r="M666" s="70"/>
      <c r="N666" s="86"/>
      <c r="O666" s="70"/>
      <c r="P666" s="72"/>
      <c r="Q666" s="73"/>
      <c r="R666" s="72"/>
      <c r="S666" s="73"/>
      <c r="T666" s="73"/>
      <c r="U666" s="74"/>
      <c r="V666" s="26"/>
      <c r="W666" s="26"/>
      <c r="X666" s="26"/>
      <c r="Y666" s="26"/>
      <c r="Z666" s="26"/>
      <c r="AA666" s="26"/>
      <c r="AB666" s="26"/>
      <c r="AC666" s="26"/>
      <c r="AD666" s="26"/>
      <c r="AE666" s="26"/>
      <c r="AF666" s="26"/>
      <c r="AG666" s="26"/>
      <c r="AH666" s="26"/>
    </row>
    <row r="667" spans="1:34" ht="14.5">
      <c r="A667" s="67">
        <v>665</v>
      </c>
      <c r="B667" s="68"/>
      <c r="C667" s="69"/>
      <c r="D667" s="70"/>
      <c r="E667" s="69"/>
      <c r="F667" s="69"/>
      <c r="G667" s="70"/>
      <c r="H667" s="70"/>
      <c r="I667" s="70"/>
      <c r="J667" s="70"/>
      <c r="K667" s="70"/>
      <c r="L667" s="70"/>
      <c r="M667" s="70"/>
      <c r="N667" s="86"/>
      <c r="O667" s="70"/>
      <c r="P667" s="72"/>
      <c r="Q667" s="73"/>
      <c r="R667" s="72"/>
      <c r="S667" s="73"/>
      <c r="T667" s="73"/>
      <c r="U667" s="74"/>
      <c r="V667" s="26"/>
      <c r="W667" s="26"/>
      <c r="X667" s="26"/>
      <c r="Y667" s="26"/>
      <c r="Z667" s="26"/>
      <c r="AA667" s="26"/>
      <c r="AB667" s="26"/>
      <c r="AC667" s="26"/>
      <c r="AD667" s="26"/>
      <c r="AE667" s="26"/>
      <c r="AF667" s="26"/>
      <c r="AG667" s="26"/>
      <c r="AH667" s="26"/>
    </row>
    <row r="668" spans="1:34" ht="14.5">
      <c r="A668" s="67">
        <v>666</v>
      </c>
      <c r="B668" s="68"/>
      <c r="C668" s="69"/>
      <c r="D668" s="70"/>
      <c r="E668" s="69"/>
      <c r="F668" s="69"/>
      <c r="G668" s="70"/>
      <c r="H668" s="70"/>
      <c r="I668" s="70"/>
      <c r="J668" s="70"/>
      <c r="K668" s="70"/>
      <c r="L668" s="70"/>
      <c r="M668" s="70"/>
      <c r="N668" s="86"/>
      <c r="O668" s="70"/>
      <c r="P668" s="72"/>
      <c r="Q668" s="73"/>
      <c r="R668" s="72"/>
      <c r="S668" s="73"/>
      <c r="T668" s="73"/>
      <c r="U668" s="74"/>
      <c r="V668" s="26"/>
      <c r="W668" s="26"/>
      <c r="X668" s="26"/>
      <c r="Y668" s="26"/>
      <c r="Z668" s="26"/>
      <c r="AA668" s="26"/>
      <c r="AB668" s="26"/>
      <c r="AC668" s="26"/>
      <c r="AD668" s="26"/>
      <c r="AE668" s="26"/>
      <c r="AF668" s="26"/>
      <c r="AG668" s="26"/>
      <c r="AH668" s="26"/>
    </row>
    <row r="669" spans="1:34" ht="14.5">
      <c r="A669" s="67">
        <v>667</v>
      </c>
      <c r="B669" s="68"/>
      <c r="C669" s="69"/>
      <c r="D669" s="70"/>
      <c r="E669" s="69"/>
      <c r="F669" s="69"/>
      <c r="G669" s="70"/>
      <c r="H669" s="70"/>
      <c r="I669" s="70"/>
      <c r="J669" s="70"/>
      <c r="K669" s="70"/>
      <c r="L669" s="70"/>
      <c r="M669" s="70"/>
      <c r="N669" s="86"/>
      <c r="O669" s="70"/>
      <c r="P669" s="72"/>
      <c r="Q669" s="73"/>
      <c r="R669" s="72"/>
      <c r="S669" s="73"/>
      <c r="T669" s="73"/>
      <c r="U669" s="74"/>
      <c r="V669" s="26"/>
      <c r="W669" s="26"/>
      <c r="X669" s="26"/>
      <c r="Y669" s="26"/>
      <c r="Z669" s="26"/>
      <c r="AA669" s="26"/>
      <c r="AB669" s="26"/>
      <c r="AC669" s="26"/>
      <c r="AD669" s="26"/>
      <c r="AE669" s="26"/>
      <c r="AF669" s="26"/>
      <c r="AG669" s="26"/>
      <c r="AH669" s="26"/>
    </row>
    <row r="670" spans="1:34" ht="14.5">
      <c r="A670" s="67">
        <v>668</v>
      </c>
      <c r="B670" s="68"/>
      <c r="C670" s="69"/>
      <c r="D670" s="70"/>
      <c r="E670" s="69"/>
      <c r="F670" s="69"/>
      <c r="G670" s="70"/>
      <c r="H670" s="70"/>
      <c r="I670" s="70"/>
      <c r="J670" s="70"/>
      <c r="K670" s="70"/>
      <c r="L670" s="70"/>
      <c r="M670" s="70"/>
      <c r="N670" s="86"/>
      <c r="O670" s="70"/>
      <c r="P670" s="72"/>
      <c r="Q670" s="73"/>
      <c r="R670" s="72"/>
      <c r="S670" s="73"/>
      <c r="T670" s="73"/>
      <c r="U670" s="74"/>
      <c r="V670" s="26"/>
      <c r="W670" s="26"/>
      <c r="X670" s="26"/>
      <c r="Y670" s="26"/>
      <c r="Z670" s="26"/>
      <c r="AA670" s="26"/>
      <c r="AB670" s="26"/>
      <c r="AC670" s="26"/>
      <c r="AD670" s="26"/>
      <c r="AE670" s="26"/>
      <c r="AF670" s="26"/>
      <c r="AG670" s="26"/>
      <c r="AH670" s="26"/>
    </row>
    <row r="671" spans="1:34" ht="15.5">
      <c r="A671" s="67">
        <v>669</v>
      </c>
      <c r="B671" s="68"/>
      <c r="C671" s="69"/>
      <c r="D671" s="70"/>
      <c r="E671" s="69"/>
      <c r="F671" s="69"/>
      <c r="G671" s="100"/>
      <c r="H671" s="70"/>
      <c r="I671" s="70"/>
      <c r="J671" s="70"/>
      <c r="K671" s="70"/>
      <c r="L671" s="70"/>
      <c r="M671" s="70"/>
      <c r="N671" s="86"/>
      <c r="O671" s="70"/>
      <c r="P671" s="72"/>
      <c r="Q671" s="73"/>
      <c r="R671" s="72"/>
      <c r="S671" s="73"/>
      <c r="T671" s="73"/>
      <c r="U671" s="74"/>
      <c r="V671" s="26"/>
      <c r="W671" s="26"/>
      <c r="X671" s="26"/>
      <c r="Y671" s="26"/>
      <c r="Z671" s="26"/>
      <c r="AA671" s="26"/>
      <c r="AB671" s="26"/>
      <c r="AC671" s="26"/>
      <c r="AD671" s="26"/>
      <c r="AE671" s="26"/>
      <c r="AF671" s="26"/>
      <c r="AG671" s="26"/>
      <c r="AH671" s="26"/>
    </row>
    <row r="672" spans="1:34" ht="14.5">
      <c r="A672" s="67">
        <v>670</v>
      </c>
      <c r="B672" s="68"/>
      <c r="C672" s="69"/>
      <c r="D672" s="70"/>
      <c r="E672" s="69"/>
      <c r="F672" s="69"/>
      <c r="G672" s="70"/>
      <c r="H672" s="70"/>
      <c r="I672" s="70"/>
      <c r="J672" s="70"/>
      <c r="K672" s="70"/>
      <c r="L672" s="70"/>
      <c r="M672" s="70"/>
      <c r="N672" s="86"/>
      <c r="O672" s="73"/>
      <c r="P672" s="72"/>
      <c r="Q672" s="73"/>
      <c r="R672" s="72"/>
      <c r="S672" s="73"/>
      <c r="T672" s="73"/>
      <c r="U672" s="74"/>
      <c r="V672" s="26"/>
      <c r="W672" s="26"/>
      <c r="X672" s="26"/>
      <c r="Y672" s="26"/>
      <c r="Z672" s="26"/>
      <c r="AA672" s="26"/>
      <c r="AB672" s="26"/>
      <c r="AC672" s="26"/>
      <c r="AD672" s="26"/>
      <c r="AE672" s="26"/>
      <c r="AF672" s="26"/>
      <c r="AG672" s="26"/>
      <c r="AH672" s="26"/>
    </row>
    <row r="673" spans="1:34" ht="14.5">
      <c r="A673" s="67">
        <v>671</v>
      </c>
      <c r="B673" s="68"/>
      <c r="C673" s="69"/>
      <c r="D673" s="70"/>
      <c r="E673" s="69"/>
      <c r="F673" s="69"/>
      <c r="G673" s="70"/>
      <c r="H673" s="70"/>
      <c r="I673" s="70"/>
      <c r="J673" s="70"/>
      <c r="K673" s="70"/>
      <c r="L673" s="70"/>
      <c r="M673" s="70"/>
      <c r="N673" s="86"/>
      <c r="O673" s="70"/>
      <c r="P673" s="72"/>
      <c r="Q673" s="73"/>
      <c r="R673" s="72"/>
      <c r="S673" s="73"/>
      <c r="T673" s="73"/>
      <c r="U673" s="74"/>
      <c r="V673" s="26"/>
      <c r="W673" s="26"/>
      <c r="X673" s="26"/>
      <c r="Y673" s="26"/>
      <c r="Z673" s="26"/>
      <c r="AA673" s="26"/>
      <c r="AB673" s="26"/>
      <c r="AC673" s="26"/>
      <c r="AD673" s="26"/>
      <c r="AE673" s="26"/>
      <c r="AF673" s="26"/>
      <c r="AG673" s="26"/>
      <c r="AH673" s="26"/>
    </row>
    <row r="674" spans="1:34" ht="14.5">
      <c r="A674" s="67">
        <v>672</v>
      </c>
      <c r="B674" s="68"/>
      <c r="C674" s="69"/>
      <c r="D674" s="70"/>
      <c r="E674" s="69"/>
      <c r="F674" s="69"/>
      <c r="G674" s="70"/>
      <c r="H674" s="70"/>
      <c r="I674" s="70"/>
      <c r="J674" s="70"/>
      <c r="K674" s="70"/>
      <c r="L674" s="70"/>
      <c r="M674" s="70"/>
      <c r="N674" s="86"/>
      <c r="O674" s="70"/>
      <c r="P674" s="72"/>
      <c r="Q674" s="73"/>
      <c r="R674" s="72"/>
      <c r="S674" s="73"/>
      <c r="T674" s="73"/>
      <c r="U674" s="74"/>
      <c r="V674" s="26"/>
      <c r="W674" s="26"/>
      <c r="X674" s="26"/>
      <c r="Y674" s="26"/>
      <c r="Z674" s="26"/>
      <c r="AA674" s="26"/>
      <c r="AB674" s="26"/>
      <c r="AC674" s="26"/>
      <c r="AD674" s="26"/>
      <c r="AE674" s="26"/>
      <c r="AF674" s="26"/>
      <c r="AG674" s="26"/>
      <c r="AH674" s="26"/>
    </row>
    <row r="675" spans="1:34" ht="14.5">
      <c r="A675" s="67">
        <v>673</v>
      </c>
      <c r="B675" s="68"/>
      <c r="C675" s="69"/>
      <c r="D675" s="70"/>
      <c r="E675" s="69"/>
      <c r="F675" s="69"/>
      <c r="G675" s="70"/>
      <c r="H675" s="70"/>
      <c r="I675" s="70"/>
      <c r="J675" s="70"/>
      <c r="K675" s="70"/>
      <c r="L675" s="70"/>
      <c r="M675" s="70"/>
      <c r="N675" s="86"/>
      <c r="O675" s="70"/>
      <c r="P675" s="72"/>
      <c r="Q675" s="73"/>
      <c r="R675" s="72"/>
      <c r="S675" s="73"/>
      <c r="T675" s="73"/>
      <c r="U675" s="74"/>
      <c r="V675" s="26"/>
      <c r="W675" s="26"/>
      <c r="X675" s="26"/>
      <c r="Y675" s="26"/>
      <c r="Z675" s="26"/>
      <c r="AA675" s="26"/>
      <c r="AB675" s="26"/>
      <c r="AC675" s="26"/>
      <c r="AD675" s="26"/>
      <c r="AE675" s="26"/>
      <c r="AF675" s="26"/>
      <c r="AG675" s="26"/>
      <c r="AH675" s="26"/>
    </row>
    <row r="676" spans="1:34" ht="14.5">
      <c r="A676" s="67">
        <v>674</v>
      </c>
      <c r="B676" s="68"/>
      <c r="C676" s="69"/>
      <c r="D676" s="70"/>
      <c r="E676" s="69"/>
      <c r="F676" s="69"/>
      <c r="G676" s="70"/>
      <c r="H676" s="70"/>
      <c r="I676" s="70"/>
      <c r="J676" s="70"/>
      <c r="K676" s="70"/>
      <c r="L676" s="70"/>
      <c r="M676" s="70"/>
      <c r="N676" s="86"/>
      <c r="O676" s="70"/>
      <c r="P676" s="72"/>
      <c r="Q676" s="73"/>
      <c r="R676" s="72"/>
      <c r="S676" s="73"/>
      <c r="T676" s="73"/>
      <c r="U676" s="74"/>
      <c r="V676" s="26"/>
      <c r="W676" s="26"/>
      <c r="X676" s="26"/>
      <c r="Y676" s="26"/>
      <c r="Z676" s="26"/>
      <c r="AA676" s="26"/>
      <c r="AB676" s="26"/>
      <c r="AC676" s="26"/>
      <c r="AD676" s="26"/>
      <c r="AE676" s="26"/>
      <c r="AF676" s="26"/>
      <c r="AG676" s="26"/>
      <c r="AH676" s="26"/>
    </row>
    <row r="677" spans="1:34" ht="14.5">
      <c r="A677" s="67">
        <v>675</v>
      </c>
      <c r="B677" s="68"/>
      <c r="C677" s="69"/>
      <c r="D677" s="70"/>
      <c r="E677" s="69"/>
      <c r="F677" s="69"/>
      <c r="G677" s="70"/>
      <c r="H677" s="70"/>
      <c r="I677" s="70"/>
      <c r="J677" s="70"/>
      <c r="K677" s="70"/>
      <c r="L677" s="70"/>
      <c r="M677" s="70"/>
      <c r="N677" s="86"/>
      <c r="O677" s="70"/>
      <c r="P677" s="72"/>
      <c r="Q677" s="73"/>
      <c r="R677" s="72"/>
      <c r="S677" s="73"/>
      <c r="T677" s="73"/>
      <c r="U677" s="74"/>
      <c r="V677" s="26"/>
      <c r="W677" s="26"/>
      <c r="X677" s="26"/>
      <c r="Y677" s="26"/>
      <c r="Z677" s="26"/>
      <c r="AA677" s="26"/>
      <c r="AB677" s="26"/>
      <c r="AC677" s="26"/>
      <c r="AD677" s="26"/>
      <c r="AE677" s="26"/>
      <c r="AF677" s="26"/>
      <c r="AG677" s="26"/>
      <c r="AH677" s="26"/>
    </row>
    <row r="678" spans="1:34" ht="14.5">
      <c r="A678" s="67">
        <v>676</v>
      </c>
      <c r="B678" s="68"/>
      <c r="C678" s="67" t="str">
        <f t="array" aca="1" ref="C678" ca="1">IFERROR(_xludf.XLOOKUP(D678,master_daerah!B:B,master_daerah!A:A),"")</f>
        <v/>
      </c>
      <c r="D678" s="70"/>
      <c r="E678" s="69"/>
      <c r="F678" s="69"/>
      <c r="G678" s="70"/>
      <c r="H678" s="70"/>
      <c r="I678" s="70"/>
      <c r="J678" s="70"/>
      <c r="K678" s="70"/>
      <c r="L678" s="70"/>
      <c r="M678" s="70"/>
      <c r="N678" s="86"/>
      <c r="O678" s="70"/>
      <c r="P678" s="72"/>
      <c r="Q678" s="73"/>
      <c r="R678" s="72"/>
      <c r="S678" s="73"/>
      <c r="T678" s="73"/>
      <c r="U678" s="74"/>
      <c r="V678" s="26"/>
      <c r="W678" s="26"/>
      <c r="X678" s="26"/>
      <c r="Y678" s="26"/>
      <c r="Z678" s="26"/>
      <c r="AA678" s="26"/>
      <c r="AB678" s="26"/>
      <c r="AC678" s="26"/>
      <c r="AD678" s="26"/>
      <c r="AE678" s="26"/>
      <c r="AF678" s="26"/>
      <c r="AG678" s="26"/>
      <c r="AH678" s="26"/>
    </row>
    <row r="679" spans="1:34" ht="14.5">
      <c r="A679" s="67">
        <v>677</v>
      </c>
      <c r="B679" s="68"/>
      <c r="C679" s="69"/>
      <c r="D679" s="70"/>
      <c r="E679" s="69"/>
      <c r="F679" s="69"/>
      <c r="G679" s="70"/>
      <c r="H679" s="70"/>
      <c r="I679" s="70"/>
      <c r="J679" s="70"/>
      <c r="K679" s="70"/>
      <c r="L679" s="70"/>
      <c r="M679" s="70"/>
      <c r="N679" s="86"/>
      <c r="O679" s="70"/>
      <c r="P679" s="72"/>
      <c r="Q679" s="73"/>
      <c r="R679" s="72"/>
      <c r="S679" s="73"/>
      <c r="T679" s="73"/>
      <c r="U679" s="74"/>
      <c r="V679" s="26"/>
      <c r="W679" s="26"/>
      <c r="X679" s="26"/>
      <c r="Y679" s="26"/>
      <c r="Z679" s="26"/>
      <c r="AA679" s="26"/>
      <c r="AB679" s="26"/>
      <c r="AC679" s="26"/>
      <c r="AD679" s="26"/>
      <c r="AE679" s="26"/>
      <c r="AF679" s="26"/>
      <c r="AG679" s="26"/>
      <c r="AH679" s="26"/>
    </row>
    <row r="680" spans="1:34" ht="14.5">
      <c r="A680" s="67">
        <v>678</v>
      </c>
      <c r="B680" s="68"/>
      <c r="C680" s="69"/>
      <c r="D680" s="70"/>
      <c r="E680" s="69"/>
      <c r="F680" s="69"/>
      <c r="G680" s="70"/>
      <c r="H680" s="70"/>
      <c r="I680" s="70"/>
      <c r="J680" s="70"/>
      <c r="K680" s="70"/>
      <c r="L680" s="70"/>
      <c r="M680" s="70"/>
      <c r="N680" s="86"/>
      <c r="O680" s="70"/>
      <c r="P680" s="72"/>
      <c r="Q680" s="73"/>
      <c r="R680" s="72"/>
      <c r="S680" s="73"/>
      <c r="T680" s="73"/>
      <c r="U680" s="74"/>
      <c r="V680" s="26"/>
      <c r="W680" s="26"/>
      <c r="X680" s="26"/>
      <c r="Y680" s="26"/>
      <c r="Z680" s="26"/>
      <c r="AA680" s="26"/>
      <c r="AB680" s="26"/>
      <c r="AC680" s="26"/>
      <c r="AD680" s="26"/>
      <c r="AE680" s="26"/>
      <c r="AF680" s="26"/>
      <c r="AG680" s="26"/>
      <c r="AH680" s="26"/>
    </row>
    <row r="681" spans="1:34" ht="14.5">
      <c r="A681" s="67">
        <v>679</v>
      </c>
      <c r="B681" s="68"/>
      <c r="C681" s="69"/>
      <c r="D681" s="70"/>
      <c r="E681" s="69"/>
      <c r="F681" s="69"/>
      <c r="G681" s="70"/>
      <c r="H681" s="70"/>
      <c r="I681" s="70"/>
      <c r="J681" s="70"/>
      <c r="K681" s="70"/>
      <c r="L681" s="70"/>
      <c r="M681" s="70"/>
      <c r="N681" s="86"/>
      <c r="O681" s="88"/>
      <c r="P681" s="72"/>
      <c r="Q681" s="73"/>
      <c r="R681" s="72"/>
      <c r="S681" s="73"/>
      <c r="T681" s="73"/>
      <c r="U681" s="74"/>
      <c r="V681" s="26"/>
      <c r="W681" s="26"/>
      <c r="X681" s="26"/>
      <c r="Y681" s="26"/>
      <c r="Z681" s="26"/>
      <c r="AA681" s="26"/>
      <c r="AB681" s="26"/>
      <c r="AC681" s="26"/>
      <c r="AD681" s="26"/>
      <c r="AE681" s="26"/>
      <c r="AF681" s="26"/>
      <c r="AG681" s="26"/>
      <c r="AH681" s="26"/>
    </row>
    <row r="682" spans="1:34" ht="14.5">
      <c r="A682" s="67">
        <v>680</v>
      </c>
      <c r="B682" s="68"/>
      <c r="C682" s="69"/>
      <c r="D682" s="70"/>
      <c r="E682" s="69"/>
      <c r="F682" s="69"/>
      <c r="G682" s="70"/>
      <c r="H682" s="70"/>
      <c r="I682" s="70"/>
      <c r="J682" s="70"/>
      <c r="K682" s="70"/>
      <c r="L682" s="70"/>
      <c r="M682" s="70"/>
      <c r="N682" s="86"/>
      <c r="O682" s="88"/>
      <c r="P682" s="72"/>
      <c r="Q682" s="73"/>
      <c r="R682" s="72"/>
      <c r="S682" s="73"/>
      <c r="T682" s="73"/>
      <c r="U682" s="74"/>
      <c r="V682" s="26"/>
      <c r="W682" s="26"/>
      <c r="X682" s="26"/>
      <c r="Y682" s="26"/>
      <c r="Z682" s="26"/>
      <c r="AA682" s="26"/>
      <c r="AB682" s="26"/>
      <c r="AC682" s="26"/>
      <c r="AD682" s="26"/>
      <c r="AE682" s="26"/>
      <c r="AF682" s="26"/>
      <c r="AG682" s="26"/>
      <c r="AH682" s="26"/>
    </row>
    <row r="683" spans="1:34" ht="14.5">
      <c r="A683" s="67">
        <v>681</v>
      </c>
      <c r="B683" s="68"/>
      <c r="C683" s="69"/>
      <c r="D683" s="70"/>
      <c r="E683" s="69"/>
      <c r="F683" s="69"/>
      <c r="G683" s="70"/>
      <c r="H683" s="70"/>
      <c r="I683" s="70"/>
      <c r="J683" s="70"/>
      <c r="K683" s="70"/>
      <c r="L683" s="70"/>
      <c r="M683" s="70"/>
      <c r="N683" s="86"/>
      <c r="O683" s="70"/>
      <c r="P683" s="72"/>
      <c r="Q683" s="73"/>
      <c r="R683" s="72"/>
      <c r="S683" s="73"/>
      <c r="T683" s="73"/>
      <c r="U683" s="74"/>
      <c r="V683" s="26"/>
      <c r="W683" s="26"/>
      <c r="X683" s="26"/>
      <c r="Y683" s="26"/>
      <c r="Z683" s="26"/>
      <c r="AA683" s="26"/>
      <c r="AB683" s="26"/>
      <c r="AC683" s="26"/>
      <c r="AD683" s="26"/>
      <c r="AE683" s="26"/>
      <c r="AF683" s="26"/>
      <c r="AG683" s="26"/>
      <c r="AH683" s="26"/>
    </row>
    <row r="684" spans="1:34" ht="14.5">
      <c r="A684" s="67">
        <v>682</v>
      </c>
      <c r="B684" s="68"/>
      <c r="C684" s="69"/>
      <c r="D684" s="70"/>
      <c r="E684" s="69"/>
      <c r="F684" s="69"/>
      <c r="G684" s="70"/>
      <c r="H684" s="70"/>
      <c r="I684" s="70"/>
      <c r="J684" s="70"/>
      <c r="K684" s="70"/>
      <c r="L684" s="70"/>
      <c r="M684" s="70"/>
      <c r="N684" s="86"/>
      <c r="O684" s="70"/>
      <c r="P684" s="72"/>
      <c r="Q684" s="73"/>
      <c r="R684" s="72"/>
      <c r="S684" s="73"/>
      <c r="T684" s="73"/>
      <c r="U684" s="74"/>
      <c r="V684" s="26"/>
      <c r="W684" s="26"/>
      <c r="X684" s="26"/>
      <c r="Y684" s="26"/>
      <c r="Z684" s="26"/>
      <c r="AA684" s="26"/>
      <c r="AB684" s="26"/>
      <c r="AC684" s="26"/>
      <c r="AD684" s="26"/>
      <c r="AE684" s="26"/>
      <c r="AF684" s="26"/>
      <c r="AG684" s="26"/>
      <c r="AH684" s="26"/>
    </row>
    <row r="685" spans="1:34" ht="14.5">
      <c r="A685" s="67">
        <v>683</v>
      </c>
      <c r="B685" s="68"/>
      <c r="C685" s="69"/>
      <c r="D685" s="70"/>
      <c r="E685" s="69"/>
      <c r="F685" s="69"/>
      <c r="G685" s="70"/>
      <c r="H685" s="70"/>
      <c r="I685" s="70"/>
      <c r="J685" s="70"/>
      <c r="K685" s="70"/>
      <c r="L685" s="70"/>
      <c r="M685" s="70"/>
      <c r="N685" s="86"/>
      <c r="O685" s="70"/>
      <c r="P685" s="72"/>
      <c r="Q685" s="73"/>
      <c r="R685" s="72"/>
      <c r="S685" s="73"/>
      <c r="T685" s="73"/>
      <c r="U685" s="74"/>
      <c r="V685" s="26"/>
      <c r="W685" s="26"/>
      <c r="X685" s="26"/>
      <c r="Y685" s="26"/>
      <c r="Z685" s="26"/>
      <c r="AA685" s="26"/>
      <c r="AB685" s="26"/>
      <c r="AC685" s="26"/>
      <c r="AD685" s="26"/>
      <c r="AE685" s="26"/>
      <c r="AF685" s="26"/>
      <c r="AG685" s="26"/>
      <c r="AH685" s="26"/>
    </row>
    <row r="686" spans="1:34" ht="14.5">
      <c r="A686" s="67">
        <v>684</v>
      </c>
      <c r="B686" s="68"/>
      <c r="C686" s="69"/>
      <c r="D686" s="70"/>
      <c r="E686" s="69"/>
      <c r="F686" s="69"/>
      <c r="G686" s="70"/>
      <c r="H686" s="70"/>
      <c r="I686" s="70"/>
      <c r="J686" s="70"/>
      <c r="K686" s="70"/>
      <c r="L686" s="73"/>
      <c r="M686" s="86"/>
      <c r="N686" s="86"/>
      <c r="O686" s="70"/>
      <c r="P686" s="72"/>
      <c r="Q686" s="73"/>
      <c r="R686" s="72"/>
      <c r="S686" s="73"/>
      <c r="T686" s="73"/>
      <c r="U686" s="74"/>
      <c r="V686" s="26"/>
      <c r="W686" s="26"/>
      <c r="X686" s="26"/>
      <c r="Y686" s="26"/>
      <c r="Z686" s="26"/>
      <c r="AA686" s="26"/>
      <c r="AB686" s="26"/>
      <c r="AC686" s="26"/>
      <c r="AD686" s="26"/>
      <c r="AE686" s="26"/>
      <c r="AF686" s="26"/>
      <c r="AG686" s="26"/>
      <c r="AH686" s="26"/>
    </row>
    <row r="687" spans="1:34" ht="14.5">
      <c r="A687" s="67">
        <v>685</v>
      </c>
      <c r="B687" s="68"/>
      <c r="C687" s="69"/>
      <c r="D687" s="70"/>
      <c r="E687" s="69"/>
      <c r="F687" s="69"/>
      <c r="G687" s="70"/>
      <c r="H687" s="70"/>
      <c r="I687" s="70"/>
      <c r="J687" s="70"/>
      <c r="K687" s="70"/>
      <c r="L687" s="70"/>
      <c r="M687" s="70"/>
      <c r="N687" s="86"/>
      <c r="O687" s="70"/>
      <c r="P687" s="72"/>
      <c r="Q687" s="73"/>
      <c r="R687" s="72"/>
      <c r="S687" s="73"/>
      <c r="T687" s="73"/>
      <c r="U687" s="74"/>
      <c r="V687" s="26"/>
      <c r="W687" s="26"/>
      <c r="X687" s="26"/>
      <c r="Y687" s="26"/>
      <c r="Z687" s="26"/>
      <c r="AA687" s="26"/>
      <c r="AB687" s="26"/>
      <c r="AC687" s="26"/>
      <c r="AD687" s="26"/>
      <c r="AE687" s="26"/>
      <c r="AF687" s="26"/>
      <c r="AG687" s="26"/>
      <c r="AH687" s="26"/>
    </row>
    <row r="688" spans="1:34" ht="14.5">
      <c r="A688" s="67">
        <v>686</v>
      </c>
      <c r="B688" s="68"/>
      <c r="C688" s="69"/>
      <c r="D688" s="70"/>
      <c r="E688" s="69"/>
      <c r="F688" s="69"/>
      <c r="G688" s="70"/>
      <c r="H688" s="70"/>
      <c r="I688" s="70"/>
      <c r="J688" s="70"/>
      <c r="K688" s="70"/>
      <c r="L688" s="70"/>
      <c r="M688" s="70"/>
      <c r="N688" s="86"/>
      <c r="O688" s="70"/>
      <c r="P688" s="72"/>
      <c r="Q688" s="73"/>
      <c r="R688" s="72"/>
      <c r="S688" s="73"/>
      <c r="T688" s="73"/>
      <c r="U688" s="74"/>
      <c r="V688" s="26"/>
      <c r="W688" s="26"/>
      <c r="X688" s="26"/>
      <c r="Y688" s="26"/>
      <c r="Z688" s="26"/>
      <c r="AA688" s="26"/>
      <c r="AB688" s="26"/>
      <c r="AC688" s="26"/>
      <c r="AD688" s="26"/>
      <c r="AE688" s="26"/>
      <c r="AF688" s="26"/>
      <c r="AG688" s="26"/>
      <c r="AH688" s="26"/>
    </row>
    <row r="689" spans="1:34" ht="14.5">
      <c r="A689" s="67">
        <v>687</v>
      </c>
      <c r="B689" s="68"/>
      <c r="C689" s="69"/>
      <c r="D689" s="70"/>
      <c r="E689" s="69"/>
      <c r="F689" s="69"/>
      <c r="G689" s="70"/>
      <c r="H689" s="70"/>
      <c r="I689" s="70"/>
      <c r="J689" s="70"/>
      <c r="K689" s="70"/>
      <c r="L689" s="70"/>
      <c r="M689" s="70"/>
      <c r="N689" s="86"/>
      <c r="O689" s="70"/>
      <c r="P689" s="72"/>
      <c r="Q689" s="73"/>
      <c r="R689" s="72"/>
      <c r="S689" s="73"/>
      <c r="T689" s="73"/>
      <c r="U689" s="74"/>
      <c r="V689" s="26"/>
      <c r="W689" s="26"/>
      <c r="X689" s="26"/>
      <c r="Y689" s="26"/>
      <c r="Z689" s="26"/>
      <c r="AA689" s="26"/>
      <c r="AB689" s="26"/>
      <c r="AC689" s="26"/>
      <c r="AD689" s="26"/>
      <c r="AE689" s="26"/>
      <c r="AF689" s="26"/>
      <c r="AG689" s="26"/>
      <c r="AH689" s="26"/>
    </row>
    <row r="690" spans="1:34" ht="14.5">
      <c r="A690" s="67">
        <v>688</v>
      </c>
      <c r="B690" s="68"/>
      <c r="C690" s="69"/>
      <c r="D690" s="70"/>
      <c r="E690" s="69"/>
      <c r="F690" s="69"/>
      <c r="G690" s="70"/>
      <c r="H690" s="70"/>
      <c r="I690" s="70"/>
      <c r="J690" s="70"/>
      <c r="K690" s="70"/>
      <c r="L690" s="70"/>
      <c r="M690" s="70"/>
      <c r="N690" s="86"/>
      <c r="O690" s="70"/>
      <c r="P690" s="72"/>
      <c r="Q690" s="73"/>
      <c r="R690" s="72"/>
      <c r="S690" s="73"/>
      <c r="T690" s="73"/>
      <c r="U690" s="74"/>
      <c r="V690" s="26"/>
      <c r="W690" s="26"/>
      <c r="X690" s="26"/>
      <c r="Y690" s="26"/>
      <c r="Z690" s="26"/>
      <c r="AA690" s="26"/>
      <c r="AB690" s="26"/>
      <c r="AC690" s="26"/>
      <c r="AD690" s="26"/>
      <c r="AE690" s="26"/>
      <c r="AF690" s="26"/>
      <c r="AG690" s="26"/>
      <c r="AH690" s="26"/>
    </row>
    <row r="691" spans="1:34" ht="14.5">
      <c r="A691" s="67">
        <v>689</v>
      </c>
      <c r="B691" s="68"/>
      <c r="C691" s="69"/>
      <c r="D691" s="70"/>
      <c r="E691" s="69"/>
      <c r="F691" s="69"/>
      <c r="G691" s="70"/>
      <c r="H691" s="70"/>
      <c r="I691" s="70"/>
      <c r="J691" s="70"/>
      <c r="K691" s="70"/>
      <c r="L691" s="70"/>
      <c r="M691" s="70"/>
      <c r="N691" s="86"/>
      <c r="O691" s="70"/>
      <c r="P691" s="72"/>
      <c r="Q691" s="73"/>
      <c r="R691" s="72"/>
      <c r="S691" s="73"/>
      <c r="T691" s="73"/>
      <c r="U691" s="74"/>
      <c r="V691" s="26"/>
      <c r="W691" s="26"/>
      <c r="X691" s="26"/>
      <c r="Y691" s="26"/>
      <c r="Z691" s="26"/>
      <c r="AA691" s="26"/>
      <c r="AB691" s="26"/>
      <c r="AC691" s="26"/>
      <c r="AD691" s="26"/>
      <c r="AE691" s="26"/>
      <c r="AF691" s="26"/>
      <c r="AG691" s="26"/>
      <c r="AH691" s="26"/>
    </row>
    <row r="692" spans="1:34" ht="14.5">
      <c r="A692" s="67">
        <v>690</v>
      </c>
      <c r="B692" s="68"/>
      <c r="C692" s="69"/>
      <c r="D692" s="70"/>
      <c r="E692" s="69"/>
      <c r="F692" s="69"/>
      <c r="G692" s="70"/>
      <c r="H692" s="70"/>
      <c r="I692" s="70"/>
      <c r="J692" s="70"/>
      <c r="K692" s="70"/>
      <c r="L692" s="70"/>
      <c r="M692" s="70"/>
      <c r="N692" s="86"/>
      <c r="O692" s="70"/>
      <c r="P692" s="72"/>
      <c r="Q692" s="73"/>
      <c r="R692" s="72"/>
      <c r="S692" s="73"/>
      <c r="T692" s="73"/>
      <c r="U692" s="74"/>
      <c r="V692" s="26"/>
      <c r="W692" s="26"/>
      <c r="X692" s="26"/>
      <c r="Y692" s="26"/>
      <c r="Z692" s="26"/>
      <c r="AA692" s="26"/>
      <c r="AB692" s="26"/>
      <c r="AC692" s="26"/>
      <c r="AD692" s="26"/>
      <c r="AE692" s="26"/>
      <c r="AF692" s="26"/>
      <c r="AG692" s="26"/>
      <c r="AH692" s="26"/>
    </row>
    <row r="693" spans="1:34" ht="14.5">
      <c r="A693" s="67">
        <v>691</v>
      </c>
      <c r="B693" s="68"/>
      <c r="C693" s="69"/>
      <c r="D693" s="70"/>
      <c r="E693" s="69"/>
      <c r="F693" s="69"/>
      <c r="G693" s="70"/>
      <c r="H693" s="70"/>
      <c r="I693" s="70"/>
      <c r="J693" s="70"/>
      <c r="K693" s="70"/>
      <c r="L693" s="70"/>
      <c r="M693" s="70"/>
      <c r="N693" s="86"/>
      <c r="O693" s="70"/>
      <c r="P693" s="72"/>
      <c r="Q693" s="73"/>
      <c r="R693" s="72"/>
      <c r="S693" s="73"/>
      <c r="T693" s="73"/>
      <c r="U693" s="74"/>
      <c r="V693" s="26"/>
      <c r="W693" s="26"/>
      <c r="X693" s="26"/>
      <c r="Y693" s="26"/>
      <c r="Z693" s="26"/>
      <c r="AA693" s="26"/>
      <c r="AB693" s="26"/>
      <c r="AC693" s="26"/>
      <c r="AD693" s="26"/>
      <c r="AE693" s="26"/>
      <c r="AF693" s="26"/>
      <c r="AG693" s="26"/>
      <c r="AH693" s="26"/>
    </row>
    <row r="694" spans="1:34" ht="14.5">
      <c r="A694" s="67">
        <v>692</v>
      </c>
      <c r="B694" s="68"/>
      <c r="C694" s="67" t="str">
        <f t="array" aca="1" ref="C694" ca="1">IFERROR(_xludf.XLOOKUP(D694,master_daerah!B:B,master_daerah!A:A),"")</f>
        <v/>
      </c>
      <c r="D694" s="86"/>
      <c r="E694" s="69"/>
      <c r="F694" s="69"/>
      <c r="G694" s="70"/>
      <c r="H694" s="70"/>
      <c r="I694" s="70"/>
      <c r="J694" s="70"/>
      <c r="K694" s="70"/>
      <c r="L694" s="70"/>
      <c r="M694" s="70"/>
      <c r="N694" s="86"/>
      <c r="O694" s="70"/>
      <c r="P694" s="72"/>
      <c r="Q694" s="73"/>
      <c r="R694" s="72"/>
      <c r="S694" s="73"/>
      <c r="T694" s="73"/>
      <c r="U694" s="74"/>
      <c r="V694" s="26"/>
      <c r="W694" s="26"/>
      <c r="X694" s="26"/>
      <c r="Y694" s="26"/>
      <c r="Z694" s="26"/>
      <c r="AA694" s="26"/>
      <c r="AB694" s="26"/>
      <c r="AC694" s="26"/>
      <c r="AD694" s="26"/>
      <c r="AE694" s="26"/>
      <c r="AF694" s="26"/>
      <c r="AG694" s="26"/>
      <c r="AH694" s="26"/>
    </row>
    <row r="695" spans="1:34" ht="14.5">
      <c r="A695" s="67">
        <v>693</v>
      </c>
      <c r="B695" s="68"/>
      <c r="C695" s="69"/>
      <c r="D695" s="86"/>
      <c r="E695" s="69"/>
      <c r="F695" s="69"/>
      <c r="G695" s="70"/>
      <c r="H695" s="70"/>
      <c r="I695" s="70"/>
      <c r="J695" s="70"/>
      <c r="K695" s="70"/>
      <c r="L695" s="70"/>
      <c r="M695" s="70"/>
      <c r="N695" s="86"/>
      <c r="O695" s="70"/>
      <c r="P695" s="72"/>
      <c r="Q695" s="73"/>
      <c r="R695" s="72"/>
      <c r="S695" s="73"/>
      <c r="T695" s="73"/>
      <c r="U695" s="74"/>
      <c r="V695" s="26"/>
      <c r="W695" s="26"/>
      <c r="X695" s="26"/>
      <c r="Y695" s="26"/>
      <c r="Z695" s="26"/>
      <c r="AA695" s="26"/>
      <c r="AB695" s="26"/>
      <c r="AC695" s="26"/>
      <c r="AD695" s="26"/>
      <c r="AE695" s="26"/>
      <c r="AF695" s="26"/>
      <c r="AG695" s="26"/>
      <c r="AH695" s="26"/>
    </row>
    <row r="696" spans="1:34" ht="14.5">
      <c r="A696" s="67">
        <v>694</v>
      </c>
      <c r="B696" s="68"/>
      <c r="C696" s="69"/>
      <c r="D696" s="70"/>
      <c r="E696" s="69"/>
      <c r="F696" s="69"/>
      <c r="G696" s="70"/>
      <c r="H696" s="70"/>
      <c r="I696" s="70"/>
      <c r="J696" s="70"/>
      <c r="K696" s="70"/>
      <c r="L696" s="70"/>
      <c r="M696" s="70"/>
      <c r="N696" s="86"/>
      <c r="O696" s="70"/>
      <c r="P696" s="72"/>
      <c r="Q696" s="73"/>
      <c r="R696" s="72"/>
      <c r="S696" s="73"/>
      <c r="T696" s="73"/>
      <c r="U696" s="74"/>
      <c r="V696" s="26"/>
      <c r="W696" s="26"/>
      <c r="X696" s="26"/>
      <c r="Y696" s="26"/>
      <c r="Z696" s="26"/>
      <c r="AA696" s="26"/>
      <c r="AB696" s="26"/>
      <c r="AC696" s="26"/>
      <c r="AD696" s="26"/>
      <c r="AE696" s="26"/>
      <c r="AF696" s="26"/>
      <c r="AG696" s="26"/>
      <c r="AH696" s="26"/>
    </row>
    <row r="697" spans="1:34" ht="14.5">
      <c r="A697" s="67">
        <v>695</v>
      </c>
      <c r="B697" s="68"/>
      <c r="C697" s="69"/>
      <c r="D697" s="70"/>
      <c r="E697" s="69"/>
      <c r="F697" s="69"/>
      <c r="G697" s="70"/>
      <c r="H697" s="70"/>
      <c r="I697" s="70"/>
      <c r="J697" s="70"/>
      <c r="K697" s="70"/>
      <c r="L697" s="70"/>
      <c r="M697" s="70"/>
      <c r="N697" s="86"/>
      <c r="O697" s="70"/>
      <c r="P697" s="72"/>
      <c r="Q697" s="73"/>
      <c r="R697" s="72"/>
      <c r="S697" s="73"/>
      <c r="T697" s="73"/>
      <c r="U697" s="74"/>
      <c r="V697" s="26"/>
      <c r="W697" s="26"/>
      <c r="X697" s="26"/>
      <c r="Y697" s="26"/>
      <c r="Z697" s="26"/>
      <c r="AA697" s="26"/>
      <c r="AB697" s="26"/>
      <c r="AC697" s="26"/>
      <c r="AD697" s="26"/>
      <c r="AE697" s="26"/>
      <c r="AF697" s="26"/>
      <c r="AG697" s="26"/>
      <c r="AH697" s="26"/>
    </row>
    <row r="698" spans="1:34" ht="14.5">
      <c r="A698" s="67">
        <v>696</v>
      </c>
      <c r="B698" s="68"/>
      <c r="C698" s="69"/>
      <c r="D698" s="70"/>
      <c r="E698" s="69"/>
      <c r="F698" s="69"/>
      <c r="G698" s="70"/>
      <c r="H698" s="70"/>
      <c r="I698" s="70"/>
      <c r="J698" s="70"/>
      <c r="K698" s="70"/>
      <c r="L698" s="70"/>
      <c r="M698" s="70"/>
      <c r="N698" s="86"/>
      <c r="O698" s="70"/>
      <c r="P698" s="72"/>
      <c r="Q698" s="73"/>
      <c r="R698" s="72"/>
      <c r="S698" s="73"/>
      <c r="T698" s="73"/>
      <c r="U698" s="74"/>
      <c r="V698" s="26"/>
      <c r="W698" s="26"/>
      <c r="X698" s="26"/>
      <c r="Y698" s="26"/>
      <c r="Z698" s="26"/>
      <c r="AA698" s="26"/>
      <c r="AB698" s="26"/>
      <c r="AC698" s="26"/>
      <c r="AD698" s="26"/>
      <c r="AE698" s="26"/>
      <c r="AF698" s="26"/>
      <c r="AG698" s="26"/>
      <c r="AH698" s="26"/>
    </row>
    <row r="699" spans="1:34" ht="14.5">
      <c r="A699" s="67">
        <v>697</v>
      </c>
      <c r="B699" s="68"/>
      <c r="C699" s="69"/>
      <c r="D699" s="70"/>
      <c r="E699" s="69"/>
      <c r="F699" s="69"/>
      <c r="G699" s="70"/>
      <c r="H699" s="70"/>
      <c r="I699" s="70"/>
      <c r="J699" s="70"/>
      <c r="K699" s="70"/>
      <c r="L699" s="70"/>
      <c r="M699" s="70"/>
      <c r="N699" s="86"/>
      <c r="O699" s="70"/>
      <c r="P699" s="72"/>
      <c r="Q699" s="73"/>
      <c r="R699" s="72"/>
      <c r="S699" s="73"/>
      <c r="T699" s="73"/>
      <c r="U699" s="74"/>
      <c r="V699" s="26"/>
      <c r="W699" s="26"/>
      <c r="X699" s="26"/>
      <c r="Y699" s="26"/>
      <c r="Z699" s="26"/>
      <c r="AA699" s="26"/>
      <c r="AB699" s="26"/>
      <c r="AC699" s="26"/>
      <c r="AD699" s="26"/>
      <c r="AE699" s="26"/>
      <c r="AF699" s="26"/>
      <c r="AG699" s="26"/>
      <c r="AH699" s="26"/>
    </row>
    <row r="700" spans="1:34" ht="14.5">
      <c r="A700" s="67">
        <v>698</v>
      </c>
      <c r="B700" s="68"/>
      <c r="C700" s="69"/>
      <c r="D700" s="70"/>
      <c r="E700" s="69"/>
      <c r="F700" s="69"/>
      <c r="G700" s="70"/>
      <c r="H700" s="70"/>
      <c r="I700" s="70"/>
      <c r="J700" s="70"/>
      <c r="K700" s="70"/>
      <c r="L700" s="70"/>
      <c r="M700" s="70"/>
      <c r="N700" s="86"/>
      <c r="O700" s="70"/>
      <c r="P700" s="72"/>
      <c r="Q700" s="73"/>
      <c r="R700" s="72"/>
      <c r="S700" s="73"/>
      <c r="T700" s="73"/>
      <c r="U700" s="74"/>
      <c r="V700" s="26"/>
      <c r="W700" s="26"/>
      <c r="X700" s="26"/>
      <c r="Y700" s="26"/>
      <c r="Z700" s="26"/>
      <c r="AA700" s="26"/>
      <c r="AB700" s="26"/>
      <c r="AC700" s="26"/>
      <c r="AD700" s="26"/>
      <c r="AE700" s="26"/>
      <c r="AF700" s="26"/>
      <c r="AG700" s="26"/>
      <c r="AH700" s="26"/>
    </row>
    <row r="701" spans="1:34" ht="14.5">
      <c r="A701" s="67">
        <v>699</v>
      </c>
      <c r="B701" s="68"/>
      <c r="C701" s="69"/>
      <c r="D701" s="70"/>
      <c r="E701" s="69"/>
      <c r="F701" s="69"/>
      <c r="G701" s="70"/>
      <c r="H701" s="70"/>
      <c r="I701" s="70"/>
      <c r="J701" s="70"/>
      <c r="K701" s="70"/>
      <c r="L701" s="70"/>
      <c r="M701" s="70"/>
      <c r="N701" s="86"/>
      <c r="O701" s="70"/>
      <c r="P701" s="72"/>
      <c r="Q701" s="73"/>
      <c r="R701" s="72"/>
      <c r="S701" s="73"/>
      <c r="T701" s="73"/>
      <c r="U701" s="74"/>
      <c r="V701" s="26"/>
      <c r="W701" s="26"/>
      <c r="X701" s="26"/>
      <c r="Y701" s="26"/>
      <c r="Z701" s="26"/>
      <c r="AA701" s="26"/>
      <c r="AB701" s="26"/>
      <c r="AC701" s="26"/>
      <c r="AD701" s="26"/>
      <c r="AE701" s="26"/>
      <c r="AF701" s="26"/>
      <c r="AG701" s="26"/>
      <c r="AH701" s="26"/>
    </row>
    <row r="702" spans="1:34" ht="14.5">
      <c r="A702" s="67">
        <v>700</v>
      </c>
      <c r="B702" s="68"/>
      <c r="C702" s="69"/>
      <c r="D702" s="70"/>
      <c r="E702" s="69"/>
      <c r="F702" s="69"/>
      <c r="G702" s="70"/>
      <c r="H702" s="70"/>
      <c r="I702" s="70"/>
      <c r="J702" s="70"/>
      <c r="K702" s="70"/>
      <c r="L702" s="70"/>
      <c r="M702" s="70"/>
      <c r="N702" s="86"/>
      <c r="O702" s="70"/>
      <c r="P702" s="72"/>
      <c r="Q702" s="73"/>
      <c r="R702" s="72"/>
      <c r="S702" s="73"/>
      <c r="T702" s="73"/>
      <c r="U702" s="74"/>
      <c r="V702" s="26"/>
      <c r="W702" s="26"/>
      <c r="X702" s="26"/>
      <c r="Y702" s="26"/>
      <c r="Z702" s="26"/>
      <c r="AA702" s="26"/>
      <c r="AB702" s="26"/>
      <c r="AC702" s="26"/>
      <c r="AD702" s="26"/>
      <c r="AE702" s="26"/>
      <c r="AF702" s="26"/>
      <c r="AG702" s="26"/>
      <c r="AH702" s="26"/>
    </row>
    <row r="703" spans="1:34" ht="14.5">
      <c r="A703" s="67">
        <v>701</v>
      </c>
      <c r="B703" s="68"/>
      <c r="C703" s="69"/>
      <c r="D703" s="70"/>
      <c r="E703" s="69"/>
      <c r="F703" s="69"/>
      <c r="G703" s="70"/>
      <c r="H703" s="70"/>
      <c r="I703" s="70"/>
      <c r="J703" s="70"/>
      <c r="K703" s="70"/>
      <c r="L703" s="73"/>
      <c r="M703" s="86"/>
      <c r="N703" s="86"/>
      <c r="O703" s="70"/>
      <c r="P703" s="72"/>
      <c r="Q703" s="73"/>
      <c r="R703" s="72"/>
      <c r="S703" s="73"/>
      <c r="T703" s="84"/>
      <c r="U703" s="74"/>
      <c r="V703" s="26"/>
      <c r="W703" s="26"/>
      <c r="X703" s="26"/>
      <c r="Y703" s="26"/>
      <c r="Z703" s="26"/>
      <c r="AA703" s="26"/>
      <c r="AB703" s="26"/>
      <c r="AC703" s="26"/>
      <c r="AD703" s="26"/>
      <c r="AE703" s="26"/>
      <c r="AF703" s="26"/>
      <c r="AG703" s="26"/>
      <c r="AH703" s="26"/>
    </row>
    <row r="704" spans="1:34" ht="14.5">
      <c r="A704" s="67">
        <v>702</v>
      </c>
      <c r="B704" s="68"/>
      <c r="C704" s="69"/>
      <c r="D704" s="70"/>
      <c r="E704" s="69"/>
      <c r="F704" s="69"/>
      <c r="G704" s="70"/>
      <c r="H704" s="70"/>
      <c r="I704" s="70"/>
      <c r="J704" s="70"/>
      <c r="K704" s="70"/>
      <c r="L704" s="70"/>
      <c r="M704" s="70"/>
      <c r="N704" s="86"/>
      <c r="O704" s="70"/>
      <c r="P704" s="72"/>
      <c r="Q704" s="73"/>
      <c r="R704" s="72"/>
      <c r="S704" s="73"/>
      <c r="T704" s="73"/>
      <c r="U704" s="74"/>
      <c r="V704" s="26"/>
      <c r="W704" s="26"/>
      <c r="X704" s="26"/>
      <c r="Y704" s="26"/>
      <c r="Z704" s="26"/>
      <c r="AA704" s="26"/>
      <c r="AB704" s="26"/>
      <c r="AC704" s="26"/>
      <c r="AD704" s="26"/>
      <c r="AE704" s="26"/>
      <c r="AF704" s="26"/>
      <c r="AG704" s="26"/>
      <c r="AH704" s="26"/>
    </row>
    <row r="705" spans="1:34" ht="14.5">
      <c r="A705" s="67">
        <v>703</v>
      </c>
      <c r="B705" s="68"/>
      <c r="C705" s="69"/>
      <c r="D705" s="70"/>
      <c r="E705" s="69"/>
      <c r="F705" s="69"/>
      <c r="G705" s="70"/>
      <c r="H705" s="70"/>
      <c r="I705" s="70"/>
      <c r="J705" s="70"/>
      <c r="K705" s="70"/>
      <c r="L705" s="70"/>
      <c r="M705" s="70"/>
      <c r="N705" s="86"/>
      <c r="O705" s="70"/>
      <c r="P705" s="72"/>
      <c r="Q705" s="73"/>
      <c r="R705" s="72"/>
      <c r="S705" s="73"/>
      <c r="T705" s="73"/>
      <c r="U705" s="74"/>
      <c r="V705" s="26"/>
      <c r="W705" s="26"/>
      <c r="X705" s="26"/>
      <c r="Y705" s="26"/>
      <c r="Z705" s="26"/>
      <c r="AA705" s="26"/>
      <c r="AB705" s="26"/>
      <c r="AC705" s="26"/>
      <c r="AD705" s="26"/>
      <c r="AE705" s="26"/>
      <c r="AF705" s="26"/>
      <c r="AG705" s="26"/>
      <c r="AH705" s="26"/>
    </row>
    <row r="706" spans="1:34" ht="14.5">
      <c r="A706" s="67">
        <v>704</v>
      </c>
      <c r="B706" s="68"/>
      <c r="C706" s="69"/>
      <c r="D706" s="70"/>
      <c r="E706" s="69"/>
      <c r="F706" s="69"/>
      <c r="G706" s="70"/>
      <c r="H706" s="70"/>
      <c r="I706" s="70"/>
      <c r="J706" s="70"/>
      <c r="K706" s="70"/>
      <c r="L706" s="70"/>
      <c r="M706" s="70"/>
      <c r="N706" s="86"/>
      <c r="O706" s="88"/>
      <c r="P706" s="72"/>
      <c r="Q706" s="73"/>
      <c r="R706" s="72"/>
      <c r="S706" s="73"/>
      <c r="T706" s="73"/>
      <c r="U706" s="74"/>
      <c r="V706" s="26"/>
      <c r="W706" s="26"/>
      <c r="X706" s="26"/>
      <c r="Y706" s="26"/>
      <c r="Z706" s="26"/>
      <c r="AA706" s="26"/>
      <c r="AB706" s="26"/>
      <c r="AC706" s="26"/>
      <c r="AD706" s="26"/>
      <c r="AE706" s="26"/>
      <c r="AF706" s="26"/>
      <c r="AG706" s="26"/>
      <c r="AH706" s="26"/>
    </row>
    <row r="707" spans="1:34" ht="14.5">
      <c r="A707" s="67">
        <v>705</v>
      </c>
      <c r="B707" s="68"/>
      <c r="C707" s="69"/>
      <c r="D707" s="70"/>
      <c r="E707" s="69"/>
      <c r="F707" s="69"/>
      <c r="G707" s="70"/>
      <c r="H707" s="70"/>
      <c r="I707" s="70"/>
      <c r="J707" s="70"/>
      <c r="K707" s="70"/>
      <c r="L707" s="70"/>
      <c r="M707" s="70"/>
      <c r="N707" s="86"/>
      <c r="O707" s="70"/>
      <c r="P707" s="72"/>
      <c r="Q707" s="73"/>
      <c r="R707" s="72"/>
      <c r="S707" s="73"/>
      <c r="T707" s="73"/>
      <c r="U707" s="74"/>
      <c r="V707" s="26"/>
      <c r="W707" s="26"/>
      <c r="X707" s="26"/>
      <c r="Y707" s="26"/>
      <c r="Z707" s="26"/>
      <c r="AA707" s="26"/>
      <c r="AB707" s="26"/>
      <c r="AC707" s="26"/>
      <c r="AD707" s="26"/>
      <c r="AE707" s="26"/>
      <c r="AF707" s="26"/>
      <c r="AG707" s="26"/>
      <c r="AH707" s="26"/>
    </row>
    <row r="708" spans="1:34" ht="14.5">
      <c r="A708" s="67">
        <v>706</v>
      </c>
      <c r="B708" s="68"/>
      <c r="C708" s="69"/>
      <c r="D708" s="70"/>
      <c r="E708" s="69"/>
      <c r="F708" s="69"/>
      <c r="G708" s="70"/>
      <c r="H708" s="70"/>
      <c r="I708" s="70"/>
      <c r="J708" s="70"/>
      <c r="K708" s="70"/>
      <c r="L708" s="70"/>
      <c r="M708" s="70"/>
      <c r="N708" s="86"/>
      <c r="O708" s="70"/>
      <c r="P708" s="72"/>
      <c r="Q708" s="73"/>
      <c r="R708" s="72"/>
      <c r="S708" s="73"/>
      <c r="T708" s="73"/>
      <c r="U708" s="74"/>
      <c r="V708" s="26"/>
      <c r="W708" s="26"/>
      <c r="X708" s="26"/>
      <c r="Y708" s="26"/>
      <c r="Z708" s="26"/>
      <c r="AA708" s="26"/>
      <c r="AB708" s="26"/>
      <c r="AC708" s="26"/>
      <c r="AD708" s="26"/>
      <c r="AE708" s="26"/>
      <c r="AF708" s="26"/>
      <c r="AG708" s="26"/>
      <c r="AH708" s="26"/>
    </row>
    <row r="709" spans="1:34" ht="14.5">
      <c r="A709" s="67">
        <v>707</v>
      </c>
      <c r="B709" s="68"/>
      <c r="C709" s="69"/>
      <c r="D709" s="70"/>
      <c r="E709" s="69"/>
      <c r="F709" s="69"/>
      <c r="G709" s="70"/>
      <c r="H709" s="70"/>
      <c r="I709" s="70"/>
      <c r="J709" s="70"/>
      <c r="K709" s="70"/>
      <c r="L709" s="70"/>
      <c r="M709" s="70"/>
      <c r="N709" s="86"/>
      <c r="O709" s="70"/>
      <c r="P709" s="72"/>
      <c r="Q709" s="73"/>
      <c r="R709" s="72"/>
      <c r="S709" s="73"/>
      <c r="T709" s="73"/>
      <c r="U709" s="74"/>
      <c r="V709" s="26"/>
      <c r="W709" s="26"/>
      <c r="X709" s="26"/>
      <c r="Y709" s="26"/>
      <c r="Z709" s="26"/>
      <c r="AA709" s="26"/>
      <c r="AB709" s="26"/>
      <c r="AC709" s="26"/>
      <c r="AD709" s="26"/>
      <c r="AE709" s="26"/>
      <c r="AF709" s="26"/>
      <c r="AG709" s="26"/>
      <c r="AH709" s="26"/>
    </row>
    <row r="710" spans="1:34" ht="14.5">
      <c r="A710" s="67">
        <v>708</v>
      </c>
      <c r="B710" s="68"/>
      <c r="C710" s="69"/>
      <c r="D710" s="70"/>
      <c r="E710" s="69"/>
      <c r="F710" s="69"/>
      <c r="G710" s="70"/>
      <c r="H710" s="70"/>
      <c r="I710" s="70"/>
      <c r="J710" s="70"/>
      <c r="K710" s="70"/>
      <c r="L710" s="70"/>
      <c r="M710" s="70"/>
      <c r="N710" s="86"/>
      <c r="O710" s="88"/>
      <c r="P710" s="72"/>
      <c r="Q710" s="73"/>
      <c r="R710" s="72"/>
      <c r="S710" s="73"/>
      <c r="T710" s="73"/>
      <c r="U710" s="74"/>
      <c r="V710" s="26"/>
      <c r="W710" s="26"/>
      <c r="X710" s="26"/>
      <c r="Y710" s="26"/>
      <c r="Z710" s="26"/>
      <c r="AA710" s="26"/>
      <c r="AB710" s="26"/>
      <c r="AC710" s="26"/>
      <c r="AD710" s="26"/>
      <c r="AE710" s="26"/>
      <c r="AF710" s="26"/>
      <c r="AG710" s="26"/>
      <c r="AH710" s="26"/>
    </row>
    <row r="711" spans="1:34" ht="14.5">
      <c r="A711" s="67">
        <v>709</v>
      </c>
      <c r="B711" s="68"/>
      <c r="C711" s="69"/>
      <c r="D711" s="70"/>
      <c r="E711" s="69"/>
      <c r="F711" s="69"/>
      <c r="G711" s="70"/>
      <c r="H711" s="70"/>
      <c r="I711" s="70"/>
      <c r="J711" s="70"/>
      <c r="K711" s="70"/>
      <c r="L711" s="70"/>
      <c r="M711" s="70"/>
      <c r="N711" s="86"/>
      <c r="O711" s="70"/>
      <c r="P711" s="72"/>
      <c r="Q711" s="73"/>
      <c r="R711" s="72"/>
      <c r="S711" s="73"/>
      <c r="T711" s="73"/>
      <c r="U711" s="74"/>
      <c r="V711" s="26"/>
      <c r="W711" s="26"/>
      <c r="X711" s="26"/>
      <c r="Y711" s="26"/>
      <c r="Z711" s="26"/>
      <c r="AA711" s="26"/>
      <c r="AB711" s="26"/>
      <c r="AC711" s="26"/>
      <c r="AD711" s="26"/>
      <c r="AE711" s="26"/>
      <c r="AF711" s="26"/>
      <c r="AG711" s="26"/>
      <c r="AH711" s="26"/>
    </row>
    <row r="712" spans="1:34" ht="14.5">
      <c r="A712" s="67">
        <v>710</v>
      </c>
      <c r="B712" s="68"/>
      <c r="C712" s="69"/>
      <c r="D712" s="70"/>
      <c r="E712" s="69"/>
      <c r="F712" s="69"/>
      <c r="G712" s="70"/>
      <c r="H712" s="70"/>
      <c r="I712" s="70"/>
      <c r="J712" s="70"/>
      <c r="K712" s="70"/>
      <c r="L712" s="70"/>
      <c r="M712" s="70"/>
      <c r="N712" s="86"/>
      <c r="O712" s="88"/>
      <c r="P712" s="72"/>
      <c r="Q712" s="73"/>
      <c r="R712" s="72"/>
      <c r="S712" s="73"/>
      <c r="T712" s="73"/>
      <c r="U712" s="74"/>
      <c r="V712" s="26"/>
      <c r="W712" s="26"/>
      <c r="X712" s="26"/>
      <c r="Y712" s="26"/>
      <c r="Z712" s="26"/>
      <c r="AA712" s="26"/>
      <c r="AB712" s="26"/>
      <c r="AC712" s="26"/>
      <c r="AD712" s="26"/>
      <c r="AE712" s="26"/>
      <c r="AF712" s="26"/>
      <c r="AG712" s="26"/>
      <c r="AH712" s="26"/>
    </row>
    <row r="713" spans="1:34" ht="14.5">
      <c r="A713" s="67">
        <v>711</v>
      </c>
      <c r="B713" s="68"/>
      <c r="C713" s="69"/>
      <c r="D713" s="70"/>
      <c r="E713" s="69"/>
      <c r="F713" s="69"/>
      <c r="G713" s="70"/>
      <c r="H713" s="70"/>
      <c r="I713" s="70"/>
      <c r="J713" s="70"/>
      <c r="K713" s="70"/>
      <c r="L713" s="70"/>
      <c r="M713" s="70"/>
      <c r="N713" s="86"/>
      <c r="O713" s="70"/>
      <c r="P713" s="72"/>
      <c r="Q713" s="73"/>
      <c r="R713" s="72"/>
      <c r="S713" s="73"/>
      <c r="T713" s="73"/>
      <c r="U713" s="74"/>
      <c r="V713" s="26"/>
      <c r="W713" s="26"/>
      <c r="X713" s="26"/>
      <c r="Y713" s="26"/>
      <c r="Z713" s="26"/>
      <c r="AA713" s="26"/>
      <c r="AB713" s="26"/>
      <c r="AC713" s="26"/>
      <c r="AD713" s="26"/>
      <c r="AE713" s="26"/>
      <c r="AF713" s="26"/>
      <c r="AG713" s="26"/>
      <c r="AH713" s="26"/>
    </row>
    <row r="714" spans="1:34" ht="14.5">
      <c r="A714" s="67">
        <v>712</v>
      </c>
      <c r="B714" s="68"/>
      <c r="C714" s="69"/>
      <c r="D714" s="70"/>
      <c r="E714" s="69"/>
      <c r="F714" s="69"/>
      <c r="G714" s="70"/>
      <c r="H714" s="70"/>
      <c r="I714" s="70"/>
      <c r="J714" s="70"/>
      <c r="K714" s="70"/>
      <c r="L714" s="70"/>
      <c r="M714" s="70"/>
      <c r="N714" s="86"/>
      <c r="O714" s="70"/>
      <c r="P714" s="72"/>
      <c r="Q714" s="73"/>
      <c r="R714" s="72"/>
      <c r="S714" s="73"/>
      <c r="T714" s="73"/>
      <c r="U714" s="74"/>
      <c r="V714" s="26"/>
      <c r="W714" s="26"/>
      <c r="X714" s="26"/>
      <c r="Y714" s="26"/>
      <c r="Z714" s="26"/>
      <c r="AA714" s="26"/>
      <c r="AB714" s="26"/>
      <c r="AC714" s="26"/>
      <c r="AD714" s="26"/>
      <c r="AE714" s="26"/>
      <c r="AF714" s="26"/>
      <c r="AG714" s="26"/>
      <c r="AH714" s="26"/>
    </row>
    <row r="715" spans="1:34" ht="14.5">
      <c r="A715" s="67">
        <v>713</v>
      </c>
      <c r="B715" s="68"/>
      <c r="C715" s="69"/>
      <c r="D715" s="70"/>
      <c r="E715" s="69"/>
      <c r="F715" s="69"/>
      <c r="G715" s="70"/>
      <c r="H715" s="70"/>
      <c r="I715" s="70"/>
      <c r="J715" s="70"/>
      <c r="K715" s="70"/>
      <c r="L715" s="70"/>
      <c r="M715" s="70"/>
      <c r="N715" s="86"/>
      <c r="O715" s="70"/>
      <c r="P715" s="72"/>
      <c r="Q715" s="73"/>
      <c r="R715" s="72"/>
      <c r="S715" s="73"/>
      <c r="T715" s="73"/>
      <c r="U715" s="74"/>
      <c r="V715" s="26"/>
      <c r="W715" s="26"/>
      <c r="X715" s="26"/>
      <c r="Y715" s="26"/>
      <c r="Z715" s="26"/>
      <c r="AA715" s="26"/>
      <c r="AB715" s="26"/>
      <c r="AC715" s="26"/>
      <c r="AD715" s="26"/>
      <c r="AE715" s="26"/>
      <c r="AF715" s="26"/>
      <c r="AG715" s="26"/>
      <c r="AH715" s="26"/>
    </row>
    <row r="716" spans="1:34" ht="14.5">
      <c r="A716" s="67">
        <v>714</v>
      </c>
      <c r="B716" s="68"/>
      <c r="C716" s="69"/>
      <c r="D716" s="70"/>
      <c r="E716" s="69"/>
      <c r="F716" s="69"/>
      <c r="G716" s="70"/>
      <c r="H716" s="70"/>
      <c r="I716" s="70"/>
      <c r="J716" s="70"/>
      <c r="K716" s="70"/>
      <c r="L716" s="70"/>
      <c r="M716" s="70"/>
      <c r="N716" s="86"/>
      <c r="O716" s="70"/>
      <c r="P716" s="72"/>
      <c r="Q716" s="73"/>
      <c r="R716" s="72"/>
      <c r="S716" s="73"/>
      <c r="T716" s="73"/>
      <c r="U716" s="74"/>
      <c r="V716" s="26"/>
      <c r="W716" s="26"/>
      <c r="X716" s="26"/>
      <c r="Y716" s="26"/>
      <c r="Z716" s="26"/>
      <c r="AA716" s="26"/>
      <c r="AB716" s="26"/>
      <c r="AC716" s="26"/>
      <c r="AD716" s="26"/>
      <c r="AE716" s="26"/>
      <c r="AF716" s="26"/>
      <c r="AG716" s="26"/>
      <c r="AH716" s="26"/>
    </row>
    <row r="717" spans="1:34" ht="14.5">
      <c r="A717" s="67">
        <v>715</v>
      </c>
      <c r="B717" s="68"/>
      <c r="C717" s="69"/>
      <c r="D717" s="70"/>
      <c r="E717" s="69"/>
      <c r="F717" s="69"/>
      <c r="G717" s="70"/>
      <c r="H717" s="70"/>
      <c r="I717" s="70"/>
      <c r="J717" s="70"/>
      <c r="K717" s="70"/>
      <c r="L717" s="70"/>
      <c r="M717" s="70"/>
      <c r="N717" s="86"/>
      <c r="O717" s="70"/>
      <c r="P717" s="72"/>
      <c r="Q717" s="73"/>
      <c r="R717" s="72"/>
      <c r="S717" s="73"/>
      <c r="T717" s="73"/>
      <c r="U717" s="74"/>
      <c r="V717" s="26"/>
      <c r="W717" s="26"/>
      <c r="X717" s="26"/>
      <c r="Y717" s="26"/>
      <c r="Z717" s="26"/>
      <c r="AA717" s="26"/>
      <c r="AB717" s="26"/>
      <c r="AC717" s="26"/>
      <c r="AD717" s="26"/>
      <c r="AE717" s="26"/>
      <c r="AF717" s="26"/>
      <c r="AG717" s="26"/>
      <c r="AH717" s="26"/>
    </row>
    <row r="718" spans="1:34" ht="14.5">
      <c r="A718" s="67">
        <v>716</v>
      </c>
      <c r="B718" s="68"/>
      <c r="C718" s="69"/>
      <c r="D718" s="70"/>
      <c r="E718" s="69"/>
      <c r="F718" s="69"/>
      <c r="G718" s="70"/>
      <c r="H718" s="70"/>
      <c r="I718" s="70"/>
      <c r="J718" s="70"/>
      <c r="K718" s="70"/>
      <c r="L718" s="70"/>
      <c r="M718" s="70"/>
      <c r="N718" s="86"/>
      <c r="O718" s="70"/>
      <c r="P718" s="72"/>
      <c r="Q718" s="73"/>
      <c r="R718" s="72"/>
      <c r="S718" s="73"/>
      <c r="T718" s="73"/>
      <c r="U718" s="74"/>
      <c r="V718" s="26"/>
      <c r="W718" s="26"/>
      <c r="X718" s="26"/>
      <c r="Y718" s="26"/>
      <c r="Z718" s="26"/>
      <c r="AA718" s="26"/>
      <c r="AB718" s="26"/>
      <c r="AC718" s="26"/>
      <c r="AD718" s="26"/>
      <c r="AE718" s="26"/>
      <c r="AF718" s="26"/>
      <c r="AG718" s="26"/>
      <c r="AH718" s="26"/>
    </row>
    <row r="719" spans="1:34" ht="14.5">
      <c r="A719" s="67">
        <v>717</v>
      </c>
      <c r="B719" s="68"/>
      <c r="C719" s="69"/>
      <c r="D719" s="70"/>
      <c r="E719" s="69"/>
      <c r="F719" s="69"/>
      <c r="G719" s="70"/>
      <c r="H719" s="70"/>
      <c r="I719" s="70"/>
      <c r="J719" s="70"/>
      <c r="K719" s="70"/>
      <c r="L719" s="70"/>
      <c r="M719" s="70"/>
      <c r="N719" s="86"/>
      <c r="O719" s="70"/>
      <c r="P719" s="72"/>
      <c r="Q719" s="73"/>
      <c r="R719" s="72"/>
      <c r="S719" s="73"/>
      <c r="T719" s="73"/>
      <c r="U719" s="74"/>
      <c r="V719" s="26"/>
      <c r="W719" s="26"/>
      <c r="X719" s="26"/>
      <c r="Y719" s="26"/>
      <c r="Z719" s="26"/>
      <c r="AA719" s="26"/>
      <c r="AB719" s="26"/>
      <c r="AC719" s="26"/>
      <c r="AD719" s="26"/>
      <c r="AE719" s="26"/>
      <c r="AF719" s="26"/>
      <c r="AG719" s="26"/>
      <c r="AH719" s="26"/>
    </row>
    <row r="720" spans="1:34" ht="14.5">
      <c r="A720" s="67">
        <v>718</v>
      </c>
      <c r="B720" s="68"/>
      <c r="C720" s="69"/>
      <c r="D720" s="70"/>
      <c r="E720" s="69"/>
      <c r="F720" s="69"/>
      <c r="G720" s="70"/>
      <c r="H720" s="70"/>
      <c r="I720" s="70"/>
      <c r="J720" s="70"/>
      <c r="K720" s="70"/>
      <c r="L720" s="70"/>
      <c r="M720" s="70"/>
      <c r="N720" s="86"/>
      <c r="O720" s="70"/>
      <c r="P720" s="72"/>
      <c r="Q720" s="73"/>
      <c r="R720" s="72"/>
      <c r="S720" s="73"/>
      <c r="T720" s="73"/>
      <c r="U720" s="74"/>
      <c r="V720" s="26"/>
      <c r="W720" s="26"/>
      <c r="X720" s="26"/>
      <c r="Y720" s="26"/>
      <c r="Z720" s="26"/>
      <c r="AA720" s="26"/>
      <c r="AB720" s="26"/>
      <c r="AC720" s="26"/>
      <c r="AD720" s="26"/>
      <c r="AE720" s="26"/>
      <c r="AF720" s="26"/>
      <c r="AG720" s="26"/>
      <c r="AH720" s="26"/>
    </row>
    <row r="721" spans="1:34" ht="14.5">
      <c r="A721" s="67">
        <v>719</v>
      </c>
      <c r="B721" s="68"/>
      <c r="C721" s="69"/>
      <c r="D721" s="70"/>
      <c r="E721" s="69"/>
      <c r="F721" s="69"/>
      <c r="G721" s="70"/>
      <c r="H721" s="70"/>
      <c r="I721" s="70"/>
      <c r="J721" s="70"/>
      <c r="K721" s="70"/>
      <c r="L721" s="70"/>
      <c r="M721" s="70"/>
      <c r="N721" s="86"/>
      <c r="O721" s="70"/>
      <c r="P721" s="72"/>
      <c r="Q721" s="73"/>
      <c r="R721" s="72"/>
      <c r="S721" s="73"/>
      <c r="T721" s="73"/>
      <c r="U721" s="74"/>
      <c r="V721" s="26"/>
      <c r="W721" s="26"/>
      <c r="X721" s="26"/>
      <c r="Y721" s="26"/>
      <c r="Z721" s="26"/>
      <c r="AA721" s="26"/>
      <c r="AB721" s="26"/>
      <c r="AC721" s="26"/>
      <c r="AD721" s="26"/>
      <c r="AE721" s="26"/>
      <c r="AF721" s="26"/>
      <c r="AG721" s="26"/>
      <c r="AH721" s="26"/>
    </row>
    <row r="722" spans="1:34" ht="14.5">
      <c r="A722" s="67">
        <v>720</v>
      </c>
      <c r="B722" s="68"/>
      <c r="C722" s="69"/>
      <c r="D722" s="70"/>
      <c r="E722" s="69"/>
      <c r="F722" s="69"/>
      <c r="G722" s="70"/>
      <c r="H722" s="70"/>
      <c r="I722" s="70"/>
      <c r="J722" s="70"/>
      <c r="K722" s="70"/>
      <c r="L722" s="70"/>
      <c r="M722" s="70"/>
      <c r="N722" s="86"/>
      <c r="O722" s="70"/>
      <c r="P722" s="72"/>
      <c r="Q722" s="73"/>
      <c r="R722" s="72"/>
      <c r="S722" s="73"/>
      <c r="T722" s="73"/>
      <c r="U722" s="74"/>
      <c r="V722" s="26"/>
      <c r="W722" s="26"/>
      <c r="X722" s="26"/>
      <c r="Y722" s="26"/>
      <c r="Z722" s="26"/>
      <c r="AA722" s="26"/>
      <c r="AB722" s="26"/>
      <c r="AC722" s="26"/>
      <c r="AD722" s="26"/>
      <c r="AE722" s="26"/>
      <c r="AF722" s="26"/>
      <c r="AG722" s="26"/>
      <c r="AH722" s="26"/>
    </row>
    <row r="723" spans="1:34" ht="14.5">
      <c r="A723" s="67">
        <v>721</v>
      </c>
      <c r="B723" s="68"/>
      <c r="C723" s="69"/>
      <c r="D723" s="70"/>
      <c r="E723" s="69"/>
      <c r="F723" s="69"/>
      <c r="G723" s="70"/>
      <c r="H723" s="70"/>
      <c r="I723" s="70"/>
      <c r="J723" s="70"/>
      <c r="K723" s="70"/>
      <c r="L723" s="70"/>
      <c r="M723" s="70"/>
      <c r="N723" s="86"/>
      <c r="O723" s="70"/>
      <c r="P723" s="72"/>
      <c r="Q723" s="73"/>
      <c r="R723" s="72"/>
      <c r="S723" s="73"/>
      <c r="T723" s="73"/>
      <c r="U723" s="74"/>
      <c r="V723" s="26"/>
      <c r="W723" s="26"/>
      <c r="X723" s="26"/>
      <c r="Y723" s="26"/>
      <c r="Z723" s="26"/>
      <c r="AA723" s="26"/>
      <c r="AB723" s="26"/>
      <c r="AC723" s="26"/>
      <c r="AD723" s="26"/>
      <c r="AE723" s="26"/>
      <c r="AF723" s="26"/>
      <c r="AG723" s="26"/>
      <c r="AH723" s="26"/>
    </row>
    <row r="724" spans="1:34" ht="14.5">
      <c r="A724" s="67">
        <v>722</v>
      </c>
      <c r="B724" s="68"/>
      <c r="C724" s="69"/>
      <c r="D724" s="70"/>
      <c r="E724" s="69"/>
      <c r="F724" s="69"/>
      <c r="G724" s="70"/>
      <c r="H724" s="70"/>
      <c r="I724" s="70"/>
      <c r="J724" s="70"/>
      <c r="K724" s="70"/>
      <c r="L724" s="70"/>
      <c r="M724" s="70"/>
      <c r="N724" s="86"/>
      <c r="O724" s="70"/>
      <c r="P724" s="72"/>
      <c r="Q724" s="73"/>
      <c r="R724" s="72"/>
      <c r="S724" s="73"/>
      <c r="T724" s="73"/>
      <c r="U724" s="74"/>
      <c r="V724" s="26"/>
      <c r="W724" s="26"/>
      <c r="X724" s="26"/>
      <c r="Y724" s="26"/>
      <c r="Z724" s="26"/>
      <c r="AA724" s="26"/>
      <c r="AB724" s="26"/>
      <c r="AC724" s="26"/>
      <c r="AD724" s="26"/>
      <c r="AE724" s="26"/>
      <c r="AF724" s="26"/>
      <c r="AG724" s="26"/>
      <c r="AH724" s="26"/>
    </row>
    <row r="725" spans="1:34" ht="14.5">
      <c r="A725" s="67">
        <v>723</v>
      </c>
      <c r="B725" s="68"/>
      <c r="C725" s="69"/>
      <c r="D725" s="70"/>
      <c r="E725" s="69"/>
      <c r="F725" s="69"/>
      <c r="G725" s="70"/>
      <c r="H725" s="70"/>
      <c r="I725" s="70"/>
      <c r="J725" s="70"/>
      <c r="K725" s="70"/>
      <c r="L725" s="70"/>
      <c r="M725" s="70"/>
      <c r="N725" s="86"/>
      <c r="O725" s="70"/>
      <c r="P725" s="72"/>
      <c r="Q725" s="73"/>
      <c r="R725" s="72"/>
      <c r="S725" s="73"/>
      <c r="T725" s="73"/>
      <c r="U725" s="74"/>
      <c r="V725" s="26"/>
      <c r="W725" s="26"/>
      <c r="X725" s="26"/>
      <c r="Y725" s="26"/>
      <c r="Z725" s="26"/>
      <c r="AA725" s="26"/>
      <c r="AB725" s="26"/>
      <c r="AC725" s="26"/>
      <c r="AD725" s="26"/>
      <c r="AE725" s="26"/>
      <c r="AF725" s="26"/>
      <c r="AG725" s="26"/>
      <c r="AH725" s="26"/>
    </row>
    <row r="726" spans="1:34" ht="14.5">
      <c r="A726" s="67">
        <v>724</v>
      </c>
      <c r="B726" s="68"/>
      <c r="C726" s="69"/>
      <c r="D726" s="70"/>
      <c r="E726" s="69"/>
      <c r="F726" s="69"/>
      <c r="G726" s="70"/>
      <c r="H726" s="70"/>
      <c r="I726" s="70"/>
      <c r="J726" s="70"/>
      <c r="K726" s="70"/>
      <c r="L726" s="70"/>
      <c r="M726" s="70"/>
      <c r="N726" s="86"/>
      <c r="O726" s="70"/>
      <c r="P726" s="72"/>
      <c r="Q726" s="73"/>
      <c r="R726" s="72"/>
      <c r="S726" s="73"/>
      <c r="T726" s="73"/>
      <c r="U726" s="74"/>
      <c r="V726" s="26"/>
      <c r="W726" s="26"/>
      <c r="X726" s="26"/>
      <c r="Y726" s="26"/>
      <c r="Z726" s="26"/>
      <c r="AA726" s="26"/>
      <c r="AB726" s="26"/>
      <c r="AC726" s="26"/>
      <c r="AD726" s="26"/>
      <c r="AE726" s="26"/>
      <c r="AF726" s="26"/>
      <c r="AG726" s="26"/>
      <c r="AH726" s="26"/>
    </row>
    <row r="727" spans="1:34" ht="14.5">
      <c r="A727" s="67">
        <v>725</v>
      </c>
      <c r="B727" s="68"/>
      <c r="C727" s="69"/>
      <c r="D727" s="70"/>
      <c r="E727" s="69"/>
      <c r="F727" s="69"/>
      <c r="G727" s="70"/>
      <c r="H727" s="70"/>
      <c r="I727" s="70"/>
      <c r="J727" s="70"/>
      <c r="K727" s="70"/>
      <c r="L727" s="70"/>
      <c r="M727" s="70"/>
      <c r="N727" s="86"/>
      <c r="O727" s="70"/>
      <c r="P727" s="72"/>
      <c r="Q727" s="73"/>
      <c r="R727" s="72"/>
      <c r="S727" s="73"/>
      <c r="T727" s="73"/>
      <c r="U727" s="74"/>
      <c r="V727" s="26"/>
      <c r="W727" s="26"/>
      <c r="X727" s="26"/>
      <c r="Y727" s="26"/>
      <c r="Z727" s="26"/>
      <c r="AA727" s="26"/>
      <c r="AB727" s="26"/>
      <c r="AC727" s="26"/>
      <c r="AD727" s="26"/>
      <c r="AE727" s="26"/>
      <c r="AF727" s="26"/>
      <c r="AG727" s="26"/>
      <c r="AH727" s="26"/>
    </row>
    <row r="728" spans="1:34" ht="14.5">
      <c r="A728" s="67">
        <v>726</v>
      </c>
      <c r="B728" s="68"/>
      <c r="C728" s="69"/>
      <c r="D728" s="70"/>
      <c r="E728" s="69"/>
      <c r="F728" s="69"/>
      <c r="G728" s="70"/>
      <c r="H728" s="70"/>
      <c r="I728" s="70"/>
      <c r="J728" s="70"/>
      <c r="K728" s="70"/>
      <c r="L728" s="70"/>
      <c r="M728" s="70"/>
      <c r="N728" s="70"/>
      <c r="O728" s="95"/>
      <c r="P728" s="72"/>
      <c r="Q728" s="73"/>
      <c r="R728" s="72"/>
      <c r="S728" s="73"/>
      <c r="T728" s="73"/>
      <c r="U728" s="74"/>
      <c r="V728" s="26"/>
      <c r="W728" s="26"/>
      <c r="X728" s="26"/>
      <c r="Y728" s="26"/>
      <c r="Z728" s="26"/>
      <c r="AA728" s="26"/>
      <c r="AB728" s="26"/>
      <c r="AC728" s="26"/>
      <c r="AD728" s="26"/>
      <c r="AE728" s="26"/>
      <c r="AF728" s="26"/>
      <c r="AG728" s="26"/>
      <c r="AH728" s="26"/>
    </row>
    <row r="729" spans="1:34" ht="14.5">
      <c r="A729" s="67">
        <v>727</v>
      </c>
      <c r="B729" s="68"/>
      <c r="C729" s="69"/>
      <c r="D729" s="70"/>
      <c r="E729" s="69"/>
      <c r="F729" s="69"/>
      <c r="G729" s="70"/>
      <c r="H729" s="70"/>
      <c r="I729" s="70"/>
      <c r="J729" s="70"/>
      <c r="K729" s="70"/>
      <c r="L729" s="70"/>
      <c r="M729" s="70"/>
      <c r="N729" s="86"/>
      <c r="O729" s="70"/>
      <c r="P729" s="72"/>
      <c r="Q729" s="73"/>
      <c r="R729" s="72"/>
      <c r="S729" s="73"/>
      <c r="T729" s="73"/>
      <c r="U729" s="74"/>
      <c r="V729" s="26"/>
      <c r="W729" s="26"/>
      <c r="X729" s="26"/>
      <c r="Y729" s="26"/>
      <c r="Z729" s="26"/>
      <c r="AA729" s="26"/>
      <c r="AB729" s="26"/>
      <c r="AC729" s="26"/>
      <c r="AD729" s="26"/>
      <c r="AE729" s="26"/>
      <c r="AF729" s="26"/>
      <c r="AG729" s="26"/>
      <c r="AH729" s="26"/>
    </row>
    <row r="730" spans="1:34" ht="14.5">
      <c r="A730" s="67">
        <v>728</v>
      </c>
      <c r="B730" s="68"/>
      <c r="C730" s="69"/>
      <c r="D730" s="70"/>
      <c r="E730" s="69"/>
      <c r="F730" s="69"/>
      <c r="G730" s="70"/>
      <c r="H730" s="70"/>
      <c r="I730" s="70"/>
      <c r="J730" s="70"/>
      <c r="K730" s="70"/>
      <c r="L730" s="70"/>
      <c r="M730" s="70"/>
      <c r="N730" s="86"/>
      <c r="O730" s="70"/>
      <c r="P730" s="72"/>
      <c r="Q730" s="73"/>
      <c r="R730" s="72"/>
      <c r="S730" s="73"/>
      <c r="T730" s="73"/>
      <c r="U730" s="74"/>
      <c r="V730" s="26"/>
      <c r="W730" s="26"/>
      <c r="X730" s="26"/>
      <c r="Y730" s="26"/>
      <c r="Z730" s="26"/>
      <c r="AA730" s="26"/>
      <c r="AB730" s="26"/>
      <c r="AC730" s="26"/>
      <c r="AD730" s="26"/>
      <c r="AE730" s="26"/>
      <c r="AF730" s="26"/>
      <c r="AG730" s="26"/>
      <c r="AH730" s="26"/>
    </row>
    <row r="731" spans="1:34" ht="14.5">
      <c r="A731" s="67">
        <v>729</v>
      </c>
      <c r="B731" s="68"/>
      <c r="C731" s="69"/>
      <c r="D731" s="70"/>
      <c r="E731" s="69"/>
      <c r="F731" s="69"/>
      <c r="G731" s="70"/>
      <c r="H731" s="70"/>
      <c r="I731" s="70"/>
      <c r="J731" s="70"/>
      <c r="K731" s="70"/>
      <c r="L731" s="70"/>
      <c r="M731" s="70"/>
      <c r="N731" s="86"/>
      <c r="O731" s="70"/>
      <c r="P731" s="72"/>
      <c r="Q731" s="73"/>
      <c r="R731" s="72"/>
      <c r="S731" s="73"/>
      <c r="T731" s="73"/>
      <c r="U731" s="74"/>
      <c r="V731" s="26"/>
      <c r="W731" s="26"/>
      <c r="X731" s="26"/>
      <c r="Y731" s="26"/>
      <c r="Z731" s="26"/>
      <c r="AA731" s="26"/>
      <c r="AB731" s="26"/>
      <c r="AC731" s="26"/>
      <c r="AD731" s="26"/>
      <c r="AE731" s="26"/>
      <c r="AF731" s="26"/>
      <c r="AG731" s="26"/>
      <c r="AH731" s="26"/>
    </row>
    <row r="732" spans="1:34" ht="14.5">
      <c r="A732" s="67">
        <v>730</v>
      </c>
      <c r="B732" s="68"/>
      <c r="C732" s="69"/>
      <c r="D732" s="70"/>
      <c r="E732" s="69"/>
      <c r="F732" s="69"/>
      <c r="G732" s="70"/>
      <c r="H732" s="70"/>
      <c r="I732" s="70"/>
      <c r="J732" s="70"/>
      <c r="K732" s="70"/>
      <c r="L732" s="70"/>
      <c r="M732" s="70"/>
      <c r="N732" s="86"/>
      <c r="O732" s="70"/>
      <c r="P732" s="72"/>
      <c r="Q732" s="73"/>
      <c r="R732" s="72"/>
      <c r="S732" s="73"/>
      <c r="T732" s="73"/>
      <c r="U732" s="74"/>
      <c r="V732" s="26"/>
      <c r="W732" s="26"/>
      <c r="X732" s="26"/>
      <c r="Y732" s="26"/>
      <c r="Z732" s="26"/>
      <c r="AA732" s="26"/>
      <c r="AB732" s="26"/>
      <c r="AC732" s="26"/>
      <c r="AD732" s="26"/>
      <c r="AE732" s="26"/>
      <c r="AF732" s="26"/>
      <c r="AG732" s="26"/>
      <c r="AH732" s="26"/>
    </row>
    <row r="733" spans="1:34" ht="14.5">
      <c r="A733" s="67">
        <v>731</v>
      </c>
      <c r="B733" s="68"/>
      <c r="C733" s="69"/>
      <c r="D733" s="70"/>
      <c r="E733" s="69"/>
      <c r="F733" s="69"/>
      <c r="G733" s="22"/>
      <c r="H733" s="70"/>
      <c r="I733" s="70"/>
      <c r="J733" s="70"/>
      <c r="K733" s="70"/>
      <c r="L733" s="70"/>
      <c r="M733" s="70"/>
      <c r="N733" s="86"/>
      <c r="O733" s="97"/>
      <c r="P733" s="72"/>
      <c r="Q733" s="73"/>
      <c r="R733" s="72"/>
      <c r="S733" s="73"/>
      <c r="T733" s="73"/>
      <c r="U733" s="74"/>
      <c r="V733" s="26"/>
      <c r="W733" s="26"/>
      <c r="X733" s="26"/>
      <c r="Y733" s="26"/>
      <c r="Z733" s="26"/>
      <c r="AA733" s="26"/>
      <c r="AB733" s="26"/>
      <c r="AC733" s="26"/>
      <c r="AD733" s="26"/>
      <c r="AE733" s="26"/>
      <c r="AF733" s="26"/>
      <c r="AG733" s="26"/>
      <c r="AH733" s="26"/>
    </row>
    <row r="734" spans="1:34" ht="14.5">
      <c r="A734" s="67">
        <v>732</v>
      </c>
      <c r="B734" s="68"/>
      <c r="C734" s="69"/>
      <c r="D734" s="70"/>
      <c r="E734" s="69"/>
      <c r="F734" s="69"/>
      <c r="G734" s="70"/>
      <c r="H734" s="70"/>
      <c r="I734" s="70"/>
      <c r="J734" s="70"/>
      <c r="K734" s="70"/>
      <c r="L734" s="70"/>
      <c r="M734" s="70"/>
      <c r="N734" s="86"/>
      <c r="O734" s="70"/>
      <c r="P734" s="72"/>
      <c r="Q734" s="73"/>
      <c r="R734" s="72"/>
      <c r="S734" s="73"/>
      <c r="T734" s="73"/>
      <c r="U734" s="74"/>
      <c r="V734" s="26"/>
      <c r="W734" s="26"/>
      <c r="X734" s="26"/>
      <c r="Y734" s="26"/>
      <c r="Z734" s="26"/>
      <c r="AA734" s="26"/>
      <c r="AB734" s="26"/>
      <c r="AC734" s="26"/>
      <c r="AD734" s="26"/>
      <c r="AE734" s="26"/>
      <c r="AF734" s="26"/>
      <c r="AG734" s="26"/>
      <c r="AH734" s="26"/>
    </row>
    <row r="735" spans="1:34" ht="14.5">
      <c r="A735" s="67">
        <v>733</v>
      </c>
      <c r="B735" s="68"/>
      <c r="C735" s="69"/>
      <c r="D735" s="70"/>
      <c r="E735" s="69"/>
      <c r="F735" s="69"/>
      <c r="G735" s="70"/>
      <c r="H735" s="70"/>
      <c r="I735" s="70"/>
      <c r="J735" s="70"/>
      <c r="K735" s="70"/>
      <c r="L735" s="70"/>
      <c r="M735" s="70"/>
      <c r="N735" s="86"/>
      <c r="O735" s="70"/>
      <c r="P735" s="72"/>
      <c r="Q735" s="73"/>
      <c r="R735" s="72"/>
      <c r="S735" s="73"/>
      <c r="T735" s="73"/>
      <c r="U735" s="74"/>
      <c r="V735" s="26"/>
      <c r="W735" s="26"/>
      <c r="X735" s="26"/>
      <c r="Y735" s="26"/>
      <c r="Z735" s="26"/>
      <c r="AA735" s="26"/>
      <c r="AB735" s="26"/>
      <c r="AC735" s="26"/>
      <c r="AD735" s="26"/>
      <c r="AE735" s="26"/>
      <c r="AF735" s="26"/>
      <c r="AG735" s="26"/>
      <c r="AH735" s="26"/>
    </row>
    <row r="736" spans="1:34" ht="14.5">
      <c r="A736" s="67">
        <v>734</v>
      </c>
      <c r="B736" s="68"/>
      <c r="C736" s="69"/>
      <c r="D736" s="70"/>
      <c r="E736" s="69"/>
      <c r="F736" s="69"/>
      <c r="G736" s="70"/>
      <c r="H736" s="70"/>
      <c r="I736" s="70"/>
      <c r="J736" s="70"/>
      <c r="K736" s="70"/>
      <c r="L736" s="70"/>
      <c r="M736" s="70"/>
      <c r="N736" s="86"/>
      <c r="O736" s="70"/>
      <c r="P736" s="72"/>
      <c r="Q736" s="73"/>
      <c r="R736" s="72"/>
      <c r="S736" s="73"/>
      <c r="T736" s="22"/>
      <c r="U736" s="74"/>
      <c r="V736" s="26"/>
      <c r="W736" s="26"/>
      <c r="X736" s="26"/>
      <c r="Y736" s="26"/>
      <c r="Z736" s="26"/>
      <c r="AA736" s="26"/>
      <c r="AB736" s="26"/>
      <c r="AC736" s="26"/>
      <c r="AD736" s="26"/>
      <c r="AE736" s="26"/>
      <c r="AF736" s="26"/>
      <c r="AG736" s="26"/>
      <c r="AH736" s="26"/>
    </row>
    <row r="737" spans="1:34" ht="14.5">
      <c r="A737" s="67">
        <v>735</v>
      </c>
      <c r="B737" s="68"/>
      <c r="C737" s="69"/>
      <c r="D737" s="70"/>
      <c r="E737" s="69"/>
      <c r="F737" s="69"/>
      <c r="G737" s="70"/>
      <c r="H737" s="70"/>
      <c r="I737" s="70"/>
      <c r="J737" s="70"/>
      <c r="K737" s="70"/>
      <c r="L737" s="70"/>
      <c r="M737" s="70"/>
      <c r="N737" s="70"/>
      <c r="O737" s="70"/>
      <c r="P737" s="72"/>
      <c r="Q737" s="73"/>
      <c r="R737" s="72"/>
      <c r="S737" s="73"/>
      <c r="T737" s="73"/>
      <c r="U737" s="74"/>
      <c r="V737" s="26"/>
      <c r="W737" s="26"/>
      <c r="X737" s="26"/>
      <c r="Y737" s="26"/>
      <c r="Z737" s="26"/>
      <c r="AA737" s="26"/>
      <c r="AB737" s="26"/>
      <c r="AC737" s="26"/>
      <c r="AD737" s="26"/>
      <c r="AE737" s="26"/>
      <c r="AF737" s="26"/>
      <c r="AG737" s="26"/>
      <c r="AH737" s="26"/>
    </row>
    <row r="738" spans="1:34" ht="14.5">
      <c r="A738" s="67">
        <v>736</v>
      </c>
      <c r="B738" s="68"/>
      <c r="C738" s="69"/>
      <c r="D738" s="70"/>
      <c r="E738" s="69"/>
      <c r="F738" s="69"/>
      <c r="G738" s="70"/>
      <c r="H738" s="70"/>
      <c r="I738" s="70"/>
      <c r="J738" s="70"/>
      <c r="K738" s="70"/>
      <c r="L738" s="70"/>
      <c r="M738" s="70"/>
      <c r="N738" s="70"/>
      <c r="O738" s="95"/>
      <c r="P738" s="72"/>
      <c r="Q738" s="73"/>
      <c r="R738" s="72"/>
      <c r="S738" s="73"/>
      <c r="T738" s="73"/>
      <c r="U738" s="74"/>
      <c r="V738" s="26"/>
      <c r="W738" s="26"/>
      <c r="X738" s="26"/>
      <c r="Y738" s="26"/>
      <c r="Z738" s="26"/>
      <c r="AA738" s="26"/>
      <c r="AB738" s="26"/>
      <c r="AC738" s="26"/>
      <c r="AD738" s="26"/>
      <c r="AE738" s="26"/>
      <c r="AF738" s="26"/>
      <c r="AG738" s="26"/>
      <c r="AH738" s="26"/>
    </row>
    <row r="739" spans="1:34" ht="14.5">
      <c r="A739" s="67">
        <v>737</v>
      </c>
      <c r="B739" s="68"/>
      <c r="C739" s="69"/>
      <c r="D739" s="70"/>
      <c r="E739" s="69"/>
      <c r="F739" s="69"/>
      <c r="G739" s="70"/>
      <c r="H739" s="70"/>
      <c r="I739" s="70"/>
      <c r="J739" s="70"/>
      <c r="K739" s="70"/>
      <c r="L739" s="70"/>
      <c r="M739" s="70"/>
      <c r="N739" s="86"/>
      <c r="O739" s="70"/>
      <c r="P739" s="72"/>
      <c r="Q739" s="73"/>
      <c r="R739" s="72"/>
      <c r="S739" s="73"/>
      <c r="T739" s="73"/>
      <c r="U739" s="74"/>
      <c r="V739" s="26"/>
      <c r="W739" s="26"/>
      <c r="X739" s="26"/>
      <c r="Y739" s="26"/>
      <c r="Z739" s="26"/>
      <c r="AA739" s="26"/>
      <c r="AB739" s="26"/>
      <c r="AC739" s="26"/>
      <c r="AD739" s="26"/>
      <c r="AE739" s="26"/>
      <c r="AF739" s="26"/>
      <c r="AG739" s="26"/>
      <c r="AH739" s="26"/>
    </row>
    <row r="740" spans="1:34" ht="14.5">
      <c r="A740" s="67">
        <v>738</v>
      </c>
      <c r="B740" s="68"/>
      <c r="C740" s="69"/>
      <c r="D740" s="70"/>
      <c r="E740" s="69"/>
      <c r="F740" s="69"/>
      <c r="G740" s="70"/>
      <c r="H740" s="70"/>
      <c r="I740" s="70"/>
      <c r="J740" s="70"/>
      <c r="K740" s="70"/>
      <c r="L740" s="70"/>
      <c r="M740" s="70"/>
      <c r="N740" s="86"/>
      <c r="O740" s="70"/>
      <c r="P740" s="72"/>
      <c r="Q740" s="73"/>
      <c r="R740" s="72"/>
      <c r="S740" s="73"/>
      <c r="T740" s="73"/>
      <c r="U740" s="74"/>
      <c r="V740" s="26"/>
      <c r="W740" s="26"/>
      <c r="X740" s="26"/>
      <c r="Y740" s="26"/>
      <c r="Z740" s="26"/>
      <c r="AA740" s="26"/>
      <c r="AB740" s="26"/>
      <c r="AC740" s="26"/>
      <c r="AD740" s="26"/>
      <c r="AE740" s="26"/>
      <c r="AF740" s="26"/>
      <c r="AG740" s="26"/>
      <c r="AH740" s="26"/>
    </row>
    <row r="741" spans="1:34" ht="14.5">
      <c r="A741" s="67">
        <v>739</v>
      </c>
      <c r="B741" s="68"/>
      <c r="C741" s="69"/>
      <c r="D741" s="70"/>
      <c r="E741" s="69"/>
      <c r="F741" s="69"/>
      <c r="G741" s="70"/>
      <c r="H741" s="70"/>
      <c r="I741" s="70"/>
      <c r="J741" s="70"/>
      <c r="K741" s="70"/>
      <c r="L741" s="70"/>
      <c r="M741" s="70"/>
      <c r="N741" s="86"/>
      <c r="O741" s="70"/>
      <c r="P741" s="72"/>
      <c r="Q741" s="73"/>
      <c r="R741" s="72"/>
      <c r="S741" s="73"/>
      <c r="T741" s="73"/>
      <c r="U741" s="74"/>
      <c r="V741" s="26"/>
      <c r="W741" s="26"/>
      <c r="X741" s="26"/>
      <c r="Y741" s="26"/>
      <c r="Z741" s="26"/>
      <c r="AA741" s="26"/>
      <c r="AB741" s="26"/>
      <c r="AC741" s="26"/>
      <c r="AD741" s="26"/>
      <c r="AE741" s="26"/>
      <c r="AF741" s="26"/>
      <c r="AG741" s="26"/>
      <c r="AH741" s="26"/>
    </row>
    <row r="742" spans="1:34" ht="14.5">
      <c r="A742" s="67">
        <v>740</v>
      </c>
      <c r="B742" s="68"/>
      <c r="C742" s="69"/>
      <c r="D742" s="70"/>
      <c r="E742" s="69"/>
      <c r="F742" s="69"/>
      <c r="G742" s="70"/>
      <c r="H742" s="70"/>
      <c r="I742" s="70"/>
      <c r="J742" s="70"/>
      <c r="K742" s="70"/>
      <c r="L742" s="70"/>
      <c r="M742" s="70"/>
      <c r="N742" s="86"/>
      <c r="O742" s="70"/>
      <c r="P742" s="72"/>
      <c r="Q742" s="73"/>
      <c r="R742" s="72"/>
      <c r="S742" s="73"/>
      <c r="T742" s="73"/>
      <c r="U742" s="74"/>
      <c r="V742" s="26"/>
      <c r="W742" s="26"/>
      <c r="X742" s="26"/>
      <c r="Y742" s="26"/>
      <c r="Z742" s="26"/>
      <c r="AA742" s="26"/>
      <c r="AB742" s="26"/>
      <c r="AC742" s="26"/>
      <c r="AD742" s="26"/>
      <c r="AE742" s="26"/>
      <c r="AF742" s="26"/>
      <c r="AG742" s="26"/>
      <c r="AH742" s="26"/>
    </row>
    <row r="743" spans="1:34" ht="14.5">
      <c r="A743" s="67">
        <v>741</v>
      </c>
      <c r="B743" s="68"/>
      <c r="C743" s="69"/>
      <c r="D743" s="70"/>
      <c r="E743" s="69"/>
      <c r="F743" s="69"/>
      <c r="G743" s="70"/>
      <c r="H743" s="70"/>
      <c r="I743" s="70"/>
      <c r="J743" s="70"/>
      <c r="K743" s="70"/>
      <c r="L743" s="70"/>
      <c r="M743" s="70"/>
      <c r="N743" s="86"/>
      <c r="O743" s="70"/>
      <c r="P743" s="72"/>
      <c r="Q743" s="73"/>
      <c r="R743" s="72"/>
      <c r="S743" s="73"/>
      <c r="T743" s="73"/>
      <c r="U743" s="74"/>
      <c r="V743" s="26"/>
      <c r="W743" s="26"/>
      <c r="X743" s="26"/>
      <c r="Y743" s="26"/>
      <c r="Z743" s="26"/>
      <c r="AA743" s="26"/>
      <c r="AB743" s="26"/>
      <c r="AC743" s="26"/>
      <c r="AD743" s="26"/>
      <c r="AE743" s="26"/>
      <c r="AF743" s="26"/>
      <c r="AG743" s="26"/>
      <c r="AH743" s="26"/>
    </row>
    <row r="744" spans="1:34" ht="14.5">
      <c r="A744" s="67">
        <v>742</v>
      </c>
      <c r="B744" s="68"/>
      <c r="C744" s="69"/>
      <c r="D744" s="70"/>
      <c r="E744" s="69"/>
      <c r="F744" s="69"/>
      <c r="G744" s="70"/>
      <c r="H744" s="70"/>
      <c r="I744" s="70"/>
      <c r="J744" s="70"/>
      <c r="K744" s="70"/>
      <c r="L744" s="70"/>
      <c r="M744" s="70"/>
      <c r="N744" s="70"/>
      <c r="O744" s="70"/>
      <c r="P744" s="69"/>
      <c r="Q744" s="73"/>
      <c r="R744" s="72"/>
      <c r="S744" s="73"/>
      <c r="T744" s="73"/>
      <c r="U744" s="74"/>
      <c r="V744" s="26"/>
      <c r="W744" s="26"/>
      <c r="X744" s="26"/>
      <c r="Y744" s="26"/>
      <c r="Z744" s="26"/>
      <c r="AA744" s="26"/>
      <c r="AB744" s="26"/>
      <c r="AC744" s="26"/>
      <c r="AD744" s="26"/>
      <c r="AE744" s="26"/>
      <c r="AF744" s="26"/>
      <c r="AG744" s="26"/>
      <c r="AH744" s="26"/>
    </row>
    <row r="745" spans="1:34" ht="14.5">
      <c r="A745" s="67">
        <v>743</v>
      </c>
      <c r="B745" s="68"/>
      <c r="C745" s="67" t="str">
        <f t="array" aca="1" ref="C745" ca="1">IFERROR(_xludf.XLOOKUP(D745,master_daerah!B:B,master_daerah!A:A),"")</f>
        <v/>
      </c>
      <c r="D745" s="70"/>
      <c r="E745" s="69"/>
      <c r="F745" s="69"/>
      <c r="G745" s="70"/>
      <c r="H745" s="70"/>
      <c r="I745" s="70"/>
      <c r="J745" s="70"/>
      <c r="K745" s="70"/>
      <c r="L745" s="70"/>
      <c r="M745" s="70"/>
      <c r="N745" s="86"/>
      <c r="O745" s="70"/>
      <c r="P745" s="72"/>
      <c r="Q745" s="73"/>
      <c r="R745" s="72"/>
      <c r="S745" s="73"/>
      <c r="T745" s="73"/>
      <c r="U745" s="74"/>
      <c r="V745" s="26"/>
      <c r="W745" s="26"/>
      <c r="X745" s="26"/>
      <c r="Y745" s="26"/>
      <c r="Z745" s="26"/>
      <c r="AA745" s="26"/>
      <c r="AB745" s="26"/>
      <c r="AC745" s="26"/>
      <c r="AD745" s="26"/>
      <c r="AE745" s="26"/>
      <c r="AF745" s="26"/>
      <c r="AG745" s="26"/>
      <c r="AH745" s="26"/>
    </row>
    <row r="746" spans="1:34" ht="14.5">
      <c r="A746" s="67">
        <v>744</v>
      </c>
      <c r="B746" s="68"/>
      <c r="C746" s="67" t="str">
        <f t="array" aca="1" ref="C746" ca="1">IFERROR(_xludf.XLOOKUP(D746,master_daerah!B:B,master_daerah!A:A),"")</f>
        <v/>
      </c>
      <c r="D746" s="70"/>
      <c r="E746" s="69"/>
      <c r="F746" s="69"/>
      <c r="G746" s="70"/>
      <c r="H746" s="70"/>
      <c r="I746" s="69"/>
      <c r="J746" s="70"/>
      <c r="K746" s="70"/>
      <c r="L746" s="69"/>
      <c r="M746" s="70"/>
      <c r="N746" s="70"/>
      <c r="O746" s="86"/>
      <c r="P746" s="72"/>
      <c r="Q746" s="73"/>
      <c r="R746" s="72"/>
      <c r="S746" s="73"/>
      <c r="T746" s="73"/>
      <c r="U746" s="74"/>
      <c r="V746" s="26"/>
      <c r="W746" s="26"/>
      <c r="X746" s="26"/>
      <c r="Y746" s="26"/>
      <c r="Z746" s="26"/>
      <c r="AA746" s="26"/>
      <c r="AB746" s="26"/>
      <c r="AC746" s="26"/>
      <c r="AD746" s="26"/>
      <c r="AE746" s="26"/>
      <c r="AF746" s="26"/>
      <c r="AG746" s="26"/>
      <c r="AH746" s="26"/>
    </row>
    <row r="747" spans="1:34" ht="14.5">
      <c r="A747" s="67">
        <v>745</v>
      </c>
      <c r="B747" s="68"/>
      <c r="C747" s="67" t="str">
        <f t="array" aca="1" ref="C747" ca="1">IFERROR(_xludf.XLOOKUP(D747,master_daerah!B:B,master_daerah!A:A),"")</f>
        <v/>
      </c>
      <c r="D747" s="70"/>
      <c r="E747" s="69"/>
      <c r="F747" s="69"/>
      <c r="G747" s="70"/>
      <c r="H747" s="70"/>
      <c r="I747" s="69"/>
      <c r="J747" s="70"/>
      <c r="K747" s="70"/>
      <c r="L747" s="69"/>
      <c r="M747" s="70"/>
      <c r="N747" s="70"/>
      <c r="O747" s="86"/>
      <c r="P747" s="72"/>
      <c r="Q747" s="73"/>
      <c r="R747" s="72"/>
      <c r="S747" s="73"/>
      <c r="T747" s="73"/>
      <c r="U747" s="74"/>
      <c r="V747" s="26"/>
      <c r="W747" s="26"/>
      <c r="X747" s="26"/>
      <c r="Y747" s="26"/>
      <c r="Z747" s="26"/>
      <c r="AA747" s="26"/>
      <c r="AB747" s="26"/>
      <c r="AC747" s="26"/>
      <c r="AD747" s="26"/>
      <c r="AE747" s="26"/>
      <c r="AF747" s="26"/>
      <c r="AG747" s="26"/>
      <c r="AH747" s="26"/>
    </row>
    <row r="748" spans="1:34" ht="14.5">
      <c r="A748" s="67">
        <v>746</v>
      </c>
      <c r="B748" s="68"/>
      <c r="C748" s="67" t="str">
        <f t="array" aca="1" ref="C748" ca="1">IFERROR(_xludf.XLOOKUP(D748,master_daerah!B:B,master_daerah!A:A),"")</f>
        <v/>
      </c>
      <c r="D748" s="70"/>
      <c r="E748" s="69"/>
      <c r="F748" s="69"/>
      <c r="G748" s="70"/>
      <c r="H748" s="70"/>
      <c r="I748" s="70"/>
      <c r="J748" s="70"/>
      <c r="K748" s="70"/>
      <c r="L748" s="70"/>
      <c r="M748" s="70"/>
      <c r="N748" s="86"/>
      <c r="O748" s="70"/>
      <c r="P748" s="72"/>
      <c r="Q748" s="73"/>
      <c r="R748" s="72"/>
      <c r="S748" s="73"/>
      <c r="T748" s="73"/>
      <c r="U748" s="74"/>
      <c r="V748" s="26"/>
      <c r="W748" s="26"/>
      <c r="X748" s="26"/>
      <c r="Y748" s="26"/>
      <c r="Z748" s="26"/>
      <c r="AA748" s="26"/>
      <c r="AB748" s="26"/>
      <c r="AC748" s="26"/>
      <c r="AD748" s="26"/>
      <c r="AE748" s="26"/>
      <c r="AF748" s="26"/>
      <c r="AG748" s="26"/>
      <c r="AH748" s="26"/>
    </row>
    <row r="749" spans="1:34" ht="14.5">
      <c r="A749" s="67">
        <v>747</v>
      </c>
      <c r="B749" s="68"/>
      <c r="C749" s="67" t="str">
        <f t="array" aca="1" ref="C749" ca="1">IFERROR(_xludf.XLOOKUP(D749,master_daerah!B:B,master_daerah!A:A),"")</f>
        <v/>
      </c>
      <c r="D749" s="70"/>
      <c r="E749" s="69"/>
      <c r="F749" s="69"/>
      <c r="G749" s="70"/>
      <c r="H749" s="70"/>
      <c r="I749" s="70"/>
      <c r="J749" s="70"/>
      <c r="K749" s="70"/>
      <c r="L749" s="70"/>
      <c r="M749" s="70"/>
      <c r="N749" s="86"/>
      <c r="O749" s="70"/>
      <c r="P749" s="72"/>
      <c r="Q749" s="73"/>
      <c r="R749" s="72"/>
      <c r="S749" s="73"/>
      <c r="T749" s="73"/>
      <c r="U749" s="74"/>
      <c r="V749" s="26"/>
      <c r="W749" s="26"/>
      <c r="X749" s="26"/>
      <c r="Y749" s="26"/>
      <c r="Z749" s="26"/>
      <c r="AA749" s="26"/>
      <c r="AB749" s="26"/>
      <c r="AC749" s="26"/>
      <c r="AD749" s="26"/>
      <c r="AE749" s="26"/>
      <c r="AF749" s="26"/>
      <c r="AG749" s="26"/>
      <c r="AH749" s="26"/>
    </row>
    <row r="750" spans="1:34" ht="14.5">
      <c r="A750" s="67">
        <v>748</v>
      </c>
      <c r="B750" s="68"/>
      <c r="C750" s="69"/>
      <c r="D750" s="70"/>
      <c r="E750" s="69"/>
      <c r="F750" s="69"/>
      <c r="G750" s="70"/>
      <c r="H750" s="70"/>
      <c r="I750" s="70"/>
      <c r="J750" s="70"/>
      <c r="K750" s="70"/>
      <c r="L750" s="70"/>
      <c r="M750" s="70"/>
      <c r="N750" s="86"/>
      <c r="O750" s="70"/>
      <c r="P750" s="72"/>
      <c r="Q750" s="73"/>
      <c r="R750" s="72"/>
      <c r="S750" s="73"/>
      <c r="T750" s="73"/>
      <c r="U750" s="74"/>
      <c r="V750" s="26"/>
      <c r="W750" s="26"/>
      <c r="X750" s="26"/>
      <c r="Y750" s="26"/>
      <c r="Z750" s="26"/>
      <c r="AA750" s="26"/>
      <c r="AB750" s="26"/>
      <c r="AC750" s="26"/>
      <c r="AD750" s="26"/>
      <c r="AE750" s="26"/>
      <c r="AF750" s="26"/>
      <c r="AG750" s="26"/>
      <c r="AH750" s="26"/>
    </row>
    <row r="751" spans="1:34" ht="14.5">
      <c r="A751" s="67">
        <v>749</v>
      </c>
      <c r="B751" s="68"/>
      <c r="C751" s="69"/>
      <c r="D751" s="70"/>
      <c r="E751" s="69"/>
      <c r="F751" s="69"/>
      <c r="G751" s="70"/>
      <c r="H751" s="70"/>
      <c r="I751" s="70"/>
      <c r="J751" s="70"/>
      <c r="K751" s="70"/>
      <c r="L751" s="70"/>
      <c r="M751" s="70"/>
      <c r="N751" s="86"/>
      <c r="O751" s="70"/>
      <c r="P751" s="72"/>
      <c r="Q751" s="73"/>
      <c r="R751" s="72"/>
      <c r="S751" s="73"/>
      <c r="T751" s="73"/>
      <c r="U751" s="74"/>
      <c r="V751" s="26"/>
      <c r="W751" s="26"/>
      <c r="X751" s="26"/>
      <c r="Y751" s="26"/>
      <c r="Z751" s="26"/>
      <c r="AA751" s="26"/>
      <c r="AB751" s="26"/>
      <c r="AC751" s="26"/>
      <c r="AD751" s="26"/>
      <c r="AE751" s="26"/>
      <c r="AF751" s="26"/>
      <c r="AG751" s="26"/>
      <c r="AH751" s="26"/>
    </row>
    <row r="752" spans="1:34" ht="14.5">
      <c r="A752" s="67">
        <v>750</v>
      </c>
      <c r="B752" s="68"/>
      <c r="C752" s="69"/>
      <c r="D752" s="70"/>
      <c r="E752" s="69"/>
      <c r="F752" s="69"/>
      <c r="G752" s="70"/>
      <c r="H752" s="70"/>
      <c r="I752" s="70"/>
      <c r="J752" s="70"/>
      <c r="K752" s="70"/>
      <c r="L752" s="70"/>
      <c r="M752" s="70"/>
      <c r="N752" s="86"/>
      <c r="O752" s="70"/>
      <c r="P752" s="72"/>
      <c r="Q752" s="73"/>
      <c r="R752" s="72"/>
      <c r="S752" s="73"/>
      <c r="T752" s="73"/>
      <c r="U752" s="74"/>
      <c r="V752" s="26"/>
      <c r="W752" s="26"/>
      <c r="X752" s="26"/>
      <c r="Y752" s="26"/>
      <c r="Z752" s="26"/>
      <c r="AA752" s="26"/>
      <c r="AB752" s="26"/>
      <c r="AC752" s="26"/>
      <c r="AD752" s="26"/>
      <c r="AE752" s="26"/>
      <c r="AF752" s="26"/>
      <c r="AG752" s="26"/>
      <c r="AH752" s="26"/>
    </row>
    <row r="753" spans="1:34" ht="14.5">
      <c r="A753" s="67">
        <v>751</v>
      </c>
      <c r="B753" s="68"/>
      <c r="C753" s="69"/>
      <c r="D753" s="70"/>
      <c r="E753" s="69"/>
      <c r="F753" s="69"/>
      <c r="G753" s="70"/>
      <c r="H753" s="70"/>
      <c r="I753" s="70"/>
      <c r="J753" s="70"/>
      <c r="K753" s="70"/>
      <c r="L753" s="70"/>
      <c r="M753" s="70"/>
      <c r="N753" s="86"/>
      <c r="O753" s="70"/>
      <c r="P753" s="72"/>
      <c r="Q753" s="73"/>
      <c r="R753" s="72"/>
      <c r="S753" s="73"/>
      <c r="T753" s="73"/>
      <c r="U753" s="74"/>
      <c r="V753" s="26"/>
      <c r="W753" s="26"/>
      <c r="X753" s="26"/>
      <c r="Y753" s="26"/>
      <c r="Z753" s="26"/>
      <c r="AA753" s="26"/>
      <c r="AB753" s="26"/>
      <c r="AC753" s="26"/>
      <c r="AD753" s="26"/>
      <c r="AE753" s="26"/>
      <c r="AF753" s="26"/>
      <c r="AG753" s="26"/>
      <c r="AH753" s="26"/>
    </row>
    <row r="754" spans="1:34" ht="14.5">
      <c r="A754" s="67">
        <v>752</v>
      </c>
      <c r="B754" s="68"/>
      <c r="C754" s="69"/>
      <c r="D754" s="70"/>
      <c r="E754" s="69"/>
      <c r="F754" s="69"/>
      <c r="G754" s="70"/>
      <c r="H754" s="70"/>
      <c r="I754" s="70"/>
      <c r="J754" s="70"/>
      <c r="K754" s="70"/>
      <c r="L754" s="70"/>
      <c r="M754" s="70"/>
      <c r="N754" s="86"/>
      <c r="O754" s="70"/>
      <c r="P754" s="72"/>
      <c r="Q754" s="73"/>
      <c r="R754" s="72"/>
      <c r="S754" s="73"/>
      <c r="T754" s="73"/>
      <c r="U754" s="74"/>
      <c r="V754" s="26"/>
      <c r="W754" s="26"/>
      <c r="X754" s="26"/>
      <c r="Y754" s="26"/>
      <c r="Z754" s="26"/>
      <c r="AA754" s="26"/>
      <c r="AB754" s="26"/>
      <c r="AC754" s="26"/>
      <c r="AD754" s="26"/>
      <c r="AE754" s="26"/>
      <c r="AF754" s="26"/>
      <c r="AG754" s="26"/>
      <c r="AH754" s="26"/>
    </row>
    <row r="755" spans="1:34" ht="14.5">
      <c r="A755" s="67">
        <v>753</v>
      </c>
      <c r="B755" s="68"/>
      <c r="C755" s="69"/>
      <c r="D755" s="70"/>
      <c r="E755" s="69"/>
      <c r="F755" s="69"/>
      <c r="G755" s="70"/>
      <c r="H755" s="70"/>
      <c r="I755" s="70"/>
      <c r="J755" s="70"/>
      <c r="K755" s="70"/>
      <c r="L755" s="70"/>
      <c r="M755" s="70"/>
      <c r="N755" s="86"/>
      <c r="O755" s="70"/>
      <c r="P755" s="72"/>
      <c r="Q755" s="73"/>
      <c r="R755" s="72"/>
      <c r="S755" s="73"/>
      <c r="T755" s="73"/>
      <c r="U755" s="74"/>
      <c r="V755" s="26"/>
      <c r="W755" s="26"/>
      <c r="X755" s="26"/>
      <c r="Y755" s="26"/>
      <c r="Z755" s="26"/>
      <c r="AA755" s="26"/>
      <c r="AB755" s="26"/>
      <c r="AC755" s="26"/>
      <c r="AD755" s="26"/>
      <c r="AE755" s="26"/>
      <c r="AF755" s="26"/>
      <c r="AG755" s="26"/>
      <c r="AH755" s="26"/>
    </row>
    <row r="756" spans="1:34" ht="14.5">
      <c r="A756" s="67">
        <v>754</v>
      </c>
      <c r="B756" s="68"/>
      <c r="C756" s="69"/>
      <c r="D756" s="70"/>
      <c r="E756" s="69"/>
      <c r="F756" s="69"/>
      <c r="G756" s="70"/>
      <c r="H756" s="70"/>
      <c r="I756" s="70"/>
      <c r="J756" s="70"/>
      <c r="K756" s="70"/>
      <c r="L756" s="70"/>
      <c r="M756" s="70"/>
      <c r="N756" s="86"/>
      <c r="O756" s="70"/>
      <c r="P756" s="72"/>
      <c r="Q756" s="73"/>
      <c r="R756" s="72"/>
      <c r="S756" s="73"/>
      <c r="T756" s="73"/>
      <c r="U756" s="74"/>
      <c r="V756" s="26"/>
      <c r="W756" s="26"/>
      <c r="X756" s="26"/>
      <c r="Y756" s="26"/>
      <c r="Z756" s="26"/>
      <c r="AA756" s="26"/>
      <c r="AB756" s="26"/>
      <c r="AC756" s="26"/>
      <c r="AD756" s="26"/>
      <c r="AE756" s="26"/>
      <c r="AF756" s="26"/>
      <c r="AG756" s="26"/>
      <c r="AH756" s="26"/>
    </row>
    <row r="757" spans="1:34" ht="14.5">
      <c r="A757" s="67">
        <v>755</v>
      </c>
      <c r="B757" s="68"/>
      <c r="C757" s="69"/>
      <c r="D757" s="70"/>
      <c r="E757" s="69"/>
      <c r="F757" s="69"/>
      <c r="G757" s="70"/>
      <c r="H757" s="70"/>
      <c r="I757" s="70"/>
      <c r="J757" s="70"/>
      <c r="K757" s="70"/>
      <c r="L757" s="70"/>
      <c r="M757" s="70"/>
      <c r="N757" s="86"/>
      <c r="O757" s="70"/>
      <c r="P757" s="72"/>
      <c r="Q757" s="73"/>
      <c r="R757" s="72"/>
      <c r="S757" s="73"/>
      <c r="T757" s="73"/>
      <c r="U757" s="74"/>
      <c r="V757" s="26"/>
      <c r="W757" s="26"/>
      <c r="X757" s="26"/>
      <c r="Y757" s="26"/>
      <c r="Z757" s="26"/>
      <c r="AA757" s="26"/>
      <c r="AB757" s="26"/>
      <c r="AC757" s="26"/>
      <c r="AD757" s="26"/>
      <c r="AE757" s="26"/>
      <c r="AF757" s="26"/>
      <c r="AG757" s="26"/>
      <c r="AH757" s="26"/>
    </row>
    <row r="758" spans="1:34" ht="14.5">
      <c r="A758" s="67">
        <v>756</v>
      </c>
      <c r="B758" s="68"/>
      <c r="C758" s="69"/>
      <c r="D758" s="70"/>
      <c r="E758" s="69"/>
      <c r="F758" s="69"/>
      <c r="G758" s="70"/>
      <c r="H758" s="70"/>
      <c r="I758" s="70"/>
      <c r="J758" s="70"/>
      <c r="K758" s="70"/>
      <c r="L758" s="70"/>
      <c r="M758" s="70"/>
      <c r="N758" s="86"/>
      <c r="O758" s="70"/>
      <c r="P758" s="72"/>
      <c r="Q758" s="73"/>
      <c r="R758" s="72"/>
      <c r="S758" s="73"/>
      <c r="T758" s="73"/>
      <c r="U758" s="74"/>
      <c r="V758" s="26"/>
      <c r="W758" s="26"/>
      <c r="X758" s="26"/>
      <c r="Y758" s="26"/>
      <c r="Z758" s="26"/>
      <c r="AA758" s="26"/>
      <c r="AB758" s="26"/>
      <c r="AC758" s="26"/>
      <c r="AD758" s="26"/>
      <c r="AE758" s="26"/>
      <c r="AF758" s="26"/>
      <c r="AG758" s="26"/>
      <c r="AH758" s="26"/>
    </row>
    <row r="759" spans="1:34" ht="14.5">
      <c r="A759" s="67">
        <v>757</v>
      </c>
      <c r="B759" s="68"/>
      <c r="C759" s="69"/>
      <c r="D759" s="70"/>
      <c r="E759" s="69"/>
      <c r="F759" s="69"/>
      <c r="G759" s="70"/>
      <c r="H759" s="70"/>
      <c r="I759" s="70"/>
      <c r="J759" s="70"/>
      <c r="K759" s="70"/>
      <c r="L759" s="70"/>
      <c r="M759" s="70"/>
      <c r="N759" s="86"/>
      <c r="O759" s="70"/>
      <c r="P759" s="72"/>
      <c r="Q759" s="73"/>
      <c r="R759" s="72"/>
      <c r="S759" s="73"/>
      <c r="T759" s="73"/>
      <c r="U759" s="74"/>
      <c r="V759" s="26"/>
      <c r="W759" s="26"/>
      <c r="X759" s="26"/>
      <c r="Y759" s="26"/>
      <c r="Z759" s="26"/>
      <c r="AA759" s="26"/>
      <c r="AB759" s="26"/>
      <c r="AC759" s="26"/>
      <c r="AD759" s="26"/>
      <c r="AE759" s="26"/>
      <c r="AF759" s="26"/>
      <c r="AG759" s="26"/>
      <c r="AH759" s="26"/>
    </row>
    <row r="760" spans="1:34" ht="14.5">
      <c r="A760" s="67">
        <v>758</v>
      </c>
      <c r="B760" s="68"/>
      <c r="C760" s="69"/>
      <c r="D760" s="70"/>
      <c r="E760" s="69"/>
      <c r="F760" s="69"/>
      <c r="G760" s="70"/>
      <c r="H760" s="70"/>
      <c r="I760" s="70"/>
      <c r="J760" s="70"/>
      <c r="K760" s="70"/>
      <c r="L760" s="70"/>
      <c r="M760" s="70"/>
      <c r="N760" s="86"/>
      <c r="O760" s="70"/>
      <c r="P760" s="72"/>
      <c r="Q760" s="73"/>
      <c r="R760" s="72"/>
      <c r="S760" s="73"/>
      <c r="T760" s="73"/>
      <c r="U760" s="74"/>
      <c r="V760" s="26"/>
      <c r="W760" s="26"/>
      <c r="X760" s="26"/>
      <c r="Y760" s="26"/>
      <c r="Z760" s="26"/>
      <c r="AA760" s="26"/>
      <c r="AB760" s="26"/>
      <c r="AC760" s="26"/>
      <c r="AD760" s="26"/>
      <c r="AE760" s="26"/>
      <c r="AF760" s="26"/>
      <c r="AG760" s="26"/>
      <c r="AH760" s="26"/>
    </row>
    <row r="761" spans="1:34" ht="14.5">
      <c r="A761" s="67">
        <v>759</v>
      </c>
      <c r="B761" s="68"/>
      <c r="C761" s="69"/>
      <c r="D761" s="70"/>
      <c r="E761" s="69"/>
      <c r="F761" s="69"/>
      <c r="G761" s="70"/>
      <c r="H761" s="70"/>
      <c r="I761" s="70"/>
      <c r="J761" s="70"/>
      <c r="K761" s="70"/>
      <c r="L761" s="70"/>
      <c r="M761" s="70"/>
      <c r="N761" s="70"/>
      <c r="O761" s="95"/>
      <c r="P761" s="72"/>
      <c r="Q761" s="73"/>
      <c r="R761" s="72"/>
      <c r="S761" s="73"/>
      <c r="T761" s="73"/>
      <c r="U761" s="74"/>
      <c r="V761" s="26"/>
      <c r="W761" s="26"/>
      <c r="X761" s="26"/>
      <c r="Y761" s="26"/>
      <c r="Z761" s="26"/>
      <c r="AA761" s="26"/>
      <c r="AB761" s="26"/>
      <c r="AC761" s="26"/>
      <c r="AD761" s="26"/>
      <c r="AE761" s="26"/>
      <c r="AF761" s="26"/>
      <c r="AG761" s="26"/>
      <c r="AH761" s="26"/>
    </row>
    <row r="762" spans="1:34" ht="14.5">
      <c r="A762" s="67">
        <v>760</v>
      </c>
      <c r="B762" s="68"/>
      <c r="C762" s="69"/>
      <c r="D762" s="70"/>
      <c r="E762" s="69"/>
      <c r="F762" s="69"/>
      <c r="G762" s="70"/>
      <c r="H762" s="70"/>
      <c r="I762" s="70"/>
      <c r="J762" s="70"/>
      <c r="K762" s="70"/>
      <c r="L762" s="70"/>
      <c r="M762" s="70"/>
      <c r="N762" s="70"/>
      <c r="O762" s="88"/>
      <c r="P762" s="72"/>
      <c r="Q762" s="73"/>
      <c r="R762" s="72"/>
      <c r="S762" s="73"/>
      <c r="T762" s="73"/>
      <c r="U762" s="74"/>
      <c r="V762" s="26"/>
      <c r="W762" s="26"/>
      <c r="X762" s="26"/>
      <c r="Y762" s="26"/>
      <c r="Z762" s="26"/>
      <c r="AA762" s="26"/>
      <c r="AB762" s="26"/>
      <c r="AC762" s="26"/>
      <c r="AD762" s="26"/>
      <c r="AE762" s="26"/>
      <c r="AF762" s="26"/>
      <c r="AG762" s="26"/>
      <c r="AH762" s="26"/>
    </row>
    <row r="763" spans="1:34" ht="14.5">
      <c r="A763" s="67">
        <v>761</v>
      </c>
      <c r="B763" s="68"/>
      <c r="C763" s="69"/>
      <c r="D763" s="70"/>
      <c r="E763" s="69"/>
      <c r="F763" s="69"/>
      <c r="G763" s="70"/>
      <c r="H763" s="70"/>
      <c r="I763" s="70"/>
      <c r="J763" s="70"/>
      <c r="K763" s="70"/>
      <c r="L763" s="70"/>
      <c r="M763" s="70"/>
      <c r="N763" s="86"/>
      <c r="O763" s="70"/>
      <c r="P763" s="72"/>
      <c r="Q763" s="73"/>
      <c r="R763" s="72"/>
      <c r="S763" s="73"/>
      <c r="T763" s="73"/>
      <c r="U763" s="74"/>
      <c r="V763" s="26"/>
      <c r="W763" s="26"/>
      <c r="X763" s="26"/>
      <c r="Y763" s="26"/>
      <c r="Z763" s="26"/>
      <c r="AA763" s="26"/>
      <c r="AB763" s="26"/>
      <c r="AC763" s="26"/>
      <c r="AD763" s="26"/>
      <c r="AE763" s="26"/>
      <c r="AF763" s="26"/>
      <c r="AG763" s="26"/>
      <c r="AH763" s="26"/>
    </row>
    <row r="764" spans="1:34" ht="14.5">
      <c r="A764" s="67">
        <v>762</v>
      </c>
      <c r="B764" s="68"/>
      <c r="C764" s="69"/>
      <c r="D764" s="70"/>
      <c r="E764" s="69"/>
      <c r="F764" s="69"/>
      <c r="G764" s="70"/>
      <c r="H764" s="70"/>
      <c r="I764" s="70"/>
      <c r="J764" s="70"/>
      <c r="K764" s="70"/>
      <c r="L764" s="70"/>
      <c r="M764" s="70"/>
      <c r="N764" s="86"/>
      <c r="O764" s="70"/>
      <c r="P764" s="72"/>
      <c r="Q764" s="73"/>
      <c r="R764" s="72"/>
      <c r="S764" s="73"/>
      <c r="T764" s="73"/>
      <c r="U764" s="74"/>
      <c r="V764" s="26"/>
      <c r="W764" s="26"/>
      <c r="X764" s="26"/>
      <c r="Y764" s="26"/>
      <c r="Z764" s="26"/>
      <c r="AA764" s="26"/>
      <c r="AB764" s="26"/>
      <c r="AC764" s="26"/>
      <c r="AD764" s="26"/>
      <c r="AE764" s="26"/>
      <c r="AF764" s="26"/>
      <c r="AG764" s="26"/>
      <c r="AH764" s="26"/>
    </row>
    <row r="765" spans="1:34" ht="14.5">
      <c r="A765" s="67">
        <v>763</v>
      </c>
      <c r="B765" s="68"/>
      <c r="C765" s="69"/>
      <c r="D765" s="70"/>
      <c r="E765" s="69"/>
      <c r="F765" s="69"/>
      <c r="G765" s="70"/>
      <c r="H765" s="70"/>
      <c r="I765" s="70"/>
      <c r="J765" s="70"/>
      <c r="K765" s="70"/>
      <c r="L765" s="70"/>
      <c r="M765" s="70"/>
      <c r="N765" s="86"/>
      <c r="O765" s="70"/>
      <c r="P765" s="72"/>
      <c r="Q765" s="73"/>
      <c r="R765" s="72"/>
      <c r="S765" s="73"/>
      <c r="T765" s="73"/>
      <c r="U765" s="74"/>
      <c r="V765" s="26"/>
      <c r="W765" s="26"/>
      <c r="X765" s="26"/>
      <c r="Y765" s="26"/>
      <c r="Z765" s="26"/>
      <c r="AA765" s="26"/>
      <c r="AB765" s="26"/>
      <c r="AC765" s="26"/>
      <c r="AD765" s="26"/>
      <c r="AE765" s="26"/>
      <c r="AF765" s="26"/>
      <c r="AG765" s="26"/>
      <c r="AH765" s="26"/>
    </row>
    <row r="766" spans="1:34" ht="14.5">
      <c r="A766" s="67">
        <v>764</v>
      </c>
      <c r="B766" s="68"/>
      <c r="C766" s="69"/>
      <c r="D766" s="70"/>
      <c r="E766" s="69"/>
      <c r="F766" s="69"/>
      <c r="G766" s="70"/>
      <c r="H766" s="70"/>
      <c r="I766" s="70"/>
      <c r="J766" s="70"/>
      <c r="K766" s="70"/>
      <c r="L766" s="70"/>
      <c r="M766" s="70"/>
      <c r="N766" s="86"/>
      <c r="O766" s="70"/>
      <c r="P766" s="72"/>
      <c r="Q766" s="73"/>
      <c r="R766" s="72"/>
      <c r="S766" s="73"/>
      <c r="T766" s="73"/>
      <c r="U766" s="74"/>
      <c r="V766" s="26"/>
      <c r="W766" s="26"/>
      <c r="X766" s="26"/>
      <c r="Y766" s="26"/>
      <c r="Z766" s="26"/>
      <c r="AA766" s="26"/>
      <c r="AB766" s="26"/>
      <c r="AC766" s="26"/>
      <c r="AD766" s="26"/>
      <c r="AE766" s="26"/>
      <c r="AF766" s="26"/>
      <c r="AG766" s="26"/>
      <c r="AH766" s="26"/>
    </row>
    <row r="767" spans="1:34" ht="14.5">
      <c r="A767" s="67">
        <v>765</v>
      </c>
      <c r="B767" s="68"/>
      <c r="C767" s="69"/>
      <c r="D767" s="70"/>
      <c r="E767" s="69"/>
      <c r="F767" s="69"/>
      <c r="G767" s="70"/>
      <c r="H767" s="70"/>
      <c r="I767" s="70"/>
      <c r="J767" s="70"/>
      <c r="K767" s="70"/>
      <c r="L767" s="70"/>
      <c r="M767" s="70"/>
      <c r="N767" s="86"/>
      <c r="O767" s="86"/>
      <c r="P767" s="72"/>
      <c r="Q767" s="73"/>
      <c r="R767" s="72"/>
      <c r="S767" s="73"/>
      <c r="T767" s="73"/>
      <c r="U767" s="74"/>
      <c r="V767" s="26"/>
      <c r="W767" s="26"/>
      <c r="X767" s="26"/>
      <c r="Y767" s="26"/>
      <c r="Z767" s="26"/>
      <c r="AA767" s="26"/>
      <c r="AB767" s="26"/>
      <c r="AC767" s="26"/>
      <c r="AD767" s="26"/>
      <c r="AE767" s="26"/>
      <c r="AF767" s="26"/>
      <c r="AG767" s="26"/>
      <c r="AH767" s="26"/>
    </row>
    <row r="768" spans="1:34" ht="14.5">
      <c r="A768" s="67">
        <v>766</v>
      </c>
      <c r="B768" s="68"/>
      <c r="C768" s="69"/>
      <c r="D768" s="70"/>
      <c r="E768" s="69"/>
      <c r="F768" s="69"/>
      <c r="G768" s="70"/>
      <c r="H768" s="70"/>
      <c r="I768" s="70"/>
      <c r="J768" s="70"/>
      <c r="K768" s="70"/>
      <c r="L768" s="70"/>
      <c r="M768" s="70"/>
      <c r="N768" s="86"/>
      <c r="O768" s="70"/>
      <c r="P768" s="72"/>
      <c r="Q768" s="73"/>
      <c r="R768" s="72"/>
      <c r="S768" s="73"/>
      <c r="T768" s="73"/>
      <c r="U768" s="74"/>
      <c r="V768" s="26"/>
      <c r="W768" s="26"/>
      <c r="X768" s="26"/>
      <c r="Y768" s="26"/>
      <c r="Z768" s="26"/>
      <c r="AA768" s="26"/>
      <c r="AB768" s="26"/>
      <c r="AC768" s="26"/>
      <c r="AD768" s="26"/>
      <c r="AE768" s="26"/>
      <c r="AF768" s="26"/>
      <c r="AG768" s="26"/>
      <c r="AH768" s="26"/>
    </row>
    <row r="769" spans="1:34" ht="14.5">
      <c r="A769" s="67">
        <v>767</v>
      </c>
      <c r="B769" s="68"/>
      <c r="C769" s="69"/>
      <c r="D769" s="70"/>
      <c r="E769" s="69"/>
      <c r="F769" s="69"/>
      <c r="G769" s="70"/>
      <c r="H769" s="70"/>
      <c r="I769" s="70"/>
      <c r="J769" s="70"/>
      <c r="K769" s="70"/>
      <c r="L769" s="70"/>
      <c r="M769" s="70"/>
      <c r="N769" s="86"/>
      <c r="O769" s="70"/>
      <c r="P769" s="72"/>
      <c r="Q769" s="73"/>
      <c r="R769" s="72"/>
      <c r="S769" s="73"/>
      <c r="T769" s="73"/>
      <c r="U769" s="74"/>
      <c r="V769" s="26"/>
      <c r="W769" s="26"/>
      <c r="X769" s="26"/>
      <c r="Y769" s="26"/>
      <c r="Z769" s="26"/>
      <c r="AA769" s="26"/>
      <c r="AB769" s="26"/>
      <c r="AC769" s="26"/>
      <c r="AD769" s="26"/>
      <c r="AE769" s="26"/>
      <c r="AF769" s="26"/>
      <c r="AG769" s="26"/>
      <c r="AH769" s="26"/>
    </row>
    <row r="770" spans="1:34" ht="14.5">
      <c r="A770" s="67">
        <v>768</v>
      </c>
      <c r="B770" s="68"/>
      <c r="C770" s="69"/>
      <c r="D770" s="70"/>
      <c r="E770" s="69"/>
      <c r="F770" s="69"/>
      <c r="G770" s="70"/>
      <c r="H770" s="70"/>
      <c r="I770" s="70"/>
      <c r="J770" s="70"/>
      <c r="K770" s="70"/>
      <c r="L770" s="70"/>
      <c r="M770" s="70"/>
      <c r="N770" s="86"/>
      <c r="O770" s="70"/>
      <c r="P770" s="72"/>
      <c r="Q770" s="73"/>
      <c r="R770" s="72"/>
      <c r="S770" s="73"/>
      <c r="T770" s="73"/>
      <c r="U770" s="74"/>
      <c r="V770" s="26"/>
      <c r="W770" s="26"/>
      <c r="X770" s="26"/>
      <c r="Y770" s="26"/>
      <c r="Z770" s="26"/>
      <c r="AA770" s="26"/>
      <c r="AB770" s="26"/>
      <c r="AC770" s="26"/>
      <c r="AD770" s="26"/>
      <c r="AE770" s="26"/>
      <c r="AF770" s="26"/>
      <c r="AG770" s="26"/>
      <c r="AH770" s="26"/>
    </row>
    <row r="771" spans="1:34" ht="14.5">
      <c r="A771" s="67">
        <v>769</v>
      </c>
      <c r="B771" s="68"/>
      <c r="C771" s="69"/>
      <c r="D771" s="70"/>
      <c r="E771" s="69"/>
      <c r="F771" s="69"/>
      <c r="G771" s="70"/>
      <c r="H771" s="70"/>
      <c r="I771" s="70"/>
      <c r="J771" s="70"/>
      <c r="K771" s="70"/>
      <c r="L771" s="70"/>
      <c r="M771" s="70"/>
      <c r="N771" s="86"/>
      <c r="O771" s="70"/>
      <c r="P771" s="72"/>
      <c r="Q771" s="73"/>
      <c r="R771" s="72"/>
      <c r="S771" s="73"/>
      <c r="T771" s="73"/>
      <c r="U771" s="74"/>
      <c r="V771" s="26"/>
      <c r="W771" s="26"/>
      <c r="X771" s="26"/>
      <c r="Y771" s="26"/>
      <c r="Z771" s="26"/>
      <c r="AA771" s="26"/>
      <c r="AB771" s="26"/>
      <c r="AC771" s="26"/>
      <c r="AD771" s="26"/>
      <c r="AE771" s="26"/>
      <c r="AF771" s="26"/>
      <c r="AG771" s="26"/>
      <c r="AH771" s="26"/>
    </row>
    <row r="772" spans="1:34" ht="14.5">
      <c r="A772" s="67">
        <v>770</v>
      </c>
      <c r="B772" s="68"/>
      <c r="C772" s="69"/>
      <c r="D772" s="70"/>
      <c r="E772" s="69"/>
      <c r="F772" s="69"/>
      <c r="G772" s="70"/>
      <c r="H772" s="70"/>
      <c r="I772" s="70"/>
      <c r="J772" s="70"/>
      <c r="K772" s="70"/>
      <c r="L772" s="70"/>
      <c r="M772" s="70"/>
      <c r="N772" s="86"/>
      <c r="O772" s="70"/>
      <c r="P772" s="72"/>
      <c r="Q772" s="73"/>
      <c r="R772" s="72"/>
      <c r="S772" s="73"/>
      <c r="T772" s="73"/>
      <c r="U772" s="74"/>
      <c r="V772" s="26"/>
      <c r="W772" s="26"/>
      <c r="X772" s="26"/>
      <c r="Y772" s="26"/>
      <c r="Z772" s="26"/>
      <c r="AA772" s="26"/>
      <c r="AB772" s="26"/>
      <c r="AC772" s="26"/>
      <c r="AD772" s="26"/>
      <c r="AE772" s="26"/>
      <c r="AF772" s="26"/>
      <c r="AG772" s="26"/>
      <c r="AH772" s="26"/>
    </row>
    <row r="773" spans="1:34" ht="14.5">
      <c r="A773" s="67">
        <v>771</v>
      </c>
      <c r="B773" s="68"/>
      <c r="C773" s="69"/>
      <c r="D773" s="70"/>
      <c r="E773" s="69"/>
      <c r="F773" s="69"/>
      <c r="G773" s="70"/>
      <c r="H773" s="70"/>
      <c r="I773" s="70"/>
      <c r="J773" s="70"/>
      <c r="K773" s="70"/>
      <c r="L773" s="70"/>
      <c r="M773" s="70"/>
      <c r="N773" s="86"/>
      <c r="O773" s="70"/>
      <c r="P773" s="72"/>
      <c r="Q773" s="73"/>
      <c r="R773" s="72"/>
      <c r="S773" s="73"/>
      <c r="T773" s="73"/>
      <c r="U773" s="74"/>
      <c r="V773" s="26"/>
      <c r="W773" s="26"/>
      <c r="X773" s="26"/>
      <c r="Y773" s="26"/>
      <c r="Z773" s="26"/>
      <c r="AA773" s="26"/>
      <c r="AB773" s="26"/>
      <c r="AC773" s="26"/>
      <c r="AD773" s="26"/>
      <c r="AE773" s="26"/>
      <c r="AF773" s="26"/>
      <c r="AG773" s="26"/>
      <c r="AH773" s="26"/>
    </row>
    <row r="774" spans="1:34" ht="14.5">
      <c r="A774" s="67">
        <v>772</v>
      </c>
      <c r="B774" s="68"/>
      <c r="C774" s="69"/>
      <c r="D774" s="70"/>
      <c r="E774" s="69"/>
      <c r="F774" s="69"/>
      <c r="G774" s="70"/>
      <c r="H774" s="70"/>
      <c r="I774" s="70"/>
      <c r="J774" s="70"/>
      <c r="K774" s="70"/>
      <c r="L774" s="70"/>
      <c r="M774" s="70"/>
      <c r="N774" s="86"/>
      <c r="O774" s="70"/>
      <c r="P774" s="72"/>
      <c r="Q774" s="73"/>
      <c r="R774" s="72"/>
      <c r="S774" s="73"/>
      <c r="T774" s="73"/>
      <c r="U774" s="74"/>
      <c r="V774" s="26"/>
      <c r="W774" s="26"/>
      <c r="X774" s="26"/>
      <c r="Y774" s="26"/>
      <c r="Z774" s="26"/>
      <c r="AA774" s="26"/>
      <c r="AB774" s="26"/>
      <c r="AC774" s="26"/>
      <c r="AD774" s="26"/>
      <c r="AE774" s="26"/>
      <c r="AF774" s="26"/>
      <c r="AG774" s="26"/>
      <c r="AH774" s="26"/>
    </row>
    <row r="775" spans="1:34" ht="14.5">
      <c r="A775" s="67">
        <v>773</v>
      </c>
      <c r="B775" s="68"/>
      <c r="C775" s="69"/>
      <c r="D775" s="70"/>
      <c r="E775" s="69"/>
      <c r="F775" s="69"/>
      <c r="G775" s="70"/>
      <c r="H775" s="70"/>
      <c r="I775" s="70"/>
      <c r="J775" s="70"/>
      <c r="K775" s="70"/>
      <c r="L775" s="70"/>
      <c r="M775" s="70"/>
      <c r="N775" s="86"/>
      <c r="O775" s="88"/>
      <c r="P775" s="72"/>
      <c r="Q775" s="73"/>
      <c r="R775" s="72"/>
      <c r="S775" s="73"/>
      <c r="T775" s="73"/>
      <c r="U775" s="74"/>
      <c r="V775" s="26"/>
      <c r="W775" s="26"/>
      <c r="X775" s="26"/>
      <c r="Y775" s="26"/>
      <c r="Z775" s="26"/>
      <c r="AA775" s="26"/>
      <c r="AB775" s="26"/>
      <c r="AC775" s="26"/>
      <c r="AD775" s="26"/>
      <c r="AE775" s="26"/>
      <c r="AF775" s="26"/>
      <c r="AG775" s="26"/>
      <c r="AH775" s="26"/>
    </row>
    <row r="776" spans="1:34" ht="14.5">
      <c r="A776" s="67">
        <v>774</v>
      </c>
      <c r="B776" s="68"/>
      <c r="C776" s="69"/>
      <c r="D776" s="70"/>
      <c r="E776" s="69"/>
      <c r="F776" s="69"/>
      <c r="G776" s="70"/>
      <c r="H776" s="70"/>
      <c r="I776" s="70"/>
      <c r="J776" s="70"/>
      <c r="K776" s="70"/>
      <c r="L776" s="70"/>
      <c r="M776" s="70"/>
      <c r="N776" s="86"/>
      <c r="O776" s="70"/>
      <c r="P776" s="72"/>
      <c r="Q776" s="73"/>
      <c r="R776" s="72"/>
      <c r="S776" s="73"/>
      <c r="T776" s="73"/>
      <c r="U776" s="74"/>
      <c r="V776" s="26"/>
      <c r="W776" s="26"/>
      <c r="X776" s="26"/>
      <c r="Y776" s="26"/>
      <c r="Z776" s="26"/>
      <c r="AA776" s="26"/>
      <c r="AB776" s="26"/>
      <c r="AC776" s="26"/>
      <c r="AD776" s="26"/>
      <c r="AE776" s="26"/>
      <c r="AF776" s="26"/>
      <c r="AG776" s="26"/>
      <c r="AH776" s="26"/>
    </row>
    <row r="777" spans="1:34" ht="14.5">
      <c r="A777" s="67">
        <v>775</v>
      </c>
      <c r="B777" s="68"/>
      <c r="C777" s="69"/>
      <c r="D777" s="70"/>
      <c r="E777" s="69"/>
      <c r="F777" s="69"/>
      <c r="G777" s="70"/>
      <c r="H777" s="70"/>
      <c r="I777" s="70"/>
      <c r="J777" s="70"/>
      <c r="K777" s="70"/>
      <c r="L777" s="70"/>
      <c r="M777" s="70"/>
      <c r="N777" s="86"/>
      <c r="O777" s="70"/>
      <c r="P777" s="72"/>
      <c r="Q777" s="73"/>
      <c r="R777" s="72"/>
      <c r="S777" s="73"/>
      <c r="T777" s="73"/>
      <c r="U777" s="74"/>
      <c r="V777" s="26"/>
      <c r="W777" s="26"/>
      <c r="X777" s="26"/>
      <c r="Y777" s="26"/>
      <c r="Z777" s="26"/>
      <c r="AA777" s="26"/>
      <c r="AB777" s="26"/>
      <c r="AC777" s="26"/>
      <c r="AD777" s="26"/>
      <c r="AE777" s="26"/>
      <c r="AF777" s="26"/>
      <c r="AG777" s="26"/>
      <c r="AH777" s="26"/>
    </row>
    <row r="778" spans="1:34" ht="14.5">
      <c r="A778" s="67">
        <v>776</v>
      </c>
      <c r="B778" s="68"/>
      <c r="C778" s="69"/>
      <c r="D778" s="70"/>
      <c r="E778" s="69"/>
      <c r="F778" s="69"/>
      <c r="G778" s="70"/>
      <c r="H778" s="70"/>
      <c r="I778" s="70"/>
      <c r="J778" s="70"/>
      <c r="K778" s="70"/>
      <c r="L778" s="70"/>
      <c r="M778" s="70"/>
      <c r="N778" s="86"/>
      <c r="O778" s="70"/>
      <c r="P778" s="72"/>
      <c r="Q778" s="73"/>
      <c r="R778" s="72"/>
      <c r="S778" s="73"/>
      <c r="T778" s="73"/>
      <c r="U778" s="74"/>
      <c r="V778" s="26"/>
      <c r="W778" s="26"/>
      <c r="X778" s="26"/>
      <c r="Y778" s="26"/>
      <c r="Z778" s="26"/>
      <c r="AA778" s="26"/>
      <c r="AB778" s="26"/>
      <c r="AC778" s="26"/>
      <c r="AD778" s="26"/>
      <c r="AE778" s="26"/>
      <c r="AF778" s="26"/>
      <c r="AG778" s="26"/>
      <c r="AH778" s="26"/>
    </row>
    <row r="779" spans="1:34" ht="14.5">
      <c r="A779" s="67">
        <v>777</v>
      </c>
      <c r="B779" s="68"/>
      <c r="C779" s="69"/>
      <c r="D779" s="70"/>
      <c r="E779" s="69"/>
      <c r="F779" s="69"/>
      <c r="G779" s="70"/>
      <c r="H779" s="70"/>
      <c r="I779" s="70"/>
      <c r="J779" s="70"/>
      <c r="K779" s="70"/>
      <c r="L779" s="70"/>
      <c r="M779" s="70"/>
      <c r="N779" s="86"/>
      <c r="O779" s="70"/>
      <c r="P779" s="72"/>
      <c r="Q779" s="73"/>
      <c r="R779" s="72"/>
      <c r="S779" s="73"/>
      <c r="T779" s="73"/>
      <c r="U779" s="74"/>
      <c r="V779" s="26"/>
      <c r="W779" s="26"/>
      <c r="X779" s="26"/>
      <c r="Y779" s="26"/>
      <c r="Z779" s="26"/>
      <c r="AA779" s="26"/>
      <c r="AB779" s="26"/>
      <c r="AC779" s="26"/>
      <c r="AD779" s="26"/>
      <c r="AE779" s="26"/>
      <c r="AF779" s="26"/>
      <c r="AG779" s="26"/>
      <c r="AH779" s="26"/>
    </row>
    <row r="780" spans="1:34" ht="14.5">
      <c r="A780" s="67">
        <v>778</v>
      </c>
      <c r="B780" s="68"/>
      <c r="C780" s="69"/>
      <c r="D780" s="70"/>
      <c r="E780" s="69"/>
      <c r="F780" s="69"/>
      <c r="G780" s="70"/>
      <c r="H780" s="70"/>
      <c r="I780" s="70"/>
      <c r="J780" s="70"/>
      <c r="K780" s="70"/>
      <c r="L780" s="70"/>
      <c r="M780" s="70"/>
      <c r="N780" s="86"/>
      <c r="O780" s="86"/>
      <c r="P780" s="72"/>
      <c r="Q780" s="73"/>
      <c r="R780" s="72"/>
      <c r="S780" s="73"/>
      <c r="T780" s="73"/>
      <c r="U780" s="74"/>
      <c r="V780" s="26"/>
      <c r="W780" s="26"/>
      <c r="X780" s="26"/>
      <c r="Y780" s="26"/>
      <c r="Z780" s="26"/>
      <c r="AA780" s="26"/>
      <c r="AB780" s="26"/>
      <c r="AC780" s="26"/>
      <c r="AD780" s="26"/>
      <c r="AE780" s="26"/>
      <c r="AF780" s="26"/>
      <c r="AG780" s="26"/>
      <c r="AH780" s="26"/>
    </row>
    <row r="781" spans="1:34" ht="14.5">
      <c r="A781" s="67">
        <v>779</v>
      </c>
      <c r="B781" s="68"/>
      <c r="C781" s="69"/>
      <c r="D781" s="70"/>
      <c r="E781" s="69"/>
      <c r="F781" s="69"/>
      <c r="G781" s="70"/>
      <c r="H781" s="70"/>
      <c r="I781" s="70"/>
      <c r="J781" s="70"/>
      <c r="K781" s="70"/>
      <c r="L781" s="70"/>
      <c r="M781" s="70"/>
      <c r="N781" s="86"/>
      <c r="O781" s="70"/>
      <c r="P781" s="72"/>
      <c r="Q781" s="73"/>
      <c r="R781" s="72"/>
      <c r="S781" s="73"/>
      <c r="T781" s="73"/>
      <c r="U781" s="74"/>
      <c r="V781" s="26"/>
      <c r="W781" s="26"/>
      <c r="X781" s="26"/>
      <c r="Y781" s="26"/>
      <c r="Z781" s="26"/>
      <c r="AA781" s="26"/>
      <c r="AB781" s="26"/>
      <c r="AC781" s="26"/>
      <c r="AD781" s="26"/>
      <c r="AE781" s="26"/>
      <c r="AF781" s="26"/>
      <c r="AG781" s="26"/>
      <c r="AH781" s="26"/>
    </row>
    <row r="782" spans="1:34" ht="14.5">
      <c r="A782" s="67">
        <v>780</v>
      </c>
      <c r="B782" s="68"/>
      <c r="C782" s="69"/>
      <c r="D782" s="70"/>
      <c r="E782" s="69"/>
      <c r="F782" s="69"/>
      <c r="G782" s="70"/>
      <c r="H782" s="70"/>
      <c r="I782" s="70"/>
      <c r="J782" s="70"/>
      <c r="K782" s="70"/>
      <c r="L782" s="70"/>
      <c r="M782" s="70"/>
      <c r="N782" s="86"/>
      <c r="O782" s="70"/>
      <c r="P782" s="72"/>
      <c r="Q782" s="73"/>
      <c r="R782" s="72"/>
      <c r="S782" s="73"/>
      <c r="T782" s="73"/>
      <c r="U782" s="74"/>
      <c r="V782" s="26"/>
      <c r="W782" s="26"/>
      <c r="X782" s="26"/>
      <c r="Y782" s="26"/>
      <c r="Z782" s="26"/>
      <c r="AA782" s="26"/>
      <c r="AB782" s="26"/>
      <c r="AC782" s="26"/>
      <c r="AD782" s="26"/>
      <c r="AE782" s="26"/>
      <c r="AF782" s="26"/>
      <c r="AG782" s="26"/>
      <c r="AH782" s="26"/>
    </row>
    <row r="783" spans="1:34" ht="14.5">
      <c r="A783" s="67">
        <v>781</v>
      </c>
      <c r="B783" s="68"/>
      <c r="C783" s="69"/>
      <c r="D783" s="70"/>
      <c r="E783" s="69"/>
      <c r="F783" s="69"/>
      <c r="G783" s="70"/>
      <c r="H783" s="70"/>
      <c r="I783" s="70"/>
      <c r="J783" s="70"/>
      <c r="K783" s="70"/>
      <c r="L783" s="73"/>
      <c r="M783" s="86"/>
      <c r="N783" s="86"/>
      <c r="O783" s="70"/>
      <c r="P783" s="72"/>
      <c r="Q783" s="73"/>
      <c r="R783" s="72"/>
      <c r="S783" s="73"/>
      <c r="T783" s="73"/>
      <c r="U783" s="74"/>
      <c r="V783" s="26"/>
      <c r="W783" s="26"/>
      <c r="X783" s="26"/>
      <c r="Y783" s="26"/>
      <c r="Z783" s="26"/>
      <c r="AA783" s="26"/>
      <c r="AB783" s="26"/>
      <c r="AC783" s="26"/>
      <c r="AD783" s="26"/>
      <c r="AE783" s="26"/>
      <c r="AF783" s="26"/>
      <c r="AG783" s="26"/>
      <c r="AH783" s="26"/>
    </row>
    <row r="784" spans="1:34" ht="14.5">
      <c r="A784" s="67">
        <v>782</v>
      </c>
      <c r="B784" s="68"/>
      <c r="C784" s="69"/>
      <c r="D784" s="70"/>
      <c r="E784" s="69"/>
      <c r="F784" s="69"/>
      <c r="G784" s="70"/>
      <c r="H784" s="70"/>
      <c r="I784" s="70"/>
      <c r="J784" s="70"/>
      <c r="K784" s="70"/>
      <c r="L784" s="73"/>
      <c r="M784" s="86"/>
      <c r="N784" s="86"/>
      <c r="O784" s="70"/>
      <c r="P784" s="72"/>
      <c r="Q784" s="73"/>
      <c r="R784" s="72"/>
      <c r="S784" s="73"/>
      <c r="T784" s="73"/>
      <c r="U784" s="74"/>
      <c r="V784" s="26"/>
      <c r="W784" s="26"/>
      <c r="X784" s="26"/>
      <c r="Y784" s="26"/>
      <c r="Z784" s="26"/>
      <c r="AA784" s="26"/>
      <c r="AB784" s="26"/>
      <c r="AC784" s="26"/>
      <c r="AD784" s="26"/>
      <c r="AE784" s="26"/>
      <c r="AF784" s="26"/>
      <c r="AG784" s="26"/>
      <c r="AH784" s="26"/>
    </row>
    <row r="785" spans="1:34" ht="14.5">
      <c r="A785" s="67">
        <v>783</v>
      </c>
      <c r="B785" s="68"/>
      <c r="C785" s="69"/>
      <c r="D785" s="70"/>
      <c r="E785" s="69"/>
      <c r="F785" s="69"/>
      <c r="G785" s="70"/>
      <c r="H785" s="70"/>
      <c r="I785" s="70"/>
      <c r="J785" s="70"/>
      <c r="K785" s="70"/>
      <c r="L785" s="73"/>
      <c r="M785" s="86"/>
      <c r="N785" s="86"/>
      <c r="O785" s="70"/>
      <c r="P785" s="72"/>
      <c r="Q785" s="73"/>
      <c r="R785" s="72"/>
      <c r="S785" s="73"/>
      <c r="T785" s="73"/>
      <c r="U785" s="74"/>
      <c r="V785" s="26"/>
      <c r="W785" s="26"/>
      <c r="X785" s="26"/>
      <c r="Y785" s="26"/>
      <c r="Z785" s="26"/>
      <c r="AA785" s="26"/>
      <c r="AB785" s="26"/>
      <c r="AC785" s="26"/>
      <c r="AD785" s="26"/>
      <c r="AE785" s="26"/>
      <c r="AF785" s="26"/>
      <c r="AG785" s="26"/>
      <c r="AH785" s="26"/>
    </row>
    <row r="786" spans="1:34" ht="14.5">
      <c r="A786" s="67">
        <v>784</v>
      </c>
      <c r="B786" s="68"/>
      <c r="C786" s="69"/>
      <c r="D786" s="70"/>
      <c r="E786" s="69"/>
      <c r="F786" s="69"/>
      <c r="G786" s="70"/>
      <c r="H786" s="70"/>
      <c r="I786" s="70"/>
      <c r="J786" s="70"/>
      <c r="K786" s="70"/>
      <c r="L786" s="73"/>
      <c r="M786" s="86"/>
      <c r="N786" s="86"/>
      <c r="O786" s="70"/>
      <c r="P786" s="72"/>
      <c r="Q786" s="73"/>
      <c r="R786" s="72"/>
      <c r="S786" s="73"/>
      <c r="T786" s="73"/>
      <c r="U786" s="74"/>
      <c r="V786" s="26"/>
      <c r="W786" s="26"/>
      <c r="X786" s="26"/>
      <c r="Y786" s="26"/>
      <c r="Z786" s="26"/>
      <c r="AA786" s="26"/>
      <c r="AB786" s="26"/>
      <c r="AC786" s="26"/>
      <c r="AD786" s="26"/>
      <c r="AE786" s="26"/>
      <c r="AF786" s="26"/>
      <c r="AG786" s="26"/>
      <c r="AH786" s="26"/>
    </row>
    <row r="787" spans="1:34" ht="14.5">
      <c r="A787" s="67">
        <v>785</v>
      </c>
      <c r="B787" s="68"/>
      <c r="C787" s="69"/>
      <c r="D787" s="70"/>
      <c r="E787" s="69"/>
      <c r="F787" s="69"/>
      <c r="G787" s="70"/>
      <c r="H787" s="70"/>
      <c r="I787" s="70"/>
      <c r="J787" s="70"/>
      <c r="K787" s="70"/>
      <c r="L787" s="70"/>
      <c r="M787" s="70"/>
      <c r="N787" s="86"/>
      <c r="O787" s="70"/>
      <c r="P787" s="72"/>
      <c r="Q787" s="73"/>
      <c r="R787" s="72"/>
      <c r="S787" s="73"/>
      <c r="T787" s="73"/>
      <c r="U787" s="74"/>
      <c r="V787" s="26"/>
      <c r="W787" s="26"/>
      <c r="X787" s="26"/>
      <c r="Y787" s="26"/>
      <c r="Z787" s="26"/>
      <c r="AA787" s="26"/>
      <c r="AB787" s="26"/>
      <c r="AC787" s="26"/>
      <c r="AD787" s="26"/>
      <c r="AE787" s="26"/>
      <c r="AF787" s="26"/>
      <c r="AG787" s="26"/>
      <c r="AH787" s="26"/>
    </row>
    <row r="788" spans="1:34" ht="14.5">
      <c r="A788" s="67">
        <v>786</v>
      </c>
      <c r="B788" s="68"/>
      <c r="C788" s="69"/>
      <c r="D788" s="70"/>
      <c r="E788" s="69"/>
      <c r="F788" s="69"/>
      <c r="G788" s="70"/>
      <c r="H788" s="86"/>
      <c r="I788" s="86"/>
      <c r="J788" s="86"/>
      <c r="K788" s="86"/>
      <c r="L788" s="73"/>
      <c r="M788" s="99"/>
      <c r="N788" s="86"/>
      <c r="O788" s="70"/>
      <c r="P788" s="72"/>
      <c r="Q788" s="73"/>
      <c r="R788" s="72"/>
      <c r="S788" s="73"/>
      <c r="T788" s="73"/>
      <c r="U788" s="74"/>
      <c r="V788" s="26"/>
      <c r="W788" s="26"/>
      <c r="X788" s="26"/>
      <c r="Y788" s="26"/>
      <c r="Z788" s="26"/>
      <c r="AA788" s="26"/>
      <c r="AB788" s="26"/>
      <c r="AC788" s="26"/>
      <c r="AD788" s="26"/>
      <c r="AE788" s="26"/>
      <c r="AF788" s="26"/>
      <c r="AG788" s="26"/>
      <c r="AH788" s="26"/>
    </row>
    <row r="789" spans="1:34" ht="14.5">
      <c r="A789" s="67">
        <v>787</v>
      </c>
      <c r="B789" s="68"/>
      <c r="C789" s="69"/>
      <c r="D789" s="70"/>
      <c r="E789" s="69"/>
      <c r="F789" s="69"/>
      <c r="G789" s="70"/>
      <c r="H789" s="70"/>
      <c r="I789" s="70"/>
      <c r="J789" s="70"/>
      <c r="K789" s="70"/>
      <c r="L789" s="70"/>
      <c r="M789" s="70"/>
      <c r="N789" s="86"/>
      <c r="O789" s="70"/>
      <c r="P789" s="72"/>
      <c r="Q789" s="73"/>
      <c r="R789" s="72"/>
      <c r="S789" s="73"/>
      <c r="T789" s="73"/>
      <c r="U789" s="74"/>
      <c r="V789" s="26"/>
      <c r="W789" s="26"/>
      <c r="X789" s="26"/>
      <c r="Y789" s="26"/>
      <c r="Z789" s="26"/>
      <c r="AA789" s="26"/>
      <c r="AB789" s="26"/>
      <c r="AC789" s="26"/>
      <c r="AD789" s="26"/>
      <c r="AE789" s="26"/>
      <c r="AF789" s="26"/>
      <c r="AG789" s="26"/>
      <c r="AH789" s="26"/>
    </row>
    <row r="790" spans="1:34" ht="14.5">
      <c r="A790" s="67">
        <v>788</v>
      </c>
      <c r="B790" s="68"/>
      <c r="C790" s="69"/>
      <c r="D790" s="70"/>
      <c r="E790" s="69"/>
      <c r="F790" s="69"/>
      <c r="G790" s="70"/>
      <c r="H790" s="70"/>
      <c r="I790" s="70"/>
      <c r="J790" s="70"/>
      <c r="K790" s="70"/>
      <c r="L790" s="70"/>
      <c r="M790" s="70"/>
      <c r="N790" s="86"/>
      <c r="O790" s="86"/>
      <c r="P790" s="72"/>
      <c r="Q790" s="73"/>
      <c r="R790" s="72"/>
      <c r="S790" s="73"/>
      <c r="T790" s="73"/>
      <c r="U790" s="74"/>
      <c r="V790" s="26"/>
      <c r="W790" s="26"/>
      <c r="X790" s="26"/>
      <c r="Y790" s="26"/>
      <c r="Z790" s="26"/>
      <c r="AA790" s="26"/>
      <c r="AB790" s="26"/>
      <c r="AC790" s="26"/>
      <c r="AD790" s="26"/>
      <c r="AE790" s="26"/>
      <c r="AF790" s="26"/>
      <c r="AG790" s="26"/>
      <c r="AH790" s="26"/>
    </row>
    <row r="791" spans="1:34" ht="14.5">
      <c r="A791" s="67">
        <v>789</v>
      </c>
      <c r="B791" s="68"/>
      <c r="C791" s="69"/>
      <c r="D791" s="70"/>
      <c r="E791" s="69"/>
      <c r="F791" s="69"/>
      <c r="G791" s="70"/>
      <c r="H791" s="70"/>
      <c r="I791" s="70"/>
      <c r="J791" s="70"/>
      <c r="K791" s="70"/>
      <c r="L791" s="70"/>
      <c r="M791" s="70"/>
      <c r="N791" s="86"/>
      <c r="O791" s="70"/>
      <c r="P791" s="72"/>
      <c r="Q791" s="73"/>
      <c r="R791" s="72"/>
      <c r="S791" s="73"/>
      <c r="T791" s="73"/>
      <c r="U791" s="74"/>
      <c r="V791" s="26"/>
      <c r="W791" s="26"/>
      <c r="X791" s="26"/>
      <c r="Y791" s="26"/>
      <c r="Z791" s="26"/>
      <c r="AA791" s="26"/>
      <c r="AB791" s="26"/>
      <c r="AC791" s="26"/>
      <c r="AD791" s="26"/>
      <c r="AE791" s="26"/>
      <c r="AF791" s="26"/>
      <c r="AG791" s="26"/>
      <c r="AH791" s="26"/>
    </row>
    <row r="792" spans="1:34" ht="14.5">
      <c r="A792" s="67">
        <v>790</v>
      </c>
      <c r="B792" s="68"/>
      <c r="C792" s="69"/>
      <c r="D792" s="70"/>
      <c r="E792" s="69"/>
      <c r="F792" s="69"/>
      <c r="G792" s="70"/>
      <c r="H792" s="70"/>
      <c r="I792" s="70"/>
      <c r="J792" s="70"/>
      <c r="K792" s="70"/>
      <c r="L792" s="70"/>
      <c r="M792" s="70"/>
      <c r="N792" s="86"/>
      <c r="O792" s="70"/>
      <c r="P792" s="72"/>
      <c r="Q792" s="73"/>
      <c r="R792" s="72"/>
      <c r="S792" s="73"/>
      <c r="T792" s="73"/>
      <c r="U792" s="74"/>
      <c r="V792" s="26"/>
      <c r="W792" s="26"/>
      <c r="X792" s="26"/>
      <c r="Y792" s="26"/>
      <c r="Z792" s="26"/>
      <c r="AA792" s="26"/>
      <c r="AB792" s="26"/>
      <c r="AC792" s="26"/>
      <c r="AD792" s="26"/>
      <c r="AE792" s="26"/>
      <c r="AF792" s="26"/>
      <c r="AG792" s="26"/>
      <c r="AH792" s="26"/>
    </row>
    <row r="793" spans="1:34" ht="14.5">
      <c r="A793" s="67">
        <v>791</v>
      </c>
      <c r="B793" s="68"/>
      <c r="C793" s="69"/>
      <c r="D793" s="70"/>
      <c r="E793" s="69"/>
      <c r="F793" s="69"/>
      <c r="G793" s="70"/>
      <c r="H793" s="70"/>
      <c r="I793" s="70"/>
      <c r="J793" s="70"/>
      <c r="K793" s="70"/>
      <c r="L793" s="70"/>
      <c r="M793" s="70"/>
      <c r="N793" s="86"/>
      <c r="O793" s="70"/>
      <c r="P793" s="72"/>
      <c r="Q793" s="73"/>
      <c r="R793" s="72"/>
      <c r="S793" s="73"/>
      <c r="T793" s="73"/>
      <c r="U793" s="74"/>
      <c r="V793" s="26"/>
      <c r="W793" s="26"/>
      <c r="X793" s="26"/>
      <c r="Y793" s="26"/>
      <c r="Z793" s="26"/>
      <c r="AA793" s="26"/>
      <c r="AB793" s="26"/>
      <c r="AC793" s="26"/>
      <c r="AD793" s="26"/>
      <c r="AE793" s="26"/>
      <c r="AF793" s="26"/>
      <c r="AG793" s="26"/>
      <c r="AH793" s="26"/>
    </row>
    <row r="794" spans="1:34" ht="14.5">
      <c r="A794" s="67">
        <v>792</v>
      </c>
      <c r="B794" s="68"/>
      <c r="C794" s="69"/>
      <c r="D794" s="70"/>
      <c r="E794" s="69"/>
      <c r="F794" s="69"/>
      <c r="G794" s="70"/>
      <c r="H794" s="70"/>
      <c r="I794" s="70"/>
      <c r="J794" s="70"/>
      <c r="K794" s="70"/>
      <c r="L794" s="70"/>
      <c r="N794" s="86"/>
      <c r="O794" s="70"/>
      <c r="P794" s="72"/>
      <c r="Q794" s="73"/>
      <c r="R794" s="72"/>
      <c r="S794" s="73"/>
      <c r="T794" s="73"/>
      <c r="U794" s="74"/>
      <c r="V794" s="26"/>
      <c r="W794" s="26"/>
      <c r="X794" s="26"/>
      <c r="Y794" s="26"/>
      <c r="Z794" s="26"/>
      <c r="AA794" s="26"/>
      <c r="AB794" s="26"/>
      <c r="AC794" s="26"/>
      <c r="AD794" s="26"/>
      <c r="AE794" s="26"/>
      <c r="AF794" s="26"/>
      <c r="AG794" s="26"/>
      <c r="AH794" s="26"/>
    </row>
    <row r="795" spans="1:34" ht="14.5">
      <c r="A795" s="67">
        <v>793</v>
      </c>
      <c r="B795" s="68"/>
      <c r="C795" s="69"/>
      <c r="D795" s="70"/>
      <c r="E795" s="69"/>
      <c r="F795" s="69"/>
      <c r="G795" s="70"/>
      <c r="H795" s="70"/>
      <c r="I795" s="70"/>
      <c r="J795" s="70"/>
      <c r="K795" s="70"/>
      <c r="L795" s="70"/>
      <c r="M795" s="70"/>
      <c r="N795" s="86"/>
      <c r="O795" s="70"/>
      <c r="P795" s="72"/>
      <c r="Q795" s="73"/>
      <c r="R795" s="72"/>
      <c r="S795" s="73"/>
      <c r="T795" s="73"/>
      <c r="U795" s="74"/>
      <c r="V795" s="26"/>
      <c r="W795" s="26"/>
      <c r="X795" s="26"/>
      <c r="Y795" s="26"/>
      <c r="Z795" s="26"/>
      <c r="AA795" s="26"/>
      <c r="AB795" s="26"/>
      <c r="AC795" s="26"/>
      <c r="AD795" s="26"/>
      <c r="AE795" s="26"/>
      <c r="AF795" s="26"/>
      <c r="AG795" s="26"/>
      <c r="AH795" s="26"/>
    </row>
    <row r="796" spans="1:34" ht="14.5">
      <c r="A796" s="67">
        <v>794</v>
      </c>
      <c r="B796" s="68"/>
      <c r="C796" s="69"/>
      <c r="D796" s="70"/>
      <c r="E796" s="69"/>
      <c r="F796" s="69"/>
      <c r="G796" s="70"/>
      <c r="H796" s="70"/>
      <c r="I796" s="70"/>
      <c r="J796" s="70"/>
      <c r="K796" s="70"/>
      <c r="L796" s="70"/>
      <c r="M796" s="70"/>
      <c r="N796" s="86"/>
      <c r="O796" s="70"/>
      <c r="P796" s="72"/>
      <c r="Q796" s="73"/>
      <c r="R796" s="72"/>
      <c r="S796" s="73"/>
      <c r="T796" s="73"/>
      <c r="U796" s="74"/>
      <c r="V796" s="26"/>
      <c r="W796" s="26"/>
      <c r="X796" s="26"/>
      <c r="Y796" s="26"/>
      <c r="Z796" s="26"/>
      <c r="AA796" s="26"/>
      <c r="AB796" s="26"/>
      <c r="AC796" s="26"/>
      <c r="AD796" s="26"/>
      <c r="AE796" s="26"/>
      <c r="AF796" s="26"/>
      <c r="AG796" s="26"/>
      <c r="AH796" s="26"/>
    </row>
    <row r="797" spans="1:34" ht="14.5">
      <c r="A797" s="67">
        <v>795</v>
      </c>
      <c r="B797" s="68"/>
      <c r="C797" s="69"/>
      <c r="D797" s="70"/>
      <c r="E797" s="69"/>
      <c r="F797" s="69"/>
      <c r="G797" s="70"/>
      <c r="H797" s="70"/>
      <c r="I797" s="70"/>
      <c r="J797" s="70"/>
      <c r="K797" s="70"/>
      <c r="L797" s="70"/>
      <c r="M797" s="70"/>
      <c r="N797" s="86"/>
      <c r="O797" s="70"/>
      <c r="P797" s="72"/>
      <c r="Q797" s="73"/>
      <c r="R797" s="72"/>
      <c r="S797" s="73"/>
      <c r="T797" s="73"/>
      <c r="U797" s="74"/>
      <c r="V797" s="26"/>
      <c r="W797" s="26"/>
      <c r="X797" s="26"/>
      <c r="Y797" s="26"/>
      <c r="Z797" s="26"/>
      <c r="AA797" s="26"/>
      <c r="AB797" s="26"/>
      <c r="AC797" s="26"/>
      <c r="AD797" s="26"/>
      <c r="AE797" s="26"/>
      <c r="AF797" s="26"/>
      <c r="AG797" s="26"/>
      <c r="AH797" s="26"/>
    </row>
    <row r="798" spans="1:34" ht="14.5">
      <c r="A798" s="67">
        <v>796</v>
      </c>
      <c r="B798" s="68"/>
      <c r="C798" s="69"/>
      <c r="D798" s="70"/>
      <c r="E798" s="69"/>
      <c r="F798" s="69"/>
      <c r="G798" s="70"/>
      <c r="H798" s="70"/>
      <c r="I798" s="70"/>
      <c r="J798" s="70"/>
      <c r="K798" s="70"/>
      <c r="L798" s="70"/>
      <c r="M798" s="70"/>
      <c r="N798" s="86"/>
      <c r="O798" s="70"/>
      <c r="P798" s="72"/>
      <c r="Q798" s="73"/>
      <c r="R798" s="72"/>
      <c r="S798" s="73"/>
      <c r="T798" s="73"/>
      <c r="U798" s="74"/>
      <c r="V798" s="26"/>
      <c r="W798" s="26"/>
      <c r="X798" s="26"/>
      <c r="Y798" s="26"/>
      <c r="Z798" s="26"/>
      <c r="AA798" s="26"/>
      <c r="AB798" s="26"/>
      <c r="AC798" s="26"/>
      <c r="AD798" s="26"/>
      <c r="AE798" s="26"/>
      <c r="AF798" s="26"/>
      <c r="AG798" s="26"/>
      <c r="AH798" s="26"/>
    </row>
    <row r="799" spans="1:34" ht="14.5">
      <c r="A799" s="67">
        <v>797</v>
      </c>
      <c r="B799" s="68"/>
      <c r="C799" s="69"/>
      <c r="D799" s="70"/>
      <c r="E799" s="69"/>
      <c r="F799" s="69"/>
      <c r="G799" s="70"/>
      <c r="H799" s="70"/>
      <c r="I799" s="70"/>
      <c r="J799" s="70"/>
      <c r="K799" s="70"/>
      <c r="L799" s="70"/>
      <c r="M799" s="70"/>
      <c r="N799" s="70"/>
      <c r="O799" s="70"/>
      <c r="P799" s="72"/>
      <c r="Q799" s="73"/>
      <c r="R799" s="72"/>
      <c r="S799" s="73"/>
      <c r="T799" s="73"/>
      <c r="U799" s="74"/>
      <c r="V799" s="26"/>
      <c r="W799" s="26"/>
      <c r="X799" s="26"/>
      <c r="Y799" s="26"/>
      <c r="Z799" s="26"/>
      <c r="AA799" s="26"/>
      <c r="AB799" s="26"/>
      <c r="AC799" s="26"/>
      <c r="AD799" s="26"/>
      <c r="AE799" s="26"/>
      <c r="AF799" s="26"/>
      <c r="AG799" s="26"/>
      <c r="AH799" s="26"/>
    </row>
    <row r="800" spans="1:34" ht="14.5">
      <c r="A800" s="67">
        <v>798</v>
      </c>
      <c r="B800" s="68"/>
      <c r="C800" s="69"/>
      <c r="D800" s="70"/>
      <c r="E800" s="69"/>
      <c r="F800" s="69"/>
      <c r="G800" s="70"/>
      <c r="H800" s="70"/>
      <c r="I800" s="70"/>
      <c r="J800" s="70"/>
      <c r="K800" s="70"/>
      <c r="L800" s="70"/>
      <c r="M800" s="70"/>
      <c r="N800" s="86"/>
      <c r="O800" s="70"/>
      <c r="P800" s="72"/>
      <c r="Q800" s="73"/>
      <c r="R800" s="72"/>
      <c r="S800" s="73"/>
      <c r="T800" s="73"/>
      <c r="U800" s="74"/>
      <c r="V800" s="26"/>
      <c r="W800" s="26"/>
      <c r="X800" s="26"/>
      <c r="Y800" s="26"/>
      <c r="Z800" s="26"/>
      <c r="AA800" s="26"/>
      <c r="AB800" s="26"/>
      <c r="AC800" s="26"/>
      <c r="AD800" s="26"/>
      <c r="AE800" s="26"/>
      <c r="AF800" s="26"/>
      <c r="AG800" s="26"/>
      <c r="AH800" s="26"/>
    </row>
    <row r="801" spans="1:34" ht="14.5">
      <c r="A801" s="67">
        <v>799</v>
      </c>
      <c r="B801" s="68"/>
      <c r="C801" s="69"/>
      <c r="D801" s="70"/>
      <c r="E801" s="69"/>
      <c r="F801" s="69"/>
      <c r="G801" s="70"/>
      <c r="H801" s="70"/>
      <c r="I801" s="70"/>
      <c r="J801" s="70"/>
      <c r="K801" s="70"/>
      <c r="L801" s="70"/>
      <c r="M801" s="70"/>
      <c r="N801" s="86"/>
      <c r="O801" s="70"/>
      <c r="P801" s="72"/>
      <c r="Q801" s="73"/>
      <c r="R801" s="72"/>
      <c r="S801" s="73"/>
      <c r="T801" s="73"/>
      <c r="U801" s="74"/>
      <c r="V801" s="26"/>
      <c r="W801" s="26"/>
      <c r="X801" s="26"/>
      <c r="Y801" s="26"/>
      <c r="Z801" s="26"/>
      <c r="AA801" s="26"/>
      <c r="AB801" s="26"/>
      <c r="AC801" s="26"/>
      <c r="AD801" s="26"/>
      <c r="AE801" s="26"/>
      <c r="AF801" s="26"/>
      <c r="AG801" s="26"/>
      <c r="AH801" s="26"/>
    </row>
    <row r="802" spans="1:34" ht="14.5">
      <c r="A802" s="67">
        <v>800</v>
      </c>
      <c r="B802" s="68"/>
      <c r="C802" s="69"/>
      <c r="D802" s="70"/>
      <c r="E802" s="69"/>
      <c r="F802" s="69"/>
      <c r="G802" s="70"/>
      <c r="H802" s="70"/>
      <c r="I802" s="70"/>
      <c r="J802" s="70"/>
      <c r="K802" s="70"/>
      <c r="L802" s="70"/>
      <c r="M802" s="70"/>
      <c r="N802" s="86"/>
      <c r="O802" s="70"/>
      <c r="P802" s="72"/>
      <c r="Q802" s="73"/>
      <c r="R802" s="72"/>
      <c r="S802" s="73"/>
      <c r="T802" s="73"/>
      <c r="U802" s="74"/>
      <c r="V802" s="26"/>
      <c r="W802" s="26"/>
      <c r="X802" s="26"/>
      <c r="Y802" s="26"/>
      <c r="Z802" s="26"/>
      <c r="AA802" s="26"/>
      <c r="AB802" s="26"/>
      <c r="AC802" s="26"/>
      <c r="AD802" s="26"/>
      <c r="AE802" s="26"/>
      <c r="AF802" s="26"/>
      <c r="AG802" s="26"/>
      <c r="AH802" s="26"/>
    </row>
    <row r="803" spans="1:34" ht="14.5">
      <c r="A803" s="67">
        <v>801</v>
      </c>
      <c r="B803" s="68"/>
      <c r="C803" s="69"/>
      <c r="D803" s="70"/>
      <c r="E803" s="69"/>
      <c r="F803" s="69"/>
      <c r="G803" s="70"/>
      <c r="H803" s="70"/>
      <c r="I803" s="70"/>
      <c r="J803" s="70"/>
      <c r="K803" s="70"/>
      <c r="L803" s="70"/>
      <c r="M803" s="70"/>
      <c r="N803" s="86"/>
      <c r="O803" s="86"/>
      <c r="P803" s="72"/>
      <c r="Q803" s="73"/>
      <c r="R803" s="72"/>
      <c r="S803" s="73"/>
      <c r="T803" s="73"/>
      <c r="U803" s="74"/>
      <c r="V803" s="26"/>
      <c r="W803" s="26"/>
      <c r="X803" s="26"/>
      <c r="Y803" s="26"/>
      <c r="Z803" s="26"/>
      <c r="AA803" s="26"/>
      <c r="AB803" s="26"/>
      <c r="AC803" s="26"/>
      <c r="AD803" s="26"/>
      <c r="AE803" s="26"/>
      <c r="AF803" s="26"/>
      <c r="AG803" s="26"/>
      <c r="AH803" s="26"/>
    </row>
    <row r="804" spans="1:34" ht="14.5">
      <c r="A804" s="67">
        <v>802</v>
      </c>
      <c r="B804" s="68"/>
      <c r="C804" s="69"/>
      <c r="D804" s="70"/>
      <c r="E804" s="69"/>
      <c r="F804" s="69"/>
      <c r="G804" s="70"/>
      <c r="H804" s="70"/>
      <c r="I804" s="70"/>
      <c r="J804" s="70"/>
      <c r="K804" s="70"/>
      <c r="L804" s="70"/>
      <c r="M804" s="70"/>
      <c r="N804" s="86"/>
      <c r="O804" s="70"/>
      <c r="P804" s="72"/>
      <c r="Q804" s="73"/>
      <c r="R804" s="72"/>
      <c r="S804" s="73"/>
      <c r="T804" s="73"/>
      <c r="U804" s="74"/>
      <c r="V804" s="26"/>
      <c r="W804" s="26"/>
      <c r="X804" s="26"/>
      <c r="Y804" s="26"/>
      <c r="Z804" s="26"/>
      <c r="AA804" s="26"/>
      <c r="AB804" s="26"/>
      <c r="AC804" s="26"/>
      <c r="AD804" s="26"/>
      <c r="AE804" s="26"/>
      <c r="AF804" s="26"/>
      <c r="AG804" s="26"/>
      <c r="AH804" s="26"/>
    </row>
    <row r="805" spans="1:34" ht="14.5">
      <c r="A805" s="67">
        <v>803</v>
      </c>
      <c r="B805" s="68"/>
      <c r="C805" s="69"/>
      <c r="D805" s="70"/>
      <c r="E805" s="69"/>
      <c r="F805" s="69"/>
      <c r="G805" s="70"/>
      <c r="H805" s="70"/>
      <c r="I805" s="70"/>
      <c r="J805" s="70"/>
      <c r="K805" s="70"/>
      <c r="L805" s="70"/>
      <c r="M805" s="70"/>
      <c r="N805" s="86"/>
      <c r="O805" s="70"/>
      <c r="P805" s="72"/>
      <c r="Q805" s="73"/>
      <c r="R805" s="72"/>
      <c r="S805" s="73"/>
      <c r="T805" s="73"/>
      <c r="U805" s="74"/>
      <c r="V805" s="26"/>
      <c r="W805" s="26"/>
      <c r="X805" s="26"/>
      <c r="Y805" s="26"/>
      <c r="Z805" s="26"/>
      <c r="AA805" s="26"/>
      <c r="AB805" s="26"/>
      <c r="AC805" s="26"/>
      <c r="AD805" s="26"/>
      <c r="AE805" s="26"/>
      <c r="AF805" s="26"/>
      <c r="AG805" s="26"/>
      <c r="AH805" s="26"/>
    </row>
    <row r="806" spans="1:34" ht="14.5">
      <c r="A806" s="67">
        <v>804</v>
      </c>
      <c r="B806" s="68"/>
      <c r="C806" s="69"/>
      <c r="D806" s="70"/>
      <c r="E806" s="69"/>
      <c r="F806" s="69"/>
      <c r="G806" s="70"/>
      <c r="H806" s="70"/>
      <c r="I806" s="70"/>
      <c r="J806" s="70"/>
      <c r="K806" s="70"/>
      <c r="L806" s="70"/>
      <c r="M806" s="70"/>
      <c r="N806" s="86"/>
      <c r="O806" s="70"/>
      <c r="P806" s="72"/>
      <c r="Q806" s="73"/>
      <c r="R806" s="72"/>
      <c r="S806" s="73"/>
      <c r="T806" s="73"/>
      <c r="U806" s="74"/>
      <c r="V806" s="26"/>
      <c r="W806" s="26"/>
      <c r="X806" s="26"/>
      <c r="Y806" s="26"/>
      <c r="Z806" s="26"/>
      <c r="AA806" s="26"/>
      <c r="AB806" s="26"/>
      <c r="AC806" s="26"/>
      <c r="AD806" s="26"/>
      <c r="AE806" s="26"/>
      <c r="AF806" s="26"/>
      <c r="AG806" s="26"/>
      <c r="AH806" s="26"/>
    </row>
    <row r="807" spans="1:34" ht="14.5">
      <c r="A807" s="67">
        <v>805</v>
      </c>
      <c r="B807" s="68"/>
      <c r="C807" s="69"/>
      <c r="D807" s="70"/>
      <c r="E807" s="69"/>
      <c r="F807" s="69"/>
      <c r="G807" s="70"/>
      <c r="H807" s="70"/>
      <c r="I807" s="70"/>
      <c r="J807" s="70"/>
      <c r="K807" s="70"/>
      <c r="L807" s="70"/>
      <c r="M807" s="70"/>
      <c r="N807" s="86"/>
      <c r="O807" s="70"/>
      <c r="P807" s="72"/>
      <c r="Q807" s="73"/>
      <c r="R807" s="72"/>
      <c r="S807" s="73"/>
      <c r="T807" s="73"/>
      <c r="U807" s="74"/>
      <c r="V807" s="26"/>
      <c r="W807" s="26"/>
      <c r="X807" s="26"/>
      <c r="Y807" s="26"/>
      <c r="Z807" s="26"/>
      <c r="AA807" s="26"/>
      <c r="AB807" s="26"/>
      <c r="AC807" s="26"/>
      <c r="AD807" s="26"/>
      <c r="AE807" s="26"/>
      <c r="AF807" s="26"/>
      <c r="AG807" s="26"/>
      <c r="AH807" s="26"/>
    </row>
    <row r="808" spans="1:34" ht="14.5">
      <c r="A808" s="67">
        <v>806</v>
      </c>
      <c r="B808" s="68"/>
      <c r="C808" s="69"/>
      <c r="D808" s="70"/>
      <c r="E808" s="69"/>
      <c r="F808" s="69"/>
      <c r="G808" s="70"/>
      <c r="H808" s="70"/>
      <c r="I808" s="70"/>
      <c r="J808" s="70"/>
      <c r="K808" s="70"/>
      <c r="L808" s="70"/>
      <c r="M808" s="70"/>
      <c r="N808" s="86"/>
      <c r="O808" s="70"/>
      <c r="P808" s="72"/>
      <c r="Q808" s="73"/>
      <c r="R808" s="72"/>
      <c r="S808" s="73"/>
      <c r="T808" s="73"/>
      <c r="U808" s="74"/>
      <c r="V808" s="26"/>
      <c r="W808" s="26"/>
      <c r="X808" s="26"/>
      <c r="Y808" s="26"/>
      <c r="Z808" s="26"/>
      <c r="AA808" s="26"/>
      <c r="AB808" s="26"/>
      <c r="AC808" s="26"/>
      <c r="AD808" s="26"/>
      <c r="AE808" s="26"/>
      <c r="AF808" s="26"/>
      <c r="AG808" s="26"/>
      <c r="AH808" s="26"/>
    </row>
    <row r="809" spans="1:34" ht="14.5">
      <c r="A809" s="67">
        <v>807</v>
      </c>
      <c r="B809" s="68"/>
      <c r="C809" s="67" t="str">
        <f t="array" aca="1" ref="C809" ca="1">IFERROR(_xludf.XLOOKUP(D809,master_daerah!B:B,master_daerah!A:A),"")</f>
        <v/>
      </c>
      <c r="D809" s="70"/>
      <c r="E809" s="69"/>
      <c r="F809" s="69"/>
      <c r="G809" s="70"/>
      <c r="H809" s="70"/>
      <c r="I809" s="70"/>
      <c r="J809" s="70"/>
      <c r="K809" s="70"/>
      <c r="L809" s="70"/>
      <c r="M809" s="70"/>
      <c r="N809" s="86"/>
      <c r="O809" s="70"/>
      <c r="P809" s="72"/>
      <c r="Q809" s="73"/>
      <c r="R809" s="72"/>
      <c r="S809" s="73"/>
      <c r="T809" s="73"/>
      <c r="U809" s="74"/>
      <c r="V809" s="26"/>
      <c r="W809" s="26"/>
      <c r="X809" s="26"/>
      <c r="Y809" s="26"/>
      <c r="Z809" s="26"/>
      <c r="AA809" s="26"/>
      <c r="AB809" s="26"/>
      <c r="AC809" s="26"/>
      <c r="AD809" s="26"/>
      <c r="AE809" s="26"/>
      <c r="AF809" s="26"/>
      <c r="AG809" s="26"/>
      <c r="AH809" s="26"/>
    </row>
    <row r="810" spans="1:34" ht="14.5">
      <c r="A810" s="67">
        <v>808</v>
      </c>
      <c r="B810" s="68"/>
      <c r="C810" s="67" t="str">
        <f t="array" aca="1" ref="C810" ca="1">IFERROR(_xludf.XLOOKUP(D810,master_daerah!B:B,master_daerah!A:A),"")</f>
        <v/>
      </c>
      <c r="D810" s="70"/>
      <c r="E810" s="69"/>
      <c r="F810" s="69"/>
      <c r="G810" s="70"/>
      <c r="H810" s="70"/>
      <c r="I810" s="70"/>
      <c r="J810" s="70"/>
      <c r="K810" s="70"/>
      <c r="L810" s="70"/>
      <c r="M810" s="70"/>
      <c r="N810" s="86"/>
      <c r="O810" s="70"/>
      <c r="P810" s="72"/>
      <c r="Q810" s="73"/>
      <c r="R810" s="72"/>
      <c r="S810" s="73"/>
      <c r="T810" s="73"/>
      <c r="U810" s="74"/>
      <c r="V810" s="26"/>
      <c r="W810" s="26"/>
      <c r="X810" s="26"/>
      <c r="Y810" s="26"/>
      <c r="Z810" s="26"/>
      <c r="AA810" s="26"/>
      <c r="AB810" s="26"/>
      <c r="AC810" s="26"/>
      <c r="AD810" s="26"/>
      <c r="AE810" s="26"/>
      <c r="AF810" s="26"/>
      <c r="AG810" s="26"/>
      <c r="AH810" s="26"/>
    </row>
    <row r="811" spans="1:34" ht="14.5">
      <c r="A811" s="67">
        <v>809</v>
      </c>
      <c r="B811" s="68"/>
      <c r="C811" s="67" t="str">
        <f t="array" aca="1" ref="C811" ca="1">IFERROR(_xludf.XLOOKUP(D811,master_daerah!B:B,master_daerah!A:A),"")</f>
        <v/>
      </c>
      <c r="D811" s="70"/>
      <c r="E811" s="69"/>
      <c r="F811" s="69"/>
      <c r="G811" s="70"/>
      <c r="H811" s="70"/>
      <c r="I811" s="70"/>
      <c r="J811" s="70"/>
      <c r="K811" s="70"/>
      <c r="L811" s="70"/>
      <c r="M811" s="70"/>
      <c r="N811" s="86"/>
      <c r="O811" s="70"/>
      <c r="P811" s="72"/>
      <c r="Q811" s="73"/>
      <c r="R811" s="72"/>
      <c r="S811" s="73"/>
      <c r="T811" s="73"/>
      <c r="U811" s="74"/>
      <c r="V811" s="26"/>
      <c r="W811" s="26"/>
      <c r="X811" s="26"/>
      <c r="Y811" s="26"/>
      <c r="Z811" s="26"/>
      <c r="AA811" s="26"/>
      <c r="AB811" s="26"/>
      <c r="AC811" s="26"/>
      <c r="AD811" s="26"/>
      <c r="AE811" s="26"/>
      <c r="AF811" s="26"/>
      <c r="AG811" s="26"/>
      <c r="AH811" s="26"/>
    </row>
    <row r="812" spans="1:34" ht="14.5">
      <c r="A812" s="67">
        <v>810</v>
      </c>
      <c r="B812" s="68"/>
      <c r="C812" s="67" t="str">
        <f t="array" aca="1" ref="C812" ca="1">IFERROR(_xludf.XLOOKUP(D812,master_daerah!B:B,master_daerah!A:A),"")</f>
        <v/>
      </c>
      <c r="D812" s="70"/>
      <c r="E812" s="69"/>
      <c r="F812" s="69"/>
      <c r="G812" s="70"/>
      <c r="H812" s="70"/>
      <c r="I812" s="70"/>
      <c r="J812" s="70"/>
      <c r="K812" s="70"/>
      <c r="L812" s="70"/>
      <c r="M812" s="70"/>
      <c r="N812" s="86"/>
      <c r="O812" s="70"/>
      <c r="P812" s="72"/>
      <c r="Q812" s="73"/>
      <c r="R812" s="72"/>
      <c r="S812" s="73"/>
      <c r="T812" s="73"/>
      <c r="U812" s="74"/>
      <c r="V812" s="26"/>
      <c r="W812" s="26"/>
      <c r="X812" s="26"/>
      <c r="Y812" s="26"/>
      <c r="Z812" s="26"/>
      <c r="AA812" s="26"/>
      <c r="AB812" s="26"/>
      <c r="AC812" s="26"/>
      <c r="AD812" s="26"/>
      <c r="AE812" s="26"/>
      <c r="AF812" s="26"/>
      <c r="AG812" s="26"/>
      <c r="AH812" s="26"/>
    </row>
    <row r="813" spans="1:34" ht="14.5">
      <c r="A813" s="67">
        <v>811</v>
      </c>
      <c r="B813" s="68"/>
      <c r="C813" s="67" t="str">
        <f t="array" aca="1" ref="C813" ca="1">IFERROR(_xludf.XLOOKUP(D813,master_daerah!B:B,master_daerah!A:A),"")</f>
        <v/>
      </c>
      <c r="D813" s="70"/>
      <c r="E813" s="69"/>
      <c r="F813" s="69"/>
      <c r="G813" s="70"/>
      <c r="H813" s="70"/>
      <c r="I813" s="70"/>
      <c r="J813" s="70"/>
      <c r="K813" s="70"/>
      <c r="L813" s="70"/>
      <c r="M813" s="70"/>
      <c r="N813" s="86"/>
      <c r="O813" s="70"/>
      <c r="P813" s="72"/>
      <c r="Q813" s="73"/>
      <c r="R813" s="72"/>
      <c r="S813" s="73"/>
      <c r="T813" s="73"/>
      <c r="U813" s="74"/>
      <c r="V813" s="26"/>
      <c r="W813" s="26"/>
      <c r="X813" s="26"/>
      <c r="Y813" s="26"/>
      <c r="Z813" s="26"/>
      <c r="AA813" s="26"/>
      <c r="AB813" s="26"/>
      <c r="AC813" s="26"/>
      <c r="AD813" s="26"/>
      <c r="AE813" s="26"/>
      <c r="AF813" s="26"/>
      <c r="AG813" s="26"/>
      <c r="AH813" s="26"/>
    </row>
    <row r="814" spans="1:34" ht="14.5">
      <c r="A814" s="67">
        <v>812</v>
      </c>
      <c r="B814" s="68"/>
      <c r="C814" s="67" t="str">
        <f t="array" aca="1" ref="C814" ca="1">IFERROR(_xludf.XLOOKUP(D814,master_daerah!B:B,master_daerah!A:A),"")</f>
        <v/>
      </c>
      <c r="D814" s="70"/>
      <c r="E814" s="69"/>
      <c r="F814" s="69"/>
      <c r="G814" s="70"/>
      <c r="H814" s="70"/>
      <c r="I814" s="70"/>
      <c r="J814" s="70"/>
      <c r="K814" s="70"/>
      <c r="L814" s="70"/>
      <c r="M814" s="70"/>
      <c r="N814" s="86"/>
      <c r="O814" s="70"/>
      <c r="P814" s="72"/>
      <c r="Q814" s="73"/>
      <c r="R814" s="72"/>
      <c r="S814" s="73"/>
      <c r="T814" s="73"/>
      <c r="U814" s="74"/>
      <c r="V814" s="26"/>
      <c r="W814" s="26"/>
      <c r="X814" s="26"/>
      <c r="Y814" s="26"/>
      <c r="Z814" s="26"/>
      <c r="AA814" s="26"/>
      <c r="AB814" s="26"/>
      <c r="AC814" s="26"/>
      <c r="AD814" s="26"/>
      <c r="AE814" s="26"/>
      <c r="AF814" s="26"/>
      <c r="AG814" s="26"/>
      <c r="AH814" s="26"/>
    </row>
    <row r="815" spans="1:34" ht="14.5">
      <c r="A815" s="67">
        <v>813</v>
      </c>
      <c r="B815" s="68"/>
      <c r="C815" s="67" t="str">
        <f t="array" aca="1" ref="C815" ca="1">IFERROR(_xludf.XLOOKUP(D815,master_daerah!B:B,master_daerah!A:A),"")</f>
        <v/>
      </c>
      <c r="D815" s="70"/>
      <c r="E815" s="69"/>
      <c r="F815" s="69"/>
      <c r="G815" s="70"/>
      <c r="H815" s="70"/>
      <c r="I815" s="70"/>
      <c r="J815" s="70"/>
      <c r="K815" s="70"/>
      <c r="L815" s="70"/>
      <c r="M815" s="70"/>
      <c r="N815" s="86"/>
      <c r="O815" s="70"/>
      <c r="P815" s="72"/>
      <c r="Q815" s="73"/>
      <c r="R815" s="72"/>
      <c r="S815" s="73"/>
      <c r="T815" s="73"/>
      <c r="U815" s="74"/>
      <c r="V815" s="26"/>
      <c r="W815" s="26"/>
      <c r="X815" s="26"/>
      <c r="Y815" s="26"/>
      <c r="Z815" s="26"/>
      <c r="AA815" s="26"/>
      <c r="AB815" s="26"/>
      <c r="AC815" s="26"/>
      <c r="AD815" s="26"/>
      <c r="AE815" s="26"/>
      <c r="AF815" s="26"/>
      <c r="AG815" s="26"/>
      <c r="AH815" s="26"/>
    </row>
    <row r="816" spans="1:34" ht="14.5">
      <c r="A816" s="67">
        <v>814</v>
      </c>
      <c r="B816" s="68"/>
      <c r="C816" s="67" t="str">
        <f t="array" aca="1" ref="C816" ca="1">IFERROR(_xludf.XLOOKUP(D816,master_daerah!B:B,master_daerah!A:A),"")</f>
        <v/>
      </c>
      <c r="D816" s="70"/>
      <c r="E816" s="69"/>
      <c r="F816" s="69"/>
      <c r="G816" s="70"/>
      <c r="H816" s="70"/>
      <c r="I816" s="70"/>
      <c r="J816" s="70"/>
      <c r="K816" s="70"/>
      <c r="L816" s="70"/>
      <c r="M816" s="70"/>
      <c r="N816" s="86"/>
      <c r="O816" s="70"/>
      <c r="P816" s="72"/>
      <c r="Q816" s="73"/>
      <c r="R816" s="72"/>
      <c r="S816" s="73"/>
      <c r="T816" s="73"/>
      <c r="U816" s="74"/>
      <c r="V816" s="26"/>
      <c r="W816" s="26"/>
      <c r="X816" s="26"/>
      <c r="Y816" s="26"/>
      <c r="Z816" s="26"/>
      <c r="AA816" s="26"/>
      <c r="AB816" s="26"/>
      <c r="AC816" s="26"/>
      <c r="AD816" s="26"/>
      <c r="AE816" s="26"/>
      <c r="AF816" s="26"/>
      <c r="AG816" s="26"/>
      <c r="AH816" s="26"/>
    </row>
    <row r="817" spans="1:34" ht="14.5">
      <c r="A817" s="67">
        <v>815</v>
      </c>
      <c r="B817" s="68"/>
      <c r="C817" s="67" t="str">
        <f t="array" aca="1" ref="C817" ca="1">IFERROR(_xludf.XLOOKUP(D817,master_daerah!B:B,master_daerah!A:A),"")</f>
        <v/>
      </c>
      <c r="D817" s="70"/>
      <c r="E817" s="69"/>
      <c r="F817" s="69"/>
      <c r="G817" s="70"/>
      <c r="H817" s="70"/>
      <c r="I817" s="70"/>
      <c r="J817" s="70"/>
      <c r="K817" s="70"/>
      <c r="L817" s="70"/>
      <c r="M817" s="70"/>
      <c r="N817" s="86"/>
      <c r="O817" s="70"/>
      <c r="P817" s="72"/>
      <c r="Q817" s="73"/>
      <c r="R817" s="72"/>
      <c r="S817" s="73"/>
      <c r="T817" s="73"/>
      <c r="U817" s="74"/>
      <c r="V817" s="26"/>
      <c r="W817" s="26"/>
      <c r="X817" s="26"/>
      <c r="Y817" s="26"/>
      <c r="Z817" s="26"/>
      <c r="AA817" s="26"/>
      <c r="AB817" s="26"/>
      <c r="AC817" s="26"/>
      <c r="AD817" s="26"/>
      <c r="AE817" s="26"/>
      <c r="AF817" s="26"/>
      <c r="AG817" s="26"/>
      <c r="AH817" s="26"/>
    </row>
    <row r="818" spans="1:34" ht="14.5">
      <c r="A818" s="67">
        <v>816</v>
      </c>
      <c r="B818" s="68"/>
      <c r="C818" s="67" t="str">
        <f t="array" aca="1" ref="C818" ca="1">IFERROR(_xludf.XLOOKUP(D818,master_daerah!B:B,master_daerah!A:A),"")</f>
        <v/>
      </c>
      <c r="D818" s="70"/>
      <c r="E818" s="69"/>
      <c r="F818" s="69"/>
      <c r="G818" s="70"/>
      <c r="H818" s="70"/>
      <c r="I818" s="70"/>
      <c r="J818" s="70"/>
      <c r="K818" s="70"/>
      <c r="L818" s="70"/>
      <c r="M818" s="70"/>
      <c r="N818" s="86"/>
      <c r="O818" s="70"/>
      <c r="P818" s="72"/>
      <c r="Q818" s="73"/>
      <c r="R818" s="72"/>
      <c r="S818" s="73"/>
      <c r="T818" s="73"/>
      <c r="U818" s="74"/>
      <c r="V818" s="26"/>
      <c r="W818" s="26"/>
      <c r="X818" s="26"/>
      <c r="Y818" s="26"/>
      <c r="Z818" s="26"/>
      <c r="AA818" s="26"/>
      <c r="AB818" s="26"/>
      <c r="AC818" s="26"/>
      <c r="AD818" s="26"/>
      <c r="AE818" s="26"/>
      <c r="AF818" s="26"/>
      <c r="AG818" s="26"/>
      <c r="AH818" s="26"/>
    </row>
    <row r="819" spans="1:34" ht="14.5">
      <c r="A819" s="67">
        <v>817</v>
      </c>
      <c r="B819" s="68"/>
      <c r="C819" s="69"/>
      <c r="D819" s="70"/>
      <c r="E819" s="69"/>
      <c r="F819" s="69"/>
      <c r="G819" s="70"/>
      <c r="H819" s="70"/>
      <c r="I819" s="70"/>
      <c r="J819" s="70"/>
      <c r="K819" s="70"/>
      <c r="L819" s="70"/>
      <c r="M819" s="70"/>
      <c r="N819" s="86"/>
      <c r="O819" s="70"/>
      <c r="P819" s="72"/>
      <c r="Q819" s="73"/>
      <c r="R819" s="72"/>
      <c r="S819" s="73"/>
      <c r="T819" s="73"/>
      <c r="U819" s="74"/>
      <c r="V819" s="26"/>
      <c r="W819" s="26"/>
      <c r="X819" s="26"/>
      <c r="Y819" s="26"/>
      <c r="Z819" s="26"/>
      <c r="AA819" s="26"/>
      <c r="AB819" s="26"/>
      <c r="AC819" s="26"/>
      <c r="AD819" s="26"/>
      <c r="AE819" s="26"/>
      <c r="AF819" s="26"/>
      <c r="AG819" s="26"/>
      <c r="AH819" s="26"/>
    </row>
    <row r="820" spans="1:34" ht="14.5">
      <c r="A820" s="67">
        <v>818</v>
      </c>
      <c r="B820" s="68"/>
      <c r="C820" s="69"/>
      <c r="D820" s="70"/>
      <c r="E820" s="69"/>
      <c r="F820" s="69"/>
      <c r="G820" s="70"/>
      <c r="H820" s="70"/>
      <c r="I820" s="70"/>
      <c r="J820" s="70"/>
      <c r="K820" s="70"/>
      <c r="L820" s="70"/>
      <c r="M820" s="70"/>
      <c r="N820" s="86"/>
      <c r="O820" s="88"/>
      <c r="P820" s="72"/>
      <c r="Q820" s="73"/>
      <c r="R820" s="72"/>
      <c r="S820" s="73"/>
      <c r="T820" s="73"/>
      <c r="U820" s="74"/>
      <c r="V820" s="26"/>
      <c r="W820" s="26"/>
      <c r="X820" s="26"/>
      <c r="Y820" s="26"/>
      <c r="Z820" s="26"/>
      <c r="AA820" s="26"/>
      <c r="AB820" s="26"/>
      <c r="AC820" s="26"/>
      <c r="AD820" s="26"/>
      <c r="AE820" s="26"/>
      <c r="AF820" s="26"/>
      <c r="AG820" s="26"/>
      <c r="AH820" s="26"/>
    </row>
    <row r="821" spans="1:34" ht="14.5">
      <c r="A821" s="67">
        <v>819</v>
      </c>
      <c r="B821" s="68"/>
      <c r="C821" s="69"/>
      <c r="D821" s="70"/>
      <c r="E821" s="69"/>
      <c r="F821" s="69"/>
      <c r="G821" s="70"/>
      <c r="H821" s="70"/>
      <c r="I821" s="70"/>
      <c r="J821" s="70"/>
      <c r="K821" s="70"/>
      <c r="L821" s="70"/>
      <c r="M821" s="70"/>
      <c r="N821" s="86"/>
      <c r="O821" s="88"/>
      <c r="P821" s="72"/>
      <c r="Q821" s="73"/>
      <c r="R821" s="72"/>
      <c r="S821" s="73"/>
      <c r="T821" s="73"/>
      <c r="U821" s="74"/>
      <c r="V821" s="26"/>
      <c r="W821" s="26"/>
      <c r="X821" s="26"/>
      <c r="Y821" s="26"/>
      <c r="Z821" s="26"/>
      <c r="AA821" s="26"/>
      <c r="AB821" s="26"/>
      <c r="AC821" s="26"/>
      <c r="AD821" s="26"/>
      <c r="AE821" s="26"/>
      <c r="AF821" s="26"/>
      <c r="AG821" s="26"/>
      <c r="AH821" s="26"/>
    </row>
    <row r="822" spans="1:34" ht="14.5">
      <c r="A822" s="67">
        <v>820</v>
      </c>
      <c r="B822" s="68"/>
      <c r="C822" s="69"/>
      <c r="D822" s="70"/>
      <c r="E822" s="69"/>
      <c r="F822" s="69"/>
      <c r="G822" s="70"/>
      <c r="H822" s="70"/>
      <c r="I822" s="70"/>
      <c r="J822" s="70"/>
      <c r="K822" s="70"/>
      <c r="L822" s="70"/>
      <c r="M822" s="70"/>
      <c r="N822" s="86"/>
      <c r="O822" s="70"/>
      <c r="P822" s="72"/>
      <c r="Q822" s="73"/>
      <c r="R822" s="72"/>
      <c r="S822" s="73"/>
      <c r="T822" s="73"/>
      <c r="U822" s="74"/>
      <c r="V822" s="26"/>
      <c r="W822" s="26"/>
      <c r="X822" s="26"/>
      <c r="Y822" s="26"/>
      <c r="Z822" s="26"/>
      <c r="AA822" s="26"/>
      <c r="AB822" s="26"/>
      <c r="AC822" s="26"/>
      <c r="AD822" s="26"/>
      <c r="AE822" s="26"/>
      <c r="AF822" s="26"/>
      <c r="AG822" s="26"/>
      <c r="AH822" s="26"/>
    </row>
    <row r="823" spans="1:34" ht="14.5">
      <c r="A823" s="67">
        <v>821</v>
      </c>
      <c r="B823" s="68"/>
      <c r="C823" s="69"/>
      <c r="D823" s="70"/>
      <c r="E823" s="69"/>
      <c r="F823" s="69"/>
      <c r="G823" s="70"/>
      <c r="H823" s="70"/>
      <c r="I823" s="70"/>
      <c r="J823" s="70"/>
      <c r="K823" s="70"/>
      <c r="L823" s="70"/>
      <c r="M823" s="70"/>
      <c r="N823" s="86"/>
      <c r="O823" s="70"/>
      <c r="P823" s="72"/>
      <c r="Q823" s="73"/>
      <c r="R823" s="72"/>
      <c r="S823" s="73"/>
      <c r="T823" s="73"/>
      <c r="U823" s="74"/>
      <c r="V823" s="26"/>
      <c r="W823" s="26"/>
      <c r="X823" s="26"/>
      <c r="Y823" s="26"/>
      <c r="Z823" s="26"/>
      <c r="AA823" s="26"/>
      <c r="AB823" s="26"/>
      <c r="AC823" s="26"/>
      <c r="AD823" s="26"/>
      <c r="AE823" s="26"/>
      <c r="AF823" s="26"/>
      <c r="AG823" s="26"/>
      <c r="AH823" s="26"/>
    </row>
    <row r="824" spans="1:34" ht="14.5">
      <c r="A824" s="67">
        <v>822</v>
      </c>
      <c r="B824" s="68"/>
      <c r="C824" s="69"/>
      <c r="D824" s="70"/>
      <c r="E824" s="69"/>
      <c r="F824" s="69"/>
      <c r="G824" s="70"/>
      <c r="H824" s="70"/>
      <c r="I824" s="70"/>
      <c r="J824" s="70"/>
      <c r="K824" s="70"/>
      <c r="L824" s="70"/>
      <c r="M824" s="70"/>
      <c r="N824" s="86"/>
      <c r="O824" s="70"/>
      <c r="P824" s="72"/>
      <c r="Q824" s="73"/>
      <c r="R824" s="72"/>
      <c r="S824" s="73"/>
      <c r="T824" s="73"/>
      <c r="U824" s="74"/>
      <c r="V824" s="26"/>
      <c r="W824" s="26"/>
      <c r="X824" s="26"/>
      <c r="Y824" s="26"/>
      <c r="Z824" s="26"/>
      <c r="AA824" s="26"/>
      <c r="AB824" s="26"/>
      <c r="AC824" s="26"/>
      <c r="AD824" s="26"/>
      <c r="AE824" s="26"/>
      <c r="AF824" s="26"/>
      <c r="AG824" s="26"/>
      <c r="AH824" s="26"/>
    </row>
    <row r="825" spans="1:34" ht="14.5">
      <c r="A825" s="67">
        <v>823</v>
      </c>
      <c r="B825" s="68"/>
      <c r="C825" s="69"/>
      <c r="D825" s="70"/>
      <c r="E825" s="69"/>
      <c r="F825" s="69"/>
      <c r="G825" s="70"/>
      <c r="H825" s="70"/>
      <c r="I825" s="70"/>
      <c r="J825" s="70"/>
      <c r="K825" s="70"/>
      <c r="L825" s="70"/>
      <c r="M825" s="70"/>
      <c r="N825" s="86"/>
      <c r="O825" s="70"/>
      <c r="P825" s="72"/>
      <c r="Q825" s="73"/>
      <c r="R825" s="72"/>
      <c r="S825" s="73"/>
      <c r="T825" s="73"/>
      <c r="U825" s="74"/>
      <c r="V825" s="26"/>
      <c r="W825" s="26"/>
      <c r="X825" s="26"/>
      <c r="Y825" s="26"/>
      <c r="Z825" s="26"/>
      <c r="AA825" s="26"/>
      <c r="AB825" s="26"/>
      <c r="AC825" s="26"/>
      <c r="AD825" s="26"/>
      <c r="AE825" s="26"/>
      <c r="AF825" s="26"/>
      <c r="AG825" s="26"/>
      <c r="AH825" s="26"/>
    </row>
    <row r="826" spans="1:34" ht="14.5">
      <c r="A826" s="67">
        <v>824</v>
      </c>
      <c r="B826" s="68"/>
      <c r="C826" s="69"/>
      <c r="D826" s="70"/>
      <c r="E826" s="69"/>
      <c r="F826" s="69"/>
      <c r="G826" s="70"/>
      <c r="H826" s="70"/>
      <c r="I826" s="70"/>
      <c r="J826" s="70"/>
      <c r="K826" s="70"/>
      <c r="L826" s="70"/>
      <c r="M826" s="70"/>
      <c r="N826" s="86"/>
      <c r="O826" s="70"/>
      <c r="P826" s="72"/>
      <c r="Q826" s="73"/>
      <c r="R826" s="72"/>
      <c r="S826" s="73"/>
      <c r="T826" s="73"/>
      <c r="U826" s="74"/>
      <c r="V826" s="26"/>
      <c r="W826" s="26"/>
      <c r="X826" s="26"/>
      <c r="Y826" s="26"/>
      <c r="Z826" s="26"/>
      <c r="AA826" s="26"/>
      <c r="AB826" s="26"/>
      <c r="AC826" s="26"/>
      <c r="AD826" s="26"/>
      <c r="AE826" s="26"/>
      <c r="AF826" s="26"/>
      <c r="AG826" s="26"/>
      <c r="AH826" s="26"/>
    </row>
    <row r="827" spans="1:34" ht="14.5">
      <c r="A827" s="67">
        <v>825</v>
      </c>
      <c r="B827" s="68"/>
      <c r="C827" s="69"/>
      <c r="D827" s="70"/>
      <c r="E827" s="69"/>
      <c r="F827" s="69"/>
      <c r="G827" s="70"/>
      <c r="H827" s="70"/>
      <c r="I827" s="70"/>
      <c r="J827" s="70"/>
      <c r="K827" s="70"/>
      <c r="L827" s="70"/>
      <c r="M827" s="70"/>
      <c r="N827" s="86"/>
      <c r="O827" s="70"/>
      <c r="P827" s="72"/>
      <c r="Q827" s="73"/>
      <c r="R827" s="72"/>
      <c r="S827" s="73"/>
      <c r="T827" s="73"/>
      <c r="U827" s="74"/>
      <c r="V827" s="26"/>
      <c r="W827" s="26"/>
      <c r="X827" s="26"/>
      <c r="Y827" s="26"/>
      <c r="Z827" s="26"/>
      <c r="AA827" s="26"/>
      <c r="AB827" s="26"/>
      <c r="AC827" s="26"/>
      <c r="AD827" s="26"/>
      <c r="AE827" s="26"/>
      <c r="AF827" s="26"/>
      <c r="AG827" s="26"/>
      <c r="AH827" s="26"/>
    </row>
    <row r="828" spans="1:34" ht="14.5">
      <c r="A828" s="67">
        <v>826</v>
      </c>
      <c r="B828" s="68"/>
      <c r="C828" s="69"/>
      <c r="D828" s="70"/>
      <c r="E828" s="69"/>
      <c r="F828" s="69"/>
      <c r="G828" s="70"/>
      <c r="H828" s="70"/>
      <c r="I828" s="70"/>
      <c r="J828" s="70"/>
      <c r="K828" s="70"/>
      <c r="L828" s="70"/>
      <c r="M828" s="70"/>
      <c r="N828" s="86"/>
      <c r="O828" s="70"/>
      <c r="P828" s="72"/>
      <c r="Q828" s="73"/>
      <c r="R828" s="72"/>
      <c r="S828" s="73"/>
      <c r="T828" s="73"/>
      <c r="U828" s="74"/>
      <c r="V828" s="26"/>
      <c r="W828" s="26"/>
      <c r="X828" s="26"/>
      <c r="Y828" s="26"/>
      <c r="Z828" s="26"/>
      <c r="AA828" s="26"/>
      <c r="AB828" s="26"/>
      <c r="AC828" s="26"/>
      <c r="AD828" s="26"/>
      <c r="AE828" s="26"/>
      <c r="AF828" s="26"/>
      <c r="AG828" s="26"/>
      <c r="AH828" s="26"/>
    </row>
    <row r="829" spans="1:34" ht="14.5">
      <c r="A829" s="67">
        <v>827</v>
      </c>
      <c r="B829" s="68"/>
      <c r="C829" s="69"/>
      <c r="D829" s="70"/>
      <c r="E829" s="69"/>
      <c r="F829" s="69"/>
      <c r="G829" s="70"/>
      <c r="H829" s="70"/>
      <c r="I829" s="70"/>
      <c r="J829" s="70"/>
      <c r="K829" s="70"/>
      <c r="L829" s="70"/>
      <c r="M829" s="70"/>
      <c r="N829" s="70"/>
      <c r="O829" s="70"/>
      <c r="P829" s="72"/>
      <c r="Q829" s="73"/>
      <c r="R829" s="72"/>
      <c r="S829" s="73"/>
      <c r="T829" s="73"/>
      <c r="U829" s="74"/>
      <c r="V829" s="26"/>
      <c r="W829" s="26"/>
      <c r="X829" s="26"/>
      <c r="Y829" s="26"/>
      <c r="Z829" s="26"/>
      <c r="AA829" s="26"/>
      <c r="AB829" s="26"/>
      <c r="AC829" s="26"/>
      <c r="AD829" s="26"/>
      <c r="AE829" s="26"/>
      <c r="AF829" s="26"/>
      <c r="AG829" s="26"/>
      <c r="AH829" s="26"/>
    </row>
    <row r="830" spans="1:34" ht="14.5">
      <c r="A830" s="67">
        <v>828</v>
      </c>
      <c r="B830" s="68"/>
      <c r="C830" s="69"/>
      <c r="D830" s="70"/>
      <c r="E830" s="69"/>
      <c r="F830" s="69"/>
      <c r="G830" s="70"/>
      <c r="H830" s="70"/>
      <c r="I830" s="70"/>
      <c r="J830" s="70"/>
      <c r="K830" s="70"/>
      <c r="L830" s="70"/>
      <c r="M830" s="70"/>
      <c r="N830" s="86"/>
      <c r="O830" s="70"/>
      <c r="P830" s="72"/>
      <c r="Q830" s="73"/>
      <c r="R830" s="72"/>
      <c r="S830" s="73"/>
      <c r="T830" s="73"/>
      <c r="U830" s="74"/>
      <c r="V830" s="26"/>
      <c r="W830" s="26"/>
      <c r="X830" s="26"/>
      <c r="Y830" s="26"/>
      <c r="Z830" s="26"/>
      <c r="AA830" s="26"/>
      <c r="AB830" s="26"/>
      <c r="AC830" s="26"/>
      <c r="AD830" s="26"/>
      <c r="AE830" s="26"/>
      <c r="AF830" s="26"/>
      <c r="AG830" s="26"/>
      <c r="AH830" s="26"/>
    </row>
    <row r="831" spans="1:34" ht="14.5">
      <c r="A831" s="67">
        <v>829</v>
      </c>
      <c r="B831" s="68"/>
      <c r="C831" s="69"/>
      <c r="D831" s="70"/>
      <c r="E831" s="69"/>
      <c r="F831" s="69"/>
      <c r="G831" s="70"/>
      <c r="H831" s="70"/>
      <c r="I831" s="70"/>
      <c r="J831" s="70"/>
      <c r="K831" s="70"/>
      <c r="L831" s="70"/>
      <c r="M831" s="70"/>
      <c r="N831" s="86"/>
      <c r="O831" s="70"/>
      <c r="P831" s="72"/>
      <c r="Q831" s="73"/>
      <c r="R831" s="72"/>
      <c r="S831" s="73"/>
      <c r="T831" s="73"/>
      <c r="U831" s="74"/>
      <c r="V831" s="26"/>
      <c r="W831" s="26"/>
      <c r="X831" s="26"/>
      <c r="Y831" s="26"/>
      <c r="Z831" s="26"/>
      <c r="AA831" s="26"/>
      <c r="AB831" s="26"/>
      <c r="AC831" s="26"/>
      <c r="AD831" s="26"/>
      <c r="AE831" s="26"/>
      <c r="AF831" s="26"/>
      <c r="AG831" s="26"/>
      <c r="AH831" s="26"/>
    </row>
    <row r="832" spans="1:34" ht="14.5">
      <c r="A832" s="67">
        <v>830</v>
      </c>
      <c r="B832" s="68"/>
      <c r="C832" s="69"/>
      <c r="D832" s="70"/>
      <c r="E832" s="69"/>
      <c r="F832" s="69"/>
      <c r="G832" s="70"/>
      <c r="H832" s="70"/>
      <c r="I832" s="70"/>
      <c r="J832" s="70"/>
      <c r="K832" s="70"/>
      <c r="L832" s="70"/>
      <c r="M832" s="70"/>
      <c r="N832" s="86"/>
      <c r="O832" s="70"/>
      <c r="P832" s="72"/>
      <c r="Q832" s="73"/>
      <c r="R832" s="72"/>
      <c r="S832" s="73"/>
      <c r="T832" s="73"/>
      <c r="U832" s="74"/>
      <c r="V832" s="26"/>
      <c r="W832" s="26"/>
      <c r="X832" s="26"/>
      <c r="Y832" s="26"/>
      <c r="Z832" s="26"/>
      <c r="AA832" s="26"/>
      <c r="AB832" s="26"/>
      <c r="AC832" s="26"/>
      <c r="AD832" s="26"/>
      <c r="AE832" s="26"/>
      <c r="AF832" s="26"/>
      <c r="AG832" s="26"/>
      <c r="AH832" s="26"/>
    </row>
    <row r="833" spans="1:34" ht="14.5">
      <c r="A833" s="67">
        <v>831</v>
      </c>
      <c r="B833" s="68"/>
      <c r="C833" s="69"/>
      <c r="D833" s="70"/>
      <c r="E833" s="69"/>
      <c r="F833" s="69"/>
      <c r="G833" s="70"/>
      <c r="H833" s="70"/>
      <c r="I833" s="70"/>
      <c r="J833" s="70"/>
      <c r="K833" s="70"/>
      <c r="L833" s="70"/>
      <c r="M833" s="70"/>
      <c r="N833" s="86"/>
      <c r="O833" s="70"/>
      <c r="P833" s="72"/>
      <c r="Q833" s="73"/>
      <c r="R833" s="72"/>
      <c r="S833" s="73"/>
      <c r="T833" s="73"/>
      <c r="U833" s="74"/>
      <c r="V833" s="26"/>
      <c r="W833" s="26"/>
      <c r="X833" s="26"/>
      <c r="Y833" s="26"/>
      <c r="Z833" s="26"/>
      <c r="AA833" s="26"/>
      <c r="AB833" s="26"/>
      <c r="AC833" s="26"/>
      <c r="AD833" s="26"/>
      <c r="AE833" s="26"/>
      <c r="AF833" s="26"/>
      <c r="AG833" s="26"/>
      <c r="AH833" s="26"/>
    </row>
    <row r="834" spans="1:34" ht="14.5">
      <c r="A834" s="67">
        <v>832</v>
      </c>
      <c r="B834" s="68"/>
      <c r="C834" s="69"/>
      <c r="D834" s="70"/>
      <c r="E834" s="69"/>
      <c r="F834" s="69"/>
      <c r="G834" s="70"/>
      <c r="H834" s="70"/>
      <c r="I834" s="70"/>
      <c r="J834" s="70"/>
      <c r="K834" s="70"/>
      <c r="L834" s="70"/>
      <c r="M834" s="70"/>
      <c r="N834" s="86"/>
      <c r="O834" s="70"/>
      <c r="P834" s="72"/>
      <c r="Q834" s="73"/>
      <c r="R834" s="72"/>
      <c r="S834" s="73"/>
      <c r="T834" s="73"/>
      <c r="U834" s="74"/>
      <c r="V834" s="26"/>
      <c r="W834" s="26"/>
      <c r="X834" s="26"/>
      <c r="Y834" s="26"/>
      <c r="Z834" s="26"/>
      <c r="AA834" s="26"/>
      <c r="AB834" s="26"/>
      <c r="AC834" s="26"/>
      <c r="AD834" s="26"/>
      <c r="AE834" s="26"/>
      <c r="AF834" s="26"/>
      <c r="AG834" s="26"/>
      <c r="AH834" s="26"/>
    </row>
    <row r="835" spans="1:34" ht="14.5">
      <c r="A835" s="67">
        <v>833</v>
      </c>
      <c r="B835" s="68"/>
      <c r="C835" s="69"/>
      <c r="D835" s="70"/>
      <c r="E835" s="69"/>
      <c r="F835" s="69"/>
      <c r="G835" s="70"/>
      <c r="H835" s="70"/>
      <c r="I835" s="70"/>
      <c r="J835" s="70"/>
      <c r="K835" s="70"/>
      <c r="L835" s="70"/>
      <c r="M835" s="70"/>
      <c r="N835" s="86"/>
      <c r="O835" s="70"/>
      <c r="P835" s="72"/>
      <c r="Q835" s="73"/>
      <c r="R835" s="72"/>
      <c r="S835" s="73"/>
      <c r="T835" s="73"/>
      <c r="U835" s="74"/>
      <c r="V835" s="26"/>
      <c r="W835" s="26"/>
      <c r="X835" s="26"/>
      <c r="Y835" s="26"/>
      <c r="Z835" s="26"/>
      <c r="AA835" s="26"/>
      <c r="AB835" s="26"/>
      <c r="AC835" s="26"/>
      <c r="AD835" s="26"/>
      <c r="AE835" s="26"/>
      <c r="AF835" s="26"/>
      <c r="AG835" s="26"/>
      <c r="AH835" s="26"/>
    </row>
    <row r="836" spans="1:34" ht="14.5">
      <c r="A836" s="67">
        <v>834</v>
      </c>
      <c r="B836" s="68"/>
      <c r="C836" s="69"/>
      <c r="D836" s="70"/>
      <c r="E836" s="69"/>
      <c r="F836" s="69"/>
      <c r="G836" s="70"/>
      <c r="H836" s="70"/>
      <c r="I836" s="70"/>
      <c r="J836" s="70"/>
      <c r="K836" s="70"/>
      <c r="L836" s="70"/>
      <c r="M836" s="70"/>
      <c r="N836" s="86"/>
      <c r="O836" s="70"/>
      <c r="P836" s="72"/>
      <c r="Q836" s="73"/>
      <c r="R836" s="72"/>
      <c r="S836" s="73"/>
      <c r="T836" s="73"/>
      <c r="U836" s="74"/>
      <c r="V836" s="26"/>
      <c r="W836" s="26"/>
      <c r="X836" s="26"/>
      <c r="Y836" s="26"/>
      <c r="Z836" s="26"/>
      <c r="AA836" s="26"/>
      <c r="AB836" s="26"/>
      <c r="AC836" s="26"/>
      <c r="AD836" s="26"/>
      <c r="AE836" s="26"/>
      <c r="AF836" s="26"/>
      <c r="AG836" s="26"/>
      <c r="AH836" s="26"/>
    </row>
    <row r="837" spans="1:34" ht="14.5">
      <c r="A837" s="67">
        <v>835</v>
      </c>
      <c r="B837" s="68"/>
      <c r="C837" s="69"/>
      <c r="D837" s="70"/>
      <c r="E837" s="69"/>
      <c r="F837" s="69"/>
      <c r="G837" s="70"/>
      <c r="H837" s="70"/>
      <c r="I837" s="70"/>
      <c r="J837" s="70"/>
      <c r="K837" s="70"/>
      <c r="L837" s="70"/>
      <c r="M837" s="70"/>
      <c r="N837" s="86"/>
      <c r="O837" s="70"/>
      <c r="P837" s="72"/>
      <c r="Q837" s="73"/>
      <c r="R837" s="72"/>
      <c r="S837" s="73"/>
      <c r="T837" s="73"/>
      <c r="U837" s="74"/>
      <c r="V837" s="26"/>
      <c r="W837" s="26"/>
      <c r="X837" s="26"/>
      <c r="Y837" s="26"/>
      <c r="Z837" s="26"/>
      <c r="AA837" s="26"/>
      <c r="AB837" s="26"/>
      <c r="AC837" s="26"/>
      <c r="AD837" s="26"/>
      <c r="AE837" s="26"/>
      <c r="AF837" s="26"/>
      <c r="AG837" s="26"/>
      <c r="AH837" s="26"/>
    </row>
    <row r="838" spans="1:34" ht="14.5">
      <c r="A838" s="67">
        <v>836</v>
      </c>
      <c r="B838" s="68"/>
      <c r="C838" s="69"/>
      <c r="D838" s="70"/>
      <c r="E838" s="69"/>
      <c r="F838" s="69"/>
      <c r="G838" s="70"/>
      <c r="H838" s="70"/>
      <c r="I838" s="70"/>
      <c r="J838" s="70"/>
      <c r="K838" s="70"/>
      <c r="L838" s="70"/>
      <c r="M838" s="70"/>
      <c r="N838" s="86"/>
      <c r="O838" s="70"/>
      <c r="P838" s="72"/>
      <c r="Q838" s="73"/>
      <c r="R838" s="72"/>
      <c r="S838" s="73"/>
      <c r="T838" s="73"/>
      <c r="U838" s="74"/>
      <c r="V838" s="26"/>
      <c r="W838" s="26"/>
      <c r="X838" s="26"/>
      <c r="Y838" s="26"/>
      <c r="Z838" s="26"/>
      <c r="AA838" s="26"/>
      <c r="AB838" s="26"/>
      <c r="AC838" s="26"/>
      <c r="AD838" s="26"/>
      <c r="AE838" s="26"/>
      <c r="AF838" s="26"/>
      <c r="AG838" s="26"/>
      <c r="AH838" s="26"/>
    </row>
    <row r="839" spans="1:34" ht="14.5">
      <c r="A839" s="67">
        <v>837</v>
      </c>
      <c r="B839" s="68"/>
      <c r="C839" s="69"/>
      <c r="D839" s="70"/>
      <c r="E839" s="69"/>
      <c r="F839" s="69"/>
      <c r="G839" s="70"/>
      <c r="H839" s="70"/>
      <c r="I839" s="70"/>
      <c r="J839" s="70"/>
      <c r="K839" s="70"/>
      <c r="L839" s="70"/>
      <c r="M839" s="70"/>
      <c r="N839" s="86"/>
      <c r="O839" s="70"/>
      <c r="P839" s="72"/>
      <c r="Q839" s="73"/>
      <c r="R839" s="72"/>
      <c r="S839" s="73"/>
      <c r="T839" s="73"/>
      <c r="U839" s="74"/>
      <c r="V839" s="26"/>
      <c r="W839" s="26"/>
      <c r="X839" s="26"/>
      <c r="Y839" s="26"/>
      <c r="Z839" s="26"/>
      <c r="AA839" s="26"/>
      <c r="AB839" s="26"/>
      <c r="AC839" s="26"/>
      <c r="AD839" s="26"/>
      <c r="AE839" s="26"/>
      <c r="AF839" s="26"/>
      <c r="AG839" s="26"/>
      <c r="AH839" s="26"/>
    </row>
    <row r="840" spans="1:34" ht="14.5">
      <c r="A840" s="67">
        <v>838</v>
      </c>
      <c r="B840" s="68"/>
      <c r="C840" s="69"/>
      <c r="D840" s="70"/>
      <c r="E840" s="69"/>
      <c r="F840" s="69"/>
      <c r="G840" s="70"/>
      <c r="H840" s="70"/>
      <c r="I840" s="70"/>
      <c r="J840" s="70"/>
      <c r="K840" s="70"/>
      <c r="L840" s="70"/>
      <c r="M840" s="70"/>
      <c r="N840" s="86"/>
      <c r="O840" s="70"/>
      <c r="P840" s="72"/>
      <c r="Q840" s="73"/>
      <c r="R840" s="72"/>
      <c r="S840" s="73"/>
      <c r="T840" s="73"/>
      <c r="U840" s="74"/>
      <c r="V840" s="26"/>
      <c r="W840" s="26"/>
      <c r="X840" s="26"/>
      <c r="Y840" s="26"/>
      <c r="Z840" s="26"/>
      <c r="AA840" s="26"/>
      <c r="AB840" s="26"/>
      <c r="AC840" s="26"/>
      <c r="AD840" s="26"/>
      <c r="AE840" s="26"/>
      <c r="AF840" s="26"/>
      <c r="AG840" s="26"/>
      <c r="AH840" s="26"/>
    </row>
    <row r="841" spans="1:34" ht="14.5">
      <c r="A841" s="67">
        <v>839</v>
      </c>
      <c r="B841" s="68"/>
      <c r="C841" s="69"/>
      <c r="D841" s="70"/>
      <c r="E841" s="69"/>
      <c r="F841" s="69"/>
      <c r="G841" s="70"/>
      <c r="H841" s="70"/>
      <c r="I841" s="70"/>
      <c r="J841" s="70"/>
      <c r="K841" s="70"/>
      <c r="L841" s="70"/>
      <c r="M841" s="70"/>
      <c r="N841" s="86"/>
      <c r="O841" s="70"/>
      <c r="P841" s="72"/>
      <c r="Q841" s="73"/>
      <c r="R841" s="72"/>
      <c r="S841" s="73"/>
      <c r="T841" s="73"/>
      <c r="U841" s="74"/>
      <c r="V841" s="26"/>
      <c r="W841" s="26"/>
      <c r="X841" s="26"/>
      <c r="Y841" s="26"/>
      <c r="Z841" s="26"/>
      <c r="AA841" s="26"/>
      <c r="AB841" s="26"/>
      <c r="AC841" s="26"/>
      <c r="AD841" s="26"/>
      <c r="AE841" s="26"/>
      <c r="AF841" s="26"/>
      <c r="AG841" s="26"/>
      <c r="AH841" s="26"/>
    </row>
    <row r="842" spans="1:34" ht="14.5">
      <c r="A842" s="67">
        <v>840</v>
      </c>
      <c r="B842" s="68"/>
      <c r="C842" s="69"/>
      <c r="D842" s="70"/>
      <c r="E842" s="69"/>
      <c r="F842" s="69"/>
      <c r="G842" s="70"/>
      <c r="H842" s="70"/>
      <c r="I842" s="70"/>
      <c r="J842" s="70"/>
      <c r="K842" s="70"/>
      <c r="L842" s="70"/>
      <c r="M842" s="70"/>
      <c r="N842" s="86"/>
      <c r="O842" s="70"/>
      <c r="P842" s="72"/>
      <c r="Q842" s="73"/>
      <c r="R842" s="72"/>
      <c r="S842" s="73"/>
      <c r="T842" s="73"/>
      <c r="U842" s="74"/>
      <c r="V842" s="26"/>
      <c r="W842" s="26"/>
      <c r="X842" s="26"/>
      <c r="Y842" s="26"/>
      <c r="Z842" s="26"/>
      <c r="AA842" s="26"/>
      <c r="AB842" s="26"/>
      <c r="AC842" s="26"/>
      <c r="AD842" s="26"/>
      <c r="AE842" s="26"/>
      <c r="AF842" s="26"/>
      <c r="AG842" s="26"/>
      <c r="AH842" s="26"/>
    </row>
    <row r="843" spans="1:34" ht="14.5">
      <c r="A843" s="67">
        <v>841</v>
      </c>
      <c r="B843" s="68"/>
      <c r="C843" s="69"/>
      <c r="D843" s="70"/>
      <c r="E843" s="69"/>
      <c r="F843" s="69"/>
      <c r="G843" s="70"/>
      <c r="H843" s="70"/>
      <c r="I843" s="70"/>
      <c r="J843" s="70"/>
      <c r="K843" s="70"/>
      <c r="L843" s="70"/>
      <c r="M843" s="70"/>
      <c r="N843" s="86"/>
      <c r="O843" s="70"/>
      <c r="P843" s="72"/>
      <c r="Q843" s="73"/>
      <c r="R843" s="72"/>
      <c r="S843" s="73"/>
      <c r="T843" s="73"/>
      <c r="U843" s="74"/>
      <c r="V843" s="26"/>
      <c r="W843" s="26"/>
      <c r="X843" s="26"/>
      <c r="Y843" s="26"/>
      <c r="Z843" s="26"/>
      <c r="AA843" s="26"/>
      <c r="AB843" s="26"/>
      <c r="AC843" s="26"/>
      <c r="AD843" s="26"/>
      <c r="AE843" s="26"/>
      <c r="AF843" s="26"/>
      <c r="AG843" s="26"/>
      <c r="AH843" s="26"/>
    </row>
    <row r="844" spans="1:34" ht="14.5">
      <c r="A844" s="67">
        <v>842</v>
      </c>
      <c r="B844" s="68"/>
      <c r="C844" s="69"/>
      <c r="D844" s="70"/>
      <c r="E844" s="69"/>
      <c r="F844" s="69"/>
      <c r="G844" s="70"/>
      <c r="H844" s="70"/>
      <c r="I844" s="70"/>
      <c r="J844" s="70"/>
      <c r="K844" s="70"/>
      <c r="L844" s="70"/>
      <c r="M844" s="70"/>
      <c r="N844" s="86"/>
      <c r="O844" s="70"/>
      <c r="P844" s="72"/>
      <c r="Q844" s="73"/>
      <c r="R844" s="72"/>
      <c r="S844" s="73"/>
      <c r="T844" s="73"/>
      <c r="U844" s="74"/>
      <c r="V844" s="26"/>
      <c r="W844" s="26"/>
      <c r="X844" s="26"/>
      <c r="Y844" s="26"/>
      <c r="Z844" s="26"/>
      <c r="AA844" s="26"/>
      <c r="AB844" s="26"/>
      <c r="AC844" s="26"/>
      <c r="AD844" s="26"/>
      <c r="AE844" s="26"/>
      <c r="AF844" s="26"/>
      <c r="AG844" s="26"/>
      <c r="AH844" s="26"/>
    </row>
    <row r="845" spans="1:34" ht="14.5">
      <c r="A845" s="67">
        <v>843</v>
      </c>
      <c r="B845" s="68"/>
      <c r="C845" s="69"/>
      <c r="D845" s="70"/>
      <c r="E845" s="69"/>
      <c r="F845" s="69"/>
      <c r="G845" s="70"/>
      <c r="H845" s="70"/>
      <c r="I845" s="70"/>
      <c r="J845" s="70"/>
      <c r="K845" s="70"/>
      <c r="L845" s="70"/>
      <c r="M845" s="70"/>
      <c r="N845" s="86"/>
      <c r="O845" s="70"/>
      <c r="P845" s="72"/>
      <c r="Q845" s="73"/>
      <c r="R845" s="72"/>
      <c r="S845" s="73"/>
      <c r="T845" s="73"/>
      <c r="U845" s="74"/>
      <c r="V845" s="26"/>
      <c r="W845" s="26"/>
      <c r="X845" s="26"/>
      <c r="Y845" s="26"/>
      <c r="Z845" s="26"/>
      <c r="AA845" s="26"/>
      <c r="AB845" s="26"/>
      <c r="AC845" s="26"/>
      <c r="AD845" s="26"/>
      <c r="AE845" s="26"/>
      <c r="AF845" s="26"/>
      <c r="AG845" s="26"/>
      <c r="AH845" s="26"/>
    </row>
    <row r="846" spans="1:34" ht="14.5">
      <c r="A846" s="67">
        <v>844</v>
      </c>
      <c r="B846" s="68"/>
      <c r="C846" s="69"/>
      <c r="D846" s="70"/>
      <c r="E846" s="69"/>
      <c r="F846" s="69"/>
      <c r="G846" s="70"/>
      <c r="H846" s="70"/>
      <c r="I846" s="70"/>
      <c r="J846" s="70"/>
      <c r="K846" s="70"/>
      <c r="L846" s="70"/>
      <c r="M846" s="70"/>
      <c r="N846" s="86"/>
      <c r="O846" s="70"/>
      <c r="P846" s="72"/>
      <c r="Q846" s="73"/>
      <c r="R846" s="72"/>
      <c r="S846" s="73"/>
      <c r="T846" s="73"/>
      <c r="U846" s="74"/>
      <c r="V846" s="26"/>
      <c r="W846" s="26"/>
      <c r="X846" s="26"/>
      <c r="Y846" s="26"/>
      <c r="Z846" s="26"/>
      <c r="AA846" s="26"/>
      <c r="AB846" s="26"/>
      <c r="AC846" s="26"/>
      <c r="AD846" s="26"/>
      <c r="AE846" s="26"/>
      <c r="AF846" s="26"/>
      <c r="AG846" s="26"/>
      <c r="AH846" s="26"/>
    </row>
    <row r="847" spans="1:34" ht="14.5">
      <c r="A847" s="67">
        <v>845</v>
      </c>
      <c r="B847" s="68"/>
      <c r="C847" s="69"/>
      <c r="D847" s="70"/>
      <c r="E847" s="69"/>
      <c r="F847" s="69"/>
      <c r="G847" s="70"/>
      <c r="H847" s="70"/>
      <c r="I847" s="70"/>
      <c r="J847" s="70"/>
      <c r="K847" s="70"/>
      <c r="L847" s="70"/>
      <c r="M847" s="70"/>
      <c r="N847" s="86"/>
      <c r="O847" s="70"/>
      <c r="P847" s="72"/>
      <c r="Q847" s="73"/>
      <c r="R847" s="72"/>
      <c r="S847" s="73"/>
      <c r="T847" s="73"/>
      <c r="U847" s="74"/>
      <c r="V847" s="26"/>
      <c r="W847" s="26"/>
      <c r="X847" s="26"/>
      <c r="Y847" s="26"/>
      <c r="Z847" s="26"/>
      <c r="AA847" s="26"/>
      <c r="AB847" s="26"/>
      <c r="AC847" s="26"/>
      <c r="AD847" s="26"/>
      <c r="AE847" s="26"/>
      <c r="AF847" s="26"/>
      <c r="AG847" s="26"/>
      <c r="AH847" s="26"/>
    </row>
    <row r="848" spans="1:34" ht="14.5">
      <c r="A848" s="67">
        <v>846</v>
      </c>
      <c r="B848" s="68"/>
      <c r="C848" s="69"/>
      <c r="D848" s="70"/>
      <c r="E848" s="69"/>
      <c r="F848" s="69"/>
      <c r="G848" s="70"/>
      <c r="H848" s="70"/>
      <c r="I848" s="70"/>
      <c r="J848" s="70"/>
      <c r="K848" s="70"/>
      <c r="L848" s="70"/>
      <c r="M848" s="70"/>
      <c r="N848" s="86"/>
      <c r="O848" s="70"/>
      <c r="P848" s="72"/>
      <c r="Q848" s="73"/>
      <c r="R848" s="72"/>
      <c r="S848" s="73"/>
      <c r="T848" s="73"/>
      <c r="U848" s="74"/>
      <c r="V848" s="26"/>
      <c r="W848" s="26"/>
      <c r="X848" s="26"/>
      <c r="Y848" s="26"/>
      <c r="Z848" s="26"/>
      <c r="AA848" s="26"/>
      <c r="AB848" s="26"/>
      <c r="AC848" s="26"/>
      <c r="AD848" s="26"/>
      <c r="AE848" s="26"/>
      <c r="AF848" s="26"/>
      <c r="AG848" s="26"/>
      <c r="AH848" s="26"/>
    </row>
    <row r="849" spans="1:34" ht="14.5" hidden="1">
      <c r="A849" s="67">
        <v>847</v>
      </c>
      <c r="B849" s="68"/>
      <c r="C849" s="69"/>
      <c r="D849" s="70"/>
      <c r="E849" s="69"/>
      <c r="F849" s="69"/>
      <c r="G849" s="70"/>
      <c r="H849" s="70"/>
      <c r="I849" s="70"/>
      <c r="J849" s="70"/>
      <c r="K849" s="70"/>
      <c r="L849" s="70"/>
      <c r="M849" s="70"/>
      <c r="N849" s="86"/>
      <c r="O849" s="70"/>
      <c r="P849" s="72"/>
      <c r="Q849" s="73"/>
      <c r="R849" s="72"/>
      <c r="S849" s="73"/>
      <c r="T849" s="73"/>
      <c r="U849" s="74"/>
      <c r="V849" s="26"/>
      <c r="W849" s="26"/>
      <c r="X849" s="26"/>
      <c r="Y849" s="26"/>
      <c r="Z849" s="26"/>
      <c r="AA849" s="26"/>
      <c r="AB849" s="26"/>
      <c r="AC849" s="26"/>
      <c r="AD849" s="26"/>
      <c r="AE849" s="26"/>
      <c r="AF849" s="26"/>
      <c r="AG849" s="26"/>
      <c r="AH849" s="26"/>
    </row>
    <row r="850" spans="1:34" ht="14.5" hidden="1">
      <c r="A850" s="67">
        <v>848</v>
      </c>
      <c r="B850" s="68"/>
      <c r="C850" s="69"/>
      <c r="D850" s="70"/>
      <c r="E850" s="69"/>
      <c r="F850" s="69"/>
      <c r="G850" s="70"/>
      <c r="H850" s="70"/>
      <c r="I850" s="70"/>
      <c r="J850" s="70"/>
      <c r="K850" s="70"/>
      <c r="L850" s="70"/>
      <c r="M850" s="70"/>
      <c r="N850" s="86"/>
      <c r="O850" s="70"/>
      <c r="P850" s="72"/>
      <c r="Q850" s="73"/>
      <c r="R850" s="72"/>
      <c r="S850" s="73"/>
      <c r="T850" s="73"/>
      <c r="U850" s="74"/>
      <c r="V850" s="26"/>
      <c r="W850" s="26"/>
      <c r="X850" s="26"/>
      <c r="Y850" s="26"/>
      <c r="Z850" s="26"/>
      <c r="AA850" s="26"/>
      <c r="AB850" s="26"/>
      <c r="AC850" s="26"/>
      <c r="AD850" s="26"/>
      <c r="AE850" s="26"/>
      <c r="AF850" s="26"/>
      <c r="AG850" s="26"/>
      <c r="AH850" s="26"/>
    </row>
    <row r="851" spans="1:34" ht="14.5" hidden="1">
      <c r="A851" s="67">
        <v>849</v>
      </c>
      <c r="B851" s="68"/>
      <c r="C851" s="69"/>
      <c r="D851" s="70"/>
      <c r="E851" s="69"/>
      <c r="F851" s="69"/>
      <c r="G851" s="70"/>
      <c r="H851" s="70"/>
      <c r="I851" s="70"/>
      <c r="J851" s="70"/>
      <c r="K851" s="70"/>
      <c r="L851" s="70"/>
      <c r="M851" s="70"/>
      <c r="N851" s="86"/>
      <c r="O851" s="70"/>
      <c r="P851" s="72"/>
      <c r="Q851" s="73"/>
      <c r="R851" s="72"/>
      <c r="S851" s="73"/>
      <c r="T851" s="73"/>
      <c r="U851" s="74"/>
      <c r="V851" s="26"/>
      <c r="W851" s="26"/>
      <c r="X851" s="26"/>
      <c r="Y851" s="26"/>
      <c r="Z851" s="26"/>
      <c r="AA851" s="26"/>
      <c r="AB851" s="26"/>
      <c r="AC851" s="26"/>
      <c r="AD851" s="26"/>
      <c r="AE851" s="26"/>
      <c r="AF851" s="26"/>
      <c r="AG851" s="26"/>
      <c r="AH851" s="26"/>
    </row>
    <row r="852" spans="1:34" ht="14.5" hidden="1">
      <c r="A852" s="67">
        <v>850</v>
      </c>
      <c r="B852" s="68"/>
      <c r="C852" s="69"/>
      <c r="D852" s="70"/>
      <c r="E852" s="69"/>
      <c r="F852" s="69"/>
      <c r="G852" s="70"/>
      <c r="H852" s="70"/>
      <c r="I852" s="70"/>
      <c r="J852" s="70"/>
      <c r="K852" s="70"/>
      <c r="L852" s="70"/>
      <c r="M852" s="70"/>
      <c r="N852" s="86"/>
      <c r="O852" s="70"/>
      <c r="P852" s="72"/>
      <c r="Q852" s="73"/>
      <c r="R852" s="72"/>
      <c r="S852" s="73"/>
      <c r="T852" s="73"/>
      <c r="U852" s="74"/>
      <c r="V852" s="26"/>
      <c r="W852" s="26"/>
      <c r="X852" s="26"/>
      <c r="Y852" s="26"/>
      <c r="Z852" s="26"/>
      <c r="AA852" s="26"/>
      <c r="AB852" s="26"/>
      <c r="AC852" s="26"/>
      <c r="AD852" s="26"/>
      <c r="AE852" s="26"/>
      <c r="AF852" s="26"/>
      <c r="AG852" s="26"/>
      <c r="AH852" s="26"/>
    </row>
    <row r="853" spans="1:34" ht="14.5" hidden="1">
      <c r="A853" s="67">
        <v>851</v>
      </c>
      <c r="B853" s="68"/>
      <c r="C853" s="69"/>
      <c r="D853" s="70"/>
      <c r="E853" s="69"/>
      <c r="F853" s="69"/>
      <c r="G853" s="70"/>
      <c r="H853" s="70"/>
      <c r="I853" s="70"/>
      <c r="J853" s="70"/>
      <c r="K853" s="70"/>
      <c r="L853" s="70"/>
      <c r="M853" s="70"/>
      <c r="N853" s="86"/>
      <c r="O853" s="70"/>
      <c r="P853" s="72"/>
      <c r="Q853" s="73"/>
      <c r="R853" s="72"/>
      <c r="S853" s="73"/>
      <c r="T853" s="73"/>
      <c r="U853" s="74"/>
      <c r="V853" s="26"/>
      <c r="W853" s="26"/>
      <c r="X853" s="26"/>
      <c r="Y853" s="26"/>
      <c r="Z853" s="26"/>
      <c r="AA853" s="26"/>
      <c r="AB853" s="26"/>
      <c r="AC853" s="26"/>
      <c r="AD853" s="26"/>
      <c r="AE853" s="26"/>
      <c r="AF853" s="26"/>
      <c r="AG853" s="26"/>
      <c r="AH853" s="26"/>
    </row>
    <row r="854" spans="1:34" ht="14.5" hidden="1">
      <c r="A854" s="67">
        <v>852</v>
      </c>
      <c r="B854" s="68"/>
      <c r="C854" s="69"/>
      <c r="D854" s="70"/>
      <c r="E854" s="69"/>
      <c r="F854" s="69"/>
      <c r="G854" s="70"/>
      <c r="H854" s="70"/>
      <c r="I854" s="70"/>
      <c r="J854" s="70"/>
      <c r="K854" s="70"/>
      <c r="L854" s="70"/>
      <c r="M854" s="70"/>
      <c r="N854" s="86"/>
      <c r="O854" s="70"/>
      <c r="P854" s="72"/>
      <c r="Q854" s="73"/>
      <c r="R854" s="72"/>
      <c r="S854" s="73"/>
      <c r="T854" s="73"/>
      <c r="U854" s="74"/>
      <c r="V854" s="26"/>
      <c r="W854" s="26"/>
      <c r="X854" s="26"/>
      <c r="Y854" s="26"/>
      <c r="Z854" s="26"/>
      <c r="AA854" s="26"/>
      <c r="AB854" s="26"/>
      <c r="AC854" s="26"/>
      <c r="AD854" s="26"/>
      <c r="AE854" s="26"/>
      <c r="AF854" s="26"/>
      <c r="AG854" s="26"/>
      <c r="AH854" s="26"/>
    </row>
    <row r="855" spans="1:34" ht="14.5" hidden="1">
      <c r="A855" s="67">
        <v>853</v>
      </c>
      <c r="B855" s="68"/>
      <c r="C855" s="69"/>
      <c r="D855" s="70"/>
      <c r="E855" s="69"/>
      <c r="F855" s="69"/>
      <c r="G855" s="70"/>
      <c r="H855" s="70"/>
      <c r="I855" s="70"/>
      <c r="J855" s="70"/>
      <c r="K855" s="70"/>
      <c r="L855" s="70"/>
      <c r="M855" s="70"/>
      <c r="N855" s="86"/>
      <c r="O855" s="70"/>
      <c r="P855" s="72"/>
      <c r="Q855" s="73"/>
      <c r="R855" s="72"/>
      <c r="S855" s="73"/>
      <c r="T855" s="73"/>
      <c r="U855" s="74"/>
      <c r="V855" s="26"/>
      <c r="W855" s="26"/>
      <c r="X855" s="26"/>
      <c r="Y855" s="26"/>
      <c r="Z855" s="26"/>
      <c r="AA855" s="26"/>
      <c r="AB855" s="26"/>
      <c r="AC855" s="26"/>
      <c r="AD855" s="26"/>
      <c r="AE855" s="26"/>
      <c r="AF855" s="26"/>
      <c r="AG855" s="26"/>
      <c r="AH855" s="26"/>
    </row>
    <row r="856" spans="1:34" ht="14.5" hidden="1">
      <c r="A856" s="67">
        <v>854</v>
      </c>
      <c r="B856" s="68"/>
      <c r="C856" s="69"/>
      <c r="D856" s="70"/>
      <c r="E856" s="69"/>
      <c r="F856" s="69"/>
      <c r="G856" s="70"/>
      <c r="H856" s="70"/>
      <c r="I856" s="70"/>
      <c r="J856" s="70"/>
      <c r="K856" s="70"/>
      <c r="L856" s="70"/>
      <c r="M856" s="70"/>
      <c r="N856" s="86"/>
      <c r="O856" s="70"/>
      <c r="P856" s="72"/>
      <c r="Q856" s="73"/>
      <c r="R856" s="72"/>
      <c r="S856" s="73"/>
      <c r="T856" s="73"/>
      <c r="U856" s="74"/>
      <c r="V856" s="26"/>
      <c r="W856" s="26"/>
      <c r="X856" s="26"/>
      <c r="Y856" s="26"/>
      <c r="Z856" s="26"/>
      <c r="AA856" s="26"/>
      <c r="AB856" s="26"/>
      <c r="AC856" s="26"/>
      <c r="AD856" s="26"/>
      <c r="AE856" s="26"/>
      <c r="AF856" s="26"/>
      <c r="AG856" s="26"/>
      <c r="AH856" s="26"/>
    </row>
    <row r="857" spans="1:34" ht="14.5" hidden="1">
      <c r="A857" s="67">
        <v>855</v>
      </c>
      <c r="B857" s="68"/>
      <c r="C857" s="69"/>
      <c r="D857" s="70"/>
      <c r="E857" s="69"/>
      <c r="F857" s="69"/>
      <c r="G857" s="70"/>
      <c r="H857" s="70"/>
      <c r="I857" s="70"/>
      <c r="J857" s="70"/>
      <c r="K857" s="70"/>
      <c r="L857" s="70"/>
      <c r="M857" s="70"/>
      <c r="N857" s="86"/>
      <c r="O857" s="70"/>
      <c r="P857" s="72"/>
      <c r="Q857" s="73"/>
      <c r="R857" s="72"/>
      <c r="S857" s="73"/>
      <c r="T857" s="73"/>
      <c r="U857" s="74"/>
      <c r="V857" s="26"/>
      <c r="W857" s="26"/>
      <c r="X857" s="26"/>
      <c r="Y857" s="26"/>
      <c r="Z857" s="26"/>
      <c r="AA857" s="26"/>
      <c r="AB857" s="26"/>
      <c r="AC857" s="26"/>
      <c r="AD857" s="26"/>
      <c r="AE857" s="26"/>
      <c r="AF857" s="26"/>
      <c r="AG857" s="26"/>
      <c r="AH857" s="26"/>
    </row>
    <row r="858" spans="1:34" ht="14.5">
      <c r="A858" s="67">
        <v>856</v>
      </c>
      <c r="B858" s="68"/>
      <c r="C858" s="69"/>
      <c r="D858" s="70"/>
      <c r="E858" s="69"/>
      <c r="F858" s="69"/>
      <c r="G858" s="101"/>
      <c r="H858" s="70"/>
      <c r="I858" s="70"/>
      <c r="J858" s="70"/>
      <c r="K858" s="70"/>
      <c r="L858" s="70"/>
      <c r="M858" s="70"/>
      <c r="N858" s="86"/>
      <c r="O858" s="70"/>
      <c r="P858" s="72"/>
      <c r="Q858" s="73"/>
      <c r="R858" s="72"/>
      <c r="S858" s="73"/>
      <c r="T858" s="73"/>
      <c r="U858" s="74"/>
      <c r="V858" s="26"/>
      <c r="W858" s="26"/>
      <c r="X858" s="26"/>
      <c r="Y858" s="26"/>
      <c r="Z858" s="26"/>
      <c r="AA858" s="26"/>
      <c r="AB858" s="26"/>
      <c r="AC858" s="26"/>
      <c r="AD858" s="26"/>
      <c r="AE858" s="26"/>
      <c r="AF858" s="26"/>
      <c r="AG858" s="26"/>
      <c r="AH858" s="26"/>
    </row>
    <row r="859" spans="1:34" ht="14.5">
      <c r="A859" s="67">
        <v>857</v>
      </c>
      <c r="B859" s="68"/>
      <c r="C859" s="69"/>
      <c r="D859" s="70"/>
      <c r="E859" s="69"/>
      <c r="F859" s="69"/>
      <c r="G859" s="70"/>
      <c r="H859" s="70"/>
      <c r="I859" s="70"/>
      <c r="J859" s="70"/>
      <c r="K859" s="70"/>
      <c r="L859" s="70"/>
      <c r="M859" s="70"/>
      <c r="N859" s="86"/>
      <c r="O859" s="70"/>
      <c r="P859" s="72"/>
      <c r="Q859" s="73"/>
      <c r="R859" s="72"/>
      <c r="S859" s="73"/>
      <c r="T859" s="73"/>
      <c r="U859" s="74"/>
      <c r="V859" s="26"/>
      <c r="W859" s="26"/>
      <c r="X859" s="26"/>
      <c r="Y859" s="26"/>
      <c r="Z859" s="26"/>
      <c r="AA859" s="26"/>
      <c r="AB859" s="26"/>
      <c r="AC859" s="26"/>
      <c r="AD859" s="26"/>
      <c r="AE859" s="26"/>
      <c r="AF859" s="26"/>
      <c r="AG859" s="26"/>
      <c r="AH859" s="26"/>
    </row>
    <row r="860" spans="1:34" ht="14.5">
      <c r="A860" s="67">
        <v>858</v>
      </c>
      <c r="B860" s="68"/>
      <c r="C860" s="69"/>
      <c r="D860" s="70"/>
      <c r="E860" s="69"/>
      <c r="F860" s="69"/>
      <c r="G860" s="70"/>
      <c r="H860" s="70"/>
      <c r="I860" s="70"/>
      <c r="J860" s="70"/>
      <c r="K860" s="70"/>
      <c r="L860" s="70"/>
      <c r="M860" s="70"/>
      <c r="N860" s="86"/>
      <c r="O860" s="70"/>
      <c r="P860" s="72"/>
      <c r="Q860" s="73"/>
      <c r="R860" s="72"/>
      <c r="S860" s="73"/>
      <c r="T860" s="73"/>
      <c r="U860" s="74"/>
      <c r="V860" s="26"/>
      <c r="W860" s="26"/>
      <c r="X860" s="26"/>
      <c r="Y860" s="26"/>
      <c r="Z860" s="26"/>
      <c r="AA860" s="26"/>
      <c r="AB860" s="26"/>
      <c r="AC860" s="26"/>
      <c r="AD860" s="26"/>
      <c r="AE860" s="26"/>
      <c r="AF860" s="26"/>
      <c r="AG860" s="26"/>
      <c r="AH860" s="26"/>
    </row>
    <row r="861" spans="1:34" ht="14.5">
      <c r="A861" s="67">
        <v>859</v>
      </c>
      <c r="B861" s="68"/>
      <c r="C861" s="69"/>
      <c r="D861" s="70"/>
      <c r="E861" s="69"/>
      <c r="F861" s="69"/>
      <c r="G861" s="70"/>
      <c r="H861" s="70"/>
      <c r="I861" s="70"/>
      <c r="J861" s="70"/>
      <c r="K861" s="70"/>
      <c r="L861" s="70"/>
      <c r="M861" s="70"/>
      <c r="N861" s="86"/>
      <c r="O861" s="70"/>
      <c r="P861" s="72"/>
      <c r="Q861" s="73"/>
      <c r="R861" s="72"/>
      <c r="S861" s="73"/>
      <c r="T861" s="73"/>
      <c r="U861" s="74"/>
      <c r="V861" s="26"/>
      <c r="W861" s="26"/>
      <c r="X861" s="26"/>
      <c r="Y861" s="26"/>
      <c r="Z861" s="26"/>
      <c r="AA861" s="26"/>
      <c r="AB861" s="26"/>
      <c r="AC861" s="26"/>
      <c r="AD861" s="26"/>
      <c r="AE861" s="26"/>
      <c r="AF861" s="26"/>
      <c r="AG861" s="26"/>
      <c r="AH861" s="26"/>
    </row>
    <row r="862" spans="1:34" ht="14.5">
      <c r="A862" s="67">
        <v>860</v>
      </c>
      <c r="B862" s="68"/>
      <c r="C862" s="69"/>
      <c r="D862" s="70"/>
      <c r="E862" s="69"/>
      <c r="F862" s="69"/>
      <c r="G862" s="70"/>
      <c r="H862" s="70"/>
      <c r="I862" s="70"/>
      <c r="J862" s="70"/>
      <c r="K862" s="70"/>
      <c r="L862" s="70"/>
      <c r="M862" s="70"/>
      <c r="N862" s="86"/>
      <c r="O862" s="70"/>
      <c r="P862" s="72"/>
      <c r="Q862" s="73"/>
      <c r="R862" s="72"/>
      <c r="S862" s="73"/>
      <c r="T862" s="73"/>
      <c r="U862" s="74"/>
      <c r="V862" s="26"/>
      <c r="W862" s="26"/>
      <c r="X862" s="26"/>
      <c r="Y862" s="26"/>
      <c r="Z862" s="26"/>
      <c r="AA862" s="26"/>
      <c r="AB862" s="26"/>
      <c r="AC862" s="26"/>
      <c r="AD862" s="26"/>
      <c r="AE862" s="26"/>
      <c r="AF862" s="26"/>
      <c r="AG862" s="26"/>
      <c r="AH862" s="26"/>
    </row>
    <row r="863" spans="1:34" ht="14.5">
      <c r="A863" s="67">
        <v>861</v>
      </c>
      <c r="B863" s="68"/>
      <c r="C863" s="69"/>
      <c r="D863" s="70"/>
      <c r="E863" s="69"/>
      <c r="F863" s="69"/>
      <c r="G863" s="70"/>
      <c r="H863" s="70"/>
      <c r="I863" s="70"/>
      <c r="J863" s="70"/>
      <c r="K863" s="70"/>
      <c r="L863" s="70"/>
      <c r="M863" s="70"/>
      <c r="N863" s="86"/>
      <c r="O863" s="70"/>
      <c r="P863" s="72"/>
      <c r="Q863" s="73"/>
      <c r="R863" s="72"/>
      <c r="S863" s="73"/>
      <c r="T863" s="73"/>
      <c r="U863" s="74"/>
      <c r="V863" s="26"/>
      <c r="W863" s="26"/>
      <c r="X863" s="26"/>
      <c r="Y863" s="26"/>
      <c r="Z863" s="26"/>
      <c r="AA863" s="26"/>
      <c r="AB863" s="26"/>
      <c r="AC863" s="26"/>
      <c r="AD863" s="26"/>
      <c r="AE863" s="26"/>
      <c r="AF863" s="26"/>
      <c r="AG863" s="26"/>
      <c r="AH863" s="26"/>
    </row>
    <row r="864" spans="1:34" ht="14.5">
      <c r="A864" s="67">
        <v>862</v>
      </c>
      <c r="B864" s="68"/>
      <c r="C864" s="69"/>
      <c r="D864" s="70"/>
      <c r="E864" s="69"/>
      <c r="F864" s="69"/>
      <c r="G864" s="70"/>
      <c r="H864" s="70"/>
      <c r="I864" s="70"/>
      <c r="J864" s="70"/>
      <c r="K864" s="70"/>
      <c r="L864" s="70"/>
      <c r="M864" s="70"/>
      <c r="N864" s="86"/>
      <c r="O864" s="70"/>
      <c r="P864" s="72"/>
      <c r="Q864" s="73"/>
      <c r="R864" s="72"/>
      <c r="S864" s="73"/>
      <c r="T864" s="73"/>
      <c r="U864" s="74"/>
      <c r="V864" s="26"/>
      <c r="W864" s="26"/>
      <c r="X864" s="26"/>
      <c r="Y864" s="26"/>
      <c r="Z864" s="26"/>
      <c r="AA864" s="26"/>
      <c r="AB864" s="26"/>
      <c r="AC864" s="26"/>
      <c r="AD864" s="26"/>
      <c r="AE864" s="26"/>
      <c r="AF864" s="26"/>
      <c r="AG864" s="26"/>
      <c r="AH864" s="26"/>
    </row>
    <row r="865" spans="1:34" ht="14.5">
      <c r="A865" s="67">
        <v>863</v>
      </c>
      <c r="B865" s="68"/>
      <c r="C865" s="69"/>
      <c r="D865" s="70"/>
      <c r="E865" s="69"/>
      <c r="F865" s="69"/>
      <c r="G865" s="70"/>
      <c r="H865" s="70"/>
      <c r="I865" s="70"/>
      <c r="J865" s="70"/>
      <c r="K865" s="70"/>
      <c r="L865" s="70"/>
      <c r="M865" s="70"/>
      <c r="N865" s="86"/>
      <c r="O865" s="70"/>
      <c r="P865" s="72"/>
      <c r="Q865" s="73"/>
      <c r="R865" s="72"/>
      <c r="S865" s="73"/>
      <c r="T865" s="73"/>
      <c r="U865" s="74"/>
      <c r="V865" s="26"/>
      <c r="W865" s="26"/>
      <c r="X865" s="26"/>
      <c r="Y865" s="26"/>
      <c r="Z865" s="26"/>
      <c r="AA865" s="26"/>
      <c r="AB865" s="26"/>
      <c r="AC865" s="26"/>
      <c r="AD865" s="26"/>
      <c r="AE865" s="26"/>
      <c r="AF865" s="26"/>
      <c r="AG865" s="26"/>
      <c r="AH865" s="26"/>
    </row>
    <row r="866" spans="1:34" ht="14.5">
      <c r="A866" s="67">
        <v>864</v>
      </c>
      <c r="B866" s="68"/>
      <c r="C866" s="69"/>
      <c r="D866" s="70"/>
      <c r="E866" s="69"/>
      <c r="F866" s="69"/>
      <c r="G866" s="70"/>
      <c r="H866" s="70"/>
      <c r="I866" s="70"/>
      <c r="J866" s="70"/>
      <c r="K866" s="70"/>
      <c r="L866" s="70"/>
      <c r="M866" s="70"/>
      <c r="N866" s="86"/>
      <c r="O866" s="70"/>
      <c r="P866" s="72"/>
      <c r="Q866" s="73"/>
      <c r="R866" s="72"/>
      <c r="S866" s="73"/>
      <c r="T866" s="73"/>
      <c r="U866" s="74"/>
      <c r="V866" s="26"/>
      <c r="W866" s="26"/>
      <c r="X866" s="26"/>
      <c r="Y866" s="26"/>
      <c r="Z866" s="26"/>
      <c r="AA866" s="26"/>
      <c r="AB866" s="26"/>
      <c r="AC866" s="26"/>
      <c r="AD866" s="26"/>
      <c r="AE866" s="26"/>
      <c r="AF866" s="26"/>
      <c r="AG866" s="26"/>
      <c r="AH866" s="26"/>
    </row>
    <row r="867" spans="1:34" ht="14.5">
      <c r="A867" s="67">
        <v>865</v>
      </c>
      <c r="B867" s="68"/>
      <c r="C867" s="69"/>
      <c r="D867" s="70"/>
      <c r="E867" s="69"/>
      <c r="F867" s="69"/>
      <c r="G867" s="70"/>
      <c r="H867" s="70"/>
      <c r="I867" s="70"/>
      <c r="J867" s="70"/>
      <c r="K867" s="70"/>
      <c r="L867" s="70"/>
      <c r="M867" s="70"/>
      <c r="N867" s="86"/>
      <c r="O867" s="70"/>
      <c r="P867" s="72"/>
      <c r="Q867" s="73"/>
      <c r="R867" s="72"/>
      <c r="S867" s="73"/>
      <c r="T867" s="73"/>
      <c r="U867" s="74"/>
      <c r="V867" s="26"/>
      <c r="W867" s="26"/>
      <c r="X867" s="26"/>
      <c r="Y867" s="26"/>
      <c r="Z867" s="26"/>
      <c r="AA867" s="26"/>
      <c r="AB867" s="26"/>
      <c r="AC867" s="26"/>
      <c r="AD867" s="26"/>
      <c r="AE867" s="26"/>
      <c r="AF867" s="26"/>
      <c r="AG867" s="26"/>
      <c r="AH867" s="26"/>
    </row>
    <row r="868" spans="1:34" ht="14.5">
      <c r="A868" s="67">
        <v>866</v>
      </c>
      <c r="B868" s="68"/>
      <c r="C868" s="69"/>
      <c r="D868" s="70"/>
      <c r="E868" s="69"/>
      <c r="F868" s="69"/>
      <c r="G868" s="70"/>
      <c r="H868" s="70"/>
      <c r="I868" s="70"/>
      <c r="J868" s="70"/>
      <c r="K868" s="70"/>
      <c r="L868" s="70"/>
      <c r="M868" s="70"/>
      <c r="N868" s="86"/>
      <c r="O868" s="70"/>
      <c r="P868" s="72"/>
      <c r="Q868" s="73"/>
      <c r="R868" s="72"/>
      <c r="S868" s="73"/>
      <c r="T868" s="73"/>
      <c r="U868" s="74"/>
      <c r="V868" s="26"/>
      <c r="W868" s="26"/>
      <c r="X868" s="26"/>
      <c r="Y868" s="26"/>
      <c r="Z868" s="26"/>
      <c r="AA868" s="26"/>
      <c r="AB868" s="26"/>
      <c r="AC868" s="26"/>
      <c r="AD868" s="26"/>
      <c r="AE868" s="26"/>
      <c r="AF868" s="26"/>
      <c r="AG868" s="26"/>
      <c r="AH868" s="26"/>
    </row>
    <row r="869" spans="1:34" ht="14.5">
      <c r="A869" s="67">
        <v>867</v>
      </c>
      <c r="B869" s="68"/>
      <c r="C869" s="69"/>
      <c r="D869" s="70"/>
      <c r="E869" s="69"/>
      <c r="F869" s="69"/>
      <c r="G869" s="70"/>
      <c r="H869" s="70"/>
      <c r="I869" s="70"/>
      <c r="J869" s="70"/>
      <c r="K869" s="70"/>
      <c r="L869" s="70"/>
      <c r="M869" s="70"/>
      <c r="N869" s="86"/>
      <c r="O869" s="70"/>
      <c r="P869" s="72"/>
      <c r="Q869" s="73"/>
      <c r="R869" s="72"/>
      <c r="S869" s="73"/>
      <c r="T869" s="73"/>
      <c r="U869" s="74"/>
      <c r="V869" s="26"/>
      <c r="W869" s="26"/>
      <c r="X869" s="26"/>
      <c r="Y869" s="26"/>
      <c r="Z869" s="26"/>
      <c r="AA869" s="26"/>
      <c r="AB869" s="26"/>
      <c r="AC869" s="26"/>
      <c r="AD869" s="26"/>
      <c r="AE869" s="26"/>
      <c r="AF869" s="26"/>
      <c r="AG869" s="26"/>
      <c r="AH869" s="26"/>
    </row>
    <row r="870" spans="1:34" ht="14.5">
      <c r="A870" s="67">
        <v>868</v>
      </c>
      <c r="B870" s="68"/>
      <c r="C870" s="69"/>
      <c r="D870" s="70"/>
      <c r="E870" s="69"/>
      <c r="F870" s="69"/>
      <c r="G870" s="70"/>
      <c r="H870" s="70"/>
      <c r="I870" s="70"/>
      <c r="J870" s="70"/>
      <c r="K870" s="70"/>
      <c r="L870" s="70"/>
      <c r="M870" s="70"/>
      <c r="N870" s="86"/>
      <c r="O870" s="70"/>
      <c r="P870" s="72"/>
      <c r="Q870" s="73"/>
      <c r="R870" s="72"/>
      <c r="S870" s="73"/>
      <c r="T870" s="73"/>
      <c r="U870" s="74"/>
      <c r="V870" s="26"/>
      <c r="W870" s="26"/>
      <c r="X870" s="26"/>
      <c r="Y870" s="26"/>
      <c r="Z870" s="26"/>
      <c r="AA870" s="26"/>
      <c r="AB870" s="26"/>
      <c r="AC870" s="26"/>
      <c r="AD870" s="26"/>
      <c r="AE870" s="26"/>
      <c r="AF870" s="26"/>
      <c r="AG870" s="26"/>
      <c r="AH870" s="26"/>
    </row>
    <row r="871" spans="1:34" ht="14.5">
      <c r="A871" s="67">
        <v>869</v>
      </c>
      <c r="B871" s="68"/>
      <c r="C871" s="69"/>
      <c r="D871" s="70"/>
      <c r="E871" s="69"/>
      <c r="F871" s="69"/>
      <c r="G871" s="70"/>
      <c r="H871" s="70"/>
      <c r="I871" s="70"/>
      <c r="J871" s="70"/>
      <c r="K871" s="70"/>
      <c r="L871" s="70"/>
      <c r="M871" s="70"/>
      <c r="N871" s="86"/>
      <c r="O871" s="70"/>
      <c r="P871" s="72"/>
      <c r="Q871" s="73"/>
      <c r="R871" s="72"/>
      <c r="S871" s="73"/>
      <c r="T871" s="73"/>
      <c r="U871" s="74"/>
      <c r="V871" s="26"/>
      <c r="W871" s="26"/>
      <c r="X871" s="26"/>
      <c r="Y871" s="26"/>
      <c r="Z871" s="26"/>
      <c r="AA871" s="26"/>
      <c r="AB871" s="26"/>
      <c r="AC871" s="26"/>
      <c r="AD871" s="26"/>
      <c r="AE871" s="26"/>
      <c r="AF871" s="26"/>
      <c r="AG871" s="26"/>
      <c r="AH871" s="26"/>
    </row>
    <row r="872" spans="1:34" ht="14.5">
      <c r="A872" s="67">
        <v>870</v>
      </c>
      <c r="B872" s="68"/>
      <c r="C872" s="69"/>
      <c r="D872" s="70"/>
      <c r="E872" s="69"/>
      <c r="F872" s="69"/>
      <c r="G872" s="70"/>
      <c r="H872" s="70"/>
      <c r="I872" s="70"/>
      <c r="J872" s="70"/>
      <c r="K872" s="70"/>
      <c r="L872" s="70"/>
      <c r="M872" s="70"/>
      <c r="N872" s="86"/>
      <c r="O872" s="70"/>
      <c r="P872" s="72"/>
      <c r="Q872" s="73"/>
      <c r="R872" s="72"/>
      <c r="S872" s="73"/>
      <c r="T872" s="73"/>
      <c r="U872" s="74"/>
      <c r="V872" s="26"/>
      <c r="W872" s="26"/>
      <c r="X872" s="26"/>
      <c r="Y872" s="26"/>
      <c r="Z872" s="26"/>
      <c r="AA872" s="26"/>
      <c r="AB872" s="26"/>
      <c r="AC872" s="26"/>
      <c r="AD872" s="26"/>
      <c r="AE872" s="26"/>
      <c r="AF872" s="26"/>
      <c r="AG872" s="26"/>
      <c r="AH872" s="26"/>
    </row>
    <row r="873" spans="1:34" ht="14.5">
      <c r="A873" s="67">
        <v>871</v>
      </c>
      <c r="B873" s="68"/>
      <c r="C873" s="69"/>
      <c r="D873" s="70"/>
      <c r="E873" s="69"/>
      <c r="F873" s="69"/>
      <c r="G873" s="70"/>
      <c r="H873" s="70"/>
      <c r="I873" s="70"/>
      <c r="J873" s="70"/>
      <c r="K873" s="70"/>
      <c r="L873" s="70"/>
      <c r="M873" s="70"/>
      <c r="N873" s="86"/>
      <c r="O873" s="70"/>
      <c r="P873" s="72"/>
      <c r="Q873" s="73"/>
      <c r="R873" s="72"/>
      <c r="S873" s="73"/>
      <c r="T873" s="73"/>
      <c r="U873" s="74"/>
      <c r="V873" s="26"/>
      <c r="W873" s="26"/>
      <c r="X873" s="26"/>
      <c r="Y873" s="26"/>
      <c r="Z873" s="26"/>
      <c r="AA873" s="26"/>
      <c r="AB873" s="26"/>
      <c r="AC873" s="26"/>
      <c r="AD873" s="26"/>
      <c r="AE873" s="26"/>
      <c r="AF873" s="26"/>
      <c r="AG873" s="26"/>
      <c r="AH873" s="26"/>
    </row>
    <row r="874" spans="1:34" ht="14.5">
      <c r="A874" s="67">
        <v>872</v>
      </c>
      <c r="B874" s="68"/>
      <c r="C874" s="69"/>
      <c r="D874" s="70"/>
      <c r="E874" s="69"/>
      <c r="F874" s="69"/>
      <c r="G874" s="70"/>
      <c r="H874" s="70"/>
      <c r="I874" s="70"/>
      <c r="J874" s="70"/>
      <c r="K874" s="70"/>
      <c r="L874" s="70"/>
      <c r="M874" s="70"/>
      <c r="N874" s="86"/>
      <c r="O874" s="70"/>
      <c r="P874" s="72"/>
      <c r="Q874" s="73"/>
      <c r="R874" s="72"/>
      <c r="S874" s="73"/>
      <c r="T874" s="73"/>
      <c r="U874" s="74"/>
      <c r="V874" s="26"/>
      <c r="W874" s="26"/>
      <c r="X874" s="26"/>
      <c r="Y874" s="26"/>
      <c r="Z874" s="26"/>
      <c r="AA874" s="26"/>
      <c r="AB874" s="26"/>
      <c r="AC874" s="26"/>
      <c r="AD874" s="26"/>
      <c r="AE874" s="26"/>
      <c r="AF874" s="26"/>
      <c r="AG874" s="26"/>
      <c r="AH874" s="26"/>
    </row>
    <row r="875" spans="1:34" ht="14.5">
      <c r="A875" s="67">
        <v>873</v>
      </c>
      <c r="B875" s="68"/>
      <c r="C875" s="69"/>
      <c r="D875" s="70"/>
      <c r="E875" s="69"/>
      <c r="F875" s="69"/>
      <c r="G875" s="70"/>
      <c r="H875" s="70"/>
      <c r="I875" s="70"/>
      <c r="J875" s="70"/>
      <c r="K875" s="70"/>
      <c r="L875" s="70"/>
      <c r="M875" s="70"/>
      <c r="N875" s="86"/>
      <c r="O875" s="70"/>
      <c r="P875" s="72"/>
      <c r="Q875" s="73"/>
      <c r="R875" s="72"/>
      <c r="S875" s="73"/>
      <c r="T875" s="73"/>
      <c r="U875" s="74"/>
      <c r="V875" s="26"/>
      <c r="W875" s="26"/>
      <c r="X875" s="26"/>
      <c r="Y875" s="26"/>
      <c r="Z875" s="26"/>
      <c r="AA875" s="26"/>
      <c r="AB875" s="26"/>
      <c r="AC875" s="26"/>
      <c r="AD875" s="26"/>
      <c r="AE875" s="26"/>
      <c r="AF875" s="26"/>
      <c r="AG875" s="26"/>
      <c r="AH875" s="26"/>
    </row>
    <row r="876" spans="1:34" ht="14.5">
      <c r="A876" s="67">
        <v>874</v>
      </c>
      <c r="B876" s="68"/>
      <c r="C876" s="69"/>
      <c r="D876" s="70"/>
      <c r="E876" s="69"/>
      <c r="F876" s="69"/>
      <c r="G876" s="70"/>
      <c r="H876" s="70"/>
      <c r="I876" s="70"/>
      <c r="J876" s="70"/>
      <c r="K876" s="70"/>
      <c r="L876" s="70"/>
      <c r="M876" s="70"/>
      <c r="N876" s="86"/>
      <c r="O876" s="70"/>
      <c r="P876" s="72"/>
      <c r="Q876" s="73"/>
      <c r="R876" s="72"/>
      <c r="S876" s="73"/>
      <c r="T876" s="73"/>
      <c r="U876" s="74"/>
      <c r="V876" s="26"/>
      <c r="W876" s="26"/>
      <c r="X876" s="26"/>
      <c r="Y876" s="26"/>
      <c r="Z876" s="26"/>
      <c r="AA876" s="26"/>
      <c r="AB876" s="26"/>
      <c r="AC876" s="26"/>
      <c r="AD876" s="26"/>
      <c r="AE876" s="26"/>
      <c r="AF876" s="26"/>
      <c r="AG876" s="26"/>
      <c r="AH876" s="26"/>
    </row>
    <row r="877" spans="1:34" ht="14.5">
      <c r="A877" s="67">
        <v>875</v>
      </c>
      <c r="B877" s="68"/>
      <c r="C877" s="69"/>
      <c r="D877" s="70"/>
      <c r="E877" s="69"/>
      <c r="F877" s="69"/>
      <c r="G877" s="70"/>
      <c r="H877" s="70"/>
      <c r="I877" s="70"/>
      <c r="J877" s="70"/>
      <c r="K877" s="70"/>
      <c r="L877" s="70"/>
      <c r="M877" s="70"/>
      <c r="N877" s="86"/>
      <c r="O877" s="70"/>
      <c r="P877" s="72"/>
      <c r="Q877" s="73"/>
      <c r="R877" s="72"/>
      <c r="S877" s="73"/>
      <c r="T877" s="73"/>
      <c r="U877" s="74"/>
      <c r="V877" s="26"/>
      <c r="W877" s="26"/>
      <c r="X877" s="26"/>
      <c r="Y877" s="26"/>
      <c r="Z877" s="26"/>
      <c r="AA877" s="26"/>
      <c r="AB877" s="26"/>
      <c r="AC877" s="26"/>
      <c r="AD877" s="26"/>
      <c r="AE877" s="26"/>
      <c r="AF877" s="26"/>
      <c r="AG877" s="26"/>
      <c r="AH877" s="26"/>
    </row>
    <row r="878" spans="1:34" ht="14.5">
      <c r="A878" s="67">
        <v>876</v>
      </c>
      <c r="B878" s="68"/>
      <c r="C878" s="69"/>
      <c r="D878" s="70"/>
      <c r="E878" s="69"/>
      <c r="F878" s="69"/>
      <c r="G878" s="70"/>
      <c r="H878" s="70"/>
      <c r="I878" s="70"/>
      <c r="J878" s="70"/>
      <c r="K878" s="70"/>
      <c r="L878" s="70"/>
      <c r="M878" s="70"/>
      <c r="N878" s="86"/>
      <c r="O878" s="70"/>
      <c r="P878" s="72"/>
      <c r="Q878" s="73"/>
      <c r="R878" s="72"/>
      <c r="S878" s="73"/>
      <c r="T878" s="73"/>
      <c r="U878" s="74"/>
      <c r="V878" s="26"/>
      <c r="W878" s="26"/>
      <c r="X878" s="26"/>
      <c r="Y878" s="26"/>
      <c r="Z878" s="26"/>
      <c r="AA878" s="26"/>
      <c r="AB878" s="26"/>
      <c r="AC878" s="26"/>
      <c r="AD878" s="26"/>
      <c r="AE878" s="26"/>
      <c r="AF878" s="26"/>
      <c r="AG878" s="26"/>
      <c r="AH878" s="26"/>
    </row>
    <row r="879" spans="1:34" ht="14.5">
      <c r="A879" s="67">
        <v>877</v>
      </c>
      <c r="B879" s="68"/>
      <c r="C879" s="69"/>
      <c r="D879" s="70"/>
      <c r="E879" s="69"/>
      <c r="F879" s="69"/>
      <c r="G879" s="70"/>
      <c r="H879" s="70"/>
      <c r="I879" s="70"/>
      <c r="J879" s="70"/>
      <c r="K879" s="70"/>
      <c r="L879" s="70"/>
      <c r="M879" s="70"/>
      <c r="N879" s="86"/>
      <c r="O879" s="70"/>
      <c r="P879" s="72"/>
      <c r="Q879" s="73"/>
      <c r="R879" s="72"/>
      <c r="S879" s="73"/>
      <c r="T879" s="73"/>
      <c r="U879" s="74"/>
      <c r="V879" s="26"/>
      <c r="W879" s="26"/>
      <c r="X879" s="26"/>
      <c r="Y879" s="26"/>
      <c r="Z879" s="26"/>
      <c r="AA879" s="26"/>
      <c r="AB879" s="26"/>
      <c r="AC879" s="26"/>
      <c r="AD879" s="26"/>
      <c r="AE879" s="26"/>
      <c r="AF879" s="26"/>
      <c r="AG879" s="26"/>
      <c r="AH879" s="26"/>
    </row>
    <row r="880" spans="1:34" ht="14.5">
      <c r="A880" s="67">
        <v>878</v>
      </c>
      <c r="B880" s="68"/>
      <c r="C880" s="69"/>
      <c r="D880" s="70"/>
      <c r="E880" s="69"/>
      <c r="F880" s="69"/>
      <c r="G880" s="70"/>
      <c r="H880" s="70"/>
      <c r="I880" s="70"/>
      <c r="J880" s="70"/>
      <c r="K880" s="70"/>
      <c r="L880" s="70"/>
      <c r="M880" s="70"/>
      <c r="N880" s="86"/>
      <c r="O880" s="70"/>
      <c r="P880" s="72"/>
      <c r="Q880" s="73"/>
      <c r="R880" s="72"/>
      <c r="S880" s="73"/>
      <c r="T880" s="73"/>
      <c r="U880" s="74"/>
      <c r="V880" s="26"/>
      <c r="W880" s="26"/>
      <c r="X880" s="26"/>
      <c r="Y880" s="26"/>
      <c r="Z880" s="26"/>
      <c r="AA880" s="26"/>
      <c r="AB880" s="26"/>
      <c r="AC880" s="26"/>
      <c r="AD880" s="26"/>
      <c r="AE880" s="26"/>
      <c r="AF880" s="26"/>
      <c r="AG880" s="26"/>
      <c r="AH880" s="26"/>
    </row>
    <row r="881" spans="1:34" ht="14.5">
      <c r="A881" s="67">
        <v>879</v>
      </c>
      <c r="B881" s="68"/>
      <c r="C881" s="69"/>
      <c r="D881" s="70"/>
      <c r="E881" s="69"/>
      <c r="F881" s="69"/>
      <c r="G881" s="70"/>
      <c r="H881" s="70"/>
      <c r="I881" s="70"/>
      <c r="J881" s="70"/>
      <c r="K881" s="70"/>
      <c r="L881" s="70"/>
      <c r="M881" s="70"/>
      <c r="N881" s="86"/>
      <c r="O881" s="97"/>
      <c r="P881" s="72"/>
      <c r="Q881" s="73"/>
      <c r="R881" s="72"/>
      <c r="S881" s="73"/>
      <c r="T881" s="73"/>
      <c r="U881" s="74"/>
      <c r="V881" s="26"/>
      <c r="W881" s="26"/>
      <c r="X881" s="26"/>
      <c r="Y881" s="26"/>
      <c r="Z881" s="26"/>
      <c r="AA881" s="26"/>
      <c r="AB881" s="26"/>
      <c r="AC881" s="26"/>
      <c r="AD881" s="26"/>
      <c r="AE881" s="26"/>
      <c r="AF881" s="26"/>
      <c r="AG881" s="26"/>
      <c r="AH881" s="26"/>
    </row>
    <row r="882" spans="1:34" ht="14.5">
      <c r="A882" s="67">
        <v>880</v>
      </c>
      <c r="B882" s="68"/>
      <c r="C882" s="69"/>
      <c r="D882" s="70"/>
      <c r="E882" s="69"/>
      <c r="F882" s="69"/>
      <c r="G882" s="70"/>
      <c r="H882" s="70"/>
      <c r="I882" s="70"/>
      <c r="J882" s="70"/>
      <c r="K882" s="70"/>
      <c r="L882" s="70"/>
      <c r="M882" s="70"/>
      <c r="N882" s="86"/>
      <c r="O882" s="70"/>
      <c r="P882" s="72"/>
      <c r="Q882" s="73"/>
      <c r="R882" s="72"/>
      <c r="S882" s="73"/>
      <c r="T882" s="73"/>
      <c r="U882" s="74"/>
      <c r="V882" s="26"/>
      <c r="W882" s="26"/>
      <c r="X882" s="26"/>
      <c r="Y882" s="26"/>
      <c r="Z882" s="26"/>
      <c r="AA882" s="26"/>
      <c r="AB882" s="26"/>
      <c r="AC882" s="26"/>
      <c r="AD882" s="26"/>
      <c r="AE882" s="26"/>
      <c r="AF882" s="26"/>
      <c r="AG882" s="26"/>
      <c r="AH882" s="26"/>
    </row>
    <row r="883" spans="1:34" ht="14.5">
      <c r="A883" s="67">
        <v>881</v>
      </c>
      <c r="B883" s="68"/>
      <c r="C883" s="69"/>
      <c r="D883" s="70"/>
      <c r="E883" s="69"/>
      <c r="F883" s="69"/>
      <c r="G883" s="70"/>
      <c r="H883" s="70"/>
      <c r="I883" s="70"/>
      <c r="J883" s="70"/>
      <c r="K883" s="70"/>
      <c r="L883" s="70"/>
      <c r="M883" s="70"/>
      <c r="N883" s="86"/>
      <c r="O883" s="70"/>
      <c r="P883" s="72"/>
      <c r="Q883" s="73"/>
      <c r="R883" s="72"/>
      <c r="S883" s="73"/>
      <c r="T883" s="73"/>
      <c r="U883" s="74"/>
      <c r="V883" s="26"/>
      <c r="W883" s="26"/>
      <c r="X883" s="26"/>
      <c r="Y883" s="26"/>
      <c r="Z883" s="26"/>
      <c r="AA883" s="26"/>
      <c r="AB883" s="26"/>
      <c r="AC883" s="26"/>
      <c r="AD883" s="26"/>
      <c r="AE883" s="26"/>
      <c r="AF883" s="26"/>
      <c r="AG883" s="26"/>
      <c r="AH883" s="26"/>
    </row>
    <row r="884" spans="1:34" ht="14.5">
      <c r="A884" s="67">
        <v>882</v>
      </c>
      <c r="B884" s="68"/>
      <c r="C884" s="69"/>
      <c r="D884" s="70"/>
      <c r="E884" s="69"/>
      <c r="F884" s="69"/>
      <c r="G884" s="70"/>
      <c r="H884" s="70"/>
      <c r="I884" s="70"/>
      <c r="J884" s="70"/>
      <c r="K884" s="70"/>
      <c r="L884" s="70"/>
      <c r="M884" s="70"/>
      <c r="N884" s="86"/>
      <c r="O884" s="97"/>
      <c r="P884" s="72"/>
      <c r="Q884" s="73"/>
      <c r="R884" s="72"/>
      <c r="S884" s="73"/>
      <c r="T884" s="73"/>
      <c r="U884" s="74"/>
      <c r="V884" s="26"/>
      <c r="W884" s="26"/>
      <c r="X884" s="26"/>
      <c r="Y884" s="26"/>
      <c r="Z884" s="26"/>
      <c r="AA884" s="26"/>
      <c r="AB884" s="26"/>
      <c r="AC884" s="26"/>
      <c r="AD884" s="26"/>
      <c r="AE884" s="26"/>
      <c r="AF884" s="26"/>
      <c r="AG884" s="26"/>
      <c r="AH884" s="26"/>
    </row>
    <row r="885" spans="1:34" ht="14.5">
      <c r="A885" s="67">
        <v>883</v>
      </c>
      <c r="B885" s="68"/>
      <c r="C885" s="69"/>
      <c r="D885" s="70"/>
      <c r="E885" s="69"/>
      <c r="F885" s="69"/>
      <c r="G885" s="70"/>
      <c r="H885" s="70"/>
      <c r="I885" s="70"/>
      <c r="J885" s="70"/>
      <c r="K885" s="70"/>
      <c r="L885" s="70"/>
      <c r="M885" s="70"/>
      <c r="N885" s="86"/>
      <c r="O885" s="70"/>
      <c r="P885" s="72"/>
      <c r="Q885" s="73"/>
      <c r="R885" s="72"/>
      <c r="S885" s="73"/>
      <c r="T885" s="73"/>
      <c r="U885" s="74"/>
      <c r="V885" s="26"/>
      <c r="W885" s="26"/>
      <c r="X885" s="26"/>
      <c r="Y885" s="26"/>
      <c r="Z885" s="26"/>
      <c r="AA885" s="26"/>
      <c r="AB885" s="26"/>
      <c r="AC885" s="26"/>
      <c r="AD885" s="26"/>
      <c r="AE885" s="26"/>
      <c r="AF885" s="26"/>
      <c r="AG885" s="26"/>
      <c r="AH885" s="26"/>
    </row>
    <row r="886" spans="1:34" ht="14.5">
      <c r="A886" s="67">
        <v>884</v>
      </c>
      <c r="B886" s="68"/>
      <c r="C886" s="69"/>
      <c r="D886" s="70"/>
      <c r="E886" s="69"/>
      <c r="F886" s="69"/>
      <c r="G886" s="70"/>
      <c r="H886" s="70"/>
      <c r="I886" s="70"/>
      <c r="J886" s="70"/>
      <c r="K886" s="70"/>
      <c r="L886" s="70"/>
      <c r="M886" s="70"/>
      <c r="N886" s="86"/>
      <c r="O886" s="97"/>
      <c r="P886" s="72"/>
      <c r="Q886" s="73"/>
      <c r="R886" s="72"/>
      <c r="S886" s="73"/>
      <c r="T886" s="73"/>
      <c r="U886" s="74"/>
      <c r="V886" s="26"/>
      <c r="W886" s="26"/>
      <c r="X886" s="26"/>
      <c r="Y886" s="26"/>
      <c r="Z886" s="26"/>
      <c r="AA886" s="26"/>
      <c r="AB886" s="26"/>
      <c r="AC886" s="26"/>
      <c r="AD886" s="26"/>
      <c r="AE886" s="26"/>
      <c r="AF886" s="26"/>
      <c r="AG886" s="26"/>
      <c r="AH886" s="26"/>
    </row>
    <row r="887" spans="1:34" ht="14.5">
      <c r="A887" s="67">
        <v>885</v>
      </c>
      <c r="B887" s="68"/>
      <c r="C887" s="69"/>
      <c r="D887" s="70"/>
      <c r="E887" s="69"/>
      <c r="F887" s="69"/>
      <c r="G887" s="70"/>
      <c r="H887" s="70"/>
      <c r="I887" s="70"/>
      <c r="J887" s="70"/>
      <c r="K887" s="70"/>
      <c r="L887" s="70"/>
      <c r="M887" s="70"/>
      <c r="N887" s="86"/>
      <c r="O887" s="70"/>
      <c r="P887" s="72"/>
      <c r="Q887" s="73"/>
      <c r="R887" s="72"/>
      <c r="S887" s="73"/>
      <c r="T887" s="73"/>
      <c r="U887" s="74"/>
      <c r="V887" s="26"/>
      <c r="W887" s="26"/>
      <c r="X887" s="26"/>
      <c r="Y887" s="26"/>
      <c r="Z887" s="26"/>
      <c r="AA887" s="26"/>
      <c r="AB887" s="26"/>
      <c r="AC887" s="26"/>
      <c r="AD887" s="26"/>
      <c r="AE887" s="26"/>
      <c r="AF887" s="26"/>
      <c r="AG887" s="26"/>
      <c r="AH887" s="26"/>
    </row>
    <row r="888" spans="1:34" ht="14.5">
      <c r="A888" s="67">
        <v>886</v>
      </c>
      <c r="B888" s="68"/>
      <c r="C888" s="69"/>
      <c r="D888" s="70"/>
      <c r="E888" s="69"/>
      <c r="F888" s="69"/>
      <c r="G888" s="70"/>
      <c r="H888" s="70"/>
      <c r="I888" s="70"/>
      <c r="J888" s="70"/>
      <c r="K888" s="70"/>
      <c r="L888" s="70"/>
      <c r="M888" s="70"/>
      <c r="N888" s="86"/>
      <c r="O888" s="70"/>
      <c r="P888" s="72"/>
      <c r="Q888" s="73"/>
      <c r="R888" s="72"/>
      <c r="S888" s="73"/>
      <c r="T888" s="73"/>
      <c r="U888" s="74"/>
      <c r="V888" s="26"/>
      <c r="W888" s="26"/>
      <c r="X888" s="26"/>
      <c r="Y888" s="26"/>
      <c r="Z888" s="26"/>
      <c r="AA888" s="26"/>
      <c r="AB888" s="26"/>
      <c r="AC888" s="26"/>
      <c r="AD888" s="26"/>
      <c r="AE888" s="26"/>
      <c r="AF888" s="26"/>
      <c r="AG888" s="26"/>
      <c r="AH888" s="26"/>
    </row>
    <row r="889" spans="1:34" ht="14.5">
      <c r="A889" s="67">
        <v>887</v>
      </c>
      <c r="B889" s="68"/>
      <c r="C889" s="69"/>
      <c r="D889" s="70"/>
      <c r="E889" s="69"/>
      <c r="F889" s="69"/>
      <c r="G889" s="70"/>
      <c r="H889" s="70"/>
      <c r="I889" s="70"/>
      <c r="J889" s="70"/>
      <c r="K889" s="70"/>
      <c r="L889" s="73"/>
      <c r="M889" s="86"/>
      <c r="N889" s="86"/>
      <c r="O889" s="70"/>
      <c r="P889" s="72"/>
      <c r="Q889" s="73"/>
      <c r="R889" s="72"/>
      <c r="S889" s="73"/>
      <c r="T889" s="73"/>
      <c r="U889" s="74"/>
      <c r="V889" s="26"/>
      <c r="W889" s="26"/>
      <c r="X889" s="26"/>
      <c r="Y889" s="26"/>
      <c r="Z889" s="26"/>
      <c r="AA889" s="26"/>
      <c r="AB889" s="26"/>
      <c r="AC889" s="26"/>
      <c r="AD889" s="26"/>
      <c r="AE889" s="26"/>
      <c r="AF889" s="26"/>
      <c r="AG889" s="26"/>
      <c r="AH889" s="26"/>
    </row>
    <row r="890" spans="1:34" ht="14.5">
      <c r="A890" s="67">
        <v>888</v>
      </c>
      <c r="B890" s="68"/>
      <c r="C890" s="69"/>
      <c r="D890" s="70"/>
      <c r="E890" s="69"/>
      <c r="F890" s="69"/>
      <c r="G890" s="70"/>
      <c r="H890" s="70"/>
      <c r="I890" s="70"/>
      <c r="J890" s="70"/>
      <c r="K890" s="70"/>
      <c r="L890" s="70"/>
      <c r="M890" s="70"/>
      <c r="N890" s="86"/>
      <c r="O890" s="70"/>
      <c r="P890" s="72"/>
      <c r="Q890" s="73"/>
      <c r="R890" s="72"/>
      <c r="S890" s="73"/>
      <c r="T890" s="73"/>
      <c r="U890" s="74"/>
      <c r="V890" s="26"/>
      <c r="W890" s="26"/>
      <c r="X890" s="26"/>
      <c r="Y890" s="26"/>
      <c r="Z890" s="26"/>
      <c r="AA890" s="26"/>
      <c r="AB890" s="26"/>
      <c r="AC890" s="26"/>
      <c r="AD890" s="26"/>
      <c r="AE890" s="26"/>
      <c r="AF890" s="26"/>
      <c r="AG890" s="26"/>
      <c r="AH890" s="26"/>
    </row>
    <row r="891" spans="1:34" ht="14.5">
      <c r="A891" s="67">
        <v>889</v>
      </c>
      <c r="B891" s="68"/>
      <c r="C891" s="69"/>
      <c r="D891" s="70"/>
      <c r="E891" s="69"/>
      <c r="F891" s="69"/>
      <c r="G891" s="70"/>
      <c r="H891" s="70"/>
      <c r="I891" s="70"/>
      <c r="J891" s="70"/>
      <c r="K891" s="70"/>
      <c r="L891" s="70"/>
      <c r="M891" s="70"/>
      <c r="N891" s="86"/>
      <c r="O891" s="70"/>
      <c r="P891" s="72"/>
      <c r="Q891" s="73"/>
      <c r="R891" s="72"/>
      <c r="S891" s="73"/>
      <c r="T891" s="73"/>
      <c r="U891" s="74"/>
      <c r="V891" s="26"/>
      <c r="W891" s="26"/>
      <c r="X891" s="26"/>
      <c r="Y891" s="26"/>
      <c r="Z891" s="26"/>
      <c r="AA891" s="26"/>
      <c r="AB891" s="26"/>
      <c r="AC891" s="26"/>
      <c r="AD891" s="26"/>
      <c r="AE891" s="26"/>
      <c r="AF891" s="26"/>
      <c r="AG891" s="26"/>
      <c r="AH891" s="26"/>
    </row>
    <row r="892" spans="1:34" ht="14.5">
      <c r="A892" s="67">
        <v>890</v>
      </c>
      <c r="B892" s="68"/>
      <c r="C892" s="69"/>
      <c r="D892" s="70"/>
      <c r="E892" s="69"/>
      <c r="F892" s="69"/>
      <c r="G892" s="70"/>
      <c r="H892" s="70"/>
      <c r="I892" s="70"/>
      <c r="J892" s="70"/>
      <c r="K892" s="70"/>
      <c r="L892" s="70"/>
      <c r="M892" s="70"/>
      <c r="N892" s="86"/>
      <c r="O892" s="70"/>
      <c r="P892" s="72"/>
      <c r="Q892" s="73"/>
      <c r="R892" s="72"/>
      <c r="S892" s="73"/>
      <c r="T892" s="73"/>
      <c r="U892" s="74"/>
      <c r="V892" s="26"/>
      <c r="W892" s="26"/>
      <c r="X892" s="26"/>
      <c r="Y892" s="26"/>
      <c r="Z892" s="26"/>
      <c r="AA892" s="26"/>
      <c r="AB892" s="26"/>
      <c r="AC892" s="26"/>
      <c r="AD892" s="26"/>
      <c r="AE892" s="26"/>
      <c r="AF892" s="26"/>
      <c r="AG892" s="26"/>
      <c r="AH892" s="26"/>
    </row>
    <row r="893" spans="1:34" ht="14.5">
      <c r="A893" s="67">
        <v>891</v>
      </c>
      <c r="B893" s="68"/>
      <c r="C893" s="69"/>
      <c r="D893" s="70"/>
      <c r="E893" s="69"/>
      <c r="F893" s="69"/>
      <c r="G893" s="70"/>
      <c r="H893" s="70"/>
      <c r="I893" s="70"/>
      <c r="J893" s="70"/>
      <c r="K893" s="70"/>
      <c r="L893" s="70"/>
      <c r="M893" s="70"/>
      <c r="N893" s="86"/>
      <c r="O893" s="70"/>
      <c r="P893" s="72"/>
      <c r="Q893" s="73"/>
      <c r="R893" s="72"/>
      <c r="S893" s="73"/>
      <c r="T893" s="73"/>
      <c r="U893" s="74"/>
      <c r="V893" s="26"/>
      <c r="W893" s="26"/>
      <c r="X893" s="26"/>
      <c r="Y893" s="26"/>
      <c r="Z893" s="26"/>
      <c r="AA893" s="26"/>
      <c r="AB893" s="26"/>
      <c r="AC893" s="26"/>
      <c r="AD893" s="26"/>
      <c r="AE893" s="26"/>
      <c r="AF893" s="26"/>
      <c r="AG893" s="26"/>
      <c r="AH893" s="26"/>
    </row>
    <row r="894" spans="1:34" ht="14.5">
      <c r="A894" s="67">
        <v>892</v>
      </c>
      <c r="B894" s="68"/>
      <c r="C894" s="69"/>
      <c r="D894" s="70"/>
      <c r="E894" s="69"/>
      <c r="F894" s="69"/>
      <c r="G894" s="70"/>
      <c r="H894" s="70"/>
      <c r="I894" s="70"/>
      <c r="J894" s="70"/>
      <c r="K894" s="70"/>
      <c r="L894" s="70"/>
      <c r="M894" s="70"/>
      <c r="N894" s="86"/>
      <c r="O894" s="70"/>
      <c r="P894" s="72"/>
      <c r="Q894" s="73"/>
      <c r="R894" s="72"/>
      <c r="S894" s="73"/>
      <c r="T894" s="73"/>
      <c r="U894" s="74"/>
      <c r="V894" s="26"/>
      <c r="W894" s="26"/>
      <c r="X894" s="26"/>
      <c r="Y894" s="26"/>
      <c r="Z894" s="26"/>
      <c r="AA894" s="26"/>
      <c r="AB894" s="26"/>
      <c r="AC894" s="26"/>
      <c r="AD894" s="26"/>
      <c r="AE894" s="26"/>
      <c r="AF894" s="26"/>
      <c r="AG894" s="26"/>
      <c r="AH894" s="26"/>
    </row>
    <row r="895" spans="1:34" ht="14.5">
      <c r="A895" s="67">
        <v>893</v>
      </c>
      <c r="B895" s="68"/>
      <c r="C895" s="69"/>
      <c r="D895" s="70"/>
      <c r="E895" s="69"/>
      <c r="F895" s="69"/>
      <c r="G895" s="70"/>
      <c r="H895" s="70"/>
      <c r="I895" s="70"/>
      <c r="J895" s="70"/>
      <c r="K895" s="70"/>
      <c r="L895" s="70"/>
      <c r="M895" s="70"/>
      <c r="N895" s="86"/>
      <c r="O895" s="70"/>
      <c r="P895" s="72"/>
      <c r="Q895" s="73"/>
      <c r="R895" s="72"/>
      <c r="S895" s="73"/>
      <c r="T895" s="73"/>
      <c r="U895" s="74"/>
      <c r="V895" s="26"/>
      <c r="W895" s="26"/>
      <c r="X895" s="26"/>
      <c r="Y895" s="26"/>
      <c r="Z895" s="26"/>
      <c r="AA895" s="26"/>
      <c r="AB895" s="26"/>
      <c r="AC895" s="26"/>
      <c r="AD895" s="26"/>
      <c r="AE895" s="26"/>
      <c r="AF895" s="26"/>
      <c r="AG895" s="26"/>
      <c r="AH895" s="26"/>
    </row>
    <row r="896" spans="1:34" ht="14.5">
      <c r="A896" s="67">
        <v>894</v>
      </c>
      <c r="B896" s="68"/>
      <c r="C896" s="69"/>
      <c r="D896" s="70"/>
      <c r="E896" s="69"/>
      <c r="F896" s="69"/>
      <c r="G896" s="70"/>
      <c r="H896" s="70"/>
      <c r="I896" s="70"/>
      <c r="J896" s="70"/>
      <c r="K896" s="70"/>
      <c r="L896" s="70"/>
      <c r="M896" s="70"/>
      <c r="N896" s="86"/>
      <c r="O896" s="70"/>
      <c r="P896" s="72"/>
      <c r="Q896" s="73"/>
      <c r="R896" s="72"/>
      <c r="S896" s="73"/>
      <c r="T896" s="73"/>
      <c r="U896" s="74"/>
      <c r="V896" s="26"/>
      <c r="W896" s="26"/>
      <c r="X896" s="26"/>
      <c r="Y896" s="26"/>
      <c r="Z896" s="26"/>
      <c r="AA896" s="26"/>
      <c r="AB896" s="26"/>
      <c r="AC896" s="26"/>
      <c r="AD896" s="26"/>
      <c r="AE896" s="26"/>
      <c r="AF896" s="26"/>
      <c r="AG896" s="26"/>
      <c r="AH896" s="26"/>
    </row>
    <row r="897" spans="1:34" ht="14.5">
      <c r="A897" s="67">
        <v>895</v>
      </c>
      <c r="B897" s="68"/>
      <c r="C897" s="69"/>
      <c r="D897" s="70"/>
      <c r="E897" s="69"/>
      <c r="F897" s="69"/>
      <c r="G897" s="70"/>
      <c r="H897" s="70"/>
      <c r="I897" s="70"/>
      <c r="J897" s="70"/>
      <c r="K897" s="70"/>
      <c r="L897" s="70"/>
      <c r="M897" s="70"/>
      <c r="N897" s="86"/>
      <c r="O897" s="70"/>
      <c r="P897" s="72"/>
      <c r="Q897" s="73"/>
      <c r="R897" s="72"/>
      <c r="S897" s="73"/>
      <c r="T897" s="73"/>
      <c r="U897" s="74"/>
      <c r="V897" s="26"/>
      <c r="W897" s="26"/>
      <c r="X897" s="26"/>
      <c r="Y897" s="26"/>
      <c r="Z897" s="26"/>
      <c r="AA897" s="26"/>
      <c r="AB897" s="26"/>
      <c r="AC897" s="26"/>
      <c r="AD897" s="26"/>
      <c r="AE897" s="26"/>
      <c r="AF897" s="26"/>
      <c r="AG897" s="26"/>
      <c r="AH897" s="26"/>
    </row>
    <row r="898" spans="1:34" ht="14.5">
      <c r="A898" s="67">
        <v>896</v>
      </c>
      <c r="B898" s="68"/>
      <c r="C898" s="69"/>
      <c r="D898" s="70"/>
      <c r="E898" s="69"/>
      <c r="F898" s="69"/>
      <c r="G898" s="70"/>
      <c r="H898" s="70"/>
      <c r="I898" s="70"/>
      <c r="J898" s="70"/>
      <c r="K898" s="70"/>
      <c r="L898" s="70"/>
      <c r="M898" s="70"/>
      <c r="N898" s="86"/>
      <c r="O898" s="70"/>
      <c r="P898" s="72"/>
      <c r="Q898" s="73"/>
      <c r="R898" s="72"/>
      <c r="S898" s="73"/>
      <c r="T898" s="73"/>
      <c r="U898" s="74"/>
      <c r="V898" s="26"/>
      <c r="W898" s="26"/>
      <c r="X898" s="26"/>
      <c r="Y898" s="26"/>
      <c r="Z898" s="26"/>
      <c r="AA898" s="26"/>
      <c r="AB898" s="26"/>
      <c r="AC898" s="26"/>
      <c r="AD898" s="26"/>
      <c r="AE898" s="26"/>
      <c r="AF898" s="26"/>
      <c r="AG898" s="26"/>
      <c r="AH898" s="26"/>
    </row>
    <row r="899" spans="1:34" ht="14.5">
      <c r="A899" s="67">
        <v>897</v>
      </c>
      <c r="B899" s="68"/>
      <c r="C899" s="69"/>
      <c r="D899" s="70"/>
      <c r="E899" s="69"/>
      <c r="F899" s="69"/>
      <c r="G899" s="70"/>
      <c r="H899" s="70"/>
      <c r="I899" s="70"/>
      <c r="J899" s="70"/>
      <c r="K899" s="70"/>
      <c r="L899" s="70"/>
      <c r="M899" s="70"/>
      <c r="N899" s="86"/>
      <c r="O899" s="86"/>
      <c r="P899" s="72"/>
      <c r="Q899" s="73"/>
      <c r="R899" s="72"/>
      <c r="S899" s="73"/>
      <c r="T899" s="73"/>
      <c r="U899" s="74"/>
      <c r="V899" s="26"/>
      <c r="W899" s="26"/>
      <c r="X899" s="26"/>
      <c r="Y899" s="26"/>
      <c r="Z899" s="26"/>
      <c r="AA899" s="26"/>
      <c r="AB899" s="26"/>
      <c r="AC899" s="26"/>
      <c r="AD899" s="26"/>
      <c r="AE899" s="26"/>
      <c r="AF899" s="26"/>
      <c r="AG899" s="26"/>
      <c r="AH899" s="26"/>
    </row>
    <row r="900" spans="1:34" ht="14.5">
      <c r="A900" s="67">
        <v>898</v>
      </c>
      <c r="B900" s="68"/>
      <c r="C900" s="69"/>
      <c r="D900" s="70"/>
      <c r="E900" s="69"/>
      <c r="F900" s="69"/>
      <c r="G900" s="70"/>
      <c r="H900" s="70"/>
      <c r="I900" s="70"/>
      <c r="J900" s="70"/>
      <c r="K900" s="70"/>
      <c r="L900" s="70"/>
      <c r="M900" s="70"/>
      <c r="N900" s="86"/>
      <c r="O900" s="70"/>
      <c r="P900" s="72"/>
      <c r="Q900" s="73"/>
      <c r="R900" s="72"/>
      <c r="S900" s="73"/>
      <c r="T900" s="73"/>
      <c r="U900" s="74"/>
      <c r="V900" s="26"/>
      <c r="W900" s="26"/>
      <c r="X900" s="26"/>
      <c r="Y900" s="26"/>
      <c r="Z900" s="26"/>
      <c r="AA900" s="26"/>
      <c r="AB900" s="26"/>
      <c r="AC900" s="26"/>
      <c r="AD900" s="26"/>
      <c r="AE900" s="26"/>
      <c r="AF900" s="26"/>
      <c r="AG900" s="26"/>
      <c r="AH900" s="26"/>
    </row>
    <row r="901" spans="1:34" ht="14.5">
      <c r="A901" s="67">
        <v>899</v>
      </c>
      <c r="B901" s="68"/>
      <c r="C901" s="69"/>
      <c r="D901" s="70"/>
      <c r="E901" s="69"/>
      <c r="F901" s="69"/>
      <c r="G901" s="70"/>
      <c r="H901" s="70"/>
      <c r="I901" s="70"/>
      <c r="J901" s="70"/>
      <c r="K901" s="70"/>
      <c r="L901" s="70"/>
      <c r="M901" s="70"/>
      <c r="N901" s="86"/>
      <c r="O901" s="70"/>
      <c r="P901" s="72"/>
      <c r="Q901" s="73"/>
      <c r="R901" s="72"/>
      <c r="S901" s="73"/>
      <c r="T901" s="73"/>
      <c r="U901" s="74"/>
      <c r="V901" s="26"/>
      <c r="W901" s="26"/>
      <c r="X901" s="26"/>
      <c r="Y901" s="26"/>
      <c r="Z901" s="26"/>
      <c r="AA901" s="26"/>
      <c r="AB901" s="26"/>
      <c r="AC901" s="26"/>
      <c r="AD901" s="26"/>
      <c r="AE901" s="26"/>
      <c r="AF901" s="26"/>
      <c r="AG901" s="26"/>
      <c r="AH901" s="26"/>
    </row>
    <row r="902" spans="1:34" ht="14.5">
      <c r="A902" s="67">
        <v>900</v>
      </c>
      <c r="B902" s="68"/>
      <c r="C902" s="69"/>
      <c r="D902" s="70"/>
      <c r="E902" s="69"/>
      <c r="F902" s="69"/>
      <c r="G902" s="70"/>
      <c r="H902" s="70"/>
      <c r="I902" s="70"/>
      <c r="J902" s="70"/>
      <c r="K902" s="70"/>
      <c r="L902" s="70"/>
      <c r="M902" s="70"/>
      <c r="N902" s="86"/>
      <c r="O902" s="70"/>
      <c r="P902" s="72"/>
      <c r="Q902" s="73"/>
      <c r="R902" s="72"/>
      <c r="S902" s="73"/>
      <c r="T902" s="73"/>
      <c r="U902" s="74"/>
      <c r="V902" s="26"/>
      <c r="W902" s="26"/>
      <c r="X902" s="26"/>
      <c r="Y902" s="26"/>
      <c r="Z902" s="26"/>
      <c r="AA902" s="26"/>
      <c r="AB902" s="26"/>
      <c r="AC902" s="26"/>
      <c r="AD902" s="26"/>
      <c r="AE902" s="26"/>
      <c r="AF902" s="26"/>
      <c r="AG902" s="26"/>
      <c r="AH902" s="26"/>
    </row>
    <row r="903" spans="1:34" ht="14.5">
      <c r="A903" s="67">
        <v>901</v>
      </c>
      <c r="B903" s="68"/>
      <c r="C903" s="69"/>
      <c r="D903" s="70"/>
      <c r="E903" s="69"/>
      <c r="F903" s="69"/>
      <c r="G903" s="70"/>
      <c r="H903" s="70"/>
      <c r="I903" s="70"/>
      <c r="J903" s="70"/>
      <c r="K903" s="70"/>
      <c r="L903" s="73"/>
      <c r="M903" s="86"/>
      <c r="N903" s="86"/>
      <c r="O903" s="70"/>
      <c r="P903" s="72"/>
      <c r="Q903" s="73"/>
      <c r="R903" s="72"/>
      <c r="S903" s="73"/>
      <c r="T903" s="73"/>
      <c r="U903" s="74"/>
      <c r="V903" s="26"/>
      <c r="W903" s="26"/>
      <c r="X903" s="26"/>
      <c r="Y903" s="26"/>
      <c r="Z903" s="26"/>
      <c r="AA903" s="26"/>
      <c r="AB903" s="26"/>
      <c r="AC903" s="26"/>
      <c r="AD903" s="26"/>
      <c r="AE903" s="26"/>
      <c r="AF903" s="26"/>
      <c r="AG903" s="26"/>
      <c r="AH903" s="26"/>
    </row>
    <row r="904" spans="1:34" ht="14.5">
      <c r="A904" s="67">
        <v>902</v>
      </c>
      <c r="B904" s="68"/>
      <c r="C904" s="69"/>
      <c r="D904" s="70"/>
      <c r="E904" s="69"/>
      <c r="F904" s="69"/>
      <c r="G904" s="70"/>
      <c r="H904" s="70"/>
      <c r="I904" s="70"/>
      <c r="J904" s="70"/>
      <c r="K904" s="70"/>
      <c r="L904" s="70"/>
      <c r="M904" s="70"/>
      <c r="N904" s="86"/>
      <c r="O904" s="70"/>
      <c r="P904" s="72"/>
      <c r="Q904" s="73"/>
      <c r="R904" s="72"/>
      <c r="S904" s="73"/>
      <c r="T904" s="73"/>
      <c r="U904" s="74"/>
      <c r="V904" s="26"/>
      <c r="W904" s="26"/>
      <c r="X904" s="26"/>
      <c r="Y904" s="26"/>
      <c r="Z904" s="26"/>
      <c r="AA904" s="26"/>
      <c r="AB904" s="26"/>
      <c r="AC904" s="26"/>
      <c r="AD904" s="26"/>
      <c r="AE904" s="26"/>
      <c r="AF904" s="26"/>
      <c r="AG904" s="26"/>
      <c r="AH904" s="26"/>
    </row>
    <row r="905" spans="1:34" ht="14.5">
      <c r="A905" s="67">
        <v>903</v>
      </c>
      <c r="B905" s="68"/>
      <c r="C905" s="69"/>
      <c r="D905" s="70"/>
      <c r="E905" s="69"/>
      <c r="F905" s="69"/>
      <c r="G905" s="70"/>
      <c r="H905" s="70"/>
      <c r="I905" s="70"/>
      <c r="J905" s="70"/>
      <c r="K905" s="70"/>
      <c r="L905" s="70"/>
      <c r="M905" s="70"/>
      <c r="N905" s="86"/>
      <c r="O905" s="70"/>
      <c r="P905" s="72"/>
      <c r="Q905" s="73"/>
      <c r="R905" s="72"/>
      <c r="S905" s="73"/>
      <c r="T905" s="73"/>
      <c r="U905" s="74"/>
      <c r="V905" s="26"/>
      <c r="W905" s="26"/>
      <c r="X905" s="26"/>
      <c r="Y905" s="26"/>
      <c r="Z905" s="26"/>
      <c r="AA905" s="26"/>
      <c r="AB905" s="26"/>
      <c r="AC905" s="26"/>
      <c r="AD905" s="26"/>
      <c r="AE905" s="26"/>
      <c r="AF905" s="26"/>
      <c r="AG905" s="26"/>
      <c r="AH905" s="26"/>
    </row>
    <row r="906" spans="1:34" ht="14.5">
      <c r="A906" s="67">
        <v>904</v>
      </c>
      <c r="B906" s="68"/>
      <c r="C906" s="69"/>
      <c r="D906" s="70"/>
      <c r="E906" s="69"/>
      <c r="F906" s="69"/>
      <c r="G906" s="70"/>
      <c r="H906" s="70"/>
      <c r="I906" s="70"/>
      <c r="J906" s="70"/>
      <c r="K906" s="70"/>
      <c r="L906" s="70"/>
      <c r="M906" s="70"/>
      <c r="N906" s="86"/>
      <c r="O906" s="70"/>
      <c r="P906" s="72"/>
      <c r="Q906" s="73"/>
      <c r="R906" s="72"/>
      <c r="S906" s="73"/>
      <c r="T906" s="73"/>
      <c r="U906" s="74"/>
      <c r="V906" s="26"/>
      <c r="W906" s="26"/>
      <c r="X906" s="26"/>
      <c r="Y906" s="26"/>
      <c r="Z906" s="26"/>
      <c r="AA906" s="26"/>
      <c r="AB906" s="26"/>
      <c r="AC906" s="26"/>
      <c r="AD906" s="26"/>
      <c r="AE906" s="26"/>
      <c r="AF906" s="26"/>
      <c r="AG906" s="26"/>
      <c r="AH906" s="26"/>
    </row>
    <row r="907" spans="1:34" ht="14.5">
      <c r="A907" s="67">
        <v>905</v>
      </c>
      <c r="B907" s="68"/>
      <c r="C907" s="69"/>
      <c r="D907" s="70"/>
      <c r="E907" s="69"/>
      <c r="F907" s="69"/>
      <c r="G907" s="70"/>
      <c r="H907" s="70"/>
      <c r="I907" s="70"/>
      <c r="J907" s="70"/>
      <c r="K907" s="70"/>
      <c r="L907" s="70"/>
      <c r="M907" s="70"/>
      <c r="N907" s="86"/>
      <c r="O907" s="70"/>
      <c r="P907" s="72"/>
      <c r="Q907" s="73"/>
      <c r="R907" s="72"/>
      <c r="S907" s="73"/>
      <c r="T907" s="73"/>
      <c r="U907" s="74"/>
      <c r="V907" s="26"/>
      <c r="W907" s="26"/>
      <c r="X907" s="26"/>
      <c r="Y907" s="26"/>
      <c r="Z907" s="26"/>
      <c r="AA907" s="26"/>
      <c r="AB907" s="26"/>
      <c r="AC907" s="26"/>
      <c r="AD907" s="26"/>
      <c r="AE907" s="26"/>
      <c r="AF907" s="26"/>
      <c r="AG907" s="26"/>
      <c r="AH907" s="26"/>
    </row>
    <row r="908" spans="1:34" ht="14.5">
      <c r="A908" s="67">
        <v>906</v>
      </c>
      <c r="B908" s="68"/>
      <c r="C908" s="69"/>
      <c r="D908" s="70"/>
      <c r="E908" s="69"/>
      <c r="F908" s="69"/>
      <c r="G908" s="70"/>
      <c r="H908" s="70"/>
      <c r="I908" s="70"/>
      <c r="J908" s="70"/>
      <c r="K908" s="70"/>
      <c r="L908" s="70"/>
      <c r="M908" s="70"/>
      <c r="N908" s="86"/>
      <c r="O908" s="70"/>
      <c r="P908" s="72"/>
      <c r="Q908" s="73"/>
      <c r="R908" s="72"/>
      <c r="S908" s="73"/>
      <c r="T908" s="73"/>
      <c r="U908" s="74"/>
      <c r="V908" s="26"/>
      <c r="W908" s="26"/>
      <c r="X908" s="26"/>
      <c r="Y908" s="26"/>
      <c r="Z908" s="26"/>
      <c r="AA908" s="26"/>
      <c r="AB908" s="26"/>
      <c r="AC908" s="26"/>
      <c r="AD908" s="26"/>
      <c r="AE908" s="26"/>
      <c r="AF908" s="26"/>
      <c r="AG908" s="26"/>
      <c r="AH908" s="26"/>
    </row>
    <row r="909" spans="1:34" ht="14.5">
      <c r="A909" s="67">
        <v>907</v>
      </c>
      <c r="B909" s="68"/>
      <c r="C909" s="69"/>
      <c r="D909" s="70"/>
      <c r="E909" s="69"/>
      <c r="F909" s="69"/>
      <c r="G909" s="70"/>
      <c r="H909" s="70"/>
      <c r="I909" s="70"/>
      <c r="J909" s="70"/>
      <c r="K909" s="70"/>
      <c r="L909" s="70"/>
      <c r="M909" s="70"/>
      <c r="N909" s="86"/>
      <c r="O909" s="70"/>
      <c r="P909" s="72"/>
      <c r="Q909" s="73"/>
      <c r="R909" s="72"/>
      <c r="S909" s="73"/>
      <c r="T909" s="73"/>
      <c r="U909" s="74"/>
      <c r="V909" s="26"/>
      <c r="W909" s="26"/>
      <c r="X909" s="26"/>
      <c r="Y909" s="26"/>
      <c r="Z909" s="26"/>
      <c r="AA909" s="26"/>
      <c r="AB909" s="26"/>
      <c r="AC909" s="26"/>
      <c r="AD909" s="26"/>
      <c r="AE909" s="26"/>
      <c r="AF909" s="26"/>
      <c r="AG909" s="26"/>
      <c r="AH909" s="26"/>
    </row>
    <row r="910" spans="1:34" ht="14.5">
      <c r="A910" s="67">
        <v>908</v>
      </c>
      <c r="B910" s="68"/>
      <c r="C910" s="69"/>
      <c r="D910" s="70"/>
      <c r="E910" s="69"/>
      <c r="F910" s="69"/>
      <c r="G910" s="70"/>
      <c r="H910" s="70"/>
      <c r="I910" s="70"/>
      <c r="J910" s="70"/>
      <c r="K910" s="70"/>
      <c r="L910" s="73"/>
      <c r="M910" s="86"/>
      <c r="N910" s="86"/>
      <c r="O910" s="70"/>
      <c r="P910" s="72"/>
      <c r="Q910" s="73"/>
      <c r="R910" s="72"/>
      <c r="S910" s="73"/>
      <c r="T910" s="73"/>
      <c r="U910" s="74"/>
      <c r="V910" s="26"/>
      <c r="W910" s="26"/>
      <c r="X910" s="26"/>
      <c r="Y910" s="26"/>
      <c r="Z910" s="26"/>
      <c r="AA910" s="26"/>
      <c r="AB910" s="26"/>
      <c r="AC910" s="26"/>
      <c r="AD910" s="26"/>
      <c r="AE910" s="26"/>
      <c r="AF910" s="26"/>
      <c r="AG910" s="26"/>
      <c r="AH910" s="26"/>
    </row>
    <row r="911" spans="1:34" ht="14.5">
      <c r="A911" s="67">
        <v>909</v>
      </c>
      <c r="B911" s="68"/>
      <c r="C911" s="69"/>
      <c r="D911" s="70"/>
      <c r="E911" s="69"/>
      <c r="F911" s="69"/>
      <c r="G911" s="70"/>
      <c r="H911" s="70"/>
      <c r="I911" s="70"/>
      <c r="J911" s="70"/>
      <c r="K911" s="70"/>
      <c r="L911" s="70"/>
      <c r="M911" s="70"/>
      <c r="N911" s="86"/>
      <c r="O911" s="88"/>
      <c r="P911" s="72"/>
      <c r="Q911" s="73"/>
      <c r="R911" s="72"/>
      <c r="S911" s="73"/>
      <c r="T911" s="73"/>
      <c r="U911" s="74"/>
      <c r="V911" s="26"/>
      <c r="W911" s="26"/>
      <c r="X911" s="26"/>
      <c r="Y911" s="26"/>
      <c r="Z911" s="26"/>
      <c r="AA911" s="26"/>
      <c r="AB911" s="26"/>
      <c r="AC911" s="26"/>
      <c r="AD911" s="26"/>
      <c r="AE911" s="26"/>
      <c r="AF911" s="26"/>
      <c r="AG911" s="26"/>
      <c r="AH911" s="26"/>
    </row>
    <row r="912" spans="1:34" ht="14.5">
      <c r="A912" s="67">
        <v>910</v>
      </c>
      <c r="B912" s="68"/>
      <c r="C912" s="69"/>
      <c r="D912" s="70"/>
      <c r="E912" s="69"/>
      <c r="F912" s="69"/>
      <c r="G912" s="26"/>
      <c r="H912" s="70"/>
      <c r="I912" s="70"/>
      <c r="J912" s="70"/>
      <c r="K912" s="70"/>
      <c r="L912" s="70"/>
      <c r="M912" s="70"/>
      <c r="N912" s="86"/>
      <c r="O912" s="70"/>
      <c r="P912" s="72"/>
      <c r="Q912" s="73"/>
      <c r="R912" s="72"/>
      <c r="S912" s="73"/>
      <c r="T912" s="73"/>
      <c r="U912" s="74"/>
      <c r="V912" s="26"/>
      <c r="W912" s="26"/>
      <c r="X912" s="26"/>
      <c r="Y912" s="26"/>
      <c r="Z912" s="26"/>
      <c r="AA912" s="26"/>
      <c r="AB912" s="26"/>
      <c r="AC912" s="26"/>
      <c r="AD912" s="26"/>
      <c r="AE912" s="26"/>
      <c r="AF912" s="26"/>
      <c r="AG912" s="26"/>
      <c r="AH912" s="26"/>
    </row>
    <row r="913" spans="1:34" ht="14.5">
      <c r="A913" s="67">
        <v>911</v>
      </c>
      <c r="B913" s="68"/>
      <c r="C913" s="69"/>
      <c r="D913" s="70"/>
      <c r="E913" s="69"/>
      <c r="F913" s="69"/>
      <c r="G913" s="26"/>
      <c r="H913" s="70"/>
      <c r="I913" s="70"/>
      <c r="J913" s="70"/>
      <c r="K913" s="70"/>
      <c r="L913" s="70"/>
      <c r="M913" s="70"/>
      <c r="N913" s="86"/>
      <c r="O913" s="70"/>
      <c r="P913" s="72"/>
      <c r="Q913" s="73"/>
      <c r="R913" s="72"/>
      <c r="S913" s="73"/>
      <c r="T913" s="73"/>
      <c r="U913" s="74"/>
      <c r="V913" s="26"/>
      <c r="W913" s="26"/>
      <c r="X913" s="26"/>
      <c r="Y913" s="26"/>
      <c r="Z913" s="26"/>
      <c r="AA913" s="26"/>
      <c r="AB913" s="26"/>
      <c r="AC913" s="26"/>
      <c r="AD913" s="26"/>
      <c r="AE913" s="26"/>
      <c r="AF913" s="26"/>
      <c r="AG913" s="26"/>
      <c r="AH913" s="26"/>
    </row>
    <row r="914" spans="1:34" ht="14.5">
      <c r="A914" s="67">
        <v>912</v>
      </c>
      <c r="B914" s="68"/>
      <c r="C914" s="69"/>
      <c r="D914" s="70"/>
      <c r="E914" s="69"/>
      <c r="F914" s="69"/>
      <c r="G914" s="70"/>
      <c r="H914" s="70"/>
      <c r="I914" s="70"/>
      <c r="J914" s="70"/>
      <c r="K914" s="70"/>
      <c r="L914" s="70"/>
      <c r="M914" s="70"/>
      <c r="N914" s="86"/>
      <c r="O914" s="70"/>
      <c r="P914" s="72"/>
      <c r="Q914" s="73"/>
      <c r="R914" s="72"/>
      <c r="S914" s="73"/>
      <c r="T914" s="73"/>
      <c r="U914" s="74"/>
      <c r="V914" s="26"/>
      <c r="W914" s="26"/>
      <c r="X914" s="26"/>
      <c r="Y914" s="26"/>
      <c r="Z914" s="26"/>
      <c r="AA914" s="26"/>
      <c r="AB914" s="26"/>
      <c r="AC914" s="26"/>
      <c r="AD914" s="26"/>
      <c r="AE914" s="26"/>
      <c r="AF914" s="26"/>
      <c r="AG914" s="26"/>
      <c r="AH914" s="26"/>
    </row>
    <row r="915" spans="1:34" ht="14.5">
      <c r="A915" s="67">
        <v>913</v>
      </c>
      <c r="B915" s="68"/>
      <c r="C915" s="69"/>
      <c r="D915" s="70"/>
      <c r="E915" s="69"/>
      <c r="F915" s="69"/>
      <c r="G915" s="70"/>
      <c r="H915" s="70"/>
      <c r="I915" s="70"/>
      <c r="J915" s="70"/>
      <c r="K915" s="70"/>
      <c r="L915" s="70"/>
      <c r="M915" s="70"/>
      <c r="N915" s="86"/>
      <c r="O915" s="70"/>
      <c r="P915" s="72"/>
      <c r="Q915" s="73"/>
      <c r="R915" s="72"/>
      <c r="S915" s="73"/>
      <c r="T915" s="73"/>
      <c r="U915" s="74"/>
      <c r="V915" s="26"/>
      <c r="W915" s="26"/>
      <c r="X915" s="26"/>
      <c r="Y915" s="26"/>
      <c r="Z915" s="26"/>
      <c r="AA915" s="26"/>
      <c r="AB915" s="26"/>
      <c r="AC915" s="26"/>
      <c r="AD915" s="26"/>
      <c r="AE915" s="26"/>
      <c r="AF915" s="26"/>
      <c r="AG915" s="26"/>
      <c r="AH915" s="26"/>
    </row>
    <row r="916" spans="1:34" ht="14.5">
      <c r="A916" s="67">
        <v>914</v>
      </c>
      <c r="B916" s="68"/>
      <c r="C916" s="69"/>
      <c r="D916" s="70"/>
      <c r="E916" s="69"/>
      <c r="F916" s="69"/>
      <c r="G916" s="70"/>
      <c r="H916" s="70"/>
      <c r="I916" s="70"/>
      <c r="J916" s="70"/>
      <c r="K916" s="70"/>
      <c r="L916" s="70"/>
      <c r="M916" s="70"/>
      <c r="N916" s="86"/>
      <c r="O916" s="70"/>
      <c r="P916" s="72"/>
      <c r="Q916" s="73"/>
      <c r="R916" s="72"/>
      <c r="S916" s="73"/>
      <c r="T916" s="73"/>
      <c r="U916" s="74"/>
      <c r="V916" s="26"/>
      <c r="W916" s="26"/>
      <c r="X916" s="26"/>
      <c r="Y916" s="26"/>
      <c r="Z916" s="26"/>
      <c r="AA916" s="26"/>
      <c r="AB916" s="26"/>
      <c r="AC916" s="26"/>
      <c r="AD916" s="26"/>
      <c r="AE916" s="26"/>
      <c r="AF916" s="26"/>
      <c r="AG916" s="26"/>
      <c r="AH916" s="26"/>
    </row>
    <row r="917" spans="1:34" ht="14.5">
      <c r="A917" s="67">
        <v>915</v>
      </c>
      <c r="B917" s="68"/>
      <c r="C917" s="69"/>
      <c r="D917" s="70"/>
      <c r="E917" s="69"/>
      <c r="F917" s="69"/>
      <c r="G917" s="70"/>
      <c r="H917" s="70"/>
      <c r="I917" s="70"/>
      <c r="J917" s="70"/>
      <c r="K917" s="70"/>
      <c r="L917" s="70"/>
      <c r="M917" s="70"/>
      <c r="N917" s="86"/>
      <c r="O917" s="88"/>
      <c r="P917" s="72"/>
      <c r="Q917" s="73"/>
      <c r="R917" s="72"/>
      <c r="S917" s="73"/>
      <c r="T917" s="73"/>
      <c r="U917" s="74"/>
      <c r="V917" s="26"/>
      <c r="W917" s="26"/>
      <c r="X917" s="26"/>
      <c r="Y917" s="26"/>
      <c r="Z917" s="26"/>
      <c r="AA917" s="26"/>
      <c r="AB917" s="26"/>
      <c r="AC917" s="26"/>
      <c r="AD917" s="26"/>
      <c r="AE917" s="26"/>
      <c r="AF917" s="26"/>
      <c r="AG917" s="26"/>
      <c r="AH917" s="26"/>
    </row>
    <row r="918" spans="1:34" ht="14.5">
      <c r="A918" s="67">
        <v>916</v>
      </c>
      <c r="B918" s="68"/>
      <c r="C918" s="69"/>
      <c r="D918" s="70"/>
      <c r="E918" s="69"/>
      <c r="F918" s="69"/>
      <c r="G918" s="70"/>
      <c r="H918" s="70"/>
      <c r="I918" s="70"/>
      <c r="J918" s="70"/>
      <c r="K918" s="70"/>
      <c r="L918" s="70"/>
      <c r="M918" s="70"/>
      <c r="N918" s="86"/>
      <c r="O918" s="88"/>
      <c r="P918" s="72"/>
      <c r="Q918" s="73"/>
      <c r="R918" s="72"/>
      <c r="S918" s="73"/>
      <c r="T918" s="73"/>
      <c r="U918" s="74"/>
      <c r="V918" s="26"/>
      <c r="W918" s="26"/>
      <c r="X918" s="26"/>
      <c r="Y918" s="26"/>
      <c r="Z918" s="26"/>
      <c r="AA918" s="26"/>
      <c r="AB918" s="26"/>
      <c r="AC918" s="26"/>
      <c r="AD918" s="26"/>
      <c r="AE918" s="26"/>
      <c r="AF918" s="26"/>
      <c r="AG918" s="26"/>
      <c r="AH918" s="26"/>
    </row>
    <row r="919" spans="1:34" ht="14.5">
      <c r="A919" s="67">
        <v>917</v>
      </c>
      <c r="B919" s="68"/>
      <c r="C919" s="69"/>
      <c r="D919" s="70"/>
      <c r="E919" s="69"/>
      <c r="F919" s="69"/>
      <c r="G919" s="70"/>
      <c r="H919" s="70"/>
      <c r="I919" s="70"/>
      <c r="J919" s="70"/>
      <c r="K919" s="70"/>
      <c r="L919" s="70"/>
      <c r="M919" s="70"/>
      <c r="N919" s="86"/>
      <c r="O919" s="70"/>
      <c r="P919" s="72"/>
      <c r="Q919" s="73"/>
      <c r="R919" s="72"/>
      <c r="S919" s="73"/>
      <c r="T919" s="73"/>
      <c r="U919" s="74"/>
      <c r="V919" s="26"/>
      <c r="W919" s="26"/>
      <c r="X919" s="26"/>
      <c r="Y919" s="26"/>
      <c r="Z919" s="26"/>
      <c r="AA919" s="26"/>
      <c r="AB919" s="26"/>
      <c r="AC919" s="26"/>
      <c r="AD919" s="26"/>
      <c r="AE919" s="26"/>
      <c r="AF919" s="26"/>
      <c r="AG919" s="26"/>
      <c r="AH919" s="26"/>
    </row>
    <row r="920" spans="1:34" ht="14.5">
      <c r="A920" s="67">
        <v>918</v>
      </c>
      <c r="B920" s="68"/>
      <c r="C920" s="69"/>
      <c r="D920" s="70"/>
      <c r="E920" s="69"/>
      <c r="F920" s="69"/>
      <c r="G920" s="70"/>
      <c r="H920" s="70"/>
      <c r="I920" s="70"/>
      <c r="J920" s="70"/>
      <c r="K920" s="70"/>
      <c r="L920" s="70"/>
      <c r="M920" s="70"/>
      <c r="N920" s="86"/>
      <c r="O920" s="70"/>
      <c r="P920" s="72"/>
      <c r="Q920" s="73"/>
      <c r="R920" s="72"/>
      <c r="S920" s="73"/>
      <c r="T920" s="73"/>
      <c r="U920" s="74"/>
      <c r="V920" s="26"/>
      <c r="W920" s="26"/>
      <c r="X920" s="26"/>
      <c r="Y920" s="26"/>
      <c r="Z920" s="26"/>
      <c r="AA920" s="26"/>
      <c r="AB920" s="26"/>
      <c r="AC920" s="26"/>
      <c r="AD920" s="26"/>
      <c r="AE920" s="26"/>
      <c r="AF920" s="26"/>
      <c r="AG920" s="26"/>
      <c r="AH920" s="26"/>
    </row>
    <row r="921" spans="1:34" ht="14.5">
      <c r="A921" s="67">
        <v>919</v>
      </c>
      <c r="B921" s="68"/>
      <c r="C921" s="69"/>
      <c r="D921" s="70"/>
      <c r="E921" s="69"/>
      <c r="F921" s="69"/>
      <c r="G921" s="70"/>
      <c r="H921" s="70"/>
      <c r="I921" s="70"/>
      <c r="J921" s="86"/>
      <c r="K921" s="86"/>
      <c r="L921" s="73"/>
      <c r="M921" s="86"/>
      <c r="N921" s="86"/>
      <c r="O921" s="86"/>
      <c r="P921" s="72"/>
      <c r="Q921" s="73"/>
      <c r="R921" s="72"/>
      <c r="S921" s="73"/>
      <c r="T921" s="73"/>
      <c r="U921" s="74"/>
      <c r="V921" s="26"/>
      <c r="W921" s="26"/>
      <c r="X921" s="26"/>
      <c r="Y921" s="26"/>
      <c r="Z921" s="26"/>
      <c r="AA921" s="26"/>
      <c r="AB921" s="26"/>
      <c r="AC921" s="26"/>
      <c r="AD921" s="26"/>
      <c r="AE921" s="26"/>
      <c r="AF921" s="26"/>
      <c r="AG921" s="26"/>
      <c r="AH921" s="26"/>
    </row>
    <row r="922" spans="1:34" ht="14.5">
      <c r="A922" s="67">
        <v>920</v>
      </c>
      <c r="B922" s="68"/>
      <c r="C922" s="69"/>
      <c r="D922" s="70"/>
      <c r="E922" s="69"/>
      <c r="F922" s="69"/>
      <c r="G922" s="70"/>
      <c r="H922" s="70"/>
      <c r="I922" s="70"/>
      <c r="J922" s="70"/>
      <c r="K922" s="70"/>
      <c r="L922" s="70"/>
      <c r="M922" s="70"/>
      <c r="N922" s="86"/>
      <c r="O922" s="70"/>
      <c r="P922" s="72"/>
      <c r="Q922" s="73"/>
      <c r="R922" s="72"/>
      <c r="S922" s="73"/>
      <c r="T922" s="73"/>
      <c r="U922" s="74"/>
      <c r="V922" s="26"/>
      <c r="W922" s="26"/>
      <c r="X922" s="26"/>
      <c r="Y922" s="26"/>
      <c r="Z922" s="26"/>
      <c r="AA922" s="26"/>
      <c r="AB922" s="26"/>
      <c r="AC922" s="26"/>
      <c r="AD922" s="26"/>
      <c r="AE922" s="26"/>
      <c r="AF922" s="26"/>
      <c r="AG922" s="26"/>
      <c r="AH922" s="26"/>
    </row>
    <row r="923" spans="1:34" ht="14.5">
      <c r="A923" s="67">
        <v>921</v>
      </c>
      <c r="B923" s="68"/>
      <c r="C923" s="69"/>
      <c r="D923" s="70"/>
      <c r="E923" s="69"/>
      <c r="F923" s="69"/>
      <c r="G923" s="70"/>
      <c r="H923" s="70"/>
      <c r="I923" s="70"/>
      <c r="J923" s="70"/>
      <c r="K923" s="70"/>
      <c r="L923" s="70"/>
      <c r="M923" s="70"/>
      <c r="N923" s="86"/>
      <c r="O923" s="70"/>
      <c r="P923" s="72"/>
      <c r="Q923" s="73"/>
      <c r="R923" s="72"/>
      <c r="S923" s="73"/>
      <c r="T923" s="73"/>
      <c r="U923" s="74"/>
      <c r="V923" s="26"/>
      <c r="W923" s="26"/>
      <c r="X923" s="26"/>
      <c r="Y923" s="26"/>
      <c r="Z923" s="26"/>
      <c r="AA923" s="26"/>
      <c r="AB923" s="26"/>
      <c r="AC923" s="26"/>
      <c r="AD923" s="26"/>
      <c r="AE923" s="26"/>
      <c r="AF923" s="26"/>
      <c r="AG923" s="26"/>
      <c r="AH923" s="26"/>
    </row>
    <row r="924" spans="1:34" ht="14.5">
      <c r="A924" s="67">
        <v>922</v>
      </c>
      <c r="B924" s="68"/>
      <c r="C924" s="69"/>
      <c r="D924" s="70"/>
      <c r="E924" s="69"/>
      <c r="F924" s="69"/>
      <c r="G924" s="70"/>
      <c r="H924" s="70"/>
      <c r="I924" s="70"/>
      <c r="J924" s="70"/>
      <c r="K924" s="70"/>
      <c r="L924" s="70"/>
      <c r="M924" s="70"/>
      <c r="N924" s="86"/>
      <c r="O924" s="88"/>
      <c r="P924" s="72"/>
      <c r="Q924" s="73"/>
      <c r="R924" s="72"/>
      <c r="S924" s="73"/>
      <c r="T924" s="73"/>
      <c r="U924" s="74"/>
      <c r="V924" s="26"/>
      <c r="W924" s="26"/>
      <c r="X924" s="26"/>
      <c r="Y924" s="26"/>
      <c r="Z924" s="26"/>
      <c r="AA924" s="26"/>
      <c r="AB924" s="26"/>
      <c r="AC924" s="26"/>
      <c r="AD924" s="26"/>
      <c r="AE924" s="26"/>
      <c r="AF924" s="26"/>
      <c r="AG924" s="26"/>
      <c r="AH924" s="26"/>
    </row>
    <row r="925" spans="1:34" ht="14.5">
      <c r="A925" s="67">
        <v>923</v>
      </c>
      <c r="B925" s="68"/>
      <c r="C925" s="69"/>
      <c r="D925" s="70"/>
      <c r="E925" s="69"/>
      <c r="F925" s="69"/>
      <c r="G925" s="70"/>
      <c r="H925" s="70"/>
      <c r="I925" s="70"/>
      <c r="J925" s="70"/>
      <c r="K925" s="70"/>
      <c r="L925" s="70"/>
      <c r="M925" s="70"/>
      <c r="N925" s="86"/>
      <c r="O925" s="70"/>
      <c r="P925" s="72"/>
      <c r="Q925" s="73"/>
      <c r="R925" s="72"/>
      <c r="S925" s="73"/>
      <c r="T925" s="73"/>
      <c r="U925" s="74"/>
      <c r="V925" s="26"/>
      <c r="W925" s="26"/>
      <c r="X925" s="26"/>
      <c r="Y925" s="26"/>
      <c r="Z925" s="26"/>
      <c r="AA925" s="26"/>
      <c r="AB925" s="26"/>
      <c r="AC925" s="26"/>
      <c r="AD925" s="26"/>
      <c r="AE925" s="26"/>
      <c r="AF925" s="26"/>
      <c r="AG925" s="26"/>
      <c r="AH925" s="26"/>
    </row>
    <row r="926" spans="1:34" ht="14.5">
      <c r="A926" s="67">
        <v>924</v>
      </c>
      <c r="B926" s="68"/>
      <c r="C926" s="69"/>
      <c r="D926" s="70"/>
      <c r="E926" s="69"/>
      <c r="F926" s="69"/>
      <c r="G926" s="70"/>
      <c r="H926" s="70"/>
      <c r="I926" s="70"/>
      <c r="J926" s="70"/>
      <c r="K926" s="70"/>
      <c r="L926" s="70"/>
      <c r="M926" s="70"/>
      <c r="N926" s="86"/>
      <c r="O926" s="70"/>
      <c r="P926" s="72"/>
      <c r="Q926" s="73"/>
      <c r="R926" s="72"/>
      <c r="S926" s="73"/>
      <c r="T926" s="73"/>
      <c r="U926" s="74"/>
      <c r="V926" s="26"/>
      <c r="W926" s="26"/>
      <c r="X926" s="26"/>
      <c r="Y926" s="26"/>
      <c r="Z926" s="26"/>
      <c r="AA926" s="26"/>
      <c r="AB926" s="26"/>
      <c r="AC926" s="26"/>
      <c r="AD926" s="26"/>
      <c r="AE926" s="26"/>
      <c r="AF926" s="26"/>
      <c r="AG926" s="26"/>
      <c r="AH926" s="26"/>
    </row>
    <row r="927" spans="1:34" ht="14.5">
      <c r="A927" s="67">
        <v>925</v>
      </c>
      <c r="B927" s="68"/>
      <c r="C927" s="69"/>
      <c r="D927" s="70"/>
      <c r="E927" s="69"/>
      <c r="F927" s="69"/>
      <c r="G927" s="70"/>
      <c r="H927" s="70"/>
      <c r="I927" s="70"/>
      <c r="J927" s="70"/>
      <c r="K927" s="70"/>
      <c r="L927" s="70"/>
      <c r="M927" s="70"/>
      <c r="N927" s="86"/>
      <c r="O927" s="70"/>
      <c r="P927" s="72"/>
      <c r="Q927" s="73"/>
      <c r="R927" s="72"/>
      <c r="S927" s="73"/>
      <c r="T927" s="73"/>
      <c r="U927" s="74"/>
      <c r="V927" s="26"/>
      <c r="W927" s="26"/>
      <c r="X927" s="26"/>
      <c r="Y927" s="26"/>
      <c r="Z927" s="26"/>
      <c r="AA927" s="26"/>
      <c r="AB927" s="26"/>
      <c r="AC927" s="26"/>
      <c r="AD927" s="26"/>
      <c r="AE927" s="26"/>
      <c r="AF927" s="26"/>
      <c r="AG927" s="26"/>
      <c r="AH927" s="26"/>
    </row>
    <row r="928" spans="1:34" ht="14.5">
      <c r="A928" s="67">
        <v>926</v>
      </c>
      <c r="B928" s="68"/>
      <c r="C928" s="69"/>
      <c r="D928" s="70"/>
      <c r="E928" s="69"/>
      <c r="F928" s="69"/>
      <c r="G928" s="70"/>
      <c r="H928" s="70"/>
      <c r="I928" s="70"/>
      <c r="J928" s="70"/>
      <c r="K928" s="70"/>
      <c r="L928" s="70"/>
      <c r="M928" s="70"/>
      <c r="N928" s="86"/>
      <c r="O928" s="70"/>
      <c r="P928" s="72"/>
      <c r="Q928" s="73"/>
      <c r="R928" s="72"/>
      <c r="S928" s="73"/>
      <c r="T928" s="73"/>
      <c r="U928" s="74"/>
      <c r="V928" s="26"/>
      <c r="W928" s="26"/>
      <c r="X928" s="26"/>
      <c r="Y928" s="26"/>
      <c r="Z928" s="26"/>
      <c r="AA928" s="26"/>
      <c r="AB928" s="26"/>
      <c r="AC928" s="26"/>
      <c r="AD928" s="26"/>
      <c r="AE928" s="26"/>
      <c r="AF928" s="26"/>
      <c r="AG928" s="26"/>
      <c r="AH928" s="26"/>
    </row>
    <row r="929" spans="1:34" ht="14.5">
      <c r="A929" s="67">
        <v>927</v>
      </c>
      <c r="B929" s="68"/>
      <c r="C929" s="69"/>
      <c r="D929" s="70"/>
      <c r="E929" s="69"/>
      <c r="F929" s="69"/>
      <c r="G929" s="70"/>
      <c r="H929" s="70"/>
      <c r="I929" s="70"/>
      <c r="J929" s="70"/>
      <c r="K929" s="70"/>
      <c r="L929" s="70"/>
      <c r="M929" s="70"/>
      <c r="N929" s="86"/>
      <c r="O929" s="70"/>
      <c r="P929" s="72"/>
      <c r="Q929" s="73"/>
      <c r="R929" s="72"/>
      <c r="S929" s="73"/>
      <c r="T929" s="73"/>
      <c r="U929" s="74"/>
      <c r="V929" s="26"/>
      <c r="W929" s="26"/>
      <c r="X929" s="26"/>
      <c r="Y929" s="26"/>
      <c r="Z929" s="26"/>
      <c r="AA929" s="26"/>
      <c r="AB929" s="26"/>
      <c r="AC929" s="26"/>
      <c r="AD929" s="26"/>
      <c r="AE929" s="26"/>
      <c r="AF929" s="26"/>
      <c r="AG929" s="26"/>
      <c r="AH929" s="26"/>
    </row>
    <row r="930" spans="1:34" ht="14.5">
      <c r="A930" s="67">
        <v>928</v>
      </c>
      <c r="B930" s="68"/>
      <c r="C930" s="69"/>
      <c r="D930" s="70"/>
      <c r="E930" s="69"/>
      <c r="F930" s="69"/>
      <c r="G930" s="70"/>
      <c r="H930" s="70"/>
      <c r="I930" s="70"/>
      <c r="J930" s="70"/>
      <c r="K930" s="70"/>
      <c r="L930" s="70"/>
      <c r="M930" s="70"/>
      <c r="N930" s="86"/>
      <c r="O930" s="70"/>
      <c r="P930" s="72"/>
      <c r="Q930" s="73"/>
      <c r="R930" s="72"/>
      <c r="S930" s="73"/>
      <c r="T930" s="73"/>
      <c r="U930" s="74"/>
      <c r="V930" s="26"/>
      <c r="W930" s="26"/>
      <c r="X930" s="26"/>
      <c r="Y930" s="26"/>
      <c r="Z930" s="26"/>
      <c r="AA930" s="26"/>
      <c r="AB930" s="26"/>
      <c r="AC930" s="26"/>
      <c r="AD930" s="26"/>
      <c r="AE930" s="26"/>
      <c r="AF930" s="26"/>
      <c r="AG930" s="26"/>
      <c r="AH930" s="26"/>
    </row>
    <row r="931" spans="1:34" ht="14.5">
      <c r="A931" s="67">
        <v>929</v>
      </c>
      <c r="B931" s="68"/>
      <c r="C931" s="69"/>
      <c r="D931" s="70"/>
      <c r="E931" s="69"/>
      <c r="F931" s="69"/>
      <c r="G931" s="70"/>
      <c r="H931" s="70"/>
      <c r="I931" s="70"/>
      <c r="J931" s="70"/>
      <c r="K931" s="70"/>
      <c r="L931" s="70"/>
      <c r="M931" s="70"/>
      <c r="N931" s="86"/>
      <c r="O931" s="70"/>
      <c r="P931" s="72"/>
      <c r="Q931" s="73"/>
      <c r="R931" s="72"/>
      <c r="S931" s="73"/>
      <c r="T931" s="73"/>
      <c r="U931" s="74"/>
      <c r="V931" s="26"/>
      <c r="W931" s="26"/>
      <c r="X931" s="26"/>
      <c r="Y931" s="26"/>
      <c r="Z931" s="26"/>
      <c r="AA931" s="26"/>
      <c r="AB931" s="26"/>
      <c r="AC931" s="26"/>
      <c r="AD931" s="26"/>
      <c r="AE931" s="26"/>
      <c r="AF931" s="26"/>
      <c r="AG931" s="26"/>
      <c r="AH931" s="26"/>
    </row>
    <row r="932" spans="1:34" ht="14.5">
      <c r="A932" s="67">
        <v>930</v>
      </c>
      <c r="B932" s="68"/>
      <c r="C932" s="69"/>
      <c r="D932" s="70"/>
      <c r="E932" s="69"/>
      <c r="F932" s="69"/>
      <c r="G932" s="70"/>
      <c r="H932" s="70"/>
      <c r="I932" s="70"/>
      <c r="J932" s="70"/>
      <c r="K932" s="70"/>
      <c r="L932" s="70"/>
      <c r="M932" s="70"/>
      <c r="N932" s="86"/>
      <c r="O932" s="70"/>
      <c r="P932" s="72"/>
      <c r="Q932" s="73"/>
      <c r="R932" s="72"/>
      <c r="S932" s="73"/>
      <c r="T932" s="73"/>
      <c r="U932" s="74"/>
      <c r="V932" s="26"/>
      <c r="W932" s="26"/>
      <c r="X932" s="26"/>
      <c r="Y932" s="26"/>
      <c r="Z932" s="26"/>
      <c r="AA932" s="26"/>
      <c r="AB932" s="26"/>
      <c r="AC932" s="26"/>
      <c r="AD932" s="26"/>
      <c r="AE932" s="26"/>
      <c r="AF932" s="26"/>
      <c r="AG932" s="26"/>
      <c r="AH932" s="26"/>
    </row>
    <row r="933" spans="1:34" ht="14.5">
      <c r="A933" s="67">
        <v>931</v>
      </c>
      <c r="B933" s="68"/>
      <c r="C933" s="67" t="str">
        <f t="array" aca="1" ref="C933" ca="1">IFERROR(_xludf.XLOOKUP(D933,master_daerah!B:B,master_daerah!A:A),"")</f>
        <v/>
      </c>
      <c r="D933" s="70"/>
      <c r="E933" s="69"/>
      <c r="F933" s="69"/>
      <c r="G933" s="70"/>
      <c r="H933" s="70"/>
      <c r="I933" s="70"/>
      <c r="J933" s="70"/>
      <c r="K933" s="70"/>
      <c r="L933" s="70"/>
      <c r="M933" s="70"/>
      <c r="N933" s="86"/>
      <c r="O933" s="70"/>
      <c r="P933" s="72"/>
      <c r="Q933" s="73"/>
      <c r="R933" s="72"/>
      <c r="S933" s="73"/>
      <c r="T933" s="73"/>
      <c r="U933" s="74"/>
      <c r="V933" s="26"/>
      <c r="W933" s="26"/>
      <c r="X933" s="26"/>
      <c r="Y933" s="26"/>
      <c r="Z933" s="26"/>
      <c r="AA933" s="26"/>
      <c r="AB933" s="26"/>
      <c r="AC933" s="26"/>
      <c r="AD933" s="26"/>
      <c r="AE933" s="26"/>
      <c r="AF933" s="26"/>
      <c r="AG933" s="26"/>
      <c r="AH933" s="26"/>
    </row>
    <row r="934" spans="1:34" ht="14.5">
      <c r="A934" s="67">
        <v>932</v>
      </c>
      <c r="B934" s="68"/>
      <c r="C934" s="67"/>
      <c r="D934" s="70"/>
      <c r="E934" s="69"/>
      <c r="F934" s="69"/>
      <c r="G934" s="70"/>
      <c r="H934" s="70"/>
      <c r="I934" s="70"/>
      <c r="J934" s="70"/>
      <c r="K934" s="70"/>
      <c r="L934" s="70"/>
      <c r="M934" s="70"/>
      <c r="N934" s="86"/>
      <c r="O934" s="70"/>
      <c r="P934" s="72"/>
      <c r="Q934" s="73"/>
      <c r="R934" s="72"/>
      <c r="S934" s="73"/>
      <c r="T934" s="73"/>
      <c r="U934" s="74"/>
      <c r="V934" s="26"/>
      <c r="W934" s="26"/>
      <c r="X934" s="26"/>
      <c r="Y934" s="26"/>
      <c r="Z934" s="26"/>
      <c r="AA934" s="26"/>
      <c r="AB934" s="26"/>
      <c r="AC934" s="26"/>
      <c r="AD934" s="26"/>
      <c r="AE934" s="26"/>
      <c r="AF934" s="26"/>
      <c r="AG934" s="26"/>
      <c r="AH934" s="26"/>
    </row>
    <row r="935" spans="1:34" ht="14.5">
      <c r="A935" s="67">
        <v>933</v>
      </c>
      <c r="B935" s="68"/>
      <c r="C935" s="67"/>
      <c r="D935" s="70"/>
      <c r="E935" s="69"/>
      <c r="F935" s="69"/>
      <c r="G935" s="70"/>
      <c r="H935" s="70"/>
      <c r="I935" s="70"/>
      <c r="J935" s="70"/>
      <c r="K935" s="70"/>
      <c r="L935" s="70"/>
      <c r="M935" s="70"/>
      <c r="N935" s="86"/>
      <c r="O935" s="70"/>
      <c r="P935" s="72"/>
      <c r="Q935" s="73"/>
      <c r="R935" s="72"/>
      <c r="S935" s="73"/>
      <c r="T935" s="73"/>
      <c r="U935" s="74"/>
      <c r="V935" s="26"/>
      <c r="W935" s="26"/>
      <c r="X935" s="26"/>
      <c r="Y935" s="26"/>
      <c r="Z935" s="26"/>
      <c r="AA935" s="26"/>
      <c r="AB935" s="26"/>
      <c r="AC935" s="26"/>
      <c r="AD935" s="26"/>
      <c r="AE935" s="26"/>
      <c r="AF935" s="26"/>
      <c r="AG935" s="26"/>
      <c r="AH935" s="26"/>
    </row>
    <row r="936" spans="1:34" ht="14.5">
      <c r="A936" s="67">
        <v>934</v>
      </c>
      <c r="B936" s="68"/>
      <c r="C936" s="67"/>
      <c r="D936" s="70"/>
      <c r="E936" s="69"/>
      <c r="F936" s="69"/>
      <c r="G936" s="70"/>
      <c r="H936" s="70"/>
      <c r="I936" s="70"/>
      <c r="J936" s="70"/>
      <c r="K936" s="70"/>
      <c r="L936" s="70"/>
      <c r="M936" s="70"/>
      <c r="N936" s="86"/>
      <c r="O936" s="70"/>
      <c r="P936" s="72"/>
      <c r="Q936" s="73"/>
      <c r="R936" s="72"/>
      <c r="S936" s="73"/>
      <c r="T936" s="73"/>
      <c r="U936" s="74"/>
      <c r="V936" s="26"/>
      <c r="W936" s="26"/>
      <c r="X936" s="26"/>
      <c r="Y936" s="26"/>
      <c r="Z936" s="26"/>
      <c r="AA936" s="26"/>
      <c r="AB936" s="26"/>
      <c r="AC936" s="26"/>
      <c r="AD936" s="26"/>
      <c r="AE936" s="26"/>
      <c r="AF936" s="26"/>
      <c r="AG936" s="26"/>
      <c r="AH936" s="26"/>
    </row>
    <row r="937" spans="1:34" ht="14.5">
      <c r="A937" s="67">
        <v>935</v>
      </c>
      <c r="B937" s="68"/>
      <c r="C937" s="67"/>
      <c r="D937" s="70"/>
      <c r="E937" s="69"/>
      <c r="F937" s="69"/>
      <c r="G937" s="70"/>
      <c r="H937" s="70"/>
      <c r="I937" s="70"/>
      <c r="J937" s="70"/>
      <c r="K937" s="70"/>
      <c r="L937" s="70"/>
      <c r="M937" s="70"/>
      <c r="N937" s="86"/>
      <c r="O937" s="70"/>
      <c r="P937" s="72"/>
      <c r="Q937" s="73"/>
      <c r="R937" s="72"/>
      <c r="S937" s="73"/>
      <c r="T937" s="73"/>
      <c r="U937" s="74"/>
      <c r="V937" s="26"/>
      <c r="W937" s="26"/>
      <c r="X937" s="26"/>
      <c r="Y937" s="26"/>
      <c r="Z937" s="26"/>
      <c r="AA937" s="26"/>
      <c r="AB937" s="26"/>
      <c r="AC937" s="26"/>
      <c r="AD937" s="26"/>
      <c r="AE937" s="26"/>
      <c r="AF937" s="26"/>
      <c r="AG937" s="26"/>
      <c r="AH937" s="26"/>
    </row>
    <row r="938" spans="1:34" ht="14.5">
      <c r="A938" s="67">
        <v>936</v>
      </c>
      <c r="B938" s="68"/>
      <c r="C938" s="67"/>
      <c r="D938" s="70"/>
      <c r="E938" s="69"/>
      <c r="F938" s="69"/>
      <c r="G938" s="70"/>
      <c r="H938" s="70"/>
      <c r="I938" s="70"/>
      <c r="J938" s="70"/>
      <c r="K938" s="70"/>
      <c r="L938" s="70"/>
      <c r="M938" s="70"/>
      <c r="N938" s="86"/>
      <c r="O938" s="70"/>
      <c r="P938" s="72"/>
      <c r="Q938" s="73"/>
      <c r="R938" s="72"/>
      <c r="S938" s="73"/>
      <c r="T938" s="73"/>
      <c r="U938" s="74"/>
      <c r="V938" s="26"/>
      <c r="W938" s="26"/>
      <c r="X938" s="26"/>
      <c r="Y938" s="26"/>
      <c r="Z938" s="26"/>
      <c r="AA938" s="26"/>
      <c r="AB938" s="26"/>
      <c r="AC938" s="26"/>
      <c r="AD938" s="26"/>
      <c r="AE938" s="26"/>
      <c r="AF938" s="26"/>
      <c r="AG938" s="26"/>
      <c r="AH938" s="26"/>
    </row>
    <row r="939" spans="1:34" ht="14.5">
      <c r="A939" s="67">
        <v>937</v>
      </c>
      <c r="B939" s="68"/>
      <c r="C939" s="67"/>
      <c r="D939" s="70"/>
      <c r="E939" s="69"/>
      <c r="F939" s="69"/>
      <c r="G939" s="70"/>
      <c r="H939" s="70"/>
      <c r="I939" s="70"/>
      <c r="J939" s="70"/>
      <c r="K939" s="70"/>
      <c r="L939" s="70"/>
      <c r="M939" s="70"/>
      <c r="N939" s="86"/>
      <c r="O939" s="70"/>
      <c r="P939" s="72"/>
      <c r="Q939" s="73"/>
      <c r="R939" s="72"/>
      <c r="S939" s="73"/>
      <c r="T939" s="73"/>
      <c r="U939" s="74"/>
      <c r="V939" s="26"/>
      <c r="W939" s="26"/>
      <c r="X939" s="26"/>
      <c r="Y939" s="26"/>
      <c r="Z939" s="26"/>
      <c r="AA939" s="26"/>
      <c r="AB939" s="26"/>
      <c r="AC939" s="26"/>
      <c r="AD939" s="26"/>
      <c r="AE939" s="26"/>
      <c r="AF939" s="26"/>
      <c r="AG939" s="26"/>
      <c r="AH939" s="26"/>
    </row>
    <row r="940" spans="1:34" ht="14.5">
      <c r="A940" s="67">
        <v>938</v>
      </c>
      <c r="B940" s="68"/>
      <c r="C940" s="67"/>
      <c r="D940" s="70"/>
      <c r="E940" s="69"/>
      <c r="F940" s="69"/>
      <c r="G940" s="70"/>
      <c r="H940" s="70"/>
      <c r="I940" s="70"/>
      <c r="J940" s="70"/>
      <c r="K940" s="70"/>
      <c r="L940" s="70"/>
      <c r="M940" s="70"/>
      <c r="N940" s="86"/>
      <c r="O940" s="70"/>
      <c r="P940" s="72"/>
      <c r="Q940" s="73"/>
      <c r="R940" s="72"/>
      <c r="S940" s="73"/>
      <c r="T940" s="73"/>
      <c r="U940" s="74"/>
      <c r="V940" s="26"/>
      <c r="W940" s="26"/>
      <c r="X940" s="26"/>
      <c r="Y940" s="26"/>
      <c r="Z940" s="26"/>
      <c r="AA940" s="26"/>
      <c r="AB940" s="26"/>
      <c r="AC940" s="26"/>
      <c r="AD940" s="26"/>
      <c r="AE940" s="26"/>
      <c r="AF940" s="26"/>
      <c r="AG940" s="26"/>
      <c r="AH940" s="26"/>
    </row>
    <row r="941" spans="1:34" ht="14.5">
      <c r="A941" s="67">
        <v>939</v>
      </c>
      <c r="B941" s="68"/>
      <c r="C941" s="67"/>
      <c r="D941" s="70"/>
      <c r="E941" s="69"/>
      <c r="F941" s="69"/>
      <c r="G941" s="70"/>
      <c r="H941" s="70"/>
      <c r="I941" s="70"/>
      <c r="J941" s="70"/>
      <c r="K941" s="70"/>
      <c r="L941" s="70"/>
      <c r="M941" s="70"/>
      <c r="N941" s="86"/>
      <c r="O941" s="70"/>
      <c r="P941" s="72"/>
      <c r="Q941" s="73"/>
      <c r="R941" s="72"/>
      <c r="S941" s="73"/>
      <c r="T941" s="73"/>
      <c r="U941" s="74"/>
      <c r="V941" s="26"/>
      <c r="W941" s="26"/>
      <c r="X941" s="26"/>
      <c r="Y941" s="26"/>
      <c r="Z941" s="26"/>
      <c r="AA941" s="26"/>
      <c r="AB941" s="26"/>
      <c r="AC941" s="26"/>
      <c r="AD941" s="26"/>
      <c r="AE941" s="26"/>
      <c r="AF941" s="26"/>
      <c r="AG941" s="26"/>
      <c r="AH941" s="26"/>
    </row>
    <row r="942" spans="1:34" ht="14.5">
      <c r="A942" s="67">
        <v>940</v>
      </c>
      <c r="B942" s="68"/>
      <c r="C942" s="67"/>
      <c r="D942" s="70"/>
      <c r="E942" s="69"/>
      <c r="F942" s="69"/>
      <c r="G942" s="70"/>
      <c r="H942" s="70"/>
      <c r="I942" s="70"/>
      <c r="J942" s="70"/>
      <c r="K942" s="70"/>
      <c r="L942" s="70"/>
      <c r="M942" s="70"/>
      <c r="N942" s="86"/>
      <c r="O942" s="70"/>
      <c r="P942" s="72"/>
      <c r="Q942" s="73"/>
      <c r="R942" s="72"/>
      <c r="S942" s="73"/>
      <c r="T942" s="73"/>
      <c r="U942" s="74"/>
      <c r="V942" s="26"/>
      <c r="W942" s="26"/>
      <c r="X942" s="26"/>
      <c r="Y942" s="26"/>
      <c r="Z942" s="26"/>
      <c r="AA942" s="26"/>
      <c r="AB942" s="26"/>
      <c r="AC942" s="26"/>
      <c r="AD942" s="26"/>
      <c r="AE942" s="26"/>
      <c r="AF942" s="26"/>
      <c r="AG942" s="26"/>
      <c r="AH942" s="26"/>
    </row>
    <row r="943" spans="1:34" ht="14.5">
      <c r="A943" s="67">
        <v>941</v>
      </c>
      <c r="B943" s="68"/>
      <c r="C943" s="67"/>
      <c r="D943" s="70"/>
      <c r="E943" s="69"/>
      <c r="F943" s="69"/>
      <c r="G943" s="70"/>
      <c r="H943" s="70"/>
      <c r="I943" s="70"/>
      <c r="J943" s="70"/>
      <c r="K943" s="70"/>
      <c r="L943" s="70"/>
      <c r="M943" s="70"/>
      <c r="N943" s="70"/>
      <c r="O943" s="70"/>
      <c r="P943" s="72"/>
      <c r="Q943" s="73"/>
      <c r="R943" s="72"/>
      <c r="S943" s="73"/>
      <c r="T943" s="73"/>
      <c r="U943" s="74"/>
      <c r="V943" s="26"/>
      <c r="W943" s="26"/>
      <c r="X943" s="26"/>
      <c r="Y943" s="26"/>
      <c r="Z943" s="26"/>
      <c r="AA943" s="26"/>
      <c r="AB943" s="26"/>
      <c r="AC943" s="26"/>
      <c r="AD943" s="26"/>
      <c r="AE943" s="26"/>
      <c r="AF943" s="26"/>
      <c r="AG943" s="26"/>
      <c r="AH943" s="26"/>
    </row>
    <row r="944" spans="1:34" ht="14.5">
      <c r="A944" s="67">
        <v>942</v>
      </c>
      <c r="B944" s="68"/>
      <c r="C944" s="67"/>
      <c r="D944" s="70"/>
      <c r="E944" s="69"/>
      <c r="F944" s="69"/>
      <c r="G944" s="70"/>
      <c r="H944" s="70"/>
      <c r="I944" s="70"/>
      <c r="J944" s="70"/>
      <c r="K944" s="70"/>
      <c r="L944" s="70"/>
      <c r="M944" s="70"/>
      <c r="N944" s="70"/>
      <c r="O944" s="70"/>
      <c r="P944" s="72"/>
      <c r="Q944" s="73"/>
      <c r="R944" s="72"/>
      <c r="S944" s="73"/>
      <c r="T944" s="73"/>
      <c r="U944" s="74"/>
      <c r="V944" s="26"/>
      <c r="W944" s="26"/>
      <c r="X944" s="26"/>
      <c r="Y944" s="26"/>
      <c r="Z944" s="26"/>
      <c r="AA944" s="26"/>
      <c r="AB944" s="26"/>
      <c r="AC944" s="26"/>
      <c r="AD944" s="26"/>
      <c r="AE944" s="26"/>
      <c r="AF944" s="26"/>
      <c r="AG944" s="26"/>
      <c r="AH944" s="26"/>
    </row>
    <row r="945" spans="1:34" ht="14.5">
      <c r="A945" s="67">
        <v>943</v>
      </c>
      <c r="B945" s="68"/>
      <c r="C945" s="67"/>
      <c r="D945" s="70"/>
      <c r="E945" s="69"/>
      <c r="F945" s="69"/>
      <c r="G945" s="70"/>
      <c r="H945" s="70"/>
      <c r="I945" s="70"/>
      <c r="J945" s="70"/>
      <c r="K945" s="70"/>
      <c r="L945" s="70"/>
      <c r="M945" s="70"/>
      <c r="N945" s="86"/>
      <c r="O945" s="70"/>
      <c r="P945" s="72"/>
      <c r="Q945" s="73"/>
      <c r="R945" s="72"/>
      <c r="S945" s="73"/>
      <c r="T945" s="73"/>
      <c r="U945" s="74"/>
      <c r="V945" s="26"/>
      <c r="W945" s="26"/>
      <c r="X945" s="26"/>
      <c r="Y945" s="26"/>
      <c r="Z945" s="26"/>
      <c r="AA945" s="26"/>
      <c r="AB945" s="26"/>
      <c r="AC945" s="26"/>
      <c r="AD945" s="26"/>
      <c r="AE945" s="26"/>
      <c r="AF945" s="26"/>
      <c r="AG945" s="26"/>
      <c r="AH945" s="26"/>
    </row>
    <row r="946" spans="1:34" ht="14.5">
      <c r="A946" s="67">
        <v>944</v>
      </c>
      <c r="B946" s="68"/>
      <c r="C946" s="67"/>
      <c r="D946" s="70"/>
      <c r="E946" s="69"/>
      <c r="F946" s="69"/>
      <c r="G946" s="70"/>
      <c r="H946" s="70"/>
      <c r="I946" s="70"/>
      <c r="J946" s="70"/>
      <c r="K946" s="70"/>
      <c r="L946" s="70"/>
      <c r="M946" s="70"/>
      <c r="N946" s="86"/>
      <c r="O946" s="70"/>
      <c r="P946" s="72"/>
      <c r="Q946" s="73"/>
      <c r="R946" s="72"/>
      <c r="S946" s="73"/>
      <c r="T946" s="73"/>
      <c r="U946" s="74"/>
      <c r="V946" s="26"/>
      <c r="W946" s="26"/>
      <c r="X946" s="26"/>
      <c r="Y946" s="26"/>
      <c r="Z946" s="26"/>
      <c r="AA946" s="26"/>
      <c r="AB946" s="26"/>
      <c r="AC946" s="26"/>
      <c r="AD946" s="26"/>
      <c r="AE946" s="26"/>
      <c r="AF946" s="26"/>
      <c r="AG946" s="26"/>
      <c r="AH946" s="26"/>
    </row>
    <row r="947" spans="1:34" ht="14.5">
      <c r="A947" s="67">
        <v>945</v>
      </c>
      <c r="B947" s="68"/>
      <c r="C947" s="67"/>
      <c r="D947" s="70"/>
      <c r="E947" s="69"/>
      <c r="F947" s="69"/>
      <c r="G947" s="70"/>
      <c r="H947" s="70"/>
      <c r="I947" s="70"/>
      <c r="J947" s="70"/>
      <c r="K947" s="70"/>
      <c r="L947" s="70"/>
      <c r="M947" s="70"/>
      <c r="N947" s="86"/>
      <c r="O947" s="70"/>
      <c r="P947" s="72"/>
      <c r="Q947" s="73"/>
      <c r="R947" s="72"/>
      <c r="S947" s="73"/>
      <c r="T947" s="73"/>
      <c r="U947" s="74"/>
      <c r="V947" s="26"/>
      <c r="W947" s="26"/>
      <c r="X947" s="26"/>
      <c r="Y947" s="26"/>
      <c r="Z947" s="26"/>
      <c r="AA947" s="26"/>
      <c r="AB947" s="26"/>
      <c r="AC947" s="26"/>
      <c r="AD947" s="26"/>
      <c r="AE947" s="26"/>
      <c r="AF947" s="26"/>
      <c r="AG947" s="26"/>
      <c r="AH947" s="26"/>
    </row>
    <row r="948" spans="1:34" ht="14.5">
      <c r="A948" s="67">
        <v>946</v>
      </c>
      <c r="B948" s="68"/>
      <c r="C948" s="67"/>
      <c r="D948" s="70"/>
      <c r="E948" s="69"/>
      <c r="F948" s="69"/>
      <c r="G948" s="70"/>
      <c r="H948" s="70"/>
      <c r="I948" s="70"/>
      <c r="J948" s="70"/>
      <c r="K948" s="70"/>
      <c r="L948" s="70"/>
      <c r="M948" s="70"/>
      <c r="N948" s="86"/>
      <c r="O948" s="70"/>
      <c r="P948" s="72"/>
      <c r="Q948" s="73"/>
      <c r="R948" s="72"/>
      <c r="S948" s="73"/>
      <c r="T948" s="73"/>
      <c r="U948" s="74"/>
      <c r="V948" s="26"/>
      <c r="W948" s="26"/>
      <c r="X948" s="26"/>
      <c r="Y948" s="26"/>
      <c r="Z948" s="26"/>
      <c r="AA948" s="26"/>
      <c r="AB948" s="26"/>
      <c r="AC948" s="26"/>
      <c r="AD948" s="26"/>
      <c r="AE948" s="26"/>
      <c r="AF948" s="26"/>
      <c r="AG948" s="26"/>
      <c r="AH948" s="26"/>
    </row>
    <row r="949" spans="1:34" ht="14.5">
      <c r="A949" s="67">
        <v>947</v>
      </c>
      <c r="B949" s="68"/>
      <c r="C949" s="67"/>
      <c r="D949" s="70"/>
      <c r="E949" s="69"/>
      <c r="F949" s="69"/>
      <c r="G949" s="70"/>
      <c r="H949" s="70"/>
      <c r="I949" s="70"/>
      <c r="J949" s="70"/>
      <c r="K949" s="70"/>
      <c r="L949" s="70"/>
      <c r="M949" s="70"/>
      <c r="N949" s="86"/>
      <c r="O949" s="70"/>
      <c r="P949" s="72"/>
      <c r="Q949" s="73"/>
      <c r="R949" s="72"/>
      <c r="S949" s="73"/>
      <c r="T949" s="73"/>
      <c r="U949" s="74"/>
      <c r="V949" s="26"/>
      <c r="W949" s="26"/>
      <c r="X949" s="26"/>
      <c r="Y949" s="26"/>
      <c r="Z949" s="26"/>
      <c r="AA949" s="26"/>
      <c r="AB949" s="26"/>
      <c r="AC949" s="26"/>
      <c r="AD949" s="26"/>
      <c r="AE949" s="26"/>
      <c r="AF949" s="26"/>
      <c r="AG949" s="26"/>
      <c r="AH949" s="26"/>
    </row>
    <row r="950" spans="1:34" ht="14.5">
      <c r="A950" s="67">
        <v>948</v>
      </c>
      <c r="B950" s="68"/>
      <c r="C950" s="67"/>
      <c r="D950" s="70"/>
      <c r="E950" s="69"/>
      <c r="F950" s="69"/>
      <c r="G950" s="70"/>
      <c r="H950" s="70"/>
      <c r="I950" s="70"/>
      <c r="J950" s="70"/>
      <c r="K950" s="70"/>
      <c r="L950" s="70"/>
      <c r="M950" s="70"/>
      <c r="N950" s="86"/>
      <c r="O950" s="70"/>
      <c r="P950" s="72"/>
      <c r="Q950" s="73"/>
      <c r="R950" s="72"/>
      <c r="S950" s="73"/>
      <c r="T950" s="73"/>
      <c r="U950" s="74"/>
      <c r="V950" s="26"/>
      <c r="W950" s="26"/>
      <c r="X950" s="26"/>
      <c r="Y950" s="26"/>
      <c r="Z950" s="26"/>
      <c r="AA950" s="26"/>
      <c r="AB950" s="26"/>
      <c r="AC950" s="26"/>
      <c r="AD950" s="26"/>
      <c r="AE950" s="26"/>
      <c r="AF950" s="26"/>
      <c r="AG950" s="26"/>
      <c r="AH950" s="26"/>
    </row>
    <row r="951" spans="1:34" ht="14.5">
      <c r="A951" s="67">
        <v>949</v>
      </c>
      <c r="B951" s="68"/>
      <c r="C951" s="67"/>
      <c r="D951" s="70"/>
      <c r="E951" s="69"/>
      <c r="F951" s="69"/>
      <c r="G951" s="70"/>
      <c r="H951" s="70"/>
      <c r="I951" s="70"/>
      <c r="J951" s="70"/>
      <c r="K951" s="70"/>
      <c r="L951" s="70"/>
      <c r="M951" s="70"/>
      <c r="N951" s="86"/>
      <c r="O951" s="70"/>
      <c r="P951" s="72"/>
      <c r="Q951" s="73"/>
      <c r="R951" s="72"/>
      <c r="S951" s="73"/>
      <c r="T951" s="73"/>
      <c r="U951" s="74"/>
      <c r="V951" s="26"/>
      <c r="W951" s="26"/>
      <c r="X951" s="26"/>
      <c r="Y951" s="26"/>
      <c r="Z951" s="26"/>
      <c r="AA951" s="26"/>
      <c r="AB951" s="26"/>
      <c r="AC951" s="26"/>
      <c r="AD951" s="26"/>
      <c r="AE951" s="26"/>
      <c r="AF951" s="26"/>
      <c r="AG951" s="26"/>
      <c r="AH951" s="26"/>
    </row>
    <row r="952" spans="1:34" ht="14.5">
      <c r="A952" s="67">
        <v>950</v>
      </c>
      <c r="B952" s="68"/>
      <c r="C952" s="67"/>
      <c r="D952" s="70"/>
      <c r="E952" s="69"/>
      <c r="F952" s="69"/>
      <c r="G952" s="70"/>
      <c r="H952" s="70"/>
      <c r="I952" s="70"/>
      <c r="J952" s="70"/>
      <c r="K952" s="70"/>
      <c r="L952" s="70"/>
      <c r="M952" s="70"/>
      <c r="N952" s="86"/>
      <c r="O952" s="70"/>
      <c r="P952" s="72"/>
      <c r="Q952" s="73"/>
      <c r="R952" s="72"/>
      <c r="S952" s="73"/>
      <c r="T952" s="73"/>
      <c r="U952" s="74"/>
      <c r="V952" s="26"/>
      <c r="W952" s="26"/>
      <c r="X952" s="26"/>
      <c r="Y952" s="26"/>
      <c r="Z952" s="26"/>
      <c r="AA952" s="26"/>
      <c r="AB952" s="26"/>
      <c r="AC952" s="26"/>
      <c r="AD952" s="26"/>
      <c r="AE952" s="26"/>
      <c r="AF952" s="26"/>
      <c r="AG952" s="26"/>
      <c r="AH952" s="26"/>
    </row>
    <row r="953" spans="1:34" ht="14.5">
      <c r="A953" s="67">
        <v>951</v>
      </c>
      <c r="B953" s="68"/>
      <c r="C953" s="67"/>
      <c r="D953" s="70"/>
      <c r="E953" s="69"/>
      <c r="F953" s="69"/>
      <c r="G953" s="70"/>
      <c r="H953" s="70"/>
      <c r="I953" s="70"/>
      <c r="J953" s="70"/>
      <c r="K953" s="70"/>
      <c r="L953" s="70"/>
      <c r="M953" s="70"/>
      <c r="N953" s="86"/>
      <c r="O953" s="70"/>
      <c r="P953" s="72"/>
      <c r="Q953" s="73"/>
      <c r="R953" s="72"/>
      <c r="S953" s="73"/>
      <c r="T953" s="73"/>
      <c r="U953" s="74"/>
      <c r="V953" s="26"/>
      <c r="W953" s="26"/>
      <c r="X953" s="26"/>
      <c r="Y953" s="26"/>
      <c r="Z953" s="26"/>
      <c r="AA953" s="26"/>
      <c r="AB953" s="26"/>
      <c r="AC953" s="26"/>
      <c r="AD953" s="26"/>
      <c r="AE953" s="26"/>
      <c r="AF953" s="26"/>
      <c r="AG953" s="26"/>
      <c r="AH953" s="26"/>
    </row>
    <row r="954" spans="1:34" ht="14.5">
      <c r="A954" s="67">
        <v>952</v>
      </c>
      <c r="B954" s="68"/>
      <c r="C954" s="67"/>
      <c r="D954" s="70"/>
      <c r="E954" s="69"/>
      <c r="F954" s="69"/>
      <c r="G954" s="70"/>
      <c r="H954" s="70"/>
      <c r="I954" s="70"/>
      <c r="J954" s="70"/>
      <c r="K954" s="70"/>
      <c r="L954" s="70"/>
      <c r="M954" s="70"/>
      <c r="N954" s="86"/>
      <c r="O954" s="70"/>
      <c r="P954" s="72"/>
      <c r="Q954" s="73"/>
      <c r="R954" s="72"/>
      <c r="S954" s="73"/>
      <c r="T954" s="73"/>
      <c r="U954" s="74"/>
      <c r="V954" s="26"/>
      <c r="W954" s="26"/>
      <c r="X954" s="26"/>
      <c r="Y954" s="26"/>
      <c r="Z954" s="26"/>
      <c r="AA954" s="26"/>
      <c r="AB954" s="26"/>
      <c r="AC954" s="26"/>
      <c r="AD954" s="26"/>
      <c r="AE954" s="26"/>
      <c r="AF954" s="26"/>
      <c r="AG954" s="26"/>
      <c r="AH954" s="26"/>
    </row>
    <row r="955" spans="1:34" ht="14.5">
      <c r="A955" s="67">
        <v>953</v>
      </c>
      <c r="B955" s="68"/>
      <c r="C955" s="67"/>
      <c r="D955" s="70"/>
      <c r="E955" s="69"/>
      <c r="F955" s="69"/>
      <c r="G955" s="70"/>
      <c r="H955" s="70"/>
      <c r="I955" s="70"/>
      <c r="J955" s="70"/>
      <c r="K955" s="70"/>
      <c r="L955" s="70"/>
      <c r="M955" s="70"/>
      <c r="N955" s="86"/>
      <c r="O955" s="70"/>
      <c r="P955" s="72"/>
      <c r="Q955" s="73"/>
      <c r="R955" s="72"/>
      <c r="S955" s="73"/>
      <c r="T955" s="73"/>
      <c r="U955" s="74"/>
      <c r="V955" s="26"/>
      <c r="W955" s="26"/>
      <c r="X955" s="26"/>
      <c r="Y955" s="26"/>
      <c r="Z955" s="26"/>
      <c r="AA955" s="26"/>
      <c r="AB955" s="26"/>
      <c r="AC955" s="26"/>
      <c r="AD955" s="26"/>
      <c r="AE955" s="26"/>
      <c r="AF955" s="26"/>
      <c r="AG955" s="26"/>
      <c r="AH955" s="26"/>
    </row>
    <row r="956" spans="1:34" ht="14.5">
      <c r="A956" s="67">
        <v>954</v>
      </c>
      <c r="B956" s="68"/>
      <c r="C956" s="67"/>
      <c r="D956" s="70"/>
      <c r="E956" s="69"/>
      <c r="F956" s="69"/>
      <c r="G956" s="70"/>
      <c r="H956" s="70"/>
      <c r="I956" s="70"/>
      <c r="J956" s="70"/>
      <c r="K956" s="70"/>
      <c r="L956" s="70"/>
      <c r="M956" s="70"/>
      <c r="N956" s="86"/>
      <c r="O956" s="70"/>
      <c r="P956" s="72"/>
      <c r="Q956" s="73"/>
      <c r="R956" s="72"/>
      <c r="S956" s="73"/>
      <c r="T956" s="73"/>
      <c r="U956" s="74"/>
      <c r="V956" s="26"/>
      <c r="W956" s="26"/>
      <c r="X956" s="26"/>
      <c r="Y956" s="26"/>
      <c r="Z956" s="26"/>
      <c r="AA956" s="26"/>
      <c r="AB956" s="26"/>
      <c r="AC956" s="26"/>
      <c r="AD956" s="26"/>
      <c r="AE956" s="26"/>
      <c r="AF956" s="26"/>
      <c r="AG956" s="26"/>
      <c r="AH956" s="26"/>
    </row>
    <row r="957" spans="1:34" ht="14.5">
      <c r="A957" s="67">
        <v>955</v>
      </c>
      <c r="B957" s="68"/>
      <c r="C957" s="67"/>
      <c r="D957" s="70"/>
      <c r="E957" s="69"/>
      <c r="F957" s="69"/>
      <c r="G957" s="70"/>
      <c r="H957" s="70"/>
      <c r="I957" s="70"/>
      <c r="J957" s="70"/>
      <c r="K957" s="70"/>
      <c r="L957" s="70"/>
      <c r="M957" s="70"/>
      <c r="N957" s="86"/>
      <c r="O957" s="70"/>
      <c r="P957" s="72"/>
      <c r="Q957" s="73"/>
      <c r="R957" s="72"/>
      <c r="S957" s="73"/>
      <c r="T957" s="73"/>
      <c r="U957" s="74"/>
      <c r="V957" s="26"/>
      <c r="W957" s="26"/>
      <c r="X957" s="26"/>
      <c r="Y957" s="26"/>
      <c r="Z957" s="26"/>
      <c r="AA957" s="26"/>
      <c r="AB957" s="26"/>
      <c r="AC957" s="26"/>
      <c r="AD957" s="26"/>
      <c r="AE957" s="26"/>
      <c r="AF957" s="26"/>
      <c r="AG957" s="26"/>
      <c r="AH957" s="26"/>
    </row>
    <row r="958" spans="1:34" ht="14.5">
      <c r="A958" s="67">
        <v>956</v>
      </c>
      <c r="B958" s="68"/>
      <c r="C958" s="67"/>
      <c r="D958" s="70"/>
      <c r="E958" s="69"/>
      <c r="F958" s="69"/>
      <c r="G958" s="70"/>
      <c r="H958" s="70"/>
      <c r="I958" s="70"/>
      <c r="J958" s="70"/>
      <c r="K958" s="70"/>
      <c r="L958" s="70"/>
      <c r="M958" s="70"/>
      <c r="N958" s="86"/>
      <c r="O958" s="70"/>
      <c r="P958" s="72"/>
      <c r="Q958" s="73"/>
      <c r="R958" s="72"/>
      <c r="S958" s="73"/>
      <c r="T958" s="73"/>
      <c r="U958" s="74"/>
      <c r="V958" s="26"/>
      <c r="W958" s="26"/>
      <c r="X958" s="26"/>
      <c r="Y958" s="26"/>
      <c r="Z958" s="26"/>
      <c r="AA958" s="26"/>
      <c r="AB958" s="26"/>
      <c r="AC958" s="26"/>
      <c r="AD958" s="26"/>
      <c r="AE958" s="26"/>
      <c r="AF958" s="26"/>
      <c r="AG958" s="26"/>
      <c r="AH958" s="26"/>
    </row>
    <row r="959" spans="1:34" ht="14.5">
      <c r="A959" s="67">
        <v>957</v>
      </c>
      <c r="B959" s="68"/>
      <c r="C959" s="67"/>
      <c r="D959" s="70"/>
      <c r="E959" s="69"/>
      <c r="F959" s="69"/>
      <c r="G959" s="70"/>
      <c r="H959" s="70"/>
      <c r="I959" s="70"/>
      <c r="J959" s="70"/>
      <c r="K959" s="70"/>
      <c r="L959" s="70"/>
      <c r="M959" s="70"/>
      <c r="N959" s="86"/>
      <c r="O959" s="70"/>
      <c r="P959" s="72"/>
      <c r="Q959" s="73"/>
      <c r="R959" s="72"/>
      <c r="S959" s="73"/>
      <c r="T959" s="73"/>
      <c r="U959" s="74"/>
      <c r="V959" s="26"/>
      <c r="W959" s="26"/>
      <c r="X959" s="26"/>
      <c r="Y959" s="26"/>
      <c r="Z959" s="26"/>
      <c r="AA959" s="26"/>
      <c r="AB959" s="26"/>
      <c r="AC959" s="26"/>
      <c r="AD959" s="26"/>
      <c r="AE959" s="26"/>
      <c r="AF959" s="26"/>
      <c r="AG959" s="26"/>
      <c r="AH959" s="26"/>
    </row>
    <row r="960" spans="1:34" ht="14.5">
      <c r="A960" s="67">
        <v>958</v>
      </c>
      <c r="B960" s="68"/>
      <c r="C960" s="67"/>
      <c r="D960" s="70"/>
      <c r="E960" s="69"/>
      <c r="F960" s="69"/>
      <c r="G960" s="70"/>
      <c r="H960" s="70"/>
      <c r="I960" s="70"/>
      <c r="J960" s="70"/>
      <c r="K960" s="70"/>
      <c r="L960" s="70"/>
      <c r="M960" s="70"/>
      <c r="N960" s="70"/>
      <c r="O960" s="70"/>
      <c r="P960" s="72"/>
      <c r="Q960" s="73"/>
      <c r="R960" s="72"/>
      <c r="S960" s="73"/>
      <c r="T960" s="73"/>
      <c r="U960" s="74"/>
      <c r="V960" s="26"/>
      <c r="W960" s="26"/>
      <c r="X960" s="26"/>
      <c r="Y960" s="26"/>
      <c r="Z960" s="26"/>
      <c r="AA960" s="26"/>
      <c r="AB960" s="26"/>
      <c r="AC960" s="26"/>
      <c r="AD960" s="26"/>
      <c r="AE960" s="26"/>
      <c r="AF960" s="26"/>
      <c r="AG960" s="26"/>
      <c r="AH960" s="26"/>
    </row>
    <row r="961" spans="1:34" ht="14.5">
      <c r="A961" s="67">
        <v>959</v>
      </c>
      <c r="B961" s="68"/>
      <c r="C961" s="67"/>
      <c r="D961" s="70"/>
      <c r="E961" s="69"/>
      <c r="F961" s="69"/>
      <c r="G961" s="70"/>
      <c r="H961" s="70"/>
      <c r="I961" s="70"/>
      <c r="J961" s="70"/>
      <c r="K961" s="70"/>
      <c r="L961" s="70"/>
      <c r="M961" s="70"/>
      <c r="N961" s="86"/>
      <c r="O961" s="70"/>
      <c r="P961" s="72"/>
      <c r="Q961" s="73"/>
      <c r="R961" s="72"/>
      <c r="S961" s="73"/>
      <c r="T961" s="73"/>
      <c r="U961" s="74"/>
      <c r="V961" s="26"/>
      <c r="W961" s="26"/>
      <c r="X961" s="26"/>
      <c r="Y961" s="26"/>
      <c r="Z961" s="26"/>
      <c r="AA961" s="26"/>
      <c r="AB961" s="26"/>
      <c r="AC961" s="26"/>
      <c r="AD961" s="26"/>
      <c r="AE961" s="26"/>
      <c r="AF961" s="26"/>
      <c r="AG961" s="26"/>
      <c r="AH961" s="26"/>
    </row>
    <row r="962" spans="1:34" ht="14.5">
      <c r="A962" s="67">
        <v>960</v>
      </c>
      <c r="B962" s="68"/>
      <c r="C962" s="67"/>
      <c r="D962" s="70"/>
      <c r="E962" s="69"/>
      <c r="F962" s="69"/>
      <c r="G962" s="70"/>
      <c r="H962" s="70"/>
      <c r="I962" s="70"/>
      <c r="J962" s="70"/>
      <c r="K962" s="70"/>
      <c r="L962" s="70"/>
      <c r="M962" s="70"/>
      <c r="N962" s="86"/>
      <c r="O962" s="70"/>
      <c r="P962" s="72"/>
      <c r="Q962" s="73"/>
      <c r="R962" s="72"/>
      <c r="S962" s="73"/>
      <c r="T962" s="73"/>
      <c r="U962" s="74"/>
      <c r="V962" s="26"/>
      <c r="W962" s="26"/>
      <c r="X962" s="26"/>
      <c r="Y962" s="26"/>
      <c r="Z962" s="26"/>
      <c r="AA962" s="26"/>
      <c r="AB962" s="26"/>
      <c r="AC962" s="26"/>
      <c r="AD962" s="26"/>
      <c r="AE962" s="26"/>
      <c r="AF962" s="26"/>
      <c r="AG962" s="26"/>
      <c r="AH962" s="26"/>
    </row>
    <row r="963" spans="1:34" ht="14.5">
      <c r="A963" s="67">
        <v>961</v>
      </c>
      <c r="B963" s="68"/>
      <c r="C963" s="67"/>
      <c r="D963" s="70"/>
      <c r="E963" s="69"/>
      <c r="F963" s="69"/>
      <c r="G963" s="70"/>
      <c r="H963" s="70"/>
      <c r="I963" s="70"/>
      <c r="J963" s="70"/>
      <c r="K963" s="70"/>
      <c r="L963" s="70"/>
      <c r="M963" s="70"/>
      <c r="N963" s="86"/>
      <c r="O963" s="70"/>
      <c r="P963" s="72"/>
      <c r="Q963" s="73"/>
      <c r="R963" s="72"/>
      <c r="S963" s="73"/>
      <c r="T963" s="73"/>
      <c r="U963" s="74"/>
      <c r="V963" s="26"/>
      <c r="W963" s="26"/>
      <c r="X963" s="26"/>
      <c r="Y963" s="26"/>
      <c r="Z963" s="26"/>
      <c r="AA963" s="26"/>
      <c r="AB963" s="26"/>
      <c r="AC963" s="26"/>
      <c r="AD963" s="26"/>
      <c r="AE963" s="26"/>
      <c r="AF963" s="26"/>
      <c r="AG963" s="26"/>
      <c r="AH963" s="26"/>
    </row>
    <row r="964" spans="1:34" ht="14.5">
      <c r="A964" s="67">
        <v>962</v>
      </c>
      <c r="B964" s="68"/>
      <c r="C964" s="67"/>
      <c r="D964" s="70"/>
      <c r="E964" s="69"/>
      <c r="F964" s="69"/>
      <c r="G964" s="70"/>
      <c r="H964" s="70"/>
      <c r="I964" s="70"/>
      <c r="J964" s="70"/>
      <c r="K964" s="70"/>
      <c r="L964" s="70"/>
      <c r="M964" s="70"/>
      <c r="N964" s="86"/>
      <c r="O964" s="70"/>
      <c r="P964" s="72"/>
      <c r="Q964" s="73"/>
      <c r="R964" s="72"/>
      <c r="S964" s="73"/>
      <c r="T964" s="73"/>
      <c r="U964" s="74"/>
      <c r="V964" s="26"/>
      <c r="W964" s="26"/>
      <c r="X964" s="26"/>
      <c r="Y964" s="26"/>
      <c r="Z964" s="26"/>
      <c r="AA964" s="26"/>
      <c r="AB964" s="26"/>
      <c r="AC964" s="26"/>
      <c r="AD964" s="26"/>
      <c r="AE964" s="26"/>
      <c r="AF964" s="26"/>
      <c r="AG964" s="26"/>
      <c r="AH964" s="26"/>
    </row>
    <row r="965" spans="1:34" ht="14.5">
      <c r="A965" s="67">
        <v>963</v>
      </c>
      <c r="B965" s="68"/>
      <c r="C965" s="67"/>
      <c r="D965" s="70"/>
      <c r="E965" s="69"/>
      <c r="F965" s="69"/>
      <c r="G965" s="70"/>
      <c r="H965" s="70"/>
      <c r="I965" s="70"/>
      <c r="J965" s="70"/>
      <c r="K965" s="70"/>
      <c r="L965" s="70"/>
      <c r="M965" s="70"/>
      <c r="N965" s="86"/>
      <c r="O965" s="70"/>
      <c r="P965" s="72"/>
      <c r="Q965" s="73"/>
      <c r="R965" s="72"/>
      <c r="S965" s="73"/>
      <c r="T965" s="73"/>
      <c r="U965" s="74"/>
      <c r="V965" s="26"/>
      <c r="W965" s="26"/>
      <c r="X965" s="26"/>
      <c r="Y965" s="26"/>
      <c r="Z965" s="26"/>
      <c r="AA965" s="26"/>
      <c r="AB965" s="26"/>
      <c r="AC965" s="26"/>
      <c r="AD965" s="26"/>
      <c r="AE965" s="26"/>
      <c r="AF965" s="26"/>
      <c r="AG965" s="26"/>
      <c r="AH965" s="26"/>
    </row>
    <row r="966" spans="1:34" ht="14.5">
      <c r="A966" s="67">
        <v>964</v>
      </c>
      <c r="B966" s="68"/>
      <c r="C966" s="67"/>
      <c r="D966" s="70"/>
      <c r="E966" s="69"/>
      <c r="F966" s="69"/>
      <c r="G966" s="70"/>
      <c r="H966" s="70"/>
      <c r="I966" s="70"/>
      <c r="J966" s="70"/>
      <c r="K966" s="70"/>
      <c r="L966" s="70"/>
      <c r="M966" s="70"/>
      <c r="N966" s="86"/>
      <c r="O966" s="70"/>
      <c r="P966" s="72"/>
      <c r="Q966" s="73"/>
      <c r="R966" s="72"/>
      <c r="S966" s="73"/>
      <c r="T966" s="73"/>
      <c r="U966" s="74"/>
      <c r="V966" s="26"/>
      <c r="W966" s="26"/>
      <c r="X966" s="26"/>
      <c r="Y966" s="26"/>
      <c r="Z966" s="26"/>
      <c r="AA966" s="26"/>
      <c r="AB966" s="26"/>
      <c r="AC966" s="26"/>
      <c r="AD966" s="26"/>
      <c r="AE966" s="26"/>
      <c r="AF966" s="26"/>
      <c r="AG966" s="26"/>
      <c r="AH966" s="26"/>
    </row>
    <row r="967" spans="1:34" ht="14.5">
      <c r="A967" s="67">
        <v>965</v>
      </c>
      <c r="B967" s="68"/>
      <c r="C967" s="67"/>
      <c r="D967" s="70"/>
      <c r="E967" s="69"/>
      <c r="F967" s="69"/>
      <c r="G967" s="70"/>
      <c r="H967" s="70"/>
      <c r="I967" s="70"/>
      <c r="J967" s="70"/>
      <c r="K967" s="70"/>
      <c r="L967" s="73"/>
      <c r="M967" s="86"/>
      <c r="N967" s="86"/>
      <c r="O967" s="70"/>
      <c r="P967" s="72"/>
      <c r="Q967" s="73"/>
      <c r="R967" s="72"/>
      <c r="S967" s="73"/>
      <c r="T967" s="73"/>
      <c r="U967" s="74"/>
      <c r="V967" s="26"/>
      <c r="W967" s="26"/>
      <c r="X967" s="26"/>
      <c r="Y967" s="26"/>
      <c r="Z967" s="26"/>
      <c r="AA967" s="26"/>
      <c r="AB967" s="26"/>
      <c r="AC967" s="26"/>
      <c r="AD967" s="26"/>
      <c r="AE967" s="26"/>
      <c r="AF967" s="26"/>
      <c r="AG967" s="26"/>
      <c r="AH967" s="26"/>
    </row>
    <row r="968" spans="1:34" ht="14.5">
      <c r="A968" s="67">
        <v>966</v>
      </c>
      <c r="B968" s="68"/>
      <c r="C968" s="67"/>
      <c r="D968" s="70"/>
      <c r="E968" s="69"/>
      <c r="F968" s="69"/>
      <c r="G968" s="69"/>
      <c r="H968" s="69"/>
      <c r="I968" s="69"/>
      <c r="J968" s="70"/>
      <c r="K968" s="69"/>
      <c r="L968" s="70"/>
      <c r="M968" s="70"/>
      <c r="N968" s="70"/>
      <c r="O968" s="69"/>
      <c r="P968" s="72"/>
      <c r="Q968" s="73"/>
      <c r="R968" s="72"/>
      <c r="S968" s="73"/>
      <c r="T968" s="73"/>
      <c r="U968" s="74"/>
      <c r="V968" s="26"/>
      <c r="W968" s="26"/>
      <c r="X968" s="26"/>
      <c r="Y968" s="26"/>
      <c r="Z968" s="26"/>
      <c r="AA968" s="26"/>
      <c r="AB968" s="26"/>
      <c r="AC968" s="26"/>
      <c r="AD968" s="26"/>
      <c r="AE968" s="26"/>
      <c r="AF968" s="26"/>
      <c r="AG968" s="26"/>
      <c r="AH968" s="26"/>
    </row>
    <row r="969" spans="1:34" ht="14.5">
      <c r="A969" s="67">
        <v>967</v>
      </c>
      <c r="B969" s="68"/>
      <c r="C969" s="67"/>
      <c r="D969" s="70"/>
      <c r="E969" s="69"/>
      <c r="F969" s="69"/>
      <c r="G969" s="70"/>
      <c r="H969" s="70"/>
      <c r="I969" s="70"/>
      <c r="J969" s="70"/>
      <c r="K969" s="70"/>
      <c r="L969" s="70"/>
      <c r="M969" s="70"/>
      <c r="N969" s="86"/>
      <c r="O969" s="70"/>
      <c r="P969" s="72"/>
      <c r="Q969" s="73"/>
      <c r="R969" s="72"/>
      <c r="S969" s="73"/>
      <c r="T969" s="73"/>
      <c r="U969" s="74"/>
      <c r="V969" s="26"/>
      <c r="W969" s="26"/>
      <c r="X969" s="26"/>
      <c r="Y969" s="26"/>
      <c r="Z969" s="26"/>
      <c r="AA969" s="26"/>
      <c r="AB969" s="26"/>
      <c r="AC969" s="26"/>
      <c r="AD969" s="26"/>
      <c r="AE969" s="26"/>
      <c r="AF969" s="26"/>
      <c r="AG969" s="26"/>
      <c r="AH969" s="26"/>
    </row>
    <row r="970" spans="1:34" ht="14.5">
      <c r="A970" s="67">
        <v>968</v>
      </c>
      <c r="B970" s="68"/>
      <c r="C970" s="67"/>
      <c r="D970" s="70"/>
      <c r="E970" s="69"/>
      <c r="F970" s="69"/>
      <c r="G970" s="70"/>
      <c r="H970" s="70"/>
      <c r="I970" s="70"/>
      <c r="J970" s="70"/>
      <c r="K970" s="70"/>
      <c r="L970" s="70"/>
      <c r="M970" s="70"/>
      <c r="N970" s="86"/>
      <c r="O970" s="70"/>
      <c r="P970" s="72"/>
      <c r="Q970" s="73"/>
      <c r="R970" s="72"/>
      <c r="S970" s="73"/>
      <c r="T970" s="73"/>
      <c r="U970" s="74"/>
      <c r="V970" s="26"/>
      <c r="W970" s="26"/>
      <c r="X970" s="26"/>
      <c r="Y970" s="26"/>
      <c r="Z970" s="26"/>
      <c r="AA970" s="26"/>
      <c r="AB970" s="26"/>
      <c r="AC970" s="26"/>
      <c r="AD970" s="26"/>
      <c r="AE970" s="26"/>
      <c r="AF970" s="26"/>
      <c r="AG970" s="26"/>
      <c r="AH970" s="26"/>
    </row>
    <row r="971" spans="1:34" ht="14.5">
      <c r="A971" s="67">
        <v>969</v>
      </c>
      <c r="B971" s="68"/>
      <c r="C971" s="67"/>
      <c r="D971" s="70"/>
      <c r="E971" s="69"/>
      <c r="F971" s="69"/>
      <c r="G971" s="70"/>
      <c r="H971" s="70"/>
      <c r="I971" s="70"/>
      <c r="J971" s="70"/>
      <c r="K971" s="70"/>
      <c r="L971" s="70"/>
      <c r="M971" s="70"/>
      <c r="N971" s="86"/>
      <c r="O971" s="70"/>
      <c r="P971" s="72"/>
      <c r="Q971" s="73"/>
      <c r="R971" s="72"/>
      <c r="S971" s="73"/>
      <c r="T971" s="73"/>
      <c r="U971" s="74"/>
      <c r="V971" s="26"/>
      <c r="W971" s="26"/>
      <c r="X971" s="26"/>
      <c r="Y971" s="26"/>
      <c r="Z971" s="26"/>
      <c r="AA971" s="26"/>
      <c r="AB971" s="26"/>
      <c r="AC971" s="26"/>
      <c r="AD971" s="26"/>
      <c r="AE971" s="26"/>
      <c r="AF971" s="26"/>
      <c r="AG971" s="26"/>
      <c r="AH971" s="26"/>
    </row>
    <row r="972" spans="1:34" ht="14.5">
      <c r="A972" s="67">
        <v>970</v>
      </c>
      <c r="B972" s="68"/>
      <c r="C972" s="67"/>
      <c r="D972" s="70"/>
      <c r="E972" s="69"/>
      <c r="F972" s="69"/>
      <c r="G972" s="70"/>
      <c r="H972" s="70"/>
      <c r="I972" s="70"/>
      <c r="J972" s="70"/>
      <c r="K972" s="70"/>
      <c r="L972" s="70"/>
      <c r="M972" s="70"/>
      <c r="N972" s="86"/>
      <c r="O972" s="70"/>
      <c r="P972" s="72"/>
      <c r="Q972" s="73"/>
      <c r="R972" s="72"/>
      <c r="S972" s="73"/>
      <c r="T972" s="73"/>
      <c r="U972" s="74"/>
      <c r="V972" s="26"/>
      <c r="W972" s="26"/>
      <c r="X972" s="26"/>
      <c r="Y972" s="26"/>
      <c r="Z972" s="26"/>
      <c r="AA972" s="26"/>
      <c r="AB972" s="26"/>
      <c r="AC972" s="26"/>
      <c r="AD972" s="26"/>
      <c r="AE972" s="26"/>
      <c r="AF972" s="26"/>
      <c r="AG972" s="26"/>
      <c r="AH972" s="26"/>
    </row>
    <row r="973" spans="1:34" ht="14.5">
      <c r="A973" s="67">
        <v>971</v>
      </c>
      <c r="B973" s="68"/>
      <c r="C973" s="67"/>
      <c r="D973" s="70"/>
      <c r="E973" s="69"/>
      <c r="F973" s="69"/>
      <c r="G973" s="70"/>
      <c r="H973" s="70"/>
      <c r="I973" s="70"/>
      <c r="J973" s="70"/>
      <c r="K973" s="70"/>
      <c r="L973" s="70"/>
      <c r="M973" s="70"/>
      <c r="N973" s="86"/>
      <c r="O973" s="70"/>
      <c r="P973" s="72"/>
      <c r="Q973" s="73"/>
      <c r="R973" s="72"/>
      <c r="S973" s="73"/>
      <c r="T973" s="73"/>
      <c r="U973" s="74"/>
      <c r="V973" s="26"/>
      <c r="W973" s="26"/>
      <c r="X973" s="26"/>
      <c r="Y973" s="26"/>
      <c r="Z973" s="26"/>
      <c r="AA973" s="26"/>
      <c r="AB973" s="26"/>
      <c r="AC973" s="26"/>
      <c r="AD973" s="26"/>
      <c r="AE973" s="26"/>
      <c r="AF973" s="26"/>
      <c r="AG973" s="26"/>
      <c r="AH973" s="26"/>
    </row>
    <row r="974" spans="1:34" ht="14.5">
      <c r="A974" s="67">
        <v>972</v>
      </c>
      <c r="B974" s="68"/>
      <c r="C974" s="67"/>
      <c r="D974" s="70"/>
      <c r="E974" s="69"/>
      <c r="F974" s="69"/>
      <c r="G974" s="70"/>
      <c r="H974" s="70"/>
      <c r="I974" s="70"/>
      <c r="J974" s="70"/>
      <c r="K974" s="70"/>
      <c r="L974" s="70"/>
      <c r="M974" s="70"/>
      <c r="N974" s="86"/>
      <c r="O974" s="70"/>
      <c r="P974" s="72"/>
      <c r="Q974" s="73"/>
      <c r="R974" s="72"/>
      <c r="S974" s="73"/>
      <c r="T974" s="73"/>
      <c r="U974" s="74"/>
      <c r="V974" s="26"/>
      <c r="W974" s="26"/>
      <c r="X974" s="26"/>
      <c r="Y974" s="26"/>
      <c r="Z974" s="26"/>
      <c r="AA974" s="26"/>
      <c r="AB974" s="26"/>
      <c r="AC974" s="26"/>
      <c r="AD974" s="26"/>
      <c r="AE974" s="26"/>
      <c r="AF974" s="26"/>
      <c r="AG974" s="26"/>
      <c r="AH974" s="26"/>
    </row>
    <row r="975" spans="1:34" ht="14.5">
      <c r="A975" s="67">
        <v>973</v>
      </c>
      <c r="B975" s="68"/>
      <c r="C975" s="67"/>
      <c r="D975" s="70"/>
      <c r="E975" s="69"/>
      <c r="F975" s="69"/>
      <c r="G975" s="70"/>
      <c r="H975" s="70"/>
      <c r="I975" s="70"/>
      <c r="J975" s="70"/>
      <c r="K975" s="70"/>
      <c r="L975" s="70"/>
      <c r="M975" s="70"/>
      <c r="N975" s="86"/>
      <c r="O975" s="88"/>
      <c r="P975" s="72"/>
      <c r="Q975" s="73"/>
      <c r="R975" s="72"/>
      <c r="S975" s="73"/>
      <c r="T975" s="73"/>
      <c r="U975" s="74"/>
      <c r="V975" s="26"/>
      <c r="W975" s="26"/>
      <c r="X975" s="26"/>
      <c r="Y975" s="26"/>
      <c r="Z975" s="26"/>
      <c r="AA975" s="26"/>
      <c r="AB975" s="26"/>
      <c r="AC975" s="26"/>
      <c r="AD975" s="26"/>
      <c r="AE975" s="26"/>
      <c r="AF975" s="26"/>
      <c r="AG975" s="26"/>
      <c r="AH975" s="26"/>
    </row>
    <row r="976" spans="1:34" ht="14.5">
      <c r="A976" s="67">
        <v>974</v>
      </c>
      <c r="B976" s="68"/>
      <c r="C976" s="67"/>
      <c r="D976" s="70"/>
      <c r="E976" s="69"/>
      <c r="F976" s="69"/>
      <c r="G976" s="70"/>
      <c r="H976" s="70"/>
      <c r="I976" s="70"/>
      <c r="J976" s="70"/>
      <c r="K976" s="70"/>
      <c r="L976" s="70"/>
      <c r="M976" s="70"/>
      <c r="N976" s="86"/>
      <c r="O976" s="70"/>
      <c r="P976" s="72"/>
      <c r="Q976" s="73"/>
      <c r="R976" s="72"/>
      <c r="S976" s="73"/>
      <c r="T976" s="73"/>
      <c r="U976" s="74"/>
      <c r="V976" s="26"/>
      <c r="W976" s="26"/>
      <c r="X976" s="26"/>
      <c r="Y976" s="26"/>
      <c r="Z976" s="26"/>
      <c r="AA976" s="26"/>
      <c r="AB976" s="26"/>
      <c r="AC976" s="26"/>
      <c r="AD976" s="26"/>
      <c r="AE976" s="26"/>
      <c r="AF976" s="26"/>
      <c r="AG976" s="26"/>
      <c r="AH976" s="26"/>
    </row>
    <row r="977" spans="1:34" ht="14.5">
      <c r="A977" s="67">
        <v>975</v>
      </c>
      <c r="B977" s="68"/>
      <c r="C977" s="67"/>
      <c r="D977" s="70"/>
      <c r="E977" s="69"/>
      <c r="F977" s="69"/>
      <c r="G977" s="70"/>
      <c r="H977" s="70"/>
      <c r="I977" s="70"/>
      <c r="J977" s="70"/>
      <c r="K977" s="70"/>
      <c r="L977" s="70"/>
      <c r="M977" s="70"/>
      <c r="N977" s="70"/>
      <c r="O977" s="70"/>
      <c r="P977" s="72"/>
      <c r="Q977" s="73"/>
      <c r="R977" s="72"/>
      <c r="S977" s="73"/>
      <c r="T977" s="73"/>
      <c r="U977" s="74"/>
      <c r="V977" s="26"/>
      <c r="W977" s="26"/>
      <c r="X977" s="26"/>
      <c r="Y977" s="26"/>
      <c r="Z977" s="26"/>
      <c r="AA977" s="26"/>
      <c r="AB977" s="26"/>
      <c r="AC977" s="26"/>
      <c r="AD977" s="26"/>
      <c r="AE977" s="26"/>
      <c r="AF977" s="26"/>
      <c r="AG977" s="26"/>
      <c r="AH977" s="26"/>
    </row>
    <row r="978" spans="1:34" ht="14.5">
      <c r="A978" s="67">
        <v>976</v>
      </c>
      <c r="B978" s="68"/>
      <c r="C978" s="67"/>
      <c r="D978" s="70"/>
      <c r="E978" s="69"/>
      <c r="F978" s="69"/>
      <c r="G978" s="70"/>
      <c r="H978" s="70"/>
      <c r="I978" s="70"/>
      <c r="J978" s="70"/>
      <c r="K978" s="70"/>
      <c r="L978" s="70"/>
      <c r="M978" s="70"/>
      <c r="N978" s="86"/>
      <c r="O978" s="70"/>
      <c r="P978" s="72"/>
      <c r="Q978" s="73"/>
      <c r="R978" s="72"/>
      <c r="S978" s="73"/>
      <c r="T978" s="73"/>
      <c r="U978" s="74"/>
      <c r="V978" s="26"/>
      <c r="W978" s="26"/>
      <c r="X978" s="26"/>
      <c r="Y978" s="26"/>
      <c r="Z978" s="26"/>
      <c r="AA978" s="26"/>
      <c r="AB978" s="26"/>
      <c r="AC978" s="26"/>
      <c r="AD978" s="26"/>
      <c r="AE978" s="26"/>
      <c r="AF978" s="26"/>
      <c r="AG978" s="26"/>
      <c r="AH978" s="26"/>
    </row>
    <row r="979" spans="1:34" ht="14.5">
      <c r="A979" s="67">
        <v>977</v>
      </c>
      <c r="B979" s="68"/>
      <c r="C979" s="67"/>
      <c r="D979" s="70"/>
      <c r="E979" s="69"/>
      <c r="F979" s="69"/>
      <c r="G979" s="70"/>
      <c r="H979" s="70"/>
      <c r="I979" s="70"/>
      <c r="J979" s="70"/>
      <c r="K979" s="70"/>
      <c r="L979" s="70"/>
      <c r="M979" s="70"/>
      <c r="N979" s="86"/>
      <c r="O979" s="70"/>
      <c r="P979" s="72"/>
      <c r="Q979" s="73"/>
      <c r="R979" s="72"/>
      <c r="S979" s="73"/>
      <c r="T979" s="73"/>
      <c r="U979" s="74"/>
      <c r="V979" s="26"/>
      <c r="W979" s="26"/>
      <c r="X979" s="26"/>
      <c r="Y979" s="26"/>
      <c r="Z979" s="26"/>
      <c r="AA979" s="26"/>
      <c r="AB979" s="26"/>
      <c r="AC979" s="26"/>
      <c r="AD979" s="26"/>
      <c r="AE979" s="26"/>
      <c r="AF979" s="26"/>
      <c r="AG979" s="26"/>
      <c r="AH979" s="26"/>
    </row>
    <row r="980" spans="1:34" ht="14.5">
      <c r="A980" s="67">
        <v>978</v>
      </c>
      <c r="B980" s="68"/>
      <c r="C980" s="67"/>
      <c r="D980" s="70"/>
      <c r="E980" s="69"/>
      <c r="F980" s="69"/>
      <c r="G980" s="70"/>
      <c r="H980" s="70"/>
      <c r="I980" s="70"/>
      <c r="J980" s="70"/>
      <c r="K980" s="70"/>
      <c r="L980" s="70"/>
      <c r="M980" s="70"/>
      <c r="N980" s="86"/>
      <c r="O980" s="70"/>
      <c r="P980" s="72"/>
      <c r="Q980" s="73"/>
      <c r="R980" s="72"/>
      <c r="S980" s="73"/>
      <c r="T980" s="73"/>
      <c r="U980" s="74"/>
      <c r="V980" s="26"/>
      <c r="W980" s="26"/>
      <c r="X980" s="26"/>
      <c r="Y980" s="26"/>
      <c r="Z980" s="26"/>
      <c r="AA980" s="26"/>
      <c r="AB980" s="26"/>
      <c r="AC980" s="26"/>
      <c r="AD980" s="26"/>
      <c r="AE980" s="26"/>
      <c r="AF980" s="26"/>
      <c r="AG980" s="26"/>
      <c r="AH980" s="26"/>
    </row>
    <row r="981" spans="1:34" ht="14.5">
      <c r="A981" s="67">
        <v>979</v>
      </c>
      <c r="B981" s="68"/>
      <c r="C981" s="67"/>
      <c r="D981" s="70"/>
      <c r="E981" s="69"/>
      <c r="F981" s="69"/>
      <c r="G981" s="70"/>
      <c r="H981" s="70"/>
      <c r="I981" s="70"/>
      <c r="J981" s="70"/>
      <c r="K981" s="70"/>
      <c r="L981" s="70"/>
      <c r="M981" s="70"/>
      <c r="N981" s="86"/>
      <c r="O981" s="70"/>
      <c r="P981" s="72"/>
      <c r="Q981" s="73"/>
      <c r="R981" s="72"/>
      <c r="S981" s="73"/>
      <c r="T981" s="73"/>
      <c r="U981" s="74"/>
      <c r="V981" s="26"/>
      <c r="W981" s="26"/>
      <c r="X981" s="26"/>
      <c r="Y981" s="26"/>
      <c r="Z981" s="26"/>
      <c r="AA981" s="26"/>
      <c r="AB981" s="26"/>
      <c r="AC981" s="26"/>
      <c r="AD981" s="26"/>
      <c r="AE981" s="26"/>
      <c r="AF981" s="26"/>
      <c r="AG981" s="26"/>
      <c r="AH981" s="26"/>
    </row>
    <row r="982" spans="1:34" ht="14.5">
      <c r="A982" s="67">
        <v>980</v>
      </c>
      <c r="B982" s="68"/>
      <c r="C982" s="67"/>
      <c r="D982" s="70"/>
      <c r="E982" s="69"/>
      <c r="F982" s="69"/>
      <c r="G982" s="70"/>
      <c r="H982" s="70"/>
      <c r="I982" s="70"/>
      <c r="J982" s="70"/>
      <c r="K982" s="70"/>
      <c r="L982" s="70"/>
      <c r="M982" s="70"/>
      <c r="N982" s="86"/>
      <c r="O982" s="70"/>
      <c r="P982" s="72"/>
      <c r="Q982" s="73"/>
      <c r="R982" s="72"/>
      <c r="S982" s="73"/>
      <c r="T982" s="73"/>
      <c r="U982" s="74"/>
      <c r="V982" s="26"/>
      <c r="W982" s="26"/>
      <c r="X982" s="26"/>
      <c r="Y982" s="26"/>
      <c r="Z982" s="26"/>
      <c r="AA982" s="26"/>
      <c r="AB982" s="26"/>
      <c r="AC982" s="26"/>
      <c r="AD982" s="26"/>
      <c r="AE982" s="26"/>
      <c r="AF982" s="26"/>
      <c r="AG982" s="26"/>
      <c r="AH982" s="26"/>
    </row>
    <row r="983" spans="1:34" ht="14.5">
      <c r="A983" s="67">
        <v>981</v>
      </c>
      <c r="B983" s="68"/>
      <c r="C983" s="67"/>
      <c r="D983" s="70"/>
      <c r="E983" s="69"/>
      <c r="F983" s="69"/>
      <c r="G983" s="70"/>
      <c r="H983" s="70"/>
      <c r="I983" s="70"/>
      <c r="J983" s="70"/>
      <c r="K983" s="70"/>
      <c r="L983" s="70"/>
      <c r="M983" s="70"/>
      <c r="N983" s="86"/>
      <c r="O983" s="88"/>
      <c r="P983" s="72"/>
      <c r="Q983" s="73"/>
      <c r="R983" s="72"/>
      <c r="S983" s="73"/>
      <c r="T983" s="73"/>
      <c r="U983" s="74"/>
      <c r="V983" s="26"/>
      <c r="W983" s="26"/>
      <c r="X983" s="26"/>
      <c r="Y983" s="26"/>
      <c r="Z983" s="26"/>
      <c r="AA983" s="26"/>
      <c r="AB983" s="26"/>
      <c r="AC983" s="26"/>
      <c r="AD983" s="26"/>
      <c r="AE983" s="26"/>
      <c r="AF983" s="26"/>
      <c r="AG983" s="26"/>
      <c r="AH983" s="26"/>
    </row>
    <row r="984" spans="1:34" ht="14.5">
      <c r="A984" s="67">
        <v>982</v>
      </c>
      <c r="B984" s="68"/>
      <c r="C984" s="67"/>
      <c r="D984" s="70"/>
      <c r="E984" s="69"/>
      <c r="F984" s="69"/>
      <c r="G984" s="70"/>
      <c r="H984" s="70"/>
      <c r="I984" s="70"/>
      <c r="J984" s="70"/>
      <c r="K984" s="70"/>
      <c r="L984" s="70"/>
      <c r="M984" s="70"/>
      <c r="N984" s="70"/>
      <c r="O984" s="70"/>
      <c r="P984" s="72"/>
      <c r="Q984" s="73"/>
      <c r="R984" s="72"/>
      <c r="S984" s="73"/>
      <c r="T984" s="73"/>
      <c r="U984" s="74"/>
      <c r="V984" s="26"/>
      <c r="W984" s="26"/>
      <c r="X984" s="26"/>
      <c r="Y984" s="26"/>
      <c r="Z984" s="26"/>
      <c r="AA984" s="26"/>
      <c r="AB984" s="26"/>
      <c r="AC984" s="26"/>
      <c r="AD984" s="26"/>
      <c r="AE984" s="26"/>
      <c r="AF984" s="26"/>
      <c r="AG984" s="26"/>
      <c r="AH984" s="26"/>
    </row>
    <row r="985" spans="1:34" ht="14.5">
      <c r="A985" s="67">
        <v>983</v>
      </c>
      <c r="B985" s="68"/>
      <c r="C985" s="67"/>
      <c r="D985" s="70"/>
      <c r="E985" s="69"/>
      <c r="F985" s="69"/>
      <c r="G985" s="70"/>
      <c r="H985" s="70"/>
      <c r="I985" s="70"/>
      <c r="J985" s="70"/>
      <c r="K985" s="70"/>
      <c r="L985" s="70"/>
      <c r="M985" s="70"/>
      <c r="N985" s="86"/>
      <c r="O985" s="70"/>
      <c r="P985" s="72"/>
      <c r="Q985" s="73"/>
      <c r="R985" s="72"/>
      <c r="S985" s="73"/>
      <c r="T985" s="73"/>
      <c r="U985" s="74"/>
      <c r="V985" s="26"/>
      <c r="W985" s="26"/>
      <c r="X985" s="26"/>
      <c r="Y985" s="26"/>
      <c r="Z985" s="26"/>
      <c r="AA985" s="26"/>
      <c r="AB985" s="26"/>
      <c r="AC985" s="26"/>
      <c r="AD985" s="26"/>
      <c r="AE985" s="26"/>
      <c r="AF985" s="26"/>
      <c r="AG985" s="26"/>
      <c r="AH985" s="26"/>
    </row>
    <row r="986" spans="1:34" ht="14.5">
      <c r="A986" s="67">
        <v>984</v>
      </c>
      <c r="B986" s="68"/>
      <c r="C986" s="67"/>
      <c r="D986" s="70"/>
      <c r="E986" s="69"/>
      <c r="F986" s="69"/>
      <c r="G986" s="70"/>
      <c r="H986" s="70"/>
      <c r="I986" s="70"/>
      <c r="J986" s="70"/>
      <c r="K986" s="70"/>
      <c r="L986" s="70"/>
      <c r="M986" s="70"/>
      <c r="N986" s="86"/>
      <c r="O986" s="70"/>
      <c r="P986" s="72"/>
      <c r="Q986" s="73"/>
      <c r="R986" s="72"/>
      <c r="S986" s="73"/>
      <c r="T986" s="73"/>
      <c r="U986" s="74"/>
      <c r="V986" s="26"/>
      <c r="W986" s="26"/>
      <c r="X986" s="26"/>
      <c r="Y986" s="26"/>
      <c r="Z986" s="26"/>
      <c r="AA986" s="26"/>
      <c r="AB986" s="26"/>
      <c r="AC986" s="26"/>
      <c r="AD986" s="26"/>
      <c r="AE986" s="26"/>
      <c r="AF986" s="26"/>
      <c r="AG986" s="26"/>
      <c r="AH986" s="26"/>
    </row>
    <row r="987" spans="1:34" ht="14.5">
      <c r="A987" s="67">
        <v>985</v>
      </c>
      <c r="B987" s="68"/>
      <c r="C987" s="67"/>
      <c r="D987" s="70"/>
      <c r="E987" s="69"/>
      <c r="F987" s="69"/>
      <c r="G987" s="70"/>
      <c r="H987" s="70"/>
      <c r="I987" s="70"/>
      <c r="J987" s="70"/>
      <c r="K987" s="70"/>
      <c r="L987" s="70"/>
      <c r="M987" s="70"/>
      <c r="N987" s="86"/>
      <c r="O987" s="70"/>
      <c r="P987" s="72"/>
      <c r="Q987" s="73"/>
      <c r="R987" s="72"/>
      <c r="S987" s="73"/>
      <c r="T987" s="73"/>
      <c r="U987" s="74"/>
      <c r="V987" s="26"/>
      <c r="W987" s="26"/>
      <c r="X987" s="26"/>
      <c r="Y987" s="26"/>
      <c r="Z987" s="26"/>
      <c r="AA987" s="26"/>
      <c r="AB987" s="26"/>
      <c r="AC987" s="26"/>
      <c r="AD987" s="26"/>
      <c r="AE987" s="26"/>
      <c r="AF987" s="26"/>
      <c r="AG987" s="26"/>
      <c r="AH987" s="26"/>
    </row>
    <row r="988" spans="1:34" ht="14.5">
      <c r="A988" s="67">
        <v>986</v>
      </c>
      <c r="B988" s="68"/>
      <c r="C988" s="67"/>
      <c r="D988" s="70"/>
      <c r="E988" s="69"/>
      <c r="F988" s="69"/>
      <c r="G988" s="70"/>
      <c r="H988" s="70"/>
      <c r="I988" s="70"/>
      <c r="J988" s="70"/>
      <c r="K988" s="70"/>
      <c r="L988" s="73"/>
      <c r="M988" s="86"/>
      <c r="N988" s="86"/>
      <c r="O988" s="70"/>
      <c r="P988" s="72"/>
      <c r="Q988" s="73"/>
      <c r="R988" s="72"/>
      <c r="S988" s="73"/>
      <c r="T988" s="73"/>
      <c r="U988" s="74"/>
      <c r="V988" s="26"/>
      <c r="W988" s="26"/>
      <c r="X988" s="26"/>
      <c r="Y988" s="26"/>
      <c r="Z988" s="26"/>
      <c r="AA988" s="26"/>
      <c r="AB988" s="26"/>
      <c r="AC988" s="26"/>
      <c r="AD988" s="26"/>
      <c r="AE988" s="26"/>
      <c r="AF988" s="26"/>
      <c r="AG988" s="26"/>
      <c r="AH988" s="26"/>
    </row>
    <row r="989" spans="1:34" ht="14.5">
      <c r="A989" s="67">
        <v>987</v>
      </c>
      <c r="B989" s="68"/>
      <c r="C989" s="67"/>
      <c r="D989" s="70"/>
      <c r="E989" s="69"/>
      <c r="F989" s="69"/>
      <c r="G989" s="70"/>
      <c r="H989" s="70"/>
      <c r="I989" s="70"/>
      <c r="J989" s="70"/>
      <c r="K989" s="70"/>
      <c r="L989" s="70"/>
      <c r="M989" s="70"/>
      <c r="N989" s="86"/>
      <c r="O989" s="88"/>
      <c r="P989" s="72"/>
      <c r="Q989" s="73"/>
      <c r="R989" s="72"/>
      <c r="S989" s="73"/>
      <c r="T989" s="73"/>
      <c r="U989" s="74"/>
      <c r="V989" s="26"/>
      <c r="W989" s="26"/>
      <c r="X989" s="26"/>
      <c r="Y989" s="26"/>
      <c r="Z989" s="26"/>
      <c r="AA989" s="26"/>
      <c r="AB989" s="26"/>
      <c r="AC989" s="26"/>
      <c r="AD989" s="26"/>
      <c r="AE989" s="26"/>
      <c r="AF989" s="26"/>
      <c r="AG989" s="26"/>
      <c r="AH989" s="26"/>
    </row>
    <row r="990" spans="1:34" ht="14.5">
      <c r="A990" s="67">
        <v>988</v>
      </c>
      <c r="B990" s="68"/>
      <c r="C990" s="67"/>
      <c r="D990" s="70"/>
      <c r="E990" s="69"/>
      <c r="F990" s="69"/>
      <c r="G990" s="70"/>
      <c r="H990" s="70"/>
      <c r="I990" s="70"/>
      <c r="J990" s="70"/>
      <c r="K990" s="70"/>
      <c r="L990" s="70"/>
      <c r="M990" s="70"/>
      <c r="N990" s="86"/>
      <c r="O990" s="70"/>
      <c r="P990" s="72"/>
      <c r="Q990" s="73"/>
      <c r="R990" s="72"/>
      <c r="S990" s="73"/>
      <c r="T990" s="73"/>
      <c r="U990" s="74"/>
      <c r="V990" s="26"/>
      <c r="W990" s="26"/>
      <c r="X990" s="26"/>
      <c r="Y990" s="26"/>
      <c r="Z990" s="26"/>
      <c r="AA990" s="26"/>
      <c r="AB990" s="26"/>
      <c r="AC990" s="26"/>
      <c r="AD990" s="26"/>
      <c r="AE990" s="26"/>
      <c r="AF990" s="26"/>
      <c r="AG990" s="26"/>
      <c r="AH990" s="26"/>
    </row>
    <row r="991" spans="1:34" ht="14.5">
      <c r="A991" s="67">
        <v>989</v>
      </c>
      <c r="B991" s="68"/>
      <c r="C991" s="67"/>
      <c r="D991" s="70"/>
      <c r="E991" s="69"/>
      <c r="F991" s="69"/>
      <c r="G991" s="70"/>
      <c r="H991" s="70"/>
      <c r="I991" s="70"/>
      <c r="J991" s="70"/>
      <c r="K991" s="70"/>
      <c r="L991" s="70"/>
      <c r="M991" s="70"/>
      <c r="N991" s="86"/>
      <c r="O991" s="70"/>
      <c r="P991" s="72"/>
      <c r="Q991" s="73"/>
      <c r="R991" s="72"/>
      <c r="S991" s="73"/>
      <c r="T991" s="73"/>
      <c r="U991" s="74"/>
      <c r="V991" s="26"/>
      <c r="W991" s="26"/>
      <c r="X991" s="26"/>
      <c r="Y991" s="26"/>
      <c r="Z991" s="26"/>
      <c r="AA991" s="26"/>
      <c r="AB991" s="26"/>
      <c r="AC991" s="26"/>
      <c r="AD991" s="26"/>
      <c r="AE991" s="26"/>
      <c r="AF991" s="26"/>
      <c r="AG991" s="26"/>
      <c r="AH991" s="26"/>
    </row>
    <row r="992" spans="1:34" ht="14.5">
      <c r="A992" s="67">
        <v>990</v>
      </c>
      <c r="B992" s="68"/>
      <c r="C992" s="67"/>
      <c r="D992" s="70"/>
      <c r="E992" s="69"/>
      <c r="F992" s="69"/>
      <c r="G992" s="70"/>
      <c r="H992" s="70"/>
      <c r="I992" s="70"/>
      <c r="J992" s="70"/>
      <c r="K992" s="70"/>
      <c r="L992" s="70"/>
      <c r="M992" s="70"/>
      <c r="N992" s="86"/>
      <c r="O992" s="70"/>
      <c r="P992" s="72"/>
      <c r="Q992" s="73"/>
      <c r="R992" s="72"/>
      <c r="S992" s="73"/>
      <c r="T992" s="73"/>
      <c r="U992" s="74"/>
      <c r="V992" s="26"/>
      <c r="W992" s="26"/>
      <c r="X992" s="26"/>
      <c r="Y992" s="26"/>
      <c r="Z992" s="26"/>
      <c r="AA992" s="26"/>
      <c r="AB992" s="26"/>
      <c r="AC992" s="26"/>
      <c r="AD992" s="26"/>
      <c r="AE992" s="26"/>
      <c r="AF992" s="26"/>
      <c r="AG992" s="26"/>
      <c r="AH992" s="26"/>
    </row>
    <row r="993" spans="1:34" ht="14.5">
      <c r="A993" s="67">
        <v>991</v>
      </c>
      <c r="B993" s="68"/>
      <c r="C993" s="67"/>
      <c r="D993" s="70"/>
      <c r="E993" s="69"/>
      <c r="F993" s="69"/>
      <c r="G993" s="70"/>
      <c r="H993" s="70"/>
      <c r="I993" s="70"/>
      <c r="J993" s="70"/>
      <c r="K993" s="70"/>
      <c r="L993" s="70"/>
      <c r="M993" s="70"/>
      <c r="N993" s="86"/>
      <c r="O993" s="70"/>
      <c r="P993" s="72"/>
      <c r="Q993" s="73"/>
      <c r="R993" s="72"/>
      <c r="S993" s="73"/>
      <c r="T993" s="73"/>
      <c r="U993" s="74"/>
      <c r="V993" s="26"/>
      <c r="W993" s="26"/>
      <c r="X993" s="26"/>
      <c r="Y993" s="26"/>
      <c r="Z993" s="26"/>
      <c r="AA993" s="26"/>
      <c r="AB993" s="26"/>
      <c r="AC993" s="26"/>
      <c r="AD993" s="26"/>
      <c r="AE993" s="26"/>
      <c r="AF993" s="26"/>
      <c r="AG993" s="26"/>
      <c r="AH993" s="26"/>
    </row>
    <row r="994" spans="1:34" ht="14.5">
      <c r="A994" s="67">
        <v>992</v>
      </c>
      <c r="B994" s="68"/>
      <c r="C994" s="67"/>
      <c r="D994" s="70"/>
      <c r="E994" s="69"/>
      <c r="F994" s="69"/>
      <c r="G994" s="70"/>
      <c r="H994" s="70"/>
      <c r="I994" s="70"/>
      <c r="J994" s="70"/>
      <c r="K994" s="70"/>
      <c r="L994" s="70"/>
      <c r="M994" s="70"/>
      <c r="N994" s="86"/>
      <c r="O994" s="70"/>
      <c r="P994" s="72"/>
      <c r="Q994" s="73"/>
      <c r="R994" s="72"/>
      <c r="S994" s="73"/>
      <c r="T994" s="73"/>
      <c r="U994" s="74"/>
      <c r="V994" s="26"/>
      <c r="W994" s="26"/>
      <c r="X994" s="26"/>
      <c r="Y994" s="26"/>
      <c r="Z994" s="26"/>
      <c r="AA994" s="26"/>
      <c r="AB994" s="26"/>
      <c r="AC994" s="26"/>
      <c r="AD994" s="26"/>
      <c r="AE994" s="26"/>
      <c r="AF994" s="26"/>
      <c r="AG994" s="26"/>
      <c r="AH994" s="26"/>
    </row>
    <row r="995" spans="1:34" ht="14.5">
      <c r="A995" s="67">
        <v>993</v>
      </c>
      <c r="B995" s="68"/>
      <c r="C995" s="67"/>
      <c r="D995" s="70"/>
      <c r="E995" s="69"/>
      <c r="F995" s="69"/>
      <c r="G995" s="70"/>
      <c r="H995" s="70"/>
      <c r="I995" s="70"/>
      <c r="J995" s="70"/>
      <c r="K995" s="70"/>
      <c r="L995" s="70"/>
      <c r="M995" s="70"/>
      <c r="N995" s="86"/>
      <c r="O995" s="88"/>
      <c r="P995" s="72"/>
      <c r="Q995" s="73"/>
      <c r="R995" s="72"/>
      <c r="S995" s="73"/>
      <c r="T995" s="73"/>
      <c r="U995" s="74"/>
      <c r="V995" s="26"/>
      <c r="W995" s="26"/>
      <c r="X995" s="26"/>
      <c r="Y995" s="26"/>
      <c r="Z995" s="26"/>
      <c r="AA995" s="26"/>
      <c r="AB995" s="26"/>
      <c r="AC995" s="26"/>
      <c r="AD995" s="26"/>
      <c r="AE995" s="26"/>
      <c r="AF995" s="26"/>
      <c r="AG995" s="26"/>
      <c r="AH995" s="26"/>
    </row>
    <row r="996" spans="1:34" ht="14.5">
      <c r="A996" s="67">
        <v>994</v>
      </c>
      <c r="B996" s="68"/>
      <c r="C996" s="67"/>
      <c r="D996" s="70"/>
      <c r="E996" s="69"/>
      <c r="F996" s="69"/>
      <c r="G996" s="70"/>
      <c r="H996" s="70"/>
      <c r="I996" s="70"/>
      <c r="J996" s="70"/>
      <c r="K996" s="70"/>
      <c r="L996" s="70"/>
      <c r="M996" s="70"/>
      <c r="N996" s="86"/>
      <c r="O996" s="70"/>
      <c r="P996" s="72"/>
      <c r="Q996" s="73"/>
      <c r="R996" s="72"/>
      <c r="S996" s="73"/>
      <c r="T996" s="73"/>
      <c r="U996" s="74"/>
      <c r="V996" s="26"/>
      <c r="W996" s="26"/>
      <c r="X996" s="26"/>
      <c r="Y996" s="26"/>
      <c r="Z996" s="26"/>
      <c r="AA996" s="26"/>
      <c r="AB996" s="26"/>
      <c r="AC996" s="26"/>
      <c r="AD996" s="26"/>
      <c r="AE996" s="26"/>
      <c r="AF996" s="26"/>
      <c r="AG996" s="26"/>
      <c r="AH996" s="26"/>
    </row>
    <row r="997" spans="1:34" ht="14.5">
      <c r="A997" s="67">
        <v>995</v>
      </c>
      <c r="B997" s="68"/>
      <c r="C997" s="67"/>
      <c r="D997" s="70"/>
      <c r="E997" s="69"/>
      <c r="F997" s="69"/>
      <c r="G997" s="70"/>
      <c r="H997" s="70"/>
      <c r="I997" s="70"/>
      <c r="J997" s="70"/>
      <c r="K997" s="70"/>
      <c r="L997" s="70"/>
      <c r="M997" s="70"/>
      <c r="N997" s="86"/>
      <c r="O997" s="70"/>
      <c r="P997" s="72"/>
      <c r="Q997" s="73"/>
      <c r="R997" s="72"/>
      <c r="S997" s="73"/>
      <c r="T997" s="73"/>
      <c r="U997" s="74"/>
      <c r="V997" s="26"/>
      <c r="W997" s="26"/>
      <c r="X997" s="26"/>
      <c r="Y997" s="26"/>
      <c r="Z997" s="26"/>
      <c r="AA997" s="26"/>
      <c r="AB997" s="26"/>
      <c r="AC997" s="26"/>
      <c r="AD997" s="26"/>
      <c r="AE997" s="26"/>
      <c r="AF997" s="26"/>
      <c r="AG997" s="26"/>
      <c r="AH997" s="26"/>
    </row>
    <row r="998" spans="1:34" ht="14.5">
      <c r="A998" s="67">
        <v>996</v>
      </c>
      <c r="B998" s="68"/>
      <c r="C998" s="67"/>
      <c r="D998" s="70"/>
      <c r="E998" s="69"/>
      <c r="F998" s="69"/>
      <c r="G998" s="70"/>
      <c r="H998" s="70"/>
      <c r="I998" s="70"/>
      <c r="J998" s="70"/>
      <c r="K998" s="70"/>
      <c r="L998" s="70"/>
      <c r="M998" s="70"/>
      <c r="N998" s="86"/>
      <c r="O998" s="70"/>
      <c r="P998" s="72"/>
      <c r="Q998" s="73"/>
      <c r="R998" s="72"/>
      <c r="S998" s="73"/>
      <c r="T998" s="73"/>
      <c r="U998" s="74"/>
      <c r="V998" s="26"/>
      <c r="W998" s="26"/>
      <c r="X998" s="26"/>
      <c r="Y998" s="26"/>
      <c r="Z998" s="26"/>
      <c r="AA998" s="26"/>
      <c r="AB998" s="26"/>
      <c r="AC998" s="26"/>
      <c r="AD998" s="26"/>
      <c r="AE998" s="26"/>
      <c r="AF998" s="26"/>
      <c r="AG998" s="26"/>
      <c r="AH998" s="26"/>
    </row>
    <row r="999" spans="1:34" ht="14.5">
      <c r="A999" s="67">
        <v>997</v>
      </c>
      <c r="B999" s="68"/>
      <c r="C999" s="67"/>
      <c r="D999" s="70"/>
      <c r="E999" s="69"/>
      <c r="F999" s="69"/>
      <c r="G999" s="70"/>
      <c r="H999" s="70"/>
      <c r="I999" s="70"/>
      <c r="J999" s="70"/>
      <c r="K999" s="70"/>
      <c r="L999" s="70"/>
      <c r="M999" s="70"/>
      <c r="N999" s="86"/>
      <c r="O999" s="88"/>
      <c r="P999" s="72"/>
      <c r="Q999" s="73"/>
      <c r="R999" s="72"/>
      <c r="S999" s="73"/>
      <c r="T999" s="73"/>
      <c r="U999" s="74"/>
      <c r="V999" s="26"/>
      <c r="W999" s="26"/>
      <c r="X999" s="26"/>
      <c r="Y999" s="26"/>
      <c r="Z999" s="26"/>
      <c r="AA999" s="26"/>
      <c r="AB999" s="26"/>
      <c r="AC999" s="26"/>
      <c r="AD999" s="26"/>
      <c r="AE999" s="26"/>
      <c r="AF999" s="26"/>
      <c r="AG999" s="26"/>
      <c r="AH999" s="26"/>
    </row>
    <row r="1000" spans="1:34" ht="14.5">
      <c r="A1000" s="67">
        <v>998</v>
      </c>
      <c r="B1000" s="68"/>
      <c r="C1000" s="67"/>
      <c r="D1000" s="70"/>
      <c r="E1000" s="69"/>
      <c r="F1000" s="69"/>
      <c r="G1000" s="70"/>
      <c r="H1000" s="70"/>
      <c r="I1000" s="70"/>
      <c r="J1000" s="70"/>
      <c r="K1000" s="70"/>
      <c r="L1000" s="70"/>
      <c r="M1000" s="70"/>
      <c r="N1000" s="86"/>
      <c r="O1000" s="70"/>
      <c r="P1000" s="72"/>
      <c r="Q1000" s="73"/>
      <c r="R1000" s="72"/>
      <c r="S1000" s="73"/>
      <c r="T1000" s="73"/>
      <c r="U1000" s="74"/>
      <c r="V1000" s="26"/>
      <c r="W1000" s="26"/>
      <c r="X1000" s="26"/>
      <c r="Y1000" s="26"/>
      <c r="Z1000" s="26"/>
      <c r="AA1000" s="26"/>
      <c r="AB1000" s="26"/>
      <c r="AC1000" s="26"/>
      <c r="AD1000" s="26"/>
      <c r="AE1000" s="26"/>
      <c r="AF1000" s="26"/>
      <c r="AG1000" s="26"/>
      <c r="AH1000" s="26"/>
    </row>
    <row r="1001" spans="1:34" ht="14.5">
      <c r="A1001" s="67">
        <v>999</v>
      </c>
      <c r="B1001" s="68"/>
      <c r="C1001" s="67"/>
      <c r="D1001" s="70"/>
      <c r="E1001" s="69"/>
      <c r="F1001" s="69"/>
      <c r="G1001" s="70"/>
      <c r="H1001" s="70"/>
      <c r="I1001" s="70"/>
      <c r="J1001" s="70"/>
      <c r="K1001" s="70"/>
      <c r="L1001" s="70"/>
      <c r="M1001" s="70"/>
      <c r="N1001" s="86"/>
      <c r="O1001" s="70"/>
      <c r="P1001" s="72"/>
      <c r="Q1001" s="73"/>
      <c r="R1001" s="72"/>
      <c r="S1001" s="73"/>
      <c r="T1001" s="73"/>
      <c r="U1001" s="74"/>
      <c r="V1001" s="26"/>
      <c r="W1001" s="26"/>
      <c r="X1001" s="26"/>
      <c r="Y1001" s="26"/>
      <c r="Z1001" s="26"/>
      <c r="AA1001" s="26"/>
      <c r="AB1001" s="26"/>
      <c r="AC1001" s="26"/>
      <c r="AD1001" s="26"/>
      <c r="AE1001" s="26"/>
      <c r="AF1001" s="26"/>
      <c r="AG1001" s="26"/>
      <c r="AH1001" s="26"/>
    </row>
    <row r="1002" spans="1:34" ht="14.5">
      <c r="A1002" s="67">
        <v>1000</v>
      </c>
      <c r="B1002" s="68"/>
      <c r="C1002" s="67"/>
      <c r="D1002" s="70"/>
      <c r="E1002" s="69"/>
      <c r="F1002" s="69"/>
      <c r="G1002" s="70"/>
      <c r="H1002" s="70"/>
      <c r="I1002" s="70"/>
      <c r="J1002" s="70"/>
      <c r="K1002" s="70"/>
      <c r="L1002" s="70"/>
      <c r="M1002" s="70"/>
      <c r="N1002" s="70"/>
      <c r="O1002" s="70"/>
      <c r="P1002" s="72"/>
      <c r="Q1002" s="73"/>
      <c r="R1002" s="72"/>
      <c r="S1002" s="73"/>
      <c r="T1002" s="73"/>
      <c r="U1002" s="74"/>
      <c r="V1002" s="26"/>
      <c r="W1002" s="26"/>
      <c r="X1002" s="26"/>
      <c r="Y1002" s="26"/>
      <c r="Z1002" s="26"/>
      <c r="AA1002" s="26"/>
      <c r="AB1002" s="26"/>
      <c r="AC1002" s="26"/>
      <c r="AD1002" s="26"/>
      <c r="AE1002" s="26"/>
      <c r="AF1002" s="26"/>
      <c r="AG1002" s="26"/>
      <c r="AH1002" s="26"/>
    </row>
  </sheetData>
  <customSheetViews>
    <customSheetView guid="{AD5FA618-EE52-4DAB-9AC7-17FF11B37B2C}" filter="1" showAutoFilter="1">
      <pageMargins left="0.7" right="0.7" top="0.75" bottom="0.75" header="0.3" footer="0.3"/>
      <autoFilter ref="A1:U4" xr:uid="{8869CA44-49A2-49B6-862B-C395D604DCBA}"/>
    </customSheetView>
    <customSheetView guid="{9332D131-3CFA-422C-9CF2-F6CDCE47EB8D}" filter="1" showAutoFilter="1">
      <pageMargins left="0.7" right="0.7" top="0.75" bottom="0.75" header="0.3" footer="0.3"/>
      <autoFilter ref="A1:U4" xr:uid="{2AD62491-0079-4DE8-A106-4D420839D4CF}"/>
    </customSheetView>
    <customSheetView guid="{79EE56AF-15E2-487A-A42E-DF3BFB912F3E}" filter="1" showAutoFilter="1">
      <pageMargins left="0.7" right="0.7" top="0.75" bottom="0.75" header="0.3" footer="0.3"/>
      <autoFilter ref="A4:U4" xr:uid="{024FA2C8-AA07-427B-B6B8-62055035CD22}"/>
    </customSheetView>
    <customSheetView guid="{6CCF63B7-6D0F-4732-AF72-DAF643957968}" filter="1" showAutoFilter="1">
      <pageMargins left="0.7" right="0.7" top="0.75" bottom="0.75" header="0.3" footer="0.3"/>
      <autoFilter ref="A4:U4" xr:uid="{8E9188F5-F36F-4FA1-8112-D321F33953F3}"/>
    </customSheetView>
    <customSheetView guid="{0CC277C9-4957-48C9-9C4C-4A1ECDC2BC97}" filter="1" showAutoFilter="1">
      <pageMargins left="0.7" right="0.7" top="0.75" bottom="0.75" header="0.3" footer="0.3"/>
      <autoFilter ref="A4:U4" xr:uid="{39408736-E7ED-45D0-94B7-841E1ED937A4}"/>
    </customSheetView>
  </customSheetViews>
  <dataValidations count="2">
    <dataValidation type="list" allowBlank="1" showErrorMessage="1" sqref="R3:R1002" xr:uid="{00000000-0002-0000-0500-000000000000}">
      <formula1>"SOLVED,NEED FIXING,NEED CONFIRM,CANCEL"</formula1>
    </dataValidation>
    <dataValidation type="list" allowBlank="1" showErrorMessage="1" sqref="P3:P1002" xr:uid="{00000000-0002-0000-0500-000001000000}">
      <formula1>"BUGS,REQUEST,DONE"</formula1>
    </dataValidation>
  </dataValidations>
  <hyperlinks>
    <hyperlink ref="O3" r:id="rId1" xr:uid="{00000000-0004-0000-0500-000002000000}"/>
    <hyperlink ref="O4" r:id="rId2" xr:uid="{00000000-0004-0000-0500-000003000000}"/>
    <hyperlink ref="O5" r:id="rId3" xr:uid="{00000000-0004-0000-0500-000004000000}"/>
    <hyperlink ref="O6" r:id="rId4" xr:uid="{00000000-0004-0000-0500-000005000000}"/>
    <hyperlink ref="O7" r:id="rId5" xr:uid="{00000000-0004-0000-0500-000006000000}"/>
    <hyperlink ref="O8" r:id="rId6" xr:uid="{00000000-0004-0000-0500-000007000000}"/>
    <hyperlink ref="O9" r:id="rId7" xr:uid="{00000000-0004-0000-0500-000008000000}"/>
    <hyperlink ref="O10" r:id="rId8" xr:uid="{00000000-0004-0000-0500-000009000000}"/>
    <hyperlink ref="O11" r:id="rId9" xr:uid="{00000000-0004-0000-0500-00000A000000}"/>
    <hyperlink ref="O13" r:id="rId10" xr:uid="{00000000-0004-0000-0500-00000B000000}"/>
    <hyperlink ref="O14" r:id="rId11" xr:uid="{00000000-0004-0000-0500-00000C000000}"/>
    <hyperlink ref="O15" r:id="rId12" xr:uid="{00000000-0004-0000-0500-00000D000000}"/>
    <hyperlink ref="O16" r:id="rId13" xr:uid="{00000000-0004-0000-0500-00000E000000}"/>
    <hyperlink ref="O17" r:id="rId14" xr:uid="{00000000-0004-0000-0500-00000F000000}"/>
    <hyperlink ref="O18" r:id="rId15" xr:uid="{00000000-0004-0000-0500-000010000000}"/>
    <hyperlink ref="O19" r:id="rId16" xr:uid="{00000000-0004-0000-0500-000011000000}"/>
    <hyperlink ref="N27" r:id="rId17" location="gid=1592139205" xr:uid="{00000000-0004-0000-0500-000012000000}"/>
    <hyperlink ref="O29" r:id="rId18" xr:uid="{00000000-0004-0000-0500-00001300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3">
        <x14:dataValidation type="list" allowBlank="1" showErrorMessage="1" xr:uid="{00000000-0002-0000-0500-000002000000}">
          <x14:formula1>
            <xm:f>'Reporter - QA'!$B$2:$B$79</xm:f>
          </x14:formula1>
          <xm:sqref>K3:K1002 S3:S1002</xm:sqref>
        </x14:dataValidation>
        <x14:dataValidation type="list" allowBlank="1" showErrorMessage="1" xr:uid="{00000000-0002-0000-0500-000003000000}">
          <x14:formula1>
            <xm:f>master_daerah!$B$2:$B$547</xm:f>
          </x14:formula1>
          <xm:sqref>D3:D516 C517:D517 D518:D1002</xm:sqref>
        </x14:dataValidation>
        <x14:dataValidation type="list" allowBlank="1" showErrorMessage="1" xr:uid="{00000000-0002-0000-0500-000004000000}">
          <x14:formula1>
            <xm:f>'Aduan by menu'!$C$3:$C$110</xm:f>
          </x14:formula1>
          <xm:sqref>L27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45818E"/>
    <outlinePr summaryBelow="0" summaryRight="0"/>
    <pageSetUpPr fitToPage="1"/>
  </sheetPr>
  <dimension ref="A1:AH1983"/>
  <sheetViews>
    <sheetView workbookViewId="0">
      <selection sqref="A1:XFD3"/>
    </sheetView>
  </sheetViews>
  <sheetFormatPr defaultColWidth="12.6328125" defaultRowHeight="15.75" customHeight="1"/>
  <cols>
    <col min="1" max="1" width="6.08984375" customWidth="1"/>
    <col min="2" max="2" width="9.36328125" customWidth="1"/>
    <col min="3" max="3" width="13.26953125" customWidth="1"/>
    <col min="4" max="4" width="21.453125" customWidth="1"/>
    <col min="5" max="5" width="11" customWidth="1"/>
    <col min="6" max="6" width="8.453125" customWidth="1"/>
    <col min="7" max="7" width="29.26953125" customWidth="1"/>
    <col min="8" max="8" width="30.08984375" customWidth="1"/>
    <col min="9" max="9" width="16.7265625" customWidth="1"/>
    <col min="10" max="10" width="17.08984375" customWidth="1"/>
    <col min="11" max="11" width="13.26953125" customWidth="1"/>
    <col min="12" max="12" width="18" customWidth="1"/>
    <col min="13" max="13" width="47" customWidth="1"/>
    <col min="14" max="14" width="25.08984375" customWidth="1"/>
    <col min="15" max="15" width="29.7265625" customWidth="1"/>
    <col min="16" max="16" width="16.36328125" customWidth="1"/>
    <col min="17" max="17" width="29.453125" customWidth="1"/>
    <col min="18" max="18" width="18" customWidth="1"/>
    <col min="19" max="19" width="16.08984375" customWidth="1"/>
    <col min="20" max="20" width="25.7265625" customWidth="1"/>
    <col min="21" max="21" width="16.453125" customWidth="1"/>
  </cols>
  <sheetData>
    <row r="1" spans="1:34" ht="23">
      <c r="A1" s="61"/>
      <c r="B1" s="63" t="s">
        <v>1015</v>
      </c>
      <c r="C1" s="62"/>
      <c r="D1" s="62"/>
      <c r="E1" s="62"/>
      <c r="F1" s="62" t="s">
        <v>0</v>
      </c>
      <c r="G1" s="62"/>
      <c r="J1" s="62"/>
      <c r="K1" s="62"/>
      <c r="L1" s="62"/>
      <c r="M1" s="63" t="s">
        <v>1015</v>
      </c>
      <c r="N1" s="62"/>
      <c r="O1" s="62"/>
      <c r="P1" s="62"/>
      <c r="Q1" s="62"/>
      <c r="R1" s="62"/>
      <c r="S1" s="62"/>
      <c r="T1" s="62"/>
      <c r="U1" s="62"/>
      <c r="V1" s="46"/>
      <c r="W1" s="46"/>
      <c r="X1" s="46"/>
      <c r="Y1" s="46"/>
      <c r="Z1" s="46"/>
      <c r="AA1" s="46"/>
      <c r="AB1" s="46"/>
      <c r="AC1" s="46"/>
      <c r="AD1" s="46"/>
      <c r="AE1" s="46"/>
      <c r="AF1" s="46"/>
      <c r="AG1" s="46"/>
      <c r="AH1" s="46"/>
    </row>
    <row r="2" spans="1:34" ht="46.5">
      <c r="A2" s="121" t="s">
        <v>1016</v>
      </c>
      <c r="B2" s="122" t="s">
        <v>3</v>
      </c>
      <c r="C2" s="121" t="s">
        <v>4</v>
      </c>
      <c r="D2" s="121" t="s">
        <v>5</v>
      </c>
      <c r="E2" s="121" t="s">
        <v>6</v>
      </c>
      <c r="F2" s="121" t="s">
        <v>7</v>
      </c>
      <c r="G2" s="121" t="s">
        <v>8</v>
      </c>
      <c r="H2" s="121" t="s">
        <v>9</v>
      </c>
      <c r="I2" s="121" t="s">
        <v>10</v>
      </c>
      <c r="J2" s="121" t="s">
        <v>11</v>
      </c>
      <c r="K2" s="121" t="s">
        <v>12</v>
      </c>
      <c r="L2" s="121" t="s">
        <v>1017</v>
      </c>
      <c r="M2" s="121" t="s">
        <v>14</v>
      </c>
      <c r="N2" s="121" t="s">
        <v>15</v>
      </c>
      <c r="O2" s="121" t="s">
        <v>1</v>
      </c>
      <c r="P2" s="121" t="s">
        <v>16</v>
      </c>
      <c r="Q2" s="121" t="s">
        <v>17</v>
      </c>
      <c r="R2" s="121" t="s">
        <v>18</v>
      </c>
      <c r="S2" s="121" t="s">
        <v>19</v>
      </c>
      <c r="T2" s="121" t="s">
        <v>20</v>
      </c>
      <c r="U2" s="121" t="s">
        <v>21</v>
      </c>
      <c r="V2" s="66"/>
      <c r="W2" s="66"/>
      <c r="X2" s="66"/>
      <c r="Y2" s="66"/>
      <c r="Z2" s="66"/>
      <c r="AA2" s="66"/>
      <c r="AB2" s="66"/>
      <c r="AC2" s="66"/>
      <c r="AD2" s="66"/>
      <c r="AE2" s="66"/>
      <c r="AF2" s="66"/>
      <c r="AG2" s="66"/>
      <c r="AH2" s="66"/>
    </row>
    <row r="3" spans="1:34" ht="87.5">
      <c r="A3" s="67">
        <v>1</v>
      </c>
      <c r="B3" s="68">
        <v>45658</v>
      </c>
      <c r="C3" s="123"/>
      <c r="D3" s="70" t="s">
        <v>368</v>
      </c>
      <c r="E3" s="69"/>
      <c r="F3" s="69"/>
      <c r="G3" s="46" t="s">
        <v>2150</v>
      </c>
      <c r="H3" s="70" t="s">
        <v>2151</v>
      </c>
      <c r="I3" s="70" t="s">
        <v>2152</v>
      </c>
      <c r="J3" s="70" t="s">
        <v>978</v>
      </c>
      <c r="K3" s="70" t="s">
        <v>1100</v>
      </c>
      <c r="L3" s="46" t="s">
        <v>35</v>
      </c>
      <c r="M3" s="46" t="s">
        <v>2153</v>
      </c>
      <c r="N3" s="70" t="s">
        <v>2154</v>
      </c>
      <c r="O3" s="83" t="s">
        <v>2155</v>
      </c>
      <c r="P3" s="72" t="s">
        <v>23</v>
      </c>
      <c r="Q3" s="73"/>
      <c r="R3" s="72" t="s">
        <v>24</v>
      </c>
      <c r="S3" s="73" t="s">
        <v>1183</v>
      </c>
      <c r="T3" s="104" t="s">
        <v>2156</v>
      </c>
      <c r="U3" s="78">
        <v>45779</v>
      </c>
      <c r="V3" s="26"/>
      <c r="W3" s="26"/>
      <c r="X3" s="26"/>
      <c r="Y3" s="26"/>
      <c r="Z3" s="26"/>
      <c r="AA3" s="26"/>
      <c r="AB3" s="26"/>
      <c r="AC3" s="26"/>
      <c r="AD3" s="26"/>
      <c r="AE3" s="26"/>
      <c r="AF3" s="26"/>
      <c r="AG3" s="26"/>
      <c r="AH3" s="26"/>
    </row>
    <row r="4" spans="1:34" ht="387.5">
      <c r="A4" s="67">
        <v>2</v>
      </c>
      <c r="B4" s="68">
        <v>45660</v>
      </c>
      <c r="C4" s="123"/>
      <c r="D4" s="46" t="s">
        <v>298</v>
      </c>
      <c r="E4" s="69"/>
      <c r="F4" s="69"/>
      <c r="G4" s="46" t="s">
        <v>565</v>
      </c>
      <c r="H4" s="46" t="s">
        <v>2157</v>
      </c>
      <c r="I4" s="46" t="s">
        <v>2158</v>
      </c>
      <c r="J4" s="70" t="s">
        <v>978</v>
      </c>
      <c r="K4" s="46" t="s">
        <v>1021</v>
      </c>
      <c r="L4" s="46" t="s">
        <v>2159</v>
      </c>
      <c r="M4" s="70" t="s">
        <v>2160</v>
      </c>
      <c r="N4" s="70" t="s">
        <v>2161</v>
      </c>
      <c r="O4" s="124" t="s">
        <v>2162</v>
      </c>
      <c r="P4" s="105" t="s">
        <v>23</v>
      </c>
      <c r="Q4" s="73"/>
      <c r="R4" s="72"/>
      <c r="S4" s="73"/>
      <c r="T4" s="73"/>
      <c r="U4" s="74"/>
      <c r="V4" s="26"/>
      <c r="W4" s="26"/>
      <c r="X4" s="26"/>
      <c r="Y4" s="26"/>
      <c r="Z4" s="26"/>
      <c r="AA4" s="26"/>
      <c r="AB4" s="26"/>
      <c r="AC4" s="26"/>
      <c r="AD4" s="26"/>
      <c r="AE4" s="26"/>
      <c r="AF4" s="26"/>
      <c r="AG4" s="26"/>
      <c r="AH4" s="26"/>
    </row>
    <row r="5" spans="1:34" ht="37.5">
      <c r="A5" s="67">
        <v>3</v>
      </c>
      <c r="B5" s="68">
        <v>45660</v>
      </c>
      <c r="C5" s="123"/>
      <c r="D5" s="46" t="s">
        <v>298</v>
      </c>
      <c r="E5" s="69"/>
      <c r="F5" s="69"/>
      <c r="G5" s="46" t="s">
        <v>33</v>
      </c>
      <c r="H5" s="46" t="s">
        <v>2163</v>
      </c>
      <c r="I5" s="46" t="s">
        <v>2158</v>
      </c>
      <c r="J5" s="70" t="s">
        <v>978</v>
      </c>
      <c r="K5" s="46" t="s">
        <v>1021</v>
      </c>
      <c r="L5" s="46" t="s">
        <v>486</v>
      </c>
      <c r="M5" s="46" t="s">
        <v>2164</v>
      </c>
      <c r="N5" s="46" t="s">
        <v>2165</v>
      </c>
      <c r="O5" s="124" t="s">
        <v>2166</v>
      </c>
      <c r="P5" s="105" t="s">
        <v>23</v>
      </c>
      <c r="Q5" s="73"/>
      <c r="R5" s="72"/>
      <c r="S5" s="73"/>
      <c r="T5" s="73"/>
      <c r="U5" s="76"/>
      <c r="V5" s="26"/>
      <c r="W5" s="26"/>
      <c r="X5" s="26"/>
      <c r="Y5" s="26"/>
      <c r="Z5" s="26"/>
      <c r="AA5" s="26"/>
      <c r="AB5" s="26"/>
      <c r="AC5" s="26"/>
      <c r="AD5" s="26"/>
      <c r="AE5" s="26"/>
      <c r="AF5" s="26"/>
      <c r="AG5" s="26"/>
      <c r="AH5" s="26"/>
    </row>
    <row r="6" spans="1:34" ht="262.5">
      <c r="A6" s="67">
        <v>4</v>
      </c>
      <c r="B6" s="68">
        <v>45660</v>
      </c>
      <c r="C6" s="123"/>
      <c r="D6" s="46" t="s">
        <v>298</v>
      </c>
      <c r="E6" s="69"/>
      <c r="F6" s="69"/>
      <c r="G6" s="70" t="s">
        <v>49</v>
      </c>
      <c r="H6" s="125" t="s">
        <v>2167</v>
      </c>
      <c r="I6" s="46" t="s">
        <v>2158</v>
      </c>
      <c r="J6" s="70" t="s">
        <v>978</v>
      </c>
      <c r="K6" s="70" t="s">
        <v>1021</v>
      </c>
      <c r="L6" s="70" t="s">
        <v>486</v>
      </c>
      <c r="M6" s="70" t="s">
        <v>2168</v>
      </c>
      <c r="N6" s="86" t="s">
        <v>2169</v>
      </c>
      <c r="O6" s="70"/>
      <c r="P6" s="72" t="s">
        <v>23</v>
      </c>
      <c r="Q6" s="104" t="s">
        <v>2170</v>
      </c>
      <c r="R6" s="72" t="s">
        <v>24</v>
      </c>
      <c r="S6" s="73" t="s">
        <v>1021</v>
      </c>
      <c r="T6" s="73"/>
      <c r="U6" s="68">
        <v>45686</v>
      </c>
      <c r="V6" s="26"/>
      <c r="W6" s="26"/>
      <c r="X6" s="26"/>
      <c r="Y6" s="26"/>
      <c r="Z6" s="26"/>
      <c r="AA6" s="26"/>
      <c r="AB6" s="26"/>
      <c r="AC6" s="26"/>
      <c r="AD6" s="26"/>
      <c r="AE6" s="26"/>
      <c r="AF6" s="26"/>
      <c r="AG6" s="26"/>
      <c r="AH6" s="26"/>
    </row>
    <row r="7" spans="1:34" ht="43.5">
      <c r="A7" s="67">
        <v>5</v>
      </c>
      <c r="B7" s="68">
        <v>45660</v>
      </c>
      <c r="C7" s="123"/>
      <c r="D7" s="46" t="s">
        <v>298</v>
      </c>
      <c r="E7" s="69"/>
      <c r="F7" s="69"/>
      <c r="G7" s="126" t="s">
        <v>49</v>
      </c>
      <c r="H7" s="43" t="s">
        <v>2171</v>
      </c>
      <c r="I7" s="46" t="s">
        <v>2158</v>
      </c>
      <c r="J7" s="70" t="s">
        <v>978</v>
      </c>
      <c r="K7" s="70" t="s">
        <v>1021</v>
      </c>
      <c r="L7" s="46" t="s">
        <v>217</v>
      </c>
      <c r="M7" s="70" t="s">
        <v>2172</v>
      </c>
      <c r="N7" s="70" t="s">
        <v>2173</v>
      </c>
      <c r="O7" s="46"/>
      <c r="P7" s="72" t="s">
        <v>23</v>
      </c>
      <c r="Q7" s="73" t="s">
        <v>2174</v>
      </c>
      <c r="R7" s="72" t="s">
        <v>24</v>
      </c>
      <c r="S7" s="73" t="s">
        <v>1183</v>
      </c>
      <c r="T7" s="73" t="s">
        <v>2175</v>
      </c>
      <c r="U7" s="78">
        <v>45717</v>
      </c>
      <c r="V7" s="26"/>
      <c r="W7" s="26"/>
      <c r="X7" s="26"/>
      <c r="Y7" s="26"/>
      <c r="Z7" s="26"/>
      <c r="AA7" s="26"/>
      <c r="AB7" s="26"/>
      <c r="AC7" s="26"/>
      <c r="AD7" s="26"/>
      <c r="AE7" s="26"/>
      <c r="AF7" s="26"/>
      <c r="AG7" s="26"/>
      <c r="AH7" s="26"/>
    </row>
    <row r="8" spans="1:34" ht="37.5">
      <c r="A8" s="67">
        <v>6</v>
      </c>
      <c r="B8" s="68">
        <v>45660</v>
      </c>
      <c r="C8" s="123"/>
      <c r="D8" s="46" t="s">
        <v>298</v>
      </c>
      <c r="E8" s="69"/>
      <c r="F8" s="69"/>
      <c r="G8" s="126" t="s">
        <v>49</v>
      </c>
      <c r="H8" s="127" t="s">
        <v>2176</v>
      </c>
      <c r="I8" s="46" t="s">
        <v>2158</v>
      </c>
      <c r="J8" s="70" t="s">
        <v>978</v>
      </c>
      <c r="K8" s="70" t="s">
        <v>1021</v>
      </c>
      <c r="L8" s="46" t="s">
        <v>217</v>
      </c>
      <c r="M8" s="70" t="s">
        <v>2172</v>
      </c>
      <c r="N8" s="70" t="s">
        <v>2173</v>
      </c>
      <c r="O8" s="70" t="s">
        <v>2177</v>
      </c>
      <c r="P8" s="72" t="s">
        <v>23</v>
      </c>
      <c r="Q8" s="73"/>
      <c r="R8" s="72" t="s">
        <v>24</v>
      </c>
      <c r="S8" s="73" t="s">
        <v>1183</v>
      </c>
      <c r="T8" s="104" t="s">
        <v>2178</v>
      </c>
      <c r="U8" s="78">
        <v>45809</v>
      </c>
      <c r="V8" s="26"/>
      <c r="W8" s="26"/>
      <c r="X8" s="26"/>
      <c r="Y8" s="26"/>
      <c r="Z8" s="26"/>
      <c r="AA8" s="26"/>
      <c r="AB8" s="26"/>
      <c r="AC8" s="26"/>
      <c r="AD8" s="26"/>
      <c r="AE8" s="26"/>
      <c r="AF8" s="26"/>
      <c r="AG8" s="26"/>
      <c r="AH8" s="26"/>
    </row>
    <row r="9" spans="1:34" ht="37.5">
      <c r="A9" s="67">
        <v>7</v>
      </c>
      <c r="B9" s="68">
        <v>45660</v>
      </c>
      <c r="C9" s="123"/>
      <c r="D9" s="46" t="s">
        <v>298</v>
      </c>
      <c r="E9" s="69"/>
      <c r="F9" s="69"/>
      <c r="G9" s="70" t="s">
        <v>2179</v>
      </c>
      <c r="H9" s="128" t="s">
        <v>2180</v>
      </c>
      <c r="I9" s="46" t="s">
        <v>2158</v>
      </c>
      <c r="J9" s="70" t="s">
        <v>978</v>
      </c>
      <c r="K9" s="46" t="s">
        <v>1021</v>
      </c>
      <c r="L9" s="70" t="s">
        <v>353</v>
      </c>
      <c r="M9" s="70" t="s">
        <v>2181</v>
      </c>
      <c r="N9" s="86" t="s">
        <v>2182</v>
      </c>
      <c r="O9" s="88" t="s">
        <v>2183</v>
      </c>
      <c r="P9" s="72" t="s">
        <v>905</v>
      </c>
      <c r="Q9" s="73"/>
      <c r="R9" s="72"/>
      <c r="S9" s="73"/>
      <c r="T9" s="73"/>
      <c r="U9" s="74"/>
      <c r="V9" s="26"/>
      <c r="W9" s="26"/>
      <c r="X9" s="26"/>
      <c r="Y9" s="26"/>
      <c r="Z9" s="26"/>
      <c r="AA9" s="26"/>
      <c r="AB9" s="26"/>
      <c r="AC9" s="26"/>
      <c r="AD9" s="26"/>
      <c r="AE9" s="26"/>
      <c r="AF9" s="26"/>
      <c r="AG9" s="26"/>
      <c r="AH9" s="26"/>
    </row>
    <row r="10" spans="1:34" ht="409.5">
      <c r="A10" s="67">
        <v>8</v>
      </c>
      <c r="B10" s="68">
        <v>45660</v>
      </c>
      <c r="C10" s="123"/>
      <c r="D10" s="46" t="s">
        <v>298</v>
      </c>
      <c r="E10" s="69"/>
      <c r="F10" s="69"/>
      <c r="G10" s="70" t="s">
        <v>2184</v>
      </c>
      <c r="H10" s="22" t="s">
        <v>2185</v>
      </c>
      <c r="I10" s="46" t="s">
        <v>2158</v>
      </c>
      <c r="J10" s="70" t="s">
        <v>978</v>
      </c>
      <c r="K10" s="70" t="s">
        <v>1021</v>
      </c>
      <c r="L10" s="70" t="s">
        <v>217</v>
      </c>
      <c r="M10" s="70" t="s">
        <v>2186</v>
      </c>
      <c r="N10" s="70" t="s">
        <v>2187</v>
      </c>
      <c r="O10" s="129" t="s">
        <v>2188</v>
      </c>
      <c r="P10" s="72" t="s">
        <v>23</v>
      </c>
      <c r="Q10" s="73" t="s">
        <v>0</v>
      </c>
      <c r="R10" s="72" t="s">
        <v>24</v>
      </c>
      <c r="S10" s="73" t="s">
        <v>1021</v>
      </c>
      <c r="T10" s="104" t="s">
        <v>2189</v>
      </c>
      <c r="U10" s="77"/>
      <c r="V10" s="26"/>
      <c r="W10" s="26"/>
      <c r="X10" s="26"/>
      <c r="Y10" s="26"/>
      <c r="Z10" s="26"/>
      <c r="AA10" s="26"/>
      <c r="AB10" s="26"/>
      <c r="AC10" s="26"/>
      <c r="AD10" s="26"/>
      <c r="AE10" s="26"/>
      <c r="AF10" s="26"/>
      <c r="AG10" s="26"/>
      <c r="AH10" s="26"/>
    </row>
    <row r="11" spans="1:34" ht="50">
      <c r="A11" s="67">
        <v>9</v>
      </c>
      <c r="B11" s="68">
        <v>45663</v>
      </c>
      <c r="C11" s="123"/>
      <c r="D11" s="46" t="s">
        <v>676</v>
      </c>
      <c r="E11" s="17"/>
      <c r="F11" s="17"/>
      <c r="G11" s="70" t="s">
        <v>2190</v>
      </c>
      <c r="H11" s="22" t="s">
        <v>2191</v>
      </c>
      <c r="I11" s="46" t="s">
        <v>2192</v>
      </c>
      <c r="J11" s="70" t="s">
        <v>978</v>
      </c>
      <c r="K11" s="70" t="s">
        <v>1183</v>
      </c>
      <c r="L11" s="70" t="s">
        <v>486</v>
      </c>
      <c r="M11" s="46" t="s">
        <v>2193</v>
      </c>
      <c r="N11" s="46" t="s">
        <v>2194</v>
      </c>
      <c r="O11" s="124" t="s">
        <v>2195</v>
      </c>
      <c r="P11" s="105" t="s">
        <v>23</v>
      </c>
      <c r="Q11" s="73"/>
      <c r="R11" s="72" t="s">
        <v>24</v>
      </c>
      <c r="S11" s="73" t="s">
        <v>1183</v>
      </c>
      <c r="T11" s="104" t="s">
        <v>2196</v>
      </c>
      <c r="U11" s="74"/>
      <c r="V11" s="26"/>
      <c r="W11" s="26"/>
      <c r="X11" s="26"/>
      <c r="Y11" s="26"/>
      <c r="Z11" s="26"/>
      <c r="AA11" s="26"/>
      <c r="AB11" s="26"/>
      <c r="AC11" s="26"/>
      <c r="AD11" s="26"/>
      <c r="AE11" s="26"/>
      <c r="AF11" s="26"/>
      <c r="AG11" s="26"/>
      <c r="AH11" s="26"/>
    </row>
    <row r="12" spans="1:34" ht="37.5">
      <c r="A12" s="67">
        <v>10</v>
      </c>
      <c r="B12" s="68">
        <v>45663</v>
      </c>
      <c r="C12" s="123"/>
      <c r="D12" s="70" t="s">
        <v>347</v>
      </c>
      <c r="E12" s="69"/>
      <c r="F12" s="69"/>
      <c r="G12" s="70" t="s">
        <v>114</v>
      </c>
      <c r="H12" s="70" t="s">
        <v>2197</v>
      </c>
      <c r="I12" s="70" t="s">
        <v>2198</v>
      </c>
      <c r="J12" s="70" t="s">
        <v>825</v>
      </c>
      <c r="K12" s="70" t="s">
        <v>1021</v>
      </c>
      <c r="L12" s="70" t="s">
        <v>263</v>
      </c>
      <c r="M12" s="70" t="s">
        <v>2199</v>
      </c>
      <c r="N12" s="86" t="s">
        <v>2200</v>
      </c>
      <c r="O12" s="83" t="s">
        <v>2201</v>
      </c>
      <c r="P12" s="72" t="s">
        <v>23</v>
      </c>
      <c r="Q12" s="73"/>
      <c r="R12" s="72" t="s">
        <v>24</v>
      </c>
      <c r="S12" s="73" t="s">
        <v>1183</v>
      </c>
      <c r="T12" s="104" t="s">
        <v>2202</v>
      </c>
      <c r="U12" s="74" t="s">
        <v>2203</v>
      </c>
      <c r="V12" s="26"/>
      <c r="W12" s="26"/>
      <c r="X12" s="26"/>
      <c r="Y12" s="26"/>
      <c r="Z12" s="26"/>
      <c r="AA12" s="26"/>
      <c r="AB12" s="26"/>
      <c r="AC12" s="26"/>
      <c r="AD12" s="26"/>
      <c r="AE12" s="26"/>
      <c r="AF12" s="26"/>
      <c r="AG12" s="26"/>
      <c r="AH12" s="26"/>
    </row>
    <row r="13" spans="1:34" ht="137.5">
      <c r="A13" s="67">
        <v>11</v>
      </c>
      <c r="B13" s="68">
        <v>45663</v>
      </c>
      <c r="C13" s="123"/>
      <c r="D13" s="70" t="s">
        <v>347</v>
      </c>
      <c r="E13" s="69"/>
      <c r="F13" s="69"/>
      <c r="G13" s="106" t="s">
        <v>26</v>
      </c>
      <c r="H13" s="70" t="s">
        <v>2204</v>
      </c>
      <c r="I13" s="70" t="s">
        <v>2198</v>
      </c>
      <c r="J13" s="70" t="s">
        <v>825</v>
      </c>
      <c r="K13" s="70" t="s">
        <v>1021</v>
      </c>
      <c r="L13" s="70" t="s">
        <v>797</v>
      </c>
      <c r="M13" s="70" t="s">
        <v>2205</v>
      </c>
      <c r="N13" s="70" t="s">
        <v>2206</v>
      </c>
      <c r="O13" s="88" t="s">
        <v>2207</v>
      </c>
      <c r="P13" s="72" t="s">
        <v>23</v>
      </c>
      <c r="Q13" s="73" t="s">
        <v>2208</v>
      </c>
      <c r="R13" s="72" t="s">
        <v>24</v>
      </c>
      <c r="S13" s="73" t="s">
        <v>1183</v>
      </c>
      <c r="T13" s="73" t="s">
        <v>2175</v>
      </c>
      <c r="U13" s="74" t="s">
        <v>2209</v>
      </c>
      <c r="V13" s="26"/>
      <c r="W13" s="26"/>
      <c r="X13" s="26"/>
      <c r="Y13" s="26"/>
      <c r="Z13" s="26"/>
      <c r="AA13" s="26"/>
      <c r="AB13" s="26"/>
      <c r="AC13" s="26"/>
      <c r="AD13" s="26"/>
      <c r="AE13" s="26"/>
      <c r="AF13" s="26"/>
      <c r="AG13" s="26"/>
      <c r="AH13" s="26"/>
    </row>
    <row r="14" spans="1:34" ht="37.5">
      <c r="A14" s="67">
        <v>12</v>
      </c>
      <c r="B14" s="68">
        <v>45663</v>
      </c>
      <c r="C14" s="123"/>
      <c r="D14" s="70" t="s">
        <v>369</v>
      </c>
      <c r="E14" s="70"/>
      <c r="F14" s="70"/>
      <c r="G14" s="70" t="s">
        <v>242</v>
      </c>
      <c r="H14" s="70" t="s">
        <v>2210</v>
      </c>
      <c r="I14" s="70"/>
      <c r="J14" s="70" t="s">
        <v>978</v>
      </c>
      <c r="K14" s="70" t="s">
        <v>1021</v>
      </c>
      <c r="L14" s="70" t="s">
        <v>37</v>
      </c>
      <c r="M14" s="70" t="s">
        <v>2211</v>
      </c>
      <c r="N14" s="70" t="s">
        <v>2212</v>
      </c>
      <c r="O14" s="104" t="s">
        <v>2213</v>
      </c>
      <c r="P14" s="72" t="s">
        <v>23</v>
      </c>
      <c r="Q14" s="73"/>
      <c r="R14" s="72" t="s">
        <v>24</v>
      </c>
      <c r="S14" s="73" t="s">
        <v>1183</v>
      </c>
      <c r="T14" s="104" t="s">
        <v>2214</v>
      </c>
      <c r="U14" s="76"/>
      <c r="V14" s="26"/>
      <c r="W14" s="26"/>
      <c r="X14" s="26"/>
      <c r="Y14" s="26"/>
      <c r="Z14" s="26"/>
      <c r="AA14" s="26"/>
      <c r="AB14" s="26"/>
      <c r="AC14" s="26"/>
      <c r="AD14" s="26"/>
      <c r="AE14" s="26"/>
      <c r="AF14" s="26"/>
      <c r="AG14" s="26"/>
      <c r="AH14" s="26"/>
    </row>
    <row r="15" spans="1:34" ht="62.5">
      <c r="A15" s="67">
        <v>13</v>
      </c>
      <c r="B15" s="68">
        <v>45663</v>
      </c>
      <c r="C15" s="123"/>
      <c r="D15" s="70" t="s">
        <v>598</v>
      </c>
      <c r="E15" s="69"/>
      <c r="F15" s="69"/>
      <c r="G15" s="70" t="s">
        <v>2215</v>
      </c>
      <c r="H15" s="70" t="s">
        <v>2216</v>
      </c>
      <c r="I15" s="70" t="s">
        <v>2217</v>
      </c>
      <c r="J15" s="70" t="s">
        <v>978</v>
      </c>
      <c r="K15" s="70" t="s">
        <v>1183</v>
      </c>
      <c r="L15" s="70" t="s">
        <v>27</v>
      </c>
      <c r="M15" s="70" t="s">
        <v>2218</v>
      </c>
      <c r="N15" s="86" t="s">
        <v>2219</v>
      </c>
      <c r="O15" s="83" t="s">
        <v>2220</v>
      </c>
      <c r="P15" s="72" t="s">
        <v>23</v>
      </c>
      <c r="Q15" s="73"/>
      <c r="R15" s="72" t="s">
        <v>24</v>
      </c>
      <c r="S15" s="73" t="s">
        <v>1183</v>
      </c>
      <c r="T15" s="104" t="s">
        <v>2221</v>
      </c>
      <c r="U15" s="74" t="s">
        <v>2209</v>
      </c>
      <c r="V15" s="26"/>
      <c r="W15" s="26"/>
      <c r="X15" s="26"/>
      <c r="Y15" s="26"/>
      <c r="Z15" s="26"/>
      <c r="AA15" s="26"/>
      <c r="AB15" s="26"/>
      <c r="AC15" s="26"/>
      <c r="AD15" s="26"/>
      <c r="AE15" s="26"/>
      <c r="AF15" s="26"/>
      <c r="AG15" s="26"/>
      <c r="AH15" s="26"/>
    </row>
    <row r="16" spans="1:34" ht="37.5">
      <c r="A16" s="67">
        <v>14</v>
      </c>
      <c r="B16" s="68">
        <v>45663</v>
      </c>
      <c r="C16" s="123"/>
      <c r="D16" s="70" t="s">
        <v>95</v>
      </c>
      <c r="E16" s="69"/>
      <c r="F16" s="69"/>
      <c r="G16" s="70" t="s">
        <v>49</v>
      </c>
      <c r="H16" s="70" t="s">
        <v>2222</v>
      </c>
      <c r="I16" s="70" t="s">
        <v>2223</v>
      </c>
      <c r="J16" s="70" t="s">
        <v>978</v>
      </c>
      <c r="K16" s="70" t="s">
        <v>1100</v>
      </c>
      <c r="L16" s="70" t="s">
        <v>37</v>
      </c>
      <c r="M16" s="70" t="s">
        <v>2224</v>
      </c>
      <c r="N16" s="86" t="s">
        <v>2225</v>
      </c>
      <c r="O16" s="83" t="s">
        <v>2226</v>
      </c>
      <c r="P16" s="105" t="s">
        <v>23</v>
      </c>
      <c r="Q16" s="73"/>
      <c r="R16" s="72" t="s">
        <v>24</v>
      </c>
      <c r="S16" s="73" t="s">
        <v>1183</v>
      </c>
      <c r="T16" s="104" t="s">
        <v>2227</v>
      </c>
      <c r="U16" s="74" t="s">
        <v>2209</v>
      </c>
      <c r="V16" s="26"/>
      <c r="W16" s="26"/>
      <c r="X16" s="26"/>
      <c r="Y16" s="26"/>
      <c r="Z16" s="26"/>
      <c r="AA16" s="26"/>
      <c r="AB16" s="26"/>
      <c r="AC16" s="26"/>
      <c r="AD16" s="26"/>
      <c r="AE16" s="26"/>
      <c r="AF16" s="26"/>
      <c r="AG16" s="26"/>
      <c r="AH16" s="26"/>
    </row>
    <row r="17" spans="1:34" ht="162.5">
      <c r="A17" s="67">
        <v>15</v>
      </c>
      <c r="B17" s="68">
        <v>45663</v>
      </c>
      <c r="C17" s="123"/>
      <c r="D17" s="70" t="s">
        <v>167</v>
      </c>
      <c r="E17" s="69"/>
      <c r="F17" s="69"/>
      <c r="G17" s="70" t="s">
        <v>167</v>
      </c>
      <c r="H17" s="70" t="s">
        <v>2228</v>
      </c>
      <c r="I17" s="70" t="s">
        <v>2229</v>
      </c>
      <c r="J17" s="70" t="s">
        <v>978</v>
      </c>
      <c r="K17" s="70" t="s">
        <v>1183</v>
      </c>
      <c r="L17" s="70" t="s">
        <v>797</v>
      </c>
      <c r="M17" s="70" t="s">
        <v>2230</v>
      </c>
      <c r="N17" s="70" t="s">
        <v>2231</v>
      </c>
      <c r="O17" s="129" t="s">
        <v>2232</v>
      </c>
      <c r="P17" s="72" t="s">
        <v>23</v>
      </c>
      <c r="Q17" s="73"/>
      <c r="R17" s="72" t="s">
        <v>24</v>
      </c>
      <c r="S17" s="73" t="s">
        <v>1183</v>
      </c>
      <c r="T17" s="104" t="s">
        <v>2233</v>
      </c>
      <c r="U17" s="74" t="s">
        <v>2203</v>
      </c>
      <c r="V17" s="26"/>
      <c r="W17" s="26"/>
      <c r="X17" s="26"/>
      <c r="Y17" s="26"/>
      <c r="Z17" s="26"/>
      <c r="AA17" s="26"/>
      <c r="AB17" s="26"/>
      <c r="AC17" s="26"/>
      <c r="AD17" s="26"/>
      <c r="AE17" s="26"/>
      <c r="AF17" s="26"/>
      <c r="AG17" s="26"/>
      <c r="AH17" s="26"/>
    </row>
    <row r="18" spans="1:34" ht="37.5">
      <c r="A18" s="67">
        <v>16</v>
      </c>
      <c r="B18" s="68">
        <v>45664</v>
      </c>
      <c r="C18" s="76"/>
      <c r="D18" s="70" t="s">
        <v>347</v>
      </c>
      <c r="E18" s="69"/>
      <c r="F18" s="69"/>
      <c r="G18" s="70" t="s">
        <v>2234</v>
      </c>
      <c r="H18" s="70" t="s">
        <v>2235</v>
      </c>
      <c r="I18" s="70" t="s">
        <v>2198</v>
      </c>
      <c r="J18" s="70" t="s">
        <v>825</v>
      </c>
      <c r="K18" s="70" t="s">
        <v>1021</v>
      </c>
      <c r="L18" s="70" t="s">
        <v>52</v>
      </c>
      <c r="M18" s="70" t="s">
        <v>2236</v>
      </c>
      <c r="N18" s="86" t="s">
        <v>2237</v>
      </c>
      <c r="O18" s="83" t="s">
        <v>2238</v>
      </c>
      <c r="P18" s="72" t="s">
        <v>23</v>
      </c>
      <c r="Q18" s="73"/>
      <c r="R18" s="72" t="s">
        <v>24</v>
      </c>
      <c r="S18" s="73" t="s">
        <v>1183</v>
      </c>
      <c r="T18" s="73" t="s">
        <v>2239</v>
      </c>
      <c r="U18" s="74" t="s">
        <v>2209</v>
      </c>
      <c r="V18" s="26"/>
      <c r="W18" s="26"/>
      <c r="X18" s="26"/>
      <c r="Y18" s="26"/>
      <c r="Z18" s="26"/>
      <c r="AA18" s="26"/>
      <c r="AB18" s="26"/>
      <c r="AC18" s="26"/>
      <c r="AD18" s="26"/>
      <c r="AE18" s="26"/>
      <c r="AF18" s="26"/>
      <c r="AG18" s="26"/>
      <c r="AH18" s="26"/>
    </row>
    <row r="19" spans="1:34" ht="37.5">
      <c r="A19" s="67">
        <v>17</v>
      </c>
      <c r="B19" s="68">
        <v>45664</v>
      </c>
      <c r="C19" s="123"/>
      <c r="D19" s="70" t="s">
        <v>347</v>
      </c>
      <c r="E19" s="69"/>
      <c r="F19" s="69"/>
      <c r="G19" s="70" t="s">
        <v>2240</v>
      </c>
      <c r="H19" s="70" t="s">
        <v>2197</v>
      </c>
      <c r="I19" s="70" t="s">
        <v>2198</v>
      </c>
      <c r="J19" s="70" t="s">
        <v>825</v>
      </c>
      <c r="K19" s="70" t="s">
        <v>1021</v>
      </c>
      <c r="L19" s="70" t="s">
        <v>504</v>
      </c>
      <c r="M19" s="70" t="s">
        <v>2241</v>
      </c>
      <c r="N19" s="86" t="s">
        <v>735</v>
      </c>
      <c r="O19" s="83" t="s">
        <v>2242</v>
      </c>
      <c r="P19" s="72" t="s">
        <v>23</v>
      </c>
      <c r="Q19" s="73"/>
      <c r="R19" s="72" t="s">
        <v>24</v>
      </c>
      <c r="S19" s="73" t="s">
        <v>1183</v>
      </c>
      <c r="T19" s="104" t="s">
        <v>2243</v>
      </c>
      <c r="U19" s="74" t="s">
        <v>2209</v>
      </c>
      <c r="V19" s="26"/>
      <c r="W19" s="26"/>
      <c r="X19" s="26"/>
      <c r="Y19" s="26"/>
      <c r="Z19" s="26"/>
      <c r="AA19" s="26"/>
      <c r="AB19" s="26"/>
      <c r="AC19" s="26"/>
      <c r="AD19" s="26"/>
      <c r="AE19" s="26"/>
      <c r="AF19" s="26"/>
      <c r="AG19" s="26"/>
      <c r="AH19" s="26"/>
    </row>
    <row r="20" spans="1:34" ht="37.5">
      <c r="A20" s="67">
        <v>18</v>
      </c>
      <c r="B20" s="68">
        <v>45664</v>
      </c>
      <c r="C20" s="123"/>
      <c r="D20" s="70" t="s">
        <v>337</v>
      </c>
      <c r="E20" s="69"/>
      <c r="F20" s="69"/>
      <c r="G20" s="70" t="s">
        <v>733</v>
      </c>
      <c r="H20" s="70" t="s">
        <v>2244</v>
      </c>
      <c r="I20" s="70" t="s">
        <v>2245</v>
      </c>
      <c r="J20" s="70" t="s">
        <v>978</v>
      </c>
      <c r="K20" s="70" t="s">
        <v>1100</v>
      </c>
      <c r="L20" s="70" t="s">
        <v>22</v>
      </c>
      <c r="M20" s="70" t="s">
        <v>2246</v>
      </c>
      <c r="N20" s="86" t="s">
        <v>2247</v>
      </c>
      <c r="O20" s="83" t="s">
        <v>2248</v>
      </c>
      <c r="P20" s="72" t="s">
        <v>23</v>
      </c>
      <c r="Q20" s="73"/>
      <c r="R20" s="72" t="s">
        <v>24</v>
      </c>
      <c r="S20" s="73" t="s">
        <v>1183</v>
      </c>
      <c r="T20" s="73" t="s">
        <v>2239</v>
      </c>
      <c r="U20" s="74" t="s">
        <v>2209</v>
      </c>
      <c r="V20" s="26"/>
      <c r="W20" s="26"/>
      <c r="X20" s="26"/>
      <c r="Y20" s="26"/>
      <c r="Z20" s="26"/>
      <c r="AA20" s="26"/>
      <c r="AB20" s="26"/>
      <c r="AC20" s="26"/>
      <c r="AD20" s="26"/>
      <c r="AE20" s="26"/>
      <c r="AF20" s="26"/>
      <c r="AG20" s="26"/>
      <c r="AH20" s="26"/>
    </row>
    <row r="21" spans="1:34" ht="25">
      <c r="A21" s="67">
        <v>19</v>
      </c>
      <c r="B21" s="68">
        <v>45664</v>
      </c>
      <c r="C21" s="123"/>
      <c r="D21" s="70" t="s">
        <v>965</v>
      </c>
      <c r="E21" s="69"/>
      <c r="F21" s="69"/>
      <c r="G21" s="70" t="s">
        <v>242</v>
      </c>
      <c r="H21" s="70" t="s">
        <v>2249</v>
      </c>
      <c r="I21" s="70" t="s">
        <v>2250</v>
      </c>
      <c r="J21" s="70" t="s">
        <v>978</v>
      </c>
      <c r="K21" s="70" t="s">
        <v>1100</v>
      </c>
      <c r="L21" s="70" t="s">
        <v>62</v>
      </c>
      <c r="M21" s="70" t="s">
        <v>2251</v>
      </c>
      <c r="N21" s="86" t="s">
        <v>2252</v>
      </c>
      <c r="O21" s="83" t="s">
        <v>2253</v>
      </c>
      <c r="P21" s="72" t="s">
        <v>23</v>
      </c>
      <c r="Q21" s="73"/>
      <c r="R21" s="72" t="s">
        <v>24</v>
      </c>
      <c r="S21" s="73" t="s">
        <v>1183</v>
      </c>
      <c r="T21" s="104" t="s">
        <v>2254</v>
      </c>
      <c r="U21" s="78">
        <v>45901</v>
      </c>
      <c r="V21" s="26"/>
      <c r="W21" s="26"/>
      <c r="X21" s="26"/>
      <c r="Y21" s="26"/>
      <c r="Z21" s="26"/>
      <c r="AA21" s="26"/>
      <c r="AB21" s="26"/>
      <c r="AC21" s="26"/>
      <c r="AD21" s="26"/>
      <c r="AE21" s="26"/>
      <c r="AF21" s="26"/>
      <c r="AG21" s="26"/>
      <c r="AH21" s="26"/>
    </row>
    <row r="22" spans="1:34" ht="25">
      <c r="A22" s="67">
        <v>20</v>
      </c>
      <c r="B22" s="68">
        <v>45664</v>
      </c>
      <c r="C22" s="123"/>
      <c r="D22" s="70" t="s">
        <v>657</v>
      </c>
      <c r="E22" s="69"/>
      <c r="F22" s="69"/>
      <c r="G22" s="70" t="s">
        <v>99</v>
      </c>
      <c r="H22" s="70" t="s">
        <v>2255</v>
      </c>
      <c r="I22" s="70" t="s">
        <v>2256</v>
      </c>
      <c r="J22" s="70" t="s">
        <v>978</v>
      </c>
      <c r="K22" s="70" t="s">
        <v>59</v>
      </c>
      <c r="L22" s="70" t="s">
        <v>37</v>
      </c>
      <c r="M22" s="70" t="s">
        <v>2257</v>
      </c>
      <c r="N22" s="86" t="s">
        <v>2258</v>
      </c>
      <c r="O22" s="83" t="s">
        <v>2259</v>
      </c>
      <c r="P22" s="72" t="s">
        <v>23</v>
      </c>
      <c r="Q22" s="73"/>
      <c r="R22" s="72" t="s">
        <v>24</v>
      </c>
      <c r="S22" s="73" t="s">
        <v>1183</v>
      </c>
      <c r="T22" s="104" t="s">
        <v>2260</v>
      </c>
      <c r="U22" s="78">
        <v>45901</v>
      </c>
      <c r="V22" s="26"/>
      <c r="W22" s="26"/>
      <c r="X22" s="26"/>
      <c r="Y22" s="26"/>
      <c r="Z22" s="26"/>
      <c r="AA22" s="26"/>
      <c r="AB22" s="26"/>
      <c r="AC22" s="26"/>
      <c r="AD22" s="26"/>
      <c r="AE22" s="26"/>
      <c r="AF22" s="26"/>
      <c r="AG22" s="26"/>
      <c r="AH22" s="26"/>
    </row>
    <row r="23" spans="1:34" ht="409.5">
      <c r="A23" s="67">
        <v>22</v>
      </c>
      <c r="B23" s="68">
        <v>45664</v>
      </c>
      <c r="C23" s="123"/>
      <c r="D23" s="70" t="s">
        <v>424</v>
      </c>
      <c r="E23" s="69"/>
      <c r="F23" s="69"/>
      <c r="G23" s="70" t="s">
        <v>2261</v>
      </c>
      <c r="H23" s="70" t="s">
        <v>2262</v>
      </c>
      <c r="I23" s="70" t="s">
        <v>1169</v>
      </c>
      <c r="J23" s="70" t="s">
        <v>978</v>
      </c>
      <c r="K23" s="70" t="s">
        <v>1183</v>
      </c>
      <c r="L23" s="70" t="s">
        <v>27</v>
      </c>
      <c r="M23" s="70" t="s">
        <v>2263</v>
      </c>
      <c r="N23" s="70" t="s">
        <v>2264</v>
      </c>
      <c r="O23" s="95" t="s">
        <v>2265</v>
      </c>
      <c r="P23" s="72" t="s">
        <v>23</v>
      </c>
      <c r="Q23" s="73"/>
      <c r="R23" s="72" t="s">
        <v>24</v>
      </c>
      <c r="S23" s="73" t="s">
        <v>1183</v>
      </c>
      <c r="T23" s="104" t="s">
        <v>2266</v>
      </c>
      <c r="U23" s="78">
        <v>45901</v>
      </c>
      <c r="V23" s="26"/>
      <c r="W23" s="26"/>
      <c r="X23" s="26"/>
      <c r="Y23" s="26"/>
      <c r="Z23" s="26"/>
      <c r="AA23" s="26"/>
      <c r="AB23" s="26"/>
      <c r="AC23" s="26"/>
      <c r="AD23" s="26"/>
      <c r="AE23" s="26"/>
      <c r="AF23" s="26"/>
      <c r="AG23" s="26"/>
      <c r="AH23" s="26"/>
    </row>
    <row r="24" spans="1:34" ht="50">
      <c r="A24" s="67">
        <v>23</v>
      </c>
      <c r="B24" s="68">
        <v>45664</v>
      </c>
      <c r="C24" s="123"/>
      <c r="D24" s="70" t="s">
        <v>768</v>
      </c>
      <c r="E24" s="69"/>
      <c r="F24" s="69"/>
      <c r="G24" s="70" t="s">
        <v>99</v>
      </c>
      <c r="H24" s="70" t="s">
        <v>2267</v>
      </c>
      <c r="I24" s="70" t="s">
        <v>2268</v>
      </c>
      <c r="J24" s="70" t="s">
        <v>978</v>
      </c>
      <c r="K24" s="70" t="s">
        <v>59</v>
      </c>
      <c r="L24" s="70" t="s">
        <v>45</v>
      </c>
      <c r="M24" s="70" t="s">
        <v>2269</v>
      </c>
      <c r="N24" s="86" t="s">
        <v>2270</v>
      </c>
      <c r="O24" s="83" t="s">
        <v>2271</v>
      </c>
      <c r="P24" s="72" t="s">
        <v>23</v>
      </c>
      <c r="Q24" s="73"/>
      <c r="R24" s="72" t="s">
        <v>24</v>
      </c>
      <c r="S24" s="73" t="s">
        <v>1183</v>
      </c>
      <c r="T24" s="104" t="s">
        <v>2272</v>
      </c>
      <c r="U24" s="74"/>
      <c r="V24" s="26"/>
      <c r="W24" s="26"/>
      <c r="X24" s="26"/>
      <c r="Y24" s="26"/>
      <c r="Z24" s="26"/>
      <c r="AA24" s="26"/>
      <c r="AB24" s="26"/>
      <c r="AC24" s="26"/>
      <c r="AD24" s="26"/>
      <c r="AE24" s="26"/>
      <c r="AF24" s="26"/>
      <c r="AG24" s="26"/>
      <c r="AH24" s="26"/>
    </row>
    <row r="25" spans="1:34" ht="37.5">
      <c r="A25" s="67">
        <v>24</v>
      </c>
      <c r="B25" s="68">
        <v>45664</v>
      </c>
      <c r="C25" s="123"/>
      <c r="D25" s="70" t="s">
        <v>44</v>
      </c>
      <c r="E25" s="69"/>
      <c r="F25" s="69"/>
      <c r="G25" s="70" t="s">
        <v>2273</v>
      </c>
      <c r="H25" s="70" t="s">
        <v>2274</v>
      </c>
      <c r="I25" s="70" t="s">
        <v>2275</v>
      </c>
      <c r="J25" s="70" t="s">
        <v>978</v>
      </c>
      <c r="K25" s="70" t="s">
        <v>1100</v>
      </c>
      <c r="L25" s="70" t="s">
        <v>2276</v>
      </c>
      <c r="M25" s="70" t="s">
        <v>2277</v>
      </c>
      <c r="N25" s="86" t="s">
        <v>2278</v>
      </c>
      <c r="O25" s="83" t="s">
        <v>2279</v>
      </c>
      <c r="P25" s="72" t="s">
        <v>23</v>
      </c>
      <c r="Q25" s="73"/>
      <c r="R25" s="72" t="s">
        <v>24</v>
      </c>
      <c r="S25" s="73" t="s">
        <v>1183</v>
      </c>
      <c r="T25" s="104" t="s">
        <v>2280</v>
      </c>
      <c r="U25" s="74" t="s">
        <v>2203</v>
      </c>
      <c r="V25" s="26"/>
      <c r="W25" s="26"/>
      <c r="X25" s="26"/>
      <c r="Y25" s="26"/>
      <c r="Z25" s="26"/>
      <c r="AA25" s="26"/>
      <c r="AB25" s="26"/>
      <c r="AC25" s="26"/>
      <c r="AD25" s="26"/>
      <c r="AE25" s="26"/>
      <c r="AF25" s="26"/>
      <c r="AG25" s="26"/>
      <c r="AH25" s="26"/>
    </row>
    <row r="26" spans="1:34" ht="25">
      <c r="A26" s="67">
        <v>25</v>
      </c>
      <c r="B26" s="68">
        <v>45665</v>
      </c>
      <c r="C26" s="123"/>
      <c r="D26" s="70" t="s">
        <v>103</v>
      </c>
      <c r="E26" s="69"/>
      <c r="F26" s="69"/>
      <c r="G26" s="70" t="s">
        <v>49</v>
      </c>
      <c r="H26" s="70" t="s">
        <v>2281</v>
      </c>
      <c r="I26" s="70" t="s">
        <v>2282</v>
      </c>
      <c r="J26" s="70" t="s">
        <v>978</v>
      </c>
      <c r="K26" s="70" t="s">
        <v>59</v>
      </c>
      <c r="L26" s="70" t="s">
        <v>37</v>
      </c>
      <c r="M26" s="70" t="s">
        <v>2283</v>
      </c>
      <c r="N26" s="86" t="s">
        <v>2284</v>
      </c>
      <c r="O26" s="86"/>
      <c r="P26" s="72" t="s">
        <v>23</v>
      </c>
      <c r="Q26" s="73"/>
      <c r="R26" s="72" t="s">
        <v>24</v>
      </c>
      <c r="S26" s="73" t="s">
        <v>1183</v>
      </c>
      <c r="T26" s="104" t="s">
        <v>2285</v>
      </c>
      <c r="U26" s="78">
        <v>45901</v>
      </c>
      <c r="V26" s="26"/>
      <c r="W26" s="26"/>
      <c r="X26" s="26"/>
      <c r="Y26" s="26"/>
      <c r="Z26" s="26"/>
      <c r="AA26" s="26"/>
      <c r="AB26" s="26"/>
      <c r="AC26" s="26"/>
      <c r="AD26" s="26"/>
      <c r="AE26" s="26"/>
      <c r="AF26" s="26"/>
      <c r="AG26" s="26"/>
      <c r="AH26" s="26"/>
    </row>
    <row r="27" spans="1:34" ht="37.5">
      <c r="A27" s="67">
        <v>26</v>
      </c>
      <c r="B27" s="68">
        <v>45665</v>
      </c>
      <c r="C27" s="123"/>
      <c r="D27" s="70" t="s">
        <v>417</v>
      </c>
      <c r="E27" s="69"/>
      <c r="F27" s="69"/>
      <c r="G27" s="70" t="s">
        <v>67</v>
      </c>
      <c r="H27" s="70" t="s">
        <v>2286</v>
      </c>
      <c r="I27" s="70" t="s">
        <v>767</v>
      </c>
      <c r="J27" s="70"/>
      <c r="K27" s="70" t="s">
        <v>91</v>
      </c>
      <c r="L27" s="70" t="s">
        <v>62</v>
      </c>
      <c r="M27" s="70" t="s">
        <v>2287</v>
      </c>
      <c r="N27" s="86"/>
      <c r="O27" s="88" t="s">
        <v>2288</v>
      </c>
      <c r="P27" s="72" t="s">
        <v>23</v>
      </c>
      <c r="Q27" s="73"/>
      <c r="R27" s="72" t="s">
        <v>24</v>
      </c>
      <c r="S27" s="73"/>
      <c r="T27" s="73"/>
      <c r="U27" s="74"/>
      <c r="V27" s="26"/>
      <c r="W27" s="26"/>
      <c r="X27" s="26"/>
      <c r="Y27" s="26"/>
      <c r="Z27" s="26"/>
      <c r="AA27" s="26"/>
      <c r="AB27" s="26"/>
      <c r="AC27" s="26"/>
      <c r="AD27" s="26"/>
      <c r="AE27" s="26"/>
      <c r="AF27" s="26"/>
      <c r="AG27" s="26"/>
      <c r="AH27" s="26"/>
    </row>
    <row r="28" spans="1:34" ht="37.5">
      <c r="A28" s="67">
        <v>27</v>
      </c>
      <c r="B28" s="68">
        <v>45665</v>
      </c>
      <c r="C28" s="123"/>
      <c r="D28" s="70" t="s">
        <v>417</v>
      </c>
      <c r="E28" s="69"/>
      <c r="F28" s="69"/>
      <c r="G28" s="70" t="s">
        <v>2289</v>
      </c>
      <c r="H28" s="70" t="s">
        <v>2290</v>
      </c>
      <c r="I28" s="70" t="s">
        <v>767</v>
      </c>
      <c r="J28" s="70"/>
      <c r="K28" s="70" t="s">
        <v>91</v>
      </c>
      <c r="L28" s="70" t="s">
        <v>64</v>
      </c>
      <c r="M28" s="70" t="s">
        <v>2291</v>
      </c>
      <c r="N28" s="86"/>
      <c r="O28" s="88" t="s">
        <v>2292</v>
      </c>
      <c r="P28" s="72" t="s">
        <v>23</v>
      </c>
      <c r="Q28" s="73"/>
      <c r="R28" s="72" t="s">
        <v>24</v>
      </c>
      <c r="S28" s="73"/>
      <c r="T28" s="73"/>
      <c r="U28" s="74"/>
      <c r="V28" s="26"/>
      <c r="W28" s="26"/>
      <c r="X28" s="26"/>
      <c r="Y28" s="26"/>
      <c r="Z28" s="26"/>
      <c r="AA28" s="26"/>
      <c r="AB28" s="26"/>
      <c r="AC28" s="26"/>
      <c r="AD28" s="26"/>
      <c r="AE28" s="26"/>
      <c r="AF28" s="26"/>
      <c r="AG28" s="26"/>
      <c r="AH28" s="26"/>
    </row>
    <row r="29" spans="1:34" ht="37.5">
      <c r="A29" s="67">
        <v>28</v>
      </c>
      <c r="B29" s="68">
        <v>45665</v>
      </c>
      <c r="C29" s="123"/>
      <c r="D29" s="70" t="s">
        <v>311</v>
      </c>
      <c r="E29" s="69"/>
      <c r="F29" s="69"/>
      <c r="G29" s="70" t="s">
        <v>34</v>
      </c>
      <c r="H29" s="70" t="s">
        <v>2293</v>
      </c>
      <c r="I29" s="70" t="s">
        <v>2294</v>
      </c>
      <c r="J29" s="70" t="s">
        <v>978</v>
      </c>
      <c r="K29" s="70" t="s">
        <v>1100</v>
      </c>
      <c r="L29" s="70" t="s">
        <v>64</v>
      </c>
      <c r="M29" s="70" t="s">
        <v>2295</v>
      </c>
      <c r="N29" s="86"/>
      <c r="O29" s="83" t="s">
        <v>2296</v>
      </c>
      <c r="P29" s="72" t="s">
        <v>23</v>
      </c>
      <c r="Q29" s="73"/>
      <c r="R29" s="72" t="s">
        <v>24</v>
      </c>
      <c r="S29" s="73" t="s">
        <v>1183</v>
      </c>
      <c r="T29" s="104" t="s">
        <v>2297</v>
      </c>
      <c r="U29" s="78">
        <v>45901</v>
      </c>
      <c r="V29" s="26"/>
      <c r="W29" s="26"/>
      <c r="X29" s="26"/>
      <c r="Y29" s="26"/>
      <c r="Z29" s="26"/>
      <c r="AA29" s="26"/>
      <c r="AB29" s="26"/>
      <c r="AC29" s="26"/>
      <c r="AD29" s="26"/>
      <c r="AE29" s="26"/>
      <c r="AF29" s="26"/>
      <c r="AG29" s="26"/>
      <c r="AH29" s="26"/>
    </row>
    <row r="30" spans="1:34" ht="37.5">
      <c r="A30" s="67">
        <v>29</v>
      </c>
      <c r="B30" s="68">
        <v>45665</v>
      </c>
      <c r="C30" s="123"/>
      <c r="D30" s="70" t="s">
        <v>478</v>
      </c>
      <c r="E30" s="69"/>
      <c r="F30" s="69"/>
      <c r="G30" s="70" t="s">
        <v>79</v>
      </c>
      <c r="H30" s="70" t="s">
        <v>2298</v>
      </c>
      <c r="I30" s="70" t="s">
        <v>2299</v>
      </c>
      <c r="J30" s="70" t="s">
        <v>978</v>
      </c>
      <c r="K30" s="86" t="s">
        <v>1021</v>
      </c>
      <c r="L30" s="73" t="s">
        <v>62</v>
      </c>
      <c r="M30" s="86" t="s">
        <v>2300</v>
      </c>
      <c r="N30" s="86" t="s">
        <v>2301</v>
      </c>
      <c r="O30" s="87" t="s">
        <v>2302</v>
      </c>
      <c r="P30" s="72" t="s">
        <v>23</v>
      </c>
      <c r="Q30" s="73"/>
      <c r="R30" s="72" t="s">
        <v>24</v>
      </c>
      <c r="S30" s="73" t="s">
        <v>1183</v>
      </c>
      <c r="T30" s="73" t="s">
        <v>2303</v>
      </c>
      <c r="U30" s="74" t="s">
        <v>2304</v>
      </c>
      <c r="V30" s="26"/>
      <c r="W30" s="26"/>
      <c r="X30" s="26"/>
      <c r="Y30" s="26"/>
      <c r="Z30" s="26"/>
      <c r="AA30" s="26"/>
      <c r="AB30" s="26"/>
      <c r="AC30" s="26"/>
      <c r="AD30" s="26"/>
      <c r="AE30" s="26"/>
      <c r="AF30" s="26"/>
      <c r="AG30" s="26"/>
      <c r="AH30" s="26"/>
    </row>
    <row r="31" spans="1:34" ht="162.5">
      <c r="A31" s="67">
        <v>30</v>
      </c>
      <c r="B31" s="68">
        <v>45665</v>
      </c>
      <c r="C31" s="67" t="str">
        <f t="array" aca="1" ref="C31" ca="1">IFERROR(_xludf.XLOOKUP(D31,master_daerah!B:B,master_daerah!A:A),"")</f>
        <v/>
      </c>
      <c r="D31" s="70" t="s">
        <v>337</v>
      </c>
      <c r="E31" s="69"/>
      <c r="F31" s="69"/>
      <c r="G31" s="70" t="s">
        <v>2305</v>
      </c>
      <c r="H31" s="70" t="s">
        <v>2306</v>
      </c>
      <c r="I31" s="70" t="s">
        <v>2307</v>
      </c>
      <c r="J31" s="70" t="s">
        <v>825</v>
      </c>
      <c r="K31" s="70" t="s">
        <v>25</v>
      </c>
      <c r="L31" s="70" t="s">
        <v>22</v>
      </c>
      <c r="M31" s="70" t="s">
        <v>2308</v>
      </c>
      <c r="N31" s="86" t="s">
        <v>2309</v>
      </c>
      <c r="O31" s="83" t="s">
        <v>2310</v>
      </c>
      <c r="P31" s="72" t="s">
        <v>23</v>
      </c>
      <c r="Q31" s="73"/>
      <c r="R31" s="72" t="s">
        <v>24</v>
      </c>
      <c r="S31" s="73" t="s">
        <v>1183</v>
      </c>
      <c r="T31" s="104" t="s">
        <v>2311</v>
      </c>
      <c r="U31" s="74" t="s">
        <v>2304</v>
      </c>
      <c r="V31" s="26"/>
      <c r="W31" s="26"/>
      <c r="X31" s="26"/>
      <c r="Y31" s="26"/>
      <c r="Z31" s="26"/>
      <c r="AA31" s="26"/>
      <c r="AB31" s="26"/>
      <c r="AC31" s="26"/>
      <c r="AD31" s="26"/>
      <c r="AE31" s="26"/>
      <c r="AF31" s="26"/>
      <c r="AG31" s="26"/>
      <c r="AH31" s="26"/>
    </row>
    <row r="32" spans="1:34" ht="212.5">
      <c r="A32" s="67">
        <v>31</v>
      </c>
      <c r="B32" s="68">
        <v>45665</v>
      </c>
      <c r="C32" s="67" t="str">
        <f t="array" aca="1" ref="C32" ca="1">IFERROR(_xludf.XLOOKUP(D32,master_daerah!B:B,master_daerah!A:A),"")</f>
        <v/>
      </c>
      <c r="D32" s="70" t="s">
        <v>337</v>
      </c>
      <c r="E32" s="69"/>
      <c r="F32" s="69"/>
      <c r="G32" s="70" t="s">
        <v>251</v>
      </c>
      <c r="H32" s="70" t="s">
        <v>2312</v>
      </c>
      <c r="I32" s="70" t="s">
        <v>2307</v>
      </c>
      <c r="J32" s="70" t="s">
        <v>825</v>
      </c>
      <c r="K32" s="70" t="s">
        <v>25</v>
      </c>
      <c r="L32" s="70" t="s">
        <v>22</v>
      </c>
      <c r="M32" s="70" t="s">
        <v>2313</v>
      </c>
      <c r="N32" s="86" t="s">
        <v>2309</v>
      </c>
      <c r="O32" s="83" t="s">
        <v>2314</v>
      </c>
      <c r="P32" s="72" t="s">
        <v>23</v>
      </c>
      <c r="Q32" s="73"/>
      <c r="R32" s="72" t="s">
        <v>24</v>
      </c>
      <c r="S32" s="73" t="s">
        <v>1233</v>
      </c>
      <c r="T32" s="73"/>
      <c r="U32" s="74"/>
      <c r="V32" s="26"/>
      <c r="W32" s="26"/>
      <c r="X32" s="26"/>
      <c r="Y32" s="26"/>
      <c r="Z32" s="26"/>
      <c r="AA32" s="26"/>
      <c r="AB32" s="26"/>
      <c r="AC32" s="26"/>
      <c r="AD32" s="26"/>
      <c r="AE32" s="26"/>
      <c r="AF32" s="26"/>
      <c r="AG32" s="26"/>
      <c r="AH32" s="26"/>
    </row>
    <row r="33" spans="1:34" ht="150">
      <c r="A33" s="67">
        <v>32</v>
      </c>
      <c r="B33" s="68">
        <v>45665</v>
      </c>
      <c r="C33" s="123"/>
      <c r="D33" s="70" t="s">
        <v>209</v>
      </c>
      <c r="E33" s="69"/>
      <c r="F33" s="69"/>
      <c r="G33" s="86" t="s">
        <v>2315</v>
      </c>
      <c r="H33" s="70" t="s">
        <v>2316</v>
      </c>
      <c r="I33" s="70" t="s">
        <v>2317</v>
      </c>
      <c r="J33" s="70" t="s">
        <v>825</v>
      </c>
      <c r="K33" s="70" t="s">
        <v>1021</v>
      </c>
      <c r="L33" s="70" t="s">
        <v>43</v>
      </c>
      <c r="M33" s="70" t="s">
        <v>2318</v>
      </c>
      <c r="N33" s="70" t="s">
        <v>2319</v>
      </c>
      <c r="O33" s="88" t="s">
        <v>2320</v>
      </c>
      <c r="P33" s="72" t="s">
        <v>23</v>
      </c>
      <c r="Q33" s="73"/>
      <c r="R33" s="72"/>
      <c r="S33" s="73"/>
      <c r="T33" s="73"/>
      <c r="U33" s="74"/>
      <c r="V33" s="26"/>
      <c r="W33" s="26"/>
      <c r="X33" s="26"/>
      <c r="Y33" s="26"/>
      <c r="Z33" s="26"/>
      <c r="AA33" s="26"/>
      <c r="AB33" s="26"/>
      <c r="AC33" s="26"/>
      <c r="AD33" s="26"/>
      <c r="AE33" s="26"/>
      <c r="AF33" s="26"/>
      <c r="AG33" s="26"/>
      <c r="AH33" s="26"/>
    </row>
    <row r="34" spans="1:34" ht="87.5">
      <c r="A34" s="67">
        <v>33</v>
      </c>
      <c r="B34" s="68">
        <v>45666</v>
      </c>
      <c r="C34" s="123"/>
      <c r="D34" s="70" t="s">
        <v>347</v>
      </c>
      <c r="E34" s="69"/>
      <c r="F34" s="69"/>
      <c r="G34" s="106" t="s">
        <v>26</v>
      </c>
      <c r="H34" s="70" t="s">
        <v>2321</v>
      </c>
      <c r="I34" s="70" t="s">
        <v>2198</v>
      </c>
      <c r="J34" s="70" t="s">
        <v>825</v>
      </c>
      <c r="K34" s="70" t="s">
        <v>1021</v>
      </c>
      <c r="L34" s="70" t="s">
        <v>35</v>
      </c>
      <c r="M34" s="70" t="s">
        <v>2322</v>
      </c>
      <c r="N34" s="70" t="s">
        <v>2323</v>
      </c>
      <c r="O34" s="88" t="s">
        <v>2324</v>
      </c>
      <c r="P34" s="72" t="s">
        <v>23</v>
      </c>
      <c r="Q34" s="73"/>
      <c r="R34" s="72"/>
      <c r="S34" s="73"/>
      <c r="T34" s="73"/>
      <c r="U34" s="74"/>
      <c r="V34" s="26"/>
      <c r="W34" s="26"/>
      <c r="X34" s="26"/>
      <c r="Y34" s="26"/>
      <c r="Z34" s="26"/>
      <c r="AA34" s="26"/>
      <c r="AB34" s="26"/>
      <c r="AC34" s="26"/>
      <c r="AD34" s="26"/>
      <c r="AE34" s="26"/>
      <c r="AF34" s="26"/>
      <c r="AG34" s="26"/>
      <c r="AH34" s="26"/>
    </row>
    <row r="35" spans="1:34" ht="75">
      <c r="A35" s="67">
        <v>34</v>
      </c>
      <c r="B35" s="68">
        <v>45666</v>
      </c>
      <c r="C35" s="123"/>
      <c r="D35" s="70" t="s">
        <v>658</v>
      </c>
      <c r="E35" s="69"/>
      <c r="F35" s="69"/>
      <c r="G35" s="70" t="s">
        <v>2325</v>
      </c>
      <c r="H35" s="70" t="s">
        <v>2326</v>
      </c>
      <c r="I35" s="70" t="s">
        <v>2327</v>
      </c>
      <c r="J35" s="70" t="s">
        <v>978</v>
      </c>
      <c r="K35" s="70" t="s">
        <v>59</v>
      </c>
      <c r="L35" s="70" t="s">
        <v>64</v>
      </c>
      <c r="M35" s="70" t="s">
        <v>2328</v>
      </c>
      <c r="N35" s="86" t="s">
        <v>2329</v>
      </c>
      <c r="O35" s="87" t="s">
        <v>2330</v>
      </c>
      <c r="P35" s="72" t="s">
        <v>23</v>
      </c>
      <c r="Q35" s="73" t="s">
        <v>2331</v>
      </c>
      <c r="R35" s="72"/>
      <c r="S35" s="73"/>
      <c r="T35" s="73"/>
      <c r="U35" s="74"/>
      <c r="V35" s="26"/>
      <c r="W35" s="26"/>
      <c r="X35" s="26"/>
      <c r="Y35" s="26"/>
      <c r="Z35" s="26"/>
      <c r="AA35" s="26"/>
      <c r="AB35" s="26"/>
      <c r="AC35" s="26"/>
      <c r="AD35" s="26"/>
      <c r="AE35" s="26"/>
      <c r="AF35" s="26"/>
      <c r="AG35" s="26"/>
      <c r="AH35" s="26"/>
    </row>
    <row r="36" spans="1:34" ht="37.5">
      <c r="A36" s="67">
        <v>35</v>
      </c>
      <c r="B36" s="68">
        <v>45666</v>
      </c>
      <c r="C36" s="123"/>
      <c r="D36" s="70" t="s">
        <v>81</v>
      </c>
      <c r="E36" s="69"/>
      <c r="F36" s="69"/>
      <c r="G36" s="70" t="s">
        <v>2332</v>
      </c>
      <c r="H36" s="70" t="s">
        <v>2333</v>
      </c>
      <c r="I36" s="70" t="s">
        <v>2334</v>
      </c>
      <c r="J36" s="70" t="s">
        <v>978</v>
      </c>
      <c r="K36" s="70" t="s">
        <v>1100</v>
      </c>
      <c r="L36" s="70" t="s">
        <v>43</v>
      </c>
      <c r="M36" s="70" t="s">
        <v>2335</v>
      </c>
      <c r="N36" s="86" t="s">
        <v>2336</v>
      </c>
      <c r="O36" s="83" t="s">
        <v>2337</v>
      </c>
      <c r="P36" s="72" t="s">
        <v>23</v>
      </c>
      <c r="Q36" s="73"/>
      <c r="R36" s="72"/>
      <c r="S36" s="73"/>
      <c r="T36" s="73"/>
      <c r="U36" s="74"/>
      <c r="V36" s="26"/>
      <c r="W36" s="26"/>
      <c r="X36" s="26"/>
      <c r="Y36" s="26"/>
      <c r="Z36" s="26"/>
      <c r="AA36" s="26"/>
      <c r="AB36" s="26"/>
      <c r="AC36" s="26"/>
      <c r="AD36" s="26"/>
      <c r="AE36" s="26"/>
      <c r="AF36" s="26"/>
      <c r="AG36" s="26"/>
      <c r="AH36" s="26"/>
    </row>
    <row r="37" spans="1:34" ht="25">
      <c r="A37" s="67">
        <v>36</v>
      </c>
      <c r="B37" s="68">
        <v>45667</v>
      </c>
      <c r="C37" s="123"/>
      <c r="D37" s="70" t="s">
        <v>979</v>
      </c>
      <c r="E37" s="69"/>
      <c r="F37" s="69"/>
      <c r="G37" s="70" t="s">
        <v>2338</v>
      </c>
      <c r="H37" s="70" t="s">
        <v>2339</v>
      </c>
      <c r="I37" s="70" t="s">
        <v>2340</v>
      </c>
      <c r="J37" s="70" t="s">
        <v>978</v>
      </c>
      <c r="K37" s="70" t="s">
        <v>59</v>
      </c>
      <c r="L37" s="70" t="s">
        <v>27</v>
      </c>
      <c r="M37" s="70" t="s">
        <v>2341</v>
      </c>
      <c r="N37" s="86" t="s">
        <v>2342</v>
      </c>
      <c r="O37" s="83" t="s">
        <v>2343</v>
      </c>
      <c r="P37" s="72" t="s">
        <v>23</v>
      </c>
      <c r="Q37" s="73"/>
      <c r="R37" s="72"/>
      <c r="S37" s="73"/>
      <c r="T37" s="73"/>
      <c r="U37" s="74"/>
      <c r="V37" s="26"/>
      <c r="W37" s="26"/>
      <c r="X37" s="26"/>
      <c r="Y37" s="26"/>
      <c r="Z37" s="26"/>
      <c r="AA37" s="26"/>
      <c r="AB37" s="26"/>
      <c r="AC37" s="26"/>
      <c r="AD37" s="26"/>
      <c r="AE37" s="26"/>
      <c r="AF37" s="26"/>
      <c r="AG37" s="26"/>
      <c r="AH37" s="26"/>
    </row>
    <row r="38" spans="1:34" ht="100">
      <c r="A38" s="67">
        <v>37</v>
      </c>
      <c r="B38" s="68">
        <v>45667</v>
      </c>
      <c r="C38" s="123"/>
      <c r="D38" s="70" t="s">
        <v>358</v>
      </c>
      <c r="E38" s="69"/>
      <c r="F38" s="69"/>
      <c r="G38" s="111" t="s">
        <v>54</v>
      </c>
      <c r="H38" s="70" t="s">
        <v>2344</v>
      </c>
      <c r="I38" s="70" t="s">
        <v>2345</v>
      </c>
      <c r="J38" s="70" t="s">
        <v>978</v>
      </c>
      <c r="K38" s="70" t="s">
        <v>1183</v>
      </c>
      <c r="L38" s="70" t="s">
        <v>35</v>
      </c>
      <c r="M38" s="70" t="s">
        <v>2346</v>
      </c>
      <c r="N38" s="86" t="s">
        <v>2347</v>
      </c>
      <c r="O38" s="88" t="s">
        <v>2348</v>
      </c>
      <c r="P38" s="72" t="s">
        <v>23</v>
      </c>
      <c r="Q38" s="73"/>
      <c r="R38" s="72"/>
      <c r="S38" s="73"/>
      <c r="T38" s="73"/>
      <c r="U38" s="76"/>
      <c r="V38" s="26"/>
      <c r="W38" s="26"/>
      <c r="X38" s="26"/>
      <c r="Y38" s="26"/>
      <c r="Z38" s="26"/>
      <c r="AA38" s="26"/>
      <c r="AB38" s="26"/>
      <c r="AC38" s="26"/>
      <c r="AD38" s="26"/>
      <c r="AE38" s="26"/>
      <c r="AF38" s="26"/>
      <c r="AG38" s="26"/>
      <c r="AH38" s="26"/>
    </row>
    <row r="39" spans="1:34" ht="37.5">
      <c r="A39" s="67">
        <v>38</v>
      </c>
      <c r="B39" s="68">
        <v>45667</v>
      </c>
      <c r="C39" s="123"/>
      <c r="D39" s="70" t="s">
        <v>311</v>
      </c>
      <c r="E39" s="69"/>
      <c r="F39" s="69"/>
      <c r="G39" s="70" t="s">
        <v>966</v>
      </c>
      <c r="H39" s="70" t="s">
        <v>2349</v>
      </c>
      <c r="I39" s="70" t="s">
        <v>2294</v>
      </c>
      <c r="J39" s="70" t="s">
        <v>978</v>
      </c>
      <c r="K39" s="70" t="s">
        <v>59</v>
      </c>
      <c r="L39" s="70" t="s">
        <v>27</v>
      </c>
      <c r="M39" s="70" t="s">
        <v>2350</v>
      </c>
      <c r="N39" s="86" t="s">
        <v>2351</v>
      </c>
      <c r="O39" s="83" t="s">
        <v>2352</v>
      </c>
      <c r="P39" s="72" t="s">
        <v>23</v>
      </c>
      <c r="Q39" s="73"/>
      <c r="R39" s="72"/>
      <c r="S39" s="73"/>
      <c r="T39" s="73"/>
      <c r="U39" s="74"/>
      <c r="V39" s="26"/>
      <c r="W39" s="26"/>
      <c r="X39" s="26"/>
      <c r="Y39" s="26"/>
      <c r="Z39" s="26"/>
      <c r="AA39" s="26"/>
      <c r="AB39" s="26"/>
      <c r="AC39" s="26"/>
      <c r="AD39" s="26"/>
      <c r="AE39" s="26"/>
      <c r="AF39" s="26"/>
      <c r="AG39" s="26"/>
      <c r="AH39" s="26"/>
    </row>
    <row r="40" spans="1:34" ht="37.5">
      <c r="A40" s="67">
        <v>39</v>
      </c>
      <c r="B40" s="68">
        <v>45667</v>
      </c>
      <c r="C40" s="123"/>
      <c r="D40" s="70" t="s">
        <v>577</v>
      </c>
      <c r="E40" s="69"/>
      <c r="F40" s="69"/>
      <c r="G40" s="130" t="s">
        <v>39</v>
      </c>
      <c r="H40" s="70" t="s">
        <v>2353</v>
      </c>
      <c r="I40" s="70" t="s">
        <v>2354</v>
      </c>
      <c r="J40" s="70" t="s">
        <v>978</v>
      </c>
      <c r="K40" s="70" t="s">
        <v>440</v>
      </c>
      <c r="L40" s="70" t="s">
        <v>37</v>
      </c>
      <c r="M40" s="70" t="s">
        <v>2355</v>
      </c>
      <c r="N40" s="86" t="s">
        <v>2356</v>
      </c>
      <c r="O40" s="88" t="s">
        <v>2357</v>
      </c>
      <c r="P40" s="72" t="s">
        <v>23</v>
      </c>
      <c r="Q40" s="73"/>
      <c r="R40" s="72"/>
      <c r="S40" s="73"/>
      <c r="T40" s="73"/>
      <c r="U40" s="74"/>
      <c r="V40" s="26"/>
      <c r="W40" s="26"/>
      <c r="X40" s="26"/>
      <c r="Y40" s="26"/>
      <c r="Z40" s="26"/>
      <c r="AA40" s="26"/>
      <c r="AB40" s="26"/>
      <c r="AC40" s="26"/>
      <c r="AD40" s="26"/>
      <c r="AE40" s="26"/>
      <c r="AF40" s="26"/>
      <c r="AG40" s="26"/>
      <c r="AH40" s="26"/>
    </row>
    <row r="41" spans="1:34" ht="87.5">
      <c r="A41" s="67">
        <v>40</v>
      </c>
      <c r="B41" s="68">
        <v>45668</v>
      </c>
      <c r="C41" s="123"/>
      <c r="D41" s="70" t="s">
        <v>303</v>
      </c>
      <c r="E41" s="69"/>
      <c r="F41" s="69"/>
      <c r="G41" s="70" t="s">
        <v>267</v>
      </c>
      <c r="H41" s="70" t="s">
        <v>2358</v>
      </c>
      <c r="I41" s="70" t="s">
        <v>2359</v>
      </c>
      <c r="J41" s="70" t="s">
        <v>978</v>
      </c>
      <c r="K41" s="70" t="s">
        <v>59</v>
      </c>
      <c r="L41" s="70" t="s">
        <v>64</v>
      </c>
      <c r="M41" s="70" t="s">
        <v>2360</v>
      </c>
      <c r="N41" s="86" t="s">
        <v>840</v>
      </c>
      <c r="O41" s="83" t="s">
        <v>2361</v>
      </c>
      <c r="P41" s="72" t="s">
        <v>23</v>
      </c>
      <c r="Q41" s="73"/>
      <c r="R41" s="72"/>
      <c r="S41" s="73"/>
      <c r="T41" s="73"/>
      <c r="U41" s="74"/>
      <c r="V41" s="26"/>
      <c r="W41" s="26"/>
      <c r="X41" s="26"/>
      <c r="Y41" s="26"/>
      <c r="Z41" s="26"/>
      <c r="AA41" s="26"/>
      <c r="AB41" s="26"/>
      <c r="AC41" s="26"/>
      <c r="AD41" s="26"/>
      <c r="AE41" s="26"/>
      <c r="AF41" s="26"/>
      <c r="AG41" s="26"/>
      <c r="AH41" s="26"/>
    </row>
    <row r="42" spans="1:34" ht="46.5">
      <c r="A42" s="67">
        <v>41</v>
      </c>
      <c r="B42" s="68">
        <v>45668</v>
      </c>
      <c r="C42" s="123"/>
      <c r="D42" s="70" t="s">
        <v>657</v>
      </c>
      <c r="E42" s="69"/>
      <c r="F42" s="69"/>
      <c r="G42" s="131" t="s">
        <v>50</v>
      </c>
      <c r="H42" s="70" t="s">
        <v>2362</v>
      </c>
      <c r="I42" s="70" t="s">
        <v>2363</v>
      </c>
      <c r="J42" s="70" t="s">
        <v>978</v>
      </c>
      <c r="K42" s="70" t="s">
        <v>649</v>
      </c>
      <c r="L42" s="70" t="s">
        <v>27</v>
      </c>
      <c r="M42" s="70" t="s">
        <v>2364</v>
      </c>
      <c r="N42" s="86" t="s">
        <v>2342</v>
      </c>
      <c r="O42" s="83" t="s">
        <v>2365</v>
      </c>
      <c r="P42" s="72" t="s">
        <v>23</v>
      </c>
      <c r="Q42" s="73"/>
      <c r="R42" s="72"/>
      <c r="S42" s="73"/>
      <c r="T42" s="73"/>
      <c r="U42" s="74"/>
      <c r="V42" s="26"/>
      <c r="W42" s="26"/>
      <c r="X42" s="26"/>
      <c r="Y42" s="26"/>
      <c r="Z42" s="26"/>
      <c r="AA42" s="26"/>
      <c r="AB42" s="26"/>
      <c r="AC42" s="26"/>
      <c r="AD42" s="26"/>
      <c r="AE42" s="26"/>
      <c r="AF42" s="26"/>
      <c r="AG42" s="26"/>
      <c r="AH42" s="26"/>
    </row>
    <row r="43" spans="1:34" ht="75">
      <c r="A43" s="67">
        <v>42</v>
      </c>
      <c r="B43" s="68">
        <v>45670</v>
      </c>
      <c r="C43" s="67" t="str">
        <f t="array" aca="1" ref="C43" ca="1">IFERROR(_xludf.XLOOKUP(D43,master_daerah!B:B,master_daerah!A:A),"")</f>
        <v/>
      </c>
      <c r="D43" s="86" t="s">
        <v>103</v>
      </c>
      <c r="E43" s="69"/>
      <c r="F43" s="69"/>
      <c r="G43" s="70" t="s">
        <v>538</v>
      </c>
      <c r="H43" s="70" t="s">
        <v>2366</v>
      </c>
      <c r="I43" s="70" t="s">
        <v>2367</v>
      </c>
      <c r="J43" s="70" t="s">
        <v>978</v>
      </c>
      <c r="K43" s="70" t="s">
        <v>59</v>
      </c>
      <c r="L43" s="70" t="s">
        <v>35</v>
      </c>
      <c r="M43" s="70" t="s">
        <v>2368</v>
      </c>
      <c r="N43" s="86" t="s">
        <v>2369</v>
      </c>
      <c r="O43" s="83" t="s">
        <v>2370</v>
      </c>
      <c r="P43" s="72" t="s">
        <v>23</v>
      </c>
      <c r="Q43" s="73" t="s">
        <v>2371</v>
      </c>
      <c r="R43" s="72"/>
      <c r="S43" s="73"/>
      <c r="T43" s="73"/>
      <c r="U43" s="74"/>
      <c r="V43" s="26"/>
      <c r="W43" s="26"/>
      <c r="X43" s="26"/>
      <c r="Y43" s="26"/>
      <c r="Z43" s="26"/>
      <c r="AA43" s="26"/>
      <c r="AB43" s="26"/>
      <c r="AC43" s="26"/>
      <c r="AD43" s="26"/>
      <c r="AE43" s="26"/>
      <c r="AF43" s="26"/>
      <c r="AG43" s="26"/>
      <c r="AH43" s="26"/>
    </row>
    <row r="44" spans="1:34" ht="87.5">
      <c r="A44" s="67">
        <v>43</v>
      </c>
      <c r="B44" s="68">
        <v>45670</v>
      </c>
      <c r="C44" s="123"/>
      <c r="D44" s="70" t="s">
        <v>995</v>
      </c>
      <c r="E44" s="69"/>
      <c r="F44" s="69"/>
      <c r="G44" s="70" t="s">
        <v>80</v>
      </c>
      <c r="H44" s="70" t="s">
        <v>2372</v>
      </c>
      <c r="I44" s="70"/>
      <c r="J44" s="70" t="s">
        <v>825</v>
      </c>
      <c r="K44" s="70" t="s">
        <v>59</v>
      </c>
      <c r="L44" s="70" t="s">
        <v>35</v>
      </c>
      <c r="M44" s="70" t="s">
        <v>2373</v>
      </c>
      <c r="N44" s="86" t="s">
        <v>2374</v>
      </c>
      <c r="O44" s="83" t="s">
        <v>2375</v>
      </c>
      <c r="P44" s="72" t="s">
        <v>23</v>
      </c>
      <c r="Q44" s="73" t="s">
        <v>2371</v>
      </c>
      <c r="R44" s="72"/>
      <c r="S44" s="73"/>
      <c r="T44" s="73"/>
      <c r="U44" s="76"/>
      <c r="V44" s="26"/>
      <c r="W44" s="26"/>
      <c r="X44" s="26"/>
      <c r="Y44" s="26"/>
      <c r="Z44" s="26"/>
      <c r="AA44" s="26"/>
      <c r="AB44" s="26"/>
      <c r="AC44" s="26"/>
      <c r="AD44" s="26"/>
      <c r="AE44" s="26"/>
      <c r="AF44" s="26"/>
      <c r="AG44" s="26"/>
      <c r="AH44" s="26"/>
    </row>
    <row r="45" spans="1:34" ht="176">
      <c r="A45" s="67">
        <v>44</v>
      </c>
      <c r="B45" s="68">
        <v>45670</v>
      </c>
      <c r="C45" s="123"/>
      <c r="D45" s="70" t="s">
        <v>721</v>
      </c>
      <c r="E45" s="69"/>
      <c r="F45" s="69"/>
      <c r="G45" s="70" t="s">
        <v>107</v>
      </c>
      <c r="H45" s="70" t="s">
        <v>2376</v>
      </c>
      <c r="I45" s="70"/>
      <c r="J45" s="70" t="s">
        <v>767</v>
      </c>
      <c r="K45" s="70" t="s">
        <v>91</v>
      </c>
      <c r="L45" s="70" t="s">
        <v>797</v>
      </c>
      <c r="M45" s="70" t="s">
        <v>2377</v>
      </c>
      <c r="N45" s="86" t="s">
        <v>2378</v>
      </c>
      <c r="O45" s="83" t="s">
        <v>2379</v>
      </c>
      <c r="P45" s="72" t="s">
        <v>23</v>
      </c>
      <c r="Q45" s="73" t="s">
        <v>2380</v>
      </c>
      <c r="R45" s="72"/>
      <c r="S45" s="73"/>
      <c r="T45" s="73"/>
      <c r="U45" s="74"/>
      <c r="V45" s="26"/>
      <c r="W45" s="26"/>
      <c r="X45" s="26"/>
      <c r="Y45" s="26"/>
      <c r="Z45" s="26"/>
      <c r="AA45" s="26"/>
      <c r="AB45" s="26"/>
      <c r="AC45" s="26"/>
      <c r="AD45" s="26"/>
      <c r="AE45" s="26"/>
      <c r="AF45" s="26"/>
      <c r="AG45" s="26"/>
      <c r="AH45" s="26"/>
    </row>
    <row r="46" spans="1:34" ht="37.5">
      <c r="A46" s="67">
        <v>45</v>
      </c>
      <c r="B46" s="68">
        <v>45670</v>
      </c>
      <c r="C46" s="123"/>
      <c r="D46" s="70" t="s">
        <v>345</v>
      </c>
      <c r="E46" s="69"/>
      <c r="F46" s="69"/>
      <c r="G46" s="70" t="s">
        <v>99</v>
      </c>
      <c r="H46" s="70" t="s">
        <v>2381</v>
      </c>
      <c r="I46" s="70" t="s">
        <v>161</v>
      </c>
      <c r="J46" s="70" t="s">
        <v>978</v>
      </c>
      <c r="K46" s="70" t="s">
        <v>59</v>
      </c>
      <c r="L46" s="70" t="s">
        <v>105</v>
      </c>
      <c r="M46" s="70" t="s">
        <v>2382</v>
      </c>
      <c r="N46" s="86" t="s">
        <v>2383</v>
      </c>
      <c r="O46" s="88" t="s">
        <v>2384</v>
      </c>
      <c r="P46" s="72" t="s">
        <v>23</v>
      </c>
      <c r="Q46" s="73"/>
      <c r="R46" s="72"/>
      <c r="S46" s="73"/>
      <c r="T46" s="73"/>
      <c r="U46" s="74"/>
      <c r="V46" s="26"/>
      <c r="W46" s="26"/>
      <c r="X46" s="26"/>
      <c r="Y46" s="26"/>
      <c r="Z46" s="26"/>
      <c r="AA46" s="26"/>
      <c r="AB46" s="26"/>
      <c r="AC46" s="26"/>
      <c r="AD46" s="26"/>
      <c r="AE46" s="26"/>
      <c r="AF46" s="26"/>
      <c r="AG46" s="26"/>
      <c r="AH46" s="26"/>
    </row>
    <row r="47" spans="1:34" ht="87.5">
      <c r="A47" s="67">
        <v>46</v>
      </c>
      <c r="B47" s="68">
        <v>45670</v>
      </c>
      <c r="C47" s="123"/>
      <c r="D47" s="70" t="s">
        <v>721</v>
      </c>
      <c r="E47" s="69"/>
      <c r="F47" s="69"/>
      <c r="G47" s="70" t="s">
        <v>2385</v>
      </c>
      <c r="H47" s="70" t="s">
        <v>2386</v>
      </c>
      <c r="I47" s="70"/>
      <c r="J47" s="70" t="s">
        <v>767</v>
      </c>
      <c r="K47" s="70" t="s">
        <v>91</v>
      </c>
      <c r="L47" s="70" t="s">
        <v>64</v>
      </c>
      <c r="M47" s="70" t="s">
        <v>2387</v>
      </c>
      <c r="N47" s="86" t="s">
        <v>2388</v>
      </c>
      <c r="O47" s="88" t="s">
        <v>2389</v>
      </c>
      <c r="P47" s="72" t="s">
        <v>23</v>
      </c>
      <c r="Q47" s="73"/>
      <c r="R47" s="72"/>
      <c r="S47" s="73"/>
      <c r="T47" s="73"/>
      <c r="U47" s="74"/>
      <c r="V47" s="26"/>
      <c r="W47" s="26"/>
      <c r="X47" s="26"/>
      <c r="Y47" s="26"/>
      <c r="Z47" s="26"/>
      <c r="AA47" s="26"/>
      <c r="AB47" s="26"/>
      <c r="AC47" s="26"/>
      <c r="AD47" s="26"/>
      <c r="AE47" s="26"/>
      <c r="AF47" s="26"/>
      <c r="AG47" s="26"/>
      <c r="AH47" s="26"/>
    </row>
    <row r="48" spans="1:34" ht="62.5">
      <c r="A48" s="67">
        <v>47</v>
      </c>
      <c r="B48" s="68">
        <v>45670</v>
      </c>
      <c r="C48" s="123"/>
      <c r="D48" s="70" t="s">
        <v>641</v>
      </c>
      <c r="E48" s="69"/>
      <c r="F48" s="69"/>
      <c r="G48" s="70" t="s">
        <v>99</v>
      </c>
      <c r="H48" s="70" t="s">
        <v>2390</v>
      </c>
      <c r="I48" s="70" t="s">
        <v>2391</v>
      </c>
      <c r="J48" s="70" t="s">
        <v>978</v>
      </c>
      <c r="K48" s="70" t="s">
        <v>59</v>
      </c>
      <c r="L48" s="70" t="s">
        <v>45</v>
      </c>
      <c r="M48" s="70" t="s">
        <v>2392</v>
      </c>
      <c r="N48" s="86" t="s">
        <v>2393</v>
      </c>
      <c r="O48" s="83" t="s">
        <v>2394</v>
      </c>
      <c r="P48" s="72" t="s">
        <v>23</v>
      </c>
      <c r="Q48" s="73"/>
      <c r="R48" s="72" t="s">
        <v>24</v>
      </c>
      <c r="S48" s="73" t="s">
        <v>1183</v>
      </c>
      <c r="T48" s="104" t="s">
        <v>2395</v>
      </c>
      <c r="U48" s="74" t="s">
        <v>2203</v>
      </c>
      <c r="V48" s="26"/>
      <c r="W48" s="26"/>
      <c r="X48" s="26"/>
      <c r="Y48" s="26"/>
      <c r="Z48" s="26"/>
      <c r="AA48" s="26"/>
      <c r="AB48" s="26"/>
      <c r="AC48" s="26"/>
      <c r="AD48" s="26"/>
      <c r="AE48" s="26"/>
      <c r="AF48" s="26"/>
      <c r="AG48" s="26"/>
      <c r="AH48" s="26"/>
    </row>
    <row r="49" spans="1:34" ht="62.5">
      <c r="A49" s="67">
        <v>48</v>
      </c>
      <c r="B49" s="68">
        <v>45670</v>
      </c>
      <c r="C49" s="123"/>
      <c r="D49" s="70" t="s">
        <v>368</v>
      </c>
      <c r="E49" s="69"/>
      <c r="F49" s="69"/>
      <c r="G49" s="70" t="s">
        <v>2396</v>
      </c>
      <c r="H49" s="70" t="s">
        <v>2397</v>
      </c>
      <c r="I49" s="70" t="s">
        <v>2152</v>
      </c>
      <c r="J49" s="70" t="s">
        <v>978</v>
      </c>
      <c r="K49" s="70" t="s">
        <v>1100</v>
      </c>
      <c r="L49" s="70" t="s">
        <v>64</v>
      </c>
      <c r="M49" s="70" t="s">
        <v>2398</v>
      </c>
      <c r="N49" s="86" t="s">
        <v>2399</v>
      </c>
      <c r="O49" s="88" t="s">
        <v>2400</v>
      </c>
      <c r="P49" s="72" t="s">
        <v>23</v>
      </c>
      <c r="Q49" s="73"/>
      <c r="R49" s="72"/>
      <c r="S49" s="73"/>
      <c r="T49" s="73"/>
      <c r="U49" s="76"/>
      <c r="V49" s="26"/>
      <c r="W49" s="26"/>
      <c r="X49" s="26"/>
      <c r="Y49" s="26"/>
      <c r="Z49" s="26"/>
      <c r="AA49" s="26"/>
      <c r="AB49" s="26"/>
      <c r="AC49" s="26"/>
      <c r="AD49" s="26"/>
      <c r="AE49" s="26"/>
      <c r="AF49" s="26"/>
      <c r="AG49" s="26"/>
      <c r="AH49" s="26"/>
    </row>
    <row r="50" spans="1:34" ht="37.5">
      <c r="A50" s="67">
        <v>49</v>
      </c>
      <c r="B50" s="68">
        <v>45670</v>
      </c>
      <c r="C50" s="123">
        <v>220</v>
      </c>
      <c r="D50" s="70" t="s">
        <v>979</v>
      </c>
      <c r="E50" s="69">
        <v>435</v>
      </c>
      <c r="F50" s="69"/>
      <c r="G50" s="132" t="s">
        <v>2338</v>
      </c>
      <c r="H50" s="70" t="s">
        <v>2401</v>
      </c>
      <c r="I50" s="70" t="s">
        <v>2402</v>
      </c>
      <c r="J50" s="70" t="s">
        <v>978</v>
      </c>
      <c r="K50" s="70" t="s">
        <v>1233</v>
      </c>
      <c r="L50" s="70" t="s">
        <v>35</v>
      </c>
      <c r="M50" s="70" t="s">
        <v>2322</v>
      </c>
      <c r="N50" s="86" t="s">
        <v>2403</v>
      </c>
      <c r="O50" s="88" t="s">
        <v>2404</v>
      </c>
      <c r="P50" s="72" t="s">
        <v>23</v>
      </c>
      <c r="Q50" s="73" t="s">
        <v>2405</v>
      </c>
      <c r="R50" s="72" t="s">
        <v>24</v>
      </c>
      <c r="S50" s="73" t="s">
        <v>1233</v>
      </c>
      <c r="T50" s="104" t="s">
        <v>2406</v>
      </c>
      <c r="U50" s="76"/>
      <c r="V50" s="26"/>
      <c r="W50" s="26"/>
      <c r="X50" s="26"/>
      <c r="Y50" s="26"/>
      <c r="Z50" s="26"/>
      <c r="AA50" s="26"/>
      <c r="AB50" s="26"/>
      <c r="AC50" s="26"/>
      <c r="AD50" s="26"/>
      <c r="AE50" s="26"/>
      <c r="AF50" s="26"/>
      <c r="AG50" s="26"/>
      <c r="AH50" s="26"/>
    </row>
    <row r="51" spans="1:34" ht="75">
      <c r="A51" s="67">
        <v>50</v>
      </c>
      <c r="B51" s="68">
        <v>45670</v>
      </c>
      <c r="C51" s="123">
        <v>220</v>
      </c>
      <c r="D51" s="70" t="s">
        <v>979</v>
      </c>
      <c r="E51" s="69"/>
      <c r="F51" s="69"/>
      <c r="G51" s="70" t="s">
        <v>2407</v>
      </c>
      <c r="H51" s="70" t="s">
        <v>2408</v>
      </c>
      <c r="I51" s="70" t="s">
        <v>2402</v>
      </c>
      <c r="J51" s="70" t="s">
        <v>978</v>
      </c>
      <c r="K51" s="70" t="s">
        <v>1233</v>
      </c>
      <c r="L51" s="70" t="s">
        <v>37</v>
      </c>
      <c r="M51" s="83" t="s">
        <v>2409</v>
      </c>
      <c r="N51" s="86" t="s">
        <v>2410</v>
      </c>
      <c r="O51" s="133" t="s">
        <v>2411</v>
      </c>
      <c r="P51" s="72" t="s">
        <v>23</v>
      </c>
      <c r="Q51" s="73"/>
      <c r="R51" s="72" t="s">
        <v>24</v>
      </c>
      <c r="S51" s="73" t="s">
        <v>1183</v>
      </c>
      <c r="T51" s="104" t="s">
        <v>2412</v>
      </c>
      <c r="U51" s="74" t="s">
        <v>2203</v>
      </c>
      <c r="V51" s="26"/>
      <c r="W51" s="26"/>
      <c r="X51" s="26"/>
      <c r="Y51" s="26"/>
      <c r="Z51" s="26"/>
      <c r="AA51" s="26"/>
      <c r="AB51" s="26"/>
      <c r="AC51" s="26"/>
      <c r="AD51" s="26"/>
      <c r="AE51" s="26"/>
      <c r="AF51" s="26"/>
      <c r="AG51" s="26"/>
      <c r="AH51" s="26"/>
    </row>
    <row r="52" spans="1:34" ht="37.5">
      <c r="A52" s="67">
        <v>51</v>
      </c>
      <c r="B52" s="68">
        <v>45670</v>
      </c>
      <c r="C52" s="123"/>
      <c r="D52" s="70" t="s">
        <v>238</v>
      </c>
      <c r="E52" s="69"/>
      <c r="F52" s="69"/>
      <c r="G52" s="70" t="s">
        <v>2413</v>
      </c>
      <c r="H52" s="70" t="s">
        <v>2414</v>
      </c>
      <c r="I52" s="70" t="s">
        <v>2415</v>
      </c>
      <c r="J52" s="70" t="s">
        <v>978</v>
      </c>
      <c r="K52" s="70" t="s">
        <v>1100</v>
      </c>
      <c r="L52" s="70" t="s">
        <v>37</v>
      </c>
      <c r="M52" s="70" t="s">
        <v>2416</v>
      </c>
      <c r="N52" s="86" t="s">
        <v>2225</v>
      </c>
      <c r="O52" s="83" t="s">
        <v>2417</v>
      </c>
      <c r="P52" s="72" t="s">
        <v>23</v>
      </c>
      <c r="Q52" s="73"/>
      <c r="R52" s="72" t="s">
        <v>24</v>
      </c>
      <c r="S52" s="73" t="s">
        <v>1183</v>
      </c>
      <c r="T52" s="73" t="s">
        <v>2239</v>
      </c>
      <c r="U52" s="74" t="s">
        <v>2203</v>
      </c>
      <c r="V52" s="26"/>
      <c r="W52" s="26"/>
      <c r="X52" s="26"/>
      <c r="Y52" s="26"/>
      <c r="Z52" s="26"/>
      <c r="AA52" s="26"/>
      <c r="AB52" s="26"/>
      <c r="AC52" s="26"/>
      <c r="AD52" s="26"/>
      <c r="AE52" s="26"/>
      <c r="AF52" s="26"/>
      <c r="AG52" s="26"/>
      <c r="AH52" s="26"/>
    </row>
    <row r="53" spans="1:34" ht="50">
      <c r="A53" s="67">
        <v>52</v>
      </c>
      <c r="B53" s="68">
        <v>45670</v>
      </c>
      <c r="C53" s="123"/>
      <c r="D53" s="70" t="s">
        <v>571</v>
      </c>
      <c r="E53" s="69"/>
      <c r="F53" s="69"/>
      <c r="G53" s="70" t="s">
        <v>480</v>
      </c>
      <c r="H53" s="70" t="s">
        <v>2418</v>
      </c>
      <c r="I53" s="70" t="s">
        <v>2419</v>
      </c>
      <c r="J53" s="70" t="s">
        <v>978</v>
      </c>
      <c r="K53" s="70" t="s">
        <v>59</v>
      </c>
      <c r="L53" s="70" t="s">
        <v>37</v>
      </c>
      <c r="M53" s="70" t="s">
        <v>2420</v>
      </c>
      <c r="N53" s="86" t="s">
        <v>498</v>
      </c>
      <c r="O53" s="88" t="s">
        <v>2421</v>
      </c>
      <c r="P53" s="72" t="s">
        <v>23</v>
      </c>
      <c r="Q53" s="73" t="s">
        <v>2422</v>
      </c>
      <c r="R53" s="72"/>
      <c r="S53" s="73"/>
      <c r="T53" s="73"/>
      <c r="U53" s="74"/>
      <c r="V53" s="26"/>
      <c r="W53" s="26"/>
      <c r="X53" s="26"/>
      <c r="Y53" s="26"/>
      <c r="Z53" s="26"/>
      <c r="AA53" s="26"/>
      <c r="AB53" s="26"/>
      <c r="AC53" s="26"/>
      <c r="AD53" s="26"/>
      <c r="AE53" s="26"/>
      <c r="AF53" s="26"/>
      <c r="AG53" s="26"/>
      <c r="AH53" s="26"/>
    </row>
    <row r="54" spans="1:34" ht="62.5">
      <c r="A54" s="67">
        <v>53</v>
      </c>
      <c r="B54" s="68">
        <v>45670</v>
      </c>
      <c r="C54" s="123"/>
      <c r="D54" s="86" t="s">
        <v>417</v>
      </c>
      <c r="E54" s="69"/>
      <c r="F54" s="69"/>
      <c r="G54" s="70" t="s">
        <v>49</v>
      </c>
      <c r="H54" s="70" t="s">
        <v>2423</v>
      </c>
      <c r="I54" s="70" t="s">
        <v>2424</v>
      </c>
      <c r="J54" s="70" t="s">
        <v>978</v>
      </c>
      <c r="K54" s="70" t="s">
        <v>59</v>
      </c>
      <c r="L54" s="70" t="s">
        <v>45</v>
      </c>
      <c r="M54" s="70" t="s">
        <v>2425</v>
      </c>
      <c r="N54" s="86" t="s">
        <v>2393</v>
      </c>
      <c r="O54" s="83" t="s">
        <v>2426</v>
      </c>
      <c r="P54" s="72" t="s">
        <v>23</v>
      </c>
      <c r="Q54" s="73" t="s">
        <v>2427</v>
      </c>
      <c r="R54" s="72"/>
      <c r="S54" s="73"/>
      <c r="T54" s="73"/>
      <c r="U54" s="74"/>
      <c r="V54" s="26"/>
      <c r="W54" s="26"/>
      <c r="X54" s="26"/>
      <c r="Y54" s="26"/>
      <c r="Z54" s="26"/>
      <c r="AA54" s="26"/>
      <c r="AB54" s="26"/>
      <c r="AC54" s="26"/>
      <c r="AD54" s="26"/>
      <c r="AE54" s="26"/>
      <c r="AF54" s="26"/>
      <c r="AG54" s="26"/>
      <c r="AH54" s="26"/>
    </row>
    <row r="55" spans="1:34" ht="62.5">
      <c r="A55" s="67">
        <v>54</v>
      </c>
      <c r="B55" s="68">
        <v>45670</v>
      </c>
      <c r="C55" s="123"/>
      <c r="D55" s="70" t="s">
        <v>934</v>
      </c>
      <c r="E55" s="69"/>
      <c r="F55" s="69"/>
      <c r="G55" s="70" t="s">
        <v>55</v>
      </c>
      <c r="H55" s="70" t="s">
        <v>2428</v>
      </c>
      <c r="I55" s="70" t="s">
        <v>2429</v>
      </c>
      <c r="J55" s="70" t="s">
        <v>978</v>
      </c>
      <c r="K55" s="70" t="s">
        <v>1183</v>
      </c>
      <c r="L55" s="70" t="s">
        <v>27</v>
      </c>
      <c r="M55" s="70" t="s">
        <v>2430</v>
      </c>
      <c r="N55" s="86" t="s">
        <v>2431</v>
      </c>
      <c r="O55" s="83" t="s">
        <v>2432</v>
      </c>
      <c r="P55" s="72" t="s">
        <v>23</v>
      </c>
      <c r="Q55" s="73"/>
      <c r="R55" s="72" t="s">
        <v>24</v>
      </c>
      <c r="S55" s="73" t="s">
        <v>1183</v>
      </c>
      <c r="T55" s="104" t="s">
        <v>2433</v>
      </c>
      <c r="U55" s="74" t="s">
        <v>2203</v>
      </c>
      <c r="V55" s="26"/>
      <c r="W55" s="26"/>
      <c r="X55" s="26"/>
      <c r="Y55" s="26"/>
      <c r="Z55" s="26"/>
      <c r="AA55" s="26"/>
      <c r="AB55" s="26"/>
      <c r="AC55" s="26"/>
      <c r="AD55" s="26"/>
      <c r="AE55" s="26"/>
      <c r="AF55" s="26"/>
      <c r="AG55" s="26"/>
      <c r="AH55" s="26"/>
    </row>
    <row r="56" spans="1:34" ht="75">
      <c r="A56" s="67">
        <v>55</v>
      </c>
      <c r="B56" s="68">
        <v>45670</v>
      </c>
      <c r="C56" s="123"/>
      <c r="D56" s="86" t="s">
        <v>343</v>
      </c>
      <c r="E56" s="69"/>
      <c r="F56" s="69"/>
      <c r="G56" s="70" t="s">
        <v>104</v>
      </c>
      <c r="H56" s="70" t="s">
        <v>2434</v>
      </c>
      <c r="I56" s="70" t="s">
        <v>2435</v>
      </c>
      <c r="J56" s="70" t="s">
        <v>978</v>
      </c>
      <c r="K56" s="70" t="s">
        <v>59</v>
      </c>
      <c r="L56" s="70" t="s">
        <v>64</v>
      </c>
      <c r="M56" s="70" t="s">
        <v>2436</v>
      </c>
      <c r="N56" s="86" t="s">
        <v>2437</v>
      </c>
      <c r="O56" s="83" t="s">
        <v>2438</v>
      </c>
      <c r="P56" s="72" t="s">
        <v>23</v>
      </c>
      <c r="Q56" s="73"/>
      <c r="R56" s="72"/>
      <c r="S56" s="73"/>
      <c r="T56" s="73"/>
      <c r="U56" s="74"/>
      <c r="V56" s="26"/>
      <c r="W56" s="26"/>
      <c r="X56" s="26"/>
      <c r="Y56" s="26"/>
      <c r="Z56" s="26"/>
      <c r="AA56" s="26"/>
      <c r="AB56" s="26"/>
      <c r="AC56" s="26"/>
      <c r="AD56" s="26"/>
      <c r="AE56" s="26"/>
      <c r="AF56" s="26"/>
      <c r="AG56" s="26"/>
      <c r="AH56" s="26"/>
    </row>
    <row r="57" spans="1:34" ht="50">
      <c r="A57" s="67">
        <v>56</v>
      </c>
      <c r="B57" s="68">
        <v>45670</v>
      </c>
      <c r="C57" s="123"/>
      <c r="D57" s="70" t="s">
        <v>654</v>
      </c>
      <c r="E57" s="69"/>
      <c r="F57" s="69"/>
      <c r="G57" s="70" t="s">
        <v>2439</v>
      </c>
      <c r="H57" s="70" t="s">
        <v>2440</v>
      </c>
      <c r="I57" s="70" t="s">
        <v>2441</v>
      </c>
      <c r="J57" s="70" t="s">
        <v>978</v>
      </c>
      <c r="K57" s="86" t="s">
        <v>1100</v>
      </c>
      <c r="L57" s="70" t="s">
        <v>45</v>
      </c>
      <c r="M57" s="70" t="s">
        <v>2442</v>
      </c>
      <c r="N57" s="86" t="s">
        <v>2443</v>
      </c>
      <c r="O57" s="87" t="s">
        <v>2444</v>
      </c>
      <c r="P57" s="72" t="s">
        <v>23</v>
      </c>
      <c r="Q57" s="73" t="s">
        <v>2445</v>
      </c>
      <c r="R57" s="72"/>
      <c r="S57" s="73"/>
      <c r="T57" s="73"/>
      <c r="U57" s="74"/>
      <c r="V57" s="26"/>
      <c r="W57" s="26"/>
      <c r="X57" s="26"/>
      <c r="Y57" s="26"/>
      <c r="Z57" s="26"/>
      <c r="AA57" s="26"/>
      <c r="AB57" s="26"/>
      <c r="AC57" s="26"/>
      <c r="AD57" s="26"/>
      <c r="AE57" s="26"/>
      <c r="AF57" s="26"/>
      <c r="AG57" s="26"/>
      <c r="AH57" s="26"/>
    </row>
    <row r="58" spans="1:34" ht="75">
      <c r="A58" s="67">
        <v>57</v>
      </c>
      <c r="B58" s="68">
        <v>45670</v>
      </c>
      <c r="C58" s="123"/>
      <c r="D58" s="70" t="s">
        <v>372</v>
      </c>
      <c r="E58" s="69"/>
      <c r="F58" s="69"/>
      <c r="G58" s="70" t="s">
        <v>2446</v>
      </c>
      <c r="H58" s="70" t="s">
        <v>2447</v>
      </c>
      <c r="I58" s="70" t="s">
        <v>1074</v>
      </c>
      <c r="J58" s="70" t="s">
        <v>978</v>
      </c>
      <c r="K58" s="70" t="s">
        <v>59</v>
      </c>
      <c r="L58" s="70" t="s">
        <v>27</v>
      </c>
      <c r="M58" s="70" t="s">
        <v>2448</v>
      </c>
      <c r="N58" s="86" t="s">
        <v>1166</v>
      </c>
      <c r="O58" s="83" t="s">
        <v>2449</v>
      </c>
      <c r="P58" s="72" t="s">
        <v>23</v>
      </c>
      <c r="Q58" s="73"/>
      <c r="R58" s="72" t="s">
        <v>24</v>
      </c>
      <c r="S58" s="73" t="s">
        <v>59</v>
      </c>
      <c r="T58" s="104" t="s">
        <v>2450</v>
      </c>
      <c r="U58" s="74"/>
      <c r="V58" s="26"/>
      <c r="W58" s="26"/>
      <c r="X58" s="26"/>
      <c r="Y58" s="26"/>
      <c r="Z58" s="26"/>
      <c r="AA58" s="26"/>
      <c r="AB58" s="26"/>
      <c r="AC58" s="26"/>
      <c r="AD58" s="26"/>
      <c r="AE58" s="26"/>
      <c r="AF58" s="26"/>
      <c r="AG58" s="26"/>
      <c r="AH58" s="26"/>
    </row>
    <row r="59" spans="1:34" ht="25">
      <c r="A59" s="67">
        <v>58</v>
      </c>
      <c r="B59" s="68">
        <v>45670</v>
      </c>
      <c r="C59" s="123"/>
      <c r="D59" s="70" t="s">
        <v>505</v>
      </c>
      <c r="E59" s="69"/>
      <c r="F59" s="69"/>
      <c r="G59" s="70" t="s">
        <v>99</v>
      </c>
      <c r="H59" s="70" t="s">
        <v>2451</v>
      </c>
      <c r="I59" s="70" t="s">
        <v>2452</v>
      </c>
      <c r="J59" s="70" t="s">
        <v>978</v>
      </c>
      <c r="K59" s="70" t="s">
        <v>59</v>
      </c>
      <c r="L59" s="70" t="s">
        <v>797</v>
      </c>
      <c r="M59" s="70" t="s">
        <v>2453</v>
      </c>
      <c r="N59" s="86" t="s">
        <v>2454</v>
      </c>
      <c r="O59" s="88" t="s">
        <v>2455</v>
      </c>
      <c r="P59" s="72" t="s">
        <v>23</v>
      </c>
      <c r="Q59" s="73"/>
      <c r="R59" s="72" t="s">
        <v>24</v>
      </c>
      <c r="S59" s="73" t="s">
        <v>1183</v>
      </c>
      <c r="T59" s="104" t="s">
        <v>2456</v>
      </c>
      <c r="U59" s="74" t="s">
        <v>2203</v>
      </c>
      <c r="V59" s="26"/>
      <c r="W59" s="26"/>
      <c r="X59" s="26"/>
      <c r="Y59" s="26"/>
      <c r="Z59" s="26"/>
      <c r="AA59" s="26"/>
      <c r="AB59" s="26"/>
      <c r="AC59" s="26"/>
      <c r="AD59" s="26"/>
      <c r="AE59" s="26"/>
      <c r="AF59" s="26"/>
      <c r="AG59" s="26"/>
      <c r="AH59" s="26"/>
    </row>
    <row r="60" spans="1:34" ht="37.5">
      <c r="A60" s="67">
        <v>59</v>
      </c>
      <c r="B60" s="68">
        <v>45670</v>
      </c>
      <c r="C60" s="123"/>
      <c r="D60" s="70" t="s">
        <v>417</v>
      </c>
      <c r="E60" s="69"/>
      <c r="F60" s="69"/>
      <c r="G60" s="70" t="s">
        <v>247</v>
      </c>
      <c r="H60" s="70" t="s">
        <v>2457</v>
      </c>
      <c r="I60" s="70" t="s">
        <v>2458</v>
      </c>
      <c r="J60" s="70" t="s">
        <v>978</v>
      </c>
      <c r="K60" s="70" t="s">
        <v>1100</v>
      </c>
      <c r="L60" s="70" t="s">
        <v>43</v>
      </c>
      <c r="M60" s="70" t="s">
        <v>2459</v>
      </c>
      <c r="N60" s="86" t="s">
        <v>2460</v>
      </c>
      <c r="O60" s="83" t="s">
        <v>2461</v>
      </c>
      <c r="P60" s="72" t="s">
        <v>23</v>
      </c>
      <c r="Q60" s="73"/>
      <c r="R60" s="72" t="s">
        <v>24</v>
      </c>
      <c r="S60" s="73" t="s">
        <v>1183</v>
      </c>
      <c r="T60" s="104" t="s">
        <v>2462</v>
      </c>
      <c r="U60" s="74" t="s">
        <v>2203</v>
      </c>
      <c r="V60" s="26"/>
      <c r="W60" s="26"/>
      <c r="X60" s="26"/>
      <c r="Y60" s="26"/>
      <c r="Z60" s="26"/>
      <c r="AA60" s="26"/>
      <c r="AB60" s="26"/>
      <c r="AC60" s="26"/>
      <c r="AD60" s="26"/>
      <c r="AE60" s="26"/>
      <c r="AF60" s="26"/>
      <c r="AG60" s="26"/>
      <c r="AH60" s="26"/>
    </row>
    <row r="61" spans="1:34" ht="50">
      <c r="A61" s="67">
        <v>60</v>
      </c>
      <c r="B61" s="68">
        <v>45670</v>
      </c>
      <c r="C61" s="123"/>
      <c r="D61" s="70" t="s">
        <v>337</v>
      </c>
      <c r="E61" s="69"/>
      <c r="F61" s="69"/>
      <c r="G61" s="70" t="s">
        <v>251</v>
      </c>
      <c r="H61" s="70" t="s">
        <v>2463</v>
      </c>
      <c r="I61" s="70" t="s">
        <v>2464</v>
      </c>
      <c r="J61" s="70" t="s">
        <v>978</v>
      </c>
      <c r="K61" s="70" t="s">
        <v>1100</v>
      </c>
      <c r="L61" s="70" t="s">
        <v>40</v>
      </c>
      <c r="M61" s="70" t="s">
        <v>2465</v>
      </c>
      <c r="N61" s="86" t="s">
        <v>2466</v>
      </c>
      <c r="O61" s="83" t="s">
        <v>2467</v>
      </c>
      <c r="P61" s="72" t="s">
        <v>23</v>
      </c>
      <c r="Q61" s="73" t="s">
        <v>2468</v>
      </c>
      <c r="R61" s="72"/>
      <c r="S61" s="73"/>
      <c r="T61" s="73"/>
      <c r="U61" s="74"/>
      <c r="V61" s="26"/>
      <c r="W61" s="26"/>
      <c r="X61" s="26"/>
      <c r="Y61" s="26"/>
      <c r="Z61" s="26"/>
      <c r="AA61" s="26"/>
      <c r="AB61" s="26"/>
      <c r="AC61" s="26"/>
      <c r="AD61" s="26"/>
      <c r="AE61" s="26"/>
      <c r="AF61" s="26"/>
      <c r="AG61" s="26"/>
      <c r="AH61" s="26"/>
    </row>
    <row r="62" spans="1:34" ht="37.5">
      <c r="A62" s="67">
        <v>61</v>
      </c>
      <c r="B62" s="68">
        <v>45671</v>
      </c>
      <c r="C62" s="123"/>
      <c r="D62" s="70" t="s">
        <v>2469</v>
      </c>
      <c r="E62" s="69"/>
      <c r="F62" s="69"/>
      <c r="G62" s="70" t="s">
        <v>541</v>
      </c>
      <c r="H62" s="70" t="s">
        <v>2470</v>
      </c>
      <c r="I62" s="70" t="s">
        <v>2471</v>
      </c>
      <c r="J62" s="70" t="s">
        <v>978</v>
      </c>
      <c r="K62" s="70" t="s">
        <v>59</v>
      </c>
      <c r="L62" s="70" t="s">
        <v>22</v>
      </c>
      <c r="M62" s="70" t="s">
        <v>2472</v>
      </c>
      <c r="N62" s="86" t="s">
        <v>592</v>
      </c>
      <c r="O62" s="83" t="s">
        <v>2473</v>
      </c>
      <c r="P62" s="72" t="s">
        <v>23</v>
      </c>
      <c r="Q62" s="73"/>
      <c r="R62" s="72" t="s">
        <v>24</v>
      </c>
      <c r="S62" s="73" t="s">
        <v>1183</v>
      </c>
      <c r="T62" s="104" t="s">
        <v>2474</v>
      </c>
      <c r="U62" s="78">
        <v>45779</v>
      </c>
      <c r="V62" s="26"/>
      <c r="W62" s="26"/>
      <c r="X62" s="26"/>
      <c r="Y62" s="26"/>
      <c r="Z62" s="26"/>
      <c r="AA62" s="26"/>
      <c r="AB62" s="26"/>
      <c r="AC62" s="26"/>
      <c r="AD62" s="26"/>
      <c r="AE62" s="26"/>
      <c r="AF62" s="26"/>
      <c r="AG62" s="26"/>
      <c r="AH62" s="26"/>
    </row>
    <row r="63" spans="1:34" ht="50">
      <c r="A63" s="67">
        <v>62</v>
      </c>
      <c r="B63" s="68">
        <v>45671</v>
      </c>
      <c r="C63" s="123"/>
      <c r="D63" s="70" t="s">
        <v>337</v>
      </c>
      <c r="E63" s="69"/>
      <c r="F63" s="69"/>
      <c r="G63" s="70" t="s">
        <v>2475</v>
      </c>
      <c r="H63" s="70" t="s">
        <v>2476</v>
      </c>
      <c r="I63" s="70" t="s">
        <v>2477</v>
      </c>
      <c r="J63" s="70" t="s">
        <v>978</v>
      </c>
      <c r="K63" s="70" t="s">
        <v>1183</v>
      </c>
      <c r="L63" s="70" t="s">
        <v>297</v>
      </c>
      <c r="M63" s="70" t="s">
        <v>2478</v>
      </c>
      <c r="N63" s="86" t="s">
        <v>2479</v>
      </c>
      <c r="O63" s="88" t="s">
        <v>2480</v>
      </c>
      <c r="P63" s="72" t="s">
        <v>23</v>
      </c>
      <c r="Q63" s="73" t="s">
        <v>2468</v>
      </c>
      <c r="R63" s="72"/>
      <c r="S63" s="73"/>
      <c r="T63" s="73"/>
      <c r="U63" s="74"/>
      <c r="V63" s="26"/>
      <c r="W63" s="26"/>
      <c r="X63" s="26"/>
      <c r="Y63" s="26"/>
      <c r="Z63" s="26"/>
      <c r="AA63" s="26"/>
      <c r="AB63" s="26"/>
      <c r="AC63" s="26"/>
      <c r="AD63" s="26"/>
      <c r="AE63" s="26"/>
      <c r="AF63" s="26"/>
      <c r="AG63" s="26"/>
      <c r="AH63" s="26"/>
    </row>
    <row r="64" spans="1:34" ht="37.5">
      <c r="A64" s="67">
        <v>63</v>
      </c>
      <c r="B64" s="68">
        <v>45671</v>
      </c>
      <c r="C64" s="123"/>
      <c r="D64" s="70" t="s">
        <v>677</v>
      </c>
      <c r="E64" s="69"/>
      <c r="F64" s="69"/>
      <c r="G64" s="70" t="s">
        <v>2481</v>
      </c>
      <c r="H64" s="70" t="s">
        <v>2482</v>
      </c>
      <c r="I64" s="70" t="s">
        <v>2483</v>
      </c>
      <c r="J64" s="70" t="s">
        <v>978</v>
      </c>
      <c r="K64" s="70" t="s">
        <v>1100</v>
      </c>
      <c r="L64" s="70" t="s">
        <v>105</v>
      </c>
      <c r="M64" s="70" t="s">
        <v>2484</v>
      </c>
      <c r="N64" s="86" t="s">
        <v>2485</v>
      </c>
      <c r="O64" s="83" t="s">
        <v>2486</v>
      </c>
      <c r="P64" s="72" t="s">
        <v>23</v>
      </c>
      <c r="Q64" s="73"/>
      <c r="R64" s="72" t="s">
        <v>24</v>
      </c>
      <c r="S64" s="73" t="s">
        <v>1183</v>
      </c>
      <c r="T64" s="104" t="s">
        <v>2487</v>
      </c>
      <c r="U64" s="78">
        <v>45779</v>
      </c>
      <c r="V64" s="26"/>
      <c r="W64" s="26"/>
      <c r="X64" s="26"/>
      <c r="Y64" s="26"/>
      <c r="Z64" s="26"/>
      <c r="AA64" s="26"/>
      <c r="AB64" s="26"/>
      <c r="AC64" s="26"/>
      <c r="AD64" s="26"/>
      <c r="AE64" s="26"/>
      <c r="AF64" s="26"/>
      <c r="AG64" s="26"/>
      <c r="AH64" s="26"/>
    </row>
    <row r="65" spans="1:34" ht="75">
      <c r="A65" s="67">
        <v>64</v>
      </c>
      <c r="B65" s="68">
        <v>45671</v>
      </c>
      <c r="C65" s="123"/>
      <c r="D65" s="70" t="s">
        <v>677</v>
      </c>
      <c r="E65" s="69"/>
      <c r="F65" s="69"/>
      <c r="G65" s="70" t="s">
        <v>203</v>
      </c>
      <c r="H65" s="70" t="s">
        <v>2488</v>
      </c>
      <c r="I65" s="70" t="s">
        <v>2483</v>
      </c>
      <c r="J65" s="70" t="s">
        <v>978</v>
      </c>
      <c r="K65" s="70" t="s">
        <v>1100</v>
      </c>
      <c r="L65" s="70" t="s">
        <v>568</v>
      </c>
      <c r="M65" s="70" t="s">
        <v>2489</v>
      </c>
      <c r="N65" s="86" t="s">
        <v>2490</v>
      </c>
      <c r="O65" s="87" t="s">
        <v>2491</v>
      </c>
      <c r="P65" s="72" t="s">
        <v>23</v>
      </c>
      <c r="Q65" s="73"/>
      <c r="R65" s="72"/>
      <c r="S65" s="73"/>
      <c r="T65" s="73"/>
      <c r="U65" s="74"/>
      <c r="V65" s="26"/>
      <c r="W65" s="26"/>
      <c r="X65" s="26"/>
      <c r="Y65" s="26"/>
      <c r="Z65" s="26"/>
      <c r="AA65" s="26"/>
      <c r="AB65" s="26"/>
      <c r="AC65" s="26"/>
      <c r="AD65" s="26"/>
      <c r="AE65" s="26"/>
      <c r="AF65" s="26"/>
      <c r="AG65" s="26"/>
      <c r="AH65" s="26"/>
    </row>
    <row r="66" spans="1:34" ht="25">
      <c r="A66" s="67">
        <v>65</v>
      </c>
      <c r="B66" s="68">
        <v>45671</v>
      </c>
      <c r="C66" s="123"/>
      <c r="D66" s="70" t="s">
        <v>139</v>
      </c>
      <c r="E66" s="69"/>
      <c r="F66" s="69"/>
      <c r="G66" s="70" t="s">
        <v>104</v>
      </c>
      <c r="H66" s="70" t="s">
        <v>2492</v>
      </c>
      <c r="I66" s="70" t="s">
        <v>2493</v>
      </c>
      <c r="J66" s="70" t="s">
        <v>978</v>
      </c>
      <c r="K66" s="70" t="s">
        <v>59</v>
      </c>
      <c r="L66" s="70" t="s">
        <v>64</v>
      </c>
      <c r="M66" s="70" t="s">
        <v>2494</v>
      </c>
      <c r="N66" s="86" t="s">
        <v>2495</v>
      </c>
      <c r="O66" s="83" t="s">
        <v>2496</v>
      </c>
      <c r="P66" s="72" t="s">
        <v>23</v>
      </c>
      <c r="Q66" s="73"/>
      <c r="R66" s="72" t="s">
        <v>24</v>
      </c>
      <c r="S66" s="73" t="s">
        <v>1183</v>
      </c>
      <c r="T66" s="104" t="s">
        <v>2497</v>
      </c>
      <c r="U66" s="77">
        <v>45779</v>
      </c>
      <c r="V66" s="26"/>
      <c r="W66" s="26"/>
      <c r="X66" s="26"/>
      <c r="Y66" s="26"/>
      <c r="Z66" s="26"/>
      <c r="AA66" s="26"/>
      <c r="AB66" s="26"/>
      <c r="AC66" s="26"/>
      <c r="AD66" s="26"/>
      <c r="AE66" s="26"/>
      <c r="AF66" s="26"/>
      <c r="AG66" s="26"/>
      <c r="AH66" s="26"/>
    </row>
    <row r="67" spans="1:34" ht="37.5">
      <c r="A67" s="67">
        <v>66</v>
      </c>
      <c r="B67" s="68">
        <v>45671</v>
      </c>
      <c r="C67" s="123"/>
      <c r="D67" s="70" t="s">
        <v>995</v>
      </c>
      <c r="E67" s="69"/>
      <c r="F67" s="69"/>
      <c r="G67" s="70" t="s">
        <v>80</v>
      </c>
      <c r="H67" s="70" t="s">
        <v>2372</v>
      </c>
      <c r="I67" s="70"/>
      <c r="J67" s="70" t="s">
        <v>825</v>
      </c>
      <c r="K67" s="70" t="s">
        <v>59</v>
      </c>
      <c r="L67" s="70" t="s">
        <v>35</v>
      </c>
      <c r="M67" s="70" t="s">
        <v>2498</v>
      </c>
      <c r="N67" s="86" t="s">
        <v>2499</v>
      </c>
      <c r="O67" s="83" t="s">
        <v>2500</v>
      </c>
      <c r="P67" s="72" t="s">
        <v>23</v>
      </c>
      <c r="Q67" s="73" t="s">
        <v>2501</v>
      </c>
      <c r="R67" s="72" t="s">
        <v>24</v>
      </c>
      <c r="S67" s="73" t="s">
        <v>1183</v>
      </c>
      <c r="T67" s="73" t="s">
        <v>2303</v>
      </c>
      <c r="U67" s="77">
        <v>45779</v>
      </c>
      <c r="V67" s="26"/>
      <c r="W67" s="26"/>
      <c r="X67" s="26"/>
      <c r="Y67" s="26"/>
      <c r="Z67" s="26"/>
      <c r="AA67" s="26"/>
      <c r="AB67" s="26"/>
      <c r="AC67" s="26"/>
      <c r="AD67" s="26"/>
      <c r="AE67" s="26"/>
      <c r="AF67" s="26"/>
      <c r="AG67" s="26"/>
      <c r="AH67" s="26"/>
    </row>
    <row r="68" spans="1:34" ht="50">
      <c r="A68" s="67">
        <v>67</v>
      </c>
      <c r="B68" s="68">
        <v>45671</v>
      </c>
      <c r="C68" s="123"/>
      <c r="D68" s="70" t="s">
        <v>965</v>
      </c>
      <c r="E68" s="69"/>
      <c r="F68" s="69"/>
      <c r="G68" s="70" t="s">
        <v>955</v>
      </c>
      <c r="H68" s="70" t="s">
        <v>2502</v>
      </c>
      <c r="I68" s="70" t="s">
        <v>2503</v>
      </c>
      <c r="J68" s="70" t="s">
        <v>978</v>
      </c>
      <c r="K68" s="70" t="s">
        <v>1100</v>
      </c>
      <c r="L68" s="70" t="s">
        <v>37</v>
      </c>
      <c r="M68" s="70" t="s">
        <v>2504</v>
      </c>
      <c r="N68" s="86" t="s">
        <v>2505</v>
      </c>
      <c r="O68" s="83" t="s">
        <v>2506</v>
      </c>
      <c r="P68" s="72" t="s">
        <v>23</v>
      </c>
      <c r="Q68" s="73"/>
      <c r="R68" s="72" t="s">
        <v>24</v>
      </c>
      <c r="S68" s="73" t="s">
        <v>1183</v>
      </c>
      <c r="T68" s="104" t="s">
        <v>2507</v>
      </c>
      <c r="U68" s="77">
        <v>45779</v>
      </c>
      <c r="V68" s="26"/>
      <c r="W68" s="26"/>
      <c r="X68" s="26"/>
      <c r="Y68" s="26"/>
      <c r="Z68" s="26"/>
      <c r="AA68" s="26"/>
      <c r="AB68" s="26"/>
      <c r="AC68" s="26"/>
      <c r="AD68" s="26"/>
      <c r="AE68" s="26"/>
      <c r="AF68" s="26"/>
      <c r="AG68" s="26"/>
      <c r="AH68" s="26"/>
    </row>
    <row r="69" spans="1:34" ht="87.5">
      <c r="A69" s="67">
        <v>68</v>
      </c>
      <c r="B69" s="68">
        <v>45671</v>
      </c>
      <c r="C69" s="123"/>
      <c r="D69" s="70" t="s">
        <v>571</v>
      </c>
      <c r="E69" s="69"/>
      <c r="F69" s="69"/>
      <c r="G69" s="70" t="s">
        <v>480</v>
      </c>
      <c r="H69" s="70" t="s">
        <v>2508</v>
      </c>
      <c r="I69" s="70" t="s">
        <v>2509</v>
      </c>
      <c r="J69" s="70" t="s">
        <v>978</v>
      </c>
      <c r="K69" s="70" t="s">
        <v>1100</v>
      </c>
      <c r="L69" s="70" t="s">
        <v>797</v>
      </c>
      <c r="M69" s="70" t="s">
        <v>2510</v>
      </c>
      <c r="N69" s="86" t="s">
        <v>2511</v>
      </c>
      <c r="O69" s="83" t="s">
        <v>2512</v>
      </c>
      <c r="P69" s="72" t="s">
        <v>23</v>
      </c>
      <c r="Q69" s="73" t="s">
        <v>2513</v>
      </c>
      <c r="R69" s="72"/>
      <c r="S69" s="73"/>
      <c r="T69" s="73"/>
      <c r="U69" s="74"/>
      <c r="V69" s="26"/>
      <c r="W69" s="26"/>
      <c r="X69" s="26"/>
      <c r="Y69" s="26"/>
      <c r="Z69" s="26"/>
      <c r="AA69" s="26"/>
      <c r="AB69" s="26"/>
      <c r="AC69" s="26"/>
      <c r="AD69" s="26"/>
      <c r="AE69" s="26"/>
      <c r="AF69" s="26"/>
      <c r="AG69" s="26"/>
      <c r="AH69" s="26"/>
    </row>
    <row r="70" spans="1:34" ht="37.5">
      <c r="A70" s="67">
        <v>69</v>
      </c>
      <c r="B70" s="68">
        <v>45672</v>
      </c>
      <c r="C70" s="123"/>
      <c r="D70" s="70" t="s">
        <v>337</v>
      </c>
      <c r="E70" s="69"/>
      <c r="F70" s="69"/>
      <c r="G70" s="70" t="s">
        <v>126</v>
      </c>
      <c r="H70" s="70" t="s">
        <v>2514</v>
      </c>
      <c r="I70" s="70" t="s">
        <v>2245</v>
      </c>
      <c r="J70" s="70" t="s">
        <v>978</v>
      </c>
      <c r="K70" s="70" t="s">
        <v>1100</v>
      </c>
      <c r="L70" s="70" t="s">
        <v>568</v>
      </c>
      <c r="M70" s="70" t="s">
        <v>2489</v>
      </c>
      <c r="N70" s="86" t="s">
        <v>2490</v>
      </c>
      <c r="O70" s="83" t="s">
        <v>2515</v>
      </c>
      <c r="P70" s="72" t="s">
        <v>23</v>
      </c>
      <c r="Q70" s="73"/>
      <c r="R70" s="72"/>
      <c r="S70" s="73"/>
      <c r="T70" s="73"/>
      <c r="U70" s="74"/>
      <c r="V70" s="26"/>
      <c r="W70" s="26"/>
      <c r="X70" s="26"/>
      <c r="Y70" s="26"/>
      <c r="Z70" s="26"/>
      <c r="AA70" s="26"/>
      <c r="AB70" s="26"/>
      <c r="AC70" s="26"/>
      <c r="AD70" s="26"/>
      <c r="AE70" s="26"/>
      <c r="AF70" s="26"/>
      <c r="AG70" s="26"/>
      <c r="AH70" s="26"/>
    </row>
    <row r="71" spans="1:34" ht="25">
      <c r="A71" s="67">
        <v>70</v>
      </c>
      <c r="B71" s="68">
        <v>45672</v>
      </c>
      <c r="C71" s="123"/>
      <c r="D71" s="70" t="s">
        <v>666</v>
      </c>
      <c r="E71" s="69"/>
      <c r="F71" s="69"/>
      <c r="G71" s="70" t="s">
        <v>179</v>
      </c>
      <c r="H71" s="70" t="s">
        <v>2516</v>
      </c>
      <c r="I71" s="70" t="s">
        <v>2517</v>
      </c>
      <c r="J71" s="70" t="s">
        <v>978</v>
      </c>
      <c r="K71" s="70" t="s">
        <v>59</v>
      </c>
      <c r="L71" s="70" t="s">
        <v>37</v>
      </c>
      <c r="M71" s="70" t="s">
        <v>2257</v>
      </c>
      <c r="N71" s="86" t="s">
        <v>2518</v>
      </c>
      <c r="O71" s="83" t="s">
        <v>2519</v>
      </c>
      <c r="P71" s="72" t="s">
        <v>23</v>
      </c>
      <c r="Q71" s="73"/>
      <c r="R71" s="72" t="s">
        <v>24</v>
      </c>
      <c r="S71" s="73" t="s">
        <v>1183</v>
      </c>
      <c r="T71" s="104" t="s">
        <v>2520</v>
      </c>
      <c r="U71" s="78">
        <v>45779</v>
      </c>
      <c r="V71" s="26"/>
      <c r="W71" s="26"/>
      <c r="X71" s="26"/>
      <c r="Y71" s="26"/>
      <c r="Z71" s="26"/>
      <c r="AA71" s="26"/>
      <c r="AB71" s="26"/>
      <c r="AC71" s="26"/>
      <c r="AD71" s="26"/>
      <c r="AE71" s="26"/>
      <c r="AF71" s="26"/>
      <c r="AG71" s="26"/>
      <c r="AH71" s="26"/>
    </row>
    <row r="72" spans="1:34" ht="62.5">
      <c r="A72" s="67">
        <v>71</v>
      </c>
      <c r="B72" s="68">
        <v>45672</v>
      </c>
      <c r="C72" s="123"/>
      <c r="D72" s="70" t="s">
        <v>924</v>
      </c>
      <c r="E72" s="69"/>
      <c r="F72" s="69"/>
      <c r="G72" s="70" t="s">
        <v>31</v>
      </c>
      <c r="H72" s="70" t="s">
        <v>2521</v>
      </c>
      <c r="I72" s="70" t="s">
        <v>2522</v>
      </c>
      <c r="J72" s="70" t="s">
        <v>978</v>
      </c>
      <c r="K72" s="70" t="s">
        <v>59</v>
      </c>
      <c r="L72" s="70" t="s">
        <v>45</v>
      </c>
      <c r="M72" s="70" t="s">
        <v>2523</v>
      </c>
      <c r="N72" s="86" t="s">
        <v>2524</v>
      </c>
      <c r="O72" s="88" t="s">
        <v>2525</v>
      </c>
      <c r="P72" s="72" t="s">
        <v>23</v>
      </c>
      <c r="Q72" s="73"/>
      <c r="R72" s="72"/>
      <c r="S72" s="73"/>
      <c r="T72" s="73"/>
      <c r="U72" s="74"/>
      <c r="V72" s="26"/>
      <c r="W72" s="26"/>
      <c r="X72" s="26"/>
      <c r="Y72" s="26"/>
      <c r="Z72" s="26"/>
      <c r="AA72" s="26"/>
      <c r="AB72" s="26"/>
      <c r="AC72" s="26"/>
      <c r="AD72" s="26"/>
      <c r="AE72" s="26"/>
      <c r="AF72" s="26"/>
      <c r="AG72" s="26"/>
      <c r="AH72" s="26"/>
    </row>
    <row r="73" spans="1:34" ht="50">
      <c r="A73" s="67">
        <v>72</v>
      </c>
      <c r="B73" s="68">
        <v>45672</v>
      </c>
      <c r="C73" s="123"/>
      <c r="D73" s="70" t="s">
        <v>337</v>
      </c>
      <c r="E73" s="69"/>
      <c r="F73" s="69"/>
      <c r="G73" s="70" t="s">
        <v>49</v>
      </c>
      <c r="H73" s="70" t="s">
        <v>2526</v>
      </c>
      <c r="I73" s="70" t="s">
        <v>2527</v>
      </c>
      <c r="J73" s="70" t="s">
        <v>978</v>
      </c>
      <c r="K73" s="70" t="s">
        <v>1100</v>
      </c>
      <c r="L73" s="70" t="s">
        <v>45</v>
      </c>
      <c r="M73" s="70" t="s">
        <v>2528</v>
      </c>
      <c r="N73" s="86" t="s">
        <v>2529</v>
      </c>
      <c r="O73" s="88" t="s">
        <v>2530</v>
      </c>
      <c r="P73" s="72" t="s">
        <v>23</v>
      </c>
      <c r="Q73" s="73" t="s">
        <v>2531</v>
      </c>
      <c r="R73" s="72"/>
      <c r="S73" s="73"/>
      <c r="T73" s="73"/>
      <c r="U73" s="74"/>
      <c r="V73" s="26"/>
      <c r="W73" s="26"/>
      <c r="X73" s="26"/>
      <c r="Y73" s="26"/>
      <c r="Z73" s="26"/>
      <c r="AA73" s="26"/>
      <c r="AB73" s="26"/>
      <c r="AC73" s="26"/>
      <c r="AD73" s="26"/>
      <c r="AE73" s="26"/>
      <c r="AF73" s="26"/>
      <c r="AG73" s="26"/>
      <c r="AH73" s="26"/>
    </row>
    <row r="74" spans="1:34" ht="50">
      <c r="A74" s="67">
        <v>73</v>
      </c>
      <c r="B74" s="68">
        <v>45672</v>
      </c>
      <c r="C74" s="123"/>
      <c r="D74" s="70" t="s">
        <v>850</v>
      </c>
      <c r="E74" s="69"/>
      <c r="F74" s="69"/>
      <c r="G74" s="70" t="s">
        <v>104</v>
      </c>
      <c r="H74" s="70" t="s">
        <v>2532</v>
      </c>
      <c r="I74" s="70" t="s">
        <v>2533</v>
      </c>
      <c r="J74" s="70"/>
      <c r="K74" s="70" t="s">
        <v>1233</v>
      </c>
      <c r="L74" s="70" t="s">
        <v>37</v>
      </c>
      <c r="M74" s="70" t="s">
        <v>2534</v>
      </c>
      <c r="N74" s="86" t="s">
        <v>498</v>
      </c>
      <c r="O74" s="88" t="s">
        <v>2535</v>
      </c>
      <c r="P74" s="72" t="s">
        <v>23</v>
      </c>
      <c r="Q74" s="73" t="s">
        <v>2536</v>
      </c>
      <c r="R74" s="72" t="s">
        <v>24</v>
      </c>
      <c r="S74" s="73" t="s">
        <v>1233</v>
      </c>
      <c r="T74" s="73"/>
      <c r="U74" s="74" t="s">
        <v>2537</v>
      </c>
      <c r="V74" s="26"/>
      <c r="W74" s="26"/>
      <c r="X74" s="26"/>
      <c r="Y74" s="26"/>
      <c r="Z74" s="26"/>
      <c r="AA74" s="26"/>
      <c r="AB74" s="26"/>
      <c r="AC74" s="26"/>
      <c r="AD74" s="26"/>
      <c r="AE74" s="26"/>
      <c r="AF74" s="26"/>
      <c r="AG74" s="26"/>
      <c r="AH74" s="26"/>
    </row>
    <row r="75" spans="1:34" ht="87.5">
      <c r="A75" s="67">
        <v>74</v>
      </c>
      <c r="B75" s="68">
        <v>45672</v>
      </c>
      <c r="C75" s="123"/>
      <c r="D75" s="70" t="s">
        <v>850</v>
      </c>
      <c r="E75" s="69"/>
      <c r="F75" s="69"/>
      <c r="G75" s="70" t="s">
        <v>104</v>
      </c>
      <c r="H75" s="70" t="s">
        <v>2532</v>
      </c>
      <c r="I75" s="70" t="s">
        <v>2538</v>
      </c>
      <c r="J75" s="70"/>
      <c r="K75" s="70" t="s">
        <v>1233</v>
      </c>
      <c r="L75" s="70" t="s">
        <v>2159</v>
      </c>
      <c r="M75" s="83" t="s">
        <v>2539</v>
      </c>
      <c r="N75" s="86" t="s">
        <v>2540</v>
      </c>
      <c r="O75" s="134" t="s">
        <v>2541</v>
      </c>
      <c r="P75" s="72" t="s">
        <v>23</v>
      </c>
      <c r="Q75" s="73"/>
      <c r="R75" s="72" t="s">
        <v>24</v>
      </c>
      <c r="S75" s="73" t="s">
        <v>1233</v>
      </c>
      <c r="T75" s="73"/>
      <c r="U75" s="74" t="s">
        <v>2537</v>
      </c>
      <c r="V75" s="26"/>
      <c r="W75" s="26"/>
      <c r="X75" s="26"/>
      <c r="Y75" s="26"/>
      <c r="Z75" s="26"/>
      <c r="AA75" s="26"/>
      <c r="AB75" s="26"/>
      <c r="AC75" s="26"/>
      <c r="AD75" s="26"/>
      <c r="AE75" s="26"/>
      <c r="AF75" s="26"/>
      <c r="AG75" s="26"/>
      <c r="AH75" s="26"/>
    </row>
    <row r="76" spans="1:34" ht="75">
      <c r="A76" s="67">
        <v>75</v>
      </c>
      <c r="B76" s="68">
        <v>45672</v>
      </c>
      <c r="C76" s="123"/>
      <c r="D76" s="70" t="s">
        <v>794</v>
      </c>
      <c r="E76" s="69"/>
      <c r="F76" s="69"/>
      <c r="G76" s="70" t="s">
        <v>2542</v>
      </c>
      <c r="H76" s="70" t="s">
        <v>2543</v>
      </c>
      <c r="I76" s="70" t="s">
        <v>2544</v>
      </c>
      <c r="J76" s="70" t="s">
        <v>978</v>
      </c>
      <c r="K76" s="70" t="s">
        <v>1100</v>
      </c>
      <c r="L76" s="70" t="s">
        <v>45</v>
      </c>
      <c r="M76" s="70" t="s">
        <v>2545</v>
      </c>
      <c r="N76" s="86" t="s">
        <v>2529</v>
      </c>
      <c r="O76" s="83" t="s">
        <v>2546</v>
      </c>
      <c r="P76" s="72" t="s">
        <v>23</v>
      </c>
      <c r="Q76" s="73"/>
      <c r="R76" s="72"/>
      <c r="S76" s="73"/>
      <c r="T76" s="73"/>
      <c r="U76" s="74"/>
      <c r="V76" s="26"/>
      <c r="W76" s="26"/>
      <c r="X76" s="26"/>
      <c r="Y76" s="26"/>
      <c r="Z76" s="26"/>
      <c r="AA76" s="26"/>
      <c r="AB76" s="26"/>
      <c r="AC76" s="26"/>
      <c r="AD76" s="26"/>
      <c r="AE76" s="26"/>
      <c r="AF76" s="26"/>
      <c r="AG76" s="26"/>
      <c r="AH76" s="26"/>
    </row>
    <row r="77" spans="1:34" ht="25">
      <c r="A77" s="67">
        <v>76</v>
      </c>
      <c r="B77" s="68">
        <v>45672</v>
      </c>
      <c r="C77" s="123"/>
      <c r="D77" s="70" t="s">
        <v>657</v>
      </c>
      <c r="E77" s="69"/>
      <c r="F77" s="69"/>
      <c r="G77" s="70" t="s">
        <v>99</v>
      </c>
      <c r="H77" s="70" t="s">
        <v>2547</v>
      </c>
      <c r="I77" s="70" t="s">
        <v>2548</v>
      </c>
      <c r="J77" s="70" t="s">
        <v>978</v>
      </c>
      <c r="K77" s="70" t="s">
        <v>59</v>
      </c>
      <c r="L77" s="70" t="s">
        <v>22</v>
      </c>
      <c r="M77" s="70" t="s">
        <v>2549</v>
      </c>
      <c r="N77" s="86" t="s">
        <v>2550</v>
      </c>
      <c r="O77" s="83" t="s">
        <v>2551</v>
      </c>
      <c r="P77" s="72" t="s">
        <v>23</v>
      </c>
      <c r="Q77" s="73" t="s">
        <v>2552</v>
      </c>
      <c r="R77" s="72"/>
      <c r="S77" s="73"/>
      <c r="T77" s="73"/>
      <c r="U77" s="74"/>
      <c r="V77" s="26"/>
      <c r="W77" s="26"/>
      <c r="X77" s="26"/>
      <c r="Y77" s="26"/>
      <c r="Z77" s="26"/>
      <c r="AA77" s="26"/>
      <c r="AB77" s="26"/>
      <c r="AC77" s="26"/>
      <c r="AD77" s="26"/>
      <c r="AE77" s="26"/>
      <c r="AF77" s="26"/>
      <c r="AG77" s="26"/>
      <c r="AH77" s="26"/>
    </row>
    <row r="78" spans="1:34" ht="25">
      <c r="A78" s="67">
        <v>77</v>
      </c>
      <c r="B78" s="68">
        <v>45672</v>
      </c>
      <c r="C78" s="123"/>
      <c r="D78" s="70" t="s">
        <v>374</v>
      </c>
      <c r="E78" s="69"/>
      <c r="F78" s="69"/>
      <c r="G78" s="70" t="s">
        <v>107</v>
      </c>
      <c r="H78" s="70" t="s">
        <v>2553</v>
      </c>
      <c r="I78" s="70" t="s">
        <v>2554</v>
      </c>
      <c r="J78" s="70" t="s">
        <v>978</v>
      </c>
      <c r="K78" s="70" t="s">
        <v>1100</v>
      </c>
      <c r="L78" s="70" t="s">
        <v>37</v>
      </c>
      <c r="M78" s="70" t="s">
        <v>2555</v>
      </c>
      <c r="N78" s="70" t="s">
        <v>2556</v>
      </c>
      <c r="O78" s="83" t="s">
        <v>2557</v>
      </c>
      <c r="P78" s="72" t="s">
        <v>23</v>
      </c>
      <c r="Q78" s="73"/>
      <c r="R78" s="72"/>
      <c r="S78" s="73"/>
      <c r="T78" s="73"/>
      <c r="U78" s="76"/>
      <c r="V78" s="26"/>
      <c r="W78" s="26"/>
      <c r="X78" s="26"/>
      <c r="Y78" s="26"/>
      <c r="Z78" s="26"/>
      <c r="AA78" s="26"/>
      <c r="AB78" s="26"/>
      <c r="AC78" s="26"/>
      <c r="AD78" s="26"/>
      <c r="AE78" s="26"/>
      <c r="AF78" s="26"/>
      <c r="AG78" s="26"/>
      <c r="AH78" s="26"/>
    </row>
    <row r="79" spans="1:34" ht="62.5">
      <c r="A79" s="67">
        <v>78</v>
      </c>
      <c r="B79" s="68">
        <v>45672</v>
      </c>
      <c r="C79" s="123"/>
      <c r="D79" s="70" t="s">
        <v>374</v>
      </c>
      <c r="E79" s="69"/>
      <c r="F79" s="69"/>
      <c r="G79" s="70" t="s">
        <v>107</v>
      </c>
      <c r="H79" s="70" t="s">
        <v>2553</v>
      </c>
      <c r="I79" s="70" t="s">
        <v>2554</v>
      </c>
      <c r="J79" s="70" t="s">
        <v>978</v>
      </c>
      <c r="K79" s="70" t="s">
        <v>1100</v>
      </c>
      <c r="L79" s="70" t="s">
        <v>391</v>
      </c>
      <c r="M79" s="70" t="s">
        <v>2558</v>
      </c>
      <c r="N79" s="70"/>
      <c r="O79" s="88" t="s">
        <v>2559</v>
      </c>
      <c r="P79" s="72" t="s">
        <v>23</v>
      </c>
      <c r="Q79" s="73" t="s">
        <v>2560</v>
      </c>
      <c r="R79" s="72"/>
      <c r="S79" s="73"/>
      <c r="T79" s="73"/>
      <c r="U79" s="74"/>
      <c r="V79" s="26"/>
      <c r="W79" s="26"/>
      <c r="X79" s="26"/>
      <c r="Y79" s="26"/>
      <c r="Z79" s="26"/>
      <c r="AA79" s="26"/>
      <c r="AB79" s="26"/>
      <c r="AC79" s="26"/>
      <c r="AD79" s="26"/>
      <c r="AE79" s="26"/>
      <c r="AF79" s="26"/>
      <c r="AG79" s="26"/>
      <c r="AH79" s="26"/>
    </row>
    <row r="80" spans="1:34" ht="237.5">
      <c r="A80" s="67">
        <v>79</v>
      </c>
      <c r="B80" s="68">
        <v>45672</v>
      </c>
      <c r="C80" s="123"/>
      <c r="D80" s="70" t="s">
        <v>577</v>
      </c>
      <c r="E80" s="69"/>
      <c r="F80" s="69"/>
      <c r="G80" s="70" t="s">
        <v>54</v>
      </c>
      <c r="H80" s="70" t="s">
        <v>2561</v>
      </c>
      <c r="I80" s="70" t="s">
        <v>2562</v>
      </c>
      <c r="J80" s="70" t="s">
        <v>978</v>
      </c>
      <c r="K80" s="70" t="s">
        <v>1183</v>
      </c>
      <c r="L80" s="70" t="s">
        <v>142</v>
      </c>
      <c r="M80" s="70" t="s">
        <v>2563</v>
      </c>
      <c r="N80" s="70" t="s">
        <v>2564</v>
      </c>
      <c r="O80" s="83" t="s">
        <v>2565</v>
      </c>
      <c r="P80" s="72" t="s">
        <v>23</v>
      </c>
      <c r="Q80" s="73" t="s">
        <v>2566</v>
      </c>
      <c r="R80" s="72"/>
      <c r="S80" s="73"/>
      <c r="T80" s="73"/>
      <c r="U80" s="77"/>
      <c r="V80" s="26"/>
      <c r="W80" s="26"/>
      <c r="X80" s="26"/>
      <c r="Y80" s="26"/>
      <c r="Z80" s="26"/>
      <c r="AA80" s="26"/>
      <c r="AB80" s="26"/>
      <c r="AC80" s="26"/>
      <c r="AD80" s="26"/>
      <c r="AE80" s="26"/>
      <c r="AF80" s="26"/>
      <c r="AG80" s="26"/>
      <c r="AH80" s="26"/>
    </row>
    <row r="81" spans="1:34" ht="87.5">
      <c r="A81" s="67">
        <v>80</v>
      </c>
      <c r="B81" s="68">
        <v>45672</v>
      </c>
      <c r="C81" s="123"/>
      <c r="D81" s="70" t="s">
        <v>577</v>
      </c>
      <c r="E81" s="69"/>
      <c r="F81" s="69"/>
      <c r="G81" s="70" t="s">
        <v>944</v>
      </c>
      <c r="H81" s="70" t="s">
        <v>2567</v>
      </c>
      <c r="I81" s="70" t="s">
        <v>2568</v>
      </c>
      <c r="J81" s="70" t="s">
        <v>978</v>
      </c>
      <c r="K81" s="70" t="s">
        <v>1100</v>
      </c>
      <c r="L81" s="70" t="s">
        <v>142</v>
      </c>
      <c r="M81" s="70" t="s">
        <v>2569</v>
      </c>
      <c r="N81" s="70" t="s">
        <v>2570</v>
      </c>
      <c r="O81" s="83" t="s">
        <v>2571</v>
      </c>
      <c r="P81" s="72" t="s">
        <v>23</v>
      </c>
      <c r="Q81" s="73" t="s">
        <v>2566</v>
      </c>
      <c r="R81" s="72"/>
      <c r="S81" s="73"/>
      <c r="T81" s="73"/>
      <c r="U81" s="77"/>
      <c r="V81" s="26"/>
      <c r="W81" s="26"/>
      <c r="X81" s="26"/>
      <c r="Y81" s="26"/>
      <c r="Z81" s="26"/>
      <c r="AA81" s="26"/>
      <c r="AB81" s="26"/>
      <c r="AC81" s="26"/>
      <c r="AD81" s="26"/>
      <c r="AE81" s="26"/>
      <c r="AF81" s="26"/>
      <c r="AG81" s="26"/>
      <c r="AH81" s="26"/>
    </row>
    <row r="82" spans="1:34" ht="37.5">
      <c r="A82" s="67">
        <v>81</v>
      </c>
      <c r="B82" s="68">
        <v>45672</v>
      </c>
      <c r="C82" s="123"/>
      <c r="D82" s="70" t="s">
        <v>2572</v>
      </c>
      <c r="E82" s="69"/>
      <c r="F82" s="69"/>
      <c r="G82" s="70" t="s">
        <v>2573</v>
      </c>
      <c r="H82" s="70" t="s">
        <v>2574</v>
      </c>
      <c r="I82" s="70" t="s">
        <v>2575</v>
      </c>
      <c r="J82" s="70" t="s">
        <v>978</v>
      </c>
      <c r="K82" s="70" t="s">
        <v>1100</v>
      </c>
      <c r="L82" s="70" t="s">
        <v>37</v>
      </c>
      <c r="M82" s="70" t="s">
        <v>2576</v>
      </c>
      <c r="N82" s="86" t="s">
        <v>2577</v>
      </c>
      <c r="O82" s="83" t="s">
        <v>2578</v>
      </c>
      <c r="P82" s="72" t="s">
        <v>23</v>
      </c>
      <c r="Q82" s="73" t="s">
        <v>2579</v>
      </c>
      <c r="R82" s="72"/>
      <c r="S82" s="73"/>
      <c r="T82" s="73"/>
      <c r="U82" s="74"/>
      <c r="V82" s="26"/>
      <c r="W82" s="26"/>
      <c r="X82" s="26"/>
      <c r="Y82" s="26"/>
      <c r="Z82" s="26"/>
      <c r="AA82" s="26"/>
      <c r="AB82" s="26"/>
      <c r="AC82" s="26"/>
      <c r="AD82" s="26"/>
      <c r="AE82" s="26"/>
      <c r="AF82" s="26"/>
      <c r="AG82" s="26"/>
      <c r="AH82" s="26"/>
    </row>
    <row r="83" spans="1:34" ht="75">
      <c r="A83" s="67">
        <v>82</v>
      </c>
      <c r="B83" s="68">
        <v>45672</v>
      </c>
      <c r="C83" s="123"/>
      <c r="D83" s="70" t="s">
        <v>819</v>
      </c>
      <c r="E83" s="69"/>
      <c r="F83" s="69"/>
      <c r="G83" s="70"/>
      <c r="H83" s="70" t="s">
        <v>2580</v>
      </c>
      <c r="I83" s="70" t="s">
        <v>2581</v>
      </c>
      <c r="J83" s="70" t="s">
        <v>978</v>
      </c>
      <c r="K83" s="70" t="s">
        <v>59</v>
      </c>
      <c r="L83" s="70" t="s">
        <v>64</v>
      </c>
      <c r="M83" s="70" t="s">
        <v>2582</v>
      </c>
      <c r="N83" s="86" t="s">
        <v>2583</v>
      </c>
      <c r="O83" s="83" t="s">
        <v>2584</v>
      </c>
      <c r="P83" s="72" t="s">
        <v>23</v>
      </c>
      <c r="Q83" s="73"/>
      <c r="R83" s="72"/>
      <c r="S83" s="73"/>
      <c r="T83" s="73"/>
      <c r="U83" s="77"/>
      <c r="V83" s="26"/>
      <c r="W83" s="26"/>
      <c r="X83" s="26"/>
      <c r="Y83" s="26"/>
      <c r="Z83" s="26"/>
      <c r="AA83" s="26"/>
      <c r="AB83" s="26"/>
      <c r="AC83" s="26"/>
      <c r="AD83" s="26"/>
      <c r="AE83" s="26"/>
      <c r="AF83" s="26"/>
      <c r="AG83" s="26"/>
      <c r="AH83" s="26"/>
    </row>
    <row r="84" spans="1:34" ht="62.5">
      <c r="A84" s="67">
        <v>83</v>
      </c>
      <c r="B84" s="68">
        <v>45672</v>
      </c>
      <c r="C84" s="123"/>
      <c r="D84" s="70" t="s">
        <v>577</v>
      </c>
      <c r="E84" s="69"/>
      <c r="F84" s="69"/>
      <c r="G84" s="22" t="s">
        <v>157</v>
      </c>
      <c r="H84" s="70" t="s">
        <v>2585</v>
      </c>
      <c r="I84" s="70" t="s">
        <v>2586</v>
      </c>
      <c r="J84" s="70" t="s">
        <v>978</v>
      </c>
      <c r="K84" s="70" t="s">
        <v>59</v>
      </c>
      <c r="L84" s="70" t="s">
        <v>142</v>
      </c>
      <c r="M84" s="70" t="s">
        <v>2587</v>
      </c>
      <c r="N84" s="86" t="s">
        <v>2588</v>
      </c>
      <c r="O84" s="83" t="s">
        <v>2589</v>
      </c>
      <c r="P84" s="72" t="s">
        <v>23</v>
      </c>
      <c r="Q84" s="73" t="s">
        <v>2590</v>
      </c>
      <c r="R84" s="72"/>
      <c r="S84" s="73"/>
      <c r="T84" s="73"/>
      <c r="U84" s="77"/>
      <c r="V84" s="26"/>
      <c r="W84" s="26"/>
      <c r="X84" s="26"/>
      <c r="Y84" s="26"/>
      <c r="Z84" s="26"/>
      <c r="AA84" s="26"/>
      <c r="AB84" s="26"/>
      <c r="AC84" s="26"/>
      <c r="AD84" s="26"/>
      <c r="AE84" s="26"/>
      <c r="AF84" s="26"/>
      <c r="AG84" s="26"/>
      <c r="AH84" s="26"/>
    </row>
    <row r="85" spans="1:34" ht="37.5">
      <c r="A85" s="67">
        <v>84</v>
      </c>
      <c r="B85" s="68">
        <v>45672</v>
      </c>
      <c r="C85" s="123"/>
      <c r="D85" s="70" t="s">
        <v>656</v>
      </c>
      <c r="E85" s="69"/>
      <c r="F85" s="69"/>
      <c r="G85" s="70" t="s">
        <v>344</v>
      </c>
      <c r="H85" s="70" t="s">
        <v>2591</v>
      </c>
      <c r="I85" s="70" t="s">
        <v>2592</v>
      </c>
      <c r="J85" s="70" t="s">
        <v>978</v>
      </c>
      <c r="K85" s="70" t="s">
        <v>59</v>
      </c>
      <c r="L85" s="70" t="s">
        <v>568</v>
      </c>
      <c r="M85" s="70" t="s">
        <v>2593</v>
      </c>
      <c r="N85" s="86" t="s">
        <v>2594</v>
      </c>
      <c r="O85" s="83" t="s">
        <v>2595</v>
      </c>
      <c r="P85" s="72" t="s">
        <v>23</v>
      </c>
      <c r="Q85" s="73"/>
      <c r="R85" s="72"/>
      <c r="S85" s="73"/>
      <c r="T85" s="73"/>
      <c r="U85" s="77"/>
      <c r="V85" s="26"/>
      <c r="W85" s="26"/>
      <c r="X85" s="26"/>
      <c r="Y85" s="26"/>
      <c r="Z85" s="26"/>
      <c r="AA85" s="26"/>
      <c r="AB85" s="26"/>
      <c r="AC85" s="26"/>
      <c r="AD85" s="26"/>
      <c r="AE85" s="26"/>
      <c r="AF85" s="26"/>
      <c r="AG85" s="26"/>
      <c r="AH85" s="26"/>
    </row>
    <row r="86" spans="1:34" ht="37.5">
      <c r="A86" s="67">
        <v>85</v>
      </c>
      <c r="B86" s="68">
        <v>45672</v>
      </c>
      <c r="C86" s="123"/>
      <c r="D86" s="70" t="s">
        <v>327</v>
      </c>
      <c r="E86" s="69"/>
      <c r="F86" s="69"/>
      <c r="G86" s="70" t="s">
        <v>344</v>
      </c>
      <c r="H86" s="70" t="s">
        <v>2596</v>
      </c>
      <c r="I86" s="70" t="s">
        <v>2597</v>
      </c>
      <c r="J86" s="70" t="s">
        <v>978</v>
      </c>
      <c r="K86" s="70" t="s">
        <v>1100</v>
      </c>
      <c r="L86" s="70" t="s">
        <v>62</v>
      </c>
      <c r="M86" s="70" t="s">
        <v>2598</v>
      </c>
      <c r="N86" s="86" t="s">
        <v>2599</v>
      </c>
      <c r="O86" s="83" t="s">
        <v>2600</v>
      </c>
      <c r="P86" s="72" t="s">
        <v>23</v>
      </c>
      <c r="Q86" s="73"/>
      <c r="R86" s="72"/>
      <c r="S86" s="73"/>
      <c r="T86" s="73"/>
      <c r="U86" s="77"/>
      <c r="V86" s="26"/>
      <c r="W86" s="26"/>
      <c r="X86" s="26"/>
      <c r="Y86" s="26"/>
      <c r="Z86" s="26"/>
      <c r="AA86" s="26"/>
      <c r="AB86" s="26"/>
      <c r="AC86" s="26"/>
      <c r="AD86" s="26"/>
      <c r="AE86" s="26"/>
      <c r="AF86" s="26"/>
      <c r="AG86" s="26"/>
      <c r="AH86" s="26"/>
    </row>
    <row r="87" spans="1:34" ht="37.5">
      <c r="A87" s="67">
        <v>86</v>
      </c>
      <c r="B87" s="68">
        <v>45672</v>
      </c>
      <c r="C87" s="123"/>
      <c r="D87" s="70" t="s">
        <v>963</v>
      </c>
      <c r="E87" s="69"/>
      <c r="F87" s="69"/>
      <c r="G87" s="70" t="s">
        <v>223</v>
      </c>
      <c r="H87" s="70" t="s">
        <v>2601</v>
      </c>
      <c r="I87" s="70" t="s">
        <v>2602</v>
      </c>
      <c r="J87" s="70" t="s">
        <v>978</v>
      </c>
      <c r="K87" s="70" t="s">
        <v>1183</v>
      </c>
      <c r="L87" s="70" t="s">
        <v>40</v>
      </c>
      <c r="M87" s="70" t="s">
        <v>2603</v>
      </c>
      <c r="N87" s="86" t="s">
        <v>2604</v>
      </c>
      <c r="O87" s="88" t="s">
        <v>2605</v>
      </c>
      <c r="P87" s="72" t="s">
        <v>23</v>
      </c>
      <c r="Q87" s="73"/>
      <c r="R87" s="72"/>
      <c r="S87" s="73"/>
      <c r="T87" s="73"/>
      <c r="U87" s="74"/>
      <c r="V87" s="26"/>
      <c r="W87" s="26"/>
      <c r="X87" s="26"/>
      <c r="Y87" s="26"/>
      <c r="Z87" s="26"/>
      <c r="AA87" s="26"/>
      <c r="AB87" s="26"/>
      <c r="AC87" s="26"/>
      <c r="AD87" s="26"/>
      <c r="AE87" s="26"/>
      <c r="AF87" s="26"/>
      <c r="AG87" s="26"/>
      <c r="AH87" s="26"/>
    </row>
    <row r="88" spans="1:34" ht="25">
      <c r="A88" s="67">
        <v>87</v>
      </c>
      <c r="B88" s="68">
        <v>45672</v>
      </c>
      <c r="C88" s="123"/>
      <c r="D88" s="70" t="s">
        <v>2469</v>
      </c>
      <c r="E88" s="69"/>
      <c r="F88" s="69"/>
      <c r="G88" s="70" t="s">
        <v>2606</v>
      </c>
      <c r="H88" s="70" t="s">
        <v>2607</v>
      </c>
      <c r="I88" s="70" t="s">
        <v>2608</v>
      </c>
      <c r="J88" s="70" t="s">
        <v>978</v>
      </c>
      <c r="K88" s="70" t="s">
        <v>59</v>
      </c>
      <c r="L88" s="70" t="s">
        <v>22</v>
      </c>
      <c r="M88" s="70" t="s">
        <v>2609</v>
      </c>
      <c r="N88" s="86" t="s">
        <v>2610</v>
      </c>
      <c r="O88" s="88" t="s">
        <v>2611</v>
      </c>
      <c r="P88" s="72" t="s">
        <v>23</v>
      </c>
      <c r="Q88" s="73"/>
      <c r="R88" s="72"/>
      <c r="S88" s="73"/>
      <c r="T88" s="73"/>
      <c r="U88" s="77"/>
      <c r="V88" s="26"/>
      <c r="W88" s="26"/>
      <c r="X88" s="26"/>
      <c r="Y88" s="26"/>
      <c r="Z88" s="26"/>
      <c r="AA88" s="26"/>
      <c r="AB88" s="26"/>
      <c r="AC88" s="26"/>
      <c r="AD88" s="26"/>
      <c r="AE88" s="26"/>
      <c r="AF88" s="26"/>
      <c r="AG88" s="26"/>
      <c r="AH88" s="26"/>
    </row>
    <row r="89" spans="1:34" ht="62.5">
      <c r="A89" s="67">
        <v>88</v>
      </c>
      <c r="B89" s="68">
        <v>45672</v>
      </c>
      <c r="C89" s="123"/>
      <c r="D89" s="70" t="s">
        <v>572</v>
      </c>
      <c r="E89" s="69"/>
      <c r="F89" s="69"/>
      <c r="G89" s="70" t="s">
        <v>104</v>
      </c>
      <c r="H89" s="70" t="s">
        <v>2612</v>
      </c>
      <c r="I89" s="70" t="s">
        <v>2613</v>
      </c>
      <c r="J89" s="70" t="s">
        <v>978</v>
      </c>
      <c r="K89" s="70" t="s">
        <v>59</v>
      </c>
      <c r="L89" s="70" t="s">
        <v>45</v>
      </c>
      <c r="M89" s="70" t="s">
        <v>2614</v>
      </c>
      <c r="N89" s="86" t="s">
        <v>2615</v>
      </c>
      <c r="O89" s="83" t="s">
        <v>2616</v>
      </c>
      <c r="P89" s="72" t="s">
        <v>23</v>
      </c>
      <c r="Q89" s="73"/>
      <c r="R89" s="72"/>
      <c r="S89" s="73"/>
      <c r="T89" s="73"/>
      <c r="U89" s="74"/>
      <c r="V89" s="26"/>
      <c r="W89" s="26"/>
      <c r="X89" s="26"/>
      <c r="Y89" s="26"/>
      <c r="Z89" s="26"/>
      <c r="AA89" s="26"/>
      <c r="AB89" s="26"/>
      <c r="AC89" s="26"/>
      <c r="AD89" s="26"/>
      <c r="AE89" s="26"/>
      <c r="AF89" s="26"/>
      <c r="AG89" s="26"/>
      <c r="AH89" s="26"/>
    </row>
    <row r="90" spans="1:34" ht="37.5">
      <c r="A90" s="67">
        <v>89</v>
      </c>
      <c r="B90" s="68">
        <v>45672</v>
      </c>
      <c r="C90" s="67" t="str">
        <f t="array" aca="1" ref="C90" ca="1">IFERROR(_xludf.XLOOKUP(D90,master_daerah!B:B,master_daerah!A:A),"")</f>
        <v/>
      </c>
      <c r="D90" s="70" t="s">
        <v>337</v>
      </c>
      <c r="E90" s="69"/>
      <c r="F90" s="69"/>
      <c r="G90" s="70" t="s">
        <v>2305</v>
      </c>
      <c r="H90" s="70" t="s">
        <v>2306</v>
      </c>
      <c r="I90" s="70" t="s">
        <v>2307</v>
      </c>
      <c r="J90" s="70" t="s">
        <v>825</v>
      </c>
      <c r="K90" s="70" t="s">
        <v>25</v>
      </c>
      <c r="L90" s="70" t="s">
        <v>40</v>
      </c>
      <c r="M90" s="70" t="s">
        <v>2617</v>
      </c>
      <c r="N90" s="86" t="s">
        <v>2618</v>
      </c>
      <c r="O90" s="88" t="s">
        <v>2619</v>
      </c>
      <c r="P90" s="72" t="s">
        <v>23</v>
      </c>
      <c r="Q90" s="73"/>
      <c r="R90" s="72"/>
      <c r="S90" s="73"/>
      <c r="T90" s="73"/>
      <c r="U90" s="74"/>
      <c r="V90" s="26"/>
      <c r="W90" s="26"/>
      <c r="X90" s="26"/>
      <c r="Y90" s="26"/>
      <c r="Z90" s="26"/>
      <c r="AA90" s="26"/>
      <c r="AB90" s="26"/>
      <c r="AC90" s="26"/>
      <c r="AD90" s="26"/>
      <c r="AE90" s="26"/>
      <c r="AF90" s="26"/>
      <c r="AG90" s="26"/>
      <c r="AH90" s="26"/>
    </row>
    <row r="91" spans="1:34" ht="37.5">
      <c r="A91" s="67">
        <v>90</v>
      </c>
      <c r="B91" s="68">
        <v>45673</v>
      </c>
      <c r="C91" s="123"/>
      <c r="D91" s="70" t="s">
        <v>819</v>
      </c>
      <c r="E91" s="69"/>
      <c r="F91" s="69"/>
      <c r="G91" s="70" t="s">
        <v>733</v>
      </c>
      <c r="H91" s="70" t="s">
        <v>2620</v>
      </c>
      <c r="I91" s="70" t="s">
        <v>2581</v>
      </c>
      <c r="J91" s="70" t="s">
        <v>978</v>
      </c>
      <c r="K91" s="70" t="s">
        <v>1100</v>
      </c>
      <c r="L91" s="70" t="s">
        <v>568</v>
      </c>
      <c r="M91" s="70" t="s">
        <v>2489</v>
      </c>
      <c r="N91" s="86" t="s">
        <v>2490</v>
      </c>
      <c r="O91" s="83" t="s">
        <v>2621</v>
      </c>
      <c r="P91" s="72" t="s">
        <v>23</v>
      </c>
      <c r="Q91" s="73" t="s">
        <v>2622</v>
      </c>
      <c r="R91" s="72"/>
      <c r="S91" s="73"/>
      <c r="T91" s="73"/>
      <c r="U91" s="74"/>
      <c r="V91" s="26"/>
      <c r="W91" s="26"/>
      <c r="X91" s="26"/>
      <c r="Y91" s="26"/>
      <c r="Z91" s="26"/>
      <c r="AA91" s="26"/>
      <c r="AB91" s="26"/>
      <c r="AC91" s="26"/>
      <c r="AD91" s="26"/>
      <c r="AE91" s="26"/>
      <c r="AF91" s="26"/>
      <c r="AG91" s="26"/>
      <c r="AH91" s="26"/>
    </row>
    <row r="92" spans="1:34" ht="25">
      <c r="A92" s="67">
        <v>91</v>
      </c>
      <c r="B92" s="68">
        <v>45673</v>
      </c>
      <c r="C92" s="123"/>
      <c r="D92" s="70" t="s">
        <v>676</v>
      </c>
      <c r="E92" s="69"/>
      <c r="F92" s="69"/>
      <c r="G92" s="70" t="s">
        <v>344</v>
      </c>
      <c r="H92" s="70" t="s">
        <v>2623</v>
      </c>
      <c r="I92" s="70" t="s">
        <v>2624</v>
      </c>
      <c r="J92" s="70" t="s">
        <v>978</v>
      </c>
      <c r="K92" s="70" t="s">
        <v>1100</v>
      </c>
      <c r="L92" s="70" t="s">
        <v>37</v>
      </c>
      <c r="M92" s="70" t="s">
        <v>2576</v>
      </c>
      <c r="N92" s="86" t="s">
        <v>2577</v>
      </c>
      <c r="O92" s="88" t="s">
        <v>2625</v>
      </c>
      <c r="P92" s="72" t="s">
        <v>23</v>
      </c>
      <c r="Q92" s="73"/>
      <c r="R92" s="72"/>
      <c r="S92" s="73"/>
      <c r="T92" s="73"/>
      <c r="U92" s="77"/>
      <c r="V92" s="26"/>
      <c r="W92" s="26"/>
      <c r="X92" s="26"/>
      <c r="Y92" s="26"/>
      <c r="Z92" s="26"/>
      <c r="AA92" s="26"/>
      <c r="AB92" s="26"/>
      <c r="AC92" s="26"/>
      <c r="AD92" s="26"/>
      <c r="AE92" s="26"/>
      <c r="AF92" s="26"/>
      <c r="AG92" s="26"/>
      <c r="AH92" s="26"/>
    </row>
    <row r="93" spans="1:34" ht="125">
      <c r="A93" s="67">
        <v>92</v>
      </c>
      <c r="B93" s="68">
        <v>45673</v>
      </c>
      <c r="C93" s="123"/>
      <c r="D93" s="70" t="s">
        <v>551</v>
      </c>
      <c r="E93" s="69"/>
      <c r="F93" s="69"/>
      <c r="G93" s="70" t="s">
        <v>344</v>
      </c>
      <c r="H93" s="70" t="s">
        <v>2626</v>
      </c>
      <c r="I93" s="70" t="s">
        <v>2627</v>
      </c>
      <c r="J93" s="70" t="s">
        <v>978</v>
      </c>
      <c r="K93" s="70" t="s">
        <v>2628</v>
      </c>
      <c r="L93" s="70" t="s">
        <v>45</v>
      </c>
      <c r="M93" s="70" t="s">
        <v>2629</v>
      </c>
      <c r="N93" s="86" t="s">
        <v>2630</v>
      </c>
      <c r="O93" s="83" t="s">
        <v>2631</v>
      </c>
      <c r="P93" s="72" t="s">
        <v>23</v>
      </c>
      <c r="Q93" s="73" t="s">
        <v>2632</v>
      </c>
      <c r="R93" s="72"/>
      <c r="S93" s="73"/>
      <c r="T93" s="73"/>
      <c r="U93" s="74"/>
      <c r="V93" s="26"/>
      <c r="W93" s="26"/>
      <c r="X93" s="26"/>
      <c r="Y93" s="26"/>
      <c r="Z93" s="26"/>
      <c r="AA93" s="26"/>
      <c r="AB93" s="26"/>
      <c r="AC93" s="26"/>
      <c r="AD93" s="26"/>
      <c r="AE93" s="26"/>
      <c r="AF93" s="26"/>
      <c r="AG93" s="26"/>
      <c r="AH93" s="26"/>
    </row>
    <row r="94" spans="1:34" ht="150">
      <c r="A94" s="67">
        <v>93</v>
      </c>
      <c r="B94" s="68">
        <v>45673</v>
      </c>
      <c r="C94" s="123"/>
      <c r="D94" s="70" t="s">
        <v>726</v>
      </c>
      <c r="E94" s="69"/>
      <c r="F94" s="69"/>
      <c r="G94" s="70" t="s">
        <v>49</v>
      </c>
      <c r="H94" s="70" t="s">
        <v>2633</v>
      </c>
      <c r="I94" s="70" t="s">
        <v>2634</v>
      </c>
      <c r="J94" s="70" t="s">
        <v>978</v>
      </c>
      <c r="K94" s="70" t="s">
        <v>1100</v>
      </c>
      <c r="L94" s="70" t="s">
        <v>37</v>
      </c>
      <c r="M94" s="70" t="s">
        <v>2635</v>
      </c>
      <c r="N94" s="86" t="s">
        <v>2636</v>
      </c>
      <c r="O94" s="83" t="s">
        <v>2637</v>
      </c>
      <c r="P94" s="72" t="s">
        <v>23</v>
      </c>
      <c r="Q94" s="73"/>
      <c r="R94" s="72"/>
      <c r="S94" s="73"/>
      <c r="T94" s="73"/>
      <c r="U94" s="76"/>
      <c r="V94" s="26"/>
      <c r="W94" s="26"/>
      <c r="X94" s="26"/>
      <c r="Y94" s="26"/>
      <c r="Z94" s="26"/>
      <c r="AA94" s="26"/>
      <c r="AB94" s="26"/>
      <c r="AC94" s="26"/>
      <c r="AD94" s="26"/>
      <c r="AE94" s="26"/>
      <c r="AF94" s="26"/>
      <c r="AG94" s="26"/>
      <c r="AH94" s="26"/>
    </row>
    <row r="95" spans="1:34" ht="37.5">
      <c r="A95" s="67">
        <v>94</v>
      </c>
      <c r="B95" s="68">
        <v>45673</v>
      </c>
      <c r="C95" s="123"/>
      <c r="D95" s="70" t="s">
        <v>819</v>
      </c>
      <c r="E95" s="69"/>
      <c r="F95" s="69"/>
      <c r="G95" s="70" t="s">
        <v>692</v>
      </c>
      <c r="H95" s="70" t="s">
        <v>2638</v>
      </c>
      <c r="I95" s="70" t="s">
        <v>2581</v>
      </c>
      <c r="J95" s="70" t="s">
        <v>978</v>
      </c>
      <c r="K95" s="70" t="s">
        <v>1100</v>
      </c>
      <c r="L95" s="70" t="s">
        <v>37</v>
      </c>
      <c r="M95" s="70" t="s">
        <v>2639</v>
      </c>
      <c r="N95" s="86" t="s">
        <v>2640</v>
      </c>
      <c r="O95" s="83" t="s">
        <v>2641</v>
      </c>
      <c r="P95" s="72" t="s">
        <v>23</v>
      </c>
      <c r="Q95" s="73"/>
      <c r="R95" s="72"/>
      <c r="S95" s="73"/>
      <c r="T95" s="73"/>
      <c r="U95" s="74"/>
      <c r="V95" s="26"/>
      <c r="W95" s="26"/>
      <c r="X95" s="26"/>
      <c r="Y95" s="26"/>
      <c r="Z95" s="26"/>
      <c r="AA95" s="26"/>
      <c r="AB95" s="26"/>
      <c r="AC95" s="26"/>
      <c r="AD95" s="26"/>
      <c r="AE95" s="26"/>
      <c r="AF95" s="26"/>
      <c r="AG95" s="26"/>
      <c r="AH95" s="26"/>
    </row>
    <row r="96" spans="1:34" ht="75">
      <c r="A96" s="67">
        <v>95</v>
      </c>
      <c r="B96" s="68">
        <v>45673</v>
      </c>
      <c r="C96" s="67" t="str">
        <f t="array" aca="1" ref="C96" ca="1">IFERROR(_xludf.XLOOKUP(D96,master_daerah!B:B,master_daerah!A:A),"")</f>
        <v/>
      </c>
      <c r="D96" s="86" t="s">
        <v>819</v>
      </c>
      <c r="E96" s="69"/>
      <c r="F96" s="69"/>
      <c r="G96" s="70" t="s">
        <v>2642</v>
      </c>
      <c r="H96" s="70" t="s">
        <v>2643</v>
      </c>
      <c r="I96" s="70" t="s">
        <v>2581</v>
      </c>
      <c r="J96" s="70" t="s">
        <v>978</v>
      </c>
      <c r="K96" s="70" t="s">
        <v>1100</v>
      </c>
      <c r="L96" s="70" t="s">
        <v>64</v>
      </c>
      <c r="M96" s="70" t="s">
        <v>2644</v>
      </c>
      <c r="N96" s="86" t="s">
        <v>2645</v>
      </c>
      <c r="O96" s="83" t="s">
        <v>2646</v>
      </c>
      <c r="P96" s="72" t="s">
        <v>23</v>
      </c>
      <c r="Q96" s="73"/>
      <c r="R96" s="72"/>
      <c r="S96" s="73"/>
      <c r="T96" s="73"/>
      <c r="U96" s="74"/>
      <c r="V96" s="26"/>
      <c r="W96" s="26"/>
      <c r="X96" s="26"/>
      <c r="Y96" s="26"/>
      <c r="Z96" s="26"/>
      <c r="AA96" s="26"/>
      <c r="AB96" s="26"/>
      <c r="AC96" s="26"/>
      <c r="AD96" s="26"/>
      <c r="AE96" s="26"/>
      <c r="AF96" s="26"/>
      <c r="AG96" s="26"/>
      <c r="AH96" s="26"/>
    </row>
    <row r="97" spans="1:34" ht="37.5">
      <c r="A97" s="67">
        <v>96</v>
      </c>
      <c r="B97" s="68">
        <v>45673</v>
      </c>
      <c r="C97" s="69"/>
      <c r="D97" s="70" t="s">
        <v>586</v>
      </c>
      <c r="E97" s="69"/>
      <c r="F97" s="69"/>
      <c r="G97" s="70" t="s">
        <v>2647</v>
      </c>
      <c r="H97" s="70" t="s">
        <v>2648</v>
      </c>
      <c r="I97" s="69"/>
      <c r="J97" s="70" t="s">
        <v>2649</v>
      </c>
      <c r="K97" s="70" t="s">
        <v>2031</v>
      </c>
      <c r="L97" s="70" t="s">
        <v>45</v>
      </c>
      <c r="M97" s="70" t="s">
        <v>2650</v>
      </c>
      <c r="N97" s="70" t="s">
        <v>2651</v>
      </c>
      <c r="O97" s="95" t="s">
        <v>2652</v>
      </c>
      <c r="P97" s="72" t="s">
        <v>23</v>
      </c>
      <c r="Q97" s="73"/>
      <c r="R97" s="72"/>
      <c r="S97" s="73"/>
      <c r="T97" s="73"/>
      <c r="U97" s="76"/>
      <c r="V97" s="26"/>
      <c r="W97" s="26"/>
      <c r="X97" s="26"/>
      <c r="Y97" s="26"/>
      <c r="Z97" s="26"/>
      <c r="AA97" s="26"/>
      <c r="AB97" s="26"/>
      <c r="AC97" s="26"/>
      <c r="AD97" s="26"/>
      <c r="AE97" s="26"/>
      <c r="AF97" s="26"/>
      <c r="AG97" s="26"/>
      <c r="AH97" s="26"/>
    </row>
    <row r="98" spans="1:34" ht="50.5">
      <c r="A98" s="67">
        <v>97</v>
      </c>
      <c r="B98" s="68">
        <v>45673</v>
      </c>
      <c r="C98" s="123">
        <v>260</v>
      </c>
      <c r="D98" s="70" t="s">
        <v>382</v>
      </c>
      <c r="E98" s="69">
        <v>2802</v>
      </c>
      <c r="F98" s="69"/>
      <c r="G98" s="70" t="s">
        <v>2653</v>
      </c>
      <c r="H98" s="70" t="s">
        <v>2654</v>
      </c>
      <c r="I98" s="70"/>
      <c r="J98" s="70" t="s">
        <v>2649</v>
      </c>
      <c r="K98" s="70" t="s">
        <v>1917</v>
      </c>
      <c r="L98" s="70" t="s">
        <v>486</v>
      </c>
      <c r="M98" s="70" t="s">
        <v>2655</v>
      </c>
      <c r="N98" s="86"/>
      <c r="O98" s="88"/>
      <c r="P98" s="72" t="s">
        <v>23</v>
      </c>
      <c r="Q98" s="73"/>
      <c r="R98" s="72" t="s">
        <v>24</v>
      </c>
      <c r="S98" s="73" t="s">
        <v>1917</v>
      </c>
      <c r="T98" s="73"/>
      <c r="U98" s="74"/>
      <c r="V98" s="26"/>
      <c r="W98" s="26"/>
      <c r="X98" s="26"/>
      <c r="Y98" s="26"/>
      <c r="Z98" s="26"/>
      <c r="AA98" s="26"/>
      <c r="AB98" s="26"/>
      <c r="AC98" s="26"/>
      <c r="AD98" s="26"/>
      <c r="AE98" s="26"/>
      <c r="AF98" s="26"/>
      <c r="AG98" s="26"/>
      <c r="AH98" s="26"/>
    </row>
    <row r="99" spans="1:34" ht="37.5">
      <c r="A99" s="67">
        <v>98</v>
      </c>
      <c r="B99" s="68">
        <v>45673</v>
      </c>
      <c r="C99" s="123">
        <v>260</v>
      </c>
      <c r="D99" s="70" t="s">
        <v>382</v>
      </c>
      <c r="E99" s="69">
        <v>2836</v>
      </c>
      <c r="F99" s="69"/>
      <c r="G99" s="70" t="s">
        <v>223</v>
      </c>
      <c r="H99" s="70" t="s">
        <v>2656</v>
      </c>
      <c r="I99" s="70"/>
      <c r="J99" s="70" t="s">
        <v>2649</v>
      </c>
      <c r="K99" s="70" t="s">
        <v>1917</v>
      </c>
      <c r="L99" s="70" t="s">
        <v>728</v>
      </c>
      <c r="M99" s="70" t="s">
        <v>2657</v>
      </c>
      <c r="N99" s="86"/>
      <c r="O99" s="88"/>
      <c r="P99" s="72" t="s">
        <v>23</v>
      </c>
      <c r="Q99" s="73"/>
      <c r="R99" s="72" t="s">
        <v>24</v>
      </c>
      <c r="S99" s="73" t="s">
        <v>1917</v>
      </c>
      <c r="T99" s="73"/>
      <c r="U99" s="74"/>
      <c r="V99" s="26"/>
      <c r="W99" s="26"/>
      <c r="X99" s="26"/>
      <c r="Y99" s="26"/>
      <c r="Z99" s="26"/>
      <c r="AA99" s="26"/>
      <c r="AB99" s="26"/>
      <c r="AC99" s="26"/>
      <c r="AD99" s="26"/>
      <c r="AE99" s="26"/>
      <c r="AF99" s="26"/>
      <c r="AG99" s="26"/>
      <c r="AH99" s="26"/>
    </row>
    <row r="100" spans="1:34" ht="50.5">
      <c r="A100" s="67">
        <v>99</v>
      </c>
      <c r="B100" s="68">
        <v>45673</v>
      </c>
      <c r="C100" s="123">
        <v>260</v>
      </c>
      <c r="D100" s="70" t="s">
        <v>382</v>
      </c>
      <c r="E100" s="69">
        <v>2835</v>
      </c>
      <c r="F100" s="69"/>
      <c r="G100" s="70" t="s">
        <v>154</v>
      </c>
      <c r="H100" s="70" t="s">
        <v>2658</v>
      </c>
      <c r="I100" s="70"/>
      <c r="J100" s="70" t="s">
        <v>2649</v>
      </c>
      <c r="K100" s="70" t="s">
        <v>1917</v>
      </c>
      <c r="L100" s="70" t="s">
        <v>784</v>
      </c>
      <c r="M100" s="70" t="s">
        <v>2659</v>
      </c>
      <c r="N100" s="86"/>
      <c r="O100" s="88"/>
      <c r="P100" s="72" t="s">
        <v>23</v>
      </c>
      <c r="Q100" s="73"/>
      <c r="R100" s="72" t="s">
        <v>24</v>
      </c>
      <c r="S100" s="73" t="s">
        <v>1917</v>
      </c>
      <c r="T100" s="73"/>
      <c r="U100" s="74"/>
      <c r="V100" s="26"/>
      <c r="W100" s="26"/>
      <c r="X100" s="26"/>
      <c r="Y100" s="26"/>
      <c r="Z100" s="26"/>
      <c r="AA100" s="26"/>
      <c r="AB100" s="26"/>
      <c r="AC100" s="26"/>
      <c r="AD100" s="26"/>
      <c r="AE100" s="26"/>
      <c r="AF100" s="26"/>
      <c r="AG100" s="26"/>
      <c r="AH100" s="26"/>
    </row>
    <row r="101" spans="1:34" ht="25">
      <c r="A101" s="67">
        <v>100</v>
      </c>
      <c r="B101" s="68">
        <v>45673</v>
      </c>
      <c r="C101" s="123"/>
      <c r="D101" s="70" t="s">
        <v>475</v>
      </c>
      <c r="E101" s="69"/>
      <c r="F101" s="69"/>
      <c r="G101" s="70" t="s">
        <v>344</v>
      </c>
      <c r="H101" s="70" t="s">
        <v>2660</v>
      </c>
      <c r="I101" s="70" t="s">
        <v>2661</v>
      </c>
      <c r="J101" s="70" t="s">
        <v>978</v>
      </c>
      <c r="K101" s="70" t="s">
        <v>1100</v>
      </c>
      <c r="L101" s="70" t="s">
        <v>37</v>
      </c>
      <c r="M101" s="70" t="s">
        <v>2662</v>
      </c>
      <c r="N101" s="86" t="s">
        <v>2663</v>
      </c>
      <c r="O101" s="83" t="s">
        <v>2664</v>
      </c>
      <c r="P101" s="72" t="s">
        <v>23</v>
      </c>
      <c r="Q101" s="73"/>
      <c r="R101" s="72"/>
      <c r="S101" s="73"/>
      <c r="T101" s="73"/>
      <c r="U101" s="76"/>
      <c r="V101" s="26"/>
      <c r="W101" s="26"/>
      <c r="X101" s="26"/>
      <c r="Y101" s="26"/>
      <c r="Z101" s="26"/>
      <c r="AA101" s="26"/>
      <c r="AB101" s="26"/>
      <c r="AC101" s="26"/>
      <c r="AD101" s="26"/>
      <c r="AE101" s="26"/>
      <c r="AF101" s="26"/>
      <c r="AG101" s="26"/>
      <c r="AH101" s="26"/>
    </row>
    <row r="102" spans="1:34" ht="37.5">
      <c r="A102" s="67">
        <v>101</v>
      </c>
      <c r="B102" s="68">
        <v>45673</v>
      </c>
      <c r="C102" s="123">
        <v>260</v>
      </c>
      <c r="D102" s="70" t="s">
        <v>382</v>
      </c>
      <c r="E102" s="69">
        <v>2790</v>
      </c>
      <c r="F102" s="69"/>
      <c r="G102" s="70" t="s">
        <v>104</v>
      </c>
      <c r="H102" s="70" t="s">
        <v>2665</v>
      </c>
      <c r="I102" s="70"/>
      <c r="J102" s="70" t="s">
        <v>2649</v>
      </c>
      <c r="K102" s="70" t="s">
        <v>1917</v>
      </c>
      <c r="L102" s="70" t="s">
        <v>22</v>
      </c>
      <c r="M102" s="70" t="s">
        <v>2666</v>
      </c>
      <c r="N102" s="86"/>
      <c r="O102" s="88"/>
      <c r="P102" s="72" t="s">
        <v>23</v>
      </c>
      <c r="Q102" s="73"/>
      <c r="R102" s="72" t="s">
        <v>24</v>
      </c>
      <c r="S102" s="73" t="s">
        <v>1917</v>
      </c>
      <c r="T102" s="73"/>
      <c r="U102" s="76"/>
      <c r="V102" s="26"/>
      <c r="W102" s="26"/>
      <c r="X102" s="26"/>
      <c r="Y102" s="26"/>
      <c r="Z102" s="26"/>
      <c r="AA102" s="26"/>
      <c r="AB102" s="26"/>
      <c r="AC102" s="26"/>
      <c r="AD102" s="26"/>
      <c r="AE102" s="26"/>
      <c r="AF102" s="26"/>
      <c r="AG102" s="26"/>
      <c r="AH102" s="26"/>
    </row>
    <row r="103" spans="1:34" ht="62.5">
      <c r="A103" s="67">
        <v>102</v>
      </c>
      <c r="B103" s="68">
        <v>45673</v>
      </c>
      <c r="C103" s="123"/>
      <c r="D103" s="70" t="s">
        <v>657</v>
      </c>
      <c r="E103" s="69"/>
      <c r="F103" s="69"/>
      <c r="G103" s="70" t="s">
        <v>2667</v>
      </c>
      <c r="H103" s="70" t="s">
        <v>2668</v>
      </c>
      <c r="I103" s="70" t="s">
        <v>2548</v>
      </c>
      <c r="J103" s="70" t="s">
        <v>978</v>
      </c>
      <c r="K103" s="70" t="s">
        <v>1100</v>
      </c>
      <c r="L103" s="70" t="s">
        <v>989</v>
      </c>
      <c r="M103" s="70" t="s">
        <v>2669</v>
      </c>
      <c r="N103" s="86" t="s">
        <v>2670</v>
      </c>
      <c r="O103" s="87" t="s">
        <v>2671</v>
      </c>
      <c r="P103" s="72" t="s">
        <v>23</v>
      </c>
      <c r="Q103" s="73"/>
      <c r="R103" s="72"/>
      <c r="S103" s="73"/>
      <c r="T103" s="73"/>
      <c r="U103" s="77"/>
      <c r="V103" s="26"/>
      <c r="W103" s="26"/>
      <c r="X103" s="26"/>
      <c r="Y103" s="26"/>
      <c r="Z103" s="26"/>
      <c r="AA103" s="26"/>
      <c r="AB103" s="26"/>
      <c r="AC103" s="26"/>
      <c r="AD103" s="26"/>
      <c r="AE103" s="26"/>
      <c r="AF103" s="26"/>
      <c r="AG103" s="26"/>
      <c r="AH103" s="26"/>
    </row>
    <row r="104" spans="1:34" ht="25">
      <c r="A104" s="67">
        <v>103</v>
      </c>
      <c r="B104" s="68">
        <v>45674</v>
      </c>
      <c r="C104" s="123"/>
      <c r="D104" s="70" t="s">
        <v>417</v>
      </c>
      <c r="E104" s="69"/>
      <c r="F104" s="69"/>
      <c r="G104" s="70" t="s">
        <v>2672</v>
      </c>
      <c r="H104" s="70" t="s">
        <v>2673</v>
      </c>
      <c r="I104" s="70" t="s">
        <v>2458</v>
      </c>
      <c r="J104" s="70" t="s">
        <v>978</v>
      </c>
      <c r="K104" s="70" t="s">
        <v>2628</v>
      </c>
      <c r="L104" s="70" t="s">
        <v>105</v>
      </c>
      <c r="M104" s="70" t="s">
        <v>2382</v>
      </c>
      <c r="N104" s="86" t="s">
        <v>2383</v>
      </c>
      <c r="O104" s="83" t="s">
        <v>2674</v>
      </c>
      <c r="P104" s="72" t="s">
        <v>23</v>
      </c>
      <c r="Q104" s="73"/>
      <c r="R104" s="72"/>
      <c r="S104" s="73"/>
      <c r="T104" s="73"/>
      <c r="U104" s="74"/>
      <c r="V104" s="26"/>
      <c r="W104" s="26"/>
      <c r="X104" s="26"/>
      <c r="Y104" s="26"/>
      <c r="Z104" s="26"/>
      <c r="AA104" s="26"/>
      <c r="AB104" s="26"/>
      <c r="AC104" s="26"/>
      <c r="AD104" s="26"/>
      <c r="AE104" s="26"/>
      <c r="AF104" s="26"/>
      <c r="AG104" s="26"/>
      <c r="AH104" s="26"/>
    </row>
    <row r="105" spans="1:34" ht="50">
      <c r="A105" s="67">
        <v>104</v>
      </c>
      <c r="B105" s="68">
        <v>45674</v>
      </c>
      <c r="C105" s="123"/>
      <c r="D105" s="70" t="s">
        <v>630</v>
      </c>
      <c r="E105" s="69"/>
      <c r="F105" s="69"/>
      <c r="G105" s="70" t="s">
        <v>2675</v>
      </c>
      <c r="H105" s="70" t="s">
        <v>2676</v>
      </c>
      <c r="I105" s="70" t="s">
        <v>2677</v>
      </c>
      <c r="J105" s="70" t="s">
        <v>2649</v>
      </c>
      <c r="K105" s="70" t="s">
        <v>1233</v>
      </c>
      <c r="L105" s="70" t="s">
        <v>728</v>
      </c>
      <c r="M105" s="70" t="s">
        <v>2678</v>
      </c>
      <c r="N105" s="86" t="s">
        <v>2679</v>
      </c>
      <c r="O105" s="88" t="s">
        <v>2680</v>
      </c>
      <c r="P105" s="72" t="s">
        <v>23</v>
      </c>
      <c r="Q105" s="73" t="s">
        <v>2681</v>
      </c>
      <c r="R105" s="72" t="s">
        <v>24</v>
      </c>
      <c r="S105" s="73" t="s">
        <v>1233</v>
      </c>
      <c r="T105" s="73"/>
      <c r="U105" s="74"/>
      <c r="V105" s="26"/>
      <c r="W105" s="26"/>
      <c r="X105" s="26"/>
      <c r="Y105" s="26"/>
      <c r="Z105" s="26"/>
      <c r="AA105" s="26"/>
      <c r="AB105" s="26"/>
      <c r="AC105" s="26"/>
      <c r="AD105" s="26"/>
      <c r="AE105" s="26"/>
      <c r="AF105" s="26"/>
      <c r="AG105" s="26"/>
      <c r="AH105" s="26"/>
    </row>
    <row r="106" spans="1:34" ht="50">
      <c r="A106" s="67">
        <v>105</v>
      </c>
      <c r="B106" s="68">
        <v>45674</v>
      </c>
      <c r="C106" s="123"/>
      <c r="D106" s="70" t="s">
        <v>630</v>
      </c>
      <c r="E106" s="69"/>
      <c r="F106" s="69"/>
      <c r="G106" s="70" t="s">
        <v>2675</v>
      </c>
      <c r="H106" s="70" t="s">
        <v>2676</v>
      </c>
      <c r="I106" s="70" t="s">
        <v>2677</v>
      </c>
      <c r="J106" s="70" t="s">
        <v>2649</v>
      </c>
      <c r="K106" s="70" t="s">
        <v>1233</v>
      </c>
      <c r="L106" s="70" t="s">
        <v>723</v>
      </c>
      <c r="M106" s="70" t="s">
        <v>2682</v>
      </c>
      <c r="N106" s="86" t="s">
        <v>2683</v>
      </c>
      <c r="O106" s="83" t="s">
        <v>2684</v>
      </c>
      <c r="P106" s="72" t="s">
        <v>905</v>
      </c>
      <c r="Q106" s="73"/>
      <c r="R106" s="72"/>
      <c r="S106" s="73"/>
      <c r="T106" s="73"/>
      <c r="U106" s="77"/>
      <c r="V106" s="26"/>
      <c r="W106" s="26"/>
      <c r="X106" s="26"/>
      <c r="Y106" s="26"/>
      <c r="Z106" s="26"/>
      <c r="AA106" s="26"/>
      <c r="AB106" s="26"/>
      <c r="AC106" s="26"/>
      <c r="AD106" s="26"/>
      <c r="AE106" s="26"/>
      <c r="AF106" s="26"/>
      <c r="AG106" s="26"/>
      <c r="AH106" s="26"/>
    </row>
    <row r="107" spans="1:34" ht="37.5">
      <c r="A107" s="67">
        <v>106</v>
      </c>
      <c r="B107" s="68">
        <v>45674</v>
      </c>
      <c r="C107" s="123"/>
      <c r="D107" s="70" t="s">
        <v>103</v>
      </c>
      <c r="E107" s="69"/>
      <c r="F107" s="69"/>
      <c r="G107" s="70" t="s">
        <v>2685</v>
      </c>
      <c r="H107" s="70" t="s">
        <v>2686</v>
      </c>
      <c r="I107" s="70" t="s">
        <v>2687</v>
      </c>
      <c r="J107" s="70" t="s">
        <v>978</v>
      </c>
      <c r="K107" s="70" t="s">
        <v>1183</v>
      </c>
      <c r="L107" s="70" t="s">
        <v>156</v>
      </c>
      <c r="M107" s="70" t="s">
        <v>2688</v>
      </c>
      <c r="N107" s="86" t="s">
        <v>2689</v>
      </c>
      <c r="O107" s="83" t="s">
        <v>2690</v>
      </c>
      <c r="P107" s="72" t="s">
        <v>23</v>
      </c>
      <c r="Q107" s="73"/>
      <c r="R107" s="72"/>
      <c r="S107" s="73"/>
      <c r="T107" s="73"/>
      <c r="U107" s="76"/>
      <c r="V107" s="26"/>
      <c r="W107" s="26"/>
      <c r="X107" s="26"/>
      <c r="Y107" s="26"/>
      <c r="Z107" s="26"/>
      <c r="AA107" s="26"/>
      <c r="AB107" s="26"/>
      <c r="AC107" s="26"/>
      <c r="AD107" s="26"/>
      <c r="AE107" s="26"/>
      <c r="AF107" s="26"/>
      <c r="AG107" s="26"/>
      <c r="AH107" s="26"/>
    </row>
    <row r="108" spans="1:34" ht="87.5">
      <c r="A108" s="67">
        <v>107</v>
      </c>
      <c r="B108" s="68">
        <v>45674</v>
      </c>
      <c r="C108" s="123"/>
      <c r="D108" s="70" t="s">
        <v>535</v>
      </c>
      <c r="E108" s="69"/>
      <c r="F108" s="69"/>
      <c r="G108" s="70" t="s">
        <v>49</v>
      </c>
      <c r="H108" s="70" t="s">
        <v>2691</v>
      </c>
      <c r="I108" s="70" t="s">
        <v>2692</v>
      </c>
      <c r="J108" s="70" t="s">
        <v>978</v>
      </c>
      <c r="K108" s="70" t="s">
        <v>1233</v>
      </c>
      <c r="L108" s="70" t="s">
        <v>45</v>
      </c>
      <c r="M108" s="70" t="s">
        <v>2693</v>
      </c>
      <c r="N108" s="86" t="s">
        <v>2694</v>
      </c>
      <c r="O108" s="88" t="s">
        <v>2695</v>
      </c>
      <c r="P108" s="72" t="s">
        <v>23</v>
      </c>
      <c r="Q108" s="73"/>
      <c r="R108" s="72" t="s">
        <v>24</v>
      </c>
      <c r="S108" s="73" t="s">
        <v>1233</v>
      </c>
      <c r="T108" s="73"/>
      <c r="U108" s="74"/>
      <c r="V108" s="26"/>
      <c r="W108" s="26"/>
      <c r="X108" s="26"/>
      <c r="Y108" s="26"/>
      <c r="Z108" s="26"/>
      <c r="AA108" s="26"/>
      <c r="AB108" s="26"/>
      <c r="AC108" s="26"/>
      <c r="AD108" s="26"/>
      <c r="AE108" s="26"/>
      <c r="AF108" s="26"/>
      <c r="AG108" s="26"/>
      <c r="AH108" s="26"/>
    </row>
    <row r="109" spans="1:34" ht="25">
      <c r="A109" s="67">
        <v>108</v>
      </c>
      <c r="B109" s="68">
        <v>45674</v>
      </c>
      <c r="C109" s="67" t="str">
        <f t="array" aca="1" ref="C109" ca="1">IFERROR(_xludf.XLOOKUP(D109,master_daerah!B:B,master_daerah!A:A),"")</f>
        <v/>
      </c>
      <c r="D109" s="86" t="s">
        <v>303</v>
      </c>
      <c r="E109" s="69"/>
      <c r="F109" s="69"/>
      <c r="G109" s="70" t="s">
        <v>104</v>
      </c>
      <c r="H109" s="70" t="s">
        <v>2696</v>
      </c>
      <c r="I109" s="70" t="s">
        <v>2359</v>
      </c>
      <c r="J109" s="70" t="s">
        <v>978</v>
      </c>
      <c r="K109" s="70" t="s">
        <v>2628</v>
      </c>
      <c r="L109" s="70" t="s">
        <v>105</v>
      </c>
      <c r="M109" s="70" t="s">
        <v>2382</v>
      </c>
      <c r="N109" s="86" t="s">
        <v>2383</v>
      </c>
      <c r="O109" s="83" t="s">
        <v>2697</v>
      </c>
      <c r="P109" s="72" t="s">
        <v>23</v>
      </c>
      <c r="Q109" s="73"/>
      <c r="R109" s="72"/>
      <c r="S109" s="73"/>
      <c r="T109" s="73"/>
      <c r="U109" s="74"/>
      <c r="V109" s="26"/>
      <c r="W109" s="26"/>
      <c r="X109" s="26"/>
      <c r="Y109" s="26"/>
      <c r="Z109" s="26"/>
      <c r="AA109" s="26"/>
      <c r="AB109" s="26"/>
      <c r="AC109" s="26"/>
      <c r="AD109" s="26"/>
      <c r="AE109" s="26"/>
      <c r="AF109" s="26"/>
      <c r="AG109" s="26"/>
      <c r="AH109" s="26"/>
    </row>
    <row r="110" spans="1:34" ht="75">
      <c r="A110" s="67">
        <v>109</v>
      </c>
      <c r="B110" s="68">
        <v>45674</v>
      </c>
      <c r="C110" s="123"/>
      <c r="D110" s="70" t="s">
        <v>551</v>
      </c>
      <c r="E110" s="69"/>
      <c r="F110" s="69"/>
      <c r="G110" s="70" t="s">
        <v>782</v>
      </c>
      <c r="H110" s="70" t="s">
        <v>2698</v>
      </c>
      <c r="I110" s="70" t="s">
        <v>2699</v>
      </c>
      <c r="J110" s="70" t="s">
        <v>978</v>
      </c>
      <c r="K110" s="70" t="s">
        <v>1100</v>
      </c>
      <c r="L110" s="70" t="s">
        <v>156</v>
      </c>
      <c r="M110" s="70" t="s">
        <v>2700</v>
      </c>
      <c r="N110" s="86" t="s">
        <v>2701</v>
      </c>
      <c r="O110" s="88" t="s">
        <v>2702</v>
      </c>
      <c r="P110" s="72" t="s">
        <v>23</v>
      </c>
      <c r="Q110" s="73"/>
      <c r="R110" s="72"/>
      <c r="S110" s="73"/>
      <c r="T110" s="73"/>
      <c r="U110" s="74"/>
      <c r="V110" s="26"/>
      <c r="W110" s="26"/>
      <c r="X110" s="26"/>
      <c r="Y110" s="26"/>
      <c r="Z110" s="26"/>
      <c r="AA110" s="26"/>
      <c r="AB110" s="26"/>
      <c r="AC110" s="26"/>
      <c r="AD110" s="26"/>
      <c r="AE110" s="26"/>
      <c r="AF110" s="26"/>
      <c r="AG110" s="26"/>
      <c r="AH110" s="26"/>
    </row>
    <row r="111" spans="1:34" ht="50">
      <c r="A111" s="67">
        <v>110</v>
      </c>
      <c r="B111" s="68">
        <v>45674</v>
      </c>
      <c r="C111" s="123"/>
      <c r="D111" s="70" t="s">
        <v>630</v>
      </c>
      <c r="E111" s="69"/>
      <c r="F111" s="69"/>
      <c r="G111" s="9" t="s">
        <v>2703</v>
      </c>
      <c r="H111" s="38" t="s">
        <v>2704</v>
      </c>
      <c r="I111" s="70" t="s">
        <v>2705</v>
      </c>
      <c r="J111" s="70"/>
      <c r="K111" s="70" t="s">
        <v>362</v>
      </c>
      <c r="L111" s="73" t="s">
        <v>2159</v>
      </c>
      <c r="M111" s="86" t="s">
        <v>2706</v>
      </c>
      <c r="N111" s="86" t="s">
        <v>2707</v>
      </c>
      <c r="O111" s="83" t="s">
        <v>2708</v>
      </c>
      <c r="P111" s="72" t="s">
        <v>23</v>
      </c>
      <c r="Q111" s="73" t="s">
        <v>2709</v>
      </c>
      <c r="R111" s="72"/>
      <c r="S111" s="73"/>
      <c r="T111" s="73"/>
      <c r="U111" s="77"/>
      <c r="V111" s="26"/>
      <c r="W111" s="26"/>
      <c r="X111" s="26"/>
      <c r="Y111" s="26"/>
      <c r="Z111" s="26"/>
      <c r="AA111" s="26"/>
      <c r="AB111" s="26"/>
      <c r="AC111" s="26"/>
      <c r="AD111" s="26"/>
      <c r="AE111" s="26"/>
      <c r="AF111" s="26"/>
      <c r="AG111" s="26"/>
      <c r="AH111" s="26"/>
    </row>
    <row r="112" spans="1:34" ht="25">
      <c r="A112" s="67">
        <v>111</v>
      </c>
      <c r="B112" s="68">
        <v>45674</v>
      </c>
      <c r="C112" s="123"/>
      <c r="D112" s="70" t="s">
        <v>2710</v>
      </c>
      <c r="E112" s="69"/>
      <c r="F112" s="69"/>
      <c r="G112" s="70" t="s">
        <v>582</v>
      </c>
      <c r="H112" s="70" t="s">
        <v>2711</v>
      </c>
      <c r="I112" s="70" t="s">
        <v>2634</v>
      </c>
      <c r="J112" s="70" t="s">
        <v>978</v>
      </c>
      <c r="K112" s="70" t="s">
        <v>2628</v>
      </c>
      <c r="L112" s="70" t="s">
        <v>37</v>
      </c>
      <c r="M112" s="70" t="s">
        <v>2712</v>
      </c>
      <c r="N112" s="86" t="s">
        <v>2713</v>
      </c>
      <c r="O112" s="83" t="s">
        <v>2714</v>
      </c>
      <c r="P112" s="72" t="s">
        <v>23</v>
      </c>
      <c r="Q112" s="73"/>
      <c r="R112" s="72"/>
      <c r="S112" s="73"/>
      <c r="T112" s="73"/>
      <c r="U112" s="74"/>
      <c r="V112" s="26"/>
      <c r="W112" s="26"/>
      <c r="X112" s="26"/>
      <c r="Y112" s="26"/>
      <c r="Z112" s="26"/>
      <c r="AA112" s="26"/>
      <c r="AB112" s="26"/>
      <c r="AC112" s="26"/>
      <c r="AD112" s="26"/>
      <c r="AE112" s="26"/>
      <c r="AF112" s="26"/>
      <c r="AG112" s="26"/>
      <c r="AH112" s="26"/>
    </row>
    <row r="113" spans="1:34" ht="37.5">
      <c r="A113" s="67">
        <v>112</v>
      </c>
      <c r="B113" s="68">
        <v>45674</v>
      </c>
      <c r="C113" s="123"/>
      <c r="D113" s="70" t="s">
        <v>680</v>
      </c>
      <c r="E113" s="69"/>
      <c r="F113" s="69"/>
      <c r="G113" s="70" t="s">
        <v>2715</v>
      </c>
      <c r="H113" s="70" t="s">
        <v>2716</v>
      </c>
      <c r="I113" s="70" t="s">
        <v>2717</v>
      </c>
      <c r="J113" s="70" t="s">
        <v>978</v>
      </c>
      <c r="K113" s="70" t="s">
        <v>2628</v>
      </c>
      <c r="L113" s="70" t="s">
        <v>27</v>
      </c>
      <c r="M113" s="70" t="s">
        <v>2718</v>
      </c>
      <c r="N113" s="86" t="s">
        <v>2719</v>
      </c>
      <c r="O113" s="104" t="s">
        <v>2720</v>
      </c>
      <c r="P113" s="72" t="s">
        <v>23</v>
      </c>
      <c r="Q113" s="73"/>
      <c r="R113" s="72"/>
      <c r="S113" s="73"/>
      <c r="T113" s="73"/>
      <c r="U113" s="74"/>
      <c r="V113" s="26"/>
      <c r="W113" s="26"/>
      <c r="X113" s="26"/>
      <c r="Y113" s="26"/>
      <c r="Z113" s="26"/>
      <c r="AA113" s="26"/>
      <c r="AB113" s="26"/>
      <c r="AC113" s="26"/>
      <c r="AD113" s="26"/>
      <c r="AE113" s="26"/>
      <c r="AF113" s="26"/>
      <c r="AG113" s="26"/>
      <c r="AH113" s="26"/>
    </row>
    <row r="114" spans="1:34" ht="112.5">
      <c r="A114" s="67">
        <v>113</v>
      </c>
      <c r="B114" s="68">
        <v>45678</v>
      </c>
      <c r="C114" s="123"/>
      <c r="D114" s="70" t="s">
        <v>824</v>
      </c>
      <c r="E114" s="69"/>
      <c r="F114" s="69"/>
      <c r="G114" s="70" t="s">
        <v>2721</v>
      </c>
      <c r="H114" s="70" t="s">
        <v>2722</v>
      </c>
      <c r="I114" s="70" t="s">
        <v>2723</v>
      </c>
      <c r="J114" s="70" t="s">
        <v>978</v>
      </c>
      <c r="K114" s="70" t="s">
        <v>2628</v>
      </c>
      <c r="L114" s="70" t="s">
        <v>45</v>
      </c>
      <c r="M114" s="70" t="s">
        <v>2724</v>
      </c>
      <c r="N114" s="86" t="s">
        <v>2725</v>
      </c>
      <c r="O114" s="104" t="s">
        <v>2726</v>
      </c>
      <c r="P114" s="72" t="s">
        <v>23</v>
      </c>
      <c r="Q114" s="73"/>
      <c r="R114" s="72"/>
      <c r="S114" s="73"/>
      <c r="T114" s="73"/>
      <c r="U114" s="74"/>
      <c r="V114" s="26"/>
      <c r="W114" s="26"/>
      <c r="X114" s="26"/>
      <c r="Y114" s="26"/>
      <c r="Z114" s="26"/>
      <c r="AA114" s="26"/>
      <c r="AB114" s="26"/>
      <c r="AC114" s="26"/>
      <c r="AD114" s="26"/>
      <c r="AE114" s="26"/>
      <c r="AF114" s="26"/>
      <c r="AG114" s="26"/>
      <c r="AH114" s="26"/>
    </row>
    <row r="115" spans="1:34" ht="25">
      <c r="A115" s="67">
        <v>114</v>
      </c>
      <c r="B115" s="68">
        <v>45678</v>
      </c>
      <c r="C115" s="123"/>
      <c r="D115" s="70" t="s">
        <v>439</v>
      </c>
      <c r="E115" s="69"/>
      <c r="F115" s="69"/>
      <c r="G115" s="70" t="s">
        <v>49</v>
      </c>
      <c r="H115" s="70" t="s">
        <v>2727</v>
      </c>
      <c r="I115" s="70" t="s">
        <v>2728</v>
      </c>
      <c r="J115" s="70" t="s">
        <v>978</v>
      </c>
      <c r="K115" s="70" t="s">
        <v>2628</v>
      </c>
      <c r="L115" s="70" t="s">
        <v>37</v>
      </c>
      <c r="M115" s="70" t="s">
        <v>2729</v>
      </c>
      <c r="N115" s="86" t="s">
        <v>2730</v>
      </c>
      <c r="O115" s="104" t="s">
        <v>2731</v>
      </c>
      <c r="P115" s="72" t="s">
        <v>23</v>
      </c>
      <c r="Q115" s="73"/>
      <c r="R115" s="72"/>
      <c r="S115" s="73"/>
      <c r="T115" s="73"/>
      <c r="U115" s="74"/>
      <c r="V115" s="26"/>
      <c r="W115" s="26"/>
      <c r="X115" s="26"/>
      <c r="Y115" s="26"/>
      <c r="Z115" s="26"/>
      <c r="AA115" s="26"/>
      <c r="AB115" s="26"/>
      <c r="AC115" s="26"/>
      <c r="AD115" s="26"/>
      <c r="AE115" s="26"/>
      <c r="AF115" s="26"/>
      <c r="AG115" s="26"/>
      <c r="AH115" s="26"/>
    </row>
    <row r="116" spans="1:34" ht="100">
      <c r="A116" s="67">
        <v>115</v>
      </c>
      <c r="B116" s="68">
        <v>45678</v>
      </c>
      <c r="C116" s="123"/>
      <c r="D116" s="70" t="s">
        <v>371</v>
      </c>
      <c r="E116" s="69"/>
      <c r="F116" s="69"/>
      <c r="G116" s="70" t="s">
        <v>2732</v>
      </c>
      <c r="H116" s="70" t="s">
        <v>2733</v>
      </c>
      <c r="I116" s="70" t="s">
        <v>2734</v>
      </c>
      <c r="J116" s="70" t="s">
        <v>978</v>
      </c>
      <c r="K116" s="70" t="s">
        <v>1100</v>
      </c>
      <c r="L116" s="70" t="s">
        <v>37</v>
      </c>
      <c r="M116" s="70" t="s">
        <v>2735</v>
      </c>
      <c r="N116" s="86" t="s">
        <v>2736</v>
      </c>
      <c r="O116" s="88" t="s">
        <v>2737</v>
      </c>
      <c r="P116" s="72" t="s">
        <v>23</v>
      </c>
      <c r="Q116" s="73"/>
      <c r="R116" s="72"/>
      <c r="S116" s="73"/>
      <c r="T116" s="73"/>
      <c r="U116" s="74"/>
      <c r="V116" s="26"/>
      <c r="W116" s="26"/>
      <c r="X116" s="26"/>
      <c r="Y116" s="26"/>
      <c r="Z116" s="26"/>
      <c r="AA116" s="26"/>
      <c r="AB116" s="26"/>
      <c r="AC116" s="26"/>
      <c r="AD116" s="26"/>
      <c r="AE116" s="26"/>
      <c r="AF116" s="26"/>
      <c r="AG116" s="26"/>
      <c r="AH116" s="26"/>
    </row>
    <row r="117" spans="1:34" ht="287.5">
      <c r="A117" s="67">
        <v>116</v>
      </c>
      <c r="B117" s="68">
        <v>45678</v>
      </c>
      <c r="C117" s="123"/>
      <c r="D117" s="70" t="s">
        <v>505</v>
      </c>
      <c r="E117" s="69"/>
      <c r="F117" s="69"/>
      <c r="G117" s="70"/>
      <c r="H117" s="70" t="s">
        <v>2738</v>
      </c>
      <c r="I117" s="70" t="s">
        <v>2452</v>
      </c>
      <c r="J117" s="70" t="s">
        <v>2649</v>
      </c>
      <c r="K117" s="70" t="s">
        <v>1616</v>
      </c>
      <c r="L117" s="70" t="s">
        <v>784</v>
      </c>
      <c r="M117" s="70" t="s">
        <v>2739</v>
      </c>
      <c r="N117" s="86" t="s">
        <v>2740</v>
      </c>
      <c r="O117" s="83" t="s">
        <v>2741</v>
      </c>
      <c r="P117" s="72" t="s">
        <v>23</v>
      </c>
      <c r="Q117" s="73"/>
      <c r="R117" s="72" t="s">
        <v>24</v>
      </c>
      <c r="S117" s="73" t="s">
        <v>1616</v>
      </c>
      <c r="T117" s="73"/>
      <c r="U117" s="77"/>
      <c r="V117" s="26"/>
      <c r="W117" s="26"/>
      <c r="X117" s="26"/>
      <c r="Y117" s="26"/>
      <c r="Z117" s="26"/>
      <c r="AA117" s="26"/>
      <c r="AB117" s="26"/>
      <c r="AC117" s="26"/>
      <c r="AD117" s="26"/>
      <c r="AE117" s="26"/>
      <c r="AF117" s="26"/>
      <c r="AG117" s="26"/>
      <c r="AH117" s="26"/>
    </row>
    <row r="118" spans="1:34" ht="62.5">
      <c r="A118" s="67">
        <v>117</v>
      </c>
      <c r="B118" s="68">
        <v>45678</v>
      </c>
      <c r="C118" s="123"/>
      <c r="D118" s="70" t="s">
        <v>505</v>
      </c>
      <c r="E118" s="69"/>
      <c r="F118" s="69"/>
      <c r="G118" s="70" t="s">
        <v>250</v>
      </c>
      <c r="H118" s="70" t="s">
        <v>2742</v>
      </c>
      <c r="I118" s="70" t="s">
        <v>2452</v>
      </c>
      <c r="J118" s="70" t="s">
        <v>825</v>
      </c>
      <c r="K118" s="70" t="s">
        <v>1616</v>
      </c>
      <c r="L118" s="70" t="s">
        <v>486</v>
      </c>
      <c r="M118" s="70" t="s">
        <v>2743</v>
      </c>
      <c r="N118" s="86"/>
      <c r="O118" s="83" t="s">
        <v>2744</v>
      </c>
      <c r="P118" s="72" t="s">
        <v>23</v>
      </c>
      <c r="Q118" s="73" t="s">
        <v>2745</v>
      </c>
      <c r="R118" s="72"/>
      <c r="S118" s="73"/>
      <c r="T118" s="73"/>
      <c r="U118" s="74"/>
      <c r="V118" s="26"/>
      <c r="W118" s="26"/>
      <c r="X118" s="26"/>
      <c r="Y118" s="26"/>
      <c r="Z118" s="26"/>
      <c r="AA118" s="26"/>
      <c r="AB118" s="26"/>
      <c r="AC118" s="26"/>
      <c r="AD118" s="26"/>
      <c r="AE118" s="26"/>
      <c r="AF118" s="26"/>
      <c r="AG118" s="26"/>
      <c r="AH118" s="26"/>
    </row>
    <row r="119" spans="1:34" ht="37.5">
      <c r="A119" s="67">
        <v>118</v>
      </c>
      <c r="B119" s="68">
        <v>45678</v>
      </c>
      <c r="C119" s="123"/>
      <c r="D119" s="70" t="s">
        <v>656</v>
      </c>
      <c r="E119" s="69"/>
      <c r="F119" s="69"/>
      <c r="G119" s="70" t="s">
        <v>79</v>
      </c>
      <c r="H119" s="70" t="s">
        <v>2746</v>
      </c>
      <c r="I119" s="70" t="s">
        <v>2592</v>
      </c>
      <c r="J119" s="70" t="s">
        <v>978</v>
      </c>
      <c r="K119" s="70" t="s">
        <v>1100</v>
      </c>
      <c r="L119" s="70" t="s">
        <v>568</v>
      </c>
      <c r="M119" s="70" t="s">
        <v>2747</v>
      </c>
      <c r="N119" s="86" t="s">
        <v>2748</v>
      </c>
      <c r="O119" s="83" t="s">
        <v>2749</v>
      </c>
      <c r="P119" s="72" t="s">
        <v>23</v>
      </c>
      <c r="Q119" s="73"/>
      <c r="R119" s="72"/>
      <c r="S119" s="73"/>
      <c r="T119" s="73"/>
      <c r="U119" s="74"/>
      <c r="V119" s="26"/>
      <c r="W119" s="26"/>
      <c r="X119" s="26"/>
      <c r="Y119" s="26"/>
      <c r="Z119" s="26"/>
      <c r="AA119" s="26"/>
      <c r="AB119" s="26"/>
      <c r="AC119" s="26"/>
      <c r="AD119" s="26"/>
      <c r="AE119" s="26"/>
      <c r="AF119" s="26"/>
      <c r="AG119" s="26"/>
      <c r="AH119" s="26"/>
    </row>
    <row r="120" spans="1:34" ht="63">
      <c r="A120" s="67">
        <v>119</v>
      </c>
      <c r="B120" s="68">
        <v>45678</v>
      </c>
      <c r="C120" s="123"/>
      <c r="D120" s="70" t="s">
        <v>505</v>
      </c>
      <c r="E120" s="69"/>
      <c r="F120" s="69"/>
      <c r="G120" s="70" t="s">
        <v>580</v>
      </c>
      <c r="H120" s="70" t="s">
        <v>2742</v>
      </c>
      <c r="I120" s="70" t="s">
        <v>2452</v>
      </c>
      <c r="J120" s="70" t="s">
        <v>825</v>
      </c>
      <c r="K120" s="70" t="s">
        <v>1616</v>
      </c>
      <c r="L120" s="70" t="s">
        <v>784</v>
      </c>
      <c r="M120" s="70" t="s">
        <v>2750</v>
      </c>
      <c r="N120" s="86" t="s">
        <v>2751</v>
      </c>
      <c r="O120" s="70"/>
      <c r="P120" s="72" t="s">
        <v>23</v>
      </c>
      <c r="Q120" s="73"/>
      <c r="R120" s="72"/>
      <c r="S120" s="73"/>
      <c r="T120" s="73"/>
      <c r="U120" s="74"/>
      <c r="V120" s="26"/>
      <c r="W120" s="26"/>
      <c r="X120" s="26"/>
      <c r="Y120" s="26"/>
      <c r="Z120" s="26"/>
      <c r="AA120" s="26"/>
      <c r="AB120" s="26"/>
      <c r="AC120" s="26"/>
      <c r="AD120" s="26"/>
      <c r="AE120" s="26"/>
      <c r="AF120" s="26"/>
      <c r="AG120" s="26"/>
      <c r="AH120" s="26"/>
    </row>
    <row r="121" spans="1:34" ht="37.5">
      <c r="A121" s="67">
        <v>120</v>
      </c>
      <c r="B121" s="68">
        <v>45678</v>
      </c>
      <c r="C121" s="123"/>
      <c r="D121" s="70" t="s">
        <v>656</v>
      </c>
      <c r="E121" s="69"/>
      <c r="F121" s="69"/>
      <c r="G121" s="70" t="s">
        <v>2752</v>
      </c>
      <c r="H121" s="70" t="s">
        <v>2753</v>
      </c>
      <c r="I121" s="70" t="s">
        <v>2592</v>
      </c>
      <c r="J121" s="70" t="s">
        <v>978</v>
      </c>
      <c r="K121" s="70" t="s">
        <v>1100</v>
      </c>
      <c r="L121" s="70" t="s">
        <v>797</v>
      </c>
      <c r="M121" s="70" t="s">
        <v>2754</v>
      </c>
      <c r="N121" s="86" t="s">
        <v>2755</v>
      </c>
      <c r="O121" s="83" t="s">
        <v>2756</v>
      </c>
      <c r="P121" s="72" t="s">
        <v>23</v>
      </c>
      <c r="Q121" s="73"/>
      <c r="R121" s="72"/>
      <c r="S121" s="73"/>
      <c r="T121" s="73"/>
      <c r="U121" s="77"/>
      <c r="V121" s="26"/>
      <c r="W121" s="26"/>
      <c r="X121" s="26"/>
      <c r="Y121" s="26"/>
      <c r="Z121" s="26"/>
      <c r="AA121" s="26"/>
      <c r="AB121" s="26"/>
      <c r="AC121" s="26"/>
      <c r="AD121" s="26"/>
      <c r="AE121" s="26"/>
      <c r="AF121" s="26"/>
      <c r="AG121" s="26"/>
      <c r="AH121" s="26"/>
    </row>
    <row r="122" spans="1:34" ht="50">
      <c r="A122" s="67">
        <v>121</v>
      </c>
      <c r="B122" s="68">
        <v>45678</v>
      </c>
      <c r="C122" s="123"/>
      <c r="D122" s="70" t="s">
        <v>490</v>
      </c>
      <c r="E122" s="69"/>
      <c r="F122" s="69"/>
      <c r="G122" s="70" t="s">
        <v>79</v>
      </c>
      <c r="H122" s="70" t="s">
        <v>2757</v>
      </c>
      <c r="I122" s="70" t="s">
        <v>2758</v>
      </c>
      <c r="J122" s="70" t="s">
        <v>978</v>
      </c>
      <c r="K122" s="70" t="s">
        <v>2628</v>
      </c>
      <c r="L122" s="70" t="s">
        <v>2759</v>
      </c>
      <c r="M122" s="70" t="s">
        <v>2760</v>
      </c>
      <c r="N122" s="86" t="s">
        <v>2761</v>
      </c>
      <c r="O122" s="83" t="s">
        <v>2762</v>
      </c>
      <c r="P122" s="72" t="s">
        <v>23</v>
      </c>
      <c r="Q122" s="73"/>
      <c r="R122" s="72"/>
      <c r="S122" s="73"/>
      <c r="T122" s="73"/>
      <c r="U122" s="74"/>
      <c r="V122" s="26"/>
      <c r="W122" s="26"/>
      <c r="X122" s="26"/>
      <c r="Y122" s="26"/>
      <c r="Z122" s="26"/>
      <c r="AA122" s="26"/>
      <c r="AB122" s="26"/>
      <c r="AC122" s="26"/>
      <c r="AD122" s="26"/>
      <c r="AE122" s="26"/>
      <c r="AF122" s="26"/>
      <c r="AG122" s="26"/>
      <c r="AH122" s="26"/>
    </row>
    <row r="123" spans="1:34" ht="50">
      <c r="A123" s="67">
        <v>122</v>
      </c>
      <c r="B123" s="68">
        <v>45678</v>
      </c>
      <c r="C123" s="123"/>
      <c r="D123" s="70" t="s">
        <v>657</v>
      </c>
      <c r="E123" s="69"/>
      <c r="F123" s="69"/>
      <c r="G123" s="70" t="s">
        <v>2763</v>
      </c>
      <c r="H123" s="70" t="s">
        <v>2668</v>
      </c>
      <c r="I123" s="70" t="s">
        <v>2548</v>
      </c>
      <c r="J123" s="70" t="s">
        <v>978</v>
      </c>
      <c r="K123" s="70" t="s">
        <v>1100</v>
      </c>
      <c r="L123" s="70" t="s">
        <v>40</v>
      </c>
      <c r="M123" s="70" t="s">
        <v>2764</v>
      </c>
      <c r="N123" s="86" t="s">
        <v>2765</v>
      </c>
      <c r="O123" s="83" t="s">
        <v>2766</v>
      </c>
      <c r="P123" s="72" t="s">
        <v>23</v>
      </c>
      <c r="Q123" s="104" t="s">
        <v>2767</v>
      </c>
      <c r="R123" s="72"/>
      <c r="S123" s="73"/>
      <c r="T123" s="73"/>
      <c r="U123" s="74"/>
      <c r="V123" s="26"/>
      <c r="W123" s="26"/>
      <c r="X123" s="26"/>
      <c r="Y123" s="26"/>
      <c r="Z123" s="26"/>
      <c r="AA123" s="26"/>
      <c r="AB123" s="26"/>
      <c r="AC123" s="26"/>
      <c r="AD123" s="26"/>
      <c r="AE123" s="26"/>
      <c r="AF123" s="26"/>
      <c r="AG123" s="26"/>
      <c r="AH123" s="26"/>
    </row>
    <row r="124" spans="1:34" ht="25">
      <c r="A124" s="67">
        <v>123</v>
      </c>
      <c r="B124" s="68">
        <v>45678</v>
      </c>
      <c r="C124" s="123"/>
      <c r="D124" s="70" t="s">
        <v>670</v>
      </c>
      <c r="E124" s="69"/>
      <c r="F124" s="69"/>
      <c r="G124" s="70" t="s">
        <v>104</v>
      </c>
      <c r="H124" s="70" t="s">
        <v>2768</v>
      </c>
      <c r="I124" s="70" t="s">
        <v>2769</v>
      </c>
      <c r="J124" s="70" t="s">
        <v>978</v>
      </c>
      <c r="K124" s="70" t="s">
        <v>1100</v>
      </c>
      <c r="L124" s="70" t="s">
        <v>169</v>
      </c>
      <c r="M124" s="70" t="s">
        <v>2770</v>
      </c>
      <c r="N124" s="86" t="s">
        <v>2771</v>
      </c>
      <c r="O124" s="83" t="s">
        <v>2772</v>
      </c>
      <c r="P124" s="72" t="s">
        <v>23</v>
      </c>
      <c r="Q124" s="73"/>
      <c r="R124" s="72"/>
      <c r="S124" s="73"/>
      <c r="T124" s="73"/>
      <c r="U124" s="74"/>
      <c r="V124" s="26"/>
      <c r="W124" s="26"/>
      <c r="X124" s="26"/>
      <c r="Y124" s="26"/>
      <c r="Z124" s="26"/>
      <c r="AA124" s="26"/>
      <c r="AB124" s="26"/>
      <c r="AC124" s="26"/>
      <c r="AD124" s="26"/>
      <c r="AE124" s="26"/>
      <c r="AF124" s="26"/>
      <c r="AG124" s="26"/>
      <c r="AH124" s="26"/>
    </row>
    <row r="125" spans="1:34" ht="37.5">
      <c r="A125" s="67">
        <v>124</v>
      </c>
      <c r="B125" s="68">
        <v>45678</v>
      </c>
      <c r="C125" s="123"/>
      <c r="D125" s="70" t="s">
        <v>535</v>
      </c>
      <c r="E125" s="69"/>
      <c r="F125" s="69"/>
      <c r="G125" s="70" t="s">
        <v>2773</v>
      </c>
      <c r="H125" s="70" t="s">
        <v>2774</v>
      </c>
      <c r="I125" s="70" t="s">
        <v>2775</v>
      </c>
      <c r="J125" s="70" t="s">
        <v>978</v>
      </c>
      <c r="K125" s="70" t="s">
        <v>2628</v>
      </c>
      <c r="L125" s="70" t="s">
        <v>797</v>
      </c>
      <c r="M125" s="70" t="s">
        <v>2776</v>
      </c>
      <c r="N125" s="86" t="s">
        <v>2777</v>
      </c>
      <c r="O125" s="88" t="s">
        <v>2778</v>
      </c>
      <c r="P125" s="72" t="s">
        <v>23</v>
      </c>
      <c r="Q125" s="73"/>
      <c r="R125" s="72"/>
      <c r="S125" s="73"/>
      <c r="T125" s="73"/>
      <c r="U125" s="74"/>
      <c r="V125" s="26"/>
      <c r="W125" s="26"/>
      <c r="X125" s="26"/>
      <c r="Y125" s="26"/>
      <c r="Z125" s="26"/>
      <c r="AA125" s="26"/>
      <c r="AB125" s="26"/>
      <c r="AC125" s="26"/>
      <c r="AD125" s="26"/>
      <c r="AE125" s="26"/>
      <c r="AF125" s="26"/>
      <c r="AG125" s="26"/>
      <c r="AH125" s="26"/>
    </row>
    <row r="126" spans="1:34" ht="37.5">
      <c r="A126" s="67">
        <v>125</v>
      </c>
      <c r="B126" s="68">
        <v>45678</v>
      </c>
      <c r="C126" s="123"/>
      <c r="D126" s="70" t="s">
        <v>676</v>
      </c>
      <c r="E126" s="69"/>
      <c r="F126" s="69"/>
      <c r="G126" s="70" t="s">
        <v>2779</v>
      </c>
      <c r="H126" s="70" t="s">
        <v>2780</v>
      </c>
      <c r="I126" s="70" t="s">
        <v>2781</v>
      </c>
      <c r="J126" s="70" t="s">
        <v>978</v>
      </c>
      <c r="K126" s="70" t="s">
        <v>2628</v>
      </c>
      <c r="L126" s="70" t="s">
        <v>607</v>
      </c>
      <c r="M126" s="70" t="s">
        <v>2782</v>
      </c>
      <c r="N126" s="70" t="s">
        <v>2783</v>
      </c>
      <c r="O126" s="83" t="s">
        <v>2784</v>
      </c>
      <c r="P126" s="72" t="s">
        <v>23</v>
      </c>
      <c r="Q126" s="73"/>
      <c r="R126" s="72"/>
      <c r="S126" s="73"/>
      <c r="T126" s="73"/>
      <c r="U126" s="74"/>
      <c r="V126" s="26"/>
      <c r="W126" s="26"/>
      <c r="X126" s="26"/>
      <c r="Y126" s="26"/>
      <c r="Z126" s="26"/>
      <c r="AA126" s="26"/>
      <c r="AB126" s="26"/>
      <c r="AC126" s="26"/>
      <c r="AD126" s="26"/>
      <c r="AE126" s="26"/>
      <c r="AF126" s="26"/>
      <c r="AG126" s="26"/>
      <c r="AH126" s="26"/>
    </row>
    <row r="127" spans="1:34" ht="37.5">
      <c r="A127" s="67">
        <v>126</v>
      </c>
      <c r="B127" s="68">
        <v>45678</v>
      </c>
      <c r="C127" s="123"/>
      <c r="D127" s="70" t="s">
        <v>358</v>
      </c>
      <c r="E127" s="69"/>
      <c r="F127" s="69"/>
      <c r="G127" s="70" t="s">
        <v>258</v>
      </c>
      <c r="H127" s="70" t="s">
        <v>2785</v>
      </c>
      <c r="I127" s="70" t="s">
        <v>2786</v>
      </c>
      <c r="J127" s="70" t="s">
        <v>978</v>
      </c>
      <c r="K127" s="70" t="s">
        <v>2628</v>
      </c>
      <c r="L127" s="70" t="s">
        <v>217</v>
      </c>
      <c r="M127" s="70" t="s">
        <v>2787</v>
      </c>
      <c r="N127" s="70" t="s">
        <v>2788</v>
      </c>
      <c r="O127" s="83" t="s">
        <v>2789</v>
      </c>
      <c r="P127" s="72" t="s">
        <v>23</v>
      </c>
      <c r="Q127" s="73" t="s">
        <v>2790</v>
      </c>
      <c r="R127" s="72"/>
      <c r="S127" s="73"/>
      <c r="T127" s="73"/>
      <c r="U127" s="74"/>
      <c r="V127" s="26"/>
      <c r="W127" s="26"/>
      <c r="X127" s="26"/>
      <c r="Y127" s="26"/>
      <c r="Z127" s="26"/>
      <c r="AA127" s="26"/>
      <c r="AB127" s="26"/>
      <c r="AC127" s="26"/>
      <c r="AD127" s="26"/>
      <c r="AE127" s="26"/>
      <c r="AF127" s="26"/>
      <c r="AG127" s="26"/>
      <c r="AH127" s="26"/>
    </row>
    <row r="128" spans="1:34" ht="25">
      <c r="A128" s="67">
        <v>127</v>
      </c>
      <c r="B128" s="68">
        <v>45678</v>
      </c>
      <c r="C128" s="123"/>
      <c r="D128" s="70" t="s">
        <v>139</v>
      </c>
      <c r="E128" s="69"/>
      <c r="F128" s="69"/>
      <c r="G128" s="70" t="s">
        <v>771</v>
      </c>
      <c r="H128" s="70" t="s">
        <v>2791</v>
      </c>
      <c r="I128" s="70" t="s">
        <v>2493</v>
      </c>
      <c r="J128" s="70" t="s">
        <v>978</v>
      </c>
      <c r="K128" s="70" t="s">
        <v>2628</v>
      </c>
      <c r="L128" s="70" t="s">
        <v>22</v>
      </c>
      <c r="M128" s="70" t="s">
        <v>2792</v>
      </c>
      <c r="N128" s="86" t="s">
        <v>255</v>
      </c>
      <c r="O128" s="83" t="s">
        <v>2793</v>
      </c>
      <c r="P128" s="72" t="s">
        <v>23</v>
      </c>
      <c r="Q128" s="73"/>
      <c r="R128" s="72"/>
      <c r="S128" s="73"/>
      <c r="T128" s="73"/>
      <c r="U128" s="74"/>
      <c r="V128" s="26"/>
      <c r="W128" s="26"/>
      <c r="X128" s="26"/>
      <c r="Y128" s="26"/>
      <c r="Z128" s="26"/>
      <c r="AA128" s="26"/>
      <c r="AB128" s="26"/>
      <c r="AC128" s="26"/>
      <c r="AD128" s="26"/>
      <c r="AE128" s="26"/>
      <c r="AF128" s="26"/>
      <c r="AG128" s="26"/>
      <c r="AH128" s="26"/>
    </row>
    <row r="129" spans="1:34" ht="50">
      <c r="A129" s="67">
        <v>128</v>
      </c>
      <c r="B129" s="68">
        <v>45678</v>
      </c>
      <c r="C129" s="123"/>
      <c r="D129" s="70" t="s">
        <v>81</v>
      </c>
      <c r="E129" s="69"/>
      <c r="F129" s="69"/>
      <c r="G129" s="70" t="s">
        <v>104</v>
      </c>
      <c r="H129" s="70" t="s">
        <v>2794</v>
      </c>
      <c r="I129" s="70" t="s">
        <v>2795</v>
      </c>
      <c r="J129" s="70" t="s">
        <v>978</v>
      </c>
      <c r="K129" s="70" t="s">
        <v>1100</v>
      </c>
      <c r="L129" s="70" t="s">
        <v>125</v>
      </c>
      <c r="M129" s="70" t="s">
        <v>2796</v>
      </c>
      <c r="N129" s="86" t="s">
        <v>2797</v>
      </c>
      <c r="O129" s="83" t="s">
        <v>2798</v>
      </c>
      <c r="P129" s="72" t="s">
        <v>23</v>
      </c>
      <c r="Q129" s="73"/>
      <c r="R129" s="72"/>
      <c r="S129" s="73"/>
      <c r="T129" s="73"/>
      <c r="U129" s="76"/>
      <c r="V129" s="26"/>
      <c r="W129" s="26"/>
      <c r="X129" s="26"/>
      <c r="Y129" s="26"/>
      <c r="Z129" s="26"/>
      <c r="AA129" s="26"/>
      <c r="AB129" s="26"/>
      <c r="AC129" s="26"/>
      <c r="AD129" s="26"/>
      <c r="AE129" s="26"/>
      <c r="AF129" s="26"/>
      <c r="AG129" s="26"/>
      <c r="AH129" s="26"/>
    </row>
    <row r="130" spans="1:34" ht="25">
      <c r="A130" s="67">
        <v>129</v>
      </c>
      <c r="B130" s="68">
        <v>45678</v>
      </c>
      <c r="C130" s="123"/>
      <c r="D130" s="70" t="s">
        <v>608</v>
      </c>
      <c r="E130" s="69"/>
      <c r="F130" s="69"/>
      <c r="G130" s="70" t="s">
        <v>516</v>
      </c>
      <c r="H130" s="70" t="s">
        <v>2799</v>
      </c>
      <c r="I130" s="70" t="s">
        <v>2800</v>
      </c>
      <c r="J130" s="70"/>
      <c r="K130" s="70" t="s">
        <v>362</v>
      </c>
      <c r="L130" s="70" t="s">
        <v>22</v>
      </c>
      <c r="M130" s="70" t="s">
        <v>2801</v>
      </c>
      <c r="N130" s="86" t="s">
        <v>2802</v>
      </c>
      <c r="O130" s="88" t="s">
        <v>2803</v>
      </c>
      <c r="P130" s="72" t="s">
        <v>23</v>
      </c>
      <c r="Q130" s="73"/>
      <c r="R130" s="72"/>
      <c r="S130" s="73"/>
      <c r="T130" s="73"/>
      <c r="U130" s="74"/>
      <c r="V130" s="26"/>
      <c r="W130" s="26"/>
      <c r="X130" s="26"/>
      <c r="Y130" s="26"/>
      <c r="Z130" s="26"/>
      <c r="AA130" s="26"/>
      <c r="AB130" s="26"/>
      <c r="AC130" s="26"/>
      <c r="AD130" s="26"/>
      <c r="AE130" s="26"/>
      <c r="AF130" s="26"/>
      <c r="AG130" s="26"/>
      <c r="AH130" s="26"/>
    </row>
    <row r="131" spans="1:34" ht="50">
      <c r="A131" s="67">
        <v>130</v>
      </c>
      <c r="B131" s="68">
        <v>45678</v>
      </c>
      <c r="C131" s="123"/>
      <c r="D131" s="70" t="s">
        <v>201</v>
      </c>
      <c r="E131" s="69"/>
      <c r="F131" s="69"/>
      <c r="G131" s="70" t="s">
        <v>2804</v>
      </c>
      <c r="H131" s="70" t="s">
        <v>2805</v>
      </c>
      <c r="I131" s="70" t="s">
        <v>2806</v>
      </c>
      <c r="J131" s="70" t="s">
        <v>978</v>
      </c>
      <c r="K131" s="70" t="s">
        <v>1233</v>
      </c>
      <c r="L131" s="70" t="s">
        <v>728</v>
      </c>
      <c r="M131" s="70" t="s">
        <v>2807</v>
      </c>
      <c r="N131" s="86" t="s">
        <v>2808</v>
      </c>
      <c r="O131" s="86"/>
      <c r="P131" s="72" t="s">
        <v>23</v>
      </c>
      <c r="Q131" s="73"/>
      <c r="R131" s="72" t="s">
        <v>24</v>
      </c>
      <c r="S131" s="73" t="s">
        <v>1233</v>
      </c>
      <c r="T131" s="73"/>
      <c r="U131" s="74"/>
      <c r="V131" s="26"/>
      <c r="W131" s="26"/>
      <c r="X131" s="26"/>
      <c r="Y131" s="26"/>
      <c r="Z131" s="26"/>
      <c r="AA131" s="26"/>
      <c r="AB131" s="26"/>
      <c r="AC131" s="26"/>
      <c r="AD131" s="26"/>
      <c r="AE131" s="26"/>
      <c r="AF131" s="26"/>
      <c r="AG131" s="26"/>
      <c r="AH131" s="26"/>
    </row>
    <row r="132" spans="1:34" ht="75">
      <c r="A132" s="67">
        <v>131</v>
      </c>
      <c r="B132" s="68">
        <v>45678</v>
      </c>
      <c r="C132" s="123"/>
      <c r="D132" s="70" t="s">
        <v>201</v>
      </c>
      <c r="E132" s="69"/>
      <c r="F132" s="69"/>
      <c r="G132" s="70" t="s">
        <v>2809</v>
      </c>
      <c r="H132" s="70" t="s">
        <v>2810</v>
      </c>
      <c r="I132" s="70" t="s">
        <v>2806</v>
      </c>
      <c r="J132" s="70" t="s">
        <v>978</v>
      </c>
      <c r="K132" s="70" t="s">
        <v>1233</v>
      </c>
      <c r="L132" s="70" t="s">
        <v>784</v>
      </c>
      <c r="M132" s="70" t="s">
        <v>2811</v>
      </c>
      <c r="N132" s="86" t="s">
        <v>2808</v>
      </c>
      <c r="O132" s="88"/>
      <c r="P132" s="72" t="s">
        <v>23</v>
      </c>
      <c r="Q132" s="73"/>
      <c r="R132" s="72" t="s">
        <v>24</v>
      </c>
      <c r="S132" s="73" t="s">
        <v>1233</v>
      </c>
      <c r="T132" s="73"/>
      <c r="U132" s="74"/>
      <c r="V132" s="26"/>
      <c r="W132" s="26"/>
      <c r="X132" s="26"/>
      <c r="Y132" s="26"/>
      <c r="Z132" s="26"/>
      <c r="AA132" s="26"/>
      <c r="AB132" s="26"/>
      <c r="AC132" s="26"/>
      <c r="AD132" s="26"/>
      <c r="AE132" s="26"/>
      <c r="AF132" s="26"/>
      <c r="AG132" s="26"/>
      <c r="AH132" s="26"/>
    </row>
    <row r="133" spans="1:34" ht="50">
      <c r="A133" s="67">
        <v>132</v>
      </c>
      <c r="B133" s="68">
        <v>45679</v>
      </c>
      <c r="C133" s="123"/>
      <c r="D133" s="70" t="s">
        <v>201</v>
      </c>
      <c r="E133" s="69"/>
      <c r="F133" s="69"/>
      <c r="G133" s="70" t="s">
        <v>49</v>
      </c>
      <c r="H133" s="70" t="s">
        <v>2812</v>
      </c>
      <c r="I133" s="70" t="s">
        <v>2806</v>
      </c>
      <c r="J133" s="70" t="s">
        <v>978</v>
      </c>
      <c r="K133" s="70" t="s">
        <v>1233</v>
      </c>
      <c r="L133" s="70" t="s">
        <v>784</v>
      </c>
      <c r="M133" s="70" t="s">
        <v>2813</v>
      </c>
      <c r="N133" s="86" t="s">
        <v>2808</v>
      </c>
      <c r="O133" s="70"/>
      <c r="P133" s="72" t="s">
        <v>905</v>
      </c>
      <c r="Q133" s="73" t="s">
        <v>2814</v>
      </c>
      <c r="R133" s="72"/>
      <c r="S133" s="73"/>
      <c r="T133" s="73"/>
      <c r="U133" s="74"/>
      <c r="V133" s="26"/>
      <c r="W133" s="26"/>
      <c r="X133" s="26"/>
      <c r="Y133" s="26"/>
      <c r="Z133" s="26"/>
      <c r="AA133" s="26"/>
      <c r="AB133" s="26"/>
      <c r="AC133" s="26"/>
      <c r="AD133" s="26"/>
      <c r="AE133" s="26"/>
      <c r="AF133" s="26"/>
      <c r="AG133" s="26"/>
      <c r="AH133" s="26"/>
    </row>
    <row r="134" spans="1:34" ht="50">
      <c r="A134" s="67">
        <v>133</v>
      </c>
      <c r="B134" s="68">
        <v>45679</v>
      </c>
      <c r="C134" s="123"/>
      <c r="D134" s="70" t="s">
        <v>201</v>
      </c>
      <c r="E134" s="69"/>
      <c r="F134" s="69"/>
      <c r="G134" s="70" t="s">
        <v>2815</v>
      </c>
      <c r="H134" s="70" t="s">
        <v>2816</v>
      </c>
      <c r="I134" s="70" t="s">
        <v>2806</v>
      </c>
      <c r="J134" s="70" t="s">
        <v>978</v>
      </c>
      <c r="K134" s="70" t="s">
        <v>1233</v>
      </c>
      <c r="L134" s="70" t="s">
        <v>728</v>
      </c>
      <c r="M134" s="70" t="s">
        <v>2817</v>
      </c>
      <c r="N134" s="86" t="s">
        <v>2818</v>
      </c>
      <c r="O134" s="135" t="s">
        <v>2819</v>
      </c>
      <c r="P134" s="72" t="s">
        <v>23</v>
      </c>
      <c r="Q134" s="73" t="s">
        <v>2820</v>
      </c>
      <c r="R134" s="72" t="s">
        <v>24</v>
      </c>
      <c r="S134" s="73" t="s">
        <v>1233</v>
      </c>
      <c r="T134" s="73"/>
      <c r="U134" s="74"/>
      <c r="V134" s="26"/>
      <c r="W134" s="26"/>
      <c r="X134" s="26"/>
      <c r="Y134" s="26"/>
      <c r="Z134" s="26"/>
      <c r="AA134" s="26"/>
      <c r="AB134" s="26"/>
      <c r="AC134" s="26"/>
      <c r="AD134" s="26"/>
      <c r="AE134" s="26"/>
      <c r="AF134" s="26"/>
      <c r="AG134" s="26"/>
      <c r="AH134" s="26"/>
    </row>
    <row r="135" spans="1:34" ht="50">
      <c r="A135" s="67">
        <v>134</v>
      </c>
      <c r="B135" s="68">
        <v>45679</v>
      </c>
      <c r="C135" s="123"/>
      <c r="D135" s="70" t="s">
        <v>201</v>
      </c>
      <c r="E135" s="69"/>
      <c r="F135" s="69"/>
      <c r="G135" s="70" t="s">
        <v>2821</v>
      </c>
      <c r="H135" s="70" t="s">
        <v>2822</v>
      </c>
      <c r="I135" s="70" t="s">
        <v>2806</v>
      </c>
      <c r="J135" s="70" t="s">
        <v>978</v>
      </c>
      <c r="K135" s="70" t="s">
        <v>1233</v>
      </c>
      <c r="L135" s="70" t="s">
        <v>728</v>
      </c>
      <c r="M135" s="70" t="s">
        <v>2823</v>
      </c>
      <c r="N135" s="86" t="s">
        <v>1118</v>
      </c>
      <c r="O135" s="88" t="s">
        <v>2824</v>
      </c>
      <c r="P135" s="72" t="s">
        <v>23</v>
      </c>
      <c r="Q135" s="73" t="s">
        <v>2745</v>
      </c>
      <c r="R135" s="72" t="s">
        <v>24</v>
      </c>
      <c r="S135" s="73" t="s">
        <v>1233</v>
      </c>
      <c r="T135" s="73"/>
      <c r="U135" s="74"/>
      <c r="V135" s="26"/>
      <c r="W135" s="26"/>
      <c r="X135" s="26"/>
      <c r="Y135" s="26"/>
      <c r="Z135" s="26"/>
      <c r="AA135" s="26"/>
      <c r="AB135" s="26"/>
      <c r="AC135" s="26"/>
      <c r="AD135" s="26"/>
      <c r="AE135" s="26"/>
      <c r="AF135" s="26"/>
      <c r="AG135" s="26"/>
      <c r="AH135" s="26"/>
    </row>
    <row r="136" spans="1:34" ht="87.5">
      <c r="A136" s="67">
        <v>135</v>
      </c>
      <c r="B136" s="68">
        <v>45679</v>
      </c>
      <c r="C136" s="123"/>
      <c r="D136" s="70" t="s">
        <v>201</v>
      </c>
      <c r="E136" s="69"/>
      <c r="F136" s="69"/>
      <c r="G136" s="70" t="s">
        <v>739</v>
      </c>
      <c r="H136" s="70" t="s">
        <v>2825</v>
      </c>
      <c r="I136" s="70" t="s">
        <v>2806</v>
      </c>
      <c r="J136" s="70" t="s">
        <v>978</v>
      </c>
      <c r="K136" s="70" t="s">
        <v>1233</v>
      </c>
      <c r="L136" s="70" t="s">
        <v>728</v>
      </c>
      <c r="M136" s="70" t="s">
        <v>2826</v>
      </c>
      <c r="N136" s="86" t="s">
        <v>2827</v>
      </c>
      <c r="O136" s="83" t="s">
        <v>2828</v>
      </c>
      <c r="P136" s="72" t="s">
        <v>23</v>
      </c>
      <c r="Q136" s="73" t="s">
        <v>2745</v>
      </c>
      <c r="R136" s="72" t="s">
        <v>24</v>
      </c>
      <c r="S136" s="73" t="s">
        <v>1233</v>
      </c>
      <c r="T136" s="73"/>
      <c r="U136" s="74"/>
      <c r="V136" s="26"/>
      <c r="W136" s="26"/>
      <c r="X136" s="26"/>
      <c r="Y136" s="26"/>
      <c r="Z136" s="26"/>
      <c r="AA136" s="26"/>
      <c r="AB136" s="26"/>
      <c r="AC136" s="26"/>
      <c r="AD136" s="26"/>
      <c r="AE136" s="26"/>
      <c r="AF136" s="26"/>
      <c r="AG136" s="26"/>
      <c r="AH136" s="26"/>
    </row>
    <row r="137" spans="1:34" ht="50">
      <c r="A137" s="67">
        <v>136</v>
      </c>
      <c r="B137" s="68">
        <v>45679</v>
      </c>
      <c r="C137" s="123"/>
      <c r="D137" s="70" t="s">
        <v>819</v>
      </c>
      <c r="E137" s="69"/>
      <c r="F137" s="69"/>
      <c r="G137" s="70" t="s">
        <v>2475</v>
      </c>
      <c r="H137" s="70" t="s">
        <v>2829</v>
      </c>
      <c r="I137" s="70" t="s">
        <v>2830</v>
      </c>
      <c r="J137" s="70" t="s">
        <v>978</v>
      </c>
      <c r="K137" s="70" t="s">
        <v>1183</v>
      </c>
      <c r="L137" s="70" t="s">
        <v>64</v>
      </c>
      <c r="M137" s="70" t="s">
        <v>2831</v>
      </c>
      <c r="N137" s="86" t="s">
        <v>2832</v>
      </c>
      <c r="O137" s="83" t="s">
        <v>2833</v>
      </c>
      <c r="P137" s="72" t="s">
        <v>905</v>
      </c>
      <c r="Q137" s="73"/>
      <c r="R137" s="72"/>
      <c r="S137" s="73"/>
      <c r="T137" s="73"/>
      <c r="U137" s="74"/>
      <c r="V137" s="26"/>
      <c r="W137" s="26"/>
      <c r="X137" s="26"/>
      <c r="Y137" s="26"/>
      <c r="Z137" s="26"/>
      <c r="AA137" s="26"/>
      <c r="AB137" s="26"/>
      <c r="AC137" s="26"/>
      <c r="AD137" s="26"/>
      <c r="AE137" s="26"/>
      <c r="AF137" s="26"/>
      <c r="AG137" s="26"/>
      <c r="AH137" s="26"/>
    </row>
    <row r="138" spans="1:34" ht="43.5">
      <c r="A138" s="67">
        <v>137</v>
      </c>
      <c r="B138" s="68">
        <v>45679</v>
      </c>
      <c r="C138" s="123"/>
      <c r="D138" s="70" t="s">
        <v>963</v>
      </c>
      <c r="E138" s="69"/>
      <c r="F138" s="69"/>
      <c r="G138" s="70" t="s">
        <v>2834</v>
      </c>
      <c r="H138" s="70" t="s">
        <v>2835</v>
      </c>
      <c r="I138" s="70" t="s">
        <v>2836</v>
      </c>
      <c r="J138" s="70" t="s">
        <v>978</v>
      </c>
      <c r="K138" s="70" t="s">
        <v>1233</v>
      </c>
      <c r="L138" s="70" t="s">
        <v>64</v>
      </c>
      <c r="M138" s="43" t="s">
        <v>2837</v>
      </c>
      <c r="N138" s="86" t="s">
        <v>2838</v>
      </c>
      <c r="O138" s="135" t="s">
        <v>2839</v>
      </c>
      <c r="P138" s="72" t="s">
        <v>23</v>
      </c>
      <c r="Q138" s="73"/>
      <c r="R138" s="72" t="s">
        <v>24</v>
      </c>
      <c r="S138" s="73" t="s">
        <v>1233</v>
      </c>
      <c r="T138" s="136" t="s">
        <v>2840</v>
      </c>
      <c r="U138" s="74"/>
      <c r="V138" s="26"/>
      <c r="W138" s="26"/>
      <c r="X138" s="26"/>
      <c r="Y138" s="26"/>
      <c r="Z138" s="26"/>
      <c r="AA138" s="26"/>
      <c r="AB138" s="26"/>
      <c r="AC138" s="26"/>
      <c r="AD138" s="26"/>
      <c r="AE138" s="26"/>
      <c r="AF138" s="26"/>
      <c r="AG138" s="26"/>
      <c r="AH138" s="26"/>
    </row>
    <row r="139" spans="1:34" ht="37.5">
      <c r="A139" s="67">
        <v>138</v>
      </c>
      <c r="B139" s="68">
        <v>45681</v>
      </c>
      <c r="C139" s="123"/>
      <c r="D139" s="70" t="s">
        <v>487</v>
      </c>
      <c r="E139" s="69"/>
      <c r="F139" s="69"/>
      <c r="G139" s="70" t="s">
        <v>2841</v>
      </c>
      <c r="H139" s="70" t="s">
        <v>2842</v>
      </c>
      <c r="I139" s="70" t="s">
        <v>2843</v>
      </c>
      <c r="J139" s="70" t="s">
        <v>825</v>
      </c>
      <c r="K139" s="70" t="s">
        <v>1021</v>
      </c>
      <c r="L139" s="70" t="s">
        <v>353</v>
      </c>
      <c r="M139" s="70" t="s">
        <v>2844</v>
      </c>
      <c r="N139" s="70" t="s">
        <v>2845</v>
      </c>
      <c r="O139" s="95" t="s">
        <v>2846</v>
      </c>
      <c r="P139" s="72" t="s">
        <v>23</v>
      </c>
      <c r="Q139" s="73"/>
      <c r="R139" s="72"/>
      <c r="S139" s="73"/>
      <c r="T139" s="73"/>
      <c r="U139" s="74"/>
      <c r="V139" s="26"/>
      <c r="W139" s="26"/>
      <c r="X139" s="26"/>
      <c r="Y139" s="26"/>
      <c r="Z139" s="26"/>
      <c r="AA139" s="26"/>
      <c r="AB139" s="26"/>
      <c r="AC139" s="26"/>
      <c r="AD139" s="26"/>
      <c r="AE139" s="26"/>
      <c r="AF139" s="26"/>
      <c r="AG139" s="26"/>
      <c r="AH139" s="26"/>
    </row>
    <row r="140" spans="1:34" ht="37.5">
      <c r="A140" s="67">
        <v>139</v>
      </c>
      <c r="B140" s="68">
        <v>45681</v>
      </c>
      <c r="C140" s="123"/>
      <c r="D140" s="70" t="s">
        <v>487</v>
      </c>
      <c r="E140" s="69"/>
      <c r="F140" s="69"/>
      <c r="G140" s="70" t="s">
        <v>2847</v>
      </c>
      <c r="H140" s="70" t="s">
        <v>2848</v>
      </c>
      <c r="I140" s="70" t="s">
        <v>2843</v>
      </c>
      <c r="J140" s="70" t="s">
        <v>825</v>
      </c>
      <c r="K140" s="70" t="s">
        <v>1021</v>
      </c>
      <c r="L140" s="70" t="s">
        <v>353</v>
      </c>
      <c r="M140" s="70" t="s">
        <v>2844</v>
      </c>
      <c r="N140" s="70" t="s">
        <v>2845</v>
      </c>
      <c r="O140" s="137" t="s">
        <v>2849</v>
      </c>
      <c r="P140" s="72" t="s">
        <v>23</v>
      </c>
      <c r="Q140" s="73"/>
      <c r="R140" s="72"/>
      <c r="S140" s="73"/>
      <c r="T140" s="73"/>
      <c r="U140" s="74"/>
      <c r="V140" s="26"/>
      <c r="W140" s="26"/>
      <c r="X140" s="26"/>
      <c r="Y140" s="26"/>
      <c r="Z140" s="26"/>
      <c r="AA140" s="26"/>
      <c r="AB140" s="26"/>
      <c r="AC140" s="26"/>
      <c r="AD140" s="26"/>
      <c r="AE140" s="26"/>
      <c r="AF140" s="26"/>
      <c r="AG140" s="26"/>
      <c r="AH140" s="26"/>
    </row>
    <row r="141" spans="1:34" ht="37.5">
      <c r="A141" s="67">
        <v>140</v>
      </c>
      <c r="B141" s="68">
        <v>45681</v>
      </c>
      <c r="C141" s="123"/>
      <c r="D141" s="70" t="s">
        <v>487</v>
      </c>
      <c r="E141" s="69"/>
      <c r="F141" s="69"/>
      <c r="G141" s="70" t="s">
        <v>2850</v>
      </c>
      <c r="H141" s="70" t="s">
        <v>2851</v>
      </c>
      <c r="I141" s="70" t="s">
        <v>2843</v>
      </c>
      <c r="J141" s="70" t="s">
        <v>825</v>
      </c>
      <c r="K141" s="70" t="s">
        <v>1021</v>
      </c>
      <c r="L141" s="70" t="s">
        <v>353</v>
      </c>
      <c r="M141" s="70" t="s">
        <v>2844</v>
      </c>
      <c r="N141" s="70" t="s">
        <v>2845</v>
      </c>
      <c r="O141" s="137" t="s">
        <v>2852</v>
      </c>
      <c r="P141" s="72" t="s">
        <v>23</v>
      </c>
      <c r="Q141" s="73"/>
      <c r="R141" s="72"/>
      <c r="S141" s="73"/>
      <c r="T141" s="73"/>
      <c r="U141" s="74"/>
      <c r="V141" s="26"/>
      <c r="W141" s="26"/>
      <c r="X141" s="26"/>
      <c r="Y141" s="26"/>
      <c r="Z141" s="26"/>
      <c r="AA141" s="26"/>
      <c r="AB141" s="26"/>
      <c r="AC141" s="26"/>
      <c r="AD141" s="26"/>
      <c r="AE141" s="26"/>
      <c r="AF141" s="26"/>
      <c r="AG141" s="26"/>
      <c r="AH141" s="26"/>
    </row>
    <row r="142" spans="1:34" ht="37.5">
      <c r="A142" s="67">
        <v>141</v>
      </c>
      <c r="B142" s="68">
        <v>45681</v>
      </c>
      <c r="C142" s="123"/>
      <c r="D142" s="70" t="s">
        <v>487</v>
      </c>
      <c r="E142" s="69"/>
      <c r="F142" s="69"/>
      <c r="G142" s="70" t="s">
        <v>2853</v>
      </c>
      <c r="H142" s="70" t="s">
        <v>2854</v>
      </c>
      <c r="I142" s="70" t="s">
        <v>2843</v>
      </c>
      <c r="J142" s="70" t="s">
        <v>825</v>
      </c>
      <c r="K142" s="70" t="s">
        <v>1021</v>
      </c>
      <c r="L142" s="70" t="s">
        <v>353</v>
      </c>
      <c r="M142" s="70" t="s">
        <v>2844</v>
      </c>
      <c r="N142" s="70" t="s">
        <v>2845</v>
      </c>
      <c r="O142" s="95" t="s">
        <v>2855</v>
      </c>
      <c r="P142" s="72" t="s">
        <v>23</v>
      </c>
      <c r="Q142" s="73"/>
      <c r="R142" s="72"/>
      <c r="S142" s="73"/>
      <c r="T142" s="73"/>
      <c r="U142" s="74"/>
      <c r="V142" s="26"/>
      <c r="W142" s="26"/>
      <c r="X142" s="26"/>
      <c r="Y142" s="26"/>
      <c r="Z142" s="26"/>
      <c r="AA142" s="26"/>
      <c r="AB142" s="26"/>
      <c r="AC142" s="26"/>
      <c r="AD142" s="26"/>
      <c r="AE142" s="26"/>
      <c r="AF142" s="26"/>
      <c r="AG142" s="26"/>
      <c r="AH142" s="26"/>
    </row>
    <row r="143" spans="1:34" ht="37.5">
      <c r="A143" s="67">
        <v>142</v>
      </c>
      <c r="B143" s="68">
        <v>45681</v>
      </c>
      <c r="C143" s="123"/>
      <c r="D143" s="70" t="s">
        <v>487</v>
      </c>
      <c r="E143" s="69"/>
      <c r="F143" s="69"/>
      <c r="G143" s="70" t="s">
        <v>986</v>
      </c>
      <c r="H143" s="70" t="s">
        <v>2856</v>
      </c>
      <c r="I143" s="70" t="s">
        <v>2843</v>
      </c>
      <c r="J143" s="70" t="s">
        <v>825</v>
      </c>
      <c r="K143" s="70" t="s">
        <v>1021</v>
      </c>
      <c r="L143" s="70" t="s">
        <v>353</v>
      </c>
      <c r="M143" s="70" t="s">
        <v>2844</v>
      </c>
      <c r="N143" s="70" t="s">
        <v>2845</v>
      </c>
      <c r="O143" s="95" t="s">
        <v>2857</v>
      </c>
      <c r="P143" s="72" t="s">
        <v>23</v>
      </c>
      <c r="Q143" s="73"/>
      <c r="R143" s="72"/>
      <c r="S143" s="73"/>
      <c r="T143" s="73"/>
      <c r="U143" s="76"/>
      <c r="V143" s="26"/>
      <c r="W143" s="26"/>
      <c r="X143" s="26"/>
      <c r="Y143" s="26"/>
      <c r="Z143" s="26"/>
      <c r="AA143" s="26"/>
      <c r="AB143" s="26"/>
      <c r="AC143" s="26"/>
      <c r="AD143" s="26"/>
      <c r="AE143" s="26"/>
      <c r="AF143" s="26"/>
      <c r="AG143" s="26"/>
      <c r="AH143" s="26"/>
    </row>
    <row r="144" spans="1:34" ht="50">
      <c r="A144" s="67">
        <v>143</v>
      </c>
      <c r="B144" s="68">
        <v>45681</v>
      </c>
      <c r="C144" s="123"/>
      <c r="D144" s="70" t="s">
        <v>487</v>
      </c>
      <c r="E144" s="69"/>
      <c r="F144" s="69"/>
      <c r="G144" s="70" t="s">
        <v>56</v>
      </c>
      <c r="H144" s="70" t="s">
        <v>2858</v>
      </c>
      <c r="I144" s="70" t="s">
        <v>2843</v>
      </c>
      <c r="J144" s="70" t="s">
        <v>825</v>
      </c>
      <c r="K144" s="70" t="s">
        <v>1021</v>
      </c>
      <c r="L144" s="70" t="s">
        <v>353</v>
      </c>
      <c r="M144" s="70" t="s">
        <v>2844</v>
      </c>
      <c r="N144" s="70" t="s">
        <v>2845</v>
      </c>
      <c r="O144" s="95" t="s">
        <v>2859</v>
      </c>
      <c r="P144" s="72" t="s">
        <v>23</v>
      </c>
      <c r="Q144" s="73"/>
      <c r="R144" s="72"/>
      <c r="S144" s="73"/>
      <c r="T144" s="73"/>
      <c r="U144" s="74"/>
      <c r="V144" s="26"/>
      <c r="W144" s="26"/>
      <c r="X144" s="26"/>
      <c r="Y144" s="26"/>
      <c r="Z144" s="26"/>
      <c r="AA144" s="26"/>
      <c r="AB144" s="26"/>
      <c r="AC144" s="26"/>
      <c r="AD144" s="26"/>
      <c r="AE144" s="26"/>
      <c r="AF144" s="26"/>
      <c r="AG144" s="26"/>
      <c r="AH144" s="26"/>
    </row>
    <row r="145" spans="1:34" ht="100">
      <c r="A145" s="67">
        <v>144</v>
      </c>
      <c r="B145" s="68">
        <v>45681</v>
      </c>
      <c r="C145" s="123"/>
      <c r="D145" s="70" t="s">
        <v>487</v>
      </c>
      <c r="E145" s="69"/>
      <c r="F145" s="69"/>
      <c r="G145" s="70" t="s">
        <v>33</v>
      </c>
      <c r="H145" s="70" t="s">
        <v>2860</v>
      </c>
      <c r="I145" s="70" t="s">
        <v>2843</v>
      </c>
      <c r="J145" s="70" t="s">
        <v>825</v>
      </c>
      <c r="K145" s="70" t="s">
        <v>1021</v>
      </c>
      <c r="L145" s="70" t="s">
        <v>353</v>
      </c>
      <c r="M145" s="70" t="s">
        <v>2861</v>
      </c>
      <c r="N145" s="70" t="s">
        <v>2862</v>
      </c>
      <c r="O145" s="95" t="s">
        <v>2863</v>
      </c>
      <c r="P145" s="72" t="s">
        <v>23</v>
      </c>
      <c r="Q145" s="73"/>
      <c r="R145" s="72"/>
      <c r="S145" s="73"/>
      <c r="T145" s="73"/>
      <c r="U145" s="76"/>
      <c r="V145" s="26"/>
      <c r="W145" s="26"/>
      <c r="X145" s="26"/>
      <c r="Y145" s="26"/>
      <c r="Z145" s="26"/>
      <c r="AA145" s="26"/>
      <c r="AB145" s="26"/>
      <c r="AC145" s="26"/>
      <c r="AD145" s="26"/>
      <c r="AE145" s="26"/>
      <c r="AF145" s="26"/>
      <c r="AG145" s="26"/>
      <c r="AH145" s="26"/>
    </row>
    <row r="146" spans="1:34" ht="87.5">
      <c r="A146" s="67">
        <v>145</v>
      </c>
      <c r="B146" s="68">
        <v>45681</v>
      </c>
      <c r="C146" s="123"/>
      <c r="D146" s="70" t="s">
        <v>487</v>
      </c>
      <c r="E146" s="69"/>
      <c r="F146" s="69"/>
      <c r="G146" s="70" t="s">
        <v>104</v>
      </c>
      <c r="H146" s="70" t="s">
        <v>2864</v>
      </c>
      <c r="I146" s="70" t="s">
        <v>2843</v>
      </c>
      <c r="J146" s="70" t="s">
        <v>825</v>
      </c>
      <c r="K146" s="70" t="s">
        <v>1021</v>
      </c>
      <c r="L146" s="70" t="s">
        <v>353</v>
      </c>
      <c r="M146" s="70" t="s">
        <v>2865</v>
      </c>
      <c r="N146" s="70" t="s">
        <v>2862</v>
      </c>
      <c r="O146" s="137" t="s">
        <v>2866</v>
      </c>
      <c r="P146" s="72" t="s">
        <v>23</v>
      </c>
      <c r="Q146" s="73"/>
      <c r="R146" s="72"/>
      <c r="S146" s="73"/>
      <c r="T146" s="73"/>
      <c r="U146" s="76"/>
      <c r="V146" s="26"/>
      <c r="W146" s="26"/>
      <c r="X146" s="26"/>
      <c r="Y146" s="26"/>
      <c r="Z146" s="26"/>
      <c r="AA146" s="26"/>
      <c r="AB146" s="26"/>
      <c r="AC146" s="26"/>
      <c r="AD146" s="26"/>
      <c r="AE146" s="26"/>
      <c r="AF146" s="26"/>
      <c r="AG146" s="26"/>
      <c r="AH146" s="26"/>
    </row>
    <row r="147" spans="1:34" ht="87.5">
      <c r="A147" s="67">
        <v>146</v>
      </c>
      <c r="B147" s="68">
        <v>45681</v>
      </c>
      <c r="C147" s="123"/>
      <c r="D147" s="70" t="s">
        <v>487</v>
      </c>
      <c r="E147" s="69"/>
      <c r="F147" s="69"/>
      <c r="G147" s="70" t="s">
        <v>304</v>
      </c>
      <c r="H147" s="70" t="s">
        <v>2867</v>
      </c>
      <c r="I147" s="70" t="s">
        <v>2843</v>
      </c>
      <c r="J147" s="70" t="s">
        <v>825</v>
      </c>
      <c r="K147" s="70" t="s">
        <v>1021</v>
      </c>
      <c r="L147" s="70" t="s">
        <v>2159</v>
      </c>
      <c r="M147" s="70" t="s">
        <v>2868</v>
      </c>
      <c r="N147" s="70" t="s">
        <v>2869</v>
      </c>
      <c r="O147" s="69"/>
      <c r="P147" s="72" t="s">
        <v>23</v>
      </c>
      <c r="Q147" s="73"/>
      <c r="R147" s="72"/>
      <c r="S147" s="73"/>
      <c r="T147" s="73"/>
      <c r="U147" s="74"/>
      <c r="V147" s="26"/>
      <c r="W147" s="26"/>
      <c r="X147" s="26"/>
      <c r="Y147" s="26"/>
      <c r="Z147" s="26"/>
      <c r="AA147" s="26"/>
      <c r="AB147" s="26"/>
      <c r="AC147" s="26"/>
      <c r="AD147" s="26"/>
      <c r="AE147" s="26"/>
      <c r="AF147" s="26"/>
      <c r="AG147" s="26"/>
      <c r="AH147" s="26"/>
    </row>
    <row r="148" spans="1:34" ht="37.5">
      <c r="A148" s="67">
        <v>147</v>
      </c>
      <c r="B148" s="68">
        <v>45681</v>
      </c>
      <c r="C148" s="123"/>
      <c r="D148" s="70" t="s">
        <v>487</v>
      </c>
      <c r="E148" s="69"/>
      <c r="F148" s="69"/>
      <c r="G148" s="70" t="s">
        <v>2847</v>
      </c>
      <c r="H148" s="70" t="s">
        <v>2848</v>
      </c>
      <c r="I148" s="70" t="s">
        <v>2843</v>
      </c>
      <c r="J148" s="70" t="s">
        <v>825</v>
      </c>
      <c r="K148" s="70" t="s">
        <v>1021</v>
      </c>
      <c r="L148" s="70" t="s">
        <v>353</v>
      </c>
      <c r="M148" s="70" t="s">
        <v>2870</v>
      </c>
      <c r="N148" s="70" t="s">
        <v>2845</v>
      </c>
      <c r="O148" s="137" t="s">
        <v>2871</v>
      </c>
      <c r="P148" s="72" t="s">
        <v>23</v>
      </c>
      <c r="Q148" s="73" t="s">
        <v>2872</v>
      </c>
      <c r="R148" s="72"/>
      <c r="S148" s="73"/>
      <c r="T148" s="73"/>
      <c r="U148" s="74"/>
      <c r="V148" s="26"/>
      <c r="W148" s="26"/>
      <c r="X148" s="26"/>
      <c r="Y148" s="26"/>
      <c r="Z148" s="26"/>
      <c r="AA148" s="26"/>
      <c r="AB148" s="26"/>
      <c r="AC148" s="26"/>
      <c r="AD148" s="26"/>
      <c r="AE148" s="26"/>
      <c r="AF148" s="26"/>
      <c r="AG148" s="26"/>
      <c r="AH148" s="26"/>
    </row>
    <row r="149" spans="1:34" ht="87.5">
      <c r="A149" s="67">
        <v>148</v>
      </c>
      <c r="B149" s="68">
        <v>45681</v>
      </c>
      <c r="C149" s="123"/>
      <c r="D149" s="70" t="s">
        <v>487</v>
      </c>
      <c r="E149" s="69"/>
      <c r="F149" s="69"/>
      <c r="G149" s="70" t="s">
        <v>2873</v>
      </c>
      <c r="H149" s="70" t="s">
        <v>2874</v>
      </c>
      <c r="I149" s="70" t="s">
        <v>2843</v>
      </c>
      <c r="J149" s="70" t="s">
        <v>825</v>
      </c>
      <c r="K149" s="70" t="s">
        <v>1021</v>
      </c>
      <c r="L149" s="70" t="s">
        <v>2159</v>
      </c>
      <c r="M149" s="70" t="s">
        <v>2875</v>
      </c>
      <c r="N149" s="70" t="s">
        <v>2876</v>
      </c>
      <c r="O149" s="137" t="s">
        <v>2877</v>
      </c>
      <c r="P149" s="72" t="s">
        <v>23</v>
      </c>
      <c r="Q149" s="73" t="s">
        <v>2878</v>
      </c>
      <c r="R149" s="72"/>
      <c r="S149" s="73"/>
      <c r="T149" s="73"/>
      <c r="U149" s="74"/>
      <c r="V149" s="26"/>
      <c r="W149" s="26"/>
      <c r="X149" s="26"/>
      <c r="Y149" s="26"/>
      <c r="Z149" s="26"/>
      <c r="AA149" s="26"/>
      <c r="AB149" s="26"/>
      <c r="AC149" s="26"/>
      <c r="AD149" s="26"/>
      <c r="AE149" s="26"/>
      <c r="AF149" s="26"/>
      <c r="AG149" s="26"/>
      <c r="AH149" s="26"/>
    </row>
    <row r="150" spans="1:34" ht="87.5">
      <c r="A150" s="67">
        <v>149</v>
      </c>
      <c r="B150" s="68">
        <v>45681</v>
      </c>
      <c r="C150" s="123"/>
      <c r="D150" s="70" t="s">
        <v>487</v>
      </c>
      <c r="E150" s="69"/>
      <c r="F150" s="69"/>
      <c r="G150" s="70" t="s">
        <v>2879</v>
      </c>
      <c r="H150" s="70" t="s">
        <v>2880</v>
      </c>
      <c r="I150" s="70" t="s">
        <v>2843</v>
      </c>
      <c r="J150" s="70" t="s">
        <v>825</v>
      </c>
      <c r="K150" s="70" t="s">
        <v>1021</v>
      </c>
      <c r="L150" s="70" t="s">
        <v>2159</v>
      </c>
      <c r="M150" s="70" t="s">
        <v>2881</v>
      </c>
      <c r="N150" s="70" t="s">
        <v>2876</v>
      </c>
      <c r="O150" s="137" t="s">
        <v>2882</v>
      </c>
      <c r="P150" s="72" t="s">
        <v>23</v>
      </c>
      <c r="Q150" s="73" t="s">
        <v>2878</v>
      </c>
      <c r="R150" s="72"/>
      <c r="S150" s="73"/>
      <c r="T150" s="73"/>
      <c r="U150" s="74"/>
      <c r="V150" s="26"/>
      <c r="W150" s="26"/>
      <c r="X150" s="26"/>
      <c r="Y150" s="26"/>
      <c r="Z150" s="26"/>
      <c r="AA150" s="26"/>
      <c r="AB150" s="26"/>
      <c r="AC150" s="26"/>
      <c r="AD150" s="26"/>
      <c r="AE150" s="26"/>
      <c r="AF150" s="26"/>
      <c r="AG150" s="26"/>
      <c r="AH150" s="26"/>
    </row>
    <row r="151" spans="1:34" ht="75">
      <c r="A151" s="67">
        <v>150</v>
      </c>
      <c r="B151" s="68">
        <v>45681</v>
      </c>
      <c r="C151" s="123"/>
      <c r="D151" s="70" t="s">
        <v>278</v>
      </c>
      <c r="E151" s="69"/>
      <c r="F151" s="69"/>
      <c r="G151" s="70" t="s">
        <v>2883</v>
      </c>
      <c r="H151" s="70" t="s">
        <v>2884</v>
      </c>
      <c r="I151" s="70" t="s">
        <v>2885</v>
      </c>
      <c r="J151" s="70" t="s">
        <v>978</v>
      </c>
      <c r="K151" s="70" t="s">
        <v>2628</v>
      </c>
      <c r="L151" s="70" t="s">
        <v>156</v>
      </c>
      <c r="M151" s="70" t="s">
        <v>2886</v>
      </c>
      <c r="N151" s="86" t="s">
        <v>2887</v>
      </c>
      <c r="O151" s="83" t="s">
        <v>2888</v>
      </c>
      <c r="P151" s="72" t="s">
        <v>23</v>
      </c>
      <c r="Q151" s="73"/>
      <c r="R151" s="72" t="s">
        <v>24</v>
      </c>
      <c r="S151" s="73" t="s">
        <v>1183</v>
      </c>
      <c r="T151" s="104" t="s">
        <v>2889</v>
      </c>
      <c r="U151" s="74" t="s">
        <v>2890</v>
      </c>
      <c r="V151" s="26"/>
      <c r="W151" s="26"/>
      <c r="X151" s="26"/>
      <c r="Y151" s="26"/>
      <c r="Z151" s="26"/>
      <c r="AA151" s="26"/>
      <c r="AB151" s="26"/>
      <c r="AC151" s="26"/>
      <c r="AD151" s="26"/>
      <c r="AE151" s="26"/>
      <c r="AF151" s="26"/>
      <c r="AG151" s="26"/>
      <c r="AH151" s="26"/>
    </row>
    <row r="152" spans="1:34" ht="37.5">
      <c r="A152" s="67">
        <v>151</v>
      </c>
      <c r="B152" s="68">
        <v>45681</v>
      </c>
      <c r="C152" s="123"/>
      <c r="D152" s="70" t="s">
        <v>81</v>
      </c>
      <c r="E152" s="69"/>
      <c r="F152" s="69"/>
      <c r="G152" s="70" t="s">
        <v>739</v>
      </c>
      <c r="H152" s="70" t="s">
        <v>2891</v>
      </c>
      <c r="I152" s="70" t="s">
        <v>2795</v>
      </c>
      <c r="J152" s="70" t="s">
        <v>978</v>
      </c>
      <c r="K152" s="70" t="s">
        <v>2628</v>
      </c>
      <c r="L152" s="70" t="s">
        <v>125</v>
      </c>
      <c r="M152" s="70" t="s">
        <v>2892</v>
      </c>
      <c r="N152" s="86" t="s">
        <v>2893</v>
      </c>
      <c r="O152" s="83" t="s">
        <v>2894</v>
      </c>
      <c r="P152" s="72" t="s">
        <v>23</v>
      </c>
      <c r="Q152" s="73"/>
      <c r="R152" s="72" t="s">
        <v>24</v>
      </c>
      <c r="S152" s="73" t="s">
        <v>1183</v>
      </c>
      <c r="T152" s="104" t="s">
        <v>2895</v>
      </c>
      <c r="U152" s="74" t="s">
        <v>2890</v>
      </c>
      <c r="V152" s="26"/>
      <c r="W152" s="26"/>
      <c r="X152" s="26"/>
      <c r="Y152" s="26"/>
      <c r="Z152" s="26"/>
      <c r="AA152" s="26"/>
      <c r="AB152" s="26"/>
      <c r="AC152" s="26"/>
      <c r="AD152" s="26"/>
      <c r="AE152" s="26"/>
      <c r="AF152" s="26"/>
      <c r="AG152" s="26"/>
      <c r="AH152" s="26"/>
    </row>
    <row r="153" spans="1:34" ht="37.5">
      <c r="A153" s="67">
        <v>152</v>
      </c>
      <c r="B153" s="68">
        <v>45681</v>
      </c>
      <c r="C153" s="123"/>
      <c r="D153" s="70" t="s">
        <v>81</v>
      </c>
      <c r="E153" s="69"/>
      <c r="F153" s="69"/>
      <c r="G153" s="70" t="s">
        <v>79</v>
      </c>
      <c r="H153" s="70" t="s">
        <v>2896</v>
      </c>
      <c r="I153" s="70" t="s">
        <v>2897</v>
      </c>
      <c r="J153" s="70" t="s">
        <v>978</v>
      </c>
      <c r="K153" s="70" t="s">
        <v>2628</v>
      </c>
      <c r="L153" s="70" t="s">
        <v>2898</v>
      </c>
      <c r="M153" s="70" t="s">
        <v>2899</v>
      </c>
      <c r="N153" s="86" t="s">
        <v>2900</v>
      </c>
      <c r="O153" s="87" t="s">
        <v>2901</v>
      </c>
      <c r="P153" s="72" t="s">
        <v>23</v>
      </c>
      <c r="Q153" s="73"/>
      <c r="R153" s="72" t="s">
        <v>24</v>
      </c>
      <c r="S153" s="73" t="s">
        <v>1183</v>
      </c>
      <c r="T153" s="104" t="s">
        <v>2902</v>
      </c>
      <c r="U153" s="74" t="s">
        <v>2890</v>
      </c>
      <c r="V153" s="26"/>
      <c r="W153" s="26"/>
      <c r="X153" s="26"/>
      <c r="Y153" s="26"/>
      <c r="Z153" s="26"/>
      <c r="AA153" s="26"/>
      <c r="AB153" s="26"/>
      <c r="AC153" s="26"/>
      <c r="AD153" s="26"/>
      <c r="AE153" s="26"/>
      <c r="AF153" s="26"/>
      <c r="AG153" s="26"/>
      <c r="AH153" s="26"/>
    </row>
    <row r="154" spans="1:34" ht="112.5">
      <c r="A154" s="67">
        <v>153</v>
      </c>
      <c r="B154" s="68">
        <v>45681</v>
      </c>
      <c r="C154" s="123"/>
      <c r="D154" s="70" t="s">
        <v>371</v>
      </c>
      <c r="E154" s="69"/>
      <c r="F154" s="69"/>
      <c r="G154" s="70" t="s">
        <v>712</v>
      </c>
      <c r="H154" s="70" t="s">
        <v>2903</v>
      </c>
      <c r="I154" s="70" t="s">
        <v>2904</v>
      </c>
      <c r="J154" s="70" t="s">
        <v>978</v>
      </c>
      <c r="K154" s="70" t="s">
        <v>1183</v>
      </c>
      <c r="L154" s="70" t="s">
        <v>64</v>
      </c>
      <c r="M154" s="70" t="s">
        <v>2905</v>
      </c>
      <c r="N154" s="86" t="s">
        <v>2906</v>
      </c>
      <c r="O154" s="88" t="s">
        <v>2907</v>
      </c>
      <c r="P154" s="72" t="s">
        <v>23</v>
      </c>
      <c r="Q154" s="73"/>
      <c r="R154" s="72" t="s">
        <v>24</v>
      </c>
      <c r="S154" s="73" t="s">
        <v>1183</v>
      </c>
      <c r="T154" s="104" t="s">
        <v>2908</v>
      </c>
      <c r="U154" s="74" t="s">
        <v>2890</v>
      </c>
      <c r="V154" s="26"/>
      <c r="W154" s="26"/>
      <c r="X154" s="26"/>
      <c r="Y154" s="26"/>
      <c r="Z154" s="26"/>
      <c r="AA154" s="26"/>
      <c r="AB154" s="26"/>
      <c r="AC154" s="26"/>
      <c r="AD154" s="26"/>
      <c r="AE154" s="26"/>
      <c r="AF154" s="26"/>
      <c r="AG154" s="26"/>
      <c r="AH154" s="26"/>
    </row>
    <row r="155" spans="1:34" ht="50">
      <c r="A155" s="67">
        <v>154</v>
      </c>
      <c r="B155" s="68">
        <v>45681</v>
      </c>
      <c r="C155" s="123"/>
      <c r="D155" s="70" t="s">
        <v>417</v>
      </c>
      <c r="E155" s="69"/>
      <c r="F155" s="69"/>
      <c r="G155" s="70" t="s">
        <v>208</v>
      </c>
      <c r="H155" s="70" t="s">
        <v>2909</v>
      </c>
      <c r="I155" s="70" t="s">
        <v>2458</v>
      </c>
      <c r="J155" s="70" t="s">
        <v>978</v>
      </c>
      <c r="K155" s="70" t="s">
        <v>2628</v>
      </c>
      <c r="L155" s="70" t="s">
        <v>681</v>
      </c>
      <c r="M155" s="70" t="s">
        <v>2910</v>
      </c>
      <c r="N155" s="86" t="s">
        <v>2911</v>
      </c>
      <c r="O155" s="88" t="s">
        <v>2912</v>
      </c>
      <c r="P155" s="72" t="s">
        <v>23</v>
      </c>
      <c r="Q155" s="73"/>
      <c r="R155" s="72" t="s">
        <v>24</v>
      </c>
      <c r="S155" s="73" t="s">
        <v>1183</v>
      </c>
      <c r="T155" s="104" t="s">
        <v>2913</v>
      </c>
      <c r="U155" s="74" t="s">
        <v>2890</v>
      </c>
      <c r="V155" s="26"/>
      <c r="W155" s="26"/>
      <c r="X155" s="26"/>
      <c r="Y155" s="26"/>
      <c r="Z155" s="26"/>
      <c r="AA155" s="26"/>
      <c r="AB155" s="26"/>
      <c r="AC155" s="26"/>
      <c r="AD155" s="26"/>
      <c r="AE155" s="26"/>
      <c r="AF155" s="26"/>
      <c r="AG155" s="26"/>
      <c r="AH155" s="26"/>
    </row>
    <row r="156" spans="1:34" ht="62.5">
      <c r="A156" s="67">
        <v>155</v>
      </c>
      <c r="B156" s="68">
        <v>45681</v>
      </c>
      <c r="C156" s="123"/>
      <c r="D156" s="70" t="s">
        <v>303</v>
      </c>
      <c r="E156" s="69"/>
      <c r="F156" s="69"/>
      <c r="G156" s="70" t="s">
        <v>333</v>
      </c>
      <c r="H156" s="70" t="s">
        <v>2914</v>
      </c>
      <c r="I156" s="70" t="s">
        <v>2359</v>
      </c>
      <c r="J156" s="70" t="s">
        <v>978</v>
      </c>
      <c r="K156" s="70" t="s">
        <v>2628</v>
      </c>
      <c r="L156" s="70" t="s">
        <v>37</v>
      </c>
      <c r="M156" s="70" t="s">
        <v>2915</v>
      </c>
      <c r="N156" s="86" t="s">
        <v>2916</v>
      </c>
      <c r="O156" s="88" t="s">
        <v>2917</v>
      </c>
      <c r="P156" s="72" t="s">
        <v>23</v>
      </c>
      <c r="Q156" s="73"/>
      <c r="R156" s="72" t="s">
        <v>24</v>
      </c>
      <c r="S156" s="73" t="s">
        <v>1183</v>
      </c>
      <c r="T156" s="104" t="s">
        <v>2918</v>
      </c>
      <c r="U156" s="74" t="s">
        <v>2890</v>
      </c>
      <c r="V156" s="26"/>
      <c r="W156" s="26"/>
      <c r="X156" s="26"/>
      <c r="Y156" s="26"/>
      <c r="Z156" s="26"/>
      <c r="AA156" s="26"/>
      <c r="AB156" s="26"/>
      <c r="AC156" s="26"/>
      <c r="AD156" s="26"/>
      <c r="AE156" s="26"/>
      <c r="AF156" s="26"/>
      <c r="AG156" s="26"/>
      <c r="AH156" s="26"/>
    </row>
    <row r="157" spans="1:34" ht="37.5">
      <c r="A157" s="67">
        <v>156</v>
      </c>
      <c r="B157" s="68">
        <v>45681</v>
      </c>
      <c r="C157" s="68"/>
      <c r="D157" s="70" t="s">
        <v>2710</v>
      </c>
      <c r="E157" s="69"/>
      <c r="F157" s="69"/>
      <c r="G157" s="70" t="s">
        <v>104</v>
      </c>
      <c r="H157" s="70" t="s">
        <v>2919</v>
      </c>
      <c r="I157" s="70" t="s">
        <v>2634</v>
      </c>
      <c r="J157" s="70" t="s">
        <v>978</v>
      </c>
      <c r="K157" s="70" t="s">
        <v>1100</v>
      </c>
      <c r="L157" s="70" t="s">
        <v>568</v>
      </c>
      <c r="M157" s="70" t="s">
        <v>2747</v>
      </c>
      <c r="N157" s="86" t="s">
        <v>2748</v>
      </c>
      <c r="O157" s="83" t="s">
        <v>2920</v>
      </c>
      <c r="P157" s="72" t="s">
        <v>23</v>
      </c>
      <c r="Q157" s="73"/>
      <c r="R157" s="72" t="s">
        <v>24</v>
      </c>
      <c r="S157" s="73" t="s">
        <v>1183</v>
      </c>
      <c r="T157" s="104" t="s">
        <v>2921</v>
      </c>
      <c r="U157" s="74" t="s">
        <v>2890</v>
      </c>
      <c r="V157" s="26"/>
      <c r="W157" s="26"/>
      <c r="X157" s="26"/>
      <c r="Y157" s="26"/>
      <c r="Z157" s="26"/>
      <c r="AA157" s="26"/>
      <c r="AB157" s="26"/>
      <c r="AC157" s="26"/>
      <c r="AD157" s="26"/>
      <c r="AE157" s="26"/>
      <c r="AF157" s="26"/>
      <c r="AG157" s="26"/>
      <c r="AH157" s="26"/>
    </row>
    <row r="158" spans="1:34" ht="75">
      <c r="A158" s="67">
        <v>157</v>
      </c>
      <c r="B158" s="68">
        <v>45681</v>
      </c>
      <c r="C158" s="67" t="str">
        <f t="array" aca="1" ref="C158" ca="1">IFERROR(_xludf.XLOOKUP(D158,master_daerah!B:B,master_daerah!A:A),"")</f>
        <v/>
      </c>
      <c r="D158" s="70" t="s">
        <v>337</v>
      </c>
      <c r="E158" s="69"/>
      <c r="F158" s="69"/>
      <c r="G158" s="70" t="s">
        <v>65</v>
      </c>
      <c r="H158" s="70" t="s">
        <v>2922</v>
      </c>
      <c r="I158" s="70" t="s">
        <v>2307</v>
      </c>
      <c r="J158" s="70" t="s">
        <v>978</v>
      </c>
      <c r="K158" s="70" t="s">
        <v>25</v>
      </c>
      <c r="L158" s="70" t="s">
        <v>105</v>
      </c>
      <c r="M158" s="70" t="s">
        <v>2923</v>
      </c>
      <c r="N158" s="86" t="s">
        <v>2924</v>
      </c>
      <c r="O158" s="83" t="s">
        <v>2925</v>
      </c>
      <c r="P158" s="72" t="s">
        <v>23</v>
      </c>
      <c r="Q158" s="73"/>
      <c r="R158" s="72" t="s">
        <v>24</v>
      </c>
      <c r="S158" s="73" t="s">
        <v>1183</v>
      </c>
      <c r="T158" s="104" t="s">
        <v>2926</v>
      </c>
      <c r="U158" s="74" t="s">
        <v>2890</v>
      </c>
      <c r="V158" s="26"/>
      <c r="W158" s="26"/>
      <c r="X158" s="26"/>
      <c r="Y158" s="26"/>
      <c r="Z158" s="26"/>
      <c r="AA158" s="26"/>
      <c r="AB158" s="26"/>
      <c r="AC158" s="26"/>
      <c r="AD158" s="26"/>
      <c r="AE158" s="26"/>
      <c r="AF158" s="26"/>
      <c r="AG158" s="26"/>
      <c r="AH158" s="26"/>
    </row>
    <row r="159" spans="1:34" ht="100">
      <c r="A159" s="67">
        <v>158</v>
      </c>
      <c r="B159" s="68">
        <v>45681</v>
      </c>
      <c r="C159" s="123"/>
      <c r="D159" s="70" t="s">
        <v>505</v>
      </c>
      <c r="E159" s="69"/>
      <c r="F159" s="69"/>
      <c r="G159" s="70" t="s">
        <v>333</v>
      </c>
      <c r="H159" s="70" t="s">
        <v>2927</v>
      </c>
      <c r="I159" s="70" t="s">
        <v>2452</v>
      </c>
      <c r="J159" s="70" t="s">
        <v>978</v>
      </c>
      <c r="K159" s="70" t="s">
        <v>2628</v>
      </c>
      <c r="L159" s="70" t="s">
        <v>88</v>
      </c>
      <c r="M159" s="70" t="s">
        <v>2928</v>
      </c>
      <c r="N159" s="86" t="s">
        <v>2929</v>
      </c>
      <c r="O159" s="88" t="s">
        <v>2930</v>
      </c>
      <c r="P159" s="72" t="s">
        <v>23</v>
      </c>
      <c r="Q159" s="73"/>
      <c r="R159" s="72" t="s">
        <v>24</v>
      </c>
      <c r="S159" s="73" t="s">
        <v>1183</v>
      </c>
      <c r="T159" s="104" t="s">
        <v>2931</v>
      </c>
      <c r="U159" s="74"/>
      <c r="V159" s="26"/>
      <c r="W159" s="26"/>
      <c r="X159" s="26"/>
      <c r="Y159" s="26"/>
      <c r="Z159" s="26"/>
      <c r="AA159" s="26"/>
      <c r="AB159" s="26"/>
      <c r="AC159" s="26"/>
      <c r="AD159" s="26"/>
      <c r="AE159" s="26"/>
      <c r="AF159" s="26"/>
      <c r="AG159" s="26"/>
      <c r="AH159" s="26"/>
    </row>
    <row r="160" spans="1:34" ht="112.5">
      <c r="A160" s="67">
        <v>159</v>
      </c>
      <c r="B160" s="68">
        <v>45681</v>
      </c>
      <c r="C160" s="123"/>
      <c r="D160" s="70" t="s">
        <v>382</v>
      </c>
      <c r="E160" s="69"/>
      <c r="F160" s="69"/>
      <c r="G160" s="70" t="s">
        <v>144</v>
      </c>
      <c r="H160" s="70" t="s">
        <v>2932</v>
      </c>
      <c r="I160" s="70" t="s">
        <v>2933</v>
      </c>
      <c r="J160" s="70" t="s">
        <v>978</v>
      </c>
      <c r="K160" s="70" t="s">
        <v>2628</v>
      </c>
      <c r="L160" s="70" t="s">
        <v>88</v>
      </c>
      <c r="M160" s="70" t="s">
        <v>2928</v>
      </c>
      <c r="N160" s="86" t="s">
        <v>2929</v>
      </c>
      <c r="O160" s="88" t="s">
        <v>2934</v>
      </c>
      <c r="P160" s="72" t="s">
        <v>23</v>
      </c>
      <c r="Q160" s="73"/>
      <c r="R160" s="72" t="s">
        <v>24</v>
      </c>
      <c r="S160" s="73" t="s">
        <v>1183</v>
      </c>
      <c r="T160" s="73" t="s">
        <v>2175</v>
      </c>
      <c r="U160" s="74" t="s">
        <v>2890</v>
      </c>
      <c r="V160" s="26"/>
      <c r="W160" s="26"/>
      <c r="X160" s="26"/>
      <c r="Y160" s="26"/>
      <c r="Z160" s="26"/>
      <c r="AA160" s="26"/>
      <c r="AB160" s="26"/>
      <c r="AC160" s="26"/>
      <c r="AD160" s="26"/>
      <c r="AE160" s="26"/>
      <c r="AF160" s="26"/>
      <c r="AG160" s="26"/>
      <c r="AH160" s="26"/>
    </row>
    <row r="161" spans="1:34" ht="25">
      <c r="A161" s="67">
        <v>160</v>
      </c>
      <c r="B161" s="68">
        <v>45687</v>
      </c>
      <c r="C161" s="123"/>
      <c r="D161" s="70" t="s">
        <v>948</v>
      </c>
      <c r="E161" s="69"/>
      <c r="F161" s="69"/>
      <c r="G161" s="70" t="s">
        <v>2935</v>
      </c>
      <c r="H161" s="70" t="s">
        <v>2936</v>
      </c>
      <c r="I161" s="70" t="s">
        <v>2937</v>
      </c>
      <c r="J161" s="70" t="s">
        <v>978</v>
      </c>
      <c r="K161" s="70" t="s">
        <v>2628</v>
      </c>
      <c r="L161" s="70" t="s">
        <v>32</v>
      </c>
      <c r="M161" s="70" t="s">
        <v>2938</v>
      </c>
      <c r="N161" s="86" t="s">
        <v>2939</v>
      </c>
      <c r="O161" s="83" t="s">
        <v>2940</v>
      </c>
      <c r="P161" s="72" t="s">
        <v>23</v>
      </c>
      <c r="Q161" s="73"/>
      <c r="R161" s="72" t="s">
        <v>24</v>
      </c>
      <c r="S161" s="73" t="s">
        <v>1183</v>
      </c>
      <c r="T161" s="104" t="s">
        <v>2941</v>
      </c>
      <c r="U161" s="74" t="s">
        <v>2942</v>
      </c>
      <c r="V161" s="26"/>
      <c r="W161" s="26"/>
      <c r="X161" s="26"/>
      <c r="Y161" s="26"/>
      <c r="Z161" s="26"/>
      <c r="AA161" s="26"/>
      <c r="AB161" s="26"/>
      <c r="AC161" s="26"/>
      <c r="AD161" s="26"/>
      <c r="AE161" s="26"/>
      <c r="AF161" s="26"/>
      <c r="AG161" s="26"/>
      <c r="AH161" s="26"/>
    </row>
    <row r="162" spans="1:34" ht="25">
      <c r="A162" s="67">
        <v>161</v>
      </c>
      <c r="B162" s="68">
        <v>45687</v>
      </c>
      <c r="C162" s="123"/>
      <c r="D162" s="70" t="s">
        <v>948</v>
      </c>
      <c r="E162" s="69"/>
      <c r="F162" s="69"/>
      <c r="G162" s="70" t="s">
        <v>2935</v>
      </c>
      <c r="H162" s="70" t="s">
        <v>2936</v>
      </c>
      <c r="I162" s="70" t="s">
        <v>2937</v>
      </c>
      <c r="J162" s="70" t="s">
        <v>978</v>
      </c>
      <c r="K162" s="70" t="s">
        <v>2628</v>
      </c>
      <c r="L162" s="70" t="s">
        <v>22</v>
      </c>
      <c r="M162" s="70" t="s">
        <v>2943</v>
      </c>
      <c r="N162" s="86" t="s">
        <v>230</v>
      </c>
      <c r="O162" s="88" t="s">
        <v>2944</v>
      </c>
      <c r="P162" s="72" t="s">
        <v>23</v>
      </c>
      <c r="Q162" s="73"/>
      <c r="R162" s="72" t="s">
        <v>24</v>
      </c>
      <c r="S162" s="73" t="s">
        <v>1183</v>
      </c>
      <c r="T162" s="104" t="s">
        <v>2945</v>
      </c>
      <c r="U162" s="74" t="s">
        <v>2942</v>
      </c>
      <c r="V162" s="26"/>
      <c r="W162" s="26"/>
      <c r="X162" s="26"/>
      <c r="Y162" s="26"/>
      <c r="Z162" s="26"/>
      <c r="AA162" s="26"/>
      <c r="AB162" s="26"/>
      <c r="AC162" s="26"/>
      <c r="AD162" s="26"/>
      <c r="AE162" s="26"/>
      <c r="AF162" s="26"/>
      <c r="AG162" s="26"/>
      <c r="AH162" s="26"/>
    </row>
    <row r="163" spans="1:34" ht="409.5">
      <c r="A163" s="67">
        <v>162</v>
      </c>
      <c r="B163" s="68">
        <v>45687</v>
      </c>
      <c r="C163" s="123"/>
      <c r="D163" s="70" t="s">
        <v>948</v>
      </c>
      <c r="E163" s="69"/>
      <c r="F163" s="69"/>
      <c r="G163" s="70" t="s">
        <v>2935</v>
      </c>
      <c r="H163" s="70" t="s">
        <v>2946</v>
      </c>
      <c r="I163" s="70" t="s">
        <v>2937</v>
      </c>
      <c r="J163" s="70" t="s">
        <v>978</v>
      </c>
      <c r="K163" s="70" t="s">
        <v>2628</v>
      </c>
      <c r="L163" s="70" t="s">
        <v>64</v>
      </c>
      <c r="M163" s="70" t="s">
        <v>2947</v>
      </c>
      <c r="N163" s="86" t="s">
        <v>2906</v>
      </c>
      <c r="O163" s="83" t="s">
        <v>2948</v>
      </c>
      <c r="P163" s="72" t="s">
        <v>23</v>
      </c>
      <c r="Q163" s="73"/>
      <c r="R163" s="72"/>
      <c r="S163" s="73"/>
      <c r="T163" s="73"/>
      <c r="U163" s="76"/>
      <c r="V163" s="26"/>
      <c r="W163" s="26"/>
      <c r="X163" s="26"/>
      <c r="Y163" s="26"/>
      <c r="Z163" s="26"/>
      <c r="AA163" s="26"/>
      <c r="AB163" s="26"/>
      <c r="AC163" s="26"/>
      <c r="AD163" s="26"/>
      <c r="AE163" s="26"/>
      <c r="AF163" s="26"/>
      <c r="AG163" s="26"/>
      <c r="AH163" s="26"/>
    </row>
    <row r="164" spans="1:34" ht="37.5">
      <c r="A164" s="67">
        <v>163</v>
      </c>
      <c r="B164" s="68">
        <v>45687</v>
      </c>
      <c r="C164" s="123"/>
      <c r="D164" s="70" t="s">
        <v>657</v>
      </c>
      <c r="E164" s="69"/>
      <c r="F164" s="69"/>
      <c r="G164" s="70" t="s">
        <v>104</v>
      </c>
      <c r="H164" s="70" t="s">
        <v>2949</v>
      </c>
      <c r="I164" s="70" t="s">
        <v>2950</v>
      </c>
      <c r="J164" s="70" t="s">
        <v>978</v>
      </c>
      <c r="K164" s="70" t="s">
        <v>2628</v>
      </c>
      <c r="L164" s="70" t="s">
        <v>681</v>
      </c>
      <c r="M164" s="70" t="s">
        <v>2951</v>
      </c>
      <c r="N164" s="86" t="s">
        <v>2952</v>
      </c>
      <c r="O164" s="83" t="s">
        <v>2953</v>
      </c>
      <c r="P164" s="72" t="s">
        <v>23</v>
      </c>
      <c r="Q164" s="73"/>
      <c r="R164" s="72"/>
      <c r="S164" s="73"/>
      <c r="T164" s="73"/>
      <c r="U164" s="74"/>
      <c r="V164" s="26"/>
      <c r="W164" s="26"/>
      <c r="X164" s="26"/>
      <c r="Y164" s="26"/>
      <c r="Z164" s="26"/>
      <c r="AA164" s="26"/>
      <c r="AB164" s="26"/>
      <c r="AC164" s="26"/>
      <c r="AD164" s="26"/>
      <c r="AE164" s="26"/>
      <c r="AF164" s="26"/>
      <c r="AG164" s="26"/>
      <c r="AH164" s="26"/>
    </row>
    <row r="165" spans="1:34" ht="25">
      <c r="A165" s="67">
        <v>164</v>
      </c>
      <c r="B165" s="68">
        <v>45687</v>
      </c>
      <c r="C165" s="123"/>
      <c r="D165" s="70" t="s">
        <v>103</v>
      </c>
      <c r="E165" s="69"/>
      <c r="F165" s="69"/>
      <c r="G165" s="70" t="s">
        <v>79</v>
      </c>
      <c r="H165" s="70" t="s">
        <v>2954</v>
      </c>
      <c r="I165" s="70" t="s">
        <v>2687</v>
      </c>
      <c r="J165" s="70" t="s">
        <v>978</v>
      </c>
      <c r="K165" s="70" t="s">
        <v>2628</v>
      </c>
      <c r="L165" s="70" t="s">
        <v>45</v>
      </c>
      <c r="M165" s="70" t="s">
        <v>2955</v>
      </c>
      <c r="N165" s="86" t="s">
        <v>2956</v>
      </c>
      <c r="O165" s="88" t="s">
        <v>2957</v>
      </c>
      <c r="P165" s="72" t="s">
        <v>23</v>
      </c>
      <c r="Q165" s="73"/>
      <c r="R165" s="72"/>
      <c r="S165" s="73"/>
      <c r="T165" s="73"/>
      <c r="U165" s="76"/>
      <c r="V165" s="26"/>
      <c r="W165" s="26"/>
      <c r="X165" s="26"/>
      <c r="Y165" s="26"/>
      <c r="Z165" s="26"/>
      <c r="AA165" s="26"/>
      <c r="AB165" s="26"/>
      <c r="AC165" s="26"/>
      <c r="AD165" s="26"/>
      <c r="AE165" s="26"/>
      <c r="AF165" s="26"/>
      <c r="AG165" s="26"/>
      <c r="AH165" s="26"/>
    </row>
    <row r="166" spans="1:34" ht="100">
      <c r="A166" s="67">
        <v>165</v>
      </c>
      <c r="B166" s="68">
        <v>45687</v>
      </c>
      <c r="C166" s="123"/>
      <c r="D166" s="70" t="s">
        <v>236</v>
      </c>
      <c r="E166" s="69"/>
      <c r="F166" s="69"/>
      <c r="G166" s="70" t="s">
        <v>508</v>
      </c>
      <c r="H166" s="70" t="s">
        <v>2958</v>
      </c>
      <c r="I166" s="70" t="s">
        <v>2959</v>
      </c>
      <c r="J166" s="70" t="s">
        <v>978</v>
      </c>
      <c r="K166" s="70" t="s">
        <v>1100</v>
      </c>
      <c r="L166" s="70" t="s">
        <v>37</v>
      </c>
      <c r="M166" s="70" t="s">
        <v>2960</v>
      </c>
      <c r="N166" s="86" t="s">
        <v>2736</v>
      </c>
      <c r="O166" s="83" t="s">
        <v>2961</v>
      </c>
      <c r="P166" s="72" t="s">
        <v>23</v>
      </c>
      <c r="Q166" s="73"/>
      <c r="R166" s="72" t="s">
        <v>24</v>
      </c>
      <c r="S166" s="73" t="s">
        <v>1183</v>
      </c>
      <c r="T166" s="104" t="s">
        <v>2962</v>
      </c>
      <c r="U166" s="74" t="s">
        <v>2942</v>
      </c>
      <c r="V166" s="26"/>
      <c r="W166" s="26"/>
      <c r="X166" s="26"/>
      <c r="Y166" s="26"/>
      <c r="Z166" s="26"/>
      <c r="AA166" s="26"/>
      <c r="AB166" s="26"/>
      <c r="AC166" s="26"/>
      <c r="AD166" s="26"/>
      <c r="AE166" s="26"/>
      <c r="AF166" s="26"/>
      <c r="AG166" s="26"/>
      <c r="AH166" s="26"/>
    </row>
    <row r="167" spans="1:34" ht="50">
      <c r="A167" s="67">
        <v>166</v>
      </c>
      <c r="B167" s="68">
        <v>45687</v>
      </c>
      <c r="C167" s="123"/>
      <c r="D167" s="70" t="s">
        <v>965</v>
      </c>
      <c r="E167" s="69"/>
      <c r="F167" s="69"/>
      <c r="G167" s="70" t="s">
        <v>49</v>
      </c>
      <c r="H167" s="70" t="s">
        <v>2963</v>
      </c>
      <c r="I167" s="70" t="s">
        <v>2964</v>
      </c>
      <c r="J167" s="70" t="s">
        <v>978</v>
      </c>
      <c r="K167" s="70" t="s">
        <v>1021</v>
      </c>
      <c r="L167" s="70" t="s">
        <v>486</v>
      </c>
      <c r="M167" s="70" t="s">
        <v>2965</v>
      </c>
      <c r="N167" s="70" t="s">
        <v>2966</v>
      </c>
      <c r="O167" s="88" t="s">
        <v>2967</v>
      </c>
      <c r="P167" s="72" t="s">
        <v>23</v>
      </c>
      <c r="Q167" s="73"/>
      <c r="R167" s="72"/>
      <c r="S167" s="73"/>
      <c r="T167" s="73"/>
      <c r="U167" s="74"/>
      <c r="V167" s="26"/>
      <c r="W167" s="26"/>
      <c r="X167" s="26"/>
      <c r="Y167" s="26"/>
      <c r="Z167" s="26"/>
      <c r="AA167" s="26"/>
      <c r="AB167" s="26"/>
      <c r="AC167" s="26"/>
      <c r="AD167" s="26"/>
      <c r="AE167" s="26"/>
      <c r="AF167" s="26"/>
      <c r="AG167" s="26"/>
      <c r="AH167" s="26"/>
    </row>
    <row r="168" spans="1:34" ht="25">
      <c r="A168" s="67">
        <v>167</v>
      </c>
      <c r="B168" s="68">
        <v>45687</v>
      </c>
      <c r="C168" s="123"/>
      <c r="D168" s="70" t="s">
        <v>875</v>
      </c>
      <c r="E168" s="69"/>
      <c r="F168" s="69"/>
      <c r="G168" s="70" t="s">
        <v>104</v>
      </c>
      <c r="H168" s="70" t="s">
        <v>2968</v>
      </c>
      <c r="I168" s="70" t="s">
        <v>2969</v>
      </c>
      <c r="J168" s="70" t="s">
        <v>978</v>
      </c>
      <c r="K168" s="70" t="s">
        <v>2628</v>
      </c>
      <c r="L168" s="70" t="s">
        <v>125</v>
      </c>
      <c r="M168" s="70" t="s">
        <v>2970</v>
      </c>
      <c r="N168" s="86" t="s">
        <v>2971</v>
      </c>
      <c r="O168" s="83" t="s">
        <v>2972</v>
      </c>
      <c r="P168" s="72" t="s">
        <v>23</v>
      </c>
      <c r="Q168" s="73"/>
      <c r="R168" s="72"/>
      <c r="S168" s="73"/>
      <c r="T168" s="73"/>
      <c r="U168" s="74"/>
      <c r="V168" s="26"/>
      <c r="W168" s="26"/>
      <c r="X168" s="26"/>
      <c r="Y168" s="26"/>
      <c r="Z168" s="26"/>
      <c r="AA168" s="26"/>
      <c r="AB168" s="26"/>
      <c r="AC168" s="26"/>
      <c r="AD168" s="26"/>
      <c r="AE168" s="26"/>
      <c r="AF168" s="26"/>
      <c r="AG168" s="26"/>
      <c r="AH168" s="26"/>
    </row>
    <row r="169" spans="1:34" ht="37.5">
      <c r="A169" s="67">
        <v>168</v>
      </c>
      <c r="B169" s="68">
        <v>45687</v>
      </c>
      <c r="C169" s="123"/>
      <c r="D169" s="70" t="s">
        <v>1160</v>
      </c>
      <c r="E169" s="69"/>
      <c r="F169" s="69"/>
      <c r="G169" s="70" t="s">
        <v>49</v>
      </c>
      <c r="H169" s="70" t="s">
        <v>2973</v>
      </c>
      <c r="I169" s="70" t="s">
        <v>2974</v>
      </c>
      <c r="J169" s="70" t="s">
        <v>978</v>
      </c>
      <c r="K169" s="70" t="s">
        <v>2628</v>
      </c>
      <c r="L169" s="70" t="s">
        <v>37</v>
      </c>
      <c r="M169" s="70" t="s">
        <v>2416</v>
      </c>
      <c r="N169" s="86" t="s">
        <v>2975</v>
      </c>
      <c r="O169" s="83" t="s">
        <v>2976</v>
      </c>
      <c r="P169" s="72" t="s">
        <v>23</v>
      </c>
      <c r="Q169" s="73"/>
      <c r="R169" s="72"/>
      <c r="S169" s="73"/>
      <c r="T169" s="73"/>
      <c r="U169" s="74"/>
      <c r="V169" s="26"/>
      <c r="W169" s="26"/>
      <c r="X169" s="26"/>
      <c r="Y169" s="26"/>
      <c r="Z169" s="26"/>
      <c r="AA169" s="26"/>
      <c r="AB169" s="26"/>
      <c r="AC169" s="26"/>
      <c r="AD169" s="26"/>
      <c r="AE169" s="26"/>
      <c r="AF169" s="26"/>
      <c r="AG169" s="26"/>
      <c r="AH169" s="26"/>
    </row>
    <row r="170" spans="1:34" ht="37.5">
      <c r="A170" s="67">
        <v>169</v>
      </c>
      <c r="B170" s="68">
        <v>45687</v>
      </c>
      <c r="C170" s="123"/>
      <c r="D170" s="70" t="s">
        <v>236</v>
      </c>
      <c r="E170" s="69"/>
      <c r="F170" s="69"/>
      <c r="G170" s="70" t="s">
        <v>2977</v>
      </c>
      <c r="H170" s="70" t="s">
        <v>2978</v>
      </c>
      <c r="I170" s="70" t="s">
        <v>2959</v>
      </c>
      <c r="J170" s="70" t="s">
        <v>978</v>
      </c>
      <c r="K170" s="70" t="s">
        <v>1100</v>
      </c>
      <c r="L170" s="70" t="s">
        <v>797</v>
      </c>
      <c r="M170" s="70" t="s">
        <v>2979</v>
      </c>
      <c r="N170" s="86" t="s">
        <v>2777</v>
      </c>
      <c r="O170" s="83" t="s">
        <v>2980</v>
      </c>
      <c r="P170" s="72" t="s">
        <v>23</v>
      </c>
      <c r="Q170" s="73" t="s">
        <v>2981</v>
      </c>
      <c r="R170" s="72"/>
      <c r="S170" s="73"/>
      <c r="T170" s="73"/>
      <c r="U170" s="74"/>
      <c r="V170" s="26"/>
      <c r="W170" s="26"/>
      <c r="X170" s="26"/>
      <c r="Y170" s="26"/>
      <c r="Z170" s="26"/>
      <c r="AA170" s="26"/>
      <c r="AB170" s="26"/>
      <c r="AC170" s="26"/>
      <c r="AD170" s="26"/>
      <c r="AE170" s="26"/>
      <c r="AF170" s="26"/>
      <c r="AG170" s="26"/>
      <c r="AH170" s="26"/>
    </row>
    <row r="171" spans="1:34" ht="37.5">
      <c r="A171" s="67">
        <v>170</v>
      </c>
      <c r="B171" s="68">
        <v>45687</v>
      </c>
      <c r="C171" s="67" t="str">
        <f t="array" aca="1" ref="C171" ca="1">IFERROR(_xludf.XLOOKUP(D171,master_daerah!B:B,master_daerah!A:A),"")</f>
        <v/>
      </c>
      <c r="D171" s="86" t="s">
        <v>657</v>
      </c>
      <c r="E171" s="69"/>
      <c r="F171" s="69"/>
      <c r="G171" s="70" t="s">
        <v>326</v>
      </c>
      <c r="H171" s="70" t="s">
        <v>2982</v>
      </c>
      <c r="I171" s="70" t="s">
        <v>2983</v>
      </c>
      <c r="J171" s="70" t="s">
        <v>978</v>
      </c>
      <c r="K171" s="70" t="s">
        <v>2628</v>
      </c>
      <c r="L171" s="70" t="s">
        <v>302</v>
      </c>
      <c r="M171" s="70" t="s">
        <v>2984</v>
      </c>
      <c r="N171" s="86" t="s">
        <v>2985</v>
      </c>
      <c r="O171" s="83" t="s">
        <v>2986</v>
      </c>
      <c r="P171" s="72" t="s">
        <v>23</v>
      </c>
      <c r="Q171" s="73" t="s">
        <v>2987</v>
      </c>
      <c r="R171" s="72"/>
      <c r="S171" s="73"/>
      <c r="T171" s="73"/>
      <c r="U171" s="74"/>
      <c r="V171" s="26"/>
      <c r="W171" s="26"/>
      <c r="X171" s="26"/>
      <c r="Y171" s="26"/>
      <c r="Z171" s="26"/>
      <c r="AA171" s="26"/>
      <c r="AB171" s="26"/>
      <c r="AC171" s="26"/>
      <c r="AD171" s="26"/>
      <c r="AE171" s="26"/>
      <c r="AF171" s="26"/>
      <c r="AG171" s="26"/>
      <c r="AH171" s="26"/>
    </row>
    <row r="172" spans="1:34" ht="87.5">
      <c r="A172" s="67">
        <v>171</v>
      </c>
      <c r="B172" s="68">
        <v>45687</v>
      </c>
      <c r="C172" s="123"/>
      <c r="D172" s="70" t="s">
        <v>101</v>
      </c>
      <c r="E172" s="69"/>
      <c r="F172" s="69"/>
      <c r="G172" s="70" t="s">
        <v>760</v>
      </c>
      <c r="H172" s="70" t="s">
        <v>2988</v>
      </c>
      <c r="I172" s="70" t="s">
        <v>2989</v>
      </c>
      <c r="J172" s="70" t="s">
        <v>978</v>
      </c>
      <c r="K172" s="70" t="s">
        <v>1183</v>
      </c>
      <c r="L172" s="70" t="s">
        <v>797</v>
      </c>
      <c r="M172" s="70" t="s">
        <v>2990</v>
      </c>
      <c r="N172" s="86" t="s">
        <v>2991</v>
      </c>
      <c r="O172" s="83" t="s">
        <v>2992</v>
      </c>
      <c r="P172" s="72" t="s">
        <v>23</v>
      </c>
      <c r="Q172" s="73"/>
      <c r="R172" s="72"/>
      <c r="S172" s="73"/>
      <c r="T172" s="73"/>
      <c r="U172" s="74"/>
      <c r="V172" s="26"/>
      <c r="W172" s="26"/>
      <c r="X172" s="26"/>
      <c r="Y172" s="26"/>
      <c r="Z172" s="26"/>
      <c r="AA172" s="26"/>
      <c r="AB172" s="26"/>
      <c r="AC172" s="26"/>
      <c r="AD172" s="26"/>
      <c r="AE172" s="26"/>
      <c r="AF172" s="26"/>
      <c r="AG172" s="26"/>
      <c r="AH172" s="26"/>
    </row>
    <row r="173" spans="1:34" ht="25">
      <c r="A173" s="67">
        <v>172</v>
      </c>
      <c r="B173" s="68">
        <v>45687</v>
      </c>
      <c r="C173" s="123"/>
      <c r="D173" s="70" t="s">
        <v>358</v>
      </c>
      <c r="E173" s="69"/>
      <c r="F173" s="69"/>
      <c r="G173" s="70" t="s">
        <v>203</v>
      </c>
      <c r="H173" s="70" t="s">
        <v>2993</v>
      </c>
      <c r="I173" s="70" t="s">
        <v>2345</v>
      </c>
      <c r="J173" s="70" t="s">
        <v>978</v>
      </c>
      <c r="K173" s="70" t="s">
        <v>2628</v>
      </c>
      <c r="L173" s="70" t="s">
        <v>27</v>
      </c>
      <c r="M173" s="70" t="s">
        <v>2994</v>
      </c>
      <c r="N173" s="86" t="s">
        <v>2995</v>
      </c>
      <c r="O173" s="83" t="s">
        <v>2996</v>
      </c>
      <c r="P173" s="72" t="s">
        <v>23</v>
      </c>
      <c r="Q173" s="73"/>
      <c r="R173" s="72"/>
      <c r="S173" s="73"/>
      <c r="T173" s="73"/>
      <c r="U173" s="74"/>
      <c r="V173" s="26"/>
      <c r="W173" s="26"/>
      <c r="X173" s="26"/>
      <c r="Y173" s="26"/>
      <c r="Z173" s="26"/>
      <c r="AA173" s="26"/>
      <c r="AB173" s="26"/>
      <c r="AC173" s="26"/>
      <c r="AD173" s="26"/>
      <c r="AE173" s="26"/>
      <c r="AF173" s="26"/>
      <c r="AG173" s="26"/>
      <c r="AH173" s="26"/>
    </row>
    <row r="174" spans="1:34" ht="37.5">
      <c r="A174" s="67">
        <v>173</v>
      </c>
      <c r="B174" s="68">
        <v>45687</v>
      </c>
      <c r="C174" s="123"/>
      <c r="D174" s="70" t="s">
        <v>358</v>
      </c>
      <c r="E174" s="69"/>
      <c r="F174" s="69"/>
      <c r="G174" s="70" t="s">
        <v>203</v>
      </c>
      <c r="H174" s="70" t="s">
        <v>2997</v>
      </c>
      <c r="I174" s="70" t="s">
        <v>2345</v>
      </c>
      <c r="J174" s="70" t="s">
        <v>978</v>
      </c>
      <c r="K174" s="70" t="s">
        <v>2628</v>
      </c>
      <c r="L174" s="70" t="s">
        <v>568</v>
      </c>
      <c r="M174" s="70" t="s">
        <v>2998</v>
      </c>
      <c r="N174" s="86" t="s">
        <v>2999</v>
      </c>
      <c r="O174" s="83" t="s">
        <v>3000</v>
      </c>
      <c r="P174" s="72" t="s">
        <v>23</v>
      </c>
      <c r="Q174" s="73"/>
      <c r="R174" s="72"/>
      <c r="S174" s="73"/>
      <c r="T174" s="73"/>
      <c r="U174" s="74"/>
      <c r="V174" s="26"/>
      <c r="W174" s="26"/>
      <c r="X174" s="26"/>
      <c r="Y174" s="26"/>
      <c r="Z174" s="26"/>
      <c r="AA174" s="26"/>
      <c r="AB174" s="26"/>
      <c r="AC174" s="26"/>
      <c r="AD174" s="26"/>
      <c r="AE174" s="26"/>
      <c r="AF174" s="26"/>
      <c r="AG174" s="26"/>
      <c r="AH174" s="26"/>
    </row>
    <row r="175" spans="1:34" ht="75">
      <c r="A175" s="67">
        <v>174</v>
      </c>
      <c r="B175" s="68">
        <v>45687</v>
      </c>
      <c r="C175" s="123">
        <v>480</v>
      </c>
      <c r="D175" s="70" t="s">
        <v>383</v>
      </c>
      <c r="E175" s="123">
        <v>31</v>
      </c>
      <c r="F175" s="69"/>
      <c r="G175" s="70" t="s">
        <v>26</v>
      </c>
      <c r="H175" s="70" t="s">
        <v>3001</v>
      </c>
      <c r="I175" s="70" t="s">
        <v>3002</v>
      </c>
      <c r="J175" s="70" t="s">
        <v>825</v>
      </c>
      <c r="K175" s="70" t="s">
        <v>91</v>
      </c>
      <c r="L175" s="70" t="s">
        <v>142</v>
      </c>
      <c r="M175" s="70" t="s">
        <v>3003</v>
      </c>
      <c r="N175" s="86" t="s">
        <v>3004</v>
      </c>
      <c r="O175" s="83" t="s">
        <v>3005</v>
      </c>
      <c r="P175" s="72" t="s">
        <v>23</v>
      </c>
      <c r="Q175" s="73"/>
      <c r="R175" s="72"/>
      <c r="S175" s="73"/>
      <c r="T175" s="73"/>
      <c r="U175" s="74"/>
      <c r="V175" s="26"/>
      <c r="W175" s="26"/>
      <c r="X175" s="26"/>
      <c r="Y175" s="26"/>
      <c r="Z175" s="26"/>
      <c r="AA175" s="26"/>
      <c r="AB175" s="26"/>
      <c r="AC175" s="26"/>
      <c r="AD175" s="26"/>
      <c r="AE175" s="26"/>
      <c r="AF175" s="26"/>
      <c r="AG175" s="26"/>
      <c r="AH175" s="26"/>
    </row>
    <row r="176" spans="1:34" ht="137.5">
      <c r="A176" s="67">
        <v>175</v>
      </c>
      <c r="B176" s="68">
        <v>45687</v>
      </c>
      <c r="C176" s="123"/>
      <c r="D176" s="70" t="s">
        <v>337</v>
      </c>
      <c r="E176" s="69"/>
      <c r="F176" s="69"/>
      <c r="G176" s="70" t="s">
        <v>3006</v>
      </c>
      <c r="H176" s="70" t="s">
        <v>3007</v>
      </c>
      <c r="I176" s="70" t="s">
        <v>2245</v>
      </c>
      <c r="J176" s="70" t="s">
        <v>978</v>
      </c>
      <c r="K176" s="70" t="s">
        <v>1100</v>
      </c>
      <c r="L176" s="70" t="s">
        <v>43</v>
      </c>
      <c r="M176" s="83" t="s">
        <v>3008</v>
      </c>
      <c r="N176" s="86" t="s">
        <v>3009</v>
      </c>
      <c r="O176" s="83" t="s">
        <v>3010</v>
      </c>
      <c r="P176" s="72" t="s">
        <v>23</v>
      </c>
      <c r="Q176" s="73"/>
      <c r="R176" s="72"/>
      <c r="S176" s="73"/>
      <c r="T176" s="73"/>
      <c r="U176" s="74"/>
      <c r="V176" s="26"/>
      <c r="W176" s="26"/>
      <c r="X176" s="26"/>
      <c r="Y176" s="26"/>
      <c r="Z176" s="26"/>
      <c r="AA176" s="26"/>
      <c r="AB176" s="26"/>
      <c r="AC176" s="26"/>
      <c r="AD176" s="26"/>
      <c r="AE176" s="26"/>
      <c r="AF176" s="26"/>
      <c r="AG176" s="26"/>
      <c r="AH176" s="26"/>
    </row>
    <row r="177" spans="1:34" ht="37.5">
      <c r="A177" s="67">
        <v>176</v>
      </c>
      <c r="B177" s="68">
        <v>45687</v>
      </c>
      <c r="C177" s="67" t="str">
        <f t="array" aca="1" ref="C177" ca="1">IFERROR(_xludf.XLOOKUP(D177,master_daerah!B:B,master_daerah!A:A),"")</f>
        <v/>
      </c>
      <c r="D177" s="86" t="s">
        <v>412</v>
      </c>
      <c r="E177" s="69"/>
      <c r="F177" s="69"/>
      <c r="G177" s="70" t="s">
        <v>104</v>
      </c>
      <c r="H177" s="70" t="s">
        <v>3011</v>
      </c>
      <c r="I177" s="70" t="s">
        <v>3012</v>
      </c>
      <c r="J177" s="70" t="s">
        <v>978</v>
      </c>
      <c r="K177" s="70" t="s">
        <v>1100</v>
      </c>
      <c r="L177" s="70" t="s">
        <v>105</v>
      </c>
      <c r="M177" s="70" t="s">
        <v>3013</v>
      </c>
      <c r="N177" s="86" t="s">
        <v>3014</v>
      </c>
      <c r="O177" s="83" t="s">
        <v>3015</v>
      </c>
      <c r="P177" s="72" t="s">
        <v>23</v>
      </c>
      <c r="Q177" s="73"/>
      <c r="R177" s="72" t="s">
        <v>24</v>
      </c>
      <c r="S177" s="73" t="s">
        <v>1183</v>
      </c>
      <c r="T177" s="104" t="s">
        <v>3016</v>
      </c>
      <c r="U177" s="78">
        <v>45779</v>
      </c>
      <c r="V177" s="26"/>
      <c r="W177" s="26"/>
      <c r="X177" s="26"/>
      <c r="Y177" s="26"/>
      <c r="Z177" s="26"/>
      <c r="AA177" s="26"/>
      <c r="AB177" s="26"/>
      <c r="AC177" s="26"/>
      <c r="AD177" s="26"/>
      <c r="AE177" s="26"/>
      <c r="AF177" s="26"/>
      <c r="AG177" s="26"/>
      <c r="AH177" s="26"/>
    </row>
    <row r="178" spans="1:34" ht="112.5">
      <c r="A178" s="67">
        <v>178</v>
      </c>
      <c r="B178" s="68">
        <v>45687</v>
      </c>
      <c r="C178" s="123"/>
      <c r="D178" s="70" t="s">
        <v>656</v>
      </c>
      <c r="E178" s="69"/>
      <c r="F178" s="69"/>
      <c r="G178" s="70" t="s">
        <v>240</v>
      </c>
      <c r="H178" s="70" t="s">
        <v>3017</v>
      </c>
      <c r="I178" s="70" t="s">
        <v>2592</v>
      </c>
      <c r="J178" s="70" t="s">
        <v>978</v>
      </c>
      <c r="K178" s="70" t="s">
        <v>2628</v>
      </c>
      <c r="L178" s="70" t="s">
        <v>88</v>
      </c>
      <c r="M178" s="70" t="s">
        <v>3018</v>
      </c>
      <c r="N178" s="70" t="s">
        <v>3019</v>
      </c>
      <c r="O178" s="83" t="s">
        <v>3020</v>
      </c>
      <c r="P178" s="72" t="s">
        <v>23</v>
      </c>
      <c r="Q178" s="73"/>
      <c r="R178" s="72"/>
      <c r="S178" s="73"/>
      <c r="T178" s="73"/>
      <c r="U178" s="74"/>
      <c r="V178" s="26"/>
      <c r="W178" s="26"/>
      <c r="X178" s="26"/>
      <c r="Y178" s="26"/>
      <c r="Z178" s="26"/>
      <c r="AA178" s="26"/>
      <c r="AB178" s="26"/>
      <c r="AC178" s="26"/>
      <c r="AD178" s="26"/>
      <c r="AE178" s="26"/>
      <c r="AF178" s="26"/>
      <c r="AG178" s="26"/>
      <c r="AH178" s="26"/>
    </row>
    <row r="179" spans="1:34" ht="262.5">
      <c r="A179" s="67">
        <v>179</v>
      </c>
      <c r="B179" s="68">
        <v>45687</v>
      </c>
      <c r="C179" s="123"/>
      <c r="D179" s="70" t="s">
        <v>283</v>
      </c>
      <c r="E179" s="69"/>
      <c r="F179" s="69"/>
      <c r="G179" s="70" t="s">
        <v>107</v>
      </c>
      <c r="H179" s="70" t="s">
        <v>3021</v>
      </c>
      <c r="I179" s="70" t="s">
        <v>3022</v>
      </c>
      <c r="J179" s="70" t="s">
        <v>978</v>
      </c>
      <c r="K179" s="70" t="s">
        <v>1021</v>
      </c>
      <c r="L179" s="70" t="s">
        <v>784</v>
      </c>
      <c r="M179" s="70" t="s">
        <v>3023</v>
      </c>
      <c r="N179" s="86" t="s">
        <v>3024</v>
      </c>
      <c r="O179" s="83" t="s">
        <v>3025</v>
      </c>
      <c r="P179" s="72" t="s">
        <v>905</v>
      </c>
      <c r="Q179" s="73"/>
      <c r="R179" s="72"/>
      <c r="S179" s="73"/>
      <c r="T179" s="73"/>
      <c r="U179" s="76"/>
      <c r="V179" s="26"/>
      <c r="W179" s="26"/>
      <c r="X179" s="26"/>
      <c r="Y179" s="26"/>
      <c r="Z179" s="26"/>
      <c r="AA179" s="26"/>
      <c r="AB179" s="26"/>
      <c r="AC179" s="26"/>
      <c r="AD179" s="26"/>
      <c r="AE179" s="26"/>
      <c r="AF179" s="26"/>
      <c r="AG179" s="26"/>
      <c r="AH179" s="26"/>
    </row>
    <row r="180" spans="1:34" ht="37.5">
      <c r="A180" s="67">
        <v>180</v>
      </c>
      <c r="B180" s="68">
        <v>45687</v>
      </c>
      <c r="C180" s="123"/>
      <c r="D180" s="70" t="s">
        <v>657</v>
      </c>
      <c r="E180" s="69"/>
      <c r="F180" s="69"/>
      <c r="G180" s="70" t="s">
        <v>252</v>
      </c>
      <c r="H180" s="70" t="s">
        <v>3026</v>
      </c>
      <c r="I180" s="70" t="s">
        <v>2548</v>
      </c>
      <c r="J180" s="70" t="s">
        <v>978</v>
      </c>
      <c r="K180" s="70" t="s">
        <v>2628</v>
      </c>
      <c r="L180" s="70" t="s">
        <v>681</v>
      </c>
      <c r="M180" s="70" t="s">
        <v>3027</v>
      </c>
      <c r="N180" s="86" t="s">
        <v>2952</v>
      </c>
      <c r="O180" s="83" t="s">
        <v>3028</v>
      </c>
      <c r="P180" s="72" t="s">
        <v>23</v>
      </c>
      <c r="Q180" s="73" t="s">
        <v>3029</v>
      </c>
      <c r="R180" s="72" t="s">
        <v>727</v>
      </c>
      <c r="S180" s="73" t="s">
        <v>1183</v>
      </c>
      <c r="T180" s="104" t="s">
        <v>3030</v>
      </c>
      <c r="U180" s="74"/>
      <c r="V180" s="26"/>
      <c r="W180" s="26"/>
      <c r="X180" s="26"/>
      <c r="Y180" s="26"/>
      <c r="Z180" s="26"/>
      <c r="AA180" s="26"/>
      <c r="AB180" s="26"/>
      <c r="AC180" s="26"/>
      <c r="AD180" s="26"/>
      <c r="AE180" s="26"/>
      <c r="AF180" s="26"/>
      <c r="AG180" s="26"/>
      <c r="AH180" s="26"/>
    </row>
    <row r="181" spans="1:34" ht="37.5">
      <c r="A181" s="67">
        <v>181</v>
      </c>
      <c r="B181" s="68">
        <v>45687</v>
      </c>
      <c r="C181" s="123"/>
      <c r="D181" s="70" t="s">
        <v>311</v>
      </c>
      <c r="E181" s="69"/>
      <c r="F181" s="69"/>
      <c r="G181" s="70" t="s">
        <v>474</v>
      </c>
      <c r="H181" s="70" t="s">
        <v>3031</v>
      </c>
      <c r="I181" s="70" t="s">
        <v>2294</v>
      </c>
      <c r="J181" s="70" t="s">
        <v>978</v>
      </c>
      <c r="K181" s="70" t="s">
        <v>2628</v>
      </c>
      <c r="L181" s="70" t="s">
        <v>64</v>
      </c>
      <c r="M181" s="70" t="s">
        <v>3032</v>
      </c>
      <c r="N181" s="86" t="s">
        <v>3033</v>
      </c>
      <c r="O181" s="83" t="s">
        <v>3034</v>
      </c>
      <c r="P181" s="72" t="s">
        <v>23</v>
      </c>
      <c r="Q181" s="73"/>
      <c r="R181" s="72"/>
      <c r="S181" s="73"/>
      <c r="T181" s="73"/>
      <c r="U181" s="74"/>
      <c r="V181" s="26"/>
      <c r="W181" s="26"/>
      <c r="X181" s="26"/>
      <c r="Y181" s="26"/>
      <c r="Z181" s="26"/>
      <c r="AA181" s="26"/>
      <c r="AB181" s="26"/>
      <c r="AC181" s="26"/>
      <c r="AD181" s="26"/>
      <c r="AE181" s="26"/>
      <c r="AF181" s="26"/>
      <c r="AG181" s="26"/>
      <c r="AH181" s="26"/>
    </row>
    <row r="182" spans="1:34" ht="50">
      <c r="A182" s="67">
        <v>182</v>
      </c>
      <c r="B182" s="68">
        <v>45687</v>
      </c>
      <c r="C182" s="123"/>
      <c r="D182" s="70" t="s">
        <v>656</v>
      </c>
      <c r="E182" s="69"/>
      <c r="F182" s="69"/>
      <c r="G182" s="70" t="s">
        <v>240</v>
      </c>
      <c r="H182" s="70" t="s">
        <v>3035</v>
      </c>
      <c r="I182" s="70" t="s">
        <v>2592</v>
      </c>
      <c r="J182" s="70" t="s">
        <v>978</v>
      </c>
      <c r="K182" s="70" t="s">
        <v>2628</v>
      </c>
      <c r="L182" s="70" t="s">
        <v>37</v>
      </c>
      <c r="M182" s="70" t="s">
        <v>3036</v>
      </c>
      <c r="N182" s="86" t="s">
        <v>3037</v>
      </c>
      <c r="O182" s="83" t="s">
        <v>3038</v>
      </c>
      <c r="P182" s="72" t="s">
        <v>23</v>
      </c>
      <c r="Q182" s="73"/>
      <c r="R182" s="72" t="s">
        <v>24</v>
      </c>
      <c r="S182" s="73" t="s">
        <v>1183</v>
      </c>
      <c r="T182" s="104" t="s">
        <v>3039</v>
      </c>
      <c r="U182" s="78">
        <v>45779</v>
      </c>
      <c r="V182" s="26"/>
      <c r="W182" s="26"/>
      <c r="X182" s="26"/>
      <c r="Y182" s="26"/>
      <c r="Z182" s="26"/>
      <c r="AA182" s="26"/>
      <c r="AB182" s="26"/>
      <c r="AC182" s="26"/>
      <c r="AD182" s="26"/>
      <c r="AE182" s="26"/>
      <c r="AF182" s="26"/>
      <c r="AG182" s="26"/>
      <c r="AH182" s="26"/>
    </row>
    <row r="183" spans="1:34" ht="125">
      <c r="A183" s="67">
        <v>183</v>
      </c>
      <c r="B183" s="68">
        <v>45688</v>
      </c>
      <c r="C183" s="123"/>
      <c r="D183" s="70" t="s">
        <v>948</v>
      </c>
      <c r="E183" s="69"/>
      <c r="F183" s="69"/>
      <c r="G183" s="70" t="s">
        <v>49</v>
      </c>
      <c r="H183" s="70" t="s">
        <v>3040</v>
      </c>
      <c r="I183" s="26" t="s">
        <v>2937</v>
      </c>
      <c r="J183" s="70" t="s">
        <v>978</v>
      </c>
      <c r="K183" s="70" t="s">
        <v>2628</v>
      </c>
      <c r="L183" s="70" t="s">
        <v>64</v>
      </c>
      <c r="M183" s="70" t="s">
        <v>3041</v>
      </c>
      <c r="N183" s="86" t="s">
        <v>3042</v>
      </c>
      <c r="O183" s="83" t="s">
        <v>3043</v>
      </c>
      <c r="P183" s="72" t="s">
        <v>23</v>
      </c>
      <c r="Q183" s="73"/>
      <c r="R183" s="72"/>
      <c r="S183" s="73"/>
      <c r="T183" s="73"/>
      <c r="U183" s="74"/>
      <c r="V183" s="26"/>
      <c r="W183" s="26"/>
      <c r="X183" s="26"/>
      <c r="Y183" s="26"/>
      <c r="Z183" s="26"/>
      <c r="AA183" s="26"/>
      <c r="AB183" s="26"/>
      <c r="AC183" s="26"/>
      <c r="AD183" s="26"/>
      <c r="AE183" s="26"/>
      <c r="AF183" s="26"/>
      <c r="AG183" s="26"/>
      <c r="AH183" s="26"/>
    </row>
    <row r="184" spans="1:34" ht="37.5">
      <c r="A184" s="67">
        <v>184</v>
      </c>
      <c r="B184" s="68">
        <v>45688</v>
      </c>
      <c r="C184" s="123"/>
      <c r="D184" s="70" t="s">
        <v>303</v>
      </c>
      <c r="E184" s="69"/>
      <c r="F184" s="69"/>
      <c r="G184" s="70" t="s">
        <v>333</v>
      </c>
      <c r="H184" s="70" t="s">
        <v>3044</v>
      </c>
      <c r="I184" s="70" t="s">
        <v>2359</v>
      </c>
      <c r="J184" s="70" t="s">
        <v>978</v>
      </c>
      <c r="K184" s="70" t="s">
        <v>1183</v>
      </c>
      <c r="L184" s="70" t="s">
        <v>37</v>
      </c>
      <c r="M184" s="70" t="s">
        <v>3045</v>
      </c>
      <c r="N184" s="86" t="s">
        <v>3046</v>
      </c>
      <c r="O184" s="88" t="s">
        <v>3047</v>
      </c>
      <c r="P184" s="72" t="s">
        <v>23</v>
      </c>
      <c r="Q184" s="73"/>
      <c r="R184" s="72" t="s">
        <v>24</v>
      </c>
      <c r="S184" s="73" t="s">
        <v>1183</v>
      </c>
      <c r="T184" s="104" t="s">
        <v>3048</v>
      </c>
      <c r="U184" s="78">
        <v>45779</v>
      </c>
      <c r="V184" s="26"/>
      <c r="W184" s="26"/>
      <c r="X184" s="26"/>
      <c r="Y184" s="26"/>
      <c r="Z184" s="26"/>
      <c r="AA184" s="26"/>
      <c r="AB184" s="26"/>
      <c r="AC184" s="26"/>
      <c r="AD184" s="26"/>
      <c r="AE184" s="26"/>
      <c r="AF184" s="26"/>
      <c r="AG184" s="26"/>
      <c r="AH184" s="26"/>
    </row>
    <row r="185" spans="1:34" ht="50">
      <c r="A185" s="67">
        <v>185</v>
      </c>
      <c r="B185" s="68">
        <v>45688</v>
      </c>
      <c r="C185" s="123"/>
      <c r="D185" s="70" t="s">
        <v>854</v>
      </c>
      <c r="E185" s="69"/>
      <c r="F185" s="69"/>
      <c r="G185" s="70" t="s">
        <v>3049</v>
      </c>
      <c r="H185" s="70" t="s">
        <v>3050</v>
      </c>
      <c r="I185" s="70" t="s">
        <v>3051</v>
      </c>
      <c r="J185" s="70" t="s">
        <v>978</v>
      </c>
      <c r="K185" s="70" t="s">
        <v>1100</v>
      </c>
      <c r="L185" s="70" t="s">
        <v>607</v>
      </c>
      <c r="M185" s="70" t="s">
        <v>3052</v>
      </c>
      <c r="N185" s="86" t="s">
        <v>3053</v>
      </c>
      <c r="O185" s="83" t="s">
        <v>3054</v>
      </c>
      <c r="P185" s="72" t="s">
        <v>23</v>
      </c>
      <c r="Q185" s="73"/>
      <c r="R185" s="72"/>
      <c r="S185" s="73"/>
      <c r="T185" s="73"/>
      <c r="U185" s="74"/>
      <c r="V185" s="26"/>
      <c r="W185" s="26"/>
      <c r="X185" s="26"/>
      <c r="Y185" s="26"/>
      <c r="Z185" s="26"/>
      <c r="AA185" s="26"/>
      <c r="AB185" s="26"/>
      <c r="AC185" s="26"/>
      <c r="AD185" s="26"/>
      <c r="AE185" s="26"/>
      <c r="AF185" s="26"/>
      <c r="AG185" s="26"/>
      <c r="AH185" s="26"/>
    </row>
    <row r="186" spans="1:34" ht="25">
      <c r="A186" s="67">
        <v>186</v>
      </c>
      <c r="B186" s="68">
        <v>45688</v>
      </c>
      <c r="C186" s="123"/>
      <c r="D186" s="70" t="s">
        <v>768</v>
      </c>
      <c r="E186" s="69"/>
      <c r="F186" s="69"/>
      <c r="G186" s="70" t="s">
        <v>696</v>
      </c>
      <c r="H186" s="70" t="s">
        <v>3055</v>
      </c>
      <c r="I186" s="70" t="s">
        <v>2268</v>
      </c>
      <c r="J186" s="70" t="s">
        <v>978</v>
      </c>
      <c r="K186" s="70" t="s">
        <v>2628</v>
      </c>
      <c r="L186" s="70" t="s">
        <v>607</v>
      </c>
      <c r="M186" s="70" t="s">
        <v>3052</v>
      </c>
      <c r="N186" s="86" t="s">
        <v>3053</v>
      </c>
      <c r="O186" s="138" t="s">
        <v>3056</v>
      </c>
      <c r="P186" s="72" t="s">
        <v>23</v>
      </c>
      <c r="Q186" s="73"/>
      <c r="R186" s="72"/>
      <c r="S186" s="73"/>
      <c r="T186" s="73"/>
      <c r="U186" s="74"/>
      <c r="V186" s="26"/>
      <c r="W186" s="26"/>
      <c r="X186" s="26"/>
      <c r="Y186" s="26"/>
      <c r="Z186" s="26"/>
      <c r="AA186" s="26"/>
      <c r="AB186" s="26"/>
      <c r="AC186" s="26"/>
      <c r="AD186" s="26"/>
      <c r="AE186" s="26"/>
      <c r="AF186" s="26"/>
      <c r="AG186" s="26"/>
      <c r="AH186" s="26"/>
    </row>
    <row r="187" spans="1:34" ht="50">
      <c r="A187" s="67">
        <v>187</v>
      </c>
      <c r="B187" s="68">
        <v>45688</v>
      </c>
      <c r="C187" s="123"/>
      <c r="D187" s="70" t="s">
        <v>424</v>
      </c>
      <c r="E187" s="69"/>
      <c r="F187" s="69"/>
      <c r="G187" s="70" t="s">
        <v>3057</v>
      </c>
      <c r="H187" s="70" t="s">
        <v>3058</v>
      </c>
      <c r="I187" s="70" t="s">
        <v>1169</v>
      </c>
      <c r="J187" s="70" t="s">
        <v>978</v>
      </c>
      <c r="K187" s="70" t="s">
        <v>1100</v>
      </c>
      <c r="L187" s="70" t="s">
        <v>2276</v>
      </c>
      <c r="M187" s="70" t="s">
        <v>3059</v>
      </c>
      <c r="N187" s="86" t="s">
        <v>3053</v>
      </c>
      <c r="O187" s="83" t="s">
        <v>3060</v>
      </c>
      <c r="P187" s="72" t="s">
        <v>23</v>
      </c>
      <c r="Q187" s="73"/>
      <c r="R187" s="72"/>
      <c r="S187" s="73"/>
      <c r="T187" s="73"/>
      <c r="U187" s="74"/>
      <c r="V187" s="26"/>
      <c r="W187" s="26"/>
      <c r="X187" s="26"/>
      <c r="Y187" s="26"/>
      <c r="Z187" s="26"/>
      <c r="AA187" s="26"/>
      <c r="AB187" s="26"/>
      <c r="AC187" s="26"/>
      <c r="AD187" s="26"/>
      <c r="AE187" s="26"/>
      <c r="AF187" s="26"/>
      <c r="AG187" s="26"/>
      <c r="AH187" s="26"/>
    </row>
    <row r="188" spans="1:34" ht="25">
      <c r="A188" s="67">
        <v>188</v>
      </c>
      <c r="B188" s="68">
        <v>45688</v>
      </c>
      <c r="C188" s="123"/>
      <c r="D188" s="70" t="s">
        <v>90</v>
      </c>
      <c r="E188" s="69"/>
      <c r="F188" s="69"/>
      <c r="G188" s="70" t="s">
        <v>157</v>
      </c>
      <c r="H188" s="70" t="s">
        <v>3061</v>
      </c>
      <c r="I188" s="70" t="s">
        <v>3062</v>
      </c>
      <c r="J188" s="70" t="s">
        <v>978</v>
      </c>
      <c r="K188" s="70" t="s">
        <v>2628</v>
      </c>
      <c r="L188" s="70" t="s">
        <v>37</v>
      </c>
      <c r="M188" s="70" t="s">
        <v>2712</v>
      </c>
      <c r="N188" s="86" t="s">
        <v>3063</v>
      </c>
      <c r="O188" s="83" t="s">
        <v>3064</v>
      </c>
      <c r="P188" s="72" t="s">
        <v>23</v>
      </c>
      <c r="Q188" s="73"/>
      <c r="R188" s="72" t="s">
        <v>24</v>
      </c>
      <c r="S188" s="73" t="s">
        <v>1183</v>
      </c>
      <c r="T188" s="104" t="s">
        <v>3065</v>
      </c>
      <c r="U188" s="78">
        <v>45779</v>
      </c>
      <c r="V188" s="26"/>
      <c r="W188" s="26"/>
      <c r="X188" s="26"/>
      <c r="Y188" s="26"/>
      <c r="Z188" s="26"/>
      <c r="AA188" s="26"/>
      <c r="AB188" s="26"/>
      <c r="AC188" s="26"/>
      <c r="AD188" s="26"/>
      <c r="AE188" s="26"/>
      <c r="AF188" s="26"/>
      <c r="AG188" s="26"/>
      <c r="AH188" s="26"/>
    </row>
    <row r="189" spans="1:34" ht="87.5">
      <c r="A189" s="67">
        <v>189</v>
      </c>
      <c r="B189" s="68">
        <v>45688</v>
      </c>
      <c r="C189" s="123"/>
      <c r="D189" s="70" t="s">
        <v>81</v>
      </c>
      <c r="E189" s="69"/>
      <c r="F189" s="69"/>
      <c r="G189" s="70" t="s">
        <v>79</v>
      </c>
      <c r="H189" s="70" t="s">
        <v>2896</v>
      </c>
      <c r="I189" s="70" t="s">
        <v>2897</v>
      </c>
      <c r="J189" s="70" t="s">
        <v>978</v>
      </c>
      <c r="K189" s="70" t="s">
        <v>1100</v>
      </c>
      <c r="L189" s="70" t="s">
        <v>3066</v>
      </c>
      <c r="M189" s="70" t="s">
        <v>3067</v>
      </c>
      <c r="N189" s="86" t="s">
        <v>2900</v>
      </c>
      <c r="O189" s="83" t="s">
        <v>3068</v>
      </c>
      <c r="P189" s="72" t="s">
        <v>23</v>
      </c>
      <c r="Q189" s="73"/>
      <c r="R189" s="72" t="s">
        <v>24</v>
      </c>
      <c r="S189" s="73" t="s">
        <v>1183</v>
      </c>
      <c r="T189" s="104" t="s">
        <v>3069</v>
      </c>
      <c r="U189" s="78">
        <v>45779</v>
      </c>
      <c r="V189" s="26"/>
      <c r="W189" s="26"/>
      <c r="X189" s="26"/>
      <c r="Y189" s="26"/>
      <c r="Z189" s="26"/>
      <c r="AA189" s="26"/>
      <c r="AB189" s="26"/>
      <c r="AC189" s="26"/>
      <c r="AD189" s="26"/>
      <c r="AE189" s="26"/>
      <c r="AF189" s="26"/>
      <c r="AG189" s="26"/>
      <c r="AH189" s="26"/>
    </row>
    <row r="190" spans="1:34" ht="112.5">
      <c r="A190" s="67">
        <v>190</v>
      </c>
      <c r="B190" s="68">
        <v>45688</v>
      </c>
      <c r="C190" s="123"/>
      <c r="D190" s="70" t="s">
        <v>81</v>
      </c>
      <c r="E190" s="69"/>
      <c r="F190" s="69"/>
      <c r="G190" s="70" t="s">
        <v>79</v>
      </c>
      <c r="H190" s="70" t="s">
        <v>2896</v>
      </c>
      <c r="I190" s="70" t="s">
        <v>2897</v>
      </c>
      <c r="J190" s="70" t="s">
        <v>978</v>
      </c>
      <c r="K190" s="70" t="s">
        <v>1100</v>
      </c>
      <c r="L190" s="70" t="s">
        <v>142</v>
      </c>
      <c r="M190" s="70" t="s">
        <v>3070</v>
      </c>
      <c r="N190" s="86" t="s">
        <v>3071</v>
      </c>
      <c r="O190" s="83" t="s">
        <v>3072</v>
      </c>
      <c r="P190" s="72" t="s">
        <v>23</v>
      </c>
      <c r="Q190" s="73"/>
      <c r="R190" s="72" t="s">
        <v>24</v>
      </c>
      <c r="S190" s="73" t="s">
        <v>1183</v>
      </c>
      <c r="T190" s="104" t="s">
        <v>3073</v>
      </c>
      <c r="U190" s="76">
        <v>45779</v>
      </c>
      <c r="V190" s="26"/>
      <c r="W190" s="26"/>
      <c r="X190" s="26"/>
      <c r="Y190" s="26"/>
      <c r="Z190" s="26"/>
      <c r="AA190" s="26"/>
      <c r="AB190" s="26"/>
      <c r="AC190" s="26"/>
      <c r="AD190" s="26"/>
      <c r="AE190" s="26"/>
      <c r="AF190" s="26"/>
      <c r="AG190" s="26"/>
      <c r="AH190" s="26"/>
    </row>
    <row r="191" spans="1:34" ht="100">
      <c r="A191" s="67">
        <v>191</v>
      </c>
      <c r="B191" s="68">
        <v>45688</v>
      </c>
      <c r="C191" s="123"/>
      <c r="D191" s="70" t="s">
        <v>959</v>
      </c>
      <c r="E191" s="69"/>
      <c r="F191" s="69"/>
      <c r="G191" s="70" t="s">
        <v>3074</v>
      </c>
      <c r="H191" s="70" t="s">
        <v>3075</v>
      </c>
      <c r="I191" s="70" t="s">
        <v>3076</v>
      </c>
      <c r="J191" s="70" t="s">
        <v>978</v>
      </c>
      <c r="K191" s="70" t="s">
        <v>1100</v>
      </c>
      <c r="L191" s="70" t="s">
        <v>64</v>
      </c>
      <c r="M191" s="70" t="s">
        <v>3077</v>
      </c>
      <c r="N191" s="86" t="s">
        <v>3078</v>
      </c>
      <c r="O191" s="83" t="s">
        <v>3079</v>
      </c>
      <c r="P191" s="72" t="s">
        <v>23</v>
      </c>
      <c r="Q191" s="73"/>
      <c r="R191" s="72" t="s">
        <v>24</v>
      </c>
      <c r="S191" s="73" t="s">
        <v>1183</v>
      </c>
      <c r="T191" s="104" t="s">
        <v>3080</v>
      </c>
      <c r="U191" s="76">
        <v>45779</v>
      </c>
      <c r="V191" s="26"/>
      <c r="W191" s="26"/>
      <c r="X191" s="26"/>
      <c r="Y191" s="26"/>
      <c r="Z191" s="26"/>
      <c r="AA191" s="26"/>
      <c r="AB191" s="26"/>
      <c r="AC191" s="26"/>
      <c r="AD191" s="26"/>
      <c r="AE191" s="26"/>
      <c r="AF191" s="26"/>
      <c r="AG191" s="26"/>
      <c r="AH191" s="26"/>
    </row>
    <row r="192" spans="1:34" ht="87.5">
      <c r="A192" s="67">
        <v>192</v>
      </c>
      <c r="B192" s="68">
        <v>45688</v>
      </c>
      <c r="C192" s="123"/>
      <c r="D192" s="70" t="s">
        <v>721</v>
      </c>
      <c r="E192" s="69"/>
      <c r="F192" s="69"/>
      <c r="G192" s="70" t="s">
        <v>3081</v>
      </c>
      <c r="H192" s="70" t="s">
        <v>3082</v>
      </c>
      <c r="I192" s="70"/>
      <c r="J192" s="70"/>
      <c r="K192" s="70" t="s">
        <v>362</v>
      </c>
      <c r="L192" s="70" t="s">
        <v>568</v>
      </c>
      <c r="M192" s="70" t="s">
        <v>3083</v>
      </c>
      <c r="N192" s="86"/>
      <c r="O192" s="83" t="s">
        <v>3084</v>
      </c>
      <c r="P192" s="72" t="s">
        <v>23</v>
      </c>
      <c r="Q192" s="73" t="s">
        <v>3085</v>
      </c>
      <c r="R192" s="72" t="s">
        <v>24</v>
      </c>
      <c r="S192" s="73" t="s">
        <v>1183</v>
      </c>
      <c r="T192" s="73" t="s">
        <v>2303</v>
      </c>
      <c r="U192" s="76">
        <v>45779</v>
      </c>
      <c r="V192" s="26"/>
      <c r="W192" s="26"/>
      <c r="X192" s="26"/>
      <c r="Y192" s="26"/>
      <c r="Z192" s="26"/>
      <c r="AA192" s="26"/>
      <c r="AB192" s="26"/>
      <c r="AC192" s="26"/>
      <c r="AD192" s="26"/>
      <c r="AE192" s="26"/>
      <c r="AF192" s="26"/>
      <c r="AG192" s="26"/>
      <c r="AH192" s="26"/>
    </row>
    <row r="193" spans="1:34" ht="162.5">
      <c r="A193" s="67">
        <v>193</v>
      </c>
      <c r="B193" s="68">
        <v>45688</v>
      </c>
      <c r="C193" s="123"/>
      <c r="D193" s="70" t="s">
        <v>959</v>
      </c>
      <c r="E193" s="69"/>
      <c r="F193" s="69"/>
      <c r="G193" s="70" t="s">
        <v>75</v>
      </c>
      <c r="H193" s="70" t="s">
        <v>3086</v>
      </c>
      <c r="I193" s="70" t="s">
        <v>3076</v>
      </c>
      <c r="J193" s="70" t="s">
        <v>978</v>
      </c>
      <c r="K193" s="70" t="s">
        <v>1100</v>
      </c>
      <c r="L193" s="70" t="s">
        <v>64</v>
      </c>
      <c r="M193" s="70" t="s">
        <v>3087</v>
      </c>
      <c r="N193" s="86" t="s">
        <v>3088</v>
      </c>
      <c r="O193" s="83" t="s">
        <v>3089</v>
      </c>
      <c r="P193" s="72" t="s">
        <v>23</v>
      </c>
      <c r="Q193" s="73"/>
      <c r="R193" s="72" t="s">
        <v>24</v>
      </c>
      <c r="S193" s="73" t="s">
        <v>1183</v>
      </c>
      <c r="T193" s="104" t="s">
        <v>3090</v>
      </c>
      <c r="U193" s="76">
        <v>45779</v>
      </c>
      <c r="V193" s="26"/>
      <c r="W193" s="26"/>
      <c r="X193" s="26"/>
      <c r="Y193" s="26"/>
      <c r="Z193" s="26"/>
      <c r="AA193" s="26"/>
      <c r="AB193" s="26"/>
      <c r="AC193" s="26"/>
      <c r="AD193" s="26"/>
      <c r="AE193" s="26"/>
      <c r="AF193" s="26"/>
      <c r="AG193" s="26"/>
      <c r="AH193" s="26"/>
    </row>
    <row r="194" spans="1:34" ht="137.5">
      <c r="A194" s="67">
        <v>194</v>
      </c>
      <c r="B194" s="68">
        <v>45688</v>
      </c>
      <c r="C194" s="123"/>
      <c r="D194" s="70" t="s">
        <v>959</v>
      </c>
      <c r="E194" s="69"/>
      <c r="F194" s="69"/>
      <c r="G194" s="70" t="s">
        <v>3091</v>
      </c>
      <c r="H194" s="70" t="s">
        <v>3092</v>
      </c>
      <c r="I194" s="70" t="s">
        <v>3076</v>
      </c>
      <c r="J194" s="70" t="s">
        <v>978</v>
      </c>
      <c r="K194" s="70" t="s">
        <v>1100</v>
      </c>
      <c r="L194" s="70" t="s">
        <v>64</v>
      </c>
      <c r="M194" s="70" t="s">
        <v>3093</v>
      </c>
      <c r="N194" s="86" t="s">
        <v>3088</v>
      </c>
      <c r="O194" s="83" t="s">
        <v>3094</v>
      </c>
      <c r="P194" s="72" t="s">
        <v>23</v>
      </c>
      <c r="Q194" s="73"/>
      <c r="R194" s="72" t="s">
        <v>24</v>
      </c>
      <c r="S194" s="73" t="s">
        <v>1183</v>
      </c>
      <c r="T194" s="104" t="s">
        <v>3095</v>
      </c>
      <c r="U194" s="76">
        <v>45779</v>
      </c>
      <c r="V194" s="26"/>
      <c r="W194" s="26"/>
      <c r="X194" s="26"/>
      <c r="Y194" s="26"/>
      <c r="Z194" s="26"/>
      <c r="AA194" s="26"/>
      <c r="AB194" s="26"/>
      <c r="AC194" s="26"/>
      <c r="AD194" s="26"/>
      <c r="AE194" s="26"/>
      <c r="AF194" s="26"/>
      <c r="AG194" s="26"/>
      <c r="AH194" s="26"/>
    </row>
    <row r="195" spans="1:34" ht="137.5">
      <c r="A195" s="67">
        <v>195</v>
      </c>
      <c r="B195" s="68">
        <v>45688</v>
      </c>
      <c r="C195" s="123"/>
      <c r="D195" s="70" t="s">
        <v>959</v>
      </c>
      <c r="E195" s="69"/>
      <c r="F195" s="69"/>
      <c r="G195" s="70" t="s">
        <v>3096</v>
      </c>
      <c r="H195" s="70" t="s">
        <v>3097</v>
      </c>
      <c r="I195" s="70" t="s">
        <v>3076</v>
      </c>
      <c r="J195" s="70" t="s">
        <v>978</v>
      </c>
      <c r="K195" s="70" t="s">
        <v>1100</v>
      </c>
      <c r="L195" s="70" t="s">
        <v>64</v>
      </c>
      <c r="M195" s="70" t="s">
        <v>3098</v>
      </c>
      <c r="N195" s="86" t="s">
        <v>3088</v>
      </c>
      <c r="O195" s="83" t="s">
        <v>3099</v>
      </c>
      <c r="P195" s="72" t="s">
        <v>23</v>
      </c>
      <c r="Q195" s="73"/>
      <c r="R195" s="72" t="s">
        <v>24</v>
      </c>
      <c r="S195" s="73" t="s">
        <v>1183</v>
      </c>
      <c r="T195" s="104" t="s">
        <v>3100</v>
      </c>
      <c r="U195" s="76">
        <v>45779</v>
      </c>
      <c r="V195" s="26"/>
      <c r="W195" s="26"/>
      <c r="X195" s="26"/>
      <c r="Y195" s="26"/>
      <c r="Z195" s="26"/>
      <c r="AA195" s="26"/>
      <c r="AB195" s="26"/>
      <c r="AC195" s="26"/>
      <c r="AD195" s="26"/>
      <c r="AE195" s="26"/>
      <c r="AF195" s="26"/>
      <c r="AG195" s="26"/>
      <c r="AH195" s="26"/>
    </row>
    <row r="196" spans="1:34" ht="200">
      <c r="A196" s="67">
        <v>196</v>
      </c>
      <c r="B196" s="68">
        <v>45688</v>
      </c>
      <c r="C196" s="123"/>
      <c r="D196" s="70" t="s">
        <v>959</v>
      </c>
      <c r="E196" s="69"/>
      <c r="F196" s="69"/>
      <c r="G196" s="70" t="s">
        <v>431</v>
      </c>
      <c r="H196" s="70" t="s">
        <v>3101</v>
      </c>
      <c r="I196" s="70" t="s">
        <v>3076</v>
      </c>
      <c r="J196" s="70" t="s">
        <v>978</v>
      </c>
      <c r="K196" s="70" t="s">
        <v>1100</v>
      </c>
      <c r="L196" s="70" t="s">
        <v>64</v>
      </c>
      <c r="M196" s="70" t="s">
        <v>3102</v>
      </c>
      <c r="N196" s="86" t="s">
        <v>3088</v>
      </c>
      <c r="O196" s="83" t="s">
        <v>3103</v>
      </c>
      <c r="P196" s="72" t="s">
        <v>23</v>
      </c>
      <c r="Q196" s="73"/>
      <c r="R196" s="72" t="s">
        <v>24</v>
      </c>
      <c r="S196" s="73" t="s">
        <v>1183</v>
      </c>
      <c r="T196" s="104" t="s">
        <v>3104</v>
      </c>
      <c r="U196" s="76">
        <v>45779</v>
      </c>
      <c r="V196" s="26"/>
      <c r="W196" s="26"/>
      <c r="X196" s="26"/>
      <c r="Y196" s="26"/>
      <c r="Z196" s="26"/>
      <c r="AA196" s="26"/>
      <c r="AB196" s="26"/>
      <c r="AC196" s="26"/>
      <c r="AD196" s="26"/>
      <c r="AE196" s="26"/>
      <c r="AF196" s="26"/>
      <c r="AG196" s="26"/>
      <c r="AH196" s="26"/>
    </row>
    <row r="197" spans="1:34" ht="25">
      <c r="A197" s="67">
        <v>197</v>
      </c>
      <c r="B197" s="68">
        <v>45688</v>
      </c>
      <c r="C197" s="123"/>
      <c r="D197" s="70" t="s">
        <v>561</v>
      </c>
      <c r="E197" s="69"/>
      <c r="F197" s="69"/>
      <c r="G197" s="70" t="s">
        <v>49</v>
      </c>
      <c r="H197" s="70" t="s">
        <v>3105</v>
      </c>
      <c r="I197" s="70" t="s">
        <v>3106</v>
      </c>
      <c r="J197" s="70" t="s">
        <v>978</v>
      </c>
      <c r="K197" s="70" t="s">
        <v>2628</v>
      </c>
      <c r="L197" s="70" t="s">
        <v>37</v>
      </c>
      <c r="M197" s="70" t="s">
        <v>3107</v>
      </c>
      <c r="N197" s="86" t="s">
        <v>2975</v>
      </c>
      <c r="O197" s="88" t="s">
        <v>3108</v>
      </c>
      <c r="P197" s="72" t="s">
        <v>23</v>
      </c>
      <c r="Q197" s="73" t="s">
        <v>3109</v>
      </c>
      <c r="R197" s="72" t="s">
        <v>24</v>
      </c>
      <c r="S197" s="73" t="s">
        <v>1183</v>
      </c>
      <c r="T197" s="104" t="s">
        <v>3110</v>
      </c>
      <c r="U197" s="76">
        <v>45779</v>
      </c>
      <c r="V197" s="26"/>
      <c r="W197" s="26"/>
      <c r="X197" s="26"/>
      <c r="Y197" s="26"/>
      <c r="Z197" s="26"/>
      <c r="AA197" s="26"/>
      <c r="AB197" s="26"/>
      <c r="AC197" s="26"/>
      <c r="AD197" s="26"/>
      <c r="AE197" s="26"/>
      <c r="AF197" s="26"/>
      <c r="AG197" s="26"/>
      <c r="AH197" s="26"/>
    </row>
    <row r="198" spans="1:34" ht="25">
      <c r="A198" s="67">
        <v>198</v>
      </c>
      <c r="B198" s="68">
        <v>45688</v>
      </c>
      <c r="C198" s="123"/>
      <c r="D198" s="70" t="s">
        <v>561</v>
      </c>
      <c r="E198" s="69"/>
      <c r="F198" s="69"/>
      <c r="G198" s="70" t="s">
        <v>26</v>
      </c>
      <c r="H198" s="70" t="s">
        <v>3105</v>
      </c>
      <c r="I198" s="70" t="s">
        <v>3106</v>
      </c>
      <c r="J198" s="70" t="s">
        <v>978</v>
      </c>
      <c r="K198" s="70" t="s">
        <v>2628</v>
      </c>
      <c r="L198" s="70" t="s">
        <v>32</v>
      </c>
      <c r="M198" s="70" t="s">
        <v>3111</v>
      </c>
      <c r="N198" s="86" t="s">
        <v>3112</v>
      </c>
      <c r="O198" s="88" t="s">
        <v>3113</v>
      </c>
      <c r="P198" s="72" t="s">
        <v>23</v>
      </c>
      <c r="Q198" s="73" t="s">
        <v>3109</v>
      </c>
      <c r="R198" s="72" t="s">
        <v>24</v>
      </c>
      <c r="S198" s="73" t="s">
        <v>1183</v>
      </c>
      <c r="T198" s="104" t="s">
        <v>3114</v>
      </c>
      <c r="U198" s="76">
        <v>45779</v>
      </c>
      <c r="V198" s="26"/>
      <c r="W198" s="26"/>
      <c r="X198" s="26"/>
      <c r="Y198" s="26"/>
      <c r="Z198" s="26"/>
      <c r="AA198" s="26"/>
      <c r="AB198" s="26"/>
      <c r="AC198" s="26"/>
      <c r="AD198" s="26"/>
      <c r="AE198" s="26"/>
      <c r="AF198" s="26"/>
      <c r="AG198" s="26"/>
      <c r="AH198" s="26"/>
    </row>
    <row r="199" spans="1:34" ht="100">
      <c r="A199" s="67">
        <v>199</v>
      </c>
      <c r="B199" s="68">
        <v>45688</v>
      </c>
      <c r="C199" s="123"/>
      <c r="D199" s="70" t="s">
        <v>743</v>
      </c>
      <c r="E199" s="69"/>
      <c r="F199" s="69"/>
      <c r="G199" s="70" t="s">
        <v>107</v>
      </c>
      <c r="H199" s="70" t="s">
        <v>3115</v>
      </c>
      <c r="I199" s="70" t="s">
        <v>3116</v>
      </c>
      <c r="J199" s="70" t="s">
        <v>978</v>
      </c>
      <c r="K199" s="70" t="s">
        <v>1100</v>
      </c>
      <c r="L199" s="70" t="s">
        <v>381</v>
      </c>
      <c r="M199" s="70" t="s">
        <v>3117</v>
      </c>
      <c r="N199" s="86" t="s">
        <v>3118</v>
      </c>
      <c r="O199" s="83" t="s">
        <v>3119</v>
      </c>
      <c r="P199" s="72" t="s">
        <v>23</v>
      </c>
      <c r="Q199" s="73"/>
      <c r="R199" s="72" t="s">
        <v>24</v>
      </c>
      <c r="S199" s="73" t="s">
        <v>1183</v>
      </c>
      <c r="T199" s="104" t="s">
        <v>3120</v>
      </c>
      <c r="U199" s="76">
        <v>45779</v>
      </c>
      <c r="V199" s="26"/>
      <c r="W199" s="26"/>
      <c r="X199" s="26"/>
      <c r="Y199" s="26"/>
      <c r="Z199" s="26"/>
      <c r="AA199" s="26"/>
      <c r="AB199" s="26"/>
      <c r="AC199" s="26"/>
      <c r="AD199" s="26"/>
      <c r="AE199" s="26"/>
      <c r="AF199" s="26"/>
      <c r="AG199" s="26"/>
      <c r="AH199" s="26"/>
    </row>
    <row r="200" spans="1:34" ht="112.5">
      <c r="A200" s="67">
        <v>200</v>
      </c>
      <c r="B200" s="68">
        <v>45688</v>
      </c>
      <c r="C200" s="123"/>
      <c r="D200" s="70" t="s">
        <v>343</v>
      </c>
      <c r="E200" s="69"/>
      <c r="F200" s="69"/>
      <c r="G200" s="70" t="s">
        <v>104</v>
      </c>
      <c r="H200" s="70" t="s">
        <v>3121</v>
      </c>
      <c r="I200" s="70" t="s">
        <v>2435</v>
      </c>
      <c r="J200" s="70" t="s">
        <v>978</v>
      </c>
      <c r="K200" s="70" t="s">
        <v>2628</v>
      </c>
      <c r="L200" s="70" t="s">
        <v>35</v>
      </c>
      <c r="M200" s="70" t="s">
        <v>3122</v>
      </c>
      <c r="N200" s="86" t="s">
        <v>735</v>
      </c>
      <c r="O200" s="83" t="s">
        <v>3123</v>
      </c>
      <c r="P200" s="72" t="s">
        <v>23</v>
      </c>
      <c r="Q200" s="73"/>
      <c r="R200" s="72"/>
      <c r="S200" s="73"/>
      <c r="T200" s="73"/>
      <c r="U200" s="74"/>
      <c r="V200" s="26"/>
      <c r="W200" s="26"/>
      <c r="X200" s="26"/>
      <c r="Y200" s="26"/>
      <c r="Z200" s="26"/>
      <c r="AA200" s="26"/>
      <c r="AB200" s="26"/>
      <c r="AC200" s="26"/>
      <c r="AD200" s="26"/>
      <c r="AE200" s="26"/>
      <c r="AF200" s="26"/>
      <c r="AG200" s="26"/>
      <c r="AH200" s="26"/>
    </row>
    <row r="201" spans="1:34" ht="37.5">
      <c r="A201" s="67">
        <v>201</v>
      </c>
      <c r="B201" s="68">
        <v>45688</v>
      </c>
      <c r="C201" s="123"/>
      <c r="D201" s="70" t="s">
        <v>657</v>
      </c>
      <c r="E201" s="69"/>
      <c r="F201" s="69"/>
      <c r="G201" s="70" t="s">
        <v>104</v>
      </c>
      <c r="H201" s="70" t="s">
        <v>3124</v>
      </c>
      <c r="I201" s="70" t="s">
        <v>3125</v>
      </c>
      <c r="J201" s="70" t="s">
        <v>978</v>
      </c>
      <c r="K201" s="70" t="s">
        <v>2628</v>
      </c>
      <c r="L201" s="70" t="s">
        <v>681</v>
      </c>
      <c r="M201" s="70" t="s">
        <v>3126</v>
      </c>
      <c r="N201" s="86" t="s">
        <v>2952</v>
      </c>
      <c r="O201" s="83" t="s">
        <v>3127</v>
      </c>
      <c r="P201" s="72" t="s">
        <v>23</v>
      </c>
      <c r="Q201" s="73" t="s">
        <v>3029</v>
      </c>
      <c r="R201" s="72"/>
      <c r="S201" s="73"/>
      <c r="T201" s="73"/>
      <c r="U201" s="76"/>
      <c r="V201" s="26"/>
      <c r="W201" s="26"/>
      <c r="X201" s="26"/>
      <c r="Y201" s="26"/>
      <c r="Z201" s="26"/>
      <c r="AA201" s="26"/>
      <c r="AB201" s="26"/>
      <c r="AC201" s="26"/>
      <c r="AD201" s="26"/>
      <c r="AE201" s="26"/>
      <c r="AF201" s="26"/>
      <c r="AG201" s="26"/>
      <c r="AH201" s="26"/>
    </row>
    <row r="202" spans="1:34" ht="37.5">
      <c r="A202" s="67">
        <v>203</v>
      </c>
      <c r="B202" s="68">
        <v>45691</v>
      </c>
      <c r="C202" s="123"/>
      <c r="D202" s="70" t="s">
        <v>347</v>
      </c>
      <c r="E202" s="69"/>
      <c r="F202" s="69"/>
      <c r="G202" s="70" t="s">
        <v>480</v>
      </c>
      <c r="H202" s="70" t="s">
        <v>3128</v>
      </c>
      <c r="I202" s="70" t="s">
        <v>3129</v>
      </c>
      <c r="J202" s="70" t="s">
        <v>3130</v>
      </c>
      <c r="K202" s="70" t="s">
        <v>2628</v>
      </c>
      <c r="L202" s="70" t="s">
        <v>45</v>
      </c>
      <c r="M202" s="70" t="s">
        <v>3131</v>
      </c>
      <c r="N202" s="86" t="s">
        <v>3132</v>
      </c>
      <c r="O202" s="104" t="s">
        <v>3133</v>
      </c>
      <c r="P202" s="72" t="s">
        <v>23</v>
      </c>
      <c r="Q202" s="73"/>
      <c r="R202" s="72"/>
      <c r="S202" s="73"/>
      <c r="T202" s="73"/>
      <c r="U202" s="74"/>
      <c r="V202" s="26"/>
      <c r="W202" s="26"/>
      <c r="X202" s="26"/>
      <c r="Y202" s="26"/>
      <c r="Z202" s="26"/>
      <c r="AA202" s="26"/>
      <c r="AB202" s="26"/>
      <c r="AC202" s="26"/>
      <c r="AD202" s="26"/>
      <c r="AE202" s="26"/>
      <c r="AF202" s="26"/>
      <c r="AG202" s="26"/>
      <c r="AH202" s="26"/>
    </row>
    <row r="203" spans="1:34" ht="409.5">
      <c r="A203" s="67">
        <v>204</v>
      </c>
      <c r="B203" s="68">
        <v>45691</v>
      </c>
      <c r="C203" s="123"/>
      <c r="D203" s="70" t="s">
        <v>690</v>
      </c>
      <c r="E203" s="69"/>
      <c r="F203" s="69"/>
      <c r="G203" s="70" t="s">
        <v>3134</v>
      </c>
      <c r="H203" s="70" t="s">
        <v>3135</v>
      </c>
      <c r="I203" s="70" t="s">
        <v>3136</v>
      </c>
      <c r="K203" s="70" t="s">
        <v>362</v>
      </c>
      <c r="L203" s="70" t="s">
        <v>681</v>
      </c>
      <c r="M203" s="70" t="s">
        <v>3137</v>
      </c>
      <c r="N203" s="86"/>
      <c r="O203" s="88"/>
      <c r="P203" s="72" t="s">
        <v>23</v>
      </c>
      <c r="Q203" s="73"/>
      <c r="R203" s="72"/>
      <c r="S203" s="73"/>
      <c r="T203" s="73"/>
      <c r="U203" s="74"/>
      <c r="V203" s="26"/>
      <c r="W203" s="26"/>
      <c r="X203" s="26"/>
      <c r="Y203" s="26"/>
      <c r="Z203" s="26"/>
      <c r="AA203" s="26"/>
      <c r="AB203" s="26"/>
      <c r="AC203" s="26"/>
      <c r="AD203" s="26"/>
      <c r="AE203" s="26"/>
      <c r="AF203" s="26"/>
      <c r="AG203" s="26"/>
      <c r="AH203" s="26"/>
    </row>
    <row r="204" spans="1:34" ht="50">
      <c r="A204" s="67">
        <v>205</v>
      </c>
      <c r="B204" s="68">
        <v>45691</v>
      </c>
      <c r="C204" s="123"/>
      <c r="D204" s="70" t="s">
        <v>608</v>
      </c>
      <c r="E204" s="69"/>
      <c r="F204" s="69"/>
      <c r="G204" s="70" t="s">
        <v>2935</v>
      </c>
      <c r="H204" s="70" t="s">
        <v>3138</v>
      </c>
      <c r="I204" s="70" t="s">
        <v>3139</v>
      </c>
      <c r="J204" s="70" t="s">
        <v>978</v>
      </c>
      <c r="K204" s="70" t="s">
        <v>1021</v>
      </c>
      <c r="L204" s="70" t="s">
        <v>568</v>
      </c>
      <c r="M204" s="70" t="s">
        <v>3140</v>
      </c>
      <c r="N204" s="86" t="s">
        <v>3141</v>
      </c>
      <c r="O204" s="83" t="s">
        <v>3142</v>
      </c>
      <c r="P204" s="72" t="s">
        <v>23</v>
      </c>
      <c r="Q204" s="73"/>
      <c r="R204" s="72" t="s">
        <v>24</v>
      </c>
      <c r="S204" s="73" t="s">
        <v>1183</v>
      </c>
      <c r="T204" s="104" t="s">
        <v>3143</v>
      </c>
      <c r="U204" s="78">
        <v>45779</v>
      </c>
      <c r="V204" s="26"/>
      <c r="W204" s="26"/>
      <c r="X204" s="26"/>
      <c r="Y204" s="26"/>
      <c r="Z204" s="26"/>
      <c r="AA204" s="26"/>
      <c r="AB204" s="26"/>
      <c r="AC204" s="26"/>
      <c r="AD204" s="26"/>
      <c r="AE204" s="26"/>
      <c r="AF204" s="26"/>
      <c r="AG204" s="26"/>
      <c r="AH204" s="26"/>
    </row>
    <row r="205" spans="1:34" ht="37.5">
      <c r="A205" s="67">
        <v>206</v>
      </c>
      <c r="B205" s="68">
        <v>45691</v>
      </c>
      <c r="C205" s="139"/>
      <c r="D205" s="70" t="s">
        <v>721</v>
      </c>
      <c r="E205" s="69"/>
      <c r="F205" s="69"/>
      <c r="G205" s="70" t="s">
        <v>104</v>
      </c>
      <c r="H205" s="70" t="s">
        <v>3144</v>
      </c>
      <c r="I205" s="70" t="s">
        <v>3145</v>
      </c>
      <c r="J205" s="70" t="s">
        <v>978</v>
      </c>
      <c r="K205" s="70" t="s">
        <v>1100</v>
      </c>
      <c r="L205" s="70" t="s">
        <v>35</v>
      </c>
      <c r="M205" s="70" t="s">
        <v>3146</v>
      </c>
      <c r="N205" s="86" t="s">
        <v>3147</v>
      </c>
      <c r="O205" s="83" t="s">
        <v>3148</v>
      </c>
      <c r="P205" s="72" t="s">
        <v>23</v>
      </c>
      <c r="Q205" s="73"/>
      <c r="R205" s="72"/>
      <c r="S205" s="73"/>
      <c r="T205" s="73"/>
      <c r="U205" s="76"/>
      <c r="V205" s="26"/>
      <c r="W205" s="26"/>
      <c r="X205" s="26"/>
      <c r="Y205" s="26"/>
      <c r="Z205" s="26"/>
      <c r="AA205" s="26"/>
      <c r="AB205" s="26"/>
      <c r="AC205" s="26"/>
      <c r="AD205" s="26"/>
      <c r="AE205" s="26"/>
      <c r="AF205" s="26"/>
      <c r="AG205" s="26"/>
      <c r="AH205" s="26"/>
    </row>
    <row r="206" spans="1:34" ht="25">
      <c r="A206" s="67">
        <v>207</v>
      </c>
      <c r="B206" s="68">
        <v>45691</v>
      </c>
      <c r="C206" s="123"/>
      <c r="D206" s="70" t="s">
        <v>1160</v>
      </c>
      <c r="E206" s="69"/>
      <c r="F206" s="69"/>
      <c r="G206" s="70" t="s">
        <v>2804</v>
      </c>
      <c r="H206" s="70" t="s">
        <v>3149</v>
      </c>
      <c r="I206" s="70" t="s">
        <v>2974</v>
      </c>
      <c r="J206" s="70" t="s">
        <v>978</v>
      </c>
      <c r="K206" s="70" t="s">
        <v>1100</v>
      </c>
      <c r="L206" s="70" t="s">
        <v>22</v>
      </c>
      <c r="M206" s="70" t="s">
        <v>3150</v>
      </c>
      <c r="N206" s="86" t="s">
        <v>3151</v>
      </c>
      <c r="O206" s="83" t="s">
        <v>3152</v>
      </c>
      <c r="P206" s="72" t="s">
        <v>23</v>
      </c>
      <c r="Q206" s="73"/>
      <c r="R206" s="72"/>
      <c r="S206" s="73"/>
      <c r="T206" s="73"/>
      <c r="U206" s="74"/>
      <c r="V206" s="26"/>
      <c r="W206" s="26"/>
      <c r="X206" s="26"/>
      <c r="Y206" s="26"/>
      <c r="Z206" s="26"/>
      <c r="AA206" s="26"/>
      <c r="AB206" s="26"/>
      <c r="AC206" s="26"/>
      <c r="AD206" s="26"/>
      <c r="AE206" s="26"/>
      <c r="AF206" s="26"/>
      <c r="AG206" s="26"/>
      <c r="AH206" s="26"/>
    </row>
    <row r="207" spans="1:34" ht="37.5">
      <c r="A207" s="67">
        <v>208</v>
      </c>
      <c r="B207" s="68">
        <v>45691</v>
      </c>
      <c r="C207" s="123"/>
      <c r="D207" s="70" t="s">
        <v>559</v>
      </c>
      <c r="E207" s="69"/>
      <c r="F207" s="69"/>
      <c r="G207" s="70"/>
      <c r="H207" s="70" t="s">
        <v>3153</v>
      </c>
      <c r="I207" s="70" t="s">
        <v>3154</v>
      </c>
      <c r="J207" s="70" t="s">
        <v>978</v>
      </c>
      <c r="K207" s="70" t="s">
        <v>1100</v>
      </c>
      <c r="L207" s="70" t="s">
        <v>27</v>
      </c>
      <c r="M207" s="70" t="s">
        <v>3155</v>
      </c>
      <c r="N207" s="86" t="s">
        <v>3156</v>
      </c>
      <c r="O207" s="83" t="s">
        <v>3157</v>
      </c>
      <c r="P207" s="72" t="s">
        <v>23</v>
      </c>
      <c r="Q207" s="73"/>
      <c r="R207" s="72"/>
      <c r="S207" s="73"/>
      <c r="T207" s="73"/>
      <c r="U207" s="77"/>
      <c r="V207" s="26"/>
      <c r="W207" s="26"/>
      <c r="X207" s="26"/>
      <c r="Y207" s="26"/>
      <c r="Z207" s="26"/>
      <c r="AA207" s="26"/>
      <c r="AB207" s="26"/>
      <c r="AC207" s="26"/>
      <c r="AD207" s="26"/>
      <c r="AE207" s="26"/>
      <c r="AF207" s="26"/>
      <c r="AG207" s="26"/>
      <c r="AH207" s="26"/>
    </row>
    <row r="208" spans="1:34" ht="37.5">
      <c r="A208" s="67">
        <v>209</v>
      </c>
      <c r="B208" s="68">
        <v>45691</v>
      </c>
      <c r="C208" s="123"/>
      <c r="D208" s="70" t="s">
        <v>220</v>
      </c>
      <c r="E208" s="69"/>
      <c r="F208" s="69"/>
      <c r="G208" s="70" t="s">
        <v>686</v>
      </c>
      <c r="H208" s="70" t="s">
        <v>3158</v>
      </c>
      <c r="I208" s="70" t="s">
        <v>3159</v>
      </c>
      <c r="J208" s="70" t="s">
        <v>978</v>
      </c>
      <c r="K208" s="70" t="s">
        <v>2628</v>
      </c>
      <c r="L208" s="70" t="s">
        <v>728</v>
      </c>
      <c r="M208" s="70" t="s">
        <v>3160</v>
      </c>
      <c r="N208" s="86" t="s">
        <v>3161</v>
      </c>
      <c r="O208" s="83" t="s">
        <v>3162</v>
      </c>
      <c r="P208" s="72" t="s">
        <v>23</v>
      </c>
      <c r="Q208" s="73" t="s">
        <v>2745</v>
      </c>
      <c r="R208" s="72"/>
      <c r="S208" s="73"/>
      <c r="T208" s="73"/>
      <c r="U208" s="74"/>
      <c r="V208" s="26"/>
      <c r="W208" s="26"/>
      <c r="X208" s="26"/>
      <c r="Y208" s="26"/>
      <c r="Z208" s="26"/>
      <c r="AA208" s="26"/>
      <c r="AB208" s="26"/>
      <c r="AC208" s="26"/>
      <c r="AD208" s="26"/>
      <c r="AE208" s="26"/>
      <c r="AF208" s="26"/>
      <c r="AG208" s="26"/>
      <c r="AH208" s="26"/>
    </row>
    <row r="209" spans="1:34" ht="37.5">
      <c r="A209" s="67">
        <v>210</v>
      </c>
      <c r="B209" s="68">
        <v>45691</v>
      </c>
      <c r="C209" s="123"/>
      <c r="D209" s="70" t="s">
        <v>856</v>
      </c>
      <c r="E209" s="69"/>
      <c r="F209" s="69"/>
      <c r="G209" s="70" t="s">
        <v>696</v>
      </c>
      <c r="H209" s="70" t="s">
        <v>3163</v>
      </c>
      <c r="I209" s="70" t="s">
        <v>3164</v>
      </c>
      <c r="J209" s="70" t="s">
        <v>2649</v>
      </c>
      <c r="K209" s="70" t="s">
        <v>1021</v>
      </c>
      <c r="L209" s="70" t="s">
        <v>27</v>
      </c>
      <c r="M209" s="70" t="s">
        <v>3165</v>
      </c>
      <c r="N209" s="86" t="s">
        <v>428</v>
      </c>
      <c r="O209" s="83" t="s">
        <v>3166</v>
      </c>
      <c r="P209" s="72" t="s">
        <v>23</v>
      </c>
      <c r="Q209" s="73"/>
      <c r="R209" s="72" t="s">
        <v>24</v>
      </c>
      <c r="S209" s="73" t="s">
        <v>1183</v>
      </c>
      <c r="T209" s="104" t="s">
        <v>3167</v>
      </c>
      <c r="U209" s="78">
        <v>45779</v>
      </c>
      <c r="V209" s="26"/>
      <c r="W209" s="26"/>
      <c r="X209" s="26"/>
      <c r="Y209" s="26"/>
      <c r="Z209" s="26"/>
      <c r="AA209" s="26"/>
      <c r="AB209" s="26"/>
      <c r="AC209" s="26"/>
      <c r="AD209" s="26"/>
      <c r="AE209" s="26"/>
      <c r="AF209" s="26"/>
      <c r="AG209" s="26"/>
      <c r="AH209" s="26"/>
    </row>
    <row r="210" spans="1:34" ht="37.5">
      <c r="A210" s="67">
        <v>211</v>
      </c>
      <c r="B210" s="68">
        <v>45691</v>
      </c>
      <c r="C210" s="123"/>
      <c r="D210" s="70" t="s">
        <v>856</v>
      </c>
      <c r="E210" s="69"/>
      <c r="F210" s="69"/>
      <c r="G210" s="70" t="s">
        <v>686</v>
      </c>
      <c r="H210" s="70" t="s">
        <v>3168</v>
      </c>
      <c r="I210" s="70" t="s">
        <v>3164</v>
      </c>
      <c r="J210" s="70" t="s">
        <v>2649</v>
      </c>
      <c r="K210" s="70" t="s">
        <v>1616</v>
      </c>
      <c r="L210" s="70" t="s">
        <v>37</v>
      </c>
      <c r="M210" s="70" t="s">
        <v>3169</v>
      </c>
      <c r="N210" s="86" t="s">
        <v>3170</v>
      </c>
      <c r="O210" s="88" t="s">
        <v>3171</v>
      </c>
      <c r="P210" s="72" t="s">
        <v>23</v>
      </c>
      <c r="Q210" s="73" t="s">
        <v>3172</v>
      </c>
      <c r="R210" s="72"/>
      <c r="S210" s="73"/>
      <c r="T210" s="73"/>
      <c r="U210" s="74"/>
      <c r="V210" s="26"/>
      <c r="W210" s="26"/>
      <c r="X210" s="26"/>
      <c r="Y210" s="26"/>
      <c r="Z210" s="26"/>
      <c r="AA210" s="26"/>
      <c r="AB210" s="26"/>
      <c r="AC210" s="26"/>
      <c r="AD210" s="26"/>
      <c r="AE210" s="26"/>
      <c r="AF210" s="26"/>
      <c r="AG210" s="26"/>
      <c r="AH210" s="26"/>
    </row>
    <row r="211" spans="1:34" ht="150">
      <c r="A211" s="67">
        <v>212</v>
      </c>
      <c r="B211" s="68">
        <v>45691</v>
      </c>
      <c r="C211" s="123"/>
      <c r="D211" s="70" t="s">
        <v>732</v>
      </c>
      <c r="E211" s="69"/>
      <c r="F211" s="69"/>
      <c r="G211" s="70" t="s">
        <v>696</v>
      </c>
      <c r="H211" s="70" t="s">
        <v>3173</v>
      </c>
      <c r="I211" s="70" t="s">
        <v>3174</v>
      </c>
      <c r="J211" s="70" t="s">
        <v>978</v>
      </c>
      <c r="K211" s="70" t="s">
        <v>1100</v>
      </c>
      <c r="L211" s="70" t="s">
        <v>37</v>
      </c>
      <c r="M211" s="70" t="s">
        <v>3175</v>
      </c>
      <c r="N211" s="86" t="s">
        <v>3176</v>
      </c>
      <c r="O211" s="83" t="s">
        <v>3177</v>
      </c>
      <c r="P211" s="72" t="s">
        <v>23</v>
      </c>
      <c r="Q211" s="73"/>
      <c r="R211" s="72"/>
      <c r="S211" s="73"/>
      <c r="T211" s="73"/>
      <c r="U211" s="74"/>
      <c r="V211" s="26"/>
      <c r="W211" s="26"/>
      <c r="X211" s="26"/>
      <c r="Y211" s="26"/>
      <c r="Z211" s="26"/>
      <c r="AA211" s="26"/>
      <c r="AB211" s="26"/>
      <c r="AC211" s="26"/>
      <c r="AD211" s="26"/>
      <c r="AE211" s="26"/>
      <c r="AF211" s="26"/>
      <c r="AG211" s="26"/>
      <c r="AH211" s="26"/>
    </row>
    <row r="212" spans="1:34" ht="62.5">
      <c r="A212" s="67">
        <v>213</v>
      </c>
      <c r="B212" s="68">
        <v>45691</v>
      </c>
      <c r="C212" s="123"/>
      <c r="D212" s="86" t="s">
        <v>90</v>
      </c>
      <c r="E212" s="89"/>
      <c r="F212" s="86"/>
      <c r="G212" s="70" t="s">
        <v>696</v>
      </c>
      <c r="H212" s="86" t="s">
        <v>3178</v>
      </c>
      <c r="I212" s="86" t="s">
        <v>3062</v>
      </c>
      <c r="J212" s="86" t="s">
        <v>978</v>
      </c>
      <c r="K212" s="86" t="s">
        <v>1100</v>
      </c>
      <c r="L212" s="73" t="s">
        <v>43</v>
      </c>
      <c r="M212" s="86" t="s">
        <v>3179</v>
      </c>
      <c r="N212" s="30" t="s">
        <v>3180</v>
      </c>
      <c r="O212" s="87" t="s">
        <v>3181</v>
      </c>
      <c r="P212" s="72" t="s">
        <v>23</v>
      </c>
      <c r="Q212" s="73" t="s">
        <v>3182</v>
      </c>
      <c r="R212" s="72"/>
      <c r="S212" s="73"/>
      <c r="T212" s="73"/>
      <c r="U212" s="76"/>
      <c r="V212" s="26"/>
      <c r="W212" s="26"/>
      <c r="X212" s="26"/>
      <c r="Y212" s="26"/>
      <c r="Z212" s="26"/>
      <c r="AA212" s="26"/>
      <c r="AB212" s="26"/>
      <c r="AC212" s="26"/>
      <c r="AD212" s="26"/>
      <c r="AE212" s="26"/>
      <c r="AF212" s="26"/>
      <c r="AG212" s="26"/>
      <c r="AH212" s="26"/>
    </row>
    <row r="213" spans="1:34" ht="75">
      <c r="A213" s="67">
        <v>214</v>
      </c>
      <c r="B213" s="68">
        <v>45691</v>
      </c>
      <c r="C213" s="123"/>
      <c r="D213" s="86" t="s">
        <v>90</v>
      </c>
      <c r="E213" s="89"/>
      <c r="F213" s="86"/>
      <c r="G213" s="70" t="s">
        <v>696</v>
      </c>
      <c r="H213" s="86" t="s">
        <v>3183</v>
      </c>
      <c r="I213" s="86" t="s">
        <v>3062</v>
      </c>
      <c r="J213" s="86" t="s">
        <v>978</v>
      </c>
      <c r="K213" s="86" t="s">
        <v>1100</v>
      </c>
      <c r="L213" s="73" t="s">
        <v>43</v>
      </c>
      <c r="M213" s="70" t="s">
        <v>3184</v>
      </c>
      <c r="N213" s="86" t="s">
        <v>3185</v>
      </c>
      <c r="O213" s="83" t="s">
        <v>3186</v>
      </c>
      <c r="P213" s="72" t="s">
        <v>23</v>
      </c>
      <c r="Q213" s="73" t="s">
        <v>3182</v>
      </c>
      <c r="R213" s="72"/>
      <c r="S213" s="73"/>
      <c r="T213" s="73"/>
      <c r="U213" s="74"/>
      <c r="V213" s="26"/>
      <c r="W213" s="26"/>
      <c r="X213" s="26"/>
      <c r="Y213" s="26"/>
      <c r="Z213" s="26"/>
      <c r="AA213" s="26"/>
      <c r="AB213" s="26"/>
      <c r="AC213" s="26"/>
      <c r="AD213" s="26"/>
      <c r="AE213" s="26"/>
      <c r="AF213" s="26"/>
      <c r="AG213" s="26"/>
      <c r="AH213" s="26"/>
    </row>
    <row r="214" spans="1:34" ht="37.5">
      <c r="A214" s="67">
        <v>215</v>
      </c>
      <c r="B214" s="68">
        <v>45692</v>
      </c>
      <c r="C214" s="123"/>
      <c r="D214" s="70" t="s">
        <v>76</v>
      </c>
      <c r="E214" s="69"/>
      <c r="F214" s="69"/>
      <c r="G214" s="70" t="s">
        <v>3187</v>
      </c>
      <c r="H214" s="70" t="s">
        <v>3188</v>
      </c>
      <c r="I214" s="70" t="s">
        <v>3189</v>
      </c>
      <c r="J214" s="70" t="s">
        <v>978</v>
      </c>
      <c r="K214" s="70" t="s">
        <v>2628</v>
      </c>
      <c r="L214" s="70" t="s">
        <v>568</v>
      </c>
      <c r="M214" s="70" t="s">
        <v>2489</v>
      </c>
      <c r="N214" s="86" t="s">
        <v>2490</v>
      </c>
      <c r="O214" s="83" t="s">
        <v>3190</v>
      </c>
      <c r="P214" s="72" t="s">
        <v>23</v>
      </c>
      <c r="Q214" s="73"/>
      <c r="R214" s="72"/>
      <c r="S214" s="73"/>
      <c r="T214" s="73"/>
      <c r="U214" s="77"/>
      <c r="V214" s="26"/>
      <c r="W214" s="26"/>
      <c r="X214" s="26"/>
      <c r="Y214" s="26"/>
      <c r="Z214" s="26"/>
      <c r="AA214" s="26"/>
      <c r="AB214" s="26"/>
      <c r="AC214" s="26"/>
      <c r="AD214" s="26"/>
      <c r="AE214" s="26"/>
      <c r="AF214" s="26"/>
      <c r="AG214" s="26"/>
      <c r="AH214" s="26"/>
    </row>
    <row r="215" spans="1:34" ht="75">
      <c r="A215" s="67">
        <v>216</v>
      </c>
      <c r="B215" s="68">
        <v>45692</v>
      </c>
      <c r="C215" s="123"/>
      <c r="D215" s="70" t="s">
        <v>463</v>
      </c>
      <c r="E215" s="69"/>
      <c r="F215" s="69"/>
      <c r="G215" s="70" t="s">
        <v>3191</v>
      </c>
      <c r="H215" s="70" t="s">
        <v>3192</v>
      </c>
      <c r="I215" s="70" t="s">
        <v>3193</v>
      </c>
      <c r="J215" s="70" t="s">
        <v>978</v>
      </c>
      <c r="K215" s="70" t="s">
        <v>2628</v>
      </c>
      <c r="L215" s="70" t="s">
        <v>43</v>
      </c>
      <c r="M215" s="70" t="s">
        <v>3194</v>
      </c>
      <c r="N215" s="86" t="s">
        <v>3195</v>
      </c>
      <c r="O215" s="83" t="s">
        <v>3196</v>
      </c>
      <c r="P215" s="72" t="s">
        <v>23</v>
      </c>
      <c r="Q215" s="73"/>
      <c r="R215" s="72"/>
      <c r="S215" s="73"/>
      <c r="T215" s="73"/>
      <c r="U215" s="74"/>
      <c r="V215" s="26"/>
      <c r="W215" s="26"/>
      <c r="X215" s="26"/>
      <c r="Y215" s="26"/>
      <c r="Z215" s="26"/>
      <c r="AA215" s="26"/>
      <c r="AB215" s="26"/>
      <c r="AC215" s="26"/>
      <c r="AD215" s="26"/>
      <c r="AE215" s="26"/>
      <c r="AF215" s="26"/>
      <c r="AG215" s="26"/>
      <c r="AH215" s="26"/>
    </row>
    <row r="216" spans="1:34" ht="25">
      <c r="A216" s="67">
        <v>217</v>
      </c>
      <c r="B216" s="68">
        <v>45692</v>
      </c>
      <c r="C216" s="123"/>
      <c r="D216" s="70" t="s">
        <v>669</v>
      </c>
      <c r="E216" s="69"/>
      <c r="F216" s="69"/>
      <c r="G216" s="70" t="s">
        <v>89</v>
      </c>
      <c r="H216" s="70" t="s">
        <v>3197</v>
      </c>
      <c r="I216" s="70" t="s">
        <v>3198</v>
      </c>
      <c r="J216" s="70" t="s">
        <v>978</v>
      </c>
      <c r="K216" s="70" t="s">
        <v>1100</v>
      </c>
      <c r="L216" s="70" t="s">
        <v>156</v>
      </c>
      <c r="M216" s="70" t="s">
        <v>3199</v>
      </c>
      <c r="N216" s="86" t="s">
        <v>991</v>
      </c>
      <c r="O216" s="83" t="s">
        <v>3200</v>
      </c>
      <c r="P216" s="72" t="s">
        <v>23</v>
      </c>
      <c r="Q216" s="73"/>
      <c r="R216" s="72"/>
      <c r="S216" s="73"/>
      <c r="T216" s="73"/>
      <c r="U216" s="74"/>
      <c r="V216" s="26"/>
      <c r="W216" s="26"/>
      <c r="X216" s="26"/>
      <c r="Y216" s="26"/>
      <c r="Z216" s="26"/>
      <c r="AA216" s="26"/>
      <c r="AB216" s="26"/>
      <c r="AC216" s="26"/>
      <c r="AD216" s="26"/>
      <c r="AE216" s="26"/>
      <c r="AF216" s="26"/>
      <c r="AG216" s="26"/>
      <c r="AH216" s="26"/>
    </row>
    <row r="217" spans="1:34" ht="62.5">
      <c r="A217" s="67">
        <v>218</v>
      </c>
      <c r="B217" s="68">
        <v>45692</v>
      </c>
      <c r="C217" s="123" t="s">
        <v>3201</v>
      </c>
      <c r="D217" s="70" t="s">
        <v>505</v>
      </c>
      <c r="E217" s="69" t="s">
        <v>3202</v>
      </c>
      <c r="F217" s="69"/>
      <c r="G217" s="70" t="s">
        <v>79</v>
      </c>
      <c r="H217" s="70" t="s">
        <v>3203</v>
      </c>
      <c r="I217" s="70" t="s">
        <v>3204</v>
      </c>
      <c r="J217" s="70" t="s">
        <v>2649</v>
      </c>
      <c r="K217" s="70" t="s">
        <v>1021</v>
      </c>
      <c r="L217" s="70" t="s">
        <v>568</v>
      </c>
      <c r="M217" s="70" t="s">
        <v>3205</v>
      </c>
      <c r="N217" s="86" t="s">
        <v>3141</v>
      </c>
      <c r="O217" s="88" t="s">
        <v>3206</v>
      </c>
      <c r="P217" s="72" t="s">
        <v>23</v>
      </c>
      <c r="Q217" s="73"/>
      <c r="R217" s="72"/>
      <c r="S217" s="73"/>
      <c r="T217" s="73"/>
      <c r="U217" s="74"/>
      <c r="V217" s="26"/>
      <c r="W217" s="26"/>
      <c r="X217" s="26"/>
      <c r="Y217" s="26"/>
      <c r="Z217" s="26"/>
      <c r="AA217" s="26"/>
      <c r="AB217" s="26"/>
      <c r="AC217" s="26"/>
      <c r="AD217" s="26"/>
      <c r="AE217" s="26"/>
      <c r="AF217" s="26"/>
      <c r="AG217" s="26"/>
      <c r="AH217" s="26"/>
    </row>
    <row r="218" spans="1:34" ht="125">
      <c r="A218" s="67">
        <v>219</v>
      </c>
      <c r="B218" s="68">
        <v>45692</v>
      </c>
      <c r="C218" s="123"/>
      <c r="D218" s="70" t="s">
        <v>512</v>
      </c>
      <c r="E218" s="69"/>
      <c r="F218" s="69"/>
      <c r="G218" s="70" t="s">
        <v>3207</v>
      </c>
      <c r="H218" s="70" t="s">
        <v>3208</v>
      </c>
      <c r="I218" s="70"/>
      <c r="J218" s="70"/>
      <c r="K218" s="70" t="s">
        <v>362</v>
      </c>
      <c r="L218" s="70" t="s">
        <v>681</v>
      </c>
      <c r="M218" s="70" t="s">
        <v>3209</v>
      </c>
      <c r="N218" s="86"/>
      <c r="O218" s="70"/>
      <c r="P218" s="72" t="s">
        <v>23</v>
      </c>
      <c r="Q218" s="73" t="s">
        <v>3210</v>
      </c>
      <c r="R218" s="72"/>
      <c r="S218" s="73"/>
      <c r="T218" s="73"/>
      <c r="U218" s="74"/>
      <c r="V218" s="26"/>
      <c r="W218" s="26"/>
      <c r="X218" s="26"/>
      <c r="Y218" s="26"/>
      <c r="Z218" s="26"/>
      <c r="AA218" s="26"/>
      <c r="AB218" s="26"/>
      <c r="AC218" s="26"/>
      <c r="AD218" s="26"/>
      <c r="AE218" s="26"/>
      <c r="AF218" s="26"/>
      <c r="AG218" s="26"/>
      <c r="AH218" s="26"/>
    </row>
    <row r="219" spans="1:34" ht="112.5">
      <c r="A219" s="67">
        <v>220</v>
      </c>
      <c r="B219" s="68">
        <v>45692</v>
      </c>
      <c r="C219" s="123"/>
      <c r="D219" s="70" t="s">
        <v>512</v>
      </c>
      <c r="E219" s="69"/>
      <c r="F219" s="69"/>
      <c r="G219" s="70" t="s">
        <v>3211</v>
      </c>
      <c r="H219" s="70" t="s">
        <v>3212</v>
      </c>
      <c r="I219" s="70"/>
      <c r="J219" s="70"/>
      <c r="K219" s="70" t="s">
        <v>362</v>
      </c>
      <c r="L219" s="70" t="s">
        <v>728</v>
      </c>
      <c r="M219" s="70" t="s">
        <v>3213</v>
      </c>
      <c r="N219" s="86"/>
      <c r="O219" s="88"/>
      <c r="P219" s="72" t="s">
        <v>23</v>
      </c>
      <c r="Q219" s="73"/>
      <c r="R219" s="72"/>
      <c r="S219" s="73"/>
      <c r="T219" s="73"/>
      <c r="U219" s="74"/>
      <c r="V219" s="26"/>
      <c r="W219" s="26"/>
      <c r="X219" s="26"/>
      <c r="Y219" s="26"/>
      <c r="Z219" s="26"/>
      <c r="AA219" s="26"/>
      <c r="AB219" s="26"/>
      <c r="AC219" s="26"/>
      <c r="AD219" s="26"/>
      <c r="AE219" s="26"/>
      <c r="AF219" s="26"/>
      <c r="AG219" s="26"/>
      <c r="AH219" s="26"/>
    </row>
    <row r="220" spans="1:34" ht="37.5">
      <c r="A220" s="67">
        <v>221</v>
      </c>
      <c r="B220" s="68">
        <v>45692</v>
      </c>
      <c r="C220" s="123"/>
      <c r="D220" s="70" t="s">
        <v>332</v>
      </c>
      <c r="E220" s="69"/>
      <c r="F220" s="69"/>
      <c r="G220" s="70" t="s">
        <v>79</v>
      </c>
      <c r="H220" s="70" t="s">
        <v>3214</v>
      </c>
      <c r="I220" s="70" t="s">
        <v>3215</v>
      </c>
      <c r="J220" s="70" t="s">
        <v>978</v>
      </c>
      <c r="K220" s="70" t="s">
        <v>1100</v>
      </c>
      <c r="L220" s="70" t="s">
        <v>2276</v>
      </c>
      <c r="M220" s="70" t="s">
        <v>3216</v>
      </c>
      <c r="N220" s="86" t="s">
        <v>3053</v>
      </c>
      <c r="O220" s="83" t="s">
        <v>3217</v>
      </c>
      <c r="P220" s="72" t="s">
        <v>23</v>
      </c>
      <c r="Q220" s="73" t="s">
        <v>2745</v>
      </c>
      <c r="R220" s="72"/>
      <c r="S220" s="73"/>
      <c r="T220" s="73"/>
      <c r="U220" s="74"/>
      <c r="V220" s="26"/>
      <c r="W220" s="26"/>
      <c r="X220" s="26"/>
      <c r="Y220" s="26"/>
      <c r="Z220" s="26"/>
      <c r="AA220" s="26"/>
      <c r="AB220" s="26"/>
      <c r="AC220" s="26"/>
      <c r="AD220" s="26"/>
      <c r="AE220" s="26"/>
      <c r="AF220" s="26"/>
      <c r="AG220" s="26"/>
      <c r="AH220" s="26"/>
    </row>
    <row r="221" spans="1:34" ht="87.5">
      <c r="A221" s="67">
        <v>222</v>
      </c>
      <c r="B221" s="68">
        <v>45692</v>
      </c>
      <c r="C221" s="123"/>
      <c r="D221" s="70" t="s">
        <v>463</v>
      </c>
      <c r="E221" s="69"/>
      <c r="F221" s="69"/>
      <c r="G221" s="70" t="s">
        <v>465</v>
      </c>
      <c r="H221" s="70" t="s">
        <v>3218</v>
      </c>
      <c r="I221" s="70" t="s">
        <v>3193</v>
      </c>
      <c r="J221" s="70" t="s">
        <v>978</v>
      </c>
      <c r="K221" s="70" t="s">
        <v>2628</v>
      </c>
      <c r="L221" s="70" t="s">
        <v>43</v>
      </c>
      <c r="M221" s="70" t="s">
        <v>3194</v>
      </c>
      <c r="N221" s="86" t="s">
        <v>3195</v>
      </c>
      <c r="O221" s="83" t="s">
        <v>3219</v>
      </c>
      <c r="P221" s="72" t="s">
        <v>23</v>
      </c>
      <c r="Q221" s="73"/>
      <c r="R221" s="72"/>
      <c r="S221" s="73"/>
      <c r="T221" s="73"/>
      <c r="U221" s="74"/>
      <c r="V221" s="26"/>
      <c r="W221" s="26"/>
      <c r="X221" s="26"/>
      <c r="Y221" s="26"/>
      <c r="Z221" s="26"/>
      <c r="AA221" s="26"/>
      <c r="AB221" s="26"/>
      <c r="AC221" s="26"/>
      <c r="AD221" s="26"/>
      <c r="AE221" s="26"/>
      <c r="AF221" s="26"/>
      <c r="AG221" s="26"/>
      <c r="AH221" s="26"/>
    </row>
    <row r="222" spans="1:34" ht="75">
      <c r="A222" s="67">
        <v>223</v>
      </c>
      <c r="B222" s="68">
        <v>45693</v>
      </c>
      <c r="C222" s="123"/>
      <c r="D222" s="70" t="s">
        <v>694</v>
      </c>
      <c r="E222" s="69"/>
      <c r="F222" s="69"/>
      <c r="G222" s="70" t="s">
        <v>3220</v>
      </c>
      <c r="H222" s="70" t="s">
        <v>3221</v>
      </c>
      <c r="I222" s="70" t="s">
        <v>3222</v>
      </c>
      <c r="J222" s="70" t="s">
        <v>978</v>
      </c>
      <c r="K222" s="70" t="s">
        <v>2628</v>
      </c>
      <c r="L222" s="70" t="s">
        <v>627</v>
      </c>
      <c r="M222" s="70" t="s">
        <v>3223</v>
      </c>
      <c r="N222" s="99" t="s">
        <v>3224</v>
      </c>
      <c r="O222" s="117" t="s">
        <v>3225</v>
      </c>
      <c r="P222" s="72" t="s">
        <v>23</v>
      </c>
      <c r="Q222" s="73"/>
      <c r="R222" s="72"/>
      <c r="S222" s="73"/>
      <c r="T222" s="73"/>
      <c r="U222" s="74"/>
      <c r="V222" s="26"/>
      <c r="W222" s="26"/>
      <c r="X222" s="26"/>
      <c r="Y222" s="26"/>
      <c r="Z222" s="26"/>
      <c r="AA222" s="26"/>
      <c r="AB222" s="26"/>
      <c r="AC222" s="26"/>
      <c r="AD222" s="26"/>
      <c r="AE222" s="26"/>
      <c r="AF222" s="26"/>
      <c r="AG222" s="26"/>
      <c r="AH222" s="26"/>
    </row>
    <row r="223" spans="1:34" ht="37.5">
      <c r="A223" s="67">
        <v>224</v>
      </c>
      <c r="B223" s="68">
        <v>45693</v>
      </c>
      <c r="C223" s="123"/>
      <c r="D223" s="70" t="s">
        <v>854</v>
      </c>
      <c r="E223" s="69"/>
      <c r="F223" s="69"/>
      <c r="G223" s="70" t="s">
        <v>3226</v>
      </c>
      <c r="H223" s="70" t="s">
        <v>3227</v>
      </c>
      <c r="I223" s="70" t="s">
        <v>3228</v>
      </c>
      <c r="J223" s="70" t="s">
        <v>978</v>
      </c>
      <c r="K223" s="70" t="s">
        <v>1100</v>
      </c>
      <c r="L223" s="70" t="s">
        <v>568</v>
      </c>
      <c r="M223" s="70" t="s">
        <v>3229</v>
      </c>
      <c r="N223" s="86" t="s">
        <v>3053</v>
      </c>
      <c r="O223" s="83" t="s">
        <v>3230</v>
      </c>
      <c r="P223" s="72" t="s">
        <v>23</v>
      </c>
      <c r="Q223" s="73"/>
      <c r="R223" s="72"/>
      <c r="S223" s="73"/>
      <c r="T223" s="73"/>
      <c r="U223" s="77"/>
      <c r="V223" s="26"/>
      <c r="W223" s="26"/>
      <c r="X223" s="26"/>
      <c r="Y223" s="26"/>
      <c r="Z223" s="26"/>
      <c r="AA223" s="26"/>
      <c r="AB223" s="26"/>
      <c r="AC223" s="26"/>
      <c r="AD223" s="26"/>
      <c r="AE223" s="26"/>
      <c r="AF223" s="26"/>
      <c r="AG223" s="26"/>
      <c r="AH223" s="26"/>
    </row>
    <row r="224" spans="1:34" ht="150">
      <c r="A224" s="67">
        <v>225</v>
      </c>
      <c r="B224" s="68">
        <v>45693</v>
      </c>
      <c r="C224" s="123"/>
      <c r="D224" s="70" t="s">
        <v>309</v>
      </c>
      <c r="E224" s="69"/>
      <c r="F224" s="69"/>
      <c r="G224" s="70" t="s">
        <v>107</v>
      </c>
      <c r="H224" s="70" t="s">
        <v>3231</v>
      </c>
      <c r="I224" s="70" t="s">
        <v>3232</v>
      </c>
      <c r="J224" s="70" t="s">
        <v>978</v>
      </c>
      <c r="K224" s="70" t="s">
        <v>2628</v>
      </c>
      <c r="L224" s="70" t="s">
        <v>64</v>
      </c>
      <c r="M224" s="70" t="s">
        <v>3233</v>
      </c>
      <c r="N224" s="86" t="s">
        <v>3234</v>
      </c>
      <c r="O224" s="83" t="s">
        <v>3235</v>
      </c>
      <c r="P224" s="72" t="s">
        <v>23</v>
      </c>
      <c r="Q224" s="73"/>
      <c r="R224" s="72"/>
      <c r="S224" s="73"/>
      <c r="T224" s="73"/>
      <c r="U224" s="74"/>
      <c r="V224" s="26"/>
      <c r="W224" s="26"/>
      <c r="X224" s="26"/>
      <c r="Y224" s="26"/>
      <c r="Z224" s="26"/>
      <c r="AA224" s="26"/>
      <c r="AB224" s="26"/>
      <c r="AC224" s="26"/>
      <c r="AD224" s="26"/>
      <c r="AE224" s="26"/>
      <c r="AF224" s="26"/>
      <c r="AG224" s="26"/>
      <c r="AH224" s="26"/>
    </row>
    <row r="225" spans="1:34" ht="50">
      <c r="A225" s="67">
        <v>226</v>
      </c>
      <c r="B225" s="68">
        <v>45693</v>
      </c>
      <c r="C225" s="123"/>
      <c r="D225" s="70" t="s">
        <v>101</v>
      </c>
      <c r="E225" s="69"/>
      <c r="F225" s="69"/>
      <c r="G225" s="70" t="s">
        <v>3236</v>
      </c>
      <c r="H225" s="70" t="s">
        <v>3237</v>
      </c>
      <c r="I225" s="70" t="s">
        <v>3238</v>
      </c>
      <c r="J225" s="70" t="s">
        <v>978</v>
      </c>
      <c r="K225" s="70" t="s">
        <v>2628</v>
      </c>
      <c r="L225" s="70" t="s">
        <v>45</v>
      </c>
      <c r="M225" s="70" t="s">
        <v>3239</v>
      </c>
      <c r="N225" s="86" t="s">
        <v>2529</v>
      </c>
      <c r="O225" s="83" t="s">
        <v>3240</v>
      </c>
      <c r="P225" s="72" t="s">
        <v>23</v>
      </c>
      <c r="Q225" s="73"/>
      <c r="R225" s="72"/>
      <c r="S225" s="73"/>
      <c r="T225" s="73"/>
      <c r="U225" s="74"/>
      <c r="V225" s="26"/>
      <c r="W225" s="26"/>
      <c r="X225" s="26"/>
      <c r="Y225" s="26"/>
      <c r="Z225" s="26"/>
      <c r="AA225" s="26"/>
      <c r="AB225" s="26"/>
      <c r="AC225" s="26"/>
      <c r="AD225" s="26"/>
      <c r="AE225" s="26"/>
      <c r="AF225" s="26"/>
      <c r="AG225" s="26"/>
      <c r="AH225" s="26"/>
    </row>
    <row r="226" spans="1:34" ht="75">
      <c r="A226" s="67">
        <v>227</v>
      </c>
      <c r="B226" s="68">
        <v>45693</v>
      </c>
      <c r="C226" s="123"/>
      <c r="D226" s="70" t="s">
        <v>702</v>
      </c>
      <c r="E226" s="69"/>
      <c r="F226" s="69"/>
      <c r="G226" s="70" t="s">
        <v>3241</v>
      </c>
      <c r="H226" s="70" t="s">
        <v>3242</v>
      </c>
      <c r="I226" s="70" t="s">
        <v>3243</v>
      </c>
      <c r="J226" s="70" t="s">
        <v>978</v>
      </c>
      <c r="K226" s="70" t="s">
        <v>1100</v>
      </c>
      <c r="L226" s="70" t="s">
        <v>125</v>
      </c>
      <c r="M226" s="70" t="s">
        <v>3244</v>
      </c>
      <c r="N226" s="86" t="s">
        <v>991</v>
      </c>
      <c r="O226" s="83" t="s">
        <v>3245</v>
      </c>
      <c r="P226" s="72" t="s">
        <v>23</v>
      </c>
      <c r="Q226" s="73"/>
      <c r="R226" s="72"/>
      <c r="S226" s="73"/>
      <c r="T226" s="73"/>
      <c r="U226" s="76"/>
      <c r="V226" s="26"/>
      <c r="W226" s="26"/>
      <c r="X226" s="26"/>
      <c r="Y226" s="26"/>
      <c r="Z226" s="26"/>
      <c r="AA226" s="26"/>
      <c r="AB226" s="26"/>
      <c r="AC226" s="26"/>
      <c r="AD226" s="26"/>
      <c r="AE226" s="26"/>
      <c r="AF226" s="26"/>
      <c r="AG226" s="26"/>
      <c r="AH226" s="26"/>
    </row>
    <row r="227" spans="1:34" ht="87.5">
      <c r="A227" s="67">
        <v>229</v>
      </c>
      <c r="B227" s="68">
        <v>45693</v>
      </c>
      <c r="C227" s="123"/>
      <c r="D227" s="70" t="s">
        <v>463</v>
      </c>
      <c r="E227" s="69"/>
      <c r="F227" s="69"/>
      <c r="G227" s="70" t="s">
        <v>170</v>
      </c>
      <c r="H227" s="70" t="s">
        <v>3246</v>
      </c>
      <c r="I227" s="70" t="s">
        <v>3193</v>
      </c>
      <c r="J227" s="70" t="s">
        <v>978</v>
      </c>
      <c r="K227" s="70" t="s">
        <v>2628</v>
      </c>
      <c r="L227" s="70" t="s">
        <v>216</v>
      </c>
      <c r="M227" s="70" t="s">
        <v>3247</v>
      </c>
      <c r="N227" s="86" t="s">
        <v>3248</v>
      </c>
      <c r="O227" s="83" t="s">
        <v>3249</v>
      </c>
      <c r="P227" s="72" t="s">
        <v>23</v>
      </c>
      <c r="Q227" s="73" t="s">
        <v>3250</v>
      </c>
      <c r="R227" s="72"/>
      <c r="S227" s="73"/>
      <c r="T227" s="73"/>
      <c r="U227" s="74"/>
      <c r="V227" s="26"/>
      <c r="W227" s="26"/>
      <c r="X227" s="26"/>
      <c r="Y227" s="26"/>
      <c r="Z227" s="26"/>
      <c r="AA227" s="26"/>
      <c r="AB227" s="26"/>
      <c r="AC227" s="26"/>
      <c r="AD227" s="26"/>
      <c r="AE227" s="26"/>
      <c r="AF227" s="26"/>
      <c r="AG227" s="26"/>
      <c r="AH227" s="26"/>
    </row>
    <row r="228" spans="1:34" ht="150">
      <c r="A228" s="67">
        <v>230</v>
      </c>
      <c r="B228" s="68">
        <v>45693</v>
      </c>
      <c r="C228" s="123"/>
      <c r="D228" s="70" t="s">
        <v>463</v>
      </c>
      <c r="E228" s="69"/>
      <c r="F228" s="69"/>
      <c r="G228" s="70" t="s">
        <v>55</v>
      </c>
      <c r="H228" s="70" t="s">
        <v>3251</v>
      </c>
      <c r="I228" s="70" t="s">
        <v>3193</v>
      </c>
      <c r="J228" s="70" t="s">
        <v>978</v>
      </c>
      <c r="K228" s="70" t="s">
        <v>2628</v>
      </c>
      <c r="L228" s="70" t="s">
        <v>216</v>
      </c>
      <c r="M228" s="70" t="s">
        <v>3252</v>
      </c>
      <c r="N228" s="86" t="s">
        <v>3248</v>
      </c>
      <c r="O228" s="83" t="s">
        <v>3253</v>
      </c>
      <c r="P228" s="72" t="s">
        <v>23</v>
      </c>
      <c r="Q228" s="73"/>
      <c r="R228" s="72"/>
      <c r="S228" s="73"/>
      <c r="T228" s="73"/>
      <c r="U228" s="74"/>
      <c r="V228" s="26"/>
      <c r="W228" s="26"/>
      <c r="X228" s="26"/>
      <c r="Y228" s="26"/>
      <c r="Z228" s="26"/>
      <c r="AA228" s="26"/>
      <c r="AB228" s="26"/>
      <c r="AC228" s="26"/>
      <c r="AD228" s="26"/>
      <c r="AE228" s="26"/>
      <c r="AF228" s="26"/>
      <c r="AG228" s="26"/>
      <c r="AH228" s="26"/>
    </row>
    <row r="229" spans="1:34" ht="50">
      <c r="A229" s="67">
        <v>231</v>
      </c>
      <c r="B229" s="68">
        <v>45693</v>
      </c>
      <c r="C229" s="123"/>
      <c r="D229" s="70" t="s">
        <v>417</v>
      </c>
      <c r="E229" s="69"/>
      <c r="F229" s="69"/>
      <c r="G229" s="70" t="s">
        <v>208</v>
      </c>
      <c r="H229" s="70" t="s">
        <v>2909</v>
      </c>
      <c r="I229" s="70" t="s">
        <v>2458</v>
      </c>
      <c r="J229" s="70" t="s">
        <v>978</v>
      </c>
      <c r="K229" s="70" t="s">
        <v>2628</v>
      </c>
      <c r="L229" s="70" t="s">
        <v>681</v>
      </c>
      <c r="M229" s="70" t="s">
        <v>2910</v>
      </c>
      <c r="N229" s="86" t="s">
        <v>2911</v>
      </c>
      <c r="O229" s="88" t="s">
        <v>2912</v>
      </c>
      <c r="P229" s="72" t="s">
        <v>23</v>
      </c>
      <c r="Q229" s="73"/>
      <c r="R229" s="72"/>
      <c r="S229" s="73"/>
      <c r="T229" s="73"/>
      <c r="U229" s="74"/>
      <c r="V229" s="26"/>
      <c r="W229" s="26"/>
      <c r="X229" s="26"/>
      <c r="Y229" s="26"/>
      <c r="Z229" s="26"/>
      <c r="AA229" s="26"/>
      <c r="AB229" s="26"/>
      <c r="AC229" s="26"/>
      <c r="AD229" s="26"/>
      <c r="AE229" s="26"/>
      <c r="AF229" s="26"/>
      <c r="AG229" s="26"/>
      <c r="AH229" s="26"/>
    </row>
    <row r="230" spans="1:34" ht="137.5">
      <c r="A230" s="67">
        <v>232</v>
      </c>
      <c r="B230" s="68">
        <v>45693</v>
      </c>
      <c r="C230" s="123"/>
      <c r="D230" s="70" t="s">
        <v>512</v>
      </c>
      <c r="E230" s="69"/>
      <c r="F230" s="69"/>
      <c r="G230" s="70" t="s">
        <v>3254</v>
      </c>
      <c r="H230" s="70" t="s">
        <v>3255</v>
      </c>
      <c r="I230" s="70" t="s">
        <v>3256</v>
      </c>
      <c r="J230" s="70"/>
      <c r="K230" s="70" t="s">
        <v>362</v>
      </c>
      <c r="L230" s="70" t="s">
        <v>204</v>
      </c>
      <c r="M230" s="70" t="s">
        <v>3257</v>
      </c>
      <c r="N230" s="86"/>
      <c r="O230" s="70"/>
      <c r="P230" s="72" t="s">
        <v>23</v>
      </c>
      <c r="Q230" s="73"/>
      <c r="R230" s="72"/>
      <c r="S230" s="73"/>
      <c r="T230" s="73"/>
      <c r="U230" s="76"/>
      <c r="V230" s="26"/>
      <c r="W230" s="26"/>
      <c r="X230" s="26"/>
      <c r="Y230" s="26"/>
      <c r="Z230" s="26"/>
      <c r="AA230" s="26"/>
      <c r="AB230" s="26"/>
      <c r="AC230" s="26"/>
      <c r="AD230" s="26"/>
      <c r="AE230" s="26"/>
      <c r="AF230" s="26"/>
      <c r="AG230" s="26"/>
      <c r="AH230" s="26"/>
    </row>
    <row r="231" spans="1:34" ht="137.5">
      <c r="A231" s="67">
        <v>233</v>
      </c>
      <c r="B231" s="68">
        <v>45693</v>
      </c>
      <c r="C231" s="123"/>
      <c r="D231" s="70" t="s">
        <v>512</v>
      </c>
      <c r="E231" s="69"/>
      <c r="F231" s="69"/>
      <c r="G231" s="70" t="s">
        <v>3258</v>
      </c>
      <c r="H231" s="70" t="s">
        <v>3259</v>
      </c>
      <c r="I231" s="70" t="s">
        <v>3256</v>
      </c>
      <c r="J231" s="70"/>
      <c r="K231" s="70" t="s">
        <v>362</v>
      </c>
      <c r="L231" s="70" t="s">
        <v>37</v>
      </c>
      <c r="M231" s="70" t="s">
        <v>3260</v>
      </c>
      <c r="N231" s="86"/>
      <c r="O231" s="88"/>
      <c r="P231" s="72" t="s">
        <v>23</v>
      </c>
      <c r="Q231" s="73"/>
      <c r="R231" s="72"/>
      <c r="S231" s="73"/>
      <c r="T231" s="73"/>
      <c r="U231" s="76"/>
      <c r="V231" s="26"/>
      <c r="W231" s="26"/>
      <c r="X231" s="26"/>
      <c r="Y231" s="26"/>
      <c r="Z231" s="26"/>
      <c r="AA231" s="26"/>
      <c r="AB231" s="26"/>
      <c r="AC231" s="26"/>
      <c r="AD231" s="26"/>
      <c r="AE231" s="26"/>
      <c r="AF231" s="26"/>
      <c r="AG231" s="26"/>
      <c r="AH231" s="26"/>
    </row>
    <row r="232" spans="1:34" ht="37.5">
      <c r="A232" s="67">
        <v>234</v>
      </c>
      <c r="B232" s="68">
        <v>45693</v>
      </c>
      <c r="C232" s="123"/>
      <c r="D232" s="70" t="s">
        <v>439</v>
      </c>
      <c r="E232" s="69"/>
      <c r="F232" s="69"/>
      <c r="G232" s="70" t="s">
        <v>126</v>
      </c>
      <c r="H232" s="70" t="s">
        <v>3261</v>
      </c>
      <c r="I232" s="70" t="s">
        <v>2728</v>
      </c>
      <c r="J232" s="70" t="s">
        <v>978</v>
      </c>
      <c r="K232" s="70" t="s">
        <v>1100</v>
      </c>
      <c r="L232" s="70" t="s">
        <v>568</v>
      </c>
      <c r="M232" s="70" t="s">
        <v>3262</v>
      </c>
      <c r="N232" s="86" t="s">
        <v>3263</v>
      </c>
      <c r="O232" s="83" t="s">
        <v>3264</v>
      </c>
      <c r="P232" s="72" t="s">
        <v>23</v>
      </c>
      <c r="Q232" s="73"/>
      <c r="R232" s="72"/>
      <c r="S232" s="73"/>
      <c r="T232" s="73"/>
      <c r="U232" s="76"/>
      <c r="V232" s="26"/>
      <c r="W232" s="26"/>
      <c r="X232" s="26"/>
      <c r="Y232" s="26"/>
      <c r="Z232" s="26"/>
      <c r="AA232" s="26"/>
      <c r="AB232" s="26"/>
      <c r="AC232" s="26"/>
      <c r="AD232" s="26"/>
      <c r="AE232" s="26"/>
      <c r="AF232" s="26"/>
      <c r="AG232" s="26"/>
      <c r="AH232" s="26"/>
    </row>
    <row r="233" spans="1:34" ht="125">
      <c r="A233" s="67">
        <v>235</v>
      </c>
      <c r="B233" s="68">
        <v>45693</v>
      </c>
      <c r="C233" s="123"/>
      <c r="D233" s="70" t="s">
        <v>775</v>
      </c>
      <c r="E233" s="69"/>
      <c r="F233" s="69"/>
      <c r="G233" s="70" t="s">
        <v>104</v>
      </c>
      <c r="H233" s="70" t="s">
        <v>3265</v>
      </c>
      <c r="I233" s="70" t="s">
        <v>3266</v>
      </c>
      <c r="J233" s="70" t="s">
        <v>978</v>
      </c>
      <c r="K233" s="70" t="s">
        <v>2628</v>
      </c>
      <c r="L233" s="70" t="s">
        <v>45</v>
      </c>
      <c r="M233" s="70" t="s">
        <v>3267</v>
      </c>
      <c r="N233" s="70" t="s">
        <v>2529</v>
      </c>
      <c r="O233" s="83" t="s">
        <v>3268</v>
      </c>
      <c r="P233" s="72" t="s">
        <v>23</v>
      </c>
      <c r="Q233" s="73"/>
      <c r="R233" s="72"/>
      <c r="S233" s="73"/>
      <c r="T233" s="73"/>
      <c r="U233" s="77"/>
      <c r="V233" s="26"/>
      <c r="W233" s="26"/>
      <c r="X233" s="26"/>
      <c r="Y233" s="26"/>
      <c r="Z233" s="26"/>
      <c r="AA233" s="26"/>
      <c r="AB233" s="26"/>
      <c r="AC233" s="26"/>
      <c r="AD233" s="26"/>
      <c r="AE233" s="26"/>
      <c r="AF233" s="26"/>
      <c r="AG233" s="26"/>
      <c r="AH233" s="26"/>
    </row>
    <row r="234" spans="1:34" ht="112.5">
      <c r="A234" s="67">
        <v>236</v>
      </c>
      <c r="B234" s="68">
        <v>45693</v>
      </c>
      <c r="C234" s="123"/>
      <c r="D234" s="70" t="s">
        <v>512</v>
      </c>
      <c r="E234" s="69"/>
      <c r="F234" s="69"/>
      <c r="G234" s="70" t="s">
        <v>3258</v>
      </c>
      <c r="H234" s="70" t="s">
        <v>3269</v>
      </c>
      <c r="I234" s="70" t="s">
        <v>3256</v>
      </c>
      <c r="J234" s="70"/>
      <c r="K234" s="70" t="s">
        <v>362</v>
      </c>
      <c r="L234" s="73" t="s">
        <v>681</v>
      </c>
      <c r="M234" s="86" t="s">
        <v>3209</v>
      </c>
      <c r="N234" s="86"/>
      <c r="O234" s="70"/>
      <c r="P234" s="72" t="s">
        <v>23</v>
      </c>
      <c r="Q234" s="73"/>
      <c r="R234" s="72"/>
      <c r="S234" s="73"/>
      <c r="T234" s="73"/>
      <c r="U234" s="77"/>
      <c r="V234" s="26"/>
      <c r="W234" s="26"/>
      <c r="X234" s="26"/>
      <c r="Y234" s="26"/>
      <c r="Z234" s="26"/>
      <c r="AA234" s="26"/>
      <c r="AB234" s="26"/>
      <c r="AC234" s="26"/>
      <c r="AD234" s="26"/>
      <c r="AE234" s="26"/>
      <c r="AF234" s="26"/>
      <c r="AG234" s="26"/>
      <c r="AH234" s="26"/>
    </row>
    <row r="235" spans="1:34" ht="125">
      <c r="A235" s="67">
        <v>237</v>
      </c>
      <c r="B235" s="68">
        <v>45693</v>
      </c>
      <c r="C235" s="123"/>
      <c r="D235" s="70" t="s">
        <v>512</v>
      </c>
      <c r="E235" s="69"/>
      <c r="F235" s="69"/>
      <c r="G235" s="70" t="s">
        <v>3211</v>
      </c>
      <c r="H235" s="70" t="s">
        <v>3270</v>
      </c>
      <c r="I235" s="70" t="s">
        <v>3256</v>
      </c>
      <c r="J235" s="70"/>
      <c r="K235" s="70" t="s">
        <v>362</v>
      </c>
      <c r="L235" s="70" t="s">
        <v>728</v>
      </c>
      <c r="M235" s="70" t="s">
        <v>3271</v>
      </c>
      <c r="N235" s="86"/>
      <c r="O235" s="88"/>
      <c r="P235" s="72" t="s">
        <v>23</v>
      </c>
      <c r="Q235" s="73"/>
      <c r="R235" s="72"/>
      <c r="S235" s="73"/>
      <c r="T235" s="73"/>
      <c r="U235" s="74"/>
      <c r="V235" s="26"/>
      <c r="W235" s="26"/>
      <c r="X235" s="26"/>
      <c r="Y235" s="26"/>
      <c r="Z235" s="26"/>
      <c r="AA235" s="26"/>
      <c r="AB235" s="26"/>
      <c r="AC235" s="26"/>
      <c r="AD235" s="26"/>
      <c r="AE235" s="26"/>
      <c r="AF235" s="26"/>
      <c r="AG235" s="26"/>
      <c r="AH235" s="26"/>
    </row>
    <row r="236" spans="1:34" ht="37.5">
      <c r="A236" s="67">
        <v>238</v>
      </c>
      <c r="B236" s="68">
        <v>45693</v>
      </c>
      <c r="C236" s="123"/>
      <c r="D236" s="70" t="s">
        <v>702</v>
      </c>
      <c r="E236" s="69"/>
      <c r="F236" s="69"/>
      <c r="G236" s="70" t="s">
        <v>49</v>
      </c>
      <c r="H236" s="70" t="s">
        <v>3272</v>
      </c>
      <c r="I236" s="70" t="s">
        <v>3273</v>
      </c>
      <c r="J236" s="70" t="s">
        <v>978</v>
      </c>
      <c r="K236" s="70" t="s">
        <v>2628</v>
      </c>
      <c r="L236" s="70" t="s">
        <v>217</v>
      </c>
      <c r="M236" s="70" t="s">
        <v>3274</v>
      </c>
      <c r="N236" s="86" t="s">
        <v>2788</v>
      </c>
      <c r="O236" s="88" t="s">
        <v>3275</v>
      </c>
      <c r="P236" s="72" t="s">
        <v>23</v>
      </c>
      <c r="Q236" s="73"/>
      <c r="R236" s="72"/>
      <c r="S236" s="73"/>
      <c r="T236" s="73"/>
      <c r="U236" s="74"/>
      <c r="V236" s="26"/>
      <c r="W236" s="26"/>
      <c r="X236" s="26"/>
      <c r="Y236" s="26"/>
      <c r="Z236" s="26"/>
      <c r="AA236" s="26"/>
      <c r="AB236" s="26"/>
      <c r="AC236" s="26"/>
      <c r="AD236" s="26"/>
      <c r="AE236" s="26"/>
      <c r="AF236" s="26"/>
      <c r="AG236" s="26"/>
      <c r="AH236" s="26"/>
    </row>
    <row r="237" spans="1:34" ht="37.5">
      <c r="A237" s="67">
        <v>239</v>
      </c>
      <c r="B237" s="68">
        <v>45693</v>
      </c>
      <c r="C237" s="123"/>
      <c r="D237" s="70" t="s">
        <v>967</v>
      </c>
      <c r="E237" s="69"/>
      <c r="F237" s="69"/>
      <c r="G237" s="70" t="s">
        <v>340</v>
      </c>
      <c r="H237" s="70" t="s">
        <v>3276</v>
      </c>
      <c r="I237" s="70" t="s">
        <v>3277</v>
      </c>
      <c r="J237" s="70" t="s">
        <v>978</v>
      </c>
      <c r="K237" s="70" t="s">
        <v>2628</v>
      </c>
      <c r="L237" s="70" t="s">
        <v>2276</v>
      </c>
      <c r="M237" s="70" t="s">
        <v>3262</v>
      </c>
      <c r="N237" s="86" t="s">
        <v>3263</v>
      </c>
      <c r="O237" s="83" t="s">
        <v>3278</v>
      </c>
      <c r="P237" s="72" t="s">
        <v>23</v>
      </c>
      <c r="Q237" s="73"/>
      <c r="R237" s="72"/>
      <c r="S237" s="73"/>
      <c r="T237" s="73"/>
      <c r="U237" s="74"/>
      <c r="V237" s="26"/>
      <c r="W237" s="26"/>
      <c r="X237" s="26"/>
      <c r="Y237" s="26"/>
      <c r="Z237" s="26"/>
      <c r="AA237" s="26"/>
      <c r="AB237" s="26"/>
      <c r="AC237" s="26"/>
      <c r="AD237" s="26"/>
      <c r="AE237" s="26"/>
      <c r="AF237" s="26"/>
      <c r="AG237" s="26"/>
      <c r="AH237" s="26"/>
    </row>
    <row r="238" spans="1:34" ht="62.5">
      <c r="A238" s="67">
        <v>240</v>
      </c>
      <c r="B238" s="68">
        <v>45693</v>
      </c>
      <c r="C238" s="123"/>
      <c r="D238" s="70" t="s">
        <v>559</v>
      </c>
      <c r="E238" s="69"/>
      <c r="F238" s="69"/>
      <c r="G238" s="70" t="s">
        <v>3279</v>
      </c>
      <c r="H238" s="70" t="s">
        <v>3280</v>
      </c>
      <c r="I238" s="70" t="s">
        <v>3281</v>
      </c>
      <c r="J238" s="70" t="s">
        <v>3282</v>
      </c>
      <c r="K238" s="70" t="s">
        <v>1021</v>
      </c>
      <c r="L238" s="70" t="s">
        <v>728</v>
      </c>
      <c r="M238" s="70" t="s">
        <v>3283</v>
      </c>
      <c r="N238" s="86" t="s">
        <v>904</v>
      </c>
      <c r="O238" s="70"/>
      <c r="P238" s="72" t="s">
        <v>23</v>
      </c>
      <c r="Q238" s="73"/>
      <c r="R238" s="72"/>
      <c r="S238" s="73"/>
      <c r="T238" s="73"/>
      <c r="U238" s="74"/>
      <c r="V238" s="26"/>
      <c r="W238" s="26"/>
      <c r="X238" s="26"/>
      <c r="Y238" s="26"/>
      <c r="Z238" s="26"/>
      <c r="AA238" s="26"/>
      <c r="AB238" s="26"/>
      <c r="AC238" s="26"/>
      <c r="AD238" s="26"/>
      <c r="AE238" s="26"/>
      <c r="AF238" s="26"/>
      <c r="AG238" s="26"/>
      <c r="AH238" s="26"/>
    </row>
    <row r="239" spans="1:34" ht="37.5">
      <c r="A239" s="67">
        <v>241</v>
      </c>
      <c r="B239" s="68">
        <v>45694</v>
      </c>
      <c r="C239" s="123"/>
      <c r="D239" s="70" t="s">
        <v>750</v>
      </c>
      <c r="E239" s="69"/>
      <c r="F239" s="69"/>
      <c r="G239" s="70" t="s">
        <v>89</v>
      </c>
      <c r="H239" s="70" t="s">
        <v>3284</v>
      </c>
      <c r="I239" s="38" t="s">
        <v>3285</v>
      </c>
      <c r="J239" s="70" t="s">
        <v>978</v>
      </c>
      <c r="K239" s="70" t="s">
        <v>2628</v>
      </c>
      <c r="L239" s="70" t="s">
        <v>37</v>
      </c>
      <c r="M239" s="70" t="s">
        <v>3286</v>
      </c>
      <c r="N239" s="86" t="s">
        <v>3287</v>
      </c>
      <c r="O239" s="83" t="s">
        <v>3288</v>
      </c>
      <c r="P239" s="72" t="s">
        <v>23</v>
      </c>
      <c r="Q239" s="73" t="s">
        <v>3289</v>
      </c>
      <c r="R239" s="72"/>
      <c r="S239" s="73"/>
      <c r="T239" s="73"/>
      <c r="U239" s="74"/>
      <c r="V239" s="26"/>
      <c r="W239" s="26"/>
      <c r="X239" s="26"/>
      <c r="Y239" s="26"/>
      <c r="Z239" s="26"/>
      <c r="AA239" s="26"/>
      <c r="AB239" s="26"/>
      <c r="AC239" s="26"/>
      <c r="AD239" s="26"/>
      <c r="AE239" s="26"/>
      <c r="AF239" s="26"/>
      <c r="AG239" s="26"/>
      <c r="AH239" s="26"/>
    </row>
    <row r="240" spans="1:34" ht="87.5">
      <c r="A240" s="67">
        <v>242</v>
      </c>
      <c r="B240" s="68">
        <v>45694</v>
      </c>
      <c r="C240" s="123"/>
      <c r="D240" s="70" t="s">
        <v>334</v>
      </c>
      <c r="E240" s="69"/>
      <c r="F240" s="69"/>
      <c r="G240" s="70" t="s">
        <v>211</v>
      </c>
      <c r="H240" s="70" t="s">
        <v>3290</v>
      </c>
      <c r="I240" s="70" t="s">
        <v>3291</v>
      </c>
      <c r="J240" s="70" t="s">
        <v>978</v>
      </c>
      <c r="K240" s="70" t="s">
        <v>2628</v>
      </c>
      <c r="L240" s="70" t="s">
        <v>45</v>
      </c>
      <c r="M240" s="70" t="s">
        <v>3292</v>
      </c>
      <c r="N240" s="86" t="s">
        <v>2529</v>
      </c>
      <c r="O240" s="83" t="s">
        <v>3293</v>
      </c>
      <c r="P240" s="72" t="s">
        <v>23</v>
      </c>
      <c r="Q240" s="73" t="s">
        <v>3294</v>
      </c>
      <c r="R240" s="72"/>
      <c r="S240" s="73"/>
      <c r="T240" s="73"/>
      <c r="U240" s="74"/>
      <c r="V240" s="26"/>
      <c r="W240" s="26"/>
      <c r="X240" s="26"/>
      <c r="Y240" s="26"/>
      <c r="Z240" s="26"/>
      <c r="AA240" s="26"/>
      <c r="AB240" s="26"/>
      <c r="AC240" s="26"/>
      <c r="AD240" s="26"/>
      <c r="AE240" s="26"/>
      <c r="AF240" s="26"/>
      <c r="AG240" s="26"/>
      <c r="AH240" s="26"/>
    </row>
    <row r="241" spans="1:34" ht="37.5">
      <c r="A241" s="67">
        <v>243</v>
      </c>
      <c r="B241" s="68">
        <v>45694</v>
      </c>
      <c r="C241" s="123"/>
      <c r="D241" s="70" t="s">
        <v>76</v>
      </c>
      <c r="E241" s="69"/>
      <c r="F241" s="69"/>
      <c r="G241" s="70" t="s">
        <v>782</v>
      </c>
      <c r="H241" s="70" t="s">
        <v>3295</v>
      </c>
      <c r="I241" s="70" t="s">
        <v>3189</v>
      </c>
      <c r="J241" s="70" t="s">
        <v>978</v>
      </c>
      <c r="K241" s="70" t="s">
        <v>1100</v>
      </c>
      <c r="L241" s="70" t="s">
        <v>156</v>
      </c>
      <c r="M241" s="70" t="s">
        <v>3296</v>
      </c>
      <c r="N241" s="86" t="s">
        <v>991</v>
      </c>
      <c r="O241" s="83" t="s">
        <v>3297</v>
      </c>
      <c r="P241" s="72" t="s">
        <v>23</v>
      </c>
      <c r="Q241" s="73"/>
      <c r="R241" s="72"/>
      <c r="S241" s="73"/>
      <c r="T241" s="73"/>
      <c r="U241" s="74"/>
      <c r="V241" s="26"/>
      <c r="W241" s="26"/>
      <c r="X241" s="26"/>
      <c r="Y241" s="26"/>
      <c r="Z241" s="26"/>
      <c r="AA241" s="26"/>
      <c r="AB241" s="26"/>
      <c r="AC241" s="26"/>
      <c r="AD241" s="26"/>
      <c r="AE241" s="26"/>
      <c r="AF241" s="26"/>
      <c r="AG241" s="26"/>
      <c r="AH241" s="26"/>
    </row>
    <row r="242" spans="1:34" ht="75">
      <c r="A242" s="67">
        <v>244</v>
      </c>
      <c r="B242" s="68">
        <v>45694</v>
      </c>
      <c r="C242" s="123"/>
      <c r="D242" s="70" t="s">
        <v>694</v>
      </c>
      <c r="E242" s="69"/>
      <c r="F242" s="69"/>
      <c r="G242" s="70" t="s">
        <v>3220</v>
      </c>
      <c r="H242" s="70" t="s">
        <v>3221</v>
      </c>
      <c r="I242" s="70" t="s">
        <v>3222</v>
      </c>
      <c r="J242" s="70" t="s">
        <v>978</v>
      </c>
      <c r="K242" s="70" t="s">
        <v>2628</v>
      </c>
      <c r="L242" s="70" t="s">
        <v>627</v>
      </c>
      <c r="M242" s="70" t="s">
        <v>3223</v>
      </c>
      <c r="N242" s="99" t="s">
        <v>3224</v>
      </c>
      <c r="O242" s="117" t="s">
        <v>3225</v>
      </c>
      <c r="P242" s="72" t="s">
        <v>23</v>
      </c>
      <c r="Q242" s="73" t="s">
        <v>3298</v>
      </c>
      <c r="R242" s="72"/>
      <c r="S242" s="73"/>
      <c r="T242" s="73"/>
      <c r="U242" s="74"/>
      <c r="V242" s="26"/>
      <c r="W242" s="26"/>
      <c r="X242" s="26"/>
      <c r="Y242" s="26"/>
      <c r="Z242" s="26"/>
      <c r="AA242" s="26"/>
      <c r="AB242" s="26"/>
      <c r="AC242" s="26"/>
      <c r="AD242" s="26"/>
      <c r="AE242" s="26"/>
      <c r="AF242" s="26"/>
      <c r="AG242" s="26"/>
      <c r="AH242" s="26"/>
    </row>
    <row r="243" spans="1:34" ht="50">
      <c r="A243" s="67">
        <v>245</v>
      </c>
      <c r="B243" s="68">
        <v>45694</v>
      </c>
      <c r="C243" s="123"/>
      <c r="D243" s="70" t="s">
        <v>303</v>
      </c>
      <c r="E243" s="69"/>
      <c r="F243" s="69"/>
      <c r="G243" s="70" t="s">
        <v>202</v>
      </c>
      <c r="H243" s="70" t="s">
        <v>2696</v>
      </c>
      <c r="I243" s="70" t="s">
        <v>2359</v>
      </c>
      <c r="J243" s="70" t="s">
        <v>978</v>
      </c>
      <c r="K243" s="70" t="s">
        <v>2628</v>
      </c>
      <c r="L243" s="70" t="s">
        <v>43</v>
      </c>
      <c r="M243" s="70" t="s">
        <v>3299</v>
      </c>
      <c r="N243" s="86" t="s">
        <v>3300</v>
      </c>
      <c r="O243" s="83" t="s">
        <v>3301</v>
      </c>
      <c r="P243" s="72" t="s">
        <v>23</v>
      </c>
      <c r="Q243" s="73"/>
      <c r="R243" s="72"/>
      <c r="S243" s="73"/>
      <c r="T243" s="73"/>
      <c r="U243" s="96"/>
      <c r="V243" s="26"/>
      <c r="W243" s="26"/>
      <c r="X243" s="26"/>
      <c r="Y243" s="26"/>
      <c r="Z243" s="26"/>
      <c r="AA243" s="26"/>
      <c r="AB243" s="26"/>
      <c r="AC243" s="26"/>
      <c r="AD243" s="26"/>
      <c r="AE243" s="26"/>
      <c r="AF243" s="26"/>
      <c r="AG243" s="26"/>
      <c r="AH243" s="26"/>
    </row>
    <row r="244" spans="1:34" ht="87.5">
      <c r="A244" s="67">
        <v>246</v>
      </c>
      <c r="B244" s="68">
        <v>45694</v>
      </c>
      <c r="C244" s="123"/>
      <c r="D244" s="70" t="s">
        <v>658</v>
      </c>
      <c r="E244" s="69"/>
      <c r="F244" s="69"/>
      <c r="G244" s="70" t="s">
        <v>3302</v>
      </c>
      <c r="H244" s="70" t="s">
        <v>3303</v>
      </c>
      <c r="I244" s="70" t="s">
        <v>2327</v>
      </c>
      <c r="J244" s="70" t="s">
        <v>978</v>
      </c>
      <c r="K244" s="70" t="s">
        <v>1100</v>
      </c>
      <c r="L244" s="70" t="s">
        <v>64</v>
      </c>
      <c r="M244" s="70" t="s">
        <v>3304</v>
      </c>
      <c r="N244" s="86"/>
      <c r="O244" s="83" t="s">
        <v>3305</v>
      </c>
      <c r="P244" s="72" t="s">
        <v>23</v>
      </c>
      <c r="Q244" s="73"/>
      <c r="R244" s="72"/>
      <c r="S244" s="73"/>
      <c r="T244" s="73"/>
      <c r="U244" s="96"/>
      <c r="V244" s="26"/>
      <c r="W244" s="26"/>
      <c r="X244" s="26"/>
      <c r="Y244" s="26"/>
      <c r="Z244" s="26"/>
      <c r="AA244" s="26"/>
      <c r="AB244" s="26"/>
      <c r="AC244" s="26"/>
      <c r="AD244" s="26"/>
      <c r="AE244" s="26"/>
      <c r="AF244" s="26"/>
      <c r="AG244" s="26"/>
      <c r="AH244" s="26"/>
    </row>
    <row r="245" spans="1:34" ht="37.5">
      <c r="A245" s="67">
        <v>247</v>
      </c>
      <c r="B245" s="68">
        <v>45694</v>
      </c>
      <c r="C245" s="123"/>
      <c r="D245" s="70" t="s">
        <v>535</v>
      </c>
      <c r="E245" s="69"/>
      <c r="F245" s="69"/>
      <c r="G245" s="70" t="s">
        <v>104</v>
      </c>
      <c r="H245" s="70" t="s">
        <v>2774</v>
      </c>
      <c r="I245" s="70" t="s">
        <v>2775</v>
      </c>
      <c r="J245" s="70" t="s">
        <v>978</v>
      </c>
      <c r="K245" s="70" t="s">
        <v>2628</v>
      </c>
      <c r="L245" s="70" t="s">
        <v>105</v>
      </c>
      <c r="M245" s="70" t="s">
        <v>3306</v>
      </c>
      <c r="N245" s="86" t="s">
        <v>3224</v>
      </c>
      <c r="O245" s="83" t="s">
        <v>3307</v>
      </c>
      <c r="P245" s="72" t="s">
        <v>23</v>
      </c>
      <c r="Q245" s="73"/>
      <c r="R245" s="72"/>
      <c r="S245" s="73"/>
      <c r="T245" s="73"/>
      <c r="U245" s="77"/>
      <c r="V245" s="26"/>
      <c r="W245" s="26"/>
      <c r="X245" s="26"/>
      <c r="Y245" s="26"/>
      <c r="Z245" s="26"/>
      <c r="AA245" s="26"/>
      <c r="AB245" s="26"/>
      <c r="AC245" s="26"/>
      <c r="AD245" s="26"/>
      <c r="AE245" s="26"/>
      <c r="AF245" s="26"/>
      <c r="AG245" s="26"/>
      <c r="AH245" s="26"/>
    </row>
    <row r="246" spans="1:34" ht="62.5">
      <c r="A246" s="67">
        <v>248</v>
      </c>
      <c r="B246" s="68">
        <v>45694</v>
      </c>
      <c r="C246" s="123"/>
      <c r="D246" s="70" t="s">
        <v>702</v>
      </c>
      <c r="E246" s="69"/>
      <c r="F246" s="69"/>
      <c r="G246" s="70" t="s">
        <v>49</v>
      </c>
      <c r="H246" s="70" t="s">
        <v>3308</v>
      </c>
      <c r="I246" s="70" t="s">
        <v>3309</v>
      </c>
      <c r="J246" s="70" t="s">
        <v>978</v>
      </c>
      <c r="K246" s="70" t="s">
        <v>2628</v>
      </c>
      <c r="L246" s="70" t="s">
        <v>457</v>
      </c>
      <c r="M246" s="70" t="s">
        <v>3310</v>
      </c>
      <c r="N246" s="86" t="s">
        <v>3311</v>
      </c>
      <c r="O246" s="83" t="s">
        <v>3312</v>
      </c>
      <c r="P246" s="72" t="s">
        <v>23</v>
      </c>
      <c r="Q246" s="73"/>
      <c r="R246" s="72"/>
      <c r="S246" s="73"/>
      <c r="T246" s="73"/>
      <c r="U246" s="74"/>
      <c r="V246" s="26"/>
      <c r="W246" s="26"/>
      <c r="X246" s="26"/>
      <c r="Y246" s="26"/>
      <c r="Z246" s="26"/>
      <c r="AA246" s="26"/>
      <c r="AB246" s="26"/>
      <c r="AC246" s="26"/>
      <c r="AD246" s="26"/>
      <c r="AE246" s="26"/>
      <c r="AF246" s="26"/>
      <c r="AG246" s="26"/>
      <c r="AH246" s="26"/>
    </row>
    <row r="247" spans="1:34" ht="137.5">
      <c r="A247" s="67">
        <v>249</v>
      </c>
      <c r="B247" s="68">
        <v>45694</v>
      </c>
      <c r="C247" s="123"/>
      <c r="D247" s="70" t="s">
        <v>702</v>
      </c>
      <c r="E247" s="69"/>
      <c r="F247" s="69"/>
      <c r="G247" s="70" t="s">
        <v>3313</v>
      </c>
      <c r="H247" s="70" t="s">
        <v>3314</v>
      </c>
      <c r="I247" s="70" t="s">
        <v>3309</v>
      </c>
      <c r="J247" s="70" t="s">
        <v>978</v>
      </c>
      <c r="K247" s="70" t="s">
        <v>2628</v>
      </c>
      <c r="L247" s="70" t="s">
        <v>607</v>
      </c>
      <c r="M247" s="70" t="s">
        <v>3315</v>
      </c>
      <c r="N247" s="86" t="s">
        <v>3316</v>
      </c>
      <c r="O247" s="83" t="s">
        <v>3317</v>
      </c>
      <c r="P247" s="72" t="s">
        <v>23</v>
      </c>
      <c r="Q247" s="73"/>
      <c r="R247" s="72"/>
      <c r="S247" s="73"/>
      <c r="T247" s="73"/>
      <c r="U247" s="74"/>
      <c r="V247" s="26"/>
      <c r="W247" s="26"/>
      <c r="X247" s="26"/>
      <c r="Y247" s="26"/>
      <c r="Z247" s="26"/>
      <c r="AA247" s="26"/>
      <c r="AB247" s="26"/>
      <c r="AC247" s="26"/>
      <c r="AD247" s="26"/>
      <c r="AE247" s="26"/>
      <c r="AF247" s="26"/>
      <c r="AG247" s="26"/>
      <c r="AH247" s="26"/>
    </row>
    <row r="248" spans="1:34" ht="50">
      <c r="A248" s="67">
        <v>250</v>
      </c>
      <c r="B248" s="68">
        <v>45694</v>
      </c>
      <c r="C248" s="123"/>
      <c r="D248" s="70" t="s">
        <v>337</v>
      </c>
      <c r="E248" s="69"/>
      <c r="F248" s="69"/>
      <c r="G248" s="70" t="s">
        <v>746</v>
      </c>
      <c r="H248" s="70" t="s">
        <v>3318</v>
      </c>
      <c r="I248" s="70" t="s">
        <v>2245</v>
      </c>
      <c r="J248" s="70" t="s">
        <v>978</v>
      </c>
      <c r="K248" s="70" t="s">
        <v>1100</v>
      </c>
      <c r="L248" s="70" t="s">
        <v>32</v>
      </c>
      <c r="M248" s="70" t="s">
        <v>3319</v>
      </c>
      <c r="N248" s="86" t="s">
        <v>3224</v>
      </c>
      <c r="O248" s="83" t="s">
        <v>3320</v>
      </c>
      <c r="P248" s="72" t="s">
        <v>23</v>
      </c>
      <c r="Q248" s="73"/>
      <c r="R248" s="72"/>
      <c r="S248" s="73"/>
      <c r="T248" s="73"/>
      <c r="U248" s="74"/>
      <c r="V248" s="26"/>
      <c r="W248" s="26"/>
      <c r="X248" s="26"/>
      <c r="Y248" s="26"/>
      <c r="Z248" s="26"/>
      <c r="AA248" s="26"/>
      <c r="AB248" s="26"/>
      <c r="AC248" s="26"/>
      <c r="AD248" s="26"/>
      <c r="AE248" s="26"/>
      <c r="AF248" s="26"/>
      <c r="AG248" s="26"/>
      <c r="AH248" s="26"/>
    </row>
    <row r="249" spans="1:34" ht="162.5">
      <c r="A249" s="67">
        <v>251</v>
      </c>
      <c r="B249" s="68">
        <v>45694</v>
      </c>
      <c r="C249" s="123"/>
      <c r="D249" s="70" t="s">
        <v>948</v>
      </c>
      <c r="E249" s="69"/>
      <c r="F249" s="69"/>
      <c r="G249" s="70" t="s">
        <v>49</v>
      </c>
      <c r="H249" s="70" t="s">
        <v>3040</v>
      </c>
      <c r="I249" s="26" t="s">
        <v>2937</v>
      </c>
      <c r="J249" s="70" t="s">
        <v>978</v>
      </c>
      <c r="K249" s="70" t="s">
        <v>2628</v>
      </c>
      <c r="L249" s="70" t="s">
        <v>64</v>
      </c>
      <c r="M249" s="70" t="s">
        <v>3321</v>
      </c>
      <c r="N249" s="86" t="s">
        <v>3042</v>
      </c>
      <c r="O249" s="83" t="s">
        <v>3043</v>
      </c>
      <c r="P249" s="72" t="s">
        <v>23</v>
      </c>
      <c r="Q249" s="73"/>
      <c r="R249" s="72"/>
      <c r="S249" s="73"/>
      <c r="T249" s="73"/>
      <c r="U249" s="74"/>
      <c r="V249" s="26"/>
      <c r="W249" s="26"/>
      <c r="X249" s="26"/>
      <c r="Y249" s="26"/>
      <c r="Z249" s="26"/>
      <c r="AA249" s="26"/>
      <c r="AB249" s="26"/>
      <c r="AC249" s="26"/>
      <c r="AD249" s="26"/>
      <c r="AE249" s="26"/>
      <c r="AF249" s="26"/>
      <c r="AG249" s="26"/>
      <c r="AH249" s="26"/>
    </row>
    <row r="250" spans="1:34" ht="62.5">
      <c r="A250" s="67">
        <v>252</v>
      </c>
      <c r="B250" s="68">
        <v>45694</v>
      </c>
      <c r="C250" s="123"/>
      <c r="D250" s="70" t="s">
        <v>924</v>
      </c>
      <c r="E250" s="69"/>
      <c r="F250" s="69"/>
      <c r="G250" s="70" t="s">
        <v>104</v>
      </c>
      <c r="H250" s="70" t="s">
        <v>3322</v>
      </c>
      <c r="I250" s="70" t="s">
        <v>3323</v>
      </c>
      <c r="J250" s="70" t="s">
        <v>978</v>
      </c>
      <c r="K250" s="70" t="s">
        <v>2628</v>
      </c>
      <c r="L250" s="70" t="s">
        <v>43</v>
      </c>
      <c r="M250" s="70" t="s">
        <v>3324</v>
      </c>
      <c r="N250" s="86" t="s">
        <v>3009</v>
      </c>
      <c r="O250" s="83" t="s">
        <v>3325</v>
      </c>
      <c r="P250" s="72" t="s">
        <v>23</v>
      </c>
      <c r="Q250" s="73"/>
      <c r="R250" s="72"/>
      <c r="S250" s="73"/>
      <c r="T250" s="73"/>
      <c r="U250" s="74"/>
      <c r="V250" s="26"/>
      <c r="W250" s="26"/>
      <c r="X250" s="26"/>
      <c r="Y250" s="26"/>
      <c r="Z250" s="26"/>
      <c r="AA250" s="26"/>
      <c r="AB250" s="26"/>
      <c r="AC250" s="26"/>
      <c r="AD250" s="26"/>
      <c r="AE250" s="26"/>
      <c r="AF250" s="26"/>
      <c r="AG250" s="26"/>
      <c r="AH250" s="26"/>
    </row>
    <row r="251" spans="1:34" ht="87.5">
      <c r="A251" s="67">
        <v>253</v>
      </c>
      <c r="B251" s="68">
        <v>45694</v>
      </c>
      <c r="C251" s="67" t="str">
        <f t="array" aca="1" ref="C251" ca="1">IFERROR(_xludf.XLOOKUP(D251,master_daerah!B:B,master_daerah!A:A),"")</f>
        <v/>
      </c>
      <c r="D251" s="86" t="s">
        <v>794</v>
      </c>
      <c r="E251" s="69"/>
      <c r="F251" s="69"/>
      <c r="G251" s="70" t="s">
        <v>67</v>
      </c>
      <c r="H251" s="70" t="s">
        <v>3326</v>
      </c>
      <c r="I251" s="70" t="s">
        <v>3327</v>
      </c>
      <c r="J251" s="70" t="s">
        <v>3282</v>
      </c>
      <c r="K251" s="70" t="s">
        <v>25</v>
      </c>
      <c r="L251" s="70" t="s">
        <v>37</v>
      </c>
      <c r="M251" s="70" t="s">
        <v>3328</v>
      </c>
      <c r="N251" s="86" t="s">
        <v>3329</v>
      </c>
      <c r="O251" s="83" t="s">
        <v>3330</v>
      </c>
      <c r="P251" s="72" t="s">
        <v>23</v>
      </c>
      <c r="Q251" s="73"/>
      <c r="R251" s="72"/>
      <c r="S251" s="73"/>
      <c r="T251" s="73"/>
      <c r="U251" s="74"/>
      <c r="V251" s="26"/>
      <c r="W251" s="26"/>
      <c r="X251" s="26"/>
      <c r="Y251" s="26"/>
      <c r="Z251" s="26"/>
      <c r="AA251" s="26"/>
      <c r="AB251" s="26"/>
      <c r="AC251" s="26"/>
      <c r="AD251" s="26"/>
      <c r="AE251" s="26"/>
      <c r="AF251" s="26"/>
      <c r="AG251" s="26"/>
      <c r="AH251" s="26"/>
    </row>
    <row r="252" spans="1:34" ht="50">
      <c r="A252" s="67">
        <v>254</v>
      </c>
      <c r="B252" s="68">
        <v>45695</v>
      </c>
      <c r="C252" s="67"/>
      <c r="D252" s="86" t="s">
        <v>412</v>
      </c>
      <c r="E252" s="69"/>
      <c r="F252" s="69"/>
      <c r="G252" s="70" t="s">
        <v>3331</v>
      </c>
      <c r="H252" s="70" t="s">
        <v>3332</v>
      </c>
      <c r="I252" s="70" t="s">
        <v>3333</v>
      </c>
      <c r="J252" s="70" t="s">
        <v>978</v>
      </c>
      <c r="K252" s="70" t="s">
        <v>1100</v>
      </c>
      <c r="L252" s="70" t="s">
        <v>156</v>
      </c>
      <c r="M252" s="70" t="s">
        <v>3296</v>
      </c>
      <c r="N252" s="86" t="s">
        <v>3334</v>
      </c>
      <c r="O252" s="83" t="s">
        <v>3335</v>
      </c>
      <c r="P252" s="72" t="s">
        <v>23</v>
      </c>
      <c r="Q252" s="73"/>
      <c r="R252" s="72"/>
      <c r="S252" s="73"/>
      <c r="T252" s="73"/>
      <c r="U252" s="74"/>
      <c r="V252" s="26"/>
      <c r="W252" s="26"/>
      <c r="X252" s="26"/>
      <c r="Y252" s="26"/>
      <c r="Z252" s="26"/>
      <c r="AA252" s="26"/>
      <c r="AB252" s="26"/>
      <c r="AC252" s="26"/>
      <c r="AD252" s="26"/>
      <c r="AE252" s="26"/>
      <c r="AF252" s="26"/>
      <c r="AG252" s="26"/>
      <c r="AH252" s="26"/>
    </row>
    <row r="253" spans="1:34" ht="25">
      <c r="A253" s="67">
        <v>255</v>
      </c>
      <c r="B253" s="68">
        <v>45695</v>
      </c>
      <c r="C253" s="123"/>
      <c r="D253" s="70" t="s">
        <v>750</v>
      </c>
      <c r="E253" s="69"/>
      <c r="F253" s="69"/>
      <c r="G253" s="70" t="s">
        <v>107</v>
      </c>
      <c r="H253" s="70" t="s">
        <v>3336</v>
      </c>
      <c r="I253" s="70" t="s">
        <v>825</v>
      </c>
      <c r="J253" s="70" t="s">
        <v>3337</v>
      </c>
      <c r="K253" s="70" t="s">
        <v>440</v>
      </c>
      <c r="L253" s="70" t="s">
        <v>3338</v>
      </c>
      <c r="M253" s="70" t="s">
        <v>3339</v>
      </c>
      <c r="N253" s="86" t="s">
        <v>3340</v>
      </c>
      <c r="O253" s="83" t="s">
        <v>3341</v>
      </c>
      <c r="P253" s="72" t="s">
        <v>23</v>
      </c>
      <c r="Q253" s="73" t="s">
        <v>3342</v>
      </c>
      <c r="R253" s="72"/>
      <c r="S253" s="73"/>
      <c r="T253" s="73"/>
      <c r="U253" s="74"/>
      <c r="V253" s="26"/>
      <c r="W253" s="26"/>
      <c r="X253" s="26"/>
      <c r="Y253" s="26"/>
      <c r="Z253" s="26"/>
      <c r="AA253" s="26"/>
      <c r="AB253" s="26"/>
      <c r="AC253" s="26"/>
      <c r="AD253" s="26"/>
      <c r="AE253" s="26"/>
      <c r="AF253" s="26"/>
      <c r="AG253" s="26"/>
      <c r="AH253" s="26"/>
    </row>
    <row r="254" spans="1:34" ht="62.5">
      <c r="A254" s="67">
        <v>256</v>
      </c>
      <c r="B254" s="68">
        <v>45695</v>
      </c>
      <c r="C254" s="123"/>
      <c r="D254" s="70" t="s">
        <v>658</v>
      </c>
      <c r="E254" s="69"/>
      <c r="F254" s="69"/>
      <c r="G254" s="70" t="s">
        <v>33</v>
      </c>
      <c r="H254" s="70" t="s">
        <v>3343</v>
      </c>
      <c r="I254" s="70" t="s">
        <v>3344</v>
      </c>
      <c r="J254" s="70" t="s">
        <v>978</v>
      </c>
      <c r="K254" s="70" t="s">
        <v>1183</v>
      </c>
      <c r="L254" s="70" t="s">
        <v>2159</v>
      </c>
      <c r="M254" s="70" t="s">
        <v>3345</v>
      </c>
      <c r="N254" s="86" t="s">
        <v>3346</v>
      </c>
      <c r="O254" s="83" t="s">
        <v>3347</v>
      </c>
      <c r="P254" s="72" t="s">
        <v>23</v>
      </c>
      <c r="Q254" s="73"/>
      <c r="R254" s="72"/>
      <c r="S254" s="73"/>
      <c r="T254" s="73"/>
      <c r="U254" s="74"/>
      <c r="V254" s="26"/>
      <c r="W254" s="26"/>
      <c r="X254" s="26"/>
      <c r="Y254" s="26"/>
      <c r="Z254" s="26"/>
      <c r="AA254" s="26"/>
      <c r="AB254" s="26"/>
      <c r="AC254" s="26"/>
      <c r="AD254" s="26"/>
      <c r="AE254" s="26"/>
      <c r="AF254" s="26"/>
      <c r="AG254" s="26"/>
      <c r="AH254" s="26"/>
    </row>
    <row r="255" spans="1:34" ht="100">
      <c r="A255" s="67">
        <v>260</v>
      </c>
      <c r="B255" s="68">
        <v>45695</v>
      </c>
      <c r="C255" s="123"/>
      <c r="D255" s="70" t="s">
        <v>236</v>
      </c>
      <c r="E255" s="69"/>
      <c r="F255" s="69"/>
      <c r="G255" s="70" t="s">
        <v>3348</v>
      </c>
      <c r="H255" s="70" t="s">
        <v>3349</v>
      </c>
      <c r="I255" s="70" t="s">
        <v>2959</v>
      </c>
      <c r="J255" s="70" t="s">
        <v>978</v>
      </c>
      <c r="K255" s="70" t="s">
        <v>456</v>
      </c>
      <c r="L255" s="70" t="s">
        <v>216</v>
      </c>
      <c r="M255" s="70" t="s">
        <v>3350</v>
      </c>
      <c r="N255" s="70" t="s">
        <v>3351</v>
      </c>
      <c r="O255" s="88" t="s">
        <v>3352</v>
      </c>
      <c r="P255" s="72" t="s">
        <v>905</v>
      </c>
      <c r="Q255" s="73"/>
      <c r="R255" s="72"/>
      <c r="S255" s="73"/>
      <c r="T255" s="73"/>
      <c r="U255" s="76"/>
      <c r="V255" s="26"/>
      <c r="W255" s="26"/>
      <c r="X255" s="26"/>
      <c r="Y255" s="26"/>
      <c r="Z255" s="26"/>
      <c r="AA255" s="26"/>
      <c r="AB255" s="26"/>
      <c r="AC255" s="26"/>
      <c r="AD255" s="26"/>
      <c r="AE255" s="26"/>
      <c r="AF255" s="26"/>
      <c r="AG255" s="26"/>
      <c r="AH255" s="26"/>
    </row>
    <row r="256" spans="1:34" ht="87.5">
      <c r="A256" s="67">
        <v>261</v>
      </c>
      <c r="B256" s="68">
        <v>45695</v>
      </c>
      <c r="C256" s="67" t="str">
        <f t="array" aca="1" ref="C256" ca="1">IFERROR(_xludf.XLOOKUP(D256,master_daerah!B:B,master_daerah!A:A),"")</f>
        <v/>
      </c>
      <c r="D256" s="70" t="s">
        <v>670</v>
      </c>
      <c r="E256" s="69"/>
      <c r="F256" s="69"/>
      <c r="G256" s="70" t="s">
        <v>3353</v>
      </c>
      <c r="H256" s="70" t="s">
        <v>3354</v>
      </c>
      <c r="I256" s="70" t="s">
        <v>3355</v>
      </c>
      <c r="J256" s="70" t="s">
        <v>978</v>
      </c>
      <c r="K256" s="70" t="s">
        <v>59</v>
      </c>
      <c r="L256" s="70" t="s">
        <v>381</v>
      </c>
      <c r="M256" s="70" t="s">
        <v>3356</v>
      </c>
      <c r="N256" s="86" t="s">
        <v>3357</v>
      </c>
      <c r="O256" s="88" t="s">
        <v>3358</v>
      </c>
      <c r="P256" s="72" t="s">
        <v>23</v>
      </c>
      <c r="Q256" s="73"/>
      <c r="R256" s="72"/>
      <c r="S256" s="73"/>
      <c r="T256" s="73"/>
      <c r="U256" s="74"/>
      <c r="V256" s="26"/>
      <c r="W256" s="26"/>
      <c r="X256" s="26"/>
      <c r="Y256" s="26"/>
      <c r="Z256" s="26"/>
      <c r="AA256" s="26"/>
      <c r="AB256" s="26"/>
      <c r="AC256" s="26"/>
      <c r="AD256" s="26"/>
      <c r="AE256" s="26"/>
      <c r="AF256" s="26"/>
      <c r="AG256" s="26"/>
      <c r="AH256" s="26"/>
    </row>
    <row r="257" spans="1:34" ht="75">
      <c r="A257" s="67">
        <v>262</v>
      </c>
      <c r="B257" s="68">
        <v>45695</v>
      </c>
      <c r="C257" s="123"/>
      <c r="D257" s="70" t="s">
        <v>475</v>
      </c>
      <c r="E257" s="69"/>
      <c r="F257" s="69"/>
      <c r="G257" s="70" t="s">
        <v>3359</v>
      </c>
      <c r="H257" s="70" t="s">
        <v>3360</v>
      </c>
      <c r="I257" s="70" t="s">
        <v>3361</v>
      </c>
      <c r="J257" s="70" t="s">
        <v>978</v>
      </c>
      <c r="K257" s="70" t="s">
        <v>1183</v>
      </c>
      <c r="L257" s="70" t="s">
        <v>142</v>
      </c>
      <c r="M257" s="70" t="s">
        <v>3362</v>
      </c>
      <c r="N257" s="86" t="s">
        <v>3363</v>
      </c>
      <c r="O257" s="83" t="s">
        <v>3364</v>
      </c>
      <c r="P257" s="72" t="s">
        <v>23</v>
      </c>
      <c r="Q257" s="73"/>
      <c r="R257" s="72"/>
      <c r="S257" s="73"/>
      <c r="T257" s="73"/>
      <c r="U257" s="74"/>
      <c r="V257" s="26"/>
      <c r="W257" s="26"/>
      <c r="X257" s="26"/>
      <c r="Y257" s="26"/>
      <c r="Z257" s="26"/>
      <c r="AA257" s="26"/>
      <c r="AB257" s="26"/>
      <c r="AC257" s="26"/>
      <c r="AD257" s="26"/>
      <c r="AE257" s="26"/>
      <c r="AF257" s="26"/>
      <c r="AG257" s="26"/>
      <c r="AH257" s="26"/>
    </row>
    <row r="258" spans="1:34" ht="37.5">
      <c r="A258" s="67">
        <v>263</v>
      </c>
      <c r="B258" s="68">
        <v>45698</v>
      </c>
      <c r="C258" s="123"/>
      <c r="D258" s="70" t="s">
        <v>658</v>
      </c>
      <c r="E258" s="69"/>
      <c r="F258" s="69"/>
      <c r="G258" s="70" t="s">
        <v>33</v>
      </c>
      <c r="H258" s="70" t="s">
        <v>3343</v>
      </c>
      <c r="I258" s="70" t="s">
        <v>3344</v>
      </c>
      <c r="J258" s="70" t="s">
        <v>978</v>
      </c>
      <c r="K258" s="70" t="s">
        <v>1183</v>
      </c>
      <c r="L258" s="70" t="s">
        <v>633</v>
      </c>
      <c r="M258" s="70" t="s">
        <v>3365</v>
      </c>
      <c r="N258" s="86" t="s">
        <v>3366</v>
      </c>
      <c r="O258" s="83" t="s">
        <v>3367</v>
      </c>
      <c r="P258" s="72" t="s">
        <v>23</v>
      </c>
      <c r="Q258" s="73"/>
      <c r="R258" s="72"/>
      <c r="S258" s="73"/>
      <c r="T258" s="73"/>
      <c r="U258" s="74"/>
      <c r="V258" s="26"/>
      <c r="W258" s="26"/>
      <c r="X258" s="26"/>
      <c r="Y258" s="26"/>
      <c r="Z258" s="26"/>
      <c r="AA258" s="26"/>
      <c r="AB258" s="26"/>
      <c r="AC258" s="26"/>
      <c r="AD258" s="26"/>
      <c r="AE258" s="26"/>
      <c r="AF258" s="26"/>
      <c r="AG258" s="26"/>
      <c r="AH258" s="26"/>
    </row>
    <row r="259" spans="1:34" ht="37.5">
      <c r="A259" s="67">
        <v>264</v>
      </c>
      <c r="B259" s="68">
        <v>45698</v>
      </c>
      <c r="C259" s="123"/>
      <c r="D259" s="70" t="s">
        <v>561</v>
      </c>
      <c r="E259" s="69"/>
      <c r="F259" s="69"/>
      <c r="G259" s="70" t="s">
        <v>99</v>
      </c>
      <c r="H259" s="70" t="s">
        <v>3368</v>
      </c>
      <c r="I259" s="70" t="s">
        <v>3106</v>
      </c>
      <c r="J259" s="70" t="s">
        <v>978</v>
      </c>
      <c r="K259" s="70" t="s">
        <v>59</v>
      </c>
      <c r="L259" s="70" t="s">
        <v>627</v>
      </c>
      <c r="M259" s="70" t="s">
        <v>3369</v>
      </c>
      <c r="N259" s="86" t="s">
        <v>3370</v>
      </c>
      <c r="O259" s="87" t="s">
        <v>3371</v>
      </c>
      <c r="P259" s="72" t="s">
        <v>23</v>
      </c>
      <c r="Q259" s="73"/>
      <c r="R259" s="72"/>
      <c r="S259" s="73"/>
      <c r="T259" s="73"/>
      <c r="U259" s="74"/>
      <c r="V259" s="26"/>
      <c r="W259" s="26"/>
      <c r="X259" s="26"/>
      <c r="Y259" s="26"/>
      <c r="Z259" s="26"/>
      <c r="AA259" s="26"/>
      <c r="AB259" s="26"/>
      <c r="AC259" s="26"/>
      <c r="AD259" s="26"/>
      <c r="AE259" s="26"/>
      <c r="AF259" s="26"/>
      <c r="AG259" s="26"/>
      <c r="AH259" s="26"/>
    </row>
    <row r="260" spans="1:34" ht="62.5">
      <c r="A260" s="67">
        <v>265</v>
      </c>
      <c r="B260" s="68">
        <v>45698</v>
      </c>
      <c r="C260" s="123"/>
      <c r="D260" s="70" t="s">
        <v>139</v>
      </c>
      <c r="E260" s="69"/>
      <c r="F260" s="69"/>
      <c r="G260" s="70" t="s">
        <v>54</v>
      </c>
      <c r="H260" s="70" t="s">
        <v>3372</v>
      </c>
      <c r="I260" s="70" t="s">
        <v>3373</v>
      </c>
      <c r="J260" s="70" t="s">
        <v>2649</v>
      </c>
      <c r="K260" s="70" t="s">
        <v>1616</v>
      </c>
      <c r="L260" s="70" t="s">
        <v>728</v>
      </c>
      <c r="M260" s="70" t="s">
        <v>3374</v>
      </c>
      <c r="N260" s="86" t="s">
        <v>3375</v>
      </c>
      <c r="O260" s="83" t="s">
        <v>3376</v>
      </c>
      <c r="P260" s="72" t="s">
        <v>23</v>
      </c>
      <c r="Q260" s="73"/>
      <c r="R260" s="72" t="s">
        <v>24</v>
      </c>
      <c r="S260" s="73" t="s">
        <v>1616</v>
      </c>
      <c r="T260" s="73"/>
      <c r="U260" s="74"/>
      <c r="V260" s="26"/>
      <c r="W260" s="26"/>
      <c r="X260" s="26"/>
      <c r="Y260" s="26"/>
      <c r="Z260" s="26"/>
      <c r="AA260" s="26"/>
      <c r="AB260" s="26"/>
      <c r="AC260" s="26"/>
      <c r="AD260" s="26"/>
      <c r="AE260" s="26"/>
      <c r="AF260" s="26"/>
      <c r="AG260" s="26"/>
      <c r="AH260" s="26"/>
    </row>
    <row r="261" spans="1:34" ht="37.5">
      <c r="A261" s="67">
        <v>266</v>
      </c>
      <c r="B261" s="68">
        <v>45698</v>
      </c>
      <c r="C261" s="123"/>
      <c r="D261" s="70" t="s">
        <v>139</v>
      </c>
      <c r="E261" s="69"/>
      <c r="F261" s="69"/>
      <c r="G261" s="70" t="s">
        <v>3377</v>
      </c>
      <c r="H261" s="70" t="s">
        <v>3378</v>
      </c>
      <c r="I261" s="70" t="s">
        <v>3373</v>
      </c>
      <c r="J261" s="70" t="s">
        <v>2649</v>
      </c>
      <c r="K261" s="70" t="s">
        <v>1616</v>
      </c>
      <c r="L261" s="70" t="s">
        <v>486</v>
      </c>
      <c r="M261" s="70" t="s">
        <v>3379</v>
      </c>
      <c r="N261" s="86" t="s">
        <v>3380</v>
      </c>
      <c r="O261" s="88" t="s">
        <v>3381</v>
      </c>
      <c r="P261" s="72" t="s">
        <v>23</v>
      </c>
      <c r="Q261" s="73"/>
      <c r="R261" s="72" t="s">
        <v>24</v>
      </c>
      <c r="S261" s="73" t="s">
        <v>1616</v>
      </c>
      <c r="T261" s="73"/>
      <c r="U261" s="74"/>
      <c r="V261" s="26"/>
      <c r="W261" s="26"/>
      <c r="X261" s="26"/>
      <c r="Y261" s="26"/>
      <c r="Z261" s="26"/>
      <c r="AA261" s="26"/>
      <c r="AB261" s="26"/>
      <c r="AC261" s="26"/>
      <c r="AD261" s="26"/>
      <c r="AE261" s="26"/>
      <c r="AF261" s="26"/>
      <c r="AG261" s="26"/>
      <c r="AH261" s="26"/>
    </row>
    <row r="262" spans="1:34" ht="37.5">
      <c r="A262" s="67">
        <v>267</v>
      </c>
      <c r="B262" s="68">
        <v>45698</v>
      </c>
      <c r="C262" s="123"/>
      <c r="D262" s="70" t="s">
        <v>630</v>
      </c>
      <c r="E262" s="69"/>
      <c r="F262" s="69"/>
      <c r="G262" s="70" t="s">
        <v>104</v>
      </c>
      <c r="H262" s="70" t="s">
        <v>3382</v>
      </c>
      <c r="I262" s="70" t="s">
        <v>3383</v>
      </c>
      <c r="J262" s="70" t="s">
        <v>978</v>
      </c>
      <c r="K262" s="70" t="s">
        <v>2031</v>
      </c>
      <c r="L262" s="70" t="s">
        <v>169</v>
      </c>
      <c r="M262" s="70" t="s">
        <v>3384</v>
      </c>
      <c r="N262" s="86" t="s">
        <v>3385</v>
      </c>
      <c r="O262" s="83" t="s">
        <v>3386</v>
      </c>
      <c r="P262" s="72" t="s">
        <v>23</v>
      </c>
      <c r="Q262" s="73"/>
      <c r="R262" s="72"/>
      <c r="S262" s="73"/>
      <c r="T262" s="73"/>
      <c r="U262" s="74"/>
      <c r="V262" s="26"/>
      <c r="W262" s="26"/>
      <c r="X262" s="26"/>
      <c r="Y262" s="26"/>
      <c r="Z262" s="26"/>
      <c r="AA262" s="26"/>
      <c r="AB262" s="26"/>
      <c r="AC262" s="26"/>
      <c r="AD262" s="26"/>
      <c r="AE262" s="26"/>
      <c r="AF262" s="26"/>
      <c r="AG262" s="26"/>
      <c r="AH262" s="26"/>
    </row>
    <row r="263" spans="1:34" ht="50">
      <c r="A263" s="67">
        <v>268</v>
      </c>
      <c r="B263" s="68">
        <v>45698</v>
      </c>
      <c r="C263" s="123"/>
      <c r="D263" s="70" t="s">
        <v>139</v>
      </c>
      <c r="E263" s="69"/>
      <c r="F263" s="69"/>
      <c r="G263" s="70" t="s">
        <v>3387</v>
      </c>
      <c r="H263" s="70" t="s">
        <v>3388</v>
      </c>
      <c r="I263" s="70" t="s">
        <v>3373</v>
      </c>
      <c r="J263" s="70" t="s">
        <v>2649</v>
      </c>
      <c r="K263" s="70" t="s">
        <v>1616</v>
      </c>
      <c r="L263" s="70" t="s">
        <v>486</v>
      </c>
      <c r="M263" s="70" t="s">
        <v>3389</v>
      </c>
      <c r="N263" s="86" t="s">
        <v>3380</v>
      </c>
      <c r="O263" s="83" t="s">
        <v>3390</v>
      </c>
      <c r="P263" s="72" t="s">
        <v>23</v>
      </c>
      <c r="Q263" s="73"/>
      <c r="R263" s="72" t="s">
        <v>24</v>
      </c>
      <c r="S263" s="73" t="s">
        <v>1616</v>
      </c>
      <c r="T263" s="73"/>
      <c r="U263" s="74"/>
      <c r="V263" s="26"/>
      <c r="W263" s="26"/>
      <c r="X263" s="26"/>
      <c r="Y263" s="26"/>
      <c r="Z263" s="26"/>
      <c r="AA263" s="26"/>
      <c r="AB263" s="26"/>
      <c r="AC263" s="26"/>
      <c r="AD263" s="26"/>
      <c r="AE263" s="26"/>
      <c r="AF263" s="26"/>
      <c r="AG263" s="26"/>
      <c r="AH263" s="26"/>
    </row>
    <row r="264" spans="1:34" ht="87.5">
      <c r="A264" s="67">
        <v>269</v>
      </c>
      <c r="B264" s="68">
        <v>45698</v>
      </c>
      <c r="C264" s="123"/>
      <c r="D264" s="70" t="s">
        <v>139</v>
      </c>
      <c r="E264" s="69"/>
      <c r="F264" s="69"/>
      <c r="G264" s="70" t="s">
        <v>817</v>
      </c>
      <c r="H264" s="70" t="s">
        <v>3391</v>
      </c>
      <c r="I264" s="70" t="s">
        <v>3373</v>
      </c>
      <c r="J264" s="70" t="s">
        <v>2649</v>
      </c>
      <c r="K264" s="70" t="s">
        <v>1616</v>
      </c>
      <c r="L264" s="70" t="s">
        <v>43</v>
      </c>
      <c r="M264" s="70" t="s">
        <v>3392</v>
      </c>
      <c r="N264" s="86" t="s">
        <v>3393</v>
      </c>
      <c r="O264" s="70"/>
      <c r="P264" s="72" t="s">
        <v>23</v>
      </c>
      <c r="Q264" s="73"/>
      <c r="R264" s="72" t="s">
        <v>24</v>
      </c>
      <c r="S264" s="73" t="s">
        <v>1616</v>
      </c>
      <c r="T264" s="73"/>
      <c r="U264" s="74"/>
      <c r="V264" s="26"/>
      <c r="W264" s="26"/>
      <c r="X264" s="26"/>
      <c r="Y264" s="26"/>
      <c r="Z264" s="26"/>
      <c r="AA264" s="26"/>
      <c r="AB264" s="26"/>
      <c r="AC264" s="26"/>
      <c r="AD264" s="26"/>
      <c r="AE264" s="26"/>
      <c r="AF264" s="26"/>
      <c r="AG264" s="26"/>
      <c r="AH264" s="26"/>
    </row>
    <row r="265" spans="1:34" ht="75">
      <c r="A265" s="67">
        <v>270</v>
      </c>
      <c r="B265" s="68">
        <v>45698</v>
      </c>
      <c r="C265" s="123"/>
      <c r="D265" s="70" t="s">
        <v>139</v>
      </c>
      <c r="E265" s="69"/>
      <c r="F265" s="69"/>
      <c r="G265" s="70" t="s">
        <v>31</v>
      </c>
      <c r="H265" s="70" t="s">
        <v>3394</v>
      </c>
      <c r="I265" s="70" t="s">
        <v>3373</v>
      </c>
      <c r="J265" s="70" t="s">
        <v>2649</v>
      </c>
      <c r="K265" s="70" t="s">
        <v>1616</v>
      </c>
      <c r="L265" s="70" t="s">
        <v>156</v>
      </c>
      <c r="M265" s="70" t="s">
        <v>3395</v>
      </c>
      <c r="N265" s="86" t="s">
        <v>997</v>
      </c>
      <c r="O265" s="88"/>
      <c r="P265" s="72" t="s">
        <v>23</v>
      </c>
      <c r="Q265" s="73"/>
      <c r="R265" s="72" t="s">
        <v>24</v>
      </c>
      <c r="S265" s="73" t="s">
        <v>1616</v>
      </c>
      <c r="T265" s="73"/>
      <c r="U265" s="76"/>
      <c r="V265" s="26"/>
      <c r="W265" s="26"/>
      <c r="X265" s="26"/>
      <c r="Y265" s="26"/>
      <c r="Z265" s="26"/>
      <c r="AA265" s="26"/>
      <c r="AB265" s="26"/>
      <c r="AC265" s="26"/>
      <c r="AD265" s="26"/>
      <c r="AE265" s="26"/>
      <c r="AF265" s="26"/>
      <c r="AG265" s="26"/>
      <c r="AH265" s="26"/>
    </row>
    <row r="266" spans="1:34" ht="37.5">
      <c r="A266" s="67">
        <v>271</v>
      </c>
      <c r="B266" s="68">
        <v>45698</v>
      </c>
      <c r="C266" s="123"/>
      <c r="D266" s="70" t="s">
        <v>139</v>
      </c>
      <c r="E266" s="69"/>
      <c r="F266" s="69"/>
      <c r="G266" s="70" t="s">
        <v>114</v>
      </c>
      <c r="H266" s="70" t="s">
        <v>3396</v>
      </c>
      <c r="I266" s="70" t="s">
        <v>3373</v>
      </c>
      <c r="J266" s="70" t="s">
        <v>2649</v>
      </c>
      <c r="K266" s="70" t="s">
        <v>1616</v>
      </c>
      <c r="L266" s="70" t="s">
        <v>381</v>
      </c>
      <c r="M266" s="70" t="s">
        <v>3397</v>
      </c>
      <c r="N266" s="86" t="s">
        <v>3398</v>
      </c>
      <c r="O266" s="88"/>
      <c r="P266" s="72" t="s">
        <v>23</v>
      </c>
      <c r="Q266" s="73"/>
      <c r="R266" s="72" t="s">
        <v>24</v>
      </c>
      <c r="S266" s="73" t="s">
        <v>1616</v>
      </c>
      <c r="T266" s="73"/>
      <c r="U266" s="76"/>
      <c r="V266" s="26"/>
      <c r="W266" s="26"/>
      <c r="X266" s="26"/>
      <c r="Y266" s="26"/>
      <c r="Z266" s="26"/>
      <c r="AA266" s="26"/>
      <c r="AB266" s="26"/>
      <c r="AC266" s="26"/>
      <c r="AD266" s="26"/>
      <c r="AE266" s="26"/>
      <c r="AF266" s="26"/>
      <c r="AG266" s="26"/>
      <c r="AH266" s="26"/>
    </row>
    <row r="267" spans="1:34" ht="100">
      <c r="A267" s="67">
        <v>272</v>
      </c>
      <c r="B267" s="68">
        <v>45698</v>
      </c>
      <c r="C267" s="123"/>
      <c r="D267" s="70" t="s">
        <v>139</v>
      </c>
      <c r="E267" s="69"/>
      <c r="F267" s="69"/>
      <c r="G267" s="70" t="s">
        <v>574</v>
      </c>
      <c r="H267" s="70" t="s">
        <v>3399</v>
      </c>
      <c r="I267" s="70" t="s">
        <v>3373</v>
      </c>
      <c r="J267" s="70" t="s">
        <v>2649</v>
      </c>
      <c r="K267" s="70" t="s">
        <v>1616</v>
      </c>
      <c r="L267" s="70" t="s">
        <v>784</v>
      </c>
      <c r="M267" s="70" t="s">
        <v>3400</v>
      </c>
      <c r="N267" s="87" t="s">
        <v>3401</v>
      </c>
      <c r="O267" s="88"/>
      <c r="P267" s="72" t="s">
        <v>23</v>
      </c>
      <c r="Q267" s="73"/>
      <c r="R267" s="72" t="s">
        <v>24</v>
      </c>
      <c r="S267" s="73" t="s">
        <v>1616</v>
      </c>
      <c r="T267" s="73"/>
      <c r="U267" s="76"/>
      <c r="V267" s="26"/>
      <c r="W267" s="26"/>
      <c r="X267" s="26"/>
      <c r="Y267" s="26"/>
      <c r="Z267" s="26"/>
      <c r="AA267" s="26"/>
      <c r="AB267" s="26"/>
      <c r="AC267" s="26"/>
      <c r="AD267" s="26"/>
      <c r="AE267" s="26"/>
      <c r="AF267" s="26"/>
      <c r="AG267" s="26"/>
      <c r="AH267" s="26"/>
    </row>
    <row r="268" spans="1:34" ht="37.5">
      <c r="A268" s="67">
        <v>273</v>
      </c>
      <c r="B268" s="68">
        <v>45698</v>
      </c>
      <c r="C268" s="123"/>
      <c r="D268" s="70" t="s">
        <v>139</v>
      </c>
      <c r="E268" s="69"/>
      <c r="F268" s="69"/>
      <c r="G268" s="70" t="s">
        <v>3402</v>
      </c>
      <c r="H268" s="70" t="s">
        <v>3396</v>
      </c>
      <c r="I268" s="70" t="s">
        <v>3373</v>
      </c>
      <c r="J268" s="70" t="s">
        <v>2649</v>
      </c>
      <c r="K268" s="70" t="s">
        <v>1616</v>
      </c>
      <c r="L268" s="70" t="s">
        <v>728</v>
      </c>
      <c r="M268" s="70" t="s">
        <v>3403</v>
      </c>
      <c r="N268" s="86" t="s">
        <v>3404</v>
      </c>
      <c r="O268" s="86"/>
      <c r="P268" s="72" t="s">
        <v>23</v>
      </c>
      <c r="Q268" s="73"/>
      <c r="R268" s="72" t="s">
        <v>24</v>
      </c>
      <c r="S268" s="73" t="s">
        <v>1616</v>
      </c>
      <c r="T268" s="73"/>
      <c r="U268" s="77"/>
      <c r="V268" s="26"/>
      <c r="W268" s="26"/>
      <c r="X268" s="26"/>
      <c r="Y268" s="26"/>
      <c r="Z268" s="26"/>
      <c r="AA268" s="26"/>
      <c r="AB268" s="26"/>
      <c r="AC268" s="26"/>
      <c r="AD268" s="26"/>
      <c r="AE268" s="26"/>
      <c r="AF268" s="26"/>
      <c r="AG268" s="26"/>
      <c r="AH268" s="26"/>
    </row>
    <row r="269" spans="1:34" ht="75">
      <c r="A269" s="67">
        <v>274</v>
      </c>
      <c r="B269" s="68">
        <v>45698</v>
      </c>
      <c r="C269" s="123"/>
      <c r="D269" s="70" t="s">
        <v>995</v>
      </c>
      <c r="E269" s="69"/>
      <c r="F269" s="69"/>
      <c r="G269" s="70" t="s">
        <v>995</v>
      </c>
      <c r="H269" s="70" t="s">
        <v>3405</v>
      </c>
      <c r="I269" s="70" t="s">
        <v>3406</v>
      </c>
      <c r="J269" s="70" t="s">
        <v>978</v>
      </c>
      <c r="K269" s="70" t="s">
        <v>1183</v>
      </c>
      <c r="L269" s="70" t="s">
        <v>43</v>
      </c>
      <c r="M269" s="70" t="s">
        <v>3407</v>
      </c>
      <c r="N269" s="86" t="s">
        <v>3408</v>
      </c>
      <c r="O269" s="83" t="s">
        <v>3409</v>
      </c>
      <c r="P269" s="72" t="s">
        <v>23</v>
      </c>
      <c r="Q269" s="73"/>
      <c r="R269" s="72"/>
      <c r="S269" s="73"/>
      <c r="T269" s="73"/>
      <c r="U269" s="74"/>
      <c r="V269" s="26"/>
      <c r="W269" s="26"/>
      <c r="X269" s="26"/>
      <c r="Y269" s="26"/>
      <c r="Z269" s="26"/>
      <c r="AA269" s="26"/>
      <c r="AB269" s="26"/>
      <c r="AC269" s="26"/>
      <c r="AD269" s="26"/>
      <c r="AE269" s="26"/>
      <c r="AF269" s="26"/>
      <c r="AG269" s="26"/>
      <c r="AH269" s="26"/>
    </row>
    <row r="270" spans="1:34" ht="50">
      <c r="A270" s="67">
        <v>275</v>
      </c>
      <c r="B270" s="68">
        <v>45698</v>
      </c>
      <c r="C270" s="123"/>
      <c r="D270" s="70" t="s">
        <v>967</v>
      </c>
      <c r="E270" s="69"/>
      <c r="F270" s="69"/>
      <c r="G270" s="70" t="s">
        <v>3410</v>
      </c>
      <c r="H270" s="70" t="s">
        <v>3411</v>
      </c>
      <c r="I270" s="70"/>
      <c r="J270" s="70"/>
      <c r="K270" s="70" t="s">
        <v>362</v>
      </c>
      <c r="L270" s="70" t="s">
        <v>486</v>
      </c>
      <c r="M270" s="70" t="s">
        <v>3412</v>
      </c>
      <c r="N270" s="86"/>
      <c r="O270" s="70"/>
      <c r="P270" s="72" t="s">
        <v>23</v>
      </c>
      <c r="Q270" s="73"/>
      <c r="R270" s="72"/>
      <c r="S270" s="73"/>
      <c r="T270" s="73"/>
      <c r="U270" s="76"/>
      <c r="V270" s="26"/>
      <c r="W270" s="26"/>
      <c r="X270" s="26"/>
      <c r="Y270" s="26"/>
      <c r="Z270" s="26"/>
      <c r="AA270" s="26"/>
      <c r="AB270" s="26"/>
      <c r="AC270" s="26"/>
      <c r="AD270" s="26"/>
      <c r="AE270" s="26"/>
      <c r="AF270" s="26"/>
      <c r="AG270" s="26"/>
      <c r="AH270" s="26"/>
    </row>
    <row r="271" spans="1:34" ht="50">
      <c r="A271" s="67">
        <v>276</v>
      </c>
      <c r="B271" s="68">
        <v>45698</v>
      </c>
      <c r="C271" s="123"/>
      <c r="D271" s="70" t="s">
        <v>967</v>
      </c>
      <c r="E271" s="69"/>
      <c r="F271" s="69"/>
      <c r="G271" s="70" t="s">
        <v>3410</v>
      </c>
      <c r="H271" s="70" t="s">
        <v>3411</v>
      </c>
      <c r="I271" s="70"/>
      <c r="J271" s="70"/>
      <c r="K271" s="70" t="s">
        <v>362</v>
      </c>
      <c r="L271" s="70" t="s">
        <v>784</v>
      </c>
      <c r="M271" s="70" t="s">
        <v>3413</v>
      </c>
      <c r="N271" s="86"/>
      <c r="O271" s="70"/>
      <c r="P271" s="72" t="s">
        <v>23</v>
      </c>
      <c r="Q271" s="73"/>
      <c r="R271" s="72"/>
      <c r="S271" s="73"/>
      <c r="T271" s="73"/>
      <c r="U271" s="74"/>
      <c r="V271" s="26"/>
      <c r="W271" s="26"/>
      <c r="X271" s="26"/>
      <c r="Y271" s="26"/>
      <c r="Z271" s="26"/>
      <c r="AA271" s="26"/>
      <c r="AB271" s="26"/>
      <c r="AC271" s="26"/>
      <c r="AD271" s="26"/>
      <c r="AE271" s="26"/>
      <c r="AF271" s="26"/>
      <c r="AG271" s="26"/>
      <c r="AH271" s="26"/>
    </row>
    <row r="272" spans="1:34" ht="75">
      <c r="A272" s="67">
        <v>277</v>
      </c>
      <c r="B272" s="68">
        <v>45698</v>
      </c>
      <c r="C272" s="123"/>
      <c r="D272" s="70" t="s">
        <v>967</v>
      </c>
      <c r="E272" s="69"/>
      <c r="F272" s="69"/>
      <c r="G272" s="70" t="s">
        <v>3414</v>
      </c>
      <c r="H272" s="70" t="s">
        <v>3415</v>
      </c>
      <c r="I272" s="70"/>
      <c r="J272" s="70"/>
      <c r="K272" s="70" t="s">
        <v>362</v>
      </c>
      <c r="L272" s="70" t="s">
        <v>889</v>
      </c>
      <c r="M272" s="70" t="s">
        <v>3416</v>
      </c>
      <c r="N272" s="70"/>
      <c r="O272" s="70"/>
      <c r="P272" s="72" t="s">
        <v>23</v>
      </c>
      <c r="Q272" s="73"/>
      <c r="R272" s="72"/>
      <c r="S272" s="73"/>
      <c r="T272" s="73"/>
      <c r="U272" s="74"/>
      <c r="V272" s="26"/>
      <c r="W272" s="26"/>
      <c r="X272" s="26"/>
      <c r="Y272" s="26"/>
      <c r="Z272" s="26"/>
      <c r="AA272" s="26"/>
      <c r="AB272" s="26"/>
      <c r="AC272" s="26"/>
      <c r="AD272" s="26"/>
      <c r="AE272" s="26"/>
      <c r="AF272" s="26"/>
      <c r="AG272" s="26"/>
      <c r="AH272" s="26"/>
    </row>
    <row r="273" spans="1:34" ht="62.5">
      <c r="A273" s="67">
        <v>278</v>
      </c>
      <c r="B273" s="68">
        <v>45698</v>
      </c>
      <c r="C273" s="123"/>
      <c r="D273" s="70" t="s">
        <v>967</v>
      </c>
      <c r="E273" s="69"/>
      <c r="F273" s="69"/>
      <c r="G273" s="70" t="s">
        <v>3414</v>
      </c>
      <c r="H273" s="70" t="s">
        <v>3415</v>
      </c>
      <c r="I273" s="70"/>
      <c r="J273" s="70"/>
      <c r="K273" s="70" t="s">
        <v>362</v>
      </c>
      <c r="L273" s="70" t="s">
        <v>889</v>
      </c>
      <c r="M273" s="70" t="s">
        <v>3417</v>
      </c>
      <c r="N273" s="70"/>
      <c r="O273" s="95"/>
      <c r="P273" s="72" t="s">
        <v>23</v>
      </c>
      <c r="Q273" s="73"/>
      <c r="R273" s="72"/>
      <c r="S273" s="73"/>
      <c r="T273" s="73"/>
      <c r="U273" s="74"/>
      <c r="V273" s="26"/>
      <c r="W273" s="26"/>
      <c r="X273" s="26"/>
      <c r="Y273" s="26"/>
      <c r="Z273" s="26"/>
      <c r="AA273" s="26"/>
      <c r="AB273" s="26"/>
      <c r="AC273" s="26"/>
      <c r="AD273" s="26"/>
      <c r="AE273" s="26"/>
      <c r="AF273" s="26"/>
      <c r="AG273" s="26"/>
      <c r="AH273" s="26"/>
    </row>
    <row r="274" spans="1:34" ht="50">
      <c r="A274" s="67">
        <v>279</v>
      </c>
      <c r="B274" s="68">
        <v>45698</v>
      </c>
      <c r="C274" s="123"/>
      <c r="D274" s="70" t="s">
        <v>967</v>
      </c>
      <c r="E274" s="69"/>
      <c r="F274" s="69"/>
      <c r="G274" s="70" t="s">
        <v>3418</v>
      </c>
      <c r="H274" s="70" t="s">
        <v>3419</v>
      </c>
      <c r="I274" s="70"/>
      <c r="J274" s="70"/>
      <c r="K274" s="70" t="s">
        <v>362</v>
      </c>
      <c r="L274" s="70" t="s">
        <v>784</v>
      </c>
      <c r="M274" s="70" t="s">
        <v>3420</v>
      </c>
      <c r="N274" s="70"/>
      <c r="O274" s="70"/>
      <c r="P274" s="72" t="s">
        <v>23</v>
      </c>
      <c r="Q274" s="73"/>
      <c r="R274" s="72"/>
      <c r="S274" s="73"/>
      <c r="T274" s="73"/>
      <c r="U274" s="74"/>
      <c r="V274" s="26"/>
      <c r="W274" s="26"/>
      <c r="X274" s="26"/>
      <c r="Y274" s="26"/>
      <c r="Z274" s="26"/>
      <c r="AA274" s="26"/>
      <c r="AB274" s="26"/>
      <c r="AC274" s="26"/>
      <c r="AD274" s="26"/>
      <c r="AE274" s="26"/>
      <c r="AF274" s="26"/>
      <c r="AG274" s="26"/>
      <c r="AH274" s="26"/>
    </row>
    <row r="275" spans="1:34" ht="37.5">
      <c r="A275" s="67">
        <v>280</v>
      </c>
      <c r="B275" s="68">
        <v>45698</v>
      </c>
      <c r="C275" s="123"/>
      <c r="D275" s="70" t="s">
        <v>967</v>
      </c>
      <c r="E275" s="69"/>
      <c r="F275" s="69"/>
      <c r="G275" s="70" t="s">
        <v>3418</v>
      </c>
      <c r="H275" s="70" t="s">
        <v>3419</v>
      </c>
      <c r="I275" s="70"/>
      <c r="J275" s="70"/>
      <c r="K275" s="70" t="s">
        <v>362</v>
      </c>
      <c r="L275" s="70" t="s">
        <v>83</v>
      </c>
      <c r="M275" s="70" t="s">
        <v>3421</v>
      </c>
      <c r="N275" s="86"/>
      <c r="O275" s="70"/>
      <c r="P275" s="72" t="s">
        <v>905</v>
      </c>
      <c r="Q275" s="73" t="s">
        <v>3422</v>
      </c>
      <c r="R275" s="72"/>
      <c r="S275" s="73"/>
      <c r="T275" s="73"/>
      <c r="U275" s="74"/>
      <c r="V275" s="26"/>
      <c r="W275" s="26"/>
      <c r="X275" s="26"/>
      <c r="Y275" s="26"/>
      <c r="Z275" s="26"/>
      <c r="AA275" s="26"/>
      <c r="AB275" s="26"/>
      <c r="AC275" s="26"/>
      <c r="AD275" s="26"/>
      <c r="AE275" s="26"/>
      <c r="AF275" s="26"/>
      <c r="AG275" s="26"/>
      <c r="AH275" s="26"/>
    </row>
    <row r="276" spans="1:34" ht="75">
      <c r="A276" s="67">
        <v>281</v>
      </c>
      <c r="B276" s="68">
        <v>45698</v>
      </c>
      <c r="C276" s="123"/>
      <c r="D276" s="70" t="s">
        <v>967</v>
      </c>
      <c r="E276" s="69"/>
      <c r="F276" s="69"/>
      <c r="G276" s="70" t="s">
        <v>3423</v>
      </c>
      <c r="H276" s="70" t="s">
        <v>3424</v>
      </c>
      <c r="I276" s="70"/>
      <c r="J276" s="70"/>
      <c r="K276" s="70" t="s">
        <v>362</v>
      </c>
      <c r="L276" s="70" t="s">
        <v>728</v>
      </c>
      <c r="M276" s="70" t="s">
        <v>3425</v>
      </c>
      <c r="N276" s="86"/>
      <c r="O276" s="70"/>
      <c r="P276" s="72" t="s">
        <v>23</v>
      </c>
      <c r="Q276" s="73"/>
      <c r="R276" s="72"/>
      <c r="S276" s="73"/>
      <c r="T276" s="73"/>
      <c r="U276" s="76"/>
      <c r="V276" s="26"/>
      <c r="W276" s="26"/>
      <c r="X276" s="26"/>
      <c r="Y276" s="26"/>
      <c r="Z276" s="26"/>
      <c r="AA276" s="26"/>
      <c r="AB276" s="26"/>
      <c r="AC276" s="26"/>
      <c r="AD276" s="26"/>
      <c r="AE276" s="26"/>
      <c r="AF276" s="26"/>
      <c r="AG276" s="26"/>
      <c r="AH276" s="26"/>
    </row>
    <row r="277" spans="1:34" ht="37.5">
      <c r="A277" s="67">
        <v>282</v>
      </c>
      <c r="B277" s="68">
        <v>45698</v>
      </c>
      <c r="C277" s="123"/>
      <c r="D277" s="70" t="s">
        <v>967</v>
      </c>
      <c r="E277" s="69"/>
      <c r="F277" s="69"/>
      <c r="G277" s="70" t="s">
        <v>71</v>
      </c>
      <c r="H277" s="70" t="s">
        <v>3426</v>
      </c>
      <c r="I277" s="70"/>
      <c r="J277" s="70"/>
      <c r="K277" s="70" t="s">
        <v>362</v>
      </c>
      <c r="L277" s="70" t="s">
        <v>646</v>
      </c>
      <c r="M277" s="70" t="s">
        <v>3427</v>
      </c>
      <c r="N277" s="86"/>
      <c r="O277" s="88"/>
      <c r="P277" s="72" t="s">
        <v>23</v>
      </c>
      <c r="Q277" s="73"/>
      <c r="R277" s="72"/>
      <c r="S277" s="73"/>
      <c r="T277" s="73"/>
      <c r="U277" s="74"/>
      <c r="V277" s="26"/>
      <c r="W277" s="26"/>
      <c r="X277" s="26"/>
      <c r="Y277" s="26"/>
      <c r="Z277" s="26"/>
      <c r="AA277" s="26"/>
      <c r="AB277" s="26"/>
      <c r="AC277" s="26"/>
      <c r="AD277" s="26"/>
      <c r="AE277" s="26"/>
      <c r="AF277" s="26"/>
      <c r="AG277" s="26"/>
      <c r="AH277" s="26"/>
    </row>
    <row r="278" spans="1:34" ht="50">
      <c r="A278" s="67">
        <v>283</v>
      </c>
      <c r="B278" s="68">
        <v>45698</v>
      </c>
      <c r="C278" s="123"/>
      <c r="D278" s="70" t="s">
        <v>967</v>
      </c>
      <c r="E278" s="69"/>
      <c r="F278" s="69"/>
      <c r="G278" s="70" t="s">
        <v>3428</v>
      </c>
      <c r="H278" s="70" t="s">
        <v>3429</v>
      </c>
      <c r="I278" s="70"/>
      <c r="J278" s="70"/>
      <c r="K278" s="70" t="s">
        <v>362</v>
      </c>
      <c r="L278" s="70" t="s">
        <v>486</v>
      </c>
      <c r="M278" s="70" t="s">
        <v>3430</v>
      </c>
      <c r="N278" s="86"/>
      <c r="O278" s="88"/>
      <c r="P278" s="72" t="s">
        <v>23</v>
      </c>
      <c r="Q278" s="73"/>
      <c r="R278" s="72"/>
      <c r="S278" s="73"/>
      <c r="T278" s="73"/>
      <c r="U278" s="74"/>
      <c r="V278" s="26"/>
      <c r="W278" s="26"/>
      <c r="X278" s="26"/>
      <c r="Y278" s="26"/>
      <c r="Z278" s="26"/>
      <c r="AA278" s="26"/>
      <c r="AB278" s="26"/>
      <c r="AC278" s="26"/>
      <c r="AD278" s="26"/>
      <c r="AE278" s="26"/>
      <c r="AF278" s="26"/>
      <c r="AG278" s="26"/>
      <c r="AH278" s="26"/>
    </row>
    <row r="279" spans="1:34" ht="50">
      <c r="A279" s="67">
        <v>284</v>
      </c>
      <c r="B279" s="68">
        <v>45698</v>
      </c>
      <c r="C279" s="123"/>
      <c r="D279" s="70" t="s">
        <v>967</v>
      </c>
      <c r="E279" s="69"/>
      <c r="F279" s="69"/>
      <c r="G279" s="70" t="s">
        <v>3428</v>
      </c>
      <c r="H279" s="70" t="s">
        <v>3429</v>
      </c>
      <c r="I279" s="70"/>
      <c r="J279" s="70"/>
      <c r="K279" s="70" t="s">
        <v>362</v>
      </c>
      <c r="L279" s="70" t="s">
        <v>784</v>
      </c>
      <c r="M279" s="70" t="s">
        <v>3431</v>
      </c>
      <c r="N279" s="86"/>
      <c r="O279" s="70"/>
      <c r="P279" s="72" t="s">
        <v>23</v>
      </c>
      <c r="Q279" s="73"/>
      <c r="R279" s="72"/>
      <c r="S279" s="73"/>
      <c r="T279" s="73"/>
      <c r="U279" s="74"/>
      <c r="V279" s="26"/>
      <c r="W279" s="26"/>
      <c r="X279" s="26"/>
      <c r="Y279" s="26"/>
      <c r="Z279" s="26"/>
      <c r="AA279" s="26"/>
      <c r="AB279" s="26"/>
      <c r="AC279" s="26"/>
      <c r="AD279" s="26"/>
      <c r="AE279" s="26"/>
      <c r="AF279" s="26"/>
      <c r="AG279" s="26"/>
      <c r="AH279" s="26"/>
    </row>
    <row r="280" spans="1:34" ht="62.5">
      <c r="A280" s="67">
        <v>285</v>
      </c>
      <c r="B280" s="68">
        <v>45698</v>
      </c>
      <c r="C280" s="123"/>
      <c r="D280" s="70" t="s">
        <v>967</v>
      </c>
      <c r="E280" s="69"/>
      <c r="F280" s="69"/>
      <c r="G280" s="70" t="s">
        <v>49</v>
      </c>
      <c r="H280" s="70" t="s">
        <v>3432</v>
      </c>
      <c r="I280" s="70"/>
      <c r="J280" s="70"/>
      <c r="K280" s="70" t="s">
        <v>362</v>
      </c>
      <c r="L280" s="70" t="s">
        <v>889</v>
      </c>
      <c r="M280" s="70" t="s">
        <v>3433</v>
      </c>
      <c r="N280" s="86"/>
      <c r="O280" s="88"/>
      <c r="P280" s="72" t="s">
        <v>23</v>
      </c>
      <c r="Q280" s="73" t="s">
        <v>2745</v>
      </c>
      <c r="R280" s="72"/>
      <c r="S280" s="73"/>
      <c r="T280" s="73"/>
      <c r="U280" s="74"/>
      <c r="V280" s="26"/>
      <c r="W280" s="26"/>
      <c r="X280" s="26"/>
      <c r="Y280" s="26"/>
      <c r="Z280" s="26"/>
      <c r="AA280" s="26"/>
      <c r="AB280" s="26"/>
      <c r="AC280" s="26"/>
      <c r="AD280" s="26"/>
      <c r="AE280" s="26"/>
      <c r="AF280" s="26"/>
      <c r="AG280" s="26"/>
      <c r="AH280" s="26"/>
    </row>
    <row r="281" spans="1:34" ht="50">
      <c r="A281" s="67">
        <v>286</v>
      </c>
      <c r="B281" s="68">
        <v>45698</v>
      </c>
      <c r="C281" s="123"/>
      <c r="D281" s="70" t="s">
        <v>967</v>
      </c>
      <c r="E281" s="69"/>
      <c r="F281" s="69"/>
      <c r="G281" s="70" t="s">
        <v>3434</v>
      </c>
      <c r="H281" s="70" t="s">
        <v>3435</v>
      </c>
      <c r="I281" s="70"/>
      <c r="J281" s="70"/>
      <c r="K281" s="70" t="s">
        <v>362</v>
      </c>
      <c r="L281" s="70" t="s">
        <v>956</v>
      </c>
      <c r="M281" s="70" t="s">
        <v>3436</v>
      </c>
      <c r="N281" s="86"/>
      <c r="O281" s="70"/>
      <c r="P281" s="72" t="s">
        <v>23</v>
      </c>
      <c r="Q281" s="73" t="s">
        <v>3437</v>
      </c>
      <c r="R281" s="72"/>
      <c r="S281" s="73"/>
      <c r="T281" s="73"/>
      <c r="U281" s="74"/>
      <c r="V281" s="26"/>
      <c r="W281" s="26"/>
      <c r="X281" s="26"/>
      <c r="Y281" s="26"/>
      <c r="Z281" s="26"/>
      <c r="AA281" s="26"/>
      <c r="AB281" s="26"/>
      <c r="AC281" s="26"/>
      <c r="AD281" s="26"/>
      <c r="AE281" s="26"/>
      <c r="AF281" s="26"/>
      <c r="AG281" s="26"/>
      <c r="AH281" s="26"/>
    </row>
    <row r="282" spans="1:34" ht="50">
      <c r="A282" s="67">
        <v>287</v>
      </c>
      <c r="B282" s="68">
        <v>45698</v>
      </c>
      <c r="C282" s="123"/>
      <c r="D282" s="70" t="s">
        <v>967</v>
      </c>
      <c r="E282" s="69"/>
      <c r="F282" s="69"/>
      <c r="G282" s="70" t="s">
        <v>3434</v>
      </c>
      <c r="H282" s="70" t="s">
        <v>3435</v>
      </c>
      <c r="I282" s="70"/>
      <c r="J282" s="70"/>
      <c r="K282" s="70" t="s">
        <v>362</v>
      </c>
      <c r="L282" s="70" t="s">
        <v>728</v>
      </c>
      <c r="M282" s="70" t="s">
        <v>3438</v>
      </c>
      <c r="N282" s="86"/>
      <c r="O282" s="88"/>
      <c r="P282" s="72" t="s">
        <v>23</v>
      </c>
      <c r="Q282" s="73"/>
      <c r="R282" s="72"/>
      <c r="S282" s="73"/>
      <c r="T282" s="73"/>
      <c r="U282" s="74"/>
      <c r="V282" s="26"/>
      <c r="W282" s="26"/>
      <c r="X282" s="26"/>
      <c r="Y282" s="26"/>
      <c r="Z282" s="26"/>
      <c r="AA282" s="26"/>
      <c r="AB282" s="26"/>
      <c r="AC282" s="26"/>
      <c r="AD282" s="26"/>
      <c r="AE282" s="26"/>
      <c r="AF282" s="26"/>
      <c r="AG282" s="26"/>
      <c r="AH282" s="26"/>
    </row>
    <row r="283" spans="1:34" ht="62.5">
      <c r="A283" s="67">
        <v>288</v>
      </c>
      <c r="B283" s="68">
        <v>45698</v>
      </c>
      <c r="C283" s="123"/>
      <c r="D283" s="70" t="s">
        <v>967</v>
      </c>
      <c r="E283" s="69"/>
      <c r="F283" s="69"/>
      <c r="G283" s="70" t="s">
        <v>3439</v>
      </c>
      <c r="H283" s="70" t="s">
        <v>3440</v>
      </c>
      <c r="I283" s="70"/>
      <c r="J283" s="70"/>
      <c r="K283" s="70" t="s">
        <v>362</v>
      </c>
      <c r="L283" s="70" t="s">
        <v>633</v>
      </c>
      <c r="M283" s="70" t="s">
        <v>3441</v>
      </c>
      <c r="N283" s="86"/>
      <c r="O283" s="88"/>
      <c r="P283" s="72" t="s">
        <v>23</v>
      </c>
      <c r="Q283" s="73" t="s">
        <v>3442</v>
      </c>
      <c r="R283" s="72"/>
      <c r="S283" s="73"/>
      <c r="T283" s="73"/>
      <c r="U283" s="74"/>
      <c r="V283" s="26"/>
      <c r="W283" s="26"/>
      <c r="X283" s="26"/>
      <c r="Y283" s="26"/>
      <c r="Z283" s="26"/>
      <c r="AA283" s="26"/>
      <c r="AB283" s="26"/>
      <c r="AC283" s="26"/>
      <c r="AD283" s="26"/>
      <c r="AE283" s="26"/>
      <c r="AF283" s="26"/>
      <c r="AG283" s="26"/>
      <c r="AH283" s="26"/>
    </row>
    <row r="284" spans="1:34" ht="62.5">
      <c r="A284" s="67">
        <v>289</v>
      </c>
      <c r="B284" s="68">
        <v>45698</v>
      </c>
      <c r="C284" s="123"/>
      <c r="D284" s="70" t="s">
        <v>967</v>
      </c>
      <c r="E284" s="69"/>
      <c r="F284" s="69"/>
      <c r="G284" s="70" t="s">
        <v>3439</v>
      </c>
      <c r="H284" s="70" t="s">
        <v>3443</v>
      </c>
      <c r="I284" s="70"/>
      <c r="J284" s="70"/>
      <c r="K284" s="70" t="s">
        <v>362</v>
      </c>
      <c r="L284" s="70" t="s">
        <v>889</v>
      </c>
      <c r="M284" s="70" t="s">
        <v>3444</v>
      </c>
      <c r="N284" s="86"/>
      <c r="O284" s="88"/>
      <c r="P284" s="72" t="s">
        <v>23</v>
      </c>
      <c r="Q284" s="73" t="s">
        <v>3442</v>
      </c>
      <c r="R284" s="72"/>
      <c r="S284" s="73"/>
      <c r="T284" s="73"/>
      <c r="U284" s="74"/>
      <c r="V284" s="26"/>
      <c r="W284" s="26"/>
      <c r="X284" s="26"/>
      <c r="Y284" s="26"/>
      <c r="Z284" s="26"/>
      <c r="AA284" s="26"/>
      <c r="AB284" s="26"/>
      <c r="AC284" s="26"/>
      <c r="AD284" s="26"/>
      <c r="AE284" s="26"/>
      <c r="AF284" s="26"/>
      <c r="AG284" s="26"/>
      <c r="AH284" s="26"/>
    </row>
    <row r="285" spans="1:34" ht="50">
      <c r="A285" s="67">
        <v>290</v>
      </c>
      <c r="B285" s="68">
        <v>45698</v>
      </c>
      <c r="C285" s="123"/>
      <c r="D285" s="70" t="s">
        <v>967</v>
      </c>
      <c r="E285" s="69"/>
      <c r="F285" s="69"/>
      <c r="G285" s="70" t="s">
        <v>3439</v>
      </c>
      <c r="H285" s="70" t="s">
        <v>3443</v>
      </c>
      <c r="I285" s="70"/>
      <c r="J285" s="70"/>
      <c r="K285" s="70" t="s">
        <v>362</v>
      </c>
      <c r="L285" s="70" t="s">
        <v>353</v>
      </c>
      <c r="M285" s="70" t="s">
        <v>3445</v>
      </c>
      <c r="N285" s="86"/>
      <c r="O285" s="88"/>
      <c r="P285" s="72" t="s">
        <v>23</v>
      </c>
      <c r="Q285" s="73" t="s">
        <v>3446</v>
      </c>
      <c r="R285" s="72"/>
      <c r="S285" s="73"/>
      <c r="T285" s="73"/>
      <c r="U285" s="74"/>
      <c r="V285" s="26"/>
      <c r="W285" s="26"/>
      <c r="X285" s="26"/>
      <c r="Y285" s="26"/>
      <c r="Z285" s="26"/>
      <c r="AA285" s="26"/>
      <c r="AB285" s="26"/>
      <c r="AC285" s="26"/>
      <c r="AD285" s="26"/>
      <c r="AE285" s="26"/>
      <c r="AF285" s="26"/>
      <c r="AG285" s="26"/>
      <c r="AH285" s="26"/>
    </row>
    <row r="286" spans="1:34" ht="62.5">
      <c r="A286" s="67">
        <v>291</v>
      </c>
      <c r="B286" s="68">
        <v>45698</v>
      </c>
      <c r="C286" s="123"/>
      <c r="D286" s="70" t="s">
        <v>967</v>
      </c>
      <c r="E286" s="69"/>
      <c r="F286" s="69"/>
      <c r="G286" s="125" t="s">
        <v>3447</v>
      </c>
      <c r="H286" s="70" t="s">
        <v>3448</v>
      </c>
      <c r="I286" s="70"/>
      <c r="J286" s="70"/>
      <c r="K286" s="70" t="s">
        <v>362</v>
      </c>
      <c r="L286" s="70" t="s">
        <v>633</v>
      </c>
      <c r="M286" s="70" t="s">
        <v>3449</v>
      </c>
      <c r="N286" s="86"/>
      <c r="O286" s="70"/>
      <c r="P286" s="72" t="s">
        <v>23</v>
      </c>
      <c r="Q286" s="73" t="s">
        <v>3450</v>
      </c>
      <c r="R286" s="72"/>
      <c r="S286" s="73"/>
      <c r="T286" s="73"/>
      <c r="U286" s="74"/>
      <c r="V286" s="26"/>
      <c r="W286" s="26"/>
      <c r="X286" s="26"/>
      <c r="Y286" s="26"/>
      <c r="Z286" s="26"/>
      <c r="AA286" s="26"/>
      <c r="AB286" s="26"/>
      <c r="AC286" s="26"/>
      <c r="AD286" s="26"/>
      <c r="AE286" s="26"/>
      <c r="AF286" s="26"/>
      <c r="AG286" s="26"/>
      <c r="AH286" s="26"/>
    </row>
    <row r="287" spans="1:34" ht="37.5">
      <c r="A287" s="67">
        <v>292</v>
      </c>
      <c r="B287" s="68">
        <v>45698</v>
      </c>
      <c r="C287" s="123"/>
      <c r="D287" s="70" t="s">
        <v>967</v>
      </c>
      <c r="E287" s="69"/>
      <c r="F287" s="140"/>
      <c r="G287" s="141" t="s">
        <v>3451</v>
      </c>
      <c r="H287" s="142" t="s">
        <v>3452</v>
      </c>
      <c r="I287" s="70"/>
      <c r="J287" s="70"/>
      <c r="K287" s="70" t="s">
        <v>362</v>
      </c>
      <c r="L287" s="70" t="s">
        <v>494</v>
      </c>
      <c r="M287" s="70" t="s">
        <v>3453</v>
      </c>
      <c r="N287" s="86"/>
      <c r="O287" s="88"/>
      <c r="P287" s="72" t="s">
        <v>905</v>
      </c>
      <c r="Q287" s="73" t="s">
        <v>3454</v>
      </c>
      <c r="R287" s="72"/>
      <c r="S287" s="73"/>
      <c r="T287" s="73"/>
      <c r="U287" s="74"/>
      <c r="V287" s="26"/>
      <c r="W287" s="26"/>
      <c r="X287" s="26"/>
      <c r="Y287" s="26"/>
      <c r="Z287" s="26"/>
      <c r="AA287" s="26"/>
      <c r="AB287" s="26"/>
      <c r="AC287" s="26"/>
      <c r="AD287" s="26"/>
      <c r="AE287" s="26"/>
      <c r="AF287" s="26"/>
      <c r="AG287" s="26"/>
      <c r="AH287" s="26"/>
    </row>
    <row r="288" spans="1:34" ht="50">
      <c r="A288" s="67">
        <v>293</v>
      </c>
      <c r="B288" s="68">
        <v>45698</v>
      </c>
      <c r="C288" s="123"/>
      <c r="D288" s="70" t="s">
        <v>967</v>
      </c>
      <c r="E288" s="69"/>
      <c r="F288" s="69"/>
      <c r="G288" s="128" t="s">
        <v>3455</v>
      </c>
      <c r="H288" s="128" t="s">
        <v>3455</v>
      </c>
      <c r="I288" s="70"/>
      <c r="J288" s="70"/>
      <c r="K288" s="70" t="s">
        <v>362</v>
      </c>
      <c r="L288" s="70" t="s">
        <v>217</v>
      </c>
      <c r="M288" s="70" t="s">
        <v>3456</v>
      </c>
      <c r="N288" s="128" t="s">
        <v>3455</v>
      </c>
      <c r="O288" s="143" t="s">
        <v>3457</v>
      </c>
      <c r="P288" s="72" t="s">
        <v>23</v>
      </c>
      <c r="Q288" s="73" t="s">
        <v>3450</v>
      </c>
      <c r="R288" s="72"/>
      <c r="S288" s="73"/>
      <c r="T288" s="73"/>
      <c r="U288" s="74"/>
      <c r="V288" s="26"/>
      <c r="W288" s="26"/>
      <c r="X288" s="26"/>
      <c r="Y288" s="26"/>
      <c r="Z288" s="26"/>
      <c r="AA288" s="26"/>
      <c r="AB288" s="26"/>
      <c r="AC288" s="26"/>
      <c r="AD288" s="26"/>
      <c r="AE288" s="26"/>
      <c r="AF288" s="26"/>
      <c r="AG288" s="26"/>
      <c r="AH288" s="26"/>
    </row>
    <row r="289" spans="1:34" ht="25">
      <c r="A289" s="67">
        <v>294</v>
      </c>
      <c r="B289" s="68">
        <v>45698</v>
      </c>
      <c r="C289" s="123"/>
      <c r="D289" s="70" t="s">
        <v>967</v>
      </c>
      <c r="E289" s="69"/>
      <c r="F289" s="69"/>
      <c r="G289" s="70" t="s">
        <v>104</v>
      </c>
      <c r="H289" s="70" t="s">
        <v>3458</v>
      </c>
      <c r="I289" s="70"/>
      <c r="J289" s="70"/>
      <c r="K289" s="70" t="s">
        <v>362</v>
      </c>
      <c r="L289" s="70" t="s">
        <v>728</v>
      </c>
      <c r="M289" s="70" t="s">
        <v>3459</v>
      </c>
      <c r="N289" s="86"/>
      <c r="O289" s="88"/>
      <c r="P289" s="72" t="s">
        <v>23</v>
      </c>
      <c r="Q289" s="73" t="s">
        <v>3460</v>
      </c>
      <c r="R289" s="72"/>
      <c r="S289" s="73"/>
      <c r="T289" s="73"/>
      <c r="U289" s="74"/>
      <c r="V289" s="26"/>
      <c r="W289" s="26"/>
      <c r="X289" s="26"/>
      <c r="Y289" s="26"/>
      <c r="Z289" s="26"/>
      <c r="AA289" s="26"/>
      <c r="AB289" s="26"/>
      <c r="AC289" s="26"/>
      <c r="AD289" s="26"/>
      <c r="AE289" s="26"/>
      <c r="AF289" s="26"/>
      <c r="AG289" s="26"/>
      <c r="AH289" s="26"/>
    </row>
    <row r="290" spans="1:34" ht="50">
      <c r="A290" s="67">
        <v>295</v>
      </c>
      <c r="B290" s="68">
        <v>45699</v>
      </c>
      <c r="C290" s="123"/>
      <c r="D290" s="70" t="s">
        <v>139</v>
      </c>
      <c r="E290" s="69"/>
      <c r="F290" s="69"/>
      <c r="G290" s="70" t="s">
        <v>104</v>
      </c>
      <c r="H290" s="70" t="s">
        <v>3461</v>
      </c>
      <c r="I290" s="70"/>
      <c r="J290" s="70" t="s">
        <v>2649</v>
      </c>
      <c r="K290" s="70" t="s">
        <v>1616</v>
      </c>
      <c r="L290" s="70" t="s">
        <v>35</v>
      </c>
      <c r="M290" s="70" t="s">
        <v>3462</v>
      </c>
      <c r="N290" s="86"/>
      <c r="O290" s="73"/>
      <c r="P290" s="72" t="s">
        <v>23</v>
      </c>
      <c r="Q290" s="73"/>
      <c r="R290" s="72"/>
      <c r="S290" s="73"/>
      <c r="T290" s="73"/>
      <c r="U290" s="74"/>
      <c r="V290" s="26"/>
      <c r="W290" s="26"/>
      <c r="X290" s="26"/>
      <c r="Y290" s="26"/>
      <c r="Z290" s="26"/>
      <c r="AA290" s="26"/>
      <c r="AB290" s="26"/>
      <c r="AC290" s="26"/>
      <c r="AD290" s="26"/>
      <c r="AE290" s="26"/>
      <c r="AF290" s="26"/>
      <c r="AG290" s="26"/>
      <c r="AH290" s="26"/>
    </row>
    <row r="291" spans="1:34" ht="50">
      <c r="A291" s="67">
        <v>296</v>
      </c>
      <c r="B291" s="68">
        <v>45699</v>
      </c>
      <c r="C291" s="123"/>
      <c r="D291" s="70" t="s">
        <v>220</v>
      </c>
      <c r="E291" s="69"/>
      <c r="F291" s="69"/>
      <c r="G291" s="70" t="s">
        <v>202</v>
      </c>
      <c r="H291" s="70" t="s">
        <v>3463</v>
      </c>
      <c r="I291" s="70"/>
      <c r="J291" s="70" t="s">
        <v>2649</v>
      </c>
      <c r="K291" s="70" t="s">
        <v>1616</v>
      </c>
      <c r="L291" s="70" t="s">
        <v>728</v>
      </c>
      <c r="M291" s="70" t="s">
        <v>3464</v>
      </c>
      <c r="N291" s="86" t="s">
        <v>3465</v>
      </c>
      <c r="O291" s="70"/>
      <c r="P291" s="72" t="s">
        <v>23</v>
      </c>
      <c r="Q291" s="73"/>
      <c r="R291" s="72"/>
      <c r="S291" s="73"/>
      <c r="T291" s="73"/>
      <c r="U291" s="74"/>
      <c r="V291" s="26"/>
      <c r="W291" s="26"/>
      <c r="X291" s="26"/>
      <c r="Y291" s="26"/>
      <c r="Z291" s="26"/>
      <c r="AA291" s="26"/>
      <c r="AB291" s="26"/>
      <c r="AC291" s="26"/>
      <c r="AD291" s="26"/>
      <c r="AE291" s="26"/>
      <c r="AF291" s="26"/>
      <c r="AG291" s="26"/>
      <c r="AH291" s="26"/>
    </row>
    <row r="292" spans="1:34" ht="25">
      <c r="A292" s="67">
        <v>297</v>
      </c>
      <c r="B292" s="68">
        <v>45699</v>
      </c>
      <c r="C292" s="123"/>
      <c r="D292" s="70" t="s">
        <v>755</v>
      </c>
      <c r="E292" s="69"/>
      <c r="F292" s="69"/>
      <c r="G292" s="70" t="s">
        <v>3466</v>
      </c>
      <c r="H292" s="70" t="s">
        <v>3467</v>
      </c>
      <c r="I292" s="70" t="s">
        <v>3468</v>
      </c>
      <c r="J292" s="70" t="s">
        <v>977</v>
      </c>
      <c r="K292" s="70" t="s">
        <v>1917</v>
      </c>
      <c r="L292" s="70" t="s">
        <v>37</v>
      </c>
      <c r="M292" s="70" t="s">
        <v>3469</v>
      </c>
      <c r="N292" s="86" t="s">
        <v>498</v>
      </c>
      <c r="O292" s="70"/>
      <c r="P292" s="72" t="s">
        <v>23</v>
      </c>
      <c r="Q292" s="73"/>
      <c r="R292" s="72" t="s">
        <v>24</v>
      </c>
      <c r="S292" s="73" t="s">
        <v>1917</v>
      </c>
      <c r="T292" s="73"/>
      <c r="U292" s="74"/>
      <c r="V292" s="26"/>
      <c r="W292" s="26"/>
      <c r="X292" s="26"/>
      <c r="Y292" s="26"/>
      <c r="Z292" s="26"/>
      <c r="AA292" s="26"/>
      <c r="AB292" s="26"/>
      <c r="AC292" s="26"/>
      <c r="AD292" s="26"/>
      <c r="AE292" s="26"/>
      <c r="AF292" s="26"/>
      <c r="AG292" s="26"/>
      <c r="AH292" s="26"/>
    </row>
    <row r="293" spans="1:34" ht="75">
      <c r="A293" s="67">
        <v>298</v>
      </c>
      <c r="B293" s="68">
        <v>45699</v>
      </c>
      <c r="C293" s="123"/>
      <c r="D293" s="70" t="s">
        <v>139</v>
      </c>
      <c r="E293" s="69"/>
      <c r="F293" s="69"/>
      <c r="G293" s="70" t="s">
        <v>484</v>
      </c>
      <c r="H293" s="70" t="s">
        <v>3470</v>
      </c>
      <c r="I293" s="70"/>
      <c r="J293" s="70" t="s">
        <v>2649</v>
      </c>
      <c r="K293" s="70" t="s">
        <v>1616</v>
      </c>
      <c r="L293" s="70" t="s">
        <v>3338</v>
      </c>
      <c r="M293" s="70" t="s">
        <v>3471</v>
      </c>
      <c r="N293" s="86"/>
      <c r="O293" s="88"/>
      <c r="P293" s="72" t="s">
        <v>23</v>
      </c>
      <c r="Q293" s="73"/>
      <c r="R293" s="72" t="s">
        <v>24</v>
      </c>
      <c r="S293" s="73" t="s">
        <v>1616</v>
      </c>
      <c r="T293" s="73"/>
      <c r="U293" s="74"/>
      <c r="V293" s="26"/>
      <c r="W293" s="26"/>
      <c r="X293" s="26"/>
      <c r="Y293" s="26"/>
      <c r="Z293" s="26"/>
      <c r="AA293" s="26"/>
      <c r="AB293" s="26"/>
      <c r="AC293" s="26"/>
      <c r="AD293" s="26"/>
      <c r="AE293" s="26"/>
      <c r="AF293" s="26"/>
      <c r="AG293" s="26"/>
      <c r="AH293" s="26"/>
    </row>
    <row r="294" spans="1:34" ht="50">
      <c r="A294" s="67">
        <v>299</v>
      </c>
      <c r="B294" s="68">
        <v>45699</v>
      </c>
      <c r="C294" s="123"/>
      <c r="D294" s="70" t="s">
        <v>139</v>
      </c>
      <c r="E294" s="69"/>
      <c r="F294" s="69"/>
      <c r="G294" s="70" t="s">
        <v>104</v>
      </c>
      <c r="H294" s="70" t="s">
        <v>3461</v>
      </c>
      <c r="I294" s="70"/>
      <c r="J294" s="70" t="s">
        <v>2649</v>
      </c>
      <c r="K294" s="70" t="s">
        <v>1616</v>
      </c>
      <c r="L294" s="70" t="s">
        <v>32</v>
      </c>
      <c r="M294" s="70" t="s">
        <v>3472</v>
      </c>
      <c r="N294" s="86"/>
      <c r="O294" s="70"/>
      <c r="P294" s="72" t="s">
        <v>23</v>
      </c>
      <c r="Q294" s="73"/>
      <c r="R294" s="72" t="s">
        <v>24</v>
      </c>
      <c r="S294" s="73" t="s">
        <v>1616</v>
      </c>
      <c r="T294" s="73"/>
      <c r="U294" s="74"/>
      <c r="V294" s="26"/>
      <c r="W294" s="26"/>
      <c r="X294" s="26"/>
      <c r="Y294" s="26"/>
      <c r="Z294" s="26"/>
      <c r="AA294" s="26"/>
      <c r="AB294" s="26"/>
      <c r="AC294" s="26"/>
      <c r="AD294" s="26"/>
      <c r="AE294" s="26"/>
      <c r="AF294" s="26"/>
      <c r="AG294" s="26"/>
      <c r="AH294" s="26"/>
    </row>
    <row r="295" spans="1:34" ht="62.5">
      <c r="A295" s="67">
        <v>300</v>
      </c>
      <c r="B295" s="68">
        <v>45699</v>
      </c>
      <c r="C295" s="123"/>
      <c r="D295" s="70" t="s">
        <v>482</v>
      </c>
      <c r="E295" s="69"/>
      <c r="F295" s="69"/>
      <c r="G295" s="70" t="s">
        <v>89</v>
      </c>
      <c r="H295" s="70" t="s">
        <v>3473</v>
      </c>
      <c r="I295" s="70" t="s">
        <v>3474</v>
      </c>
      <c r="J295" s="70" t="s">
        <v>977</v>
      </c>
      <c r="K295" s="70" t="s">
        <v>1183</v>
      </c>
      <c r="L295" s="70" t="s">
        <v>27</v>
      </c>
      <c r="M295" s="70" t="s">
        <v>3475</v>
      </c>
      <c r="N295" s="86" t="s">
        <v>3476</v>
      </c>
      <c r="O295" s="88" t="s">
        <v>3477</v>
      </c>
      <c r="P295" s="72" t="s">
        <v>23</v>
      </c>
      <c r="Q295" s="73"/>
      <c r="R295" s="72"/>
      <c r="S295" s="73"/>
      <c r="T295" s="73"/>
      <c r="U295" s="74"/>
      <c r="V295" s="26"/>
      <c r="W295" s="26"/>
      <c r="X295" s="26"/>
      <c r="Y295" s="26"/>
      <c r="Z295" s="26"/>
      <c r="AA295" s="26"/>
      <c r="AB295" s="26"/>
      <c r="AC295" s="26"/>
      <c r="AD295" s="26"/>
      <c r="AE295" s="26"/>
      <c r="AF295" s="26"/>
      <c r="AG295" s="26"/>
      <c r="AH295" s="26"/>
    </row>
    <row r="296" spans="1:34" ht="25">
      <c r="A296" s="67">
        <v>301</v>
      </c>
      <c r="B296" s="68">
        <v>45700</v>
      </c>
      <c r="C296" s="123"/>
      <c r="D296" s="70" t="s">
        <v>220</v>
      </c>
      <c r="E296" s="69"/>
      <c r="F296" s="69"/>
      <c r="G296" s="70" t="s">
        <v>479</v>
      </c>
      <c r="H296" s="70" t="s">
        <v>3478</v>
      </c>
      <c r="I296" s="70" t="s">
        <v>3159</v>
      </c>
      <c r="J296" s="70" t="s">
        <v>978</v>
      </c>
      <c r="K296" s="70" t="s">
        <v>59</v>
      </c>
      <c r="L296" s="70" t="s">
        <v>728</v>
      </c>
      <c r="M296" s="70" t="s">
        <v>3479</v>
      </c>
      <c r="N296" s="86" t="s">
        <v>3480</v>
      </c>
      <c r="O296" s="104" t="s">
        <v>3481</v>
      </c>
      <c r="P296" s="72" t="s">
        <v>23</v>
      </c>
      <c r="Q296" s="73"/>
      <c r="R296" s="72"/>
      <c r="S296" s="73"/>
      <c r="T296" s="73"/>
      <c r="U296" s="74"/>
      <c r="V296" s="26"/>
      <c r="W296" s="26"/>
      <c r="X296" s="26"/>
      <c r="Y296" s="26"/>
      <c r="Z296" s="26"/>
      <c r="AA296" s="26"/>
      <c r="AB296" s="26"/>
      <c r="AC296" s="26"/>
      <c r="AD296" s="26"/>
      <c r="AE296" s="26"/>
      <c r="AF296" s="26"/>
      <c r="AG296" s="26"/>
      <c r="AH296" s="26"/>
    </row>
    <row r="297" spans="1:34" ht="50">
      <c r="A297" s="67">
        <v>302</v>
      </c>
      <c r="B297" s="68">
        <v>45700</v>
      </c>
      <c r="C297" s="123"/>
      <c r="D297" s="70" t="s">
        <v>721</v>
      </c>
      <c r="E297" s="69"/>
      <c r="F297" s="69"/>
      <c r="G297" s="70" t="s">
        <v>3482</v>
      </c>
      <c r="H297" s="70" t="s">
        <v>3483</v>
      </c>
      <c r="I297" s="70" t="s">
        <v>3484</v>
      </c>
      <c r="J297" s="70" t="s">
        <v>978</v>
      </c>
      <c r="K297" s="70" t="s">
        <v>59</v>
      </c>
      <c r="L297" s="70" t="s">
        <v>504</v>
      </c>
      <c r="M297" s="70" t="s">
        <v>3485</v>
      </c>
      <c r="N297" s="86" t="s">
        <v>1686</v>
      </c>
      <c r="O297" s="83" t="s">
        <v>3486</v>
      </c>
      <c r="P297" s="72" t="s">
        <v>23</v>
      </c>
      <c r="Q297" s="73"/>
      <c r="R297" s="72"/>
      <c r="S297" s="73"/>
      <c r="T297" s="73"/>
      <c r="U297" s="74"/>
      <c r="V297" s="26"/>
      <c r="W297" s="26"/>
      <c r="X297" s="26"/>
      <c r="Y297" s="26"/>
      <c r="Z297" s="26"/>
      <c r="AA297" s="26"/>
      <c r="AB297" s="26"/>
      <c r="AC297" s="26"/>
      <c r="AD297" s="26"/>
      <c r="AE297" s="26"/>
      <c r="AF297" s="26"/>
      <c r="AG297" s="26"/>
      <c r="AH297" s="26"/>
    </row>
    <row r="298" spans="1:34" ht="37.5">
      <c r="A298" s="67">
        <v>303</v>
      </c>
      <c r="B298" s="68">
        <v>45700</v>
      </c>
      <c r="C298" s="67" t="str">
        <f t="array" aca="1" ref="C298" ca="1">IFERROR(_xludf.XLOOKUP(D298,master_daerah!B:B,master_daerah!A:A),"")</f>
        <v/>
      </c>
      <c r="D298" s="70" t="s">
        <v>631</v>
      </c>
      <c r="E298" s="69"/>
      <c r="F298" s="69"/>
      <c r="G298" s="70" t="s">
        <v>99</v>
      </c>
      <c r="H298" s="70" t="s">
        <v>3487</v>
      </c>
      <c r="I298" s="70" t="s">
        <v>3488</v>
      </c>
      <c r="J298" s="70" t="s">
        <v>978</v>
      </c>
      <c r="K298" s="70" t="s">
        <v>59</v>
      </c>
      <c r="L298" s="70" t="s">
        <v>568</v>
      </c>
      <c r="M298" s="70" t="s">
        <v>3489</v>
      </c>
      <c r="N298" s="86" t="s">
        <v>3490</v>
      </c>
      <c r="O298" s="88" t="s">
        <v>3491</v>
      </c>
      <c r="P298" s="72" t="s">
        <v>23</v>
      </c>
      <c r="Q298" s="73"/>
      <c r="R298" s="72"/>
      <c r="S298" s="73"/>
      <c r="T298" s="73"/>
      <c r="U298" s="74"/>
      <c r="V298" s="26"/>
      <c r="W298" s="26"/>
      <c r="X298" s="26"/>
      <c r="Y298" s="26"/>
      <c r="Z298" s="26"/>
      <c r="AA298" s="26"/>
      <c r="AB298" s="26"/>
      <c r="AC298" s="26"/>
      <c r="AD298" s="26"/>
      <c r="AE298" s="26"/>
      <c r="AF298" s="26"/>
      <c r="AG298" s="26"/>
      <c r="AH298" s="26"/>
    </row>
    <row r="299" spans="1:34" ht="125">
      <c r="A299" s="67">
        <v>304</v>
      </c>
      <c r="B299" s="68">
        <v>45701</v>
      </c>
      <c r="C299" s="67" t="str">
        <f t="array" aca="1" ref="C299" ca="1">IFERROR(_xludf.XLOOKUP(D299,master_daerah!B:B,master_daerah!A:A),"")</f>
        <v/>
      </c>
      <c r="D299" s="70" t="s">
        <v>374</v>
      </c>
      <c r="E299" s="69"/>
      <c r="F299" s="69"/>
      <c r="G299" s="70" t="s">
        <v>3492</v>
      </c>
      <c r="H299" s="70" t="s">
        <v>3493</v>
      </c>
      <c r="I299" s="70" t="s">
        <v>3494</v>
      </c>
      <c r="J299" s="70" t="s">
        <v>978</v>
      </c>
      <c r="K299" s="70" t="s">
        <v>940</v>
      </c>
      <c r="L299" s="70" t="s">
        <v>381</v>
      </c>
      <c r="M299" s="70" t="s">
        <v>3495</v>
      </c>
      <c r="N299" s="86" t="s">
        <v>3496</v>
      </c>
      <c r="O299" s="144" t="s">
        <v>3497</v>
      </c>
      <c r="P299" s="72" t="s">
        <v>23</v>
      </c>
      <c r="Q299" s="73"/>
      <c r="R299" s="72"/>
      <c r="S299" s="73"/>
      <c r="T299" s="73"/>
      <c r="U299" s="74"/>
      <c r="V299" s="26"/>
      <c r="W299" s="26"/>
      <c r="X299" s="26"/>
      <c r="Y299" s="26"/>
      <c r="Z299" s="26"/>
      <c r="AA299" s="26"/>
      <c r="AB299" s="26"/>
      <c r="AC299" s="26"/>
      <c r="AD299" s="26"/>
      <c r="AE299" s="26"/>
      <c r="AF299" s="26"/>
      <c r="AG299" s="26"/>
      <c r="AH299" s="26"/>
    </row>
    <row r="300" spans="1:34" ht="125">
      <c r="A300" s="67">
        <v>305</v>
      </c>
      <c r="B300" s="68">
        <v>45701</v>
      </c>
      <c r="C300" s="67" t="str">
        <f t="array" aca="1" ref="C300" ca="1">IFERROR(_xludf.XLOOKUP(D300,master_daerah!B:B,master_daerah!A:A),"")</f>
        <v/>
      </c>
      <c r="D300" s="70" t="s">
        <v>374</v>
      </c>
      <c r="E300" s="69"/>
      <c r="F300" s="69"/>
      <c r="G300" s="70" t="s">
        <v>3498</v>
      </c>
      <c r="H300" s="70" t="s">
        <v>3499</v>
      </c>
      <c r="I300" s="70" t="s">
        <v>3494</v>
      </c>
      <c r="J300" s="70" t="s">
        <v>978</v>
      </c>
      <c r="K300" s="70" t="s">
        <v>940</v>
      </c>
      <c r="L300" s="70" t="s">
        <v>217</v>
      </c>
      <c r="M300" s="70" t="s">
        <v>3500</v>
      </c>
      <c r="N300" s="86" t="s">
        <v>3501</v>
      </c>
      <c r="O300" s="88" t="s">
        <v>3502</v>
      </c>
      <c r="P300" s="72" t="s">
        <v>23</v>
      </c>
      <c r="Q300" s="73"/>
      <c r="R300" s="72"/>
      <c r="S300" s="73"/>
      <c r="T300" s="73"/>
      <c r="U300" s="74"/>
      <c r="V300" s="26"/>
      <c r="W300" s="26"/>
      <c r="X300" s="26"/>
      <c r="Y300" s="26"/>
      <c r="Z300" s="26"/>
      <c r="AA300" s="26"/>
      <c r="AB300" s="26"/>
      <c r="AC300" s="26"/>
      <c r="AD300" s="26"/>
      <c r="AE300" s="26"/>
      <c r="AF300" s="26"/>
      <c r="AG300" s="26"/>
      <c r="AH300" s="26"/>
    </row>
    <row r="301" spans="1:34" ht="125">
      <c r="A301" s="67">
        <v>306</v>
      </c>
      <c r="B301" s="68">
        <v>45701</v>
      </c>
      <c r="C301" s="67" t="str">
        <f t="array" aca="1" ref="C301" ca="1">IFERROR(_xludf.XLOOKUP(D301,master_daerah!B:B,master_daerah!A:A),"")</f>
        <v/>
      </c>
      <c r="D301" s="70" t="s">
        <v>374</v>
      </c>
      <c r="E301" s="69"/>
      <c r="F301" s="69"/>
      <c r="G301" s="70" t="s">
        <v>3503</v>
      </c>
      <c r="H301" s="70" t="s">
        <v>3504</v>
      </c>
      <c r="I301" s="70" t="s">
        <v>3494</v>
      </c>
      <c r="J301" s="70" t="s">
        <v>978</v>
      </c>
      <c r="K301" s="70" t="s">
        <v>940</v>
      </c>
      <c r="L301" s="70" t="s">
        <v>381</v>
      </c>
      <c r="M301" s="70" t="s">
        <v>3505</v>
      </c>
      <c r="N301" s="86" t="s">
        <v>3506</v>
      </c>
      <c r="O301" s="88" t="s">
        <v>3507</v>
      </c>
      <c r="P301" s="72" t="s">
        <v>23</v>
      </c>
      <c r="Q301" s="73"/>
      <c r="R301" s="72"/>
      <c r="S301" s="73"/>
      <c r="T301" s="73"/>
      <c r="U301" s="74"/>
      <c r="V301" s="26"/>
      <c r="W301" s="26"/>
      <c r="X301" s="26"/>
      <c r="Y301" s="26"/>
      <c r="Z301" s="26"/>
      <c r="AA301" s="26"/>
      <c r="AB301" s="26"/>
      <c r="AC301" s="26"/>
      <c r="AD301" s="26"/>
      <c r="AE301" s="26"/>
      <c r="AF301" s="26"/>
      <c r="AG301" s="26"/>
      <c r="AH301" s="26"/>
    </row>
    <row r="302" spans="1:34" ht="100">
      <c r="A302" s="67">
        <v>307</v>
      </c>
      <c r="B302" s="68">
        <v>45701</v>
      </c>
      <c r="C302" s="67" t="str">
        <f t="array" aca="1" ref="C302" ca="1">IFERROR(_xludf.XLOOKUP(D302,master_daerah!B:B,master_daerah!A:A),"")</f>
        <v/>
      </c>
      <c r="D302" s="70" t="s">
        <v>374</v>
      </c>
      <c r="E302" s="69"/>
      <c r="F302" s="69"/>
      <c r="G302" s="70" t="s">
        <v>3508</v>
      </c>
      <c r="H302" s="70" t="s">
        <v>3509</v>
      </c>
      <c r="I302" s="70" t="s">
        <v>3494</v>
      </c>
      <c r="J302" s="70" t="s">
        <v>978</v>
      </c>
      <c r="K302" s="70" t="s">
        <v>940</v>
      </c>
      <c r="L302" s="70" t="s">
        <v>381</v>
      </c>
      <c r="M302" s="70" t="s">
        <v>3505</v>
      </c>
      <c r="N302" s="86" t="s">
        <v>3510</v>
      </c>
      <c r="O302" s="144" t="s">
        <v>3511</v>
      </c>
      <c r="P302" s="72" t="s">
        <v>23</v>
      </c>
      <c r="Q302" s="73"/>
      <c r="R302" s="72"/>
      <c r="S302" s="73"/>
      <c r="T302" s="73"/>
      <c r="U302" s="74"/>
      <c r="V302" s="26"/>
      <c r="W302" s="26"/>
      <c r="X302" s="26"/>
      <c r="Y302" s="26"/>
      <c r="Z302" s="26"/>
      <c r="AA302" s="26"/>
      <c r="AB302" s="26"/>
      <c r="AC302" s="26"/>
      <c r="AD302" s="26"/>
      <c r="AE302" s="26"/>
      <c r="AF302" s="26"/>
      <c r="AG302" s="26"/>
      <c r="AH302" s="26"/>
    </row>
    <row r="303" spans="1:34" ht="75">
      <c r="A303" s="67">
        <v>308</v>
      </c>
      <c r="B303" s="68">
        <v>45701</v>
      </c>
      <c r="C303" s="67" t="str">
        <f t="array" aca="1" ref="C303" ca="1">IFERROR(_xludf.XLOOKUP(D303,master_daerah!B:B,master_daerah!A:A),"")</f>
        <v/>
      </c>
      <c r="D303" s="70" t="s">
        <v>439</v>
      </c>
      <c r="E303" s="69"/>
      <c r="F303" s="69"/>
      <c r="G303" s="70" t="s">
        <v>31</v>
      </c>
      <c r="H303" s="70" t="s">
        <v>3512</v>
      </c>
      <c r="I303" s="70" t="s">
        <v>3513</v>
      </c>
      <c r="J303" s="70" t="s">
        <v>2649</v>
      </c>
      <c r="K303" s="70" t="s">
        <v>1616</v>
      </c>
      <c r="L303" s="70" t="s">
        <v>216</v>
      </c>
      <c r="M303" s="70" t="s">
        <v>3514</v>
      </c>
      <c r="N303" s="86" t="s">
        <v>3515</v>
      </c>
      <c r="O303" s="88"/>
      <c r="P303" s="72" t="s">
        <v>23</v>
      </c>
      <c r="Q303" s="73"/>
      <c r="R303" s="72"/>
      <c r="S303" s="73"/>
      <c r="T303" s="73"/>
      <c r="U303" s="74"/>
      <c r="V303" s="26"/>
      <c r="W303" s="26"/>
      <c r="X303" s="26"/>
      <c r="Y303" s="26"/>
      <c r="Z303" s="26"/>
      <c r="AA303" s="26"/>
      <c r="AB303" s="26"/>
      <c r="AC303" s="26"/>
      <c r="AD303" s="26"/>
      <c r="AE303" s="26"/>
      <c r="AF303" s="26"/>
      <c r="AG303" s="26"/>
      <c r="AH303" s="26"/>
    </row>
    <row r="304" spans="1:34" ht="112.5">
      <c r="A304" s="67">
        <v>309</v>
      </c>
      <c r="B304" s="68">
        <v>45701</v>
      </c>
      <c r="C304" s="67" t="str">
        <f t="array" aca="1" ref="C304" ca="1">IFERROR(_xludf.XLOOKUP(D304,master_daerah!B:B,master_daerah!A:A),"")</f>
        <v/>
      </c>
      <c r="D304" s="70" t="s">
        <v>439</v>
      </c>
      <c r="E304" s="69"/>
      <c r="F304" s="69"/>
      <c r="G304" s="70" t="s">
        <v>227</v>
      </c>
      <c r="H304" s="70" t="s">
        <v>3512</v>
      </c>
      <c r="I304" s="70" t="s">
        <v>3513</v>
      </c>
      <c r="J304" s="70" t="s">
        <v>2649</v>
      </c>
      <c r="K304" s="70" t="s">
        <v>1616</v>
      </c>
      <c r="L304" s="70" t="s">
        <v>216</v>
      </c>
      <c r="M304" s="70" t="s">
        <v>3516</v>
      </c>
      <c r="N304" s="86"/>
      <c r="O304" s="88"/>
      <c r="P304" s="72" t="s">
        <v>23</v>
      </c>
      <c r="Q304" s="73"/>
      <c r="R304" s="72"/>
      <c r="S304" s="73"/>
      <c r="T304" s="73"/>
      <c r="U304" s="74"/>
      <c r="V304" s="26"/>
      <c r="W304" s="26"/>
      <c r="X304" s="26"/>
      <c r="Y304" s="26"/>
      <c r="Z304" s="26"/>
      <c r="AA304" s="26"/>
      <c r="AB304" s="26"/>
      <c r="AC304" s="26"/>
      <c r="AD304" s="26"/>
      <c r="AE304" s="26"/>
      <c r="AF304" s="26"/>
      <c r="AG304" s="26"/>
      <c r="AH304" s="26"/>
    </row>
    <row r="305" spans="1:34" ht="50">
      <c r="A305" s="67">
        <v>310</v>
      </c>
      <c r="B305" s="68">
        <v>45701</v>
      </c>
      <c r="C305" s="67" t="str">
        <f t="array" aca="1" ref="C305" ca="1">IFERROR(_xludf.XLOOKUP(D305,master_daerah!B:B,master_daerah!A:A),"")</f>
        <v/>
      </c>
      <c r="D305" s="70" t="s">
        <v>695</v>
      </c>
      <c r="E305" s="69"/>
      <c r="F305" s="69"/>
      <c r="G305" s="141" t="s">
        <v>99</v>
      </c>
      <c r="H305" s="70" t="s">
        <v>3517</v>
      </c>
      <c r="I305" s="70" t="s">
        <v>3518</v>
      </c>
      <c r="J305" s="70"/>
      <c r="K305" s="70" t="s">
        <v>362</v>
      </c>
      <c r="L305" s="70" t="s">
        <v>169</v>
      </c>
      <c r="M305" s="70" t="s">
        <v>3519</v>
      </c>
      <c r="N305" s="86" t="s">
        <v>3520</v>
      </c>
      <c r="O305" s="88" t="s">
        <v>3521</v>
      </c>
      <c r="P305" s="72" t="s">
        <v>23</v>
      </c>
      <c r="Q305" s="73"/>
      <c r="R305" s="72"/>
      <c r="S305" s="73"/>
      <c r="T305" s="73"/>
      <c r="U305" s="74"/>
      <c r="V305" s="26"/>
      <c r="W305" s="26"/>
      <c r="X305" s="26"/>
      <c r="Y305" s="26"/>
      <c r="Z305" s="26"/>
      <c r="AA305" s="26"/>
      <c r="AB305" s="26"/>
      <c r="AC305" s="26"/>
      <c r="AD305" s="26"/>
      <c r="AE305" s="26"/>
      <c r="AF305" s="26"/>
      <c r="AG305" s="26"/>
      <c r="AH305" s="26"/>
    </row>
    <row r="306" spans="1:34" ht="37.5">
      <c r="A306" s="67">
        <v>311</v>
      </c>
      <c r="B306" s="68">
        <v>45701</v>
      </c>
      <c r="C306" s="67" t="str">
        <f t="array" aca="1" ref="C306" ca="1">IFERROR(_xludf.XLOOKUP(D306,master_daerah!B:B,master_daerah!A:A),"")</f>
        <v/>
      </c>
      <c r="D306" s="70" t="s">
        <v>695</v>
      </c>
      <c r="E306" s="69"/>
      <c r="F306" s="69"/>
      <c r="G306" s="141" t="s">
        <v>99</v>
      </c>
      <c r="H306" s="70" t="s">
        <v>3517</v>
      </c>
      <c r="I306" s="70" t="s">
        <v>3518</v>
      </c>
      <c r="J306" s="70"/>
      <c r="K306" s="70" t="s">
        <v>362</v>
      </c>
      <c r="L306" s="70" t="s">
        <v>37</v>
      </c>
      <c r="M306" s="70" t="s">
        <v>3522</v>
      </c>
      <c r="N306" s="86"/>
      <c r="O306" s="88" t="s">
        <v>3523</v>
      </c>
      <c r="P306" s="72" t="s">
        <v>23</v>
      </c>
      <c r="Q306" s="73"/>
      <c r="R306" s="72"/>
      <c r="S306" s="73"/>
      <c r="T306" s="73"/>
      <c r="U306" s="74"/>
      <c r="V306" s="26"/>
      <c r="W306" s="26"/>
      <c r="X306" s="26"/>
      <c r="Y306" s="26"/>
      <c r="Z306" s="26"/>
      <c r="AA306" s="26"/>
      <c r="AB306" s="26"/>
      <c r="AC306" s="26"/>
      <c r="AD306" s="26"/>
      <c r="AE306" s="26"/>
      <c r="AF306" s="26"/>
      <c r="AG306" s="26"/>
      <c r="AH306" s="26"/>
    </row>
    <row r="307" spans="1:34" ht="362.5">
      <c r="A307" s="67">
        <v>312</v>
      </c>
      <c r="B307" s="68">
        <v>45701</v>
      </c>
      <c r="C307" s="67" t="str">
        <f t="array" aca="1" ref="C307" ca="1">IFERROR(_xludf.XLOOKUP(D307,master_daerah!B:B,master_daerah!A:A),"")</f>
        <v/>
      </c>
      <c r="D307" s="70" t="s">
        <v>695</v>
      </c>
      <c r="E307" s="69"/>
      <c r="F307" s="69"/>
      <c r="G307" s="145" t="s">
        <v>3524</v>
      </c>
      <c r="H307" s="70" t="s">
        <v>3525</v>
      </c>
      <c r="I307" s="70" t="s">
        <v>3518</v>
      </c>
      <c r="J307" s="70"/>
      <c r="K307" s="70" t="s">
        <v>362</v>
      </c>
      <c r="L307" s="70" t="s">
        <v>37</v>
      </c>
      <c r="M307" s="70" t="s">
        <v>3526</v>
      </c>
      <c r="N307" s="86"/>
      <c r="O307" s="88" t="s">
        <v>3527</v>
      </c>
      <c r="P307" s="72" t="s">
        <v>23</v>
      </c>
      <c r="Q307" s="73" t="s">
        <v>3528</v>
      </c>
      <c r="R307" s="72"/>
      <c r="S307" s="73"/>
      <c r="T307" s="73"/>
      <c r="U307" s="74"/>
      <c r="V307" s="26"/>
      <c r="W307" s="26"/>
      <c r="X307" s="26"/>
      <c r="Y307" s="26"/>
      <c r="Z307" s="26"/>
      <c r="AA307" s="26"/>
      <c r="AB307" s="26"/>
      <c r="AC307" s="26"/>
      <c r="AD307" s="26"/>
      <c r="AE307" s="26"/>
      <c r="AF307" s="26"/>
      <c r="AG307" s="26"/>
      <c r="AH307" s="26"/>
    </row>
    <row r="308" spans="1:34" ht="87.5">
      <c r="A308" s="67">
        <v>313</v>
      </c>
      <c r="B308" s="68">
        <v>45701</v>
      </c>
      <c r="C308" s="67" t="str">
        <f t="array" aca="1" ref="C308" ca="1">IFERROR(_xludf.XLOOKUP(D308,master_daerah!B:B,master_daerah!A:A),"")</f>
        <v/>
      </c>
      <c r="D308" s="70" t="s">
        <v>630</v>
      </c>
      <c r="E308" s="69"/>
      <c r="F308" s="69">
        <v>525</v>
      </c>
      <c r="G308" s="70" t="s">
        <v>3529</v>
      </c>
      <c r="H308" s="70" t="s">
        <v>3530</v>
      </c>
      <c r="I308" s="70" t="s">
        <v>3531</v>
      </c>
      <c r="J308" s="70" t="s">
        <v>825</v>
      </c>
      <c r="K308" s="70" t="s">
        <v>1233</v>
      </c>
      <c r="L308" s="70" t="s">
        <v>169</v>
      </c>
      <c r="M308" s="70" t="s">
        <v>3532</v>
      </c>
      <c r="N308" s="86" t="s">
        <v>3533</v>
      </c>
      <c r="O308" s="88" t="s">
        <v>3534</v>
      </c>
      <c r="P308" s="72" t="s">
        <v>23</v>
      </c>
      <c r="Q308" s="73"/>
      <c r="R308" s="72" t="s">
        <v>24</v>
      </c>
      <c r="S308" s="73" t="s">
        <v>1233</v>
      </c>
      <c r="T308" s="136" t="s">
        <v>3535</v>
      </c>
      <c r="U308" s="76"/>
      <c r="V308" s="26"/>
      <c r="W308" s="26"/>
      <c r="X308" s="26"/>
      <c r="Y308" s="26"/>
      <c r="Z308" s="26"/>
      <c r="AA308" s="26"/>
      <c r="AB308" s="26"/>
      <c r="AC308" s="26"/>
      <c r="AD308" s="26"/>
      <c r="AE308" s="26"/>
      <c r="AF308" s="26"/>
      <c r="AG308" s="26"/>
      <c r="AH308" s="26"/>
    </row>
    <row r="309" spans="1:34" ht="87.5">
      <c r="A309" s="67">
        <v>314</v>
      </c>
      <c r="B309" s="68">
        <v>45701</v>
      </c>
      <c r="C309" s="67" t="str">
        <f t="array" aca="1" ref="C309" ca="1">IFERROR(_xludf.XLOOKUP(D309,master_daerah!B:B,master_daerah!A:A),"")</f>
        <v/>
      </c>
      <c r="D309" s="70" t="s">
        <v>374</v>
      </c>
      <c r="E309" s="69"/>
      <c r="F309" s="69"/>
      <c r="G309" s="70" t="s">
        <v>3536</v>
      </c>
      <c r="H309" s="70" t="s">
        <v>3537</v>
      </c>
      <c r="I309" s="70" t="s">
        <v>3538</v>
      </c>
      <c r="J309" s="70" t="s">
        <v>978</v>
      </c>
      <c r="K309" s="70" t="s">
        <v>59</v>
      </c>
      <c r="L309" s="70" t="s">
        <v>381</v>
      </c>
      <c r="M309" s="70" t="s">
        <v>3539</v>
      </c>
      <c r="N309" s="86" t="s">
        <v>3540</v>
      </c>
      <c r="O309" s="88" t="s">
        <v>3541</v>
      </c>
      <c r="P309" s="72" t="s">
        <v>23</v>
      </c>
      <c r="Q309" s="73"/>
      <c r="R309" s="72"/>
      <c r="S309" s="73"/>
      <c r="T309" s="73"/>
      <c r="U309" s="74"/>
      <c r="V309" s="26"/>
      <c r="W309" s="26"/>
      <c r="X309" s="26"/>
      <c r="Y309" s="26"/>
      <c r="Z309" s="26"/>
      <c r="AA309" s="26"/>
      <c r="AB309" s="26"/>
      <c r="AC309" s="26"/>
      <c r="AD309" s="26"/>
      <c r="AE309" s="26"/>
      <c r="AF309" s="26"/>
      <c r="AG309" s="26"/>
      <c r="AH309" s="26"/>
    </row>
    <row r="310" spans="1:34" ht="50">
      <c r="A310" s="67">
        <v>315</v>
      </c>
      <c r="B310" s="68">
        <v>45701</v>
      </c>
      <c r="C310" s="67" t="str">
        <f t="array" aca="1" ref="C310" ca="1">IFERROR(_xludf.XLOOKUP(D310,master_daerah!B:B,master_daerah!A:A),"")</f>
        <v/>
      </c>
      <c r="D310" s="70" t="s">
        <v>559</v>
      </c>
      <c r="E310" s="69"/>
      <c r="F310" s="69"/>
      <c r="G310" s="70" t="s">
        <v>3542</v>
      </c>
      <c r="H310" s="70" t="s">
        <v>3543</v>
      </c>
      <c r="I310" s="70" t="s">
        <v>3544</v>
      </c>
      <c r="J310" s="70" t="s">
        <v>978</v>
      </c>
      <c r="K310" s="70" t="s">
        <v>1021</v>
      </c>
      <c r="L310" s="70" t="s">
        <v>88</v>
      </c>
      <c r="M310" s="70" t="s">
        <v>3545</v>
      </c>
      <c r="N310" s="86" t="s">
        <v>3546</v>
      </c>
      <c r="O310" s="88"/>
      <c r="P310" s="72" t="s">
        <v>23</v>
      </c>
      <c r="Q310" s="73"/>
      <c r="R310" s="72"/>
      <c r="S310" s="73"/>
      <c r="T310" s="73"/>
      <c r="U310" s="74"/>
      <c r="V310" s="26"/>
      <c r="W310" s="26"/>
      <c r="X310" s="26"/>
      <c r="Y310" s="26"/>
      <c r="Z310" s="26"/>
      <c r="AA310" s="26"/>
      <c r="AB310" s="26"/>
      <c r="AC310" s="26"/>
      <c r="AD310" s="26"/>
      <c r="AE310" s="26"/>
      <c r="AF310" s="26"/>
      <c r="AG310" s="26"/>
      <c r="AH310" s="26"/>
    </row>
    <row r="311" spans="1:34" ht="62.5">
      <c r="A311" s="67">
        <v>316</v>
      </c>
      <c r="B311" s="68">
        <v>45701</v>
      </c>
      <c r="C311" s="67" t="str">
        <f t="array" aca="1" ref="C311" ca="1">IFERROR(_xludf.XLOOKUP(D311,master_daerah!B:B,master_daerah!A:A),"")</f>
        <v/>
      </c>
      <c r="D311" s="70" t="s">
        <v>841</v>
      </c>
      <c r="E311" s="69"/>
      <c r="F311" s="69"/>
      <c r="G311" s="70" t="s">
        <v>3547</v>
      </c>
      <c r="H311" s="70" t="s">
        <v>3548</v>
      </c>
      <c r="I311" s="70" t="s">
        <v>3549</v>
      </c>
      <c r="J311" s="70" t="s">
        <v>825</v>
      </c>
      <c r="K311" s="70" t="s">
        <v>1233</v>
      </c>
      <c r="L311" s="70" t="s">
        <v>216</v>
      </c>
      <c r="M311" s="70" t="s">
        <v>3550</v>
      </c>
      <c r="N311" s="86" t="s">
        <v>3551</v>
      </c>
      <c r="O311" s="83" t="s">
        <v>3552</v>
      </c>
      <c r="P311" s="72" t="s">
        <v>23</v>
      </c>
      <c r="Q311" s="73" t="s">
        <v>3553</v>
      </c>
      <c r="R311" s="72" t="s">
        <v>24</v>
      </c>
      <c r="S311" s="73" t="s">
        <v>1233</v>
      </c>
      <c r="T311" s="73"/>
      <c r="U311" s="74"/>
      <c r="V311" s="26"/>
      <c r="W311" s="26"/>
      <c r="X311" s="26"/>
      <c r="Y311" s="26"/>
      <c r="Z311" s="26"/>
      <c r="AA311" s="26"/>
      <c r="AB311" s="26"/>
      <c r="AC311" s="26"/>
      <c r="AD311" s="26"/>
      <c r="AE311" s="26"/>
      <c r="AF311" s="26"/>
      <c r="AG311" s="26"/>
      <c r="AH311" s="26"/>
    </row>
    <row r="312" spans="1:34" ht="75">
      <c r="A312" s="67">
        <v>317</v>
      </c>
      <c r="B312" s="68">
        <v>45701</v>
      </c>
      <c r="C312" s="67" t="str">
        <f t="array" aca="1" ref="C312" ca="1">IFERROR(_xludf.XLOOKUP(D312,master_daerah!B:B,master_daerah!A:A),"")</f>
        <v/>
      </c>
      <c r="D312" s="70" t="s">
        <v>841</v>
      </c>
      <c r="E312" s="69"/>
      <c r="F312" s="69">
        <v>1139</v>
      </c>
      <c r="G312" s="70" t="s">
        <v>3554</v>
      </c>
      <c r="H312" s="70" t="s">
        <v>3555</v>
      </c>
      <c r="I312" s="70" t="s">
        <v>3549</v>
      </c>
      <c r="J312" s="70" t="s">
        <v>825</v>
      </c>
      <c r="K312" s="70" t="s">
        <v>1233</v>
      </c>
      <c r="L312" s="70" t="s">
        <v>216</v>
      </c>
      <c r="M312" s="70" t="s">
        <v>3556</v>
      </c>
      <c r="N312" s="86" t="s">
        <v>3557</v>
      </c>
      <c r="O312" s="83" t="s">
        <v>3558</v>
      </c>
      <c r="P312" s="72" t="s">
        <v>23</v>
      </c>
      <c r="Q312" s="73" t="s">
        <v>3559</v>
      </c>
      <c r="R312" s="72" t="s">
        <v>24</v>
      </c>
      <c r="S312" s="73" t="s">
        <v>1233</v>
      </c>
      <c r="T312" s="73"/>
      <c r="U312" s="74"/>
      <c r="V312" s="26"/>
      <c r="W312" s="26"/>
      <c r="X312" s="26"/>
      <c r="Y312" s="26"/>
      <c r="Z312" s="26"/>
      <c r="AA312" s="26"/>
      <c r="AB312" s="26"/>
      <c r="AC312" s="26"/>
      <c r="AD312" s="26"/>
      <c r="AE312" s="26"/>
      <c r="AF312" s="26"/>
      <c r="AG312" s="26"/>
      <c r="AH312" s="26"/>
    </row>
    <row r="313" spans="1:34" ht="62.5">
      <c r="A313" s="67">
        <v>318</v>
      </c>
      <c r="B313" s="68">
        <v>45701</v>
      </c>
      <c r="C313" s="67" t="str">
        <f t="array" aca="1" ref="C313" ca="1">IFERROR(_xludf.XLOOKUP(D313,master_daerah!B:B,master_daerah!A:A),"")</f>
        <v/>
      </c>
      <c r="D313" s="70" t="s">
        <v>841</v>
      </c>
      <c r="E313" s="69"/>
      <c r="F313" s="69">
        <v>1065</v>
      </c>
      <c r="G313" s="70" t="s">
        <v>3560</v>
      </c>
      <c r="H313" s="70" t="s">
        <v>3561</v>
      </c>
      <c r="I313" s="70" t="s">
        <v>3549</v>
      </c>
      <c r="J313" s="70" t="s">
        <v>825</v>
      </c>
      <c r="K313" s="70" t="s">
        <v>1233</v>
      </c>
      <c r="L313" s="70" t="s">
        <v>353</v>
      </c>
      <c r="M313" s="70" t="s">
        <v>3562</v>
      </c>
      <c r="N313" s="70" t="s">
        <v>3563</v>
      </c>
      <c r="O313" s="137" t="s">
        <v>3564</v>
      </c>
      <c r="P313" s="72" t="s">
        <v>23</v>
      </c>
      <c r="Q313" s="73" t="s">
        <v>3565</v>
      </c>
      <c r="R313" s="72" t="s">
        <v>24</v>
      </c>
      <c r="S313" s="73" t="s">
        <v>1233</v>
      </c>
      <c r="T313" s="73"/>
      <c r="U313" s="74"/>
      <c r="V313" s="26"/>
      <c r="W313" s="26"/>
      <c r="X313" s="26"/>
      <c r="Y313" s="26"/>
      <c r="Z313" s="26"/>
      <c r="AA313" s="26"/>
      <c r="AB313" s="26"/>
      <c r="AC313" s="26"/>
      <c r="AD313" s="26"/>
      <c r="AE313" s="26"/>
      <c r="AF313" s="26"/>
      <c r="AG313" s="26"/>
      <c r="AH313" s="26"/>
    </row>
    <row r="314" spans="1:34" ht="75">
      <c r="A314" s="67">
        <v>319</v>
      </c>
      <c r="B314" s="68">
        <v>45701</v>
      </c>
      <c r="C314" s="67" t="str">
        <f t="array" aca="1" ref="C314" ca="1">IFERROR(_xludf.XLOOKUP(D314,master_daerah!B:B,master_daerah!A:A),"")</f>
        <v/>
      </c>
      <c r="D314" s="70" t="s">
        <v>841</v>
      </c>
      <c r="E314" s="69"/>
      <c r="F314" s="69">
        <v>11606</v>
      </c>
      <c r="G314" s="70" t="s">
        <v>3566</v>
      </c>
      <c r="H314" s="70" t="s">
        <v>3567</v>
      </c>
      <c r="I314" s="70" t="s">
        <v>3549</v>
      </c>
      <c r="J314" s="70" t="s">
        <v>825</v>
      </c>
      <c r="K314" s="70" t="s">
        <v>1233</v>
      </c>
      <c r="L314" s="70" t="s">
        <v>353</v>
      </c>
      <c r="M314" s="70" t="s">
        <v>3568</v>
      </c>
      <c r="N314" s="70" t="s">
        <v>3563</v>
      </c>
      <c r="O314" s="137" t="s">
        <v>3569</v>
      </c>
      <c r="P314" s="72" t="s">
        <v>23</v>
      </c>
      <c r="Q314" s="73"/>
      <c r="R314" s="72" t="s">
        <v>24</v>
      </c>
      <c r="S314" s="73" t="s">
        <v>1233</v>
      </c>
      <c r="T314" s="73"/>
      <c r="U314" s="74"/>
      <c r="V314" s="26"/>
      <c r="W314" s="26"/>
      <c r="X314" s="26"/>
      <c r="Y314" s="26"/>
      <c r="Z314" s="26"/>
      <c r="AA314" s="26"/>
      <c r="AB314" s="26"/>
      <c r="AC314" s="26"/>
      <c r="AD314" s="26"/>
      <c r="AE314" s="26"/>
      <c r="AF314" s="26"/>
      <c r="AG314" s="26"/>
      <c r="AH314" s="26"/>
    </row>
    <row r="315" spans="1:34" ht="75">
      <c r="A315" s="67">
        <v>320</v>
      </c>
      <c r="B315" s="68">
        <v>45701</v>
      </c>
      <c r="C315" s="67" t="str">
        <f t="array" aca="1" ref="C315" ca="1">IFERROR(_xludf.XLOOKUP(D315,master_daerah!B:B,master_daerah!A:A),"")</f>
        <v/>
      </c>
      <c r="D315" s="70" t="s">
        <v>276</v>
      </c>
      <c r="E315" s="69"/>
      <c r="F315" s="69"/>
      <c r="G315" s="70" t="s">
        <v>3570</v>
      </c>
      <c r="H315" s="70" t="s">
        <v>3571</v>
      </c>
      <c r="I315" s="70" t="s">
        <v>3572</v>
      </c>
      <c r="J315" s="70" t="s">
        <v>978</v>
      </c>
      <c r="K315" s="70" t="s">
        <v>59</v>
      </c>
      <c r="L315" s="70" t="s">
        <v>156</v>
      </c>
      <c r="M315" s="70" t="s">
        <v>3573</v>
      </c>
      <c r="N315" s="86" t="s">
        <v>991</v>
      </c>
      <c r="O315" s="83" t="s">
        <v>3574</v>
      </c>
      <c r="P315" s="72" t="s">
        <v>23</v>
      </c>
      <c r="Q315" s="73"/>
      <c r="R315" s="72"/>
      <c r="S315" s="73"/>
      <c r="T315" s="73"/>
      <c r="U315" s="74"/>
      <c r="V315" s="26"/>
      <c r="W315" s="26"/>
      <c r="X315" s="26"/>
      <c r="Y315" s="26"/>
      <c r="Z315" s="26"/>
      <c r="AA315" s="26"/>
      <c r="AB315" s="26"/>
      <c r="AC315" s="26"/>
      <c r="AD315" s="26"/>
      <c r="AE315" s="26"/>
      <c r="AF315" s="26"/>
      <c r="AG315" s="26"/>
      <c r="AH315" s="26"/>
    </row>
    <row r="316" spans="1:34" ht="62.5">
      <c r="A316" s="67">
        <v>321</v>
      </c>
      <c r="B316" s="68">
        <v>45701</v>
      </c>
      <c r="C316" s="67" t="str">
        <f t="array" aca="1" ref="C316" ca="1">IFERROR(_xludf.XLOOKUP(D316,master_daerah!B:B,master_daerah!A:A),"")</f>
        <v/>
      </c>
      <c r="D316" s="70" t="s">
        <v>276</v>
      </c>
      <c r="E316" s="69"/>
      <c r="F316" s="69"/>
      <c r="G316" s="70" t="s">
        <v>3575</v>
      </c>
      <c r="H316" s="70" t="s">
        <v>3576</v>
      </c>
      <c r="I316" s="70" t="s">
        <v>3572</v>
      </c>
      <c r="J316" s="70" t="s">
        <v>978</v>
      </c>
      <c r="K316" s="70" t="s">
        <v>59</v>
      </c>
      <c r="L316" s="70" t="s">
        <v>156</v>
      </c>
      <c r="M316" s="70" t="s">
        <v>3573</v>
      </c>
      <c r="N316" s="86" t="s">
        <v>991</v>
      </c>
      <c r="O316" s="83" t="s">
        <v>3577</v>
      </c>
      <c r="P316" s="72" t="s">
        <v>23</v>
      </c>
      <c r="Q316" s="73"/>
      <c r="R316" s="72"/>
      <c r="S316" s="73"/>
      <c r="T316" s="73"/>
      <c r="U316" s="74"/>
      <c r="V316" s="26"/>
      <c r="W316" s="26"/>
      <c r="X316" s="26"/>
      <c r="Y316" s="26"/>
      <c r="Z316" s="26"/>
      <c r="AA316" s="26"/>
      <c r="AB316" s="26"/>
      <c r="AC316" s="26"/>
      <c r="AD316" s="26"/>
      <c r="AE316" s="26"/>
      <c r="AF316" s="26"/>
      <c r="AG316" s="26"/>
      <c r="AH316" s="26"/>
    </row>
    <row r="317" spans="1:34" ht="62.5">
      <c r="A317" s="67">
        <v>322</v>
      </c>
      <c r="B317" s="68">
        <v>45701</v>
      </c>
      <c r="C317" s="67" t="str">
        <f t="array" aca="1" ref="C317" ca="1">IFERROR(_xludf.XLOOKUP(D317,master_daerah!B:B,master_daerah!A:A),"")</f>
        <v/>
      </c>
      <c r="D317" s="70" t="s">
        <v>841</v>
      </c>
      <c r="E317" s="69"/>
      <c r="F317" s="69"/>
      <c r="G317" s="70" t="s">
        <v>3578</v>
      </c>
      <c r="H317" s="70" t="s">
        <v>3548</v>
      </c>
      <c r="I317" s="70" t="s">
        <v>3549</v>
      </c>
      <c r="J317" s="70" t="s">
        <v>825</v>
      </c>
      <c r="K317" s="70" t="s">
        <v>1233</v>
      </c>
      <c r="L317" s="70" t="s">
        <v>3579</v>
      </c>
      <c r="M317" s="70" t="s">
        <v>3580</v>
      </c>
      <c r="N317" s="86" t="s">
        <v>3581</v>
      </c>
      <c r="O317" s="88" t="s">
        <v>3552</v>
      </c>
      <c r="P317" s="72" t="s">
        <v>23</v>
      </c>
      <c r="Q317" s="73"/>
      <c r="R317" s="72" t="s">
        <v>24</v>
      </c>
      <c r="S317" s="73" t="s">
        <v>1233</v>
      </c>
      <c r="T317" s="73"/>
      <c r="U317" s="74"/>
      <c r="V317" s="26"/>
      <c r="W317" s="26"/>
      <c r="X317" s="26"/>
      <c r="Y317" s="26"/>
      <c r="Z317" s="26"/>
      <c r="AA317" s="26"/>
      <c r="AB317" s="26"/>
      <c r="AC317" s="26"/>
      <c r="AD317" s="26"/>
      <c r="AE317" s="26"/>
      <c r="AF317" s="26"/>
      <c r="AG317" s="26"/>
      <c r="AH317" s="26"/>
    </row>
    <row r="318" spans="1:34" ht="212.5">
      <c r="A318" s="67">
        <v>323</v>
      </c>
      <c r="B318" s="68">
        <v>45701</v>
      </c>
      <c r="C318" s="67" t="str">
        <f t="array" aca="1" ref="C318" ca="1">IFERROR(_xludf.XLOOKUP(D318,master_daerah!B:B,master_daerah!A:A),"")</f>
        <v/>
      </c>
      <c r="D318" s="70" t="s">
        <v>887</v>
      </c>
      <c r="E318" s="69"/>
      <c r="F318" s="69"/>
      <c r="G318" s="70" t="s">
        <v>3582</v>
      </c>
      <c r="H318" s="70" t="s">
        <v>3583</v>
      </c>
      <c r="I318" s="70" t="s">
        <v>3584</v>
      </c>
      <c r="J318" s="70"/>
      <c r="K318" s="70" t="s">
        <v>400</v>
      </c>
      <c r="L318" s="70" t="s">
        <v>3579</v>
      </c>
      <c r="M318" s="70" t="s">
        <v>3585</v>
      </c>
      <c r="N318" s="86" t="s">
        <v>3586</v>
      </c>
      <c r="O318" s="88"/>
      <c r="P318" s="72" t="s">
        <v>23</v>
      </c>
      <c r="Q318" s="73"/>
      <c r="R318" s="72"/>
      <c r="S318" s="73"/>
      <c r="T318" s="73"/>
      <c r="U318" s="74"/>
      <c r="V318" s="26"/>
      <c r="W318" s="26"/>
      <c r="X318" s="26"/>
      <c r="Y318" s="26"/>
      <c r="Z318" s="26"/>
      <c r="AA318" s="26"/>
      <c r="AB318" s="26"/>
      <c r="AC318" s="26"/>
      <c r="AD318" s="26"/>
      <c r="AE318" s="26"/>
      <c r="AF318" s="26"/>
      <c r="AG318" s="26"/>
      <c r="AH318" s="26"/>
    </row>
    <row r="319" spans="1:34" ht="150">
      <c r="A319" s="67">
        <v>324</v>
      </c>
      <c r="B319" s="68">
        <v>45701</v>
      </c>
      <c r="C319" s="67" t="str">
        <f t="array" aca="1" ref="C319" ca="1">IFERROR(_xludf.XLOOKUP(D319,master_daerah!B:B,master_daerah!A:A),"")</f>
        <v/>
      </c>
      <c r="D319" s="70" t="s">
        <v>658</v>
      </c>
      <c r="E319" s="69"/>
      <c r="F319" s="69"/>
      <c r="G319" s="70" t="s">
        <v>80</v>
      </c>
      <c r="H319" s="70" t="s">
        <v>3587</v>
      </c>
      <c r="I319" s="70" t="s">
        <v>825</v>
      </c>
      <c r="J319" s="70"/>
      <c r="K319" s="70" t="s">
        <v>59</v>
      </c>
      <c r="L319" s="70" t="s">
        <v>35</v>
      </c>
      <c r="M319" s="70" t="s">
        <v>3588</v>
      </c>
      <c r="N319" s="86" t="s">
        <v>3589</v>
      </c>
      <c r="O319" s="83" t="s">
        <v>3590</v>
      </c>
      <c r="P319" s="72" t="s">
        <v>23</v>
      </c>
      <c r="Q319" s="73" t="s">
        <v>3591</v>
      </c>
      <c r="R319" s="72"/>
      <c r="S319" s="73"/>
      <c r="T319" s="73"/>
      <c r="U319" s="77"/>
      <c r="V319" s="26"/>
      <c r="W319" s="26"/>
      <c r="X319" s="26"/>
      <c r="Y319" s="26"/>
      <c r="Z319" s="26"/>
      <c r="AA319" s="26"/>
      <c r="AB319" s="26"/>
      <c r="AC319" s="26"/>
      <c r="AD319" s="26"/>
      <c r="AE319" s="26"/>
      <c r="AF319" s="26"/>
      <c r="AG319" s="26"/>
      <c r="AH319" s="26"/>
    </row>
    <row r="320" spans="1:34" ht="37.5">
      <c r="A320" s="67">
        <v>325</v>
      </c>
      <c r="B320" s="68">
        <v>45701</v>
      </c>
      <c r="C320" s="123"/>
      <c r="D320" s="70" t="s">
        <v>90</v>
      </c>
      <c r="E320" s="69"/>
      <c r="F320" s="69"/>
      <c r="G320" s="70" t="s">
        <v>99</v>
      </c>
      <c r="H320" s="70" t="s">
        <v>3592</v>
      </c>
      <c r="I320" s="70" t="s">
        <v>3062</v>
      </c>
      <c r="J320" s="70" t="s">
        <v>978</v>
      </c>
      <c r="K320" s="70" t="s">
        <v>59</v>
      </c>
      <c r="L320" s="70" t="s">
        <v>568</v>
      </c>
      <c r="M320" s="70" t="s">
        <v>3593</v>
      </c>
      <c r="N320" s="86" t="s">
        <v>3594</v>
      </c>
      <c r="O320" s="83" t="s">
        <v>3595</v>
      </c>
      <c r="P320" s="72" t="s">
        <v>23</v>
      </c>
      <c r="Q320" s="73"/>
      <c r="R320" s="72"/>
      <c r="S320" s="73"/>
      <c r="T320" s="73"/>
      <c r="U320" s="74"/>
      <c r="V320" s="26"/>
      <c r="W320" s="26"/>
      <c r="X320" s="26"/>
      <c r="Y320" s="26"/>
      <c r="Z320" s="26"/>
      <c r="AA320" s="26"/>
      <c r="AB320" s="26"/>
      <c r="AC320" s="26"/>
      <c r="AD320" s="26"/>
      <c r="AE320" s="26"/>
      <c r="AF320" s="26"/>
      <c r="AG320" s="26"/>
      <c r="AH320" s="26"/>
    </row>
    <row r="321" spans="1:34" ht="125">
      <c r="A321" s="67">
        <v>326</v>
      </c>
      <c r="B321" s="68">
        <v>45701</v>
      </c>
      <c r="C321" s="123"/>
      <c r="D321" s="70" t="s">
        <v>183</v>
      </c>
      <c r="E321" s="69"/>
      <c r="F321" s="69"/>
      <c r="G321" s="70" t="s">
        <v>3596</v>
      </c>
      <c r="H321" s="70" t="s">
        <v>3597</v>
      </c>
      <c r="I321" s="70" t="s">
        <v>3598</v>
      </c>
      <c r="J321" s="70" t="s">
        <v>978</v>
      </c>
      <c r="K321" s="70" t="s">
        <v>2031</v>
      </c>
      <c r="L321" s="70" t="s">
        <v>125</v>
      </c>
      <c r="M321" s="70" t="s">
        <v>3599</v>
      </c>
      <c r="N321" s="86" t="s">
        <v>3600</v>
      </c>
      <c r="O321" s="83" t="s">
        <v>3601</v>
      </c>
      <c r="P321" s="72" t="s">
        <v>23</v>
      </c>
      <c r="Q321" s="73"/>
      <c r="R321" s="72"/>
      <c r="S321" s="73"/>
      <c r="T321" s="73"/>
      <c r="U321" s="76"/>
      <c r="V321" s="26"/>
      <c r="W321" s="26"/>
      <c r="X321" s="26"/>
      <c r="Y321" s="26"/>
      <c r="Z321" s="26"/>
      <c r="AA321" s="26"/>
      <c r="AB321" s="26"/>
      <c r="AC321" s="26"/>
      <c r="AD321" s="26"/>
      <c r="AE321" s="26"/>
      <c r="AF321" s="26"/>
      <c r="AG321" s="26"/>
      <c r="AH321" s="26"/>
    </row>
    <row r="322" spans="1:34" ht="87.5">
      <c r="A322" s="67">
        <v>327</v>
      </c>
      <c r="B322" s="68">
        <v>45701</v>
      </c>
      <c r="C322" s="123"/>
      <c r="D322" s="70" t="s">
        <v>183</v>
      </c>
      <c r="E322" s="69"/>
      <c r="F322" s="69"/>
      <c r="G322" s="70" t="s">
        <v>692</v>
      </c>
      <c r="H322" s="70" t="s">
        <v>3602</v>
      </c>
      <c r="I322" s="70" t="s">
        <v>3598</v>
      </c>
      <c r="J322" s="70" t="s">
        <v>978</v>
      </c>
      <c r="K322" s="70" t="s">
        <v>2031</v>
      </c>
      <c r="L322" s="70" t="s">
        <v>125</v>
      </c>
      <c r="M322" s="70" t="s">
        <v>3603</v>
      </c>
      <c r="N322" s="86" t="s">
        <v>3600</v>
      </c>
      <c r="O322" s="83" t="s">
        <v>3604</v>
      </c>
      <c r="P322" s="72" t="s">
        <v>23</v>
      </c>
      <c r="Q322" s="73"/>
      <c r="R322" s="72"/>
      <c r="S322" s="73"/>
      <c r="T322" s="73"/>
      <c r="U322" s="74"/>
      <c r="V322" s="26"/>
      <c r="W322" s="26"/>
      <c r="X322" s="26"/>
      <c r="Y322" s="26"/>
      <c r="Z322" s="26"/>
      <c r="AA322" s="26"/>
      <c r="AB322" s="26"/>
      <c r="AC322" s="26"/>
      <c r="AD322" s="26"/>
      <c r="AE322" s="26"/>
      <c r="AF322" s="26"/>
      <c r="AG322" s="26"/>
      <c r="AH322" s="26"/>
    </row>
    <row r="323" spans="1:34" ht="75">
      <c r="A323" s="67">
        <v>328</v>
      </c>
      <c r="B323" s="68">
        <v>45701</v>
      </c>
      <c r="C323" s="123"/>
      <c r="D323" s="70" t="s">
        <v>579</v>
      </c>
      <c r="E323" s="69"/>
      <c r="F323" s="69"/>
      <c r="G323" s="70" t="s">
        <v>208</v>
      </c>
      <c r="H323" s="70" t="s">
        <v>3605</v>
      </c>
      <c r="I323" s="70" t="s">
        <v>3606</v>
      </c>
      <c r="J323" s="70" t="s">
        <v>978</v>
      </c>
      <c r="K323" s="70" t="s">
        <v>2031</v>
      </c>
      <c r="L323" s="70" t="s">
        <v>125</v>
      </c>
      <c r="M323" s="70" t="s">
        <v>3607</v>
      </c>
      <c r="N323" s="86" t="s">
        <v>3608</v>
      </c>
      <c r="O323" s="83" t="s">
        <v>3609</v>
      </c>
      <c r="P323" s="72" t="s">
        <v>23</v>
      </c>
      <c r="Q323" s="73"/>
      <c r="R323" s="72"/>
      <c r="S323" s="73"/>
      <c r="T323" s="73"/>
      <c r="U323" s="74"/>
      <c r="V323" s="26"/>
      <c r="W323" s="26"/>
      <c r="X323" s="26"/>
      <c r="Y323" s="26"/>
      <c r="Z323" s="26"/>
      <c r="AA323" s="26"/>
      <c r="AB323" s="26"/>
      <c r="AC323" s="26"/>
      <c r="AD323" s="26"/>
      <c r="AE323" s="26"/>
      <c r="AF323" s="26"/>
      <c r="AG323" s="26"/>
      <c r="AH323" s="26"/>
    </row>
    <row r="324" spans="1:34" ht="87.5">
      <c r="A324" s="67">
        <v>329</v>
      </c>
      <c r="B324" s="68">
        <v>45702</v>
      </c>
      <c r="C324" s="123"/>
      <c r="D324" s="70" t="s">
        <v>343</v>
      </c>
      <c r="E324" s="69"/>
      <c r="F324" s="69"/>
      <c r="G324" s="70" t="s">
        <v>779</v>
      </c>
      <c r="H324" s="70" t="s">
        <v>3610</v>
      </c>
      <c r="I324" s="70" t="s">
        <v>2435</v>
      </c>
      <c r="J324" s="70" t="s">
        <v>978</v>
      </c>
      <c r="K324" s="70" t="s">
        <v>1183</v>
      </c>
      <c r="L324" s="70" t="s">
        <v>216</v>
      </c>
      <c r="M324" s="70" t="s">
        <v>3611</v>
      </c>
      <c r="N324" s="86" t="s">
        <v>3612</v>
      </c>
      <c r="O324" s="83" t="s">
        <v>3613</v>
      </c>
      <c r="P324" s="72" t="s">
        <v>23</v>
      </c>
      <c r="Q324" s="73" t="s">
        <v>3614</v>
      </c>
      <c r="R324" s="72"/>
      <c r="S324" s="73"/>
      <c r="T324" s="73"/>
      <c r="U324" s="74"/>
      <c r="V324" s="26"/>
      <c r="W324" s="26"/>
      <c r="X324" s="26"/>
      <c r="Y324" s="26"/>
      <c r="Z324" s="26"/>
      <c r="AA324" s="26"/>
      <c r="AB324" s="26"/>
      <c r="AC324" s="26"/>
      <c r="AD324" s="26"/>
      <c r="AE324" s="26"/>
      <c r="AF324" s="26"/>
      <c r="AG324" s="26"/>
      <c r="AH324" s="26"/>
    </row>
    <row r="325" spans="1:34" ht="409.5">
      <c r="A325" s="67">
        <v>330</v>
      </c>
      <c r="B325" s="68">
        <v>45702</v>
      </c>
      <c r="C325" s="123"/>
      <c r="D325" s="70" t="s">
        <v>101</v>
      </c>
      <c r="E325" s="69"/>
      <c r="F325" s="69"/>
      <c r="G325" s="70" t="s">
        <v>469</v>
      </c>
      <c r="H325" s="70" t="s">
        <v>3615</v>
      </c>
      <c r="I325" s="70" t="s">
        <v>3616</v>
      </c>
      <c r="J325" s="70" t="s">
        <v>2649</v>
      </c>
      <c r="K325" s="70" t="s">
        <v>1021</v>
      </c>
      <c r="L325" s="70" t="s">
        <v>27</v>
      </c>
      <c r="M325" s="70" t="s">
        <v>3617</v>
      </c>
      <c r="N325" s="86" t="s">
        <v>3618</v>
      </c>
      <c r="O325" s="88" t="s">
        <v>3619</v>
      </c>
      <c r="P325" s="72" t="s">
        <v>905</v>
      </c>
      <c r="Q325" s="73"/>
      <c r="R325" s="72"/>
      <c r="S325" s="73"/>
      <c r="T325" s="73"/>
      <c r="U325" s="74"/>
      <c r="V325" s="26"/>
      <c r="W325" s="26"/>
      <c r="X325" s="26"/>
      <c r="Y325" s="26"/>
      <c r="Z325" s="26"/>
      <c r="AA325" s="26"/>
      <c r="AB325" s="26"/>
      <c r="AC325" s="26"/>
      <c r="AD325" s="26"/>
      <c r="AE325" s="26"/>
      <c r="AF325" s="26"/>
      <c r="AG325" s="26"/>
      <c r="AH325" s="26"/>
    </row>
    <row r="326" spans="1:34" ht="50">
      <c r="A326" s="67">
        <v>331</v>
      </c>
      <c r="B326" s="68">
        <v>45702</v>
      </c>
      <c r="C326" s="123"/>
      <c r="D326" s="70" t="s">
        <v>571</v>
      </c>
      <c r="E326" s="69"/>
      <c r="F326" s="69"/>
      <c r="G326" s="70" t="s">
        <v>227</v>
      </c>
      <c r="H326" s="70" t="s">
        <v>3620</v>
      </c>
      <c r="I326" s="70"/>
      <c r="J326" s="70" t="s">
        <v>2649</v>
      </c>
      <c r="K326" s="70" t="s">
        <v>1616</v>
      </c>
      <c r="L326" s="70" t="s">
        <v>216</v>
      </c>
      <c r="M326" s="70" t="s">
        <v>3621</v>
      </c>
      <c r="N326" s="86"/>
      <c r="O326" s="88"/>
      <c r="P326" s="72" t="s">
        <v>23</v>
      </c>
      <c r="Q326" s="73"/>
      <c r="R326" s="72" t="s">
        <v>24</v>
      </c>
      <c r="S326" s="73"/>
      <c r="T326" s="73"/>
      <c r="U326" s="74"/>
      <c r="V326" s="26"/>
      <c r="W326" s="26"/>
      <c r="X326" s="26"/>
      <c r="Y326" s="26"/>
      <c r="Z326" s="26"/>
      <c r="AA326" s="26"/>
      <c r="AB326" s="26"/>
      <c r="AC326" s="26"/>
      <c r="AD326" s="26"/>
      <c r="AE326" s="26"/>
      <c r="AF326" s="26"/>
      <c r="AG326" s="26"/>
      <c r="AH326" s="26"/>
    </row>
    <row r="327" spans="1:34" ht="37.5">
      <c r="A327" s="67">
        <v>332</v>
      </c>
      <c r="B327" s="68">
        <v>45702</v>
      </c>
      <c r="C327" s="123"/>
      <c r="D327" s="70" t="s">
        <v>630</v>
      </c>
      <c r="E327" s="69"/>
      <c r="F327" s="69"/>
      <c r="G327" s="70" t="s">
        <v>3622</v>
      </c>
      <c r="H327" s="70" t="s">
        <v>3623</v>
      </c>
      <c r="I327" s="70"/>
      <c r="J327" s="70" t="s">
        <v>2649</v>
      </c>
      <c r="K327" s="70" t="s">
        <v>1233</v>
      </c>
      <c r="L327" s="70" t="s">
        <v>37</v>
      </c>
      <c r="M327" s="70" t="s">
        <v>3624</v>
      </c>
      <c r="N327" s="86" t="s">
        <v>3625</v>
      </c>
      <c r="O327" s="83" t="s">
        <v>3626</v>
      </c>
      <c r="P327" s="72" t="s">
        <v>23</v>
      </c>
      <c r="Q327" s="73" t="s">
        <v>3627</v>
      </c>
      <c r="R327" s="72" t="s">
        <v>24</v>
      </c>
      <c r="S327" s="73" t="s">
        <v>1233</v>
      </c>
      <c r="T327" s="104" t="s">
        <v>3628</v>
      </c>
      <c r="U327" s="74"/>
      <c r="V327" s="26"/>
      <c r="W327" s="26"/>
      <c r="X327" s="26"/>
      <c r="Y327" s="26"/>
      <c r="Z327" s="26"/>
      <c r="AA327" s="26"/>
      <c r="AB327" s="26"/>
      <c r="AC327" s="26"/>
      <c r="AD327" s="26"/>
      <c r="AE327" s="26"/>
      <c r="AF327" s="26"/>
      <c r="AG327" s="26"/>
      <c r="AH327" s="26"/>
    </row>
    <row r="328" spans="1:34" ht="100">
      <c r="A328" s="67">
        <v>333</v>
      </c>
      <c r="B328" s="68">
        <v>45702</v>
      </c>
      <c r="C328" s="123"/>
      <c r="D328" s="70" t="s">
        <v>571</v>
      </c>
      <c r="E328" s="69"/>
      <c r="F328" s="69"/>
      <c r="G328" s="70" t="s">
        <v>333</v>
      </c>
      <c r="H328" s="70" t="s">
        <v>3629</v>
      </c>
      <c r="I328" s="70"/>
      <c r="J328" s="70" t="s">
        <v>2649</v>
      </c>
      <c r="K328" s="70" t="s">
        <v>1616</v>
      </c>
      <c r="L328" s="70" t="s">
        <v>216</v>
      </c>
      <c r="M328" s="70" t="s">
        <v>3630</v>
      </c>
      <c r="N328" s="86"/>
      <c r="O328" s="83" t="s">
        <v>3631</v>
      </c>
      <c r="P328" s="72" t="s">
        <v>23</v>
      </c>
      <c r="Q328" s="73"/>
      <c r="R328" s="72"/>
      <c r="S328" s="73"/>
      <c r="T328" s="73"/>
      <c r="U328" s="74"/>
      <c r="V328" s="26"/>
      <c r="W328" s="26"/>
      <c r="X328" s="26"/>
      <c r="Y328" s="26"/>
      <c r="Z328" s="26"/>
      <c r="AA328" s="26"/>
      <c r="AB328" s="26"/>
      <c r="AC328" s="26"/>
      <c r="AD328" s="26"/>
      <c r="AE328" s="26"/>
      <c r="AF328" s="26"/>
      <c r="AG328" s="26"/>
      <c r="AH328" s="26"/>
    </row>
    <row r="329" spans="1:34" ht="225">
      <c r="A329" s="67">
        <v>334</v>
      </c>
      <c r="B329" s="68">
        <v>45702</v>
      </c>
      <c r="C329" s="123"/>
      <c r="D329" s="70" t="s">
        <v>791</v>
      </c>
      <c r="E329" s="69"/>
      <c r="F329" s="69"/>
      <c r="G329" s="70" t="s">
        <v>3632</v>
      </c>
      <c r="H329" s="70" t="s">
        <v>3633</v>
      </c>
      <c r="I329" s="70" t="s">
        <v>3634</v>
      </c>
      <c r="J329" s="70" t="s">
        <v>978</v>
      </c>
      <c r="K329" s="70" t="s">
        <v>2031</v>
      </c>
      <c r="L329" s="70" t="s">
        <v>64</v>
      </c>
      <c r="M329" s="70" t="s">
        <v>3635</v>
      </c>
      <c r="N329" s="86" t="s">
        <v>3636</v>
      </c>
      <c r="O329" s="83" t="s">
        <v>3637</v>
      </c>
      <c r="P329" s="72" t="s">
        <v>23</v>
      </c>
      <c r="Q329" s="73"/>
      <c r="R329" s="72"/>
      <c r="S329" s="73"/>
      <c r="T329" s="73"/>
      <c r="U329" s="74"/>
      <c r="V329" s="26"/>
      <c r="W329" s="26"/>
      <c r="X329" s="26"/>
      <c r="Y329" s="26"/>
      <c r="Z329" s="26"/>
      <c r="AA329" s="26"/>
      <c r="AB329" s="26"/>
      <c r="AC329" s="26"/>
      <c r="AD329" s="26"/>
      <c r="AE329" s="26"/>
      <c r="AF329" s="26"/>
      <c r="AG329" s="26"/>
      <c r="AH329" s="26"/>
    </row>
    <row r="330" spans="1:34" ht="50">
      <c r="A330" s="67">
        <v>335</v>
      </c>
      <c r="B330" s="68">
        <v>45702</v>
      </c>
      <c r="C330" s="123">
        <v>555</v>
      </c>
      <c r="D330" s="70" t="s">
        <v>755</v>
      </c>
      <c r="E330" s="69"/>
      <c r="F330" s="69"/>
      <c r="G330" s="70" t="s">
        <v>3638</v>
      </c>
      <c r="H330" s="70" t="s">
        <v>3639</v>
      </c>
      <c r="I330" s="70" t="s">
        <v>3640</v>
      </c>
      <c r="J330" s="70" t="s">
        <v>825</v>
      </c>
      <c r="K330" s="70" t="s">
        <v>1233</v>
      </c>
      <c r="L330" s="70" t="s">
        <v>216</v>
      </c>
      <c r="M330" s="70" t="s">
        <v>3641</v>
      </c>
      <c r="N330" s="86" t="s">
        <v>3248</v>
      </c>
      <c r="O330" s="88" t="s">
        <v>3642</v>
      </c>
      <c r="P330" s="72" t="s">
        <v>23</v>
      </c>
      <c r="Q330" s="73"/>
      <c r="R330" s="72" t="s">
        <v>24</v>
      </c>
      <c r="S330" s="73" t="s">
        <v>1233</v>
      </c>
      <c r="T330" s="73"/>
      <c r="U330" s="74"/>
      <c r="V330" s="26"/>
      <c r="W330" s="26"/>
      <c r="X330" s="26"/>
      <c r="Y330" s="26"/>
      <c r="Z330" s="26"/>
      <c r="AA330" s="26"/>
      <c r="AB330" s="26"/>
      <c r="AC330" s="26"/>
      <c r="AD330" s="26"/>
      <c r="AE330" s="26"/>
      <c r="AF330" s="26"/>
      <c r="AG330" s="26"/>
      <c r="AH330" s="26"/>
    </row>
    <row r="331" spans="1:34" ht="137.5">
      <c r="A331" s="67">
        <v>336</v>
      </c>
      <c r="B331" s="68">
        <v>45702</v>
      </c>
      <c r="C331" s="123">
        <v>555</v>
      </c>
      <c r="D331" s="70" t="s">
        <v>755</v>
      </c>
      <c r="E331" s="69"/>
      <c r="F331" s="69"/>
      <c r="G331" s="70" t="s">
        <v>3643</v>
      </c>
      <c r="H331" s="70" t="s">
        <v>3639</v>
      </c>
      <c r="I331" s="70" t="s">
        <v>3640</v>
      </c>
      <c r="J331" s="70" t="s">
        <v>825</v>
      </c>
      <c r="K331" s="70" t="s">
        <v>1233</v>
      </c>
      <c r="L331" s="70" t="s">
        <v>3338</v>
      </c>
      <c r="M331" s="70" t="s">
        <v>3644</v>
      </c>
      <c r="N331" s="86" t="s">
        <v>3645</v>
      </c>
      <c r="O331" s="88" t="s">
        <v>3646</v>
      </c>
      <c r="P331" s="72" t="s">
        <v>23</v>
      </c>
      <c r="Q331" s="73"/>
      <c r="R331" s="72" t="s">
        <v>24</v>
      </c>
      <c r="S331" s="73" t="s">
        <v>1233</v>
      </c>
      <c r="T331" s="73"/>
      <c r="U331" s="74"/>
      <c r="V331" s="26"/>
      <c r="W331" s="26"/>
      <c r="X331" s="26"/>
      <c r="Y331" s="26"/>
      <c r="Z331" s="26"/>
      <c r="AA331" s="26"/>
      <c r="AB331" s="26"/>
      <c r="AC331" s="26"/>
      <c r="AD331" s="26"/>
      <c r="AE331" s="26"/>
      <c r="AF331" s="26"/>
      <c r="AG331" s="26"/>
      <c r="AH331" s="26"/>
    </row>
    <row r="332" spans="1:34" ht="62.5">
      <c r="A332" s="67">
        <v>337</v>
      </c>
      <c r="B332" s="68">
        <v>45702</v>
      </c>
      <c r="C332" s="123">
        <v>555</v>
      </c>
      <c r="D332" s="70" t="s">
        <v>755</v>
      </c>
      <c r="E332" s="69"/>
      <c r="F332" s="69"/>
      <c r="G332" s="70" t="s">
        <v>3643</v>
      </c>
      <c r="H332" s="70" t="s">
        <v>3647</v>
      </c>
      <c r="I332" s="70" t="s">
        <v>3640</v>
      </c>
      <c r="J332" s="70" t="s">
        <v>825</v>
      </c>
      <c r="K332" s="70" t="s">
        <v>1233</v>
      </c>
      <c r="L332" s="70" t="s">
        <v>302</v>
      </c>
      <c r="M332" s="70" t="s">
        <v>3648</v>
      </c>
      <c r="N332" s="86" t="s">
        <v>3649</v>
      </c>
      <c r="O332" s="88" t="s">
        <v>3650</v>
      </c>
      <c r="P332" s="72" t="s">
        <v>23</v>
      </c>
      <c r="Q332" s="73" t="s">
        <v>3651</v>
      </c>
      <c r="R332" s="72" t="s">
        <v>24</v>
      </c>
      <c r="S332" s="73" t="s">
        <v>1233</v>
      </c>
      <c r="T332" s="73"/>
      <c r="U332" s="74"/>
      <c r="V332" s="26"/>
      <c r="W332" s="26"/>
      <c r="X332" s="26"/>
      <c r="Y332" s="26"/>
      <c r="Z332" s="26"/>
      <c r="AA332" s="26"/>
      <c r="AB332" s="26"/>
      <c r="AC332" s="26"/>
      <c r="AD332" s="26"/>
      <c r="AE332" s="26"/>
      <c r="AF332" s="26"/>
      <c r="AG332" s="26"/>
      <c r="AH332" s="26"/>
    </row>
    <row r="333" spans="1:34" ht="62.5">
      <c r="A333" s="67">
        <v>338</v>
      </c>
      <c r="B333" s="68">
        <v>45702</v>
      </c>
      <c r="C333" s="123"/>
      <c r="D333" s="70" t="s">
        <v>621</v>
      </c>
      <c r="E333" s="69"/>
      <c r="F333" s="69"/>
      <c r="G333" s="70" t="s">
        <v>3652</v>
      </c>
      <c r="H333" s="70" t="s">
        <v>3653</v>
      </c>
      <c r="I333" s="70" t="s">
        <v>3654</v>
      </c>
      <c r="J333" s="70" t="s">
        <v>978</v>
      </c>
      <c r="K333" s="70" t="s">
        <v>2031</v>
      </c>
      <c r="L333" s="70" t="s">
        <v>156</v>
      </c>
      <c r="M333" s="70" t="s">
        <v>3655</v>
      </c>
      <c r="N333" s="86" t="s">
        <v>3656</v>
      </c>
      <c r="O333" s="83" t="s">
        <v>3657</v>
      </c>
      <c r="P333" s="72" t="s">
        <v>23</v>
      </c>
      <c r="Q333" s="73"/>
      <c r="R333" s="72"/>
      <c r="S333" s="73"/>
      <c r="T333" s="73"/>
      <c r="U333" s="74"/>
      <c r="V333" s="26"/>
      <c r="W333" s="26"/>
      <c r="X333" s="26"/>
      <c r="Y333" s="26"/>
      <c r="Z333" s="26"/>
      <c r="AA333" s="26"/>
      <c r="AB333" s="26"/>
      <c r="AC333" s="26"/>
      <c r="AD333" s="26"/>
      <c r="AE333" s="26"/>
      <c r="AF333" s="26"/>
      <c r="AG333" s="26"/>
      <c r="AH333" s="26"/>
    </row>
    <row r="334" spans="1:34" ht="62.5">
      <c r="A334" s="67">
        <v>339</v>
      </c>
      <c r="B334" s="68">
        <v>45702</v>
      </c>
      <c r="C334" s="123"/>
      <c r="D334" s="70" t="s">
        <v>702</v>
      </c>
      <c r="E334" s="69"/>
      <c r="F334" s="69"/>
      <c r="G334" s="70" t="s">
        <v>702</v>
      </c>
      <c r="H334" s="70" t="s">
        <v>3658</v>
      </c>
      <c r="I334" s="70" t="s">
        <v>3273</v>
      </c>
      <c r="J334" s="70" t="s">
        <v>978</v>
      </c>
      <c r="K334" s="70" t="s">
        <v>1183</v>
      </c>
      <c r="L334" s="70" t="s">
        <v>43</v>
      </c>
      <c r="M334" s="70" t="s">
        <v>3659</v>
      </c>
      <c r="N334" s="86" t="s">
        <v>3660</v>
      </c>
      <c r="O334" s="88" t="s">
        <v>3661</v>
      </c>
      <c r="P334" s="72" t="s">
        <v>23</v>
      </c>
      <c r="Q334" s="73" t="s">
        <v>3662</v>
      </c>
      <c r="R334" s="72"/>
      <c r="S334" s="73"/>
      <c r="T334" s="73"/>
      <c r="U334" s="74"/>
      <c r="V334" s="26"/>
      <c r="W334" s="26"/>
      <c r="X334" s="26"/>
      <c r="Y334" s="26"/>
      <c r="Z334" s="26"/>
      <c r="AA334" s="26"/>
      <c r="AB334" s="26"/>
      <c r="AC334" s="26"/>
      <c r="AD334" s="26"/>
      <c r="AE334" s="26"/>
      <c r="AF334" s="26"/>
      <c r="AG334" s="26"/>
      <c r="AH334" s="26"/>
    </row>
    <row r="335" spans="1:34" ht="37.5">
      <c r="A335" s="67">
        <v>340</v>
      </c>
      <c r="B335" s="68">
        <v>45702</v>
      </c>
      <c r="C335" s="123"/>
      <c r="D335" s="70" t="s">
        <v>90</v>
      </c>
      <c r="E335" s="69"/>
      <c r="F335" s="69"/>
      <c r="G335" s="70" t="s">
        <v>90</v>
      </c>
      <c r="H335" s="70" t="s">
        <v>3663</v>
      </c>
      <c r="I335" s="70" t="s">
        <v>3664</v>
      </c>
      <c r="J335" s="70" t="s">
        <v>978</v>
      </c>
      <c r="K335" s="70" t="s">
        <v>1183</v>
      </c>
      <c r="L335" s="70" t="s">
        <v>62</v>
      </c>
      <c r="M335" s="70" t="s">
        <v>3665</v>
      </c>
      <c r="N335" s="86" t="s">
        <v>3666</v>
      </c>
      <c r="O335" s="88" t="s">
        <v>3667</v>
      </c>
      <c r="P335" s="72" t="s">
        <v>23</v>
      </c>
      <c r="Q335" s="73" t="s">
        <v>3668</v>
      </c>
      <c r="R335" s="72"/>
      <c r="S335" s="73"/>
      <c r="T335" s="73"/>
      <c r="U335" s="74"/>
      <c r="V335" s="26"/>
      <c r="W335" s="26"/>
      <c r="X335" s="26"/>
      <c r="Y335" s="26"/>
      <c r="Z335" s="26"/>
      <c r="AA335" s="26"/>
      <c r="AB335" s="26"/>
      <c r="AC335" s="26"/>
      <c r="AD335" s="26"/>
      <c r="AE335" s="26"/>
      <c r="AF335" s="26"/>
      <c r="AG335" s="26"/>
      <c r="AH335" s="26"/>
    </row>
    <row r="336" spans="1:34" ht="50">
      <c r="A336" s="67">
        <v>341</v>
      </c>
      <c r="B336" s="68">
        <v>45702</v>
      </c>
      <c r="C336" s="123"/>
      <c r="D336" s="70" t="s">
        <v>755</v>
      </c>
      <c r="E336" s="69"/>
      <c r="F336" s="69"/>
      <c r="G336" s="70" t="s">
        <v>3643</v>
      </c>
      <c r="H336" s="70" t="s">
        <v>3647</v>
      </c>
      <c r="I336" s="70" t="s">
        <v>3640</v>
      </c>
      <c r="J336" s="70" t="s">
        <v>825</v>
      </c>
      <c r="K336" s="70" t="s">
        <v>1233</v>
      </c>
      <c r="L336" s="70" t="s">
        <v>217</v>
      </c>
      <c r="M336" s="70" t="s">
        <v>3669</v>
      </c>
      <c r="N336" s="86" t="s">
        <v>3670</v>
      </c>
      <c r="O336" s="88" t="s">
        <v>3671</v>
      </c>
      <c r="P336" s="72" t="s">
        <v>23</v>
      </c>
      <c r="Q336" s="73"/>
      <c r="R336" s="72" t="s">
        <v>24</v>
      </c>
      <c r="S336" s="73" t="s">
        <v>1233</v>
      </c>
      <c r="T336" s="73"/>
      <c r="U336" s="74"/>
      <c r="V336" s="26"/>
      <c r="W336" s="26"/>
      <c r="X336" s="26"/>
      <c r="Y336" s="26"/>
      <c r="Z336" s="26"/>
      <c r="AA336" s="26"/>
      <c r="AB336" s="26"/>
      <c r="AC336" s="26"/>
      <c r="AD336" s="26"/>
      <c r="AE336" s="26"/>
      <c r="AF336" s="26"/>
      <c r="AG336" s="26"/>
      <c r="AH336" s="26"/>
    </row>
    <row r="337" spans="1:34" ht="50">
      <c r="A337" s="67">
        <v>342</v>
      </c>
      <c r="B337" s="68">
        <v>45702</v>
      </c>
      <c r="C337" s="123"/>
      <c r="D337" s="70" t="s">
        <v>571</v>
      </c>
      <c r="E337" s="69"/>
      <c r="F337" s="69"/>
      <c r="G337" s="70" t="s">
        <v>189</v>
      </c>
      <c r="H337" s="70" t="s">
        <v>3672</v>
      </c>
      <c r="I337" s="70"/>
      <c r="J337" s="70" t="s">
        <v>2649</v>
      </c>
      <c r="K337" s="70" t="s">
        <v>1616</v>
      </c>
      <c r="L337" s="70" t="s">
        <v>216</v>
      </c>
      <c r="M337" s="70" t="s">
        <v>3673</v>
      </c>
      <c r="N337" s="86"/>
      <c r="O337" s="88"/>
      <c r="P337" s="72" t="s">
        <v>23</v>
      </c>
      <c r="Q337" s="73"/>
      <c r="R337" s="72"/>
      <c r="S337" s="73"/>
      <c r="T337" s="73"/>
      <c r="U337" s="74"/>
      <c r="V337" s="26"/>
      <c r="W337" s="26"/>
      <c r="X337" s="26"/>
      <c r="Y337" s="26"/>
      <c r="Z337" s="26"/>
      <c r="AA337" s="26"/>
      <c r="AB337" s="26"/>
      <c r="AC337" s="26"/>
      <c r="AD337" s="26"/>
      <c r="AE337" s="26"/>
      <c r="AF337" s="26"/>
      <c r="AG337" s="26"/>
      <c r="AH337" s="26"/>
    </row>
    <row r="338" spans="1:34" ht="100">
      <c r="A338" s="67">
        <v>343</v>
      </c>
      <c r="B338" s="68">
        <v>45702</v>
      </c>
      <c r="C338" s="123"/>
      <c r="D338" s="70" t="s">
        <v>571</v>
      </c>
      <c r="E338" s="69"/>
      <c r="F338" s="69"/>
      <c r="G338" s="70" t="s">
        <v>223</v>
      </c>
      <c r="H338" s="70" t="s">
        <v>3629</v>
      </c>
      <c r="I338" s="70"/>
      <c r="J338" s="70" t="s">
        <v>2649</v>
      </c>
      <c r="K338" s="70" t="s">
        <v>1616</v>
      </c>
      <c r="L338" s="70" t="s">
        <v>216</v>
      </c>
      <c r="M338" s="70" t="s">
        <v>3674</v>
      </c>
      <c r="N338" s="86"/>
      <c r="O338" s="88"/>
      <c r="P338" s="72" t="s">
        <v>23</v>
      </c>
      <c r="Q338" s="73"/>
      <c r="R338" s="72"/>
      <c r="S338" s="73"/>
      <c r="T338" s="73"/>
      <c r="U338" s="74"/>
      <c r="V338" s="26"/>
      <c r="W338" s="26"/>
      <c r="X338" s="26"/>
      <c r="Y338" s="26"/>
      <c r="Z338" s="26"/>
      <c r="AA338" s="26"/>
      <c r="AB338" s="26"/>
      <c r="AC338" s="26"/>
      <c r="AD338" s="26"/>
      <c r="AE338" s="26"/>
      <c r="AF338" s="26"/>
      <c r="AG338" s="26"/>
      <c r="AH338" s="26"/>
    </row>
    <row r="339" spans="1:34" ht="175">
      <c r="A339" s="67">
        <v>344</v>
      </c>
      <c r="B339" s="68">
        <v>45702</v>
      </c>
      <c r="C339" s="123"/>
      <c r="D339" s="70" t="s">
        <v>571</v>
      </c>
      <c r="E339" s="69"/>
      <c r="F339" s="69"/>
      <c r="G339" s="70" t="s">
        <v>3582</v>
      </c>
      <c r="H339" s="70" t="s">
        <v>3629</v>
      </c>
      <c r="I339" s="70"/>
      <c r="J339" s="70" t="s">
        <v>2649</v>
      </c>
      <c r="K339" s="70" t="s">
        <v>1616</v>
      </c>
      <c r="L339" s="70" t="s">
        <v>216</v>
      </c>
      <c r="M339" s="70" t="s">
        <v>3675</v>
      </c>
      <c r="N339" s="86"/>
      <c r="O339" s="88"/>
      <c r="P339" s="72" t="s">
        <v>23</v>
      </c>
      <c r="Q339" s="73"/>
      <c r="R339" s="72"/>
      <c r="S339" s="73"/>
      <c r="T339" s="73"/>
      <c r="U339" s="74"/>
      <c r="V339" s="26"/>
      <c r="W339" s="26"/>
      <c r="X339" s="26"/>
      <c r="Y339" s="26"/>
      <c r="Z339" s="26"/>
      <c r="AA339" s="26"/>
      <c r="AB339" s="26"/>
      <c r="AC339" s="26"/>
      <c r="AD339" s="26"/>
      <c r="AE339" s="26"/>
      <c r="AF339" s="26"/>
      <c r="AG339" s="26"/>
      <c r="AH339" s="26"/>
    </row>
    <row r="340" spans="1:34" ht="50">
      <c r="A340" s="67">
        <v>345</v>
      </c>
      <c r="B340" s="68">
        <v>45702</v>
      </c>
      <c r="C340" s="123"/>
      <c r="D340" s="70" t="s">
        <v>571</v>
      </c>
      <c r="E340" s="69"/>
      <c r="F340" s="69"/>
      <c r="G340" s="70" t="s">
        <v>976</v>
      </c>
      <c r="H340" s="70" t="s">
        <v>3629</v>
      </c>
      <c r="I340" s="70"/>
      <c r="J340" s="70" t="s">
        <v>2649</v>
      </c>
      <c r="K340" s="70" t="s">
        <v>1616</v>
      </c>
      <c r="L340" s="70" t="s">
        <v>216</v>
      </c>
      <c r="M340" s="70" t="s">
        <v>3676</v>
      </c>
      <c r="N340" s="86"/>
      <c r="O340" s="88"/>
      <c r="P340" s="72" t="s">
        <v>23</v>
      </c>
      <c r="Q340" s="73"/>
      <c r="R340" s="72"/>
      <c r="S340" s="73"/>
      <c r="T340" s="73"/>
      <c r="U340" s="74"/>
      <c r="V340" s="26"/>
      <c r="W340" s="26"/>
      <c r="X340" s="26"/>
      <c r="Y340" s="26"/>
      <c r="Z340" s="26"/>
      <c r="AA340" s="26"/>
      <c r="AB340" s="26"/>
      <c r="AC340" s="26"/>
      <c r="AD340" s="26"/>
      <c r="AE340" s="26"/>
      <c r="AF340" s="26"/>
      <c r="AG340" s="26"/>
      <c r="AH340" s="26"/>
    </row>
    <row r="341" spans="1:34" ht="50">
      <c r="A341" s="67">
        <v>346</v>
      </c>
      <c r="B341" s="68">
        <v>45702</v>
      </c>
      <c r="C341" s="123"/>
      <c r="D341" s="70" t="s">
        <v>571</v>
      </c>
      <c r="E341" s="69"/>
      <c r="F341" s="69"/>
      <c r="G341" s="70" t="s">
        <v>3677</v>
      </c>
      <c r="H341" s="70" t="s">
        <v>3629</v>
      </c>
      <c r="I341" s="70"/>
      <c r="J341" s="70" t="s">
        <v>2649</v>
      </c>
      <c r="K341" s="70" t="s">
        <v>1616</v>
      </c>
      <c r="L341" s="70" t="s">
        <v>216</v>
      </c>
      <c r="M341" s="70" t="s">
        <v>3678</v>
      </c>
      <c r="N341" s="86"/>
      <c r="O341" s="88"/>
      <c r="P341" s="72" t="s">
        <v>23</v>
      </c>
      <c r="Q341" s="73"/>
      <c r="R341" s="72"/>
      <c r="S341" s="73"/>
      <c r="T341" s="73"/>
      <c r="U341" s="74"/>
      <c r="V341" s="26"/>
      <c r="W341" s="26"/>
      <c r="X341" s="26"/>
      <c r="Y341" s="26"/>
      <c r="Z341" s="26"/>
      <c r="AA341" s="26"/>
      <c r="AB341" s="26"/>
      <c r="AC341" s="26"/>
      <c r="AD341" s="26"/>
      <c r="AE341" s="26"/>
      <c r="AF341" s="26"/>
      <c r="AG341" s="26"/>
      <c r="AH341" s="26"/>
    </row>
    <row r="342" spans="1:34" ht="62.5">
      <c r="A342" s="67">
        <v>347</v>
      </c>
      <c r="B342" s="68">
        <v>45702</v>
      </c>
      <c r="C342" s="123"/>
      <c r="D342" s="70" t="s">
        <v>571</v>
      </c>
      <c r="E342" s="69"/>
      <c r="F342" s="69"/>
      <c r="G342" s="70" t="s">
        <v>411</v>
      </c>
      <c r="H342" s="70" t="s">
        <v>3629</v>
      </c>
      <c r="I342" s="70"/>
      <c r="J342" s="70" t="s">
        <v>2649</v>
      </c>
      <c r="K342" s="70" t="s">
        <v>1616</v>
      </c>
      <c r="L342" s="70" t="s">
        <v>216</v>
      </c>
      <c r="M342" s="70" t="s">
        <v>3679</v>
      </c>
      <c r="N342" s="86"/>
      <c r="O342" s="88"/>
      <c r="P342" s="72" t="s">
        <v>23</v>
      </c>
      <c r="Q342" s="73"/>
      <c r="R342" s="72"/>
      <c r="S342" s="73"/>
      <c r="T342" s="73"/>
      <c r="U342" s="74"/>
      <c r="V342" s="26"/>
      <c r="W342" s="26"/>
      <c r="X342" s="26"/>
      <c r="Y342" s="26"/>
      <c r="Z342" s="26"/>
      <c r="AA342" s="26"/>
      <c r="AB342" s="26"/>
      <c r="AC342" s="26"/>
      <c r="AD342" s="26"/>
      <c r="AE342" s="26"/>
      <c r="AF342" s="26"/>
      <c r="AG342" s="26"/>
      <c r="AH342" s="26"/>
    </row>
    <row r="343" spans="1:34" ht="50">
      <c r="A343" s="67">
        <v>348</v>
      </c>
      <c r="B343" s="68">
        <v>45702</v>
      </c>
      <c r="C343" s="123"/>
      <c r="D343" s="70" t="s">
        <v>571</v>
      </c>
      <c r="E343" s="69"/>
      <c r="F343" s="69"/>
      <c r="G343" s="70" t="s">
        <v>104</v>
      </c>
      <c r="H343" s="70" t="s">
        <v>3629</v>
      </c>
      <c r="I343" s="70"/>
      <c r="J343" s="70" t="s">
        <v>2649</v>
      </c>
      <c r="K343" s="70" t="s">
        <v>1616</v>
      </c>
      <c r="L343" s="70" t="s">
        <v>216</v>
      </c>
      <c r="M343" s="70" t="s">
        <v>3680</v>
      </c>
      <c r="N343" s="86"/>
      <c r="O343" s="88"/>
      <c r="P343" s="72" t="s">
        <v>23</v>
      </c>
      <c r="Q343" s="73" t="s">
        <v>3681</v>
      </c>
      <c r="R343" s="72"/>
      <c r="S343" s="73"/>
      <c r="T343" s="73"/>
      <c r="U343" s="74"/>
      <c r="V343" s="26"/>
      <c r="W343" s="26"/>
      <c r="X343" s="26"/>
      <c r="Y343" s="26"/>
      <c r="Z343" s="26"/>
      <c r="AA343" s="26"/>
      <c r="AB343" s="26"/>
      <c r="AC343" s="26"/>
      <c r="AD343" s="26"/>
      <c r="AE343" s="26"/>
      <c r="AF343" s="26"/>
      <c r="AG343" s="26"/>
      <c r="AH343" s="26"/>
    </row>
    <row r="344" spans="1:34" ht="37.5">
      <c r="A344" s="67">
        <v>349</v>
      </c>
      <c r="B344" s="68">
        <v>45702</v>
      </c>
      <c r="C344" s="123"/>
      <c r="D344" s="70" t="s">
        <v>343</v>
      </c>
      <c r="E344" s="69"/>
      <c r="F344" s="69"/>
      <c r="G344" s="70" t="s">
        <v>99</v>
      </c>
      <c r="H344" s="70" t="s">
        <v>3682</v>
      </c>
      <c r="I344" s="70" t="s">
        <v>3683</v>
      </c>
      <c r="J344" s="70" t="s">
        <v>3684</v>
      </c>
      <c r="K344" s="70" t="s">
        <v>59</v>
      </c>
      <c r="L344" s="70" t="s">
        <v>37</v>
      </c>
      <c r="M344" s="70" t="s">
        <v>3685</v>
      </c>
      <c r="N344" s="86" t="s">
        <v>2284</v>
      </c>
      <c r="O344" s="88" t="s">
        <v>3686</v>
      </c>
      <c r="P344" s="72" t="s">
        <v>23</v>
      </c>
      <c r="Q344" s="73"/>
      <c r="R344" s="72" t="s">
        <v>24</v>
      </c>
      <c r="S344" s="73" t="s">
        <v>2031</v>
      </c>
      <c r="T344" s="73" t="s">
        <v>3687</v>
      </c>
      <c r="U344" s="74"/>
      <c r="V344" s="26"/>
      <c r="W344" s="26"/>
      <c r="X344" s="26"/>
      <c r="Y344" s="26"/>
      <c r="Z344" s="26"/>
      <c r="AA344" s="26"/>
      <c r="AB344" s="26"/>
      <c r="AC344" s="26"/>
      <c r="AD344" s="26"/>
      <c r="AE344" s="26"/>
      <c r="AF344" s="26"/>
      <c r="AG344" s="26"/>
      <c r="AH344" s="26"/>
    </row>
    <row r="345" spans="1:34" ht="37.5">
      <c r="A345" s="67">
        <v>350</v>
      </c>
      <c r="B345" s="68">
        <v>45702</v>
      </c>
      <c r="C345" s="123"/>
      <c r="D345" s="70" t="s">
        <v>343</v>
      </c>
      <c r="E345" s="69"/>
      <c r="F345" s="69"/>
      <c r="G345" s="70" t="s">
        <v>104</v>
      </c>
      <c r="H345" s="70" t="s">
        <v>3121</v>
      </c>
      <c r="I345" s="70" t="s">
        <v>2649</v>
      </c>
      <c r="J345" s="70"/>
      <c r="K345" s="70" t="s">
        <v>2031</v>
      </c>
      <c r="L345" s="70" t="s">
        <v>35</v>
      </c>
      <c r="M345" s="70" t="s">
        <v>3688</v>
      </c>
      <c r="N345" s="86" t="s">
        <v>3689</v>
      </c>
      <c r="O345" s="83" t="s">
        <v>3690</v>
      </c>
      <c r="P345" s="72" t="s">
        <v>23</v>
      </c>
      <c r="Q345" s="73"/>
      <c r="R345" s="72"/>
      <c r="S345" s="73"/>
      <c r="T345" s="73"/>
      <c r="U345" s="74"/>
      <c r="V345" s="26"/>
      <c r="W345" s="26"/>
      <c r="X345" s="26"/>
      <c r="Y345" s="26"/>
      <c r="Z345" s="26"/>
      <c r="AA345" s="26"/>
      <c r="AB345" s="26"/>
      <c r="AC345" s="26"/>
      <c r="AD345" s="26"/>
      <c r="AE345" s="26"/>
      <c r="AF345" s="26"/>
      <c r="AG345" s="26"/>
      <c r="AH345" s="26"/>
    </row>
    <row r="346" spans="1:34" ht="287.5">
      <c r="A346" s="67">
        <v>351</v>
      </c>
      <c r="B346" s="68">
        <v>45702</v>
      </c>
      <c r="C346" s="123"/>
      <c r="D346" s="70" t="s">
        <v>44</v>
      </c>
      <c r="E346" s="69"/>
      <c r="F346" s="69"/>
      <c r="G346" s="70" t="s">
        <v>3691</v>
      </c>
      <c r="H346" s="70" t="s">
        <v>3692</v>
      </c>
      <c r="I346" s="70" t="s">
        <v>3693</v>
      </c>
      <c r="J346" s="70" t="s">
        <v>2649</v>
      </c>
      <c r="K346" s="70" t="s">
        <v>1183</v>
      </c>
      <c r="L346" s="70" t="s">
        <v>217</v>
      </c>
      <c r="M346" s="70" t="s">
        <v>3694</v>
      </c>
      <c r="N346" s="70" t="s">
        <v>3695</v>
      </c>
      <c r="O346" s="95" t="s">
        <v>3696</v>
      </c>
      <c r="P346" s="72" t="s">
        <v>23</v>
      </c>
      <c r="Q346" s="73"/>
      <c r="R346" s="72"/>
      <c r="S346" s="73"/>
      <c r="T346" s="73"/>
      <c r="U346" s="74"/>
      <c r="V346" s="26"/>
      <c r="W346" s="26"/>
      <c r="X346" s="26"/>
      <c r="Y346" s="26"/>
      <c r="Z346" s="26"/>
      <c r="AA346" s="26"/>
      <c r="AB346" s="26"/>
      <c r="AC346" s="26"/>
      <c r="AD346" s="26"/>
      <c r="AE346" s="26"/>
      <c r="AF346" s="26"/>
      <c r="AG346" s="26"/>
      <c r="AH346" s="26"/>
    </row>
    <row r="347" spans="1:34" ht="100">
      <c r="A347" s="67">
        <v>352</v>
      </c>
      <c r="B347" s="68">
        <v>45702</v>
      </c>
      <c r="C347" s="123"/>
      <c r="D347" s="70" t="s">
        <v>44</v>
      </c>
      <c r="E347" s="69"/>
      <c r="F347" s="69"/>
      <c r="G347" s="70" t="s">
        <v>3697</v>
      </c>
      <c r="H347" s="70" t="s">
        <v>3698</v>
      </c>
      <c r="I347" s="70" t="s">
        <v>3693</v>
      </c>
      <c r="J347" s="70" t="s">
        <v>2649</v>
      </c>
      <c r="K347" s="70" t="s">
        <v>1183</v>
      </c>
      <c r="L347" s="70" t="s">
        <v>217</v>
      </c>
      <c r="M347" s="70" t="s">
        <v>3699</v>
      </c>
      <c r="N347" s="86" t="s">
        <v>3695</v>
      </c>
      <c r="O347" s="83" t="s">
        <v>3700</v>
      </c>
      <c r="P347" s="72" t="s">
        <v>23</v>
      </c>
      <c r="Q347" s="73" t="s">
        <v>3701</v>
      </c>
      <c r="R347" s="72"/>
      <c r="S347" s="73"/>
      <c r="T347" s="73"/>
      <c r="U347" s="74"/>
      <c r="V347" s="26"/>
      <c r="W347" s="26"/>
      <c r="X347" s="26"/>
      <c r="Y347" s="26"/>
      <c r="Z347" s="26"/>
      <c r="AA347" s="26"/>
      <c r="AB347" s="26"/>
      <c r="AC347" s="26"/>
      <c r="AD347" s="26"/>
      <c r="AE347" s="26"/>
      <c r="AF347" s="26"/>
      <c r="AG347" s="26"/>
      <c r="AH347" s="26"/>
    </row>
    <row r="348" spans="1:34" ht="50">
      <c r="A348" s="67">
        <v>353</v>
      </c>
      <c r="B348" s="68">
        <v>45703</v>
      </c>
      <c r="C348" s="123"/>
      <c r="D348" s="70" t="s">
        <v>571</v>
      </c>
      <c r="E348" s="69"/>
      <c r="F348" s="69"/>
      <c r="G348" s="70" t="s">
        <v>207</v>
      </c>
      <c r="H348" s="70" t="s">
        <v>3672</v>
      </c>
      <c r="I348" s="70"/>
      <c r="J348" s="70" t="s">
        <v>2649</v>
      </c>
      <c r="K348" s="70" t="s">
        <v>1616</v>
      </c>
      <c r="L348" s="70" t="s">
        <v>216</v>
      </c>
      <c r="M348" s="70" t="s">
        <v>3702</v>
      </c>
      <c r="N348" s="86"/>
      <c r="O348" s="88"/>
      <c r="P348" s="72" t="s">
        <v>23</v>
      </c>
      <c r="Q348" s="73"/>
      <c r="R348" s="72"/>
      <c r="S348" s="73"/>
      <c r="T348" s="73"/>
      <c r="U348" s="74"/>
      <c r="V348" s="26"/>
      <c r="W348" s="26"/>
      <c r="X348" s="26"/>
      <c r="Y348" s="26"/>
      <c r="Z348" s="26"/>
      <c r="AA348" s="26"/>
      <c r="AB348" s="26"/>
      <c r="AC348" s="26"/>
      <c r="AD348" s="26"/>
      <c r="AE348" s="26"/>
      <c r="AF348" s="26"/>
      <c r="AG348" s="26"/>
      <c r="AH348" s="26"/>
    </row>
    <row r="349" spans="1:34" ht="87.5">
      <c r="A349" s="67">
        <v>354</v>
      </c>
      <c r="B349" s="68">
        <v>45703</v>
      </c>
      <c r="C349" s="123"/>
      <c r="D349" s="70" t="s">
        <v>571</v>
      </c>
      <c r="E349" s="69"/>
      <c r="F349" s="69"/>
      <c r="G349" s="70" t="s">
        <v>3703</v>
      </c>
      <c r="H349" s="70" t="s">
        <v>3672</v>
      </c>
      <c r="I349" s="70"/>
      <c r="J349" s="70" t="s">
        <v>2649</v>
      </c>
      <c r="K349" s="70" t="s">
        <v>1616</v>
      </c>
      <c r="L349" s="70" t="s">
        <v>216</v>
      </c>
      <c r="M349" s="70" t="s">
        <v>3704</v>
      </c>
      <c r="N349" s="86"/>
      <c r="O349" s="88"/>
      <c r="P349" s="72" t="s">
        <v>23</v>
      </c>
      <c r="Q349" s="73"/>
      <c r="R349" s="72"/>
      <c r="S349" s="73"/>
      <c r="T349" s="73"/>
      <c r="U349" s="74"/>
      <c r="V349" s="26"/>
      <c r="W349" s="26"/>
      <c r="X349" s="26"/>
      <c r="Y349" s="26"/>
      <c r="Z349" s="26"/>
      <c r="AA349" s="26"/>
      <c r="AB349" s="26"/>
      <c r="AC349" s="26"/>
      <c r="AD349" s="26"/>
      <c r="AE349" s="26"/>
      <c r="AF349" s="26"/>
      <c r="AG349" s="26"/>
      <c r="AH349" s="26"/>
    </row>
    <row r="350" spans="1:34" ht="137.5">
      <c r="A350" s="67">
        <v>355</v>
      </c>
      <c r="B350" s="68">
        <v>45703</v>
      </c>
      <c r="C350" s="123"/>
      <c r="D350" s="70" t="s">
        <v>571</v>
      </c>
      <c r="E350" s="69"/>
      <c r="F350" s="69"/>
      <c r="G350" s="70" t="s">
        <v>474</v>
      </c>
      <c r="H350" s="70" t="s">
        <v>3672</v>
      </c>
      <c r="I350" s="70"/>
      <c r="J350" s="70" t="s">
        <v>2649</v>
      </c>
      <c r="K350" s="70" t="s">
        <v>1616</v>
      </c>
      <c r="L350" s="70" t="s">
        <v>216</v>
      </c>
      <c r="M350" s="70" t="s">
        <v>3705</v>
      </c>
      <c r="N350" s="86"/>
      <c r="O350" s="88"/>
      <c r="P350" s="72" t="s">
        <v>23</v>
      </c>
      <c r="Q350" s="73"/>
      <c r="R350" s="72"/>
      <c r="S350" s="73"/>
      <c r="T350" s="73"/>
      <c r="U350" s="74"/>
      <c r="V350" s="26"/>
      <c r="W350" s="26"/>
      <c r="X350" s="26"/>
      <c r="Y350" s="26"/>
      <c r="Z350" s="26"/>
      <c r="AA350" s="26"/>
      <c r="AB350" s="26"/>
      <c r="AC350" s="26"/>
      <c r="AD350" s="26"/>
      <c r="AE350" s="26"/>
      <c r="AF350" s="26"/>
      <c r="AG350" s="26"/>
      <c r="AH350" s="26"/>
    </row>
    <row r="351" spans="1:34" ht="37.5">
      <c r="A351" s="67">
        <v>356</v>
      </c>
      <c r="B351" s="68">
        <v>45703</v>
      </c>
      <c r="C351" s="123"/>
      <c r="D351" s="70" t="s">
        <v>571</v>
      </c>
      <c r="E351" s="69"/>
      <c r="F351" s="69"/>
      <c r="G351" s="70" t="s">
        <v>227</v>
      </c>
      <c r="H351" s="70" t="s">
        <v>3672</v>
      </c>
      <c r="I351" s="70"/>
      <c r="J351" s="70" t="s">
        <v>2649</v>
      </c>
      <c r="K351" s="70" t="s">
        <v>1616</v>
      </c>
      <c r="L351" s="70" t="s">
        <v>216</v>
      </c>
      <c r="M351" s="70" t="s">
        <v>3706</v>
      </c>
      <c r="N351" s="86"/>
      <c r="O351" s="88"/>
      <c r="P351" s="72" t="s">
        <v>23</v>
      </c>
      <c r="Q351" s="73"/>
      <c r="R351" s="72"/>
      <c r="S351" s="73"/>
      <c r="T351" s="73"/>
      <c r="U351" s="74"/>
      <c r="V351" s="26"/>
      <c r="W351" s="26"/>
      <c r="X351" s="26"/>
      <c r="Y351" s="26"/>
      <c r="Z351" s="26"/>
      <c r="AA351" s="26"/>
      <c r="AB351" s="26"/>
      <c r="AC351" s="26"/>
      <c r="AD351" s="26"/>
      <c r="AE351" s="26"/>
      <c r="AF351" s="26"/>
      <c r="AG351" s="26"/>
      <c r="AH351" s="26"/>
    </row>
    <row r="352" spans="1:34" ht="37.5">
      <c r="A352" s="67">
        <v>357</v>
      </c>
      <c r="B352" s="68">
        <v>45703</v>
      </c>
      <c r="C352" s="123"/>
      <c r="D352" s="70" t="s">
        <v>571</v>
      </c>
      <c r="E352" s="69"/>
      <c r="F352" s="69"/>
      <c r="G352" s="70" t="s">
        <v>3707</v>
      </c>
      <c r="H352" s="70" t="s">
        <v>3672</v>
      </c>
      <c r="I352" s="70"/>
      <c r="J352" s="70" t="s">
        <v>2649</v>
      </c>
      <c r="K352" s="70" t="s">
        <v>1616</v>
      </c>
      <c r="L352" s="70" t="s">
        <v>216</v>
      </c>
      <c r="M352" s="70" t="s">
        <v>3708</v>
      </c>
      <c r="N352" s="86"/>
      <c r="O352" s="88"/>
      <c r="P352" s="72" t="s">
        <v>23</v>
      </c>
      <c r="Q352" s="73"/>
      <c r="R352" s="72"/>
      <c r="S352" s="73"/>
      <c r="T352" s="73"/>
      <c r="U352" s="74"/>
      <c r="V352" s="26"/>
      <c r="W352" s="26"/>
      <c r="X352" s="26"/>
      <c r="Y352" s="26"/>
      <c r="Z352" s="26"/>
      <c r="AA352" s="26"/>
      <c r="AB352" s="26"/>
      <c r="AC352" s="26"/>
      <c r="AD352" s="26"/>
      <c r="AE352" s="26"/>
      <c r="AF352" s="26"/>
      <c r="AG352" s="26"/>
      <c r="AH352" s="26"/>
    </row>
    <row r="353" spans="1:34" ht="37.5">
      <c r="A353" s="67">
        <v>358</v>
      </c>
      <c r="B353" s="68">
        <v>45703</v>
      </c>
      <c r="C353" s="123"/>
      <c r="D353" s="70" t="s">
        <v>571</v>
      </c>
      <c r="E353" s="69"/>
      <c r="F353" s="69"/>
      <c r="G353" s="70" t="s">
        <v>3709</v>
      </c>
      <c r="H353" s="70" t="s">
        <v>3672</v>
      </c>
      <c r="I353" s="70"/>
      <c r="J353" s="70" t="s">
        <v>2649</v>
      </c>
      <c r="K353" s="70" t="s">
        <v>1616</v>
      </c>
      <c r="L353" s="70" t="s">
        <v>216</v>
      </c>
      <c r="M353" s="70" t="s">
        <v>3710</v>
      </c>
      <c r="N353" s="86"/>
      <c r="O353" s="88"/>
      <c r="P353" s="72" t="s">
        <v>23</v>
      </c>
      <c r="Q353" s="73"/>
      <c r="R353" s="72"/>
      <c r="S353" s="73"/>
      <c r="T353" s="73"/>
      <c r="U353" s="74"/>
      <c r="V353" s="26"/>
      <c r="W353" s="26"/>
      <c r="X353" s="26"/>
      <c r="Y353" s="26"/>
      <c r="Z353" s="26"/>
      <c r="AA353" s="26"/>
      <c r="AB353" s="26"/>
      <c r="AC353" s="26"/>
      <c r="AD353" s="26"/>
      <c r="AE353" s="26"/>
      <c r="AF353" s="26"/>
      <c r="AG353" s="26"/>
      <c r="AH353" s="26"/>
    </row>
    <row r="354" spans="1:34" ht="87.5">
      <c r="A354" s="67">
        <v>359</v>
      </c>
      <c r="B354" s="68">
        <v>45703</v>
      </c>
      <c r="C354" s="123"/>
      <c r="D354" s="70" t="s">
        <v>571</v>
      </c>
      <c r="E354" s="69"/>
      <c r="F354" s="69"/>
      <c r="G354" s="70" t="s">
        <v>26</v>
      </c>
      <c r="H354" s="70" t="s">
        <v>3672</v>
      </c>
      <c r="I354" s="70"/>
      <c r="J354" s="70" t="s">
        <v>2649</v>
      </c>
      <c r="K354" s="70" t="s">
        <v>1616</v>
      </c>
      <c r="L354" s="70" t="s">
        <v>216</v>
      </c>
      <c r="M354" s="70" t="s">
        <v>3711</v>
      </c>
      <c r="N354" s="86"/>
      <c r="O354" s="88"/>
      <c r="P354" s="72" t="s">
        <v>23</v>
      </c>
      <c r="Q354" s="73"/>
      <c r="R354" s="72"/>
      <c r="S354" s="73"/>
      <c r="T354" s="73"/>
      <c r="U354" s="74"/>
      <c r="V354" s="26"/>
      <c r="W354" s="26"/>
      <c r="X354" s="26"/>
      <c r="Y354" s="26"/>
      <c r="Z354" s="26"/>
      <c r="AA354" s="26"/>
      <c r="AB354" s="26"/>
      <c r="AC354" s="26"/>
      <c r="AD354" s="26"/>
      <c r="AE354" s="26"/>
      <c r="AF354" s="26"/>
      <c r="AG354" s="26"/>
      <c r="AH354" s="26"/>
    </row>
    <row r="355" spans="1:34" ht="100">
      <c r="A355" s="67">
        <v>360</v>
      </c>
      <c r="B355" s="68">
        <v>45705</v>
      </c>
      <c r="C355" s="123"/>
      <c r="D355" s="70" t="s">
        <v>44</v>
      </c>
      <c r="E355" s="69"/>
      <c r="F355" s="69"/>
      <c r="G355" s="70" t="s">
        <v>3697</v>
      </c>
      <c r="H355" s="70" t="s">
        <v>3712</v>
      </c>
      <c r="I355" s="70" t="s">
        <v>3693</v>
      </c>
      <c r="J355" s="70" t="s">
        <v>2649</v>
      </c>
      <c r="K355" s="70" t="s">
        <v>1183</v>
      </c>
      <c r="L355" s="70" t="s">
        <v>217</v>
      </c>
      <c r="M355" s="70" t="s">
        <v>3713</v>
      </c>
      <c r="N355" s="86" t="s">
        <v>3714</v>
      </c>
      <c r="O355" s="88" t="s">
        <v>3715</v>
      </c>
      <c r="P355" s="72" t="s">
        <v>23</v>
      </c>
      <c r="Q355" s="73" t="s">
        <v>3716</v>
      </c>
      <c r="R355" s="72"/>
      <c r="S355" s="73"/>
      <c r="T355" s="73"/>
      <c r="U355" s="74"/>
      <c r="V355" s="26"/>
      <c r="W355" s="26"/>
      <c r="X355" s="26"/>
      <c r="Y355" s="26"/>
      <c r="Z355" s="26"/>
      <c r="AA355" s="26"/>
      <c r="AB355" s="26"/>
      <c r="AC355" s="26"/>
      <c r="AD355" s="26"/>
      <c r="AE355" s="26"/>
      <c r="AF355" s="26"/>
      <c r="AG355" s="26"/>
      <c r="AH355" s="26"/>
    </row>
    <row r="356" spans="1:34" ht="409.5">
      <c r="A356" s="67">
        <v>361</v>
      </c>
      <c r="B356" s="68">
        <v>45705</v>
      </c>
      <c r="C356" s="123">
        <v>202</v>
      </c>
      <c r="D356" s="70" t="s">
        <v>337</v>
      </c>
      <c r="E356" s="69">
        <v>14408</v>
      </c>
      <c r="F356" s="69"/>
      <c r="G356" s="70" t="s">
        <v>733</v>
      </c>
      <c r="H356" s="70" t="s">
        <v>3717</v>
      </c>
      <c r="I356" s="70" t="s">
        <v>3718</v>
      </c>
      <c r="J356" s="70" t="s">
        <v>3719</v>
      </c>
      <c r="K356" s="70" t="s">
        <v>1233</v>
      </c>
      <c r="L356" s="70" t="s">
        <v>64</v>
      </c>
      <c r="M356" s="70" t="s">
        <v>3720</v>
      </c>
      <c r="N356" s="86" t="s">
        <v>3721</v>
      </c>
      <c r="O356" s="88" t="s">
        <v>3722</v>
      </c>
      <c r="P356" s="72" t="s">
        <v>23</v>
      </c>
      <c r="Q356" s="73"/>
      <c r="R356" s="72" t="s">
        <v>24</v>
      </c>
      <c r="S356" s="73" t="s">
        <v>1233</v>
      </c>
      <c r="T356" s="136" t="s">
        <v>3723</v>
      </c>
      <c r="U356" s="74"/>
      <c r="V356" s="26"/>
      <c r="W356" s="26"/>
      <c r="X356" s="26"/>
      <c r="Y356" s="26"/>
      <c r="Z356" s="26"/>
      <c r="AA356" s="26"/>
      <c r="AB356" s="26"/>
      <c r="AC356" s="26"/>
      <c r="AD356" s="26"/>
      <c r="AE356" s="26"/>
      <c r="AF356" s="26"/>
      <c r="AG356" s="26"/>
      <c r="AH356" s="26"/>
    </row>
    <row r="357" spans="1:34" ht="100">
      <c r="A357" s="67">
        <v>362</v>
      </c>
      <c r="B357" s="68">
        <v>45705</v>
      </c>
      <c r="C357" s="123"/>
      <c r="D357" s="70" t="s">
        <v>44</v>
      </c>
      <c r="E357" s="69"/>
      <c r="F357" s="69"/>
      <c r="G357" s="70" t="s">
        <v>3724</v>
      </c>
      <c r="H357" s="70" t="s">
        <v>3725</v>
      </c>
      <c r="I357" s="70" t="s">
        <v>3693</v>
      </c>
      <c r="J357" s="70" t="s">
        <v>2649</v>
      </c>
      <c r="K357" s="70" t="s">
        <v>1183</v>
      </c>
      <c r="L357" s="70" t="s">
        <v>217</v>
      </c>
      <c r="M357" s="70" t="s">
        <v>3726</v>
      </c>
      <c r="N357" s="86" t="s">
        <v>3695</v>
      </c>
      <c r="O357" s="88" t="s">
        <v>3727</v>
      </c>
      <c r="P357" s="72" t="s">
        <v>23</v>
      </c>
      <c r="Q357" s="73"/>
      <c r="R357" s="72"/>
      <c r="S357" s="73"/>
      <c r="T357" s="73"/>
      <c r="U357" s="74"/>
      <c r="V357" s="26"/>
      <c r="W357" s="26"/>
      <c r="X357" s="26"/>
      <c r="Y357" s="26"/>
      <c r="Z357" s="26"/>
      <c r="AA357" s="26"/>
      <c r="AB357" s="26"/>
      <c r="AC357" s="26"/>
      <c r="AD357" s="26"/>
      <c r="AE357" s="26"/>
      <c r="AF357" s="26"/>
      <c r="AG357" s="26"/>
      <c r="AH357" s="26"/>
    </row>
    <row r="358" spans="1:34" ht="112.5">
      <c r="A358" s="67">
        <v>363</v>
      </c>
      <c r="B358" s="68">
        <v>45705</v>
      </c>
      <c r="C358" s="123"/>
      <c r="D358" s="70" t="s">
        <v>658</v>
      </c>
      <c r="E358" s="69"/>
      <c r="F358" s="69"/>
      <c r="G358" s="70" t="s">
        <v>26</v>
      </c>
      <c r="H358" s="70" t="s">
        <v>3728</v>
      </c>
      <c r="I358" s="70" t="s">
        <v>3729</v>
      </c>
      <c r="J358" s="70" t="s">
        <v>3719</v>
      </c>
      <c r="K358" s="70" t="s">
        <v>1233</v>
      </c>
      <c r="L358" s="70" t="s">
        <v>2159</v>
      </c>
      <c r="M358" s="70" t="s">
        <v>3730</v>
      </c>
      <c r="N358" s="86" t="s">
        <v>1326</v>
      </c>
      <c r="O358" s="88" t="s">
        <v>3731</v>
      </c>
      <c r="P358" s="72" t="s">
        <v>23</v>
      </c>
      <c r="Q358" s="73" t="s">
        <v>3732</v>
      </c>
      <c r="R358" s="72" t="s">
        <v>24</v>
      </c>
      <c r="S358" s="73" t="s">
        <v>1233</v>
      </c>
      <c r="T358" s="73" t="s">
        <v>3733</v>
      </c>
      <c r="U358" s="74"/>
      <c r="V358" s="26"/>
      <c r="W358" s="26"/>
      <c r="X358" s="26"/>
      <c r="Y358" s="26"/>
      <c r="Z358" s="26"/>
      <c r="AA358" s="26"/>
      <c r="AB358" s="26"/>
      <c r="AC358" s="26"/>
      <c r="AD358" s="26"/>
      <c r="AE358" s="26"/>
      <c r="AF358" s="26"/>
      <c r="AG358" s="26"/>
      <c r="AH358" s="26"/>
    </row>
    <row r="359" spans="1:34" ht="37.5">
      <c r="A359" s="67">
        <v>364</v>
      </c>
      <c r="B359" s="68">
        <v>45705</v>
      </c>
      <c r="C359" s="123"/>
      <c r="D359" s="70" t="s">
        <v>463</v>
      </c>
      <c r="E359" s="69"/>
      <c r="F359" s="69"/>
      <c r="G359" s="70" t="s">
        <v>3734</v>
      </c>
      <c r="H359" s="70" t="s">
        <v>3735</v>
      </c>
      <c r="I359" s="70"/>
      <c r="J359" s="70" t="s">
        <v>2649</v>
      </c>
      <c r="K359" s="70" t="s">
        <v>1183</v>
      </c>
      <c r="L359" s="70" t="s">
        <v>37</v>
      </c>
      <c r="M359" s="70" t="s">
        <v>3736</v>
      </c>
      <c r="N359" s="86" t="s">
        <v>3737</v>
      </c>
      <c r="O359" s="88" t="s">
        <v>3738</v>
      </c>
      <c r="P359" s="72" t="s">
        <v>23</v>
      </c>
      <c r="Q359" s="73" t="s">
        <v>2745</v>
      </c>
      <c r="R359" s="72" t="s">
        <v>24</v>
      </c>
      <c r="S359" s="73" t="s">
        <v>1183</v>
      </c>
      <c r="T359" s="73" t="s">
        <v>2303</v>
      </c>
      <c r="U359" s="74" t="s">
        <v>3739</v>
      </c>
      <c r="V359" s="26"/>
      <c r="W359" s="26"/>
      <c r="X359" s="26"/>
      <c r="Y359" s="26"/>
      <c r="Z359" s="26"/>
      <c r="AA359" s="26"/>
      <c r="AB359" s="26"/>
      <c r="AC359" s="26"/>
      <c r="AD359" s="26"/>
      <c r="AE359" s="26"/>
      <c r="AF359" s="26"/>
      <c r="AG359" s="26"/>
      <c r="AH359" s="26"/>
    </row>
    <row r="360" spans="1:34" ht="150">
      <c r="A360" s="67">
        <v>365</v>
      </c>
      <c r="B360" s="68">
        <v>45706</v>
      </c>
      <c r="C360" s="123"/>
      <c r="D360" s="70" t="s">
        <v>690</v>
      </c>
      <c r="E360" s="69"/>
      <c r="F360" s="69"/>
      <c r="G360" s="70" t="s">
        <v>1636</v>
      </c>
      <c r="H360" s="70" t="s">
        <v>3740</v>
      </c>
      <c r="I360" s="70"/>
      <c r="J360" s="70"/>
      <c r="K360" s="70" t="s">
        <v>362</v>
      </c>
      <c r="L360" s="70" t="s">
        <v>88</v>
      </c>
      <c r="M360" s="70" t="s">
        <v>3741</v>
      </c>
      <c r="N360" s="86"/>
      <c r="O360" s="88"/>
      <c r="P360" s="72" t="s">
        <v>23</v>
      </c>
      <c r="Q360" s="73" t="s">
        <v>2745</v>
      </c>
      <c r="R360" s="72"/>
      <c r="S360" s="73"/>
      <c r="T360" s="73"/>
      <c r="U360" s="74"/>
      <c r="V360" s="26"/>
      <c r="W360" s="26"/>
      <c r="X360" s="26"/>
      <c r="Y360" s="26"/>
      <c r="Z360" s="26"/>
      <c r="AA360" s="26"/>
      <c r="AB360" s="26"/>
      <c r="AC360" s="26"/>
      <c r="AD360" s="26"/>
      <c r="AE360" s="26"/>
      <c r="AF360" s="26"/>
      <c r="AG360" s="26"/>
      <c r="AH360" s="26"/>
    </row>
    <row r="361" spans="1:34" ht="112.5">
      <c r="A361" s="67">
        <v>366</v>
      </c>
      <c r="B361" s="68">
        <v>45706</v>
      </c>
      <c r="C361" s="123"/>
      <c r="D361" s="70" t="s">
        <v>736</v>
      </c>
      <c r="E361" s="69"/>
      <c r="F361" s="69"/>
      <c r="G361" s="70" t="s">
        <v>411</v>
      </c>
      <c r="H361" s="70" t="s">
        <v>3742</v>
      </c>
      <c r="I361" s="70" t="s">
        <v>3743</v>
      </c>
      <c r="J361" s="70" t="s">
        <v>978</v>
      </c>
      <c r="K361" s="70" t="s">
        <v>1021</v>
      </c>
      <c r="L361" s="70" t="s">
        <v>302</v>
      </c>
      <c r="M361" s="70" t="s">
        <v>3744</v>
      </c>
      <c r="N361" s="86" t="s">
        <v>3745</v>
      </c>
      <c r="O361" s="83" t="s">
        <v>3746</v>
      </c>
      <c r="P361" s="72" t="s">
        <v>23</v>
      </c>
      <c r="Q361" s="73" t="s">
        <v>3747</v>
      </c>
      <c r="R361" s="72"/>
      <c r="S361" s="73"/>
      <c r="T361" s="73"/>
      <c r="U361" s="74"/>
      <c r="V361" s="26"/>
      <c r="W361" s="26"/>
      <c r="X361" s="26"/>
      <c r="Y361" s="26"/>
      <c r="Z361" s="26"/>
      <c r="AA361" s="26"/>
      <c r="AB361" s="26"/>
      <c r="AC361" s="26"/>
      <c r="AD361" s="26"/>
      <c r="AE361" s="26"/>
      <c r="AF361" s="26"/>
      <c r="AG361" s="26"/>
      <c r="AH361" s="26"/>
    </row>
    <row r="362" spans="1:34" ht="112.5">
      <c r="A362" s="67">
        <v>367</v>
      </c>
      <c r="B362" s="68">
        <v>45706</v>
      </c>
      <c r="C362" s="123">
        <v>133</v>
      </c>
      <c r="D362" s="70" t="s">
        <v>855</v>
      </c>
      <c r="E362" s="69"/>
      <c r="F362" s="69"/>
      <c r="G362" s="70" t="s">
        <v>3748</v>
      </c>
      <c r="H362" s="70" t="s">
        <v>3749</v>
      </c>
      <c r="I362" s="70" t="s">
        <v>3750</v>
      </c>
      <c r="J362" s="70" t="s">
        <v>978</v>
      </c>
      <c r="K362" s="70" t="s">
        <v>1233</v>
      </c>
      <c r="L362" s="70" t="s">
        <v>88</v>
      </c>
      <c r="M362" s="70" t="s">
        <v>3751</v>
      </c>
      <c r="N362" s="86" t="s">
        <v>3752</v>
      </c>
      <c r="O362" s="88" t="s">
        <v>3753</v>
      </c>
      <c r="P362" s="72" t="s">
        <v>23</v>
      </c>
      <c r="Q362" s="73"/>
      <c r="R362" s="72"/>
      <c r="S362" s="73"/>
      <c r="T362" s="73"/>
      <c r="U362" s="74"/>
      <c r="V362" s="26"/>
      <c r="W362" s="26"/>
      <c r="X362" s="26"/>
      <c r="Y362" s="26"/>
      <c r="Z362" s="26"/>
      <c r="AA362" s="26"/>
      <c r="AB362" s="26"/>
      <c r="AC362" s="26"/>
      <c r="AD362" s="26"/>
      <c r="AE362" s="26"/>
      <c r="AF362" s="26"/>
      <c r="AG362" s="26"/>
      <c r="AH362" s="26"/>
    </row>
    <row r="363" spans="1:34" ht="75">
      <c r="A363" s="67">
        <v>368</v>
      </c>
      <c r="B363" s="68">
        <v>45706</v>
      </c>
      <c r="C363" s="123"/>
      <c r="D363" s="70" t="s">
        <v>658</v>
      </c>
      <c r="E363" s="69"/>
      <c r="F363" s="69"/>
      <c r="G363" s="70" t="s">
        <v>3754</v>
      </c>
      <c r="H363" s="70" t="s">
        <v>3755</v>
      </c>
      <c r="I363" s="70" t="s">
        <v>2327</v>
      </c>
      <c r="J363" s="70" t="s">
        <v>978</v>
      </c>
      <c r="K363" s="70" t="s">
        <v>59</v>
      </c>
      <c r="L363" s="70" t="s">
        <v>156</v>
      </c>
      <c r="M363" s="70" t="s">
        <v>3756</v>
      </c>
      <c r="N363" s="86" t="s">
        <v>991</v>
      </c>
      <c r="O363" s="83" t="s">
        <v>3757</v>
      </c>
      <c r="P363" s="72" t="s">
        <v>23</v>
      </c>
      <c r="Q363" s="73"/>
      <c r="R363" s="72"/>
      <c r="S363" s="73"/>
      <c r="T363" s="73"/>
      <c r="U363" s="74"/>
      <c r="V363" s="26"/>
      <c r="W363" s="26"/>
      <c r="X363" s="26"/>
      <c r="Y363" s="26"/>
      <c r="Z363" s="26"/>
      <c r="AA363" s="26"/>
      <c r="AB363" s="26"/>
      <c r="AC363" s="26"/>
      <c r="AD363" s="26"/>
      <c r="AE363" s="26"/>
      <c r="AF363" s="26"/>
      <c r="AG363" s="26"/>
      <c r="AH363" s="26"/>
    </row>
    <row r="364" spans="1:34" ht="62.5">
      <c r="A364" s="67">
        <v>369</v>
      </c>
      <c r="B364" s="68">
        <v>45706</v>
      </c>
      <c r="C364" s="123"/>
      <c r="D364" s="70" t="s">
        <v>463</v>
      </c>
      <c r="E364" s="69"/>
      <c r="F364" s="69"/>
      <c r="G364" s="70" t="s">
        <v>3566</v>
      </c>
      <c r="H364" s="70" t="s">
        <v>3758</v>
      </c>
      <c r="I364" s="70"/>
      <c r="J364" s="70" t="s">
        <v>2649</v>
      </c>
      <c r="K364" s="70" t="s">
        <v>1183</v>
      </c>
      <c r="L364" s="70" t="s">
        <v>3759</v>
      </c>
      <c r="M364" s="70" t="s">
        <v>3760</v>
      </c>
      <c r="N364" s="86" t="s">
        <v>3761</v>
      </c>
      <c r="O364" s="83" t="s">
        <v>3762</v>
      </c>
      <c r="P364" s="72" t="s">
        <v>23</v>
      </c>
      <c r="Q364" s="73" t="s">
        <v>3763</v>
      </c>
      <c r="R364" s="72"/>
      <c r="S364" s="73"/>
      <c r="T364" s="73"/>
      <c r="U364" s="74"/>
      <c r="V364" s="26"/>
      <c r="W364" s="26"/>
      <c r="X364" s="26"/>
      <c r="Y364" s="26"/>
      <c r="Z364" s="26"/>
      <c r="AA364" s="26"/>
      <c r="AB364" s="26"/>
      <c r="AC364" s="26"/>
      <c r="AD364" s="26"/>
      <c r="AE364" s="26"/>
      <c r="AF364" s="26"/>
      <c r="AG364" s="26"/>
      <c r="AH364" s="26"/>
    </row>
    <row r="365" spans="1:34" ht="409.5">
      <c r="A365" s="67">
        <v>370</v>
      </c>
      <c r="B365" s="68">
        <v>45707</v>
      </c>
      <c r="C365" s="123"/>
      <c r="D365" s="70" t="s">
        <v>44</v>
      </c>
      <c r="E365" s="69"/>
      <c r="F365" s="69"/>
      <c r="G365" s="70" t="s">
        <v>3764</v>
      </c>
      <c r="H365" s="70" t="s">
        <v>3765</v>
      </c>
      <c r="I365" s="70"/>
      <c r="J365" s="70" t="s">
        <v>2649</v>
      </c>
      <c r="K365" s="70" t="s">
        <v>1183</v>
      </c>
      <c r="L365" s="70" t="s">
        <v>217</v>
      </c>
      <c r="M365" s="70" t="s">
        <v>3766</v>
      </c>
      <c r="N365" s="86" t="s">
        <v>3695</v>
      </c>
      <c r="O365" s="88" t="s">
        <v>3767</v>
      </c>
      <c r="P365" s="72" t="s">
        <v>23</v>
      </c>
      <c r="Q365" s="73" t="s">
        <v>2745</v>
      </c>
      <c r="R365" s="72"/>
      <c r="S365" s="73"/>
      <c r="T365" s="73"/>
      <c r="U365" s="74"/>
      <c r="V365" s="26"/>
      <c r="W365" s="26"/>
      <c r="X365" s="26"/>
      <c r="Y365" s="26"/>
      <c r="Z365" s="26"/>
      <c r="AA365" s="26"/>
      <c r="AB365" s="26"/>
      <c r="AC365" s="26"/>
      <c r="AD365" s="26"/>
      <c r="AE365" s="26"/>
      <c r="AF365" s="26"/>
      <c r="AG365" s="26"/>
      <c r="AH365" s="26"/>
    </row>
    <row r="366" spans="1:34" ht="50">
      <c r="A366" s="67">
        <v>371</v>
      </c>
      <c r="B366" s="68">
        <v>45707</v>
      </c>
      <c r="C366" s="123"/>
      <c r="D366" s="70" t="s">
        <v>44</v>
      </c>
      <c r="E366" s="69"/>
      <c r="F366" s="69"/>
      <c r="G366" s="70" t="s">
        <v>3768</v>
      </c>
      <c r="H366" s="70" t="s">
        <v>3769</v>
      </c>
      <c r="I366" s="70"/>
      <c r="J366" s="70" t="s">
        <v>2649</v>
      </c>
      <c r="K366" s="70" t="s">
        <v>1183</v>
      </c>
      <c r="L366" s="70" t="s">
        <v>217</v>
      </c>
      <c r="M366" s="70" t="s">
        <v>3770</v>
      </c>
      <c r="N366" s="86" t="s">
        <v>3695</v>
      </c>
      <c r="O366" s="88" t="s">
        <v>3771</v>
      </c>
      <c r="P366" s="72" t="s">
        <v>23</v>
      </c>
      <c r="Q366" s="73" t="s">
        <v>2745</v>
      </c>
      <c r="R366" s="72"/>
      <c r="S366" s="73"/>
      <c r="T366" s="73"/>
      <c r="U366" s="74"/>
      <c r="V366" s="26"/>
      <c r="W366" s="26"/>
      <c r="X366" s="26"/>
      <c r="Y366" s="26"/>
      <c r="Z366" s="26"/>
      <c r="AA366" s="26"/>
      <c r="AB366" s="26"/>
      <c r="AC366" s="26"/>
      <c r="AD366" s="26"/>
      <c r="AE366" s="26"/>
      <c r="AF366" s="26"/>
      <c r="AG366" s="26"/>
      <c r="AH366" s="26"/>
    </row>
    <row r="367" spans="1:34" ht="87.5">
      <c r="A367" s="67">
        <v>372</v>
      </c>
      <c r="B367" s="68">
        <v>45707</v>
      </c>
      <c r="C367" s="146"/>
      <c r="D367" s="70" t="s">
        <v>934</v>
      </c>
      <c r="E367" s="69"/>
      <c r="F367" s="69"/>
      <c r="G367" s="70" t="s">
        <v>934</v>
      </c>
      <c r="H367" s="70" t="s">
        <v>3772</v>
      </c>
      <c r="I367" s="70" t="s">
        <v>3773</v>
      </c>
      <c r="J367" s="70" t="s">
        <v>978</v>
      </c>
      <c r="K367" s="70" t="s">
        <v>1183</v>
      </c>
      <c r="L367" s="70" t="s">
        <v>381</v>
      </c>
      <c r="M367" s="70" t="s">
        <v>3774</v>
      </c>
      <c r="N367" s="86" t="s">
        <v>3775</v>
      </c>
      <c r="O367" s="83" t="s">
        <v>3776</v>
      </c>
      <c r="P367" s="72" t="s">
        <v>23</v>
      </c>
      <c r="Q367" s="73"/>
      <c r="R367" s="72"/>
      <c r="S367" s="73"/>
      <c r="T367" s="73"/>
      <c r="U367" s="74"/>
      <c r="V367" s="26"/>
      <c r="W367" s="26"/>
      <c r="X367" s="26"/>
      <c r="Y367" s="26"/>
      <c r="Z367" s="26"/>
      <c r="AA367" s="26"/>
      <c r="AB367" s="26"/>
      <c r="AC367" s="26"/>
      <c r="AD367" s="26"/>
      <c r="AE367" s="26"/>
      <c r="AF367" s="26"/>
      <c r="AG367" s="26"/>
      <c r="AH367" s="26"/>
    </row>
    <row r="368" spans="1:34" ht="87.5">
      <c r="A368" s="67">
        <v>373</v>
      </c>
      <c r="B368" s="68">
        <v>45707</v>
      </c>
      <c r="C368" s="123"/>
      <c r="D368" s="70" t="s">
        <v>449</v>
      </c>
      <c r="E368" s="69"/>
      <c r="F368" s="69"/>
      <c r="G368" s="70" t="s">
        <v>3777</v>
      </c>
      <c r="H368" s="70" t="s">
        <v>3778</v>
      </c>
      <c r="I368" s="70" t="s">
        <v>3779</v>
      </c>
      <c r="J368" s="70" t="s">
        <v>978</v>
      </c>
      <c r="K368" s="70" t="s">
        <v>2031</v>
      </c>
      <c r="L368" s="70" t="s">
        <v>156</v>
      </c>
      <c r="M368" s="70" t="s">
        <v>3780</v>
      </c>
      <c r="N368" s="86" t="s">
        <v>879</v>
      </c>
      <c r="O368" s="83" t="s">
        <v>3781</v>
      </c>
      <c r="P368" s="72" t="s">
        <v>23</v>
      </c>
      <c r="Q368" s="73"/>
      <c r="R368" s="72"/>
      <c r="S368" s="73"/>
      <c r="T368" s="73"/>
      <c r="U368" s="74"/>
      <c r="V368" s="26"/>
      <c r="W368" s="26"/>
      <c r="X368" s="26"/>
      <c r="Y368" s="26"/>
      <c r="Z368" s="26"/>
      <c r="AA368" s="26"/>
      <c r="AB368" s="26"/>
      <c r="AC368" s="26"/>
      <c r="AD368" s="26"/>
      <c r="AE368" s="26"/>
      <c r="AF368" s="26"/>
      <c r="AG368" s="26"/>
      <c r="AH368" s="26"/>
    </row>
    <row r="369" spans="1:34" ht="75">
      <c r="A369" s="67">
        <v>374</v>
      </c>
      <c r="B369" s="68">
        <v>45707</v>
      </c>
      <c r="C369" s="123"/>
      <c r="D369" s="70" t="s">
        <v>736</v>
      </c>
      <c r="E369" s="69"/>
      <c r="F369" s="69"/>
      <c r="G369" s="70" t="s">
        <v>241</v>
      </c>
      <c r="H369" s="70" t="s">
        <v>3782</v>
      </c>
      <c r="I369" s="70" t="s">
        <v>3783</v>
      </c>
      <c r="J369" s="70" t="s">
        <v>978</v>
      </c>
      <c r="K369" s="70" t="s">
        <v>1183</v>
      </c>
      <c r="L369" s="70" t="s">
        <v>353</v>
      </c>
      <c r="M369" s="70" t="s">
        <v>3784</v>
      </c>
      <c r="N369" s="86" t="s">
        <v>3785</v>
      </c>
      <c r="O369" s="88" t="s">
        <v>3786</v>
      </c>
      <c r="P369" s="72" t="s">
        <v>23</v>
      </c>
      <c r="Q369" s="73" t="s">
        <v>3787</v>
      </c>
      <c r="R369" s="72"/>
      <c r="S369" s="73"/>
      <c r="T369" s="73"/>
      <c r="U369" s="74"/>
      <c r="V369" s="26"/>
      <c r="W369" s="26"/>
      <c r="X369" s="26"/>
      <c r="Y369" s="26"/>
      <c r="Z369" s="26"/>
      <c r="AA369" s="26"/>
      <c r="AB369" s="26"/>
      <c r="AC369" s="26"/>
      <c r="AD369" s="26"/>
      <c r="AE369" s="26"/>
      <c r="AF369" s="26"/>
      <c r="AG369" s="26"/>
      <c r="AH369" s="26"/>
    </row>
    <row r="370" spans="1:34" ht="25">
      <c r="A370" s="67">
        <v>375</v>
      </c>
      <c r="B370" s="68">
        <v>45707</v>
      </c>
      <c r="C370" s="123"/>
      <c r="D370" s="70" t="s">
        <v>337</v>
      </c>
      <c r="E370" s="69"/>
      <c r="F370" s="69"/>
      <c r="G370" s="70" t="s">
        <v>3788</v>
      </c>
      <c r="H370" s="70" t="s">
        <v>3789</v>
      </c>
      <c r="I370" s="70" t="s">
        <v>3790</v>
      </c>
      <c r="J370" s="70" t="s">
        <v>978</v>
      </c>
      <c r="K370" s="70" t="s">
        <v>1233</v>
      </c>
      <c r="L370" s="70" t="s">
        <v>728</v>
      </c>
      <c r="M370" s="70" t="s">
        <v>3791</v>
      </c>
      <c r="N370" s="86" t="s">
        <v>3792</v>
      </c>
      <c r="O370" s="88" t="s">
        <v>3793</v>
      </c>
      <c r="P370" s="72" t="s">
        <v>23</v>
      </c>
      <c r="Q370" s="73"/>
      <c r="R370" s="72" t="s">
        <v>24</v>
      </c>
      <c r="S370" s="73" t="s">
        <v>1233</v>
      </c>
      <c r="T370" s="73"/>
      <c r="U370" s="74"/>
      <c r="V370" s="26"/>
      <c r="W370" s="26"/>
      <c r="X370" s="26"/>
      <c r="Y370" s="26"/>
      <c r="Z370" s="26"/>
      <c r="AA370" s="26"/>
      <c r="AB370" s="26"/>
      <c r="AC370" s="26"/>
      <c r="AD370" s="26"/>
      <c r="AE370" s="26"/>
      <c r="AF370" s="26"/>
      <c r="AG370" s="26"/>
      <c r="AH370" s="26"/>
    </row>
    <row r="371" spans="1:34" ht="25">
      <c r="A371" s="67">
        <v>376</v>
      </c>
      <c r="B371" s="68">
        <v>45707</v>
      </c>
      <c r="C371" s="123"/>
      <c r="D371" s="70" t="s">
        <v>238</v>
      </c>
      <c r="E371" s="69"/>
      <c r="F371" s="69"/>
      <c r="G371" s="70" t="s">
        <v>3794</v>
      </c>
      <c r="H371" s="70" t="s">
        <v>3795</v>
      </c>
      <c r="I371" s="70" t="s">
        <v>2723</v>
      </c>
      <c r="J371" s="70" t="s">
        <v>978</v>
      </c>
      <c r="K371" s="70" t="s">
        <v>1021</v>
      </c>
      <c r="L371" s="70" t="s">
        <v>45</v>
      </c>
      <c r="M371" s="70" t="s">
        <v>3796</v>
      </c>
      <c r="N371" s="70" t="s">
        <v>3797</v>
      </c>
      <c r="O371" s="88" t="s">
        <v>3798</v>
      </c>
      <c r="P371" s="72" t="s">
        <v>23</v>
      </c>
      <c r="Q371" s="73"/>
      <c r="R371" s="72"/>
      <c r="S371" s="73"/>
      <c r="T371" s="73"/>
      <c r="U371" s="74"/>
      <c r="V371" s="26"/>
      <c r="W371" s="26"/>
      <c r="X371" s="26"/>
      <c r="Y371" s="26"/>
      <c r="Z371" s="26"/>
      <c r="AA371" s="26"/>
      <c r="AB371" s="26"/>
      <c r="AC371" s="26"/>
      <c r="AD371" s="26"/>
      <c r="AE371" s="26"/>
      <c r="AF371" s="26"/>
      <c r="AG371" s="26"/>
      <c r="AH371" s="26"/>
    </row>
    <row r="372" spans="1:34" ht="262.5">
      <c r="A372" s="67">
        <v>377</v>
      </c>
      <c r="B372" s="68">
        <v>45707</v>
      </c>
      <c r="C372" s="123"/>
      <c r="D372" s="70" t="s">
        <v>512</v>
      </c>
      <c r="E372" s="69"/>
      <c r="F372" s="69"/>
      <c r="G372" s="70" t="s">
        <v>3207</v>
      </c>
      <c r="H372" s="70" t="s">
        <v>3799</v>
      </c>
      <c r="I372" s="70" t="s">
        <v>3256</v>
      </c>
      <c r="J372" s="70"/>
      <c r="K372" s="70" t="s">
        <v>362</v>
      </c>
      <c r="L372" s="70" t="s">
        <v>3759</v>
      </c>
      <c r="M372" s="70" t="s">
        <v>3800</v>
      </c>
      <c r="N372" s="86"/>
      <c r="O372" s="70"/>
      <c r="P372" s="72" t="s">
        <v>23</v>
      </c>
      <c r="Q372" s="73" t="s">
        <v>3801</v>
      </c>
      <c r="R372" s="72"/>
      <c r="S372" s="73"/>
      <c r="T372" s="73"/>
      <c r="U372" s="74"/>
      <c r="V372" s="26"/>
      <c r="W372" s="26"/>
      <c r="X372" s="26"/>
      <c r="Y372" s="26"/>
      <c r="Z372" s="26"/>
      <c r="AA372" s="26"/>
      <c r="AB372" s="26"/>
      <c r="AC372" s="26"/>
      <c r="AD372" s="26"/>
      <c r="AE372" s="26"/>
      <c r="AF372" s="26"/>
      <c r="AG372" s="26"/>
      <c r="AH372" s="26"/>
    </row>
    <row r="373" spans="1:34" ht="37.5">
      <c r="A373" s="67">
        <v>378</v>
      </c>
      <c r="B373" s="68">
        <v>45707</v>
      </c>
      <c r="C373" s="123"/>
      <c r="D373" s="70" t="s">
        <v>417</v>
      </c>
      <c r="E373" s="69"/>
      <c r="F373" s="69"/>
      <c r="G373" s="70" t="s">
        <v>776</v>
      </c>
      <c r="H373" s="70" t="s">
        <v>3802</v>
      </c>
      <c r="I373" s="70" t="s">
        <v>3803</v>
      </c>
      <c r="J373" s="70" t="s">
        <v>978</v>
      </c>
      <c r="K373" s="70" t="s">
        <v>1183</v>
      </c>
      <c r="L373" s="70" t="s">
        <v>27</v>
      </c>
      <c r="M373" s="70" t="s">
        <v>3804</v>
      </c>
      <c r="N373" s="86" t="s">
        <v>3805</v>
      </c>
      <c r="O373" s="147" t="s">
        <v>3806</v>
      </c>
      <c r="P373" s="72" t="s">
        <v>23</v>
      </c>
      <c r="Q373" s="73"/>
      <c r="R373" s="72"/>
      <c r="S373" s="73"/>
      <c r="T373" s="73"/>
      <c r="U373" s="74"/>
      <c r="V373" s="26"/>
      <c r="W373" s="26"/>
      <c r="X373" s="26"/>
      <c r="Y373" s="26"/>
      <c r="Z373" s="26"/>
      <c r="AA373" s="26"/>
      <c r="AB373" s="26"/>
      <c r="AC373" s="26"/>
      <c r="AD373" s="26"/>
      <c r="AE373" s="26"/>
      <c r="AF373" s="26"/>
      <c r="AG373" s="26"/>
      <c r="AH373" s="26"/>
    </row>
    <row r="374" spans="1:34" ht="112.5">
      <c r="A374" s="67">
        <v>379</v>
      </c>
      <c r="B374" s="68">
        <v>45707</v>
      </c>
      <c r="C374" s="123"/>
      <c r="D374" s="70" t="s">
        <v>417</v>
      </c>
      <c r="E374" s="69"/>
      <c r="F374" s="69"/>
      <c r="G374" s="38" t="s">
        <v>776</v>
      </c>
      <c r="H374" s="70" t="s">
        <v>3802</v>
      </c>
      <c r="I374" s="70" t="s">
        <v>3803</v>
      </c>
      <c r="J374" s="70" t="s">
        <v>978</v>
      </c>
      <c r="K374" s="70" t="s">
        <v>1183</v>
      </c>
      <c r="L374" s="70" t="s">
        <v>3807</v>
      </c>
      <c r="M374" s="70" t="s">
        <v>3808</v>
      </c>
      <c r="N374" s="86" t="s">
        <v>3809</v>
      </c>
      <c r="O374" s="83" t="s">
        <v>3810</v>
      </c>
      <c r="P374" s="72" t="s">
        <v>23</v>
      </c>
      <c r="Q374" s="73" t="s">
        <v>2745</v>
      </c>
      <c r="R374" s="72"/>
      <c r="S374" s="73"/>
      <c r="T374" s="73"/>
      <c r="U374" s="74"/>
      <c r="V374" s="26"/>
      <c r="W374" s="26"/>
      <c r="X374" s="26"/>
      <c r="Y374" s="26"/>
      <c r="Z374" s="26"/>
      <c r="AA374" s="26"/>
      <c r="AB374" s="26"/>
      <c r="AC374" s="26"/>
      <c r="AD374" s="26"/>
      <c r="AE374" s="26"/>
      <c r="AF374" s="26"/>
      <c r="AG374" s="26"/>
      <c r="AH374" s="26"/>
    </row>
    <row r="375" spans="1:34" ht="87.5">
      <c r="A375" s="67">
        <v>380</v>
      </c>
      <c r="B375" s="68">
        <v>45707</v>
      </c>
      <c r="C375" s="123"/>
      <c r="D375" s="70" t="s">
        <v>512</v>
      </c>
      <c r="E375" s="69"/>
      <c r="F375" s="69"/>
      <c r="G375" s="70" t="s">
        <v>3811</v>
      </c>
      <c r="H375" s="70" t="s">
        <v>3812</v>
      </c>
      <c r="I375" s="70" t="s">
        <v>3256</v>
      </c>
      <c r="J375" s="70"/>
      <c r="K375" s="70" t="s">
        <v>362</v>
      </c>
      <c r="L375" s="70"/>
      <c r="M375" s="70"/>
      <c r="N375" s="86"/>
      <c r="O375" s="88"/>
      <c r="P375" s="72" t="s">
        <v>23</v>
      </c>
      <c r="Q375" s="73"/>
      <c r="R375" s="72"/>
      <c r="S375" s="73"/>
      <c r="T375" s="73"/>
      <c r="U375" s="74"/>
      <c r="V375" s="26"/>
      <c r="W375" s="26"/>
      <c r="X375" s="26"/>
      <c r="Y375" s="26"/>
      <c r="Z375" s="26"/>
      <c r="AA375" s="26"/>
      <c r="AB375" s="26"/>
      <c r="AC375" s="26"/>
      <c r="AD375" s="26"/>
      <c r="AE375" s="26"/>
      <c r="AF375" s="26"/>
      <c r="AG375" s="26"/>
      <c r="AH375" s="26"/>
    </row>
    <row r="376" spans="1:34" ht="37.5">
      <c r="A376" s="67">
        <v>382</v>
      </c>
      <c r="B376" s="68">
        <v>45707</v>
      </c>
      <c r="C376" s="123"/>
      <c r="D376" s="70" t="s">
        <v>439</v>
      </c>
      <c r="E376" s="69"/>
      <c r="F376" s="69"/>
      <c r="G376" s="70" t="s">
        <v>3813</v>
      </c>
      <c r="H376" s="70" t="s">
        <v>3814</v>
      </c>
      <c r="I376" s="70" t="s">
        <v>3815</v>
      </c>
      <c r="J376" s="70" t="s">
        <v>978</v>
      </c>
      <c r="K376" s="70" t="s">
        <v>2031</v>
      </c>
      <c r="L376" s="70" t="s">
        <v>27</v>
      </c>
      <c r="M376" s="70" t="s">
        <v>3816</v>
      </c>
      <c r="N376" s="86" t="s">
        <v>3817</v>
      </c>
      <c r="O376" s="83" t="s">
        <v>3818</v>
      </c>
      <c r="P376" s="72" t="s">
        <v>23</v>
      </c>
      <c r="Q376" s="73"/>
      <c r="R376" s="72"/>
      <c r="S376" s="73"/>
      <c r="T376" s="73"/>
      <c r="U376" s="74"/>
      <c r="V376" s="26"/>
      <c r="W376" s="26"/>
      <c r="X376" s="26"/>
      <c r="Y376" s="26"/>
      <c r="Z376" s="26"/>
      <c r="AA376" s="26"/>
      <c r="AB376" s="26"/>
      <c r="AC376" s="26"/>
      <c r="AD376" s="26"/>
      <c r="AE376" s="26"/>
      <c r="AF376" s="26"/>
      <c r="AG376" s="26"/>
      <c r="AH376" s="26"/>
    </row>
    <row r="377" spans="1:34" ht="162.5">
      <c r="A377" s="67">
        <v>383</v>
      </c>
      <c r="B377" s="68">
        <v>45707</v>
      </c>
      <c r="C377" s="123"/>
      <c r="D377" s="70" t="s">
        <v>311</v>
      </c>
      <c r="E377" s="69"/>
      <c r="F377" s="69"/>
      <c r="G377" s="70" t="s">
        <v>3819</v>
      </c>
      <c r="H377" s="70" t="s">
        <v>3820</v>
      </c>
      <c r="I377" s="70" t="s">
        <v>3821</v>
      </c>
      <c r="J377" s="70" t="s">
        <v>978</v>
      </c>
      <c r="K377" s="70" t="s">
        <v>2031</v>
      </c>
      <c r="L377" s="70" t="s">
        <v>142</v>
      </c>
      <c r="M377" s="70" t="s">
        <v>3822</v>
      </c>
      <c r="N377" s="86" t="s">
        <v>314</v>
      </c>
      <c r="O377" s="83" t="s">
        <v>3823</v>
      </c>
      <c r="P377" s="72" t="s">
        <v>23</v>
      </c>
      <c r="Q377" s="73"/>
      <c r="R377" s="72"/>
      <c r="S377" s="73"/>
      <c r="T377" s="73"/>
      <c r="U377" s="74"/>
      <c r="V377" s="26"/>
      <c r="W377" s="26"/>
      <c r="X377" s="26"/>
      <c r="Y377" s="26"/>
      <c r="Z377" s="26"/>
      <c r="AA377" s="26"/>
      <c r="AB377" s="26"/>
      <c r="AC377" s="26"/>
      <c r="AD377" s="26"/>
      <c r="AE377" s="26"/>
      <c r="AF377" s="26"/>
      <c r="AG377" s="26"/>
      <c r="AH377" s="26"/>
    </row>
    <row r="378" spans="1:34" ht="50">
      <c r="A378" s="67">
        <v>384</v>
      </c>
      <c r="B378" s="68">
        <v>45707</v>
      </c>
      <c r="C378" s="123"/>
      <c r="D378" s="70" t="s">
        <v>2710</v>
      </c>
      <c r="E378" s="69"/>
      <c r="F378" s="69"/>
      <c r="G378" s="70" t="s">
        <v>104</v>
      </c>
      <c r="H378" s="70" t="s">
        <v>3824</v>
      </c>
      <c r="I378" s="70" t="s">
        <v>2634</v>
      </c>
      <c r="J378" s="70" t="s">
        <v>978</v>
      </c>
      <c r="K378" s="70" t="s">
        <v>2031</v>
      </c>
      <c r="L378" s="70" t="s">
        <v>156</v>
      </c>
      <c r="M378" s="70" t="s">
        <v>3825</v>
      </c>
      <c r="N378" s="86"/>
      <c r="O378" s="88"/>
      <c r="P378" s="72" t="s">
        <v>23</v>
      </c>
      <c r="Q378" s="73"/>
      <c r="R378" s="72"/>
      <c r="S378" s="73"/>
      <c r="T378" s="73"/>
      <c r="U378" s="74"/>
      <c r="V378" s="26"/>
      <c r="W378" s="26"/>
      <c r="X378" s="26"/>
      <c r="Y378" s="26"/>
      <c r="Z378" s="26"/>
      <c r="AA378" s="26"/>
      <c r="AB378" s="26"/>
      <c r="AC378" s="26"/>
      <c r="AD378" s="26"/>
      <c r="AE378" s="26"/>
      <c r="AF378" s="26"/>
      <c r="AG378" s="26"/>
      <c r="AH378" s="26"/>
    </row>
    <row r="379" spans="1:34" ht="150">
      <c r="A379" s="67">
        <v>385</v>
      </c>
      <c r="B379" s="68">
        <v>45707</v>
      </c>
      <c r="C379" s="123"/>
      <c r="D379" s="70" t="s">
        <v>721</v>
      </c>
      <c r="E379" s="69"/>
      <c r="F379" s="69"/>
      <c r="G379" s="70" t="s">
        <v>104</v>
      </c>
      <c r="H379" s="70" t="s">
        <v>3826</v>
      </c>
      <c r="I379" s="70" t="s">
        <v>3827</v>
      </c>
      <c r="J379" s="70" t="s">
        <v>978</v>
      </c>
      <c r="K379" s="70" t="s">
        <v>2031</v>
      </c>
      <c r="L379" s="70" t="s">
        <v>64</v>
      </c>
      <c r="M379" s="70" t="s">
        <v>3828</v>
      </c>
      <c r="N379" s="86" t="s">
        <v>3829</v>
      </c>
      <c r="O379" s="83" t="s">
        <v>3830</v>
      </c>
      <c r="P379" s="72" t="s">
        <v>23</v>
      </c>
      <c r="Q379" s="73" t="s">
        <v>2745</v>
      </c>
      <c r="R379" s="72"/>
      <c r="S379" s="73"/>
      <c r="T379" s="73"/>
      <c r="U379" s="74"/>
      <c r="V379" s="26"/>
      <c r="W379" s="26"/>
      <c r="X379" s="26"/>
      <c r="Y379" s="26"/>
      <c r="Z379" s="26"/>
      <c r="AA379" s="26"/>
      <c r="AB379" s="26"/>
      <c r="AC379" s="26"/>
      <c r="AD379" s="26"/>
      <c r="AE379" s="26"/>
      <c r="AF379" s="26"/>
      <c r="AG379" s="26"/>
      <c r="AH379" s="26"/>
    </row>
    <row r="380" spans="1:34" ht="37.5">
      <c r="A380" s="67">
        <v>386</v>
      </c>
      <c r="B380" s="68">
        <v>45707</v>
      </c>
      <c r="C380" s="123"/>
      <c r="D380" s="70" t="s">
        <v>721</v>
      </c>
      <c r="E380" s="69"/>
      <c r="F380" s="69"/>
      <c r="G380" s="70" t="s">
        <v>104</v>
      </c>
      <c r="H380" s="70" t="s">
        <v>3826</v>
      </c>
      <c r="I380" s="70" t="s">
        <v>3827</v>
      </c>
      <c r="J380" s="70" t="s">
        <v>978</v>
      </c>
      <c r="K380" s="70" t="s">
        <v>2031</v>
      </c>
      <c r="L380" s="70" t="s">
        <v>35</v>
      </c>
      <c r="M380" s="70" t="s">
        <v>3831</v>
      </c>
      <c r="N380" s="86" t="s">
        <v>3832</v>
      </c>
      <c r="O380" s="83" t="s">
        <v>3833</v>
      </c>
      <c r="P380" s="72" t="s">
        <v>23</v>
      </c>
      <c r="Q380" s="73" t="s">
        <v>3437</v>
      </c>
      <c r="R380" s="72"/>
      <c r="S380" s="73"/>
      <c r="T380" s="73"/>
      <c r="U380" s="74"/>
      <c r="V380" s="26"/>
      <c r="W380" s="26"/>
      <c r="X380" s="26"/>
      <c r="Y380" s="26"/>
      <c r="Z380" s="26"/>
      <c r="AA380" s="26"/>
      <c r="AB380" s="26"/>
      <c r="AC380" s="26"/>
      <c r="AD380" s="26"/>
      <c r="AE380" s="26"/>
      <c r="AF380" s="26"/>
      <c r="AG380" s="26"/>
      <c r="AH380" s="26"/>
    </row>
    <row r="381" spans="1:34" ht="37.5">
      <c r="A381" s="67">
        <v>387</v>
      </c>
      <c r="B381" s="68">
        <v>45707</v>
      </c>
      <c r="C381" s="123"/>
      <c r="D381" s="70" t="s">
        <v>675</v>
      </c>
      <c r="E381" s="69"/>
      <c r="F381" s="69"/>
      <c r="G381" s="70" t="s">
        <v>190</v>
      </c>
      <c r="H381" s="70" t="s">
        <v>3834</v>
      </c>
      <c r="I381" s="70" t="s">
        <v>3835</v>
      </c>
      <c r="J381" s="70" t="s">
        <v>978</v>
      </c>
      <c r="K381" s="70" t="s">
        <v>2031</v>
      </c>
      <c r="L381" s="70" t="s">
        <v>156</v>
      </c>
      <c r="M381" s="70" t="s">
        <v>3836</v>
      </c>
      <c r="N381" s="86" t="s">
        <v>3608</v>
      </c>
      <c r="O381" s="83" t="s">
        <v>3837</v>
      </c>
      <c r="P381" s="72" t="s">
        <v>23</v>
      </c>
      <c r="Q381" s="73"/>
      <c r="R381" s="72"/>
      <c r="S381" s="73"/>
      <c r="T381" s="73"/>
      <c r="U381" s="74"/>
      <c r="V381" s="26"/>
      <c r="W381" s="26"/>
      <c r="X381" s="26"/>
      <c r="Y381" s="26"/>
      <c r="Z381" s="26"/>
      <c r="AA381" s="26"/>
      <c r="AB381" s="26"/>
      <c r="AC381" s="26"/>
      <c r="AD381" s="26"/>
      <c r="AE381" s="26"/>
      <c r="AF381" s="26"/>
      <c r="AG381" s="26"/>
      <c r="AH381" s="26"/>
    </row>
    <row r="382" spans="1:34" ht="37.5">
      <c r="A382" s="67">
        <v>388</v>
      </c>
      <c r="B382" s="68">
        <v>45707</v>
      </c>
      <c r="C382" s="123"/>
      <c r="D382" s="70" t="s">
        <v>919</v>
      </c>
      <c r="E382" s="69"/>
      <c r="F382" s="69"/>
      <c r="G382" s="70" t="s">
        <v>3838</v>
      </c>
      <c r="H382" s="70" t="s">
        <v>3839</v>
      </c>
      <c r="I382" s="70" t="s">
        <v>3840</v>
      </c>
      <c r="J382" s="70"/>
      <c r="K382" s="70" t="s">
        <v>400</v>
      </c>
      <c r="L382" s="70" t="s">
        <v>138</v>
      </c>
      <c r="M382" s="70" t="s">
        <v>3841</v>
      </c>
      <c r="N382" s="86" t="s">
        <v>3842</v>
      </c>
      <c r="O382" s="83" t="s">
        <v>3843</v>
      </c>
      <c r="P382" s="72" t="s">
        <v>23</v>
      </c>
      <c r="Q382" s="73"/>
      <c r="R382" s="72"/>
      <c r="S382" s="73"/>
      <c r="T382" s="73"/>
      <c r="U382" s="74"/>
      <c r="V382" s="26"/>
      <c r="W382" s="26"/>
      <c r="X382" s="26"/>
      <c r="Y382" s="26"/>
      <c r="Z382" s="26"/>
      <c r="AA382" s="26"/>
      <c r="AB382" s="26"/>
      <c r="AC382" s="26"/>
      <c r="AD382" s="26"/>
      <c r="AE382" s="26"/>
      <c r="AF382" s="26"/>
      <c r="AG382" s="26"/>
      <c r="AH382" s="26"/>
    </row>
    <row r="383" spans="1:34" ht="25">
      <c r="A383" s="67">
        <v>389</v>
      </c>
      <c r="B383" s="68">
        <v>45707</v>
      </c>
      <c r="C383" s="123"/>
      <c r="D383" s="70" t="s">
        <v>631</v>
      </c>
      <c r="E383" s="69"/>
      <c r="F383" s="69"/>
      <c r="G383" s="70" t="s">
        <v>3844</v>
      </c>
      <c r="H383" s="70" t="s">
        <v>3845</v>
      </c>
      <c r="I383" s="70" t="s">
        <v>3488</v>
      </c>
      <c r="J383" s="70" t="s">
        <v>978</v>
      </c>
      <c r="K383" s="70" t="s">
        <v>59</v>
      </c>
      <c r="L383" s="70" t="s">
        <v>37</v>
      </c>
      <c r="M383" s="70" t="s">
        <v>3846</v>
      </c>
      <c r="N383" s="86" t="s">
        <v>3847</v>
      </c>
      <c r="O383" s="83" t="s">
        <v>3848</v>
      </c>
      <c r="P383" s="72" t="s">
        <v>23</v>
      </c>
      <c r="Q383" s="73"/>
      <c r="R383" s="72"/>
      <c r="S383" s="73"/>
      <c r="T383" s="73"/>
      <c r="U383" s="74"/>
      <c r="V383" s="26"/>
      <c r="W383" s="26"/>
      <c r="X383" s="26"/>
      <c r="Y383" s="26"/>
      <c r="Z383" s="26"/>
      <c r="AA383" s="26"/>
      <c r="AB383" s="26"/>
      <c r="AC383" s="26"/>
      <c r="AD383" s="26"/>
      <c r="AE383" s="26"/>
      <c r="AF383" s="26"/>
      <c r="AG383" s="26"/>
      <c r="AH383" s="26"/>
    </row>
    <row r="384" spans="1:34" ht="87.5">
      <c r="A384" s="67">
        <v>390</v>
      </c>
      <c r="B384" s="68">
        <v>45707</v>
      </c>
      <c r="C384" s="123"/>
      <c r="D384" s="70" t="s">
        <v>598</v>
      </c>
      <c r="E384" s="69"/>
      <c r="F384" s="69"/>
      <c r="G384" s="70" t="s">
        <v>541</v>
      </c>
      <c r="H384" s="70" t="s">
        <v>3849</v>
      </c>
      <c r="I384" s="70" t="s">
        <v>3850</v>
      </c>
      <c r="J384" s="70" t="s">
        <v>978</v>
      </c>
      <c r="K384" s="70" t="s">
        <v>1183</v>
      </c>
      <c r="L384" s="70" t="s">
        <v>88</v>
      </c>
      <c r="M384" s="70" t="s">
        <v>3851</v>
      </c>
      <c r="N384" s="86" t="s">
        <v>3852</v>
      </c>
      <c r="O384" s="88" t="s">
        <v>3853</v>
      </c>
      <c r="P384" s="72" t="s">
        <v>23</v>
      </c>
      <c r="Q384" s="73"/>
      <c r="R384" s="72"/>
      <c r="S384" s="73"/>
      <c r="T384" s="73"/>
      <c r="U384" s="74"/>
      <c r="V384" s="26"/>
      <c r="W384" s="26"/>
      <c r="X384" s="26"/>
      <c r="Y384" s="26"/>
      <c r="Z384" s="26"/>
      <c r="AA384" s="26"/>
      <c r="AB384" s="26"/>
      <c r="AC384" s="26"/>
      <c r="AD384" s="26"/>
      <c r="AE384" s="26"/>
      <c r="AF384" s="26"/>
      <c r="AG384" s="26"/>
      <c r="AH384" s="26"/>
    </row>
    <row r="385" spans="1:34" ht="37.5">
      <c r="A385" s="67">
        <v>391</v>
      </c>
      <c r="B385" s="68">
        <v>45707</v>
      </c>
      <c r="C385" s="123"/>
      <c r="D385" s="70" t="s">
        <v>694</v>
      </c>
      <c r="E385" s="69"/>
      <c r="F385" s="69"/>
      <c r="G385" s="70" t="s">
        <v>49</v>
      </c>
      <c r="H385" s="70" t="s">
        <v>3854</v>
      </c>
      <c r="I385" s="70" t="s">
        <v>3855</v>
      </c>
      <c r="J385" s="70" t="s">
        <v>978</v>
      </c>
      <c r="K385" s="70" t="s">
        <v>59</v>
      </c>
      <c r="L385" s="70" t="s">
        <v>37</v>
      </c>
      <c r="M385" s="70" t="s">
        <v>3856</v>
      </c>
      <c r="N385" s="86" t="s">
        <v>2284</v>
      </c>
      <c r="O385" s="83" t="s">
        <v>3857</v>
      </c>
      <c r="P385" s="72" t="s">
        <v>23</v>
      </c>
      <c r="Q385" s="73"/>
      <c r="R385" s="72"/>
      <c r="S385" s="73"/>
      <c r="T385" s="73"/>
      <c r="U385" s="74"/>
      <c r="V385" s="26"/>
      <c r="W385" s="26"/>
      <c r="X385" s="26"/>
      <c r="Y385" s="26"/>
      <c r="Z385" s="26"/>
      <c r="AA385" s="26"/>
      <c r="AB385" s="26"/>
      <c r="AC385" s="26"/>
      <c r="AD385" s="26"/>
      <c r="AE385" s="26"/>
      <c r="AF385" s="26"/>
      <c r="AG385" s="26"/>
      <c r="AH385" s="26"/>
    </row>
    <row r="386" spans="1:34" ht="62.5">
      <c r="A386" s="67">
        <v>392</v>
      </c>
      <c r="B386" s="68">
        <v>45707</v>
      </c>
      <c r="C386" s="123"/>
      <c r="D386" s="70" t="s">
        <v>90</v>
      </c>
      <c r="E386" s="69"/>
      <c r="F386" s="69"/>
      <c r="G386" s="70" t="s">
        <v>3858</v>
      </c>
      <c r="H386" s="70" t="s">
        <v>3859</v>
      </c>
      <c r="I386" s="70" t="s">
        <v>3860</v>
      </c>
      <c r="J386" s="70" t="s">
        <v>978</v>
      </c>
      <c r="K386" s="70" t="s">
        <v>1183</v>
      </c>
      <c r="L386" s="70" t="s">
        <v>88</v>
      </c>
      <c r="M386" s="70" t="s">
        <v>3861</v>
      </c>
      <c r="N386" s="86" t="s">
        <v>3852</v>
      </c>
      <c r="O386" s="83" t="s">
        <v>3862</v>
      </c>
      <c r="P386" s="72" t="s">
        <v>23</v>
      </c>
      <c r="Q386" s="73"/>
      <c r="R386" s="72"/>
      <c r="S386" s="73"/>
      <c r="T386" s="73"/>
      <c r="U386" s="74"/>
      <c r="V386" s="26"/>
      <c r="W386" s="26"/>
      <c r="X386" s="26"/>
      <c r="Y386" s="26"/>
      <c r="Z386" s="26"/>
      <c r="AA386" s="26"/>
      <c r="AB386" s="26"/>
      <c r="AC386" s="26"/>
      <c r="AD386" s="26"/>
      <c r="AE386" s="26"/>
      <c r="AF386" s="26"/>
      <c r="AG386" s="26"/>
      <c r="AH386" s="26"/>
    </row>
    <row r="387" spans="1:34" ht="50">
      <c r="A387" s="67">
        <v>393</v>
      </c>
      <c r="B387" s="68">
        <v>45707</v>
      </c>
      <c r="C387" s="123"/>
      <c r="D387" s="70" t="s">
        <v>337</v>
      </c>
      <c r="E387" s="69"/>
      <c r="F387" s="69"/>
      <c r="G387" s="70" t="s">
        <v>733</v>
      </c>
      <c r="H387" s="70" t="s">
        <v>3863</v>
      </c>
      <c r="I387" s="70" t="s">
        <v>3864</v>
      </c>
      <c r="J387" s="70" t="s">
        <v>978</v>
      </c>
      <c r="K387" s="70" t="s">
        <v>59</v>
      </c>
      <c r="L387" s="70" t="s">
        <v>40</v>
      </c>
      <c r="M387" s="70" t="s">
        <v>3865</v>
      </c>
      <c r="N387" s="86" t="s">
        <v>581</v>
      </c>
      <c r="O387" s="83" t="s">
        <v>3866</v>
      </c>
      <c r="P387" s="72" t="s">
        <v>23</v>
      </c>
      <c r="Q387" s="73"/>
      <c r="R387" s="72"/>
      <c r="S387" s="73"/>
      <c r="T387" s="73"/>
      <c r="U387" s="74"/>
      <c r="V387" s="26"/>
      <c r="W387" s="26"/>
      <c r="X387" s="26"/>
      <c r="Y387" s="26"/>
      <c r="Z387" s="26"/>
      <c r="AA387" s="26"/>
      <c r="AB387" s="26"/>
      <c r="AC387" s="26"/>
      <c r="AD387" s="26"/>
      <c r="AE387" s="26"/>
      <c r="AF387" s="26"/>
      <c r="AG387" s="26"/>
      <c r="AH387" s="26"/>
    </row>
    <row r="388" spans="1:34" ht="50">
      <c r="A388" s="67">
        <v>394</v>
      </c>
      <c r="B388" s="68">
        <v>45707</v>
      </c>
      <c r="C388" s="123"/>
      <c r="D388" s="70" t="s">
        <v>750</v>
      </c>
      <c r="E388" s="69"/>
      <c r="F388" s="69"/>
      <c r="G388" s="70" t="s">
        <v>3867</v>
      </c>
      <c r="H388" s="70" t="s">
        <v>3868</v>
      </c>
      <c r="I388" s="70" t="s">
        <v>3869</v>
      </c>
      <c r="J388" s="70" t="s">
        <v>978</v>
      </c>
      <c r="K388" s="70" t="s">
        <v>1183</v>
      </c>
      <c r="L388" s="70" t="s">
        <v>3759</v>
      </c>
      <c r="M388" s="70" t="s">
        <v>3870</v>
      </c>
      <c r="N388" s="86" t="s">
        <v>3871</v>
      </c>
      <c r="O388" s="87" t="s">
        <v>3872</v>
      </c>
      <c r="P388" s="72" t="s">
        <v>23</v>
      </c>
      <c r="Q388" s="73" t="s">
        <v>3873</v>
      </c>
      <c r="R388" s="72"/>
      <c r="S388" s="73"/>
      <c r="T388" s="73"/>
      <c r="U388" s="74"/>
      <c r="V388" s="26"/>
      <c r="W388" s="26"/>
      <c r="X388" s="26"/>
      <c r="Y388" s="26"/>
      <c r="Z388" s="26"/>
      <c r="AA388" s="26"/>
      <c r="AB388" s="26"/>
      <c r="AC388" s="26"/>
      <c r="AD388" s="26"/>
      <c r="AE388" s="26"/>
      <c r="AF388" s="26"/>
      <c r="AG388" s="26"/>
      <c r="AH388" s="26"/>
    </row>
    <row r="389" spans="1:34" ht="37.5">
      <c r="A389" s="67">
        <v>395</v>
      </c>
      <c r="B389" s="68">
        <v>45707</v>
      </c>
      <c r="C389" s="123"/>
      <c r="D389" s="70" t="s">
        <v>1282</v>
      </c>
      <c r="E389" s="69"/>
      <c r="F389" s="69"/>
      <c r="G389" s="70" t="s">
        <v>240</v>
      </c>
      <c r="H389" s="70" t="s">
        <v>3874</v>
      </c>
      <c r="I389" s="70" t="s">
        <v>3875</v>
      </c>
      <c r="J389" s="70" t="s">
        <v>978</v>
      </c>
      <c r="K389" s="70" t="s">
        <v>2031</v>
      </c>
      <c r="L389" s="70" t="s">
        <v>37</v>
      </c>
      <c r="M389" s="70" t="s">
        <v>3876</v>
      </c>
      <c r="N389" s="70" t="s">
        <v>3877</v>
      </c>
      <c r="O389" s="83" t="s">
        <v>3878</v>
      </c>
      <c r="P389" s="72" t="s">
        <v>23</v>
      </c>
      <c r="Q389" s="73"/>
      <c r="R389" s="72"/>
      <c r="S389" s="73"/>
      <c r="T389" s="73"/>
      <c r="U389" s="74"/>
      <c r="V389" s="26"/>
      <c r="W389" s="26"/>
      <c r="X389" s="26"/>
      <c r="Y389" s="26"/>
      <c r="Z389" s="26"/>
      <c r="AA389" s="26"/>
      <c r="AB389" s="26"/>
      <c r="AC389" s="26"/>
      <c r="AD389" s="26"/>
      <c r="AE389" s="26"/>
      <c r="AF389" s="26"/>
      <c r="AG389" s="26"/>
      <c r="AH389" s="26"/>
    </row>
    <row r="390" spans="1:34" ht="62.5">
      <c r="A390" s="67">
        <v>396</v>
      </c>
      <c r="B390" s="68">
        <v>45707</v>
      </c>
      <c r="C390" s="123"/>
      <c r="D390" s="70" t="s">
        <v>694</v>
      </c>
      <c r="E390" s="69"/>
      <c r="F390" s="69"/>
      <c r="G390" s="70" t="s">
        <v>49</v>
      </c>
      <c r="H390" s="70" t="s">
        <v>3879</v>
      </c>
      <c r="I390" s="70" t="s">
        <v>3880</v>
      </c>
      <c r="J390" s="70" t="s">
        <v>978</v>
      </c>
      <c r="K390" s="70" t="s">
        <v>1183</v>
      </c>
      <c r="L390" s="70" t="s">
        <v>37</v>
      </c>
      <c r="M390" s="70" t="s">
        <v>3881</v>
      </c>
      <c r="N390" s="86" t="s">
        <v>3882</v>
      </c>
      <c r="O390" s="87" t="s">
        <v>3883</v>
      </c>
      <c r="P390" s="72" t="s">
        <v>23</v>
      </c>
      <c r="Q390" s="73" t="s">
        <v>2745</v>
      </c>
      <c r="R390" s="72"/>
      <c r="S390" s="73"/>
      <c r="T390" s="73"/>
      <c r="U390" s="74"/>
      <c r="V390" s="26"/>
      <c r="W390" s="26"/>
      <c r="X390" s="26"/>
      <c r="Y390" s="26"/>
      <c r="Z390" s="26"/>
      <c r="AA390" s="26"/>
      <c r="AB390" s="26"/>
      <c r="AC390" s="26"/>
      <c r="AD390" s="26"/>
      <c r="AE390" s="26"/>
      <c r="AF390" s="26"/>
      <c r="AG390" s="26"/>
      <c r="AH390" s="26"/>
    </row>
    <row r="391" spans="1:34" ht="37.5">
      <c r="A391" s="67">
        <v>397</v>
      </c>
      <c r="B391" s="68">
        <v>45707</v>
      </c>
      <c r="C391" s="123"/>
      <c r="D391" s="70" t="s">
        <v>670</v>
      </c>
      <c r="E391" s="69"/>
      <c r="F391" s="69"/>
      <c r="G391" s="70" t="s">
        <v>3884</v>
      </c>
      <c r="H391" s="70" t="s">
        <v>3885</v>
      </c>
      <c r="I391" s="70" t="s">
        <v>3886</v>
      </c>
      <c r="J391" s="70" t="s">
        <v>978</v>
      </c>
      <c r="K391" s="70" t="s">
        <v>1183</v>
      </c>
      <c r="L391" s="70" t="s">
        <v>156</v>
      </c>
      <c r="M391" s="70" t="s">
        <v>3887</v>
      </c>
      <c r="N391" s="86" t="s">
        <v>798</v>
      </c>
      <c r="O391" s="87" t="s">
        <v>3888</v>
      </c>
      <c r="P391" s="72" t="s">
        <v>23</v>
      </c>
      <c r="Q391" s="73"/>
      <c r="R391" s="72"/>
      <c r="S391" s="73"/>
      <c r="T391" s="73"/>
      <c r="U391" s="74"/>
      <c r="V391" s="26"/>
      <c r="W391" s="26"/>
      <c r="X391" s="26"/>
      <c r="Y391" s="26"/>
      <c r="Z391" s="26"/>
      <c r="AA391" s="26"/>
      <c r="AB391" s="26"/>
      <c r="AC391" s="26"/>
      <c r="AD391" s="26"/>
      <c r="AE391" s="26"/>
      <c r="AF391" s="26"/>
      <c r="AG391" s="26"/>
      <c r="AH391" s="26"/>
    </row>
    <row r="392" spans="1:34" ht="237.5">
      <c r="A392" s="67">
        <v>398</v>
      </c>
      <c r="B392" s="68">
        <v>45707</v>
      </c>
      <c r="C392" s="123"/>
      <c r="D392" s="70" t="s">
        <v>761</v>
      </c>
      <c r="E392" s="69"/>
      <c r="F392" s="69"/>
      <c r="G392" s="70" t="s">
        <v>33</v>
      </c>
      <c r="H392" s="70" t="s">
        <v>3889</v>
      </c>
      <c r="I392" s="70" t="s">
        <v>3890</v>
      </c>
      <c r="J392" s="70" t="s">
        <v>978</v>
      </c>
      <c r="K392" s="70" t="s">
        <v>2031</v>
      </c>
      <c r="L392" s="70" t="s">
        <v>64</v>
      </c>
      <c r="M392" s="70" t="s">
        <v>3891</v>
      </c>
      <c r="N392" s="86" t="s">
        <v>3636</v>
      </c>
      <c r="O392" s="83" t="s">
        <v>3892</v>
      </c>
      <c r="P392" s="72" t="s">
        <v>23</v>
      </c>
      <c r="Q392" s="73" t="s">
        <v>3893</v>
      </c>
      <c r="R392" s="72"/>
      <c r="S392" s="73"/>
      <c r="T392" s="73"/>
      <c r="U392" s="74"/>
      <c r="V392" s="26"/>
      <c r="W392" s="26"/>
      <c r="X392" s="26"/>
      <c r="Y392" s="26"/>
      <c r="Z392" s="26"/>
      <c r="AA392" s="26"/>
      <c r="AB392" s="26"/>
      <c r="AC392" s="26"/>
      <c r="AD392" s="26"/>
      <c r="AE392" s="26"/>
      <c r="AF392" s="26"/>
      <c r="AG392" s="26"/>
      <c r="AH392" s="26"/>
    </row>
    <row r="393" spans="1:34" ht="362.5">
      <c r="A393" s="67">
        <v>399</v>
      </c>
      <c r="B393" s="68">
        <v>45707</v>
      </c>
      <c r="C393" s="123"/>
      <c r="D393" s="70" t="s">
        <v>761</v>
      </c>
      <c r="E393" s="69"/>
      <c r="F393" s="69"/>
      <c r="G393" s="70" t="s">
        <v>480</v>
      </c>
      <c r="H393" s="70" t="s">
        <v>3894</v>
      </c>
      <c r="I393" s="70" t="s">
        <v>3895</v>
      </c>
      <c r="J393" s="70" t="s">
        <v>3896</v>
      </c>
      <c r="K393" s="70" t="s">
        <v>59</v>
      </c>
      <c r="L393" s="70" t="s">
        <v>64</v>
      </c>
      <c r="M393" s="70" t="s">
        <v>3897</v>
      </c>
      <c r="N393" s="86" t="s">
        <v>3898</v>
      </c>
      <c r="O393" s="83" t="s">
        <v>3899</v>
      </c>
      <c r="P393" s="72" t="s">
        <v>23</v>
      </c>
      <c r="Q393" s="73" t="s">
        <v>3893</v>
      </c>
      <c r="R393" s="72"/>
      <c r="S393" s="73"/>
      <c r="T393" s="73"/>
      <c r="U393" s="74"/>
      <c r="V393" s="26"/>
      <c r="W393" s="26"/>
      <c r="X393" s="26"/>
      <c r="Y393" s="26"/>
      <c r="Z393" s="26"/>
      <c r="AA393" s="26"/>
      <c r="AB393" s="26"/>
      <c r="AC393" s="26"/>
      <c r="AD393" s="26"/>
      <c r="AE393" s="26"/>
      <c r="AF393" s="26"/>
      <c r="AG393" s="26"/>
      <c r="AH393" s="26"/>
    </row>
    <row r="394" spans="1:34" ht="162.5">
      <c r="A394" s="67">
        <v>400</v>
      </c>
      <c r="B394" s="68">
        <v>45709</v>
      </c>
      <c r="C394" s="123"/>
      <c r="D394" s="70" t="s">
        <v>761</v>
      </c>
      <c r="E394" s="69"/>
      <c r="F394" s="69"/>
      <c r="G394" s="70" t="s">
        <v>733</v>
      </c>
      <c r="H394" s="70" t="s">
        <v>3900</v>
      </c>
      <c r="I394" s="70" t="s">
        <v>3895</v>
      </c>
      <c r="J394" s="70" t="s">
        <v>3896</v>
      </c>
      <c r="K394" s="70" t="s">
        <v>59</v>
      </c>
      <c r="L394" s="70" t="s">
        <v>64</v>
      </c>
      <c r="M394" s="70" t="s">
        <v>3901</v>
      </c>
      <c r="N394" s="86" t="s">
        <v>3898</v>
      </c>
      <c r="O394" s="88"/>
      <c r="P394" s="72" t="s">
        <v>23</v>
      </c>
      <c r="Q394" s="73" t="s">
        <v>3893</v>
      </c>
      <c r="R394" s="72"/>
      <c r="S394" s="73"/>
      <c r="T394" s="73"/>
      <c r="U394" s="74"/>
      <c r="V394" s="26"/>
      <c r="W394" s="26"/>
      <c r="X394" s="26"/>
      <c r="Y394" s="26"/>
      <c r="Z394" s="26"/>
      <c r="AA394" s="26"/>
      <c r="AB394" s="26"/>
      <c r="AC394" s="26"/>
      <c r="AD394" s="26"/>
      <c r="AE394" s="26"/>
      <c r="AF394" s="26"/>
      <c r="AG394" s="26"/>
      <c r="AH394" s="26"/>
    </row>
    <row r="395" spans="1:34" ht="125">
      <c r="A395" s="67">
        <v>401</v>
      </c>
      <c r="B395" s="68">
        <v>45709</v>
      </c>
      <c r="C395" s="123"/>
      <c r="D395" s="70" t="s">
        <v>761</v>
      </c>
      <c r="E395" s="69"/>
      <c r="F395" s="69"/>
      <c r="G395" s="70" t="s">
        <v>33</v>
      </c>
      <c r="H395" s="70" t="s">
        <v>3902</v>
      </c>
      <c r="I395" s="70" t="s">
        <v>3895</v>
      </c>
      <c r="J395" s="70" t="s">
        <v>3896</v>
      </c>
      <c r="K395" s="70" t="s">
        <v>59</v>
      </c>
      <c r="L395" s="70" t="s">
        <v>64</v>
      </c>
      <c r="M395" s="70" t="s">
        <v>3903</v>
      </c>
      <c r="N395" s="86" t="s">
        <v>3898</v>
      </c>
      <c r="O395" s="83" t="s">
        <v>3904</v>
      </c>
      <c r="P395" s="72" t="s">
        <v>23</v>
      </c>
      <c r="Q395" s="73" t="s">
        <v>3893</v>
      </c>
      <c r="R395" s="72"/>
      <c r="S395" s="73"/>
      <c r="T395" s="73"/>
      <c r="U395" s="74"/>
      <c r="V395" s="26"/>
      <c r="W395" s="26"/>
      <c r="X395" s="26"/>
      <c r="Y395" s="26"/>
      <c r="Z395" s="26"/>
      <c r="AA395" s="26"/>
      <c r="AB395" s="26"/>
      <c r="AC395" s="26"/>
      <c r="AD395" s="26"/>
      <c r="AE395" s="26"/>
      <c r="AF395" s="26"/>
      <c r="AG395" s="26"/>
      <c r="AH395" s="26"/>
    </row>
    <row r="396" spans="1:34" ht="112.5">
      <c r="A396" s="67">
        <v>402</v>
      </c>
      <c r="B396" s="68">
        <v>45709</v>
      </c>
      <c r="C396" s="123"/>
      <c r="D396" s="70" t="s">
        <v>761</v>
      </c>
      <c r="E396" s="69"/>
      <c r="F396" s="69"/>
      <c r="G396" s="70" t="s">
        <v>3905</v>
      </c>
      <c r="H396" s="33" t="s">
        <v>3906</v>
      </c>
      <c r="I396" s="70" t="s">
        <v>3895</v>
      </c>
      <c r="J396" s="70" t="s">
        <v>3896</v>
      </c>
      <c r="K396" s="70" t="s">
        <v>59</v>
      </c>
      <c r="L396" s="70" t="s">
        <v>64</v>
      </c>
      <c r="M396" s="70" t="s">
        <v>3907</v>
      </c>
      <c r="N396" s="86" t="s">
        <v>3898</v>
      </c>
      <c r="O396" s="83" t="s">
        <v>3908</v>
      </c>
      <c r="P396" s="72" t="s">
        <v>23</v>
      </c>
      <c r="Q396" s="73" t="s">
        <v>3893</v>
      </c>
      <c r="R396" s="72"/>
      <c r="S396" s="73"/>
      <c r="T396" s="73"/>
      <c r="U396" s="74"/>
      <c r="V396" s="26"/>
      <c r="W396" s="26"/>
      <c r="X396" s="26"/>
      <c r="Y396" s="26"/>
      <c r="Z396" s="26"/>
      <c r="AA396" s="26"/>
      <c r="AB396" s="26"/>
      <c r="AC396" s="26"/>
      <c r="AD396" s="26"/>
      <c r="AE396" s="26"/>
      <c r="AF396" s="26"/>
      <c r="AG396" s="26"/>
      <c r="AH396" s="26"/>
    </row>
    <row r="397" spans="1:34" ht="162.5">
      <c r="A397" s="67">
        <v>403</v>
      </c>
      <c r="B397" s="68">
        <v>45712</v>
      </c>
      <c r="C397" s="123">
        <v>248</v>
      </c>
      <c r="D397" s="70" t="s">
        <v>775</v>
      </c>
      <c r="E397" s="69">
        <v>2071</v>
      </c>
      <c r="F397" s="69"/>
      <c r="G397" s="70" t="s">
        <v>107</v>
      </c>
      <c r="H397" s="70" t="s">
        <v>3909</v>
      </c>
      <c r="I397" s="70" t="s">
        <v>3910</v>
      </c>
      <c r="J397" s="70" t="s">
        <v>825</v>
      </c>
      <c r="K397" s="70" t="s">
        <v>1233</v>
      </c>
      <c r="L397" s="70" t="s">
        <v>217</v>
      </c>
      <c r="M397" s="70" t="s">
        <v>3911</v>
      </c>
      <c r="N397" s="86" t="s">
        <v>3912</v>
      </c>
      <c r="O397" s="87" t="s">
        <v>3913</v>
      </c>
      <c r="P397" s="72" t="s">
        <v>23</v>
      </c>
      <c r="Q397" s="73" t="s">
        <v>2745</v>
      </c>
      <c r="R397" s="72" t="s">
        <v>24</v>
      </c>
      <c r="S397" s="73" t="s">
        <v>1233</v>
      </c>
      <c r="T397" s="73"/>
      <c r="U397" s="74"/>
      <c r="V397" s="26"/>
      <c r="W397" s="26"/>
      <c r="X397" s="26"/>
      <c r="Y397" s="26"/>
      <c r="Z397" s="26"/>
      <c r="AA397" s="26"/>
      <c r="AB397" s="26"/>
      <c r="AC397" s="26"/>
      <c r="AD397" s="26"/>
      <c r="AE397" s="26"/>
      <c r="AF397" s="26"/>
      <c r="AG397" s="26"/>
      <c r="AH397" s="26"/>
    </row>
    <row r="398" spans="1:34" ht="37.5">
      <c r="A398" s="67">
        <v>404</v>
      </c>
      <c r="B398" s="68">
        <v>45712</v>
      </c>
      <c r="C398" s="123"/>
      <c r="D398" s="70" t="s">
        <v>775</v>
      </c>
      <c r="E398" s="69"/>
      <c r="F398" s="69"/>
      <c r="G398" s="70" t="s">
        <v>692</v>
      </c>
      <c r="H398" s="70" t="s">
        <v>3914</v>
      </c>
      <c r="I398" s="70" t="s">
        <v>3910</v>
      </c>
      <c r="J398" s="70" t="s">
        <v>825</v>
      </c>
      <c r="K398" s="70" t="s">
        <v>1183</v>
      </c>
      <c r="L398" s="70" t="s">
        <v>217</v>
      </c>
      <c r="M398" s="70" t="s">
        <v>3915</v>
      </c>
      <c r="N398" s="86" t="s">
        <v>3912</v>
      </c>
      <c r="O398" s="87" t="s">
        <v>3916</v>
      </c>
      <c r="P398" s="72" t="s">
        <v>23</v>
      </c>
      <c r="Q398" s="73" t="s">
        <v>2745</v>
      </c>
      <c r="R398" s="72" t="s">
        <v>24</v>
      </c>
      <c r="S398" s="73" t="s">
        <v>3917</v>
      </c>
      <c r="T398" s="73" t="s">
        <v>3918</v>
      </c>
      <c r="U398" s="74"/>
      <c r="V398" s="26"/>
      <c r="W398" s="26"/>
      <c r="X398" s="26"/>
      <c r="Y398" s="26"/>
      <c r="Z398" s="26"/>
      <c r="AA398" s="26"/>
      <c r="AB398" s="26"/>
      <c r="AC398" s="26"/>
      <c r="AD398" s="26"/>
      <c r="AE398" s="26"/>
      <c r="AF398" s="26"/>
      <c r="AG398" s="26"/>
      <c r="AH398" s="26"/>
    </row>
    <row r="399" spans="1:34" ht="37.5">
      <c r="A399" s="67">
        <v>405</v>
      </c>
      <c r="B399" s="68">
        <v>45713</v>
      </c>
      <c r="C399" s="123">
        <v>207</v>
      </c>
      <c r="D399" s="70" t="s">
        <v>3919</v>
      </c>
      <c r="E399" s="69">
        <v>78</v>
      </c>
      <c r="F399" s="69"/>
      <c r="G399" s="70" t="s">
        <v>3920</v>
      </c>
      <c r="H399" s="70" t="s">
        <v>3921</v>
      </c>
      <c r="I399" s="70" t="s">
        <v>3922</v>
      </c>
      <c r="J399" s="70" t="s">
        <v>978</v>
      </c>
      <c r="K399" s="70" t="s">
        <v>1233</v>
      </c>
      <c r="L399" s="70" t="s">
        <v>486</v>
      </c>
      <c r="M399" s="70" t="s">
        <v>3923</v>
      </c>
      <c r="N399" s="86" t="s">
        <v>3924</v>
      </c>
      <c r="O399" s="87" t="s">
        <v>3925</v>
      </c>
      <c r="P399" s="72" t="s">
        <v>23</v>
      </c>
      <c r="Q399" s="73"/>
      <c r="R399" s="72" t="s">
        <v>24</v>
      </c>
      <c r="S399" s="73" t="s">
        <v>1233</v>
      </c>
      <c r="T399" s="73"/>
      <c r="U399" s="74"/>
      <c r="V399" s="26"/>
      <c r="W399" s="26"/>
      <c r="X399" s="26"/>
      <c r="Y399" s="26"/>
      <c r="Z399" s="26"/>
      <c r="AA399" s="26"/>
      <c r="AB399" s="26"/>
      <c r="AC399" s="26"/>
      <c r="AD399" s="26"/>
      <c r="AE399" s="26"/>
      <c r="AF399" s="26"/>
      <c r="AG399" s="26"/>
      <c r="AH399" s="26"/>
    </row>
    <row r="400" spans="1:34" ht="37.5">
      <c r="A400" s="67">
        <v>406</v>
      </c>
      <c r="B400" s="68">
        <v>45713</v>
      </c>
      <c r="C400" s="123"/>
      <c r="D400" s="70" t="s">
        <v>183</v>
      </c>
      <c r="E400" s="69"/>
      <c r="F400" s="69"/>
      <c r="G400" s="70" t="s">
        <v>240</v>
      </c>
      <c r="H400" s="70" t="s">
        <v>3926</v>
      </c>
      <c r="I400" s="70" t="s">
        <v>3927</v>
      </c>
      <c r="J400" s="70" t="s">
        <v>978</v>
      </c>
      <c r="K400" s="70" t="s">
        <v>2031</v>
      </c>
      <c r="L400" s="70" t="s">
        <v>156</v>
      </c>
      <c r="M400" s="70" t="s">
        <v>3928</v>
      </c>
      <c r="N400" s="86" t="s">
        <v>2929</v>
      </c>
      <c r="O400" s="88" t="s">
        <v>3929</v>
      </c>
      <c r="P400" s="72" t="s">
        <v>23</v>
      </c>
      <c r="Q400" s="73"/>
      <c r="R400" s="72"/>
      <c r="S400" s="73"/>
      <c r="T400" s="73"/>
      <c r="U400" s="74"/>
      <c r="V400" s="26"/>
      <c r="W400" s="26"/>
      <c r="X400" s="26"/>
      <c r="Y400" s="26"/>
      <c r="Z400" s="26"/>
      <c r="AA400" s="26"/>
      <c r="AB400" s="26"/>
      <c r="AC400" s="26"/>
      <c r="AD400" s="26"/>
      <c r="AE400" s="26"/>
      <c r="AF400" s="26"/>
      <c r="AG400" s="26"/>
      <c r="AH400" s="26"/>
    </row>
    <row r="401" spans="1:34" ht="75">
      <c r="A401" s="67">
        <v>407</v>
      </c>
      <c r="B401" s="68">
        <v>45713</v>
      </c>
      <c r="C401" s="123"/>
      <c r="D401" s="70" t="s">
        <v>1160</v>
      </c>
      <c r="E401" s="69"/>
      <c r="F401" s="69"/>
      <c r="G401" s="70" t="s">
        <v>3930</v>
      </c>
      <c r="H401" s="70" t="s">
        <v>3931</v>
      </c>
      <c r="I401" s="70" t="s">
        <v>2974</v>
      </c>
      <c r="J401" s="70" t="s">
        <v>978</v>
      </c>
      <c r="K401" s="70" t="s">
        <v>1183</v>
      </c>
      <c r="L401" s="70" t="s">
        <v>381</v>
      </c>
      <c r="M401" s="70" t="s">
        <v>3932</v>
      </c>
      <c r="N401" s="86" t="s">
        <v>3933</v>
      </c>
      <c r="O401" s="83" t="s">
        <v>3934</v>
      </c>
      <c r="P401" s="72" t="s">
        <v>23</v>
      </c>
      <c r="Q401" s="73"/>
      <c r="R401" s="72"/>
      <c r="S401" s="73"/>
      <c r="T401" s="73"/>
      <c r="U401" s="74"/>
      <c r="V401" s="26"/>
      <c r="W401" s="26"/>
      <c r="X401" s="26"/>
      <c r="Y401" s="26"/>
      <c r="Z401" s="26"/>
      <c r="AA401" s="26"/>
      <c r="AB401" s="26"/>
      <c r="AC401" s="26"/>
      <c r="AD401" s="26"/>
      <c r="AE401" s="26"/>
      <c r="AF401" s="26"/>
      <c r="AG401" s="26"/>
      <c r="AH401" s="26"/>
    </row>
    <row r="402" spans="1:34" ht="125">
      <c r="A402" s="67">
        <v>408</v>
      </c>
      <c r="B402" s="68">
        <v>45713</v>
      </c>
      <c r="C402" s="123"/>
      <c r="D402" s="70" t="s">
        <v>337</v>
      </c>
      <c r="E402" s="69">
        <v>241</v>
      </c>
      <c r="F402" s="69"/>
      <c r="G402" s="70" t="s">
        <v>3935</v>
      </c>
      <c r="H402" s="70" t="s">
        <v>3936</v>
      </c>
      <c r="I402" s="70" t="s">
        <v>3937</v>
      </c>
      <c r="J402" s="70"/>
      <c r="K402" s="70" t="s">
        <v>1233</v>
      </c>
      <c r="L402" s="70" t="s">
        <v>2159</v>
      </c>
      <c r="M402" s="70" t="s">
        <v>3938</v>
      </c>
      <c r="N402" s="86" t="s">
        <v>3939</v>
      </c>
      <c r="O402" s="88" t="s">
        <v>3940</v>
      </c>
      <c r="P402" s="72" t="s">
        <v>23</v>
      </c>
      <c r="Q402" s="73" t="s">
        <v>3941</v>
      </c>
      <c r="R402" s="72" t="s">
        <v>24</v>
      </c>
      <c r="S402" s="73" t="s">
        <v>1233</v>
      </c>
      <c r="T402" s="73"/>
      <c r="U402" s="74"/>
      <c r="V402" s="26"/>
      <c r="W402" s="26"/>
      <c r="X402" s="26"/>
      <c r="Y402" s="26"/>
      <c r="Z402" s="26"/>
      <c r="AA402" s="26"/>
      <c r="AB402" s="26"/>
      <c r="AC402" s="26"/>
      <c r="AD402" s="26"/>
      <c r="AE402" s="26"/>
      <c r="AF402" s="26"/>
      <c r="AG402" s="26"/>
      <c r="AH402" s="26"/>
    </row>
    <row r="403" spans="1:34" ht="62.5">
      <c r="A403" s="67">
        <v>409</v>
      </c>
      <c r="B403" s="68">
        <v>45713</v>
      </c>
      <c r="C403" s="123"/>
      <c r="D403" s="70" t="s">
        <v>834</v>
      </c>
      <c r="E403" s="69"/>
      <c r="F403" s="69"/>
      <c r="G403" s="70" t="s">
        <v>3942</v>
      </c>
      <c r="H403" s="70" t="s">
        <v>3943</v>
      </c>
      <c r="I403" s="70" t="s">
        <v>3944</v>
      </c>
      <c r="J403" s="70" t="s">
        <v>3896</v>
      </c>
      <c r="K403" s="70" t="s">
        <v>1021</v>
      </c>
      <c r="L403" s="70" t="s">
        <v>216</v>
      </c>
      <c r="M403" s="70" t="s">
        <v>3945</v>
      </c>
      <c r="N403" s="70" t="s">
        <v>3946</v>
      </c>
      <c r="O403" s="88" t="s">
        <v>3947</v>
      </c>
      <c r="P403" s="72" t="s">
        <v>23</v>
      </c>
      <c r="Q403" s="73" t="s">
        <v>3948</v>
      </c>
      <c r="R403" s="72"/>
      <c r="S403" s="73"/>
      <c r="T403" s="73"/>
      <c r="U403" s="74"/>
      <c r="V403" s="26"/>
      <c r="W403" s="26"/>
      <c r="X403" s="26"/>
      <c r="Y403" s="26"/>
      <c r="Z403" s="26"/>
      <c r="AA403" s="26"/>
      <c r="AB403" s="26"/>
      <c r="AC403" s="26"/>
      <c r="AD403" s="26"/>
      <c r="AE403" s="26"/>
      <c r="AF403" s="26"/>
      <c r="AG403" s="26"/>
      <c r="AH403" s="26"/>
    </row>
    <row r="404" spans="1:34" ht="250">
      <c r="A404" s="67">
        <v>410</v>
      </c>
      <c r="B404" s="68">
        <v>45713</v>
      </c>
      <c r="C404" s="123"/>
      <c r="D404" s="70" t="s">
        <v>834</v>
      </c>
      <c r="E404" s="69"/>
      <c r="F404" s="69"/>
      <c r="G404" s="70" t="s">
        <v>49</v>
      </c>
      <c r="H404" s="70" t="s">
        <v>3949</v>
      </c>
      <c r="I404" s="70" t="s">
        <v>3944</v>
      </c>
      <c r="J404" s="70" t="s">
        <v>3896</v>
      </c>
      <c r="K404" s="70" t="s">
        <v>1021</v>
      </c>
      <c r="L404" s="70" t="s">
        <v>216</v>
      </c>
      <c r="M404" s="70" t="s">
        <v>3950</v>
      </c>
      <c r="N404" s="70" t="s">
        <v>3951</v>
      </c>
      <c r="O404" s="88" t="s">
        <v>3952</v>
      </c>
      <c r="P404" s="72" t="s">
        <v>23</v>
      </c>
      <c r="Q404" s="73"/>
      <c r="R404" s="72" t="s">
        <v>24</v>
      </c>
      <c r="S404" s="73"/>
      <c r="T404" s="73"/>
      <c r="U404" s="74"/>
      <c r="V404" s="26"/>
      <c r="W404" s="26"/>
      <c r="X404" s="26"/>
      <c r="Y404" s="26"/>
      <c r="Z404" s="26"/>
      <c r="AA404" s="26"/>
      <c r="AB404" s="26"/>
      <c r="AC404" s="26"/>
      <c r="AD404" s="26"/>
      <c r="AE404" s="26"/>
      <c r="AF404" s="26"/>
      <c r="AG404" s="26"/>
      <c r="AH404" s="26"/>
    </row>
    <row r="405" spans="1:34" ht="25">
      <c r="A405" s="67">
        <v>411</v>
      </c>
      <c r="B405" s="68">
        <v>45713</v>
      </c>
      <c r="C405" s="123"/>
      <c r="D405" s="70" t="s">
        <v>238</v>
      </c>
      <c r="E405" s="69"/>
      <c r="F405" s="69"/>
      <c r="G405" s="70" t="s">
        <v>49</v>
      </c>
      <c r="H405" s="70" t="s">
        <v>3953</v>
      </c>
      <c r="I405" s="70"/>
      <c r="J405" s="70" t="s">
        <v>3896</v>
      </c>
      <c r="K405" s="70" t="s">
        <v>1021</v>
      </c>
      <c r="L405" s="70" t="s">
        <v>37</v>
      </c>
      <c r="M405" s="70" t="s">
        <v>3954</v>
      </c>
      <c r="N405" s="86" t="s">
        <v>674</v>
      </c>
      <c r="O405" s="70"/>
      <c r="P405" s="72" t="s">
        <v>23</v>
      </c>
      <c r="Q405" s="73"/>
      <c r="R405" s="72"/>
      <c r="S405" s="73"/>
      <c r="T405" s="73"/>
      <c r="U405" s="74"/>
      <c r="V405" s="26"/>
      <c r="W405" s="26"/>
      <c r="X405" s="26"/>
      <c r="Y405" s="26"/>
      <c r="Z405" s="26"/>
      <c r="AA405" s="26"/>
      <c r="AB405" s="26"/>
      <c r="AC405" s="26"/>
      <c r="AD405" s="26"/>
      <c r="AE405" s="26"/>
      <c r="AF405" s="26"/>
      <c r="AG405" s="26"/>
      <c r="AH405" s="26"/>
    </row>
    <row r="406" spans="1:34" ht="37.5">
      <c r="A406" s="67">
        <v>412</v>
      </c>
      <c r="B406" s="68">
        <v>45714</v>
      </c>
      <c r="C406" s="123"/>
      <c r="D406" s="70" t="s">
        <v>750</v>
      </c>
      <c r="E406" s="69"/>
      <c r="F406" s="69"/>
      <c r="G406" s="70" t="s">
        <v>3867</v>
      </c>
      <c r="H406" s="70" t="s">
        <v>3955</v>
      </c>
      <c r="I406" s="70" t="s">
        <v>3956</v>
      </c>
      <c r="J406" s="70" t="s">
        <v>978</v>
      </c>
      <c r="K406" s="70" t="s">
        <v>59</v>
      </c>
      <c r="L406" s="70" t="s">
        <v>3759</v>
      </c>
      <c r="M406" s="70" t="s">
        <v>3957</v>
      </c>
      <c r="N406" s="86" t="s">
        <v>3958</v>
      </c>
      <c r="O406" s="83" t="s">
        <v>3959</v>
      </c>
      <c r="P406" s="72" t="s">
        <v>23</v>
      </c>
      <c r="Q406" s="73"/>
      <c r="R406" s="72"/>
      <c r="S406" s="73"/>
      <c r="T406" s="73"/>
      <c r="U406" s="74"/>
      <c r="V406" s="26"/>
      <c r="W406" s="26"/>
      <c r="X406" s="26"/>
      <c r="Y406" s="26"/>
      <c r="Z406" s="26"/>
      <c r="AA406" s="26"/>
      <c r="AB406" s="26"/>
      <c r="AC406" s="26"/>
      <c r="AD406" s="26"/>
      <c r="AE406" s="26"/>
      <c r="AF406" s="26"/>
      <c r="AG406" s="26"/>
      <c r="AH406" s="26"/>
    </row>
    <row r="407" spans="1:34" ht="87.5">
      <c r="A407" s="67">
        <v>413</v>
      </c>
      <c r="B407" s="68">
        <v>45714</v>
      </c>
      <c r="C407" s="123">
        <v>208</v>
      </c>
      <c r="D407" s="70" t="s">
        <v>449</v>
      </c>
      <c r="E407" s="69">
        <v>945</v>
      </c>
      <c r="F407" s="69"/>
      <c r="G407" s="70" t="s">
        <v>3960</v>
      </c>
      <c r="H407" s="70" t="s">
        <v>3961</v>
      </c>
      <c r="I407" s="70"/>
      <c r="J407" s="70" t="s">
        <v>3962</v>
      </c>
      <c r="K407" s="70" t="s">
        <v>1233</v>
      </c>
      <c r="L407" s="70" t="s">
        <v>217</v>
      </c>
      <c r="M407" s="70" t="s">
        <v>3963</v>
      </c>
      <c r="N407" s="86" t="s">
        <v>3964</v>
      </c>
      <c r="O407" s="88" t="s">
        <v>3965</v>
      </c>
      <c r="P407" s="72" t="s">
        <v>23</v>
      </c>
      <c r="Q407" s="73"/>
      <c r="R407" s="72" t="s">
        <v>24</v>
      </c>
      <c r="S407" s="73" t="s">
        <v>1233</v>
      </c>
      <c r="T407" s="73"/>
      <c r="U407" s="74" t="s">
        <v>3966</v>
      </c>
      <c r="V407" s="26"/>
      <c r="W407" s="26"/>
      <c r="X407" s="26"/>
      <c r="Y407" s="26"/>
      <c r="Z407" s="26"/>
      <c r="AA407" s="26"/>
      <c r="AB407" s="26"/>
      <c r="AC407" s="26"/>
      <c r="AD407" s="26"/>
      <c r="AE407" s="26"/>
      <c r="AF407" s="26"/>
      <c r="AG407" s="26"/>
      <c r="AH407" s="26"/>
    </row>
    <row r="408" spans="1:34" ht="87.5">
      <c r="A408" s="67">
        <v>414</v>
      </c>
      <c r="B408" s="68">
        <v>45714</v>
      </c>
      <c r="C408" s="123">
        <v>208</v>
      </c>
      <c r="D408" s="70" t="s">
        <v>449</v>
      </c>
      <c r="E408" s="69"/>
      <c r="F408" s="69"/>
      <c r="G408" s="70" t="s">
        <v>3967</v>
      </c>
      <c r="H408" s="70" t="s">
        <v>3968</v>
      </c>
      <c r="I408" s="70"/>
      <c r="J408" s="70" t="s">
        <v>3962</v>
      </c>
      <c r="K408" s="70" t="s">
        <v>1233</v>
      </c>
      <c r="L408" s="73" t="s">
        <v>217</v>
      </c>
      <c r="M408" s="86" t="s">
        <v>3969</v>
      </c>
      <c r="N408" s="86" t="s">
        <v>3964</v>
      </c>
      <c r="O408" s="86"/>
      <c r="P408" s="72" t="s">
        <v>23</v>
      </c>
      <c r="Q408" s="73"/>
      <c r="R408" s="72" t="s">
        <v>24</v>
      </c>
      <c r="S408" s="73" t="s">
        <v>1233</v>
      </c>
      <c r="T408" s="73"/>
      <c r="U408" s="74" t="s">
        <v>3966</v>
      </c>
      <c r="V408" s="26"/>
      <c r="W408" s="26"/>
      <c r="X408" s="26"/>
      <c r="Y408" s="26"/>
      <c r="Z408" s="26"/>
      <c r="AA408" s="26"/>
      <c r="AB408" s="26"/>
      <c r="AC408" s="26"/>
      <c r="AD408" s="26"/>
      <c r="AE408" s="26"/>
      <c r="AF408" s="26"/>
      <c r="AG408" s="26"/>
      <c r="AH408" s="26"/>
    </row>
    <row r="409" spans="1:34" ht="75">
      <c r="A409" s="67">
        <v>415</v>
      </c>
      <c r="B409" s="68">
        <v>45714</v>
      </c>
      <c r="C409" s="123">
        <v>205</v>
      </c>
      <c r="D409" s="70" t="s">
        <v>593</v>
      </c>
      <c r="E409" s="69">
        <v>786</v>
      </c>
      <c r="F409" s="69"/>
      <c r="G409" s="70" t="s">
        <v>3970</v>
      </c>
      <c r="H409" s="70" t="s">
        <v>3971</v>
      </c>
      <c r="I409" s="70"/>
      <c r="J409" s="70" t="s">
        <v>3962</v>
      </c>
      <c r="K409" s="70" t="s">
        <v>1233</v>
      </c>
      <c r="L409" s="70" t="s">
        <v>2159</v>
      </c>
      <c r="M409" s="70" t="s">
        <v>3972</v>
      </c>
      <c r="N409" s="70" t="s">
        <v>3973</v>
      </c>
      <c r="O409" s="114" t="s">
        <v>3974</v>
      </c>
      <c r="P409" s="72" t="s">
        <v>23</v>
      </c>
      <c r="Q409" s="73" t="s">
        <v>3975</v>
      </c>
      <c r="R409" s="72"/>
      <c r="S409" s="73"/>
      <c r="T409" s="73"/>
      <c r="U409" s="74"/>
      <c r="V409" s="26"/>
      <c r="W409" s="26"/>
      <c r="X409" s="26"/>
      <c r="Y409" s="26"/>
      <c r="Z409" s="26"/>
      <c r="AA409" s="26"/>
      <c r="AB409" s="26"/>
      <c r="AC409" s="26"/>
      <c r="AD409" s="26"/>
      <c r="AE409" s="26"/>
      <c r="AF409" s="26"/>
      <c r="AG409" s="26"/>
      <c r="AH409" s="26"/>
    </row>
    <row r="410" spans="1:34" ht="87.5">
      <c r="A410" s="67">
        <v>416</v>
      </c>
      <c r="B410" s="68">
        <v>45714</v>
      </c>
      <c r="C410" s="123"/>
      <c r="D410" s="70" t="s">
        <v>634</v>
      </c>
      <c r="E410" s="69"/>
      <c r="F410" s="69"/>
      <c r="G410" s="70" t="s">
        <v>3976</v>
      </c>
      <c r="H410" s="70" t="s">
        <v>3977</v>
      </c>
      <c r="I410" s="70" t="s">
        <v>3978</v>
      </c>
      <c r="J410" s="70" t="s">
        <v>3962</v>
      </c>
      <c r="K410" s="70" t="s">
        <v>1021</v>
      </c>
      <c r="L410" s="70" t="s">
        <v>216</v>
      </c>
      <c r="M410" s="70" t="s">
        <v>3979</v>
      </c>
      <c r="N410" s="70" t="s">
        <v>3980</v>
      </c>
      <c r="O410" s="95" t="s">
        <v>3981</v>
      </c>
      <c r="P410" s="72" t="s">
        <v>23</v>
      </c>
      <c r="Q410" s="73"/>
      <c r="R410" s="72" t="s">
        <v>24</v>
      </c>
      <c r="S410" s="73" t="s">
        <v>1021</v>
      </c>
      <c r="T410" s="73"/>
      <c r="U410" s="74"/>
      <c r="V410" s="26"/>
      <c r="W410" s="26"/>
      <c r="X410" s="26"/>
      <c r="Y410" s="26"/>
      <c r="Z410" s="26"/>
      <c r="AA410" s="26"/>
      <c r="AB410" s="26"/>
      <c r="AC410" s="26"/>
      <c r="AD410" s="26"/>
      <c r="AE410" s="26"/>
      <c r="AF410" s="26"/>
      <c r="AG410" s="26"/>
      <c r="AH410" s="26"/>
    </row>
    <row r="411" spans="1:34" ht="125">
      <c r="A411" s="67">
        <v>417</v>
      </c>
      <c r="B411" s="68">
        <v>45714</v>
      </c>
      <c r="C411" s="123"/>
      <c r="D411" s="70" t="s">
        <v>634</v>
      </c>
      <c r="E411" s="69"/>
      <c r="F411" s="69"/>
      <c r="G411" s="70" t="s">
        <v>881</v>
      </c>
      <c r="H411" s="70" t="s">
        <v>3977</v>
      </c>
      <c r="I411" s="70" t="s">
        <v>3978</v>
      </c>
      <c r="J411" s="70" t="s">
        <v>3962</v>
      </c>
      <c r="K411" s="70" t="s">
        <v>1021</v>
      </c>
      <c r="L411" s="70" t="s">
        <v>216</v>
      </c>
      <c r="M411" s="70" t="s">
        <v>3982</v>
      </c>
      <c r="N411" s="70" t="s">
        <v>3983</v>
      </c>
      <c r="O411" s="95" t="s">
        <v>3984</v>
      </c>
      <c r="P411" s="72" t="s">
        <v>23</v>
      </c>
      <c r="Q411" s="73"/>
      <c r="R411" s="72" t="s">
        <v>24</v>
      </c>
      <c r="S411" s="73" t="s">
        <v>1021</v>
      </c>
      <c r="T411" s="73"/>
      <c r="U411" s="74"/>
      <c r="V411" s="26"/>
      <c r="W411" s="26"/>
      <c r="X411" s="26"/>
      <c r="Y411" s="26"/>
      <c r="Z411" s="26"/>
      <c r="AA411" s="26"/>
      <c r="AB411" s="26"/>
      <c r="AC411" s="26"/>
      <c r="AD411" s="26"/>
      <c r="AE411" s="26"/>
      <c r="AF411" s="26"/>
      <c r="AG411" s="26"/>
      <c r="AH411" s="26"/>
    </row>
    <row r="412" spans="1:34" ht="75">
      <c r="A412" s="67">
        <v>418</v>
      </c>
      <c r="B412" s="68">
        <v>45714</v>
      </c>
      <c r="C412" s="123"/>
      <c r="D412" s="70" t="s">
        <v>687</v>
      </c>
      <c r="E412" s="69"/>
      <c r="F412" s="69"/>
      <c r="G412" s="70" t="s">
        <v>154</v>
      </c>
      <c r="H412" s="70"/>
      <c r="I412" s="70"/>
      <c r="J412" s="70" t="s">
        <v>3985</v>
      </c>
      <c r="K412" s="70" t="s">
        <v>1233</v>
      </c>
      <c r="L412" s="70" t="s">
        <v>784</v>
      </c>
      <c r="M412" s="70" t="s">
        <v>3986</v>
      </c>
      <c r="N412" s="86" t="s">
        <v>2751</v>
      </c>
      <c r="O412" s="83" t="s">
        <v>3987</v>
      </c>
      <c r="P412" s="72" t="s">
        <v>23</v>
      </c>
      <c r="Q412" s="73"/>
      <c r="R412" s="72" t="s">
        <v>24</v>
      </c>
      <c r="S412" s="73" t="s">
        <v>1233</v>
      </c>
      <c r="T412" s="73"/>
      <c r="U412" s="74"/>
      <c r="V412" s="26"/>
      <c r="W412" s="26"/>
      <c r="X412" s="26"/>
      <c r="Y412" s="26"/>
      <c r="Z412" s="26"/>
      <c r="AA412" s="26"/>
      <c r="AB412" s="26"/>
      <c r="AC412" s="26"/>
      <c r="AD412" s="26"/>
      <c r="AE412" s="26"/>
      <c r="AF412" s="26"/>
      <c r="AG412" s="26"/>
      <c r="AH412" s="26"/>
    </row>
    <row r="413" spans="1:34" ht="50">
      <c r="A413" s="67">
        <v>419</v>
      </c>
      <c r="B413" s="68">
        <v>45714</v>
      </c>
      <c r="C413" s="123"/>
      <c r="D413" s="70" t="s">
        <v>824</v>
      </c>
      <c r="E413" s="69"/>
      <c r="F413" s="69"/>
      <c r="G413" s="70" t="s">
        <v>54</v>
      </c>
      <c r="H413" s="70" t="s">
        <v>3988</v>
      </c>
      <c r="I413" s="70"/>
      <c r="J413" s="70" t="s">
        <v>3962</v>
      </c>
      <c r="K413" s="70" t="s">
        <v>1021</v>
      </c>
      <c r="L413" s="70" t="s">
        <v>784</v>
      </c>
      <c r="M413" s="70" t="s">
        <v>3989</v>
      </c>
      <c r="N413" s="86" t="s">
        <v>2751</v>
      </c>
      <c r="O413" s="88" t="s">
        <v>3990</v>
      </c>
      <c r="P413" s="72" t="s">
        <v>23</v>
      </c>
      <c r="Q413" s="73" t="s">
        <v>3991</v>
      </c>
      <c r="R413" s="72" t="s">
        <v>24</v>
      </c>
      <c r="S413" s="73" t="s">
        <v>1021</v>
      </c>
      <c r="T413" s="73"/>
      <c r="U413" s="74"/>
      <c r="V413" s="26"/>
      <c r="W413" s="26"/>
      <c r="X413" s="26"/>
      <c r="Y413" s="26"/>
      <c r="Z413" s="26"/>
      <c r="AA413" s="26"/>
      <c r="AB413" s="26"/>
      <c r="AC413" s="26"/>
      <c r="AD413" s="26"/>
      <c r="AE413" s="26"/>
      <c r="AF413" s="26"/>
      <c r="AG413" s="26"/>
      <c r="AH413" s="26"/>
    </row>
    <row r="414" spans="1:34" ht="75">
      <c r="A414" s="67">
        <v>420</v>
      </c>
      <c r="B414" s="68">
        <v>45714</v>
      </c>
      <c r="C414" s="123"/>
      <c r="D414" s="70" t="s">
        <v>824</v>
      </c>
      <c r="E414" s="69"/>
      <c r="F414" s="69"/>
      <c r="G414" s="70" t="s">
        <v>3992</v>
      </c>
      <c r="H414" s="70" t="s">
        <v>3988</v>
      </c>
      <c r="I414" s="70"/>
      <c r="J414" s="70" t="s">
        <v>3962</v>
      </c>
      <c r="K414" s="70" t="s">
        <v>1021</v>
      </c>
      <c r="L414" s="70" t="s">
        <v>784</v>
      </c>
      <c r="M414" s="70" t="s">
        <v>3993</v>
      </c>
      <c r="N414" s="86" t="s">
        <v>2751</v>
      </c>
      <c r="O414" s="88" t="s">
        <v>3994</v>
      </c>
      <c r="P414" s="72" t="s">
        <v>23</v>
      </c>
      <c r="Q414" s="73" t="s">
        <v>3995</v>
      </c>
      <c r="R414" s="72" t="s">
        <v>24</v>
      </c>
      <c r="S414" s="73" t="s">
        <v>1021</v>
      </c>
      <c r="T414" s="73"/>
      <c r="U414" s="74"/>
      <c r="V414" s="26"/>
      <c r="W414" s="26"/>
      <c r="X414" s="26"/>
      <c r="Y414" s="26"/>
      <c r="Z414" s="26"/>
      <c r="AA414" s="26"/>
      <c r="AB414" s="26"/>
      <c r="AC414" s="26"/>
      <c r="AD414" s="26"/>
      <c r="AE414" s="26"/>
      <c r="AF414" s="26"/>
      <c r="AG414" s="26"/>
      <c r="AH414" s="26"/>
    </row>
    <row r="415" spans="1:34" ht="75">
      <c r="A415" s="67">
        <v>421</v>
      </c>
      <c r="B415" s="68">
        <v>45714</v>
      </c>
      <c r="C415" s="123"/>
      <c r="D415" s="70" t="s">
        <v>309</v>
      </c>
      <c r="E415" s="69"/>
      <c r="F415" s="69"/>
      <c r="G415" s="70" t="s">
        <v>3996</v>
      </c>
      <c r="H415" s="70" t="s">
        <v>3997</v>
      </c>
      <c r="I415" s="70" t="s">
        <v>3232</v>
      </c>
      <c r="J415" s="70" t="s">
        <v>3962</v>
      </c>
      <c r="K415" s="70" t="s">
        <v>1021</v>
      </c>
      <c r="L415" s="70" t="s">
        <v>216</v>
      </c>
      <c r="M415" s="70" t="s">
        <v>3998</v>
      </c>
      <c r="N415" s="70" t="s">
        <v>3999</v>
      </c>
      <c r="O415" s="148" t="s">
        <v>4000</v>
      </c>
      <c r="P415" s="72" t="s">
        <v>23</v>
      </c>
      <c r="Q415" s="73" t="s">
        <v>4001</v>
      </c>
      <c r="R415" s="72" t="s">
        <v>24</v>
      </c>
      <c r="S415" s="73" t="s">
        <v>1021</v>
      </c>
      <c r="T415" s="73" t="s">
        <v>4002</v>
      </c>
      <c r="U415" s="74"/>
      <c r="V415" s="26"/>
      <c r="W415" s="26"/>
      <c r="X415" s="26"/>
      <c r="Y415" s="26"/>
      <c r="Z415" s="26"/>
      <c r="AA415" s="26"/>
      <c r="AB415" s="26"/>
      <c r="AC415" s="26"/>
      <c r="AD415" s="26"/>
      <c r="AE415" s="26"/>
      <c r="AF415" s="26"/>
      <c r="AG415" s="26"/>
      <c r="AH415" s="26"/>
    </row>
    <row r="416" spans="1:34" ht="62.5">
      <c r="A416" s="67">
        <v>422</v>
      </c>
      <c r="B416" s="68">
        <v>45714</v>
      </c>
      <c r="C416" s="123"/>
      <c r="D416" s="70" t="s">
        <v>309</v>
      </c>
      <c r="E416" s="69"/>
      <c r="F416" s="69"/>
      <c r="G416" s="70" t="s">
        <v>107</v>
      </c>
      <c r="H416" s="70" t="s">
        <v>4003</v>
      </c>
      <c r="I416" s="70" t="s">
        <v>3232</v>
      </c>
      <c r="J416" s="70" t="s">
        <v>3962</v>
      </c>
      <c r="K416" s="70" t="s">
        <v>1021</v>
      </c>
      <c r="L416" s="70" t="s">
        <v>216</v>
      </c>
      <c r="M416" s="70" t="s">
        <v>4004</v>
      </c>
      <c r="N416" s="70" t="s">
        <v>3999</v>
      </c>
      <c r="O416" s="95" t="s">
        <v>4005</v>
      </c>
      <c r="P416" s="72" t="s">
        <v>23</v>
      </c>
      <c r="Q416" s="73" t="s">
        <v>4006</v>
      </c>
      <c r="R416" s="72" t="s">
        <v>24</v>
      </c>
      <c r="S416" s="73" t="s">
        <v>1021</v>
      </c>
      <c r="T416" s="73" t="s">
        <v>4007</v>
      </c>
      <c r="U416" s="74"/>
      <c r="V416" s="26"/>
      <c r="W416" s="26"/>
      <c r="X416" s="26"/>
      <c r="Y416" s="26"/>
      <c r="Z416" s="26"/>
      <c r="AA416" s="26"/>
      <c r="AB416" s="26"/>
      <c r="AC416" s="26"/>
      <c r="AD416" s="26"/>
      <c r="AE416" s="26"/>
      <c r="AF416" s="26"/>
      <c r="AG416" s="26"/>
      <c r="AH416" s="26"/>
    </row>
    <row r="417" spans="1:34" ht="100">
      <c r="A417" s="67">
        <v>423</v>
      </c>
      <c r="B417" s="68">
        <v>45714</v>
      </c>
      <c r="C417" s="123"/>
      <c r="D417" s="70" t="s">
        <v>309</v>
      </c>
      <c r="E417" s="69"/>
      <c r="F417" s="69"/>
      <c r="G417" s="70" t="s">
        <v>104</v>
      </c>
      <c r="H417" s="70" t="s">
        <v>4008</v>
      </c>
      <c r="I417" s="70" t="s">
        <v>3232</v>
      </c>
      <c r="J417" s="70" t="s">
        <v>3962</v>
      </c>
      <c r="K417" s="70" t="s">
        <v>1021</v>
      </c>
      <c r="L417" s="70" t="s">
        <v>3338</v>
      </c>
      <c r="M417" s="70" t="s">
        <v>4009</v>
      </c>
      <c r="N417" s="70" t="s">
        <v>4010</v>
      </c>
      <c r="O417" s="95" t="s">
        <v>4005</v>
      </c>
      <c r="P417" s="72" t="s">
        <v>23</v>
      </c>
      <c r="Q417" s="73"/>
      <c r="R417" s="72" t="s">
        <v>24</v>
      </c>
      <c r="S417" s="73" t="s">
        <v>1021</v>
      </c>
      <c r="T417" s="73" t="s">
        <v>4007</v>
      </c>
      <c r="U417" s="74"/>
      <c r="V417" s="26"/>
      <c r="W417" s="26"/>
      <c r="X417" s="26"/>
      <c r="Y417" s="26"/>
      <c r="Z417" s="26"/>
      <c r="AA417" s="26"/>
      <c r="AB417" s="26"/>
      <c r="AC417" s="26"/>
      <c r="AD417" s="26"/>
      <c r="AE417" s="26"/>
      <c r="AF417" s="26"/>
      <c r="AG417" s="26"/>
      <c r="AH417" s="26"/>
    </row>
    <row r="418" spans="1:34" ht="75">
      <c r="A418" s="67">
        <v>424</v>
      </c>
      <c r="B418" s="68">
        <v>45714</v>
      </c>
      <c r="C418" s="123"/>
      <c r="D418" s="70" t="s">
        <v>309</v>
      </c>
      <c r="E418" s="69"/>
      <c r="F418" s="69"/>
      <c r="G418" s="70" t="s">
        <v>4011</v>
      </c>
      <c r="H418" s="70" t="s">
        <v>4012</v>
      </c>
      <c r="I418" s="70" t="s">
        <v>3232</v>
      </c>
      <c r="J418" s="70" t="s">
        <v>3962</v>
      </c>
      <c r="K418" s="70" t="s">
        <v>1021</v>
      </c>
      <c r="L418" s="70" t="s">
        <v>216</v>
      </c>
      <c r="M418" s="70" t="s">
        <v>4013</v>
      </c>
      <c r="N418" s="70" t="s">
        <v>3999</v>
      </c>
      <c r="O418" s="95" t="s">
        <v>4005</v>
      </c>
      <c r="P418" s="72" t="s">
        <v>23</v>
      </c>
      <c r="Q418" s="73" t="s">
        <v>4014</v>
      </c>
      <c r="R418" s="72" t="s">
        <v>24</v>
      </c>
      <c r="S418" s="73" t="s">
        <v>1021</v>
      </c>
      <c r="T418" s="73"/>
      <c r="U418" s="74"/>
      <c r="V418" s="26"/>
      <c r="W418" s="26"/>
      <c r="X418" s="26"/>
      <c r="Y418" s="26"/>
      <c r="Z418" s="26"/>
      <c r="AA418" s="26"/>
      <c r="AB418" s="26"/>
      <c r="AC418" s="26"/>
      <c r="AD418" s="26"/>
      <c r="AE418" s="26"/>
      <c r="AF418" s="26"/>
      <c r="AG418" s="26"/>
      <c r="AH418" s="26"/>
    </row>
    <row r="419" spans="1:34" ht="409.5">
      <c r="A419" s="67">
        <v>425</v>
      </c>
      <c r="B419" s="68">
        <v>45714</v>
      </c>
      <c r="C419" s="123"/>
      <c r="D419" s="70" t="s">
        <v>834</v>
      </c>
      <c r="E419" s="69"/>
      <c r="F419" s="69"/>
      <c r="G419" s="70" t="s">
        <v>4015</v>
      </c>
      <c r="H419" s="70" t="s">
        <v>4016</v>
      </c>
      <c r="I419" s="70" t="s">
        <v>3944</v>
      </c>
      <c r="J419" s="70" t="s">
        <v>3962</v>
      </c>
      <c r="K419" s="70" t="s">
        <v>1021</v>
      </c>
      <c r="L419" s="70" t="s">
        <v>217</v>
      </c>
      <c r="M419" s="70" t="s">
        <v>4017</v>
      </c>
      <c r="N419" s="86" t="s">
        <v>556</v>
      </c>
      <c r="O419" s="83" t="s">
        <v>4018</v>
      </c>
      <c r="P419" s="72" t="s">
        <v>23</v>
      </c>
      <c r="Q419" s="73" t="s">
        <v>4019</v>
      </c>
      <c r="R419" s="72" t="s">
        <v>24</v>
      </c>
      <c r="S419" s="73" t="s">
        <v>1021</v>
      </c>
      <c r="T419" s="73"/>
      <c r="U419" s="74"/>
      <c r="V419" s="26"/>
      <c r="W419" s="26"/>
      <c r="X419" s="26"/>
      <c r="Y419" s="26"/>
      <c r="Z419" s="26"/>
      <c r="AA419" s="26"/>
      <c r="AB419" s="26"/>
      <c r="AC419" s="26"/>
      <c r="AD419" s="26"/>
      <c r="AE419" s="26"/>
      <c r="AF419" s="26"/>
      <c r="AG419" s="26"/>
      <c r="AH419" s="26"/>
    </row>
    <row r="420" spans="1:34" ht="362.5">
      <c r="A420" s="67">
        <v>426</v>
      </c>
      <c r="B420" s="68">
        <v>45714</v>
      </c>
      <c r="C420" s="123"/>
      <c r="D420" s="70" t="s">
        <v>834</v>
      </c>
      <c r="E420" s="69"/>
      <c r="F420" s="69"/>
      <c r="G420" s="70" t="s">
        <v>4020</v>
      </c>
      <c r="H420" s="70" t="s">
        <v>4021</v>
      </c>
      <c r="I420" s="70" t="s">
        <v>3944</v>
      </c>
      <c r="J420" s="70" t="s">
        <v>3962</v>
      </c>
      <c r="K420" s="70" t="s">
        <v>1021</v>
      </c>
      <c r="L420" s="70" t="s">
        <v>217</v>
      </c>
      <c r="M420" s="70" t="s">
        <v>4022</v>
      </c>
      <c r="N420" s="86" t="s">
        <v>556</v>
      </c>
      <c r="O420" s="83" t="s">
        <v>4023</v>
      </c>
      <c r="P420" s="72" t="s">
        <v>23</v>
      </c>
      <c r="Q420" s="73" t="s">
        <v>4019</v>
      </c>
      <c r="R420" s="72" t="s">
        <v>24</v>
      </c>
      <c r="S420" s="73" t="s">
        <v>1021</v>
      </c>
      <c r="T420" s="73"/>
      <c r="U420" s="74"/>
      <c r="V420" s="26"/>
      <c r="W420" s="26"/>
      <c r="X420" s="26"/>
      <c r="Y420" s="26"/>
      <c r="Z420" s="26"/>
      <c r="AA420" s="26"/>
      <c r="AB420" s="26"/>
      <c r="AC420" s="26"/>
      <c r="AD420" s="26"/>
      <c r="AE420" s="26"/>
      <c r="AF420" s="26"/>
      <c r="AG420" s="26"/>
      <c r="AH420" s="26"/>
    </row>
    <row r="421" spans="1:34" ht="112.5">
      <c r="A421" s="67">
        <v>427</v>
      </c>
      <c r="B421" s="68">
        <v>45714</v>
      </c>
      <c r="C421" s="123"/>
      <c r="D421" s="70" t="s">
        <v>358</v>
      </c>
      <c r="E421" s="69"/>
      <c r="F421" s="69"/>
      <c r="G421" s="70" t="s">
        <v>189</v>
      </c>
      <c r="H421" s="70" t="s">
        <v>4024</v>
      </c>
      <c r="I421" s="70" t="s">
        <v>4025</v>
      </c>
      <c r="J421" s="70" t="s">
        <v>3962</v>
      </c>
      <c r="K421" s="70" t="s">
        <v>1021</v>
      </c>
      <c r="L421" s="70" t="s">
        <v>142</v>
      </c>
      <c r="M421" s="70" t="s">
        <v>4026</v>
      </c>
      <c r="N421" s="86" t="s">
        <v>845</v>
      </c>
      <c r="O421" s="88" t="s">
        <v>4027</v>
      </c>
      <c r="P421" s="72" t="s">
        <v>23</v>
      </c>
      <c r="Q421" s="73" t="s">
        <v>4028</v>
      </c>
      <c r="R421" s="72" t="s">
        <v>24</v>
      </c>
      <c r="S421" s="73" t="s">
        <v>1021</v>
      </c>
      <c r="T421" s="73"/>
      <c r="U421" s="74"/>
      <c r="V421" s="26"/>
      <c r="W421" s="26"/>
      <c r="X421" s="26"/>
      <c r="Y421" s="26"/>
      <c r="Z421" s="26"/>
      <c r="AA421" s="26"/>
      <c r="AB421" s="26"/>
      <c r="AC421" s="26"/>
      <c r="AD421" s="26"/>
      <c r="AE421" s="26"/>
      <c r="AF421" s="26"/>
      <c r="AG421" s="26"/>
      <c r="AH421" s="26"/>
    </row>
    <row r="422" spans="1:34" ht="100">
      <c r="A422" s="67">
        <v>428</v>
      </c>
      <c r="B422" s="68">
        <v>45715</v>
      </c>
      <c r="C422" s="123"/>
      <c r="D422" s="70" t="s">
        <v>775</v>
      </c>
      <c r="E422" s="69"/>
      <c r="F422" s="69"/>
      <c r="G422" s="70" t="s">
        <v>484</v>
      </c>
      <c r="H422" s="70" t="s">
        <v>4029</v>
      </c>
      <c r="I422" s="70" t="s">
        <v>4030</v>
      </c>
      <c r="J422" s="70" t="s">
        <v>2649</v>
      </c>
      <c r="K422" s="70" t="s">
        <v>1616</v>
      </c>
      <c r="L422" s="70" t="s">
        <v>37</v>
      </c>
      <c r="M422" s="70" t="s">
        <v>4031</v>
      </c>
      <c r="N422" s="86"/>
      <c r="O422" s="83" t="s">
        <v>4032</v>
      </c>
      <c r="P422" s="72" t="s">
        <v>23</v>
      </c>
      <c r="Q422" s="73"/>
      <c r="R422" s="72" t="s">
        <v>24</v>
      </c>
      <c r="S422" s="73" t="s">
        <v>1616</v>
      </c>
      <c r="T422" s="73" t="s">
        <v>4033</v>
      </c>
      <c r="U422" s="74" t="s">
        <v>4034</v>
      </c>
      <c r="V422" s="26"/>
      <c r="W422" s="26"/>
      <c r="X422" s="26"/>
      <c r="Y422" s="26"/>
      <c r="Z422" s="26"/>
      <c r="AA422" s="26"/>
      <c r="AB422" s="26"/>
      <c r="AC422" s="26"/>
      <c r="AD422" s="26"/>
      <c r="AE422" s="26"/>
      <c r="AF422" s="26"/>
      <c r="AG422" s="26"/>
      <c r="AH422" s="26"/>
    </row>
    <row r="423" spans="1:34" ht="37.5">
      <c r="A423" s="67">
        <v>429</v>
      </c>
      <c r="B423" s="68">
        <v>45715</v>
      </c>
      <c r="C423" s="123"/>
      <c r="D423" s="70" t="s">
        <v>808</v>
      </c>
      <c r="E423" s="69"/>
      <c r="F423" s="69"/>
      <c r="G423" s="70" t="s">
        <v>99</v>
      </c>
      <c r="H423" s="70" t="s">
        <v>4035</v>
      </c>
      <c r="I423" s="70" t="s">
        <v>4036</v>
      </c>
      <c r="J423" s="70" t="s">
        <v>978</v>
      </c>
      <c r="K423" s="70" t="s">
        <v>59</v>
      </c>
      <c r="L423" s="70" t="s">
        <v>2276</v>
      </c>
      <c r="M423" s="70" t="s">
        <v>4037</v>
      </c>
      <c r="N423" s="86" t="s">
        <v>4038</v>
      </c>
      <c r="O423" s="83" t="s">
        <v>4039</v>
      </c>
      <c r="P423" s="72" t="s">
        <v>23</v>
      </c>
      <c r="Q423" s="73" t="s">
        <v>2745</v>
      </c>
      <c r="R423" s="72"/>
      <c r="S423" s="73"/>
      <c r="T423" s="73"/>
      <c r="U423" s="74"/>
      <c r="V423" s="26"/>
      <c r="W423" s="26"/>
      <c r="X423" s="26"/>
      <c r="Y423" s="26"/>
      <c r="Z423" s="26"/>
      <c r="AA423" s="26"/>
      <c r="AB423" s="26"/>
      <c r="AC423" s="26"/>
      <c r="AD423" s="26"/>
      <c r="AE423" s="26"/>
      <c r="AF423" s="26"/>
      <c r="AG423" s="26"/>
      <c r="AH423" s="26"/>
    </row>
    <row r="424" spans="1:34" ht="62.5">
      <c r="A424" s="67">
        <v>430</v>
      </c>
      <c r="B424" s="68">
        <v>45715</v>
      </c>
      <c r="C424" s="123"/>
      <c r="D424" s="70" t="s">
        <v>775</v>
      </c>
      <c r="E424" s="69"/>
      <c r="F424" s="69"/>
      <c r="G424" s="70" t="s">
        <v>484</v>
      </c>
      <c r="H424" s="70" t="s">
        <v>4040</v>
      </c>
      <c r="I424" s="70" t="s">
        <v>4041</v>
      </c>
      <c r="J424" s="70" t="s">
        <v>2649</v>
      </c>
      <c r="K424" s="70" t="s">
        <v>1616</v>
      </c>
      <c r="L424" s="70" t="s">
        <v>43</v>
      </c>
      <c r="M424" s="70" t="s">
        <v>4042</v>
      </c>
      <c r="N424" s="86" t="s">
        <v>4043</v>
      </c>
      <c r="O424" s="83" t="s">
        <v>4044</v>
      </c>
      <c r="P424" s="72" t="s">
        <v>23</v>
      </c>
      <c r="Q424" s="73"/>
      <c r="R424" s="72" t="s">
        <v>24</v>
      </c>
      <c r="S424" s="73" t="s">
        <v>1616</v>
      </c>
      <c r="T424" s="104" t="s">
        <v>4045</v>
      </c>
      <c r="U424" s="77">
        <v>45719</v>
      </c>
      <c r="V424" s="26"/>
      <c r="W424" s="26"/>
      <c r="X424" s="26"/>
      <c r="Y424" s="26"/>
      <c r="Z424" s="26"/>
      <c r="AA424" s="26"/>
      <c r="AB424" s="26"/>
      <c r="AC424" s="26"/>
      <c r="AD424" s="26"/>
      <c r="AE424" s="26"/>
      <c r="AF424" s="26"/>
      <c r="AG424" s="26"/>
      <c r="AH424" s="26"/>
    </row>
    <row r="425" spans="1:34" ht="37.5">
      <c r="A425" s="67">
        <v>431</v>
      </c>
      <c r="B425" s="68">
        <v>45715</v>
      </c>
      <c r="C425" s="123"/>
      <c r="D425" s="70" t="s">
        <v>563</v>
      </c>
      <c r="E425" s="69"/>
      <c r="F425" s="69"/>
      <c r="G425" s="70" t="s">
        <v>4046</v>
      </c>
      <c r="H425" s="70" t="s">
        <v>4047</v>
      </c>
      <c r="I425" s="70" t="s">
        <v>4048</v>
      </c>
      <c r="J425" s="70" t="s">
        <v>978</v>
      </c>
      <c r="K425" s="70" t="s">
        <v>1183</v>
      </c>
      <c r="L425" s="70" t="s">
        <v>217</v>
      </c>
      <c r="M425" s="70" t="s">
        <v>4049</v>
      </c>
      <c r="N425" s="86" t="s">
        <v>4050</v>
      </c>
      <c r="O425" s="83" t="s">
        <v>4051</v>
      </c>
      <c r="P425" s="72" t="s">
        <v>23</v>
      </c>
      <c r="Q425" s="73"/>
      <c r="R425" s="72"/>
      <c r="S425" s="73"/>
      <c r="T425" s="73"/>
      <c r="U425" s="74"/>
      <c r="V425" s="26"/>
      <c r="W425" s="26"/>
      <c r="X425" s="26"/>
      <c r="Y425" s="26"/>
      <c r="Z425" s="26"/>
      <c r="AA425" s="26"/>
      <c r="AB425" s="26"/>
      <c r="AC425" s="26"/>
      <c r="AD425" s="26"/>
      <c r="AE425" s="26"/>
      <c r="AF425" s="26"/>
      <c r="AG425" s="26"/>
      <c r="AH425" s="26"/>
    </row>
    <row r="426" spans="1:34" ht="37.5">
      <c r="A426" s="67">
        <v>432</v>
      </c>
      <c r="B426" s="68">
        <v>45715</v>
      </c>
      <c r="C426" s="123"/>
      <c r="D426" s="70" t="s">
        <v>963</v>
      </c>
      <c r="E426" s="69"/>
      <c r="F426" s="69"/>
      <c r="G426" s="70" t="s">
        <v>443</v>
      </c>
      <c r="H426" s="70" t="s">
        <v>4052</v>
      </c>
      <c r="I426" s="70" t="s">
        <v>4053</v>
      </c>
      <c r="J426" s="70" t="s">
        <v>978</v>
      </c>
      <c r="K426" s="70" t="s">
        <v>59</v>
      </c>
      <c r="L426" s="70" t="s">
        <v>27</v>
      </c>
      <c r="M426" s="70" t="s">
        <v>4054</v>
      </c>
      <c r="N426" s="86" t="s">
        <v>4055</v>
      </c>
      <c r="O426" s="83" t="s">
        <v>4056</v>
      </c>
      <c r="P426" s="72" t="s">
        <v>23</v>
      </c>
      <c r="Q426" s="73"/>
      <c r="R426" s="72"/>
      <c r="S426" s="73"/>
      <c r="T426" s="73"/>
      <c r="U426" s="74"/>
      <c r="V426" s="26"/>
      <c r="W426" s="26"/>
      <c r="X426" s="26"/>
      <c r="Y426" s="26"/>
      <c r="Z426" s="26"/>
      <c r="AA426" s="26"/>
      <c r="AB426" s="26"/>
      <c r="AC426" s="26"/>
      <c r="AD426" s="26"/>
      <c r="AE426" s="26"/>
      <c r="AF426" s="26"/>
      <c r="AG426" s="26"/>
      <c r="AH426" s="26"/>
    </row>
    <row r="427" spans="1:34" ht="25">
      <c r="A427" s="67">
        <v>433</v>
      </c>
      <c r="B427" s="68">
        <v>45715</v>
      </c>
      <c r="C427" s="123"/>
      <c r="D427" s="70" t="s">
        <v>963</v>
      </c>
      <c r="E427" s="69"/>
      <c r="F427" s="69"/>
      <c r="G427" s="70" t="s">
        <v>49</v>
      </c>
      <c r="H427" s="70" t="s">
        <v>4052</v>
      </c>
      <c r="I427" s="70" t="s">
        <v>4053</v>
      </c>
      <c r="J427" s="70" t="s">
        <v>978</v>
      </c>
      <c r="K427" s="70" t="s">
        <v>59</v>
      </c>
      <c r="L427" s="70" t="s">
        <v>37</v>
      </c>
      <c r="M427" s="86" t="s">
        <v>2283</v>
      </c>
      <c r="N427" s="86" t="s">
        <v>4057</v>
      </c>
      <c r="O427" s="83" t="s">
        <v>4058</v>
      </c>
      <c r="P427" s="72" t="s">
        <v>23</v>
      </c>
      <c r="Q427" s="73"/>
      <c r="R427" s="72"/>
      <c r="S427" s="73"/>
      <c r="T427" s="73"/>
      <c r="U427" s="74"/>
      <c r="V427" s="26"/>
      <c r="W427" s="26"/>
      <c r="X427" s="26"/>
      <c r="Y427" s="26"/>
      <c r="Z427" s="26"/>
      <c r="AA427" s="26"/>
      <c r="AB427" s="26"/>
      <c r="AC427" s="26"/>
      <c r="AD427" s="26"/>
      <c r="AE427" s="26"/>
      <c r="AF427" s="26"/>
      <c r="AG427" s="26"/>
      <c r="AH427" s="26"/>
    </row>
    <row r="428" spans="1:34" ht="37.5">
      <c r="A428" s="67">
        <v>434</v>
      </c>
      <c r="B428" s="68">
        <v>45716</v>
      </c>
      <c r="C428" s="123"/>
      <c r="D428" s="70" t="s">
        <v>775</v>
      </c>
      <c r="E428" s="69"/>
      <c r="F428" s="69"/>
      <c r="G428" s="70" t="s">
        <v>107</v>
      </c>
      <c r="H428" s="70" t="s">
        <v>4059</v>
      </c>
      <c r="I428" s="70" t="s">
        <v>4041</v>
      </c>
      <c r="J428" s="70" t="s">
        <v>2649</v>
      </c>
      <c r="K428" s="70" t="s">
        <v>1616</v>
      </c>
      <c r="L428" s="73" t="s">
        <v>217</v>
      </c>
      <c r="M428" s="86" t="s">
        <v>4060</v>
      </c>
      <c r="N428" s="86" t="s">
        <v>3912</v>
      </c>
      <c r="O428" s="83" t="s">
        <v>4061</v>
      </c>
      <c r="P428" s="72" t="s">
        <v>23</v>
      </c>
      <c r="Q428" s="73"/>
      <c r="R428" s="72"/>
      <c r="S428" s="73"/>
      <c r="T428" s="73"/>
      <c r="U428" s="74"/>
      <c r="V428" s="26"/>
      <c r="W428" s="26"/>
      <c r="X428" s="26"/>
      <c r="Y428" s="26"/>
      <c r="Z428" s="26"/>
      <c r="AA428" s="26"/>
      <c r="AB428" s="26"/>
      <c r="AC428" s="26"/>
      <c r="AD428" s="26"/>
      <c r="AE428" s="26"/>
      <c r="AF428" s="26"/>
      <c r="AG428" s="26"/>
      <c r="AH428" s="26"/>
    </row>
    <row r="429" spans="1:34" ht="50">
      <c r="A429" s="67">
        <v>436</v>
      </c>
      <c r="B429" s="68">
        <v>45716</v>
      </c>
      <c r="C429" s="123">
        <v>471</v>
      </c>
      <c r="D429" s="70" t="s">
        <v>101</v>
      </c>
      <c r="E429" s="69"/>
      <c r="F429" s="69"/>
      <c r="G429" s="70" t="s">
        <v>4062</v>
      </c>
      <c r="H429" s="70" t="s">
        <v>4063</v>
      </c>
      <c r="I429" s="70" t="s">
        <v>4064</v>
      </c>
      <c r="J429" s="70" t="s">
        <v>2649</v>
      </c>
      <c r="K429" s="70" t="s">
        <v>1233</v>
      </c>
      <c r="L429" s="70" t="s">
        <v>728</v>
      </c>
      <c r="M429" s="70" t="s">
        <v>4065</v>
      </c>
      <c r="N429" s="86" t="s">
        <v>4066</v>
      </c>
      <c r="O429" s="88" t="s">
        <v>4067</v>
      </c>
      <c r="P429" s="72" t="s">
        <v>23</v>
      </c>
      <c r="Q429" s="73" t="s">
        <v>4068</v>
      </c>
      <c r="R429" s="72" t="s">
        <v>24</v>
      </c>
      <c r="S429" s="73" t="s">
        <v>1233</v>
      </c>
      <c r="T429" s="136" t="s">
        <v>4069</v>
      </c>
      <c r="U429" s="74" t="s">
        <v>4070</v>
      </c>
      <c r="V429" s="26"/>
      <c r="W429" s="26"/>
      <c r="X429" s="26"/>
      <c r="Y429" s="26"/>
      <c r="Z429" s="26"/>
      <c r="AA429" s="26"/>
      <c r="AB429" s="26"/>
      <c r="AC429" s="26"/>
      <c r="AD429" s="26"/>
      <c r="AE429" s="26"/>
      <c r="AF429" s="26"/>
      <c r="AG429" s="26"/>
      <c r="AH429" s="26"/>
    </row>
    <row r="430" spans="1:34" ht="125">
      <c r="A430" s="67">
        <v>437</v>
      </c>
      <c r="B430" s="68">
        <v>45716</v>
      </c>
      <c r="C430" s="123">
        <v>471</v>
      </c>
      <c r="D430" s="70" t="s">
        <v>101</v>
      </c>
      <c r="E430" s="69"/>
      <c r="F430" s="69"/>
      <c r="G430" s="70" t="s">
        <v>4071</v>
      </c>
      <c r="H430" s="70" t="s">
        <v>4063</v>
      </c>
      <c r="I430" s="70" t="s">
        <v>4064</v>
      </c>
      <c r="J430" s="70" t="s">
        <v>2649</v>
      </c>
      <c r="K430" s="70" t="s">
        <v>1233</v>
      </c>
      <c r="L430" s="70" t="s">
        <v>216</v>
      </c>
      <c r="M430" s="70" t="s">
        <v>4072</v>
      </c>
      <c r="N430" s="86" t="s">
        <v>4073</v>
      </c>
      <c r="O430" s="88" t="s">
        <v>4067</v>
      </c>
      <c r="P430" s="72" t="s">
        <v>23</v>
      </c>
      <c r="Q430" s="73"/>
      <c r="R430" s="72" t="s">
        <v>24</v>
      </c>
      <c r="S430" s="73" t="s">
        <v>1233</v>
      </c>
      <c r="T430" s="136" t="s">
        <v>4074</v>
      </c>
      <c r="U430" s="74" t="s">
        <v>4070</v>
      </c>
      <c r="V430" s="26"/>
      <c r="W430" s="26"/>
      <c r="X430" s="26"/>
      <c r="Y430" s="26"/>
      <c r="Z430" s="26"/>
      <c r="AA430" s="26"/>
      <c r="AB430" s="26"/>
      <c r="AC430" s="26"/>
      <c r="AD430" s="26"/>
      <c r="AE430" s="26"/>
      <c r="AF430" s="26"/>
      <c r="AG430" s="26"/>
      <c r="AH430" s="26"/>
    </row>
    <row r="431" spans="1:34" ht="75">
      <c r="A431" s="67">
        <v>438</v>
      </c>
      <c r="B431" s="68">
        <v>45716</v>
      </c>
      <c r="C431" s="123">
        <v>471</v>
      </c>
      <c r="D431" s="70" t="s">
        <v>101</v>
      </c>
      <c r="E431" s="69"/>
      <c r="F431" s="69"/>
      <c r="G431" s="70" t="s">
        <v>4071</v>
      </c>
      <c r="H431" s="70" t="s">
        <v>4063</v>
      </c>
      <c r="I431" s="70" t="s">
        <v>4064</v>
      </c>
      <c r="J431" s="70" t="s">
        <v>2649</v>
      </c>
      <c r="K431" s="70" t="s">
        <v>1233</v>
      </c>
      <c r="L431" s="70" t="s">
        <v>3579</v>
      </c>
      <c r="M431" s="70" t="s">
        <v>4075</v>
      </c>
      <c r="N431" s="86" t="s">
        <v>4073</v>
      </c>
      <c r="O431" s="88" t="s">
        <v>4067</v>
      </c>
      <c r="P431" s="72" t="s">
        <v>23</v>
      </c>
      <c r="Q431" s="73"/>
      <c r="R431" s="72" t="s">
        <v>24</v>
      </c>
      <c r="S431" s="73" t="s">
        <v>1233</v>
      </c>
      <c r="T431" s="104" t="s">
        <v>4074</v>
      </c>
      <c r="U431" s="74" t="s">
        <v>4070</v>
      </c>
      <c r="V431" s="26"/>
      <c r="W431" s="26"/>
      <c r="X431" s="26"/>
      <c r="Y431" s="26"/>
      <c r="Z431" s="26"/>
      <c r="AA431" s="26"/>
      <c r="AB431" s="26"/>
      <c r="AC431" s="26"/>
      <c r="AD431" s="26"/>
      <c r="AE431" s="26"/>
      <c r="AF431" s="26"/>
      <c r="AG431" s="26"/>
      <c r="AH431" s="26"/>
    </row>
    <row r="432" spans="1:34" ht="75">
      <c r="A432" s="67">
        <v>439</v>
      </c>
      <c r="B432" s="68">
        <v>45716</v>
      </c>
      <c r="C432" s="123">
        <v>471</v>
      </c>
      <c r="D432" s="70" t="s">
        <v>101</v>
      </c>
      <c r="E432" s="69"/>
      <c r="F432" s="69"/>
      <c r="G432" s="70" t="s">
        <v>4071</v>
      </c>
      <c r="H432" s="70" t="s">
        <v>4063</v>
      </c>
      <c r="I432" s="70" t="s">
        <v>4064</v>
      </c>
      <c r="J432" s="70" t="s">
        <v>2649</v>
      </c>
      <c r="K432" s="70" t="s">
        <v>1233</v>
      </c>
      <c r="L432" s="70" t="s">
        <v>784</v>
      </c>
      <c r="M432" s="70" t="s">
        <v>4076</v>
      </c>
      <c r="N432" s="86" t="s">
        <v>4077</v>
      </c>
      <c r="O432" s="88" t="s">
        <v>4067</v>
      </c>
      <c r="P432" s="72" t="s">
        <v>905</v>
      </c>
      <c r="Q432" s="73" t="s">
        <v>4078</v>
      </c>
      <c r="R432" s="72" t="s">
        <v>24</v>
      </c>
      <c r="S432" s="73" t="s">
        <v>1233</v>
      </c>
      <c r="T432" s="73"/>
      <c r="U432" s="74"/>
      <c r="V432" s="26"/>
      <c r="W432" s="26"/>
      <c r="X432" s="26"/>
      <c r="Y432" s="26"/>
      <c r="Z432" s="26"/>
      <c r="AA432" s="26"/>
      <c r="AB432" s="26"/>
      <c r="AC432" s="26"/>
      <c r="AD432" s="26"/>
      <c r="AE432" s="26"/>
      <c r="AF432" s="26"/>
      <c r="AG432" s="26"/>
      <c r="AH432" s="26"/>
    </row>
    <row r="433" spans="1:34" ht="62.5">
      <c r="A433" s="67">
        <v>440</v>
      </c>
      <c r="B433" s="68">
        <v>45716</v>
      </c>
      <c r="C433" s="123">
        <v>471</v>
      </c>
      <c r="D433" s="70" t="s">
        <v>101</v>
      </c>
      <c r="E433" s="69"/>
      <c r="F433" s="69"/>
      <c r="G433" s="70" t="s">
        <v>4071</v>
      </c>
      <c r="H433" s="70" t="s">
        <v>4063</v>
      </c>
      <c r="I433" s="70" t="s">
        <v>4064</v>
      </c>
      <c r="J433" s="70" t="s">
        <v>2649</v>
      </c>
      <c r="K433" s="70" t="s">
        <v>1233</v>
      </c>
      <c r="L433" s="70" t="s">
        <v>216</v>
      </c>
      <c r="M433" s="70" t="s">
        <v>4079</v>
      </c>
      <c r="N433" s="86" t="s">
        <v>4080</v>
      </c>
      <c r="O433" s="73" t="s">
        <v>4081</v>
      </c>
      <c r="P433" s="72" t="s">
        <v>905</v>
      </c>
      <c r="Q433" s="73" t="s">
        <v>4078</v>
      </c>
      <c r="R433" s="72" t="s">
        <v>24</v>
      </c>
      <c r="S433" s="73" t="s">
        <v>1233</v>
      </c>
      <c r="T433" s="73"/>
      <c r="U433" s="74"/>
      <c r="V433" s="26"/>
      <c r="W433" s="26"/>
      <c r="X433" s="26"/>
      <c r="Y433" s="26"/>
      <c r="Z433" s="26"/>
      <c r="AA433" s="26"/>
      <c r="AB433" s="26"/>
      <c r="AC433" s="26"/>
      <c r="AD433" s="26"/>
      <c r="AE433" s="26"/>
      <c r="AF433" s="26"/>
      <c r="AG433" s="26"/>
      <c r="AH433" s="26"/>
    </row>
    <row r="434" spans="1:34" ht="50">
      <c r="A434" s="67">
        <v>441</v>
      </c>
      <c r="B434" s="68">
        <v>45716</v>
      </c>
      <c r="C434" s="123"/>
      <c r="D434" s="70" t="s">
        <v>963</v>
      </c>
      <c r="E434" s="69"/>
      <c r="F434" s="69"/>
      <c r="G434" s="70" t="s">
        <v>443</v>
      </c>
      <c r="H434" s="70" t="s">
        <v>4082</v>
      </c>
      <c r="I434" s="70" t="s">
        <v>4083</v>
      </c>
      <c r="J434" s="70" t="s">
        <v>978</v>
      </c>
      <c r="K434" s="70" t="s">
        <v>59</v>
      </c>
      <c r="L434" s="70" t="s">
        <v>889</v>
      </c>
      <c r="M434" s="70" t="s">
        <v>4084</v>
      </c>
      <c r="N434" s="86" t="s">
        <v>4085</v>
      </c>
      <c r="O434" s="104" t="s">
        <v>4086</v>
      </c>
      <c r="P434" s="72" t="s">
        <v>23</v>
      </c>
      <c r="Q434" s="73"/>
      <c r="R434" s="72"/>
      <c r="S434" s="73"/>
      <c r="T434" s="73"/>
      <c r="U434" s="74"/>
      <c r="V434" s="26"/>
      <c r="W434" s="26"/>
      <c r="X434" s="26"/>
      <c r="Y434" s="26"/>
      <c r="Z434" s="26"/>
      <c r="AA434" s="26"/>
      <c r="AB434" s="26"/>
      <c r="AC434" s="26"/>
      <c r="AD434" s="26"/>
      <c r="AE434" s="26"/>
      <c r="AF434" s="26"/>
      <c r="AG434" s="26"/>
      <c r="AH434" s="26"/>
    </row>
    <row r="435" spans="1:34" ht="50">
      <c r="A435" s="67">
        <v>442</v>
      </c>
      <c r="B435" s="68">
        <v>45716</v>
      </c>
      <c r="C435" s="123">
        <v>203</v>
      </c>
      <c r="D435" s="70" t="s">
        <v>687</v>
      </c>
      <c r="E435" s="69"/>
      <c r="F435" s="69"/>
      <c r="G435" s="70" t="s">
        <v>154</v>
      </c>
      <c r="H435" s="70" t="s">
        <v>4087</v>
      </c>
      <c r="I435" s="70" t="s">
        <v>4088</v>
      </c>
      <c r="J435" s="70" t="s">
        <v>4089</v>
      </c>
      <c r="K435" s="70" t="s">
        <v>1233</v>
      </c>
      <c r="L435" s="70" t="s">
        <v>45</v>
      </c>
      <c r="M435" s="70" t="s">
        <v>4090</v>
      </c>
      <c r="N435" s="86" t="s">
        <v>4091</v>
      </c>
      <c r="O435" s="104" t="s">
        <v>4092</v>
      </c>
      <c r="P435" s="72" t="s">
        <v>23</v>
      </c>
      <c r="Q435" s="73"/>
      <c r="R435" s="72" t="s">
        <v>24</v>
      </c>
      <c r="S435" s="73" t="s">
        <v>1233</v>
      </c>
      <c r="T435" s="136" t="s">
        <v>4093</v>
      </c>
      <c r="U435" s="113">
        <v>45750</v>
      </c>
      <c r="V435" s="26"/>
      <c r="W435" s="26"/>
      <c r="X435" s="26"/>
      <c r="Y435" s="26"/>
      <c r="Z435" s="26"/>
      <c r="AA435" s="26"/>
      <c r="AB435" s="26"/>
      <c r="AC435" s="26"/>
      <c r="AD435" s="26"/>
      <c r="AE435" s="26"/>
      <c r="AF435" s="26"/>
      <c r="AG435" s="26"/>
      <c r="AH435" s="26"/>
    </row>
    <row r="436" spans="1:34" ht="62.5">
      <c r="A436" s="67">
        <v>443</v>
      </c>
      <c r="B436" s="68">
        <v>45716</v>
      </c>
      <c r="C436" s="123"/>
      <c r="D436" s="70" t="s">
        <v>768</v>
      </c>
      <c r="E436" s="69"/>
      <c r="F436" s="69"/>
      <c r="G436" s="70" t="s">
        <v>99</v>
      </c>
      <c r="H436" s="70" t="s">
        <v>4094</v>
      </c>
      <c r="I436" s="70" t="s">
        <v>2268</v>
      </c>
      <c r="J436" s="70" t="s">
        <v>978</v>
      </c>
      <c r="K436" s="70" t="s">
        <v>59</v>
      </c>
      <c r="L436" s="70" t="s">
        <v>216</v>
      </c>
      <c r="M436" s="70" t="s">
        <v>4095</v>
      </c>
      <c r="N436" s="86" t="s">
        <v>4096</v>
      </c>
      <c r="O436" s="83" t="s">
        <v>4097</v>
      </c>
      <c r="P436" s="72" t="s">
        <v>23</v>
      </c>
      <c r="Q436" s="73" t="s">
        <v>4098</v>
      </c>
      <c r="R436" s="72"/>
      <c r="S436" s="73"/>
      <c r="T436" s="73"/>
      <c r="U436" s="74"/>
      <c r="V436" s="26"/>
      <c r="W436" s="26"/>
      <c r="X436" s="26"/>
      <c r="Y436" s="26"/>
      <c r="Z436" s="26"/>
      <c r="AA436" s="26"/>
      <c r="AB436" s="26"/>
      <c r="AC436" s="26"/>
      <c r="AD436" s="26"/>
      <c r="AE436" s="26"/>
      <c r="AF436" s="26"/>
      <c r="AG436" s="26"/>
      <c r="AH436" s="26"/>
    </row>
    <row r="437" spans="1:34" ht="37.5">
      <c r="A437" s="67">
        <v>444</v>
      </c>
      <c r="B437" s="68">
        <v>45716</v>
      </c>
      <c r="C437" s="123"/>
      <c r="D437" s="70" t="s">
        <v>702</v>
      </c>
      <c r="E437" s="69"/>
      <c r="F437" s="69"/>
      <c r="G437" s="70" t="s">
        <v>4099</v>
      </c>
      <c r="H437" s="70" t="s">
        <v>4100</v>
      </c>
      <c r="I437" s="70" t="s">
        <v>3273</v>
      </c>
      <c r="J437" s="70" t="s">
        <v>978</v>
      </c>
      <c r="K437" s="70" t="s">
        <v>59</v>
      </c>
      <c r="L437" s="70" t="s">
        <v>43</v>
      </c>
      <c r="M437" s="70" t="s">
        <v>4101</v>
      </c>
      <c r="N437" s="86" t="s">
        <v>4102</v>
      </c>
      <c r="O437" s="83" t="s">
        <v>4103</v>
      </c>
      <c r="P437" s="72" t="s">
        <v>23</v>
      </c>
      <c r="Q437" s="73"/>
      <c r="R437" s="72"/>
      <c r="S437" s="73"/>
      <c r="T437" s="73"/>
      <c r="U437" s="74"/>
      <c r="V437" s="26"/>
      <c r="W437" s="26"/>
      <c r="X437" s="26"/>
      <c r="Y437" s="26"/>
      <c r="Z437" s="26"/>
      <c r="AA437" s="26"/>
      <c r="AB437" s="26"/>
      <c r="AC437" s="26"/>
      <c r="AD437" s="26"/>
      <c r="AE437" s="26"/>
      <c r="AF437" s="26"/>
      <c r="AG437" s="26"/>
      <c r="AH437" s="26"/>
    </row>
    <row r="438" spans="1:34" ht="237.5">
      <c r="A438" s="67">
        <v>445</v>
      </c>
      <c r="B438" s="68">
        <v>45716</v>
      </c>
      <c r="C438" s="123"/>
      <c r="D438" s="70" t="s">
        <v>963</v>
      </c>
      <c r="E438" s="69"/>
      <c r="F438" s="69"/>
      <c r="G438" s="70" t="s">
        <v>49</v>
      </c>
      <c r="H438" s="70" t="s">
        <v>4104</v>
      </c>
      <c r="I438" s="70" t="s">
        <v>4105</v>
      </c>
      <c r="J438" s="70" t="s">
        <v>978</v>
      </c>
      <c r="K438" s="70" t="s">
        <v>1183</v>
      </c>
      <c r="L438" s="70" t="s">
        <v>216</v>
      </c>
      <c r="M438" s="70" t="s">
        <v>4106</v>
      </c>
      <c r="N438" s="86" t="s">
        <v>4107</v>
      </c>
      <c r="O438" s="83" t="s">
        <v>4108</v>
      </c>
      <c r="P438" s="72" t="s">
        <v>23</v>
      </c>
      <c r="Q438" s="73"/>
      <c r="R438" s="72" t="s">
        <v>24</v>
      </c>
      <c r="S438" s="73" t="s">
        <v>1183</v>
      </c>
      <c r="T438" s="73" t="s">
        <v>2175</v>
      </c>
      <c r="U438" s="78">
        <v>45964</v>
      </c>
      <c r="V438" s="26"/>
      <c r="W438" s="26"/>
      <c r="X438" s="26"/>
      <c r="Y438" s="26"/>
      <c r="Z438" s="26"/>
      <c r="AA438" s="26"/>
      <c r="AB438" s="26"/>
      <c r="AC438" s="26"/>
      <c r="AD438" s="26"/>
      <c r="AE438" s="26"/>
      <c r="AF438" s="26"/>
      <c r="AG438" s="26"/>
      <c r="AH438" s="26"/>
    </row>
    <row r="439" spans="1:34" ht="200">
      <c r="A439" s="67">
        <v>446</v>
      </c>
      <c r="B439" s="68">
        <v>45716</v>
      </c>
      <c r="C439" s="123"/>
      <c r="D439" s="70" t="s">
        <v>963</v>
      </c>
      <c r="E439" s="69"/>
      <c r="F439" s="69"/>
      <c r="G439" s="70" t="s">
        <v>4109</v>
      </c>
      <c r="H439" s="70" t="s">
        <v>4110</v>
      </c>
      <c r="I439" s="70" t="s">
        <v>4105</v>
      </c>
      <c r="J439" s="70" t="s">
        <v>978</v>
      </c>
      <c r="K439" s="70" t="s">
        <v>1183</v>
      </c>
      <c r="L439" s="70" t="s">
        <v>216</v>
      </c>
      <c r="M439" s="70" t="s">
        <v>4111</v>
      </c>
      <c r="N439" s="86" t="s">
        <v>4107</v>
      </c>
      <c r="O439" s="83" t="s">
        <v>4112</v>
      </c>
      <c r="P439" s="72" t="s">
        <v>23</v>
      </c>
      <c r="Q439" s="73"/>
      <c r="R439" s="72" t="s">
        <v>24</v>
      </c>
      <c r="S439" s="73" t="s">
        <v>1183</v>
      </c>
      <c r="T439" s="73" t="s">
        <v>2175</v>
      </c>
      <c r="U439" s="78">
        <v>45964</v>
      </c>
      <c r="V439" s="26"/>
      <c r="W439" s="26"/>
      <c r="X439" s="26"/>
      <c r="Y439" s="26"/>
      <c r="Z439" s="26"/>
      <c r="AA439" s="26"/>
      <c r="AB439" s="26"/>
      <c r="AC439" s="26"/>
      <c r="AD439" s="26"/>
      <c r="AE439" s="26"/>
      <c r="AF439" s="26"/>
      <c r="AG439" s="26"/>
      <c r="AH439" s="26"/>
    </row>
    <row r="440" spans="1:34" ht="225">
      <c r="A440" s="67">
        <v>447</v>
      </c>
      <c r="B440" s="68">
        <v>45716</v>
      </c>
      <c r="C440" s="123"/>
      <c r="D440" s="70" t="s">
        <v>963</v>
      </c>
      <c r="E440" s="69"/>
      <c r="F440" s="69"/>
      <c r="G440" s="70" t="s">
        <v>208</v>
      </c>
      <c r="H440" s="70" t="s">
        <v>4113</v>
      </c>
      <c r="I440" s="70" t="s">
        <v>4105</v>
      </c>
      <c r="J440" s="70" t="s">
        <v>978</v>
      </c>
      <c r="K440" s="70" t="s">
        <v>1183</v>
      </c>
      <c r="L440" s="70" t="s">
        <v>216</v>
      </c>
      <c r="M440" s="70" t="s">
        <v>4114</v>
      </c>
      <c r="N440" s="86" t="s">
        <v>4107</v>
      </c>
      <c r="O440" s="83" t="s">
        <v>4115</v>
      </c>
      <c r="P440" s="72" t="s">
        <v>23</v>
      </c>
      <c r="Q440" s="73"/>
      <c r="R440" s="72" t="s">
        <v>24</v>
      </c>
      <c r="S440" s="73" t="s">
        <v>1183</v>
      </c>
      <c r="T440" s="73" t="s">
        <v>2175</v>
      </c>
      <c r="U440" s="78">
        <v>45964</v>
      </c>
      <c r="V440" s="26"/>
      <c r="W440" s="26"/>
      <c r="X440" s="26"/>
      <c r="Y440" s="26"/>
      <c r="Z440" s="26"/>
      <c r="AA440" s="26"/>
      <c r="AB440" s="26"/>
      <c r="AC440" s="26"/>
      <c r="AD440" s="26"/>
      <c r="AE440" s="26"/>
      <c r="AF440" s="26"/>
      <c r="AG440" s="26"/>
      <c r="AH440" s="26"/>
    </row>
    <row r="441" spans="1:34" ht="50">
      <c r="A441" s="67">
        <v>448</v>
      </c>
      <c r="B441" s="68">
        <v>45719</v>
      </c>
      <c r="C441" s="123"/>
      <c r="D441" s="70" t="s">
        <v>424</v>
      </c>
      <c r="E441" s="69"/>
      <c r="F441" s="69"/>
      <c r="G441" s="70" t="s">
        <v>104</v>
      </c>
      <c r="H441" s="70" t="s">
        <v>4116</v>
      </c>
      <c r="I441" s="70" t="s">
        <v>1169</v>
      </c>
      <c r="J441" s="70" t="s">
        <v>4089</v>
      </c>
      <c r="K441" s="70" t="s">
        <v>1021</v>
      </c>
      <c r="L441" s="70" t="s">
        <v>142</v>
      </c>
      <c r="M441" s="70" t="s">
        <v>4117</v>
      </c>
      <c r="N441" s="86" t="s">
        <v>738</v>
      </c>
      <c r="O441" s="83" t="s">
        <v>4118</v>
      </c>
      <c r="P441" s="72" t="s">
        <v>23</v>
      </c>
      <c r="Q441" s="73"/>
      <c r="R441" s="72" t="s">
        <v>24</v>
      </c>
      <c r="S441" s="73" t="s">
        <v>1021</v>
      </c>
      <c r="T441" s="73"/>
      <c r="U441" s="74"/>
      <c r="V441" s="26"/>
      <c r="W441" s="26"/>
      <c r="X441" s="26"/>
      <c r="Y441" s="26"/>
      <c r="Z441" s="26"/>
      <c r="AA441" s="26"/>
      <c r="AB441" s="26"/>
      <c r="AC441" s="26"/>
      <c r="AD441" s="26"/>
      <c r="AE441" s="26"/>
      <c r="AF441" s="26"/>
      <c r="AG441" s="26"/>
      <c r="AH441" s="26"/>
    </row>
    <row r="442" spans="1:34" ht="100">
      <c r="A442" s="67">
        <v>449</v>
      </c>
      <c r="B442" s="68">
        <v>45719</v>
      </c>
      <c r="C442" s="123"/>
      <c r="D442" s="70" t="s">
        <v>634</v>
      </c>
      <c r="E442" s="69"/>
      <c r="F442" s="69"/>
      <c r="G442" s="70" t="s">
        <v>33</v>
      </c>
      <c r="H442" s="70" t="s">
        <v>3977</v>
      </c>
      <c r="I442" s="70" t="s">
        <v>3978</v>
      </c>
      <c r="J442" s="70" t="s">
        <v>4089</v>
      </c>
      <c r="K442" s="70" t="s">
        <v>1021</v>
      </c>
      <c r="L442" s="70" t="s">
        <v>221</v>
      </c>
      <c r="M442" s="70" t="s">
        <v>4119</v>
      </c>
      <c r="N442" s="86" t="s">
        <v>3248</v>
      </c>
      <c r="O442" s="88" t="s">
        <v>4120</v>
      </c>
      <c r="P442" s="72" t="s">
        <v>23</v>
      </c>
      <c r="Q442" s="73" t="s">
        <v>4121</v>
      </c>
      <c r="R442" s="72" t="s">
        <v>24</v>
      </c>
      <c r="S442" s="73" t="s">
        <v>1021</v>
      </c>
      <c r="T442" s="73"/>
      <c r="U442" s="74"/>
      <c r="V442" s="26"/>
      <c r="W442" s="26"/>
      <c r="X442" s="26"/>
      <c r="Y442" s="26"/>
      <c r="Z442" s="26"/>
      <c r="AA442" s="26"/>
      <c r="AB442" s="26"/>
      <c r="AC442" s="26"/>
      <c r="AD442" s="26"/>
      <c r="AE442" s="26"/>
      <c r="AF442" s="26"/>
      <c r="AG442" s="26"/>
      <c r="AH442" s="26"/>
    </row>
    <row r="443" spans="1:34" ht="87.5">
      <c r="A443" s="67">
        <v>450</v>
      </c>
      <c r="B443" s="68">
        <v>45719</v>
      </c>
      <c r="C443" s="123"/>
      <c r="D443" s="70" t="s">
        <v>424</v>
      </c>
      <c r="E443" s="69"/>
      <c r="F443" s="69"/>
      <c r="G443" s="70" t="s">
        <v>4122</v>
      </c>
      <c r="H443" s="70" t="s">
        <v>4123</v>
      </c>
      <c r="I443" s="70" t="s">
        <v>1169</v>
      </c>
      <c r="J443" s="70" t="s">
        <v>4089</v>
      </c>
      <c r="K443" s="70" t="s">
        <v>1021</v>
      </c>
      <c r="L443" s="70" t="s">
        <v>27</v>
      </c>
      <c r="M443" s="70" t="s">
        <v>4124</v>
      </c>
      <c r="N443" s="86" t="s">
        <v>4125</v>
      </c>
      <c r="O443" s="88" t="s">
        <v>4126</v>
      </c>
      <c r="P443" s="72" t="s">
        <v>23</v>
      </c>
      <c r="Q443" s="73" t="s">
        <v>4127</v>
      </c>
      <c r="R443" s="72" t="s">
        <v>24</v>
      </c>
      <c r="S443" s="73" t="s">
        <v>1021</v>
      </c>
      <c r="T443" s="104" t="s">
        <v>4128</v>
      </c>
      <c r="U443" s="74"/>
      <c r="V443" s="26"/>
      <c r="W443" s="26"/>
      <c r="X443" s="26"/>
      <c r="Y443" s="26"/>
      <c r="Z443" s="26"/>
      <c r="AA443" s="26"/>
      <c r="AB443" s="26"/>
      <c r="AC443" s="26"/>
      <c r="AD443" s="26"/>
      <c r="AE443" s="26"/>
      <c r="AF443" s="26"/>
      <c r="AG443" s="26"/>
      <c r="AH443" s="26"/>
    </row>
    <row r="444" spans="1:34" ht="62.5">
      <c r="A444" s="67">
        <v>451</v>
      </c>
      <c r="B444" s="68">
        <v>45719</v>
      </c>
      <c r="C444" s="123"/>
      <c r="D444" s="70" t="s">
        <v>505</v>
      </c>
      <c r="E444" s="69"/>
      <c r="F444" s="69"/>
      <c r="G444" s="70" t="s">
        <v>480</v>
      </c>
      <c r="H444" s="70" t="s">
        <v>4129</v>
      </c>
      <c r="I444" s="70" t="s">
        <v>2452</v>
      </c>
      <c r="J444" s="70" t="s">
        <v>978</v>
      </c>
      <c r="K444" s="70" t="s">
        <v>59</v>
      </c>
      <c r="L444" s="70" t="s">
        <v>156</v>
      </c>
      <c r="M444" s="70" t="s">
        <v>4130</v>
      </c>
      <c r="N444" s="86" t="s">
        <v>991</v>
      </c>
      <c r="O444" s="83" t="s">
        <v>4131</v>
      </c>
      <c r="P444" s="72" t="s">
        <v>23</v>
      </c>
      <c r="Q444" s="73"/>
      <c r="R444" s="72"/>
      <c r="S444" s="73"/>
      <c r="T444" s="73"/>
      <c r="U444" s="74"/>
      <c r="V444" s="26"/>
      <c r="W444" s="26"/>
      <c r="X444" s="26"/>
      <c r="Y444" s="26"/>
      <c r="Z444" s="26"/>
      <c r="AA444" s="26"/>
      <c r="AB444" s="26"/>
      <c r="AC444" s="26"/>
      <c r="AD444" s="26"/>
      <c r="AE444" s="26"/>
      <c r="AF444" s="26"/>
      <c r="AG444" s="26"/>
      <c r="AH444" s="26"/>
    </row>
    <row r="445" spans="1:34" ht="25">
      <c r="A445" s="67">
        <v>452</v>
      </c>
      <c r="B445" s="68">
        <v>45719</v>
      </c>
      <c r="C445" s="123"/>
      <c r="D445" s="70" t="s">
        <v>598</v>
      </c>
      <c r="E445" s="69"/>
      <c r="F445" s="69"/>
      <c r="G445" s="70" t="s">
        <v>480</v>
      </c>
      <c r="H445" s="70" t="s">
        <v>4132</v>
      </c>
      <c r="I445" s="108" t="s">
        <v>4133</v>
      </c>
      <c r="J445" s="70" t="s">
        <v>978</v>
      </c>
      <c r="K445" s="70" t="s">
        <v>456</v>
      </c>
      <c r="L445" s="70" t="s">
        <v>217</v>
      </c>
      <c r="M445" s="70" t="s">
        <v>4134</v>
      </c>
      <c r="N445" s="86" t="s">
        <v>4135</v>
      </c>
      <c r="O445" s="70"/>
      <c r="P445" s="72" t="s">
        <v>23</v>
      </c>
      <c r="Q445" s="73"/>
      <c r="R445" s="72" t="s">
        <v>24</v>
      </c>
      <c r="S445" s="73" t="s">
        <v>456</v>
      </c>
      <c r="T445" s="73"/>
      <c r="U445" s="113">
        <v>45719</v>
      </c>
      <c r="V445" s="26"/>
      <c r="W445" s="26"/>
      <c r="X445" s="26"/>
      <c r="Y445" s="26"/>
      <c r="Z445" s="26"/>
      <c r="AA445" s="26"/>
      <c r="AB445" s="26"/>
      <c r="AC445" s="26"/>
      <c r="AD445" s="26"/>
      <c r="AE445" s="26"/>
      <c r="AF445" s="26"/>
      <c r="AG445" s="26"/>
      <c r="AH445" s="26"/>
    </row>
    <row r="446" spans="1:34" ht="325">
      <c r="A446" s="67">
        <v>453</v>
      </c>
      <c r="B446" s="68">
        <v>45719</v>
      </c>
      <c r="C446" s="123"/>
      <c r="D446" s="70" t="s">
        <v>834</v>
      </c>
      <c r="E446" s="69"/>
      <c r="F446" s="69"/>
      <c r="G446" s="70" t="s">
        <v>49</v>
      </c>
      <c r="H446" s="70" t="s">
        <v>4136</v>
      </c>
      <c r="I446" s="70" t="s">
        <v>3944</v>
      </c>
      <c r="J446" s="70" t="s">
        <v>4089</v>
      </c>
      <c r="K446" s="70" t="s">
        <v>1021</v>
      </c>
      <c r="L446" s="70" t="s">
        <v>217</v>
      </c>
      <c r="M446" s="70" t="s">
        <v>4137</v>
      </c>
      <c r="N446" s="86" t="s">
        <v>4138</v>
      </c>
      <c r="O446" s="83" t="s">
        <v>4139</v>
      </c>
      <c r="P446" s="72" t="s">
        <v>23</v>
      </c>
      <c r="Q446" s="73"/>
      <c r="R446" s="72" t="s">
        <v>24</v>
      </c>
      <c r="S446" s="73"/>
      <c r="T446" s="73"/>
      <c r="U446" s="74"/>
      <c r="V446" s="26"/>
      <c r="W446" s="26"/>
      <c r="X446" s="26"/>
      <c r="Y446" s="26"/>
      <c r="Z446" s="26"/>
      <c r="AA446" s="26"/>
      <c r="AB446" s="26"/>
      <c r="AC446" s="26"/>
      <c r="AD446" s="26"/>
      <c r="AE446" s="26"/>
      <c r="AF446" s="26"/>
      <c r="AG446" s="26"/>
      <c r="AH446" s="26"/>
    </row>
    <row r="447" spans="1:34" ht="25">
      <c r="A447" s="67">
        <v>454</v>
      </c>
      <c r="B447" s="68">
        <v>45719</v>
      </c>
      <c r="C447" s="123"/>
      <c r="D447" s="70" t="s">
        <v>732</v>
      </c>
      <c r="E447" s="69"/>
      <c r="F447" s="69"/>
      <c r="G447" s="70" t="s">
        <v>49</v>
      </c>
      <c r="H447" s="70"/>
      <c r="I447" s="70" t="s">
        <v>3174</v>
      </c>
      <c r="J447" s="70" t="s">
        <v>978</v>
      </c>
      <c r="K447" s="70" t="s">
        <v>59</v>
      </c>
      <c r="L447" s="70" t="s">
        <v>37</v>
      </c>
      <c r="M447" s="70" t="s">
        <v>4140</v>
      </c>
      <c r="N447" s="86" t="s">
        <v>2284</v>
      </c>
      <c r="O447" s="83" t="s">
        <v>4141</v>
      </c>
      <c r="P447" s="72" t="s">
        <v>23</v>
      </c>
      <c r="Q447" s="73"/>
      <c r="R447" s="72"/>
      <c r="S447" s="73"/>
      <c r="T447" s="73"/>
      <c r="U447" s="74"/>
      <c r="V447" s="26"/>
      <c r="W447" s="26"/>
      <c r="X447" s="26"/>
      <c r="Y447" s="26"/>
      <c r="Z447" s="26"/>
      <c r="AA447" s="26"/>
      <c r="AB447" s="26"/>
      <c r="AC447" s="26"/>
      <c r="AD447" s="26"/>
      <c r="AE447" s="26"/>
      <c r="AF447" s="26"/>
      <c r="AG447" s="26"/>
      <c r="AH447" s="26"/>
    </row>
    <row r="448" spans="1:34" ht="37.5">
      <c r="A448" s="67">
        <v>455</v>
      </c>
      <c r="B448" s="68">
        <v>45719</v>
      </c>
      <c r="C448" s="123"/>
      <c r="D448" s="70" t="s">
        <v>101</v>
      </c>
      <c r="E448" s="69"/>
      <c r="F448" s="69"/>
      <c r="G448" s="70" t="s">
        <v>4142</v>
      </c>
      <c r="H448" s="70" t="s">
        <v>4143</v>
      </c>
      <c r="I448" s="108" t="s">
        <v>4144</v>
      </c>
      <c r="J448" s="70" t="s">
        <v>978</v>
      </c>
      <c r="K448" s="70" t="s">
        <v>456</v>
      </c>
      <c r="L448" s="70" t="s">
        <v>37</v>
      </c>
      <c r="M448" s="70" t="s">
        <v>4145</v>
      </c>
      <c r="N448" s="86" t="s">
        <v>4146</v>
      </c>
      <c r="O448" s="86"/>
      <c r="P448" s="72" t="s">
        <v>23</v>
      </c>
      <c r="Q448" s="73"/>
      <c r="R448" s="72" t="s">
        <v>24</v>
      </c>
      <c r="S448" s="73" t="s">
        <v>456</v>
      </c>
      <c r="T448" s="73"/>
      <c r="U448" s="113">
        <v>45964</v>
      </c>
      <c r="V448" s="26"/>
      <c r="W448" s="26"/>
      <c r="X448" s="26"/>
      <c r="Y448" s="26"/>
      <c r="Z448" s="26"/>
      <c r="AA448" s="26"/>
      <c r="AB448" s="26"/>
      <c r="AC448" s="26"/>
      <c r="AD448" s="26"/>
      <c r="AE448" s="26"/>
      <c r="AF448" s="26"/>
      <c r="AG448" s="26"/>
      <c r="AH448" s="26"/>
    </row>
    <row r="449" spans="1:34" ht="87.5">
      <c r="A449" s="67">
        <v>456</v>
      </c>
      <c r="B449" s="68">
        <v>45719</v>
      </c>
      <c r="C449" s="123"/>
      <c r="D449" s="70" t="s">
        <v>183</v>
      </c>
      <c r="E449" s="69"/>
      <c r="F449" s="69"/>
      <c r="G449" s="70" t="s">
        <v>4147</v>
      </c>
      <c r="H449" s="70" t="s">
        <v>4148</v>
      </c>
      <c r="I449" s="70" t="s">
        <v>4149</v>
      </c>
      <c r="J449" s="70" t="s">
        <v>978</v>
      </c>
      <c r="K449" s="70" t="s">
        <v>1183</v>
      </c>
      <c r="L449" s="70" t="s">
        <v>156</v>
      </c>
      <c r="M449" s="70" t="s">
        <v>4150</v>
      </c>
      <c r="N449" s="86" t="s">
        <v>4151</v>
      </c>
      <c r="O449" s="88" t="s">
        <v>4152</v>
      </c>
      <c r="P449" s="72" t="s">
        <v>23</v>
      </c>
      <c r="Q449" s="73"/>
      <c r="R449" s="72"/>
      <c r="S449" s="73"/>
      <c r="T449" s="73"/>
      <c r="U449" s="74"/>
      <c r="V449" s="26"/>
      <c r="W449" s="26"/>
      <c r="X449" s="26"/>
      <c r="Y449" s="26"/>
      <c r="Z449" s="26"/>
      <c r="AA449" s="26"/>
      <c r="AB449" s="26"/>
      <c r="AC449" s="26"/>
      <c r="AD449" s="26"/>
      <c r="AE449" s="26"/>
      <c r="AF449" s="26"/>
      <c r="AG449" s="26"/>
      <c r="AH449" s="26"/>
    </row>
    <row r="450" spans="1:34" ht="100">
      <c r="A450" s="67">
        <v>457</v>
      </c>
      <c r="B450" s="68">
        <v>45719</v>
      </c>
      <c r="C450" s="123"/>
      <c r="D450" s="70" t="s">
        <v>721</v>
      </c>
      <c r="E450" s="69"/>
      <c r="F450" s="69"/>
      <c r="G450" s="70" t="s">
        <v>104</v>
      </c>
      <c r="H450" s="70" t="s">
        <v>4153</v>
      </c>
      <c r="I450" s="70" t="s">
        <v>3484</v>
      </c>
      <c r="J450" s="70" t="s">
        <v>978</v>
      </c>
      <c r="K450" s="70" t="s">
        <v>59</v>
      </c>
      <c r="L450" s="70" t="s">
        <v>142</v>
      </c>
      <c r="M450" s="70" t="s">
        <v>4154</v>
      </c>
      <c r="N450" s="86" t="s">
        <v>4155</v>
      </c>
      <c r="O450" s="83" t="s">
        <v>4156</v>
      </c>
      <c r="P450" s="72" t="s">
        <v>23</v>
      </c>
      <c r="Q450" s="73"/>
      <c r="R450" s="72"/>
      <c r="S450" s="73"/>
      <c r="T450" s="73"/>
      <c r="U450" s="74"/>
      <c r="V450" s="26"/>
      <c r="W450" s="26"/>
      <c r="X450" s="26"/>
      <c r="Y450" s="26"/>
      <c r="Z450" s="26"/>
      <c r="AA450" s="26"/>
      <c r="AB450" s="26"/>
      <c r="AC450" s="26"/>
      <c r="AD450" s="26"/>
      <c r="AE450" s="26"/>
      <c r="AF450" s="26"/>
      <c r="AG450" s="26"/>
      <c r="AH450" s="26"/>
    </row>
    <row r="451" spans="1:34" ht="125">
      <c r="A451" s="67">
        <v>458</v>
      </c>
      <c r="B451" s="68">
        <v>45720</v>
      </c>
      <c r="C451" s="123"/>
      <c r="D451" s="70" t="s">
        <v>421</v>
      </c>
      <c r="E451" s="69"/>
      <c r="F451" s="69"/>
      <c r="G451" s="70" t="s">
        <v>4157</v>
      </c>
      <c r="H451" s="70" t="s">
        <v>4158</v>
      </c>
      <c r="I451" s="70"/>
      <c r="J451" s="70"/>
      <c r="K451" s="70" t="s">
        <v>362</v>
      </c>
      <c r="L451" s="70" t="s">
        <v>927</v>
      </c>
      <c r="M451" s="70" t="s">
        <v>4159</v>
      </c>
      <c r="N451" s="86"/>
      <c r="O451" s="104" t="s">
        <v>4160</v>
      </c>
      <c r="P451" s="72" t="s">
        <v>23</v>
      </c>
      <c r="Q451" s="73"/>
      <c r="R451" s="72"/>
      <c r="S451" s="73"/>
      <c r="T451" s="73"/>
      <c r="U451" s="74"/>
      <c r="V451" s="26"/>
      <c r="W451" s="26"/>
      <c r="X451" s="26"/>
      <c r="Y451" s="26"/>
      <c r="Z451" s="26"/>
      <c r="AA451" s="26"/>
      <c r="AB451" s="26"/>
      <c r="AC451" s="26"/>
      <c r="AD451" s="26"/>
      <c r="AE451" s="26"/>
      <c r="AF451" s="26"/>
      <c r="AG451" s="26"/>
      <c r="AH451" s="26"/>
    </row>
    <row r="452" spans="1:34" ht="62.5">
      <c r="A452" s="67">
        <v>459</v>
      </c>
      <c r="B452" s="68">
        <v>45720</v>
      </c>
      <c r="C452" s="123"/>
      <c r="D452" s="70" t="s">
        <v>424</v>
      </c>
      <c r="E452" s="69"/>
      <c r="F452" s="69"/>
      <c r="G452" s="70" t="s">
        <v>208</v>
      </c>
      <c r="H452" s="70" t="s">
        <v>4161</v>
      </c>
      <c r="I452" s="70" t="s">
        <v>1169</v>
      </c>
      <c r="J452" s="70" t="s">
        <v>978</v>
      </c>
      <c r="K452" s="70" t="s">
        <v>59</v>
      </c>
      <c r="L452" s="70" t="s">
        <v>381</v>
      </c>
      <c r="M452" s="70" t="s">
        <v>4162</v>
      </c>
      <c r="N452" s="86" t="s">
        <v>4163</v>
      </c>
      <c r="O452" s="104" t="s">
        <v>4164</v>
      </c>
      <c r="P452" s="72" t="s">
        <v>23</v>
      </c>
      <c r="Q452" s="73"/>
      <c r="R452" s="72"/>
      <c r="S452" s="73"/>
      <c r="T452" s="73"/>
      <c r="U452" s="74"/>
      <c r="V452" s="26"/>
      <c r="W452" s="26"/>
      <c r="X452" s="26"/>
      <c r="Y452" s="26"/>
      <c r="Z452" s="26"/>
      <c r="AA452" s="26"/>
      <c r="AB452" s="26"/>
      <c r="AC452" s="26"/>
      <c r="AD452" s="26"/>
      <c r="AE452" s="26"/>
      <c r="AF452" s="26"/>
      <c r="AG452" s="26"/>
      <c r="AH452" s="26"/>
    </row>
    <row r="453" spans="1:34" ht="150">
      <c r="A453" s="67">
        <v>460</v>
      </c>
      <c r="B453" s="68">
        <v>45720</v>
      </c>
      <c r="C453" s="123"/>
      <c r="D453" s="70" t="s">
        <v>680</v>
      </c>
      <c r="E453" s="69"/>
      <c r="F453" s="69"/>
      <c r="G453" s="70" t="s">
        <v>529</v>
      </c>
      <c r="H453" s="70" t="s">
        <v>4165</v>
      </c>
      <c r="I453" s="69"/>
      <c r="J453" s="70" t="s">
        <v>4089</v>
      </c>
      <c r="K453" s="70" t="s">
        <v>1021</v>
      </c>
      <c r="L453" s="70" t="s">
        <v>3338</v>
      </c>
      <c r="M453" s="70" t="s">
        <v>4166</v>
      </c>
      <c r="N453" s="70" t="s">
        <v>4167</v>
      </c>
      <c r="O453" s="95" t="s">
        <v>4168</v>
      </c>
      <c r="P453" s="72" t="s">
        <v>23</v>
      </c>
      <c r="Q453" s="73" t="s">
        <v>4169</v>
      </c>
      <c r="R453" s="72" t="s">
        <v>24</v>
      </c>
      <c r="S453" s="73" t="s">
        <v>1021</v>
      </c>
      <c r="T453" s="73"/>
      <c r="U453" s="74"/>
      <c r="V453" s="26"/>
      <c r="W453" s="26"/>
      <c r="X453" s="26"/>
      <c r="Y453" s="26"/>
      <c r="Z453" s="26"/>
      <c r="AA453" s="26"/>
      <c r="AB453" s="26"/>
      <c r="AC453" s="26"/>
      <c r="AD453" s="26"/>
      <c r="AE453" s="26"/>
      <c r="AF453" s="26"/>
      <c r="AG453" s="26"/>
      <c r="AH453" s="26"/>
    </row>
    <row r="454" spans="1:34" ht="225">
      <c r="A454" s="67">
        <v>461</v>
      </c>
      <c r="B454" s="68">
        <v>45720</v>
      </c>
      <c r="C454" s="123"/>
      <c r="D454" s="70" t="s">
        <v>680</v>
      </c>
      <c r="E454" s="69"/>
      <c r="F454" s="69"/>
      <c r="G454" s="70" t="s">
        <v>26</v>
      </c>
      <c r="H454" s="70" t="s">
        <v>4170</v>
      </c>
      <c r="I454" s="69"/>
      <c r="J454" s="70" t="s">
        <v>4089</v>
      </c>
      <c r="K454" s="70" t="s">
        <v>1021</v>
      </c>
      <c r="L454" s="70" t="s">
        <v>3579</v>
      </c>
      <c r="M454" s="70" t="s">
        <v>4171</v>
      </c>
      <c r="N454" s="70" t="s">
        <v>4167</v>
      </c>
      <c r="O454" s="137" t="s">
        <v>4172</v>
      </c>
      <c r="P454" s="72" t="s">
        <v>23</v>
      </c>
      <c r="Q454" s="73" t="s">
        <v>4173</v>
      </c>
      <c r="R454" s="72" t="s">
        <v>24</v>
      </c>
      <c r="S454" s="73" t="s">
        <v>1021</v>
      </c>
      <c r="T454" s="73"/>
      <c r="U454" s="74"/>
      <c r="V454" s="26"/>
      <c r="W454" s="26"/>
      <c r="X454" s="26"/>
      <c r="Y454" s="26"/>
      <c r="Z454" s="26"/>
      <c r="AA454" s="26"/>
      <c r="AB454" s="26"/>
      <c r="AC454" s="26"/>
      <c r="AD454" s="26"/>
      <c r="AE454" s="26"/>
      <c r="AF454" s="26"/>
      <c r="AG454" s="26"/>
      <c r="AH454" s="26"/>
    </row>
    <row r="455" spans="1:34" ht="62.5">
      <c r="A455" s="67">
        <v>462</v>
      </c>
      <c r="B455" s="68">
        <v>45720</v>
      </c>
      <c r="C455" s="123"/>
      <c r="D455" s="70" t="s">
        <v>680</v>
      </c>
      <c r="E455" s="69"/>
      <c r="F455" s="69"/>
      <c r="G455" s="70" t="s">
        <v>174</v>
      </c>
      <c r="H455" s="70" t="s">
        <v>4174</v>
      </c>
      <c r="I455" s="69"/>
      <c r="J455" s="70" t="s">
        <v>4089</v>
      </c>
      <c r="K455" s="70" t="s">
        <v>1021</v>
      </c>
      <c r="L455" s="70" t="s">
        <v>728</v>
      </c>
      <c r="M455" s="70" t="s">
        <v>4175</v>
      </c>
      <c r="N455" s="70" t="s">
        <v>4176</v>
      </c>
      <c r="O455" s="83" t="s">
        <v>4177</v>
      </c>
      <c r="P455" s="72" t="s">
        <v>23</v>
      </c>
      <c r="Q455" s="73"/>
      <c r="R455" s="72"/>
      <c r="S455" s="73"/>
      <c r="T455" s="73"/>
      <c r="U455" s="74"/>
      <c r="V455" s="26"/>
      <c r="W455" s="26"/>
      <c r="X455" s="26"/>
      <c r="Y455" s="26"/>
      <c r="Z455" s="26"/>
      <c r="AA455" s="26"/>
      <c r="AB455" s="26"/>
      <c r="AC455" s="26"/>
      <c r="AD455" s="26"/>
      <c r="AE455" s="26"/>
      <c r="AF455" s="26"/>
      <c r="AG455" s="26"/>
      <c r="AH455" s="26"/>
    </row>
    <row r="456" spans="1:34" ht="62.5">
      <c r="A456" s="67">
        <v>463</v>
      </c>
      <c r="B456" s="68">
        <v>45720</v>
      </c>
      <c r="C456" s="67" t="str">
        <f t="array" aca="1" ref="C456" ca="1">IFERROR(_xludf.XLOOKUP(D456,master_daerah!B:B,master_daerah!A:A),"")</f>
        <v/>
      </c>
      <c r="D456" s="70" t="s">
        <v>680</v>
      </c>
      <c r="E456" s="69"/>
      <c r="F456" s="69"/>
      <c r="G456" s="70" t="s">
        <v>4178</v>
      </c>
      <c r="H456" s="70" t="s">
        <v>4179</v>
      </c>
      <c r="I456" s="69"/>
      <c r="J456" s="70" t="s">
        <v>4089</v>
      </c>
      <c r="K456" s="70" t="s">
        <v>1021</v>
      </c>
      <c r="L456" s="70" t="s">
        <v>728</v>
      </c>
      <c r="M456" s="70" t="s">
        <v>4175</v>
      </c>
      <c r="N456" s="70" t="s">
        <v>4176</v>
      </c>
      <c r="O456" s="137" t="s">
        <v>4180</v>
      </c>
      <c r="P456" s="72" t="s">
        <v>23</v>
      </c>
      <c r="Q456" s="73"/>
      <c r="R456" s="72"/>
      <c r="S456" s="73"/>
      <c r="T456" s="73"/>
      <c r="U456" s="74"/>
      <c r="V456" s="26"/>
      <c r="W456" s="26"/>
      <c r="X456" s="26"/>
      <c r="Y456" s="26"/>
      <c r="Z456" s="26"/>
      <c r="AA456" s="26"/>
      <c r="AB456" s="26"/>
      <c r="AC456" s="26"/>
      <c r="AD456" s="26"/>
      <c r="AE456" s="26"/>
      <c r="AF456" s="26"/>
      <c r="AG456" s="26"/>
      <c r="AH456" s="26"/>
    </row>
    <row r="457" spans="1:34" ht="87.5">
      <c r="A457" s="67">
        <v>464</v>
      </c>
      <c r="B457" s="68">
        <v>45720</v>
      </c>
      <c r="C457" s="67" t="str">
        <f t="array" aca="1" ref="C457" ca="1">IFERROR(_xludf.XLOOKUP(D457,master_daerah!B:B,master_daerah!A:A),"")</f>
        <v/>
      </c>
      <c r="D457" s="70" t="s">
        <v>680</v>
      </c>
      <c r="E457" s="69"/>
      <c r="F457" s="69"/>
      <c r="G457" s="70" t="s">
        <v>4181</v>
      </c>
      <c r="H457" s="70" t="s">
        <v>4182</v>
      </c>
      <c r="I457" s="69"/>
      <c r="J457" s="70" t="s">
        <v>4089</v>
      </c>
      <c r="K457" s="70" t="s">
        <v>1021</v>
      </c>
      <c r="L457" s="70" t="s">
        <v>728</v>
      </c>
      <c r="M457" s="70" t="s">
        <v>4175</v>
      </c>
      <c r="N457" s="70" t="s">
        <v>4176</v>
      </c>
      <c r="O457" s="137" t="s">
        <v>4183</v>
      </c>
      <c r="P457" s="72" t="s">
        <v>23</v>
      </c>
      <c r="Q457" s="73" t="s">
        <v>4184</v>
      </c>
      <c r="R457" s="72"/>
      <c r="S457" s="73"/>
      <c r="T457" s="73"/>
      <c r="U457" s="74"/>
      <c r="V457" s="26"/>
      <c r="W457" s="26"/>
      <c r="X457" s="26"/>
      <c r="Y457" s="26"/>
      <c r="Z457" s="26"/>
      <c r="AA457" s="26"/>
      <c r="AB457" s="26"/>
      <c r="AC457" s="26"/>
      <c r="AD457" s="26"/>
      <c r="AE457" s="26"/>
      <c r="AF457" s="26"/>
      <c r="AG457" s="26"/>
      <c r="AH457" s="26"/>
    </row>
    <row r="458" spans="1:34" ht="50">
      <c r="A458" s="67">
        <v>466</v>
      </c>
      <c r="B458" s="68">
        <v>45720</v>
      </c>
      <c r="C458" s="123"/>
      <c r="D458" s="70" t="s">
        <v>680</v>
      </c>
      <c r="E458" s="69"/>
      <c r="F458" s="69"/>
      <c r="G458" s="70" t="s">
        <v>4185</v>
      </c>
      <c r="H458" s="70" t="s">
        <v>4186</v>
      </c>
      <c r="I458" s="69"/>
      <c r="J458" s="70" t="s">
        <v>4089</v>
      </c>
      <c r="K458" s="70" t="s">
        <v>1021</v>
      </c>
      <c r="L458" s="70" t="s">
        <v>728</v>
      </c>
      <c r="M458" s="70" t="s">
        <v>4187</v>
      </c>
      <c r="N458" s="70" t="s">
        <v>4188</v>
      </c>
      <c r="O458" s="95" t="s">
        <v>4189</v>
      </c>
      <c r="P458" s="72" t="s">
        <v>23</v>
      </c>
      <c r="Q458" s="73" t="s">
        <v>4190</v>
      </c>
      <c r="R458" s="72"/>
      <c r="S458" s="73"/>
      <c r="T458" s="73"/>
      <c r="U458" s="74"/>
      <c r="V458" s="26"/>
      <c r="W458" s="26"/>
      <c r="X458" s="26"/>
      <c r="Y458" s="26"/>
      <c r="Z458" s="26"/>
      <c r="AA458" s="26"/>
      <c r="AB458" s="26"/>
      <c r="AC458" s="26"/>
      <c r="AD458" s="26"/>
      <c r="AE458" s="26"/>
      <c r="AF458" s="26"/>
      <c r="AG458" s="26"/>
      <c r="AH458" s="26"/>
    </row>
    <row r="459" spans="1:34" ht="112.5">
      <c r="A459" s="67">
        <v>467</v>
      </c>
      <c r="B459" s="68">
        <v>45720</v>
      </c>
      <c r="C459" s="123"/>
      <c r="D459" s="70" t="s">
        <v>680</v>
      </c>
      <c r="E459" s="69"/>
      <c r="F459" s="69"/>
      <c r="G459" s="70" t="s">
        <v>4191</v>
      </c>
      <c r="H459" s="70" t="s">
        <v>4192</v>
      </c>
      <c r="I459" s="69"/>
      <c r="J459" s="70" t="s">
        <v>4089</v>
      </c>
      <c r="K459" s="70" t="s">
        <v>1021</v>
      </c>
      <c r="L459" s="70" t="s">
        <v>728</v>
      </c>
      <c r="M459" s="70" t="s">
        <v>4193</v>
      </c>
      <c r="N459" s="70" t="s">
        <v>4176</v>
      </c>
      <c r="O459" s="137" t="s">
        <v>4194</v>
      </c>
      <c r="P459" s="72" t="s">
        <v>23</v>
      </c>
      <c r="Q459" s="73"/>
      <c r="R459" s="72" t="s">
        <v>24</v>
      </c>
      <c r="S459" s="73" t="s">
        <v>1021</v>
      </c>
      <c r="T459" s="73"/>
      <c r="U459" s="74"/>
      <c r="V459" s="26"/>
      <c r="W459" s="26"/>
      <c r="X459" s="26"/>
      <c r="Y459" s="26"/>
      <c r="Z459" s="26"/>
      <c r="AA459" s="26"/>
      <c r="AB459" s="26"/>
      <c r="AC459" s="26"/>
      <c r="AD459" s="26"/>
      <c r="AE459" s="26"/>
      <c r="AF459" s="26"/>
      <c r="AG459" s="26"/>
      <c r="AH459" s="26"/>
    </row>
    <row r="460" spans="1:34" ht="75">
      <c r="A460" s="67">
        <v>468</v>
      </c>
      <c r="B460" s="68">
        <v>45720</v>
      </c>
      <c r="C460" s="123"/>
      <c r="D460" s="70" t="s">
        <v>680</v>
      </c>
      <c r="E460" s="69"/>
      <c r="F460" s="69"/>
      <c r="G460" s="70" t="s">
        <v>333</v>
      </c>
      <c r="H460" s="70" t="s">
        <v>4195</v>
      </c>
      <c r="I460" s="69"/>
      <c r="J460" s="70" t="s">
        <v>4089</v>
      </c>
      <c r="K460" s="70" t="s">
        <v>1021</v>
      </c>
      <c r="L460" s="70" t="s">
        <v>2159</v>
      </c>
      <c r="M460" s="70" t="s">
        <v>4196</v>
      </c>
      <c r="N460" s="70" t="s">
        <v>4197</v>
      </c>
      <c r="O460" s="69"/>
      <c r="P460" s="72" t="s">
        <v>23</v>
      </c>
      <c r="Q460" s="73"/>
      <c r="R460" s="72" t="s">
        <v>24</v>
      </c>
      <c r="S460" s="73" t="s">
        <v>1021</v>
      </c>
      <c r="T460" s="73"/>
      <c r="U460" s="74"/>
      <c r="V460" s="26"/>
      <c r="W460" s="26"/>
      <c r="X460" s="26"/>
      <c r="Y460" s="26"/>
      <c r="Z460" s="26"/>
      <c r="AA460" s="26"/>
      <c r="AB460" s="26"/>
      <c r="AC460" s="26"/>
      <c r="AD460" s="26"/>
      <c r="AE460" s="26"/>
      <c r="AF460" s="26"/>
      <c r="AG460" s="26"/>
      <c r="AH460" s="26"/>
    </row>
    <row r="461" spans="1:34" ht="50">
      <c r="A461" s="67">
        <v>469</v>
      </c>
      <c r="B461" s="68">
        <v>45720</v>
      </c>
      <c r="C461" s="123"/>
      <c r="D461" s="70" t="s">
        <v>680</v>
      </c>
      <c r="E461" s="69"/>
      <c r="F461" s="69"/>
      <c r="G461" s="70" t="s">
        <v>715</v>
      </c>
      <c r="H461" s="70" t="s">
        <v>4198</v>
      </c>
      <c r="I461" s="69"/>
      <c r="J461" s="70" t="s">
        <v>4089</v>
      </c>
      <c r="K461" s="70" t="s">
        <v>1021</v>
      </c>
      <c r="L461" s="70" t="s">
        <v>2159</v>
      </c>
      <c r="M461" s="70" t="s">
        <v>4199</v>
      </c>
      <c r="N461" s="70" t="s">
        <v>4197</v>
      </c>
      <c r="O461" s="69"/>
      <c r="P461" s="72" t="s">
        <v>23</v>
      </c>
      <c r="Q461" s="73"/>
      <c r="R461" s="72" t="s">
        <v>24</v>
      </c>
      <c r="S461" s="73" t="s">
        <v>1021</v>
      </c>
      <c r="T461" s="73"/>
      <c r="U461" s="74"/>
      <c r="V461" s="26"/>
      <c r="W461" s="26"/>
      <c r="X461" s="26"/>
      <c r="Y461" s="26"/>
      <c r="Z461" s="26"/>
      <c r="AA461" s="26"/>
      <c r="AB461" s="26"/>
      <c r="AC461" s="26"/>
      <c r="AD461" s="26"/>
      <c r="AE461" s="26"/>
      <c r="AF461" s="26"/>
      <c r="AG461" s="26"/>
      <c r="AH461" s="26"/>
    </row>
    <row r="462" spans="1:34" ht="50">
      <c r="A462" s="67">
        <v>470</v>
      </c>
      <c r="B462" s="68">
        <v>45720</v>
      </c>
      <c r="C462" s="123"/>
      <c r="D462" s="70" t="s">
        <v>680</v>
      </c>
      <c r="E462" s="69"/>
      <c r="F462" s="69"/>
      <c r="G462" s="70" t="s">
        <v>170</v>
      </c>
      <c r="H462" s="70" t="s">
        <v>4200</v>
      </c>
      <c r="I462" s="69"/>
      <c r="J462" s="70" t="s">
        <v>4089</v>
      </c>
      <c r="K462" s="70" t="s">
        <v>1021</v>
      </c>
      <c r="L462" s="70" t="s">
        <v>2159</v>
      </c>
      <c r="M462" s="70" t="s">
        <v>4201</v>
      </c>
      <c r="N462" s="70" t="s">
        <v>4197</v>
      </c>
      <c r="O462" s="69"/>
      <c r="P462" s="72" t="s">
        <v>23</v>
      </c>
      <c r="Q462" s="73"/>
      <c r="R462" s="72" t="s">
        <v>24</v>
      </c>
      <c r="S462" s="73" t="s">
        <v>1021</v>
      </c>
      <c r="T462" s="73"/>
      <c r="U462" s="74"/>
      <c r="V462" s="26"/>
      <c r="W462" s="26"/>
      <c r="X462" s="26"/>
      <c r="Y462" s="26"/>
      <c r="Z462" s="26"/>
      <c r="AA462" s="26"/>
      <c r="AB462" s="26"/>
      <c r="AC462" s="26"/>
      <c r="AD462" s="26"/>
      <c r="AE462" s="26"/>
      <c r="AF462" s="26"/>
      <c r="AG462" s="26"/>
      <c r="AH462" s="26"/>
    </row>
    <row r="463" spans="1:34" ht="62.5">
      <c r="A463" s="67">
        <v>471</v>
      </c>
      <c r="B463" s="68">
        <v>45720</v>
      </c>
      <c r="C463" s="123"/>
      <c r="D463" s="70" t="s">
        <v>680</v>
      </c>
      <c r="E463" s="69"/>
      <c r="F463" s="69"/>
      <c r="G463" s="70" t="s">
        <v>39</v>
      </c>
      <c r="H463" s="70" t="s">
        <v>4202</v>
      </c>
      <c r="I463" s="69"/>
      <c r="J463" s="70" t="s">
        <v>4089</v>
      </c>
      <c r="K463" s="70" t="s">
        <v>1021</v>
      </c>
      <c r="L463" s="70" t="s">
        <v>2159</v>
      </c>
      <c r="M463" s="70" t="s">
        <v>4203</v>
      </c>
      <c r="N463" s="70" t="s">
        <v>4197</v>
      </c>
      <c r="O463" s="69"/>
      <c r="P463" s="72" t="s">
        <v>23</v>
      </c>
      <c r="Q463" s="73"/>
      <c r="R463" s="72" t="s">
        <v>24</v>
      </c>
      <c r="S463" s="73" t="s">
        <v>1021</v>
      </c>
      <c r="T463" s="73"/>
      <c r="U463" s="74"/>
      <c r="V463" s="26"/>
      <c r="W463" s="26"/>
      <c r="X463" s="26"/>
      <c r="Y463" s="26"/>
      <c r="Z463" s="26"/>
      <c r="AA463" s="26"/>
      <c r="AB463" s="26"/>
      <c r="AC463" s="26"/>
      <c r="AD463" s="26"/>
      <c r="AE463" s="26"/>
      <c r="AF463" s="26"/>
      <c r="AG463" s="26"/>
      <c r="AH463" s="26"/>
    </row>
    <row r="464" spans="1:34" ht="50">
      <c r="A464" s="67">
        <v>472</v>
      </c>
      <c r="B464" s="68">
        <v>45720</v>
      </c>
      <c r="C464" s="123"/>
      <c r="D464" s="70" t="s">
        <v>768</v>
      </c>
      <c r="E464" s="69"/>
      <c r="F464" s="69"/>
      <c r="G464" s="70" t="s">
        <v>99</v>
      </c>
      <c r="H464" s="70" t="s">
        <v>4204</v>
      </c>
      <c r="I464" s="70" t="s">
        <v>2268</v>
      </c>
      <c r="J464" s="70" t="s">
        <v>978</v>
      </c>
      <c r="K464" s="70" t="s">
        <v>59</v>
      </c>
      <c r="L464" s="70" t="s">
        <v>216</v>
      </c>
      <c r="M464" s="70" t="s">
        <v>4205</v>
      </c>
      <c r="N464" s="86" t="s">
        <v>4073</v>
      </c>
      <c r="O464" s="83" t="s">
        <v>4206</v>
      </c>
      <c r="P464" s="72" t="s">
        <v>23</v>
      </c>
      <c r="Q464" s="73" t="s">
        <v>2745</v>
      </c>
      <c r="R464" s="72"/>
      <c r="S464" s="73"/>
      <c r="T464" s="73"/>
      <c r="U464" s="74"/>
      <c r="V464" s="26"/>
      <c r="W464" s="26"/>
      <c r="X464" s="26"/>
      <c r="Y464" s="26"/>
      <c r="Z464" s="26"/>
      <c r="AA464" s="26"/>
      <c r="AB464" s="26"/>
      <c r="AC464" s="26"/>
      <c r="AD464" s="26"/>
      <c r="AE464" s="26"/>
      <c r="AF464" s="26"/>
      <c r="AG464" s="26"/>
      <c r="AH464" s="26"/>
    </row>
    <row r="465" spans="1:34" ht="50">
      <c r="A465" s="67">
        <v>473</v>
      </c>
      <c r="B465" s="68">
        <v>45720</v>
      </c>
      <c r="C465" s="123"/>
      <c r="D465" s="70" t="s">
        <v>750</v>
      </c>
      <c r="E465" s="69"/>
      <c r="F465" s="69"/>
      <c r="G465" s="70" t="s">
        <v>3867</v>
      </c>
      <c r="H465" s="70" t="s">
        <v>3955</v>
      </c>
      <c r="I465" s="70" t="s">
        <v>3956</v>
      </c>
      <c r="J465" s="70" t="s">
        <v>978</v>
      </c>
      <c r="K465" s="70" t="s">
        <v>59</v>
      </c>
      <c r="L465" s="70" t="s">
        <v>3759</v>
      </c>
      <c r="M465" s="70" t="s">
        <v>4207</v>
      </c>
      <c r="N465" s="86" t="s">
        <v>4208</v>
      </c>
      <c r="O465" s="83" t="s">
        <v>4209</v>
      </c>
      <c r="P465" s="72" t="s">
        <v>23</v>
      </c>
      <c r="Q465" s="73" t="s">
        <v>4210</v>
      </c>
      <c r="R465" s="72"/>
      <c r="S465" s="73"/>
      <c r="T465" s="73"/>
      <c r="U465" s="74"/>
      <c r="V465" s="26"/>
      <c r="W465" s="26"/>
      <c r="X465" s="26"/>
      <c r="Y465" s="26"/>
      <c r="Z465" s="26"/>
      <c r="AA465" s="26"/>
      <c r="AB465" s="26"/>
      <c r="AC465" s="26"/>
      <c r="AD465" s="26"/>
      <c r="AE465" s="26"/>
      <c r="AF465" s="26"/>
      <c r="AG465" s="26"/>
      <c r="AH465" s="26"/>
    </row>
    <row r="466" spans="1:34" ht="75">
      <c r="A466" s="67">
        <v>474</v>
      </c>
      <c r="B466" s="68">
        <v>45720</v>
      </c>
      <c r="C466" s="123"/>
      <c r="D466" s="70" t="s">
        <v>963</v>
      </c>
      <c r="E466" s="69"/>
      <c r="F466" s="69"/>
      <c r="G466" s="70" t="s">
        <v>443</v>
      </c>
      <c r="H466" s="70" t="s">
        <v>4211</v>
      </c>
      <c r="I466" s="70" t="s">
        <v>4083</v>
      </c>
      <c r="J466" s="70" t="s">
        <v>978</v>
      </c>
      <c r="K466" s="70" t="s">
        <v>59</v>
      </c>
      <c r="L466" s="70" t="s">
        <v>889</v>
      </c>
      <c r="M466" s="70" t="s">
        <v>4212</v>
      </c>
      <c r="N466" s="86" t="s">
        <v>4213</v>
      </c>
      <c r="O466" s="83" t="s">
        <v>4214</v>
      </c>
      <c r="P466" s="72" t="s">
        <v>23</v>
      </c>
      <c r="Q466" s="73" t="s">
        <v>4215</v>
      </c>
      <c r="R466" s="72"/>
      <c r="S466" s="73"/>
      <c r="T466" s="73"/>
      <c r="U466" s="74"/>
      <c r="V466" s="26"/>
      <c r="W466" s="26"/>
      <c r="X466" s="26"/>
      <c r="Y466" s="26"/>
      <c r="Z466" s="26"/>
      <c r="AA466" s="26"/>
      <c r="AB466" s="26"/>
      <c r="AC466" s="26"/>
      <c r="AD466" s="26"/>
      <c r="AE466" s="26"/>
      <c r="AF466" s="26"/>
      <c r="AG466" s="26"/>
      <c r="AH466" s="26"/>
    </row>
    <row r="467" spans="1:34" ht="62.5">
      <c r="A467" s="67">
        <v>475</v>
      </c>
      <c r="B467" s="68">
        <v>45721</v>
      </c>
      <c r="C467" s="67" t="str">
        <f t="array" aca="1" ref="C467" ca="1">IFERROR(_xludf.XLOOKUP(D467,master_daerah!B:B,master_daerah!A:A),"")</f>
        <v/>
      </c>
      <c r="D467" s="70" t="s">
        <v>2572</v>
      </c>
      <c r="E467" s="69"/>
      <c r="F467" s="69"/>
      <c r="G467" s="70" t="s">
        <v>4216</v>
      </c>
      <c r="H467" s="70" t="s">
        <v>4217</v>
      </c>
      <c r="I467" s="70" t="s">
        <v>4218</v>
      </c>
      <c r="J467" s="70" t="s">
        <v>4089</v>
      </c>
      <c r="K467" s="70" t="s">
        <v>1021</v>
      </c>
      <c r="L467" s="70" t="s">
        <v>381</v>
      </c>
      <c r="M467" s="70" t="s">
        <v>4219</v>
      </c>
      <c r="N467" s="86" t="s">
        <v>4220</v>
      </c>
      <c r="O467" s="88" t="s">
        <v>4221</v>
      </c>
      <c r="P467" s="72" t="s">
        <v>23</v>
      </c>
      <c r="R467" s="72"/>
      <c r="S467" s="73"/>
      <c r="T467" s="73"/>
      <c r="U467" s="74"/>
      <c r="V467" s="26"/>
      <c r="W467" s="26"/>
      <c r="X467" s="26"/>
      <c r="Y467" s="26"/>
      <c r="Z467" s="26"/>
      <c r="AA467" s="26"/>
      <c r="AB467" s="26"/>
      <c r="AC467" s="26"/>
      <c r="AD467" s="26"/>
      <c r="AE467" s="26"/>
      <c r="AF467" s="26"/>
      <c r="AG467" s="26"/>
      <c r="AH467" s="26"/>
    </row>
    <row r="468" spans="1:34" ht="25">
      <c r="A468" s="67">
        <v>476</v>
      </c>
      <c r="B468" s="68"/>
      <c r="C468" s="67" t="str">
        <f t="array" aca="1" ref="C468" ca="1">IFERROR(_xludf.XLOOKUP(D468,master_daerah!B:B,master_daerah!A:A),"")</f>
        <v/>
      </c>
      <c r="D468" s="70" t="s">
        <v>492</v>
      </c>
      <c r="E468" s="69"/>
      <c r="F468" s="69"/>
      <c r="G468" s="70" t="s">
        <v>99</v>
      </c>
      <c r="H468" s="70" t="s">
        <v>4222</v>
      </c>
      <c r="I468" s="70" t="s">
        <v>1199</v>
      </c>
      <c r="J468" s="70" t="s">
        <v>978</v>
      </c>
      <c r="K468" s="70" t="s">
        <v>59</v>
      </c>
      <c r="L468" s="70" t="s">
        <v>37</v>
      </c>
      <c r="M468" s="70" t="s">
        <v>3685</v>
      </c>
      <c r="N468" s="86" t="s">
        <v>2284</v>
      </c>
      <c r="O468" s="83" t="s">
        <v>4223</v>
      </c>
      <c r="P468" s="72" t="s">
        <v>23</v>
      </c>
      <c r="Q468" s="73"/>
      <c r="R468" s="72"/>
      <c r="S468" s="73"/>
      <c r="T468" s="73"/>
      <c r="U468" s="74"/>
      <c r="V468" s="26"/>
      <c r="W468" s="26"/>
      <c r="X468" s="26"/>
      <c r="Y468" s="26"/>
      <c r="Z468" s="26"/>
      <c r="AA468" s="26"/>
      <c r="AB468" s="26"/>
      <c r="AC468" s="26"/>
      <c r="AD468" s="26"/>
      <c r="AE468" s="26"/>
      <c r="AF468" s="26"/>
      <c r="AG468" s="26"/>
      <c r="AH468" s="26"/>
    </row>
    <row r="469" spans="1:34" ht="62.5">
      <c r="A469" s="67">
        <v>477</v>
      </c>
      <c r="B469" s="68"/>
      <c r="C469" s="67"/>
      <c r="D469" s="70" t="s">
        <v>571</v>
      </c>
      <c r="E469" s="69"/>
      <c r="F469" s="69"/>
      <c r="G469" s="70" t="s">
        <v>99</v>
      </c>
      <c r="H469" s="70" t="s">
        <v>4224</v>
      </c>
      <c r="I469" s="70" t="s">
        <v>4225</v>
      </c>
      <c r="J469" s="70" t="s">
        <v>978</v>
      </c>
      <c r="K469" s="70" t="s">
        <v>59</v>
      </c>
      <c r="L469" s="70" t="s">
        <v>216</v>
      </c>
      <c r="M469" s="70" t="s">
        <v>4226</v>
      </c>
      <c r="N469" s="86" t="s">
        <v>4227</v>
      </c>
      <c r="O469" s="83" t="s">
        <v>4228</v>
      </c>
      <c r="P469" s="72" t="s">
        <v>905</v>
      </c>
      <c r="Q469" s="73" t="s">
        <v>4229</v>
      </c>
      <c r="R469" s="72"/>
      <c r="S469" s="73"/>
      <c r="T469" s="73"/>
      <c r="U469" s="74"/>
      <c r="V469" s="26"/>
      <c r="W469" s="26"/>
      <c r="X469" s="26"/>
      <c r="Y469" s="26"/>
      <c r="Z469" s="26"/>
      <c r="AA469" s="26"/>
      <c r="AB469" s="26"/>
      <c r="AC469" s="26"/>
      <c r="AD469" s="26"/>
      <c r="AE469" s="26"/>
      <c r="AF469" s="26"/>
      <c r="AG469" s="26"/>
      <c r="AH469" s="26"/>
    </row>
    <row r="470" spans="1:34" ht="112.5">
      <c r="A470" s="67">
        <v>478</v>
      </c>
      <c r="B470" s="68"/>
      <c r="C470" s="123"/>
      <c r="D470" s="70" t="s">
        <v>3919</v>
      </c>
      <c r="E470" s="69"/>
      <c r="F470" s="69"/>
      <c r="G470" s="70" t="s">
        <v>4230</v>
      </c>
      <c r="H470" s="70" t="s">
        <v>4231</v>
      </c>
      <c r="I470" s="70"/>
      <c r="J470" s="70" t="s">
        <v>4089</v>
      </c>
      <c r="K470" s="70" t="s">
        <v>1233</v>
      </c>
      <c r="L470" s="70" t="s">
        <v>216</v>
      </c>
      <c r="M470" s="70" t="s">
        <v>4232</v>
      </c>
      <c r="N470" s="86" t="s">
        <v>4233</v>
      </c>
      <c r="O470" s="88"/>
      <c r="P470" s="72" t="s">
        <v>23</v>
      </c>
      <c r="Q470" s="73" t="s">
        <v>4234</v>
      </c>
      <c r="R470" s="72" t="s">
        <v>24</v>
      </c>
      <c r="S470" s="73" t="s">
        <v>1233</v>
      </c>
      <c r="T470" s="73"/>
      <c r="U470" s="74"/>
      <c r="V470" s="26"/>
      <c r="W470" s="26"/>
      <c r="X470" s="26"/>
      <c r="Y470" s="26"/>
      <c r="Z470" s="26"/>
      <c r="AA470" s="26"/>
      <c r="AB470" s="26"/>
      <c r="AC470" s="26"/>
      <c r="AD470" s="26"/>
      <c r="AE470" s="26"/>
      <c r="AF470" s="26"/>
      <c r="AG470" s="26"/>
      <c r="AH470" s="26"/>
    </row>
    <row r="471" spans="1:34" ht="62.5">
      <c r="A471" s="67">
        <v>479</v>
      </c>
      <c r="B471" s="68"/>
      <c r="C471" s="123"/>
      <c r="D471" s="70" t="s">
        <v>658</v>
      </c>
      <c r="E471" s="69"/>
      <c r="F471" s="69"/>
      <c r="G471" s="70" t="s">
        <v>208</v>
      </c>
      <c r="H471" s="70" t="s">
        <v>4235</v>
      </c>
      <c r="I471" s="70"/>
      <c r="J471" s="70" t="s">
        <v>4089</v>
      </c>
      <c r="K471" s="70" t="s">
        <v>1233</v>
      </c>
      <c r="L471" s="70" t="s">
        <v>142</v>
      </c>
      <c r="M471" s="70" t="s">
        <v>4236</v>
      </c>
      <c r="N471" s="86" t="s">
        <v>4237</v>
      </c>
      <c r="O471" s="88" t="s">
        <v>4238</v>
      </c>
      <c r="P471" s="72" t="s">
        <v>905</v>
      </c>
      <c r="Q471" s="73"/>
      <c r="R471" s="72"/>
      <c r="S471" s="73"/>
      <c r="T471" s="73"/>
      <c r="U471" s="74"/>
      <c r="V471" s="26"/>
      <c r="W471" s="26"/>
      <c r="X471" s="26"/>
      <c r="Y471" s="26"/>
      <c r="Z471" s="26"/>
      <c r="AA471" s="26"/>
      <c r="AB471" s="26"/>
      <c r="AC471" s="26"/>
      <c r="AD471" s="26"/>
      <c r="AE471" s="26"/>
      <c r="AF471" s="26"/>
      <c r="AG471" s="26"/>
      <c r="AH471" s="26"/>
    </row>
    <row r="472" spans="1:34" ht="162.5">
      <c r="A472" s="67">
        <v>480</v>
      </c>
      <c r="B472" s="68"/>
      <c r="C472" s="123"/>
      <c r="D472" s="70" t="s">
        <v>449</v>
      </c>
      <c r="E472" s="69"/>
      <c r="F472" s="69"/>
      <c r="G472" s="70" t="s">
        <v>154</v>
      </c>
      <c r="H472" s="70" t="s">
        <v>4239</v>
      </c>
      <c r="I472" s="70"/>
      <c r="J472" s="70" t="s">
        <v>4089</v>
      </c>
      <c r="K472" s="70" t="s">
        <v>1233</v>
      </c>
      <c r="L472" s="70" t="s">
        <v>3579</v>
      </c>
      <c r="M472" s="70" t="s">
        <v>4240</v>
      </c>
      <c r="N472" s="86" t="s">
        <v>4241</v>
      </c>
      <c r="O472" s="83" t="s">
        <v>4242</v>
      </c>
      <c r="P472" s="72" t="s">
        <v>23</v>
      </c>
      <c r="Q472" s="73" t="s">
        <v>4243</v>
      </c>
      <c r="R472" s="72" t="s">
        <v>727</v>
      </c>
      <c r="S472" s="73"/>
      <c r="T472" s="73" t="s">
        <v>4244</v>
      </c>
      <c r="U472" s="74"/>
      <c r="V472" s="26"/>
      <c r="W472" s="26"/>
      <c r="X472" s="26"/>
      <c r="Y472" s="26"/>
      <c r="Z472" s="26"/>
      <c r="AA472" s="26"/>
      <c r="AB472" s="26"/>
      <c r="AC472" s="26"/>
      <c r="AD472" s="26"/>
      <c r="AE472" s="26"/>
      <c r="AF472" s="26"/>
      <c r="AG472" s="26"/>
      <c r="AH472" s="26"/>
    </row>
    <row r="473" spans="1:34" ht="137.5">
      <c r="A473" s="67">
        <v>481</v>
      </c>
      <c r="B473" s="68"/>
      <c r="C473" s="123"/>
      <c r="D473" s="70" t="s">
        <v>551</v>
      </c>
      <c r="E473" s="69"/>
      <c r="F473" s="69"/>
      <c r="G473" s="70" t="s">
        <v>4245</v>
      </c>
      <c r="H473" s="70" t="s">
        <v>4246</v>
      </c>
      <c r="I473" s="70" t="s">
        <v>4247</v>
      </c>
      <c r="J473" s="70" t="s">
        <v>3896</v>
      </c>
      <c r="K473" s="70" t="s">
        <v>1021</v>
      </c>
      <c r="L473" s="70" t="s">
        <v>156</v>
      </c>
      <c r="M473" s="70" t="s">
        <v>4248</v>
      </c>
      <c r="N473" s="86" t="s">
        <v>998</v>
      </c>
      <c r="O473" s="88" t="s">
        <v>4249</v>
      </c>
      <c r="P473" s="72" t="s">
        <v>23</v>
      </c>
      <c r="Q473" s="73"/>
      <c r="R473" s="72"/>
      <c r="S473" s="73"/>
      <c r="T473" s="73"/>
      <c r="U473" s="74"/>
      <c r="V473" s="26"/>
      <c r="W473" s="26"/>
      <c r="X473" s="26"/>
      <c r="Y473" s="26"/>
      <c r="Z473" s="26"/>
      <c r="AA473" s="26"/>
      <c r="AB473" s="26"/>
      <c r="AC473" s="26"/>
      <c r="AD473" s="26"/>
      <c r="AE473" s="26"/>
      <c r="AF473" s="26"/>
      <c r="AG473" s="26"/>
      <c r="AH473" s="26"/>
    </row>
    <row r="474" spans="1:34" ht="50">
      <c r="A474" s="67">
        <v>482</v>
      </c>
      <c r="B474" s="68"/>
      <c r="C474" s="123"/>
      <c r="D474" s="70" t="s">
        <v>383</v>
      </c>
      <c r="E474" s="69"/>
      <c r="F474" s="69"/>
      <c r="G474" s="70" t="s">
        <v>692</v>
      </c>
      <c r="H474" s="70" t="s">
        <v>4250</v>
      </c>
      <c r="I474" s="70" t="s">
        <v>4251</v>
      </c>
      <c r="J474" s="70" t="s">
        <v>978</v>
      </c>
      <c r="K474" s="70" t="s">
        <v>59</v>
      </c>
      <c r="L474" s="70" t="s">
        <v>156</v>
      </c>
      <c r="M474" s="70" t="s">
        <v>4252</v>
      </c>
      <c r="N474" s="86" t="s">
        <v>998</v>
      </c>
      <c r="O474" s="83" t="s">
        <v>4253</v>
      </c>
      <c r="P474" s="72" t="s">
        <v>23</v>
      </c>
      <c r="Q474" s="73"/>
      <c r="R474" s="72"/>
      <c r="S474" s="73"/>
      <c r="T474" s="73"/>
      <c r="U474" s="74"/>
      <c r="V474" s="26"/>
      <c r="W474" s="26"/>
      <c r="X474" s="26"/>
      <c r="Y474" s="26"/>
      <c r="Z474" s="26"/>
      <c r="AA474" s="26"/>
      <c r="AB474" s="26"/>
      <c r="AC474" s="26"/>
      <c r="AD474" s="26"/>
      <c r="AE474" s="26"/>
      <c r="AF474" s="26"/>
      <c r="AG474" s="26"/>
      <c r="AH474" s="26"/>
    </row>
    <row r="475" spans="1:34" ht="50">
      <c r="A475" s="67">
        <v>484</v>
      </c>
      <c r="B475" s="68"/>
      <c r="C475" s="123"/>
      <c r="D475" s="70" t="s">
        <v>298</v>
      </c>
      <c r="E475" s="69"/>
      <c r="F475" s="69"/>
      <c r="G475" s="70" t="s">
        <v>47</v>
      </c>
      <c r="H475" s="70" t="s">
        <v>4254</v>
      </c>
      <c r="I475" s="70" t="s">
        <v>4255</v>
      </c>
      <c r="J475" s="70" t="s">
        <v>978</v>
      </c>
      <c r="K475" s="70" t="s">
        <v>59</v>
      </c>
      <c r="L475" s="70" t="s">
        <v>889</v>
      </c>
      <c r="M475" s="70" t="s">
        <v>4256</v>
      </c>
      <c r="N475" s="86" t="s">
        <v>4213</v>
      </c>
      <c r="O475" s="83" t="s">
        <v>4257</v>
      </c>
      <c r="P475" s="72" t="s">
        <v>23</v>
      </c>
      <c r="Q475" s="73" t="s">
        <v>4258</v>
      </c>
      <c r="R475" s="72"/>
      <c r="S475" s="73"/>
      <c r="T475" s="73"/>
      <c r="U475" s="74"/>
      <c r="V475" s="26"/>
      <c r="W475" s="26"/>
      <c r="X475" s="26"/>
      <c r="Y475" s="26"/>
      <c r="Z475" s="26"/>
      <c r="AA475" s="26"/>
      <c r="AB475" s="26"/>
      <c r="AC475" s="26"/>
      <c r="AD475" s="26"/>
      <c r="AE475" s="26"/>
      <c r="AF475" s="26"/>
      <c r="AG475" s="26"/>
      <c r="AH475" s="26"/>
    </row>
    <row r="476" spans="1:34" ht="87.5">
      <c r="A476" s="67">
        <v>485</v>
      </c>
      <c r="B476" s="68"/>
      <c r="C476" s="123"/>
      <c r="D476" s="70" t="s">
        <v>658</v>
      </c>
      <c r="E476" s="69"/>
      <c r="F476" s="69"/>
      <c r="G476" s="70" t="s">
        <v>2325</v>
      </c>
      <c r="H476" s="70" t="s">
        <v>4259</v>
      </c>
      <c r="I476" s="70"/>
      <c r="J476" s="70" t="s">
        <v>3896</v>
      </c>
      <c r="K476" s="70" t="s">
        <v>1233</v>
      </c>
      <c r="L476" s="70" t="s">
        <v>142</v>
      </c>
      <c r="M476" s="70" t="s">
        <v>4260</v>
      </c>
      <c r="N476" s="86" t="s">
        <v>4261</v>
      </c>
      <c r="O476" s="83" t="s">
        <v>4262</v>
      </c>
      <c r="P476" s="72" t="s">
        <v>23</v>
      </c>
      <c r="Q476" s="73" t="s">
        <v>4263</v>
      </c>
      <c r="R476" s="72"/>
      <c r="S476" s="73"/>
      <c r="T476" s="73"/>
      <c r="U476" s="74"/>
      <c r="V476" s="26"/>
      <c r="W476" s="26"/>
      <c r="X476" s="26"/>
      <c r="Y476" s="26"/>
      <c r="Z476" s="26"/>
      <c r="AA476" s="26"/>
      <c r="AB476" s="26"/>
      <c r="AC476" s="26"/>
      <c r="AD476" s="26"/>
      <c r="AE476" s="26"/>
      <c r="AF476" s="26"/>
      <c r="AG476" s="26"/>
      <c r="AH476" s="26"/>
    </row>
    <row r="477" spans="1:34" ht="125">
      <c r="A477" s="67">
        <v>486</v>
      </c>
      <c r="B477" s="68"/>
      <c r="C477" s="123"/>
      <c r="D477" s="70" t="s">
        <v>690</v>
      </c>
      <c r="E477" s="69"/>
      <c r="F477" s="69"/>
      <c r="G477" s="70" t="s">
        <v>4264</v>
      </c>
      <c r="H477" s="70" t="s">
        <v>4265</v>
      </c>
      <c r="I477" s="70"/>
      <c r="J477" s="70" t="s">
        <v>3896</v>
      </c>
      <c r="K477" s="70" t="s">
        <v>1021</v>
      </c>
      <c r="L477" s="70" t="s">
        <v>797</v>
      </c>
      <c r="M477" s="70" t="s">
        <v>4266</v>
      </c>
      <c r="N477" s="86"/>
      <c r="O477" s="88"/>
      <c r="P477" s="72" t="s">
        <v>23</v>
      </c>
      <c r="Q477" s="73"/>
      <c r="R477" s="72"/>
      <c r="S477" s="70"/>
      <c r="T477" s="70"/>
      <c r="U477" s="74"/>
      <c r="V477" s="26"/>
      <c r="W477" s="26"/>
      <c r="X477" s="26"/>
      <c r="Y477" s="26"/>
      <c r="Z477" s="26"/>
      <c r="AA477" s="26"/>
      <c r="AB477" s="26"/>
      <c r="AC477" s="26"/>
      <c r="AD477" s="26"/>
      <c r="AE477" s="26"/>
      <c r="AF477" s="26"/>
      <c r="AG477" s="26"/>
      <c r="AH477" s="26"/>
    </row>
    <row r="478" spans="1:34" ht="50">
      <c r="A478" s="67">
        <v>487</v>
      </c>
      <c r="B478" s="68"/>
      <c r="C478" s="123"/>
      <c r="D478" s="70" t="s">
        <v>918</v>
      </c>
      <c r="E478" s="69"/>
      <c r="F478" s="69"/>
      <c r="G478" s="70" t="s">
        <v>4267</v>
      </c>
      <c r="H478" s="70" t="s">
        <v>4268</v>
      </c>
      <c r="I478" s="70"/>
      <c r="J478" s="70" t="s">
        <v>3896</v>
      </c>
      <c r="K478" s="70" t="s">
        <v>1021</v>
      </c>
      <c r="L478" s="70" t="s">
        <v>27</v>
      </c>
      <c r="M478" s="70" t="s">
        <v>4269</v>
      </c>
      <c r="N478" s="86" t="s">
        <v>4270</v>
      </c>
      <c r="O478" s="83" t="s">
        <v>4271</v>
      </c>
      <c r="P478" s="72" t="s">
        <v>23</v>
      </c>
      <c r="Q478" s="73"/>
      <c r="R478" s="72"/>
      <c r="S478" s="73"/>
      <c r="T478" s="73"/>
      <c r="U478" s="74"/>
      <c r="V478" s="26"/>
      <c r="W478" s="26"/>
      <c r="X478" s="26"/>
      <c r="Y478" s="26"/>
      <c r="Z478" s="26"/>
      <c r="AA478" s="26"/>
      <c r="AB478" s="26"/>
      <c r="AC478" s="26"/>
      <c r="AD478" s="26"/>
      <c r="AE478" s="26"/>
      <c r="AF478" s="26"/>
      <c r="AG478" s="26"/>
      <c r="AH478" s="26"/>
    </row>
    <row r="479" spans="1:34" ht="100">
      <c r="A479" s="67">
        <v>488</v>
      </c>
      <c r="B479" s="68"/>
      <c r="C479" s="123"/>
      <c r="D479" s="70" t="s">
        <v>238</v>
      </c>
      <c r="E479" s="69"/>
      <c r="F479" s="69"/>
      <c r="G479" s="70" t="s">
        <v>71</v>
      </c>
      <c r="H479" s="70" t="s">
        <v>4272</v>
      </c>
      <c r="I479" s="70" t="s">
        <v>2415</v>
      </c>
      <c r="J479" s="70" t="s">
        <v>3896</v>
      </c>
      <c r="K479" s="70" t="s">
        <v>1021</v>
      </c>
      <c r="L479" s="70" t="s">
        <v>216</v>
      </c>
      <c r="M479" s="70" t="s">
        <v>4273</v>
      </c>
      <c r="N479" s="86" t="s">
        <v>4274</v>
      </c>
      <c r="O479" s="83" t="s">
        <v>4275</v>
      </c>
      <c r="P479" s="72" t="s">
        <v>23</v>
      </c>
      <c r="Q479" s="73"/>
      <c r="R479" s="72"/>
      <c r="S479" s="73"/>
      <c r="T479" s="73"/>
      <c r="U479" s="74"/>
      <c r="V479" s="26"/>
      <c r="W479" s="26"/>
      <c r="X479" s="26"/>
      <c r="Y479" s="26"/>
      <c r="Z479" s="26"/>
      <c r="AA479" s="26"/>
      <c r="AB479" s="26"/>
      <c r="AC479" s="26"/>
      <c r="AD479" s="26"/>
      <c r="AE479" s="26"/>
      <c r="AF479" s="26"/>
      <c r="AG479" s="26"/>
      <c r="AH479" s="26"/>
    </row>
    <row r="480" spans="1:34" ht="75">
      <c r="A480" s="67">
        <v>489</v>
      </c>
      <c r="B480" s="68"/>
      <c r="C480" s="123"/>
      <c r="D480" s="70" t="s">
        <v>571</v>
      </c>
      <c r="E480" s="69"/>
      <c r="F480" s="69"/>
      <c r="G480" s="70" t="s">
        <v>154</v>
      </c>
      <c r="H480" s="70" t="s">
        <v>4276</v>
      </c>
      <c r="I480" s="70"/>
      <c r="J480" s="70"/>
      <c r="K480" s="70" t="s">
        <v>1021</v>
      </c>
      <c r="L480" s="70" t="s">
        <v>216</v>
      </c>
      <c r="M480" s="70" t="s">
        <v>4277</v>
      </c>
      <c r="N480" s="86" t="s">
        <v>4073</v>
      </c>
      <c r="O480" s="83" t="s">
        <v>4278</v>
      </c>
      <c r="P480" s="72" t="s">
        <v>23</v>
      </c>
      <c r="Q480" s="73"/>
      <c r="R480" s="72"/>
      <c r="S480" s="70"/>
      <c r="T480" s="70"/>
      <c r="U480" s="74"/>
      <c r="V480" s="26"/>
      <c r="W480" s="26"/>
      <c r="X480" s="26"/>
      <c r="Y480" s="26"/>
      <c r="Z480" s="26"/>
      <c r="AA480" s="26"/>
      <c r="AB480" s="26"/>
      <c r="AC480" s="26"/>
      <c r="AD480" s="26"/>
      <c r="AE480" s="26"/>
      <c r="AF480" s="26"/>
      <c r="AG480" s="26"/>
      <c r="AH480" s="26"/>
    </row>
    <row r="481" spans="1:34" ht="112.5">
      <c r="A481" s="67">
        <v>490</v>
      </c>
      <c r="B481" s="68"/>
      <c r="C481" s="67" t="str">
        <f t="array" aca="1" ref="C481" ca="1">IFERROR(_xludf.XLOOKUP(D481,master_daerah!B:B,master_daerah!A:A),"")</f>
        <v/>
      </c>
      <c r="D481" s="70" t="s">
        <v>559</v>
      </c>
      <c r="E481" s="69"/>
      <c r="F481" s="69"/>
      <c r="G481" s="70" t="s">
        <v>4279</v>
      </c>
      <c r="H481" s="70" t="s">
        <v>4280</v>
      </c>
      <c r="I481" s="70" t="s">
        <v>4281</v>
      </c>
      <c r="J481" s="70" t="s">
        <v>4089</v>
      </c>
      <c r="K481" s="70" t="s">
        <v>1021</v>
      </c>
      <c r="L481" s="70" t="s">
        <v>381</v>
      </c>
      <c r="M481" s="70" t="s">
        <v>4219</v>
      </c>
      <c r="N481" s="86" t="s">
        <v>4220</v>
      </c>
      <c r="O481" s="88" t="s">
        <v>4282</v>
      </c>
      <c r="P481" s="72" t="s">
        <v>23</v>
      </c>
      <c r="Q481" s="73"/>
      <c r="R481" s="72"/>
      <c r="S481" s="73"/>
      <c r="T481" s="73"/>
      <c r="U481" s="74"/>
      <c r="V481" s="26"/>
      <c r="W481" s="26"/>
      <c r="X481" s="26"/>
      <c r="Y481" s="26"/>
      <c r="Z481" s="26"/>
      <c r="AA481" s="26"/>
      <c r="AB481" s="26"/>
      <c r="AC481" s="26"/>
      <c r="AD481" s="26"/>
      <c r="AE481" s="26"/>
      <c r="AF481" s="26"/>
      <c r="AG481" s="26"/>
      <c r="AH481" s="26"/>
    </row>
    <row r="482" spans="1:34" ht="112.5">
      <c r="A482" s="67">
        <v>491</v>
      </c>
      <c r="B482" s="68"/>
      <c r="C482" s="67" t="str">
        <f t="array" aca="1" ref="C482" ca="1">IFERROR(_xludf.XLOOKUP(D482,master_daerah!B:B,master_daerah!A:A),"")</f>
        <v/>
      </c>
      <c r="D482" s="70" t="s">
        <v>559</v>
      </c>
      <c r="E482" s="69"/>
      <c r="F482" s="69"/>
      <c r="G482" s="70" t="s">
        <v>4283</v>
      </c>
      <c r="H482" s="70" t="s">
        <v>4284</v>
      </c>
      <c r="I482" s="70" t="s">
        <v>4281</v>
      </c>
      <c r="J482" s="70" t="s">
        <v>4089</v>
      </c>
      <c r="K482" s="70" t="s">
        <v>1021</v>
      </c>
      <c r="L482" s="70" t="s">
        <v>216</v>
      </c>
      <c r="M482" s="70" t="s">
        <v>4285</v>
      </c>
      <c r="N482" s="86" t="s">
        <v>4286</v>
      </c>
      <c r="O482" s="88" t="s">
        <v>4287</v>
      </c>
      <c r="P482" s="72" t="s">
        <v>23</v>
      </c>
      <c r="Q482" s="73"/>
      <c r="R482" s="72"/>
      <c r="S482" s="73"/>
      <c r="T482" s="73"/>
      <c r="U482" s="74"/>
      <c r="V482" s="26"/>
      <c r="W482" s="26"/>
      <c r="X482" s="26"/>
      <c r="Y482" s="26"/>
      <c r="Z482" s="26"/>
      <c r="AA482" s="26"/>
      <c r="AB482" s="26"/>
      <c r="AC482" s="26"/>
      <c r="AD482" s="26"/>
      <c r="AE482" s="26"/>
      <c r="AF482" s="26"/>
      <c r="AG482" s="26"/>
      <c r="AH482" s="26"/>
    </row>
    <row r="483" spans="1:34" ht="37.5">
      <c r="A483" s="67">
        <v>492</v>
      </c>
      <c r="B483" s="68"/>
      <c r="C483" s="67" t="str">
        <f t="array" aca="1" ref="C483" ca="1">IFERROR(_xludf.XLOOKUP(D483,master_daerah!B:B,master_daerah!A:A),"")</f>
        <v/>
      </c>
      <c r="D483" s="70" t="s">
        <v>2572</v>
      </c>
      <c r="E483" s="69"/>
      <c r="F483" s="69"/>
      <c r="G483" s="70" t="s">
        <v>499</v>
      </c>
      <c r="H483" s="70" t="s">
        <v>2574</v>
      </c>
      <c r="I483" s="70" t="s">
        <v>4218</v>
      </c>
      <c r="J483" s="70" t="s">
        <v>4089</v>
      </c>
      <c r="K483" s="70" t="s">
        <v>1021</v>
      </c>
      <c r="L483" s="70" t="s">
        <v>61</v>
      </c>
      <c r="M483" s="70" t="s">
        <v>4288</v>
      </c>
      <c r="N483" s="86" t="s">
        <v>4289</v>
      </c>
      <c r="O483" s="83" t="s">
        <v>4290</v>
      </c>
      <c r="P483" s="72" t="s">
        <v>23</v>
      </c>
      <c r="Q483" s="73"/>
      <c r="R483" s="72"/>
      <c r="S483" s="73"/>
      <c r="T483" s="73"/>
      <c r="U483" s="74"/>
      <c r="V483" s="26"/>
      <c r="W483" s="26"/>
      <c r="X483" s="26"/>
      <c r="Y483" s="26"/>
      <c r="Z483" s="26"/>
      <c r="AA483" s="26"/>
      <c r="AB483" s="26"/>
      <c r="AC483" s="26"/>
      <c r="AD483" s="26"/>
      <c r="AE483" s="26"/>
      <c r="AF483" s="26"/>
      <c r="AG483" s="26"/>
      <c r="AH483" s="26"/>
    </row>
    <row r="484" spans="1:34" ht="75">
      <c r="A484" s="67">
        <v>493</v>
      </c>
      <c r="B484" s="68">
        <v>45840</v>
      </c>
      <c r="C484" s="123"/>
      <c r="D484" s="70" t="s">
        <v>139</v>
      </c>
      <c r="E484" s="69"/>
      <c r="F484" s="69"/>
      <c r="G484" s="70" t="s">
        <v>104</v>
      </c>
      <c r="H484" s="70" t="s">
        <v>4291</v>
      </c>
      <c r="I484" s="70" t="s">
        <v>4292</v>
      </c>
      <c r="J484" s="70" t="s">
        <v>4089</v>
      </c>
      <c r="K484" s="70" t="s">
        <v>456</v>
      </c>
      <c r="L484" s="70" t="s">
        <v>4293</v>
      </c>
      <c r="M484" s="70" t="s">
        <v>4294</v>
      </c>
      <c r="N484" s="86" t="s">
        <v>4295</v>
      </c>
      <c r="O484" s="83" t="s">
        <v>4296</v>
      </c>
      <c r="P484" s="72" t="s">
        <v>23</v>
      </c>
      <c r="Q484" s="73"/>
      <c r="R484" s="72"/>
      <c r="S484" s="73"/>
      <c r="T484" s="73"/>
      <c r="U484" s="74"/>
      <c r="V484" s="26"/>
      <c r="W484" s="26"/>
      <c r="X484" s="26"/>
      <c r="Y484" s="26"/>
      <c r="Z484" s="26"/>
      <c r="AA484" s="26"/>
      <c r="AB484" s="26"/>
      <c r="AC484" s="26"/>
      <c r="AD484" s="26"/>
      <c r="AE484" s="26"/>
      <c r="AF484" s="26"/>
      <c r="AG484" s="26"/>
      <c r="AH484" s="26"/>
    </row>
    <row r="485" spans="1:34" ht="125">
      <c r="A485" s="67">
        <v>494</v>
      </c>
      <c r="B485" s="68"/>
      <c r="C485" s="123">
        <v>226</v>
      </c>
      <c r="D485" s="70" t="s">
        <v>559</v>
      </c>
      <c r="E485" s="69"/>
      <c r="F485" s="69"/>
      <c r="G485" s="70" t="s">
        <v>4297</v>
      </c>
      <c r="H485" s="70" t="s">
        <v>4298</v>
      </c>
      <c r="I485" s="70" t="s">
        <v>4281</v>
      </c>
      <c r="J485" s="70" t="s">
        <v>825</v>
      </c>
      <c r="K485" s="70" t="s">
        <v>1021</v>
      </c>
      <c r="L485" s="70" t="s">
        <v>216</v>
      </c>
      <c r="M485" s="70" t="s">
        <v>4299</v>
      </c>
      <c r="N485" s="86" t="s">
        <v>4073</v>
      </c>
      <c r="O485" s="88"/>
      <c r="P485" s="72" t="s">
        <v>23</v>
      </c>
      <c r="Q485" s="73"/>
      <c r="R485" s="72" t="s">
        <v>24</v>
      </c>
      <c r="S485" s="73" t="s">
        <v>1233</v>
      </c>
      <c r="T485" s="136" t="s">
        <v>4300</v>
      </c>
      <c r="U485" s="77">
        <v>45841</v>
      </c>
      <c r="V485" s="26"/>
      <c r="W485" s="26"/>
      <c r="X485" s="26"/>
      <c r="Y485" s="26"/>
      <c r="Z485" s="26"/>
      <c r="AA485" s="26"/>
      <c r="AB485" s="26"/>
      <c r="AC485" s="26"/>
      <c r="AD485" s="26"/>
      <c r="AE485" s="26"/>
      <c r="AF485" s="26"/>
      <c r="AG485" s="26"/>
      <c r="AH485" s="26"/>
    </row>
    <row r="486" spans="1:34" ht="137.5">
      <c r="A486" s="67">
        <v>495</v>
      </c>
      <c r="B486" s="68">
        <v>45723</v>
      </c>
      <c r="C486" s="123"/>
      <c r="D486" s="70" t="s">
        <v>139</v>
      </c>
      <c r="E486" s="69"/>
      <c r="F486" s="69"/>
      <c r="G486" s="70" t="s">
        <v>89</v>
      </c>
      <c r="H486" s="70" t="s">
        <v>4301</v>
      </c>
      <c r="I486" s="70" t="s">
        <v>4292</v>
      </c>
      <c r="J486" s="70" t="s">
        <v>4089</v>
      </c>
      <c r="K486" s="70" t="s">
        <v>456</v>
      </c>
      <c r="L486" s="70" t="s">
        <v>37</v>
      </c>
      <c r="M486" s="70" t="s">
        <v>4302</v>
      </c>
      <c r="N486" s="86" t="s">
        <v>4303</v>
      </c>
      <c r="O486" s="88" t="s">
        <v>4304</v>
      </c>
      <c r="P486" s="72" t="s">
        <v>23</v>
      </c>
      <c r="Q486" s="73"/>
      <c r="R486" s="72" t="s">
        <v>24</v>
      </c>
      <c r="S486" s="73" t="s">
        <v>456</v>
      </c>
      <c r="T486" s="73"/>
      <c r="U486" s="113">
        <v>45841</v>
      </c>
      <c r="V486" s="26"/>
      <c r="W486" s="26"/>
      <c r="X486" s="26"/>
      <c r="Y486" s="26"/>
      <c r="Z486" s="26"/>
      <c r="AA486" s="26"/>
      <c r="AB486" s="26"/>
      <c r="AC486" s="26"/>
      <c r="AD486" s="26"/>
      <c r="AE486" s="26"/>
      <c r="AF486" s="26"/>
      <c r="AG486" s="26"/>
      <c r="AH486" s="26"/>
    </row>
    <row r="487" spans="1:34" ht="100">
      <c r="A487" s="67">
        <v>496</v>
      </c>
      <c r="B487" s="68"/>
      <c r="C487" s="123">
        <v>226</v>
      </c>
      <c r="D487" s="70" t="s">
        <v>559</v>
      </c>
      <c r="E487" s="69"/>
      <c r="F487" s="69"/>
      <c r="G487" s="70" t="s">
        <v>4305</v>
      </c>
      <c r="H487" s="70" t="s">
        <v>4306</v>
      </c>
      <c r="I487" s="70" t="s">
        <v>4281</v>
      </c>
      <c r="J487" s="70" t="s">
        <v>825</v>
      </c>
      <c r="K487" s="70" t="s">
        <v>1021</v>
      </c>
      <c r="L487" s="70" t="s">
        <v>156</v>
      </c>
      <c r="M487" s="70" t="s">
        <v>4307</v>
      </c>
      <c r="N487" s="86" t="s">
        <v>4308</v>
      </c>
      <c r="O487" s="83" t="s">
        <v>4309</v>
      </c>
      <c r="P487" s="72" t="s">
        <v>23</v>
      </c>
      <c r="Q487" s="73"/>
      <c r="R487" s="72" t="s">
        <v>24</v>
      </c>
      <c r="S487" s="73" t="s">
        <v>1233</v>
      </c>
      <c r="T487" s="104" t="s">
        <v>4310</v>
      </c>
      <c r="U487" s="77">
        <v>45841</v>
      </c>
      <c r="V487" s="26"/>
      <c r="W487" s="26"/>
      <c r="X487" s="26"/>
      <c r="Y487" s="26"/>
      <c r="Z487" s="26"/>
      <c r="AA487" s="26"/>
      <c r="AB487" s="26"/>
      <c r="AC487" s="26"/>
      <c r="AD487" s="26"/>
      <c r="AE487" s="26"/>
      <c r="AF487" s="26"/>
      <c r="AG487" s="26"/>
      <c r="AH487" s="26"/>
    </row>
    <row r="488" spans="1:34" ht="150">
      <c r="A488" s="67">
        <v>497</v>
      </c>
      <c r="B488" s="68"/>
      <c r="C488" s="123">
        <v>226</v>
      </c>
      <c r="D488" s="70" t="s">
        <v>559</v>
      </c>
      <c r="E488" s="69"/>
      <c r="F488" s="69"/>
      <c r="G488" s="70" t="s">
        <v>4311</v>
      </c>
      <c r="H488" s="70" t="s">
        <v>4312</v>
      </c>
      <c r="I488" s="70" t="s">
        <v>4281</v>
      </c>
      <c r="J488" s="70" t="s">
        <v>825</v>
      </c>
      <c r="K488" s="70" t="s">
        <v>1021</v>
      </c>
      <c r="L488" s="70" t="s">
        <v>221</v>
      </c>
      <c r="M488" s="70" t="s">
        <v>4313</v>
      </c>
      <c r="N488" s="86" t="s">
        <v>4314</v>
      </c>
      <c r="O488" s="83" t="s">
        <v>4315</v>
      </c>
      <c r="P488" s="72" t="s">
        <v>23</v>
      </c>
      <c r="Q488" s="73"/>
      <c r="R488" s="72" t="s">
        <v>24</v>
      </c>
      <c r="S488" s="73" t="s">
        <v>1233</v>
      </c>
      <c r="T488" s="136" t="s">
        <v>4316</v>
      </c>
      <c r="U488" s="77">
        <v>45841</v>
      </c>
      <c r="V488" s="26"/>
      <c r="W488" s="26"/>
      <c r="X488" s="26"/>
      <c r="Y488" s="26"/>
      <c r="Z488" s="26"/>
      <c r="AA488" s="26"/>
      <c r="AB488" s="26"/>
      <c r="AC488" s="26"/>
      <c r="AD488" s="26"/>
      <c r="AE488" s="26"/>
      <c r="AF488" s="26"/>
      <c r="AG488" s="26"/>
      <c r="AH488" s="26"/>
    </row>
    <row r="489" spans="1:34" ht="237.5">
      <c r="A489" s="67">
        <v>498</v>
      </c>
      <c r="B489" s="68">
        <v>45723</v>
      </c>
      <c r="C489" s="123"/>
      <c r="D489" s="70" t="s">
        <v>188</v>
      </c>
      <c r="E489" s="69"/>
      <c r="F489" s="69"/>
      <c r="G489" s="70" t="s">
        <v>708</v>
      </c>
      <c r="H489" s="70" t="s">
        <v>4317</v>
      </c>
      <c r="I489" s="70" t="s">
        <v>4318</v>
      </c>
      <c r="J489" s="70" t="s">
        <v>4089</v>
      </c>
      <c r="K489" s="70" t="s">
        <v>914</v>
      </c>
      <c r="L489" s="70" t="s">
        <v>148</v>
      </c>
      <c r="M489" s="70" t="s">
        <v>4319</v>
      </c>
      <c r="N489" s="86" t="s">
        <v>4320</v>
      </c>
      <c r="O489" s="97"/>
      <c r="P489" s="72" t="s">
        <v>23</v>
      </c>
      <c r="Q489" s="73"/>
      <c r="R489" s="72" t="s">
        <v>24</v>
      </c>
      <c r="S489" s="73" t="s">
        <v>456</v>
      </c>
      <c r="T489" s="73"/>
      <c r="U489" s="78">
        <v>45841</v>
      </c>
      <c r="V489" s="26"/>
      <c r="W489" s="26"/>
      <c r="X489" s="26"/>
      <c r="Y489" s="26"/>
      <c r="Z489" s="26"/>
      <c r="AA489" s="26"/>
      <c r="AB489" s="26"/>
      <c r="AC489" s="26"/>
      <c r="AD489" s="26"/>
      <c r="AE489" s="26"/>
      <c r="AF489" s="26"/>
      <c r="AG489" s="26"/>
      <c r="AH489" s="26"/>
    </row>
    <row r="490" spans="1:34" ht="87.5">
      <c r="A490" s="67">
        <v>499</v>
      </c>
      <c r="B490" s="68"/>
      <c r="C490" s="123"/>
      <c r="D490" s="70" t="s">
        <v>834</v>
      </c>
      <c r="E490" s="69"/>
      <c r="F490" s="69"/>
      <c r="G490" s="70" t="s">
        <v>4321</v>
      </c>
      <c r="H490" s="70" t="s">
        <v>4322</v>
      </c>
      <c r="I490" s="70"/>
      <c r="J490" s="70"/>
      <c r="K490" s="70" t="s">
        <v>1183</v>
      </c>
      <c r="L490" s="70" t="s">
        <v>156</v>
      </c>
      <c r="M490" s="70" t="s">
        <v>4323</v>
      </c>
      <c r="N490" s="86" t="s">
        <v>4324</v>
      </c>
      <c r="O490" s="88" t="s">
        <v>4325</v>
      </c>
      <c r="P490" s="72" t="s">
        <v>23</v>
      </c>
      <c r="Q490" s="73"/>
      <c r="R490" s="72" t="s">
        <v>24</v>
      </c>
      <c r="S490" s="73"/>
      <c r="T490" s="73"/>
      <c r="U490" s="74"/>
      <c r="V490" s="26"/>
      <c r="W490" s="26"/>
      <c r="X490" s="26"/>
      <c r="Y490" s="26"/>
      <c r="Z490" s="26"/>
      <c r="AA490" s="26"/>
      <c r="AB490" s="26"/>
      <c r="AC490" s="26"/>
      <c r="AD490" s="26"/>
      <c r="AE490" s="26"/>
      <c r="AF490" s="26"/>
      <c r="AG490" s="26"/>
      <c r="AH490" s="26"/>
    </row>
    <row r="491" spans="1:34" ht="50">
      <c r="A491" s="67">
        <v>500</v>
      </c>
      <c r="B491" s="68">
        <v>45841</v>
      </c>
      <c r="C491" s="123"/>
      <c r="D491" s="70" t="s">
        <v>188</v>
      </c>
      <c r="E491" s="69"/>
      <c r="F491" s="69"/>
      <c r="G491" s="70" t="s">
        <v>4326</v>
      </c>
      <c r="H491" s="83" t="s">
        <v>4327</v>
      </c>
      <c r="I491" s="70" t="s">
        <v>4318</v>
      </c>
      <c r="J491" s="70" t="s">
        <v>4089</v>
      </c>
      <c r="K491" s="70" t="s">
        <v>456</v>
      </c>
      <c r="L491" s="70" t="s">
        <v>148</v>
      </c>
      <c r="M491" s="70" t="s">
        <v>4328</v>
      </c>
      <c r="N491" s="86"/>
      <c r="O491" s="73"/>
      <c r="P491" s="72" t="s">
        <v>23</v>
      </c>
      <c r="Q491" s="73"/>
      <c r="R491" s="72" t="s">
        <v>24</v>
      </c>
      <c r="S491" s="73" t="s">
        <v>456</v>
      </c>
      <c r="T491" s="73"/>
      <c r="U491" s="78">
        <v>45841</v>
      </c>
      <c r="V491" s="26"/>
      <c r="W491" s="26"/>
      <c r="X491" s="26"/>
      <c r="Y491" s="26"/>
      <c r="Z491" s="26"/>
      <c r="AA491" s="26"/>
      <c r="AB491" s="26"/>
      <c r="AC491" s="26"/>
      <c r="AD491" s="26"/>
      <c r="AE491" s="26"/>
      <c r="AF491" s="26"/>
      <c r="AG491" s="26"/>
      <c r="AH491" s="26"/>
    </row>
    <row r="492" spans="1:34" ht="162.5">
      <c r="A492" s="67">
        <v>501</v>
      </c>
      <c r="B492" s="68"/>
      <c r="C492" s="123"/>
      <c r="D492" s="70" t="s">
        <v>834</v>
      </c>
      <c r="E492" s="69"/>
      <c r="F492" s="69"/>
      <c r="G492" s="70" t="s">
        <v>4329</v>
      </c>
      <c r="H492" s="70" t="s">
        <v>4330</v>
      </c>
      <c r="I492" s="70" t="s">
        <v>3944</v>
      </c>
      <c r="J492" s="70" t="s">
        <v>4089</v>
      </c>
      <c r="K492" s="70" t="s">
        <v>1021</v>
      </c>
      <c r="L492" s="70" t="s">
        <v>486</v>
      </c>
      <c r="M492" s="70" t="s">
        <v>4331</v>
      </c>
      <c r="N492" s="86" t="s">
        <v>4332</v>
      </c>
      <c r="O492" s="88" t="s">
        <v>4333</v>
      </c>
      <c r="P492" s="72" t="s">
        <v>23</v>
      </c>
      <c r="Q492" s="73"/>
      <c r="R492" s="72"/>
      <c r="S492" s="73"/>
      <c r="T492" s="73"/>
      <c r="U492" s="74"/>
      <c r="V492" s="26"/>
      <c r="W492" s="26"/>
      <c r="X492" s="26"/>
      <c r="Y492" s="26"/>
      <c r="Z492" s="26"/>
      <c r="AA492" s="26"/>
      <c r="AB492" s="26"/>
      <c r="AC492" s="26"/>
      <c r="AD492" s="26"/>
      <c r="AE492" s="26"/>
      <c r="AF492" s="26"/>
      <c r="AG492" s="26"/>
      <c r="AH492" s="26"/>
    </row>
    <row r="493" spans="1:34" ht="150">
      <c r="A493" s="67">
        <v>502</v>
      </c>
      <c r="B493" s="68"/>
      <c r="C493" s="123"/>
      <c r="D493" s="70" t="s">
        <v>551</v>
      </c>
      <c r="E493" s="69"/>
      <c r="F493" s="69"/>
      <c r="G493" s="70" t="s">
        <v>154</v>
      </c>
      <c r="H493" s="70" t="s">
        <v>4334</v>
      </c>
      <c r="I493" s="70" t="s">
        <v>4247</v>
      </c>
      <c r="J493" s="70" t="s">
        <v>3896</v>
      </c>
      <c r="K493" s="70" t="s">
        <v>1021</v>
      </c>
      <c r="L493" s="70" t="s">
        <v>3759</v>
      </c>
      <c r="M493" s="70" t="s">
        <v>4335</v>
      </c>
      <c r="N493" s="86" t="s">
        <v>4336</v>
      </c>
      <c r="O493" s="88" t="s">
        <v>4337</v>
      </c>
      <c r="P493" s="72" t="s">
        <v>23</v>
      </c>
      <c r="Q493" s="73" t="s">
        <v>4338</v>
      </c>
      <c r="R493" s="72"/>
      <c r="S493" s="73"/>
      <c r="T493" s="73"/>
      <c r="U493" s="74"/>
      <c r="V493" s="26"/>
      <c r="W493" s="26"/>
      <c r="X493" s="26"/>
      <c r="Y493" s="26"/>
      <c r="Z493" s="26"/>
      <c r="AA493" s="26"/>
      <c r="AB493" s="26"/>
      <c r="AC493" s="26"/>
      <c r="AD493" s="26"/>
      <c r="AE493" s="26"/>
      <c r="AF493" s="26"/>
      <c r="AG493" s="26"/>
      <c r="AH493" s="26"/>
    </row>
    <row r="494" spans="1:34" ht="75">
      <c r="A494" s="67">
        <v>503</v>
      </c>
      <c r="B494" s="68">
        <v>45726</v>
      </c>
      <c r="C494" s="123"/>
      <c r="D494" s="70" t="s">
        <v>311</v>
      </c>
      <c r="E494" s="69"/>
      <c r="F494" s="69"/>
      <c r="G494" s="70" t="s">
        <v>234</v>
      </c>
      <c r="H494" s="70" t="s">
        <v>4339</v>
      </c>
      <c r="I494" s="70" t="s">
        <v>4340</v>
      </c>
      <c r="J494" s="70" t="s">
        <v>978</v>
      </c>
      <c r="K494" s="70" t="s">
        <v>1183</v>
      </c>
      <c r="L494" s="70" t="s">
        <v>381</v>
      </c>
      <c r="M494" s="70" t="s">
        <v>3932</v>
      </c>
      <c r="N494" s="86" t="s">
        <v>4341</v>
      </c>
      <c r="O494" s="83" t="s">
        <v>4342</v>
      </c>
      <c r="P494" s="72" t="s">
        <v>23</v>
      </c>
      <c r="Q494" s="73"/>
      <c r="R494" s="72" t="s">
        <v>24</v>
      </c>
      <c r="S494" s="73" t="s">
        <v>1183</v>
      </c>
      <c r="T494" s="73" t="s">
        <v>2175</v>
      </c>
      <c r="U494" s="74" t="s">
        <v>4343</v>
      </c>
      <c r="V494" s="26"/>
      <c r="W494" s="26"/>
      <c r="X494" s="26"/>
      <c r="Y494" s="26"/>
      <c r="Z494" s="26"/>
      <c r="AA494" s="26"/>
      <c r="AB494" s="26"/>
      <c r="AC494" s="26"/>
      <c r="AD494" s="26"/>
      <c r="AE494" s="26"/>
      <c r="AF494" s="26"/>
      <c r="AG494" s="26"/>
      <c r="AH494" s="26"/>
    </row>
    <row r="495" spans="1:34" ht="162.5">
      <c r="A495" s="67">
        <v>504</v>
      </c>
      <c r="B495" s="68">
        <v>45726</v>
      </c>
      <c r="C495" s="123"/>
      <c r="D495" s="70" t="s">
        <v>834</v>
      </c>
      <c r="E495" s="69"/>
      <c r="F495" s="69"/>
      <c r="G495" s="70" t="s">
        <v>4344</v>
      </c>
      <c r="H495" s="70" t="s">
        <v>4345</v>
      </c>
      <c r="I495" s="70" t="s">
        <v>3944</v>
      </c>
      <c r="J495" s="70" t="s">
        <v>4089</v>
      </c>
      <c r="K495" s="70" t="s">
        <v>1021</v>
      </c>
      <c r="L495" s="70" t="s">
        <v>486</v>
      </c>
      <c r="M495" s="70" t="s">
        <v>4331</v>
      </c>
      <c r="N495" s="86" t="s">
        <v>4332</v>
      </c>
      <c r="O495" s="88" t="s">
        <v>4346</v>
      </c>
      <c r="P495" s="72" t="s">
        <v>23</v>
      </c>
      <c r="Q495" s="73"/>
      <c r="R495" s="72"/>
      <c r="S495" s="73"/>
      <c r="T495" s="73"/>
      <c r="U495" s="74"/>
      <c r="V495" s="26"/>
      <c r="W495" s="26"/>
      <c r="X495" s="26"/>
      <c r="Y495" s="26"/>
      <c r="Z495" s="26"/>
      <c r="AA495" s="26"/>
      <c r="AB495" s="26"/>
      <c r="AC495" s="26"/>
      <c r="AD495" s="26"/>
      <c r="AE495" s="26"/>
      <c r="AF495" s="26"/>
      <c r="AG495" s="26"/>
      <c r="AH495" s="26"/>
    </row>
    <row r="496" spans="1:34" ht="162.5">
      <c r="A496" s="67">
        <v>505</v>
      </c>
      <c r="B496" s="68">
        <v>45726</v>
      </c>
      <c r="C496" s="123"/>
      <c r="D496" s="70" t="s">
        <v>834</v>
      </c>
      <c r="E496" s="69"/>
      <c r="F496" s="69"/>
      <c r="G496" s="70" t="s">
        <v>4347</v>
      </c>
      <c r="H496" s="70" t="s">
        <v>4348</v>
      </c>
      <c r="I496" s="70" t="s">
        <v>3944</v>
      </c>
      <c r="J496" s="70" t="s">
        <v>4089</v>
      </c>
      <c r="K496" s="70" t="s">
        <v>1021</v>
      </c>
      <c r="L496" s="70" t="s">
        <v>486</v>
      </c>
      <c r="M496" s="70" t="s">
        <v>4331</v>
      </c>
      <c r="N496" s="86" t="s">
        <v>4332</v>
      </c>
      <c r="O496" s="88" t="s">
        <v>4349</v>
      </c>
      <c r="P496" s="72" t="s">
        <v>23</v>
      </c>
      <c r="Q496" s="73"/>
      <c r="R496" s="72"/>
      <c r="S496" s="73"/>
      <c r="T496" s="73"/>
      <c r="U496" s="74"/>
      <c r="V496" s="26"/>
      <c r="W496" s="26"/>
      <c r="X496" s="26"/>
      <c r="Y496" s="26"/>
      <c r="Z496" s="26"/>
      <c r="AA496" s="26"/>
      <c r="AB496" s="26"/>
      <c r="AC496" s="26"/>
      <c r="AD496" s="26"/>
      <c r="AE496" s="26"/>
      <c r="AF496" s="26"/>
      <c r="AG496" s="26"/>
      <c r="AH496" s="26"/>
    </row>
    <row r="497" spans="1:34" ht="112.5">
      <c r="A497" s="67">
        <v>506</v>
      </c>
      <c r="B497" s="68">
        <v>45726</v>
      </c>
      <c r="C497" s="123"/>
      <c r="D497" s="70" t="s">
        <v>963</v>
      </c>
      <c r="E497" s="69"/>
      <c r="F497" s="69"/>
      <c r="G497" s="70" t="s">
        <v>4350</v>
      </c>
      <c r="H497" s="70" t="s">
        <v>4351</v>
      </c>
      <c r="I497" s="70" t="s">
        <v>4352</v>
      </c>
      <c r="J497" s="70" t="s">
        <v>978</v>
      </c>
      <c r="K497" s="70" t="s">
        <v>1183</v>
      </c>
      <c r="L497" s="70" t="s">
        <v>353</v>
      </c>
      <c r="M497" s="70" t="s">
        <v>4353</v>
      </c>
      <c r="N497" s="86" t="s">
        <v>4354</v>
      </c>
      <c r="O497" s="87" t="s">
        <v>4355</v>
      </c>
      <c r="P497" s="72" t="s">
        <v>23</v>
      </c>
      <c r="Q497" s="73" t="s">
        <v>4356</v>
      </c>
      <c r="R497" s="72"/>
      <c r="S497" s="73"/>
      <c r="T497" s="73"/>
      <c r="U497" s="74"/>
      <c r="V497" s="26"/>
      <c r="W497" s="26"/>
      <c r="X497" s="26"/>
      <c r="Y497" s="26"/>
      <c r="Z497" s="26"/>
      <c r="AA497" s="26"/>
      <c r="AB497" s="26"/>
      <c r="AC497" s="26"/>
      <c r="AD497" s="26"/>
      <c r="AE497" s="26"/>
      <c r="AF497" s="26"/>
      <c r="AG497" s="26"/>
      <c r="AH497" s="26"/>
    </row>
    <row r="498" spans="1:34" ht="62.5">
      <c r="A498" s="67">
        <v>507</v>
      </c>
      <c r="B498" s="68">
        <v>45726</v>
      </c>
      <c r="C498" s="123"/>
      <c r="D498" s="70" t="s">
        <v>139</v>
      </c>
      <c r="E498" s="69"/>
      <c r="F498" s="69"/>
      <c r="G498" s="70" t="s">
        <v>104</v>
      </c>
      <c r="H498" s="70" t="s">
        <v>4357</v>
      </c>
      <c r="I498" s="70" t="s">
        <v>2493</v>
      </c>
      <c r="J498" s="70" t="s">
        <v>978</v>
      </c>
      <c r="K498" s="70" t="s">
        <v>1183</v>
      </c>
      <c r="L498" s="70" t="s">
        <v>2159</v>
      </c>
      <c r="M498" s="70" t="s">
        <v>4358</v>
      </c>
      <c r="N498" s="86" t="s">
        <v>4359</v>
      </c>
      <c r="O498" s="83" t="s">
        <v>4360</v>
      </c>
      <c r="P498" s="72" t="s">
        <v>23</v>
      </c>
      <c r="Q498" s="73" t="s">
        <v>4361</v>
      </c>
      <c r="R498" s="72" t="s">
        <v>24</v>
      </c>
      <c r="S498" s="73" t="s">
        <v>456</v>
      </c>
      <c r="T498" s="73"/>
      <c r="U498" s="113">
        <v>45933</v>
      </c>
      <c r="V498" s="26"/>
      <c r="W498" s="26"/>
      <c r="X498" s="26"/>
      <c r="Y498" s="26"/>
      <c r="Z498" s="26"/>
      <c r="AA498" s="26"/>
      <c r="AB498" s="26"/>
      <c r="AC498" s="26"/>
      <c r="AD498" s="26"/>
      <c r="AE498" s="26"/>
      <c r="AF498" s="26"/>
      <c r="AG498" s="26"/>
      <c r="AH498" s="26"/>
    </row>
    <row r="499" spans="1:34" ht="50">
      <c r="A499" s="67">
        <v>508</v>
      </c>
      <c r="B499" s="68">
        <v>45726</v>
      </c>
      <c r="C499" s="123">
        <v>240</v>
      </c>
      <c r="D499" s="70" t="s">
        <v>535</v>
      </c>
      <c r="E499" s="69">
        <v>651</v>
      </c>
      <c r="F499" s="69"/>
      <c r="G499" s="70" t="s">
        <v>4362</v>
      </c>
      <c r="H499" s="70" t="s">
        <v>4363</v>
      </c>
      <c r="I499" s="70" t="s">
        <v>2692</v>
      </c>
      <c r="J499" s="70" t="s">
        <v>978</v>
      </c>
      <c r="K499" s="70" t="s">
        <v>1233</v>
      </c>
      <c r="L499" s="70" t="s">
        <v>169</v>
      </c>
      <c r="M499" s="70" t="s">
        <v>4364</v>
      </c>
      <c r="N499" s="86" t="s">
        <v>4365</v>
      </c>
      <c r="O499" s="88" t="s">
        <v>4366</v>
      </c>
      <c r="P499" s="72" t="s">
        <v>23</v>
      </c>
      <c r="Q499" s="73"/>
      <c r="R499" s="72" t="s">
        <v>24</v>
      </c>
      <c r="S499" s="73" t="s">
        <v>1233</v>
      </c>
      <c r="T499" s="73"/>
      <c r="U499" s="74"/>
      <c r="V499" s="26"/>
      <c r="W499" s="26"/>
      <c r="X499" s="26"/>
      <c r="Y499" s="26"/>
      <c r="Z499" s="26"/>
      <c r="AA499" s="26"/>
      <c r="AB499" s="26"/>
      <c r="AC499" s="26"/>
      <c r="AD499" s="26"/>
      <c r="AE499" s="26"/>
      <c r="AF499" s="26"/>
      <c r="AG499" s="26"/>
      <c r="AH499" s="26"/>
    </row>
    <row r="500" spans="1:34" ht="62.5">
      <c r="A500" s="67">
        <v>509</v>
      </c>
      <c r="B500" s="68">
        <v>45726</v>
      </c>
      <c r="C500" s="123"/>
      <c r="D500" s="70" t="s">
        <v>90</v>
      </c>
      <c r="E500" s="69"/>
      <c r="F500" s="69"/>
      <c r="G500" s="70" t="s">
        <v>107</v>
      </c>
      <c r="H500" s="70" t="s">
        <v>4367</v>
      </c>
      <c r="I500" s="70" t="s">
        <v>4368</v>
      </c>
      <c r="J500" s="70" t="s">
        <v>4089</v>
      </c>
      <c r="K500" s="70" t="s">
        <v>456</v>
      </c>
      <c r="L500" s="70" t="s">
        <v>381</v>
      </c>
      <c r="M500" s="70" t="s">
        <v>4369</v>
      </c>
      <c r="N500" s="86" t="s">
        <v>4370</v>
      </c>
      <c r="O500" s="83" t="s">
        <v>4371</v>
      </c>
      <c r="P500" s="72" t="s">
        <v>23</v>
      </c>
      <c r="Q500" s="73"/>
      <c r="R500" s="72" t="s">
        <v>24</v>
      </c>
      <c r="S500" s="73" t="s">
        <v>456</v>
      </c>
      <c r="T500" s="73"/>
      <c r="U500" s="113">
        <v>45933</v>
      </c>
      <c r="V500" s="26"/>
      <c r="W500" s="26"/>
      <c r="X500" s="26"/>
      <c r="Y500" s="26"/>
      <c r="Z500" s="26"/>
      <c r="AA500" s="26"/>
      <c r="AB500" s="26"/>
      <c r="AC500" s="26"/>
      <c r="AD500" s="26"/>
      <c r="AE500" s="26"/>
      <c r="AF500" s="26"/>
      <c r="AG500" s="26"/>
      <c r="AH500" s="26"/>
    </row>
    <row r="501" spans="1:34" ht="50">
      <c r="A501" s="67">
        <v>510</v>
      </c>
      <c r="B501" s="68">
        <v>45726</v>
      </c>
      <c r="C501" s="123"/>
      <c r="D501" s="70" t="s">
        <v>702</v>
      </c>
      <c r="E501" s="69"/>
      <c r="F501" s="69"/>
      <c r="G501" s="70" t="s">
        <v>84</v>
      </c>
      <c r="H501" s="70"/>
      <c r="I501" s="70" t="s">
        <v>4372</v>
      </c>
      <c r="J501" s="70" t="s">
        <v>4373</v>
      </c>
      <c r="K501" s="70" t="s">
        <v>1233</v>
      </c>
      <c r="L501" s="70" t="s">
        <v>45</v>
      </c>
      <c r="M501" s="70" t="s">
        <v>4374</v>
      </c>
      <c r="N501" s="86" t="s">
        <v>4375</v>
      </c>
      <c r="O501" s="88" t="s">
        <v>4376</v>
      </c>
      <c r="P501" s="72" t="s">
        <v>23</v>
      </c>
      <c r="Q501" s="73"/>
      <c r="R501" s="72" t="s">
        <v>24</v>
      </c>
      <c r="S501" s="73" t="s">
        <v>1233</v>
      </c>
      <c r="T501" s="73"/>
      <c r="U501" s="74"/>
      <c r="V501" s="26"/>
      <c r="W501" s="26"/>
      <c r="X501" s="26"/>
      <c r="Y501" s="26"/>
      <c r="Z501" s="26"/>
      <c r="AA501" s="26"/>
      <c r="AB501" s="26"/>
      <c r="AC501" s="26"/>
      <c r="AD501" s="26"/>
      <c r="AE501" s="26"/>
      <c r="AF501" s="26"/>
      <c r="AG501" s="26"/>
      <c r="AH501" s="26"/>
    </row>
    <row r="502" spans="1:34" ht="126">
      <c r="A502" s="67">
        <v>511</v>
      </c>
      <c r="B502" s="68">
        <v>45726</v>
      </c>
      <c r="C502" s="123">
        <v>203</v>
      </c>
      <c r="D502" s="70" t="s">
        <v>687</v>
      </c>
      <c r="E502" s="69">
        <v>55</v>
      </c>
      <c r="F502" s="69"/>
      <c r="G502" s="70" t="s">
        <v>4377</v>
      </c>
      <c r="H502" s="70" t="s">
        <v>4378</v>
      </c>
      <c r="I502" s="70"/>
      <c r="J502" s="70" t="s">
        <v>4379</v>
      </c>
      <c r="K502" s="70" t="s">
        <v>1233</v>
      </c>
      <c r="L502" s="70" t="s">
        <v>633</v>
      </c>
      <c r="M502" s="70" t="s">
        <v>4380</v>
      </c>
      <c r="N502" s="86" t="s">
        <v>556</v>
      </c>
      <c r="O502" s="88" t="s">
        <v>4381</v>
      </c>
      <c r="P502" s="72" t="s">
        <v>23</v>
      </c>
      <c r="Q502" s="73"/>
      <c r="R502" s="72" t="s">
        <v>24</v>
      </c>
      <c r="S502" s="73" t="s">
        <v>1233</v>
      </c>
      <c r="T502" s="73"/>
      <c r="U502" s="74"/>
      <c r="V502" s="26"/>
      <c r="W502" s="26"/>
      <c r="X502" s="26"/>
      <c r="Y502" s="26"/>
      <c r="Z502" s="26"/>
      <c r="AA502" s="26"/>
      <c r="AB502" s="26"/>
      <c r="AC502" s="26"/>
      <c r="AD502" s="26"/>
      <c r="AE502" s="26"/>
      <c r="AF502" s="26"/>
      <c r="AG502" s="26"/>
      <c r="AH502" s="26"/>
    </row>
    <row r="503" spans="1:34" ht="62.5">
      <c r="A503" s="67">
        <v>512</v>
      </c>
      <c r="B503" s="68">
        <v>45726</v>
      </c>
      <c r="C503" s="123"/>
      <c r="D503" s="70" t="s">
        <v>298</v>
      </c>
      <c r="E503" s="69"/>
      <c r="F503" s="69"/>
      <c r="G503" s="70" t="s">
        <v>47</v>
      </c>
      <c r="H503" s="70" t="s">
        <v>4382</v>
      </c>
      <c r="I503" s="70" t="s">
        <v>4255</v>
      </c>
      <c r="J503" s="70" t="s">
        <v>4373</v>
      </c>
      <c r="K503" s="70" t="s">
        <v>1183</v>
      </c>
      <c r="L503" s="70" t="s">
        <v>353</v>
      </c>
      <c r="M503" s="70" t="s">
        <v>4383</v>
      </c>
      <c r="N503" s="86" t="s">
        <v>4384</v>
      </c>
      <c r="O503" s="104" t="s">
        <v>4385</v>
      </c>
      <c r="P503" s="72" t="s">
        <v>23</v>
      </c>
      <c r="Q503" s="73"/>
      <c r="R503" s="72"/>
      <c r="S503" s="73"/>
      <c r="T503" s="73"/>
      <c r="U503" s="74"/>
      <c r="V503" s="26"/>
      <c r="W503" s="26"/>
      <c r="X503" s="26"/>
      <c r="Y503" s="26"/>
      <c r="Z503" s="26"/>
      <c r="AA503" s="26"/>
      <c r="AB503" s="26"/>
      <c r="AC503" s="26"/>
      <c r="AD503" s="26"/>
      <c r="AE503" s="26"/>
      <c r="AF503" s="26"/>
      <c r="AG503" s="26"/>
      <c r="AH503" s="26"/>
    </row>
    <row r="504" spans="1:34" ht="62.5">
      <c r="A504" s="67">
        <v>513</v>
      </c>
      <c r="B504" s="68">
        <v>45726</v>
      </c>
      <c r="C504" s="67">
        <v>203</v>
      </c>
      <c r="D504" s="70" t="s">
        <v>528</v>
      </c>
      <c r="E504" s="69">
        <v>600</v>
      </c>
      <c r="F504" s="69"/>
      <c r="G504" s="70" t="s">
        <v>4386</v>
      </c>
      <c r="H504" s="70" t="s">
        <v>4387</v>
      </c>
      <c r="I504" s="70" t="s">
        <v>4388</v>
      </c>
      <c r="J504" s="70" t="s">
        <v>3896</v>
      </c>
      <c r="K504" s="70" t="s">
        <v>1233</v>
      </c>
      <c r="L504" s="70" t="s">
        <v>889</v>
      </c>
      <c r="M504" s="70" t="s">
        <v>4389</v>
      </c>
      <c r="N504" s="86" t="s">
        <v>4390</v>
      </c>
      <c r="O504" s="88" t="s">
        <v>4391</v>
      </c>
      <c r="P504" s="72" t="s">
        <v>23</v>
      </c>
      <c r="Q504" s="73"/>
      <c r="R504" s="72" t="s">
        <v>24</v>
      </c>
      <c r="S504" s="73" t="s">
        <v>1233</v>
      </c>
      <c r="T504" s="73"/>
      <c r="U504" s="77">
        <v>45933</v>
      </c>
      <c r="V504" s="26"/>
      <c r="W504" s="26"/>
      <c r="X504" s="26"/>
      <c r="Y504" s="26"/>
      <c r="Z504" s="26"/>
      <c r="AA504" s="26"/>
      <c r="AB504" s="26"/>
      <c r="AC504" s="26"/>
      <c r="AD504" s="26"/>
      <c r="AE504" s="26"/>
      <c r="AF504" s="26"/>
      <c r="AG504" s="26"/>
      <c r="AH504" s="26"/>
    </row>
    <row r="505" spans="1:34" ht="112.5">
      <c r="A505" s="67">
        <v>514</v>
      </c>
      <c r="B505" s="68"/>
      <c r="C505" s="123"/>
      <c r="D505" s="70" t="s">
        <v>482</v>
      </c>
      <c r="E505" s="69"/>
      <c r="F505" s="69"/>
      <c r="G505" s="70" t="s">
        <v>49</v>
      </c>
      <c r="H505" s="70" t="s">
        <v>4392</v>
      </c>
      <c r="I505" s="70"/>
      <c r="J505" s="70" t="s">
        <v>3896</v>
      </c>
      <c r="K505" s="70" t="s">
        <v>1021</v>
      </c>
      <c r="L505" s="70" t="s">
        <v>45</v>
      </c>
      <c r="M505" s="70" t="s">
        <v>4393</v>
      </c>
      <c r="N505" s="70" t="s">
        <v>4394</v>
      </c>
      <c r="O505" s="70"/>
      <c r="P505" s="72" t="s">
        <v>23</v>
      </c>
      <c r="Q505" s="73"/>
      <c r="R505" s="72" t="s">
        <v>24</v>
      </c>
      <c r="S505" s="73" t="s">
        <v>1021</v>
      </c>
      <c r="T505" s="73"/>
      <c r="U505" s="74"/>
      <c r="V505" s="26"/>
      <c r="W505" s="26"/>
      <c r="X505" s="26"/>
      <c r="Y505" s="26"/>
      <c r="Z505" s="26"/>
      <c r="AA505" s="26"/>
      <c r="AB505" s="26"/>
      <c r="AC505" s="26"/>
      <c r="AD505" s="26"/>
      <c r="AE505" s="26"/>
      <c r="AF505" s="26"/>
      <c r="AG505" s="26"/>
      <c r="AH505" s="26"/>
    </row>
    <row r="506" spans="1:34" ht="50">
      <c r="A506" s="67">
        <v>515</v>
      </c>
      <c r="B506" s="68"/>
      <c r="C506" s="123"/>
      <c r="D506" s="70" t="s">
        <v>942</v>
      </c>
      <c r="E506" s="69"/>
      <c r="F506" s="69"/>
      <c r="G506" s="70" t="s">
        <v>154</v>
      </c>
      <c r="H506" s="70" t="s">
        <v>4395</v>
      </c>
      <c r="I506" s="70"/>
      <c r="J506" s="70" t="s">
        <v>3896</v>
      </c>
      <c r="K506" s="70" t="s">
        <v>1021</v>
      </c>
      <c r="L506" s="70" t="s">
        <v>62</v>
      </c>
      <c r="M506" s="70" t="s">
        <v>4396</v>
      </c>
      <c r="N506" s="86" t="s">
        <v>4397</v>
      </c>
      <c r="O506" s="88"/>
      <c r="P506" s="72" t="s">
        <v>23</v>
      </c>
      <c r="Q506" s="73"/>
      <c r="R506" s="72" t="s">
        <v>24</v>
      </c>
      <c r="S506" s="73" t="s">
        <v>1021</v>
      </c>
      <c r="T506" s="73"/>
      <c r="U506" s="74"/>
      <c r="V506" s="26"/>
      <c r="W506" s="26"/>
      <c r="X506" s="26"/>
      <c r="Y506" s="26"/>
      <c r="Z506" s="26"/>
      <c r="AA506" s="26"/>
      <c r="AB506" s="26"/>
      <c r="AC506" s="26"/>
      <c r="AD506" s="26"/>
      <c r="AE506" s="26"/>
      <c r="AF506" s="26"/>
      <c r="AG506" s="26"/>
      <c r="AH506" s="26"/>
    </row>
    <row r="507" spans="1:34" ht="37.5">
      <c r="A507" s="67">
        <v>516</v>
      </c>
      <c r="B507" s="68"/>
      <c r="C507" s="123"/>
      <c r="D507" s="70" t="s">
        <v>704</v>
      </c>
      <c r="E507" s="69"/>
      <c r="F507" s="69"/>
      <c r="G507" s="70" t="s">
        <v>3643</v>
      </c>
      <c r="H507" s="70" t="s">
        <v>4398</v>
      </c>
      <c r="I507" s="70"/>
      <c r="J507" s="70" t="s">
        <v>3896</v>
      </c>
      <c r="K507" s="70" t="s">
        <v>1233</v>
      </c>
      <c r="L507" s="70" t="s">
        <v>62</v>
      </c>
      <c r="M507" s="70" t="s">
        <v>4399</v>
      </c>
      <c r="N507" s="86" t="s">
        <v>4397</v>
      </c>
      <c r="O507" s="88"/>
      <c r="P507" s="72" t="s">
        <v>23</v>
      </c>
      <c r="Q507" s="73"/>
      <c r="R507" s="72" t="s">
        <v>24</v>
      </c>
      <c r="S507" s="73" t="s">
        <v>1233</v>
      </c>
      <c r="T507" s="73"/>
      <c r="U507" s="77">
        <v>45964</v>
      </c>
      <c r="V507" s="26"/>
      <c r="W507" s="26"/>
      <c r="X507" s="26"/>
      <c r="Y507" s="26"/>
      <c r="Z507" s="26"/>
      <c r="AA507" s="26"/>
      <c r="AB507" s="26"/>
      <c r="AC507" s="26"/>
      <c r="AD507" s="26"/>
      <c r="AE507" s="26"/>
      <c r="AF507" s="26"/>
      <c r="AG507" s="26"/>
      <c r="AH507" s="26"/>
    </row>
    <row r="508" spans="1:34" ht="75">
      <c r="A508" s="67">
        <v>517</v>
      </c>
      <c r="B508" s="68"/>
      <c r="C508" s="123"/>
      <c r="D508" s="70" t="s">
        <v>90</v>
      </c>
      <c r="E508" s="69"/>
      <c r="F508" s="69"/>
      <c r="G508" s="70" t="s">
        <v>692</v>
      </c>
      <c r="H508" s="70" t="s">
        <v>4400</v>
      </c>
      <c r="I508" s="70" t="s">
        <v>3062</v>
      </c>
      <c r="J508" s="70" t="s">
        <v>4373</v>
      </c>
      <c r="K508" s="70" t="s">
        <v>1183</v>
      </c>
      <c r="L508" s="70" t="s">
        <v>381</v>
      </c>
      <c r="M508" s="70" t="s">
        <v>4401</v>
      </c>
      <c r="N508" s="86" t="s">
        <v>4341</v>
      </c>
      <c r="O508" s="83" t="s">
        <v>4402</v>
      </c>
      <c r="P508" s="72" t="s">
        <v>23</v>
      </c>
      <c r="Q508" s="73"/>
      <c r="R508" s="72"/>
      <c r="S508" s="73"/>
      <c r="T508" s="73"/>
      <c r="U508" s="74"/>
      <c r="V508" s="26"/>
      <c r="W508" s="26"/>
      <c r="X508" s="26"/>
      <c r="Y508" s="26"/>
      <c r="Z508" s="26"/>
      <c r="AA508" s="26"/>
      <c r="AB508" s="26"/>
      <c r="AC508" s="26"/>
      <c r="AD508" s="26"/>
      <c r="AE508" s="26"/>
      <c r="AF508" s="26"/>
      <c r="AG508" s="26"/>
      <c r="AH508" s="26"/>
    </row>
    <row r="509" spans="1:34" ht="62.5">
      <c r="A509" s="67">
        <v>518</v>
      </c>
      <c r="B509" s="68"/>
      <c r="C509" s="123"/>
      <c r="D509" s="70" t="s">
        <v>819</v>
      </c>
      <c r="E509" s="69"/>
      <c r="F509" s="69"/>
      <c r="G509" s="70" t="s">
        <v>536</v>
      </c>
      <c r="H509" s="70" t="s">
        <v>4403</v>
      </c>
      <c r="I509" s="70"/>
      <c r="J509" s="70" t="s">
        <v>3896</v>
      </c>
      <c r="K509" s="70" t="s">
        <v>1183</v>
      </c>
      <c r="L509" s="70" t="s">
        <v>27</v>
      </c>
      <c r="M509" s="70" t="s">
        <v>4404</v>
      </c>
      <c r="N509" s="86" t="s">
        <v>4405</v>
      </c>
      <c r="O509" s="138" t="s">
        <v>4406</v>
      </c>
      <c r="P509" s="72" t="s">
        <v>23</v>
      </c>
      <c r="Q509" s="73"/>
      <c r="R509" s="72"/>
      <c r="S509" s="73"/>
      <c r="T509" s="73"/>
      <c r="U509" s="74"/>
      <c r="V509" s="26"/>
      <c r="W509" s="26"/>
      <c r="X509" s="26"/>
      <c r="Y509" s="26"/>
      <c r="Z509" s="26"/>
      <c r="AA509" s="26"/>
      <c r="AB509" s="26"/>
      <c r="AC509" s="26"/>
      <c r="AD509" s="26"/>
      <c r="AE509" s="26"/>
      <c r="AF509" s="26"/>
      <c r="AG509" s="26"/>
      <c r="AH509" s="26"/>
    </row>
    <row r="510" spans="1:34" ht="37.5">
      <c r="A510" s="67">
        <v>519</v>
      </c>
      <c r="B510" s="68"/>
      <c r="C510" s="123"/>
      <c r="D510" s="70" t="s">
        <v>819</v>
      </c>
      <c r="E510" s="69"/>
      <c r="F510" s="69"/>
      <c r="G510" s="70" t="s">
        <v>536</v>
      </c>
      <c r="H510" s="70" t="s">
        <v>4403</v>
      </c>
      <c r="I510" s="70"/>
      <c r="J510" s="70" t="s">
        <v>3896</v>
      </c>
      <c r="K510" s="70" t="s">
        <v>1183</v>
      </c>
      <c r="L510" s="70" t="s">
        <v>22</v>
      </c>
      <c r="M510" s="70" t="s">
        <v>4407</v>
      </c>
      <c r="N510" s="86" t="s">
        <v>4408</v>
      </c>
      <c r="O510" s="88" t="s">
        <v>4409</v>
      </c>
      <c r="P510" s="72" t="s">
        <v>23</v>
      </c>
      <c r="Q510" s="73"/>
      <c r="R510" s="72"/>
      <c r="S510" s="73"/>
      <c r="T510" s="73"/>
      <c r="U510" s="74"/>
      <c r="V510" s="26"/>
      <c r="W510" s="26"/>
      <c r="X510" s="26"/>
      <c r="Y510" s="26"/>
      <c r="Z510" s="26"/>
      <c r="AA510" s="26"/>
      <c r="AB510" s="26"/>
      <c r="AC510" s="26"/>
      <c r="AD510" s="26"/>
      <c r="AE510" s="26"/>
      <c r="AF510" s="26"/>
      <c r="AG510" s="26"/>
      <c r="AH510" s="26"/>
    </row>
    <row r="511" spans="1:34" ht="409.5">
      <c r="A511" s="67">
        <v>520</v>
      </c>
      <c r="B511" s="68"/>
      <c r="C511" s="123"/>
      <c r="D511" s="70" t="s">
        <v>721</v>
      </c>
      <c r="E511" s="69"/>
      <c r="F511" s="69"/>
      <c r="G511" s="70" t="s">
        <v>104</v>
      </c>
      <c r="H511" s="70" t="s">
        <v>4410</v>
      </c>
      <c r="I511" s="70"/>
      <c r="J511" s="70" t="s">
        <v>4373</v>
      </c>
      <c r="K511" s="70" t="s">
        <v>59</v>
      </c>
      <c r="L511" s="70" t="s">
        <v>22</v>
      </c>
      <c r="M511" s="70" t="s">
        <v>4411</v>
      </c>
      <c r="N511" s="86" t="s">
        <v>4412</v>
      </c>
      <c r="O511" s="83" t="s">
        <v>4413</v>
      </c>
      <c r="P511" s="72" t="s">
        <v>23</v>
      </c>
      <c r="Q511" s="73"/>
      <c r="R511" s="72"/>
      <c r="S511" s="73"/>
      <c r="T511" s="73"/>
      <c r="U511" s="74"/>
      <c r="V511" s="26"/>
      <c r="W511" s="26"/>
      <c r="X511" s="26"/>
      <c r="Y511" s="26"/>
      <c r="Z511" s="26"/>
      <c r="AA511" s="26"/>
      <c r="AB511" s="26"/>
      <c r="AC511" s="26"/>
      <c r="AD511" s="26"/>
      <c r="AE511" s="26"/>
      <c r="AF511" s="26"/>
      <c r="AG511" s="26"/>
      <c r="AH511" s="26"/>
    </row>
    <row r="512" spans="1:34" ht="125">
      <c r="A512" s="67">
        <v>521</v>
      </c>
      <c r="B512" s="68"/>
      <c r="C512" s="123"/>
      <c r="D512" s="70" t="s">
        <v>4414</v>
      </c>
      <c r="E512" s="69"/>
      <c r="F512" s="69"/>
      <c r="G512" s="70" t="s">
        <v>154</v>
      </c>
      <c r="H512" s="70"/>
      <c r="I512" s="70"/>
      <c r="J512" s="70" t="s">
        <v>4415</v>
      </c>
      <c r="K512" s="70" t="s">
        <v>1233</v>
      </c>
      <c r="L512" s="70" t="s">
        <v>45</v>
      </c>
      <c r="M512" s="70" t="s">
        <v>4416</v>
      </c>
      <c r="N512" s="86" t="s">
        <v>4417</v>
      </c>
      <c r="O512" s="83" t="s">
        <v>4418</v>
      </c>
      <c r="P512" s="72" t="s">
        <v>23</v>
      </c>
      <c r="Q512" s="73"/>
      <c r="R512" s="72" t="s">
        <v>24</v>
      </c>
      <c r="S512" s="73" t="s">
        <v>1233</v>
      </c>
      <c r="T512" s="73"/>
      <c r="U512" s="74"/>
      <c r="V512" s="26"/>
      <c r="W512" s="26"/>
      <c r="X512" s="26"/>
      <c r="Y512" s="26"/>
      <c r="Z512" s="26"/>
      <c r="AA512" s="26"/>
      <c r="AB512" s="26"/>
      <c r="AC512" s="26"/>
      <c r="AD512" s="26"/>
      <c r="AE512" s="26"/>
      <c r="AF512" s="26"/>
      <c r="AG512" s="26"/>
      <c r="AH512" s="26"/>
    </row>
    <row r="513" spans="1:34" ht="150">
      <c r="A513" s="67">
        <v>522</v>
      </c>
      <c r="B513" s="68"/>
      <c r="C513" s="123"/>
      <c r="D513" s="70" t="s">
        <v>551</v>
      </c>
      <c r="E513" s="69"/>
      <c r="F513" s="69"/>
      <c r="G513" s="70" t="s">
        <v>31</v>
      </c>
      <c r="H513" s="70" t="s">
        <v>4419</v>
      </c>
      <c r="I513" s="70"/>
      <c r="J513" s="70" t="s">
        <v>3896</v>
      </c>
      <c r="K513" s="70" t="s">
        <v>1021</v>
      </c>
      <c r="L513" s="70" t="s">
        <v>3579</v>
      </c>
      <c r="M513" s="70" t="s">
        <v>4420</v>
      </c>
      <c r="N513" s="86" t="s">
        <v>4421</v>
      </c>
      <c r="O513" s="88" t="s">
        <v>4422</v>
      </c>
      <c r="P513" s="72" t="s">
        <v>905</v>
      </c>
      <c r="Q513" s="73"/>
      <c r="R513" s="72"/>
      <c r="S513" s="73"/>
      <c r="T513" s="73"/>
      <c r="U513" s="74"/>
      <c r="V513" s="26"/>
      <c r="W513" s="26"/>
      <c r="X513" s="26"/>
      <c r="Y513" s="26"/>
      <c r="Z513" s="26"/>
      <c r="AA513" s="26"/>
      <c r="AB513" s="26"/>
      <c r="AC513" s="26"/>
      <c r="AD513" s="26"/>
      <c r="AE513" s="26"/>
      <c r="AF513" s="26"/>
      <c r="AG513" s="26"/>
      <c r="AH513" s="26"/>
    </row>
    <row r="514" spans="1:34" ht="25">
      <c r="A514" s="67">
        <v>523</v>
      </c>
      <c r="B514" s="68"/>
      <c r="C514" s="123"/>
      <c r="D514" s="70" t="s">
        <v>750</v>
      </c>
      <c r="E514" s="69"/>
      <c r="F514" s="69"/>
      <c r="G514" s="70" t="s">
        <v>47</v>
      </c>
      <c r="H514" s="70" t="s">
        <v>4423</v>
      </c>
      <c r="I514" s="70" t="s">
        <v>3285</v>
      </c>
      <c r="J514" s="70" t="s">
        <v>4373</v>
      </c>
      <c r="K514" s="70" t="s">
        <v>59</v>
      </c>
      <c r="L514" s="70" t="s">
        <v>37</v>
      </c>
      <c r="M514" s="70" t="s">
        <v>4424</v>
      </c>
      <c r="N514" s="86" t="s">
        <v>4425</v>
      </c>
      <c r="O514" s="83" t="s">
        <v>4426</v>
      </c>
      <c r="P514" s="72" t="s">
        <v>23</v>
      </c>
      <c r="Q514" s="73"/>
      <c r="R514" s="72"/>
      <c r="S514" s="73"/>
      <c r="T514" s="73"/>
      <c r="U514" s="74"/>
      <c r="V514" s="26"/>
      <c r="W514" s="26"/>
      <c r="X514" s="26"/>
      <c r="Y514" s="26"/>
      <c r="Z514" s="26"/>
      <c r="AA514" s="26"/>
      <c r="AB514" s="26"/>
      <c r="AC514" s="26"/>
      <c r="AD514" s="26"/>
      <c r="AE514" s="26"/>
      <c r="AF514" s="26"/>
      <c r="AG514" s="26"/>
      <c r="AH514" s="26"/>
    </row>
    <row r="515" spans="1:34" ht="112.5">
      <c r="A515" s="67">
        <v>524</v>
      </c>
      <c r="B515" s="68"/>
      <c r="C515" s="123"/>
      <c r="D515" s="70" t="s">
        <v>700</v>
      </c>
      <c r="E515" s="69"/>
      <c r="F515" s="69"/>
      <c r="G515" s="70" t="s">
        <v>49</v>
      </c>
      <c r="H515" s="70" t="s">
        <v>4427</v>
      </c>
      <c r="I515" s="70"/>
      <c r="J515" s="70" t="s">
        <v>4428</v>
      </c>
      <c r="K515" s="70" t="s">
        <v>1021</v>
      </c>
      <c r="L515" s="70" t="s">
        <v>45</v>
      </c>
      <c r="M515" s="70" t="s">
        <v>4429</v>
      </c>
      <c r="N515" s="70" t="s">
        <v>4430</v>
      </c>
      <c r="O515" s="95"/>
      <c r="P515" s="72" t="s">
        <v>23</v>
      </c>
      <c r="Q515" s="73"/>
      <c r="R515" s="72"/>
      <c r="S515" s="73"/>
      <c r="T515" s="73"/>
      <c r="U515" s="74"/>
      <c r="V515" s="26"/>
      <c r="W515" s="26"/>
      <c r="X515" s="26"/>
      <c r="Y515" s="26"/>
      <c r="Z515" s="26"/>
      <c r="AA515" s="26"/>
      <c r="AB515" s="26"/>
      <c r="AC515" s="26"/>
      <c r="AD515" s="26"/>
      <c r="AE515" s="26"/>
      <c r="AF515" s="26"/>
      <c r="AG515" s="26"/>
      <c r="AH515" s="26"/>
    </row>
    <row r="516" spans="1:34" ht="50">
      <c r="A516" s="67">
        <v>525</v>
      </c>
      <c r="B516" s="68"/>
      <c r="C516" s="123"/>
      <c r="D516" s="70" t="s">
        <v>334</v>
      </c>
      <c r="E516" s="69"/>
      <c r="F516" s="69"/>
      <c r="G516" s="70" t="s">
        <v>71</v>
      </c>
      <c r="H516" s="70" t="s">
        <v>4431</v>
      </c>
      <c r="I516" s="70"/>
      <c r="J516" s="70" t="s">
        <v>4428</v>
      </c>
      <c r="K516" s="70" t="s">
        <v>1183</v>
      </c>
      <c r="L516" s="70" t="s">
        <v>142</v>
      </c>
      <c r="M516" s="70" t="s">
        <v>4432</v>
      </c>
      <c r="N516" s="86" t="s">
        <v>4433</v>
      </c>
      <c r="O516" s="83" t="s">
        <v>4434</v>
      </c>
      <c r="P516" s="72" t="s">
        <v>23</v>
      </c>
      <c r="Q516" s="73"/>
      <c r="R516" s="72"/>
      <c r="S516" s="73"/>
      <c r="T516" s="73"/>
      <c r="U516" s="74"/>
      <c r="V516" s="26"/>
      <c r="W516" s="26"/>
      <c r="X516" s="26"/>
      <c r="Y516" s="26"/>
      <c r="Z516" s="26"/>
      <c r="AA516" s="26"/>
      <c r="AB516" s="26"/>
      <c r="AC516" s="26"/>
      <c r="AD516" s="26"/>
      <c r="AE516" s="26"/>
      <c r="AF516" s="26"/>
      <c r="AG516" s="26"/>
      <c r="AH516" s="26"/>
    </row>
    <row r="517" spans="1:34" ht="37.5">
      <c r="A517" s="67">
        <v>526</v>
      </c>
      <c r="B517" s="68"/>
      <c r="C517" s="123"/>
      <c r="D517" s="70" t="s">
        <v>704</v>
      </c>
      <c r="E517" s="69"/>
      <c r="F517" s="69"/>
      <c r="G517" s="70" t="s">
        <v>4435</v>
      </c>
      <c r="H517" s="70" t="s">
        <v>4436</v>
      </c>
      <c r="I517" s="70" t="s">
        <v>4437</v>
      </c>
      <c r="J517" s="70" t="s">
        <v>4438</v>
      </c>
      <c r="K517" s="70" t="s">
        <v>1233</v>
      </c>
      <c r="L517" s="70" t="s">
        <v>37</v>
      </c>
      <c r="M517" s="70" t="s">
        <v>4439</v>
      </c>
      <c r="N517" s="86" t="s">
        <v>4440</v>
      </c>
      <c r="O517" s="88" t="s">
        <v>4441</v>
      </c>
      <c r="P517" s="72" t="s">
        <v>23</v>
      </c>
      <c r="Q517" s="73"/>
      <c r="R517" s="72" t="s">
        <v>24</v>
      </c>
      <c r="S517" s="73" t="s">
        <v>1233</v>
      </c>
      <c r="T517" s="73"/>
      <c r="U517" s="74"/>
      <c r="V517" s="26"/>
      <c r="W517" s="26"/>
      <c r="X517" s="26"/>
      <c r="Y517" s="26"/>
      <c r="Z517" s="26"/>
      <c r="AA517" s="26"/>
      <c r="AB517" s="26"/>
      <c r="AC517" s="26"/>
      <c r="AD517" s="26"/>
      <c r="AE517" s="26"/>
      <c r="AF517" s="26"/>
      <c r="AG517" s="26"/>
      <c r="AH517" s="26"/>
    </row>
    <row r="518" spans="1:34" ht="25">
      <c r="A518" s="67">
        <v>527</v>
      </c>
      <c r="B518" s="68"/>
      <c r="C518" s="123"/>
      <c r="D518" s="70" t="s">
        <v>942</v>
      </c>
      <c r="E518" s="69"/>
      <c r="F518" s="69"/>
      <c r="G518" s="70" t="s">
        <v>99</v>
      </c>
      <c r="H518" s="70" t="s">
        <v>4442</v>
      </c>
      <c r="I518" s="70" t="s">
        <v>1298</v>
      </c>
      <c r="J518" s="70" t="s">
        <v>4373</v>
      </c>
      <c r="K518" s="70" t="s">
        <v>59</v>
      </c>
      <c r="L518" s="70" t="s">
        <v>62</v>
      </c>
      <c r="M518" s="70" t="s">
        <v>4443</v>
      </c>
      <c r="N518" s="86" t="s">
        <v>4444</v>
      </c>
      <c r="O518" s="70"/>
      <c r="P518" s="72" t="s">
        <v>23</v>
      </c>
      <c r="Q518" s="73"/>
      <c r="R518" s="72"/>
      <c r="S518" s="73"/>
      <c r="T518" s="73"/>
      <c r="U518" s="74"/>
      <c r="V518" s="26"/>
      <c r="W518" s="26"/>
      <c r="X518" s="26"/>
      <c r="Y518" s="26"/>
      <c r="Z518" s="26"/>
      <c r="AA518" s="26"/>
      <c r="AB518" s="26"/>
      <c r="AC518" s="26"/>
      <c r="AD518" s="26"/>
      <c r="AE518" s="26"/>
      <c r="AF518" s="26"/>
      <c r="AG518" s="26"/>
      <c r="AH518" s="26"/>
    </row>
    <row r="519" spans="1:34" ht="62.5">
      <c r="A519" s="67">
        <v>528</v>
      </c>
      <c r="B519" s="68"/>
      <c r="C519" s="123"/>
      <c r="D519" s="70" t="s">
        <v>824</v>
      </c>
      <c r="E519" s="69"/>
      <c r="F519" s="69"/>
      <c r="G519" s="70" t="s">
        <v>26</v>
      </c>
      <c r="H519" s="70" t="s">
        <v>3988</v>
      </c>
      <c r="I519" s="70"/>
      <c r="J519" s="70" t="s">
        <v>3962</v>
      </c>
      <c r="K519" s="70" t="s">
        <v>1021</v>
      </c>
      <c r="L519" s="70" t="s">
        <v>3579</v>
      </c>
      <c r="M519" s="70" t="s">
        <v>4445</v>
      </c>
      <c r="N519" s="86" t="s">
        <v>4446</v>
      </c>
      <c r="O519" s="73"/>
      <c r="P519" s="72" t="s">
        <v>905</v>
      </c>
      <c r="Q519" s="73"/>
      <c r="R519" s="72"/>
      <c r="S519" s="73"/>
      <c r="T519" s="73"/>
      <c r="U519" s="74"/>
      <c r="V519" s="26"/>
      <c r="W519" s="26"/>
      <c r="X519" s="26"/>
      <c r="Y519" s="26"/>
      <c r="Z519" s="26"/>
      <c r="AA519" s="26"/>
      <c r="AB519" s="26"/>
      <c r="AC519" s="26"/>
      <c r="AD519" s="26"/>
      <c r="AE519" s="26"/>
      <c r="AF519" s="26"/>
      <c r="AG519" s="26"/>
      <c r="AH519" s="26"/>
    </row>
    <row r="520" spans="1:34" ht="87.5">
      <c r="A520" s="67">
        <v>529</v>
      </c>
      <c r="B520" s="68"/>
      <c r="C520" s="123"/>
      <c r="D520" s="70" t="s">
        <v>439</v>
      </c>
      <c r="E520" s="69"/>
      <c r="F520" s="69"/>
      <c r="G520" s="70" t="s">
        <v>49</v>
      </c>
      <c r="H520" s="70" t="s">
        <v>4447</v>
      </c>
      <c r="I520" s="70" t="s">
        <v>4448</v>
      </c>
      <c r="J520" s="70" t="s">
        <v>4373</v>
      </c>
      <c r="K520" s="70" t="s">
        <v>1183</v>
      </c>
      <c r="L520" s="70" t="s">
        <v>37</v>
      </c>
      <c r="M520" s="70" t="s">
        <v>4449</v>
      </c>
      <c r="N520" s="86" t="s">
        <v>4450</v>
      </c>
      <c r="O520" s="83" t="s">
        <v>4451</v>
      </c>
      <c r="P520" s="72" t="s">
        <v>23</v>
      </c>
      <c r="Q520" s="73"/>
      <c r="R520" s="72"/>
      <c r="S520" s="73"/>
      <c r="T520" s="73"/>
      <c r="U520" s="74"/>
      <c r="V520" s="26"/>
      <c r="W520" s="26"/>
      <c r="X520" s="26"/>
      <c r="Y520" s="26"/>
      <c r="Z520" s="26"/>
      <c r="AA520" s="26"/>
      <c r="AB520" s="26"/>
      <c r="AC520" s="26"/>
      <c r="AD520" s="26"/>
      <c r="AE520" s="26"/>
      <c r="AF520" s="26"/>
      <c r="AG520" s="26"/>
      <c r="AH520" s="26"/>
    </row>
    <row r="521" spans="1:34" ht="87.5">
      <c r="A521" s="67">
        <v>530</v>
      </c>
      <c r="B521" s="68"/>
      <c r="C521" s="123"/>
      <c r="D521" s="70" t="s">
        <v>677</v>
      </c>
      <c r="E521" s="69"/>
      <c r="F521" s="69"/>
      <c r="G521" s="70" t="s">
        <v>49</v>
      </c>
      <c r="H521" s="70" t="s">
        <v>4452</v>
      </c>
      <c r="I521" s="70" t="s">
        <v>4453</v>
      </c>
      <c r="J521" s="70" t="s">
        <v>4373</v>
      </c>
      <c r="K521" s="70" t="s">
        <v>1183</v>
      </c>
      <c r="L521" s="70" t="s">
        <v>37</v>
      </c>
      <c r="M521" s="70" t="s">
        <v>4454</v>
      </c>
      <c r="N521" s="86" t="s">
        <v>4450</v>
      </c>
      <c r="O521" s="83" t="s">
        <v>4455</v>
      </c>
      <c r="P521" s="72" t="s">
        <v>23</v>
      </c>
      <c r="Q521" s="73"/>
      <c r="R521" s="72"/>
      <c r="S521" s="73"/>
      <c r="T521" s="73"/>
      <c r="U521" s="74"/>
      <c r="V521" s="26"/>
      <c r="W521" s="26"/>
      <c r="X521" s="26"/>
      <c r="Y521" s="26"/>
      <c r="Z521" s="26"/>
      <c r="AA521" s="26"/>
      <c r="AB521" s="26"/>
      <c r="AC521" s="26"/>
      <c r="AD521" s="26"/>
      <c r="AE521" s="26"/>
      <c r="AF521" s="26"/>
      <c r="AG521" s="26"/>
      <c r="AH521" s="26"/>
    </row>
    <row r="522" spans="1:34" ht="100">
      <c r="A522" s="67">
        <v>531</v>
      </c>
      <c r="B522" s="68"/>
      <c r="C522" s="123"/>
      <c r="D522" s="70" t="s">
        <v>2572</v>
      </c>
      <c r="E522" s="69"/>
      <c r="F522" s="69"/>
      <c r="G522" s="70" t="s">
        <v>108</v>
      </c>
      <c r="H522" s="70" t="s">
        <v>4456</v>
      </c>
      <c r="I522" s="70" t="s">
        <v>4218</v>
      </c>
      <c r="J522" s="70" t="s">
        <v>4089</v>
      </c>
      <c r="K522" s="70" t="s">
        <v>1021</v>
      </c>
      <c r="L522" s="70" t="s">
        <v>889</v>
      </c>
      <c r="M522" s="70" t="s">
        <v>4457</v>
      </c>
      <c r="N522" s="86" t="s">
        <v>4458</v>
      </c>
      <c r="O522" s="88" t="s">
        <v>4459</v>
      </c>
      <c r="P522" s="72" t="s">
        <v>23</v>
      </c>
      <c r="Q522" s="73"/>
      <c r="R522" s="72" t="s">
        <v>24</v>
      </c>
      <c r="S522" s="73" t="s">
        <v>1021</v>
      </c>
      <c r="T522" s="73"/>
      <c r="U522" s="74"/>
      <c r="V522" s="26"/>
      <c r="W522" s="26"/>
      <c r="X522" s="26"/>
      <c r="Y522" s="26"/>
      <c r="Z522" s="26"/>
      <c r="AA522" s="26"/>
      <c r="AB522" s="26"/>
      <c r="AC522" s="26"/>
      <c r="AD522" s="26"/>
      <c r="AE522" s="26"/>
      <c r="AF522" s="26"/>
      <c r="AG522" s="26"/>
      <c r="AH522" s="26"/>
    </row>
    <row r="523" spans="1:34" ht="37.5">
      <c r="A523" s="67">
        <v>532</v>
      </c>
      <c r="B523" s="68"/>
      <c r="C523" s="123"/>
      <c r="D523" s="70" t="s">
        <v>791</v>
      </c>
      <c r="E523" s="69"/>
      <c r="F523" s="69"/>
      <c r="G523" s="70" t="s">
        <v>4460</v>
      </c>
      <c r="H523" s="70" t="s">
        <v>4461</v>
      </c>
      <c r="I523" s="70" t="s">
        <v>4462</v>
      </c>
      <c r="J523" s="70" t="s">
        <v>4089</v>
      </c>
      <c r="K523" s="70" t="s">
        <v>59</v>
      </c>
      <c r="L523" s="70" t="s">
        <v>142</v>
      </c>
      <c r="M523" s="70" t="s">
        <v>4463</v>
      </c>
      <c r="N523" s="86" t="s">
        <v>4464</v>
      </c>
      <c r="O523" s="83" t="s">
        <v>4465</v>
      </c>
      <c r="P523" s="72" t="s">
        <v>23</v>
      </c>
      <c r="Q523" s="73"/>
      <c r="R523" s="72"/>
      <c r="S523" s="73"/>
      <c r="T523" s="73"/>
      <c r="U523" s="74"/>
      <c r="V523" s="26"/>
      <c r="W523" s="26"/>
      <c r="X523" s="26"/>
      <c r="Y523" s="26"/>
      <c r="Z523" s="26"/>
      <c r="AA523" s="26"/>
      <c r="AB523" s="26"/>
      <c r="AC523" s="26"/>
      <c r="AD523" s="26"/>
      <c r="AE523" s="26"/>
      <c r="AF523" s="26"/>
      <c r="AG523" s="26"/>
      <c r="AH523" s="26"/>
    </row>
    <row r="524" spans="1:34" ht="50">
      <c r="A524" s="67">
        <v>533</v>
      </c>
      <c r="B524" s="68"/>
      <c r="C524" s="123"/>
      <c r="D524" s="70" t="s">
        <v>680</v>
      </c>
      <c r="E524" s="69"/>
      <c r="F524" s="69"/>
      <c r="G524" s="70" t="s">
        <v>4185</v>
      </c>
      <c r="H524" s="70" t="s">
        <v>4186</v>
      </c>
      <c r="I524" s="69"/>
      <c r="J524" s="70" t="s">
        <v>4089</v>
      </c>
      <c r="K524" s="70" t="s">
        <v>1021</v>
      </c>
      <c r="L524" s="70" t="s">
        <v>728</v>
      </c>
      <c r="M524" s="70" t="s">
        <v>4187</v>
      </c>
      <c r="N524" s="70" t="s">
        <v>4188</v>
      </c>
      <c r="O524" s="95" t="s">
        <v>4189</v>
      </c>
      <c r="P524" s="72" t="s">
        <v>23</v>
      </c>
      <c r="Q524" s="73"/>
      <c r="R524" s="72"/>
      <c r="S524" s="73"/>
      <c r="T524" s="73"/>
      <c r="U524" s="74"/>
      <c r="V524" s="26"/>
      <c r="W524" s="26"/>
      <c r="X524" s="26"/>
      <c r="Y524" s="26"/>
      <c r="Z524" s="26"/>
      <c r="AA524" s="26"/>
      <c r="AB524" s="26"/>
      <c r="AC524" s="26"/>
      <c r="AD524" s="26"/>
      <c r="AE524" s="26"/>
      <c r="AF524" s="26"/>
      <c r="AG524" s="26"/>
      <c r="AH524" s="26"/>
    </row>
    <row r="525" spans="1:34" ht="62.5">
      <c r="A525" s="67">
        <v>534</v>
      </c>
      <c r="B525" s="68"/>
      <c r="C525" s="123"/>
      <c r="D525" s="70" t="s">
        <v>680</v>
      </c>
      <c r="E525" s="69"/>
      <c r="F525" s="69"/>
      <c r="G525" s="70" t="s">
        <v>4181</v>
      </c>
      <c r="H525" s="70" t="s">
        <v>4182</v>
      </c>
      <c r="I525" s="69"/>
      <c r="J525" s="70" t="s">
        <v>4089</v>
      </c>
      <c r="K525" s="70" t="s">
        <v>1021</v>
      </c>
      <c r="L525" s="70" t="s">
        <v>728</v>
      </c>
      <c r="M525" s="70" t="s">
        <v>4175</v>
      </c>
      <c r="N525" s="70" t="s">
        <v>4176</v>
      </c>
      <c r="O525" s="137" t="s">
        <v>4466</v>
      </c>
      <c r="P525" s="72" t="s">
        <v>23</v>
      </c>
      <c r="Q525" s="73" t="s">
        <v>4467</v>
      </c>
      <c r="R525" s="72"/>
      <c r="S525" s="73"/>
      <c r="T525" s="73"/>
      <c r="U525" s="74"/>
      <c r="V525" s="26"/>
      <c r="W525" s="26"/>
      <c r="X525" s="26"/>
      <c r="Y525" s="26"/>
      <c r="Z525" s="26"/>
      <c r="AA525" s="26"/>
      <c r="AB525" s="26"/>
      <c r="AC525" s="26"/>
      <c r="AD525" s="26"/>
      <c r="AE525" s="26"/>
      <c r="AF525" s="26"/>
      <c r="AG525" s="26"/>
      <c r="AH525" s="26"/>
    </row>
    <row r="526" spans="1:34" ht="62.5">
      <c r="A526" s="67">
        <v>535</v>
      </c>
      <c r="B526" s="68"/>
      <c r="C526" s="123">
        <v>259</v>
      </c>
      <c r="D526" s="70" t="s">
        <v>736</v>
      </c>
      <c r="E526" s="69"/>
      <c r="F526" s="69"/>
      <c r="G526" s="70" t="s">
        <v>4468</v>
      </c>
      <c r="H526" s="70" t="s">
        <v>4469</v>
      </c>
      <c r="I526" s="70" t="s">
        <v>4470</v>
      </c>
      <c r="J526" s="70" t="s">
        <v>978</v>
      </c>
      <c r="K526" s="70" t="s">
        <v>1233</v>
      </c>
      <c r="L526" s="70" t="s">
        <v>728</v>
      </c>
      <c r="M526" s="70" t="s">
        <v>4471</v>
      </c>
      <c r="N526" s="86" t="s">
        <v>4472</v>
      </c>
      <c r="O526" s="88" t="s">
        <v>4473</v>
      </c>
      <c r="P526" s="72" t="s">
        <v>23</v>
      </c>
      <c r="Q526" s="73"/>
      <c r="R526" s="72" t="s">
        <v>24</v>
      </c>
      <c r="S526" s="73" t="s">
        <v>1233</v>
      </c>
      <c r="T526" s="73"/>
      <c r="U526" s="74"/>
      <c r="V526" s="26"/>
      <c r="W526" s="26"/>
      <c r="X526" s="26"/>
      <c r="Y526" s="26"/>
      <c r="Z526" s="26"/>
      <c r="AA526" s="26"/>
      <c r="AB526" s="26"/>
      <c r="AC526" s="26"/>
      <c r="AD526" s="26"/>
      <c r="AE526" s="26"/>
      <c r="AF526" s="26"/>
      <c r="AG526" s="26"/>
      <c r="AH526" s="26"/>
    </row>
    <row r="527" spans="1:34" ht="50">
      <c r="A527" s="67">
        <v>537</v>
      </c>
      <c r="B527" s="68"/>
      <c r="C527" s="67">
        <v>204</v>
      </c>
      <c r="D527" s="70" t="s">
        <v>528</v>
      </c>
      <c r="E527" s="69"/>
      <c r="F527" s="69"/>
      <c r="G527" s="70" t="s">
        <v>4474</v>
      </c>
      <c r="H527" s="70" t="s">
        <v>4475</v>
      </c>
      <c r="I527" s="70" t="s">
        <v>4388</v>
      </c>
      <c r="J527" s="70" t="s">
        <v>3896</v>
      </c>
      <c r="K527" s="70" t="s">
        <v>1233</v>
      </c>
      <c r="L527" s="70" t="s">
        <v>889</v>
      </c>
      <c r="M527" s="70" t="s">
        <v>4476</v>
      </c>
      <c r="N527" s="86" t="s">
        <v>4390</v>
      </c>
      <c r="O527" s="88" t="s">
        <v>4477</v>
      </c>
      <c r="P527" s="72" t="s">
        <v>23</v>
      </c>
      <c r="Q527" s="73"/>
      <c r="R527" s="72" t="s">
        <v>24</v>
      </c>
      <c r="S527" s="73" t="s">
        <v>1233</v>
      </c>
      <c r="T527" s="73"/>
      <c r="U527" s="74"/>
      <c r="V527" s="26"/>
      <c r="W527" s="26"/>
      <c r="X527" s="26"/>
      <c r="Y527" s="26"/>
      <c r="Z527" s="26"/>
      <c r="AA527" s="26"/>
      <c r="AB527" s="26"/>
      <c r="AC527" s="26"/>
      <c r="AD527" s="26"/>
      <c r="AE527" s="26"/>
      <c r="AF527" s="26"/>
      <c r="AG527" s="26"/>
      <c r="AH527" s="26"/>
    </row>
    <row r="528" spans="1:34" ht="87.5">
      <c r="A528" s="67">
        <v>538</v>
      </c>
      <c r="B528" s="68"/>
      <c r="C528" s="123"/>
      <c r="D528" s="70" t="s">
        <v>334</v>
      </c>
      <c r="E528" s="69"/>
      <c r="F528" s="69"/>
      <c r="G528" s="70" t="s">
        <v>4478</v>
      </c>
      <c r="H528" s="70" t="s">
        <v>4479</v>
      </c>
      <c r="I528" s="70" t="s">
        <v>4480</v>
      </c>
      <c r="J528" s="70" t="s">
        <v>3896</v>
      </c>
      <c r="K528" s="70" t="s">
        <v>1021</v>
      </c>
      <c r="L528" s="70" t="s">
        <v>125</v>
      </c>
      <c r="M528" s="70" t="s">
        <v>4481</v>
      </c>
      <c r="N528" s="86" t="s">
        <v>4482</v>
      </c>
      <c r="O528" s="88" t="s">
        <v>4483</v>
      </c>
      <c r="P528" s="72" t="s">
        <v>23</v>
      </c>
      <c r="Q528" s="73"/>
      <c r="R528" s="72"/>
      <c r="S528" s="73"/>
      <c r="T528" s="73"/>
      <c r="U528" s="74"/>
      <c r="V528" s="26"/>
      <c r="W528" s="26"/>
      <c r="X528" s="26"/>
      <c r="Y528" s="26"/>
      <c r="Z528" s="26"/>
      <c r="AA528" s="26"/>
      <c r="AB528" s="26"/>
      <c r="AC528" s="26"/>
      <c r="AD528" s="26"/>
      <c r="AE528" s="26"/>
      <c r="AF528" s="26"/>
      <c r="AG528" s="26"/>
      <c r="AH528" s="26"/>
    </row>
    <row r="529" spans="1:34" ht="87.5">
      <c r="A529" s="67">
        <v>539</v>
      </c>
      <c r="B529" s="68"/>
      <c r="C529" s="123"/>
      <c r="D529" s="70" t="s">
        <v>2572</v>
      </c>
      <c r="E529" s="69"/>
      <c r="F529" s="69"/>
      <c r="G529" s="70" t="s">
        <v>108</v>
      </c>
      <c r="H529" s="70" t="s">
        <v>4484</v>
      </c>
      <c r="I529" s="70" t="s">
        <v>4218</v>
      </c>
      <c r="J529" s="70" t="s">
        <v>3896</v>
      </c>
      <c r="K529" s="70" t="s">
        <v>1021</v>
      </c>
      <c r="L529" s="70" t="s">
        <v>353</v>
      </c>
      <c r="M529" s="70" t="s">
        <v>4485</v>
      </c>
      <c r="N529" s="86" t="s">
        <v>3380</v>
      </c>
      <c r="O529" s="88" t="s">
        <v>4486</v>
      </c>
      <c r="P529" s="72" t="s">
        <v>23</v>
      </c>
      <c r="Q529" s="73"/>
      <c r="R529" s="72" t="s">
        <v>100</v>
      </c>
      <c r="S529" s="73" t="s">
        <v>1021</v>
      </c>
      <c r="T529" s="73"/>
      <c r="U529" s="74"/>
      <c r="V529" s="26"/>
      <c r="W529" s="26"/>
      <c r="X529" s="26"/>
      <c r="Y529" s="26"/>
      <c r="Z529" s="26"/>
      <c r="AA529" s="26"/>
      <c r="AB529" s="26"/>
      <c r="AC529" s="26"/>
      <c r="AD529" s="26"/>
      <c r="AE529" s="26"/>
      <c r="AF529" s="26"/>
      <c r="AG529" s="26"/>
      <c r="AH529" s="26"/>
    </row>
    <row r="530" spans="1:34" ht="50">
      <c r="A530" s="67">
        <v>540</v>
      </c>
      <c r="B530" s="74" t="s">
        <v>4343</v>
      </c>
      <c r="C530" s="123"/>
      <c r="D530" s="70" t="s">
        <v>505</v>
      </c>
      <c r="E530" s="69"/>
      <c r="F530" s="69"/>
      <c r="G530" s="70" t="s">
        <v>141</v>
      </c>
      <c r="H530" s="70" t="s">
        <v>4487</v>
      </c>
      <c r="I530" s="70" t="s">
        <v>4488</v>
      </c>
      <c r="J530" s="70" t="s">
        <v>978</v>
      </c>
      <c r="K530" s="70" t="s">
        <v>1183</v>
      </c>
      <c r="L530" s="70" t="s">
        <v>43</v>
      </c>
      <c r="M530" s="70" t="s">
        <v>4489</v>
      </c>
      <c r="N530" s="86" t="s">
        <v>4490</v>
      </c>
      <c r="O530" s="88" t="s">
        <v>4491</v>
      </c>
      <c r="P530" s="72" t="s">
        <v>23</v>
      </c>
      <c r="Q530" s="73"/>
      <c r="R530" s="72"/>
      <c r="S530" s="73"/>
      <c r="T530" s="73"/>
      <c r="U530" s="74"/>
      <c r="V530" s="26"/>
      <c r="W530" s="26"/>
      <c r="X530" s="26"/>
      <c r="Y530" s="26"/>
      <c r="Z530" s="26"/>
      <c r="AA530" s="26"/>
      <c r="AB530" s="26"/>
      <c r="AC530" s="26"/>
      <c r="AD530" s="26"/>
      <c r="AE530" s="26"/>
      <c r="AF530" s="26"/>
      <c r="AG530" s="26"/>
      <c r="AH530" s="26"/>
    </row>
    <row r="531" spans="1:34" ht="50">
      <c r="A531" s="67">
        <v>541</v>
      </c>
      <c r="B531" s="68"/>
      <c r="C531" s="123"/>
      <c r="D531" s="70" t="s">
        <v>327</v>
      </c>
      <c r="E531" s="69"/>
      <c r="F531" s="69"/>
      <c r="G531" s="70" t="s">
        <v>4492</v>
      </c>
      <c r="H531" s="70" t="s">
        <v>4493</v>
      </c>
      <c r="I531" s="70" t="s">
        <v>4494</v>
      </c>
      <c r="J531" s="70" t="s">
        <v>978</v>
      </c>
      <c r="K531" s="70" t="s">
        <v>1183</v>
      </c>
      <c r="L531" s="70" t="s">
        <v>27</v>
      </c>
      <c r="M531" s="70" t="s">
        <v>4495</v>
      </c>
      <c r="N531" s="86" t="s">
        <v>4496</v>
      </c>
      <c r="O531" s="88" t="s">
        <v>4497</v>
      </c>
      <c r="P531" s="72" t="s">
        <v>23</v>
      </c>
      <c r="Q531" s="73"/>
      <c r="R531" s="72"/>
      <c r="S531" s="73"/>
      <c r="T531" s="73"/>
      <c r="U531" s="74"/>
      <c r="V531" s="26"/>
      <c r="W531" s="26"/>
      <c r="X531" s="26"/>
      <c r="Y531" s="26"/>
      <c r="Z531" s="26"/>
      <c r="AA531" s="26"/>
      <c r="AB531" s="26"/>
      <c r="AC531" s="26"/>
      <c r="AD531" s="26"/>
      <c r="AE531" s="26"/>
      <c r="AF531" s="26"/>
      <c r="AG531" s="26"/>
      <c r="AH531" s="26"/>
    </row>
    <row r="532" spans="1:34" ht="112.5">
      <c r="A532" s="67">
        <v>542</v>
      </c>
      <c r="B532" s="68"/>
      <c r="C532" s="123"/>
      <c r="D532" s="70" t="s">
        <v>327</v>
      </c>
      <c r="E532" s="69"/>
      <c r="F532" s="69"/>
      <c r="G532" s="70" t="s">
        <v>4492</v>
      </c>
      <c r="H532" s="70" t="s">
        <v>4498</v>
      </c>
      <c r="I532" s="70" t="s">
        <v>4494</v>
      </c>
      <c r="J532" s="70" t="s">
        <v>978</v>
      </c>
      <c r="K532" s="70" t="s">
        <v>1183</v>
      </c>
      <c r="L532" s="70" t="s">
        <v>728</v>
      </c>
      <c r="M532" s="70" t="s">
        <v>4499</v>
      </c>
      <c r="N532" s="86" t="s">
        <v>4500</v>
      </c>
      <c r="O532" s="88" t="s">
        <v>4501</v>
      </c>
      <c r="P532" s="72"/>
      <c r="Q532" s="73"/>
      <c r="R532" s="72"/>
      <c r="S532" s="73"/>
      <c r="T532" s="73"/>
      <c r="U532" s="74"/>
      <c r="V532" s="26"/>
      <c r="W532" s="26"/>
      <c r="X532" s="26"/>
      <c r="Y532" s="26"/>
      <c r="Z532" s="26"/>
      <c r="AA532" s="26"/>
      <c r="AB532" s="26"/>
      <c r="AC532" s="26"/>
      <c r="AD532" s="26"/>
      <c r="AE532" s="26"/>
      <c r="AF532" s="26"/>
      <c r="AG532" s="26"/>
      <c r="AH532" s="26"/>
    </row>
    <row r="533" spans="1:34" ht="75">
      <c r="A533" s="67">
        <v>543</v>
      </c>
      <c r="B533" s="68"/>
      <c r="C533" s="123"/>
      <c r="D533" s="70" t="s">
        <v>101</v>
      </c>
      <c r="E533" s="69"/>
      <c r="F533" s="69"/>
      <c r="G533" s="70" t="s">
        <v>154</v>
      </c>
      <c r="H533" s="70" t="s">
        <v>4502</v>
      </c>
      <c r="I533" s="70"/>
      <c r="J533" s="70" t="s">
        <v>3896</v>
      </c>
      <c r="K533" s="70" t="s">
        <v>1021</v>
      </c>
      <c r="L533" s="70" t="s">
        <v>45</v>
      </c>
      <c r="M533" s="70" t="s">
        <v>4503</v>
      </c>
      <c r="N533" s="86" t="s">
        <v>4504</v>
      </c>
      <c r="O533" s="88" t="s">
        <v>4505</v>
      </c>
      <c r="P533" s="72" t="s">
        <v>23</v>
      </c>
      <c r="Q533" s="73"/>
      <c r="R533" s="72" t="s">
        <v>24</v>
      </c>
      <c r="S533" s="73" t="s">
        <v>1021</v>
      </c>
      <c r="T533" s="73"/>
      <c r="U533" s="74"/>
      <c r="V533" s="26"/>
      <c r="W533" s="26"/>
      <c r="X533" s="26"/>
      <c r="Y533" s="26"/>
      <c r="Z533" s="26"/>
      <c r="AA533" s="26"/>
      <c r="AB533" s="26"/>
      <c r="AC533" s="26"/>
      <c r="AD533" s="26"/>
      <c r="AE533" s="26"/>
      <c r="AF533" s="26"/>
      <c r="AG533" s="26"/>
      <c r="AH533" s="26"/>
    </row>
    <row r="534" spans="1:34" ht="50">
      <c r="A534" s="67">
        <v>544</v>
      </c>
      <c r="B534" s="68"/>
      <c r="C534" s="123"/>
      <c r="D534" s="70" t="s">
        <v>979</v>
      </c>
      <c r="E534" s="69"/>
      <c r="F534" s="69"/>
      <c r="G534" s="70" t="s">
        <v>4506</v>
      </c>
      <c r="H534" s="70" t="s">
        <v>4507</v>
      </c>
      <c r="I534" s="70" t="s">
        <v>4480</v>
      </c>
      <c r="J534" s="70" t="s">
        <v>3896</v>
      </c>
      <c r="K534" s="70" t="s">
        <v>1021</v>
      </c>
      <c r="L534" s="70" t="s">
        <v>125</v>
      </c>
      <c r="M534" s="70" t="s">
        <v>4508</v>
      </c>
      <c r="N534" s="86" t="s">
        <v>4482</v>
      </c>
      <c r="O534" s="88" t="s">
        <v>4509</v>
      </c>
      <c r="P534" s="72" t="s">
        <v>23</v>
      </c>
      <c r="Q534" s="73"/>
      <c r="R534" s="72"/>
      <c r="S534" s="73"/>
      <c r="T534" s="73"/>
      <c r="U534" s="74"/>
      <c r="V534" s="26"/>
      <c r="W534" s="26"/>
      <c r="X534" s="26"/>
      <c r="Y534" s="26"/>
      <c r="Z534" s="26"/>
      <c r="AA534" s="26"/>
      <c r="AB534" s="26"/>
      <c r="AC534" s="26"/>
      <c r="AD534" s="26"/>
      <c r="AE534" s="26"/>
      <c r="AF534" s="26"/>
      <c r="AG534" s="26"/>
      <c r="AH534" s="26"/>
    </row>
    <row r="535" spans="1:34" ht="75">
      <c r="A535" s="67">
        <v>545</v>
      </c>
      <c r="B535" s="68"/>
      <c r="C535" s="123"/>
      <c r="D535" s="70" t="s">
        <v>918</v>
      </c>
      <c r="E535" s="69"/>
      <c r="F535" s="69"/>
      <c r="G535" s="70" t="s">
        <v>4510</v>
      </c>
      <c r="H535" s="70" t="s">
        <v>4511</v>
      </c>
      <c r="I535" s="70"/>
      <c r="J535" s="70" t="s">
        <v>3896</v>
      </c>
      <c r="K535" s="70" t="s">
        <v>1021</v>
      </c>
      <c r="L535" s="70" t="s">
        <v>45</v>
      </c>
      <c r="M535" s="70" t="s">
        <v>4512</v>
      </c>
      <c r="N535" s="86" t="s">
        <v>4513</v>
      </c>
      <c r="O535" s="88" t="s">
        <v>4514</v>
      </c>
      <c r="P535" s="72" t="s">
        <v>23</v>
      </c>
      <c r="Q535" s="73"/>
      <c r="R535" s="72"/>
      <c r="S535" s="73"/>
      <c r="T535" s="73"/>
      <c r="U535" s="74"/>
      <c r="V535" s="26"/>
      <c r="W535" s="26"/>
      <c r="X535" s="26"/>
      <c r="Y535" s="26"/>
      <c r="Z535" s="26"/>
      <c r="AA535" s="26"/>
      <c r="AB535" s="26"/>
      <c r="AC535" s="26"/>
      <c r="AD535" s="26"/>
      <c r="AE535" s="26"/>
      <c r="AF535" s="26"/>
      <c r="AG535" s="26"/>
      <c r="AH535" s="26"/>
    </row>
    <row r="536" spans="1:34" ht="87.5">
      <c r="A536" s="67">
        <v>546</v>
      </c>
      <c r="B536" s="68"/>
      <c r="C536" s="123"/>
      <c r="D536" s="70" t="s">
        <v>675</v>
      </c>
      <c r="E536" s="69"/>
      <c r="F536" s="69"/>
      <c r="G536" s="70" t="s">
        <v>208</v>
      </c>
      <c r="H536" s="70" t="s">
        <v>4515</v>
      </c>
      <c r="I536" s="70"/>
      <c r="J536" s="70" t="s">
        <v>3896</v>
      </c>
      <c r="K536" s="70" t="s">
        <v>1233</v>
      </c>
      <c r="L536" s="70" t="s">
        <v>156</v>
      </c>
      <c r="M536" s="70" t="s">
        <v>4516</v>
      </c>
      <c r="N536" s="86" t="s">
        <v>4517</v>
      </c>
      <c r="O536" s="88" t="s">
        <v>4518</v>
      </c>
      <c r="P536" s="72" t="s">
        <v>23</v>
      </c>
      <c r="Q536" s="73"/>
      <c r="R536" s="72" t="s">
        <v>24</v>
      </c>
      <c r="S536" s="73" t="s">
        <v>1233</v>
      </c>
      <c r="T536" s="73"/>
      <c r="U536" s="74"/>
      <c r="V536" s="26"/>
      <c r="W536" s="26"/>
      <c r="X536" s="26"/>
      <c r="Y536" s="26"/>
      <c r="Z536" s="26"/>
      <c r="AA536" s="26"/>
      <c r="AB536" s="26"/>
      <c r="AC536" s="26"/>
      <c r="AD536" s="26"/>
      <c r="AE536" s="26"/>
      <c r="AF536" s="26"/>
      <c r="AG536" s="26"/>
      <c r="AH536" s="26"/>
    </row>
    <row r="537" spans="1:34" ht="87.5">
      <c r="A537" s="67">
        <v>547</v>
      </c>
      <c r="B537" s="68"/>
      <c r="C537" s="123"/>
      <c r="D537" s="70" t="s">
        <v>559</v>
      </c>
      <c r="E537" s="69"/>
      <c r="F537" s="69"/>
      <c r="G537" s="70" t="s">
        <v>4519</v>
      </c>
      <c r="H537" s="70" t="s">
        <v>4520</v>
      </c>
      <c r="I537" s="70"/>
      <c r="J537" s="70" t="s">
        <v>3896</v>
      </c>
      <c r="K537" s="70" t="s">
        <v>1021</v>
      </c>
      <c r="L537" s="70" t="s">
        <v>156</v>
      </c>
      <c r="M537" s="70" t="s">
        <v>4521</v>
      </c>
      <c r="N537" s="86" t="s">
        <v>4517</v>
      </c>
      <c r="O537" s="88" t="s">
        <v>4522</v>
      </c>
      <c r="P537" s="72" t="s">
        <v>23</v>
      </c>
      <c r="Q537" s="73"/>
      <c r="R537" s="72" t="s">
        <v>24</v>
      </c>
      <c r="S537" s="73" t="s">
        <v>1021</v>
      </c>
      <c r="T537" s="73"/>
      <c r="U537" s="74"/>
      <c r="V537" s="26"/>
      <c r="W537" s="26"/>
      <c r="X537" s="26"/>
      <c r="Y537" s="26"/>
      <c r="Z537" s="26"/>
      <c r="AA537" s="26"/>
      <c r="AB537" s="26"/>
      <c r="AC537" s="26"/>
      <c r="AD537" s="26"/>
      <c r="AE537" s="26"/>
      <c r="AF537" s="26"/>
      <c r="AG537" s="26"/>
      <c r="AH537" s="26"/>
    </row>
    <row r="538" spans="1:34" ht="37.5">
      <c r="A538" s="67">
        <v>548</v>
      </c>
      <c r="B538" s="74" t="s">
        <v>4343</v>
      </c>
      <c r="C538" s="123"/>
      <c r="D538" s="70" t="s">
        <v>209</v>
      </c>
      <c r="E538" s="69"/>
      <c r="F538" s="69"/>
      <c r="G538" s="70" t="s">
        <v>692</v>
      </c>
      <c r="H538" s="70" t="s">
        <v>4523</v>
      </c>
      <c r="I538" s="70" t="s">
        <v>4524</v>
      </c>
      <c r="J538" s="70" t="s">
        <v>978</v>
      </c>
      <c r="K538" s="70" t="s">
        <v>440</v>
      </c>
      <c r="L538" s="70" t="s">
        <v>486</v>
      </c>
      <c r="M538" s="70" t="s">
        <v>4525</v>
      </c>
      <c r="N538" s="86" t="s">
        <v>4526</v>
      </c>
      <c r="O538" s="88" t="s">
        <v>4527</v>
      </c>
      <c r="P538" s="72" t="s">
        <v>23</v>
      </c>
      <c r="Q538" s="84"/>
      <c r="R538" s="72"/>
      <c r="S538" s="73"/>
      <c r="T538" s="73"/>
      <c r="U538" s="74"/>
      <c r="V538" s="26"/>
      <c r="W538" s="26"/>
      <c r="X538" s="26"/>
      <c r="Y538" s="26"/>
      <c r="Z538" s="26"/>
      <c r="AA538" s="26"/>
      <c r="AB538" s="26"/>
      <c r="AC538" s="26"/>
      <c r="AD538" s="26"/>
      <c r="AE538" s="26"/>
      <c r="AF538" s="26"/>
      <c r="AG538" s="26"/>
      <c r="AH538" s="26"/>
    </row>
    <row r="539" spans="1:34" ht="37.5">
      <c r="A539" s="67">
        <v>549</v>
      </c>
      <c r="B539" s="74" t="s">
        <v>4343</v>
      </c>
      <c r="C539" s="123"/>
      <c r="D539" s="70" t="s">
        <v>334</v>
      </c>
      <c r="E539" s="69"/>
      <c r="F539" s="69"/>
      <c r="G539" s="38" t="s">
        <v>33</v>
      </c>
      <c r="H539" s="70" t="s">
        <v>4528</v>
      </c>
      <c r="I539" s="70" t="s">
        <v>4529</v>
      </c>
      <c r="J539" s="70" t="s">
        <v>978</v>
      </c>
      <c r="K539" s="70" t="s">
        <v>1183</v>
      </c>
      <c r="L539" s="70" t="s">
        <v>353</v>
      </c>
      <c r="M539" s="70" t="s">
        <v>4530</v>
      </c>
      <c r="N539" s="86" t="s">
        <v>4531</v>
      </c>
      <c r="O539" s="88" t="s">
        <v>4532</v>
      </c>
      <c r="P539" s="72" t="s">
        <v>23</v>
      </c>
      <c r="Q539" s="73"/>
      <c r="R539" s="72"/>
      <c r="S539" s="73"/>
      <c r="T539" s="73"/>
      <c r="U539" s="74"/>
      <c r="V539" s="26"/>
      <c r="W539" s="26"/>
      <c r="X539" s="26"/>
      <c r="Y539" s="26"/>
      <c r="Z539" s="26"/>
      <c r="AA539" s="26"/>
      <c r="AB539" s="26"/>
      <c r="AC539" s="26"/>
      <c r="AD539" s="26"/>
      <c r="AE539" s="26"/>
      <c r="AF539" s="26"/>
      <c r="AG539" s="26"/>
      <c r="AH539" s="26"/>
    </row>
    <row r="540" spans="1:34" ht="100">
      <c r="A540" s="67">
        <v>550</v>
      </c>
      <c r="B540" s="74" t="s">
        <v>4343</v>
      </c>
      <c r="C540" s="123"/>
      <c r="D540" s="70" t="s">
        <v>545</v>
      </c>
      <c r="E540" s="69"/>
      <c r="F540" s="69"/>
      <c r="G540" s="70" t="s">
        <v>4533</v>
      </c>
      <c r="H540" s="70" t="s">
        <v>4534</v>
      </c>
      <c r="I540" s="70" t="s">
        <v>4535</v>
      </c>
      <c r="J540" s="70" t="s">
        <v>978</v>
      </c>
      <c r="K540" s="70" t="s">
        <v>1183</v>
      </c>
      <c r="L540" s="70" t="s">
        <v>27</v>
      </c>
      <c r="M540" s="70" t="s">
        <v>4536</v>
      </c>
      <c r="N540" s="99" t="s">
        <v>3882</v>
      </c>
      <c r="O540" s="83" t="s">
        <v>4537</v>
      </c>
      <c r="P540" s="72" t="s">
        <v>23</v>
      </c>
      <c r="Q540" s="73"/>
      <c r="R540" s="72"/>
      <c r="S540" s="73"/>
      <c r="T540" s="73"/>
      <c r="U540" s="74"/>
      <c r="V540" s="26"/>
      <c r="W540" s="26"/>
      <c r="X540" s="26"/>
      <c r="Y540" s="26"/>
      <c r="Z540" s="26"/>
      <c r="AA540" s="26"/>
      <c r="AB540" s="26"/>
      <c r="AC540" s="26"/>
      <c r="AD540" s="26"/>
      <c r="AE540" s="26"/>
      <c r="AF540" s="26"/>
      <c r="AG540" s="26"/>
      <c r="AH540" s="26"/>
    </row>
    <row r="541" spans="1:34" ht="37.5">
      <c r="A541" s="67">
        <v>551</v>
      </c>
      <c r="B541" s="74" t="s">
        <v>4538</v>
      </c>
      <c r="C541" s="123"/>
      <c r="D541" s="70" t="s">
        <v>918</v>
      </c>
      <c r="E541" s="69"/>
      <c r="F541" s="69"/>
      <c r="G541" s="70" t="s">
        <v>411</v>
      </c>
      <c r="H541" s="70" t="s">
        <v>4539</v>
      </c>
      <c r="I541" s="70" t="s">
        <v>4540</v>
      </c>
      <c r="J541" s="70" t="s">
        <v>3896</v>
      </c>
      <c r="K541" s="70" t="s">
        <v>1021</v>
      </c>
      <c r="L541" s="70" t="s">
        <v>37</v>
      </c>
      <c r="M541" s="70" t="s">
        <v>4541</v>
      </c>
      <c r="N541" s="86" t="s">
        <v>4542</v>
      </c>
      <c r="O541" s="83" t="s">
        <v>4543</v>
      </c>
      <c r="P541" s="72" t="s">
        <v>23</v>
      </c>
      <c r="Q541" s="73"/>
      <c r="R541" s="72" t="s">
        <v>24</v>
      </c>
      <c r="S541" s="73" t="s">
        <v>1021</v>
      </c>
      <c r="T541" s="73"/>
      <c r="U541" s="74"/>
      <c r="V541" s="26"/>
      <c r="W541" s="26"/>
      <c r="X541" s="26"/>
      <c r="Y541" s="26"/>
      <c r="Z541" s="26"/>
      <c r="AA541" s="26"/>
      <c r="AB541" s="26"/>
      <c r="AC541" s="26"/>
      <c r="AD541" s="26"/>
      <c r="AE541" s="26"/>
      <c r="AF541" s="26"/>
      <c r="AG541" s="26"/>
      <c r="AH541" s="26"/>
    </row>
    <row r="542" spans="1:34" ht="87.5">
      <c r="A542" s="67">
        <v>552</v>
      </c>
      <c r="B542" s="74" t="s">
        <v>4538</v>
      </c>
      <c r="C542" s="123"/>
      <c r="D542" s="70" t="s">
        <v>81</v>
      </c>
      <c r="E542" s="69"/>
      <c r="F542" s="69"/>
      <c r="G542" s="70" t="s">
        <v>4544</v>
      </c>
      <c r="H542" s="70" t="s">
        <v>4545</v>
      </c>
      <c r="I542" s="70" t="s">
        <v>2897</v>
      </c>
      <c r="J542" s="70" t="s">
        <v>825</v>
      </c>
      <c r="K542" s="70" t="s">
        <v>1233</v>
      </c>
      <c r="L542" s="70" t="s">
        <v>169</v>
      </c>
      <c r="M542" s="70" t="s">
        <v>4546</v>
      </c>
      <c r="N542" s="86" t="s">
        <v>4547</v>
      </c>
      <c r="O542" s="83" t="s">
        <v>4548</v>
      </c>
      <c r="P542" s="72" t="s">
        <v>23</v>
      </c>
      <c r="Q542" s="73"/>
      <c r="R542" s="72" t="s">
        <v>24</v>
      </c>
      <c r="S542" s="73" t="s">
        <v>1233</v>
      </c>
      <c r="T542" s="73"/>
      <c r="U542" s="74" t="s">
        <v>4538</v>
      </c>
      <c r="V542" s="26"/>
      <c r="W542" s="26"/>
      <c r="X542" s="26"/>
      <c r="Y542" s="26"/>
      <c r="Z542" s="26"/>
      <c r="AA542" s="26"/>
      <c r="AB542" s="26"/>
      <c r="AC542" s="26"/>
      <c r="AD542" s="26"/>
      <c r="AE542" s="26"/>
      <c r="AF542" s="26"/>
      <c r="AG542" s="26"/>
      <c r="AH542" s="26"/>
    </row>
    <row r="543" spans="1:34" ht="62.5">
      <c r="A543" s="67">
        <v>553</v>
      </c>
      <c r="B543" s="74" t="s">
        <v>4538</v>
      </c>
      <c r="C543" s="123"/>
      <c r="D543" s="70" t="s">
        <v>81</v>
      </c>
      <c r="E543" s="69"/>
      <c r="F543" s="69"/>
      <c r="G543" s="70" t="s">
        <v>154</v>
      </c>
      <c r="H543" s="70" t="s">
        <v>4549</v>
      </c>
      <c r="I543" s="70" t="s">
        <v>2897</v>
      </c>
      <c r="J543" s="70" t="s">
        <v>825</v>
      </c>
      <c r="K543" s="70" t="s">
        <v>1233</v>
      </c>
      <c r="L543" s="70" t="s">
        <v>221</v>
      </c>
      <c r="M543" s="70" t="s">
        <v>4550</v>
      </c>
      <c r="N543" s="86" t="s">
        <v>4551</v>
      </c>
      <c r="O543" s="88" t="s">
        <v>4552</v>
      </c>
      <c r="P543" s="72" t="s">
        <v>23</v>
      </c>
      <c r="Q543" s="149"/>
      <c r="R543" s="72" t="s">
        <v>24</v>
      </c>
      <c r="S543" s="73" t="s">
        <v>1233</v>
      </c>
      <c r="T543" s="73"/>
      <c r="U543" s="74"/>
      <c r="V543" s="26"/>
      <c r="W543" s="26"/>
      <c r="X543" s="26"/>
      <c r="Y543" s="26"/>
      <c r="Z543" s="26"/>
      <c r="AA543" s="26"/>
      <c r="AB543" s="26"/>
      <c r="AC543" s="26"/>
      <c r="AD543" s="26"/>
      <c r="AE543" s="26"/>
      <c r="AF543" s="26"/>
      <c r="AG543" s="26"/>
      <c r="AH543" s="26"/>
    </row>
    <row r="544" spans="1:34" ht="62.5">
      <c r="A544" s="67">
        <v>554</v>
      </c>
      <c r="B544" s="74" t="s">
        <v>4538</v>
      </c>
      <c r="C544" s="123"/>
      <c r="D544" s="70" t="s">
        <v>81</v>
      </c>
      <c r="E544" s="69"/>
      <c r="F544" s="69"/>
      <c r="G544" s="70" t="s">
        <v>4553</v>
      </c>
      <c r="H544" s="70" t="s">
        <v>4554</v>
      </c>
      <c r="I544" s="70" t="s">
        <v>2897</v>
      </c>
      <c r="J544" s="70" t="s">
        <v>825</v>
      </c>
      <c r="K544" s="70" t="s">
        <v>1233</v>
      </c>
      <c r="L544" s="70" t="s">
        <v>381</v>
      </c>
      <c r="M544" s="70" t="s">
        <v>4555</v>
      </c>
      <c r="N544" s="86" t="s">
        <v>4163</v>
      </c>
      <c r="O544" s="88" t="s">
        <v>4556</v>
      </c>
      <c r="P544" s="72" t="s">
        <v>23</v>
      </c>
      <c r="Q544" s="73"/>
      <c r="R544" s="72" t="s">
        <v>24</v>
      </c>
      <c r="S544" s="73" t="s">
        <v>1233</v>
      </c>
      <c r="T544" s="73"/>
      <c r="U544" s="74" t="s">
        <v>4538</v>
      </c>
      <c r="V544" s="26"/>
      <c r="W544" s="26"/>
      <c r="X544" s="26"/>
      <c r="Y544" s="26"/>
      <c r="Z544" s="26"/>
      <c r="AA544" s="26"/>
      <c r="AB544" s="26"/>
      <c r="AC544" s="26"/>
      <c r="AD544" s="26"/>
      <c r="AE544" s="26"/>
      <c r="AF544" s="26"/>
      <c r="AG544" s="26"/>
      <c r="AH544" s="26"/>
    </row>
    <row r="545" spans="1:34" ht="50">
      <c r="A545" s="67">
        <v>555</v>
      </c>
      <c r="B545" s="74" t="s">
        <v>4538</v>
      </c>
      <c r="C545" s="123"/>
      <c r="D545" s="70" t="s">
        <v>81</v>
      </c>
      <c r="E545" s="69"/>
      <c r="F545" s="69"/>
      <c r="G545" s="70" t="s">
        <v>48</v>
      </c>
      <c r="H545" s="70" t="s">
        <v>4557</v>
      </c>
      <c r="I545" s="70" t="s">
        <v>2897</v>
      </c>
      <c r="J545" s="70" t="s">
        <v>825</v>
      </c>
      <c r="K545" s="70" t="s">
        <v>1233</v>
      </c>
      <c r="L545" s="70" t="s">
        <v>627</v>
      </c>
      <c r="M545" s="70" t="s">
        <v>4558</v>
      </c>
      <c r="N545" s="86" t="s">
        <v>4559</v>
      </c>
      <c r="O545" s="88" t="s">
        <v>4560</v>
      </c>
      <c r="P545" s="72" t="s">
        <v>23</v>
      </c>
      <c r="Q545" s="73"/>
      <c r="R545" s="72" t="s">
        <v>24</v>
      </c>
      <c r="S545" s="73" t="s">
        <v>1233</v>
      </c>
      <c r="T545" s="73"/>
      <c r="U545" s="74" t="s">
        <v>4538</v>
      </c>
      <c r="V545" s="26"/>
      <c r="W545" s="26"/>
      <c r="X545" s="26"/>
      <c r="Y545" s="26"/>
      <c r="Z545" s="26"/>
      <c r="AA545" s="26"/>
      <c r="AB545" s="26"/>
      <c r="AC545" s="26"/>
      <c r="AD545" s="26"/>
      <c r="AE545" s="26"/>
      <c r="AF545" s="26"/>
      <c r="AG545" s="26"/>
      <c r="AH545" s="26"/>
    </row>
    <row r="546" spans="1:34" ht="87.5">
      <c r="A546" s="67">
        <v>556</v>
      </c>
      <c r="B546" s="74" t="s">
        <v>4538</v>
      </c>
      <c r="C546" s="123"/>
      <c r="D546" s="70" t="s">
        <v>81</v>
      </c>
      <c r="E546" s="69"/>
      <c r="F546" s="69"/>
      <c r="G546" s="70" t="s">
        <v>389</v>
      </c>
      <c r="H546" s="70" t="s">
        <v>4561</v>
      </c>
      <c r="I546" s="70" t="s">
        <v>2897</v>
      </c>
      <c r="J546" s="70" t="s">
        <v>825</v>
      </c>
      <c r="K546" s="70" t="s">
        <v>1233</v>
      </c>
      <c r="L546" s="70" t="s">
        <v>169</v>
      </c>
      <c r="M546" s="70" t="s">
        <v>4562</v>
      </c>
      <c r="N546" s="86" t="s">
        <v>4563</v>
      </c>
      <c r="O546" s="150" t="s">
        <v>4564</v>
      </c>
      <c r="P546" s="72" t="s">
        <v>23</v>
      </c>
      <c r="Q546" s="149"/>
      <c r="R546" s="72" t="s">
        <v>24</v>
      </c>
      <c r="S546" s="73" t="s">
        <v>1233</v>
      </c>
      <c r="T546" s="73"/>
      <c r="U546" s="74"/>
      <c r="V546" s="26"/>
      <c r="W546" s="26"/>
      <c r="X546" s="26"/>
      <c r="Y546" s="26"/>
      <c r="Z546" s="26"/>
      <c r="AA546" s="26"/>
      <c r="AB546" s="26"/>
      <c r="AC546" s="26"/>
      <c r="AD546" s="26"/>
      <c r="AE546" s="26"/>
      <c r="AF546" s="26"/>
      <c r="AG546" s="26"/>
      <c r="AH546" s="26"/>
    </row>
    <row r="547" spans="1:34" ht="62.5">
      <c r="A547" s="67">
        <v>557</v>
      </c>
      <c r="B547" s="68"/>
      <c r="C547" s="123"/>
      <c r="D547" s="70" t="s">
        <v>702</v>
      </c>
      <c r="E547" s="69"/>
      <c r="F547" s="69"/>
      <c r="G547" s="70" t="s">
        <v>104</v>
      </c>
      <c r="H547" s="70" t="s">
        <v>4565</v>
      </c>
      <c r="I547" s="70"/>
      <c r="J547" s="70" t="s">
        <v>3896</v>
      </c>
      <c r="K547" s="70" t="s">
        <v>1021</v>
      </c>
      <c r="L547" s="70" t="s">
        <v>4566</v>
      </c>
      <c r="M547" s="70" t="s">
        <v>4567</v>
      </c>
      <c r="N547" s="86" t="s">
        <v>4568</v>
      </c>
      <c r="O547" s="83" t="s">
        <v>4569</v>
      </c>
      <c r="P547" s="72" t="s">
        <v>23</v>
      </c>
      <c r="Q547" s="73"/>
      <c r="R547" s="72" t="s">
        <v>24</v>
      </c>
      <c r="S547" s="73" t="s">
        <v>1021</v>
      </c>
      <c r="T547" s="73"/>
      <c r="U547" s="74"/>
      <c r="V547" s="26"/>
      <c r="W547" s="26"/>
      <c r="X547" s="26"/>
      <c r="Y547" s="26"/>
      <c r="Z547" s="26"/>
      <c r="AA547" s="26"/>
      <c r="AB547" s="26"/>
      <c r="AC547" s="26"/>
      <c r="AD547" s="26"/>
      <c r="AE547" s="26"/>
      <c r="AF547" s="26"/>
      <c r="AG547" s="26"/>
      <c r="AH547" s="26"/>
    </row>
    <row r="548" spans="1:34" ht="62.5">
      <c r="A548" s="67">
        <v>558</v>
      </c>
      <c r="B548" s="68"/>
      <c r="C548" s="123"/>
      <c r="D548" s="70" t="s">
        <v>690</v>
      </c>
      <c r="E548" s="69"/>
      <c r="F548" s="69"/>
      <c r="G548" s="70" t="s">
        <v>154</v>
      </c>
      <c r="H548" s="70" t="s">
        <v>4570</v>
      </c>
      <c r="I548" s="70"/>
      <c r="J548" s="70" t="s">
        <v>3896</v>
      </c>
      <c r="K548" s="70" t="s">
        <v>1021</v>
      </c>
      <c r="L548" s="70" t="s">
        <v>4571</v>
      </c>
      <c r="M548" s="70" t="s">
        <v>4572</v>
      </c>
      <c r="N548" s="86" t="s">
        <v>4573</v>
      </c>
      <c r="O548" s="83" t="s">
        <v>4574</v>
      </c>
      <c r="P548" s="72" t="s">
        <v>23</v>
      </c>
      <c r="Q548" s="73"/>
      <c r="R548" s="72"/>
      <c r="S548" s="73"/>
      <c r="T548" s="73"/>
      <c r="U548" s="74"/>
      <c r="V548" s="26"/>
      <c r="W548" s="26"/>
      <c r="X548" s="26"/>
      <c r="Y548" s="26"/>
      <c r="Z548" s="26"/>
      <c r="AA548" s="26"/>
      <c r="AB548" s="26"/>
      <c r="AC548" s="26"/>
      <c r="AD548" s="26"/>
      <c r="AE548" s="26"/>
      <c r="AF548" s="26"/>
      <c r="AG548" s="26"/>
      <c r="AH548" s="26"/>
    </row>
    <row r="549" spans="1:34" ht="25">
      <c r="A549" s="67">
        <v>559</v>
      </c>
      <c r="B549" s="68"/>
      <c r="C549" s="123"/>
      <c r="D549" s="70" t="s">
        <v>775</v>
      </c>
      <c r="G549" s="22" t="s">
        <v>4575</v>
      </c>
      <c r="H549" s="38" t="s">
        <v>4576</v>
      </c>
      <c r="J549" s="70" t="s">
        <v>3896</v>
      </c>
      <c r="K549" s="70" t="s">
        <v>1183</v>
      </c>
      <c r="L549" s="70" t="s">
        <v>142</v>
      </c>
      <c r="M549" s="9" t="s">
        <v>4577</v>
      </c>
      <c r="N549" s="38" t="s">
        <v>602</v>
      </c>
      <c r="O549" s="51" t="s">
        <v>4578</v>
      </c>
      <c r="P549" s="72" t="s">
        <v>23</v>
      </c>
      <c r="Q549" s="73"/>
      <c r="R549" s="72"/>
      <c r="S549" s="73"/>
      <c r="T549" s="73"/>
      <c r="U549" s="74"/>
      <c r="V549" s="26"/>
      <c r="W549" s="26"/>
      <c r="X549" s="26"/>
      <c r="Y549" s="26"/>
      <c r="Z549" s="26"/>
      <c r="AA549" s="26"/>
      <c r="AB549" s="26"/>
      <c r="AC549" s="26"/>
      <c r="AD549" s="26"/>
      <c r="AE549" s="26"/>
      <c r="AF549" s="26"/>
      <c r="AG549" s="26"/>
      <c r="AH549" s="26"/>
    </row>
    <row r="550" spans="1:34" ht="75">
      <c r="A550" s="67">
        <v>560</v>
      </c>
      <c r="B550" s="68"/>
      <c r="C550" s="123"/>
      <c r="D550" s="70" t="s">
        <v>816</v>
      </c>
      <c r="E550" s="69"/>
      <c r="F550" s="69"/>
      <c r="G550" s="70" t="s">
        <v>104</v>
      </c>
      <c r="H550" s="70" t="s">
        <v>4579</v>
      </c>
      <c r="I550" s="70"/>
      <c r="J550" s="70" t="s">
        <v>3896</v>
      </c>
      <c r="K550" s="70" t="s">
        <v>1183</v>
      </c>
      <c r="L550" s="70" t="s">
        <v>4580</v>
      </c>
      <c r="M550" s="70" t="s">
        <v>4581</v>
      </c>
      <c r="N550" s="86" t="s">
        <v>4582</v>
      </c>
      <c r="O550" s="83" t="s">
        <v>4583</v>
      </c>
      <c r="P550" s="72" t="s">
        <v>23</v>
      </c>
      <c r="Q550" s="73"/>
      <c r="R550" s="72"/>
      <c r="S550" s="73"/>
      <c r="T550" s="73"/>
      <c r="U550" s="74"/>
      <c r="V550" s="26"/>
      <c r="W550" s="26"/>
      <c r="X550" s="26"/>
      <c r="Y550" s="26"/>
      <c r="Z550" s="26"/>
      <c r="AA550" s="26"/>
      <c r="AB550" s="26"/>
      <c r="AC550" s="26"/>
      <c r="AD550" s="26"/>
      <c r="AE550" s="26"/>
      <c r="AF550" s="26"/>
      <c r="AG550" s="26"/>
      <c r="AH550" s="26"/>
    </row>
    <row r="551" spans="1:34" ht="50">
      <c r="A551" s="67">
        <v>561</v>
      </c>
      <c r="B551" s="68"/>
      <c r="C551" s="123"/>
      <c r="D551" s="70" t="s">
        <v>598</v>
      </c>
      <c r="E551" s="69"/>
      <c r="F551" s="69"/>
      <c r="G551" s="70" t="s">
        <v>31</v>
      </c>
      <c r="H551" s="70" t="s">
        <v>4584</v>
      </c>
      <c r="I551" s="70" t="s">
        <v>3850</v>
      </c>
      <c r="J551" s="70" t="s">
        <v>978</v>
      </c>
      <c r="K551" s="70" t="s">
        <v>1183</v>
      </c>
      <c r="L551" s="70" t="s">
        <v>156</v>
      </c>
      <c r="M551" s="70" t="s">
        <v>4585</v>
      </c>
      <c r="N551" s="86" t="s">
        <v>4586</v>
      </c>
      <c r="O551" s="83" t="s">
        <v>4587</v>
      </c>
      <c r="P551" s="72" t="s">
        <v>23</v>
      </c>
      <c r="Q551" s="73"/>
      <c r="R551" s="72"/>
      <c r="S551" s="73"/>
      <c r="T551" s="73"/>
      <c r="U551" s="74"/>
      <c r="V551" s="26"/>
      <c r="W551" s="26"/>
      <c r="X551" s="26"/>
      <c r="Y551" s="26"/>
      <c r="Z551" s="26"/>
      <c r="AA551" s="26"/>
      <c r="AB551" s="26"/>
      <c r="AC551" s="26"/>
      <c r="AD551" s="26"/>
      <c r="AE551" s="26"/>
      <c r="AF551" s="26"/>
      <c r="AG551" s="26"/>
      <c r="AH551" s="26"/>
    </row>
    <row r="552" spans="1:34" ht="37.5">
      <c r="A552" s="67">
        <v>562</v>
      </c>
      <c r="B552" s="68"/>
      <c r="C552" s="123"/>
      <c r="D552" s="70" t="s">
        <v>482</v>
      </c>
      <c r="E552" s="69"/>
      <c r="F552" s="69"/>
      <c r="G552" s="70" t="s">
        <v>154</v>
      </c>
      <c r="H552" s="70" t="s">
        <v>4588</v>
      </c>
      <c r="I552" s="70" t="s">
        <v>3474</v>
      </c>
      <c r="J552" s="70" t="s">
        <v>3896</v>
      </c>
      <c r="K552" s="70" t="s">
        <v>1021</v>
      </c>
      <c r="L552" s="70" t="s">
        <v>62</v>
      </c>
      <c r="M552" s="70" t="s">
        <v>4589</v>
      </c>
      <c r="N552" s="86" t="s">
        <v>4590</v>
      </c>
      <c r="O552" s="83" t="s">
        <v>4591</v>
      </c>
      <c r="P552" s="72" t="s">
        <v>23</v>
      </c>
      <c r="Q552" s="73"/>
      <c r="R552" s="72" t="s">
        <v>24</v>
      </c>
      <c r="S552" s="73" t="s">
        <v>1021</v>
      </c>
      <c r="T552" s="73" t="s">
        <v>4592</v>
      </c>
      <c r="U552" s="74"/>
      <c r="V552" s="26"/>
      <c r="W552" s="26"/>
      <c r="X552" s="26"/>
      <c r="Y552" s="26"/>
      <c r="Z552" s="26"/>
      <c r="AA552" s="26"/>
      <c r="AB552" s="26"/>
      <c r="AC552" s="26"/>
      <c r="AD552" s="26"/>
      <c r="AE552" s="26"/>
      <c r="AF552" s="26"/>
      <c r="AG552" s="26"/>
      <c r="AH552" s="26"/>
    </row>
    <row r="553" spans="1:34" ht="37.5">
      <c r="A553" s="67">
        <v>563</v>
      </c>
      <c r="B553" s="68"/>
      <c r="C553" s="123"/>
      <c r="D553" s="70" t="s">
        <v>101</v>
      </c>
      <c r="E553" s="69"/>
      <c r="F553" s="69"/>
      <c r="G553" s="70" t="s">
        <v>4593</v>
      </c>
      <c r="H553" s="70" t="s">
        <v>4594</v>
      </c>
      <c r="I553" s="70" t="s">
        <v>4595</v>
      </c>
      <c r="J553" s="70" t="s">
        <v>978</v>
      </c>
      <c r="K553" s="70" t="s">
        <v>1183</v>
      </c>
      <c r="L553" s="70" t="s">
        <v>142</v>
      </c>
      <c r="M553" s="70" t="s">
        <v>4596</v>
      </c>
      <c r="N553" s="86" t="s">
        <v>602</v>
      </c>
      <c r="O553" s="88" t="s">
        <v>4597</v>
      </c>
      <c r="P553" s="72" t="s">
        <v>23</v>
      </c>
      <c r="Q553" s="73"/>
      <c r="R553" s="72" t="s">
        <v>24</v>
      </c>
      <c r="S553" s="73" t="s">
        <v>1021</v>
      </c>
      <c r="T553" s="73"/>
      <c r="U553" s="74"/>
      <c r="V553" s="26"/>
      <c r="W553" s="26"/>
      <c r="X553" s="26"/>
      <c r="Y553" s="26"/>
      <c r="Z553" s="26"/>
      <c r="AA553" s="26"/>
      <c r="AB553" s="26"/>
      <c r="AC553" s="26"/>
      <c r="AD553" s="26"/>
      <c r="AE553" s="26"/>
      <c r="AF553" s="26"/>
      <c r="AG553" s="26"/>
      <c r="AH553" s="26"/>
    </row>
    <row r="554" spans="1:34" ht="50">
      <c r="A554" s="67">
        <v>564</v>
      </c>
      <c r="B554" s="68"/>
      <c r="C554" s="123"/>
      <c r="D554" s="70" t="s">
        <v>334</v>
      </c>
      <c r="E554" s="69"/>
      <c r="F554" s="69"/>
      <c r="G554" s="70" t="s">
        <v>4598</v>
      </c>
      <c r="H554" s="70" t="s">
        <v>4599</v>
      </c>
      <c r="I554" s="70" t="s">
        <v>4480</v>
      </c>
      <c r="J554" s="70" t="s">
        <v>3896</v>
      </c>
      <c r="K554" s="70" t="s">
        <v>1021</v>
      </c>
      <c r="L554" s="70" t="s">
        <v>148</v>
      </c>
      <c r="M554" s="70" t="s">
        <v>4600</v>
      </c>
      <c r="N554" s="86" t="s">
        <v>2887</v>
      </c>
      <c r="O554" s="88" t="s">
        <v>4601</v>
      </c>
      <c r="P554" s="72" t="s">
        <v>23</v>
      </c>
      <c r="Q554" s="73"/>
      <c r="R554" s="72" t="s">
        <v>24</v>
      </c>
      <c r="S554" s="73" t="s">
        <v>1021</v>
      </c>
      <c r="T554" s="73"/>
      <c r="U554" s="74"/>
      <c r="V554" s="26"/>
      <c r="W554" s="26"/>
      <c r="X554" s="26"/>
      <c r="Y554" s="26"/>
      <c r="Z554" s="26"/>
      <c r="AA554" s="26"/>
      <c r="AB554" s="26"/>
      <c r="AC554" s="26"/>
      <c r="AD554" s="26"/>
      <c r="AE554" s="26"/>
      <c r="AF554" s="26"/>
      <c r="AG554" s="26"/>
      <c r="AH554" s="26"/>
    </row>
    <row r="555" spans="1:34" ht="75">
      <c r="A555" s="67">
        <v>565</v>
      </c>
      <c r="B555" s="68"/>
      <c r="C555" s="123"/>
      <c r="D555" s="70" t="s">
        <v>334</v>
      </c>
      <c r="E555" s="69"/>
      <c r="F555" s="69"/>
      <c r="G555" s="70" t="s">
        <v>4602</v>
      </c>
      <c r="H555" s="70" t="s">
        <v>4603</v>
      </c>
      <c r="I555" s="70" t="s">
        <v>4480</v>
      </c>
      <c r="J555" s="70" t="s">
        <v>3896</v>
      </c>
      <c r="K555" s="70" t="s">
        <v>1021</v>
      </c>
      <c r="L555" s="70" t="s">
        <v>148</v>
      </c>
      <c r="M555" s="70" t="s">
        <v>4604</v>
      </c>
      <c r="N555" s="86" t="s">
        <v>991</v>
      </c>
      <c r="O555" s="88" t="s">
        <v>4605</v>
      </c>
      <c r="P555" s="72" t="s">
        <v>23</v>
      </c>
      <c r="Q555" s="73"/>
      <c r="R555" s="72" t="s">
        <v>24</v>
      </c>
      <c r="S555" s="73" t="s">
        <v>1021</v>
      </c>
      <c r="T555" s="73"/>
      <c r="U555" s="74"/>
      <c r="V555" s="26"/>
      <c r="W555" s="26"/>
      <c r="X555" s="26"/>
      <c r="Y555" s="26"/>
      <c r="Z555" s="26"/>
      <c r="AA555" s="26"/>
      <c r="AB555" s="26"/>
      <c r="AC555" s="26"/>
      <c r="AD555" s="26"/>
      <c r="AE555" s="26"/>
      <c r="AF555" s="26"/>
      <c r="AG555" s="26"/>
      <c r="AH555" s="26"/>
    </row>
    <row r="556" spans="1:34" ht="62.5">
      <c r="A556" s="67">
        <v>566</v>
      </c>
      <c r="B556" s="68"/>
      <c r="C556" s="123"/>
      <c r="D556" s="70" t="s">
        <v>337</v>
      </c>
      <c r="E556" s="69"/>
      <c r="F556" s="69"/>
      <c r="G556" s="70" t="s">
        <v>520</v>
      </c>
      <c r="H556" s="70" t="s">
        <v>4606</v>
      </c>
      <c r="I556" s="70"/>
      <c r="J556" s="70" t="s">
        <v>3896</v>
      </c>
      <c r="K556" s="70" t="s">
        <v>1233</v>
      </c>
      <c r="L556" s="70" t="s">
        <v>797</v>
      </c>
      <c r="M556" s="70" t="s">
        <v>4607</v>
      </c>
      <c r="N556" s="86" t="s">
        <v>4608</v>
      </c>
      <c r="O556" s="88" t="s">
        <v>4609</v>
      </c>
      <c r="P556" s="72" t="s">
        <v>23</v>
      </c>
      <c r="Q556" s="73"/>
      <c r="R556" s="72" t="s">
        <v>24</v>
      </c>
      <c r="S556" s="73" t="s">
        <v>1233</v>
      </c>
      <c r="T556" s="73"/>
      <c r="U556" s="74"/>
      <c r="V556" s="26"/>
      <c r="W556" s="26"/>
      <c r="X556" s="26"/>
      <c r="Y556" s="26"/>
      <c r="Z556" s="26"/>
      <c r="AA556" s="26"/>
      <c r="AB556" s="26"/>
      <c r="AC556" s="26"/>
      <c r="AD556" s="26"/>
      <c r="AE556" s="26"/>
      <c r="AF556" s="26"/>
      <c r="AG556" s="26"/>
      <c r="AH556" s="26"/>
    </row>
    <row r="557" spans="1:34" ht="62.5">
      <c r="A557" s="67">
        <v>567</v>
      </c>
      <c r="B557" s="74" t="s">
        <v>4610</v>
      </c>
      <c r="C557" s="123"/>
      <c r="D557" s="70" t="s">
        <v>290</v>
      </c>
      <c r="E557" s="69"/>
      <c r="F557" s="69"/>
      <c r="G557" s="70" t="s">
        <v>662</v>
      </c>
      <c r="H557" s="70" t="s">
        <v>4611</v>
      </c>
      <c r="I557" s="70" t="s">
        <v>4612</v>
      </c>
      <c r="J557" s="70" t="s">
        <v>825</v>
      </c>
      <c r="K557" s="70" t="s">
        <v>456</v>
      </c>
      <c r="L557" s="70" t="s">
        <v>37</v>
      </c>
      <c r="M557" s="70" t="s">
        <v>4613</v>
      </c>
      <c r="N557" s="86" t="s">
        <v>4614</v>
      </c>
      <c r="O557" s="88" t="s">
        <v>4615</v>
      </c>
      <c r="P557" s="72" t="s">
        <v>23</v>
      </c>
      <c r="Q557" s="73"/>
      <c r="R557" s="72" t="s">
        <v>24</v>
      </c>
      <c r="S557" s="73" t="s">
        <v>456</v>
      </c>
      <c r="T557" s="73"/>
      <c r="U557" s="74" t="s">
        <v>4610</v>
      </c>
      <c r="V557" s="26"/>
      <c r="W557" s="26"/>
      <c r="X557" s="26"/>
      <c r="Y557" s="26"/>
      <c r="Z557" s="26"/>
      <c r="AA557" s="26"/>
      <c r="AB557" s="26"/>
      <c r="AC557" s="26"/>
      <c r="AD557" s="26"/>
      <c r="AE557" s="26"/>
      <c r="AF557" s="26"/>
      <c r="AG557" s="26"/>
      <c r="AH557" s="26"/>
    </row>
    <row r="558" spans="1:34" ht="87.5">
      <c r="A558" s="67">
        <v>568</v>
      </c>
      <c r="B558" s="68"/>
      <c r="C558" s="123">
        <v>475</v>
      </c>
      <c r="D558" s="70" t="s">
        <v>238</v>
      </c>
      <c r="E558" s="69">
        <v>1256</v>
      </c>
      <c r="F558" s="69"/>
      <c r="G558" s="70" t="s">
        <v>389</v>
      </c>
      <c r="H558" s="70" t="s">
        <v>4616</v>
      </c>
      <c r="I558" s="70"/>
      <c r="J558" s="70" t="s">
        <v>3896</v>
      </c>
      <c r="K558" s="70" t="s">
        <v>1021</v>
      </c>
      <c r="L558" s="70" t="s">
        <v>216</v>
      </c>
      <c r="M558" s="70" t="s">
        <v>4617</v>
      </c>
      <c r="N558" s="86" t="s">
        <v>4618</v>
      </c>
      <c r="O558" s="88" t="s">
        <v>4619</v>
      </c>
      <c r="P558" s="72" t="s">
        <v>23</v>
      </c>
      <c r="Q558" s="73"/>
      <c r="R558" s="72"/>
      <c r="S558" s="73"/>
      <c r="T558" s="73"/>
      <c r="U558" s="74"/>
      <c r="V558" s="26"/>
      <c r="W558" s="26"/>
      <c r="X558" s="26"/>
      <c r="Y558" s="26"/>
      <c r="Z558" s="26"/>
      <c r="AA558" s="26"/>
      <c r="AB558" s="26"/>
      <c r="AC558" s="26"/>
      <c r="AD558" s="26"/>
      <c r="AE558" s="26"/>
      <c r="AF558" s="26"/>
      <c r="AG558" s="26"/>
      <c r="AH558" s="26"/>
    </row>
    <row r="559" spans="1:34" ht="37.5">
      <c r="A559" s="67">
        <v>569</v>
      </c>
      <c r="B559" s="68"/>
      <c r="C559" s="123"/>
      <c r="D559" s="70" t="s">
        <v>631</v>
      </c>
      <c r="E559" s="69"/>
      <c r="F559" s="69"/>
      <c r="G559" s="70" t="s">
        <v>4620</v>
      </c>
      <c r="H559" s="70" t="s">
        <v>4621</v>
      </c>
      <c r="I559" s="70" t="s">
        <v>4622</v>
      </c>
      <c r="J559" s="70" t="s">
        <v>978</v>
      </c>
      <c r="K559" s="70" t="s">
        <v>1183</v>
      </c>
      <c r="L559" s="70" t="s">
        <v>37</v>
      </c>
      <c r="M559" s="70" t="s">
        <v>4623</v>
      </c>
      <c r="N559" s="86" t="s">
        <v>4624</v>
      </c>
      <c r="O559" s="88" t="s">
        <v>4625</v>
      </c>
      <c r="P559" s="72" t="s">
        <v>23</v>
      </c>
      <c r="Q559" s="73"/>
      <c r="R559" s="72"/>
      <c r="S559" s="73"/>
      <c r="T559" s="73"/>
      <c r="U559" s="74"/>
      <c r="V559" s="26"/>
      <c r="W559" s="26"/>
      <c r="X559" s="26"/>
      <c r="Y559" s="26"/>
      <c r="Z559" s="26"/>
      <c r="AA559" s="26"/>
      <c r="AB559" s="26"/>
      <c r="AC559" s="26"/>
      <c r="AD559" s="26"/>
      <c r="AE559" s="26"/>
      <c r="AF559" s="26"/>
      <c r="AG559" s="26"/>
      <c r="AH559" s="26"/>
    </row>
    <row r="560" spans="1:34" ht="87.5">
      <c r="A560" s="67">
        <v>570</v>
      </c>
      <c r="B560" s="68"/>
      <c r="C560" s="123"/>
      <c r="D560" s="70" t="s">
        <v>209</v>
      </c>
      <c r="E560" s="69"/>
      <c r="F560" s="69"/>
      <c r="G560" s="70" t="s">
        <v>4626</v>
      </c>
      <c r="H560" s="70" t="s">
        <v>4627</v>
      </c>
      <c r="I560" s="70" t="s">
        <v>4628</v>
      </c>
      <c r="J560" s="70" t="s">
        <v>978</v>
      </c>
      <c r="K560" s="70" t="s">
        <v>1183</v>
      </c>
      <c r="L560" s="70" t="s">
        <v>486</v>
      </c>
      <c r="M560" s="70" t="s">
        <v>4629</v>
      </c>
      <c r="N560" s="86" t="s">
        <v>4630</v>
      </c>
      <c r="O560" s="88" t="s">
        <v>4631</v>
      </c>
      <c r="P560" s="72" t="s">
        <v>23</v>
      </c>
      <c r="Q560" s="73"/>
      <c r="R560" s="72"/>
      <c r="S560" s="73"/>
      <c r="T560" s="73"/>
      <c r="U560" s="74"/>
      <c r="V560" s="26"/>
      <c r="W560" s="26"/>
      <c r="X560" s="26"/>
      <c r="Y560" s="26"/>
      <c r="Z560" s="26"/>
      <c r="AA560" s="26"/>
      <c r="AB560" s="26"/>
      <c r="AC560" s="26"/>
      <c r="AD560" s="26"/>
      <c r="AE560" s="26"/>
      <c r="AF560" s="26"/>
      <c r="AG560" s="26"/>
      <c r="AH560" s="26"/>
    </row>
    <row r="561" spans="1:34" ht="37.5">
      <c r="A561" s="67">
        <v>571</v>
      </c>
      <c r="B561" s="68"/>
      <c r="C561" s="123"/>
      <c r="D561" s="70" t="s">
        <v>343</v>
      </c>
      <c r="E561" s="69"/>
      <c r="F561" s="69"/>
      <c r="G561" s="70" t="s">
        <v>536</v>
      </c>
      <c r="H561" s="70" t="s">
        <v>4632</v>
      </c>
      <c r="I561" s="70" t="s">
        <v>2435</v>
      </c>
      <c r="J561" s="70" t="s">
        <v>978</v>
      </c>
      <c r="K561" s="70" t="s">
        <v>1183</v>
      </c>
      <c r="L561" s="70" t="s">
        <v>37</v>
      </c>
      <c r="M561" s="70" t="s">
        <v>4633</v>
      </c>
      <c r="N561" s="86" t="s">
        <v>4624</v>
      </c>
      <c r="O561" s="87" t="s">
        <v>4634</v>
      </c>
      <c r="P561" s="72" t="s">
        <v>23</v>
      </c>
      <c r="Q561" s="73"/>
      <c r="R561" s="72"/>
      <c r="S561" s="73"/>
      <c r="T561" s="73"/>
      <c r="U561" s="74"/>
      <c r="V561" s="26"/>
      <c r="W561" s="26"/>
      <c r="X561" s="26"/>
      <c r="Y561" s="26"/>
      <c r="Z561" s="26"/>
      <c r="AA561" s="26"/>
      <c r="AB561" s="26"/>
      <c r="AC561" s="26"/>
      <c r="AD561" s="26"/>
      <c r="AE561" s="26"/>
      <c r="AF561" s="26"/>
      <c r="AG561" s="26"/>
      <c r="AH561" s="26"/>
    </row>
    <row r="562" spans="1:34" ht="87.5">
      <c r="A562" s="67">
        <v>572</v>
      </c>
      <c r="B562" s="68"/>
      <c r="C562" s="123"/>
      <c r="D562" s="70" t="s">
        <v>887</v>
      </c>
      <c r="E562" s="69"/>
      <c r="F562" s="69"/>
      <c r="G562" s="70" t="s">
        <v>4635</v>
      </c>
      <c r="H562" s="70" t="s">
        <v>4636</v>
      </c>
      <c r="I562" s="70"/>
      <c r="J562" s="70" t="s">
        <v>3896</v>
      </c>
      <c r="K562" s="70" t="s">
        <v>1233</v>
      </c>
      <c r="L562" s="70" t="s">
        <v>88</v>
      </c>
      <c r="M562" s="70" t="s">
        <v>4637</v>
      </c>
      <c r="N562" s="86" t="s">
        <v>2887</v>
      </c>
      <c r="O562" s="87" t="s">
        <v>4638</v>
      </c>
      <c r="P562" s="72" t="s">
        <v>23</v>
      </c>
      <c r="Q562" s="73"/>
      <c r="R562" s="72" t="s">
        <v>24</v>
      </c>
      <c r="S562" s="73" t="s">
        <v>1233</v>
      </c>
      <c r="T562" s="73"/>
      <c r="U562" s="74"/>
      <c r="V562" s="26"/>
      <c r="W562" s="26"/>
      <c r="X562" s="26"/>
      <c r="Y562" s="26"/>
      <c r="Z562" s="26"/>
      <c r="AA562" s="26"/>
      <c r="AB562" s="26"/>
      <c r="AC562" s="26"/>
      <c r="AD562" s="26"/>
      <c r="AE562" s="26"/>
      <c r="AF562" s="26"/>
      <c r="AG562" s="26"/>
      <c r="AH562" s="26"/>
    </row>
    <row r="563" spans="1:34" ht="14.5" hidden="1">
      <c r="A563" s="67">
        <v>573</v>
      </c>
      <c r="B563" s="68"/>
      <c r="C563" s="123"/>
      <c r="D563" s="70"/>
      <c r="E563" s="69"/>
      <c r="F563" s="69"/>
      <c r="G563" s="70"/>
      <c r="H563" s="70"/>
      <c r="I563" s="70"/>
      <c r="J563" s="70"/>
      <c r="K563" s="70"/>
      <c r="L563" s="70"/>
      <c r="M563" s="70"/>
      <c r="N563" s="86"/>
      <c r="O563" s="88"/>
      <c r="P563" s="72"/>
      <c r="Q563" s="73"/>
      <c r="R563" s="72"/>
      <c r="S563" s="73"/>
      <c r="T563" s="73"/>
      <c r="U563" s="74"/>
      <c r="V563" s="26"/>
      <c r="W563" s="26"/>
      <c r="X563" s="26"/>
      <c r="Y563" s="26"/>
      <c r="Z563" s="26"/>
      <c r="AA563" s="26"/>
      <c r="AB563" s="26"/>
      <c r="AC563" s="26"/>
      <c r="AD563" s="26"/>
      <c r="AE563" s="26"/>
      <c r="AF563" s="26"/>
      <c r="AG563" s="26"/>
      <c r="AH563" s="26"/>
    </row>
    <row r="564" spans="1:34" ht="87.5">
      <c r="A564" s="67">
        <v>574</v>
      </c>
      <c r="B564" s="68"/>
      <c r="C564" s="123"/>
      <c r="D564" s="70" t="s">
        <v>702</v>
      </c>
      <c r="E564" s="69"/>
      <c r="F564" s="69"/>
      <c r="G564" s="70" t="s">
        <v>252</v>
      </c>
      <c r="H564" s="70" t="s">
        <v>4639</v>
      </c>
      <c r="I564" s="70"/>
      <c r="J564" s="70" t="s">
        <v>3896</v>
      </c>
      <c r="K564" s="70" t="s">
        <v>1021</v>
      </c>
      <c r="L564" s="70" t="s">
        <v>40</v>
      </c>
      <c r="M564" s="70" t="s">
        <v>4640</v>
      </c>
      <c r="N564" s="86" t="s">
        <v>2154</v>
      </c>
      <c r="O564" s="88" t="s">
        <v>4641</v>
      </c>
      <c r="P564" s="72" t="s">
        <v>23</v>
      </c>
      <c r="Q564" s="73"/>
      <c r="R564" s="72"/>
      <c r="S564" s="73"/>
      <c r="T564" s="73"/>
      <c r="U564" s="74"/>
      <c r="V564" s="26"/>
      <c r="W564" s="26"/>
      <c r="X564" s="26"/>
      <c r="Y564" s="26"/>
      <c r="Z564" s="26"/>
      <c r="AA564" s="26"/>
      <c r="AB564" s="26"/>
      <c r="AC564" s="26"/>
      <c r="AD564" s="26"/>
      <c r="AE564" s="26"/>
      <c r="AF564" s="26"/>
      <c r="AG564" s="26"/>
      <c r="AH564" s="26"/>
    </row>
    <row r="565" spans="1:34" ht="87.5">
      <c r="A565" s="67">
        <v>575</v>
      </c>
      <c r="B565" s="68"/>
      <c r="C565" s="123"/>
      <c r="D565" s="70" t="s">
        <v>657</v>
      </c>
      <c r="E565" s="69"/>
      <c r="F565" s="69"/>
      <c r="G565" s="70" t="s">
        <v>89</v>
      </c>
      <c r="H565" s="70" t="s">
        <v>4642</v>
      </c>
      <c r="I565" s="70"/>
      <c r="J565" s="70" t="s">
        <v>3896</v>
      </c>
      <c r="K565" s="70" t="s">
        <v>1233</v>
      </c>
      <c r="L565" s="70" t="s">
        <v>64</v>
      </c>
      <c r="M565" s="70" t="s">
        <v>4643</v>
      </c>
      <c r="N565" s="86" t="s">
        <v>4644</v>
      </c>
      <c r="O565" s="88" t="s">
        <v>4645</v>
      </c>
      <c r="P565" s="72" t="s">
        <v>901</v>
      </c>
      <c r="Q565" s="73"/>
      <c r="R565" s="72" t="s">
        <v>727</v>
      </c>
      <c r="S565" s="73" t="s">
        <v>1021</v>
      </c>
      <c r="T565" s="73"/>
      <c r="U565" s="74"/>
      <c r="V565" s="26"/>
      <c r="W565" s="26"/>
      <c r="X565" s="26"/>
      <c r="Y565" s="26"/>
      <c r="Z565" s="26"/>
      <c r="AA565" s="26"/>
      <c r="AB565" s="26"/>
      <c r="AC565" s="26"/>
      <c r="AD565" s="26"/>
      <c r="AE565" s="26"/>
      <c r="AF565" s="26"/>
      <c r="AG565" s="26"/>
      <c r="AH565" s="26"/>
    </row>
    <row r="566" spans="1:34" ht="87.5">
      <c r="A566" s="67">
        <v>576</v>
      </c>
      <c r="B566" s="68"/>
      <c r="C566" s="123"/>
      <c r="D566" s="70" t="s">
        <v>834</v>
      </c>
      <c r="E566" s="69"/>
      <c r="F566" s="69"/>
      <c r="G566" s="70" t="s">
        <v>252</v>
      </c>
      <c r="H566" s="70" t="s">
        <v>4646</v>
      </c>
      <c r="I566" s="70" t="s">
        <v>3944</v>
      </c>
      <c r="J566" s="70" t="s">
        <v>3896</v>
      </c>
      <c r="K566" s="70" t="s">
        <v>1021</v>
      </c>
      <c r="L566" s="70" t="s">
        <v>40</v>
      </c>
      <c r="M566" s="70" t="s">
        <v>4640</v>
      </c>
      <c r="N566" s="86" t="s">
        <v>2154</v>
      </c>
      <c r="O566" s="88" t="s">
        <v>4647</v>
      </c>
      <c r="P566" s="72" t="s">
        <v>23</v>
      </c>
      <c r="Q566" s="73"/>
      <c r="R566" s="72"/>
      <c r="S566" s="73"/>
      <c r="T566" s="73"/>
      <c r="U566" s="74"/>
      <c r="V566" s="26"/>
      <c r="W566" s="26"/>
      <c r="X566" s="26"/>
      <c r="Y566" s="26"/>
      <c r="Z566" s="26"/>
      <c r="AA566" s="26"/>
      <c r="AB566" s="26"/>
      <c r="AC566" s="26"/>
      <c r="AD566" s="26"/>
      <c r="AE566" s="26"/>
      <c r="AF566" s="26"/>
      <c r="AG566" s="26"/>
      <c r="AH566" s="26"/>
    </row>
    <row r="567" spans="1:34" ht="37.5">
      <c r="A567" s="67">
        <v>577</v>
      </c>
      <c r="B567" s="68"/>
      <c r="C567" s="123"/>
      <c r="D567" s="70" t="s">
        <v>920</v>
      </c>
      <c r="E567" s="69"/>
      <c r="F567" s="69"/>
      <c r="G567" s="70" t="s">
        <v>49</v>
      </c>
      <c r="H567" s="70" t="s">
        <v>4648</v>
      </c>
      <c r="I567" s="70"/>
      <c r="J567" s="70" t="s">
        <v>3896</v>
      </c>
      <c r="K567" s="70" t="s">
        <v>1021</v>
      </c>
      <c r="L567" s="70" t="s">
        <v>156</v>
      </c>
      <c r="M567" s="70" t="s">
        <v>4649</v>
      </c>
      <c r="N567" s="86" t="s">
        <v>2887</v>
      </c>
      <c r="O567" s="88" t="s">
        <v>4650</v>
      </c>
      <c r="P567" s="72" t="s">
        <v>23</v>
      </c>
      <c r="Q567" s="73"/>
      <c r="R567" s="72"/>
      <c r="S567" s="73"/>
      <c r="T567" s="73"/>
      <c r="U567" s="74"/>
      <c r="V567" s="26"/>
      <c r="W567" s="26"/>
      <c r="X567" s="26"/>
      <c r="Y567" s="26"/>
      <c r="Z567" s="26"/>
      <c r="AA567" s="26"/>
      <c r="AB567" s="26"/>
      <c r="AC567" s="26"/>
      <c r="AD567" s="26"/>
      <c r="AE567" s="26"/>
      <c r="AF567" s="26"/>
      <c r="AG567" s="26"/>
      <c r="AH567" s="26"/>
    </row>
    <row r="568" spans="1:34" ht="125">
      <c r="A568" s="67">
        <v>578</v>
      </c>
      <c r="B568" s="74" t="s">
        <v>4610</v>
      </c>
      <c r="C568" s="123"/>
      <c r="D568" s="70" t="s">
        <v>90</v>
      </c>
      <c r="E568" s="69"/>
      <c r="F568" s="69"/>
      <c r="G568" s="70" t="s">
        <v>49</v>
      </c>
      <c r="H568" s="70" t="s">
        <v>4651</v>
      </c>
      <c r="I568" s="70" t="s">
        <v>4652</v>
      </c>
      <c r="J568" s="70" t="s">
        <v>3896</v>
      </c>
      <c r="K568" s="70" t="s">
        <v>456</v>
      </c>
      <c r="L568" s="70" t="s">
        <v>4293</v>
      </c>
      <c r="M568" s="70" t="s">
        <v>4653</v>
      </c>
      <c r="N568" s="86" t="s">
        <v>4654</v>
      </c>
      <c r="O568" s="88"/>
      <c r="P568" s="72" t="s">
        <v>23</v>
      </c>
      <c r="Q568" s="73" t="s">
        <v>4655</v>
      </c>
      <c r="R568" s="72"/>
      <c r="S568" s="73"/>
      <c r="T568" s="73"/>
      <c r="U568" s="74"/>
      <c r="V568" s="26"/>
      <c r="W568" s="26"/>
      <c r="X568" s="26"/>
      <c r="Y568" s="26"/>
      <c r="Z568" s="26"/>
      <c r="AA568" s="26"/>
      <c r="AB568" s="26"/>
      <c r="AC568" s="26"/>
      <c r="AD568" s="26"/>
      <c r="AE568" s="26"/>
      <c r="AF568" s="26"/>
      <c r="AG568" s="26"/>
      <c r="AH568" s="26"/>
    </row>
    <row r="569" spans="1:34" ht="409.5">
      <c r="A569" s="67">
        <v>579</v>
      </c>
      <c r="B569" s="68"/>
      <c r="C569" s="123"/>
      <c r="D569" s="70" t="s">
        <v>750</v>
      </c>
      <c r="E569" s="69"/>
      <c r="F569" s="69"/>
      <c r="G569" s="70" t="s">
        <v>4656</v>
      </c>
      <c r="H569" s="70" t="s">
        <v>4657</v>
      </c>
      <c r="I569" s="70" t="s">
        <v>3285</v>
      </c>
      <c r="J569" s="70" t="s">
        <v>978</v>
      </c>
      <c r="K569" s="70" t="s">
        <v>1183</v>
      </c>
      <c r="L569" s="70" t="s">
        <v>302</v>
      </c>
      <c r="M569" s="70" t="s">
        <v>4658</v>
      </c>
      <c r="N569" s="86" t="s">
        <v>4659</v>
      </c>
      <c r="O569" s="88" t="s">
        <v>4660</v>
      </c>
      <c r="P569" s="72" t="s">
        <v>23</v>
      </c>
      <c r="Q569" s="73"/>
      <c r="R569" s="72"/>
      <c r="S569" s="73"/>
      <c r="T569" s="73"/>
      <c r="U569" s="74"/>
      <c r="V569" s="26"/>
      <c r="W569" s="26"/>
      <c r="X569" s="26"/>
      <c r="Y569" s="26"/>
      <c r="Z569" s="26"/>
      <c r="AA569" s="26"/>
      <c r="AB569" s="26"/>
      <c r="AC569" s="26"/>
      <c r="AD569" s="26"/>
      <c r="AE569" s="26"/>
      <c r="AF569" s="26"/>
      <c r="AG569" s="26"/>
      <c r="AH569" s="26"/>
    </row>
    <row r="570" spans="1:34" ht="37.5">
      <c r="A570" s="67">
        <v>580</v>
      </c>
      <c r="B570" s="68"/>
      <c r="C570" s="123"/>
      <c r="D570" s="70" t="s">
        <v>327</v>
      </c>
      <c r="E570" s="69"/>
      <c r="F570" s="69"/>
      <c r="G570" s="70" t="s">
        <v>4661</v>
      </c>
      <c r="H570" s="70" t="s">
        <v>4662</v>
      </c>
      <c r="I570" s="70"/>
      <c r="J570" s="70" t="s">
        <v>3896</v>
      </c>
      <c r="K570" s="70" t="s">
        <v>59</v>
      </c>
      <c r="L570" s="70" t="s">
        <v>302</v>
      </c>
      <c r="M570" s="70" t="s">
        <v>4663</v>
      </c>
      <c r="N570" s="86" t="s">
        <v>4664</v>
      </c>
      <c r="O570" s="83" t="s">
        <v>4665</v>
      </c>
      <c r="P570" s="72" t="s">
        <v>23</v>
      </c>
      <c r="Q570" s="73"/>
      <c r="R570" s="72"/>
      <c r="S570" s="73"/>
      <c r="T570" s="73"/>
      <c r="U570" s="74"/>
      <c r="V570" s="26"/>
      <c r="W570" s="26"/>
      <c r="X570" s="26"/>
      <c r="Y570" s="26"/>
      <c r="Z570" s="26"/>
      <c r="AA570" s="26"/>
      <c r="AB570" s="26"/>
      <c r="AC570" s="26"/>
      <c r="AD570" s="26"/>
      <c r="AE570" s="26"/>
      <c r="AF570" s="26"/>
      <c r="AG570" s="26"/>
      <c r="AH570" s="26"/>
    </row>
    <row r="571" spans="1:34" ht="37.5">
      <c r="A571" s="67">
        <v>581</v>
      </c>
      <c r="B571" s="68"/>
      <c r="C571" s="123"/>
      <c r="D571" s="70" t="s">
        <v>209</v>
      </c>
      <c r="E571" s="69"/>
      <c r="F571" s="69"/>
      <c r="G571" s="70" t="s">
        <v>692</v>
      </c>
      <c r="H571" s="70" t="s">
        <v>4666</v>
      </c>
      <c r="I571" s="70" t="s">
        <v>4667</v>
      </c>
      <c r="J571" s="70" t="s">
        <v>978</v>
      </c>
      <c r="K571" s="70" t="s">
        <v>1183</v>
      </c>
      <c r="L571" s="70" t="s">
        <v>217</v>
      </c>
      <c r="M571" s="70" t="s">
        <v>4668</v>
      </c>
      <c r="N571" s="86" t="s">
        <v>4669</v>
      </c>
      <c r="O571" s="88" t="s">
        <v>4670</v>
      </c>
      <c r="P571" s="72" t="s">
        <v>23</v>
      </c>
      <c r="Q571" s="73"/>
      <c r="R571" s="72"/>
      <c r="S571" s="73"/>
      <c r="T571" s="73"/>
      <c r="U571" s="74"/>
      <c r="V571" s="26"/>
      <c r="W571" s="26"/>
      <c r="X571" s="26"/>
      <c r="Y571" s="26"/>
      <c r="Z571" s="26"/>
      <c r="AA571" s="26"/>
      <c r="AB571" s="26"/>
      <c r="AC571" s="26"/>
      <c r="AD571" s="26"/>
      <c r="AE571" s="26"/>
      <c r="AF571" s="26"/>
      <c r="AG571" s="26"/>
      <c r="AH571" s="26"/>
    </row>
    <row r="572" spans="1:34" ht="75">
      <c r="A572" s="67">
        <v>582</v>
      </c>
      <c r="B572" s="68"/>
      <c r="C572" s="123"/>
      <c r="D572" s="70" t="s">
        <v>919</v>
      </c>
      <c r="E572" s="69"/>
      <c r="F572" s="69"/>
      <c r="G572" s="70" t="s">
        <v>832</v>
      </c>
      <c r="H572" s="70" t="s">
        <v>4671</v>
      </c>
      <c r="I572" s="70" t="s">
        <v>4672</v>
      </c>
      <c r="J572" s="70" t="s">
        <v>978</v>
      </c>
      <c r="K572" s="70" t="s">
        <v>1183</v>
      </c>
      <c r="L572" s="70" t="s">
        <v>486</v>
      </c>
      <c r="M572" s="70" t="s">
        <v>4673</v>
      </c>
      <c r="N572" s="86" t="s">
        <v>4674</v>
      </c>
      <c r="O572" s="83" t="s">
        <v>4675</v>
      </c>
      <c r="P572" s="72" t="s">
        <v>23</v>
      </c>
      <c r="Q572" s="73"/>
      <c r="R572" s="72"/>
      <c r="S572" s="73"/>
      <c r="T572" s="73"/>
      <c r="U572" s="74"/>
      <c r="V572" s="26"/>
      <c r="W572" s="26"/>
      <c r="X572" s="26"/>
      <c r="Y572" s="26"/>
      <c r="Z572" s="26"/>
      <c r="AA572" s="26"/>
      <c r="AB572" s="26"/>
      <c r="AC572" s="26"/>
      <c r="AD572" s="26"/>
      <c r="AE572" s="26"/>
      <c r="AF572" s="26"/>
      <c r="AG572" s="26"/>
      <c r="AH572" s="26"/>
    </row>
    <row r="573" spans="1:34" ht="62.5">
      <c r="A573" s="67">
        <v>583</v>
      </c>
      <c r="B573" s="68"/>
      <c r="C573" s="123"/>
      <c r="D573" s="70" t="s">
        <v>850</v>
      </c>
      <c r="E573" s="69"/>
      <c r="F573" s="69"/>
      <c r="G573" s="70" t="s">
        <v>716</v>
      </c>
      <c r="H573" s="70" t="s">
        <v>4676</v>
      </c>
      <c r="I573" s="70" t="s">
        <v>4677</v>
      </c>
      <c r="J573" s="70" t="s">
        <v>978</v>
      </c>
      <c r="K573" s="70" t="s">
        <v>1183</v>
      </c>
      <c r="L573" s="70" t="s">
        <v>156</v>
      </c>
      <c r="M573" s="70" t="s">
        <v>4678</v>
      </c>
      <c r="N573" s="86" t="s">
        <v>2887</v>
      </c>
      <c r="O573" s="83" t="s">
        <v>4679</v>
      </c>
      <c r="P573" s="72" t="s">
        <v>23</v>
      </c>
      <c r="Q573" s="73"/>
      <c r="R573" s="72" t="s">
        <v>24</v>
      </c>
      <c r="S573" s="73" t="s">
        <v>1233</v>
      </c>
      <c r="T573" s="73"/>
      <c r="U573" s="74"/>
      <c r="V573" s="26"/>
      <c r="W573" s="26"/>
      <c r="X573" s="26"/>
      <c r="Y573" s="26"/>
      <c r="Z573" s="26"/>
      <c r="AA573" s="26"/>
      <c r="AB573" s="26"/>
      <c r="AC573" s="26"/>
      <c r="AD573" s="26"/>
      <c r="AE573" s="26"/>
      <c r="AF573" s="26"/>
      <c r="AG573" s="26"/>
      <c r="AH573" s="26"/>
    </row>
    <row r="574" spans="1:34" ht="62.5">
      <c r="A574" s="67">
        <v>584</v>
      </c>
      <c r="B574" s="68"/>
      <c r="C574" s="123"/>
      <c r="D574" s="70" t="s">
        <v>920</v>
      </c>
      <c r="E574" s="69"/>
      <c r="F574" s="69"/>
      <c r="G574" s="70" t="s">
        <v>49</v>
      </c>
      <c r="H574" s="70" t="s">
        <v>4680</v>
      </c>
      <c r="I574" s="70" t="s">
        <v>4681</v>
      </c>
      <c r="J574" s="70" t="s">
        <v>978</v>
      </c>
      <c r="K574" s="70" t="s">
        <v>1183</v>
      </c>
      <c r="L574" s="70" t="s">
        <v>156</v>
      </c>
      <c r="M574" s="70" t="s">
        <v>4682</v>
      </c>
      <c r="N574" s="86" t="s">
        <v>2887</v>
      </c>
      <c r="O574" s="83" t="s">
        <v>4683</v>
      </c>
      <c r="P574" s="72" t="s">
        <v>23</v>
      </c>
      <c r="Q574" s="73"/>
      <c r="R574" s="72"/>
      <c r="S574" s="73"/>
      <c r="T574" s="73"/>
      <c r="U574" s="74"/>
      <c r="V574" s="26"/>
      <c r="W574" s="26"/>
      <c r="X574" s="26"/>
      <c r="Y574" s="26"/>
      <c r="Z574" s="26"/>
      <c r="AA574" s="26"/>
      <c r="AB574" s="26"/>
      <c r="AC574" s="26"/>
      <c r="AD574" s="26"/>
      <c r="AE574" s="26"/>
      <c r="AF574" s="26"/>
      <c r="AG574" s="26"/>
      <c r="AH574" s="26"/>
    </row>
    <row r="575" spans="1:34" ht="87.5">
      <c r="A575" s="67">
        <v>585</v>
      </c>
      <c r="B575" s="68"/>
      <c r="C575" s="123"/>
      <c r="D575" s="70" t="s">
        <v>528</v>
      </c>
      <c r="E575" s="69"/>
      <c r="F575" s="69"/>
      <c r="G575" s="70" t="s">
        <v>4661</v>
      </c>
      <c r="H575" s="70" t="s">
        <v>4684</v>
      </c>
      <c r="I575" s="70"/>
      <c r="J575" s="70" t="s">
        <v>3896</v>
      </c>
      <c r="K575" s="70" t="s">
        <v>1021</v>
      </c>
      <c r="L575" s="70" t="s">
        <v>381</v>
      </c>
      <c r="M575" s="70" t="s">
        <v>4685</v>
      </c>
      <c r="N575" s="86" t="s">
        <v>4686</v>
      </c>
      <c r="O575" s="83" t="s">
        <v>4687</v>
      </c>
      <c r="P575" s="72" t="s">
        <v>23</v>
      </c>
      <c r="Q575" s="73"/>
      <c r="R575" s="72" t="s">
        <v>24</v>
      </c>
      <c r="S575" s="73" t="s">
        <v>1233</v>
      </c>
      <c r="T575" s="73"/>
      <c r="U575" s="74"/>
      <c r="V575" s="26"/>
      <c r="W575" s="26"/>
      <c r="X575" s="26"/>
      <c r="Y575" s="26"/>
      <c r="Z575" s="26"/>
      <c r="AA575" s="26"/>
      <c r="AB575" s="26"/>
      <c r="AC575" s="26"/>
      <c r="AD575" s="26"/>
      <c r="AE575" s="26"/>
      <c r="AF575" s="26"/>
      <c r="AG575" s="26"/>
      <c r="AH575" s="26"/>
    </row>
    <row r="576" spans="1:34" ht="125">
      <c r="A576" s="67">
        <v>586</v>
      </c>
      <c r="B576" s="68"/>
      <c r="C576" s="123"/>
      <c r="D576" s="70" t="s">
        <v>482</v>
      </c>
      <c r="E576" s="69"/>
      <c r="F576" s="69"/>
      <c r="G576" s="70" t="s">
        <v>49</v>
      </c>
      <c r="H576" s="70" t="s">
        <v>4688</v>
      </c>
      <c r="I576" s="70"/>
      <c r="J576" s="70" t="s">
        <v>4428</v>
      </c>
      <c r="K576" s="70" t="s">
        <v>1021</v>
      </c>
      <c r="L576" s="70" t="s">
        <v>45</v>
      </c>
      <c r="M576" s="70" t="s">
        <v>4429</v>
      </c>
      <c r="N576" s="70" t="s">
        <v>4430</v>
      </c>
      <c r="O576" s="83" t="s">
        <v>4689</v>
      </c>
      <c r="P576" s="72" t="s">
        <v>23</v>
      </c>
      <c r="Q576" s="73"/>
      <c r="R576" s="72"/>
      <c r="S576" s="73"/>
      <c r="T576" s="73"/>
      <c r="U576" s="74"/>
      <c r="V576" s="26"/>
      <c r="W576" s="26"/>
      <c r="X576" s="26"/>
      <c r="Y576" s="26"/>
      <c r="Z576" s="26"/>
      <c r="AA576" s="26"/>
      <c r="AB576" s="26"/>
      <c r="AC576" s="26"/>
      <c r="AD576" s="26"/>
      <c r="AE576" s="26"/>
      <c r="AF576" s="26"/>
      <c r="AG576" s="26"/>
      <c r="AH576" s="26"/>
    </row>
    <row r="577" spans="1:34" ht="75">
      <c r="A577" s="67">
        <v>587</v>
      </c>
      <c r="B577" s="68"/>
      <c r="C577" s="123"/>
      <c r="D577" s="70" t="s">
        <v>656</v>
      </c>
      <c r="E577" s="69"/>
      <c r="F577" s="69"/>
      <c r="G577" s="70" t="s">
        <v>4690</v>
      </c>
      <c r="H577" s="70" t="s">
        <v>4691</v>
      </c>
      <c r="I577" s="70"/>
      <c r="J577" s="70" t="s">
        <v>4428</v>
      </c>
      <c r="K577" s="70" t="s">
        <v>1183</v>
      </c>
      <c r="L577" s="70" t="s">
        <v>486</v>
      </c>
      <c r="M577" s="70" t="s">
        <v>4673</v>
      </c>
      <c r="N577" s="86" t="s">
        <v>4674</v>
      </c>
      <c r="O577" s="83" t="s">
        <v>4692</v>
      </c>
      <c r="P577" s="72" t="s">
        <v>23</v>
      </c>
      <c r="Q577" s="73"/>
      <c r="R577" s="72"/>
      <c r="S577" s="73"/>
      <c r="T577" s="73"/>
      <c r="U577" s="74"/>
      <c r="V577" s="26"/>
      <c r="W577" s="26"/>
      <c r="X577" s="26"/>
      <c r="Y577" s="26"/>
      <c r="Z577" s="26"/>
      <c r="AA577" s="26"/>
      <c r="AB577" s="26"/>
      <c r="AC577" s="26"/>
      <c r="AD577" s="26"/>
      <c r="AE577" s="26"/>
      <c r="AF577" s="26"/>
      <c r="AG577" s="26"/>
      <c r="AH577" s="26"/>
    </row>
    <row r="578" spans="1:34" ht="137.5">
      <c r="A578" s="67">
        <v>588</v>
      </c>
      <c r="B578" s="68"/>
      <c r="C578" s="123"/>
      <c r="D578" s="70" t="s">
        <v>834</v>
      </c>
      <c r="E578" s="69"/>
      <c r="F578" s="69"/>
      <c r="G578" s="70" t="s">
        <v>4693</v>
      </c>
      <c r="H578" s="70" t="s">
        <v>4694</v>
      </c>
      <c r="I578" s="70" t="s">
        <v>3944</v>
      </c>
      <c r="J578" s="70" t="s">
        <v>3896</v>
      </c>
      <c r="K578" s="70" t="s">
        <v>1021</v>
      </c>
      <c r="L578" s="70" t="s">
        <v>40</v>
      </c>
      <c r="M578" s="70" t="s">
        <v>4640</v>
      </c>
      <c r="N578" s="86" t="s">
        <v>2154</v>
      </c>
      <c r="O578" s="88" t="s">
        <v>4695</v>
      </c>
      <c r="P578" s="72" t="s">
        <v>23</v>
      </c>
      <c r="Q578" s="73"/>
      <c r="R578" s="72"/>
      <c r="S578" s="73"/>
      <c r="T578" s="73"/>
      <c r="U578" s="74"/>
      <c r="V578" s="26"/>
      <c r="W578" s="26"/>
      <c r="X578" s="26"/>
      <c r="Y578" s="26"/>
      <c r="Z578" s="26"/>
      <c r="AA578" s="26"/>
      <c r="AB578" s="26"/>
      <c r="AC578" s="26"/>
      <c r="AD578" s="26"/>
      <c r="AE578" s="26"/>
      <c r="AF578" s="26"/>
      <c r="AG578" s="26"/>
      <c r="AH578" s="26"/>
    </row>
    <row r="579" spans="1:34" ht="137.5">
      <c r="A579" s="67">
        <v>589</v>
      </c>
      <c r="B579" s="68"/>
      <c r="C579" s="123"/>
      <c r="D579" s="70" t="s">
        <v>101</v>
      </c>
      <c r="E579" s="69"/>
      <c r="F579" s="69"/>
      <c r="G579" s="70" t="s">
        <v>49</v>
      </c>
      <c r="H579" s="70" t="s">
        <v>4696</v>
      </c>
      <c r="I579" s="70"/>
      <c r="J579" s="70" t="s">
        <v>4428</v>
      </c>
      <c r="K579" s="70" t="s">
        <v>1021</v>
      </c>
      <c r="L579" s="70" t="s">
        <v>45</v>
      </c>
      <c r="M579" s="70" t="s">
        <v>4429</v>
      </c>
      <c r="N579" s="70" t="s">
        <v>4430</v>
      </c>
      <c r="O579" s="83" t="s">
        <v>4697</v>
      </c>
      <c r="P579" s="72" t="s">
        <v>23</v>
      </c>
      <c r="Q579" s="73"/>
      <c r="R579" s="72"/>
      <c r="S579" s="73"/>
      <c r="T579" s="73"/>
      <c r="U579" s="74"/>
      <c r="V579" s="26"/>
      <c r="W579" s="26"/>
      <c r="X579" s="26"/>
      <c r="Y579" s="26"/>
      <c r="Z579" s="26"/>
      <c r="AA579" s="26"/>
      <c r="AB579" s="26"/>
      <c r="AC579" s="26"/>
      <c r="AD579" s="26"/>
      <c r="AE579" s="26"/>
      <c r="AF579" s="26"/>
      <c r="AG579" s="26"/>
      <c r="AH579" s="26"/>
    </row>
    <row r="580" spans="1:34" ht="50">
      <c r="A580" s="67">
        <v>590</v>
      </c>
      <c r="B580" s="68"/>
      <c r="C580" s="123"/>
      <c r="D580" s="70" t="s">
        <v>101</v>
      </c>
      <c r="E580" s="69"/>
      <c r="F580" s="69"/>
      <c r="G580" s="70" t="s">
        <v>4698</v>
      </c>
      <c r="H580" s="70" t="s">
        <v>4699</v>
      </c>
      <c r="I580" s="70" t="s">
        <v>4700</v>
      </c>
      <c r="J580" s="70" t="s">
        <v>978</v>
      </c>
      <c r="K580" s="70" t="s">
        <v>1183</v>
      </c>
      <c r="L580" s="73" t="s">
        <v>156</v>
      </c>
      <c r="M580" s="86" t="s">
        <v>4701</v>
      </c>
      <c r="N580" s="86" t="s">
        <v>4702</v>
      </c>
      <c r="O580" s="87" t="s">
        <v>4703</v>
      </c>
      <c r="P580" s="72" t="s">
        <v>23</v>
      </c>
      <c r="Q580" s="73"/>
      <c r="R580" s="72"/>
      <c r="S580" s="73"/>
      <c r="T580" s="73"/>
      <c r="U580" s="74"/>
      <c r="V580" s="26"/>
      <c r="W580" s="26"/>
      <c r="X580" s="26"/>
      <c r="Y580" s="26"/>
      <c r="Z580" s="26"/>
      <c r="AA580" s="26"/>
      <c r="AB580" s="26"/>
      <c r="AC580" s="26"/>
      <c r="AD580" s="26"/>
      <c r="AE580" s="26"/>
      <c r="AF580" s="26"/>
      <c r="AG580" s="26"/>
      <c r="AH580" s="26"/>
    </row>
    <row r="581" spans="1:34" ht="37.5">
      <c r="A581" s="67">
        <v>591</v>
      </c>
      <c r="B581" s="68"/>
      <c r="C581" s="123"/>
      <c r="D581" s="70" t="s">
        <v>657</v>
      </c>
      <c r="E581" s="69"/>
      <c r="F581" s="69"/>
      <c r="G581" s="70" t="s">
        <v>4704</v>
      </c>
      <c r="H581" s="70" t="s">
        <v>4705</v>
      </c>
      <c r="I581" s="70"/>
      <c r="J581" s="70"/>
      <c r="K581" s="70" t="s">
        <v>1233</v>
      </c>
      <c r="L581" s="70" t="s">
        <v>142</v>
      </c>
      <c r="M581" s="70" t="s">
        <v>4706</v>
      </c>
      <c r="N581" s="86" t="s">
        <v>4547</v>
      </c>
      <c r="O581" s="88" t="s">
        <v>4707</v>
      </c>
      <c r="P581" s="72" t="s">
        <v>23</v>
      </c>
      <c r="Q581" s="73"/>
      <c r="R581" s="72" t="s">
        <v>24</v>
      </c>
      <c r="S581" s="73" t="s">
        <v>1233</v>
      </c>
      <c r="T581" s="73"/>
      <c r="U581" s="74"/>
      <c r="V581" s="26"/>
      <c r="W581" s="26"/>
      <c r="X581" s="26"/>
      <c r="Y581" s="26"/>
      <c r="Z581" s="26"/>
      <c r="AA581" s="26"/>
      <c r="AB581" s="26"/>
      <c r="AC581" s="26"/>
      <c r="AD581" s="26"/>
      <c r="AE581" s="26"/>
      <c r="AF581" s="26"/>
      <c r="AG581" s="26"/>
      <c r="AH581" s="26"/>
    </row>
    <row r="582" spans="1:34" ht="37.5">
      <c r="A582" s="67">
        <v>592</v>
      </c>
      <c r="B582" s="68"/>
      <c r="C582" s="123"/>
      <c r="D582" s="70" t="s">
        <v>658</v>
      </c>
      <c r="E582" s="69"/>
      <c r="F582" s="69"/>
      <c r="G582" s="70" t="s">
        <v>4708</v>
      </c>
      <c r="H582" s="70" t="s">
        <v>4709</v>
      </c>
      <c r="I582" s="70"/>
      <c r="J582" s="70"/>
      <c r="K582" s="70" t="s">
        <v>1233</v>
      </c>
      <c r="L582" s="70" t="s">
        <v>391</v>
      </c>
      <c r="M582" s="70" t="s">
        <v>4710</v>
      </c>
      <c r="N582" s="86" t="s">
        <v>4711</v>
      </c>
      <c r="O582" s="88"/>
      <c r="P582" s="72" t="s">
        <v>23</v>
      </c>
      <c r="Q582" s="73"/>
      <c r="R582" s="72" t="s">
        <v>24</v>
      </c>
      <c r="S582" s="73" t="s">
        <v>1233</v>
      </c>
      <c r="T582" s="73"/>
      <c r="U582" s="74"/>
      <c r="V582" s="26"/>
      <c r="W582" s="26"/>
      <c r="X582" s="26"/>
      <c r="Y582" s="26"/>
      <c r="Z582" s="26"/>
      <c r="AA582" s="26"/>
      <c r="AB582" s="26"/>
      <c r="AC582" s="26"/>
      <c r="AD582" s="26"/>
      <c r="AE582" s="26"/>
      <c r="AF582" s="26"/>
      <c r="AG582" s="26"/>
      <c r="AH582" s="26"/>
    </row>
    <row r="583" spans="1:34" ht="137.5">
      <c r="A583" s="67">
        <v>593</v>
      </c>
      <c r="B583" s="68"/>
      <c r="C583" s="123"/>
      <c r="D583" s="70" t="s">
        <v>850</v>
      </c>
      <c r="E583" s="69"/>
      <c r="F583" s="69"/>
      <c r="G583" s="70" t="s">
        <v>3643</v>
      </c>
      <c r="H583" s="70" t="s">
        <v>4712</v>
      </c>
      <c r="I583" s="70"/>
      <c r="J583" s="70"/>
      <c r="K583" s="70" t="s">
        <v>1233</v>
      </c>
      <c r="L583" s="70" t="s">
        <v>3579</v>
      </c>
      <c r="M583" s="70" t="s">
        <v>4713</v>
      </c>
      <c r="N583" s="86" t="s">
        <v>2751</v>
      </c>
      <c r="O583" s="88" t="s">
        <v>4714</v>
      </c>
      <c r="P583" s="72" t="s">
        <v>905</v>
      </c>
      <c r="Q583" s="73"/>
      <c r="R583" s="72"/>
      <c r="S583" s="73"/>
      <c r="T583" s="73"/>
      <c r="U583" s="74"/>
      <c r="V583" s="26"/>
      <c r="W583" s="26"/>
      <c r="X583" s="26"/>
      <c r="Y583" s="26"/>
      <c r="Z583" s="26"/>
      <c r="AA583" s="26"/>
      <c r="AB583" s="26"/>
      <c r="AC583" s="26"/>
      <c r="AD583" s="26"/>
      <c r="AE583" s="26"/>
      <c r="AF583" s="26"/>
      <c r="AG583" s="26"/>
      <c r="AH583" s="26"/>
    </row>
    <row r="584" spans="1:34" ht="50">
      <c r="A584" s="67">
        <v>594</v>
      </c>
      <c r="B584" s="68"/>
      <c r="C584" s="123"/>
      <c r="D584" s="70" t="s">
        <v>850</v>
      </c>
      <c r="E584" s="69"/>
      <c r="F584" s="69"/>
      <c r="G584" s="70" t="s">
        <v>154</v>
      </c>
      <c r="H584" s="70" t="s">
        <v>4712</v>
      </c>
      <c r="I584" s="70"/>
      <c r="J584" s="70"/>
      <c r="K584" s="70" t="s">
        <v>1233</v>
      </c>
      <c r="L584" s="70" t="s">
        <v>216</v>
      </c>
      <c r="M584" s="70" t="s">
        <v>4715</v>
      </c>
      <c r="N584" s="86" t="s">
        <v>4716</v>
      </c>
      <c r="O584" s="87" t="s">
        <v>4714</v>
      </c>
      <c r="P584" s="72" t="s">
        <v>23</v>
      </c>
      <c r="Q584" s="73" t="s">
        <v>4717</v>
      </c>
      <c r="R584" s="72" t="s">
        <v>24</v>
      </c>
      <c r="S584" s="73" t="s">
        <v>1233</v>
      </c>
      <c r="T584" s="73"/>
      <c r="U584" s="74"/>
      <c r="V584" s="26"/>
      <c r="W584" s="26"/>
      <c r="X584" s="26"/>
      <c r="Y584" s="26"/>
      <c r="Z584" s="26"/>
      <c r="AA584" s="26"/>
      <c r="AB584" s="26"/>
      <c r="AC584" s="26"/>
      <c r="AD584" s="26"/>
      <c r="AE584" s="26"/>
      <c r="AF584" s="26"/>
      <c r="AG584" s="26"/>
      <c r="AH584" s="26"/>
    </row>
    <row r="585" spans="1:34" ht="87.5">
      <c r="A585" s="67">
        <v>595</v>
      </c>
      <c r="B585" s="68"/>
      <c r="C585" s="123"/>
      <c r="D585" s="70" t="s">
        <v>680</v>
      </c>
      <c r="E585" s="69"/>
      <c r="F585" s="69"/>
      <c r="G585" s="70" t="s">
        <v>4718</v>
      </c>
      <c r="H585" s="70" t="s">
        <v>4719</v>
      </c>
      <c r="I585" s="70"/>
      <c r="J585" s="70"/>
      <c r="K585" s="70" t="s">
        <v>1021</v>
      </c>
      <c r="L585" s="70" t="s">
        <v>156</v>
      </c>
      <c r="M585" s="70" t="s">
        <v>4720</v>
      </c>
      <c r="N585" s="86" t="s">
        <v>2887</v>
      </c>
      <c r="O585" s="70"/>
      <c r="P585" s="72" t="s">
        <v>23</v>
      </c>
      <c r="Q585" s="73"/>
      <c r="R585" s="72"/>
      <c r="S585" s="73"/>
      <c r="T585" s="73"/>
      <c r="U585" s="74"/>
      <c r="V585" s="26"/>
      <c r="W585" s="26"/>
      <c r="X585" s="26"/>
      <c r="Y585" s="26"/>
      <c r="Z585" s="26"/>
      <c r="AA585" s="26"/>
      <c r="AB585" s="26"/>
      <c r="AC585" s="26"/>
      <c r="AD585" s="26"/>
      <c r="AE585" s="26"/>
      <c r="AF585" s="26"/>
      <c r="AG585" s="26"/>
      <c r="AH585" s="26"/>
    </row>
    <row r="586" spans="1:34" ht="87.5">
      <c r="A586" s="67">
        <v>596</v>
      </c>
      <c r="B586" s="68"/>
      <c r="C586" s="123"/>
      <c r="D586" s="70" t="s">
        <v>559</v>
      </c>
      <c r="E586" s="69"/>
      <c r="F586" s="69"/>
      <c r="G586" s="70" t="s">
        <v>54</v>
      </c>
      <c r="H586" s="70" t="s">
        <v>4721</v>
      </c>
      <c r="I586" s="70"/>
      <c r="J586" s="70" t="s">
        <v>3896</v>
      </c>
      <c r="K586" s="70" t="s">
        <v>1021</v>
      </c>
      <c r="L586" s="70" t="s">
        <v>381</v>
      </c>
      <c r="M586" s="70" t="s">
        <v>4722</v>
      </c>
      <c r="N586" s="86" t="s">
        <v>4686</v>
      </c>
      <c r="O586" s="83" t="s">
        <v>4723</v>
      </c>
      <c r="P586" s="72" t="s">
        <v>23</v>
      </c>
      <c r="Q586" s="73"/>
      <c r="R586" s="72"/>
      <c r="S586" s="73"/>
      <c r="T586" s="73"/>
      <c r="U586" s="74"/>
      <c r="V586" s="26"/>
      <c r="W586" s="26"/>
      <c r="X586" s="26"/>
      <c r="Y586" s="26"/>
      <c r="Z586" s="26"/>
      <c r="AA586" s="26"/>
      <c r="AB586" s="26"/>
      <c r="AC586" s="26"/>
      <c r="AD586" s="26"/>
      <c r="AE586" s="26"/>
      <c r="AF586" s="26"/>
      <c r="AG586" s="26"/>
      <c r="AH586" s="26"/>
    </row>
    <row r="587" spans="1:34" ht="100">
      <c r="A587" s="67">
        <v>597</v>
      </c>
      <c r="B587" s="74" t="s">
        <v>4724</v>
      </c>
      <c r="C587" s="123"/>
      <c r="D587" s="70" t="s">
        <v>487</v>
      </c>
      <c r="E587" s="69"/>
      <c r="F587" s="69"/>
      <c r="G587" s="70" t="s">
        <v>4725</v>
      </c>
      <c r="H587" s="70" t="s">
        <v>4726</v>
      </c>
      <c r="I587" s="70"/>
      <c r="J587" s="70"/>
      <c r="K587" s="70" t="s">
        <v>362</v>
      </c>
      <c r="L587" s="70" t="s">
        <v>43</v>
      </c>
      <c r="M587" s="70" t="s">
        <v>4727</v>
      </c>
      <c r="N587" s="86"/>
      <c r="O587" s="86"/>
      <c r="P587" s="72" t="s">
        <v>23</v>
      </c>
      <c r="Q587" s="73"/>
      <c r="R587" s="72"/>
      <c r="S587" s="73"/>
      <c r="T587" s="73"/>
      <c r="U587" s="74"/>
      <c r="V587" s="26"/>
      <c r="W587" s="26"/>
      <c r="X587" s="26"/>
      <c r="Y587" s="26"/>
      <c r="Z587" s="26"/>
      <c r="AA587" s="26"/>
      <c r="AB587" s="26"/>
      <c r="AC587" s="26"/>
      <c r="AD587" s="26"/>
      <c r="AE587" s="26"/>
      <c r="AF587" s="26"/>
      <c r="AG587" s="26"/>
      <c r="AH587" s="26"/>
    </row>
    <row r="588" spans="1:34" ht="50">
      <c r="A588" s="67">
        <v>598</v>
      </c>
      <c r="B588" s="68"/>
      <c r="C588" s="123"/>
      <c r="D588" s="70" t="s">
        <v>559</v>
      </c>
      <c r="E588" s="69"/>
      <c r="F588" s="69"/>
      <c r="G588" s="70" t="s">
        <v>154</v>
      </c>
      <c r="H588" s="70" t="s">
        <v>4728</v>
      </c>
      <c r="I588" s="70"/>
      <c r="J588" s="70" t="s">
        <v>3896</v>
      </c>
      <c r="K588" s="70" t="s">
        <v>1021</v>
      </c>
      <c r="L588" s="70" t="s">
        <v>62</v>
      </c>
      <c r="M588" s="70" t="s">
        <v>4729</v>
      </c>
      <c r="N588" s="86" t="s">
        <v>4397</v>
      </c>
      <c r="O588" s="88" t="s">
        <v>4730</v>
      </c>
      <c r="P588" s="72" t="s">
        <v>23</v>
      </c>
      <c r="Q588" s="73"/>
      <c r="R588" s="72"/>
      <c r="S588" s="73"/>
      <c r="T588" s="73"/>
      <c r="U588" s="74"/>
      <c r="V588" s="26"/>
      <c r="W588" s="26"/>
      <c r="X588" s="26"/>
      <c r="Y588" s="26"/>
      <c r="Z588" s="26"/>
      <c r="AA588" s="26"/>
      <c r="AB588" s="26"/>
      <c r="AC588" s="26"/>
      <c r="AD588" s="26"/>
      <c r="AE588" s="26"/>
      <c r="AF588" s="26"/>
      <c r="AG588" s="26"/>
      <c r="AH588" s="26"/>
    </row>
    <row r="589" spans="1:34" ht="175">
      <c r="A589" s="67">
        <v>600</v>
      </c>
      <c r="B589" s="74" t="s">
        <v>4724</v>
      </c>
      <c r="C589" s="123"/>
      <c r="D589" s="70" t="s">
        <v>120</v>
      </c>
      <c r="E589" s="69"/>
      <c r="F589" s="69"/>
      <c r="G589" s="70" t="s">
        <v>154</v>
      </c>
      <c r="H589" s="70"/>
      <c r="I589" s="70"/>
      <c r="J589" s="70" t="s">
        <v>146</v>
      </c>
      <c r="K589" s="70" t="s">
        <v>456</v>
      </c>
      <c r="L589" s="70" t="s">
        <v>4731</v>
      </c>
      <c r="M589" s="70" t="s">
        <v>4732</v>
      </c>
      <c r="N589" s="86" t="s">
        <v>4733</v>
      </c>
      <c r="O589" s="83" t="s">
        <v>4734</v>
      </c>
      <c r="P589" s="72" t="s">
        <v>905</v>
      </c>
      <c r="Q589" s="73"/>
      <c r="R589" s="72"/>
      <c r="S589" s="73"/>
      <c r="T589" s="73"/>
      <c r="U589" s="74"/>
      <c r="V589" s="26"/>
      <c r="W589" s="26"/>
      <c r="X589" s="26"/>
      <c r="Y589" s="26"/>
      <c r="Z589" s="26"/>
      <c r="AA589" s="26"/>
      <c r="AB589" s="26"/>
      <c r="AC589" s="26"/>
      <c r="AD589" s="26"/>
      <c r="AE589" s="26"/>
      <c r="AF589" s="26"/>
      <c r="AG589" s="26"/>
      <c r="AH589" s="26"/>
    </row>
    <row r="590" spans="1:34" ht="75">
      <c r="A590" s="67">
        <v>601</v>
      </c>
      <c r="B590" s="74" t="s">
        <v>4724</v>
      </c>
      <c r="C590" s="123"/>
      <c r="D590" s="70" t="s">
        <v>120</v>
      </c>
      <c r="E590" s="69"/>
      <c r="F590" s="69"/>
      <c r="G590" s="70" t="s">
        <v>154</v>
      </c>
      <c r="H590" s="70" t="s">
        <v>4735</v>
      </c>
      <c r="I590" s="70"/>
      <c r="J590" s="70" t="s">
        <v>3896</v>
      </c>
      <c r="K590" s="70" t="s">
        <v>456</v>
      </c>
      <c r="L590" s="70" t="s">
        <v>156</v>
      </c>
      <c r="M590" s="70" t="s">
        <v>4736</v>
      </c>
      <c r="N590" s="86" t="s">
        <v>4737</v>
      </c>
      <c r="O590" s="70"/>
      <c r="P590" s="72" t="s">
        <v>23</v>
      </c>
      <c r="Q590" s="73"/>
      <c r="R590" s="72"/>
      <c r="S590" s="73"/>
      <c r="T590" s="73"/>
      <c r="U590" s="74"/>
      <c r="V590" s="26"/>
      <c r="W590" s="26"/>
      <c r="X590" s="26"/>
      <c r="Y590" s="26"/>
      <c r="Z590" s="26"/>
      <c r="AA590" s="26"/>
      <c r="AB590" s="26"/>
      <c r="AC590" s="26"/>
      <c r="AD590" s="26"/>
      <c r="AE590" s="26"/>
      <c r="AF590" s="26"/>
      <c r="AG590" s="26"/>
      <c r="AH590" s="26"/>
    </row>
    <row r="591" spans="1:34" ht="50">
      <c r="A591" s="67">
        <v>602</v>
      </c>
      <c r="B591" s="68"/>
      <c r="C591" s="123"/>
      <c r="D591" s="70" t="s">
        <v>559</v>
      </c>
      <c r="E591" s="69"/>
      <c r="F591" s="69"/>
      <c r="G591" s="70" t="s">
        <v>4738</v>
      </c>
      <c r="H591" s="70" t="s">
        <v>4739</v>
      </c>
      <c r="I591" s="70"/>
      <c r="J591" s="70" t="s">
        <v>3896</v>
      </c>
      <c r="K591" s="70" t="s">
        <v>1021</v>
      </c>
      <c r="L591" s="70" t="s">
        <v>156</v>
      </c>
      <c r="M591" s="70" t="s">
        <v>4740</v>
      </c>
      <c r="N591" s="86" t="s">
        <v>4737</v>
      </c>
      <c r="O591" s="70"/>
      <c r="P591" s="72" t="s">
        <v>23</v>
      </c>
      <c r="Q591" s="73"/>
      <c r="R591" s="72"/>
      <c r="S591" s="73"/>
      <c r="T591" s="73"/>
      <c r="U591" s="74"/>
      <c r="V591" s="26"/>
      <c r="W591" s="26"/>
      <c r="X591" s="26"/>
      <c r="Y591" s="26"/>
      <c r="Z591" s="26"/>
      <c r="AA591" s="26"/>
      <c r="AB591" s="26"/>
      <c r="AC591" s="26"/>
      <c r="AD591" s="26"/>
      <c r="AE591" s="26"/>
      <c r="AF591" s="26"/>
      <c r="AG591" s="26"/>
      <c r="AH591" s="26"/>
    </row>
    <row r="592" spans="1:34" ht="150">
      <c r="A592" s="67">
        <v>603</v>
      </c>
      <c r="B592" s="68"/>
      <c r="C592" s="123"/>
      <c r="D592" s="70" t="s">
        <v>918</v>
      </c>
      <c r="E592" s="69"/>
      <c r="F592" s="69"/>
      <c r="G592" s="70" t="s">
        <v>4741</v>
      </c>
      <c r="H592" s="70" t="s">
        <v>4742</v>
      </c>
      <c r="I592" s="70"/>
      <c r="J592" s="70" t="s">
        <v>3896</v>
      </c>
      <c r="K592" s="70" t="s">
        <v>1021</v>
      </c>
      <c r="L592" s="70" t="s">
        <v>45</v>
      </c>
      <c r="M592" s="70" t="s">
        <v>4743</v>
      </c>
      <c r="N592" s="86" t="s">
        <v>4744</v>
      </c>
      <c r="O592" s="83" t="s">
        <v>4745</v>
      </c>
      <c r="P592" s="72" t="s">
        <v>23</v>
      </c>
      <c r="Q592" s="73"/>
      <c r="R592" s="72"/>
      <c r="S592" s="73"/>
      <c r="T592" s="73"/>
      <c r="U592" s="74"/>
      <c r="V592" s="26"/>
      <c r="W592" s="26"/>
      <c r="X592" s="26"/>
      <c r="Y592" s="26"/>
      <c r="Z592" s="26"/>
      <c r="AA592" s="26"/>
      <c r="AB592" s="26"/>
      <c r="AC592" s="26"/>
      <c r="AD592" s="26"/>
      <c r="AE592" s="26"/>
      <c r="AF592" s="26"/>
      <c r="AG592" s="26"/>
      <c r="AH592" s="26"/>
    </row>
    <row r="593" spans="1:34" ht="150">
      <c r="A593" s="67">
        <v>604</v>
      </c>
      <c r="B593" s="68"/>
      <c r="C593" s="123"/>
      <c r="D593" s="70" t="s">
        <v>358</v>
      </c>
      <c r="E593" s="69"/>
      <c r="F593" s="69"/>
      <c r="G593" s="70" t="s">
        <v>215</v>
      </c>
      <c r="H593" s="70" t="s">
        <v>4746</v>
      </c>
      <c r="I593" s="70"/>
      <c r="J593" s="70" t="s">
        <v>3896</v>
      </c>
      <c r="K593" s="70" t="s">
        <v>1021</v>
      </c>
      <c r="L593" s="70" t="s">
        <v>797</v>
      </c>
      <c r="M593" s="70" t="s">
        <v>4747</v>
      </c>
      <c r="N593" s="86" t="s">
        <v>4748</v>
      </c>
      <c r="O593" s="104" t="s">
        <v>4749</v>
      </c>
      <c r="P593" s="72" t="s">
        <v>23</v>
      </c>
      <c r="Q593" s="73"/>
      <c r="R593" s="72"/>
      <c r="S593" s="73"/>
      <c r="T593" s="73"/>
      <c r="U593" s="74"/>
      <c r="V593" s="26"/>
      <c r="W593" s="26"/>
      <c r="X593" s="26"/>
      <c r="Y593" s="26"/>
      <c r="Z593" s="26"/>
      <c r="AA593" s="26"/>
      <c r="AB593" s="26"/>
      <c r="AC593" s="26"/>
      <c r="AD593" s="26"/>
      <c r="AE593" s="26"/>
      <c r="AF593" s="26"/>
      <c r="AG593" s="26"/>
      <c r="AH593" s="26"/>
    </row>
    <row r="594" spans="1:34" ht="62.5">
      <c r="A594" s="67">
        <v>605</v>
      </c>
      <c r="B594" s="68"/>
      <c r="C594" s="123"/>
      <c r="D594" s="70" t="s">
        <v>658</v>
      </c>
      <c r="E594" s="69"/>
      <c r="F594" s="69"/>
      <c r="G594" s="70" t="s">
        <v>154</v>
      </c>
      <c r="H594" s="70" t="s">
        <v>4750</v>
      </c>
      <c r="I594" s="70"/>
      <c r="J594" s="70" t="s">
        <v>3896</v>
      </c>
      <c r="K594" s="70" t="s">
        <v>1233</v>
      </c>
      <c r="L594" s="70" t="s">
        <v>633</v>
      </c>
      <c r="M594" s="70" t="s">
        <v>4751</v>
      </c>
      <c r="N594" s="86" t="s">
        <v>4752</v>
      </c>
      <c r="O594" s="83" t="s">
        <v>4753</v>
      </c>
      <c r="P594" s="72" t="s">
        <v>23</v>
      </c>
      <c r="Q594" s="73" t="s">
        <v>4754</v>
      </c>
      <c r="R594" s="72" t="s">
        <v>24</v>
      </c>
      <c r="S594" s="73" t="s">
        <v>1233</v>
      </c>
      <c r="T594" s="73"/>
      <c r="U594" s="74"/>
      <c r="V594" s="26"/>
      <c r="W594" s="26"/>
      <c r="X594" s="26"/>
      <c r="Y594" s="26"/>
      <c r="Z594" s="26"/>
      <c r="AA594" s="26"/>
      <c r="AB594" s="26"/>
      <c r="AC594" s="26"/>
      <c r="AD594" s="26"/>
      <c r="AE594" s="26"/>
      <c r="AF594" s="26"/>
      <c r="AG594" s="26"/>
      <c r="AH594" s="26"/>
    </row>
    <row r="595" spans="1:34" ht="87.5">
      <c r="A595" s="67">
        <v>606</v>
      </c>
      <c r="B595" s="68"/>
      <c r="C595" s="123"/>
      <c r="D595" s="70" t="s">
        <v>824</v>
      </c>
      <c r="E595" s="69"/>
      <c r="F595" s="69"/>
      <c r="G595" s="70" t="s">
        <v>26</v>
      </c>
      <c r="H595" s="70" t="s">
        <v>3988</v>
      </c>
      <c r="I595" s="70"/>
      <c r="J595" s="70" t="s">
        <v>3896</v>
      </c>
      <c r="K595" s="70" t="s">
        <v>1021</v>
      </c>
      <c r="L595" s="70" t="s">
        <v>3579</v>
      </c>
      <c r="M595" s="70" t="s">
        <v>4755</v>
      </c>
      <c r="N595" s="86" t="s">
        <v>4756</v>
      </c>
      <c r="O595" s="83" t="s">
        <v>4757</v>
      </c>
      <c r="P595" s="72" t="s">
        <v>23</v>
      </c>
      <c r="Q595" s="73" t="s">
        <v>4758</v>
      </c>
      <c r="R595" s="72"/>
      <c r="S595" s="73"/>
      <c r="T595" s="73"/>
      <c r="U595" s="74"/>
      <c r="V595" s="26"/>
      <c r="W595" s="26"/>
      <c r="X595" s="26"/>
      <c r="Y595" s="26"/>
      <c r="Z595" s="26"/>
      <c r="AA595" s="26"/>
      <c r="AB595" s="26"/>
      <c r="AC595" s="26"/>
      <c r="AD595" s="26"/>
      <c r="AE595" s="26"/>
      <c r="AF595" s="26"/>
      <c r="AG595" s="26"/>
      <c r="AH595" s="26"/>
    </row>
    <row r="596" spans="1:34" ht="37.5">
      <c r="A596" s="67">
        <v>607</v>
      </c>
      <c r="B596" s="68"/>
      <c r="C596" s="123"/>
      <c r="D596" s="70" t="s">
        <v>218</v>
      </c>
      <c r="E596" s="69"/>
      <c r="F596" s="69"/>
      <c r="G596" s="70" t="s">
        <v>4759</v>
      </c>
      <c r="H596" s="70" t="s">
        <v>4760</v>
      </c>
      <c r="I596" s="70" t="s">
        <v>4761</v>
      </c>
      <c r="J596" s="70" t="s">
        <v>978</v>
      </c>
      <c r="K596" s="70" t="s">
        <v>1183</v>
      </c>
      <c r="L596" s="70" t="s">
        <v>156</v>
      </c>
      <c r="M596" s="70" t="s">
        <v>4762</v>
      </c>
      <c r="N596" s="86" t="s">
        <v>4763</v>
      </c>
      <c r="O596" s="88" t="s">
        <v>4764</v>
      </c>
      <c r="P596" s="72" t="s">
        <v>23</v>
      </c>
      <c r="Q596" s="73"/>
      <c r="R596" s="72"/>
      <c r="S596" s="73"/>
      <c r="T596" s="73"/>
      <c r="U596" s="74"/>
      <c r="V596" s="26"/>
      <c r="W596" s="26"/>
      <c r="X596" s="26"/>
      <c r="Y596" s="26"/>
      <c r="Z596" s="26"/>
      <c r="AA596" s="26"/>
      <c r="AB596" s="26"/>
      <c r="AC596" s="26"/>
      <c r="AD596" s="26"/>
      <c r="AE596" s="26"/>
      <c r="AF596" s="26"/>
      <c r="AG596" s="26"/>
      <c r="AH596" s="26"/>
    </row>
    <row r="597" spans="1:34" ht="37.5">
      <c r="A597" s="67">
        <v>609</v>
      </c>
      <c r="B597" s="68"/>
      <c r="C597" s="123"/>
      <c r="D597" s="70" t="s">
        <v>657</v>
      </c>
      <c r="E597" s="69"/>
      <c r="F597" s="69"/>
      <c r="G597" s="70" t="s">
        <v>4765</v>
      </c>
      <c r="H597" s="70" t="s">
        <v>4766</v>
      </c>
      <c r="I597" s="70" t="s">
        <v>2548</v>
      </c>
      <c r="J597" s="70" t="s">
        <v>978</v>
      </c>
      <c r="K597" s="70" t="s">
        <v>59</v>
      </c>
      <c r="L597" s="70" t="s">
        <v>35</v>
      </c>
      <c r="M597" s="70" t="s">
        <v>4767</v>
      </c>
      <c r="N597" s="86" t="s">
        <v>4768</v>
      </c>
      <c r="O597" s="83" t="s">
        <v>4769</v>
      </c>
      <c r="P597" s="72" t="s">
        <v>901</v>
      </c>
      <c r="Q597" s="73"/>
      <c r="R597" s="72"/>
      <c r="S597" s="73"/>
      <c r="T597" s="73"/>
      <c r="U597" s="74"/>
      <c r="V597" s="26"/>
      <c r="W597" s="26"/>
      <c r="X597" s="26"/>
      <c r="Y597" s="26"/>
      <c r="Z597" s="26"/>
      <c r="AA597" s="26"/>
      <c r="AB597" s="26"/>
      <c r="AC597" s="26"/>
      <c r="AD597" s="26"/>
      <c r="AE597" s="26"/>
      <c r="AF597" s="26"/>
      <c r="AG597" s="26"/>
      <c r="AH597" s="26"/>
    </row>
    <row r="598" spans="1:34" ht="50">
      <c r="A598" s="67">
        <v>610</v>
      </c>
      <c r="B598" s="68"/>
      <c r="C598" s="123"/>
      <c r="D598" s="70" t="s">
        <v>369</v>
      </c>
      <c r="E598" s="69"/>
      <c r="F598" s="69"/>
      <c r="G598" s="70" t="s">
        <v>208</v>
      </c>
      <c r="H598" s="70" t="s">
        <v>4770</v>
      </c>
      <c r="I598" s="70" t="s">
        <v>4771</v>
      </c>
      <c r="J598" s="70" t="s">
        <v>978</v>
      </c>
      <c r="K598" s="70" t="s">
        <v>59</v>
      </c>
      <c r="L598" s="70" t="s">
        <v>889</v>
      </c>
      <c r="M598" s="70" t="s">
        <v>4772</v>
      </c>
      <c r="N598" s="86" t="s">
        <v>4773</v>
      </c>
      <c r="O598" s="83" t="s">
        <v>4774</v>
      </c>
      <c r="P598" s="72" t="s">
        <v>23</v>
      </c>
      <c r="Q598" s="73"/>
      <c r="R598" s="72"/>
      <c r="S598" s="73"/>
      <c r="T598" s="73"/>
      <c r="U598" s="74"/>
      <c r="V598" s="26"/>
      <c r="W598" s="26"/>
      <c r="X598" s="26"/>
      <c r="Y598" s="26"/>
      <c r="Z598" s="26"/>
      <c r="AA598" s="26"/>
      <c r="AB598" s="26"/>
      <c r="AC598" s="26"/>
      <c r="AD598" s="26"/>
      <c r="AE598" s="26"/>
      <c r="AF598" s="26"/>
      <c r="AG598" s="26"/>
      <c r="AH598" s="26"/>
    </row>
    <row r="599" spans="1:34" ht="125">
      <c r="A599" s="67">
        <v>611</v>
      </c>
      <c r="B599" s="68"/>
      <c r="C599" s="123"/>
      <c r="D599" s="70" t="s">
        <v>861</v>
      </c>
      <c r="E599" s="69"/>
      <c r="F599" s="69"/>
      <c r="G599" s="70" t="s">
        <v>815</v>
      </c>
      <c r="H599" s="70" t="s">
        <v>4775</v>
      </c>
      <c r="I599" s="70" t="s">
        <v>4776</v>
      </c>
      <c r="J599" s="70" t="s">
        <v>978</v>
      </c>
      <c r="K599" s="70" t="s">
        <v>1183</v>
      </c>
      <c r="L599" s="70" t="s">
        <v>142</v>
      </c>
      <c r="M599" s="70" t="s">
        <v>4777</v>
      </c>
      <c r="N599" s="86" t="s">
        <v>4778</v>
      </c>
      <c r="O599" s="87" t="s">
        <v>4779</v>
      </c>
      <c r="P599" s="72" t="s">
        <v>23</v>
      </c>
      <c r="Q599" s="73"/>
      <c r="R599" s="72"/>
      <c r="S599" s="73"/>
      <c r="T599" s="73"/>
      <c r="U599" s="74"/>
      <c r="V599" s="26"/>
      <c r="W599" s="26"/>
      <c r="X599" s="26"/>
      <c r="Y599" s="26"/>
      <c r="Z599" s="26"/>
      <c r="AA599" s="26"/>
      <c r="AB599" s="26"/>
      <c r="AC599" s="26"/>
      <c r="AD599" s="26"/>
      <c r="AE599" s="26"/>
      <c r="AF599" s="26"/>
      <c r="AG599" s="26"/>
      <c r="AH599" s="26"/>
    </row>
    <row r="600" spans="1:34" ht="87.5">
      <c r="A600" s="67">
        <v>612</v>
      </c>
      <c r="B600" s="74" t="s">
        <v>4780</v>
      </c>
      <c r="C600" s="123"/>
      <c r="D600" s="70" t="s">
        <v>512</v>
      </c>
      <c r="E600" s="69"/>
      <c r="F600" s="69"/>
      <c r="G600" s="70" t="s">
        <v>55</v>
      </c>
      <c r="H600" s="70" t="s">
        <v>4781</v>
      </c>
      <c r="I600" s="70"/>
      <c r="J600" s="70"/>
      <c r="K600" s="70" t="s">
        <v>362</v>
      </c>
      <c r="L600" s="70" t="s">
        <v>37</v>
      </c>
      <c r="M600" s="70" t="s">
        <v>4782</v>
      </c>
      <c r="N600" s="86"/>
      <c r="O600" s="88"/>
      <c r="P600" s="72" t="s">
        <v>23</v>
      </c>
      <c r="Q600" s="73"/>
      <c r="R600" s="72"/>
      <c r="S600" s="73"/>
      <c r="T600" s="73"/>
      <c r="U600" s="74"/>
      <c r="V600" s="26"/>
      <c r="W600" s="26"/>
      <c r="X600" s="26"/>
      <c r="Y600" s="26"/>
      <c r="Z600" s="26"/>
      <c r="AA600" s="26"/>
      <c r="AB600" s="26"/>
      <c r="AC600" s="26"/>
      <c r="AD600" s="26"/>
      <c r="AE600" s="26"/>
      <c r="AF600" s="26"/>
      <c r="AG600" s="26"/>
      <c r="AH600" s="26"/>
    </row>
    <row r="601" spans="1:34" ht="87.5">
      <c r="A601" s="67">
        <v>613</v>
      </c>
      <c r="B601" s="74" t="s">
        <v>4780</v>
      </c>
      <c r="C601" s="123"/>
      <c r="D601" s="70" t="s">
        <v>512</v>
      </c>
      <c r="E601" s="69"/>
      <c r="F601" s="69"/>
      <c r="G601" s="70" t="s">
        <v>55</v>
      </c>
      <c r="H601" s="70" t="s">
        <v>4783</v>
      </c>
      <c r="I601" s="70"/>
      <c r="J601" s="70"/>
      <c r="K601" s="70" t="s">
        <v>362</v>
      </c>
      <c r="L601" s="70" t="s">
        <v>37</v>
      </c>
      <c r="M601" s="70" t="s">
        <v>4784</v>
      </c>
      <c r="N601" s="86"/>
      <c r="O601" s="70"/>
      <c r="P601" s="72" t="s">
        <v>23</v>
      </c>
      <c r="Q601" s="73"/>
      <c r="R601" s="72"/>
      <c r="S601" s="73"/>
      <c r="T601" s="73"/>
      <c r="U601" s="74"/>
      <c r="V601" s="26"/>
      <c r="W601" s="26"/>
      <c r="X601" s="26"/>
      <c r="Y601" s="26"/>
      <c r="Z601" s="26"/>
      <c r="AA601" s="26"/>
      <c r="AB601" s="26"/>
      <c r="AC601" s="26"/>
      <c r="AD601" s="26"/>
      <c r="AE601" s="26"/>
      <c r="AF601" s="26"/>
      <c r="AG601" s="26"/>
      <c r="AH601" s="26"/>
    </row>
    <row r="602" spans="1:34" ht="87.5">
      <c r="A602" s="67">
        <v>614</v>
      </c>
      <c r="B602" s="74" t="s">
        <v>4780</v>
      </c>
      <c r="C602" s="123"/>
      <c r="D602" s="70" t="s">
        <v>512</v>
      </c>
      <c r="E602" s="69"/>
      <c r="F602" s="69"/>
      <c r="G602" s="70" t="s">
        <v>55</v>
      </c>
      <c r="H602" s="70" t="s">
        <v>4785</v>
      </c>
      <c r="I602" s="70"/>
      <c r="J602" s="70"/>
      <c r="K602" s="70" t="s">
        <v>362</v>
      </c>
      <c r="L602" s="70" t="s">
        <v>37</v>
      </c>
      <c r="M602" s="70" t="s">
        <v>4786</v>
      </c>
      <c r="N602" s="86"/>
      <c r="O602" s="88"/>
      <c r="P602" s="72" t="s">
        <v>23</v>
      </c>
      <c r="Q602" s="73"/>
      <c r="R602" s="72"/>
      <c r="S602" s="73"/>
      <c r="T602" s="73"/>
      <c r="U602" s="74"/>
      <c r="V602" s="26"/>
      <c r="W602" s="26"/>
      <c r="X602" s="26"/>
      <c r="Y602" s="26"/>
      <c r="Z602" s="26"/>
      <c r="AA602" s="26"/>
      <c r="AB602" s="26"/>
      <c r="AC602" s="26"/>
      <c r="AD602" s="26"/>
      <c r="AE602" s="26"/>
      <c r="AF602" s="26"/>
      <c r="AG602" s="26"/>
      <c r="AH602" s="26"/>
    </row>
    <row r="603" spans="1:34" ht="62.5">
      <c r="A603" s="67">
        <v>615</v>
      </c>
      <c r="B603" s="68"/>
      <c r="C603" s="123"/>
      <c r="D603" s="70" t="s">
        <v>669</v>
      </c>
      <c r="E603" s="69"/>
      <c r="F603" s="69"/>
      <c r="G603" s="70" t="s">
        <v>227</v>
      </c>
      <c r="H603" s="70" t="s">
        <v>4787</v>
      </c>
      <c r="I603" s="69"/>
      <c r="J603" s="70" t="s">
        <v>3896</v>
      </c>
      <c r="K603" s="70" t="s">
        <v>1021</v>
      </c>
      <c r="L603" s="70" t="s">
        <v>156</v>
      </c>
      <c r="M603" s="70" t="s">
        <v>4788</v>
      </c>
      <c r="N603" s="46" t="s">
        <v>2887</v>
      </c>
      <c r="O603" s="70"/>
      <c r="P603" s="72" t="s">
        <v>23</v>
      </c>
      <c r="Q603" s="73"/>
      <c r="R603" s="72"/>
      <c r="S603" s="73"/>
      <c r="T603" s="73"/>
      <c r="U603" s="74"/>
      <c r="V603" s="26"/>
      <c r="W603" s="26"/>
      <c r="X603" s="26"/>
      <c r="Y603" s="26"/>
      <c r="Z603" s="26"/>
      <c r="AA603" s="26"/>
      <c r="AB603" s="26"/>
      <c r="AC603" s="26"/>
      <c r="AD603" s="26"/>
      <c r="AE603" s="26"/>
      <c r="AF603" s="26"/>
      <c r="AG603" s="26"/>
      <c r="AH603" s="26"/>
    </row>
    <row r="604" spans="1:34" ht="201">
      <c r="A604" s="67">
        <v>616</v>
      </c>
      <c r="B604" s="68"/>
      <c r="C604" s="123"/>
      <c r="D604" s="70" t="s">
        <v>101</v>
      </c>
      <c r="E604" s="17"/>
      <c r="F604" s="17"/>
      <c r="G604" s="46" t="s">
        <v>154</v>
      </c>
      <c r="H604" s="46" t="s">
        <v>4789</v>
      </c>
      <c r="I604" s="17"/>
      <c r="J604" s="70" t="s">
        <v>3896</v>
      </c>
      <c r="K604" s="70" t="s">
        <v>1021</v>
      </c>
      <c r="L604" s="70" t="s">
        <v>45</v>
      </c>
      <c r="M604" s="70" t="s">
        <v>4790</v>
      </c>
      <c r="N604" s="86" t="s">
        <v>2529</v>
      </c>
      <c r="O604" s="70"/>
      <c r="P604" s="72" t="s">
        <v>23</v>
      </c>
      <c r="Q604" s="73" t="s">
        <v>4791</v>
      </c>
      <c r="R604" s="72"/>
      <c r="S604" s="73"/>
      <c r="T604" s="73"/>
      <c r="U604" s="74"/>
      <c r="V604" s="26"/>
      <c r="W604" s="26"/>
      <c r="X604" s="26"/>
      <c r="Y604" s="26"/>
      <c r="Z604" s="26"/>
      <c r="AA604" s="26"/>
      <c r="AB604" s="26"/>
      <c r="AC604" s="26"/>
      <c r="AD604" s="26"/>
      <c r="AE604" s="26"/>
      <c r="AF604" s="26"/>
      <c r="AG604" s="26"/>
      <c r="AH604" s="26"/>
    </row>
    <row r="605" spans="1:34" ht="50">
      <c r="A605" s="67">
        <v>617</v>
      </c>
      <c r="B605" s="68"/>
      <c r="C605" s="89"/>
      <c r="D605" s="70" t="s">
        <v>593</v>
      </c>
      <c r="E605" s="17"/>
      <c r="F605" s="17"/>
      <c r="G605" s="46" t="s">
        <v>4792</v>
      </c>
      <c r="H605" s="46" t="s">
        <v>4793</v>
      </c>
      <c r="I605" s="17" t="s">
        <v>4794</v>
      </c>
      <c r="J605" s="70" t="s">
        <v>978</v>
      </c>
      <c r="K605" s="70" t="s">
        <v>1183</v>
      </c>
      <c r="L605" s="46" t="s">
        <v>2159</v>
      </c>
      <c r="M605" s="46" t="s">
        <v>4795</v>
      </c>
      <c r="N605" s="46" t="s">
        <v>4796</v>
      </c>
      <c r="O605" s="87" t="s">
        <v>4797</v>
      </c>
      <c r="P605" s="72" t="s">
        <v>901</v>
      </c>
      <c r="Q605" s="73"/>
      <c r="R605" s="72" t="s">
        <v>727</v>
      </c>
      <c r="S605" s="73" t="s">
        <v>1183</v>
      </c>
      <c r="T605" s="104" t="s">
        <v>4798</v>
      </c>
      <c r="U605" s="74"/>
      <c r="V605" s="26"/>
      <c r="W605" s="26"/>
      <c r="X605" s="26"/>
      <c r="Y605" s="26"/>
      <c r="Z605" s="26"/>
      <c r="AA605" s="26"/>
      <c r="AB605" s="26"/>
      <c r="AC605" s="26"/>
      <c r="AD605" s="26"/>
      <c r="AE605" s="26"/>
      <c r="AF605" s="26"/>
      <c r="AG605" s="26"/>
      <c r="AH605" s="26"/>
    </row>
    <row r="606" spans="1:34" ht="125">
      <c r="A606" s="67">
        <v>618</v>
      </c>
      <c r="B606" s="68"/>
      <c r="C606" s="123"/>
      <c r="D606" s="70" t="s">
        <v>551</v>
      </c>
      <c r="E606" s="17"/>
      <c r="F606" s="17"/>
      <c r="G606" s="46" t="s">
        <v>4799</v>
      </c>
      <c r="H606" s="46" t="s">
        <v>4800</v>
      </c>
      <c r="I606" s="17"/>
      <c r="J606" s="70" t="s">
        <v>3896</v>
      </c>
      <c r="K606" s="70" t="s">
        <v>1021</v>
      </c>
      <c r="L606" s="46" t="s">
        <v>216</v>
      </c>
      <c r="M606" s="46" t="s">
        <v>4801</v>
      </c>
      <c r="N606" s="46" t="s">
        <v>4802</v>
      </c>
      <c r="O606" s="88" t="s">
        <v>4803</v>
      </c>
      <c r="P606" s="72" t="s">
        <v>23</v>
      </c>
      <c r="Q606" s="73" t="s">
        <v>4804</v>
      </c>
      <c r="R606" s="72"/>
      <c r="S606" s="73"/>
      <c r="T606" s="73"/>
      <c r="U606" s="74"/>
      <c r="V606" s="26"/>
      <c r="W606" s="26"/>
      <c r="X606" s="26"/>
      <c r="Y606" s="26"/>
      <c r="Z606" s="26"/>
      <c r="AA606" s="26"/>
      <c r="AB606" s="26"/>
      <c r="AC606" s="26"/>
      <c r="AD606" s="26"/>
      <c r="AE606" s="26"/>
      <c r="AF606" s="26"/>
      <c r="AG606" s="26"/>
      <c r="AH606" s="26"/>
    </row>
    <row r="607" spans="1:34" ht="37.5">
      <c r="A607" s="67">
        <v>619</v>
      </c>
      <c r="B607" s="68"/>
      <c r="C607" s="123"/>
      <c r="D607" s="70" t="s">
        <v>621</v>
      </c>
      <c r="E607" s="17"/>
      <c r="F607" s="17"/>
      <c r="G607" s="46" t="s">
        <v>733</v>
      </c>
      <c r="H607" s="46" t="s">
        <v>4805</v>
      </c>
      <c r="I607" s="17" t="s">
        <v>4806</v>
      </c>
      <c r="J607" s="70" t="s">
        <v>978</v>
      </c>
      <c r="K607" s="70" t="s">
        <v>1183</v>
      </c>
      <c r="L607" s="46" t="s">
        <v>27</v>
      </c>
      <c r="M607" s="46" t="s">
        <v>4807</v>
      </c>
      <c r="N607" s="46" t="s">
        <v>4808</v>
      </c>
      <c r="O607" s="88" t="s">
        <v>4809</v>
      </c>
      <c r="P607" s="72" t="s">
        <v>23</v>
      </c>
      <c r="Q607" s="73"/>
      <c r="R607" s="72"/>
      <c r="S607" s="73"/>
      <c r="T607" s="73"/>
      <c r="U607" s="74"/>
      <c r="V607" s="26"/>
      <c r="W607" s="26"/>
      <c r="X607" s="26"/>
      <c r="Y607" s="26"/>
      <c r="Z607" s="26"/>
      <c r="AA607" s="26"/>
      <c r="AB607" s="26"/>
      <c r="AC607" s="26"/>
      <c r="AD607" s="26"/>
      <c r="AE607" s="26"/>
      <c r="AF607" s="26"/>
      <c r="AG607" s="26"/>
      <c r="AH607" s="26"/>
    </row>
    <row r="608" spans="1:34" ht="175">
      <c r="A608" s="67">
        <v>620</v>
      </c>
      <c r="B608" s="68"/>
      <c r="C608" s="123"/>
      <c r="D608" s="70" t="s">
        <v>3919</v>
      </c>
      <c r="E608" s="17"/>
      <c r="F608" s="17"/>
      <c r="G608" s="46" t="s">
        <v>104</v>
      </c>
      <c r="H608" s="46" t="s">
        <v>4810</v>
      </c>
      <c r="I608" s="17"/>
      <c r="J608" s="70" t="s">
        <v>3896</v>
      </c>
      <c r="K608" s="70" t="s">
        <v>1233</v>
      </c>
      <c r="L608" s="46" t="s">
        <v>216</v>
      </c>
      <c r="M608" s="46" t="s">
        <v>4811</v>
      </c>
      <c r="N608" s="46" t="s">
        <v>4802</v>
      </c>
      <c r="O608" s="88"/>
      <c r="P608" s="72" t="s">
        <v>23</v>
      </c>
      <c r="Q608" s="73" t="s">
        <v>4804</v>
      </c>
      <c r="R608" s="72" t="s">
        <v>24</v>
      </c>
      <c r="S608" s="73" t="s">
        <v>1233</v>
      </c>
      <c r="T608" s="73"/>
      <c r="U608" s="74"/>
      <c r="V608" s="26"/>
      <c r="W608" s="26"/>
      <c r="X608" s="26"/>
      <c r="Y608" s="26"/>
      <c r="Z608" s="26"/>
      <c r="AA608" s="26"/>
      <c r="AB608" s="26"/>
      <c r="AC608" s="26"/>
      <c r="AD608" s="26"/>
      <c r="AE608" s="26"/>
      <c r="AF608" s="26"/>
      <c r="AG608" s="26"/>
      <c r="AH608" s="26"/>
    </row>
    <row r="609" spans="1:34" ht="50">
      <c r="A609" s="67">
        <v>621</v>
      </c>
      <c r="B609" s="68"/>
      <c r="C609" s="123"/>
      <c r="D609" s="70" t="s">
        <v>995</v>
      </c>
      <c r="E609" s="17"/>
      <c r="F609" s="17"/>
      <c r="G609" s="46" t="s">
        <v>4812</v>
      </c>
      <c r="H609" s="46" t="s">
        <v>4813</v>
      </c>
      <c r="I609" s="17" t="s">
        <v>4814</v>
      </c>
      <c r="J609" s="70" t="s">
        <v>978</v>
      </c>
      <c r="K609" s="70" t="s">
        <v>1183</v>
      </c>
      <c r="L609" s="46" t="s">
        <v>156</v>
      </c>
      <c r="M609" s="46" t="s">
        <v>4815</v>
      </c>
      <c r="N609" s="46" t="s">
        <v>945</v>
      </c>
      <c r="O609" s="88" t="s">
        <v>4816</v>
      </c>
      <c r="P609" s="72" t="s">
        <v>23</v>
      </c>
      <c r="Q609" s="73"/>
      <c r="R609" s="72"/>
      <c r="S609" s="73"/>
      <c r="T609" s="73"/>
      <c r="U609" s="74"/>
      <c r="V609" s="26"/>
      <c r="W609" s="26"/>
      <c r="X609" s="26"/>
      <c r="Y609" s="26"/>
      <c r="Z609" s="26"/>
      <c r="AA609" s="26"/>
      <c r="AB609" s="26"/>
      <c r="AC609" s="26"/>
      <c r="AD609" s="26"/>
      <c r="AE609" s="26"/>
      <c r="AF609" s="26"/>
      <c r="AG609" s="26"/>
      <c r="AH609" s="26"/>
    </row>
    <row r="610" spans="1:34" ht="112.5">
      <c r="A610" s="67">
        <v>622</v>
      </c>
      <c r="B610" s="68"/>
      <c r="C610" s="123"/>
      <c r="D610" s="70" t="s">
        <v>579</v>
      </c>
      <c r="E610" s="17"/>
      <c r="F610" s="17"/>
      <c r="G610" s="46" t="s">
        <v>4817</v>
      </c>
      <c r="H610" s="46" t="s">
        <v>4818</v>
      </c>
      <c r="I610" s="17"/>
      <c r="J610" s="70" t="s">
        <v>3896</v>
      </c>
      <c r="K610" s="70" t="s">
        <v>1233</v>
      </c>
      <c r="L610" s="46" t="s">
        <v>156</v>
      </c>
      <c r="M610" s="46" t="s">
        <v>4819</v>
      </c>
      <c r="N610" s="46" t="s">
        <v>945</v>
      </c>
      <c r="O610" s="88" t="s">
        <v>4820</v>
      </c>
      <c r="P610" s="72" t="s">
        <v>23</v>
      </c>
      <c r="Q610" s="73"/>
      <c r="R610" s="72" t="s">
        <v>24</v>
      </c>
      <c r="S610" s="73" t="s">
        <v>1233</v>
      </c>
      <c r="T610" s="73"/>
      <c r="U610" s="74"/>
      <c r="V610" s="26"/>
      <c r="W610" s="26"/>
      <c r="X610" s="26"/>
      <c r="Y610" s="26"/>
      <c r="Z610" s="26"/>
      <c r="AA610" s="26"/>
      <c r="AB610" s="26"/>
      <c r="AC610" s="26"/>
      <c r="AD610" s="26"/>
      <c r="AE610" s="26"/>
      <c r="AF610" s="26"/>
      <c r="AG610" s="26"/>
      <c r="AH610" s="26"/>
    </row>
    <row r="611" spans="1:34" ht="87.5">
      <c r="A611" s="67">
        <v>623</v>
      </c>
      <c r="B611" s="68"/>
      <c r="C611" s="123"/>
      <c r="D611" s="70" t="s">
        <v>918</v>
      </c>
      <c r="E611" s="17"/>
      <c r="F611" s="17"/>
      <c r="G611" s="46" t="s">
        <v>4821</v>
      </c>
      <c r="H611" s="46" t="s">
        <v>4822</v>
      </c>
      <c r="I611" s="17"/>
      <c r="J611" s="70" t="s">
        <v>4823</v>
      </c>
      <c r="K611" s="70" t="s">
        <v>1021</v>
      </c>
      <c r="L611" s="46" t="s">
        <v>142</v>
      </c>
      <c r="M611" s="46" t="s">
        <v>4824</v>
      </c>
      <c r="N611" s="46" t="s">
        <v>4825</v>
      </c>
      <c r="O611" s="88" t="s">
        <v>4826</v>
      </c>
      <c r="P611" s="72" t="s">
        <v>23</v>
      </c>
      <c r="Q611" s="73"/>
      <c r="R611" s="72"/>
      <c r="S611" s="73"/>
      <c r="T611" s="73"/>
      <c r="U611" s="74"/>
      <c r="V611" s="26"/>
      <c r="W611" s="26"/>
      <c r="X611" s="26"/>
      <c r="Y611" s="26"/>
      <c r="Z611" s="26"/>
      <c r="AA611" s="26"/>
      <c r="AB611" s="26"/>
      <c r="AC611" s="26"/>
      <c r="AD611" s="26"/>
      <c r="AE611" s="26"/>
      <c r="AF611" s="26"/>
      <c r="AG611" s="26"/>
      <c r="AH611" s="26"/>
    </row>
    <row r="612" spans="1:34" ht="37.5">
      <c r="A612" s="67">
        <v>624</v>
      </c>
      <c r="B612" s="68"/>
      <c r="C612" s="123"/>
      <c r="D612" s="70" t="s">
        <v>358</v>
      </c>
      <c r="E612" s="17"/>
      <c r="F612" s="17"/>
      <c r="G612" s="46" t="s">
        <v>154</v>
      </c>
      <c r="H612" s="70" t="s">
        <v>4827</v>
      </c>
      <c r="I612" s="17"/>
      <c r="J612" s="70" t="s">
        <v>3896</v>
      </c>
      <c r="K612" s="70" t="s">
        <v>1021</v>
      </c>
      <c r="L612" s="46" t="s">
        <v>37</v>
      </c>
      <c r="M612" s="46" t="s">
        <v>4828</v>
      </c>
      <c r="N612" s="46" t="s">
        <v>4829</v>
      </c>
      <c r="O612" s="83" t="s">
        <v>4830</v>
      </c>
      <c r="P612" s="72" t="s">
        <v>23</v>
      </c>
      <c r="Q612" s="73" t="s">
        <v>4831</v>
      </c>
      <c r="R612" s="72"/>
      <c r="S612" s="73"/>
      <c r="T612" s="73"/>
      <c r="U612" s="74"/>
      <c r="V612" s="26"/>
      <c r="W612" s="26"/>
      <c r="X612" s="26"/>
      <c r="Y612" s="26"/>
      <c r="Z612" s="26"/>
      <c r="AA612" s="26"/>
      <c r="AB612" s="26"/>
      <c r="AC612" s="26"/>
      <c r="AD612" s="26"/>
      <c r="AE612" s="26"/>
      <c r="AF612" s="26"/>
      <c r="AG612" s="26"/>
      <c r="AH612" s="26"/>
    </row>
    <row r="613" spans="1:34" ht="25">
      <c r="A613" s="67">
        <v>625</v>
      </c>
      <c r="B613" s="68"/>
      <c r="C613" s="89"/>
      <c r="D613" s="70" t="s">
        <v>641</v>
      </c>
      <c r="E613" s="17"/>
      <c r="F613" s="17"/>
      <c r="G613" s="46" t="s">
        <v>154</v>
      </c>
      <c r="H613" s="46" t="s">
        <v>4832</v>
      </c>
      <c r="I613" s="17"/>
      <c r="J613" s="70" t="s">
        <v>3896</v>
      </c>
      <c r="K613" s="70" t="s">
        <v>1021</v>
      </c>
      <c r="L613" s="46" t="s">
        <v>37</v>
      </c>
      <c r="M613" s="46" t="s">
        <v>4833</v>
      </c>
      <c r="N613" s="46" t="s">
        <v>4834</v>
      </c>
      <c r="O613" s="88"/>
      <c r="P613" s="72" t="s">
        <v>23</v>
      </c>
      <c r="Q613" s="73"/>
      <c r="R613" s="72"/>
      <c r="S613" s="73"/>
      <c r="T613" s="73"/>
      <c r="U613" s="74"/>
      <c r="V613" s="26"/>
      <c r="W613" s="26"/>
      <c r="X613" s="26"/>
      <c r="Y613" s="26"/>
      <c r="Z613" s="26"/>
      <c r="AA613" s="26"/>
      <c r="AB613" s="26"/>
      <c r="AC613" s="26"/>
      <c r="AD613" s="26"/>
      <c r="AE613" s="26"/>
      <c r="AF613" s="26"/>
      <c r="AG613" s="26"/>
      <c r="AH613" s="26"/>
    </row>
    <row r="614" spans="1:34" ht="37.5">
      <c r="A614" s="67">
        <v>626</v>
      </c>
      <c r="B614" s="68"/>
      <c r="C614" s="123"/>
      <c r="D614" s="46" t="s">
        <v>704</v>
      </c>
      <c r="E614" s="17"/>
      <c r="F614" s="17"/>
      <c r="G614" s="46" t="s">
        <v>3643</v>
      </c>
      <c r="H614" s="46" t="s">
        <v>4398</v>
      </c>
      <c r="I614" s="17"/>
      <c r="J614" s="70" t="s">
        <v>3896</v>
      </c>
      <c r="K614" s="46" t="s">
        <v>1233</v>
      </c>
      <c r="L614" s="46" t="s">
        <v>62</v>
      </c>
      <c r="M614" s="46" t="s">
        <v>4835</v>
      </c>
      <c r="N614" s="46" t="s">
        <v>4836</v>
      </c>
      <c r="O614" s="88"/>
      <c r="P614" s="72" t="s">
        <v>23</v>
      </c>
      <c r="Q614" s="73"/>
      <c r="R614" s="72" t="s">
        <v>24</v>
      </c>
      <c r="S614" s="73" t="s">
        <v>1233</v>
      </c>
      <c r="T614" s="73"/>
      <c r="U614" s="74"/>
      <c r="V614" s="26"/>
      <c r="W614" s="26"/>
      <c r="X614" s="26"/>
      <c r="Y614" s="26"/>
      <c r="Z614" s="26"/>
      <c r="AA614" s="26"/>
      <c r="AB614" s="26"/>
      <c r="AC614" s="26"/>
      <c r="AD614" s="26"/>
      <c r="AE614" s="26"/>
      <c r="AF614" s="26"/>
      <c r="AG614" s="26"/>
      <c r="AH614" s="26"/>
    </row>
    <row r="615" spans="1:34" ht="62.5">
      <c r="A615" s="67">
        <v>627</v>
      </c>
      <c r="B615" s="68"/>
      <c r="C615" s="123"/>
      <c r="D615" s="70" t="s">
        <v>687</v>
      </c>
      <c r="E615" s="69"/>
      <c r="F615" s="69"/>
      <c r="G615" s="70" t="s">
        <v>154</v>
      </c>
      <c r="H615" s="70" t="s">
        <v>4837</v>
      </c>
      <c r="I615" s="70"/>
      <c r="J615" s="70" t="s">
        <v>3896</v>
      </c>
      <c r="K615" s="70" t="s">
        <v>1233</v>
      </c>
      <c r="L615" s="70" t="s">
        <v>2759</v>
      </c>
      <c r="M615" s="83" t="s">
        <v>4838</v>
      </c>
      <c r="N615" s="86" t="s">
        <v>4839</v>
      </c>
      <c r="O615" s="87" t="s">
        <v>4840</v>
      </c>
      <c r="P615" s="72" t="s">
        <v>23</v>
      </c>
      <c r="Q615" s="73"/>
      <c r="R615" s="72" t="s">
        <v>24</v>
      </c>
      <c r="S615" s="73" t="s">
        <v>1233</v>
      </c>
      <c r="T615" s="73"/>
      <c r="U615" s="74"/>
      <c r="V615" s="26"/>
      <c r="W615" s="26"/>
      <c r="X615" s="26"/>
      <c r="Y615" s="26"/>
      <c r="Z615" s="26"/>
      <c r="AA615" s="26"/>
      <c r="AB615" s="26"/>
      <c r="AC615" s="26"/>
      <c r="AD615" s="26"/>
      <c r="AE615" s="26"/>
      <c r="AF615" s="26"/>
      <c r="AG615" s="26"/>
      <c r="AH615" s="26"/>
    </row>
    <row r="616" spans="1:34" ht="37.5">
      <c r="A616" s="67">
        <v>628</v>
      </c>
      <c r="B616" s="68"/>
      <c r="C616" s="123"/>
      <c r="D616" s="70" t="s">
        <v>551</v>
      </c>
      <c r="E616" s="69"/>
      <c r="F616" s="69"/>
      <c r="G616" s="70" t="s">
        <v>154</v>
      </c>
      <c r="H616" s="70" t="s">
        <v>4841</v>
      </c>
      <c r="I616" s="70"/>
      <c r="J616" s="70" t="s">
        <v>978</v>
      </c>
      <c r="K616" s="70" t="s">
        <v>1233</v>
      </c>
      <c r="L616" s="70" t="s">
        <v>62</v>
      </c>
      <c r="M616" s="70" t="s">
        <v>4842</v>
      </c>
      <c r="N616" s="86" t="s">
        <v>1678</v>
      </c>
      <c r="O616" s="88" t="s">
        <v>4843</v>
      </c>
      <c r="P616" s="72" t="s">
        <v>23</v>
      </c>
      <c r="Q616" s="73"/>
      <c r="R616" s="72" t="s">
        <v>24</v>
      </c>
      <c r="S616" s="73" t="s">
        <v>1021</v>
      </c>
      <c r="T616" s="73"/>
      <c r="U616" s="74"/>
      <c r="V616" s="26"/>
      <c r="W616" s="26"/>
      <c r="X616" s="26"/>
      <c r="Y616" s="26"/>
      <c r="Z616" s="26"/>
      <c r="AA616" s="26"/>
      <c r="AB616" s="26"/>
      <c r="AC616" s="26"/>
      <c r="AD616" s="26"/>
      <c r="AE616" s="26"/>
      <c r="AF616" s="26"/>
      <c r="AG616" s="26"/>
      <c r="AH616" s="26"/>
    </row>
    <row r="617" spans="1:34" ht="100">
      <c r="A617" s="67">
        <v>629</v>
      </c>
      <c r="B617" s="68"/>
      <c r="C617" s="123"/>
      <c r="D617" s="70" t="s">
        <v>3919</v>
      </c>
      <c r="E617" s="69"/>
      <c r="F617" s="69"/>
      <c r="G617" s="70" t="s">
        <v>154</v>
      </c>
      <c r="H617" s="70" t="s">
        <v>4844</v>
      </c>
      <c r="I617" s="70"/>
      <c r="J617" s="70" t="s">
        <v>3896</v>
      </c>
      <c r="K617" s="70" t="s">
        <v>1233</v>
      </c>
      <c r="L617" s="70" t="s">
        <v>302</v>
      </c>
      <c r="M617" s="70" t="s">
        <v>4845</v>
      </c>
      <c r="N617" s="86" t="s">
        <v>4846</v>
      </c>
      <c r="O617" s="88" t="s">
        <v>4847</v>
      </c>
      <c r="P617" s="72" t="s">
        <v>23</v>
      </c>
      <c r="Q617" s="73" t="s">
        <v>4848</v>
      </c>
      <c r="R617" s="72" t="s">
        <v>24</v>
      </c>
      <c r="S617" s="73" t="s">
        <v>1233</v>
      </c>
      <c r="T617" s="73"/>
      <c r="U617" s="74"/>
      <c r="V617" s="26"/>
      <c r="W617" s="26"/>
      <c r="X617" s="26"/>
      <c r="Y617" s="26"/>
      <c r="Z617" s="26"/>
      <c r="AA617" s="26"/>
      <c r="AB617" s="26"/>
      <c r="AC617" s="26"/>
      <c r="AD617" s="26"/>
      <c r="AE617" s="26"/>
      <c r="AF617" s="26"/>
      <c r="AG617" s="26"/>
      <c r="AH617" s="26"/>
    </row>
    <row r="618" spans="1:34" ht="75">
      <c r="A618" s="67">
        <v>630</v>
      </c>
      <c r="B618" s="68"/>
      <c r="C618" s="123"/>
      <c r="D618" s="70" t="s">
        <v>528</v>
      </c>
      <c r="E618" s="69"/>
      <c r="F618" s="69"/>
      <c r="G618" s="70" t="s">
        <v>154</v>
      </c>
      <c r="H618" s="70" t="s">
        <v>4849</v>
      </c>
      <c r="I618" s="70"/>
      <c r="J618" s="70" t="s">
        <v>3896</v>
      </c>
      <c r="K618" s="70" t="s">
        <v>1233</v>
      </c>
      <c r="L618" s="70" t="s">
        <v>3759</v>
      </c>
      <c r="M618" s="70" t="s">
        <v>4850</v>
      </c>
      <c r="N618" s="86" t="s">
        <v>4851</v>
      </c>
      <c r="O618" s="104" t="s">
        <v>4852</v>
      </c>
      <c r="P618" s="72" t="s">
        <v>23</v>
      </c>
      <c r="Q618" s="73"/>
      <c r="R618" s="72" t="s">
        <v>24</v>
      </c>
      <c r="S618" s="73" t="s">
        <v>1233</v>
      </c>
      <c r="T618" s="73"/>
      <c r="U618" s="74"/>
      <c r="V618" s="26"/>
      <c r="W618" s="26"/>
      <c r="X618" s="26"/>
      <c r="Y618" s="26"/>
      <c r="Z618" s="26"/>
      <c r="AA618" s="26"/>
      <c r="AB618" s="26"/>
      <c r="AC618" s="26"/>
      <c r="AD618" s="26"/>
      <c r="AE618" s="26"/>
      <c r="AF618" s="26"/>
      <c r="AG618" s="26"/>
      <c r="AH618" s="26"/>
    </row>
    <row r="619" spans="1:34" ht="137.5">
      <c r="A619" s="67">
        <v>631</v>
      </c>
      <c r="B619" s="68"/>
      <c r="C619" s="123"/>
      <c r="D619" s="70" t="s">
        <v>918</v>
      </c>
      <c r="E619" s="69"/>
      <c r="F619" s="69"/>
      <c r="G619" s="70" t="s">
        <v>4821</v>
      </c>
      <c r="H619" s="70" t="s">
        <v>4853</v>
      </c>
      <c r="I619" s="70"/>
      <c r="J619" s="70" t="s">
        <v>3896</v>
      </c>
      <c r="K619" s="70" t="s">
        <v>1021</v>
      </c>
      <c r="L619" s="70" t="s">
        <v>83</v>
      </c>
      <c r="M619" s="70" t="s">
        <v>4854</v>
      </c>
      <c r="N619" s="86" t="s">
        <v>4855</v>
      </c>
      <c r="O619" s="83" t="s">
        <v>4856</v>
      </c>
      <c r="P619" s="72" t="s">
        <v>23</v>
      </c>
      <c r="Q619" s="73"/>
      <c r="R619" s="72" t="s">
        <v>24</v>
      </c>
      <c r="S619" s="73" t="s">
        <v>1021</v>
      </c>
      <c r="T619" s="73"/>
      <c r="U619" s="74"/>
      <c r="V619" s="26"/>
      <c r="W619" s="26"/>
      <c r="X619" s="26"/>
      <c r="Y619" s="26"/>
      <c r="Z619" s="26"/>
      <c r="AA619" s="26"/>
      <c r="AB619" s="26"/>
      <c r="AC619" s="26"/>
      <c r="AD619" s="26"/>
      <c r="AE619" s="26"/>
      <c r="AF619" s="26"/>
      <c r="AG619" s="26"/>
      <c r="AH619" s="26"/>
    </row>
    <row r="620" spans="1:34" ht="50">
      <c r="A620" s="67">
        <v>632</v>
      </c>
      <c r="B620" s="68"/>
      <c r="C620" s="123"/>
      <c r="D620" s="70" t="s">
        <v>704</v>
      </c>
      <c r="E620" s="69"/>
      <c r="F620" s="69"/>
      <c r="G620" s="70" t="s">
        <v>4857</v>
      </c>
      <c r="H620" s="70" t="s">
        <v>4858</v>
      </c>
      <c r="I620" s="70"/>
      <c r="J620" s="70" t="s">
        <v>3896</v>
      </c>
      <c r="K620" s="70" t="s">
        <v>1233</v>
      </c>
      <c r="L620" s="70" t="s">
        <v>37</v>
      </c>
      <c r="M620" s="70" t="s">
        <v>4859</v>
      </c>
      <c r="N620" s="86" t="s">
        <v>4860</v>
      </c>
      <c r="O620" s="83" t="s">
        <v>4861</v>
      </c>
      <c r="P620" s="72" t="s">
        <v>23</v>
      </c>
      <c r="Q620" s="73"/>
      <c r="R620" s="72" t="s">
        <v>24</v>
      </c>
      <c r="S620" s="73" t="s">
        <v>1233</v>
      </c>
      <c r="T620" s="136" t="s">
        <v>4862</v>
      </c>
      <c r="U620" s="74"/>
      <c r="V620" s="26"/>
      <c r="W620" s="26"/>
      <c r="X620" s="26"/>
      <c r="Y620" s="26"/>
      <c r="Z620" s="26"/>
      <c r="AA620" s="26"/>
      <c r="AB620" s="26"/>
      <c r="AC620" s="26"/>
      <c r="AD620" s="26"/>
      <c r="AE620" s="26"/>
      <c r="AF620" s="26"/>
      <c r="AG620" s="26"/>
      <c r="AH620" s="26"/>
    </row>
    <row r="621" spans="1:34" ht="25">
      <c r="A621" s="67">
        <v>633</v>
      </c>
      <c r="B621" s="68"/>
      <c r="C621" s="123"/>
      <c r="D621" s="70" t="s">
        <v>666</v>
      </c>
      <c r="E621" s="69"/>
      <c r="F621" s="69"/>
      <c r="G621" s="70" t="s">
        <v>99</v>
      </c>
      <c r="H621" s="70" t="s">
        <v>4863</v>
      </c>
      <c r="I621" s="70"/>
      <c r="J621" s="70" t="s">
        <v>3896</v>
      </c>
      <c r="K621" s="70" t="s">
        <v>59</v>
      </c>
      <c r="L621" s="70" t="s">
        <v>37</v>
      </c>
      <c r="M621" s="70" t="s">
        <v>3685</v>
      </c>
      <c r="N621" s="86" t="s">
        <v>4864</v>
      </c>
      <c r="O621" s="83" t="s">
        <v>4865</v>
      </c>
      <c r="P621" s="72" t="s">
        <v>23</v>
      </c>
      <c r="Q621" s="73"/>
      <c r="R621" s="72"/>
      <c r="S621" s="73"/>
      <c r="T621" s="73"/>
      <c r="U621" s="74"/>
      <c r="V621" s="26"/>
      <c r="W621" s="26"/>
      <c r="X621" s="26"/>
      <c r="Y621" s="26"/>
      <c r="Z621" s="26"/>
      <c r="AA621" s="26"/>
      <c r="AB621" s="26"/>
      <c r="AC621" s="26"/>
      <c r="AD621" s="26"/>
      <c r="AE621" s="26"/>
      <c r="AF621" s="26"/>
      <c r="AG621" s="26"/>
      <c r="AH621" s="26"/>
    </row>
    <row r="622" spans="1:34" ht="37.5">
      <c r="A622" s="67">
        <v>635</v>
      </c>
      <c r="B622" s="68"/>
      <c r="C622" s="123"/>
      <c r="D622" s="70" t="s">
        <v>463</v>
      </c>
      <c r="E622" s="69"/>
      <c r="F622" s="69"/>
      <c r="G622" s="70" t="s">
        <v>4866</v>
      </c>
      <c r="H622" s="70" t="s">
        <v>4867</v>
      </c>
      <c r="I622" s="70"/>
      <c r="J622" s="70" t="s">
        <v>978</v>
      </c>
      <c r="K622" s="70" t="s">
        <v>1183</v>
      </c>
      <c r="L622" s="70" t="s">
        <v>37</v>
      </c>
      <c r="M622" s="70" t="s">
        <v>4868</v>
      </c>
      <c r="N622" s="86" t="s">
        <v>4869</v>
      </c>
      <c r="O622" s="83" t="s">
        <v>4870</v>
      </c>
      <c r="P622" s="72" t="s">
        <v>23</v>
      </c>
      <c r="Q622" s="73"/>
      <c r="R622" s="72"/>
      <c r="S622" s="73"/>
      <c r="T622" s="73"/>
      <c r="U622" s="74"/>
      <c r="V622" s="26"/>
      <c r="W622" s="26"/>
      <c r="X622" s="26"/>
      <c r="Y622" s="26"/>
      <c r="Z622" s="26"/>
      <c r="AA622" s="26"/>
      <c r="AB622" s="26"/>
      <c r="AC622" s="26"/>
      <c r="AD622" s="26"/>
      <c r="AE622" s="26"/>
      <c r="AF622" s="26"/>
      <c r="AG622" s="26"/>
      <c r="AH622" s="26"/>
    </row>
    <row r="623" spans="1:34" ht="100">
      <c r="A623" s="67">
        <v>636</v>
      </c>
      <c r="B623" s="68"/>
      <c r="C623" s="123"/>
      <c r="D623" s="70" t="s">
        <v>424</v>
      </c>
      <c r="E623" s="69"/>
      <c r="F623" s="69"/>
      <c r="G623" s="70" t="s">
        <v>154</v>
      </c>
      <c r="H623" s="70" t="s">
        <v>3058</v>
      </c>
      <c r="I623" s="70"/>
      <c r="J623" s="70" t="s">
        <v>3896</v>
      </c>
      <c r="K623" s="70" t="s">
        <v>1021</v>
      </c>
      <c r="L623" s="70" t="s">
        <v>216</v>
      </c>
      <c r="M623" s="70" t="s">
        <v>4871</v>
      </c>
      <c r="N623" s="86" t="s">
        <v>4073</v>
      </c>
      <c r="O623" s="88" t="s">
        <v>4872</v>
      </c>
      <c r="P623" s="72" t="s">
        <v>23</v>
      </c>
      <c r="Q623" s="73" t="s">
        <v>4873</v>
      </c>
      <c r="R623" s="72" t="s">
        <v>24</v>
      </c>
      <c r="S623" s="73" t="s">
        <v>1021</v>
      </c>
      <c r="T623" s="73" t="s">
        <v>4874</v>
      </c>
      <c r="U623" s="74"/>
      <c r="V623" s="26"/>
      <c r="W623" s="26"/>
      <c r="X623" s="26"/>
      <c r="Y623" s="26"/>
      <c r="Z623" s="26"/>
      <c r="AA623" s="26"/>
      <c r="AB623" s="26"/>
      <c r="AC623" s="26"/>
      <c r="AD623" s="26"/>
      <c r="AE623" s="26"/>
      <c r="AF623" s="26"/>
      <c r="AG623" s="26"/>
      <c r="AH623" s="26"/>
    </row>
    <row r="624" spans="1:34" ht="150">
      <c r="A624" s="67">
        <v>637</v>
      </c>
      <c r="B624" s="68"/>
      <c r="C624" s="123"/>
      <c r="D624" s="70" t="s">
        <v>920</v>
      </c>
      <c r="E624" s="69"/>
      <c r="F624" s="69"/>
      <c r="G624" s="70" t="s">
        <v>4875</v>
      </c>
      <c r="H624" s="70" t="s">
        <v>4876</v>
      </c>
      <c r="I624" s="70"/>
      <c r="J624" s="70" t="s">
        <v>978</v>
      </c>
      <c r="K624" s="70" t="s">
        <v>1021</v>
      </c>
      <c r="L624" s="70" t="s">
        <v>142</v>
      </c>
      <c r="M624" s="70" t="s">
        <v>4877</v>
      </c>
      <c r="N624" s="86" t="s">
        <v>4825</v>
      </c>
      <c r="O624" s="83" t="s">
        <v>4878</v>
      </c>
      <c r="P624" s="72" t="s">
        <v>23</v>
      </c>
      <c r="Q624" s="73"/>
      <c r="R624" s="72" t="s">
        <v>24</v>
      </c>
      <c r="S624" s="73" t="s">
        <v>1021</v>
      </c>
      <c r="T624" s="73"/>
      <c r="U624" s="74"/>
      <c r="V624" s="26"/>
      <c r="W624" s="26"/>
      <c r="X624" s="26"/>
      <c r="Y624" s="26"/>
      <c r="Z624" s="26"/>
      <c r="AA624" s="26"/>
      <c r="AB624" s="26"/>
      <c r="AC624" s="26"/>
      <c r="AD624" s="26"/>
      <c r="AE624" s="26"/>
      <c r="AF624" s="26"/>
      <c r="AG624" s="26"/>
      <c r="AH624" s="26"/>
    </row>
    <row r="625" spans="1:34" ht="62.5">
      <c r="A625" s="67">
        <v>638</v>
      </c>
      <c r="B625" s="68"/>
      <c r="C625" s="123"/>
      <c r="D625" s="70" t="s">
        <v>657</v>
      </c>
      <c r="E625" s="69"/>
      <c r="F625" s="69"/>
      <c r="G625" s="70" t="s">
        <v>4879</v>
      </c>
      <c r="H625" s="70" t="s">
        <v>4880</v>
      </c>
      <c r="I625" s="70"/>
      <c r="J625" s="70" t="s">
        <v>3896</v>
      </c>
      <c r="K625" s="70" t="s">
        <v>1233</v>
      </c>
      <c r="L625" s="70"/>
      <c r="M625" s="70" t="s">
        <v>4881</v>
      </c>
      <c r="N625" s="86"/>
      <c r="O625" s="83" t="s">
        <v>4882</v>
      </c>
      <c r="P625" s="72" t="s">
        <v>23</v>
      </c>
      <c r="Q625" s="73"/>
      <c r="R625" s="72"/>
      <c r="S625" s="73"/>
      <c r="T625" s="73"/>
      <c r="U625" s="74"/>
      <c r="V625" s="26"/>
      <c r="W625" s="26"/>
      <c r="X625" s="26"/>
      <c r="Y625" s="26"/>
      <c r="Z625" s="26"/>
      <c r="AA625" s="26"/>
      <c r="AB625" s="26"/>
      <c r="AC625" s="26"/>
      <c r="AD625" s="26"/>
      <c r="AE625" s="26"/>
      <c r="AF625" s="26"/>
      <c r="AG625" s="26"/>
      <c r="AH625" s="26"/>
    </row>
    <row r="626" spans="1:34" ht="112.5">
      <c r="A626" s="67">
        <v>639</v>
      </c>
      <c r="B626" s="68"/>
      <c r="C626" s="123"/>
      <c r="D626" s="70" t="s">
        <v>3919</v>
      </c>
      <c r="E626" s="69"/>
      <c r="F626" s="69"/>
      <c r="G626" s="70" t="s">
        <v>154</v>
      </c>
      <c r="H626" s="70" t="s">
        <v>4883</v>
      </c>
      <c r="I626" s="70"/>
      <c r="J626" s="70" t="s">
        <v>3896</v>
      </c>
      <c r="K626" s="70" t="s">
        <v>1233</v>
      </c>
      <c r="L626" s="70" t="s">
        <v>302</v>
      </c>
      <c r="M626" s="70" t="s">
        <v>4884</v>
      </c>
      <c r="N626" s="86"/>
      <c r="O626" s="88"/>
      <c r="P626" s="72" t="s">
        <v>901</v>
      </c>
      <c r="Q626" s="73" t="s">
        <v>4885</v>
      </c>
      <c r="R626" s="72"/>
      <c r="S626" s="73"/>
      <c r="T626" s="73"/>
      <c r="U626" s="74"/>
      <c r="V626" s="26"/>
      <c r="W626" s="26"/>
      <c r="X626" s="26"/>
      <c r="Y626" s="26"/>
      <c r="Z626" s="26"/>
      <c r="AA626" s="26"/>
      <c r="AB626" s="26"/>
      <c r="AC626" s="26"/>
      <c r="AD626" s="26"/>
      <c r="AE626" s="26"/>
      <c r="AF626" s="26"/>
      <c r="AG626" s="26"/>
      <c r="AH626" s="26"/>
    </row>
    <row r="627" spans="1:34" ht="75">
      <c r="A627" s="67">
        <v>640</v>
      </c>
      <c r="B627" s="68"/>
      <c r="C627" s="123"/>
      <c r="D627" s="70" t="s">
        <v>3919</v>
      </c>
      <c r="E627" s="69"/>
      <c r="F627" s="69"/>
      <c r="G627" s="70" t="s">
        <v>154</v>
      </c>
      <c r="H627" s="70" t="s">
        <v>4883</v>
      </c>
      <c r="I627" s="70"/>
      <c r="J627" s="70" t="s">
        <v>3896</v>
      </c>
      <c r="K627" s="70" t="s">
        <v>1233</v>
      </c>
      <c r="L627" s="70" t="s">
        <v>302</v>
      </c>
      <c r="M627" s="70" t="s">
        <v>4886</v>
      </c>
      <c r="N627" s="86"/>
      <c r="O627" s="70"/>
      <c r="P627" s="72" t="s">
        <v>901</v>
      </c>
      <c r="Q627" s="73" t="s">
        <v>4885</v>
      </c>
      <c r="R627" s="72"/>
      <c r="S627" s="73"/>
      <c r="T627" s="73"/>
      <c r="U627" s="74"/>
      <c r="V627" s="26"/>
      <c r="W627" s="26"/>
      <c r="X627" s="26"/>
      <c r="Y627" s="26"/>
      <c r="Z627" s="26"/>
      <c r="AA627" s="26"/>
      <c r="AB627" s="26"/>
      <c r="AC627" s="26"/>
      <c r="AD627" s="26"/>
      <c r="AE627" s="26"/>
      <c r="AF627" s="26"/>
      <c r="AG627" s="26"/>
      <c r="AH627" s="26"/>
    </row>
    <row r="628" spans="1:34" ht="25">
      <c r="A628" s="67">
        <v>641</v>
      </c>
      <c r="B628" s="68"/>
      <c r="C628" s="123"/>
      <c r="D628" s="70" t="s">
        <v>658</v>
      </c>
      <c r="E628" s="69"/>
      <c r="F628" s="69"/>
      <c r="G628" s="70" t="s">
        <v>154</v>
      </c>
      <c r="H628" s="70"/>
      <c r="I628" s="70" t="s">
        <v>2327</v>
      </c>
      <c r="J628" s="70" t="s">
        <v>978</v>
      </c>
      <c r="K628" s="70" t="s">
        <v>1233</v>
      </c>
      <c r="L628" s="70" t="s">
        <v>62</v>
      </c>
      <c r="M628" s="70" t="s">
        <v>4842</v>
      </c>
      <c r="N628" s="86" t="s">
        <v>1678</v>
      </c>
      <c r="O628" s="88"/>
      <c r="P628" s="72" t="s">
        <v>23</v>
      </c>
      <c r="Q628" s="73"/>
      <c r="R628" s="72" t="s">
        <v>24</v>
      </c>
      <c r="S628" s="73" t="s">
        <v>1233</v>
      </c>
      <c r="T628" s="73"/>
      <c r="U628" s="74"/>
      <c r="V628" s="26"/>
      <c r="W628" s="26"/>
      <c r="X628" s="26"/>
      <c r="Y628" s="26"/>
      <c r="Z628" s="26"/>
      <c r="AA628" s="26"/>
      <c r="AB628" s="26"/>
      <c r="AC628" s="26"/>
      <c r="AD628" s="26"/>
      <c r="AE628" s="26"/>
      <c r="AF628" s="26"/>
      <c r="AG628" s="26"/>
      <c r="AH628" s="26"/>
    </row>
    <row r="629" spans="1:34" ht="37.5">
      <c r="A629" s="67">
        <v>642</v>
      </c>
      <c r="B629" s="68"/>
      <c r="C629" s="123"/>
      <c r="D629" s="70" t="s">
        <v>861</v>
      </c>
      <c r="E629" s="69"/>
      <c r="F629" s="69"/>
      <c r="G629" s="70" t="s">
        <v>4887</v>
      </c>
      <c r="H629" s="70" t="s">
        <v>4888</v>
      </c>
      <c r="I629" s="70" t="s">
        <v>4889</v>
      </c>
      <c r="J629" s="70" t="s">
        <v>978</v>
      </c>
      <c r="K629" s="70" t="s">
        <v>1183</v>
      </c>
      <c r="L629" s="70" t="s">
        <v>142</v>
      </c>
      <c r="M629" s="70" t="s">
        <v>4890</v>
      </c>
      <c r="N629" s="86" t="s">
        <v>4891</v>
      </c>
      <c r="O629" s="104" t="s">
        <v>4892</v>
      </c>
      <c r="P629" s="72" t="s">
        <v>23</v>
      </c>
      <c r="Q629" s="73"/>
      <c r="R629" s="72"/>
      <c r="S629" s="73"/>
      <c r="T629" s="73"/>
      <c r="U629" s="74"/>
      <c r="V629" s="26"/>
      <c r="W629" s="26"/>
      <c r="X629" s="26"/>
      <c r="Y629" s="26"/>
      <c r="Z629" s="26"/>
      <c r="AA629" s="26"/>
      <c r="AB629" s="26"/>
      <c r="AC629" s="26"/>
      <c r="AD629" s="26"/>
      <c r="AE629" s="26"/>
      <c r="AF629" s="26"/>
      <c r="AG629" s="26"/>
      <c r="AH629" s="26"/>
    </row>
    <row r="630" spans="1:34" ht="50">
      <c r="A630" s="67">
        <v>643</v>
      </c>
      <c r="B630" s="68"/>
      <c r="C630" s="123"/>
      <c r="D630" s="70" t="s">
        <v>657</v>
      </c>
      <c r="E630" s="69"/>
      <c r="F630" s="69"/>
      <c r="G630" s="70" t="s">
        <v>4893</v>
      </c>
      <c r="H630" s="70" t="s">
        <v>4894</v>
      </c>
      <c r="I630" s="70" t="s">
        <v>4895</v>
      </c>
      <c r="J630" s="70" t="s">
        <v>3896</v>
      </c>
      <c r="K630" s="70" t="s">
        <v>1233</v>
      </c>
      <c r="L630" s="70" t="s">
        <v>166</v>
      </c>
      <c r="M630" s="70" t="s">
        <v>4896</v>
      </c>
      <c r="N630" s="86" t="s">
        <v>4897</v>
      </c>
      <c r="O630" s="88" t="s">
        <v>4898</v>
      </c>
      <c r="P630" s="72" t="s">
        <v>23</v>
      </c>
      <c r="Q630" s="73"/>
      <c r="R630" s="72" t="s">
        <v>24</v>
      </c>
      <c r="S630" s="73" t="s">
        <v>1233</v>
      </c>
      <c r="T630" s="73"/>
      <c r="U630" s="74"/>
      <c r="V630" s="26"/>
      <c r="W630" s="26"/>
      <c r="X630" s="26"/>
      <c r="Y630" s="26"/>
      <c r="Z630" s="26"/>
      <c r="AA630" s="26"/>
      <c r="AB630" s="26"/>
      <c r="AC630" s="26"/>
      <c r="AD630" s="26"/>
      <c r="AE630" s="26"/>
      <c r="AF630" s="26"/>
      <c r="AG630" s="26"/>
      <c r="AH630" s="26"/>
    </row>
    <row r="631" spans="1:34" ht="62.5">
      <c r="A631" s="67">
        <v>644</v>
      </c>
      <c r="B631" s="68"/>
      <c r="C631" s="123"/>
      <c r="D631" s="70" t="s">
        <v>577</v>
      </c>
      <c r="E631" s="69"/>
      <c r="F631" s="69"/>
      <c r="G631" s="70" t="s">
        <v>46</v>
      </c>
      <c r="H631" s="70" t="s">
        <v>4899</v>
      </c>
      <c r="I631" s="70" t="s">
        <v>4900</v>
      </c>
      <c r="J631" s="70" t="s">
        <v>978</v>
      </c>
      <c r="K631" s="70" t="s">
        <v>1183</v>
      </c>
      <c r="L631" s="70" t="s">
        <v>381</v>
      </c>
      <c r="M631" s="70" t="s">
        <v>4901</v>
      </c>
      <c r="N631" s="86" t="s">
        <v>3933</v>
      </c>
      <c r="O631" s="83" t="s">
        <v>4902</v>
      </c>
      <c r="P631" s="72" t="s">
        <v>23</v>
      </c>
      <c r="Q631" s="73"/>
      <c r="R631" s="72"/>
      <c r="S631" s="73"/>
      <c r="T631" s="73"/>
      <c r="U631" s="74"/>
      <c r="V631" s="26"/>
      <c r="W631" s="26"/>
      <c r="X631" s="26"/>
      <c r="Y631" s="26"/>
      <c r="Z631" s="26"/>
      <c r="AA631" s="26"/>
      <c r="AB631" s="26"/>
      <c r="AC631" s="26"/>
      <c r="AD631" s="26"/>
      <c r="AE631" s="26"/>
      <c r="AF631" s="26"/>
      <c r="AG631" s="26"/>
      <c r="AH631" s="26"/>
    </row>
    <row r="632" spans="1:34" ht="37.5">
      <c r="A632" s="67">
        <v>645</v>
      </c>
      <c r="B632" s="68"/>
      <c r="C632" s="123"/>
      <c r="D632" s="70" t="s">
        <v>1282</v>
      </c>
      <c r="E632" s="69"/>
      <c r="F632" s="69"/>
      <c r="G632" s="70" t="s">
        <v>573</v>
      </c>
      <c r="H632" s="70" t="s">
        <v>4903</v>
      </c>
      <c r="I632" s="70" t="s">
        <v>4904</v>
      </c>
      <c r="J632" s="70" t="s">
        <v>978</v>
      </c>
      <c r="K632" s="70" t="s">
        <v>1183</v>
      </c>
      <c r="L632" s="70" t="s">
        <v>37</v>
      </c>
      <c r="M632" s="70" t="s">
        <v>4905</v>
      </c>
      <c r="N632" s="86" t="s">
        <v>4906</v>
      </c>
      <c r="O632" s="88" t="s">
        <v>4907</v>
      </c>
      <c r="P632" s="72" t="s">
        <v>23</v>
      </c>
      <c r="Q632" s="73"/>
      <c r="R632" s="72"/>
      <c r="S632" s="73"/>
      <c r="T632" s="73"/>
      <c r="U632" s="74"/>
      <c r="V632" s="26"/>
      <c r="W632" s="26"/>
      <c r="X632" s="26"/>
      <c r="Y632" s="26"/>
      <c r="Z632" s="26"/>
      <c r="AA632" s="26"/>
      <c r="AB632" s="26"/>
      <c r="AC632" s="26"/>
      <c r="AD632" s="26"/>
      <c r="AE632" s="26"/>
      <c r="AF632" s="26"/>
      <c r="AG632" s="26"/>
      <c r="AH632" s="26"/>
    </row>
    <row r="633" spans="1:34" ht="87.5">
      <c r="A633" s="67">
        <v>646</v>
      </c>
      <c r="B633" s="68"/>
      <c r="C633" s="123"/>
      <c r="D633" s="70" t="s">
        <v>743</v>
      </c>
      <c r="E633" s="69"/>
      <c r="F633" s="69"/>
      <c r="G633" s="70" t="s">
        <v>228</v>
      </c>
      <c r="H633" s="70" t="s">
        <v>4908</v>
      </c>
      <c r="I633" s="70" t="s">
        <v>3116</v>
      </c>
      <c r="J633" s="70" t="s">
        <v>3896</v>
      </c>
      <c r="K633" s="70" t="s">
        <v>1021</v>
      </c>
      <c r="L633" s="70" t="s">
        <v>142</v>
      </c>
      <c r="M633" s="70" t="s">
        <v>4909</v>
      </c>
      <c r="N633" s="70" t="s">
        <v>4910</v>
      </c>
      <c r="O633" s="114" t="s">
        <v>4911</v>
      </c>
      <c r="P633" s="72" t="s">
        <v>23</v>
      </c>
      <c r="Q633" s="73"/>
      <c r="R633" s="72" t="s">
        <v>24</v>
      </c>
      <c r="S633" s="73" t="s">
        <v>1021</v>
      </c>
      <c r="T633" s="73"/>
      <c r="U633" s="74"/>
      <c r="V633" s="26"/>
      <c r="W633" s="26"/>
      <c r="X633" s="26"/>
      <c r="Y633" s="26"/>
      <c r="Z633" s="26"/>
      <c r="AA633" s="26"/>
      <c r="AB633" s="26"/>
      <c r="AC633" s="26"/>
      <c r="AD633" s="26"/>
      <c r="AE633" s="26"/>
      <c r="AF633" s="26"/>
      <c r="AG633" s="26"/>
      <c r="AH633" s="26"/>
    </row>
    <row r="634" spans="1:34" ht="37.5">
      <c r="A634" s="67">
        <v>647</v>
      </c>
      <c r="B634" s="68"/>
      <c r="C634" s="123"/>
      <c r="D634" s="70" t="s">
        <v>290</v>
      </c>
      <c r="E634" s="69"/>
      <c r="F634" s="69"/>
      <c r="G634" s="70" t="s">
        <v>4912</v>
      </c>
      <c r="H634" s="70" t="s">
        <v>4913</v>
      </c>
      <c r="I634" s="70" t="s">
        <v>4914</v>
      </c>
      <c r="J634" s="70" t="s">
        <v>978</v>
      </c>
      <c r="K634" s="70" t="s">
        <v>1183</v>
      </c>
      <c r="L634" s="70" t="s">
        <v>142</v>
      </c>
      <c r="M634" s="70" t="s">
        <v>4915</v>
      </c>
      <c r="N634" s="86" t="s">
        <v>4916</v>
      </c>
      <c r="O634" s="88" t="s">
        <v>4917</v>
      </c>
      <c r="P634" s="72" t="s">
        <v>23</v>
      </c>
      <c r="Q634" s="73"/>
      <c r="R634" s="72"/>
      <c r="S634" s="73"/>
      <c r="T634" s="73"/>
      <c r="U634" s="74"/>
      <c r="V634" s="26"/>
      <c r="W634" s="26"/>
      <c r="X634" s="26"/>
      <c r="Y634" s="26"/>
      <c r="Z634" s="26"/>
      <c r="AA634" s="26"/>
      <c r="AB634" s="26"/>
      <c r="AC634" s="26"/>
      <c r="AD634" s="26"/>
      <c r="AE634" s="26"/>
      <c r="AF634" s="26"/>
      <c r="AG634" s="26"/>
      <c r="AH634" s="26"/>
    </row>
    <row r="635" spans="1:34" ht="50">
      <c r="A635" s="67">
        <v>648</v>
      </c>
      <c r="B635" s="68"/>
      <c r="C635" s="123"/>
      <c r="D635" s="70" t="s">
        <v>367</v>
      </c>
      <c r="E635" s="69"/>
      <c r="F635" s="69"/>
      <c r="G635" s="70" t="s">
        <v>708</v>
      </c>
      <c r="H635" s="70" t="s">
        <v>4918</v>
      </c>
      <c r="I635" s="70" t="s">
        <v>4919</v>
      </c>
      <c r="J635" s="70" t="s">
        <v>978</v>
      </c>
      <c r="K635" s="70" t="s">
        <v>1183</v>
      </c>
      <c r="L635" s="70" t="s">
        <v>156</v>
      </c>
      <c r="M635" s="70" t="s">
        <v>4920</v>
      </c>
      <c r="N635" s="86" t="s">
        <v>4921</v>
      </c>
      <c r="O635" s="83" t="s">
        <v>4922</v>
      </c>
      <c r="P635" s="72" t="s">
        <v>23</v>
      </c>
      <c r="Q635" s="73"/>
      <c r="R635" s="72"/>
      <c r="S635" s="73"/>
      <c r="T635" s="73"/>
      <c r="U635" s="74"/>
      <c r="V635" s="26"/>
      <c r="W635" s="26"/>
      <c r="X635" s="26"/>
      <c r="Y635" s="26"/>
      <c r="Z635" s="26"/>
      <c r="AA635" s="26"/>
      <c r="AB635" s="26"/>
      <c r="AC635" s="26"/>
      <c r="AD635" s="26"/>
      <c r="AE635" s="26"/>
      <c r="AF635" s="26"/>
      <c r="AG635" s="26"/>
      <c r="AH635" s="26"/>
    </row>
    <row r="636" spans="1:34" ht="87.5">
      <c r="A636" s="67">
        <v>649</v>
      </c>
      <c r="B636" s="68"/>
      <c r="C636" s="123"/>
      <c r="D636" s="70" t="s">
        <v>919</v>
      </c>
      <c r="E636" s="69"/>
      <c r="F636" s="69"/>
      <c r="G636" s="70" t="s">
        <v>4923</v>
      </c>
      <c r="H636" s="70" t="s">
        <v>4924</v>
      </c>
      <c r="I636" s="70" t="s">
        <v>4925</v>
      </c>
      <c r="J636" s="70" t="s">
        <v>978</v>
      </c>
      <c r="K636" s="70" t="s">
        <v>1183</v>
      </c>
      <c r="L636" s="70" t="s">
        <v>486</v>
      </c>
      <c r="M636" s="70" t="s">
        <v>4926</v>
      </c>
      <c r="N636" s="86" t="s">
        <v>4927</v>
      </c>
      <c r="O636" s="83" t="s">
        <v>4928</v>
      </c>
      <c r="P636" s="72" t="s">
        <v>23</v>
      </c>
      <c r="Q636" s="73"/>
      <c r="R636" s="72"/>
      <c r="S636" s="73"/>
      <c r="T636" s="73"/>
      <c r="U636" s="74"/>
      <c r="V636" s="26"/>
      <c r="W636" s="26"/>
      <c r="X636" s="26"/>
      <c r="Y636" s="26"/>
      <c r="Z636" s="26"/>
      <c r="AA636" s="26"/>
      <c r="AB636" s="26"/>
      <c r="AC636" s="26"/>
      <c r="AD636" s="26"/>
      <c r="AE636" s="26"/>
      <c r="AF636" s="26"/>
      <c r="AG636" s="26"/>
      <c r="AH636" s="26"/>
    </row>
    <row r="637" spans="1:34" ht="75">
      <c r="A637" s="67">
        <v>650</v>
      </c>
      <c r="B637" s="68"/>
      <c r="C637" s="123"/>
      <c r="D637" s="70" t="s">
        <v>919</v>
      </c>
      <c r="E637" s="69"/>
      <c r="F637" s="69"/>
      <c r="G637" s="70" t="s">
        <v>4929</v>
      </c>
      <c r="H637" s="70" t="s">
        <v>4930</v>
      </c>
      <c r="I637" s="70" t="s">
        <v>4931</v>
      </c>
      <c r="J637" s="70" t="s">
        <v>978</v>
      </c>
      <c r="K637" s="70" t="s">
        <v>1183</v>
      </c>
      <c r="L637" s="70" t="s">
        <v>486</v>
      </c>
      <c r="M637" s="70" t="s">
        <v>4926</v>
      </c>
      <c r="N637" s="86" t="s">
        <v>4927</v>
      </c>
      <c r="O637" s="83" t="s">
        <v>4932</v>
      </c>
      <c r="P637" s="72" t="s">
        <v>23</v>
      </c>
      <c r="Q637" s="73"/>
      <c r="R637" s="72"/>
      <c r="S637" s="73"/>
      <c r="T637" s="73"/>
      <c r="U637" s="74"/>
      <c r="V637" s="26"/>
      <c r="W637" s="26"/>
      <c r="X637" s="26"/>
      <c r="Y637" s="26"/>
      <c r="Z637" s="26"/>
      <c r="AA637" s="26"/>
      <c r="AB637" s="26"/>
      <c r="AC637" s="26"/>
      <c r="AD637" s="26"/>
      <c r="AE637" s="26"/>
      <c r="AF637" s="26"/>
      <c r="AG637" s="26"/>
      <c r="AH637" s="26"/>
    </row>
    <row r="638" spans="1:34" ht="87.5">
      <c r="A638" s="67">
        <v>651</v>
      </c>
      <c r="B638" s="68"/>
      <c r="C638" s="123"/>
      <c r="D638" s="70" t="s">
        <v>702</v>
      </c>
      <c r="E638" s="69"/>
      <c r="F638" s="69"/>
      <c r="G638" s="70" t="s">
        <v>252</v>
      </c>
      <c r="H638" s="70" t="s">
        <v>4639</v>
      </c>
      <c r="I638" s="70"/>
      <c r="J638" s="70" t="s">
        <v>3896</v>
      </c>
      <c r="K638" s="70" t="s">
        <v>1021</v>
      </c>
      <c r="L638" s="70" t="s">
        <v>40</v>
      </c>
      <c r="M638" s="70" t="s">
        <v>4640</v>
      </c>
      <c r="N638" s="86" t="s">
        <v>2154</v>
      </c>
      <c r="O638" s="88" t="s">
        <v>4933</v>
      </c>
      <c r="P638" s="72" t="s">
        <v>23</v>
      </c>
      <c r="Q638" s="73"/>
      <c r="R638" s="72" t="s">
        <v>24</v>
      </c>
      <c r="S638" s="73" t="s">
        <v>1021</v>
      </c>
      <c r="T638" s="73"/>
      <c r="U638" s="74"/>
      <c r="V638" s="26"/>
      <c r="W638" s="26"/>
      <c r="X638" s="26"/>
      <c r="Y638" s="26"/>
      <c r="Z638" s="26"/>
      <c r="AA638" s="26"/>
      <c r="AB638" s="26"/>
      <c r="AC638" s="26"/>
      <c r="AD638" s="26"/>
      <c r="AE638" s="26"/>
      <c r="AF638" s="26"/>
      <c r="AG638" s="26"/>
      <c r="AH638" s="26"/>
    </row>
    <row r="639" spans="1:34" ht="150">
      <c r="A639" s="67">
        <v>652</v>
      </c>
      <c r="B639" s="68"/>
      <c r="C639" s="123"/>
      <c r="D639" s="70" t="s">
        <v>358</v>
      </c>
      <c r="E639" s="69"/>
      <c r="F639" s="69"/>
      <c r="G639" s="70" t="s">
        <v>189</v>
      </c>
      <c r="H639" s="70" t="s">
        <v>4934</v>
      </c>
      <c r="I639" s="70"/>
      <c r="J639" s="70" t="s">
        <v>3896</v>
      </c>
      <c r="K639" s="70" t="s">
        <v>1021</v>
      </c>
      <c r="L639" s="70" t="s">
        <v>797</v>
      </c>
      <c r="M639" s="70" t="s">
        <v>4935</v>
      </c>
      <c r="N639" s="86" t="s">
        <v>4748</v>
      </c>
      <c r="O639" s="83" t="s">
        <v>4936</v>
      </c>
      <c r="P639" s="72" t="s">
        <v>23</v>
      </c>
      <c r="Q639" s="73"/>
      <c r="R639" s="72" t="s">
        <v>24</v>
      </c>
      <c r="S639" s="73" t="s">
        <v>1021</v>
      </c>
      <c r="T639" s="73"/>
      <c r="U639" s="74"/>
      <c r="V639" s="26"/>
      <c r="W639" s="26"/>
      <c r="X639" s="26"/>
      <c r="Y639" s="26"/>
      <c r="Z639" s="26"/>
      <c r="AA639" s="26"/>
      <c r="AB639" s="26"/>
      <c r="AC639" s="26"/>
      <c r="AD639" s="26"/>
      <c r="AE639" s="26"/>
      <c r="AF639" s="26"/>
      <c r="AG639" s="26"/>
      <c r="AH639" s="26"/>
    </row>
    <row r="640" spans="1:34" ht="75">
      <c r="A640" s="67">
        <v>653</v>
      </c>
      <c r="B640" s="74" t="s">
        <v>4937</v>
      </c>
      <c r="C640" s="123"/>
      <c r="D640" s="70" t="s">
        <v>290</v>
      </c>
      <c r="E640" s="69"/>
      <c r="F640" s="69"/>
      <c r="G640" s="70" t="s">
        <v>4938</v>
      </c>
      <c r="H640" s="70" t="s">
        <v>4939</v>
      </c>
      <c r="I640" s="70"/>
      <c r="J640" s="70"/>
      <c r="K640" s="70" t="s">
        <v>362</v>
      </c>
      <c r="L640" s="70" t="s">
        <v>192</v>
      </c>
      <c r="M640" s="70" t="s">
        <v>4940</v>
      </c>
      <c r="N640" s="86"/>
      <c r="O640" s="83" t="s">
        <v>4941</v>
      </c>
      <c r="P640" s="72" t="s">
        <v>23</v>
      </c>
      <c r="Q640" s="73"/>
      <c r="R640" s="72"/>
      <c r="S640" s="73"/>
      <c r="T640" s="73"/>
      <c r="U640" s="74"/>
      <c r="V640" s="26"/>
      <c r="W640" s="26"/>
      <c r="X640" s="26"/>
      <c r="Y640" s="26"/>
      <c r="Z640" s="26"/>
      <c r="AA640" s="26"/>
      <c r="AB640" s="26"/>
      <c r="AC640" s="26"/>
      <c r="AD640" s="26"/>
      <c r="AE640" s="26"/>
      <c r="AF640" s="26"/>
      <c r="AG640" s="26"/>
      <c r="AH640" s="26"/>
    </row>
    <row r="641" spans="1:34" ht="87.5">
      <c r="A641" s="67">
        <v>655</v>
      </c>
      <c r="B641" s="68"/>
      <c r="C641" s="123"/>
      <c r="D641" s="70" t="s">
        <v>563</v>
      </c>
      <c r="E641" s="69"/>
      <c r="F641" s="69"/>
      <c r="G641" s="70" t="s">
        <v>55</v>
      </c>
      <c r="H641" s="70" t="s">
        <v>4942</v>
      </c>
      <c r="I641" s="70" t="s">
        <v>4943</v>
      </c>
      <c r="J641" s="70" t="s">
        <v>978</v>
      </c>
      <c r="K641" s="70" t="s">
        <v>1183</v>
      </c>
      <c r="L641" s="70" t="s">
        <v>486</v>
      </c>
      <c r="M641" s="70" t="s">
        <v>4944</v>
      </c>
      <c r="N641" s="86" t="s">
        <v>4927</v>
      </c>
      <c r="O641" s="83" t="s">
        <v>4945</v>
      </c>
      <c r="P641" s="72" t="s">
        <v>23</v>
      </c>
      <c r="Q641" s="73"/>
      <c r="R641" s="72"/>
      <c r="S641" s="73"/>
      <c r="T641" s="73"/>
      <c r="U641" s="74"/>
      <c r="V641" s="26"/>
      <c r="W641" s="26"/>
      <c r="X641" s="26"/>
      <c r="Y641" s="26"/>
      <c r="Z641" s="26"/>
      <c r="AA641" s="26"/>
      <c r="AB641" s="26"/>
      <c r="AC641" s="26"/>
      <c r="AD641" s="26"/>
      <c r="AE641" s="26"/>
      <c r="AF641" s="26"/>
      <c r="AG641" s="26"/>
      <c r="AH641" s="26"/>
    </row>
    <row r="642" spans="1:34" ht="100">
      <c r="A642" s="67">
        <v>656</v>
      </c>
      <c r="B642" s="68"/>
      <c r="C642" s="123"/>
      <c r="D642" s="70" t="s">
        <v>303</v>
      </c>
      <c r="E642" s="69"/>
      <c r="F642" s="69"/>
      <c r="G642" s="70" t="s">
        <v>4946</v>
      </c>
      <c r="H642" s="70" t="s">
        <v>4947</v>
      </c>
      <c r="I642" s="70"/>
      <c r="J642" s="70" t="s">
        <v>3896</v>
      </c>
      <c r="K642" s="70" t="s">
        <v>1021</v>
      </c>
      <c r="L642" s="70" t="s">
        <v>52</v>
      </c>
      <c r="M642" s="70" t="s">
        <v>4948</v>
      </c>
      <c r="N642" s="86" t="s">
        <v>4949</v>
      </c>
      <c r="O642" s="70"/>
      <c r="P642" s="72" t="s">
        <v>23</v>
      </c>
      <c r="Q642" s="73" t="s">
        <v>4950</v>
      </c>
      <c r="R642" s="72"/>
      <c r="S642" s="73"/>
      <c r="T642" s="73"/>
      <c r="U642" s="74"/>
      <c r="V642" s="26"/>
      <c r="W642" s="26"/>
      <c r="X642" s="26"/>
      <c r="Y642" s="26"/>
      <c r="Z642" s="26"/>
      <c r="AA642" s="26"/>
      <c r="AB642" s="26"/>
      <c r="AC642" s="26"/>
      <c r="AD642" s="26"/>
      <c r="AE642" s="26"/>
      <c r="AF642" s="26"/>
      <c r="AG642" s="26"/>
      <c r="AH642" s="26"/>
    </row>
    <row r="643" spans="1:34" ht="137.5">
      <c r="A643" s="67">
        <v>657</v>
      </c>
      <c r="B643" s="68"/>
      <c r="C643" s="123"/>
      <c r="D643" s="70" t="s">
        <v>218</v>
      </c>
      <c r="E643" s="69"/>
      <c r="F643" s="69"/>
      <c r="G643" s="70" t="s">
        <v>4951</v>
      </c>
      <c r="H643" s="70" t="s">
        <v>4952</v>
      </c>
      <c r="I643" s="70" t="s">
        <v>4953</v>
      </c>
      <c r="J643" s="70" t="s">
        <v>978</v>
      </c>
      <c r="K643" s="70" t="s">
        <v>1183</v>
      </c>
      <c r="L643" s="70" t="s">
        <v>3759</v>
      </c>
      <c r="M643" s="70" t="s">
        <v>4954</v>
      </c>
      <c r="N643" s="86" t="s">
        <v>4955</v>
      </c>
      <c r="O643" s="83" t="s">
        <v>4956</v>
      </c>
      <c r="P643" s="72" t="s">
        <v>23</v>
      </c>
      <c r="Q643" s="73"/>
      <c r="R643" s="72"/>
      <c r="S643" s="73"/>
      <c r="T643" s="73"/>
      <c r="U643" s="74"/>
      <c r="V643" s="26"/>
      <c r="W643" s="26"/>
      <c r="X643" s="26"/>
      <c r="Y643" s="26"/>
      <c r="Z643" s="26"/>
      <c r="AA643" s="26"/>
      <c r="AB643" s="26"/>
      <c r="AC643" s="26"/>
      <c r="AD643" s="26"/>
      <c r="AE643" s="26"/>
      <c r="AF643" s="26"/>
      <c r="AG643" s="26"/>
      <c r="AH643" s="26"/>
    </row>
    <row r="644" spans="1:34" ht="50">
      <c r="A644" s="67">
        <v>658</v>
      </c>
      <c r="B644" s="68"/>
      <c r="C644" s="123"/>
      <c r="D644" s="70" t="s">
        <v>358</v>
      </c>
      <c r="E644" s="69"/>
      <c r="F644" s="69"/>
      <c r="G644" s="70" t="s">
        <v>189</v>
      </c>
      <c r="H644" s="70" t="s">
        <v>4957</v>
      </c>
      <c r="I644" s="70"/>
      <c r="J644" s="70" t="s">
        <v>3896</v>
      </c>
      <c r="K644" s="70" t="s">
        <v>1021</v>
      </c>
      <c r="L644" s="70" t="s">
        <v>302</v>
      </c>
      <c r="M644" s="70" t="s">
        <v>4958</v>
      </c>
      <c r="N644" s="86" t="s">
        <v>4959</v>
      </c>
      <c r="O644" s="83" t="s">
        <v>4960</v>
      </c>
      <c r="P644" s="72" t="s">
        <v>23</v>
      </c>
      <c r="Q644" s="73"/>
      <c r="R644" s="72" t="s">
        <v>24</v>
      </c>
      <c r="S644" s="73" t="s">
        <v>1021</v>
      </c>
      <c r="T644" s="73"/>
      <c r="U644" s="74"/>
      <c r="V644" s="26"/>
      <c r="W644" s="26"/>
      <c r="X644" s="26"/>
      <c r="Y644" s="26"/>
      <c r="Z644" s="26"/>
      <c r="AA644" s="26"/>
      <c r="AB644" s="26"/>
      <c r="AC644" s="26"/>
      <c r="AD644" s="26"/>
      <c r="AE644" s="26"/>
      <c r="AF644" s="26"/>
      <c r="AG644" s="26"/>
      <c r="AH644" s="26"/>
    </row>
    <row r="645" spans="1:34" ht="87.5">
      <c r="A645" s="67">
        <v>659</v>
      </c>
      <c r="B645" s="68"/>
      <c r="C645" s="123"/>
      <c r="D645" s="70" t="s">
        <v>358</v>
      </c>
      <c r="E645" s="69"/>
      <c r="F645" s="69"/>
      <c r="G645" s="70" t="s">
        <v>215</v>
      </c>
      <c r="H645" s="70" t="s">
        <v>4961</v>
      </c>
      <c r="I645" s="70"/>
      <c r="J645" s="70" t="s">
        <v>3896</v>
      </c>
      <c r="K645" s="70" t="s">
        <v>1021</v>
      </c>
      <c r="L645" s="70" t="s">
        <v>37</v>
      </c>
      <c r="M645" s="70" t="s">
        <v>4962</v>
      </c>
      <c r="N645" s="86" t="s">
        <v>4963</v>
      </c>
      <c r="O645" s="83" t="s">
        <v>4964</v>
      </c>
      <c r="P645" s="72" t="s">
        <v>23</v>
      </c>
      <c r="Q645" s="73"/>
      <c r="R645" s="72" t="s">
        <v>24</v>
      </c>
      <c r="S645" s="73" t="s">
        <v>1021</v>
      </c>
      <c r="T645" s="73"/>
      <c r="U645" s="74"/>
      <c r="V645" s="26"/>
      <c r="W645" s="26"/>
      <c r="X645" s="26"/>
      <c r="Y645" s="26"/>
      <c r="Z645" s="26"/>
      <c r="AA645" s="26"/>
      <c r="AB645" s="26"/>
      <c r="AC645" s="26"/>
      <c r="AD645" s="26"/>
      <c r="AE645" s="26"/>
      <c r="AF645" s="26"/>
      <c r="AG645" s="26"/>
      <c r="AH645" s="26"/>
    </row>
    <row r="646" spans="1:34" ht="37.5">
      <c r="A646" s="67">
        <v>660</v>
      </c>
      <c r="B646" s="68">
        <v>45743</v>
      </c>
      <c r="C646" s="123"/>
      <c r="D646" s="70" t="s">
        <v>290</v>
      </c>
      <c r="E646" s="69"/>
      <c r="F646" s="69"/>
      <c r="G646" s="70" t="s">
        <v>333</v>
      </c>
      <c r="H646" s="70" t="s">
        <v>4965</v>
      </c>
      <c r="I646" s="70" t="s">
        <v>4966</v>
      </c>
      <c r="J646" s="70" t="s">
        <v>978</v>
      </c>
      <c r="K646" s="70" t="s">
        <v>993</v>
      </c>
      <c r="L646" s="70" t="s">
        <v>486</v>
      </c>
      <c r="M646" s="70" t="s">
        <v>4967</v>
      </c>
      <c r="N646" s="86" t="s">
        <v>4968</v>
      </c>
      <c r="O646" s="83" t="s">
        <v>4969</v>
      </c>
      <c r="P646" s="72" t="s">
        <v>23</v>
      </c>
      <c r="Q646" s="73"/>
      <c r="R646" s="72" t="s">
        <v>24</v>
      </c>
      <c r="S646" s="73" t="s">
        <v>1183</v>
      </c>
      <c r="T646" s="104" t="s">
        <v>4970</v>
      </c>
      <c r="U646" s="78">
        <v>45904</v>
      </c>
      <c r="V646" s="26"/>
      <c r="W646" s="26"/>
      <c r="X646" s="26"/>
      <c r="Y646" s="26"/>
      <c r="Z646" s="26"/>
      <c r="AA646" s="26"/>
      <c r="AB646" s="26"/>
      <c r="AC646" s="26"/>
      <c r="AD646" s="26"/>
      <c r="AE646" s="26"/>
      <c r="AF646" s="26"/>
      <c r="AG646" s="26"/>
      <c r="AH646" s="26"/>
    </row>
    <row r="647" spans="1:34" ht="162.5">
      <c r="A647" s="67">
        <v>661</v>
      </c>
      <c r="B647" s="68">
        <v>45755</v>
      </c>
      <c r="C647" s="123"/>
      <c r="D647" s="70" t="s">
        <v>76</v>
      </c>
      <c r="E647" s="69"/>
      <c r="F647" s="69"/>
      <c r="G647" s="70" t="s">
        <v>4971</v>
      </c>
      <c r="H647" s="70" t="s">
        <v>4972</v>
      </c>
      <c r="I647" s="70" t="s">
        <v>3189</v>
      </c>
      <c r="J647" s="70" t="s">
        <v>978</v>
      </c>
      <c r="K647" s="70" t="s">
        <v>1183</v>
      </c>
      <c r="L647" s="70" t="s">
        <v>35</v>
      </c>
      <c r="M647" s="70" t="s">
        <v>4973</v>
      </c>
      <c r="N647" s="86" t="s">
        <v>4974</v>
      </c>
      <c r="O647" s="83" t="s">
        <v>4975</v>
      </c>
      <c r="P647" s="72" t="s">
        <v>23</v>
      </c>
      <c r="Q647" s="73"/>
      <c r="R647" s="72"/>
      <c r="S647" s="73"/>
      <c r="T647" s="73"/>
      <c r="U647" s="74"/>
      <c r="V647" s="26"/>
      <c r="W647" s="26"/>
      <c r="X647" s="26"/>
      <c r="Y647" s="26"/>
      <c r="Z647" s="26"/>
      <c r="AA647" s="26"/>
      <c r="AB647" s="26"/>
      <c r="AC647" s="26"/>
      <c r="AD647" s="26"/>
      <c r="AE647" s="26"/>
      <c r="AF647" s="26"/>
      <c r="AG647" s="26"/>
      <c r="AH647" s="26"/>
    </row>
    <row r="648" spans="1:34" ht="75">
      <c r="A648" s="67">
        <v>662</v>
      </c>
      <c r="B648" s="68">
        <v>45756</v>
      </c>
      <c r="C648" s="123"/>
      <c r="D648" s="70" t="s">
        <v>736</v>
      </c>
      <c r="E648" s="69"/>
      <c r="F648" s="69"/>
      <c r="G648" s="70" t="s">
        <v>157</v>
      </c>
      <c r="H648" s="70" t="s">
        <v>4976</v>
      </c>
      <c r="I648" s="70" t="s">
        <v>4977</v>
      </c>
      <c r="J648" s="70" t="s">
        <v>3896</v>
      </c>
      <c r="K648" s="70" t="s">
        <v>1183</v>
      </c>
      <c r="L648" s="70" t="s">
        <v>353</v>
      </c>
      <c r="M648" s="70" t="s">
        <v>4978</v>
      </c>
      <c r="N648" s="86" t="s">
        <v>4979</v>
      </c>
      <c r="O648" s="83" t="s">
        <v>4980</v>
      </c>
      <c r="P648" s="72" t="s">
        <v>23</v>
      </c>
      <c r="Q648" s="73" t="s">
        <v>4981</v>
      </c>
      <c r="R648" s="72"/>
      <c r="S648" s="73"/>
      <c r="T648" s="73"/>
      <c r="U648" s="74"/>
      <c r="V648" s="26"/>
      <c r="W648" s="26"/>
      <c r="X648" s="26"/>
      <c r="Y648" s="26"/>
      <c r="Z648" s="26"/>
      <c r="AA648" s="26"/>
      <c r="AB648" s="26"/>
      <c r="AC648" s="26"/>
      <c r="AD648" s="26"/>
      <c r="AE648" s="26"/>
      <c r="AF648" s="26"/>
      <c r="AG648" s="26"/>
      <c r="AH648" s="26"/>
    </row>
    <row r="649" spans="1:34" ht="237.5">
      <c r="A649" s="67">
        <v>663</v>
      </c>
      <c r="B649" s="68">
        <v>45756</v>
      </c>
      <c r="C649" s="123"/>
      <c r="D649" s="70" t="s">
        <v>372</v>
      </c>
      <c r="E649" s="69"/>
      <c r="F649" s="69"/>
      <c r="G649" s="70" t="s">
        <v>207</v>
      </c>
      <c r="H649" s="70" t="s">
        <v>4982</v>
      </c>
      <c r="I649" s="70" t="s">
        <v>4983</v>
      </c>
      <c r="J649" s="70" t="s">
        <v>978</v>
      </c>
      <c r="K649" s="70" t="s">
        <v>1183</v>
      </c>
      <c r="L649" s="70" t="s">
        <v>64</v>
      </c>
      <c r="M649" s="70" t="s">
        <v>4984</v>
      </c>
      <c r="N649" s="86" t="s">
        <v>4985</v>
      </c>
      <c r="O649" s="83" t="s">
        <v>4986</v>
      </c>
      <c r="P649" s="72" t="s">
        <v>23</v>
      </c>
      <c r="Q649" s="73"/>
      <c r="R649" s="72"/>
      <c r="S649" s="73"/>
      <c r="T649" s="73"/>
      <c r="U649" s="74"/>
      <c r="V649" s="26"/>
      <c r="W649" s="26"/>
      <c r="X649" s="26"/>
      <c r="Y649" s="26"/>
      <c r="Z649" s="26"/>
      <c r="AA649" s="26"/>
      <c r="AB649" s="26"/>
      <c r="AC649" s="26"/>
      <c r="AD649" s="26"/>
      <c r="AE649" s="26"/>
      <c r="AF649" s="26"/>
      <c r="AG649" s="26"/>
      <c r="AH649" s="26"/>
    </row>
    <row r="650" spans="1:34" ht="87.5">
      <c r="A650" s="67">
        <v>664</v>
      </c>
      <c r="B650" s="68">
        <v>45756</v>
      </c>
      <c r="C650" s="123"/>
      <c r="D650" s="70" t="s">
        <v>290</v>
      </c>
      <c r="E650" s="69"/>
      <c r="F650" s="69"/>
      <c r="G650" s="70" t="s">
        <v>926</v>
      </c>
      <c r="H650" s="70" t="s">
        <v>4987</v>
      </c>
      <c r="I650" s="70" t="s">
        <v>4988</v>
      </c>
      <c r="J650" s="70" t="s">
        <v>978</v>
      </c>
      <c r="K650" s="70" t="s">
        <v>1183</v>
      </c>
      <c r="L650" s="70" t="s">
        <v>486</v>
      </c>
      <c r="M650" s="70" t="s">
        <v>4989</v>
      </c>
      <c r="N650" s="86" t="s">
        <v>4927</v>
      </c>
      <c r="O650" s="83" t="s">
        <v>4990</v>
      </c>
      <c r="P650" s="72" t="s">
        <v>23</v>
      </c>
      <c r="Q650" s="73"/>
      <c r="R650" s="72"/>
      <c r="S650" s="73"/>
      <c r="T650" s="73"/>
      <c r="U650" s="74"/>
      <c r="V650" s="26"/>
      <c r="W650" s="26"/>
      <c r="X650" s="26"/>
      <c r="Y650" s="26"/>
      <c r="Z650" s="26"/>
      <c r="AA650" s="26"/>
      <c r="AB650" s="26"/>
      <c r="AC650" s="26"/>
      <c r="AD650" s="26"/>
      <c r="AE650" s="26"/>
      <c r="AF650" s="26"/>
      <c r="AG650" s="26"/>
      <c r="AH650" s="26"/>
    </row>
    <row r="651" spans="1:34" ht="50">
      <c r="A651" s="67">
        <v>665</v>
      </c>
      <c r="B651" s="68">
        <v>45756</v>
      </c>
      <c r="C651" s="123"/>
      <c r="D651" s="70" t="s">
        <v>677</v>
      </c>
      <c r="E651" s="69"/>
      <c r="F651" s="69"/>
      <c r="G651" s="70" t="s">
        <v>49</v>
      </c>
      <c r="H651" s="70" t="s">
        <v>4991</v>
      </c>
      <c r="I651" s="70" t="s">
        <v>2483</v>
      </c>
      <c r="J651" s="70" t="s">
        <v>978</v>
      </c>
      <c r="K651" s="70" t="s">
        <v>1183</v>
      </c>
      <c r="L651" s="70" t="s">
        <v>156</v>
      </c>
      <c r="M651" s="70" t="s">
        <v>4992</v>
      </c>
      <c r="N651" s="86" t="s">
        <v>4993</v>
      </c>
      <c r="O651" s="83" t="s">
        <v>4994</v>
      </c>
      <c r="P651" s="72" t="s">
        <v>23</v>
      </c>
      <c r="Q651" s="73"/>
      <c r="R651" s="72"/>
      <c r="S651" s="73"/>
      <c r="T651" s="73"/>
      <c r="U651" s="74"/>
      <c r="V651" s="26"/>
      <c r="W651" s="26"/>
      <c r="X651" s="26"/>
      <c r="Y651" s="26"/>
      <c r="Z651" s="26"/>
      <c r="AA651" s="26"/>
      <c r="AB651" s="26"/>
      <c r="AC651" s="26"/>
      <c r="AD651" s="26"/>
      <c r="AE651" s="26"/>
      <c r="AF651" s="26"/>
      <c r="AG651" s="26"/>
      <c r="AH651" s="26"/>
    </row>
    <row r="652" spans="1:34" ht="87.5">
      <c r="A652" s="67">
        <v>666</v>
      </c>
      <c r="B652" s="68">
        <v>45756</v>
      </c>
      <c r="C652" s="123"/>
      <c r="D652" s="70" t="s">
        <v>367</v>
      </c>
      <c r="E652" s="69"/>
      <c r="F652" s="69"/>
      <c r="G652" s="70" t="s">
        <v>39</v>
      </c>
      <c r="H652" s="70" t="s">
        <v>4995</v>
      </c>
      <c r="I652" s="70" t="s">
        <v>4919</v>
      </c>
      <c r="J652" s="70" t="s">
        <v>978</v>
      </c>
      <c r="K652" s="70" t="s">
        <v>1183</v>
      </c>
      <c r="L652" s="70" t="s">
        <v>889</v>
      </c>
      <c r="M652" s="70" t="s">
        <v>4996</v>
      </c>
      <c r="N652" s="86" t="s">
        <v>4997</v>
      </c>
      <c r="O652" s="83" t="s">
        <v>4998</v>
      </c>
      <c r="P652" s="72" t="s">
        <v>23</v>
      </c>
      <c r="Q652" s="73" t="s">
        <v>4999</v>
      </c>
      <c r="R652" s="72"/>
      <c r="S652" s="73"/>
      <c r="T652" s="73"/>
      <c r="U652" s="74"/>
      <c r="V652" s="26"/>
      <c r="W652" s="26"/>
      <c r="X652" s="26"/>
      <c r="Y652" s="26"/>
      <c r="Z652" s="26"/>
      <c r="AA652" s="26"/>
      <c r="AB652" s="26"/>
      <c r="AC652" s="26"/>
      <c r="AD652" s="26"/>
      <c r="AE652" s="26"/>
      <c r="AF652" s="26"/>
      <c r="AG652" s="26"/>
      <c r="AH652" s="26"/>
    </row>
    <row r="653" spans="1:34" ht="87.5">
      <c r="A653" s="67">
        <v>667</v>
      </c>
      <c r="B653" s="68">
        <v>45756</v>
      </c>
      <c r="C653" s="123"/>
      <c r="D653" s="70" t="s">
        <v>290</v>
      </c>
      <c r="E653" s="69"/>
      <c r="F653" s="69"/>
      <c r="G653" s="100" t="s">
        <v>5000</v>
      </c>
      <c r="H653" s="70" t="s">
        <v>5001</v>
      </c>
      <c r="I653" s="70" t="s">
        <v>5002</v>
      </c>
      <c r="J653" s="70" t="s">
        <v>978</v>
      </c>
      <c r="K653" s="70" t="s">
        <v>1183</v>
      </c>
      <c r="L653" s="70" t="s">
        <v>381</v>
      </c>
      <c r="M653" s="70" t="s">
        <v>5003</v>
      </c>
      <c r="N653" s="86" t="s">
        <v>5004</v>
      </c>
      <c r="O653" s="83" t="s">
        <v>5005</v>
      </c>
      <c r="P653" s="72" t="s">
        <v>23</v>
      </c>
      <c r="Q653" s="73" t="s">
        <v>5006</v>
      </c>
      <c r="R653" s="72"/>
      <c r="S653" s="73"/>
      <c r="T653" s="73"/>
      <c r="U653" s="74"/>
      <c r="V653" s="26"/>
      <c r="W653" s="26"/>
      <c r="X653" s="26"/>
      <c r="Y653" s="26"/>
      <c r="Z653" s="26"/>
      <c r="AA653" s="26"/>
      <c r="AB653" s="26"/>
      <c r="AC653" s="26"/>
      <c r="AD653" s="26"/>
      <c r="AE653" s="26"/>
      <c r="AF653" s="26"/>
      <c r="AG653" s="26"/>
      <c r="AH653" s="26"/>
    </row>
    <row r="654" spans="1:34" ht="162.5">
      <c r="A654" s="67">
        <v>668</v>
      </c>
      <c r="B654" s="68">
        <v>45756</v>
      </c>
      <c r="C654" s="123"/>
      <c r="D654" s="70" t="s">
        <v>412</v>
      </c>
      <c r="E654" s="69"/>
      <c r="F654" s="69"/>
      <c r="G654" s="70" t="s">
        <v>42</v>
      </c>
      <c r="H654" s="70" t="s">
        <v>5007</v>
      </c>
      <c r="I654" s="70" t="s">
        <v>5008</v>
      </c>
      <c r="J654" s="70" t="s">
        <v>978</v>
      </c>
      <c r="K654" s="70" t="s">
        <v>1183</v>
      </c>
      <c r="L654" s="70" t="s">
        <v>381</v>
      </c>
      <c r="M654" s="70" t="s">
        <v>5009</v>
      </c>
      <c r="N654" s="86" t="s">
        <v>5010</v>
      </c>
      <c r="O654" s="104" t="s">
        <v>5011</v>
      </c>
      <c r="P654" s="72" t="s">
        <v>23</v>
      </c>
      <c r="Q654" s="73"/>
      <c r="R654" s="72"/>
      <c r="S654" s="73"/>
      <c r="T654" s="73"/>
      <c r="U654" s="74"/>
      <c r="V654" s="26"/>
      <c r="W654" s="26"/>
      <c r="X654" s="26"/>
      <c r="Y654" s="26"/>
      <c r="Z654" s="26"/>
      <c r="AA654" s="26"/>
      <c r="AB654" s="26"/>
      <c r="AC654" s="26"/>
      <c r="AD654" s="26"/>
      <c r="AE654" s="26"/>
      <c r="AF654" s="26"/>
      <c r="AG654" s="26"/>
      <c r="AH654" s="26"/>
    </row>
    <row r="655" spans="1:34" ht="37.5">
      <c r="A655" s="67">
        <v>669</v>
      </c>
      <c r="B655" s="68">
        <v>45756</v>
      </c>
      <c r="C655" s="123"/>
      <c r="D655" s="70" t="s">
        <v>4414</v>
      </c>
      <c r="E655" s="69"/>
      <c r="F655" s="69"/>
      <c r="G655" s="70" t="s">
        <v>5012</v>
      </c>
      <c r="H655" s="70" t="s">
        <v>5013</v>
      </c>
      <c r="I655" s="70" t="s">
        <v>5014</v>
      </c>
      <c r="J655" s="70" t="s">
        <v>978</v>
      </c>
      <c r="K655" s="70" t="s">
        <v>1183</v>
      </c>
      <c r="L655" s="70" t="s">
        <v>681</v>
      </c>
      <c r="M655" s="70" t="s">
        <v>5015</v>
      </c>
      <c r="N655" s="86" t="s">
        <v>5016</v>
      </c>
      <c r="O655" s="83" t="s">
        <v>5017</v>
      </c>
      <c r="P655" s="72" t="s">
        <v>23</v>
      </c>
      <c r="Q655" s="73"/>
      <c r="R655" s="72"/>
      <c r="S655" s="73"/>
      <c r="T655" s="73"/>
      <c r="U655" s="74"/>
      <c r="V655" s="26"/>
      <c r="W655" s="26"/>
      <c r="X655" s="26"/>
      <c r="Y655" s="26"/>
      <c r="Z655" s="26"/>
      <c r="AA655" s="26"/>
      <c r="AB655" s="26"/>
      <c r="AC655" s="26"/>
      <c r="AD655" s="26"/>
      <c r="AE655" s="26"/>
      <c r="AF655" s="26"/>
      <c r="AG655" s="26"/>
      <c r="AH655" s="26"/>
    </row>
    <row r="656" spans="1:34" ht="37.5">
      <c r="A656" s="67">
        <v>670</v>
      </c>
      <c r="B656" s="68">
        <v>45756</v>
      </c>
      <c r="C656" s="123"/>
      <c r="D656" s="70" t="s">
        <v>4414</v>
      </c>
      <c r="E656" s="69"/>
      <c r="F656" s="69"/>
      <c r="G656" s="70" t="s">
        <v>5012</v>
      </c>
      <c r="H656" s="70" t="s">
        <v>5013</v>
      </c>
      <c r="I656" s="70" t="s">
        <v>5014</v>
      </c>
      <c r="J656" s="70" t="s">
        <v>978</v>
      </c>
      <c r="K656" s="70" t="s">
        <v>1183</v>
      </c>
      <c r="L656" s="70" t="s">
        <v>37</v>
      </c>
      <c r="M656" s="70" t="s">
        <v>5018</v>
      </c>
      <c r="N656" s="86" t="s">
        <v>5019</v>
      </c>
      <c r="O656" s="83" t="s">
        <v>5020</v>
      </c>
      <c r="P656" s="72" t="s">
        <v>23</v>
      </c>
      <c r="Q656" s="73"/>
      <c r="R656" s="72"/>
      <c r="S656" s="73"/>
      <c r="T656" s="73"/>
      <c r="U656" s="74"/>
      <c r="V656" s="26"/>
      <c r="W656" s="26"/>
      <c r="X656" s="26"/>
      <c r="Y656" s="26"/>
      <c r="Z656" s="26"/>
      <c r="AA656" s="26"/>
      <c r="AB656" s="26"/>
      <c r="AC656" s="26"/>
      <c r="AD656" s="26"/>
      <c r="AE656" s="26"/>
      <c r="AF656" s="26"/>
      <c r="AG656" s="26"/>
      <c r="AH656" s="26"/>
    </row>
    <row r="657" spans="1:34" ht="62.5">
      <c r="A657" s="67">
        <v>671</v>
      </c>
      <c r="B657" s="68">
        <v>45756</v>
      </c>
      <c r="C657" s="123"/>
      <c r="D657" s="70" t="s">
        <v>702</v>
      </c>
      <c r="E657" s="69"/>
      <c r="F657" s="69"/>
      <c r="G657" s="70"/>
      <c r="H657" s="70" t="s">
        <v>5021</v>
      </c>
      <c r="I657" s="70" t="s">
        <v>3243</v>
      </c>
      <c r="J657" s="70" t="s">
        <v>978</v>
      </c>
      <c r="K657" s="70" t="s">
        <v>1183</v>
      </c>
      <c r="L657" s="70" t="s">
        <v>45</v>
      </c>
      <c r="M657" s="70" t="s">
        <v>5022</v>
      </c>
      <c r="N657" s="86" t="s">
        <v>5023</v>
      </c>
      <c r="O657" s="83" t="s">
        <v>5024</v>
      </c>
      <c r="P657" s="72" t="s">
        <v>23</v>
      </c>
      <c r="Q657" s="73"/>
      <c r="R657" s="72"/>
      <c r="S657" s="73"/>
      <c r="T657" s="73"/>
      <c r="U657" s="74"/>
      <c r="V657" s="26"/>
      <c r="W657" s="26"/>
      <c r="X657" s="26"/>
      <c r="Y657" s="26"/>
      <c r="Z657" s="26"/>
      <c r="AA657" s="26"/>
      <c r="AB657" s="26"/>
      <c r="AC657" s="26"/>
      <c r="AD657" s="26"/>
      <c r="AE657" s="26"/>
      <c r="AF657" s="26"/>
      <c r="AG657" s="26"/>
      <c r="AH657" s="26"/>
    </row>
    <row r="658" spans="1:34" ht="75">
      <c r="A658" s="67">
        <v>672</v>
      </c>
      <c r="B658" s="68">
        <v>45756</v>
      </c>
      <c r="C658" s="123"/>
      <c r="D658" s="70" t="s">
        <v>290</v>
      </c>
      <c r="E658" s="69"/>
      <c r="F658" s="69"/>
      <c r="G658" s="70" t="s">
        <v>926</v>
      </c>
      <c r="H658" s="70" t="s">
        <v>5025</v>
      </c>
      <c r="I658" s="70" t="s">
        <v>5026</v>
      </c>
      <c r="J658" s="70" t="s">
        <v>978</v>
      </c>
      <c r="K658" s="70" t="s">
        <v>1183</v>
      </c>
      <c r="L658" s="70" t="s">
        <v>486</v>
      </c>
      <c r="M658" s="70" t="s">
        <v>4944</v>
      </c>
      <c r="N658" s="86" t="s">
        <v>4927</v>
      </c>
      <c r="O658" s="83" t="s">
        <v>5027</v>
      </c>
      <c r="P658" s="72" t="s">
        <v>23</v>
      </c>
      <c r="Q658" s="73"/>
      <c r="R658" s="72"/>
      <c r="S658" s="73"/>
      <c r="T658" s="73"/>
      <c r="U658" s="74"/>
      <c r="V658" s="26"/>
      <c r="W658" s="26"/>
      <c r="X658" s="26"/>
      <c r="Y658" s="26"/>
      <c r="Z658" s="26"/>
      <c r="AA658" s="26"/>
      <c r="AB658" s="26"/>
      <c r="AC658" s="26"/>
      <c r="AD658" s="26"/>
      <c r="AE658" s="26"/>
      <c r="AF658" s="26"/>
      <c r="AG658" s="26"/>
      <c r="AH658" s="26"/>
    </row>
    <row r="659" spans="1:34" ht="75">
      <c r="A659" s="67">
        <v>673</v>
      </c>
      <c r="B659" s="68">
        <v>45756</v>
      </c>
      <c r="C659" s="123"/>
      <c r="D659" s="70" t="s">
        <v>919</v>
      </c>
      <c r="E659" s="69"/>
      <c r="F659" s="69"/>
      <c r="G659" s="70" t="s">
        <v>5028</v>
      </c>
      <c r="H659" s="70" t="s">
        <v>5029</v>
      </c>
      <c r="I659" s="70" t="s">
        <v>5030</v>
      </c>
      <c r="J659" s="70" t="s">
        <v>978</v>
      </c>
      <c r="K659" s="70" t="s">
        <v>1183</v>
      </c>
      <c r="L659" s="70" t="s">
        <v>486</v>
      </c>
      <c r="M659" s="70" t="s">
        <v>4944</v>
      </c>
      <c r="N659" s="86" t="s">
        <v>4927</v>
      </c>
      <c r="O659" s="83" t="s">
        <v>5031</v>
      </c>
      <c r="P659" s="72" t="s">
        <v>23</v>
      </c>
      <c r="Q659" s="73"/>
      <c r="R659" s="72"/>
      <c r="S659" s="73"/>
      <c r="T659" s="73"/>
      <c r="U659" s="74"/>
      <c r="V659" s="26"/>
      <c r="W659" s="26"/>
      <c r="X659" s="26"/>
      <c r="Y659" s="26"/>
      <c r="Z659" s="26"/>
      <c r="AA659" s="26"/>
      <c r="AB659" s="26"/>
      <c r="AC659" s="26"/>
      <c r="AD659" s="26"/>
      <c r="AE659" s="26"/>
      <c r="AF659" s="26"/>
      <c r="AG659" s="26"/>
      <c r="AH659" s="26"/>
    </row>
    <row r="660" spans="1:34" ht="62.5">
      <c r="A660" s="67">
        <v>674</v>
      </c>
      <c r="B660" s="68">
        <v>45757</v>
      </c>
      <c r="C660" s="67" t="str">
        <f t="array" aca="1" ref="C660" ca="1">IFERROR(_xludf.XLOOKUP(D660,master_daerah!B:B,master_daerah!A:A),"")</f>
        <v/>
      </c>
      <c r="D660" s="70" t="s">
        <v>669</v>
      </c>
      <c r="E660" s="69"/>
      <c r="F660" s="69"/>
      <c r="G660" s="70" t="s">
        <v>872</v>
      </c>
      <c r="H660" s="70" t="s">
        <v>5032</v>
      </c>
      <c r="I660" s="70" t="s">
        <v>5033</v>
      </c>
      <c r="J660" s="70" t="s">
        <v>978</v>
      </c>
      <c r="K660" s="70" t="s">
        <v>993</v>
      </c>
      <c r="L660" s="70" t="s">
        <v>4293</v>
      </c>
      <c r="M660" s="70" t="s">
        <v>5034</v>
      </c>
      <c r="N660" s="86" t="s">
        <v>5035</v>
      </c>
      <c r="O660" s="83" t="s">
        <v>5036</v>
      </c>
      <c r="P660" s="72" t="s">
        <v>23</v>
      </c>
      <c r="Q660" s="73"/>
      <c r="R660" s="72"/>
      <c r="S660" s="73"/>
      <c r="T660" s="73"/>
      <c r="U660" s="74"/>
      <c r="V660" s="26"/>
      <c r="W660" s="26"/>
      <c r="X660" s="26"/>
      <c r="Y660" s="26"/>
      <c r="Z660" s="26"/>
      <c r="AA660" s="26"/>
      <c r="AB660" s="26"/>
      <c r="AC660" s="26"/>
      <c r="AD660" s="26"/>
      <c r="AE660" s="26"/>
      <c r="AF660" s="26"/>
      <c r="AG660" s="26"/>
      <c r="AH660" s="26"/>
    </row>
    <row r="661" spans="1:34" ht="62.5">
      <c r="A661" s="67">
        <v>675</v>
      </c>
      <c r="B661" s="68">
        <v>45757</v>
      </c>
      <c r="C661" s="123"/>
      <c r="D661" s="70" t="s">
        <v>841</v>
      </c>
      <c r="E661" s="69"/>
      <c r="F661" s="69"/>
      <c r="G661" s="70" t="s">
        <v>107</v>
      </c>
      <c r="H661" s="70" t="s">
        <v>5037</v>
      </c>
      <c r="I661" s="70"/>
      <c r="J661" s="70" t="s">
        <v>3896</v>
      </c>
      <c r="K661" s="70" t="s">
        <v>1021</v>
      </c>
      <c r="L661" s="70" t="s">
        <v>381</v>
      </c>
      <c r="M661" s="70" t="s">
        <v>5038</v>
      </c>
      <c r="N661" s="86" t="s">
        <v>5010</v>
      </c>
      <c r="O661" s="83" t="s">
        <v>5039</v>
      </c>
      <c r="P661" s="72" t="s">
        <v>23</v>
      </c>
      <c r="Q661" s="73" t="s">
        <v>5040</v>
      </c>
      <c r="R661" s="72" t="s">
        <v>24</v>
      </c>
      <c r="S661" s="73" t="s">
        <v>1021</v>
      </c>
      <c r="T661" s="73" t="s">
        <v>5041</v>
      </c>
      <c r="U661" s="74"/>
      <c r="V661" s="26"/>
      <c r="W661" s="26"/>
      <c r="X661" s="26"/>
      <c r="Y661" s="26"/>
      <c r="Z661" s="26"/>
      <c r="AA661" s="26"/>
      <c r="AB661" s="26"/>
      <c r="AC661" s="26"/>
      <c r="AD661" s="26"/>
      <c r="AE661" s="26"/>
      <c r="AF661" s="26"/>
      <c r="AG661" s="26"/>
      <c r="AH661" s="26"/>
    </row>
    <row r="662" spans="1:34" ht="200">
      <c r="A662" s="67">
        <v>676</v>
      </c>
      <c r="B662" s="68">
        <v>45757</v>
      </c>
      <c r="C662" s="123"/>
      <c r="D662" s="70" t="s">
        <v>669</v>
      </c>
      <c r="E662" s="69"/>
      <c r="F662" s="69"/>
      <c r="G662" s="70" t="s">
        <v>5042</v>
      </c>
      <c r="H662" s="70" t="s">
        <v>5043</v>
      </c>
      <c r="I662" s="70" t="s">
        <v>5044</v>
      </c>
      <c r="J662" s="70" t="s">
        <v>978</v>
      </c>
      <c r="K662" s="70" t="s">
        <v>1183</v>
      </c>
      <c r="L662" s="70" t="s">
        <v>2159</v>
      </c>
      <c r="M662" s="70" t="s">
        <v>5045</v>
      </c>
      <c r="N662" s="86" t="s">
        <v>5046</v>
      </c>
      <c r="O662" s="83" t="s">
        <v>5047</v>
      </c>
      <c r="P662" s="72" t="s">
        <v>23</v>
      </c>
      <c r="Q662" s="73" t="s">
        <v>5048</v>
      </c>
      <c r="R662" s="72"/>
      <c r="S662" s="73"/>
      <c r="T662" s="73"/>
      <c r="U662" s="74"/>
      <c r="V662" s="26"/>
      <c r="W662" s="26"/>
      <c r="X662" s="26"/>
      <c r="Y662" s="26"/>
      <c r="Z662" s="26"/>
      <c r="AA662" s="26"/>
      <c r="AB662" s="26"/>
      <c r="AC662" s="26"/>
      <c r="AD662" s="26"/>
      <c r="AE662" s="26"/>
      <c r="AF662" s="26"/>
      <c r="AG662" s="26"/>
      <c r="AH662" s="26"/>
    </row>
    <row r="663" spans="1:34" ht="62.5">
      <c r="A663" s="67">
        <v>677</v>
      </c>
      <c r="B663" s="68">
        <v>45757</v>
      </c>
      <c r="C663" s="123"/>
      <c r="D663" s="70" t="s">
        <v>354</v>
      </c>
      <c r="E663" s="69"/>
      <c r="F663" s="69"/>
      <c r="G663" s="70" t="s">
        <v>5049</v>
      </c>
      <c r="H663" s="70" t="s">
        <v>5050</v>
      </c>
      <c r="I663" s="70" t="s">
        <v>5051</v>
      </c>
      <c r="J663" s="70" t="s">
        <v>978</v>
      </c>
      <c r="K663" s="70" t="s">
        <v>993</v>
      </c>
      <c r="L663" s="70" t="s">
        <v>381</v>
      </c>
      <c r="M663" s="70" t="s">
        <v>5003</v>
      </c>
      <c r="N663" s="86" t="s">
        <v>5004</v>
      </c>
      <c r="O663" s="88" t="s">
        <v>5052</v>
      </c>
      <c r="P663" s="72" t="s">
        <v>23</v>
      </c>
      <c r="Q663" s="73"/>
      <c r="R663" s="72"/>
      <c r="S663" s="73"/>
      <c r="T663" s="73"/>
      <c r="U663" s="74"/>
      <c r="V663" s="26"/>
      <c r="W663" s="26"/>
      <c r="X663" s="26"/>
      <c r="Y663" s="26"/>
      <c r="Z663" s="26"/>
      <c r="AA663" s="26"/>
      <c r="AB663" s="26"/>
      <c r="AC663" s="26"/>
      <c r="AD663" s="26"/>
      <c r="AE663" s="26"/>
      <c r="AF663" s="26"/>
      <c r="AG663" s="26"/>
      <c r="AH663" s="26"/>
    </row>
    <row r="664" spans="1:34" ht="75">
      <c r="A664" s="67">
        <v>678</v>
      </c>
      <c r="B664" s="68">
        <v>45757</v>
      </c>
      <c r="C664" s="123"/>
      <c r="D664" s="70" t="s">
        <v>854</v>
      </c>
      <c r="E664" s="69"/>
      <c r="F664" s="69"/>
      <c r="G664" s="70" t="s">
        <v>5053</v>
      </c>
      <c r="H664" s="70" t="s">
        <v>5054</v>
      </c>
      <c r="I664" s="108" t="s">
        <v>5055</v>
      </c>
      <c r="J664" s="70" t="s">
        <v>978</v>
      </c>
      <c r="K664" s="70" t="s">
        <v>993</v>
      </c>
      <c r="L664" s="46" t="s">
        <v>125</v>
      </c>
      <c r="M664" s="46" t="s">
        <v>5056</v>
      </c>
      <c r="N664" s="46" t="s">
        <v>5057</v>
      </c>
      <c r="O664" s="88" t="s">
        <v>5058</v>
      </c>
      <c r="P664" s="72" t="s">
        <v>23</v>
      </c>
      <c r="Q664" s="73"/>
      <c r="R664" s="72"/>
      <c r="S664" s="73"/>
      <c r="T664" s="73"/>
      <c r="U664" s="74"/>
      <c r="V664" s="26"/>
      <c r="W664" s="26"/>
      <c r="X664" s="26"/>
      <c r="Y664" s="26"/>
      <c r="Z664" s="26"/>
      <c r="AA664" s="26"/>
      <c r="AB664" s="26"/>
      <c r="AC664" s="26"/>
      <c r="AD664" s="26"/>
      <c r="AE664" s="26"/>
      <c r="AF664" s="26"/>
      <c r="AG664" s="26"/>
      <c r="AH664" s="26"/>
    </row>
    <row r="665" spans="1:34" ht="62.5">
      <c r="A665" s="67">
        <v>679</v>
      </c>
      <c r="B665" s="68">
        <v>45757</v>
      </c>
      <c r="C665" s="123"/>
      <c r="D665" s="70" t="s">
        <v>963</v>
      </c>
      <c r="E665" s="69"/>
      <c r="F665" s="69"/>
      <c r="G665" s="70" t="s">
        <v>4350</v>
      </c>
      <c r="H665" s="70" t="s">
        <v>4351</v>
      </c>
      <c r="I665" s="70" t="s">
        <v>4352</v>
      </c>
      <c r="J665" s="70" t="s">
        <v>978</v>
      </c>
      <c r="K665" s="70" t="s">
        <v>1183</v>
      </c>
      <c r="L665" s="70" t="s">
        <v>302</v>
      </c>
      <c r="M665" s="70" t="s">
        <v>5059</v>
      </c>
      <c r="N665" s="86" t="s">
        <v>5060</v>
      </c>
      <c r="O665" s="83" t="s">
        <v>5061</v>
      </c>
      <c r="P665" s="72" t="s">
        <v>23</v>
      </c>
      <c r="Q665" s="73"/>
      <c r="R665" s="72"/>
      <c r="S665" s="73"/>
      <c r="T665" s="73"/>
      <c r="U665" s="74"/>
      <c r="V665" s="26"/>
      <c r="W665" s="26"/>
      <c r="X665" s="26"/>
      <c r="Y665" s="26"/>
      <c r="Z665" s="26"/>
      <c r="AA665" s="26"/>
      <c r="AB665" s="26"/>
      <c r="AC665" s="26"/>
      <c r="AD665" s="26"/>
      <c r="AE665" s="26"/>
      <c r="AF665" s="26"/>
      <c r="AG665" s="26"/>
      <c r="AH665" s="26"/>
    </row>
    <row r="666" spans="1:34" ht="37.5">
      <c r="A666" s="67">
        <v>680</v>
      </c>
      <c r="B666" s="68">
        <v>45757</v>
      </c>
      <c r="C666" s="123"/>
      <c r="D666" s="70" t="s">
        <v>183</v>
      </c>
      <c r="E666" s="69"/>
      <c r="F666" s="69"/>
      <c r="G666" s="70" t="s">
        <v>121</v>
      </c>
      <c r="H666" s="70" t="s">
        <v>5062</v>
      </c>
      <c r="I666" s="70" t="s">
        <v>5063</v>
      </c>
      <c r="J666" s="70" t="s">
        <v>978</v>
      </c>
      <c r="K666" s="70" t="s">
        <v>1183</v>
      </c>
      <c r="L666" s="70" t="s">
        <v>156</v>
      </c>
      <c r="M666" s="70" t="s">
        <v>5064</v>
      </c>
      <c r="N666" s="86" t="s">
        <v>3608</v>
      </c>
      <c r="O666" s="83" t="s">
        <v>5065</v>
      </c>
      <c r="P666" s="72" t="s">
        <v>23</v>
      </c>
      <c r="Q666" s="73"/>
      <c r="R666" s="72"/>
      <c r="S666" s="73"/>
      <c r="T666" s="73"/>
      <c r="U666" s="74"/>
      <c r="V666" s="26"/>
      <c r="W666" s="26"/>
      <c r="X666" s="26"/>
      <c r="Y666" s="26"/>
      <c r="Z666" s="26"/>
      <c r="AA666" s="26"/>
      <c r="AB666" s="26"/>
      <c r="AC666" s="26"/>
      <c r="AD666" s="26"/>
      <c r="AE666" s="26"/>
      <c r="AF666" s="26"/>
      <c r="AG666" s="26"/>
      <c r="AH666" s="26"/>
    </row>
    <row r="667" spans="1:34" ht="25">
      <c r="A667" s="67">
        <v>681</v>
      </c>
      <c r="B667" s="68">
        <v>45757</v>
      </c>
      <c r="C667" s="123"/>
      <c r="D667" s="70" t="s">
        <v>670</v>
      </c>
      <c r="E667" s="69"/>
      <c r="F667" s="69"/>
      <c r="G667" s="70" t="s">
        <v>5066</v>
      </c>
      <c r="H667" s="70"/>
      <c r="I667" s="70"/>
      <c r="J667" s="70"/>
      <c r="K667" s="70"/>
      <c r="L667" s="70"/>
      <c r="M667" s="70" t="s">
        <v>5067</v>
      </c>
      <c r="N667" s="86"/>
      <c r="O667" s="70"/>
      <c r="P667" s="72" t="s">
        <v>23</v>
      </c>
      <c r="Q667" s="73" t="s">
        <v>5068</v>
      </c>
      <c r="R667" s="72"/>
      <c r="S667" s="73"/>
      <c r="T667" s="73"/>
      <c r="U667" s="74"/>
      <c r="V667" s="26"/>
      <c r="W667" s="26"/>
      <c r="X667" s="26"/>
      <c r="Y667" s="26"/>
      <c r="Z667" s="26"/>
      <c r="AA667" s="26"/>
      <c r="AB667" s="26"/>
      <c r="AC667" s="26"/>
      <c r="AD667" s="26"/>
      <c r="AE667" s="26"/>
      <c r="AF667" s="26"/>
      <c r="AG667" s="26"/>
      <c r="AH667" s="26"/>
    </row>
    <row r="668" spans="1:34" ht="37.5">
      <c r="A668" s="67">
        <v>682</v>
      </c>
      <c r="B668" s="68">
        <v>45757</v>
      </c>
      <c r="C668" s="123"/>
      <c r="D668" s="70" t="s">
        <v>670</v>
      </c>
      <c r="E668" s="69"/>
      <c r="F668" s="69"/>
      <c r="G668" s="70" t="s">
        <v>5069</v>
      </c>
      <c r="H668" s="70"/>
      <c r="I668" s="70"/>
      <c r="J668" s="70"/>
      <c r="K668" s="70"/>
      <c r="L668" s="73"/>
      <c r="M668" s="86" t="s">
        <v>5070</v>
      </c>
      <c r="N668" s="86"/>
      <c r="O668" s="70"/>
      <c r="P668" s="72" t="s">
        <v>23</v>
      </c>
      <c r="Q668" s="73" t="s">
        <v>5068</v>
      </c>
      <c r="R668" s="72"/>
      <c r="S668" s="73"/>
      <c r="T668" s="73"/>
      <c r="U668" s="74"/>
      <c r="V668" s="26"/>
      <c r="W668" s="26"/>
      <c r="X668" s="26"/>
      <c r="Y668" s="26"/>
      <c r="Z668" s="26"/>
      <c r="AA668" s="26"/>
      <c r="AB668" s="26"/>
      <c r="AC668" s="26"/>
      <c r="AD668" s="26"/>
      <c r="AE668" s="26"/>
      <c r="AF668" s="26"/>
      <c r="AG668" s="26"/>
      <c r="AH668" s="26"/>
    </row>
    <row r="669" spans="1:34" ht="162.5">
      <c r="A669" s="67">
        <v>683</v>
      </c>
      <c r="B669" s="68">
        <v>45758</v>
      </c>
      <c r="C669" s="123"/>
      <c r="D669" s="70" t="s">
        <v>702</v>
      </c>
      <c r="E669" s="69"/>
      <c r="F669" s="69"/>
      <c r="G669" s="70" t="s">
        <v>144</v>
      </c>
      <c r="H669" s="70" t="s">
        <v>5071</v>
      </c>
      <c r="I669" s="70" t="s">
        <v>3189</v>
      </c>
      <c r="J669" s="70" t="s">
        <v>978</v>
      </c>
      <c r="K669" s="70" t="s">
        <v>1183</v>
      </c>
      <c r="L669" s="70" t="s">
        <v>35</v>
      </c>
      <c r="M669" s="70" t="s">
        <v>5072</v>
      </c>
      <c r="N669" s="86" t="s">
        <v>4974</v>
      </c>
      <c r="O669" s="83" t="s">
        <v>5073</v>
      </c>
      <c r="P669" s="72" t="s">
        <v>901</v>
      </c>
      <c r="Q669" s="73"/>
      <c r="R669" s="72"/>
      <c r="S669" s="73"/>
      <c r="T669" s="73"/>
      <c r="U669" s="74"/>
      <c r="V669" s="26"/>
      <c r="W669" s="26"/>
      <c r="X669" s="26"/>
      <c r="Y669" s="26"/>
      <c r="Z669" s="26"/>
      <c r="AA669" s="26"/>
      <c r="AB669" s="26"/>
      <c r="AC669" s="26"/>
      <c r="AD669" s="26"/>
      <c r="AE669" s="26"/>
      <c r="AF669" s="26"/>
      <c r="AG669" s="26"/>
      <c r="AH669" s="26"/>
    </row>
    <row r="670" spans="1:34" ht="87.5">
      <c r="A670" s="67">
        <v>684</v>
      </c>
      <c r="B670" s="68">
        <v>45758</v>
      </c>
      <c r="C670" s="123"/>
      <c r="D670" s="70" t="s">
        <v>924</v>
      </c>
      <c r="E670" s="69"/>
      <c r="F670" s="69"/>
      <c r="G670" s="70" t="s">
        <v>31</v>
      </c>
      <c r="H670" s="70" t="s">
        <v>5074</v>
      </c>
      <c r="I670" s="70" t="s">
        <v>5075</v>
      </c>
      <c r="J670" s="70" t="s">
        <v>978</v>
      </c>
      <c r="K670" s="70" t="s">
        <v>91</v>
      </c>
      <c r="L670" s="70" t="s">
        <v>45</v>
      </c>
      <c r="M670" s="70" t="s">
        <v>5076</v>
      </c>
      <c r="N670" s="86"/>
      <c r="O670" s="70"/>
      <c r="P670" s="72" t="s">
        <v>23</v>
      </c>
      <c r="Q670" s="73" t="s">
        <v>5077</v>
      </c>
      <c r="R670" s="72"/>
      <c r="S670" s="73"/>
      <c r="T670" s="73"/>
      <c r="U670" s="74"/>
      <c r="V670" s="26"/>
      <c r="W670" s="26"/>
      <c r="X670" s="26"/>
      <c r="Y670" s="26"/>
      <c r="Z670" s="26"/>
      <c r="AA670" s="26"/>
      <c r="AB670" s="26"/>
      <c r="AC670" s="26"/>
      <c r="AD670" s="26"/>
      <c r="AE670" s="26"/>
      <c r="AF670" s="26"/>
      <c r="AG670" s="26"/>
      <c r="AH670" s="26"/>
    </row>
    <row r="671" spans="1:34" ht="100">
      <c r="A671" s="67">
        <v>685</v>
      </c>
      <c r="B671" s="68">
        <v>45758</v>
      </c>
      <c r="C671" s="123"/>
      <c r="D671" s="70" t="s">
        <v>298</v>
      </c>
      <c r="E671" s="69"/>
      <c r="F671" s="69"/>
      <c r="G671" s="70" t="s">
        <v>33</v>
      </c>
      <c r="H671" s="70" t="s">
        <v>5078</v>
      </c>
      <c r="I671" s="70" t="s">
        <v>4255</v>
      </c>
      <c r="J671" s="70" t="s">
        <v>978</v>
      </c>
      <c r="K671" s="70" t="s">
        <v>1183</v>
      </c>
      <c r="L671" s="70" t="s">
        <v>353</v>
      </c>
      <c r="M671" s="70" t="s">
        <v>5079</v>
      </c>
      <c r="N671" s="86" t="s">
        <v>5080</v>
      </c>
      <c r="O671" s="83" t="s">
        <v>5081</v>
      </c>
      <c r="P671" s="72" t="s">
        <v>23</v>
      </c>
      <c r="Q671" s="73" t="s">
        <v>5082</v>
      </c>
      <c r="R671" s="72"/>
      <c r="S671" s="73"/>
      <c r="T671" s="73"/>
      <c r="U671" s="74"/>
      <c r="V671" s="26"/>
      <c r="W671" s="26"/>
      <c r="X671" s="26"/>
      <c r="Y671" s="26"/>
      <c r="Z671" s="26"/>
      <c r="AA671" s="26"/>
      <c r="AB671" s="26"/>
      <c r="AC671" s="26"/>
      <c r="AD671" s="26"/>
      <c r="AE671" s="26"/>
      <c r="AF671" s="26"/>
      <c r="AG671" s="26"/>
      <c r="AH671" s="26"/>
    </row>
    <row r="672" spans="1:34" ht="87.5">
      <c r="A672" s="67">
        <v>686</v>
      </c>
      <c r="B672" s="68">
        <v>45758</v>
      </c>
      <c r="C672" s="123"/>
      <c r="D672" s="70" t="s">
        <v>101</v>
      </c>
      <c r="E672" s="69"/>
      <c r="F672" s="69"/>
      <c r="G672" s="70" t="s">
        <v>99</v>
      </c>
      <c r="H672" s="70" t="s">
        <v>5083</v>
      </c>
      <c r="I672" s="70"/>
      <c r="J672" s="70" t="s">
        <v>3896</v>
      </c>
      <c r="K672" s="70" t="s">
        <v>1021</v>
      </c>
      <c r="L672" s="70" t="s">
        <v>142</v>
      </c>
      <c r="M672" s="70" t="s">
        <v>5084</v>
      </c>
      <c r="N672" s="86" t="s">
        <v>5085</v>
      </c>
      <c r="O672" s="83" t="s">
        <v>5086</v>
      </c>
      <c r="P672" s="72" t="s">
        <v>23</v>
      </c>
      <c r="Q672" s="73" t="s">
        <v>5087</v>
      </c>
      <c r="R672" s="72"/>
      <c r="S672" s="73"/>
      <c r="T672" s="73"/>
      <c r="U672" s="74"/>
      <c r="V672" s="26"/>
      <c r="W672" s="26"/>
      <c r="X672" s="26"/>
      <c r="Y672" s="26"/>
      <c r="Z672" s="26"/>
      <c r="AA672" s="26"/>
      <c r="AB672" s="26"/>
      <c r="AC672" s="26"/>
      <c r="AD672" s="26"/>
      <c r="AE672" s="26"/>
      <c r="AF672" s="26"/>
      <c r="AG672" s="26"/>
      <c r="AH672" s="26"/>
    </row>
    <row r="673" spans="1:34" ht="125">
      <c r="A673" s="67">
        <v>687</v>
      </c>
      <c r="B673" s="68">
        <v>45758</v>
      </c>
      <c r="C673" s="123"/>
      <c r="D673" s="70" t="s">
        <v>238</v>
      </c>
      <c r="E673" s="69"/>
      <c r="F673" s="69"/>
      <c r="G673" s="70" t="s">
        <v>5088</v>
      </c>
      <c r="H673" s="70" t="s">
        <v>5089</v>
      </c>
      <c r="I673" s="70"/>
      <c r="J673" s="70" t="s">
        <v>3896</v>
      </c>
      <c r="K673" s="70" t="s">
        <v>1021</v>
      </c>
      <c r="L673" s="70" t="s">
        <v>216</v>
      </c>
      <c r="M673" s="70" t="s">
        <v>5090</v>
      </c>
      <c r="N673" s="86" t="s">
        <v>5091</v>
      </c>
      <c r="O673" s="83" t="s">
        <v>5092</v>
      </c>
      <c r="P673" s="72" t="s">
        <v>23</v>
      </c>
      <c r="Q673" s="73" t="s">
        <v>5093</v>
      </c>
      <c r="R673" s="72" t="s">
        <v>24</v>
      </c>
      <c r="S673" s="73" t="s">
        <v>1021</v>
      </c>
      <c r="T673" s="73"/>
      <c r="U673" s="74"/>
      <c r="V673" s="26"/>
      <c r="W673" s="26"/>
      <c r="X673" s="26"/>
      <c r="Y673" s="26"/>
      <c r="Z673" s="26"/>
      <c r="AA673" s="26"/>
      <c r="AB673" s="26"/>
      <c r="AC673" s="26"/>
      <c r="AD673" s="26"/>
      <c r="AE673" s="26"/>
      <c r="AF673" s="26"/>
      <c r="AG673" s="26"/>
      <c r="AH673" s="26"/>
    </row>
    <row r="674" spans="1:34" ht="100">
      <c r="A674" s="67">
        <v>688</v>
      </c>
      <c r="B674" s="68">
        <v>45758</v>
      </c>
      <c r="C674" s="123"/>
      <c r="D674" s="70" t="s">
        <v>492</v>
      </c>
      <c r="E674" s="69"/>
      <c r="F674" s="69"/>
      <c r="G674" s="70" t="s">
        <v>99</v>
      </c>
      <c r="H674" s="70" t="s">
        <v>5094</v>
      </c>
      <c r="I674" s="70" t="s">
        <v>5095</v>
      </c>
      <c r="J674" s="70" t="s">
        <v>978</v>
      </c>
      <c r="K674" s="70" t="s">
        <v>59</v>
      </c>
      <c r="L674" s="70" t="s">
        <v>646</v>
      </c>
      <c r="M674" s="70" t="s">
        <v>5096</v>
      </c>
      <c r="N674" s="86" t="s">
        <v>5097</v>
      </c>
      <c r="O674" s="83" t="s">
        <v>5098</v>
      </c>
      <c r="P674" s="72" t="s">
        <v>23</v>
      </c>
      <c r="Q674" s="73" t="s">
        <v>5099</v>
      </c>
      <c r="R674" s="72"/>
      <c r="S674" s="73"/>
      <c r="T674" s="73"/>
      <c r="U674" s="74"/>
      <c r="V674" s="26"/>
      <c r="W674" s="26"/>
      <c r="X674" s="26"/>
      <c r="Y674" s="26"/>
      <c r="Z674" s="26"/>
      <c r="AA674" s="26"/>
      <c r="AB674" s="26"/>
      <c r="AC674" s="26"/>
      <c r="AD674" s="26"/>
      <c r="AE674" s="26"/>
      <c r="AF674" s="26"/>
      <c r="AG674" s="26"/>
      <c r="AH674" s="26"/>
    </row>
    <row r="675" spans="1:34" ht="87.5">
      <c r="A675" s="67">
        <v>689</v>
      </c>
      <c r="B675" s="68">
        <v>45761</v>
      </c>
      <c r="C675" s="123"/>
      <c r="D675" s="70" t="s">
        <v>290</v>
      </c>
      <c r="E675" s="69"/>
      <c r="F675" s="69"/>
      <c r="G675" s="70" t="s">
        <v>5100</v>
      </c>
      <c r="H675" s="70" t="s">
        <v>5101</v>
      </c>
      <c r="I675" s="70" t="s">
        <v>5102</v>
      </c>
      <c r="J675" s="70" t="s">
        <v>978</v>
      </c>
      <c r="K675" s="70" t="s">
        <v>993</v>
      </c>
      <c r="L675" s="70" t="s">
        <v>486</v>
      </c>
      <c r="M675" s="70" t="s">
        <v>5103</v>
      </c>
      <c r="N675" s="86" t="s">
        <v>5104</v>
      </c>
      <c r="O675" s="83" t="s">
        <v>5105</v>
      </c>
      <c r="P675" s="72" t="s">
        <v>23</v>
      </c>
      <c r="Q675" s="73"/>
      <c r="R675" s="72"/>
      <c r="S675" s="73"/>
      <c r="T675" s="73"/>
      <c r="U675" s="74"/>
      <c r="V675" s="26"/>
      <c r="W675" s="26"/>
      <c r="X675" s="26"/>
      <c r="Y675" s="26"/>
      <c r="Z675" s="26"/>
      <c r="AA675" s="26"/>
      <c r="AB675" s="26"/>
      <c r="AC675" s="26"/>
      <c r="AD675" s="26"/>
      <c r="AE675" s="26"/>
      <c r="AF675" s="26"/>
      <c r="AG675" s="26"/>
      <c r="AH675" s="26"/>
    </row>
    <row r="676" spans="1:34" ht="62.5">
      <c r="A676" s="67">
        <v>690</v>
      </c>
      <c r="B676" s="68">
        <v>45761</v>
      </c>
      <c r="C676" s="67" t="str">
        <f t="array" aca="1" ref="C676" ca="1">IFERROR(_xludf.XLOOKUP(D676,master_daerah!B:B,master_daerah!A:A),"")</f>
        <v/>
      </c>
      <c r="D676" s="86" t="s">
        <v>220</v>
      </c>
      <c r="E676" s="69"/>
      <c r="F676" s="69"/>
      <c r="G676" s="70" t="s">
        <v>144</v>
      </c>
      <c r="H676" s="70" t="s">
        <v>5106</v>
      </c>
      <c r="I676" s="70" t="s">
        <v>5107</v>
      </c>
      <c r="J676" s="70" t="s">
        <v>978</v>
      </c>
      <c r="K676" s="70" t="s">
        <v>59</v>
      </c>
      <c r="L676" s="70" t="s">
        <v>37</v>
      </c>
      <c r="M676" s="70" t="s">
        <v>5108</v>
      </c>
      <c r="N676" s="86" t="s">
        <v>5109</v>
      </c>
      <c r="O676" s="83" t="s">
        <v>5110</v>
      </c>
      <c r="P676" s="72" t="s">
        <v>23</v>
      </c>
      <c r="Q676" s="73"/>
      <c r="R676" s="72"/>
      <c r="S676" s="73"/>
      <c r="T676" s="73"/>
      <c r="U676" s="74"/>
      <c r="V676" s="26"/>
      <c r="W676" s="26"/>
      <c r="X676" s="26"/>
      <c r="Y676" s="26"/>
      <c r="Z676" s="26"/>
      <c r="AA676" s="26"/>
      <c r="AB676" s="26"/>
      <c r="AC676" s="26"/>
      <c r="AD676" s="26"/>
      <c r="AE676" s="26"/>
      <c r="AF676" s="26"/>
      <c r="AG676" s="26"/>
      <c r="AH676" s="26"/>
    </row>
    <row r="677" spans="1:34" ht="75">
      <c r="A677" s="67">
        <v>691</v>
      </c>
      <c r="B677" s="68">
        <v>45761</v>
      </c>
      <c r="C677" s="123"/>
      <c r="D677" s="86" t="s">
        <v>201</v>
      </c>
      <c r="E677" s="69"/>
      <c r="F677" s="69"/>
      <c r="G677" s="70" t="s">
        <v>215</v>
      </c>
      <c r="H677" s="70" t="s">
        <v>5111</v>
      </c>
      <c r="I677" s="70" t="s">
        <v>5112</v>
      </c>
      <c r="J677" s="70" t="s">
        <v>978</v>
      </c>
      <c r="K677" s="70" t="s">
        <v>1183</v>
      </c>
      <c r="L677" s="70" t="s">
        <v>302</v>
      </c>
      <c r="M677" s="70" t="s">
        <v>5113</v>
      </c>
      <c r="N677" s="86" t="s">
        <v>5114</v>
      </c>
      <c r="O677" s="83" t="s">
        <v>5115</v>
      </c>
      <c r="P677" s="72" t="s">
        <v>23</v>
      </c>
      <c r="Q677" s="73"/>
      <c r="R677" s="72"/>
      <c r="S677" s="73"/>
      <c r="T677" s="73"/>
      <c r="U677" s="74"/>
      <c r="V677" s="26"/>
      <c r="W677" s="26"/>
      <c r="X677" s="26"/>
      <c r="Y677" s="26"/>
      <c r="Z677" s="26"/>
      <c r="AA677" s="26"/>
      <c r="AB677" s="26"/>
      <c r="AC677" s="26"/>
      <c r="AD677" s="26"/>
      <c r="AE677" s="26"/>
      <c r="AF677" s="26"/>
      <c r="AG677" s="26"/>
      <c r="AH677" s="26"/>
    </row>
    <row r="678" spans="1:34" ht="87.5">
      <c r="A678" s="67">
        <v>692</v>
      </c>
      <c r="B678" s="68">
        <v>45761</v>
      </c>
      <c r="C678" s="123"/>
      <c r="D678" s="70" t="s">
        <v>410</v>
      </c>
      <c r="E678" s="69"/>
      <c r="F678" s="69"/>
      <c r="G678" s="70" t="s">
        <v>5116</v>
      </c>
      <c r="H678" s="70" t="s">
        <v>5117</v>
      </c>
      <c r="I678" s="70" t="s">
        <v>5118</v>
      </c>
      <c r="J678" s="70" t="s">
        <v>978</v>
      </c>
      <c r="K678" s="70" t="s">
        <v>1183</v>
      </c>
      <c r="L678" s="70" t="s">
        <v>353</v>
      </c>
      <c r="M678" s="70" t="s">
        <v>5119</v>
      </c>
      <c r="N678" s="86" t="s">
        <v>5120</v>
      </c>
      <c r="O678" s="83" t="s">
        <v>5121</v>
      </c>
      <c r="P678" s="72" t="s">
        <v>901</v>
      </c>
      <c r="Q678" s="73"/>
      <c r="R678" s="72"/>
      <c r="S678" s="73"/>
      <c r="T678" s="73"/>
      <c r="U678" s="74"/>
      <c r="V678" s="26"/>
      <c r="W678" s="26"/>
      <c r="X678" s="26"/>
      <c r="Y678" s="26"/>
      <c r="Z678" s="26"/>
      <c r="AA678" s="26"/>
      <c r="AB678" s="26"/>
      <c r="AC678" s="26"/>
      <c r="AD678" s="26"/>
      <c r="AE678" s="26"/>
      <c r="AF678" s="26"/>
      <c r="AG678" s="26"/>
      <c r="AH678" s="26"/>
    </row>
    <row r="679" spans="1:34" ht="75">
      <c r="A679" s="67">
        <v>694</v>
      </c>
      <c r="B679" s="68">
        <v>45761</v>
      </c>
      <c r="C679" s="123"/>
      <c r="D679" s="70" t="s">
        <v>635</v>
      </c>
      <c r="E679" s="69"/>
      <c r="F679" s="69"/>
      <c r="G679" s="70" t="s">
        <v>154</v>
      </c>
      <c r="H679" s="70"/>
      <c r="I679" s="70" t="s">
        <v>5122</v>
      </c>
      <c r="J679" s="70" t="s">
        <v>3896</v>
      </c>
      <c r="K679" s="70" t="s">
        <v>1233</v>
      </c>
      <c r="L679" s="70" t="s">
        <v>37</v>
      </c>
      <c r="M679" s="70" t="s">
        <v>5123</v>
      </c>
      <c r="N679" s="86" t="s">
        <v>5124</v>
      </c>
      <c r="O679" s="83" t="s">
        <v>5125</v>
      </c>
      <c r="P679" s="72" t="s">
        <v>23</v>
      </c>
      <c r="Q679" s="73"/>
      <c r="R679" s="72" t="s">
        <v>24</v>
      </c>
      <c r="S679" s="73" t="s">
        <v>1233</v>
      </c>
      <c r="T679" s="73"/>
      <c r="U679" s="74"/>
      <c r="V679" s="26"/>
      <c r="W679" s="26"/>
      <c r="X679" s="26"/>
      <c r="Y679" s="26"/>
      <c r="Z679" s="26"/>
      <c r="AA679" s="26"/>
      <c r="AB679" s="26"/>
      <c r="AC679" s="26"/>
      <c r="AD679" s="26"/>
      <c r="AE679" s="26"/>
      <c r="AF679" s="26"/>
      <c r="AG679" s="26"/>
      <c r="AH679" s="26"/>
    </row>
    <row r="680" spans="1:34" ht="87.5">
      <c r="A680" s="67">
        <v>695</v>
      </c>
      <c r="B680" s="68">
        <v>45761</v>
      </c>
      <c r="C680" s="123"/>
      <c r="D680" s="70" t="s">
        <v>811</v>
      </c>
      <c r="E680" s="69"/>
      <c r="F680" s="69"/>
      <c r="G680" s="70" t="s">
        <v>250</v>
      </c>
      <c r="H680" s="70" t="s">
        <v>5126</v>
      </c>
      <c r="I680" s="70" t="s">
        <v>5127</v>
      </c>
      <c r="J680" s="70" t="s">
        <v>978</v>
      </c>
      <c r="K680" s="70" t="s">
        <v>993</v>
      </c>
      <c r="L680" s="46" t="s">
        <v>125</v>
      </c>
      <c r="M680" s="46" t="s">
        <v>5128</v>
      </c>
      <c r="N680" s="46" t="s">
        <v>5057</v>
      </c>
      <c r="O680" s="83" t="s">
        <v>5129</v>
      </c>
      <c r="P680" s="72" t="s">
        <v>23</v>
      </c>
      <c r="Q680" s="73"/>
      <c r="R680" s="72"/>
      <c r="S680" s="73"/>
      <c r="T680" s="73"/>
      <c r="U680" s="74"/>
      <c r="V680" s="26"/>
      <c r="W680" s="26"/>
      <c r="X680" s="26"/>
      <c r="Y680" s="26"/>
      <c r="Z680" s="26"/>
      <c r="AA680" s="26"/>
      <c r="AB680" s="26"/>
      <c r="AC680" s="26"/>
      <c r="AD680" s="26"/>
      <c r="AE680" s="26"/>
      <c r="AF680" s="26"/>
      <c r="AG680" s="26"/>
      <c r="AH680" s="26"/>
    </row>
    <row r="681" spans="1:34" ht="50">
      <c r="A681" s="67">
        <v>696</v>
      </c>
      <c r="B681" s="68">
        <v>45761</v>
      </c>
      <c r="C681" s="123"/>
      <c r="D681" s="70" t="s">
        <v>979</v>
      </c>
      <c r="E681" s="69"/>
      <c r="F681" s="69"/>
      <c r="G681" s="70" t="s">
        <v>189</v>
      </c>
      <c r="H681" s="70" t="s">
        <v>5130</v>
      </c>
      <c r="I681" s="70" t="s">
        <v>5131</v>
      </c>
      <c r="J681" s="70" t="s">
        <v>3896</v>
      </c>
      <c r="K681" s="70" t="s">
        <v>1021</v>
      </c>
      <c r="L681" s="70" t="s">
        <v>5132</v>
      </c>
      <c r="M681" s="70" t="s">
        <v>5133</v>
      </c>
      <c r="N681" s="86" t="s">
        <v>5134</v>
      </c>
      <c r="O681" s="83" t="s">
        <v>5135</v>
      </c>
      <c r="P681" s="72" t="s">
        <v>23</v>
      </c>
      <c r="Q681" s="73" t="s">
        <v>5136</v>
      </c>
      <c r="R681" s="72" t="s">
        <v>24</v>
      </c>
      <c r="S681" s="73" t="s">
        <v>1021</v>
      </c>
      <c r="T681" s="73"/>
      <c r="U681" s="74"/>
      <c r="V681" s="26"/>
      <c r="W681" s="26"/>
      <c r="X681" s="26"/>
      <c r="Y681" s="26"/>
      <c r="Z681" s="26"/>
      <c r="AA681" s="26"/>
      <c r="AB681" s="26"/>
      <c r="AC681" s="26"/>
      <c r="AD681" s="26"/>
      <c r="AE681" s="26"/>
      <c r="AF681" s="26"/>
      <c r="AG681" s="26"/>
      <c r="AH681" s="26"/>
    </row>
    <row r="682" spans="1:34" ht="87.5">
      <c r="A682" s="67">
        <v>697</v>
      </c>
      <c r="B682" s="68">
        <v>45761</v>
      </c>
      <c r="C682" s="123"/>
      <c r="D682" s="70" t="s">
        <v>290</v>
      </c>
      <c r="E682" s="69"/>
      <c r="F682" s="69"/>
      <c r="G682" s="70" t="s">
        <v>5137</v>
      </c>
      <c r="H682" s="70" t="s">
        <v>5138</v>
      </c>
      <c r="I682" s="70"/>
      <c r="J682" s="70" t="s">
        <v>978</v>
      </c>
      <c r="K682" s="70" t="s">
        <v>1616</v>
      </c>
      <c r="L682" s="70" t="s">
        <v>217</v>
      </c>
      <c r="M682" s="70" t="s">
        <v>5139</v>
      </c>
      <c r="N682" s="86" t="s">
        <v>5140</v>
      </c>
      <c r="O682" s="70"/>
      <c r="P682" s="72" t="s">
        <v>23</v>
      </c>
      <c r="Q682" s="73" t="s">
        <v>2745</v>
      </c>
      <c r="R682" s="72"/>
      <c r="S682" s="73"/>
      <c r="T682" s="73"/>
      <c r="U682" s="74"/>
      <c r="V682" s="26"/>
      <c r="W682" s="26"/>
      <c r="X682" s="26"/>
      <c r="Y682" s="26"/>
      <c r="Z682" s="26"/>
      <c r="AA682" s="26"/>
      <c r="AB682" s="26"/>
      <c r="AC682" s="26"/>
      <c r="AD682" s="26"/>
      <c r="AE682" s="26"/>
      <c r="AF682" s="26"/>
      <c r="AG682" s="26"/>
      <c r="AH682" s="26"/>
    </row>
    <row r="683" spans="1:34" ht="37.5">
      <c r="A683" s="67">
        <v>698</v>
      </c>
      <c r="B683" s="68">
        <v>45761</v>
      </c>
      <c r="C683" s="123"/>
      <c r="D683" s="70" t="s">
        <v>995</v>
      </c>
      <c r="E683" s="69"/>
      <c r="F683" s="69"/>
      <c r="G683" s="70" t="s">
        <v>104</v>
      </c>
      <c r="H683" s="70" t="s">
        <v>5141</v>
      </c>
      <c r="I683" s="42">
        <v>85217205531</v>
      </c>
      <c r="J683" s="70" t="s">
        <v>5142</v>
      </c>
      <c r="K683" s="70" t="s">
        <v>1233</v>
      </c>
      <c r="L683" s="70" t="s">
        <v>35</v>
      </c>
      <c r="M683" s="70" t="s">
        <v>5143</v>
      </c>
      <c r="N683" s="86"/>
      <c r="O683" s="83" t="s">
        <v>5144</v>
      </c>
      <c r="P683" s="72" t="s">
        <v>23</v>
      </c>
      <c r="Q683" s="73" t="s">
        <v>5145</v>
      </c>
      <c r="R683" s="72" t="s">
        <v>24</v>
      </c>
      <c r="S683" s="73" t="s">
        <v>1233</v>
      </c>
      <c r="T683" s="73"/>
      <c r="U683" s="74"/>
      <c r="V683" s="26"/>
      <c r="W683" s="26"/>
      <c r="X683" s="26"/>
      <c r="Y683" s="26"/>
      <c r="Z683" s="26"/>
      <c r="AA683" s="26"/>
      <c r="AB683" s="26"/>
      <c r="AC683" s="26"/>
      <c r="AD683" s="26"/>
      <c r="AE683" s="26"/>
      <c r="AF683" s="26"/>
      <c r="AG683" s="26"/>
      <c r="AH683" s="26"/>
    </row>
    <row r="684" spans="1:34" ht="50">
      <c r="A684" s="67">
        <v>699</v>
      </c>
      <c r="B684" s="68">
        <v>45761</v>
      </c>
      <c r="C684" s="123"/>
      <c r="D684" s="70" t="s">
        <v>995</v>
      </c>
      <c r="E684" s="69"/>
      <c r="F684" s="69"/>
      <c r="G684" s="70" t="s">
        <v>5146</v>
      </c>
      <c r="H684" s="70" t="s">
        <v>5147</v>
      </c>
      <c r="I684" s="42">
        <v>85217205531</v>
      </c>
      <c r="J684" s="70" t="s">
        <v>5142</v>
      </c>
      <c r="K684" s="70" t="s">
        <v>1233</v>
      </c>
      <c r="L684" s="73" t="s">
        <v>35</v>
      </c>
      <c r="M684" s="86" t="s">
        <v>5148</v>
      </c>
      <c r="N684" s="86"/>
      <c r="O684" s="83" t="s">
        <v>5149</v>
      </c>
      <c r="P684" s="72" t="s">
        <v>901</v>
      </c>
      <c r="Q684" s="73"/>
      <c r="R684" s="72"/>
      <c r="S684" s="73"/>
      <c r="T684" s="84"/>
      <c r="U684" s="74"/>
      <c r="V684" s="26"/>
      <c r="W684" s="26"/>
      <c r="X684" s="26"/>
      <c r="Y684" s="26"/>
      <c r="Z684" s="26"/>
      <c r="AA684" s="26"/>
      <c r="AB684" s="26"/>
      <c r="AC684" s="26"/>
      <c r="AD684" s="26"/>
      <c r="AE684" s="26"/>
      <c r="AF684" s="26"/>
      <c r="AG684" s="26"/>
      <c r="AH684" s="26"/>
    </row>
    <row r="685" spans="1:34" ht="62.5">
      <c r="A685" s="67">
        <v>700</v>
      </c>
      <c r="B685" s="68">
        <v>45762</v>
      </c>
      <c r="C685" s="123"/>
      <c r="D685" s="70" t="s">
        <v>743</v>
      </c>
      <c r="E685" s="69"/>
      <c r="F685" s="69"/>
      <c r="G685" s="70" t="s">
        <v>174</v>
      </c>
      <c r="H685" s="70" t="s">
        <v>5150</v>
      </c>
      <c r="I685" s="70"/>
      <c r="J685" s="70" t="s">
        <v>3896</v>
      </c>
      <c r="K685" s="70" t="s">
        <v>1021</v>
      </c>
      <c r="L685" s="70" t="s">
        <v>381</v>
      </c>
      <c r="M685" s="70" t="s">
        <v>5038</v>
      </c>
      <c r="N685" s="86" t="s">
        <v>5151</v>
      </c>
      <c r="O685" s="83" t="s">
        <v>5152</v>
      </c>
      <c r="P685" s="72" t="s">
        <v>23</v>
      </c>
      <c r="Q685" s="73"/>
      <c r="R685" s="72" t="s">
        <v>24</v>
      </c>
      <c r="S685" s="73" t="s">
        <v>1021</v>
      </c>
      <c r="T685" s="73"/>
      <c r="U685" s="74"/>
      <c r="V685" s="26"/>
      <c r="W685" s="26"/>
      <c r="X685" s="26"/>
      <c r="Y685" s="26"/>
      <c r="Z685" s="26"/>
      <c r="AA685" s="26"/>
      <c r="AB685" s="26"/>
      <c r="AC685" s="26"/>
      <c r="AD685" s="26"/>
      <c r="AE685" s="26"/>
      <c r="AF685" s="26"/>
      <c r="AG685" s="26"/>
      <c r="AH685" s="26"/>
    </row>
    <row r="686" spans="1:34" ht="37.5">
      <c r="A686" s="67">
        <v>701</v>
      </c>
      <c r="B686" s="68">
        <v>45761</v>
      </c>
      <c r="C686" s="123"/>
      <c r="D686" s="70" t="s">
        <v>995</v>
      </c>
      <c r="E686" s="69"/>
      <c r="F686" s="69"/>
      <c r="G686" s="70" t="s">
        <v>104</v>
      </c>
      <c r="I686" s="151">
        <v>85217205531</v>
      </c>
      <c r="J686" s="70" t="s">
        <v>5142</v>
      </c>
      <c r="K686" s="70" t="s">
        <v>1233</v>
      </c>
      <c r="L686" s="70" t="s">
        <v>35</v>
      </c>
      <c r="M686" s="70" t="s">
        <v>5153</v>
      </c>
      <c r="N686" s="86"/>
      <c r="O686" s="83" t="s">
        <v>5154</v>
      </c>
      <c r="P686" s="72" t="s">
        <v>23</v>
      </c>
      <c r="Q686" s="73"/>
      <c r="R686" s="72" t="s">
        <v>24</v>
      </c>
      <c r="S686" s="73" t="s">
        <v>1233</v>
      </c>
      <c r="T686" s="73"/>
      <c r="U686" s="74"/>
      <c r="V686" s="26"/>
      <c r="W686" s="26"/>
      <c r="X686" s="26"/>
      <c r="Y686" s="26"/>
      <c r="Z686" s="26"/>
      <c r="AA686" s="26"/>
      <c r="AB686" s="26"/>
      <c r="AC686" s="26"/>
      <c r="AD686" s="26"/>
      <c r="AE686" s="26"/>
      <c r="AF686" s="26"/>
      <c r="AG686" s="26"/>
      <c r="AH686" s="26"/>
    </row>
    <row r="687" spans="1:34" ht="75">
      <c r="A687" s="67">
        <v>702</v>
      </c>
      <c r="B687" s="68">
        <v>45761</v>
      </c>
      <c r="C687" s="123"/>
      <c r="D687" s="70" t="s">
        <v>995</v>
      </c>
      <c r="E687" s="69"/>
      <c r="F687" s="69"/>
      <c r="G687" s="70" t="s">
        <v>104</v>
      </c>
      <c r="H687" s="70" t="s">
        <v>5150</v>
      </c>
      <c r="I687" s="151">
        <v>85217205531</v>
      </c>
      <c r="J687" s="70" t="s">
        <v>5142</v>
      </c>
      <c r="K687" s="70" t="s">
        <v>1233</v>
      </c>
      <c r="L687" s="70" t="s">
        <v>35</v>
      </c>
      <c r="M687" s="70" t="s">
        <v>5155</v>
      </c>
      <c r="N687" s="86"/>
      <c r="O687" s="88" t="s">
        <v>5156</v>
      </c>
      <c r="P687" s="72" t="s">
        <v>23</v>
      </c>
      <c r="Q687" s="73"/>
      <c r="R687" s="72" t="s">
        <v>24</v>
      </c>
      <c r="S687" s="73" t="s">
        <v>1233</v>
      </c>
      <c r="T687" s="73"/>
      <c r="U687" s="74"/>
      <c r="V687" s="26"/>
      <c r="W687" s="26"/>
      <c r="X687" s="26"/>
      <c r="Y687" s="26"/>
      <c r="Z687" s="26"/>
      <c r="AA687" s="26"/>
      <c r="AB687" s="26"/>
      <c r="AC687" s="26"/>
      <c r="AD687" s="26"/>
      <c r="AE687" s="26"/>
      <c r="AF687" s="26"/>
      <c r="AG687" s="26"/>
      <c r="AH687" s="26"/>
    </row>
    <row r="688" spans="1:34" ht="50">
      <c r="A688" s="67">
        <v>703</v>
      </c>
      <c r="B688" s="68">
        <v>45762</v>
      </c>
      <c r="C688" s="123"/>
      <c r="D688" s="70" t="s">
        <v>736</v>
      </c>
      <c r="E688" s="69"/>
      <c r="F688" s="69"/>
      <c r="G688" s="70" t="s">
        <v>252</v>
      </c>
      <c r="H688" s="70" t="s">
        <v>5157</v>
      </c>
      <c r="I688" s="70" t="s">
        <v>5158</v>
      </c>
      <c r="J688" s="70" t="s">
        <v>3896</v>
      </c>
      <c r="K688" s="70" t="s">
        <v>1183</v>
      </c>
      <c r="L688" s="70" t="s">
        <v>156</v>
      </c>
      <c r="M688" s="70" t="s">
        <v>5159</v>
      </c>
      <c r="N688" s="86" t="s">
        <v>945</v>
      </c>
      <c r="O688" s="83" t="s">
        <v>5160</v>
      </c>
      <c r="P688" s="72" t="s">
        <v>23</v>
      </c>
      <c r="Q688" s="73"/>
      <c r="R688" s="72"/>
      <c r="S688" s="73"/>
      <c r="T688" s="73"/>
      <c r="U688" s="74"/>
      <c r="V688" s="26"/>
      <c r="W688" s="26"/>
      <c r="X688" s="26"/>
      <c r="Y688" s="26"/>
      <c r="Z688" s="26"/>
      <c r="AA688" s="26"/>
      <c r="AB688" s="26"/>
      <c r="AC688" s="26"/>
      <c r="AD688" s="26"/>
      <c r="AE688" s="26"/>
      <c r="AF688" s="26"/>
      <c r="AG688" s="26"/>
      <c r="AH688" s="26"/>
    </row>
    <row r="689" spans="1:34" ht="37.5">
      <c r="A689" s="67">
        <v>704</v>
      </c>
      <c r="B689" s="68">
        <v>45762</v>
      </c>
      <c r="C689" s="123"/>
      <c r="D689" s="70" t="s">
        <v>694</v>
      </c>
      <c r="E689" s="69"/>
      <c r="F689" s="69"/>
      <c r="G689" s="70" t="s">
        <v>4929</v>
      </c>
      <c r="H689" s="70" t="s">
        <v>5161</v>
      </c>
      <c r="I689" s="70" t="s">
        <v>3880</v>
      </c>
      <c r="J689" s="70" t="s">
        <v>5162</v>
      </c>
      <c r="K689" s="70" t="s">
        <v>1183</v>
      </c>
      <c r="L689" s="70" t="s">
        <v>27</v>
      </c>
      <c r="M689" s="70" t="s">
        <v>5163</v>
      </c>
      <c r="N689" s="86" t="s">
        <v>5164</v>
      </c>
      <c r="O689" s="83" t="s">
        <v>5165</v>
      </c>
      <c r="P689" s="72" t="s">
        <v>23</v>
      </c>
      <c r="Q689" s="73"/>
      <c r="R689" s="72"/>
      <c r="S689" s="73"/>
      <c r="T689" s="73"/>
      <c r="U689" s="74"/>
      <c r="V689" s="26"/>
      <c r="W689" s="26"/>
      <c r="X689" s="26"/>
      <c r="Y689" s="26"/>
      <c r="Z689" s="26"/>
      <c r="AA689" s="26"/>
      <c r="AB689" s="26"/>
      <c r="AC689" s="26"/>
      <c r="AD689" s="26"/>
      <c r="AE689" s="26"/>
      <c r="AF689" s="26"/>
      <c r="AG689" s="26"/>
      <c r="AH689" s="26"/>
    </row>
    <row r="690" spans="1:34" ht="75">
      <c r="A690" s="67">
        <v>705</v>
      </c>
      <c r="B690" s="68">
        <v>45762</v>
      </c>
      <c r="C690" s="123"/>
      <c r="D690" s="70" t="s">
        <v>630</v>
      </c>
      <c r="E690" s="69"/>
      <c r="F690" s="69"/>
      <c r="G690" s="70" t="s">
        <v>154</v>
      </c>
      <c r="H690" s="70" t="s">
        <v>5166</v>
      </c>
      <c r="I690" s="70" t="s">
        <v>5167</v>
      </c>
      <c r="J690" s="70" t="s">
        <v>825</v>
      </c>
      <c r="K690" s="70" t="s">
        <v>456</v>
      </c>
      <c r="L690" s="70" t="s">
        <v>989</v>
      </c>
      <c r="M690" s="70" t="s">
        <v>5168</v>
      </c>
      <c r="N690" s="70" t="s">
        <v>5169</v>
      </c>
      <c r="O690" s="88" t="s">
        <v>5170</v>
      </c>
      <c r="P690" s="72" t="s">
        <v>23</v>
      </c>
      <c r="Q690" s="73"/>
      <c r="R690" s="72" t="s">
        <v>24</v>
      </c>
      <c r="S690" s="73" t="s">
        <v>456</v>
      </c>
      <c r="T690" s="73"/>
      <c r="U690" s="74" t="s">
        <v>5171</v>
      </c>
      <c r="V690" s="26"/>
      <c r="W690" s="26"/>
      <c r="X690" s="26"/>
      <c r="Y690" s="26"/>
      <c r="Z690" s="26"/>
      <c r="AA690" s="26"/>
      <c r="AB690" s="26"/>
      <c r="AC690" s="26"/>
      <c r="AD690" s="26"/>
      <c r="AE690" s="26"/>
      <c r="AF690" s="26"/>
      <c r="AG690" s="26"/>
      <c r="AH690" s="26"/>
    </row>
    <row r="691" spans="1:34" ht="62.5">
      <c r="A691" s="67">
        <v>706</v>
      </c>
      <c r="B691" s="68">
        <v>45762</v>
      </c>
      <c r="C691" s="123"/>
      <c r="D691" s="70" t="s">
        <v>528</v>
      </c>
      <c r="E691" s="69"/>
      <c r="F691" s="69"/>
      <c r="G691" s="70" t="s">
        <v>5172</v>
      </c>
      <c r="H691" s="70" t="s">
        <v>5173</v>
      </c>
      <c r="I691" s="70"/>
      <c r="J691" s="70" t="s">
        <v>3896</v>
      </c>
      <c r="K691" s="70" t="s">
        <v>1233</v>
      </c>
      <c r="L691" s="70" t="s">
        <v>37</v>
      </c>
      <c r="M691" s="70" t="s">
        <v>5174</v>
      </c>
      <c r="N691" s="86" t="s">
        <v>5175</v>
      </c>
      <c r="O691" s="83" t="s">
        <v>5176</v>
      </c>
      <c r="P691" s="72" t="s">
        <v>23</v>
      </c>
      <c r="Q691" s="73"/>
      <c r="R691" s="72" t="s">
        <v>24</v>
      </c>
      <c r="S691" s="73" t="s">
        <v>1233</v>
      </c>
      <c r="T691" s="136" t="s">
        <v>5177</v>
      </c>
      <c r="U691" s="74"/>
      <c r="V691" s="26"/>
      <c r="W691" s="26"/>
      <c r="X691" s="26"/>
      <c r="Y691" s="26"/>
      <c r="Z691" s="26"/>
      <c r="AA691" s="26"/>
      <c r="AB691" s="26"/>
      <c r="AC691" s="26"/>
      <c r="AD691" s="26"/>
      <c r="AE691" s="26"/>
      <c r="AF691" s="26"/>
      <c r="AG691" s="26"/>
      <c r="AH691" s="26"/>
    </row>
    <row r="692" spans="1:34" ht="62.5">
      <c r="A692" s="67">
        <v>707</v>
      </c>
      <c r="B692" s="68">
        <v>45762</v>
      </c>
      <c r="C692" s="123"/>
      <c r="D692" s="70" t="s">
        <v>528</v>
      </c>
      <c r="E692" s="69"/>
      <c r="F692" s="69"/>
      <c r="G692" s="70" t="s">
        <v>5172</v>
      </c>
      <c r="H692" s="70" t="s">
        <v>5173</v>
      </c>
      <c r="I692" s="70"/>
      <c r="J692" s="70" t="s">
        <v>3896</v>
      </c>
      <c r="K692" s="70" t="s">
        <v>1233</v>
      </c>
      <c r="L692" s="70" t="s">
        <v>633</v>
      </c>
      <c r="M692" s="70" t="s">
        <v>5178</v>
      </c>
      <c r="N692" s="86"/>
      <c r="P692" s="72" t="s">
        <v>23</v>
      </c>
      <c r="Q692" s="73"/>
      <c r="R692" s="72" t="s">
        <v>24</v>
      </c>
      <c r="S692" s="73" t="s">
        <v>1233</v>
      </c>
      <c r="T692" s="73"/>
      <c r="U692" s="74"/>
      <c r="V692" s="26"/>
      <c r="W692" s="26"/>
      <c r="X692" s="26"/>
      <c r="Y692" s="26"/>
      <c r="Z692" s="26"/>
      <c r="AA692" s="26"/>
      <c r="AB692" s="26"/>
      <c r="AC692" s="26"/>
      <c r="AD692" s="26"/>
      <c r="AE692" s="26"/>
      <c r="AF692" s="26"/>
      <c r="AG692" s="26"/>
      <c r="AH692" s="26"/>
    </row>
    <row r="693" spans="1:34" ht="75">
      <c r="A693" s="67">
        <v>708</v>
      </c>
      <c r="B693" s="68">
        <v>45762</v>
      </c>
      <c r="C693" s="123"/>
      <c r="D693" s="70" t="s">
        <v>487</v>
      </c>
      <c r="E693" s="69"/>
      <c r="F693" s="69"/>
      <c r="G693" s="70" t="s">
        <v>154</v>
      </c>
      <c r="H693" s="70" t="s">
        <v>5179</v>
      </c>
      <c r="I693" s="70"/>
      <c r="J693" s="70" t="s">
        <v>3896</v>
      </c>
      <c r="K693" s="70" t="s">
        <v>1021</v>
      </c>
      <c r="L693" s="70" t="s">
        <v>62</v>
      </c>
      <c r="M693" s="70" t="s">
        <v>5180</v>
      </c>
      <c r="N693" s="86" t="s">
        <v>5181</v>
      </c>
      <c r="O693" s="83" t="s">
        <v>5182</v>
      </c>
      <c r="P693" s="72" t="s">
        <v>23</v>
      </c>
      <c r="Q693" s="73"/>
      <c r="R693" s="72" t="s">
        <v>24</v>
      </c>
      <c r="S693" s="73" t="s">
        <v>1021</v>
      </c>
      <c r="T693" s="73"/>
      <c r="U693" s="74"/>
      <c r="V693" s="26"/>
      <c r="W693" s="26"/>
      <c r="X693" s="26"/>
      <c r="Y693" s="26"/>
      <c r="Z693" s="26"/>
      <c r="AA693" s="26"/>
      <c r="AB693" s="26"/>
      <c r="AC693" s="26"/>
      <c r="AD693" s="26"/>
      <c r="AE693" s="26"/>
      <c r="AF693" s="26"/>
      <c r="AG693" s="26"/>
      <c r="AH693" s="26"/>
    </row>
    <row r="694" spans="1:34" ht="150">
      <c r="A694" s="67">
        <v>709</v>
      </c>
      <c r="B694" s="68">
        <v>45763</v>
      </c>
      <c r="C694" s="69"/>
      <c r="D694" s="70" t="s">
        <v>669</v>
      </c>
      <c r="E694" s="69"/>
      <c r="F694" s="69"/>
      <c r="G694" s="70" t="s">
        <v>5183</v>
      </c>
      <c r="H694" s="70" t="s">
        <v>5184</v>
      </c>
      <c r="I694" s="70"/>
      <c r="J694" s="70" t="s">
        <v>5162</v>
      </c>
      <c r="K694" s="70" t="s">
        <v>1183</v>
      </c>
      <c r="L694" s="70" t="s">
        <v>2159</v>
      </c>
      <c r="M694" s="70" t="s">
        <v>4901</v>
      </c>
      <c r="N694" s="86" t="s">
        <v>5185</v>
      </c>
      <c r="O694" s="83" t="s">
        <v>5186</v>
      </c>
      <c r="P694" s="72" t="s">
        <v>23</v>
      </c>
      <c r="Q694" s="73" t="s">
        <v>5187</v>
      </c>
      <c r="R694" s="72"/>
      <c r="S694" s="73"/>
      <c r="T694" s="73"/>
      <c r="U694" s="74"/>
      <c r="V694" s="26"/>
      <c r="W694" s="26"/>
      <c r="X694" s="26"/>
      <c r="Y694" s="26"/>
      <c r="Z694" s="26"/>
      <c r="AA694" s="26"/>
      <c r="AB694" s="26"/>
      <c r="AC694" s="26"/>
      <c r="AD694" s="26"/>
      <c r="AE694" s="26"/>
      <c r="AF694" s="26"/>
      <c r="AG694" s="26"/>
      <c r="AH694" s="26"/>
    </row>
    <row r="695" spans="1:34" ht="37.5">
      <c r="A695" s="67">
        <v>710</v>
      </c>
      <c r="B695" s="68">
        <v>45763</v>
      </c>
      <c r="C695" s="123"/>
      <c r="D695" s="70" t="s">
        <v>572</v>
      </c>
      <c r="E695" s="69"/>
      <c r="F695" s="69"/>
      <c r="G695" s="70" t="s">
        <v>46</v>
      </c>
      <c r="H695" s="70" t="s">
        <v>5188</v>
      </c>
      <c r="I695" s="70" t="s">
        <v>2613</v>
      </c>
      <c r="J695" s="70" t="s">
        <v>978</v>
      </c>
      <c r="K695" s="70" t="s">
        <v>1183</v>
      </c>
      <c r="L695" s="70" t="s">
        <v>142</v>
      </c>
      <c r="M695" s="70" t="s">
        <v>5189</v>
      </c>
      <c r="N695" s="86" t="s">
        <v>4711</v>
      </c>
      <c r="O695" s="83" t="s">
        <v>5190</v>
      </c>
      <c r="P695" s="72" t="s">
        <v>23</v>
      </c>
      <c r="Q695" s="73"/>
      <c r="R695" s="72"/>
      <c r="S695" s="73"/>
      <c r="T695" s="73"/>
      <c r="U695" s="74"/>
      <c r="V695" s="26"/>
      <c r="W695" s="26"/>
      <c r="X695" s="26"/>
      <c r="Y695" s="26"/>
      <c r="Z695" s="26"/>
      <c r="AA695" s="26"/>
      <c r="AB695" s="26"/>
      <c r="AC695" s="26"/>
      <c r="AD695" s="26"/>
      <c r="AE695" s="26"/>
      <c r="AF695" s="26"/>
      <c r="AG695" s="26"/>
      <c r="AH695" s="26"/>
    </row>
    <row r="696" spans="1:34" ht="75">
      <c r="A696" s="67">
        <v>711</v>
      </c>
      <c r="B696" s="68">
        <v>45763</v>
      </c>
      <c r="C696" s="123"/>
      <c r="D696" s="70" t="s">
        <v>630</v>
      </c>
      <c r="E696" s="69"/>
      <c r="F696" s="69"/>
      <c r="G696" s="70" t="s">
        <v>154</v>
      </c>
      <c r="H696" s="70" t="s">
        <v>5166</v>
      </c>
      <c r="I696" s="70" t="s">
        <v>5191</v>
      </c>
      <c r="J696" s="70" t="s">
        <v>825</v>
      </c>
      <c r="K696" s="70" t="s">
        <v>456</v>
      </c>
      <c r="L696" s="70" t="s">
        <v>989</v>
      </c>
      <c r="M696" s="70" t="s">
        <v>5192</v>
      </c>
      <c r="N696" s="86" t="s">
        <v>5193</v>
      </c>
      <c r="O696" s="83" t="s">
        <v>5194</v>
      </c>
      <c r="P696" s="72" t="s">
        <v>23</v>
      </c>
      <c r="Q696" s="73"/>
      <c r="R696" s="72"/>
      <c r="S696" s="73"/>
      <c r="T696" s="73"/>
      <c r="U696" s="74"/>
      <c r="V696" s="26"/>
      <c r="W696" s="26"/>
      <c r="X696" s="26"/>
      <c r="Y696" s="26"/>
      <c r="Z696" s="26"/>
      <c r="AA696" s="26"/>
      <c r="AB696" s="26"/>
      <c r="AC696" s="26"/>
      <c r="AD696" s="26"/>
      <c r="AE696" s="26"/>
      <c r="AF696" s="26"/>
      <c r="AG696" s="26"/>
      <c r="AH696" s="26"/>
    </row>
    <row r="697" spans="1:34" ht="37.5">
      <c r="A697" s="67">
        <v>712</v>
      </c>
      <c r="B697" s="68">
        <v>45763</v>
      </c>
      <c r="C697" s="123"/>
      <c r="D697" s="70" t="s">
        <v>90</v>
      </c>
      <c r="E697" s="69"/>
      <c r="F697" s="69"/>
      <c r="G697" s="70" t="s">
        <v>154</v>
      </c>
      <c r="H697" s="70" t="s">
        <v>5195</v>
      </c>
      <c r="I697" s="70" t="s">
        <v>4652</v>
      </c>
      <c r="J697" s="70" t="s">
        <v>978</v>
      </c>
      <c r="K697" s="70" t="s">
        <v>456</v>
      </c>
      <c r="L697" s="70" t="s">
        <v>166</v>
      </c>
      <c r="M697" s="70" t="s">
        <v>5196</v>
      </c>
      <c r="N697" s="86" t="s">
        <v>5197</v>
      </c>
      <c r="O697" s="83" t="s">
        <v>5198</v>
      </c>
      <c r="P697" s="72" t="s">
        <v>23</v>
      </c>
      <c r="Q697" s="73"/>
      <c r="R697" s="72" t="s">
        <v>24</v>
      </c>
      <c r="S697" s="73" t="s">
        <v>456</v>
      </c>
      <c r="T697" s="73"/>
      <c r="U697" s="74"/>
      <c r="V697" s="26"/>
      <c r="W697" s="26"/>
      <c r="X697" s="26"/>
      <c r="Y697" s="26"/>
      <c r="Z697" s="26"/>
      <c r="AA697" s="26"/>
      <c r="AB697" s="26"/>
      <c r="AC697" s="26"/>
      <c r="AD697" s="26"/>
      <c r="AE697" s="26"/>
      <c r="AF697" s="26"/>
      <c r="AG697" s="26"/>
      <c r="AH697" s="26"/>
    </row>
    <row r="698" spans="1:34" ht="62.5">
      <c r="A698" s="67">
        <v>713</v>
      </c>
      <c r="B698" s="68">
        <v>45763</v>
      </c>
      <c r="C698" s="123"/>
      <c r="D698" s="70" t="s">
        <v>670</v>
      </c>
      <c r="E698" s="69"/>
      <c r="F698" s="69"/>
      <c r="G698" s="70" t="s">
        <v>80</v>
      </c>
      <c r="H698" s="70" t="s">
        <v>5199</v>
      </c>
      <c r="I698" s="70" t="s">
        <v>5200</v>
      </c>
      <c r="J698" s="70" t="s">
        <v>3896</v>
      </c>
      <c r="K698" s="70" t="s">
        <v>1233</v>
      </c>
      <c r="L698" s="70" t="s">
        <v>222</v>
      </c>
      <c r="M698" s="70" t="s">
        <v>5201</v>
      </c>
      <c r="N698" s="86" t="s">
        <v>5202</v>
      </c>
      <c r="O698" s="83" t="s">
        <v>5203</v>
      </c>
      <c r="P698" s="72" t="s">
        <v>901</v>
      </c>
      <c r="Q698" s="73"/>
      <c r="R698" s="72" t="s">
        <v>727</v>
      </c>
      <c r="S698" s="73"/>
      <c r="T698" s="73"/>
      <c r="U698" s="74"/>
      <c r="V698" s="26"/>
      <c r="W698" s="26"/>
      <c r="X698" s="26"/>
      <c r="Y698" s="26"/>
      <c r="Z698" s="26"/>
      <c r="AA698" s="26"/>
      <c r="AB698" s="26"/>
      <c r="AC698" s="26"/>
      <c r="AD698" s="26"/>
      <c r="AE698" s="26"/>
      <c r="AF698" s="26"/>
      <c r="AG698" s="26"/>
      <c r="AH698" s="26"/>
    </row>
    <row r="699" spans="1:34" ht="75">
      <c r="A699" s="67">
        <v>714</v>
      </c>
      <c r="B699" s="68">
        <v>45763</v>
      </c>
      <c r="C699" s="123"/>
      <c r="D699" s="70" t="s">
        <v>657</v>
      </c>
      <c r="E699" s="69"/>
      <c r="F699" s="69"/>
      <c r="G699" s="70" t="s">
        <v>399</v>
      </c>
      <c r="H699" s="70"/>
      <c r="I699" s="70" t="s">
        <v>4895</v>
      </c>
      <c r="J699" s="70" t="s">
        <v>3896</v>
      </c>
      <c r="K699" s="70" t="s">
        <v>1233</v>
      </c>
      <c r="L699" s="70" t="s">
        <v>302</v>
      </c>
      <c r="M699" s="70" t="s">
        <v>5204</v>
      </c>
      <c r="N699" s="86"/>
      <c r="O699" s="70"/>
      <c r="P699" s="72" t="s">
        <v>23</v>
      </c>
      <c r="Q699" s="73"/>
      <c r="R699" s="72" t="s">
        <v>24</v>
      </c>
      <c r="S699" s="73" t="s">
        <v>1233</v>
      </c>
      <c r="T699" s="73"/>
      <c r="U699" s="74"/>
      <c r="V699" s="26"/>
      <c r="W699" s="26"/>
      <c r="X699" s="26"/>
      <c r="Y699" s="26"/>
      <c r="Z699" s="26"/>
      <c r="AA699" s="26"/>
      <c r="AB699" s="26"/>
      <c r="AC699" s="26"/>
      <c r="AD699" s="26"/>
      <c r="AE699" s="26"/>
      <c r="AF699" s="26"/>
      <c r="AG699" s="26"/>
      <c r="AH699" s="26"/>
    </row>
    <row r="700" spans="1:34" ht="37.5">
      <c r="A700" s="67">
        <v>715</v>
      </c>
      <c r="B700" s="68">
        <v>45763</v>
      </c>
      <c r="C700" s="123"/>
      <c r="D700" s="70" t="s">
        <v>995</v>
      </c>
      <c r="E700" s="69"/>
      <c r="F700" s="69"/>
      <c r="G700" s="70" t="s">
        <v>988</v>
      </c>
      <c r="H700" s="70" t="s">
        <v>5205</v>
      </c>
      <c r="I700" s="70" t="s">
        <v>5206</v>
      </c>
      <c r="J700" s="70" t="s">
        <v>978</v>
      </c>
      <c r="K700" s="70" t="s">
        <v>1183</v>
      </c>
      <c r="L700" s="70" t="s">
        <v>784</v>
      </c>
      <c r="M700" s="70" t="s">
        <v>5207</v>
      </c>
      <c r="N700" s="86" t="s">
        <v>5208</v>
      </c>
      <c r="O700" s="70"/>
      <c r="P700" s="72" t="s">
        <v>23</v>
      </c>
      <c r="Q700" s="73"/>
      <c r="R700" s="72"/>
      <c r="S700" s="73"/>
      <c r="T700" s="73"/>
      <c r="U700" s="74"/>
      <c r="V700" s="26"/>
      <c r="W700" s="26"/>
      <c r="X700" s="26"/>
      <c r="Y700" s="26"/>
      <c r="Z700" s="26"/>
      <c r="AA700" s="26"/>
      <c r="AB700" s="26"/>
      <c r="AC700" s="26"/>
      <c r="AD700" s="26"/>
      <c r="AE700" s="26"/>
      <c r="AF700" s="26"/>
      <c r="AG700" s="26"/>
      <c r="AH700" s="26"/>
    </row>
    <row r="701" spans="1:34" ht="25">
      <c r="A701" s="67">
        <v>716</v>
      </c>
      <c r="B701" s="68">
        <v>45763</v>
      </c>
      <c r="C701" s="123"/>
      <c r="D701" s="70" t="s">
        <v>5209</v>
      </c>
      <c r="E701" s="69"/>
      <c r="F701" s="69"/>
      <c r="G701" s="70" t="s">
        <v>538</v>
      </c>
      <c r="H701" s="70" t="s">
        <v>5210</v>
      </c>
      <c r="I701" s="70" t="s">
        <v>5211</v>
      </c>
      <c r="J701" s="70" t="s">
        <v>3896</v>
      </c>
      <c r="K701" s="70" t="s">
        <v>59</v>
      </c>
      <c r="L701" s="70" t="s">
        <v>486</v>
      </c>
      <c r="M701" s="70" t="s">
        <v>5212</v>
      </c>
      <c r="N701" s="86" t="s">
        <v>5213</v>
      </c>
      <c r="O701" s="83" t="s">
        <v>5214</v>
      </c>
      <c r="P701" s="72" t="s">
        <v>23</v>
      </c>
      <c r="Q701" s="73"/>
      <c r="R701" s="72"/>
      <c r="S701" s="73"/>
      <c r="T701" s="73"/>
      <c r="U701" s="74"/>
      <c r="V701" s="26"/>
      <c r="W701" s="26"/>
      <c r="X701" s="26"/>
      <c r="Y701" s="26"/>
      <c r="Z701" s="26"/>
      <c r="AA701" s="26"/>
      <c r="AB701" s="26"/>
      <c r="AC701" s="26"/>
      <c r="AD701" s="26"/>
      <c r="AE701" s="26"/>
      <c r="AF701" s="26"/>
      <c r="AG701" s="26"/>
      <c r="AH701" s="26"/>
    </row>
    <row r="702" spans="1:34" ht="50">
      <c r="A702" s="67">
        <v>717</v>
      </c>
      <c r="B702" s="68">
        <v>45763</v>
      </c>
      <c r="C702" s="123"/>
      <c r="D702" s="70" t="s">
        <v>598</v>
      </c>
      <c r="E702" s="69"/>
      <c r="F702" s="69"/>
      <c r="G702" s="70" t="s">
        <v>786</v>
      </c>
      <c r="H702" s="70" t="s">
        <v>5215</v>
      </c>
      <c r="I702" s="70" t="s">
        <v>5216</v>
      </c>
      <c r="J702" s="70"/>
      <c r="K702" s="70" t="s">
        <v>362</v>
      </c>
      <c r="L702" s="70" t="s">
        <v>486</v>
      </c>
      <c r="M702" s="70" t="s">
        <v>5217</v>
      </c>
      <c r="N702" s="86" t="s">
        <v>5218</v>
      </c>
      <c r="O702" s="83" t="s">
        <v>5219</v>
      </c>
      <c r="P702" s="72" t="s">
        <v>23</v>
      </c>
      <c r="Q702" s="73"/>
      <c r="R702" s="72"/>
      <c r="S702" s="73"/>
      <c r="T702" s="73"/>
      <c r="U702" s="74"/>
      <c r="V702" s="26"/>
      <c r="W702" s="26"/>
      <c r="X702" s="26"/>
      <c r="Y702" s="26"/>
      <c r="Z702" s="26"/>
      <c r="AA702" s="26"/>
      <c r="AB702" s="26"/>
      <c r="AC702" s="26"/>
      <c r="AD702" s="26"/>
      <c r="AE702" s="26"/>
      <c r="AF702" s="26"/>
      <c r="AG702" s="26"/>
      <c r="AH702" s="26"/>
    </row>
    <row r="703" spans="1:34" ht="337.5">
      <c r="A703" s="67">
        <v>718</v>
      </c>
      <c r="B703" s="68"/>
      <c r="C703" s="123"/>
      <c r="D703" s="70" t="s">
        <v>424</v>
      </c>
      <c r="E703" s="69"/>
      <c r="F703" s="69"/>
      <c r="G703" s="70" t="s">
        <v>5220</v>
      </c>
      <c r="H703" s="70" t="s">
        <v>5221</v>
      </c>
      <c r="I703" s="70" t="s">
        <v>1169</v>
      </c>
      <c r="J703" s="70" t="s">
        <v>4089</v>
      </c>
      <c r="K703" s="70" t="s">
        <v>1021</v>
      </c>
      <c r="L703" s="70" t="s">
        <v>142</v>
      </c>
      <c r="M703" s="70" t="s">
        <v>5222</v>
      </c>
      <c r="N703" s="86" t="s">
        <v>5223</v>
      </c>
      <c r="O703" s="83" t="s">
        <v>5224</v>
      </c>
      <c r="P703" s="72" t="s">
        <v>23</v>
      </c>
      <c r="Q703" s="73" t="s">
        <v>5225</v>
      </c>
      <c r="R703" s="72" t="s">
        <v>24</v>
      </c>
      <c r="S703" s="73" t="s">
        <v>1021</v>
      </c>
      <c r="T703" s="73"/>
      <c r="U703" s="74"/>
      <c r="V703" s="26"/>
      <c r="W703" s="26"/>
      <c r="X703" s="26"/>
      <c r="Y703" s="26"/>
      <c r="Z703" s="26"/>
      <c r="AA703" s="26"/>
      <c r="AB703" s="26"/>
      <c r="AC703" s="26"/>
      <c r="AD703" s="26"/>
      <c r="AE703" s="26"/>
      <c r="AF703" s="26"/>
      <c r="AG703" s="26"/>
      <c r="AH703" s="26"/>
    </row>
    <row r="704" spans="1:34" ht="62.5">
      <c r="A704" s="67">
        <v>719</v>
      </c>
      <c r="B704" s="68"/>
      <c r="C704" s="123"/>
      <c r="D704" s="70" t="s">
        <v>101</v>
      </c>
      <c r="E704" s="69"/>
      <c r="F704" s="69"/>
      <c r="G704" s="70" t="s">
        <v>596</v>
      </c>
      <c r="H704" s="70" t="s">
        <v>5226</v>
      </c>
      <c r="I704" s="38" t="s">
        <v>5227</v>
      </c>
      <c r="J704" s="70" t="s">
        <v>978</v>
      </c>
      <c r="K704" s="70" t="s">
        <v>1183</v>
      </c>
      <c r="L704" s="70" t="s">
        <v>45</v>
      </c>
      <c r="M704" s="70" t="s">
        <v>5228</v>
      </c>
      <c r="N704" s="86" t="s">
        <v>5229</v>
      </c>
      <c r="O704" s="83" t="s">
        <v>5230</v>
      </c>
      <c r="P704" s="72" t="s">
        <v>23</v>
      </c>
      <c r="Q704" s="73"/>
      <c r="R704" s="72"/>
      <c r="S704" s="73"/>
      <c r="T704" s="73"/>
      <c r="U704" s="74"/>
      <c r="V704" s="26"/>
      <c r="W704" s="26"/>
      <c r="X704" s="26"/>
      <c r="Y704" s="26"/>
      <c r="Z704" s="26"/>
      <c r="AA704" s="26"/>
      <c r="AB704" s="26"/>
      <c r="AC704" s="26"/>
      <c r="AD704" s="26"/>
      <c r="AE704" s="26"/>
      <c r="AF704" s="26"/>
      <c r="AG704" s="26"/>
      <c r="AH704" s="26"/>
    </row>
    <row r="705" spans="1:34" ht="87.5">
      <c r="A705" s="67">
        <v>720</v>
      </c>
      <c r="B705" s="68"/>
      <c r="C705" s="123"/>
      <c r="D705" s="70" t="s">
        <v>669</v>
      </c>
      <c r="E705" s="69"/>
      <c r="F705" s="69"/>
      <c r="G705" s="70" t="s">
        <v>47</v>
      </c>
      <c r="H705" s="70" t="s">
        <v>5231</v>
      </c>
      <c r="I705" s="70" t="s">
        <v>5232</v>
      </c>
      <c r="J705" s="70" t="s">
        <v>978</v>
      </c>
      <c r="K705" s="70" t="s">
        <v>1183</v>
      </c>
      <c r="L705" s="70" t="s">
        <v>381</v>
      </c>
      <c r="M705" s="70" t="s">
        <v>5233</v>
      </c>
      <c r="N705" s="86" t="s">
        <v>5010</v>
      </c>
      <c r="O705" s="83" t="s">
        <v>5234</v>
      </c>
      <c r="P705" s="72" t="s">
        <v>23</v>
      </c>
      <c r="Q705" s="73"/>
      <c r="R705" s="72" t="s">
        <v>24</v>
      </c>
      <c r="S705" s="73" t="s">
        <v>1183</v>
      </c>
      <c r="T705" s="73" t="s">
        <v>2175</v>
      </c>
      <c r="U705" s="74" t="s">
        <v>5235</v>
      </c>
      <c r="V705" s="26"/>
      <c r="W705" s="26"/>
      <c r="X705" s="26"/>
      <c r="Y705" s="26"/>
      <c r="Z705" s="26"/>
      <c r="AA705" s="26"/>
      <c r="AB705" s="26"/>
      <c r="AC705" s="26"/>
      <c r="AD705" s="26"/>
      <c r="AE705" s="26"/>
      <c r="AF705" s="26"/>
      <c r="AG705" s="26"/>
      <c r="AH705" s="26"/>
    </row>
    <row r="706" spans="1:34" ht="14.5">
      <c r="A706" s="67">
        <v>721</v>
      </c>
      <c r="B706" s="68"/>
      <c r="C706" s="123"/>
      <c r="D706" s="70" t="s">
        <v>374</v>
      </c>
      <c r="E706" s="69"/>
      <c r="F706" s="69"/>
      <c r="G706" s="70"/>
      <c r="P706" s="72" t="s">
        <v>23</v>
      </c>
      <c r="Q706" s="73"/>
      <c r="R706" s="72"/>
      <c r="S706" s="73"/>
      <c r="T706" s="73"/>
      <c r="U706" s="74"/>
      <c r="V706" s="26"/>
      <c r="W706" s="26"/>
      <c r="X706" s="26"/>
      <c r="Y706" s="26"/>
      <c r="Z706" s="26"/>
      <c r="AA706" s="26"/>
      <c r="AB706" s="26"/>
      <c r="AC706" s="26"/>
      <c r="AD706" s="26"/>
      <c r="AE706" s="26"/>
      <c r="AF706" s="26"/>
      <c r="AG706" s="26"/>
      <c r="AH706" s="26"/>
    </row>
    <row r="707" spans="1:34" ht="37.5">
      <c r="A707" s="67">
        <v>722</v>
      </c>
      <c r="B707" s="68"/>
      <c r="C707" s="123"/>
      <c r="D707" s="70" t="s">
        <v>492</v>
      </c>
      <c r="E707" s="69"/>
      <c r="F707" s="69"/>
      <c r="G707" s="70"/>
      <c r="H707" s="70" t="s">
        <v>5236</v>
      </c>
      <c r="I707" s="70" t="s">
        <v>5237</v>
      </c>
      <c r="J707" s="70" t="s">
        <v>978</v>
      </c>
      <c r="K707" s="70" t="s">
        <v>127</v>
      </c>
      <c r="L707" s="70" t="s">
        <v>62</v>
      </c>
      <c r="M707" s="70" t="s">
        <v>5238</v>
      </c>
      <c r="N707" s="86" t="s">
        <v>1945</v>
      </c>
      <c r="O707" s="83" t="s">
        <v>5239</v>
      </c>
      <c r="P707" s="72" t="s">
        <v>23</v>
      </c>
      <c r="Q707" s="73"/>
      <c r="R707" s="72"/>
      <c r="S707" s="73"/>
      <c r="T707" s="73"/>
      <c r="U707" s="74"/>
      <c r="V707" s="26"/>
      <c r="W707" s="26"/>
      <c r="X707" s="26"/>
      <c r="Y707" s="26"/>
      <c r="Z707" s="26"/>
      <c r="AA707" s="26"/>
      <c r="AB707" s="26"/>
      <c r="AC707" s="26"/>
      <c r="AD707" s="26"/>
      <c r="AE707" s="26"/>
      <c r="AF707" s="26"/>
      <c r="AG707" s="26"/>
      <c r="AH707" s="26"/>
    </row>
    <row r="708" spans="1:34" ht="125">
      <c r="A708" s="67">
        <v>723</v>
      </c>
      <c r="B708" s="68"/>
      <c r="C708" s="123"/>
      <c r="D708" s="70" t="s">
        <v>334</v>
      </c>
      <c r="E708" s="69"/>
      <c r="F708" s="69"/>
      <c r="G708" s="46" t="s">
        <v>154</v>
      </c>
      <c r="H708" s="46" t="s">
        <v>5240</v>
      </c>
      <c r="I708" s="17"/>
      <c r="J708" s="70" t="s">
        <v>3896</v>
      </c>
      <c r="K708" s="70" t="s">
        <v>1021</v>
      </c>
      <c r="L708" s="70" t="s">
        <v>45</v>
      </c>
      <c r="M708" s="70" t="s">
        <v>5241</v>
      </c>
      <c r="N708" s="70" t="s">
        <v>2529</v>
      </c>
      <c r="O708" s="70"/>
      <c r="P708" s="72" t="s">
        <v>23</v>
      </c>
      <c r="Q708" s="73"/>
      <c r="R708" s="72" t="s">
        <v>24</v>
      </c>
      <c r="S708" s="73" t="s">
        <v>1021</v>
      </c>
      <c r="T708" s="73"/>
      <c r="U708" s="74"/>
      <c r="V708" s="26"/>
      <c r="W708" s="26"/>
      <c r="X708" s="26"/>
      <c r="Y708" s="26"/>
      <c r="Z708" s="26"/>
      <c r="AA708" s="26"/>
      <c r="AB708" s="26"/>
      <c r="AC708" s="26"/>
      <c r="AD708" s="26"/>
      <c r="AE708" s="26"/>
      <c r="AF708" s="26"/>
      <c r="AG708" s="26"/>
      <c r="AH708" s="26"/>
    </row>
    <row r="709" spans="1:34" ht="75">
      <c r="A709" s="67">
        <v>724</v>
      </c>
      <c r="B709" s="68"/>
      <c r="C709" s="123"/>
      <c r="D709" s="70" t="s">
        <v>290</v>
      </c>
      <c r="E709" s="69"/>
      <c r="F709" s="69"/>
      <c r="G709" s="70" t="s">
        <v>104</v>
      </c>
      <c r="H709" s="70" t="s">
        <v>5242</v>
      </c>
      <c r="I709" s="70" t="s">
        <v>4914</v>
      </c>
      <c r="J709" s="70" t="s">
        <v>978</v>
      </c>
      <c r="K709" s="70" t="s">
        <v>1183</v>
      </c>
      <c r="L709" s="70" t="s">
        <v>486</v>
      </c>
      <c r="M709" s="70" t="s">
        <v>5243</v>
      </c>
      <c r="N709" s="70" t="s">
        <v>4674</v>
      </c>
      <c r="O709" s="129" t="s">
        <v>5244</v>
      </c>
      <c r="P709" s="72" t="s">
        <v>23</v>
      </c>
      <c r="Q709" s="73"/>
      <c r="R709" s="72"/>
      <c r="S709" s="73"/>
      <c r="T709" s="73"/>
      <c r="U709" s="74"/>
      <c r="V709" s="26"/>
      <c r="W709" s="26"/>
      <c r="X709" s="26"/>
      <c r="Y709" s="26"/>
      <c r="Z709" s="26"/>
      <c r="AA709" s="26"/>
      <c r="AB709" s="26"/>
      <c r="AC709" s="26"/>
      <c r="AD709" s="26"/>
      <c r="AE709" s="26"/>
      <c r="AF709" s="26"/>
      <c r="AG709" s="26"/>
      <c r="AH709" s="26"/>
    </row>
    <row r="710" spans="1:34" ht="62.5">
      <c r="A710" s="67">
        <v>725</v>
      </c>
      <c r="B710" s="68"/>
      <c r="C710" s="123"/>
      <c r="D710" s="70" t="s">
        <v>834</v>
      </c>
      <c r="E710" s="69"/>
      <c r="F710" s="69"/>
      <c r="G710" s="70" t="s">
        <v>5245</v>
      </c>
      <c r="H710" s="70" t="s">
        <v>5246</v>
      </c>
      <c r="I710" s="70"/>
      <c r="J710" s="70" t="s">
        <v>3896</v>
      </c>
      <c r="K710" s="70" t="s">
        <v>1021</v>
      </c>
      <c r="L710" s="70" t="s">
        <v>83</v>
      </c>
      <c r="M710" s="70" t="s">
        <v>5247</v>
      </c>
      <c r="N710" s="86" t="s">
        <v>5248</v>
      </c>
      <c r="O710" s="83" t="s">
        <v>5249</v>
      </c>
      <c r="P710" s="72" t="s">
        <v>23</v>
      </c>
      <c r="Q710" s="73"/>
      <c r="R710" s="72" t="s">
        <v>24</v>
      </c>
      <c r="S710" s="73" t="s">
        <v>1021</v>
      </c>
      <c r="T710" s="73"/>
      <c r="U710" s="74"/>
      <c r="V710" s="26"/>
      <c r="W710" s="26"/>
      <c r="X710" s="26"/>
      <c r="Y710" s="26"/>
      <c r="Z710" s="26"/>
      <c r="AA710" s="26"/>
      <c r="AB710" s="26"/>
      <c r="AC710" s="26"/>
      <c r="AD710" s="26"/>
      <c r="AE710" s="26"/>
      <c r="AF710" s="26"/>
      <c r="AG710" s="26"/>
      <c r="AH710" s="26"/>
    </row>
    <row r="711" spans="1:34" ht="37.5">
      <c r="A711" s="67">
        <v>726</v>
      </c>
      <c r="B711" s="68"/>
      <c r="C711" s="123"/>
      <c r="D711" s="70" t="s">
        <v>368</v>
      </c>
      <c r="E711" s="69"/>
      <c r="F711" s="69"/>
      <c r="G711" s="70" t="s">
        <v>5250</v>
      </c>
      <c r="H711" s="70" t="s">
        <v>5251</v>
      </c>
      <c r="I711" s="70" t="s">
        <v>5252</v>
      </c>
      <c r="J711" s="70" t="s">
        <v>978</v>
      </c>
      <c r="K711" s="70" t="s">
        <v>1183</v>
      </c>
      <c r="L711" s="70" t="s">
        <v>27</v>
      </c>
      <c r="M711" s="70" t="s">
        <v>5253</v>
      </c>
      <c r="N711" s="86" t="s">
        <v>5254</v>
      </c>
      <c r="O711" s="83" t="s">
        <v>5255</v>
      </c>
      <c r="P711" s="72" t="s">
        <v>23</v>
      </c>
      <c r="Q711" s="73"/>
      <c r="R711" s="72"/>
      <c r="S711" s="73"/>
      <c r="T711" s="73"/>
      <c r="U711" s="74"/>
      <c r="V711" s="26"/>
      <c r="W711" s="26"/>
      <c r="X711" s="26"/>
      <c r="Y711" s="26"/>
      <c r="Z711" s="26"/>
      <c r="AA711" s="26"/>
      <c r="AB711" s="26"/>
      <c r="AC711" s="26"/>
      <c r="AD711" s="26"/>
      <c r="AE711" s="26"/>
      <c r="AF711" s="26"/>
      <c r="AG711" s="26"/>
      <c r="AH711" s="26"/>
    </row>
    <row r="712" spans="1:34" ht="75">
      <c r="A712" s="67">
        <v>727</v>
      </c>
      <c r="B712" s="68"/>
      <c r="C712" s="123"/>
      <c r="D712" s="70" t="s">
        <v>657</v>
      </c>
      <c r="E712" s="69"/>
      <c r="F712" s="69"/>
      <c r="G712" s="70" t="s">
        <v>326</v>
      </c>
      <c r="H712" s="70" t="s">
        <v>5256</v>
      </c>
      <c r="I712" s="70" t="s">
        <v>2983</v>
      </c>
      <c r="J712" s="70" t="s">
        <v>978</v>
      </c>
      <c r="K712" s="70" t="s">
        <v>1183</v>
      </c>
      <c r="L712" s="70" t="s">
        <v>302</v>
      </c>
      <c r="M712" s="70" t="s">
        <v>5257</v>
      </c>
      <c r="N712" s="86" t="s">
        <v>5258</v>
      </c>
      <c r="O712" s="83" t="s">
        <v>5259</v>
      </c>
      <c r="P712" s="72" t="s">
        <v>23</v>
      </c>
      <c r="Q712" s="73"/>
      <c r="R712" s="72"/>
      <c r="S712" s="73"/>
      <c r="T712" s="73"/>
      <c r="U712" s="74"/>
      <c r="V712" s="26"/>
      <c r="W712" s="26"/>
      <c r="X712" s="26"/>
      <c r="Y712" s="26"/>
      <c r="Z712" s="26"/>
      <c r="AA712" s="26"/>
      <c r="AB712" s="26"/>
      <c r="AC712" s="26"/>
      <c r="AD712" s="26"/>
      <c r="AE712" s="26"/>
      <c r="AF712" s="26"/>
      <c r="AG712" s="26"/>
      <c r="AH712" s="26"/>
    </row>
    <row r="713" spans="1:34" ht="212.5">
      <c r="A713" s="67">
        <v>728</v>
      </c>
      <c r="B713" s="68"/>
      <c r="C713" s="123"/>
      <c r="D713" s="70" t="s">
        <v>220</v>
      </c>
      <c r="E713" s="69"/>
      <c r="F713" s="69"/>
      <c r="G713" s="70" t="s">
        <v>5260</v>
      </c>
      <c r="H713" s="70" t="s">
        <v>5261</v>
      </c>
      <c r="I713" s="70" t="s">
        <v>5262</v>
      </c>
      <c r="J713" s="70" t="s">
        <v>978</v>
      </c>
      <c r="K713" s="70" t="s">
        <v>1183</v>
      </c>
      <c r="L713" s="70" t="s">
        <v>633</v>
      </c>
      <c r="M713" s="70" t="s">
        <v>5263</v>
      </c>
      <c r="N713" s="86" t="s">
        <v>5264</v>
      </c>
      <c r="O713" s="83" t="s">
        <v>5265</v>
      </c>
      <c r="P713" s="72" t="s">
        <v>901</v>
      </c>
      <c r="Q713" s="104" t="s">
        <v>5266</v>
      </c>
      <c r="R713" s="72"/>
      <c r="S713" s="73"/>
      <c r="T713" s="73"/>
      <c r="U713" s="74"/>
      <c r="V713" s="26"/>
      <c r="W713" s="26"/>
      <c r="X713" s="26"/>
      <c r="Y713" s="26"/>
      <c r="Z713" s="26"/>
      <c r="AA713" s="26"/>
      <c r="AB713" s="26"/>
      <c r="AC713" s="26"/>
      <c r="AD713" s="26"/>
      <c r="AE713" s="26"/>
      <c r="AF713" s="26"/>
      <c r="AG713" s="26"/>
      <c r="AH713" s="26"/>
    </row>
    <row r="714" spans="1:34" ht="37.5">
      <c r="A714" s="67">
        <v>729</v>
      </c>
      <c r="B714" s="68"/>
      <c r="C714" s="123"/>
      <c r="D714" s="70" t="s">
        <v>694</v>
      </c>
      <c r="E714" s="69"/>
      <c r="F714" s="69"/>
      <c r="G714" s="22" t="s">
        <v>4929</v>
      </c>
      <c r="H714" s="70" t="s">
        <v>5267</v>
      </c>
      <c r="I714" s="70" t="s">
        <v>3222</v>
      </c>
      <c r="J714" s="70" t="s">
        <v>978</v>
      </c>
      <c r="K714" s="70" t="s">
        <v>1183</v>
      </c>
      <c r="L714" s="70" t="s">
        <v>27</v>
      </c>
      <c r="M714" s="70" t="s">
        <v>5268</v>
      </c>
      <c r="N714" s="86" t="s">
        <v>5269</v>
      </c>
      <c r="O714" s="97" t="s">
        <v>5270</v>
      </c>
      <c r="P714" s="72" t="s">
        <v>23</v>
      </c>
      <c r="Q714" s="73"/>
      <c r="R714" s="72"/>
      <c r="S714" s="73"/>
      <c r="T714" s="73"/>
      <c r="U714" s="74"/>
      <c r="V714" s="26"/>
      <c r="W714" s="26"/>
      <c r="X714" s="26"/>
      <c r="Y714" s="26"/>
      <c r="Z714" s="26"/>
      <c r="AA714" s="26"/>
      <c r="AB714" s="26"/>
      <c r="AC714" s="26"/>
      <c r="AD714" s="26"/>
      <c r="AE714" s="26"/>
      <c r="AF714" s="26"/>
      <c r="AG714" s="26"/>
      <c r="AH714" s="26"/>
    </row>
    <row r="715" spans="1:34" ht="37.5">
      <c r="A715" s="67">
        <v>730</v>
      </c>
      <c r="B715" s="68"/>
      <c r="C715" s="123"/>
      <c r="D715" s="70" t="s">
        <v>694</v>
      </c>
      <c r="E715" s="69"/>
      <c r="F715" s="69"/>
      <c r="G715" s="22" t="s">
        <v>4929</v>
      </c>
      <c r="H715" s="70" t="s">
        <v>5267</v>
      </c>
      <c r="I715" s="70" t="s">
        <v>3222</v>
      </c>
      <c r="J715" s="70" t="s">
        <v>978</v>
      </c>
      <c r="K715" s="70" t="s">
        <v>1183</v>
      </c>
      <c r="L715" s="70" t="s">
        <v>22</v>
      </c>
      <c r="M715" s="70" t="s">
        <v>5271</v>
      </c>
      <c r="N715" s="86" t="s">
        <v>5272</v>
      </c>
      <c r="O715" s="83" t="s">
        <v>5273</v>
      </c>
      <c r="P715" s="72" t="s">
        <v>23</v>
      </c>
      <c r="Q715" s="73"/>
      <c r="R715" s="72" t="s">
        <v>24</v>
      </c>
      <c r="S715" s="73" t="s">
        <v>1183</v>
      </c>
      <c r="T715" s="73" t="s">
        <v>2303</v>
      </c>
      <c r="U715" s="74" t="s">
        <v>5274</v>
      </c>
      <c r="V715" s="26"/>
      <c r="W715" s="26"/>
      <c r="X715" s="26"/>
      <c r="Y715" s="26"/>
      <c r="Z715" s="26"/>
      <c r="AA715" s="26"/>
      <c r="AB715" s="26"/>
      <c r="AC715" s="26"/>
      <c r="AD715" s="26"/>
      <c r="AE715" s="26"/>
      <c r="AF715" s="26"/>
      <c r="AG715" s="26"/>
      <c r="AH715" s="26"/>
    </row>
    <row r="716" spans="1:34" ht="87.5">
      <c r="A716" s="67">
        <v>731</v>
      </c>
      <c r="B716" s="68"/>
      <c r="C716" s="123"/>
      <c r="D716" s="70" t="s">
        <v>676</v>
      </c>
      <c r="E716" s="69"/>
      <c r="F716" s="69"/>
      <c r="G716" s="70" t="s">
        <v>5275</v>
      </c>
      <c r="H716" s="70" t="s">
        <v>5276</v>
      </c>
      <c r="I716" s="70" t="s">
        <v>5277</v>
      </c>
      <c r="J716" s="70" t="s">
        <v>978</v>
      </c>
      <c r="K716" s="70" t="s">
        <v>1183</v>
      </c>
      <c r="L716" s="70" t="s">
        <v>5278</v>
      </c>
      <c r="M716" s="70" t="s">
        <v>5279</v>
      </c>
      <c r="N716" s="86" t="s">
        <v>5280</v>
      </c>
      <c r="O716" s="83" t="s">
        <v>5281</v>
      </c>
      <c r="P716" s="72" t="s">
        <v>905</v>
      </c>
      <c r="Q716" s="73"/>
      <c r="R716" s="72"/>
      <c r="S716" s="73"/>
      <c r="T716" s="73"/>
      <c r="U716" s="74"/>
      <c r="V716" s="26"/>
      <c r="W716" s="26"/>
      <c r="X716" s="26"/>
      <c r="Y716" s="26"/>
      <c r="Z716" s="26"/>
      <c r="AA716" s="26"/>
      <c r="AB716" s="26"/>
      <c r="AC716" s="26"/>
      <c r="AD716" s="26"/>
      <c r="AE716" s="26"/>
      <c r="AF716" s="26"/>
      <c r="AG716" s="26"/>
      <c r="AH716" s="26"/>
    </row>
    <row r="717" spans="1:34" ht="37.5">
      <c r="A717" s="67">
        <v>732</v>
      </c>
      <c r="B717" s="68"/>
      <c r="C717" s="123"/>
      <c r="D717" s="70" t="s">
        <v>658</v>
      </c>
      <c r="E717" s="69"/>
      <c r="F717" s="69"/>
      <c r="G717" s="70" t="s">
        <v>5282</v>
      </c>
      <c r="H717" s="70" t="s">
        <v>5283</v>
      </c>
      <c r="I717" s="70" t="s">
        <v>2327</v>
      </c>
      <c r="J717" s="70" t="s">
        <v>978</v>
      </c>
      <c r="K717" s="70" t="s">
        <v>59</v>
      </c>
      <c r="L717" s="70" t="s">
        <v>156</v>
      </c>
      <c r="M717" s="70" t="s">
        <v>5284</v>
      </c>
      <c r="N717" s="86" t="s">
        <v>991</v>
      </c>
      <c r="O717" s="70"/>
      <c r="P717" s="72" t="s">
        <v>23</v>
      </c>
      <c r="Q717" s="73"/>
      <c r="R717" s="72"/>
      <c r="S717" s="73"/>
      <c r="T717" s="22"/>
      <c r="U717" s="74"/>
      <c r="V717" s="26"/>
      <c r="W717" s="26"/>
      <c r="X717" s="26"/>
      <c r="Y717" s="26"/>
      <c r="Z717" s="26"/>
      <c r="AA717" s="26"/>
      <c r="AB717" s="26"/>
      <c r="AC717" s="26"/>
      <c r="AD717" s="26"/>
      <c r="AE717" s="26"/>
      <c r="AF717" s="26"/>
      <c r="AG717" s="26"/>
      <c r="AH717" s="26"/>
    </row>
    <row r="718" spans="1:34" ht="100">
      <c r="A718" s="67">
        <v>733</v>
      </c>
      <c r="B718" s="68"/>
      <c r="C718" s="123"/>
      <c r="D718" s="70" t="s">
        <v>117</v>
      </c>
      <c r="E718" s="69"/>
      <c r="F718" s="69"/>
      <c r="G718" s="70" t="s">
        <v>5285</v>
      </c>
      <c r="H718" s="70" t="s">
        <v>5286</v>
      </c>
      <c r="I718" s="70" t="s">
        <v>5287</v>
      </c>
      <c r="J718" s="70" t="s">
        <v>978</v>
      </c>
      <c r="K718" s="70" t="s">
        <v>1183</v>
      </c>
      <c r="L718" s="70" t="s">
        <v>216</v>
      </c>
      <c r="M718" s="70" t="s">
        <v>5288</v>
      </c>
      <c r="N718" s="70" t="s">
        <v>5289</v>
      </c>
      <c r="O718" s="83" t="s">
        <v>5290</v>
      </c>
      <c r="P718" s="72" t="s">
        <v>23</v>
      </c>
      <c r="Q718" s="73" t="s">
        <v>5291</v>
      </c>
      <c r="R718" s="72"/>
      <c r="S718" s="73"/>
      <c r="T718" s="73"/>
      <c r="U718" s="74"/>
      <c r="V718" s="26"/>
      <c r="W718" s="26"/>
      <c r="X718" s="26"/>
      <c r="Y718" s="26"/>
      <c r="Z718" s="26"/>
      <c r="AA718" s="26"/>
      <c r="AB718" s="26"/>
      <c r="AC718" s="26"/>
      <c r="AD718" s="26"/>
      <c r="AE718" s="26"/>
      <c r="AF718" s="26"/>
      <c r="AG718" s="26"/>
      <c r="AH718" s="26"/>
    </row>
    <row r="719" spans="1:34" ht="37.5">
      <c r="A719" s="67">
        <v>734</v>
      </c>
      <c r="B719" s="68"/>
      <c r="C719" s="123"/>
      <c r="D719" s="70" t="s">
        <v>101</v>
      </c>
      <c r="E719" s="69"/>
      <c r="F719" s="69"/>
      <c r="G719" s="70" t="s">
        <v>5292</v>
      </c>
      <c r="H719" s="70" t="s">
        <v>5293</v>
      </c>
      <c r="I719" s="70" t="s">
        <v>5294</v>
      </c>
      <c r="J719" s="70" t="s">
        <v>978</v>
      </c>
      <c r="K719" s="70" t="s">
        <v>1183</v>
      </c>
      <c r="L719" s="70" t="s">
        <v>156</v>
      </c>
      <c r="M719" s="70" t="s">
        <v>5295</v>
      </c>
      <c r="N719" s="70" t="s">
        <v>945</v>
      </c>
      <c r="O719" s="83" t="s">
        <v>5296</v>
      </c>
      <c r="P719" s="72" t="s">
        <v>23</v>
      </c>
      <c r="Q719" s="73"/>
      <c r="R719" s="72"/>
      <c r="S719" s="73"/>
      <c r="T719" s="73"/>
      <c r="U719" s="74"/>
      <c r="V719" s="26"/>
      <c r="W719" s="26"/>
      <c r="X719" s="26"/>
      <c r="Y719" s="26"/>
      <c r="Z719" s="26"/>
      <c r="AA719" s="26"/>
      <c r="AB719" s="26"/>
      <c r="AC719" s="26"/>
      <c r="AD719" s="26"/>
      <c r="AE719" s="26"/>
      <c r="AF719" s="26"/>
      <c r="AG719" s="26"/>
      <c r="AH719" s="26"/>
    </row>
    <row r="720" spans="1:34" ht="150">
      <c r="A720" s="67">
        <v>735</v>
      </c>
      <c r="B720" s="68"/>
      <c r="C720" s="123"/>
      <c r="D720" s="70" t="s">
        <v>209</v>
      </c>
      <c r="E720" s="69"/>
      <c r="F720" s="69"/>
      <c r="G720" s="70" t="s">
        <v>104</v>
      </c>
      <c r="H720" s="70" t="s">
        <v>5297</v>
      </c>
      <c r="I720" s="70" t="s">
        <v>5298</v>
      </c>
      <c r="J720" s="70" t="s">
        <v>978</v>
      </c>
      <c r="K720" s="70" t="s">
        <v>1183</v>
      </c>
      <c r="L720" s="70" t="s">
        <v>142</v>
      </c>
      <c r="M720" s="70" t="s">
        <v>5299</v>
      </c>
      <c r="N720" s="86" t="s">
        <v>5300</v>
      </c>
      <c r="O720" s="83" t="s">
        <v>5301</v>
      </c>
      <c r="P720" s="72" t="s">
        <v>23</v>
      </c>
      <c r="Q720" s="73"/>
      <c r="R720" s="72"/>
      <c r="S720" s="73"/>
      <c r="T720" s="73"/>
      <c r="U720" s="74"/>
      <c r="V720" s="26"/>
      <c r="W720" s="26"/>
      <c r="X720" s="26"/>
      <c r="Y720" s="26"/>
      <c r="Z720" s="26"/>
      <c r="AA720" s="26"/>
      <c r="AB720" s="26"/>
      <c r="AC720" s="26"/>
      <c r="AD720" s="26"/>
      <c r="AE720" s="26"/>
      <c r="AF720" s="26"/>
      <c r="AG720" s="26"/>
      <c r="AH720" s="26"/>
    </row>
    <row r="721" spans="1:34" ht="37.5">
      <c r="A721" s="67">
        <v>736</v>
      </c>
      <c r="B721" s="68"/>
      <c r="C721" s="123"/>
      <c r="D721" s="70" t="s">
        <v>687</v>
      </c>
      <c r="E721" s="69"/>
      <c r="F721" s="69"/>
      <c r="G721" s="70" t="s">
        <v>5302</v>
      </c>
      <c r="H721" s="70" t="s">
        <v>4087</v>
      </c>
      <c r="I721" s="70" t="s">
        <v>4088</v>
      </c>
      <c r="J721" s="70" t="s">
        <v>3896</v>
      </c>
      <c r="K721" s="70" t="s">
        <v>1233</v>
      </c>
      <c r="L721" s="70" t="s">
        <v>166</v>
      </c>
      <c r="M721" s="70" t="s">
        <v>5303</v>
      </c>
      <c r="N721" s="86"/>
      <c r="O721" s="83" t="s">
        <v>5304</v>
      </c>
      <c r="P721" s="72" t="s">
        <v>23</v>
      </c>
      <c r="Q721" s="73" t="s">
        <v>5305</v>
      </c>
      <c r="R721" s="72" t="s">
        <v>24</v>
      </c>
      <c r="S721" s="73" t="s">
        <v>1233</v>
      </c>
      <c r="T721" s="73"/>
      <c r="U721" s="74"/>
      <c r="V721" s="26"/>
      <c r="W721" s="26"/>
      <c r="X721" s="26"/>
      <c r="Y721" s="26"/>
      <c r="Z721" s="26"/>
      <c r="AA721" s="26"/>
      <c r="AB721" s="26"/>
      <c r="AC721" s="26"/>
      <c r="AD721" s="26"/>
      <c r="AE721" s="26"/>
      <c r="AF721" s="26"/>
      <c r="AG721" s="26"/>
      <c r="AH721" s="26"/>
    </row>
    <row r="722" spans="1:34" ht="87.5">
      <c r="A722" s="67">
        <v>737</v>
      </c>
      <c r="B722" s="68"/>
      <c r="C722" s="123"/>
      <c r="D722" s="70" t="s">
        <v>358</v>
      </c>
      <c r="E722" s="69"/>
      <c r="F722" s="69"/>
      <c r="G722" s="70" t="s">
        <v>49</v>
      </c>
      <c r="H722" s="70" t="s">
        <v>5306</v>
      </c>
      <c r="I722" s="70"/>
      <c r="J722" s="70" t="s">
        <v>3896</v>
      </c>
      <c r="K722" s="70" t="s">
        <v>1021</v>
      </c>
      <c r="L722" s="70" t="s">
        <v>486</v>
      </c>
      <c r="M722" s="70" t="s">
        <v>5307</v>
      </c>
      <c r="N722" s="86" t="s">
        <v>5308</v>
      </c>
      <c r="O722" s="83" t="s">
        <v>5309</v>
      </c>
      <c r="P722" s="72" t="s">
        <v>23</v>
      </c>
      <c r="Q722" s="73"/>
      <c r="R722" s="72" t="s">
        <v>24</v>
      </c>
      <c r="S722" s="73" t="s">
        <v>1021</v>
      </c>
      <c r="T722" s="73"/>
      <c r="U722" s="74"/>
      <c r="V722" s="26"/>
      <c r="W722" s="26"/>
      <c r="X722" s="26"/>
      <c r="Y722" s="26"/>
      <c r="Z722" s="26"/>
      <c r="AA722" s="26"/>
      <c r="AB722" s="26"/>
      <c r="AC722" s="26"/>
      <c r="AD722" s="26"/>
      <c r="AE722" s="26"/>
      <c r="AF722" s="26"/>
      <c r="AG722" s="26"/>
      <c r="AH722" s="26"/>
    </row>
    <row r="723" spans="1:34" ht="87.5">
      <c r="A723" s="67">
        <v>738</v>
      </c>
      <c r="B723" s="74" t="s">
        <v>5310</v>
      </c>
      <c r="C723" s="123"/>
      <c r="D723" s="70" t="s">
        <v>139</v>
      </c>
      <c r="E723" s="69"/>
      <c r="F723" s="69"/>
      <c r="G723" s="70" t="s">
        <v>986</v>
      </c>
      <c r="H723" s="70" t="s">
        <v>5311</v>
      </c>
      <c r="I723" s="70" t="s">
        <v>5312</v>
      </c>
      <c r="J723" s="70" t="s">
        <v>3896</v>
      </c>
      <c r="K723" s="70" t="s">
        <v>456</v>
      </c>
      <c r="L723" s="70" t="s">
        <v>166</v>
      </c>
      <c r="M723" s="70" t="s">
        <v>5313</v>
      </c>
      <c r="N723" s="86" t="s">
        <v>5314</v>
      </c>
      <c r="O723" s="70"/>
      <c r="P723" s="72" t="s">
        <v>23</v>
      </c>
      <c r="Q723" s="73"/>
      <c r="R723" s="72" t="s">
        <v>24</v>
      </c>
      <c r="S723" s="73" t="s">
        <v>456</v>
      </c>
      <c r="T723" s="73"/>
      <c r="U723" s="74" t="s">
        <v>5315</v>
      </c>
      <c r="V723" s="26"/>
      <c r="W723" s="26"/>
      <c r="X723" s="26"/>
      <c r="Y723" s="26"/>
      <c r="Z723" s="26"/>
      <c r="AA723" s="26"/>
      <c r="AB723" s="26"/>
      <c r="AC723" s="26"/>
      <c r="AD723" s="26"/>
      <c r="AE723" s="26"/>
      <c r="AF723" s="26"/>
      <c r="AG723" s="26"/>
      <c r="AH723" s="26"/>
    </row>
    <row r="724" spans="1:34" ht="50">
      <c r="A724" s="67">
        <v>739</v>
      </c>
      <c r="B724" s="68"/>
      <c r="C724" s="123"/>
      <c r="D724" s="70" t="s">
        <v>721</v>
      </c>
      <c r="E724" s="69"/>
      <c r="F724" s="69"/>
      <c r="G724" s="70" t="s">
        <v>47</v>
      </c>
      <c r="H724" s="70" t="s">
        <v>5316</v>
      </c>
      <c r="I724" s="70" t="s">
        <v>5317</v>
      </c>
      <c r="J724" s="70" t="s">
        <v>978</v>
      </c>
      <c r="K724" s="70" t="s">
        <v>373</v>
      </c>
      <c r="L724" s="70" t="s">
        <v>633</v>
      </c>
      <c r="M724" s="70" t="s">
        <v>5318</v>
      </c>
      <c r="N724" s="86"/>
      <c r="O724" s="70"/>
      <c r="P724" s="72" t="s">
        <v>23</v>
      </c>
      <c r="Q724" s="73"/>
      <c r="R724" s="72"/>
      <c r="S724" s="73"/>
      <c r="T724" s="73"/>
      <c r="U724" s="74"/>
      <c r="V724" s="26"/>
      <c r="W724" s="26"/>
      <c r="X724" s="26"/>
      <c r="Y724" s="26"/>
      <c r="Z724" s="26"/>
      <c r="AA724" s="26"/>
      <c r="AB724" s="26"/>
      <c r="AC724" s="26"/>
      <c r="AD724" s="26"/>
      <c r="AE724" s="26"/>
      <c r="AF724" s="26"/>
      <c r="AG724" s="26"/>
      <c r="AH724" s="26"/>
    </row>
    <row r="725" spans="1:34" ht="50">
      <c r="A725" s="67">
        <v>740</v>
      </c>
      <c r="B725" s="68"/>
      <c r="C725" s="123"/>
      <c r="D725" s="70" t="s">
        <v>702</v>
      </c>
      <c r="E725" s="69"/>
      <c r="F725" s="69"/>
      <c r="G725" s="70" t="s">
        <v>104</v>
      </c>
      <c r="H725" s="70" t="s">
        <v>5319</v>
      </c>
      <c r="I725" s="70" t="s">
        <v>5320</v>
      </c>
      <c r="J725" s="70" t="s">
        <v>978</v>
      </c>
      <c r="K725" s="70" t="s">
        <v>1183</v>
      </c>
      <c r="L725" s="70" t="s">
        <v>297</v>
      </c>
      <c r="M725" s="70" t="s">
        <v>5321</v>
      </c>
      <c r="N725" s="70" t="s">
        <v>5322</v>
      </c>
      <c r="O725" s="114" t="s">
        <v>5323</v>
      </c>
      <c r="P725" s="69" t="s">
        <v>23</v>
      </c>
      <c r="Q725" s="73"/>
      <c r="R725" s="72"/>
      <c r="S725" s="73"/>
      <c r="T725" s="73"/>
      <c r="U725" s="74"/>
      <c r="V725" s="26"/>
      <c r="W725" s="26"/>
      <c r="X725" s="26"/>
      <c r="Y725" s="26"/>
      <c r="Z725" s="26"/>
      <c r="AA725" s="26"/>
      <c r="AB725" s="26"/>
      <c r="AC725" s="26"/>
      <c r="AD725" s="26"/>
      <c r="AE725" s="26"/>
      <c r="AF725" s="26"/>
      <c r="AG725" s="26"/>
      <c r="AH725" s="26"/>
    </row>
    <row r="726" spans="1:34" ht="37.5">
      <c r="A726" s="67">
        <v>741</v>
      </c>
      <c r="B726" s="68"/>
      <c r="C726" s="67" t="str">
        <f t="array" aca="1" ref="C726" ca="1">IFERROR(_xludf.XLOOKUP(D726,master_daerah!B:B,master_daerah!A:A),"")</f>
        <v/>
      </c>
      <c r="D726" s="70" t="s">
        <v>298</v>
      </c>
      <c r="E726" s="69"/>
      <c r="F726" s="69"/>
      <c r="G726" s="70" t="s">
        <v>5324</v>
      </c>
      <c r="H726" s="70" t="s">
        <v>5325</v>
      </c>
      <c r="I726" s="70" t="s">
        <v>5326</v>
      </c>
      <c r="J726" s="70" t="s">
        <v>978</v>
      </c>
      <c r="K726" s="70" t="s">
        <v>1183</v>
      </c>
      <c r="L726" s="70" t="s">
        <v>889</v>
      </c>
      <c r="M726" s="70" t="s">
        <v>5327</v>
      </c>
      <c r="N726" s="86" t="s">
        <v>5328</v>
      </c>
      <c r="O726" s="83" t="s">
        <v>5329</v>
      </c>
      <c r="P726" s="72" t="s">
        <v>23</v>
      </c>
      <c r="Q726" s="73"/>
      <c r="R726" s="72"/>
      <c r="S726" s="73"/>
      <c r="T726" s="73"/>
      <c r="U726" s="74"/>
      <c r="V726" s="26"/>
      <c r="W726" s="26"/>
      <c r="X726" s="26"/>
      <c r="Y726" s="26"/>
      <c r="Z726" s="26"/>
      <c r="AA726" s="26"/>
      <c r="AB726" s="26"/>
      <c r="AC726" s="26"/>
      <c r="AD726" s="26"/>
      <c r="AE726" s="26"/>
      <c r="AF726" s="26"/>
      <c r="AG726" s="26"/>
      <c r="AH726" s="26"/>
    </row>
    <row r="727" spans="1:34" ht="25">
      <c r="A727" s="67">
        <v>742</v>
      </c>
      <c r="B727" s="68"/>
      <c r="C727" s="67" t="str">
        <f t="array" aca="1" ref="C727" ca="1">IFERROR(_xludf.XLOOKUP(D727,master_daerah!B:B,master_daerah!A:A),"")</f>
        <v/>
      </c>
      <c r="D727" s="70" t="s">
        <v>3919</v>
      </c>
      <c r="E727" s="69"/>
      <c r="F727" s="69"/>
      <c r="G727" s="70" t="s">
        <v>5330</v>
      </c>
      <c r="H727" s="70" t="s">
        <v>5331</v>
      </c>
      <c r="I727" s="69" t="s">
        <v>5332</v>
      </c>
      <c r="J727" s="70" t="s">
        <v>4823</v>
      </c>
      <c r="K727" s="70" t="s">
        <v>1233</v>
      </c>
      <c r="L727" s="69" t="s">
        <v>142</v>
      </c>
      <c r="M727" s="70" t="s">
        <v>5333</v>
      </c>
      <c r="N727" s="70"/>
      <c r="O727" s="87" t="s">
        <v>5334</v>
      </c>
      <c r="P727" s="72" t="s">
        <v>23</v>
      </c>
      <c r="Q727" s="73"/>
      <c r="R727" s="72" t="s">
        <v>24</v>
      </c>
      <c r="S727" s="73" t="s">
        <v>1233</v>
      </c>
      <c r="T727" s="73"/>
      <c r="U727" s="74"/>
      <c r="V727" s="26"/>
      <c r="W727" s="26"/>
      <c r="X727" s="26"/>
      <c r="Y727" s="26"/>
      <c r="Z727" s="26"/>
      <c r="AA727" s="26"/>
      <c r="AB727" s="26"/>
      <c r="AC727" s="26"/>
      <c r="AD727" s="26"/>
      <c r="AE727" s="26"/>
      <c r="AF727" s="26"/>
      <c r="AG727" s="26"/>
      <c r="AH727" s="26"/>
    </row>
    <row r="728" spans="1:34" ht="37.5">
      <c r="A728" s="67">
        <v>743</v>
      </c>
      <c r="B728" s="68"/>
      <c r="C728" s="67" t="str">
        <f t="array" aca="1" ref="C728" ca="1">IFERROR(_xludf.XLOOKUP(D728,master_daerah!B:B,master_daerah!A:A),"")</f>
        <v/>
      </c>
      <c r="D728" s="70" t="s">
        <v>680</v>
      </c>
      <c r="E728" s="69"/>
      <c r="F728" s="69"/>
      <c r="G728" s="70" t="s">
        <v>5335</v>
      </c>
      <c r="H728" s="70" t="s">
        <v>5336</v>
      </c>
      <c r="I728" s="69" t="s">
        <v>5337</v>
      </c>
      <c r="J728" s="70" t="s">
        <v>4823</v>
      </c>
      <c r="K728" s="70" t="s">
        <v>1021</v>
      </c>
      <c r="L728" s="69" t="s">
        <v>486</v>
      </c>
      <c r="M728" s="70" t="s">
        <v>5307</v>
      </c>
      <c r="N728" s="70" t="s">
        <v>5338</v>
      </c>
      <c r="O728" s="87" t="s">
        <v>5339</v>
      </c>
      <c r="P728" s="72" t="s">
        <v>23</v>
      </c>
      <c r="Q728" s="73"/>
      <c r="R728" s="72" t="s">
        <v>24</v>
      </c>
      <c r="S728" s="73" t="s">
        <v>1021</v>
      </c>
      <c r="T728" s="73"/>
      <c r="U728" s="74"/>
      <c r="V728" s="26"/>
      <c r="W728" s="26"/>
      <c r="X728" s="26"/>
      <c r="Y728" s="26"/>
      <c r="Z728" s="26"/>
      <c r="AA728" s="26"/>
      <c r="AB728" s="26"/>
      <c r="AC728" s="26"/>
      <c r="AD728" s="26"/>
      <c r="AE728" s="26"/>
      <c r="AF728" s="26"/>
      <c r="AG728" s="26"/>
      <c r="AH728" s="26"/>
    </row>
    <row r="729" spans="1:34" ht="87.5">
      <c r="A729" s="67">
        <v>744</v>
      </c>
      <c r="B729" s="74" t="s">
        <v>5315</v>
      </c>
      <c r="C729" s="67" t="str">
        <f t="array" aca="1" ref="C729" ca="1">IFERROR(_xludf.XLOOKUP(D729,master_daerah!B:B,master_daerah!A:A),"")</f>
        <v/>
      </c>
      <c r="D729" s="70" t="s">
        <v>139</v>
      </c>
      <c r="E729" s="69"/>
      <c r="F729" s="69"/>
      <c r="G729" s="70" t="s">
        <v>104</v>
      </c>
      <c r="H729" s="70" t="s">
        <v>5340</v>
      </c>
      <c r="I729" s="70" t="s">
        <v>5312</v>
      </c>
      <c r="J729" s="70" t="s">
        <v>4823</v>
      </c>
      <c r="K729" s="70" t="s">
        <v>456</v>
      </c>
      <c r="L729" s="70" t="s">
        <v>22</v>
      </c>
      <c r="M729" s="70" t="s">
        <v>5341</v>
      </c>
      <c r="N729" s="86" t="s">
        <v>5342</v>
      </c>
      <c r="O729" s="83" t="s">
        <v>5343</v>
      </c>
      <c r="P729" s="72" t="s">
        <v>23</v>
      </c>
      <c r="Q729" s="73"/>
      <c r="R729" s="72" t="s">
        <v>24</v>
      </c>
      <c r="S729" s="73" t="s">
        <v>456</v>
      </c>
      <c r="T729" s="73"/>
      <c r="U729" s="74" t="s">
        <v>5344</v>
      </c>
      <c r="V729" s="26"/>
      <c r="W729" s="26"/>
      <c r="X729" s="26"/>
      <c r="Y729" s="26"/>
      <c r="Z729" s="26"/>
      <c r="AA729" s="26"/>
      <c r="AB729" s="26"/>
      <c r="AC729" s="26"/>
      <c r="AD729" s="26"/>
      <c r="AE729" s="26"/>
      <c r="AF729" s="26"/>
      <c r="AG729" s="26"/>
      <c r="AH729" s="26"/>
    </row>
    <row r="730" spans="1:34" ht="62.5">
      <c r="A730" s="67">
        <v>745</v>
      </c>
      <c r="B730" s="68"/>
      <c r="C730" s="67" t="str">
        <f t="array" aca="1" ref="C730" ca="1">IFERROR(_xludf.XLOOKUP(D730,master_daerah!B:B,master_daerah!A:A),"")</f>
        <v/>
      </c>
      <c r="D730" s="70" t="s">
        <v>410</v>
      </c>
      <c r="E730" s="69"/>
      <c r="F730" s="69"/>
      <c r="G730" s="70" t="s">
        <v>5345</v>
      </c>
      <c r="H730" s="70" t="s">
        <v>5346</v>
      </c>
      <c r="I730" s="70" t="s">
        <v>5347</v>
      </c>
      <c r="J730" s="70" t="s">
        <v>4823</v>
      </c>
      <c r="K730" s="70" t="s">
        <v>59</v>
      </c>
      <c r="L730" s="70" t="s">
        <v>889</v>
      </c>
      <c r="M730" s="70" t="s">
        <v>5348</v>
      </c>
      <c r="N730" s="86" t="s">
        <v>5349</v>
      </c>
      <c r="O730" s="83" t="s">
        <v>5350</v>
      </c>
      <c r="P730" s="72" t="s">
        <v>905</v>
      </c>
      <c r="Q730" s="73"/>
      <c r="R730" s="72"/>
      <c r="S730" s="73"/>
      <c r="T730" s="73"/>
      <c r="U730" s="74"/>
      <c r="V730" s="26"/>
      <c r="W730" s="26"/>
      <c r="X730" s="26"/>
      <c r="Y730" s="26"/>
      <c r="Z730" s="26"/>
      <c r="AA730" s="26"/>
      <c r="AB730" s="26"/>
      <c r="AC730" s="26"/>
      <c r="AD730" s="26"/>
      <c r="AE730" s="26"/>
      <c r="AF730" s="26"/>
      <c r="AG730" s="26"/>
      <c r="AH730" s="26"/>
    </row>
    <row r="731" spans="1:34" ht="50">
      <c r="A731" s="67">
        <v>746</v>
      </c>
      <c r="B731" s="68"/>
      <c r="C731" s="123"/>
      <c r="D731" s="70" t="s">
        <v>410</v>
      </c>
      <c r="E731" s="69"/>
      <c r="F731" s="69"/>
      <c r="G731" s="70" t="s">
        <v>5345</v>
      </c>
      <c r="H731" s="70" t="s">
        <v>5351</v>
      </c>
      <c r="I731" s="70" t="s">
        <v>5347</v>
      </c>
      <c r="J731" s="70" t="s">
        <v>4823</v>
      </c>
      <c r="K731" s="70" t="s">
        <v>59</v>
      </c>
      <c r="L731" s="70" t="s">
        <v>889</v>
      </c>
      <c r="M731" s="70" t="s">
        <v>5352</v>
      </c>
      <c r="N731" s="86" t="s">
        <v>5349</v>
      </c>
      <c r="O731" s="83" t="s">
        <v>5353</v>
      </c>
      <c r="P731" s="72" t="s">
        <v>23</v>
      </c>
      <c r="Q731" s="73"/>
      <c r="R731" s="72"/>
      <c r="S731" s="73"/>
      <c r="T731" s="73"/>
      <c r="U731" s="74"/>
      <c r="V731" s="26"/>
      <c r="W731" s="26"/>
      <c r="X731" s="26"/>
      <c r="Y731" s="26"/>
      <c r="Z731" s="26"/>
      <c r="AA731" s="26"/>
      <c r="AB731" s="26"/>
      <c r="AC731" s="26"/>
      <c r="AD731" s="26"/>
      <c r="AE731" s="26"/>
      <c r="AF731" s="26"/>
      <c r="AG731" s="26"/>
      <c r="AH731" s="26"/>
    </row>
    <row r="732" spans="1:34" ht="100">
      <c r="A732" s="67">
        <v>747</v>
      </c>
      <c r="B732" s="74" t="s">
        <v>5315</v>
      </c>
      <c r="C732" s="123"/>
      <c r="D732" s="70" t="s">
        <v>139</v>
      </c>
      <c r="E732" s="69"/>
      <c r="F732" s="69"/>
      <c r="G732" s="70" t="s">
        <v>5354</v>
      </c>
      <c r="H732" s="70" t="s">
        <v>5355</v>
      </c>
      <c r="I732" s="70" t="s">
        <v>5312</v>
      </c>
      <c r="J732" s="70" t="s">
        <v>4823</v>
      </c>
      <c r="K732" s="70" t="s">
        <v>456</v>
      </c>
      <c r="L732" s="70" t="s">
        <v>166</v>
      </c>
      <c r="M732" s="70" t="s">
        <v>5313</v>
      </c>
      <c r="N732" s="86" t="s">
        <v>5314</v>
      </c>
      <c r="O732" s="70"/>
      <c r="P732" s="72" t="s">
        <v>23</v>
      </c>
      <c r="Q732" s="73" t="s">
        <v>5356</v>
      </c>
      <c r="R732" s="72"/>
      <c r="S732" s="73" t="s">
        <v>456</v>
      </c>
      <c r="T732" s="73"/>
      <c r="U732" s="74" t="s">
        <v>5344</v>
      </c>
      <c r="V732" s="26"/>
      <c r="W732" s="26"/>
      <c r="X732" s="26"/>
      <c r="Y732" s="26"/>
      <c r="Z732" s="26"/>
      <c r="AA732" s="26"/>
      <c r="AB732" s="26"/>
      <c r="AC732" s="26"/>
      <c r="AD732" s="26"/>
      <c r="AE732" s="26"/>
      <c r="AF732" s="26"/>
      <c r="AG732" s="26"/>
      <c r="AH732" s="26"/>
    </row>
    <row r="733" spans="1:34" ht="25">
      <c r="A733" s="67">
        <v>748</v>
      </c>
      <c r="B733" s="68"/>
      <c r="C733" s="123"/>
      <c r="D733" s="70" t="s">
        <v>3919</v>
      </c>
      <c r="E733" s="69"/>
      <c r="F733" s="69"/>
      <c r="G733" s="152" t="s">
        <v>215</v>
      </c>
      <c r="H733" s="70" t="s">
        <v>5357</v>
      </c>
      <c r="I733" s="70" t="s">
        <v>5358</v>
      </c>
      <c r="J733" s="70" t="s">
        <v>4823</v>
      </c>
      <c r="K733" s="70" t="s">
        <v>1233</v>
      </c>
      <c r="L733" s="70" t="s">
        <v>797</v>
      </c>
      <c r="M733" s="70" t="s">
        <v>5359</v>
      </c>
      <c r="N733" s="86"/>
      <c r="O733" s="83" t="s">
        <v>5360</v>
      </c>
      <c r="P733" s="72" t="s">
        <v>23</v>
      </c>
      <c r="Q733" s="73"/>
      <c r="R733" s="72" t="s">
        <v>24</v>
      </c>
      <c r="S733" s="73" t="s">
        <v>1233</v>
      </c>
      <c r="T733" s="73"/>
      <c r="U733" s="74"/>
      <c r="V733" s="26"/>
      <c r="W733" s="26"/>
      <c r="X733" s="26"/>
      <c r="Y733" s="26"/>
      <c r="Z733" s="26"/>
      <c r="AA733" s="26"/>
      <c r="AB733" s="26"/>
      <c r="AC733" s="26"/>
      <c r="AD733" s="26"/>
      <c r="AE733" s="26"/>
      <c r="AF733" s="26"/>
      <c r="AG733" s="26"/>
      <c r="AH733" s="26"/>
    </row>
    <row r="734" spans="1:34" ht="200">
      <c r="A734" s="67">
        <v>749</v>
      </c>
      <c r="B734" s="68"/>
      <c r="C734" s="123"/>
      <c r="D734" s="70" t="s">
        <v>220</v>
      </c>
      <c r="E734" s="69"/>
      <c r="F734" s="69"/>
      <c r="G734" s="70" t="s">
        <v>49</v>
      </c>
      <c r="H734" s="70" t="s">
        <v>5361</v>
      </c>
      <c r="I734" s="70" t="s">
        <v>5107</v>
      </c>
      <c r="J734" s="70" t="s">
        <v>978</v>
      </c>
      <c r="K734" s="70" t="s">
        <v>59</v>
      </c>
      <c r="L734" s="70" t="s">
        <v>391</v>
      </c>
      <c r="M734" s="70" t="s">
        <v>5362</v>
      </c>
      <c r="N734" s="86" t="s">
        <v>5363</v>
      </c>
      <c r="O734" s="83" t="s">
        <v>5364</v>
      </c>
      <c r="P734" s="72" t="s">
        <v>23</v>
      </c>
      <c r="Q734" s="73" t="s">
        <v>5365</v>
      </c>
      <c r="R734" s="72"/>
      <c r="S734" s="73"/>
      <c r="T734" s="73"/>
      <c r="U734" s="74"/>
      <c r="V734" s="26"/>
      <c r="W734" s="26"/>
      <c r="X734" s="26"/>
      <c r="Y734" s="26"/>
      <c r="Z734" s="26"/>
      <c r="AA734" s="26"/>
      <c r="AB734" s="26"/>
      <c r="AC734" s="26"/>
      <c r="AD734" s="26"/>
      <c r="AE734" s="26"/>
      <c r="AF734" s="26"/>
      <c r="AG734" s="26"/>
      <c r="AH734" s="26"/>
    </row>
    <row r="735" spans="1:34" ht="150">
      <c r="A735" s="67">
        <v>750</v>
      </c>
      <c r="B735" s="68"/>
      <c r="C735" s="123"/>
      <c r="D735" s="70" t="s">
        <v>220</v>
      </c>
      <c r="E735" s="69"/>
      <c r="F735" s="69"/>
      <c r="G735" s="70" t="s">
        <v>49</v>
      </c>
      <c r="H735" s="70" t="s">
        <v>5366</v>
      </c>
      <c r="I735" s="70" t="s">
        <v>5107</v>
      </c>
      <c r="J735" s="70" t="s">
        <v>978</v>
      </c>
      <c r="K735" s="70" t="s">
        <v>59</v>
      </c>
      <c r="L735" s="70" t="s">
        <v>391</v>
      </c>
      <c r="M735" s="70" t="s">
        <v>5367</v>
      </c>
      <c r="N735" s="86" t="s">
        <v>5363</v>
      </c>
      <c r="O735" s="83" t="s">
        <v>5364</v>
      </c>
      <c r="P735" s="72" t="s">
        <v>23</v>
      </c>
      <c r="Q735" s="73" t="s">
        <v>5365</v>
      </c>
      <c r="R735" s="72"/>
      <c r="S735" s="73"/>
      <c r="T735" s="73"/>
      <c r="U735" s="74"/>
      <c r="V735" s="26"/>
      <c r="W735" s="26"/>
      <c r="X735" s="26"/>
      <c r="Y735" s="26"/>
      <c r="Z735" s="26"/>
      <c r="AA735" s="26"/>
      <c r="AB735" s="26"/>
      <c r="AC735" s="26"/>
      <c r="AD735" s="26"/>
      <c r="AE735" s="26"/>
      <c r="AF735" s="26"/>
      <c r="AG735" s="26"/>
      <c r="AH735" s="26"/>
    </row>
    <row r="736" spans="1:34" ht="187.5">
      <c r="A736" s="67">
        <v>751</v>
      </c>
      <c r="B736" s="68"/>
      <c r="C736" s="123"/>
      <c r="D736" s="70" t="s">
        <v>551</v>
      </c>
      <c r="E736" s="69"/>
      <c r="F736" s="69"/>
      <c r="G736" s="70" t="s">
        <v>207</v>
      </c>
      <c r="H736" s="70" t="s">
        <v>5368</v>
      </c>
      <c r="I736" s="70" t="s">
        <v>4247</v>
      </c>
      <c r="J736" s="70" t="s">
        <v>4823</v>
      </c>
      <c r="K736" s="70" t="s">
        <v>1021</v>
      </c>
      <c r="L736" s="70" t="s">
        <v>216</v>
      </c>
      <c r="M736" s="70" t="s">
        <v>5369</v>
      </c>
      <c r="N736" s="86" t="s">
        <v>3248</v>
      </c>
      <c r="O736" s="83" t="s">
        <v>5370</v>
      </c>
      <c r="P736" s="72" t="s">
        <v>905</v>
      </c>
      <c r="Q736" s="73"/>
      <c r="R736" s="72" t="s">
        <v>100</v>
      </c>
      <c r="S736" s="73"/>
      <c r="T736" s="73"/>
      <c r="U736" s="74"/>
      <c r="V736" s="26"/>
      <c r="W736" s="26"/>
      <c r="X736" s="26"/>
      <c r="Y736" s="26"/>
      <c r="Z736" s="26"/>
      <c r="AA736" s="26"/>
      <c r="AB736" s="26"/>
      <c r="AC736" s="26"/>
      <c r="AD736" s="26"/>
      <c r="AE736" s="26"/>
      <c r="AF736" s="26"/>
      <c r="AG736" s="26"/>
      <c r="AH736" s="26"/>
    </row>
    <row r="737" spans="1:34" ht="125">
      <c r="A737" s="67">
        <v>752</v>
      </c>
      <c r="B737" s="68"/>
      <c r="C737" s="123"/>
      <c r="D737" s="70" t="s">
        <v>551</v>
      </c>
      <c r="E737" s="69"/>
      <c r="F737" s="69"/>
      <c r="G737" s="70" t="s">
        <v>104</v>
      </c>
      <c r="H737" s="70" t="s">
        <v>5371</v>
      </c>
      <c r="I737" s="70" t="s">
        <v>4247</v>
      </c>
      <c r="J737" s="70" t="s">
        <v>4823</v>
      </c>
      <c r="K737" s="70" t="s">
        <v>1021</v>
      </c>
      <c r="L737" s="70" t="s">
        <v>381</v>
      </c>
      <c r="M737" s="70" t="s">
        <v>5372</v>
      </c>
      <c r="N737" s="86" t="s">
        <v>5373</v>
      </c>
      <c r="O737" s="83" t="s">
        <v>5374</v>
      </c>
      <c r="P737" s="72" t="s">
        <v>23</v>
      </c>
      <c r="Q737" s="73"/>
      <c r="R737" s="72" t="s">
        <v>24</v>
      </c>
      <c r="S737" s="73" t="s">
        <v>1021</v>
      </c>
      <c r="T737" s="73"/>
      <c r="U737" s="74"/>
      <c r="V737" s="26"/>
      <c r="W737" s="26"/>
      <c r="X737" s="26"/>
      <c r="Y737" s="26"/>
      <c r="Z737" s="26"/>
      <c r="AA737" s="26"/>
      <c r="AB737" s="26"/>
      <c r="AC737" s="26"/>
      <c r="AD737" s="26"/>
      <c r="AE737" s="26"/>
      <c r="AF737" s="26"/>
      <c r="AG737" s="26"/>
      <c r="AH737" s="26"/>
    </row>
    <row r="738" spans="1:34" ht="75">
      <c r="A738" s="67">
        <v>753</v>
      </c>
      <c r="B738" s="68"/>
      <c r="C738" s="123"/>
      <c r="D738" s="70" t="s">
        <v>634</v>
      </c>
      <c r="E738" s="69"/>
      <c r="F738" s="69"/>
      <c r="G738" s="70" t="s">
        <v>104</v>
      </c>
      <c r="H738" s="70" t="s">
        <v>5375</v>
      </c>
      <c r="I738" s="70" t="s">
        <v>3978</v>
      </c>
      <c r="J738" s="70" t="s">
        <v>4823</v>
      </c>
      <c r="K738" s="70" t="s">
        <v>1021</v>
      </c>
      <c r="L738" s="70" t="s">
        <v>156</v>
      </c>
      <c r="M738" s="70" t="s">
        <v>5376</v>
      </c>
      <c r="N738" s="86" t="s">
        <v>4702</v>
      </c>
      <c r="O738" s="83" t="s">
        <v>5377</v>
      </c>
      <c r="P738" s="72" t="s">
        <v>23</v>
      </c>
      <c r="Q738" s="73"/>
      <c r="R738" s="72" t="s">
        <v>24</v>
      </c>
      <c r="S738" s="73" t="s">
        <v>1021</v>
      </c>
      <c r="T738" s="73"/>
      <c r="U738" s="74"/>
      <c r="V738" s="26"/>
      <c r="W738" s="26"/>
      <c r="X738" s="26"/>
      <c r="Y738" s="26"/>
      <c r="Z738" s="26"/>
      <c r="AA738" s="26"/>
      <c r="AB738" s="26"/>
      <c r="AC738" s="26"/>
      <c r="AD738" s="26"/>
      <c r="AE738" s="26"/>
      <c r="AF738" s="26"/>
      <c r="AG738" s="26"/>
      <c r="AH738" s="26"/>
    </row>
    <row r="739" spans="1:34" ht="337.5">
      <c r="A739" s="67">
        <v>754</v>
      </c>
      <c r="B739" s="74" t="s">
        <v>1824</v>
      </c>
      <c r="C739" s="123"/>
      <c r="D739" s="70" t="s">
        <v>220</v>
      </c>
      <c r="E739" s="69"/>
      <c r="F739" s="69"/>
      <c r="G739" s="70" t="s">
        <v>49</v>
      </c>
      <c r="H739" s="70" t="s">
        <v>5378</v>
      </c>
      <c r="I739" s="70" t="s">
        <v>5379</v>
      </c>
      <c r="J739" s="70" t="s">
        <v>4823</v>
      </c>
      <c r="K739" s="70" t="s">
        <v>456</v>
      </c>
      <c r="L739" s="70" t="s">
        <v>391</v>
      </c>
      <c r="M739" s="70" t="s">
        <v>5380</v>
      </c>
      <c r="N739" s="86" t="s">
        <v>589</v>
      </c>
      <c r="O739" s="83" t="s">
        <v>5381</v>
      </c>
      <c r="P739" s="72" t="s">
        <v>23</v>
      </c>
      <c r="Q739" s="73"/>
      <c r="R739" s="72" t="s">
        <v>24</v>
      </c>
      <c r="S739" s="73"/>
      <c r="T739" s="73"/>
      <c r="U739" s="74" t="s">
        <v>5382</v>
      </c>
      <c r="V739" s="26"/>
      <c r="W739" s="26"/>
      <c r="X739" s="26"/>
      <c r="Y739" s="26"/>
      <c r="Z739" s="26"/>
      <c r="AA739" s="26"/>
      <c r="AB739" s="26"/>
      <c r="AC739" s="26"/>
      <c r="AD739" s="26"/>
      <c r="AE739" s="26"/>
      <c r="AF739" s="26"/>
      <c r="AG739" s="26"/>
      <c r="AH739" s="26"/>
    </row>
    <row r="740" spans="1:34" ht="37.5">
      <c r="A740" s="67">
        <v>755</v>
      </c>
      <c r="B740" s="68"/>
      <c r="C740" s="123"/>
      <c r="D740" s="70" t="s">
        <v>3919</v>
      </c>
      <c r="E740" s="69"/>
      <c r="F740" s="69"/>
      <c r="G740" s="70" t="s">
        <v>63</v>
      </c>
      <c r="H740" s="70" t="s">
        <v>5383</v>
      </c>
      <c r="I740" s="70" t="s">
        <v>5358</v>
      </c>
      <c r="J740" s="70" t="s">
        <v>4823</v>
      </c>
      <c r="K740" s="70" t="s">
        <v>1233</v>
      </c>
      <c r="L740" s="70" t="s">
        <v>486</v>
      </c>
      <c r="M740" s="70" t="s">
        <v>5384</v>
      </c>
      <c r="N740" s="86" t="s">
        <v>5385</v>
      </c>
      <c r="O740" s="83" t="s">
        <v>5386</v>
      </c>
      <c r="P740" s="72" t="s">
        <v>905</v>
      </c>
      <c r="Q740" s="73"/>
      <c r="R740" s="72" t="s">
        <v>727</v>
      </c>
      <c r="S740" s="73"/>
      <c r="T740" s="73"/>
      <c r="U740" s="74"/>
      <c r="V740" s="26"/>
      <c r="W740" s="26"/>
      <c r="X740" s="26"/>
      <c r="Y740" s="26"/>
      <c r="Z740" s="26"/>
      <c r="AA740" s="26"/>
      <c r="AB740" s="26"/>
      <c r="AC740" s="26"/>
      <c r="AD740" s="26"/>
      <c r="AE740" s="26"/>
      <c r="AF740" s="26"/>
      <c r="AG740" s="26"/>
      <c r="AH740" s="26"/>
    </row>
    <row r="741" spans="1:34" ht="62.5">
      <c r="A741" s="67">
        <v>756</v>
      </c>
      <c r="B741" s="68"/>
      <c r="C741" s="123"/>
      <c r="D741" s="70" t="s">
        <v>658</v>
      </c>
      <c r="E741" s="69"/>
      <c r="F741" s="69"/>
      <c r="G741" s="70" t="s">
        <v>769</v>
      </c>
      <c r="H741" s="70"/>
      <c r="I741" s="70" t="s">
        <v>5387</v>
      </c>
      <c r="J741" s="70" t="s">
        <v>4823</v>
      </c>
      <c r="K741" s="70" t="s">
        <v>1233</v>
      </c>
      <c r="L741" s="70" t="s">
        <v>64</v>
      </c>
      <c r="M741" s="70" t="s">
        <v>5388</v>
      </c>
      <c r="N741" s="86"/>
      <c r="O741" s="83" t="s">
        <v>5389</v>
      </c>
      <c r="P741" s="72" t="s">
        <v>23</v>
      </c>
      <c r="Q741" s="73" t="s">
        <v>5390</v>
      </c>
      <c r="R741" s="72" t="s">
        <v>24</v>
      </c>
      <c r="S741" s="73" t="s">
        <v>1233</v>
      </c>
      <c r="T741" s="73"/>
      <c r="U741" s="74"/>
      <c r="V741" s="26"/>
      <c r="W741" s="26"/>
      <c r="X741" s="26"/>
      <c r="Y741" s="26"/>
      <c r="Z741" s="26"/>
      <c r="AA741" s="26"/>
      <c r="AB741" s="26"/>
      <c r="AC741" s="26"/>
      <c r="AD741" s="26"/>
      <c r="AE741" s="26"/>
      <c r="AF741" s="26"/>
      <c r="AG741" s="26"/>
      <c r="AH741" s="26"/>
    </row>
    <row r="742" spans="1:34" ht="62.5">
      <c r="A742" s="67">
        <v>757</v>
      </c>
      <c r="B742" s="68"/>
      <c r="C742" s="123"/>
      <c r="D742" s="70" t="s">
        <v>675</v>
      </c>
      <c r="E742" s="69"/>
      <c r="F742" s="69"/>
      <c r="G742" s="70" t="s">
        <v>250</v>
      </c>
      <c r="H742" s="70" t="s">
        <v>5391</v>
      </c>
      <c r="I742" s="70" t="s">
        <v>5392</v>
      </c>
      <c r="J742" s="70" t="s">
        <v>4823</v>
      </c>
      <c r="K742" s="70" t="s">
        <v>1233</v>
      </c>
      <c r="L742" s="70" t="s">
        <v>216</v>
      </c>
      <c r="M742" s="70" t="s">
        <v>5393</v>
      </c>
      <c r="N742" s="70" t="s">
        <v>5394</v>
      </c>
      <c r="O742" s="83" t="s">
        <v>5395</v>
      </c>
      <c r="P742" s="72" t="s">
        <v>905</v>
      </c>
      <c r="Q742" s="73" t="s">
        <v>5396</v>
      </c>
      <c r="R742" s="72" t="s">
        <v>727</v>
      </c>
      <c r="S742" s="73"/>
      <c r="T742" s="73"/>
      <c r="U742" s="74"/>
      <c r="V742" s="26"/>
      <c r="W742" s="26"/>
      <c r="X742" s="26"/>
      <c r="Y742" s="26"/>
      <c r="Z742" s="26"/>
      <c r="AA742" s="26"/>
      <c r="AB742" s="26"/>
      <c r="AC742" s="26"/>
      <c r="AD742" s="26"/>
      <c r="AE742" s="26"/>
      <c r="AF742" s="26"/>
      <c r="AG742" s="26"/>
      <c r="AH742" s="26"/>
    </row>
    <row r="743" spans="1:34" ht="37.5">
      <c r="A743" s="67">
        <v>758</v>
      </c>
      <c r="B743" s="68"/>
      <c r="C743" s="123"/>
      <c r="D743" s="70" t="s">
        <v>768</v>
      </c>
      <c r="E743" s="69"/>
      <c r="F743" s="69"/>
      <c r="G743" s="70" t="s">
        <v>5397</v>
      </c>
      <c r="H743" s="70" t="s">
        <v>5398</v>
      </c>
      <c r="I743" s="70" t="s">
        <v>5399</v>
      </c>
      <c r="J743" s="70" t="s">
        <v>4823</v>
      </c>
      <c r="K743" s="70" t="s">
        <v>1233</v>
      </c>
      <c r="L743" s="70" t="s">
        <v>381</v>
      </c>
      <c r="M743" s="70" t="s">
        <v>5400</v>
      </c>
      <c r="N743" s="70"/>
      <c r="O743" s="88" t="s">
        <v>5401</v>
      </c>
      <c r="P743" s="72" t="s">
        <v>23</v>
      </c>
      <c r="Q743" s="73"/>
      <c r="R743" s="72" t="s">
        <v>24</v>
      </c>
      <c r="S743" s="73" t="s">
        <v>1233</v>
      </c>
      <c r="T743" s="73"/>
      <c r="U743" s="74"/>
      <c r="V743" s="26"/>
      <c r="W743" s="26"/>
      <c r="X743" s="26"/>
      <c r="Y743" s="26"/>
      <c r="Z743" s="26"/>
      <c r="AA743" s="26"/>
      <c r="AB743" s="26"/>
      <c r="AC743" s="26"/>
      <c r="AD743" s="26"/>
      <c r="AE743" s="26"/>
      <c r="AF743" s="26"/>
      <c r="AG743" s="26"/>
      <c r="AH743" s="26"/>
    </row>
    <row r="744" spans="1:34" ht="37.5">
      <c r="A744" s="67">
        <v>759</v>
      </c>
      <c r="B744" s="68"/>
      <c r="C744" s="123"/>
      <c r="D744" s="70" t="s">
        <v>551</v>
      </c>
      <c r="E744" s="69"/>
      <c r="F744" s="69"/>
      <c r="G744" s="70" t="s">
        <v>352</v>
      </c>
      <c r="H744" s="70" t="s">
        <v>5402</v>
      </c>
      <c r="I744" s="70" t="s">
        <v>4247</v>
      </c>
      <c r="J744" s="70" t="s">
        <v>4823</v>
      </c>
      <c r="K744" s="70" t="s">
        <v>1021</v>
      </c>
      <c r="L744" s="70" t="s">
        <v>156</v>
      </c>
      <c r="M744" s="70" t="s">
        <v>5403</v>
      </c>
      <c r="N744" s="86" t="s">
        <v>2887</v>
      </c>
      <c r="O744" s="83" t="s">
        <v>5404</v>
      </c>
      <c r="P744" s="72" t="s">
        <v>23</v>
      </c>
      <c r="Q744" s="73"/>
      <c r="R744" s="72" t="s">
        <v>24</v>
      </c>
      <c r="S744" s="73" t="s">
        <v>1021</v>
      </c>
      <c r="T744" s="73"/>
      <c r="U744" s="74"/>
      <c r="V744" s="26"/>
      <c r="W744" s="26"/>
      <c r="X744" s="26"/>
      <c r="Y744" s="26"/>
      <c r="Z744" s="26"/>
      <c r="AA744" s="26"/>
      <c r="AB744" s="26"/>
      <c r="AC744" s="26"/>
      <c r="AD744" s="26"/>
      <c r="AE744" s="26"/>
      <c r="AF744" s="26"/>
      <c r="AG744" s="26"/>
      <c r="AH744" s="26"/>
    </row>
    <row r="745" spans="1:34" ht="75">
      <c r="A745" s="67">
        <v>760</v>
      </c>
      <c r="B745" s="68"/>
      <c r="C745" s="123"/>
      <c r="D745" s="70" t="s">
        <v>658</v>
      </c>
      <c r="E745" s="69"/>
      <c r="F745" s="69"/>
      <c r="G745" s="70" t="s">
        <v>5405</v>
      </c>
      <c r="H745" s="70" t="s">
        <v>5406</v>
      </c>
      <c r="I745" s="70" t="s">
        <v>3344</v>
      </c>
      <c r="J745" s="70" t="s">
        <v>978</v>
      </c>
      <c r="K745" s="70" t="s">
        <v>1183</v>
      </c>
      <c r="L745" s="70" t="s">
        <v>2159</v>
      </c>
      <c r="M745" s="70" t="s">
        <v>5407</v>
      </c>
      <c r="N745" s="86" t="s">
        <v>5408</v>
      </c>
      <c r="O745" s="83" t="s">
        <v>5409</v>
      </c>
      <c r="P745" s="72" t="s">
        <v>23</v>
      </c>
      <c r="Q745" s="73"/>
      <c r="R745" s="72"/>
      <c r="S745" s="73"/>
      <c r="T745" s="73"/>
      <c r="U745" s="74"/>
      <c r="V745" s="26"/>
      <c r="W745" s="26"/>
      <c r="X745" s="26"/>
      <c r="Y745" s="26"/>
      <c r="Z745" s="26"/>
      <c r="AA745" s="26"/>
      <c r="AB745" s="26"/>
      <c r="AC745" s="26"/>
      <c r="AD745" s="26"/>
      <c r="AE745" s="26"/>
      <c r="AF745" s="26"/>
      <c r="AG745" s="26"/>
      <c r="AH745" s="26"/>
    </row>
    <row r="746" spans="1:34" ht="125">
      <c r="A746" s="67">
        <v>761</v>
      </c>
      <c r="B746" s="68"/>
      <c r="C746" s="123"/>
      <c r="D746" s="70" t="s">
        <v>2572</v>
      </c>
      <c r="E746" s="69"/>
      <c r="F746" s="69"/>
      <c r="G746" s="70" t="s">
        <v>756</v>
      </c>
      <c r="H746" s="70" t="s">
        <v>2574</v>
      </c>
      <c r="I746" s="70" t="s">
        <v>4218</v>
      </c>
      <c r="J746" s="70" t="s">
        <v>3896</v>
      </c>
      <c r="K746" s="70" t="s">
        <v>1021</v>
      </c>
      <c r="L746" s="70" t="s">
        <v>216</v>
      </c>
      <c r="M746" s="70" t="s">
        <v>5410</v>
      </c>
      <c r="N746" s="86" t="s">
        <v>5411</v>
      </c>
      <c r="O746" s="83" t="s">
        <v>5412</v>
      </c>
      <c r="P746" s="72" t="s">
        <v>23</v>
      </c>
      <c r="Q746" s="73"/>
      <c r="R746" s="72" t="s">
        <v>24</v>
      </c>
      <c r="S746" s="73"/>
      <c r="T746" s="73"/>
      <c r="U746" s="74"/>
      <c r="V746" s="26"/>
      <c r="W746" s="26"/>
      <c r="X746" s="26"/>
      <c r="Y746" s="26"/>
      <c r="Z746" s="26"/>
      <c r="AA746" s="26"/>
      <c r="AB746" s="26"/>
      <c r="AC746" s="26"/>
      <c r="AD746" s="26"/>
      <c r="AE746" s="26"/>
      <c r="AF746" s="26"/>
      <c r="AG746" s="26"/>
      <c r="AH746" s="26"/>
    </row>
    <row r="747" spans="1:34" ht="125">
      <c r="A747" s="67">
        <v>762</v>
      </c>
      <c r="B747" s="68"/>
      <c r="C747" s="123"/>
      <c r="D747" s="70" t="s">
        <v>4414</v>
      </c>
      <c r="E747" s="69"/>
      <c r="F747" s="69"/>
      <c r="G747" s="70" t="s">
        <v>5413</v>
      </c>
      <c r="H747" s="70" t="s">
        <v>5414</v>
      </c>
      <c r="I747" s="70" t="s">
        <v>5415</v>
      </c>
      <c r="J747" s="70" t="s">
        <v>978</v>
      </c>
      <c r="K747" s="70" t="s">
        <v>1183</v>
      </c>
      <c r="L747" s="70" t="s">
        <v>37</v>
      </c>
      <c r="M747" s="70" t="s">
        <v>5416</v>
      </c>
      <c r="N747" s="86" t="s">
        <v>5417</v>
      </c>
      <c r="O747" s="70"/>
      <c r="P747" s="72" t="s">
        <v>23</v>
      </c>
      <c r="Q747" s="73"/>
      <c r="R747" s="72"/>
      <c r="S747" s="73"/>
      <c r="T747" s="73"/>
      <c r="U747" s="74"/>
      <c r="V747" s="26"/>
      <c r="W747" s="26"/>
      <c r="X747" s="26"/>
      <c r="Y747" s="26"/>
      <c r="Z747" s="26"/>
      <c r="AA747" s="26"/>
      <c r="AB747" s="26"/>
      <c r="AC747" s="26"/>
      <c r="AD747" s="26"/>
      <c r="AE747" s="26"/>
      <c r="AF747" s="26"/>
      <c r="AG747" s="26"/>
      <c r="AH747" s="26"/>
    </row>
    <row r="748" spans="1:34" ht="62.5">
      <c r="A748" s="67">
        <v>763</v>
      </c>
      <c r="B748" s="68"/>
      <c r="C748" s="123"/>
      <c r="D748" s="70" t="s">
        <v>884</v>
      </c>
      <c r="E748" s="69"/>
      <c r="F748" s="69"/>
      <c r="G748" s="70" t="s">
        <v>136</v>
      </c>
      <c r="H748" s="70" t="s">
        <v>5418</v>
      </c>
      <c r="I748" s="70" t="s">
        <v>5419</v>
      </c>
      <c r="J748" s="70" t="s">
        <v>978</v>
      </c>
      <c r="K748" s="70" t="s">
        <v>1021</v>
      </c>
      <c r="L748" s="70" t="s">
        <v>64</v>
      </c>
      <c r="M748" s="70" t="s">
        <v>5420</v>
      </c>
      <c r="N748" s="86" t="s">
        <v>735</v>
      </c>
      <c r="O748" s="87" t="s">
        <v>5421</v>
      </c>
      <c r="P748" s="72" t="s">
        <v>23</v>
      </c>
      <c r="Q748" s="73" t="s">
        <v>5422</v>
      </c>
      <c r="R748" s="72" t="s">
        <v>24</v>
      </c>
      <c r="S748" s="73" t="s">
        <v>1021</v>
      </c>
      <c r="T748" s="73"/>
      <c r="U748" s="74"/>
      <c r="V748" s="26"/>
      <c r="W748" s="26"/>
      <c r="X748" s="26"/>
      <c r="Y748" s="26"/>
      <c r="Z748" s="26"/>
      <c r="AA748" s="26"/>
      <c r="AB748" s="26"/>
      <c r="AC748" s="26"/>
      <c r="AD748" s="26"/>
      <c r="AE748" s="26"/>
      <c r="AF748" s="26"/>
      <c r="AG748" s="26"/>
      <c r="AH748" s="26"/>
    </row>
    <row r="749" spans="1:34" ht="50">
      <c r="A749" s="67">
        <v>764</v>
      </c>
      <c r="B749" s="68"/>
      <c r="C749" s="123"/>
      <c r="D749" s="70" t="s">
        <v>658</v>
      </c>
      <c r="E749" s="69"/>
      <c r="F749" s="69"/>
      <c r="G749" s="70" t="s">
        <v>5423</v>
      </c>
      <c r="H749" s="70" t="s">
        <v>5424</v>
      </c>
      <c r="I749" s="70" t="s">
        <v>3344</v>
      </c>
      <c r="J749" s="70" t="s">
        <v>3896</v>
      </c>
      <c r="K749" s="70" t="s">
        <v>1233</v>
      </c>
      <c r="L749" s="70" t="s">
        <v>221</v>
      </c>
      <c r="M749" s="70" t="s">
        <v>5425</v>
      </c>
      <c r="N749" s="86" t="s">
        <v>5426</v>
      </c>
      <c r="O749" s="83" t="s">
        <v>5427</v>
      </c>
      <c r="P749" s="72" t="s">
        <v>23</v>
      </c>
      <c r="Q749" s="73" t="s">
        <v>5428</v>
      </c>
      <c r="R749" s="72" t="s">
        <v>24</v>
      </c>
      <c r="S749" s="73" t="s">
        <v>1233</v>
      </c>
      <c r="T749" s="73"/>
      <c r="U749" s="74"/>
      <c r="V749" s="26"/>
      <c r="W749" s="26"/>
      <c r="X749" s="26"/>
      <c r="Y749" s="26"/>
      <c r="Z749" s="26"/>
      <c r="AA749" s="26"/>
      <c r="AB749" s="26"/>
      <c r="AC749" s="26"/>
      <c r="AD749" s="26"/>
      <c r="AE749" s="26"/>
      <c r="AF749" s="26"/>
      <c r="AG749" s="26"/>
      <c r="AH749" s="26"/>
    </row>
    <row r="750" spans="1:34" ht="25">
      <c r="A750" s="67">
        <v>765</v>
      </c>
      <c r="B750" s="68"/>
      <c r="C750" s="123"/>
      <c r="D750" s="70" t="s">
        <v>545</v>
      </c>
      <c r="E750" s="69"/>
      <c r="F750" s="69"/>
      <c r="G750" s="70" t="s">
        <v>49</v>
      </c>
      <c r="H750" s="70" t="s">
        <v>5429</v>
      </c>
      <c r="I750" s="70" t="s">
        <v>5430</v>
      </c>
      <c r="J750" s="70" t="s">
        <v>3896</v>
      </c>
      <c r="K750" s="70" t="s">
        <v>59</v>
      </c>
      <c r="L750" s="70" t="s">
        <v>486</v>
      </c>
      <c r="M750" s="70" t="s">
        <v>5431</v>
      </c>
      <c r="N750" s="86" t="s">
        <v>5213</v>
      </c>
      <c r="O750" s="83" t="s">
        <v>5432</v>
      </c>
      <c r="P750" s="72" t="s">
        <v>23</v>
      </c>
      <c r="Q750" s="73"/>
      <c r="R750" s="72"/>
      <c r="S750" s="73"/>
      <c r="T750" s="73"/>
      <c r="U750" s="74"/>
      <c r="V750" s="26"/>
      <c r="W750" s="26"/>
      <c r="X750" s="26"/>
      <c r="Y750" s="26"/>
      <c r="Z750" s="26"/>
      <c r="AA750" s="26"/>
      <c r="AB750" s="26"/>
      <c r="AC750" s="26"/>
      <c r="AD750" s="26"/>
      <c r="AE750" s="26"/>
      <c r="AF750" s="26"/>
      <c r="AG750" s="26"/>
      <c r="AH750" s="26"/>
    </row>
    <row r="751" spans="1:34" ht="75">
      <c r="A751" s="67">
        <v>766</v>
      </c>
      <c r="B751" s="68"/>
      <c r="C751" s="123"/>
      <c r="D751" s="70" t="s">
        <v>129</v>
      </c>
      <c r="E751" s="69"/>
      <c r="F751" s="69"/>
      <c r="G751" s="70" t="s">
        <v>644</v>
      </c>
      <c r="H751" s="70" t="s">
        <v>5433</v>
      </c>
      <c r="I751" s="70" t="s">
        <v>5434</v>
      </c>
      <c r="J751" s="70" t="s">
        <v>978</v>
      </c>
      <c r="K751" s="70" t="s">
        <v>1183</v>
      </c>
      <c r="L751" s="70" t="s">
        <v>486</v>
      </c>
      <c r="M751" s="70" t="s">
        <v>5243</v>
      </c>
      <c r="N751" s="86" t="s">
        <v>4674</v>
      </c>
      <c r="O751" s="83" t="s">
        <v>5435</v>
      </c>
      <c r="P751" s="72" t="s">
        <v>23</v>
      </c>
      <c r="Q751" s="73"/>
      <c r="R751" s="72"/>
      <c r="S751" s="73"/>
      <c r="T751" s="73"/>
      <c r="U751" s="74"/>
      <c r="V751" s="26"/>
      <c r="W751" s="26"/>
      <c r="X751" s="26"/>
      <c r="Y751" s="26"/>
      <c r="Z751" s="26"/>
      <c r="AA751" s="26"/>
      <c r="AB751" s="26"/>
      <c r="AC751" s="26"/>
      <c r="AD751" s="26"/>
      <c r="AE751" s="26"/>
      <c r="AF751" s="26"/>
      <c r="AG751" s="26"/>
      <c r="AH751" s="26"/>
    </row>
    <row r="752" spans="1:34" ht="50">
      <c r="A752" s="67">
        <v>767</v>
      </c>
      <c r="B752" s="74" t="s">
        <v>5436</v>
      </c>
      <c r="C752" s="123"/>
      <c r="D752" s="70" t="s">
        <v>631</v>
      </c>
      <c r="E752" s="69"/>
      <c r="F752" s="69"/>
      <c r="G752" s="70" t="s">
        <v>5437</v>
      </c>
      <c r="H752" s="70" t="s">
        <v>5438</v>
      </c>
      <c r="I752" s="70"/>
      <c r="J752" s="70" t="s">
        <v>825</v>
      </c>
      <c r="K752" s="70" t="s">
        <v>456</v>
      </c>
      <c r="L752" s="70" t="s">
        <v>381</v>
      </c>
      <c r="M752" s="70" t="s">
        <v>5439</v>
      </c>
      <c r="N752" s="86" t="s">
        <v>5440</v>
      </c>
      <c r="O752" s="83" t="s">
        <v>5441</v>
      </c>
      <c r="P752" s="72" t="s">
        <v>23</v>
      </c>
      <c r="Q752" s="73"/>
      <c r="R752" s="72" t="s">
        <v>24</v>
      </c>
      <c r="S752" s="73" t="s">
        <v>456</v>
      </c>
      <c r="T752" s="73"/>
      <c r="U752" s="74" t="s">
        <v>5442</v>
      </c>
      <c r="V752" s="26"/>
      <c r="W752" s="26"/>
      <c r="X752" s="26"/>
      <c r="Y752" s="26"/>
      <c r="Z752" s="26"/>
      <c r="AA752" s="26"/>
      <c r="AB752" s="26"/>
      <c r="AC752" s="26"/>
      <c r="AD752" s="26"/>
      <c r="AE752" s="26"/>
      <c r="AF752" s="26"/>
      <c r="AG752" s="26"/>
      <c r="AH752" s="26"/>
    </row>
    <row r="753" spans="1:34" ht="163.5">
      <c r="A753" s="67">
        <v>768</v>
      </c>
      <c r="B753" s="68"/>
      <c r="C753" s="123"/>
      <c r="D753" s="70" t="s">
        <v>238</v>
      </c>
      <c r="E753" s="69"/>
      <c r="F753" s="69"/>
      <c r="G753" s="70" t="s">
        <v>5443</v>
      </c>
      <c r="H753" s="70" t="s">
        <v>5444</v>
      </c>
      <c r="I753" s="70" t="s">
        <v>2415</v>
      </c>
      <c r="J753" s="70" t="s">
        <v>3896</v>
      </c>
      <c r="K753" s="70" t="s">
        <v>1021</v>
      </c>
      <c r="L753" s="70" t="s">
        <v>217</v>
      </c>
      <c r="M753" s="70" t="s">
        <v>5445</v>
      </c>
      <c r="N753" s="86" t="s">
        <v>5446</v>
      </c>
      <c r="O753" s="83" t="s">
        <v>5447</v>
      </c>
      <c r="P753" s="72" t="s">
        <v>23</v>
      </c>
      <c r="Q753" s="73"/>
      <c r="R753" s="72" t="s">
        <v>100</v>
      </c>
      <c r="S753" s="73"/>
      <c r="T753" s="73"/>
      <c r="U753" s="74"/>
      <c r="V753" s="26"/>
      <c r="W753" s="26"/>
      <c r="X753" s="26"/>
      <c r="Y753" s="26"/>
      <c r="Z753" s="26"/>
      <c r="AA753" s="26"/>
      <c r="AB753" s="26"/>
      <c r="AC753" s="26"/>
      <c r="AD753" s="26"/>
      <c r="AE753" s="26"/>
      <c r="AF753" s="26"/>
      <c r="AG753" s="26"/>
      <c r="AH753" s="26"/>
    </row>
    <row r="754" spans="1:34" ht="75">
      <c r="A754" s="67">
        <v>769</v>
      </c>
      <c r="B754" s="74" t="s">
        <v>5235</v>
      </c>
      <c r="C754" s="123"/>
      <c r="D754" s="70" t="s">
        <v>290</v>
      </c>
      <c r="E754" s="69"/>
      <c r="F754" s="69"/>
      <c r="G754" s="70" t="s">
        <v>5448</v>
      </c>
      <c r="H754" s="70" t="s">
        <v>5449</v>
      </c>
      <c r="I754" s="70" t="s">
        <v>5450</v>
      </c>
      <c r="J754" s="70" t="s">
        <v>978</v>
      </c>
      <c r="K754" s="70" t="s">
        <v>1183</v>
      </c>
      <c r="L754" s="70" t="s">
        <v>486</v>
      </c>
      <c r="M754" s="70" t="s">
        <v>5243</v>
      </c>
      <c r="N754" s="86" t="s">
        <v>4674</v>
      </c>
      <c r="O754" s="83" t="s">
        <v>5451</v>
      </c>
      <c r="P754" s="72" t="s">
        <v>23</v>
      </c>
      <c r="Q754" s="73"/>
      <c r="R754" s="72"/>
      <c r="S754" s="73"/>
      <c r="T754" s="73"/>
      <c r="U754" s="74"/>
      <c r="V754" s="26"/>
      <c r="W754" s="26"/>
      <c r="X754" s="26"/>
      <c r="Y754" s="26"/>
      <c r="Z754" s="26"/>
      <c r="AA754" s="26"/>
      <c r="AB754" s="26"/>
      <c r="AC754" s="26"/>
      <c r="AD754" s="26"/>
      <c r="AE754" s="26"/>
      <c r="AF754" s="26"/>
      <c r="AG754" s="26"/>
      <c r="AH754" s="26"/>
    </row>
    <row r="755" spans="1:34" ht="100">
      <c r="A755" s="67">
        <v>770</v>
      </c>
      <c r="B755" s="68"/>
      <c r="C755" s="123"/>
      <c r="D755" s="70" t="s">
        <v>590</v>
      </c>
      <c r="E755" s="69"/>
      <c r="F755" s="69"/>
      <c r="G755" s="70" t="s">
        <v>786</v>
      </c>
      <c r="H755" s="70" t="s">
        <v>5452</v>
      </c>
      <c r="I755" s="70" t="s">
        <v>5453</v>
      </c>
      <c r="J755" s="70" t="s">
        <v>3896</v>
      </c>
      <c r="K755" s="70" t="s">
        <v>1021</v>
      </c>
      <c r="L755" s="70" t="s">
        <v>797</v>
      </c>
      <c r="M755" s="70" t="s">
        <v>5454</v>
      </c>
      <c r="N755" s="86" t="s">
        <v>4748</v>
      </c>
      <c r="O755" s="83" t="s">
        <v>5455</v>
      </c>
      <c r="P755" s="72" t="s">
        <v>23</v>
      </c>
      <c r="Q755" s="73"/>
      <c r="R755" s="72" t="s">
        <v>24</v>
      </c>
      <c r="S755" s="73" t="s">
        <v>1021</v>
      </c>
      <c r="T755" s="73" t="s">
        <v>5456</v>
      </c>
      <c r="U755" s="74"/>
      <c r="V755" s="26"/>
      <c r="W755" s="26"/>
      <c r="X755" s="26"/>
      <c r="Y755" s="26"/>
      <c r="Z755" s="26"/>
      <c r="AA755" s="26"/>
      <c r="AB755" s="26"/>
      <c r="AC755" s="26"/>
      <c r="AD755" s="26"/>
      <c r="AE755" s="26"/>
      <c r="AF755" s="26"/>
      <c r="AG755" s="26"/>
      <c r="AH755" s="26"/>
    </row>
    <row r="756" spans="1:34" ht="25">
      <c r="A756" s="67">
        <v>771</v>
      </c>
      <c r="B756" s="68"/>
      <c r="C756" s="123"/>
      <c r="D756" s="70" t="s">
        <v>4414</v>
      </c>
      <c r="E756" s="69"/>
      <c r="F756" s="69"/>
      <c r="G756" s="70" t="s">
        <v>99</v>
      </c>
      <c r="H756" s="70" t="s">
        <v>5457</v>
      </c>
      <c r="I756" s="70" t="s">
        <v>5458</v>
      </c>
      <c r="J756" s="70" t="s">
        <v>3896</v>
      </c>
      <c r="K756" s="70" t="s">
        <v>59</v>
      </c>
      <c r="L756" s="70" t="s">
        <v>37</v>
      </c>
      <c r="M756" s="70" t="s">
        <v>3685</v>
      </c>
      <c r="N756" s="70" t="s">
        <v>5459</v>
      </c>
      <c r="O756" s="83" t="s">
        <v>5460</v>
      </c>
      <c r="P756" s="72" t="s">
        <v>23</v>
      </c>
      <c r="Q756" s="73" t="s">
        <v>2745</v>
      </c>
      <c r="R756" s="72"/>
      <c r="S756" s="73"/>
      <c r="T756" s="73"/>
      <c r="U756" s="74"/>
      <c r="V756" s="26"/>
      <c r="W756" s="26"/>
      <c r="X756" s="26"/>
      <c r="Y756" s="26"/>
      <c r="Z756" s="26"/>
      <c r="AA756" s="26"/>
      <c r="AB756" s="26"/>
      <c r="AC756" s="26"/>
      <c r="AD756" s="26"/>
      <c r="AE756" s="26"/>
      <c r="AF756" s="26"/>
      <c r="AG756" s="26"/>
      <c r="AH756" s="26"/>
    </row>
    <row r="757" spans="1:34" ht="25">
      <c r="A757" s="67">
        <v>772</v>
      </c>
      <c r="B757" s="68"/>
      <c r="C757" s="123"/>
      <c r="D757" s="70" t="s">
        <v>4414</v>
      </c>
      <c r="E757" s="69"/>
      <c r="F757" s="69"/>
      <c r="G757" s="70" t="s">
        <v>99</v>
      </c>
      <c r="H757" s="70" t="s">
        <v>5461</v>
      </c>
      <c r="I757" s="70" t="s">
        <v>5458</v>
      </c>
      <c r="J757" s="70" t="s">
        <v>3896</v>
      </c>
      <c r="K757" s="70" t="s">
        <v>59</v>
      </c>
      <c r="L757" s="70" t="s">
        <v>37</v>
      </c>
      <c r="M757" s="70" t="s">
        <v>5459</v>
      </c>
      <c r="N757" s="70" t="s">
        <v>3685</v>
      </c>
      <c r="O757" s="83" t="s">
        <v>5462</v>
      </c>
      <c r="P757" s="72" t="s">
        <v>23</v>
      </c>
      <c r="Q757" s="73" t="s">
        <v>2745</v>
      </c>
      <c r="R757" s="72"/>
      <c r="S757" s="73"/>
      <c r="T757" s="73"/>
      <c r="U757" s="74"/>
      <c r="V757" s="26"/>
      <c r="W757" s="26"/>
      <c r="X757" s="26"/>
      <c r="Y757" s="26"/>
      <c r="Z757" s="26"/>
      <c r="AA757" s="26"/>
      <c r="AB757" s="26"/>
      <c r="AC757" s="26"/>
      <c r="AD757" s="26"/>
      <c r="AE757" s="26"/>
      <c r="AF757" s="26"/>
      <c r="AG757" s="26"/>
      <c r="AH757" s="26"/>
    </row>
    <row r="758" spans="1:34" ht="37.5">
      <c r="A758" s="67">
        <v>773</v>
      </c>
      <c r="B758" s="68"/>
      <c r="C758" s="123"/>
      <c r="D758" s="70" t="s">
        <v>658</v>
      </c>
      <c r="E758" s="69"/>
      <c r="F758" s="69"/>
      <c r="G758" s="70" t="s">
        <v>5463</v>
      </c>
      <c r="H758" s="70" t="s">
        <v>5464</v>
      </c>
      <c r="I758" s="70" t="s">
        <v>3344</v>
      </c>
      <c r="J758" s="70" t="s">
        <v>3896</v>
      </c>
      <c r="K758" s="70" t="s">
        <v>1233</v>
      </c>
      <c r="L758" s="70" t="s">
        <v>486</v>
      </c>
      <c r="M758" s="70" t="s">
        <v>5465</v>
      </c>
      <c r="N758" s="86" t="s">
        <v>5213</v>
      </c>
      <c r="O758" s="83" t="s">
        <v>5466</v>
      </c>
      <c r="P758" s="72" t="s">
        <v>23</v>
      </c>
      <c r="Q758" s="73"/>
      <c r="R758" s="72" t="s">
        <v>24</v>
      </c>
      <c r="S758" s="73" t="s">
        <v>1233</v>
      </c>
      <c r="T758" s="136" t="s">
        <v>5467</v>
      </c>
      <c r="U758" s="74"/>
      <c r="V758" s="26"/>
      <c r="W758" s="26"/>
      <c r="X758" s="26"/>
      <c r="Y758" s="26"/>
      <c r="Z758" s="26"/>
      <c r="AA758" s="26"/>
      <c r="AB758" s="26"/>
      <c r="AC758" s="26"/>
      <c r="AD758" s="26"/>
      <c r="AE758" s="26"/>
      <c r="AF758" s="26"/>
      <c r="AG758" s="26"/>
      <c r="AH758" s="26"/>
    </row>
    <row r="759" spans="1:34" ht="25">
      <c r="A759" s="67">
        <v>774</v>
      </c>
      <c r="B759" s="68"/>
      <c r="C759" s="123"/>
      <c r="D759" s="70" t="s">
        <v>919</v>
      </c>
      <c r="E759" s="69"/>
      <c r="F759" s="69"/>
      <c r="G759" s="70" t="s">
        <v>5468</v>
      </c>
      <c r="H759" s="70" t="s">
        <v>5469</v>
      </c>
      <c r="I759" s="70" t="s">
        <v>5470</v>
      </c>
      <c r="J759" s="70" t="s">
        <v>978</v>
      </c>
      <c r="K759" s="70" t="s">
        <v>59</v>
      </c>
      <c r="L759" s="70" t="s">
        <v>4580</v>
      </c>
      <c r="M759" s="70" t="s">
        <v>5471</v>
      </c>
      <c r="N759" s="86" t="s">
        <v>5472</v>
      </c>
      <c r="O759" s="83" t="s">
        <v>5473</v>
      </c>
      <c r="P759" s="72" t="s">
        <v>23</v>
      </c>
      <c r="Q759" s="73" t="s">
        <v>5474</v>
      </c>
      <c r="R759" s="72"/>
      <c r="S759" s="73"/>
      <c r="T759" s="73"/>
      <c r="U759" s="74"/>
      <c r="V759" s="26"/>
      <c r="W759" s="26"/>
      <c r="X759" s="26"/>
      <c r="Y759" s="26"/>
      <c r="Z759" s="26"/>
      <c r="AA759" s="26"/>
      <c r="AB759" s="26"/>
      <c r="AC759" s="26"/>
      <c r="AD759" s="26"/>
      <c r="AE759" s="26"/>
      <c r="AF759" s="26"/>
      <c r="AG759" s="26"/>
      <c r="AH759" s="26"/>
    </row>
    <row r="760" spans="1:34" ht="87.5">
      <c r="A760" s="67">
        <v>775</v>
      </c>
      <c r="B760" s="68"/>
      <c r="C760" s="123"/>
      <c r="D760" s="70" t="s">
        <v>337</v>
      </c>
      <c r="E760" s="69"/>
      <c r="F760" s="69"/>
      <c r="G760" s="70" t="s">
        <v>154</v>
      </c>
      <c r="H760" s="70" t="s">
        <v>5475</v>
      </c>
      <c r="I760" s="70" t="s">
        <v>5476</v>
      </c>
      <c r="J760" s="70" t="s">
        <v>3896</v>
      </c>
      <c r="K760" s="70" t="s">
        <v>1233</v>
      </c>
      <c r="L760" s="70" t="s">
        <v>62</v>
      </c>
      <c r="M760" s="70" t="s">
        <v>5477</v>
      </c>
      <c r="N760" s="86" t="s">
        <v>5478</v>
      </c>
      <c r="O760" s="83" t="s">
        <v>5479</v>
      </c>
      <c r="P760" s="72" t="s">
        <v>23</v>
      </c>
      <c r="Q760" s="73"/>
      <c r="R760" s="72" t="s">
        <v>24</v>
      </c>
      <c r="S760" s="73" t="s">
        <v>1233</v>
      </c>
      <c r="T760" s="73"/>
      <c r="U760" s="74"/>
      <c r="V760" s="26"/>
      <c r="W760" s="26"/>
      <c r="X760" s="26"/>
      <c r="Y760" s="26"/>
      <c r="Z760" s="26"/>
      <c r="AA760" s="26"/>
      <c r="AB760" s="26"/>
      <c r="AC760" s="26"/>
      <c r="AD760" s="26"/>
      <c r="AE760" s="26"/>
      <c r="AF760" s="26"/>
      <c r="AG760" s="26"/>
      <c r="AH760" s="26"/>
    </row>
    <row r="761" spans="1:34" ht="112.5">
      <c r="A761" s="67">
        <v>776</v>
      </c>
      <c r="B761" s="68"/>
      <c r="C761" s="123"/>
      <c r="D761" s="70" t="s">
        <v>828</v>
      </c>
      <c r="E761" s="69"/>
      <c r="F761" s="69"/>
      <c r="G761" s="70" t="s">
        <v>5480</v>
      </c>
      <c r="H761" s="70" t="s">
        <v>5481</v>
      </c>
      <c r="I761" s="70" t="s">
        <v>5482</v>
      </c>
      <c r="J761" s="70" t="s">
        <v>978</v>
      </c>
      <c r="K761" s="70" t="s">
        <v>1183</v>
      </c>
      <c r="L761" s="70" t="s">
        <v>22</v>
      </c>
      <c r="M761" s="83" t="s">
        <v>5483</v>
      </c>
      <c r="N761" s="86" t="s">
        <v>5484</v>
      </c>
      <c r="O761" s="87" t="s">
        <v>5485</v>
      </c>
      <c r="P761" s="72" t="s">
        <v>23</v>
      </c>
      <c r="Q761" s="73"/>
      <c r="R761" s="72"/>
      <c r="S761" s="73"/>
      <c r="T761" s="73"/>
      <c r="U761" s="74"/>
      <c r="V761" s="26"/>
      <c r="W761" s="26"/>
      <c r="X761" s="26"/>
      <c r="Y761" s="26"/>
      <c r="Z761" s="26"/>
      <c r="AA761" s="26"/>
      <c r="AB761" s="26"/>
      <c r="AC761" s="26"/>
      <c r="AD761" s="26"/>
      <c r="AE761" s="26"/>
      <c r="AF761" s="26"/>
      <c r="AG761" s="26"/>
      <c r="AH761" s="26"/>
    </row>
    <row r="763" spans="1:34" ht="112.5">
      <c r="A763" s="67">
        <v>778</v>
      </c>
      <c r="B763" s="68"/>
      <c r="C763" s="123"/>
      <c r="D763" s="70" t="s">
        <v>101</v>
      </c>
      <c r="E763" s="69"/>
      <c r="F763" s="69"/>
      <c r="G763" s="70" t="s">
        <v>107</v>
      </c>
      <c r="H763" s="70" t="s">
        <v>5486</v>
      </c>
      <c r="I763" s="70" t="s">
        <v>4064</v>
      </c>
      <c r="J763" s="70" t="s">
        <v>5487</v>
      </c>
      <c r="K763" s="70" t="s">
        <v>1021</v>
      </c>
      <c r="L763" s="70" t="s">
        <v>217</v>
      </c>
      <c r="M763" s="70" t="s">
        <v>5488</v>
      </c>
      <c r="N763" s="86" t="s">
        <v>5489</v>
      </c>
      <c r="O763" s="83" t="s">
        <v>5490</v>
      </c>
      <c r="P763" s="72" t="s">
        <v>23</v>
      </c>
      <c r="Q763" s="73"/>
      <c r="R763" s="72"/>
      <c r="S763" s="73"/>
      <c r="T763" s="73"/>
      <c r="U763" s="74"/>
      <c r="V763" s="26"/>
      <c r="W763" s="26"/>
      <c r="X763" s="26"/>
      <c r="Y763" s="26"/>
      <c r="Z763" s="26"/>
      <c r="AA763" s="26"/>
      <c r="AB763" s="26"/>
      <c r="AC763" s="26"/>
      <c r="AD763" s="26"/>
      <c r="AE763" s="26"/>
      <c r="AF763" s="26"/>
      <c r="AG763" s="26"/>
      <c r="AH763" s="26"/>
    </row>
    <row r="764" spans="1:34" ht="37.5">
      <c r="A764" s="67">
        <v>779</v>
      </c>
      <c r="B764" s="68"/>
      <c r="C764" s="123"/>
      <c r="D764" s="70" t="s">
        <v>5491</v>
      </c>
      <c r="E764" s="69"/>
      <c r="F764" s="69"/>
      <c r="G764" s="70" t="s">
        <v>99</v>
      </c>
      <c r="H764" s="70" t="s">
        <v>5492</v>
      </c>
      <c r="I764" s="70" t="s">
        <v>5493</v>
      </c>
      <c r="J764" s="70" t="s">
        <v>978</v>
      </c>
      <c r="K764" s="70" t="s">
        <v>59</v>
      </c>
      <c r="L764" s="73" t="s">
        <v>37</v>
      </c>
      <c r="M764" s="86" t="s">
        <v>3685</v>
      </c>
      <c r="N764" s="86" t="s">
        <v>2284</v>
      </c>
      <c r="O764" s="83" t="s">
        <v>5494</v>
      </c>
      <c r="P764" s="72" t="s">
        <v>23</v>
      </c>
      <c r="Q764" s="73"/>
      <c r="R764" s="72"/>
      <c r="S764" s="73"/>
      <c r="T764" s="73"/>
      <c r="U764" s="74"/>
      <c r="V764" s="26"/>
      <c r="W764" s="26"/>
      <c r="X764" s="26"/>
      <c r="Y764" s="26"/>
      <c r="Z764" s="26"/>
      <c r="AA764" s="26"/>
      <c r="AB764" s="26"/>
      <c r="AC764" s="26"/>
      <c r="AD764" s="26"/>
      <c r="AE764" s="26"/>
      <c r="AF764" s="26"/>
      <c r="AG764" s="26"/>
      <c r="AH764" s="26"/>
    </row>
    <row r="765" spans="1:34" ht="50">
      <c r="A765" s="67">
        <v>780</v>
      </c>
      <c r="B765" s="68"/>
      <c r="C765" s="123"/>
      <c r="D765" s="70" t="s">
        <v>332</v>
      </c>
      <c r="E765" s="69"/>
      <c r="F765" s="69"/>
      <c r="G765" s="70" t="s">
        <v>104</v>
      </c>
      <c r="H765" s="70" t="s">
        <v>5495</v>
      </c>
      <c r="I765" s="70" t="s">
        <v>3215</v>
      </c>
      <c r="J765" s="70" t="s">
        <v>978</v>
      </c>
      <c r="K765" s="70" t="s">
        <v>1183</v>
      </c>
      <c r="L765" s="73" t="s">
        <v>142</v>
      </c>
      <c r="M765" s="86" t="s">
        <v>5299</v>
      </c>
      <c r="N765" s="86" t="s">
        <v>5496</v>
      </c>
      <c r="O765" s="83" t="s">
        <v>5497</v>
      </c>
      <c r="P765" s="72" t="s">
        <v>23</v>
      </c>
      <c r="Q765" s="73"/>
      <c r="R765" s="72"/>
      <c r="S765" s="73"/>
      <c r="T765" s="73"/>
      <c r="U765" s="74"/>
      <c r="V765" s="26"/>
      <c r="W765" s="26"/>
      <c r="X765" s="26"/>
      <c r="Y765" s="26"/>
      <c r="Z765" s="26"/>
      <c r="AA765" s="26"/>
      <c r="AB765" s="26"/>
      <c r="AC765" s="26"/>
      <c r="AD765" s="26"/>
      <c r="AE765" s="26"/>
      <c r="AF765" s="26"/>
      <c r="AG765" s="26"/>
      <c r="AH765" s="26"/>
    </row>
    <row r="766" spans="1:34" ht="337.5">
      <c r="A766" s="67">
        <v>781</v>
      </c>
      <c r="B766" s="68"/>
      <c r="C766" s="123"/>
      <c r="D766" s="70" t="s">
        <v>959</v>
      </c>
      <c r="E766" s="69"/>
      <c r="F766" s="69"/>
      <c r="G766" s="70" t="s">
        <v>99</v>
      </c>
      <c r="H766" s="70" t="s">
        <v>5498</v>
      </c>
      <c r="I766" s="70" t="s">
        <v>5499</v>
      </c>
      <c r="J766" s="70" t="s">
        <v>978</v>
      </c>
      <c r="K766" s="70" t="s">
        <v>59</v>
      </c>
      <c r="L766" s="73" t="s">
        <v>216</v>
      </c>
      <c r="M766" s="86" t="s">
        <v>5500</v>
      </c>
      <c r="N766" s="86" t="s">
        <v>5501</v>
      </c>
      <c r="O766" s="70"/>
      <c r="P766" s="72" t="s">
        <v>23</v>
      </c>
      <c r="Q766" s="73"/>
      <c r="R766" s="72"/>
      <c r="S766" s="73"/>
      <c r="T766" s="73"/>
      <c r="U766" s="74"/>
      <c r="V766" s="26"/>
      <c r="W766" s="26"/>
      <c r="X766" s="26"/>
      <c r="Y766" s="26"/>
      <c r="Z766" s="26"/>
      <c r="AA766" s="26"/>
      <c r="AB766" s="26"/>
      <c r="AC766" s="26"/>
      <c r="AD766" s="26"/>
      <c r="AE766" s="26"/>
      <c r="AF766" s="26"/>
      <c r="AG766" s="26"/>
      <c r="AH766" s="26"/>
    </row>
    <row r="767" spans="1:34" ht="37.5">
      <c r="A767" s="67">
        <v>782</v>
      </c>
      <c r="B767" s="74" t="s">
        <v>5502</v>
      </c>
      <c r="C767" s="123"/>
      <c r="D767" s="70" t="s">
        <v>455</v>
      </c>
      <c r="E767" s="69"/>
      <c r="F767" s="69"/>
      <c r="G767" s="70" t="s">
        <v>5503</v>
      </c>
      <c r="H767" s="70" t="s">
        <v>5504</v>
      </c>
      <c r="I767" s="70" t="s">
        <v>5505</v>
      </c>
      <c r="J767" s="70" t="s">
        <v>825</v>
      </c>
      <c r="K767" s="70" t="s">
        <v>456</v>
      </c>
      <c r="L767" s="73" t="s">
        <v>37</v>
      </c>
      <c r="M767" s="86" t="s">
        <v>5506</v>
      </c>
      <c r="N767" s="86" t="s">
        <v>5507</v>
      </c>
      <c r="O767" s="83" t="s">
        <v>5508</v>
      </c>
      <c r="P767" s="72" t="s">
        <v>23</v>
      </c>
      <c r="Q767" s="73"/>
      <c r="R767" s="72" t="s">
        <v>24</v>
      </c>
      <c r="S767" s="73" t="s">
        <v>456</v>
      </c>
      <c r="T767" s="73"/>
      <c r="U767" s="113">
        <v>45693</v>
      </c>
      <c r="V767" s="26"/>
      <c r="W767" s="26"/>
      <c r="X767" s="26"/>
      <c r="Y767" s="26"/>
      <c r="Z767" s="26"/>
      <c r="AA767" s="26"/>
      <c r="AB767" s="26"/>
      <c r="AC767" s="26"/>
      <c r="AD767" s="26"/>
      <c r="AE767" s="26"/>
      <c r="AF767" s="26"/>
      <c r="AG767" s="26"/>
      <c r="AH767" s="26"/>
    </row>
    <row r="768" spans="1:34" ht="87.5">
      <c r="A768" s="67">
        <v>783</v>
      </c>
      <c r="B768" s="68"/>
      <c r="C768" s="123"/>
      <c r="D768" s="70" t="s">
        <v>368</v>
      </c>
      <c r="E768" s="69"/>
      <c r="F768" s="69"/>
      <c r="G768" s="70" t="s">
        <v>4661</v>
      </c>
      <c r="H768" s="70" t="s">
        <v>5509</v>
      </c>
      <c r="I768" s="70" t="s">
        <v>5510</v>
      </c>
      <c r="J768" s="70" t="s">
        <v>978</v>
      </c>
      <c r="K768" s="70" t="s">
        <v>1183</v>
      </c>
      <c r="L768" s="70" t="s">
        <v>302</v>
      </c>
      <c r="M768" s="70" t="s">
        <v>5511</v>
      </c>
      <c r="N768" s="86" t="s">
        <v>616</v>
      </c>
      <c r="O768" s="83" t="s">
        <v>5512</v>
      </c>
      <c r="P768" s="72" t="s">
        <v>23</v>
      </c>
      <c r="Q768" s="73"/>
      <c r="R768" s="72"/>
      <c r="S768" s="73"/>
      <c r="T768" s="73"/>
      <c r="U768" s="74"/>
      <c r="V768" s="26"/>
      <c r="W768" s="26"/>
      <c r="X768" s="26"/>
      <c r="Y768" s="26"/>
      <c r="Z768" s="26"/>
      <c r="AA768" s="26"/>
      <c r="AB768" s="26"/>
      <c r="AC768" s="26"/>
      <c r="AD768" s="26"/>
      <c r="AE768" s="26"/>
      <c r="AF768" s="26"/>
      <c r="AG768" s="26"/>
      <c r="AH768" s="26"/>
    </row>
    <row r="769" spans="1:34" ht="100">
      <c r="A769" s="67">
        <v>784</v>
      </c>
      <c r="B769" s="68"/>
      <c r="C769" s="123"/>
      <c r="D769" s="70" t="s">
        <v>590</v>
      </c>
      <c r="E769" s="69"/>
      <c r="F769" s="69"/>
      <c r="G769" s="70" t="s">
        <v>49</v>
      </c>
      <c r="H769" s="86" t="s">
        <v>5513</v>
      </c>
      <c r="I769" s="86"/>
      <c r="J769" s="86" t="s">
        <v>5487</v>
      </c>
      <c r="K769" s="86" t="s">
        <v>1021</v>
      </c>
      <c r="L769" s="73" t="s">
        <v>37</v>
      </c>
      <c r="M769" s="99" t="s">
        <v>5514</v>
      </c>
      <c r="N769" s="86" t="s">
        <v>5515</v>
      </c>
      <c r="O769" s="70"/>
      <c r="P769" s="72" t="s">
        <v>23</v>
      </c>
      <c r="Q769" s="73" t="s">
        <v>5516</v>
      </c>
      <c r="R769" s="72" t="s">
        <v>24</v>
      </c>
      <c r="S769" s="73" t="s">
        <v>1021</v>
      </c>
      <c r="T769" s="73"/>
      <c r="U769" s="74"/>
      <c r="V769" s="26"/>
      <c r="W769" s="26"/>
      <c r="X769" s="26"/>
      <c r="Y769" s="26"/>
      <c r="Z769" s="26"/>
      <c r="AA769" s="26"/>
      <c r="AB769" s="26"/>
      <c r="AC769" s="26"/>
      <c r="AD769" s="26"/>
      <c r="AE769" s="26"/>
      <c r="AF769" s="26"/>
      <c r="AG769" s="26"/>
      <c r="AH769" s="26"/>
    </row>
    <row r="770" spans="1:34" ht="50">
      <c r="A770" s="67">
        <v>785</v>
      </c>
      <c r="B770" s="68"/>
      <c r="C770" s="123"/>
      <c r="D770" s="70" t="s">
        <v>819</v>
      </c>
      <c r="E770" s="69"/>
      <c r="F770" s="69"/>
      <c r="G770" s="70" t="s">
        <v>5517</v>
      </c>
      <c r="H770" s="70" t="s">
        <v>5518</v>
      </c>
      <c r="I770" s="70"/>
      <c r="J770" s="70" t="s">
        <v>3962</v>
      </c>
      <c r="K770" s="70" t="s">
        <v>1183</v>
      </c>
      <c r="L770" s="70" t="s">
        <v>381</v>
      </c>
      <c r="M770" s="70" t="s">
        <v>5519</v>
      </c>
      <c r="N770" s="86" t="s">
        <v>5520</v>
      </c>
      <c r="O770" s="83" t="s">
        <v>5521</v>
      </c>
      <c r="P770" s="72" t="s">
        <v>23</v>
      </c>
      <c r="Q770" s="73" t="s">
        <v>5522</v>
      </c>
      <c r="R770" s="72"/>
      <c r="S770" s="73"/>
      <c r="T770" s="73"/>
      <c r="U770" s="74"/>
      <c r="V770" s="26"/>
      <c r="W770" s="26"/>
      <c r="X770" s="26"/>
      <c r="Y770" s="26"/>
      <c r="Z770" s="26"/>
      <c r="AA770" s="26"/>
      <c r="AB770" s="26"/>
      <c r="AC770" s="26"/>
      <c r="AD770" s="26"/>
      <c r="AE770" s="26"/>
      <c r="AF770" s="26"/>
      <c r="AG770" s="26"/>
      <c r="AH770" s="26"/>
    </row>
    <row r="771" spans="1:34" ht="14.5">
      <c r="A771" s="67">
        <v>786</v>
      </c>
      <c r="B771" s="68"/>
      <c r="C771" s="123"/>
      <c r="D771" s="70"/>
      <c r="E771" s="69"/>
      <c r="F771" s="69"/>
      <c r="G771" s="70"/>
      <c r="H771" s="70"/>
      <c r="I771" s="70"/>
      <c r="J771" s="70"/>
      <c r="K771" s="70"/>
      <c r="L771" s="70"/>
      <c r="M771" s="70"/>
      <c r="N771" s="86"/>
      <c r="O771" s="86"/>
      <c r="P771" s="72"/>
      <c r="Q771" s="73"/>
      <c r="R771" s="72"/>
      <c r="S771" s="73"/>
      <c r="T771" s="73"/>
      <c r="U771" s="74"/>
      <c r="V771" s="26"/>
      <c r="W771" s="26"/>
      <c r="X771" s="26"/>
      <c r="Y771" s="26"/>
      <c r="Z771" s="26"/>
      <c r="AA771" s="26"/>
      <c r="AB771" s="26"/>
      <c r="AC771" s="26"/>
      <c r="AD771" s="26"/>
      <c r="AE771" s="26"/>
      <c r="AF771" s="26"/>
      <c r="AG771" s="26"/>
      <c r="AH771" s="26"/>
    </row>
    <row r="772" spans="1:34" ht="37.5">
      <c r="A772" s="67">
        <v>787</v>
      </c>
      <c r="B772" s="68"/>
      <c r="C772" s="123"/>
      <c r="D772" s="70" t="s">
        <v>819</v>
      </c>
      <c r="E772" s="69"/>
      <c r="F772" s="69"/>
      <c r="G772" s="70" t="s">
        <v>5523</v>
      </c>
      <c r="H772" s="70" t="s">
        <v>5524</v>
      </c>
      <c r="I772" s="70" t="s">
        <v>5525</v>
      </c>
      <c r="J772" s="70" t="s">
        <v>3962</v>
      </c>
      <c r="K772" s="70" t="s">
        <v>1183</v>
      </c>
      <c r="L772" s="70" t="s">
        <v>381</v>
      </c>
      <c r="M772" s="70" t="s">
        <v>5526</v>
      </c>
      <c r="N772" s="86" t="s">
        <v>5527</v>
      </c>
      <c r="O772" s="83" t="s">
        <v>5528</v>
      </c>
      <c r="P772" s="72" t="s">
        <v>23</v>
      </c>
      <c r="Q772" s="73"/>
      <c r="R772" s="72"/>
      <c r="S772" s="73"/>
      <c r="T772" s="73"/>
      <c r="U772" s="74"/>
      <c r="V772" s="26"/>
      <c r="W772" s="26"/>
      <c r="X772" s="26"/>
      <c r="Y772" s="26"/>
      <c r="Z772" s="26"/>
      <c r="AA772" s="26"/>
      <c r="AB772" s="26"/>
      <c r="AC772" s="26"/>
      <c r="AD772" s="26"/>
      <c r="AE772" s="26"/>
      <c r="AF772" s="26"/>
      <c r="AG772" s="26"/>
      <c r="AH772" s="26"/>
    </row>
    <row r="773" spans="1:34" ht="62.5">
      <c r="A773" s="67">
        <v>788</v>
      </c>
      <c r="B773" s="68"/>
      <c r="C773" s="123"/>
      <c r="D773" s="70" t="s">
        <v>675</v>
      </c>
      <c r="E773" s="69"/>
      <c r="F773" s="69"/>
      <c r="G773" s="70" t="s">
        <v>154</v>
      </c>
      <c r="H773" s="70"/>
      <c r="I773" s="70"/>
      <c r="J773" s="70" t="s">
        <v>3962</v>
      </c>
      <c r="K773" s="70" t="s">
        <v>1233</v>
      </c>
      <c r="L773" s="70" t="s">
        <v>216</v>
      </c>
      <c r="M773" s="70" t="s">
        <v>5529</v>
      </c>
      <c r="N773" s="86" t="s">
        <v>4073</v>
      </c>
      <c r="O773" s="83" t="s">
        <v>5530</v>
      </c>
      <c r="P773" s="72" t="s">
        <v>905</v>
      </c>
      <c r="Q773" s="73" t="s">
        <v>5531</v>
      </c>
      <c r="R773" s="72" t="s">
        <v>727</v>
      </c>
      <c r="S773" s="73"/>
      <c r="T773" s="73"/>
      <c r="U773" s="74"/>
      <c r="V773" s="26"/>
      <c r="W773" s="26"/>
      <c r="X773" s="26"/>
      <c r="Y773" s="26"/>
      <c r="Z773" s="26"/>
      <c r="AA773" s="26"/>
      <c r="AB773" s="26"/>
      <c r="AC773" s="26"/>
      <c r="AD773" s="26"/>
      <c r="AE773" s="26"/>
      <c r="AF773" s="26"/>
      <c r="AG773" s="26"/>
      <c r="AH773" s="26"/>
    </row>
    <row r="774" spans="1:34" ht="37.5">
      <c r="A774" s="67">
        <v>789</v>
      </c>
      <c r="B774" s="68"/>
      <c r="C774" s="123"/>
      <c r="D774" s="70" t="s">
        <v>337</v>
      </c>
      <c r="E774" s="69"/>
      <c r="F774" s="69"/>
      <c r="G774" s="70" t="s">
        <v>5532</v>
      </c>
      <c r="H774" s="70" t="s">
        <v>5475</v>
      </c>
      <c r="I774" s="70"/>
      <c r="J774" s="70" t="s">
        <v>3962</v>
      </c>
      <c r="K774" s="70" t="s">
        <v>1021</v>
      </c>
      <c r="L774" s="70" t="s">
        <v>52</v>
      </c>
      <c r="M774" s="70" t="s">
        <v>5533</v>
      </c>
      <c r="N774" s="86" t="s">
        <v>5534</v>
      </c>
      <c r="O774" s="83" t="s">
        <v>5535</v>
      </c>
      <c r="P774" s="72" t="s">
        <v>901</v>
      </c>
      <c r="Q774" s="73"/>
      <c r="R774" s="72"/>
      <c r="S774" s="73"/>
      <c r="T774" s="73"/>
      <c r="U774" s="74"/>
      <c r="V774" s="26"/>
      <c r="W774" s="26"/>
      <c r="X774" s="26"/>
      <c r="Y774" s="26"/>
      <c r="Z774" s="26"/>
      <c r="AA774" s="26"/>
      <c r="AB774" s="26"/>
      <c r="AC774" s="26"/>
      <c r="AD774" s="26"/>
      <c r="AE774" s="26"/>
      <c r="AF774" s="26"/>
      <c r="AG774" s="26"/>
      <c r="AH774" s="26"/>
    </row>
    <row r="775" spans="1:34" ht="75">
      <c r="A775" s="67">
        <v>790</v>
      </c>
      <c r="B775" s="68"/>
      <c r="C775" s="123"/>
      <c r="D775" s="70" t="s">
        <v>337</v>
      </c>
      <c r="E775" s="69"/>
      <c r="F775" s="69"/>
      <c r="G775" s="70" t="s">
        <v>501</v>
      </c>
      <c r="H775" s="70" t="s">
        <v>5475</v>
      </c>
      <c r="I775" s="70"/>
      <c r="J775" s="70" t="s">
        <v>3962</v>
      </c>
      <c r="K775" s="70" t="s">
        <v>1233</v>
      </c>
      <c r="L775" s="70" t="s">
        <v>515</v>
      </c>
      <c r="M775" s="9" t="s">
        <v>5536</v>
      </c>
      <c r="N775" s="86" t="s">
        <v>5537</v>
      </c>
      <c r="O775" s="83" t="s">
        <v>5538</v>
      </c>
      <c r="P775" s="72" t="s">
        <v>23</v>
      </c>
      <c r="Q775" s="73"/>
      <c r="R775" s="72" t="s">
        <v>24</v>
      </c>
      <c r="S775" s="73" t="s">
        <v>1233</v>
      </c>
      <c r="T775" s="73"/>
      <c r="U775" s="74"/>
      <c r="V775" s="26"/>
      <c r="W775" s="26"/>
      <c r="X775" s="26"/>
      <c r="Y775" s="26"/>
      <c r="Z775" s="26"/>
      <c r="AA775" s="26"/>
      <c r="AB775" s="26"/>
      <c r="AC775" s="26"/>
      <c r="AD775" s="26"/>
      <c r="AE775" s="26"/>
      <c r="AF775" s="26"/>
      <c r="AG775" s="26"/>
      <c r="AH775" s="26"/>
    </row>
    <row r="776" spans="1:34" ht="50">
      <c r="A776" s="67">
        <v>791</v>
      </c>
      <c r="B776" s="68"/>
      <c r="C776" s="123"/>
      <c r="D776" s="70" t="s">
        <v>561</v>
      </c>
      <c r="E776" s="69"/>
      <c r="F776" s="69"/>
      <c r="G776" s="70" t="s">
        <v>5539</v>
      </c>
      <c r="H776" s="70" t="s">
        <v>5540</v>
      </c>
      <c r="I776" s="70"/>
      <c r="J776" s="70" t="s">
        <v>5541</v>
      </c>
      <c r="K776" s="70" t="s">
        <v>373</v>
      </c>
      <c r="L776" s="70" t="s">
        <v>142</v>
      </c>
      <c r="M776" s="70" t="s">
        <v>5542</v>
      </c>
      <c r="N776" s="86"/>
      <c r="O776" s="83" t="s">
        <v>5543</v>
      </c>
      <c r="P776" s="72" t="s">
        <v>23</v>
      </c>
      <c r="Q776" s="73"/>
      <c r="R776" s="72"/>
      <c r="S776" s="73"/>
      <c r="T776" s="73"/>
      <c r="U776" s="74"/>
      <c r="V776" s="26"/>
      <c r="W776" s="26"/>
      <c r="X776" s="26"/>
      <c r="Y776" s="26"/>
      <c r="Z776" s="26"/>
      <c r="AA776" s="26"/>
      <c r="AB776" s="26"/>
      <c r="AC776" s="26"/>
      <c r="AD776" s="26"/>
      <c r="AE776" s="26"/>
      <c r="AF776" s="26"/>
      <c r="AG776" s="26"/>
      <c r="AH776" s="26"/>
    </row>
    <row r="777" spans="1:34" ht="62.5">
      <c r="A777" s="67">
        <v>792</v>
      </c>
      <c r="B777" s="68"/>
      <c r="C777" s="123"/>
      <c r="D777" s="70" t="s">
        <v>309</v>
      </c>
      <c r="E777" s="69"/>
      <c r="F777" s="69"/>
      <c r="G777" s="70" t="s">
        <v>104</v>
      </c>
      <c r="H777" s="70" t="s">
        <v>5544</v>
      </c>
      <c r="I777" s="70"/>
      <c r="J777" s="70" t="s">
        <v>978</v>
      </c>
      <c r="K777" s="70" t="s">
        <v>59</v>
      </c>
      <c r="L777" s="70" t="s">
        <v>156</v>
      </c>
      <c r="M777" s="70" t="s">
        <v>5545</v>
      </c>
      <c r="N777" s="86" t="s">
        <v>4993</v>
      </c>
      <c r="O777" s="83" t="s">
        <v>5546</v>
      </c>
      <c r="P777" s="72" t="s">
        <v>23</v>
      </c>
      <c r="Q777" s="73"/>
      <c r="R777" s="72"/>
      <c r="S777" s="73"/>
      <c r="T777" s="73"/>
      <c r="U777" s="74"/>
      <c r="V777" s="26"/>
      <c r="W777" s="26"/>
      <c r="X777" s="26"/>
      <c r="Y777" s="26"/>
      <c r="Z777" s="26"/>
      <c r="AA777" s="26"/>
      <c r="AB777" s="26"/>
      <c r="AC777" s="26"/>
      <c r="AD777" s="26"/>
      <c r="AE777" s="26"/>
      <c r="AF777" s="26"/>
      <c r="AG777" s="26"/>
      <c r="AH777" s="26"/>
    </row>
    <row r="778" spans="1:34" ht="50">
      <c r="A778" s="67">
        <v>793</v>
      </c>
      <c r="B778" s="68"/>
      <c r="C778" s="123"/>
      <c r="D778" s="70" t="s">
        <v>561</v>
      </c>
      <c r="E778" s="69"/>
      <c r="F778" s="69"/>
      <c r="G778" s="70" t="s">
        <v>5547</v>
      </c>
      <c r="H778" s="70" t="s">
        <v>5548</v>
      </c>
      <c r="I778" s="70"/>
      <c r="J778" s="70" t="s">
        <v>5541</v>
      </c>
      <c r="K778" s="70" t="s">
        <v>373</v>
      </c>
      <c r="L778" s="70" t="s">
        <v>797</v>
      </c>
      <c r="M778" s="70" t="s">
        <v>5549</v>
      </c>
      <c r="N778" s="86"/>
      <c r="O778" s="83" t="s">
        <v>5550</v>
      </c>
      <c r="P778" s="72" t="s">
        <v>23</v>
      </c>
      <c r="Q778" s="73" t="s">
        <v>5551</v>
      </c>
      <c r="R778" s="72" t="s">
        <v>24</v>
      </c>
      <c r="S778" s="73" t="s">
        <v>91</v>
      </c>
      <c r="T778" s="73"/>
      <c r="U778" s="74"/>
      <c r="V778" s="26"/>
      <c r="W778" s="26"/>
      <c r="X778" s="26"/>
      <c r="Y778" s="26"/>
      <c r="Z778" s="26"/>
      <c r="AA778" s="26"/>
      <c r="AB778" s="26"/>
      <c r="AC778" s="26"/>
      <c r="AD778" s="26"/>
      <c r="AE778" s="26"/>
      <c r="AF778" s="26"/>
      <c r="AG778" s="26"/>
      <c r="AH778" s="26"/>
    </row>
    <row r="779" spans="1:34" ht="62.5">
      <c r="A779" s="67">
        <v>794</v>
      </c>
      <c r="B779" s="68"/>
      <c r="C779" s="123"/>
      <c r="D779" s="70" t="s">
        <v>368</v>
      </c>
      <c r="E779" s="69"/>
      <c r="F779" s="69"/>
      <c r="G779" s="70" t="s">
        <v>5552</v>
      </c>
      <c r="H779" s="70" t="s">
        <v>5553</v>
      </c>
      <c r="I779" s="70" t="s">
        <v>5554</v>
      </c>
      <c r="J779" s="70" t="s">
        <v>978</v>
      </c>
      <c r="K779" s="70" t="s">
        <v>59</v>
      </c>
      <c r="L779" s="70" t="s">
        <v>889</v>
      </c>
      <c r="M779" s="70" t="s">
        <v>5555</v>
      </c>
      <c r="N779" s="86" t="s">
        <v>5556</v>
      </c>
      <c r="O779" s="83" t="s">
        <v>5557</v>
      </c>
      <c r="P779" s="72" t="s">
        <v>23</v>
      </c>
      <c r="Q779" s="73"/>
      <c r="R779" s="72"/>
      <c r="S779" s="73"/>
      <c r="T779" s="73"/>
      <c r="U779" s="74"/>
      <c r="V779" s="26"/>
      <c r="W779" s="26"/>
      <c r="X779" s="26"/>
      <c r="Y779" s="26"/>
      <c r="Z779" s="26"/>
      <c r="AA779" s="26"/>
      <c r="AB779" s="26"/>
      <c r="AC779" s="26"/>
      <c r="AD779" s="26"/>
      <c r="AE779" s="26"/>
      <c r="AF779" s="26"/>
      <c r="AG779" s="26"/>
      <c r="AH779" s="26"/>
    </row>
    <row r="780" spans="1:34" ht="100">
      <c r="A780" s="67">
        <v>795</v>
      </c>
      <c r="B780" s="113">
        <v>45782</v>
      </c>
      <c r="C780" s="123"/>
      <c r="D780" s="70" t="s">
        <v>695</v>
      </c>
      <c r="E780" s="69"/>
      <c r="F780" s="69"/>
      <c r="G780" s="69" t="s">
        <v>5558</v>
      </c>
      <c r="H780" s="70" t="s">
        <v>5559</v>
      </c>
      <c r="I780" s="70" t="s">
        <v>5560</v>
      </c>
      <c r="J780" s="70"/>
      <c r="K780" s="70" t="s">
        <v>362</v>
      </c>
      <c r="L780" s="70" t="s">
        <v>217</v>
      </c>
      <c r="M780" s="70" t="s">
        <v>5561</v>
      </c>
      <c r="N780" s="86" t="s">
        <v>5562</v>
      </c>
      <c r="O780" s="83" t="s">
        <v>5563</v>
      </c>
      <c r="P780" s="72" t="s">
        <v>23</v>
      </c>
      <c r="Q780" s="73"/>
      <c r="R780" s="72"/>
      <c r="S780" s="73"/>
      <c r="T780" s="73"/>
      <c r="U780" s="74"/>
      <c r="V780" s="26"/>
      <c r="W780" s="26"/>
      <c r="X780" s="26"/>
      <c r="Y780" s="26"/>
      <c r="Z780" s="26"/>
      <c r="AA780" s="26"/>
      <c r="AB780" s="26"/>
      <c r="AC780" s="26"/>
      <c r="AD780" s="26"/>
      <c r="AE780" s="26"/>
      <c r="AF780" s="26"/>
      <c r="AG780" s="26"/>
      <c r="AH780" s="26"/>
    </row>
    <row r="781" spans="1:34" ht="212.5">
      <c r="A781" s="67">
        <v>796</v>
      </c>
      <c r="B781" s="113">
        <v>45782</v>
      </c>
      <c r="C781" s="123"/>
      <c r="D781" s="70" t="s">
        <v>695</v>
      </c>
      <c r="E781" s="69"/>
      <c r="F781" s="69"/>
      <c r="G781" s="69" t="s">
        <v>73</v>
      </c>
      <c r="H781" s="70" t="s">
        <v>5564</v>
      </c>
      <c r="I781" s="70" t="s">
        <v>5560</v>
      </c>
      <c r="J781" s="70"/>
      <c r="K781" s="70" t="s">
        <v>362</v>
      </c>
      <c r="L781" s="70" t="s">
        <v>302</v>
      </c>
      <c r="M781" s="70" t="s">
        <v>5565</v>
      </c>
      <c r="O781" s="83" t="s">
        <v>5566</v>
      </c>
      <c r="P781" s="72" t="s">
        <v>23</v>
      </c>
      <c r="Q781" s="73" t="s">
        <v>5567</v>
      </c>
      <c r="R781" s="72"/>
      <c r="S781" s="73"/>
      <c r="T781" s="73"/>
      <c r="U781" s="74"/>
      <c r="V781" s="26"/>
      <c r="W781" s="26"/>
      <c r="X781" s="26"/>
      <c r="Y781" s="26"/>
      <c r="Z781" s="26"/>
      <c r="AA781" s="26"/>
      <c r="AB781" s="26"/>
      <c r="AC781" s="26"/>
      <c r="AD781" s="26"/>
      <c r="AE781" s="26"/>
      <c r="AF781" s="26"/>
      <c r="AG781" s="26"/>
      <c r="AH781" s="26"/>
    </row>
    <row r="782" spans="1:34" ht="187.5">
      <c r="A782" s="67">
        <v>797</v>
      </c>
      <c r="B782" s="68"/>
      <c r="C782" s="123"/>
      <c r="D782" s="70" t="s">
        <v>658</v>
      </c>
      <c r="E782" s="69"/>
      <c r="F782" s="69"/>
      <c r="G782" s="70" t="s">
        <v>5568</v>
      </c>
      <c r="H782" s="70" t="s">
        <v>5569</v>
      </c>
      <c r="I782" s="70" t="s">
        <v>5570</v>
      </c>
      <c r="J782" s="70" t="s">
        <v>3896</v>
      </c>
      <c r="K782" s="70" t="s">
        <v>1233</v>
      </c>
      <c r="L782" s="70" t="s">
        <v>27</v>
      </c>
      <c r="M782" s="70" t="s">
        <v>5571</v>
      </c>
      <c r="N782" s="86" t="s">
        <v>5572</v>
      </c>
      <c r="O782" s="83" t="s">
        <v>5573</v>
      </c>
      <c r="P782" s="72" t="s">
        <v>901</v>
      </c>
      <c r="Q782" s="73"/>
      <c r="R782" s="72"/>
      <c r="S782" s="73"/>
      <c r="T782" s="73"/>
      <c r="U782" s="74"/>
      <c r="V782" s="26"/>
      <c r="W782" s="26"/>
      <c r="X782" s="26"/>
      <c r="Y782" s="26"/>
      <c r="Z782" s="26"/>
      <c r="AA782" s="26"/>
      <c r="AB782" s="26"/>
      <c r="AC782" s="26"/>
      <c r="AD782" s="26"/>
      <c r="AE782" s="26"/>
      <c r="AF782" s="26"/>
      <c r="AG782" s="26"/>
      <c r="AH782" s="26"/>
    </row>
    <row r="783" spans="1:34" ht="37.5">
      <c r="A783" s="67">
        <v>798</v>
      </c>
      <c r="B783" s="68"/>
      <c r="C783" s="123"/>
      <c r="D783" s="70" t="s">
        <v>590</v>
      </c>
      <c r="E783" s="69"/>
      <c r="F783" s="69"/>
      <c r="G783" s="70" t="s">
        <v>89</v>
      </c>
      <c r="H783" s="70" t="s">
        <v>5574</v>
      </c>
      <c r="I783" s="70"/>
      <c r="J783" s="70" t="s">
        <v>3896</v>
      </c>
      <c r="K783" s="70" t="s">
        <v>1021</v>
      </c>
      <c r="L783" s="70" t="s">
        <v>166</v>
      </c>
      <c r="M783" s="70" t="s">
        <v>5575</v>
      </c>
      <c r="N783" s="86" t="s">
        <v>5576</v>
      </c>
      <c r="O783" s="83" t="s">
        <v>5577</v>
      </c>
      <c r="P783" s="72" t="s">
        <v>23</v>
      </c>
      <c r="Q783" s="73"/>
      <c r="R783" s="72"/>
      <c r="S783" s="73"/>
      <c r="T783" s="73"/>
      <c r="U783" s="74"/>
      <c r="V783" s="26"/>
      <c r="W783" s="26"/>
      <c r="X783" s="26"/>
      <c r="Y783" s="26"/>
      <c r="Z783" s="26"/>
      <c r="AA783" s="26"/>
      <c r="AB783" s="26"/>
      <c r="AC783" s="26"/>
      <c r="AD783" s="26"/>
      <c r="AE783" s="26"/>
      <c r="AF783" s="26"/>
      <c r="AG783" s="26"/>
      <c r="AH783" s="26"/>
    </row>
    <row r="784" spans="1:34" ht="62.5">
      <c r="A784" s="67">
        <v>799</v>
      </c>
      <c r="B784" s="68">
        <v>45782</v>
      </c>
      <c r="C784" s="123"/>
      <c r="D784" s="70" t="s">
        <v>139</v>
      </c>
      <c r="E784" s="69"/>
      <c r="F784" s="69"/>
      <c r="G784" s="70" t="s">
        <v>5578</v>
      </c>
      <c r="H784" s="70" t="s">
        <v>5579</v>
      </c>
      <c r="I784" s="70"/>
      <c r="J784" s="70" t="s">
        <v>146</v>
      </c>
      <c r="K784" s="70" t="s">
        <v>456</v>
      </c>
      <c r="L784" s="70" t="s">
        <v>216</v>
      </c>
      <c r="M784" s="70" t="s">
        <v>5580</v>
      </c>
      <c r="N784" s="86"/>
      <c r="O784" s="87" t="s">
        <v>5581</v>
      </c>
      <c r="P784" s="72" t="s">
        <v>905</v>
      </c>
      <c r="Q784" s="73"/>
      <c r="R784" s="72"/>
      <c r="S784" s="73"/>
      <c r="T784" s="73"/>
      <c r="U784" s="74"/>
      <c r="V784" s="26"/>
      <c r="W784" s="26"/>
      <c r="X784" s="26"/>
      <c r="Y784" s="26"/>
      <c r="Z784" s="26"/>
      <c r="AA784" s="26"/>
      <c r="AB784" s="26"/>
      <c r="AC784" s="26"/>
      <c r="AD784" s="26"/>
      <c r="AE784" s="26"/>
      <c r="AF784" s="26"/>
      <c r="AG784" s="26"/>
      <c r="AH784" s="26"/>
    </row>
    <row r="785" spans="1:34" ht="25">
      <c r="A785" s="67">
        <v>800</v>
      </c>
      <c r="B785" s="68">
        <v>45782</v>
      </c>
      <c r="C785" s="123"/>
      <c r="D785" s="70" t="s">
        <v>5491</v>
      </c>
      <c r="E785" s="69"/>
      <c r="F785" s="69"/>
      <c r="G785" s="70" t="s">
        <v>5582</v>
      </c>
      <c r="H785" s="70" t="s">
        <v>5583</v>
      </c>
      <c r="I785" s="70"/>
      <c r="J785" s="70" t="s">
        <v>5142</v>
      </c>
      <c r="K785" s="70" t="s">
        <v>456</v>
      </c>
      <c r="L785" s="70" t="s">
        <v>62</v>
      </c>
      <c r="M785" s="70" t="s">
        <v>5584</v>
      </c>
      <c r="N785" s="86" t="s">
        <v>5585</v>
      </c>
      <c r="O785" s="83" t="s">
        <v>5586</v>
      </c>
      <c r="P785" s="72" t="s">
        <v>23</v>
      </c>
      <c r="Q785" s="73"/>
      <c r="R785" s="72" t="s">
        <v>24</v>
      </c>
      <c r="S785" s="73" t="s">
        <v>456</v>
      </c>
      <c r="T785" s="73"/>
      <c r="U785" s="113">
        <v>45782</v>
      </c>
      <c r="V785" s="26"/>
      <c r="W785" s="26"/>
      <c r="X785" s="26"/>
      <c r="Y785" s="26"/>
      <c r="Z785" s="26"/>
      <c r="AA785" s="26"/>
      <c r="AB785" s="26"/>
      <c r="AC785" s="26"/>
      <c r="AD785" s="26"/>
      <c r="AE785" s="26"/>
      <c r="AF785" s="26"/>
      <c r="AG785" s="26"/>
      <c r="AH785" s="26"/>
    </row>
    <row r="786" spans="1:34" ht="62.5">
      <c r="A786" s="67">
        <v>801</v>
      </c>
      <c r="B786" s="68">
        <v>45782</v>
      </c>
      <c r="C786" s="123"/>
      <c r="D786" s="70" t="s">
        <v>841</v>
      </c>
      <c r="E786" s="69"/>
      <c r="F786" s="69"/>
      <c r="G786" s="70" t="s">
        <v>49</v>
      </c>
      <c r="H786" s="70" t="s">
        <v>5587</v>
      </c>
      <c r="I786" s="70"/>
      <c r="J786" s="70" t="s">
        <v>3896</v>
      </c>
      <c r="K786" s="70" t="s">
        <v>1021</v>
      </c>
      <c r="L786" s="70" t="s">
        <v>381</v>
      </c>
      <c r="M786" s="70" t="s">
        <v>5038</v>
      </c>
      <c r="N786" s="86" t="s">
        <v>5010</v>
      </c>
      <c r="O786" s="83" t="s">
        <v>5588</v>
      </c>
      <c r="P786" s="72" t="s">
        <v>23</v>
      </c>
      <c r="Q786" s="73"/>
      <c r="R786" s="72"/>
      <c r="S786" s="73"/>
      <c r="T786" s="73"/>
      <c r="U786" s="74"/>
      <c r="V786" s="26"/>
      <c r="W786" s="26"/>
      <c r="X786" s="26"/>
      <c r="Y786" s="26"/>
      <c r="Z786" s="26"/>
      <c r="AA786" s="26"/>
      <c r="AB786" s="26"/>
      <c r="AC786" s="26"/>
      <c r="AD786" s="26"/>
      <c r="AE786" s="26"/>
      <c r="AF786" s="26"/>
      <c r="AG786" s="26"/>
      <c r="AH786" s="26"/>
    </row>
    <row r="787" spans="1:34" ht="25">
      <c r="A787" s="67">
        <v>802</v>
      </c>
      <c r="B787" s="68">
        <v>45782</v>
      </c>
      <c r="C787" s="123"/>
      <c r="D787" s="70" t="s">
        <v>841</v>
      </c>
      <c r="E787" s="69"/>
      <c r="F787" s="69"/>
      <c r="G787" s="70" t="s">
        <v>89</v>
      </c>
      <c r="H787" s="70" t="s">
        <v>5589</v>
      </c>
      <c r="I787" s="70"/>
      <c r="J787" s="70" t="s">
        <v>3896</v>
      </c>
      <c r="K787" s="70" t="s">
        <v>1021</v>
      </c>
      <c r="L787" s="70" t="s">
        <v>486</v>
      </c>
      <c r="M787" s="70" t="s">
        <v>5590</v>
      </c>
      <c r="N787" s="86" t="s">
        <v>5591</v>
      </c>
      <c r="O787" s="83" t="s">
        <v>5592</v>
      </c>
      <c r="P787" s="72" t="s">
        <v>23</v>
      </c>
      <c r="Q787" s="73"/>
      <c r="R787" s="72"/>
      <c r="S787" s="73"/>
      <c r="T787" s="73"/>
      <c r="U787" s="74"/>
      <c r="V787" s="26"/>
      <c r="W787" s="26"/>
      <c r="X787" s="26"/>
      <c r="Y787" s="26"/>
      <c r="Z787" s="26"/>
      <c r="AA787" s="26"/>
      <c r="AB787" s="26"/>
      <c r="AC787" s="26"/>
      <c r="AD787" s="26"/>
      <c r="AE787" s="26"/>
      <c r="AF787" s="26"/>
      <c r="AG787" s="26"/>
      <c r="AH787" s="26"/>
    </row>
    <row r="788" spans="1:34" ht="37.5">
      <c r="A788" s="67">
        <v>803</v>
      </c>
      <c r="B788" s="68">
        <v>45782</v>
      </c>
      <c r="C788" s="123"/>
      <c r="D788" s="70" t="s">
        <v>761</v>
      </c>
      <c r="E788" s="69"/>
      <c r="F788" s="69"/>
      <c r="G788" s="70" t="s">
        <v>573</v>
      </c>
      <c r="H788" s="70" t="s">
        <v>5593</v>
      </c>
      <c r="I788" s="70" t="s">
        <v>5594</v>
      </c>
      <c r="J788" s="70" t="s">
        <v>1011</v>
      </c>
      <c r="K788" s="70" t="s">
        <v>373</v>
      </c>
      <c r="L788" s="70" t="s">
        <v>486</v>
      </c>
      <c r="M788" s="70" t="s">
        <v>5590</v>
      </c>
      <c r="N788" s="86"/>
      <c r="O788" s="83" t="s">
        <v>5595</v>
      </c>
      <c r="P788" s="72" t="s">
        <v>23</v>
      </c>
      <c r="Q788" s="73"/>
      <c r="R788" s="72"/>
      <c r="S788" s="73"/>
      <c r="T788" s="73"/>
      <c r="U788" s="74"/>
      <c r="V788" s="26"/>
      <c r="W788" s="26"/>
      <c r="X788" s="26"/>
      <c r="Y788" s="26"/>
      <c r="Z788" s="26"/>
      <c r="AA788" s="26"/>
      <c r="AB788" s="26"/>
      <c r="AC788" s="26"/>
      <c r="AD788" s="26"/>
      <c r="AE788" s="26"/>
      <c r="AF788" s="26"/>
      <c r="AG788" s="26"/>
      <c r="AH788" s="26"/>
    </row>
    <row r="789" spans="1:34" ht="62.5">
      <c r="A789" s="67">
        <v>804</v>
      </c>
      <c r="B789" s="68"/>
      <c r="C789" s="123"/>
      <c r="D789" s="70" t="s">
        <v>657</v>
      </c>
      <c r="E789" s="69"/>
      <c r="F789" s="69"/>
      <c r="G789" s="70" t="s">
        <v>444</v>
      </c>
      <c r="H789" s="70" t="s">
        <v>5596</v>
      </c>
      <c r="I789" s="70" t="s">
        <v>2548</v>
      </c>
      <c r="J789" s="70" t="s">
        <v>3896</v>
      </c>
      <c r="K789" s="70" t="s">
        <v>1233</v>
      </c>
      <c r="L789" s="70" t="s">
        <v>45</v>
      </c>
      <c r="M789" s="70" t="s">
        <v>5597</v>
      </c>
      <c r="N789" s="86" t="s">
        <v>5598</v>
      </c>
      <c r="O789" s="83" t="s">
        <v>5599</v>
      </c>
      <c r="P789" s="72" t="s">
        <v>23</v>
      </c>
      <c r="Q789" s="73" t="s">
        <v>5600</v>
      </c>
      <c r="R789" s="72" t="s">
        <v>24</v>
      </c>
      <c r="S789" s="73" t="s">
        <v>1233</v>
      </c>
      <c r="T789" s="73"/>
      <c r="U789" s="74"/>
      <c r="V789" s="26"/>
      <c r="W789" s="26"/>
      <c r="X789" s="26"/>
      <c r="Y789" s="26"/>
      <c r="Z789" s="26"/>
      <c r="AA789" s="26"/>
      <c r="AB789" s="26"/>
      <c r="AC789" s="26"/>
      <c r="AD789" s="26"/>
      <c r="AE789" s="26"/>
      <c r="AF789" s="26"/>
      <c r="AG789" s="26"/>
      <c r="AH789" s="26"/>
    </row>
    <row r="790" spans="1:34" ht="37.5">
      <c r="A790" s="67">
        <v>805</v>
      </c>
      <c r="B790" s="68"/>
      <c r="C790" s="67" t="str">
        <f t="array" aca="1" ref="C790" ca="1">IFERROR(_xludf.XLOOKUP(D790,master_daerah!B:B,master_daerah!A:A),"")</f>
        <v/>
      </c>
      <c r="D790" s="70" t="s">
        <v>482</v>
      </c>
      <c r="E790" s="69"/>
      <c r="F790" s="69"/>
      <c r="G790" s="70" t="s">
        <v>5601</v>
      </c>
      <c r="H790" s="70" t="s">
        <v>5602</v>
      </c>
      <c r="I790" s="70"/>
      <c r="J790" s="70" t="s">
        <v>3896</v>
      </c>
      <c r="K790" s="70" t="s">
        <v>1021</v>
      </c>
      <c r="L790" s="70" t="s">
        <v>486</v>
      </c>
      <c r="M790" s="70" t="s">
        <v>5590</v>
      </c>
      <c r="N790" s="86" t="s">
        <v>5591</v>
      </c>
      <c r="O790" s="83" t="s">
        <v>5603</v>
      </c>
      <c r="P790" s="72" t="s">
        <v>23</v>
      </c>
      <c r="Q790" s="73"/>
      <c r="R790" s="72"/>
      <c r="S790" s="73"/>
      <c r="T790" s="73"/>
      <c r="U790" s="74"/>
      <c r="V790" s="26"/>
      <c r="W790" s="26"/>
      <c r="X790" s="26"/>
      <c r="Y790" s="26"/>
      <c r="Z790" s="26"/>
      <c r="AA790" s="26"/>
      <c r="AB790" s="26"/>
      <c r="AC790" s="26"/>
      <c r="AD790" s="26"/>
      <c r="AE790" s="26"/>
      <c r="AF790" s="26"/>
      <c r="AG790" s="26"/>
      <c r="AH790" s="26"/>
    </row>
    <row r="791" spans="1:34" ht="50">
      <c r="A791" s="67">
        <v>806</v>
      </c>
      <c r="B791" s="68"/>
      <c r="C791" s="67" t="str">
        <f t="array" aca="1" ref="C791" ca="1">IFERROR(_xludf.XLOOKUP(D791,master_daerah!B:B,master_daerah!A:A),"")</f>
        <v/>
      </c>
      <c r="D791" s="70" t="s">
        <v>482</v>
      </c>
      <c r="E791" s="69"/>
      <c r="F791" s="69"/>
      <c r="G791" s="70" t="s">
        <v>5601</v>
      </c>
      <c r="H791" s="70" t="s">
        <v>5602</v>
      </c>
      <c r="I791" s="70"/>
      <c r="J791" s="70" t="s">
        <v>3896</v>
      </c>
      <c r="K791" s="70" t="s">
        <v>1021</v>
      </c>
      <c r="L791" s="70" t="s">
        <v>889</v>
      </c>
      <c r="M791" s="70" t="s">
        <v>5604</v>
      </c>
      <c r="N791" s="86" t="s">
        <v>5605</v>
      </c>
      <c r="O791" s="83" t="s">
        <v>5606</v>
      </c>
      <c r="P791" s="72" t="s">
        <v>23</v>
      </c>
      <c r="Q791" s="73"/>
      <c r="R791" s="72"/>
      <c r="S791" s="73"/>
      <c r="T791" s="73"/>
      <c r="U791" s="74"/>
      <c r="V791" s="26"/>
      <c r="W791" s="26"/>
      <c r="X791" s="26"/>
      <c r="Y791" s="26"/>
      <c r="Z791" s="26"/>
      <c r="AA791" s="26"/>
      <c r="AB791" s="26"/>
      <c r="AC791" s="26"/>
      <c r="AD791" s="26"/>
      <c r="AE791" s="26"/>
      <c r="AF791" s="26"/>
      <c r="AG791" s="26"/>
      <c r="AH791" s="26"/>
    </row>
    <row r="792" spans="1:34" ht="75">
      <c r="A792" s="67">
        <v>807</v>
      </c>
      <c r="B792" s="68"/>
      <c r="C792" s="67" t="str">
        <f t="array" aca="1" ref="C792" ca="1">IFERROR(_xludf.XLOOKUP(D792,master_daerah!B:B,master_daerah!A:A),"")</f>
        <v/>
      </c>
      <c r="D792" s="70" t="s">
        <v>761</v>
      </c>
      <c r="E792" s="69"/>
      <c r="F792" s="69"/>
      <c r="G792" s="70" t="s">
        <v>573</v>
      </c>
      <c r="H792" s="70" t="s">
        <v>5607</v>
      </c>
      <c r="I792" s="70" t="s">
        <v>5608</v>
      </c>
      <c r="J792" s="70" t="s">
        <v>978</v>
      </c>
      <c r="K792" s="70" t="s">
        <v>1183</v>
      </c>
      <c r="L792" s="70" t="s">
        <v>486</v>
      </c>
      <c r="M792" s="70" t="s">
        <v>4944</v>
      </c>
      <c r="N792" s="86" t="s">
        <v>5609</v>
      </c>
      <c r="O792" s="83" t="s">
        <v>5610</v>
      </c>
      <c r="P792" s="72" t="s">
        <v>23</v>
      </c>
      <c r="Q792" s="73"/>
      <c r="R792" s="72" t="s">
        <v>24</v>
      </c>
      <c r="S792" s="73" t="s">
        <v>1183</v>
      </c>
      <c r="T792" s="104" t="s">
        <v>5611</v>
      </c>
      <c r="U792" s="78">
        <v>45782</v>
      </c>
      <c r="V792" s="26"/>
      <c r="W792" s="26"/>
      <c r="X792" s="26"/>
      <c r="Y792" s="26"/>
      <c r="Z792" s="26"/>
      <c r="AA792" s="26"/>
      <c r="AB792" s="26"/>
      <c r="AC792" s="26"/>
      <c r="AD792" s="26"/>
      <c r="AE792" s="26"/>
      <c r="AF792" s="26"/>
      <c r="AG792" s="26"/>
      <c r="AH792" s="26"/>
    </row>
    <row r="793" spans="1:34" ht="125">
      <c r="A793" s="67">
        <v>808</v>
      </c>
      <c r="B793" s="68"/>
      <c r="C793" s="67" t="str">
        <f t="array" aca="1" ref="C793" ca="1">IFERROR(_xludf.XLOOKUP(D793,master_daerah!B:B,master_daerah!A:A),"")</f>
        <v/>
      </c>
      <c r="D793" s="70" t="s">
        <v>695</v>
      </c>
      <c r="E793" s="69"/>
      <c r="F793" s="69"/>
      <c r="G793" s="70" t="s">
        <v>4575</v>
      </c>
      <c r="H793" s="70" t="s">
        <v>5612</v>
      </c>
      <c r="I793" s="70" t="s">
        <v>5613</v>
      </c>
      <c r="J793" s="70" t="s">
        <v>978</v>
      </c>
      <c r="K793" s="70" t="s">
        <v>1183</v>
      </c>
      <c r="L793" s="70" t="s">
        <v>353</v>
      </c>
      <c r="M793" s="70" t="s">
        <v>5614</v>
      </c>
      <c r="N793" s="86" t="s">
        <v>5615</v>
      </c>
      <c r="O793" s="83" t="s">
        <v>5616</v>
      </c>
      <c r="P793" s="72" t="s">
        <v>23</v>
      </c>
      <c r="Q793" s="73"/>
      <c r="R793" s="72" t="s">
        <v>24</v>
      </c>
      <c r="S793" s="73" t="s">
        <v>1233</v>
      </c>
      <c r="T793" s="104" t="s">
        <v>5617</v>
      </c>
      <c r="U793" s="113">
        <v>45905</v>
      </c>
      <c r="V793" s="26"/>
      <c r="W793" s="26"/>
      <c r="X793" s="26"/>
      <c r="Y793" s="26"/>
      <c r="Z793" s="26"/>
      <c r="AA793" s="26"/>
      <c r="AB793" s="26"/>
      <c r="AC793" s="26"/>
      <c r="AD793" s="26"/>
      <c r="AE793" s="26"/>
      <c r="AF793" s="26"/>
      <c r="AG793" s="26"/>
      <c r="AH793" s="26"/>
    </row>
    <row r="794" spans="1:34" ht="37.5">
      <c r="A794" s="67">
        <v>809</v>
      </c>
      <c r="B794" s="68">
        <v>45813</v>
      </c>
      <c r="C794" s="67" t="str">
        <f t="array" aca="1" ref="C794" ca="1">IFERROR(_xludf.XLOOKUP(D794,master_daerah!B:B,master_daerah!A:A),"")</f>
        <v/>
      </c>
      <c r="D794" s="70" t="s">
        <v>995</v>
      </c>
      <c r="E794" s="69"/>
      <c r="F794" s="69"/>
      <c r="G794" s="70" t="s">
        <v>5618</v>
      </c>
      <c r="H794" s="70" t="s">
        <v>5619</v>
      </c>
      <c r="I794" s="70" t="s">
        <v>5620</v>
      </c>
      <c r="J794" s="70" t="s">
        <v>978</v>
      </c>
      <c r="K794" s="70" t="s">
        <v>1183</v>
      </c>
      <c r="L794" s="70" t="s">
        <v>217</v>
      </c>
      <c r="M794" s="70" t="s">
        <v>5621</v>
      </c>
      <c r="N794" s="86" t="s">
        <v>5622</v>
      </c>
      <c r="O794" s="83" t="s">
        <v>5623</v>
      </c>
      <c r="P794" s="72" t="s">
        <v>23</v>
      </c>
      <c r="Q794" s="73"/>
      <c r="R794" s="72"/>
      <c r="S794" s="73"/>
      <c r="T794" s="73"/>
      <c r="U794" s="74"/>
      <c r="V794" s="26"/>
      <c r="W794" s="26"/>
      <c r="X794" s="26"/>
      <c r="Y794" s="26"/>
      <c r="Z794" s="26"/>
      <c r="AA794" s="26"/>
      <c r="AB794" s="26"/>
      <c r="AC794" s="26"/>
      <c r="AD794" s="26"/>
      <c r="AE794" s="26"/>
      <c r="AF794" s="26"/>
      <c r="AG794" s="26"/>
      <c r="AH794" s="26"/>
    </row>
    <row r="795" spans="1:34" ht="37.5">
      <c r="A795" s="67">
        <v>810</v>
      </c>
      <c r="B795" s="68">
        <v>45843</v>
      </c>
      <c r="C795" s="67" t="str">
        <f t="array" aca="1" ref="C795" ca="1">IFERROR(_xludf.XLOOKUP(D795,master_daerah!B:B,master_daerah!A:A),"")</f>
        <v/>
      </c>
      <c r="D795" s="70" t="s">
        <v>298</v>
      </c>
      <c r="E795" s="69"/>
      <c r="F795" s="69"/>
      <c r="G795" s="70" t="s">
        <v>33</v>
      </c>
      <c r="H795" s="70" t="s">
        <v>5624</v>
      </c>
      <c r="I795" s="70" t="s">
        <v>4255</v>
      </c>
      <c r="J795" s="70" t="s">
        <v>5142</v>
      </c>
      <c r="K795" s="70" t="s">
        <v>456</v>
      </c>
      <c r="L795" s="70" t="s">
        <v>889</v>
      </c>
      <c r="M795" s="70" t="s">
        <v>5625</v>
      </c>
      <c r="N795" s="86" t="s">
        <v>5626</v>
      </c>
      <c r="O795" s="88" t="s">
        <v>5627</v>
      </c>
      <c r="P795" s="72" t="s">
        <v>23</v>
      </c>
      <c r="Q795" s="73" t="s">
        <v>5628</v>
      </c>
      <c r="R795" s="72" t="s">
        <v>24</v>
      </c>
      <c r="S795" s="73" t="s">
        <v>1233</v>
      </c>
      <c r="T795" s="73"/>
      <c r="U795" s="74"/>
      <c r="V795" s="26"/>
      <c r="W795" s="26"/>
      <c r="X795" s="26"/>
      <c r="Y795" s="26"/>
      <c r="Z795" s="26"/>
      <c r="AA795" s="26"/>
      <c r="AB795" s="26"/>
      <c r="AC795" s="26"/>
      <c r="AD795" s="26"/>
      <c r="AE795" s="26"/>
      <c r="AF795" s="26"/>
      <c r="AG795" s="26"/>
      <c r="AH795" s="26"/>
    </row>
    <row r="796" spans="1:34" ht="125">
      <c r="A796" s="67">
        <v>811</v>
      </c>
      <c r="B796" s="68"/>
      <c r="C796" s="67" t="str">
        <f t="array" aca="1" ref="C796" ca="1">IFERROR(_xludf.XLOOKUP(D796,master_daerah!B:B,master_daerah!A:A),"")</f>
        <v/>
      </c>
      <c r="D796" s="70" t="s">
        <v>101</v>
      </c>
      <c r="E796" s="69"/>
      <c r="F796" s="69"/>
      <c r="G796" s="70" t="s">
        <v>5629</v>
      </c>
      <c r="H796" s="70" t="s">
        <v>5630</v>
      </c>
      <c r="I796" s="70"/>
      <c r="J796" s="70" t="s">
        <v>3896</v>
      </c>
      <c r="K796" s="70" t="s">
        <v>1021</v>
      </c>
      <c r="L796" s="70" t="s">
        <v>45</v>
      </c>
      <c r="M796" s="70" t="s">
        <v>5631</v>
      </c>
      <c r="N796" s="70" t="s">
        <v>2529</v>
      </c>
      <c r="O796" s="70"/>
      <c r="P796" s="72" t="s">
        <v>23</v>
      </c>
      <c r="Q796" s="73" t="s">
        <v>5632</v>
      </c>
      <c r="R796" s="72"/>
      <c r="S796" s="73"/>
      <c r="T796" s="73"/>
      <c r="U796" s="74"/>
      <c r="V796" s="26"/>
      <c r="W796" s="26"/>
      <c r="X796" s="26"/>
      <c r="Y796" s="26"/>
      <c r="Z796" s="26"/>
      <c r="AA796" s="26"/>
      <c r="AB796" s="26"/>
      <c r="AC796" s="26"/>
      <c r="AD796" s="26"/>
      <c r="AE796" s="26"/>
      <c r="AF796" s="26"/>
      <c r="AG796" s="26"/>
      <c r="AH796" s="26"/>
    </row>
    <row r="797" spans="1:34" ht="50">
      <c r="A797" s="67">
        <v>812</v>
      </c>
      <c r="B797" s="68"/>
      <c r="C797" s="67" t="str">
        <f t="array" aca="1" ref="C797" ca="1">IFERROR(_xludf.XLOOKUP(D797,master_daerah!B:B,master_daerah!A:A),"")</f>
        <v/>
      </c>
      <c r="D797" s="70" t="s">
        <v>337</v>
      </c>
      <c r="E797" s="69"/>
      <c r="F797" s="69"/>
      <c r="G797" s="70" t="s">
        <v>5633</v>
      </c>
      <c r="H797" s="70" t="s">
        <v>5634</v>
      </c>
      <c r="I797" s="70" t="s">
        <v>5635</v>
      </c>
      <c r="J797" s="70" t="s">
        <v>978</v>
      </c>
      <c r="K797" s="70" t="s">
        <v>59</v>
      </c>
      <c r="L797" s="70" t="s">
        <v>297</v>
      </c>
      <c r="M797" s="70" t="s">
        <v>5636</v>
      </c>
      <c r="N797" s="86" t="s">
        <v>5637</v>
      </c>
      <c r="O797" s="83" t="s">
        <v>5638</v>
      </c>
      <c r="P797" s="72" t="s">
        <v>23</v>
      </c>
      <c r="Q797" s="73"/>
      <c r="R797" s="72"/>
      <c r="S797" s="73"/>
      <c r="T797" s="73"/>
      <c r="U797" s="74"/>
      <c r="V797" s="26"/>
      <c r="W797" s="26"/>
      <c r="X797" s="26"/>
      <c r="Y797" s="26"/>
      <c r="Z797" s="26"/>
      <c r="AA797" s="26"/>
      <c r="AB797" s="26"/>
      <c r="AC797" s="26"/>
      <c r="AD797" s="26"/>
      <c r="AE797" s="26"/>
      <c r="AF797" s="26"/>
      <c r="AG797" s="26"/>
      <c r="AH797" s="26"/>
    </row>
    <row r="798" spans="1:34" ht="25">
      <c r="A798" s="67">
        <v>813</v>
      </c>
      <c r="B798" s="68"/>
      <c r="C798" s="67" t="str">
        <f t="array" aca="1" ref="C798" ca="1">IFERROR(_xludf.XLOOKUP(D798,master_daerah!B:B,master_daerah!A:A),"")</f>
        <v/>
      </c>
      <c r="D798" s="70" t="s">
        <v>811</v>
      </c>
      <c r="E798" s="69"/>
      <c r="F798" s="69"/>
      <c r="G798" s="70" t="s">
        <v>252</v>
      </c>
      <c r="H798" s="70" t="s">
        <v>5639</v>
      </c>
      <c r="I798" s="70" t="s">
        <v>5640</v>
      </c>
      <c r="J798" s="70" t="s">
        <v>978</v>
      </c>
      <c r="K798" s="70" t="s">
        <v>59</v>
      </c>
      <c r="L798" s="70" t="s">
        <v>142</v>
      </c>
      <c r="M798" s="70" t="s">
        <v>5641</v>
      </c>
      <c r="N798" s="86" t="s">
        <v>5642</v>
      </c>
      <c r="O798" s="83" t="s">
        <v>5643</v>
      </c>
      <c r="P798" s="72" t="s">
        <v>23</v>
      </c>
      <c r="Q798" s="73"/>
      <c r="R798" s="72"/>
      <c r="S798" s="73"/>
      <c r="T798" s="73"/>
      <c r="U798" s="74"/>
      <c r="V798" s="26"/>
      <c r="W798" s="26"/>
      <c r="X798" s="26"/>
      <c r="Y798" s="26"/>
      <c r="Z798" s="26"/>
      <c r="AA798" s="26"/>
      <c r="AB798" s="26"/>
      <c r="AC798" s="26"/>
      <c r="AD798" s="26"/>
      <c r="AE798" s="26"/>
      <c r="AF798" s="26"/>
      <c r="AG798" s="26"/>
      <c r="AH798" s="26"/>
    </row>
    <row r="799" spans="1:34" ht="75">
      <c r="A799" s="67">
        <v>814</v>
      </c>
      <c r="B799" s="68"/>
      <c r="C799" s="67" t="str">
        <f t="array" aca="1" ref="C799" ca="1">IFERROR(_xludf.XLOOKUP(D799,master_daerah!B:B,master_daerah!A:A),"")</f>
        <v/>
      </c>
      <c r="D799" s="70" t="s">
        <v>887</v>
      </c>
      <c r="E799" s="69"/>
      <c r="F799" s="69"/>
      <c r="G799" s="70" t="s">
        <v>937</v>
      </c>
      <c r="H799" s="70" t="s">
        <v>5644</v>
      </c>
      <c r="I799" s="70" t="s">
        <v>4677</v>
      </c>
      <c r="J799" s="70" t="s">
        <v>3896</v>
      </c>
      <c r="K799" s="70" t="s">
        <v>1233</v>
      </c>
      <c r="L799" s="70" t="s">
        <v>381</v>
      </c>
      <c r="M799" s="70" t="s">
        <v>5645</v>
      </c>
      <c r="N799" s="86" t="s">
        <v>5646</v>
      </c>
      <c r="O799" s="83" t="s">
        <v>5647</v>
      </c>
      <c r="P799" s="72" t="s">
        <v>23</v>
      </c>
      <c r="Q799" s="73"/>
      <c r="R799" s="72" t="s">
        <v>24</v>
      </c>
      <c r="S799" s="73" t="s">
        <v>1233</v>
      </c>
      <c r="T799" s="73"/>
      <c r="U799" s="74"/>
      <c r="V799" s="26"/>
      <c r="W799" s="26"/>
      <c r="X799" s="26"/>
      <c r="Y799" s="26"/>
      <c r="Z799" s="26"/>
      <c r="AA799" s="26"/>
      <c r="AB799" s="26"/>
      <c r="AC799" s="26"/>
      <c r="AD799" s="26"/>
      <c r="AE799" s="26"/>
      <c r="AF799" s="26"/>
      <c r="AG799" s="26"/>
      <c r="AH799" s="26"/>
    </row>
    <row r="800" spans="1:34" ht="100">
      <c r="A800" s="67">
        <v>815</v>
      </c>
      <c r="B800" s="68"/>
      <c r="C800" s="123"/>
      <c r="D800" s="70" t="s">
        <v>424</v>
      </c>
      <c r="E800" s="69"/>
      <c r="F800" s="69"/>
      <c r="G800" s="70" t="s">
        <v>5648</v>
      </c>
      <c r="H800" s="70" t="s">
        <v>5649</v>
      </c>
      <c r="I800" s="70" t="s">
        <v>5650</v>
      </c>
      <c r="J800" s="70" t="s">
        <v>3896</v>
      </c>
      <c r="K800" s="70" t="s">
        <v>1233</v>
      </c>
      <c r="L800" s="70" t="s">
        <v>486</v>
      </c>
      <c r="M800" s="70" t="s">
        <v>5651</v>
      </c>
      <c r="N800" s="86" t="s">
        <v>5652</v>
      </c>
      <c r="O800" s="83" t="s">
        <v>5653</v>
      </c>
      <c r="P800" s="72" t="s">
        <v>23</v>
      </c>
      <c r="Q800" s="73"/>
      <c r="R800" s="72" t="s">
        <v>24</v>
      </c>
      <c r="S800" s="73" t="s">
        <v>1233</v>
      </c>
      <c r="T800" s="73"/>
      <c r="U800" s="74"/>
      <c r="V800" s="26"/>
      <c r="W800" s="26"/>
      <c r="X800" s="26"/>
      <c r="Y800" s="26"/>
      <c r="Z800" s="26"/>
      <c r="AA800" s="26"/>
      <c r="AB800" s="26"/>
      <c r="AC800" s="26"/>
      <c r="AD800" s="26"/>
      <c r="AE800" s="26"/>
      <c r="AF800" s="26"/>
      <c r="AG800" s="26"/>
      <c r="AH800" s="26"/>
    </row>
    <row r="801" spans="1:34" ht="37.5">
      <c r="A801" s="67">
        <v>816</v>
      </c>
      <c r="B801" s="68"/>
      <c r="C801" s="123"/>
      <c r="D801" s="70" t="s">
        <v>654</v>
      </c>
      <c r="E801" s="69"/>
      <c r="F801" s="69"/>
      <c r="G801" s="70" t="s">
        <v>144</v>
      </c>
      <c r="H801" s="70" t="s">
        <v>5654</v>
      </c>
      <c r="I801" s="70" t="s">
        <v>5655</v>
      </c>
      <c r="J801" s="70" t="s">
        <v>978</v>
      </c>
      <c r="K801" s="70" t="s">
        <v>59</v>
      </c>
      <c r="L801" s="70" t="s">
        <v>37</v>
      </c>
      <c r="M801" s="70" t="s">
        <v>5656</v>
      </c>
      <c r="N801" s="86" t="s">
        <v>5657</v>
      </c>
      <c r="O801" s="83" t="s">
        <v>5658</v>
      </c>
      <c r="P801" s="72" t="s">
        <v>23</v>
      </c>
      <c r="Q801" s="73"/>
      <c r="R801" s="72"/>
      <c r="S801" s="73"/>
      <c r="T801" s="73"/>
      <c r="U801" s="74"/>
      <c r="V801" s="26"/>
      <c r="W801" s="26"/>
      <c r="X801" s="26"/>
      <c r="Y801" s="26"/>
      <c r="Z801" s="26"/>
      <c r="AA801" s="26"/>
      <c r="AB801" s="26"/>
      <c r="AC801" s="26"/>
      <c r="AD801" s="26"/>
      <c r="AE801" s="26"/>
      <c r="AF801" s="26"/>
      <c r="AG801" s="26"/>
      <c r="AH801" s="26"/>
    </row>
    <row r="802" spans="1:34" ht="50">
      <c r="A802" s="67">
        <v>817</v>
      </c>
      <c r="B802" s="68"/>
      <c r="C802" s="123"/>
      <c r="D802" s="70" t="s">
        <v>861</v>
      </c>
      <c r="E802" s="69"/>
      <c r="F802" s="69"/>
      <c r="G802" s="70" t="s">
        <v>154</v>
      </c>
      <c r="H802" s="70" t="s">
        <v>5659</v>
      </c>
      <c r="I802" s="70" t="s">
        <v>5660</v>
      </c>
      <c r="J802" s="70" t="s">
        <v>978</v>
      </c>
      <c r="K802" s="70" t="s">
        <v>127</v>
      </c>
      <c r="L802" s="70" t="s">
        <v>62</v>
      </c>
      <c r="M802" s="70" t="s">
        <v>5661</v>
      </c>
      <c r="N802" s="70" t="s">
        <v>5662</v>
      </c>
      <c r="O802" s="95" t="s">
        <v>5663</v>
      </c>
      <c r="P802" s="72" t="s">
        <v>23</v>
      </c>
      <c r="Q802" s="73" t="s">
        <v>5664</v>
      </c>
      <c r="R802" s="72"/>
      <c r="S802" s="73"/>
      <c r="T802" s="73"/>
      <c r="U802" s="74"/>
      <c r="V802" s="26"/>
      <c r="W802" s="26"/>
      <c r="X802" s="26"/>
      <c r="Y802" s="26"/>
      <c r="Z802" s="26"/>
      <c r="AA802" s="26"/>
      <c r="AB802" s="26"/>
      <c r="AC802" s="26"/>
      <c r="AD802" s="26"/>
      <c r="AE802" s="26"/>
      <c r="AF802" s="26"/>
      <c r="AG802" s="26"/>
      <c r="AH802" s="26"/>
    </row>
    <row r="803" spans="1:34" ht="37.5">
      <c r="A803" s="67">
        <v>818</v>
      </c>
      <c r="B803" s="68"/>
      <c r="C803" s="123"/>
      <c r="D803" s="70" t="s">
        <v>943</v>
      </c>
      <c r="E803" s="69"/>
      <c r="F803" s="69"/>
      <c r="G803" s="70" t="s">
        <v>104</v>
      </c>
      <c r="H803" s="70" t="s">
        <v>5665</v>
      </c>
      <c r="I803" s="70" t="s">
        <v>5666</v>
      </c>
      <c r="J803" s="70" t="s">
        <v>978</v>
      </c>
      <c r="K803" s="70" t="s">
        <v>59</v>
      </c>
      <c r="L803" s="70" t="s">
        <v>45</v>
      </c>
      <c r="M803" s="70" t="s">
        <v>5667</v>
      </c>
      <c r="N803" s="86" t="s">
        <v>5668</v>
      </c>
      <c r="O803" s="83" t="s">
        <v>5669</v>
      </c>
      <c r="P803" s="72" t="s">
        <v>23</v>
      </c>
      <c r="Q803" s="73"/>
      <c r="R803" s="72"/>
      <c r="S803" s="73"/>
      <c r="T803" s="73"/>
      <c r="U803" s="74"/>
      <c r="V803" s="26"/>
      <c r="W803" s="26"/>
      <c r="X803" s="26"/>
      <c r="Y803" s="26"/>
      <c r="Z803" s="26"/>
      <c r="AA803" s="26"/>
      <c r="AB803" s="26"/>
      <c r="AC803" s="26"/>
      <c r="AD803" s="26"/>
      <c r="AE803" s="26"/>
      <c r="AF803" s="26"/>
      <c r="AG803" s="26"/>
      <c r="AH803" s="26"/>
    </row>
    <row r="804" spans="1:34" ht="62.5">
      <c r="A804" s="67">
        <v>819</v>
      </c>
      <c r="B804" s="68"/>
      <c r="C804" s="123"/>
      <c r="D804" s="70" t="s">
        <v>490</v>
      </c>
      <c r="E804" s="69"/>
      <c r="F804" s="69"/>
      <c r="G804" s="70" t="s">
        <v>5670</v>
      </c>
      <c r="H804" s="70" t="s">
        <v>5671</v>
      </c>
      <c r="I804" s="70" t="s">
        <v>5672</v>
      </c>
      <c r="J804" s="70" t="s">
        <v>978</v>
      </c>
      <c r="K804" s="70" t="s">
        <v>59</v>
      </c>
      <c r="L804" s="70" t="s">
        <v>216</v>
      </c>
      <c r="M804" s="70" t="s">
        <v>5673</v>
      </c>
      <c r="N804" s="86" t="s">
        <v>5674</v>
      </c>
      <c r="O804" s="83" t="s">
        <v>5675</v>
      </c>
      <c r="P804" s="72" t="s">
        <v>23</v>
      </c>
      <c r="Q804" s="73" t="s">
        <v>5676</v>
      </c>
      <c r="R804" s="72"/>
      <c r="S804" s="73"/>
      <c r="T804" s="73"/>
      <c r="U804" s="74"/>
      <c r="V804" s="26"/>
      <c r="W804" s="26"/>
      <c r="X804" s="26"/>
      <c r="Y804" s="26"/>
      <c r="Z804" s="26"/>
      <c r="AA804" s="26"/>
      <c r="AB804" s="26"/>
      <c r="AC804" s="26"/>
      <c r="AD804" s="26"/>
      <c r="AE804" s="26"/>
      <c r="AF804" s="26"/>
      <c r="AG804" s="26"/>
      <c r="AH804" s="26"/>
    </row>
    <row r="805" spans="1:34" ht="87.5">
      <c r="A805" s="67">
        <v>820</v>
      </c>
      <c r="B805" s="68"/>
      <c r="C805" s="123"/>
      <c r="D805" s="70" t="s">
        <v>276</v>
      </c>
      <c r="E805" s="69"/>
      <c r="F805" s="69"/>
      <c r="G805" s="70" t="s">
        <v>5677</v>
      </c>
      <c r="H805" s="70" t="s">
        <v>5678</v>
      </c>
      <c r="I805" s="70" t="s">
        <v>5679</v>
      </c>
      <c r="J805" s="70" t="s">
        <v>978</v>
      </c>
      <c r="K805" s="70" t="s">
        <v>1183</v>
      </c>
      <c r="L805" s="70" t="s">
        <v>37</v>
      </c>
      <c r="M805" s="70" t="s">
        <v>5680</v>
      </c>
      <c r="N805" s="86" t="s">
        <v>5681</v>
      </c>
      <c r="O805" s="83" t="s">
        <v>5682</v>
      </c>
      <c r="P805" s="72" t="s">
        <v>23</v>
      </c>
      <c r="Q805" s="73"/>
      <c r="R805" s="72" t="s">
        <v>24</v>
      </c>
      <c r="S805" s="73" t="s">
        <v>1183</v>
      </c>
      <c r="T805" s="104" t="s">
        <v>5683</v>
      </c>
      <c r="U805" s="74" t="s">
        <v>5684</v>
      </c>
      <c r="V805" s="26"/>
      <c r="W805" s="26"/>
      <c r="X805" s="26"/>
      <c r="Y805" s="26"/>
      <c r="Z805" s="26"/>
      <c r="AA805" s="26"/>
      <c r="AB805" s="26"/>
      <c r="AC805" s="26"/>
      <c r="AD805" s="26"/>
      <c r="AE805" s="26"/>
      <c r="AF805" s="26"/>
      <c r="AG805" s="26"/>
      <c r="AH805" s="26"/>
    </row>
    <row r="806" spans="1:34" ht="62.5">
      <c r="A806" s="67">
        <v>821</v>
      </c>
      <c r="B806" s="68"/>
      <c r="C806" s="123"/>
      <c r="D806" s="70" t="s">
        <v>354</v>
      </c>
      <c r="E806" s="69"/>
      <c r="F806" s="69"/>
      <c r="G806" s="70" t="s">
        <v>354</v>
      </c>
      <c r="H806" s="70" t="s">
        <v>5685</v>
      </c>
      <c r="I806" s="70" t="s">
        <v>5686</v>
      </c>
      <c r="J806" s="70" t="s">
        <v>978</v>
      </c>
      <c r="K806" s="70" t="s">
        <v>1183</v>
      </c>
      <c r="L806" s="70" t="s">
        <v>45</v>
      </c>
      <c r="M806" s="70" t="s">
        <v>5687</v>
      </c>
      <c r="N806" s="86" t="s">
        <v>5688</v>
      </c>
      <c r="O806" s="88" t="s">
        <v>5689</v>
      </c>
      <c r="P806" s="72" t="s">
        <v>901</v>
      </c>
      <c r="Q806" s="73" t="s">
        <v>5690</v>
      </c>
      <c r="R806" s="72" t="s">
        <v>727</v>
      </c>
      <c r="S806" s="73"/>
      <c r="T806" s="73"/>
      <c r="U806" s="74"/>
      <c r="V806" s="26"/>
      <c r="W806" s="26"/>
      <c r="X806" s="26"/>
      <c r="Y806" s="26"/>
      <c r="Z806" s="26"/>
      <c r="AA806" s="26"/>
      <c r="AB806" s="26"/>
      <c r="AC806" s="26"/>
      <c r="AD806" s="26"/>
      <c r="AE806" s="26"/>
      <c r="AF806" s="26"/>
      <c r="AG806" s="26"/>
      <c r="AH806" s="26"/>
    </row>
    <row r="807" spans="1:34" ht="50">
      <c r="A807" s="67">
        <v>822</v>
      </c>
      <c r="B807" s="68">
        <v>45874</v>
      </c>
      <c r="C807" s="139"/>
      <c r="D807" s="70" t="s">
        <v>854</v>
      </c>
      <c r="E807" s="69"/>
      <c r="F807" s="69"/>
      <c r="G807" s="70" t="s">
        <v>5691</v>
      </c>
      <c r="H807" s="70" t="s">
        <v>5692</v>
      </c>
      <c r="I807" s="70" t="s">
        <v>5693</v>
      </c>
      <c r="J807" s="70" t="s">
        <v>978</v>
      </c>
      <c r="K807" s="70" t="s">
        <v>1183</v>
      </c>
      <c r="L807" s="70" t="s">
        <v>353</v>
      </c>
      <c r="M807" s="70" t="s">
        <v>5694</v>
      </c>
      <c r="N807" s="86" t="s">
        <v>5695</v>
      </c>
      <c r="O807" s="83" t="s">
        <v>5696</v>
      </c>
      <c r="P807" s="72" t="s">
        <v>23</v>
      </c>
      <c r="Q807" s="73"/>
      <c r="R807" s="72"/>
      <c r="S807" s="73"/>
      <c r="T807" s="73"/>
      <c r="U807" s="74"/>
      <c r="V807" s="26"/>
      <c r="W807" s="26"/>
      <c r="X807" s="26"/>
      <c r="Y807" s="26"/>
      <c r="Z807" s="26"/>
      <c r="AA807" s="26"/>
      <c r="AB807" s="26"/>
      <c r="AC807" s="26"/>
      <c r="AD807" s="26"/>
      <c r="AE807" s="26"/>
      <c r="AF807" s="26"/>
      <c r="AG807" s="26"/>
      <c r="AH807" s="26"/>
    </row>
    <row r="808" spans="1:34" ht="50">
      <c r="A808" s="67">
        <v>823</v>
      </c>
      <c r="B808" s="68"/>
      <c r="C808" s="123"/>
      <c r="D808" s="70" t="s">
        <v>657</v>
      </c>
      <c r="E808" s="69"/>
      <c r="F808" s="69"/>
      <c r="G808" s="70" t="s">
        <v>5697</v>
      </c>
      <c r="H808" s="70" t="s">
        <v>5698</v>
      </c>
      <c r="I808" s="70" t="s">
        <v>5699</v>
      </c>
      <c r="J808" s="70" t="s">
        <v>3896</v>
      </c>
      <c r="K808" s="70" t="s">
        <v>1233</v>
      </c>
      <c r="L808" s="70" t="s">
        <v>166</v>
      </c>
      <c r="M808" s="70" t="s">
        <v>5700</v>
      </c>
      <c r="N808" s="86" t="s">
        <v>5701</v>
      </c>
      <c r="O808" s="70"/>
      <c r="P808" s="72" t="s">
        <v>901</v>
      </c>
      <c r="Q808" s="73" t="s">
        <v>5702</v>
      </c>
      <c r="R808" s="72" t="s">
        <v>727</v>
      </c>
      <c r="S808" s="73"/>
      <c r="T808" s="73"/>
      <c r="U808" s="74"/>
      <c r="V808" s="26"/>
      <c r="W808" s="26"/>
      <c r="X808" s="26"/>
      <c r="Y808" s="26"/>
      <c r="Z808" s="26"/>
      <c r="AA808" s="26"/>
      <c r="AB808" s="26"/>
      <c r="AC808" s="26"/>
      <c r="AD808" s="26"/>
      <c r="AE808" s="26"/>
      <c r="AF808" s="26"/>
      <c r="AG808" s="26"/>
      <c r="AH808" s="26"/>
    </row>
    <row r="809" spans="1:34" ht="112.5">
      <c r="A809" s="67">
        <v>824</v>
      </c>
      <c r="B809" s="68"/>
      <c r="C809" s="123"/>
      <c r="D809" s="70" t="s">
        <v>559</v>
      </c>
      <c r="E809" s="69"/>
      <c r="F809" s="69"/>
      <c r="G809" s="70" t="s">
        <v>5703</v>
      </c>
      <c r="H809" s="70" t="s">
        <v>5704</v>
      </c>
      <c r="I809" s="70" t="s">
        <v>5705</v>
      </c>
      <c r="J809" s="70" t="s">
        <v>3896</v>
      </c>
      <c r="K809" s="70" t="s">
        <v>1233</v>
      </c>
      <c r="L809" s="70" t="s">
        <v>614</v>
      </c>
      <c r="M809" s="70" t="s">
        <v>5706</v>
      </c>
      <c r="N809" s="86" t="s">
        <v>5707</v>
      </c>
      <c r="O809" s="83" t="s">
        <v>5708</v>
      </c>
      <c r="P809" s="72" t="s">
        <v>23</v>
      </c>
      <c r="Q809" s="73"/>
      <c r="R809" s="72" t="s">
        <v>24</v>
      </c>
      <c r="S809" s="73" t="s">
        <v>1233</v>
      </c>
      <c r="T809" s="73"/>
      <c r="U809" s="74"/>
      <c r="V809" s="26"/>
      <c r="W809" s="26"/>
      <c r="X809" s="26"/>
      <c r="Y809" s="26"/>
      <c r="Z809" s="26"/>
      <c r="AA809" s="26"/>
      <c r="AB809" s="26"/>
      <c r="AC809" s="26"/>
      <c r="AD809" s="26"/>
      <c r="AE809" s="26"/>
      <c r="AF809" s="26"/>
      <c r="AG809" s="26"/>
      <c r="AH809" s="26"/>
    </row>
    <row r="810" spans="1:34" ht="50">
      <c r="A810" s="67">
        <v>825</v>
      </c>
      <c r="B810" s="68"/>
      <c r="C810" s="123"/>
      <c r="D810" s="70" t="s">
        <v>343</v>
      </c>
      <c r="E810" s="69"/>
      <c r="F810" s="69"/>
      <c r="G810" s="70" t="s">
        <v>343</v>
      </c>
      <c r="H810" s="70" t="s">
        <v>5709</v>
      </c>
      <c r="I810" s="70" t="s">
        <v>5710</v>
      </c>
      <c r="J810" s="70" t="s">
        <v>3896</v>
      </c>
      <c r="K810" s="70" t="s">
        <v>1183</v>
      </c>
      <c r="L810" s="70" t="s">
        <v>62</v>
      </c>
      <c r="M810" s="70" t="s">
        <v>5711</v>
      </c>
      <c r="N810" s="70" t="s">
        <v>5712</v>
      </c>
      <c r="O810" s="83" t="s">
        <v>5713</v>
      </c>
      <c r="P810" s="72" t="s">
        <v>23</v>
      </c>
      <c r="Q810" s="73"/>
      <c r="R810" s="72" t="s">
        <v>24</v>
      </c>
      <c r="S810" s="73" t="s">
        <v>1183</v>
      </c>
      <c r="T810" s="104" t="s">
        <v>5714</v>
      </c>
      <c r="U810" s="78">
        <v>45905</v>
      </c>
      <c r="V810" s="26"/>
      <c r="W810" s="26"/>
      <c r="X810" s="26"/>
      <c r="Y810" s="26"/>
      <c r="Z810" s="26"/>
      <c r="AA810" s="26"/>
      <c r="AB810" s="26"/>
      <c r="AC810" s="26"/>
      <c r="AD810" s="26"/>
      <c r="AE810" s="26"/>
      <c r="AF810" s="26"/>
      <c r="AG810" s="26"/>
      <c r="AH810" s="26"/>
    </row>
    <row r="811" spans="1:34" ht="25">
      <c r="A811" s="67">
        <v>826</v>
      </c>
      <c r="B811" s="68"/>
      <c r="C811" s="123"/>
      <c r="D811" s="70" t="s">
        <v>528</v>
      </c>
      <c r="E811" s="69"/>
      <c r="F811" s="69"/>
      <c r="G811" s="70" t="s">
        <v>49</v>
      </c>
      <c r="H811" s="70" t="s">
        <v>5715</v>
      </c>
      <c r="I811" s="70" t="s">
        <v>5716</v>
      </c>
      <c r="J811" s="70" t="s">
        <v>3896</v>
      </c>
      <c r="K811" s="70" t="s">
        <v>1233</v>
      </c>
      <c r="L811" s="70" t="s">
        <v>37</v>
      </c>
      <c r="M811" s="70" t="s">
        <v>5717</v>
      </c>
      <c r="N811" s="86" t="s">
        <v>5718</v>
      </c>
      <c r="O811" s="83" t="s">
        <v>5719</v>
      </c>
      <c r="P811" s="72" t="s">
        <v>23</v>
      </c>
      <c r="Q811" s="73"/>
      <c r="R811" s="72" t="s">
        <v>24</v>
      </c>
      <c r="S811" s="73" t="s">
        <v>1233</v>
      </c>
      <c r="T811" s="104" t="s">
        <v>5720</v>
      </c>
      <c r="U811" s="74"/>
      <c r="V811" s="26"/>
      <c r="W811" s="26"/>
      <c r="X811" s="26"/>
      <c r="Y811" s="26"/>
      <c r="Z811" s="26"/>
      <c r="AA811" s="26"/>
      <c r="AB811" s="26"/>
      <c r="AC811" s="26"/>
      <c r="AD811" s="26"/>
      <c r="AE811" s="26"/>
      <c r="AF811" s="26"/>
      <c r="AG811" s="26"/>
      <c r="AH811" s="26"/>
    </row>
    <row r="812" spans="1:34" ht="50">
      <c r="A812" s="67">
        <v>827</v>
      </c>
      <c r="B812" s="68"/>
      <c r="C812" s="123"/>
      <c r="D812" s="70" t="s">
        <v>658</v>
      </c>
      <c r="E812" s="69"/>
      <c r="F812" s="69"/>
      <c r="G812" s="70" t="s">
        <v>5721</v>
      </c>
      <c r="H812" s="70" t="s">
        <v>5722</v>
      </c>
      <c r="I812" s="70" t="s">
        <v>3344</v>
      </c>
      <c r="J812" s="70" t="s">
        <v>3896</v>
      </c>
      <c r="K812" s="70" t="s">
        <v>1233</v>
      </c>
      <c r="L812" s="70" t="s">
        <v>53</v>
      </c>
      <c r="M812" s="70" t="s">
        <v>5723</v>
      </c>
      <c r="N812" s="86" t="s">
        <v>5724</v>
      </c>
      <c r="O812" s="83" t="s">
        <v>5725</v>
      </c>
      <c r="P812" s="72" t="s">
        <v>901</v>
      </c>
      <c r="Q812" s="73"/>
      <c r="R812" s="72" t="s">
        <v>727</v>
      </c>
      <c r="S812" s="73"/>
      <c r="T812" s="73"/>
      <c r="U812" s="74"/>
      <c r="V812" s="26"/>
      <c r="W812" s="26"/>
      <c r="X812" s="26"/>
      <c r="Y812" s="26"/>
      <c r="Z812" s="26"/>
      <c r="AA812" s="26"/>
      <c r="AB812" s="26"/>
      <c r="AC812" s="26"/>
      <c r="AD812" s="26"/>
      <c r="AE812" s="26"/>
      <c r="AF812" s="26"/>
      <c r="AG812" s="26"/>
      <c r="AH812" s="26"/>
    </row>
    <row r="813" spans="1:34" ht="187.5">
      <c r="A813" s="67">
        <v>828</v>
      </c>
      <c r="B813" s="68"/>
      <c r="C813" s="123"/>
      <c r="D813" s="70" t="s">
        <v>687</v>
      </c>
      <c r="E813" s="69"/>
      <c r="F813" s="69"/>
      <c r="G813" s="70" t="s">
        <v>595</v>
      </c>
      <c r="H813" s="70" t="s">
        <v>5726</v>
      </c>
      <c r="I813" s="70" t="s">
        <v>5727</v>
      </c>
      <c r="J813" s="70" t="s">
        <v>3896</v>
      </c>
      <c r="K813" s="70" t="s">
        <v>1233</v>
      </c>
      <c r="L813" s="70" t="s">
        <v>142</v>
      </c>
      <c r="M813" s="70" t="s">
        <v>5728</v>
      </c>
      <c r="N813" s="86" t="s">
        <v>5729</v>
      </c>
      <c r="O813" s="83" t="s">
        <v>5730</v>
      </c>
      <c r="P813" s="72" t="s">
        <v>23</v>
      </c>
      <c r="Q813" s="73" t="s">
        <v>5731</v>
      </c>
      <c r="R813" s="72" t="s">
        <v>24</v>
      </c>
      <c r="S813" s="73" t="s">
        <v>1233</v>
      </c>
      <c r="T813" s="73"/>
      <c r="U813" s="74"/>
      <c r="V813" s="26"/>
      <c r="W813" s="26"/>
      <c r="X813" s="26"/>
      <c r="Y813" s="26"/>
      <c r="Z813" s="26"/>
      <c r="AA813" s="26"/>
      <c r="AB813" s="26"/>
      <c r="AC813" s="26"/>
      <c r="AD813" s="26"/>
      <c r="AE813" s="26"/>
      <c r="AF813" s="26"/>
      <c r="AG813" s="26"/>
      <c r="AH813" s="26"/>
    </row>
    <row r="814" spans="1:34" ht="87.5">
      <c r="A814" s="67">
        <v>829</v>
      </c>
      <c r="B814" s="68"/>
      <c r="C814" s="123"/>
      <c r="D814" s="70" t="s">
        <v>412</v>
      </c>
      <c r="E814" s="69"/>
      <c r="F814" s="69"/>
      <c r="G814" s="70" t="s">
        <v>104</v>
      </c>
      <c r="H814" s="70" t="s">
        <v>5732</v>
      </c>
      <c r="I814" s="70" t="s">
        <v>3333</v>
      </c>
      <c r="J814" s="70" t="s">
        <v>978</v>
      </c>
      <c r="K814" s="70" t="s">
        <v>1183</v>
      </c>
      <c r="L814" s="70" t="s">
        <v>3579</v>
      </c>
      <c r="M814" s="70" t="s">
        <v>5733</v>
      </c>
      <c r="N814" s="86" t="s">
        <v>5734</v>
      </c>
      <c r="O814" s="83" t="s">
        <v>5735</v>
      </c>
      <c r="P814" s="72" t="s">
        <v>23</v>
      </c>
      <c r="Q814" s="73" t="s">
        <v>5736</v>
      </c>
      <c r="R814" s="72"/>
      <c r="S814" s="73"/>
      <c r="T814" s="73"/>
      <c r="U814" s="74"/>
      <c r="V814" s="26"/>
      <c r="W814" s="26"/>
      <c r="X814" s="26"/>
      <c r="Y814" s="26"/>
      <c r="Z814" s="26"/>
      <c r="AA814" s="26"/>
      <c r="AB814" s="26"/>
      <c r="AC814" s="26"/>
      <c r="AD814" s="26"/>
      <c r="AE814" s="26"/>
      <c r="AF814" s="26"/>
      <c r="AG814" s="26"/>
      <c r="AH814" s="26"/>
    </row>
    <row r="815" spans="1:34" ht="50">
      <c r="A815" s="67">
        <v>830</v>
      </c>
      <c r="B815" s="68"/>
      <c r="C815" s="123"/>
      <c r="D815" s="70" t="s">
        <v>343</v>
      </c>
      <c r="E815" s="69"/>
      <c r="F815" s="69"/>
      <c r="G815" s="70" t="s">
        <v>99</v>
      </c>
      <c r="H815" s="70" t="s">
        <v>5737</v>
      </c>
      <c r="I815" s="70" t="s">
        <v>5738</v>
      </c>
      <c r="J815" s="70" t="s">
        <v>978</v>
      </c>
      <c r="K815" s="70" t="s">
        <v>1183</v>
      </c>
      <c r="L815" s="70" t="s">
        <v>156</v>
      </c>
      <c r="M815" s="70" t="s">
        <v>5739</v>
      </c>
      <c r="N815" s="86" t="s">
        <v>5740</v>
      </c>
      <c r="O815" s="83" t="s">
        <v>5741</v>
      </c>
      <c r="P815" s="72" t="s">
        <v>23</v>
      </c>
      <c r="Q815" s="73"/>
      <c r="R815" s="72"/>
      <c r="S815" s="73"/>
      <c r="T815" s="73"/>
      <c r="U815" s="74"/>
      <c r="V815" s="26"/>
      <c r="W815" s="26"/>
      <c r="X815" s="26"/>
      <c r="Y815" s="26"/>
      <c r="Z815" s="26"/>
      <c r="AA815" s="26"/>
      <c r="AB815" s="26"/>
      <c r="AC815" s="26"/>
      <c r="AD815" s="26"/>
      <c r="AE815" s="26"/>
      <c r="AF815" s="26"/>
      <c r="AG815" s="26"/>
      <c r="AH815" s="26"/>
    </row>
    <row r="816" spans="1:34" ht="37.5">
      <c r="A816" s="67">
        <v>831</v>
      </c>
      <c r="B816" s="68"/>
      <c r="C816" s="123"/>
      <c r="D816" s="70" t="s">
        <v>918</v>
      </c>
      <c r="E816" s="69"/>
      <c r="F816" s="69"/>
      <c r="G816" s="70" t="s">
        <v>5742</v>
      </c>
      <c r="H816" s="70" t="s">
        <v>5743</v>
      </c>
      <c r="I816" s="70" t="s">
        <v>5744</v>
      </c>
      <c r="J816" s="70" t="s">
        <v>3896</v>
      </c>
      <c r="K816" s="70" t="s">
        <v>1183</v>
      </c>
      <c r="L816" s="70" t="s">
        <v>156</v>
      </c>
      <c r="M816" s="70" t="s">
        <v>5739</v>
      </c>
      <c r="N816" s="86" t="s">
        <v>5740</v>
      </c>
      <c r="O816" s="83" t="s">
        <v>5745</v>
      </c>
      <c r="P816" s="72" t="s">
        <v>23</v>
      </c>
      <c r="Q816" s="73"/>
      <c r="R816" s="72"/>
      <c r="S816" s="73"/>
      <c r="T816" s="73"/>
      <c r="U816" s="74"/>
      <c r="V816" s="26"/>
      <c r="W816" s="26"/>
      <c r="X816" s="26"/>
      <c r="Y816" s="26"/>
      <c r="Z816" s="26"/>
      <c r="AA816" s="26"/>
      <c r="AB816" s="26"/>
      <c r="AC816" s="26"/>
      <c r="AD816" s="26"/>
      <c r="AE816" s="26"/>
      <c r="AF816" s="26"/>
      <c r="AG816" s="26"/>
      <c r="AH816" s="26"/>
    </row>
    <row r="817" spans="1:34" ht="237.5">
      <c r="A817" s="67">
        <v>832</v>
      </c>
      <c r="B817" s="68"/>
      <c r="C817" s="123"/>
      <c r="D817" s="70" t="s">
        <v>687</v>
      </c>
      <c r="E817" s="69"/>
      <c r="F817" s="69"/>
      <c r="G817" s="70" t="s">
        <v>454</v>
      </c>
      <c r="H817" s="70" t="s">
        <v>5746</v>
      </c>
      <c r="I817" s="70" t="s">
        <v>5727</v>
      </c>
      <c r="J817" s="70" t="s">
        <v>3896</v>
      </c>
      <c r="K817" s="70" t="s">
        <v>1233</v>
      </c>
      <c r="L817" s="70" t="s">
        <v>37</v>
      </c>
      <c r="M817" s="70" t="s">
        <v>5747</v>
      </c>
      <c r="N817" s="86" t="s">
        <v>5748</v>
      </c>
      <c r="O817" s="83" t="s">
        <v>5749</v>
      </c>
      <c r="P817" s="72" t="s">
        <v>23</v>
      </c>
      <c r="Q817" s="73" t="s">
        <v>5750</v>
      </c>
      <c r="R817" s="72" t="s">
        <v>24</v>
      </c>
      <c r="S817" s="73" t="s">
        <v>1233</v>
      </c>
      <c r="T817" s="73"/>
      <c r="U817" s="74"/>
      <c r="V817" s="26"/>
      <c r="W817" s="26"/>
      <c r="X817" s="26"/>
      <c r="Y817" s="26"/>
      <c r="Z817" s="26"/>
      <c r="AA817" s="26"/>
      <c r="AB817" s="26"/>
      <c r="AC817" s="26"/>
      <c r="AD817" s="26"/>
      <c r="AE817" s="26"/>
      <c r="AF817" s="26"/>
      <c r="AG817" s="26"/>
      <c r="AH817" s="26"/>
    </row>
    <row r="818" spans="1:34" ht="175">
      <c r="A818" s="67">
        <v>833</v>
      </c>
      <c r="B818" s="68"/>
      <c r="C818" s="123"/>
      <c r="D818" s="70" t="s">
        <v>687</v>
      </c>
      <c r="E818" s="69"/>
      <c r="F818" s="69"/>
      <c r="G818" s="70" t="s">
        <v>454</v>
      </c>
      <c r="H818" s="70" t="s">
        <v>5751</v>
      </c>
      <c r="I818" s="70" t="s">
        <v>5727</v>
      </c>
      <c r="J818" s="70" t="s">
        <v>3896</v>
      </c>
      <c r="K818" s="70" t="s">
        <v>1233</v>
      </c>
      <c r="L818" s="70" t="s">
        <v>486</v>
      </c>
      <c r="M818" s="70" t="s">
        <v>5752</v>
      </c>
      <c r="N818" s="86" t="s">
        <v>5753</v>
      </c>
      <c r="O818" s="70"/>
      <c r="P818" s="72" t="s">
        <v>23</v>
      </c>
      <c r="Q818" s="73" t="s">
        <v>5750</v>
      </c>
      <c r="R818" s="72" t="s">
        <v>24</v>
      </c>
      <c r="S818" s="73" t="s">
        <v>1233</v>
      </c>
      <c r="T818" s="73"/>
      <c r="U818" s="74"/>
      <c r="V818" s="26"/>
      <c r="W818" s="26"/>
      <c r="X818" s="26"/>
      <c r="Y818" s="26"/>
      <c r="Z818" s="26"/>
      <c r="AA818" s="26"/>
      <c r="AB818" s="26"/>
      <c r="AC818" s="26"/>
      <c r="AD818" s="26"/>
      <c r="AE818" s="26"/>
      <c r="AF818" s="26"/>
      <c r="AG818" s="26"/>
      <c r="AH818" s="26"/>
    </row>
    <row r="819" spans="1:34" ht="50">
      <c r="A819" s="67">
        <v>834</v>
      </c>
      <c r="B819" s="68"/>
      <c r="C819" s="123"/>
      <c r="D819" s="70" t="s">
        <v>3919</v>
      </c>
      <c r="E819" s="69"/>
      <c r="F819" s="69"/>
      <c r="G819" s="70" t="s">
        <v>5754</v>
      </c>
      <c r="H819" s="70" t="s">
        <v>5755</v>
      </c>
      <c r="I819" s="70" t="s">
        <v>5756</v>
      </c>
      <c r="J819" s="70" t="s">
        <v>3896</v>
      </c>
      <c r="K819" s="70" t="s">
        <v>1233</v>
      </c>
      <c r="L819" s="70" t="s">
        <v>142</v>
      </c>
      <c r="M819" s="70" t="s">
        <v>5757</v>
      </c>
      <c r="N819" s="86"/>
      <c r="O819" s="83" t="s">
        <v>5758</v>
      </c>
      <c r="P819" s="72" t="s">
        <v>23</v>
      </c>
      <c r="Q819" s="73" t="s">
        <v>5759</v>
      </c>
      <c r="R819" s="72"/>
      <c r="S819" s="73"/>
      <c r="T819" s="73"/>
      <c r="U819" s="74"/>
      <c r="V819" s="26"/>
      <c r="W819" s="26"/>
      <c r="X819" s="26"/>
      <c r="Y819" s="26"/>
      <c r="Z819" s="26"/>
      <c r="AA819" s="26"/>
      <c r="AB819" s="26"/>
      <c r="AC819" s="26"/>
      <c r="AD819" s="26"/>
      <c r="AE819" s="26"/>
      <c r="AF819" s="26"/>
      <c r="AG819" s="26"/>
      <c r="AH819" s="26"/>
    </row>
    <row r="820" spans="1:34" ht="75">
      <c r="A820" s="67">
        <v>835</v>
      </c>
      <c r="B820" s="68"/>
      <c r="C820" s="123"/>
      <c r="D820" s="86" t="s">
        <v>343</v>
      </c>
      <c r="E820" s="69"/>
      <c r="F820" s="69"/>
      <c r="G820" s="70" t="s">
        <v>104</v>
      </c>
      <c r="H820" s="70" t="s">
        <v>2434</v>
      </c>
      <c r="I820" s="70" t="s">
        <v>5760</v>
      </c>
      <c r="J820" s="70" t="s">
        <v>5142</v>
      </c>
      <c r="K820" s="70" t="s">
        <v>1233</v>
      </c>
      <c r="L820" s="70" t="s">
        <v>64</v>
      </c>
      <c r="M820" s="70" t="s">
        <v>5761</v>
      </c>
      <c r="N820" s="86" t="s">
        <v>5762</v>
      </c>
      <c r="O820" s="83" t="s">
        <v>5763</v>
      </c>
      <c r="P820" s="72" t="s">
        <v>23</v>
      </c>
      <c r="Q820" s="73"/>
      <c r="R820" s="72" t="s">
        <v>24</v>
      </c>
      <c r="S820" s="73" t="s">
        <v>1183</v>
      </c>
      <c r="T820" s="104" t="s">
        <v>5764</v>
      </c>
      <c r="U820" s="74" t="s">
        <v>5765</v>
      </c>
      <c r="V820" s="26"/>
      <c r="W820" s="26"/>
      <c r="X820" s="26"/>
      <c r="Y820" s="26"/>
      <c r="Z820" s="26"/>
      <c r="AA820" s="26"/>
      <c r="AB820" s="26"/>
      <c r="AC820" s="26"/>
      <c r="AD820" s="26"/>
      <c r="AE820" s="26"/>
      <c r="AF820" s="26"/>
      <c r="AG820" s="26"/>
      <c r="AH820" s="26"/>
    </row>
    <row r="821" spans="1:34" ht="50">
      <c r="A821" s="67">
        <v>836</v>
      </c>
      <c r="B821" s="68"/>
      <c r="C821" s="123"/>
      <c r="D821" s="86" t="s">
        <v>343</v>
      </c>
      <c r="E821" s="69"/>
      <c r="F821" s="69"/>
      <c r="G821" s="70" t="s">
        <v>104</v>
      </c>
      <c r="H821" s="70" t="s">
        <v>2434</v>
      </c>
      <c r="I821" s="70" t="s">
        <v>5760</v>
      </c>
      <c r="J821" s="70" t="s">
        <v>5142</v>
      </c>
      <c r="K821" s="70" t="s">
        <v>1233</v>
      </c>
      <c r="L821" s="70" t="s">
        <v>64</v>
      </c>
      <c r="M821" s="70" t="s">
        <v>5766</v>
      </c>
      <c r="N821" s="86" t="s">
        <v>5762</v>
      </c>
      <c r="O821" s="83" t="s">
        <v>5763</v>
      </c>
      <c r="P821" s="72" t="s">
        <v>901</v>
      </c>
      <c r="Q821" s="73"/>
      <c r="R821" s="72" t="s">
        <v>727</v>
      </c>
      <c r="S821" s="73"/>
      <c r="T821" s="73"/>
      <c r="U821" s="74"/>
      <c r="V821" s="26"/>
      <c r="W821" s="26"/>
      <c r="X821" s="26"/>
      <c r="Y821" s="26"/>
      <c r="Z821" s="26"/>
      <c r="AA821" s="26"/>
      <c r="AB821" s="26"/>
      <c r="AC821" s="26"/>
      <c r="AD821" s="26"/>
      <c r="AE821" s="26"/>
      <c r="AF821" s="26"/>
      <c r="AG821" s="26"/>
      <c r="AH821" s="26"/>
    </row>
    <row r="822" spans="1:34" ht="50">
      <c r="A822" s="67">
        <v>837</v>
      </c>
      <c r="B822" s="74" t="s">
        <v>5767</v>
      </c>
      <c r="C822" s="123"/>
      <c r="D822" s="70" t="s">
        <v>209</v>
      </c>
      <c r="E822" s="69"/>
      <c r="F822" s="69"/>
      <c r="G822" s="70" t="s">
        <v>104</v>
      </c>
      <c r="H822" s="70" t="s">
        <v>5768</v>
      </c>
      <c r="I822" s="70" t="s">
        <v>5769</v>
      </c>
      <c r="J822" s="70" t="s">
        <v>5142</v>
      </c>
      <c r="K822" s="70" t="s">
        <v>456</v>
      </c>
      <c r="L822" s="70" t="s">
        <v>37</v>
      </c>
      <c r="M822" s="70" t="s">
        <v>5770</v>
      </c>
      <c r="N822" s="86" t="s">
        <v>5771</v>
      </c>
      <c r="O822" s="83" t="s">
        <v>5772</v>
      </c>
      <c r="P822" s="72" t="s">
        <v>23</v>
      </c>
      <c r="Q822" s="73"/>
      <c r="R822" s="72" t="s">
        <v>24</v>
      </c>
      <c r="S822" s="73" t="s">
        <v>456</v>
      </c>
      <c r="T822" s="73"/>
      <c r="U822" s="74" t="s">
        <v>5773</v>
      </c>
      <c r="V822" s="26"/>
      <c r="W822" s="26"/>
      <c r="X822" s="26"/>
      <c r="Y822" s="26"/>
      <c r="Z822" s="26"/>
      <c r="AA822" s="26"/>
      <c r="AB822" s="26"/>
      <c r="AC822" s="26"/>
      <c r="AD822" s="26"/>
      <c r="AE822" s="26"/>
      <c r="AF822" s="26"/>
      <c r="AG822" s="26"/>
      <c r="AH822" s="26"/>
    </row>
    <row r="823" spans="1:34" ht="75">
      <c r="A823" s="67">
        <v>838</v>
      </c>
      <c r="B823" s="74" t="s">
        <v>5767</v>
      </c>
      <c r="C823" s="123"/>
      <c r="D823" s="70" t="s">
        <v>209</v>
      </c>
      <c r="E823" s="69"/>
      <c r="F823" s="69"/>
      <c r="G823" s="70" t="s">
        <v>104</v>
      </c>
      <c r="H823" s="70" t="s">
        <v>5774</v>
      </c>
      <c r="I823" s="70" t="s">
        <v>5769</v>
      </c>
      <c r="J823" s="70" t="s">
        <v>5142</v>
      </c>
      <c r="K823" s="70" t="s">
        <v>456</v>
      </c>
      <c r="L823" s="70" t="s">
        <v>142</v>
      </c>
      <c r="M823" s="70" t="s">
        <v>5775</v>
      </c>
      <c r="N823" s="86" t="s">
        <v>5776</v>
      </c>
      <c r="O823" s="83" t="s">
        <v>5777</v>
      </c>
      <c r="P823" s="72" t="s">
        <v>23</v>
      </c>
      <c r="Q823" s="73"/>
      <c r="R823" s="72" t="s">
        <v>24</v>
      </c>
      <c r="S823" s="73" t="s">
        <v>456</v>
      </c>
      <c r="T823" s="73"/>
      <c r="U823" s="74" t="s">
        <v>5773</v>
      </c>
      <c r="V823" s="26"/>
      <c r="W823" s="26"/>
      <c r="X823" s="26"/>
      <c r="Y823" s="26"/>
      <c r="Z823" s="26"/>
      <c r="AA823" s="26"/>
      <c r="AB823" s="26"/>
      <c r="AC823" s="26"/>
      <c r="AD823" s="26"/>
      <c r="AE823" s="26"/>
      <c r="AF823" s="26"/>
      <c r="AG823" s="26"/>
      <c r="AH823" s="26"/>
    </row>
    <row r="824" spans="1:34" ht="87.5">
      <c r="A824" s="67">
        <v>839</v>
      </c>
      <c r="B824" s="74" t="s">
        <v>5767</v>
      </c>
      <c r="C824" s="123"/>
      <c r="D824" s="70" t="s">
        <v>841</v>
      </c>
      <c r="E824" s="69"/>
      <c r="F824" s="69"/>
      <c r="G824" s="70" t="s">
        <v>104</v>
      </c>
      <c r="H824" s="70" t="s">
        <v>5778</v>
      </c>
      <c r="I824" s="70" t="s">
        <v>5779</v>
      </c>
      <c r="J824" s="70" t="s">
        <v>3896</v>
      </c>
      <c r="K824" s="70" t="s">
        <v>1183</v>
      </c>
      <c r="L824" s="70" t="s">
        <v>486</v>
      </c>
      <c r="M824" s="70" t="s">
        <v>4944</v>
      </c>
      <c r="N824" s="86" t="s">
        <v>4674</v>
      </c>
      <c r="O824" s="83" t="s">
        <v>5780</v>
      </c>
      <c r="P824" s="72" t="s">
        <v>23</v>
      </c>
      <c r="Q824" s="73" t="s">
        <v>5781</v>
      </c>
      <c r="R824" s="72" t="s">
        <v>24</v>
      </c>
      <c r="S824" s="73" t="s">
        <v>1183</v>
      </c>
      <c r="T824" s="104" t="s">
        <v>5782</v>
      </c>
      <c r="U824" s="78">
        <v>45753</v>
      </c>
      <c r="V824" s="26"/>
      <c r="W824" s="26"/>
      <c r="X824" s="26"/>
      <c r="Y824" s="26"/>
      <c r="Z824" s="26"/>
      <c r="AA824" s="26"/>
      <c r="AB824" s="26"/>
      <c r="AC824" s="26"/>
      <c r="AD824" s="26"/>
      <c r="AE824" s="26"/>
      <c r="AF824" s="26"/>
      <c r="AG824" s="26"/>
      <c r="AH824" s="26"/>
    </row>
    <row r="825" spans="1:34" ht="187.5">
      <c r="A825" s="67">
        <v>840</v>
      </c>
      <c r="B825" s="74" t="s">
        <v>5767</v>
      </c>
      <c r="C825" s="123"/>
      <c r="D825" s="70" t="s">
        <v>101</v>
      </c>
      <c r="E825" s="69"/>
      <c r="F825" s="69"/>
      <c r="G825" s="70" t="s">
        <v>154</v>
      </c>
      <c r="H825" s="70" t="s">
        <v>5783</v>
      </c>
      <c r="I825" s="70" t="s">
        <v>5784</v>
      </c>
      <c r="J825" s="70" t="s">
        <v>5142</v>
      </c>
      <c r="K825" s="70" t="s">
        <v>1233</v>
      </c>
      <c r="L825" s="70" t="s">
        <v>5785</v>
      </c>
      <c r="M825" s="70" t="s">
        <v>5786</v>
      </c>
      <c r="N825" s="86" t="s">
        <v>5787</v>
      </c>
      <c r="O825" s="83" t="s">
        <v>5788</v>
      </c>
      <c r="P825" s="72" t="s">
        <v>23</v>
      </c>
      <c r="Q825" s="73"/>
      <c r="R825" s="72" t="s">
        <v>24</v>
      </c>
      <c r="S825" s="73" t="s">
        <v>1233</v>
      </c>
      <c r="T825" s="73"/>
      <c r="U825" s="74"/>
      <c r="V825" s="26"/>
      <c r="W825" s="26"/>
      <c r="X825" s="26"/>
      <c r="Y825" s="26"/>
      <c r="Z825" s="26"/>
      <c r="AA825" s="26"/>
      <c r="AB825" s="26"/>
      <c r="AC825" s="26"/>
      <c r="AD825" s="26"/>
      <c r="AE825" s="26"/>
      <c r="AF825" s="26"/>
      <c r="AG825" s="26"/>
      <c r="AH825" s="26"/>
    </row>
    <row r="826" spans="1:34" ht="50">
      <c r="A826" s="67">
        <v>841</v>
      </c>
      <c r="B826" s="74" t="s">
        <v>5767</v>
      </c>
      <c r="C826" s="123"/>
      <c r="D826" s="70" t="s">
        <v>101</v>
      </c>
      <c r="E826" s="69"/>
      <c r="F826" s="69"/>
      <c r="G826" s="70" t="s">
        <v>154</v>
      </c>
      <c r="H826" s="70" t="s">
        <v>5789</v>
      </c>
      <c r="I826" s="70" t="s">
        <v>5784</v>
      </c>
      <c r="J826" s="70" t="s">
        <v>5142</v>
      </c>
      <c r="K826" s="70" t="s">
        <v>1233</v>
      </c>
      <c r="L826" s="70" t="s">
        <v>5790</v>
      </c>
      <c r="M826" s="70" t="s">
        <v>5791</v>
      </c>
      <c r="N826" s="86" t="s">
        <v>5792</v>
      </c>
      <c r="O826" s="83" t="s">
        <v>5793</v>
      </c>
      <c r="P826" s="72" t="s">
        <v>23</v>
      </c>
      <c r="Q826" s="73"/>
      <c r="R826" s="72"/>
      <c r="S826" s="73"/>
      <c r="T826" s="73"/>
      <c r="U826" s="74"/>
      <c r="V826" s="26"/>
      <c r="W826" s="26"/>
      <c r="X826" s="26"/>
      <c r="Y826" s="26"/>
      <c r="Z826" s="26"/>
      <c r="AA826" s="26"/>
      <c r="AB826" s="26"/>
      <c r="AC826" s="26"/>
      <c r="AD826" s="26"/>
      <c r="AE826" s="26"/>
      <c r="AF826" s="26"/>
      <c r="AG826" s="26"/>
      <c r="AH826" s="26"/>
    </row>
    <row r="827" spans="1:34" ht="75">
      <c r="A827" s="67">
        <v>842</v>
      </c>
      <c r="B827" s="74" t="s">
        <v>5767</v>
      </c>
      <c r="C827" s="123"/>
      <c r="D827" s="70" t="s">
        <v>101</v>
      </c>
      <c r="E827" s="69"/>
      <c r="F827" s="69"/>
      <c r="G827" s="70" t="s">
        <v>154</v>
      </c>
      <c r="H827" s="70" t="s">
        <v>5794</v>
      </c>
      <c r="I827" s="70" t="s">
        <v>5795</v>
      </c>
      <c r="J827" s="70" t="s">
        <v>5142</v>
      </c>
      <c r="K827" s="70" t="s">
        <v>1233</v>
      </c>
      <c r="L827" s="70" t="s">
        <v>3807</v>
      </c>
      <c r="M827" s="70" t="s">
        <v>5796</v>
      </c>
      <c r="N827" s="86" t="s">
        <v>5797</v>
      </c>
      <c r="O827" s="83" t="s">
        <v>5798</v>
      </c>
      <c r="P827" s="72" t="s">
        <v>23</v>
      </c>
      <c r="Q827" s="73"/>
      <c r="R827" s="72"/>
      <c r="S827" s="73"/>
      <c r="T827" s="73"/>
      <c r="U827" s="74"/>
      <c r="V827" s="26"/>
      <c r="W827" s="26"/>
      <c r="X827" s="26"/>
      <c r="Y827" s="26"/>
      <c r="Z827" s="26"/>
      <c r="AA827" s="26"/>
      <c r="AB827" s="26"/>
      <c r="AC827" s="26"/>
      <c r="AD827" s="26"/>
      <c r="AE827" s="26"/>
      <c r="AF827" s="26"/>
      <c r="AG827" s="26"/>
      <c r="AH827" s="26"/>
    </row>
    <row r="828" spans="1:34" ht="87.5">
      <c r="A828" s="67">
        <v>843</v>
      </c>
      <c r="B828" s="74" t="s">
        <v>5767</v>
      </c>
      <c r="C828" s="123"/>
      <c r="D828" s="70" t="s">
        <v>101</v>
      </c>
      <c r="E828" s="69"/>
      <c r="F828" s="69"/>
      <c r="G828" s="70" t="s">
        <v>154</v>
      </c>
      <c r="H828" s="70" t="s">
        <v>5799</v>
      </c>
      <c r="I828" s="70" t="s">
        <v>5800</v>
      </c>
      <c r="J828" s="70" t="s">
        <v>5142</v>
      </c>
      <c r="K828" s="70" t="s">
        <v>1233</v>
      </c>
      <c r="L828" s="70" t="s">
        <v>45</v>
      </c>
      <c r="M828" s="70" t="s">
        <v>5801</v>
      </c>
      <c r="N828" s="86" t="s">
        <v>5802</v>
      </c>
      <c r="O828" s="70"/>
      <c r="P828" s="72" t="s">
        <v>23</v>
      </c>
      <c r="Q828" s="73"/>
      <c r="R828" s="72"/>
      <c r="S828" s="73"/>
      <c r="T828" s="73"/>
      <c r="U828" s="74"/>
      <c r="V828" s="26"/>
      <c r="W828" s="26"/>
      <c r="X828" s="26"/>
      <c r="Y828" s="26"/>
      <c r="Z828" s="26"/>
      <c r="AA828" s="26"/>
      <c r="AB828" s="26"/>
      <c r="AC828" s="26"/>
      <c r="AD828" s="26"/>
      <c r="AE828" s="26"/>
      <c r="AF828" s="26"/>
      <c r="AG828" s="26"/>
      <c r="AH828" s="26"/>
    </row>
    <row r="829" spans="1:34" ht="50">
      <c r="A829" s="67">
        <v>844</v>
      </c>
      <c r="B829" s="74" t="s">
        <v>5767</v>
      </c>
      <c r="C829" s="123"/>
      <c r="D829" s="70" t="s">
        <v>101</v>
      </c>
      <c r="E829" s="69"/>
      <c r="F829" s="69"/>
      <c r="G829" s="70" t="s">
        <v>154</v>
      </c>
      <c r="H829" s="70" t="s">
        <v>5799</v>
      </c>
      <c r="I829" s="70" t="s">
        <v>5803</v>
      </c>
      <c r="J829" s="70" t="s">
        <v>5142</v>
      </c>
      <c r="K829" s="70" t="s">
        <v>1233</v>
      </c>
      <c r="L829" s="70" t="s">
        <v>968</v>
      </c>
      <c r="M829" s="70" t="s">
        <v>5804</v>
      </c>
      <c r="N829" s="86" t="s">
        <v>5805</v>
      </c>
      <c r="O829" s="83" t="s">
        <v>5806</v>
      </c>
      <c r="P829" s="72" t="s">
        <v>23</v>
      </c>
      <c r="Q829" s="73" t="s">
        <v>5807</v>
      </c>
      <c r="R829" s="72"/>
      <c r="S829" s="73"/>
      <c r="T829" s="73"/>
      <c r="U829" s="74"/>
      <c r="V829" s="26"/>
      <c r="W829" s="26"/>
      <c r="X829" s="26"/>
      <c r="Y829" s="26"/>
      <c r="Z829" s="26"/>
      <c r="AA829" s="26"/>
      <c r="AB829" s="26"/>
      <c r="AC829" s="26"/>
      <c r="AD829" s="26"/>
      <c r="AE829" s="26"/>
      <c r="AF829" s="26"/>
      <c r="AG829" s="26"/>
      <c r="AH829" s="26"/>
    </row>
    <row r="830" spans="1:34" ht="26" hidden="1">
      <c r="A830" s="67">
        <v>845</v>
      </c>
      <c r="B830" s="74" t="s">
        <v>5767</v>
      </c>
      <c r="C830" s="123"/>
      <c r="D830" s="70"/>
      <c r="E830" s="69"/>
      <c r="F830" s="69"/>
      <c r="G830" s="70"/>
      <c r="H830" s="70"/>
      <c r="I830" s="70" t="s">
        <v>5808</v>
      </c>
      <c r="J830" s="70"/>
      <c r="K830" s="70"/>
      <c r="L830" s="70"/>
      <c r="M830" s="70"/>
      <c r="N830" s="86"/>
      <c r="O830" s="70"/>
      <c r="P830" s="72"/>
      <c r="Q830" s="73"/>
      <c r="R830" s="72"/>
      <c r="S830" s="73"/>
      <c r="T830" s="73"/>
      <c r="U830" s="74"/>
      <c r="V830" s="26"/>
      <c r="W830" s="26"/>
      <c r="X830" s="26"/>
      <c r="Y830" s="26"/>
      <c r="Z830" s="26"/>
      <c r="AA830" s="26"/>
      <c r="AB830" s="26"/>
      <c r="AC830" s="26"/>
      <c r="AD830" s="26"/>
      <c r="AE830" s="26"/>
      <c r="AF830" s="26"/>
      <c r="AG830" s="26"/>
      <c r="AH830" s="26"/>
    </row>
    <row r="831" spans="1:34" ht="26" hidden="1">
      <c r="A831" s="67">
        <v>846</v>
      </c>
      <c r="B831" s="74" t="s">
        <v>5767</v>
      </c>
      <c r="C831" s="123"/>
      <c r="D831" s="70"/>
      <c r="E831" s="69"/>
      <c r="F831" s="69"/>
      <c r="G831" s="70"/>
      <c r="H831" s="70"/>
      <c r="I831" s="70" t="s">
        <v>5809</v>
      </c>
      <c r="J831" s="70"/>
      <c r="K831" s="70"/>
      <c r="L831" s="70"/>
      <c r="M831" s="70"/>
      <c r="N831" s="86"/>
      <c r="O831" s="70"/>
      <c r="P831" s="72"/>
      <c r="Q831" s="73"/>
      <c r="R831" s="72"/>
      <c r="S831" s="73"/>
      <c r="T831" s="73"/>
      <c r="U831" s="74"/>
      <c r="V831" s="26"/>
      <c r="W831" s="26"/>
      <c r="X831" s="26"/>
      <c r="Y831" s="26"/>
      <c r="Z831" s="26"/>
      <c r="AA831" s="26"/>
      <c r="AB831" s="26"/>
      <c r="AC831" s="26"/>
      <c r="AD831" s="26"/>
      <c r="AE831" s="26"/>
      <c r="AF831" s="26"/>
      <c r="AG831" s="26"/>
      <c r="AH831" s="26"/>
    </row>
    <row r="832" spans="1:34" ht="26" hidden="1">
      <c r="A832" s="67">
        <v>847</v>
      </c>
      <c r="B832" s="74" t="s">
        <v>5767</v>
      </c>
      <c r="C832" s="123"/>
      <c r="D832" s="70"/>
      <c r="E832" s="69"/>
      <c r="F832" s="69"/>
      <c r="G832" s="70"/>
      <c r="H832" s="70"/>
      <c r="I832" s="70" t="s">
        <v>5810</v>
      </c>
      <c r="J832" s="70"/>
      <c r="K832" s="70"/>
      <c r="L832" s="70"/>
      <c r="M832" s="70"/>
      <c r="N832" s="86"/>
      <c r="O832" s="70"/>
      <c r="P832" s="72"/>
      <c r="Q832" s="73"/>
      <c r="R832" s="72"/>
      <c r="S832" s="73"/>
      <c r="T832" s="73"/>
      <c r="U832" s="74"/>
      <c r="V832" s="26"/>
      <c r="W832" s="26"/>
      <c r="X832" s="26"/>
      <c r="Y832" s="26"/>
      <c r="Z832" s="26"/>
      <c r="AA832" s="26"/>
      <c r="AB832" s="26"/>
      <c r="AC832" s="26"/>
      <c r="AD832" s="26"/>
      <c r="AE832" s="26"/>
      <c r="AF832" s="26"/>
      <c r="AG832" s="26"/>
      <c r="AH832" s="26"/>
    </row>
    <row r="833" spans="1:34" ht="26" hidden="1">
      <c r="A833" s="67">
        <v>848</v>
      </c>
      <c r="B833" s="74" t="s">
        <v>5767</v>
      </c>
      <c r="C833" s="123"/>
      <c r="D833" s="70"/>
      <c r="E833" s="69"/>
      <c r="F833" s="69"/>
      <c r="G833" s="70"/>
      <c r="H833" s="70"/>
      <c r="I833" s="70" t="s">
        <v>5811</v>
      </c>
      <c r="J833" s="70"/>
      <c r="K833" s="70"/>
      <c r="L833" s="70"/>
      <c r="M833" s="70"/>
      <c r="N833" s="86"/>
      <c r="O833" s="70"/>
      <c r="P833" s="72"/>
      <c r="Q833" s="73"/>
      <c r="R833" s="72"/>
      <c r="S833" s="73"/>
      <c r="T833" s="73"/>
      <c r="U833" s="74"/>
      <c r="V833" s="26"/>
      <c r="W833" s="26"/>
      <c r="X833" s="26"/>
      <c r="Y833" s="26"/>
      <c r="Z833" s="26"/>
      <c r="AA833" s="26"/>
      <c r="AB833" s="26"/>
      <c r="AC833" s="26"/>
      <c r="AD833" s="26"/>
      <c r="AE833" s="26"/>
      <c r="AF833" s="26"/>
      <c r="AG833" s="26"/>
      <c r="AH833" s="26"/>
    </row>
    <row r="834" spans="1:34" ht="26" hidden="1">
      <c r="A834" s="67">
        <v>849</v>
      </c>
      <c r="B834" s="74" t="s">
        <v>5767</v>
      </c>
      <c r="C834" s="123"/>
      <c r="D834" s="70"/>
      <c r="E834" s="69"/>
      <c r="F834" s="69"/>
      <c r="G834" s="70"/>
      <c r="H834" s="70"/>
      <c r="I834" s="70" t="s">
        <v>5812</v>
      </c>
      <c r="J834" s="70"/>
      <c r="K834" s="70"/>
      <c r="L834" s="70"/>
      <c r="M834" s="70"/>
      <c r="N834" s="86"/>
      <c r="O834" s="70"/>
      <c r="P834" s="72"/>
      <c r="Q834" s="73"/>
      <c r="R834" s="72"/>
      <c r="S834" s="73"/>
      <c r="T834" s="73"/>
      <c r="U834" s="74"/>
      <c r="V834" s="26"/>
      <c r="W834" s="26"/>
      <c r="X834" s="26"/>
      <c r="Y834" s="26"/>
      <c r="Z834" s="26"/>
      <c r="AA834" s="26"/>
      <c r="AB834" s="26"/>
      <c r="AC834" s="26"/>
      <c r="AD834" s="26"/>
      <c r="AE834" s="26"/>
      <c r="AF834" s="26"/>
      <c r="AG834" s="26"/>
      <c r="AH834" s="26"/>
    </row>
    <row r="835" spans="1:34" ht="26" hidden="1">
      <c r="A835" s="67">
        <v>850</v>
      </c>
      <c r="B835" s="74" t="s">
        <v>5767</v>
      </c>
      <c r="C835" s="123"/>
      <c r="D835" s="70"/>
      <c r="E835" s="69"/>
      <c r="F835" s="69"/>
      <c r="G835" s="70"/>
      <c r="H835" s="70"/>
      <c r="I835" s="70" t="s">
        <v>5813</v>
      </c>
      <c r="J835" s="70"/>
      <c r="K835" s="70"/>
      <c r="L835" s="70"/>
      <c r="M835" s="70"/>
      <c r="N835" s="86"/>
      <c r="O835" s="70"/>
      <c r="P835" s="72"/>
      <c r="Q835" s="73"/>
      <c r="R835" s="72"/>
      <c r="S835" s="73"/>
      <c r="T835" s="73"/>
      <c r="U835" s="74"/>
      <c r="V835" s="26"/>
      <c r="W835" s="26"/>
      <c r="X835" s="26"/>
      <c r="Y835" s="26"/>
      <c r="Z835" s="26"/>
      <c r="AA835" s="26"/>
      <c r="AB835" s="26"/>
      <c r="AC835" s="26"/>
      <c r="AD835" s="26"/>
      <c r="AE835" s="26"/>
      <c r="AF835" s="26"/>
      <c r="AG835" s="26"/>
      <c r="AH835" s="26"/>
    </row>
    <row r="836" spans="1:34" ht="26" hidden="1">
      <c r="A836" s="67">
        <v>851</v>
      </c>
      <c r="B836" s="74" t="s">
        <v>5767</v>
      </c>
      <c r="C836" s="123"/>
      <c r="D836" s="70"/>
      <c r="E836" s="69"/>
      <c r="F836" s="69"/>
      <c r="G836" s="70"/>
      <c r="H836" s="70"/>
      <c r="I836" s="70" t="s">
        <v>5814</v>
      </c>
      <c r="J836" s="70"/>
      <c r="K836" s="70"/>
      <c r="L836" s="70"/>
      <c r="M836" s="70"/>
      <c r="N836" s="86"/>
      <c r="O836" s="70"/>
      <c r="P836" s="72"/>
      <c r="Q836" s="73"/>
      <c r="R836" s="72"/>
      <c r="S836" s="73"/>
      <c r="T836" s="73"/>
      <c r="U836" s="74"/>
      <c r="V836" s="26"/>
      <c r="W836" s="26"/>
      <c r="X836" s="26"/>
      <c r="Y836" s="26"/>
      <c r="Z836" s="26"/>
      <c r="AA836" s="26"/>
      <c r="AB836" s="26"/>
      <c r="AC836" s="26"/>
      <c r="AD836" s="26"/>
      <c r="AE836" s="26"/>
      <c r="AF836" s="26"/>
      <c r="AG836" s="26"/>
      <c r="AH836" s="26"/>
    </row>
    <row r="837" spans="1:34" ht="26" hidden="1">
      <c r="A837" s="67">
        <v>852</v>
      </c>
      <c r="B837" s="74" t="s">
        <v>5767</v>
      </c>
      <c r="C837" s="123"/>
      <c r="D837" s="70"/>
      <c r="E837" s="69"/>
      <c r="F837" s="69"/>
      <c r="G837" s="70"/>
      <c r="H837" s="70"/>
      <c r="I837" s="70" t="s">
        <v>5815</v>
      </c>
      <c r="J837" s="70"/>
      <c r="K837" s="70"/>
      <c r="L837" s="70"/>
      <c r="M837" s="70"/>
      <c r="N837" s="86"/>
      <c r="O837" s="70"/>
      <c r="P837" s="72"/>
      <c r="Q837" s="73"/>
      <c r="R837" s="72"/>
      <c r="S837" s="73"/>
      <c r="T837" s="73"/>
      <c r="U837" s="74"/>
      <c r="V837" s="26"/>
      <c r="W837" s="26"/>
      <c r="X837" s="26"/>
      <c r="Y837" s="26"/>
      <c r="Z837" s="26"/>
      <c r="AA837" s="26"/>
      <c r="AB837" s="26"/>
      <c r="AC837" s="26"/>
      <c r="AD837" s="26"/>
      <c r="AE837" s="26"/>
      <c r="AF837" s="26"/>
      <c r="AG837" s="26"/>
      <c r="AH837" s="26"/>
    </row>
    <row r="838" spans="1:34" ht="26" hidden="1">
      <c r="A838" s="67">
        <v>853</v>
      </c>
      <c r="B838" s="74" t="s">
        <v>5767</v>
      </c>
      <c r="C838" s="123"/>
      <c r="D838" s="70"/>
      <c r="E838" s="69"/>
      <c r="F838" s="69"/>
      <c r="G838" s="70"/>
      <c r="H838" s="70"/>
      <c r="I838" s="70" t="s">
        <v>5816</v>
      </c>
      <c r="J838" s="70"/>
      <c r="K838" s="70"/>
      <c r="L838" s="70"/>
      <c r="M838" s="70"/>
      <c r="N838" s="86"/>
      <c r="O838" s="70"/>
      <c r="P838" s="72"/>
      <c r="Q838" s="73"/>
      <c r="R838" s="72"/>
      <c r="S838" s="73"/>
      <c r="T838" s="73"/>
      <c r="U838" s="74"/>
      <c r="V838" s="26"/>
      <c r="W838" s="26"/>
      <c r="X838" s="26"/>
      <c r="Y838" s="26"/>
      <c r="Z838" s="26"/>
      <c r="AA838" s="26"/>
      <c r="AB838" s="26"/>
      <c r="AC838" s="26"/>
      <c r="AD838" s="26"/>
      <c r="AE838" s="26"/>
      <c r="AF838" s="26"/>
      <c r="AG838" s="26"/>
      <c r="AH838" s="26"/>
    </row>
    <row r="839" spans="1:34" ht="112.5">
      <c r="A839" s="67">
        <v>845</v>
      </c>
      <c r="B839" s="74" t="s">
        <v>5767</v>
      </c>
      <c r="C839" s="123"/>
      <c r="D839" s="70" t="s">
        <v>101</v>
      </c>
      <c r="E839" s="69"/>
      <c r="F839" s="69"/>
      <c r="G839" s="70" t="s">
        <v>231</v>
      </c>
      <c r="H839" s="70" t="s">
        <v>5817</v>
      </c>
      <c r="I839" s="70" t="s">
        <v>5818</v>
      </c>
      <c r="J839" s="70" t="s">
        <v>5142</v>
      </c>
      <c r="K839" s="70" t="s">
        <v>1233</v>
      </c>
      <c r="L839" s="70" t="s">
        <v>927</v>
      </c>
      <c r="M839" s="70" t="s">
        <v>5819</v>
      </c>
      <c r="N839" s="86" t="s">
        <v>5820</v>
      </c>
      <c r="O839" s="83" t="s">
        <v>5821</v>
      </c>
      <c r="P839" s="72" t="s">
        <v>23</v>
      </c>
      <c r="Q839" s="73" t="s">
        <v>5822</v>
      </c>
      <c r="R839" s="72"/>
      <c r="S839" s="73"/>
      <c r="T839" s="73"/>
      <c r="U839" s="74"/>
      <c r="V839" s="26"/>
      <c r="W839" s="26"/>
      <c r="X839" s="26"/>
      <c r="Y839" s="26"/>
      <c r="Z839" s="26"/>
      <c r="AA839" s="26"/>
      <c r="AB839" s="26"/>
      <c r="AC839" s="26"/>
      <c r="AD839" s="26"/>
      <c r="AE839" s="26"/>
      <c r="AF839" s="26"/>
      <c r="AG839" s="26"/>
      <c r="AH839" s="26"/>
    </row>
    <row r="840" spans="1:34" ht="162.5">
      <c r="A840" s="67">
        <v>855</v>
      </c>
      <c r="B840" s="74" t="s">
        <v>5767</v>
      </c>
      <c r="C840" s="123"/>
      <c r="D840" s="70" t="s">
        <v>687</v>
      </c>
      <c r="E840" s="69"/>
      <c r="F840" s="69"/>
      <c r="G840" s="70" t="s">
        <v>33</v>
      </c>
      <c r="H840" s="70" t="s">
        <v>5823</v>
      </c>
      <c r="I840" s="70" t="s">
        <v>5727</v>
      </c>
      <c r="J840" s="70" t="s">
        <v>4438</v>
      </c>
      <c r="K840" s="70" t="s">
        <v>1233</v>
      </c>
      <c r="L840" s="70" t="s">
        <v>142</v>
      </c>
      <c r="M840" s="70" t="s">
        <v>5824</v>
      </c>
      <c r="N840" s="86" t="s">
        <v>1451</v>
      </c>
      <c r="O840" s="83" t="s">
        <v>5825</v>
      </c>
      <c r="P840" s="72" t="s">
        <v>23</v>
      </c>
      <c r="Q840" s="149" t="s">
        <v>5826</v>
      </c>
      <c r="R840" s="72" t="s">
        <v>24</v>
      </c>
      <c r="S840" s="73" t="s">
        <v>1233</v>
      </c>
      <c r="T840" s="136" t="s">
        <v>5827</v>
      </c>
      <c r="U840" s="74" t="s">
        <v>5828</v>
      </c>
      <c r="V840" s="26"/>
      <c r="W840" s="26"/>
      <c r="X840" s="26"/>
      <c r="Y840" s="26"/>
      <c r="Z840" s="26"/>
      <c r="AA840" s="26"/>
      <c r="AB840" s="26"/>
      <c r="AC840" s="26"/>
      <c r="AD840" s="26"/>
      <c r="AE840" s="26"/>
      <c r="AF840" s="26"/>
      <c r="AG840" s="26"/>
      <c r="AH840" s="26"/>
    </row>
    <row r="841" spans="1:34" ht="75">
      <c r="A841" s="67">
        <v>856</v>
      </c>
      <c r="B841" s="74" t="s">
        <v>5767</v>
      </c>
      <c r="C841" s="123"/>
      <c r="D841" s="70" t="s">
        <v>3919</v>
      </c>
      <c r="E841" s="69"/>
      <c r="F841" s="69"/>
      <c r="G841" s="70" t="s">
        <v>5829</v>
      </c>
      <c r="H841" s="70" t="s">
        <v>5830</v>
      </c>
      <c r="I841" s="70" t="s">
        <v>5831</v>
      </c>
      <c r="J841" s="70" t="s">
        <v>4438</v>
      </c>
      <c r="K841" s="70" t="s">
        <v>1233</v>
      </c>
      <c r="L841" s="70" t="s">
        <v>37</v>
      </c>
      <c r="M841" s="70" t="s">
        <v>5832</v>
      </c>
      <c r="N841" s="86" t="s">
        <v>5833</v>
      </c>
      <c r="O841" s="83" t="s">
        <v>5834</v>
      </c>
      <c r="P841" s="72" t="s">
        <v>23</v>
      </c>
      <c r="Q841" s="73"/>
      <c r="R841" s="72" t="s">
        <v>24</v>
      </c>
      <c r="S841" s="73" t="s">
        <v>1233</v>
      </c>
      <c r="T841" s="73"/>
      <c r="U841" s="74"/>
      <c r="V841" s="26"/>
      <c r="W841" s="26"/>
      <c r="X841" s="26"/>
      <c r="Y841" s="26"/>
      <c r="Z841" s="26"/>
      <c r="AA841" s="26"/>
      <c r="AB841" s="26"/>
      <c r="AC841" s="26"/>
      <c r="AD841" s="26"/>
      <c r="AE841" s="26"/>
      <c r="AF841" s="26"/>
      <c r="AG841" s="26"/>
      <c r="AH841" s="26"/>
    </row>
    <row r="842" spans="1:34" ht="25">
      <c r="A842" s="67">
        <v>857</v>
      </c>
      <c r="B842" s="68"/>
      <c r="C842" s="123"/>
      <c r="D842" s="70" t="s">
        <v>658</v>
      </c>
      <c r="E842" s="69"/>
      <c r="F842" s="69"/>
      <c r="G842" s="70" t="s">
        <v>157</v>
      </c>
      <c r="H842" s="70" t="s">
        <v>5835</v>
      </c>
      <c r="I842" s="70" t="s">
        <v>3344</v>
      </c>
      <c r="J842" s="70" t="s">
        <v>4438</v>
      </c>
      <c r="K842" s="70" t="s">
        <v>1233</v>
      </c>
      <c r="L842" s="70" t="s">
        <v>486</v>
      </c>
      <c r="M842" s="70" t="s">
        <v>5836</v>
      </c>
      <c r="N842" s="86" t="s">
        <v>5837</v>
      </c>
      <c r="O842" s="83" t="s">
        <v>5838</v>
      </c>
      <c r="P842" s="72" t="s">
        <v>23</v>
      </c>
      <c r="Q842" s="73"/>
      <c r="R842" s="72" t="s">
        <v>24</v>
      </c>
      <c r="S842" s="73" t="s">
        <v>1233</v>
      </c>
      <c r="T842" s="136" t="s">
        <v>5839</v>
      </c>
      <c r="U842" s="74" t="s">
        <v>5840</v>
      </c>
      <c r="V842" s="26"/>
      <c r="W842" s="26"/>
      <c r="X842" s="26"/>
      <c r="Y842" s="26"/>
      <c r="Z842" s="26"/>
      <c r="AA842" s="26"/>
      <c r="AB842" s="26"/>
      <c r="AC842" s="26"/>
      <c r="AD842" s="26"/>
      <c r="AE842" s="26"/>
      <c r="AF842" s="26"/>
      <c r="AG842" s="26"/>
      <c r="AH842" s="26"/>
    </row>
    <row r="843" spans="1:34" ht="50">
      <c r="A843" s="67">
        <v>858</v>
      </c>
      <c r="B843" s="68"/>
      <c r="C843" s="123"/>
      <c r="D843" s="70" t="s">
        <v>337</v>
      </c>
      <c r="E843" s="69"/>
      <c r="F843" s="69"/>
      <c r="G843" s="70" t="s">
        <v>5841</v>
      </c>
      <c r="H843" s="70"/>
      <c r="I843" s="70" t="s">
        <v>5476</v>
      </c>
      <c r="J843" s="70" t="s">
        <v>4438</v>
      </c>
      <c r="K843" s="70" t="s">
        <v>1233</v>
      </c>
      <c r="L843" s="70" t="s">
        <v>45</v>
      </c>
      <c r="M843" s="70" t="s">
        <v>5842</v>
      </c>
      <c r="N843" s="86" t="s">
        <v>5843</v>
      </c>
      <c r="O843" s="83" t="s">
        <v>5844</v>
      </c>
      <c r="P843" s="72" t="s">
        <v>23</v>
      </c>
      <c r="Q843" s="73" t="s">
        <v>5845</v>
      </c>
      <c r="R843" s="72" t="s">
        <v>24</v>
      </c>
      <c r="S843" s="73" t="s">
        <v>1233</v>
      </c>
      <c r="T843" s="73"/>
      <c r="U843" s="74"/>
      <c r="V843" s="26"/>
      <c r="W843" s="26"/>
      <c r="X843" s="26"/>
      <c r="Y843" s="26"/>
      <c r="Z843" s="26"/>
      <c r="AA843" s="26"/>
      <c r="AB843" s="26"/>
      <c r="AC843" s="26"/>
      <c r="AD843" s="26"/>
      <c r="AE843" s="26"/>
      <c r="AF843" s="26"/>
      <c r="AG843" s="26"/>
      <c r="AH843" s="26"/>
    </row>
    <row r="844" spans="1:34" ht="87.5">
      <c r="A844" s="67">
        <v>859</v>
      </c>
      <c r="B844" s="68"/>
      <c r="C844" s="123"/>
      <c r="D844" s="70" t="s">
        <v>690</v>
      </c>
      <c r="E844" s="69"/>
      <c r="F844" s="69"/>
      <c r="G844" s="9" t="s">
        <v>75</v>
      </c>
      <c r="H844" s="70" t="s">
        <v>5846</v>
      </c>
      <c r="I844" s="70" t="s">
        <v>5847</v>
      </c>
      <c r="J844" s="70" t="s">
        <v>4438</v>
      </c>
      <c r="K844" s="70" t="s">
        <v>1183</v>
      </c>
      <c r="L844" s="70" t="s">
        <v>302</v>
      </c>
      <c r="M844" s="70" t="s">
        <v>5848</v>
      </c>
      <c r="N844" s="86" t="s">
        <v>5849</v>
      </c>
      <c r="O844" s="83" t="s">
        <v>5850</v>
      </c>
      <c r="P844" s="72" t="s">
        <v>23</v>
      </c>
      <c r="Q844" s="73" t="s">
        <v>5851</v>
      </c>
      <c r="R844" s="72"/>
      <c r="S844" s="73"/>
      <c r="T844" s="73"/>
      <c r="U844" s="74"/>
      <c r="V844" s="26"/>
      <c r="W844" s="26"/>
      <c r="X844" s="26"/>
      <c r="Y844" s="26"/>
      <c r="Z844" s="26"/>
      <c r="AA844" s="26"/>
      <c r="AB844" s="26"/>
      <c r="AC844" s="26"/>
      <c r="AD844" s="26"/>
      <c r="AE844" s="26"/>
      <c r="AF844" s="26"/>
      <c r="AG844" s="26"/>
      <c r="AH844" s="26"/>
    </row>
    <row r="845" spans="1:34" ht="112.5">
      <c r="A845" s="67">
        <v>860</v>
      </c>
      <c r="B845" s="68"/>
      <c r="C845" s="123"/>
      <c r="D845" s="70" t="s">
        <v>559</v>
      </c>
      <c r="E845" s="69"/>
      <c r="F845" s="69"/>
      <c r="G845" s="70" t="s">
        <v>5852</v>
      </c>
      <c r="H845" s="70" t="s">
        <v>5853</v>
      </c>
      <c r="I845" s="70" t="s">
        <v>5705</v>
      </c>
      <c r="J845" s="70" t="s">
        <v>3896</v>
      </c>
      <c r="K845" s="70" t="s">
        <v>1233</v>
      </c>
      <c r="L845" s="70" t="s">
        <v>614</v>
      </c>
      <c r="M845" s="70" t="s">
        <v>5706</v>
      </c>
      <c r="N845" s="86" t="s">
        <v>5707</v>
      </c>
      <c r="O845" s="83" t="s">
        <v>5854</v>
      </c>
      <c r="P845" s="72" t="s">
        <v>23</v>
      </c>
      <c r="Q845" s="73"/>
      <c r="R845" s="72"/>
      <c r="S845" s="73"/>
      <c r="T845" s="73"/>
      <c r="U845" s="74"/>
      <c r="V845" s="26"/>
      <c r="W845" s="26"/>
      <c r="X845" s="26"/>
      <c r="Y845" s="26"/>
      <c r="Z845" s="26"/>
      <c r="AA845" s="26"/>
      <c r="AB845" s="26"/>
      <c r="AC845" s="26"/>
      <c r="AD845" s="26"/>
      <c r="AE845" s="26"/>
      <c r="AF845" s="26"/>
      <c r="AG845" s="26"/>
      <c r="AH845" s="26"/>
    </row>
    <row r="846" spans="1:34" ht="37.5">
      <c r="A846" s="67">
        <v>861</v>
      </c>
      <c r="B846" s="68"/>
      <c r="C846" s="123"/>
      <c r="D846" s="70" t="s">
        <v>834</v>
      </c>
      <c r="E846" s="69"/>
      <c r="F846" s="69"/>
      <c r="G846" s="70" t="s">
        <v>104</v>
      </c>
      <c r="H846" s="70" t="s">
        <v>5855</v>
      </c>
      <c r="I846" s="70" t="s">
        <v>5856</v>
      </c>
      <c r="J846" s="70" t="s">
        <v>3896</v>
      </c>
      <c r="K846" s="70" t="s">
        <v>1021</v>
      </c>
      <c r="L846" s="70" t="s">
        <v>83</v>
      </c>
      <c r="M846" s="70" t="s">
        <v>5857</v>
      </c>
      <c r="N846" s="86" t="s">
        <v>5858</v>
      </c>
      <c r="O846" s="83" t="s">
        <v>5859</v>
      </c>
      <c r="P846" s="72" t="s">
        <v>23</v>
      </c>
      <c r="Q846" s="73"/>
      <c r="R846" s="72"/>
      <c r="S846" s="73"/>
      <c r="T846" s="73"/>
      <c r="U846" s="74"/>
      <c r="V846" s="26"/>
      <c r="W846" s="26"/>
      <c r="X846" s="26"/>
      <c r="Y846" s="26"/>
      <c r="Z846" s="26"/>
      <c r="AA846" s="26"/>
      <c r="AB846" s="26"/>
      <c r="AC846" s="26"/>
      <c r="AD846" s="26"/>
      <c r="AE846" s="26"/>
      <c r="AF846" s="26"/>
      <c r="AG846" s="26"/>
      <c r="AH846" s="26"/>
    </row>
    <row r="847" spans="1:34" ht="37.5">
      <c r="A847" s="67">
        <v>862</v>
      </c>
      <c r="B847" s="68"/>
      <c r="C847" s="123"/>
      <c r="D847" s="70" t="s">
        <v>311</v>
      </c>
      <c r="E847" s="69"/>
      <c r="F847" s="69"/>
      <c r="G847" s="70" t="s">
        <v>34</v>
      </c>
      <c r="H847" s="70" t="s">
        <v>5860</v>
      </c>
      <c r="I847" s="70" t="s">
        <v>2294</v>
      </c>
      <c r="J847" s="70" t="s">
        <v>5861</v>
      </c>
      <c r="K847" s="70" t="s">
        <v>1183</v>
      </c>
      <c r="L847" s="70" t="s">
        <v>37</v>
      </c>
      <c r="M847" s="70" t="s">
        <v>5862</v>
      </c>
      <c r="N847" s="86" t="s">
        <v>5863</v>
      </c>
      <c r="O847" s="83" t="s">
        <v>5864</v>
      </c>
      <c r="P847" s="72" t="s">
        <v>23</v>
      </c>
      <c r="Q847" s="73"/>
      <c r="R847" s="72"/>
      <c r="S847" s="73"/>
      <c r="T847" s="73"/>
      <c r="U847" s="74"/>
      <c r="V847" s="26"/>
      <c r="W847" s="26"/>
      <c r="X847" s="26"/>
      <c r="Y847" s="26"/>
      <c r="Z847" s="26"/>
      <c r="AA847" s="26"/>
      <c r="AB847" s="26"/>
      <c r="AC847" s="26"/>
      <c r="AD847" s="26"/>
      <c r="AE847" s="26"/>
      <c r="AF847" s="26"/>
      <c r="AG847" s="26"/>
      <c r="AH847" s="26"/>
    </row>
    <row r="848" spans="1:34" ht="37.5">
      <c r="A848" s="67">
        <v>863</v>
      </c>
      <c r="B848" s="68"/>
      <c r="C848" s="123"/>
      <c r="D848" s="70" t="s">
        <v>658</v>
      </c>
      <c r="E848" s="69"/>
      <c r="F848" s="69"/>
      <c r="G848" s="70" t="s">
        <v>154</v>
      </c>
      <c r="H848" s="70" t="s">
        <v>5722</v>
      </c>
      <c r="I848" s="70" t="s">
        <v>3344</v>
      </c>
      <c r="J848" s="70" t="s">
        <v>3896</v>
      </c>
      <c r="K848" s="70" t="s">
        <v>1233</v>
      </c>
      <c r="L848" s="70" t="s">
        <v>45</v>
      </c>
      <c r="M848" s="70" t="s">
        <v>5865</v>
      </c>
      <c r="N848" s="86" t="s">
        <v>5866</v>
      </c>
      <c r="O848" s="83" t="s">
        <v>5867</v>
      </c>
      <c r="P848" s="72" t="s">
        <v>23</v>
      </c>
      <c r="Q848" s="73"/>
      <c r="R848" s="72" t="s">
        <v>24</v>
      </c>
      <c r="S848" s="73" t="s">
        <v>1233</v>
      </c>
      <c r="T848" s="73"/>
      <c r="U848" s="74"/>
      <c r="V848" s="26"/>
      <c r="W848" s="26"/>
      <c r="X848" s="26"/>
      <c r="Y848" s="26"/>
      <c r="Z848" s="26"/>
      <c r="AA848" s="26"/>
      <c r="AB848" s="26"/>
      <c r="AC848" s="26"/>
      <c r="AD848" s="26"/>
      <c r="AE848" s="26"/>
      <c r="AF848" s="26"/>
      <c r="AG848" s="26"/>
      <c r="AH848" s="26"/>
    </row>
    <row r="849" spans="1:34" ht="87.5">
      <c r="A849" s="67">
        <v>864</v>
      </c>
      <c r="B849" s="68"/>
      <c r="C849" s="123"/>
      <c r="D849" s="70" t="s">
        <v>551</v>
      </c>
      <c r="E849" s="69"/>
      <c r="F849" s="69"/>
      <c r="G849" s="70" t="s">
        <v>107</v>
      </c>
      <c r="H849" s="70" t="s">
        <v>5868</v>
      </c>
      <c r="I849" s="70" t="s">
        <v>2699</v>
      </c>
      <c r="J849" s="70" t="s">
        <v>3896</v>
      </c>
      <c r="K849" s="70" t="s">
        <v>1021</v>
      </c>
      <c r="L849" s="70" t="s">
        <v>784</v>
      </c>
      <c r="M849" s="70" t="s">
        <v>5869</v>
      </c>
      <c r="N849" s="86" t="s">
        <v>2751</v>
      </c>
      <c r="O849" s="83" t="s">
        <v>5870</v>
      </c>
      <c r="P849" s="72" t="s">
        <v>23</v>
      </c>
      <c r="Q849" s="73"/>
      <c r="R849" s="72"/>
      <c r="S849" s="73"/>
      <c r="T849" s="73"/>
      <c r="U849" s="74"/>
      <c r="V849" s="26"/>
      <c r="W849" s="26"/>
      <c r="X849" s="26"/>
      <c r="Y849" s="26"/>
      <c r="Z849" s="26"/>
      <c r="AA849" s="26"/>
      <c r="AB849" s="26"/>
      <c r="AC849" s="26"/>
      <c r="AD849" s="26"/>
      <c r="AE849" s="26"/>
      <c r="AF849" s="26"/>
      <c r="AG849" s="26"/>
      <c r="AH849" s="26"/>
    </row>
    <row r="850" spans="1:34" ht="37.5">
      <c r="A850" s="67">
        <v>865</v>
      </c>
      <c r="B850" s="68"/>
      <c r="C850" s="123"/>
      <c r="D850" s="70" t="s">
        <v>942</v>
      </c>
      <c r="E850" s="69"/>
      <c r="F850" s="69"/>
      <c r="G850" s="70" t="s">
        <v>5871</v>
      </c>
      <c r="H850" s="70" t="s">
        <v>5872</v>
      </c>
      <c r="I850" s="70" t="s">
        <v>5873</v>
      </c>
      <c r="J850" s="70" t="s">
        <v>5861</v>
      </c>
      <c r="K850" s="70" t="s">
        <v>1183</v>
      </c>
      <c r="L850" s="70" t="s">
        <v>156</v>
      </c>
      <c r="M850" s="70" t="s">
        <v>5874</v>
      </c>
      <c r="N850" s="86" t="s">
        <v>5875</v>
      </c>
      <c r="O850" s="83" t="s">
        <v>5876</v>
      </c>
      <c r="P850" s="72" t="s">
        <v>23</v>
      </c>
      <c r="Q850" s="73"/>
      <c r="R850" s="72"/>
      <c r="S850" s="73"/>
      <c r="T850" s="73"/>
      <c r="U850" s="74"/>
      <c r="V850" s="26"/>
      <c r="W850" s="26"/>
      <c r="X850" s="26"/>
      <c r="Y850" s="26"/>
      <c r="Z850" s="26"/>
      <c r="AA850" s="26"/>
      <c r="AB850" s="26"/>
      <c r="AC850" s="26"/>
      <c r="AD850" s="26"/>
      <c r="AE850" s="26"/>
      <c r="AF850" s="26"/>
      <c r="AG850" s="26"/>
      <c r="AH850" s="26"/>
    </row>
    <row r="851" spans="1:34" ht="37.5">
      <c r="A851" s="67">
        <v>866</v>
      </c>
      <c r="B851" s="68"/>
      <c r="C851" s="123"/>
      <c r="D851" s="70" t="s">
        <v>736</v>
      </c>
      <c r="E851" s="69"/>
      <c r="F851" s="69"/>
      <c r="G851" s="70" t="s">
        <v>247</v>
      </c>
      <c r="H851" s="70" t="s">
        <v>5877</v>
      </c>
      <c r="I851" s="70"/>
      <c r="J851" s="70" t="s">
        <v>5861</v>
      </c>
      <c r="K851" s="70" t="s">
        <v>1021</v>
      </c>
      <c r="L851" s="70" t="s">
        <v>889</v>
      </c>
      <c r="M851" s="70" t="s">
        <v>5878</v>
      </c>
      <c r="N851" s="86" t="s">
        <v>5879</v>
      </c>
      <c r="O851" s="83" t="s">
        <v>5880</v>
      </c>
      <c r="P851" s="72" t="s">
        <v>905</v>
      </c>
      <c r="Q851" s="73"/>
      <c r="R851" s="72"/>
      <c r="S851" s="73"/>
      <c r="T851" s="73"/>
      <c r="U851" s="74"/>
      <c r="V851" s="26"/>
      <c r="W851" s="26"/>
      <c r="X851" s="26"/>
      <c r="Y851" s="26"/>
      <c r="Z851" s="26"/>
      <c r="AA851" s="26"/>
      <c r="AB851" s="26"/>
      <c r="AC851" s="26"/>
      <c r="AD851" s="26"/>
      <c r="AE851" s="26"/>
      <c r="AF851" s="26"/>
      <c r="AG851" s="26"/>
      <c r="AH851" s="26"/>
    </row>
    <row r="852" spans="1:34" ht="162.5">
      <c r="A852" s="67">
        <v>867</v>
      </c>
      <c r="B852" s="68"/>
      <c r="C852" s="123"/>
      <c r="D852" s="70" t="s">
        <v>768</v>
      </c>
      <c r="E852" s="69"/>
      <c r="F852" s="69"/>
      <c r="G852" s="70" t="s">
        <v>5881</v>
      </c>
      <c r="H852" s="70" t="s">
        <v>5882</v>
      </c>
      <c r="I852" s="70" t="s">
        <v>5399</v>
      </c>
      <c r="J852" s="70" t="s">
        <v>3896</v>
      </c>
      <c r="K852" s="70" t="s">
        <v>1233</v>
      </c>
      <c r="L852" s="70" t="s">
        <v>192</v>
      </c>
      <c r="M852" s="70" t="s">
        <v>5883</v>
      </c>
      <c r="N852" s="86"/>
      <c r="O852" s="88" t="s">
        <v>5884</v>
      </c>
      <c r="P852" s="72" t="s">
        <v>23</v>
      </c>
      <c r="Q852" s="73"/>
      <c r="R852" s="72"/>
      <c r="S852" s="73"/>
      <c r="T852" s="73"/>
      <c r="U852" s="74"/>
      <c r="V852" s="26"/>
      <c r="W852" s="26"/>
      <c r="X852" s="26"/>
      <c r="Y852" s="26"/>
      <c r="Z852" s="26"/>
      <c r="AA852" s="26"/>
      <c r="AB852" s="26"/>
      <c r="AC852" s="26"/>
      <c r="AD852" s="26"/>
      <c r="AE852" s="26"/>
      <c r="AF852" s="26"/>
      <c r="AG852" s="26"/>
      <c r="AH852" s="26"/>
    </row>
    <row r="853" spans="1:34" ht="50">
      <c r="A853" s="67">
        <v>868</v>
      </c>
      <c r="B853" s="68"/>
      <c r="C853" s="123" t="s">
        <v>5885</v>
      </c>
      <c r="D853" s="70" t="s">
        <v>656</v>
      </c>
      <c r="E853" s="69"/>
      <c r="F853" s="69"/>
      <c r="G853" s="70" t="s">
        <v>5886</v>
      </c>
      <c r="H853" s="70" t="s">
        <v>5887</v>
      </c>
      <c r="I853" s="70" t="s">
        <v>5888</v>
      </c>
      <c r="J853" s="70" t="s">
        <v>3896</v>
      </c>
      <c r="K853" s="70" t="s">
        <v>1183</v>
      </c>
      <c r="L853" s="70" t="s">
        <v>37</v>
      </c>
      <c r="M853" s="70" t="s">
        <v>5889</v>
      </c>
      <c r="N853" s="86" t="s">
        <v>5890</v>
      </c>
      <c r="O853" s="83" t="s">
        <v>5891</v>
      </c>
      <c r="P853" s="72" t="s">
        <v>23</v>
      </c>
      <c r="Q853" s="73"/>
      <c r="R853" s="72"/>
      <c r="S853" s="73"/>
      <c r="T853" s="73"/>
      <c r="U853" s="74"/>
      <c r="V853" s="26"/>
      <c r="W853" s="26"/>
      <c r="X853" s="26"/>
      <c r="Y853" s="26"/>
      <c r="Z853" s="26"/>
      <c r="AA853" s="26"/>
      <c r="AB853" s="26"/>
      <c r="AC853" s="26"/>
      <c r="AD853" s="26"/>
      <c r="AE853" s="26"/>
      <c r="AF853" s="26"/>
      <c r="AG853" s="26"/>
      <c r="AH853" s="26"/>
    </row>
    <row r="854" spans="1:34" ht="50">
      <c r="A854" s="67">
        <v>869</v>
      </c>
      <c r="B854" s="68"/>
      <c r="C854" s="123"/>
      <c r="D854" s="70" t="s">
        <v>101</v>
      </c>
      <c r="E854" s="69"/>
      <c r="F854" s="69"/>
      <c r="G854" s="70" t="s">
        <v>5892</v>
      </c>
      <c r="H854" s="70" t="s">
        <v>5893</v>
      </c>
      <c r="I854" s="70" t="s">
        <v>4595</v>
      </c>
      <c r="J854" s="70" t="s">
        <v>5861</v>
      </c>
      <c r="K854" s="70" t="s">
        <v>1183</v>
      </c>
      <c r="L854" s="70" t="s">
        <v>300</v>
      </c>
      <c r="M854" s="70" t="s">
        <v>5894</v>
      </c>
      <c r="N854" s="86" t="s">
        <v>5895</v>
      </c>
      <c r="O854" s="83" t="s">
        <v>5896</v>
      </c>
      <c r="P854" s="72" t="s">
        <v>23</v>
      </c>
      <c r="Q854" s="73" t="s">
        <v>5897</v>
      </c>
      <c r="R854" s="72" t="s">
        <v>24</v>
      </c>
      <c r="S854" s="73"/>
      <c r="T854" s="73"/>
      <c r="U854" s="74"/>
      <c r="V854" s="26"/>
      <c r="W854" s="26"/>
      <c r="X854" s="26"/>
      <c r="Y854" s="26"/>
      <c r="Z854" s="26"/>
      <c r="AA854" s="26"/>
      <c r="AB854" s="26"/>
      <c r="AC854" s="26"/>
      <c r="AD854" s="26"/>
      <c r="AE854" s="26"/>
      <c r="AF854" s="26"/>
      <c r="AG854" s="26"/>
      <c r="AH854" s="26"/>
    </row>
    <row r="855" spans="1:34" ht="50">
      <c r="A855" s="67">
        <v>870</v>
      </c>
      <c r="B855" s="68"/>
      <c r="C855" s="123"/>
      <c r="D855" s="70" t="s">
        <v>669</v>
      </c>
      <c r="E855" s="69"/>
      <c r="F855" s="69"/>
      <c r="G855" s="70" t="s">
        <v>170</v>
      </c>
      <c r="H855" s="70" t="s">
        <v>5898</v>
      </c>
      <c r="I855" s="70" t="s">
        <v>5899</v>
      </c>
      <c r="J855" s="70" t="s">
        <v>5861</v>
      </c>
      <c r="K855" s="70" t="s">
        <v>1183</v>
      </c>
      <c r="L855" s="70" t="s">
        <v>2159</v>
      </c>
      <c r="M855" s="70" t="s">
        <v>5900</v>
      </c>
      <c r="N855" s="86" t="s">
        <v>5408</v>
      </c>
      <c r="O855" s="83" t="s">
        <v>5901</v>
      </c>
      <c r="P855" s="72" t="s">
        <v>23</v>
      </c>
      <c r="Q855" s="73"/>
      <c r="R855" s="72"/>
      <c r="S855" s="73"/>
      <c r="T855" s="73"/>
      <c r="U855" s="74"/>
      <c r="V855" s="26"/>
      <c r="W855" s="26"/>
      <c r="X855" s="26"/>
      <c r="Y855" s="26"/>
      <c r="Z855" s="26"/>
      <c r="AA855" s="26"/>
      <c r="AB855" s="26"/>
      <c r="AC855" s="26"/>
      <c r="AD855" s="26"/>
      <c r="AE855" s="26"/>
      <c r="AF855" s="26"/>
      <c r="AG855" s="26"/>
      <c r="AH855" s="26"/>
    </row>
    <row r="856" spans="1:34" ht="50">
      <c r="A856" s="67">
        <v>871</v>
      </c>
      <c r="B856" s="68"/>
      <c r="C856" s="123"/>
      <c r="D856" s="70" t="s">
        <v>669</v>
      </c>
      <c r="E856" s="69"/>
      <c r="F856" s="69"/>
      <c r="G856" s="70" t="s">
        <v>4912</v>
      </c>
      <c r="H856" s="70" t="s">
        <v>5902</v>
      </c>
      <c r="I856" s="70" t="s">
        <v>5899</v>
      </c>
      <c r="J856" s="70" t="s">
        <v>5861</v>
      </c>
      <c r="K856" s="70" t="s">
        <v>1183</v>
      </c>
      <c r="L856" s="70" t="s">
        <v>2159</v>
      </c>
      <c r="M856" s="70" t="s">
        <v>5900</v>
      </c>
      <c r="N856" s="86" t="s">
        <v>5408</v>
      </c>
      <c r="O856" s="83" t="s">
        <v>5903</v>
      </c>
      <c r="P856" s="72" t="s">
        <v>23</v>
      </c>
      <c r="Q856" s="73"/>
      <c r="R856" s="72"/>
      <c r="S856" s="73"/>
      <c r="T856" s="73"/>
      <c r="U856" s="74"/>
      <c r="V856" s="26"/>
      <c r="W856" s="26"/>
      <c r="X856" s="26"/>
      <c r="Y856" s="26"/>
      <c r="Z856" s="26"/>
      <c r="AA856" s="26"/>
      <c r="AB856" s="26"/>
      <c r="AC856" s="26"/>
      <c r="AD856" s="26"/>
      <c r="AE856" s="26"/>
      <c r="AF856" s="26"/>
      <c r="AG856" s="26"/>
      <c r="AH856" s="26"/>
    </row>
    <row r="857" spans="1:34" ht="50">
      <c r="A857" s="67">
        <v>872</v>
      </c>
      <c r="B857" s="68"/>
      <c r="C857" s="123"/>
      <c r="D857" s="70" t="s">
        <v>669</v>
      </c>
      <c r="E857" s="69"/>
      <c r="F857" s="69"/>
      <c r="G857" s="70" t="s">
        <v>49</v>
      </c>
      <c r="H857" s="70" t="s">
        <v>5904</v>
      </c>
      <c r="I857" s="70" t="s">
        <v>5899</v>
      </c>
      <c r="J857" s="70" t="s">
        <v>5861</v>
      </c>
      <c r="K857" s="70" t="s">
        <v>1183</v>
      </c>
      <c r="L857" s="70" t="s">
        <v>2159</v>
      </c>
      <c r="M857" s="70" t="s">
        <v>5900</v>
      </c>
      <c r="N857" s="86" t="s">
        <v>5408</v>
      </c>
      <c r="O857" s="83" t="s">
        <v>5905</v>
      </c>
      <c r="P857" s="72" t="s">
        <v>23</v>
      </c>
      <c r="Q857" s="73"/>
      <c r="R857" s="72"/>
      <c r="S857" s="73"/>
      <c r="T857" s="73"/>
      <c r="U857" s="74"/>
      <c r="V857" s="26"/>
      <c r="W857" s="26"/>
      <c r="X857" s="26"/>
      <c r="Y857" s="26"/>
      <c r="Z857" s="26"/>
      <c r="AA857" s="26"/>
      <c r="AB857" s="26"/>
      <c r="AC857" s="26"/>
      <c r="AD857" s="26"/>
      <c r="AE857" s="26"/>
      <c r="AF857" s="26"/>
      <c r="AG857" s="26"/>
      <c r="AH857" s="26"/>
    </row>
    <row r="858" spans="1:34" ht="50">
      <c r="A858" s="67">
        <v>873</v>
      </c>
      <c r="B858" s="68"/>
      <c r="C858" s="123"/>
      <c r="D858" s="70" t="s">
        <v>669</v>
      </c>
      <c r="E858" s="69"/>
      <c r="F858" s="69"/>
      <c r="G858" s="70" t="s">
        <v>5881</v>
      </c>
      <c r="H858" s="70" t="s">
        <v>5906</v>
      </c>
      <c r="I858" s="70" t="s">
        <v>5899</v>
      </c>
      <c r="J858" s="70" t="s">
        <v>5861</v>
      </c>
      <c r="K858" s="70" t="s">
        <v>1183</v>
      </c>
      <c r="L858" s="70" t="s">
        <v>2159</v>
      </c>
      <c r="M858" s="70" t="s">
        <v>5900</v>
      </c>
      <c r="N858" s="86" t="s">
        <v>5408</v>
      </c>
      <c r="O858" s="83" t="s">
        <v>5907</v>
      </c>
      <c r="P858" s="72" t="s">
        <v>23</v>
      </c>
      <c r="Q858" s="73"/>
      <c r="R858" s="72"/>
      <c r="S858" s="73"/>
      <c r="T858" s="73"/>
      <c r="U858" s="74"/>
      <c r="V858" s="26"/>
      <c r="W858" s="26"/>
      <c r="X858" s="26"/>
      <c r="Y858" s="26"/>
      <c r="Z858" s="26"/>
      <c r="AA858" s="26"/>
      <c r="AB858" s="26"/>
      <c r="AC858" s="26"/>
      <c r="AD858" s="26"/>
      <c r="AE858" s="26"/>
      <c r="AF858" s="26"/>
      <c r="AG858" s="26"/>
      <c r="AH858" s="26"/>
    </row>
    <row r="859" spans="1:34" ht="50">
      <c r="A859" s="67">
        <v>874</v>
      </c>
      <c r="B859" s="68"/>
      <c r="C859" s="123"/>
      <c r="D859" s="70" t="s">
        <v>669</v>
      </c>
      <c r="E859" s="69"/>
      <c r="F859" s="69"/>
      <c r="G859" s="70" t="s">
        <v>227</v>
      </c>
      <c r="H859" s="70" t="s">
        <v>5908</v>
      </c>
      <c r="I859" s="70" t="s">
        <v>5899</v>
      </c>
      <c r="J859" s="70" t="s">
        <v>5861</v>
      </c>
      <c r="K859" s="70" t="s">
        <v>1183</v>
      </c>
      <c r="L859" s="70" t="s">
        <v>2159</v>
      </c>
      <c r="M859" s="70" t="s">
        <v>5900</v>
      </c>
      <c r="N859" s="86" t="s">
        <v>5408</v>
      </c>
      <c r="O859" s="83" t="s">
        <v>5909</v>
      </c>
      <c r="P859" s="72" t="s">
        <v>23</v>
      </c>
      <c r="Q859" s="73"/>
      <c r="R859" s="72"/>
      <c r="S859" s="73"/>
      <c r="T859" s="73"/>
      <c r="U859" s="74"/>
      <c r="V859" s="26"/>
      <c r="W859" s="26"/>
      <c r="X859" s="26"/>
      <c r="Y859" s="26"/>
      <c r="Z859" s="26"/>
      <c r="AA859" s="26"/>
      <c r="AB859" s="26"/>
      <c r="AC859" s="26"/>
      <c r="AD859" s="26"/>
      <c r="AE859" s="26"/>
      <c r="AF859" s="26"/>
      <c r="AG859" s="26"/>
      <c r="AH859" s="26"/>
    </row>
    <row r="860" spans="1:34" ht="50">
      <c r="A860" s="67">
        <v>875</v>
      </c>
      <c r="B860" s="68"/>
      <c r="C860" s="123"/>
      <c r="D860" s="70" t="s">
        <v>669</v>
      </c>
      <c r="E860" s="69"/>
      <c r="F860" s="69"/>
      <c r="G860" s="70" t="s">
        <v>5910</v>
      </c>
      <c r="H860" s="70" t="s">
        <v>5911</v>
      </c>
      <c r="I860" s="70" t="s">
        <v>5899</v>
      </c>
      <c r="J860" s="70" t="s">
        <v>5861</v>
      </c>
      <c r="K860" s="70" t="s">
        <v>1183</v>
      </c>
      <c r="L860" s="70" t="s">
        <v>2159</v>
      </c>
      <c r="M860" s="70" t="s">
        <v>5900</v>
      </c>
      <c r="N860" s="86" t="s">
        <v>5408</v>
      </c>
      <c r="O860" s="83" t="s">
        <v>5912</v>
      </c>
      <c r="P860" s="72" t="s">
        <v>23</v>
      </c>
      <c r="Q860" s="73"/>
      <c r="R860" s="72"/>
      <c r="S860" s="73"/>
      <c r="T860" s="73"/>
      <c r="U860" s="74"/>
      <c r="V860" s="26"/>
      <c r="W860" s="26"/>
      <c r="X860" s="26"/>
      <c r="Y860" s="26"/>
      <c r="Z860" s="26"/>
      <c r="AA860" s="26"/>
      <c r="AB860" s="26"/>
      <c r="AC860" s="26"/>
      <c r="AD860" s="26"/>
      <c r="AE860" s="26"/>
      <c r="AF860" s="26"/>
      <c r="AG860" s="26"/>
      <c r="AH860" s="26"/>
    </row>
    <row r="861" spans="1:34" ht="50">
      <c r="A861" s="67">
        <v>876</v>
      </c>
      <c r="B861" s="68"/>
      <c r="C861" s="123"/>
      <c r="D861" s="70" t="s">
        <v>669</v>
      </c>
      <c r="E861" s="69"/>
      <c r="F861" s="69"/>
      <c r="G861" s="70" t="s">
        <v>208</v>
      </c>
      <c r="H861" s="70" t="s">
        <v>5913</v>
      </c>
      <c r="I861" s="70" t="s">
        <v>5899</v>
      </c>
      <c r="J861" s="70" t="s">
        <v>5861</v>
      </c>
      <c r="K861" s="70" t="s">
        <v>1183</v>
      </c>
      <c r="L861" s="70" t="s">
        <v>2159</v>
      </c>
      <c r="M861" s="70" t="s">
        <v>5900</v>
      </c>
      <c r="N861" s="86" t="s">
        <v>5408</v>
      </c>
      <c r="O861" s="83" t="s">
        <v>5914</v>
      </c>
      <c r="P861" s="72" t="s">
        <v>23</v>
      </c>
      <c r="Q861" s="73"/>
      <c r="R861" s="72"/>
      <c r="S861" s="73"/>
      <c r="T861" s="73"/>
      <c r="U861" s="74"/>
      <c r="V861" s="26"/>
      <c r="W861" s="26"/>
      <c r="X861" s="26"/>
      <c r="Y861" s="26"/>
      <c r="Z861" s="26"/>
      <c r="AA861" s="26"/>
      <c r="AB861" s="26"/>
      <c r="AC861" s="26"/>
      <c r="AD861" s="26"/>
      <c r="AE861" s="26"/>
      <c r="AF861" s="26"/>
      <c r="AG861" s="26"/>
      <c r="AH861" s="26"/>
    </row>
    <row r="862" spans="1:34" ht="50">
      <c r="A862" s="67">
        <v>877</v>
      </c>
      <c r="B862" s="68"/>
      <c r="C862" s="123"/>
      <c r="D862" s="70" t="s">
        <v>656</v>
      </c>
      <c r="E862" s="69"/>
      <c r="F862" s="69"/>
      <c r="G862" s="70" t="s">
        <v>5886</v>
      </c>
      <c r="H862" s="70" t="s">
        <v>5887</v>
      </c>
      <c r="I862" s="70" t="s">
        <v>5888</v>
      </c>
      <c r="J862" s="70" t="s">
        <v>3896</v>
      </c>
      <c r="K862" s="70" t="s">
        <v>1183</v>
      </c>
      <c r="L862" s="70" t="s">
        <v>381</v>
      </c>
      <c r="M862" s="70" t="s">
        <v>5915</v>
      </c>
      <c r="N862" s="86" t="s">
        <v>5916</v>
      </c>
      <c r="O862" s="153" t="s">
        <v>5917</v>
      </c>
      <c r="P862" s="72" t="s">
        <v>23</v>
      </c>
      <c r="Q862" s="73"/>
      <c r="R862" s="72"/>
      <c r="S862" s="73"/>
      <c r="T862" s="73"/>
      <c r="U862" s="74"/>
      <c r="V862" s="26"/>
      <c r="W862" s="26"/>
      <c r="X862" s="26"/>
      <c r="Y862" s="26"/>
      <c r="Z862" s="26"/>
      <c r="AA862" s="26"/>
      <c r="AB862" s="26"/>
      <c r="AC862" s="26"/>
      <c r="AD862" s="26"/>
      <c r="AE862" s="26"/>
      <c r="AF862" s="26"/>
      <c r="AG862" s="26"/>
      <c r="AH862" s="26"/>
    </row>
    <row r="863" spans="1:34" ht="37.5">
      <c r="A863" s="67">
        <v>878</v>
      </c>
      <c r="B863" s="68"/>
      <c r="C863" s="123"/>
      <c r="D863" s="70" t="s">
        <v>702</v>
      </c>
      <c r="E863" s="69"/>
      <c r="F863" s="69"/>
      <c r="G863" s="70" t="s">
        <v>5918</v>
      </c>
      <c r="H863" s="70" t="s">
        <v>5919</v>
      </c>
      <c r="I863" s="70" t="s">
        <v>5920</v>
      </c>
      <c r="J863" s="70" t="s">
        <v>5861</v>
      </c>
      <c r="K863" s="70" t="s">
        <v>1183</v>
      </c>
      <c r="L863" s="70" t="s">
        <v>156</v>
      </c>
      <c r="M863" s="70" t="s">
        <v>5921</v>
      </c>
      <c r="N863" s="86" t="s">
        <v>5922</v>
      </c>
      <c r="O863" s="83" t="s">
        <v>5923</v>
      </c>
      <c r="P863" s="72" t="s">
        <v>23</v>
      </c>
      <c r="Q863" s="73"/>
      <c r="R863" s="72"/>
      <c r="S863" s="73"/>
      <c r="T863" s="73"/>
      <c r="U863" s="74"/>
      <c r="V863" s="26"/>
      <c r="W863" s="26"/>
      <c r="X863" s="26"/>
      <c r="Y863" s="26"/>
      <c r="Z863" s="26"/>
      <c r="AA863" s="26"/>
      <c r="AB863" s="26"/>
      <c r="AC863" s="26"/>
      <c r="AD863" s="26"/>
      <c r="AE863" s="26"/>
      <c r="AF863" s="26"/>
      <c r="AG863" s="26"/>
      <c r="AH863" s="26"/>
    </row>
    <row r="864" spans="1:34" ht="75">
      <c r="A864" s="67">
        <v>879</v>
      </c>
      <c r="B864" s="68"/>
      <c r="C864" s="123"/>
      <c r="D864" s="70" t="s">
        <v>528</v>
      </c>
      <c r="E864" s="69"/>
      <c r="F864" s="69"/>
      <c r="G864" s="70" t="s">
        <v>5924</v>
      </c>
      <c r="H864" s="70" t="s">
        <v>5925</v>
      </c>
      <c r="I864" s="70" t="s">
        <v>5716</v>
      </c>
      <c r="J864" s="70" t="s">
        <v>3896</v>
      </c>
      <c r="K864" s="70" t="s">
        <v>1233</v>
      </c>
      <c r="L864" s="70" t="s">
        <v>43</v>
      </c>
      <c r="M864" s="70" t="s">
        <v>5926</v>
      </c>
      <c r="N864" s="86" t="s">
        <v>5927</v>
      </c>
      <c r="O864" s="83" t="s">
        <v>5928</v>
      </c>
      <c r="P864" s="72" t="s">
        <v>23</v>
      </c>
      <c r="Q864" s="73"/>
      <c r="R864" s="72" t="s">
        <v>24</v>
      </c>
      <c r="S864" s="73" t="s">
        <v>1233</v>
      </c>
      <c r="T864" s="73"/>
      <c r="U864" s="74" t="s">
        <v>5929</v>
      </c>
      <c r="V864" s="26"/>
      <c r="W864" s="26"/>
      <c r="X864" s="26"/>
      <c r="Y864" s="26"/>
      <c r="Z864" s="26"/>
      <c r="AA864" s="26"/>
      <c r="AB864" s="26"/>
      <c r="AC864" s="26"/>
      <c r="AD864" s="26"/>
      <c r="AE864" s="26"/>
      <c r="AF864" s="26"/>
      <c r="AG864" s="26"/>
      <c r="AH864" s="26"/>
    </row>
    <row r="865" spans="1:34" ht="100">
      <c r="A865" s="67">
        <v>880</v>
      </c>
      <c r="B865" s="68"/>
      <c r="C865" s="123"/>
      <c r="D865" s="70" t="s">
        <v>327</v>
      </c>
      <c r="E865" s="69"/>
      <c r="F865" s="69"/>
      <c r="G865" s="70" t="s">
        <v>5930</v>
      </c>
      <c r="H865" s="70" t="s">
        <v>5931</v>
      </c>
      <c r="I865" s="70" t="s">
        <v>4494</v>
      </c>
      <c r="J865" s="70" t="s">
        <v>5861</v>
      </c>
      <c r="K865" s="70" t="s">
        <v>1183</v>
      </c>
      <c r="L865" s="70" t="s">
        <v>43</v>
      </c>
      <c r="M865" s="70" t="s">
        <v>5932</v>
      </c>
      <c r="N865" s="86" t="s">
        <v>5933</v>
      </c>
      <c r="O865" s="153" t="s">
        <v>5934</v>
      </c>
      <c r="P865" s="72" t="s">
        <v>23</v>
      </c>
      <c r="Q865" s="73" t="s">
        <v>5935</v>
      </c>
      <c r="R865" s="72"/>
      <c r="S865" s="73"/>
      <c r="T865" s="73"/>
      <c r="U865" s="74"/>
      <c r="V865" s="26"/>
      <c r="W865" s="26"/>
      <c r="X865" s="26"/>
      <c r="Y865" s="26"/>
      <c r="Z865" s="26"/>
      <c r="AA865" s="26"/>
      <c r="AB865" s="26"/>
      <c r="AC865" s="26"/>
      <c r="AD865" s="26"/>
      <c r="AE865" s="26"/>
      <c r="AF865" s="26"/>
      <c r="AG865" s="26"/>
      <c r="AH865" s="26"/>
    </row>
    <row r="866" spans="1:34" ht="50">
      <c r="A866" s="67">
        <v>881</v>
      </c>
      <c r="B866" s="68"/>
      <c r="C866" s="123"/>
      <c r="D866" s="70" t="s">
        <v>750</v>
      </c>
      <c r="E866" s="69"/>
      <c r="F866" s="69"/>
      <c r="G866" s="70" t="s">
        <v>5936</v>
      </c>
      <c r="H866" s="70" t="s">
        <v>5937</v>
      </c>
      <c r="I866" s="70" t="s">
        <v>5938</v>
      </c>
      <c r="J866" s="70" t="s">
        <v>5861</v>
      </c>
      <c r="K866" s="70" t="s">
        <v>1183</v>
      </c>
      <c r="L866" s="70" t="s">
        <v>37</v>
      </c>
      <c r="M866" s="70" t="s">
        <v>5939</v>
      </c>
      <c r="N866" s="86" t="s">
        <v>5940</v>
      </c>
      <c r="O866" s="83" t="s">
        <v>5941</v>
      </c>
      <c r="P866" s="72" t="s">
        <v>23</v>
      </c>
      <c r="Q866" s="73"/>
      <c r="R866" s="72"/>
      <c r="S866" s="73"/>
      <c r="T866" s="73"/>
      <c r="U866" s="74"/>
      <c r="V866" s="26"/>
      <c r="W866" s="26"/>
      <c r="X866" s="26"/>
      <c r="Y866" s="26"/>
      <c r="Z866" s="26"/>
      <c r="AA866" s="26"/>
      <c r="AB866" s="26"/>
      <c r="AC866" s="26"/>
      <c r="AD866" s="26"/>
      <c r="AE866" s="26"/>
      <c r="AF866" s="26"/>
      <c r="AG866" s="26"/>
      <c r="AH866" s="26"/>
    </row>
    <row r="867" spans="1:34" ht="75">
      <c r="A867" s="67">
        <v>882</v>
      </c>
      <c r="B867" s="68"/>
      <c r="C867" s="123"/>
      <c r="D867" s="70" t="s">
        <v>3919</v>
      </c>
      <c r="E867" s="69"/>
      <c r="F867" s="69"/>
      <c r="G867" s="70" t="s">
        <v>5829</v>
      </c>
      <c r="H867" s="70" t="s">
        <v>5830</v>
      </c>
      <c r="I867" s="70" t="s">
        <v>5831</v>
      </c>
      <c r="J867" s="70" t="s">
        <v>4438</v>
      </c>
      <c r="K867" s="70" t="s">
        <v>1233</v>
      </c>
      <c r="L867" s="70" t="s">
        <v>37</v>
      </c>
      <c r="M867" s="70" t="s">
        <v>5942</v>
      </c>
      <c r="N867" s="86" t="s">
        <v>751</v>
      </c>
      <c r="O867" s="153" t="s">
        <v>5943</v>
      </c>
      <c r="P867" s="72" t="s">
        <v>23</v>
      </c>
      <c r="Q867" s="73"/>
      <c r="R867" s="72" t="s">
        <v>24</v>
      </c>
      <c r="S867" s="73" t="s">
        <v>1233</v>
      </c>
      <c r="T867" s="136" t="s">
        <v>5944</v>
      </c>
      <c r="U867" s="74" t="s">
        <v>5828</v>
      </c>
      <c r="V867" s="26"/>
      <c r="W867" s="26"/>
      <c r="X867" s="26"/>
      <c r="Y867" s="26"/>
      <c r="Z867" s="26"/>
      <c r="AA867" s="26"/>
      <c r="AB867" s="26"/>
      <c r="AC867" s="26"/>
      <c r="AD867" s="26"/>
      <c r="AE867" s="26"/>
      <c r="AF867" s="26"/>
      <c r="AG867" s="26"/>
      <c r="AH867" s="26"/>
    </row>
    <row r="868" spans="1:34" ht="50">
      <c r="A868" s="67">
        <v>883</v>
      </c>
      <c r="B868" s="68"/>
      <c r="C868" s="123"/>
      <c r="D868" s="70" t="s">
        <v>419</v>
      </c>
      <c r="E868" s="69"/>
      <c r="F868" s="69"/>
      <c r="G868" s="70" t="s">
        <v>190</v>
      </c>
      <c r="H868" s="70" t="s">
        <v>5945</v>
      </c>
      <c r="I868" s="70" t="s">
        <v>5946</v>
      </c>
      <c r="J868" s="70" t="s">
        <v>5861</v>
      </c>
      <c r="K868" s="70" t="s">
        <v>59</v>
      </c>
      <c r="L868" s="70" t="s">
        <v>43</v>
      </c>
      <c r="M868" s="70" t="s">
        <v>5947</v>
      </c>
      <c r="N868" s="86" t="s">
        <v>5948</v>
      </c>
      <c r="O868" s="83" t="s">
        <v>5949</v>
      </c>
      <c r="P868" s="72" t="s">
        <v>23</v>
      </c>
      <c r="Q868" s="73"/>
      <c r="R868" s="72"/>
      <c r="S868" s="73"/>
      <c r="T868" s="73"/>
      <c r="U868" s="74"/>
      <c r="V868" s="26"/>
      <c r="W868" s="26"/>
      <c r="X868" s="26"/>
      <c r="Y868" s="26"/>
      <c r="Z868" s="26"/>
      <c r="AA868" s="26"/>
      <c r="AB868" s="26"/>
      <c r="AC868" s="26"/>
      <c r="AD868" s="26"/>
      <c r="AE868" s="26"/>
      <c r="AF868" s="26"/>
      <c r="AG868" s="26"/>
      <c r="AH868" s="26"/>
    </row>
    <row r="869" spans="1:34" ht="87.5">
      <c r="A869" s="67">
        <v>884</v>
      </c>
      <c r="B869" s="68"/>
      <c r="C869" s="123"/>
      <c r="D869" s="70" t="s">
        <v>834</v>
      </c>
      <c r="E869" s="69"/>
      <c r="F869" s="69"/>
      <c r="G869" s="70" t="s">
        <v>5950</v>
      </c>
      <c r="H869" s="70" t="s">
        <v>5951</v>
      </c>
      <c r="I869" s="70"/>
      <c r="J869" s="70" t="s">
        <v>5952</v>
      </c>
      <c r="K869" s="70" t="s">
        <v>1021</v>
      </c>
      <c r="L869" s="70" t="s">
        <v>43</v>
      </c>
      <c r="M869" s="70" t="s">
        <v>5953</v>
      </c>
      <c r="N869" s="86" t="s">
        <v>5948</v>
      </c>
      <c r="O869" s="83" t="s">
        <v>5954</v>
      </c>
      <c r="P869" s="72" t="s">
        <v>23</v>
      </c>
      <c r="Q869" s="73"/>
      <c r="R869" s="72"/>
      <c r="S869" s="73"/>
      <c r="T869" s="73"/>
      <c r="U869" s="74"/>
      <c r="V869" s="26"/>
      <c r="W869" s="26"/>
      <c r="X869" s="26"/>
      <c r="Y869" s="26"/>
      <c r="Z869" s="26"/>
      <c r="AA869" s="26"/>
      <c r="AB869" s="26"/>
      <c r="AC869" s="26"/>
      <c r="AD869" s="26"/>
      <c r="AE869" s="26"/>
      <c r="AF869" s="26"/>
      <c r="AG869" s="26"/>
      <c r="AH869" s="26"/>
    </row>
    <row r="870" spans="1:34" ht="25">
      <c r="A870" s="67">
        <v>885</v>
      </c>
      <c r="B870" s="68"/>
      <c r="C870" s="123"/>
      <c r="D870" s="70" t="s">
        <v>220</v>
      </c>
      <c r="E870" s="69"/>
      <c r="F870" s="69"/>
      <c r="G870" s="70" t="s">
        <v>60</v>
      </c>
      <c r="H870" s="70" t="s">
        <v>5955</v>
      </c>
      <c r="I870" s="70" t="s">
        <v>3159</v>
      </c>
      <c r="J870" s="70" t="s">
        <v>5861</v>
      </c>
      <c r="K870" s="70" t="s">
        <v>59</v>
      </c>
      <c r="L870" s="73" t="s">
        <v>37</v>
      </c>
      <c r="M870" s="86" t="s">
        <v>5956</v>
      </c>
      <c r="N870" s="86" t="s">
        <v>5957</v>
      </c>
      <c r="O870" s="83" t="s">
        <v>5958</v>
      </c>
      <c r="P870" s="72" t="s">
        <v>23</v>
      </c>
      <c r="Q870" s="73"/>
      <c r="R870" s="72"/>
      <c r="S870" s="73"/>
      <c r="T870" s="73"/>
      <c r="U870" s="74"/>
      <c r="V870" s="26"/>
      <c r="W870" s="26"/>
      <c r="X870" s="26"/>
      <c r="Y870" s="26"/>
      <c r="Z870" s="26"/>
      <c r="AA870" s="26"/>
      <c r="AB870" s="26"/>
      <c r="AC870" s="26"/>
      <c r="AD870" s="26"/>
      <c r="AE870" s="26"/>
      <c r="AF870" s="26"/>
      <c r="AG870" s="26"/>
      <c r="AH870" s="26"/>
    </row>
    <row r="871" spans="1:34" ht="25">
      <c r="A871" s="67">
        <v>886</v>
      </c>
      <c r="B871" s="68"/>
      <c r="C871" s="123"/>
      <c r="D871" s="70" t="s">
        <v>90</v>
      </c>
      <c r="E871" s="69"/>
      <c r="F871" s="69"/>
      <c r="G871" s="70" t="s">
        <v>157</v>
      </c>
      <c r="H871" s="70" t="s">
        <v>5959</v>
      </c>
      <c r="I871" s="70" t="s">
        <v>3062</v>
      </c>
      <c r="J871" s="70" t="s">
        <v>5861</v>
      </c>
      <c r="K871" s="70" t="s">
        <v>59</v>
      </c>
      <c r="L871" s="70" t="s">
        <v>486</v>
      </c>
      <c r="M871" s="70" t="s">
        <v>5960</v>
      </c>
      <c r="N871" s="86" t="s">
        <v>5213</v>
      </c>
      <c r="O871" s="83" t="s">
        <v>5961</v>
      </c>
      <c r="P871" s="72" t="s">
        <v>23</v>
      </c>
      <c r="Q871" s="73"/>
      <c r="R871" s="72"/>
      <c r="S871" s="73"/>
      <c r="T871" s="73"/>
      <c r="U871" s="74"/>
      <c r="V871" s="26"/>
      <c r="W871" s="26"/>
      <c r="X871" s="26"/>
      <c r="Y871" s="26"/>
      <c r="Z871" s="26"/>
      <c r="AA871" s="26"/>
      <c r="AB871" s="26"/>
      <c r="AC871" s="26"/>
      <c r="AD871" s="26"/>
      <c r="AE871" s="26"/>
      <c r="AF871" s="26"/>
      <c r="AG871" s="26"/>
      <c r="AH871" s="26"/>
    </row>
    <row r="872" spans="1:34" ht="137.5">
      <c r="A872" s="67">
        <v>887</v>
      </c>
      <c r="B872" s="68"/>
      <c r="C872" s="123"/>
      <c r="D872" s="70" t="s">
        <v>101</v>
      </c>
      <c r="E872" s="69"/>
      <c r="F872" s="69"/>
      <c r="G872" s="70" t="s">
        <v>538</v>
      </c>
      <c r="H872" s="70" t="s">
        <v>5962</v>
      </c>
      <c r="I872" s="70" t="s">
        <v>4064</v>
      </c>
      <c r="J872" s="70" t="s">
        <v>3896</v>
      </c>
      <c r="K872" s="70" t="s">
        <v>1021</v>
      </c>
      <c r="L872" s="70" t="s">
        <v>5963</v>
      </c>
      <c r="M872" s="70" t="s">
        <v>5964</v>
      </c>
      <c r="N872" s="86" t="s">
        <v>5591</v>
      </c>
      <c r="O872" s="83" t="s">
        <v>5965</v>
      </c>
      <c r="P872" s="72" t="s">
        <v>23</v>
      </c>
      <c r="Q872" s="73" t="s">
        <v>5966</v>
      </c>
      <c r="R872" s="72" t="s">
        <v>727</v>
      </c>
      <c r="S872" s="73"/>
      <c r="T872" s="73"/>
      <c r="U872" s="74"/>
      <c r="V872" s="26"/>
      <c r="W872" s="26"/>
      <c r="X872" s="26"/>
      <c r="Y872" s="26"/>
      <c r="Z872" s="26"/>
      <c r="AA872" s="26"/>
      <c r="AB872" s="26"/>
      <c r="AC872" s="26"/>
      <c r="AD872" s="26"/>
      <c r="AE872" s="26"/>
      <c r="AF872" s="26"/>
      <c r="AG872" s="26"/>
      <c r="AH872" s="26"/>
    </row>
    <row r="873" spans="1:34" ht="75">
      <c r="A873" s="67">
        <v>888</v>
      </c>
      <c r="B873" s="68"/>
      <c r="C873" s="123"/>
      <c r="D873" s="70" t="s">
        <v>943</v>
      </c>
      <c r="E873" s="69"/>
      <c r="F873" s="69"/>
      <c r="G873" s="70" t="s">
        <v>5967</v>
      </c>
      <c r="H873" s="70" t="s">
        <v>5968</v>
      </c>
      <c r="I873" s="70" t="s">
        <v>5666</v>
      </c>
      <c r="J873" s="70" t="s">
        <v>5861</v>
      </c>
      <c r="K873" s="70" t="s">
        <v>59</v>
      </c>
      <c r="L873" s="70" t="s">
        <v>353</v>
      </c>
      <c r="M873" s="70" t="s">
        <v>5969</v>
      </c>
      <c r="N873" s="86" t="s">
        <v>5970</v>
      </c>
      <c r="O873" s="83" t="s">
        <v>5971</v>
      </c>
      <c r="P873" s="72" t="s">
        <v>901</v>
      </c>
      <c r="Q873" s="73" t="s">
        <v>5972</v>
      </c>
      <c r="R873" s="72"/>
      <c r="S873" s="73"/>
      <c r="T873" s="73"/>
      <c r="U873" s="74"/>
      <c r="V873" s="26"/>
      <c r="W873" s="26"/>
      <c r="X873" s="26"/>
      <c r="Y873" s="26"/>
      <c r="Z873" s="26"/>
      <c r="AA873" s="26"/>
      <c r="AB873" s="26"/>
      <c r="AC873" s="26"/>
      <c r="AD873" s="26"/>
      <c r="AE873" s="26"/>
      <c r="AF873" s="26"/>
      <c r="AG873" s="26"/>
      <c r="AH873" s="26"/>
    </row>
    <row r="874" spans="1:34" ht="112.5">
      <c r="A874" s="67">
        <v>889</v>
      </c>
      <c r="B874" s="68"/>
      <c r="C874" s="123"/>
      <c r="D874" s="70" t="s">
        <v>368</v>
      </c>
      <c r="E874" s="69"/>
      <c r="F874" s="69"/>
      <c r="G874" s="70" t="s">
        <v>5973</v>
      </c>
      <c r="H874" s="70" t="s">
        <v>5974</v>
      </c>
      <c r="I874" s="70" t="s">
        <v>5252</v>
      </c>
      <c r="J874" s="70" t="s">
        <v>5861</v>
      </c>
      <c r="K874" s="70" t="s">
        <v>59</v>
      </c>
      <c r="L874" s="70" t="s">
        <v>64</v>
      </c>
      <c r="M874" s="70" t="s">
        <v>5975</v>
      </c>
      <c r="N874" s="86" t="s">
        <v>5976</v>
      </c>
      <c r="O874" s="83" t="s">
        <v>5977</v>
      </c>
      <c r="P874" s="72" t="s">
        <v>23</v>
      </c>
      <c r="Q874" s="73"/>
      <c r="R874" s="72" t="s">
        <v>24</v>
      </c>
      <c r="S874" s="73" t="s">
        <v>1233</v>
      </c>
      <c r="T874" s="136" t="s">
        <v>5978</v>
      </c>
      <c r="U874" s="74"/>
      <c r="V874" s="26"/>
      <c r="W874" s="26"/>
      <c r="X874" s="26"/>
      <c r="Y874" s="26"/>
      <c r="Z874" s="26"/>
      <c r="AA874" s="26"/>
      <c r="AB874" s="26"/>
      <c r="AC874" s="26"/>
      <c r="AD874" s="26"/>
      <c r="AE874" s="26"/>
      <c r="AF874" s="26"/>
      <c r="AG874" s="26"/>
      <c r="AH874" s="26"/>
    </row>
    <row r="875" spans="1:34" ht="87.5">
      <c r="A875" s="67">
        <v>890</v>
      </c>
      <c r="B875" s="74" t="s">
        <v>5684</v>
      </c>
      <c r="C875" s="123"/>
      <c r="D875" s="70" t="s">
        <v>412</v>
      </c>
      <c r="E875" s="69"/>
      <c r="F875" s="69"/>
      <c r="G875" s="70" t="s">
        <v>733</v>
      </c>
      <c r="H875" s="70" t="s">
        <v>5979</v>
      </c>
      <c r="I875" s="70" t="s">
        <v>3333</v>
      </c>
      <c r="J875" s="70" t="s">
        <v>5861</v>
      </c>
      <c r="K875" s="70" t="s">
        <v>1183</v>
      </c>
      <c r="L875" s="70" t="s">
        <v>486</v>
      </c>
      <c r="M875" s="70" t="s">
        <v>4673</v>
      </c>
      <c r="N875" s="86" t="s">
        <v>4674</v>
      </c>
      <c r="O875" s="83" t="s">
        <v>5980</v>
      </c>
      <c r="P875" s="72" t="s">
        <v>23</v>
      </c>
      <c r="Q875" s="73"/>
      <c r="R875" s="72" t="s">
        <v>24</v>
      </c>
      <c r="S875" s="73" t="s">
        <v>1183</v>
      </c>
      <c r="T875" s="73" t="s">
        <v>2175</v>
      </c>
      <c r="U875" s="74" t="s">
        <v>5684</v>
      </c>
      <c r="V875" s="26"/>
      <c r="W875" s="26"/>
      <c r="X875" s="26"/>
      <c r="Y875" s="26"/>
      <c r="Z875" s="26"/>
      <c r="AA875" s="26"/>
      <c r="AB875" s="26"/>
      <c r="AC875" s="26"/>
      <c r="AD875" s="26"/>
      <c r="AE875" s="26"/>
      <c r="AF875" s="26"/>
      <c r="AG875" s="26"/>
      <c r="AH875" s="26"/>
    </row>
    <row r="876" spans="1:34" ht="137.5">
      <c r="A876" s="67">
        <v>891</v>
      </c>
      <c r="B876" s="74" t="s">
        <v>5684</v>
      </c>
      <c r="C876" s="123"/>
      <c r="D876" s="70" t="s">
        <v>918</v>
      </c>
      <c r="E876" s="69"/>
      <c r="F876" s="69"/>
      <c r="G876" s="70" t="s">
        <v>5981</v>
      </c>
      <c r="H876" s="70" t="s">
        <v>5982</v>
      </c>
      <c r="I876" s="70" t="s">
        <v>4540</v>
      </c>
      <c r="J876" s="70" t="s">
        <v>3896</v>
      </c>
      <c r="K876" s="70" t="s">
        <v>1021</v>
      </c>
      <c r="L876" s="70" t="s">
        <v>917</v>
      </c>
      <c r="M876" s="70" t="s">
        <v>5983</v>
      </c>
      <c r="N876" s="86" t="s">
        <v>810</v>
      </c>
      <c r="O876" s="83" t="s">
        <v>5984</v>
      </c>
      <c r="P876" s="72" t="s">
        <v>23</v>
      </c>
      <c r="Q876" s="73" t="s">
        <v>5985</v>
      </c>
      <c r="R876" s="72" t="s">
        <v>24</v>
      </c>
      <c r="S876" s="73"/>
      <c r="T876" s="73"/>
      <c r="U876" s="74"/>
      <c r="V876" s="26"/>
      <c r="W876" s="26"/>
      <c r="X876" s="26"/>
      <c r="Y876" s="26"/>
      <c r="Z876" s="26"/>
      <c r="AA876" s="26"/>
      <c r="AB876" s="26"/>
      <c r="AC876" s="26"/>
      <c r="AD876" s="26"/>
      <c r="AE876" s="26"/>
      <c r="AF876" s="26"/>
      <c r="AG876" s="26"/>
      <c r="AH876" s="26"/>
    </row>
    <row r="877" spans="1:34" ht="75">
      <c r="A877" s="67">
        <v>892</v>
      </c>
      <c r="B877" s="74" t="s">
        <v>5684</v>
      </c>
      <c r="C877" s="123"/>
      <c r="D877" s="70" t="s">
        <v>303</v>
      </c>
      <c r="E877" s="69"/>
      <c r="F877" s="69"/>
      <c r="G877" s="70" t="s">
        <v>154</v>
      </c>
      <c r="H877" s="70" t="s">
        <v>5986</v>
      </c>
      <c r="I877" s="70" t="s">
        <v>2359</v>
      </c>
      <c r="J877" s="70" t="s">
        <v>5987</v>
      </c>
      <c r="K877" s="70" t="s">
        <v>1021</v>
      </c>
      <c r="L877" s="70" t="s">
        <v>37</v>
      </c>
      <c r="M877" s="70" t="s">
        <v>5988</v>
      </c>
      <c r="N877" s="86" t="s">
        <v>5989</v>
      </c>
      <c r="O877" s="83" t="s">
        <v>5990</v>
      </c>
      <c r="P877" s="72" t="s">
        <v>23</v>
      </c>
      <c r="Q877" s="73"/>
      <c r="R877" s="72" t="s">
        <v>24</v>
      </c>
      <c r="S877" s="73" t="s">
        <v>1021</v>
      </c>
      <c r="T877" s="73"/>
      <c r="U877" s="74"/>
      <c r="V877" s="26"/>
      <c r="W877" s="26"/>
      <c r="X877" s="26"/>
      <c r="Y877" s="26"/>
      <c r="Z877" s="26"/>
      <c r="AA877" s="26"/>
      <c r="AB877" s="26"/>
      <c r="AC877" s="26"/>
      <c r="AD877" s="26"/>
      <c r="AE877" s="26"/>
      <c r="AF877" s="26"/>
      <c r="AG877" s="26"/>
      <c r="AH877" s="26"/>
    </row>
    <row r="878" spans="1:34" ht="75">
      <c r="A878" s="67">
        <v>893</v>
      </c>
      <c r="B878" s="74" t="s">
        <v>5684</v>
      </c>
      <c r="C878" s="123"/>
      <c r="D878" s="70" t="s">
        <v>303</v>
      </c>
      <c r="E878" s="69"/>
      <c r="F878" s="69"/>
      <c r="G878" s="70" t="s">
        <v>49</v>
      </c>
      <c r="H878" s="70" t="s">
        <v>5991</v>
      </c>
      <c r="I878" s="70" t="s">
        <v>2359</v>
      </c>
      <c r="J878" s="70" t="s">
        <v>5861</v>
      </c>
      <c r="K878" s="70" t="s">
        <v>1021</v>
      </c>
      <c r="L878" s="70" t="s">
        <v>37</v>
      </c>
      <c r="M878" s="70" t="s">
        <v>5992</v>
      </c>
      <c r="N878" s="86" t="s">
        <v>5957</v>
      </c>
      <c r="O878" s="83" t="s">
        <v>5993</v>
      </c>
      <c r="P878" s="72" t="s">
        <v>23</v>
      </c>
      <c r="Q878" s="73"/>
      <c r="R878" s="72" t="s">
        <v>24</v>
      </c>
      <c r="S878" s="73" t="s">
        <v>1021</v>
      </c>
      <c r="T878" s="73"/>
      <c r="U878" s="74"/>
      <c r="V878" s="26"/>
      <c r="W878" s="26"/>
      <c r="X878" s="26"/>
      <c r="Y878" s="26"/>
      <c r="Z878" s="26"/>
      <c r="AA878" s="26"/>
      <c r="AB878" s="26"/>
      <c r="AC878" s="26"/>
      <c r="AD878" s="26"/>
      <c r="AE878" s="26"/>
      <c r="AF878" s="26"/>
      <c r="AG878" s="26"/>
      <c r="AH878" s="26"/>
    </row>
    <row r="879" spans="1:34" ht="88">
      <c r="A879" s="67">
        <v>894</v>
      </c>
      <c r="B879" s="68"/>
      <c r="C879" s="123"/>
      <c r="D879" s="70" t="s">
        <v>298</v>
      </c>
      <c r="E879" s="69"/>
      <c r="F879" s="69"/>
      <c r="G879" s="70" t="s">
        <v>5994</v>
      </c>
      <c r="H879" s="70" t="s">
        <v>5995</v>
      </c>
      <c r="I879" s="70" t="s">
        <v>5996</v>
      </c>
      <c r="J879" s="70" t="s">
        <v>5861</v>
      </c>
      <c r="K879" s="70" t="s">
        <v>1021</v>
      </c>
      <c r="L879" s="70" t="s">
        <v>216</v>
      </c>
      <c r="M879" s="70" t="s">
        <v>5997</v>
      </c>
      <c r="N879" s="86" t="s">
        <v>5411</v>
      </c>
      <c r="O879" s="83" t="s">
        <v>5998</v>
      </c>
      <c r="P879" s="72" t="s">
        <v>23</v>
      </c>
      <c r="Q879" s="73"/>
      <c r="R879" s="72"/>
      <c r="S879" s="73"/>
      <c r="T879" s="73"/>
      <c r="U879" s="74"/>
      <c r="V879" s="26"/>
      <c r="W879" s="26"/>
      <c r="X879" s="26"/>
      <c r="Y879" s="26"/>
      <c r="Z879" s="26"/>
      <c r="AA879" s="26"/>
      <c r="AB879" s="26"/>
      <c r="AC879" s="26"/>
      <c r="AD879" s="26"/>
      <c r="AE879" s="26"/>
      <c r="AF879" s="26"/>
      <c r="AG879" s="26"/>
      <c r="AH879" s="26"/>
    </row>
    <row r="880" spans="1:34" ht="87.5">
      <c r="A880" s="67">
        <v>895</v>
      </c>
      <c r="B880" s="68"/>
      <c r="C880" s="123"/>
      <c r="D880" s="70" t="s">
        <v>750</v>
      </c>
      <c r="E880" s="69"/>
      <c r="F880" s="69"/>
      <c r="G880" s="70" t="s">
        <v>5999</v>
      </c>
      <c r="H880" s="70" t="s">
        <v>6000</v>
      </c>
      <c r="I880" s="70" t="s">
        <v>3285</v>
      </c>
      <c r="J880" s="70" t="s">
        <v>5861</v>
      </c>
      <c r="K880" s="70" t="s">
        <v>1183</v>
      </c>
      <c r="L880" s="70" t="s">
        <v>37</v>
      </c>
      <c r="M880" s="70" t="s">
        <v>6001</v>
      </c>
      <c r="N880" s="86" t="s">
        <v>6002</v>
      </c>
      <c r="O880" s="87" t="s">
        <v>6003</v>
      </c>
      <c r="P880" s="72" t="s">
        <v>23</v>
      </c>
      <c r="Q880" s="73"/>
      <c r="R880" s="72"/>
      <c r="S880" s="73"/>
      <c r="T880" s="73"/>
      <c r="U880" s="74"/>
      <c r="V880" s="26"/>
      <c r="W880" s="26"/>
      <c r="X880" s="26"/>
      <c r="Y880" s="26"/>
      <c r="Z880" s="26"/>
      <c r="AA880" s="26"/>
      <c r="AB880" s="26"/>
      <c r="AC880" s="26"/>
      <c r="AD880" s="26"/>
      <c r="AE880" s="26"/>
      <c r="AF880" s="26"/>
      <c r="AG880" s="26"/>
      <c r="AH880" s="26"/>
    </row>
    <row r="881" spans="1:34" ht="150">
      <c r="A881" s="67">
        <v>896</v>
      </c>
      <c r="B881" s="68"/>
      <c r="C881" s="123"/>
      <c r="D881" s="70" t="s">
        <v>528</v>
      </c>
      <c r="E881" s="69"/>
      <c r="F881" s="69"/>
      <c r="G881" s="70" t="s">
        <v>6004</v>
      </c>
      <c r="H881" s="70" t="s">
        <v>6005</v>
      </c>
      <c r="I881" s="70" t="s">
        <v>5716</v>
      </c>
      <c r="J881" s="70" t="s">
        <v>3896</v>
      </c>
      <c r="K881" s="70" t="s">
        <v>1233</v>
      </c>
      <c r="L881" s="70" t="s">
        <v>391</v>
      </c>
      <c r="M881" s="70" t="s">
        <v>6006</v>
      </c>
      <c r="N881" s="86" t="s">
        <v>6007</v>
      </c>
      <c r="O881" s="83" t="s">
        <v>6008</v>
      </c>
      <c r="P881" s="72" t="s">
        <v>23</v>
      </c>
      <c r="Q881" s="73" t="s">
        <v>6009</v>
      </c>
      <c r="R881" s="72" t="s">
        <v>24</v>
      </c>
      <c r="S881" s="73" t="s">
        <v>1233</v>
      </c>
      <c r="T881" s="73"/>
      <c r="U881" s="74"/>
      <c r="V881" s="26"/>
      <c r="W881" s="26"/>
      <c r="X881" s="26"/>
      <c r="Y881" s="26"/>
      <c r="Z881" s="26"/>
      <c r="AA881" s="26"/>
      <c r="AB881" s="26"/>
      <c r="AC881" s="26"/>
      <c r="AD881" s="26"/>
      <c r="AE881" s="26"/>
      <c r="AF881" s="26"/>
      <c r="AG881" s="26"/>
      <c r="AH881" s="26"/>
    </row>
    <row r="882" spans="1:34" ht="62.5">
      <c r="A882" s="67">
        <v>897</v>
      </c>
      <c r="B882" s="68"/>
      <c r="C882" s="123"/>
      <c r="D882" s="70" t="s">
        <v>631</v>
      </c>
      <c r="E882" s="69"/>
      <c r="F882" s="69"/>
      <c r="G882" s="70"/>
      <c r="H882" s="70" t="s">
        <v>6010</v>
      </c>
      <c r="I882" s="70" t="s">
        <v>6011</v>
      </c>
      <c r="J882" s="70" t="s">
        <v>5861</v>
      </c>
      <c r="K882" s="70" t="s">
        <v>1183</v>
      </c>
      <c r="L882" s="70" t="s">
        <v>35</v>
      </c>
      <c r="M882" s="70" t="s">
        <v>6012</v>
      </c>
      <c r="N882" s="86" t="s">
        <v>6013</v>
      </c>
      <c r="O882" s="83" t="s">
        <v>6014</v>
      </c>
      <c r="P882" s="72" t="s">
        <v>23</v>
      </c>
      <c r="Q882" s="73"/>
      <c r="R882" s="72"/>
      <c r="S882" s="73"/>
      <c r="T882" s="73"/>
      <c r="U882" s="74"/>
      <c r="V882" s="26"/>
      <c r="W882" s="26"/>
      <c r="X882" s="26"/>
      <c r="Y882" s="26"/>
      <c r="Z882" s="26"/>
      <c r="AA882" s="26"/>
      <c r="AB882" s="26"/>
      <c r="AC882" s="26"/>
      <c r="AD882" s="26"/>
      <c r="AE882" s="26"/>
      <c r="AF882" s="26"/>
      <c r="AG882" s="26"/>
      <c r="AH882" s="26"/>
    </row>
    <row r="883" spans="1:34" ht="62.5">
      <c r="A883" s="67">
        <v>898</v>
      </c>
      <c r="B883" s="68"/>
      <c r="C883" s="123"/>
      <c r="D883" s="70" t="s">
        <v>593</v>
      </c>
      <c r="E883" s="69"/>
      <c r="F883" s="69"/>
      <c r="G883" s="70" t="s">
        <v>234</v>
      </c>
      <c r="H883" s="70" t="s">
        <v>6015</v>
      </c>
      <c r="I883" s="70" t="s">
        <v>6016</v>
      </c>
      <c r="J883" s="70" t="s">
        <v>3896</v>
      </c>
      <c r="K883" s="70" t="s">
        <v>1233</v>
      </c>
      <c r="L883" s="70" t="s">
        <v>614</v>
      </c>
      <c r="M883" s="70" t="s">
        <v>6017</v>
      </c>
      <c r="N883" s="86" t="s">
        <v>6018</v>
      </c>
      <c r="O883" s="83" t="s">
        <v>6019</v>
      </c>
      <c r="P883" s="72" t="s">
        <v>23</v>
      </c>
      <c r="Q883" s="73"/>
      <c r="R883" s="72" t="s">
        <v>24</v>
      </c>
      <c r="S883" s="73" t="s">
        <v>1233</v>
      </c>
      <c r="T883" s="73"/>
      <c r="U883" s="74"/>
      <c r="V883" s="26"/>
      <c r="W883" s="26"/>
      <c r="X883" s="26"/>
      <c r="Y883" s="26"/>
      <c r="Z883" s="26"/>
      <c r="AA883" s="26"/>
      <c r="AB883" s="26"/>
      <c r="AC883" s="26"/>
      <c r="AD883" s="26"/>
      <c r="AE883" s="26"/>
      <c r="AF883" s="26"/>
      <c r="AG883" s="26"/>
      <c r="AH883" s="26"/>
    </row>
    <row r="884" spans="1:34" ht="75">
      <c r="A884" s="67">
        <v>899</v>
      </c>
      <c r="B884" s="68"/>
      <c r="C884" s="123"/>
      <c r="D884" s="70" t="s">
        <v>690</v>
      </c>
      <c r="E884" s="69"/>
      <c r="F884" s="69"/>
      <c r="G884" s="70" t="s">
        <v>227</v>
      </c>
      <c r="H884" s="70" t="s">
        <v>6020</v>
      </c>
      <c r="I884" s="70" t="s">
        <v>6021</v>
      </c>
      <c r="J884" s="70" t="s">
        <v>3962</v>
      </c>
      <c r="K884" s="70" t="s">
        <v>1021</v>
      </c>
      <c r="L884" s="73" t="s">
        <v>156</v>
      </c>
      <c r="M884" s="86" t="s">
        <v>6022</v>
      </c>
      <c r="N884" s="86" t="s">
        <v>998</v>
      </c>
      <c r="O884" s="83" t="s">
        <v>6023</v>
      </c>
      <c r="P884" s="72" t="s">
        <v>23</v>
      </c>
      <c r="Q884" s="73"/>
      <c r="R884" s="72"/>
      <c r="S884" s="73"/>
      <c r="T884" s="73"/>
      <c r="U884" s="74"/>
      <c r="V884" s="26"/>
      <c r="W884" s="26"/>
      <c r="X884" s="26"/>
      <c r="Y884" s="26"/>
      <c r="Z884" s="26"/>
      <c r="AA884" s="26"/>
      <c r="AB884" s="26"/>
      <c r="AC884" s="26"/>
      <c r="AD884" s="26"/>
      <c r="AE884" s="26"/>
      <c r="AF884" s="26"/>
      <c r="AG884" s="26"/>
      <c r="AH884" s="26"/>
    </row>
    <row r="885" spans="1:34" ht="62.5">
      <c r="A885" s="67">
        <v>900</v>
      </c>
      <c r="B885" s="68"/>
      <c r="C885" s="123"/>
      <c r="D885" s="70" t="s">
        <v>834</v>
      </c>
      <c r="E885" s="69"/>
      <c r="F885" s="69"/>
      <c r="G885" s="70" t="s">
        <v>104</v>
      </c>
      <c r="H885" s="70" t="s">
        <v>5855</v>
      </c>
      <c r="I885" s="70" t="s">
        <v>5856</v>
      </c>
      <c r="J885" s="70" t="s">
        <v>3896</v>
      </c>
      <c r="K885" s="70" t="s">
        <v>1021</v>
      </c>
      <c r="L885" s="70" t="s">
        <v>83</v>
      </c>
      <c r="M885" s="70" t="s">
        <v>6024</v>
      </c>
      <c r="N885" s="86" t="s">
        <v>5858</v>
      </c>
      <c r="O885" s="83" t="s">
        <v>6025</v>
      </c>
      <c r="P885" s="72" t="s">
        <v>23</v>
      </c>
      <c r="Q885" s="73" t="s">
        <v>6026</v>
      </c>
      <c r="R885" s="72"/>
      <c r="S885" s="73"/>
      <c r="T885" s="73"/>
      <c r="U885" s="74"/>
      <c r="V885" s="26"/>
      <c r="W885" s="26"/>
      <c r="X885" s="26"/>
      <c r="Y885" s="26"/>
      <c r="Z885" s="26"/>
      <c r="AA885" s="26"/>
      <c r="AB885" s="26"/>
      <c r="AC885" s="26"/>
      <c r="AD885" s="26"/>
      <c r="AE885" s="26"/>
      <c r="AF885" s="26"/>
      <c r="AG885" s="26"/>
      <c r="AH885" s="26"/>
    </row>
    <row r="886" spans="1:34" ht="75">
      <c r="A886" s="67">
        <v>901</v>
      </c>
      <c r="B886" s="68"/>
      <c r="C886" s="123"/>
      <c r="D886" s="70" t="s">
        <v>3919</v>
      </c>
      <c r="E886" s="69"/>
      <c r="F886" s="69"/>
      <c r="G886" s="70" t="s">
        <v>154</v>
      </c>
      <c r="H886" s="70" t="s">
        <v>6027</v>
      </c>
      <c r="I886" s="70" t="s">
        <v>5831</v>
      </c>
      <c r="J886" s="70" t="s">
        <v>3896</v>
      </c>
      <c r="K886" s="70" t="s">
        <v>1233</v>
      </c>
      <c r="L886" s="70" t="s">
        <v>956</v>
      </c>
      <c r="M886" s="70" t="s">
        <v>6028</v>
      </c>
      <c r="N886" s="86" t="s">
        <v>6029</v>
      </c>
      <c r="O886" s="83" t="s">
        <v>6030</v>
      </c>
      <c r="P886" s="72" t="s">
        <v>901</v>
      </c>
      <c r="Q886" s="73" t="s">
        <v>2501</v>
      </c>
      <c r="R886" s="72"/>
      <c r="S886" s="73"/>
      <c r="T886" s="73"/>
      <c r="U886" s="74"/>
      <c r="V886" s="26"/>
      <c r="W886" s="26"/>
      <c r="X886" s="26"/>
      <c r="Y886" s="26"/>
      <c r="Z886" s="26"/>
      <c r="AA886" s="26"/>
      <c r="AB886" s="26"/>
      <c r="AC886" s="26"/>
      <c r="AD886" s="26"/>
      <c r="AE886" s="26"/>
      <c r="AF886" s="26"/>
      <c r="AG886" s="26"/>
      <c r="AH886" s="26"/>
    </row>
    <row r="887" spans="1:34" ht="75">
      <c r="A887" s="67">
        <v>902</v>
      </c>
      <c r="B887" s="68"/>
      <c r="C887" s="123"/>
      <c r="D887" s="70" t="s">
        <v>412</v>
      </c>
      <c r="E887" s="69"/>
      <c r="F887" s="69"/>
      <c r="G887" s="70" t="s">
        <v>733</v>
      </c>
      <c r="H887" s="70" t="s">
        <v>6031</v>
      </c>
      <c r="I887" s="70" t="s">
        <v>3333</v>
      </c>
      <c r="J887" s="70" t="s">
        <v>5861</v>
      </c>
      <c r="K887" s="70" t="s">
        <v>1183</v>
      </c>
      <c r="L887" s="70" t="s">
        <v>353</v>
      </c>
      <c r="M887" s="70" t="s">
        <v>6032</v>
      </c>
      <c r="N887" s="86" t="s">
        <v>6033</v>
      </c>
      <c r="O887" s="83" t="s">
        <v>6034</v>
      </c>
      <c r="P887" s="72" t="s">
        <v>23</v>
      </c>
      <c r="Q887" s="73"/>
      <c r="R887" s="72"/>
      <c r="S887" s="73"/>
      <c r="T887" s="73"/>
      <c r="U887" s="74"/>
      <c r="V887" s="26"/>
      <c r="W887" s="26"/>
      <c r="X887" s="26"/>
      <c r="Y887" s="26"/>
      <c r="Z887" s="26"/>
      <c r="AA887" s="26"/>
      <c r="AB887" s="26"/>
      <c r="AC887" s="26"/>
      <c r="AD887" s="26"/>
      <c r="AE887" s="26"/>
      <c r="AF887" s="26"/>
      <c r="AG887" s="26"/>
      <c r="AH887" s="26"/>
    </row>
    <row r="888" spans="1:34" ht="87.5">
      <c r="A888" s="67">
        <v>903</v>
      </c>
      <c r="B888" s="68"/>
      <c r="C888" s="123"/>
      <c r="D888" s="70" t="s">
        <v>736</v>
      </c>
      <c r="E888" s="69"/>
      <c r="F888" s="69"/>
      <c r="G888" s="70" t="s">
        <v>252</v>
      </c>
      <c r="H888" s="70" t="s">
        <v>6035</v>
      </c>
      <c r="I888" s="70" t="s">
        <v>6036</v>
      </c>
      <c r="J888" s="70" t="s">
        <v>3896</v>
      </c>
      <c r="K888" s="70" t="s">
        <v>1183</v>
      </c>
      <c r="L888" s="70" t="s">
        <v>302</v>
      </c>
      <c r="M888" s="70" t="s">
        <v>6037</v>
      </c>
      <c r="N888" s="86" t="s">
        <v>6038</v>
      </c>
      <c r="O888" s="83" t="s">
        <v>6039</v>
      </c>
      <c r="P888" s="72" t="s">
        <v>23</v>
      </c>
      <c r="Q888" s="73"/>
      <c r="R888" s="72"/>
      <c r="S888" s="73"/>
      <c r="T888" s="73"/>
      <c r="U888" s="74"/>
      <c r="V888" s="26"/>
      <c r="W888" s="26"/>
      <c r="X888" s="26"/>
      <c r="Y888" s="26"/>
      <c r="Z888" s="26"/>
      <c r="AA888" s="26"/>
      <c r="AB888" s="26"/>
      <c r="AC888" s="26"/>
      <c r="AD888" s="26"/>
      <c r="AE888" s="26"/>
      <c r="AF888" s="26"/>
      <c r="AG888" s="26"/>
      <c r="AH888" s="26"/>
    </row>
    <row r="889" spans="1:34" ht="37.5">
      <c r="A889" s="67">
        <v>904</v>
      </c>
      <c r="B889" s="68"/>
      <c r="C889" s="123"/>
      <c r="D889" s="70" t="s">
        <v>332</v>
      </c>
      <c r="E889" s="69"/>
      <c r="F889" s="69"/>
      <c r="G889" s="70" t="s">
        <v>31</v>
      </c>
      <c r="H889" s="70" t="s">
        <v>6040</v>
      </c>
      <c r="I889" s="70" t="s">
        <v>6041</v>
      </c>
      <c r="J889" s="70" t="s">
        <v>5861</v>
      </c>
      <c r="K889" s="70" t="s">
        <v>1183</v>
      </c>
      <c r="L889" s="70" t="s">
        <v>486</v>
      </c>
      <c r="M889" s="70" t="s">
        <v>4673</v>
      </c>
      <c r="N889" s="86" t="s">
        <v>4674</v>
      </c>
      <c r="O889" s="83" t="s">
        <v>6042</v>
      </c>
      <c r="P889" s="72" t="s">
        <v>23</v>
      </c>
      <c r="Q889" s="73"/>
      <c r="R889" s="72" t="s">
        <v>24</v>
      </c>
      <c r="S889" s="73" t="s">
        <v>1183</v>
      </c>
      <c r="T889" s="104" t="s">
        <v>6043</v>
      </c>
      <c r="U889" s="74" t="s">
        <v>6044</v>
      </c>
      <c r="V889" s="26"/>
      <c r="W889" s="26"/>
      <c r="X889" s="26"/>
      <c r="Y889" s="26"/>
      <c r="Z889" s="26"/>
      <c r="AA889" s="26"/>
      <c r="AB889" s="26"/>
      <c r="AC889" s="26"/>
      <c r="AD889" s="26"/>
      <c r="AE889" s="26"/>
      <c r="AF889" s="26"/>
      <c r="AG889" s="26"/>
      <c r="AH889" s="26"/>
    </row>
    <row r="890" spans="1:34" ht="50">
      <c r="A890" s="67">
        <v>905</v>
      </c>
      <c r="B890" s="74" t="s">
        <v>5684</v>
      </c>
      <c r="C890" s="123"/>
      <c r="D890" s="70" t="s">
        <v>631</v>
      </c>
      <c r="E890" s="69"/>
      <c r="F890" s="69"/>
      <c r="G890" s="70" t="s">
        <v>6045</v>
      </c>
      <c r="H890" s="70" t="s">
        <v>6046</v>
      </c>
      <c r="I890" s="70" t="s">
        <v>6047</v>
      </c>
      <c r="J890" s="70"/>
      <c r="K890" s="70" t="s">
        <v>362</v>
      </c>
      <c r="L890" s="70" t="s">
        <v>40</v>
      </c>
      <c r="M890" s="70" t="s">
        <v>6048</v>
      </c>
      <c r="N890" s="86" t="s">
        <v>6049</v>
      </c>
      <c r="O890" s="83" t="s">
        <v>6050</v>
      </c>
      <c r="P890" s="72" t="s">
        <v>23</v>
      </c>
      <c r="Q890" s="73"/>
      <c r="R890" s="72"/>
      <c r="S890" s="73"/>
      <c r="T890" s="73"/>
      <c r="U890" s="74"/>
      <c r="V890" s="26"/>
      <c r="W890" s="26"/>
      <c r="X890" s="26"/>
      <c r="Y890" s="26"/>
      <c r="Z890" s="26"/>
      <c r="AA890" s="26"/>
      <c r="AB890" s="26"/>
      <c r="AC890" s="26"/>
      <c r="AD890" s="26"/>
      <c r="AE890" s="26"/>
      <c r="AF890" s="26"/>
      <c r="AG890" s="26"/>
      <c r="AH890" s="26"/>
    </row>
    <row r="891" spans="1:34" ht="100">
      <c r="A891" s="67">
        <v>906</v>
      </c>
      <c r="B891" s="68"/>
      <c r="C891" s="123"/>
      <c r="D891" s="70" t="s">
        <v>750</v>
      </c>
      <c r="E891" s="69"/>
      <c r="F891" s="69"/>
      <c r="G891" s="70" t="s">
        <v>190</v>
      </c>
      <c r="H891" s="70" t="s">
        <v>6051</v>
      </c>
      <c r="I891" s="70" t="s">
        <v>3285</v>
      </c>
      <c r="J891" s="70" t="s">
        <v>5861</v>
      </c>
      <c r="K891" s="70" t="s">
        <v>1021</v>
      </c>
      <c r="L891" s="73" t="s">
        <v>381</v>
      </c>
      <c r="M891" s="86" t="s">
        <v>6052</v>
      </c>
      <c r="N891" s="86" t="s">
        <v>6053</v>
      </c>
      <c r="O891" s="83" t="s">
        <v>6054</v>
      </c>
      <c r="P891" s="72" t="s">
        <v>23</v>
      </c>
      <c r="Q891" s="73"/>
      <c r="R891" s="72" t="s">
        <v>24</v>
      </c>
      <c r="S891" s="73" t="s">
        <v>1021</v>
      </c>
      <c r="T891" s="73"/>
      <c r="U891" s="74"/>
      <c r="V891" s="26"/>
      <c r="W891" s="26"/>
      <c r="X891" s="26"/>
      <c r="Y891" s="26"/>
      <c r="Z891" s="26"/>
      <c r="AA891" s="26"/>
      <c r="AB891" s="26"/>
      <c r="AC891" s="26"/>
      <c r="AD891" s="26"/>
      <c r="AE891" s="26"/>
      <c r="AF891" s="26"/>
      <c r="AG891" s="26"/>
      <c r="AH891" s="26"/>
    </row>
    <row r="892" spans="1:34" ht="37.5">
      <c r="A892" s="67">
        <v>907</v>
      </c>
      <c r="B892" s="68"/>
      <c r="C892" s="123"/>
      <c r="D892" s="70" t="s">
        <v>332</v>
      </c>
      <c r="E892" s="69"/>
      <c r="F892" s="69"/>
      <c r="G892" s="70" t="s">
        <v>6055</v>
      </c>
      <c r="H892" s="70" t="s">
        <v>6056</v>
      </c>
      <c r="I892" s="70" t="s">
        <v>6041</v>
      </c>
      <c r="J892" s="70" t="s">
        <v>5861</v>
      </c>
      <c r="K892" s="70" t="s">
        <v>1183</v>
      </c>
      <c r="L892" s="70" t="s">
        <v>486</v>
      </c>
      <c r="M892" s="70" t="s">
        <v>4673</v>
      </c>
      <c r="N892" s="86" t="s">
        <v>4674</v>
      </c>
      <c r="O892" s="88" t="s">
        <v>6057</v>
      </c>
      <c r="P892" s="72" t="s">
        <v>23</v>
      </c>
      <c r="Q892" s="73"/>
      <c r="R892" s="72"/>
      <c r="S892" s="73"/>
      <c r="T892" s="73"/>
      <c r="U892" s="74"/>
      <c r="V892" s="26"/>
      <c r="W892" s="26"/>
      <c r="X892" s="26"/>
      <c r="Y892" s="26"/>
      <c r="Z892" s="26"/>
      <c r="AA892" s="26"/>
      <c r="AB892" s="26"/>
      <c r="AC892" s="26"/>
      <c r="AD892" s="26"/>
      <c r="AE892" s="26"/>
      <c r="AF892" s="26"/>
      <c r="AG892" s="26"/>
      <c r="AH892" s="26"/>
    </row>
    <row r="893" spans="1:34" ht="37.5">
      <c r="A893" s="67">
        <v>908</v>
      </c>
      <c r="B893" s="68"/>
      <c r="C893" s="123"/>
      <c r="D893" s="70" t="s">
        <v>657</v>
      </c>
      <c r="E893" s="69"/>
      <c r="F893" s="69"/>
      <c r="G893" s="26" t="s">
        <v>6058</v>
      </c>
      <c r="H893" s="70" t="s">
        <v>6059</v>
      </c>
      <c r="I893" s="70" t="s">
        <v>5699</v>
      </c>
      <c r="J893" s="70" t="s">
        <v>3896</v>
      </c>
      <c r="K893" s="70" t="s">
        <v>1233</v>
      </c>
      <c r="L893" s="70" t="s">
        <v>381</v>
      </c>
      <c r="M893" s="70" t="s">
        <v>6060</v>
      </c>
      <c r="N893" s="86" t="s">
        <v>6061</v>
      </c>
      <c r="O893" s="83" t="s">
        <v>6062</v>
      </c>
      <c r="P893" s="72" t="s">
        <v>23</v>
      </c>
      <c r="Q893" s="73"/>
      <c r="R893" s="72" t="s">
        <v>24</v>
      </c>
      <c r="S893" s="73" t="s">
        <v>1233</v>
      </c>
      <c r="T893" s="73"/>
      <c r="U893" s="74"/>
      <c r="V893" s="26"/>
      <c r="W893" s="26"/>
      <c r="X893" s="26"/>
      <c r="Y893" s="26"/>
      <c r="Z893" s="26"/>
      <c r="AA893" s="26"/>
      <c r="AB893" s="26"/>
      <c r="AC893" s="26"/>
      <c r="AD893" s="26"/>
      <c r="AE893" s="26"/>
      <c r="AF893" s="26"/>
      <c r="AG893" s="26"/>
      <c r="AH893" s="26"/>
    </row>
    <row r="894" spans="1:34" ht="125">
      <c r="A894" s="67">
        <v>909</v>
      </c>
      <c r="B894" s="68"/>
      <c r="C894" s="123"/>
      <c r="D894" s="70" t="s">
        <v>290</v>
      </c>
      <c r="E894" s="69"/>
      <c r="F894" s="69"/>
      <c r="G894" s="26" t="s">
        <v>6063</v>
      </c>
      <c r="H894" s="70" t="s">
        <v>6064</v>
      </c>
      <c r="I894" s="70" t="s">
        <v>4988</v>
      </c>
      <c r="J894" s="70" t="s">
        <v>5861</v>
      </c>
      <c r="K894" s="70" t="s">
        <v>1183</v>
      </c>
      <c r="L894" s="70" t="s">
        <v>797</v>
      </c>
      <c r="M894" s="70" t="s">
        <v>6065</v>
      </c>
      <c r="N894" s="86" t="s">
        <v>6066</v>
      </c>
      <c r="O894" s="83" t="s">
        <v>6067</v>
      </c>
      <c r="P894" s="72" t="s">
        <v>23</v>
      </c>
      <c r="Q894" s="73"/>
      <c r="R894" s="72"/>
      <c r="S894" s="73"/>
      <c r="T894" s="73"/>
      <c r="U894" s="74"/>
      <c r="V894" s="26"/>
      <c r="W894" s="26"/>
      <c r="X894" s="26"/>
      <c r="Y894" s="26"/>
      <c r="Z894" s="26"/>
      <c r="AA894" s="26"/>
      <c r="AB894" s="26"/>
      <c r="AC894" s="26"/>
      <c r="AD894" s="26"/>
      <c r="AE894" s="26"/>
      <c r="AF894" s="26"/>
      <c r="AG894" s="26"/>
      <c r="AH894" s="26"/>
    </row>
    <row r="895" spans="1:34" ht="100">
      <c r="A895" s="67">
        <v>910</v>
      </c>
      <c r="B895" s="68"/>
      <c r="C895" s="123"/>
      <c r="D895" s="70" t="s">
        <v>368</v>
      </c>
      <c r="E895" s="69"/>
      <c r="F895" s="69"/>
      <c r="G895" s="70" t="s">
        <v>368</v>
      </c>
      <c r="H895" s="70" t="s">
        <v>6068</v>
      </c>
      <c r="I895" s="70" t="s">
        <v>6069</v>
      </c>
      <c r="J895" s="70" t="s">
        <v>5861</v>
      </c>
      <c r="K895" s="70" t="s">
        <v>1183</v>
      </c>
      <c r="L895" s="70" t="s">
        <v>216</v>
      </c>
      <c r="M895" s="70" t="s">
        <v>6070</v>
      </c>
      <c r="N895" s="86" t="s">
        <v>4080</v>
      </c>
      <c r="O895" s="83" t="s">
        <v>6071</v>
      </c>
      <c r="P895" s="72" t="s">
        <v>23</v>
      </c>
      <c r="Q895" s="73"/>
      <c r="R895" s="72" t="s">
        <v>24</v>
      </c>
      <c r="S895" s="73" t="s">
        <v>1183</v>
      </c>
      <c r="T895" s="104" t="s">
        <v>6072</v>
      </c>
      <c r="U895" s="74" t="s">
        <v>2012</v>
      </c>
      <c r="V895" s="26"/>
      <c r="W895" s="26"/>
      <c r="X895" s="26"/>
      <c r="Y895" s="26"/>
      <c r="Z895" s="26"/>
      <c r="AA895" s="26"/>
      <c r="AB895" s="26"/>
      <c r="AC895" s="26"/>
      <c r="AD895" s="26"/>
      <c r="AE895" s="26"/>
      <c r="AF895" s="26"/>
      <c r="AG895" s="26"/>
      <c r="AH895" s="26"/>
    </row>
    <row r="896" spans="1:34" ht="37.5">
      <c r="A896" s="67">
        <v>911</v>
      </c>
      <c r="B896" s="68"/>
      <c r="C896" s="123"/>
      <c r="D896" s="70" t="s">
        <v>621</v>
      </c>
      <c r="E896" s="69"/>
      <c r="F896" s="69"/>
      <c r="G896" s="70" t="s">
        <v>733</v>
      </c>
      <c r="H896" s="70" t="s">
        <v>6073</v>
      </c>
      <c r="I896" s="70" t="s">
        <v>6074</v>
      </c>
      <c r="J896" s="70" t="s">
        <v>5861</v>
      </c>
      <c r="K896" s="70" t="s">
        <v>1183</v>
      </c>
      <c r="L896" s="70" t="s">
        <v>217</v>
      </c>
      <c r="M896" s="70" t="s">
        <v>6075</v>
      </c>
      <c r="N896" s="86" t="s">
        <v>6076</v>
      </c>
      <c r="O896" s="83" t="s">
        <v>6077</v>
      </c>
      <c r="P896" s="72" t="s">
        <v>23</v>
      </c>
      <c r="Q896" s="73"/>
      <c r="R896" s="72" t="s">
        <v>24</v>
      </c>
      <c r="S896" s="73" t="s">
        <v>1183</v>
      </c>
      <c r="T896" s="104" t="s">
        <v>6078</v>
      </c>
      <c r="U896" s="74" t="s">
        <v>6079</v>
      </c>
      <c r="V896" s="26"/>
      <c r="W896" s="26"/>
      <c r="X896" s="26"/>
      <c r="Y896" s="26"/>
      <c r="Z896" s="26"/>
      <c r="AA896" s="26"/>
      <c r="AB896" s="26"/>
      <c r="AC896" s="26"/>
      <c r="AD896" s="26"/>
      <c r="AE896" s="26"/>
      <c r="AF896" s="26"/>
      <c r="AG896" s="26"/>
      <c r="AH896" s="26"/>
    </row>
    <row r="897" spans="1:34" ht="100">
      <c r="A897" s="67">
        <v>912</v>
      </c>
      <c r="B897" s="68"/>
      <c r="C897" s="123"/>
      <c r="D897" s="70" t="s">
        <v>421</v>
      </c>
      <c r="E897" s="69"/>
      <c r="F897" s="69"/>
      <c r="G897" s="70" t="s">
        <v>154</v>
      </c>
      <c r="H897" s="70" t="s">
        <v>6080</v>
      </c>
      <c r="I897" s="70" t="s">
        <v>6081</v>
      </c>
      <c r="J897" s="70" t="s">
        <v>3896</v>
      </c>
      <c r="K897" s="70" t="s">
        <v>1183</v>
      </c>
      <c r="L897" s="70" t="s">
        <v>6082</v>
      </c>
      <c r="M897" s="70" t="s">
        <v>6083</v>
      </c>
      <c r="N897" s="86" t="s">
        <v>4077</v>
      </c>
      <c r="O897" s="83" t="s">
        <v>6084</v>
      </c>
      <c r="P897" s="72" t="s">
        <v>23</v>
      </c>
      <c r="Q897" s="73" t="s">
        <v>6085</v>
      </c>
      <c r="R897" s="72"/>
      <c r="S897" s="73"/>
      <c r="T897" s="73"/>
      <c r="U897" s="74"/>
      <c r="V897" s="26"/>
      <c r="W897" s="26"/>
      <c r="X897" s="26"/>
      <c r="Y897" s="26"/>
      <c r="Z897" s="26"/>
      <c r="AA897" s="26"/>
      <c r="AB897" s="26"/>
      <c r="AC897" s="26"/>
      <c r="AD897" s="26"/>
      <c r="AE897" s="26"/>
      <c r="AF897" s="26"/>
      <c r="AG897" s="26"/>
      <c r="AH897" s="26"/>
    </row>
    <row r="898" spans="1:34" ht="37.5">
      <c r="A898" s="67">
        <v>913</v>
      </c>
      <c r="B898" s="74" t="s">
        <v>6086</v>
      </c>
      <c r="C898" s="123"/>
      <c r="D898" s="70" t="s">
        <v>236</v>
      </c>
      <c r="E898" s="69"/>
      <c r="F898" s="69"/>
      <c r="G898" s="70" t="s">
        <v>154</v>
      </c>
      <c r="H898" s="70" t="s">
        <v>6087</v>
      </c>
      <c r="I898" s="70"/>
      <c r="J898" s="70" t="s">
        <v>3896</v>
      </c>
      <c r="K898" s="70" t="s">
        <v>456</v>
      </c>
      <c r="L898" s="70" t="s">
        <v>797</v>
      </c>
      <c r="M898" s="70" t="s">
        <v>6088</v>
      </c>
      <c r="N898" s="86" t="s">
        <v>6089</v>
      </c>
      <c r="O898" s="83" t="s">
        <v>6090</v>
      </c>
      <c r="P898" s="72" t="s">
        <v>23</v>
      </c>
      <c r="Q898" s="73"/>
      <c r="R898" s="72"/>
      <c r="S898" s="73"/>
      <c r="T898" s="73"/>
      <c r="U898" s="74"/>
      <c r="V898" s="26"/>
      <c r="W898" s="26"/>
      <c r="X898" s="26"/>
      <c r="Y898" s="26"/>
      <c r="Z898" s="26"/>
      <c r="AA898" s="26"/>
      <c r="AB898" s="26"/>
      <c r="AC898" s="26"/>
      <c r="AD898" s="26"/>
      <c r="AE898" s="26"/>
      <c r="AF898" s="26"/>
      <c r="AG898" s="26"/>
      <c r="AH898" s="26"/>
    </row>
    <row r="899" spans="1:34" ht="37.5">
      <c r="A899" s="67">
        <v>914</v>
      </c>
      <c r="B899" s="74" t="s">
        <v>6086</v>
      </c>
      <c r="C899" s="123"/>
      <c r="D899" s="70" t="s">
        <v>368</v>
      </c>
      <c r="E899" s="69"/>
      <c r="F899" s="69"/>
      <c r="G899" s="70" t="s">
        <v>154</v>
      </c>
      <c r="H899" s="70" t="s">
        <v>6091</v>
      </c>
      <c r="I899" s="70"/>
      <c r="J899" s="70" t="s">
        <v>3896</v>
      </c>
      <c r="K899" s="70" t="s">
        <v>456</v>
      </c>
      <c r="L899" s="70" t="s">
        <v>222</v>
      </c>
      <c r="M899" s="70" t="s">
        <v>6092</v>
      </c>
      <c r="N899" s="86" t="s">
        <v>2369</v>
      </c>
      <c r="O899" s="83" t="s">
        <v>6093</v>
      </c>
      <c r="P899" s="72" t="s">
        <v>23</v>
      </c>
      <c r="Q899" s="73"/>
      <c r="R899" s="72"/>
      <c r="S899" s="73"/>
      <c r="T899" s="73"/>
      <c r="U899" s="74"/>
      <c r="V899" s="26"/>
      <c r="W899" s="26"/>
      <c r="X899" s="26"/>
      <c r="Y899" s="26"/>
      <c r="Z899" s="26"/>
      <c r="AA899" s="26"/>
      <c r="AB899" s="26"/>
      <c r="AC899" s="26"/>
      <c r="AD899" s="26"/>
      <c r="AE899" s="26"/>
      <c r="AF899" s="26"/>
      <c r="AG899" s="26"/>
      <c r="AH899" s="26"/>
    </row>
    <row r="900" spans="1:34" ht="75">
      <c r="A900" s="67">
        <v>915</v>
      </c>
      <c r="B900" s="74" t="s">
        <v>6086</v>
      </c>
      <c r="C900" s="123"/>
      <c r="D900" s="70" t="s">
        <v>3919</v>
      </c>
      <c r="E900" s="69"/>
      <c r="F900" s="69"/>
      <c r="G900" s="70" t="s">
        <v>6094</v>
      </c>
      <c r="H900" s="70" t="s">
        <v>6095</v>
      </c>
      <c r="I900" s="70" t="s">
        <v>6096</v>
      </c>
      <c r="J900" s="70" t="s">
        <v>3896</v>
      </c>
      <c r="K900" s="70" t="s">
        <v>1233</v>
      </c>
      <c r="L900" s="70" t="s">
        <v>156</v>
      </c>
      <c r="M900" s="70" t="s">
        <v>6097</v>
      </c>
      <c r="N900" s="86" t="s">
        <v>998</v>
      </c>
      <c r="O900" s="83" t="s">
        <v>6098</v>
      </c>
      <c r="P900" s="72" t="s">
        <v>23</v>
      </c>
      <c r="Q900" s="73"/>
      <c r="R900" s="72" t="s">
        <v>24</v>
      </c>
      <c r="S900" s="73" t="s">
        <v>1233</v>
      </c>
      <c r="T900" s="73"/>
      <c r="U900" s="74"/>
      <c r="V900" s="26"/>
      <c r="W900" s="26"/>
      <c r="X900" s="26"/>
      <c r="Y900" s="26"/>
      <c r="Z900" s="26"/>
      <c r="AA900" s="26"/>
      <c r="AB900" s="26"/>
      <c r="AC900" s="26"/>
      <c r="AD900" s="26"/>
      <c r="AE900" s="26"/>
      <c r="AF900" s="26"/>
      <c r="AG900" s="26"/>
      <c r="AH900" s="26"/>
    </row>
    <row r="901" spans="1:34" ht="138.5">
      <c r="A901" s="67">
        <v>916</v>
      </c>
      <c r="B901" s="74" t="s">
        <v>6086</v>
      </c>
      <c r="C901" s="123"/>
      <c r="D901" s="70" t="s">
        <v>658</v>
      </c>
      <c r="E901" s="69"/>
      <c r="F901" s="69"/>
      <c r="G901" s="70" t="s">
        <v>2325</v>
      </c>
      <c r="H901" s="70" t="s">
        <v>6099</v>
      </c>
      <c r="I901" s="70" t="s">
        <v>3344</v>
      </c>
      <c r="J901" s="70" t="s">
        <v>3896</v>
      </c>
      <c r="K901" s="70" t="s">
        <v>1233</v>
      </c>
      <c r="L901" s="70" t="s">
        <v>391</v>
      </c>
      <c r="M901" s="70" t="s">
        <v>6100</v>
      </c>
      <c r="N901" s="86" t="s">
        <v>6101</v>
      </c>
      <c r="O901" s="83" t="s">
        <v>6102</v>
      </c>
      <c r="P901" s="72" t="s">
        <v>23</v>
      </c>
      <c r="Q901" s="73" t="s">
        <v>6009</v>
      </c>
      <c r="R901" s="72" t="s">
        <v>24</v>
      </c>
      <c r="S901" s="73" t="s">
        <v>1233</v>
      </c>
      <c r="T901" s="73"/>
      <c r="U901" s="74"/>
      <c r="V901" s="26"/>
      <c r="W901" s="26"/>
      <c r="X901" s="26"/>
      <c r="Y901" s="26"/>
      <c r="Z901" s="26"/>
      <c r="AA901" s="26"/>
      <c r="AB901" s="26"/>
      <c r="AC901" s="26"/>
      <c r="AD901" s="26"/>
      <c r="AE901" s="26"/>
      <c r="AF901" s="26"/>
      <c r="AG901" s="26"/>
      <c r="AH901" s="26"/>
    </row>
    <row r="902" spans="1:34" ht="75">
      <c r="A902" s="67">
        <v>917</v>
      </c>
      <c r="B902" s="74" t="s">
        <v>6086</v>
      </c>
      <c r="C902" s="123"/>
      <c r="D902" s="70" t="s">
        <v>3919</v>
      </c>
      <c r="E902" s="69">
        <v>118</v>
      </c>
      <c r="F902" s="69"/>
      <c r="G902" s="70" t="s">
        <v>6103</v>
      </c>
      <c r="H902" s="70" t="s">
        <v>6104</v>
      </c>
      <c r="I902" s="70" t="s">
        <v>6096</v>
      </c>
      <c r="J902" s="70" t="s">
        <v>3896</v>
      </c>
      <c r="K902" s="70" t="s">
        <v>1233</v>
      </c>
      <c r="L902" s="70" t="s">
        <v>156</v>
      </c>
      <c r="M902" s="86" t="s">
        <v>6105</v>
      </c>
      <c r="N902" s="86" t="s">
        <v>6106</v>
      </c>
      <c r="O902" s="87" t="s">
        <v>6107</v>
      </c>
      <c r="P902" s="72" t="s">
        <v>23</v>
      </c>
      <c r="Q902" s="73" t="s">
        <v>6108</v>
      </c>
      <c r="R902" s="72" t="s">
        <v>24</v>
      </c>
      <c r="S902" s="73" t="s">
        <v>1233</v>
      </c>
      <c r="T902" s="73"/>
      <c r="U902" s="74"/>
      <c r="V902" s="26"/>
      <c r="W902" s="26"/>
      <c r="X902" s="26"/>
      <c r="Y902" s="26"/>
      <c r="Z902" s="26"/>
      <c r="AA902" s="26"/>
      <c r="AB902" s="26"/>
      <c r="AC902" s="26"/>
      <c r="AD902" s="26"/>
      <c r="AE902" s="26"/>
      <c r="AF902" s="26"/>
      <c r="AG902" s="26"/>
      <c r="AH902" s="26"/>
    </row>
    <row r="903" spans="1:34" ht="100">
      <c r="A903" s="67">
        <v>918</v>
      </c>
      <c r="B903" s="74" t="s">
        <v>6086</v>
      </c>
      <c r="C903" s="123"/>
      <c r="D903" s="70" t="s">
        <v>551</v>
      </c>
      <c r="E903" s="69"/>
      <c r="F903" s="69"/>
      <c r="G903" s="70" t="s">
        <v>352</v>
      </c>
      <c r="H903" s="70" t="s">
        <v>6109</v>
      </c>
      <c r="I903" s="70"/>
      <c r="J903" s="70" t="s">
        <v>3896</v>
      </c>
      <c r="K903" s="70" t="s">
        <v>1021</v>
      </c>
      <c r="L903" s="70" t="s">
        <v>633</v>
      </c>
      <c r="M903" s="70" t="s">
        <v>6110</v>
      </c>
      <c r="N903" s="86" t="s">
        <v>6111</v>
      </c>
      <c r="O903" s="83" t="s">
        <v>6112</v>
      </c>
      <c r="P903" s="72" t="s">
        <v>23</v>
      </c>
      <c r="Q903" s="73"/>
      <c r="R903" s="72"/>
      <c r="S903" s="73"/>
      <c r="T903" s="73"/>
      <c r="U903" s="74"/>
      <c r="V903" s="26"/>
      <c r="W903" s="26"/>
      <c r="X903" s="26"/>
      <c r="Y903" s="26"/>
      <c r="Z903" s="26"/>
      <c r="AA903" s="26"/>
      <c r="AB903" s="26"/>
      <c r="AC903" s="26"/>
      <c r="AD903" s="26"/>
      <c r="AE903" s="26"/>
      <c r="AF903" s="26"/>
      <c r="AG903" s="26"/>
      <c r="AH903" s="26"/>
    </row>
    <row r="904" spans="1:34" ht="62.5">
      <c r="A904" s="67">
        <v>919</v>
      </c>
      <c r="B904" s="74" t="s">
        <v>6086</v>
      </c>
      <c r="C904" s="123"/>
      <c r="D904" s="70" t="s">
        <v>828</v>
      </c>
      <c r="E904" s="69"/>
      <c r="F904" s="69"/>
      <c r="G904" s="70" t="s">
        <v>6113</v>
      </c>
      <c r="H904" s="70" t="s">
        <v>6114</v>
      </c>
      <c r="I904" s="70" t="s">
        <v>6115</v>
      </c>
      <c r="J904" s="70" t="s">
        <v>5861</v>
      </c>
      <c r="K904" s="70" t="s">
        <v>1183</v>
      </c>
      <c r="L904" s="70" t="s">
        <v>486</v>
      </c>
      <c r="M904" s="70" t="s">
        <v>6116</v>
      </c>
      <c r="N904" s="86" t="s">
        <v>6117</v>
      </c>
      <c r="O904" s="83" t="s">
        <v>6118</v>
      </c>
      <c r="P904" s="72" t="s">
        <v>23</v>
      </c>
      <c r="Q904" s="73"/>
      <c r="R904" s="72"/>
      <c r="S904" s="73"/>
      <c r="T904" s="73"/>
      <c r="U904" s="74"/>
      <c r="V904" s="26"/>
      <c r="W904" s="26"/>
      <c r="X904" s="26"/>
      <c r="Y904" s="26"/>
      <c r="Z904" s="26"/>
      <c r="AA904" s="26"/>
      <c r="AB904" s="26"/>
      <c r="AC904" s="26"/>
      <c r="AD904" s="26"/>
      <c r="AE904" s="26"/>
      <c r="AF904" s="26"/>
      <c r="AG904" s="26"/>
      <c r="AH904" s="26"/>
    </row>
    <row r="905" spans="1:34" ht="287.5">
      <c r="A905" s="67">
        <v>920</v>
      </c>
      <c r="B905" s="74" t="s">
        <v>6086</v>
      </c>
      <c r="C905" s="123"/>
      <c r="D905" s="70" t="s">
        <v>101</v>
      </c>
      <c r="E905" s="69"/>
      <c r="F905" s="69"/>
      <c r="G905" s="70" t="s">
        <v>6119</v>
      </c>
      <c r="H905" s="70" t="s">
        <v>6120</v>
      </c>
      <c r="I905" s="70"/>
      <c r="J905" s="70" t="s">
        <v>3896</v>
      </c>
      <c r="K905" s="70" t="s">
        <v>1021</v>
      </c>
      <c r="L905" s="70" t="s">
        <v>216</v>
      </c>
      <c r="M905" s="70" t="s">
        <v>6121</v>
      </c>
      <c r="N905" s="86" t="s">
        <v>6122</v>
      </c>
      <c r="O905" s="88" t="s">
        <v>6123</v>
      </c>
      <c r="P905" s="72" t="s">
        <v>23</v>
      </c>
      <c r="Q905" s="73" t="s">
        <v>6124</v>
      </c>
      <c r="R905" s="72"/>
      <c r="S905" s="73"/>
      <c r="T905" s="73"/>
      <c r="U905" s="74"/>
      <c r="V905" s="26"/>
      <c r="W905" s="26"/>
      <c r="X905" s="26"/>
      <c r="Y905" s="26"/>
      <c r="Z905" s="26"/>
      <c r="AA905" s="26"/>
      <c r="AB905" s="26"/>
      <c r="AC905" s="26"/>
      <c r="AD905" s="26"/>
      <c r="AE905" s="26"/>
      <c r="AF905" s="26"/>
      <c r="AG905" s="26"/>
      <c r="AH905" s="26"/>
    </row>
    <row r="906" spans="1:34" ht="50">
      <c r="A906" s="67">
        <v>921</v>
      </c>
      <c r="B906" s="74" t="s">
        <v>6086</v>
      </c>
      <c r="C906" s="123"/>
      <c r="D906" s="70" t="s">
        <v>883</v>
      </c>
      <c r="E906" s="69"/>
      <c r="F906" s="69"/>
      <c r="G906" s="70" t="s">
        <v>99</v>
      </c>
      <c r="H906" s="70" t="s">
        <v>6125</v>
      </c>
      <c r="I906" s="70" t="s">
        <v>6126</v>
      </c>
      <c r="J906" s="70" t="s">
        <v>5861</v>
      </c>
      <c r="K906" s="70" t="s">
        <v>59</v>
      </c>
      <c r="L906" s="70" t="s">
        <v>2276</v>
      </c>
      <c r="M906" s="70" t="s">
        <v>6127</v>
      </c>
      <c r="N906" s="86" t="s">
        <v>6128</v>
      </c>
      <c r="O906" s="83" t="s">
        <v>6129</v>
      </c>
      <c r="P906" s="72" t="s">
        <v>23</v>
      </c>
      <c r="Q906" s="73"/>
      <c r="R906" s="72"/>
      <c r="S906" s="73"/>
      <c r="T906" s="73"/>
      <c r="U906" s="74"/>
      <c r="V906" s="26"/>
      <c r="W906" s="26"/>
      <c r="X906" s="26"/>
      <c r="Y906" s="26"/>
      <c r="Z906" s="26"/>
      <c r="AA906" s="26"/>
      <c r="AB906" s="26"/>
      <c r="AC906" s="26"/>
      <c r="AD906" s="26"/>
      <c r="AE906" s="26"/>
      <c r="AF906" s="26"/>
      <c r="AG906" s="26"/>
      <c r="AH906" s="26"/>
    </row>
    <row r="907" spans="1:34" ht="25">
      <c r="A907" s="67">
        <v>922</v>
      </c>
      <c r="B907" s="74" t="s">
        <v>6130</v>
      </c>
      <c r="C907" s="123"/>
      <c r="D907" s="70" t="s">
        <v>665</v>
      </c>
      <c r="E907" s="69"/>
      <c r="F907" s="69"/>
      <c r="G907" s="70" t="s">
        <v>49</v>
      </c>
      <c r="H907" s="70" t="s">
        <v>6131</v>
      </c>
      <c r="I907" s="70" t="s">
        <v>6132</v>
      </c>
      <c r="J907" s="70" t="s">
        <v>5861</v>
      </c>
      <c r="K907" s="70" t="s">
        <v>59</v>
      </c>
      <c r="L907" s="70" t="s">
        <v>27</v>
      </c>
      <c r="M907" s="70" t="s">
        <v>6133</v>
      </c>
      <c r="N907" s="86" t="s">
        <v>6134</v>
      </c>
      <c r="O907" s="83" t="s">
        <v>6135</v>
      </c>
      <c r="P907" s="72" t="s">
        <v>23</v>
      </c>
      <c r="Q907" s="73" t="s">
        <v>6136</v>
      </c>
      <c r="R907" s="72"/>
      <c r="S907" s="73"/>
      <c r="T907" s="73"/>
      <c r="U907" s="74"/>
      <c r="V907" s="26"/>
      <c r="W907" s="26"/>
      <c r="X907" s="26"/>
      <c r="Y907" s="26"/>
      <c r="Z907" s="26"/>
      <c r="AA907" s="26"/>
      <c r="AB907" s="26"/>
      <c r="AC907" s="26"/>
      <c r="AD907" s="26"/>
      <c r="AE907" s="26"/>
      <c r="AF907" s="26"/>
      <c r="AG907" s="26"/>
      <c r="AH907" s="26"/>
    </row>
    <row r="908" spans="1:34" ht="75">
      <c r="A908" s="67">
        <v>923</v>
      </c>
      <c r="B908" s="74" t="s">
        <v>6130</v>
      </c>
      <c r="C908" s="123"/>
      <c r="D908" s="70" t="s">
        <v>816</v>
      </c>
      <c r="E908" s="69"/>
      <c r="F908" s="69"/>
      <c r="G908" s="70" t="s">
        <v>252</v>
      </c>
      <c r="H908" s="70" t="s">
        <v>6137</v>
      </c>
      <c r="I908" s="70" t="s">
        <v>6138</v>
      </c>
      <c r="J908" s="70" t="s">
        <v>5861</v>
      </c>
      <c r="K908" s="70" t="s">
        <v>1183</v>
      </c>
      <c r="L908" s="70" t="s">
        <v>486</v>
      </c>
      <c r="M908" s="70" t="s">
        <v>4673</v>
      </c>
      <c r="N908" s="86" t="s">
        <v>6139</v>
      </c>
      <c r="O908" s="83" t="s">
        <v>6140</v>
      </c>
      <c r="P908" s="72" t="s">
        <v>23</v>
      </c>
      <c r="Q908" s="73"/>
      <c r="R908" s="72" t="s">
        <v>24</v>
      </c>
      <c r="S908" s="73" t="s">
        <v>1183</v>
      </c>
      <c r="T908" s="104" t="s">
        <v>6141</v>
      </c>
      <c r="U908" s="74" t="s">
        <v>6079</v>
      </c>
      <c r="V908" s="26"/>
      <c r="W908" s="26"/>
      <c r="X908" s="26"/>
      <c r="Y908" s="26"/>
      <c r="Z908" s="26"/>
      <c r="AA908" s="26"/>
      <c r="AB908" s="26"/>
      <c r="AC908" s="26"/>
      <c r="AD908" s="26"/>
      <c r="AE908" s="26"/>
      <c r="AF908" s="26"/>
      <c r="AG908" s="26"/>
      <c r="AH908" s="26"/>
    </row>
    <row r="909" spans="1:34" ht="409.5">
      <c r="A909" s="67">
        <v>924</v>
      </c>
      <c r="B909" s="74" t="s">
        <v>6130</v>
      </c>
      <c r="C909" s="123"/>
      <c r="D909" s="70" t="s">
        <v>669</v>
      </c>
      <c r="E909" s="69"/>
      <c r="F909" s="69"/>
      <c r="G909" s="70" t="s">
        <v>6142</v>
      </c>
      <c r="H909" s="70" t="s">
        <v>6143</v>
      </c>
      <c r="I909" s="70" t="s">
        <v>6144</v>
      </c>
      <c r="J909" s="70" t="s">
        <v>5861</v>
      </c>
      <c r="K909" s="70" t="s">
        <v>1183</v>
      </c>
      <c r="L909" s="70" t="s">
        <v>35</v>
      </c>
      <c r="M909" s="70" t="s">
        <v>6145</v>
      </c>
      <c r="N909" s="86" t="s">
        <v>186</v>
      </c>
      <c r="O909" s="83" t="s">
        <v>6146</v>
      </c>
      <c r="P909" s="72" t="s">
        <v>901</v>
      </c>
      <c r="Q909" s="73"/>
      <c r="R909" s="72"/>
      <c r="S909" s="73"/>
      <c r="T909" s="73"/>
      <c r="U909" s="74"/>
      <c r="V909" s="26"/>
      <c r="W909" s="26"/>
      <c r="X909" s="26"/>
      <c r="Y909" s="26"/>
      <c r="Z909" s="26"/>
      <c r="AA909" s="26"/>
      <c r="AB909" s="26"/>
      <c r="AC909" s="26"/>
      <c r="AD909" s="26"/>
      <c r="AE909" s="26"/>
      <c r="AF909" s="26"/>
      <c r="AG909" s="26"/>
      <c r="AH909" s="26"/>
    </row>
    <row r="910" spans="1:34" ht="37.5">
      <c r="A910" s="67">
        <v>925</v>
      </c>
      <c r="B910" s="74" t="s">
        <v>6147</v>
      </c>
      <c r="C910" s="123"/>
      <c r="D910" s="70" t="s">
        <v>528</v>
      </c>
      <c r="E910" s="69"/>
      <c r="F910" s="69"/>
      <c r="G910" s="97" t="s">
        <v>6148</v>
      </c>
      <c r="H910" s="70" t="s">
        <v>6149</v>
      </c>
      <c r="I910" s="70" t="s">
        <v>6150</v>
      </c>
      <c r="J910" s="70" t="s">
        <v>5861</v>
      </c>
      <c r="K910" s="70" t="s">
        <v>1183</v>
      </c>
      <c r="L910" s="70" t="s">
        <v>156</v>
      </c>
      <c r="M910" s="70" t="s">
        <v>6151</v>
      </c>
      <c r="N910" s="86" t="s">
        <v>6152</v>
      </c>
      <c r="O910" s="83" t="s">
        <v>6153</v>
      </c>
      <c r="P910" s="72" t="s">
        <v>23</v>
      </c>
      <c r="Q910" s="73"/>
      <c r="R910" s="72"/>
      <c r="S910" s="73"/>
      <c r="T910" s="73"/>
      <c r="U910" s="74"/>
      <c r="V910" s="26"/>
      <c r="W910" s="26"/>
      <c r="X910" s="26"/>
      <c r="Y910" s="26"/>
      <c r="Z910" s="26"/>
      <c r="AA910" s="26"/>
      <c r="AB910" s="26"/>
      <c r="AC910" s="26"/>
      <c r="AD910" s="26"/>
      <c r="AE910" s="26"/>
      <c r="AF910" s="26"/>
      <c r="AG910" s="26"/>
      <c r="AH910" s="26"/>
    </row>
    <row r="911" spans="1:34" ht="125">
      <c r="A911" s="67">
        <v>926</v>
      </c>
      <c r="B911" s="74" t="s">
        <v>6147</v>
      </c>
      <c r="C911" s="123"/>
      <c r="D911" s="70" t="s">
        <v>311</v>
      </c>
      <c r="E911" s="69"/>
      <c r="F911" s="69"/>
      <c r="G911" s="70" t="s">
        <v>31</v>
      </c>
      <c r="H911" s="70" t="s">
        <v>6154</v>
      </c>
      <c r="I911" s="70" t="s">
        <v>2294</v>
      </c>
      <c r="J911" s="70" t="s">
        <v>5861</v>
      </c>
      <c r="K911" s="70" t="s">
        <v>1183</v>
      </c>
      <c r="L911" s="70" t="s">
        <v>6155</v>
      </c>
      <c r="M911" s="70" t="s">
        <v>6156</v>
      </c>
      <c r="N911" s="86" t="s">
        <v>6157</v>
      </c>
      <c r="O911" s="83" t="s">
        <v>6158</v>
      </c>
      <c r="P911" s="72" t="s">
        <v>905</v>
      </c>
      <c r="Q911" s="73" t="s">
        <v>2501</v>
      </c>
      <c r="R911" s="72"/>
      <c r="S911" s="73"/>
      <c r="T911" s="73"/>
      <c r="U911" s="74"/>
      <c r="V911" s="26"/>
      <c r="W911" s="26"/>
      <c r="X911" s="26"/>
      <c r="Y911" s="26"/>
      <c r="Z911" s="26"/>
      <c r="AA911" s="26"/>
      <c r="AB911" s="26"/>
      <c r="AC911" s="26"/>
      <c r="AD911" s="26"/>
      <c r="AE911" s="26"/>
      <c r="AF911" s="26"/>
      <c r="AG911" s="26"/>
      <c r="AH911" s="26"/>
    </row>
    <row r="912" spans="1:34" ht="75">
      <c r="A912" s="67">
        <v>927</v>
      </c>
      <c r="B912" s="74" t="s">
        <v>6159</v>
      </c>
      <c r="C912" s="123"/>
      <c r="D912" s="70" t="s">
        <v>559</v>
      </c>
      <c r="E912" s="69"/>
      <c r="F912" s="69"/>
      <c r="G912" s="70" t="s">
        <v>6160</v>
      </c>
      <c r="H912" s="70" t="s">
        <v>6161</v>
      </c>
      <c r="I912" s="70" t="s">
        <v>6162</v>
      </c>
      <c r="J912" s="70" t="s">
        <v>3896</v>
      </c>
      <c r="K912" s="70" t="s">
        <v>1021</v>
      </c>
      <c r="L912" s="70" t="s">
        <v>486</v>
      </c>
      <c r="M912" s="70" t="s">
        <v>6163</v>
      </c>
      <c r="N912" s="86" t="s">
        <v>5591</v>
      </c>
      <c r="O912" s="83" t="s">
        <v>6164</v>
      </c>
      <c r="P912" s="72" t="s">
        <v>23</v>
      </c>
      <c r="Q912" s="73"/>
      <c r="R912" s="72"/>
      <c r="S912" s="73"/>
      <c r="T912" s="73"/>
      <c r="U912" s="74"/>
      <c r="V912" s="26"/>
      <c r="W912" s="26"/>
      <c r="X912" s="26"/>
      <c r="Y912" s="26"/>
      <c r="Z912" s="26"/>
      <c r="AA912" s="26"/>
      <c r="AB912" s="26"/>
      <c r="AC912" s="26"/>
      <c r="AD912" s="26"/>
      <c r="AE912" s="26"/>
      <c r="AF912" s="26"/>
      <c r="AG912" s="26"/>
      <c r="AH912" s="26"/>
    </row>
    <row r="913" spans="1:34" ht="237.5">
      <c r="A913" s="67">
        <v>928</v>
      </c>
      <c r="B913" s="74" t="s">
        <v>6159</v>
      </c>
      <c r="C913" s="123"/>
      <c r="D913" s="70" t="s">
        <v>2572</v>
      </c>
      <c r="E913" s="69"/>
      <c r="F913" s="69"/>
      <c r="G913" s="70" t="s">
        <v>792</v>
      </c>
      <c r="H913" s="70" t="s">
        <v>6165</v>
      </c>
      <c r="I913" s="70" t="s">
        <v>6166</v>
      </c>
      <c r="J913" s="70" t="s">
        <v>3896</v>
      </c>
      <c r="K913" s="70" t="s">
        <v>1021</v>
      </c>
      <c r="L913" s="70" t="s">
        <v>142</v>
      </c>
      <c r="M913" s="70" t="s">
        <v>6167</v>
      </c>
      <c r="N913" s="86" t="s">
        <v>6168</v>
      </c>
      <c r="O913" s="83" t="s">
        <v>6169</v>
      </c>
      <c r="P913" s="72" t="s">
        <v>23</v>
      </c>
      <c r="Q913" s="73"/>
      <c r="R913" s="72"/>
      <c r="S913" s="73"/>
      <c r="T913" s="73"/>
      <c r="U913" s="74"/>
      <c r="V913" s="26"/>
      <c r="W913" s="26"/>
      <c r="X913" s="26"/>
      <c r="Y913" s="26"/>
      <c r="Z913" s="26"/>
      <c r="AA913" s="26"/>
      <c r="AB913" s="26"/>
      <c r="AC913" s="26"/>
      <c r="AD913" s="26"/>
      <c r="AE913" s="26"/>
      <c r="AF913" s="26"/>
      <c r="AG913" s="26"/>
      <c r="AH913" s="26"/>
    </row>
    <row r="914" spans="1:34" ht="50">
      <c r="A914" s="67">
        <v>929</v>
      </c>
      <c r="B914" s="74" t="s">
        <v>6159</v>
      </c>
      <c r="C914" s="67" t="str">
        <f t="array" aca="1" ref="C914" ca="1">IFERROR(_xludf.XLOOKUP(D914,master_daerah!B:B,master_daerah!A:A),"")</f>
        <v/>
      </c>
      <c r="D914" s="70" t="s">
        <v>337</v>
      </c>
      <c r="E914" s="69"/>
      <c r="F914" s="69"/>
      <c r="G914" s="70" t="s">
        <v>6170</v>
      </c>
      <c r="H914" s="70" t="s">
        <v>6171</v>
      </c>
      <c r="I914" s="70" t="s">
        <v>5476</v>
      </c>
      <c r="J914" s="70" t="s">
        <v>3896</v>
      </c>
      <c r="K914" s="70" t="s">
        <v>1233</v>
      </c>
      <c r="L914" s="70" t="s">
        <v>486</v>
      </c>
      <c r="M914" s="70" t="s">
        <v>6172</v>
      </c>
      <c r="N914" s="86" t="s">
        <v>5837</v>
      </c>
      <c r="O914" s="83" t="s">
        <v>6173</v>
      </c>
      <c r="P914" s="72" t="s">
        <v>23</v>
      </c>
      <c r="Q914" s="73"/>
      <c r="R914" s="72"/>
      <c r="S914" s="73"/>
      <c r="T914" s="73"/>
      <c r="U914" s="74"/>
      <c r="V914" s="26"/>
      <c r="W914" s="26"/>
      <c r="X914" s="26"/>
      <c r="Y914" s="26"/>
      <c r="Z914" s="26"/>
      <c r="AA914" s="26"/>
      <c r="AB914" s="26"/>
      <c r="AC914" s="26"/>
      <c r="AD914" s="26"/>
      <c r="AE914" s="26"/>
      <c r="AF914" s="26"/>
      <c r="AG914" s="26"/>
      <c r="AH914" s="26"/>
    </row>
    <row r="915" spans="1:34" ht="50">
      <c r="A915" s="67">
        <v>930</v>
      </c>
      <c r="B915" s="74" t="s">
        <v>6159</v>
      </c>
      <c r="C915" s="67"/>
      <c r="D915" s="70" t="s">
        <v>337</v>
      </c>
      <c r="E915" s="69"/>
      <c r="F915" s="69"/>
      <c r="G915" s="70" t="s">
        <v>6174</v>
      </c>
      <c r="H915" s="70" t="s">
        <v>6175</v>
      </c>
      <c r="I915" s="70" t="s">
        <v>5476</v>
      </c>
      <c r="J915" s="70" t="s">
        <v>3896</v>
      </c>
      <c r="K915" s="70" t="s">
        <v>1233</v>
      </c>
      <c r="L915" s="70" t="s">
        <v>37</v>
      </c>
      <c r="M915" s="70" t="s">
        <v>6176</v>
      </c>
      <c r="N915" s="86" t="s">
        <v>6177</v>
      </c>
      <c r="O915" s="83" t="s">
        <v>6178</v>
      </c>
      <c r="P915" s="72" t="s">
        <v>23</v>
      </c>
      <c r="Q915" s="73"/>
      <c r="R915" s="72"/>
      <c r="S915" s="73"/>
      <c r="T915" s="73"/>
      <c r="U915" s="74"/>
      <c r="V915" s="26"/>
      <c r="W915" s="26"/>
      <c r="X915" s="26"/>
      <c r="Y915" s="26"/>
      <c r="Z915" s="26"/>
      <c r="AA915" s="26"/>
      <c r="AB915" s="26"/>
      <c r="AC915" s="26"/>
      <c r="AD915" s="26"/>
      <c r="AE915" s="26"/>
      <c r="AF915" s="26"/>
      <c r="AG915" s="26"/>
      <c r="AH915" s="26"/>
    </row>
    <row r="916" spans="1:34" ht="312.5">
      <c r="A916" s="67">
        <v>931</v>
      </c>
      <c r="B916" s="74" t="s">
        <v>6159</v>
      </c>
      <c r="C916" s="67"/>
      <c r="D916" s="70" t="s">
        <v>337</v>
      </c>
      <c r="E916" s="69"/>
      <c r="F916" s="69"/>
      <c r="G916" s="70" t="s">
        <v>6179</v>
      </c>
      <c r="H916" s="70" t="s">
        <v>6180</v>
      </c>
      <c r="I916" s="70" t="s">
        <v>5476</v>
      </c>
      <c r="J916" s="70" t="s">
        <v>3896</v>
      </c>
      <c r="K916" s="70" t="s">
        <v>1233</v>
      </c>
      <c r="L916" s="70" t="s">
        <v>302</v>
      </c>
      <c r="M916" s="70" t="s">
        <v>6181</v>
      </c>
      <c r="N916" s="86" t="s">
        <v>722</v>
      </c>
      <c r="O916" s="83" t="s">
        <v>6182</v>
      </c>
      <c r="P916" s="72" t="s">
        <v>901</v>
      </c>
      <c r="Q916" s="73" t="s">
        <v>6183</v>
      </c>
      <c r="R916" s="72" t="s">
        <v>727</v>
      </c>
      <c r="S916" s="73"/>
      <c r="T916" s="73"/>
      <c r="U916" s="74"/>
      <c r="V916" s="26"/>
      <c r="W916" s="26"/>
      <c r="X916" s="26"/>
      <c r="Y916" s="26"/>
      <c r="Z916" s="26"/>
      <c r="AA916" s="26"/>
      <c r="AB916" s="26"/>
      <c r="AC916" s="26"/>
      <c r="AD916" s="26"/>
      <c r="AE916" s="26"/>
      <c r="AF916" s="26"/>
      <c r="AG916" s="26"/>
      <c r="AH916" s="26"/>
    </row>
    <row r="917" spans="1:34" ht="50">
      <c r="A917" s="67">
        <v>932</v>
      </c>
      <c r="B917" s="74" t="s">
        <v>6159</v>
      </c>
      <c r="C917" s="67"/>
      <c r="D917" s="70" t="s">
        <v>337</v>
      </c>
      <c r="E917" s="69"/>
      <c r="F917" s="69"/>
      <c r="G917" s="70" t="s">
        <v>239</v>
      </c>
      <c r="H917" s="70" t="s">
        <v>6184</v>
      </c>
      <c r="I917" s="70" t="s">
        <v>5476</v>
      </c>
      <c r="J917" s="70" t="s">
        <v>3896</v>
      </c>
      <c r="K917" s="70" t="s">
        <v>1233</v>
      </c>
      <c r="L917" s="70" t="s">
        <v>45</v>
      </c>
      <c r="M917" s="70" t="s">
        <v>6185</v>
      </c>
      <c r="N917" s="86" t="s">
        <v>6186</v>
      </c>
      <c r="O917" s="83" t="s">
        <v>6187</v>
      </c>
      <c r="P917" s="72" t="s">
        <v>23</v>
      </c>
      <c r="Q917" s="73"/>
      <c r="R917" s="72"/>
      <c r="S917" s="73"/>
      <c r="T917" s="73"/>
      <c r="U917" s="74"/>
      <c r="V917" s="26"/>
      <c r="W917" s="26"/>
      <c r="X917" s="26"/>
      <c r="Y917" s="26"/>
      <c r="Z917" s="26"/>
      <c r="AA917" s="26"/>
      <c r="AB917" s="26"/>
      <c r="AC917" s="26"/>
      <c r="AD917" s="26"/>
      <c r="AE917" s="26"/>
      <c r="AF917" s="26"/>
      <c r="AG917" s="26"/>
      <c r="AH917" s="26"/>
    </row>
    <row r="918" spans="1:34" ht="137.5">
      <c r="A918" s="67">
        <v>933</v>
      </c>
      <c r="B918" s="74" t="s">
        <v>6159</v>
      </c>
      <c r="C918" s="67"/>
      <c r="D918" s="70" t="s">
        <v>690</v>
      </c>
      <c r="E918" s="69"/>
      <c r="F918" s="69"/>
      <c r="G918" s="9" t="s">
        <v>75</v>
      </c>
      <c r="H918" s="70" t="s">
        <v>6188</v>
      </c>
      <c r="I918" s="70" t="s">
        <v>5847</v>
      </c>
      <c r="J918" s="70" t="s">
        <v>4438</v>
      </c>
      <c r="K918" s="70" t="s">
        <v>1021</v>
      </c>
      <c r="L918" s="70" t="s">
        <v>302</v>
      </c>
      <c r="M918" s="70" t="s">
        <v>6189</v>
      </c>
      <c r="N918" s="86" t="s">
        <v>530</v>
      </c>
      <c r="O918" s="83" t="s">
        <v>6190</v>
      </c>
      <c r="P918" s="72" t="s">
        <v>23</v>
      </c>
      <c r="Q918" s="73"/>
      <c r="R918" s="72"/>
      <c r="S918" s="73"/>
      <c r="T918" s="73"/>
      <c r="U918" s="74"/>
      <c r="V918" s="26"/>
      <c r="W918" s="26"/>
      <c r="X918" s="26"/>
      <c r="Y918" s="26"/>
      <c r="Z918" s="26"/>
      <c r="AA918" s="26"/>
      <c r="AB918" s="26"/>
      <c r="AC918" s="26"/>
      <c r="AD918" s="26"/>
      <c r="AE918" s="26"/>
      <c r="AF918" s="26"/>
      <c r="AG918" s="26"/>
      <c r="AH918" s="26"/>
    </row>
    <row r="919" spans="1:34" ht="100">
      <c r="A919" s="67">
        <v>934</v>
      </c>
      <c r="B919" s="74" t="s">
        <v>6159</v>
      </c>
      <c r="C919" s="67"/>
      <c r="D919" s="70" t="s">
        <v>528</v>
      </c>
      <c r="E919" s="69"/>
      <c r="F919" s="69"/>
      <c r="G919" s="70" t="s">
        <v>350</v>
      </c>
      <c r="H919" s="70" t="s">
        <v>6191</v>
      </c>
      <c r="I919" s="70" t="s">
        <v>5716</v>
      </c>
      <c r="J919" s="70" t="s">
        <v>4438</v>
      </c>
      <c r="K919" s="70" t="s">
        <v>1233</v>
      </c>
      <c r="L919" s="70" t="s">
        <v>381</v>
      </c>
      <c r="M919" s="70" t="s">
        <v>6192</v>
      </c>
      <c r="N919" s="86" t="s">
        <v>6193</v>
      </c>
      <c r="O919" s="83" t="s">
        <v>6194</v>
      </c>
      <c r="P919" s="72" t="s">
        <v>23</v>
      </c>
      <c r="Q919" s="73"/>
      <c r="R919" s="72"/>
      <c r="S919" s="73"/>
      <c r="T919" s="73"/>
      <c r="U919" s="74"/>
      <c r="V919" s="26"/>
      <c r="W919" s="26"/>
      <c r="X919" s="26"/>
      <c r="Y919" s="26"/>
      <c r="Z919" s="26"/>
      <c r="AA919" s="26"/>
      <c r="AB919" s="26"/>
      <c r="AC919" s="26"/>
      <c r="AD919" s="26"/>
      <c r="AE919" s="26"/>
      <c r="AF919" s="26"/>
      <c r="AG919" s="26"/>
      <c r="AH919" s="26"/>
    </row>
    <row r="920" spans="1:34" ht="137.5">
      <c r="A920" s="67">
        <v>935</v>
      </c>
      <c r="B920" s="74" t="s">
        <v>6159</v>
      </c>
      <c r="C920" s="67"/>
      <c r="D920" s="70" t="s">
        <v>559</v>
      </c>
      <c r="E920" s="69"/>
      <c r="F920" s="69"/>
      <c r="G920" s="70" t="s">
        <v>6195</v>
      </c>
      <c r="H920" s="70" t="s">
        <v>6196</v>
      </c>
      <c r="I920" s="70" t="s">
        <v>6162</v>
      </c>
      <c r="J920" s="70" t="s">
        <v>3896</v>
      </c>
      <c r="K920" s="70" t="s">
        <v>1021</v>
      </c>
      <c r="L920" s="70" t="s">
        <v>486</v>
      </c>
      <c r="M920" s="70" t="s">
        <v>6163</v>
      </c>
      <c r="N920" s="86" t="s">
        <v>5591</v>
      </c>
      <c r="O920" s="83" t="s">
        <v>6197</v>
      </c>
      <c r="P920" s="72" t="s">
        <v>23</v>
      </c>
      <c r="Q920" s="73"/>
      <c r="R920" s="72"/>
      <c r="S920" s="73"/>
      <c r="T920" s="73"/>
      <c r="U920" s="74"/>
      <c r="V920" s="26"/>
      <c r="W920" s="26"/>
      <c r="X920" s="26"/>
      <c r="Y920" s="26"/>
      <c r="Z920" s="26"/>
      <c r="AA920" s="26"/>
      <c r="AB920" s="26"/>
      <c r="AC920" s="26"/>
      <c r="AD920" s="26"/>
      <c r="AE920" s="26"/>
      <c r="AF920" s="26"/>
      <c r="AG920" s="26"/>
      <c r="AH920" s="26"/>
    </row>
    <row r="921" spans="1:34" ht="50">
      <c r="A921" s="67">
        <v>936</v>
      </c>
      <c r="B921" s="74" t="s">
        <v>6159</v>
      </c>
      <c r="C921" s="67"/>
      <c r="D921" s="70" t="s">
        <v>665</v>
      </c>
      <c r="E921" s="69"/>
      <c r="F921" s="69"/>
      <c r="G921" s="70" t="s">
        <v>250</v>
      </c>
      <c r="H921" s="70" t="s">
        <v>6198</v>
      </c>
      <c r="I921" s="70" t="s">
        <v>6199</v>
      </c>
      <c r="J921" s="70" t="s">
        <v>5861</v>
      </c>
      <c r="K921" s="70" t="s">
        <v>1183</v>
      </c>
      <c r="L921" s="70" t="s">
        <v>142</v>
      </c>
      <c r="M921" s="70" t="s">
        <v>6200</v>
      </c>
      <c r="N921" s="86" t="s">
        <v>6201</v>
      </c>
      <c r="O921" s="83" t="s">
        <v>6202</v>
      </c>
      <c r="P921" s="72" t="s">
        <v>23</v>
      </c>
      <c r="Q921" s="73"/>
      <c r="R921" s="72"/>
      <c r="S921" s="73"/>
      <c r="T921" s="73"/>
      <c r="U921" s="74"/>
      <c r="V921" s="26"/>
      <c r="W921" s="26"/>
      <c r="X921" s="26"/>
      <c r="Y921" s="26"/>
      <c r="Z921" s="26"/>
      <c r="AA921" s="26"/>
      <c r="AB921" s="26"/>
      <c r="AC921" s="26"/>
      <c r="AD921" s="26"/>
      <c r="AE921" s="26"/>
      <c r="AF921" s="26"/>
      <c r="AG921" s="26"/>
      <c r="AH921" s="26"/>
    </row>
    <row r="922" spans="1:34" ht="50">
      <c r="A922" s="67">
        <v>937</v>
      </c>
      <c r="B922" s="74" t="s">
        <v>6159</v>
      </c>
      <c r="C922" s="67"/>
      <c r="D922" s="70" t="s">
        <v>702</v>
      </c>
      <c r="E922" s="69"/>
      <c r="F922" s="69"/>
      <c r="G922" s="70" t="s">
        <v>104</v>
      </c>
      <c r="H922" s="70" t="s">
        <v>6203</v>
      </c>
      <c r="I922" s="70" t="s">
        <v>6204</v>
      </c>
      <c r="J922" s="70" t="s">
        <v>5861</v>
      </c>
      <c r="K922" s="70" t="s">
        <v>1183</v>
      </c>
      <c r="L922" s="70" t="s">
        <v>35</v>
      </c>
      <c r="M922" s="70" t="s">
        <v>6205</v>
      </c>
      <c r="N922" s="86" t="s">
        <v>6206</v>
      </c>
      <c r="O922" s="83" t="s">
        <v>6207</v>
      </c>
      <c r="P922" s="72" t="s">
        <v>23</v>
      </c>
      <c r="Q922" s="73"/>
      <c r="R922" s="72"/>
      <c r="S922" s="73"/>
      <c r="T922" s="73"/>
      <c r="U922" s="74"/>
      <c r="V922" s="26"/>
      <c r="W922" s="26"/>
      <c r="X922" s="26"/>
      <c r="Y922" s="26"/>
      <c r="Z922" s="26"/>
      <c r="AA922" s="26"/>
      <c r="AB922" s="26"/>
      <c r="AC922" s="26"/>
      <c r="AD922" s="26"/>
      <c r="AE922" s="26"/>
      <c r="AF922" s="26"/>
      <c r="AG922" s="26"/>
      <c r="AH922" s="26"/>
    </row>
    <row r="923" spans="1:34" ht="75">
      <c r="A923" s="67">
        <v>938</v>
      </c>
      <c r="B923" s="74" t="s">
        <v>6159</v>
      </c>
      <c r="C923" s="67"/>
      <c r="D923" s="70" t="s">
        <v>368</v>
      </c>
      <c r="E923" s="69"/>
      <c r="F923" s="69"/>
      <c r="G923" s="70" t="s">
        <v>39</v>
      </c>
      <c r="H923" s="70" t="s">
        <v>6208</v>
      </c>
      <c r="I923" s="70" t="s">
        <v>6209</v>
      </c>
      <c r="J923" s="70" t="s">
        <v>5861</v>
      </c>
      <c r="K923" s="70" t="s">
        <v>1183</v>
      </c>
      <c r="L923" s="70" t="s">
        <v>381</v>
      </c>
      <c r="M923" s="70" t="s">
        <v>6210</v>
      </c>
      <c r="N923" s="86" t="s">
        <v>5527</v>
      </c>
      <c r="O923" s="83" t="s">
        <v>6211</v>
      </c>
      <c r="P923" s="72" t="s">
        <v>23</v>
      </c>
      <c r="Q923" s="73"/>
      <c r="R923" s="72" t="s">
        <v>24</v>
      </c>
      <c r="S923" s="73" t="s">
        <v>1183</v>
      </c>
      <c r="T923" s="104" t="s">
        <v>6212</v>
      </c>
      <c r="U923" s="74" t="s">
        <v>6213</v>
      </c>
      <c r="V923" s="26"/>
      <c r="W923" s="26"/>
      <c r="X923" s="26"/>
      <c r="Y923" s="26"/>
      <c r="Z923" s="26"/>
      <c r="AA923" s="26"/>
      <c r="AB923" s="26"/>
      <c r="AC923" s="26"/>
      <c r="AD923" s="26"/>
      <c r="AE923" s="26"/>
      <c r="AF923" s="26"/>
      <c r="AG923" s="26"/>
      <c r="AH923" s="26"/>
    </row>
    <row r="924" spans="1:34" ht="87.5">
      <c r="A924" s="67">
        <v>939</v>
      </c>
      <c r="B924" s="74" t="s">
        <v>6159</v>
      </c>
      <c r="C924" s="67"/>
      <c r="D924" s="70" t="s">
        <v>367</v>
      </c>
      <c r="E924" s="69"/>
      <c r="F924" s="69"/>
      <c r="G924" s="70" t="s">
        <v>49</v>
      </c>
      <c r="H924" s="70" t="s">
        <v>6214</v>
      </c>
      <c r="I924" s="70" t="s">
        <v>6215</v>
      </c>
      <c r="J924" s="70" t="s">
        <v>5861</v>
      </c>
      <c r="K924" s="70" t="s">
        <v>1183</v>
      </c>
      <c r="L924" s="70" t="s">
        <v>37</v>
      </c>
      <c r="M924" s="70" t="s">
        <v>6216</v>
      </c>
      <c r="N924" s="70" t="s">
        <v>6217</v>
      </c>
      <c r="O924" s="83" t="s">
        <v>6218</v>
      </c>
      <c r="P924" s="72" t="s">
        <v>23</v>
      </c>
      <c r="Q924" s="73"/>
      <c r="R924" s="72"/>
      <c r="S924" s="73"/>
      <c r="T924" s="73"/>
      <c r="U924" s="74"/>
      <c r="V924" s="26"/>
      <c r="W924" s="26"/>
      <c r="X924" s="26"/>
      <c r="Y924" s="26"/>
      <c r="Z924" s="26"/>
      <c r="AA924" s="26"/>
      <c r="AB924" s="26"/>
      <c r="AC924" s="26"/>
      <c r="AD924" s="26"/>
      <c r="AE924" s="26"/>
      <c r="AF924" s="26"/>
      <c r="AG924" s="26"/>
      <c r="AH924" s="26"/>
    </row>
    <row r="925" spans="1:34" ht="50">
      <c r="A925" s="67">
        <v>940</v>
      </c>
      <c r="B925" s="74" t="s">
        <v>6159</v>
      </c>
      <c r="C925" s="67"/>
      <c r="D925" s="70" t="s">
        <v>81</v>
      </c>
      <c r="E925" s="69"/>
      <c r="F925" s="69"/>
      <c r="G925" s="70" t="s">
        <v>6219</v>
      </c>
      <c r="H925" s="70" t="s">
        <v>6220</v>
      </c>
      <c r="I925" s="70" t="s">
        <v>6221</v>
      </c>
      <c r="J925" s="70" t="s">
        <v>5861</v>
      </c>
      <c r="K925" s="70" t="s">
        <v>1233</v>
      </c>
      <c r="L925" s="70" t="s">
        <v>142</v>
      </c>
      <c r="M925" s="70" t="s">
        <v>6222</v>
      </c>
      <c r="N925" s="70" t="s">
        <v>4464</v>
      </c>
      <c r="O925" s="70"/>
      <c r="P925" s="72" t="s">
        <v>23</v>
      </c>
      <c r="Q925" s="73"/>
      <c r="R925" s="72" t="s">
        <v>24</v>
      </c>
      <c r="S925" s="73" t="s">
        <v>1233</v>
      </c>
      <c r="T925" s="73"/>
      <c r="U925" s="74" t="s">
        <v>6223</v>
      </c>
      <c r="V925" s="26"/>
      <c r="W925" s="26"/>
      <c r="X925" s="26"/>
      <c r="Y925" s="26"/>
      <c r="Z925" s="26"/>
      <c r="AA925" s="26"/>
      <c r="AB925" s="26"/>
      <c r="AC925" s="26"/>
      <c r="AD925" s="26"/>
      <c r="AE925" s="26"/>
      <c r="AF925" s="26"/>
      <c r="AG925" s="26"/>
      <c r="AH925" s="26"/>
    </row>
    <row r="926" spans="1:34" ht="50">
      <c r="A926" s="67">
        <v>941</v>
      </c>
      <c r="B926" s="74" t="s">
        <v>6159</v>
      </c>
      <c r="C926" s="67"/>
      <c r="D926" s="70" t="s">
        <v>665</v>
      </c>
      <c r="E926" s="69"/>
      <c r="F926" s="69"/>
      <c r="G926" s="70" t="s">
        <v>574</v>
      </c>
      <c r="H926" s="70" t="s">
        <v>6224</v>
      </c>
      <c r="I926" s="70" t="s">
        <v>6225</v>
      </c>
      <c r="J926" s="70" t="s">
        <v>5861</v>
      </c>
      <c r="K926" s="70" t="s">
        <v>1233</v>
      </c>
      <c r="L926" s="70" t="s">
        <v>142</v>
      </c>
      <c r="M926" s="70" t="s">
        <v>6226</v>
      </c>
      <c r="N926" s="86" t="s">
        <v>6227</v>
      </c>
      <c r="O926" s="83" t="s">
        <v>6228</v>
      </c>
      <c r="P926" s="72" t="s">
        <v>23</v>
      </c>
      <c r="Q926" s="73"/>
      <c r="R926" s="72" t="s">
        <v>24</v>
      </c>
      <c r="S926" s="73" t="s">
        <v>1233</v>
      </c>
      <c r="T926" s="73"/>
      <c r="U926" s="74" t="s">
        <v>6223</v>
      </c>
      <c r="V926" s="26"/>
      <c r="W926" s="26"/>
      <c r="X926" s="26"/>
      <c r="Y926" s="26"/>
      <c r="Z926" s="26"/>
      <c r="AA926" s="26"/>
      <c r="AB926" s="26"/>
      <c r="AC926" s="26"/>
      <c r="AD926" s="26"/>
      <c r="AE926" s="26"/>
      <c r="AF926" s="26"/>
      <c r="AG926" s="26"/>
      <c r="AH926" s="26"/>
    </row>
    <row r="927" spans="1:34" ht="50">
      <c r="A927" s="67">
        <v>942</v>
      </c>
      <c r="B927" s="74" t="s">
        <v>6159</v>
      </c>
      <c r="C927" s="67"/>
      <c r="D927" s="70" t="s">
        <v>658</v>
      </c>
      <c r="E927" s="69"/>
      <c r="F927" s="69"/>
      <c r="G927" s="70" t="s">
        <v>6229</v>
      </c>
      <c r="H927" s="70" t="s">
        <v>6230</v>
      </c>
      <c r="I927" s="70"/>
      <c r="J927" s="70" t="s">
        <v>4438</v>
      </c>
      <c r="K927" s="70" t="s">
        <v>1233</v>
      </c>
      <c r="L927" s="70" t="s">
        <v>217</v>
      </c>
      <c r="M927" s="70" t="s">
        <v>6231</v>
      </c>
      <c r="N927" s="86" t="s">
        <v>6232</v>
      </c>
      <c r="O927" s="83" t="s">
        <v>6233</v>
      </c>
      <c r="P927" s="72" t="s">
        <v>901</v>
      </c>
      <c r="Q927" s="73" t="s">
        <v>6234</v>
      </c>
      <c r="R927" s="72" t="s">
        <v>727</v>
      </c>
      <c r="S927" s="73"/>
      <c r="T927" s="73"/>
      <c r="U927" s="74"/>
      <c r="V927" s="26"/>
      <c r="W927" s="26"/>
      <c r="X927" s="26"/>
      <c r="Y927" s="26"/>
      <c r="Z927" s="26"/>
      <c r="AA927" s="26"/>
      <c r="AB927" s="26"/>
      <c r="AC927" s="26"/>
      <c r="AD927" s="26"/>
      <c r="AE927" s="26"/>
      <c r="AF927" s="26"/>
      <c r="AG927" s="26"/>
      <c r="AH927" s="26"/>
    </row>
    <row r="928" spans="1:34" ht="50">
      <c r="A928" s="67">
        <v>943</v>
      </c>
      <c r="B928" s="68"/>
      <c r="C928" s="67"/>
      <c r="D928" s="70" t="s">
        <v>658</v>
      </c>
      <c r="E928" s="69"/>
      <c r="F928" s="69"/>
      <c r="G928" s="70" t="s">
        <v>6229</v>
      </c>
      <c r="H928" s="70" t="s">
        <v>6230</v>
      </c>
      <c r="I928" s="70"/>
      <c r="J928" s="70" t="s">
        <v>4438</v>
      </c>
      <c r="K928" s="70" t="s">
        <v>1233</v>
      </c>
      <c r="L928" s="70" t="s">
        <v>633</v>
      </c>
      <c r="M928" s="70" t="s">
        <v>6231</v>
      </c>
      <c r="N928" s="86" t="s">
        <v>6232</v>
      </c>
      <c r="O928" s="83" t="s">
        <v>6235</v>
      </c>
      <c r="P928" s="72" t="s">
        <v>901</v>
      </c>
      <c r="Q928" s="73" t="s">
        <v>6236</v>
      </c>
      <c r="R928" s="72" t="s">
        <v>727</v>
      </c>
      <c r="S928" s="73"/>
      <c r="T928" s="73"/>
      <c r="U928" s="74"/>
      <c r="V928" s="26"/>
      <c r="W928" s="26"/>
      <c r="X928" s="26"/>
      <c r="Y928" s="26"/>
      <c r="Z928" s="26"/>
      <c r="AA928" s="26"/>
      <c r="AB928" s="26"/>
      <c r="AC928" s="26"/>
      <c r="AD928" s="26"/>
      <c r="AE928" s="26"/>
      <c r="AF928" s="26"/>
      <c r="AG928" s="26"/>
      <c r="AH928" s="26"/>
    </row>
    <row r="929" spans="1:34" ht="37.5">
      <c r="A929" s="67">
        <v>944</v>
      </c>
      <c r="B929" s="68"/>
      <c r="C929" s="67"/>
      <c r="D929" s="70" t="s">
        <v>658</v>
      </c>
      <c r="E929" s="69"/>
      <c r="F929" s="69"/>
      <c r="G929" s="70" t="s">
        <v>6229</v>
      </c>
      <c r="H929" s="70" t="s">
        <v>6237</v>
      </c>
      <c r="I929" s="70"/>
      <c r="J929" s="70" t="s">
        <v>4438</v>
      </c>
      <c r="K929" s="70" t="s">
        <v>1233</v>
      </c>
      <c r="L929" s="70" t="s">
        <v>216</v>
      </c>
      <c r="M929" s="70" t="s">
        <v>6238</v>
      </c>
      <c r="N929" s="86" t="s">
        <v>6239</v>
      </c>
      <c r="O929" s="83" t="s">
        <v>6240</v>
      </c>
      <c r="P929" s="72" t="s">
        <v>23</v>
      </c>
      <c r="Q929" s="73"/>
      <c r="R929" s="72"/>
      <c r="S929" s="73"/>
      <c r="T929" s="73"/>
      <c r="U929" s="74"/>
      <c r="V929" s="26"/>
      <c r="W929" s="26"/>
      <c r="X929" s="26"/>
      <c r="Y929" s="26"/>
      <c r="Z929" s="26"/>
      <c r="AA929" s="26"/>
      <c r="AB929" s="26"/>
      <c r="AC929" s="26"/>
      <c r="AD929" s="26"/>
      <c r="AE929" s="26"/>
      <c r="AF929" s="26"/>
      <c r="AG929" s="26"/>
      <c r="AH929" s="26"/>
    </row>
    <row r="930" spans="1:34" ht="14.5">
      <c r="A930" s="67">
        <v>945</v>
      </c>
      <c r="B930" s="68"/>
      <c r="C930" s="67"/>
      <c r="D930" s="70"/>
      <c r="E930" s="69"/>
      <c r="F930" s="69"/>
      <c r="G930" s="70"/>
      <c r="H930" s="70"/>
      <c r="I930" s="70"/>
      <c r="J930" s="70"/>
      <c r="K930" s="70"/>
      <c r="L930" s="70"/>
      <c r="M930" s="70"/>
      <c r="N930" s="86"/>
      <c r="O930" s="70"/>
      <c r="P930" s="72"/>
      <c r="Q930" s="73"/>
      <c r="R930" s="72"/>
      <c r="S930" s="73"/>
      <c r="T930" s="73"/>
      <c r="U930" s="74"/>
      <c r="V930" s="26"/>
      <c r="W930" s="26"/>
      <c r="X930" s="26"/>
      <c r="Y930" s="26"/>
      <c r="Z930" s="26"/>
      <c r="AA930" s="26"/>
      <c r="AB930" s="26"/>
      <c r="AC930" s="26"/>
      <c r="AD930" s="26"/>
      <c r="AE930" s="26"/>
      <c r="AF930" s="26"/>
      <c r="AG930" s="26"/>
      <c r="AH930" s="26"/>
    </row>
    <row r="931" spans="1:34" ht="87.5">
      <c r="A931" s="67">
        <v>946</v>
      </c>
      <c r="B931" s="68"/>
      <c r="C931" s="67"/>
      <c r="D931" s="70" t="s">
        <v>4414</v>
      </c>
      <c r="E931" s="69"/>
      <c r="F931" s="69"/>
      <c r="G931" s="70" t="s">
        <v>99</v>
      </c>
      <c r="H931" s="70" t="s">
        <v>6241</v>
      </c>
      <c r="I931" s="70" t="s">
        <v>5458</v>
      </c>
      <c r="J931" s="70" t="s">
        <v>5861</v>
      </c>
      <c r="K931" s="70" t="s">
        <v>59</v>
      </c>
      <c r="L931" s="70" t="s">
        <v>909</v>
      </c>
      <c r="M931" s="70" t="s">
        <v>6242</v>
      </c>
      <c r="N931" s="86" t="s">
        <v>6243</v>
      </c>
      <c r="O931" s="70"/>
      <c r="P931" s="72" t="s">
        <v>23</v>
      </c>
      <c r="Q931" s="73" t="s">
        <v>6244</v>
      </c>
      <c r="R931" s="72"/>
      <c r="S931" s="73"/>
      <c r="T931" s="73"/>
      <c r="U931" s="74"/>
      <c r="V931" s="26"/>
      <c r="W931" s="26"/>
      <c r="X931" s="26"/>
      <c r="Y931" s="26"/>
      <c r="Z931" s="26"/>
      <c r="AA931" s="26"/>
      <c r="AB931" s="26"/>
      <c r="AC931" s="26"/>
      <c r="AD931" s="26"/>
      <c r="AE931" s="26"/>
      <c r="AF931" s="26"/>
      <c r="AG931" s="26"/>
      <c r="AH931" s="26"/>
    </row>
    <row r="932" spans="1:34" ht="37.5">
      <c r="A932" s="67">
        <v>947</v>
      </c>
      <c r="B932" s="68"/>
      <c r="C932" s="67"/>
      <c r="D932" s="70" t="s">
        <v>665</v>
      </c>
      <c r="E932" s="69"/>
      <c r="F932" s="69"/>
      <c r="G932" s="70" t="s">
        <v>250</v>
      </c>
      <c r="H932" s="70" t="s">
        <v>6245</v>
      </c>
      <c r="I932" s="70" t="s">
        <v>6246</v>
      </c>
      <c r="J932" s="70" t="s">
        <v>5861</v>
      </c>
      <c r="K932" s="70" t="s">
        <v>59</v>
      </c>
      <c r="L932" s="70" t="s">
        <v>142</v>
      </c>
      <c r="M932" s="70" t="s">
        <v>6247</v>
      </c>
      <c r="N932" s="86" t="s">
        <v>6248</v>
      </c>
      <c r="O932" s="83" t="s">
        <v>6249</v>
      </c>
      <c r="P932" s="72" t="s">
        <v>23</v>
      </c>
      <c r="Q932" s="73"/>
      <c r="R932" s="72" t="s">
        <v>24</v>
      </c>
      <c r="S932" s="73"/>
      <c r="T932" s="73"/>
      <c r="U932" s="74"/>
      <c r="V932" s="26"/>
      <c r="W932" s="26"/>
      <c r="X932" s="26"/>
      <c r="Y932" s="26"/>
      <c r="Z932" s="26"/>
      <c r="AA932" s="26"/>
      <c r="AB932" s="26"/>
      <c r="AC932" s="26"/>
      <c r="AD932" s="26"/>
      <c r="AE932" s="26"/>
      <c r="AF932" s="26"/>
      <c r="AG932" s="26"/>
      <c r="AH932" s="26"/>
    </row>
    <row r="933" spans="1:34" ht="87.5">
      <c r="A933" s="67">
        <v>948</v>
      </c>
      <c r="B933" s="68"/>
      <c r="C933" s="67"/>
      <c r="D933" s="70" t="s">
        <v>236</v>
      </c>
      <c r="E933" s="69"/>
      <c r="F933" s="69"/>
      <c r="G933" s="70" t="s">
        <v>538</v>
      </c>
      <c r="H933" s="70" t="s">
        <v>6250</v>
      </c>
      <c r="I933" s="70"/>
      <c r="J933" s="70" t="s">
        <v>4438</v>
      </c>
      <c r="K933" s="70" t="s">
        <v>456</v>
      </c>
      <c r="L933" s="70" t="s">
        <v>797</v>
      </c>
      <c r="M933" s="70" t="s">
        <v>6251</v>
      </c>
      <c r="N933" s="86" t="s">
        <v>6252</v>
      </c>
      <c r="O933" s="83" t="s">
        <v>6253</v>
      </c>
      <c r="P933" s="72" t="s">
        <v>23</v>
      </c>
      <c r="Q933" s="73"/>
      <c r="R933" s="72" t="s">
        <v>24</v>
      </c>
      <c r="S933" s="73"/>
      <c r="T933" s="73"/>
      <c r="U933" s="74"/>
      <c r="V933" s="26"/>
      <c r="W933" s="26"/>
      <c r="X933" s="26"/>
      <c r="Y933" s="26"/>
      <c r="Z933" s="26"/>
      <c r="AA933" s="26"/>
      <c r="AB933" s="26"/>
      <c r="AC933" s="26"/>
      <c r="AD933" s="26"/>
      <c r="AE933" s="26"/>
      <c r="AF933" s="26"/>
      <c r="AG933" s="26"/>
      <c r="AH933" s="26"/>
    </row>
    <row r="934" spans="1:34" ht="62.5">
      <c r="A934" s="67">
        <v>949</v>
      </c>
      <c r="B934" s="68"/>
      <c r="C934" s="67"/>
      <c r="D934" s="70" t="s">
        <v>559</v>
      </c>
      <c r="E934" s="69"/>
      <c r="F934" s="69"/>
      <c r="G934" s="70" t="s">
        <v>6254</v>
      </c>
      <c r="H934" s="70" t="s">
        <v>6255</v>
      </c>
      <c r="I934" s="70" t="s">
        <v>6162</v>
      </c>
      <c r="J934" s="70" t="s">
        <v>3896</v>
      </c>
      <c r="K934" s="70" t="s">
        <v>1021</v>
      </c>
      <c r="L934" s="70" t="s">
        <v>486</v>
      </c>
      <c r="M934" s="70" t="s">
        <v>6163</v>
      </c>
      <c r="N934" s="86" t="s">
        <v>5591</v>
      </c>
      <c r="O934" s="83" t="s">
        <v>6256</v>
      </c>
      <c r="P934" s="72" t="s">
        <v>23</v>
      </c>
      <c r="Q934" s="73"/>
      <c r="R934" s="72"/>
      <c r="S934" s="73"/>
      <c r="T934" s="73"/>
      <c r="U934" s="74"/>
      <c r="V934" s="26"/>
      <c r="W934" s="26"/>
      <c r="X934" s="26"/>
      <c r="Y934" s="26"/>
      <c r="Z934" s="26"/>
      <c r="AA934" s="26"/>
      <c r="AB934" s="26"/>
      <c r="AC934" s="26"/>
      <c r="AD934" s="26"/>
      <c r="AE934" s="26"/>
      <c r="AF934" s="26"/>
      <c r="AG934" s="26"/>
      <c r="AH934" s="26"/>
    </row>
    <row r="935" spans="1:34" ht="125">
      <c r="A935" s="67">
        <v>950</v>
      </c>
      <c r="B935" s="68"/>
      <c r="C935" s="67"/>
      <c r="D935" s="70" t="s">
        <v>918</v>
      </c>
      <c r="E935" s="69"/>
      <c r="F935" s="69"/>
      <c r="G935" s="70" t="s">
        <v>6257</v>
      </c>
      <c r="H935" s="70" t="s">
        <v>6258</v>
      </c>
      <c r="I935" s="70" t="s">
        <v>4540</v>
      </c>
      <c r="J935" s="70" t="s">
        <v>3896</v>
      </c>
      <c r="K935" s="70" t="s">
        <v>1021</v>
      </c>
      <c r="L935" s="70" t="s">
        <v>142</v>
      </c>
      <c r="M935" s="70" t="s">
        <v>6226</v>
      </c>
      <c r="N935" s="86" t="s">
        <v>1451</v>
      </c>
      <c r="O935" s="83" t="s">
        <v>6259</v>
      </c>
      <c r="P935" s="72" t="s">
        <v>23</v>
      </c>
      <c r="Q935" s="73"/>
      <c r="R935" s="72"/>
      <c r="S935" s="73"/>
      <c r="T935" s="73"/>
      <c r="U935" s="74"/>
      <c r="V935" s="26"/>
      <c r="W935" s="26"/>
      <c r="X935" s="26"/>
      <c r="Y935" s="26"/>
      <c r="Z935" s="26"/>
      <c r="AA935" s="26"/>
      <c r="AB935" s="26"/>
      <c r="AC935" s="26"/>
      <c r="AD935" s="26"/>
      <c r="AE935" s="26"/>
      <c r="AF935" s="26"/>
      <c r="AG935" s="26"/>
      <c r="AH935" s="26"/>
    </row>
    <row r="936" spans="1:34" ht="75">
      <c r="A936" s="67">
        <v>951</v>
      </c>
      <c r="B936" s="68"/>
      <c r="C936" s="67"/>
      <c r="D936" s="70" t="s">
        <v>90</v>
      </c>
      <c r="E936" s="69"/>
      <c r="F936" s="69"/>
      <c r="G936" s="70" t="s">
        <v>6260</v>
      </c>
      <c r="H936" s="70" t="s">
        <v>3663</v>
      </c>
      <c r="I936" s="70" t="s">
        <v>6261</v>
      </c>
      <c r="J936" s="70" t="s">
        <v>5861</v>
      </c>
      <c r="K936" s="70" t="s">
        <v>1183</v>
      </c>
      <c r="L936" s="70" t="s">
        <v>3338</v>
      </c>
      <c r="M936" s="70" t="s">
        <v>6262</v>
      </c>
      <c r="N936" s="86" t="s">
        <v>6263</v>
      </c>
      <c r="O936" s="83" t="s">
        <v>6264</v>
      </c>
      <c r="P936" s="72" t="s">
        <v>901</v>
      </c>
      <c r="Q936" s="73" t="s">
        <v>6265</v>
      </c>
      <c r="R936" s="72"/>
      <c r="S936" s="73"/>
      <c r="T936" s="73"/>
      <c r="U936" s="74"/>
      <c r="V936" s="26"/>
      <c r="W936" s="26"/>
      <c r="X936" s="26"/>
      <c r="Y936" s="26"/>
      <c r="Z936" s="26"/>
      <c r="AA936" s="26"/>
      <c r="AB936" s="26"/>
      <c r="AC936" s="26"/>
      <c r="AD936" s="26"/>
      <c r="AE936" s="26"/>
      <c r="AF936" s="26"/>
      <c r="AG936" s="26"/>
      <c r="AH936" s="26"/>
    </row>
    <row r="937" spans="1:34" ht="62.5">
      <c r="A937" s="67">
        <v>952</v>
      </c>
      <c r="B937" s="68"/>
      <c r="C937" s="67"/>
      <c r="D937" s="70" t="s">
        <v>383</v>
      </c>
      <c r="E937" s="69"/>
      <c r="F937" s="69"/>
      <c r="G937" s="70" t="s">
        <v>6266</v>
      </c>
      <c r="H937" s="70" t="s">
        <v>6267</v>
      </c>
      <c r="I937" s="70" t="s">
        <v>4251</v>
      </c>
      <c r="J937" s="70" t="s">
        <v>5861</v>
      </c>
      <c r="K937" s="70" t="s">
        <v>1021</v>
      </c>
      <c r="L937" s="70" t="s">
        <v>156</v>
      </c>
      <c r="M937" s="70" t="s">
        <v>6268</v>
      </c>
      <c r="N937" s="86" t="s">
        <v>4702</v>
      </c>
      <c r="O937" s="83" t="s">
        <v>6269</v>
      </c>
      <c r="P937" s="72" t="s">
        <v>23</v>
      </c>
      <c r="Q937" s="73"/>
      <c r="R937" s="72"/>
      <c r="S937" s="73"/>
      <c r="T937" s="73"/>
      <c r="U937" s="74"/>
      <c r="V937" s="26"/>
      <c r="W937" s="26"/>
      <c r="X937" s="26"/>
      <c r="Y937" s="26"/>
      <c r="Z937" s="26"/>
      <c r="AA937" s="26"/>
      <c r="AB937" s="26"/>
      <c r="AC937" s="26"/>
      <c r="AD937" s="26"/>
      <c r="AE937" s="26"/>
      <c r="AF937" s="26"/>
      <c r="AG937" s="26"/>
      <c r="AH937" s="26"/>
    </row>
    <row r="938" spans="1:34" ht="87.5">
      <c r="A938" s="67">
        <v>953</v>
      </c>
      <c r="B938" s="68"/>
      <c r="C938" s="67"/>
      <c r="D938" s="70" t="s">
        <v>528</v>
      </c>
      <c r="E938" s="69"/>
      <c r="F938" s="69"/>
      <c r="G938" s="70" t="s">
        <v>6270</v>
      </c>
      <c r="H938" s="70" t="s">
        <v>6271</v>
      </c>
      <c r="I938" s="70" t="s">
        <v>5716</v>
      </c>
      <c r="J938" s="70" t="s">
        <v>3896</v>
      </c>
      <c r="K938" s="70" t="s">
        <v>1233</v>
      </c>
      <c r="L938" s="70" t="s">
        <v>156</v>
      </c>
      <c r="M938" s="70" t="s">
        <v>6272</v>
      </c>
      <c r="N938" s="86" t="s">
        <v>4702</v>
      </c>
      <c r="O938" s="83" t="s">
        <v>6273</v>
      </c>
      <c r="P938" s="72" t="s">
        <v>23</v>
      </c>
      <c r="Q938" s="73"/>
      <c r="R938" s="72"/>
      <c r="S938" s="73"/>
      <c r="T938" s="73"/>
      <c r="U938" s="74"/>
      <c r="V938" s="26"/>
      <c r="W938" s="26"/>
      <c r="X938" s="26"/>
      <c r="Y938" s="26"/>
      <c r="Z938" s="26"/>
      <c r="AA938" s="26"/>
      <c r="AB938" s="26"/>
      <c r="AC938" s="26"/>
      <c r="AD938" s="26"/>
      <c r="AE938" s="26"/>
      <c r="AF938" s="26"/>
      <c r="AG938" s="26"/>
      <c r="AH938" s="26"/>
    </row>
    <row r="939" spans="1:34" ht="87.5">
      <c r="A939" s="67">
        <v>954</v>
      </c>
      <c r="B939" s="68"/>
      <c r="C939" s="67"/>
      <c r="D939" s="70" t="s">
        <v>528</v>
      </c>
      <c r="E939" s="69"/>
      <c r="F939" s="69"/>
      <c r="G939" s="70" t="s">
        <v>6274</v>
      </c>
      <c r="H939" s="70" t="s">
        <v>6275</v>
      </c>
      <c r="I939" s="70" t="s">
        <v>5716</v>
      </c>
      <c r="J939" s="70" t="s">
        <v>3896</v>
      </c>
      <c r="K939" s="70" t="s">
        <v>1233</v>
      </c>
      <c r="L939" s="70" t="s">
        <v>156</v>
      </c>
      <c r="M939" s="70" t="s">
        <v>6276</v>
      </c>
      <c r="N939" s="86" t="s">
        <v>4702</v>
      </c>
      <c r="O939" s="83" t="s">
        <v>6277</v>
      </c>
      <c r="P939" s="72" t="s">
        <v>23</v>
      </c>
      <c r="Q939" s="73"/>
      <c r="R939" s="72"/>
      <c r="S939" s="73"/>
      <c r="T939" s="73"/>
      <c r="U939" s="74"/>
      <c r="V939" s="26"/>
      <c r="W939" s="26"/>
      <c r="X939" s="26"/>
      <c r="Y939" s="26"/>
      <c r="Z939" s="26"/>
      <c r="AA939" s="26"/>
      <c r="AB939" s="26"/>
      <c r="AC939" s="26"/>
      <c r="AD939" s="26"/>
      <c r="AE939" s="26"/>
      <c r="AF939" s="26"/>
      <c r="AG939" s="26"/>
      <c r="AH939" s="26"/>
    </row>
    <row r="940" spans="1:34" ht="50">
      <c r="A940" s="67">
        <v>955</v>
      </c>
      <c r="B940" s="68"/>
      <c r="C940" s="67"/>
      <c r="D940" s="70" t="s">
        <v>861</v>
      </c>
      <c r="E940" s="69"/>
      <c r="F940" s="69"/>
      <c r="G940" s="70" t="s">
        <v>49</v>
      </c>
      <c r="H940" s="70" t="s">
        <v>6278</v>
      </c>
      <c r="I940" s="70" t="s">
        <v>6279</v>
      </c>
      <c r="J940" s="70" t="s">
        <v>5861</v>
      </c>
      <c r="K940" s="70" t="s">
        <v>1233</v>
      </c>
      <c r="L940" s="70" t="s">
        <v>728</v>
      </c>
      <c r="M940" s="70" t="s">
        <v>6280</v>
      </c>
      <c r="N940" s="86" t="s">
        <v>6281</v>
      </c>
      <c r="O940" s="83" t="s">
        <v>6282</v>
      </c>
      <c r="P940" s="72" t="s">
        <v>23</v>
      </c>
      <c r="Q940" s="73"/>
      <c r="R940" s="72"/>
      <c r="S940" s="73"/>
      <c r="T940" s="73"/>
      <c r="U940" s="74"/>
      <c r="V940" s="26"/>
      <c r="W940" s="26"/>
      <c r="X940" s="26"/>
      <c r="Y940" s="26"/>
      <c r="Z940" s="26"/>
      <c r="AA940" s="26"/>
      <c r="AB940" s="26"/>
      <c r="AC940" s="26"/>
      <c r="AD940" s="26"/>
      <c r="AE940" s="26"/>
      <c r="AF940" s="26"/>
      <c r="AG940" s="26"/>
      <c r="AH940" s="26"/>
    </row>
    <row r="942" spans="1:34" ht="37.5">
      <c r="A942" s="67">
        <v>957</v>
      </c>
      <c r="B942" s="68"/>
      <c r="C942" s="67"/>
      <c r="D942" s="70" t="s">
        <v>861</v>
      </c>
      <c r="E942" s="69"/>
      <c r="F942" s="69"/>
      <c r="G942" s="70" t="s">
        <v>49</v>
      </c>
      <c r="H942" s="70" t="s">
        <v>6283</v>
      </c>
      <c r="I942" s="70" t="s">
        <v>6284</v>
      </c>
      <c r="J942" s="70" t="s">
        <v>5861</v>
      </c>
      <c r="K942" s="70" t="s">
        <v>1183</v>
      </c>
      <c r="L942" s="70" t="s">
        <v>728</v>
      </c>
      <c r="M942" s="70" t="s">
        <v>6285</v>
      </c>
      <c r="N942" s="86" t="s">
        <v>6286</v>
      </c>
      <c r="O942" s="83" t="s">
        <v>6287</v>
      </c>
      <c r="P942" s="72" t="s">
        <v>23</v>
      </c>
      <c r="Q942" s="73"/>
      <c r="R942" s="72" t="s">
        <v>24</v>
      </c>
      <c r="S942" s="73" t="s">
        <v>1183</v>
      </c>
      <c r="T942" s="73"/>
      <c r="U942" s="74"/>
      <c r="V942" s="26"/>
      <c r="W942" s="26"/>
      <c r="X942" s="26"/>
      <c r="Y942" s="26"/>
      <c r="Z942" s="26"/>
      <c r="AA942" s="26"/>
      <c r="AB942" s="26"/>
      <c r="AC942" s="26"/>
      <c r="AD942" s="26"/>
      <c r="AE942" s="26"/>
      <c r="AF942" s="26"/>
      <c r="AG942" s="26"/>
      <c r="AH942" s="26"/>
    </row>
    <row r="943" spans="1:34" ht="37.5">
      <c r="A943" s="67">
        <v>958</v>
      </c>
      <c r="B943" s="68"/>
      <c r="C943" s="67"/>
      <c r="D943" s="70" t="s">
        <v>641</v>
      </c>
      <c r="E943" s="69"/>
      <c r="F943" s="69"/>
      <c r="G943" s="70" t="s">
        <v>223</v>
      </c>
      <c r="H943" s="70" t="s">
        <v>6288</v>
      </c>
      <c r="I943" s="70" t="s">
        <v>6289</v>
      </c>
      <c r="J943" s="70" t="s">
        <v>5861</v>
      </c>
      <c r="K943" s="70" t="s">
        <v>1183</v>
      </c>
      <c r="L943" s="70" t="s">
        <v>968</v>
      </c>
      <c r="M943" s="70" t="s">
        <v>6290</v>
      </c>
      <c r="N943" s="86" t="s">
        <v>6291</v>
      </c>
      <c r="O943" s="83" t="s">
        <v>6292</v>
      </c>
      <c r="P943" s="72" t="s">
        <v>23</v>
      </c>
      <c r="Q943" s="73"/>
      <c r="R943" s="72" t="s">
        <v>24</v>
      </c>
      <c r="S943" s="73" t="s">
        <v>1183</v>
      </c>
      <c r="T943" s="104" t="s">
        <v>6293</v>
      </c>
      <c r="U943" s="74"/>
      <c r="V943" s="26"/>
      <c r="W943" s="26"/>
      <c r="X943" s="26"/>
      <c r="Y943" s="26"/>
      <c r="Z943" s="26"/>
      <c r="AA943" s="26"/>
      <c r="AB943" s="26"/>
      <c r="AC943" s="26"/>
      <c r="AD943" s="26"/>
      <c r="AE943" s="26"/>
      <c r="AF943" s="26"/>
      <c r="AG943" s="26"/>
      <c r="AH943" s="26"/>
    </row>
    <row r="944" spans="1:34" ht="75">
      <c r="A944" s="67">
        <v>959</v>
      </c>
      <c r="B944" s="68"/>
      <c r="C944" s="67"/>
      <c r="D944" s="70" t="s">
        <v>354</v>
      </c>
      <c r="E944" s="69"/>
      <c r="F944" s="69"/>
      <c r="G944" s="70" t="s">
        <v>693</v>
      </c>
      <c r="H944" s="70" t="s">
        <v>6294</v>
      </c>
      <c r="I944" s="70" t="s">
        <v>5686</v>
      </c>
      <c r="J944" s="70" t="s">
        <v>5861</v>
      </c>
      <c r="K944" s="70" t="s">
        <v>1183</v>
      </c>
      <c r="L944" s="70" t="s">
        <v>486</v>
      </c>
      <c r="M944" s="70" t="s">
        <v>6163</v>
      </c>
      <c r="N944" s="86" t="s">
        <v>6139</v>
      </c>
      <c r="O944" s="83" t="s">
        <v>6295</v>
      </c>
      <c r="P944" s="72" t="s">
        <v>23</v>
      </c>
      <c r="Q944" s="73"/>
      <c r="R944" s="72" t="s">
        <v>24</v>
      </c>
      <c r="S944" s="73" t="s">
        <v>1183</v>
      </c>
      <c r="T944" s="73"/>
      <c r="U944" s="74"/>
      <c r="V944" s="26"/>
      <c r="W944" s="26"/>
      <c r="X944" s="26"/>
      <c r="Y944" s="26"/>
      <c r="Z944" s="26"/>
      <c r="AA944" s="26"/>
      <c r="AB944" s="26"/>
      <c r="AC944" s="26"/>
      <c r="AD944" s="26"/>
      <c r="AE944" s="26"/>
      <c r="AF944" s="26"/>
      <c r="AG944" s="26"/>
      <c r="AH944" s="26"/>
    </row>
    <row r="945" spans="1:34" ht="175">
      <c r="A945" s="67">
        <v>960</v>
      </c>
      <c r="B945" s="68"/>
      <c r="C945" s="67"/>
      <c r="D945" s="70" t="s">
        <v>482</v>
      </c>
      <c r="E945" s="69"/>
      <c r="F945" s="69"/>
      <c r="G945" s="70" t="s">
        <v>6296</v>
      </c>
      <c r="H945" s="70" t="s">
        <v>6297</v>
      </c>
      <c r="I945" s="70" t="s">
        <v>6298</v>
      </c>
      <c r="J945" s="70" t="s">
        <v>3896</v>
      </c>
      <c r="K945" s="70" t="s">
        <v>1021</v>
      </c>
      <c r="L945" s="70" t="s">
        <v>486</v>
      </c>
      <c r="M945" s="70" t="s">
        <v>6299</v>
      </c>
      <c r="N945" s="86" t="s">
        <v>5591</v>
      </c>
      <c r="O945" s="83" t="s">
        <v>6300</v>
      </c>
      <c r="P945" s="72" t="s">
        <v>23</v>
      </c>
      <c r="Q945" s="73"/>
      <c r="R945" s="72"/>
      <c r="S945" s="73"/>
      <c r="T945" s="73"/>
      <c r="U945" s="74"/>
      <c r="V945" s="26"/>
      <c r="W945" s="26"/>
      <c r="X945" s="26"/>
      <c r="Y945" s="26"/>
      <c r="Z945" s="26"/>
      <c r="AA945" s="26"/>
      <c r="AB945" s="26"/>
      <c r="AC945" s="26"/>
      <c r="AD945" s="26"/>
      <c r="AE945" s="26"/>
      <c r="AF945" s="26"/>
      <c r="AG945" s="26"/>
      <c r="AH945" s="26"/>
    </row>
    <row r="946" spans="1:34" ht="100">
      <c r="A946" s="67">
        <v>961</v>
      </c>
      <c r="B946" s="68"/>
      <c r="C946" s="67"/>
      <c r="D946" s="70" t="s">
        <v>343</v>
      </c>
      <c r="E946" s="69"/>
      <c r="F946" s="69"/>
      <c r="G946" s="70" t="s">
        <v>49</v>
      </c>
      <c r="H946" s="70" t="s">
        <v>6301</v>
      </c>
      <c r="I946" s="70" t="s">
        <v>2435</v>
      </c>
      <c r="J946" s="70" t="s">
        <v>3896</v>
      </c>
      <c r="K946" s="70" t="s">
        <v>1021</v>
      </c>
      <c r="L946" s="70" t="s">
        <v>156</v>
      </c>
      <c r="M946" s="70" t="s">
        <v>6302</v>
      </c>
      <c r="N946" s="86" t="s">
        <v>4702</v>
      </c>
      <c r="O946" s="83" t="s">
        <v>6303</v>
      </c>
      <c r="P946" s="72" t="s">
        <v>23</v>
      </c>
      <c r="Q946" s="73"/>
      <c r="R946" s="72"/>
      <c r="S946" s="73"/>
      <c r="T946" s="73"/>
      <c r="U946" s="74"/>
      <c r="V946" s="26"/>
      <c r="W946" s="26"/>
      <c r="X946" s="26"/>
      <c r="Y946" s="26"/>
      <c r="Z946" s="26"/>
      <c r="AA946" s="26"/>
      <c r="AB946" s="26"/>
      <c r="AC946" s="26"/>
      <c r="AD946" s="26"/>
      <c r="AE946" s="26"/>
      <c r="AF946" s="26"/>
      <c r="AG946" s="26"/>
      <c r="AH946" s="26"/>
    </row>
    <row r="947" spans="1:34" ht="87.5">
      <c r="A947" s="67">
        <v>962</v>
      </c>
      <c r="B947" s="68"/>
      <c r="C947" s="67"/>
      <c r="D947" s="70" t="s">
        <v>343</v>
      </c>
      <c r="E947" s="69"/>
      <c r="F947" s="69"/>
      <c r="G947" s="70" t="s">
        <v>6304</v>
      </c>
      <c r="H947" s="70" t="s">
        <v>6305</v>
      </c>
      <c r="I947" s="70" t="s">
        <v>2435</v>
      </c>
      <c r="J947" s="70" t="s">
        <v>3896</v>
      </c>
      <c r="K947" s="70" t="s">
        <v>1021</v>
      </c>
      <c r="L947" s="70" t="s">
        <v>156</v>
      </c>
      <c r="M947" s="70" t="s">
        <v>6306</v>
      </c>
      <c r="N947" s="86" t="s">
        <v>4702</v>
      </c>
      <c r="O947" s="83" t="s">
        <v>6307</v>
      </c>
      <c r="P947" s="72" t="s">
        <v>23</v>
      </c>
      <c r="Q947" s="73"/>
      <c r="R947" s="72"/>
      <c r="S947" s="73"/>
      <c r="T947" s="73"/>
      <c r="U947" s="74"/>
      <c r="V947" s="26"/>
      <c r="W947" s="26"/>
      <c r="X947" s="26"/>
      <c r="Y947" s="26"/>
      <c r="Z947" s="26"/>
      <c r="AA947" s="26"/>
      <c r="AB947" s="26"/>
      <c r="AC947" s="26"/>
      <c r="AD947" s="26"/>
      <c r="AE947" s="26"/>
      <c r="AF947" s="26"/>
      <c r="AG947" s="26"/>
      <c r="AH947" s="26"/>
    </row>
    <row r="948" spans="1:34" ht="37.5">
      <c r="A948" s="67">
        <v>963</v>
      </c>
      <c r="B948" s="68"/>
      <c r="C948" s="67"/>
      <c r="D948" s="70" t="s">
        <v>236</v>
      </c>
      <c r="E948" s="69"/>
      <c r="F948" s="69"/>
      <c r="G948" s="70" t="s">
        <v>154</v>
      </c>
      <c r="H948" s="70" t="s">
        <v>6087</v>
      </c>
      <c r="I948" s="70"/>
      <c r="J948" s="70" t="s">
        <v>6308</v>
      </c>
      <c r="K948" s="70" t="s">
        <v>456</v>
      </c>
      <c r="L948" s="73" t="s">
        <v>27</v>
      </c>
      <c r="M948" s="86" t="s">
        <v>6309</v>
      </c>
      <c r="N948" s="86" t="s">
        <v>1166</v>
      </c>
      <c r="O948" s="83" t="s">
        <v>6310</v>
      </c>
      <c r="P948" s="72" t="s">
        <v>23</v>
      </c>
      <c r="Q948" s="73"/>
      <c r="R948" s="72"/>
      <c r="S948" s="73"/>
      <c r="T948" s="73"/>
      <c r="U948" s="74"/>
      <c r="V948" s="26"/>
      <c r="W948" s="26"/>
      <c r="X948" s="26"/>
      <c r="Y948" s="26"/>
      <c r="Z948" s="26"/>
      <c r="AA948" s="26"/>
      <c r="AB948" s="26"/>
      <c r="AC948" s="26"/>
      <c r="AD948" s="26"/>
      <c r="AE948" s="26"/>
      <c r="AF948" s="26"/>
      <c r="AG948" s="26"/>
      <c r="AH948" s="26"/>
    </row>
    <row r="949" spans="1:34" ht="25">
      <c r="A949" s="67">
        <v>964</v>
      </c>
      <c r="B949" s="68"/>
      <c r="C949" s="67"/>
      <c r="D949" s="70" t="s">
        <v>120</v>
      </c>
      <c r="E949" s="69"/>
      <c r="F949" s="69"/>
      <c r="G949" s="69" t="s">
        <v>6311</v>
      </c>
      <c r="H949" s="69" t="s">
        <v>6312</v>
      </c>
      <c r="I949" s="69" t="s">
        <v>6313</v>
      </c>
      <c r="J949" s="70" t="s">
        <v>5861</v>
      </c>
      <c r="K949" s="69" t="s">
        <v>59</v>
      </c>
      <c r="L949" s="70" t="s">
        <v>156</v>
      </c>
      <c r="M949" s="70" t="s">
        <v>6314</v>
      </c>
      <c r="N949" s="70" t="s">
        <v>991</v>
      </c>
      <c r="O949" s="71" t="s">
        <v>6315</v>
      </c>
      <c r="P949" s="72" t="s">
        <v>23</v>
      </c>
      <c r="Q949" s="73"/>
      <c r="R949" s="72"/>
      <c r="S949" s="73"/>
      <c r="T949" s="73"/>
      <c r="U949" s="74"/>
      <c r="V949" s="26"/>
      <c r="W949" s="26"/>
      <c r="X949" s="26"/>
      <c r="Y949" s="26"/>
      <c r="Z949" s="26"/>
      <c r="AA949" s="26"/>
      <c r="AB949" s="26"/>
      <c r="AC949" s="26"/>
      <c r="AD949" s="26"/>
      <c r="AE949" s="26"/>
      <c r="AF949" s="26"/>
      <c r="AG949" s="26"/>
      <c r="AH949" s="26"/>
    </row>
    <row r="950" spans="1:34" ht="62.5">
      <c r="A950" s="67">
        <v>965</v>
      </c>
      <c r="B950" s="68"/>
      <c r="C950" s="67"/>
      <c r="D950" s="70" t="s">
        <v>358</v>
      </c>
      <c r="E950" s="69"/>
      <c r="F950" s="69"/>
      <c r="G950" s="70" t="s">
        <v>6316</v>
      </c>
      <c r="H950" s="70" t="s">
        <v>6317</v>
      </c>
      <c r="I950" s="70" t="s">
        <v>2345</v>
      </c>
      <c r="J950" s="70" t="s">
        <v>3896</v>
      </c>
      <c r="K950" s="70" t="s">
        <v>1021</v>
      </c>
      <c r="L950" s="70" t="s">
        <v>27</v>
      </c>
      <c r="M950" s="70" t="s">
        <v>6318</v>
      </c>
      <c r="N950" s="86" t="s">
        <v>1166</v>
      </c>
      <c r="O950" s="83" t="s">
        <v>6319</v>
      </c>
      <c r="P950" s="72" t="s">
        <v>23</v>
      </c>
      <c r="Q950" s="73"/>
      <c r="R950" s="72"/>
      <c r="S950" s="73"/>
      <c r="T950" s="73"/>
      <c r="U950" s="74"/>
      <c r="V950" s="26"/>
      <c r="W950" s="26"/>
      <c r="X950" s="26"/>
      <c r="Y950" s="26"/>
      <c r="Z950" s="26"/>
      <c r="AA950" s="26"/>
      <c r="AB950" s="26"/>
      <c r="AC950" s="26"/>
      <c r="AD950" s="26"/>
      <c r="AE950" s="26"/>
      <c r="AF950" s="26"/>
      <c r="AG950" s="26"/>
      <c r="AH950" s="26"/>
    </row>
    <row r="951" spans="1:34" ht="175">
      <c r="A951" s="67">
        <v>966</v>
      </c>
      <c r="B951" s="68"/>
      <c r="C951" s="67"/>
      <c r="D951" s="70" t="s">
        <v>358</v>
      </c>
      <c r="E951" s="69"/>
      <c r="F951" s="69"/>
      <c r="G951" s="70" t="s">
        <v>49</v>
      </c>
      <c r="H951" s="70" t="s">
        <v>6320</v>
      </c>
      <c r="I951" s="70" t="s">
        <v>2345</v>
      </c>
      <c r="J951" s="70" t="s">
        <v>3896</v>
      </c>
      <c r="K951" s="70" t="s">
        <v>1021</v>
      </c>
      <c r="L951" s="70" t="s">
        <v>37</v>
      </c>
      <c r="M951" s="70" t="s">
        <v>6321</v>
      </c>
      <c r="N951" s="86" t="s">
        <v>5957</v>
      </c>
      <c r="O951" s="83" t="s">
        <v>6322</v>
      </c>
      <c r="P951" s="72" t="s">
        <v>23</v>
      </c>
      <c r="Q951" s="73"/>
      <c r="R951" s="72"/>
      <c r="S951" s="73"/>
      <c r="T951" s="73"/>
      <c r="U951" s="74"/>
      <c r="V951" s="26"/>
      <c r="W951" s="26"/>
      <c r="X951" s="26"/>
      <c r="Y951" s="26"/>
      <c r="Z951" s="26"/>
      <c r="AA951" s="26"/>
      <c r="AB951" s="26"/>
      <c r="AC951" s="26"/>
      <c r="AD951" s="26"/>
      <c r="AE951" s="26"/>
      <c r="AF951" s="26"/>
      <c r="AG951" s="26"/>
      <c r="AH951" s="26"/>
    </row>
    <row r="952" spans="1:34" ht="87.5">
      <c r="A952" s="67">
        <v>967</v>
      </c>
      <c r="B952" s="68"/>
      <c r="C952" s="67"/>
      <c r="D952" s="70" t="s">
        <v>834</v>
      </c>
      <c r="E952" s="69"/>
      <c r="F952" s="69"/>
      <c r="G952" s="70" t="s">
        <v>2325</v>
      </c>
      <c r="H952" s="70" t="s">
        <v>6323</v>
      </c>
      <c r="I952" s="70" t="s">
        <v>5856</v>
      </c>
      <c r="J952" s="70" t="s">
        <v>3896</v>
      </c>
      <c r="K952" s="70" t="s">
        <v>1021</v>
      </c>
      <c r="L952" s="70" t="s">
        <v>486</v>
      </c>
      <c r="M952" s="70" t="s">
        <v>6324</v>
      </c>
      <c r="N952" s="86" t="s">
        <v>5591</v>
      </c>
      <c r="O952" s="83" t="s">
        <v>6325</v>
      </c>
      <c r="P952" s="72" t="s">
        <v>23</v>
      </c>
      <c r="Q952" s="73"/>
      <c r="R952" s="72" t="s">
        <v>24</v>
      </c>
      <c r="S952" s="73" t="s">
        <v>1021</v>
      </c>
      <c r="T952" s="73"/>
      <c r="U952" s="74"/>
      <c r="V952" s="26"/>
      <c r="W952" s="26"/>
      <c r="X952" s="26"/>
      <c r="Y952" s="26"/>
      <c r="Z952" s="26"/>
      <c r="AA952" s="26"/>
      <c r="AB952" s="26"/>
      <c r="AC952" s="26"/>
      <c r="AD952" s="26"/>
      <c r="AE952" s="26"/>
      <c r="AF952" s="26"/>
      <c r="AG952" s="26"/>
      <c r="AH952" s="26"/>
    </row>
    <row r="953" spans="1:34" ht="87.5">
      <c r="A953" s="67">
        <v>968</v>
      </c>
      <c r="B953" s="68"/>
      <c r="C953" s="67"/>
      <c r="D953" s="70" t="s">
        <v>634</v>
      </c>
      <c r="E953" s="69"/>
      <c r="F953" s="69"/>
      <c r="G953" s="70" t="s">
        <v>6326</v>
      </c>
      <c r="H953" s="70" t="s">
        <v>6327</v>
      </c>
      <c r="I953" s="70" t="s">
        <v>6328</v>
      </c>
      <c r="J953" s="70" t="s">
        <v>3896</v>
      </c>
      <c r="K953" s="70" t="s">
        <v>1021</v>
      </c>
      <c r="L953" s="70" t="s">
        <v>216</v>
      </c>
      <c r="M953" s="70" t="s">
        <v>6329</v>
      </c>
      <c r="N953" s="86" t="s">
        <v>6330</v>
      </c>
      <c r="O953" s="83" t="s">
        <v>6331</v>
      </c>
      <c r="P953" s="72" t="s">
        <v>905</v>
      </c>
      <c r="Q953" s="73"/>
      <c r="R953" s="72" t="s">
        <v>100</v>
      </c>
      <c r="S953" s="73" t="s">
        <v>1021</v>
      </c>
      <c r="T953" s="73"/>
      <c r="U953" s="74"/>
      <c r="V953" s="26"/>
      <c r="W953" s="26"/>
      <c r="X953" s="26"/>
      <c r="Y953" s="26"/>
      <c r="Z953" s="26"/>
      <c r="AA953" s="26"/>
      <c r="AB953" s="26"/>
      <c r="AC953" s="26"/>
      <c r="AD953" s="26"/>
      <c r="AE953" s="26"/>
      <c r="AF953" s="26"/>
      <c r="AG953" s="26"/>
      <c r="AH953" s="26"/>
    </row>
    <row r="954" spans="1:34" ht="337.5">
      <c r="A954" s="67">
        <v>969</v>
      </c>
      <c r="B954" s="68"/>
      <c r="C954" s="67"/>
      <c r="D954" s="70" t="s">
        <v>551</v>
      </c>
      <c r="E954" s="69"/>
      <c r="F954" s="69"/>
      <c r="G954" s="70" t="s">
        <v>6332</v>
      </c>
      <c r="H954" s="70" t="s">
        <v>6333</v>
      </c>
      <c r="I954" s="70" t="s">
        <v>2699</v>
      </c>
      <c r="J954" s="70" t="s">
        <v>3896</v>
      </c>
      <c r="K954" s="70" t="s">
        <v>1021</v>
      </c>
      <c r="L954" s="70" t="s">
        <v>381</v>
      </c>
      <c r="M954" s="70" t="s">
        <v>6334</v>
      </c>
      <c r="N954" s="86" t="s">
        <v>6335</v>
      </c>
      <c r="O954" s="83" t="s">
        <v>6336</v>
      </c>
      <c r="P954" s="72" t="s">
        <v>23</v>
      </c>
      <c r="Q954" s="73"/>
      <c r="R954" s="72" t="s">
        <v>24</v>
      </c>
      <c r="S954" s="73" t="s">
        <v>1021</v>
      </c>
      <c r="T954" s="73"/>
      <c r="U954" s="74"/>
      <c r="V954" s="26"/>
      <c r="W954" s="26"/>
      <c r="X954" s="26"/>
      <c r="Y954" s="26"/>
      <c r="Z954" s="26"/>
      <c r="AA954" s="26"/>
      <c r="AB954" s="26"/>
      <c r="AC954" s="26"/>
      <c r="AD954" s="26"/>
      <c r="AE954" s="26"/>
      <c r="AF954" s="26"/>
      <c r="AG954" s="26"/>
      <c r="AH954" s="26"/>
    </row>
    <row r="955" spans="1:34" ht="75">
      <c r="A955" s="67">
        <v>970</v>
      </c>
      <c r="B955" s="68"/>
      <c r="C955" s="67"/>
      <c r="D955" s="70" t="s">
        <v>2572</v>
      </c>
      <c r="E955" s="69"/>
      <c r="F955" s="69"/>
      <c r="G955" s="70" t="s">
        <v>39</v>
      </c>
      <c r="H955" s="70" t="s">
        <v>6337</v>
      </c>
      <c r="I955" s="70" t="s">
        <v>6166</v>
      </c>
      <c r="J955" s="70" t="s">
        <v>3896</v>
      </c>
      <c r="K955" s="70" t="s">
        <v>1021</v>
      </c>
      <c r="L955" s="70" t="s">
        <v>486</v>
      </c>
      <c r="M955" s="70" t="s">
        <v>6324</v>
      </c>
      <c r="N955" s="86" t="s">
        <v>5591</v>
      </c>
      <c r="O955" s="83" t="s">
        <v>6338</v>
      </c>
      <c r="P955" s="72" t="s">
        <v>23</v>
      </c>
      <c r="Q955" s="73"/>
      <c r="R955" s="72" t="s">
        <v>24</v>
      </c>
      <c r="S955" s="73" t="s">
        <v>1021</v>
      </c>
      <c r="T955" s="73"/>
      <c r="U955" s="74"/>
      <c r="V955" s="26"/>
      <c r="W955" s="26"/>
      <c r="X955" s="26"/>
      <c r="Y955" s="26"/>
      <c r="Z955" s="26"/>
      <c r="AA955" s="26"/>
      <c r="AB955" s="26"/>
      <c r="AC955" s="26"/>
      <c r="AD955" s="26"/>
      <c r="AE955" s="26"/>
      <c r="AF955" s="26"/>
      <c r="AG955" s="26"/>
      <c r="AH955" s="26"/>
    </row>
    <row r="956" spans="1:34" ht="37.5">
      <c r="A956" s="67">
        <v>971</v>
      </c>
      <c r="B956" s="68"/>
      <c r="C956" s="67"/>
      <c r="D956" s="70" t="s">
        <v>856</v>
      </c>
      <c r="E956" s="69"/>
      <c r="F956" s="69"/>
      <c r="G956" s="70" t="s">
        <v>49</v>
      </c>
      <c r="H956" s="70" t="s">
        <v>6339</v>
      </c>
      <c r="I956" s="70" t="s">
        <v>6340</v>
      </c>
      <c r="J956" s="70" t="s">
        <v>5861</v>
      </c>
      <c r="K956" s="70" t="s">
        <v>1183</v>
      </c>
      <c r="L956" s="70" t="s">
        <v>37</v>
      </c>
      <c r="M956" s="70" t="s">
        <v>6341</v>
      </c>
      <c r="N956" s="86" t="s">
        <v>6342</v>
      </c>
      <c r="O956" s="88" t="s">
        <v>6343</v>
      </c>
      <c r="P956" s="72" t="s">
        <v>23</v>
      </c>
      <c r="Q956" s="73"/>
      <c r="R956" s="72" t="s">
        <v>24</v>
      </c>
      <c r="S956" s="73" t="s">
        <v>1183</v>
      </c>
      <c r="T956" s="104" t="s">
        <v>6344</v>
      </c>
      <c r="U956" s="78">
        <v>45783</v>
      </c>
      <c r="V956" s="26"/>
      <c r="W956" s="26"/>
      <c r="X956" s="26"/>
      <c r="Y956" s="26"/>
      <c r="Z956" s="26"/>
      <c r="AA956" s="26"/>
      <c r="AB956" s="26"/>
      <c r="AC956" s="26"/>
      <c r="AD956" s="26"/>
      <c r="AE956" s="26"/>
      <c r="AF956" s="26"/>
      <c r="AG956" s="26"/>
      <c r="AH956" s="26"/>
    </row>
    <row r="957" spans="1:34" ht="200">
      <c r="A957" s="67">
        <v>972</v>
      </c>
      <c r="B957" s="68"/>
      <c r="C957" s="67"/>
      <c r="D957" s="70" t="s">
        <v>680</v>
      </c>
      <c r="E957" s="69"/>
      <c r="F957" s="69"/>
      <c r="G957" s="70" t="s">
        <v>107</v>
      </c>
      <c r="H957" s="70" t="s">
        <v>6345</v>
      </c>
      <c r="I957" s="70" t="s">
        <v>5337</v>
      </c>
      <c r="J957" s="70" t="s">
        <v>3896</v>
      </c>
      <c r="K957" s="70" t="s">
        <v>1021</v>
      </c>
      <c r="L957" s="70" t="s">
        <v>2159</v>
      </c>
      <c r="M957" s="70" t="s">
        <v>6346</v>
      </c>
      <c r="N957" s="86" t="s">
        <v>6347</v>
      </c>
      <c r="O957" s="83" t="s">
        <v>6348</v>
      </c>
      <c r="P957" s="72" t="s">
        <v>23</v>
      </c>
      <c r="Q957" s="73"/>
      <c r="R957" s="72" t="s">
        <v>24</v>
      </c>
      <c r="S957" s="73" t="s">
        <v>1021</v>
      </c>
      <c r="T957" s="73"/>
      <c r="U957" s="74"/>
      <c r="V957" s="26"/>
      <c r="W957" s="26"/>
      <c r="X957" s="26"/>
      <c r="Y957" s="26"/>
      <c r="Z957" s="26"/>
      <c r="AA957" s="26"/>
      <c r="AB957" s="26"/>
      <c r="AC957" s="26"/>
      <c r="AD957" s="26"/>
      <c r="AE957" s="26"/>
      <c r="AF957" s="26"/>
      <c r="AG957" s="26"/>
      <c r="AH957" s="26"/>
    </row>
    <row r="958" spans="1:34" ht="37.5">
      <c r="A958" s="67">
        <v>973</v>
      </c>
      <c r="B958" s="68"/>
      <c r="C958" s="67"/>
      <c r="D958" s="70" t="s">
        <v>2469</v>
      </c>
      <c r="E958" s="69"/>
      <c r="F958" s="69"/>
      <c r="G958" s="70" t="s">
        <v>6349</v>
      </c>
      <c r="H958" s="70" t="s">
        <v>6350</v>
      </c>
      <c r="I958" s="70" t="s">
        <v>6351</v>
      </c>
      <c r="J958" s="70" t="s">
        <v>5861</v>
      </c>
      <c r="K958" s="70" t="s">
        <v>1183</v>
      </c>
      <c r="L958" s="70" t="s">
        <v>27</v>
      </c>
      <c r="M958" s="70" t="s">
        <v>6352</v>
      </c>
      <c r="N958" s="70" t="s">
        <v>6353</v>
      </c>
      <c r="O958" s="83" t="s">
        <v>6354</v>
      </c>
      <c r="P958" s="72" t="s">
        <v>23</v>
      </c>
      <c r="Q958" s="73"/>
      <c r="R958" s="72"/>
      <c r="S958" s="73"/>
      <c r="T958" s="73"/>
      <c r="U958" s="74"/>
      <c r="V958" s="26"/>
      <c r="W958" s="26"/>
      <c r="X958" s="26"/>
      <c r="Y958" s="26"/>
      <c r="Z958" s="26"/>
      <c r="AA958" s="26"/>
      <c r="AB958" s="26"/>
      <c r="AC958" s="26"/>
      <c r="AD958" s="26"/>
      <c r="AE958" s="26"/>
      <c r="AF958" s="26"/>
      <c r="AG958" s="26"/>
      <c r="AH958" s="26"/>
    </row>
    <row r="959" spans="1:34" ht="162.5">
      <c r="A959" s="67">
        <v>974</v>
      </c>
      <c r="B959" s="68"/>
      <c r="C959" s="67"/>
      <c r="D959" s="70" t="s">
        <v>841</v>
      </c>
      <c r="E959" s="69"/>
      <c r="F959" s="69"/>
      <c r="G959" s="70" t="s">
        <v>49</v>
      </c>
      <c r="H959" s="70" t="s">
        <v>6355</v>
      </c>
      <c r="I959" s="70" t="s">
        <v>6356</v>
      </c>
      <c r="J959" s="70" t="s">
        <v>3896</v>
      </c>
      <c r="K959" s="70" t="s">
        <v>1021</v>
      </c>
      <c r="L959" s="70" t="s">
        <v>37</v>
      </c>
      <c r="M959" s="70" t="s">
        <v>6357</v>
      </c>
      <c r="N959" s="86" t="s">
        <v>6342</v>
      </c>
      <c r="O959" s="83" t="s">
        <v>6358</v>
      </c>
      <c r="P959" s="72" t="s">
        <v>23</v>
      </c>
      <c r="Q959" s="73"/>
      <c r="R959" s="72"/>
      <c r="S959" s="73"/>
      <c r="T959" s="73"/>
      <c r="U959" s="74"/>
      <c r="V959" s="26"/>
      <c r="W959" s="26"/>
      <c r="X959" s="26"/>
      <c r="Y959" s="26"/>
      <c r="Z959" s="26"/>
      <c r="AA959" s="26"/>
      <c r="AB959" s="26"/>
      <c r="AC959" s="26"/>
      <c r="AD959" s="26"/>
      <c r="AE959" s="26"/>
      <c r="AF959" s="26"/>
      <c r="AG959" s="26"/>
      <c r="AH959" s="26"/>
    </row>
    <row r="960" spans="1:34" ht="25">
      <c r="A960" s="67">
        <v>975</v>
      </c>
      <c r="B960" s="68"/>
      <c r="C960" s="67"/>
      <c r="D960" s="70" t="s">
        <v>658</v>
      </c>
      <c r="E960" s="69"/>
      <c r="F960" s="69"/>
      <c r="G960" s="70" t="s">
        <v>154</v>
      </c>
      <c r="H960" s="70" t="s">
        <v>6359</v>
      </c>
      <c r="I960" s="70" t="s">
        <v>3344</v>
      </c>
      <c r="J960" s="70" t="s">
        <v>3896</v>
      </c>
      <c r="K960" s="70" t="s">
        <v>1233</v>
      </c>
      <c r="L960" s="70" t="s">
        <v>486</v>
      </c>
      <c r="M960" s="70" t="s">
        <v>6324</v>
      </c>
      <c r="N960" s="86" t="s">
        <v>3964</v>
      </c>
      <c r="O960" s="83" t="s">
        <v>6360</v>
      </c>
      <c r="P960" s="72" t="s">
        <v>23</v>
      </c>
      <c r="Q960" s="73"/>
      <c r="R960" s="72"/>
      <c r="S960" s="73"/>
      <c r="T960" s="73"/>
      <c r="U960" s="74"/>
      <c r="V960" s="26"/>
      <c r="W960" s="26"/>
      <c r="X960" s="26"/>
      <c r="Y960" s="26"/>
      <c r="Z960" s="26"/>
      <c r="AA960" s="26"/>
      <c r="AB960" s="26"/>
      <c r="AC960" s="26"/>
      <c r="AD960" s="26"/>
      <c r="AE960" s="26"/>
      <c r="AF960" s="26"/>
      <c r="AG960" s="26"/>
      <c r="AH960" s="26"/>
    </row>
    <row r="961" spans="1:34" ht="225">
      <c r="A961" s="67">
        <v>956</v>
      </c>
      <c r="B961" s="68"/>
      <c r="C961" s="67"/>
      <c r="D961" s="70" t="s">
        <v>220</v>
      </c>
      <c r="E961" s="69"/>
      <c r="F961" s="69"/>
      <c r="G961" s="70" t="s">
        <v>5260</v>
      </c>
      <c r="H961" s="70" t="s">
        <v>6361</v>
      </c>
      <c r="I961" s="70" t="s">
        <v>5262</v>
      </c>
      <c r="J961" s="70" t="s">
        <v>5861</v>
      </c>
      <c r="K961" s="70" t="s">
        <v>1183</v>
      </c>
      <c r="L961" s="70" t="s">
        <v>633</v>
      </c>
      <c r="M961" s="70" t="s">
        <v>6362</v>
      </c>
      <c r="N961" s="70" t="s">
        <v>6363</v>
      </c>
      <c r="O961" s="83" t="s">
        <v>6364</v>
      </c>
      <c r="P961" s="72" t="s">
        <v>901</v>
      </c>
      <c r="Q961" s="73"/>
      <c r="R961" s="72" t="s">
        <v>727</v>
      </c>
      <c r="S961" s="73" t="s">
        <v>59</v>
      </c>
      <c r="T961" s="104" t="s">
        <v>6365</v>
      </c>
      <c r="U961" s="74"/>
      <c r="V961" s="26"/>
      <c r="W961" s="26"/>
      <c r="X961" s="26"/>
      <c r="Y961" s="26"/>
      <c r="Z961" s="26"/>
      <c r="AA961" s="26"/>
      <c r="AB961" s="26"/>
      <c r="AC961" s="26"/>
      <c r="AD961" s="26"/>
      <c r="AE961" s="26"/>
      <c r="AF961" s="26"/>
      <c r="AG961" s="26"/>
      <c r="AH961" s="26"/>
    </row>
    <row r="962" spans="1:34" ht="37.5">
      <c r="A962" s="67">
        <v>977</v>
      </c>
      <c r="B962" s="68"/>
      <c r="C962" s="67"/>
      <c r="D962" s="70" t="s">
        <v>139</v>
      </c>
      <c r="E962" s="69"/>
      <c r="F962" s="69"/>
      <c r="G962" s="70" t="s">
        <v>4181</v>
      </c>
      <c r="H962" s="70" t="s">
        <v>6366</v>
      </c>
      <c r="I962" s="70" t="s">
        <v>6367</v>
      </c>
      <c r="J962" s="70" t="s">
        <v>5861</v>
      </c>
      <c r="K962" s="70" t="s">
        <v>59</v>
      </c>
      <c r="L962" s="70" t="s">
        <v>381</v>
      </c>
      <c r="M962" s="70" t="s">
        <v>6368</v>
      </c>
      <c r="N962" s="86" t="s">
        <v>813</v>
      </c>
      <c r="O962" s="83" t="s">
        <v>6369</v>
      </c>
      <c r="P962" s="72" t="s">
        <v>23</v>
      </c>
      <c r="Q962" s="73"/>
      <c r="R962" s="72"/>
      <c r="S962" s="73"/>
      <c r="T962" s="73"/>
      <c r="U962" s="74"/>
      <c r="V962" s="26"/>
      <c r="W962" s="26"/>
      <c r="X962" s="26"/>
      <c r="Y962" s="26"/>
      <c r="Z962" s="26"/>
      <c r="AA962" s="26"/>
      <c r="AB962" s="26"/>
      <c r="AC962" s="26"/>
      <c r="AD962" s="26"/>
      <c r="AE962" s="26"/>
      <c r="AF962" s="26"/>
      <c r="AG962" s="26"/>
      <c r="AH962" s="26"/>
    </row>
    <row r="963" spans="1:34" ht="37.5">
      <c r="A963" s="67">
        <v>978</v>
      </c>
      <c r="B963" s="68"/>
      <c r="C963" s="123"/>
      <c r="D963" s="70" t="s">
        <v>919</v>
      </c>
      <c r="E963" s="69"/>
      <c r="F963" s="69"/>
      <c r="G963" s="70" t="s">
        <v>5468</v>
      </c>
      <c r="H963" s="70" t="s">
        <v>6370</v>
      </c>
      <c r="I963" s="70" t="s">
        <v>6371</v>
      </c>
      <c r="J963" s="70" t="s">
        <v>978</v>
      </c>
      <c r="K963" s="70" t="s">
        <v>1183</v>
      </c>
      <c r="L963" s="70" t="s">
        <v>4580</v>
      </c>
      <c r="M963" s="70" t="s">
        <v>6372</v>
      </c>
      <c r="N963" s="86" t="s">
        <v>6373</v>
      </c>
      <c r="O963" s="83" t="s">
        <v>6374</v>
      </c>
      <c r="P963" s="72" t="s">
        <v>905</v>
      </c>
      <c r="Q963" s="73" t="s">
        <v>6375</v>
      </c>
      <c r="R963" s="72"/>
      <c r="S963" s="73"/>
      <c r="T963" s="73"/>
      <c r="U963" s="74"/>
      <c r="V963" s="26"/>
      <c r="W963" s="26"/>
      <c r="X963" s="26"/>
      <c r="Y963" s="26"/>
      <c r="Z963" s="26"/>
      <c r="AA963" s="26"/>
      <c r="AB963" s="26"/>
      <c r="AC963" s="26"/>
      <c r="AD963" s="26"/>
      <c r="AE963" s="26"/>
      <c r="AF963" s="26"/>
      <c r="AG963" s="26"/>
      <c r="AH963" s="26"/>
    </row>
    <row r="964" spans="1:34" ht="175">
      <c r="A964" s="67">
        <v>979</v>
      </c>
      <c r="B964" s="154" t="s">
        <v>6376</v>
      </c>
      <c r="C964" s="67"/>
      <c r="D964" s="70" t="s">
        <v>690</v>
      </c>
      <c r="E964" s="69"/>
      <c r="F964" s="69"/>
      <c r="G964" s="70" t="s">
        <v>916</v>
      </c>
      <c r="H964" s="70" t="s">
        <v>4570</v>
      </c>
      <c r="I964" s="70" t="s">
        <v>6377</v>
      </c>
      <c r="J964" s="70"/>
      <c r="K964" s="70" t="s">
        <v>362</v>
      </c>
      <c r="L964" s="70" t="s">
        <v>216</v>
      </c>
      <c r="M964" s="70" t="s">
        <v>6378</v>
      </c>
      <c r="N964" s="86"/>
      <c r="O964" s="88"/>
      <c r="P964" s="72" t="s">
        <v>905</v>
      </c>
      <c r="Q964" s="73" t="s">
        <v>6379</v>
      </c>
      <c r="R964" s="72"/>
      <c r="S964" s="73"/>
      <c r="T964" s="73"/>
      <c r="U964" s="74"/>
      <c r="V964" s="26"/>
      <c r="W964" s="26"/>
      <c r="X964" s="26"/>
      <c r="Y964" s="26"/>
      <c r="Z964" s="26"/>
      <c r="AA964" s="26"/>
      <c r="AB964" s="26"/>
      <c r="AC964" s="26"/>
      <c r="AD964" s="26"/>
      <c r="AE964" s="26"/>
      <c r="AF964" s="26"/>
      <c r="AG964" s="26"/>
      <c r="AH964" s="26"/>
    </row>
    <row r="965" spans="1:34" ht="166.5">
      <c r="A965" s="67">
        <v>980</v>
      </c>
      <c r="B965" s="68"/>
      <c r="C965" s="67"/>
      <c r="D965" s="70" t="s">
        <v>918</v>
      </c>
      <c r="E965" s="69"/>
      <c r="F965" s="69"/>
      <c r="G965" s="70" t="s">
        <v>174</v>
      </c>
      <c r="H965" s="70" t="s">
        <v>6380</v>
      </c>
      <c r="I965" s="70" t="s">
        <v>4540</v>
      </c>
      <c r="J965" s="70" t="s">
        <v>3896</v>
      </c>
      <c r="K965" s="70" t="s">
        <v>1021</v>
      </c>
      <c r="L965" s="70" t="s">
        <v>52</v>
      </c>
      <c r="M965" s="70" t="s">
        <v>6381</v>
      </c>
      <c r="N965" s="70" t="s">
        <v>6382</v>
      </c>
      <c r="O965" s="83" t="s">
        <v>6383</v>
      </c>
      <c r="P965" s="72" t="s">
        <v>23</v>
      </c>
      <c r="Q965" s="73" t="s">
        <v>6384</v>
      </c>
      <c r="R965" s="72"/>
      <c r="S965" s="73"/>
      <c r="T965" s="73"/>
      <c r="U965" s="74"/>
      <c r="V965" s="26"/>
      <c r="W965" s="26"/>
      <c r="X965" s="26"/>
      <c r="Y965" s="26"/>
      <c r="Z965" s="26"/>
      <c r="AA965" s="26"/>
      <c r="AB965" s="26"/>
      <c r="AC965" s="26"/>
      <c r="AD965" s="26"/>
      <c r="AE965" s="26"/>
      <c r="AF965" s="26"/>
      <c r="AG965" s="26"/>
      <c r="AH965" s="26"/>
    </row>
    <row r="966" spans="1:34" ht="175">
      <c r="A966" s="67">
        <v>981</v>
      </c>
      <c r="B966" s="68"/>
      <c r="C966" s="67"/>
      <c r="D966" s="70" t="s">
        <v>920</v>
      </c>
      <c r="E966" s="69"/>
      <c r="F966" s="69"/>
      <c r="G966" s="70" t="s">
        <v>104</v>
      </c>
      <c r="H966" s="70" t="s">
        <v>6385</v>
      </c>
      <c r="I966" s="70" t="s">
        <v>6386</v>
      </c>
      <c r="J966" s="70" t="s">
        <v>978</v>
      </c>
      <c r="K966" s="70" t="s">
        <v>1021</v>
      </c>
      <c r="L966" s="70" t="s">
        <v>156</v>
      </c>
      <c r="M966" s="70" t="s">
        <v>6387</v>
      </c>
      <c r="N966" s="86" t="s">
        <v>4702</v>
      </c>
      <c r="O966" s="83" t="s">
        <v>6388</v>
      </c>
      <c r="P966" s="72" t="s">
        <v>23</v>
      </c>
      <c r="Q966" s="73"/>
      <c r="R966" s="72"/>
      <c r="S966" s="73"/>
      <c r="T966" s="73"/>
      <c r="U966" s="74"/>
      <c r="V966" s="26"/>
      <c r="W966" s="26"/>
      <c r="X966" s="26"/>
      <c r="Y966" s="26"/>
      <c r="Z966" s="26"/>
      <c r="AA966" s="26"/>
      <c r="AB966" s="26"/>
      <c r="AC966" s="26"/>
      <c r="AD966" s="26"/>
      <c r="AE966" s="26"/>
      <c r="AF966" s="26"/>
      <c r="AG966" s="26"/>
      <c r="AH966" s="26"/>
    </row>
    <row r="967" spans="1:34" ht="175">
      <c r="A967" s="67">
        <v>982</v>
      </c>
      <c r="B967" s="68"/>
      <c r="C967" s="67"/>
      <c r="D967" s="70" t="s">
        <v>590</v>
      </c>
      <c r="E967" s="69"/>
      <c r="F967" s="69"/>
      <c r="G967" s="70" t="s">
        <v>49</v>
      </c>
      <c r="H967" s="70" t="s">
        <v>6389</v>
      </c>
      <c r="I967" s="70" t="s">
        <v>5453</v>
      </c>
      <c r="J967" s="70" t="s">
        <v>3896</v>
      </c>
      <c r="K967" s="70" t="s">
        <v>1021</v>
      </c>
      <c r="L967" s="70" t="s">
        <v>37</v>
      </c>
      <c r="M967" s="70" t="s">
        <v>6357</v>
      </c>
      <c r="N967" s="86" t="s">
        <v>6342</v>
      </c>
      <c r="O967" s="83" t="s">
        <v>6390</v>
      </c>
      <c r="P967" s="72" t="s">
        <v>23</v>
      </c>
      <c r="Q967" s="73"/>
      <c r="R967" s="72" t="s">
        <v>24</v>
      </c>
      <c r="S967" s="73" t="s">
        <v>1021</v>
      </c>
      <c r="T967" s="73"/>
      <c r="U967" s="74"/>
      <c r="V967" s="26"/>
      <c r="W967" s="26"/>
      <c r="X967" s="26"/>
      <c r="Y967" s="26"/>
      <c r="Z967" s="26"/>
      <c r="AA967" s="26"/>
      <c r="AB967" s="26"/>
      <c r="AC967" s="26"/>
      <c r="AD967" s="26"/>
      <c r="AE967" s="26"/>
      <c r="AF967" s="26"/>
      <c r="AG967" s="26"/>
      <c r="AH967" s="26"/>
    </row>
    <row r="968" spans="1:34" ht="187.5">
      <c r="A968" s="67">
        <v>983</v>
      </c>
      <c r="B968" s="68"/>
      <c r="C968" s="67"/>
      <c r="D968" s="70" t="s">
        <v>920</v>
      </c>
      <c r="E968" s="69"/>
      <c r="F968" s="69"/>
      <c r="G968" s="70" t="s">
        <v>104</v>
      </c>
      <c r="H968" s="70" t="s">
        <v>6391</v>
      </c>
      <c r="I968" s="70" t="s">
        <v>4681</v>
      </c>
      <c r="J968" s="70" t="s">
        <v>978</v>
      </c>
      <c r="K968" s="70" t="s">
        <v>1233</v>
      </c>
      <c r="L968" s="70" t="s">
        <v>88</v>
      </c>
      <c r="M968" s="70" t="s">
        <v>6392</v>
      </c>
      <c r="N968" s="86" t="s">
        <v>991</v>
      </c>
      <c r="O968" s="83" t="s">
        <v>6393</v>
      </c>
      <c r="P968" s="72" t="s">
        <v>23</v>
      </c>
      <c r="Q968" s="73"/>
      <c r="R968" s="72"/>
      <c r="S968" s="73"/>
      <c r="T968" s="73"/>
      <c r="U968" s="74"/>
      <c r="V968" s="26"/>
      <c r="W968" s="26"/>
      <c r="X968" s="26"/>
      <c r="Y968" s="26"/>
      <c r="Z968" s="26"/>
      <c r="AA968" s="26"/>
      <c r="AB968" s="26"/>
      <c r="AC968" s="26"/>
      <c r="AD968" s="26"/>
      <c r="AE968" s="26"/>
      <c r="AF968" s="26"/>
      <c r="AG968" s="26"/>
      <c r="AH968" s="26"/>
    </row>
    <row r="969" spans="1:34" ht="150">
      <c r="A969" s="67">
        <v>984</v>
      </c>
      <c r="B969" s="68"/>
      <c r="C969" s="67"/>
      <c r="D969" s="70" t="s">
        <v>101</v>
      </c>
      <c r="E969" s="69"/>
      <c r="F969" s="69"/>
      <c r="G969" s="70" t="s">
        <v>6394</v>
      </c>
      <c r="H969" s="70" t="s">
        <v>6395</v>
      </c>
      <c r="I969" s="70" t="s">
        <v>6396</v>
      </c>
      <c r="J969" s="70" t="s">
        <v>978</v>
      </c>
      <c r="K969" s="70" t="s">
        <v>1233</v>
      </c>
      <c r="L969" s="73" t="s">
        <v>381</v>
      </c>
      <c r="M969" s="86" t="s">
        <v>6397</v>
      </c>
      <c r="N969" s="86" t="s">
        <v>6398</v>
      </c>
      <c r="O969" s="83" t="s">
        <v>6399</v>
      </c>
      <c r="P969" s="72" t="s">
        <v>23</v>
      </c>
      <c r="Q969" s="73"/>
      <c r="R969" s="72"/>
      <c r="S969" s="73"/>
      <c r="T969" s="73"/>
      <c r="U969" s="74"/>
      <c r="V969" s="26"/>
      <c r="W969" s="26"/>
      <c r="X969" s="26"/>
      <c r="Y969" s="26"/>
      <c r="Z969" s="26"/>
      <c r="AA969" s="26"/>
      <c r="AB969" s="26"/>
      <c r="AC969" s="26"/>
      <c r="AD969" s="26"/>
      <c r="AE969" s="26"/>
      <c r="AF969" s="26"/>
      <c r="AG969" s="26"/>
      <c r="AH969" s="26"/>
    </row>
    <row r="970" spans="1:34" ht="100">
      <c r="A970" s="67">
        <v>985</v>
      </c>
      <c r="B970" s="68"/>
      <c r="C970" s="67"/>
      <c r="D970" s="70" t="s">
        <v>463</v>
      </c>
      <c r="E970" s="69"/>
      <c r="F970" s="69"/>
      <c r="G970" s="70" t="s">
        <v>39</v>
      </c>
      <c r="H970" s="70" t="s">
        <v>6400</v>
      </c>
      <c r="I970" s="70" t="s">
        <v>6401</v>
      </c>
      <c r="J970" s="70" t="s">
        <v>3896</v>
      </c>
      <c r="K970" s="70" t="s">
        <v>1183</v>
      </c>
      <c r="L970" s="70" t="s">
        <v>912</v>
      </c>
      <c r="M970" s="70" t="s">
        <v>6402</v>
      </c>
      <c r="N970" s="86" t="s">
        <v>6403</v>
      </c>
      <c r="O970" s="83" t="s">
        <v>6404</v>
      </c>
      <c r="P970" s="72" t="s">
        <v>23</v>
      </c>
      <c r="Q970" s="73" t="s">
        <v>6405</v>
      </c>
      <c r="R970" s="72"/>
      <c r="S970" s="73"/>
      <c r="T970" s="73"/>
      <c r="U970" s="74"/>
      <c r="V970" s="26"/>
      <c r="W970" s="26"/>
      <c r="X970" s="26"/>
      <c r="Y970" s="26"/>
      <c r="Z970" s="26"/>
      <c r="AA970" s="26"/>
      <c r="AB970" s="26"/>
      <c r="AC970" s="26"/>
      <c r="AD970" s="26"/>
      <c r="AE970" s="26"/>
      <c r="AF970" s="26"/>
      <c r="AG970" s="26"/>
      <c r="AH970" s="26"/>
    </row>
    <row r="971" spans="1:34" ht="100">
      <c r="A971" s="67">
        <v>986</v>
      </c>
      <c r="B971" s="68"/>
      <c r="C971" s="67"/>
      <c r="D971" s="70" t="s">
        <v>332</v>
      </c>
      <c r="E971" s="69"/>
      <c r="F971" s="69"/>
      <c r="G971" s="155" t="s">
        <v>622</v>
      </c>
      <c r="H971" s="70" t="s">
        <v>6406</v>
      </c>
      <c r="I971" s="70" t="s">
        <v>6407</v>
      </c>
      <c r="J971" s="70" t="s">
        <v>978</v>
      </c>
      <c r="K971" s="70" t="s">
        <v>400</v>
      </c>
      <c r="L971" s="70" t="s">
        <v>486</v>
      </c>
      <c r="M971" s="70" t="s">
        <v>6408</v>
      </c>
      <c r="N971" s="86"/>
      <c r="O971" s="83" t="s">
        <v>6409</v>
      </c>
      <c r="P971" s="72" t="s">
        <v>23</v>
      </c>
      <c r="Q971" s="73"/>
      <c r="R971" s="72"/>
      <c r="S971" s="73"/>
      <c r="T971" s="73"/>
      <c r="U971" s="74"/>
      <c r="V971" s="26"/>
      <c r="W971" s="26"/>
      <c r="X971" s="26"/>
      <c r="Y971" s="26"/>
      <c r="Z971" s="26"/>
      <c r="AA971" s="26"/>
      <c r="AB971" s="26"/>
      <c r="AC971" s="26"/>
      <c r="AD971" s="26"/>
      <c r="AE971" s="26"/>
      <c r="AF971" s="26"/>
      <c r="AG971" s="26"/>
      <c r="AH971" s="26"/>
    </row>
    <row r="972" spans="1:34" ht="231">
      <c r="A972" s="67">
        <v>987</v>
      </c>
      <c r="B972" s="68"/>
      <c r="C972" s="67"/>
      <c r="D972" s="70" t="s">
        <v>743</v>
      </c>
      <c r="E972" s="69"/>
      <c r="F972" s="69"/>
      <c r="G972" s="70" t="s">
        <v>6410</v>
      </c>
      <c r="H972" s="70" t="s">
        <v>6411</v>
      </c>
      <c r="I972" s="70" t="s">
        <v>3116</v>
      </c>
      <c r="J972" s="70" t="s">
        <v>3896</v>
      </c>
      <c r="K972" s="70" t="s">
        <v>1021</v>
      </c>
      <c r="L972" s="70" t="s">
        <v>614</v>
      </c>
      <c r="M972" s="70" t="s">
        <v>6412</v>
      </c>
      <c r="N972" s="86" t="s">
        <v>6413</v>
      </c>
      <c r="O972" s="83" t="s">
        <v>6414</v>
      </c>
      <c r="P972" s="72" t="s">
        <v>23</v>
      </c>
      <c r="Q972" s="73"/>
      <c r="R972" s="72" t="s">
        <v>24</v>
      </c>
      <c r="S972" s="73" t="s">
        <v>1021</v>
      </c>
      <c r="T972" s="73" t="s">
        <v>2303</v>
      </c>
      <c r="U972" s="74"/>
      <c r="V972" s="26"/>
      <c r="W972" s="26"/>
      <c r="X972" s="26"/>
      <c r="Y972" s="26"/>
      <c r="Z972" s="26"/>
      <c r="AA972" s="26"/>
      <c r="AB972" s="26"/>
      <c r="AC972" s="26"/>
      <c r="AD972" s="26"/>
      <c r="AE972" s="26"/>
      <c r="AF972" s="26"/>
      <c r="AG972" s="26"/>
      <c r="AH972" s="26"/>
    </row>
    <row r="973" spans="1:34" ht="125">
      <c r="A973" s="67">
        <v>988</v>
      </c>
      <c r="B973" s="68"/>
      <c r="C973" s="67"/>
      <c r="D973" s="70" t="s">
        <v>358</v>
      </c>
      <c r="E973" s="69"/>
      <c r="F973" s="69"/>
      <c r="G973" s="70" t="s">
        <v>89</v>
      </c>
      <c r="H973" s="70" t="s">
        <v>6415</v>
      </c>
      <c r="I973" s="70" t="s">
        <v>2345</v>
      </c>
      <c r="J973" s="70" t="s">
        <v>3896</v>
      </c>
      <c r="K973" s="70" t="s">
        <v>1021</v>
      </c>
      <c r="L973" s="70" t="s">
        <v>37</v>
      </c>
      <c r="M973" s="70" t="s">
        <v>6416</v>
      </c>
      <c r="N973" s="86" t="s">
        <v>6417</v>
      </c>
      <c r="O973" s="83" t="s">
        <v>6418</v>
      </c>
      <c r="P973" s="72" t="s">
        <v>23</v>
      </c>
      <c r="Q973" s="73"/>
      <c r="R973" s="72"/>
      <c r="S973" s="73"/>
      <c r="T973" s="73"/>
      <c r="U973" s="74"/>
      <c r="V973" s="26"/>
      <c r="W973" s="26"/>
      <c r="X973" s="26"/>
      <c r="Y973" s="26"/>
      <c r="Z973" s="26"/>
      <c r="AA973" s="26"/>
      <c r="AB973" s="26"/>
      <c r="AC973" s="26"/>
      <c r="AD973" s="26"/>
      <c r="AE973" s="26"/>
      <c r="AF973" s="26"/>
      <c r="AG973" s="26"/>
      <c r="AH973" s="26"/>
    </row>
    <row r="974" spans="1:34" ht="62.5">
      <c r="A974" s="67">
        <v>989</v>
      </c>
      <c r="B974" s="68"/>
      <c r="C974" s="67"/>
      <c r="D974" s="70" t="s">
        <v>650</v>
      </c>
      <c r="E974" s="69"/>
      <c r="F974" s="69"/>
      <c r="G974" s="70" t="s">
        <v>434</v>
      </c>
      <c r="H974" s="70" t="s">
        <v>6419</v>
      </c>
      <c r="I974" s="70" t="s">
        <v>6420</v>
      </c>
      <c r="J974" s="70" t="s">
        <v>3896</v>
      </c>
      <c r="K974" s="70" t="s">
        <v>1233</v>
      </c>
      <c r="L974" s="70" t="s">
        <v>37</v>
      </c>
      <c r="M974" s="70" t="s">
        <v>6421</v>
      </c>
      <c r="N974" s="86" t="s">
        <v>6422</v>
      </c>
      <c r="O974" s="83" t="s">
        <v>6423</v>
      </c>
      <c r="P974" s="72" t="s">
        <v>23</v>
      </c>
      <c r="Q974" s="73" t="s">
        <v>6424</v>
      </c>
      <c r="R974" s="72"/>
      <c r="S974" s="73"/>
      <c r="T974" s="73"/>
      <c r="U974" s="74"/>
      <c r="V974" s="26"/>
      <c r="W974" s="26"/>
      <c r="X974" s="26"/>
      <c r="Y974" s="26"/>
      <c r="Z974" s="26"/>
      <c r="AA974" s="26"/>
      <c r="AB974" s="26"/>
      <c r="AC974" s="26"/>
      <c r="AD974" s="26"/>
      <c r="AE974" s="26"/>
      <c r="AF974" s="26"/>
      <c r="AG974" s="26"/>
      <c r="AH974" s="26"/>
    </row>
    <row r="975" spans="1:34" ht="50">
      <c r="A975" s="67">
        <v>990</v>
      </c>
      <c r="B975" s="68"/>
      <c r="C975" s="67"/>
      <c r="D975" s="70" t="s">
        <v>884</v>
      </c>
      <c r="E975" s="69"/>
      <c r="F975" s="69"/>
      <c r="G975" s="70" t="s">
        <v>49</v>
      </c>
      <c r="H975" s="70" t="s">
        <v>6425</v>
      </c>
      <c r="I975" s="70" t="s">
        <v>5419</v>
      </c>
      <c r="J975" s="70" t="s">
        <v>978</v>
      </c>
      <c r="K975" s="70" t="s">
        <v>1183</v>
      </c>
      <c r="L975" s="70" t="s">
        <v>156</v>
      </c>
      <c r="M975" s="70" t="s">
        <v>6426</v>
      </c>
      <c r="N975" s="86" t="s">
        <v>6427</v>
      </c>
      <c r="O975" s="83" t="s">
        <v>6428</v>
      </c>
      <c r="P975" s="72" t="s">
        <v>23</v>
      </c>
      <c r="Q975" s="73" t="s">
        <v>6429</v>
      </c>
      <c r="R975" s="72"/>
      <c r="S975" s="73"/>
      <c r="T975" s="73"/>
      <c r="U975" s="74"/>
      <c r="V975" s="26"/>
      <c r="W975" s="26"/>
      <c r="X975" s="26"/>
      <c r="Y975" s="26"/>
      <c r="Z975" s="26"/>
      <c r="AA975" s="26"/>
      <c r="AB975" s="26"/>
      <c r="AC975" s="26"/>
      <c r="AD975" s="26"/>
      <c r="AE975" s="26"/>
      <c r="AF975" s="26"/>
      <c r="AG975" s="26"/>
      <c r="AH975" s="26"/>
    </row>
    <row r="976" spans="1:34" ht="50">
      <c r="A976" s="67">
        <v>991</v>
      </c>
      <c r="B976" s="68"/>
      <c r="C976" s="67"/>
      <c r="D976" s="70" t="s">
        <v>528</v>
      </c>
      <c r="E976" s="69"/>
      <c r="F976" s="69"/>
      <c r="G976" s="70" t="s">
        <v>6430</v>
      </c>
      <c r="H976" s="70" t="s">
        <v>6431</v>
      </c>
      <c r="I976" s="70" t="s">
        <v>5716</v>
      </c>
      <c r="J976" s="70" t="s">
        <v>3896</v>
      </c>
      <c r="K976" s="70" t="s">
        <v>1233</v>
      </c>
      <c r="L976" s="70" t="s">
        <v>88</v>
      </c>
      <c r="M976" s="70" t="s">
        <v>6432</v>
      </c>
      <c r="N976" s="86" t="s">
        <v>6427</v>
      </c>
      <c r="O976" s="88" t="s">
        <v>6433</v>
      </c>
      <c r="P976" s="72" t="s">
        <v>23</v>
      </c>
      <c r="Q976" s="73" t="s">
        <v>6429</v>
      </c>
      <c r="R976" s="72"/>
      <c r="S976" s="73"/>
      <c r="T976" s="73"/>
      <c r="U976" s="74"/>
      <c r="V976" s="26"/>
      <c r="W976" s="26"/>
      <c r="X976" s="26"/>
      <c r="Y976" s="26"/>
      <c r="Z976" s="26"/>
      <c r="AA976" s="26"/>
      <c r="AB976" s="26"/>
      <c r="AC976" s="26"/>
      <c r="AD976" s="26"/>
      <c r="AE976" s="26"/>
      <c r="AF976" s="26"/>
      <c r="AG976" s="26"/>
      <c r="AH976" s="26"/>
    </row>
    <row r="977" spans="1:34" ht="50">
      <c r="A977" s="67">
        <v>992</v>
      </c>
      <c r="B977" s="68"/>
      <c r="C977" s="67"/>
      <c r="D977" s="70" t="s">
        <v>236</v>
      </c>
      <c r="E977" s="69"/>
      <c r="F977" s="69"/>
      <c r="G977" s="70" t="s">
        <v>6055</v>
      </c>
      <c r="H977" s="70" t="s">
        <v>6434</v>
      </c>
      <c r="I977" s="70"/>
      <c r="J977" s="70" t="s">
        <v>3896</v>
      </c>
      <c r="K977" s="70" t="s">
        <v>456</v>
      </c>
      <c r="L977" s="70" t="s">
        <v>142</v>
      </c>
      <c r="M977" s="70" t="s">
        <v>6435</v>
      </c>
      <c r="N977" s="86" t="s">
        <v>4547</v>
      </c>
      <c r="O977" s="83" t="s">
        <v>6436</v>
      </c>
      <c r="P977" s="72" t="s">
        <v>23</v>
      </c>
      <c r="Q977" s="73" t="s">
        <v>6437</v>
      </c>
      <c r="R977" s="72"/>
      <c r="S977" s="73"/>
      <c r="T977" s="73"/>
      <c r="U977" s="74"/>
      <c r="V977" s="26"/>
      <c r="W977" s="26"/>
      <c r="X977" s="26"/>
      <c r="Y977" s="26"/>
      <c r="Z977" s="26"/>
      <c r="AA977" s="26"/>
      <c r="AB977" s="26"/>
      <c r="AC977" s="26"/>
      <c r="AD977" s="26"/>
      <c r="AE977" s="26"/>
      <c r="AF977" s="26"/>
      <c r="AG977" s="26"/>
      <c r="AH977" s="26"/>
    </row>
    <row r="978" spans="1:34" ht="75">
      <c r="A978" s="67">
        <v>993</v>
      </c>
      <c r="B978" s="68"/>
      <c r="C978" s="67"/>
      <c r="D978" s="70" t="s">
        <v>551</v>
      </c>
      <c r="E978" s="69"/>
      <c r="F978" s="69"/>
      <c r="G978" s="70" t="s">
        <v>697</v>
      </c>
      <c r="H978" s="70" t="s">
        <v>6438</v>
      </c>
      <c r="I978" s="70" t="s">
        <v>2699</v>
      </c>
      <c r="J978" s="70" t="s">
        <v>3896</v>
      </c>
      <c r="K978" s="70" t="s">
        <v>1021</v>
      </c>
      <c r="L978" s="70" t="s">
        <v>156</v>
      </c>
      <c r="M978" s="70" t="s">
        <v>6439</v>
      </c>
      <c r="N978" s="86" t="s">
        <v>6427</v>
      </c>
      <c r="O978" s="83" t="s">
        <v>6440</v>
      </c>
      <c r="P978" s="72" t="s">
        <v>23</v>
      </c>
      <c r="Q978" s="73"/>
      <c r="R978" s="72"/>
      <c r="S978" s="73"/>
      <c r="T978" s="73"/>
      <c r="U978" s="74"/>
      <c r="V978" s="26"/>
      <c r="W978" s="26"/>
      <c r="X978" s="26"/>
      <c r="Y978" s="26"/>
      <c r="Z978" s="26"/>
      <c r="AA978" s="26"/>
      <c r="AB978" s="26"/>
      <c r="AC978" s="26"/>
      <c r="AD978" s="26"/>
      <c r="AE978" s="26"/>
      <c r="AF978" s="26"/>
      <c r="AG978" s="26"/>
      <c r="AH978" s="26"/>
    </row>
    <row r="979" spans="1:34" ht="75">
      <c r="A979" s="67">
        <v>994</v>
      </c>
      <c r="B979" s="68"/>
      <c r="C979" s="67"/>
      <c r="D979" s="70" t="s">
        <v>791</v>
      </c>
      <c r="E979" s="69"/>
      <c r="F979" s="69"/>
      <c r="G979" s="70" t="s">
        <v>31</v>
      </c>
      <c r="H979" s="70" t="s">
        <v>6441</v>
      </c>
      <c r="I979" s="70" t="s">
        <v>4462</v>
      </c>
      <c r="J979" s="70" t="s">
        <v>3896</v>
      </c>
      <c r="K979" s="70" t="s">
        <v>1021</v>
      </c>
      <c r="L979" s="70" t="s">
        <v>27</v>
      </c>
      <c r="M979" s="70" t="s">
        <v>6318</v>
      </c>
      <c r="N979" s="86" t="s">
        <v>1166</v>
      </c>
      <c r="O979" s="83" t="s">
        <v>6442</v>
      </c>
      <c r="P979" s="72" t="s">
        <v>23</v>
      </c>
      <c r="Q979" s="73"/>
      <c r="R979" s="72"/>
      <c r="S979" s="73"/>
      <c r="T979" s="73"/>
      <c r="U979" s="74"/>
      <c r="V979" s="26"/>
      <c r="W979" s="26"/>
      <c r="X979" s="26"/>
      <c r="Y979" s="26"/>
      <c r="Z979" s="26"/>
      <c r="AA979" s="26"/>
      <c r="AB979" s="26"/>
      <c r="AC979" s="26"/>
      <c r="AD979" s="26"/>
      <c r="AE979" s="26"/>
      <c r="AF979" s="26"/>
      <c r="AG979" s="26"/>
      <c r="AH979" s="26"/>
    </row>
    <row r="980" spans="1:34" ht="125">
      <c r="A980" s="67">
        <v>995</v>
      </c>
      <c r="B980" s="68"/>
      <c r="C980" s="67"/>
      <c r="D980" s="70" t="s">
        <v>791</v>
      </c>
      <c r="E980" s="69"/>
      <c r="F980" s="69"/>
      <c r="G980" s="70" t="s">
        <v>6443</v>
      </c>
      <c r="H980" s="70" t="s">
        <v>3633</v>
      </c>
      <c r="I980" s="70" t="s">
        <v>4462</v>
      </c>
      <c r="J980" s="70" t="s">
        <v>3896</v>
      </c>
      <c r="K980" s="70" t="s">
        <v>1021</v>
      </c>
      <c r="L980" s="70" t="s">
        <v>45</v>
      </c>
      <c r="M980" s="70" t="s">
        <v>6444</v>
      </c>
      <c r="N980" s="86" t="s">
        <v>6445</v>
      </c>
      <c r="O980" s="88" t="s">
        <v>6446</v>
      </c>
      <c r="P980" s="72" t="s">
        <v>23</v>
      </c>
      <c r="Q980" s="73" t="s">
        <v>6447</v>
      </c>
      <c r="R980" s="72"/>
      <c r="S980" s="73"/>
      <c r="T980" s="73"/>
      <c r="U980" s="74"/>
      <c r="V980" s="26"/>
      <c r="W980" s="26"/>
      <c r="X980" s="26"/>
      <c r="Y980" s="26"/>
      <c r="Z980" s="26"/>
      <c r="AA980" s="26"/>
      <c r="AB980" s="26"/>
      <c r="AC980" s="26"/>
      <c r="AD980" s="26"/>
      <c r="AE980" s="26"/>
      <c r="AF980" s="26"/>
      <c r="AG980" s="26"/>
      <c r="AH980" s="26"/>
    </row>
    <row r="981" spans="1:34" ht="37.5">
      <c r="A981" s="67">
        <v>996</v>
      </c>
      <c r="B981" s="68"/>
      <c r="C981" s="67"/>
      <c r="D981" s="70" t="s">
        <v>561</v>
      </c>
      <c r="E981" s="69"/>
      <c r="F981" s="69"/>
      <c r="G981" s="70" t="s">
        <v>832</v>
      </c>
      <c r="H981" s="70" t="s">
        <v>6448</v>
      </c>
      <c r="I981" s="70" t="s">
        <v>5317</v>
      </c>
      <c r="J981" s="70" t="s">
        <v>978</v>
      </c>
      <c r="K981" s="70" t="s">
        <v>373</v>
      </c>
      <c r="L981" s="70" t="s">
        <v>40</v>
      </c>
      <c r="M981" s="70" t="s">
        <v>6449</v>
      </c>
      <c r="N981" s="86"/>
      <c r="O981" s="83" t="s">
        <v>6450</v>
      </c>
      <c r="P981" s="72" t="s">
        <v>23</v>
      </c>
      <c r="Q981" s="73" t="s">
        <v>6437</v>
      </c>
      <c r="R981" s="72"/>
      <c r="S981" s="73"/>
      <c r="T981" s="73"/>
      <c r="U981" s="74"/>
      <c r="V981" s="26"/>
      <c r="W981" s="26"/>
      <c r="X981" s="26"/>
      <c r="Y981" s="26"/>
      <c r="Z981" s="26"/>
      <c r="AA981" s="26"/>
      <c r="AB981" s="26"/>
      <c r="AC981" s="26"/>
      <c r="AD981" s="26"/>
      <c r="AE981" s="26"/>
      <c r="AF981" s="26"/>
      <c r="AG981" s="26"/>
      <c r="AH981" s="26"/>
    </row>
    <row r="982" spans="1:34" ht="62.5">
      <c r="A982" s="67">
        <v>997</v>
      </c>
      <c r="B982" s="68"/>
      <c r="C982" s="67"/>
      <c r="D982" s="70" t="s">
        <v>551</v>
      </c>
      <c r="E982" s="69"/>
      <c r="F982" s="69"/>
      <c r="G982" s="70" t="s">
        <v>697</v>
      </c>
      <c r="H982" s="70" t="s">
        <v>6451</v>
      </c>
      <c r="I982" s="70" t="s">
        <v>5317</v>
      </c>
      <c r="J982" s="70" t="s">
        <v>978</v>
      </c>
      <c r="K982" s="70" t="s">
        <v>373</v>
      </c>
      <c r="L982" s="70" t="s">
        <v>156</v>
      </c>
      <c r="M982" s="70" t="s">
        <v>6452</v>
      </c>
      <c r="N982" s="86"/>
      <c r="O982" s="83" t="s">
        <v>6453</v>
      </c>
      <c r="P982" s="72" t="s">
        <v>23</v>
      </c>
      <c r="Q982" s="73" t="s">
        <v>6437</v>
      </c>
      <c r="R982" s="72"/>
      <c r="S982" s="73"/>
      <c r="T982" s="73"/>
      <c r="U982" s="74"/>
      <c r="V982" s="26"/>
      <c r="W982" s="26"/>
      <c r="X982" s="26"/>
      <c r="Y982" s="26"/>
      <c r="Z982" s="26"/>
      <c r="AA982" s="26"/>
      <c r="AB982" s="26"/>
      <c r="AC982" s="26"/>
      <c r="AD982" s="26"/>
      <c r="AE982" s="26"/>
      <c r="AF982" s="26"/>
      <c r="AG982" s="26"/>
      <c r="AH982" s="26"/>
    </row>
    <row r="983" spans="1:34" ht="14.5">
      <c r="A983" s="67">
        <v>998</v>
      </c>
      <c r="B983" s="68"/>
      <c r="C983" s="67"/>
      <c r="D983" s="70" t="s">
        <v>963</v>
      </c>
      <c r="E983" s="69"/>
      <c r="F983" s="69"/>
      <c r="G983" s="70" t="s">
        <v>208</v>
      </c>
      <c r="H983" s="70"/>
      <c r="I983" s="70"/>
      <c r="J983" s="70"/>
      <c r="K983" s="70"/>
      <c r="L983" s="70"/>
      <c r="M983" s="70"/>
      <c r="N983" s="70"/>
      <c r="O983" s="83" t="s">
        <v>6454</v>
      </c>
      <c r="P983" s="72"/>
      <c r="Q983" s="73"/>
      <c r="R983" s="72"/>
      <c r="S983" s="73"/>
      <c r="T983" s="73"/>
      <c r="U983" s="74"/>
      <c r="V983" s="26"/>
      <c r="W983" s="26"/>
      <c r="X983" s="26"/>
      <c r="Y983" s="26"/>
      <c r="Z983" s="26"/>
      <c r="AA983" s="26"/>
      <c r="AB983" s="26"/>
      <c r="AC983" s="26"/>
      <c r="AD983" s="26"/>
      <c r="AE983" s="26"/>
      <c r="AF983" s="26"/>
      <c r="AG983" s="26"/>
      <c r="AH983" s="26"/>
    </row>
    <row r="984" spans="1:34" ht="137.5">
      <c r="A984" s="67">
        <v>999</v>
      </c>
      <c r="B984" s="156"/>
      <c r="C984" s="157"/>
      <c r="D984" s="46" t="s">
        <v>590</v>
      </c>
      <c r="E984" s="17"/>
      <c r="F984" s="17"/>
      <c r="G984" s="46" t="s">
        <v>6455</v>
      </c>
      <c r="H984" s="46" t="s">
        <v>6456</v>
      </c>
      <c r="I984" s="46" t="s">
        <v>5453</v>
      </c>
      <c r="J984" s="46" t="s">
        <v>3896</v>
      </c>
      <c r="K984" s="46" t="s">
        <v>1021</v>
      </c>
      <c r="L984" s="46" t="s">
        <v>797</v>
      </c>
      <c r="M984" s="46" t="s">
        <v>6457</v>
      </c>
      <c r="N984" s="46" t="s">
        <v>4748</v>
      </c>
      <c r="O984" s="124" t="s">
        <v>6458</v>
      </c>
      <c r="P984" s="105" t="s">
        <v>23</v>
      </c>
      <c r="Q984" s="73" t="s">
        <v>6437</v>
      </c>
      <c r="R984" s="105"/>
      <c r="S984" s="26"/>
      <c r="T984" s="26"/>
      <c r="U984" s="1"/>
      <c r="V984" s="26"/>
      <c r="W984" s="26"/>
      <c r="X984" s="26"/>
      <c r="Y984" s="26"/>
      <c r="Z984" s="26"/>
      <c r="AA984" s="26"/>
      <c r="AB984" s="26"/>
      <c r="AC984" s="26"/>
      <c r="AD984" s="26"/>
      <c r="AE984" s="26"/>
      <c r="AF984" s="26"/>
      <c r="AG984" s="26"/>
      <c r="AH984" s="26"/>
    </row>
    <row r="985" spans="1:34" ht="112.5">
      <c r="A985" s="67">
        <v>1000</v>
      </c>
      <c r="B985" s="156"/>
      <c r="C985" s="157"/>
      <c r="D985" s="46" t="s">
        <v>791</v>
      </c>
      <c r="E985" s="17"/>
      <c r="F985" s="17"/>
      <c r="G985" s="46" t="s">
        <v>6459</v>
      </c>
      <c r="H985" s="46" t="s">
        <v>6460</v>
      </c>
      <c r="I985" s="70" t="s">
        <v>4462</v>
      </c>
      <c r="J985" s="70" t="s">
        <v>3896</v>
      </c>
      <c r="K985" s="70" t="s">
        <v>1021</v>
      </c>
      <c r="L985" s="46" t="s">
        <v>142</v>
      </c>
      <c r="M985" s="46" t="s">
        <v>6461</v>
      </c>
      <c r="N985" s="46" t="s">
        <v>1451</v>
      </c>
      <c r="O985" s="124" t="s">
        <v>6462</v>
      </c>
      <c r="P985" s="105" t="s">
        <v>23</v>
      </c>
      <c r="Q985" s="26"/>
      <c r="R985" s="105"/>
      <c r="S985" s="26"/>
      <c r="T985" s="26"/>
      <c r="U985" s="1"/>
      <c r="V985" s="26"/>
      <c r="W985" s="26"/>
      <c r="X985" s="26"/>
      <c r="Y985" s="26"/>
      <c r="Z985" s="26"/>
      <c r="AA985" s="26"/>
      <c r="AB985" s="26"/>
      <c r="AC985" s="26"/>
      <c r="AD985" s="26"/>
      <c r="AE985" s="26"/>
      <c r="AF985" s="26"/>
      <c r="AG985" s="26"/>
      <c r="AH985" s="26"/>
    </row>
    <row r="986" spans="1:34" ht="75">
      <c r="A986" s="67">
        <v>1001</v>
      </c>
      <c r="B986" s="156"/>
      <c r="C986" s="157"/>
      <c r="D986" s="46" t="s">
        <v>311</v>
      </c>
      <c r="E986" s="17"/>
      <c r="F986" s="17"/>
      <c r="G986" s="46" t="s">
        <v>6463</v>
      </c>
      <c r="H986" s="46" t="s">
        <v>6464</v>
      </c>
      <c r="I986" s="46" t="s">
        <v>4340</v>
      </c>
      <c r="J986" s="70" t="s">
        <v>978</v>
      </c>
      <c r="K986" s="70" t="s">
        <v>1183</v>
      </c>
      <c r="L986" s="46" t="s">
        <v>486</v>
      </c>
      <c r="M986" s="46" t="s">
        <v>4673</v>
      </c>
      <c r="N986" s="46" t="s">
        <v>4674</v>
      </c>
      <c r="O986" s="124" t="s">
        <v>6465</v>
      </c>
      <c r="P986" s="105" t="s">
        <v>23</v>
      </c>
      <c r="Q986" s="73" t="s">
        <v>6437</v>
      </c>
      <c r="R986" s="105"/>
      <c r="S986" s="26"/>
      <c r="T986" s="26"/>
      <c r="U986" s="1"/>
      <c r="V986" s="26"/>
      <c r="W986" s="26"/>
      <c r="X986" s="26"/>
      <c r="Y986" s="26"/>
      <c r="Z986" s="26"/>
      <c r="AA986" s="26"/>
      <c r="AB986" s="26"/>
      <c r="AC986" s="26"/>
      <c r="AD986" s="26"/>
      <c r="AE986" s="26"/>
      <c r="AF986" s="26"/>
      <c r="AG986" s="26"/>
      <c r="AH986" s="26"/>
    </row>
    <row r="987" spans="1:34" ht="37.5">
      <c r="A987" s="67">
        <v>1002</v>
      </c>
      <c r="B987" s="156"/>
      <c r="C987" s="157"/>
      <c r="D987" s="46" t="s">
        <v>631</v>
      </c>
      <c r="E987" s="17"/>
      <c r="F987" s="17"/>
      <c r="G987" s="46" t="s">
        <v>6466</v>
      </c>
      <c r="H987" s="46" t="s">
        <v>6467</v>
      </c>
      <c r="I987" s="46" t="s">
        <v>3488</v>
      </c>
      <c r="J987" s="70" t="s">
        <v>978</v>
      </c>
      <c r="K987" s="70" t="s">
        <v>1183</v>
      </c>
      <c r="L987" s="46" t="s">
        <v>486</v>
      </c>
      <c r="M987" s="46" t="s">
        <v>4673</v>
      </c>
      <c r="N987" s="46" t="s">
        <v>4674</v>
      </c>
      <c r="O987" s="124" t="s">
        <v>6468</v>
      </c>
      <c r="P987" s="105" t="s">
        <v>23</v>
      </c>
      <c r="Q987" s="26"/>
      <c r="R987" s="105"/>
      <c r="S987" s="26"/>
      <c r="T987" s="26"/>
      <c r="U987" s="1"/>
      <c r="V987" s="26"/>
      <c r="W987" s="26"/>
      <c r="X987" s="26"/>
      <c r="Y987" s="26"/>
      <c r="Z987" s="26"/>
      <c r="AA987" s="26"/>
      <c r="AB987" s="26"/>
      <c r="AC987" s="26"/>
      <c r="AD987" s="26"/>
      <c r="AE987" s="26"/>
      <c r="AF987" s="26"/>
      <c r="AG987" s="26"/>
      <c r="AH987" s="26"/>
    </row>
    <row r="988" spans="1:34" ht="126.5">
      <c r="A988" s="67">
        <v>1003</v>
      </c>
      <c r="B988" s="156"/>
      <c r="C988" s="157"/>
      <c r="D988" s="46" t="s">
        <v>238</v>
      </c>
      <c r="E988" s="17"/>
      <c r="F988" s="17"/>
      <c r="G988" s="46" t="s">
        <v>6469</v>
      </c>
      <c r="H988" s="46" t="s">
        <v>6470</v>
      </c>
      <c r="I988" s="46" t="s">
        <v>6471</v>
      </c>
      <c r="J988" s="46" t="s">
        <v>3896</v>
      </c>
      <c r="K988" s="46" t="s">
        <v>1021</v>
      </c>
      <c r="L988" s="46" t="s">
        <v>216</v>
      </c>
      <c r="M988" s="46" t="s">
        <v>6472</v>
      </c>
      <c r="N988" s="46" t="s">
        <v>6473</v>
      </c>
      <c r="O988" s="124" t="s">
        <v>6474</v>
      </c>
      <c r="P988" s="105" t="s">
        <v>901</v>
      </c>
      <c r="Q988" s="26"/>
      <c r="R988" s="105"/>
      <c r="S988" s="26"/>
      <c r="T988" s="26"/>
      <c r="U988" s="1"/>
      <c r="V988" s="26"/>
      <c r="W988" s="26"/>
      <c r="X988" s="26"/>
      <c r="Y988" s="26"/>
      <c r="Z988" s="26"/>
      <c r="AA988" s="26"/>
      <c r="AB988" s="26"/>
      <c r="AC988" s="26"/>
      <c r="AD988" s="26"/>
      <c r="AE988" s="26"/>
      <c r="AF988" s="26"/>
      <c r="AG988" s="26"/>
      <c r="AH988" s="26"/>
    </row>
    <row r="989" spans="1:34" ht="75">
      <c r="A989" s="67">
        <v>1004</v>
      </c>
      <c r="B989" s="156">
        <v>45783</v>
      </c>
      <c r="C989" s="157"/>
      <c r="D989" s="46" t="s">
        <v>775</v>
      </c>
      <c r="E989" s="17"/>
      <c r="F989" s="17"/>
      <c r="G989" s="46" t="s">
        <v>6475</v>
      </c>
      <c r="H989" s="46" t="s">
        <v>6476</v>
      </c>
      <c r="I989" s="46" t="s">
        <v>6477</v>
      </c>
      <c r="J989" s="46" t="s">
        <v>3896</v>
      </c>
      <c r="K989" s="46" t="s">
        <v>1183</v>
      </c>
      <c r="L989" s="46" t="s">
        <v>381</v>
      </c>
      <c r="M989" s="46" t="s">
        <v>6478</v>
      </c>
      <c r="N989" s="46" t="s">
        <v>6479</v>
      </c>
      <c r="O989" s="124" t="s">
        <v>6480</v>
      </c>
      <c r="P989" s="105" t="s">
        <v>901</v>
      </c>
      <c r="Q989" s="26"/>
      <c r="R989" s="105"/>
      <c r="S989" s="26"/>
      <c r="T989" s="26"/>
      <c r="U989" s="1"/>
      <c r="V989" s="26"/>
      <c r="W989" s="26"/>
      <c r="X989" s="26"/>
      <c r="Y989" s="26"/>
      <c r="Z989" s="26"/>
      <c r="AA989" s="26"/>
      <c r="AB989" s="26"/>
      <c r="AC989" s="26"/>
      <c r="AD989" s="26"/>
      <c r="AE989" s="26"/>
      <c r="AF989" s="26"/>
      <c r="AG989" s="26"/>
      <c r="AH989" s="26"/>
    </row>
    <row r="990" spans="1:34" ht="75">
      <c r="A990" s="67">
        <v>1005</v>
      </c>
      <c r="B990" s="156"/>
      <c r="C990" s="157"/>
      <c r="D990" s="46" t="s">
        <v>791</v>
      </c>
      <c r="E990" s="17"/>
      <c r="F990" s="17"/>
      <c r="G990" s="46" t="s">
        <v>6443</v>
      </c>
      <c r="H990" s="46" t="s">
        <v>6481</v>
      </c>
      <c r="I990" s="46" t="s">
        <v>6482</v>
      </c>
      <c r="J990" s="46"/>
      <c r="K990" s="46" t="s">
        <v>91</v>
      </c>
      <c r="L990" s="46" t="s">
        <v>45</v>
      </c>
      <c r="M990" s="46" t="s">
        <v>6483</v>
      </c>
      <c r="N990" s="46" t="s">
        <v>6484</v>
      </c>
      <c r="O990" s="46"/>
      <c r="P990" s="105" t="s">
        <v>23</v>
      </c>
      <c r="Q990" s="26" t="s">
        <v>6485</v>
      </c>
      <c r="R990" s="105"/>
      <c r="S990" s="26"/>
      <c r="T990" s="26"/>
      <c r="U990" s="1"/>
      <c r="V990" s="26"/>
      <c r="W990" s="26"/>
      <c r="X990" s="26"/>
      <c r="Y990" s="26"/>
      <c r="Z990" s="26"/>
      <c r="AA990" s="26"/>
      <c r="AB990" s="26"/>
      <c r="AC990" s="26"/>
      <c r="AD990" s="26"/>
      <c r="AE990" s="26"/>
      <c r="AF990" s="26"/>
      <c r="AG990" s="26"/>
      <c r="AH990" s="26"/>
    </row>
    <row r="991" spans="1:34" ht="100">
      <c r="A991" s="67">
        <v>1006</v>
      </c>
      <c r="B991" s="156">
        <v>45813</v>
      </c>
      <c r="C991" s="157"/>
      <c r="D991" s="46" t="s">
        <v>695</v>
      </c>
      <c r="E991" s="17"/>
      <c r="F991" s="17"/>
      <c r="G991" s="46" t="s">
        <v>6486</v>
      </c>
      <c r="H991" s="46" t="s">
        <v>6487</v>
      </c>
      <c r="I991" s="46" t="s">
        <v>6488</v>
      </c>
      <c r="J991" s="46"/>
      <c r="K991" s="46" t="s">
        <v>362</v>
      </c>
      <c r="L991" s="46" t="s">
        <v>156</v>
      </c>
      <c r="M991" s="46" t="s">
        <v>6489</v>
      </c>
      <c r="N991" s="46"/>
      <c r="O991" s="158" t="s">
        <v>6490</v>
      </c>
      <c r="P991" s="105" t="s">
        <v>23</v>
      </c>
      <c r="Q991" s="26"/>
      <c r="R991" s="105"/>
      <c r="S991" s="26"/>
      <c r="T991" s="26"/>
      <c r="U991" s="1"/>
      <c r="V991" s="26"/>
      <c r="W991" s="26"/>
      <c r="X991" s="26"/>
      <c r="Y991" s="26"/>
      <c r="Z991" s="26"/>
      <c r="AA991" s="26"/>
      <c r="AB991" s="26"/>
      <c r="AC991" s="26"/>
      <c r="AD991" s="26"/>
      <c r="AE991" s="26"/>
      <c r="AF991" s="26"/>
      <c r="AG991" s="26"/>
      <c r="AH991" s="26"/>
    </row>
    <row r="992" spans="1:34" ht="75">
      <c r="A992" s="67">
        <v>1007</v>
      </c>
      <c r="B992" s="156"/>
      <c r="C992" s="157"/>
      <c r="D992" s="46" t="s">
        <v>101</v>
      </c>
      <c r="E992" s="17"/>
      <c r="F992" s="17"/>
      <c r="G992" s="46" t="s">
        <v>693</v>
      </c>
      <c r="H992" s="46" t="s">
        <v>6491</v>
      </c>
      <c r="I992" s="46" t="s">
        <v>4064</v>
      </c>
      <c r="J992" s="46" t="s">
        <v>3896</v>
      </c>
      <c r="K992" s="46" t="s">
        <v>1021</v>
      </c>
      <c r="L992" s="46" t="s">
        <v>381</v>
      </c>
      <c r="M992" s="46" t="s">
        <v>6492</v>
      </c>
      <c r="N992" s="46" t="s">
        <v>6493</v>
      </c>
      <c r="O992" s="124" t="s">
        <v>6494</v>
      </c>
      <c r="P992" s="105" t="s">
        <v>23</v>
      </c>
      <c r="Q992" s="26"/>
      <c r="R992" s="105"/>
      <c r="S992" s="26"/>
      <c r="T992" s="26"/>
      <c r="U992" s="1"/>
      <c r="V992" s="26"/>
      <c r="W992" s="26"/>
      <c r="X992" s="26"/>
      <c r="Y992" s="26"/>
      <c r="Z992" s="26"/>
      <c r="AA992" s="26"/>
      <c r="AB992" s="26"/>
      <c r="AC992" s="26"/>
      <c r="AD992" s="26"/>
      <c r="AE992" s="26"/>
      <c r="AF992" s="26"/>
      <c r="AG992" s="26"/>
      <c r="AH992" s="26"/>
    </row>
    <row r="993" spans="1:34" ht="100">
      <c r="A993" s="67">
        <v>1008</v>
      </c>
      <c r="B993" s="156"/>
      <c r="C993" s="157"/>
      <c r="D993" s="46" t="s">
        <v>309</v>
      </c>
      <c r="E993" s="17"/>
      <c r="F993" s="17"/>
      <c r="G993" s="46" t="s">
        <v>6495</v>
      </c>
      <c r="H993" s="46" t="s">
        <v>6496</v>
      </c>
      <c r="I993" s="46" t="s">
        <v>3232</v>
      </c>
      <c r="J993" s="46" t="s">
        <v>3896</v>
      </c>
      <c r="K993" s="46" t="s">
        <v>1021</v>
      </c>
      <c r="L993" s="46" t="s">
        <v>156</v>
      </c>
      <c r="M993" s="46" t="s">
        <v>6497</v>
      </c>
      <c r="N993" s="46" t="s">
        <v>4702</v>
      </c>
      <c r="O993" s="124" t="s">
        <v>6498</v>
      </c>
      <c r="P993" s="105" t="s">
        <v>23</v>
      </c>
      <c r="Q993" s="26"/>
      <c r="R993" s="105"/>
      <c r="S993" s="26"/>
      <c r="T993" s="26"/>
      <c r="U993" s="1"/>
      <c r="V993" s="26"/>
      <c r="W993" s="26"/>
      <c r="X993" s="26"/>
      <c r="Y993" s="26"/>
      <c r="Z993" s="26"/>
      <c r="AA993" s="26"/>
      <c r="AB993" s="26"/>
      <c r="AC993" s="26"/>
      <c r="AD993" s="26"/>
      <c r="AE993" s="26"/>
      <c r="AF993" s="26"/>
      <c r="AG993" s="26"/>
      <c r="AH993" s="26"/>
    </row>
    <row r="994" spans="1:34" ht="87.5">
      <c r="A994" s="67">
        <v>1009</v>
      </c>
      <c r="B994" s="156"/>
      <c r="C994" s="157"/>
      <c r="D994" s="70" t="s">
        <v>298</v>
      </c>
      <c r="E994" s="69"/>
      <c r="F994" s="69"/>
      <c r="G994" s="70" t="s">
        <v>49</v>
      </c>
      <c r="H994" s="70" t="s">
        <v>5995</v>
      </c>
      <c r="I994" s="70" t="s">
        <v>5996</v>
      </c>
      <c r="J994" s="46" t="s">
        <v>3896</v>
      </c>
      <c r="K994" s="70" t="s">
        <v>1021</v>
      </c>
      <c r="L994" s="46" t="s">
        <v>784</v>
      </c>
      <c r="M994" s="46" t="s">
        <v>6499</v>
      </c>
      <c r="N994" s="46" t="s">
        <v>6500</v>
      </c>
      <c r="O994" s="124" t="s">
        <v>6501</v>
      </c>
      <c r="P994" s="105" t="s">
        <v>905</v>
      </c>
      <c r="Q994" s="26"/>
      <c r="R994" s="105"/>
      <c r="S994" s="26"/>
      <c r="T994" s="26"/>
      <c r="U994" s="1"/>
      <c r="V994" s="26"/>
      <c r="W994" s="26"/>
      <c r="X994" s="26"/>
      <c r="Y994" s="26"/>
      <c r="Z994" s="26"/>
      <c r="AA994" s="26"/>
      <c r="AB994" s="26"/>
      <c r="AC994" s="26"/>
      <c r="AD994" s="26"/>
      <c r="AE994" s="26"/>
      <c r="AF994" s="26"/>
      <c r="AG994" s="26"/>
      <c r="AH994" s="26"/>
    </row>
    <row r="995" spans="1:34" ht="75">
      <c r="A995" s="67">
        <v>1010</v>
      </c>
      <c r="B995" s="156">
        <v>45783</v>
      </c>
      <c r="C995" s="157"/>
      <c r="D995" s="46" t="s">
        <v>81</v>
      </c>
      <c r="E995" s="17"/>
      <c r="F995" s="17"/>
      <c r="G995" s="46" t="s">
        <v>81</v>
      </c>
      <c r="H995" s="46" t="s">
        <v>6502</v>
      </c>
      <c r="I995" s="46" t="s">
        <v>6503</v>
      </c>
      <c r="J995" s="70" t="s">
        <v>978</v>
      </c>
      <c r="K995" s="70" t="s">
        <v>1183</v>
      </c>
      <c r="L995" s="46" t="s">
        <v>486</v>
      </c>
      <c r="M995" s="46" t="s">
        <v>6504</v>
      </c>
      <c r="N995" s="46" t="s">
        <v>6139</v>
      </c>
      <c r="O995" s="124" t="s">
        <v>6505</v>
      </c>
      <c r="P995" s="105" t="s">
        <v>23</v>
      </c>
      <c r="Q995" s="26"/>
      <c r="R995" s="105"/>
      <c r="S995" s="26"/>
      <c r="T995" s="26"/>
      <c r="U995" s="1"/>
      <c r="V995" s="26"/>
      <c r="W995" s="26"/>
      <c r="X995" s="26"/>
      <c r="Y995" s="26"/>
      <c r="Z995" s="26"/>
      <c r="AA995" s="26"/>
      <c r="AB995" s="26"/>
      <c r="AC995" s="26"/>
      <c r="AD995" s="26"/>
      <c r="AE995" s="26"/>
      <c r="AF995" s="26"/>
      <c r="AG995" s="26"/>
      <c r="AH995" s="26"/>
    </row>
    <row r="996" spans="1:34" ht="50">
      <c r="A996" s="67">
        <v>1011</v>
      </c>
      <c r="B996" s="156"/>
      <c r="C996" s="157"/>
      <c r="D996" s="46" t="s">
        <v>419</v>
      </c>
      <c r="E996" s="17"/>
      <c r="F996" s="17"/>
      <c r="G996" s="46" t="s">
        <v>6506</v>
      </c>
      <c r="H996" s="46" t="s">
        <v>6507</v>
      </c>
      <c r="I996" s="46" t="s">
        <v>6508</v>
      </c>
      <c r="J996" s="70" t="s">
        <v>978</v>
      </c>
      <c r="K996" s="70" t="s">
        <v>91</v>
      </c>
      <c r="L996" s="46" t="s">
        <v>486</v>
      </c>
      <c r="M996" s="46" t="s">
        <v>6509</v>
      </c>
      <c r="N996" s="46" t="s">
        <v>5338</v>
      </c>
      <c r="O996" s="124" t="s">
        <v>6510</v>
      </c>
      <c r="P996" s="105" t="s">
        <v>23</v>
      </c>
      <c r="Q996" s="26"/>
      <c r="R996" s="105"/>
      <c r="S996" s="26"/>
      <c r="T996" s="26"/>
      <c r="U996" s="1"/>
      <c r="V996" s="26"/>
      <c r="W996" s="26"/>
      <c r="X996" s="26"/>
      <c r="Y996" s="26"/>
      <c r="Z996" s="26"/>
      <c r="AA996" s="26"/>
      <c r="AB996" s="26"/>
      <c r="AC996" s="26"/>
      <c r="AD996" s="26"/>
      <c r="AE996" s="26"/>
      <c r="AF996" s="26"/>
      <c r="AG996" s="26"/>
      <c r="AH996" s="26"/>
    </row>
    <row r="997" spans="1:34" ht="87.5">
      <c r="A997" s="67">
        <v>1012</v>
      </c>
      <c r="B997" s="156"/>
      <c r="C997" s="157"/>
      <c r="D997" s="46" t="s">
        <v>95</v>
      </c>
      <c r="E997" s="17"/>
      <c r="F997" s="17"/>
      <c r="G997" s="46" t="s">
        <v>114</v>
      </c>
      <c r="H997" s="46" t="s">
        <v>6511</v>
      </c>
      <c r="I997" s="46" t="s">
        <v>2223</v>
      </c>
      <c r="J997" s="46" t="s">
        <v>3896</v>
      </c>
      <c r="K997" s="46" t="s">
        <v>1021</v>
      </c>
      <c r="L997" s="46" t="s">
        <v>646</v>
      </c>
      <c r="M997" s="46" t="s">
        <v>6512</v>
      </c>
      <c r="N997" s="46" t="s">
        <v>6513</v>
      </c>
      <c r="O997" s="124" t="s">
        <v>6514</v>
      </c>
      <c r="P997" s="105" t="s">
        <v>901</v>
      </c>
      <c r="Q997" s="26"/>
      <c r="R997" s="105"/>
      <c r="S997" s="26"/>
      <c r="T997" s="26"/>
      <c r="U997" s="1"/>
      <c r="V997" s="26"/>
      <c r="W997" s="26"/>
      <c r="X997" s="26"/>
      <c r="Y997" s="26"/>
      <c r="Z997" s="26"/>
      <c r="AA997" s="26"/>
      <c r="AB997" s="26"/>
      <c r="AC997" s="26"/>
      <c r="AD997" s="26"/>
      <c r="AE997" s="26"/>
      <c r="AF997" s="26"/>
      <c r="AG997" s="26"/>
      <c r="AH997" s="26"/>
    </row>
    <row r="998" spans="1:34" ht="50">
      <c r="A998" s="67">
        <v>1013</v>
      </c>
      <c r="B998" s="156"/>
      <c r="C998" s="157"/>
      <c r="D998" s="46" t="s">
        <v>419</v>
      </c>
      <c r="E998" s="17"/>
      <c r="F998" s="17"/>
      <c r="G998" s="155" t="s">
        <v>622</v>
      </c>
      <c r="H998" s="46" t="s">
        <v>6515</v>
      </c>
      <c r="I998" s="46" t="s">
        <v>6508</v>
      </c>
      <c r="J998" s="70" t="s">
        <v>978</v>
      </c>
      <c r="K998" s="70" t="s">
        <v>91</v>
      </c>
      <c r="L998" s="46" t="s">
        <v>486</v>
      </c>
      <c r="M998" s="46" t="s">
        <v>6509</v>
      </c>
      <c r="N998" s="46"/>
      <c r="O998" s="124" t="s">
        <v>6516</v>
      </c>
      <c r="P998" s="105" t="s">
        <v>23</v>
      </c>
      <c r="Q998" s="26"/>
      <c r="R998" s="105"/>
      <c r="S998" s="26"/>
      <c r="T998" s="26"/>
      <c r="U998" s="1"/>
      <c r="V998" s="26"/>
      <c r="W998" s="26"/>
      <c r="X998" s="26"/>
      <c r="Y998" s="26"/>
      <c r="Z998" s="26"/>
      <c r="AA998" s="26"/>
      <c r="AB998" s="26"/>
      <c r="AC998" s="26"/>
      <c r="AD998" s="26"/>
      <c r="AE998" s="26"/>
      <c r="AF998" s="26"/>
      <c r="AG998" s="26"/>
      <c r="AH998" s="26"/>
    </row>
    <row r="999" spans="1:34" ht="50">
      <c r="A999" s="67">
        <v>1014</v>
      </c>
      <c r="B999" s="156"/>
      <c r="C999" s="157"/>
      <c r="D999" s="46" t="s">
        <v>419</v>
      </c>
      <c r="E999" s="17"/>
      <c r="F999" s="17"/>
      <c r="G999" s="46" t="s">
        <v>6517</v>
      </c>
      <c r="H999" s="46" t="s">
        <v>6518</v>
      </c>
      <c r="I999" s="46" t="s">
        <v>6508</v>
      </c>
      <c r="J999" s="70" t="s">
        <v>978</v>
      </c>
      <c r="K999" s="70" t="s">
        <v>91</v>
      </c>
      <c r="L999" s="46" t="s">
        <v>486</v>
      </c>
      <c r="M999" s="46" t="s">
        <v>6509</v>
      </c>
      <c r="N999" s="46"/>
      <c r="O999" s="124" t="s">
        <v>6519</v>
      </c>
      <c r="P999" s="105" t="s">
        <v>23</v>
      </c>
      <c r="Q999" s="26"/>
      <c r="R999" s="105"/>
      <c r="S999" s="26"/>
      <c r="T999" s="26"/>
      <c r="U999" s="1"/>
      <c r="V999" s="26"/>
      <c r="W999" s="26"/>
      <c r="X999" s="26"/>
      <c r="Y999" s="26"/>
      <c r="Z999" s="26"/>
      <c r="AA999" s="26"/>
      <c r="AB999" s="26"/>
      <c r="AC999" s="26"/>
      <c r="AD999" s="26"/>
      <c r="AE999" s="26"/>
      <c r="AF999" s="26"/>
      <c r="AG999" s="26"/>
      <c r="AH999" s="26"/>
    </row>
    <row r="1000" spans="1:34" ht="62.5">
      <c r="A1000" s="67">
        <v>1015</v>
      </c>
      <c r="B1000" s="156"/>
      <c r="C1000" s="157"/>
      <c r="D1000" s="46" t="s">
        <v>561</v>
      </c>
      <c r="E1000" s="17"/>
      <c r="F1000" s="17"/>
      <c r="G1000" s="46" t="s">
        <v>144</v>
      </c>
      <c r="H1000" s="46" t="s">
        <v>6520</v>
      </c>
      <c r="I1000" s="46" t="s">
        <v>3106</v>
      </c>
      <c r="J1000" s="70" t="s">
        <v>978</v>
      </c>
      <c r="K1000" s="46" t="s">
        <v>1183</v>
      </c>
      <c r="L1000" s="46" t="s">
        <v>156</v>
      </c>
      <c r="M1000" s="46" t="s">
        <v>6521</v>
      </c>
      <c r="N1000" s="46" t="s">
        <v>4993</v>
      </c>
      <c r="O1000" s="124" t="s">
        <v>6522</v>
      </c>
      <c r="P1000" s="105" t="s">
        <v>23</v>
      </c>
      <c r="Q1000" s="26"/>
      <c r="R1000" s="105"/>
      <c r="S1000" s="26"/>
      <c r="T1000" s="26"/>
      <c r="U1000" s="1"/>
      <c r="V1000" s="26"/>
      <c r="W1000" s="26"/>
      <c r="X1000" s="26"/>
      <c r="Y1000" s="26"/>
      <c r="Z1000" s="26"/>
      <c r="AA1000" s="26"/>
      <c r="AB1000" s="26"/>
      <c r="AC1000" s="26"/>
      <c r="AD1000" s="26"/>
      <c r="AE1000" s="26"/>
      <c r="AF1000" s="26"/>
      <c r="AG1000" s="26"/>
      <c r="AH1000" s="26"/>
    </row>
    <row r="1001" spans="1:34" ht="75">
      <c r="A1001" s="67">
        <v>1016</v>
      </c>
      <c r="B1001" s="156">
        <v>45936</v>
      </c>
      <c r="C1001" s="157"/>
      <c r="D1001" s="46" t="s">
        <v>463</v>
      </c>
      <c r="E1001" s="17"/>
      <c r="F1001" s="17"/>
      <c r="G1001" s="46" t="s">
        <v>6523</v>
      </c>
      <c r="H1001" s="46" t="s">
        <v>6524</v>
      </c>
      <c r="I1001" s="46" t="s">
        <v>6401</v>
      </c>
      <c r="J1001" s="70" t="s">
        <v>3896</v>
      </c>
      <c r="K1001" s="46" t="s">
        <v>1183</v>
      </c>
      <c r="L1001" s="46" t="s">
        <v>728</v>
      </c>
      <c r="M1001" s="46" t="s">
        <v>6525</v>
      </c>
      <c r="N1001" s="46" t="s">
        <v>6286</v>
      </c>
      <c r="O1001" s="124" t="s">
        <v>6526</v>
      </c>
      <c r="P1001" s="105" t="s">
        <v>901</v>
      </c>
      <c r="Q1001" s="26"/>
      <c r="R1001" s="105"/>
      <c r="S1001" s="26"/>
      <c r="T1001" s="26"/>
      <c r="U1001" s="1"/>
      <c r="V1001" s="26"/>
      <c r="W1001" s="26"/>
      <c r="X1001" s="26"/>
      <c r="Y1001" s="26"/>
      <c r="Z1001" s="26"/>
      <c r="AA1001" s="26"/>
      <c r="AB1001" s="26"/>
      <c r="AC1001" s="26"/>
      <c r="AD1001" s="26"/>
      <c r="AE1001" s="26"/>
      <c r="AF1001" s="26"/>
      <c r="AG1001" s="26"/>
      <c r="AH1001" s="26"/>
    </row>
    <row r="1002" spans="1:34" ht="62.5">
      <c r="A1002" s="67">
        <v>1017</v>
      </c>
      <c r="B1002" s="156"/>
      <c r="C1002" s="157"/>
      <c r="D1002" s="46" t="s">
        <v>963</v>
      </c>
      <c r="E1002" s="17"/>
      <c r="F1002" s="17"/>
      <c r="G1002" s="46" t="s">
        <v>328</v>
      </c>
      <c r="H1002" s="46" t="s">
        <v>6527</v>
      </c>
      <c r="I1002" s="46" t="s">
        <v>4105</v>
      </c>
      <c r="J1002" s="70" t="s">
        <v>3896</v>
      </c>
      <c r="K1002" s="46" t="s">
        <v>1233</v>
      </c>
      <c r="L1002" s="46" t="s">
        <v>142</v>
      </c>
      <c r="M1002" s="46" t="s">
        <v>6528</v>
      </c>
      <c r="N1002" s="46" t="s">
        <v>4464</v>
      </c>
      <c r="O1002" s="124" t="s">
        <v>6529</v>
      </c>
      <c r="P1002" s="105" t="s">
        <v>23</v>
      </c>
      <c r="Q1002" s="26" t="s">
        <v>6530</v>
      </c>
      <c r="R1002" s="105"/>
      <c r="S1002" s="26"/>
      <c r="T1002" s="26"/>
      <c r="U1002" s="1"/>
      <c r="V1002" s="26"/>
      <c r="W1002" s="26"/>
      <c r="X1002" s="26"/>
      <c r="Y1002" s="26"/>
      <c r="Z1002" s="26"/>
      <c r="AA1002" s="26"/>
      <c r="AB1002" s="26"/>
      <c r="AC1002" s="26"/>
      <c r="AD1002" s="26"/>
      <c r="AE1002" s="26"/>
      <c r="AF1002" s="26"/>
      <c r="AG1002" s="26"/>
      <c r="AH1002" s="26"/>
    </row>
    <row r="1003" spans="1:34" ht="62.5">
      <c r="A1003" s="67">
        <v>1018</v>
      </c>
      <c r="B1003" s="156"/>
      <c r="C1003" s="157"/>
      <c r="D1003" s="46" t="s">
        <v>963</v>
      </c>
      <c r="E1003" s="17"/>
      <c r="F1003" s="17"/>
      <c r="G1003" s="46" t="s">
        <v>328</v>
      </c>
      <c r="H1003" s="46" t="s">
        <v>6527</v>
      </c>
      <c r="I1003" s="46" t="s">
        <v>4105</v>
      </c>
      <c r="J1003" s="70" t="s">
        <v>3896</v>
      </c>
      <c r="K1003" s="46" t="s">
        <v>1233</v>
      </c>
      <c r="L1003" s="46" t="s">
        <v>64</v>
      </c>
      <c r="M1003" s="46" t="s">
        <v>6531</v>
      </c>
      <c r="N1003" s="46" t="s">
        <v>6532</v>
      </c>
      <c r="O1003" s="124" t="s">
        <v>6533</v>
      </c>
      <c r="P1003" s="105" t="s">
        <v>23</v>
      </c>
      <c r="Q1003" s="26" t="s">
        <v>6530</v>
      </c>
      <c r="R1003" s="105"/>
      <c r="S1003" s="26"/>
      <c r="T1003" s="26"/>
      <c r="U1003" s="1"/>
      <c r="V1003" s="26"/>
      <c r="W1003" s="26"/>
      <c r="X1003" s="26"/>
      <c r="Y1003" s="26"/>
      <c r="Z1003" s="26"/>
      <c r="AA1003" s="26"/>
      <c r="AB1003" s="26"/>
      <c r="AC1003" s="26"/>
      <c r="AD1003" s="26"/>
      <c r="AE1003" s="26"/>
      <c r="AF1003" s="26"/>
      <c r="AG1003" s="26"/>
      <c r="AH1003" s="26"/>
    </row>
    <row r="1004" spans="1:34" ht="100">
      <c r="A1004" s="67">
        <v>1019</v>
      </c>
      <c r="B1004" s="156"/>
      <c r="C1004" s="157"/>
      <c r="D1004" s="46" t="s">
        <v>963</v>
      </c>
      <c r="E1004" s="17"/>
      <c r="F1004" s="17"/>
      <c r="G1004" s="46" t="s">
        <v>208</v>
      </c>
      <c r="H1004" s="46" t="s">
        <v>6534</v>
      </c>
      <c r="I1004" s="46" t="s">
        <v>4105</v>
      </c>
      <c r="J1004" s="70" t="s">
        <v>3896</v>
      </c>
      <c r="K1004" s="46" t="s">
        <v>1233</v>
      </c>
      <c r="L1004" s="46" t="s">
        <v>797</v>
      </c>
      <c r="M1004" s="46" t="s">
        <v>6535</v>
      </c>
      <c r="N1004" s="46" t="s">
        <v>6536</v>
      </c>
      <c r="O1004" s="124" t="s">
        <v>6537</v>
      </c>
      <c r="P1004" s="105" t="s">
        <v>23</v>
      </c>
      <c r="Q1004" s="26"/>
      <c r="R1004" s="105"/>
      <c r="S1004" s="26"/>
      <c r="T1004" s="26"/>
      <c r="U1004" s="1"/>
      <c r="V1004" s="26"/>
      <c r="W1004" s="26"/>
      <c r="X1004" s="26"/>
      <c r="Y1004" s="26"/>
      <c r="Z1004" s="26"/>
      <c r="AA1004" s="26"/>
      <c r="AB1004" s="26"/>
      <c r="AC1004" s="26"/>
      <c r="AD1004" s="26"/>
      <c r="AE1004" s="26"/>
      <c r="AF1004" s="26"/>
      <c r="AG1004" s="26"/>
      <c r="AH1004" s="26"/>
    </row>
    <row r="1005" spans="1:34" ht="125">
      <c r="A1005" s="67">
        <v>1020</v>
      </c>
      <c r="B1005" s="156"/>
      <c r="C1005" s="157"/>
      <c r="D1005" s="46" t="s">
        <v>963</v>
      </c>
      <c r="E1005" s="17"/>
      <c r="F1005" s="17"/>
      <c r="G1005" s="46" t="s">
        <v>208</v>
      </c>
      <c r="H1005" s="46" t="s">
        <v>6534</v>
      </c>
      <c r="I1005" s="46" t="s">
        <v>4105</v>
      </c>
      <c r="J1005" s="70" t="s">
        <v>3896</v>
      </c>
      <c r="K1005" s="46" t="s">
        <v>1233</v>
      </c>
      <c r="L1005" s="46" t="s">
        <v>37</v>
      </c>
      <c r="M1005" s="46" t="s">
        <v>6538</v>
      </c>
      <c r="N1005" s="46" t="s">
        <v>6539</v>
      </c>
      <c r="O1005" s="124" t="s">
        <v>6540</v>
      </c>
      <c r="P1005" s="105" t="s">
        <v>23</v>
      </c>
      <c r="Q1005" s="26" t="s">
        <v>6541</v>
      </c>
      <c r="R1005" s="105"/>
      <c r="S1005" s="26"/>
      <c r="T1005" s="26"/>
      <c r="U1005" s="1"/>
      <c r="V1005" s="26"/>
      <c r="W1005" s="26"/>
      <c r="X1005" s="26"/>
      <c r="Y1005" s="26"/>
      <c r="Z1005" s="26"/>
      <c r="AA1005" s="26"/>
      <c r="AB1005" s="26"/>
      <c r="AC1005" s="26"/>
      <c r="AD1005" s="26"/>
      <c r="AE1005" s="26"/>
      <c r="AF1005" s="26"/>
      <c r="AG1005" s="26"/>
      <c r="AH1005" s="26"/>
    </row>
    <row r="1006" spans="1:34" ht="37.5">
      <c r="A1006" s="67">
        <v>1021</v>
      </c>
      <c r="B1006" s="156"/>
      <c r="C1006" s="157"/>
      <c r="D1006" s="46" t="s">
        <v>383</v>
      </c>
      <c r="E1006" s="17"/>
      <c r="F1006" s="17"/>
      <c r="G1006" s="46" t="s">
        <v>990</v>
      </c>
      <c r="H1006" s="46" t="s">
        <v>6542</v>
      </c>
      <c r="I1006" s="46" t="s">
        <v>6543</v>
      </c>
      <c r="J1006" s="70" t="s">
        <v>978</v>
      </c>
      <c r="K1006" s="46" t="s">
        <v>1183</v>
      </c>
      <c r="L1006" s="46" t="s">
        <v>156</v>
      </c>
      <c r="M1006" s="46" t="s">
        <v>6544</v>
      </c>
      <c r="N1006" s="46" t="s">
        <v>6545</v>
      </c>
      <c r="O1006" s="124" t="s">
        <v>6546</v>
      </c>
      <c r="P1006" s="105" t="s">
        <v>23</v>
      </c>
      <c r="Q1006" s="26"/>
      <c r="R1006" s="105"/>
      <c r="S1006" s="26"/>
      <c r="T1006" s="26"/>
      <c r="U1006" s="1"/>
      <c r="V1006" s="26"/>
      <c r="W1006" s="26"/>
      <c r="X1006" s="26"/>
      <c r="Y1006" s="26"/>
      <c r="Z1006" s="26"/>
      <c r="AA1006" s="26"/>
      <c r="AB1006" s="26"/>
      <c r="AC1006" s="26"/>
      <c r="AD1006" s="26"/>
      <c r="AE1006" s="26"/>
      <c r="AF1006" s="26"/>
      <c r="AG1006" s="26"/>
      <c r="AH1006" s="26"/>
    </row>
    <row r="1007" spans="1:34" ht="87.5">
      <c r="A1007" s="67">
        <v>1022</v>
      </c>
      <c r="B1007" s="156"/>
      <c r="C1007" s="157"/>
      <c r="D1007" s="46" t="s">
        <v>650</v>
      </c>
      <c r="E1007" s="17"/>
      <c r="F1007" s="17"/>
      <c r="G1007" s="46" t="s">
        <v>328</v>
      </c>
      <c r="H1007" s="46" t="s">
        <v>6547</v>
      </c>
      <c r="I1007" s="46" t="s">
        <v>6548</v>
      </c>
      <c r="J1007" s="46" t="s">
        <v>3896</v>
      </c>
      <c r="K1007" s="46" t="s">
        <v>1233</v>
      </c>
      <c r="L1007" s="46" t="s">
        <v>37</v>
      </c>
      <c r="M1007" s="46" t="s">
        <v>6549</v>
      </c>
      <c r="N1007" s="46" t="s">
        <v>6550</v>
      </c>
      <c r="O1007" s="124" t="s">
        <v>6551</v>
      </c>
      <c r="P1007" s="105" t="s">
        <v>23</v>
      </c>
      <c r="Q1007" s="26" t="s">
        <v>6552</v>
      </c>
      <c r="R1007" s="105"/>
      <c r="S1007" s="26"/>
      <c r="T1007" s="26"/>
      <c r="U1007" s="1"/>
      <c r="V1007" s="26"/>
      <c r="W1007" s="26"/>
      <c r="X1007" s="26"/>
      <c r="Y1007" s="26"/>
      <c r="Z1007" s="26"/>
      <c r="AA1007" s="26"/>
      <c r="AB1007" s="26"/>
      <c r="AC1007" s="26"/>
      <c r="AD1007" s="26"/>
      <c r="AE1007" s="26"/>
      <c r="AF1007" s="26"/>
      <c r="AG1007" s="26"/>
      <c r="AH1007" s="26"/>
    </row>
    <row r="1008" spans="1:34" ht="87.5">
      <c r="A1008" s="67">
        <v>1023</v>
      </c>
      <c r="B1008" s="156"/>
      <c r="C1008" s="157"/>
      <c r="D1008" s="46" t="s">
        <v>650</v>
      </c>
      <c r="E1008" s="17"/>
      <c r="F1008" s="17"/>
      <c r="G1008" s="46" t="s">
        <v>328</v>
      </c>
      <c r="H1008" s="46" t="s">
        <v>6547</v>
      </c>
      <c r="I1008" s="46" t="s">
        <v>6548</v>
      </c>
      <c r="J1008" s="46" t="s">
        <v>3896</v>
      </c>
      <c r="K1008" s="46" t="s">
        <v>1233</v>
      </c>
      <c r="L1008" s="46" t="s">
        <v>37</v>
      </c>
      <c r="M1008" s="46" t="s">
        <v>6553</v>
      </c>
      <c r="N1008" s="46" t="s">
        <v>6554</v>
      </c>
      <c r="O1008" s="124" t="s">
        <v>6555</v>
      </c>
      <c r="P1008" s="105" t="s">
        <v>23</v>
      </c>
      <c r="Q1008" s="26" t="s">
        <v>6556</v>
      </c>
      <c r="R1008" s="105"/>
      <c r="S1008" s="26"/>
      <c r="T1008" s="26"/>
      <c r="U1008" s="1"/>
      <c r="V1008" s="26"/>
      <c r="W1008" s="26"/>
      <c r="X1008" s="26"/>
      <c r="Y1008" s="26"/>
      <c r="Z1008" s="26"/>
      <c r="AA1008" s="26"/>
      <c r="AB1008" s="26"/>
      <c r="AC1008" s="26"/>
      <c r="AD1008" s="26"/>
      <c r="AE1008" s="26"/>
      <c r="AF1008" s="26"/>
      <c r="AG1008" s="26"/>
      <c r="AH1008" s="26"/>
    </row>
    <row r="1009" spans="1:34" ht="87.5">
      <c r="A1009" s="67">
        <v>1024</v>
      </c>
      <c r="B1009" s="156"/>
      <c r="C1009" s="157"/>
      <c r="D1009" s="46" t="s">
        <v>650</v>
      </c>
      <c r="E1009" s="17"/>
      <c r="F1009" s="17"/>
      <c r="G1009" s="46" t="s">
        <v>328</v>
      </c>
      <c r="H1009" s="46" t="s">
        <v>6547</v>
      </c>
      <c r="I1009" s="46" t="s">
        <v>6548</v>
      </c>
      <c r="J1009" s="46" t="s">
        <v>3896</v>
      </c>
      <c r="K1009" s="46" t="s">
        <v>1233</v>
      </c>
      <c r="L1009" s="46" t="s">
        <v>64</v>
      </c>
      <c r="M1009" s="46" t="s">
        <v>6557</v>
      </c>
      <c r="N1009" s="46" t="s">
        <v>6558</v>
      </c>
      <c r="O1009" s="124" t="s">
        <v>6559</v>
      </c>
      <c r="P1009" s="105" t="s">
        <v>23</v>
      </c>
      <c r="Q1009" s="26"/>
      <c r="R1009" s="105"/>
      <c r="S1009" s="26"/>
      <c r="T1009" s="26"/>
      <c r="U1009" s="1"/>
      <c r="V1009" s="26"/>
      <c r="W1009" s="26"/>
      <c r="X1009" s="26"/>
      <c r="Y1009" s="26"/>
      <c r="Z1009" s="26"/>
      <c r="AA1009" s="26"/>
      <c r="AB1009" s="26"/>
      <c r="AC1009" s="26"/>
      <c r="AD1009" s="26"/>
      <c r="AE1009" s="26"/>
      <c r="AF1009" s="26"/>
      <c r="AG1009" s="26"/>
      <c r="AH1009" s="26"/>
    </row>
    <row r="1010" spans="1:34" ht="87.5">
      <c r="A1010" s="67">
        <v>1025</v>
      </c>
      <c r="B1010" s="156"/>
      <c r="C1010" s="157"/>
      <c r="D1010" s="46" t="s">
        <v>650</v>
      </c>
      <c r="E1010" s="17"/>
      <c r="F1010" s="17"/>
      <c r="G1010" s="46" t="s">
        <v>328</v>
      </c>
      <c r="H1010" s="46" t="s">
        <v>6547</v>
      </c>
      <c r="I1010" s="46" t="s">
        <v>6548</v>
      </c>
      <c r="J1010" s="46" t="s">
        <v>3896</v>
      </c>
      <c r="K1010" s="46" t="s">
        <v>1233</v>
      </c>
      <c r="L1010" s="46" t="s">
        <v>142</v>
      </c>
      <c r="M1010" s="46" t="s">
        <v>6560</v>
      </c>
      <c r="N1010" s="46" t="s">
        <v>4464</v>
      </c>
      <c r="O1010" s="124" t="s">
        <v>6561</v>
      </c>
      <c r="P1010" s="105" t="s">
        <v>23</v>
      </c>
      <c r="Q1010" s="26" t="s">
        <v>6562</v>
      </c>
      <c r="R1010" s="105"/>
      <c r="S1010" s="26"/>
      <c r="T1010" s="26"/>
      <c r="U1010" s="1"/>
      <c r="V1010" s="26"/>
      <c r="W1010" s="26"/>
      <c r="X1010" s="26"/>
      <c r="Y1010" s="26"/>
      <c r="Z1010" s="26"/>
      <c r="AA1010" s="26"/>
      <c r="AB1010" s="26"/>
      <c r="AC1010" s="26"/>
      <c r="AD1010" s="26"/>
      <c r="AE1010" s="26"/>
      <c r="AF1010" s="26"/>
      <c r="AG1010" s="26"/>
      <c r="AH1010" s="26"/>
    </row>
    <row r="1011" spans="1:34" ht="37.5">
      <c r="A1011" s="67">
        <v>1026</v>
      </c>
      <c r="B1011" s="156"/>
      <c r="C1011" s="157"/>
      <c r="D1011" s="46" t="s">
        <v>76</v>
      </c>
      <c r="E1011" s="17"/>
      <c r="F1011" s="17"/>
      <c r="G1011" s="46" t="s">
        <v>6563</v>
      </c>
      <c r="H1011" s="46" t="s">
        <v>6564</v>
      </c>
      <c r="I1011" s="46" t="s">
        <v>3189</v>
      </c>
      <c r="J1011" s="46" t="s">
        <v>3896</v>
      </c>
      <c r="K1011" s="46" t="s">
        <v>1233</v>
      </c>
      <c r="L1011" s="46" t="s">
        <v>27</v>
      </c>
      <c r="M1011" s="159" t="s">
        <v>6565</v>
      </c>
      <c r="N1011" s="46" t="s">
        <v>6566</v>
      </c>
      <c r="O1011" s="124" t="s">
        <v>6567</v>
      </c>
      <c r="P1011" s="105" t="s">
        <v>23</v>
      </c>
      <c r="Q1011" s="26"/>
      <c r="R1011" s="105"/>
      <c r="S1011" s="26"/>
      <c r="T1011" s="26"/>
      <c r="U1011" s="1"/>
      <c r="V1011" s="26"/>
      <c r="W1011" s="26"/>
      <c r="X1011" s="26"/>
      <c r="Y1011" s="26"/>
      <c r="Z1011" s="26"/>
      <c r="AA1011" s="26"/>
      <c r="AB1011" s="26"/>
      <c r="AC1011" s="26"/>
      <c r="AD1011" s="26"/>
      <c r="AE1011" s="26"/>
      <c r="AF1011" s="26"/>
      <c r="AG1011" s="26"/>
      <c r="AH1011" s="26"/>
    </row>
    <row r="1012" spans="1:34" ht="62">
      <c r="A1012" s="67">
        <v>1027</v>
      </c>
      <c r="B1012" s="156">
        <v>45967</v>
      </c>
      <c r="C1012" s="157"/>
      <c r="D1012" s="46" t="s">
        <v>819</v>
      </c>
      <c r="E1012" s="17"/>
      <c r="F1012" s="17"/>
      <c r="G1012" s="46" t="s">
        <v>240</v>
      </c>
      <c r="H1012" s="46" t="s">
        <v>6568</v>
      </c>
      <c r="I1012" s="46" t="s">
        <v>6569</v>
      </c>
      <c r="J1012" s="46" t="s">
        <v>3896</v>
      </c>
      <c r="K1012" s="46" t="s">
        <v>1183</v>
      </c>
      <c r="L1012" s="46" t="s">
        <v>353</v>
      </c>
      <c r="M1012" s="131" t="s">
        <v>6570</v>
      </c>
      <c r="N1012" s="46" t="s">
        <v>6571</v>
      </c>
      <c r="O1012" s="124" t="s">
        <v>6572</v>
      </c>
      <c r="P1012" s="105" t="s">
        <v>901</v>
      </c>
      <c r="Q1012" s="26"/>
      <c r="R1012" s="105"/>
      <c r="S1012" s="26"/>
      <c r="T1012" s="26"/>
      <c r="U1012" s="1"/>
      <c r="V1012" s="26"/>
      <c r="W1012" s="26"/>
      <c r="X1012" s="26"/>
      <c r="Y1012" s="26"/>
      <c r="Z1012" s="26"/>
      <c r="AA1012" s="26"/>
      <c r="AB1012" s="26"/>
      <c r="AC1012" s="26"/>
      <c r="AD1012" s="26"/>
      <c r="AE1012" s="26"/>
      <c r="AF1012" s="26"/>
      <c r="AG1012" s="26"/>
      <c r="AH1012" s="26"/>
    </row>
    <row r="1013" spans="1:34" ht="87.5">
      <c r="A1013" s="67">
        <v>1028</v>
      </c>
      <c r="B1013" s="156"/>
      <c r="C1013" s="157"/>
      <c r="D1013" s="46" t="s">
        <v>794</v>
      </c>
      <c r="E1013" s="17"/>
      <c r="F1013" s="17"/>
      <c r="G1013" s="46" t="s">
        <v>6573</v>
      </c>
      <c r="H1013" s="46" t="s">
        <v>6574</v>
      </c>
      <c r="I1013" s="46" t="s">
        <v>6575</v>
      </c>
      <c r="J1013" s="46" t="s">
        <v>3896</v>
      </c>
      <c r="K1013" s="46" t="s">
        <v>1183</v>
      </c>
      <c r="L1013" s="46" t="s">
        <v>486</v>
      </c>
      <c r="M1013" s="46" t="s">
        <v>6504</v>
      </c>
      <c r="N1013" s="46" t="s">
        <v>6576</v>
      </c>
      <c r="O1013" s="124" t="s">
        <v>6577</v>
      </c>
      <c r="P1013" s="105" t="s">
        <v>23</v>
      </c>
      <c r="Q1013" s="26"/>
      <c r="R1013" s="105"/>
      <c r="S1013" s="26"/>
      <c r="T1013" s="26"/>
      <c r="U1013" s="1"/>
      <c r="V1013" s="26"/>
      <c r="W1013" s="26"/>
      <c r="X1013" s="26"/>
      <c r="Y1013" s="26"/>
      <c r="Z1013" s="26"/>
      <c r="AA1013" s="26"/>
      <c r="AB1013" s="26"/>
      <c r="AC1013" s="26"/>
      <c r="AD1013" s="26"/>
      <c r="AE1013" s="26"/>
      <c r="AF1013" s="26"/>
      <c r="AG1013" s="26"/>
      <c r="AH1013" s="26"/>
    </row>
    <row r="1014" spans="1:34" ht="37.5">
      <c r="A1014" s="67">
        <v>1029</v>
      </c>
      <c r="B1014" s="156"/>
      <c r="C1014" s="157"/>
      <c r="D1014" s="46" t="s">
        <v>850</v>
      </c>
      <c r="E1014" s="17"/>
      <c r="F1014" s="17"/>
      <c r="G1014" s="46" t="s">
        <v>4575</v>
      </c>
      <c r="H1014" s="46" t="s">
        <v>6578</v>
      </c>
      <c r="I1014" s="46" t="s">
        <v>6579</v>
      </c>
      <c r="J1014" s="70" t="s">
        <v>978</v>
      </c>
      <c r="K1014" s="46" t="s">
        <v>1183</v>
      </c>
      <c r="L1014" s="46" t="s">
        <v>37</v>
      </c>
      <c r="M1014" s="46" t="s">
        <v>6580</v>
      </c>
      <c r="N1014" s="46" t="s">
        <v>5957</v>
      </c>
      <c r="O1014" s="124" t="s">
        <v>6581</v>
      </c>
      <c r="P1014" s="105" t="s">
        <v>23</v>
      </c>
      <c r="Q1014" s="26"/>
      <c r="R1014" s="105"/>
      <c r="S1014" s="26"/>
      <c r="T1014" s="26"/>
      <c r="U1014" s="1"/>
      <c r="V1014" s="26"/>
      <c r="W1014" s="26"/>
      <c r="X1014" s="26"/>
      <c r="Y1014" s="26"/>
      <c r="Z1014" s="26"/>
      <c r="AA1014" s="26"/>
      <c r="AB1014" s="26"/>
      <c r="AC1014" s="26"/>
      <c r="AD1014" s="26"/>
      <c r="AE1014" s="26"/>
      <c r="AF1014" s="26"/>
      <c r="AG1014" s="26"/>
      <c r="AH1014" s="26"/>
    </row>
    <row r="1015" spans="1:34" ht="75">
      <c r="A1015" s="67">
        <v>1030</v>
      </c>
      <c r="B1015" s="156">
        <v>45967</v>
      </c>
      <c r="C1015" s="157"/>
      <c r="D1015" s="46" t="s">
        <v>419</v>
      </c>
      <c r="E1015" s="17"/>
      <c r="F1015" s="17"/>
      <c r="G1015" s="46" t="s">
        <v>33</v>
      </c>
      <c r="H1015" s="46" t="s">
        <v>6582</v>
      </c>
      <c r="I1015" s="46" t="s">
        <v>6583</v>
      </c>
      <c r="J1015" s="46"/>
      <c r="K1015" s="46" t="s">
        <v>362</v>
      </c>
      <c r="L1015" s="46" t="s">
        <v>486</v>
      </c>
      <c r="M1015" s="46" t="s">
        <v>6584</v>
      </c>
      <c r="N1015" s="46" t="s">
        <v>6585</v>
      </c>
      <c r="O1015" s="124" t="s">
        <v>6586</v>
      </c>
      <c r="P1015" s="105"/>
      <c r="Q1015" s="26" t="s">
        <v>6587</v>
      </c>
      <c r="R1015" s="105"/>
      <c r="S1015" s="26"/>
      <c r="T1015" s="26"/>
      <c r="U1015" s="1"/>
      <c r="V1015" s="26"/>
      <c r="W1015" s="26"/>
      <c r="X1015" s="26"/>
      <c r="Y1015" s="26"/>
      <c r="Z1015" s="26"/>
      <c r="AA1015" s="26"/>
      <c r="AB1015" s="26"/>
      <c r="AC1015" s="26"/>
      <c r="AD1015" s="26"/>
      <c r="AE1015" s="26"/>
      <c r="AF1015" s="26"/>
      <c r="AG1015" s="26"/>
      <c r="AH1015" s="26"/>
    </row>
    <row r="1016" spans="1:34" ht="50">
      <c r="A1016" s="67">
        <v>1031</v>
      </c>
      <c r="B1016" s="156"/>
      <c r="C1016" s="157"/>
      <c r="D1016" s="46" t="s">
        <v>3919</v>
      </c>
      <c r="E1016" s="17"/>
      <c r="F1016" s="17"/>
      <c r="G1016" s="46" t="s">
        <v>6588</v>
      </c>
      <c r="H1016" s="46" t="s">
        <v>6589</v>
      </c>
      <c r="I1016" s="46" t="s">
        <v>6590</v>
      </c>
      <c r="J1016" s="46" t="s">
        <v>3896</v>
      </c>
      <c r="K1016" s="46" t="s">
        <v>1233</v>
      </c>
      <c r="L1016" s="46" t="s">
        <v>302</v>
      </c>
      <c r="M1016" s="46" t="s">
        <v>6591</v>
      </c>
      <c r="N1016" s="46" t="s">
        <v>6592</v>
      </c>
      <c r="O1016" s="124" t="s">
        <v>6593</v>
      </c>
      <c r="P1016" s="105" t="s">
        <v>23</v>
      </c>
      <c r="Q1016" s="26"/>
      <c r="R1016" s="105"/>
      <c r="S1016" s="26"/>
      <c r="T1016" s="26"/>
      <c r="U1016" s="1"/>
      <c r="V1016" s="26"/>
      <c r="W1016" s="26"/>
      <c r="X1016" s="26"/>
      <c r="Y1016" s="26"/>
      <c r="Z1016" s="26"/>
      <c r="AA1016" s="26"/>
      <c r="AB1016" s="26"/>
      <c r="AC1016" s="26"/>
      <c r="AD1016" s="26"/>
      <c r="AE1016" s="26"/>
      <c r="AF1016" s="26"/>
      <c r="AG1016" s="26"/>
      <c r="AH1016" s="26"/>
    </row>
    <row r="1017" spans="1:34" ht="37.5">
      <c r="A1017" s="67">
        <v>1032</v>
      </c>
      <c r="B1017" s="156"/>
      <c r="C1017" s="157"/>
      <c r="D1017" s="46" t="s">
        <v>669</v>
      </c>
      <c r="E1017" s="17"/>
      <c r="F1017" s="17"/>
      <c r="G1017" s="46" t="s">
        <v>89</v>
      </c>
      <c r="H1017" s="46" t="s">
        <v>6594</v>
      </c>
      <c r="I1017" s="46" t="s">
        <v>6144</v>
      </c>
      <c r="J1017" s="70" t="s">
        <v>978</v>
      </c>
      <c r="K1017" s="46" t="s">
        <v>1183</v>
      </c>
      <c r="L1017" s="46" t="s">
        <v>27</v>
      </c>
      <c r="M1017" s="46" t="s">
        <v>6595</v>
      </c>
      <c r="N1017" s="46" t="s">
        <v>6596</v>
      </c>
      <c r="O1017" s="124" t="s">
        <v>6597</v>
      </c>
      <c r="P1017" s="105" t="s">
        <v>23</v>
      </c>
      <c r="Q1017" s="26" t="s">
        <v>6598</v>
      </c>
      <c r="R1017" s="105" t="s">
        <v>24</v>
      </c>
      <c r="S1017" s="26" t="s">
        <v>1183</v>
      </c>
      <c r="T1017" s="26" t="s">
        <v>2175</v>
      </c>
      <c r="U1017" s="1" t="s">
        <v>6599</v>
      </c>
      <c r="V1017" s="26"/>
      <c r="W1017" s="26"/>
      <c r="X1017" s="26"/>
      <c r="Y1017" s="26"/>
      <c r="Z1017" s="26"/>
      <c r="AA1017" s="26"/>
      <c r="AB1017" s="26"/>
      <c r="AC1017" s="26"/>
      <c r="AD1017" s="26"/>
      <c r="AE1017" s="26"/>
      <c r="AF1017" s="26"/>
      <c r="AG1017" s="26"/>
      <c r="AH1017" s="26"/>
    </row>
    <row r="1018" spans="1:34" ht="37.5">
      <c r="A1018" s="67">
        <v>1033</v>
      </c>
      <c r="B1018" s="156"/>
      <c r="C1018" s="157"/>
      <c r="D1018" s="46" t="s">
        <v>669</v>
      </c>
      <c r="E1018" s="17"/>
      <c r="F1018" s="17"/>
      <c r="G1018" s="46" t="s">
        <v>89</v>
      </c>
      <c r="H1018" s="46" t="s">
        <v>6594</v>
      </c>
      <c r="I1018" s="46" t="s">
        <v>6144</v>
      </c>
      <c r="J1018" s="70" t="s">
        <v>978</v>
      </c>
      <c r="K1018" s="46" t="s">
        <v>1183</v>
      </c>
      <c r="L1018" s="46" t="s">
        <v>927</v>
      </c>
      <c r="M1018" s="46" t="s">
        <v>6600</v>
      </c>
      <c r="N1018" s="46" t="s">
        <v>6601</v>
      </c>
      <c r="O1018" s="124" t="s">
        <v>6602</v>
      </c>
      <c r="P1018" s="105" t="s">
        <v>23</v>
      </c>
      <c r="Q1018" s="26" t="s">
        <v>6598</v>
      </c>
      <c r="R1018" s="105" t="s">
        <v>24</v>
      </c>
      <c r="S1018" s="26" t="s">
        <v>1183</v>
      </c>
      <c r="T1018" s="26" t="s">
        <v>2175</v>
      </c>
      <c r="U1018" s="1" t="s">
        <v>6599</v>
      </c>
      <c r="V1018" s="26"/>
      <c r="W1018" s="26"/>
      <c r="X1018" s="26"/>
      <c r="Y1018" s="26"/>
      <c r="Z1018" s="26"/>
      <c r="AA1018" s="26"/>
      <c r="AB1018" s="26"/>
      <c r="AC1018" s="26"/>
      <c r="AD1018" s="26"/>
      <c r="AE1018" s="26"/>
      <c r="AF1018" s="26"/>
      <c r="AG1018" s="26"/>
      <c r="AH1018" s="26"/>
    </row>
    <row r="1019" spans="1:34" ht="87.5">
      <c r="A1019" s="67">
        <v>1034</v>
      </c>
      <c r="B1019" s="156"/>
      <c r="C1019" s="157"/>
      <c r="D1019" s="46" t="s">
        <v>884</v>
      </c>
      <c r="E1019" s="17"/>
      <c r="F1019" s="17"/>
      <c r="G1019" s="46" t="s">
        <v>6603</v>
      </c>
      <c r="H1019" s="46" t="s">
        <v>6604</v>
      </c>
      <c r="I1019" s="46" t="s">
        <v>6605</v>
      </c>
      <c r="J1019" s="70" t="s">
        <v>978</v>
      </c>
      <c r="K1019" s="46" t="s">
        <v>1183</v>
      </c>
      <c r="L1019" s="46" t="s">
        <v>486</v>
      </c>
      <c r="M1019" s="46" t="s">
        <v>6504</v>
      </c>
      <c r="N1019" s="46" t="s">
        <v>6576</v>
      </c>
      <c r="O1019" s="124" t="s">
        <v>6606</v>
      </c>
      <c r="P1019" s="105" t="s">
        <v>23</v>
      </c>
      <c r="Q1019" s="26" t="s">
        <v>6607</v>
      </c>
      <c r="R1019" s="105"/>
      <c r="S1019" s="26"/>
      <c r="T1019" s="26"/>
      <c r="U1019" s="1"/>
      <c r="V1019" s="26"/>
      <c r="W1019" s="26"/>
      <c r="X1019" s="26"/>
      <c r="Y1019" s="26"/>
      <c r="Z1019" s="26"/>
      <c r="AA1019" s="26"/>
      <c r="AB1019" s="26"/>
      <c r="AC1019" s="26"/>
      <c r="AD1019" s="26"/>
      <c r="AE1019" s="26"/>
      <c r="AF1019" s="26"/>
      <c r="AG1019" s="26"/>
      <c r="AH1019" s="26"/>
    </row>
    <row r="1020" spans="1:34" ht="112.5">
      <c r="A1020" s="67">
        <v>1035</v>
      </c>
      <c r="B1020" s="156"/>
      <c r="C1020" s="157"/>
      <c r="D1020" s="46" t="s">
        <v>650</v>
      </c>
      <c r="E1020" s="17"/>
      <c r="F1020" s="17"/>
      <c r="G1020" s="46" t="s">
        <v>328</v>
      </c>
      <c r="H1020" s="46" t="s">
        <v>6608</v>
      </c>
      <c r="I1020" s="46" t="s">
        <v>6548</v>
      </c>
      <c r="J1020" s="46" t="s">
        <v>3896</v>
      </c>
      <c r="K1020" s="46" t="s">
        <v>1233</v>
      </c>
      <c r="L1020" s="46" t="s">
        <v>37</v>
      </c>
      <c r="M1020" s="46" t="s">
        <v>6609</v>
      </c>
      <c r="N1020" s="46" t="s">
        <v>6610</v>
      </c>
      <c r="O1020" s="124" t="s">
        <v>6611</v>
      </c>
      <c r="P1020" s="105" t="s">
        <v>23</v>
      </c>
      <c r="Q1020" s="26"/>
      <c r="R1020" s="105"/>
      <c r="S1020" s="26"/>
      <c r="T1020" s="26"/>
      <c r="U1020" s="1"/>
      <c r="V1020" s="26"/>
      <c r="W1020" s="26"/>
      <c r="X1020" s="26"/>
      <c r="Y1020" s="26"/>
      <c r="Z1020" s="26"/>
      <c r="AA1020" s="26"/>
      <c r="AB1020" s="26"/>
      <c r="AC1020" s="26"/>
      <c r="AD1020" s="26"/>
      <c r="AE1020" s="26"/>
      <c r="AF1020" s="26"/>
      <c r="AG1020" s="26"/>
      <c r="AH1020" s="26"/>
    </row>
    <row r="1021" spans="1:34" ht="137.5">
      <c r="A1021" s="67">
        <v>1036</v>
      </c>
      <c r="B1021" s="156"/>
      <c r="C1021" s="157"/>
      <c r="D1021" s="46" t="s">
        <v>577</v>
      </c>
      <c r="E1021" s="17"/>
      <c r="F1021" s="17"/>
      <c r="G1021" s="46" t="s">
        <v>104</v>
      </c>
      <c r="H1021" s="46" t="s">
        <v>6612</v>
      </c>
      <c r="I1021" s="46" t="s">
        <v>6613</v>
      </c>
      <c r="J1021" s="46" t="s">
        <v>6614</v>
      </c>
      <c r="K1021" s="46" t="s">
        <v>1183</v>
      </c>
      <c r="L1021" s="46" t="s">
        <v>142</v>
      </c>
      <c r="M1021" s="46" t="s">
        <v>6615</v>
      </c>
      <c r="N1021" s="46" t="s">
        <v>6616</v>
      </c>
      <c r="O1021" s="124" t="s">
        <v>6617</v>
      </c>
      <c r="P1021" s="105" t="s">
        <v>23</v>
      </c>
      <c r="Q1021" s="26"/>
      <c r="R1021" s="105" t="s">
        <v>24</v>
      </c>
      <c r="S1021" s="26" t="s">
        <v>3917</v>
      </c>
      <c r="T1021" s="26" t="s">
        <v>2175</v>
      </c>
      <c r="U1021" s="160">
        <v>45997</v>
      </c>
      <c r="V1021" s="26"/>
      <c r="W1021" s="26"/>
      <c r="X1021" s="26"/>
      <c r="Y1021" s="26"/>
      <c r="Z1021" s="26"/>
      <c r="AA1021" s="26"/>
      <c r="AB1021" s="26"/>
      <c r="AC1021" s="26"/>
      <c r="AD1021" s="26"/>
      <c r="AE1021" s="26"/>
      <c r="AF1021" s="26"/>
      <c r="AG1021" s="26"/>
      <c r="AH1021" s="26"/>
    </row>
    <row r="1022" spans="1:34" ht="125">
      <c r="A1022" s="67">
        <v>1037</v>
      </c>
      <c r="B1022" s="156"/>
      <c r="C1022" s="157"/>
      <c r="D1022" s="46" t="s">
        <v>101</v>
      </c>
      <c r="E1022" s="17"/>
      <c r="F1022" s="17"/>
      <c r="G1022" s="46" t="s">
        <v>6618</v>
      </c>
      <c r="H1022" s="46" t="s">
        <v>5962</v>
      </c>
      <c r="I1022" s="46" t="s">
        <v>825</v>
      </c>
      <c r="J1022" s="46" t="s">
        <v>6619</v>
      </c>
      <c r="K1022" s="46" t="s">
        <v>2031</v>
      </c>
      <c r="L1022" s="46" t="s">
        <v>6620</v>
      </c>
      <c r="M1022" s="46" t="s">
        <v>6621</v>
      </c>
      <c r="N1022" s="46" t="s">
        <v>6622</v>
      </c>
      <c r="O1022" s="124" t="s">
        <v>6623</v>
      </c>
      <c r="P1022" s="105" t="s">
        <v>23</v>
      </c>
      <c r="Q1022" s="26"/>
      <c r="R1022" s="105"/>
      <c r="S1022" s="26"/>
      <c r="T1022" s="26"/>
      <c r="U1022" s="1"/>
      <c r="V1022" s="26"/>
      <c r="W1022" s="26"/>
      <c r="X1022" s="26"/>
      <c r="Y1022" s="26"/>
      <c r="Z1022" s="26"/>
      <c r="AA1022" s="26"/>
      <c r="AB1022" s="26"/>
      <c r="AC1022" s="26"/>
      <c r="AD1022" s="26"/>
      <c r="AE1022" s="26"/>
      <c r="AF1022" s="26"/>
      <c r="AG1022" s="26"/>
      <c r="AH1022" s="26"/>
    </row>
    <row r="1023" spans="1:34" ht="25">
      <c r="A1023" s="67">
        <v>1038</v>
      </c>
      <c r="B1023" s="156"/>
      <c r="C1023" s="157"/>
      <c r="D1023" s="46" t="s">
        <v>139</v>
      </c>
      <c r="E1023" s="17"/>
      <c r="F1023" s="17"/>
      <c r="G1023" s="46" t="s">
        <v>6624</v>
      </c>
      <c r="H1023" s="46" t="s">
        <v>6625</v>
      </c>
      <c r="I1023" s="46" t="s">
        <v>3719</v>
      </c>
      <c r="J1023" s="46"/>
      <c r="K1023" s="46" t="s">
        <v>59</v>
      </c>
      <c r="L1023" s="46" t="s">
        <v>486</v>
      </c>
      <c r="M1023" s="46" t="s">
        <v>6626</v>
      </c>
      <c r="N1023" s="46" t="s">
        <v>5213</v>
      </c>
      <c r="O1023" s="124" t="s">
        <v>6627</v>
      </c>
      <c r="P1023" s="105" t="s">
        <v>23</v>
      </c>
      <c r="Q1023" s="26"/>
      <c r="R1023" s="105"/>
      <c r="S1023" s="26"/>
      <c r="T1023" s="26"/>
      <c r="U1023" s="1"/>
      <c r="V1023" s="26"/>
      <c r="W1023" s="26"/>
      <c r="X1023" s="26"/>
      <c r="Y1023" s="26"/>
      <c r="Z1023" s="26"/>
      <c r="AA1023" s="26"/>
      <c r="AB1023" s="26"/>
      <c r="AC1023" s="26"/>
      <c r="AD1023" s="26"/>
      <c r="AE1023" s="26"/>
      <c r="AF1023" s="26"/>
      <c r="AG1023" s="26"/>
      <c r="AH1023" s="26"/>
    </row>
    <row r="1024" spans="1:34" ht="25">
      <c r="A1024" s="67">
        <v>1039</v>
      </c>
      <c r="B1024" s="156"/>
      <c r="C1024" s="157"/>
      <c r="D1024" s="46" t="s">
        <v>218</v>
      </c>
      <c r="E1024" s="17"/>
      <c r="F1024" s="17"/>
      <c r="G1024" s="46" t="s">
        <v>39</v>
      </c>
      <c r="H1024" s="46" t="s">
        <v>6628</v>
      </c>
      <c r="I1024" s="46" t="s">
        <v>3719</v>
      </c>
      <c r="J1024" s="46"/>
      <c r="K1024" s="46" t="s">
        <v>1616</v>
      </c>
      <c r="L1024" s="46" t="s">
        <v>486</v>
      </c>
      <c r="M1024" s="46" t="s">
        <v>6626</v>
      </c>
      <c r="N1024" s="46" t="s">
        <v>5213</v>
      </c>
      <c r="O1024" s="46"/>
      <c r="P1024" s="105" t="s">
        <v>23</v>
      </c>
      <c r="Q1024" s="26"/>
      <c r="R1024" s="105"/>
      <c r="S1024" s="26"/>
      <c r="T1024" s="26"/>
      <c r="U1024" s="1"/>
      <c r="V1024" s="26"/>
      <c r="W1024" s="26"/>
      <c r="X1024" s="26"/>
      <c r="Y1024" s="26"/>
      <c r="Z1024" s="26"/>
      <c r="AA1024" s="26"/>
      <c r="AB1024" s="26"/>
      <c r="AC1024" s="26"/>
      <c r="AD1024" s="26"/>
      <c r="AE1024" s="26"/>
      <c r="AF1024" s="26"/>
      <c r="AG1024" s="26"/>
      <c r="AH1024" s="26"/>
    </row>
    <row r="1025" spans="1:34" ht="87.5">
      <c r="A1025" s="67">
        <v>1040</v>
      </c>
      <c r="B1025" s="1" t="s">
        <v>6599</v>
      </c>
      <c r="C1025" s="157"/>
      <c r="D1025" s="70" t="s">
        <v>298</v>
      </c>
      <c r="E1025" s="69"/>
      <c r="F1025" s="69"/>
      <c r="G1025" s="70" t="s">
        <v>49</v>
      </c>
      <c r="H1025" s="70" t="s">
        <v>5995</v>
      </c>
      <c r="I1025" s="70" t="s">
        <v>5996</v>
      </c>
      <c r="J1025" s="70" t="s">
        <v>5861</v>
      </c>
      <c r="K1025" s="46" t="s">
        <v>1183</v>
      </c>
      <c r="L1025" s="46" t="s">
        <v>784</v>
      </c>
      <c r="M1025" s="46" t="s">
        <v>6629</v>
      </c>
      <c r="N1025" s="46" t="s">
        <v>6630</v>
      </c>
      <c r="O1025" s="124" t="s">
        <v>6631</v>
      </c>
      <c r="P1025" s="105" t="s">
        <v>905</v>
      </c>
      <c r="Q1025" s="26"/>
      <c r="R1025" s="105"/>
      <c r="S1025" s="26"/>
      <c r="T1025" s="26"/>
      <c r="U1025" s="1"/>
      <c r="V1025" s="26"/>
      <c r="W1025" s="26"/>
      <c r="X1025" s="26"/>
      <c r="Y1025" s="26"/>
      <c r="Z1025" s="26"/>
      <c r="AA1025" s="26"/>
      <c r="AB1025" s="26"/>
      <c r="AC1025" s="26"/>
      <c r="AD1025" s="26"/>
      <c r="AE1025" s="26"/>
      <c r="AF1025" s="26"/>
      <c r="AG1025" s="26"/>
      <c r="AH1025" s="26"/>
    </row>
    <row r="1026" spans="1:34" ht="50">
      <c r="A1026" s="67">
        <v>1041</v>
      </c>
      <c r="B1026" s="1" t="s">
        <v>6599</v>
      </c>
      <c r="C1026" s="157"/>
      <c r="D1026" s="46" t="s">
        <v>334</v>
      </c>
      <c r="E1026" s="17"/>
      <c r="F1026" s="17"/>
      <c r="G1026" s="46" t="s">
        <v>5468</v>
      </c>
      <c r="H1026" s="46" t="s">
        <v>6632</v>
      </c>
      <c r="I1026" s="46" t="s">
        <v>6633</v>
      </c>
      <c r="J1026" s="70" t="s">
        <v>5861</v>
      </c>
      <c r="K1026" s="46" t="s">
        <v>1183</v>
      </c>
      <c r="L1026" s="46" t="s">
        <v>156</v>
      </c>
      <c r="M1026" s="46" t="s">
        <v>6151</v>
      </c>
      <c r="N1026" s="46" t="s">
        <v>6634</v>
      </c>
      <c r="O1026" s="124" t="s">
        <v>6635</v>
      </c>
      <c r="P1026" s="105" t="s">
        <v>23</v>
      </c>
      <c r="Q1026" s="26"/>
      <c r="R1026" s="105"/>
      <c r="S1026" s="26"/>
      <c r="T1026" s="26"/>
      <c r="U1026" s="1"/>
      <c r="V1026" s="26"/>
      <c r="W1026" s="26"/>
      <c r="X1026" s="26"/>
      <c r="Y1026" s="26"/>
      <c r="Z1026" s="26"/>
      <c r="AA1026" s="26"/>
      <c r="AB1026" s="26"/>
      <c r="AC1026" s="26"/>
      <c r="AD1026" s="26"/>
      <c r="AE1026" s="26"/>
      <c r="AF1026" s="26"/>
      <c r="AG1026" s="26"/>
      <c r="AH1026" s="26"/>
    </row>
    <row r="1027" spans="1:34" ht="50">
      <c r="A1027" s="67">
        <v>1042</v>
      </c>
      <c r="B1027" s="1" t="s">
        <v>6599</v>
      </c>
      <c r="C1027" s="157"/>
      <c r="D1027" s="46" t="s">
        <v>334</v>
      </c>
      <c r="E1027" s="17"/>
      <c r="F1027" s="17"/>
      <c r="G1027" s="46"/>
      <c r="H1027" s="46" t="s">
        <v>6632</v>
      </c>
      <c r="I1027" s="46" t="s">
        <v>6633</v>
      </c>
      <c r="J1027" s="70" t="s">
        <v>5861</v>
      </c>
      <c r="K1027" s="46" t="s">
        <v>1183</v>
      </c>
      <c r="L1027" s="46" t="s">
        <v>43</v>
      </c>
      <c r="M1027" s="46" t="s">
        <v>6636</v>
      </c>
      <c r="N1027" s="46" t="s">
        <v>6637</v>
      </c>
      <c r="O1027" s="124" t="s">
        <v>6638</v>
      </c>
      <c r="P1027" s="105" t="s">
        <v>23</v>
      </c>
      <c r="Q1027" s="26" t="s">
        <v>6639</v>
      </c>
      <c r="R1027" s="105"/>
      <c r="S1027" s="26"/>
      <c r="T1027" s="26"/>
      <c r="U1027" s="1"/>
      <c r="V1027" s="26"/>
      <c r="W1027" s="26"/>
      <c r="X1027" s="26"/>
      <c r="Y1027" s="26"/>
      <c r="Z1027" s="26"/>
      <c r="AA1027" s="26"/>
      <c r="AB1027" s="26"/>
      <c r="AC1027" s="26"/>
      <c r="AD1027" s="26"/>
      <c r="AE1027" s="26"/>
      <c r="AF1027" s="26"/>
      <c r="AG1027" s="26"/>
      <c r="AH1027" s="26"/>
    </row>
    <row r="1028" spans="1:34" ht="62.5">
      <c r="A1028" s="67">
        <v>1043</v>
      </c>
      <c r="B1028" s="1" t="s">
        <v>6599</v>
      </c>
      <c r="C1028" s="157"/>
      <c r="D1028" s="46" t="s">
        <v>95</v>
      </c>
      <c r="E1028" s="17"/>
      <c r="F1028" s="17"/>
      <c r="G1028" s="46" t="s">
        <v>6640</v>
      </c>
      <c r="H1028" s="46" t="s">
        <v>6641</v>
      </c>
      <c r="I1028" s="46" t="s">
        <v>6642</v>
      </c>
      <c r="J1028" s="70" t="s">
        <v>5861</v>
      </c>
      <c r="K1028" s="46" t="s">
        <v>1183</v>
      </c>
      <c r="L1028" s="46" t="s">
        <v>37</v>
      </c>
      <c r="M1028" s="46" t="s">
        <v>6643</v>
      </c>
      <c r="N1028" s="46" t="s">
        <v>6644</v>
      </c>
      <c r="O1028" s="124" t="s">
        <v>6645</v>
      </c>
      <c r="P1028" s="105" t="s">
        <v>23</v>
      </c>
      <c r="Q1028" s="26" t="s">
        <v>6646</v>
      </c>
      <c r="R1028" s="105"/>
      <c r="S1028" s="26"/>
      <c r="T1028" s="26"/>
      <c r="U1028" s="1"/>
      <c r="V1028" s="26"/>
      <c r="W1028" s="26"/>
      <c r="X1028" s="26"/>
      <c r="Y1028" s="26"/>
      <c r="Z1028" s="26"/>
      <c r="AA1028" s="26"/>
      <c r="AB1028" s="26"/>
      <c r="AC1028" s="26"/>
      <c r="AD1028" s="26"/>
      <c r="AE1028" s="26"/>
      <c r="AF1028" s="26"/>
      <c r="AG1028" s="26"/>
      <c r="AH1028" s="26"/>
    </row>
    <row r="1029" spans="1:34" ht="75">
      <c r="A1029" s="67">
        <v>1044</v>
      </c>
      <c r="B1029" s="1" t="s">
        <v>6599</v>
      </c>
      <c r="C1029" s="157"/>
      <c r="D1029" s="46" t="s">
        <v>669</v>
      </c>
      <c r="E1029" s="17"/>
      <c r="F1029" s="17"/>
      <c r="G1029" s="46" t="s">
        <v>6647</v>
      </c>
      <c r="H1029" s="46" t="s">
        <v>6648</v>
      </c>
      <c r="I1029" s="46" t="s">
        <v>6144</v>
      </c>
      <c r="J1029" s="70" t="s">
        <v>978</v>
      </c>
      <c r="K1029" s="46" t="s">
        <v>1183</v>
      </c>
      <c r="L1029" s="46" t="s">
        <v>486</v>
      </c>
      <c r="M1029" s="46" t="s">
        <v>6649</v>
      </c>
      <c r="N1029" s="46" t="s">
        <v>6576</v>
      </c>
      <c r="O1029" s="124" t="s">
        <v>6650</v>
      </c>
      <c r="P1029" s="105" t="s">
        <v>23</v>
      </c>
      <c r="Q1029" s="26"/>
      <c r="R1029" s="105"/>
      <c r="S1029" s="26"/>
      <c r="T1029" s="26"/>
      <c r="U1029" s="1"/>
      <c r="V1029" s="26"/>
      <c r="W1029" s="26"/>
      <c r="X1029" s="26"/>
      <c r="Y1029" s="26"/>
      <c r="Z1029" s="26"/>
      <c r="AA1029" s="26"/>
      <c r="AB1029" s="26"/>
      <c r="AC1029" s="26"/>
      <c r="AD1029" s="26"/>
      <c r="AE1029" s="26"/>
      <c r="AF1029" s="26"/>
      <c r="AG1029" s="26"/>
      <c r="AH1029" s="26"/>
    </row>
    <row r="1030" spans="1:34" ht="37.5">
      <c r="A1030" s="67">
        <v>1045</v>
      </c>
      <c r="B1030" s="1" t="s">
        <v>6599</v>
      </c>
      <c r="C1030" s="157"/>
      <c r="D1030" s="46" t="s">
        <v>81</v>
      </c>
      <c r="E1030" s="17"/>
      <c r="F1030" s="17"/>
      <c r="G1030" s="46" t="s">
        <v>81</v>
      </c>
      <c r="H1030" s="46" t="s">
        <v>6651</v>
      </c>
      <c r="I1030" s="46" t="s">
        <v>6652</v>
      </c>
      <c r="J1030" s="70" t="s">
        <v>978</v>
      </c>
      <c r="K1030" s="46" t="s">
        <v>1183</v>
      </c>
      <c r="L1030" s="46" t="s">
        <v>27</v>
      </c>
      <c r="M1030" s="46" t="s">
        <v>6653</v>
      </c>
      <c r="N1030" s="46" t="s">
        <v>6654</v>
      </c>
      <c r="O1030" s="124" t="s">
        <v>6655</v>
      </c>
      <c r="P1030" s="105" t="s">
        <v>901</v>
      </c>
      <c r="Q1030" s="26" t="s">
        <v>6656</v>
      </c>
      <c r="R1030" s="105"/>
      <c r="S1030" s="26"/>
      <c r="T1030" s="26"/>
      <c r="U1030" s="1"/>
      <c r="V1030" s="26"/>
      <c r="W1030" s="26"/>
      <c r="X1030" s="26"/>
      <c r="Y1030" s="26"/>
      <c r="Z1030" s="26"/>
      <c r="AA1030" s="26"/>
      <c r="AB1030" s="26"/>
      <c r="AC1030" s="26"/>
      <c r="AD1030" s="26"/>
      <c r="AE1030" s="26"/>
      <c r="AF1030" s="26"/>
      <c r="AG1030" s="26"/>
      <c r="AH1030" s="26"/>
    </row>
    <row r="1031" spans="1:34" ht="25">
      <c r="A1031" s="67">
        <v>1046</v>
      </c>
      <c r="B1031" s="1" t="s">
        <v>6599</v>
      </c>
      <c r="C1031" s="157"/>
      <c r="D1031" s="46" t="s">
        <v>81</v>
      </c>
      <c r="E1031" s="17"/>
      <c r="F1031" s="17"/>
      <c r="G1031" s="46" t="s">
        <v>81</v>
      </c>
      <c r="H1031" s="46" t="s">
        <v>6657</v>
      </c>
      <c r="I1031" s="46" t="s">
        <v>6652</v>
      </c>
      <c r="J1031" s="70" t="s">
        <v>978</v>
      </c>
      <c r="K1031" s="46" t="s">
        <v>1183</v>
      </c>
      <c r="L1031" s="46" t="s">
        <v>486</v>
      </c>
      <c r="M1031" s="46" t="s">
        <v>6649</v>
      </c>
      <c r="N1031" s="46" t="s">
        <v>6576</v>
      </c>
      <c r="O1031" s="124" t="s">
        <v>6658</v>
      </c>
      <c r="P1031" s="105" t="s">
        <v>901</v>
      </c>
      <c r="Q1031" s="26" t="s">
        <v>6659</v>
      </c>
      <c r="R1031" s="105"/>
      <c r="S1031" s="26"/>
      <c r="T1031" s="26"/>
      <c r="U1031" s="1"/>
      <c r="V1031" s="26"/>
      <c r="W1031" s="26"/>
      <c r="X1031" s="26"/>
      <c r="Y1031" s="26"/>
      <c r="Z1031" s="26"/>
      <c r="AA1031" s="26"/>
      <c r="AB1031" s="26"/>
      <c r="AC1031" s="26"/>
      <c r="AD1031" s="26"/>
      <c r="AE1031" s="26"/>
      <c r="AF1031" s="26"/>
      <c r="AG1031" s="26"/>
      <c r="AH1031" s="26"/>
    </row>
    <row r="1032" spans="1:34" ht="62.5">
      <c r="A1032" s="67">
        <v>1047</v>
      </c>
      <c r="B1032" s="1" t="s">
        <v>6599</v>
      </c>
      <c r="C1032" s="157"/>
      <c r="D1032" s="46" t="s">
        <v>657</v>
      </c>
      <c r="E1032" s="17"/>
      <c r="F1032" s="17"/>
      <c r="G1032" s="46" t="s">
        <v>389</v>
      </c>
      <c r="H1032" s="46" t="s">
        <v>6660</v>
      </c>
      <c r="I1032" s="46" t="s">
        <v>6661</v>
      </c>
      <c r="J1032" s="46" t="s">
        <v>3896</v>
      </c>
      <c r="K1032" s="46" t="s">
        <v>1233</v>
      </c>
      <c r="L1032" s="46" t="s">
        <v>381</v>
      </c>
      <c r="M1032" s="46" t="s">
        <v>6662</v>
      </c>
      <c r="N1032" s="46" t="s">
        <v>6663</v>
      </c>
      <c r="O1032" s="124" t="s">
        <v>6664</v>
      </c>
      <c r="P1032" s="105" t="s">
        <v>901</v>
      </c>
      <c r="Q1032" s="26"/>
      <c r="R1032" s="105" t="s">
        <v>727</v>
      </c>
      <c r="S1032" s="26"/>
      <c r="T1032" s="26"/>
      <c r="U1032" s="1"/>
      <c r="V1032" s="26"/>
      <c r="W1032" s="26"/>
      <c r="X1032" s="26"/>
      <c r="Y1032" s="26"/>
      <c r="Z1032" s="26"/>
      <c r="AA1032" s="26"/>
      <c r="AB1032" s="26"/>
      <c r="AC1032" s="26"/>
      <c r="AD1032" s="26"/>
      <c r="AE1032" s="26"/>
      <c r="AF1032" s="26"/>
      <c r="AG1032" s="26"/>
      <c r="AH1032" s="26"/>
    </row>
    <row r="1033" spans="1:34" ht="75">
      <c r="A1033" s="67">
        <v>1048</v>
      </c>
      <c r="B1033" s="1" t="s">
        <v>6599</v>
      </c>
      <c r="C1033" s="157"/>
      <c r="D1033" s="46" t="s">
        <v>657</v>
      </c>
      <c r="E1033" s="17"/>
      <c r="F1033" s="17"/>
      <c r="G1033" s="46" t="s">
        <v>75</v>
      </c>
      <c r="H1033" s="46" t="s">
        <v>6665</v>
      </c>
      <c r="I1033" s="46" t="s">
        <v>6661</v>
      </c>
      <c r="J1033" s="46" t="s">
        <v>3896</v>
      </c>
      <c r="K1033" s="46" t="s">
        <v>1233</v>
      </c>
      <c r="L1033" s="46" t="s">
        <v>37</v>
      </c>
      <c r="M1033" s="46" t="s">
        <v>6666</v>
      </c>
      <c r="N1033" s="46" t="s">
        <v>6667</v>
      </c>
      <c r="O1033" s="124" t="s">
        <v>6668</v>
      </c>
      <c r="P1033" s="105" t="s">
        <v>23</v>
      </c>
      <c r="Q1033" s="26" t="s">
        <v>6669</v>
      </c>
      <c r="R1033" s="105" t="s">
        <v>24</v>
      </c>
      <c r="S1033" s="26" t="s">
        <v>1233</v>
      </c>
      <c r="T1033" s="26"/>
      <c r="U1033" s="1"/>
      <c r="V1033" s="26"/>
      <c r="W1033" s="26"/>
      <c r="X1033" s="26"/>
      <c r="Y1033" s="26"/>
      <c r="Z1033" s="26"/>
      <c r="AA1033" s="26"/>
      <c r="AB1033" s="26"/>
      <c r="AC1033" s="26"/>
      <c r="AD1033" s="26"/>
      <c r="AE1033" s="26"/>
      <c r="AF1033" s="26"/>
      <c r="AG1033" s="26"/>
      <c r="AH1033" s="26"/>
    </row>
    <row r="1034" spans="1:34" ht="62.5">
      <c r="A1034" s="67">
        <v>1049</v>
      </c>
      <c r="B1034" s="1" t="s">
        <v>6599</v>
      </c>
      <c r="C1034" s="157"/>
      <c r="D1034" s="46" t="s">
        <v>657</v>
      </c>
      <c r="E1034" s="17"/>
      <c r="F1034" s="17"/>
      <c r="G1034" s="46" t="s">
        <v>75</v>
      </c>
      <c r="H1034" s="46" t="s">
        <v>6665</v>
      </c>
      <c r="I1034" s="46" t="s">
        <v>6661</v>
      </c>
      <c r="J1034" s="46" t="s">
        <v>3896</v>
      </c>
      <c r="K1034" s="46" t="s">
        <v>1233</v>
      </c>
      <c r="L1034" s="46" t="s">
        <v>381</v>
      </c>
      <c r="M1034" s="46" t="s">
        <v>6670</v>
      </c>
      <c r="N1034" s="46" t="s">
        <v>6671</v>
      </c>
      <c r="O1034" s="124" t="s">
        <v>6672</v>
      </c>
      <c r="P1034" s="105" t="s">
        <v>23</v>
      </c>
      <c r="Q1034" s="26" t="s">
        <v>6673</v>
      </c>
      <c r="R1034" s="105" t="s">
        <v>727</v>
      </c>
      <c r="S1034" s="26"/>
      <c r="T1034" s="26"/>
      <c r="U1034" s="1"/>
      <c r="V1034" s="26"/>
      <c r="W1034" s="26"/>
      <c r="X1034" s="26"/>
      <c r="Y1034" s="26"/>
      <c r="Z1034" s="26"/>
      <c r="AA1034" s="26"/>
      <c r="AB1034" s="26"/>
      <c r="AC1034" s="26"/>
      <c r="AD1034" s="26"/>
      <c r="AE1034" s="26"/>
      <c r="AF1034" s="26"/>
      <c r="AG1034" s="26"/>
      <c r="AH1034" s="26"/>
    </row>
    <row r="1035" spans="1:34" ht="37.5">
      <c r="A1035" s="67">
        <v>1050</v>
      </c>
      <c r="B1035" s="1" t="s">
        <v>6599</v>
      </c>
      <c r="C1035" s="157"/>
      <c r="D1035" s="46" t="s">
        <v>368</v>
      </c>
      <c r="E1035" s="17"/>
      <c r="F1035" s="17"/>
      <c r="G1035" s="46" t="s">
        <v>950</v>
      </c>
      <c r="H1035" s="46" t="s">
        <v>6674</v>
      </c>
      <c r="I1035" s="46" t="s">
        <v>6675</v>
      </c>
      <c r="J1035" s="70" t="s">
        <v>978</v>
      </c>
      <c r="K1035" s="46" t="s">
        <v>59</v>
      </c>
      <c r="L1035" s="46" t="s">
        <v>125</v>
      </c>
      <c r="M1035" s="46" t="s">
        <v>6676</v>
      </c>
      <c r="N1035" s="46" t="s">
        <v>991</v>
      </c>
      <c r="O1035" s="124" t="s">
        <v>6677</v>
      </c>
      <c r="P1035" s="105" t="s">
        <v>23</v>
      </c>
      <c r="Q1035" s="26"/>
      <c r="R1035" s="105"/>
      <c r="S1035" s="26"/>
      <c r="T1035" s="26"/>
      <c r="U1035" s="1"/>
      <c r="V1035" s="26"/>
      <c r="W1035" s="26"/>
      <c r="X1035" s="26"/>
      <c r="Y1035" s="26"/>
      <c r="Z1035" s="26"/>
      <c r="AA1035" s="26"/>
      <c r="AB1035" s="26"/>
      <c r="AC1035" s="26"/>
      <c r="AD1035" s="26"/>
      <c r="AE1035" s="26"/>
      <c r="AF1035" s="26"/>
      <c r="AG1035" s="26"/>
      <c r="AH1035" s="26"/>
    </row>
    <row r="1036" spans="1:34" ht="50">
      <c r="A1036" s="67">
        <v>1051</v>
      </c>
      <c r="B1036" s="1" t="s">
        <v>6599</v>
      </c>
      <c r="C1036" s="157"/>
      <c r="D1036" s="46" t="s">
        <v>81</v>
      </c>
      <c r="E1036" s="17"/>
      <c r="F1036" s="17"/>
      <c r="G1036" s="46" t="s">
        <v>81</v>
      </c>
      <c r="H1036" s="46" t="s">
        <v>6678</v>
      </c>
      <c r="I1036" s="46" t="s">
        <v>6679</v>
      </c>
      <c r="J1036" s="70" t="s">
        <v>978</v>
      </c>
      <c r="K1036" s="46" t="s">
        <v>1183</v>
      </c>
      <c r="L1036" s="46" t="s">
        <v>486</v>
      </c>
      <c r="M1036" s="46" t="s">
        <v>6649</v>
      </c>
      <c r="N1036" s="46" t="s">
        <v>6576</v>
      </c>
      <c r="O1036" s="124" t="s">
        <v>6680</v>
      </c>
      <c r="P1036" s="105" t="s">
        <v>23</v>
      </c>
      <c r="Q1036" s="26"/>
      <c r="R1036" s="105"/>
      <c r="S1036" s="26"/>
      <c r="T1036" s="26"/>
      <c r="U1036" s="1"/>
      <c r="V1036" s="26"/>
      <c r="W1036" s="26"/>
      <c r="X1036" s="26"/>
      <c r="Y1036" s="26"/>
      <c r="Z1036" s="26"/>
      <c r="AA1036" s="26"/>
      <c r="AB1036" s="26"/>
      <c r="AC1036" s="26"/>
      <c r="AD1036" s="26"/>
      <c r="AE1036" s="26"/>
      <c r="AF1036" s="26"/>
      <c r="AG1036" s="26"/>
      <c r="AH1036" s="26"/>
    </row>
    <row r="1037" spans="1:34" ht="62.5">
      <c r="A1037" s="67">
        <v>1052</v>
      </c>
      <c r="B1037" s="1" t="s">
        <v>6599</v>
      </c>
      <c r="C1037" s="157"/>
      <c r="D1037" s="46" t="s">
        <v>828</v>
      </c>
      <c r="E1037" s="17"/>
      <c r="F1037" s="17"/>
      <c r="G1037" s="46" t="s">
        <v>6657</v>
      </c>
      <c r="H1037" s="46"/>
      <c r="I1037" s="46" t="s">
        <v>6681</v>
      </c>
      <c r="J1037" s="70" t="s">
        <v>978</v>
      </c>
      <c r="K1037" s="46" t="s">
        <v>1183</v>
      </c>
      <c r="L1037" s="46" t="s">
        <v>45</v>
      </c>
      <c r="M1037" s="46" t="s">
        <v>6682</v>
      </c>
      <c r="N1037" s="46" t="s">
        <v>6683</v>
      </c>
      <c r="O1037" s="46"/>
      <c r="P1037" s="105" t="s">
        <v>23</v>
      </c>
      <c r="Q1037" s="161"/>
      <c r="R1037" s="105" t="s">
        <v>24</v>
      </c>
      <c r="S1037" s="26" t="s">
        <v>1183</v>
      </c>
      <c r="T1037" s="26" t="s">
        <v>2175</v>
      </c>
      <c r="U1037" s="1" t="s">
        <v>1680</v>
      </c>
      <c r="V1037" s="26"/>
      <c r="W1037" s="26"/>
      <c r="X1037" s="26"/>
      <c r="Y1037" s="26"/>
      <c r="Z1037" s="26"/>
      <c r="AA1037" s="26"/>
      <c r="AB1037" s="26"/>
      <c r="AC1037" s="26"/>
      <c r="AD1037" s="26"/>
      <c r="AE1037" s="26"/>
      <c r="AF1037" s="26"/>
      <c r="AG1037" s="26"/>
      <c r="AH1037" s="26"/>
    </row>
    <row r="1038" spans="1:34" ht="62.5">
      <c r="A1038" s="67">
        <v>1053</v>
      </c>
      <c r="B1038" s="1" t="s">
        <v>6599</v>
      </c>
      <c r="C1038" s="157"/>
      <c r="D1038" s="46" t="s">
        <v>732</v>
      </c>
      <c r="E1038" s="17"/>
      <c r="F1038" s="17"/>
      <c r="G1038" s="46" t="s">
        <v>732</v>
      </c>
      <c r="H1038" s="46" t="s">
        <v>6684</v>
      </c>
      <c r="I1038" s="46" t="s">
        <v>6685</v>
      </c>
      <c r="J1038" s="70" t="s">
        <v>978</v>
      </c>
      <c r="K1038" s="46" t="s">
        <v>1183</v>
      </c>
      <c r="L1038" s="46" t="s">
        <v>216</v>
      </c>
      <c r="M1038" s="46" t="s">
        <v>6686</v>
      </c>
      <c r="N1038" s="46" t="s">
        <v>3248</v>
      </c>
      <c r="O1038" s="124" t="s">
        <v>6687</v>
      </c>
      <c r="P1038" s="105" t="s">
        <v>901</v>
      </c>
      <c r="Q1038" s="26" t="s">
        <v>6688</v>
      </c>
      <c r="R1038" s="105"/>
      <c r="S1038" s="26"/>
      <c r="T1038" s="26"/>
      <c r="U1038" s="1"/>
      <c r="V1038" s="26"/>
      <c r="W1038" s="26"/>
      <c r="X1038" s="26"/>
      <c r="Y1038" s="26"/>
      <c r="Z1038" s="26"/>
      <c r="AA1038" s="26"/>
      <c r="AB1038" s="26"/>
      <c r="AC1038" s="26"/>
      <c r="AD1038" s="26"/>
      <c r="AE1038" s="26"/>
      <c r="AF1038" s="26"/>
      <c r="AG1038" s="26"/>
      <c r="AH1038" s="26"/>
    </row>
    <row r="1039" spans="1:34" ht="50">
      <c r="A1039" s="67">
        <v>1054</v>
      </c>
      <c r="B1039" s="1" t="s">
        <v>6599</v>
      </c>
      <c r="C1039" s="157"/>
      <c r="D1039" s="46" t="s">
        <v>670</v>
      </c>
      <c r="E1039" s="17"/>
      <c r="F1039" s="17"/>
      <c r="G1039" s="46" t="s">
        <v>6689</v>
      </c>
      <c r="H1039" s="46" t="s">
        <v>6690</v>
      </c>
      <c r="I1039" s="46" t="s">
        <v>6691</v>
      </c>
      <c r="J1039" s="46" t="s">
        <v>3896</v>
      </c>
      <c r="K1039" s="46" t="s">
        <v>1233</v>
      </c>
      <c r="L1039" s="46" t="s">
        <v>486</v>
      </c>
      <c r="M1039" s="46" t="s">
        <v>6649</v>
      </c>
      <c r="N1039" s="46" t="s">
        <v>6692</v>
      </c>
      <c r="O1039" s="124" t="s">
        <v>6693</v>
      </c>
      <c r="P1039" s="105" t="s">
        <v>23</v>
      </c>
      <c r="Q1039" s="26"/>
      <c r="R1039" s="105"/>
      <c r="S1039" s="26"/>
      <c r="T1039" s="26"/>
      <c r="U1039" s="1"/>
      <c r="V1039" s="26"/>
      <c r="W1039" s="26"/>
      <c r="X1039" s="26"/>
      <c r="Y1039" s="26"/>
      <c r="Z1039" s="26"/>
      <c r="AA1039" s="26"/>
      <c r="AB1039" s="26"/>
      <c r="AC1039" s="26"/>
      <c r="AD1039" s="26"/>
      <c r="AE1039" s="26"/>
      <c r="AF1039" s="26"/>
      <c r="AG1039" s="26"/>
      <c r="AH1039" s="26"/>
    </row>
    <row r="1040" spans="1:34" ht="37.5">
      <c r="A1040" s="157"/>
      <c r="B1040" s="1" t="s">
        <v>6599</v>
      </c>
      <c r="C1040" s="157"/>
      <c r="D1040" s="46" t="s">
        <v>551</v>
      </c>
      <c r="E1040" s="17"/>
      <c r="F1040" s="17"/>
      <c r="G1040" s="46" t="s">
        <v>47</v>
      </c>
      <c r="H1040" s="46" t="s">
        <v>6694</v>
      </c>
      <c r="I1040" s="46" t="s">
        <v>2699</v>
      </c>
      <c r="J1040" s="70" t="s">
        <v>978</v>
      </c>
      <c r="K1040" s="46" t="s">
        <v>1183</v>
      </c>
      <c r="L1040" s="46" t="s">
        <v>37</v>
      </c>
      <c r="M1040" s="46" t="s">
        <v>6695</v>
      </c>
      <c r="N1040" s="46" t="s">
        <v>6696</v>
      </c>
      <c r="O1040" s="124" t="s">
        <v>6697</v>
      </c>
      <c r="P1040" s="105" t="s">
        <v>23</v>
      </c>
      <c r="Q1040" s="26"/>
      <c r="R1040" s="105" t="s">
        <v>24</v>
      </c>
      <c r="S1040" s="26" t="s">
        <v>1183</v>
      </c>
      <c r="T1040" s="26" t="s">
        <v>2239</v>
      </c>
      <c r="U1040" s="1" t="s">
        <v>1680</v>
      </c>
      <c r="V1040" s="26"/>
      <c r="W1040" s="26"/>
      <c r="X1040" s="26"/>
      <c r="Y1040" s="26"/>
      <c r="Z1040" s="26"/>
      <c r="AA1040" s="26"/>
      <c r="AB1040" s="26"/>
      <c r="AC1040" s="26"/>
      <c r="AD1040" s="26"/>
      <c r="AE1040" s="26"/>
      <c r="AF1040" s="26"/>
      <c r="AG1040" s="26"/>
      <c r="AH1040" s="26"/>
    </row>
    <row r="1041" spans="1:34" ht="62.5">
      <c r="A1041" s="157"/>
      <c r="B1041" s="1" t="s">
        <v>6599</v>
      </c>
      <c r="C1041" s="157"/>
      <c r="D1041" s="46" t="s">
        <v>551</v>
      </c>
      <c r="E1041" s="17"/>
      <c r="F1041" s="17"/>
      <c r="G1041" s="46" t="s">
        <v>47</v>
      </c>
      <c r="H1041" s="46" t="s">
        <v>6698</v>
      </c>
      <c r="I1041" s="46" t="s">
        <v>2699</v>
      </c>
      <c r="J1041" s="70" t="s">
        <v>978</v>
      </c>
      <c r="K1041" s="46" t="s">
        <v>1183</v>
      </c>
      <c r="L1041" s="46" t="s">
        <v>217</v>
      </c>
      <c r="M1041" s="46" t="s">
        <v>6699</v>
      </c>
      <c r="N1041" s="46" t="s">
        <v>6232</v>
      </c>
      <c r="O1041" s="124" t="s">
        <v>6700</v>
      </c>
      <c r="P1041" s="105" t="s">
        <v>23</v>
      </c>
      <c r="Q1041" s="26" t="s">
        <v>6701</v>
      </c>
      <c r="R1041" s="105" t="s">
        <v>24</v>
      </c>
      <c r="S1041" s="26" t="s">
        <v>1183</v>
      </c>
      <c r="T1041" s="54" t="s">
        <v>6702</v>
      </c>
      <c r="U1041" s="1" t="s">
        <v>1680</v>
      </c>
      <c r="V1041" s="26"/>
      <c r="W1041" s="26"/>
      <c r="X1041" s="26"/>
      <c r="Y1041" s="26"/>
      <c r="Z1041" s="26"/>
      <c r="AA1041" s="26"/>
      <c r="AB1041" s="26"/>
      <c r="AC1041" s="26"/>
      <c r="AD1041" s="26"/>
      <c r="AE1041" s="26"/>
      <c r="AF1041" s="26"/>
      <c r="AG1041" s="26"/>
      <c r="AH1041" s="26"/>
    </row>
    <row r="1042" spans="1:34" ht="137.5">
      <c r="A1042" s="157"/>
      <c r="B1042" s="1" t="s">
        <v>6599</v>
      </c>
      <c r="C1042" s="157"/>
      <c r="D1042" s="46" t="s">
        <v>579</v>
      </c>
      <c r="E1042" s="17"/>
      <c r="F1042" s="17"/>
      <c r="G1042" s="46" t="s">
        <v>6703</v>
      </c>
      <c r="H1042" s="46" t="s">
        <v>6704</v>
      </c>
      <c r="I1042" s="46" t="s">
        <v>6705</v>
      </c>
      <c r="J1042" s="46" t="s">
        <v>3896</v>
      </c>
      <c r="K1042" s="46" t="s">
        <v>1233</v>
      </c>
      <c r="L1042" s="46" t="s">
        <v>486</v>
      </c>
      <c r="M1042" s="46" t="s">
        <v>6649</v>
      </c>
      <c r="N1042" s="46" t="s">
        <v>6692</v>
      </c>
      <c r="O1042" s="124" t="s">
        <v>6706</v>
      </c>
      <c r="P1042" s="105" t="s">
        <v>23</v>
      </c>
      <c r="Q1042" s="26"/>
      <c r="R1042" s="105"/>
      <c r="S1042" s="26"/>
      <c r="T1042" s="26"/>
      <c r="U1042" s="1"/>
      <c r="V1042" s="26"/>
      <c r="W1042" s="26"/>
      <c r="X1042" s="26"/>
      <c r="Y1042" s="26"/>
      <c r="Z1042" s="26"/>
      <c r="AA1042" s="26"/>
      <c r="AB1042" s="26"/>
      <c r="AC1042" s="26"/>
      <c r="AD1042" s="26"/>
      <c r="AE1042" s="26"/>
      <c r="AF1042" s="26"/>
      <c r="AG1042" s="26"/>
      <c r="AH1042" s="26"/>
    </row>
    <row r="1043" spans="1:34" ht="175">
      <c r="A1043" s="157"/>
      <c r="B1043" s="1" t="s">
        <v>6599</v>
      </c>
      <c r="C1043" s="157"/>
      <c r="D1043" s="46" t="s">
        <v>579</v>
      </c>
      <c r="E1043" s="17"/>
      <c r="F1043" s="17"/>
      <c r="G1043" s="46" t="s">
        <v>6707</v>
      </c>
      <c r="H1043" s="46" t="s">
        <v>6708</v>
      </c>
      <c r="I1043" s="46" t="s">
        <v>6705</v>
      </c>
      <c r="J1043" s="46" t="s">
        <v>3896</v>
      </c>
      <c r="K1043" s="46" t="s">
        <v>1233</v>
      </c>
      <c r="L1043" s="46" t="s">
        <v>142</v>
      </c>
      <c r="M1043" s="46" t="s">
        <v>6709</v>
      </c>
      <c r="N1043" s="46" t="s">
        <v>6710</v>
      </c>
      <c r="O1043" s="124" t="s">
        <v>6711</v>
      </c>
      <c r="P1043" s="105" t="s">
        <v>901</v>
      </c>
      <c r="Q1043" s="26" t="s">
        <v>6712</v>
      </c>
      <c r="R1043" s="105" t="s">
        <v>727</v>
      </c>
      <c r="S1043" s="26"/>
      <c r="T1043" s="26"/>
      <c r="U1043" s="1"/>
      <c r="V1043" s="26"/>
      <c r="W1043" s="26"/>
      <c r="X1043" s="26"/>
      <c r="Y1043" s="26"/>
      <c r="Z1043" s="26"/>
      <c r="AA1043" s="26"/>
      <c r="AB1043" s="26"/>
      <c r="AC1043" s="26"/>
      <c r="AD1043" s="26"/>
      <c r="AE1043" s="26"/>
      <c r="AF1043" s="26"/>
      <c r="AG1043" s="26"/>
      <c r="AH1043" s="26"/>
    </row>
    <row r="1044" spans="1:34" ht="25">
      <c r="A1044" s="157"/>
      <c r="B1044" s="1" t="s">
        <v>6599</v>
      </c>
      <c r="C1044" s="157"/>
      <c r="D1044" s="46" t="s">
        <v>276</v>
      </c>
      <c r="E1044" s="17"/>
      <c r="F1044" s="17"/>
      <c r="G1044" s="46" t="s">
        <v>6713</v>
      </c>
      <c r="H1044" s="46" t="s">
        <v>6714</v>
      </c>
      <c r="I1044" s="46" t="s">
        <v>6715</v>
      </c>
      <c r="J1044" s="70" t="s">
        <v>978</v>
      </c>
      <c r="K1044" s="46" t="s">
        <v>59</v>
      </c>
      <c r="L1044" s="46" t="s">
        <v>148</v>
      </c>
      <c r="M1044" s="46" t="s">
        <v>6716</v>
      </c>
      <c r="N1044" s="46" t="s">
        <v>991</v>
      </c>
      <c r="O1044" s="124" t="s">
        <v>6717</v>
      </c>
      <c r="P1044" s="105" t="s">
        <v>23</v>
      </c>
      <c r="Q1044" s="26"/>
      <c r="R1044" s="105"/>
      <c r="S1044" s="26"/>
      <c r="T1044" s="26"/>
      <c r="U1044" s="1"/>
      <c r="V1044" s="26"/>
      <c r="W1044" s="26"/>
      <c r="X1044" s="26"/>
      <c r="Y1044" s="26"/>
      <c r="Z1044" s="26"/>
      <c r="AA1044" s="26"/>
      <c r="AB1044" s="26"/>
      <c r="AC1044" s="26"/>
      <c r="AD1044" s="26"/>
      <c r="AE1044" s="26"/>
      <c r="AF1044" s="26"/>
      <c r="AG1044" s="26"/>
      <c r="AH1044" s="26"/>
    </row>
    <row r="1045" spans="1:34" ht="37.5">
      <c r="A1045" s="157"/>
      <c r="B1045" s="1" t="s">
        <v>1680</v>
      </c>
      <c r="C1045" s="157"/>
      <c r="D1045" s="46" t="s">
        <v>6718</v>
      </c>
      <c r="E1045" s="17"/>
      <c r="F1045" s="17"/>
      <c r="G1045" s="46" t="s">
        <v>252</v>
      </c>
      <c r="H1045" s="46" t="s">
        <v>6719</v>
      </c>
      <c r="I1045" s="46" t="s">
        <v>6720</v>
      </c>
      <c r="J1045" s="70" t="s">
        <v>978</v>
      </c>
      <c r="K1045" s="46" t="s">
        <v>1183</v>
      </c>
      <c r="L1045" s="46" t="s">
        <v>156</v>
      </c>
      <c r="M1045" s="46" t="s">
        <v>6544</v>
      </c>
      <c r="N1045" s="46" t="s">
        <v>6721</v>
      </c>
      <c r="O1045" s="124" t="s">
        <v>6722</v>
      </c>
      <c r="P1045" s="105" t="s">
        <v>23</v>
      </c>
      <c r="Q1045" s="26" t="s">
        <v>2745</v>
      </c>
      <c r="R1045" s="105"/>
      <c r="S1045" s="26"/>
      <c r="T1045" s="26"/>
      <c r="U1045" s="1"/>
      <c r="V1045" s="26"/>
      <c r="W1045" s="26"/>
      <c r="X1045" s="26"/>
      <c r="Y1045" s="26"/>
      <c r="Z1045" s="26"/>
      <c r="AA1045" s="26"/>
      <c r="AB1045" s="26"/>
      <c r="AC1045" s="26"/>
      <c r="AD1045" s="26"/>
      <c r="AE1045" s="26"/>
      <c r="AF1045" s="26"/>
      <c r="AG1045" s="26"/>
      <c r="AH1045" s="26"/>
    </row>
    <row r="1046" spans="1:34" ht="37.5">
      <c r="A1046" s="157"/>
      <c r="B1046" s="156"/>
      <c r="C1046" s="157"/>
      <c r="D1046" s="46" t="s">
        <v>828</v>
      </c>
      <c r="E1046" s="17"/>
      <c r="F1046" s="17"/>
      <c r="G1046" s="46" t="s">
        <v>6723</v>
      </c>
      <c r="H1046" s="46" t="s">
        <v>6724</v>
      </c>
      <c r="I1046" s="46" t="s">
        <v>6725</v>
      </c>
      <c r="J1046" s="70" t="s">
        <v>978</v>
      </c>
      <c r="K1046" s="46" t="s">
        <v>1183</v>
      </c>
      <c r="L1046" s="46" t="s">
        <v>797</v>
      </c>
      <c r="M1046" s="46" t="s">
        <v>6726</v>
      </c>
      <c r="N1046" s="46" t="s">
        <v>6727</v>
      </c>
      <c r="O1046" s="124" t="s">
        <v>6728</v>
      </c>
      <c r="P1046" s="105" t="s">
        <v>23</v>
      </c>
      <c r="Q1046" s="26"/>
      <c r="R1046" s="105"/>
      <c r="S1046" s="26"/>
      <c r="T1046" s="26"/>
      <c r="U1046" s="1"/>
      <c r="V1046" s="26"/>
      <c r="W1046" s="26"/>
      <c r="X1046" s="26"/>
      <c r="Y1046" s="26"/>
      <c r="Z1046" s="26"/>
      <c r="AA1046" s="26"/>
      <c r="AB1046" s="26"/>
      <c r="AC1046" s="26"/>
      <c r="AD1046" s="26"/>
      <c r="AE1046" s="26"/>
      <c r="AF1046" s="26"/>
      <c r="AG1046" s="26"/>
      <c r="AH1046" s="26"/>
    </row>
    <row r="1047" spans="1:34" ht="62.5">
      <c r="A1047" s="157"/>
      <c r="B1047" s="156"/>
      <c r="C1047" s="157"/>
      <c r="D1047" s="46" t="s">
        <v>487</v>
      </c>
      <c r="E1047" s="17"/>
      <c r="F1047" s="17"/>
      <c r="G1047" s="46" t="s">
        <v>104</v>
      </c>
      <c r="H1047" s="46" t="s">
        <v>6729</v>
      </c>
      <c r="I1047" s="46" t="s">
        <v>6730</v>
      </c>
      <c r="J1047" s="70" t="s">
        <v>978</v>
      </c>
      <c r="K1047" s="46" t="s">
        <v>59</v>
      </c>
      <c r="L1047" s="46" t="s">
        <v>142</v>
      </c>
      <c r="M1047" s="46" t="s">
        <v>6731</v>
      </c>
      <c r="N1047" s="46" t="s">
        <v>6732</v>
      </c>
      <c r="O1047" s="124" t="s">
        <v>6733</v>
      </c>
      <c r="P1047" s="105" t="s">
        <v>901</v>
      </c>
      <c r="Q1047" s="26"/>
      <c r="R1047" s="105"/>
      <c r="S1047" s="26"/>
      <c r="T1047" s="26"/>
      <c r="U1047" s="1"/>
      <c r="V1047" s="26"/>
      <c r="W1047" s="26"/>
      <c r="X1047" s="26"/>
      <c r="Y1047" s="26"/>
      <c r="Z1047" s="26"/>
      <c r="AA1047" s="26"/>
      <c r="AB1047" s="26"/>
      <c r="AC1047" s="26"/>
      <c r="AD1047" s="26"/>
      <c r="AE1047" s="26"/>
      <c r="AF1047" s="26"/>
      <c r="AG1047" s="26"/>
      <c r="AH1047" s="26"/>
    </row>
    <row r="1048" spans="1:34" ht="87.5">
      <c r="A1048" s="157"/>
      <c r="B1048" s="156"/>
      <c r="C1048" s="157"/>
      <c r="D1048" s="46" t="s">
        <v>631</v>
      </c>
      <c r="E1048" s="17"/>
      <c r="F1048" s="17"/>
      <c r="G1048" s="46" t="s">
        <v>6734</v>
      </c>
      <c r="H1048" s="46" t="s">
        <v>6735</v>
      </c>
      <c r="I1048" s="46" t="s">
        <v>6736</v>
      </c>
      <c r="J1048" s="70" t="s">
        <v>978</v>
      </c>
      <c r="K1048" s="46" t="s">
        <v>1183</v>
      </c>
      <c r="L1048" s="46" t="s">
        <v>486</v>
      </c>
      <c r="M1048" s="46" t="s">
        <v>6504</v>
      </c>
      <c r="N1048" s="46" t="s">
        <v>6576</v>
      </c>
      <c r="O1048" s="124" t="s">
        <v>6737</v>
      </c>
      <c r="P1048" s="105" t="s">
        <v>901</v>
      </c>
      <c r="Q1048" s="26"/>
      <c r="R1048" s="105"/>
      <c r="S1048" s="26"/>
      <c r="T1048" s="26"/>
      <c r="U1048" s="1"/>
      <c r="V1048" s="26"/>
      <c r="W1048" s="26"/>
      <c r="X1048" s="26"/>
      <c r="Y1048" s="26"/>
      <c r="Z1048" s="26"/>
      <c r="AA1048" s="26"/>
      <c r="AB1048" s="26"/>
      <c r="AC1048" s="26"/>
      <c r="AD1048" s="26"/>
      <c r="AE1048" s="26"/>
      <c r="AF1048" s="26"/>
      <c r="AG1048" s="26"/>
      <c r="AH1048" s="26"/>
    </row>
    <row r="1049" spans="1:34" ht="62.5">
      <c r="A1049" s="157"/>
      <c r="B1049" s="156"/>
      <c r="C1049" s="157"/>
      <c r="D1049" s="46" t="s">
        <v>656</v>
      </c>
      <c r="E1049" s="17"/>
      <c r="F1049" s="17"/>
      <c r="G1049" s="46" t="s">
        <v>5886</v>
      </c>
      <c r="H1049" s="46" t="s">
        <v>6738</v>
      </c>
      <c r="I1049" s="46" t="s">
        <v>6739</v>
      </c>
      <c r="J1049" s="70" t="s">
        <v>978</v>
      </c>
      <c r="K1049" s="46" t="s">
        <v>59</v>
      </c>
      <c r="L1049" s="46" t="s">
        <v>381</v>
      </c>
      <c r="M1049" s="46" t="s">
        <v>6740</v>
      </c>
      <c r="N1049" s="46" t="s">
        <v>3404</v>
      </c>
      <c r="O1049" s="124" t="s">
        <v>6741</v>
      </c>
      <c r="P1049" s="105" t="s">
        <v>901</v>
      </c>
      <c r="Q1049" s="26"/>
      <c r="R1049" s="105"/>
      <c r="S1049" s="26"/>
      <c r="T1049" s="26"/>
      <c r="U1049" s="1"/>
      <c r="V1049" s="26"/>
      <c r="W1049" s="26"/>
      <c r="X1049" s="26"/>
      <c r="Y1049" s="26"/>
      <c r="Z1049" s="26"/>
      <c r="AA1049" s="26"/>
      <c r="AB1049" s="26"/>
      <c r="AC1049" s="26"/>
      <c r="AD1049" s="26"/>
      <c r="AE1049" s="26"/>
      <c r="AF1049" s="26"/>
      <c r="AG1049" s="26"/>
      <c r="AH1049" s="26"/>
    </row>
    <row r="1050" spans="1:34" ht="409.5">
      <c r="A1050" s="157"/>
      <c r="B1050" s="156"/>
      <c r="C1050" s="157"/>
      <c r="D1050" s="46" t="s">
        <v>579</v>
      </c>
      <c r="E1050" s="17"/>
      <c r="F1050" s="17"/>
      <c r="G1050" s="46" t="s">
        <v>6742</v>
      </c>
      <c r="H1050" s="46" t="s">
        <v>6743</v>
      </c>
      <c r="I1050" s="46" t="s">
        <v>6744</v>
      </c>
      <c r="J1050" s="70" t="s">
        <v>978</v>
      </c>
      <c r="K1050" s="46" t="s">
        <v>1183</v>
      </c>
      <c r="L1050" s="46" t="s">
        <v>142</v>
      </c>
      <c r="M1050" s="46" t="s">
        <v>6745</v>
      </c>
      <c r="N1050" s="46" t="s">
        <v>6746</v>
      </c>
      <c r="O1050" s="124" t="s">
        <v>6747</v>
      </c>
      <c r="P1050" s="105" t="s">
        <v>901</v>
      </c>
      <c r="Q1050" s="26"/>
      <c r="R1050" s="105"/>
      <c r="S1050" s="26"/>
      <c r="T1050" s="26"/>
      <c r="U1050" s="1"/>
      <c r="V1050" s="26"/>
      <c r="W1050" s="26"/>
      <c r="X1050" s="26"/>
      <c r="Y1050" s="26"/>
      <c r="Z1050" s="26"/>
      <c r="AA1050" s="26"/>
      <c r="AB1050" s="26"/>
      <c r="AC1050" s="26"/>
      <c r="AD1050" s="26"/>
      <c r="AE1050" s="26"/>
      <c r="AF1050" s="26"/>
      <c r="AG1050" s="26"/>
      <c r="AH1050" s="26"/>
    </row>
    <row r="1051" spans="1:34" ht="25">
      <c r="A1051" s="157"/>
      <c r="B1051" s="156"/>
      <c r="C1051" s="157"/>
      <c r="D1051" s="46" t="s">
        <v>201</v>
      </c>
      <c r="E1051" s="17"/>
      <c r="F1051" s="17"/>
      <c r="G1051" s="46" t="s">
        <v>6748</v>
      </c>
      <c r="H1051" s="46" t="s">
        <v>6749</v>
      </c>
      <c r="I1051" s="46" t="s">
        <v>6750</v>
      </c>
      <c r="J1051" s="70" t="s">
        <v>978</v>
      </c>
      <c r="K1051" s="46" t="s">
        <v>59</v>
      </c>
      <c r="L1051" s="46" t="s">
        <v>142</v>
      </c>
      <c r="M1051" s="46" t="s">
        <v>6751</v>
      </c>
      <c r="N1051" s="46" t="s">
        <v>4464</v>
      </c>
      <c r="O1051" s="124" t="s">
        <v>6752</v>
      </c>
      <c r="P1051" s="105" t="s">
        <v>901</v>
      </c>
      <c r="Q1051" s="26"/>
      <c r="R1051" s="105"/>
      <c r="S1051" s="26"/>
      <c r="T1051" s="26"/>
      <c r="U1051" s="1"/>
      <c r="V1051" s="26"/>
      <c r="W1051" s="26"/>
      <c r="X1051" s="26"/>
      <c r="Y1051" s="26"/>
      <c r="Z1051" s="26"/>
      <c r="AA1051" s="26"/>
      <c r="AB1051" s="26"/>
      <c r="AC1051" s="26"/>
      <c r="AD1051" s="26"/>
      <c r="AE1051" s="26"/>
      <c r="AF1051" s="26"/>
      <c r="AG1051" s="26"/>
      <c r="AH1051" s="26"/>
    </row>
    <row r="1052" spans="1:34" ht="137.5">
      <c r="A1052" s="157"/>
      <c r="B1052" s="156"/>
      <c r="C1052" s="157"/>
      <c r="D1052" s="46" t="s">
        <v>298</v>
      </c>
      <c r="E1052" s="17"/>
      <c r="F1052" s="17"/>
      <c r="G1052" s="46" t="s">
        <v>49</v>
      </c>
      <c r="H1052" s="46" t="s">
        <v>6753</v>
      </c>
      <c r="I1052" s="46" t="s">
        <v>6754</v>
      </c>
      <c r="J1052" s="70" t="s">
        <v>978</v>
      </c>
      <c r="K1052" s="46" t="s">
        <v>59</v>
      </c>
      <c r="L1052" s="46" t="s">
        <v>784</v>
      </c>
      <c r="M1052" s="46" t="s">
        <v>6755</v>
      </c>
      <c r="N1052" s="46" t="s">
        <v>6756</v>
      </c>
      <c r="O1052" s="124" t="s">
        <v>6757</v>
      </c>
      <c r="P1052" s="105" t="s">
        <v>901</v>
      </c>
      <c r="Q1052" s="26"/>
      <c r="R1052" s="105"/>
      <c r="S1052" s="26"/>
      <c r="T1052" s="26"/>
      <c r="U1052" s="1"/>
      <c r="V1052" s="26"/>
      <c r="W1052" s="26"/>
      <c r="X1052" s="26"/>
      <c r="Y1052" s="26"/>
      <c r="Z1052" s="26"/>
      <c r="AA1052" s="26"/>
      <c r="AB1052" s="26"/>
      <c r="AC1052" s="26"/>
      <c r="AD1052" s="26"/>
      <c r="AE1052" s="26"/>
      <c r="AF1052" s="26"/>
      <c r="AG1052" s="26"/>
      <c r="AH1052" s="26"/>
    </row>
    <row r="1053" spans="1:34" ht="187.5">
      <c r="A1053" s="157"/>
      <c r="B1053" s="162">
        <v>45825</v>
      </c>
      <c r="C1053" s="157"/>
      <c r="D1053" s="46" t="s">
        <v>791</v>
      </c>
      <c r="E1053" s="17"/>
      <c r="F1053" s="17"/>
      <c r="G1053" s="46" t="s">
        <v>6443</v>
      </c>
      <c r="H1053" s="46" t="s">
        <v>6481</v>
      </c>
      <c r="I1053" s="46" t="s">
        <v>6758</v>
      </c>
      <c r="J1053" s="70" t="s">
        <v>978</v>
      </c>
      <c r="K1053" s="46" t="s">
        <v>91</v>
      </c>
      <c r="L1053" s="46" t="s">
        <v>45</v>
      </c>
      <c r="M1053" s="46" t="s">
        <v>6759</v>
      </c>
      <c r="N1053" s="46"/>
      <c r="O1053" s="46"/>
      <c r="P1053" s="105" t="s">
        <v>901</v>
      </c>
      <c r="Q1053" s="26"/>
      <c r="R1053" s="105"/>
      <c r="S1053" s="26"/>
      <c r="T1053" s="26"/>
      <c r="U1053" s="1"/>
      <c r="V1053" s="26"/>
      <c r="W1053" s="26"/>
      <c r="X1053" s="26"/>
      <c r="Y1053" s="26"/>
      <c r="Z1053" s="26"/>
      <c r="AA1053" s="26"/>
      <c r="AB1053" s="26"/>
      <c r="AC1053" s="26"/>
      <c r="AD1053" s="26"/>
      <c r="AE1053" s="26"/>
      <c r="AF1053" s="26"/>
      <c r="AG1053" s="26"/>
      <c r="AH1053" s="26"/>
    </row>
    <row r="1054" spans="1:34" ht="112.5">
      <c r="A1054" s="157"/>
      <c r="B1054" s="156"/>
      <c r="C1054" s="157"/>
      <c r="D1054" s="46" t="s">
        <v>101</v>
      </c>
      <c r="E1054" s="17"/>
      <c r="F1054" s="17"/>
      <c r="G1054" s="46" t="s">
        <v>49</v>
      </c>
      <c r="H1054" s="46" t="s">
        <v>6760</v>
      </c>
      <c r="I1054" s="46" t="s">
        <v>6761</v>
      </c>
      <c r="J1054" s="46" t="s">
        <v>825</v>
      </c>
      <c r="K1054" s="46" t="s">
        <v>1021</v>
      </c>
      <c r="L1054" s="46" t="s">
        <v>45</v>
      </c>
      <c r="M1054" s="46" t="s">
        <v>6762</v>
      </c>
      <c r="N1054" s="46" t="s">
        <v>2529</v>
      </c>
      <c r="O1054" s="124" t="s">
        <v>6763</v>
      </c>
      <c r="P1054" s="105" t="s">
        <v>901</v>
      </c>
      <c r="Q1054" s="26"/>
      <c r="R1054" s="105"/>
      <c r="S1054" s="26"/>
      <c r="T1054" s="26"/>
      <c r="U1054" s="1"/>
      <c r="V1054" s="26"/>
      <c r="W1054" s="26"/>
      <c r="X1054" s="26"/>
      <c r="Y1054" s="26"/>
      <c r="Z1054" s="26"/>
      <c r="AA1054" s="26"/>
      <c r="AB1054" s="26"/>
      <c r="AC1054" s="26"/>
      <c r="AD1054" s="26"/>
      <c r="AE1054" s="26"/>
      <c r="AF1054" s="26"/>
      <c r="AG1054" s="26"/>
      <c r="AH1054" s="26"/>
    </row>
    <row r="1055" spans="1:34" ht="137.5">
      <c r="A1055" s="157"/>
      <c r="B1055" s="156"/>
      <c r="C1055" s="157"/>
      <c r="D1055" s="46" t="s">
        <v>101</v>
      </c>
      <c r="E1055" s="17"/>
      <c r="F1055" s="17"/>
      <c r="G1055" s="46" t="s">
        <v>6764</v>
      </c>
      <c r="H1055" s="46" t="s">
        <v>6765</v>
      </c>
      <c r="I1055" s="46" t="s">
        <v>6761</v>
      </c>
      <c r="J1055" s="46" t="s">
        <v>825</v>
      </c>
      <c r="K1055" s="46" t="s">
        <v>1021</v>
      </c>
      <c r="L1055" s="46" t="s">
        <v>216</v>
      </c>
      <c r="M1055" s="46" t="s">
        <v>6766</v>
      </c>
      <c r="N1055" s="46" t="s">
        <v>6767</v>
      </c>
      <c r="O1055" s="124" t="s">
        <v>6768</v>
      </c>
      <c r="P1055" s="105" t="s">
        <v>901</v>
      </c>
      <c r="Q1055" s="26"/>
      <c r="R1055" s="105"/>
      <c r="S1055" s="26"/>
      <c r="T1055" s="26"/>
      <c r="U1055" s="1"/>
      <c r="V1055" s="26"/>
      <c r="W1055" s="26"/>
      <c r="X1055" s="26"/>
      <c r="Y1055" s="26"/>
      <c r="Z1055" s="26"/>
      <c r="AA1055" s="26"/>
      <c r="AB1055" s="26"/>
      <c r="AC1055" s="26"/>
      <c r="AD1055" s="26"/>
      <c r="AE1055" s="26"/>
      <c r="AF1055" s="26"/>
      <c r="AG1055" s="26"/>
      <c r="AH1055" s="26"/>
    </row>
    <row r="1056" spans="1:34" ht="137.5">
      <c r="A1056" s="157"/>
      <c r="B1056" s="156"/>
      <c r="C1056" s="157"/>
      <c r="D1056" s="46" t="s">
        <v>101</v>
      </c>
      <c r="E1056" s="17"/>
      <c r="F1056" s="17"/>
      <c r="G1056" s="46" t="s">
        <v>71</v>
      </c>
      <c r="H1056" s="46" t="s">
        <v>6769</v>
      </c>
      <c r="I1056" s="46" t="s">
        <v>6761</v>
      </c>
      <c r="J1056" s="46" t="s">
        <v>825</v>
      </c>
      <c r="K1056" s="46" t="s">
        <v>1021</v>
      </c>
      <c r="L1056" s="46" t="s">
        <v>216</v>
      </c>
      <c r="M1056" s="46" t="s">
        <v>6770</v>
      </c>
      <c r="N1056" s="46" t="s">
        <v>6771</v>
      </c>
      <c r="O1056" s="124" t="s">
        <v>6772</v>
      </c>
      <c r="P1056" s="105" t="s">
        <v>901</v>
      </c>
      <c r="Q1056" s="26"/>
      <c r="R1056" s="105"/>
      <c r="S1056" s="26"/>
      <c r="T1056" s="26"/>
      <c r="U1056" s="1"/>
      <c r="V1056" s="26"/>
      <c r="W1056" s="26"/>
      <c r="X1056" s="26"/>
      <c r="Y1056" s="26"/>
      <c r="Z1056" s="26"/>
      <c r="AA1056" s="26"/>
      <c r="AB1056" s="26"/>
      <c r="AC1056" s="26"/>
      <c r="AD1056" s="26"/>
      <c r="AE1056" s="26"/>
      <c r="AF1056" s="26"/>
      <c r="AG1056" s="26"/>
      <c r="AH1056" s="26"/>
    </row>
    <row r="1057" spans="1:34" ht="25">
      <c r="A1057" s="157"/>
      <c r="B1057" s="156"/>
      <c r="C1057" s="157"/>
      <c r="D1057" s="46" t="s">
        <v>657</v>
      </c>
      <c r="E1057" s="17"/>
      <c r="F1057" s="17"/>
      <c r="G1057" s="46" t="s">
        <v>89</v>
      </c>
      <c r="H1057" s="46" t="s">
        <v>6773</v>
      </c>
      <c r="I1057" s="46"/>
      <c r="J1057" s="46" t="s">
        <v>825</v>
      </c>
      <c r="K1057" s="46" t="s">
        <v>1233</v>
      </c>
      <c r="L1057" s="46" t="s">
        <v>37</v>
      </c>
      <c r="M1057" s="46" t="s">
        <v>6774</v>
      </c>
      <c r="N1057" s="46" t="s">
        <v>6775</v>
      </c>
      <c r="O1057" s="124" t="s">
        <v>6776</v>
      </c>
      <c r="P1057" s="105" t="s">
        <v>901</v>
      </c>
      <c r="Q1057" s="26"/>
      <c r="R1057" s="105"/>
      <c r="S1057" s="26"/>
      <c r="T1057" s="26"/>
      <c r="U1057" s="1"/>
      <c r="V1057" s="26"/>
      <c r="W1057" s="26"/>
      <c r="X1057" s="26"/>
      <c r="Y1057" s="26"/>
      <c r="Z1057" s="26"/>
      <c r="AA1057" s="26"/>
      <c r="AB1057" s="26"/>
      <c r="AC1057" s="26"/>
      <c r="AD1057" s="26"/>
      <c r="AE1057" s="26"/>
      <c r="AF1057" s="26"/>
      <c r="AG1057" s="26"/>
      <c r="AH1057" s="26"/>
    </row>
    <row r="1058" spans="1:34" ht="75">
      <c r="A1058" s="157"/>
      <c r="B1058" s="156"/>
      <c r="C1058" s="157"/>
      <c r="D1058" s="46" t="s">
        <v>794</v>
      </c>
      <c r="E1058" s="17"/>
      <c r="F1058" s="17"/>
      <c r="G1058" s="46" t="s">
        <v>6777</v>
      </c>
      <c r="H1058" s="46" t="s">
        <v>6778</v>
      </c>
      <c r="I1058" s="46" t="s">
        <v>6779</v>
      </c>
      <c r="J1058" s="46" t="s">
        <v>3896</v>
      </c>
      <c r="K1058" s="46" t="s">
        <v>1183</v>
      </c>
      <c r="L1058" s="46" t="s">
        <v>381</v>
      </c>
      <c r="M1058" s="46" t="s">
        <v>6780</v>
      </c>
      <c r="N1058" s="46" t="s">
        <v>6781</v>
      </c>
      <c r="O1058" s="124" t="s">
        <v>6782</v>
      </c>
      <c r="P1058" s="105" t="s">
        <v>901</v>
      </c>
      <c r="Q1058" s="26"/>
      <c r="R1058" s="105"/>
      <c r="S1058" s="26"/>
      <c r="T1058" s="26"/>
      <c r="U1058" s="1"/>
      <c r="V1058" s="26"/>
      <c r="W1058" s="26"/>
      <c r="X1058" s="26"/>
      <c r="Y1058" s="26"/>
      <c r="Z1058" s="26"/>
      <c r="AA1058" s="26"/>
      <c r="AB1058" s="26"/>
      <c r="AC1058" s="26"/>
      <c r="AD1058" s="26"/>
      <c r="AE1058" s="26"/>
      <c r="AF1058" s="26"/>
      <c r="AG1058" s="26"/>
      <c r="AH1058" s="26"/>
    </row>
    <row r="1059" spans="1:34" ht="88">
      <c r="A1059" s="157"/>
      <c r="B1059" s="156"/>
      <c r="C1059" s="157"/>
      <c r="D1059" s="46" t="s">
        <v>101</v>
      </c>
      <c r="E1059" s="17"/>
      <c r="F1059" s="17"/>
      <c r="G1059" s="46" t="s">
        <v>6783</v>
      </c>
      <c r="H1059" s="46" t="s">
        <v>6784</v>
      </c>
      <c r="I1059" s="46" t="s">
        <v>6761</v>
      </c>
      <c r="J1059" s="46" t="s">
        <v>825</v>
      </c>
      <c r="K1059" s="46" t="s">
        <v>1021</v>
      </c>
      <c r="L1059" s="46" t="s">
        <v>6620</v>
      </c>
      <c r="M1059" s="46" t="s">
        <v>6785</v>
      </c>
      <c r="N1059" s="46" t="s">
        <v>6767</v>
      </c>
      <c r="O1059" s="124" t="s">
        <v>6786</v>
      </c>
      <c r="P1059" s="105" t="s">
        <v>901</v>
      </c>
      <c r="Q1059" s="26"/>
      <c r="R1059" s="105"/>
      <c r="S1059" s="26"/>
      <c r="T1059" s="26"/>
      <c r="U1059" s="1"/>
      <c r="V1059" s="26"/>
      <c r="W1059" s="26"/>
      <c r="X1059" s="26"/>
      <c r="Y1059" s="26"/>
      <c r="Z1059" s="26"/>
      <c r="AA1059" s="26"/>
      <c r="AB1059" s="26"/>
      <c r="AC1059" s="26"/>
      <c r="AD1059" s="26"/>
      <c r="AE1059" s="26"/>
      <c r="AF1059" s="26"/>
      <c r="AG1059" s="26"/>
      <c r="AH1059" s="26"/>
    </row>
    <row r="1060" spans="1:34" ht="112.5">
      <c r="A1060" s="157"/>
      <c r="B1060" s="156"/>
      <c r="C1060" s="157"/>
      <c r="D1060" s="46" t="s">
        <v>101</v>
      </c>
      <c r="E1060" s="17"/>
      <c r="F1060" s="17"/>
      <c r="G1060" s="46" t="s">
        <v>520</v>
      </c>
      <c r="H1060" s="46" t="s">
        <v>6787</v>
      </c>
      <c r="I1060" s="46" t="s">
        <v>6761</v>
      </c>
      <c r="J1060" s="46" t="s">
        <v>825</v>
      </c>
      <c r="K1060" s="46" t="s">
        <v>1021</v>
      </c>
      <c r="L1060" s="46" t="s">
        <v>6620</v>
      </c>
      <c r="M1060" s="46" t="s">
        <v>6788</v>
      </c>
      <c r="N1060" s="46" t="s">
        <v>6767</v>
      </c>
      <c r="O1060" s="124" t="s">
        <v>6789</v>
      </c>
      <c r="P1060" s="105" t="s">
        <v>901</v>
      </c>
      <c r="Q1060" s="26"/>
      <c r="R1060" s="105"/>
      <c r="S1060" s="26"/>
      <c r="T1060" s="26"/>
      <c r="U1060" s="1"/>
      <c r="V1060" s="26"/>
      <c r="W1060" s="26"/>
      <c r="X1060" s="26"/>
      <c r="Y1060" s="26"/>
      <c r="Z1060" s="26"/>
      <c r="AA1060" s="26"/>
      <c r="AB1060" s="26"/>
      <c r="AC1060" s="26"/>
      <c r="AD1060" s="26"/>
      <c r="AE1060" s="26"/>
      <c r="AF1060" s="26"/>
      <c r="AG1060" s="26"/>
      <c r="AH1060" s="26"/>
    </row>
    <row r="1061" spans="1:34" ht="112.5">
      <c r="A1061" s="157"/>
      <c r="B1061" s="156"/>
      <c r="C1061" s="157"/>
      <c r="D1061" s="46" t="s">
        <v>101</v>
      </c>
      <c r="E1061" s="17"/>
      <c r="F1061" s="17"/>
      <c r="G1061" s="46" t="s">
        <v>6790</v>
      </c>
      <c r="H1061" s="46" t="s">
        <v>6791</v>
      </c>
      <c r="I1061" s="46" t="s">
        <v>6761</v>
      </c>
      <c r="J1061" s="46" t="s">
        <v>825</v>
      </c>
      <c r="K1061" s="46" t="s">
        <v>1021</v>
      </c>
      <c r="L1061" s="46" t="s">
        <v>6620</v>
      </c>
      <c r="M1061" s="46" t="s">
        <v>6792</v>
      </c>
      <c r="N1061" s="46" t="s">
        <v>6767</v>
      </c>
      <c r="O1061" s="124" t="s">
        <v>6793</v>
      </c>
      <c r="P1061" s="105" t="s">
        <v>901</v>
      </c>
      <c r="Q1061" s="26"/>
      <c r="R1061" s="105"/>
      <c r="S1061" s="26"/>
      <c r="T1061" s="26"/>
      <c r="U1061" s="1"/>
      <c r="V1061" s="26"/>
      <c r="W1061" s="26"/>
      <c r="X1061" s="26"/>
      <c r="Y1061" s="26"/>
      <c r="Z1061" s="26"/>
      <c r="AA1061" s="26"/>
      <c r="AB1061" s="26"/>
      <c r="AC1061" s="26"/>
      <c r="AD1061" s="26"/>
      <c r="AE1061" s="26"/>
      <c r="AF1061" s="26"/>
      <c r="AG1061" s="26"/>
      <c r="AH1061" s="26"/>
    </row>
    <row r="1062" spans="1:34" ht="62.5">
      <c r="A1062" s="157"/>
      <c r="B1062" s="156"/>
      <c r="C1062" s="157"/>
      <c r="D1062" s="46" t="s">
        <v>656</v>
      </c>
      <c r="E1062" s="17"/>
      <c r="F1062" s="17"/>
      <c r="G1062" s="46" t="s">
        <v>5886</v>
      </c>
      <c r="H1062" s="46" t="s">
        <v>6794</v>
      </c>
      <c r="I1062" s="46" t="s">
        <v>6739</v>
      </c>
      <c r="J1062" s="70" t="s">
        <v>978</v>
      </c>
      <c r="K1062" s="46" t="s">
        <v>1183</v>
      </c>
      <c r="L1062" s="46" t="s">
        <v>43</v>
      </c>
      <c r="M1062" s="46" t="s">
        <v>6795</v>
      </c>
      <c r="N1062" s="46" t="s">
        <v>6796</v>
      </c>
      <c r="O1062" s="124" t="s">
        <v>6797</v>
      </c>
      <c r="P1062" s="105" t="s">
        <v>901</v>
      </c>
      <c r="Q1062" s="26"/>
      <c r="R1062" s="105"/>
      <c r="S1062" s="26"/>
      <c r="T1062" s="26"/>
      <c r="U1062" s="1"/>
      <c r="V1062" s="26"/>
      <c r="W1062" s="26"/>
      <c r="X1062" s="26"/>
      <c r="Y1062" s="26"/>
      <c r="Z1062" s="26"/>
      <c r="AA1062" s="26"/>
      <c r="AB1062" s="26"/>
      <c r="AC1062" s="26"/>
      <c r="AD1062" s="26"/>
      <c r="AE1062" s="26"/>
      <c r="AF1062" s="26"/>
      <c r="AG1062" s="26"/>
      <c r="AH1062" s="26"/>
    </row>
    <row r="1063" spans="1:34" ht="50">
      <c r="A1063" s="157"/>
      <c r="B1063" s="156"/>
      <c r="C1063" s="157"/>
      <c r="D1063" s="46" t="s">
        <v>657</v>
      </c>
      <c r="E1063" s="17"/>
      <c r="F1063" s="17"/>
      <c r="G1063" s="46" t="s">
        <v>403</v>
      </c>
      <c r="H1063" s="46" t="s">
        <v>6798</v>
      </c>
      <c r="I1063" s="46"/>
      <c r="J1063" s="46" t="s">
        <v>825</v>
      </c>
      <c r="K1063" s="46" t="s">
        <v>1233</v>
      </c>
      <c r="L1063" s="46" t="s">
        <v>614</v>
      </c>
      <c r="M1063" s="46" t="s">
        <v>6799</v>
      </c>
      <c r="N1063" s="46"/>
      <c r="O1063" s="124" t="s">
        <v>6800</v>
      </c>
      <c r="P1063" s="105" t="s">
        <v>901</v>
      </c>
      <c r="Q1063" s="26"/>
      <c r="R1063" s="105"/>
      <c r="S1063" s="26"/>
      <c r="T1063" s="26"/>
      <c r="U1063" s="1"/>
      <c r="V1063" s="26"/>
      <c r="W1063" s="26"/>
      <c r="X1063" s="26"/>
      <c r="Y1063" s="26"/>
      <c r="Z1063" s="26"/>
      <c r="AA1063" s="26"/>
      <c r="AB1063" s="26"/>
      <c r="AC1063" s="26"/>
      <c r="AD1063" s="26"/>
      <c r="AE1063" s="26"/>
      <c r="AF1063" s="26"/>
      <c r="AG1063" s="26"/>
      <c r="AH1063" s="26"/>
    </row>
    <row r="1064" spans="1:34" ht="37.5">
      <c r="A1064" s="157"/>
      <c r="B1064" s="156"/>
      <c r="C1064" s="157"/>
      <c r="D1064" s="46" t="s">
        <v>657</v>
      </c>
      <c r="E1064" s="17"/>
      <c r="F1064" s="17"/>
      <c r="G1064" s="46" t="s">
        <v>89</v>
      </c>
      <c r="H1064" s="46"/>
      <c r="I1064" s="46"/>
      <c r="J1064" s="46" t="s">
        <v>825</v>
      </c>
      <c r="K1064" s="46" t="s">
        <v>1233</v>
      </c>
      <c r="L1064" s="46" t="s">
        <v>2159</v>
      </c>
      <c r="M1064" s="46" t="s">
        <v>6801</v>
      </c>
      <c r="N1064" s="46" t="s">
        <v>6802</v>
      </c>
      <c r="O1064" s="124" t="s">
        <v>6803</v>
      </c>
      <c r="P1064" s="105" t="s">
        <v>901</v>
      </c>
      <c r="Q1064" s="26"/>
      <c r="R1064" s="105"/>
      <c r="S1064" s="26"/>
      <c r="T1064" s="26"/>
      <c r="U1064" s="1"/>
      <c r="V1064" s="26"/>
      <c r="W1064" s="26"/>
      <c r="X1064" s="26"/>
      <c r="Y1064" s="26"/>
      <c r="Z1064" s="26"/>
      <c r="AA1064" s="26"/>
      <c r="AB1064" s="26"/>
      <c r="AC1064" s="26"/>
      <c r="AD1064" s="26"/>
      <c r="AE1064" s="26"/>
      <c r="AF1064" s="26"/>
      <c r="AG1064" s="26"/>
      <c r="AH1064" s="26"/>
    </row>
    <row r="1065" spans="1:34" ht="150">
      <c r="A1065" s="157"/>
      <c r="B1065" s="156"/>
      <c r="C1065" s="157"/>
      <c r="D1065" s="46" t="s">
        <v>101</v>
      </c>
      <c r="E1065" s="17"/>
      <c r="F1065" s="17"/>
      <c r="G1065" s="46" t="s">
        <v>154</v>
      </c>
      <c r="H1065" s="46" t="s">
        <v>4789</v>
      </c>
      <c r="I1065" s="46"/>
      <c r="J1065" s="46" t="s">
        <v>977</v>
      </c>
      <c r="K1065" s="46" t="s">
        <v>1917</v>
      </c>
      <c r="L1065" s="46" t="s">
        <v>43</v>
      </c>
      <c r="M1065" s="46" t="s">
        <v>6804</v>
      </c>
      <c r="N1065" s="46" t="s">
        <v>6805</v>
      </c>
      <c r="O1065" s="124" t="s">
        <v>6806</v>
      </c>
      <c r="P1065" s="105" t="s">
        <v>901</v>
      </c>
      <c r="Q1065" s="26"/>
      <c r="R1065" s="105"/>
      <c r="S1065" s="26"/>
      <c r="T1065" s="26"/>
      <c r="U1065" s="1"/>
      <c r="V1065" s="26"/>
      <c r="W1065" s="26"/>
      <c r="X1065" s="26"/>
      <c r="Y1065" s="26"/>
      <c r="Z1065" s="26"/>
      <c r="AA1065" s="26"/>
      <c r="AB1065" s="26"/>
      <c r="AC1065" s="26"/>
      <c r="AD1065" s="26"/>
      <c r="AE1065" s="26"/>
      <c r="AF1065" s="26"/>
      <c r="AG1065" s="26"/>
      <c r="AH1065" s="26"/>
    </row>
    <row r="1066" spans="1:34" ht="125">
      <c r="A1066" s="157"/>
      <c r="B1066" s="156"/>
      <c r="C1066" s="157"/>
      <c r="D1066" s="46" t="s">
        <v>334</v>
      </c>
      <c r="E1066" s="17"/>
      <c r="F1066" s="17"/>
      <c r="G1066" s="46" t="s">
        <v>154</v>
      </c>
      <c r="H1066" s="46" t="s">
        <v>6807</v>
      </c>
      <c r="I1066" s="46" t="s">
        <v>6808</v>
      </c>
      <c r="J1066" s="46" t="s">
        <v>3896</v>
      </c>
      <c r="K1066" s="46" t="s">
        <v>1021</v>
      </c>
      <c r="L1066" s="46" t="s">
        <v>45</v>
      </c>
      <c r="M1066" s="70" t="s">
        <v>6809</v>
      </c>
      <c r="N1066" s="70" t="s">
        <v>2529</v>
      </c>
      <c r="O1066" s="46"/>
      <c r="P1066" s="105" t="s">
        <v>901</v>
      </c>
      <c r="Q1066" s="26"/>
      <c r="R1066" s="105"/>
      <c r="S1066" s="26"/>
      <c r="T1066" s="26"/>
      <c r="U1066" s="1"/>
      <c r="V1066" s="26"/>
      <c r="W1066" s="26"/>
      <c r="X1066" s="26"/>
      <c r="Y1066" s="26"/>
      <c r="Z1066" s="26"/>
      <c r="AA1066" s="26"/>
      <c r="AB1066" s="26"/>
      <c r="AC1066" s="26"/>
      <c r="AD1066" s="26"/>
      <c r="AE1066" s="26"/>
      <c r="AF1066" s="26"/>
      <c r="AG1066" s="26"/>
      <c r="AH1066" s="26"/>
    </row>
    <row r="1067" spans="1:34" ht="62.5">
      <c r="A1067" s="157"/>
      <c r="B1067" s="156"/>
      <c r="C1067" s="157"/>
      <c r="D1067" s="46" t="s">
        <v>743</v>
      </c>
      <c r="E1067" s="17"/>
      <c r="F1067" s="17"/>
      <c r="G1067" s="46" t="s">
        <v>154</v>
      </c>
      <c r="H1067" s="46" t="s">
        <v>6810</v>
      </c>
      <c r="I1067" s="46" t="s">
        <v>3116</v>
      </c>
      <c r="J1067" s="46" t="s">
        <v>3896</v>
      </c>
      <c r="K1067" s="46" t="s">
        <v>1021</v>
      </c>
      <c r="L1067" s="46" t="s">
        <v>381</v>
      </c>
      <c r="M1067" s="46" t="s">
        <v>6492</v>
      </c>
      <c r="N1067" s="46" t="s">
        <v>6811</v>
      </c>
      <c r="O1067" s="124" t="s">
        <v>6812</v>
      </c>
      <c r="P1067" s="105" t="s">
        <v>901</v>
      </c>
      <c r="Q1067" s="26"/>
      <c r="R1067" s="105"/>
      <c r="S1067" s="26"/>
      <c r="T1067" s="26"/>
      <c r="U1067" s="1"/>
      <c r="V1067" s="26"/>
      <c r="W1067" s="26"/>
      <c r="X1067" s="26"/>
      <c r="Y1067" s="26"/>
      <c r="Z1067" s="26"/>
      <c r="AA1067" s="26"/>
      <c r="AB1067" s="26"/>
      <c r="AC1067" s="26"/>
      <c r="AD1067" s="26"/>
      <c r="AE1067" s="26"/>
      <c r="AF1067" s="26"/>
      <c r="AG1067" s="26"/>
      <c r="AH1067" s="26"/>
    </row>
    <row r="1068" spans="1:34" ht="37.5">
      <c r="A1068" s="157"/>
      <c r="B1068" s="156"/>
      <c r="C1068" s="157"/>
      <c r="D1068" s="46" t="s">
        <v>572</v>
      </c>
      <c r="E1068" s="17"/>
      <c r="F1068" s="17"/>
      <c r="G1068" s="46" t="s">
        <v>705</v>
      </c>
      <c r="H1068" s="46" t="s">
        <v>6813</v>
      </c>
      <c r="I1068" s="46" t="s">
        <v>2613</v>
      </c>
      <c r="J1068" s="70" t="s">
        <v>978</v>
      </c>
      <c r="K1068" s="46" t="s">
        <v>1183</v>
      </c>
      <c r="L1068" s="46" t="s">
        <v>37</v>
      </c>
      <c r="M1068" s="46" t="s">
        <v>6695</v>
      </c>
      <c r="N1068" s="46" t="s">
        <v>6814</v>
      </c>
      <c r="O1068" s="124" t="s">
        <v>6815</v>
      </c>
      <c r="P1068" s="105" t="s">
        <v>901</v>
      </c>
      <c r="Q1068" s="26"/>
      <c r="R1068" s="105"/>
      <c r="S1068" s="26"/>
      <c r="T1068" s="26"/>
      <c r="U1068" s="1"/>
      <c r="V1068" s="26"/>
      <c r="W1068" s="26"/>
      <c r="X1068" s="26"/>
      <c r="Y1068" s="26"/>
      <c r="Z1068" s="26"/>
      <c r="AA1068" s="26"/>
      <c r="AB1068" s="26"/>
      <c r="AC1068" s="26"/>
      <c r="AD1068" s="26"/>
      <c r="AE1068" s="26"/>
      <c r="AF1068" s="26"/>
      <c r="AG1068" s="26"/>
      <c r="AH1068" s="26"/>
    </row>
    <row r="1069" spans="1:34" ht="37.5">
      <c r="A1069" s="157"/>
      <c r="B1069" s="156"/>
      <c r="C1069" s="157"/>
      <c r="D1069" s="46" t="s">
        <v>572</v>
      </c>
      <c r="E1069" s="17"/>
      <c r="F1069" s="17"/>
      <c r="G1069" s="46" t="s">
        <v>705</v>
      </c>
      <c r="H1069" s="46" t="s">
        <v>6813</v>
      </c>
      <c r="I1069" s="46" t="s">
        <v>2613</v>
      </c>
      <c r="J1069" s="70" t="s">
        <v>978</v>
      </c>
      <c r="K1069" s="46" t="s">
        <v>1183</v>
      </c>
      <c r="L1069" s="46" t="s">
        <v>486</v>
      </c>
      <c r="M1069" s="46" t="s">
        <v>6504</v>
      </c>
      <c r="N1069" s="46" t="s">
        <v>6139</v>
      </c>
      <c r="O1069" s="124" t="s">
        <v>6816</v>
      </c>
      <c r="P1069" s="105" t="s">
        <v>901</v>
      </c>
      <c r="Q1069" s="26"/>
      <c r="R1069" s="105"/>
      <c r="S1069" s="26"/>
      <c r="T1069" s="26"/>
      <c r="U1069" s="1"/>
      <c r="V1069" s="26"/>
      <c r="W1069" s="26"/>
      <c r="X1069" s="26"/>
      <c r="Y1069" s="26"/>
      <c r="Z1069" s="26"/>
      <c r="AA1069" s="26"/>
      <c r="AB1069" s="26"/>
      <c r="AC1069" s="26"/>
      <c r="AD1069" s="26"/>
      <c r="AE1069" s="26"/>
      <c r="AF1069" s="26"/>
      <c r="AG1069" s="26"/>
      <c r="AH1069" s="26"/>
    </row>
    <row r="1070" spans="1:34" ht="62.5">
      <c r="A1070" s="157"/>
      <c r="B1070" s="156"/>
      <c r="C1070" s="157"/>
      <c r="D1070" s="46" t="s">
        <v>850</v>
      </c>
      <c r="E1070" s="17"/>
      <c r="F1070" s="17"/>
      <c r="G1070" s="46" t="s">
        <v>49</v>
      </c>
      <c r="H1070" s="46" t="s">
        <v>6817</v>
      </c>
      <c r="I1070" s="46" t="s">
        <v>6818</v>
      </c>
      <c r="J1070" s="70" t="s">
        <v>978</v>
      </c>
      <c r="K1070" s="46" t="s">
        <v>1183</v>
      </c>
      <c r="L1070" s="46" t="s">
        <v>2159</v>
      </c>
      <c r="M1070" s="46" t="s">
        <v>6819</v>
      </c>
      <c r="N1070" s="46" t="s">
        <v>6820</v>
      </c>
      <c r="O1070" s="124" t="s">
        <v>6821</v>
      </c>
      <c r="P1070" s="105"/>
      <c r="Q1070" s="26"/>
      <c r="R1070" s="105"/>
      <c r="S1070" s="26"/>
      <c r="T1070" s="26"/>
      <c r="U1070" s="1"/>
      <c r="V1070" s="26"/>
      <c r="W1070" s="26"/>
      <c r="X1070" s="26"/>
      <c r="Y1070" s="26"/>
      <c r="Z1070" s="26"/>
      <c r="AA1070" s="26"/>
      <c r="AB1070" s="26"/>
      <c r="AC1070" s="26"/>
      <c r="AD1070" s="26"/>
      <c r="AE1070" s="26"/>
      <c r="AF1070" s="26"/>
      <c r="AG1070" s="26"/>
      <c r="AH1070" s="26"/>
    </row>
    <row r="1071" spans="1:34" ht="37.5">
      <c r="A1071" s="157"/>
      <c r="B1071" s="156"/>
      <c r="C1071" s="157"/>
      <c r="D1071" s="46" t="s">
        <v>704</v>
      </c>
      <c r="E1071" s="17"/>
      <c r="F1071" s="17"/>
      <c r="G1071" s="46" t="s">
        <v>154</v>
      </c>
      <c r="H1071" s="46" t="s">
        <v>6822</v>
      </c>
      <c r="I1071" s="46" t="s">
        <v>6823</v>
      </c>
      <c r="J1071" s="46" t="s">
        <v>3896</v>
      </c>
      <c r="K1071" s="46" t="s">
        <v>1233</v>
      </c>
      <c r="L1071" s="46" t="s">
        <v>62</v>
      </c>
      <c r="M1071" s="46" t="s">
        <v>6824</v>
      </c>
      <c r="N1071" s="46" t="s">
        <v>5478</v>
      </c>
      <c r="O1071" s="124" t="s">
        <v>6825</v>
      </c>
      <c r="P1071" s="105" t="s">
        <v>905</v>
      </c>
      <c r="Q1071" s="26"/>
      <c r="R1071" s="105"/>
      <c r="S1071" s="26"/>
      <c r="T1071" s="26"/>
      <c r="U1071" s="1"/>
      <c r="V1071" s="26"/>
      <c r="W1071" s="26"/>
      <c r="X1071" s="26"/>
      <c r="Y1071" s="26"/>
      <c r="Z1071" s="26"/>
      <c r="AA1071" s="26"/>
      <c r="AB1071" s="26"/>
      <c r="AC1071" s="26"/>
      <c r="AD1071" s="26"/>
      <c r="AE1071" s="26"/>
      <c r="AF1071" s="26"/>
      <c r="AG1071" s="26"/>
      <c r="AH1071" s="26"/>
    </row>
    <row r="1072" spans="1:34" ht="14.5">
      <c r="A1072" s="157"/>
      <c r="B1072" s="156"/>
      <c r="C1072" s="157"/>
      <c r="D1072" s="46" t="s">
        <v>658</v>
      </c>
      <c r="E1072" s="17"/>
      <c r="F1072" s="17"/>
      <c r="G1072" s="46"/>
      <c r="H1072" s="46"/>
      <c r="I1072" s="46"/>
      <c r="J1072" s="46"/>
      <c r="K1072" s="46"/>
      <c r="L1072" s="46"/>
      <c r="M1072" s="46"/>
      <c r="N1072" s="46"/>
      <c r="O1072" s="46"/>
      <c r="P1072" s="105"/>
      <c r="Q1072" s="26"/>
      <c r="R1072" s="105"/>
      <c r="S1072" s="26"/>
      <c r="T1072" s="26"/>
      <c r="U1072" s="1"/>
      <c r="V1072" s="26"/>
      <c r="W1072" s="26"/>
      <c r="X1072" s="26"/>
      <c r="Y1072" s="26"/>
      <c r="Z1072" s="26"/>
      <c r="AA1072" s="26"/>
      <c r="AB1072" s="26"/>
      <c r="AC1072" s="26"/>
      <c r="AD1072" s="26"/>
      <c r="AE1072" s="26"/>
      <c r="AF1072" s="26"/>
      <c r="AG1072" s="26"/>
      <c r="AH1072" s="26"/>
    </row>
    <row r="1073" spans="1:34" ht="37.5">
      <c r="A1073" s="157"/>
      <c r="B1073" s="156"/>
      <c r="C1073" s="157"/>
      <c r="D1073" s="46" t="s">
        <v>861</v>
      </c>
      <c r="E1073" s="17"/>
      <c r="F1073" s="17"/>
      <c r="G1073" s="46" t="s">
        <v>6826</v>
      </c>
      <c r="H1073" s="46" t="s">
        <v>6827</v>
      </c>
      <c r="I1073" s="46" t="s">
        <v>6828</v>
      </c>
      <c r="J1073" s="70" t="s">
        <v>978</v>
      </c>
      <c r="K1073" s="46" t="s">
        <v>59</v>
      </c>
      <c r="L1073" s="46" t="s">
        <v>3338</v>
      </c>
      <c r="M1073" s="46" t="s">
        <v>6829</v>
      </c>
      <c r="N1073" s="46" t="s">
        <v>6830</v>
      </c>
      <c r="O1073" s="46"/>
      <c r="P1073" s="105" t="s">
        <v>901</v>
      </c>
      <c r="Q1073" s="26"/>
      <c r="R1073" s="105"/>
      <c r="S1073" s="26"/>
      <c r="T1073" s="26"/>
      <c r="U1073" s="1"/>
      <c r="V1073" s="26"/>
      <c r="W1073" s="26"/>
      <c r="X1073" s="26"/>
      <c r="Y1073" s="26"/>
      <c r="Z1073" s="26"/>
      <c r="AA1073" s="26"/>
      <c r="AB1073" s="26"/>
      <c r="AC1073" s="26"/>
      <c r="AD1073" s="26"/>
      <c r="AE1073" s="26"/>
      <c r="AF1073" s="26"/>
      <c r="AG1073" s="26"/>
      <c r="AH1073" s="26"/>
    </row>
    <row r="1074" spans="1:34" ht="37.5">
      <c r="A1074" s="157"/>
      <c r="B1074" s="156"/>
      <c r="C1074" s="157"/>
      <c r="D1074" s="46" t="s">
        <v>861</v>
      </c>
      <c r="E1074" s="17"/>
      <c r="F1074" s="17"/>
      <c r="G1074" s="46" t="s">
        <v>6826</v>
      </c>
      <c r="H1074" s="46" t="s">
        <v>6827</v>
      </c>
      <c r="I1074" s="46" t="s">
        <v>6828</v>
      </c>
      <c r="J1074" s="70" t="s">
        <v>978</v>
      </c>
      <c r="K1074" s="46" t="s">
        <v>59</v>
      </c>
      <c r="L1074" s="46" t="s">
        <v>728</v>
      </c>
      <c r="M1074" s="46" t="s">
        <v>6831</v>
      </c>
      <c r="N1074" s="46" t="s">
        <v>6832</v>
      </c>
      <c r="O1074" s="46"/>
      <c r="P1074" s="105" t="s">
        <v>905</v>
      </c>
      <c r="Q1074" s="26"/>
      <c r="R1074" s="105"/>
      <c r="S1074" s="26"/>
      <c r="T1074" s="26"/>
      <c r="U1074" s="1"/>
      <c r="V1074" s="26"/>
      <c r="W1074" s="26"/>
      <c r="X1074" s="26"/>
      <c r="Y1074" s="26"/>
      <c r="Z1074" s="26"/>
      <c r="AA1074" s="26"/>
      <c r="AB1074" s="26"/>
      <c r="AC1074" s="26"/>
      <c r="AD1074" s="26"/>
      <c r="AE1074" s="26"/>
      <c r="AF1074" s="26"/>
      <c r="AG1074" s="26"/>
      <c r="AH1074" s="26"/>
    </row>
    <row r="1075" spans="1:34" ht="14.5">
      <c r="A1075" s="157"/>
      <c r="B1075" s="156"/>
      <c r="C1075" s="157"/>
      <c r="D1075" s="46"/>
      <c r="E1075" s="17"/>
      <c r="F1075" s="17"/>
      <c r="G1075" s="46"/>
      <c r="H1075" s="46"/>
      <c r="I1075" s="46"/>
      <c r="J1075" s="46"/>
      <c r="K1075" s="46"/>
      <c r="L1075" s="46"/>
      <c r="M1075" s="46"/>
      <c r="N1075" s="46"/>
      <c r="O1075" s="46"/>
      <c r="P1075" s="105"/>
      <c r="Q1075" s="26"/>
      <c r="R1075" s="105"/>
      <c r="S1075" s="26"/>
      <c r="T1075" s="26"/>
      <c r="U1075" s="1"/>
      <c r="V1075" s="26"/>
      <c r="W1075" s="26"/>
      <c r="X1075" s="26"/>
      <c r="Y1075" s="26"/>
      <c r="Z1075" s="26"/>
      <c r="AA1075" s="26"/>
      <c r="AB1075" s="26"/>
      <c r="AC1075" s="26"/>
      <c r="AD1075" s="26"/>
      <c r="AE1075" s="26"/>
      <c r="AF1075" s="26"/>
      <c r="AG1075" s="26"/>
      <c r="AH1075" s="26"/>
    </row>
    <row r="1076" spans="1:34" ht="14.5">
      <c r="A1076" s="157"/>
      <c r="B1076" s="156"/>
      <c r="C1076" s="157"/>
      <c r="D1076" s="46"/>
      <c r="E1076" s="17"/>
      <c r="F1076" s="17"/>
      <c r="G1076" s="46"/>
      <c r="H1076" s="46"/>
      <c r="I1076" s="46"/>
      <c r="J1076" s="46"/>
      <c r="K1076" s="46"/>
      <c r="L1076" s="46"/>
      <c r="M1076" s="46"/>
      <c r="N1076" s="46"/>
      <c r="O1076" s="46"/>
      <c r="P1076" s="105"/>
      <c r="Q1076" s="26"/>
      <c r="R1076" s="105"/>
      <c r="S1076" s="26"/>
      <c r="T1076" s="26"/>
      <c r="U1076" s="1"/>
      <c r="V1076" s="26"/>
      <c r="W1076" s="26"/>
      <c r="X1076" s="26"/>
      <c r="Y1076" s="26"/>
      <c r="Z1076" s="26"/>
      <c r="AA1076" s="26"/>
      <c r="AB1076" s="26"/>
      <c r="AC1076" s="26"/>
      <c r="AD1076" s="26"/>
      <c r="AE1076" s="26"/>
      <c r="AF1076" s="26"/>
      <c r="AG1076" s="26"/>
      <c r="AH1076" s="26"/>
    </row>
    <row r="1077" spans="1:34" ht="14.5">
      <c r="A1077" s="157"/>
      <c r="B1077" s="156"/>
      <c r="C1077" s="157"/>
      <c r="D1077" s="46"/>
      <c r="E1077" s="17"/>
      <c r="F1077" s="17"/>
      <c r="G1077" s="46"/>
      <c r="H1077" s="46"/>
      <c r="I1077" s="46"/>
      <c r="J1077" s="46"/>
      <c r="K1077" s="46"/>
      <c r="L1077" s="46"/>
      <c r="M1077" s="46"/>
      <c r="N1077" s="46"/>
      <c r="O1077" s="46"/>
      <c r="P1077" s="105"/>
      <c r="Q1077" s="26"/>
      <c r="R1077" s="105"/>
      <c r="S1077" s="26"/>
      <c r="T1077" s="26"/>
      <c r="U1077" s="1"/>
      <c r="V1077" s="26"/>
      <c r="W1077" s="26"/>
      <c r="X1077" s="26"/>
      <c r="Y1077" s="26"/>
      <c r="Z1077" s="26"/>
      <c r="AA1077" s="26"/>
      <c r="AB1077" s="26"/>
      <c r="AC1077" s="26"/>
      <c r="AD1077" s="26"/>
      <c r="AE1077" s="26"/>
      <c r="AF1077" s="26"/>
      <c r="AG1077" s="26"/>
      <c r="AH1077" s="26"/>
    </row>
    <row r="1078" spans="1:34" ht="14.5">
      <c r="A1078" s="157"/>
      <c r="B1078" s="156"/>
      <c r="C1078" s="157"/>
      <c r="D1078" s="46"/>
      <c r="E1078" s="17"/>
      <c r="F1078" s="17"/>
      <c r="G1078" s="46"/>
      <c r="H1078" s="46"/>
      <c r="I1078" s="46"/>
      <c r="J1078" s="46"/>
      <c r="K1078" s="46"/>
      <c r="L1078" s="46"/>
      <c r="M1078" s="46"/>
      <c r="N1078" s="46"/>
      <c r="O1078" s="46"/>
      <c r="P1078" s="105"/>
      <c r="Q1078" s="26"/>
      <c r="R1078" s="105"/>
      <c r="S1078" s="26"/>
      <c r="T1078" s="26"/>
      <c r="U1078" s="1"/>
      <c r="V1078" s="26"/>
      <c r="W1078" s="26"/>
      <c r="X1078" s="26"/>
      <c r="Y1078" s="26"/>
      <c r="Z1078" s="26"/>
      <c r="AA1078" s="26"/>
      <c r="AB1078" s="26"/>
      <c r="AC1078" s="26"/>
      <c r="AD1078" s="26"/>
      <c r="AE1078" s="26"/>
      <c r="AF1078" s="26"/>
      <c r="AG1078" s="26"/>
      <c r="AH1078" s="26"/>
    </row>
    <row r="1079" spans="1:34" ht="14.5">
      <c r="A1079" s="157"/>
      <c r="B1079" s="156"/>
      <c r="C1079" s="157"/>
      <c r="D1079" s="46"/>
      <c r="E1079" s="17"/>
      <c r="F1079" s="17"/>
      <c r="G1079" s="46"/>
      <c r="H1079" s="46"/>
      <c r="I1079" s="46"/>
      <c r="J1079" s="46"/>
      <c r="K1079" s="46"/>
      <c r="L1079" s="46"/>
      <c r="M1079" s="46"/>
      <c r="N1079" s="46"/>
      <c r="O1079" s="46"/>
      <c r="P1079" s="105"/>
      <c r="Q1079" s="26"/>
      <c r="R1079" s="105"/>
      <c r="S1079" s="26"/>
      <c r="T1079" s="26"/>
      <c r="U1079" s="1"/>
      <c r="V1079" s="26"/>
      <c r="W1079" s="26"/>
      <c r="X1079" s="26"/>
      <c r="Y1079" s="26"/>
      <c r="Z1079" s="26"/>
      <c r="AA1079" s="26"/>
      <c r="AB1079" s="26"/>
      <c r="AC1079" s="26"/>
      <c r="AD1079" s="26"/>
      <c r="AE1079" s="26"/>
      <c r="AF1079" s="26"/>
      <c r="AG1079" s="26"/>
      <c r="AH1079" s="26"/>
    </row>
    <row r="1080" spans="1:34" ht="14.5">
      <c r="A1080" s="157"/>
      <c r="B1080" s="156"/>
      <c r="C1080" s="157"/>
      <c r="D1080" s="46"/>
      <c r="E1080" s="17"/>
      <c r="F1080" s="17"/>
      <c r="G1080" s="46"/>
      <c r="H1080" s="46"/>
      <c r="I1080" s="46"/>
      <c r="J1080" s="46"/>
      <c r="K1080" s="46"/>
      <c r="L1080" s="46"/>
      <c r="M1080" s="46"/>
      <c r="N1080" s="46"/>
      <c r="O1080" s="46"/>
      <c r="P1080" s="105"/>
      <c r="Q1080" s="26"/>
      <c r="R1080" s="105"/>
      <c r="S1080" s="26"/>
      <c r="T1080" s="26"/>
      <c r="U1080" s="1"/>
      <c r="V1080" s="26"/>
      <c r="W1080" s="26"/>
      <c r="X1080" s="26"/>
      <c r="Y1080" s="26"/>
      <c r="Z1080" s="26"/>
      <c r="AA1080" s="26"/>
      <c r="AB1080" s="26"/>
      <c r="AC1080" s="26"/>
      <c r="AD1080" s="26"/>
      <c r="AE1080" s="26"/>
      <c r="AF1080" s="26"/>
      <c r="AG1080" s="26"/>
      <c r="AH1080" s="26"/>
    </row>
    <row r="1081" spans="1:34" ht="14.5">
      <c r="A1081" s="157"/>
      <c r="B1081" s="156"/>
      <c r="C1081" s="157"/>
      <c r="D1081" s="46"/>
      <c r="E1081" s="17"/>
      <c r="F1081" s="17"/>
      <c r="G1081" s="46"/>
      <c r="H1081" s="46"/>
      <c r="I1081" s="46"/>
      <c r="J1081" s="46"/>
      <c r="K1081" s="46"/>
      <c r="L1081" s="46"/>
      <c r="M1081" s="46"/>
      <c r="N1081" s="46"/>
      <c r="O1081" s="46"/>
      <c r="P1081" s="105"/>
      <c r="Q1081" s="26"/>
      <c r="R1081" s="105"/>
      <c r="S1081" s="26"/>
      <c r="T1081" s="26"/>
      <c r="U1081" s="1"/>
      <c r="V1081" s="26"/>
      <c r="W1081" s="26"/>
      <c r="X1081" s="26"/>
      <c r="Y1081" s="26"/>
      <c r="Z1081" s="26"/>
      <c r="AA1081" s="26"/>
      <c r="AB1081" s="26"/>
      <c r="AC1081" s="26"/>
      <c r="AD1081" s="26"/>
      <c r="AE1081" s="26"/>
      <c r="AF1081" s="26"/>
      <c r="AG1081" s="26"/>
      <c r="AH1081" s="26"/>
    </row>
    <row r="1082" spans="1:34" ht="14.5">
      <c r="A1082" s="157"/>
      <c r="B1082" s="156"/>
      <c r="C1082" s="157"/>
      <c r="D1082" s="46"/>
      <c r="E1082" s="17"/>
      <c r="F1082" s="17"/>
      <c r="G1082" s="46"/>
      <c r="H1082" s="46"/>
      <c r="I1082" s="46"/>
      <c r="J1082" s="46"/>
      <c r="K1082" s="46"/>
      <c r="L1082" s="46"/>
      <c r="M1082" s="46"/>
      <c r="N1082" s="46"/>
      <c r="O1082" s="46"/>
      <c r="P1082" s="105"/>
      <c r="Q1082" s="26"/>
      <c r="R1082" s="105"/>
      <c r="S1082" s="26"/>
      <c r="T1082" s="26"/>
      <c r="U1082" s="1"/>
      <c r="V1082" s="26"/>
      <c r="W1082" s="26"/>
      <c r="X1082" s="26"/>
      <c r="Y1082" s="26"/>
      <c r="Z1082" s="26"/>
      <c r="AA1082" s="26"/>
      <c r="AB1082" s="26"/>
      <c r="AC1082" s="26"/>
      <c r="AD1082" s="26"/>
      <c r="AE1082" s="26"/>
      <c r="AF1082" s="26"/>
      <c r="AG1082" s="26"/>
      <c r="AH1082" s="26"/>
    </row>
    <row r="1083" spans="1:34" ht="14.5">
      <c r="A1083" s="157"/>
      <c r="B1083" s="156"/>
      <c r="C1083" s="157"/>
      <c r="D1083" s="46"/>
      <c r="E1083" s="17"/>
      <c r="F1083" s="17"/>
      <c r="G1083" s="46"/>
      <c r="H1083" s="46"/>
      <c r="I1083" s="46"/>
      <c r="J1083" s="46"/>
      <c r="K1083" s="46"/>
      <c r="L1083" s="46"/>
      <c r="M1083" s="46"/>
      <c r="N1083" s="46"/>
      <c r="O1083" s="46"/>
      <c r="P1083" s="105"/>
      <c r="Q1083" s="26"/>
      <c r="R1083" s="105"/>
      <c r="S1083" s="26"/>
      <c r="T1083" s="26"/>
      <c r="U1083" s="1"/>
      <c r="V1083" s="26"/>
      <c r="W1083" s="26"/>
      <c r="X1083" s="26"/>
      <c r="Y1083" s="26"/>
      <c r="Z1083" s="26"/>
      <c r="AA1083" s="26"/>
      <c r="AB1083" s="26"/>
      <c r="AC1083" s="26"/>
      <c r="AD1083" s="26"/>
      <c r="AE1083" s="26"/>
      <c r="AF1083" s="26"/>
      <c r="AG1083" s="26"/>
      <c r="AH1083" s="26"/>
    </row>
    <row r="1084" spans="1:34" ht="14.5">
      <c r="A1084" s="157"/>
      <c r="B1084" s="156"/>
      <c r="C1084" s="157"/>
      <c r="D1084" s="46"/>
      <c r="E1084" s="17"/>
      <c r="F1084" s="17"/>
      <c r="G1084" s="46"/>
      <c r="H1084" s="46"/>
      <c r="I1084" s="46"/>
      <c r="J1084" s="46"/>
      <c r="K1084" s="46"/>
      <c r="L1084" s="46"/>
      <c r="M1084" s="46"/>
      <c r="N1084" s="46"/>
      <c r="O1084" s="46"/>
      <c r="P1084" s="105"/>
      <c r="Q1084" s="26"/>
      <c r="R1084" s="105"/>
      <c r="S1084" s="26"/>
      <c r="T1084" s="26"/>
      <c r="U1084" s="1"/>
      <c r="V1084" s="26"/>
      <c r="W1084" s="26"/>
      <c r="X1084" s="26"/>
      <c r="Y1084" s="26"/>
      <c r="Z1084" s="26"/>
      <c r="AA1084" s="26"/>
      <c r="AB1084" s="26"/>
      <c r="AC1084" s="26"/>
      <c r="AD1084" s="26"/>
      <c r="AE1084" s="26"/>
      <c r="AF1084" s="26"/>
      <c r="AG1084" s="26"/>
      <c r="AH1084" s="26"/>
    </row>
    <row r="1085" spans="1:34" ht="14.5">
      <c r="A1085" s="157"/>
      <c r="B1085" s="156"/>
      <c r="C1085" s="157"/>
      <c r="D1085" s="46"/>
      <c r="E1085" s="17"/>
      <c r="F1085" s="17"/>
      <c r="G1085" s="46"/>
      <c r="H1085" s="46"/>
      <c r="I1085" s="46"/>
      <c r="J1085" s="46"/>
      <c r="K1085" s="46"/>
      <c r="L1085" s="46"/>
      <c r="M1085" s="46"/>
      <c r="N1085" s="46"/>
      <c r="O1085" s="46"/>
      <c r="P1085" s="105"/>
      <c r="Q1085" s="26"/>
      <c r="R1085" s="105"/>
      <c r="S1085" s="26"/>
      <c r="T1085" s="26"/>
      <c r="U1085" s="1"/>
      <c r="V1085" s="26"/>
      <c r="W1085" s="26"/>
      <c r="X1085" s="26"/>
      <c r="Y1085" s="26"/>
      <c r="Z1085" s="26"/>
      <c r="AA1085" s="26"/>
      <c r="AB1085" s="26"/>
      <c r="AC1085" s="26"/>
      <c r="AD1085" s="26"/>
      <c r="AE1085" s="26"/>
      <c r="AF1085" s="26"/>
      <c r="AG1085" s="26"/>
      <c r="AH1085" s="26"/>
    </row>
    <row r="1086" spans="1:34" ht="14.5">
      <c r="A1086" s="157"/>
      <c r="B1086" s="156"/>
      <c r="C1086" s="157"/>
      <c r="D1086" s="46"/>
      <c r="E1086" s="17"/>
      <c r="F1086" s="17"/>
      <c r="G1086" s="46"/>
      <c r="H1086" s="46"/>
      <c r="I1086" s="46"/>
      <c r="J1086" s="46"/>
      <c r="K1086" s="46"/>
      <c r="L1086" s="46"/>
      <c r="M1086" s="46"/>
      <c r="N1086" s="46"/>
      <c r="O1086" s="46"/>
      <c r="P1086" s="105"/>
      <c r="Q1086" s="26"/>
      <c r="R1086" s="105"/>
      <c r="S1086" s="26"/>
      <c r="T1086" s="26"/>
      <c r="U1086" s="1"/>
      <c r="V1086" s="26"/>
      <c r="W1086" s="26"/>
      <c r="X1086" s="26"/>
      <c r="Y1086" s="26"/>
      <c r="Z1086" s="26"/>
      <c r="AA1086" s="26"/>
      <c r="AB1086" s="26"/>
      <c r="AC1086" s="26"/>
      <c r="AD1086" s="26"/>
      <c r="AE1086" s="26"/>
      <c r="AF1086" s="26"/>
      <c r="AG1086" s="26"/>
      <c r="AH1086" s="26"/>
    </row>
    <row r="1087" spans="1:34" ht="14.5">
      <c r="A1087" s="157"/>
      <c r="B1087" s="156"/>
      <c r="C1087" s="157"/>
      <c r="D1087" s="46"/>
      <c r="E1087" s="17"/>
      <c r="F1087" s="17"/>
      <c r="G1087" s="46"/>
      <c r="H1087" s="46"/>
      <c r="I1087" s="46"/>
      <c r="J1087" s="46"/>
      <c r="K1087" s="46"/>
      <c r="L1087" s="46"/>
      <c r="M1087" s="46"/>
      <c r="N1087" s="46"/>
      <c r="O1087" s="46"/>
      <c r="P1087" s="105"/>
      <c r="Q1087" s="26"/>
      <c r="R1087" s="105"/>
      <c r="S1087" s="26"/>
      <c r="T1087" s="26"/>
      <c r="U1087" s="1"/>
      <c r="V1087" s="26"/>
      <c r="W1087" s="26"/>
      <c r="X1087" s="26"/>
      <c r="Y1087" s="26"/>
      <c r="Z1087" s="26"/>
      <c r="AA1087" s="26"/>
      <c r="AB1087" s="26"/>
      <c r="AC1087" s="26"/>
      <c r="AD1087" s="26"/>
      <c r="AE1087" s="26"/>
      <c r="AF1087" s="26"/>
      <c r="AG1087" s="26"/>
      <c r="AH1087" s="26"/>
    </row>
    <row r="1088" spans="1:34" ht="14.5">
      <c r="A1088" s="157"/>
      <c r="B1088" s="156"/>
      <c r="C1088" s="157"/>
      <c r="D1088" s="46"/>
      <c r="E1088" s="17"/>
      <c r="F1088" s="17"/>
      <c r="G1088" s="46"/>
      <c r="H1088" s="46"/>
      <c r="I1088" s="46"/>
      <c r="J1088" s="46"/>
      <c r="K1088" s="46"/>
      <c r="L1088" s="46"/>
      <c r="M1088" s="46"/>
      <c r="N1088" s="46"/>
      <c r="O1088" s="46"/>
      <c r="P1088" s="105"/>
      <c r="Q1088" s="26"/>
      <c r="R1088" s="105"/>
      <c r="S1088" s="26"/>
      <c r="T1088" s="26"/>
      <c r="U1088" s="1"/>
      <c r="V1088" s="26"/>
      <c r="W1088" s="26"/>
      <c r="X1088" s="26"/>
      <c r="Y1088" s="26"/>
      <c r="Z1088" s="26"/>
      <c r="AA1088" s="26"/>
      <c r="AB1088" s="26"/>
      <c r="AC1088" s="26"/>
      <c r="AD1088" s="26"/>
      <c r="AE1088" s="26"/>
      <c r="AF1088" s="26"/>
      <c r="AG1088" s="26"/>
      <c r="AH1088" s="26"/>
    </row>
    <row r="1089" spans="1:34" ht="14.5">
      <c r="A1089" s="157"/>
      <c r="B1089" s="156"/>
      <c r="C1089" s="157"/>
      <c r="D1089" s="46"/>
      <c r="E1089" s="17"/>
      <c r="F1089" s="17"/>
      <c r="G1089" s="46"/>
      <c r="H1089" s="46"/>
      <c r="I1089" s="46"/>
      <c r="J1089" s="46"/>
      <c r="K1089" s="46"/>
      <c r="L1089" s="46"/>
      <c r="M1089" s="46"/>
      <c r="N1089" s="46"/>
      <c r="O1089" s="46"/>
      <c r="P1089" s="105"/>
      <c r="Q1089" s="26"/>
      <c r="R1089" s="105"/>
      <c r="S1089" s="26"/>
      <c r="T1089" s="26"/>
      <c r="U1089" s="1"/>
      <c r="V1089" s="26"/>
      <c r="W1089" s="26"/>
      <c r="X1089" s="26"/>
      <c r="Y1089" s="26"/>
      <c r="Z1089" s="26"/>
      <c r="AA1089" s="26"/>
      <c r="AB1089" s="26"/>
      <c r="AC1089" s="26"/>
      <c r="AD1089" s="26"/>
      <c r="AE1089" s="26"/>
      <c r="AF1089" s="26"/>
      <c r="AG1089" s="26"/>
      <c r="AH1089" s="26"/>
    </row>
    <row r="1090" spans="1:34" ht="14.5">
      <c r="A1090" s="157"/>
      <c r="B1090" s="156"/>
      <c r="C1090" s="157"/>
      <c r="D1090" s="46"/>
      <c r="E1090" s="17"/>
      <c r="F1090" s="17"/>
      <c r="G1090" s="46"/>
      <c r="H1090" s="46"/>
      <c r="I1090" s="46"/>
      <c r="J1090" s="46"/>
      <c r="K1090" s="46"/>
      <c r="L1090" s="46"/>
      <c r="M1090" s="46"/>
      <c r="N1090" s="46"/>
      <c r="O1090" s="46"/>
      <c r="P1090" s="105"/>
      <c r="Q1090" s="26"/>
      <c r="R1090" s="105"/>
      <c r="S1090" s="26"/>
      <c r="T1090" s="26"/>
      <c r="U1090" s="1"/>
      <c r="V1090" s="26"/>
      <c r="W1090" s="26"/>
      <c r="X1090" s="26"/>
      <c r="Y1090" s="26"/>
      <c r="Z1090" s="26"/>
      <c r="AA1090" s="26"/>
      <c r="AB1090" s="26"/>
      <c r="AC1090" s="26"/>
      <c r="AD1090" s="26"/>
      <c r="AE1090" s="26"/>
      <c r="AF1090" s="26"/>
      <c r="AG1090" s="26"/>
      <c r="AH1090" s="26"/>
    </row>
    <row r="1091" spans="1:34" ht="14.5">
      <c r="A1091" s="157"/>
      <c r="B1091" s="156"/>
      <c r="C1091" s="157"/>
      <c r="D1091" s="46"/>
      <c r="E1091" s="17"/>
      <c r="F1091" s="17"/>
      <c r="G1091" s="46"/>
      <c r="H1091" s="46"/>
      <c r="I1091" s="46"/>
      <c r="J1091" s="46"/>
      <c r="K1091" s="46"/>
      <c r="L1091" s="46"/>
      <c r="M1091" s="46"/>
      <c r="N1091" s="46"/>
      <c r="O1091" s="46"/>
      <c r="P1091" s="105"/>
      <c r="Q1091" s="26"/>
      <c r="R1091" s="105"/>
      <c r="S1091" s="26"/>
      <c r="T1091" s="26"/>
      <c r="U1091" s="1"/>
      <c r="V1091" s="26"/>
      <c r="W1091" s="26"/>
      <c r="X1091" s="26"/>
      <c r="Y1091" s="26"/>
      <c r="Z1091" s="26"/>
      <c r="AA1091" s="26"/>
      <c r="AB1091" s="26"/>
      <c r="AC1091" s="26"/>
      <c r="AD1091" s="26"/>
      <c r="AE1091" s="26"/>
      <c r="AF1091" s="26"/>
      <c r="AG1091" s="26"/>
      <c r="AH1091" s="26"/>
    </row>
    <row r="1092" spans="1:34" ht="14.5">
      <c r="A1092" s="157"/>
      <c r="B1092" s="156"/>
      <c r="C1092" s="157"/>
      <c r="D1092" s="46"/>
      <c r="E1092" s="17"/>
      <c r="F1092" s="17"/>
      <c r="G1092" s="46"/>
      <c r="H1092" s="46"/>
      <c r="I1092" s="46"/>
      <c r="J1092" s="46"/>
      <c r="K1092" s="46"/>
      <c r="L1092" s="46"/>
      <c r="M1092" s="46"/>
      <c r="N1092" s="46"/>
      <c r="O1092" s="46"/>
      <c r="P1092" s="105"/>
      <c r="Q1092" s="26"/>
      <c r="R1092" s="105"/>
      <c r="S1092" s="26"/>
      <c r="T1092" s="26"/>
      <c r="U1092" s="1"/>
      <c r="V1092" s="26"/>
      <c r="W1092" s="26"/>
      <c r="X1092" s="26"/>
      <c r="Y1092" s="26"/>
      <c r="Z1092" s="26"/>
      <c r="AA1092" s="26"/>
      <c r="AB1092" s="26"/>
      <c r="AC1092" s="26"/>
      <c r="AD1092" s="26"/>
      <c r="AE1092" s="26"/>
      <c r="AF1092" s="26"/>
      <c r="AG1092" s="26"/>
      <c r="AH1092" s="26"/>
    </row>
    <row r="1093" spans="1:34" ht="14.5">
      <c r="A1093" s="157"/>
      <c r="B1093" s="156"/>
      <c r="C1093" s="157"/>
      <c r="D1093" s="46"/>
      <c r="E1093" s="17"/>
      <c r="F1093" s="17"/>
      <c r="G1093" s="46"/>
      <c r="H1093" s="46"/>
      <c r="I1093" s="46"/>
      <c r="J1093" s="46"/>
      <c r="K1093" s="46"/>
      <c r="L1093" s="46"/>
      <c r="M1093" s="46"/>
      <c r="N1093" s="46"/>
      <c r="O1093" s="46"/>
      <c r="P1093" s="105"/>
      <c r="Q1093" s="26"/>
      <c r="R1093" s="105"/>
      <c r="S1093" s="26"/>
      <c r="T1093" s="26"/>
      <c r="U1093" s="1"/>
      <c r="V1093" s="26"/>
      <c r="W1093" s="26"/>
      <c r="X1093" s="26"/>
      <c r="Y1093" s="26"/>
      <c r="Z1093" s="26"/>
      <c r="AA1093" s="26"/>
      <c r="AB1093" s="26"/>
      <c r="AC1093" s="26"/>
      <c r="AD1093" s="26"/>
      <c r="AE1093" s="26"/>
      <c r="AF1093" s="26"/>
      <c r="AG1093" s="26"/>
      <c r="AH1093" s="26"/>
    </row>
    <row r="1094" spans="1:34" ht="14.5">
      <c r="A1094" s="157"/>
      <c r="B1094" s="156"/>
      <c r="C1094" s="157"/>
      <c r="D1094" s="46"/>
      <c r="E1094" s="17"/>
      <c r="F1094" s="17"/>
      <c r="G1094" s="46"/>
      <c r="H1094" s="46"/>
      <c r="I1094" s="46"/>
      <c r="J1094" s="46"/>
      <c r="K1094" s="46"/>
      <c r="L1094" s="46"/>
      <c r="M1094" s="46"/>
      <c r="N1094" s="46"/>
      <c r="O1094" s="46"/>
      <c r="P1094" s="105"/>
      <c r="Q1094" s="26"/>
      <c r="R1094" s="105"/>
      <c r="S1094" s="26"/>
      <c r="T1094" s="26"/>
      <c r="U1094" s="1"/>
      <c r="V1094" s="26"/>
      <c r="W1094" s="26"/>
      <c r="X1094" s="26"/>
      <c r="Y1094" s="26"/>
      <c r="Z1094" s="26"/>
      <c r="AA1094" s="26"/>
      <c r="AB1094" s="26"/>
      <c r="AC1094" s="26"/>
      <c r="AD1094" s="26"/>
      <c r="AE1094" s="26"/>
      <c r="AF1094" s="26"/>
      <c r="AG1094" s="26"/>
      <c r="AH1094" s="26"/>
    </row>
    <row r="1095" spans="1:34" ht="14.5">
      <c r="A1095" s="157"/>
      <c r="B1095" s="156"/>
      <c r="C1095" s="157"/>
      <c r="D1095" s="46"/>
      <c r="E1095" s="17"/>
      <c r="F1095" s="17"/>
      <c r="G1095" s="46"/>
      <c r="H1095" s="46"/>
      <c r="I1095" s="46"/>
      <c r="J1095" s="46"/>
      <c r="K1095" s="46"/>
      <c r="L1095" s="46"/>
      <c r="M1095" s="46"/>
      <c r="N1095" s="46"/>
      <c r="O1095" s="46"/>
      <c r="P1095" s="105"/>
      <c r="Q1095" s="26"/>
      <c r="R1095" s="105"/>
      <c r="S1095" s="26"/>
      <c r="T1095" s="26"/>
      <c r="U1095" s="1"/>
      <c r="V1095" s="26"/>
      <c r="W1095" s="26"/>
      <c r="X1095" s="26"/>
      <c r="Y1095" s="26"/>
      <c r="Z1095" s="26"/>
      <c r="AA1095" s="26"/>
      <c r="AB1095" s="26"/>
      <c r="AC1095" s="26"/>
      <c r="AD1095" s="26"/>
      <c r="AE1095" s="26"/>
      <c r="AF1095" s="26"/>
      <c r="AG1095" s="26"/>
      <c r="AH1095" s="26"/>
    </row>
    <row r="1096" spans="1:34" ht="14.5">
      <c r="A1096" s="157"/>
      <c r="B1096" s="156"/>
      <c r="C1096" s="157"/>
      <c r="D1096" s="46"/>
      <c r="E1096" s="17"/>
      <c r="F1096" s="17"/>
      <c r="G1096" s="46"/>
      <c r="H1096" s="46"/>
      <c r="I1096" s="46"/>
      <c r="J1096" s="46"/>
      <c r="K1096" s="46"/>
      <c r="L1096" s="46"/>
      <c r="M1096" s="46"/>
      <c r="N1096" s="46"/>
      <c r="O1096" s="46"/>
      <c r="P1096" s="105"/>
      <c r="Q1096" s="26"/>
      <c r="R1096" s="105"/>
      <c r="S1096" s="26"/>
      <c r="T1096" s="26"/>
      <c r="U1096" s="1"/>
      <c r="V1096" s="26"/>
      <c r="W1096" s="26"/>
      <c r="X1096" s="26"/>
      <c r="Y1096" s="26"/>
      <c r="Z1096" s="26"/>
      <c r="AA1096" s="26"/>
      <c r="AB1096" s="26"/>
      <c r="AC1096" s="26"/>
      <c r="AD1096" s="26"/>
      <c r="AE1096" s="26"/>
      <c r="AF1096" s="26"/>
      <c r="AG1096" s="26"/>
      <c r="AH1096" s="26"/>
    </row>
    <row r="1097" spans="1:34" ht="14.5">
      <c r="A1097" s="157"/>
      <c r="B1097" s="156"/>
      <c r="C1097" s="157"/>
      <c r="D1097" s="46"/>
      <c r="E1097" s="17"/>
      <c r="F1097" s="17"/>
      <c r="G1097" s="46"/>
      <c r="H1097" s="46"/>
      <c r="I1097" s="46"/>
      <c r="J1097" s="46"/>
      <c r="K1097" s="46"/>
      <c r="L1097" s="46"/>
      <c r="M1097" s="46"/>
      <c r="N1097" s="46"/>
      <c r="O1097" s="46"/>
      <c r="P1097" s="105"/>
      <c r="Q1097" s="26"/>
      <c r="R1097" s="105"/>
      <c r="S1097" s="26"/>
      <c r="T1097" s="26"/>
      <c r="U1097" s="1"/>
      <c r="V1097" s="26"/>
      <c r="W1097" s="26"/>
      <c r="X1097" s="26"/>
      <c r="Y1097" s="26"/>
      <c r="Z1097" s="26"/>
      <c r="AA1097" s="26"/>
      <c r="AB1097" s="26"/>
      <c r="AC1097" s="26"/>
      <c r="AD1097" s="26"/>
      <c r="AE1097" s="26"/>
      <c r="AF1097" s="26"/>
      <c r="AG1097" s="26"/>
      <c r="AH1097" s="26"/>
    </row>
    <row r="1098" spans="1:34" ht="14.5">
      <c r="A1098" s="157"/>
      <c r="B1098" s="156"/>
      <c r="C1098" s="157"/>
      <c r="D1098" s="46"/>
      <c r="E1098" s="17"/>
      <c r="F1098" s="17"/>
      <c r="G1098" s="46"/>
      <c r="H1098" s="46"/>
      <c r="I1098" s="46"/>
      <c r="J1098" s="46"/>
      <c r="K1098" s="46"/>
      <c r="L1098" s="46"/>
      <c r="M1098" s="46"/>
      <c r="N1098" s="46"/>
      <c r="O1098" s="46"/>
      <c r="P1098" s="105"/>
      <c r="Q1098" s="26"/>
      <c r="R1098" s="105"/>
      <c r="S1098" s="26"/>
      <c r="T1098" s="26"/>
      <c r="U1098" s="1"/>
      <c r="V1098" s="26"/>
      <c r="W1098" s="26"/>
      <c r="X1098" s="26"/>
      <c r="Y1098" s="26"/>
      <c r="Z1098" s="26"/>
      <c r="AA1098" s="26"/>
      <c r="AB1098" s="26"/>
      <c r="AC1098" s="26"/>
      <c r="AD1098" s="26"/>
      <c r="AE1098" s="26"/>
      <c r="AF1098" s="26"/>
      <c r="AG1098" s="26"/>
      <c r="AH1098" s="26"/>
    </row>
    <row r="1099" spans="1:34" ht="14.5">
      <c r="A1099" s="157"/>
      <c r="B1099" s="156"/>
      <c r="C1099" s="157"/>
      <c r="D1099" s="46"/>
      <c r="E1099" s="17"/>
      <c r="F1099" s="17"/>
      <c r="G1099" s="46"/>
      <c r="H1099" s="46"/>
      <c r="I1099" s="46"/>
      <c r="J1099" s="46"/>
      <c r="K1099" s="46"/>
      <c r="L1099" s="46"/>
      <c r="M1099" s="46"/>
      <c r="N1099" s="46"/>
      <c r="O1099" s="46"/>
      <c r="P1099" s="105"/>
      <c r="Q1099" s="26"/>
      <c r="R1099" s="105"/>
      <c r="S1099" s="26"/>
      <c r="T1099" s="26"/>
      <c r="U1099" s="1"/>
      <c r="V1099" s="26"/>
      <c r="W1099" s="26"/>
      <c r="X1099" s="26"/>
      <c r="Y1099" s="26"/>
      <c r="Z1099" s="26"/>
      <c r="AA1099" s="26"/>
      <c r="AB1099" s="26"/>
      <c r="AC1099" s="26"/>
      <c r="AD1099" s="26"/>
      <c r="AE1099" s="26"/>
      <c r="AF1099" s="26"/>
      <c r="AG1099" s="26"/>
      <c r="AH1099" s="26"/>
    </row>
    <row r="1100" spans="1:34" ht="14.5">
      <c r="A1100" s="157"/>
      <c r="B1100" s="156"/>
      <c r="C1100" s="157"/>
      <c r="D1100" s="46"/>
      <c r="E1100" s="17"/>
      <c r="F1100" s="17"/>
      <c r="G1100" s="46"/>
      <c r="H1100" s="46"/>
      <c r="I1100" s="46"/>
      <c r="J1100" s="46"/>
      <c r="K1100" s="46"/>
      <c r="L1100" s="46"/>
      <c r="M1100" s="46"/>
      <c r="N1100" s="46"/>
      <c r="O1100" s="46"/>
      <c r="P1100" s="105"/>
      <c r="Q1100" s="26"/>
      <c r="R1100" s="105"/>
      <c r="S1100" s="26"/>
      <c r="T1100" s="26"/>
      <c r="U1100" s="1"/>
      <c r="V1100" s="26"/>
      <c r="W1100" s="26"/>
      <c r="X1100" s="26"/>
      <c r="Y1100" s="26"/>
      <c r="Z1100" s="26"/>
      <c r="AA1100" s="26"/>
      <c r="AB1100" s="26"/>
      <c r="AC1100" s="26"/>
      <c r="AD1100" s="26"/>
      <c r="AE1100" s="26"/>
      <c r="AF1100" s="26"/>
      <c r="AG1100" s="26"/>
      <c r="AH1100" s="26"/>
    </row>
    <row r="1101" spans="1:34" ht="14.5">
      <c r="A1101" s="157"/>
      <c r="B1101" s="156"/>
      <c r="C1101" s="157"/>
      <c r="D1101" s="46"/>
      <c r="E1101" s="17"/>
      <c r="F1101" s="17"/>
      <c r="G1101" s="46"/>
      <c r="H1101" s="46"/>
      <c r="I1101" s="46"/>
      <c r="J1101" s="46"/>
      <c r="K1101" s="46"/>
      <c r="L1101" s="46"/>
      <c r="M1101" s="46"/>
      <c r="N1101" s="46"/>
      <c r="O1101" s="46"/>
      <c r="P1101" s="105"/>
      <c r="Q1101" s="26"/>
      <c r="R1101" s="105"/>
      <c r="S1101" s="26"/>
      <c r="T1101" s="26"/>
      <c r="U1101" s="1"/>
      <c r="V1101" s="26"/>
      <c r="W1101" s="26"/>
      <c r="X1101" s="26"/>
      <c r="Y1101" s="26"/>
      <c r="Z1101" s="26"/>
      <c r="AA1101" s="26"/>
      <c r="AB1101" s="26"/>
      <c r="AC1101" s="26"/>
      <c r="AD1101" s="26"/>
      <c r="AE1101" s="26"/>
      <c r="AF1101" s="26"/>
      <c r="AG1101" s="26"/>
      <c r="AH1101" s="26"/>
    </row>
    <row r="1102" spans="1:34" ht="14.5">
      <c r="A1102" s="157"/>
      <c r="B1102" s="156"/>
      <c r="C1102" s="157"/>
      <c r="D1102" s="46"/>
      <c r="E1102" s="17"/>
      <c r="F1102" s="17"/>
      <c r="G1102" s="46"/>
      <c r="H1102" s="46"/>
      <c r="I1102" s="46"/>
      <c r="J1102" s="46"/>
      <c r="K1102" s="46"/>
      <c r="L1102" s="46"/>
      <c r="M1102" s="46"/>
      <c r="N1102" s="46"/>
      <c r="O1102" s="46"/>
      <c r="P1102" s="105"/>
      <c r="Q1102" s="26"/>
      <c r="R1102" s="105"/>
      <c r="S1102" s="26"/>
      <c r="T1102" s="26"/>
      <c r="U1102" s="1"/>
      <c r="V1102" s="26"/>
      <c r="W1102" s="26"/>
      <c r="X1102" s="26"/>
      <c r="Y1102" s="26"/>
      <c r="Z1102" s="26"/>
      <c r="AA1102" s="26"/>
      <c r="AB1102" s="26"/>
      <c r="AC1102" s="26"/>
      <c r="AD1102" s="26"/>
      <c r="AE1102" s="26"/>
      <c r="AF1102" s="26"/>
      <c r="AG1102" s="26"/>
      <c r="AH1102" s="26"/>
    </row>
    <row r="1103" spans="1:34" ht="14.5">
      <c r="A1103" s="157"/>
      <c r="B1103" s="156"/>
      <c r="C1103" s="157"/>
      <c r="D1103" s="46"/>
      <c r="E1103" s="17"/>
      <c r="F1103" s="17"/>
      <c r="G1103" s="46"/>
      <c r="H1103" s="46"/>
      <c r="I1103" s="46"/>
      <c r="J1103" s="46"/>
      <c r="K1103" s="46"/>
      <c r="L1103" s="46"/>
      <c r="M1103" s="46"/>
      <c r="N1103" s="46"/>
      <c r="O1103" s="46"/>
      <c r="P1103" s="105"/>
      <c r="Q1103" s="26"/>
      <c r="R1103" s="105"/>
      <c r="S1103" s="26"/>
      <c r="T1103" s="26"/>
      <c r="U1103" s="1"/>
      <c r="V1103" s="26"/>
      <c r="W1103" s="26"/>
      <c r="X1103" s="26"/>
      <c r="Y1103" s="26"/>
      <c r="Z1103" s="26"/>
      <c r="AA1103" s="26"/>
      <c r="AB1103" s="26"/>
      <c r="AC1103" s="26"/>
      <c r="AD1103" s="26"/>
      <c r="AE1103" s="26"/>
      <c r="AF1103" s="26"/>
      <c r="AG1103" s="26"/>
      <c r="AH1103" s="26"/>
    </row>
    <row r="1104" spans="1:34" ht="14.5">
      <c r="A1104" s="157"/>
      <c r="B1104" s="156"/>
      <c r="C1104" s="157"/>
      <c r="D1104" s="46"/>
      <c r="E1104" s="17"/>
      <c r="F1104" s="17"/>
      <c r="G1104" s="46"/>
      <c r="H1104" s="46"/>
      <c r="I1104" s="46"/>
      <c r="J1104" s="46"/>
      <c r="K1104" s="46"/>
      <c r="L1104" s="46"/>
      <c r="M1104" s="46"/>
      <c r="N1104" s="46"/>
      <c r="O1104" s="46"/>
      <c r="P1104" s="105"/>
      <c r="Q1104" s="26"/>
      <c r="R1104" s="105"/>
      <c r="S1104" s="26"/>
      <c r="T1104" s="26"/>
      <c r="U1104" s="1"/>
      <c r="V1104" s="26"/>
      <c r="W1104" s="26"/>
      <c r="X1104" s="26"/>
      <c r="Y1104" s="26"/>
      <c r="Z1104" s="26"/>
      <c r="AA1104" s="26"/>
      <c r="AB1104" s="26"/>
      <c r="AC1104" s="26"/>
      <c r="AD1104" s="26"/>
      <c r="AE1104" s="26"/>
      <c r="AF1104" s="26"/>
      <c r="AG1104" s="26"/>
      <c r="AH1104" s="26"/>
    </row>
    <row r="1105" spans="1:34" ht="14.5">
      <c r="A1105" s="157"/>
      <c r="B1105" s="156"/>
      <c r="C1105" s="157"/>
      <c r="D1105" s="46"/>
      <c r="E1105" s="17"/>
      <c r="F1105" s="17"/>
      <c r="G1105" s="46"/>
      <c r="H1105" s="46"/>
      <c r="I1105" s="46"/>
      <c r="J1105" s="46"/>
      <c r="K1105" s="46"/>
      <c r="L1105" s="46"/>
      <c r="M1105" s="46"/>
      <c r="N1105" s="46"/>
      <c r="O1105" s="46"/>
      <c r="P1105" s="105"/>
      <c r="Q1105" s="26"/>
      <c r="R1105" s="105"/>
      <c r="S1105" s="26"/>
      <c r="T1105" s="26"/>
      <c r="U1105" s="1"/>
      <c r="V1105" s="26"/>
      <c r="W1105" s="26"/>
      <c r="X1105" s="26"/>
      <c r="Y1105" s="26"/>
      <c r="Z1105" s="26"/>
      <c r="AA1105" s="26"/>
      <c r="AB1105" s="26"/>
      <c r="AC1105" s="26"/>
      <c r="AD1105" s="26"/>
      <c r="AE1105" s="26"/>
      <c r="AF1105" s="26"/>
      <c r="AG1105" s="26"/>
      <c r="AH1105" s="26"/>
    </row>
    <row r="1106" spans="1:34" ht="14.5">
      <c r="A1106" s="157"/>
      <c r="B1106" s="156"/>
      <c r="C1106" s="157"/>
      <c r="D1106" s="46"/>
      <c r="E1106" s="17"/>
      <c r="F1106" s="17"/>
      <c r="G1106" s="46"/>
      <c r="H1106" s="46"/>
      <c r="I1106" s="46"/>
      <c r="J1106" s="46"/>
      <c r="K1106" s="46"/>
      <c r="L1106" s="46"/>
      <c r="M1106" s="46"/>
      <c r="N1106" s="46"/>
      <c r="O1106" s="46"/>
      <c r="P1106" s="105"/>
      <c r="Q1106" s="26"/>
      <c r="R1106" s="105"/>
      <c r="S1106" s="26"/>
      <c r="T1106" s="26"/>
      <c r="U1106" s="1"/>
      <c r="V1106" s="26"/>
      <c r="W1106" s="26"/>
      <c r="X1106" s="26"/>
      <c r="Y1106" s="26"/>
      <c r="Z1106" s="26"/>
      <c r="AA1106" s="26"/>
      <c r="AB1106" s="26"/>
      <c r="AC1106" s="26"/>
      <c r="AD1106" s="26"/>
      <c r="AE1106" s="26"/>
      <c r="AF1106" s="26"/>
      <c r="AG1106" s="26"/>
      <c r="AH1106" s="26"/>
    </row>
    <row r="1107" spans="1:34" ht="14.5">
      <c r="A1107" s="157"/>
      <c r="B1107" s="156"/>
      <c r="C1107" s="157"/>
      <c r="D1107" s="46"/>
      <c r="E1107" s="17"/>
      <c r="F1107" s="17"/>
      <c r="G1107" s="46"/>
      <c r="H1107" s="46"/>
      <c r="I1107" s="46"/>
      <c r="J1107" s="46"/>
      <c r="K1107" s="46"/>
      <c r="L1107" s="46"/>
      <c r="M1107" s="46"/>
      <c r="N1107" s="46"/>
      <c r="O1107" s="46"/>
      <c r="P1107" s="105"/>
      <c r="Q1107" s="26"/>
      <c r="R1107" s="105"/>
      <c r="S1107" s="26"/>
      <c r="T1107" s="26"/>
      <c r="U1107" s="1"/>
      <c r="V1107" s="26"/>
      <c r="W1107" s="26"/>
      <c r="X1107" s="26"/>
      <c r="Y1107" s="26"/>
      <c r="Z1107" s="26"/>
      <c r="AA1107" s="26"/>
      <c r="AB1107" s="26"/>
      <c r="AC1107" s="26"/>
      <c r="AD1107" s="26"/>
      <c r="AE1107" s="26"/>
      <c r="AF1107" s="26"/>
      <c r="AG1107" s="26"/>
      <c r="AH1107" s="26"/>
    </row>
    <row r="1108" spans="1:34" ht="14.5">
      <c r="A1108" s="157"/>
      <c r="B1108" s="156"/>
      <c r="C1108" s="157"/>
      <c r="D1108" s="46"/>
      <c r="E1108" s="17"/>
      <c r="F1108" s="17"/>
      <c r="G1108" s="46"/>
      <c r="H1108" s="46"/>
      <c r="I1108" s="46"/>
      <c r="J1108" s="46"/>
      <c r="K1108" s="46"/>
      <c r="L1108" s="46"/>
      <c r="M1108" s="46"/>
      <c r="N1108" s="46"/>
      <c r="O1108" s="46"/>
      <c r="P1108" s="105"/>
      <c r="Q1108" s="26"/>
      <c r="R1108" s="105"/>
      <c r="S1108" s="26"/>
      <c r="T1108" s="26"/>
      <c r="U1108" s="1"/>
      <c r="V1108" s="26"/>
      <c r="W1108" s="26"/>
      <c r="X1108" s="26"/>
      <c r="Y1108" s="26"/>
      <c r="Z1108" s="26"/>
      <c r="AA1108" s="26"/>
      <c r="AB1108" s="26"/>
      <c r="AC1108" s="26"/>
      <c r="AD1108" s="26"/>
      <c r="AE1108" s="26"/>
      <c r="AF1108" s="26"/>
      <c r="AG1108" s="26"/>
      <c r="AH1108" s="26"/>
    </row>
    <row r="1109" spans="1:34" ht="14.5">
      <c r="A1109" s="157"/>
      <c r="B1109" s="156"/>
      <c r="C1109" s="157"/>
      <c r="D1109" s="46"/>
      <c r="E1109" s="17"/>
      <c r="F1109" s="17"/>
      <c r="G1109" s="46"/>
      <c r="H1109" s="46"/>
      <c r="I1109" s="46"/>
      <c r="J1109" s="46"/>
      <c r="K1109" s="46"/>
      <c r="L1109" s="46"/>
      <c r="M1109" s="46"/>
      <c r="N1109" s="46"/>
      <c r="O1109" s="46"/>
      <c r="P1109" s="105"/>
      <c r="Q1109" s="26"/>
      <c r="R1109" s="105"/>
      <c r="S1109" s="26"/>
      <c r="T1109" s="26"/>
      <c r="U1109" s="1"/>
      <c r="V1109" s="26"/>
      <c r="W1109" s="26"/>
      <c r="X1109" s="26"/>
      <c r="Y1109" s="26"/>
      <c r="Z1109" s="26"/>
      <c r="AA1109" s="26"/>
      <c r="AB1109" s="26"/>
      <c r="AC1109" s="26"/>
      <c r="AD1109" s="26"/>
      <c r="AE1109" s="26"/>
      <c r="AF1109" s="26"/>
      <c r="AG1109" s="26"/>
      <c r="AH1109" s="26"/>
    </row>
    <row r="1110" spans="1:34" ht="14.5">
      <c r="A1110" s="157"/>
      <c r="B1110" s="156"/>
      <c r="C1110" s="157"/>
      <c r="D1110" s="46"/>
      <c r="E1110" s="17"/>
      <c r="F1110" s="17"/>
      <c r="G1110" s="46"/>
      <c r="H1110" s="46"/>
      <c r="I1110" s="46"/>
      <c r="J1110" s="46"/>
      <c r="K1110" s="46"/>
      <c r="L1110" s="46"/>
      <c r="M1110" s="46"/>
      <c r="N1110" s="46"/>
      <c r="O1110" s="46"/>
      <c r="P1110" s="105"/>
      <c r="Q1110" s="26"/>
      <c r="R1110" s="105"/>
      <c r="S1110" s="26"/>
      <c r="T1110" s="26"/>
      <c r="U1110" s="1"/>
      <c r="V1110" s="26"/>
      <c r="W1110" s="26"/>
      <c r="X1110" s="26"/>
      <c r="Y1110" s="26"/>
      <c r="Z1110" s="26"/>
      <c r="AA1110" s="26"/>
      <c r="AB1110" s="26"/>
      <c r="AC1110" s="26"/>
      <c r="AD1110" s="26"/>
      <c r="AE1110" s="26"/>
      <c r="AF1110" s="26"/>
      <c r="AG1110" s="26"/>
      <c r="AH1110" s="26"/>
    </row>
    <row r="1111" spans="1:34" ht="14.5">
      <c r="A1111" s="157"/>
      <c r="B1111" s="156"/>
      <c r="C1111" s="157"/>
      <c r="D1111" s="46"/>
      <c r="E1111" s="17"/>
      <c r="F1111" s="17"/>
      <c r="G1111" s="46"/>
      <c r="H1111" s="46"/>
      <c r="I1111" s="46"/>
      <c r="J1111" s="46"/>
      <c r="K1111" s="46"/>
      <c r="L1111" s="46"/>
      <c r="M1111" s="46"/>
      <c r="N1111" s="46"/>
      <c r="O1111" s="46"/>
      <c r="P1111" s="105"/>
      <c r="Q1111" s="26"/>
      <c r="R1111" s="105"/>
      <c r="S1111" s="26"/>
      <c r="T1111" s="26"/>
      <c r="U1111" s="1"/>
      <c r="V1111" s="26"/>
      <c r="W1111" s="26"/>
      <c r="X1111" s="26"/>
      <c r="Y1111" s="26"/>
      <c r="Z1111" s="26"/>
      <c r="AA1111" s="26"/>
      <c r="AB1111" s="26"/>
      <c r="AC1111" s="26"/>
      <c r="AD1111" s="26"/>
      <c r="AE1111" s="26"/>
      <c r="AF1111" s="26"/>
      <c r="AG1111" s="26"/>
      <c r="AH1111" s="26"/>
    </row>
    <row r="1112" spans="1:34" ht="14.5">
      <c r="A1112" s="157"/>
      <c r="B1112" s="156"/>
      <c r="C1112" s="157"/>
      <c r="D1112" s="46"/>
      <c r="E1112" s="17"/>
      <c r="F1112" s="17"/>
      <c r="G1112" s="46"/>
      <c r="H1112" s="46"/>
      <c r="I1112" s="46"/>
      <c r="J1112" s="46"/>
      <c r="K1112" s="46"/>
      <c r="L1112" s="46"/>
      <c r="M1112" s="46"/>
      <c r="N1112" s="46"/>
      <c r="O1112" s="46"/>
      <c r="P1112" s="105"/>
      <c r="Q1112" s="26"/>
      <c r="R1112" s="105"/>
      <c r="S1112" s="26"/>
      <c r="T1112" s="26"/>
      <c r="U1112" s="1"/>
      <c r="V1112" s="26"/>
      <c r="W1112" s="26"/>
      <c r="X1112" s="26"/>
      <c r="Y1112" s="26"/>
      <c r="Z1112" s="26"/>
      <c r="AA1112" s="26"/>
      <c r="AB1112" s="26"/>
      <c r="AC1112" s="26"/>
      <c r="AD1112" s="26"/>
      <c r="AE1112" s="26"/>
      <c r="AF1112" s="26"/>
      <c r="AG1112" s="26"/>
      <c r="AH1112" s="26"/>
    </row>
    <row r="1113" spans="1:34" ht="14.5">
      <c r="A1113" s="157"/>
      <c r="B1113" s="156"/>
      <c r="C1113" s="157"/>
      <c r="D1113" s="46"/>
      <c r="E1113" s="17"/>
      <c r="F1113" s="17"/>
      <c r="G1113" s="46"/>
      <c r="H1113" s="46"/>
      <c r="I1113" s="46"/>
      <c r="J1113" s="46"/>
      <c r="K1113" s="46"/>
      <c r="L1113" s="46"/>
      <c r="M1113" s="46"/>
      <c r="N1113" s="46"/>
      <c r="O1113" s="46"/>
      <c r="P1113" s="105"/>
      <c r="Q1113" s="26"/>
      <c r="R1113" s="105"/>
      <c r="S1113" s="26"/>
      <c r="T1113" s="26"/>
      <c r="U1113" s="1"/>
      <c r="V1113" s="26"/>
      <c r="W1113" s="26"/>
      <c r="X1113" s="26"/>
      <c r="Y1113" s="26"/>
      <c r="Z1113" s="26"/>
      <c r="AA1113" s="26"/>
      <c r="AB1113" s="26"/>
      <c r="AC1113" s="26"/>
      <c r="AD1113" s="26"/>
      <c r="AE1113" s="26"/>
      <c r="AF1113" s="26"/>
      <c r="AG1113" s="26"/>
      <c r="AH1113" s="26"/>
    </row>
    <row r="1114" spans="1:34" ht="14.5">
      <c r="A1114" s="157"/>
      <c r="B1114" s="156"/>
      <c r="C1114" s="157"/>
      <c r="D1114" s="46"/>
      <c r="E1114" s="17"/>
      <c r="F1114" s="17"/>
      <c r="G1114" s="46"/>
      <c r="H1114" s="46"/>
      <c r="I1114" s="46"/>
      <c r="J1114" s="46"/>
      <c r="K1114" s="46"/>
      <c r="L1114" s="46"/>
      <c r="M1114" s="46"/>
      <c r="N1114" s="46"/>
      <c r="O1114" s="46"/>
      <c r="P1114" s="105"/>
      <c r="Q1114" s="26"/>
      <c r="R1114" s="105"/>
      <c r="S1114" s="26"/>
      <c r="T1114" s="26"/>
      <c r="U1114" s="1"/>
      <c r="V1114" s="26"/>
      <c r="W1114" s="26"/>
      <c r="X1114" s="26"/>
      <c r="Y1114" s="26"/>
      <c r="Z1114" s="26"/>
      <c r="AA1114" s="26"/>
      <c r="AB1114" s="26"/>
      <c r="AC1114" s="26"/>
      <c r="AD1114" s="26"/>
      <c r="AE1114" s="26"/>
      <c r="AF1114" s="26"/>
      <c r="AG1114" s="26"/>
      <c r="AH1114" s="26"/>
    </row>
    <row r="1115" spans="1:34" ht="14.5">
      <c r="A1115" s="157"/>
      <c r="B1115" s="156"/>
      <c r="C1115" s="157"/>
      <c r="D1115" s="46"/>
      <c r="E1115" s="17"/>
      <c r="F1115" s="17"/>
      <c r="G1115" s="46"/>
      <c r="H1115" s="46"/>
      <c r="I1115" s="46"/>
      <c r="J1115" s="46"/>
      <c r="K1115" s="46"/>
      <c r="L1115" s="46"/>
      <c r="M1115" s="46"/>
      <c r="N1115" s="46"/>
      <c r="O1115" s="46"/>
      <c r="P1115" s="105"/>
      <c r="Q1115" s="26"/>
      <c r="R1115" s="105"/>
      <c r="S1115" s="26"/>
      <c r="T1115" s="26"/>
      <c r="U1115" s="1"/>
      <c r="V1115" s="26"/>
      <c r="W1115" s="26"/>
      <c r="X1115" s="26"/>
      <c r="Y1115" s="26"/>
      <c r="Z1115" s="26"/>
      <c r="AA1115" s="26"/>
      <c r="AB1115" s="26"/>
      <c r="AC1115" s="26"/>
      <c r="AD1115" s="26"/>
      <c r="AE1115" s="26"/>
      <c r="AF1115" s="26"/>
      <c r="AG1115" s="26"/>
      <c r="AH1115" s="26"/>
    </row>
    <row r="1116" spans="1:34" ht="14.5">
      <c r="A1116" s="157"/>
      <c r="B1116" s="156"/>
      <c r="C1116" s="157"/>
      <c r="D1116" s="46"/>
      <c r="E1116" s="17"/>
      <c r="F1116" s="17"/>
      <c r="G1116" s="46"/>
      <c r="H1116" s="46"/>
      <c r="I1116" s="46"/>
      <c r="J1116" s="46"/>
      <c r="K1116" s="46"/>
      <c r="L1116" s="46"/>
      <c r="M1116" s="46"/>
      <c r="N1116" s="46"/>
      <c r="O1116" s="46"/>
      <c r="P1116" s="105"/>
      <c r="Q1116" s="26"/>
      <c r="R1116" s="105"/>
      <c r="S1116" s="26"/>
      <c r="T1116" s="26"/>
      <c r="U1116" s="1"/>
      <c r="V1116" s="26"/>
      <c r="W1116" s="26"/>
      <c r="X1116" s="26"/>
      <c r="Y1116" s="26"/>
      <c r="Z1116" s="26"/>
      <c r="AA1116" s="26"/>
      <c r="AB1116" s="26"/>
      <c r="AC1116" s="26"/>
      <c r="AD1116" s="26"/>
      <c r="AE1116" s="26"/>
      <c r="AF1116" s="26"/>
      <c r="AG1116" s="26"/>
      <c r="AH1116" s="26"/>
    </row>
    <row r="1117" spans="1:34" ht="14.5">
      <c r="A1117" s="157"/>
      <c r="B1117" s="156"/>
      <c r="C1117" s="157"/>
      <c r="D1117" s="46"/>
      <c r="E1117" s="17"/>
      <c r="F1117" s="17"/>
      <c r="G1117" s="46"/>
      <c r="H1117" s="46"/>
      <c r="I1117" s="46"/>
      <c r="J1117" s="46"/>
      <c r="K1117" s="46"/>
      <c r="L1117" s="46"/>
      <c r="M1117" s="46"/>
      <c r="N1117" s="46"/>
      <c r="O1117" s="46"/>
      <c r="P1117" s="105"/>
      <c r="Q1117" s="26"/>
      <c r="R1117" s="105"/>
      <c r="S1117" s="26"/>
      <c r="T1117" s="26"/>
      <c r="U1117" s="1"/>
      <c r="V1117" s="26"/>
      <c r="W1117" s="26"/>
      <c r="X1117" s="26"/>
      <c r="Y1117" s="26"/>
      <c r="Z1117" s="26"/>
      <c r="AA1117" s="26"/>
      <c r="AB1117" s="26"/>
      <c r="AC1117" s="26"/>
      <c r="AD1117" s="26"/>
      <c r="AE1117" s="26"/>
      <c r="AF1117" s="26"/>
      <c r="AG1117" s="26"/>
      <c r="AH1117" s="26"/>
    </row>
    <row r="1118" spans="1:34" ht="14.5">
      <c r="A1118" s="157"/>
      <c r="B1118" s="156"/>
      <c r="C1118" s="157"/>
      <c r="D1118" s="46"/>
      <c r="E1118" s="17"/>
      <c r="F1118" s="17"/>
      <c r="G1118" s="46"/>
      <c r="H1118" s="46"/>
      <c r="I1118" s="46"/>
      <c r="J1118" s="46"/>
      <c r="K1118" s="46"/>
      <c r="L1118" s="46"/>
      <c r="M1118" s="46"/>
      <c r="N1118" s="46"/>
      <c r="O1118" s="46"/>
      <c r="P1118" s="105"/>
      <c r="Q1118" s="26"/>
      <c r="R1118" s="105"/>
      <c r="S1118" s="26"/>
      <c r="T1118" s="26"/>
      <c r="U1118" s="1"/>
      <c r="V1118" s="26"/>
      <c r="W1118" s="26"/>
      <c r="X1118" s="26"/>
      <c r="Y1118" s="26"/>
      <c r="Z1118" s="26"/>
      <c r="AA1118" s="26"/>
      <c r="AB1118" s="26"/>
      <c r="AC1118" s="26"/>
      <c r="AD1118" s="26"/>
      <c r="AE1118" s="26"/>
      <c r="AF1118" s="26"/>
      <c r="AG1118" s="26"/>
      <c r="AH1118" s="26"/>
    </row>
    <row r="1119" spans="1:34" ht="14.5">
      <c r="A1119" s="157"/>
      <c r="B1119" s="156"/>
      <c r="C1119" s="157"/>
      <c r="D1119" s="46"/>
      <c r="E1119" s="17"/>
      <c r="F1119" s="17"/>
      <c r="G1119" s="46"/>
      <c r="H1119" s="46"/>
      <c r="I1119" s="46"/>
      <c r="J1119" s="46"/>
      <c r="K1119" s="46"/>
      <c r="L1119" s="46"/>
      <c r="M1119" s="46"/>
      <c r="N1119" s="46"/>
      <c r="O1119" s="46"/>
      <c r="P1119" s="105"/>
      <c r="Q1119" s="26"/>
      <c r="R1119" s="105"/>
      <c r="S1119" s="26"/>
      <c r="T1119" s="26"/>
      <c r="U1119" s="1"/>
      <c r="V1119" s="26"/>
      <c r="W1119" s="26"/>
      <c r="X1119" s="26"/>
      <c r="Y1119" s="26"/>
      <c r="Z1119" s="26"/>
      <c r="AA1119" s="26"/>
      <c r="AB1119" s="26"/>
      <c r="AC1119" s="26"/>
      <c r="AD1119" s="26"/>
      <c r="AE1119" s="26"/>
      <c r="AF1119" s="26"/>
      <c r="AG1119" s="26"/>
      <c r="AH1119" s="26"/>
    </row>
    <row r="1120" spans="1:34" ht="14.5">
      <c r="A1120" s="157"/>
      <c r="B1120" s="156"/>
      <c r="C1120" s="157"/>
      <c r="D1120" s="46"/>
      <c r="E1120" s="17"/>
      <c r="F1120" s="17"/>
      <c r="G1120" s="46"/>
      <c r="H1120" s="46"/>
      <c r="I1120" s="46"/>
      <c r="J1120" s="46"/>
      <c r="K1120" s="46"/>
      <c r="L1120" s="46"/>
      <c r="M1120" s="46"/>
      <c r="N1120" s="46"/>
      <c r="O1120" s="46"/>
      <c r="P1120" s="105"/>
      <c r="Q1120" s="26"/>
      <c r="R1120" s="105"/>
      <c r="S1120" s="26"/>
      <c r="T1120" s="26"/>
      <c r="U1120" s="1"/>
      <c r="V1120" s="26"/>
      <c r="W1120" s="26"/>
      <c r="X1120" s="26"/>
      <c r="Y1120" s="26"/>
      <c r="Z1120" s="26"/>
      <c r="AA1120" s="26"/>
      <c r="AB1120" s="26"/>
      <c r="AC1120" s="26"/>
      <c r="AD1120" s="26"/>
      <c r="AE1120" s="26"/>
      <c r="AF1120" s="26"/>
      <c r="AG1120" s="26"/>
      <c r="AH1120" s="26"/>
    </row>
    <row r="1121" spans="1:34" ht="14.5">
      <c r="A1121" s="157"/>
      <c r="B1121" s="156"/>
      <c r="C1121" s="157"/>
      <c r="D1121" s="46"/>
      <c r="E1121" s="17"/>
      <c r="F1121" s="17"/>
      <c r="G1121" s="46"/>
      <c r="H1121" s="46"/>
      <c r="I1121" s="46"/>
      <c r="J1121" s="46"/>
      <c r="K1121" s="46"/>
      <c r="L1121" s="46"/>
      <c r="M1121" s="46"/>
      <c r="N1121" s="46"/>
      <c r="O1121" s="46"/>
      <c r="P1121" s="105"/>
      <c r="Q1121" s="26"/>
      <c r="R1121" s="105"/>
      <c r="S1121" s="26"/>
      <c r="T1121" s="26"/>
      <c r="U1121" s="1"/>
      <c r="V1121" s="26"/>
      <c r="W1121" s="26"/>
      <c r="X1121" s="26"/>
      <c r="Y1121" s="26"/>
      <c r="Z1121" s="26"/>
      <c r="AA1121" s="26"/>
      <c r="AB1121" s="26"/>
      <c r="AC1121" s="26"/>
      <c r="AD1121" s="26"/>
      <c r="AE1121" s="26"/>
      <c r="AF1121" s="26"/>
      <c r="AG1121" s="26"/>
      <c r="AH1121" s="26"/>
    </row>
    <row r="1122" spans="1:34" ht="14.5">
      <c r="A1122" s="157"/>
      <c r="B1122" s="156"/>
      <c r="C1122" s="157"/>
      <c r="D1122" s="46"/>
      <c r="E1122" s="17"/>
      <c r="F1122" s="17"/>
      <c r="G1122" s="46"/>
      <c r="H1122" s="46"/>
      <c r="I1122" s="46"/>
      <c r="J1122" s="46"/>
      <c r="K1122" s="46"/>
      <c r="L1122" s="46"/>
      <c r="M1122" s="46"/>
      <c r="N1122" s="46"/>
      <c r="O1122" s="46"/>
      <c r="P1122" s="105"/>
      <c r="Q1122" s="26"/>
      <c r="R1122" s="105"/>
      <c r="S1122" s="26"/>
      <c r="T1122" s="26"/>
      <c r="U1122" s="1"/>
      <c r="V1122" s="26"/>
      <c r="W1122" s="26"/>
      <c r="X1122" s="26"/>
      <c r="Y1122" s="26"/>
      <c r="Z1122" s="26"/>
      <c r="AA1122" s="26"/>
      <c r="AB1122" s="26"/>
      <c r="AC1122" s="26"/>
      <c r="AD1122" s="26"/>
      <c r="AE1122" s="26"/>
      <c r="AF1122" s="26"/>
      <c r="AG1122" s="26"/>
      <c r="AH1122" s="26"/>
    </row>
    <row r="1123" spans="1:34" ht="14.5">
      <c r="A1123" s="157"/>
      <c r="B1123" s="156"/>
      <c r="C1123" s="157"/>
      <c r="D1123" s="46"/>
      <c r="E1123" s="17"/>
      <c r="F1123" s="17"/>
      <c r="G1123" s="46"/>
      <c r="H1123" s="46"/>
      <c r="I1123" s="46"/>
      <c r="J1123" s="46"/>
      <c r="K1123" s="46"/>
      <c r="L1123" s="46"/>
      <c r="M1123" s="46"/>
      <c r="N1123" s="46"/>
      <c r="O1123" s="46"/>
      <c r="P1123" s="105"/>
      <c r="Q1123" s="26"/>
      <c r="R1123" s="105"/>
      <c r="S1123" s="26"/>
      <c r="T1123" s="26"/>
      <c r="U1123" s="1"/>
      <c r="V1123" s="26"/>
      <c r="W1123" s="26"/>
      <c r="X1123" s="26"/>
      <c r="Y1123" s="26"/>
      <c r="Z1123" s="26"/>
      <c r="AA1123" s="26"/>
      <c r="AB1123" s="26"/>
      <c r="AC1123" s="26"/>
      <c r="AD1123" s="26"/>
      <c r="AE1123" s="26"/>
      <c r="AF1123" s="26"/>
      <c r="AG1123" s="26"/>
      <c r="AH1123" s="26"/>
    </row>
    <row r="1124" spans="1:34" ht="14.5">
      <c r="A1124" s="157"/>
      <c r="B1124" s="156"/>
      <c r="C1124" s="157"/>
      <c r="D1124" s="46"/>
      <c r="E1124" s="17"/>
      <c r="F1124" s="17"/>
      <c r="G1124" s="46"/>
      <c r="H1124" s="46"/>
      <c r="I1124" s="46"/>
      <c r="J1124" s="46"/>
      <c r="K1124" s="46"/>
      <c r="L1124" s="46"/>
      <c r="M1124" s="46"/>
      <c r="N1124" s="46"/>
      <c r="O1124" s="46"/>
      <c r="P1124" s="105"/>
      <c r="Q1124" s="26"/>
      <c r="R1124" s="105"/>
      <c r="S1124" s="26"/>
      <c r="T1124" s="26"/>
      <c r="U1124" s="1"/>
      <c r="V1124" s="26"/>
      <c r="W1124" s="26"/>
      <c r="X1124" s="26"/>
      <c r="Y1124" s="26"/>
      <c r="Z1124" s="26"/>
      <c r="AA1124" s="26"/>
      <c r="AB1124" s="26"/>
      <c r="AC1124" s="26"/>
      <c r="AD1124" s="26"/>
      <c r="AE1124" s="26"/>
      <c r="AF1124" s="26"/>
      <c r="AG1124" s="26"/>
      <c r="AH1124" s="26"/>
    </row>
    <row r="1125" spans="1:34" ht="14.5">
      <c r="A1125" s="157"/>
      <c r="B1125" s="156"/>
      <c r="C1125" s="157"/>
      <c r="D1125" s="46"/>
      <c r="E1125" s="17"/>
      <c r="F1125" s="17"/>
      <c r="G1125" s="46"/>
      <c r="H1125" s="46"/>
      <c r="I1125" s="46"/>
      <c r="J1125" s="46"/>
      <c r="K1125" s="46"/>
      <c r="L1125" s="46"/>
      <c r="M1125" s="46"/>
      <c r="N1125" s="46"/>
      <c r="O1125" s="46"/>
      <c r="P1125" s="105"/>
      <c r="Q1125" s="26"/>
      <c r="R1125" s="105"/>
      <c r="S1125" s="26"/>
      <c r="T1125" s="26"/>
      <c r="U1125" s="1"/>
      <c r="V1125" s="26"/>
      <c r="W1125" s="26"/>
      <c r="X1125" s="26"/>
      <c r="Y1125" s="26"/>
      <c r="Z1125" s="26"/>
      <c r="AA1125" s="26"/>
      <c r="AB1125" s="26"/>
      <c r="AC1125" s="26"/>
      <c r="AD1125" s="26"/>
      <c r="AE1125" s="26"/>
      <c r="AF1125" s="26"/>
      <c r="AG1125" s="26"/>
      <c r="AH1125" s="26"/>
    </row>
    <row r="1126" spans="1:34" ht="14.5">
      <c r="A1126" s="157"/>
      <c r="B1126" s="156"/>
      <c r="C1126" s="157"/>
      <c r="D1126" s="46"/>
      <c r="E1126" s="17"/>
      <c r="F1126" s="17"/>
      <c r="G1126" s="46"/>
      <c r="H1126" s="46"/>
      <c r="I1126" s="46"/>
      <c r="J1126" s="46"/>
      <c r="K1126" s="46"/>
      <c r="L1126" s="46"/>
      <c r="M1126" s="46"/>
      <c r="N1126" s="46"/>
      <c r="O1126" s="46"/>
      <c r="P1126" s="105"/>
      <c r="Q1126" s="26"/>
      <c r="R1126" s="105"/>
      <c r="S1126" s="26"/>
      <c r="T1126" s="26"/>
      <c r="U1126" s="1"/>
      <c r="V1126" s="26"/>
      <c r="W1126" s="26"/>
      <c r="X1126" s="26"/>
      <c r="Y1126" s="26"/>
      <c r="Z1126" s="26"/>
      <c r="AA1126" s="26"/>
      <c r="AB1126" s="26"/>
      <c r="AC1126" s="26"/>
      <c r="AD1126" s="26"/>
      <c r="AE1126" s="26"/>
      <c r="AF1126" s="26"/>
      <c r="AG1126" s="26"/>
      <c r="AH1126" s="26"/>
    </row>
    <row r="1127" spans="1:34" ht="14.5">
      <c r="A1127" s="157"/>
      <c r="B1127" s="156"/>
      <c r="C1127" s="157"/>
      <c r="D1127" s="46"/>
      <c r="E1127" s="17"/>
      <c r="F1127" s="17"/>
      <c r="G1127" s="46"/>
      <c r="H1127" s="46"/>
      <c r="I1127" s="46"/>
      <c r="J1127" s="46"/>
      <c r="K1127" s="46"/>
      <c r="L1127" s="46"/>
      <c r="M1127" s="46"/>
      <c r="N1127" s="46"/>
      <c r="O1127" s="46"/>
      <c r="P1127" s="105"/>
      <c r="Q1127" s="26"/>
      <c r="R1127" s="105"/>
      <c r="S1127" s="26"/>
      <c r="T1127" s="26"/>
      <c r="U1127" s="1"/>
      <c r="V1127" s="26"/>
      <c r="W1127" s="26"/>
      <c r="X1127" s="26"/>
      <c r="Y1127" s="26"/>
      <c r="Z1127" s="26"/>
      <c r="AA1127" s="26"/>
      <c r="AB1127" s="26"/>
      <c r="AC1127" s="26"/>
      <c r="AD1127" s="26"/>
      <c r="AE1127" s="26"/>
      <c r="AF1127" s="26"/>
      <c r="AG1127" s="26"/>
      <c r="AH1127" s="26"/>
    </row>
    <row r="1128" spans="1:34" ht="14.5">
      <c r="A1128" s="157"/>
      <c r="B1128" s="156"/>
      <c r="C1128" s="157"/>
      <c r="D1128" s="46"/>
      <c r="E1128" s="17"/>
      <c r="F1128" s="17"/>
      <c r="G1128" s="46"/>
      <c r="H1128" s="46"/>
      <c r="I1128" s="46"/>
      <c r="J1128" s="46"/>
      <c r="K1128" s="46"/>
      <c r="L1128" s="46"/>
      <c r="M1128" s="46"/>
      <c r="N1128" s="46"/>
      <c r="O1128" s="46"/>
      <c r="P1128" s="105"/>
      <c r="Q1128" s="26"/>
      <c r="R1128" s="105"/>
      <c r="S1128" s="26"/>
      <c r="T1128" s="26"/>
      <c r="U1128" s="1"/>
      <c r="V1128" s="26"/>
      <c r="W1128" s="26"/>
      <c r="X1128" s="26"/>
      <c r="Y1128" s="26"/>
      <c r="Z1128" s="26"/>
      <c r="AA1128" s="26"/>
      <c r="AB1128" s="26"/>
      <c r="AC1128" s="26"/>
      <c r="AD1128" s="26"/>
      <c r="AE1128" s="26"/>
      <c r="AF1128" s="26"/>
      <c r="AG1128" s="26"/>
      <c r="AH1128" s="26"/>
    </row>
    <row r="1129" spans="1:34" ht="14.5">
      <c r="A1129" s="157"/>
      <c r="B1129" s="156"/>
      <c r="C1129" s="157"/>
      <c r="D1129" s="46"/>
      <c r="E1129" s="17"/>
      <c r="F1129" s="17"/>
      <c r="G1129" s="46"/>
      <c r="H1129" s="46"/>
      <c r="I1129" s="46"/>
      <c r="J1129" s="46"/>
      <c r="K1129" s="46"/>
      <c r="L1129" s="46"/>
      <c r="M1129" s="46"/>
      <c r="N1129" s="46"/>
      <c r="O1129" s="46"/>
      <c r="P1129" s="105"/>
      <c r="Q1129" s="26"/>
      <c r="R1129" s="105"/>
      <c r="S1129" s="26"/>
      <c r="T1129" s="26"/>
      <c r="U1129" s="1"/>
      <c r="V1129" s="26"/>
      <c r="W1129" s="26"/>
      <c r="X1129" s="26"/>
      <c r="Y1129" s="26"/>
      <c r="Z1129" s="26"/>
      <c r="AA1129" s="26"/>
      <c r="AB1129" s="26"/>
      <c r="AC1129" s="26"/>
      <c r="AD1129" s="26"/>
      <c r="AE1129" s="26"/>
      <c r="AF1129" s="26"/>
      <c r="AG1129" s="26"/>
      <c r="AH1129" s="26"/>
    </row>
    <row r="1130" spans="1:34" ht="14.5">
      <c r="A1130" s="157"/>
      <c r="B1130" s="156"/>
      <c r="C1130" s="157"/>
      <c r="D1130" s="46"/>
      <c r="E1130" s="17"/>
      <c r="F1130" s="17"/>
      <c r="G1130" s="46"/>
      <c r="H1130" s="46"/>
      <c r="I1130" s="46"/>
      <c r="J1130" s="46"/>
      <c r="K1130" s="46"/>
      <c r="L1130" s="46"/>
      <c r="M1130" s="46"/>
      <c r="N1130" s="46"/>
      <c r="O1130" s="46"/>
      <c r="P1130" s="105"/>
      <c r="Q1130" s="26"/>
      <c r="R1130" s="105"/>
      <c r="S1130" s="26"/>
      <c r="T1130" s="26"/>
      <c r="U1130" s="1"/>
      <c r="V1130" s="26"/>
      <c r="W1130" s="26"/>
      <c r="X1130" s="26"/>
      <c r="Y1130" s="26"/>
      <c r="Z1130" s="26"/>
      <c r="AA1130" s="26"/>
      <c r="AB1130" s="26"/>
      <c r="AC1130" s="26"/>
      <c r="AD1130" s="26"/>
      <c r="AE1130" s="26"/>
      <c r="AF1130" s="26"/>
      <c r="AG1130" s="26"/>
      <c r="AH1130" s="26"/>
    </row>
    <row r="1131" spans="1:34" ht="14.5">
      <c r="A1131" s="157"/>
      <c r="B1131" s="156"/>
      <c r="C1131" s="157"/>
      <c r="D1131" s="46"/>
      <c r="E1131" s="17"/>
      <c r="F1131" s="17"/>
      <c r="G1131" s="46"/>
      <c r="H1131" s="46"/>
      <c r="I1131" s="46"/>
      <c r="J1131" s="46"/>
      <c r="K1131" s="46"/>
      <c r="L1131" s="46"/>
      <c r="M1131" s="46"/>
      <c r="N1131" s="46"/>
      <c r="O1131" s="46"/>
      <c r="P1131" s="105"/>
      <c r="Q1131" s="26"/>
      <c r="R1131" s="105"/>
      <c r="S1131" s="26"/>
      <c r="T1131" s="26"/>
      <c r="U1131" s="1"/>
      <c r="V1131" s="26"/>
      <c r="W1131" s="26"/>
      <c r="X1131" s="26"/>
      <c r="Y1131" s="26"/>
      <c r="Z1131" s="26"/>
      <c r="AA1131" s="26"/>
      <c r="AB1131" s="26"/>
      <c r="AC1131" s="26"/>
      <c r="AD1131" s="26"/>
      <c r="AE1131" s="26"/>
      <c r="AF1131" s="26"/>
      <c r="AG1131" s="26"/>
      <c r="AH1131" s="26"/>
    </row>
    <row r="1132" spans="1:34" ht="14.5">
      <c r="A1132" s="157"/>
      <c r="B1132" s="156"/>
      <c r="C1132" s="157"/>
      <c r="D1132" s="46"/>
      <c r="E1132" s="17"/>
      <c r="F1132" s="17"/>
      <c r="G1132" s="46"/>
      <c r="H1132" s="46"/>
      <c r="I1132" s="46"/>
      <c r="J1132" s="46"/>
      <c r="K1132" s="46"/>
      <c r="L1132" s="46"/>
      <c r="M1132" s="46"/>
      <c r="N1132" s="46"/>
      <c r="O1132" s="46"/>
      <c r="P1132" s="105"/>
      <c r="Q1132" s="26"/>
      <c r="R1132" s="105"/>
      <c r="S1132" s="26"/>
      <c r="T1132" s="26"/>
      <c r="U1132" s="1"/>
      <c r="V1132" s="26"/>
      <c r="W1132" s="26"/>
      <c r="X1132" s="26"/>
      <c r="Y1132" s="26"/>
      <c r="Z1132" s="26"/>
      <c r="AA1132" s="26"/>
      <c r="AB1132" s="26"/>
      <c r="AC1132" s="26"/>
      <c r="AD1132" s="26"/>
      <c r="AE1132" s="26"/>
      <c r="AF1132" s="26"/>
      <c r="AG1132" s="26"/>
      <c r="AH1132" s="26"/>
    </row>
    <row r="1133" spans="1:34" ht="14.5">
      <c r="A1133" s="157"/>
      <c r="B1133" s="156"/>
      <c r="C1133" s="157"/>
      <c r="D1133" s="46"/>
      <c r="E1133" s="17"/>
      <c r="F1133" s="17"/>
      <c r="G1133" s="46"/>
      <c r="H1133" s="46"/>
      <c r="I1133" s="46"/>
      <c r="J1133" s="46"/>
      <c r="K1133" s="46"/>
      <c r="L1133" s="46"/>
      <c r="M1133" s="46"/>
      <c r="N1133" s="46"/>
      <c r="O1133" s="46"/>
      <c r="P1133" s="105"/>
      <c r="Q1133" s="26"/>
      <c r="R1133" s="105"/>
      <c r="S1133" s="26"/>
      <c r="T1133" s="26"/>
      <c r="U1133" s="1"/>
      <c r="V1133" s="26"/>
      <c r="W1133" s="26"/>
      <c r="X1133" s="26"/>
      <c r="Y1133" s="26"/>
      <c r="Z1133" s="26"/>
      <c r="AA1133" s="26"/>
      <c r="AB1133" s="26"/>
      <c r="AC1133" s="26"/>
      <c r="AD1133" s="26"/>
      <c r="AE1133" s="26"/>
      <c r="AF1133" s="26"/>
      <c r="AG1133" s="26"/>
      <c r="AH1133" s="26"/>
    </row>
    <row r="1134" spans="1:34" ht="14.5">
      <c r="A1134" s="157"/>
      <c r="B1134" s="156"/>
      <c r="C1134" s="157"/>
      <c r="D1134" s="46"/>
      <c r="E1134" s="17"/>
      <c r="F1134" s="17"/>
      <c r="G1134" s="46"/>
      <c r="H1134" s="46"/>
      <c r="I1134" s="46"/>
      <c r="J1134" s="46"/>
      <c r="K1134" s="46"/>
      <c r="L1134" s="46"/>
      <c r="M1134" s="46"/>
      <c r="N1134" s="46"/>
      <c r="O1134" s="46"/>
      <c r="P1134" s="105"/>
      <c r="Q1134" s="26"/>
      <c r="R1134" s="105"/>
      <c r="S1134" s="26"/>
      <c r="T1134" s="26"/>
      <c r="U1134" s="1"/>
      <c r="V1134" s="26"/>
      <c r="W1134" s="26"/>
      <c r="X1134" s="26"/>
      <c r="Y1134" s="26"/>
      <c r="Z1134" s="26"/>
      <c r="AA1134" s="26"/>
      <c r="AB1134" s="26"/>
      <c r="AC1134" s="26"/>
      <c r="AD1134" s="26"/>
      <c r="AE1134" s="26"/>
      <c r="AF1134" s="26"/>
      <c r="AG1134" s="26"/>
      <c r="AH1134" s="26"/>
    </row>
    <row r="1135" spans="1:34" ht="14.5">
      <c r="A1135" s="157"/>
      <c r="B1135" s="156"/>
      <c r="C1135" s="157"/>
      <c r="D1135" s="46"/>
      <c r="E1135" s="17"/>
      <c r="F1135" s="17"/>
      <c r="G1135" s="46"/>
      <c r="H1135" s="46"/>
      <c r="I1135" s="46"/>
      <c r="J1135" s="46"/>
      <c r="K1135" s="46"/>
      <c r="L1135" s="46"/>
      <c r="M1135" s="46"/>
      <c r="N1135" s="46"/>
      <c r="O1135" s="46"/>
      <c r="P1135" s="105"/>
      <c r="Q1135" s="26"/>
      <c r="R1135" s="105"/>
      <c r="S1135" s="26"/>
      <c r="T1135" s="26"/>
      <c r="U1135" s="1"/>
      <c r="V1135" s="26"/>
      <c r="W1135" s="26"/>
      <c r="X1135" s="26"/>
      <c r="Y1135" s="26"/>
      <c r="Z1135" s="26"/>
      <c r="AA1135" s="26"/>
      <c r="AB1135" s="26"/>
      <c r="AC1135" s="26"/>
      <c r="AD1135" s="26"/>
      <c r="AE1135" s="26"/>
      <c r="AF1135" s="26"/>
      <c r="AG1135" s="26"/>
      <c r="AH1135" s="26"/>
    </row>
    <row r="1136" spans="1:34" ht="14.5">
      <c r="A1136" s="157"/>
      <c r="B1136" s="156"/>
      <c r="C1136" s="157"/>
      <c r="D1136" s="46"/>
      <c r="E1136" s="17"/>
      <c r="F1136" s="17"/>
      <c r="G1136" s="46"/>
      <c r="H1136" s="46"/>
      <c r="I1136" s="46"/>
      <c r="J1136" s="46"/>
      <c r="K1136" s="46"/>
      <c r="L1136" s="46"/>
      <c r="M1136" s="46"/>
      <c r="N1136" s="46"/>
      <c r="O1136" s="46"/>
      <c r="P1136" s="105"/>
      <c r="Q1136" s="26"/>
      <c r="R1136" s="105"/>
      <c r="S1136" s="26"/>
      <c r="T1136" s="26"/>
      <c r="U1136" s="1"/>
      <c r="V1136" s="26"/>
      <c r="W1136" s="26"/>
      <c r="X1136" s="26"/>
      <c r="Y1136" s="26"/>
      <c r="Z1136" s="26"/>
      <c r="AA1136" s="26"/>
      <c r="AB1136" s="26"/>
      <c r="AC1136" s="26"/>
      <c r="AD1136" s="26"/>
      <c r="AE1136" s="26"/>
      <c r="AF1136" s="26"/>
      <c r="AG1136" s="26"/>
      <c r="AH1136" s="26"/>
    </row>
    <row r="1137" spans="1:34" ht="14.5">
      <c r="A1137" s="157"/>
      <c r="B1137" s="156"/>
      <c r="C1137" s="157"/>
      <c r="D1137" s="46"/>
      <c r="E1137" s="17"/>
      <c r="F1137" s="17"/>
      <c r="G1137" s="46"/>
      <c r="H1137" s="46"/>
      <c r="I1137" s="46"/>
      <c r="J1137" s="46"/>
      <c r="K1137" s="46"/>
      <c r="L1137" s="46"/>
      <c r="M1137" s="46"/>
      <c r="N1137" s="46"/>
      <c r="O1137" s="46"/>
      <c r="P1137" s="105"/>
      <c r="Q1137" s="26"/>
      <c r="R1137" s="105"/>
      <c r="S1137" s="26"/>
      <c r="T1137" s="26"/>
      <c r="U1137" s="1"/>
      <c r="V1137" s="26"/>
      <c r="W1137" s="26"/>
      <c r="X1137" s="26"/>
      <c r="Y1137" s="26"/>
      <c r="Z1137" s="26"/>
      <c r="AA1137" s="26"/>
      <c r="AB1137" s="26"/>
      <c r="AC1137" s="26"/>
      <c r="AD1137" s="26"/>
      <c r="AE1137" s="26"/>
      <c r="AF1137" s="26"/>
      <c r="AG1137" s="26"/>
      <c r="AH1137" s="26"/>
    </row>
    <row r="1138" spans="1:34" ht="14.5">
      <c r="A1138" s="157"/>
      <c r="B1138" s="156"/>
      <c r="C1138" s="157"/>
      <c r="D1138" s="46"/>
      <c r="E1138" s="17"/>
      <c r="F1138" s="17"/>
      <c r="G1138" s="46"/>
      <c r="H1138" s="46"/>
      <c r="I1138" s="46"/>
      <c r="J1138" s="46"/>
      <c r="K1138" s="46"/>
      <c r="L1138" s="46"/>
      <c r="M1138" s="46"/>
      <c r="N1138" s="46"/>
      <c r="O1138" s="46"/>
      <c r="P1138" s="105"/>
      <c r="Q1138" s="26"/>
      <c r="R1138" s="105"/>
      <c r="S1138" s="26"/>
      <c r="T1138" s="26"/>
      <c r="U1138" s="1"/>
      <c r="V1138" s="26"/>
      <c r="W1138" s="26"/>
      <c r="X1138" s="26"/>
      <c r="Y1138" s="26"/>
      <c r="Z1138" s="26"/>
      <c r="AA1138" s="26"/>
      <c r="AB1138" s="26"/>
      <c r="AC1138" s="26"/>
      <c r="AD1138" s="26"/>
      <c r="AE1138" s="26"/>
      <c r="AF1138" s="26"/>
      <c r="AG1138" s="26"/>
      <c r="AH1138" s="26"/>
    </row>
    <row r="1139" spans="1:34" ht="14.5">
      <c r="A1139" s="157"/>
      <c r="B1139" s="156"/>
      <c r="C1139" s="157"/>
      <c r="D1139" s="46"/>
      <c r="E1139" s="17"/>
      <c r="F1139" s="17"/>
      <c r="G1139" s="46"/>
      <c r="H1139" s="46"/>
      <c r="I1139" s="46"/>
      <c r="J1139" s="46"/>
      <c r="K1139" s="46"/>
      <c r="L1139" s="46"/>
      <c r="M1139" s="46"/>
      <c r="N1139" s="46"/>
      <c r="O1139" s="46"/>
      <c r="P1139" s="105"/>
      <c r="Q1139" s="26"/>
      <c r="R1139" s="105"/>
      <c r="S1139" s="26"/>
      <c r="T1139" s="26"/>
      <c r="U1139" s="1"/>
      <c r="V1139" s="26"/>
      <c r="W1139" s="26"/>
      <c r="X1139" s="26"/>
      <c r="Y1139" s="26"/>
      <c r="Z1139" s="26"/>
      <c r="AA1139" s="26"/>
      <c r="AB1139" s="26"/>
      <c r="AC1139" s="26"/>
      <c r="AD1139" s="26"/>
      <c r="AE1139" s="26"/>
      <c r="AF1139" s="26"/>
      <c r="AG1139" s="26"/>
      <c r="AH1139" s="26"/>
    </row>
    <row r="1140" spans="1:34" ht="14.5">
      <c r="A1140" s="157"/>
      <c r="B1140" s="156"/>
      <c r="C1140" s="157"/>
      <c r="D1140" s="46"/>
      <c r="E1140" s="17"/>
      <c r="F1140" s="17"/>
      <c r="G1140" s="46"/>
      <c r="H1140" s="46"/>
      <c r="I1140" s="46"/>
      <c r="J1140" s="46"/>
      <c r="K1140" s="46"/>
      <c r="L1140" s="46"/>
      <c r="M1140" s="46"/>
      <c r="N1140" s="46"/>
      <c r="O1140" s="46"/>
      <c r="P1140" s="105"/>
      <c r="Q1140" s="26"/>
      <c r="R1140" s="105"/>
      <c r="S1140" s="26"/>
      <c r="T1140" s="26"/>
      <c r="U1140" s="1"/>
      <c r="V1140" s="26"/>
      <c r="W1140" s="26"/>
      <c r="X1140" s="26"/>
      <c r="Y1140" s="26"/>
      <c r="Z1140" s="26"/>
      <c r="AA1140" s="26"/>
      <c r="AB1140" s="26"/>
      <c r="AC1140" s="26"/>
      <c r="AD1140" s="26"/>
      <c r="AE1140" s="26"/>
      <c r="AF1140" s="26"/>
      <c r="AG1140" s="26"/>
      <c r="AH1140" s="26"/>
    </row>
    <row r="1141" spans="1:34" ht="14.5">
      <c r="A1141" s="157"/>
      <c r="B1141" s="156"/>
      <c r="C1141" s="157"/>
      <c r="D1141" s="46"/>
      <c r="E1141" s="17"/>
      <c r="F1141" s="17"/>
      <c r="G1141" s="46"/>
      <c r="H1141" s="46"/>
      <c r="I1141" s="46"/>
      <c r="J1141" s="46"/>
      <c r="K1141" s="46"/>
      <c r="L1141" s="46"/>
      <c r="M1141" s="46"/>
      <c r="N1141" s="46"/>
      <c r="O1141" s="46"/>
      <c r="P1141" s="105"/>
      <c r="Q1141" s="26"/>
      <c r="R1141" s="105"/>
      <c r="S1141" s="26"/>
      <c r="T1141" s="26"/>
      <c r="U1141" s="1"/>
      <c r="V1141" s="26"/>
      <c r="W1141" s="26"/>
      <c r="X1141" s="26"/>
      <c r="Y1141" s="26"/>
      <c r="Z1141" s="26"/>
      <c r="AA1141" s="26"/>
      <c r="AB1141" s="26"/>
      <c r="AC1141" s="26"/>
      <c r="AD1141" s="26"/>
      <c r="AE1141" s="26"/>
      <c r="AF1141" s="26"/>
      <c r="AG1141" s="26"/>
      <c r="AH1141" s="26"/>
    </row>
    <row r="1142" spans="1:34" ht="14.5">
      <c r="A1142" s="157"/>
      <c r="B1142" s="156"/>
      <c r="C1142" s="157"/>
      <c r="D1142" s="46"/>
      <c r="E1142" s="17"/>
      <c r="F1142" s="17"/>
      <c r="G1142" s="46"/>
      <c r="H1142" s="46"/>
      <c r="I1142" s="46"/>
      <c r="J1142" s="46"/>
      <c r="K1142" s="46"/>
      <c r="L1142" s="46"/>
      <c r="M1142" s="46"/>
      <c r="N1142" s="46"/>
      <c r="O1142" s="46"/>
      <c r="P1142" s="105"/>
      <c r="Q1142" s="26"/>
      <c r="R1142" s="105"/>
      <c r="S1142" s="26"/>
      <c r="T1142" s="26"/>
      <c r="U1142" s="1"/>
      <c r="V1142" s="26"/>
      <c r="W1142" s="26"/>
      <c r="X1142" s="26"/>
      <c r="Y1142" s="26"/>
      <c r="Z1142" s="26"/>
      <c r="AA1142" s="26"/>
      <c r="AB1142" s="26"/>
      <c r="AC1142" s="26"/>
      <c r="AD1142" s="26"/>
      <c r="AE1142" s="26"/>
      <c r="AF1142" s="26"/>
      <c r="AG1142" s="26"/>
      <c r="AH1142" s="26"/>
    </row>
    <row r="1143" spans="1:34" ht="14.5">
      <c r="A1143" s="157"/>
      <c r="B1143" s="156"/>
      <c r="C1143" s="157"/>
      <c r="D1143" s="46"/>
      <c r="E1143" s="17"/>
      <c r="F1143" s="17"/>
      <c r="G1143" s="46"/>
      <c r="H1143" s="46"/>
      <c r="I1143" s="46"/>
      <c r="J1143" s="46"/>
      <c r="K1143" s="46"/>
      <c r="L1143" s="46"/>
      <c r="M1143" s="46"/>
      <c r="N1143" s="46"/>
      <c r="O1143" s="46"/>
      <c r="P1143" s="105"/>
      <c r="Q1143" s="26"/>
      <c r="R1143" s="105"/>
      <c r="S1143" s="26"/>
      <c r="T1143" s="26"/>
      <c r="U1143" s="1"/>
      <c r="V1143" s="26"/>
      <c r="W1143" s="26"/>
      <c r="X1143" s="26"/>
      <c r="Y1143" s="26"/>
      <c r="Z1143" s="26"/>
      <c r="AA1143" s="26"/>
      <c r="AB1143" s="26"/>
      <c r="AC1143" s="26"/>
      <c r="AD1143" s="26"/>
      <c r="AE1143" s="26"/>
      <c r="AF1143" s="26"/>
      <c r="AG1143" s="26"/>
      <c r="AH1143" s="26"/>
    </row>
    <row r="1144" spans="1:34" ht="14.5">
      <c r="A1144" s="157"/>
      <c r="B1144" s="156"/>
      <c r="C1144" s="157"/>
      <c r="D1144" s="46"/>
      <c r="E1144" s="17"/>
      <c r="F1144" s="17"/>
      <c r="G1144" s="46"/>
      <c r="H1144" s="46"/>
      <c r="I1144" s="46"/>
      <c r="J1144" s="46"/>
      <c r="K1144" s="46"/>
      <c r="L1144" s="46"/>
      <c r="M1144" s="46"/>
      <c r="N1144" s="46"/>
      <c r="O1144" s="46"/>
      <c r="P1144" s="105"/>
      <c r="Q1144" s="26"/>
      <c r="R1144" s="105"/>
      <c r="S1144" s="26"/>
      <c r="T1144" s="26"/>
      <c r="U1144" s="1"/>
      <c r="V1144" s="26"/>
      <c r="W1144" s="26"/>
      <c r="X1144" s="26"/>
      <c r="Y1144" s="26"/>
      <c r="Z1144" s="26"/>
      <c r="AA1144" s="26"/>
      <c r="AB1144" s="26"/>
      <c r="AC1144" s="26"/>
      <c r="AD1144" s="26"/>
      <c r="AE1144" s="26"/>
      <c r="AF1144" s="26"/>
      <c r="AG1144" s="26"/>
      <c r="AH1144" s="26"/>
    </row>
    <row r="1145" spans="1:34" ht="14.5">
      <c r="A1145" s="157"/>
      <c r="B1145" s="156"/>
      <c r="C1145" s="157"/>
      <c r="D1145" s="46"/>
      <c r="E1145" s="17"/>
      <c r="F1145" s="17"/>
      <c r="G1145" s="46"/>
      <c r="H1145" s="46"/>
      <c r="I1145" s="46"/>
      <c r="J1145" s="46"/>
      <c r="K1145" s="46"/>
      <c r="L1145" s="46"/>
      <c r="M1145" s="46"/>
      <c r="N1145" s="46"/>
      <c r="O1145" s="46"/>
      <c r="P1145" s="105"/>
      <c r="Q1145" s="26"/>
      <c r="R1145" s="105"/>
      <c r="S1145" s="26"/>
      <c r="T1145" s="26"/>
      <c r="U1145" s="1"/>
      <c r="V1145" s="26"/>
      <c r="W1145" s="26"/>
      <c r="X1145" s="26"/>
      <c r="Y1145" s="26"/>
      <c r="Z1145" s="26"/>
      <c r="AA1145" s="26"/>
      <c r="AB1145" s="26"/>
      <c r="AC1145" s="26"/>
      <c r="AD1145" s="26"/>
      <c r="AE1145" s="26"/>
      <c r="AF1145" s="26"/>
      <c r="AG1145" s="26"/>
      <c r="AH1145" s="26"/>
    </row>
    <row r="1146" spans="1:34" ht="14.5">
      <c r="A1146" s="157"/>
      <c r="B1146" s="156"/>
      <c r="C1146" s="157"/>
      <c r="D1146" s="46"/>
      <c r="E1146" s="17"/>
      <c r="F1146" s="17"/>
      <c r="G1146" s="46"/>
      <c r="H1146" s="46"/>
      <c r="I1146" s="46"/>
      <c r="J1146" s="46"/>
      <c r="K1146" s="46"/>
      <c r="L1146" s="46"/>
      <c r="M1146" s="46"/>
      <c r="N1146" s="46"/>
      <c r="O1146" s="46"/>
      <c r="P1146" s="105"/>
      <c r="Q1146" s="26"/>
      <c r="R1146" s="105"/>
      <c r="S1146" s="26"/>
      <c r="T1146" s="26"/>
      <c r="U1146" s="1"/>
      <c r="V1146" s="26"/>
      <c r="W1146" s="26"/>
      <c r="X1146" s="26"/>
      <c r="Y1146" s="26"/>
      <c r="Z1146" s="26"/>
      <c r="AA1146" s="26"/>
      <c r="AB1146" s="26"/>
      <c r="AC1146" s="26"/>
      <c r="AD1146" s="26"/>
      <c r="AE1146" s="26"/>
      <c r="AF1146" s="26"/>
      <c r="AG1146" s="26"/>
      <c r="AH1146" s="26"/>
    </row>
    <row r="1147" spans="1:34" ht="14.5">
      <c r="A1147" s="157"/>
      <c r="B1147" s="156"/>
      <c r="C1147" s="157"/>
      <c r="D1147" s="46"/>
      <c r="E1147" s="17"/>
      <c r="F1147" s="17"/>
      <c r="G1147" s="46"/>
      <c r="H1147" s="46"/>
      <c r="I1147" s="46"/>
      <c r="J1147" s="46"/>
      <c r="K1147" s="46"/>
      <c r="L1147" s="46"/>
      <c r="M1147" s="46"/>
      <c r="N1147" s="46"/>
      <c r="O1147" s="46"/>
      <c r="P1147" s="105"/>
      <c r="Q1147" s="26"/>
      <c r="R1147" s="105"/>
      <c r="S1147" s="26"/>
      <c r="T1147" s="26"/>
      <c r="U1147" s="1"/>
      <c r="V1147" s="26"/>
      <c r="W1147" s="26"/>
      <c r="X1147" s="26"/>
      <c r="Y1147" s="26"/>
      <c r="Z1147" s="26"/>
      <c r="AA1147" s="26"/>
      <c r="AB1147" s="26"/>
      <c r="AC1147" s="26"/>
      <c r="AD1147" s="26"/>
      <c r="AE1147" s="26"/>
      <c r="AF1147" s="26"/>
      <c r="AG1147" s="26"/>
      <c r="AH1147" s="26"/>
    </row>
    <row r="1148" spans="1:34" ht="14.5">
      <c r="A1148" s="157"/>
      <c r="B1148" s="156"/>
      <c r="C1148" s="157"/>
      <c r="D1148" s="46"/>
      <c r="E1148" s="17"/>
      <c r="F1148" s="17"/>
      <c r="G1148" s="46"/>
      <c r="H1148" s="46"/>
      <c r="I1148" s="46"/>
      <c r="J1148" s="46"/>
      <c r="K1148" s="46"/>
      <c r="L1148" s="46"/>
      <c r="M1148" s="46"/>
      <c r="N1148" s="46"/>
      <c r="O1148" s="46"/>
      <c r="P1148" s="105"/>
      <c r="Q1148" s="26"/>
      <c r="R1148" s="105"/>
      <c r="S1148" s="26"/>
      <c r="T1148" s="26"/>
      <c r="U1148" s="1"/>
      <c r="V1148" s="26"/>
      <c r="W1148" s="26"/>
      <c r="X1148" s="26"/>
      <c r="Y1148" s="26"/>
      <c r="Z1148" s="26"/>
      <c r="AA1148" s="26"/>
      <c r="AB1148" s="26"/>
      <c r="AC1148" s="26"/>
      <c r="AD1148" s="26"/>
      <c r="AE1148" s="26"/>
      <c r="AF1148" s="26"/>
      <c r="AG1148" s="26"/>
      <c r="AH1148" s="26"/>
    </row>
    <row r="1149" spans="1:34" ht="14.5">
      <c r="A1149" s="157"/>
      <c r="B1149" s="156"/>
      <c r="C1149" s="157"/>
      <c r="D1149" s="46"/>
      <c r="E1149" s="17"/>
      <c r="F1149" s="17"/>
      <c r="G1149" s="46"/>
      <c r="H1149" s="46"/>
      <c r="I1149" s="46"/>
      <c r="J1149" s="46"/>
      <c r="K1149" s="46"/>
      <c r="L1149" s="46"/>
      <c r="M1149" s="46"/>
      <c r="N1149" s="46"/>
      <c r="O1149" s="46"/>
      <c r="P1149" s="105"/>
      <c r="Q1149" s="26"/>
      <c r="R1149" s="105"/>
      <c r="S1149" s="26"/>
      <c r="T1149" s="26"/>
      <c r="U1149" s="1"/>
      <c r="V1149" s="26"/>
      <c r="W1149" s="26"/>
      <c r="X1149" s="26"/>
      <c r="Y1149" s="26"/>
      <c r="Z1149" s="26"/>
      <c r="AA1149" s="26"/>
      <c r="AB1149" s="26"/>
      <c r="AC1149" s="26"/>
      <c r="AD1149" s="26"/>
      <c r="AE1149" s="26"/>
      <c r="AF1149" s="26"/>
      <c r="AG1149" s="26"/>
      <c r="AH1149" s="26"/>
    </row>
    <row r="1150" spans="1:34" ht="14.5">
      <c r="A1150" s="157"/>
      <c r="B1150" s="156"/>
      <c r="C1150" s="157"/>
      <c r="D1150" s="46"/>
      <c r="E1150" s="17"/>
      <c r="F1150" s="17"/>
      <c r="G1150" s="46"/>
      <c r="H1150" s="46"/>
      <c r="I1150" s="46"/>
      <c r="J1150" s="46"/>
      <c r="K1150" s="46"/>
      <c r="L1150" s="46"/>
      <c r="M1150" s="46"/>
      <c r="N1150" s="46"/>
      <c r="O1150" s="46"/>
      <c r="P1150" s="105"/>
      <c r="Q1150" s="26"/>
      <c r="R1150" s="105"/>
      <c r="S1150" s="26"/>
      <c r="T1150" s="26"/>
      <c r="U1150" s="1"/>
      <c r="V1150" s="26"/>
      <c r="W1150" s="26"/>
      <c r="X1150" s="26"/>
      <c r="Y1150" s="26"/>
      <c r="Z1150" s="26"/>
      <c r="AA1150" s="26"/>
      <c r="AB1150" s="26"/>
      <c r="AC1150" s="26"/>
      <c r="AD1150" s="26"/>
      <c r="AE1150" s="26"/>
      <c r="AF1150" s="26"/>
      <c r="AG1150" s="26"/>
      <c r="AH1150" s="26"/>
    </row>
    <row r="1151" spans="1:34" ht="14.5">
      <c r="A1151" s="157"/>
      <c r="B1151" s="156"/>
      <c r="C1151" s="157"/>
      <c r="D1151" s="46"/>
      <c r="E1151" s="17"/>
      <c r="F1151" s="17"/>
      <c r="G1151" s="46"/>
      <c r="H1151" s="46"/>
      <c r="I1151" s="46"/>
      <c r="J1151" s="46"/>
      <c r="K1151" s="46"/>
      <c r="L1151" s="46"/>
      <c r="M1151" s="46"/>
      <c r="N1151" s="46"/>
      <c r="O1151" s="46"/>
      <c r="P1151" s="105"/>
      <c r="Q1151" s="26"/>
      <c r="R1151" s="105"/>
      <c r="S1151" s="26"/>
      <c r="T1151" s="26"/>
      <c r="U1151" s="1"/>
      <c r="V1151" s="26"/>
      <c r="W1151" s="26"/>
      <c r="X1151" s="26"/>
      <c r="Y1151" s="26"/>
      <c r="Z1151" s="26"/>
      <c r="AA1151" s="26"/>
      <c r="AB1151" s="26"/>
      <c r="AC1151" s="26"/>
      <c r="AD1151" s="26"/>
      <c r="AE1151" s="26"/>
      <c r="AF1151" s="26"/>
      <c r="AG1151" s="26"/>
      <c r="AH1151" s="26"/>
    </row>
    <row r="1152" spans="1:34" ht="14.5">
      <c r="A1152" s="157"/>
      <c r="B1152" s="156"/>
      <c r="C1152" s="157"/>
      <c r="D1152" s="46"/>
      <c r="E1152" s="17"/>
      <c r="F1152" s="17"/>
      <c r="G1152" s="46"/>
      <c r="H1152" s="46"/>
      <c r="I1152" s="46"/>
      <c r="J1152" s="46"/>
      <c r="K1152" s="46"/>
      <c r="L1152" s="46"/>
      <c r="M1152" s="46"/>
      <c r="N1152" s="46"/>
      <c r="O1152" s="46"/>
      <c r="P1152" s="105"/>
      <c r="Q1152" s="26"/>
      <c r="R1152" s="105"/>
      <c r="S1152" s="26"/>
      <c r="T1152" s="26"/>
      <c r="U1152" s="1"/>
      <c r="V1152" s="26"/>
      <c r="W1152" s="26"/>
      <c r="X1152" s="26"/>
      <c r="Y1152" s="26"/>
      <c r="Z1152" s="26"/>
      <c r="AA1152" s="26"/>
      <c r="AB1152" s="26"/>
      <c r="AC1152" s="26"/>
      <c r="AD1152" s="26"/>
      <c r="AE1152" s="26"/>
      <c r="AF1152" s="26"/>
      <c r="AG1152" s="26"/>
      <c r="AH1152" s="26"/>
    </row>
    <row r="1153" spans="1:34" ht="14.5">
      <c r="A1153" s="157"/>
      <c r="B1153" s="156"/>
      <c r="C1153" s="157"/>
      <c r="D1153" s="46"/>
      <c r="E1153" s="17"/>
      <c r="F1153" s="17"/>
      <c r="G1153" s="46"/>
      <c r="H1153" s="46"/>
      <c r="I1153" s="46"/>
      <c r="J1153" s="46"/>
      <c r="K1153" s="46"/>
      <c r="L1153" s="46"/>
      <c r="M1153" s="46"/>
      <c r="N1153" s="46"/>
      <c r="O1153" s="46"/>
      <c r="P1153" s="105"/>
      <c r="Q1153" s="26"/>
      <c r="R1153" s="105"/>
      <c r="S1153" s="26"/>
      <c r="T1153" s="26"/>
      <c r="U1153" s="1"/>
      <c r="V1153" s="26"/>
      <c r="W1153" s="26"/>
      <c r="X1153" s="26"/>
      <c r="Y1153" s="26"/>
      <c r="Z1153" s="26"/>
      <c r="AA1153" s="26"/>
      <c r="AB1153" s="26"/>
      <c r="AC1153" s="26"/>
      <c r="AD1153" s="26"/>
      <c r="AE1153" s="26"/>
      <c r="AF1153" s="26"/>
      <c r="AG1153" s="26"/>
      <c r="AH1153" s="26"/>
    </row>
    <row r="1154" spans="1:34" ht="14.5">
      <c r="A1154" s="157"/>
      <c r="B1154" s="156"/>
      <c r="C1154" s="157"/>
      <c r="D1154" s="46"/>
      <c r="E1154" s="17"/>
      <c r="F1154" s="17"/>
      <c r="G1154" s="46"/>
      <c r="H1154" s="46"/>
      <c r="I1154" s="46"/>
      <c r="J1154" s="46"/>
      <c r="K1154" s="46"/>
      <c r="L1154" s="46"/>
      <c r="M1154" s="46"/>
      <c r="N1154" s="46"/>
      <c r="O1154" s="46"/>
      <c r="P1154" s="105"/>
      <c r="Q1154" s="26"/>
      <c r="R1154" s="105"/>
      <c r="S1154" s="26"/>
      <c r="T1154" s="26"/>
      <c r="U1154" s="1"/>
      <c r="V1154" s="26"/>
      <c r="W1154" s="26"/>
      <c r="X1154" s="26"/>
      <c r="Y1154" s="26"/>
      <c r="Z1154" s="26"/>
      <c r="AA1154" s="26"/>
      <c r="AB1154" s="26"/>
      <c r="AC1154" s="26"/>
      <c r="AD1154" s="26"/>
      <c r="AE1154" s="26"/>
      <c r="AF1154" s="26"/>
      <c r="AG1154" s="26"/>
      <c r="AH1154" s="26"/>
    </row>
    <row r="1155" spans="1:34" ht="14.5">
      <c r="A1155" s="157"/>
      <c r="B1155" s="156"/>
      <c r="C1155" s="157"/>
      <c r="D1155" s="46"/>
      <c r="E1155" s="17"/>
      <c r="F1155" s="17"/>
      <c r="G1155" s="46"/>
      <c r="H1155" s="46"/>
      <c r="I1155" s="46"/>
      <c r="J1155" s="46"/>
      <c r="K1155" s="46"/>
      <c r="L1155" s="46"/>
      <c r="M1155" s="46"/>
      <c r="N1155" s="46"/>
      <c r="O1155" s="46"/>
      <c r="P1155" s="105"/>
      <c r="Q1155" s="26"/>
      <c r="R1155" s="105"/>
      <c r="S1155" s="26"/>
      <c r="T1155" s="26"/>
      <c r="U1155" s="1"/>
      <c r="V1155" s="26"/>
      <c r="W1155" s="26"/>
      <c r="X1155" s="26"/>
      <c r="Y1155" s="26"/>
      <c r="Z1155" s="26"/>
      <c r="AA1155" s="26"/>
      <c r="AB1155" s="26"/>
      <c r="AC1155" s="26"/>
      <c r="AD1155" s="26"/>
      <c r="AE1155" s="26"/>
      <c r="AF1155" s="26"/>
      <c r="AG1155" s="26"/>
      <c r="AH1155" s="26"/>
    </row>
    <row r="1156" spans="1:34" ht="14.5">
      <c r="A1156" s="157"/>
      <c r="B1156" s="156"/>
      <c r="C1156" s="157"/>
      <c r="D1156" s="46"/>
      <c r="E1156" s="17"/>
      <c r="F1156" s="17"/>
      <c r="G1156" s="46"/>
      <c r="H1156" s="46"/>
      <c r="I1156" s="46"/>
      <c r="J1156" s="46"/>
      <c r="K1156" s="46"/>
      <c r="L1156" s="46"/>
      <c r="M1156" s="46"/>
      <c r="N1156" s="46"/>
      <c r="O1156" s="46"/>
      <c r="P1156" s="105"/>
      <c r="Q1156" s="26"/>
      <c r="R1156" s="105"/>
      <c r="S1156" s="26"/>
      <c r="T1156" s="26"/>
      <c r="U1156" s="1"/>
      <c r="V1156" s="26"/>
      <c r="W1156" s="26"/>
      <c r="X1156" s="26"/>
      <c r="Y1156" s="26"/>
      <c r="Z1156" s="26"/>
      <c r="AA1156" s="26"/>
      <c r="AB1156" s="26"/>
      <c r="AC1156" s="26"/>
      <c r="AD1156" s="26"/>
      <c r="AE1156" s="26"/>
      <c r="AF1156" s="26"/>
      <c r="AG1156" s="26"/>
      <c r="AH1156" s="26"/>
    </row>
    <row r="1157" spans="1:34" ht="14.5">
      <c r="A1157" s="157"/>
      <c r="B1157" s="156"/>
      <c r="C1157" s="157"/>
      <c r="D1157" s="46"/>
      <c r="E1157" s="17"/>
      <c r="F1157" s="17"/>
      <c r="G1157" s="46"/>
      <c r="H1157" s="46"/>
      <c r="I1157" s="46"/>
      <c r="J1157" s="46"/>
      <c r="K1157" s="46"/>
      <c r="L1157" s="46"/>
      <c r="M1157" s="46"/>
      <c r="N1157" s="46"/>
      <c r="O1157" s="46"/>
      <c r="P1157" s="105"/>
      <c r="Q1157" s="26"/>
      <c r="R1157" s="105"/>
      <c r="S1157" s="26"/>
      <c r="T1157" s="26"/>
      <c r="U1157" s="1"/>
      <c r="V1157" s="26"/>
      <c r="W1157" s="26"/>
      <c r="X1157" s="26"/>
      <c r="Y1157" s="26"/>
      <c r="Z1157" s="26"/>
      <c r="AA1157" s="26"/>
      <c r="AB1157" s="26"/>
      <c r="AC1157" s="26"/>
      <c r="AD1157" s="26"/>
      <c r="AE1157" s="26"/>
      <c r="AF1157" s="26"/>
      <c r="AG1157" s="26"/>
      <c r="AH1157" s="26"/>
    </row>
    <row r="1158" spans="1:34" ht="14.5">
      <c r="A1158" s="157"/>
      <c r="B1158" s="156"/>
      <c r="C1158" s="157"/>
      <c r="D1158" s="46"/>
      <c r="E1158" s="17"/>
      <c r="F1158" s="17"/>
      <c r="G1158" s="46"/>
      <c r="H1158" s="46"/>
      <c r="I1158" s="46"/>
      <c r="J1158" s="46"/>
      <c r="K1158" s="46"/>
      <c r="L1158" s="46"/>
      <c r="M1158" s="46"/>
      <c r="N1158" s="46"/>
      <c r="O1158" s="46"/>
      <c r="P1158" s="105"/>
      <c r="Q1158" s="26"/>
      <c r="R1158" s="105"/>
      <c r="S1158" s="26"/>
      <c r="T1158" s="26"/>
      <c r="U1158" s="1"/>
      <c r="V1158" s="26"/>
      <c r="W1158" s="26"/>
      <c r="X1158" s="26"/>
      <c r="Y1158" s="26"/>
      <c r="Z1158" s="26"/>
      <c r="AA1158" s="26"/>
      <c r="AB1158" s="26"/>
      <c r="AC1158" s="26"/>
      <c r="AD1158" s="26"/>
      <c r="AE1158" s="26"/>
      <c r="AF1158" s="26"/>
      <c r="AG1158" s="26"/>
      <c r="AH1158" s="26"/>
    </row>
    <row r="1159" spans="1:34" ht="14.5">
      <c r="A1159" s="157"/>
      <c r="B1159" s="156"/>
      <c r="C1159" s="157"/>
      <c r="D1159" s="46"/>
      <c r="E1159" s="17"/>
      <c r="F1159" s="17"/>
      <c r="G1159" s="46"/>
      <c r="H1159" s="46"/>
      <c r="I1159" s="46"/>
      <c r="J1159" s="46"/>
      <c r="K1159" s="46"/>
      <c r="L1159" s="46"/>
      <c r="M1159" s="46"/>
      <c r="N1159" s="46"/>
      <c r="O1159" s="46"/>
      <c r="P1159" s="105"/>
      <c r="Q1159" s="26"/>
      <c r="R1159" s="105"/>
      <c r="S1159" s="26"/>
      <c r="T1159" s="26"/>
      <c r="U1159" s="1"/>
      <c r="V1159" s="26"/>
      <c r="W1159" s="26"/>
      <c r="X1159" s="26"/>
      <c r="Y1159" s="26"/>
      <c r="Z1159" s="26"/>
      <c r="AA1159" s="26"/>
      <c r="AB1159" s="26"/>
      <c r="AC1159" s="26"/>
      <c r="AD1159" s="26"/>
      <c r="AE1159" s="26"/>
      <c r="AF1159" s="26"/>
      <c r="AG1159" s="26"/>
      <c r="AH1159" s="26"/>
    </row>
    <row r="1160" spans="1:34" ht="14.5">
      <c r="A1160" s="157"/>
      <c r="B1160" s="156"/>
      <c r="C1160" s="157"/>
      <c r="D1160" s="46"/>
      <c r="E1160" s="17"/>
      <c r="F1160" s="17"/>
      <c r="G1160" s="46"/>
      <c r="H1160" s="46"/>
      <c r="I1160" s="46"/>
      <c r="J1160" s="46"/>
      <c r="K1160" s="46"/>
      <c r="L1160" s="46"/>
      <c r="M1160" s="46"/>
      <c r="N1160" s="46"/>
      <c r="O1160" s="46"/>
      <c r="P1160" s="105"/>
      <c r="Q1160" s="26"/>
      <c r="R1160" s="105"/>
      <c r="S1160" s="26"/>
      <c r="T1160" s="26"/>
      <c r="U1160" s="1"/>
      <c r="V1160" s="26"/>
      <c r="W1160" s="26"/>
      <c r="X1160" s="26"/>
      <c r="Y1160" s="26"/>
      <c r="Z1160" s="26"/>
      <c r="AA1160" s="26"/>
      <c r="AB1160" s="26"/>
      <c r="AC1160" s="26"/>
      <c r="AD1160" s="26"/>
      <c r="AE1160" s="26"/>
      <c r="AF1160" s="26"/>
      <c r="AG1160" s="26"/>
      <c r="AH1160" s="26"/>
    </row>
    <row r="1161" spans="1:34" ht="14.5">
      <c r="A1161" s="157"/>
      <c r="B1161" s="156"/>
      <c r="C1161" s="157"/>
      <c r="D1161" s="46"/>
      <c r="E1161" s="17"/>
      <c r="F1161" s="17"/>
      <c r="G1161" s="46"/>
      <c r="H1161" s="46"/>
      <c r="I1161" s="46"/>
      <c r="J1161" s="46"/>
      <c r="K1161" s="46"/>
      <c r="L1161" s="46"/>
      <c r="M1161" s="46"/>
      <c r="N1161" s="46"/>
      <c r="O1161" s="46"/>
      <c r="P1161" s="105"/>
      <c r="Q1161" s="26"/>
      <c r="R1161" s="105"/>
      <c r="S1161" s="26"/>
      <c r="T1161" s="26"/>
      <c r="U1161" s="1"/>
      <c r="V1161" s="26"/>
      <c r="W1161" s="26"/>
      <c r="X1161" s="26"/>
      <c r="Y1161" s="26"/>
      <c r="Z1161" s="26"/>
      <c r="AA1161" s="26"/>
      <c r="AB1161" s="26"/>
      <c r="AC1161" s="26"/>
      <c r="AD1161" s="26"/>
      <c r="AE1161" s="26"/>
      <c r="AF1161" s="26"/>
      <c r="AG1161" s="26"/>
      <c r="AH1161" s="26"/>
    </row>
    <row r="1162" spans="1:34" ht="14.5">
      <c r="A1162" s="157"/>
      <c r="B1162" s="156"/>
      <c r="C1162" s="157"/>
      <c r="D1162" s="46"/>
      <c r="E1162" s="17"/>
      <c r="F1162" s="17"/>
      <c r="G1162" s="46"/>
      <c r="H1162" s="46"/>
      <c r="I1162" s="46"/>
      <c r="J1162" s="46"/>
      <c r="K1162" s="46"/>
      <c r="L1162" s="46"/>
      <c r="M1162" s="46"/>
      <c r="N1162" s="46"/>
      <c r="O1162" s="46"/>
      <c r="P1162" s="105"/>
      <c r="Q1162" s="26"/>
      <c r="R1162" s="105"/>
      <c r="S1162" s="26"/>
      <c r="T1162" s="26"/>
      <c r="U1162" s="1"/>
      <c r="V1162" s="26"/>
      <c r="W1162" s="26"/>
      <c r="X1162" s="26"/>
      <c r="Y1162" s="26"/>
      <c r="Z1162" s="26"/>
      <c r="AA1162" s="26"/>
      <c r="AB1162" s="26"/>
      <c r="AC1162" s="26"/>
      <c r="AD1162" s="26"/>
      <c r="AE1162" s="26"/>
      <c r="AF1162" s="26"/>
      <c r="AG1162" s="26"/>
      <c r="AH1162" s="26"/>
    </row>
    <row r="1163" spans="1:34" ht="14.5">
      <c r="A1163" s="157"/>
      <c r="B1163" s="156"/>
      <c r="C1163" s="157"/>
      <c r="D1163" s="46"/>
      <c r="E1163" s="17"/>
      <c r="F1163" s="17"/>
      <c r="G1163" s="46"/>
      <c r="H1163" s="46"/>
      <c r="I1163" s="46"/>
      <c r="J1163" s="46"/>
      <c r="K1163" s="46"/>
      <c r="L1163" s="46"/>
      <c r="M1163" s="46"/>
      <c r="N1163" s="46"/>
      <c r="O1163" s="46"/>
      <c r="P1163" s="105"/>
      <c r="Q1163" s="26"/>
      <c r="R1163" s="105"/>
      <c r="S1163" s="26"/>
      <c r="T1163" s="26"/>
      <c r="U1163" s="1"/>
      <c r="V1163" s="26"/>
      <c r="W1163" s="26"/>
      <c r="X1163" s="26"/>
      <c r="Y1163" s="26"/>
      <c r="Z1163" s="26"/>
      <c r="AA1163" s="26"/>
      <c r="AB1163" s="26"/>
      <c r="AC1163" s="26"/>
      <c r="AD1163" s="26"/>
      <c r="AE1163" s="26"/>
      <c r="AF1163" s="26"/>
      <c r="AG1163" s="26"/>
      <c r="AH1163" s="26"/>
    </row>
    <row r="1164" spans="1:34" ht="14.5">
      <c r="A1164" s="157"/>
      <c r="B1164" s="156"/>
      <c r="C1164" s="157"/>
      <c r="D1164" s="46"/>
      <c r="E1164" s="17"/>
      <c r="F1164" s="17"/>
      <c r="G1164" s="46"/>
      <c r="H1164" s="46"/>
      <c r="I1164" s="46"/>
      <c r="J1164" s="46"/>
      <c r="K1164" s="46"/>
      <c r="L1164" s="46"/>
      <c r="M1164" s="46"/>
      <c r="N1164" s="46"/>
      <c r="O1164" s="46"/>
      <c r="P1164" s="105"/>
      <c r="Q1164" s="26"/>
      <c r="R1164" s="105"/>
      <c r="S1164" s="26"/>
      <c r="T1164" s="26"/>
      <c r="U1164" s="1"/>
      <c r="V1164" s="26"/>
      <c r="W1164" s="26"/>
      <c r="X1164" s="26"/>
      <c r="Y1164" s="26"/>
      <c r="Z1164" s="26"/>
      <c r="AA1164" s="26"/>
      <c r="AB1164" s="26"/>
      <c r="AC1164" s="26"/>
      <c r="AD1164" s="26"/>
      <c r="AE1164" s="26"/>
      <c r="AF1164" s="26"/>
      <c r="AG1164" s="26"/>
      <c r="AH1164" s="26"/>
    </row>
    <row r="1165" spans="1:34" ht="14.5">
      <c r="A1165" s="157"/>
      <c r="B1165" s="156"/>
      <c r="C1165" s="157"/>
      <c r="D1165" s="46"/>
      <c r="E1165" s="17"/>
      <c r="F1165" s="17"/>
      <c r="G1165" s="46"/>
      <c r="H1165" s="46"/>
      <c r="I1165" s="46"/>
      <c r="J1165" s="46"/>
      <c r="K1165" s="46"/>
      <c r="L1165" s="46"/>
      <c r="M1165" s="46"/>
      <c r="N1165" s="46"/>
      <c r="O1165" s="46"/>
      <c r="P1165" s="105"/>
      <c r="Q1165" s="26"/>
      <c r="R1165" s="105"/>
      <c r="S1165" s="26"/>
      <c r="T1165" s="26"/>
      <c r="U1165" s="1"/>
      <c r="V1165" s="26"/>
      <c r="W1165" s="26"/>
      <c r="X1165" s="26"/>
      <c r="Y1165" s="26"/>
      <c r="Z1165" s="26"/>
      <c r="AA1165" s="26"/>
      <c r="AB1165" s="26"/>
      <c r="AC1165" s="26"/>
      <c r="AD1165" s="26"/>
      <c r="AE1165" s="26"/>
      <c r="AF1165" s="26"/>
      <c r="AG1165" s="26"/>
      <c r="AH1165" s="26"/>
    </row>
    <row r="1166" spans="1:34" ht="14.5">
      <c r="A1166" s="157"/>
      <c r="B1166" s="156"/>
      <c r="C1166" s="157"/>
      <c r="D1166" s="46"/>
      <c r="E1166" s="17"/>
      <c r="F1166" s="17"/>
      <c r="G1166" s="46"/>
      <c r="H1166" s="46"/>
      <c r="I1166" s="46"/>
      <c r="J1166" s="46"/>
      <c r="K1166" s="46"/>
      <c r="L1166" s="46"/>
      <c r="M1166" s="46"/>
      <c r="N1166" s="46"/>
      <c r="O1166" s="46"/>
      <c r="P1166" s="105"/>
      <c r="Q1166" s="26"/>
      <c r="R1166" s="105"/>
      <c r="S1166" s="26"/>
      <c r="T1166" s="26"/>
      <c r="U1166" s="1"/>
      <c r="V1166" s="26"/>
      <c r="W1166" s="26"/>
      <c r="X1166" s="26"/>
      <c r="Y1166" s="26"/>
      <c r="Z1166" s="26"/>
      <c r="AA1166" s="26"/>
      <c r="AB1166" s="26"/>
      <c r="AC1166" s="26"/>
      <c r="AD1166" s="26"/>
      <c r="AE1166" s="26"/>
      <c r="AF1166" s="26"/>
      <c r="AG1166" s="26"/>
      <c r="AH1166" s="26"/>
    </row>
    <row r="1167" spans="1:34" ht="14.5">
      <c r="A1167" s="157"/>
      <c r="B1167" s="156"/>
      <c r="C1167" s="157"/>
      <c r="D1167" s="46"/>
      <c r="E1167" s="17"/>
      <c r="F1167" s="17"/>
      <c r="G1167" s="46"/>
      <c r="H1167" s="46"/>
      <c r="I1167" s="46"/>
      <c r="J1167" s="46"/>
      <c r="K1167" s="46"/>
      <c r="L1167" s="46"/>
      <c r="M1167" s="46"/>
      <c r="N1167" s="46"/>
      <c r="O1167" s="46"/>
      <c r="P1167" s="105"/>
      <c r="Q1167" s="26"/>
      <c r="R1167" s="105"/>
      <c r="S1167" s="26"/>
      <c r="T1167" s="26"/>
      <c r="U1167" s="1"/>
      <c r="V1167" s="26"/>
      <c r="W1167" s="26"/>
      <c r="X1167" s="26"/>
      <c r="Y1167" s="26"/>
      <c r="Z1167" s="26"/>
      <c r="AA1167" s="26"/>
      <c r="AB1167" s="26"/>
      <c r="AC1167" s="26"/>
      <c r="AD1167" s="26"/>
      <c r="AE1167" s="26"/>
      <c r="AF1167" s="26"/>
      <c r="AG1167" s="26"/>
      <c r="AH1167" s="26"/>
    </row>
    <row r="1168" spans="1:34" ht="14.5">
      <c r="A1168" s="157"/>
      <c r="B1168" s="156"/>
      <c r="C1168" s="157"/>
      <c r="D1168" s="46"/>
      <c r="E1168" s="17"/>
      <c r="F1168" s="17"/>
      <c r="G1168" s="46"/>
      <c r="H1168" s="46"/>
      <c r="I1168" s="46"/>
      <c r="J1168" s="46"/>
      <c r="K1168" s="46"/>
      <c r="L1168" s="46"/>
      <c r="M1168" s="46"/>
      <c r="N1168" s="46"/>
      <c r="O1168" s="46"/>
      <c r="P1168" s="105"/>
      <c r="Q1168" s="26"/>
      <c r="R1168" s="105"/>
      <c r="S1168" s="26"/>
      <c r="T1168" s="26"/>
      <c r="U1168" s="1"/>
      <c r="V1168" s="26"/>
      <c r="W1168" s="26"/>
      <c r="X1168" s="26"/>
      <c r="Y1168" s="26"/>
      <c r="Z1168" s="26"/>
      <c r="AA1168" s="26"/>
      <c r="AB1168" s="26"/>
      <c r="AC1168" s="26"/>
      <c r="AD1168" s="26"/>
      <c r="AE1168" s="26"/>
      <c r="AF1168" s="26"/>
      <c r="AG1168" s="26"/>
      <c r="AH1168" s="26"/>
    </row>
    <row r="1169" spans="1:34" ht="14.5">
      <c r="A1169" s="157"/>
      <c r="B1169" s="156"/>
      <c r="C1169" s="157"/>
      <c r="D1169" s="46"/>
      <c r="E1169" s="17"/>
      <c r="F1169" s="17"/>
      <c r="G1169" s="46"/>
      <c r="H1169" s="46"/>
      <c r="I1169" s="46"/>
      <c r="J1169" s="46"/>
      <c r="K1169" s="46"/>
      <c r="L1169" s="46"/>
      <c r="M1169" s="46"/>
      <c r="N1169" s="46"/>
      <c r="O1169" s="46"/>
      <c r="P1169" s="105"/>
      <c r="Q1169" s="26"/>
      <c r="R1169" s="105"/>
      <c r="S1169" s="26"/>
      <c r="T1169" s="26"/>
      <c r="U1169" s="1"/>
      <c r="V1169" s="26"/>
      <c r="W1169" s="26"/>
      <c r="X1169" s="26"/>
      <c r="Y1169" s="26"/>
      <c r="Z1169" s="26"/>
      <c r="AA1169" s="26"/>
      <c r="AB1169" s="26"/>
      <c r="AC1169" s="26"/>
      <c r="AD1169" s="26"/>
      <c r="AE1169" s="26"/>
      <c r="AF1169" s="26"/>
      <c r="AG1169" s="26"/>
      <c r="AH1169" s="26"/>
    </row>
    <row r="1170" spans="1:34" ht="14.5">
      <c r="A1170" s="157"/>
      <c r="B1170" s="156"/>
      <c r="C1170" s="157"/>
      <c r="D1170" s="46"/>
      <c r="E1170" s="17"/>
      <c r="F1170" s="17"/>
      <c r="G1170" s="46"/>
      <c r="H1170" s="46"/>
      <c r="I1170" s="46"/>
      <c r="J1170" s="46"/>
      <c r="K1170" s="46"/>
      <c r="L1170" s="46"/>
      <c r="M1170" s="46"/>
      <c r="N1170" s="46"/>
      <c r="O1170" s="46"/>
      <c r="P1170" s="105"/>
      <c r="Q1170" s="26"/>
      <c r="R1170" s="105"/>
      <c r="S1170" s="26"/>
      <c r="T1170" s="26"/>
      <c r="U1170" s="1"/>
      <c r="V1170" s="26"/>
      <c r="W1170" s="26"/>
      <c r="X1170" s="26"/>
      <c r="Y1170" s="26"/>
      <c r="Z1170" s="26"/>
      <c r="AA1170" s="26"/>
      <c r="AB1170" s="26"/>
      <c r="AC1170" s="26"/>
      <c r="AD1170" s="26"/>
      <c r="AE1170" s="26"/>
      <c r="AF1170" s="26"/>
      <c r="AG1170" s="26"/>
      <c r="AH1170" s="26"/>
    </row>
    <row r="1171" spans="1:34" ht="14.5">
      <c r="A1171" s="157"/>
      <c r="B1171" s="156"/>
      <c r="C1171" s="157"/>
      <c r="D1171" s="46"/>
      <c r="E1171" s="17"/>
      <c r="F1171" s="17"/>
      <c r="G1171" s="46"/>
      <c r="H1171" s="46"/>
      <c r="I1171" s="46"/>
      <c r="J1171" s="46"/>
      <c r="K1171" s="46"/>
      <c r="L1171" s="46"/>
      <c r="M1171" s="46"/>
      <c r="N1171" s="46"/>
      <c r="O1171" s="46"/>
      <c r="P1171" s="105"/>
      <c r="Q1171" s="26"/>
      <c r="R1171" s="105"/>
      <c r="S1171" s="26"/>
      <c r="T1171" s="26"/>
      <c r="U1171" s="1"/>
      <c r="V1171" s="26"/>
      <c r="W1171" s="26"/>
      <c r="X1171" s="26"/>
      <c r="Y1171" s="26"/>
      <c r="Z1171" s="26"/>
      <c r="AA1171" s="26"/>
      <c r="AB1171" s="26"/>
      <c r="AC1171" s="26"/>
      <c r="AD1171" s="26"/>
      <c r="AE1171" s="26"/>
      <c r="AF1171" s="26"/>
      <c r="AG1171" s="26"/>
      <c r="AH1171" s="26"/>
    </row>
    <row r="1172" spans="1:34" ht="14.5">
      <c r="A1172" s="157"/>
      <c r="B1172" s="156"/>
      <c r="C1172" s="157"/>
      <c r="D1172" s="46"/>
      <c r="E1172" s="17"/>
      <c r="F1172" s="17"/>
      <c r="G1172" s="46"/>
      <c r="H1172" s="46"/>
      <c r="I1172" s="46"/>
      <c r="J1172" s="46"/>
      <c r="K1172" s="46"/>
      <c r="L1172" s="46"/>
      <c r="M1172" s="46"/>
      <c r="N1172" s="46"/>
      <c r="O1172" s="46"/>
      <c r="P1172" s="105"/>
      <c r="Q1172" s="26"/>
      <c r="R1172" s="105"/>
      <c r="S1172" s="26"/>
      <c r="T1172" s="26"/>
      <c r="U1172" s="1"/>
      <c r="V1172" s="26"/>
      <c r="W1172" s="26"/>
      <c r="X1172" s="26"/>
      <c r="Y1172" s="26"/>
      <c r="Z1172" s="26"/>
      <c r="AA1172" s="26"/>
      <c r="AB1172" s="26"/>
      <c r="AC1172" s="26"/>
      <c r="AD1172" s="26"/>
      <c r="AE1172" s="26"/>
      <c r="AF1172" s="26"/>
      <c r="AG1172" s="26"/>
      <c r="AH1172" s="26"/>
    </row>
    <row r="1173" spans="1:34" ht="14.5">
      <c r="A1173" s="157"/>
      <c r="B1173" s="156"/>
      <c r="C1173" s="157"/>
      <c r="D1173" s="46"/>
      <c r="E1173" s="17"/>
      <c r="F1173" s="17"/>
      <c r="G1173" s="46"/>
      <c r="H1173" s="46"/>
      <c r="I1173" s="46"/>
      <c r="J1173" s="46"/>
      <c r="K1173" s="46"/>
      <c r="L1173" s="46"/>
      <c r="M1173" s="46"/>
      <c r="N1173" s="46"/>
      <c r="O1173" s="46"/>
      <c r="P1173" s="105"/>
      <c r="Q1173" s="26"/>
      <c r="R1173" s="105"/>
      <c r="S1173" s="26"/>
      <c r="T1173" s="26"/>
      <c r="U1173" s="1"/>
      <c r="V1173" s="26"/>
      <c r="W1173" s="26"/>
      <c r="X1173" s="26"/>
      <c r="Y1173" s="26"/>
      <c r="Z1173" s="26"/>
      <c r="AA1173" s="26"/>
      <c r="AB1173" s="26"/>
      <c r="AC1173" s="26"/>
      <c r="AD1173" s="26"/>
      <c r="AE1173" s="26"/>
      <c r="AF1173" s="26"/>
      <c r="AG1173" s="26"/>
      <c r="AH1173" s="26"/>
    </row>
    <row r="1174" spans="1:34" ht="14.5">
      <c r="A1174" s="157"/>
      <c r="B1174" s="156"/>
      <c r="C1174" s="157"/>
      <c r="D1174" s="46"/>
      <c r="E1174" s="17"/>
      <c r="F1174" s="17"/>
      <c r="G1174" s="46"/>
      <c r="H1174" s="46"/>
      <c r="I1174" s="46"/>
      <c r="J1174" s="46"/>
      <c r="K1174" s="46"/>
      <c r="L1174" s="46"/>
      <c r="M1174" s="46"/>
      <c r="N1174" s="46"/>
      <c r="O1174" s="46"/>
      <c r="P1174" s="105"/>
      <c r="Q1174" s="26"/>
      <c r="R1174" s="105"/>
      <c r="S1174" s="26"/>
      <c r="T1174" s="26"/>
      <c r="U1174" s="1"/>
      <c r="V1174" s="26"/>
      <c r="W1174" s="26"/>
      <c r="X1174" s="26"/>
      <c r="Y1174" s="26"/>
      <c r="Z1174" s="26"/>
      <c r="AA1174" s="26"/>
      <c r="AB1174" s="26"/>
      <c r="AC1174" s="26"/>
      <c r="AD1174" s="26"/>
      <c r="AE1174" s="26"/>
      <c r="AF1174" s="26"/>
      <c r="AG1174" s="26"/>
      <c r="AH1174" s="26"/>
    </row>
    <row r="1175" spans="1:34" ht="14.5">
      <c r="A1175" s="157"/>
      <c r="B1175" s="156"/>
      <c r="C1175" s="157"/>
      <c r="D1175" s="46"/>
      <c r="E1175" s="17"/>
      <c r="F1175" s="17"/>
      <c r="G1175" s="46"/>
      <c r="H1175" s="46"/>
      <c r="I1175" s="46"/>
      <c r="J1175" s="46"/>
      <c r="K1175" s="46"/>
      <c r="L1175" s="46"/>
      <c r="M1175" s="46"/>
      <c r="N1175" s="46"/>
      <c r="O1175" s="46"/>
      <c r="P1175" s="105"/>
      <c r="Q1175" s="26"/>
      <c r="R1175" s="105"/>
      <c r="S1175" s="26"/>
      <c r="T1175" s="26"/>
      <c r="U1175" s="1"/>
      <c r="V1175" s="26"/>
      <c r="W1175" s="26"/>
      <c r="X1175" s="26"/>
      <c r="Y1175" s="26"/>
      <c r="Z1175" s="26"/>
      <c r="AA1175" s="26"/>
      <c r="AB1175" s="26"/>
      <c r="AC1175" s="26"/>
      <c r="AD1175" s="26"/>
      <c r="AE1175" s="26"/>
      <c r="AF1175" s="26"/>
      <c r="AG1175" s="26"/>
      <c r="AH1175" s="26"/>
    </row>
    <row r="1176" spans="1:34" ht="14.5">
      <c r="A1176" s="157"/>
      <c r="B1176" s="156"/>
      <c r="C1176" s="157"/>
      <c r="D1176" s="46"/>
      <c r="E1176" s="17"/>
      <c r="F1176" s="17"/>
      <c r="G1176" s="46"/>
      <c r="H1176" s="46"/>
      <c r="I1176" s="46"/>
      <c r="J1176" s="46"/>
      <c r="K1176" s="46"/>
      <c r="L1176" s="46"/>
      <c r="M1176" s="46"/>
      <c r="N1176" s="46"/>
      <c r="O1176" s="46"/>
      <c r="P1176" s="105"/>
      <c r="Q1176" s="26"/>
      <c r="R1176" s="105"/>
      <c r="S1176" s="26"/>
      <c r="T1176" s="26"/>
      <c r="U1176" s="1"/>
      <c r="V1176" s="26"/>
      <c r="W1176" s="26"/>
      <c r="X1176" s="26"/>
      <c r="Y1176" s="26"/>
      <c r="Z1176" s="26"/>
      <c r="AA1176" s="26"/>
      <c r="AB1176" s="26"/>
      <c r="AC1176" s="26"/>
      <c r="AD1176" s="26"/>
      <c r="AE1176" s="26"/>
      <c r="AF1176" s="26"/>
      <c r="AG1176" s="26"/>
      <c r="AH1176" s="26"/>
    </row>
    <row r="1177" spans="1:34" ht="14.5">
      <c r="A1177" s="157"/>
      <c r="B1177" s="156"/>
      <c r="C1177" s="157"/>
      <c r="D1177" s="46"/>
      <c r="E1177" s="17"/>
      <c r="F1177" s="17"/>
      <c r="G1177" s="46"/>
      <c r="H1177" s="46"/>
      <c r="I1177" s="46"/>
      <c r="J1177" s="46"/>
      <c r="K1177" s="46"/>
      <c r="L1177" s="46"/>
      <c r="M1177" s="46"/>
      <c r="N1177" s="46"/>
      <c r="O1177" s="46"/>
      <c r="P1177" s="105"/>
      <c r="Q1177" s="26"/>
      <c r="R1177" s="105"/>
      <c r="S1177" s="26"/>
      <c r="T1177" s="26"/>
      <c r="U1177" s="1"/>
      <c r="V1177" s="26"/>
      <c r="W1177" s="26"/>
      <c r="X1177" s="26"/>
      <c r="Y1177" s="26"/>
      <c r="Z1177" s="26"/>
      <c r="AA1177" s="26"/>
      <c r="AB1177" s="26"/>
      <c r="AC1177" s="26"/>
      <c r="AD1177" s="26"/>
      <c r="AE1177" s="26"/>
      <c r="AF1177" s="26"/>
      <c r="AG1177" s="26"/>
      <c r="AH1177" s="26"/>
    </row>
    <row r="1178" spans="1:34" ht="14.5">
      <c r="A1178" s="157"/>
      <c r="B1178" s="156"/>
      <c r="C1178" s="157"/>
      <c r="D1178" s="46"/>
      <c r="E1178" s="17"/>
      <c r="F1178" s="17"/>
      <c r="G1178" s="46"/>
      <c r="H1178" s="46"/>
      <c r="I1178" s="46"/>
      <c r="J1178" s="46"/>
      <c r="K1178" s="46"/>
      <c r="L1178" s="46"/>
      <c r="M1178" s="46"/>
      <c r="N1178" s="46"/>
      <c r="O1178" s="46"/>
      <c r="P1178" s="105"/>
      <c r="Q1178" s="26"/>
      <c r="R1178" s="105"/>
      <c r="S1178" s="26"/>
      <c r="T1178" s="26"/>
      <c r="U1178" s="1"/>
      <c r="V1178" s="26"/>
      <c r="W1178" s="26"/>
      <c r="X1178" s="26"/>
      <c r="Y1178" s="26"/>
      <c r="Z1178" s="26"/>
      <c r="AA1178" s="26"/>
      <c r="AB1178" s="26"/>
      <c r="AC1178" s="26"/>
      <c r="AD1178" s="26"/>
      <c r="AE1178" s="26"/>
      <c r="AF1178" s="26"/>
      <c r="AG1178" s="26"/>
      <c r="AH1178" s="26"/>
    </row>
    <row r="1179" spans="1:34" ht="14.5">
      <c r="A1179" s="157"/>
      <c r="B1179" s="156"/>
      <c r="C1179" s="157"/>
      <c r="D1179" s="46"/>
      <c r="E1179" s="17"/>
      <c r="F1179" s="17"/>
      <c r="G1179" s="46"/>
      <c r="H1179" s="46"/>
      <c r="I1179" s="46"/>
      <c r="J1179" s="46"/>
      <c r="K1179" s="46"/>
      <c r="L1179" s="46"/>
      <c r="M1179" s="46"/>
      <c r="N1179" s="46"/>
      <c r="O1179" s="46"/>
      <c r="P1179" s="105"/>
      <c r="Q1179" s="26"/>
      <c r="R1179" s="105"/>
      <c r="S1179" s="26"/>
      <c r="T1179" s="26"/>
      <c r="U1179" s="1"/>
      <c r="V1179" s="26"/>
      <c r="W1179" s="26"/>
      <c r="X1179" s="26"/>
      <c r="Y1179" s="26"/>
      <c r="Z1179" s="26"/>
      <c r="AA1179" s="26"/>
      <c r="AB1179" s="26"/>
      <c r="AC1179" s="26"/>
      <c r="AD1179" s="26"/>
      <c r="AE1179" s="26"/>
      <c r="AF1179" s="26"/>
      <c r="AG1179" s="26"/>
      <c r="AH1179" s="26"/>
    </row>
    <row r="1180" spans="1:34" ht="14.5">
      <c r="A1180" s="157"/>
      <c r="B1180" s="156"/>
      <c r="C1180" s="157"/>
      <c r="D1180" s="46"/>
      <c r="E1180" s="17"/>
      <c r="F1180" s="17"/>
      <c r="G1180" s="46"/>
      <c r="H1180" s="46"/>
      <c r="I1180" s="46"/>
      <c r="J1180" s="46"/>
      <c r="K1180" s="46"/>
      <c r="L1180" s="46"/>
      <c r="M1180" s="46"/>
      <c r="N1180" s="46"/>
      <c r="O1180" s="46"/>
      <c r="P1180" s="105"/>
      <c r="Q1180" s="26"/>
      <c r="R1180" s="105"/>
      <c r="S1180" s="26"/>
      <c r="T1180" s="26"/>
      <c r="U1180" s="1"/>
      <c r="V1180" s="26"/>
      <c r="W1180" s="26"/>
      <c r="X1180" s="26"/>
      <c r="Y1180" s="26"/>
      <c r="Z1180" s="26"/>
      <c r="AA1180" s="26"/>
      <c r="AB1180" s="26"/>
      <c r="AC1180" s="26"/>
      <c r="AD1180" s="26"/>
      <c r="AE1180" s="26"/>
      <c r="AF1180" s="26"/>
      <c r="AG1180" s="26"/>
      <c r="AH1180" s="26"/>
    </row>
    <row r="1181" spans="1:34" ht="14.5">
      <c r="A1181" s="157"/>
      <c r="B1181" s="156"/>
      <c r="C1181" s="157"/>
      <c r="D1181" s="46"/>
      <c r="E1181" s="17"/>
      <c r="F1181" s="17"/>
      <c r="G1181" s="46"/>
      <c r="H1181" s="46"/>
      <c r="I1181" s="46"/>
      <c r="J1181" s="46"/>
      <c r="K1181" s="46"/>
      <c r="L1181" s="46"/>
      <c r="M1181" s="46"/>
      <c r="N1181" s="46"/>
      <c r="O1181" s="46"/>
      <c r="P1181" s="105"/>
      <c r="Q1181" s="26"/>
      <c r="R1181" s="105"/>
      <c r="S1181" s="26"/>
      <c r="T1181" s="26"/>
      <c r="U1181" s="1"/>
      <c r="V1181" s="26"/>
      <c r="W1181" s="26"/>
      <c r="X1181" s="26"/>
      <c r="Y1181" s="26"/>
      <c r="Z1181" s="26"/>
      <c r="AA1181" s="26"/>
      <c r="AB1181" s="26"/>
      <c r="AC1181" s="26"/>
      <c r="AD1181" s="26"/>
      <c r="AE1181" s="26"/>
      <c r="AF1181" s="26"/>
      <c r="AG1181" s="26"/>
      <c r="AH1181" s="26"/>
    </row>
    <row r="1182" spans="1:34" ht="14.5">
      <c r="A1182" s="157"/>
      <c r="B1182" s="156"/>
      <c r="C1182" s="157"/>
      <c r="D1182" s="46"/>
      <c r="E1182" s="17"/>
      <c r="F1182" s="17"/>
      <c r="G1182" s="46"/>
      <c r="H1182" s="46"/>
      <c r="I1182" s="46"/>
      <c r="J1182" s="46"/>
      <c r="K1182" s="46"/>
      <c r="L1182" s="46"/>
      <c r="M1182" s="46"/>
      <c r="N1182" s="46"/>
      <c r="O1182" s="46"/>
      <c r="P1182" s="105"/>
      <c r="Q1182" s="26"/>
      <c r="R1182" s="105"/>
      <c r="S1182" s="26"/>
      <c r="T1182" s="26"/>
      <c r="U1182" s="1"/>
      <c r="V1182" s="26"/>
      <c r="W1182" s="26"/>
      <c r="X1182" s="26"/>
      <c r="Y1182" s="26"/>
      <c r="Z1182" s="26"/>
      <c r="AA1182" s="26"/>
      <c r="AB1182" s="26"/>
      <c r="AC1182" s="26"/>
      <c r="AD1182" s="26"/>
      <c r="AE1182" s="26"/>
      <c r="AF1182" s="26"/>
      <c r="AG1182" s="26"/>
      <c r="AH1182" s="26"/>
    </row>
    <row r="1183" spans="1:34" ht="14.5">
      <c r="A1183" s="157"/>
      <c r="B1183" s="156"/>
      <c r="C1183" s="157"/>
      <c r="D1183" s="46"/>
      <c r="E1183" s="17"/>
      <c r="F1183" s="17"/>
      <c r="G1183" s="46"/>
      <c r="H1183" s="46"/>
      <c r="I1183" s="46"/>
      <c r="J1183" s="46"/>
      <c r="K1183" s="46"/>
      <c r="L1183" s="46"/>
      <c r="M1183" s="46"/>
      <c r="N1183" s="46"/>
      <c r="O1183" s="46"/>
      <c r="P1183" s="105"/>
      <c r="Q1183" s="26"/>
      <c r="R1183" s="105"/>
      <c r="S1183" s="26"/>
      <c r="T1183" s="26"/>
      <c r="U1183" s="1"/>
      <c r="V1183" s="26"/>
      <c r="W1183" s="26"/>
      <c r="X1183" s="26"/>
      <c r="Y1183" s="26"/>
      <c r="Z1183" s="26"/>
      <c r="AA1183" s="26"/>
      <c r="AB1183" s="26"/>
      <c r="AC1183" s="26"/>
      <c r="AD1183" s="26"/>
      <c r="AE1183" s="26"/>
      <c r="AF1183" s="26"/>
      <c r="AG1183" s="26"/>
      <c r="AH1183" s="26"/>
    </row>
    <row r="1184" spans="1:34" ht="14.5">
      <c r="A1184" s="157"/>
      <c r="B1184" s="156"/>
      <c r="C1184" s="157"/>
      <c r="D1184" s="46"/>
      <c r="E1184" s="17"/>
      <c r="F1184" s="17"/>
      <c r="G1184" s="46"/>
      <c r="H1184" s="46"/>
      <c r="I1184" s="46"/>
      <c r="J1184" s="46"/>
      <c r="K1184" s="46"/>
      <c r="L1184" s="46"/>
      <c r="M1184" s="46"/>
      <c r="N1184" s="46"/>
      <c r="O1184" s="46"/>
      <c r="P1184" s="105"/>
      <c r="Q1184" s="26"/>
      <c r="R1184" s="105"/>
      <c r="S1184" s="26"/>
      <c r="T1184" s="26"/>
      <c r="U1184" s="1"/>
      <c r="V1184" s="26"/>
      <c r="W1184" s="26"/>
      <c r="X1184" s="26"/>
      <c r="Y1184" s="26"/>
      <c r="Z1184" s="26"/>
      <c r="AA1184" s="26"/>
      <c r="AB1184" s="26"/>
      <c r="AC1184" s="26"/>
      <c r="AD1184" s="26"/>
      <c r="AE1184" s="26"/>
      <c r="AF1184" s="26"/>
      <c r="AG1184" s="26"/>
      <c r="AH1184" s="26"/>
    </row>
    <row r="1185" spans="1:34" ht="14.5">
      <c r="A1185" s="157"/>
      <c r="B1185" s="156"/>
      <c r="C1185" s="157"/>
      <c r="D1185" s="46"/>
      <c r="E1185" s="17"/>
      <c r="F1185" s="17"/>
      <c r="G1185" s="46"/>
      <c r="H1185" s="46"/>
      <c r="I1185" s="46"/>
      <c r="J1185" s="46"/>
      <c r="K1185" s="46"/>
      <c r="L1185" s="46"/>
      <c r="M1185" s="46"/>
      <c r="N1185" s="46"/>
      <c r="O1185" s="46"/>
      <c r="P1185" s="105"/>
      <c r="Q1185" s="26"/>
      <c r="R1185" s="105"/>
      <c r="S1185" s="26"/>
      <c r="T1185" s="26"/>
      <c r="U1185" s="1"/>
      <c r="V1185" s="26"/>
      <c r="W1185" s="26"/>
      <c r="X1185" s="26"/>
      <c r="Y1185" s="26"/>
      <c r="Z1185" s="26"/>
      <c r="AA1185" s="26"/>
      <c r="AB1185" s="26"/>
      <c r="AC1185" s="26"/>
      <c r="AD1185" s="26"/>
      <c r="AE1185" s="26"/>
      <c r="AF1185" s="26"/>
      <c r="AG1185" s="26"/>
      <c r="AH1185" s="26"/>
    </row>
    <row r="1186" spans="1:34" ht="14.5">
      <c r="A1186" s="157"/>
      <c r="B1186" s="156"/>
      <c r="C1186" s="157"/>
      <c r="D1186" s="46"/>
      <c r="E1186" s="17"/>
      <c r="F1186" s="17"/>
      <c r="G1186" s="46"/>
      <c r="H1186" s="46"/>
      <c r="I1186" s="46"/>
      <c r="J1186" s="46"/>
      <c r="K1186" s="46"/>
      <c r="L1186" s="46"/>
      <c r="M1186" s="46"/>
      <c r="N1186" s="46"/>
      <c r="O1186" s="46"/>
      <c r="P1186" s="105"/>
      <c r="Q1186" s="26"/>
      <c r="R1186" s="105"/>
      <c r="S1186" s="26"/>
      <c r="T1186" s="26"/>
      <c r="U1186" s="1"/>
      <c r="V1186" s="26"/>
      <c r="W1186" s="26"/>
      <c r="X1186" s="26"/>
      <c r="Y1186" s="26"/>
      <c r="Z1186" s="26"/>
      <c r="AA1186" s="26"/>
      <c r="AB1186" s="26"/>
      <c r="AC1186" s="26"/>
      <c r="AD1186" s="26"/>
      <c r="AE1186" s="26"/>
      <c r="AF1186" s="26"/>
      <c r="AG1186" s="26"/>
      <c r="AH1186" s="26"/>
    </row>
    <row r="1187" spans="1:34" ht="14.5">
      <c r="A1187" s="157"/>
      <c r="B1187" s="156"/>
      <c r="C1187" s="157"/>
      <c r="D1187" s="46"/>
      <c r="E1187" s="17"/>
      <c r="F1187" s="17"/>
      <c r="G1187" s="46"/>
      <c r="H1187" s="46"/>
      <c r="I1187" s="46"/>
      <c r="J1187" s="46"/>
      <c r="K1187" s="46"/>
      <c r="L1187" s="46"/>
      <c r="M1187" s="46"/>
      <c r="N1187" s="46"/>
      <c r="O1187" s="46"/>
      <c r="P1187" s="105"/>
      <c r="Q1187" s="26"/>
      <c r="R1187" s="105"/>
      <c r="S1187" s="26"/>
      <c r="T1187" s="26"/>
      <c r="U1187" s="1"/>
      <c r="V1187" s="26"/>
      <c r="W1187" s="26"/>
      <c r="X1187" s="26"/>
      <c r="Y1187" s="26"/>
      <c r="Z1187" s="26"/>
      <c r="AA1187" s="26"/>
      <c r="AB1187" s="26"/>
      <c r="AC1187" s="26"/>
      <c r="AD1187" s="26"/>
      <c r="AE1187" s="26"/>
      <c r="AF1187" s="26"/>
      <c r="AG1187" s="26"/>
      <c r="AH1187" s="26"/>
    </row>
    <row r="1188" spans="1:34" ht="14.5">
      <c r="A1188" s="157"/>
      <c r="B1188" s="156"/>
      <c r="C1188" s="157"/>
      <c r="D1188" s="46"/>
      <c r="E1188" s="17"/>
      <c r="F1188" s="17"/>
      <c r="G1188" s="46"/>
      <c r="H1188" s="46"/>
      <c r="I1188" s="46"/>
      <c r="J1188" s="46"/>
      <c r="K1188" s="46"/>
      <c r="L1188" s="46"/>
      <c r="M1188" s="46"/>
      <c r="N1188" s="46"/>
      <c r="O1188" s="46"/>
      <c r="P1188" s="105"/>
      <c r="Q1188" s="26"/>
      <c r="R1188" s="105"/>
      <c r="S1188" s="26"/>
      <c r="T1188" s="26"/>
      <c r="U1188" s="1"/>
      <c r="V1188" s="26"/>
      <c r="W1188" s="26"/>
      <c r="X1188" s="26"/>
      <c r="Y1188" s="26"/>
      <c r="Z1188" s="26"/>
      <c r="AA1188" s="26"/>
      <c r="AB1188" s="26"/>
      <c r="AC1188" s="26"/>
      <c r="AD1188" s="26"/>
      <c r="AE1188" s="26"/>
      <c r="AF1188" s="26"/>
      <c r="AG1188" s="26"/>
      <c r="AH1188" s="26"/>
    </row>
    <row r="1189" spans="1:34" ht="14.5">
      <c r="A1189" s="157"/>
      <c r="B1189" s="156"/>
      <c r="C1189" s="157"/>
      <c r="D1189" s="46"/>
      <c r="E1189" s="17"/>
      <c r="F1189" s="17"/>
      <c r="G1189" s="46"/>
      <c r="H1189" s="46"/>
      <c r="I1189" s="46"/>
      <c r="J1189" s="46"/>
      <c r="K1189" s="46"/>
      <c r="L1189" s="46"/>
      <c r="M1189" s="46"/>
      <c r="N1189" s="46"/>
      <c r="O1189" s="46"/>
      <c r="P1189" s="105"/>
      <c r="Q1189" s="26"/>
      <c r="R1189" s="105"/>
      <c r="S1189" s="26"/>
      <c r="T1189" s="26"/>
      <c r="U1189" s="1"/>
      <c r="V1189" s="26"/>
      <c r="W1189" s="26"/>
      <c r="X1189" s="26"/>
      <c r="Y1189" s="26"/>
      <c r="Z1189" s="26"/>
      <c r="AA1189" s="26"/>
      <c r="AB1189" s="26"/>
      <c r="AC1189" s="26"/>
      <c r="AD1189" s="26"/>
      <c r="AE1189" s="26"/>
      <c r="AF1189" s="26"/>
      <c r="AG1189" s="26"/>
      <c r="AH1189" s="26"/>
    </row>
    <row r="1190" spans="1:34" ht="14.5">
      <c r="A1190" s="157"/>
      <c r="B1190" s="156"/>
      <c r="C1190" s="157"/>
      <c r="D1190" s="46"/>
      <c r="E1190" s="17"/>
      <c r="F1190" s="17"/>
      <c r="G1190" s="46"/>
      <c r="H1190" s="46"/>
      <c r="I1190" s="46"/>
      <c r="J1190" s="46"/>
      <c r="K1190" s="46"/>
      <c r="L1190" s="46"/>
      <c r="M1190" s="46"/>
      <c r="N1190" s="46"/>
      <c r="O1190" s="46"/>
      <c r="P1190" s="105"/>
      <c r="Q1190" s="26"/>
      <c r="R1190" s="105"/>
      <c r="S1190" s="26"/>
      <c r="T1190" s="26"/>
      <c r="U1190" s="1"/>
      <c r="V1190" s="26"/>
      <c r="W1190" s="26"/>
      <c r="X1190" s="26"/>
      <c r="Y1190" s="26"/>
      <c r="Z1190" s="26"/>
      <c r="AA1190" s="26"/>
      <c r="AB1190" s="26"/>
      <c r="AC1190" s="26"/>
      <c r="AD1190" s="26"/>
      <c r="AE1190" s="26"/>
      <c r="AF1190" s="26"/>
      <c r="AG1190" s="26"/>
      <c r="AH1190" s="26"/>
    </row>
    <row r="1191" spans="1:34" ht="14.5">
      <c r="A1191" s="157"/>
      <c r="B1191" s="156"/>
      <c r="C1191" s="157"/>
      <c r="D1191" s="46"/>
      <c r="E1191" s="17"/>
      <c r="F1191" s="17"/>
      <c r="G1191" s="46"/>
      <c r="H1191" s="46"/>
      <c r="I1191" s="46"/>
      <c r="J1191" s="46"/>
      <c r="K1191" s="46"/>
      <c r="L1191" s="46"/>
      <c r="M1191" s="46"/>
      <c r="N1191" s="46"/>
      <c r="O1191" s="46"/>
      <c r="P1191" s="105"/>
      <c r="Q1191" s="26"/>
      <c r="R1191" s="105"/>
      <c r="S1191" s="26"/>
      <c r="T1191" s="26"/>
      <c r="U1191" s="1"/>
      <c r="V1191" s="26"/>
      <c r="W1191" s="26"/>
      <c r="X1191" s="26"/>
      <c r="Y1191" s="26"/>
      <c r="Z1191" s="26"/>
      <c r="AA1191" s="26"/>
      <c r="AB1191" s="26"/>
      <c r="AC1191" s="26"/>
      <c r="AD1191" s="26"/>
      <c r="AE1191" s="26"/>
      <c r="AF1191" s="26"/>
      <c r="AG1191" s="26"/>
      <c r="AH1191" s="26"/>
    </row>
    <row r="1192" spans="1:34" ht="14.5">
      <c r="A1192" s="157"/>
      <c r="B1192" s="156"/>
      <c r="C1192" s="157"/>
      <c r="D1192" s="46"/>
      <c r="E1192" s="17"/>
      <c r="F1192" s="17"/>
      <c r="G1192" s="46"/>
      <c r="H1192" s="46"/>
      <c r="I1192" s="46"/>
      <c r="J1192" s="46"/>
      <c r="K1192" s="46"/>
      <c r="L1192" s="46"/>
      <c r="M1192" s="46"/>
      <c r="N1192" s="46"/>
      <c r="O1192" s="46"/>
      <c r="P1192" s="105"/>
      <c r="Q1192" s="26"/>
      <c r="R1192" s="105"/>
      <c r="S1192" s="26"/>
      <c r="T1192" s="26"/>
      <c r="U1192" s="1"/>
      <c r="V1192" s="26"/>
      <c r="W1192" s="26"/>
      <c r="X1192" s="26"/>
      <c r="Y1192" s="26"/>
      <c r="Z1192" s="26"/>
      <c r="AA1192" s="26"/>
      <c r="AB1192" s="26"/>
      <c r="AC1192" s="26"/>
      <c r="AD1192" s="26"/>
      <c r="AE1192" s="26"/>
      <c r="AF1192" s="26"/>
      <c r="AG1192" s="26"/>
      <c r="AH1192" s="26"/>
    </row>
    <row r="1193" spans="1:34" ht="14.5">
      <c r="A1193" s="157"/>
      <c r="B1193" s="156"/>
      <c r="C1193" s="157"/>
      <c r="D1193" s="46"/>
      <c r="E1193" s="17"/>
      <c r="F1193" s="17"/>
      <c r="G1193" s="46"/>
      <c r="H1193" s="46"/>
      <c r="I1193" s="46"/>
      <c r="J1193" s="46"/>
      <c r="K1193" s="46"/>
      <c r="L1193" s="46"/>
      <c r="M1193" s="46"/>
      <c r="N1193" s="46"/>
      <c r="O1193" s="46"/>
      <c r="P1193" s="105"/>
      <c r="Q1193" s="26"/>
      <c r="R1193" s="105"/>
      <c r="S1193" s="26"/>
      <c r="T1193" s="26"/>
      <c r="U1193" s="1"/>
      <c r="V1193" s="26"/>
      <c r="W1193" s="26"/>
      <c r="X1193" s="26"/>
      <c r="Y1193" s="26"/>
      <c r="Z1193" s="26"/>
      <c r="AA1193" s="26"/>
      <c r="AB1193" s="26"/>
      <c r="AC1193" s="26"/>
      <c r="AD1193" s="26"/>
      <c r="AE1193" s="26"/>
      <c r="AF1193" s="26"/>
      <c r="AG1193" s="26"/>
      <c r="AH1193" s="26"/>
    </row>
    <row r="1194" spans="1:34" ht="14.5">
      <c r="A1194" s="157"/>
      <c r="B1194" s="156"/>
      <c r="C1194" s="157"/>
      <c r="D1194" s="46"/>
      <c r="E1194" s="17"/>
      <c r="F1194" s="17"/>
      <c r="G1194" s="46"/>
      <c r="H1194" s="46"/>
      <c r="I1194" s="46"/>
      <c r="J1194" s="46"/>
      <c r="K1194" s="46"/>
      <c r="L1194" s="46"/>
      <c r="M1194" s="46"/>
      <c r="N1194" s="46"/>
      <c r="O1194" s="46"/>
      <c r="P1194" s="105"/>
      <c r="Q1194" s="26"/>
      <c r="R1194" s="105"/>
      <c r="S1194" s="26"/>
      <c r="T1194" s="26"/>
      <c r="U1194" s="1"/>
      <c r="V1194" s="26"/>
      <c r="W1194" s="26"/>
      <c r="X1194" s="26"/>
      <c r="Y1194" s="26"/>
      <c r="Z1194" s="26"/>
      <c r="AA1194" s="26"/>
      <c r="AB1194" s="26"/>
      <c r="AC1194" s="26"/>
      <c r="AD1194" s="26"/>
      <c r="AE1194" s="26"/>
      <c r="AF1194" s="26"/>
      <c r="AG1194" s="26"/>
      <c r="AH1194" s="26"/>
    </row>
    <row r="1195" spans="1:34" ht="14.5">
      <c r="A1195" s="157"/>
      <c r="B1195" s="156"/>
      <c r="C1195" s="157"/>
      <c r="D1195" s="46"/>
      <c r="E1195" s="17"/>
      <c r="F1195" s="17"/>
      <c r="G1195" s="46"/>
      <c r="H1195" s="46"/>
      <c r="I1195" s="46"/>
      <c r="J1195" s="46"/>
      <c r="K1195" s="46"/>
      <c r="L1195" s="46"/>
      <c r="M1195" s="46"/>
      <c r="N1195" s="46"/>
      <c r="O1195" s="46"/>
      <c r="P1195" s="105"/>
      <c r="Q1195" s="26"/>
      <c r="R1195" s="105"/>
      <c r="S1195" s="26"/>
      <c r="T1195" s="26"/>
      <c r="U1195" s="1"/>
      <c r="V1195" s="26"/>
      <c r="W1195" s="26"/>
      <c r="X1195" s="26"/>
      <c r="Y1195" s="26"/>
      <c r="Z1195" s="26"/>
      <c r="AA1195" s="26"/>
      <c r="AB1195" s="26"/>
      <c r="AC1195" s="26"/>
      <c r="AD1195" s="26"/>
      <c r="AE1195" s="26"/>
      <c r="AF1195" s="26"/>
      <c r="AG1195" s="26"/>
      <c r="AH1195" s="26"/>
    </row>
    <row r="1196" spans="1:34" ht="14.5">
      <c r="A1196" s="157"/>
      <c r="B1196" s="156"/>
      <c r="C1196" s="157"/>
      <c r="D1196" s="46"/>
      <c r="E1196" s="17"/>
      <c r="F1196" s="17"/>
      <c r="G1196" s="46"/>
      <c r="H1196" s="46"/>
      <c r="I1196" s="46"/>
      <c r="J1196" s="46"/>
      <c r="K1196" s="46"/>
      <c r="L1196" s="46"/>
      <c r="M1196" s="46"/>
      <c r="N1196" s="46"/>
      <c r="O1196" s="46"/>
      <c r="P1196" s="105"/>
      <c r="Q1196" s="26"/>
      <c r="R1196" s="105"/>
      <c r="S1196" s="26"/>
      <c r="T1196" s="26"/>
      <c r="U1196" s="1"/>
      <c r="V1196" s="26"/>
      <c r="W1196" s="26"/>
      <c r="X1196" s="26"/>
      <c r="Y1196" s="26"/>
      <c r="Z1196" s="26"/>
      <c r="AA1196" s="26"/>
      <c r="AB1196" s="26"/>
      <c r="AC1196" s="26"/>
      <c r="AD1196" s="26"/>
      <c r="AE1196" s="26"/>
      <c r="AF1196" s="26"/>
      <c r="AG1196" s="26"/>
      <c r="AH1196" s="26"/>
    </row>
    <row r="1197" spans="1:34" ht="14.5">
      <c r="A1197" s="157"/>
      <c r="B1197" s="156"/>
      <c r="C1197" s="157"/>
      <c r="D1197" s="46"/>
      <c r="E1197" s="17"/>
      <c r="F1197" s="17"/>
      <c r="G1197" s="46"/>
      <c r="H1197" s="46"/>
      <c r="I1197" s="46"/>
      <c r="J1197" s="46"/>
      <c r="K1197" s="46"/>
      <c r="L1197" s="46"/>
      <c r="M1197" s="46"/>
      <c r="N1197" s="46"/>
      <c r="O1197" s="46"/>
      <c r="P1197" s="105"/>
      <c r="Q1197" s="26"/>
      <c r="R1197" s="105"/>
      <c r="S1197" s="26"/>
      <c r="T1197" s="26"/>
      <c r="U1197" s="1"/>
      <c r="V1197" s="26"/>
      <c r="W1197" s="26"/>
      <c r="X1197" s="26"/>
      <c r="Y1197" s="26"/>
      <c r="Z1197" s="26"/>
      <c r="AA1197" s="26"/>
      <c r="AB1197" s="26"/>
      <c r="AC1197" s="26"/>
      <c r="AD1197" s="26"/>
      <c r="AE1197" s="26"/>
      <c r="AF1197" s="26"/>
      <c r="AG1197" s="26"/>
      <c r="AH1197" s="26"/>
    </row>
    <row r="1198" spans="1:34" ht="14.5">
      <c r="A1198" s="157"/>
      <c r="B1198" s="156"/>
      <c r="C1198" s="157"/>
      <c r="D1198" s="46"/>
      <c r="E1198" s="17"/>
      <c r="F1198" s="17"/>
      <c r="G1198" s="46"/>
      <c r="H1198" s="46"/>
      <c r="I1198" s="46"/>
      <c r="J1198" s="46"/>
      <c r="K1198" s="46"/>
      <c r="L1198" s="46"/>
      <c r="M1198" s="46"/>
      <c r="N1198" s="46"/>
      <c r="O1198" s="46"/>
      <c r="P1198" s="105"/>
      <c r="Q1198" s="26"/>
      <c r="R1198" s="105"/>
      <c r="S1198" s="26"/>
      <c r="T1198" s="26"/>
      <c r="U1198" s="1"/>
      <c r="V1198" s="26"/>
      <c r="W1198" s="26"/>
      <c r="X1198" s="26"/>
      <c r="Y1198" s="26"/>
      <c r="Z1198" s="26"/>
      <c r="AA1198" s="26"/>
      <c r="AB1198" s="26"/>
      <c r="AC1198" s="26"/>
      <c r="AD1198" s="26"/>
      <c r="AE1198" s="26"/>
      <c r="AF1198" s="26"/>
      <c r="AG1198" s="26"/>
      <c r="AH1198" s="26"/>
    </row>
    <row r="1199" spans="1:34" ht="14.5">
      <c r="A1199" s="157"/>
      <c r="B1199" s="156"/>
      <c r="C1199" s="157"/>
      <c r="D1199" s="46"/>
      <c r="E1199" s="17"/>
      <c r="F1199" s="17"/>
      <c r="G1199" s="46"/>
      <c r="H1199" s="46"/>
      <c r="I1199" s="46"/>
      <c r="J1199" s="46"/>
      <c r="K1199" s="46"/>
      <c r="L1199" s="46"/>
      <c r="M1199" s="46"/>
      <c r="N1199" s="46"/>
      <c r="O1199" s="46"/>
      <c r="P1199" s="105"/>
      <c r="Q1199" s="26"/>
      <c r="R1199" s="105"/>
      <c r="S1199" s="26"/>
      <c r="T1199" s="26"/>
      <c r="U1199" s="1"/>
      <c r="V1199" s="26"/>
      <c r="W1199" s="26"/>
      <c r="X1199" s="26"/>
      <c r="Y1199" s="26"/>
      <c r="Z1199" s="26"/>
      <c r="AA1199" s="26"/>
      <c r="AB1199" s="26"/>
      <c r="AC1199" s="26"/>
      <c r="AD1199" s="26"/>
      <c r="AE1199" s="26"/>
      <c r="AF1199" s="26"/>
      <c r="AG1199" s="26"/>
      <c r="AH1199" s="26"/>
    </row>
    <row r="1200" spans="1:34" ht="14.5">
      <c r="A1200" s="157"/>
      <c r="B1200" s="156"/>
      <c r="C1200" s="157"/>
      <c r="D1200" s="46"/>
      <c r="E1200" s="17"/>
      <c r="F1200" s="17"/>
      <c r="G1200" s="46"/>
      <c r="H1200" s="46"/>
      <c r="I1200" s="46"/>
      <c r="J1200" s="46"/>
      <c r="K1200" s="46"/>
      <c r="L1200" s="46"/>
      <c r="M1200" s="46"/>
      <c r="N1200" s="46"/>
      <c r="O1200" s="46"/>
      <c r="P1200" s="105"/>
      <c r="Q1200" s="26"/>
      <c r="R1200" s="105"/>
      <c r="S1200" s="26"/>
      <c r="T1200" s="26"/>
      <c r="U1200" s="1"/>
      <c r="V1200" s="26"/>
      <c r="W1200" s="26"/>
      <c r="X1200" s="26"/>
      <c r="Y1200" s="26"/>
      <c r="Z1200" s="26"/>
      <c r="AA1200" s="26"/>
      <c r="AB1200" s="26"/>
      <c r="AC1200" s="26"/>
      <c r="AD1200" s="26"/>
      <c r="AE1200" s="26"/>
      <c r="AF1200" s="26"/>
      <c r="AG1200" s="26"/>
      <c r="AH1200" s="26"/>
    </row>
    <row r="1201" spans="1:34" ht="14.5">
      <c r="A1201" s="157"/>
      <c r="B1201" s="156"/>
      <c r="C1201" s="157"/>
      <c r="D1201" s="46"/>
      <c r="E1201" s="17"/>
      <c r="F1201" s="17"/>
      <c r="G1201" s="46"/>
      <c r="H1201" s="46"/>
      <c r="I1201" s="46"/>
      <c r="J1201" s="46"/>
      <c r="K1201" s="46"/>
      <c r="L1201" s="46"/>
      <c r="M1201" s="46"/>
      <c r="N1201" s="46"/>
      <c r="O1201" s="46"/>
      <c r="P1201" s="105"/>
      <c r="Q1201" s="26"/>
      <c r="R1201" s="105"/>
      <c r="S1201" s="26"/>
      <c r="T1201" s="26"/>
      <c r="U1201" s="1"/>
      <c r="V1201" s="26"/>
      <c r="W1201" s="26"/>
      <c r="X1201" s="26"/>
      <c r="Y1201" s="26"/>
      <c r="Z1201" s="26"/>
      <c r="AA1201" s="26"/>
      <c r="AB1201" s="26"/>
      <c r="AC1201" s="26"/>
      <c r="AD1201" s="26"/>
      <c r="AE1201" s="26"/>
      <c r="AF1201" s="26"/>
      <c r="AG1201" s="26"/>
      <c r="AH1201" s="26"/>
    </row>
    <row r="1202" spans="1:34" ht="14.5">
      <c r="A1202" s="157"/>
      <c r="B1202" s="156"/>
      <c r="C1202" s="157"/>
      <c r="D1202" s="46"/>
      <c r="E1202" s="17"/>
      <c r="F1202" s="17"/>
      <c r="G1202" s="46"/>
      <c r="H1202" s="46"/>
      <c r="I1202" s="46"/>
      <c r="J1202" s="46"/>
      <c r="K1202" s="46"/>
      <c r="L1202" s="46"/>
      <c r="M1202" s="46"/>
      <c r="N1202" s="46"/>
      <c r="O1202" s="46"/>
      <c r="P1202" s="105"/>
      <c r="Q1202" s="26"/>
      <c r="R1202" s="105"/>
      <c r="S1202" s="26"/>
      <c r="T1202" s="26"/>
      <c r="U1202" s="1"/>
      <c r="V1202" s="26"/>
      <c r="W1202" s="26"/>
      <c r="X1202" s="26"/>
      <c r="Y1202" s="26"/>
      <c r="Z1202" s="26"/>
      <c r="AA1202" s="26"/>
      <c r="AB1202" s="26"/>
      <c r="AC1202" s="26"/>
      <c r="AD1202" s="26"/>
      <c r="AE1202" s="26"/>
      <c r="AF1202" s="26"/>
      <c r="AG1202" s="26"/>
      <c r="AH1202" s="26"/>
    </row>
    <row r="1203" spans="1:34" ht="14.5">
      <c r="A1203" s="157"/>
      <c r="B1203" s="156"/>
      <c r="C1203" s="157"/>
      <c r="D1203" s="46"/>
      <c r="E1203" s="17"/>
      <c r="F1203" s="17"/>
      <c r="G1203" s="46"/>
      <c r="H1203" s="46"/>
      <c r="I1203" s="46"/>
      <c r="J1203" s="46"/>
      <c r="K1203" s="46"/>
      <c r="L1203" s="46"/>
      <c r="M1203" s="46"/>
      <c r="N1203" s="46"/>
      <c r="O1203" s="46"/>
      <c r="P1203" s="105"/>
      <c r="Q1203" s="26"/>
      <c r="R1203" s="105"/>
      <c r="S1203" s="26"/>
      <c r="T1203" s="26"/>
      <c r="U1203" s="1"/>
      <c r="V1203" s="26"/>
      <c r="W1203" s="26"/>
      <c r="X1203" s="26"/>
      <c r="Y1203" s="26"/>
      <c r="Z1203" s="26"/>
      <c r="AA1203" s="26"/>
      <c r="AB1203" s="26"/>
      <c r="AC1203" s="26"/>
      <c r="AD1203" s="26"/>
      <c r="AE1203" s="26"/>
      <c r="AF1203" s="26"/>
      <c r="AG1203" s="26"/>
      <c r="AH1203" s="26"/>
    </row>
    <row r="1204" spans="1:34" ht="14.5">
      <c r="A1204" s="157"/>
      <c r="B1204" s="156"/>
      <c r="C1204" s="157"/>
      <c r="D1204" s="46"/>
      <c r="E1204" s="17"/>
      <c r="F1204" s="17"/>
      <c r="G1204" s="46"/>
      <c r="H1204" s="46"/>
      <c r="I1204" s="46"/>
      <c r="J1204" s="46"/>
      <c r="K1204" s="46"/>
      <c r="L1204" s="46"/>
      <c r="M1204" s="46"/>
      <c r="N1204" s="46"/>
      <c r="O1204" s="46"/>
      <c r="P1204" s="105"/>
      <c r="Q1204" s="26"/>
      <c r="R1204" s="105"/>
      <c r="S1204" s="26"/>
      <c r="T1204" s="26"/>
      <c r="U1204" s="1"/>
      <c r="V1204" s="26"/>
      <c r="W1204" s="26"/>
      <c r="X1204" s="26"/>
      <c r="Y1204" s="26"/>
      <c r="Z1204" s="26"/>
      <c r="AA1204" s="26"/>
      <c r="AB1204" s="26"/>
      <c r="AC1204" s="26"/>
      <c r="AD1204" s="26"/>
      <c r="AE1204" s="26"/>
      <c r="AF1204" s="26"/>
      <c r="AG1204" s="26"/>
      <c r="AH1204" s="26"/>
    </row>
    <row r="1205" spans="1:34" ht="14.5">
      <c r="A1205" s="157"/>
      <c r="B1205" s="156"/>
      <c r="C1205" s="157"/>
      <c r="D1205" s="46"/>
      <c r="E1205" s="17"/>
      <c r="F1205" s="17"/>
      <c r="G1205" s="46"/>
      <c r="H1205" s="46"/>
      <c r="I1205" s="46"/>
      <c r="J1205" s="46"/>
      <c r="K1205" s="46"/>
      <c r="L1205" s="46"/>
      <c r="M1205" s="46"/>
      <c r="N1205" s="46"/>
      <c r="O1205" s="46"/>
      <c r="P1205" s="105"/>
      <c r="Q1205" s="26"/>
      <c r="R1205" s="105"/>
      <c r="S1205" s="26"/>
      <c r="T1205" s="26"/>
      <c r="U1205" s="1"/>
      <c r="V1205" s="26"/>
      <c r="W1205" s="26"/>
      <c r="X1205" s="26"/>
      <c r="Y1205" s="26"/>
      <c r="Z1205" s="26"/>
      <c r="AA1205" s="26"/>
      <c r="AB1205" s="26"/>
      <c r="AC1205" s="26"/>
      <c r="AD1205" s="26"/>
      <c r="AE1205" s="26"/>
      <c r="AF1205" s="26"/>
      <c r="AG1205" s="26"/>
      <c r="AH1205" s="26"/>
    </row>
    <row r="1206" spans="1:34" ht="14.5">
      <c r="A1206" s="157"/>
      <c r="B1206" s="156"/>
      <c r="C1206" s="157"/>
      <c r="D1206" s="46"/>
      <c r="E1206" s="17"/>
      <c r="F1206" s="17"/>
      <c r="G1206" s="46"/>
      <c r="H1206" s="46"/>
      <c r="I1206" s="46"/>
      <c r="J1206" s="46"/>
      <c r="K1206" s="46"/>
      <c r="L1206" s="46"/>
      <c r="M1206" s="46"/>
      <c r="N1206" s="46"/>
      <c r="O1206" s="46"/>
      <c r="P1206" s="105"/>
      <c r="Q1206" s="26"/>
      <c r="R1206" s="105"/>
      <c r="S1206" s="26"/>
      <c r="T1206" s="26"/>
      <c r="U1206" s="1"/>
      <c r="V1206" s="26"/>
      <c r="W1206" s="26"/>
      <c r="X1206" s="26"/>
      <c r="Y1206" s="26"/>
      <c r="Z1206" s="26"/>
      <c r="AA1206" s="26"/>
      <c r="AB1206" s="26"/>
      <c r="AC1206" s="26"/>
      <c r="AD1206" s="26"/>
      <c r="AE1206" s="26"/>
      <c r="AF1206" s="26"/>
      <c r="AG1206" s="26"/>
      <c r="AH1206" s="26"/>
    </row>
    <row r="1207" spans="1:34" ht="14.5">
      <c r="A1207" s="157"/>
      <c r="B1207" s="156"/>
      <c r="C1207" s="157"/>
      <c r="D1207" s="46"/>
      <c r="E1207" s="17"/>
      <c r="F1207" s="17"/>
      <c r="G1207" s="46"/>
      <c r="H1207" s="46"/>
      <c r="I1207" s="46"/>
      <c r="J1207" s="46"/>
      <c r="K1207" s="46"/>
      <c r="L1207" s="46"/>
      <c r="M1207" s="46"/>
      <c r="N1207" s="46"/>
      <c r="O1207" s="46"/>
      <c r="P1207" s="105"/>
      <c r="Q1207" s="26"/>
      <c r="R1207" s="105"/>
      <c r="S1207" s="26"/>
      <c r="T1207" s="26"/>
      <c r="U1207" s="1"/>
      <c r="V1207" s="26"/>
      <c r="W1207" s="26"/>
      <c r="X1207" s="26"/>
      <c r="Y1207" s="26"/>
      <c r="Z1207" s="26"/>
      <c r="AA1207" s="26"/>
      <c r="AB1207" s="26"/>
      <c r="AC1207" s="26"/>
      <c r="AD1207" s="26"/>
      <c r="AE1207" s="26"/>
      <c r="AF1207" s="26"/>
      <c r="AG1207" s="26"/>
      <c r="AH1207" s="26"/>
    </row>
    <row r="1208" spans="1:34" ht="14.5">
      <c r="A1208" s="157"/>
      <c r="B1208" s="156"/>
      <c r="C1208" s="157"/>
      <c r="D1208" s="46"/>
      <c r="E1208" s="17"/>
      <c r="F1208" s="17"/>
      <c r="G1208" s="46"/>
      <c r="H1208" s="46"/>
      <c r="I1208" s="46"/>
      <c r="J1208" s="46"/>
      <c r="K1208" s="46"/>
      <c r="L1208" s="46"/>
      <c r="M1208" s="46"/>
      <c r="N1208" s="46"/>
      <c r="O1208" s="46"/>
      <c r="P1208" s="105"/>
      <c r="Q1208" s="26"/>
      <c r="R1208" s="105"/>
      <c r="S1208" s="26"/>
      <c r="T1208" s="26"/>
      <c r="U1208" s="1"/>
      <c r="V1208" s="26"/>
      <c r="W1208" s="26"/>
      <c r="X1208" s="26"/>
      <c r="Y1208" s="26"/>
      <c r="Z1208" s="26"/>
      <c r="AA1208" s="26"/>
      <c r="AB1208" s="26"/>
      <c r="AC1208" s="26"/>
      <c r="AD1208" s="26"/>
      <c r="AE1208" s="26"/>
      <c r="AF1208" s="26"/>
      <c r="AG1208" s="26"/>
      <c r="AH1208" s="26"/>
    </row>
    <row r="1209" spans="1:34" ht="14.5">
      <c r="A1209" s="157"/>
      <c r="B1209" s="156"/>
      <c r="C1209" s="157"/>
      <c r="D1209" s="46"/>
      <c r="E1209" s="17"/>
      <c r="F1209" s="17"/>
      <c r="G1209" s="46"/>
      <c r="H1209" s="46"/>
      <c r="I1209" s="46"/>
      <c r="J1209" s="46"/>
      <c r="K1209" s="46"/>
      <c r="L1209" s="46"/>
      <c r="M1209" s="46"/>
      <c r="N1209" s="46"/>
      <c r="O1209" s="46"/>
      <c r="P1209" s="105"/>
      <c r="Q1209" s="26"/>
      <c r="R1209" s="105"/>
      <c r="S1209" s="26"/>
      <c r="T1209" s="26"/>
      <c r="U1209" s="1"/>
      <c r="V1209" s="26"/>
      <c r="W1209" s="26"/>
      <c r="X1209" s="26"/>
      <c r="Y1209" s="26"/>
      <c r="Z1209" s="26"/>
      <c r="AA1209" s="26"/>
      <c r="AB1209" s="26"/>
      <c r="AC1209" s="26"/>
      <c r="AD1209" s="26"/>
      <c r="AE1209" s="26"/>
      <c r="AF1209" s="26"/>
      <c r="AG1209" s="26"/>
      <c r="AH1209" s="26"/>
    </row>
    <row r="1210" spans="1:34" ht="14.5">
      <c r="A1210" s="157"/>
      <c r="B1210" s="156"/>
      <c r="C1210" s="157"/>
      <c r="D1210" s="46"/>
      <c r="E1210" s="17"/>
      <c r="F1210" s="17"/>
      <c r="G1210" s="46"/>
      <c r="H1210" s="46"/>
      <c r="I1210" s="46"/>
      <c r="J1210" s="46"/>
      <c r="K1210" s="46"/>
      <c r="L1210" s="46"/>
      <c r="M1210" s="46"/>
      <c r="N1210" s="46"/>
      <c r="O1210" s="46"/>
      <c r="P1210" s="105"/>
      <c r="Q1210" s="26"/>
      <c r="R1210" s="105"/>
      <c r="S1210" s="26"/>
      <c r="T1210" s="26"/>
      <c r="U1210" s="1"/>
      <c r="V1210" s="26"/>
      <c r="W1210" s="26"/>
      <c r="X1210" s="26"/>
      <c r="Y1210" s="26"/>
      <c r="Z1210" s="26"/>
      <c r="AA1210" s="26"/>
      <c r="AB1210" s="26"/>
      <c r="AC1210" s="26"/>
      <c r="AD1210" s="26"/>
      <c r="AE1210" s="26"/>
      <c r="AF1210" s="26"/>
      <c r="AG1210" s="26"/>
      <c r="AH1210" s="26"/>
    </row>
    <row r="1211" spans="1:34" ht="14.5">
      <c r="A1211" s="157"/>
      <c r="B1211" s="156"/>
      <c r="C1211" s="157"/>
      <c r="D1211" s="46"/>
      <c r="E1211" s="17"/>
      <c r="F1211" s="17"/>
      <c r="G1211" s="46"/>
      <c r="H1211" s="46"/>
      <c r="I1211" s="46"/>
      <c r="J1211" s="46"/>
      <c r="K1211" s="46"/>
      <c r="L1211" s="46"/>
      <c r="M1211" s="46"/>
      <c r="N1211" s="46"/>
      <c r="O1211" s="46"/>
      <c r="P1211" s="105"/>
      <c r="Q1211" s="26"/>
      <c r="R1211" s="105"/>
      <c r="S1211" s="26"/>
      <c r="T1211" s="26"/>
      <c r="U1211" s="1"/>
      <c r="V1211" s="26"/>
      <c r="W1211" s="26"/>
      <c r="X1211" s="26"/>
      <c r="Y1211" s="26"/>
      <c r="Z1211" s="26"/>
      <c r="AA1211" s="26"/>
      <c r="AB1211" s="26"/>
      <c r="AC1211" s="26"/>
      <c r="AD1211" s="26"/>
      <c r="AE1211" s="26"/>
      <c r="AF1211" s="26"/>
      <c r="AG1211" s="26"/>
      <c r="AH1211" s="26"/>
    </row>
    <row r="1212" spans="1:34" ht="14.5">
      <c r="A1212" s="157"/>
      <c r="B1212" s="156"/>
      <c r="C1212" s="157"/>
      <c r="D1212" s="46"/>
      <c r="E1212" s="17"/>
      <c r="F1212" s="17"/>
      <c r="G1212" s="46"/>
      <c r="H1212" s="46"/>
      <c r="I1212" s="46"/>
      <c r="J1212" s="46"/>
      <c r="K1212" s="46"/>
      <c r="L1212" s="46"/>
      <c r="M1212" s="46"/>
      <c r="N1212" s="46"/>
      <c r="O1212" s="46"/>
      <c r="P1212" s="105"/>
      <c r="Q1212" s="26"/>
      <c r="R1212" s="105"/>
      <c r="S1212" s="26"/>
      <c r="T1212" s="26"/>
      <c r="U1212" s="1"/>
      <c r="V1212" s="26"/>
      <c r="W1212" s="26"/>
      <c r="X1212" s="26"/>
      <c r="Y1212" s="26"/>
      <c r="Z1212" s="26"/>
      <c r="AA1212" s="26"/>
      <c r="AB1212" s="26"/>
      <c r="AC1212" s="26"/>
      <c r="AD1212" s="26"/>
      <c r="AE1212" s="26"/>
      <c r="AF1212" s="26"/>
      <c r="AG1212" s="26"/>
      <c r="AH1212" s="26"/>
    </row>
    <row r="1213" spans="1:34" ht="14.5">
      <c r="A1213" s="157"/>
      <c r="B1213" s="156"/>
      <c r="C1213" s="157"/>
      <c r="D1213" s="46"/>
      <c r="E1213" s="17"/>
      <c r="F1213" s="17"/>
      <c r="G1213" s="46"/>
      <c r="H1213" s="46"/>
      <c r="I1213" s="46"/>
      <c r="J1213" s="46"/>
      <c r="K1213" s="46"/>
      <c r="L1213" s="46"/>
      <c r="M1213" s="46"/>
      <c r="N1213" s="46"/>
      <c r="O1213" s="46"/>
      <c r="P1213" s="105"/>
      <c r="Q1213" s="26"/>
      <c r="R1213" s="105"/>
      <c r="S1213" s="26"/>
      <c r="T1213" s="26"/>
      <c r="U1213" s="1"/>
      <c r="V1213" s="26"/>
      <c r="W1213" s="26"/>
      <c r="X1213" s="26"/>
      <c r="Y1213" s="26"/>
      <c r="Z1213" s="26"/>
      <c r="AA1213" s="26"/>
      <c r="AB1213" s="26"/>
      <c r="AC1213" s="26"/>
      <c r="AD1213" s="26"/>
      <c r="AE1213" s="26"/>
      <c r="AF1213" s="26"/>
      <c r="AG1213" s="26"/>
      <c r="AH1213" s="26"/>
    </row>
    <row r="1214" spans="1:34" ht="14.5">
      <c r="A1214" s="157"/>
      <c r="B1214" s="156"/>
      <c r="C1214" s="157"/>
      <c r="D1214" s="46"/>
      <c r="E1214" s="17"/>
      <c r="F1214" s="17"/>
      <c r="G1214" s="46"/>
      <c r="H1214" s="46"/>
      <c r="I1214" s="46"/>
      <c r="J1214" s="46"/>
      <c r="K1214" s="46"/>
      <c r="L1214" s="46"/>
      <c r="M1214" s="46"/>
      <c r="N1214" s="46"/>
      <c r="O1214" s="46"/>
      <c r="P1214" s="105"/>
      <c r="Q1214" s="26"/>
      <c r="R1214" s="105"/>
      <c r="S1214" s="26"/>
      <c r="T1214" s="26"/>
      <c r="U1214" s="1"/>
      <c r="V1214" s="26"/>
      <c r="W1214" s="26"/>
      <c r="X1214" s="26"/>
      <c r="Y1214" s="26"/>
      <c r="Z1214" s="26"/>
      <c r="AA1214" s="26"/>
      <c r="AB1214" s="26"/>
      <c r="AC1214" s="26"/>
      <c r="AD1214" s="26"/>
      <c r="AE1214" s="26"/>
      <c r="AF1214" s="26"/>
      <c r="AG1214" s="26"/>
      <c r="AH1214" s="26"/>
    </row>
    <row r="1215" spans="1:34" ht="14.5">
      <c r="A1215" s="157"/>
      <c r="B1215" s="156"/>
      <c r="C1215" s="157"/>
      <c r="D1215" s="46"/>
      <c r="E1215" s="17"/>
      <c r="F1215" s="17"/>
      <c r="G1215" s="46"/>
      <c r="H1215" s="46"/>
      <c r="I1215" s="46"/>
      <c r="J1215" s="46"/>
      <c r="K1215" s="46"/>
      <c r="L1215" s="46"/>
      <c r="M1215" s="46"/>
      <c r="N1215" s="46"/>
      <c r="O1215" s="46"/>
      <c r="P1215" s="105"/>
      <c r="Q1215" s="26"/>
      <c r="R1215" s="105"/>
      <c r="S1215" s="26"/>
      <c r="T1215" s="26"/>
      <c r="U1215" s="1"/>
      <c r="V1215" s="26"/>
      <c r="W1215" s="26"/>
      <c r="X1215" s="26"/>
      <c r="Y1215" s="26"/>
      <c r="Z1215" s="26"/>
      <c r="AA1215" s="26"/>
      <c r="AB1215" s="26"/>
      <c r="AC1215" s="26"/>
      <c r="AD1215" s="26"/>
      <c r="AE1215" s="26"/>
      <c r="AF1215" s="26"/>
      <c r="AG1215" s="26"/>
      <c r="AH1215" s="26"/>
    </row>
    <row r="1216" spans="1:34" ht="14.5">
      <c r="A1216" s="157"/>
      <c r="B1216" s="156"/>
      <c r="C1216" s="157"/>
      <c r="D1216" s="46"/>
      <c r="E1216" s="17"/>
      <c r="F1216" s="17"/>
      <c r="G1216" s="46"/>
      <c r="H1216" s="46"/>
      <c r="I1216" s="46"/>
      <c r="J1216" s="46"/>
      <c r="K1216" s="46"/>
      <c r="L1216" s="46"/>
      <c r="M1216" s="46"/>
      <c r="N1216" s="46"/>
      <c r="O1216" s="46"/>
      <c r="P1216" s="105"/>
      <c r="Q1216" s="26"/>
      <c r="R1216" s="105"/>
      <c r="S1216" s="26"/>
      <c r="T1216" s="26"/>
      <c r="U1216" s="1"/>
      <c r="V1216" s="26"/>
      <c r="W1216" s="26"/>
      <c r="X1216" s="26"/>
      <c r="Y1216" s="26"/>
      <c r="Z1216" s="26"/>
      <c r="AA1216" s="26"/>
      <c r="AB1216" s="26"/>
      <c r="AC1216" s="26"/>
      <c r="AD1216" s="26"/>
      <c r="AE1216" s="26"/>
      <c r="AF1216" s="26"/>
      <c r="AG1216" s="26"/>
      <c r="AH1216" s="26"/>
    </row>
    <row r="1217" spans="1:34" ht="14.5">
      <c r="A1217" s="157"/>
      <c r="B1217" s="156"/>
      <c r="C1217" s="157"/>
      <c r="D1217" s="46"/>
      <c r="E1217" s="17"/>
      <c r="F1217" s="17"/>
      <c r="G1217" s="46"/>
      <c r="H1217" s="46"/>
      <c r="I1217" s="46"/>
      <c r="J1217" s="46"/>
      <c r="K1217" s="46"/>
      <c r="L1217" s="46"/>
      <c r="M1217" s="46"/>
      <c r="N1217" s="46"/>
      <c r="O1217" s="46"/>
      <c r="P1217" s="105"/>
      <c r="Q1217" s="26"/>
      <c r="R1217" s="105"/>
      <c r="S1217" s="26"/>
      <c r="T1217" s="26"/>
      <c r="U1217" s="1"/>
      <c r="V1217" s="26"/>
      <c r="W1217" s="26"/>
      <c r="X1217" s="26"/>
      <c r="Y1217" s="26"/>
      <c r="Z1217" s="26"/>
      <c r="AA1217" s="26"/>
      <c r="AB1217" s="26"/>
      <c r="AC1217" s="26"/>
      <c r="AD1217" s="26"/>
      <c r="AE1217" s="26"/>
      <c r="AF1217" s="26"/>
      <c r="AG1217" s="26"/>
      <c r="AH1217" s="26"/>
    </row>
    <row r="1218" spans="1:34" ht="14.5">
      <c r="A1218" s="157"/>
      <c r="B1218" s="156"/>
      <c r="C1218" s="157"/>
      <c r="D1218" s="46"/>
      <c r="E1218" s="17"/>
      <c r="F1218" s="17"/>
      <c r="G1218" s="46"/>
      <c r="H1218" s="46"/>
      <c r="I1218" s="46"/>
      <c r="J1218" s="46"/>
      <c r="K1218" s="46"/>
      <c r="L1218" s="46"/>
      <c r="M1218" s="46"/>
      <c r="N1218" s="46"/>
      <c r="O1218" s="46"/>
      <c r="P1218" s="105"/>
      <c r="Q1218" s="26"/>
      <c r="R1218" s="105"/>
      <c r="S1218" s="26"/>
      <c r="T1218" s="26"/>
      <c r="U1218" s="1"/>
      <c r="V1218" s="26"/>
      <c r="W1218" s="26"/>
      <c r="X1218" s="26"/>
      <c r="Y1218" s="26"/>
      <c r="Z1218" s="26"/>
      <c r="AA1218" s="26"/>
      <c r="AB1218" s="26"/>
      <c r="AC1218" s="26"/>
      <c r="AD1218" s="26"/>
      <c r="AE1218" s="26"/>
      <c r="AF1218" s="26"/>
      <c r="AG1218" s="26"/>
      <c r="AH1218" s="26"/>
    </row>
    <row r="1219" spans="1:34" ht="14.5">
      <c r="A1219" s="157"/>
      <c r="B1219" s="156"/>
      <c r="C1219" s="157"/>
      <c r="D1219" s="46"/>
      <c r="E1219" s="17"/>
      <c r="F1219" s="17"/>
      <c r="G1219" s="46"/>
      <c r="H1219" s="46"/>
      <c r="I1219" s="46"/>
      <c r="J1219" s="46"/>
      <c r="K1219" s="46"/>
      <c r="L1219" s="46"/>
      <c r="M1219" s="46"/>
      <c r="N1219" s="46"/>
      <c r="O1219" s="46"/>
      <c r="P1219" s="105"/>
      <c r="Q1219" s="26"/>
      <c r="R1219" s="105"/>
      <c r="S1219" s="26"/>
      <c r="T1219" s="26"/>
      <c r="U1219" s="1"/>
      <c r="V1219" s="26"/>
      <c r="W1219" s="26"/>
      <c r="X1219" s="26"/>
      <c r="Y1219" s="26"/>
      <c r="Z1219" s="26"/>
      <c r="AA1219" s="26"/>
      <c r="AB1219" s="26"/>
      <c r="AC1219" s="26"/>
      <c r="AD1219" s="26"/>
      <c r="AE1219" s="26"/>
      <c r="AF1219" s="26"/>
      <c r="AG1219" s="26"/>
      <c r="AH1219" s="26"/>
    </row>
    <row r="1220" spans="1:34" ht="14.5">
      <c r="A1220" s="157"/>
      <c r="B1220" s="156"/>
      <c r="C1220" s="157"/>
      <c r="D1220" s="46"/>
      <c r="E1220" s="17"/>
      <c r="F1220" s="17"/>
      <c r="G1220" s="46"/>
      <c r="H1220" s="46"/>
      <c r="I1220" s="46"/>
      <c r="J1220" s="46"/>
      <c r="K1220" s="46"/>
      <c r="L1220" s="46"/>
      <c r="M1220" s="46"/>
      <c r="N1220" s="46"/>
      <c r="O1220" s="46"/>
      <c r="P1220" s="105"/>
      <c r="Q1220" s="26"/>
      <c r="R1220" s="105"/>
      <c r="S1220" s="26"/>
      <c r="T1220" s="26"/>
      <c r="U1220" s="1"/>
      <c r="V1220" s="26"/>
      <c r="W1220" s="26"/>
      <c r="X1220" s="26"/>
      <c r="Y1220" s="26"/>
      <c r="Z1220" s="26"/>
      <c r="AA1220" s="26"/>
      <c r="AB1220" s="26"/>
      <c r="AC1220" s="26"/>
      <c r="AD1220" s="26"/>
      <c r="AE1220" s="26"/>
      <c r="AF1220" s="26"/>
      <c r="AG1220" s="26"/>
      <c r="AH1220" s="26"/>
    </row>
    <row r="1221" spans="1:34" ht="14.5">
      <c r="A1221" s="157"/>
      <c r="B1221" s="156"/>
      <c r="C1221" s="157"/>
      <c r="D1221" s="46"/>
      <c r="E1221" s="17"/>
      <c r="F1221" s="17"/>
      <c r="G1221" s="46"/>
      <c r="H1221" s="46"/>
      <c r="I1221" s="46"/>
      <c r="J1221" s="46"/>
      <c r="K1221" s="46"/>
      <c r="L1221" s="46"/>
      <c r="M1221" s="46"/>
      <c r="N1221" s="46"/>
      <c r="O1221" s="46"/>
      <c r="P1221" s="105"/>
      <c r="Q1221" s="26"/>
      <c r="R1221" s="105"/>
      <c r="S1221" s="26"/>
      <c r="T1221" s="26"/>
      <c r="U1221" s="1"/>
      <c r="V1221" s="26"/>
      <c r="W1221" s="26"/>
      <c r="X1221" s="26"/>
      <c r="Y1221" s="26"/>
      <c r="Z1221" s="26"/>
      <c r="AA1221" s="26"/>
      <c r="AB1221" s="26"/>
      <c r="AC1221" s="26"/>
      <c r="AD1221" s="26"/>
      <c r="AE1221" s="26"/>
      <c r="AF1221" s="26"/>
      <c r="AG1221" s="26"/>
      <c r="AH1221" s="26"/>
    </row>
    <row r="1222" spans="1:34" ht="14.5">
      <c r="A1222" s="157"/>
      <c r="B1222" s="156"/>
      <c r="C1222" s="157"/>
      <c r="D1222" s="46"/>
      <c r="E1222" s="17"/>
      <c r="F1222" s="17"/>
      <c r="G1222" s="46"/>
      <c r="H1222" s="46"/>
      <c r="I1222" s="46"/>
      <c r="J1222" s="46"/>
      <c r="K1222" s="46"/>
      <c r="L1222" s="46"/>
      <c r="M1222" s="46"/>
      <c r="N1222" s="46"/>
      <c r="O1222" s="46"/>
      <c r="P1222" s="105"/>
      <c r="Q1222" s="26"/>
      <c r="R1222" s="105"/>
      <c r="S1222" s="26"/>
      <c r="T1222" s="26"/>
      <c r="U1222" s="1"/>
      <c r="V1222" s="26"/>
      <c r="W1222" s="26"/>
      <c r="X1222" s="26"/>
      <c r="Y1222" s="26"/>
      <c r="Z1222" s="26"/>
      <c r="AA1222" s="26"/>
      <c r="AB1222" s="26"/>
      <c r="AC1222" s="26"/>
      <c r="AD1222" s="26"/>
      <c r="AE1222" s="26"/>
      <c r="AF1222" s="26"/>
      <c r="AG1222" s="26"/>
      <c r="AH1222" s="26"/>
    </row>
    <row r="1223" spans="1:34" ht="14.5">
      <c r="A1223" s="157"/>
      <c r="B1223" s="156"/>
      <c r="C1223" s="157"/>
      <c r="D1223" s="46"/>
      <c r="E1223" s="17"/>
      <c r="F1223" s="17"/>
      <c r="G1223" s="46"/>
      <c r="H1223" s="46"/>
      <c r="I1223" s="46"/>
      <c r="J1223" s="46"/>
      <c r="K1223" s="46"/>
      <c r="L1223" s="46"/>
      <c r="M1223" s="46"/>
      <c r="N1223" s="46"/>
      <c r="O1223" s="46"/>
      <c r="P1223" s="105"/>
      <c r="Q1223" s="26"/>
      <c r="R1223" s="105"/>
      <c r="S1223" s="26"/>
      <c r="T1223" s="26"/>
      <c r="U1223" s="1"/>
      <c r="V1223" s="26"/>
      <c r="W1223" s="26"/>
      <c r="X1223" s="26"/>
      <c r="Y1223" s="26"/>
      <c r="Z1223" s="26"/>
      <c r="AA1223" s="26"/>
      <c r="AB1223" s="26"/>
      <c r="AC1223" s="26"/>
      <c r="AD1223" s="26"/>
      <c r="AE1223" s="26"/>
      <c r="AF1223" s="26"/>
      <c r="AG1223" s="26"/>
      <c r="AH1223" s="26"/>
    </row>
    <row r="1224" spans="1:34" ht="14.5">
      <c r="A1224" s="157"/>
      <c r="B1224" s="156"/>
      <c r="C1224" s="157"/>
      <c r="D1224" s="46"/>
      <c r="E1224" s="17"/>
      <c r="F1224" s="17"/>
      <c r="G1224" s="46"/>
      <c r="H1224" s="46"/>
      <c r="I1224" s="46"/>
      <c r="J1224" s="46"/>
      <c r="K1224" s="46"/>
      <c r="L1224" s="46"/>
      <c r="M1224" s="46"/>
      <c r="N1224" s="46"/>
      <c r="O1224" s="46"/>
      <c r="P1224" s="105"/>
      <c r="Q1224" s="26"/>
      <c r="R1224" s="105"/>
      <c r="S1224" s="26"/>
      <c r="T1224" s="26"/>
      <c r="U1224" s="1"/>
      <c r="V1224" s="26"/>
      <c r="W1224" s="26"/>
      <c r="X1224" s="26"/>
      <c r="Y1224" s="26"/>
      <c r="Z1224" s="26"/>
      <c r="AA1224" s="26"/>
      <c r="AB1224" s="26"/>
      <c r="AC1224" s="26"/>
      <c r="AD1224" s="26"/>
      <c r="AE1224" s="26"/>
      <c r="AF1224" s="26"/>
      <c r="AG1224" s="26"/>
      <c r="AH1224" s="26"/>
    </row>
    <row r="1225" spans="1:34" ht="14.5">
      <c r="A1225" s="157"/>
      <c r="B1225" s="156"/>
      <c r="C1225" s="157"/>
      <c r="D1225" s="46"/>
      <c r="E1225" s="17"/>
      <c r="F1225" s="17"/>
      <c r="G1225" s="46"/>
      <c r="H1225" s="46"/>
      <c r="I1225" s="46"/>
      <c r="J1225" s="46"/>
      <c r="K1225" s="46"/>
      <c r="L1225" s="46"/>
      <c r="M1225" s="46"/>
      <c r="N1225" s="46"/>
      <c r="O1225" s="46"/>
      <c r="P1225" s="105"/>
      <c r="Q1225" s="26"/>
      <c r="R1225" s="105"/>
      <c r="S1225" s="26"/>
      <c r="T1225" s="26"/>
      <c r="U1225" s="1"/>
      <c r="V1225" s="26"/>
      <c r="W1225" s="26"/>
      <c r="X1225" s="26"/>
      <c r="Y1225" s="26"/>
      <c r="Z1225" s="26"/>
      <c r="AA1225" s="26"/>
      <c r="AB1225" s="26"/>
      <c r="AC1225" s="26"/>
      <c r="AD1225" s="26"/>
      <c r="AE1225" s="26"/>
      <c r="AF1225" s="26"/>
      <c r="AG1225" s="26"/>
      <c r="AH1225" s="26"/>
    </row>
    <row r="1226" spans="1:34" ht="14.5">
      <c r="A1226" s="157"/>
      <c r="B1226" s="156"/>
      <c r="C1226" s="157"/>
      <c r="D1226" s="46"/>
      <c r="E1226" s="17"/>
      <c r="F1226" s="17"/>
      <c r="G1226" s="46"/>
      <c r="H1226" s="46"/>
      <c r="I1226" s="46"/>
      <c r="J1226" s="46"/>
      <c r="K1226" s="46"/>
      <c r="L1226" s="46"/>
      <c r="M1226" s="46"/>
      <c r="N1226" s="46"/>
      <c r="O1226" s="46"/>
      <c r="P1226" s="105"/>
      <c r="Q1226" s="26"/>
      <c r="R1226" s="105"/>
      <c r="S1226" s="26"/>
      <c r="T1226" s="26"/>
      <c r="U1226" s="1"/>
      <c r="V1226" s="26"/>
      <c r="W1226" s="26"/>
      <c r="X1226" s="26"/>
      <c r="Y1226" s="26"/>
      <c r="Z1226" s="26"/>
      <c r="AA1226" s="26"/>
      <c r="AB1226" s="26"/>
      <c r="AC1226" s="26"/>
      <c r="AD1226" s="26"/>
      <c r="AE1226" s="26"/>
      <c r="AF1226" s="26"/>
      <c r="AG1226" s="26"/>
      <c r="AH1226" s="26"/>
    </row>
    <row r="1227" spans="1:34" ht="14.5">
      <c r="A1227" s="157"/>
      <c r="B1227" s="156"/>
      <c r="C1227" s="157"/>
      <c r="D1227" s="46"/>
      <c r="E1227" s="17"/>
      <c r="F1227" s="17"/>
      <c r="G1227" s="46"/>
      <c r="H1227" s="46"/>
      <c r="I1227" s="46"/>
      <c r="J1227" s="46"/>
      <c r="K1227" s="46"/>
      <c r="L1227" s="46"/>
      <c r="M1227" s="46"/>
      <c r="N1227" s="46"/>
      <c r="O1227" s="46"/>
      <c r="P1227" s="105"/>
      <c r="Q1227" s="26"/>
      <c r="R1227" s="105"/>
      <c r="S1227" s="26"/>
      <c r="T1227" s="26"/>
      <c r="U1227" s="1"/>
      <c r="V1227" s="26"/>
      <c r="W1227" s="26"/>
      <c r="X1227" s="26"/>
      <c r="Y1227" s="26"/>
      <c r="Z1227" s="26"/>
      <c r="AA1227" s="26"/>
      <c r="AB1227" s="26"/>
      <c r="AC1227" s="26"/>
      <c r="AD1227" s="26"/>
      <c r="AE1227" s="26"/>
      <c r="AF1227" s="26"/>
      <c r="AG1227" s="26"/>
      <c r="AH1227" s="26"/>
    </row>
    <row r="1228" spans="1:34" ht="14.5">
      <c r="A1228" s="157"/>
      <c r="B1228" s="156"/>
      <c r="C1228" s="157"/>
      <c r="D1228" s="46"/>
      <c r="E1228" s="17"/>
      <c r="F1228" s="17"/>
      <c r="G1228" s="46"/>
      <c r="H1228" s="46"/>
      <c r="I1228" s="46"/>
      <c r="J1228" s="46"/>
      <c r="K1228" s="46"/>
      <c r="L1228" s="46"/>
      <c r="M1228" s="46"/>
      <c r="N1228" s="46"/>
      <c r="O1228" s="46"/>
      <c r="P1228" s="105"/>
      <c r="Q1228" s="26"/>
      <c r="R1228" s="105"/>
      <c r="S1228" s="26"/>
      <c r="T1228" s="26"/>
      <c r="U1228" s="1"/>
      <c r="V1228" s="26"/>
      <c r="W1228" s="26"/>
      <c r="X1228" s="26"/>
      <c r="Y1228" s="26"/>
      <c r="Z1228" s="26"/>
      <c r="AA1228" s="26"/>
      <c r="AB1228" s="26"/>
      <c r="AC1228" s="26"/>
      <c r="AD1228" s="26"/>
      <c r="AE1228" s="26"/>
      <c r="AF1228" s="26"/>
      <c r="AG1228" s="26"/>
      <c r="AH1228" s="26"/>
    </row>
    <row r="1229" spans="1:34" ht="14.5">
      <c r="A1229" s="157"/>
      <c r="B1229" s="156"/>
      <c r="C1229" s="157"/>
      <c r="D1229" s="46"/>
      <c r="E1229" s="17"/>
      <c r="F1229" s="17"/>
      <c r="G1229" s="46"/>
      <c r="H1229" s="46"/>
      <c r="I1229" s="46"/>
      <c r="J1229" s="46"/>
      <c r="K1229" s="46"/>
      <c r="L1229" s="46"/>
      <c r="M1229" s="46"/>
      <c r="N1229" s="46"/>
      <c r="O1229" s="46"/>
      <c r="P1229" s="105"/>
      <c r="Q1229" s="26"/>
      <c r="R1229" s="105"/>
      <c r="S1229" s="26"/>
      <c r="T1229" s="26"/>
      <c r="U1229" s="1"/>
      <c r="V1229" s="26"/>
      <c r="W1229" s="26"/>
      <c r="X1229" s="26"/>
      <c r="Y1229" s="26"/>
      <c r="Z1229" s="26"/>
      <c r="AA1229" s="26"/>
      <c r="AB1229" s="26"/>
      <c r="AC1229" s="26"/>
      <c r="AD1229" s="26"/>
      <c r="AE1229" s="26"/>
      <c r="AF1229" s="26"/>
      <c r="AG1229" s="26"/>
      <c r="AH1229" s="26"/>
    </row>
    <row r="1230" spans="1:34" ht="14.5">
      <c r="A1230" s="157"/>
      <c r="B1230" s="156"/>
      <c r="C1230" s="157"/>
      <c r="D1230" s="46"/>
      <c r="E1230" s="17"/>
      <c r="F1230" s="17"/>
      <c r="G1230" s="46"/>
      <c r="H1230" s="46"/>
      <c r="I1230" s="46"/>
      <c r="J1230" s="46"/>
      <c r="K1230" s="46"/>
      <c r="L1230" s="46"/>
      <c r="M1230" s="46"/>
      <c r="N1230" s="46"/>
      <c r="O1230" s="46"/>
      <c r="P1230" s="105"/>
      <c r="Q1230" s="26"/>
      <c r="R1230" s="105"/>
      <c r="S1230" s="26"/>
      <c r="T1230" s="26"/>
      <c r="U1230" s="1"/>
      <c r="V1230" s="26"/>
      <c r="W1230" s="26"/>
      <c r="X1230" s="26"/>
      <c r="Y1230" s="26"/>
      <c r="Z1230" s="26"/>
      <c r="AA1230" s="26"/>
      <c r="AB1230" s="26"/>
      <c r="AC1230" s="26"/>
      <c r="AD1230" s="26"/>
      <c r="AE1230" s="26"/>
      <c r="AF1230" s="26"/>
      <c r="AG1230" s="26"/>
      <c r="AH1230" s="26"/>
    </row>
    <row r="1231" spans="1:34" ht="14.5">
      <c r="A1231" s="157"/>
      <c r="B1231" s="156"/>
      <c r="C1231" s="157"/>
      <c r="D1231" s="46"/>
      <c r="E1231" s="17"/>
      <c r="F1231" s="17"/>
      <c r="G1231" s="46"/>
      <c r="H1231" s="46"/>
      <c r="I1231" s="46"/>
      <c r="J1231" s="46"/>
      <c r="K1231" s="46"/>
      <c r="L1231" s="46"/>
      <c r="M1231" s="46"/>
      <c r="N1231" s="46"/>
      <c r="O1231" s="46"/>
      <c r="P1231" s="105"/>
      <c r="Q1231" s="26"/>
      <c r="R1231" s="105"/>
      <c r="S1231" s="26"/>
      <c r="T1231" s="26"/>
      <c r="U1231" s="1"/>
      <c r="V1231" s="26"/>
      <c r="W1231" s="26"/>
      <c r="X1231" s="26"/>
      <c r="Y1231" s="26"/>
      <c r="Z1231" s="26"/>
      <c r="AA1231" s="26"/>
      <c r="AB1231" s="26"/>
      <c r="AC1231" s="26"/>
      <c r="AD1231" s="26"/>
      <c r="AE1231" s="26"/>
      <c r="AF1231" s="26"/>
      <c r="AG1231" s="26"/>
      <c r="AH1231" s="26"/>
    </row>
    <row r="1232" spans="1:34" ht="14.5">
      <c r="A1232" s="157"/>
      <c r="B1232" s="156"/>
      <c r="C1232" s="157"/>
      <c r="D1232" s="46"/>
      <c r="E1232" s="17"/>
      <c r="F1232" s="17"/>
      <c r="G1232" s="46"/>
      <c r="H1232" s="46"/>
      <c r="I1232" s="46"/>
      <c r="J1232" s="46"/>
      <c r="K1232" s="46"/>
      <c r="L1232" s="46"/>
      <c r="M1232" s="46"/>
      <c r="N1232" s="46"/>
      <c r="O1232" s="46"/>
      <c r="P1232" s="105"/>
      <c r="Q1232" s="26"/>
      <c r="R1232" s="105"/>
      <c r="S1232" s="26"/>
      <c r="T1232" s="26"/>
      <c r="U1232" s="1"/>
      <c r="V1232" s="26"/>
      <c r="W1232" s="26"/>
      <c r="X1232" s="26"/>
      <c r="Y1232" s="26"/>
      <c r="Z1232" s="26"/>
      <c r="AA1232" s="26"/>
      <c r="AB1232" s="26"/>
      <c r="AC1232" s="26"/>
      <c r="AD1232" s="26"/>
      <c r="AE1232" s="26"/>
      <c r="AF1232" s="26"/>
      <c r="AG1232" s="26"/>
      <c r="AH1232" s="26"/>
    </row>
    <row r="1233" spans="1:34" ht="14.5">
      <c r="A1233" s="157"/>
      <c r="B1233" s="156"/>
      <c r="C1233" s="157"/>
      <c r="D1233" s="46"/>
      <c r="E1233" s="17"/>
      <c r="F1233" s="17"/>
      <c r="G1233" s="46"/>
      <c r="H1233" s="46"/>
      <c r="I1233" s="46"/>
      <c r="J1233" s="46"/>
      <c r="K1233" s="46"/>
      <c r="L1233" s="46"/>
      <c r="M1233" s="46"/>
      <c r="N1233" s="46"/>
      <c r="O1233" s="46"/>
      <c r="P1233" s="105"/>
      <c r="Q1233" s="26"/>
      <c r="R1233" s="105"/>
      <c r="S1233" s="26"/>
      <c r="T1233" s="26"/>
      <c r="U1233" s="1"/>
      <c r="V1233" s="26"/>
      <c r="W1233" s="26"/>
      <c r="X1233" s="26"/>
      <c r="Y1233" s="26"/>
      <c r="Z1233" s="26"/>
      <c r="AA1233" s="26"/>
      <c r="AB1233" s="26"/>
      <c r="AC1233" s="26"/>
      <c r="AD1233" s="26"/>
      <c r="AE1233" s="26"/>
      <c r="AF1233" s="26"/>
      <c r="AG1233" s="26"/>
      <c r="AH1233" s="26"/>
    </row>
    <row r="1234" spans="1:34" ht="14.5">
      <c r="A1234" s="157"/>
      <c r="B1234" s="156"/>
      <c r="C1234" s="157"/>
      <c r="D1234" s="46"/>
      <c r="E1234" s="17"/>
      <c r="F1234" s="17"/>
      <c r="G1234" s="46"/>
      <c r="H1234" s="46"/>
      <c r="I1234" s="46"/>
      <c r="J1234" s="46"/>
      <c r="K1234" s="46"/>
      <c r="L1234" s="46"/>
      <c r="M1234" s="46"/>
      <c r="N1234" s="46"/>
      <c r="O1234" s="46"/>
      <c r="P1234" s="105"/>
      <c r="Q1234" s="26"/>
      <c r="R1234" s="105"/>
      <c r="S1234" s="26"/>
      <c r="T1234" s="26"/>
      <c r="U1234" s="1"/>
      <c r="V1234" s="26"/>
      <c r="W1234" s="26"/>
      <c r="X1234" s="26"/>
      <c r="Y1234" s="26"/>
      <c r="Z1234" s="26"/>
      <c r="AA1234" s="26"/>
      <c r="AB1234" s="26"/>
      <c r="AC1234" s="26"/>
      <c r="AD1234" s="26"/>
      <c r="AE1234" s="26"/>
      <c r="AF1234" s="26"/>
      <c r="AG1234" s="26"/>
      <c r="AH1234" s="26"/>
    </row>
    <row r="1235" spans="1:34" ht="14.5">
      <c r="A1235" s="157"/>
      <c r="B1235" s="156"/>
      <c r="C1235" s="157"/>
      <c r="D1235" s="46"/>
      <c r="E1235" s="17"/>
      <c r="F1235" s="17"/>
      <c r="G1235" s="46"/>
      <c r="H1235" s="46"/>
      <c r="I1235" s="46"/>
      <c r="J1235" s="46"/>
      <c r="K1235" s="46"/>
      <c r="L1235" s="46"/>
      <c r="M1235" s="46"/>
      <c r="N1235" s="46"/>
      <c r="O1235" s="46"/>
      <c r="P1235" s="105"/>
      <c r="Q1235" s="26"/>
      <c r="R1235" s="105"/>
      <c r="S1235" s="26"/>
      <c r="T1235" s="26"/>
      <c r="U1235" s="1"/>
      <c r="V1235" s="26"/>
      <c r="W1235" s="26"/>
      <c r="X1235" s="26"/>
      <c r="Y1235" s="26"/>
      <c r="Z1235" s="26"/>
      <c r="AA1235" s="26"/>
      <c r="AB1235" s="26"/>
      <c r="AC1235" s="26"/>
      <c r="AD1235" s="26"/>
      <c r="AE1235" s="26"/>
      <c r="AF1235" s="26"/>
      <c r="AG1235" s="26"/>
      <c r="AH1235" s="26"/>
    </row>
    <row r="1236" spans="1:34" ht="14.5">
      <c r="A1236" s="157"/>
      <c r="B1236" s="156"/>
      <c r="C1236" s="157"/>
      <c r="D1236" s="46"/>
      <c r="E1236" s="17"/>
      <c r="F1236" s="17"/>
      <c r="G1236" s="46"/>
      <c r="H1236" s="46"/>
      <c r="I1236" s="46"/>
      <c r="J1236" s="46"/>
      <c r="K1236" s="46"/>
      <c r="L1236" s="46"/>
      <c r="M1236" s="46"/>
      <c r="N1236" s="46"/>
      <c r="O1236" s="46"/>
      <c r="P1236" s="105"/>
      <c r="Q1236" s="26"/>
      <c r="R1236" s="105"/>
      <c r="S1236" s="26"/>
      <c r="T1236" s="26"/>
      <c r="U1236" s="1"/>
      <c r="V1236" s="26"/>
      <c r="W1236" s="26"/>
      <c r="X1236" s="26"/>
      <c r="Y1236" s="26"/>
      <c r="Z1236" s="26"/>
      <c r="AA1236" s="26"/>
      <c r="AB1236" s="26"/>
      <c r="AC1236" s="26"/>
      <c r="AD1236" s="26"/>
      <c r="AE1236" s="26"/>
      <c r="AF1236" s="26"/>
      <c r="AG1236" s="26"/>
      <c r="AH1236" s="26"/>
    </row>
    <row r="1237" spans="1:34" ht="14.5">
      <c r="A1237" s="157"/>
      <c r="B1237" s="156"/>
      <c r="C1237" s="157"/>
      <c r="D1237" s="46"/>
      <c r="E1237" s="17"/>
      <c r="F1237" s="17"/>
      <c r="G1237" s="46"/>
      <c r="H1237" s="46"/>
      <c r="I1237" s="46"/>
      <c r="J1237" s="46"/>
      <c r="K1237" s="46"/>
      <c r="L1237" s="46"/>
      <c r="M1237" s="46"/>
      <c r="N1237" s="46"/>
      <c r="O1237" s="46"/>
      <c r="P1237" s="105"/>
      <c r="Q1237" s="26"/>
      <c r="R1237" s="105"/>
      <c r="S1237" s="26"/>
      <c r="T1237" s="26"/>
      <c r="U1237" s="1"/>
      <c r="V1237" s="26"/>
      <c r="W1237" s="26"/>
      <c r="X1237" s="26"/>
      <c r="Y1237" s="26"/>
      <c r="Z1237" s="26"/>
      <c r="AA1237" s="26"/>
      <c r="AB1237" s="26"/>
      <c r="AC1237" s="26"/>
      <c r="AD1237" s="26"/>
      <c r="AE1237" s="26"/>
      <c r="AF1237" s="26"/>
      <c r="AG1237" s="26"/>
      <c r="AH1237" s="26"/>
    </row>
    <row r="1238" spans="1:34" ht="14.5">
      <c r="A1238" s="157"/>
      <c r="B1238" s="156"/>
      <c r="C1238" s="157"/>
      <c r="D1238" s="46"/>
      <c r="E1238" s="17"/>
      <c r="F1238" s="17"/>
      <c r="G1238" s="46"/>
      <c r="H1238" s="46"/>
      <c r="I1238" s="46"/>
      <c r="J1238" s="46"/>
      <c r="K1238" s="46"/>
      <c r="L1238" s="46"/>
      <c r="M1238" s="46"/>
      <c r="N1238" s="46"/>
      <c r="O1238" s="46"/>
      <c r="P1238" s="105"/>
      <c r="Q1238" s="26"/>
      <c r="R1238" s="105"/>
      <c r="S1238" s="26"/>
      <c r="T1238" s="26"/>
      <c r="U1238" s="1"/>
      <c r="V1238" s="26"/>
      <c r="W1238" s="26"/>
      <c r="X1238" s="26"/>
      <c r="Y1238" s="26"/>
      <c r="Z1238" s="26"/>
      <c r="AA1238" s="26"/>
      <c r="AB1238" s="26"/>
      <c r="AC1238" s="26"/>
      <c r="AD1238" s="26"/>
      <c r="AE1238" s="26"/>
      <c r="AF1238" s="26"/>
      <c r="AG1238" s="26"/>
      <c r="AH1238" s="26"/>
    </row>
    <row r="1239" spans="1:34" ht="14.5">
      <c r="A1239" s="157"/>
      <c r="B1239" s="156"/>
      <c r="C1239" s="157"/>
      <c r="D1239" s="46"/>
      <c r="E1239" s="17"/>
      <c r="F1239" s="17"/>
      <c r="G1239" s="46"/>
      <c r="H1239" s="46"/>
      <c r="I1239" s="46"/>
      <c r="J1239" s="46"/>
      <c r="K1239" s="46"/>
      <c r="L1239" s="46"/>
      <c r="M1239" s="46"/>
      <c r="N1239" s="46"/>
      <c r="O1239" s="46"/>
      <c r="P1239" s="105"/>
      <c r="Q1239" s="26"/>
      <c r="R1239" s="105"/>
      <c r="S1239" s="26"/>
      <c r="T1239" s="26"/>
      <c r="U1239" s="1"/>
      <c r="V1239" s="26"/>
      <c r="W1239" s="26"/>
      <c r="X1239" s="26"/>
      <c r="Y1239" s="26"/>
      <c r="Z1239" s="26"/>
      <c r="AA1239" s="26"/>
      <c r="AB1239" s="26"/>
      <c r="AC1239" s="26"/>
      <c r="AD1239" s="26"/>
      <c r="AE1239" s="26"/>
      <c r="AF1239" s="26"/>
      <c r="AG1239" s="26"/>
      <c r="AH1239" s="26"/>
    </row>
    <row r="1240" spans="1:34" ht="14.5">
      <c r="A1240" s="157"/>
      <c r="B1240" s="156"/>
      <c r="C1240" s="157"/>
      <c r="D1240" s="46"/>
      <c r="E1240" s="17"/>
      <c r="F1240" s="17"/>
      <c r="G1240" s="46"/>
      <c r="H1240" s="46"/>
      <c r="I1240" s="46"/>
      <c r="J1240" s="46"/>
      <c r="K1240" s="46"/>
      <c r="L1240" s="46"/>
      <c r="M1240" s="46"/>
      <c r="N1240" s="46"/>
      <c r="O1240" s="46"/>
      <c r="P1240" s="105"/>
      <c r="Q1240" s="26"/>
      <c r="R1240" s="105"/>
      <c r="S1240" s="26"/>
      <c r="T1240" s="26"/>
      <c r="U1240" s="1"/>
      <c r="V1240" s="26"/>
      <c r="W1240" s="26"/>
      <c r="X1240" s="26"/>
      <c r="Y1240" s="26"/>
      <c r="Z1240" s="26"/>
      <c r="AA1240" s="26"/>
      <c r="AB1240" s="26"/>
      <c r="AC1240" s="26"/>
      <c r="AD1240" s="26"/>
      <c r="AE1240" s="26"/>
      <c r="AF1240" s="26"/>
      <c r="AG1240" s="26"/>
      <c r="AH1240" s="26"/>
    </row>
    <row r="1241" spans="1:34" ht="14.5">
      <c r="A1241" s="157"/>
      <c r="B1241" s="156"/>
      <c r="C1241" s="157"/>
      <c r="D1241" s="46"/>
      <c r="E1241" s="17"/>
      <c r="F1241" s="17"/>
      <c r="G1241" s="46"/>
      <c r="H1241" s="46"/>
      <c r="I1241" s="46"/>
      <c r="J1241" s="46"/>
      <c r="K1241" s="46"/>
      <c r="L1241" s="46"/>
      <c r="M1241" s="46"/>
      <c r="N1241" s="46"/>
      <c r="O1241" s="46"/>
      <c r="P1241" s="105"/>
      <c r="Q1241" s="26"/>
      <c r="R1241" s="105"/>
      <c r="S1241" s="26"/>
      <c r="T1241" s="26"/>
      <c r="U1241" s="1"/>
      <c r="V1241" s="26"/>
      <c r="W1241" s="26"/>
      <c r="X1241" s="26"/>
      <c r="Y1241" s="26"/>
      <c r="Z1241" s="26"/>
      <c r="AA1241" s="26"/>
      <c r="AB1241" s="26"/>
      <c r="AC1241" s="26"/>
      <c r="AD1241" s="26"/>
      <c r="AE1241" s="26"/>
      <c r="AF1241" s="26"/>
      <c r="AG1241" s="26"/>
      <c r="AH1241" s="26"/>
    </row>
    <row r="1242" spans="1:34" ht="14.5">
      <c r="A1242" s="157"/>
      <c r="B1242" s="156"/>
      <c r="C1242" s="157"/>
      <c r="D1242" s="46"/>
      <c r="E1242" s="17"/>
      <c r="F1242" s="17"/>
      <c r="G1242" s="46"/>
      <c r="H1242" s="46"/>
      <c r="I1242" s="46"/>
      <c r="J1242" s="46"/>
      <c r="K1242" s="46"/>
      <c r="L1242" s="46"/>
      <c r="M1242" s="46"/>
      <c r="N1242" s="46"/>
      <c r="O1242" s="46"/>
      <c r="P1242" s="105"/>
      <c r="Q1242" s="26"/>
      <c r="R1242" s="105"/>
      <c r="S1242" s="26"/>
      <c r="T1242" s="26"/>
      <c r="U1242" s="1"/>
      <c r="V1242" s="26"/>
      <c r="W1242" s="26"/>
      <c r="X1242" s="26"/>
      <c r="Y1242" s="26"/>
      <c r="Z1242" s="26"/>
      <c r="AA1242" s="26"/>
      <c r="AB1242" s="26"/>
      <c r="AC1242" s="26"/>
      <c r="AD1242" s="26"/>
      <c r="AE1242" s="26"/>
      <c r="AF1242" s="26"/>
      <c r="AG1242" s="26"/>
      <c r="AH1242" s="26"/>
    </row>
    <row r="1243" spans="1:34" ht="14.5">
      <c r="A1243" s="157"/>
      <c r="B1243" s="156"/>
      <c r="C1243" s="157"/>
      <c r="D1243" s="46"/>
      <c r="E1243" s="17"/>
      <c r="F1243" s="17"/>
      <c r="G1243" s="46"/>
      <c r="H1243" s="46"/>
      <c r="I1243" s="46"/>
      <c r="J1243" s="46"/>
      <c r="K1243" s="46"/>
      <c r="L1243" s="46"/>
      <c r="M1243" s="46"/>
      <c r="N1243" s="46"/>
      <c r="O1243" s="46"/>
      <c r="P1243" s="105"/>
      <c r="Q1243" s="26"/>
      <c r="R1243" s="105"/>
      <c r="S1243" s="26"/>
      <c r="T1243" s="26"/>
      <c r="U1243" s="1"/>
      <c r="V1243" s="26"/>
      <c r="W1243" s="26"/>
      <c r="X1243" s="26"/>
      <c r="Y1243" s="26"/>
      <c r="Z1243" s="26"/>
      <c r="AA1243" s="26"/>
      <c r="AB1243" s="26"/>
      <c r="AC1243" s="26"/>
      <c r="AD1243" s="26"/>
      <c r="AE1243" s="26"/>
      <c r="AF1243" s="26"/>
      <c r="AG1243" s="26"/>
      <c r="AH1243" s="26"/>
    </row>
    <row r="1244" spans="1:34" ht="14.5">
      <c r="A1244" s="157"/>
      <c r="B1244" s="156"/>
      <c r="C1244" s="157"/>
      <c r="D1244" s="46"/>
      <c r="E1244" s="17"/>
      <c r="F1244" s="17"/>
      <c r="G1244" s="46"/>
      <c r="H1244" s="46"/>
      <c r="I1244" s="46"/>
      <c r="J1244" s="46"/>
      <c r="K1244" s="46"/>
      <c r="L1244" s="46"/>
      <c r="M1244" s="46"/>
      <c r="N1244" s="46"/>
      <c r="O1244" s="46"/>
      <c r="P1244" s="105"/>
      <c r="Q1244" s="26"/>
      <c r="R1244" s="105"/>
      <c r="S1244" s="26"/>
      <c r="T1244" s="26"/>
      <c r="U1244" s="1"/>
      <c r="V1244" s="26"/>
      <c r="W1244" s="26"/>
      <c r="X1244" s="26"/>
      <c r="Y1244" s="26"/>
      <c r="Z1244" s="26"/>
      <c r="AA1244" s="26"/>
      <c r="AB1244" s="26"/>
      <c r="AC1244" s="26"/>
      <c r="AD1244" s="26"/>
      <c r="AE1244" s="26"/>
      <c r="AF1244" s="26"/>
      <c r="AG1244" s="26"/>
      <c r="AH1244" s="26"/>
    </row>
    <row r="1245" spans="1:34" ht="14.5">
      <c r="A1245" s="157"/>
      <c r="B1245" s="156"/>
      <c r="C1245" s="157"/>
      <c r="D1245" s="46"/>
      <c r="E1245" s="17"/>
      <c r="F1245" s="17"/>
      <c r="G1245" s="46"/>
      <c r="H1245" s="46"/>
      <c r="I1245" s="46"/>
      <c r="J1245" s="46"/>
      <c r="K1245" s="46"/>
      <c r="L1245" s="46"/>
      <c r="M1245" s="46"/>
      <c r="N1245" s="46"/>
      <c r="O1245" s="46"/>
      <c r="P1245" s="105"/>
      <c r="Q1245" s="26"/>
      <c r="R1245" s="105"/>
      <c r="S1245" s="26"/>
      <c r="T1245" s="26"/>
      <c r="U1245" s="1"/>
      <c r="V1245" s="26"/>
      <c r="W1245" s="26"/>
      <c r="X1245" s="26"/>
      <c r="Y1245" s="26"/>
      <c r="Z1245" s="26"/>
      <c r="AA1245" s="26"/>
      <c r="AB1245" s="26"/>
      <c r="AC1245" s="26"/>
      <c r="AD1245" s="26"/>
      <c r="AE1245" s="26"/>
      <c r="AF1245" s="26"/>
      <c r="AG1245" s="26"/>
      <c r="AH1245" s="26"/>
    </row>
    <row r="1246" spans="1:34" ht="14.5">
      <c r="A1246" s="157"/>
      <c r="B1246" s="156"/>
      <c r="C1246" s="157"/>
      <c r="D1246" s="46"/>
      <c r="E1246" s="17"/>
      <c r="F1246" s="17"/>
      <c r="G1246" s="46"/>
      <c r="H1246" s="46"/>
      <c r="I1246" s="46"/>
      <c r="J1246" s="46"/>
      <c r="K1246" s="46"/>
      <c r="L1246" s="46"/>
      <c r="M1246" s="46"/>
      <c r="N1246" s="46"/>
      <c r="O1246" s="46"/>
      <c r="P1246" s="105"/>
      <c r="Q1246" s="26"/>
      <c r="R1246" s="105"/>
      <c r="S1246" s="26"/>
      <c r="T1246" s="26"/>
      <c r="U1246" s="1"/>
      <c r="V1246" s="26"/>
      <c r="W1246" s="26"/>
      <c r="X1246" s="26"/>
      <c r="Y1246" s="26"/>
      <c r="Z1246" s="26"/>
      <c r="AA1246" s="26"/>
      <c r="AB1246" s="26"/>
      <c r="AC1246" s="26"/>
      <c r="AD1246" s="26"/>
      <c r="AE1246" s="26"/>
      <c r="AF1246" s="26"/>
      <c r="AG1246" s="26"/>
      <c r="AH1246" s="26"/>
    </row>
    <row r="1247" spans="1:34" ht="14.5">
      <c r="A1247" s="157"/>
      <c r="B1247" s="156"/>
      <c r="C1247" s="157"/>
      <c r="D1247" s="46"/>
      <c r="E1247" s="17"/>
      <c r="F1247" s="17"/>
      <c r="G1247" s="46"/>
      <c r="H1247" s="46"/>
      <c r="I1247" s="46"/>
      <c r="J1247" s="46"/>
      <c r="K1247" s="46"/>
      <c r="L1247" s="46"/>
      <c r="M1247" s="46"/>
      <c r="N1247" s="46"/>
      <c r="O1247" s="46"/>
      <c r="P1247" s="105"/>
      <c r="Q1247" s="26"/>
      <c r="R1247" s="105"/>
      <c r="S1247" s="26"/>
      <c r="T1247" s="26"/>
      <c r="U1247" s="1"/>
      <c r="V1247" s="26"/>
      <c r="W1247" s="26"/>
      <c r="X1247" s="26"/>
      <c r="Y1247" s="26"/>
      <c r="Z1247" s="26"/>
      <c r="AA1247" s="26"/>
      <c r="AB1247" s="26"/>
      <c r="AC1247" s="26"/>
      <c r="AD1247" s="26"/>
      <c r="AE1247" s="26"/>
      <c r="AF1247" s="26"/>
      <c r="AG1247" s="26"/>
      <c r="AH1247" s="26"/>
    </row>
    <row r="1248" spans="1:34" ht="14.5">
      <c r="A1248" s="157"/>
      <c r="B1248" s="156"/>
      <c r="C1248" s="157"/>
      <c r="D1248" s="46"/>
      <c r="E1248" s="17"/>
      <c r="F1248" s="17"/>
      <c r="G1248" s="46"/>
      <c r="H1248" s="46"/>
      <c r="I1248" s="46"/>
      <c r="J1248" s="46"/>
      <c r="K1248" s="46"/>
      <c r="L1248" s="46"/>
      <c r="M1248" s="46"/>
      <c r="N1248" s="46"/>
      <c r="O1248" s="46"/>
      <c r="P1248" s="105"/>
      <c r="Q1248" s="26"/>
      <c r="R1248" s="105"/>
      <c r="S1248" s="26"/>
      <c r="T1248" s="26"/>
      <c r="U1248" s="1"/>
      <c r="V1248" s="26"/>
      <c r="W1248" s="26"/>
      <c r="X1248" s="26"/>
      <c r="Y1248" s="26"/>
      <c r="Z1248" s="26"/>
      <c r="AA1248" s="26"/>
      <c r="AB1248" s="26"/>
      <c r="AC1248" s="26"/>
      <c r="AD1248" s="26"/>
      <c r="AE1248" s="26"/>
      <c r="AF1248" s="26"/>
      <c r="AG1248" s="26"/>
      <c r="AH1248" s="26"/>
    </row>
    <row r="1249" spans="1:34" ht="14.5">
      <c r="A1249" s="157"/>
      <c r="B1249" s="156"/>
      <c r="C1249" s="157"/>
      <c r="D1249" s="46"/>
      <c r="E1249" s="17"/>
      <c r="F1249" s="17"/>
      <c r="G1249" s="46"/>
      <c r="H1249" s="46"/>
      <c r="I1249" s="46"/>
      <c r="J1249" s="46"/>
      <c r="K1249" s="46"/>
      <c r="L1249" s="46"/>
      <c r="M1249" s="46"/>
      <c r="N1249" s="46"/>
      <c r="O1249" s="46"/>
      <c r="P1249" s="105"/>
      <c r="Q1249" s="26"/>
      <c r="R1249" s="105"/>
      <c r="S1249" s="26"/>
      <c r="T1249" s="26"/>
      <c r="U1249" s="1"/>
      <c r="V1249" s="26"/>
      <c r="W1249" s="26"/>
      <c r="X1249" s="26"/>
      <c r="Y1249" s="26"/>
      <c r="Z1249" s="26"/>
      <c r="AA1249" s="26"/>
      <c r="AB1249" s="26"/>
      <c r="AC1249" s="26"/>
      <c r="AD1249" s="26"/>
      <c r="AE1249" s="26"/>
      <c r="AF1249" s="26"/>
      <c r="AG1249" s="26"/>
      <c r="AH1249" s="26"/>
    </row>
    <row r="1250" spans="1:34" ht="14.5">
      <c r="A1250" s="157"/>
      <c r="B1250" s="156"/>
      <c r="C1250" s="157"/>
      <c r="D1250" s="46"/>
      <c r="E1250" s="17"/>
      <c r="F1250" s="17"/>
      <c r="G1250" s="46"/>
      <c r="H1250" s="46"/>
      <c r="I1250" s="46"/>
      <c r="J1250" s="46"/>
      <c r="K1250" s="46"/>
      <c r="L1250" s="46"/>
      <c r="M1250" s="46"/>
      <c r="N1250" s="46"/>
      <c r="O1250" s="46"/>
      <c r="P1250" s="105"/>
      <c r="Q1250" s="26"/>
      <c r="R1250" s="105"/>
      <c r="S1250" s="26"/>
      <c r="T1250" s="26"/>
      <c r="U1250" s="1"/>
      <c r="V1250" s="26"/>
      <c r="W1250" s="26"/>
      <c r="X1250" s="26"/>
      <c r="Y1250" s="26"/>
      <c r="Z1250" s="26"/>
      <c r="AA1250" s="26"/>
      <c r="AB1250" s="26"/>
      <c r="AC1250" s="26"/>
      <c r="AD1250" s="26"/>
      <c r="AE1250" s="26"/>
      <c r="AF1250" s="26"/>
      <c r="AG1250" s="26"/>
      <c r="AH1250" s="26"/>
    </row>
    <row r="1251" spans="1:34" ht="14.5">
      <c r="A1251" s="157"/>
      <c r="B1251" s="156"/>
      <c r="C1251" s="157"/>
      <c r="D1251" s="46"/>
      <c r="E1251" s="17"/>
      <c r="F1251" s="17"/>
      <c r="G1251" s="46"/>
      <c r="H1251" s="46"/>
      <c r="I1251" s="46"/>
      <c r="J1251" s="46"/>
      <c r="K1251" s="46"/>
      <c r="L1251" s="46"/>
      <c r="M1251" s="46"/>
      <c r="N1251" s="46"/>
      <c r="O1251" s="46"/>
      <c r="P1251" s="105"/>
      <c r="Q1251" s="26"/>
      <c r="R1251" s="105"/>
      <c r="S1251" s="26"/>
      <c r="T1251" s="26"/>
      <c r="U1251" s="1"/>
      <c r="V1251" s="26"/>
      <c r="W1251" s="26"/>
      <c r="X1251" s="26"/>
      <c r="Y1251" s="26"/>
      <c r="Z1251" s="26"/>
      <c r="AA1251" s="26"/>
      <c r="AB1251" s="26"/>
      <c r="AC1251" s="26"/>
      <c r="AD1251" s="26"/>
      <c r="AE1251" s="26"/>
      <c r="AF1251" s="26"/>
      <c r="AG1251" s="26"/>
      <c r="AH1251" s="26"/>
    </row>
    <row r="1252" spans="1:34" ht="14.5">
      <c r="A1252" s="157"/>
      <c r="B1252" s="156"/>
      <c r="C1252" s="157"/>
      <c r="D1252" s="46"/>
      <c r="E1252" s="17"/>
      <c r="F1252" s="17"/>
      <c r="G1252" s="46"/>
      <c r="H1252" s="46"/>
      <c r="I1252" s="46"/>
      <c r="J1252" s="46"/>
      <c r="K1252" s="46"/>
      <c r="L1252" s="46"/>
      <c r="M1252" s="46"/>
      <c r="N1252" s="46"/>
      <c r="O1252" s="46"/>
      <c r="P1252" s="105"/>
      <c r="Q1252" s="26"/>
      <c r="R1252" s="105"/>
      <c r="S1252" s="26"/>
      <c r="T1252" s="26"/>
      <c r="U1252" s="1"/>
      <c r="V1252" s="26"/>
      <c r="W1252" s="26"/>
      <c r="X1252" s="26"/>
      <c r="Y1252" s="26"/>
      <c r="Z1252" s="26"/>
      <c r="AA1252" s="26"/>
      <c r="AB1252" s="26"/>
      <c r="AC1252" s="26"/>
      <c r="AD1252" s="26"/>
      <c r="AE1252" s="26"/>
      <c r="AF1252" s="26"/>
      <c r="AG1252" s="26"/>
      <c r="AH1252" s="26"/>
    </row>
    <row r="1253" spans="1:34" ht="14.5">
      <c r="A1253" s="157"/>
      <c r="B1253" s="156"/>
      <c r="C1253" s="157"/>
      <c r="D1253" s="46"/>
      <c r="E1253" s="17"/>
      <c r="F1253" s="17"/>
      <c r="G1253" s="46"/>
      <c r="H1253" s="46"/>
      <c r="I1253" s="46"/>
      <c r="J1253" s="46"/>
      <c r="K1253" s="46"/>
      <c r="L1253" s="46"/>
      <c r="M1253" s="46"/>
      <c r="N1253" s="46"/>
      <c r="O1253" s="46"/>
      <c r="P1253" s="105"/>
      <c r="Q1253" s="26"/>
      <c r="R1253" s="105"/>
      <c r="S1253" s="26"/>
      <c r="T1253" s="26"/>
      <c r="U1253" s="1"/>
      <c r="V1253" s="26"/>
      <c r="W1253" s="26"/>
      <c r="X1253" s="26"/>
      <c r="Y1253" s="26"/>
      <c r="Z1253" s="26"/>
      <c r="AA1253" s="26"/>
      <c r="AB1253" s="26"/>
      <c r="AC1253" s="26"/>
      <c r="AD1253" s="26"/>
      <c r="AE1253" s="26"/>
      <c r="AF1253" s="26"/>
      <c r="AG1253" s="26"/>
      <c r="AH1253" s="26"/>
    </row>
    <row r="1254" spans="1:34" ht="14.5">
      <c r="A1254" s="157"/>
      <c r="B1254" s="156"/>
      <c r="C1254" s="157"/>
      <c r="D1254" s="46"/>
      <c r="E1254" s="17"/>
      <c r="F1254" s="17"/>
      <c r="G1254" s="46"/>
      <c r="H1254" s="46"/>
      <c r="I1254" s="46"/>
      <c r="J1254" s="46"/>
      <c r="K1254" s="46"/>
      <c r="L1254" s="46"/>
      <c r="M1254" s="46"/>
      <c r="N1254" s="46"/>
      <c r="O1254" s="46"/>
      <c r="P1254" s="105"/>
      <c r="Q1254" s="26"/>
      <c r="R1254" s="105"/>
      <c r="S1254" s="26"/>
      <c r="T1254" s="26"/>
      <c r="U1254" s="1"/>
      <c r="V1254" s="26"/>
      <c r="W1254" s="26"/>
      <c r="X1254" s="26"/>
      <c r="Y1254" s="26"/>
      <c r="Z1254" s="26"/>
      <c r="AA1254" s="26"/>
      <c r="AB1254" s="26"/>
      <c r="AC1254" s="26"/>
      <c r="AD1254" s="26"/>
      <c r="AE1254" s="26"/>
      <c r="AF1254" s="26"/>
      <c r="AG1254" s="26"/>
      <c r="AH1254" s="26"/>
    </row>
    <row r="1255" spans="1:34" ht="14.5">
      <c r="A1255" s="157"/>
      <c r="B1255" s="156"/>
      <c r="C1255" s="157"/>
      <c r="D1255" s="46"/>
      <c r="E1255" s="17"/>
      <c r="F1255" s="17"/>
      <c r="G1255" s="46"/>
      <c r="H1255" s="46"/>
      <c r="I1255" s="46"/>
      <c r="J1255" s="46"/>
      <c r="K1255" s="46"/>
      <c r="L1255" s="46"/>
      <c r="M1255" s="46"/>
      <c r="N1255" s="46"/>
      <c r="O1255" s="46"/>
      <c r="P1255" s="105"/>
      <c r="Q1255" s="26"/>
      <c r="R1255" s="105"/>
      <c r="S1255" s="26"/>
      <c r="T1255" s="26"/>
      <c r="U1255" s="1"/>
      <c r="V1255" s="26"/>
      <c r="W1255" s="26"/>
      <c r="X1255" s="26"/>
      <c r="Y1255" s="26"/>
      <c r="Z1255" s="26"/>
      <c r="AA1255" s="26"/>
      <c r="AB1255" s="26"/>
      <c r="AC1255" s="26"/>
      <c r="AD1255" s="26"/>
      <c r="AE1255" s="26"/>
      <c r="AF1255" s="26"/>
      <c r="AG1255" s="26"/>
      <c r="AH1255" s="26"/>
    </row>
    <row r="1256" spans="1:34" ht="14.5">
      <c r="A1256" s="157"/>
      <c r="B1256" s="156"/>
      <c r="C1256" s="157"/>
      <c r="D1256" s="46"/>
      <c r="E1256" s="17"/>
      <c r="F1256" s="17"/>
      <c r="G1256" s="46"/>
      <c r="H1256" s="46"/>
      <c r="I1256" s="46"/>
      <c r="J1256" s="46"/>
      <c r="K1256" s="46"/>
      <c r="L1256" s="46"/>
      <c r="M1256" s="46"/>
      <c r="N1256" s="46"/>
      <c r="O1256" s="46"/>
      <c r="P1256" s="105"/>
      <c r="Q1256" s="26"/>
      <c r="R1256" s="105"/>
      <c r="S1256" s="26"/>
      <c r="T1256" s="26"/>
      <c r="U1256" s="1"/>
      <c r="V1256" s="26"/>
      <c r="W1256" s="26"/>
      <c r="X1256" s="26"/>
      <c r="Y1256" s="26"/>
      <c r="Z1256" s="26"/>
      <c r="AA1256" s="26"/>
      <c r="AB1256" s="26"/>
      <c r="AC1256" s="26"/>
      <c r="AD1256" s="26"/>
      <c r="AE1256" s="26"/>
      <c r="AF1256" s="26"/>
      <c r="AG1256" s="26"/>
      <c r="AH1256" s="26"/>
    </row>
    <row r="1257" spans="1:34" ht="14.5">
      <c r="A1257" s="157"/>
      <c r="B1257" s="156"/>
      <c r="C1257" s="157"/>
      <c r="D1257" s="46"/>
      <c r="E1257" s="17"/>
      <c r="F1257" s="17"/>
      <c r="G1257" s="46"/>
      <c r="H1257" s="46"/>
      <c r="I1257" s="46"/>
      <c r="J1257" s="46"/>
      <c r="K1257" s="46"/>
      <c r="L1257" s="46"/>
      <c r="M1257" s="46"/>
      <c r="N1257" s="46"/>
      <c r="O1257" s="46"/>
      <c r="P1257" s="105"/>
      <c r="Q1257" s="26"/>
      <c r="R1257" s="105"/>
      <c r="S1257" s="26"/>
      <c r="T1257" s="26"/>
      <c r="U1257" s="1"/>
      <c r="V1257" s="26"/>
      <c r="W1257" s="26"/>
      <c r="X1257" s="26"/>
      <c r="Y1257" s="26"/>
      <c r="Z1257" s="26"/>
      <c r="AA1257" s="26"/>
      <c r="AB1257" s="26"/>
      <c r="AC1257" s="26"/>
      <c r="AD1257" s="26"/>
      <c r="AE1257" s="26"/>
      <c r="AF1257" s="26"/>
      <c r="AG1257" s="26"/>
      <c r="AH1257" s="26"/>
    </row>
    <row r="1258" spans="1:34" ht="14.5">
      <c r="A1258" s="157"/>
      <c r="B1258" s="156"/>
      <c r="C1258" s="157"/>
      <c r="D1258" s="46"/>
      <c r="E1258" s="17"/>
      <c r="F1258" s="17"/>
      <c r="G1258" s="46"/>
      <c r="H1258" s="46"/>
      <c r="I1258" s="46"/>
      <c r="J1258" s="46"/>
      <c r="K1258" s="46"/>
      <c r="L1258" s="46"/>
      <c r="M1258" s="46"/>
      <c r="N1258" s="46"/>
      <c r="O1258" s="46"/>
      <c r="P1258" s="105"/>
      <c r="Q1258" s="26"/>
      <c r="R1258" s="105"/>
      <c r="S1258" s="26"/>
      <c r="T1258" s="26"/>
      <c r="U1258" s="1"/>
      <c r="V1258" s="26"/>
      <c r="W1258" s="26"/>
      <c r="X1258" s="26"/>
      <c r="Y1258" s="26"/>
      <c r="Z1258" s="26"/>
      <c r="AA1258" s="26"/>
      <c r="AB1258" s="26"/>
      <c r="AC1258" s="26"/>
      <c r="AD1258" s="26"/>
      <c r="AE1258" s="26"/>
      <c r="AF1258" s="26"/>
      <c r="AG1258" s="26"/>
      <c r="AH1258" s="26"/>
    </row>
    <row r="1259" spans="1:34" ht="14.5">
      <c r="A1259" s="157"/>
      <c r="B1259" s="156"/>
      <c r="C1259" s="157"/>
      <c r="D1259" s="46"/>
      <c r="E1259" s="17"/>
      <c r="F1259" s="17"/>
      <c r="G1259" s="46"/>
      <c r="H1259" s="46"/>
      <c r="I1259" s="46"/>
      <c r="J1259" s="46"/>
      <c r="K1259" s="46"/>
      <c r="L1259" s="46"/>
      <c r="M1259" s="46"/>
      <c r="N1259" s="46"/>
      <c r="O1259" s="46"/>
      <c r="P1259" s="105"/>
      <c r="Q1259" s="26"/>
      <c r="R1259" s="105"/>
      <c r="S1259" s="26"/>
      <c r="T1259" s="26"/>
      <c r="U1259" s="1"/>
      <c r="V1259" s="26"/>
      <c r="W1259" s="26"/>
      <c r="X1259" s="26"/>
      <c r="Y1259" s="26"/>
      <c r="Z1259" s="26"/>
      <c r="AA1259" s="26"/>
      <c r="AB1259" s="26"/>
      <c r="AC1259" s="26"/>
      <c r="AD1259" s="26"/>
      <c r="AE1259" s="26"/>
      <c r="AF1259" s="26"/>
      <c r="AG1259" s="26"/>
      <c r="AH1259" s="26"/>
    </row>
    <row r="1260" spans="1:34" ht="14.5">
      <c r="A1260" s="157"/>
      <c r="B1260" s="156"/>
      <c r="C1260" s="157"/>
      <c r="D1260" s="46"/>
      <c r="E1260" s="17"/>
      <c r="F1260" s="17"/>
      <c r="G1260" s="46"/>
      <c r="H1260" s="46"/>
      <c r="I1260" s="46"/>
      <c r="J1260" s="46"/>
      <c r="K1260" s="46"/>
      <c r="L1260" s="46"/>
      <c r="M1260" s="46"/>
      <c r="N1260" s="46"/>
      <c r="O1260" s="46"/>
      <c r="P1260" s="105"/>
      <c r="Q1260" s="26"/>
      <c r="R1260" s="105"/>
      <c r="S1260" s="26"/>
      <c r="T1260" s="26"/>
      <c r="U1260" s="1"/>
      <c r="V1260" s="26"/>
      <c r="W1260" s="26"/>
      <c r="X1260" s="26"/>
      <c r="Y1260" s="26"/>
      <c r="Z1260" s="26"/>
      <c r="AA1260" s="26"/>
      <c r="AB1260" s="26"/>
      <c r="AC1260" s="26"/>
      <c r="AD1260" s="26"/>
      <c r="AE1260" s="26"/>
      <c r="AF1260" s="26"/>
      <c r="AG1260" s="26"/>
      <c r="AH1260" s="26"/>
    </row>
    <row r="1261" spans="1:34" ht="14.5">
      <c r="A1261" s="157"/>
      <c r="B1261" s="156"/>
      <c r="C1261" s="157"/>
      <c r="D1261" s="46"/>
      <c r="E1261" s="17"/>
      <c r="F1261" s="17"/>
      <c r="G1261" s="46"/>
      <c r="H1261" s="46"/>
      <c r="I1261" s="46"/>
      <c r="J1261" s="46"/>
      <c r="K1261" s="46"/>
      <c r="L1261" s="46"/>
      <c r="M1261" s="46"/>
      <c r="N1261" s="46"/>
      <c r="O1261" s="46"/>
      <c r="P1261" s="105"/>
      <c r="Q1261" s="26"/>
      <c r="R1261" s="105"/>
      <c r="S1261" s="26"/>
      <c r="T1261" s="26"/>
      <c r="U1261" s="1"/>
      <c r="V1261" s="26"/>
      <c r="W1261" s="26"/>
      <c r="X1261" s="26"/>
      <c r="Y1261" s="26"/>
      <c r="Z1261" s="26"/>
      <c r="AA1261" s="26"/>
      <c r="AB1261" s="26"/>
      <c r="AC1261" s="26"/>
      <c r="AD1261" s="26"/>
      <c r="AE1261" s="26"/>
      <c r="AF1261" s="26"/>
      <c r="AG1261" s="26"/>
      <c r="AH1261" s="26"/>
    </row>
    <row r="1262" spans="1:34" ht="14.5">
      <c r="A1262" s="157"/>
      <c r="B1262" s="156"/>
      <c r="C1262" s="157"/>
      <c r="D1262" s="46"/>
      <c r="E1262" s="17"/>
      <c r="F1262" s="17"/>
      <c r="G1262" s="46"/>
      <c r="H1262" s="46"/>
      <c r="I1262" s="46"/>
      <c r="J1262" s="46"/>
      <c r="K1262" s="46"/>
      <c r="L1262" s="46"/>
      <c r="M1262" s="46"/>
      <c r="N1262" s="46"/>
      <c r="O1262" s="46"/>
      <c r="P1262" s="105"/>
      <c r="Q1262" s="26"/>
      <c r="R1262" s="105"/>
      <c r="S1262" s="26"/>
      <c r="T1262" s="26"/>
      <c r="U1262" s="1"/>
      <c r="V1262" s="26"/>
      <c r="W1262" s="26"/>
      <c r="X1262" s="26"/>
      <c r="Y1262" s="26"/>
      <c r="Z1262" s="26"/>
      <c r="AA1262" s="26"/>
      <c r="AB1262" s="26"/>
      <c r="AC1262" s="26"/>
      <c r="AD1262" s="26"/>
      <c r="AE1262" s="26"/>
      <c r="AF1262" s="26"/>
      <c r="AG1262" s="26"/>
      <c r="AH1262" s="26"/>
    </row>
    <row r="1263" spans="1:34" ht="14.5">
      <c r="A1263" s="157"/>
      <c r="B1263" s="156"/>
      <c r="C1263" s="157"/>
      <c r="D1263" s="46"/>
      <c r="E1263" s="17"/>
      <c r="F1263" s="17"/>
      <c r="G1263" s="46"/>
      <c r="H1263" s="46"/>
      <c r="I1263" s="46"/>
      <c r="J1263" s="46"/>
      <c r="K1263" s="46"/>
      <c r="L1263" s="46"/>
      <c r="M1263" s="46"/>
      <c r="N1263" s="46"/>
      <c r="O1263" s="46"/>
      <c r="P1263" s="105"/>
      <c r="Q1263" s="26"/>
      <c r="R1263" s="105"/>
      <c r="S1263" s="26"/>
      <c r="T1263" s="26"/>
      <c r="U1263" s="1"/>
      <c r="V1263" s="26"/>
      <c r="W1263" s="26"/>
      <c r="X1263" s="26"/>
      <c r="Y1263" s="26"/>
      <c r="Z1263" s="26"/>
      <c r="AA1263" s="26"/>
      <c r="AB1263" s="26"/>
      <c r="AC1263" s="26"/>
      <c r="AD1263" s="26"/>
      <c r="AE1263" s="26"/>
      <c r="AF1263" s="26"/>
      <c r="AG1263" s="26"/>
      <c r="AH1263" s="26"/>
    </row>
    <row r="1264" spans="1:34" ht="14.5">
      <c r="A1264" s="157"/>
      <c r="B1264" s="156"/>
      <c r="C1264" s="157"/>
      <c r="D1264" s="46"/>
      <c r="E1264" s="17"/>
      <c r="F1264" s="17"/>
      <c r="G1264" s="46"/>
      <c r="H1264" s="46"/>
      <c r="I1264" s="46"/>
      <c r="J1264" s="46"/>
      <c r="K1264" s="46"/>
      <c r="L1264" s="46"/>
      <c r="M1264" s="46"/>
      <c r="N1264" s="46"/>
      <c r="O1264" s="46"/>
      <c r="P1264" s="105"/>
      <c r="Q1264" s="26"/>
      <c r="R1264" s="105"/>
      <c r="S1264" s="26"/>
      <c r="T1264" s="26"/>
      <c r="U1264" s="1"/>
      <c r="V1264" s="26"/>
      <c r="W1264" s="26"/>
      <c r="X1264" s="26"/>
      <c r="Y1264" s="26"/>
      <c r="Z1264" s="26"/>
      <c r="AA1264" s="26"/>
      <c r="AB1264" s="26"/>
      <c r="AC1264" s="26"/>
      <c r="AD1264" s="26"/>
      <c r="AE1264" s="26"/>
      <c r="AF1264" s="26"/>
      <c r="AG1264" s="26"/>
      <c r="AH1264" s="26"/>
    </row>
    <row r="1265" spans="1:34" ht="14.5">
      <c r="A1265" s="157"/>
      <c r="B1265" s="156"/>
      <c r="C1265" s="157"/>
      <c r="D1265" s="46"/>
      <c r="E1265" s="17"/>
      <c r="F1265" s="17"/>
      <c r="G1265" s="46"/>
      <c r="H1265" s="46"/>
      <c r="I1265" s="46"/>
      <c r="J1265" s="46"/>
      <c r="K1265" s="46"/>
      <c r="L1265" s="46"/>
      <c r="M1265" s="46"/>
      <c r="N1265" s="46"/>
      <c r="O1265" s="46"/>
      <c r="P1265" s="105"/>
      <c r="Q1265" s="26"/>
      <c r="R1265" s="105"/>
      <c r="S1265" s="26"/>
      <c r="T1265" s="26"/>
      <c r="U1265" s="1"/>
      <c r="V1265" s="26"/>
      <c r="W1265" s="26"/>
      <c r="X1265" s="26"/>
      <c r="Y1265" s="26"/>
      <c r="Z1265" s="26"/>
      <c r="AA1265" s="26"/>
      <c r="AB1265" s="26"/>
      <c r="AC1265" s="26"/>
      <c r="AD1265" s="26"/>
      <c r="AE1265" s="26"/>
      <c r="AF1265" s="26"/>
      <c r="AG1265" s="26"/>
      <c r="AH1265" s="26"/>
    </row>
    <row r="1266" spans="1:34" ht="14.5">
      <c r="A1266" s="157"/>
      <c r="B1266" s="156"/>
      <c r="C1266" s="157"/>
      <c r="D1266" s="46"/>
      <c r="E1266" s="17"/>
      <c r="F1266" s="17"/>
      <c r="G1266" s="46"/>
      <c r="H1266" s="46"/>
      <c r="I1266" s="46"/>
      <c r="J1266" s="46"/>
      <c r="K1266" s="46"/>
      <c r="L1266" s="46"/>
      <c r="M1266" s="46"/>
      <c r="N1266" s="46"/>
      <c r="O1266" s="46"/>
      <c r="P1266" s="105"/>
      <c r="Q1266" s="26"/>
      <c r="R1266" s="105"/>
      <c r="S1266" s="26"/>
      <c r="T1266" s="26"/>
      <c r="U1266" s="1"/>
      <c r="V1266" s="26"/>
      <c r="W1266" s="26"/>
      <c r="X1266" s="26"/>
      <c r="Y1266" s="26"/>
      <c r="Z1266" s="26"/>
      <c r="AA1266" s="26"/>
      <c r="AB1266" s="26"/>
      <c r="AC1266" s="26"/>
      <c r="AD1266" s="26"/>
      <c r="AE1266" s="26"/>
      <c r="AF1266" s="26"/>
      <c r="AG1266" s="26"/>
      <c r="AH1266" s="26"/>
    </row>
    <row r="1267" spans="1:34" ht="14.5">
      <c r="A1267" s="157"/>
      <c r="B1267" s="156"/>
      <c r="C1267" s="157"/>
      <c r="D1267" s="46"/>
      <c r="E1267" s="17"/>
      <c r="F1267" s="17"/>
      <c r="G1267" s="46"/>
      <c r="H1267" s="46"/>
      <c r="I1267" s="46"/>
      <c r="J1267" s="46"/>
      <c r="K1267" s="46"/>
      <c r="L1267" s="46"/>
      <c r="M1267" s="46"/>
      <c r="N1267" s="46"/>
      <c r="O1267" s="46"/>
      <c r="P1267" s="105"/>
      <c r="Q1267" s="26"/>
      <c r="R1267" s="105"/>
      <c r="S1267" s="26"/>
      <c r="T1267" s="26"/>
      <c r="U1267" s="1"/>
      <c r="V1267" s="26"/>
      <c r="W1267" s="26"/>
      <c r="X1267" s="26"/>
      <c r="Y1267" s="26"/>
      <c r="Z1267" s="26"/>
      <c r="AA1267" s="26"/>
      <c r="AB1267" s="26"/>
      <c r="AC1267" s="26"/>
      <c r="AD1267" s="26"/>
      <c r="AE1267" s="26"/>
      <c r="AF1267" s="26"/>
      <c r="AG1267" s="26"/>
      <c r="AH1267" s="26"/>
    </row>
    <row r="1268" spans="1:34" ht="14.5">
      <c r="A1268" s="157"/>
      <c r="B1268" s="156"/>
      <c r="C1268" s="157"/>
      <c r="D1268" s="46"/>
      <c r="E1268" s="17"/>
      <c r="F1268" s="17"/>
      <c r="G1268" s="46"/>
      <c r="H1268" s="46"/>
      <c r="I1268" s="46"/>
      <c r="J1268" s="46"/>
      <c r="K1268" s="46"/>
      <c r="L1268" s="46"/>
      <c r="M1268" s="46"/>
      <c r="N1268" s="46"/>
      <c r="O1268" s="46"/>
      <c r="P1268" s="105"/>
      <c r="Q1268" s="26"/>
      <c r="R1268" s="105"/>
      <c r="S1268" s="26"/>
      <c r="T1268" s="26"/>
      <c r="U1268" s="1"/>
      <c r="V1268" s="26"/>
      <c r="W1268" s="26"/>
      <c r="X1268" s="26"/>
      <c r="Y1268" s="26"/>
      <c r="Z1268" s="26"/>
      <c r="AA1268" s="26"/>
      <c r="AB1268" s="26"/>
      <c r="AC1268" s="26"/>
      <c r="AD1268" s="26"/>
      <c r="AE1268" s="26"/>
      <c r="AF1268" s="26"/>
      <c r="AG1268" s="26"/>
      <c r="AH1268" s="26"/>
    </row>
    <row r="1269" spans="1:34" ht="14.5">
      <c r="A1269" s="157"/>
      <c r="B1269" s="156"/>
      <c r="C1269" s="157"/>
      <c r="D1269" s="46"/>
      <c r="E1269" s="17"/>
      <c r="F1269" s="17"/>
      <c r="G1269" s="46"/>
      <c r="H1269" s="46"/>
      <c r="I1269" s="46"/>
      <c r="J1269" s="46"/>
      <c r="K1269" s="46"/>
      <c r="L1269" s="46"/>
      <c r="M1269" s="46"/>
      <c r="N1269" s="46"/>
      <c r="O1269" s="46"/>
      <c r="P1269" s="105"/>
      <c r="Q1269" s="26"/>
      <c r="R1269" s="105"/>
      <c r="S1269" s="26"/>
      <c r="T1269" s="26"/>
      <c r="U1269" s="1"/>
      <c r="V1269" s="26"/>
      <c r="W1269" s="26"/>
      <c r="X1269" s="26"/>
      <c r="Y1269" s="26"/>
      <c r="Z1269" s="26"/>
      <c r="AA1269" s="26"/>
      <c r="AB1269" s="26"/>
      <c r="AC1269" s="26"/>
      <c r="AD1269" s="26"/>
      <c r="AE1269" s="26"/>
      <c r="AF1269" s="26"/>
      <c r="AG1269" s="26"/>
      <c r="AH1269" s="26"/>
    </row>
    <row r="1270" spans="1:34" ht="14.5">
      <c r="A1270" s="157"/>
      <c r="B1270" s="156"/>
      <c r="C1270" s="157"/>
      <c r="D1270" s="46"/>
      <c r="E1270" s="17"/>
      <c r="F1270" s="17"/>
      <c r="G1270" s="46"/>
      <c r="H1270" s="46"/>
      <c r="I1270" s="46"/>
      <c r="J1270" s="46"/>
      <c r="K1270" s="46"/>
      <c r="L1270" s="46"/>
      <c r="M1270" s="46"/>
      <c r="N1270" s="46"/>
      <c r="O1270" s="46"/>
      <c r="P1270" s="105"/>
      <c r="Q1270" s="26"/>
      <c r="R1270" s="105"/>
      <c r="S1270" s="26"/>
      <c r="T1270" s="26"/>
      <c r="U1270" s="1"/>
      <c r="V1270" s="26"/>
      <c r="W1270" s="26"/>
      <c r="X1270" s="26"/>
      <c r="Y1270" s="26"/>
      <c r="Z1270" s="26"/>
      <c r="AA1270" s="26"/>
      <c r="AB1270" s="26"/>
      <c r="AC1270" s="26"/>
      <c r="AD1270" s="26"/>
      <c r="AE1270" s="26"/>
      <c r="AF1270" s="26"/>
      <c r="AG1270" s="26"/>
      <c r="AH1270" s="26"/>
    </row>
    <row r="1271" spans="1:34" ht="14.5">
      <c r="A1271" s="157"/>
      <c r="B1271" s="156"/>
      <c r="C1271" s="157"/>
      <c r="D1271" s="46"/>
      <c r="E1271" s="17"/>
      <c r="F1271" s="17"/>
      <c r="G1271" s="46"/>
      <c r="H1271" s="46"/>
      <c r="I1271" s="46"/>
      <c r="J1271" s="46"/>
      <c r="K1271" s="46"/>
      <c r="L1271" s="46"/>
      <c r="M1271" s="46"/>
      <c r="N1271" s="46"/>
      <c r="O1271" s="46"/>
      <c r="P1271" s="105"/>
      <c r="Q1271" s="26"/>
      <c r="R1271" s="105"/>
      <c r="S1271" s="26"/>
      <c r="T1271" s="26"/>
      <c r="U1271" s="1"/>
      <c r="V1271" s="26"/>
      <c r="W1271" s="26"/>
      <c r="X1271" s="26"/>
      <c r="Y1271" s="26"/>
      <c r="Z1271" s="26"/>
      <c r="AA1271" s="26"/>
      <c r="AB1271" s="26"/>
      <c r="AC1271" s="26"/>
      <c r="AD1271" s="26"/>
      <c r="AE1271" s="26"/>
      <c r="AF1271" s="26"/>
      <c r="AG1271" s="26"/>
      <c r="AH1271" s="26"/>
    </row>
    <row r="1272" spans="1:34" ht="14.5">
      <c r="A1272" s="157"/>
      <c r="B1272" s="156"/>
      <c r="C1272" s="157"/>
      <c r="D1272" s="46"/>
      <c r="E1272" s="17"/>
      <c r="F1272" s="17"/>
      <c r="G1272" s="46"/>
      <c r="H1272" s="46"/>
      <c r="I1272" s="46"/>
      <c r="J1272" s="46"/>
      <c r="K1272" s="46"/>
      <c r="L1272" s="46"/>
      <c r="M1272" s="46"/>
      <c r="N1272" s="46"/>
      <c r="O1272" s="46"/>
      <c r="P1272" s="105"/>
      <c r="Q1272" s="26"/>
      <c r="R1272" s="105"/>
      <c r="S1272" s="26"/>
      <c r="T1272" s="26"/>
      <c r="U1272" s="1"/>
      <c r="V1272" s="26"/>
      <c r="W1272" s="26"/>
      <c r="X1272" s="26"/>
      <c r="Y1272" s="26"/>
      <c r="Z1272" s="26"/>
      <c r="AA1272" s="26"/>
      <c r="AB1272" s="26"/>
      <c r="AC1272" s="26"/>
      <c r="AD1272" s="26"/>
      <c r="AE1272" s="26"/>
      <c r="AF1272" s="26"/>
      <c r="AG1272" s="26"/>
      <c r="AH1272" s="26"/>
    </row>
    <row r="1273" spans="1:34" ht="14.5">
      <c r="A1273" s="157"/>
      <c r="B1273" s="156"/>
      <c r="C1273" s="157"/>
      <c r="D1273" s="46"/>
      <c r="E1273" s="17"/>
      <c r="F1273" s="17"/>
      <c r="G1273" s="46"/>
      <c r="H1273" s="46"/>
      <c r="I1273" s="46"/>
      <c r="J1273" s="46"/>
      <c r="K1273" s="46"/>
      <c r="L1273" s="46"/>
      <c r="M1273" s="46"/>
      <c r="N1273" s="46"/>
      <c r="O1273" s="46"/>
      <c r="P1273" s="105"/>
      <c r="Q1273" s="26"/>
      <c r="R1273" s="105"/>
      <c r="S1273" s="26"/>
      <c r="T1273" s="26"/>
      <c r="U1273" s="1"/>
      <c r="V1273" s="26"/>
      <c r="W1273" s="26"/>
      <c r="X1273" s="26"/>
      <c r="Y1273" s="26"/>
      <c r="Z1273" s="26"/>
      <c r="AA1273" s="26"/>
      <c r="AB1273" s="26"/>
      <c r="AC1273" s="26"/>
      <c r="AD1273" s="26"/>
      <c r="AE1273" s="26"/>
      <c r="AF1273" s="26"/>
      <c r="AG1273" s="26"/>
      <c r="AH1273" s="26"/>
    </row>
    <row r="1274" spans="1:34" ht="14.5">
      <c r="A1274" s="157"/>
      <c r="B1274" s="156"/>
      <c r="C1274" s="157"/>
      <c r="D1274" s="46"/>
      <c r="E1274" s="17"/>
      <c r="F1274" s="17"/>
      <c r="G1274" s="46"/>
      <c r="H1274" s="46"/>
      <c r="I1274" s="46"/>
      <c r="J1274" s="46"/>
      <c r="K1274" s="46"/>
      <c r="L1274" s="46"/>
      <c r="M1274" s="46"/>
      <c r="N1274" s="46"/>
      <c r="O1274" s="46"/>
      <c r="P1274" s="105"/>
      <c r="Q1274" s="26"/>
      <c r="R1274" s="105"/>
      <c r="S1274" s="26"/>
      <c r="T1274" s="26"/>
      <c r="U1274" s="1"/>
      <c r="V1274" s="26"/>
      <c r="W1274" s="26"/>
      <c r="X1274" s="26"/>
      <c r="Y1274" s="26"/>
      <c r="Z1274" s="26"/>
      <c r="AA1274" s="26"/>
      <c r="AB1274" s="26"/>
      <c r="AC1274" s="26"/>
      <c r="AD1274" s="26"/>
      <c r="AE1274" s="26"/>
      <c r="AF1274" s="26"/>
      <c r="AG1274" s="26"/>
      <c r="AH1274" s="26"/>
    </row>
    <row r="1275" spans="1:34" ht="14.5">
      <c r="A1275" s="157"/>
      <c r="B1275" s="156"/>
      <c r="C1275" s="157"/>
      <c r="D1275" s="46"/>
      <c r="E1275" s="17"/>
      <c r="F1275" s="17"/>
      <c r="G1275" s="46"/>
      <c r="H1275" s="46"/>
      <c r="I1275" s="46"/>
      <c r="J1275" s="46"/>
      <c r="K1275" s="46"/>
      <c r="L1275" s="46"/>
      <c r="M1275" s="46"/>
      <c r="N1275" s="46"/>
      <c r="O1275" s="46"/>
      <c r="P1275" s="105"/>
      <c r="Q1275" s="26"/>
      <c r="R1275" s="105"/>
      <c r="S1275" s="26"/>
      <c r="T1275" s="26"/>
      <c r="U1275" s="1"/>
      <c r="V1275" s="26"/>
      <c r="W1275" s="26"/>
      <c r="X1275" s="26"/>
      <c r="Y1275" s="26"/>
      <c r="Z1275" s="26"/>
      <c r="AA1275" s="26"/>
      <c r="AB1275" s="26"/>
      <c r="AC1275" s="26"/>
      <c r="AD1275" s="26"/>
      <c r="AE1275" s="26"/>
      <c r="AF1275" s="26"/>
      <c r="AG1275" s="26"/>
      <c r="AH1275" s="26"/>
    </row>
    <row r="1276" spans="1:34" ht="14.5">
      <c r="A1276" s="157"/>
      <c r="B1276" s="156"/>
      <c r="C1276" s="157"/>
      <c r="D1276" s="46"/>
      <c r="E1276" s="17"/>
      <c r="F1276" s="17"/>
      <c r="G1276" s="46"/>
      <c r="H1276" s="46"/>
      <c r="I1276" s="46"/>
      <c r="J1276" s="46"/>
      <c r="K1276" s="46"/>
      <c r="L1276" s="46"/>
      <c r="M1276" s="46"/>
      <c r="N1276" s="46"/>
      <c r="O1276" s="46"/>
      <c r="P1276" s="105"/>
      <c r="Q1276" s="26"/>
      <c r="R1276" s="105"/>
      <c r="S1276" s="26"/>
      <c r="T1276" s="26"/>
      <c r="U1276" s="1"/>
      <c r="V1276" s="26"/>
      <c r="W1276" s="26"/>
      <c r="X1276" s="26"/>
      <c r="Y1276" s="26"/>
      <c r="Z1276" s="26"/>
      <c r="AA1276" s="26"/>
      <c r="AB1276" s="26"/>
      <c r="AC1276" s="26"/>
      <c r="AD1276" s="26"/>
      <c r="AE1276" s="26"/>
      <c r="AF1276" s="26"/>
      <c r="AG1276" s="26"/>
      <c r="AH1276" s="26"/>
    </row>
    <row r="1277" spans="1:34" ht="14.5">
      <c r="A1277" s="157"/>
      <c r="B1277" s="156"/>
      <c r="C1277" s="157"/>
      <c r="D1277" s="46"/>
      <c r="E1277" s="17"/>
      <c r="F1277" s="17"/>
      <c r="G1277" s="46"/>
      <c r="H1277" s="46"/>
      <c r="I1277" s="46"/>
      <c r="J1277" s="46"/>
      <c r="K1277" s="46"/>
      <c r="L1277" s="46"/>
      <c r="M1277" s="46"/>
      <c r="N1277" s="46"/>
      <c r="O1277" s="46"/>
      <c r="P1277" s="105"/>
      <c r="Q1277" s="26"/>
      <c r="R1277" s="105"/>
      <c r="S1277" s="26"/>
      <c r="T1277" s="26"/>
      <c r="U1277" s="1"/>
      <c r="V1277" s="26"/>
      <c r="W1277" s="26"/>
      <c r="X1277" s="26"/>
      <c r="Y1277" s="26"/>
      <c r="Z1277" s="26"/>
      <c r="AA1277" s="26"/>
      <c r="AB1277" s="26"/>
      <c r="AC1277" s="26"/>
      <c r="AD1277" s="26"/>
      <c r="AE1277" s="26"/>
      <c r="AF1277" s="26"/>
      <c r="AG1277" s="26"/>
      <c r="AH1277" s="26"/>
    </row>
    <row r="1278" spans="1:34" ht="14.5">
      <c r="A1278" s="157"/>
      <c r="B1278" s="156"/>
      <c r="C1278" s="157"/>
      <c r="D1278" s="46"/>
      <c r="E1278" s="17"/>
      <c r="F1278" s="17"/>
      <c r="G1278" s="46"/>
      <c r="H1278" s="46"/>
      <c r="I1278" s="46"/>
      <c r="J1278" s="46"/>
      <c r="K1278" s="46"/>
      <c r="L1278" s="46"/>
      <c r="M1278" s="46"/>
      <c r="N1278" s="46"/>
      <c r="O1278" s="46"/>
      <c r="P1278" s="105"/>
      <c r="Q1278" s="26"/>
      <c r="R1278" s="105"/>
      <c r="S1278" s="26"/>
      <c r="T1278" s="26"/>
      <c r="U1278" s="1"/>
      <c r="V1278" s="26"/>
      <c r="W1278" s="26"/>
      <c r="X1278" s="26"/>
      <c r="Y1278" s="26"/>
      <c r="Z1278" s="26"/>
      <c r="AA1278" s="26"/>
      <c r="AB1278" s="26"/>
      <c r="AC1278" s="26"/>
      <c r="AD1278" s="26"/>
      <c r="AE1278" s="26"/>
      <c r="AF1278" s="26"/>
      <c r="AG1278" s="26"/>
      <c r="AH1278" s="26"/>
    </row>
    <row r="1279" spans="1:34" ht="14.5">
      <c r="A1279" s="157"/>
      <c r="B1279" s="156"/>
      <c r="C1279" s="157"/>
      <c r="D1279" s="46"/>
      <c r="E1279" s="17"/>
      <c r="F1279" s="17"/>
      <c r="G1279" s="46"/>
      <c r="H1279" s="46"/>
      <c r="I1279" s="46"/>
      <c r="J1279" s="46"/>
      <c r="K1279" s="46"/>
      <c r="L1279" s="46"/>
      <c r="M1279" s="46"/>
      <c r="N1279" s="46"/>
      <c r="O1279" s="46"/>
      <c r="P1279" s="105"/>
      <c r="Q1279" s="26"/>
      <c r="R1279" s="105"/>
      <c r="S1279" s="26"/>
      <c r="T1279" s="26"/>
      <c r="U1279" s="1"/>
      <c r="V1279" s="26"/>
      <c r="W1279" s="26"/>
      <c r="X1279" s="26"/>
      <c r="Y1279" s="26"/>
      <c r="Z1279" s="26"/>
      <c r="AA1279" s="26"/>
      <c r="AB1279" s="26"/>
      <c r="AC1279" s="26"/>
      <c r="AD1279" s="26"/>
      <c r="AE1279" s="26"/>
      <c r="AF1279" s="26"/>
      <c r="AG1279" s="26"/>
      <c r="AH1279" s="26"/>
    </row>
    <row r="1280" spans="1:34" ht="14.5">
      <c r="A1280" s="157"/>
      <c r="B1280" s="156"/>
      <c r="C1280" s="157"/>
      <c r="D1280" s="46"/>
      <c r="E1280" s="17"/>
      <c r="F1280" s="17"/>
      <c r="G1280" s="46"/>
      <c r="H1280" s="46"/>
      <c r="I1280" s="46"/>
      <c r="J1280" s="46"/>
      <c r="K1280" s="46"/>
      <c r="L1280" s="46"/>
      <c r="M1280" s="46"/>
      <c r="N1280" s="46"/>
      <c r="O1280" s="46"/>
      <c r="P1280" s="105"/>
      <c r="Q1280" s="26"/>
      <c r="R1280" s="105"/>
      <c r="S1280" s="26"/>
      <c r="T1280" s="26"/>
      <c r="U1280" s="1"/>
      <c r="V1280" s="26"/>
      <c r="W1280" s="26"/>
      <c r="X1280" s="26"/>
      <c r="Y1280" s="26"/>
      <c r="Z1280" s="26"/>
      <c r="AA1280" s="26"/>
      <c r="AB1280" s="26"/>
      <c r="AC1280" s="26"/>
      <c r="AD1280" s="26"/>
      <c r="AE1280" s="26"/>
      <c r="AF1280" s="26"/>
      <c r="AG1280" s="26"/>
      <c r="AH1280" s="26"/>
    </row>
    <row r="1281" spans="1:34" ht="14.5">
      <c r="A1281" s="157"/>
      <c r="B1281" s="156"/>
      <c r="C1281" s="157"/>
      <c r="D1281" s="46"/>
      <c r="E1281" s="17"/>
      <c r="F1281" s="17"/>
      <c r="G1281" s="46"/>
      <c r="H1281" s="46"/>
      <c r="I1281" s="46"/>
      <c r="J1281" s="46"/>
      <c r="K1281" s="46"/>
      <c r="L1281" s="46"/>
      <c r="M1281" s="46"/>
      <c r="N1281" s="46"/>
      <c r="O1281" s="46"/>
      <c r="P1281" s="105"/>
      <c r="Q1281" s="26"/>
      <c r="R1281" s="105"/>
      <c r="S1281" s="26"/>
      <c r="T1281" s="26"/>
      <c r="U1281" s="1"/>
      <c r="V1281" s="26"/>
      <c r="W1281" s="26"/>
      <c r="X1281" s="26"/>
      <c r="Y1281" s="26"/>
      <c r="Z1281" s="26"/>
      <c r="AA1281" s="26"/>
      <c r="AB1281" s="26"/>
      <c r="AC1281" s="26"/>
      <c r="AD1281" s="26"/>
      <c r="AE1281" s="26"/>
      <c r="AF1281" s="26"/>
      <c r="AG1281" s="26"/>
      <c r="AH1281" s="26"/>
    </row>
    <row r="1282" spans="1:34" ht="14.5">
      <c r="A1282" s="157"/>
      <c r="B1282" s="156"/>
      <c r="C1282" s="157"/>
      <c r="D1282" s="46"/>
      <c r="E1282" s="17"/>
      <c r="F1282" s="17"/>
      <c r="G1282" s="46"/>
      <c r="H1282" s="46"/>
      <c r="I1282" s="46"/>
      <c r="J1282" s="46"/>
      <c r="K1282" s="46"/>
      <c r="L1282" s="46"/>
      <c r="M1282" s="46"/>
      <c r="N1282" s="46"/>
      <c r="O1282" s="46"/>
      <c r="P1282" s="105"/>
      <c r="Q1282" s="26"/>
      <c r="R1282" s="105"/>
      <c r="S1282" s="26"/>
      <c r="T1282" s="26"/>
      <c r="U1282" s="1"/>
      <c r="V1282" s="26"/>
      <c r="W1282" s="26"/>
      <c r="X1282" s="26"/>
      <c r="Y1282" s="26"/>
      <c r="Z1282" s="26"/>
      <c r="AA1282" s="26"/>
      <c r="AB1282" s="26"/>
      <c r="AC1282" s="26"/>
      <c r="AD1282" s="26"/>
      <c r="AE1282" s="26"/>
      <c r="AF1282" s="26"/>
      <c r="AG1282" s="26"/>
      <c r="AH1282" s="26"/>
    </row>
    <row r="1283" spans="1:34" ht="14.5">
      <c r="A1283" s="157"/>
      <c r="B1283" s="156"/>
      <c r="C1283" s="157"/>
      <c r="D1283" s="46"/>
      <c r="E1283" s="17"/>
      <c r="F1283" s="17"/>
      <c r="G1283" s="46"/>
      <c r="H1283" s="46"/>
      <c r="I1283" s="46"/>
      <c r="J1283" s="46"/>
      <c r="K1283" s="46"/>
      <c r="L1283" s="46"/>
      <c r="M1283" s="46"/>
      <c r="N1283" s="46"/>
      <c r="O1283" s="46"/>
      <c r="P1283" s="105"/>
      <c r="Q1283" s="26"/>
      <c r="R1283" s="105"/>
      <c r="S1283" s="26"/>
      <c r="T1283" s="26"/>
      <c r="U1283" s="1"/>
      <c r="V1283" s="26"/>
      <c r="W1283" s="26"/>
      <c r="X1283" s="26"/>
      <c r="Y1283" s="26"/>
      <c r="Z1283" s="26"/>
      <c r="AA1283" s="26"/>
      <c r="AB1283" s="26"/>
      <c r="AC1283" s="26"/>
      <c r="AD1283" s="26"/>
      <c r="AE1283" s="26"/>
      <c r="AF1283" s="26"/>
      <c r="AG1283" s="26"/>
      <c r="AH1283" s="26"/>
    </row>
    <row r="1284" spans="1:34" ht="14.5">
      <c r="A1284" s="157"/>
      <c r="B1284" s="156"/>
      <c r="C1284" s="157"/>
      <c r="D1284" s="46"/>
      <c r="E1284" s="17"/>
      <c r="F1284" s="17"/>
      <c r="G1284" s="46"/>
      <c r="H1284" s="46"/>
      <c r="I1284" s="46"/>
      <c r="J1284" s="46"/>
      <c r="K1284" s="46"/>
      <c r="L1284" s="46"/>
      <c r="M1284" s="46"/>
      <c r="N1284" s="46"/>
      <c r="O1284" s="46"/>
      <c r="P1284" s="105"/>
      <c r="Q1284" s="26"/>
      <c r="R1284" s="105"/>
      <c r="S1284" s="26"/>
      <c r="T1284" s="26"/>
      <c r="U1284" s="1"/>
      <c r="V1284" s="26"/>
      <c r="W1284" s="26"/>
      <c r="X1284" s="26"/>
      <c r="Y1284" s="26"/>
      <c r="Z1284" s="26"/>
      <c r="AA1284" s="26"/>
      <c r="AB1284" s="26"/>
      <c r="AC1284" s="26"/>
      <c r="AD1284" s="26"/>
      <c r="AE1284" s="26"/>
      <c r="AF1284" s="26"/>
      <c r="AG1284" s="26"/>
      <c r="AH1284" s="26"/>
    </row>
    <row r="1285" spans="1:34" ht="14.5">
      <c r="A1285" s="157"/>
      <c r="B1285" s="156"/>
      <c r="C1285" s="157"/>
      <c r="D1285" s="46"/>
      <c r="E1285" s="17"/>
      <c r="F1285" s="17"/>
      <c r="G1285" s="46"/>
      <c r="H1285" s="46"/>
      <c r="I1285" s="46"/>
      <c r="J1285" s="46"/>
      <c r="K1285" s="46"/>
      <c r="L1285" s="46"/>
      <c r="M1285" s="46"/>
      <c r="N1285" s="46"/>
      <c r="O1285" s="46"/>
      <c r="P1285" s="105"/>
      <c r="Q1285" s="26"/>
      <c r="R1285" s="105"/>
      <c r="S1285" s="26"/>
      <c r="T1285" s="26"/>
      <c r="U1285" s="1"/>
      <c r="V1285" s="26"/>
      <c r="W1285" s="26"/>
      <c r="X1285" s="26"/>
      <c r="Y1285" s="26"/>
      <c r="Z1285" s="26"/>
      <c r="AA1285" s="26"/>
      <c r="AB1285" s="26"/>
      <c r="AC1285" s="26"/>
      <c r="AD1285" s="26"/>
      <c r="AE1285" s="26"/>
      <c r="AF1285" s="26"/>
      <c r="AG1285" s="26"/>
      <c r="AH1285" s="26"/>
    </row>
    <row r="1286" spans="1:34" ht="14.5">
      <c r="A1286" s="157"/>
      <c r="B1286" s="156"/>
      <c r="C1286" s="157"/>
      <c r="D1286" s="46"/>
      <c r="E1286" s="17"/>
      <c r="F1286" s="17"/>
      <c r="G1286" s="46"/>
      <c r="H1286" s="46"/>
      <c r="I1286" s="46"/>
      <c r="J1286" s="46"/>
      <c r="K1286" s="46"/>
      <c r="L1286" s="46"/>
      <c r="M1286" s="46"/>
      <c r="N1286" s="46"/>
      <c r="O1286" s="46"/>
      <c r="P1286" s="105"/>
      <c r="Q1286" s="26"/>
      <c r="R1286" s="105"/>
      <c r="S1286" s="26"/>
      <c r="T1286" s="26"/>
      <c r="U1286" s="1"/>
      <c r="V1286" s="26"/>
      <c r="W1286" s="26"/>
      <c r="X1286" s="26"/>
      <c r="Y1286" s="26"/>
      <c r="Z1286" s="26"/>
      <c r="AA1286" s="26"/>
      <c r="AB1286" s="26"/>
      <c r="AC1286" s="26"/>
      <c r="AD1286" s="26"/>
      <c r="AE1286" s="26"/>
      <c r="AF1286" s="26"/>
      <c r="AG1286" s="26"/>
      <c r="AH1286" s="26"/>
    </row>
    <row r="1287" spans="1:34" ht="14.5">
      <c r="A1287" s="157"/>
      <c r="B1287" s="156"/>
      <c r="C1287" s="157"/>
      <c r="D1287" s="46"/>
      <c r="E1287" s="17"/>
      <c r="F1287" s="17"/>
      <c r="G1287" s="46"/>
      <c r="H1287" s="46"/>
      <c r="I1287" s="46"/>
      <c r="J1287" s="46"/>
      <c r="K1287" s="46"/>
      <c r="L1287" s="46"/>
      <c r="M1287" s="46"/>
      <c r="N1287" s="46"/>
      <c r="O1287" s="46"/>
      <c r="P1287" s="105"/>
      <c r="Q1287" s="26"/>
      <c r="R1287" s="105"/>
      <c r="S1287" s="26"/>
      <c r="T1287" s="26"/>
      <c r="U1287" s="1"/>
      <c r="V1287" s="26"/>
      <c r="W1287" s="26"/>
      <c r="X1287" s="26"/>
      <c r="Y1287" s="26"/>
      <c r="Z1287" s="26"/>
      <c r="AA1287" s="26"/>
      <c r="AB1287" s="26"/>
      <c r="AC1287" s="26"/>
      <c r="AD1287" s="26"/>
      <c r="AE1287" s="26"/>
      <c r="AF1287" s="26"/>
      <c r="AG1287" s="26"/>
      <c r="AH1287" s="26"/>
    </row>
    <row r="1288" spans="1:34" ht="14.5">
      <c r="A1288" s="157"/>
      <c r="B1288" s="156"/>
      <c r="C1288" s="157"/>
      <c r="D1288" s="46"/>
      <c r="E1288" s="17"/>
      <c r="F1288" s="17"/>
      <c r="G1288" s="46"/>
      <c r="H1288" s="46"/>
      <c r="I1288" s="46"/>
      <c r="J1288" s="46"/>
      <c r="K1288" s="46"/>
      <c r="L1288" s="46"/>
      <c r="M1288" s="46"/>
      <c r="N1288" s="46"/>
      <c r="O1288" s="46"/>
      <c r="P1288" s="105"/>
      <c r="Q1288" s="26"/>
      <c r="R1288" s="105"/>
      <c r="S1288" s="26"/>
      <c r="T1288" s="26"/>
      <c r="U1288" s="1"/>
      <c r="V1288" s="26"/>
      <c r="W1288" s="26"/>
      <c r="X1288" s="26"/>
      <c r="Y1288" s="26"/>
      <c r="Z1288" s="26"/>
      <c r="AA1288" s="26"/>
      <c r="AB1288" s="26"/>
      <c r="AC1288" s="26"/>
      <c r="AD1288" s="26"/>
      <c r="AE1288" s="26"/>
      <c r="AF1288" s="26"/>
      <c r="AG1288" s="26"/>
      <c r="AH1288" s="26"/>
    </row>
    <row r="1289" spans="1:34" ht="14.5">
      <c r="A1289" s="157"/>
      <c r="B1289" s="156"/>
      <c r="C1289" s="157"/>
      <c r="D1289" s="46"/>
      <c r="E1289" s="17"/>
      <c r="F1289" s="17"/>
      <c r="G1289" s="46"/>
      <c r="H1289" s="46"/>
      <c r="I1289" s="46"/>
      <c r="J1289" s="46"/>
      <c r="K1289" s="46"/>
      <c r="L1289" s="46"/>
      <c r="M1289" s="46"/>
      <c r="N1289" s="46"/>
      <c r="O1289" s="46"/>
      <c r="P1289" s="105"/>
      <c r="Q1289" s="26"/>
      <c r="R1289" s="105"/>
      <c r="S1289" s="26"/>
      <c r="T1289" s="26"/>
      <c r="U1289" s="1"/>
      <c r="V1289" s="26"/>
      <c r="W1289" s="26"/>
      <c r="X1289" s="26"/>
      <c r="Y1289" s="26"/>
      <c r="Z1289" s="26"/>
      <c r="AA1289" s="26"/>
      <c r="AB1289" s="26"/>
      <c r="AC1289" s="26"/>
      <c r="AD1289" s="26"/>
      <c r="AE1289" s="26"/>
      <c r="AF1289" s="26"/>
      <c r="AG1289" s="26"/>
      <c r="AH1289" s="26"/>
    </row>
    <row r="1290" spans="1:34" ht="14.5">
      <c r="A1290" s="157"/>
      <c r="B1290" s="156"/>
      <c r="C1290" s="157"/>
      <c r="D1290" s="46"/>
      <c r="E1290" s="17"/>
      <c r="F1290" s="17"/>
      <c r="G1290" s="46"/>
      <c r="H1290" s="46"/>
      <c r="I1290" s="46"/>
      <c r="J1290" s="46"/>
      <c r="K1290" s="46"/>
      <c r="L1290" s="46"/>
      <c r="M1290" s="46"/>
      <c r="N1290" s="46"/>
      <c r="O1290" s="46"/>
      <c r="P1290" s="105"/>
      <c r="Q1290" s="26"/>
      <c r="R1290" s="105"/>
      <c r="S1290" s="26"/>
      <c r="T1290" s="26"/>
      <c r="U1290" s="1"/>
      <c r="V1290" s="26"/>
      <c r="W1290" s="26"/>
      <c r="X1290" s="26"/>
      <c r="Y1290" s="26"/>
      <c r="Z1290" s="26"/>
      <c r="AA1290" s="26"/>
      <c r="AB1290" s="26"/>
      <c r="AC1290" s="26"/>
      <c r="AD1290" s="26"/>
      <c r="AE1290" s="26"/>
      <c r="AF1290" s="26"/>
      <c r="AG1290" s="26"/>
      <c r="AH1290" s="26"/>
    </row>
    <row r="1291" spans="1:34" ht="14.5">
      <c r="A1291" s="157"/>
      <c r="B1291" s="156"/>
      <c r="C1291" s="157"/>
      <c r="D1291" s="46"/>
      <c r="E1291" s="17"/>
      <c r="F1291" s="17"/>
      <c r="G1291" s="46"/>
      <c r="H1291" s="46"/>
      <c r="I1291" s="46"/>
      <c r="J1291" s="46"/>
      <c r="K1291" s="46"/>
      <c r="L1291" s="46"/>
      <c r="M1291" s="46"/>
      <c r="N1291" s="46"/>
      <c r="O1291" s="46"/>
      <c r="P1291" s="105"/>
      <c r="Q1291" s="26"/>
      <c r="R1291" s="105"/>
      <c r="S1291" s="26"/>
      <c r="T1291" s="26"/>
      <c r="U1291" s="1"/>
      <c r="V1291" s="26"/>
      <c r="W1291" s="26"/>
      <c r="X1291" s="26"/>
      <c r="Y1291" s="26"/>
      <c r="Z1291" s="26"/>
      <c r="AA1291" s="26"/>
      <c r="AB1291" s="26"/>
      <c r="AC1291" s="26"/>
      <c r="AD1291" s="26"/>
      <c r="AE1291" s="26"/>
      <c r="AF1291" s="26"/>
      <c r="AG1291" s="26"/>
      <c r="AH1291" s="26"/>
    </row>
    <row r="1292" spans="1:34" ht="14.5">
      <c r="A1292" s="157"/>
      <c r="B1292" s="156"/>
      <c r="C1292" s="157"/>
      <c r="D1292" s="46"/>
      <c r="E1292" s="17"/>
      <c r="F1292" s="17"/>
      <c r="G1292" s="46"/>
      <c r="H1292" s="46"/>
      <c r="I1292" s="46"/>
      <c r="J1292" s="46"/>
      <c r="K1292" s="46"/>
      <c r="L1292" s="46"/>
      <c r="M1292" s="46"/>
      <c r="N1292" s="46"/>
      <c r="O1292" s="46"/>
      <c r="P1292" s="105"/>
      <c r="Q1292" s="26"/>
      <c r="R1292" s="105"/>
      <c r="S1292" s="26"/>
      <c r="T1292" s="26"/>
      <c r="U1292" s="1"/>
      <c r="V1292" s="26"/>
      <c r="W1292" s="26"/>
      <c r="X1292" s="26"/>
      <c r="Y1292" s="26"/>
      <c r="Z1292" s="26"/>
      <c r="AA1292" s="26"/>
      <c r="AB1292" s="26"/>
      <c r="AC1292" s="26"/>
      <c r="AD1292" s="26"/>
      <c r="AE1292" s="26"/>
      <c r="AF1292" s="26"/>
      <c r="AG1292" s="26"/>
      <c r="AH1292" s="26"/>
    </row>
    <row r="1293" spans="1:34" ht="14.5">
      <c r="A1293" s="157"/>
      <c r="B1293" s="156"/>
      <c r="C1293" s="157"/>
      <c r="D1293" s="46"/>
      <c r="E1293" s="17"/>
      <c r="F1293" s="17"/>
      <c r="G1293" s="46"/>
      <c r="H1293" s="46"/>
      <c r="I1293" s="46"/>
      <c r="J1293" s="46"/>
      <c r="K1293" s="46"/>
      <c r="L1293" s="46"/>
      <c r="M1293" s="46"/>
      <c r="N1293" s="46"/>
      <c r="O1293" s="46"/>
      <c r="P1293" s="105"/>
      <c r="Q1293" s="26"/>
      <c r="R1293" s="105"/>
      <c r="S1293" s="26"/>
      <c r="T1293" s="26"/>
      <c r="U1293" s="1"/>
      <c r="V1293" s="26"/>
      <c r="W1293" s="26"/>
      <c r="X1293" s="26"/>
      <c r="Y1293" s="26"/>
      <c r="Z1293" s="26"/>
      <c r="AA1293" s="26"/>
      <c r="AB1293" s="26"/>
      <c r="AC1293" s="26"/>
      <c r="AD1293" s="26"/>
      <c r="AE1293" s="26"/>
      <c r="AF1293" s="26"/>
      <c r="AG1293" s="26"/>
      <c r="AH1293" s="26"/>
    </row>
    <row r="1294" spans="1:34" ht="14.5">
      <c r="A1294" s="157"/>
      <c r="B1294" s="156"/>
      <c r="C1294" s="157"/>
      <c r="D1294" s="46"/>
      <c r="E1294" s="17"/>
      <c r="F1294" s="17"/>
      <c r="G1294" s="46"/>
      <c r="H1294" s="46"/>
      <c r="I1294" s="46"/>
      <c r="J1294" s="46"/>
      <c r="K1294" s="46"/>
      <c r="L1294" s="46"/>
      <c r="M1294" s="46"/>
      <c r="N1294" s="46"/>
      <c r="O1294" s="46"/>
      <c r="P1294" s="105"/>
      <c r="Q1294" s="26"/>
      <c r="R1294" s="105"/>
      <c r="S1294" s="26"/>
      <c r="T1294" s="26"/>
      <c r="U1294" s="1"/>
      <c r="V1294" s="26"/>
      <c r="W1294" s="26"/>
      <c r="X1294" s="26"/>
      <c r="Y1294" s="26"/>
      <c r="Z1294" s="26"/>
      <c r="AA1294" s="26"/>
      <c r="AB1294" s="26"/>
      <c r="AC1294" s="26"/>
      <c r="AD1294" s="26"/>
      <c r="AE1294" s="26"/>
      <c r="AF1294" s="26"/>
      <c r="AG1294" s="26"/>
      <c r="AH1294" s="26"/>
    </row>
    <row r="1295" spans="1:34" ht="14.5">
      <c r="A1295" s="157"/>
      <c r="B1295" s="156"/>
      <c r="C1295" s="157"/>
      <c r="D1295" s="46"/>
      <c r="E1295" s="17"/>
      <c r="F1295" s="17"/>
      <c r="G1295" s="46"/>
      <c r="H1295" s="46"/>
      <c r="I1295" s="46"/>
      <c r="J1295" s="46"/>
      <c r="K1295" s="46"/>
      <c r="L1295" s="46"/>
      <c r="M1295" s="46"/>
      <c r="N1295" s="46"/>
      <c r="O1295" s="46"/>
      <c r="P1295" s="105"/>
      <c r="Q1295" s="26"/>
      <c r="R1295" s="105"/>
      <c r="S1295" s="26"/>
      <c r="T1295" s="26"/>
      <c r="U1295" s="1"/>
      <c r="V1295" s="26"/>
      <c r="W1295" s="26"/>
      <c r="X1295" s="26"/>
      <c r="Y1295" s="26"/>
      <c r="Z1295" s="26"/>
      <c r="AA1295" s="26"/>
      <c r="AB1295" s="26"/>
      <c r="AC1295" s="26"/>
      <c r="AD1295" s="26"/>
      <c r="AE1295" s="26"/>
      <c r="AF1295" s="26"/>
      <c r="AG1295" s="26"/>
      <c r="AH1295" s="26"/>
    </row>
    <row r="1296" spans="1:34" ht="14.5">
      <c r="A1296" s="157"/>
      <c r="B1296" s="156"/>
      <c r="C1296" s="157"/>
      <c r="D1296" s="46"/>
      <c r="E1296" s="17"/>
      <c r="F1296" s="17"/>
      <c r="G1296" s="46"/>
      <c r="H1296" s="46"/>
      <c r="I1296" s="46"/>
      <c r="J1296" s="46"/>
      <c r="K1296" s="46"/>
      <c r="L1296" s="46"/>
      <c r="M1296" s="46"/>
      <c r="N1296" s="46"/>
      <c r="O1296" s="46"/>
      <c r="P1296" s="105"/>
      <c r="Q1296" s="26"/>
      <c r="R1296" s="105"/>
      <c r="S1296" s="26"/>
      <c r="T1296" s="26"/>
      <c r="U1296" s="1"/>
      <c r="V1296" s="26"/>
      <c r="W1296" s="26"/>
      <c r="X1296" s="26"/>
      <c r="Y1296" s="26"/>
      <c r="Z1296" s="26"/>
      <c r="AA1296" s="26"/>
      <c r="AB1296" s="26"/>
      <c r="AC1296" s="26"/>
      <c r="AD1296" s="26"/>
      <c r="AE1296" s="26"/>
      <c r="AF1296" s="26"/>
      <c r="AG1296" s="26"/>
      <c r="AH1296" s="26"/>
    </row>
    <row r="1297" spans="1:34" ht="14.5">
      <c r="A1297" s="157"/>
      <c r="B1297" s="156"/>
      <c r="C1297" s="157"/>
      <c r="D1297" s="46"/>
      <c r="E1297" s="17"/>
      <c r="F1297" s="17"/>
      <c r="G1297" s="46"/>
      <c r="H1297" s="46"/>
      <c r="I1297" s="46"/>
      <c r="J1297" s="46"/>
      <c r="K1297" s="46"/>
      <c r="L1297" s="46"/>
      <c r="M1297" s="46"/>
      <c r="N1297" s="46"/>
      <c r="O1297" s="46"/>
      <c r="P1297" s="105"/>
      <c r="Q1297" s="26"/>
      <c r="R1297" s="105"/>
      <c r="S1297" s="26"/>
      <c r="T1297" s="26"/>
      <c r="U1297" s="1"/>
      <c r="V1297" s="26"/>
      <c r="W1297" s="26"/>
      <c r="X1297" s="26"/>
      <c r="Y1297" s="26"/>
      <c r="Z1297" s="26"/>
      <c r="AA1297" s="26"/>
      <c r="AB1297" s="26"/>
      <c r="AC1297" s="26"/>
      <c r="AD1297" s="26"/>
      <c r="AE1297" s="26"/>
      <c r="AF1297" s="26"/>
      <c r="AG1297" s="26"/>
      <c r="AH1297" s="26"/>
    </row>
    <row r="1298" spans="1:34" ht="14.5">
      <c r="A1298" s="157"/>
      <c r="B1298" s="156"/>
      <c r="C1298" s="157"/>
      <c r="D1298" s="46"/>
      <c r="E1298" s="17"/>
      <c r="F1298" s="17"/>
      <c r="G1298" s="46"/>
      <c r="H1298" s="46"/>
      <c r="I1298" s="46"/>
      <c r="J1298" s="46"/>
      <c r="K1298" s="46"/>
      <c r="L1298" s="46"/>
      <c r="M1298" s="46"/>
      <c r="N1298" s="46"/>
      <c r="O1298" s="46"/>
      <c r="P1298" s="105"/>
      <c r="Q1298" s="26"/>
      <c r="R1298" s="105"/>
      <c r="S1298" s="26"/>
      <c r="T1298" s="26"/>
      <c r="U1298" s="1"/>
      <c r="V1298" s="26"/>
      <c r="W1298" s="26"/>
      <c r="X1298" s="26"/>
      <c r="Y1298" s="26"/>
      <c r="Z1298" s="26"/>
      <c r="AA1298" s="26"/>
      <c r="AB1298" s="26"/>
      <c r="AC1298" s="26"/>
      <c r="AD1298" s="26"/>
      <c r="AE1298" s="26"/>
      <c r="AF1298" s="26"/>
      <c r="AG1298" s="26"/>
      <c r="AH1298" s="26"/>
    </row>
    <row r="1299" spans="1:34" ht="14.5">
      <c r="A1299" s="157"/>
      <c r="B1299" s="156"/>
      <c r="C1299" s="157"/>
      <c r="D1299" s="46"/>
      <c r="E1299" s="17"/>
      <c r="F1299" s="17"/>
      <c r="G1299" s="46"/>
      <c r="H1299" s="46"/>
      <c r="I1299" s="46"/>
      <c r="J1299" s="46"/>
      <c r="K1299" s="46"/>
      <c r="L1299" s="46"/>
      <c r="M1299" s="46"/>
      <c r="N1299" s="46"/>
      <c r="O1299" s="46"/>
      <c r="P1299" s="105"/>
      <c r="Q1299" s="26"/>
      <c r="R1299" s="105"/>
      <c r="S1299" s="26"/>
      <c r="T1299" s="26"/>
      <c r="U1299" s="1"/>
      <c r="V1299" s="26"/>
      <c r="W1299" s="26"/>
      <c r="X1299" s="26"/>
      <c r="Y1299" s="26"/>
      <c r="Z1299" s="26"/>
      <c r="AA1299" s="26"/>
      <c r="AB1299" s="26"/>
      <c r="AC1299" s="26"/>
      <c r="AD1299" s="26"/>
      <c r="AE1299" s="26"/>
      <c r="AF1299" s="26"/>
      <c r="AG1299" s="26"/>
      <c r="AH1299" s="26"/>
    </row>
    <row r="1300" spans="1:34" ht="14.5">
      <c r="A1300" s="157"/>
      <c r="B1300" s="156"/>
      <c r="C1300" s="157"/>
      <c r="D1300" s="46"/>
      <c r="E1300" s="17"/>
      <c r="F1300" s="17"/>
      <c r="G1300" s="46"/>
      <c r="H1300" s="46"/>
      <c r="I1300" s="46"/>
      <c r="J1300" s="46"/>
      <c r="K1300" s="46"/>
      <c r="L1300" s="46"/>
      <c r="M1300" s="46"/>
      <c r="N1300" s="46"/>
      <c r="O1300" s="46"/>
      <c r="P1300" s="105"/>
      <c r="Q1300" s="26"/>
      <c r="R1300" s="105"/>
      <c r="S1300" s="26"/>
      <c r="T1300" s="26"/>
      <c r="U1300" s="1"/>
      <c r="V1300" s="26"/>
      <c r="W1300" s="26"/>
      <c r="X1300" s="26"/>
      <c r="Y1300" s="26"/>
      <c r="Z1300" s="26"/>
      <c r="AA1300" s="26"/>
      <c r="AB1300" s="26"/>
      <c r="AC1300" s="26"/>
      <c r="AD1300" s="26"/>
      <c r="AE1300" s="26"/>
      <c r="AF1300" s="26"/>
      <c r="AG1300" s="26"/>
      <c r="AH1300" s="26"/>
    </row>
    <row r="1301" spans="1:34" ht="14.5">
      <c r="A1301" s="157"/>
      <c r="B1301" s="156"/>
      <c r="C1301" s="157"/>
      <c r="D1301" s="46"/>
      <c r="E1301" s="17"/>
      <c r="F1301" s="17"/>
      <c r="G1301" s="46"/>
      <c r="H1301" s="46"/>
      <c r="I1301" s="46"/>
      <c r="J1301" s="46"/>
      <c r="K1301" s="46"/>
      <c r="L1301" s="46"/>
      <c r="M1301" s="46"/>
      <c r="N1301" s="46"/>
      <c r="O1301" s="46"/>
      <c r="P1301" s="105"/>
      <c r="Q1301" s="26"/>
      <c r="R1301" s="105"/>
      <c r="S1301" s="26"/>
      <c r="T1301" s="26"/>
      <c r="U1301" s="1"/>
      <c r="V1301" s="26"/>
      <c r="W1301" s="26"/>
      <c r="X1301" s="26"/>
      <c r="Y1301" s="26"/>
      <c r="Z1301" s="26"/>
      <c r="AA1301" s="26"/>
      <c r="AB1301" s="26"/>
      <c r="AC1301" s="26"/>
      <c r="AD1301" s="26"/>
      <c r="AE1301" s="26"/>
      <c r="AF1301" s="26"/>
      <c r="AG1301" s="26"/>
      <c r="AH1301" s="26"/>
    </row>
    <row r="1302" spans="1:34" ht="14.5">
      <c r="A1302" s="157"/>
      <c r="B1302" s="156"/>
      <c r="C1302" s="157"/>
      <c r="D1302" s="46"/>
      <c r="E1302" s="17"/>
      <c r="F1302" s="17"/>
      <c r="G1302" s="46"/>
      <c r="H1302" s="46"/>
      <c r="I1302" s="46"/>
      <c r="J1302" s="46"/>
      <c r="K1302" s="46"/>
      <c r="L1302" s="46"/>
      <c r="M1302" s="46"/>
      <c r="N1302" s="46"/>
      <c r="O1302" s="46"/>
      <c r="P1302" s="105"/>
      <c r="Q1302" s="26"/>
      <c r="R1302" s="105"/>
      <c r="S1302" s="26"/>
      <c r="T1302" s="26"/>
      <c r="U1302" s="1"/>
      <c r="V1302" s="26"/>
      <c r="W1302" s="26"/>
      <c r="X1302" s="26"/>
      <c r="Y1302" s="26"/>
      <c r="Z1302" s="26"/>
      <c r="AA1302" s="26"/>
      <c r="AB1302" s="26"/>
      <c r="AC1302" s="26"/>
      <c r="AD1302" s="26"/>
      <c r="AE1302" s="26"/>
      <c r="AF1302" s="26"/>
      <c r="AG1302" s="26"/>
      <c r="AH1302" s="26"/>
    </row>
    <row r="1303" spans="1:34" ht="14.5">
      <c r="A1303" s="157"/>
      <c r="B1303" s="156"/>
      <c r="C1303" s="157"/>
      <c r="D1303" s="46"/>
      <c r="E1303" s="17"/>
      <c r="F1303" s="17"/>
      <c r="G1303" s="46"/>
      <c r="H1303" s="46"/>
      <c r="I1303" s="46"/>
      <c r="J1303" s="46"/>
      <c r="K1303" s="46"/>
      <c r="L1303" s="46"/>
      <c r="M1303" s="46"/>
      <c r="N1303" s="46"/>
      <c r="O1303" s="46"/>
      <c r="P1303" s="105"/>
      <c r="Q1303" s="26"/>
      <c r="R1303" s="105"/>
      <c r="S1303" s="26"/>
      <c r="T1303" s="26"/>
      <c r="U1303" s="1"/>
      <c r="V1303" s="26"/>
      <c r="W1303" s="26"/>
      <c r="X1303" s="26"/>
      <c r="Y1303" s="26"/>
      <c r="Z1303" s="26"/>
      <c r="AA1303" s="26"/>
      <c r="AB1303" s="26"/>
      <c r="AC1303" s="26"/>
      <c r="AD1303" s="26"/>
      <c r="AE1303" s="26"/>
      <c r="AF1303" s="26"/>
      <c r="AG1303" s="26"/>
      <c r="AH1303" s="26"/>
    </row>
    <row r="1304" spans="1:34" ht="14.5">
      <c r="A1304" s="157"/>
      <c r="B1304" s="156"/>
      <c r="C1304" s="157"/>
      <c r="D1304" s="46"/>
      <c r="E1304" s="17"/>
      <c r="F1304" s="17"/>
      <c r="G1304" s="46"/>
      <c r="H1304" s="46"/>
      <c r="I1304" s="46"/>
      <c r="J1304" s="46"/>
      <c r="K1304" s="46"/>
      <c r="L1304" s="46"/>
      <c r="M1304" s="46"/>
      <c r="N1304" s="46"/>
      <c r="O1304" s="46"/>
      <c r="P1304" s="105"/>
      <c r="Q1304" s="26"/>
      <c r="R1304" s="105"/>
      <c r="S1304" s="26"/>
      <c r="T1304" s="26"/>
      <c r="U1304" s="1"/>
      <c r="V1304" s="26"/>
      <c r="W1304" s="26"/>
      <c r="X1304" s="26"/>
      <c r="Y1304" s="26"/>
      <c r="Z1304" s="26"/>
      <c r="AA1304" s="26"/>
      <c r="AB1304" s="26"/>
      <c r="AC1304" s="26"/>
      <c r="AD1304" s="26"/>
      <c r="AE1304" s="26"/>
      <c r="AF1304" s="26"/>
      <c r="AG1304" s="26"/>
      <c r="AH1304" s="26"/>
    </row>
    <row r="1305" spans="1:34" ht="14.5">
      <c r="A1305" s="157"/>
      <c r="B1305" s="156"/>
      <c r="C1305" s="157"/>
      <c r="D1305" s="46"/>
      <c r="E1305" s="17"/>
      <c r="F1305" s="17"/>
      <c r="G1305" s="46"/>
      <c r="H1305" s="46"/>
      <c r="I1305" s="46"/>
      <c r="J1305" s="46"/>
      <c r="K1305" s="46"/>
      <c r="L1305" s="46"/>
      <c r="M1305" s="46"/>
      <c r="N1305" s="46"/>
      <c r="O1305" s="46"/>
      <c r="P1305" s="105"/>
      <c r="Q1305" s="26"/>
      <c r="R1305" s="105"/>
      <c r="S1305" s="26"/>
      <c r="T1305" s="26"/>
      <c r="U1305" s="1"/>
      <c r="V1305" s="26"/>
      <c r="W1305" s="26"/>
      <c r="X1305" s="26"/>
      <c r="Y1305" s="26"/>
      <c r="Z1305" s="26"/>
      <c r="AA1305" s="26"/>
      <c r="AB1305" s="26"/>
      <c r="AC1305" s="26"/>
      <c r="AD1305" s="26"/>
      <c r="AE1305" s="26"/>
      <c r="AF1305" s="26"/>
      <c r="AG1305" s="26"/>
      <c r="AH1305" s="26"/>
    </row>
    <row r="1306" spans="1:34" ht="14.5">
      <c r="A1306" s="157"/>
      <c r="B1306" s="156"/>
      <c r="C1306" s="157"/>
      <c r="D1306" s="46"/>
      <c r="E1306" s="17"/>
      <c r="F1306" s="17"/>
      <c r="G1306" s="46"/>
      <c r="H1306" s="46"/>
      <c r="I1306" s="46"/>
      <c r="J1306" s="46"/>
      <c r="K1306" s="46"/>
      <c r="L1306" s="46"/>
      <c r="M1306" s="46"/>
      <c r="N1306" s="46"/>
      <c r="O1306" s="46"/>
      <c r="P1306" s="105"/>
      <c r="Q1306" s="26"/>
      <c r="R1306" s="105"/>
      <c r="S1306" s="26"/>
      <c r="T1306" s="26"/>
      <c r="U1306" s="1"/>
      <c r="V1306" s="26"/>
      <c r="W1306" s="26"/>
      <c r="X1306" s="26"/>
      <c r="Y1306" s="26"/>
      <c r="Z1306" s="26"/>
      <c r="AA1306" s="26"/>
      <c r="AB1306" s="26"/>
      <c r="AC1306" s="26"/>
      <c r="AD1306" s="26"/>
      <c r="AE1306" s="26"/>
      <c r="AF1306" s="26"/>
      <c r="AG1306" s="26"/>
      <c r="AH1306" s="26"/>
    </row>
    <row r="1307" spans="1:34" ht="14.5">
      <c r="A1307" s="157"/>
      <c r="B1307" s="156"/>
      <c r="C1307" s="157"/>
      <c r="D1307" s="46"/>
      <c r="E1307" s="17"/>
      <c r="F1307" s="17"/>
      <c r="G1307" s="46"/>
      <c r="H1307" s="46"/>
      <c r="I1307" s="46"/>
      <c r="J1307" s="46"/>
      <c r="K1307" s="46"/>
      <c r="L1307" s="46"/>
      <c r="M1307" s="46"/>
      <c r="N1307" s="46"/>
      <c r="O1307" s="46"/>
      <c r="P1307" s="105"/>
      <c r="Q1307" s="26"/>
      <c r="R1307" s="105"/>
      <c r="S1307" s="26"/>
      <c r="T1307" s="26"/>
      <c r="U1307" s="1"/>
      <c r="V1307" s="26"/>
      <c r="W1307" s="26"/>
      <c r="X1307" s="26"/>
      <c r="Y1307" s="26"/>
      <c r="Z1307" s="26"/>
      <c r="AA1307" s="26"/>
      <c r="AB1307" s="26"/>
      <c r="AC1307" s="26"/>
      <c r="AD1307" s="26"/>
      <c r="AE1307" s="26"/>
      <c r="AF1307" s="26"/>
      <c r="AG1307" s="26"/>
      <c r="AH1307" s="26"/>
    </row>
    <row r="1308" spans="1:34" ht="14.5">
      <c r="A1308" s="157"/>
      <c r="B1308" s="156"/>
      <c r="C1308" s="157"/>
      <c r="D1308" s="46"/>
      <c r="E1308" s="17"/>
      <c r="F1308" s="17"/>
      <c r="G1308" s="46"/>
      <c r="H1308" s="46"/>
      <c r="I1308" s="46"/>
      <c r="J1308" s="46"/>
      <c r="K1308" s="46"/>
      <c r="L1308" s="46"/>
      <c r="M1308" s="46"/>
      <c r="N1308" s="46"/>
      <c r="O1308" s="46"/>
      <c r="P1308" s="105"/>
      <c r="Q1308" s="26"/>
      <c r="R1308" s="105"/>
      <c r="S1308" s="26"/>
      <c r="T1308" s="26"/>
      <c r="U1308" s="1"/>
      <c r="V1308" s="26"/>
      <c r="W1308" s="26"/>
      <c r="X1308" s="26"/>
      <c r="Y1308" s="26"/>
      <c r="Z1308" s="26"/>
      <c r="AA1308" s="26"/>
      <c r="AB1308" s="26"/>
      <c r="AC1308" s="26"/>
      <c r="AD1308" s="26"/>
      <c r="AE1308" s="26"/>
      <c r="AF1308" s="26"/>
      <c r="AG1308" s="26"/>
      <c r="AH1308" s="26"/>
    </row>
    <row r="1309" spans="1:34" ht="14.5">
      <c r="A1309" s="157"/>
      <c r="B1309" s="156"/>
      <c r="C1309" s="157"/>
      <c r="D1309" s="46"/>
      <c r="E1309" s="17"/>
      <c r="F1309" s="17"/>
      <c r="G1309" s="46"/>
      <c r="H1309" s="46"/>
      <c r="I1309" s="46"/>
      <c r="J1309" s="46"/>
      <c r="K1309" s="46"/>
      <c r="L1309" s="46"/>
      <c r="M1309" s="46"/>
      <c r="N1309" s="46"/>
      <c r="O1309" s="46"/>
      <c r="P1309" s="105"/>
      <c r="Q1309" s="26"/>
      <c r="R1309" s="105"/>
      <c r="S1309" s="26"/>
      <c r="T1309" s="26"/>
      <c r="U1309" s="1"/>
      <c r="V1309" s="26"/>
      <c r="W1309" s="26"/>
      <c r="X1309" s="26"/>
      <c r="Y1309" s="26"/>
      <c r="Z1309" s="26"/>
      <c r="AA1309" s="26"/>
      <c r="AB1309" s="26"/>
      <c r="AC1309" s="26"/>
      <c r="AD1309" s="26"/>
      <c r="AE1309" s="26"/>
      <c r="AF1309" s="26"/>
      <c r="AG1309" s="26"/>
      <c r="AH1309" s="26"/>
    </row>
    <row r="1310" spans="1:34" ht="14.5">
      <c r="A1310" s="157"/>
      <c r="B1310" s="156"/>
      <c r="C1310" s="157"/>
      <c r="D1310" s="46"/>
      <c r="E1310" s="17"/>
      <c r="F1310" s="17"/>
      <c r="G1310" s="46"/>
      <c r="H1310" s="46"/>
      <c r="I1310" s="46"/>
      <c r="J1310" s="46"/>
      <c r="K1310" s="46"/>
      <c r="L1310" s="46"/>
      <c r="M1310" s="46"/>
      <c r="N1310" s="46"/>
      <c r="O1310" s="46"/>
      <c r="P1310" s="105"/>
      <c r="Q1310" s="26"/>
      <c r="R1310" s="105"/>
      <c r="S1310" s="26"/>
      <c r="T1310" s="26"/>
      <c r="U1310" s="1"/>
      <c r="V1310" s="26"/>
      <c r="W1310" s="26"/>
      <c r="X1310" s="26"/>
      <c r="Y1310" s="26"/>
      <c r="Z1310" s="26"/>
      <c r="AA1310" s="26"/>
      <c r="AB1310" s="26"/>
      <c r="AC1310" s="26"/>
      <c r="AD1310" s="26"/>
      <c r="AE1310" s="26"/>
      <c r="AF1310" s="26"/>
      <c r="AG1310" s="26"/>
      <c r="AH1310" s="26"/>
    </row>
    <row r="1311" spans="1:34" ht="14.5">
      <c r="A1311" s="157"/>
      <c r="B1311" s="156"/>
      <c r="C1311" s="157"/>
      <c r="D1311" s="46"/>
      <c r="E1311" s="17"/>
      <c r="F1311" s="17"/>
      <c r="G1311" s="46"/>
      <c r="H1311" s="46"/>
      <c r="I1311" s="46"/>
      <c r="J1311" s="46"/>
      <c r="K1311" s="46"/>
      <c r="L1311" s="46"/>
      <c r="M1311" s="46"/>
      <c r="N1311" s="46"/>
      <c r="O1311" s="46"/>
      <c r="P1311" s="105"/>
      <c r="Q1311" s="26"/>
      <c r="R1311" s="105"/>
      <c r="S1311" s="26"/>
      <c r="T1311" s="26"/>
      <c r="U1311" s="1"/>
      <c r="V1311" s="26"/>
      <c r="W1311" s="26"/>
      <c r="X1311" s="26"/>
      <c r="Y1311" s="26"/>
      <c r="Z1311" s="26"/>
      <c r="AA1311" s="26"/>
      <c r="AB1311" s="26"/>
      <c r="AC1311" s="26"/>
      <c r="AD1311" s="26"/>
      <c r="AE1311" s="26"/>
      <c r="AF1311" s="26"/>
      <c r="AG1311" s="26"/>
      <c r="AH1311" s="26"/>
    </row>
    <row r="1312" spans="1:34" ht="14.5">
      <c r="A1312" s="157"/>
      <c r="B1312" s="156"/>
      <c r="C1312" s="157"/>
      <c r="D1312" s="46"/>
      <c r="E1312" s="17"/>
      <c r="F1312" s="17"/>
      <c r="G1312" s="46"/>
      <c r="H1312" s="46"/>
      <c r="I1312" s="46"/>
      <c r="J1312" s="46"/>
      <c r="K1312" s="46"/>
      <c r="L1312" s="46"/>
      <c r="M1312" s="46"/>
      <c r="N1312" s="46"/>
      <c r="O1312" s="46"/>
      <c r="P1312" s="105"/>
      <c r="Q1312" s="26"/>
      <c r="R1312" s="105"/>
      <c r="S1312" s="26"/>
      <c r="T1312" s="26"/>
      <c r="U1312" s="1"/>
      <c r="V1312" s="26"/>
      <c r="W1312" s="26"/>
      <c r="X1312" s="26"/>
      <c r="Y1312" s="26"/>
      <c r="Z1312" s="26"/>
      <c r="AA1312" s="26"/>
      <c r="AB1312" s="26"/>
      <c r="AC1312" s="26"/>
      <c r="AD1312" s="26"/>
      <c r="AE1312" s="26"/>
      <c r="AF1312" s="26"/>
      <c r="AG1312" s="26"/>
      <c r="AH1312" s="26"/>
    </row>
    <row r="1313" spans="1:34" ht="14.5">
      <c r="A1313" s="157"/>
      <c r="B1313" s="156"/>
      <c r="C1313" s="157"/>
      <c r="D1313" s="46"/>
      <c r="E1313" s="17"/>
      <c r="F1313" s="17"/>
      <c r="G1313" s="46"/>
      <c r="H1313" s="46"/>
      <c r="I1313" s="46"/>
      <c r="J1313" s="46"/>
      <c r="K1313" s="46"/>
      <c r="L1313" s="46"/>
      <c r="M1313" s="46"/>
      <c r="N1313" s="46"/>
      <c r="O1313" s="46"/>
      <c r="P1313" s="105"/>
      <c r="Q1313" s="26"/>
      <c r="R1313" s="105"/>
      <c r="S1313" s="26"/>
      <c r="T1313" s="26"/>
      <c r="U1313" s="1"/>
      <c r="V1313" s="26"/>
      <c r="W1313" s="26"/>
      <c r="X1313" s="26"/>
      <c r="Y1313" s="26"/>
      <c r="Z1313" s="26"/>
      <c r="AA1313" s="26"/>
      <c r="AB1313" s="26"/>
      <c r="AC1313" s="26"/>
      <c r="AD1313" s="26"/>
      <c r="AE1313" s="26"/>
      <c r="AF1313" s="26"/>
      <c r="AG1313" s="26"/>
      <c r="AH1313" s="26"/>
    </row>
    <row r="1314" spans="1:34" ht="14.5">
      <c r="A1314" s="157"/>
      <c r="B1314" s="156"/>
      <c r="C1314" s="157"/>
      <c r="D1314" s="46"/>
      <c r="E1314" s="17"/>
      <c r="F1314" s="17"/>
      <c r="G1314" s="46"/>
      <c r="H1314" s="46"/>
      <c r="I1314" s="46"/>
      <c r="J1314" s="46"/>
      <c r="K1314" s="46"/>
      <c r="L1314" s="46"/>
      <c r="M1314" s="46"/>
      <c r="N1314" s="46"/>
      <c r="O1314" s="46"/>
      <c r="P1314" s="105"/>
      <c r="Q1314" s="26"/>
      <c r="R1314" s="105"/>
      <c r="S1314" s="26"/>
      <c r="T1314" s="26"/>
      <c r="U1314" s="1"/>
      <c r="V1314" s="26"/>
      <c r="W1314" s="26"/>
      <c r="X1314" s="26"/>
      <c r="Y1314" s="26"/>
      <c r="Z1314" s="26"/>
      <c r="AA1314" s="26"/>
      <c r="AB1314" s="26"/>
      <c r="AC1314" s="26"/>
      <c r="AD1314" s="26"/>
      <c r="AE1314" s="26"/>
      <c r="AF1314" s="26"/>
      <c r="AG1314" s="26"/>
      <c r="AH1314" s="26"/>
    </row>
    <row r="1315" spans="1:34" ht="14.5">
      <c r="A1315" s="157"/>
      <c r="B1315" s="156"/>
      <c r="C1315" s="157"/>
      <c r="D1315" s="46"/>
      <c r="E1315" s="17"/>
      <c r="F1315" s="17"/>
      <c r="G1315" s="46"/>
      <c r="H1315" s="46"/>
      <c r="I1315" s="46"/>
      <c r="J1315" s="46"/>
      <c r="K1315" s="46"/>
      <c r="L1315" s="46"/>
      <c r="M1315" s="46"/>
      <c r="N1315" s="46"/>
      <c r="O1315" s="46"/>
      <c r="P1315" s="105"/>
      <c r="Q1315" s="26"/>
      <c r="R1315" s="105"/>
      <c r="S1315" s="26"/>
      <c r="T1315" s="26"/>
      <c r="U1315" s="1"/>
      <c r="V1315" s="26"/>
      <c r="W1315" s="26"/>
      <c r="X1315" s="26"/>
      <c r="Y1315" s="26"/>
      <c r="Z1315" s="26"/>
      <c r="AA1315" s="26"/>
      <c r="AB1315" s="26"/>
      <c r="AC1315" s="26"/>
      <c r="AD1315" s="26"/>
      <c r="AE1315" s="26"/>
      <c r="AF1315" s="26"/>
      <c r="AG1315" s="26"/>
      <c r="AH1315" s="26"/>
    </row>
    <row r="1316" spans="1:34" ht="14.5">
      <c r="A1316" s="157"/>
      <c r="B1316" s="156"/>
      <c r="C1316" s="157"/>
      <c r="D1316" s="46"/>
      <c r="E1316" s="17"/>
      <c r="F1316" s="17"/>
      <c r="G1316" s="46"/>
      <c r="H1316" s="46"/>
      <c r="I1316" s="46"/>
      <c r="J1316" s="46"/>
      <c r="K1316" s="46"/>
      <c r="L1316" s="46"/>
      <c r="M1316" s="46"/>
      <c r="N1316" s="46"/>
      <c r="O1316" s="46"/>
      <c r="P1316" s="105"/>
      <c r="Q1316" s="26"/>
      <c r="R1316" s="105"/>
      <c r="S1316" s="26"/>
      <c r="T1316" s="26"/>
      <c r="U1316" s="1"/>
      <c r="V1316" s="26"/>
      <c r="W1316" s="26"/>
      <c r="X1316" s="26"/>
      <c r="Y1316" s="26"/>
      <c r="Z1316" s="26"/>
      <c r="AA1316" s="26"/>
      <c r="AB1316" s="26"/>
      <c r="AC1316" s="26"/>
      <c r="AD1316" s="26"/>
      <c r="AE1316" s="26"/>
      <c r="AF1316" s="26"/>
      <c r="AG1316" s="26"/>
      <c r="AH1316" s="26"/>
    </row>
    <row r="1317" spans="1:34" ht="14.5">
      <c r="A1317" s="157"/>
      <c r="B1317" s="156"/>
      <c r="C1317" s="157"/>
      <c r="D1317" s="46"/>
      <c r="E1317" s="17"/>
      <c r="F1317" s="17"/>
      <c r="G1317" s="46"/>
      <c r="H1317" s="46"/>
      <c r="I1317" s="46"/>
      <c r="J1317" s="46"/>
      <c r="K1317" s="46"/>
      <c r="L1317" s="46"/>
      <c r="M1317" s="46"/>
      <c r="N1317" s="46"/>
      <c r="O1317" s="46"/>
      <c r="P1317" s="105"/>
      <c r="Q1317" s="26"/>
      <c r="R1317" s="105"/>
      <c r="S1317" s="26"/>
      <c r="T1317" s="26"/>
      <c r="U1317" s="1"/>
      <c r="V1317" s="26"/>
      <c r="W1317" s="26"/>
      <c r="X1317" s="26"/>
      <c r="Y1317" s="26"/>
      <c r="Z1317" s="26"/>
      <c r="AA1317" s="26"/>
      <c r="AB1317" s="26"/>
      <c r="AC1317" s="26"/>
      <c r="AD1317" s="26"/>
      <c r="AE1317" s="26"/>
      <c r="AF1317" s="26"/>
      <c r="AG1317" s="26"/>
      <c r="AH1317" s="26"/>
    </row>
    <row r="1318" spans="1:34" ht="14.5">
      <c r="A1318" s="157"/>
      <c r="B1318" s="156"/>
      <c r="C1318" s="157"/>
      <c r="D1318" s="46"/>
      <c r="E1318" s="17"/>
      <c r="F1318" s="17"/>
      <c r="G1318" s="46"/>
      <c r="H1318" s="46"/>
      <c r="I1318" s="46"/>
      <c r="J1318" s="46"/>
      <c r="K1318" s="46"/>
      <c r="L1318" s="46"/>
      <c r="M1318" s="46"/>
      <c r="N1318" s="46"/>
      <c r="O1318" s="46"/>
      <c r="P1318" s="105"/>
      <c r="Q1318" s="26"/>
      <c r="R1318" s="105"/>
      <c r="S1318" s="26"/>
      <c r="T1318" s="26"/>
      <c r="U1318" s="1"/>
      <c r="V1318" s="26"/>
      <c r="W1318" s="26"/>
      <c r="X1318" s="26"/>
      <c r="Y1318" s="26"/>
      <c r="Z1318" s="26"/>
      <c r="AA1318" s="26"/>
      <c r="AB1318" s="26"/>
      <c r="AC1318" s="26"/>
      <c r="AD1318" s="26"/>
      <c r="AE1318" s="26"/>
      <c r="AF1318" s="26"/>
      <c r="AG1318" s="26"/>
      <c r="AH1318" s="26"/>
    </row>
    <row r="1319" spans="1:34" ht="14.5">
      <c r="A1319" s="157"/>
      <c r="B1319" s="156"/>
      <c r="C1319" s="157"/>
      <c r="D1319" s="46"/>
      <c r="E1319" s="17"/>
      <c r="F1319" s="17"/>
      <c r="G1319" s="46"/>
      <c r="H1319" s="46"/>
      <c r="I1319" s="46"/>
      <c r="J1319" s="46"/>
      <c r="K1319" s="46"/>
      <c r="L1319" s="46"/>
      <c r="M1319" s="46"/>
      <c r="N1319" s="46"/>
      <c r="O1319" s="46"/>
      <c r="P1319" s="105"/>
      <c r="Q1319" s="26"/>
      <c r="R1319" s="105"/>
      <c r="S1319" s="26"/>
      <c r="T1319" s="26"/>
      <c r="U1319" s="1"/>
      <c r="V1319" s="26"/>
      <c r="W1319" s="26"/>
      <c r="X1319" s="26"/>
      <c r="Y1319" s="26"/>
      <c r="Z1319" s="26"/>
      <c r="AA1319" s="26"/>
      <c r="AB1319" s="26"/>
      <c r="AC1319" s="26"/>
      <c r="AD1319" s="26"/>
      <c r="AE1319" s="26"/>
      <c r="AF1319" s="26"/>
      <c r="AG1319" s="26"/>
      <c r="AH1319" s="26"/>
    </row>
    <row r="1320" spans="1:34" ht="14.5">
      <c r="A1320" s="157"/>
      <c r="B1320" s="156"/>
      <c r="C1320" s="157"/>
      <c r="D1320" s="46"/>
      <c r="E1320" s="17"/>
      <c r="F1320" s="17"/>
      <c r="G1320" s="46"/>
      <c r="H1320" s="46"/>
      <c r="I1320" s="46"/>
      <c r="J1320" s="46"/>
      <c r="K1320" s="46"/>
      <c r="L1320" s="46"/>
      <c r="M1320" s="46"/>
      <c r="N1320" s="46"/>
      <c r="O1320" s="46"/>
      <c r="P1320" s="105"/>
      <c r="Q1320" s="26"/>
      <c r="R1320" s="105"/>
      <c r="S1320" s="26"/>
      <c r="T1320" s="26"/>
      <c r="U1320" s="1"/>
      <c r="V1320" s="26"/>
      <c r="W1320" s="26"/>
      <c r="X1320" s="26"/>
      <c r="Y1320" s="26"/>
      <c r="Z1320" s="26"/>
      <c r="AA1320" s="26"/>
      <c r="AB1320" s="26"/>
      <c r="AC1320" s="26"/>
      <c r="AD1320" s="26"/>
      <c r="AE1320" s="26"/>
      <c r="AF1320" s="26"/>
      <c r="AG1320" s="26"/>
      <c r="AH1320" s="26"/>
    </row>
    <row r="1321" spans="1:34" ht="14.5">
      <c r="A1321" s="157"/>
      <c r="B1321" s="156"/>
      <c r="C1321" s="157"/>
      <c r="D1321" s="46"/>
      <c r="E1321" s="17"/>
      <c r="F1321" s="17"/>
      <c r="G1321" s="46"/>
      <c r="H1321" s="46"/>
      <c r="I1321" s="46"/>
      <c r="J1321" s="46"/>
      <c r="K1321" s="46"/>
      <c r="L1321" s="46"/>
      <c r="M1321" s="46"/>
      <c r="N1321" s="46"/>
      <c r="O1321" s="46"/>
      <c r="P1321" s="105"/>
      <c r="Q1321" s="26"/>
      <c r="R1321" s="105"/>
      <c r="S1321" s="26"/>
      <c r="T1321" s="26"/>
      <c r="U1321" s="1"/>
      <c r="V1321" s="26"/>
      <c r="W1321" s="26"/>
      <c r="X1321" s="26"/>
      <c r="Y1321" s="26"/>
      <c r="Z1321" s="26"/>
      <c r="AA1321" s="26"/>
      <c r="AB1321" s="26"/>
      <c r="AC1321" s="26"/>
      <c r="AD1321" s="26"/>
      <c r="AE1321" s="26"/>
      <c r="AF1321" s="26"/>
      <c r="AG1321" s="26"/>
      <c r="AH1321" s="26"/>
    </row>
    <row r="1322" spans="1:34" ht="14.5">
      <c r="A1322" s="157"/>
      <c r="B1322" s="156"/>
      <c r="C1322" s="157"/>
      <c r="D1322" s="46"/>
      <c r="E1322" s="17"/>
      <c r="F1322" s="17"/>
      <c r="G1322" s="46"/>
      <c r="H1322" s="46"/>
      <c r="I1322" s="46"/>
      <c r="J1322" s="46"/>
      <c r="K1322" s="46"/>
      <c r="L1322" s="46"/>
      <c r="M1322" s="46"/>
      <c r="N1322" s="46"/>
      <c r="O1322" s="46"/>
      <c r="P1322" s="105"/>
      <c r="Q1322" s="26"/>
      <c r="R1322" s="105"/>
      <c r="S1322" s="26"/>
      <c r="T1322" s="26"/>
      <c r="U1322" s="1"/>
      <c r="V1322" s="26"/>
      <c r="W1322" s="26"/>
      <c r="X1322" s="26"/>
      <c r="Y1322" s="26"/>
      <c r="Z1322" s="26"/>
      <c r="AA1322" s="26"/>
      <c r="AB1322" s="26"/>
      <c r="AC1322" s="26"/>
      <c r="AD1322" s="26"/>
      <c r="AE1322" s="26"/>
      <c r="AF1322" s="26"/>
      <c r="AG1322" s="26"/>
      <c r="AH1322" s="26"/>
    </row>
    <row r="1323" spans="1:34" ht="14.5">
      <c r="A1323" s="157"/>
      <c r="B1323" s="156"/>
      <c r="C1323" s="157"/>
      <c r="D1323" s="46"/>
      <c r="E1323" s="17"/>
      <c r="F1323" s="17"/>
      <c r="G1323" s="46"/>
      <c r="H1323" s="46"/>
      <c r="I1323" s="46"/>
      <c r="J1323" s="46"/>
      <c r="K1323" s="46"/>
      <c r="L1323" s="46"/>
      <c r="M1323" s="46"/>
      <c r="N1323" s="46"/>
      <c r="O1323" s="46"/>
      <c r="P1323" s="105"/>
      <c r="Q1323" s="26"/>
      <c r="R1323" s="105"/>
      <c r="S1323" s="26"/>
      <c r="T1323" s="26"/>
      <c r="U1323" s="1"/>
      <c r="V1323" s="26"/>
      <c r="W1323" s="26"/>
      <c r="X1323" s="26"/>
      <c r="Y1323" s="26"/>
      <c r="Z1323" s="26"/>
      <c r="AA1323" s="26"/>
      <c r="AB1323" s="26"/>
      <c r="AC1323" s="26"/>
      <c r="AD1323" s="26"/>
      <c r="AE1323" s="26"/>
      <c r="AF1323" s="26"/>
      <c r="AG1323" s="26"/>
      <c r="AH1323" s="26"/>
    </row>
    <row r="1324" spans="1:34" ht="14.5">
      <c r="A1324" s="157"/>
      <c r="B1324" s="156"/>
      <c r="C1324" s="157"/>
      <c r="D1324" s="46"/>
      <c r="E1324" s="17"/>
      <c r="F1324" s="17"/>
      <c r="G1324" s="46"/>
      <c r="H1324" s="46"/>
      <c r="I1324" s="46"/>
      <c r="J1324" s="46"/>
      <c r="K1324" s="46"/>
      <c r="L1324" s="46"/>
      <c r="M1324" s="46"/>
      <c r="N1324" s="46"/>
      <c r="O1324" s="46"/>
      <c r="P1324" s="105"/>
      <c r="Q1324" s="26"/>
      <c r="R1324" s="105"/>
      <c r="S1324" s="26"/>
      <c r="T1324" s="26"/>
      <c r="U1324" s="1"/>
      <c r="V1324" s="26"/>
      <c r="W1324" s="26"/>
      <c r="X1324" s="26"/>
      <c r="Y1324" s="26"/>
      <c r="Z1324" s="26"/>
      <c r="AA1324" s="26"/>
      <c r="AB1324" s="26"/>
      <c r="AC1324" s="26"/>
      <c r="AD1324" s="26"/>
      <c r="AE1324" s="26"/>
      <c r="AF1324" s="26"/>
      <c r="AG1324" s="26"/>
      <c r="AH1324" s="26"/>
    </row>
    <row r="1325" spans="1:34" ht="14.5">
      <c r="A1325" s="157"/>
      <c r="B1325" s="156"/>
      <c r="C1325" s="157"/>
      <c r="D1325" s="46"/>
      <c r="E1325" s="17"/>
      <c r="F1325" s="17"/>
      <c r="G1325" s="46"/>
      <c r="H1325" s="46"/>
      <c r="I1325" s="46"/>
      <c r="J1325" s="46"/>
      <c r="K1325" s="46"/>
      <c r="L1325" s="46"/>
      <c r="M1325" s="46"/>
      <c r="N1325" s="46"/>
      <c r="O1325" s="46"/>
      <c r="P1325" s="105"/>
      <c r="Q1325" s="26"/>
      <c r="R1325" s="105"/>
      <c r="S1325" s="26"/>
      <c r="T1325" s="26"/>
      <c r="U1325" s="1"/>
      <c r="V1325" s="26"/>
      <c r="W1325" s="26"/>
      <c r="X1325" s="26"/>
      <c r="Y1325" s="26"/>
      <c r="Z1325" s="26"/>
      <c r="AA1325" s="26"/>
      <c r="AB1325" s="26"/>
      <c r="AC1325" s="26"/>
      <c r="AD1325" s="26"/>
      <c r="AE1325" s="26"/>
      <c r="AF1325" s="26"/>
      <c r="AG1325" s="26"/>
      <c r="AH1325" s="26"/>
    </row>
    <row r="1326" spans="1:34" ht="14.5">
      <c r="A1326" s="157"/>
      <c r="B1326" s="156"/>
      <c r="C1326" s="157"/>
      <c r="D1326" s="46"/>
      <c r="E1326" s="17"/>
      <c r="F1326" s="17"/>
      <c r="G1326" s="46"/>
      <c r="H1326" s="46"/>
      <c r="I1326" s="46"/>
      <c r="J1326" s="46"/>
      <c r="K1326" s="46"/>
      <c r="L1326" s="46"/>
      <c r="M1326" s="46"/>
      <c r="N1326" s="46"/>
      <c r="O1326" s="46"/>
      <c r="P1326" s="105"/>
      <c r="Q1326" s="26"/>
      <c r="R1326" s="105"/>
      <c r="S1326" s="26"/>
      <c r="T1326" s="26"/>
      <c r="U1326" s="1"/>
      <c r="V1326" s="26"/>
      <c r="W1326" s="26"/>
      <c r="X1326" s="26"/>
      <c r="Y1326" s="26"/>
      <c r="Z1326" s="26"/>
      <c r="AA1326" s="26"/>
      <c r="AB1326" s="26"/>
      <c r="AC1326" s="26"/>
      <c r="AD1326" s="26"/>
      <c r="AE1326" s="26"/>
      <c r="AF1326" s="26"/>
      <c r="AG1326" s="26"/>
      <c r="AH1326" s="26"/>
    </row>
    <row r="1327" spans="1:34" ht="14.5">
      <c r="A1327" s="157"/>
      <c r="B1327" s="156"/>
      <c r="C1327" s="157"/>
      <c r="D1327" s="46"/>
      <c r="E1327" s="17"/>
      <c r="F1327" s="17"/>
      <c r="G1327" s="46"/>
      <c r="H1327" s="46"/>
      <c r="I1327" s="46"/>
      <c r="J1327" s="46"/>
      <c r="K1327" s="46"/>
      <c r="L1327" s="46"/>
      <c r="M1327" s="46"/>
      <c r="N1327" s="46"/>
      <c r="O1327" s="46"/>
      <c r="P1327" s="105"/>
      <c r="Q1327" s="26"/>
      <c r="R1327" s="105"/>
      <c r="S1327" s="26"/>
      <c r="T1327" s="26"/>
      <c r="U1327" s="1"/>
      <c r="V1327" s="26"/>
      <c r="W1327" s="26"/>
      <c r="X1327" s="26"/>
      <c r="Y1327" s="26"/>
      <c r="Z1327" s="26"/>
      <c r="AA1327" s="26"/>
      <c r="AB1327" s="26"/>
      <c r="AC1327" s="26"/>
      <c r="AD1327" s="26"/>
      <c r="AE1327" s="26"/>
      <c r="AF1327" s="26"/>
      <c r="AG1327" s="26"/>
      <c r="AH1327" s="26"/>
    </row>
    <row r="1328" spans="1:34" ht="14.5">
      <c r="A1328" s="157"/>
      <c r="B1328" s="156"/>
      <c r="C1328" s="157"/>
      <c r="D1328" s="46"/>
      <c r="E1328" s="17"/>
      <c r="F1328" s="17"/>
      <c r="G1328" s="46"/>
      <c r="H1328" s="46"/>
      <c r="I1328" s="46"/>
      <c r="J1328" s="46"/>
      <c r="K1328" s="46"/>
      <c r="L1328" s="46"/>
      <c r="M1328" s="46"/>
      <c r="N1328" s="46"/>
      <c r="O1328" s="46"/>
      <c r="P1328" s="105"/>
      <c r="Q1328" s="26"/>
      <c r="R1328" s="105"/>
      <c r="S1328" s="26"/>
      <c r="T1328" s="26"/>
      <c r="U1328" s="1"/>
      <c r="V1328" s="26"/>
      <c r="W1328" s="26"/>
      <c r="X1328" s="26"/>
      <c r="Y1328" s="26"/>
      <c r="Z1328" s="26"/>
      <c r="AA1328" s="26"/>
      <c r="AB1328" s="26"/>
      <c r="AC1328" s="26"/>
      <c r="AD1328" s="26"/>
      <c r="AE1328" s="26"/>
      <c r="AF1328" s="26"/>
      <c r="AG1328" s="26"/>
      <c r="AH1328" s="26"/>
    </row>
    <row r="1329" spans="1:34" ht="14.5">
      <c r="A1329" s="157"/>
      <c r="B1329" s="156"/>
      <c r="C1329" s="157"/>
      <c r="D1329" s="46"/>
      <c r="E1329" s="17"/>
      <c r="F1329" s="17"/>
      <c r="G1329" s="46"/>
      <c r="H1329" s="46"/>
      <c r="I1329" s="46"/>
      <c r="J1329" s="46"/>
      <c r="K1329" s="46"/>
      <c r="L1329" s="46"/>
      <c r="M1329" s="46"/>
      <c r="N1329" s="46"/>
      <c r="O1329" s="46"/>
      <c r="P1329" s="105"/>
      <c r="Q1329" s="26"/>
      <c r="R1329" s="105"/>
      <c r="S1329" s="26"/>
      <c r="T1329" s="26"/>
      <c r="U1329" s="1"/>
      <c r="V1329" s="26"/>
      <c r="W1329" s="26"/>
      <c r="X1329" s="26"/>
      <c r="Y1329" s="26"/>
      <c r="Z1329" s="26"/>
      <c r="AA1329" s="26"/>
      <c r="AB1329" s="26"/>
      <c r="AC1329" s="26"/>
      <c r="AD1329" s="26"/>
      <c r="AE1329" s="26"/>
      <c r="AF1329" s="26"/>
      <c r="AG1329" s="26"/>
      <c r="AH1329" s="26"/>
    </row>
    <row r="1330" spans="1:34" ht="14.5">
      <c r="A1330" s="157"/>
      <c r="B1330" s="156"/>
      <c r="C1330" s="157"/>
      <c r="D1330" s="46"/>
      <c r="E1330" s="17"/>
      <c r="F1330" s="17"/>
      <c r="G1330" s="46"/>
      <c r="H1330" s="46"/>
      <c r="I1330" s="46"/>
      <c r="J1330" s="46"/>
      <c r="K1330" s="46"/>
      <c r="L1330" s="46"/>
      <c r="M1330" s="46"/>
      <c r="N1330" s="46"/>
      <c r="O1330" s="46"/>
      <c r="P1330" s="105"/>
      <c r="Q1330" s="26"/>
      <c r="R1330" s="105"/>
      <c r="S1330" s="26"/>
      <c r="T1330" s="26"/>
      <c r="U1330" s="1"/>
      <c r="V1330" s="26"/>
      <c r="W1330" s="26"/>
      <c r="X1330" s="26"/>
      <c r="Y1330" s="26"/>
      <c r="Z1330" s="26"/>
      <c r="AA1330" s="26"/>
      <c r="AB1330" s="26"/>
      <c r="AC1330" s="26"/>
      <c r="AD1330" s="26"/>
      <c r="AE1330" s="26"/>
      <c r="AF1330" s="26"/>
      <c r="AG1330" s="26"/>
      <c r="AH1330" s="26"/>
    </row>
    <row r="1331" spans="1:34" ht="14.5">
      <c r="A1331" s="157"/>
      <c r="B1331" s="156"/>
      <c r="C1331" s="157"/>
      <c r="D1331" s="46"/>
      <c r="E1331" s="17"/>
      <c r="F1331" s="17"/>
      <c r="G1331" s="46"/>
      <c r="H1331" s="46"/>
      <c r="I1331" s="46"/>
      <c r="J1331" s="46"/>
      <c r="K1331" s="46"/>
      <c r="L1331" s="46"/>
      <c r="M1331" s="46"/>
      <c r="N1331" s="46"/>
      <c r="O1331" s="46"/>
      <c r="P1331" s="105"/>
      <c r="Q1331" s="26"/>
      <c r="R1331" s="105"/>
      <c r="S1331" s="26"/>
      <c r="T1331" s="26"/>
      <c r="U1331" s="1"/>
      <c r="V1331" s="26"/>
      <c r="W1331" s="26"/>
      <c r="X1331" s="26"/>
      <c r="Y1331" s="26"/>
      <c r="Z1331" s="26"/>
      <c r="AA1331" s="26"/>
      <c r="AB1331" s="26"/>
      <c r="AC1331" s="26"/>
      <c r="AD1331" s="26"/>
      <c r="AE1331" s="26"/>
      <c r="AF1331" s="26"/>
      <c r="AG1331" s="26"/>
      <c r="AH1331" s="26"/>
    </row>
    <row r="1332" spans="1:34" ht="14.5">
      <c r="A1332" s="157"/>
      <c r="B1332" s="156"/>
      <c r="C1332" s="157"/>
      <c r="D1332" s="46"/>
      <c r="E1332" s="17"/>
      <c r="F1332" s="17"/>
      <c r="G1332" s="46"/>
      <c r="H1332" s="46"/>
      <c r="I1332" s="46"/>
      <c r="J1332" s="46"/>
      <c r="K1332" s="46"/>
      <c r="L1332" s="46"/>
      <c r="M1332" s="46"/>
      <c r="N1332" s="46"/>
      <c r="O1332" s="46"/>
      <c r="P1332" s="105"/>
      <c r="Q1332" s="26"/>
      <c r="R1332" s="105"/>
      <c r="S1332" s="26"/>
      <c r="T1332" s="26"/>
      <c r="U1332" s="1"/>
      <c r="V1332" s="26"/>
      <c r="W1332" s="26"/>
      <c r="X1332" s="26"/>
      <c r="Y1332" s="26"/>
      <c r="Z1332" s="26"/>
      <c r="AA1332" s="26"/>
      <c r="AB1332" s="26"/>
      <c r="AC1332" s="26"/>
      <c r="AD1332" s="26"/>
      <c r="AE1332" s="26"/>
      <c r="AF1332" s="26"/>
      <c r="AG1332" s="26"/>
      <c r="AH1332" s="26"/>
    </row>
    <row r="1333" spans="1:34" ht="14.5">
      <c r="A1333" s="157"/>
      <c r="B1333" s="156"/>
      <c r="C1333" s="157"/>
      <c r="D1333" s="46"/>
      <c r="E1333" s="17"/>
      <c r="F1333" s="17"/>
      <c r="G1333" s="46"/>
      <c r="H1333" s="46"/>
      <c r="I1333" s="46"/>
      <c r="J1333" s="46"/>
      <c r="K1333" s="46"/>
      <c r="L1333" s="46"/>
      <c r="M1333" s="46"/>
      <c r="N1333" s="46"/>
      <c r="O1333" s="46"/>
      <c r="P1333" s="105"/>
      <c r="Q1333" s="26"/>
      <c r="R1333" s="105"/>
      <c r="S1333" s="26"/>
      <c r="T1333" s="26"/>
      <c r="U1333" s="1"/>
      <c r="V1333" s="26"/>
      <c r="W1333" s="26"/>
      <c r="X1333" s="26"/>
      <c r="Y1333" s="26"/>
      <c r="Z1333" s="26"/>
      <c r="AA1333" s="26"/>
      <c r="AB1333" s="26"/>
      <c r="AC1333" s="26"/>
      <c r="AD1333" s="26"/>
      <c r="AE1333" s="26"/>
      <c r="AF1333" s="26"/>
      <c r="AG1333" s="26"/>
      <c r="AH1333" s="26"/>
    </row>
    <row r="1334" spans="1:34" ht="14.5">
      <c r="A1334" s="157"/>
      <c r="B1334" s="156"/>
      <c r="C1334" s="157"/>
      <c r="D1334" s="46"/>
      <c r="E1334" s="17"/>
      <c r="F1334" s="17"/>
      <c r="G1334" s="46"/>
      <c r="H1334" s="46"/>
      <c r="I1334" s="46"/>
      <c r="J1334" s="46"/>
      <c r="K1334" s="46"/>
      <c r="L1334" s="46"/>
      <c r="M1334" s="46"/>
      <c r="N1334" s="46"/>
      <c r="O1334" s="46"/>
      <c r="P1334" s="105"/>
      <c r="Q1334" s="26"/>
      <c r="R1334" s="105"/>
      <c r="S1334" s="26"/>
      <c r="T1334" s="26"/>
      <c r="U1334" s="1"/>
      <c r="V1334" s="26"/>
      <c r="W1334" s="26"/>
      <c r="X1334" s="26"/>
      <c r="Y1334" s="26"/>
      <c r="Z1334" s="26"/>
      <c r="AA1334" s="26"/>
      <c r="AB1334" s="26"/>
      <c r="AC1334" s="26"/>
      <c r="AD1334" s="26"/>
      <c r="AE1334" s="26"/>
      <c r="AF1334" s="26"/>
      <c r="AG1334" s="26"/>
      <c r="AH1334" s="26"/>
    </row>
    <row r="1335" spans="1:34" ht="14.5">
      <c r="A1335" s="157"/>
      <c r="B1335" s="156"/>
      <c r="C1335" s="157"/>
      <c r="D1335" s="46"/>
      <c r="E1335" s="17"/>
      <c r="F1335" s="17"/>
      <c r="G1335" s="46"/>
      <c r="H1335" s="46"/>
      <c r="I1335" s="46"/>
      <c r="J1335" s="46"/>
      <c r="K1335" s="46"/>
      <c r="L1335" s="46"/>
      <c r="M1335" s="46"/>
      <c r="N1335" s="46"/>
      <c r="O1335" s="46"/>
      <c r="P1335" s="105"/>
      <c r="Q1335" s="26"/>
      <c r="R1335" s="105"/>
      <c r="S1335" s="26"/>
      <c r="T1335" s="26"/>
      <c r="U1335" s="1"/>
      <c r="V1335" s="26"/>
      <c r="W1335" s="26"/>
      <c r="X1335" s="26"/>
      <c r="Y1335" s="26"/>
      <c r="Z1335" s="26"/>
      <c r="AA1335" s="26"/>
      <c r="AB1335" s="26"/>
      <c r="AC1335" s="26"/>
      <c r="AD1335" s="26"/>
      <c r="AE1335" s="26"/>
      <c r="AF1335" s="26"/>
      <c r="AG1335" s="26"/>
      <c r="AH1335" s="26"/>
    </row>
    <row r="1336" spans="1:34" ht="14.5">
      <c r="A1336" s="157"/>
      <c r="B1336" s="156"/>
      <c r="C1336" s="157"/>
      <c r="D1336" s="46"/>
      <c r="E1336" s="17"/>
      <c r="F1336" s="17"/>
      <c r="G1336" s="46"/>
      <c r="H1336" s="46"/>
      <c r="I1336" s="46"/>
      <c r="J1336" s="46"/>
      <c r="K1336" s="46"/>
      <c r="L1336" s="46"/>
      <c r="M1336" s="46"/>
      <c r="N1336" s="46"/>
      <c r="O1336" s="46"/>
      <c r="P1336" s="105"/>
      <c r="Q1336" s="26"/>
      <c r="R1336" s="105"/>
      <c r="S1336" s="26"/>
      <c r="T1336" s="26"/>
      <c r="U1336" s="1"/>
      <c r="V1336" s="26"/>
      <c r="W1336" s="26"/>
      <c r="X1336" s="26"/>
      <c r="Y1336" s="26"/>
      <c r="Z1336" s="26"/>
      <c r="AA1336" s="26"/>
      <c r="AB1336" s="26"/>
      <c r="AC1336" s="26"/>
      <c r="AD1336" s="26"/>
      <c r="AE1336" s="26"/>
      <c r="AF1336" s="26"/>
      <c r="AG1336" s="26"/>
      <c r="AH1336" s="26"/>
    </row>
    <row r="1337" spans="1:34" ht="14.5">
      <c r="A1337" s="157"/>
      <c r="B1337" s="156"/>
      <c r="C1337" s="157"/>
      <c r="D1337" s="46"/>
      <c r="E1337" s="17"/>
      <c r="F1337" s="17"/>
      <c r="G1337" s="46"/>
      <c r="H1337" s="46"/>
      <c r="I1337" s="46"/>
      <c r="J1337" s="46"/>
      <c r="K1337" s="46"/>
      <c r="L1337" s="46"/>
      <c r="M1337" s="46"/>
      <c r="N1337" s="46"/>
      <c r="O1337" s="46"/>
      <c r="P1337" s="105"/>
      <c r="Q1337" s="26"/>
      <c r="R1337" s="105"/>
      <c r="S1337" s="26"/>
      <c r="T1337" s="26"/>
      <c r="U1337" s="1"/>
      <c r="V1337" s="26"/>
      <c r="W1337" s="26"/>
      <c r="X1337" s="26"/>
      <c r="Y1337" s="26"/>
      <c r="Z1337" s="26"/>
      <c r="AA1337" s="26"/>
      <c r="AB1337" s="26"/>
      <c r="AC1337" s="26"/>
      <c r="AD1337" s="26"/>
      <c r="AE1337" s="26"/>
      <c r="AF1337" s="26"/>
      <c r="AG1337" s="26"/>
      <c r="AH1337" s="26"/>
    </row>
    <row r="1338" spans="1:34" ht="14.5">
      <c r="A1338" s="157"/>
      <c r="B1338" s="156"/>
      <c r="C1338" s="157"/>
      <c r="D1338" s="46"/>
      <c r="E1338" s="17"/>
      <c r="F1338" s="17"/>
      <c r="G1338" s="46"/>
      <c r="H1338" s="46"/>
      <c r="I1338" s="46"/>
      <c r="J1338" s="46"/>
      <c r="K1338" s="46"/>
      <c r="L1338" s="46"/>
      <c r="M1338" s="46"/>
      <c r="N1338" s="46"/>
      <c r="O1338" s="46"/>
      <c r="P1338" s="105"/>
      <c r="Q1338" s="26"/>
      <c r="R1338" s="105"/>
      <c r="S1338" s="26"/>
      <c r="T1338" s="26"/>
      <c r="U1338" s="1"/>
      <c r="V1338" s="26"/>
      <c r="W1338" s="26"/>
      <c r="X1338" s="26"/>
      <c r="Y1338" s="26"/>
      <c r="Z1338" s="26"/>
      <c r="AA1338" s="26"/>
      <c r="AB1338" s="26"/>
      <c r="AC1338" s="26"/>
      <c r="AD1338" s="26"/>
      <c r="AE1338" s="26"/>
      <c r="AF1338" s="26"/>
      <c r="AG1338" s="26"/>
      <c r="AH1338" s="26"/>
    </row>
    <row r="1339" spans="1:34" ht="14.5">
      <c r="A1339" s="157"/>
      <c r="B1339" s="156"/>
      <c r="C1339" s="157"/>
      <c r="D1339" s="46"/>
      <c r="E1339" s="17"/>
      <c r="F1339" s="17"/>
      <c r="G1339" s="46"/>
      <c r="H1339" s="46"/>
      <c r="I1339" s="46"/>
      <c r="J1339" s="46"/>
      <c r="K1339" s="46"/>
      <c r="L1339" s="46"/>
      <c r="M1339" s="46"/>
      <c r="N1339" s="46"/>
      <c r="O1339" s="46"/>
      <c r="P1339" s="105"/>
      <c r="Q1339" s="26"/>
      <c r="R1339" s="105"/>
      <c r="S1339" s="26"/>
      <c r="T1339" s="26"/>
      <c r="U1339" s="1"/>
      <c r="V1339" s="26"/>
      <c r="W1339" s="26"/>
      <c r="X1339" s="26"/>
      <c r="Y1339" s="26"/>
      <c r="Z1339" s="26"/>
      <c r="AA1339" s="26"/>
      <c r="AB1339" s="26"/>
      <c r="AC1339" s="26"/>
      <c r="AD1339" s="26"/>
      <c r="AE1339" s="26"/>
      <c r="AF1339" s="26"/>
      <c r="AG1339" s="26"/>
      <c r="AH1339" s="26"/>
    </row>
    <row r="1340" spans="1:34" ht="14.5">
      <c r="A1340" s="157"/>
      <c r="B1340" s="156"/>
      <c r="C1340" s="157"/>
      <c r="D1340" s="46"/>
      <c r="E1340" s="17"/>
      <c r="F1340" s="17"/>
      <c r="G1340" s="46"/>
      <c r="H1340" s="46"/>
      <c r="I1340" s="46"/>
      <c r="J1340" s="46"/>
      <c r="K1340" s="46"/>
      <c r="L1340" s="46"/>
      <c r="M1340" s="46"/>
      <c r="N1340" s="46"/>
      <c r="O1340" s="46"/>
      <c r="P1340" s="105"/>
      <c r="Q1340" s="26"/>
      <c r="R1340" s="105"/>
      <c r="S1340" s="26"/>
      <c r="T1340" s="26"/>
      <c r="U1340" s="1"/>
      <c r="V1340" s="26"/>
      <c r="W1340" s="26"/>
      <c r="X1340" s="26"/>
      <c r="Y1340" s="26"/>
      <c r="Z1340" s="26"/>
      <c r="AA1340" s="26"/>
      <c r="AB1340" s="26"/>
      <c r="AC1340" s="26"/>
      <c r="AD1340" s="26"/>
      <c r="AE1340" s="26"/>
      <c r="AF1340" s="26"/>
      <c r="AG1340" s="26"/>
      <c r="AH1340" s="26"/>
    </row>
    <row r="1341" spans="1:34" ht="14.5">
      <c r="A1341" s="157"/>
      <c r="B1341" s="156"/>
      <c r="C1341" s="157"/>
      <c r="D1341" s="46"/>
      <c r="E1341" s="17"/>
      <c r="F1341" s="17"/>
      <c r="G1341" s="46"/>
      <c r="H1341" s="46"/>
      <c r="I1341" s="46"/>
      <c r="J1341" s="46"/>
      <c r="K1341" s="46"/>
      <c r="L1341" s="46"/>
      <c r="M1341" s="46"/>
      <c r="N1341" s="46"/>
      <c r="O1341" s="46"/>
      <c r="P1341" s="105"/>
      <c r="Q1341" s="26"/>
      <c r="R1341" s="105"/>
      <c r="S1341" s="26"/>
      <c r="T1341" s="26"/>
      <c r="U1341" s="1"/>
      <c r="V1341" s="26"/>
      <c r="W1341" s="26"/>
      <c r="X1341" s="26"/>
      <c r="Y1341" s="26"/>
      <c r="Z1341" s="26"/>
      <c r="AA1341" s="26"/>
      <c r="AB1341" s="26"/>
      <c r="AC1341" s="26"/>
      <c r="AD1341" s="26"/>
      <c r="AE1341" s="26"/>
      <c r="AF1341" s="26"/>
      <c r="AG1341" s="26"/>
      <c r="AH1341" s="26"/>
    </row>
    <row r="1342" spans="1:34" ht="14.5">
      <c r="A1342" s="157"/>
      <c r="B1342" s="156"/>
      <c r="C1342" s="157"/>
      <c r="D1342" s="46"/>
      <c r="E1342" s="17"/>
      <c r="F1342" s="17"/>
      <c r="G1342" s="46"/>
      <c r="H1342" s="46"/>
      <c r="I1342" s="46"/>
      <c r="J1342" s="46"/>
      <c r="K1342" s="46"/>
      <c r="L1342" s="46"/>
      <c r="M1342" s="46"/>
      <c r="N1342" s="46"/>
      <c r="O1342" s="46"/>
      <c r="P1342" s="105"/>
      <c r="Q1342" s="26"/>
      <c r="R1342" s="105"/>
      <c r="S1342" s="26"/>
      <c r="T1342" s="26"/>
      <c r="U1342" s="1"/>
      <c r="V1342" s="26"/>
      <c r="W1342" s="26"/>
      <c r="X1342" s="26"/>
      <c r="Y1342" s="26"/>
      <c r="Z1342" s="26"/>
      <c r="AA1342" s="26"/>
      <c r="AB1342" s="26"/>
      <c r="AC1342" s="26"/>
      <c r="AD1342" s="26"/>
      <c r="AE1342" s="26"/>
      <c r="AF1342" s="26"/>
      <c r="AG1342" s="26"/>
      <c r="AH1342" s="26"/>
    </row>
    <row r="1343" spans="1:34" ht="14.5">
      <c r="A1343" s="157"/>
      <c r="B1343" s="156"/>
      <c r="C1343" s="157"/>
      <c r="D1343" s="46"/>
      <c r="E1343" s="17"/>
      <c r="F1343" s="17"/>
      <c r="G1343" s="46"/>
      <c r="H1343" s="46"/>
      <c r="I1343" s="46"/>
      <c r="J1343" s="46"/>
      <c r="K1343" s="46"/>
      <c r="L1343" s="46"/>
      <c r="M1343" s="46"/>
      <c r="N1343" s="46"/>
      <c r="O1343" s="46"/>
      <c r="P1343" s="105"/>
      <c r="Q1343" s="26"/>
      <c r="R1343" s="105"/>
      <c r="S1343" s="26"/>
      <c r="T1343" s="26"/>
      <c r="U1343" s="1"/>
      <c r="V1343" s="26"/>
      <c r="W1343" s="26"/>
      <c r="X1343" s="26"/>
      <c r="Y1343" s="26"/>
      <c r="Z1343" s="26"/>
      <c r="AA1343" s="26"/>
      <c r="AB1343" s="26"/>
      <c r="AC1343" s="26"/>
      <c r="AD1343" s="26"/>
      <c r="AE1343" s="26"/>
      <c r="AF1343" s="26"/>
      <c r="AG1343" s="26"/>
      <c r="AH1343" s="26"/>
    </row>
    <row r="1344" spans="1:34" ht="14.5">
      <c r="A1344" s="157"/>
      <c r="B1344" s="156"/>
      <c r="C1344" s="157"/>
      <c r="D1344" s="46"/>
      <c r="E1344" s="17"/>
      <c r="F1344" s="17"/>
      <c r="G1344" s="46"/>
      <c r="H1344" s="46"/>
      <c r="I1344" s="46"/>
      <c r="J1344" s="46"/>
      <c r="K1344" s="46"/>
      <c r="L1344" s="46"/>
      <c r="M1344" s="46"/>
      <c r="N1344" s="46"/>
      <c r="O1344" s="46"/>
      <c r="P1344" s="105"/>
      <c r="Q1344" s="26"/>
      <c r="R1344" s="105"/>
      <c r="S1344" s="26"/>
      <c r="T1344" s="26"/>
      <c r="U1344" s="1"/>
      <c r="V1344" s="26"/>
      <c r="W1344" s="26"/>
      <c r="X1344" s="26"/>
      <c r="Y1344" s="26"/>
      <c r="Z1344" s="26"/>
      <c r="AA1344" s="26"/>
      <c r="AB1344" s="26"/>
      <c r="AC1344" s="26"/>
      <c r="AD1344" s="26"/>
      <c r="AE1344" s="26"/>
      <c r="AF1344" s="26"/>
      <c r="AG1344" s="26"/>
      <c r="AH1344" s="26"/>
    </row>
    <row r="1345" spans="1:34" ht="14.5">
      <c r="A1345" s="157"/>
      <c r="B1345" s="156"/>
      <c r="C1345" s="157"/>
      <c r="D1345" s="46"/>
      <c r="E1345" s="17"/>
      <c r="F1345" s="17"/>
      <c r="G1345" s="46"/>
      <c r="H1345" s="46"/>
      <c r="I1345" s="46"/>
      <c r="J1345" s="46"/>
      <c r="K1345" s="46"/>
      <c r="L1345" s="46"/>
      <c r="M1345" s="46"/>
      <c r="N1345" s="46"/>
      <c r="O1345" s="46"/>
      <c r="P1345" s="105"/>
      <c r="Q1345" s="26"/>
      <c r="R1345" s="105"/>
      <c r="S1345" s="26"/>
      <c r="T1345" s="26"/>
      <c r="U1345" s="1"/>
      <c r="V1345" s="26"/>
      <c r="W1345" s="26"/>
      <c r="X1345" s="26"/>
      <c r="Y1345" s="26"/>
      <c r="Z1345" s="26"/>
      <c r="AA1345" s="26"/>
      <c r="AB1345" s="26"/>
      <c r="AC1345" s="26"/>
      <c r="AD1345" s="26"/>
      <c r="AE1345" s="26"/>
      <c r="AF1345" s="26"/>
      <c r="AG1345" s="26"/>
      <c r="AH1345" s="26"/>
    </row>
    <row r="1346" spans="1:34" ht="14.5">
      <c r="A1346" s="157"/>
      <c r="B1346" s="156"/>
      <c r="C1346" s="157"/>
      <c r="D1346" s="46"/>
      <c r="E1346" s="17"/>
      <c r="F1346" s="17"/>
      <c r="G1346" s="46"/>
      <c r="H1346" s="46"/>
      <c r="I1346" s="46"/>
      <c r="J1346" s="46"/>
      <c r="K1346" s="46"/>
      <c r="L1346" s="46"/>
      <c r="M1346" s="46"/>
      <c r="N1346" s="46"/>
      <c r="O1346" s="46"/>
      <c r="P1346" s="105"/>
      <c r="Q1346" s="26"/>
      <c r="R1346" s="105"/>
      <c r="S1346" s="26"/>
      <c r="T1346" s="26"/>
      <c r="U1346" s="1"/>
      <c r="V1346" s="26"/>
      <c r="W1346" s="26"/>
      <c r="X1346" s="26"/>
      <c r="Y1346" s="26"/>
      <c r="Z1346" s="26"/>
      <c r="AA1346" s="26"/>
      <c r="AB1346" s="26"/>
      <c r="AC1346" s="26"/>
      <c r="AD1346" s="26"/>
      <c r="AE1346" s="26"/>
      <c r="AF1346" s="26"/>
      <c r="AG1346" s="26"/>
      <c r="AH1346" s="26"/>
    </row>
    <row r="1347" spans="1:34" ht="14.5">
      <c r="A1347" s="157"/>
      <c r="B1347" s="156"/>
      <c r="C1347" s="157"/>
      <c r="D1347" s="46"/>
      <c r="E1347" s="17"/>
      <c r="F1347" s="17"/>
      <c r="G1347" s="46"/>
      <c r="H1347" s="46"/>
      <c r="I1347" s="46"/>
      <c r="J1347" s="46"/>
      <c r="K1347" s="46"/>
      <c r="L1347" s="46"/>
      <c r="M1347" s="46"/>
      <c r="N1347" s="46"/>
      <c r="O1347" s="46"/>
      <c r="P1347" s="105"/>
      <c r="Q1347" s="26"/>
      <c r="R1347" s="105"/>
      <c r="S1347" s="26"/>
      <c r="T1347" s="26"/>
      <c r="U1347" s="1"/>
      <c r="V1347" s="26"/>
      <c r="W1347" s="26"/>
      <c r="X1347" s="26"/>
      <c r="Y1347" s="26"/>
      <c r="Z1347" s="26"/>
      <c r="AA1347" s="26"/>
      <c r="AB1347" s="26"/>
      <c r="AC1347" s="26"/>
      <c r="AD1347" s="26"/>
      <c r="AE1347" s="26"/>
      <c r="AF1347" s="26"/>
      <c r="AG1347" s="26"/>
      <c r="AH1347" s="26"/>
    </row>
    <row r="1348" spans="1:34" ht="14.5">
      <c r="A1348" s="157"/>
      <c r="B1348" s="156"/>
      <c r="C1348" s="157"/>
      <c r="D1348" s="46"/>
      <c r="E1348" s="17"/>
      <c r="F1348" s="17"/>
      <c r="G1348" s="46"/>
      <c r="H1348" s="46"/>
      <c r="I1348" s="46"/>
      <c r="J1348" s="46"/>
      <c r="K1348" s="46"/>
      <c r="L1348" s="46"/>
      <c r="M1348" s="46"/>
      <c r="N1348" s="46"/>
      <c r="O1348" s="46"/>
      <c r="P1348" s="105"/>
      <c r="Q1348" s="26"/>
      <c r="R1348" s="105"/>
      <c r="S1348" s="26"/>
      <c r="T1348" s="26"/>
      <c r="U1348" s="1"/>
      <c r="V1348" s="26"/>
      <c r="W1348" s="26"/>
      <c r="X1348" s="26"/>
      <c r="Y1348" s="26"/>
      <c r="Z1348" s="26"/>
      <c r="AA1348" s="26"/>
      <c r="AB1348" s="26"/>
      <c r="AC1348" s="26"/>
      <c r="AD1348" s="26"/>
      <c r="AE1348" s="26"/>
      <c r="AF1348" s="26"/>
      <c r="AG1348" s="26"/>
      <c r="AH1348" s="26"/>
    </row>
    <row r="1349" spans="1:34" ht="14.5">
      <c r="A1349" s="157"/>
      <c r="B1349" s="156"/>
      <c r="C1349" s="157"/>
      <c r="D1349" s="46"/>
      <c r="E1349" s="17"/>
      <c r="F1349" s="17"/>
      <c r="G1349" s="46"/>
      <c r="H1349" s="46"/>
      <c r="I1349" s="46"/>
      <c r="J1349" s="46"/>
      <c r="K1349" s="46"/>
      <c r="L1349" s="46"/>
      <c r="M1349" s="46"/>
      <c r="N1349" s="46"/>
      <c r="O1349" s="46"/>
      <c r="P1349" s="105"/>
      <c r="Q1349" s="26"/>
      <c r="R1349" s="105"/>
      <c r="S1349" s="26"/>
      <c r="T1349" s="26"/>
      <c r="U1349" s="1"/>
      <c r="V1349" s="26"/>
      <c r="W1349" s="26"/>
      <c r="X1349" s="26"/>
      <c r="Y1349" s="26"/>
      <c r="Z1349" s="26"/>
      <c r="AA1349" s="26"/>
      <c r="AB1349" s="26"/>
      <c r="AC1349" s="26"/>
      <c r="AD1349" s="26"/>
      <c r="AE1349" s="26"/>
      <c r="AF1349" s="26"/>
      <c r="AG1349" s="26"/>
      <c r="AH1349" s="26"/>
    </row>
    <row r="1350" spans="1:34" ht="14.5">
      <c r="A1350" s="157"/>
      <c r="B1350" s="156"/>
      <c r="C1350" s="157"/>
      <c r="D1350" s="46"/>
      <c r="E1350" s="17"/>
      <c r="F1350" s="17"/>
      <c r="G1350" s="46"/>
      <c r="H1350" s="46"/>
      <c r="I1350" s="46"/>
      <c r="J1350" s="46"/>
      <c r="K1350" s="46"/>
      <c r="L1350" s="46"/>
      <c r="M1350" s="46"/>
      <c r="N1350" s="46"/>
      <c r="O1350" s="46"/>
      <c r="P1350" s="105"/>
      <c r="Q1350" s="26"/>
      <c r="R1350" s="105"/>
      <c r="S1350" s="26"/>
      <c r="T1350" s="26"/>
      <c r="U1350" s="1"/>
      <c r="V1350" s="26"/>
      <c r="W1350" s="26"/>
      <c r="X1350" s="26"/>
      <c r="Y1350" s="26"/>
      <c r="Z1350" s="26"/>
      <c r="AA1350" s="26"/>
      <c r="AB1350" s="26"/>
      <c r="AC1350" s="26"/>
      <c r="AD1350" s="26"/>
      <c r="AE1350" s="26"/>
      <c r="AF1350" s="26"/>
      <c r="AG1350" s="26"/>
      <c r="AH1350" s="26"/>
    </row>
    <row r="1351" spans="1:34" ht="14.5">
      <c r="A1351" s="157"/>
      <c r="B1351" s="156"/>
      <c r="C1351" s="157"/>
      <c r="D1351" s="46"/>
      <c r="E1351" s="17"/>
      <c r="F1351" s="17"/>
      <c r="G1351" s="46"/>
      <c r="H1351" s="46"/>
      <c r="I1351" s="46"/>
      <c r="J1351" s="46"/>
      <c r="K1351" s="46"/>
      <c r="L1351" s="46"/>
      <c r="M1351" s="46"/>
      <c r="N1351" s="46"/>
      <c r="O1351" s="46"/>
      <c r="P1351" s="105"/>
      <c r="Q1351" s="26"/>
      <c r="R1351" s="105"/>
      <c r="S1351" s="26"/>
      <c r="T1351" s="26"/>
      <c r="U1351" s="1"/>
      <c r="V1351" s="26"/>
      <c r="W1351" s="26"/>
      <c r="X1351" s="26"/>
      <c r="Y1351" s="26"/>
      <c r="Z1351" s="26"/>
      <c r="AA1351" s="26"/>
      <c r="AB1351" s="26"/>
      <c r="AC1351" s="26"/>
      <c r="AD1351" s="26"/>
      <c r="AE1351" s="26"/>
      <c r="AF1351" s="26"/>
      <c r="AG1351" s="26"/>
      <c r="AH1351" s="26"/>
    </row>
    <row r="1352" spans="1:34" ht="14.5">
      <c r="A1352" s="157"/>
      <c r="B1352" s="156"/>
      <c r="C1352" s="157"/>
      <c r="D1352" s="46"/>
      <c r="E1352" s="17"/>
      <c r="F1352" s="17"/>
      <c r="G1352" s="46"/>
      <c r="H1352" s="46"/>
      <c r="I1352" s="46"/>
      <c r="J1352" s="46"/>
      <c r="K1352" s="46"/>
      <c r="L1352" s="46"/>
      <c r="M1352" s="46"/>
      <c r="N1352" s="46"/>
      <c r="O1352" s="46"/>
      <c r="P1352" s="105"/>
      <c r="Q1352" s="26"/>
      <c r="R1352" s="105"/>
      <c r="S1352" s="26"/>
      <c r="T1352" s="26"/>
      <c r="U1352" s="1"/>
      <c r="V1352" s="26"/>
      <c r="W1352" s="26"/>
      <c r="X1352" s="26"/>
      <c r="Y1352" s="26"/>
      <c r="Z1352" s="26"/>
      <c r="AA1352" s="26"/>
      <c r="AB1352" s="26"/>
      <c r="AC1352" s="26"/>
      <c r="AD1352" s="26"/>
      <c r="AE1352" s="26"/>
      <c r="AF1352" s="26"/>
      <c r="AG1352" s="26"/>
      <c r="AH1352" s="26"/>
    </row>
    <row r="1353" spans="1:34" ht="14.5">
      <c r="A1353" s="157"/>
      <c r="B1353" s="156"/>
      <c r="C1353" s="157"/>
      <c r="D1353" s="46"/>
      <c r="E1353" s="17"/>
      <c r="F1353" s="17"/>
      <c r="G1353" s="46"/>
      <c r="H1353" s="46"/>
      <c r="I1353" s="46"/>
      <c r="J1353" s="46"/>
      <c r="K1353" s="46"/>
      <c r="L1353" s="46"/>
      <c r="M1353" s="46"/>
      <c r="N1353" s="46"/>
      <c r="O1353" s="46"/>
      <c r="P1353" s="105"/>
      <c r="Q1353" s="26"/>
      <c r="R1353" s="105"/>
      <c r="S1353" s="26"/>
      <c r="T1353" s="26"/>
      <c r="U1353" s="1"/>
      <c r="V1353" s="26"/>
      <c r="W1353" s="26"/>
      <c r="X1353" s="26"/>
      <c r="Y1353" s="26"/>
      <c r="Z1353" s="26"/>
      <c r="AA1353" s="26"/>
      <c r="AB1353" s="26"/>
      <c r="AC1353" s="26"/>
      <c r="AD1353" s="26"/>
      <c r="AE1353" s="26"/>
      <c r="AF1353" s="26"/>
      <c r="AG1353" s="26"/>
      <c r="AH1353" s="26"/>
    </row>
    <row r="1354" spans="1:34" ht="14.5">
      <c r="A1354" s="157"/>
      <c r="B1354" s="156"/>
      <c r="C1354" s="157"/>
      <c r="D1354" s="46"/>
      <c r="E1354" s="17"/>
      <c r="F1354" s="17"/>
      <c r="G1354" s="46"/>
      <c r="H1354" s="46"/>
      <c r="I1354" s="46"/>
      <c r="J1354" s="46"/>
      <c r="K1354" s="46"/>
      <c r="L1354" s="46"/>
      <c r="M1354" s="46"/>
      <c r="N1354" s="46"/>
      <c r="O1354" s="46"/>
      <c r="P1354" s="105"/>
      <c r="Q1354" s="26"/>
      <c r="R1354" s="105"/>
      <c r="S1354" s="26"/>
      <c r="T1354" s="26"/>
      <c r="U1354" s="1"/>
      <c r="V1354" s="26"/>
      <c r="W1354" s="26"/>
      <c r="X1354" s="26"/>
      <c r="Y1354" s="26"/>
      <c r="Z1354" s="26"/>
      <c r="AA1354" s="26"/>
      <c r="AB1354" s="26"/>
      <c r="AC1354" s="26"/>
      <c r="AD1354" s="26"/>
      <c r="AE1354" s="26"/>
      <c r="AF1354" s="26"/>
      <c r="AG1354" s="26"/>
      <c r="AH1354" s="26"/>
    </row>
    <row r="1355" spans="1:34" ht="14.5">
      <c r="A1355" s="157"/>
      <c r="B1355" s="156"/>
      <c r="C1355" s="157"/>
      <c r="D1355" s="46"/>
      <c r="E1355" s="17"/>
      <c r="F1355" s="17"/>
      <c r="G1355" s="46"/>
      <c r="H1355" s="46"/>
      <c r="I1355" s="46"/>
      <c r="J1355" s="46"/>
      <c r="K1355" s="46"/>
      <c r="L1355" s="46"/>
      <c r="M1355" s="46"/>
      <c r="N1355" s="46"/>
      <c r="O1355" s="46"/>
      <c r="P1355" s="105"/>
      <c r="Q1355" s="26"/>
      <c r="R1355" s="105"/>
      <c r="S1355" s="26"/>
      <c r="T1355" s="26"/>
      <c r="U1355" s="1"/>
      <c r="V1355" s="26"/>
      <c r="W1355" s="26"/>
      <c r="X1355" s="26"/>
      <c r="Y1355" s="26"/>
      <c r="Z1355" s="26"/>
      <c r="AA1355" s="26"/>
      <c r="AB1355" s="26"/>
      <c r="AC1355" s="26"/>
      <c r="AD1355" s="26"/>
      <c r="AE1355" s="26"/>
      <c r="AF1355" s="26"/>
      <c r="AG1355" s="26"/>
      <c r="AH1355" s="26"/>
    </row>
    <row r="1356" spans="1:34" ht="14.5">
      <c r="A1356" s="157"/>
      <c r="B1356" s="156"/>
      <c r="C1356" s="157"/>
      <c r="D1356" s="46"/>
      <c r="E1356" s="17"/>
      <c r="F1356" s="17"/>
      <c r="G1356" s="46"/>
      <c r="H1356" s="46"/>
      <c r="I1356" s="46"/>
      <c r="J1356" s="46"/>
      <c r="K1356" s="46"/>
      <c r="L1356" s="46"/>
      <c r="M1356" s="46"/>
      <c r="N1356" s="46"/>
      <c r="O1356" s="46"/>
      <c r="P1356" s="105"/>
      <c r="Q1356" s="26"/>
      <c r="R1356" s="105"/>
      <c r="S1356" s="26"/>
      <c r="T1356" s="26"/>
      <c r="U1356" s="1"/>
      <c r="V1356" s="26"/>
      <c r="W1356" s="26"/>
      <c r="X1356" s="26"/>
      <c r="Y1356" s="26"/>
      <c r="Z1356" s="26"/>
      <c r="AA1356" s="26"/>
      <c r="AB1356" s="26"/>
      <c r="AC1356" s="26"/>
      <c r="AD1356" s="26"/>
      <c r="AE1356" s="26"/>
      <c r="AF1356" s="26"/>
      <c r="AG1356" s="26"/>
      <c r="AH1356" s="26"/>
    </row>
    <row r="1357" spans="1:34" ht="14.5">
      <c r="A1357" s="157"/>
      <c r="B1357" s="156"/>
      <c r="C1357" s="157"/>
      <c r="D1357" s="46"/>
      <c r="E1357" s="17"/>
      <c r="F1357" s="17"/>
      <c r="G1357" s="46"/>
      <c r="H1357" s="46"/>
      <c r="I1357" s="46"/>
      <c r="J1357" s="46"/>
      <c r="K1357" s="46"/>
      <c r="L1357" s="46"/>
      <c r="M1357" s="46"/>
      <c r="N1357" s="46"/>
      <c r="O1357" s="46"/>
      <c r="P1357" s="105"/>
      <c r="Q1357" s="26"/>
      <c r="R1357" s="105"/>
      <c r="S1357" s="26"/>
      <c r="T1357" s="26"/>
      <c r="U1357" s="1"/>
      <c r="V1357" s="26"/>
      <c r="W1357" s="26"/>
      <c r="X1357" s="26"/>
      <c r="Y1357" s="26"/>
      <c r="Z1357" s="26"/>
      <c r="AA1357" s="26"/>
      <c r="AB1357" s="26"/>
      <c r="AC1357" s="26"/>
      <c r="AD1357" s="26"/>
      <c r="AE1357" s="26"/>
      <c r="AF1357" s="26"/>
      <c r="AG1357" s="26"/>
      <c r="AH1357" s="26"/>
    </row>
    <row r="1358" spans="1:34" ht="14.5">
      <c r="A1358" s="157"/>
      <c r="B1358" s="156"/>
      <c r="C1358" s="157"/>
      <c r="D1358" s="46"/>
      <c r="E1358" s="17"/>
      <c r="F1358" s="17"/>
      <c r="G1358" s="46"/>
      <c r="H1358" s="46"/>
      <c r="I1358" s="46"/>
      <c r="J1358" s="46"/>
      <c r="K1358" s="46"/>
      <c r="L1358" s="46"/>
      <c r="M1358" s="46"/>
      <c r="N1358" s="46"/>
      <c r="O1358" s="46"/>
      <c r="P1358" s="105"/>
      <c r="Q1358" s="26"/>
      <c r="R1358" s="105"/>
      <c r="S1358" s="26"/>
      <c r="T1358" s="26"/>
      <c r="U1358" s="1"/>
      <c r="V1358" s="26"/>
      <c r="W1358" s="26"/>
      <c r="X1358" s="26"/>
      <c r="Y1358" s="26"/>
      <c r="Z1358" s="26"/>
      <c r="AA1358" s="26"/>
      <c r="AB1358" s="26"/>
      <c r="AC1358" s="26"/>
      <c r="AD1358" s="26"/>
      <c r="AE1358" s="26"/>
      <c r="AF1358" s="26"/>
      <c r="AG1358" s="26"/>
      <c r="AH1358" s="26"/>
    </row>
    <row r="1359" spans="1:34" ht="14.5">
      <c r="A1359" s="157"/>
      <c r="B1359" s="156"/>
      <c r="C1359" s="157"/>
      <c r="D1359" s="46"/>
      <c r="E1359" s="17"/>
      <c r="F1359" s="17"/>
      <c r="G1359" s="46"/>
      <c r="H1359" s="46"/>
      <c r="I1359" s="46"/>
      <c r="J1359" s="46"/>
      <c r="K1359" s="46"/>
      <c r="L1359" s="46"/>
      <c r="M1359" s="46"/>
      <c r="N1359" s="46"/>
      <c r="O1359" s="46"/>
      <c r="P1359" s="105"/>
      <c r="Q1359" s="26"/>
      <c r="R1359" s="105"/>
      <c r="S1359" s="26"/>
      <c r="T1359" s="26"/>
      <c r="U1359" s="1"/>
      <c r="V1359" s="26"/>
      <c r="W1359" s="26"/>
      <c r="X1359" s="26"/>
      <c r="Y1359" s="26"/>
      <c r="Z1359" s="26"/>
      <c r="AA1359" s="26"/>
      <c r="AB1359" s="26"/>
      <c r="AC1359" s="26"/>
      <c r="AD1359" s="26"/>
      <c r="AE1359" s="26"/>
      <c r="AF1359" s="26"/>
      <c r="AG1359" s="26"/>
      <c r="AH1359" s="26"/>
    </row>
    <row r="1360" spans="1:34" ht="14.5">
      <c r="A1360" s="157"/>
      <c r="B1360" s="156"/>
      <c r="C1360" s="157"/>
      <c r="D1360" s="46"/>
      <c r="E1360" s="17"/>
      <c r="F1360" s="17"/>
      <c r="G1360" s="46"/>
      <c r="H1360" s="46"/>
      <c r="I1360" s="46"/>
      <c r="J1360" s="46"/>
      <c r="K1360" s="46"/>
      <c r="L1360" s="46"/>
      <c r="M1360" s="46"/>
      <c r="N1360" s="46"/>
      <c r="O1360" s="46"/>
      <c r="P1360" s="105"/>
      <c r="Q1360" s="26"/>
      <c r="R1360" s="105"/>
      <c r="S1360" s="26"/>
      <c r="T1360" s="26"/>
      <c r="U1360" s="1"/>
      <c r="V1360" s="26"/>
      <c r="W1360" s="26"/>
      <c r="X1360" s="26"/>
      <c r="Y1360" s="26"/>
      <c r="Z1360" s="26"/>
      <c r="AA1360" s="26"/>
      <c r="AB1360" s="26"/>
      <c r="AC1360" s="26"/>
      <c r="AD1360" s="26"/>
      <c r="AE1360" s="26"/>
      <c r="AF1360" s="26"/>
      <c r="AG1360" s="26"/>
      <c r="AH1360" s="26"/>
    </row>
    <row r="1361" spans="1:34" ht="14.5">
      <c r="A1361" s="157"/>
      <c r="B1361" s="156"/>
      <c r="C1361" s="157"/>
      <c r="D1361" s="46"/>
      <c r="E1361" s="17"/>
      <c r="F1361" s="17"/>
      <c r="G1361" s="46"/>
      <c r="H1361" s="46"/>
      <c r="I1361" s="46"/>
      <c r="J1361" s="46"/>
      <c r="K1361" s="46"/>
      <c r="L1361" s="46"/>
      <c r="M1361" s="46"/>
      <c r="N1361" s="46"/>
      <c r="O1361" s="46"/>
      <c r="P1361" s="105"/>
      <c r="Q1361" s="26"/>
      <c r="R1361" s="105"/>
      <c r="S1361" s="26"/>
      <c r="T1361" s="26"/>
      <c r="U1361" s="1"/>
      <c r="V1361" s="26"/>
      <c r="W1361" s="26"/>
      <c r="X1361" s="26"/>
      <c r="Y1361" s="26"/>
      <c r="Z1361" s="26"/>
      <c r="AA1361" s="26"/>
      <c r="AB1361" s="26"/>
      <c r="AC1361" s="26"/>
      <c r="AD1361" s="26"/>
      <c r="AE1361" s="26"/>
      <c r="AF1361" s="26"/>
      <c r="AG1361" s="26"/>
      <c r="AH1361" s="26"/>
    </row>
    <row r="1362" spans="1:34" ht="14.5">
      <c r="A1362" s="157"/>
      <c r="B1362" s="156"/>
      <c r="C1362" s="157"/>
      <c r="D1362" s="46"/>
      <c r="E1362" s="17"/>
      <c r="F1362" s="17"/>
      <c r="G1362" s="46"/>
      <c r="H1362" s="46"/>
      <c r="I1362" s="46"/>
      <c r="J1362" s="46"/>
      <c r="K1362" s="46"/>
      <c r="L1362" s="46"/>
      <c r="M1362" s="46"/>
      <c r="N1362" s="46"/>
      <c r="O1362" s="46"/>
      <c r="P1362" s="105"/>
      <c r="Q1362" s="26"/>
      <c r="R1362" s="105"/>
      <c r="S1362" s="26"/>
      <c r="T1362" s="26"/>
      <c r="U1362" s="1"/>
      <c r="V1362" s="26"/>
      <c r="W1362" s="26"/>
      <c r="X1362" s="26"/>
      <c r="Y1362" s="26"/>
      <c r="Z1362" s="26"/>
      <c r="AA1362" s="26"/>
      <c r="AB1362" s="26"/>
      <c r="AC1362" s="26"/>
      <c r="AD1362" s="26"/>
      <c r="AE1362" s="26"/>
      <c r="AF1362" s="26"/>
      <c r="AG1362" s="26"/>
      <c r="AH1362" s="26"/>
    </row>
    <row r="1363" spans="1:34" ht="14.5">
      <c r="A1363" s="157"/>
      <c r="B1363" s="156"/>
      <c r="C1363" s="157"/>
      <c r="D1363" s="46"/>
      <c r="E1363" s="17"/>
      <c r="F1363" s="17"/>
      <c r="G1363" s="46"/>
      <c r="H1363" s="46"/>
      <c r="I1363" s="46"/>
      <c r="J1363" s="46"/>
      <c r="K1363" s="46"/>
      <c r="L1363" s="46"/>
      <c r="M1363" s="46"/>
      <c r="N1363" s="46"/>
      <c r="O1363" s="46"/>
      <c r="P1363" s="105"/>
      <c r="Q1363" s="26"/>
      <c r="R1363" s="105"/>
      <c r="S1363" s="26"/>
      <c r="T1363" s="26"/>
      <c r="U1363" s="1"/>
      <c r="V1363" s="26"/>
      <c r="W1363" s="26"/>
      <c r="X1363" s="26"/>
      <c r="Y1363" s="26"/>
      <c r="Z1363" s="26"/>
      <c r="AA1363" s="26"/>
      <c r="AB1363" s="26"/>
      <c r="AC1363" s="26"/>
      <c r="AD1363" s="26"/>
      <c r="AE1363" s="26"/>
      <c r="AF1363" s="26"/>
      <c r="AG1363" s="26"/>
      <c r="AH1363" s="26"/>
    </row>
    <row r="1364" spans="1:34" ht="14.5">
      <c r="A1364" s="157"/>
      <c r="B1364" s="156"/>
      <c r="C1364" s="157"/>
      <c r="D1364" s="46"/>
      <c r="E1364" s="17"/>
      <c r="F1364" s="17"/>
      <c r="G1364" s="46"/>
      <c r="H1364" s="46"/>
      <c r="I1364" s="46"/>
      <c r="J1364" s="46"/>
      <c r="K1364" s="46"/>
      <c r="L1364" s="46"/>
      <c r="M1364" s="46"/>
      <c r="N1364" s="46"/>
      <c r="O1364" s="46"/>
      <c r="P1364" s="105"/>
      <c r="Q1364" s="26"/>
      <c r="R1364" s="105"/>
      <c r="S1364" s="26"/>
      <c r="T1364" s="26"/>
      <c r="U1364" s="1"/>
      <c r="V1364" s="26"/>
      <c r="W1364" s="26"/>
      <c r="X1364" s="26"/>
      <c r="Y1364" s="26"/>
      <c r="Z1364" s="26"/>
      <c r="AA1364" s="26"/>
      <c r="AB1364" s="26"/>
      <c r="AC1364" s="26"/>
      <c r="AD1364" s="26"/>
      <c r="AE1364" s="26"/>
      <c r="AF1364" s="26"/>
      <c r="AG1364" s="26"/>
      <c r="AH1364" s="26"/>
    </row>
    <row r="1365" spans="1:34" ht="14.5">
      <c r="A1365" s="157"/>
      <c r="B1365" s="156"/>
      <c r="C1365" s="157"/>
      <c r="D1365" s="46"/>
      <c r="E1365" s="17"/>
      <c r="F1365" s="17"/>
      <c r="G1365" s="46"/>
      <c r="H1365" s="46"/>
      <c r="I1365" s="46"/>
      <c r="J1365" s="46"/>
      <c r="K1365" s="46"/>
      <c r="L1365" s="46"/>
      <c r="M1365" s="46"/>
      <c r="N1365" s="46"/>
      <c r="O1365" s="46"/>
      <c r="P1365" s="105"/>
      <c r="Q1365" s="26"/>
      <c r="R1365" s="105"/>
      <c r="S1365" s="26"/>
      <c r="T1365" s="26"/>
      <c r="U1365" s="1"/>
      <c r="V1365" s="26"/>
      <c r="W1365" s="26"/>
      <c r="X1365" s="26"/>
      <c r="Y1365" s="26"/>
      <c r="Z1365" s="26"/>
      <c r="AA1365" s="26"/>
      <c r="AB1365" s="26"/>
      <c r="AC1365" s="26"/>
      <c r="AD1365" s="26"/>
      <c r="AE1365" s="26"/>
      <c r="AF1365" s="26"/>
      <c r="AG1365" s="26"/>
      <c r="AH1365" s="26"/>
    </row>
    <row r="1366" spans="1:34" ht="14.5">
      <c r="A1366" s="157"/>
      <c r="B1366" s="156"/>
      <c r="C1366" s="157"/>
      <c r="D1366" s="46"/>
      <c r="E1366" s="17"/>
      <c r="F1366" s="17"/>
      <c r="G1366" s="46"/>
      <c r="H1366" s="46"/>
      <c r="I1366" s="46"/>
      <c r="J1366" s="46"/>
      <c r="K1366" s="46"/>
      <c r="L1366" s="46"/>
      <c r="M1366" s="46"/>
      <c r="N1366" s="46"/>
      <c r="O1366" s="46"/>
      <c r="P1366" s="105"/>
      <c r="Q1366" s="26"/>
      <c r="R1366" s="105"/>
      <c r="S1366" s="26"/>
      <c r="T1366" s="26"/>
      <c r="U1366" s="1"/>
      <c r="V1366" s="26"/>
      <c r="W1366" s="26"/>
      <c r="X1366" s="26"/>
      <c r="Y1366" s="26"/>
      <c r="Z1366" s="26"/>
      <c r="AA1366" s="26"/>
      <c r="AB1366" s="26"/>
      <c r="AC1366" s="26"/>
      <c r="AD1366" s="26"/>
      <c r="AE1366" s="26"/>
      <c r="AF1366" s="26"/>
      <c r="AG1366" s="26"/>
      <c r="AH1366" s="26"/>
    </row>
    <row r="1367" spans="1:34" ht="14.5">
      <c r="A1367" s="157"/>
      <c r="B1367" s="156"/>
      <c r="C1367" s="157"/>
      <c r="D1367" s="46"/>
      <c r="E1367" s="17"/>
      <c r="F1367" s="17"/>
      <c r="G1367" s="46"/>
      <c r="H1367" s="46"/>
      <c r="I1367" s="46"/>
      <c r="J1367" s="46"/>
      <c r="K1367" s="46"/>
      <c r="L1367" s="46"/>
      <c r="M1367" s="46"/>
      <c r="N1367" s="46"/>
      <c r="O1367" s="46"/>
      <c r="P1367" s="105"/>
      <c r="Q1367" s="26"/>
      <c r="R1367" s="105"/>
      <c r="S1367" s="26"/>
      <c r="T1367" s="26"/>
      <c r="U1367" s="1"/>
      <c r="V1367" s="26"/>
      <c r="W1367" s="26"/>
      <c r="X1367" s="26"/>
      <c r="Y1367" s="26"/>
      <c r="Z1367" s="26"/>
      <c r="AA1367" s="26"/>
      <c r="AB1367" s="26"/>
      <c r="AC1367" s="26"/>
      <c r="AD1367" s="26"/>
      <c r="AE1367" s="26"/>
      <c r="AF1367" s="26"/>
      <c r="AG1367" s="26"/>
      <c r="AH1367" s="26"/>
    </row>
    <row r="1368" spans="1:34" ht="14.5">
      <c r="A1368" s="157"/>
      <c r="B1368" s="156"/>
      <c r="C1368" s="157"/>
      <c r="D1368" s="46"/>
      <c r="E1368" s="17"/>
      <c r="F1368" s="17"/>
      <c r="G1368" s="46"/>
      <c r="H1368" s="46"/>
      <c r="I1368" s="46"/>
      <c r="J1368" s="46"/>
      <c r="K1368" s="46"/>
      <c r="L1368" s="46"/>
      <c r="M1368" s="46"/>
      <c r="N1368" s="46"/>
      <c r="O1368" s="46"/>
      <c r="P1368" s="105"/>
      <c r="Q1368" s="26"/>
      <c r="R1368" s="105"/>
      <c r="S1368" s="26"/>
      <c r="T1368" s="26"/>
      <c r="U1368" s="1"/>
      <c r="V1368" s="26"/>
      <c r="W1368" s="26"/>
      <c r="X1368" s="26"/>
      <c r="Y1368" s="26"/>
      <c r="Z1368" s="26"/>
      <c r="AA1368" s="26"/>
      <c r="AB1368" s="26"/>
      <c r="AC1368" s="26"/>
      <c r="AD1368" s="26"/>
      <c r="AE1368" s="26"/>
      <c r="AF1368" s="26"/>
      <c r="AG1368" s="26"/>
      <c r="AH1368" s="26"/>
    </row>
    <row r="1369" spans="1:34" ht="14.5">
      <c r="A1369" s="157"/>
      <c r="B1369" s="156"/>
      <c r="C1369" s="157"/>
      <c r="D1369" s="46"/>
      <c r="E1369" s="17"/>
      <c r="F1369" s="17"/>
      <c r="G1369" s="46"/>
      <c r="H1369" s="46"/>
      <c r="I1369" s="46"/>
      <c r="J1369" s="46"/>
      <c r="K1369" s="46"/>
      <c r="L1369" s="46"/>
      <c r="M1369" s="46"/>
      <c r="N1369" s="46"/>
      <c r="O1369" s="46"/>
      <c r="P1369" s="105"/>
      <c r="Q1369" s="26"/>
      <c r="R1369" s="105"/>
      <c r="S1369" s="26"/>
      <c r="T1369" s="26"/>
      <c r="U1369" s="1"/>
      <c r="V1369" s="26"/>
      <c r="W1369" s="26"/>
      <c r="X1369" s="26"/>
      <c r="Y1369" s="26"/>
      <c r="Z1369" s="26"/>
      <c r="AA1369" s="26"/>
      <c r="AB1369" s="26"/>
      <c r="AC1369" s="26"/>
      <c r="AD1369" s="26"/>
      <c r="AE1369" s="26"/>
      <c r="AF1369" s="26"/>
      <c r="AG1369" s="26"/>
      <c r="AH1369" s="26"/>
    </row>
    <row r="1370" spans="1:34" ht="14.5">
      <c r="A1370" s="157"/>
      <c r="B1370" s="156"/>
      <c r="C1370" s="157"/>
      <c r="D1370" s="46"/>
      <c r="E1370" s="17"/>
      <c r="F1370" s="17"/>
      <c r="G1370" s="46"/>
      <c r="H1370" s="46"/>
      <c r="I1370" s="46"/>
      <c r="J1370" s="46"/>
      <c r="K1370" s="46"/>
      <c r="L1370" s="46"/>
      <c r="M1370" s="46"/>
      <c r="N1370" s="46"/>
      <c r="O1370" s="46"/>
      <c r="P1370" s="105"/>
      <c r="Q1370" s="26"/>
      <c r="R1370" s="105"/>
      <c r="S1370" s="26"/>
      <c r="T1370" s="26"/>
      <c r="U1370" s="1"/>
      <c r="V1370" s="26"/>
      <c r="W1370" s="26"/>
      <c r="X1370" s="26"/>
      <c r="Y1370" s="26"/>
      <c r="Z1370" s="26"/>
      <c r="AA1370" s="26"/>
      <c r="AB1370" s="26"/>
      <c r="AC1370" s="26"/>
      <c r="AD1370" s="26"/>
      <c r="AE1370" s="26"/>
      <c r="AF1370" s="26"/>
      <c r="AG1370" s="26"/>
      <c r="AH1370" s="26"/>
    </row>
    <row r="1371" spans="1:34" ht="14.5">
      <c r="A1371" s="157"/>
      <c r="B1371" s="156"/>
      <c r="C1371" s="157"/>
      <c r="D1371" s="46"/>
      <c r="E1371" s="17"/>
      <c r="F1371" s="17"/>
      <c r="G1371" s="46"/>
      <c r="H1371" s="46"/>
      <c r="I1371" s="46"/>
      <c r="J1371" s="46"/>
      <c r="K1371" s="46"/>
      <c r="L1371" s="46"/>
      <c r="M1371" s="46"/>
      <c r="N1371" s="46"/>
      <c r="O1371" s="46"/>
      <c r="P1371" s="105"/>
      <c r="Q1371" s="26"/>
      <c r="R1371" s="105"/>
      <c r="S1371" s="26"/>
      <c r="T1371" s="26"/>
      <c r="U1371" s="1"/>
      <c r="V1371" s="26"/>
      <c r="W1371" s="26"/>
      <c r="X1371" s="26"/>
      <c r="Y1371" s="26"/>
      <c r="Z1371" s="26"/>
      <c r="AA1371" s="26"/>
      <c r="AB1371" s="26"/>
      <c r="AC1371" s="26"/>
      <c r="AD1371" s="26"/>
      <c r="AE1371" s="26"/>
      <c r="AF1371" s="26"/>
      <c r="AG1371" s="26"/>
      <c r="AH1371" s="26"/>
    </row>
    <row r="1372" spans="1:34" ht="14.5">
      <c r="A1372" s="157"/>
      <c r="B1372" s="156"/>
      <c r="C1372" s="157"/>
      <c r="D1372" s="46"/>
      <c r="E1372" s="17"/>
      <c r="F1372" s="17"/>
      <c r="G1372" s="46"/>
      <c r="H1372" s="46"/>
      <c r="I1372" s="46"/>
      <c r="J1372" s="46"/>
      <c r="K1372" s="46"/>
      <c r="L1372" s="46"/>
      <c r="M1372" s="46"/>
      <c r="N1372" s="46"/>
      <c r="O1372" s="46"/>
      <c r="P1372" s="105"/>
      <c r="Q1372" s="26"/>
      <c r="R1372" s="105"/>
      <c r="S1372" s="26"/>
      <c r="T1372" s="26"/>
      <c r="U1372" s="1"/>
      <c r="V1372" s="26"/>
      <c r="W1372" s="26"/>
      <c r="X1372" s="26"/>
      <c r="Y1372" s="26"/>
      <c r="Z1372" s="26"/>
      <c r="AA1372" s="26"/>
      <c r="AB1372" s="26"/>
      <c r="AC1372" s="26"/>
      <c r="AD1372" s="26"/>
      <c r="AE1372" s="26"/>
      <c r="AF1372" s="26"/>
      <c r="AG1372" s="26"/>
      <c r="AH1372" s="26"/>
    </row>
    <row r="1373" spans="1:34" ht="14.5">
      <c r="A1373" s="157"/>
      <c r="B1373" s="156"/>
      <c r="C1373" s="157"/>
      <c r="D1373" s="46"/>
      <c r="E1373" s="17"/>
      <c r="F1373" s="17"/>
      <c r="G1373" s="46"/>
      <c r="H1373" s="46"/>
      <c r="I1373" s="46"/>
      <c r="J1373" s="46"/>
      <c r="K1373" s="46"/>
      <c r="L1373" s="46"/>
      <c r="M1373" s="46"/>
      <c r="N1373" s="46"/>
      <c r="O1373" s="46"/>
      <c r="P1373" s="105"/>
      <c r="Q1373" s="26"/>
      <c r="R1373" s="105"/>
      <c r="S1373" s="26"/>
      <c r="T1373" s="26"/>
      <c r="U1373" s="1"/>
      <c r="V1373" s="26"/>
      <c r="W1373" s="26"/>
      <c r="X1373" s="26"/>
      <c r="Y1373" s="26"/>
      <c r="Z1373" s="26"/>
      <c r="AA1373" s="26"/>
      <c r="AB1373" s="26"/>
      <c r="AC1373" s="26"/>
      <c r="AD1373" s="26"/>
      <c r="AE1373" s="26"/>
      <c r="AF1373" s="26"/>
      <c r="AG1373" s="26"/>
      <c r="AH1373" s="26"/>
    </row>
    <row r="1374" spans="1:34" ht="14.5">
      <c r="A1374" s="157"/>
      <c r="B1374" s="156"/>
      <c r="C1374" s="157"/>
      <c r="D1374" s="46"/>
      <c r="E1374" s="17"/>
      <c r="F1374" s="17"/>
      <c r="G1374" s="46"/>
      <c r="H1374" s="46"/>
      <c r="I1374" s="46"/>
      <c r="J1374" s="46"/>
      <c r="K1374" s="46"/>
      <c r="L1374" s="46"/>
      <c r="M1374" s="46"/>
      <c r="N1374" s="46"/>
      <c r="O1374" s="46"/>
      <c r="P1374" s="105"/>
      <c r="Q1374" s="26"/>
      <c r="R1374" s="105"/>
      <c r="S1374" s="26"/>
      <c r="T1374" s="26"/>
      <c r="U1374" s="1"/>
      <c r="V1374" s="26"/>
      <c r="W1374" s="26"/>
      <c r="X1374" s="26"/>
      <c r="Y1374" s="26"/>
      <c r="Z1374" s="26"/>
      <c r="AA1374" s="26"/>
      <c r="AB1374" s="26"/>
      <c r="AC1374" s="26"/>
      <c r="AD1374" s="26"/>
      <c r="AE1374" s="26"/>
      <c r="AF1374" s="26"/>
      <c r="AG1374" s="26"/>
      <c r="AH1374" s="26"/>
    </row>
    <row r="1375" spans="1:34" ht="14.5">
      <c r="A1375" s="157"/>
      <c r="B1375" s="156"/>
      <c r="C1375" s="157"/>
      <c r="D1375" s="46"/>
      <c r="E1375" s="17"/>
      <c r="F1375" s="17"/>
      <c r="G1375" s="46"/>
      <c r="H1375" s="46"/>
      <c r="I1375" s="46"/>
      <c r="J1375" s="46"/>
      <c r="K1375" s="46"/>
      <c r="L1375" s="46"/>
      <c r="M1375" s="46"/>
      <c r="N1375" s="46"/>
      <c r="O1375" s="46"/>
      <c r="P1375" s="105"/>
      <c r="Q1375" s="26"/>
      <c r="R1375" s="105"/>
      <c r="S1375" s="26"/>
      <c r="T1375" s="26"/>
      <c r="U1375" s="1"/>
      <c r="V1375" s="26"/>
      <c r="W1375" s="26"/>
      <c r="X1375" s="26"/>
      <c r="Y1375" s="26"/>
      <c r="Z1375" s="26"/>
      <c r="AA1375" s="26"/>
      <c r="AB1375" s="26"/>
      <c r="AC1375" s="26"/>
      <c r="AD1375" s="26"/>
      <c r="AE1375" s="26"/>
      <c r="AF1375" s="26"/>
      <c r="AG1375" s="26"/>
      <c r="AH1375" s="26"/>
    </row>
    <row r="1376" spans="1:34" ht="14.5">
      <c r="A1376" s="157"/>
      <c r="B1376" s="156"/>
      <c r="C1376" s="157"/>
      <c r="D1376" s="46"/>
      <c r="E1376" s="17"/>
      <c r="F1376" s="17"/>
      <c r="G1376" s="46"/>
      <c r="H1376" s="46"/>
      <c r="I1376" s="46"/>
      <c r="J1376" s="46"/>
      <c r="K1376" s="46"/>
      <c r="L1376" s="46"/>
      <c r="M1376" s="46"/>
      <c r="N1376" s="46"/>
      <c r="O1376" s="46"/>
      <c r="P1376" s="105"/>
      <c r="Q1376" s="26"/>
      <c r="R1376" s="105"/>
      <c r="S1376" s="26"/>
      <c r="T1376" s="26"/>
      <c r="U1376" s="1"/>
      <c r="V1376" s="26"/>
      <c r="W1376" s="26"/>
      <c r="X1376" s="26"/>
      <c r="Y1376" s="26"/>
      <c r="Z1376" s="26"/>
      <c r="AA1376" s="26"/>
      <c r="AB1376" s="26"/>
      <c r="AC1376" s="26"/>
      <c r="AD1376" s="26"/>
      <c r="AE1376" s="26"/>
      <c r="AF1376" s="26"/>
      <c r="AG1376" s="26"/>
      <c r="AH1376" s="26"/>
    </row>
    <row r="1377" spans="1:34" ht="14.5">
      <c r="A1377" s="157"/>
      <c r="B1377" s="156"/>
      <c r="C1377" s="157"/>
      <c r="D1377" s="46"/>
      <c r="E1377" s="17"/>
      <c r="F1377" s="17"/>
      <c r="G1377" s="46"/>
      <c r="H1377" s="46"/>
      <c r="I1377" s="46"/>
      <c r="J1377" s="46"/>
      <c r="K1377" s="46"/>
      <c r="L1377" s="46"/>
      <c r="M1377" s="46"/>
      <c r="N1377" s="46"/>
      <c r="O1377" s="46"/>
      <c r="P1377" s="105"/>
      <c r="Q1377" s="26"/>
      <c r="R1377" s="105"/>
      <c r="S1377" s="26"/>
      <c r="T1377" s="26"/>
      <c r="U1377" s="1"/>
      <c r="V1377" s="26"/>
      <c r="W1377" s="26"/>
      <c r="X1377" s="26"/>
      <c r="Y1377" s="26"/>
      <c r="Z1377" s="26"/>
      <c r="AA1377" s="26"/>
      <c r="AB1377" s="26"/>
      <c r="AC1377" s="26"/>
      <c r="AD1377" s="26"/>
      <c r="AE1377" s="26"/>
      <c r="AF1377" s="26"/>
      <c r="AG1377" s="26"/>
      <c r="AH1377" s="26"/>
    </row>
    <row r="1378" spans="1:34" ht="14.5">
      <c r="A1378" s="157"/>
      <c r="B1378" s="156"/>
      <c r="C1378" s="157"/>
      <c r="D1378" s="46"/>
      <c r="E1378" s="17"/>
      <c r="F1378" s="17"/>
      <c r="G1378" s="46"/>
      <c r="H1378" s="46"/>
      <c r="I1378" s="46"/>
      <c r="J1378" s="46"/>
      <c r="K1378" s="46"/>
      <c r="L1378" s="46"/>
      <c r="M1378" s="46"/>
      <c r="N1378" s="46"/>
      <c r="O1378" s="46"/>
      <c r="P1378" s="105"/>
      <c r="Q1378" s="26"/>
      <c r="R1378" s="105"/>
      <c r="S1378" s="26"/>
      <c r="T1378" s="26"/>
      <c r="U1378" s="1"/>
      <c r="V1378" s="26"/>
      <c r="W1378" s="26"/>
      <c r="X1378" s="26"/>
      <c r="Y1378" s="26"/>
      <c r="Z1378" s="26"/>
      <c r="AA1378" s="26"/>
      <c r="AB1378" s="26"/>
      <c r="AC1378" s="26"/>
      <c r="AD1378" s="26"/>
      <c r="AE1378" s="26"/>
      <c r="AF1378" s="26"/>
      <c r="AG1378" s="26"/>
      <c r="AH1378" s="26"/>
    </row>
    <row r="1379" spans="1:34" ht="14.5">
      <c r="A1379" s="157"/>
      <c r="B1379" s="156"/>
      <c r="C1379" s="157"/>
      <c r="D1379" s="46"/>
      <c r="E1379" s="17"/>
      <c r="F1379" s="17"/>
      <c r="G1379" s="46"/>
      <c r="H1379" s="46"/>
      <c r="I1379" s="46"/>
      <c r="J1379" s="46"/>
      <c r="K1379" s="46"/>
      <c r="L1379" s="46"/>
      <c r="M1379" s="46"/>
      <c r="N1379" s="46"/>
      <c r="O1379" s="46"/>
      <c r="P1379" s="105"/>
      <c r="Q1379" s="26"/>
      <c r="R1379" s="105"/>
      <c r="S1379" s="26"/>
      <c r="T1379" s="26"/>
      <c r="U1379" s="1"/>
      <c r="V1379" s="26"/>
      <c r="W1379" s="26"/>
      <c r="X1379" s="26"/>
      <c r="Y1379" s="26"/>
      <c r="Z1379" s="26"/>
      <c r="AA1379" s="26"/>
      <c r="AB1379" s="26"/>
      <c r="AC1379" s="26"/>
      <c r="AD1379" s="26"/>
      <c r="AE1379" s="26"/>
      <c r="AF1379" s="26"/>
      <c r="AG1379" s="26"/>
      <c r="AH1379" s="26"/>
    </row>
    <row r="1380" spans="1:34" ht="14.5">
      <c r="A1380" s="157"/>
      <c r="B1380" s="156"/>
      <c r="C1380" s="157"/>
      <c r="D1380" s="46"/>
      <c r="E1380" s="17"/>
      <c r="F1380" s="17"/>
      <c r="G1380" s="46"/>
      <c r="H1380" s="46"/>
      <c r="I1380" s="46"/>
      <c r="J1380" s="46"/>
      <c r="K1380" s="46"/>
      <c r="L1380" s="46"/>
      <c r="M1380" s="46"/>
      <c r="N1380" s="46"/>
      <c r="O1380" s="46"/>
      <c r="P1380" s="105"/>
      <c r="Q1380" s="26"/>
      <c r="R1380" s="105"/>
      <c r="S1380" s="26"/>
      <c r="T1380" s="26"/>
      <c r="U1380" s="1"/>
      <c r="V1380" s="26"/>
      <c r="W1380" s="26"/>
      <c r="X1380" s="26"/>
      <c r="Y1380" s="26"/>
      <c r="Z1380" s="26"/>
      <c r="AA1380" s="26"/>
      <c r="AB1380" s="26"/>
      <c r="AC1380" s="26"/>
      <c r="AD1380" s="26"/>
      <c r="AE1380" s="26"/>
      <c r="AF1380" s="26"/>
      <c r="AG1380" s="26"/>
      <c r="AH1380" s="26"/>
    </row>
    <row r="1381" spans="1:34" ht="14.5">
      <c r="A1381" s="157"/>
      <c r="B1381" s="156"/>
      <c r="C1381" s="157"/>
      <c r="D1381" s="46"/>
      <c r="E1381" s="17"/>
      <c r="F1381" s="17"/>
      <c r="G1381" s="46"/>
      <c r="H1381" s="46"/>
      <c r="I1381" s="46"/>
      <c r="J1381" s="46"/>
      <c r="K1381" s="46"/>
      <c r="L1381" s="46"/>
      <c r="M1381" s="46"/>
      <c r="N1381" s="46"/>
      <c r="O1381" s="46"/>
      <c r="P1381" s="105"/>
      <c r="Q1381" s="26"/>
      <c r="R1381" s="105"/>
      <c r="S1381" s="26"/>
      <c r="T1381" s="26"/>
      <c r="U1381" s="1"/>
      <c r="V1381" s="26"/>
      <c r="W1381" s="26"/>
      <c r="X1381" s="26"/>
      <c r="Y1381" s="26"/>
      <c r="Z1381" s="26"/>
      <c r="AA1381" s="26"/>
      <c r="AB1381" s="26"/>
      <c r="AC1381" s="26"/>
      <c r="AD1381" s="26"/>
      <c r="AE1381" s="26"/>
      <c r="AF1381" s="26"/>
      <c r="AG1381" s="26"/>
      <c r="AH1381" s="26"/>
    </row>
    <row r="1382" spans="1:34" ht="14.5">
      <c r="A1382" s="157"/>
      <c r="B1382" s="156"/>
      <c r="C1382" s="157"/>
      <c r="D1382" s="46"/>
      <c r="E1382" s="17"/>
      <c r="F1382" s="17"/>
      <c r="G1382" s="46"/>
      <c r="H1382" s="46"/>
      <c r="I1382" s="46"/>
      <c r="J1382" s="46"/>
      <c r="K1382" s="46"/>
      <c r="L1382" s="46"/>
      <c r="M1382" s="46"/>
      <c r="N1382" s="46"/>
      <c r="O1382" s="46"/>
      <c r="P1382" s="105"/>
      <c r="Q1382" s="26"/>
      <c r="R1382" s="105"/>
      <c r="S1382" s="26"/>
      <c r="T1382" s="26"/>
      <c r="U1382" s="1"/>
      <c r="V1382" s="26"/>
      <c r="W1382" s="26"/>
      <c r="X1382" s="26"/>
      <c r="Y1382" s="26"/>
      <c r="Z1382" s="26"/>
      <c r="AA1382" s="26"/>
      <c r="AB1382" s="26"/>
      <c r="AC1382" s="26"/>
      <c r="AD1382" s="26"/>
      <c r="AE1382" s="26"/>
      <c r="AF1382" s="26"/>
      <c r="AG1382" s="26"/>
      <c r="AH1382" s="26"/>
    </row>
    <row r="1383" spans="1:34" ht="14.5">
      <c r="A1383" s="157"/>
      <c r="B1383" s="156"/>
      <c r="C1383" s="157"/>
      <c r="D1383" s="46"/>
      <c r="E1383" s="17"/>
      <c r="F1383" s="17"/>
      <c r="G1383" s="46"/>
      <c r="H1383" s="46"/>
      <c r="I1383" s="46"/>
      <c r="J1383" s="46"/>
      <c r="K1383" s="46"/>
      <c r="L1383" s="46"/>
      <c r="M1383" s="46"/>
      <c r="N1383" s="46"/>
      <c r="O1383" s="46"/>
      <c r="P1383" s="105"/>
      <c r="Q1383" s="26"/>
      <c r="R1383" s="105"/>
      <c r="S1383" s="26"/>
      <c r="T1383" s="26"/>
      <c r="U1383" s="1"/>
      <c r="V1383" s="26"/>
      <c r="W1383" s="26"/>
      <c r="X1383" s="26"/>
      <c r="Y1383" s="26"/>
      <c r="Z1383" s="26"/>
      <c r="AA1383" s="26"/>
      <c r="AB1383" s="26"/>
      <c r="AC1383" s="26"/>
      <c r="AD1383" s="26"/>
      <c r="AE1383" s="26"/>
      <c r="AF1383" s="26"/>
      <c r="AG1383" s="26"/>
      <c r="AH1383" s="26"/>
    </row>
    <row r="1384" spans="1:34" ht="14.5">
      <c r="A1384" s="157"/>
      <c r="B1384" s="156"/>
      <c r="C1384" s="157"/>
      <c r="D1384" s="46"/>
      <c r="E1384" s="17"/>
      <c r="F1384" s="17"/>
      <c r="G1384" s="46"/>
      <c r="H1384" s="46"/>
      <c r="I1384" s="46"/>
      <c r="J1384" s="46"/>
      <c r="K1384" s="46"/>
      <c r="L1384" s="46"/>
      <c r="M1384" s="46"/>
      <c r="N1384" s="46"/>
      <c r="O1384" s="46"/>
      <c r="P1384" s="105"/>
      <c r="Q1384" s="26"/>
      <c r="R1384" s="105"/>
      <c r="S1384" s="26"/>
      <c r="T1384" s="26"/>
      <c r="U1384" s="1"/>
      <c r="V1384" s="26"/>
      <c r="W1384" s="26"/>
      <c r="X1384" s="26"/>
      <c r="Y1384" s="26"/>
      <c r="Z1384" s="26"/>
      <c r="AA1384" s="26"/>
      <c r="AB1384" s="26"/>
      <c r="AC1384" s="26"/>
      <c r="AD1384" s="26"/>
      <c r="AE1384" s="26"/>
      <c r="AF1384" s="26"/>
      <c r="AG1384" s="26"/>
      <c r="AH1384" s="26"/>
    </row>
    <row r="1385" spans="1:34" ht="14.5">
      <c r="A1385" s="157"/>
      <c r="B1385" s="156"/>
      <c r="C1385" s="157"/>
      <c r="D1385" s="46"/>
      <c r="E1385" s="17"/>
      <c r="F1385" s="17"/>
      <c r="G1385" s="46"/>
      <c r="H1385" s="46"/>
      <c r="I1385" s="46"/>
      <c r="J1385" s="46"/>
      <c r="K1385" s="46"/>
      <c r="L1385" s="46"/>
      <c r="M1385" s="46"/>
      <c r="N1385" s="46"/>
      <c r="O1385" s="46"/>
      <c r="P1385" s="105"/>
      <c r="Q1385" s="26"/>
      <c r="R1385" s="105"/>
      <c r="S1385" s="26"/>
      <c r="T1385" s="26"/>
      <c r="U1385" s="1"/>
      <c r="V1385" s="26"/>
      <c r="W1385" s="26"/>
      <c r="X1385" s="26"/>
      <c r="Y1385" s="26"/>
      <c r="Z1385" s="26"/>
      <c r="AA1385" s="26"/>
      <c r="AB1385" s="26"/>
      <c r="AC1385" s="26"/>
      <c r="AD1385" s="26"/>
      <c r="AE1385" s="26"/>
      <c r="AF1385" s="26"/>
      <c r="AG1385" s="26"/>
      <c r="AH1385" s="26"/>
    </row>
    <row r="1386" spans="1:34" ht="14.5">
      <c r="A1386" s="157"/>
      <c r="B1386" s="156"/>
      <c r="C1386" s="157"/>
      <c r="D1386" s="46"/>
      <c r="E1386" s="17"/>
      <c r="F1386" s="17"/>
      <c r="G1386" s="46"/>
      <c r="H1386" s="46"/>
      <c r="I1386" s="46"/>
      <c r="J1386" s="46"/>
      <c r="K1386" s="46"/>
      <c r="L1386" s="46"/>
      <c r="M1386" s="46"/>
      <c r="N1386" s="46"/>
      <c r="O1386" s="46"/>
      <c r="P1386" s="105"/>
      <c r="Q1386" s="26"/>
      <c r="R1386" s="105"/>
      <c r="S1386" s="26"/>
      <c r="T1386" s="26"/>
      <c r="U1386" s="1"/>
      <c r="V1386" s="26"/>
      <c r="W1386" s="26"/>
      <c r="X1386" s="26"/>
      <c r="Y1386" s="26"/>
      <c r="Z1386" s="26"/>
      <c r="AA1386" s="26"/>
      <c r="AB1386" s="26"/>
      <c r="AC1386" s="26"/>
      <c r="AD1386" s="26"/>
      <c r="AE1386" s="26"/>
      <c r="AF1386" s="26"/>
      <c r="AG1386" s="26"/>
      <c r="AH1386" s="26"/>
    </row>
    <row r="1387" spans="1:34" ht="14.5">
      <c r="A1387" s="157"/>
      <c r="B1387" s="156"/>
      <c r="C1387" s="157"/>
      <c r="D1387" s="46"/>
      <c r="E1387" s="17"/>
      <c r="F1387" s="17"/>
      <c r="G1387" s="46"/>
      <c r="H1387" s="46"/>
      <c r="I1387" s="46"/>
      <c r="J1387" s="46"/>
      <c r="K1387" s="46"/>
      <c r="L1387" s="46"/>
      <c r="M1387" s="46"/>
      <c r="N1387" s="46"/>
      <c r="O1387" s="46"/>
      <c r="P1387" s="105"/>
      <c r="Q1387" s="26"/>
      <c r="R1387" s="105"/>
      <c r="S1387" s="26"/>
      <c r="T1387" s="26"/>
      <c r="U1387" s="1"/>
      <c r="V1387" s="26"/>
      <c r="W1387" s="26"/>
      <c r="X1387" s="26"/>
      <c r="Y1387" s="26"/>
      <c r="Z1387" s="26"/>
      <c r="AA1387" s="26"/>
      <c r="AB1387" s="26"/>
      <c r="AC1387" s="26"/>
      <c r="AD1387" s="26"/>
      <c r="AE1387" s="26"/>
      <c r="AF1387" s="26"/>
      <c r="AG1387" s="26"/>
      <c r="AH1387" s="26"/>
    </row>
    <row r="1388" spans="1:34" ht="14.5">
      <c r="A1388" s="157"/>
      <c r="B1388" s="156"/>
      <c r="C1388" s="157"/>
      <c r="D1388" s="46"/>
      <c r="E1388" s="17"/>
      <c r="F1388" s="17"/>
      <c r="G1388" s="46"/>
      <c r="H1388" s="46"/>
      <c r="I1388" s="46"/>
      <c r="J1388" s="46"/>
      <c r="K1388" s="46"/>
      <c r="L1388" s="46"/>
      <c r="M1388" s="46"/>
      <c r="N1388" s="46"/>
      <c r="O1388" s="46"/>
      <c r="P1388" s="105"/>
      <c r="Q1388" s="26"/>
      <c r="R1388" s="105"/>
      <c r="S1388" s="26"/>
      <c r="T1388" s="26"/>
      <c r="U1388" s="1"/>
      <c r="V1388" s="26"/>
      <c r="W1388" s="26"/>
      <c r="X1388" s="26"/>
      <c r="Y1388" s="26"/>
      <c r="Z1388" s="26"/>
      <c r="AA1388" s="26"/>
      <c r="AB1388" s="26"/>
      <c r="AC1388" s="26"/>
      <c r="AD1388" s="26"/>
      <c r="AE1388" s="26"/>
      <c r="AF1388" s="26"/>
      <c r="AG1388" s="26"/>
      <c r="AH1388" s="26"/>
    </row>
    <row r="1389" spans="1:34" ht="14.5">
      <c r="A1389" s="157"/>
      <c r="B1389" s="156"/>
      <c r="C1389" s="157"/>
      <c r="D1389" s="46"/>
      <c r="E1389" s="17"/>
      <c r="F1389" s="17"/>
      <c r="G1389" s="46"/>
      <c r="H1389" s="46"/>
      <c r="I1389" s="46"/>
      <c r="J1389" s="46"/>
      <c r="K1389" s="46"/>
      <c r="L1389" s="46"/>
      <c r="M1389" s="46"/>
      <c r="N1389" s="46"/>
      <c r="O1389" s="46"/>
      <c r="P1389" s="105"/>
      <c r="Q1389" s="26"/>
      <c r="R1389" s="105"/>
      <c r="S1389" s="26"/>
      <c r="T1389" s="26"/>
      <c r="U1389" s="1"/>
      <c r="V1389" s="26"/>
      <c r="W1389" s="26"/>
      <c r="X1389" s="26"/>
      <c r="Y1389" s="26"/>
      <c r="Z1389" s="26"/>
      <c r="AA1389" s="26"/>
      <c r="AB1389" s="26"/>
      <c r="AC1389" s="26"/>
      <c r="AD1389" s="26"/>
      <c r="AE1389" s="26"/>
      <c r="AF1389" s="26"/>
      <c r="AG1389" s="26"/>
      <c r="AH1389" s="26"/>
    </row>
    <row r="1390" spans="1:34" ht="14.5">
      <c r="A1390" s="157"/>
      <c r="B1390" s="156"/>
      <c r="C1390" s="157"/>
      <c r="D1390" s="46"/>
      <c r="E1390" s="17"/>
      <c r="F1390" s="17"/>
      <c r="G1390" s="46"/>
      <c r="H1390" s="46"/>
      <c r="I1390" s="46"/>
      <c r="J1390" s="46"/>
      <c r="K1390" s="46"/>
      <c r="L1390" s="46"/>
      <c r="M1390" s="46"/>
      <c r="N1390" s="46"/>
      <c r="O1390" s="46"/>
      <c r="P1390" s="105"/>
      <c r="Q1390" s="26"/>
      <c r="R1390" s="105"/>
      <c r="S1390" s="26"/>
      <c r="T1390" s="26"/>
      <c r="U1390" s="1"/>
      <c r="V1390" s="26"/>
      <c r="W1390" s="26"/>
      <c r="X1390" s="26"/>
      <c r="Y1390" s="26"/>
      <c r="Z1390" s="26"/>
      <c r="AA1390" s="26"/>
      <c r="AB1390" s="26"/>
      <c r="AC1390" s="26"/>
      <c r="AD1390" s="26"/>
      <c r="AE1390" s="26"/>
      <c r="AF1390" s="26"/>
      <c r="AG1390" s="26"/>
      <c r="AH1390" s="26"/>
    </row>
    <row r="1391" spans="1:34" ht="14.5">
      <c r="A1391" s="157"/>
      <c r="B1391" s="156"/>
      <c r="C1391" s="157"/>
      <c r="D1391" s="46"/>
      <c r="E1391" s="17"/>
      <c r="F1391" s="17"/>
      <c r="G1391" s="46"/>
      <c r="H1391" s="46"/>
      <c r="I1391" s="46"/>
      <c r="J1391" s="46"/>
      <c r="K1391" s="46"/>
      <c r="L1391" s="46"/>
      <c r="M1391" s="46"/>
      <c r="N1391" s="46"/>
      <c r="O1391" s="46"/>
      <c r="P1391" s="105"/>
      <c r="Q1391" s="26"/>
      <c r="R1391" s="105"/>
      <c r="S1391" s="26"/>
      <c r="T1391" s="26"/>
      <c r="U1391" s="1"/>
      <c r="V1391" s="26"/>
      <c r="W1391" s="26"/>
      <c r="X1391" s="26"/>
      <c r="Y1391" s="26"/>
      <c r="Z1391" s="26"/>
      <c r="AA1391" s="26"/>
      <c r="AB1391" s="26"/>
      <c r="AC1391" s="26"/>
      <c r="AD1391" s="26"/>
      <c r="AE1391" s="26"/>
      <c r="AF1391" s="26"/>
      <c r="AG1391" s="26"/>
      <c r="AH1391" s="26"/>
    </row>
    <row r="1392" spans="1:34" ht="14.5">
      <c r="A1392" s="157"/>
      <c r="B1392" s="156"/>
      <c r="C1392" s="157"/>
      <c r="D1392" s="46"/>
      <c r="E1392" s="17"/>
      <c r="F1392" s="17"/>
      <c r="G1392" s="46"/>
      <c r="H1392" s="46"/>
      <c r="I1392" s="46"/>
      <c r="J1392" s="46"/>
      <c r="K1392" s="46"/>
      <c r="L1392" s="46"/>
      <c r="M1392" s="46"/>
      <c r="N1392" s="46"/>
      <c r="O1392" s="46"/>
      <c r="P1392" s="105"/>
      <c r="Q1392" s="26"/>
      <c r="R1392" s="105"/>
      <c r="S1392" s="26"/>
      <c r="T1392" s="26"/>
      <c r="U1392" s="1"/>
      <c r="V1392" s="26"/>
      <c r="W1392" s="26"/>
      <c r="X1392" s="26"/>
      <c r="Y1392" s="26"/>
      <c r="Z1392" s="26"/>
      <c r="AA1392" s="26"/>
      <c r="AB1392" s="26"/>
      <c r="AC1392" s="26"/>
      <c r="AD1392" s="26"/>
      <c r="AE1392" s="26"/>
      <c r="AF1392" s="26"/>
      <c r="AG1392" s="26"/>
      <c r="AH1392" s="26"/>
    </row>
    <row r="1393" spans="1:34" ht="14.5">
      <c r="A1393" s="157"/>
      <c r="B1393" s="156"/>
      <c r="C1393" s="157"/>
      <c r="D1393" s="46"/>
      <c r="E1393" s="17"/>
      <c r="F1393" s="17"/>
      <c r="G1393" s="46"/>
      <c r="H1393" s="46"/>
      <c r="I1393" s="46"/>
      <c r="J1393" s="46"/>
      <c r="K1393" s="46"/>
      <c r="L1393" s="46"/>
      <c r="M1393" s="46"/>
      <c r="N1393" s="46"/>
      <c r="O1393" s="46"/>
      <c r="P1393" s="105"/>
      <c r="Q1393" s="26"/>
      <c r="R1393" s="105"/>
      <c r="S1393" s="26"/>
      <c r="T1393" s="26"/>
      <c r="U1393" s="1"/>
      <c r="V1393" s="26"/>
      <c r="W1393" s="26"/>
      <c r="X1393" s="26"/>
      <c r="Y1393" s="26"/>
      <c r="Z1393" s="26"/>
      <c r="AA1393" s="26"/>
      <c r="AB1393" s="26"/>
      <c r="AC1393" s="26"/>
      <c r="AD1393" s="26"/>
      <c r="AE1393" s="26"/>
      <c r="AF1393" s="26"/>
      <c r="AG1393" s="26"/>
      <c r="AH1393" s="26"/>
    </row>
    <row r="1394" spans="1:34" ht="14.5">
      <c r="A1394" s="157"/>
      <c r="B1394" s="156"/>
      <c r="C1394" s="157"/>
      <c r="D1394" s="46"/>
      <c r="E1394" s="17"/>
      <c r="F1394" s="17"/>
      <c r="G1394" s="46"/>
      <c r="H1394" s="46"/>
      <c r="I1394" s="46"/>
      <c r="J1394" s="46"/>
      <c r="K1394" s="46"/>
      <c r="L1394" s="46"/>
      <c r="M1394" s="46"/>
      <c r="N1394" s="46"/>
      <c r="O1394" s="46"/>
      <c r="P1394" s="105"/>
      <c r="Q1394" s="26"/>
      <c r="R1394" s="105"/>
      <c r="S1394" s="26"/>
      <c r="T1394" s="26"/>
      <c r="U1394" s="1"/>
      <c r="V1394" s="26"/>
      <c r="W1394" s="26"/>
      <c r="X1394" s="26"/>
      <c r="Y1394" s="26"/>
      <c r="Z1394" s="26"/>
      <c r="AA1394" s="26"/>
      <c r="AB1394" s="26"/>
      <c r="AC1394" s="26"/>
      <c r="AD1394" s="26"/>
      <c r="AE1394" s="26"/>
      <c r="AF1394" s="26"/>
      <c r="AG1394" s="26"/>
      <c r="AH1394" s="26"/>
    </row>
    <row r="1395" spans="1:34" ht="14.5">
      <c r="A1395" s="157"/>
      <c r="B1395" s="156"/>
      <c r="C1395" s="157"/>
      <c r="D1395" s="46"/>
      <c r="E1395" s="17"/>
      <c r="F1395" s="17"/>
      <c r="G1395" s="46"/>
      <c r="H1395" s="46"/>
      <c r="I1395" s="46"/>
      <c r="J1395" s="46"/>
      <c r="K1395" s="46"/>
      <c r="L1395" s="46"/>
      <c r="M1395" s="46"/>
      <c r="N1395" s="46"/>
      <c r="O1395" s="46"/>
      <c r="P1395" s="105"/>
      <c r="Q1395" s="26"/>
      <c r="R1395" s="105"/>
      <c r="S1395" s="26"/>
      <c r="T1395" s="26"/>
      <c r="U1395" s="1"/>
      <c r="V1395" s="26"/>
      <c r="W1395" s="26"/>
      <c r="X1395" s="26"/>
      <c r="Y1395" s="26"/>
      <c r="Z1395" s="26"/>
      <c r="AA1395" s="26"/>
      <c r="AB1395" s="26"/>
      <c r="AC1395" s="26"/>
      <c r="AD1395" s="26"/>
      <c r="AE1395" s="26"/>
      <c r="AF1395" s="26"/>
      <c r="AG1395" s="26"/>
      <c r="AH1395" s="26"/>
    </row>
    <row r="1396" spans="1:34" ht="14.5">
      <c r="A1396" s="157"/>
      <c r="B1396" s="156"/>
      <c r="C1396" s="157"/>
      <c r="D1396" s="46"/>
      <c r="E1396" s="17"/>
      <c r="F1396" s="17"/>
      <c r="G1396" s="46"/>
      <c r="H1396" s="46"/>
      <c r="I1396" s="46"/>
      <c r="J1396" s="46"/>
      <c r="K1396" s="46"/>
      <c r="L1396" s="46"/>
      <c r="M1396" s="46"/>
      <c r="N1396" s="46"/>
      <c r="O1396" s="46"/>
      <c r="P1396" s="105"/>
      <c r="Q1396" s="26"/>
      <c r="R1396" s="105"/>
      <c r="S1396" s="26"/>
      <c r="T1396" s="26"/>
      <c r="U1396" s="1"/>
      <c r="V1396" s="26"/>
      <c r="W1396" s="26"/>
      <c r="X1396" s="26"/>
      <c r="Y1396" s="26"/>
      <c r="Z1396" s="26"/>
      <c r="AA1396" s="26"/>
      <c r="AB1396" s="26"/>
      <c r="AC1396" s="26"/>
      <c r="AD1396" s="26"/>
      <c r="AE1396" s="26"/>
      <c r="AF1396" s="26"/>
      <c r="AG1396" s="26"/>
      <c r="AH1396" s="26"/>
    </row>
    <row r="1397" spans="1:34" ht="14.5">
      <c r="A1397" s="157"/>
      <c r="B1397" s="156"/>
      <c r="C1397" s="157"/>
      <c r="D1397" s="46"/>
      <c r="E1397" s="17"/>
      <c r="F1397" s="17"/>
      <c r="G1397" s="46"/>
      <c r="H1397" s="46"/>
      <c r="I1397" s="46"/>
      <c r="J1397" s="46"/>
      <c r="K1397" s="46"/>
      <c r="L1397" s="46"/>
      <c r="M1397" s="46"/>
      <c r="N1397" s="46"/>
      <c r="O1397" s="46"/>
      <c r="P1397" s="105"/>
      <c r="Q1397" s="26"/>
      <c r="R1397" s="105"/>
      <c r="S1397" s="26"/>
      <c r="T1397" s="26"/>
      <c r="U1397" s="1"/>
      <c r="V1397" s="26"/>
      <c r="W1397" s="26"/>
      <c r="X1397" s="26"/>
      <c r="Y1397" s="26"/>
      <c r="Z1397" s="26"/>
      <c r="AA1397" s="26"/>
      <c r="AB1397" s="26"/>
      <c r="AC1397" s="26"/>
      <c r="AD1397" s="26"/>
      <c r="AE1397" s="26"/>
      <c r="AF1397" s="26"/>
      <c r="AG1397" s="26"/>
      <c r="AH1397" s="26"/>
    </row>
    <row r="1398" spans="1:34" ht="14.5">
      <c r="A1398" s="157"/>
      <c r="B1398" s="156"/>
      <c r="C1398" s="157"/>
      <c r="D1398" s="46"/>
      <c r="E1398" s="17"/>
      <c r="F1398" s="17"/>
      <c r="G1398" s="46"/>
      <c r="H1398" s="46"/>
      <c r="I1398" s="46"/>
      <c r="J1398" s="46"/>
      <c r="K1398" s="46"/>
      <c r="L1398" s="46"/>
      <c r="M1398" s="46"/>
      <c r="N1398" s="46"/>
      <c r="O1398" s="46"/>
      <c r="P1398" s="105"/>
      <c r="Q1398" s="26"/>
      <c r="R1398" s="105"/>
      <c r="S1398" s="26"/>
      <c r="T1398" s="26"/>
      <c r="U1398" s="1"/>
      <c r="V1398" s="26"/>
      <c r="W1398" s="26"/>
      <c r="X1398" s="26"/>
      <c r="Y1398" s="26"/>
      <c r="Z1398" s="26"/>
      <c r="AA1398" s="26"/>
      <c r="AB1398" s="26"/>
      <c r="AC1398" s="26"/>
      <c r="AD1398" s="26"/>
      <c r="AE1398" s="26"/>
      <c r="AF1398" s="26"/>
      <c r="AG1398" s="26"/>
      <c r="AH1398" s="26"/>
    </row>
    <row r="1399" spans="1:34" ht="14.5">
      <c r="A1399" s="157"/>
      <c r="B1399" s="156"/>
      <c r="C1399" s="157"/>
      <c r="D1399" s="46"/>
      <c r="E1399" s="17"/>
      <c r="F1399" s="17"/>
      <c r="G1399" s="46"/>
      <c r="H1399" s="46"/>
      <c r="I1399" s="46"/>
      <c r="J1399" s="46"/>
      <c r="K1399" s="46"/>
      <c r="L1399" s="46"/>
      <c r="M1399" s="46"/>
      <c r="N1399" s="46"/>
      <c r="O1399" s="46"/>
      <c r="P1399" s="105"/>
      <c r="Q1399" s="26"/>
      <c r="R1399" s="105"/>
      <c r="S1399" s="26"/>
      <c r="T1399" s="26"/>
      <c r="U1399" s="1"/>
      <c r="V1399" s="26"/>
      <c r="W1399" s="26"/>
      <c r="X1399" s="26"/>
      <c r="Y1399" s="26"/>
      <c r="Z1399" s="26"/>
      <c r="AA1399" s="26"/>
      <c r="AB1399" s="26"/>
      <c r="AC1399" s="26"/>
      <c r="AD1399" s="26"/>
      <c r="AE1399" s="26"/>
      <c r="AF1399" s="26"/>
      <c r="AG1399" s="26"/>
      <c r="AH1399" s="26"/>
    </row>
    <row r="1400" spans="1:34" ht="14.5">
      <c r="A1400" s="157"/>
      <c r="B1400" s="156"/>
      <c r="C1400" s="157"/>
      <c r="D1400" s="46"/>
      <c r="E1400" s="17"/>
      <c r="F1400" s="17"/>
      <c r="G1400" s="46"/>
      <c r="H1400" s="46"/>
      <c r="I1400" s="46"/>
      <c r="J1400" s="46"/>
      <c r="K1400" s="46"/>
      <c r="L1400" s="46"/>
      <c r="M1400" s="46"/>
      <c r="N1400" s="46"/>
      <c r="O1400" s="46"/>
      <c r="P1400" s="105"/>
      <c r="Q1400" s="26"/>
      <c r="R1400" s="105"/>
      <c r="S1400" s="26"/>
      <c r="T1400" s="26"/>
      <c r="U1400" s="1"/>
      <c r="V1400" s="26"/>
      <c r="W1400" s="26"/>
      <c r="X1400" s="26"/>
      <c r="Y1400" s="26"/>
      <c r="Z1400" s="26"/>
      <c r="AA1400" s="26"/>
      <c r="AB1400" s="26"/>
      <c r="AC1400" s="26"/>
      <c r="AD1400" s="26"/>
      <c r="AE1400" s="26"/>
      <c r="AF1400" s="26"/>
      <c r="AG1400" s="26"/>
      <c r="AH1400" s="26"/>
    </row>
    <row r="1401" spans="1:34" ht="14.5">
      <c r="A1401" s="157"/>
      <c r="B1401" s="156"/>
      <c r="C1401" s="157"/>
      <c r="D1401" s="46"/>
      <c r="E1401" s="17"/>
      <c r="F1401" s="17"/>
      <c r="G1401" s="46"/>
      <c r="H1401" s="46"/>
      <c r="I1401" s="46"/>
      <c r="J1401" s="46"/>
      <c r="K1401" s="46"/>
      <c r="L1401" s="46"/>
      <c r="M1401" s="46"/>
      <c r="N1401" s="46"/>
      <c r="O1401" s="46"/>
      <c r="P1401" s="105"/>
      <c r="Q1401" s="26"/>
      <c r="R1401" s="105"/>
      <c r="S1401" s="26"/>
      <c r="T1401" s="26"/>
      <c r="U1401" s="1"/>
      <c r="V1401" s="26"/>
      <c r="W1401" s="26"/>
      <c r="X1401" s="26"/>
      <c r="Y1401" s="26"/>
      <c r="Z1401" s="26"/>
      <c r="AA1401" s="26"/>
      <c r="AB1401" s="26"/>
      <c r="AC1401" s="26"/>
      <c r="AD1401" s="26"/>
      <c r="AE1401" s="26"/>
      <c r="AF1401" s="26"/>
      <c r="AG1401" s="26"/>
      <c r="AH1401" s="26"/>
    </row>
    <row r="1402" spans="1:34" ht="14.5">
      <c r="A1402" s="157"/>
      <c r="B1402" s="156"/>
      <c r="C1402" s="157"/>
      <c r="D1402" s="46"/>
      <c r="E1402" s="17"/>
      <c r="F1402" s="17"/>
      <c r="G1402" s="46"/>
      <c r="H1402" s="46"/>
      <c r="I1402" s="46"/>
      <c r="J1402" s="46"/>
      <c r="K1402" s="46"/>
      <c r="L1402" s="46"/>
      <c r="M1402" s="46"/>
      <c r="N1402" s="46"/>
      <c r="O1402" s="46"/>
      <c r="P1402" s="105"/>
      <c r="Q1402" s="26"/>
      <c r="R1402" s="105"/>
      <c r="S1402" s="26"/>
      <c r="T1402" s="26"/>
      <c r="U1402" s="1"/>
      <c r="V1402" s="26"/>
      <c r="W1402" s="26"/>
      <c r="X1402" s="26"/>
      <c r="Y1402" s="26"/>
      <c r="Z1402" s="26"/>
      <c r="AA1402" s="26"/>
      <c r="AB1402" s="26"/>
      <c r="AC1402" s="26"/>
      <c r="AD1402" s="26"/>
      <c r="AE1402" s="26"/>
      <c r="AF1402" s="26"/>
      <c r="AG1402" s="26"/>
      <c r="AH1402" s="26"/>
    </row>
    <row r="1403" spans="1:34" ht="14.5">
      <c r="A1403" s="157"/>
      <c r="B1403" s="156"/>
      <c r="C1403" s="157"/>
      <c r="D1403" s="46"/>
      <c r="E1403" s="17"/>
      <c r="F1403" s="17"/>
      <c r="G1403" s="46"/>
      <c r="H1403" s="46"/>
      <c r="I1403" s="46"/>
      <c r="J1403" s="46"/>
      <c r="K1403" s="46"/>
      <c r="L1403" s="46"/>
      <c r="M1403" s="46"/>
      <c r="N1403" s="46"/>
      <c r="O1403" s="46"/>
      <c r="P1403" s="105"/>
      <c r="Q1403" s="26"/>
      <c r="R1403" s="105"/>
      <c r="S1403" s="26"/>
      <c r="T1403" s="26"/>
      <c r="U1403" s="1"/>
      <c r="V1403" s="26"/>
      <c r="W1403" s="26"/>
      <c r="X1403" s="26"/>
      <c r="Y1403" s="26"/>
      <c r="Z1403" s="26"/>
      <c r="AA1403" s="26"/>
      <c r="AB1403" s="26"/>
      <c r="AC1403" s="26"/>
      <c r="AD1403" s="26"/>
      <c r="AE1403" s="26"/>
      <c r="AF1403" s="26"/>
      <c r="AG1403" s="26"/>
      <c r="AH1403" s="26"/>
    </row>
    <row r="1404" spans="1:34" ht="14.5">
      <c r="A1404" s="157"/>
      <c r="B1404" s="156"/>
      <c r="C1404" s="157"/>
      <c r="D1404" s="46"/>
      <c r="E1404" s="17"/>
      <c r="F1404" s="17"/>
      <c r="G1404" s="46"/>
      <c r="H1404" s="46"/>
      <c r="I1404" s="46"/>
      <c r="J1404" s="46"/>
      <c r="K1404" s="46"/>
      <c r="L1404" s="46"/>
      <c r="M1404" s="46"/>
      <c r="N1404" s="46"/>
      <c r="O1404" s="46"/>
      <c r="P1404" s="105"/>
      <c r="Q1404" s="26"/>
      <c r="R1404" s="105"/>
      <c r="S1404" s="26"/>
      <c r="T1404" s="26"/>
      <c r="U1404" s="1"/>
      <c r="V1404" s="26"/>
      <c r="W1404" s="26"/>
      <c r="X1404" s="26"/>
      <c r="Y1404" s="26"/>
      <c r="Z1404" s="26"/>
      <c r="AA1404" s="26"/>
      <c r="AB1404" s="26"/>
      <c r="AC1404" s="26"/>
      <c r="AD1404" s="26"/>
      <c r="AE1404" s="26"/>
      <c r="AF1404" s="26"/>
      <c r="AG1404" s="26"/>
      <c r="AH1404" s="26"/>
    </row>
    <row r="1405" spans="1:34" ht="14.5">
      <c r="A1405" s="157"/>
      <c r="B1405" s="156"/>
      <c r="C1405" s="157"/>
      <c r="D1405" s="46"/>
      <c r="E1405" s="17"/>
      <c r="F1405" s="17"/>
      <c r="G1405" s="46"/>
      <c r="H1405" s="46"/>
      <c r="I1405" s="46"/>
      <c r="J1405" s="46"/>
      <c r="K1405" s="46"/>
      <c r="L1405" s="46"/>
      <c r="M1405" s="46"/>
      <c r="N1405" s="46"/>
      <c r="O1405" s="46"/>
      <c r="P1405" s="105"/>
      <c r="Q1405" s="26"/>
      <c r="R1405" s="105"/>
      <c r="S1405" s="26"/>
      <c r="T1405" s="26"/>
      <c r="U1405" s="1"/>
      <c r="V1405" s="26"/>
      <c r="W1405" s="26"/>
      <c r="X1405" s="26"/>
      <c r="Y1405" s="26"/>
      <c r="Z1405" s="26"/>
      <c r="AA1405" s="26"/>
      <c r="AB1405" s="26"/>
      <c r="AC1405" s="26"/>
      <c r="AD1405" s="26"/>
      <c r="AE1405" s="26"/>
      <c r="AF1405" s="26"/>
      <c r="AG1405" s="26"/>
      <c r="AH1405" s="26"/>
    </row>
    <row r="1406" spans="1:34" ht="14.5">
      <c r="A1406" s="157"/>
      <c r="B1406" s="156"/>
      <c r="C1406" s="157"/>
      <c r="D1406" s="46"/>
      <c r="E1406" s="17"/>
      <c r="F1406" s="17"/>
      <c r="G1406" s="46"/>
      <c r="H1406" s="46"/>
      <c r="I1406" s="46"/>
      <c r="J1406" s="46"/>
      <c r="K1406" s="46"/>
      <c r="L1406" s="46"/>
      <c r="M1406" s="46"/>
      <c r="N1406" s="46"/>
      <c r="O1406" s="46"/>
      <c r="P1406" s="105"/>
      <c r="Q1406" s="26"/>
      <c r="R1406" s="105"/>
      <c r="S1406" s="26"/>
      <c r="T1406" s="26"/>
      <c r="U1406" s="1"/>
      <c r="V1406" s="26"/>
      <c r="W1406" s="26"/>
      <c r="X1406" s="26"/>
      <c r="Y1406" s="26"/>
      <c r="Z1406" s="26"/>
      <c r="AA1406" s="26"/>
      <c r="AB1406" s="26"/>
      <c r="AC1406" s="26"/>
      <c r="AD1406" s="26"/>
      <c r="AE1406" s="26"/>
      <c r="AF1406" s="26"/>
      <c r="AG1406" s="26"/>
      <c r="AH1406" s="26"/>
    </row>
    <row r="1407" spans="1:34" ht="14.5">
      <c r="A1407" s="157"/>
      <c r="B1407" s="156"/>
      <c r="C1407" s="157"/>
      <c r="D1407" s="46"/>
      <c r="E1407" s="17"/>
      <c r="F1407" s="17"/>
      <c r="G1407" s="46"/>
      <c r="H1407" s="46"/>
      <c r="I1407" s="46"/>
      <c r="J1407" s="46"/>
      <c r="K1407" s="46"/>
      <c r="L1407" s="46"/>
      <c r="M1407" s="46"/>
      <c r="N1407" s="46"/>
      <c r="O1407" s="46"/>
      <c r="P1407" s="105"/>
      <c r="Q1407" s="26"/>
      <c r="R1407" s="105"/>
      <c r="S1407" s="26"/>
      <c r="T1407" s="26"/>
      <c r="U1407" s="1"/>
      <c r="V1407" s="26"/>
      <c r="W1407" s="26"/>
      <c r="X1407" s="26"/>
      <c r="Y1407" s="26"/>
      <c r="Z1407" s="26"/>
      <c r="AA1407" s="26"/>
      <c r="AB1407" s="26"/>
      <c r="AC1407" s="26"/>
      <c r="AD1407" s="26"/>
      <c r="AE1407" s="26"/>
      <c r="AF1407" s="26"/>
      <c r="AG1407" s="26"/>
      <c r="AH1407" s="26"/>
    </row>
    <row r="1408" spans="1:34" ht="14.5">
      <c r="A1408" s="157"/>
      <c r="B1408" s="156"/>
      <c r="C1408" s="157"/>
      <c r="D1408" s="46"/>
      <c r="E1408" s="17"/>
      <c r="F1408" s="17"/>
      <c r="G1408" s="46"/>
      <c r="H1408" s="46"/>
      <c r="I1408" s="46"/>
      <c r="J1408" s="46"/>
      <c r="K1408" s="46"/>
      <c r="L1408" s="46"/>
      <c r="M1408" s="46"/>
      <c r="N1408" s="46"/>
      <c r="O1408" s="46"/>
      <c r="P1408" s="105"/>
      <c r="Q1408" s="26"/>
      <c r="R1408" s="105"/>
      <c r="S1408" s="26"/>
      <c r="T1408" s="26"/>
      <c r="U1408" s="1"/>
      <c r="V1408" s="26"/>
      <c r="W1408" s="26"/>
      <c r="X1408" s="26"/>
      <c r="Y1408" s="26"/>
      <c r="Z1408" s="26"/>
      <c r="AA1408" s="26"/>
      <c r="AB1408" s="26"/>
      <c r="AC1408" s="26"/>
      <c r="AD1408" s="26"/>
      <c r="AE1408" s="26"/>
      <c r="AF1408" s="26"/>
      <c r="AG1408" s="26"/>
      <c r="AH1408" s="26"/>
    </row>
    <row r="1409" spans="1:34" ht="14.5">
      <c r="A1409" s="157"/>
      <c r="B1409" s="156"/>
      <c r="C1409" s="157"/>
      <c r="D1409" s="46"/>
      <c r="E1409" s="17"/>
      <c r="F1409" s="17"/>
      <c r="G1409" s="46"/>
      <c r="H1409" s="46"/>
      <c r="I1409" s="46"/>
      <c r="J1409" s="46"/>
      <c r="K1409" s="46"/>
      <c r="L1409" s="46"/>
      <c r="M1409" s="46"/>
      <c r="N1409" s="46"/>
      <c r="O1409" s="46"/>
      <c r="P1409" s="105"/>
      <c r="Q1409" s="26"/>
      <c r="R1409" s="105"/>
      <c r="S1409" s="26"/>
      <c r="T1409" s="26"/>
      <c r="U1409" s="1"/>
      <c r="V1409" s="26"/>
      <c r="W1409" s="26"/>
      <c r="X1409" s="26"/>
      <c r="Y1409" s="26"/>
      <c r="Z1409" s="26"/>
      <c r="AA1409" s="26"/>
      <c r="AB1409" s="26"/>
      <c r="AC1409" s="26"/>
      <c r="AD1409" s="26"/>
      <c r="AE1409" s="26"/>
      <c r="AF1409" s="26"/>
      <c r="AG1409" s="26"/>
      <c r="AH1409" s="26"/>
    </row>
    <row r="1410" spans="1:34" ht="14.5">
      <c r="A1410" s="157"/>
      <c r="B1410" s="156"/>
      <c r="C1410" s="157"/>
      <c r="D1410" s="46"/>
      <c r="E1410" s="17"/>
      <c r="F1410" s="17"/>
      <c r="G1410" s="46"/>
      <c r="H1410" s="46"/>
      <c r="I1410" s="46"/>
      <c r="J1410" s="46"/>
      <c r="K1410" s="46"/>
      <c r="L1410" s="46"/>
      <c r="M1410" s="46"/>
      <c r="N1410" s="46"/>
      <c r="O1410" s="46"/>
      <c r="P1410" s="105"/>
      <c r="Q1410" s="26"/>
      <c r="R1410" s="105"/>
      <c r="S1410" s="26"/>
      <c r="T1410" s="26"/>
      <c r="U1410" s="1"/>
      <c r="V1410" s="26"/>
      <c r="W1410" s="26"/>
      <c r="X1410" s="26"/>
      <c r="Y1410" s="26"/>
      <c r="Z1410" s="26"/>
      <c r="AA1410" s="26"/>
      <c r="AB1410" s="26"/>
      <c r="AC1410" s="26"/>
      <c r="AD1410" s="26"/>
      <c r="AE1410" s="26"/>
      <c r="AF1410" s="26"/>
      <c r="AG1410" s="26"/>
      <c r="AH1410" s="26"/>
    </row>
    <row r="1411" spans="1:34" ht="14.5">
      <c r="A1411" s="157"/>
      <c r="B1411" s="156"/>
      <c r="C1411" s="157"/>
      <c r="D1411" s="46"/>
      <c r="E1411" s="17"/>
      <c r="F1411" s="17"/>
      <c r="G1411" s="46"/>
      <c r="H1411" s="46"/>
      <c r="I1411" s="46"/>
      <c r="J1411" s="46"/>
      <c r="K1411" s="46"/>
      <c r="L1411" s="46"/>
      <c r="M1411" s="46"/>
      <c r="N1411" s="46"/>
      <c r="O1411" s="46"/>
      <c r="P1411" s="105"/>
      <c r="Q1411" s="26"/>
      <c r="R1411" s="105"/>
      <c r="S1411" s="26"/>
      <c r="T1411" s="26"/>
      <c r="U1411" s="1"/>
      <c r="V1411" s="26"/>
      <c r="W1411" s="26"/>
      <c r="X1411" s="26"/>
      <c r="Y1411" s="26"/>
      <c r="Z1411" s="26"/>
      <c r="AA1411" s="26"/>
      <c r="AB1411" s="26"/>
      <c r="AC1411" s="26"/>
      <c r="AD1411" s="26"/>
      <c r="AE1411" s="26"/>
      <c r="AF1411" s="26"/>
      <c r="AG1411" s="26"/>
      <c r="AH1411" s="26"/>
    </row>
    <row r="1412" spans="1:34" ht="14.5">
      <c r="A1412" s="157"/>
      <c r="B1412" s="156"/>
      <c r="C1412" s="157"/>
      <c r="D1412" s="46"/>
      <c r="E1412" s="17"/>
      <c r="F1412" s="17"/>
      <c r="G1412" s="46"/>
      <c r="H1412" s="46"/>
      <c r="I1412" s="46"/>
      <c r="J1412" s="46"/>
      <c r="K1412" s="46"/>
      <c r="L1412" s="46"/>
      <c r="M1412" s="46"/>
      <c r="N1412" s="46"/>
      <c r="O1412" s="46"/>
      <c r="P1412" s="105"/>
      <c r="Q1412" s="26"/>
      <c r="R1412" s="105"/>
      <c r="S1412" s="26"/>
      <c r="T1412" s="26"/>
      <c r="U1412" s="1"/>
      <c r="V1412" s="26"/>
      <c r="W1412" s="26"/>
      <c r="X1412" s="26"/>
      <c r="Y1412" s="26"/>
      <c r="Z1412" s="26"/>
      <c r="AA1412" s="26"/>
      <c r="AB1412" s="26"/>
      <c r="AC1412" s="26"/>
      <c r="AD1412" s="26"/>
      <c r="AE1412" s="26"/>
      <c r="AF1412" s="26"/>
      <c r="AG1412" s="26"/>
      <c r="AH1412" s="26"/>
    </row>
    <row r="1413" spans="1:34" ht="14.5">
      <c r="A1413" s="157"/>
      <c r="B1413" s="156"/>
      <c r="C1413" s="157"/>
      <c r="D1413" s="46"/>
      <c r="E1413" s="17"/>
      <c r="F1413" s="17"/>
      <c r="G1413" s="46"/>
      <c r="H1413" s="46"/>
      <c r="I1413" s="46"/>
      <c r="J1413" s="46"/>
      <c r="K1413" s="46"/>
      <c r="L1413" s="46"/>
      <c r="M1413" s="46"/>
      <c r="N1413" s="46"/>
      <c r="O1413" s="46"/>
      <c r="P1413" s="105"/>
      <c r="Q1413" s="26"/>
      <c r="R1413" s="105"/>
      <c r="S1413" s="26"/>
      <c r="T1413" s="26"/>
      <c r="U1413" s="1"/>
      <c r="V1413" s="26"/>
      <c r="W1413" s="26"/>
      <c r="X1413" s="26"/>
      <c r="Y1413" s="26"/>
      <c r="Z1413" s="26"/>
      <c r="AA1413" s="26"/>
      <c r="AB1413" s="26"/>
      <c r="AC1413" s="26"/>
      <c r="AD1413" s="26"/>
      <c r="AE1413" s="26"/>
      <c r="AF1413" s="26"/>
      <c r="AG1413" s="26"/>
      <c r="AH1413" s="26"/>
    </row>
    <row r="1414" spans="1:34" ht="14.5">
      <c r="A1414" s="157"/>
      <c r="B1414" s="156"/>
      <c r="C1414" s="157"/>
      <c r="D1414" s="46"/>
      <c r="E1414" s="17"/>
      <c r="F1414" s="17"/>
      <c r="G1414" s="46"/>
      <c r="H1414" s="46"/>
      <c r="I1414" s="46"/>
      <c r="J1414" s="46"/>
      <c r="K1414" s="46"/>
      <c r="L1414" s="46"/>
      <c r="M1414" s="46"/>
      <c r="N1414" s="46"/>
      <c r="O1414" s="46"/>
      <c r="P1414" s="105"/>
      <c r="Q1414" s="26"/>
      <c r="R1414" s="105"/>
      <c r="S1414" s="26"/>
      <c r="T1414" s="26"/>
      <c r="U1414" s="1"/>
      <c r="V1414" s="26"/>
      <c r="W1414" s="26"/>
      <c r="X1414" s="26"/>
      <c r="Y1414" s="26"/>
      <c r="Z1414" s="26"/>
      <c r="AA1414" s="26"/>
      <c r="AB1414" s="26"/>
      <c r="AC1414" s="26"/>
      <c r="AD1414" s="26"/>
      <c r="AE1414" s="26"/>
      <c r="AF1414" s="26"/>
      <c r="AG1414" s="26"/>
      <c r="AH1414" s="26"/>
    </row>
    <row r="1415" spans="1:34" ht="14.5">
      <c r="A1415" s="157"/>
      <c r="B1415" s="156"/>
      <c r="C1415" s="157"/>
      <c r="D1415" s="46"/>
      <c r="E1415" s="17"/>
      <c r="F1415" s="17"/>
      <c r="G1415" s="46"/>
      <c r="H1415" s="46"/>
      <c r="I1415" s="46"/>
      <c r="J1415" s="46"/>
      <c r="K1415" s="46"/>
      <c r="L1415" s="46"/>
      <c r="M1415" s="46"/>
      <c r="N1415" s="46"/>
      <c r="O1415" s="46"/>
      <c r="P1415" s="105"/>
      <c r="Q1415" s="26"/>
      <c r="R1415" s="105"/>
      <c r="S1415" s="26"/>
      <c r="T1415" s="26"/>
      <c r="U1415" s="1"/>
      <c r="V1415" s="26"/>
      <c r="W1415" s="26"/>
      <c r="X1415" s="26"/>
      <c r="Y1415" s="26"/>
      <c r="Z1415" s="26"/>
      <c r="AA1415" s="26"/>
      <c r="AB1415" s="26"/>
      <c r="AC1415" s="26"/>
      <c r="AD1415" s="26"/>
      <c r="AE1415" s="26"/>
      <c r="AF1415" s="26"/>
      <c r="AG1415" s="26"/>
      <c r="AH1415" s="26"/>
    </row>
    <row r="1416" spans="1:34" ht="14.5">
      <c r="A1416" s="157"/>
      <c r="B1416" s="156"/>
      <c r="C1416" s="157"/>
      <c r="D1416" s="46"/>
      <c r="E1416" s="17"/>
      <c r="F1416" s="17"/>
      <c r="G1416" s="46"/>
      <c r="H1416" s="46"/>
      <c r="I1416" s="46"/>
      <c r="J1416" s="46"/>
      <c r="K1416" s="46"/>
      <c r="L1416" s="46"/>
      <c r="M1416" s="46"/>
      <c r="N1416" s="46"/>
      <c r="O1416" s="46"/>
      <c r="P1416" s="105"/>
      <c r="Q1416" s="26"/>
      <c r="R1416" s="105"/>
      <c r="S1416" s="26"/>
      <c r="T1416" s="26"/>
      <c r="U1416" s="1"/>
      <c r="V1416" s="26"/>
      <c r="W1416" s="26"/>
      <c r="X1416" s="26"/>
      <c r="Y1416" s="26"/>
      <c r="Z1416" s="26"/>
      <c r="AA1416" s="26"/>
      <c r="AB1416" s="26"/>
      <c r="AC1416" s="26"/>
      <c r="AD1416" s="26"/>
      <c r="AE1416" s="26"/>
      <c r="AF1416" s="26"/>
      <c r="AG1416" s="26"/>
      <c r="AH1416" s="26"/>
    </row>
    <row r="1417" spans="1:34" ht="14.5">
      <c r="A1417" s="157"/>
      <c r="B1417" s="156"/>
      <c r="C1417" s="157"/>
      <c r="D1417" s="46"/>
      <c r="E1417" s="17"/>
      <c r="F1417" s="17"/>
      <c r="G1417" s="46"/>
      <c r="H1417" s="46"/>
      <c r="I1417" s="46"/>
      <c r="J1417" s="46"/>
      <c r="K1417" s="46"/>
      <c r="L1417" s="46"/>
      <c r="M1417" s="46"/>
      <c r="N1417" s="46"/>
      <c r="O1417" s="46"/>
      <c r="P1417" s="105"/>
      <c r="Q1417" s="26"/>
      <c r="R1417" s="105"/>
      <c r="S1417" s="26"/>
      <c r="T1417" s="26"/>
      <c r="U1417" s="1"/>
      <c r="V1417" s="26"/>
      <c r="W1417" s="26"/>
      <c r="X1417" s="26"/>
      <c r="Y1417" s="26"/>
      <c r="Z1417" s="26"/>
      <c r="AA1417" s="26"/>
      <c r="AB1417" s="26"/>
      <c r="AC1417" s="26"/>
      <c r="AD1417" s="26"/>
      <c r="AE1417" s="26"/>
      <c r="AF1417" s="26"/>
      <c r="AG1417" s="26"/>
      <c r="AH1417" s="26"/>
    </row>
    <row r="1418" spans="1:34" ht="14.5">
      <c r="A1418" s="157"/>
      <c r="B1418" s="156"/>
      <c r="C1418" s="157"/>
      <c r="D1418" s="46"/>
      <c r="E1418" s="17"/>
      <c r="F1418" s="17"/>
      <c r="G1418" s="46"/>
      <c r="H1418" s="46"/>
      <c r="I1418" s="46"/>
      <c r="J1418" s="46"/>
      <c r="K1418" s="46"/>
      <c r="L1418" s="46"/>
      <c r="M1418" s="46"/>
      <c r="N1418" s="46"/>
      <c r="O1418" s="46"/>
      <c r="P1418" s="105"/>
      <c r="Q1418" s="26"/>
      <c r="R1418" s="105"/>
      <c r="S1418" s="26"/>
      <c r="T1418" s="26"/>
      <c r="U1418" s="1"/>
      <c r="V1418" s="26"/>
      <c r="W1418" s="26"/>
      <c r="X1418" s="26"/>
      <c r="Y1418" s="26"/>
      <c r="Z1418" s="26"/>
      <c r="AA1418" s="26"/>
      <c r="AB1418" s="26"/>
      <c r="AC1418" s="26"/>
      <c r="AD1418" s="26"/>
      <c r="AE1418" s="26"/>
      <c r="AF1418" s="26"/>
      <c r="AG1418" s="26"/>
      <c r="AH1418" s="26"/>
    </row>
    <row r="1419" spans="1:34" ht="14.5">
      <c r="A1419" s="157"/>
      <c r="B1419" s="156"/>
      <c r="C1419" s="157"/>
      <c r="D1419" s="46"/>
      <c r="E1419" s="17"/>
      <c r="F1419" s="17"/>
      <c r="G1419" s="46"/>
      <c r="H1419" s="46"/>
      <c r="I1419" s="46"/>
      <c r="J1419" s="46"/>
      <c r="K1419" s="46"/>
      <c r="L1419" s="46"/>
      <c r="M1419" s="46"/>
      <c r="N1419" s="46"/>
      <c r="O1419" s="46"/>
      <c r="P1419" s="105"/>
      <c r="Q1419" s="26"/>
      <c r="R1419" s="105"/>
      <c r="S1419" s="26"/>
      <c r="T1419" s="26"/>
      <c r="U1419" s="1"/>
      <c r="V1419" s="26"/>
      <c r="W1419" s="26"/>
      <c r="X1419" s="26"/>
      <c r="Y1419" s="26"/>
      <c r="Z1419" s="26"/>
      <c r="AA1419" s="26"/>
      <c r="AB1419" s="26"/>
      <c r="AC1419" s="26"/>
      <c r="AD1419" s="26"/>
      <c r="AE1419" s="26"/>
      <c r="AF1419" s="26"/>
      <c r="AG1419" s="26"/>
      <c r="AH1419" s="26"/>
    </row>
    <row r="1420" spans="1:34" ht="14.5">
      <c r="A1420" s="157"/>
      <c r="B1420" s="156"/>
      <c r="C1420" s="157"/>
      <c r="D1420" s="46"/>
      <c r="E1420" s="17"/>
      <c r="F1420" s="17"/>
      <c r="G1420" s="46"/>
      <c r="H1420" s="46"/>
      <c r="I1420" s="46"/>
      <c r="J1420" s="46"/>
      <c r="K1420" s="46"/>
      <c r="L1420" s="46"/>
      <c r="M1420" s="46"/>
      <c r="N1420" s="46"/>
      <c r="O1420" s="46"/>
      <c r="P1420" s="105"/>
      <c r="Q1420" s="26"/>
      <c r="R1420" s="105"/>
      <c r="S1420" s="26"/>
      <c r="T1420" s="26"/>
      <c r="U1420" s="1"/>
      <c r="V1420" s="26"/>
      <c r="W1420" s="26"/>
      <c r="X1420" s="26"/>
      <c r="Y1420" s="26"/>
      <c r="Z1420" s="26"/>
      <c r="AA1420" s="26"/>
      <c r="AB1420" s="26"/>
      <c r="AC1420" s="26"/>
      <c r="AD1420" s="26"/>
      <c r="AE1420" s="26"/>
      <c r="AF1420" s="26"/>
      <c r="AG1420" s="26"/>
      <c r="AH1420" s="26"/>
    </row>
    <row r="1421" spans="1:34" ht="14.5">
      <c r="A1421" s="157"/>
      <c r="B1421" s="156"/>
      <c r="C1421" s="157"/>
      <c r="D1421" s="46"/>
      <c r="E1421" s="17"/>
      <c r="F1421" s="17"/>
      <c r="G1421" s="46"/>
      <c r="H1421" s="46"/>
      <c r="I1421" s="46"/>
      <c r="J1421" s="46"/>
      <c r="K1421" s="46"/>
      <c r="L1421" s="46"/>
      <c r="M1421" s="46"/>
      <c r="N1421" s="46"/>
      <c r="O1421" s="46"/>
      <c r="P1421" s="105"/>
      <c r="Q1421" s="26"/>
      <c r="R1421" s="105"/>
      <c r="S1421" s="26"/>
      <c r="T1421" s="26"/>
      <c r="U1421" s="1"/>
      <c r="V1421" s="26"/>
      <c r="W1421" s="26"/>
      <c r="X1421" s="26"/>
      <c r="Y1421" s="26"/>
      <c r="Z1421" s="26"/>
      <c r="AA1421" s="26"/>
      <c r="AB1421" s="26"/>
      <c r="AC1421" s="26"/>
      <c r="AD1421" s="26"/>
      <c r="AE1421" s="26"/>
      <c r="AF1421" s="26"/>
      <c r="AG1421" s="26"/>
      <c r="AH1421" s="26"/>
    </row>
    <row r="1422" spans="1:34" ht="14.5">
      <c r="A1422" s="157"/>
      <c r="B1422" s="156"/>
      <c r="C1422" s="157"/>
      <c r="D1422" s="46"/>
      <c r="E1422" s="17"/>
      <c r="F1422" s="17"/>
      <c r="G1422" s="46"/>
      <c r="H1422" s="46"/>
      <c r="I1422" s="46"/>
      <c r="J1422" s="46"/>
      <c r="K1422" s="46"/>
      <c r="L1422" s="46"/>
      <c r="M1422" s="46"/>
      <c r="N1422" s="46"/>
      <c r="O1422" s="46"/>
      <c r="P1422" s="105"/>
      <c r="Q1422" s="26"/>
      <c r="R1422" s="105"/>
      <c r="S1422" s="26"/>
      <c r="T1422" s="26"/>
      <c r="U1422" s="1"/>
      <c r="V1422" s="26"/>
      <c r="W1422" s="26"/>
      <c r="X1422" s="26"/>
      <c r="Y1422" s="26"/>
      <c r="Z1422" s="26"/>
      <c r="AA1422" s="26"/>
      <c r="AB1422" s="26"/>
      <c r="AC1422" s="26"/>
      <c r="AD1422" s="26"/>
      <c r="AE1422" s="26"/>
      <c r="AF1422" s="26"/>
      <c r="AG1422" s="26"/>
      <c r="AH1422" s="26"/>
    </row>
    <row r="1423" spans="1:34" ht="14.5">
      <c r="A1423" s="157"/>
      <c r="B1423" s="156"/>
      <c r="C1423" s="157"/>
      <c r="D1423" s="46"/>
      <c r="E1423" s="17"/>
      <c r="F1423" s="17"/>
      <c r="G1423" s="46"/>
      <c r="H1423" s="46"/>
      <c r="I1423" s="46"/>
      <c r="J1423" s="46"/>
      <c r="K1423" s="46"/>
      <c r="L1423" s="46"/>
      <c r="M1423" s="46"/>
      <c r="N1423" s="46"/>
      <c r="O1423" s="46"/>
      <c r="P1423" s="105"/>
      <c r="Q1423" s="26"/>
      <c r="R1423" s="105"/>
      <c r="S1423" s="26"/>
      <c r="T1423" s="26"/>
      <c r="U1423" s="1"/>
      <c r="V1423" s="26"/>
      <c r="W1423" s="26"/>
      <c r="X1423" s="26"/>
      <c r="Y1423" s="26"/>
      <c r="Z1423" s="26"/>
      <c r="AA1423" s="26"/>
      <c r="AB1423" s="26"/>
      <c r="AC1423" s="26"/>
      <c r="AD1423" s="26"/>
      <c r="AE1423" s="26"/>
      <c r="AF1423" s="26"/>
      <c r="AG1423" s="26"/>
      <c r="AH1423" s="26"/>
    </row>
    <row r="1424" spans="1:34" ht="14.5">
      <c r="A1424" s="157"/>
      <c r="B1424" s="156"/>
      <c r="C1424" s="157"/>
      <c r="D1424" s="46"/>
      <c r="E1424" s="17"/>
      <c r="F1424" s="17"/>
      <c r="G1424" s="46"/>
      <c r="H1424" s="46"/>
      <c r="I1424" s="46"/>
      <c r="J1424" s="46"/>
      <c r="K1424" s="46"/>
      <c r="L1424" s="46"/>
      <c r="M1424" s="46"/>
      <c r="N1424" s="46"/>
      <c r="O1424" s="46"/>
      <c r="P1424" s="105"/>
      <c r="Q1424" s="26"/>
      <c r="R1424" s="105"/>
      <c r="S1424" s="26"/>
      <c r="T1424" s="26"/>
      <c r="U1424" s="1"/>
      <c r="V1424" s="26"/>
      <c r="W1424" s="26"/>
      <c r="X1424" s="26"/>
      <c r="Y1424" s="26"/>
      <c r="Z1424" s="26"/>
      <c r="AA1424" s="26"/>
      <c r="AB1424" s="26"/>
      <c r="AC1424" s="26"/>
      <c r="AD1424" s="26"/>
      <c r="AE1424" s="26"/>
      <c r="AF1424" s="26"/>
      <c r="AG1424" s="26"/>
      <c r="AH1424" s="26"/>
    </row>
    <row r="1425" spans="1:34" ht="14.5">
      <c r="A1425" s="157"/>
      <c r="B1425" s="156"/>
      <c r="C1425" s="157"/>
      <c r="D1425" s="46"/>
      <c r="E1425" s="17"/>
      <c r="F1425" s="17"/>
      <c r="G1425" s="46"/>
      <c r="H1425" s="46"/>
      <c r="I1425" s="46"/>
      <c r="J1425" s="46"/>
      <c r="K1425" s="46"/>
      <c r="L1425" s="46"/>
      <c r="M1425" s="46"/>
      <c r="N1425" s="46"/>
      <c r="O1425" s="46"/>
      <c r="P1425" s="105"/>
      <c r="Q1425" s="26"/>
      <c r="R1425" s="105"/>
      <c r="S1425" s="26"/>
      <c r="T1425" s="26"/>
      <c r="U1425" s="1"/>
      <c r="V1425" s="26"/>
      <c r="W1425" s="26"/>
      <c r="X1425" s="26"/>
      <c r="Y1425" s="26"/>
      <c r="Z1425" s="26"/>
      <c r="AA1425" s="26"/>
      <c r="AB1425" s="26"/>
      <c r="AC1425" s="26"/>
      <c r="AD1425" s="26"/>
      <c r="AE1425" s="26"/>
      <c r="AF1425" s="26"/>
      <c r="AG1425" s="26"/>
      <c r="AH1425" s="26"/>
    </row>
    <row r="1426" spans="1:34" ht="14.5">
      <c r="A1426" s="157"/>
      <c r="B1426" s="156"/>
      <c r="C1426" s="157"/>
      <c r="D1426" s="46"/>
      <c r="E1426" s="17"/>
      <c r="F1426" s="17"/>
      <c r="G1426" s="46"/>
      <c r="H1426" s="46"/>
      <c r="I1426" s="46"/>
      <c r="J1426" s="46"/>
      <c r="K1426" s="46"/>
      <c r="L1426" s="46"/>
      <c r="M1426" s="46"/>
      <c r="N1426" s="46"/>
      <c r="O1426" s="46"/>
      <c r="P1426" s="105"/>
      <c r="Q1426" s="26"/>
      <c r="R1426" s="105"/>
      <c r="S1426" s="26"/>
      <c r="T1426" s="26"/>
      <c r="U1426" s="1"/>
      <c r="V1426" s="26"/>
      <c r="W1426" s="26"/>
      <c r="X1426" s="26"/>
      <c r="Y1426" s="26"/>
      <c r="Z1426" s="26"/>
      <c r="AA1426" s="26"/>
      <c r="AB1426" s="26"/>
      <c r="AC1426" s="26"/>
      <c r="AD1426" s="26"/>
      <c r="AE1426" s="26"/>
      <c r="AF1426" s="26"/>
      <c r="AG1426" s="26"/>
      <c r="AH1426" s="26"/>
    </row>
    <row r="1427" spans="1:34" ht="14.5">
      <c r="A1427" s="157"/>
      <c r="B1427" s="156"/>
      <c r="C1427" s="157"/>
      <c r="D1427" s="46"/>
      <c r="E1427" s="17"/>
      <c r="F1427" s="17"/>
      <c r="G1427" s="46"/>
      <c r="H1427" s="46"/>
      <c r="I1427" s="46"/>
      <c r="J1427" s="46"/>
      <c r="K1427" s="46"/>
      <c r="L1427" s="46"/>
      <c r="M1427" s="46"/>
      <c r="N1427" s="46"/>
      <c r="O1427" s="46"/>
      <c r="P1427" s="105"/>
      <c r="Q1427" s="26"/>
      <c r="R1427" s="105"/>
      <c r="S1427" s="26"/>
      <c r="T1427" s="26"/>
      <c r="U1427" s="1"/>
      <c r="V1427" s="26"/>
      <c r="W1427" s="26"/>
      <c r="X1427" s="26"/>
      <c r="Y1427" s="26"/>
      <c r="Z1427" s="26"/>
      <c r="AA1427" s="26"/>
      <c r="AB1427" s="26"/>
      <c r="AC1427" s="26"/>
      <c r="AD1427" s="26"/>
      <c r="AE1427" s="26"/>
      <c r="AF1427" s="26"/>
      <c r="AG1427" s="26"/>
      <c r="AH1427" s="26"/>
    </row>
    <row r="1428" spans="1:34" ht="14.5">
      <c r="A1428" s="157"/>
      <c r="B1428" s="156"/>
      <c r="C1428" s="157"/>
      <c r="D1428" s="46"/>
      <c r="E1428" s="17"/>
      <c r="F1428" s="17"/>
      <c r="G1428" s="46"/>
      <c r="H1428" s="46"/>
      <c r="I1428" s="46"/>
      <c r="J1428" s="46"/>
      <c r="K1428" s="46"/>
      <c r="L1428" s="46"/>
      <c r="M1428" s="46"/>
      <c r="N1428" s="46"/>
      <c r="O1428" s="46"/>
      <c r="P1428" s="105"/>
      <c r="Q1428" s="26"/>
      <c r="R1428" s="105"/>
      <c r="S1428" s="26"/>
      <c r="T1428" s="26"/>
      <c r="U1428" s="1"/>
      <c r="V1428" s="26"/>
      <c r="W1428" s="26"/>
      <c r="X1428" s="26"/>
      <c r="Y1428" s="26"/>
      <c r="Z1428" s="26"/>
      <c r="AA1428" s="26"/>
      <c r="AB1428" s="26"/>
      <c r="AC1428" s="26"/>
      <c r="AD1428" s="26"/>
      <c r="AE1428" s="26"/>
      <c r="AF1428" s="26"/>
      <c r="AG1428" s="26"/>
      <c r="AH1428" s="26"/>
    </row>
    <row r="1429" spans="1:34" ht="14.5">
      <c r="A1429" s="157"/>
      <c r="B1429" s="156"/>
      <c r="C1429" s="157"/>
      <c r="D1429" s="46"/>
      <c r="E1429" s="17"/>
      <c r="F1429" s="17"/>
      <c r="G1429" s="46"/>
      <c r="H1429" s="46"/>
      <c r="I1429" s="46"/>
      <c r="J1429" s="46"/>
      <c r="K1429" s="46"/>
      <c r="L1429" s="46"/>
      <c r="M1429" s="46"/>
      <c r="N1429" s="46"/>
      <c r="O1429" s="46"/>
      <c r="P1429" s="105"/>
      <c r="Q1429" s="26"/>
      <c r="R1429" s="105"/>
      <c r="S1429" s="26"/>
      <c r="T1429" s="26"/>
      <c r="U1429" s="1"/>
      <c r="V1429" s="26"/>
      <c r="W1429" s="26"/>
      <c r="X1429" s="26"/>
      <c r="Y1429" s="26"/>
      <c r="Z1429" s="26"/>
      <c r="AA1429" s="26"/>
      <c r="AB1429" s="26"/>
      <c r="AC1429" s="26"/>
      <c r="AD1429" s="26"/>
      <c r="AE1429" s="26"/>
      <c r="AF1429" s="26"/>
      <c r="AG1429" s="26"/>
      <c r="AH1429" s="26"/>
    </row>
    <row r="1430" spans="1:34" ht="14.5">
      <c r="A1430" s="157"/>
      <c r="B1430" s="156"/>
      <c r="C1430" s="157"/>
      <c r="D1430" s="46"/>
      <c r="E1430" s="17"/>
      <c r="F1430" s="17"/>
      <c r="G1430" s="46"/>
      <c r="H1430" s="46"/>
      <c r="I1430" s="46"/>
      <c r="J1430" s="46"/>
      <c r="K1430" s="46"/>
      <c r="L1430" s="46"/>
      <c r="M1430" s="46"/>
      <c r="N1430" s="46"/>
      <c r="O1430" s="46"/>
      <c r="P1430" s="105"/>
      <c r="Q1430" s="26"/>
      <c r="R1430" s="105"/>
      <c r="S1430" s="26"/>
      <c r="T1430" s="26"/>
      <c r="U1430" s="1"/>
      <c r="V1430" s="26"/>
      <c r="W1430" s="26"/>
      <c r="X1430" s="26"/>
      <c r="Y1430" s="26"/>
      <c r="Z1430" s="26"/>
      <c r="AA1430" s="26"/>
      <c r="AB1430" s="26"/>
      <c r="AC1430" s="26"/>
      <c r="AD1430" s="26"/>
      <c r="AE1430" s="26"/>
      <c r="AF1430" s="26"/>
      <c r="AG1430" s="26"/>
      <c r="AH1430" s="26"/>
    </row>
    <row r="1431" spans="1:34" ht="14.5">
      <c r="A1431" s="157"/>
      <c r="B1431" s="156"/>
      <c r="C1431" s="157"/>
      <c r="D1431" s="46"/>
      <c r="E1431" s="17"/>
      <c r="F1431" s="17"/>
      <c r="G1431" s="46"/>
      <c r="H1431" s="46"/>
      <c r="I1431" s="46"/>
      <c r="J1431" s="46"/>
      <c r="K1431" s="46"/>
      <c r="L1431" s="46"/>
      <c r="M1431" s="46"/>
      <c r="N1431" s="46"/>
      <c r="O1431" s="46"/>
      <c r="P1431" s="105"/>
      <c r="Q1431" s="26"/>
      <c r="R1431" s="105"/>
      <c r="S1431" s="26"/>
      <c r="T1431" s="26"/>
      <c r="U1431" s="1"/>
      <c r="V1431" s="26"/>
      <c r="W1431" s="26"/>
      <c r="X1431" s="26"/>
      <c r="Y1431" s="26"/>
      <c r="Z1431" s="26"/>
      <c r="AA1431" s="26"/>
      <c r="AB1431" s="26"/>
      <c r="AC1431" s="26"/>
      <c r="AD1431" s="26"/>
      <c r="AE1431" s="26"/>
      <c r="AF1431" s="26"/>
      <c r="AG1431" s="26"/>
      <c r="AH1431" s="26"/>
    </row>
    <row r="1432" spans="1:34" ht="14.5">
      <c r="A1432" s="157"/>
      <c r="B1432" s="156"/>
      <c r="C1432" s="157"/>
      <c r="D1432" s="46"/>
      <c r="E1432" s="17"/>
      <c r="F1432" s="17"/>
      <c r="G1432" s="46"/>
      <c r="H1432" s="46"/>
      <c r="I1432" s="46"/>
      <c r="J1432" s="46"/>
      <c r="K1432" s="46"/>
      <c r="L1432" s="46"/>
      <c r="M1432" s="46"/>
      <c r="N1432" s="46"/>
      <c r="O1432" s="46"/>
      <c r="P1432" s="105"/>
      <c r="Q1432" s="26"/>
      <c r="R1432" s="105"/>
      <c r="S1432" s="26"/>
      <c r="T1432" s="26"/>
      <c r="U1432" s="1"/>
      <c r="V1432" s="26"/>
      <c r="W1432" s="26"/>
      <c r="X1432" s="26"/>
      <c r="Y1432" s="26"/>
      <c r="Z1432" s="26"/>
      <c r="AA1432" s="26"/>
      <c r="AB1432" s="26"/>
      <c r="AC1432" s="26"/>
      <c r="AD1432" s="26"/>
      <c r="AE1432" s="26"/>
      <c r="AF1432" s="26"/>
      <c r="AG1432" s="26"/>
      <c r="AH1432" s="26"/>
    </row>
    <row r="1433" spans="1:34" ht="14.5">
      <c r="A1433" s="157"/>
      <c r="B1433" s="156"/>
      <c r="C1433" s="157"/>
      <c r="D1433" s="46"/>
      <c r="E1433" s="17"/>
      <c r="F1433" s="17"/>
      <c r="G1433" s="46"/>
      <c r="H1433" s="46"/>
      <c r="I1433" s="46"/>
      <c r="J1433" s="46"/>
      <c r="K1433" s="46"/>
      <c r="L1433" s="46"/>
      <c r="M1433" s="46"/>
      <c r="N1433" s="46"/>
      <c r="O1433" s="46"/>
      <c r="P1433" s="105"/>
      <c r="Q1433" s="26"/>
      <c r="R1433" s="105"/>
      <c r="S1433" s="26"/>
      <c r="T1433" s="26"/>
      <c r="U1433" s="1"/>
      <c r="V1433" s="26"/>
      <c r="W1433" s="26"/>
      <c r="X1433" s="26"/>
      <c r="Y1433" s="26"/>
      <c r="Z1433" s="26"/>
      <c r="AA1433" s="26"/>
      <c r="AB1433" s="26"/>
      <c r="AC1433" s="26"/>
      <c r="AD1433" s="26"/>
      <c r="AE1433" s="26"/>
      <c r="AF1433" s="26"/>
      <c r="AG1433" s="26"/>
      <c r="AH1433" s="26"/>
    </row>
    <row r="1434" spans="1:34" ht="14.5">
      <c r="A1434" s="157"/>
      <c r="B1434" s="156"/>
      <c r="C1434" s="157"/>
      <c r="D1434" s="46"/>
      <c r="E1434" s="17"/>
      <c r="F1434" s="17"/>
      <c r="G1434" s="46"/>
      <c r="H1434" s="46"/>
      <c r="I1434" s="46"/>
      <c r="J1434" s="46"/>
      <c r="K1434" s="46"/>
      <c r="L1434" s="46"/>
      <c r="M1434" s="46"/>
      <c r="N1434" s="46"/>
      <c r="O1434" s="46"/>
      <c r="P1434" s="105"/>
      <c r="Q1434" s="26"/>
      <c r="R1434" s="105"/>
      <c r="S1434" s="26"/>
      <c r="T1434" s="26"/>
      <c r="U1434" s="1"/>
      <c r="V1434" s="26"/>
      <c r="W1434" s="26"/>
      <c r="X1434" s="26"/>
      <c r="Y1434" s="26"/>
      <c r="Z1434" s="26"/>
      <c r="AA1434" s="26"/>
      <c r="AB1434" s="26"/>
      <c r="AC1434" s="26"/>
      <c r="AD1434" s="26"/>
      <c r="AE1434" s="26"/>
      <c r="AF1434" s="26"/>
      <c r="AG1434" s="26"/>
      <c r="AH1434" s="26"/>
    </row>
    <row r="1435" spans="1:34" ht="14.5">
      <c r="A1435" s="157"/>
      <c r="B1435" s="156"/>
      <c r="C1435" s="157"/>
      <c r="D1435" s="46"/>
      <c r="E1435" s="17"/>
      <c r="F1435" s="17"/>
      <c r="G1435" s="46"/>
      <c r="H1435" s="46"/>
      <c r="I1435" s="46"/>
      <c r="J1435" s="46"/>
      <c r="K1435" s="46"/>
      <c r="L1435" s="46"/>
      <c r="M1435" s="46"/>
      <c r="N1435" s="46"/>
      <c r="O1435" s="46"/>
      <c r="P1435" s="105"/>
      <c r="Q1435" s="26"/>
      <c r="R1435" s="105"/>
      <c r="S1435" s="26"/>
      <c r="T1435" s="26"/>
      <c r="U1435" s="1"/>
      <c r="V1435" s="26"/>
      <c r="W1435" s="26"/>
      <c r="X1435" s="26"/>
      <c r="Y1435" s="26"/>
      <c r="Z1435" s="26"/>
      <c r="AA1435" s="26"/>
      <c r="AB1435" s="26"/>
      <c r="AC1435" s="26"/>
      <c r="AD1435" s="26"/>
      <c r="AE1435" s="26"/>
      <c r="AF1435" s="26"/>
      <c r="AG1435" s="26"/>
      <c r="AH1435" s="26"/>
    </row>
    <row r="1436" spans="1:34" ht="14.5">
      <c r="A1436" s="157"/>
      <c r="B1436" s="156"/>
      <c r="C1436" s="157"/>
      <c r="D1436" s="46"/>
      <c r="E1436" s="17"/>
      <c r="F1436" s="17"/>
      <c r="G1436" s="46"/>
      <c r="H1436" s="46"/>
      <c r="I1436" s="46"/>
      <c r="J1436" s="46"/>
      <c r="K1436" s="46"/>
      <c r="L1436" s="46"/>
      <c r="M1436" s="46"/>
      <c r="N1436" s="46"/>
      <c r="O1436" s="46"/>
      <c r="P1436" s="105"/>
      <c r="Q1436" s="26"/>
      <c r="R1436" s="105"/>
      <c r="S1436" s="26"/>
      <c r="T1436" s="26"/>
      <c r="U1436" s="1"/>
      <c r="V1436" s="26"/>
      <c r="W1436" s="26"/>
      <c r="X1436" s="26"/>
      <c r="Y1436" s="26"/>
      <c r="Z1436" s="26"/>
      <c r="AA1436" s="26"/>
      <c r="AB1436" s="26"/>
      <c r="AC1436" s="26"/>
      <c r="AD1436" s="26"/>
      <c r="AE1436" s="26"/>
      <c r="AF1436" s="26"/>
      <c r="AG1436" s="26"/>
      <c r="AH1436" s="26"/>
    </row>
    <row r="1437" spans="1:34" ht="14.5">
      <c r="A1437" s="157"/>
      <c r="B1437" s="156"/>
      <c r="C1437" s="157"/>
      <c r="D1437" s="46"/>
      <c r="E1437" s="17"/>
      <c r="F1437" s="17"/>
      <c r="G1437" s="46"/>
      <c r="H1437" s="46"/>
      <c r="I1437" s="46"/>
      <c r="J1437" s="46"/>
      <c r="K1437" s="46"/>
      <c r="L1437" s="46"/>
      <c r="M1437" s="46"/>
      <c r="N1437" s="46"/>
      <c r="O1437" s="46"/>
      <c r="P1437" s="105"/>
      <c r="Q1437" s="26"/>
      <c r="R1437" s="105"/>
      <c r="S1437" s="26"/>
      <c r="T1437" s="26"/>
      <c r="U1437" s="1"/>
      <c r="V1437" s="26"/>
      <c r="W1437" s="26"/>
      <c r="X1437" s="26"/>
      <c r="Y1437" s="26"/>
      <c r="Z1437" s="26"/>
      <c r="AA1437" s="26"/>
      <c r="AB1437" s="26"/>
      <c r="AC1437" s="26"/>
      <c r="AD1437" s="26"/>
      <c r="AE1437" s="26"/>
      <c r="AF1437" s="26"/>
      <c r="AG1437" s="26"/>
      <c r="AH1437" s="26"/>
    </row>
    <row r="1438" spans="1:34" ht="14.5">
      <c r="A1438" s="157"/>
      <c r="B1438" s="156"/>
      <c r="C1438" s="157"/>
      <c r="D1438" s="46"/>
      <c r="E1438" s="17"/>
      <c r="F1438" s="17"/>
      <c r="G1438" s="46"/>
      <c r="H1438" s="46"/>
      <c r="I1438" s="46"/>
      <c r="J1438" s="46"/>
      <c r="K1438" s="46"/>
      <c r="L1438" s="46"/>
      <c r="M1438" s="46"/>
      <c r="N1438" s="46"/>
      <c r="O1438" s="46"/>
      <c r="P1438" s="105"/>
      <c r="Q1438" s="26"/>
      <c r="R1438" s="105"/>
      <c r="S1438" s="26"/>
      <c r="T1438" s="26"/>
      <c r="U1438" s="1"/>
      <c r="V1438" s="26"/>
      <c r="W1438" s="26"/>
      <c r="X1438" s="26"/>
      <c r="Y1438" s="26"/>
      <c r="Z1438" s="26"/>
      <c r="AA1438" s="26"/>
      <c r="AB1438" s="26"/>
      <c r="AC1438" s="26"/>
      <c r="AD1438" s="26"/>
      <c r="AE1438" s="26"/>
      <c r="AF1438" s="26"/>
      <c r="AG1438" s="26"/>
      <c r="AH1438" s="26"/>
    </row>
    <row r="1439" spans="1:34" ht="14.5">
      <c r="A1439" s="157"/>
      <c r="B1439" s="156"/>
      <c r="C1439" s="157"/>
      <c r="D1439" s="46"/>
      <c r="E1439" s="17"/>
      <c r="F1439" s="17"/>
      <c r="G1439" s="46"/>
      <c r="H1439" s="46"/>
      <c r="I1439" s="46"/>
      <c r="J1439" s="46"/>
      <c r="K1439" s="46"/>
      <c r="L1439" s="46"/>
      <c r="M1439" s="46"/>
      <c r="N1439" s="46"/>
      <c r="O1439" s="46"/>
      <c r="P1439" s="105"/>
      <c r="Q1439" s="26"/>
      <c r="R1439" s="105"/>
      <c r="S1439" s="26"/>
      <c r="T1439" s="26"/>
      <c r="U1439" s="1"/>
      <c r="V1439" s="26"/>
      <c r="W1439" s="26"/>
      <c r="X1439" s="26"/>
      <c r="Y1439" s="26"/>
      <c r="Z1439" s="26"/>
      <c r="AA1439" s="26"/>
      <c r="AB1439" s="26"/>
      <c r="AC1439" s="26"/>
      <c r="AD1439" s="26"/>
      <c r="AE1439" s="26"/>
      <c r="AF1439" s="26"/>
      <c r="AG1439" s="26"/>
      <c r="AH1439" s="26"/>
    </row>
    <row r="1440" spans="1:34" ht="14.5">
      <c r="A1440" s="157"/>
      <c r="B1440" s="156"/>
      <c r="C1440" s="157"/>
      <c r="D1440" s="46"/>
      <c r="E1440" s="17"/>
      <c r="F1440" s="17"/>
      <c r="G1440" s="46"/>
      <c r="H1440" s="46"/>
      <c r="I1440" s="46"/>
      <c r="J1440" s="46"/>
      <c r="K1440" s="46"/>
      <c r="L1440" s="46"/>
      <c r="M1440" s="46"/>
      <c r="N1440" s="46"/>
      <c r="O1440" s="46"/>
      <c r="P1440" s="105"/>
      <c r="Q1440" s="26"/>
      <c r="R1440" s="105"/>
      <c r="S1440" s="26"/>
      <c r="T1440" s="26"/>
      <c r="U1440" s="1"/>
      <c r="V1440" s="26"/>
      <c r="W1440" s="26"/>
      <c r="X1440" s="26"/>
      <c r="Y1440" s="26"/>
      <c r="Z1440" s="26"/>
      <c r="AA1440" s="26"/>
      <c r="AB1440" s="26"/>
      <c r="AC1440" s="26"/>
      <c r="AD1440" s="26"/>
      <c r="AE1440" s="26"/>
      <c r="AF1440" s="26"/>
      <c r="AG1440" s="26"/>
      <c r="AH1440" s="26"/>
    </row>
    <row r="1441" spans="1:34" ht="14.5">
      <c r="A1441" s="157"/>
      <c r="B1441" s="156"/>
      <c r="C1441" s="157"/>
      <c r="D1441" s="46"/>
      <c r="E1441" s="17"/>
      <c r="F1441" s="17"/>
      <c r="G1441" s="46"/>
      <c r="H1441" s="46"/>
      <c r="I1441" s="46"/>
      <c r="J1441" s="46"/>
      <c r="K1441" s="46"/>
      <c r="L1441" s="46"/>
      <c r="M1441" s="46"/>
      <c r="N1441" s="46"/>
      <c r="O1441" s="46"/>
      <c r="P1441" s="105"/>
      <c r="Q1441" s="26"/>
      <c r="R1441" s="105"/>
      <c r="S1441" s="26"/>
      <c r="T1441" s="26"/>
      <c r="U1441" s="1"/>
      <c r="V1441" s="26"/>
      <c r="W1441" s="26"/>
      <c r="X1441" s="26"/>
      <c r="Y1441" s="26"/>
      <c r="Z1441" s="26"/>
      <c r="AA1441" s="26"/>
      <c r="AB1441" s="26"/>
      <c r="AC1441" s="26"/>
      <c r="AD1441" s="26"/>
      <c r="AE1441" s="26"/>
      <c r="AF1441" s="26"/>
      <c r="AG1441" s="26"/>
      <c r="AH1441" s="26"/>
    </row>
    <row r="1442" spans="1:34" ht="14.5">
      <c r="A1442" s="157"/>
      <c r="B1442" s="156"/>
      <c r="C1442" s="157"/>
      <c r="D1442" s="46"/>
      <c r="E1442" s="17"/>
      <c r="F1442" s="17"/>
      <c r="G1442" s="46"/>
      <c r="H1442" s="46"/>
      <c r="I1442" s="46"/>
      <c r="J1442" s="46"/>
      <c r="K1442" s="46"/>
      <c r="L1442" s="46"/>
      <c r="M1442" s="46"/>
      <c r="N1442" s="46"/>
      <c r="O1442" s="46"/>
      <c r="P1442" s="105"/>
      <c r="Q1442" s="26"/>
      <c r="R1442" s="105"/>
      <c r="S1442" s="26"/>
      <c r="T1442" s="26"/>
      <c r="U1442" s="1"/>
      <c r="V1442" s="26"/>
      <c r="W1442" s="26"/>
      <c r="X1442" s="26"/>
      <c r="Y1442" s="26"/>
      <c r="Z1442" s="26"/>
      <c r="AA1442" s="26"/>
      <c r="AB1442" s="26"/>
      <c r="AC1442" s="26"/>
      <c r="AD1442" s="26"/>
      <c r="AE1442" s="26"/>
      <c r="AF1442" s="26"/>
      <c r="AG1442" s="26"/>
      <c r="AH1442" s="26"/>
    </row>
    <row r="1443" spans="1:34" ht="14.5">
      <c r="A1443" s="157"/>
      <c r="B1443" s="156"/>
      <c r="C1443" s="157"/>
      <c r="D1443" s="46"/>
      <c r="E1443" s="17"/>
      <c r="F1443" s="17"/>
      <c r="G1443" s="46"/>
      <c r="H1443" s="46"/>
      <c r="I1443" s="46"/>
      <c r="J1443" s="46"/>
      <c r="K1443" s="46"/>
      <c r="L1443" s="46"/>
      <c r="M1443" s="46"/>
      <c r="N1443" s="46"/>
      <c r="O1443" s="46"/>
      <c r="P1443" s="105"/>
      <c r="Q1443" s="26"/>
      <c r="R1443" s="105"/>
      <c r="S1443" s="26"/>
      <c r="T1443" s="26"/>
      <c r="U1443" s="1"/>
      <c r="V1443" s="26"/>
      <c r="W1443" s="26"/>
      <c r="X1443" s="26"/>
      <c r="Y1443" s="26"/>
      <c r="Z1443" s="26"/>
      <c r="AA1443" s="26"/>
      <c r="AB1443" s="26"/>
      <c r="AC1443" s="26"/>
      <c r="AD1443" s="26"/>
      <c r="AE1443" s="26"/>
      <c r="AF1443" s="26"/>
      <c r="AG1443" s="26"/>
      <c r="AH1443" s="26"/>
    </row>
    <row r="1444" spans="1:34" ht="14.5">
      <c r="A1444" s="157"/>
      <c r="B1444" s="156"/>
      <c r="C1444" s="157"/>
      <c r="D1444" s="46"/>
      <c r="E1444" s="17"/>
      <c r="F1444" s="17"/>
      <c r="G1444" s="46"/>
      <c r="H1444" s="46"/>
      <c r="I1444" s="46"/>
      <c r="J1444" s="46"/>
      <c r="K1444" s="46"/>
      <c r="L1444" s="46"/>
      <c r="M1444" s="46"/>
      <c r="N1444" s="46"/>
      <c r="O1444" s="46"/>
      <c r="P1444" s="105"/>
      <c r="Q1444" s="26"/>
      <c r="R1444" s="105"/>
      <c r="S1444" s="26"/>
      <c r="T1444" s="26"/>
      <c r="U1444" s="1"/>
      <c r="V1444" s="26"/>
      <c r="W1444" s="26"/>
      <c r="X1444" s="26"/>
      <c r="Y1444" s="26"/>
      <c r="Z1444" s="26"/>
      <c r="AA1444" s="26"/>
      <c r="AB1444" s="26"/>
      <c r="AC1444" s="26"/>
      <c r="AD1444" s="26"/>
      <c r="AE1444" s="26"/>
      <c r="AF1444" s="26"/>
      <c r="AG1444" s="26"/>
      <c r="AH1444" s="26"/>
    </row>
    <row r="1445" spans="1:34" ht="14.5">
      <c r="A1445" s="157"/>
      <c r="B1445" s="156"/>
      <c r="C1445" s="157"/>
      <c r="D1445" s="46"/>
      <c r="E1445" s="17"/>
      <c r="F1445" s="17"/>
      <c r="G1445" s="46"/>
      <c r="H1445" s="46"/>
      <c r="I1445" s="46"/>
      <c r="J1445" s="46"/>
      <c r="K1445" s="46"/>
      <c r="L1445" s="46"/>
      <c r="M1445" s="46"/>
      <c r="N1445" s="46"/>
      <c r="O1445" s="46"/>
      <c r="P1445" s="105"/>
      <c r="Q1445" s="26"/>
      <c r="R1445" s="105"/>
      <c r="S1445" s="26"/>
      <c r="T1445" s="26"/>
      <c r="U1445" s="1"/>
      <c r="V1445" s="26"/>
      <c r="W1445" s="26"/>
      <c r="X1445" s="26"/>
      <c r="Y1445" s="26"/>
      <c r="Z1445" s="26"/>
      <c r="AA1445" s="26"/>
      <c r="AB1445" s="26"/>
      <c r="AC1445" s="26"/>
      <c r="AD1445" s="26"/>
      <c r="AE1445" s="26"/>
      <c r="AF1445" s="26"/>
      <c r="AG1445" s="26"/>
      <c r="AH1445" s="26"/>
    </row>
    <row r="1446" spans="1:34" ht="14.5">
      <c r="A1446" s="157"/>
      <c r="B1446" s="156"/>
      <c r="C1446" s="157"/>
      <c r="D1446" s="46"/>
      <c r="E1446" s="17"/>
      <c r="F1446" s="17"/>
      <c r="G1446" s="46"/>
      <c r="H1446" s="46"/>
      <c r="I1446" s="46"/>
      <c r="J1446" s="46"/>
      <c r="K1446" s="46"/>
      <c r="L1446" s="46"/>
      <c r="M1446" s="46"/>
      <c r="N1446" s="46"/>
      <c r="O1446" s="46"/>
      <c r="P1446" s="105"/>
      <c r="Q1446" s="26"/>
      <c r="R1446" s="105"/>
      <c r="S1446" s="26"/>
      <c r="T1446" s="26"/>
      <c r="U1446" s="1"/>
      <c r="V1446" s="26"/>
      <c r="W1446" s="26"/>
      <c r="X1446" s="26"/>
      <c r="Y1446" s="26"/>
      <c r="Z1446" s="26"/>
      <c r="AA1446" s="26"/>
      <c r="AB1446" s="26"/>
      <c r="AC1446" s="26"/>
      <c r="AD1446" s="26"/>
      <c r="AE1446" s="26"/>
      <c r="AF1446" s="26"/>
      <c r="AG1446" s="26"/>
      <c r="AH1446" s="26"/>
    </row>
    <row r="1447" spans="1:34" ht="14.5">
      <c r="A1447" s="157"/>
      <c r="B1447" s="156"/>
      <c r="C1447" s="157"/>
      <c r="D1447" s="46"/>
      <c r="E1447" s="17"/>
      <c r="F1447" s="17"/>
      <c r="G1447" s="46"/>
      <c r="H1447" s="46"/>
      <c r="I1447" s="46"/>
      <c r="J1447" s="46"/>
      <c r="K1447" s="46"/>
      <c r="L1447" s="46"/>
      <c r="M1447" s="46"/>
      <c r="N1447" s="46"/>
      <c r="O1447" s="46"/>
      <c r="P1447" s="105"/>
      <c r="Q1447" s="26"/>
      <c r="R1447" s="105"/>
      <c r="S1447" s="26"/>
      <c r="T1447" s="26"/>
      <c r="U1447" s="1"/>
      <c r="V1447" s="26"/>
      <c r="W1447" s="26"/>
      <c r="X1447" s="26"/>
      <c r="Y1447" s="26"/>
      <c r="Z1447" s="26"/>
      <c r="AA1447" s="26"/>
      <c r="AB1447" s="26"/>
      <c r="AC1447" s="26"/>
      <c r="AD1447" s="26"/>
      <c r="AE1447" s="26"/>
      <c r="AF1447" s="26"/>
      <c r="AG1447" s="26"/>
      <c r="AH1447" s="26"/>
    </row>
    <row r="1448" spans="1:34" ht="14.5">
      <c r="A1448" s="157"/>
      <c r="B1448" s="156"/>
      <c r="C1448" s="157"/>
      <c r="D1448" s="46"/>
      <c r="E1448" s="17"/>
      <c r="F1448" s="17"/>
      <c r="G1448" s="46"/>
      <c r="H1448" s="46"/>
      <c r="I1448" s="46"/>
      <c r="J1448" s="46"/>
      <c r="K1448" s="46"/>
      <c r="L1448" s="46"/>
      <c r="M1448" s="46"/>
      <c r="N1448" s="46"/>
      <c r="O1448" s="46"/>
      <c r="P1448" s="105"/>
      <c r="Q1448" s="26"/>
      <c r="R1448" s="105"/>
      <c r="S1448" s="26"/>
      <c r="T1448" s="26"/>
      <c r="U1448" s="1"/>
      <c r="V1448" s="26"/>
      <c r="W1448" s="26"/>
      <c r="X1448" s="26"/>
      <c r="Y1448" s="26"/>
      <c r="Z1448" s="26"/>
      <c r="AA1448" s="26"/>
      <c r="AB1448" s="26"/>
      <c r="AC1448" s="26"/>
      <c r="AD1448" s="26"/>
      <c r="AE1448" s="26"/>
      <c r="AF1448" s="26"/>
      <c r="AG1448" s="26"/>
      <c r="AH1448" s="26"/>
    </row>
    <row r="1449" spans="1:34" ht="14.5">
      <c r="A1449" s="157"/>
      <c r="B1449" s="156"/>
      <c r="C1449" s="157"/>
      <c r="D1449" s="46"/>
      <c r="E1449" s="17"/>
      <c r="F1449" s="17"/>
      <c r="G1449" s="46"/>
      <c r="H1449" s="46"/>
      <c r="I1449" s="46"/>
      <c r="J1449" s="46"/>
      <c r="K1449" s="46"/>
      <c r="L1449" s="46"/>
      <c r="M1449" s="46"/>
      <c r="N1449" s="46"/>
      <c r="O1449" s="46"/>
      <c r="P1449" s="105"/>
      <c r="Q1449" s="26"/>
      <c r="R1449" s="105"/>
      <c r="S1449" s="26"/>
      <c r="T1449" s="26"/>
      <c r="U1449" s="1"/>
      <c r="V1449" s="26"/>
      <c r="W1449" s="26"/>
      <c r="X1449" s="26"/>
      <c r="Y1449" s="26"/>
      <c r="Z1449" s="26"/>
      <c r="AA1449" s="26"/>
      <c r="AB1449" s="26"/>
      <c r="AC1449" s="26"/>
      <c r="AD1449" s="26"/>
      <c r="AE1449" s="26"/>
      <c r="AF1449" s="26"/>
      <c r="AG1449" s="26"/>
      <c r="AH1449" s="26"/>
    </row>
    <row r="1450" spans="1:34" ht="14.5">
      <c r="A1450" s="157"/>
      <c r="B1450" s="156"/>
      <c r="C1450" s="157"/>
      <c r="D1450" s="46"/>
      <c r="E1450" s="17"/>
      <c r="F1450" s="17"/>
      <c r="G1450" s="46"/>
      <c r="H1450" s="46"/>
      <c r="I1450" s="46"/>
      <c r="J1450" s="46"/>
      <c r="K1450" s="46"/>
      <c r="L1450" s="46"/>
      <c r="M1450" s="46"/>
      <c r="N1450" s="46"/>
      <c r="O1450" s="46"/>
      <c r="P1450" s="105"/>
      <c r="Q1450" s="26"/>
      <c r="R1450" s="105"/>
      <c r="S1450" s="26"/>
      <c r="T1450" s="26"/>
      <c r="U1450" s="1"/>
      <c r="V1450" s="26"/>
      <c r="W1450" s="26"/>
      <c r="X1450" s="26"/>
      <c r="Y1450" s="26"/>
      <c r="Z1450" s="26"/>
      <c r="AA1450" s="26"/>
      <c r="AB1450" s="26"/>
      <c r="AC1450" s="26"/>
      <c r="AD1450" s="26"/>
      <c r="AE1450" s="26"/>
      <c r="AF1450" s="26"/>
      <c r="AG1450" s="26"/>
      <c r="AH1450" s="26"/>
    </row>
    <row r="1451" spans="1:34" ht="14.5">
      <c r="A1451" s="157"/>
      <c r="B1451" s="156"/>
      <c r="C1451" s="157"/>
      <c r="D1451" s="46"/>
      <c r="E1451" s="17"/>
      <c r="F1451" s="17"/>
      <c r="G1451" s="46"/>
      <c r="H1451" s="46"/>
      <c r="I1451" s="46"/>
      <c r="J1451" s="46"/>
      <c r="K1451" s="46"/>
      <c r="L1451" s="46"/>
      <c r="M1451" s="46"/>
      <c r="N1451" s="46"/>
      <c r="O1451" s="46"/>
      <c r="P1451" s="105"/>
      <c r="Q1451" s="26"/>
      <c r="R1451" s="105"/>
      <c r="S1451" s="26"/>
      <c r="T1451" s="26"/>
      <c r="U1451" s="1"/>
      <c r="V1451" s="26"/>
      <c r="W1451" s="26"/>
      <c r="X1451" s="26"/>
      <c r="Y1451" s="26"/>
      <c r="Z1451" s="26"/>
      <c r="AA1451" s="26"/>
      <c r="AB1451" s="26"/>
      <c r="AC1451" s="26"/>
      <c r="AD1451" s="26"/>
      <c r="AE1451" s="26"/>
      <c r="AF1451" s="26"/>
      <c r="AG1451" s="26"/>
      <c r="AH1451" s="26"/>
    </row>
    <row r="1452" spans="1:34" ht="14.5">
      <c r="A1452" s="157"/>
      <c r="B1452" s="156"/>
      <c r="C1452" s="157"/>
      <c r="D1452" s="46"/>
      <c r="E1452" s="17"/>
      <c r="F1452" s="17"/>
      <c r="G1452" s="46"/>
      <c r="H1452" s="46"/>
      <c r="I1452" s="46"/>
      <c r="J1452" s="46"/>
      <c r="K1452" s="46"/>
      <c r="L1452" s="46"/>
      <c r="M1452" s="46"/>
      <c r="N1452" s="46"/>
      <c r="O1452" s="46"/>
      <c r="P1452" s="105"/>
      <c r="Q1452" s="26"/>
      <c r="R1452" s="105"/>
      <c r="S1452" s="26"/>
      <c r="T1452" s="26"/>
      <c r="U1452" s="1"/>
      <c r="V1452" s="26"/>
      <c r="W1452" s="26"/>
      <c r="X1452" s="26"/>
      <c r="Y1452" s="26"/>
      <c r="Z1452" s="26"/>
      <c r="AA1452" s="26"/>
      <c r="AB1452" s="26"/>
      <c r="AC1452" s="26"/>
      <c r="AD1452" s="26"/>
      <c r="AE1452" s="26"/>
      <c r="AF1452" s="26"/>
      <c r="AG1452" s="26"/>
      <c r="AH1452" s="26"/>
    </row>
    <row r="1453" spans="1:34" ht="14.5">
      <c r="A1453" s="157"/>
      <c r="B1453" s="156"/>
      <c r="C1453" s="157"/>
      <c r="D1453" s="46"/>
      <c r="E1453" s="17"/>
      <c r="F1453" s="17"/>
      <c r="G1453" s="46"/>
      <c r="H1453" s="46"/>
      <c r="I1453" s="46"/>
      <c r="J1453" s="46"/>
      <c r="K1453" s="46"/>
      <c r="L1453" s="46"/>
      <c r="M1453" s="46"/>
      <c r="N1453" s="46"/>
      <c r="O1453" s="46"/>
      <c r="P1453" s="105"/>
      <c r="Q1453" s="26"/>
      <c r="R1453" s="105"/>
      <c r="S1453" s="26"/>
      <c r="T1453" s="26"/>
      <c r="U1453" s="1"/>
      <c r="V1453" s="26"/>
      <c r="W1453" s="26"/>
      <c r="X1453" s="26"/>
      <c r="Y1453" s="26"/>
      <c r="Z1453" s="26"/>
      <c r="AA1453" s="26"/>
      <c r="AB1453" s="26"/>
      <c r="AC1453" s="26"/>
      <c r="AD1453" s="26"/>
      <c r="AE1453" s="26"/>
      <c r="AF1453" s="26"/>
      <c r="AG1453" s="26"/>
      <c r="AH1453" s="26"/>
    </row>
    <row r="1454" spans="1:34" ht="14.5">
      <c r="A1454" s="157"/>
      <c r="B1454" s="156"/>
      <c r="C1454" s="157"/>
      <c r="D1454" s="46"/>
      <c r="E1454" s="17"/>
      <c r="F1454" s="17"/>
      <c r="G1454" s="46"/>
      <c r="H1454" s="46"/>
      <c r="I1454" s="46"/>
      <c r="J1454" s="46"/>
      <c r="K1454" s="46"/>
      <c r="L1454" s="46"/>
      <c r="M1454" s="46"/>
      <c r="N1454" s="46"/>
      <c r="O1454" s="46"/>
      <c r="P1454" s="105"/>
      <c r="Q1454" s="26"/>
      <c r="R1454" s="105"/>
      <c r="S1454" s="26"/>
      <c r="T1454" s="26"/>
      <c r="U1454" s="1"/>
      <c r="V1454" s="26"/>
      <c r="W1454" s="26"/>
      <c r="X1454" s="26"/>
      <c r="Y1454" s="26"/>
      <c r="Z1454" s="26"/>
      <c r="AA1454" s="26"/>
      <c r="AB1454" s="26"/>
      <c r="AC1454" s="26"/>
      <c r="AD1454" s="26"/>
      <c r="AE1454" s="26"/>
      <c r="AF1454" s="26"/>
      <c r="AG1454" s="26"/>
      <c r="AH1454" s="26"/>
    </row>
    <row r="1455" spans="1:34" ht="14.5">
      <c r="A1455" s="157"/>
      <c r="B1455" s="156"/>
      <c r="C1455" s="157"/>
      <c r="D1455" s="46"/>
      <c r="E1455" s="17"/>
      <c r="F1455" s="17"/>
      <c r="G1455" s="46"/>
      <c r="H1455" s="46"/>
      <c r="I1455" s="46"/>
      <c r="J1455" s="46"/>
      <c r="K1455" s="46"/>
      <c r="L1455" s="46"/>
      <c r="M1455" s="46"/>
      <c r="N1455" s="46"/>
      <c r="O1455" s="46"/>
      <c r="P1455" s="105"/>
      <c r="Q1455" s="26"/>
      <c r="R1455" s="105"/>
      <c r="S1455" s="26"/>
      <c r="T1455" s="26"/>
      <c r="U1455" s="1"/>
      <c r="V1455" s="26"/>
      <c r="W1455" s="26"/>
      <c r="X1455" s="26"/>
      <c r="Y1455" s="26"/>
      <c r="Z1455" s="26"/>
      <c r="AA1455" s="26"/>
      <c r="AB1455" s="26"/>
      <c r="AC1455" s="26"/>
      <c r="AD1455" s="26"/>
      <c r="AE1455" s="26"/>
      <c r="AF1455" s="26"/>
      <c r="AG1455" s="26"/>
      <c r="AH1455" s="26"/>
    </row>
    <row r="1456" spans="1:34" ht="14.5">
      <c r="A1456" s="157"/>
      <c r="B1456" s="156"/>
      <c r="C1456" s="157"/>
      <c r="D1456" s="46"/>
      <c r="E1456" s="17"/>
      <c r="F1456" s="17"/>
      <c r="G1456" s="46"/>
      <c r="H1456" s="46"/>
      <c r="I1456" s="46"/>
      <c r="J1456" s="46"/>
      <c r="K1456" s="46"/>
      <c r="L1456" s="46"/>
      <c r="M1456" s="46"/>
      <c r="N1456" s="46"/>
      <c r="O1456" s="46"/>
      <c r="P1456" s="105"/>
      <c r="Q1456" s="26"/>
      <c r="R1456" s="105"/>
      <c r="S1456" s="26"/>
      <c r="T1456" s="26"/>
      <c r="U1456" s="1"/>
      <c r="V1456" s="26"/>
      <c r="W1456" s="26"/>
      <c r="X1456" s="26"/>
      <c r="Y1456" s="26"/>
      <c r="Z1456" s="26"/>
      <c r="AA1456" s="26"/>
      <c r="AB1456" s="26"/>
      <c r="AC1456" s="26"/>
      <c r="AD1456" s="26"/>
      <c r="AE1456" s="26"/>
      <c r="AF1456" s="26"/>
      <c r="AG1456" s="26"/>
      <c r="AH1456" s="26"/>
    </row>
    <row r="1457" spans="1:34" ht="14.5">
      <c r="A1457" s="157"/>
      <c r="B1457" s="156"/>
      <c r="C1457" s="157"/>
      <c r="D1457" s="46"/>
      <c r="E1457" s="17"/>
      <c r="F1457" s="17"/>
      <c r="G1457" s="46"/>
      <c r="H1457" s="46"/>
      <c r="I1457" s="46"/>
      <c r="J1457" s="46"/>
      <c r="K1457" s="46"/>
      <c r="L1457" s="46"/>
      <c r="M1457" s="46"/>
      <c r="N1457" s="46"/>
      <c r="O1457" s="46"/>
      <c r="P1457" s="105"/>
      <c r="Q1457" s="26"/>
      <c r="R1457" s="105"/>
      <c r="S1457" s="26"/>
      <c r="T1457" s="26"/>
      <c r="U1457" s="1"/>
      <c r="V1457" s="26"/>
      <c r="W1457" s="26"/>
      <c r="X1457" s="26"/>
      <c r="Y1457" s="26"/>
      <c r="Z1457" s="26"/>
      <c r="AA1457" s="26"/>
      <c r="AB1457" s="26"/>
      <c r="AC1457" s="26"/>
      <c r="AD1457" s="26"/>
      <c r="AE1457" s="26"/>
      <c r="AF1457" s="26"/>
      <c r="AG1457" s="26"/>
      <c r="AH1457" s="26"/>
    </row>
    <row r="1458" spans="1:34" ht="14.5">
      <c r="A1458" s="157"/>
      <c r="B1458" s="156"/>
      <c r="C1458" s="157"/>
      <c r="D1458" s="46"/>
      <c r="E1458" s="17"/>
      <c r="F1458" s="17"/>
      <c r="G1458" s="46"/>
      <c r="H1458" s="46"/>
      <c r="I1458" s="46"/>
      <c r="J1458" s="46"/>
      <c r="K1458" s="46"/>
      <c r="L1458" s="46"/>
      <c r="M1458" s="46"/>
      <c r="N1458" s="46"/>
      <c r="O1458" s="46"/>
      <c r="P1458" s="105"/>
      <c r="Q1458" s="26"/>
      <c r="R1458" s="105"/>
      <c r="S1458" s="26"/>
      <c r="T1458" s="26"/>
      <c r="U1458" s="1"/>
      <c r="V1458" s="26"/>
      <c r="W1458" s="26"/>
      <c r="X1458" s="26"/>
      <c r="Y1458" s="26"/>
      <c r="Z1458" s="26"/>
      <c r="AA1458" s="26"/>
      <c r="AB1458" s="26"/>
      <c r="AC1458" s="26"/>
      <c r="AD1458" s="26"/>
      <c r="AE1458" s="26"/>
      <c r="AF1458" s="26"/>
      <c r="AG1458" s="26"/>
      <c r="AH1458" s="26"/>
    </row>
    <row r="1459" spans="1:34" ht="14.5">
      <c r="A1459" s="157"/>
      <c r="B1459" s="156"/>
      <c r="C1459" s="157"/>
      <c r="D1459" s="46"/>
      <c r="E1459" s="17"/>
      <c r="F1459" s="17"/>
      <c r="G1459" s="46"/>
      <c r="H1459" s="46"/>
      <c r="I1459" s="46"/>
      <c r="J1459" s="46"/>
      <c r="K1459" s="46"/>
      <c r="L1459" s="46"/>
      <c r="M1459" s="46"/>
      <c r="N1459" s="46"/>
      <c r="O1459" s="46"/>
      <c r="P1459" s="105"/>
      <c r="Q1459" s="26"/>
      <c r="R1459" s="105"/>
      <c r="S1459" s="26"/>
      <c r="T1459" s="26"/>
      <c r="U1459" s="1"/>
      <c r="V1459" s="26"/>
      <c r="W1459" s="26"/>
      <c r="X1459" s="26"/>
      <c r="Y1459" s="26"/>
      <c r="Z1459" s="26"/>
      <c r="AA1459" s="26"/>
      <c r="AB1459" s="26"/>
      <c r="AC1459" s="26"/>
      <c r="AD1459" s="26"/>
      <c r="AE1459" s="26"/>
      <c r="AF1459" s="26"/>
      <c r="AG1459" s="26"/>
      <c r="AH1459" s="26"/>
    </row>
    <row r="1460" spans="1:34" ht="14.5">
      <c r="A1460" s="157"/>
      <c r="B1460" s="156"/>
      <c r="C1460" s="157"/>
      <c r="D1460" s="46"/>
      <c r="E1460" s="17"/>
      <c r="F1460" s="17"/>
      <c r="G1460" s="46"/>
      <c r="H1460" s="46"/>
      <c r="I1460" s="46"/>
      <c r="J1460" s="46"/>
      <c r="K1460" s="46"/>
      <c r="L1460" s="46"/>
      <c r="M1460" s="46"/>
      <c r="N1460" s="46"/>
      <c r="O1460" s="46"/>
      <c r="P1460" s="105"/>
      <c r="Q1460" s="26"/>
      <c r="R1460" s="105"/>
      <c r="S1460" s="26"/>
      <c r="T1460" s="26"/>
      <c r="U1460" s="1"/>
      <c r="V1460" s="26"/>
      <c r="W1460" s="26"/>
      <c r="X1460" s="26"/>
      <c r="Y1460" s="26"/>
      <c r="Z1460" s="26"/>
      <c r="AA1460" s="26"/>
      <c r="AB1460" s="26"/>
      <c r="AC1460" s="26"/>
      <c r="AD1460" s="26"/>
      <c r="AE1460" s="26"/>
      <c r="AF1460" s="26"/>
      <c r="AG1460" s="26"/>
      <c r="AH1460" s="26"/>
    </row>
    <row r="1461" spans="1:34" ht="14.5">
      <c r="A1461" s="157"/>
      <c r="B1461" s="156"/>
      <c r="C1461" s="157"/>
      <c r="D1461" s="46"/>
      <c r="E1461" s="17"/>
      <c r="F1461" s="17"/>
      <c r="G1461" s="46"/>
      <c r="H1461" s="46"/>
      <c r="I1461" s="46"/>
      <c r="J1461" s="46"/>
      <c r="K1461" s="46"/>
      <c r="L1461" s="46"/>
      <c r="M1461" s="46"/>
      <c r="N1461" s="46"/>
      <c r="O1461" s="46"/>
      <c r="P1461" s="105"/>
      <c r="Q1461" s="26"/>
      <c r="R1461" s="105"/>
      <c r="S1461" s="26"/>
      <c r="T1461" s="26"/>
      <c r="U1461" s="1"/>
      <c r="V1461" s="26"/>
      <c r="W1461" s="26"/>
      <c r="X1461" s="26"/>
      <c r="Y1461" s="26"/>
      <c r="Z1461" s="26"/>
      <c r="AA1461" s="26"/>
      <c r="AB1461" s="26"/>
      <c r="AC1461" s="26"/>
      <c r="AD1461" s="26"/>
      <c r="AE1461" s="26"/>
      <c r="AF1461" s="26"/>
      <c r="AG1461" s="26"/>
      <c r="AH1461" s="26"/>
    </row>
    <row r="1462" spans="1:34" ht="14.5">
      <c r="A1462" s="157"/>
      <c r="B1462" s="156"/>
      <c r="C1462" s="157"/>
      <c r="D1462" s="46"/>
      <c r="E1462" s="17"/>
      <c r="F1462" s="17"/>
      <c r="G1462" s="46"/>
      <c r="H1462" s="46"/>
      <c r="I1462" s="46"/>
      <c r="J1462" s="46"/>
      <c r="K1462" s="46"/>
      <c r="L1462" s="46"/>
      <c r="M1462" s="46"/>
      <c r="N1462" s="46"/>
      <c r="O1462" s="46"/>
      <c r="P1462" s="105"/>
      <c r="Q1462" s="26"/>
      <c r="R1462" s="105"/>
      <c r="S1462" s="26"/>
      <c r="T1462" s="26"/>
      <c r="U1462" s="1"/>
      <c r="V1462" s="26"/>
      <c r="W1462" s="26"/>
      <c r="X1462" s="26"/>
      <c r="Y1462" s="26"/>
      <c r="Z1462" s="26"/>
      <c r="AA1462" s="26"/>
      <c r="AB1462" s="26"/>
      <c r="AC1462" s="26"/>
      <c r="AD1462" s="26"/>
      <c r="AE1462" s="26"/>
      <c r="AF1462" s="26"/>
      <c r="AG1462" s="26"/>
      <c r="AH1462" s="26"/>
    </row>
    <row r="1463" spans="1:34" ht="14.5">
      <c r="A1463" s="157"/>
      <c r="B1463" s="156"/>
      <c r="C1463" s="157"/>
      <c r="D1463" s="46"/>
      <c r="E1463" s="17"/>
      <c r="F1463" s="17"/>
      <c r="G1463" s="46"/>
      <c r="H1463" s="46"/>
      <c r="I1463" s="46"/>
      <c r="J1463" s="46"/>
      <c r="K1463" s="46"/>
      <c r="L1463" s="46"/>
      <c r="M1463" s="46"/>
      <c r="N1463" s="46"/>
      <c r="O1463" s="46"/>
      <c r="P1463" s="105"/>
      <c r="Q1463" s="26"/>
      <c r="R1463" s="105"/>
      <c r="S1463" s="26"/>
      <c r="T1463" s="26"/>
      <c r="U1463" s="1"/>
      <c r="V1463" s="26"/>
      <c r="W1463" s="26"/>
      <c r="X1463" s="26"/>
      <c r="Y1463" s="26"/>
      <c r="Z1463" s="26"/>
      <c r="AA1463" s="26"/>
      <c r="AB1463" s="26"/>
      <c r="AC1463" s="26"/>
      <c r="AD1463" s="26"/>
      <c r="AE1463" s="26"/>
      <c r="AF1463" s="26"/>
      <c r="AG1463" s="26"/>
      <c r="AH1463" s="26"/>
    </row>
    <row r="1464" spans="1:34" ht="14.5">
      <c r="A1464" s="157"/>
      <c r="B1464" s="156"/>
      <c r="C1464" s="157"/>
      <c r="D1464" s="46"/>
      <c r="E1464" s="17"/>
      <c r="F1464" s="17"/>
      <c r="G1464" s="46"/>
      <c r="H1464" s="46"/>
      <c r="I1464" s="46"/>
      <c r="J1464" s="46"/>
      <c r="K1464" s="46"/>
      <c r="L1464" s="46"/>
      <c r="M1464" s="46"/>
      <c r="N1464" s="46"/>
      <c r="O1464" s="46"/>
      <c r="P1464" s="105"/>
      <c r="Q1464" s="26"/>
      <c r="R1464" s="105"/>
      <c r="S1464" s="26"/>
      <c r="T1464" s="26"/>
      <c r="U1464" s="1"/>
      <c r="V1464" s="26"/>
      <c r="W1464" s="26"/>
      <c r="X1464" s="26"/>
      <c r="Y1464" s="26"/>
      <c r="Z1464" s="26"/>
      <c r="AA1464" s="26"/>
      <c r="AB1464" s="26"/>
      <c r="AC1464" s="26"/>
      <c r="AD1464" s="26"/>
      <c r="AE1464" s="26"/>
      <c r="AF1464" s="26"/>
      <c r="AG1464" s="26"/>
      <c r="AH1464" s="26"/>
    </row>
    <row r="1465" spans="1:34" ht="14.5">
      <c r="A1465" s="157"/>
      <c r="B1465" s="156"/>
      <c r="C1465" s="157"/>
      <c r="D1465" s="46"/>
      <c r="E1465" s="17"/>
      <c r="F1465" s="17"/>
      <c r="G1465" s="46"/>
      <c r="H1465" s="46"/>
      <c r="I1465" s="46"/>
      <c r="J1465" s="46"/>
      <c r="K1465" s="46"/>
      <c r="L1465" s="46"/>
      <c r="M1465" s="46"/>
      <c r="N1465" s="46"/>
      <c r="O1465" s="46"/>
      <c r="P1465" s="105"/>
      <c r="Q1465" s="26"/>
      <c r="R1465" s="105"/>
      <c r="S1465" s="26"/>
      <c r="T1465" s="26"/>
      <c r="U1465" s="1"/>
      <c r="V1465" s="26"/>
      <c r="W1465" s="26"/>
      <c r="X1465" s="26"/>
      <c r="Y1465" s="26"/>
      <c r="Z1465" s="26"/>
      <c r="AA1465" s="26"/>
      <c r="AB1465" s="26"/>
      <c r="AC1465" s="26"/>
      <c r="AD1465" s="26"/>
      <c r="AE1465" s="26"/>
      <c r="AF1465" s="26"/>
      <c r="AG1465" s="26"/>
      <c r="AH1465" s="26"/>
    </row>
    <row r="1466" spans="1:34" ht="14.5">
      <c r="A1466" s="157"/>
      <c r="B1466" s="156"/>
      <c r="C1466" s="157"/>
      <c r="D1466" s="46"/>
      <c r="E1466" s="17"/>
      <c r="F1466" s="17"/>
      <c r="G1466" s="46"/>
      <c r="H1466" s="46"/>
      <c r="I1466" s="46"/>
      <c r="J1466" s="46"/>
      <c r="K1466" s="46"/>
      <c r="L1466" s="46"/>
      <c r="M1466" s="46"/>
      <c r="N1466" s="46"/>
      <c r="O1466" s="46"/>
      <c r="P1466" s="105"/>
      <c r="Q1466" s="26"/>
      <c r="R1466" s="105"/>
      <c r="S1466" s="26"/>
      <c r="T1466" s="26"/>
      <c r="U1466" s="1"/>
      <c r="V1466" s="26"/>
      <c r="W1466" s="26"/>
      <c r="X1466" s="26"/>
      <c r="Y1466" s="26"/>
      <c r="Z1466" s="26"/>
      <c r="AA1466" s="26"/>
      <c r="AB1466" s="26"/>
      <c r="AC1466" s="26"/>
      <c r="AD1466" s="26"/>
      <c r="AE1466" s="26"/>
      <c r="AF1466" s="26"/>
      <c r="AG1466" s="26"/>
      <c r="AH1466" s="26"/>
    </row>
    <row r="1467" spans="1:34" ht="14.5">
      <c r="A1467" s="157"/>
      <c r="B1467" s="156"/>
      <c r="C1467" s="157"/>
      <c r="D1467" s="46"/>
      <c r="E1467" s="17"/>
      <c r="F1467" s="17"/>
      <c r="G1467" s="46"/>
      <c r="H1467" s="46"/>
      <c r="I1467" s="46"/>
      <c r="J1467" s="46"/>
      <c r="K1467" s="46"/>
      <c r="L1467" s="46"/>
      <c r="M1467" s="46"/>
      <c r="N1467" s="46"/>
      <c r="O1467" s="46"/>
      <c r="P1467" s="105"/>
      <c r="Q1467" s="26"/>
      <c r="R1467" s="105"/>
      <c r="S1467" s="26"/>
      <c r="T1467" s="26"/>
      <c r="U1467" s="1"/>
      <c r="V1467" s="26"/>
      <c r="W1467" s="26"/>
      <c r="X1467" s="26"/>
      <c r="Y1467" s="26"/>
      <c r="Z1467" s="26"/>
      <c r="AA1467" s="26"/>
      <c r="AB1467" s="26"/>
      <c r="AC1467" s="26"/>
      <c r="AD1467" s="26"/>
      <c r="AE1467" s="26"/>
      <c r="AF1467" s="26"/>
      <c r="AG1467" s="26"/>
      <c r="AH1467" s="26"/>
    </row>
    <row r="1468" spans="1:34" ht="14.5">
      <c r="A1468" s="157"/>
      <c r="B1468" s="156"/>
      <c r="C1468" s="157"/>
      <c r="D1468" s="46"/>
      <c r="E1468" s="17"/>
      <c r="F1468" s="17"/>
      <c r="G1468" s="46"/>
      <c r="H1468" s="46"/>
      <c r="I1468" s="46"/>
      <c r="J1468" s="46"/>
      <c r="K1468" s="46"/>
      <c r="L1468" s="46"/>
      <c r="M1468" s="46"/>
      <c r="N1468" s="46"/>
      <c r="O1468" s="46"/>
      <c r="P1468" s="105"/>
      <c r="Q1468" s="26"/>
      <c r="R1468" s="105"/>
      <c r="S1468" s="26"/>
      <c r="T1468" s="26"/>
      <c r="U1468" s="1"/>
      <c r="V1468" s="26"/>
      <c r="W1468" s="26"/>
      <c r="X1468" s="26"/>
      <c r="Y1468" s="26"/>
      <c r="Z1468" s="26"/>
      <c r="AA1468" s="26"/>
      <c r="AB1468" s="26"/>
      <c r="AC1468" s="26"/>
      <c r="AD1468" s="26"/>
      <c r="AE1468" s="26"/>
      <c r="AF1468" s="26"/>
      <c r="AG1468" s="26"/>
      <c r="AH1468" s="26"/>
    </row>
    <row r="1469" spans="1:34" ht="14.5">
      <c r="A1469" s="157"/>
      <c r="B1469" s="156"/>
      <c r="C1469" s="157"/>
      <c r="D1469" s="46"/>
      <c r="E1469" s="17"/>
      <c r="F1469" s="17"/>
      <c r="G1469" s="46"/>
      <c r="H1469" s="46"/>
      <c r="I1469" s="46"/>
      <c r="J1469" s="46"/>
      <c r="K1469" s="46"/>
      <c r="L1469" s="46"/>
      <c r="M1469" s="46"/>
      <c r="N1469" s="46"/>
      <c r="O1469" s="46"/>
      <c r="P1469" s="105"/>
      <c r="Q1469" s="26"/>
      <c r="R1469" s="105"/>
      <c r="S1469" s="26"/>
      <c r="T1469" s="26"/>
      <c r="U1469" s="1"/>
      <c r="V1469" s="26"/>
      <c r="W1469" s="26"/>
      <c r="X1469" s="26"/>
      <c r="Y1469" s="26"/>
      <c r="Z1469" s="26"/>
      <c r="AA1469" s="26"/>
      <c r="AB1469" s="26"/>
      <c r="AC1469" s="26"/>
      <c r="AD1469" s="26"/>
      <c r="AE1469" s="26"/>
      <c r="AF1469" s="26"/>
      <c r="AG1469" s="26"/>
      <c r="AH1469" s="26"/>
    </row>
    <row r="1470" spans="1:34" ht="14.5">
      <c r="A1470" s="157"/>
      <c r="B1470" s="156"/>
      <c r="C1470" s="157"/>
      <c r="D1470" s="46"/>
      <c r="E1470" s="17"/>
      <c r="F1470" s="17"/>
      <c r="G1470" s="46"/>
      <c r="H1470" s="46"/>
      <c r="I1470" s="46"/>
      <c r="J1470" s="46"/>
      <c r="K1470" s="46"/>
      <c r="L1470" s="46"/>
      <c r="M1470" s="46"/>
      <c r="N1470" s="46"/>
      <c r="O1470" s="46"/>
      <c r="P1470" s="105"/>
      <c r="Q1470" s="26"/>
      <c r="R1470" s="105"/>
      <c r="S1470" s="26"/>
      <c r="T1470" s="26"/>
      <c r="U1470" s="1"/>
      <c r="V1470" s="26"/>
      <c r="W1470" s="26"/>
      <c r="X1470" s="26"/>
      <c r="Y1470" s="26"/>
      <c r="Z1470" s="26"/>
      <c r="AA1470" s="26"/>
      <c r="AB1470" s="26"/>
      <c r="AC1470" s="26"/>
      <c r="AD1470" s="26"/>
      <c r="AE1470" s="26"/>
      <c r="AF1470" s="26"/>
      <c r="AG1470" s="26"/>
      <c r="AH1470" s="26"/>
    </row>
    <row r="1471" spans="1:34" ht="14.5">
      <c r="A1471" s="157"/>
      <c r="B1471" s="156"/>
      <c r="C1471" s="157"/>
      <c r="D1471" s="46"/>
      <c r="E1471" s="17"/>
      <c r="F1471" s="17"/>
      <c r="G1471" s="46"/>
      <c r="H1471" s="46"/>
      <c r="I1471" s="46"/>
      <c r="J1471" s="46"/>
      <c r="K1471" s="46"/>
      <c r="L1471" s="46"/>
      <c r="M1471" s="46"/>
      <c r="N1471" s="46"/>
      <c r="O1471" s="46"/>
      <c r="P1471" s="105"/>
      <c r="Q1471" s="26"/>
      <c r="R1471" s="105"/>
      <c r="S1471" s="26"/>
      <c r="T1471" s="26"/>
      <c r="U1471" s="1"/>
      <c r="V1471" s="26"/>
      <c r="W1471" s="26"/>
      <c r="X1471" s="26"/>
      <c r="Y1471" s="26"/>
      <c r="Z1471" s="26"/>
      <c r="AA1471" s="26"/>
      <c r="AB1471" s="26"/>
      <c r="AC1471" s="26"/>
      <c r="AD1471" s="26"/>
      <c r="AE1471" s="26"/>
      <c r="AF1471" s="26"/>
      <c r="AG1471" s="26"/>
      <c r="AH1471" s="26"/>
    </row>
    <row r="1472" spans="1:34" ht="14.5">
      <c r="A1472" s="157"/>
      <c r="B1472" s="156"/>
      <c r="C1472" s="157"/>
      <c r="D1472" s="46"/>
      <c r="E1472" s="17"/>
      <c r="F1472" s="17"/>
      <c r="G1472" s="46"/>
      <c r="H1472" s="46"/>
      <c r="I1472" s="46"/>
      <c r="J1472" s="46"/>
      <c r="K1472" s="46"/>
      <c r="L1472" s="46"/>
      <c r="M1472" s="46"/>
      <c r="N1472" s="46"/>
      <c r="O1472" s="46"/>
      <c r="P1472" s="105"/>
      <c r="Q1472" s="26"/>
      <c r="R1472" s="105"/>
      <c r="S1472" s="26"/>
      <c r="T1472" s="26"/>
      <c r="U1472" s="1"/>
      <c r="V1472" s="26"/>
      <c r="W1472" s="26"/>
      <c r="X1472" s="26"/>
      <c r="Y1472" s="26"/>
      <c r="Z1472" s="26"/>
      <c r="AA1472" s="26"/>
      <c r="AB1472" s="26"/>
      <c r="AC1472" s="26"/>
      <c r="AD1472" s="26"/>
      <c r="AE1472" s="26"/>
      <c r="AF1472" s="26"/>
      <c r="AG1472" s="26"/>
      <c r="AH1472" s="26"/>
    </row>
    <row r="1473" spans="1:34" ht="14.5">
      <c r="A1473" s="157"/>
      <c r="B1473" s="156"/>
      <c r="C1473" s="157"/>
      <c r="D1473" s="46"/>
      <c r="E1473" s="17"/>
      <c r="F1473" s="17"/>
      <c r="G1473" s="46"/>
      <c r="H1473" s="46"/>
      <c r="I1473" s="46"/>
      <c r="J1473" s="46"/>
      <c r="K1473" s="46"/>
      <c r="L1473" s="46"/>
      <c r="M1473" s="46"/>
      <c r="N1473" s="46"/>
      <c r="O1473" s="46"/>
      <c r="P1473" s="105"/>
      <c r="Q1473" s="26"/>
      <c r="R1473" s="105"/>
      <c r="S1473" s="26"/>
      <c r="T1473" s="26"/>
      <c r="U1473" s="1"/>
      <c r="V1473" s="26"/>
      <c r="W1473" s="26"/>
      <c r="X1473" s="26"/>
      <c r="Y1473" s="26"/>
      <c r="Z1473" s="26"/>
      <c r="AA1473" s="26"/>
      <c r="AB1473" s="26"/>
      <c r="AC1473" s="26"/>
      <c r="AD1473" s="26"/>
      <c r="AE1473" s="26"/>
      <c r="AF1473" s="26"/>
      <c r="AG1473" s="26"/>
      <c r="AH1473" s="26"/>
    </row>
    <row r="1474" spans="1:34" ht="14.5">
      <c r="A1474" s="157"/>
      <c r="B1474" s="156"/>
      <c r="C1474" s="157"/>
      <c r="D1474" s="46"/>
      <c r="E1474" s="17"/>
      <c r="F1474" s="17"/>
      <c r="G1474" s="46"/>
      <c r="H1474" s="46"/>
      <c r="I1474" s="46"/>
      <c r="J1474" s="46"/>
      <c r="K1474" s="46"/>
      <c r="L1474" s="46"/>
      <c r="M1474" s="46"/>
      <c r="N1474" s="46"/>
      <c r="O1474" s="46"/>
      <c r="P1474" s="105"/>
      <c r="Q1474" s="26"/>
      <c r="R1474" s="105"/>
      <c r="S1474" s="26"/>
      <c r="T1474" s="26"/>
      <c r="U1474" s="1"/>
      <c r="V1474" s="26"/>
      <c r="W1474" s="26"/>
      <c r="X1474" s="26"/>
      <c r="Y1474" s="26"/>
      <c r="Z1474" s="26"/>
      <c r="AA1474" s="26"/>
      <c r="AB1474" s="26"/>
      <c r="AC1474" s="26"/>
      <c r="AD1474" s="26"/>
      <c r="AE1474" s="26"/>
      <c r="AF1474" s="26"/>
      <c r="AG1474" s="26"/>
      <c r="AH1474" s="26"/>
    </row>
    <row r="1475" spans="1:34" ht="14.5">
      <c r="A1475" s="157"/>
      <c r="B1475" s="156"/>
      <c r="C1475" s="157"/>
      <c r="D1475" s="46"/>
      <c r="E1475" s="17"/>
      <c r="F1475" s="17"/>
      <c r="G1475" s="46"/>
      <c r="H1475" s="46"/>
      <c r="I1475" s="46"/>
      <c r="J1475" s="46"/>
      <c r="K1475" s="46"/>
      <c r="L1475" s="46"/>
      <c r="M1475" s="46"/>
      <c r="N1475" s="46"/>
      <c r="O1475" s="46"/>
      <c r="P1475" s="105"/>
      <c r="Q1475" s="26"/>
      <c r="R1475" s="105"/>
      <c r="S1475" s="26"/>
      <c r="T1475" s="26"/>
      <c r="U1475" s="1"/>
      <c r="V1475" s="26"/>
      <c r="W1475" s="26"/>
      <c r="X1475" s="26"/>
      <c r="Y1475" s="26"/>
      <c r="Z1475" s="26"/>
      <c r="AA1475" s="26"/>
      <c r="AB1475" s="26"/>
      <c r="AC1475" s="26"/>
      <c r="AD1475" s="26"/>
      <c r="AE1475" s="26"/>
      <c r="AF1475" s="26"/>
      <c r="AG1475" s="26"/>
      <c r="AH1475" s="26"/>
    </row>
    <row r="1476" spans="1:34" ht="14.5">
      <c r="A1476" s="157"/>
      <c r="B1476" s="156"/>
      <c r="C1476" s="157"/>
      <c r="D1476" s="46"/>
      <c r="E1476" s="17"/>
      <c r="F1476" s="17"/>
      <c r="G1476" s="46"/>
      <c r="H1476" s="46"/>
      <c r="I1476" s="46"/>
      <c r="J1476" s="46"/>
      <c r="K1476" s="46"/>
      <c r="L1476" s="46"/>
      <c r="M1476" s="46"/>
      <c r="N1476" s="46"/>
      <c r="O1476" s="46"/>
      <c r="P1476" s="105"/>
      <c r="Q1476" s="26"/>
      <c r="R1476" s="105"/>
      <c r="S1476" s="26"/>
      <c r="T1476" s="26"/>
      <c r="U1476" s="1"/>
      <c r="V1476" s="26"/>
      <c r="W1476" s="26"/>
      <c r="X1476" s="26"/>
      <c r="Y1476" s="26"/>
      <c r="Z1476" s="26"/>
      <c r="AA1476" s="26"/>
      <c r="AB1476" s="26"/>
      <c r="AC1476" s="26"/>
      <c r="AD1476" s="26"/>
      <c r="AE1476" s="26"/>
      <c r="AF1476" s="26"/>
      <c r="AG1476" s="26"/>
      <c r="AH1476" s="26"/>
    </row>
    <row r="1477" spans="1:34" ht="14.5">
      <c r="A1477" s="157"/>
      <c r="B1477" s="156"/>
      <c r="C1477" s="157"/>
      <c r="D1477" s="46"/>
      <c r="E1477" s="17"/>
      <c r="F1477" s="17"/>
      <c r="G1477" s="46"/>
      <c r="H1477" s="46"/>
      <c r="I1477" s="46"/>
      <c r="J1477" s="46"/>
      <c r="K1477" s="46"/>
      <c r="L1477" s="46"/>
      <c r="M1477" s="46"/>
      <c r="N1477" s="46"/>
      <c r="O1477" s="46"/>
      <c r="P1477" s="105"/>
      <c r="Q1477" s="26"/>
      <c r="R1477" s="105"/>
      <c r="S1477" s="26"/>
      <c r="T1477" s="26"/>
      <c r="U1477" s="1"/>
      <c r="V1477" s="26"/>
      <c r="W1477" s="26"/>
      <c r="X1477" s="26"/>
      <c r="Y1477" s="26"/>
      <c r="Z1477" s="26"/>
      <c r="AA1477" s="26"/>
      <c r="AB1477" s="26"/>
      <c r="AC1477" s="26"/>
      <c r="AD1477" s="26"/>
      <c r="AE1477" s="26"/>
      <c r="AF1477" s="26"/>
      <c r="AG1477" s="26"/>
      <c r="AH1477" s="26"/>
    </row>
    <row r="1478" spans="1:34" ht="14.5">
      <c r="A1478" s="157"/>
      <c r="B1478" s="156"/>
      <c r="C1478" s="157"/>
      <c r="D1478" s="46"/>
      <c r="E1478" s="17"/>
      <c r="F1478" s="17"/>
      <c r="G1478" s="46"/>
      <c r="H1478" s="46"/>
      <c r="I1478" s="46"/>
      <c r="J1478" s="46"/>
      <c r="K1478" s="46"/>
      <c r="L1478" s="46"/>
      <c r="M1478" s="46"/>
      <c r="N1478" s="46"/>
      <c r="O1478" s="46"/>
      <c r="P1478" s="105"/>
      <c r="Q1478" s="26"/>
      <c r="R1478" s="105"/>
      <c r="S1478" s="26"/>
      <c r="T1478" s="26"/>
      <c r="U1478" s="1"/>
      <c r="V1478" s="26"/>
      <c r="W1478" s="26"/>
      <c r="X1478" s="26"/>
      <c r="Y1478" s="26"/>
      <c r="Z1478" s="26"/>
      <c r="AA1478" s="26"/>
      <c r="AB1478" s="26"/>
      <c r="AC1478" s="26"/>
      <c r="AD1478" s="26"/>
      <c r="AE1478" s="26"/>
      <c r="AF1478" s="26"/>
      <c r="AG1478" s="26"/>
      <c r="AH1478" s="26"/>
    </row>
    <row r="1479" spans="1:34" ht="14.5">
      <c r="A1479" s="157"/>
      <c r="B1479" s="156"/>
      <c r="C1479" s="157"/>
      <c r="D1479" s="46"/>
      <c r="E1479" s="17"/>
      <c r="F1479" s="17"/>
      <c r="G1479" s="46"/>
      <c r="H1479" s="46"/>
      <c r="I1479" s="46"/>
      <c r="J1479" s="46"/>
      <c r="K1479" s="46"/>
      <c r="L1479" s="46"/>
      <c r="M1479" s="46"/>
      <c r="N1479" s="46"/>
      <c r="O1479" s="46"/>
      <c r="P1479" s="105"/>
      <c r="Q1479" s="26"/>
      <c r="R1479" s="105"/>
      <c r="S1479" s="26"/>
      <c r="T1479" s="26"/>
      <c r="U1479" s="1"/>
      <c r="V1479" s="26"/>
      <c r="W1479" s="26"/>
      <c r="X1479" s="26"/>
      <c r="Y1479" s="26"/>
      <c r="Z1479" s="26"/>
      <c r="AA1479" s="26"/>
      <c r="AB1479" s="26"/>
      <c r="AC1479" s="26"/>
      <c r="AD1479" s="26"/>
      <c r="AE1479" s="26"/>
      <c r="AF1479" s="26"/>
      <c r="AG1479" s="26"/>
      <c r="AH1479" s="26"/>
    </row>
    <row r="1480" spans="1:34" ht="14.5">
      <c r="A1480" s="157"/>
      <c r="B1480" s="156"/>
      <c r="C1480" s="157"/>
      <c r="D1480" s="46"/>
      <c r="E1480" s="17"/>
      <c r="F1480" s="17"/>
      <c r="G1480" s="46"/>
      <c r="H1480" s="46"/>
      <c r="I1480" s="46"/>
      <c r="J1480" s="46"/>
      <c r="K1480" s="46"/>
      <c r="L1480" s="46"/>
      <c r="M1480" s="46"/>
      <c r="N1480" s="46"/>
      <c r="O1480" s="46"/>
      <c r="P1480" s="105"/>
      <c r="Q1480" s="26"/>
      <c r="R1480" s="105"/>
      <c r="S1480" s="26"/>
      <c r="T1480" s="26"/>
      <c r="U1480" s="1"/>
      <c r="V1480" s="26"/>
      <c r="W1480" s="26"/>
      <c r="X1480" s="26"/>
      <c r="Y1480" s="26"/>
      <c r="Z1480" s="26"/>
      <c r="AA1480" s="26"/>
      <c r="AB1480" s="26"/>
      <c r="AC1480" s="26"/>
      <c r="AD1480" s="26"/>
      <c r="AE1480" s="26"/>
      <c r="AF1480" s="26"/>
      <c r="AG1480" s="26"/>
      <c r="AH1480" s="26"/>
    </row>
    <row r="1481" spans="1:34" ht="14.5">
      <c r="A1481" s="157"/>
      <c r="B1481" s="156"/>
      <c r="C1481" s="157"/>
      <c r="D1481" s="46"/>
      <c r="E1481" s="17"/>
      <c r="F1481" s="17"/>
      <c r="G1481" s="46"/>
      <c r="H1481" s="46"/>
      <c r="I1481" s="46"/>
      <c r="J1481" s="46"/>
      <c r="K1481" s="46"/>
      <c r="L1481" s="46"/>
      <c r="M1481" s="46"/>
      <c r="N1481" s="46"/>
      <c r="O1481" s="46"/>
      <c r="P1481" s="105"/>
      <c r="Q1481" s="26"/>
      <c r="R1481" s="105"/>
      <c r="S1481" s="26"/>
      <c r="T1481" s="26"/>
      <c r="U1481" s="1"/>
      <c r="V1481" s="26"/>
      <c r="W1481" s="26"/>
      <c r="X1481" s="26"/>
      <c r="Y1481" s="26"/>
      <c r="Z1481" s="26"/>
      <c r="AA1481" s="26"/>
      <c r="AB1481" s="26"/>
      <c r="AC1481" s="26"/>
      <c r="AD1481" s="26"/>
      <c r="AE1481" s="26"/>
      <c r="AF1481" s="26"/>
      <c r="AG1481" s="26"/>
      <c r="AH1481" s="26"/>
    </row>
    <row r="1482" spans="1:34" ht="14.5">
      <c r="A1482" s="157"/>
      <c r="B1482" s="156"/>
      <c r="C1482" s="157"/>
      <c r="D1482" s="46"/>
      <c r="E1482" s="17"/>
      <c r="F1482" s="17"/>
      <c r="G1482" s="46"/>
      <c r="H1482" s="46"/>
      <c r="I1482" s="46"/>
      <c r="J1482" s="46"/>
      <c r="K1482" s="46"/>
      <c r="L1482" s="46"/>
      <c r="M1482" s="46"/>
      <c r="N1482" s="46"/>
      <c r="O1482" s="46"/>
      <c r="P1482" s="105"/>
      <c r="Q1482" s="26"/>
      <c r="R1482" s="105"/>
      <c r="S1482" s="26"/>
      <c r="T1482" s="26"/>
      <c r="U1482" s="1"/>
      <c r="V1482" s="26"/>
      <c r="W1482" s="26"/>
      <c r="X1482" s="26"/>
      <c r="Y1482" s="26"/>
      <c r="Z1482" s="26"/>
      <c r="AA1482" s="26"/>
      <c r="AB1482" s="26"/>
      <c r="AC1482" s="26"/>
      <c r="AD1482" s="26"/>
      <c r="AE1482" s="26"/>
      <c r="AF1482" s="26"/>
      <c r="AG1482" s="26"/>
      <c r="AH1482" s="26"/>
    </row>
    <row r="1483" spans="1:34" ht="14.5">
      <c r="A1483" s="157"/>
      <c r="B1483" s="156"/>
      <c r="C1483" s="157"/>
      <c r="D1483" s="46"/>
      <c r="E1483" s="17"/>
      <c r="F1483" s="17"/>
      <c r="G1483" s="46"/>
      <c r="H1483" s="46"/>
      <c r="I1483" s="46"/>
      <c r="J1483" s="46"/>
      <c r="K1483" s="46"/>
      <c r="L1483" s="46"/>
      <c r="M1483" s="46"/>
      <c r="N1483" s="46"/>
      <c r="O1483" s="46"/>
      <c r="P1483" s="105"/>
      <c r="Q1483" s="26"/>
      <c r="R1483" s="105"/>
      <c r="S1483" s="26"/>
      <c r="T1483" s="26"/>
      <c r="U1483" s="1"/>
      <c r="V1483" s="26"/>
      <c r="W1483" s="26"/>
      <c r="X1483" s="26"/>
      <c r="Y1483" s="26"/>
      <c r="Z1483" s="26"/>
      <c r="AA1483" s="26"/>
      <c r="AB1483" s="26"/>
      <c r="AC1483" s="26"/>
      <c r="AD1483" s="26"/>
      <c r="AE1483" s="26"/>
      <c r="AF1483" s="26"/>
      <c r="AG1483" s="26"/>
      <c r="AH1483" s="26"/>
    </row>
    <row r="1484" spans="1:34" ht="14.5">
      <c r="A1484" s="157"/>
      <c r="B1484" s="156"/>
      <c r="C1484" s="157"/>
      <c r="D1484" s="46"/>
      <c r="E1484" s="17"/>
      <c r="F1484" s="17"/>
      <c r="G1484" s="46"/>
      <c r="H1484" s="46"/>
      <c r="I1484" s="46"/>
      <c r="J1484" s="46"/>
      <c r="K1484" s="46"/>
      <c r="L1484" s="46"/>
      <c r="M1484" s="46"/>
      <c r="N1484" s="46"/>
      <c r="O1484" s="46"/>
      <c r="P1484" s="105"/>
      <c r="Q1484" s="26"/>
      <c r="R1484" s="105"/>
      <c r="S1484" s="26"/>
      <c r="T1484" s="26"/>
      <c r="U1484" s="1"/>
      <c r="V1484" s="26"/>
      <c r="W1484" s="26"/>
      <c r="X1484" s="26"/>
      <c r="Y1484" s="26"/>
      <c r="Z1484" s="26"/>
      <c r="AA1484" s="26"/>
      <c r="AB1484" s="26"/>
      <c r="AC1484" s="26"/>
      <c r="AD1484" s="26"/>
      <c r="AE1484" s="26"/>
      <c r="AF1484" s="26"/>
      <c r="AG1484" s="26"/>
      <c r="AH1484" s="26"/>
    </row>
    <row r="1485" spans="1:34" ht="14.5">
      <c r="A1485" s="157"/>
      <c r="B1485" s="156"/>
      <c r="C1485" s="157"/>
      <c r="D1485" s="46"/>
      <c r="E1485" s="17"/>
      <c r="F1485" s="17"/>
      <c r="G1485" s="46"/>
      <c r="H1485" s="46"/>
      <c r="I1485" s="46"/>
      <c r="J1485" s="46"/>
      <c r="K1485" s="46"/>
      <c r="L1485" s="46"/>
      <c r="M1485" s="46"/>
      <c r="N1485" s="46"/>
      <c r="O1485" s="46"/>
      <c r="P1485" s="105"/>
      <c r="Q1485" s="26"/>
      <c r="R1485" s="105"/>
      <c r="S1485" s="26"/>
      <c r="T1485" s="26"/>
      <c r="U1485" s="1"/>
      <c r="V1485" s="26"/>
      <c r="W1485" s="26"/>
      <c r="X1485" s="26"/>
      <c r="Y1485" s="26"/>
      <c r="Z1485" s="26"/>
      <c r="AA1485" s="26"/>
      <c r="AB1485" s="26"/>
      <c r="AC1485" s="26"/>
      <c r="AD1485" s="26"/>
      <c r="AE1485" s="26"/>
      <c r="AF1485" s="26"/>
      <c r="AG1485" s="26"/>
      <c r="AH1485" s="26"/>
    </row>
    <row r="1486" spans="1:34" ht="14.5">
      <c r="A1486" s="157"/>
      <c r="B1486" s="156"/>
      <c r="C1486" s="157"/>
      <c r="D1486" s="46"/>
      <c r="E1486" s="17"/>
      <c r="F1486" s="17"/>
      <c r="G1486" s="46"/>
      <c r="H1486" s="46"/>
      <c r="I1486" s="46"/>
      <c r="J1486" s="46"/>
      <c r="K1486" s="46"/>
      <c r="L1486" s="46"/>
      <c r="M1486" s="46"/>
      <c r="N1486" s="46"/>
      <c r="O1486" s="46"/>
      <c r="P1486" s="105"/>
      <c r="Q1486" s="26"/>
      <c r="R1486" s="105"/>
      <c r="S1486" s="26"/>
      <c r="T1486" s="26"/>
      <c r="U1486" s="1"/>
      <c r="V1486" s="26"/>
      <c r="W1486" s="26"/>
      <c r="X1486" s="26"/>
      <c r="Y1486" s="26"/>
      <c r="Z1486" s="26"/>
      <c r="AA1486" s="26"/>
      <c r="AB1486" s="26"/>
      <c r="AC1486" s="26"/>
      <c r="AD1486" s="26"/>
      <c r="AE1486" s="26"/>
      <c r="AF1486" s="26"/>
      <c r="AG1486" s="26"/>
      <c r="AH1486" s="26"/>
    </row>
    <row r="1487" spans="1:34" ht="14.5">
      <c r="A1487" s="157"/>
      <c r="B1487" s="156"/>
      <c r="C1487" s="157"/>
      <c r="D1487" s="46"/>
      <c r="E1487" s="17"/>
      <c r="F1487" s="17"/>
      <c r="G1487" s="46"/>
      <c r="H1487" s="46"/>
      <c r="I1487" s="46"/>
      <c r="J1487" s="46"/>
      <c r="K1487" s="46"/>
      <c r="L1487" s="46"/>
      <c r="M1487" s="46"/>
      <c r="N1487" s="46"/>
      <c r="O1487" s="46"/>
      <c r="P1487" s="105"/>
      <c r="Q1487" s="26"/>
      <c r="R1487" s="105"/>
      <c r="S1487" s="26"/>
      <c r="T1487" s="26"/>
      <c r="U1487" s="1"/>
      <c r="V1487" s="26"/>
      <c r="W1487" s="26"/>
      <c r="X1487" s="26"/>
      <c r="Y1487" s="26"/>
      <c r="Z1487" s="26"/>
      <c r="AA1487" s="26"/>
      <c r="AB1487" s="26"/>
      <c r="AC1487" s="26"/>
      <c r="AD1487" s="26"/>
      <c r="AE1487" s="26"/>
      <c r="AF1487" s="26"/>
      <c r="AG1487" s="26"/>
      <c r="AH1487" s="26"/>
    </row>
    <row r="1488" spans="1:34" ht="14.5">
      <c r="A1488" s="157"/>
      <c r="B1488" s="156"/>
      <c r="C1488" s="157"/>
      <c r="D1488" s="46"/>
      <c r="E1488" s="17"/>
      <c r="F1488" s="17"/>
      <c r="G1488" s="46"/>
      <c r="H1488" s="46"/>
      <c r="I1488" s="46"/>
      <c r="J1488" s="46"/>
      <c r="K1488" s="46"/>
      <c r="L1488" s="46"/>
      <c r="M1488" s="46"/>
      <c r="N1488" s="46"/>
      <c r="O1488" s="46"/>
      <c r="P1488" s="105"/>
      <c r="Q1488" s="26"/>
      <c r="R1488" s="105"/>
      <c r="S1488" s="26"/>
      <c r="T1488" s="26"/>
      <c r="U1488" s="1"/>
      <c r="V1488" s="26"/>
      <c r="W1488" s="26"/>
      <c r="X1488" s="26"/>
      <c r="Y1488" s="26"/>
      <c r="Z1488" s="26"/>
      <c r="AA1488" s="26"/>
      <c r="AB1488" s="26"/>
      <c r="AC1488" s="26"/>
      <c r="AD1488" s="26"/>
      <c r="AE1488" s="26"/>
      <c r="AF1488" s="26"/>
      <c r="AG1488" s="26"/>
      <c r="AH1488" s="26"/>
    </row>
    <row r="1489" spans="1:34" ht="14.5">
      <c r="A1489" s="157"/>
      <c r="B1489" s="156"/>
      <c r="C1489" s="157"/>
      <c r="D1489" s="46"/>
      <c r="E1489" s="17"/>
      <c r="F1489" s="17"/>
      <c r="G1489" s="46"/>
      <c r="H1489" s="46"/>
      <c r="I1489" s="46"/>
      <c r="J1489" s="46"/>
      <c r="K1489" s="46"/>
      <c r="L1489" s="46"/>
      <c r="M1489" s="46"/>
      <c r="N1489" s="46"/>
      <c r="O1489" s="46"/>
      <c r="P1489" s="105"/>
      <c r="Q1489" s="26"/>
      <c r="R1489" s="105"/>
      <c r="S1489" s="26"/>
      <c r="T1489" s="26"/>
      <c r="U1489" s="1"/>
      <c r="V1489" s="26"/>
      <c r="W1489" s="26"/>
      <c r="X1489" s="26"/>
      <c r="Y1489" s="26"/>
      <c r="Z1489" s="26"/>
      <c r="AA1489" s="26"/>
      <c r="AB1489" s="26"/>
      <c r="AC1489" s="26"/>
      <c r="AD1489" s="26"/>
      <c r="AE1489" s="26"/>
      <c r="AF1489" s="26"/>
      <c r="AG1489" s="26"/>
      <c r="AH1489" s="26"/>
    </row>
    <row r="1490" spans="1:34" ht="14.5">
      <c r="A1490" s="157"/>
      <c r="B1490" s="156"/>
      <c r="C1490" s="157"/>
      <c r="D1490" s="46"/>
      <c r="E1490" s="17"/>
      <c r="F1490" s="17"/>
      <c r="G1490" s="46"/>
      <c r="H1490" s="46"/>
      <c r="I1490" s="46"/>
      <c r="J1490" s="46"/>
      <c r="K1490" s="46"/>
      <c r="L1490" s="46"/>
      <c r="M1490" s="46"/>
      <c r="N1490" s="46"/>
      <c r="O1490" s="46"/>
      <c r="P1490" s="105"/>
      <c r="Q1490" s="26"/>
      <c r="R1490" s="105"/>
      <c r="S1490" s="26"/>
      <c r="T1490" s="26"/>
      <c r="U1490" s="1"/>
      <c r="V1490" s="26"/>
      <c r="W1490" s="26"/>
      <c r="X1490" s="26"/>
      <c r="Y1490" s="26"/>
      <c r="Z1490" s="26"/>
      <c r="AA1490" s="26"/>
      <c r="AB1490" s="26"/>
      <c r="AC1490" s="26"/>
      <c r="AD1490" s="26"/>
      <c r="AE1490" s="26"/>
      <c r="AF1490" s="26"/>
      <c r="AG1490" s="26"/>
      <c r="AH1490" s="26"/>
    </row>
    <row r="1491" spans="1:34" ht="14.5">
      <c r="A1491" s="157"/>
      <c r="B1491" s="156"/>
      <c r="C1491" s="157"/>
      <c r="D1491" s="46"/>
      <c r="E1491" s="17"/>
      <c r="F1491" s="17"/>
      <c r="G1491" s="46"/>
      <c r="H1491" s="46"/>
      <c r="I1491" s="46"/>
      <c r="J1491" s="46"/>
      <c r="K1491" s="46"/>
      <c r="L1491" s="46"/>
      <c r="M1491" s="46"/>
      <c r="N1491" s="46"/>
      <c r="O1491" s="46"/>
      <c r="P1491" s="105"/>
      <c r="Q1491" s="26"/>
      <c r="R1491" s="105"/>
      <c r="S1491" s="26"/>
      <c r="T1491" s="26"/>
      <c r="U1491" s="1"/>
      <c r="V1491" s="26"/>
      <c r="W1491" s="26"/>
      <c r="X1491" s="26"/>
      <c r="Y1491" s="26"/>
      <c r="Z1491" s="26"/>
      <c r="AA1491" s="26"/>
      <c r="AB1491" s="26"/>
      <c r="AC1491" s="26"/>
      <c r="AD1491" s="26"/>
      <c r="AE1491" s="26"/>
      <c r="AF1491" s="26"/>
      <c r="AG1491" s="26"/>
      <c r="AH1491" s="26"/>
    </row>
    <row r="1492" spans="1:34" ht="14.5">
      <c r="A1492" s="157"/>
      <c r="B1492" s="156"/>
      <c r="C1492" s="157"/>
      <c r="D1492" s="46"/>
      <c r="E1492" s="17"/>
      <c r="F1492" s="17"/>
      <c r="G1492" s="46"/>
      <c r="H1492" s="46"/>
      <c r="I1492" s="46"/>
      <c r="J1492" s="46"/>
      <c r="K1492" s="46"/>
      <c r="L1492" s="46"/>
      <c r="M1492" s="46"/>
      <c r="N1492" s="46"/>
      <c r="O1492" s="46"/>
      <c r="P1492" s="105"/>
      <c r="Q1492" s="26"/>
      <c r="R1492" s="105"/>
      <c r="S1492" s="26"/>
      <c r="T1492" s="26"/>
      <c r="U1492" s="1"/>
      <c r="V1492" s="26"/>
      <c r="W1492" s="26"/>
      <c r="X1492" s="26"/>
      <c r="Y1492" s="26"/>
      <c r="Z1492" s="26"/>
      <c r="AA1492" s="26"/>
      <c r="AB1492" s="26"/>
      <c r="AC1492" s="26"/>
      <c r="AD1492" s="26"/>
      <c r="AE1492" s="26"/>
      <c r="AF1492" s="26"/>
      <c r="AG1492" s="26"/>
      <c r="AH1492" s="26"/>
    </row>
    <row r="1493" spans="1:34" ht="14.5">
      <c r="A1493" s="157"/>
      <c r="B1493" s="156"/>
      <c r="C1493" s="157"/>
      <c r="D1493" s="46"/>
      <c r="E1493" s="17"/>
      <c r="F1493" s="17"/>
      <c r="G1493" s="46"/>
      <c r="H1493" s="46"/>
      <c r="I1493" s="46"/>
      <c r="J1493" s="46"/>
      <c r="K1493" s="46"/>
      <c r="L1493" s="46"/>
      <c r="M1493" s="46"/>
      <c r="N1493" s="46"/>
      <c r="O1493" s="46"/>
      <c r="P1493" s="105"/>
      <c r="Q1493" s="26"/>
      <c r="R1493" s="105"/>
      <c r="S1493" s="26"/>
      <c r="T1493" s="26"/>
      <c r="U1493" s="1"/>
      <c r="V1493" s="26"/>
      <c r="W1493" s="26"/>
      <c r="X1493" s="26"/>
      <c r="Y1493" s="26"/>
      <c r="Z1493" s="26"/>
      <c r="AA1493" s="26"/>
      <c r="AB1493" s="26"/>
      <c r="AC1493" s="26"/>
      <c r="AD1493" s="26"/>
      <c r="AE1493" s="26"/>
      <c r="AF1493" s="26"/>
      <c r="AG1493" s="26"/>
      <c r="AH1493" s="26"/>
    </row>
    <row r="1494" spans="1:34" ht="14.5">
      <c r="A1494" s="157"/>
      <c r="B1494" s="156"/>
      <c r="C1494" s="157"/>
      <c r="D1494" s="46"/>
      <c r="E1494" s="17"/>
      <c r="F1494" s="17"/>
      <c r="G1494" s="46"/>
      <c r="H1494" s="46"/>
      <c r="I1494" s="46"/>
      <c r="J1494" s="46"/>
      <c r="K1494" s="46"/>
      <c r="L1494" s="46"/>
      <c r="M1494" s="46"/>
      <c r="N1494" s="46"/>
      <c r="O1494" s="46"/>
      <c r="P1494" s="105"/>
      <c r="Q1494" s="26"/>
      <c r="R1494" s="105"/>
      <c r="S1494" s="26"/>
      <c r="T1494" s="26"/>
      <c r="U1494" s="1"/>
      <c r="V1494" s="26"/>
      <c r="W1494" s="26"/>
      <c r="X1494" s="26"/>
      <c r="Y1494" s="26"/>
      <c r="Z1494" s="26"/>
      <c r="AA1494" s="26"/>
      <c r="AB1494" s="26"/>
      <c r="AC1494" s="26"/>
      <c r="AD1494" s="26"/>
      <c r="AE1494" s="26"/>
      <c r="AF1494" s="26"/>
      <c r="AG1494" s="26"/>
      <c r="AH1494" s="26"/>
    </row>
    <row r="1495" spans="1:34" ht="14.5">
      <c r="A1495" s="157"/>
      <c r="B1495" s="156"/>
      <c r="C1495" s="157"/>
      <c r="D1495" s="46"/>
      <c r="E1495" s="17"/>
      <c r="F1495" s="17"/>
      <c r="G1495" s="46"/>
      <c r="H1495" s="46"/>
      <c r="I1495" s="46"/>
      <c r="J1495" s="46"/>
      <c r="K1495" s="46"/>
      <c r="L1495" s="46"/>
      <c r="M1495" s="46"/>
      <c r="N1495" s="46"/>
      <c r="O1495" s="46"/>
      <c r="P1495" s="105"/>
      <c r="Q1495" s="26"/>
      <c r="R1495" s="105"/>
      <c r="S1495" s="26"/>
      <c r="T1495" s="26"/>
      <c r="U1495" s="1"/>
      <c r="V1495" s="26"/>
      <c r="W1495" s="26"/>
      <c r="X1495" s="26"/>
      <c r="Y1495" s="26"/>
      <c r="Z1495" s="26"/>
      <c r="AA1495" s="26"/>
      <c r="AB1495" s="26"/>
      <c r="AC1495" s="26"/>
      <c r="AD1495" s="26"/>
      <c r="AE1495" s="26"/>
      <c r="AF1495" s="26"/>
      <c r="AG1495" s="26"/>
      <c r="AH1495" s="26"/>
    </row>
    <row r="1496" spans="1:34" ht="14.5">
      <c r="A1496" s="157"/>
      <c r="B1496" s="156"/>
      <c r="C1496" s="157"/>
      <c r="D1496" s="46"/>
      <c r="E1496" s="17"/>
      <c r="F1496" s="17"/>
      <c r="G1496" s="46"/>
      <c r="H1496" s="46"/>
      <c r="I1496" s="46"/>
      <c r="J1496" s="46"/>
      <c r="K1496" s="46"/>
      <c r="L1496" s="46"/>
      <c r="M1496" s="46"/>
      <c r="N1496" s="46"/>
      <c r="O1496" s="46"/>
      <c r="P1496" s="105"/>
      <c r="Q1496" s="26"/>
      <c r="R1496" s="105"/>
      <c r="S1496" s="26"/>
      <c r="T1496" s="26"/>
      <c r="U1496" s="1"/>
      <c r="V1496" s="26"/>
      <c r="W1496" s="26"/>
      <c r="X1496" s="26"/>
      <c r="Y1496" s="26"/>
      <c r="Z1496" s="26"/>
      <c r="AA1496" s="26"/>
      <c r="AB1496" s="26"/>
      <c r="AC1496" s="26"/>
      <c r="AD1496" s="26"/>
      <c r="AE1496" s="26"/>
      <c r="AF1496" s="26"/>
      <c r="AG1496" s="26"/>
      <c r="AH1496" s="26"/>
    </row>
    <row r="1497" spans="1:34" ht="14.5">
      <c r="A1497" s="157"/>
      <c r="B1497" s="156"/>
      <c r="C1497" s="157"/>
      <c r="D1497" s="46"/>
      <c r="E1497" s="17"/>
      <c r="F1497" s="17"/>
      <c r="G1497" s="46"/>
      <c r="H1497" s="46"/>
      <c r="I1497" s="46"/>
      <c r="J1497" s="46"/>
      <c r="K1497" s="46"/>
      <c r="L1497" s="46"/>
      <c r="M1497" s="46"/>
      <c r="N1497" s="46"/>
      <c r="O1497" s="46"/>
      <c r="P1497" s="105"/>
      <c r="Q1497" s="26"/>
      <c r="R1497" s="105"/>
      <c r="S1497" s="26"/>
      <c r="T1497" s="26"/>
      <c r="U1497" s="1"/>
      <c r="V1497" s="26"/>
      <c r="W1497" s="26"/>
      <c r="X1497" s="26"/>
      <c r="Y1497" s="26"/>
      <c r="Z1497" s="26"/>
      <c r="AA1497" s="26"/>
      <c r="AB1497" s="26"/>
      <c r="AC1497" s="26"/>
      <c r="AD1497" s="26"/>
      <c r="AE1497" s="26"/>
      <c r="AF1497" s="26"/>
      <c r="AG1497" s="26"/>
      <c r="AH1497" s="26"/>
    </row>
    <row r="1498" spans="1:34" ht="14.5">
      <c r="A1498" s="157"/>
      <c r="B1498" s="156"/>
      <c r="C1498" s="157"/>
      <c r="D1498" s="46"/>
      <c r="E1498" s="17"/>
      <c r="F1498" s="17"/>
      <c r="G1498" s="46"/>
      <c r="H1498" s="46"/>
      <c r="I1498" s="46"/>
      <c r="J1498" s="46"/>
      <c r="K1498" s="46"/>
      <c r="L1498" s="46"/>
      <c r="M1498" s="46"/>
      <c r="N1498" s="46"/>
      <c r="O1498" s="46"/>
      <c r="P1498" s="105"/>
      <c r="Q1498" s="26"/>
      <c r="R1498" s="105"/>
      <c r="S1498" s="26"/>
      <c r="T1498" s="26"/>
      <c r="U1498" s="1"/>
      <c r="V1498" s="26"/>
      <c r="W1498" s="26"/>
      <c r="X1498" s="26"/>
      <c r="Y1498" s="26"/>
      <c r="Z1498" s="26"/>
      <c r="AA1498" s="26"/>
      <c r="AB1498" s="26"/>
      <c r="AC1498" s="26"/>
      <c r="AD1498" s="26"/>
      <c r="AE1498" s="26"/>
      <c r="AF1498" s="26"/>
      <c r="AG1498" s="26"/>
      <c r="AH1498" s="26"/>
    </row>
    <row r="1499" spans="1:34" ht="14.5">
      <c r="A1499" s="157"/>
      <c r="B1499" s="156"/>
      <c r="C1499" s="157"/>
      <c r="D1499" s="46"/>
      <c r="E1499" s="17"/>
      <c r="F1499" s="17"/>
      <c r="G1499" s="46"/>
      <c r="H1499" s="46"/>
      <c r="I1499" s="46"/>
      <c r="J1499" s="46"/>
      <c r="K1499" s="46"/>
      <c r="L1499" s="46"/>
      <c r="M1499" s="46"/>
      <c r="N1499" s="46"/>
      <c r="O1499" s="46"/>
      <c r="P1499" s="105"/>
      <c r="Q1499" s="26"/>
      <c r="R1499" s="105"/>
      <c r="S1499" s="26"/>
      <c r="T1499" s="26"/>
      <c r="U1499" s="1"/>
      <c r="V1499" s="26"/>
      <c r="W1499" s="26"/>
      <c r="X1499" s="26"/>
      <c r="Y1499" s="26"/>
      <c r="Z1499" s="26"/>
      <c r="AA1499" s="26"/>
      <c r="AB1499" s="26"/>
      <c r="AC1499" s="26"/>
      <c r="AD1499" s="26"/>
      <c r="AE1499" s="26"/>
      <c r="AF1499" s="26"/>
      <c r="AG1499" s="26"/>
      <c r="AH1499" s="26"/>
    </row>
    <row r="1500" spans="1:34" ht="14.5">
      <c r="A1500" s="157"/>
      <c r="B1500" s="156"/>
      <c r="C1500" s="157"/>
      <c r="D1500" s="46"/>
      <c r="E1500" s="17"/>
      <c r="F1500" s="17"/>
      <c r="G1500" s="46"/>
      <c r="H1500" s="46"/>
      <c r="I1500" s="46"/>
      <c r="J1500" s="46"/>
      <c r="K1500" s="46"/>
      <c r="L1500" s="46"/>
      <c r="M1500" s="46"/>
      <c r="N1500" s="46"/>
      <c r="O1500" s="46"/>
      <c r="P1500" s="105"/>
      <c r="Q1500" s="26"/>
      <c r="R1500" s="105"/>
      <c r="S1500" s="26"/>
      <c r="T1500" s="26"/>
      <c r="U1500" s="1"/>
      <c r="V1500" s="26"/>
      <c r="W1500" s="26"/>
      <c r="X1500" s="26"/>
      <c r="Y1500" s="26"/>
      <c r="Z1500" s="26"/>
      <c r="AA1500" s="26"/>
      <c r="AB1500" s="26"/>
      <c r="AC1500" s="26"/>
      <c r="AD1500" s="26"/>
      <c r="AE1500" s="26"/>
      <c r="AF1500" s="26"/>
      <c r="AG1500" s="26"/>
      <c r="AH1500" s="26"/>
    </row>
    <row r="1501" spans="1:34" ht="14.5">
      <c r="A1501" s="157"/>
      <c r="B1501" s="156"/>
      <c r="C1501" s="157"/>
      <c r="D1501" s="46"/>
      <c r="E1501" s="17"/>
      <c r="F1501" s="17"/>
      <c r="G1501" s="46"/>
      <c r="H1501" s="46"/>
      <c r="I1501" s="46"/>
      <c r="J1501" s="46"/>
      <c r="K1501" s="46"/>
      <c r="L1501" s="46"/>
      <c r="M1501" s="46"/>
      <c r="N1501" s="46"/>
      <c r="O1501" s="46"/>
      <c r="P1501" s="105"/>
      <c r="Q1501" s="26"/>
      <c r="R1501" s="105"/>
      <c r="S1501" s="26"/>
      <c r="T1501" s="26"/>
      <c r="U1501" s="1"/>
      <c r="V1501" s="26"/>
      <c r="W1501" s="26"/>
      <c r="X1501" s="26"/>
      <c r="Y1501" s="26"/>
      <c r="Z1501" s="26"/>
      <c r="AA1501" s="26"/>
      <c r="AB1501" s="26"/>
      <c r="AC1501" s="26"/>
      <c r="AD1501" s="26"/>
      <c r="AE1501" s="26"/>
      <c r="AF1501" s="26"/>
      <c r="AG1501" s="26"/>
      <c r="AH1501" s="26"/>
    </row>
    <row r="1502" spans="1:34" ht="14.5">
      <c r="A1502" s="157"/>
      <c r="B1502" s="156"/>
      <c r="C1502" s="157"/>
      <c r="D1502" s="46"/>
      <c r="E1502" s="17"/>
      <c r="F1502" s="17"/>
      <c r="G1502" s="46"/>
      <c r="H1502" s="46"/>
      <c r="I1502" s="46"/>
      <c r="J1502" s="46"/>
      <c r="K1502" s="46"/>
      <c r="L1502" s="46"/>
      <c r="M1502" s="46"/>
      <c r="N1502" s="46"/>
      <c r="O1502" s="46"/>
      <c r="P1502" s="105"/>
      <c r="Q1502" s="26"/>
      <c r="R1502" s="105"/>
      <c r="S1502" s="26"/>
      <c r="T1502" s="26"/>
      <c r="U1502" s="1"/>
      <c r="V1502" s="26"/>
      <c r="W1502" s="26"/>
      <c r="X1502" s="26"/>
      <c r="Y1502" s="26"/>
      <c r="Z1502" s="26"/>
      <c r="AA1502" s="26"/>
      <c r="AB1502" s="26"/>
      <c r="AC1502" s="26"/>
      <c r="AD1502" s="26"/>
      <c r="AE1502" s="26"/>
      <c r="AF1502" s="26"/>
      <c r="AG1502" s="26"/>
      <c r="AH1502" s="26"/>
    </row>
    <row r="1503" spans="1:34" ht="14.5">
      <c r="A1503" s="157"/>
      <c r="B1503" s="156"/>
      <c r="C1503" s="157"/>
      <c r="D1503" s="46"/>
      <c r="E1503" s="17"/>
      <c r="F1503" s="17"/>
      <c r="G1503" s="46"/>
      <c r="H1503" s="46"/>
      <c r="I1503" s="46"/>
      <c r="J1503" s="46"/>
      <c r="K1503" s="46"/>
      <c r="L1503" s="46"/>
      <c r="M1503" s="46"/>
      <c r="N1503" s="46"/>
      <c r="O1503" s="46"/>
      <c r="P1503" s="105"/>
      <c r="Q1503" s="26"/>
      <c r="R1503" s="105"/>
      <c r="S1503" s="26"/>
      <c r="T1503" s="26"/>
      <c r="U1503" s="1"/>
      <c r="V1503" s="26"/>
      <c r="W1503" s="26"/>
      <c r="X1503" s="26"/>
      <c r="Y1503" s="26"/>
      <c r="Z1503" s="26"/>
      <c r="AA1503" s="26"/>
      <c r="AB1503" s="26"/>
      <c r="AC1503" s="26"/>
      <c r="AD1503" s="26"/>
      <c r="AE1503" s="26"/>
      <c r="AF1503" s="26"/>
      <c r="AG1503" s="26"/>
      <c r="AH1503" s="26"/>
    </row>
    <row r="1504" spans="1:34" ht="14.5">
      <c r="A1504" s="157"/>
      <c r="B1504" s="156"/>
      <c r="C1504" s="157"/>
      <c r="D1504" s="46"/>
      <c r="E1504" s="17"/>
      <c r="F1504" s="17"/>
      <c r="G1504" s="46"/>
      <c r="H1504" s="46"/>
      <c r="I1504" s="46"/>
      <c r="J1504" s="46"/>
      <c r="K1504" s="46"/>
      <c r="L1504" s="46"/>
      <c r="M1504" s="46"/>
      <c r="N1504" s="46"/>
      <c r="O1504" s="46"/>
      <c r="P1504" s="105"/>
      <c r="Q1504" s="26"/>
      <c r="R1504" s="105"/>
      <c r="S1504" s="26"/>
      <c r="T1504" s="26"/>
      <c r="U1504" s="1"/>
      <c r="V1504" s="26"/>
      <c r="W1504" s="26"/>
      <c r="X1504" s="26"/>
      <c r="Y1504" s="26"/>
      <c r="Z1504" s="26"/>
      <c r="AA1504" s="26"/>
      <c r="AB1504" s="26"/>
      <c r="AC1504" s="26"/>
      <c r="AD1504" s="26"/>
      <c r="AE1504" s="26"/>
      <c r="AF1504" s="26"/>
      <c r="AG1504" s="26"/>
      <c r="AH1504" s="26"/>
    </row>
    <row r="1505" spans="1:34" ht="14.5">
      <c r="A1505" s="157"/>
      <c r="B1505" s="156"/>
      <c r="C1505" s="157"/>
      <c r="D1505" s="46"/>
      <c r="E1505" s="17"/>
      <c r="F1505" s="17"/>
      <c r="G1505" s="46"/>
      <c r="H1505" s="46"/>
      <c r="I1505" s="46"/>
      <c r="J1505" s="46"/>
      <c r="K1505" s="46"/>
      <c r="L1505" s="46"/>
      <c r="M1505" s="46"/>
      <c r="N1505" s="46"/>
      <c r="O1505" s="46"/>
      <c r="P1505" s="105"/>
      <c r="Q1505" s="26"/>
      <c r="R1505" s="105"/>
      <c r="S1505" s="26"/>
      <c r="T1505" s="26"/>
      <c r="U1505" s="1"/>
      <c r="V1505" s="26"/>
      <c r="W1505" s="26"/>
      <c r="X1505" s="26"/>
      <c r="Y1505" s="26"/>
      <c r="Z1505" s="26"/>
      <c r="AA1505" s="26"/>
      <c r="AB1505" s="26"/>
      <c r="AC1505" s="26"/>
      <c r="AD1505" s="26"/>
      <c r="AE1505" s="26"/>
      <c r="AF1505" s="26"/>
      <c r="AG1505" s="26"/>
      <c r="AH1505" s="26"/>
    </row>
    <row r="1506" spans="1:34" ht="14.5">
      <c r="A1506" s="157"/>
      <c r="B1506" s="156"/>
      <c r="C1506" s="157"/>
      <c r="D1506" s="46"/>
      <c r="E1506" s="17"/>
      <c r="F1506" s="17"/>
      <c r="G1506" s="46"/>
      <c r="H1506" s="46"/>
      <c r="I1506" s="46"/>
      <c r="J1506" s="46"/>
      <c r="K1506" s="46"/>
      <c r="L1506" s="46"/>
      <c r="M1506" s="46"/>
      <c r="N1506" s="46"/>
      <c r="O1506" s="46"/>
      <c r="P1506" s="105"/>
      <c r="Q1506" s="26"/>
      <c r="R1506" s="105"/>
      <c r="S1506" s="26"/>
      <c r="T1506" s="26"/>
      <c r="U1506" s="1"/>
      <c r="V1506" s="26"/>
      <c r="W1506" s="26"/>
      <c r="X1506" s="26"/>
      <c r="Y1506" s="26"/>
      <c r="Z1506" s="26"/>
      <c r="AA1506" s="26"/>
      <c r="AB1506" s="26"/>
      <c r="AC1506" s="26"/>
      <c r="AD1506" s="26"/>
      <c r="AE1506" s="26"/>
      <c r="AF1506" s="26"/>
      <c r="AG1506" s="26"/>
      <c r="AH1506" s="26"/>
    </row>
    <row r="1507" spans="1:34" ht="14.5">
      <c r="A1507" s="157"/>
      <c r="B1507" s="156"/>
      <c r="C1507" s="157"/>
      <c r="D1507" s="46"/>
      <c r="E1507" s="17"/>
      <c r="F1507" s="17"/>
      <c r="G1507" s="46"/>
      <c r="H1507" s="46"/>
      <c r="I1507" s="46"/>
      <c r="J1507" s="46"/>
      <c r="K1507" s="46"/>
      <c r="L1507" s="46"/>
      <c r="M1507" s="46"/>
      <c r="N1507" s="46"/>
      <c r="O1507" s="46"/>
      <c r="P1507" s="105"/>
      <c r="Q1507" s="26"/>
      <c r="R1507" s="105"/>
      <c r="S1507" s="26"/>
      <c r="T1507" s="26"/>
      <c r="U1507" s="1"/>
      <c r="V1507" s="26"/>
      <c r="W1507" s="26"/>
      <c r="X1507" s="26"/>
      <c r="Y1507" s="26"/>
      <c r="Z1507" s="26"/>
      <c r="AA1507" s="26"/>
      <c r="AB1507" s="26"/>
      <c r="AC1507" s="26"/>
      <c r="AD1507" s="26"/>
      <c r="AE1507" s="26"/>
      <c r="AF1507" s="26"/>
      <c r="AG1507" s="26"/>
      <c r="AH1507" s="26"/>
    </row>
    <row r="1508" spans="1:34" ht="14.5">
      <c r="A1508" s="157"/>
      <c r="B1508" s="156"/>
      <c r="C1508" s="157"/>
      <c r="D1508" s="46"/>
      <c r="E1508" s="17"/>
      <c r="F1508" s="17"/>
      <c r="G1508" s="46"/>
      <c r="H1508" s="46"/>
      <c r="I1508" s="46"/>
      <c r="J1508" s="46"/>
      <c r="K1508" s="46"/>
      <c r="L1508" s="46"/>
      <c r="M1508" s="46"/>
      <c r="N1508" s="46"/>
      <c r="O1508" s="46"/>
      <c r="P1508" s="105"/>
      <c r="Q1508" s="26"/>
      <c r="R1508" s="105"/>
      <c r="S1508" s="26"/>
      <c r="T1508" s="26"/>
      <c r="U1508" s="1"/>
      <c r="V1508" s="26"/>
      <c r="W1508" s="26"/>
      <c r="X1508" s="26"/>
      <c r="Y1508" s="26"/>
      <c r="Z1508" s="26"/>
      <c r="AA1508" s="26"/>
      <c r="AB1508" s="26"/>
      <c r="AC1508" s="26"/>
      <c r="AD1508" s="26"/>
      <c r="AE1508" s="26"/>
      <c r="AF1508" s="26"/>
      <c r="AG1508" s="26"/>
      <c r="AH1508" s="26"/>
    </row>
    <row r="1509" spans="1:34" ht="14.5">
      <c r="A1509" s="157"/>
      <c r="B1509" s="156"/>
      <c r="C1509" s="157"/>
      <c r="D1509" s="46"/>
      <c r="E1509" s="17"/>
      <c r="F1509" s="17"/>
      <c r="G1509" s="46"/>
      <c r="H1509" s="46"/>
      <c r="I1509" s="46"/>
      <c r="J1509" s="46"/>
      <c r="K1509" s="46"/>
      <c r="L1509" s="46"/>
      <c r="M1509" s="46"/>
      <c r="N1509" s="46"/>
      <c r="O1509" s="46"/>
      <c r="P1509" s="105"/>
      <c r="Q1509" s="26"/>
      <c r="R1509" s="105"/>
      <c r="S1509" s="26"/>
      <c r="T1509" s="26"/>
      <c r="U1509" s="1"/>
      <c r="V1509" s="26"/>
      <c r="W1509" s="26"/>
      <c r="X1509" s="26"/>
      <c r="Y1509" s="26"/>
      <c r="Z1509" s="26"/>
      <c r="AA1509" s="26"/>
      <c r="AB1509" s="26"/>
      <c r="AC1509" s="26"/>
      <c r="AD1509" s="26"/>
      <c r="AE1509" s="26"/>
      <c r="AF1509" s="26"/>
      <c r="AG1509" s="26"/>
      <c r="AH1509" s="26"/>
    </row>
    <row r="1510" spans="1:34" ht="14.5">
      <c r="A1510" s="157"/>
      <c r="B1510" s="156"/>
      <c r="C1510" s="157"/>
      <c r="D1510" s="46"/>
      <c r="E1510" s="17"/>
      <c r="F1510" s="17"/>
      <c r="G1510" s="46"/>
      <c r="H1510" s="46"/>
      <c r="I1510" s="46"/>
      <c r="J1510" s="46"/>
      <c r="K1510" s="46"/>
      <c r="L1510" s="46"/>
      <c r="M1510" s="46"/>
      <c r="N1510" s="46"/>
      <c r="O1510" s="46"/>
      <c r="P1510" s="105"/>
      <c r="Q1510" s="26"/>
      <c r="R1510" s="105"/>
      <c r="S1510" s="26"/>
      <c r="T1510" s="26"/>
      <c r="U1510" s="1"/>
      <c r="V1510" s="26"/>
      <c r="W1510" s="26"/>
      <c r="X1510" s="26"/>
      <c r="Y1510" s="26"/>
      <c r="Z1510" s="26"/>
      <c r="AA1510" s="26"/>
      <c r="AB1510" s="26"/>
      <c r="AC1510" s="26"/>
      <c r="AD1510" s="26"/>
      <c r="AE1510" s="26"/>
      <c r="AF1510" s="26"/>
      <c r="AG1510" s="26"/>
      <c r="AH1510" s="26"/>
    </row>
    <row r="1511" spans="1:34" ht="14.5">
      <c r="A1511" s="157"/>
      <c r="B1511" s="156"/>
      <c r="C1511" s="157"/>
      <c r="D1511" s="46"/>
      <c r="E1511" s="17"/>
      <c r="F1511" s="17"/>
      <c r="G1511" s="46"/>
      <c r="H1511" s="46"/>
      <c r="I1511" s="46"/>
      <c r="J1511" s="46"/>
      <c r="K1511" s="46"/>
      <c r="L1511" s="46"/>
      <c r="M1511" s="46"/>
      <c r="N1511" s="46"/>
      <c r="O1511" s="46"/>
      <c r="P1511" s="105"/>
      <c r="Q1511" s="26"/>
      <c r="R1511" s="105"/>
      <c r="S1511" s="26"/>
      <c r="T1511" s="26"/>
      <c r="U1511" s="1"/>
      <c r="V1511" s="26"/>
      <c r="W1511" s="26"/>
      <c r="X1511" s="26"/>
      <c r="Y1511" s="26"/>
      <c r="Z1511" s="26"/>
      <c r="AA1511" s="26"/>
      <c r="AB1511" s="26"/>
      <c r="AC1511" s="26"/>
      <c r="AD1511" s="26"/>
      <c r="AE1511" s="26"/>
      <c r="AF1511" s="26"/>
      <c r="AG1511" s="26"/>
      <c r="AH1511" s="26"/>
    </row>
    <row r="1512" spans="1:34" ht="14.5">
      <c r="A1512" s="157"/>
      <c r="B1512" s="156"/>
      <c r="C1512" s="157"/>
      <c r="D1512" s="46"/>
      <c r="E1512" s="17"/>
      <c r="F1512" s="17"/>
      <c r="G1512" s="46"/>
      <c r="H1512" s="46"/>
      <c r="I1512" s="46"/>
      <c r="J1512" s="46"/>
      <c r="K1512" s="46"/>
      <c r="L1512" s="46"/>
      <c r="M1512" s="46"/>
      <c r="N1512" s="46"/>
      <c r="O1512" s="46"/>
      <c r="P1512" s="105"/>
      <c r="Q1512" s="26"/>
      <c r="R1512" s="105"/>
      <c r="S1512" s="26"/>
      <c r="T1512" s="26"/>
      <c r="U1512" s="1"/>
      <c r="V1512" s="26"/>
      <c r="W1512" s="26"/>
      <c r="X1512" s="26"/>
      <c r="Y1512" s="26"/>
      <c r="Z1512" s="26"/>
      <c r="AA1512" s="26"/>
      <c r="AB1512" s="26"/>
      <c r="AC1512" s="26"/>
      <c r="AD1512" s="26"/>
      <c r="AE1512" s="26"/>
      <c r="AF1512" s="26"/>
      <c r="AG1512" s="26"/>
      <c r="AH1512" s="26"/>
    </row>
    <row r="1513" spans="1:34" ht="14.5">
      <c r="A1513" s="157"/>
      <c r="B1513" s="156"/>
      <c r="C1513" s="157"/>
      <c r="D1513" s="46"/>
      <c r="E1513" s="17"/>
      <c r="F1513" s="17"/>
      <c r="G1513" s="46"/>
      <c r="H1513" s="46"/>
      <c r="I1513" s="46"/>
      <c r="J1513" s="46"/>
      <c r="K1513" s="46"/>
      <c r="L1513" s="46"/>
      <c r="M1513" s="46"/>
      <c r="N1513" s="46"/>
      <c r="O1513" s="46"/>
      <c r="P1513" s="105"/>
      <c r="Q1513" s="26"/>
      <c r="R1513" s="105"/>
      <c r="S1513" s="26"/>
      <c r="T1513" s="26"/>
      <c r="U1513" s="1"/>
      <c r="V1513" s="26"/>
      <c r="W1513" s="26"/>
      <c r="X1513" s="26"/>
      <c r="Y1513" s="26"/>
      <c r="Z1513" s="26"/>
      <c r="AA1513" s="26"/>
      <c r="AB1513" s="26"/>
      <c r="AC1513" s="26"/>
      <c r="AD1513" s="26"/>
      <c r="AE1513" s="26"/>
      <c r="AF1513" s="26"/>
      <c r="AG1513" s="26"/>
      <c r="AH1513" s="26"/>
    </row>
    <row r="1514" spans="1:34" ht="14.5">
      <c r="A1514" s="157"/>
      <c r="B1514" s="156"/>
      <c r="C1514" s="157"/>
      <c r="D1514" s="46"/>
      <c r="E1514" s="17"/>
      <c r="F1514" s="17"/>
      <c r="G1514" s="46"/>
      <c r="H1514" s="46"/>
      <c r="I1514" s="46"/>
      <c r="J1514" s="46"/>
      <c r="K1514" s="46"/>
      <c r="L1514" s="46"/>
      <c r="M1514" s="46"/>
      <c r="N1514" s="46"/>
      <c r="O1514" s="46"/>
      <c r="P1514" s="105"/>
      <c r="Q1514" s="26"/>
      <c r="R1514" s="105"/>
      <c r="S1514" s="26"/>
      <c r="T1514" s="26"/>
      <c r="U1514" s="1"/>
      <c r="V1514" s="26"/>
      <c r="W1514" s="26"/>
      <c r="X1514" s="26"/>
      <c r="Y1514" s="26"/>
      <c r="Z1514" s="26"/>
      <c r="AA1514" s="26"/>
      <c r="AB1514" s="26"/>
      <c r="AC1514" s="26"/>
      <c r="AD1514" s="26"/>
      <c r="AE1514" s="26"/>
      <c r="AF1514" s="26"/>
      <c r="AG1514" s="26"/>
      <c r="AH1514" s="26"/>
    </row>
    <row r="1515" spans="1:34" ht="14.5">
      <c r="A1515" s="157"/>
      <c r="B1515" s="156"/>
      <c r="C1515" s="157"/>
      <c r="D1515" s="46"/>
      <c r="E1515" s="17"/>
      <c r="F1515" s="17"/>
      <c r="G1515" s="46"/>
      <c r="H1515" s="46"/>
      <c r="I1515" s="46"/>
      <c r="J1515" s="46"/>
      <c r="K1515" s="46"/>
      <c r="L1515" s="46"/>
      <c r="M1515" s="46"/>
      <c r="N1515" s="46"/>
      <c r="O1515" s="46"/>
      <c r="P1515" s="105"/>
      <c r="Q1515" s="26"/>
      <c r="R1515" s="105"/>
      <c r="S1515" s="26"/>
      <c r="T1515" s="26"/>
      <c r="U1515" s="1"/>
      <c r="V1515" s="26"/>
      <c r="W1515" s="26"/>
      <c r="X1515" s="26"/>
      <c r="Y1515" s="26"/>
      <c r="Z1515" s="26"/>
      <c r="AA1515" s="26"/>
      <c r="AB1515" s="26"/>
      <c r="AC1515" s="26"/>
      <c r="AD1515" s="26"/>
      <c r="AE1515" s="26"/>
      <c r="AF1515" s="26"/>
      <c r="AG1515" s="26"/>
      <c r="AH1515" s="26"/>
    </row>
    <row r="1516" spans="1:34" ht="14.5">
      <c r="A1516" s="157"/>
      <c r="B1516" s="156"/>
      <c r="C1516" s="157"/>
      <c r="D1516" s="46"/>
      <c r="E1516" s="17"/>
      <c r="F1516" s="17"/>
      <c r="G1516" s="46"/>
      <c r="H1516" s="46"/>
      <c r="I1516" s="46"/>
      <c r="J1516" s="46"/>
      <c r="K1516" s="46"/>
      <c r="L1516" s="46"/>
      <c r="M1516" s="46"/>
      <c r="N1516" s="46"/>
      <c r="O1516" s="46"/>
      <c r="P1516" s="105"/>
      <c r="Q1516" s="26"/>
      <c r="R1516" s="105"/>
      <c r="S1516" s="26"/>
      <c r="T1516" s="26"/>
      <c r="U1516" s="1"/>
      <c r="V1516" s="26"/>
      <c r="W1516" s="26"/>
      <c r="X1516" s="26"/>
      <c r="Y1516" s="26"/>
      <c r="Z1516" s="26"/>
      <c r="AA1516" s="26"/>
      <c r="AB1516" s="26"/>
      <c r="AC1516" s="26"/>
      <c r="AD1516" s="26"/>
      <c r="AE1516" s="26"/>
      <c r="AF1516" s="26"/>
      <c r="AG1516" s="26"/>
      <c r="AH1516" s="26"/>
    </row>
    <row r="1517" spans="1:34" ht="14.5">
      <c r="A1517" s="157"/>
      <c r="B1517" s="156"/>
      <c r="C1517" s="157"/>
      <c r="D1517" s="46"/>
      <c r="E1517" s="17"/>
      <c r="F1517" s="17"/>
      <c r="G1517" s="46"/>
      <c r="H1517" s="46"/>
      <c r="I1517" s="46"/>
      <c r="J1517" s="46"/>
      <c r="K1517" s="46"/>
      <c r="L1517" s="46"/>
      <c r="M1517" s="46"/>
      <c r="N1517" s="46"/>
      <c r="O1517" s="46"/>
      <c r="P1517" s="105"/>
      <c r="Q1517" s="26"/>
      <c r="R1517" s="105"/>
      <c r="S1517" s="26"/>
      <c r="T1517" s="26"/>
      <c r="U1517" s="1"/>
      <c r="V1517" s="26"/>
      <c r="W1517" s="26"/>
      <c r="X1517" s="26"/>
      <c r="Y1517" s="26"/>
      <c r="Z1517" s="26"/>
      <c r="AA1517" s="26"/>
      <c r="AB1517" s="26"/>
      <c r="AC1517" s="26"/>
      <c r="AD1517" s="26"/>
      <c r="AE1517" s="26"/>
      <c r="AF1517" s="26"/>
      <c r="AG1517" s="26"/>
      <c r="AH1517" s="26"/>
    </row>
    <row r="1518" spans="1:34" ht="14.5">
      <c r="A1518" s="157"/>
      <c r="B1518" s="156"/>
      <c r="C1518" s="157"/>
      <c r="D1518" s="46"/>
      <c r="E1518" s="17"/>
      <c r="F1518" s="17"/>
      <c r="G1518" s="46"/>
      <c r="H1518" s="46"/>
      <c r="I1518" s="46"/>
      <c r="J1518" s="46"/>
      <c r="K1518" s="46"/>
      <c r="L1518" s="46"/>
      <c r="M1518" s="46"/>
      <c r="N1518" s="46"/>
      <c r="O1518" s="46"/>
      <c r="P1518" s="105"/>
      <c r="Q1518" s="26"/>
      <c r="R1518" s="105"/>
      <c r="S1518" s="26"/>
      <c r="T1518" s="26"/>
      <c r="U1518" s="1"/>
      <c r="V1518" s="26"/>
      <c r="W1518" s="26"/>
      <c r="X1518" s="26"/>
      <c r="Y1518" s="26"/>
      <c r="Z1518" s="26"/>
      <c r="AA1518" s="26"/>
      <c r="AB1518" s="26"/>
      <c r="AC1518" s="26"/>
      <c r="AD1518" s="26"/>
      <c r="AE1518" s="26"/>
      <c r="AF1518" s="26"/>
      <c r="AG1518" s="26"/>
      <c r="AH1518" s="26"/>
    </row>
    <row r="1519" spans="1:34" ht="14.5">
      <c r="A1519" s="157"/>
      <c r="B1519" s="156"/>
      <c r="C1519" s="157"/>
      <c r="D1519" s="46"/>
      <c r="E1519" s="17"/>
      <c r="F1519" s="17"/>
      <c r="G1519" s="46"/>
      <c r="H1519" s="46"/>
      <c r="I1519" s="46"/>
      <c r="J1519" s="46"/>
      <c r="K1519" s="46"/>
      <c r="L1519" s="46"/>
      <c r="M1519" s="46"/>
      <c r="N1519" s="46"/>
      <c r="O1519" s="46"/>
      <c r="P1519" s="105"/>
      <c r="Q1519" s="26"/>
      <c r="R1519" s="105"/>
      <c r="S1519" s="26"/>
      <c r="T1519" s="26"/>
      <c r="U1519" s="1"/>
      <c r="V1519" s="26"/>
      <c r="W1519" s="26"/>
      <c r="X1519" s="26"/>
      <c r="Y1519" s="26"/>
      <c r="Z1519" s="26"/>
      <c r="AA1519" s="26"/>
      <c r="AB1519" s="26"/>
      <c r="AC1519" s="26"/>
      <c r="AD1519" s="26"/>
      <c r="AE1519" s="26"/>
      <c r="AF1519" s="26"/>
      <c r="AG1519" s="26"/>
      <c r="AH1519" s="26"/>
    </row>
    <row r="1520" spans="1:34" ht="14.5">
      <c r="A1520" s="157"/>
      <c r="B1520" s="156"/>
      <c r="C1520" s="157"/>
      <c r="D1520" s="46"/>
      <c r="E1520" s="17"/>
      <c r="F1520" s="17"/>
      <c r="G1520" s="46"/>
      <c r="H1520" s="46"/>
      <c r="I1520" s="46"/>
      <c r="J1520" s="46"/>
      <c r="K1520" s="46"/>
      <c r="L1520" s="46"/>
      <c r="M1520" s="46"/>
      <c r="N1520" s="46"/>
      <c r="O1520" s="46"/>
      <c r="P1520" s="105"/>
      <c r="Q1520" s="26"/>
      <c r="R1520" s="105"/>
      <c r="S1520" s="26"/>
      <c r="T1520" s="26"/>
      <c r="U1520" s="1"/>
      <c r="V1520" s="26"/>
      <c r="W1520" s="26"/>
      <c r="X1520" s="26"/>
      <c r="Y1520" s="26"/>
      <c r="Z1520" s="26"/>
      <c r="AA1520" s="26"/>
      <c r="AB1520" s="26"/>
      <c r="AC1520" s="26"/>
      <c r="AD1520" s="26"/>
      <c r="AE1520" s="26"/>
      <c r="AF1520" s="26"/>
      <c r="AG1520" s="26"/>
      <c r="AH1520" s="26"/>
    </row>
    <row r="1521" spans="1:34" ht="14.5">
      <c r="A1521" s="157"/>
      <c r="B1521" s="156"/>
      <c r="C1521" s="157"/>
      <c r="D1521" s="46"/>
      <c r="E1521" s="17"/>
      <c r="F1521" s="17"/>
      <c r="G1521" s="46"/>
      <c r="H1521" s="46"/>
      <c r="I1521" s="46"/>
      <c r="J1521" s="46"/>
      <c r="K1521" s="46"/>
      <c r="L1521" s="46"/>
      <c r="M1521" s="46"/>
      <c r="N1521" s="46"/>
      <c r="O1521" s="46"/>
      <c r="P1521" s="105"/>
      <c r="Q1521" s="26"/>
      <c r="R1521" s="105"/>
      <c r="S1521" s="26"/>
      <c r="T1521" s="26"/>
      <c r="U1521" s="1"/>
      <c r="V1521" s="26"/>
      <c r="W1521" s="26"/>
      <c r="X1521" s="26"/>
      <c r="Y1521" s="26"/>
      <c r="Z1521" s="26"/>
      <c r="AA1521" s="26"/>
      <c r="AB1521" s="26"/>
      <c r="AC1521" s="26"/>
      <c r="AD1521" s="26"/>
      <c r="AE1521" s="26"/>
      <c r="AF1521" s="26"/>
      <c r="AG1521" s="26"/>
      <c r="AH1521" s="26"/>
    </row>
    <row r="1522" spans="1:34" ht="14.5">
      <c r="A1522" s="157"/>
      <c r="B1522" s="156"/>
      <c r="C1522" s="157"/>
      <c r="D1522" s="46"/>
      <c r="E1522" s="17"/>
      <c r="F1522" s="17"/>
      <c r="G1522" s="46"/>
      <c r="H1522" s="46"/>
      <c r="I1522" s="46"/>
      <c r="J1522" s="46"/>
      <c r="K1522" s="46"/>
      <c r="L1522" s="46"/>
      <c r="M1522" s="46"/>
      <c r="N1522" s="46"/>
      <c r="O1522" s="46"/>
      <c r="P1522" s="105"/>
      <c r="Q1522" s="26"/>
      <c r="R1522" s="105"/>
      <c r="S1522" s="26"/>
      <c r="T1522" s="26"/>
      <c r="U1522" s="1"/>
      <c r="V1522" s="26"/>
      <c r="W1522" s="26"/>
      <c r="X1522" s="26"/>
      <c r="Y1522" s="26"/>
      <c r="Z1522" s="26"/>
      <c r="AA1522" s="26"/>
      <c r="AB1522" s="26"/>
      <c r="AC1522" s="26"/>
      <c r="AD1522" s="26"/>
      <c r="AE1522" s="26"/>
      <c r="AF1522" s="26"/>
      <c r="AG1522" s="26"/>
      <c r="AH1522" s="26"/>
    </row>
    <row r="1523" spans="1:34" ht="14.5">
      <c r="A1523" s="157"/>
      <c r="B1523" s="156"/>
      <c r="C1523" s="157"/>
      <c r="D1523" s="46"/>
      <c r="E1523" s="17"/>
      <c r="F1523" s="17"/>
      <c r="G1523" s="46"/>
      <c r="H1523" s="46"/>
      <c r="I1523" s="46"/>
      <c r="J1523" s="46"/>
      <c r="K1523" s="46"/>
      <c r="L1523" s="46"/>
      <c r="M1523" s="46"/>
      <c r="N1523" s="46"/>
      <c r="O1523" s="46"/>
      <c r="P1523" s="105"/>
      <c r="Q1523" s="26"/>
      <c r="R1523" s="105"/>
      <c r="S1523" s="26"/>
      <c r="T1523" s="26"/>
      <c r="U1523" s="1"/>
      <c r="V1523" s="26"/>
      <c r="W1523" s="26"/>
      <c r="X1523" s="26"/>
      <c r="Y1523" s="26"/>
      <c r="Z1523" s="26"/>
      <c r="AA1523" s="26"/>
      <c r="AB1523" s="26"/>
      <c r="AC1523" s="26"/>
      <c r="AD1523" s="26"/>
      <c r="AE1523" s="26"/>
      <c r="AF1523" s="26"/>
      <c r="AG1523" s="26"/>
      <c r="AH1523" s="26"/>
    </row>
    <row r="1524" spans="1:34" ht="14.5">
      <c r="A1524" s="157"/>
      <c r="B1524" s="156"/>
      <c r="C1524" s="157"/>
      <c r="D1524" s="46"/>
      <c r="E1524" s="17"/>
      <c r="F1524" s="17"/>
      <c r="G1524" s="46"/>
      <c r="H1524" s="46"/>
      <c r="I1524" s="46"/>
      <c r="J1524" s="46"/>
      <c r="K1524" s="46"/>
      <c r="L1524" s="46"/>
      <c r="M1524" s="46"/>
      <c r="N1524" s="46"/>
      <c r="O1524" s="46"/>
      <c r="P1524" s="105"/>
      <c r="Q1524" s="26"/>
      <c r="R1524" s="105"/>
      <c r="S1524" s="26"/>
      <c r="T1524" s="26"/>
      <c r="U1524" s="1"/>
      <c r="V1524" s="26"/>
      <c r="W1524" s="26"/>
      <c r="X1524" s="26"/>
      <c r="Y1524" s="26"/>
      <c r="Z1524" s="26"/>
      <c r="AA1524" s="26"/>
      <c r="AB1524" s="26"/>
      <c r="AC1524" s="26"/>
      <c r="AD1524" s="26"/>
      <c r="AE1524" s="26"/>
      <c r="AF1524" s="26"/>
      <c r="AG1524" s="26"/>
      <c r="AH1524" s="26"/>
    </row>
    <row r="1525" spans="1:34" ht="14.5">
      <c r="A1525" s="157"/>
      <c r="B1525" s="156"/>
      <c r="C1525" s="157"/>
      <c r="D1525" s="46"/>
      <c r="E1525" s="17"/>
      <c r="F1525" s="17"/>
      <c r="G1525" s="46"/>
      <c r="H1525" s="46"/>
      <c r="I1525" s="46"/>
      <c r="J1525" s="46"/>
      <c r="K1525" s="46"/>
      <c r="L1525" s="46"/>
      <c r="M1525" s="46"/>
      <c r="N1525" s="46"/>
      <c r="O1525" s="46"/>
      <c r="P1525" s="105"/>
      <c r="Q1525" s="26"/>
      <c r="R1525" s="105"/>
      <c r="S1525" s="26"/>
      <c r="T1525" s="26"/>
      <c r="U1525" s="1"/>
      <c r="V1525" s="26"/>
      <c r="W1525" s="26"/>
      <c r="X1525" s="26"/>
      <c r="Y1525" s="26"/>
      <c r="Z1525" s="26"/>
      <c r="AA1525" s="26"/>
      <c r="AB1525" s="26"/>
      <c r="AC1525" s="26"/>
      <c r="AD1525" s="26"/>
      <c r="AE1525" s="26"/>
      <c r="AF1525" s="26"/>
      <c r="AG1525" s="26"/>
      <c r="AH1525" s="26"/>
    </row>
    <row r="1526" spans="1:34" ht="14.5">
      <c r="A1526" s="157"/>
      <c r="B1526" s="156"/>
      <c r="C1526" s="157"/>
      <c r="D1526" s="46"/>
      <c r="E1526" s="17"/>
      <c r="F1526" s="17"/>
      <c r="G1526" s="46"/>
      <c r="H1526" s="46"/>
      <c r="I1526" s="46"/>
      <c r="J1526" s="46"/>
      <c r="K1526" s="46"/>
      <c r="L1526" s="46"/>
      <c r="M1526" s="46"/>
      <c r="N1526" s="46"/>
      <c r="O1526" s="46"/>
      <c r="P1526" s="105"/>
      <c r="Q1526" s="26"/>
      <c r="R1526" s="105"/>
      <c r="S1526" s="26"/>
      <c r="T1526" s="26"/>
      <c r="U1526" s="1"/>
      <c r="V1526" s="26"/>
      <c r="W1526" s="26"/>
      <c r="X1526" s="26"/>
      <c r="Y1526" s="26"/>
      <c r="Z1526" s="26"/>
      <c r="AA1526" s="26"/>
      <c r="AB1526" s="26"/>
      <c r="AC1526" s="26"/>
      <c r="AD1526" s="26"/>
      <c r="AE1526" s="26"/>
      <c r="AF1526" s="26"/>
      <c r="AG1526" s="26"/>
      <c r="AH1526" s="26"/>
    </row>
    <row r="1527" spans="1:34" ht="14.5">
      <c r="A1527" s="157"/>
      <c r="B1527" s="156"/>
      <c r="C1527" s="157"/>
      <c r="D1527" s="46"/>
      <c r="E1527" s="17"/>
      <c r="F1527" s="17"/>
      <c r="G1527" s="46"/>
      <c r="H1527" s="46"/>
      <c r="I1527" s="46"/>
      <c r="J1527" s="46"/>
      <c r="K1527" s="46"/>
      <c r="L1527" s="46"/>
      <c r="M1527" s="46"/>
      <c r="N1527" s="46"/>
      <c r="O1527" s="46"/>
      <c r="P1527" s="105"/>
      <c r="Q1527" s="26"/>
      <c r="R1527" s="105"/>
      <c r="S1527" s="26"/>
      <c r="T1527" s="26"/>
      <c r="U1527" s="1"/>
      <c r="V1527" s="26"/>
      <c r="W1527" s="26"/>
      <c r="X1527" s="26"/>
      <c r="Y1527" s="26"/>
      <c r="Z1527" s="26"/>
      <c r="AA1527" s="26"/>
      <c r="AB1527" s="26"/>
      <c r="AC1527" s="26"/>
      <c r="AD1527" s="26"/>
      <c r="AE1527" s="26"/>
      <c r="AF1527" s="26"/>
      <c r="AG1527" s="26"/>
      <c r="AH1527" s="26"/>
    </row>
    <row r="1528" spans="1:34" ht="14.5">
      <c r="A1528" s="157"/>
      <c r="B1528" s="156"/>
      <c r="C1528" s="157"/>
      <c r="D1528" s="46"/>
      <c r="E1528" s="17"/>
      <c r="F1528" s="17"/>
      <c r="G1528" s="46"/>
      <c r="H1528" s="46"/>
      <c r="I1528" s="46"/>
      <c r="J1528" s="46"/>
      <c r="K1528" s="46"/>
      <c r="L1528" s="46"/>
      <c r="M1528" s="46"/>
      <c r="N1528" s="46"/>
      <c r="O1528" s="46"/>
      <c r="P1528" s="105"/>
      <c r="Q1528" s="26"/>
      <c r="R1528" s="105"/>
      <c r="S1528" s="26"/>
      <c r="T1528" s="26"/>
      <c r="U1528" s="1"/>
      <c r="V1528" s="26"/>
      <c r="W1528" s="26"/>
      <c r="X1528" s="26"/>
      <c r="Y1528" s="26"/>
      <c r="Z1528" s="26"/>
      <c r="AA1528" s="26"/>
      <c r="AB1528" s="26"/>
      <c r="AC1528" s="26"/>
      <c r="AD1528" s="26"/>
      <c r="AE1528" s="26"/>
      <c r="AF1528" s="26"/>
      <c r="AG1528" s="26"/>
      <c r="AH1528" s="26"/>
    </row>
    <row r="1529" spans="1:34" ht="14.5">
      <c r="A1529" s="157"/>
      <c r="B1529" s="156"/>
      <c r="C1529" s="157"/>
      <c r="D1529" s="46"/>
      <c r="E1529" s="17"/>
      <c r="F1529" s="17"/>
      <c r="G1529" s="46"/>
      <c r="H1529" s="46"/>
      <c r="I1529" s="46"/>
      <c r="J1529" s="46"/>
      <c r="K1529" s="46"/>
      <c r="L1529" s="46"/>
      <c r="M1529" s="46"/>
      <c r="N1529" s="46"/>
      <c r="O1529" s="46"/>
      <c r="P1529" s="105"/>
      <c r="Q1529" s="26"/>
      <c r="R1529" s="105"/>
      <c r="S1529" s="26"/>
      <c r="T1529" s="26"/>
      <c r="U1529" s="1"/>
      <c r="V1529" s="26"/>
      <c r="W1529" s="26"/>
      <c r="X1529" s="26"/>
      <c r="Y1529" s="26"/>
      <c r="Z1529" s="26"/>
      <c r="AA1529" s="26"/>
      <c r="AB1529" s="26"/>
      <c r="AC1529" s="26"/>
      <c r="AD1529" s="26"/>
      <c r="AE1529" s="26"/>
      <c r="AF1529" s="26"/>
      <c r="AG1529" s="26"/>
      <c r="AH1529" s="26"/>
    </row>
    <row r="1530" spans="1:34" ht="14.5">
      <c r="A1530" s="157"/>
      <c r="B1530" s="156"/>
      <c r="C1530" s="157"/>
      <c r="D1530" s="46"/>
      <c r="E1530" s="17"/>
      <c r="F1530" s="17"/>
      <c r="G1530" s="46"/>
      <c r="H1530" s="46"/>
      <c r="I1530" s="46"/>
      <c r="J1530" s="46"/>
      <c r="K1530" s="46"/>
      <c r="L1530" s="46"/>
      <c r="M1530" s="46"/>
      <c r="N1530" s="46"/>
      <c r="O1530" s="46"/>
      <c r="P1530" s="105"/>
      <c r="Q1530" s="26"/>
      <c r="R1530" s="105"/>
      <c r="S1530" s="26"/>
      <c r="T1530" s="26"/>
      <c r="U1530" s="1"/>
      <c r="V1530" s="26"/>
      <c r="W1530" s="26"/>
      <c r="X1530" s="26"/>
      <c r="Y1530" s="26"/>
      <c r="Z1530" s="26"/>
      <c r="AA1530" s="26"/>
      <c r="AB1530" s="26"/>
      <c r="AC1530" s="26"/>
      <c r="AD1530" s="26"/>
      <c r="AE1530" s="26"/>
      <c r="AF1530" s="26"/>
      <c r="AG1530" s="26"/>
      <c r="AH1530" s="26"/>
    </row>
    <row r="1531" spans="1:34" ht="14.5">
      <c r="A1531" s="157"/>
      <c r="B1531" s="156"/>
      <c r="C1531" s="157"/>
      <c r="D1531" s="46"/>
      <c r="E1531" s="17"/>
      <c r="F1531" s="17"/>
      <c r="G1531" s="46"/>
      <c r="H1531" s="46"/>
      <c r="I1531" s="46"/>
      <c r="J1531" s="46"/>
      <c r="K1531" s="46"/>
      <c r="L1531" s="46"/>
      <c r="M1531" s="46"/>
      <c r="N1531" s="46"/>
      <c r="O1531" s="46"/>
      <c r="P1531" s="105"/>
      <c r="Q1531" s="26"/>
      <c r="R1531" s="105"/>
      <c r="S1531" s="26"/>
      <c r="T1531" s="26"/>
      <c r="U1531" s="1"/>
      <c r="V1531" s="26"/>
      <c r="W1531" s="26"/>
      <c r="X1531" s="26"/>
      <c r="Y1531" s="26"/>
      <c r="Z1531" s="26"/>
      <c r="AA1531" s="26"/>
      <c r="AB1531" s="26"/>
      <c r="AC1531" s="26"/>
      <c r="AD1531" s="26"/>
      <c r="AE1531" s="26"/>
      <c r="AF1531" s="26"/>
      <c r="AG1531" s="26"/>
      <c r="AH1531" s="26"/>
    </row>
    <row r="1532" spans="1:34" ht="14.5">
      <c r="A1532" s="157"/>
      <c r="B1532" s="156"/>
      <c r="C1532" s="157"/>
      <c r="D1532" s="46"/>
      <c r="E1532" s="17"/>
      <c r="F1532" s="17"/>
      <c r="G1532" s="46"/>
      <c r="H1532" s="46"/>
      <c r="I1532" s="46"/>
      <c r="J1532" s="46"/>
      <c r="K1532" s="46"/>
      <c r="L1532" s="46"/>
      <c r="M1532" s="46"/>
      <c r="N1532" s="46"/>
      <c r="O1532" s="46"/>
      <c r="P1532" s="105"/>
      <c r="Q1532" s="26"/>
      <c r="R1532" s="105"/>
      <c r="S1532" s="26"/>
      <c r="T1532" s="26"/>
      <c r="U1532" s="1"/>
      <c r="V1532" s="26"/>
      <c r="W1532" s="26"/>
      <c r="X1532" s="26"/>
      <c r="Y1532" s="26"/>
      <c r="Z1532" s="26"/>
      <c r="AA1532" s="26"/>
      <c r="AB1532" s="26"/>
      <c r="AC1532" s="26"/>
      <c r="AD1532" s="26"/>
      <c r="AE1532" s="26"/>
      <c r="AF1532" s="26"/>
      <c r="AG1532" s="26"/>
      <c r="AH1532" s="26"/>
    </row>
    <row r="1533" spans="1:34" ht="14.5">
      <c r="A1533" s="157"/>
      <c r="B1533" s="156"/>
      <c r="C1533" s="157"/>
      <c r="D1533" s="46"/>
      <c r="E1533" s="17"/>
      <c r="F1533" s="17"/>
      <c r="G1533" s="46"/>
      <c r="H1533" s="46"/>
      <c r="I1533" s="46"/>
      <c r="J1533" s="46"/>
      <c r="K1533" s="46"/>
      <c r="L1533" s="46"/>
      <c r="M1533" s="46"/>
      <c r="N1533" s="46"/>
      <c r="O1533" s="46"/>
      <c r="P1533" s="105"/>
      <c r="Q1533" s="26"/>
      <c r="R1533" s="105"/>
      <c r="S1533" s="26"/>
      <c r="T1533" s="26"/>
      <c r="U1533" s="1"/>
      <c r="V1533" s="26"/>
      <c r="W1533" s="26"/>
      <c r="X1533" s="26"/>
      <c r="Y1533" s="26"/>
      <c r="Z1533" s="26"/>
      <c r="AA1533" s="26"/>
      <c r="AB1533" s="26"/>
      <c r="AC1533" s="26"/>
      <c r="AD1533" s="26"/>
      <c r="AE1533" s="26"/>
      <c r="AF1533" s="26"/>
      <c r="AG1533" s="26"/>
      <c r="AH1533" s="26"/>
    </row>
    <row r="1534" spans="1:34" ht="14.5">
      <c r="A1534" s="157"/>
      <c r="B1534" s="156"/>
      <c r="C1534" s="157"/>
      <c r="D1534" s="46"/>
      <c r="E1534" s="17"/>
      <c r="F1534" s="17"/>
      <c r="G1534" s="46"/>
      <c r="H1534" s="46"/>
      <c r="I1534" s="46"/>
      <c r="J1534" s="46"/>
      <c r="K1534" s="46"/>
      <c r="L1534" s="46"/>
      <c r="M1534" s="46"/>
      <c r="N1534" s="46"/>
      <c r="O1534" s="46"/>
      <c r="P1534" s="105"/>
      <c r="Q1534" s="26"/>
      <c r="R1534" s="105"/>
      <c r="S1534" s="26"/>
      <c r="T1534" s="26"/>
      <c r="U1534" s="1"/>
      <c r="V1534" s="26"/>
      <c r="W1534" s="26"/>
      <c r="X1534" s="26"/>
      <c r="Y1534" s="26"/>
      <c r="Z1534" s="26"/>
      <c r="AA1534" s="26"/>
      <c r="AB1534" s="26"/>
      <c r="AC1534" s="26"/>
      <c r="AD1534" s="26"/>
      <c r="AE1534" s="26"/>
      <c r="AF1534" s="26"/>
      <c r="AG1534" s="26"/>
      <c r="AH1534" s="26"/>
    </row>
    <row r="1535" spans="1:34" ht="14.5">
      <c r="A1535" s="157"/>
      <c r="B1535" s="156"/>
      <c r="C1535" s="157"/>
      <c r="D1535" s="46"/>
      <c r="E1535" s="17"/>
      <c r="F1535" s="17"/>
      <c r="G1535" s="46"/>
      <c r="H1535" s="46"/>
      <c r="I1535" s="46"/>
      <c r="J1535" s="46"/>
      <c r="K1535" s="46"/>
      <c r="L1535" s="46"/>
      <c r="M1535" s="46"/>
      <c r="N1535" s="46"/>
      <c r="O1535" s="46"/>
      <c r="P1535" s="105"/>
      <c r="Q1535" s="26"/>
      <c r="R1535" s="105"/>
      <c r="S1535" s="26"/>
      <c r="T1535" s="26"/>
      <c r="U1535" s="1"/>
      <c r="V1535" s="26"/>
      <c r="W1535" s="26"/>
      <c r="X1535" s="26"/>
      <c r="Y1535" s="26"/>
      <c r="Z1535" s="26"/>
      <c r="AA1535" s="26"/>
      <c r="AB1535" s="26"/>
      <c r="AC1535" s="26"/>
      <c r="AD1535" s="26"/>
      <c r="AE1535" s="26"/>
      <c r="AF1535" s="26"/>
      <c r="AG1535" s="26"/>
      <c r="AH1535" s="26"/>
    </row>
    <row r="1536" spans="1:34" ht="14.5">
      <c r="A1536" s="157"/>
      <c r="B1536" s="156"/>
      <c r="C1536" s="157"/>
      <c r="D1536" s="46"/>
      <c r="E1536" s="17"/>
      <c r="F1536" s="17"/>
      <c r="G1536" s="46"/>
      <c r="H1536" s="46"/>
      <c r="I1536" s="46"/>
      <c r="J1536" s="46"/>
      <c r="K1536" s="46"/>
      <c r="L1536" s="46"/>
      <c r="M1536" s="46"/>
      <c r="N1536" s="46"/>
      <c r="O1536" s="46"/>
      <c r="P1536" s="105"/>
      <c r="Q1536" s="26"/>
      <c r="R1536" s="105"/>
      <c r="S1536" s="26"/>
      <c r="T1536" s="26"/>
      <c r="U1536" s="1"/>
      <c r="V1536" s="26"/>
      <c r="W1536" s="26"/>
      <c r="X1536" s="26"/>
      <c r="Y1536" s="26"/>
      <c r="Z1536" s="26"/>
      <c r="AA1536" s="26"/>
      <c r="AB1536" s="26"/>
      <c r="AC1536" s="26"/>
      <c r="AD1536" s="26"/>
      <c r="AE1536" s="26"/>
      <c r="AF1536" s="26"/>
      <c r="AG1536" s="26"/>
      <c r="AH1536" s="26"/>
    </row>
    <row r="1537" spans="1:34" ht="14.5">
      <c r="A1537" s="157"/>
      <c r="B1537" s="156"/>
      <c r="C1537" s="157"/>
      <c r="D1537" s="46"/>
      <c r="E1537" s="17"/>
      <c r="F1537" s="17"/>
      <c r="G1537" s="46"/>
      <c r="H1537" s="46"/>
      <c r="I1537" s="46"/>
      <c r="J1537" s="46"/>
      <c r="K1537" s="46"/>
      <c r="L1537" s="46"/>
      <c r="M1537" s="46"/>
      <c r="N1537" s="46"/>
      <c r="O1537" s="46"/>
      <c r="P1537" s="105"/>
      <c r="Q1537" s="26"/>
      <c r="R1537" s="105"/>
      <c r="S1537" s="26"/>
      <c r="T1537" s="26"/>
      <c r="U1537" s="1"/>
      <c r="V1537" s="26"/>
      <c r="W1537" s="26"/>
      <c r="X1537" s="26"/>
      <c r="Y1537" s="26"/>
      <c r="Z1537" s="26"/>
      <c r="AA1537" s="26"/>
      <c r="AB1537" s="26"/>
      <c r="AC1537" s="26"/>
      <c r="AD1537" s="26"/>
      <c r="AE1537" s="26"/>
      <c r="AF1537" s="26"/>
      <c r="AG1537" s="26"/>
      <c r="AH1537" s="26"/>
    </row>
    <row r="1538" spans="1:34" ht="14.5">
      <c r="A1538" s="157"/>
      <c r="B1538" s="156"/>
      <c r="C1538" s="157"/>
      <c r="D1538" s="46"/>
      <c r="E1538" s="17"/>
      <c r="F1538" s="17"/>
      <c r="G1538" s="46"/>
      <c r="H1538" s="46"/>
      <c r="I1538" s="46"/>
      <c r="J1538" s="46"/>
      <c r="K1538" s="46"/>
      <c r="L1538" s="46"/>
      <c r="M1538" s="46"/>
      <c r="N1538" s="46"/>
      <c r="O1538" s="46"/>
      <c r="P1538" s="105"/>
      <c r="Q1538" s="26"/>
      <c r="R1538" s="105"/>
      <c r="S1538" s="26"/>
      <c r="T1538" s="26"/>
      <c r="U1538" s="1"/>
      <c r="V1538" s="26"/>
      <c r="W1538" s="26"/>
      <c r="X1538" s="26"/>
      <c r="Y1538" s="26"/>
      <c r="Z1538" s="26"/>
      <c r="AA1538" s="26"/>
      <c r="AB1538" s="26"/>
      <c r="AC1538" s="26"/>
      <c r="AD1538" s="26"/>
      <c r="AE1538" s="26"/>
      <c r="AF1538" s="26"/>
      <c r="AG1538" s="26"/>
      <c r="AH1538" s="26"/>
    </row>
    <row r="1539" spans="1:34" ht="14.5">
      <c r="A1539" s="157"/>
      <c r="B1539" s="156"/>
      <c r="C1539" s="157"/>
      <c r="D1539" s="46"/>
      <c r="E1539" s="17"/>
      <c r="F1539" s="17"/>
      <c r="G1539" s="46"/>
      <c r="H1539" s="46"/>
      <c r="I1539" s="46"/>
      <c r="J1539" s="46"/>
      <c r="K1539" s="46"/>
      <c r="L1539" s="46"/>
      <c r="M1539" s="46"/>
      <c r="N1539" s="46"/>
      <c r="O1539" s="46"/>
      <c r="P1539" s="105"/>
      <c r="Q1539" s="26"/>
      <c r="R1539" s="105"/>
      <c r="S1539" s="26"/>
      <c r="T1539" s="26"/>
      <c r="U1539" s="1"/>
      <c r="V1539" s="26"/>
      <c r="W1539" s="26"/>
      <c r="X1539" s="26"/>
      <c r="Y1539" s="26"/>
      <c r="Z1539" s="26"/>
      <c r="AA1539" s="26"/>
      <c r="AB1539" s="26"/>
      <c r="AC1539" s="26"/>
      <c r="AD1539" s="26"/>
      <c r="AE1539" s="26"/>
      <c r="AF1539" s="26"/>
      <c r="AG1539" s="26"/>
      <c r="AH1539" s="26"/>
    </row>
    <row r="1540" spans="1:34" ht="14.5">
      <c r="A1540" s="157"/>
      <c r="B1540" s="156"/>
      <c r="C1540" s="157"/>
      <c r="D1540" s="46"/>
      <c r="E1540" s="17"/>
      <c r="F1540" s="17"/>
      <c r="G1540" s="46"/>
      <c r="H1540" s="46"/>
      <c r="I1540" s="46"/>
      <c r="J1540" s="46"/>
      <c r="K1540" s="46"/>
      <c r="L1540" s="46"/>
      <c r="M1540" s="46"/>
      <c r="N1540" s="46"/>
      <c r="O1540" s="46"/>
      <c r="P1540" s="105"/>
      <c r="Q1540" s="26"/>
      <c r="R1540" s="105"/>
      <c r="S1540" s="26"/>
      <c r="T1540" s="26"/>
      <c r="U1540" s="1"/>
      <c r="V1540" s="26"/>
      <c r="W1540" s="26"/>
      <c r="X1540" s="26"/>
      <c r="Y1540" s="26"/>
      <c r="Z1540" s="26"/>
      <c r="AA1540" s="26"/>
      <c r="AB1540" s="26"/>
      <c r="AC1540" s="26"/>
      <c r="AD1540" s="26"/>
      <c r="AE1540" s="26"/>
      <c r="AF1540" s="26"/>
      <c r="AG1540" s="26"/>
      <c r="AH1540" s="26"/>
    </row>
    <row r="1541" spans="1:34" ht="14.5">
      <c r="A1541" s="157"/>
      <c r="B1541" s="156"/>
      <c r="C1541" s="157"/>
      <c r="D1541" s="46"/>
      <c r="E1541" s="17"/>
      <c r="F1541" s="17"/>
      <c r="G1541" s="46"/>
      <c r="H1541" s="46"/>
      <c r="I1541" s="46"/>
      <c r="J1541" s="46"/>
      <c r="K1541" s="46"/>
      <c r="L1541" s="46"/>
      <c r="M1541" s="46"/>
      <c r="N1541" s="46"/>
      <c r="O1541" s="46"/>
      <c r="P1541" s="105"/>
      <c r="Q1541" s="26"/>
      <c r="R1541" s="105"/>
      <c r="S1541" s="26"/>
      <c r="T1541" s="26"/>
      <c r="U1541" s="1"/>
      <c r="V1541" s="26"/>
      <c r="W1541" s="26"/>
      <c r="X1541" s="26"/>
      <c r="Y1541" s="26"/>
      <c r="Z1541" s="26"/>
      <c r="AA1541" s="26"/>
      <c r="AB1541" s="26"/>
      <c r="AC1541" s="26"/>
      <c r="AD1541" s="26"/>
      <c r="AE1541" s="26"/>
      <c r="AF1541" s="26"/>
      <c r="AG1541" s="26"/>
      <c r="AH1541" s="26"/>
    </row>
    <row r="1542" spans="1:34" ht="14.5">
      <c r="A1542" s="157"/>
      <c r="B1542" s="156"/>
      <c r="C1542" s="157"/>
      <c r="D1542" s="46"/>
      <c r="E1542" s="17"/>
      <c r="F1542" s="17"/>
      <c r="G1542" s="46"/>
      <c r="H1542" s="46"/>
      <c r="I1542" s="46"/>
      <c r="J1542" s="46"/>
      <c r="K1542" s="46"/>
      <c r="L1542" s="46"/>
      <c r="M1542" s="46"/>
      <c r="N1542" s="46"/>
      <c r="O1542" s="46"/>
      <c r="P1542" s="105"/>
      <c r="Q1542" s="26"/>
      <c r="R1542" s="105"/>
      <c r="S1542" s="26"/>
      <c r="T1542" s="26"/>
      <c r="U1542" s="1"/>
      <c r="V1542" s="26"/>
      <c r="W1542" s="26"/>
      <c r="X1542" s="26"/>
      <c r="Y1542" s="26"/>
      <c r="Z1542" s="26"/>
      <c r="AA1542" s="26"/>
      <c r="AB1542" s="26"/>
      <c r="AC1542" s="26"/>
      <c r="AD1542" s="26"/>
      <c r="AE1542" s="26"/>
      <c r="AF1542" s="26"/>
      <c r="AG1542" s="26"/>
      <c r="AH1542" s="26"/>
    </row>
    <row r="1543" spans="1:34" ht="14.5">
      <c r="A1543" s="157"/>
      <c r="B1543" s="156"/>
      <c r="C1543" s="157"/>
      <c r="D1543" s="46"/>
      <c r="E1543" s="17"/>
      <c r="F1543" s="17"/>
      <c r="G1543" s="46"/>
      <c r="H1543" s="46"/>
      <c r="I1543" s="46"/>
      <c r="J1543" s="46"/>
      <c r="K1543" s="46"/>
      <c r="L1543" s="46"/>
      <c r="M1543" s="46"/>
      <c r="N1543" s="46"/>
      <c r="O1543" s="46"/>
      <c r="P1543" s="105"/>
      <c r="Q1543" s="26"/>
      <c r="R1543" s="105"/>
      <c r="S1543" s="26"/>
      <c r="T1543" s="26"/>
      <c r="U1543" s="1"/>
      <c r="V1543" s="26"/>
      <c r="W1543" s="26"/>
      <c r="X1543" s="26"/>
      <c r="Y1543" s="26"/>
      <c r="Z1543" s="26"/>
      <c r="AA1543" s="26"/>
      <c r="AB1543" s="26"/>
      <c r="AC1543" s="26"/>
      <c r="AD1543" s="26"/>
      <c r="AE1543" s="26"/>
      <c r="AF1543" s="26"/>
      <c r="AG1543" s="26"/>
      <c r="AH1543" s="26"/>
    </row>
    <row r="1544" spans="1:34" ht="14.5">
      <c r="A1544" s="157"/>
      <c r="B1544" s="156"/>
      <c r="C1544" s="157"/>
      <c r="D1544" s="46"/>
      <c r="E1544" s="17"/>
      <c r="F1544" s="17"/>
      <c r="G1544" s="46"/>
      <c r="H1544" s="46"/>
      <c r="I1544" s="46"/>
      <c r="J1544" s="46"/>
      <c r="K1544" s="46"/>
      <c r="L1544" s="46"/>
      <c r="M1544" s="46"/>
      <c r="N1544" s="46"/>
      <c r="O1544" s="46"/>
      <c r="P1544" s="105"/>
      <c r="Q1544" s="26"/>
      <c r="R1544" s="105"/>
      <c r="S1544" s="26"/>
      <c r="T1544" s="26"/>
      <c r="U1544" s="1"/>
      <c r="V1544" s="26"/>
      <c r="W1544" s="26"/>
      <c r="X1544" s="26"/>
      <c r="Y1544" s="26"/>
      <c r="Z1544" s="26"/>
      <c r="AA1544" s="26"/>
      <c r="AB1544" s="26"/>
      <c r="AC1544" s="26"/>
      <c r="AD1544" s="26"/>
      <c r="AE1544" s="26"/>
      <c r="AF1544" s="26"/>
      <c r="AG1544" s="26"/>
      <c r="AH1544" s="26"/>
    </row>
    <row r="1545" spans="1:34" ht="14.5">
      <c r="A1545" s="157"/>
      <c r="B1545" s="156"/>
      <c r="C1545" s="157"/>
      <c r="D1545" s="46"/>
      <c r="E1545" s="17"/>
      <c r="F1545" s="17"/>
      <c r="G1545" s="46"/>
      <c r="H1545" s="46"/>
      <c r="I1545" s="46"/>
      <c r="J1545" s="46"/>
      <c r="K1545" s="46"/>
      <c r="L1545" s="46"/>
      <c r="M1545" s="46"/>
      <c r="N1545" s="46"/>
      <c r="O1545" s="46"/>
      <c r="P1545" s="105"/>
      <c r="Q1545" s="26"/>
      <c r="R1545" s="105"/>
      <c r="S1545" s="26"/>
      <c r="T1545" s="26"/>
      <c r="U1545" s="1"/>
      <c r="V1545" s="26"/>
      <c r="W1545" s="26"/>
      <c r="X1545" s="26"/>
      <c r="Y1545" s="26"/>
      <c r="Z1545" s="26"/>
      <c r="AA1545" s="26"/>
      <c r="AB1545" s="26"/>
      <c r="AC1545" s="26"/>
      <c r="AD1545" s="26"/>
      <c r="AE1545" s="26"/>
      <c r="AF1545" s="26"/>
      <c r="AG1545" s="26"/>
      <c r="AH1545" s="26"/>
    </row>
    <row r="1546" spans="1:34" ht="14.5">
      <c r="A1546" s="157"/>
      <c r="B1546" s="156"/>
      <c r="C1546" s="157"/>
      <c r="D1546" s="46"/>
      <c r="E1546" s="17"/>
      <c r="F1546" s="17"/>
      <c r="G1546" s="46"/>
      <c r="H1546" s="46"/>
      <c r="I1546" s="46"/>
      <c r="J1546" s="46"/>
      <c r="K1546" s="46"/>
      <c r="L1546" s="46"/>
      <c r="M1546" s="46"/>
      <c r="N1546" s="46"/>
      <c r="O1546" s="46"/>
      <c r="P1546" s="105"/>
      <c r="Q1546" s="26"/>
      <c r="R1546" s="105"/>
      <c r="S1546" s="26"/>
      <c r="T1546" s="26"/>
      <c r="U1546" s="1"/>
      <c r="V1546" s="26"/>
      <c r="W1546" s="26"/>
      <c r="X1546" s="26"/>
      <c r="Y1546" s="26"/>
      <c r="Z1546" s="26"/>
      <c r="AA1546" s="26"/>
      <c r="AB1546" s="26"/>
      <c r="AC1546" s="26"/>
      <c r="AD1546" s="26"/>
      <c r="AE1546" s="26"/>
      <c r="AF1546" s="26"/>
      <c r="AG1546" s="26"/>
      <c r="AH1546" s="26"/>
    </row>
    <row r="1547" spans="1:34" ht="14.5">
      <c r="A1547" s="157"/>
      <c r="B1547" s="156"/>
      <c r="C1547" s="157"/>
      <c r="D1547" s="46"/>
      <c r="E1547" s="17"/>
      <c r="F1547" s="17"/>
      <c r="G1547" s="46"/>
      <c r="H1547" s="46"/>
      <c r="I1547" s="46"/>
      <c r="J1547" s="46"/>
      <c r="K1547" s="46"/>
      <c r="L1547" s="46"/>
      <c r="M1547" s="46"/>
      <c r="N1547" s="46"/>
      <c r="O1547" s="46"/>
      <c r="P1547" s="105"/>
      <c r="Q1547" s="26"/>
      <c r="R1547" s="105"/>
      <c r="S1547" s="26"/>
      <c r="T1547" s="26"/>
      <c r="U1547" s="1"/>
      <c r="V1547" s="26"/>
      <c r="W1547" s="26"/>
      <c r="X1547" s="26"/>
      <c r="Y1547" s="26"/>
      <c r="Z1547" s="26"/>
      <c r="AA1547" s="26"/>
      <c r="AB1547" s="26"/>
      <c r="AC1547" s="26"/>
      <c r="AD1547" s="26"/>
      <c r="AE1547" s="26"/>
      <c r="AF1547" s="26"/>
      <c r="AG1547" s="26"/>
      <c r="AH1547" s="26"/>
    </row>
    <row r="1548" spans="1:34" ht="14.5">
      <c r="A1548" s="157"/>
      <c r="B1548" s="156"/>
      <c r="C1548" s="157"/>
      <c r="D1548" s="46"/>
      <c r="E1548" s="17"/>
      <c r="F1548" s="17"/>
      <c r="G1548" s="46"/>
      <c r="H1548" s="46"/>
      <c r="I1548" s="46"/>
      <c r="J1548" s="46"/>
      <c r="K1548" s="46"/>
      <c r="L1548" s="46"/>
      <c r="M1548" s="46"/>
      <c r="N1548" s="46"/>
      <c r="O1548" s="46"/>
      <c r="P1548" s="105"/>
      <c r="Q1548" s="26"/>
      <c r="R1548" s="105"/>
      <c r="S1548" s="26"/>
      <c r="T1548" s="26"/>
      <c r="U1548" s="1"/>
      <c r="V1548" s="26"/>
      <c r="W1548" s="26"/>
      <c r="X1548" s="26"/>
      <c r="Y1548" s="26"/>
      <c r="Z1548" s="26"/>
      <c r="AA1548" s="26"/>
      <c r="AB1548" s="26"/>
      <c r="AC1548" s="26"/>
      <c r="AD1548" s="26"/>
      <c r="AE1548" s="26"/>
      <c r="AF1548" s="26"/>
      <c r="AG1548" s="26"/>
      <c r="AH1548" s="26"/>
    </row>
    <row r="1549" spans="1:34" ht="14.5">
      <c r="A1549" s="157"/>
      <c r="B1549" s="156"/>
      <c r="C1549" s="157"/>
      <c r="D1549" s="46"/>
      <c r="E1549" s="17"/>
      <c r="F1549" s="17"/>
      <c r="G1549" s="46"/>
      <c r="H1549" s="46"/>
      <c r="I1549" s="46"/>
      <c r="J1549" s="46"/>
      <c r="K1549" s="46"/>
      <c r="L1549" s="46"/>
      <c r="M1549" s="46"/>
      <c r="N1549" s="46"/>
      <c r="O1549" s="46"/>
      <c r="P1549" s="105"/>
      <c r="Q1549" s="26"/>
      <c r="R1549" s="105"/>
      <c r="S1549" s="26"/>
      <c r="T1549" s="26"/>
      <c r="U1549" s="1"/>
      <c r="V1549" s="26"/>
      <c r="W1549" s="26"/>
      <c r="X1549" s="26"/>
      <c r="Y1549" s="26"/>
      <c r="Z1549" s="26"/>
      <c r="AA1549" s="26"/>
      <c r="AB1549" s="26"/>
      <c r="AC1549" s="26"/>
      <c r="AD1549" s="26"/>
      <c r="AE1549" s="26"/>
      <c r="AF1549" s="26"/>
      <c r="AG1549" s="26"/>
      <c r="AH1549" s="26"/>
    </row>
    <row r="1550" spans="1:34" ht="14.5">
      <c r="A1550" s="157"/>
      <c r="B1550" s="156"/>
      <c r="C1550" s="157"/>
      <c r="D1550" s="46"/>
      <c r="E1550" s="17"/>
      <c r="F1550" s="17"/>
      <c r="G1550" s="46"/>
      <c r="H1550" s="46"/>
      <c r="I1550" s="46"/>
      <c r="J1550" s="46"/>
      <c r="K1550" s="46"/>
      <c r="L1550" s="46"/>
      <c r="M1550" s="46"/>
      <c r="N1550" s="46"/>
      <c r="O1550" s="46"/>
      <c r="P1550" s="105"/>
      <c r="Q1550" s="26"/>
      <c r="R1550" s="105"/>
      <c r="S1550" s="26"/>
      <c r="T1550" s="26"/>
      <c r="U1550" s="1"/>
      <c r="V1550" s="26"/>
      <c r="W1550" s="26"/>
      <c r="X1550" s="26"/>
      <c r="Y1550" s="26"/>
      <c r="Z1550" s="26"/>
      <c r="AA1550" s="26"/>
      <c r="AB1550" s="26"/>
      <c r="AC1550" s="26"/>
      <c r="AD1550" s="26"/>
      <c r="AE1550" s="26"/>
      <c r="AF1550" s="26"/>
      <c r="AG1550" s="26"/>
      <c r="AH1550" s="26"/>
    </row>
    <row r="1551" spans="1:34" ht="14.5">
      <c r="A1551" s="157"/>
      <c r="B1551" s="156"/>
      <c r="C1551" s="157"/>
      <c r="D1551" s="46"/>
      <c r="E1551" s="17"/>
      <c r="F1551" s="17"/>
      <c r="G1551" s="46"/>
      <c r="H1551" s="46"/>
      <c r="I1551" s="46"/>
      <c r="J1551" s="46"/>
      <c r="K1551" s="46"/>
      <c r="L1551" s="46"/>
      <c r="M1551" s="46"/>
      <c r="N1551" s="46"/>
      <c r="O1551" s="46"/>
      <c r="P1551" s="105"/>
      <c r="Q1551" s="26"/>
      <c r="R1551" s="105"/>
      <c r="S1551" s="26"/>
      <c r="T1551" s="26"/>
      <c r="U1551" s="1"/>
      <c r="V1551" s="26"/>
      <c r="W1551" s="26"/>
      <c r="X1551" s="26"/>
      <c r="Y1551" s="26"/>
      <c r="Z1551" s="26"/>
      <c r="AA1551" s="26"/>
      <c r="AB1551" s="26"/>
      <c r="AC1551" s="26"/>
      <c r="AD1551" s="26"/>
      <c r="AE1551" s="26"/>
      <c r="AF1551" s="26"/>
      <c r="AG1551" s="26"/>
      <c r="AH1551" s="26"/>
    </row>
    <row r="1552" spans="1:34" ht="14.5">
      <c r="A1552" s="157"/>
      <c r="B1552" s="156"/>
      <c r="C1552" s="157"/>
      <c r="D1552" s="46"/>
      <c r="E1552" s="17"/>
      <c r="F1552" s="17"/>
      <c r="G1552" s="46"/>
      <c r="H1552" s="46"/>
      <c r="I1552" s="46"/>
      <c r="J1552" s="46"/>
      <c r="K1552" s="46"/>
      <c r="L1552" s="46"/>
      <c r="M1552" s="46"/>
      <c r="N1552" s="46"/>
      <c r="O1552" s="46"/>
      <c r="P1552" s="105"/>
      <c r="Q1552" s="26"/>
      <c r="R1552" s="105"/>
      <c r="S1552" s="26"/>
      <c r="T1552" s="26"/>
      <c r="U1552" s="1"/>
      <c r="V1552" s="26"/>
      <c r="W1552" s="26"/>
      <c r="X1552" s="26"/>
      <c r="Y1552" s="26"/>
      <c r="Z1552" s="26"/>
      <c r="AA1552" s="26"/>
      <c r="AB1552" s="26"/>
      <c r="AC1552" s="26"/>
      <c r="AD1552" s="26"/>
      <c r="AE1552" s="26"/>
      <c r="AF1552" s="26"/>
      <c r="AG1552" s="26"/>
      <c r="AH1552" s="26"/>
    </row>
    <row r="1553" spans="1:34" ht="14.5">
      <c r="A1553" s="157"/>
      <c r="B1553" s="156"/>
      <c r="C1553" s="157"/>
      <c r="D1553" s="46"/>
      <c r="E1553" s="17"/>
      <c r="F1553" s="17"/>
      <c r="G1553" s="46"/>
      <c r="H1553" s="46"/>
      <c r="I1553" s="46"/>
      <c r="J1553" s="46"/>
      <c r="K1553" s="46"/>
      <c r="L1553" s="46"/>
      <c r="M1553" s="46"/>
      <c r="N1553" s="46"/>
      <c r="O1553" s="46"/>
      <c r="P1553" s="105"/>
      <c r="Q1553" s="26"/>
      <c r="R1553" s="105"/>
      <c r="S1553" s="26"/>
      <c r="T1553" s="26"/>
      <c r="U1553" s="1"/>
      <c r="V1553" s="26"/>
      <c r="W1553" s="26"/>
      <c r="X1553" s="26"/>
      <c r="Y1553" s="26"/>
      <c r="Z1553" s="26"/>
      <c r="AA1553" s="26"/>
      <c r="AB1553" s="26"/>
      <c r="AC1553" s="26"/>
      <c r="AD1553" s="26"/>
      <c r="AE1553" s="26"/>
      <c r="AF1553" s="26"/>
      <c r="AG1553" s="26"/>
      <c r="AH1553" s="26"/>
    </row>
    <row r="1554" spans="1:34" ht="14.5">
      <c r="A1554" s="157"/>
      <c r="B1554" s="156"/>
      <c r="C1554" s="157"/>
      <c r="D1554" s="46"/>
      <c r="E1554" s="17"/>
      <c r="F1554" s="17"/>
      <c r="G1554" s="46"/>
      <c r="H1554" s="46"/>
      <c r="I1554" s="46"/>
      <c r="J1554" s="46"/>
      <c r="K1554" s="46"/>
      <c r="L1554" s="46"/>
      <c r="M1554" s="46"/>
      <c r="N1554" s="46"/>
      <c r="O1554" s="46"/>
      <c r="P1554" s="105"/>
      <c r="Q1554" s="26"/>
      <c r="R1554" s="105"/>
      <c r="S1554" s="26"/>
      <c r="T1554" s="26"/>
      <c r="U1554" s="1"/>
      <c r="V1554" s="26"/>
      <c r="W1554" s="26"/>
      <c r="X1554" s="26"/>
      <c r="Y1554" s="26"/>
      <c r="Z1554" s="26"/>
      <c r="AA1554" s="26"/>
      <c r="AB1554" s="26"/>
      <c r="AC1554" s="26"/>
      <c r="AD1554" s="26"/>
      <c r="AE1554" s="26"/>
      <c r="AF1554" s="26"/>
      <c r="AG1554" s="26"/>
      <c r="AH1554" s="26"/>
    </row>
    <row r="1555" spans="1:34" ht="14.5">
      <c r="A1555" s="157"/>
      <c r="B1555" s="156"/>
      <c r="C1555" s="157"/>
      <c r="D1555" s="46"/>
      <c r="E1555" s="17"/>
      <c r="F1555" s="17"/>
      <c r="G1555" s="46"/>
      <c r="H1555" s="46"/>
      <c r="I1555" s="46"/>
      <c r="J1555" s="46"/>
      <c r="K1555" s="46"/>
      <c r="L1555" s="46"/>
      <c r="M1555" s="46"/>
      <c r="N1555" s="46"/>
      <c r="O1555" s="46"/>
      <c r="P1555" s="105"/>
      <c r="Q1555" s="26"/>
      <c r="R1555" s="105"/>
      <c r="S1555" s="26"/>
      <c r="T1555" s="26"/>
      <c r="U1555" s="1"/>
      <c r="V1555" s="26"/>
      <c r="W1555" s="26"/>
      <c r="X1555" s="26"/>
      <c r="Y1555" s="26"/>
      <c r="Z1555" s="26"/>
      <c r="AA1555" s="26"/>
      <c r="AB1555" s="26"/>
      <c r="AC1555" s="26"/>
      <c r="AD1555" s="26"/>
      <c r="AE1555" s="26"/>
      <c r="AF1555" s="26"/>
      <c r="AG1555" s="26"/>
      <c r="AH1555" s="26"/>
    </row>
    <row r="1556" spans="1:34" ht="14.5">
      <c r="A1556" s="157"/>
      <c r="B1556" s="156"/>
      <c r="C1556" s="157"/>
      <c r="D1556" s="46"/>
      <c r="E1556" s="17"/>
      <c r="F1556" s="17"/>
      <c r="G1556" s="46"/>
      <c r="H1556" s="46"/>
      <c r="I1556" s="46"/>
      <c r="J1556" s="46"/>
      <c r="K1556" s="46"/>
      <c r="L1556" s="46"/>
      <c r="M1556" s="46"/>
      <c r="N1556" s="46"/>
      <c r="O1556" s="46"/>
      <c r="P1556" s="105"/>
      <c r="Q1556" s="26"/>
      <c r="R1556" s="105"/>
      <c r="S1556" s="26"/>
      <c r="T1556" s="26"/>
      <c r="U1556" s="1"/>
      <c r="V1556" s="26"/>
      <c r="W1556" s="26"/>
      <c r="X1556" s="26"/>
      <c r="Y1556" s="26"/>
      <c r="Z1556" s="26"/>
      <c r="AA1556" s="26"/>
      <c r="AB1556" s="26"/>
      <c r="AC1556" s="26"/>
      <c r="AD1556" s="26"/>
      <c r="AE1556" s="26"/>
      <c r="AF1556" s="26"/>
      <c r="AG1556" s="26"/>
      <c r="AH1556" s="26"/>
    </row>
    <row r="1557" spans="1:34" ht="14.5">
      <c r="A1557" s="157"/>
      <c r="B1557" s="156"/>
      <c r="C1557" s="157"/>
      <c r="D1557" s="46"/>
      <c r="E1557" s="17"/>
      <c r="F1557" s="17"/>
      <c r="G1557" s="46"/>
      <c r="H1557" s="46"/>
      <c r="I1557" s="46"/>
      <c r="J1557" s="46"/>
      <c r="K1557" s="46"/>
      <c r="L1557" s="46"/>
      <c r="M1557" s="46"/>
      <c r="N1557" s="46"/>
      <c r="O1557" s="46"/>
      <c r="P1557" s="105"/>
      <c r="Q1557" s="26"/>
      <c r="R1557" s="105"/>
      <c r="S1557" s="26"/>
      <c r="T1557" s="26"/>
      <c r="U1557" s="1"/>
      <c r="V1557" s="26"/>
      <c r="W1557" s="26"/>
      <c r="X1557" s="26"/>
      <c r="Y1557" s="26"/>
      <c r="Z1557" s="26"/>
      <c r="AA1557" s="26"/>
      <c r="AB1557" s="26"/>
      <c r="AC1557" s="26"/>
      <c r="AD1557" s="26"/>
      <c r="AE1557" s="26"/>
      <c r="AF1557" s="26"/>
      <c r="AG1557" s="26"/>
      <c r="AH1557" s="26"/>
    </row>
    <row r="1558" spans="1:34" ht="14.5">
      <c r="A1558" s="157"/>
      <c r="B1558" s="156"/>
      <c r="C1558" s="157"/>
      <c r="D1558" s="46"/>
      <c r="E1558" s="17"/>
      <c r="F1558" s="17"/>
      <c r="G1558" s="46"/>
      <c r="H1558" s="46"/>
      <c r="I1558" s="46"/>
      <c r="J1558" s="46"/>
      <c r="K1558" s="46"/>
      <c r="L1558" s="46"/>
      <c r="M1558" s="46"/>
      <c r="N1558" s="46"/>
      <c r="O1558" s="46"/>
      <c r="P1558" s="105"/>
      <c r="Q1558" s="26"/>
      <c r="R1558" s="105"/>
      <c r="S1558" s="26"/>
      <c r="T1558" s="26"/>
      <c r="U1558" s="1"/>
      <c r="V1558" s="26"/>
      <c r="W1558" s="26"/>
      <c r="X1558" s="26"/>
      <c r="Y1558" s="26"/>
      <c r="Z1558" s="26"/>
      <c r="AA1558" s="26"/>
      <c r="AB1558" s="26"/>
      <c r="AC1558" s="26"/>
      <c r="AD1558" s="26"/>
      <c r="AE1558" s="26"/>
      <c r="AF1558" s="26"/>
      <c r="AG1558" s="26"/>
      <c r="AH1558" s="26"/>
    </row>
    <row r="1559" spans="1:34" ht="14.5">
      <c r="A1559" s="157"/>
      <c r="B1559" s="156"/>
      <c r="C1559" s="157"/>
      <c r="D1559" s="46"/>
      <c r="E1559" s="17"/>
      <c r="F1559" s="17"/>
      <c r="G1559" s="46"/>
      <c r="H1559" s="46"/>
      <c r="I1559" s="46"/>
      <c r="J1559" s="46"/>
      <c r="K1559" s="46"/>
      <c r="L1559" s="46"/>
      <c r="M1559" s="46"/>
      <c r="N1559" s="46"/>
      <c r="O1559" s="46"/>
      <c r="P1559" s="105"/>
      <c r="Q1559" s="26"/>
      <c r="R1559" s="105"/>
      <c r="S1559" s="26"/>
      <c r="T1559" s="26"/>
      <c r="U1559" s="1"/>
      <c r="V1559" s="26"/>
      <c r="W1559" s="26"/>
      <c r="X1559" s="26"/>
      <c r="Y1559" s="26"/>
      <c r="Z1559" s="26"/>
      <c r="AA1559" s="26"/>
      <c r="AB1559" s="26"/>
      <c r="AC1559" s="26"/>
      <c r="AD1559" s="26"/>
      <c r="AE1559" s="26"/>
      <c r="AF1559" s="26"/>
      <c r="AG1559" s="26"/>
      <c r="AH1559" s="26"/>
    </row>
    <row r="1560" spans="1:34" ht="14.5">
      <c r="A1560" s="157"/>
      <c r="B1560" s="156"/>
      <c r="C1560" s="157"/>
      <c r="D1560" s="46"/>
      <c r="E1560" s="17"/>
      <c r="F1560" s="17"/>
      <c r="G1560" s="46"/>
      <c r="H1560" s="46"/>
      <c r="I1560" s="46"/>
      <c r="J1560" s="46"/>
      <c r="K1560" s="46"/>
      <c r="L1560" s="46"/>
      <c r="M1560" s="46"/>
      <c r="N1560" s="46"/>
      <c r="O1560" s="46"/>
      <c r="P1560" s="105"/>
      <c r="Q1560" s="26"/>
      <c r="R1560" s="105"/>
      <c r="S1560" s="26"/>
      <c r="T1560" s="26"/>
      <c r="U1560" s="1"/>
      <c r="V1560" s="26"/>
      <c r="W1560" s="26"/>
      <c r="X1560" s="26"/>
      <c r="Y1560" s="26"/>
      <c r="Z1560" s="26"/>
      <c r="AA1560" s="26"/>
      <c r="AB1560" s="26"/>
      <c r="AC1560" s="26"/>
      <c r="AD1560" s="26"/>
      <c r="AE1560" s="26"/>
      <c r="AF1560" s="26"/>
      <c r="AG1560" s="26"/>
      <c r="AH1560" s="26"/>
    </row>
    <row r="1561" spans="1:34" ht="14.5">
      <c r="A1561" s="157"/>
      <c r="B1561" s="156"/>
      <c r="C1561" s="157"/>
      <c r="D1561" s="46"/>
      <c r="E1561" s="17"/>
      <c r="F1561" s="17"/>
      <c r="G1561" s="46"/>
      <c r="H1561" s="46"/>
      <c r="I1561" s="46"/>
      <c r="J1561" s="46"/>
      <c r="K1561" s="46"/>
      <c r="L1561" s="46"/>
      <c r="M1561" s="46"/>
      <c r="N1561" s="46"/>
      <c r="O1561" s="46"/>
      <c r="P1561" s="105"/>
      <c r="Q1561" s="26"/>
      <c r="R1561" s="105"/>
      <c r="S1561" s="26"/>
      <c r="T1561" s="26"/>
      <c r="U1561" s="1"/>
      <c r="V1561" s="26"/>
      <c r="W1561" s="26"/>
      <c r="X1561" s="26"/>
      <c r="Y1561" s="26"/>
      <c r="Z1561" s="26"/>
      <c r="AA1561" s="26"/>
      <c r="AB1561" s="26"/>
      <c r="AC1561" s="26"/>
      <c r="AD1561" s="26"/>
      <c r="AE1561" s="26"/>
      <c r="AF1561" s="26"/>
      <c r="AG1561" s="26"/>
      <c r="AH1561" s="26"/>
    </row>
    <row r="1562" spans="1:34" ht="14.5">
      <c r="A1562" s="157"/>
      <c r="B1562" s="156"/>
      <c r="C1562" s="157"/>
      <c r="D1562" s="46"/>
      <c r="E1562" s="17"/>
      <c r="F1562" s="17"/>
      <c r="G1562" s="46"/>
      <c r="H1562" s="46"/>
      <c r="I1562" s="46"/>
      <c r="J1562" s="46"/>
      <c r="K1562" s="46"/>
      <c r="L1562" s="46"/>
      <c r="M1562" s="46"/>
      <c r="N1562" s="46"/>
      <c r="O1562" s="46"/>
      <c r="P1562" s="105"/>
      <c r="Q1562" s="26"/>
      <c r="R1562" s="105"/>
      <c r="S1562" s="26"/>
      <c r="T1562" s="26"/>
      <c r="U1562" s="1"/>
      <c r="V1562" s="26"/>
      <c r="W1562" s="26"/>
      <c r="X1562" s="26"/>
      <c r="Y1562" s="26"/>
      <c r="Z1562" s="26"/>
      <c r="AA1562" s="26"/>
      <c r="AB1562" s="26"/>
      <c r="AC1562" s="26"/>
      <c r="AD1562" s="26"/>
      <c r="AE1562" s="26"/>
      <c r="AF1562" s="26"/>
      <c r="AG1562" s="26"/>
      <c r="AH1562" s="26"/>
    </row>
    <row r="1563" spans="1:34" ht="14.5">
      <c r="A1563" s="157"/>
      <c r="B1563" s="156"/>
      <c r="C1563" s="157"/>
      <c r="D1563" s="46"/>
      <c r="E1563" s="17"/>
      <c r="F1563" s="17"/>
      <c r="G1563" s="46"/>
      <c r="H1563" s="46"/>
      <c r="I1563" s="46"/>
      <c r="J1563" s="46"/>
      <c r="K1563" s="46"/>
      <c r="L1563" s="46"/>
      <c r="M1563" s="46"/>
      <c r="N1563" s="46"/>
      <c r="O1563" s="46"/>
      <c r="P1563" s="105"/>
      <c r="Q1563" s="26"/>
      <c r="R1563" s="105"/>
      <c r="S1563" s="26"/>
      <c r="T1563" s="26"/>
      <c r="U1563" s="1"/>
      <c r="V1563" s="26"/>
      <c r="W1563" s="26"/>
      <c r="X1563" s="26"/>
      <c r="Y1563" s="26"/>
      <c r="Z1563" s="26"/>
      <c r="AA1563" s="26"/>
      <c r="AB1563" s="26"/>
      <c r="AC1563" s="26"/>
      <c r="AD1563" s="26"/>
      <c r="AE1563" s="26"/>
      <c r="AF1563" s="26"/>
      <c r="AG1563" s="26"/>
      <c r="AH1563" s="26"/>
    </row>
    <row r="1564" spans="1:34" ht="14.5">
      <c r="A1564" s="157"/>
      <c r="B1564" s="156"/>
      <c r="C1564" s="157"/>
      <c r="D1564" s="46"/>
      <c r="E1564" s="17"/>
      <c r="F1564" s="17"/>
      <c r="G1564" s="46"/>
      <c r="H1564" s="46"/>
      <c r="I1564" s="46"/>
      <c r="J1564" s="46"/>
      <c r="K1564" s="46"/>
      <c r="L1564" s="46"/>
      <c r="M1564" s="46"/>
      <c r="N1564" s="46"/>
      <c r="O1564" s="46"/>
      <c r="P1564" s="105"/>
      <c r="Q1564" s="26"/>
      <c r="R1564" s="105"/>
      <c r="S1564" s="26"/>
      <c r="T1564" s="26"/>
      <c r="U1564" s="1"/>
      <c r="V1564" s="26"/>
      <c r="W1564" s="26"/>
      <c r="X1564" s="26"/>
      <c r="Y1564" s="26"/>
      <c r="Z1564" s="26"/>
      <c r="AA1564" s="26"/>
      <c r="AB1564" s="26"/>
      <c r="AC1564" s="26"/>
      <c r="AD1564" s="26"/>
      <c r="AE1564" s="26"/>
      <c r="AF1564" s="26"/>
      <c r="AG1564" s="26"/>
      <c r="AH1564" s="26"/>
    </row>
    <row r="1565" spans="1:34" ht="14.5">
      <c r="A1565" s="157"/>
      <c r="B1565" s="156"/>
      <c r="C1565" s="157"/>
      <c r="D1565" s="46"/>
      <c r="E1565" s="17"/>
      <c r="F1565" s="17"/>
      <c r="G1565" s="46"/>
      <c r="H1565" s="46"/>
      <c r="I1565" s="46"/>
      <c r="J1565" s="46"/>
      <c r="K1565" s="46"/>
      <c r="L1565" s="46"/>
      <c r="M1565" s="46"/>
      <c r="N1565" s="46"/>
      <c r="O1565" s="46"/>
      <c r="P1565" s="105"/>
      <c r="Q1565" s="26"/>
      <c r="R1565" s="105"/>
      <c r="S1565" s="26"/>
      <c r="T1565" s="26"/>
      <c r="U1565" s="1"/>
      <c r="V1565" s="26"/>
      <c r="W1565" s="26"/>
      <c r="X1565" s="26"/>
      <c r="Y1565" s="26"/>
      <c r="Z1565" s="26"/>
      <c r="AA1565" s="26"/>
      <c r="AB1565" s="26"/>
      <c r="AC1565" s="26"/>
      <c r="AD1565" s="26"/>
      <c r="AE1565" s="26"/>
      <c r="AF1565" s="26"/>
      <c r="AG1565" s="26"/>
      <c r="AH1565" s="26"/>
    </row>
    <row r="1566" spans="1:34" ht="14.5">
      <c r="A1566" s="157"/>
      <c r="B1566" s="156"/>
      <c r="C1566" s="157"/>
      <c r="D1566" s="46"/>
      <c r="E1566" s="17"/>
      <c r="F1566" s="17"/>
      <c r="G1566" s="46"/>
      <c r="H1566" s="46"/>
      <c r="I1566" s="46"/>
      <c r="J1566" s="46"/>
      <c r="K1566" s="46"/>
      <c r="L1566" s="46"/>
      <c r="M1566" s="46"/>
      <c r="N1566" s="46"/>
      <c r="O1566" s="46"/>
      <c r="P1566" s="105"/>
      <c r="Q1566" s="26"/>
      <c r="R1566" s="105"/>
      <c r="S1566" s="26"/>
      <c r="T1566" s="26"/>
      <c r="U1566" s="1"/>
      <c r="V1566" s="26"/>
      <c r="W1566" s="26"/>
      <c r="X1566" s="26"/>
      <c r="Y1566" s="26"/>
      <c r="Z1566" s="26"/>
      <c r="AA1566" s="26"/>
      <c r="AB1566" s="26"/>
      <c r="AC1566" s="26"/>
      <c r="AD1566" s="26"/>
      <c r="AE1566" s="26"/>
      <c r="AF1566" s="26"/>
      <c r="AG1566" s="26"/>
      <c r="AH1566" s="26"/>
    </row>
    <row r="1567" spans="1:34" ht="14.5">
      <c r="A1567" s="157"/>
      <c r="B1567" s="156"/>
      <c r="C1567" s="157"/>
      <c r="D1567" s="46"/>
      <c r="E1567" s="17"/>
      <c r="F1567" s="17"/>
      <c r="G1567" s="46"/>
      <c r="H1567" s="46"/>
      <c r="I1567" s="46"/>
      <c r="J1567" s="46"/>
      <c r="K1567" s="46"/>
      <c r="L1567" s="46"/>
      <c r="M1567" s="46"/>
      <c r="N1567" s="46"/>
      <c r="O1567" s="46"/>
      <c r="P1567" s="105"/>
      <c r="Q1567" s="26"/>
      <c r="R1567" s="105"/>
      <c r="S1567" s="26"/>
      <c r="T1567" s="26"/>
      <c r="U1567" s="1"/>
      <c r="V1567" s="26"/>
      <c r="W1567" s="26"/>
      <c r="X1567" s="26"/>
      <c r="Y1567" s="26"/>
      <c r="Z1567" s="26"/>
      <c r="AA1567" s="26"/>
      <c r="AB1567" s="26"/>
      <c r="AC1567" s="26"/>
      <c r="AD1567" s="26"/>
      <c r="AE1567" s="26"/>
      <c r="AF1567" s="26"/>
      <c r="AG1567" s="26"/>
      <c r="AH1567" s="26"/>
    </row>
    <row r="1568" spans="1:34" ht="14.5">
      <c r="A1568" s="157"/>
      <c r="B1568" s="156"/>
      <c r="C1568" s="157"/>
      <c r="D1568" s="46"/>
      <c r="E1568" s="17"/>
      <c r="F1568" s="17"/>
      <c r="G1568" s="46"/>
      <c r="H1568" s="46"/>
      <c r="I1568" s="46"/>
      <c r="J1568" s="46"/>
      <c r="K1568" s="46"/>
      <c r="L1568" s="46"/>
      <c r="M1568" s="46"/>
      <c r="N1568" s="46"/>
      <c r="O1568" s="46"/>
      <c r="P1568" s="105"/>
      <c r="Q1568" s="26"/>
      <c r="R1568" s="105"/>
      <c r="S1568" s="26"/>
      <c r="T1568" s="26"/>
      <c r="U1568" s="1"/>
      <c r="V1568" s="26"/>
      <c r="W1568" s="26"/>
      <c r="X1568" s="26"/>
      <c r="Y1568" s="26"/>
      <c r="Z1568" s="26"/>
      <c r="AA1568" s="26"/>
      <c r="AB1568" s="26"/>
      <c r="AC1568" s="26"/>
      <c r="AD1568" s="26"/>
      <c r="AE1568" s="26"/>
      <c r="AF1568" s="26"/>
      <c r="AG1568" s="26"/>
      <c r="AH1568" s="26"/>
    </row>
    <row r="1569" spans="1:34" ht="14.5">
      <c r="A1569" s="157"/>
      <c r="B1569" s="156"/>
      <c r="C1569" s="157"/>
      <c r="D1569" s="46"/>
      <c r="E1569" s="17"/>
      <c r="F1569" s="17"/>
      <c r="G1569" s="46"/>
      <c r="H1569" s="46"/>
      <c r="I1569" s="46"/>
      <c r="J1569" s="46"/>
      <c r="K1569" s="46"/>
      <c r="L1569" s="46"/>
      <c r="M1569" s="46"/>
      <c r="N1569" s="46"/>
      <c r="O1569" s="46"/>
      <c r="P1569" s="105"/>
      <c r="Q1569" s="26"/>
      <c r="R1569" s="105"/>
      <c r="S1569" s="26"/>
      <c r="T1569" s="26"/>
      <c r="U1569" s="1"/>
      <c r="V1569" s="26"/>
      <c r="W1569" s="26"/>
      <c r="X1569" s="26"/>
      <c r="Y1569" s="26"/>
      <c r="Z1569" s="26"/>
      <c r="AA1569" s="26"/>
      <c r="AB1569" s="26"/>
      <c r="AC1569" s="26"/>
      <c r="AD1569" s="26"/>
      <c r="AE1569" s="26"/>
      <c r="AF1569" s="26"/>
      <c r="AG1569" s="26"/>
      <c r="AH1569" s="26"/>
    </row>
    <row r="1570" spans="1:34" ht="14.5">
      <c r="A1570" s="157"/>
      <c r="B1570" s="156"/>
      <c r="C1570" s="157"/>
      <c r="D1570" s="46"/>
      <c r="E1570" s="17"/>
      <c r="F1570" s="17"/>
      <c r="G1570" s="46"/>
      <c r="H1570" s="46"/>
      <c r="I1570" s="46"/>
      <c r="J1570" s="46"/>
      <c r="K1570" s="46"/>
      <c r="L1570" s="46"/>
      <c r="M1570" s="46"/>
      <c r="N1570" s="46"/>
      <c r="O1570" s="46"/>
      <c r="P1570" s="105"/>
      <c r="Q1570" s="26"/>
      <c r="R1570" s="105"/>
      <c r="S1570" s="26"/>
      <c r="T1570" s="26"/>
      <c r="U1570" s="1"/>
      <c r="V1570" s="26"/>
      <c r="W1570" s="26"/>
      <c r="X1570" s="26"/>
      <c r="Y1570" s="26"/>
      <c r="Z1570" s="26"/>
      <c r="AA1570" s="26"/>
      <c r="AB1570" s="26"/>
      <c r="AC1570" s="26"/>
      <c r="AD1570" s="26"/>
      <c r="AE1570" s="26"/>
      <c r="AF1570" s="26"/>
      <c r="AG1570" s="26"/>
      <c r="AH1570" s="26"/>
    </row>
    <row r="1571" spans="1:34" ht="14.5">
      <c r="A1571" s="157"/>
      <c r="B1571" s="156"/>
      <c r="C1571" s="157"/>
      <c r="D1571" s="46"/>
      <c r="E1571" s="17"/>
      <c r="F1571" s="17"/>
      <c r="G1571" s="46"/>
      <c r="H1571" s="46"/>
      <c r="I1571" s="46"/>
      <c r="J1571" s="46"/>
      <c r="K1571" s="46"/>
      <c r="L1571" s="46"/>
      <c r="M1571" s="46"/>
      <c r="N1571" s="46"/>
      <c r="O1571" s="46"/>
      <c r="P1571" s="105"/>
      <c r="Q1571" s="26"/>
      <c r="R1571" s="105"/>
      <c r="S1571" s="26"/>
      <c r="T1571" s="26"/>
      <c r="U1571" s="1"/>
      <c r="V1571" s="26"/>
      <c r="W1571" s="26"/>
      <c r="X1571" s="26"/>
      <c r="Y1571" s="26"/>
      <c r="Z1571" s="26"/>
      <c r="AA1571" s="26"/>
      <c r="AB1571" s="26"/>
      <c r="AC1571" s="26"/>
      <c r="AD1571" s="26"/>
      <c r="AE1571" s="26"/>
      <c r="AF1571" s="26"/>
      <c r="AG1571" s="26"/>
      <c r="AH1571" s="26"/>
    </row>
    <row r="1572" spans="1:34" ht="14.5">
      <c r="A1572" s="157"/>
      <c r="B1572" s="156"/>
      <c r="C1572" s="157"/>
      <c r="D1572" s="46"/>
      <c r="E1572" s="17"/>
      <c r="F1572" s="17"/>
      <c r="G1572" s="46"/>
      <c r="H1572" s="46"/>
      <c r="I1572" s="46"/>
      <c r="J1572" s="46"/>
      <c r="K1572" s="46"/>
      <c r="L1572" s="46"/>
      <c r="M1572" s="46"/>
      <c r="N1572" s="46"/>
      <c r="O1572" s="46"/>
      <c r="P1572" s="105"/>
      <c r="Q1572" s="26"/>
      <c r="R1572" s="105"/>
      <c r="S1572" s="26"/>
      <c r="T1572" s="26"/>
      <c r="U1572" s="1"/>
      <c r="V1572" s="26"/>
      <c r="W1572" s="26"/>
      <c r="X1572" s="26"/>
      <c r="Y1572" s="26"/>
      <c r="Z1572" s="26"/>
      <c r="AA1572" s="26"/>
      <c r="AB1572" s="26"/>
      <c r="AC1572" s="26"/>
      <c r="AD1572" s="26"/>
      <c r="AE1572" s="26"/>
      <c r="AF1572" s="26"/>
      <c r="AG1572" s="26"/>
      <c r="AH1572" s="26"/>
    </row>
    <row r="1573" spans="1:34" ht="14.5">
      <c r="A1573" s="157"/>
      <c r="B1573" s="156"/>
      <c r="C1573" s="157"/>
      <c r="D1573" s="46"/>
      <c r="E1573" s="17"/>
      <c r="F1573" s="17"/>
      <c r="G1573" s="46"/>
      <c r="H1573" s="46"/>
      <c r="I1573" s="46"/>
      <c r="J1573" s="46"/>
      <c r="K1573" s="46"/>
      <c r="L1573" s="46"/>
      <c r="M1573" s="46"/>
      <c r="N1573" s="46"/>
      <c r="O1573" s="46"/>
      <c r="P1573" s="105"/>
      <c r="Q1573" s="26"/>
      <c r="R1573" s="105"/>
      <c r="S1573" s="26"/>
      <c r="T1573" s="26"/>
      <c r="U1573" s="1"/>
      <c r="V1573" s="26"/>
      <c r="W1573" s="26"/>
      <c r="X1573" s="26"/>
      <c r="Y1573" s="26"/>
      <c r="Z1573" s="26"/>
      <c r="AA1573" s="26"/>
      <c r="AB1573" s="26"/>
      <c r="AC1573" s="26"/>
      <c r="AD1573" s="26"/>
      <c r="AE1573" s="26"/>
      <c r="AF1573" s="26"/>
      <c r="AG1573" s="26"/>
      <c r="AH1573" s="26"/>
    </row>
    <row r="1574" spans="1:34" ht="14.5">
      <c r="A1574" s="157"/>
      <c r="B1574" s="156"/>
      <c r="C1574" s="157"/>
      <c r="D1574" s="46"/>
      <c r="E1574" s="17"/>
      <c r="F1574" s="17"/>
      <c r="G1574" s="46"/>
      <c r="H1574" s="46"/>
      <c r="I1574" s="46"/>
      <c r="J1574" s="46"/>
      <c r="K1574" s="46"/>
      <c r="L1574" s="46"/>
      <c r="M1574" s="46"/>
      <c r="N1574" s="46"/>
      <c r="O1574" s="46"/>
      <c r="P1574" s="105"/>
      <c r="Q1574" s="26"/>
      <c r="R1574" s="105"/>
      <c r="S1574" s="26"/>
      <c r="T1574" s="26"/>
      <c r="U1574" s="1"/>
      <c r="V1574" s="26"/>
      <c r="W1574" s="26"/>
      <c r="X1574" s="26"/>
      <c r="Y1574" s="26"/>
      <c r="Z1574" s="26"/>
      <c r="AA1574" s="26"/>
      <c r="AB1574" s="26"/>
      <c r="AC1574" s="26"/>
      <c r="AD1574" s="26"/>
      <c r="AE1574" s="26"/>
      <c r="AF1574" s="26"/>
      <c r="AG1574" s="26"/>
      <c r="AH1574" s="26"/>
    </row>
    <row r="1575" spans="1:34" ht="14.5">
      <c r="A1575" s="157"/>
      <c r="B1575" s="156"/>
      <c r="C1575" s="157"/>
      <c r="D1575" s="46"/>
      <c r="E1575" s="17"/>
      <c r="F1575" s="17"/>
      <c r="G1575" s="46"/>
      <c r="H1575" s="46"/>
      <c r="I1575" s="46"/>
      <c r="J1575" s="46"/>
      <c r="K1575" s="46"/>
      <c r="L1575" s="46"/>
      <c r="M1575" s="46"/>
      <c r="N1575" s="46"/>
      <c r="O1575" s="46"/>
      <c r="P1575" s="105"/>
      <c r="Q1575" s="26"/>
      <c r="R1575" s="105"/>
      <c r="S1575" s="26"/>
      <c r="T1575" s="26"/>
      <c r="U1575" s="1"/>
      <c r="V1575" s="26"/>
      <c r="W1575" s="26"/>
      <c r="X1575" s="26"/>
      <c r="Y1575" s="26"/>
      <c r="Z1575" s="26"/>
      <c r="AA1575" s="26"/>
      <c r="AB1575" s="26"/>
      <c r="AC1575" s="26"/>
      <c r="AD1575" s="26"/>
      <c r="AE1575" s="26"/>
      <c r="AF1575" s="26"/>
      <c r="AG1575" s="26"/>
      <c r="AH1575" s="26"/>
    </row>
    <row r="1576" spans="1:34" ht="14.5">
      <c r="A1576" s="157"/>
      <c r="B1576" s="156"/>
      <c r="C1576" s="157"/>
      <c r="D1576" s="46"/>
      <c r="E1576" s="17"/>
      <c r="F1576" s="17"/>
      <c r="G1576" s="46"/>
      <c r="H1576" s="46"/>
      <c r="I1576" s="46"/>
      <c r="J1576" s="46"/>
      <c r="K1576" s="46"/>
      <c r="L1576" s="46"/>
      <c r="M1576" s="46"/>
      <c r="N1576" s="46"/>
      <c r="O1576" s="46"/>
      <c r="P1576" s="105"/>
      <c r="Q1576" s="26"/>
      <c r="R1576" s="105"/>
      <c r="S1576" s="26"/>
      <c r="T1576" s="26"/>
      <c r="U1576" s="1"/>
      <c r="V1576" s="26"/>
      <c r="W1576" s="26"/>
      <c r="X1576" s="26"/>
      <c r="Y1576" s="26"/>
      <c r="Z1576" s="26"/>
      <c r="AA1576" s="26"/>
      <c r="AB1576" s="26"/>
      <c r="AC1576" s="26"/>
      <c r="AD1576" s="26"/>
      <c r="AE1576" s="26"/>
      <c r="AF1576" s="26"/>
      <c r="AG1576" s="26"/>
      <c r="AH1576" s="26"/>
    </row>
    <row r="1577" spans="1:34" ht="14.5">
      <c r="A1577" s="157"/>
      <c r="B1577" s="156"/>
      <c r="C1577" s="157"/>
      <c r="D1577" s="46"/>
      <c r="E1577" s="17"/>
      <c r="F1577" s="17"/>
      <c r="G1577" s="46"/>
      <c r="H1577" s="46"/>
      <c r="I1577" s="46"/>
      <c r="J1577" s="46"/>
      <c r="K1577" s="46"/>
      <c r="L1577" s="46"/>
      <c r="M1577" s="46"/>
      <c r="N1577" s="46"/>
      <c r="O1577" s="46"/>
      <c r="P1577" s="105"/>
      <c r="Q1577" s="26"/>
      <c r="R1577" s="105"/>
      <c r="S1577" s="26"/>
      <c r="T1577" s="26"/>
      <c r="U1577" s="1"/>
      <c r="V1577" s="26"/>
      <c r="W1577" s="26"/>
      <c r="X1577" s="26"/>
      <c r="Y1577" s="26"/>
      <c r="Z1577" s="26"/>
      <c r="AA1577" s="26"/>
      <c r="AB1577" s="26"/>
      <c r="AC1577" s="26"/>
      <c r="AD1577" s="26"/>
      <c r="AE1577" s="26"/>
      <c r="AF1577" s="26"/>
      <c r="AG1577" s="26"/>
      <c r="AH1577" s="26"/>
    </row>
    <row r="1578" spans="1:34" ht="14.5">
      <c r="A1578" s="157"/>
      <c r="B1578" s="156"/>
      <c r="C1578" s="157"/>
      <c r="D1578" s="46"/>
      <c r="E1578" s="17"/>
      <c r="F1578" s="17"/>
      <c r="G1578" s="46"/>
      <c r="H1578" s="46"/>
      <c r="I1578" s="46"/>
      <c r="J1578" s="46"/>
      <c r="K1578" s="46"/>
      <c r="L1578" s="46"/>
      <c r="M1578" s="46"/>
      <c r="N1578" s="46"/>
      <c r="O1578" s="46"/>
      <c r="P1578" s="105"/>
      <c r="Q1578" s="26"/>
      <c r="R1578" s="105"/>
      <c r="S1578" s="26"/>
      <c r="T1578" s="26"/>
      <c r="U1578" s="1"/>
      <c r="V1578" s="26"/>
      <c r="W1578" s="26"/>
      <c r="X1578" s="26"/>
      <c r="Y1578" s="26"/>
      <c r="Z1578" s="26"/>
      <c r="AA1578" s="26"/>
      <c r="AB1578" s="26"/>
      <c r="AC1578" s="26"/>
      <c r="AD1578" s="26"/>
      <c r="AE1578" s="26"/>
      <c r="AF1578" s="26"/>
      <c r="AG1578" s="26"/>
      <c r="AH1578" s="26"/>
    </row>
    <row r="1579" spans="1:34" ht="14.5">
      <c r="A1579" s="157"/>
      <c r="B1579" s="156"/>
      <c r="C1579" s="157"/>
      <c r="D1579" s="46"/>
      <c r="E1579" s="17"/>
      <c r="F1579" s="17"/>
      <c r="G1579" s="46"/>
      <c r="H1579" s="46"/>
      <c r="I1579" s="46"/>
      <c r="J1579" s="46"/>
      <c r="K1579" s="46"/>
      <c r="L1579" s="46"/>
      <c r="M1579" s="46"/>
      <c r="N1579" s="46"/>
      <c r="O1579" s="46"/>
      <c r="P1579" s="105"/>
      <c r="Q1579" s="26"/>
      <c r="R1579" s="105"/>
      <c r="S1579" s="26"/>
      <c r="T1579" s="26"/>
      <c r="U1579" s="1"/>
      <c r="V1579" s="26"/>
      <c r="W1579" s="26"/>
      <c r="X1579" s="26"/>
      <c r="Y1579" s="26"/>
      <c r="Z1579" s="26"/>
      <c r="AA1579" s="26"/>
      <c r="AB1579" s="26"/>
      <c r="AC1579" s="26"/>
      <c r="AD1579" s="26"/>
      <c r="AE1579" s="26"/>
      <c r="AF1579" s="26"/>
      <c r="AG1579" s="26"/>
      <c r="AH1579" s="26"/>
    </row>
    <row r="1580" spans="1:34" ht="14.5">
      <c r="A1580" s="157"/>
      <c r="B1580" s="156"/>
      <c r="C1580" s="157"/>
      <c r="D1580" s="46"/>
      <c r="E1580" s="17"/>
      <c r="F1580" s="17"/>
      <c r="G1580" s="46"/>
      <c r="H1580" s="46"/>
      <c r="I1580" s="46"/>
      <c r="J1580" s="46"/>
      <c r="K1580" s="46"/>
      <c r="L1580" s="46"/>
      <c r="M1580" s="46"/>
      <c r="N1580" s="46"/>
      <c r="O1580" s="46"/>
      <c r="P1580" s="105"/>
      <c r="Q1580" s="26"/>
      <c r="R1580" s="105"/>
      <c r="S1580" s="26"/>
      <c r="T1580" s="26"/>
      <c r="U1580" s="1"/>
      <c r="V1580" s="26"/>
      <c r="W1580" s="26"/>
      <c r="X1580" s="26"/>
      <c r="Y1580" s="26"/>
      <c r="Z1580" s="26"/>
      <c r="AA1580" s="26"/>
      <c r="AB1580" s="26"/>
      <c r="AC1580" s="26"/>
      <c r="AD1580" s="26"/>
      <c r="AE1580" s="26"/>
      <c r="AF1580" s="26"/>
      <c r="AG1580" s="26"/>
      <c r="AH1580" s="26"/>
    </row>
    <row r="1581" spans="1:34" ht="14.5">
      <c r="A1581" s="157"/>
      <c r="B1581" s="156"/>
      <c r="C1581" s="157"/>
      <c r="D1581" s="46"/>
      <c r="E1581" s="17"/>
      <c r="F1581" s="17"/>
      <c r="G1581" s="46"/>
      <c r="H1581" s="46"/>
      <c r="I1581" s="46"/>
      <c r="J1581" s="46"/>
      <c r="K1581" s="46"/>
      <c r="L1581" s="46"/>
      <c r="M1581" s="46"/>
      <c r="N1581" s="46"/>
      <c r="O1581" s="46"/>
      <c r="P1581" s="105"/>
      <c r="Q1581" s="26"/>
      <c r="R1581" s="105"/>
      <c r="S1581" s="26"/>
      <c r="T1581" s="26"/>
      <c r="U1581" s="1"/>
      <c r="V1581" s="26"/>
      <c r="W1581" s="26"/>
      <c r="X1581" s="26"/>
      <c r="Y1581" s="26"/>
      <c r="Z1581" s="26"/>
      <c r="AA1581" s="26"/>
      <c r="AB1581" s="26"/>
      <c r="AC1581" s="26"/>
      <c r="AD1581" s="26"/>
      <c r="AE1581" s="26"/>
      <c r="AF1581" s="26"/>
      <c r="AG1581" s="26"/>
      <c r="AH1581" s="26"/>
    </row>
    <row r="1582" spans="1:34" ht="14.5">
      <c r="A1582" s="157"/>
      <c r="B1582" s="156"/>
      <c r="C1582" s="157"/>
      <c r="D1582" s="46"/>
      <c r="E1582" s="17"/>
      <c r="F1582" s="17"/>
      <c r="G1582" s="46"/>
      <c r="H1582" s="46"/>
      <c r="I1582" s="46"/>
      <c r="J1582" s="46"/>
      <c r="K1582" s="46"/>
      <c r="L1582" s="46"/>
      <c r="M1582" s="46"/>
      <c r="N1582" s="46"/>
      <c r="O1582" s="46"/>
      <c r="P1582" s="105"/>
      <c r="Q1582" s="26"/>
      <c r="R1582" s="105"/>
      <c r="S1582" s="26"/>
      <c r="T1582" s="26"/>
      <c r="U1582" s="1"/>
      <c r="V1582" s="26"/>
      <c r="W1582" s="26"/>
      <c r="X1582" s="26"/>
      <c r="Y1582" s="26"/>
      <c r="Z1582" s="26"/>
      <c r="AA1582" s="26"/>
      <c r="AB1582" s="26"/>
      <c r="AC1582" s="26"/>
      <c r="AD1582" s="26"/>
      <c r="AE1582" s="26"/>
      <c r="AF1582" s="26"/>
      <c r="AG1582" s="26"/>
      <c r="AH1582" s="26"/>
    </row>
    <row r="1583" spans="1:34" ht="14.5">
      <c r="A1583" s="157"/>
      <c r="B1583" s="156"/>
      <c r="C1583" s="157"/>
      <c r="D1583" s="46"/>
      <c r="E1583" s="17"/>
      <c r="F1583" s="17"/>
      <c r="G1583" s="46"/>
      <c r="H1583" s="46"/>
      <c r="I1583" s="46"/>
      <c r="J1583" s="46"/>
      <c r="K1583" s="46"/>
      <c r="L1583" s="46"/>
      <c r="M1583" s="46"/>
      <c r="N1583" s="46"/>
      <c r="O1583" s="46"/>
      <c r="P1583" s="105"/>
      <c r="Q1583" s="26"/>
      <c r="R1583" s="105"/>
      <c r="S1583" s="26"/>
      <c r="T1583" s="26"/>
      <c r="U1583" s="1"/>
      <c r="V1583" s="26"/>
      <c r="W1583" s="26"/>
      <c r="X1583" s="26"/>
      <c r="Y1583" s="26"/>
      <c r="Z1583" s="26"/>
      <c r="AA1583" s="26"/>
      <c r="AB1583" s="26"/>
      <c r="AC1583" s="26"/>
      <c r="AD1583" s="26"/>
      <c r="AE1583" s="26"/>
      <c r="AF1583" s="26"/>
      <c r="AG1583" s="26"/>
      <c r="AH1583" s="26"/>
    </row>
    <row r="1584" spans="1:34" ht="14.5">
      <c r="A1584" s="157"/>
      <c r="B1584" s="156"/>
      <c r="C1584" s="157"/>
      <c r="D1584" s="46"/>
      <c r="E1584" s="17"/>
      <c r="F1584" s="17"/>
      <c r="G1584" s="46"/>
      <c r="H1584" s="46"/>
      <c r="I1584" s="46"/>
      <c r="J1584" s="46"/>
      <c r="K1584" s="46"/>
      <c r="L1584" s="46"/>
      <c r="M1584" s="46"/>
      <c r="N1584" s="46"/>
      <c r="O1584" s="46"/>
      <c r="P1584" s="105"/>
      <c r="Q1584" s="26"/>
      <c r="R1584" s="105"/>
      <c r="S1584" s="26"/>
      <c r="T1584" s="26"/>
      <c r="U1584" s="1"/>
      <c r="V1584" s="26"/>
      <c r="W1584" s="26"/>
      <c r="X1584" s="26"/>
      <c r="Y1584" s="26"/>
      <c r="Z1584" s="26"/>
      <c r="AA1584" s="26"/>
      <c r="AB1584" s="26"/>
      <c r="AC1584" s="26"/>
      <c r="AD1584" s="26"/>
      <c r="AE1584" s="26"/>
      <c r="AF1584" s="26"/>
      <c r="AG1584" s="26"/>
      <c r="AH1584" s="26"/>
    </row>
    <row r="1585" spans="1:34" ht="14.5">
      <c r="A1585" s="157"/>
      <c r="B1585" s="156"/>
      <c r="C1585" s="157"/>
      <c r="D1585" s="46"/>
      <c r="E1585" s="17"/>
      <c r="F1585" s="17"/>
      <c r="G1585" s="46"/>
      <c r="H1585" s="46"/>
      <c r="I1585" s="46"/>
      <c r="J1585" s="46"/>
      <c r="K1585" s="46"/>
      <c r="L1585" s="46"/>
      <c r="M1585" s="46"/>
      <c r="N1585" s="46"/>
      <c r="O1585" s="46"/>
      <c r="P1585" s="105"/>
      <c r="Q1585" s="26"/>
      <c r="R1585" s="105"/>
      <c r="S1585" s="26"/>
      <c r="T1585" s="26"/>
      <c r="U1585" s="1"/>
      <c r="V1585" s="26"/>
      <c r="W1585" s="26"/>
      <c r="X1585" s="26"/>
      <c r="Y1585" s="26"/>
      <c r="Z1585" s="26"/>
      <c r="AA1585" s="26"/>
      <c r="AB1585" s="26"/>
      <c r="AC1585" s="26"/>
      <c r="AD1585" s="26"/>
      <c r="AE1585" s="26"/>
      <c r="AF1585" s="26"/>
      <c r="AG1585" s="26"/>
      <c r="AH1585" s="26"/>
    </row>
    <row r="1586" spans="1:34" ht="14.5">
      <c r="A1586" s="157"/>
      <c r="B1586" s="156"/>
      <c r="C1586" s="157"/>
      <c r="D1586" s="46"/>
      <c r="E1586" s="17"/>
      <c r="F1586" s="17"/>
      <c r="G1586" s="46"/>
      <c r="H1586" s="46"/>
      <c r="I1586" s="46"/>
      <c r="J1586" s="46"/>
      <c r="K1586" s="46"/>
      <c r="L1586" s="46"/>
      <c r="M1586" s="46"/>
      <c r="N1586" s="46"/>
      <c r="O1586" s="46"/>
      <c r="P1586" s="105"/>
      <c r="Q1586" s="26"/>
      <c r="R1586" s="105"/>
      <c r="S1586" s="26"/>
      <c r="T1586" s="26"/>
      <c r="U1586" s="1"/>
      <c r="V1586" s="26"/>
      <c r="W1586" s="26"/>
      <c r="X1586" s="26"/>
      <c r="Y1586" s="26"/>
      <c r="Z1586" s="26"/>
      <c r="AA1586" s="26"/>
      <c r="AB1586" s="26"/>
      <c r="AC1586" s="26"/>
      <c r="AD1586" s="26"/>
      <c r="AE1586" s="26"/>
      <c r="AF1586" s="26"/>
      <c r="AG1586" s="26"/>
      <c r="AH1586" s="26"/>
    </row>
    <row r="1587" spans="1:34" ht="14.5">
      <c r="A1587" s="157"/>
      <c r="B1587" s="156"/>
      <c r="C1587" s="157"/>
      <c r="D1587" s="46"/>
      <c r="E1587" s="17"/>
      <c r="F1587" s="17"/>
      <c r="G1587" s="46"/>
      <c r="H1587" s="46"/>
      <c r="I1587" s="46"/>
      <c r="J1587" s="46"/>
      <c r="K1587" s="46"/>
      <c r="L1587" s="46"/>
      <c r="M1587" s="46"/>
      <c r="N1587" s="46"/>
      <c r="O1587" s="46"/>
      <c r="P1587" s="105"/>
      <c r="Q1587" s="26"/>
      <c r="R1587" s="105"/>
      <c r="S1587" s="26"/>
      <c r="T1587" s="26"/>
      <c r="U1587" s="1"/>
      <c r="V1587" s="26"/>
      <c r="W1587" s="26"/>
      <c r="X1587" s="26"/>
      <c r="Y1587" s="26"/>
      <c r="Z1587" s="26"/>
      <c r="AA1587" s="26"/>
      <c r="AB1587" s="26"/>
      <c r="AC1587" s="26"/>
      <c r="AD1587" s="26"/>
      <c r="AE1587" s="26"/>
      <c r="AF1587" s="26"/>
      <c r="AG1587" s="26"/>
      <c r="AH1587" s="26"/>
    </row>
    <row r="1588" spans="1:34" ht="14.5">
      <c r="A1588" s="157"/>
      <c r="B1588" s="156"/>
      <c r="C1588" s="157"/>
      <c r="D1588" s="46"/>
      <c r="E1588" s="17"/>
      <c r="F1588" s="17"/>
      <c r="G1588" s="46"/>
      <c r="H1588" s="46"/>
      <c r="I1588" s="46"/>
      <c r="J1588" s="46"/>
      <c r="K1588" s="46"/>
      <c r="L1588" s="46"/>
      <c r="M1588" s="46"/>
      <c r="N1588" s="46"/>
      <c r="O1588" s="46"/>
      <c r="P1588" s="105"/>
      <c r="Q1588" s="26"/>
      <c r="R1588" s="105"/>
      <c r="S1588" s="26"/>
      <c r="T1588" s="26"/>
      <c r="U1588" s="1"/>
      <c r="V1588" s="26"/>
      <c r="W1588" s="26"/>
      <c r="X1588" s="26"/>
      <c r="Y1588" s="26"/>
      <c r="Z1588" s="26"/>
      <c r="AA1588" s="26"/>
      <c r="AB1588" s="26"/>
      <c r="AC1588" s="26"/>
      <c r="AD1588" s="26"/>
      <c r="AE1588" s="26"/>
      <c r="AF1588" s="26"/>
      <c r="AG1588" s="26"/>
      <c r="AH1588" s="26"/>
    </row>
    <row r="1589" spans="1:34" ht="14.5">
      <c r="A1589" s="157"/>
      <c r="B1589" s="156"/>
      <c r="C1589" s="157"/>
      <c r="D1589" s="46"/>
      <c r="E1589" s="17"/>
      <c r="F1589" s="17"/>
      <c r="G1589" s="46"/>
      <c r="H1589" s="46"/>
      <c r="I1589" s="46"/>
      <c r="J1589" s="46"/>
      <c r="K1589" s="46"/>
      <c r="L1589" s="46"/>
      <c r="M1589" s="46"/>
      <c r="N1589" s="46"/>
      <c r="O1589" s="46"/>
      <c r="P1589" s="105"/>
      <c r="Q1589" s="26"/>
      <c r="R1589" s="105"/>
      <c r="S1589" s="26"/>
      <c r="T1589" s="26"/>
      <c r="U1589" s="1"/>
      <c r="V1589" s="26"/>
      <c r="W1589" s="26"/>
      <c r="X1589" s="26"/>
      <c r="Y1589" s="26"/>
      <c r="Z1589" s="26"/>
      <c r="AA1589" s="26"/>
      <c r="AB1589" s="26"/>
      <c r="AC1589" s="26"/>
      <c r="AD1589" s="26"/>
      <c r="AE1589" s="26"/>
      <c r="AF1589" s="26"/>
      <c r="AG1589" s="26"/>
      <c r="AH1589" s="26"/>
    </row>
    <row r="1590" spans="1:34" ht="14.5">
      <c r="A1590" s="157"/>
      <c r="B1590" s="156"/>
      <c r="C1590" s="157"/>
      <c r="D1590" s="46"/>
      <c r="E1590" s="17"/>
      <c r="F1590" s="17"/>
      <c r="G1590" s="46"/>
      <c r="H1590" s="46"/>
      <c r="I1590" s="46"/>
      <c r="J1590" s="46"/>
      <c r="K1590" s="46"/>
      <c r="L1590" s="46"/>
      <c r="M1590" s="46"/>
      <c r="N1590" s="46"/>
      <c r="O1590" s="46"/>
      <c r="P1590" s="105"/>
      <c r="Q1590" s="26"/>
      <c r="R1590" s="105"/>
      <c r="S1590" s="26"/>
      <c r="T1590" s="26"/>
      <c r="U1590" s="1"/>
      <c r="V1590" s="26"/>
      <c r="W1590" s="26"/>
      <c r="X1590" s="26"/>
      <c r="Y1590" s="26"/>
      <c r="Z1590" s="26"/>
      <c r="AA1590" s="26"/>
      <c r="AB1590" s="26"/>
      <c r="AC1590" s="26"/>
      <c r="AD1590" s="26"/>
      <c r="AE1590" s="26"/>
      <c r="AF1590" s="26"/>
      <c r="AG1590" s="26"/>
      <c r="AH1590" s="26"/>
    </row>
    <row r="1591" spans="1:34" ht="14.5">
      <c r="A1591" s="157"/>
      <c r="B1591" s="156"/>
      <c r="C1591" s="157"/>
      <c r="D1591" s="46"/>
      <c r="E1591" s="17"/>
      <c r="F1591" s="17"/>
      <c r="G1591" s="46"/>
      <c r="H1591" s="46"/>
      <c r="I1591" s="46"/>
      <c r="J1591" s="46"/>
      <c r="K1591" s="46"/>
      <c r="L1591" s="46"/>
      <c r="M1591" s="46"/>
      <c r="N1591" s="46"/>
      <c r="O1591" s="46"/>
      <c r="P1591" s="105"/>
      <c r="Q1591" s="26"/>
      <c r="R1591" s="105"/>
      <c r="S1591" s="26"/>
      <c r="T1591" s="26"/>
      <c r="U1591" s="1"/>
      <c r="V1591" s="26"/>
      <c r="W1591" s="26"/>
      <c r="X1591" s="26"/>
      <c r="Y1591" s="26"/>
      <c r="Z1591" s="26"/>
      <c r="AA1591" s="26"/>
      <c r="AB1591" s="26"/>
      <c r="AC1591" s="26"/>
      <c r="AD1591" s="26"/>
      <c r="AE1591" s="26"/>
      <c r="AF1591" s="26"/>
      <c r="AG1591" s="26"/>
      <c r="AH1591" s="26"/>
    </row>
    <row r="1592" spans="1:34" ht="14.5">
      <c r="A1592" s="157"/>
      <c r="B1592" s="156"/>
      <c r="C1592" s="157"/>
      <c r="D1592" s="46"/>
      <c r="E1592" s="17"/>
      <c r="F1592" s="17"/>
      <c r="G1592" s="46"/>
      <c r="H1592" s="46"/>
      <c r="I1592" s="46"/>
      <c r="J1592" s="46"/>
      <c r="K1592" s="46"/>
      <c r="L1592" s="46"/>
      <c r="M1592" s="46"/>
      <c r="N1592" s="46"/>
      <c r="O1592" s="46"/>
      <c r="P1592" s="105"/>
      <c r="Q1592" s="26"/>
      <c r="R1592" s="105"/>
      <c r="S1592" s="26"/>
      <c r="T1592" s="26"/>
      <c r="U1592" s="1"/>
      <c r="V1592" s="26"/>
      <c r="W1592" s="26"/>
      <c r="X1592" s="26"/>
      <c r="Y1592" s="26"/>
      <c r="Z1592" s="26"/>
      <c r="AA1592" s="26"/>
      <c r="AB1592" s="26"/>
      <c r="AC1592" s="26"/>
      <c r="AD1592" s="26"/>
      <c r="AE1592" s="26"/>
      <c r="AF1592" s="26"/>
      <c r="AG1592" s="26"/>
      <c r="AH1592" s="26"/>
    </row>
    <row r="1593" spans="1:34" ht="14.5">
      <c r="A1593" s="157"/>
      <c r="B1593" s="156"/>
      <c r="C1593" s="157"/>
      <c r="D1593" s="46"/>
      <c r="E1593" s="17"/>
      <c r="F1593" s="17"/>
      <c r="G1593" s="46"/>
      <c r="H1593" s="46"/>
      <c r="I1593" s="46"/>
      <c r="J1593" s="46"/>
      <c r="K1593" s="46"/>
      <c r="L1593" s="46"/>
      <c r="M1593" s="46"/>
      <c r="N1593" s="46"/>
      <c r="O1593" s="46"/>
      <c r="P1593" s="105"/>
      <c r="Q1593" s="26"/>
      <c r="R1593" s="105"/>
      <c r="S1593" s="26"/>
      <c r="T1593" s="26"/>
      <c r="U1593" s="1"/>
      <c r="V1593" s="26"/>
      <c r="W1593" s="26"/>
      <c r="X1593" s="26"/>
      <c r="Y1593" s="26"/>
      <c r="Z1593" s="26"/>
      <c r="AA1593" s="26"/>
      <c r="AB1593" s="26"/>
      <c r="AC1593" s="26"/>
      <c r="AD1593" s="26"/>
      <c r="AE1593" s="26"/>
      <c r="AF1593" s="26"/>
      <c r="AG1593" s="26"/>
      <c r="AH1593" s="26"/>
    </row>
    <row r="1594" spans="1:34" ht="14.5">
      <c r="A1594" s="157"/>
      <c r="B1594" s="156"/>
      <c r="C1594" s="157"/>
      <c r="D1594" s="46"/>
      <c r="E1594" s="17"/>
      <c r="F1594" s="17"/>
      <c r="G1594" s="46"/>
      <c r="H1594" s="46"/>
      <c r="I1594" s="46"/>
      <c r="J1594" s="46"/>
      <c r="K1594" s="46"/>
      <c r="L1594" s="46"/>
      <c r="M1594" s="46"/>
      <c r="N1594" s="46"/>
      <c r="O1594" s="46"/>
      <c r="P1594" s="105"/>
      <c r="Q1594" s="26"/>
      <c r="R1594" s="105"/>
      <c r="S1594" s="26"/>
      <c r="T1594" s="26"/>
      <c r="U1594" s="1"/>
      <c r="V1594" s="26"/>
      <c r="W1594" s="26"/>
      <c r="X1594" s="26"/>
      <c r="Y1594" s="26"/>
      <c r="Z1594" s="26"/>
      <c r="AA1594" s="26"/>
      <c r="AB1594" s="26"/>
      <c r="AC1594" s="26"/>
      <c r="AD1594" s="26"/>
      <c r="AE1594" s="26"/>
      <c r="AF1594" s="26"/>
      <c r="AG1594" s="26"/>
      <c r="AH1594" s="26"/>
    </row>
    <row r="1595" spans="1:34" ht="14.5">
      <c r="A1595" s="157"/>
      <c r="B1595" s="156"/>
      <c r="C1595" s="157"/>
      <c r="D1595" s="46"/>
      <c r="E1595" s="17"/>
      <c r="F1595" s="17"/>
      <c r="G1595" s="46"/>
      <c r="H1595" s="46"/>
      <c r="I1595" s="46"/>
      <c r="J1595" s="46"/>
      <c r="K1595" s="46"/>
      <c r="L1595" s="46"/>
      <c r="M1595" s="46"/>
      <c r="N1595" s="46"/>
      <c r="O1595" s="46"/>
      <c r="P1595" s="105"/>
      <c r="Q1595" s="26"/>
      <c r="R1595" s="105"/>
      <c r="S1595" s="26"/>
      <c r="T1595" s="26"/>
      <c r="U1595" s="1"/>
      <c r="V1595" s="26"/>
      <c r="W1595" s="26"/>
      <c r="X1595" s="26"/>
      <c r="Y1595" s="26"/>
      <c r="Z1595" s="26"/>
      <c r="AA1595" s="26"/>
      <c r="AB1595" s="26"/>
      <c r="AC1595" s="26"/>
      <c r="AD1595" s="26"/>
      <c r="AE1595" s="26"/>
      <c r="AF1595" s="26"/>
      <c r="AG1595" s="26"/>
      <c r="AH1595" s="26"/>
    </row>
    <row r="1596" spans="1:34" ht="14.5">
      <c r="A1596" s="157"/>
      <c r="B1596" s="156"/>
      <c r="C1596" s="157"/>
      <c r="D1596" s="46"/>
      <c r="E1596" s="17"/>
      <c r="F1596" s="17"/>
      <c r="G1596" s="46"/>
      <c r="H1596" s="46"/>
      <c r="I1596" s="46"/>
      <c r="J1596" s="46"/>
      <c r="K1596" s="46"/>
      <c r="L1596" s="46"/>
      <c r="M1596" s="46"/>
      <c r="N1596" s="46"/>
      <c r="O1596" s="46"/>
      <c r="P1596" s="105"/>
      <c r="Q1596" s="26"/>
      <c r="R1596" s="105"/>
      <c r="S1596" s="26"/>
      <c r="T1596" s="26"/>
      <c r="U1596" s="1"/>
      <c r="V1596" s="26"/>
      <c r="W1596" s="26"/>
      <c r="X1596" s="26"/>
      <c r="Y1596" s="26"/>
      <c r="Z1596" s="26"/>
      <c r="AA1596" s="26"/>
      <c r="AB1596" s="26"/>
      <c r="AC1596" s="26"/>
      <c r="AD1596" s="26"/>
      <c r="AE1596" s="26"/>
      <c r="AF1596" s="26"/>
      <c r="AG1596" s="26"/>
      <c r="AH1596" s="26"/>
    </row>
    <row r="1597" spans="1:34" ht="14.5">
      <c r="A1597" s="157"/>
      <c r="B1597" s="156"/>
      <c r="C1597" s="157"/>
      <c r="D1597" s="46"/>
      <c r="E1597" s="17"/>
      <c r="F1597" s="17"/>
      <c r="G1597" s="46"/>
      <c r="H1597" s="46"/>
      <c r="I1597" s="46"/>
      <c r="J1597" s="46"/>
      <c r="K1597" s="46"/>
      <c r="L1597" s="46"/>
      <c r="M1597" s="46"/>
      <c r="N1597" s="46"/>
      <c r="O1597" s="46"/>
      <c r="P1597" s="105"/>
      <c r="Q1597" s="26"/>
      <c r="R1597" s="105"/>
      <c r="S1597" s="26"/>
      <c r="T1597" s="26"/>
      <c r="U1597" s="1"/>
      <c r="V1597" s="26"/>
      <c r="W1597" s="26"/>
      <c r="X1597" s="26"/>
      <c r="Y1597" s="26"/>
      <c r="Z1597" s="26"/>
      <c r="AA1597" s="26"/>
      <c r="AB1597" s="26"/>
      <c r="AC1597" s="26"/>
      <c r="AD1597" s="26"/>
      <c r="AE1597" s="26"/>
      <c r="AF1597" s="26"/>
      <c r="AG1597" s="26"/>
      <c r="AH1597" s="26"/>
    </row>
    <row r="1598" spans="1:34" ht="14.5">
      <c r="A1598" s="157"/>
      <c r="B1598" s="156"/>
      <c r="C1598" s="157"/>
      <c r="D1598" s="46"/>
      <c r="E1598" s="17"/>
      <c r="F1598" s="17"/>
      <c r="G1598" s="46"/>
      <c r="H1598" s="46"/>
      <c r="I1598" s="46"/>
      <c r="J1598" s="46"/>
      <c r="K1598" s="46"/>
      <c r="L1598" s="46"/>
      <c r="M1598" s="46"/>
      <c r="N1598" s="46"/>
      <c r="O1598" s="46"/>
      <c r="P1598" s="105"/>
      <c r="Q1598" s="26"/>
      <c r="R1598" s="105"/>
      <c r="S1598" s="26"/>
      <c r="T1598" s="26"/>
      <c r="U1598" s="1"/>
      <c r="V1598" s="26"/>
      <c r="W1598" s="26"/>
      <c r="X1598" s="26"/>
      <c r="Y1598" s="26"/>
      <c r="Z1598" s="26"/>
      <c r="AA1598" s="26"/>
      <c r="AB1598" s="26"/>
      <c r="AC1598" s="26"/>
      <c r="AD1598" s="26"/>
      <c r="AE1598" s="26"/>
      <c r="AF1598" s="26"/>
      <c r="AG1598" s="26"/>
      <c r="AH1598" s="26"/>
    </row>
    <row r="1599" spans="1:34" ht="14.5">
      <c r="A1599" s="157"/>
      <c r="B1599" s="156"/>
      <c r="C1599" s="157"/>
      <c r="D1599" s="46"/>
      <c r="E1599" s="17"/>
      <c r="F1599" s="17"/>
      <c r="G1599" s="46"/>
      <c r="H1599" s="46"/>
      <c r="I1599" s="46"/>
      <c r="J1599" s="46"/>
      <c r="K1599" s="46"/>
      <c r="L1599" s="46"/>
      <c r="M1599" s="46"/>
      <c r="N1599" s="46"/>
      <c r="O1599" s="46"/>
      <c r="P1599" s="105"/>
      <c r="Q1599" s="26"/>
      <c r="R1599" s="105"/>
      <c r="S1599" s="26"/>
      <c r="T1599" s="26"/>
      <c r="U1599" s="1"/>
      <c r="V1599" s="26"/>
      <c r="W1599" s="26"/>
      <c r="X1599" s="26"/>
      <c r="Y1599" s="26"/>
      <c r="Z1599" s="26"/>
      <c r="AA1599" s="26"/>
      <c r="AB1599" s="26"/>
      <c r="AC1599" s="26"/>
      <c r="AD1599" s="26"/>
      <c r="AE1599" s="26"/>
      <c r="AF1599" s="26"/>
      <c r="AG1599" s="26"/>
      <c r="AH1599" s="26"/>
    </row>
    <row r="1600" spans="1:34" ht="14.5">
      <c r="A1600" s="157"/>
      <c r="B1600" s="156"/>
      <c r="C1600" s="157"/>
      <c r="D1600" s="46"/>
      <c r="E1600" s="17"/>
      <c r="F1600" s="17"/>
      <c r="G1600" s="46"/>
      <c r="H1600" s="46"/>
      <c r="I1600" s="46"/>
      <c r="J1600" s="46"/>
      <c r="K1600" s="46"/>
      <c r="L1600" s="46"/>
      <c r="M1600" s="46"/>
      <c r="N1600" s="46"/>
      <c r="O1600" s="46"/>
      <c r="P1600" s="105"/>
      <c r="Q1600" s="26"/>
      <c r="R1600" s="105"/>
      <c r="S1600" s="26"/>
      <c r="T1600" s="26"/>
      <c r="U1600" s="1"/>
      <c r="V1600" s="26"/>
      <c r="W1600" s="26"/>
      <c r="X1600" s="26"/>
      <c r="Y1600" s="26"/>
      <c r="Z1600" s="26"/>
      <c r="AA1600" s="26"/>
      <c r="AB1600" s="26"/>
      <c r="AC1600" s="26"/>
      <c r="AD1600" s="26"/>
      <c r="AE1600" s="26"/>
      <c r="AF1600" s="26"/>
      <c r="AG1600" s="26"/>
      <c r="AH1600" s="26"/>
    </row>
    <row r="1601" spans="1:34" ht="14.5">
      <c r="A1601" s="157"/>
      <c r="B1601" s="156"/>
      <c r="C1601" s="157"/>
      <c r="D1601" s="46"/>
      <c r="E1601" s="17"/>
      <c r="F1601" s="17"/>
      <c r="G1601" s="46"/>
      <c r="H1601" s="46"/>
      <c r="I1601" s="46"/>
      <c r="J1601" s="46"/>
      <c r="K1601" s="46"/>
      <c r="L1601" s="46"/>
      <c r="M1601" s="46"/>
      <c r="N1601" s="46"/>
      <c r="O1601" s="46"/>
      <c r="P1601" s="105"/>
      <c r="Q1601" s="26"/>
      <c r="R1601" s="105"/>
      <c r="S1601" s="26"/>
      <c r="T1601" s="26"/>
      <c r="U1601" s="1"/>
      <c r="V1601" s="26"/>
      <c r="W1601" s="26"/>
      <c r="X1601" s="26"/>
      <c r="Y1601" s="26"/>
      <c r="Z1601" s="26"/>
      <c r="AA1601" s="26"/>
      <c r="AB1601" s="26"/>
      <c r="AC1601" s="26"/>
      <c r="AD1601" s="26"/>
      <c r="AE1601" s="26"/>
      <c r="AF1601" s="26"/>
      <c r="AG1601" s="26"/>
      <c r="AH1601" s="26"/>
    </row>
    <row r="1602" spans="1:34" ht="14.5">
      <c r="A1602" s="157"/>
      <c r="B1602" s="156"/>
      <c r="C1602" s="157"/>
      <c r="D1602" s="46"/>
      <c r="E1602" s="17"/>
      <c r="F1602" s="17"/>
      <c r="G1602" s="46"/>
      <c r="H1602" s="46"/>
      <c r="I1602" s="46"/>
      <c r="J1602" s="46"/>
      <c r="K1602" s="46"/>
      <c r="L1602" s="46"/>
      <c r="M1602" s="46"/>
      <c r="N1602" s="46"/>
      <c r="O1602" s="46"/>
      <c r="P1602" s="105"/>
      <c r="Q1602" s="26"/>
      <c r="R1602" s="105"/>
      <c r="S1602" s="26"/>
      <c r="T1602" s="26"/>
      <c r="U1602" s="1"/>
      <c r="V1602" s="26"/>
      <c r="W1602" s="26"/>
      <c r="X1602" s="26"/>
      <c r="Y1602" s="26"/>
      <c r="Z1602" s="26"/>
      <c r="AA1602" s="26"/>
      <c r="AB1602" s="26"/>
      <c r="AC1602" s="26"/>
      <c r="AD1602" s="26"/>
      <c r="AE1602" s="26"/>
      <c r="AF1602" s="26"/>
      <c r="AG1602" s="26"/>
      <c r="AH1602" s="26"/>
    </row>
    <row r="1603" spans="1:34" ht="14.5">
      <c r="A1603" s="157"/>
      <c r="B1603" s="156"/>
      <c r="C1603" s="157"/>
      <c r="D1603" s="46"/>
      <c r="E1603" s="17"/>
      <c r="F1603" s="17"/>
      <c r="G1603" s="46"/>
      <c r="H1603" s="46"/>
      <c r="I1603" s="46"/>
      <c r="J1603" s="46"/>
      <c r="K1603" s="46"/>
      <c r="L1603" s="46"/>
      <c r="M1603" s="46"/>
      <c r="N1603" s="46"/>
      <c r="O1603" s="46"/>
      <c r="P1603" s="105"/>
      <c r="Q1603" s="26"/>
      <c r="R1603" s="105"/>
      <c r="S1603" s="26"/>
      <c r="T1603" s="26"/>
      <c r="U1603" s="1"/>
      <c r="V1603" s="26"/>
      <c r="W1603" s="26"/>
      <c r="X1603" s="26"/>
      <c r="Y1603" s="26"/>
      <c r="Z1603" s="26"/>
      <c r="AA1603" s="26"/>
      <c r="AB1603" s="26"/>
      <c r="AC1603" s="26"/>
      <c r="AD1603" s="26"/>
      <c r="AE1603" s="26"/>
      <c r="AF1603" s="26"/>
      <c r="AG1603" s="26"/>
      <c r="AH1603" s="26"/>
    </row>
    <row r="1604" spans="1:34" ht="14.5">
      <c r="A1604" s="157"/>
      <c r="B1604" s="156"/>
      <c r="C1604" s="157"/>
      <c r="D1604" s="46"/>
      <c r="E1604" s="17"/>
      <c r="F1604" s="17"/>
      <c r="G1604" s="46"/>
      <c r="H1604" s="46"/>
      <c r="I1604" s="46"/>
      <c r="J1604" s="46"/>
      <c r="K1604" s="46"/>
      <c r="L1604" s="46"/>
      <c r="M1604" s="46"/>
      <c r="N1604" s="46"/>
      <c r="O1604" s="46"/>
      <c r="P1604" s="105"/>
      <c r="Q1604" s="26"/>
      <c r="R1604" s="105"/>
      <c r="S1604" s="26"/>
      <c r="T1604" s="26"/>
      <c r="U1604" s="1"/>
      <c r="V1604" s="26"/>
      <c r="W1604" s="26"/>
      <c r="X1604" s="26"/>
      <c r="Y1604" s="26"/>
      <c r="Z1604" s="26"/>
      <c r="AA1604" s="26"/>
      <c r="AB1604" s="26"/>
      <c r="AC1604" s="26"/>
      <c r="AD1604" s="26"/>
      <c r="AE1604" s="26"/>
      <c r="AF1604" s="26"/>
      <c r="AG1604" s="26"/>
      <c r="AH1604" s="26"/>
    </row>
    <row r="1605" spans="1:34" ht="14.5">
      <c r="A1605" s="157"/>
      <c r="B1605" s="156"/>
      <c r="C1605" s="157"/>
      <c r="D1605" s="46"/>
      <c r="E1605" s="17"/>
      <c r="F1605" s="17"/>
      <c r="G1605" s="46"/>
      <c r="H1605" s="46"/>
      <c r="I1605" s="46"/>
      <c r="J1605" s="46"/>
      <c r="K1605" s="46"/>
      <c r="L1605" s="46"/>
      <c r="M1605" s="46"/>
      <c r="N1605" s="46"/>
      <c r="O1605" s="46"/>
      <c r="P1605" s="105"/>
      <c r="Q1605" s="26"/>
      <c r="R1605" s="105"/>
      <c r="S1605" s="26"/>
      <c r="T1605" s="26"/>
      <c r="U1605" s="1"/>
      <c r="V1605" s="26"/>
      <c r="W1605" s="26"/>
      <c r="X1605" s="26"/>
      <c r="Y1605" s="26"/>
      <c r="Z1605" s="26"/>
      <c r="AA1605" s="26"/>
      <c r="AB1605" s="26"/>
      <c r="AC1605" s="26"/>
      <c r="AD1605" s="26"/>
      <c r="AE1605" s="26"/>
      <c r="AF1605" s="26"/>
      <c r="AG1605" s="26"/>
      <c r="AH1605" s="26"/>
    </row>
    <row r="1606" spans="1:34" ht="14.5">
      <c r="A1606" s="157"/>
      <c r="B1606" s="156"/>
      <c r="C1606" s="157"/>
      <c r="D1606" s="46"/>
      <c r="E1606" s="17"/>
      <c r="F1606" s="17"/>
      <c r="G1606" s="46"/>
      <c r="H1606" s="46"/>
      <c r="I1606" s="46"/>
      <c r="J1606" s="46"/>
      <c r="K1606" s="46"/>
      <c r="L1606" s="46"/>
      <c r="M1606" s="46"/>
      <c r="N1606" s="46"/>
      <c r="O1606" s="46"/>
      <c r="P1606" s="105"/>
      <c r="Q1606" s="26"/>
      <c r="R1606" s="105"/>
      <c r="S1606" s="26"/>
      <c r="T1606" s="26"/>
      <c r="U1606" s="1"/>
      <c r="V1606" s="26"/>
      <c r="W1606" s="26"/>
      <c r="X1606" s="26"/>
      <c r="Y1606" s="26"/>
      <c r="Z1606" s="26"/>
      <c r="AA1606" s="26"/>
      <c r="AB1606" s="26"/>
      <c r="AC1606" s="26"/>
      <c r="AD1606" s="26"/>
      <c r="AE1606" s="26"/>
      <c r="AF1606" s="26"/>
      <c r="AG1606" s="26"/>
      <c r="AH1606" s="26"/>
    </row>
    <row r="1607" spans="1:34" ht="14.5">
      <c r="A1607" s="157"/>
      <c r="B1607" s="156"/>
      <c r="C1607" s="157"/>
      <c r="D1607" s="46"/>
      <c r="E1607" s="17"/>
      <c r="F1607" s="17"/>
      <c r="G1607" s="46"/>
      <c r="H1607" s="46"/>
      <c r="I1607" s="46"/>
      <c r="J1607" s="46"/>
      <c r="K1607" s="46"/>
      <c r="L1607" s="46"/>
      <c r="M1607" s="46"/>
      <c r="N1607" s="46"/>
      <c r="O1607" s="46"/>
      <c r="P1607" s="105"/>
      <c r="Q1607" s="26"/>
      <c r="R1607" s="105"/>
      <c r="S1607" s="26"/>
      <c r="T1607" s="26"/>
      <c r="U1607" s="1"/>
      <c r="V1607" s="26"/>
      <c r="W1607" s="26"/>
      <c r="X1607" s="26"/>
      <c r="Y1607" s="26"/>
      <c r="Z1607" s="26"/>
      <c r="AA1607" s="26"/>
      <c r="AB1607" s="26"/>
      <c r="AC1607" s="26"/>
      <c r="AD1607" s="26"/>
      <c r="AE1607" s="26"/>
      <c r="AF1607" s="26"/>
      <c r="AG1607" s="26"/>
      <c r="AH1607" s="26"/>
    </row>
    <row r="1608" spans="1:34" ht="14.5">
      <c r="A1608" s="157"/>
      <c r="B1608" s="156"/>
      <c r="C1608" s="157"/>
      <c r="D1608" s="46"/>
      <c r="E1608" s="17"/>
      <c r="F1608" s="17"/>
      <c r="G1608" s="46"/>
      <c r="H1608" s="46"/>
      <c r="I1608" s="46"/>
      <c r="J1608" s="46"/>
      <c r="K1608" s="46"/>
      <c r="L1608" s="46"/>
      <c r="M1608" s="46"/>
      <c r="N1608" s="46"/>
      <c r="O1608" s="46"/>
      <c r="P1608" s="105"/>
      <c r="Q1608" s="26"/>
      <c r="R1608" s="105"/>
      <c r="S1608" s="26"/>
      <c r="T1608" s="26"/>
      <c r="U1608" s="1"/>
      <c r="V1608" s="26"/>
      <c r="W1608" s="26"/>
      <c r="X1608" s="26"/>
      <c r="Y1608" s="26"/>
      <c r="Z1608" s="26"/>
      <c r="AA1608" s="26"/>
      <c r="AB1608" s="26"/>
      <c r="AC1608" s="26"/>
      <c r="AD1608" s="26"/>
      <c r="AE1608" s="26"/>
      <c r="AF1608" s="26"/>
      <c r="AG1608" s="26"/>
      <c r="AH1608" s="26"/>
    </row>
    <row r="1609" spans="1:34" ht="14.5">
      <c r="A1609" s="157"/>
      <c r="B1609" s="156"/>
      <c r="C1609" s="157"/>
      <c r="D1609" s="46"/>
      <c r="E1609" s="17"/>
      <c r="F1609" s="17"/>
      <c r="G1609" s="46"/>
      <c r="H1609" s="46"/>
      <c r="I1609" s="46"/>
      <c r="J1609" s="46"/>
      <c r="K1609" s="46"/>
      <c r="L1609" s="46"/>
      <c r="M1609" s="46"/>
      <c r="N1609" s="46"/>
      <c r="O1609" s="46"/>
      <c r="P1609" s="105"/>
      <c r="Q1609" s="26"/>
      <c r="R1609" s="105"/>
      <c r="S1609" s="26"/>
      <c r="T1609" s="26"/>
      <c r="U1609" s="1"/>
      <c r="V1609" s="26"/>
      <c r="W1609" s="26"/>
      <c r="X1609" s="26"/>
      <c r="Y1609" s="26"/>
      <c r="Z1609" s="26"/>
      <c r="AA1609" s="26"/>
      <c r="AB1609" s="26"/>
      <c r="AC1609" s="26"/>
      <c r="AD1609" s="26"/>
      <c r="AE1609" s="26"/>
      <c r="AF1609" s="26"/>
      <c r="AG1609" s="26"/>
      <c r="AH1609" s="26"/>
    </row>
    <row r="1610" spans="1:34" ht="14.5">
      <c r="A1610" s="157"/>
      <c r="B1610" s="156"/>
      <c r="C1610" s="157"/>
      <c r="D1610" s="46"/>
      <c r="E1610" s="17"/>
      <c r="F1610" s="17"/>
      <c r="G1610" s="46"/>
      <c r="H1610" s="46"/>
      <c r="I1610" s="46"/>
      <c r="J1610" s="46"/>
      <c r="K1610" s="46"/>
      <c r="L1610" s="46"/>
      <c r="M1610" s="46"/>
      <c r="N1610" s="46"/>
      <c r="O1610" s="46"/>
      <c r="P1610" s="105"/>
      <c r="Q1610" s="26"/>
      <c r="R1610" s="105"/>
      <c r="S1610" s="26"/>
      <c r="T1610" s="26"/>
      <c r="U1610" s="1"/>
      <c r="V1610" s="26"/>
      <c r="W1610" s="26"/>
      <c r="X1610" s="26"/>
      <c r="Y1610" s="26"/>
      <c r="Z1610" s="26"/>
      <c r="AA1610" s="26"/>
      <c r="AB1610" s="26"/>
      <c r="AC1610" s="26"/>
      <c r="AD1610" s="26"/>
      <c r="AE1610" s="26"/>
      <c r="AF1610" s="26"/>
      <c r="AG1610" s="26"/>
      <c r="AH1610" s="26"/>
    </row>
    <row r="1611" spans="1:34" ht="14.5">
      <c r="A1611" s="157"/>
      <c r="B1611" s="156"/>
      <c r="C1611" s="157"/>
      <c r="D1611" s="46"/>
      <c r="E1611" s="17"/>
      <c r="F1611" s="17"/>
      <c r="G1611" s="46"/>
      <c r="H1611" s="46"/>
      <c r="I1611" s="46"/>
      <c r="J1611" s="46"/>
      <c r="K1611" s="46"/>
      <c r="L1611" s="46"/>
      <c r="M1611" s="46"/>
      <c r="N1611" s="46"/>
      <c r="O1611" s="46"/>
      <c r="P1611" s="105"/>
      <c r="Q1611" s="26"/>
      <c r="R1611" s="105"/>
      <c r="S1611" s="26"/>
      <c r="T1611" s="26"/>
      <c r="U1611" s="1"/>
      <c r="V1611" s="26"/>
      <c r="W1611" s="26"/>
      <c r="X1611" s="26"/>
      <c r="Y1611" s="26"/>
      <c r="Z1611" s="26"/>
      <c r="AA1611" s="26"/>
      <c r="AB1611" s="26"/>
      <c r="AC1611" s="26"/>
      <c r="AD1611" s="26"/>
      <c r="AE1611" s="26"/>
      <c r="AF1611" s="26"/>
      <c r="AG1611" s="26"/>
      <c r="AH1611" s="26"/>
    </row>
    <row r="1612" spans="1:34" ht="14.5">
      <c r="A1612" s="157"/>
      <c r="B1612" s="156"/>
      <c r="C1612" s="157"/>
      <c r="D1612" s="46"/>
      <c r="E1612" s="17"/>
      <c r="F1612" s="17"/>
      <c r="G1612" s="46"/>
      <c r="H1612" s="46"/>
      <c r="I1612" s="46"/>
      <c r="J1612" s="46"/>
      <c r="K1612" s="46"/>
      <c r="L1612" s="46"/>
      <c r="M1612" s="46"/>
      <c r="N1612" s="46"/>
      <c r="O1612" s="46"/>
      <c r="P1612" s="105"/>
      <c r="Q1612" s="26"/>
      <c r="R1612" s="105"/>
      <c r="S1612" s="26"/>
      <c r="T1612" s="26"/>
      <c r="U1612" s="1"/>
      <c r="V1612" s="26"/>
      <c r="W1612" s="26"/>
      <c r="X1612" s="26"/>
      <c r="Y1612" s="26"/>
      <c r="Z1612" s="26"/>
      <c r="AA1612" s="26"/>
      <c r="AB1612" s="26"/>
      <c r="AC1612" s="26"/>
      <c r="AD1612" s="26"/>
      <c r="AE1612" s="26"/>
      <c r="AF1612" s="26"/>
      <c r="AG1612" s="26"/>
      <c r="AH1612" s="26"/>
    </row>
    <row r="1613" spans="1:34" ht="14.5">
      <c r="A1613" s="157"/>
      <c r="B1613" s="156"/>
      <c r="C1613" s="157"/>
      <c r="D1613" s="46"/>
      <c r="E1613" s="17"/>
      <c r="F1613" s="17"/>
      <c r="G1613" s="46"/>
      <c r="H1613" s="46"/>
      <c r="I1613" s="46"/>
      <c r="J1613" s="46"/>
      <c r="K1613" s="46"/>
      <c r="L1613" s="46"/>
      <c r="M1613" s="46"/>
      <c r="N1613" s="46"/>
      <c r="O1613" s="46"/>
      <c r="P1613" s="105"/>
      <c r="Q1613" s="26"/>
      <c r="R1613" s="105"/>
      <c r="S1613" s="26"/>
      <c r="T1613" s="26"/>
      <c r="U1613" s="1"/>
      <c r="V1613" s="26"/>
      <c r="W1613" s="26"/>
      <c r="X1613" s="26"/>
      <c r="Y1613" s="26"/>
      <c r="Z1613" s="26"/>
      <c r="AA1613" s="26"/>
      <c r="AB1613" s="26"/>
      <c r="AC1613" s="26"/>
      <c r="AD1613" s="26"/>
      <c r="AE1613" s="26"/>
      <c r="AF1613" s="26"/>
      <c r="AG1613" s="26"/>
      <c r="AH1613" s="26"/>
    </row>
    <row r="1614" spans="1:34" ht="14.5">
      <c r="A1614" s="157"/>
      <c r="B1614" s="156"/>
      <c r="C1614" s="157"/>
      <c r="D1614" s="46"/>
      <c r="E1614" s="17"/>
      <c r="F1614" s="17"/>
      <c r="G1614" s="46"/>
      <c r="H1614" s="46"/>
      <c r="I1614" s="46"/>
      <c r="J1614" s="46"/>
      <c r="K1614" s="46"/>
      <c r="L1614" s="46"/>
      <c r="M1614" s="46"/>
      <c r="N1614" s="46"/>
      <c r="O1614" s="46"/>
      <c r="P1614" s="105"/>
      <c r="Q1614" s="26"/>
      <c r="R1614" s="105"/>
      <c r="S1614" s="26"/>
      <c r="T1614" s="26"/>
      <c r="U1614" s="1"/>
      <c r="V1614" s="26"/>
      <c r="W1614" s="26"/>
      <c r="X1614" s="26"/>
      <c r="Y1614" s="26"/>
      <c r="Z1614" s="26"/>
      <c r="AA1614" s="26"/>
      <c r="AB1614" s="26"/>
      <c r="AC1614" s="26"/>
      <c r="AD1614" s="26"/>
      <c r="AE1614" s="26"/>
      <c r="AF1614" s="26"/>
      <c r="AG1614" s="26"/>
      <c r="AH1614" s="26"/>
    </row>
    <row r="1615" spans="1:34" ht="14.5">
      <c r="A1615" s="157"/>
      <c r="B1615" s="156"/>
      <c r="C1615" s="157"/>
      <c r="D1615" s="46"/>
      <c r="E1615" s="17"/>
      <c r="F1615" s="17"/>
      <c r="G1615" s="46"/>
      <c r="H1615" s="46"/>
      <c r="I1615" s="46"/>
      <c r="J1615" s="46"/>
      <c r="K1615" s="46"/>
      <c r="L1615" s="46"/>
      <c r="M1615" s="46"/>
      <c r="N1615" s="46"/>
      <c r="O1615" s="46"/>
      <c r="P1615" s="105"/>
      <c r="Q1615" s="26"/>
      <c r="R1615" s="105"/>
      <c r="S1615" s="26"/>
      <c r="T1615" s="26"/>
      <c r="U1615" s="1"/>
      <c r="V1615" s="26"/>
      <c r="W1615" s="26"/>
      <c r="X1615" s="26"/>
      <c r="Y1615" s="26"/>
      <c r="Z1615" s="26"/>
      <c r="AA1615" s="26"/>
      <c r="AB1615" s="26"/>
      <c r="AC1615" s="26"/>
      <c r="AD1615" s="26"/>
      <c r="AE1615" s="26"/>
      <c r="AF1615" s="26"/>
      <c r="AG1615" s="26"/>
      <c r="AH1615" s="26"/>
    </row>
    <row r="1616" spans="1:34" ht="14.5">
      <c r="A1616" s="157"/>
      <c r="B1616" s="156"/>
      <c r="C1616" s="157"/>
      <c r="D1616" s="46"/>
      <c r="E1616" s="17"/>
      <c r="F1616" s="17"/>
      <c r="G1616" s="46"/>
      <c r="H1616" s="46"/>
      <c r="I1616" s="46"/>
      <c r="J1616" s="46"/>
      <c r="K1616" s="46"/>
      <c r="L1616" s="46"/>
      <c r="M1616" s="46"/>
      <c r="N1616" s="46"/>
      <c r="O1616" s="46"/>
      <c r="P1616" s="105"/>
      <c r="Q1616" s="26"/>
      <c r="R1616" s="105"/>
      <c r="S1616" s="26"/>
      <c r="T1616" s="26"/>
      <c r="U1616" s="1"/>
      <c r="V1616" s="26"/>
      <c r="W1616" s="26"/>
      <c r="X1616" s="26"/>
      <c r="Y1616" s="26"/>
      <c r="Z1616" s="26"/>
      <c r="AA1616" s="26"/>
      <c r="AB1616" s="26"/>
      <c r="AC1616" s="26"/>
      <c r="AD1616" s="26"/>
      <c r="AE1616" s="26"/>
      <c r="AF1616" s="26"/>
      <c r="AG1616" s="26"/>
      <c r="AH1616" s="26"/>
    </row>
    <row r="1617" spans="1:34" ht="14.5">
      <c r="A1617" s="157"/>
      <c r="B1617" s="156"/>
      <c r="C1617" s="157"/>
      <c r="D1617" s="46"/>
      <c r="E1617" s="17"/>
      <c r="F1617" s="17"/>
      <c r="G1617" s="46"/>
      <c r="H1617" s="46"/>
      <c r="I1617" s="46"/>
      <c r="J1617" s="46"/>
      <c r="K1617" s="46"/>
      <c r="L1617" s="46"/>
      <c r="M1617" s="46"/>
      <c r="N1617" s="46"/>
      <c r="O1617" s="46"/>
      <c r="P1617" s="105"/>
      <c r="Q1617" s="26"/>
      <c r="R1617" s="105"/>
      <c r="S1617" s="26"/>
      <c r="T1617" s="26"/>
      <c r="U1617" s="1"/>
      <c r="V1617" s="26"/>
      <c r="W1617" s="26"/>
      <c r="X1617" s="26"/>
      <c r="Y1617" s="26"/>
      <c r="Z1617" s="26"/>
      <c r="AA1617" s="26"/>
      <c r="AB1617" s="26"/>
      <c r="AC1617" s="26"/>
      <c r="AD1617" s="26"/>
      <c r="AE1617" s="26"/>
      <c r="AF1617" s="26"/>
      <c r="AG1617" s="26"/>
      <c r="AH1617" s="26"/>
    </row>
    <row r="1618" spans="1:34" ht="14.5">
      <c r="A1618" s="157"/>
      <c r="B1618" s="156"/>
      <c r="C1618" s="157"/>
      <c r="D1618" s="46"/>
      <c r="E1618" s="17"/>
      <c r="F1618" s="17"/>
      <c r="G1618" s="46"/>
      <c r="H1618" s="46"/>
      <c r="I1618" s="46"/>
      <c r="J1618" s="46"/>
      <c r="K1618" s="46"/>
      <c r="L1618" s="46"/>
      <c r="M1618" s="46"/>
      <c r="N1618" s="46"/>
      <c r="O1618" s="46"/>
      <c r="P1618" s="105"/>
      <c r="Q1618" s="26"/>
      <c r="R1618" s="105"/>
      <c r="S1618" s="26"/>
      <c r="T1618" s="26"/>
      <c r="U1618" s="1"/>
      <c r="V1618" s="26"/>
      <c r="W1618" s="26"/>
      <c r="X1618" s="26"/>
      <c r="Y1618" s="26"/>
      <c r="Z1618" s="26"/>
      <c r="AA1618" s="26"/>
      <c r="AB1618" s="26"/>
      <c r="AC1618" s="26"/>
      <c r="AD1618" s="26"/>
      <c r="AE1618" s="26"/>
      <c r="AF1618" s="26"/>
      <c r="AG1618" s="26"/>
      <c r="AH1618" s="26"/>
    </row>
    <row r="1619" spans="1:34" ht="14.5">
      <c r="A1619" s="157"/>
      <c r="B1619" s="156"/>
      <c r="C1619" s="157"/>
      <c r="D1619" s="46"/>
      <c r="E1619" s="17"/>
      <c r="F1619" s="17"/>
      <c r="G1619" s="46"/>
      <c r="H1619" s="46"/>
      <c r="I1619" s="46"/>
      <c r="J1619" s="46"/>
      <c r="K1619" s="46"/>
      <c r="L1619" s="46"/>
      <c r="M1619" s="46"/>
      <c r="N1619" s="46"/>
      <c r="O1619" s="46"/>
      <c r="P1619" s="105"/>
      <c r="Q1619" s="26"/>
      <c r="R1619" s="105"/>
      <c r="S1619" s="26"/>
      <c r="T1619" s="26"/>
      <c r="U1619" s="1"/>
      <c r="V1619" s="26"/>
      <c r="W1619" s="26"/>
      <c r="X1619" s="26"/>
      <c r="Y1619" s="26"/>
      <c r="Z1619" s="26"/>
      <c r="AA1619" s="26"/>
      <c r="AB1619" s="26"/>
      <c r="AC1619" s="26"/>
      <c r="AD1619" s="26"/>
      <c r="AE1619" s="26"/>
      <c r="AF1619" s="26"/>
      <c r="AG1619" s="26"/>
      <c r="AH1619" s="26"/>
    </row>
    <row r="1620" spans="1:34" ht="14.5">
      <c r="A1620" s="157"/>
      <c r="B1620" s="156"/>
      <c r="C1620" s="157"/>
      <c r="D1620" s="46"/>
      <c r="E1620" s="17"/>
      <c r="F1620" s="17"/>
      <c r="G1620" s="46"/>
      <c r="H1620" s="46"/>
      <c r="I1620" s="46"/>
      <c r="J1620" s="46"/>
      <c r="K1620" s="46"/>
      <c r="L1620" s="46"/>
      <c r="M1620" s="46"/>
      <c r="N1620" s="46"/>
      <c r="O1620" s="46"/>
      <c r="P1620" s="105"/>
      <c r="Q1620" s="26"/>
      <c r="R1620" s="105"/>
      <c r="S1620" s="26"/>
      <c r="T1620" s="26"/>
      <c r="U1620" s="1"/>
      <c r="V1620" s="26"/>
      <c r="W1620" s="26"/>
      <c r="X1620" s="26"/>
      <c r="Y1620" s="26"/>
      <c r="Z1620" s="26"/>
      <c r="AA1620" s="26"/>
      <c r="AB1620" s="26"/>
      <c r="AC1620" s="26"/>
      <c r="AD1620" s="26"/>
      <c r="AE1620" s="26"/>
      <c r="AF1620" s="26"/>
      <c r="AG1620" s="26"/>
      <c r="AH1620" s="26"/>
    </row>
    <row r="1621" spans="1:34" ht="14.5">
      <c r="A1621" s="157"/>
      <c r="B1621" s="156"/>
      <c r="C1621" s="157"/>
      <c r="D1621" s="46"/>
      <c r="E1621" s="17"/>
      <c r="F1621" s="17"/>
      <c r="G1621" s="46"/>
      <c r="H1621" s="46"/>
      <c r="I1621" s="46"/>
      <c r="J1621" s="46"/>
      <c r="K1621" s="46"/>
      <c r="L1621" s="46"/>
      <c r="M1621" s="46"/>
      <c r="N1621" s="46"/>
      <c r="O1621" s="46"/>
      <c r="P1621" s="105"/>
      <c r="Q1621" s="26"/>
      <c r="R1621" s="105"/>
      <c r="S1621" s="26"/>
      <c r="T1621" s="26"/>
      <c r="U1621" s="1"/>
      <c r="V1621" s="26"/>
      <c r="W1621" s="26"/>
      <c r="X1621" s="26"/>
      <c r="Y1621" s="26"/>
      <c r="Z1621" s="26"/>
      <c r="AA1621" s="26"/>
      <c r="AB1621" s="26"/>
      <c r="AC1621" s="26"/>
      <c r="AD1621" s="26"/>
      <c r="AE1621" s="26"/>
      <c r="AF1621" s="26"/>
      <c r="AG1621" s="26"/>
      <c r="AH1621" s="26"/>
    </row>
    <row r="1622" spans="1:34" ht="14.5">
      <c r="A1622" s="157"/>
      <c r="B1622" s="156"/>
      <c r="C1622" s="157"/>
      <c r="D1622" s="46"/>
      <c r="E1622" s="17"/>
      <c r="F1622" s="17"/>
      <c r="G1622" s="46"/>
      <c r="H1622" s="46"/>
      <c r="I1622" s="46"/>
      <c r="J1622" s="46"/>
      <c r="K1622" s="46"/>
      <c r="L1622" s="46"/>
      <c r="M1622" s="46"/>
      <c r="N1622" s="46"/>
      <c r="O1622" s="46"/>
      <c r="P1622" s="105"/>
      <c r="Q1622" s="26"/>
      <c r="R1622" s="105"/>
      <c r="S1622" s="26"/>
      <c r="T1622" s="26"/>
      <c r="U1622" s="1"/>
      <c r="V1622" s="26"/>
      <c r="W1622" s="26"/>
      <c r="X1622" s="26"/>
      <c r="Y1622" s="26"/>
      <c r="Z1622" s="26"/>
      <c r="AA1622" s="26"/>
      <c r="AB1622" s="26"/>
      <c r="AC1622" s="26"/>
      <c r="AD1622" s="26"/>
      <c r="AE1622" s="26"/>
      <c r="AF1622" s="26"/>
      <c r="AG1622" s="26"/>
      <c r="AH1622" s="26"/>
    </row>
    <row r="1623" spans="1:34" ht="14.5">
      <c r="A1623" s="157"/>
      <c r="B1623" s="156"/>
      <c r="C1623" s="157"/>
      <c r="D1623" s="46"/>
      <c r="E1623" s="17"/>
      <c r="F1623" s="17"/>
      <c r="G1623" s="46"/>
      <c r="H1623" s="46"/>
      <c r="I1623" s="46"/>
      <c r="J1623" s="46"/>
      <c r="K1623" s="46"/>
      <c r="L1623" s="46"/>
      <c r="M1623" s="46"/>
      <c r="N1623" s="46"/>
      <c r="O1623" s="46"/>
      <c r="P1623" s="105"/>
      <c r="Q1623" s="26"/>
      <c r="R1623" s="105"/>
      <c r="S1623" s="26"/>
      <c r="T1623" s="26"/>
      <c r="U1623" s="1"/>
      <c r="V1623" s="26"/>
      <c r="W1623" s="26"/>
      <c r="X1623" s="26"/>
      <c r="Y1623" s="26"/>
      <c r="Z1623" s="26"/>
      <c r="AA1623" s="26"/>
      <c r="AB1623" s="26"/>
      <c r="AC1623" s="26"/>
      <c r="AD1623" s="26"/>
      <c r="AE1623" s="26"/>
      <c r="AF1623" s="26"/>
      <c r="AG1623" s="26"/>
      <c r="AH1623" s="26"/>
    </row>
    <row r="1624" spans="1:34" ht="14.5">
      <c r="A1624" s="157"/>
      <c r="B1624" s="156"/>
      <c r="C1624" s="157"/>
      <c r="D1624" s="46"/>
      <c r="E1624" s="17"/>
      <c r="F1624" s="17"/>
      <c r="G1624" s="46"/>
      <c r="H1624" s="46"/>
      <c r="I1624" s="46"/>
      <c r="J1624" s="46"/>
      <c r="K1624" s="46"/>
      <c r="L1624" s="46"/>
      <c r="M1624" s="46"/>
      <c r="N1624" s="46"/>
      <c r="O1624" s="46"/>
      <c r="P1624" s="105"/>
      <c r="Q1624" s="26"/>
      <c r="R1624" s="105"/>
      <c r="S1624" s="26"/>
      <c r="T1624" s="26"/>
      <c r="U1624" s="1"/>
      <c r="V1624" s="26"/>
      <c r="W1624" s="26"/>
      <c r="X1624" s="26"/>
      <c r="Y1624" s="26"/>
      <c r="Z1624" s="26"/>
      <c r="AA1624" s="26"/>
      <c r="AB1624" s="26"/>
      <c r="AC1624" s="26"/>
      <c r="AD1624" s="26"/>
      <c r="AE1624" s="26"/>
      <c r="AF1624" s="26"/>
      <c r="AG1624" s="26"/>
      <c r="AH1624" s="26"/>
    </row>
    <row r="1625" spans="1:34" ht="14.5">
      <c r="A1625" s="157"/>
      <c r="B1625" s="156"/>
      <c r="C1625" s="157"/>
      <c r="D1625" s="46"/>
      <c r="E1625" s="17"/>
      <c r="F1625" s="17"/>
      <c r="G1625" s="46"/>
      <c r="H1625" s="46"/>
      <c r="I1625" s="46"/>
      <c r="J1625" s="46"/>
      <c r="K1625" s="46"/>
      <c r="L1625" s="46"/>
      <c r="M1625" s="46"/>
      <c r="N1625" s="46"/>
      <c r="O1625" s="46"/>
      <c r="P1625" s="105"/>
      <c r="Q1625" s="26"/>
      <c r="R1625" s="105"/>
      <c r="S1625" s="26"/>
      <c r="T1625" s="26"/>
      <c r="U1625" s="1"/>
      <c r="V1625" s="26"/>
      <c r="W1625" s="26"/>
      <c r="X1625" s="26"/>
      <c r="Y1625" s="26"/>
      <c r="Z1625" s="26"/>
      <c r="AA1625" s="26"/>
      <c r="AB1625" s="26"/>
      <c r="AC1625" s="26"/>
      <c r="AD1625" s="26"/>
      <c r="AE1625" s="26"/>
      <c r="AF1625" s="26"/>
      <c r="AG1625" s="26"/>
      <c r="AH1625" s="26"/>
    </row>
    <row r="1626" spans="1:34" ht="14.5">
      <c r="A1626" s="157"/>
      <c r="B1626" s="156"/>
      <c r="C1626" s="157"/>
      <c r="D1626" s="46"/>
      <c r="E1626" s="17"/>
      <c r="F1626" s="17"/>
      <c r="G1626" s="46"/>
      <c r="H1626" s="46"/>
      <c r="I1626" s="46"/>
      <c r="J1626" s="46"/>
      <c r="K1626" s="46"/>
      <c r="L1626" s="46"/>
      <c r="M1626" s="46"/>
      <c r="N1626" s="46"/>
      <c r="O1626" s="46"/>
      <c r="P1626" s="105"/>
      <c r="Q1626" s="26"/>
      <c r="R1626" s="105"/>
      <c r="S1626" s="26"/>
      <c r="T1626" s="26"/>
      <c r="U1626" s="1"/>
      <c r="V1626" s="26"/>
      <c r="W1626" s="26"/>
      <c r="X1626" s="26"/>
      <c r="Y1626" s="26"/>
      <c r="Z1626" s="26"/>
      <c r="AA1626" s="26"/>
      <c r="AB1626" s="26"/>
      <c r="AC1626" s="26"/>
      <c r="AD1626" s="26"/>
      <c r="AE1626" s="26"/>
      <c r="AF1626" s="26"/>
      <c r="AG1626" s="26"/>
      <c r="AH1626" s="26"/>
    </row>
    <row r="1627" spans="1:34" ht="14.5">
      <c r="A1627" s="157"/>
      <c r="B1627" s="156"/>
      <c r="C1627" s="157"/>
      <c r="D1627" s="46"/>
      <c r="E1627" s="17"/>
      <c r="F1627" s="17"/>
      <c r="G1627" s="46"/>
      <c r="H1627" s="46"/>
      <c r="I1627" s="46"/>
      <c r="J1627" s="46"/>
      <c r="K1627" s="46"/>
      <c r="L1627" s="46"/>
      <c r="M1627" s="46"/>
      <c r="N1627" s="46"/>
      <c r="O1627" s="46"/>
      <c r="P1627" s="105"/>
      <c r="Q1627" s="26"/>
      <c r="R1627" s="105"/>
      <c r="S1627" s="26"/>
      <c r="T1627" s="26"/>
      <c r="U1627" s="1"/>
      <c r="V1627" s="26"/>
      <c r="W1627" s="26"/>
      <c r="X1627" s="26"/>
      <c r="Y1627" s="26"/>
      <c r="Z1627" s="26"/>
      <c r="AA1627" s="26"/>
      <c r="AB1627" s="26"/>
      <c r="AC1627" s="26"/>
      <c r="AD1627" s="26"/>
      <c r="AE1627" s="26"/>
      <c r="AF1627" s="26"/>
      <c r="AG1627" s="26"/>
      <c r="AH1627" s="26"/>
    </row>
    <row r="1628" spans="1:34" ht="14.5">
      <c r="A1628" s="157"/>
      <c r="B1628" s="156"/>
      <c r="C1628" s="157"/>
      <c r="D1628" s="46"/>
      <c r="E1628" s="17"/>
      <c r="F1628" s="17"/>
      <c r="G1628" s="46"/>
      <c r="H1628" s="46"/>
      <c r="I1628" s="46"/>
      <c r="J1628" s="46"/>
      <c r="K1628" s="46"/>
      <c r="L1628" s="46"/>
      <c r="M1628" s="46"/>
      <c r="N1628" s="46"/>
      <c r="O1628" s="46"/>
      <c r="P1628" s="105"/>
      <c r="Q1628" s="26"/>
      <c r="R1628" s="105"/>
      <c r="S1628" s="26"/>
      <c r="T1628" s="26"/>
      <c r="U1628" s="1"/>
      <c r="V1628" s="26"/>
      <c r="W1628" s="26"/>
      <c r="X1628" s="26"/>
      <c r="Y1628" s="26"/>
      <c r="Z1628" s="26"/>
      <c r="AA1628" s="26"/>
      <c r="AB1628" s="26"/>
      <c r="AC1628" s="26"/>
      <c r="AD1628" s="26"/>
      <c r="AE1628" s="26"/>
      <c r="AF1628" s="26"/>
      <c r="AG1628" s="26"/>
      <c r="AH1628" s="26"/>
    </row>
    <row r="1629" spans="1:34" ht="14.5">
      <c r="A1629" s="157"/>
      <c r="B1629" s="156"/>
      <c r="C1629" s="157"/>
      <c r="D1629" s="46"/>
      <c r="E1629" s="17"/>
      <c r="F1629" s="17"/>
      <c r="G1629" s="46"/>
      <c r="H1629" s="46"/>
      <c r="I1629" s="46"/>
      <c r="J1629" s="46"/>
      <c r="K1629" s="46"/>
      <c r="L1629" s="46"/>
      <c r="M1629" s="46"/>
      <c r="N1629" s="46"/>
      <c r="O1629" s="46"/>
      <c r="P1629" s="105"/>
      <c r="Q1629" s="26"/>
      <c r="R1629" s="105"/>
      <c r="S1629" s="26"/>
      <c r="T1629" s="26"/>
      <c r="U1629" s="1"/>
      <c r="V1629" s="26"/>
      <c r="W1629" s="26"/>
      <c r="X1629" s="26"/>
      <c r="Y1629" s="26"/>
      <c r="Z1629" s="26"/>
      <c r="AA1629" s="26"/>
      <c r="AB1629" s="26"/>
      <c r="AC1629" s="26"/>
      <c r="AD1629" s="26"/>
      <c r="AE1629" s="26"/>
      <c r="AF1629" s="26"/>
      <c r="AG1629" s="26"/>
      <c r="AH1629" s="26"/>
    </row>
    <row r="1630" spans="1:34" ht="14.5">
      <c r="A1630" s="157"/>
      <c r="B1630" s="156"/>
      <c r="C1630" s="157"/>
      <c r="D1630" s="46"/>
      <c r="E1630" s="17"/>
      <c r="F1630" s="17"/>
      <c r="G1630" s="46"/>
      <c r="H1630" s="46"/>
      <c r="I1630" s="46"/>
      <c r="J1630" s="46"/>
      <c r="K1630" s="46"/>
      <c r="L1630" s="46"/>
      <c r="M1630" s="46"/>
      <c r="N1630" s="46"/>
      <c r="O1630" s="46"/>
      <c r="P1630" s="105"/>
      <c r="Q1630" s="26"/>
      <c r="R1630" s="105"/>
      <c r="S1630" s="26"/>
      <c r="T1630" s="26"/>
      <c r="U1630" s="1"/>
      <c r="V1630" s="26"/>
      <c r="W1630" s="26"/>
      <c r="X1630" s="26"/>
      <c r="Y1630" s="26"/>
      <c r="Z1630" s="26"/>
      <c r="AA1630" s="26"/>
      <c r="AB1630" s="26"/>
      <c r="AC1630" s="26"/>
      <c r="AD1630" s="26"/>
      <c r="AE1630" s="26"/>
      <c r="AF1630" s="26"/>
      <c r="AG1630" s="26"/>
      <c r="AH1630" s="26"/>
    </row>
    <row r="1631" spans="1:34" ht="14.5">
      <c r="A1631" s="157"/>
      <c r="B1631" s="156"/>
      <c r="C1631" s="157"/>
      <c r="D1631" s="46"/>
      <c r="E1631" s="17"/>
      <c r="F1631" s="17"/>
      <c r="G1631" s="46"/>
      <c r="H1631" s="46"/>
      <c r="I1631" s="46"/>
      <c r="J1631" s="46"/>
      <c r="K1631" s="46"/>
      <c r="L1631" s="46"/>
      <c r="M1631" s="46"/>
      <c r="N1631" s="46"/>
      <c r="O1631" s="46"/>
      <c r="P1631" s="105"/>
      <c r="Q1631" s="26"/>
      <c r="R1631" s="105"/>
      <c r="S1631" s="26"/>
      <c r="T1631" s="26"/>
      <c r="U1631" s="1"/>
      <c r="V1631" s="26"/>
      <c r="W1631" s="26"/>
      <c r="X1631" s="26"/>
      <c r="Y1631" s="26"/>
      <c r="Z1631" s="26"/>
      <c r="AA1631" s="26"/>
      <c r="AB1631" s="26"/>
      <c r="AC1631" s="26"/>
      <c r="AD1631" s="26"/>
      <c r="AE1631" s="26"/>
      <c r="AF1631" s="26"/>
      <c r="AG1631" s="26"/>
      <c r="AH1631" s="26"/>
    </row>
    <row r="1632" spans="1:34" ht="14.5">
      <c r="A1632" s="157"/>
      <c r="B1632" s="156"/>
      <c r="C1632" s="157"/>
      <c r="D1632" s="46"/>
      <c r="E1632" s="17"/>
      <c r="F1632" s="17"/>
      <c r="G1632" s="46"/>
      <c r="H1632" s="46"/>
      <c r="I1632" s="46"/>
      <c r="J1632" s="46"/>
      <c r="K1632" s="46"/>
      <c r="L1632" s="46"/>
      <c r="M1632" s="46"/>
      <c r="N1632" s="46"/>
      <c r="O1632" s="46"/>
      <c r="P1632" s="105"/>
      <c r="Q1632" s="26"/>
      <c r="R1632" s="105"/>
      <c r="S1632" s="26"/>
      <c r="T1632" s="26"/>
      <c r="U1632" s="1"/>
      <c r="V1632" s="26"/>
      <c r="W1632" s="26"/>
      <c r="X1632" s="26"/>
      <c r="Y1632" s="26"/>
      <c r="Z1632" s="26"/>
      <c r="AA1632" s="26"/>
      <c r="AB1632" s="26"/>
      <c r="AC1632" s="26"/>
      <c r="AD1632" s="26"/>
      <c r="AE1632" s="26"/>
      <c r="AF1632" s="26"/>
      <c r="AG1632" s="26"/>
      <c r="AH1632" s="26"/>
    </row>
    <row r="1633" spans="1:34" ht="14.5">
      <c r="A1633" s="157"/>
      <c r="B1633" s="156"/>
      <c r="C1633" s="157"/>
      <c r="D1633" s="46"/>
      <c r="E1633" s="17"/>
      <c r="F1633" s="17"/>
      <c r="G1633" s="46"/>
      <c r="H1633" s="46"/>
      <c r="I1633" s="46"/>
      <c r="J1633" s="46"/>
      <c r="K1633" s="46"/>
      <c r="L1633" s="46"/>
      <c r="M1633" s="46"/>
      <c r="N1633" s="46"/>
      <c r="O1633" s="46"/>
      <c r="P1633" s="105"/>
      <c r="Q1633" s="26"/>
      <c r="R1633" s="105"/>
      <c r="S1633" s="26"/>
      <c r="T1633" s="26"/>
      <c r="U1633" s="1"/>
      <c r="V1633" s="26"/>
      <c r="W1633" s="26"/>
      <c r="X1633" s="26"/>
      <c r="Y1633" s="26"/>
      <c r="Z1633" s="26"/>
      <c r="AA1633" s="26"/>
      <c r="AB1633" s="26"/>
      <c r="AC1633" s="26"/>
      <c r="AD1633" s="26"/>
      <c r="AE1633" s="26"/>
      <c r="AF1633" s="26"/>
      <c r="AG1633" s="26"/>
      <c r="AH1633" s="26"/>
    </row>
    <row r="1634" spans="1:34" ht="14.5">
      <c r="A1634" s="157"/>
      <c r="B1634" s="156"/>
      <c r="C1634" s="157"/>
      <c r="D1634" s="46"/>
      <c r="E1634" s="17"/>
      <c r="F1634" s="17"/>
      <c r="G1634" s="46"/>
      <c r="H1634" s="46"/>
      <c r="I1634" s="46"/>
      <c r="J1634" s="46"/>
      <c r="K1634" s="46"/>
      <c r="L1634" s="46"/>
      <c r="M1634" s="46"/>
      <c r="N1634" s="46"/>
      <c r="O1634" s="46"/>
      <c r="P1634" s="105"/>
      <c r="Q1634" s="26"/>
      <c r="R1634" s="105"/>
      <c r="S1634" s="26"/>
      <c r="T1634" s="26"/>
      <c r="U1634" s="1"/>
      <c r="V1634" s="26"/>
      <c r="W1634" s="26"/>
      <c r="X1634" s="26"/>
      <c r="Y1634" s="26"/>
      <c r="Z1634" s="26"/>
      <c r="AA1634" s="26"/>
      <c r="AB1634" s="26"/>
      <c r="AC1634" s="26"/>
      <c r="AD1634" s="26"/>
      <c r="AE1634" s="26"/>
      <c r="AF1634" s="26"/>
      <c r="AG1634" s="26"/>
      <c r="AH1634" s="26"/>
    </row>
    <row r="1635" spans="1:34" ht="14.5">
      <c r="A1635" s="157"/>
      <c r="B1635" s="156"/>
      <c r="C1635" s="157"/>
      <c r="D1635" s="46"/>
      <c r="E1635" s="17"/>
      <c r="F1635" s="17"/>
      <c r="G1635" s="46"/>
      <c r="H1635" s="46"/>
      <c r="I1635" s="46"/>
      <c r="J1635" s="46"/>
      <c r="K1635" s="46"/>
      <c r="L1635" s="46"/>
      <c r="M1635" s="46"/>
      <c r="N1635" s="46"/>
      <c r="O1635" s="46"/>
      <c r="P1635" s="105"/>
      <c r="Q1635" s="26"/>
      <c r="R1635" s="105"/>
      <c r="S1635" s="26"/>
      <c r="T1635" s="26"/>
      <c r="U1635" s="1"/>
      <c r="V1635" s="26"/>
      <c r="W1635" s="26"/>
      <c r="X1635" s="26"/>
      <c r="Y1635" s="26"/>
      <c r="Z1635" s="26"/>
      <c r="AA1635" s="26"/>
      <c r="AB1635" s="26"/>
      <c r="AC1635" s="26"/>
      <c r="AD1635" s="26"/>
      <c r="AE1635" s="26"/>
      <c r="AF1635" s="26"/>
      <c r="AG1635" s="26"/>
      <c r="AH1635" s="26"/>
    </row>
    <row r="1636" spans="1:34" ht="14.5">
      <c r="A1636" s="157"/>
      <c r="B1636" s="156"/>
      <c r="C1636" s="157"/>
      <c r="D1636" s="46"/>
      <c r="E1636" s="17"/>
      <c r="F1636" s="17"/>
      <c r="G1636" s="46"/>
      <c r="H1636" s="46"/>
      <c r="I1636" s="46"/>
      <c r="J1636" s="46"/>
      <c r="K1636" s="46"/>
      <c r="L1636" s="46"/>
      <c r="M1636" s="46"/>
      <c r="N1636" s="46"/>
      <c r="O1636" s="46"/>
      <c r="P1636" s="105"/>
      <c r="Q1636" s="26"/>
      <c r="R1636" s="105"/>
      <c r="S1636" s="26"/>
      <c r="T1636" s="26"/>
      <c r="U1636" s="1"/>
      <c r="V1636" s="26"/>
      <c r="W1636" s="26"/>
      <c r="X1636" s="26"/>
      <c r="Y1636" s="26"/>
      <c r="Z1636" s="26"/>
      <c r="AA1636" s="26"/>
      <c r="AB1636" s="26"/>
      <c r="AC1636" s="26"/>
      <c r="AD1636" s="26"/>
      <c r="AE1636" s="26"/>
      <c r="AF1636" s="26"/>
      <c r="AG1636" s="26"/>
      <c r="AH1636" s="26"/>
    </row>
    <row r="1637" spans="1:34" ht="14.5">
      <c r="A1637" s="157"/>
      <c r="B1637" s="156"/>
      <c r="C1637" s="157"/>
      <c r="D1637" s="46"/>
      <c r="E1637" s="17"/>
      <c r="F1637" s="17"/>
      <c r="G1637" s="46"/>
      <c r="H1637" s="46"/>
      <c r="I1637" s="46"/>
      <c r="J1637" s="46"/>
      <c r="K1637" s="46"/>
      <c r="L1637" s="46"/>
      <c r="M1637" s="46"/>
      <c r="N1637" s="46"/>
      <c r="O1637" s="46"/>
      <c r="P1637" s="105"/>
      <c r="Q1637" s="26"/>
      <c r="R1637" s="105"/>
      <c r="S1637" s="26"/>
      <c r="T1637" s="26"/>
      <c r="U1637" s="1"/>
      <c r="V1637" s="26"/>
      <c r="W1637" s="26"/>
      <c r="X1637" s="26"/>
      <c r="Y1637" s="26"/>
      <c r="Z1637" s="26"/>
      <c r="AA1637" s="26"/>
      <c r="AB1637" s="26"/>
      <c r="AC1637" s="26"/>
      <c r="AD1637" s="26"/>
      <c r="AE1637" s="26"/>
      <c r="AF1637" s="26"/>
      <c r="AG1637" s="26"/>
      <c r="AH1637" s="26"/>
    </row>
    <row r="1638" spans="1:34" ht="14.5">
      <c r="A1638" s="157"/>
      <c r="B1638" s="156"/>
      <c r="C1638" s="157"/>
      <c r="D1638" s="46"/>
      <c r="E1638" s="17"/>
      <c r="F1638" s="17"/>
      <c r="G1638" s="46"/>
      <c r="H1638" s="46"/>
      <c r="I1638" s="46"/>
      <c r="J1638" s="46"/>
      <c r="K1638" s="46"/>
      <c r="L1638" s="46"/>
      <c r="M1638" s="46"/>
      <c r="N1638" s="46"/>
      <c r="O1638" s="46"/>
      <c r="P1638" s="105"/>
      <c r="Q1638" s="26"/>
      <c r="R1638" s="105"/>
      <c r="S1638" s="26"/>
      <c r="T1638" s="26"/>
      <c r="U1638" s="1"/>
      <c r="V1638" s="26"/>
      <c r="W1638" s="26"/>
      <c r="X1638" s="26"/>
      <c r="Y1638" s="26"/>
      <c r="Z1638" s="26"/>
      <c r="AA1638" s="26"/>
      <c r="AB1638" s="26"/>
      <c r="AC1638" s="26"/>
      <c r="AD1638" s="26"/>
      <c r="AE1638" s="26"/>
      <c r="AF1638" s="26"/>
      <c r="AG1638" s="26"/>
      <c r="AH1638" s="26"/>
    </row>
    <row r="1639" spans="1:34" ht="14.5">
      <c r="A1639" s="157"/>
      <c r="B1639" s="156"/>
      <c r="C1639" s="157"/>
      <c r="D1639" s="46"/>
      <c r="E1639" s="17"/>
      <c r="F1639" s="17"/>
      <c r="G1639" s="46"/>
      <c r="H1639" s="46"/>
      <c r="I1639" s="46"/>
      <c r="J1639" s="46"/>
      <c r="K1639" s="46"/>
      <c r="L1639" s="46"/>
      <c r="M1639" s="46"/>
      <c r="N1639" s="46"/>
      <c r="O1639" s="46"/>
      <c r="P1639" s="105"/>
      <c r="Q1639" s="26"/>
      <c r="R1639" s="105"/>
      <c r="S1639" s="26"/>
      <c r="T1639" s="26"/>
      <c r="U1639" s="1"/>
      <c r="V1639" s="26"/>
      <c r="W1639" s="26"/>
      <c r="X1639" s="26"/>
      <c r="Y1639" s="26"/>
      <c r="Z1639" s="26"/>
      <c r="AA1639" s="26"/>
      <c r="AB1639" s="26"/>
      <c r="AC1639" s="26"/>
      <c r="AD1639" s="26"/>
      <c r="AE1639" s="26"/>
      <c r="AF1639" s="26"/>
      <c r="AG1639" s="26"/>
      <c r="AH1639" s="26"/>
    </row>
    <row r="1640" spans="1:34" ht="14.5">
      <c r="A1640" s="157"/>
      <c r="B1640" s="156"/>
      <c r="C1640" s="157"/>
      <c r="D1640" s="46"/>
      <c r="E1640" s="17"/>
      <c r="F1640" s="17"/>
      <c r="G1640" s="46"/>
      <c r="H1640" s="46"/>
      <c r="I1640" s="46"/>
      <c r="J1640" s="46"/>
      <c r="K1640" s="46"/>
      <c r="L1640" s="46"/>
      <c r="M1640" s="46"/>
      <c r="N1640" s="46"/>
      <c r="O1640" s="46"/>
      <c r="P1640" s="105"/>
      <c r="Q1640" s="26"/>
      <c r="R1640" s="105"/>
      <c r="S1640" s="26"/>
      <c r="T1640" s="26"/>
      <c r="U1640" s="1"/>
      <c r="V1640" s="26"/>
      <c r="W1640" s="26"/>
      <c r="X1640" s="26"/>
      <c r="Y1640" s="26"/>
      <c r="Z1640" s="26"/>
      <c r="AA1640" s="26"/>
      <c r="AB1640" s="26"/>
      <c r="AC1640" s="26"/>
      <c r="AD1640" s="26"/>
      <c r="AE1640" s="26"/>
      <c r="AF1640" s="26"/>
      <c r="AG1640" s="26"/>
      <c r="AH1640" s="26"/>
    </row>
    <row r="1641" spans="1:34" ht="14.5">
      <c r="A1641" s="157"/>
      <c r="B1641" s="156"/>
      <c r="C1641" s="157"/>
      <c r="D1641" s="46"/>
      <c r="E1641" s="17"/>
      <c r="F1641" s="17"/>
      <c r="G1641" s="46"/>
      <c r="H1641" s="46"/>
      <c r="I1641" s="46"/>
      <c r="J1641" s="46"/>
      <c r="K1641" s="46"/>
      <c r="L1641" s="46"/>
      <c r="M1641" s="46"/>
      <c r="N1641" s="46"/>
      <c r="O1641" s="46"/>
      <c r="P1641" s="105"/>
      <c r="Q1641" s="26"/>
      <c r="R1641" s="105"/>
      <c r="S1641" s="26"/>
      <c r="T1641" s="26"/>
      <c r="U1641" s="1"/>
      <c r="V1641" s="26"/>
      <c r="W1641" s="26"/>
      <c r="X1641" s="26"/>
      <c r="Y1641" s="26"/>
      <c r="Z1641" s="26"/>
      <c r="AA1641" s="26"/>
      <c r="AB1641" s="26"/>
      <c r="AC1641" s="26"/>
      <c r="AD1641" s="26"/>
      <c r="AE1641" s="26"/>
      <c r="AF1641" s="26"/>
      <c r="AG1641" s="26"/>
      <c r="AH1641" s="26"/>
    </row>
    <row r="1642" spans="1:34" ht="14.5">
      <c r="A1642" s="157"/>
      <c r="B1642" s="156"/>
      <c r="C1642" s="157"/>
      <c r="D1642" s="46"/>
      <c r="E1642" s="17"/>
      <c r="F1642" s="17"/>
      <c r="G1642" s="46"/>
      <c r="H1642" s="46"/>
      <c r="I1642" s="46"/>
      <c r="J1642" s="46"/>
      <c r="K1642" s="46"/>
      <c r="L1642" s="46"/>
      <c r="M1642" s="46"/>
      <c r="N1642" s="46"/>
      <c r="O1642" s="46"/>
      <c r="P1642" s="105"/>
      <c r="Q1642" s="26"/>
      <c r="R1642" s="105"/>
      <c r="S1642" s="26"/>
      <c r="T1642" s="26"/>
      <c r="U1642" s="1"/>
      <c r="V1642" s="26"/>
      <c r="W1642" s="26"/>
      <c r="X1642" s="26"/>
      <c r="Y1642" s="26"/>
      <c r="Z1642" s="26"/>
      <c r="AA1642" s="26"/>
      <c r="AB1642" s="26"/>
      <c r="AC1642" s="26"/>
      <c r="AD1642" s="26"/>
      <c r="AE1642" s="26"/>
      <c r="AF1642" s="26"/>
      <c r="AG1642" s="26"/>
      <c r="AH1642" s="26"/>
    </row>
    <row r="1643" spans="1:34" ht="14.5">
      <c r="A1643" s="157"/>
      <c r="B1643" s="156"/>
      <c r="C1643" s="157"/>
      <c r="D1643" s="46"/>
      <c r="E1643" s="17"/>
      <c r="F1643" s="17"/>
      <c r="G1643" s="46"/>
      <c r="H1643" s="46"/>
      <c r="I1643" s="46"/>
      <c r="J1643" s="46"/>
      <c r="K1643" s="46"/>
      <c r="L1643" s="46"/>
      <c r="M1643" s="46"/>
      <c r="N1643" s="46"/>
      <c r="O1643" s="46"/>
      <c r="P1643" s="105"/>
      <c r="Q1643" s="26"/>
      <c r="R1643" s="105"/>
      <c r="S1643" s="26"/>
      <c r="T1643" s="26"/>
      <c r="U1643" s="1"/>
      <c r="V1643" s="26"/>
      <c r="W1643" s="26"/>
      <c r="X1643" s="26"/>
      <c r="Y1643" s="26"/>
      <c r="Z1643" s="26"/>
      <c r="AA1643" s="26"/>
      <c r="AB1643" s="26"/>
      <c r="AC1643" s="26"/>
      <c r="AD1643" s="26"/>
      <c r="AE1643" s="26"/>
      <c r="AF1643" s="26"/>
      <c r="AG1643" s="26"/>
      <c r="AH1643" s="26"/>
    </row>
    <row r="1644" spans="1:34" ht="14.5">
      <c r="A1644" s="157"/>
      <c r="B1644" s="156"/>
      <c r="C1644" s="157"/>
      <c r="D1644" s="46"/>
      <c r="E1644" s="17"/>
      <c r="F1644" s="17"/>
      <c r="G1644" s="46"/>
      <c r="H1644" s="46"/>
      <c r="I1644" s="46"/>
      <c r="J1644" s="46"/>
      <c r="K1644" s="46"/>
      <c r="L1644" s="46"/>
      <c r="M1644" s="46"/>
      <c r="N1644" s="46"/>
      <c r="O1644" s="46"/>
      <c r="P1644" s="105"/>
      <c r="Q1644" s="26"/>
      <c r="R1644" s="105"/>
      <c r="S1644" s="26"/>
      <c r="T1644" s="26"/>
      <c r="U1644" s="1"/>
      <c r="V1644" s="26"/>
      <c r="W1644" s="26"/>
      <c r="X1644" s="26"/>
      <c r="Y1644" s="26"/>
      <c r="Z1644" s="26"/>
      <c r="AA1644" s="26"/>
      <c r="AB1644" s="26"/>
      <c r="AC1644" s="26"/>
      <c r="AD1644" s="26"/>
      <c r="AE1644" s="26"/>
      <c r="AF1644" s="26"/>
      <c r="AG1644" s="26"/>
      <c r="AH1644" s="26"/>
    </row>
    <row r="1645" spans="1:34" ht="14.5">
      <c r="A1645" s="157"/>
      <c r="B1645" s="156"/>
      <c r="C1645" s="157"/>
      <c r="D1645" s="46"/>
      <c r="E1645" s="17"/>
      <c r="F1645" s="17"/>
      <c r="G1645" s="46"/>
      <c r="H1645" s="46"/>
      <c r="I1645" s="46"/>
      <c r="J1645" s="46"/>
      <c r="K1645" s="46"/>
      <c r="L1645" s="46"/>
      <c r="M1645" s="46"/>
      <c r="N1645" s="46"/>
      <c r="O1645" s="46"/>
      <c r="P1645" s="105"/>
      <c r="Q1645" s="26"/>
      <c r="R1645" s="105"/>
      <c r="S1645" s="26"/>
      <c r="T1645" s="26"/>
      <c r="U1645" s="1"/>
      <c r="V1645" s="26"/>
      <c r="W1645" s="26"/>
      <c r="X1645" s="26"/>
      <c r="Y1645" s="26"/>
      <c r="Z1645" s="26"/>
      <c r="AA1645" s="26"/>
      <c r="AB1645" s="26"/>
      <c r="AC1645" s="26"/>
      <c r="AD1645" s="26"/>
      <c r="AE1645" s="26"/>
      <c r="AF1645" s="26"/>
      <c r="AG1645" s="26"/>
      <c r="AH1645" s="26"/>
    </row>
    <row r="1646" spans="1:34" ht="14.5">
      <c r="A1646" s="157"/>
      <c r="B1646" s="156"/>
      <c r="C1646" s="157"/>
      <c r="D1646" s="46"/>
      <c r="E1646" s="17"/>
      <c r="F1646" s="17"/>
      <c r="G1646" s="46"/>
      <c r="H1646" s="46"/>
      <c r="I1646" s="46"/>
      <c r="J1646" s="46"/>
      <c r="K1646" s="46"/>
      <c r="L1646" s="46"/>
      <c r="M1646" s="46"/>
      <c r="N1646" s="46"/>
      <c r="O1646" s="46"/>
      <c r="P1646" s="105"/>
      <c r="Q1646" s="26"/>
      <c r="R1646" s="105"/>
      <c r="S1646" s="26"/>
      <c r="T1646" s="26"/>
      <c r="U1646" s="1"/>
      <c r="V1646" s="26"/>
      <c r="W1646" s="26"/>
      <c r="X1646" s="26"/>
      <c r="Y1646" s="26"/>
      <c r="Z1646" s="26"/>
      <c r="AA1646" s="26"/>
      <c r="AB1646" s="26"/>
      <c r="AC1646" s="26"/>
      <c r="AD1646" s="26"/>
      <c r="AE1646" s="26"/>
      <c r="AF1646" s="26"/>
      <c r="AG1646" s="26"/>
      <c r="AH1646" s="26"/>
    </row>
    <row r="1647" spans="1:34" ht="14.5">
      <c r="A1647" s="157"/>
      <c r="B1647" s="156"/>
      <c r="C1647" s="157"/>
      <c r="D1647" s="46"/>
      <c r="E1647" s="17"/>
      <c r="F1647" s="17"/>
      <c r="G1647" s="46"/>
      <c r="H1647" s="46"/>
      <c r="I1647" s="46"/>
      <c r="J1647" s="46"/>
      <c r="K1647" s="46"/>
      <c r="L1647" s="46"/>
      <c r="M1647" s="46"/>
      <c r="N1647" s="46"/>
      <c r="O1647" s="46"/>
      <c r="P1647" s="105"/>
      <c r="Q1647" s="26"/>
      <c r="R1647" s="105"/>
      <c r="S1647" s="26"/>
      <c r="T1647" s="26"/>
      <c r="U1647" s="1"/>
      <c r="V1647" s="26"/>
      <c r="W1647" s="26"/>
      <c r="X1647" s="26"/>
      <c r="Y1647" s="26"/>
      <c r="Z1647" s="26"/>
      <c r="AA1647" s="26"/>
      <c r="AB1647" s="26"/>
      <c r="AC1647" s="26"/>
      <c r="AD1647" s="26"/>
      <c r="AE1647" s="26"/>
      <c r="AF1647" s="26"/>
      <c r="AG1647" s="26"/>
      <c r="AH1647" s="26"/>
    </row>
    <row r="1648" spans="1:34" ht="14.5">
      <c r="A1648" s="157"/>
      <c r="B1648" s="156"/>
      <c r="C1648" s="157"/>
      <c r="D1648" s="46"/>
      <c r="E1648" s="17"/>
      <c r="F1648" s="17"/>
      <c r="G1648" s="46"/>
      <c r="H1648" s="46"/>
      <c r="I1648" s="46"/>
      <c r="J1648" s="46"/>
      <c r="K1648" s="46"/>
      <c r="L1648" s="46"/>
      <c r="M1648" s="46"/>
      <c r="N1648" s="46"/>
      <c r="O1648" s="46"/>
      <c r="P1648" s="105"/>
      <c r="Q1648" s="26"/>
      <c r="R1648" s="105"/>
      <c r="S1648" s="26"/>
      <c r="T1648" s="26"/>
      <c r="U1648" s="1"/>
      <c r="V1648" s="26"/>
      <c r="W1648" s="26"/>
      <c r="X1648" s="26"/>
      <c r="Y1648" s="26"/>
      <c r="Z1648" s="26"/>
      <c r="AA1648" s="26"/>
      <c r="AB1648" s="26"/>
      <c r="AC1648" s="26"/>
      <c r="AD1648" s="26"/>
      <c r="AE1648" s="26"/>
      <c r="AF1648" s="26"/>
      <c r="AG1648" s="26"/>
      <c r="AH1648" s="26"/>
    </row>
    <row r="1649" spans="1:34" ht="14.5">
      <c r="A1649" s="157"/>
      <c r="B1649" s="156"/>
      <c r="C1649" s="157"/>
      <c r="D1649" s="46"/>
      <c r="E1649" s="17"/>
      <c r="F1649" s="17"/>
      <c r="G1649" s="46"/>
      <c r="H1649" s="46"/>
      <c r="I1649" s="46"/>
      <c r="J1649" s="46"/>
      <c r="K1649" s="46"/>
      <c r="L1649" s="46"/>
      <c r="M1649" s="46"/>
      <c r="N1649" s="46"/>
      <c r="O1649" s="46"/>
      <c r="P1649" s="105"/>
      <c r="Q1649" s="26"/>
      <c r="R1649" s="105"/>
      <c r="S1649" s="26"/>
      <c r="T1649" s="26"/>
      <c r="U1649" s="1"/>
      <c r="V1649" s="26"/>
      <c r="W1649" s="26"/>
      <c r="X1649" s="26"/>
      <c r="Y1649" s="26"/>
      <c r="Z1649" s="26"/>
      <c r="AA1649" s="26"/>
      <c r="AB1649" s="26"/>
      <c r="AC1649" s="26"/>
      <c r="AD1649" s="26"/>
      <c r="AE1649" s="26"/>
      <c r="AF1649" s="26"/>
      <c r="AG1649" s="26"/>
      <c r="AH1649" s="26"/>
    </row>
    <row r="1650" spans="1:34" ht="14.5">
      <c r="A1650" s="157"/>
      <c r="B1650" s="156"/>
      <c r="C1650" s="157"/>
      <c r="D1650" s="46"/>
      <c r="E1650" s="17"/>
      <c r="F1650" s="17"/>
      <c r="G1650" s="46"/>
      <c r="H1650" s="46"/>
      <c r="I1650" s="46"/>
      <c r="J1650" s="46"/>
      <c r="K1650" s="46"/>
      <c r="L1650" s="46"/>
      <c r="M1650" s="46"/>
      <c r="N1650" s="46"/>
      <c r="O1650" s="46"/>
      <c r="P1650" s="105"/>
      <c r="Q1650" s="26"/>
      <c r="R1650" s="105"/>
      <c r="S1650" s="26"/>
      <c r="T1650" s="26"/>
      <c r="U1650" s="1"/>
      <c r="V1650" s="26"/>
      <c r="W1650" s="26"/>
      <c r="X1650" s="26"/>
      <c r="Y1650" s="26"/>
      <c r="Z1650" s="26"/>
      <c r="AA1650" s="26"/>
      <c r="AB1650" s="26"/>
      <c r="AC1650" s="26"/>
      <c r="AD1650" s="26"/>
      <c r="AE1650" s="26"/>
      <c r="AF1650" s="26"/>
      <c r="AG1650" s="26"/>
      <c r="AH1650" s="26"/>
    </row>
    <row r="1651" spans="1:34" ht="14.5">
      <c r="A1651" s="157"/>
      <c r="B1651" s="156"/>
      <c r="C1651" s="157"/>
      <c r="D1651" s="46"/>
      <c r="E1651" s="17"/>
      <c r="F1651" s="17"/>
      <c r="G1651" s="46"/>
      <c r="H1651" s="46"/>
      <c r="I1651" s="46"/>
      <c r="J1651" s="46"/>
      <c r="K1651" s="46"/>
      <c r="L1651" s="46"/>
      <c r="M1651" s="46"/>
      <c r="N1651" s="46"/>
      <c r="O1651" s="46"/>
      <c r="P1651" s="105"/>
      <c r="Q1651" s="26"/>
      <c r="R1651" s="105"/>
      <c r="S1651" s="26"/>
      <c r="T1651" s="26"/>
      <c r="U1651" s="1"/>
      <c r="V1651" s="26"/>
      <c r="W1651" s="26"/>
      <c r="X1651" s="26"/>
      <c r="Y1651" s="26"/>
      <c r="Z1651" s="26"/>
      <c r="AA1651" s="26"/>
      <c r="AB1651" s="26"/>
      <c r="AC1651" s="26"/>
      <c r="AD1651" s="26"/>
      <c r="AE1651" s="26"/>
      <c r="AF1651" s="26"/>
      <c r="AG1651" s="26"/>
      <c r="AH1651" s="26"/>
    </row>
    <row r="1652" spans="1:34" ht="14.5">
      <c r="A1652" s="157"/>
      <c r="B1652" s="156"/>
      <c r="C1652" s="157"/>
      <c r="D1652" s="46"/>
      <c r="E1652" s="17"/>
      <c r="F1652" s="17"/>
      <c r="G1652" s="46"/>
      <c r="H1652" s="46"/>
      <c r="I1652" s="46"/>
      <c r="J1652" s="46"/>
      <c r="K1652" s="46"/>
      <c r="L1652" s="46"/>
      <c r="M1652" s="46"/>
      <c r="N1652" s="46"/>
      <c r="O1652" s="46"/>
      <c r="P1652" s="105"/>
      <c r="Q1652" s="26"/>
      <c r="R1652" s="105"/>
      <c r="S1652" s="26"/>
      <c r="T1652" s="26"/>
      <c r="U1652" s="1"/>
      <c r="V1652" s="26"/>
      <c r="W1652" s="26"/>
      <c r="X1652" s="26"/>
      <c r="Y1652" s="26"/>
      <c r="Z1652" s="26"/>
      <c r="AA1652" s="26"/>
      <c r="AB1652" s="26"/>
      <c r="AC1652" s="26"/>
      <c r="AD1652" s="26"/>
      <c r="AE1652" s="26"/>
      <c r="AF1652" s="26"/>
      <c r="AG1652" s="26"/>
      <c r="AH1652" s="26"/>
    </row>
    <row r="1653" spans="1:34" ht="14.5">
      <c r="A1653" s="157"/>
      <c r="B1653" s="156"/>
      <c r="C1653" s="157"/>
      <c r="D1653" s="46"/>
      <c r="E1653" s="17"/>
      <c r="F1653" s="17"/>
      <c r="G1653" s="46"/>
      <c r="H1653" s="46"/>
      <c r="I1653" s="46"/>
      <c r="J1653" s="46"/>
      <c r="K1653" s="46"/>
      <c r="L1653" s="46"/>
      <c r="M1653" s="46"/>
      <c r="N1653" s="46"/>
      <c r="O1653" s="46"/>
      <c r="P1653" s="105"/>
      <c r="Q1653" s="26"/>
      <c r="R1653" s="105"/>
      <c r="S1653" s="26"/>
      <c r="T1653" s="26"/>
      <c r="U1653" s="1"/>
      <c r="V1653" s="26"/>
      <c r="W1653" s="26"/>
      <c r="X1653" s="26"/>
      <c r="Y1653" s="26"/>
      <c r="Z1653" s="26"/>
      <c r="AA1653" s="26"/>
      <c r="AB1653" s="26"/>
      <c r="AC1653" s="26"/>
      <c r="AD1653" s="26"/>
      <c r="AE1653" s="26"/>
      <c r="AF1653" s="26"/>
      <c r="AG1653" s="26"/>
      <c r="AH1653" s="26"/>
    </row>
    <row r="1654" spans="1:34" ht="14.5">
      <c r="A1654" s="157"/>
      <c r="B1654" s="156"/>
      <c r="C1654" s="157"/>
      <c r="D1654" s="46"/>
      <c r="E1654" s="17"/>
      <c r="F1654" s="17"/>
      <c r="G1654" s="46"/>
      <c r="H1654" s="46"/>
      <c r="I1654" s="46"/>
      <c r="J1654" s="46"/>
      <c r="K1654" s="46"/>
      <c r="L1654" s="46"/>
      <c r="M1654" s="46"/>
      <c r="N1654" s="46"/>
      <c r="O1654" s="46"/>
      <c r="P1654" s="105"/>
      <c r="Q1654" s="26"/>
      <c r="R1654" s="105"/>
      <c r="S1654" s="26"/>
      <c r="T1654" s="26"/>
      <c r="U1654" s="1"/>
      <c r="V1654" s="26"/>
      <c r="W1654" s="26"/>
      <c r="X1654" s="26"/>
      <c r="Y1654" s="26"/>
      <c r="Z1654" s="26"/>
      <c r="AA1654" s="26"/>
      <c r="AB1654" s="26"/>
      <c r="AC1654" s="26"/>
      <c r="AD1654" s="26"/>
      <c r="AE1654" s="26"/>
      <c r="AF1654" s="26"/>
      <c r="AG1654" s="26"/>
      <c r="AH1654" s="26"/>
    </row>
    <row r="1655" spans="1:34" ht="14.5">
      <c r="A1655" s="157"/>
      <c r="B1655" s="156"/>
      <c r="C1655" s="157"/>
      <c r="D1655" s="46"/>
      <c r="E1655" s="17"/>
      <c r="F1655" s="17"/>
      <c r="G1655" s="46"/>
      <c r="H1655" s="46"/>
      <c r="I1655" s="46"/>
      <c r="J1655" s="46"/>
      <c r="K1655" s="46"/>
      <c r="L1655" s="46"/>
      <c r="M1655" s="46"/>
      <c r="N1655" s="46"/>
      <c r="O1655" s="46"/>
      <c r="P1655" s="105"/>
      <c r="Q1655" s="26"/>
      <c r="R1655" s="105"/>
      <c r="S1655" s="26"/>
      <c r="T1655" s="26"/>
      <c r="U1655" s="1"/>
      <c r="V1655" s="26"/>
      <c r="W1655" s="26"/>
      <c r="X1655" s="26"/>
      <c r="Y1655" s="26"/>
      <c r="Z1655" s="26"/>
      <c r="AA1655" s="26"/>
      <c r="AB1655" s="26"/>
      <c r="AC1655" s="26"/>
      <c r="AD1655" s="26"/>
      <c r="AE1655" s="26"/>
      <c r="AF1655" s="26"/>
      <c r="AG1655" s="26"/>
      <c r="AH1655" s="26"/>
    </row>
    <row r="1656" spans="1:34" ht="14.5">
      <c r="A1656" s="157"/>
      <c r="B1656" s="156"/>
      <c r="C1656" s="157"/>
      <c r="D1656" s="46"/>
      <c r="E1656" s="17"/>
      <c r="F1656" s="17"/>
      <c r="G1656" s="46"/>
      <c r="H1656" s="46"/>
      <c r="I1656" s="46"/>
      <c r="J1656" s="46"/>
      <c r="K1656" s="46"/>
      <c r="L1656" s="46"/>
      <c r="M1656" s="46"/>
      <c r="N1656" s="46"/>
      <c r="O1656" s="46"/>
      <c r="P1656" s="105"/>
      <c r="Q1656" s="26"/>
      <c r="R1656" s="105"/>
      <c r="S1656" s="26"/>
      <c r="T1656" s="26"/>
      <c r="U1656" s="1"/>
      <c r="V1656" s="26"/>
      <c r="W1656" s="26"/>
      <c r="X1656" s="26"/>
      <c r="Y1656" s="26"/>
      <c r="Z1656" s="26"/>
      <c r="AA1656" s="26"/>
      <c r="AB1656" s="26"/>
      <c r="AC1656" s="26"/>
      <c r="AD1656" s="26"/>
      <c r="AE1656" s="26"/>
      <c r="AF1656" s="26"/>
      <c r="AG1656" s="26"/>
      <c r="AH1656" s="26"/>
    </row>
    <row r="1657" spans="1:34" ht="14.5">
      <c r="A1657" s="157"/>
      <c r="B1657" s="156"/>
      <c r="C1657" s="157"/>
      <c r="D1657" s="46"/>
      <c r="E1657" s="17"/>
      <c r="F1657" s="17"/>
      <c r="G1657" s="46"/>
      <c r="H1657" s="46"/>
      <c r="I1657" s="46"/>
      <c r="J1657" s="46"/>
      <c r="K1657" s="46"/>
      <c r="L1657" s="46"/>
      <c r="M1657" s="46"/>
      <c r="N1657" s="46"/>
      <c r="O1657" s="46"/>
      <c r="P1657" s="105"/>
      <c r="Q1657" s="26"/>
      <c r="R1657" s="105"/>
      <c r="S1657" s="26"/>
      <c r="T1657" s="26"/>
      <c r="U1657" s="1"/>
      <c r="V1657" s="26"/>
      <c r="W1657" s="26"/>
      <c r="X1657" s="26"/>
      <c r="Y1657" s="26"/>
      <c r="Z1657" s="26"/>
      <c r="AA1657" s="26"/>
      <c r="AB1657" s="26"/>
      <c r="AC1657" s="26"/>
      <c r="AD1657" s="26"/>
      <c r="AE1657" s="26"/>
      <c r="AF1657" s="26"/>
      <c r="AG1657" s="26"/>
      <c r="AH1657" s="26"/>
    </row>
    <row r="1658" spans="1:34" ht="14.5">
      <c r="A1658" s="157"/>
      <c r="B1658" s="156"/>
      <c r="C1658" s="157"/>
      <c r="D1658" s="46"/>
      <c r="E1658" s="17"/>
      <c r="F1658" s="17"/>
      <c r="G1658" s="46"/>
      <c r="H1658" s="46"/>
      <c r="I1658" s="46"/>
      <c r="J1658" s="46"/>
      <c r="K1658" s="46"/>
      <c r="L1658" s="46"/>
      <c r="M1658" s="46"/>
      <c r="N1658" s="46"/>
      <c r="O1658" s="46"/>
      <c r="P1658" s="105"/>
      <c r="Q1658" s="26"/>
      <c r="R1658" s="105"/>
      <c r="S1658" s="26"/>
      <c r="T1658" s="26"/>
      <c r="U1658" s="1"/>
      <c r="V1658" s="26"/>
      <c r="W1658" s="26"/>
      <c r="X1658" s="26"/>
      <c r="Y1658" s="26"/>
      <c r="Z1658" s="26"/>
      <c r="AA1658" s="26"/>
      <c r="AB1658" s="26"/>
      <c r="AC1658" s="26"/>
      <c r="AD1658" s="26"/>
      <c r="AE1658" s="26"/>
      <c r="AF1658" s="26"/>
      <c r="AG1658" s="26"/>
      <c r="AH1658" s="26"/>
    </row>
    <row r="1659" spans="1:34" ht="14.5">
      <c r="A1659" s="157"/>
      <c r="B1659" s="156"/>
      <c r="C1659" s="157"/>
      <c r="D1659" s="46"/>
      <c r="E1659" s="17"/>
      <c r="F1659" s="17"/>
      <c r="G1659" s="46"/>
      <c r="H1659" s="46"/>
      <c r="I1659" s="46"/>
      <c r="J1659" s="46"/>
      <c r="K1659" s="46"/>
      <c r="L1659" s="46"/>
      <c r="M1659" s="46"/>
      <c r="N1659" s="46"/>
      <c r="O1659" s="46"/>
      <c r="P1659" s="105"/>
      <c r="Q1659" s="26"/>
      <c r="R1659" s="105"/>
      <c r="S1659" s="26"/>
      <c r="T1659" s="26"/>
      <c r="U1659" s="1"/>
      <c r="V1659" s="26"/>
      <c r="W1659" s="26"/>
      <c r="X1659" s="26"/>
      <c r="Y1659" s="26"/>
      <c r="Z1659" s="26"/>
      <c r="AA1659" s="26"/>
      <c r="AB1659" s="26"/>
      <c r="AC1659" s="26"/>
      <c r="AD1659" s="26"/>
      <c r="AE1659" s="26"/>
      <c r="AF1659" s="26"/>
      <c r="AG1659" s="26"/>
      <c r="AH1659" s="26"/>
    </row>
    <row r="1660" spans="1:34" ht="14.5">
      <c r="A1660" s="157"/>
      <c r="B1660" s="156"/>
      <c r="C1660" s="157"/>
      <c r="D1660" s="46"/>
      <c r="E1660" s="17"/>
      <c r="F1660" s="17"/>
      <c r="G1660" s="46"/>
      <c r="H1660" s="46"/>
      <c r="I1660" s="46"/>
      <c r="J1660" s="46"/>
      <c r="K1660" s="46"/>
      <c r="L1660" s="46"/>
      <c r="M1660" s="46"/>
      <c r="N1660" s="46"/>
      <c r="O1660" s="46"/>
      <c r="P1660" s="105"/>
      <c r="Q1660" s="26"/>
      <c r="R1660" s="105"/>
      <c r="S1660" s="26"/>
      <c r="T1660" s="26"/>
      <c r="U1660" s="1"/>
      <c r="V1660" s="26"/>
      <c r="W1660" s="26"/>
      <c r="X1660" s="26"/>
      <c r="Y1660" s="26"/>
      <c r="Z1660" s="26"/>
      <c r="AA1660" s="26"/>
      <c r="AB1660" s="26"/>
      <c r="AC1660" s="26"/>
      <c r="AD1660" s="26"/>
      <c r="AE1660" s="26"/>
      <c r="AF1660" s="26"/>
      <c r="AG1660" s="26"/>
      <c r="AH1660" s="26"/>
    </row>
    <row r="1661" spans="1:34" ht="14.5">
      <c r="A1661" s="157"/>
      <c r="B1661" s="156"/>
      <c r="C1661" s="157"/>
      <c r="D1661" s="46"/>
      <c r="E1661" s="17"/>
      <c r="F1661" s="17"/>
      <c r="G1661" s="46"/>
      <c r="H1661" s="46"/>
      <c r="I1661" s="46"/>
      <c r="J1661" s="46"/>
      <c r="K1661" s="46"/>
      <c r="L1661" s="46"/>
      <c r="M1661" s="46"/>
      <c r="N1661" s="46"/>
      <c r="O1661" s="46"/>
      <c r="P1661" s="105"/>
      <c r="Q1661" s="26"/>
      <c r="R1661" s="105"/>
      <c r="S1661" s="26"/>
      <c r="T1661" s="26"/>
      <c r="U1661" s="1"/>
      <c r="V1661" s="26"/>
      <c r="W1661" s="26"/>
      <c r="X1661" s="26"/>
      <c r="Y1661" s="26"/>
      <c r="Z1661" s="26"/>
      <c r="AA1661" s="26"/>
      <c r="AB1661" s="26"/>
      <c r="AC1661" s="26"/>
      <c r="AD1661" s="26"/>
      <c r="AE1661" s="26"/>
      <c r="AF1661" s="26"/>
      <c r="AG1661" s="26"/>
      <c r="AH1661" s="26"/>
    </row>
    <row r="1662" spans="1:34" ht="14.5">
      <c r="A1662" s="157"/>
      <c r="B1662" s="156"/>
      <c r="C1662" s="157"/>
      <c r="D1662" s="46"/>
      <c r="E1662" s="17"/>
      <c r="F1662" s="17"/>
      <c r="G1662" s="46"/>
      <c r="H1662" s="46"/>
      <c r="I1662" s="46"/>
      <c r="J1662" s="46"/>
      <c r="K1662" s="46"/>
      <c r="L1662" s="46"/>
      <c r="M1662" s="46"/>
      <c r="N1662" s="46"/>
      <c r="O1662" s="46"/>
      <c r="P1662" s="105"/>
      <c r="Q1662" s="26"/>
      <c r="R1662" s="105"/>
      <c r="S1662" s="26"/>
      <c r="T1662" s="26"/>
      <c r="U1662" s="1"/>
      <c r="V1662" s="26"/>
      <c r="W1662" s="26"/>
      <c r="X1662" s="26"/>
      <c r="Y1662" s="26"/>
      <c r="Z1662" s="26"/>
      <c r="AA1662" s="26"/>
      <c r="AB1662" s="26"/>
      <c r="AC1662" s="26"/>
      <c r="AD1662" s="26"/>
      <c r="AE1662" s="26"/>
      <c r="AF1662" s="26"/>
      <c r="AG1662" s="26"/>
      <c r="AH1662" s="26"/>
    </row>
    <row r="1663" spans="1:34" ht="14.5">
      <c r="A1663" s="157"/>
      <c r="B1663" s="156"/>
      <c r="C1663" s="157"/>
      <c r="D1663" s="46"/>
      <c r="E1663" s="17"/>
      <c r="F1663" s="17"/>
      <c r="G1663" s="46"/>
      <c r="H1663" s="46"/>
      <c r="I1663" s="46"/>
      <c r="J1663" s="46"/>
      <c r="K1663" s="46"/>
      <c r="L1663" s="46"/>
      <c r="M1663" s="46"/>
      <c r="N1663" s="46"/>
      <c r="O1663" s="46"/>
      <c r="P1663" s="105"/>
      <c r="Q1663" s="26"/>
      <c r="R1663" s="105"/>
      <c r="S1663" s="26"/>
      <c r="T1663" s="26"/>
      <c r="U1663" s="1"/>
      <c r="V1663" s="26"/>
      <c r="W1663" s="26"/>
      <c r="X1663" s="26"/>
      <c r="Y1663" s="26"/>
      <c r="Z1663" s="26"/>
      <c r="AA1663" s="26"/>
      <c r="AB1663" s="26"/>
      <c r="AC1663" s="26"/>
      <c r="AD1663" s="26"/>
      <c r="AE1663" s="26"/>
      <c r="AF1663" s="26"/>
      <c r="AG1663" s="26"/>
      <c r="AH1663" s="26"/>
    </row>
    <row r="1664" spans="1:34" ht="14.5">
      <c r="A1664" s="157"/>
      <c r="B1664" s="156"/>
      <c r="C1664" s="157"/>
      <c r="D1664" s="46"/>
      <c r="E1664" s="17"/>
      <c r="F1664" s="17"/>
      <c r="G1664" s="46"/>
      <c r="H1664" s="46"/>
      <c r="I1664" s="46"/>
      <c r="J1664" s="46"/>
      <c r="K1664" s="46"/>
      <c r="L1664" s="46"/>
      <c r="M1664" s="46"/>
      <c r="N1664" s="46"/>
      <c r="O1664" s="46"/>
      <c r="P1664" s="105"/>
      <c r="Q1664" s="26"/>
      <c r="R1664" s="105"/>
      <c r="S1664" s="26"/>
      <c r="T1664" s="26"/>
      <c r="U1664" s="1"/>
      <c r="V1664" s="26"/>
      <c r="W1664" s="26"/>
      <c r="X1664" s="26"/>
      <c r="Y1664" s="26"/>
      <c r="Z1664" s="26"/>
      <c r="AA1664" s="26"/>
      <c r="AB1664" s="26"/>
      <c r="AC1664" s="26"/>
      <c r="AD1664" s="26"/>
      <c r="AE1664" s="26"/>
      <c r="AF1664" s="26"/>
      <c r="AG1664" s="26"/>
      <c r="AH1664" s="26"/>
    </row>
    <row r="1665" spans="1:34" ht="14.5">
      <c r="A1665" s="157"/>
      <c r="B1665" s="156"/>
      <c r="C1665" s="157"/>
      <c r="D1665" s="46"/>
      <c r="E1665" s="17"/>
      <c r="F1665" s="17"/>
      <c r="G1665" s="46"/>
      <c r="H1665" s="46"/>
      <c r="I1665" s="46"/>
      <c r="J1665" s="46"/>
      <c r="K1665" s="46"/>
      <c r="L1665" s="46"/>
      <c r="M1665" s="46"/>
      <c r="N1665" s="46"/>
      <c r="O1665" s="46"/>
      <c r="P1665" s="105"/>
      <c r="Q1665" s="26"/>
      <c r="R1665" s="105"/>
      <c r="S1665" s="26"/>
      <c r="T1665" s="26"/>
      <c r="U1665" s="1"/>
      <c r="V1665" s="26"/>
      <c r="W1665" s="26"/>
      <c r="X1665" s="26"/>
      <c r="Y1665" s="26"/>
      <c r="Z1665" s="26"/>
      <c r="AA1665" s="26"/>
      <c r="AB1665" s="26"/>
      <c r="AC1665" s="26"/>
      <c r="AD1665" s="26"/>
      <c r="AE1665" s="26"/>
      <c r="AF1665" s="26"/>
      <c r="AG1665" s="26"/>
      <c r="AH1665" s="26"/>
    </row>
    <row r="1666" spans="1:34" ht="14.5">
      <c r="A1666" s="157"/>
      <c r="B1666" s="156"/>
      <c r="C1666" s="157"/>
      <c r="D1666" s="46"/>
      <c r="E1666" s="17"/>
      <c r="F1666" s="17"/>
      <c r="G1666" s="46"/>
      <c r="H1666" s="46"/>
      <c r="I1666" s="46"/>
      <c r="J1666" s="46"/>
      <c r="K1666" s="46"/>
      <c r="L1666" s="46"/>
      <c r="M1666" s="46"/>
      <c r="N1666" s="46"/>
      <c r="O1666" s="46"/>
      <c r="P1666" s="105"/>
      <c r="Q1666" s="26"/>
      <c r="R1666" s="105"/>
      <c r="S1666" s="26"/>
      <c r="T1666" s="26"/>
      <c r="U1666" s="1"/>
      <c r="V1666" s="26"/>
      <c r="W1666" s="26"/>
      <c r="X1666" s="26"/>
      <c r="Y1666" s="26"/>
      <c r="Z1666" s="26"/>
      <c r="AA1666" s="26"/>
      <c r="AB1666" s="26"/>
      <c r="AC1666" s="26"/>
      <c r="AD1666" s="26"/>
      <c r="AE1666" s="26"/>
      <c r="AF1666" s="26"/>
      <c r="AG1666" s="26"/>
      <c r="AH1666" s="26"/>
    </row>
    <row r="1667" spans="1:34" ht="14.5">
      <c r="A1667" s="157"/>
      <c r="B1667" s="156"/>
      <c r="C1667" s="157"/>
      <c r="D1667" s="46"/>
      <c r="E1667" s="17"/>
      <c r="F1667" s="17"/>
      <c r="G1667" s="46"/>
      <c r="H1667" s="46"/>
      <c r="I1667" s="46"/>
      <c r="J1667" s="46"/>
      <c r="K1667" s="46"/>
      <c r="L1667" s="46"/>
      <c r="M1667" s="46"/>
      <c r="N1667" s="46"/>
      <c r="O1667" s="46"/>
      <c r="P1667" s="105"/>
      <c r="Q1667" s="26"/>
      <c r="R1667" s="105"/>
      <c r="S1667" s="26"/>
      <c r="T1667" s="26"/>
      <c r="U1667" s="1"/>
      <c r="V1667" s="26"/>
      <c r="W1667" s="26"/>
      <c r="X1667" s="26"/>
      <c r="Y1667" s="26"/>
      <c r="Z1667" s="26"/>
      <c r="AA1667" s="26"/>
      <c r="AB1667" s="26"/>
      <c r="AC1667" s="26"/>
      <c r="AD1667" s="26"/>
      <c r="AE1667" s="26"/>
      <c r="AF1667" s="26"/>
      <c r="AG1667" s="26"/>
      <c r="AH1667" s="26"/>
    </row>
    <row r="1668" spans="1:34" ht="14.5">
      <c r="A1668" s="157"/>
      <c r="B1668" s="156"/>
      <c r="C1668" s="157"/>
      <c r="D1668" s="46"/>
      <c r="E1668" s="17"/>
      <c r="F1668" s="17"/>
      <c r="G1668" s="46"/>
      <c r="H1668" s="46"/>
      <c r="I1668" s="46"/>
      <c r="J1668" s="46"/>
      <c r="K1668" s="46"/>
      <c r="L1668" s="46"/>
      <c r="M1668" s="46"/>
      <c r="N1668" s="46"/>
      <c r="O1668" s="46"/>
      <c r="P1668" s="105"/>
      <c r="Q1668" s="26"/>
      <c r="R1668" s="105"/>
      <c r="S1668" s="26"/>
      <c r="T1668" s="26"/>
      <c r="U1668" s="1"/>
      <c r="V1668" s="26"/>
      <c r="W1668" s="26"/>
      <c r="X1668" s="26"/>
      <c r="Y1668" s="26"/>
      <c r="Z1668" s="26"/>
      <c r="AA1668" s="26"/>
      <c r="AB1668" s="26"/>
      <c r="AC1668" s="26"/>
      <c r="AD1668" s="26"/>
      <c r="AE1668" s="26"/>
      <c r="AF1668" s="26"/>
      <c r="AG1668" s="26"/>
      <c r="AH1668" s="26"/>
    </row>
    <row r="1669" spans="1:34" ht="14.5">
      <c r="A1669" s="157"/>
      <c r="B1669" s="156"/>
      <c r="C1669" s="157"/>
      <c r="D1669" s="46"/>
      <c r="E1669" s="17"/>
      <c r="F1669" s="17"/>
      <c r="G1669" s="46"/>
      <c r="H1669" s="46"/>
      <c r="I1669" s="46"/>
      <c r="J1669" s="46"/>
      <c r="K1669" s="46"/>
      <c r="L1669" s="46"/>
      <c r="M1669" s="46"/>
      <c r="N1669" s="46"/>
      <c r="O1669" s="46"/>
      <c r="P1669" s="105"/>
      <c r="Q1669" s="26"/>
      <c r="R1669" s="105"/>
      <c r="S1669" s="26"/>
      <c r="T1669" s="26"/>
      <c r="U1669" s="1"/>
      <c r="V1669" s="26"/>
      <c r="W1669" s="26"/>
      <c r="X1669" s="26"/>
      <c r="Y1669" s="26"/>
      <c r="Z1669" s="26"/>
      <c r="AA1669" s="26"/>
      <c r="AB1669" s="26"/>
      <c r="AC1669" s="26"/>
      <c r="AD1669" s="26"/>
      <c r="AE1669" s="26"/>
      <c r="AF1669" s="26"/>
      <c r="AG1669" s="26"/>
      <c r="AH1669" s="26"/>
    </row>
    <row r="1670" spans="1:34" ht="14.5">
      <c r="A1670" s="157"/>
      <c r="B1670" s="156"/>
      <c r="C1670" s="157"/>
      <c r="D1670" s="46"/>
      <c r="E1670" s="17"/>
      <c r="F1670" s="17"/>
      <c r="G1670" s="46"/>
      <c r="H1670" s="46"/>
      <c r="I1670" s="46"/>
      <c r="J1670" s="46"/>
      <c r="K1670" s="46"/>
      <c r="L1670" s="46"/>
      <c r="M1670" s="46"/>
      <c r="N1670" s="46"/>
      <c r="O1670" s="46"/>
      <c r="P1670" s="105"/>
      <c r="Q1670" s="26"/>
      <c r="R1670" s="105"/>
      <c r="S1670" s="26"/>
      <c r="T1670" s="26"/>
      <c r="U1670" s="1"/>
      <c r="V1670" s="26"/>
      <c r="W1670" s="26"/>
      <c r="X1670" s="26"/>
      <c r="Y1670" s="26"/>
      <c r="Z1670" s="26"/>
      <c r="AA1670" s="26"/>
      <c r="AB1670" s="26"/>
      <c r="AC1670" s="26"/>
      <c r="AD1670" s="26"/>
      <c r="AE1670" s="26"/>
      <c r="AF1670" s="26"/>
      <c r="AG1670" s="26"/>
      <c r="AH1670" s="26"/>
    </row>
    <row r="1671" spans="1:34" ht="14.5">
      <c r="A1671" s="157"/>
      <c r="B1671" s="156"/>
      <c r="C1671" s="157"/>
      <c r="D1671" s="46"/>
      <c r="E1671" s="17"/>
      <c r="F1671" s="17"/>
      <c r="G1671" s="46"/>
      <c r="H1671" s="46"/>
      <c r="I1671" s="46"/>
      <c r="J1671" s="46"/>
      <c r="K1671" s="46"/>
      <c r="L1671" s="46"/>
      <c r="M1671" s="46"/>
      <c r="N1671" s="46"/>
      <c r="O1671" s="46"/>
      <c r="P1671" s="105"/>
      <c r="Q1671" s="26"/>
      <c r="R1671" s="105"/>
      <c r="S1671" s="26"/>
      <c r="T1671" s="26"/>
      <c r="U1671" s="1"/>
      <c r="V1671" s="26"/>
      <c r="W1671" s="26"/>
      <c r="X1671" s="26"/>
      <c r="Y1671" s="26"/>
      <c r="Z1671" s="26"/>
      <c r="AA1671" s="26"/>
      <c r="AB1671" s="26"/>
      <c r="AC1671" s="26"/>
      <c r="AD1671" s="26"/>
      <c r="AE1671" s="26"/>
      <c r="AF1671" s="26"/>
      <c r="AG1671" s="26"/>
      <c r="AH1671" s="26"/>
    </row>
    <row r="1672" spans="1:34" ht="14.5">
      <c r="A1672" s="157"/>
      <c r="B1672" s="156"/>
      <c r="C1672" s="157"/>
      <c r="D1672" s="46"/>
      <c r="E1672" s="17"/>
      <c r="F1672" s="17"/>
      <c r="G1672" s="46"/>
      <c r="H1672" s="46"/>
      <c r="I1672" s="46"/>
      <c r="J1672" s="46"/>
      <c r="K1672" s="46"/>
      <c r="L1672" s="46"/>
      <c r="M1672" s="46"/>
      <c r="N1672" s="46"/>
      <c r="O1672" s="46"/>
      <c r="P1672" s="105"/>
      <c r="Q1672" s="26"/>
      <c r="R1672" s="105"/>
      <c r="S1672" s="26"/>
      <c r="T1672" s="26"/>
      <c r="U1672" s="1"/>
      <c r="V1672" s="26"/>
      <c r="W1672" s="26"/>
      <c r="X1672" s="26"/>
      <c r="Y1672" s="26"/>
      <c r="Z1672" s="26"/>
      <c r="AA1672" s="26"/>
      <c r="AB1672" s="26"/>
      <c r="AC1672" s="26"/>
      <c r="AD1672" s="26"/>
      <c r="AE1672" s="26"/>
      <c r="AF1672" s="26"/>
      <c r="AG1672" s="26"/>
      <c r="AH1672" s="26"/>
    </row>
    <row r="1673" spans="1:34" ht="14.5">
      <c r="A1673" s="157"/>
      <c r="B1673" s="156"/>
      <c r="C1673" s="157"/>
      <c r="D1673" s="46"/>
      <c r="E1673" s="17"/>
      <c r="F1673" s="17"/>
      <c r="G1673" s="46"/>
      <c r="H1673" s="46"/>
      <c r="I1673" s="46"/>
      <c r="J1673" s="46"/>
      <c r="K1673" s="46"/>
      <c r="L1673" s="46"/>
      <c r="M1673" s="46"/>
      <c r="N1673" s="46"/>
      <c r="O1673" s="46"/>
      <c r="P1673" s="105"/>
      <c r="Q1673" s="26"/>
      <c r="R1673" s="105"/>
      <c r="S1673" s="26"/>
      <c r="T1673" s="26"/>
      <c r="U1673" s="1"/>
      <c r="V1673" s="26"/>
      <c r="W1673" s="26"/>
      <c r="X1673" s="26"/>
      <c r="Y1673" s="26"/>
      <c r="Z1673" s="26"/>
      <c r="AA1673" s="26"/>
      <c r="AB1673" s="26"/>
      <c r="AC1673" s="26"/>
      <c r="AD1673" s="26"/>
      <c r="AE1673" s="26"/>
      <c r="AF1673" s="26"/>
      <c r="AG1673" s="26"/>
      <c r="AH1673" s="26"/>
    </row>
    <row r="1674" spans="1:34" ht="14.5">
      <c r="A1674" s="157"/>
      <c r="B1674" s="156"/>
      <c r="C1674" s="157"/>
      <c r="D1674" s="46"/>
      <c r="E1674" s="17"/>
      <c r="F1674" s="17"/>
      <c r="G1674" s="46"/>
      <c r="H1674" s="46"/>
      <c r="I1674" s="46"/>
      <c r="J1674" s="46"/>
      <c r="K1674" s="46"/>
      <c r="L1674" s="46"/>
      <c r="M1674" s="46"/>
      <c r="N1674" s="46"/>
      <c r="O1674" s="46"/>
      <c r="P1674" s="105"/>
      <c r="Q1674" s="26"/>
      <c r="R1674" s="105"/>
      <c r="S1674" s="26"/>
      <c r="T1674" s="26"/>
      <c r="U1674" s="1"/>
      <c r="V1674" s="26"/>
      <c r="W1674" s="26"/>
      <c r="X1674" s="26"/>
      <c r="Y1674" s="26"/>
      <c r="Z1674" s="26"/>
      <c r="AA1674" s="26"/>
      <c r="AB1674" s="26"/>
      <c r="AC1674" s="26"/>
      <c r="AD1674" s="26"/>
      <c r="AE1674" s="26"/>
      <c r="AF1674" s="26"/>
      <c r="AG1674" s="26"/>
      <c r="AH1674" s="26"/>
    </row>
    <row r="1675" spans="1:34" ht="14.5">
      <c r="A1675" s="157"/>
      <c r="B1675" s="156"/>
      <c r="C1675" s="157"/>
      <c r="D1675" s="46"/>
      <c r="E1675" s="17"/>
      <c r="F1675" s="17"/>
      <c r="G1675" s="46"/>
      <c r="H1675" s="46"/>
      <c r="I1675" s="46"/>
      <c r="J1675" s="46"/>
      <c r="K1675" s="46"/>
      <c r="L1675" s="46"/>
      <c r="M1675" s="46"/>
      <c r="N1675" s="46"/>
      <c r="O1675" s="46"/>
      <c r="P1675" s="105"/>
      <c r="Q1675" s="26"/>
      <c r="R1675" s="105"/>
      <c r="S1675" s="26"/>
      <c r="T1675" s="26"/>
      <c r="U1675" s="1"/>
      <c r="V1675" s="26"/>
      <c r="W1675" s="26"/>
      <c r="X1675" s="26"/>
      <c r="Y1675" s="26"/>
      <c r="Z1675" s="26"/>
      <c r="AA1675" s="26"/>
      <c r="AB1675" s="26"/>
      <c r="AC1675" s="26"/>
      <c r="AD1675" s="26"/>
      <c r="AE1675" s="26"/>
      <c r="AF1675" s="26"/>
      <c r="AG1675" s="26"/>
      <c r="AH1675" s="26"/>
    </row>
    <row r="1676" spans="1:34" ht="14.5">
      <c r="A1676" s="157"/>
      <c r="B1676" s="156"/>
      <c r="C1676" s="157"/>
      <c r="D1676" s="46"/>
      <c r="E1676" s="17"/>
      <c r="F1676" s="17"/>
      <c r="G1676" s="46"/>
      <c r="H1676" s="46"/>
      <c r="I1676" s="46"/>
      <c r="J1676" s="46"/>
      <c r="K1676" s="46"/>
      <c r="L1676" s="46"/>
      <c r="M1676" s="46"/>
      <c r="N1676" s="46"/>
      <c r="O1676" s="46"/>
      <c r="P1676" s="105"/>
      <c r="Q1676" s="26"/>
      <c r="R1676" s="105"/>
      <c r="S1676" s="26"/>
      <c r="T1676" s="26"/>
      <c r="U1676" s="1"/>
      <c r="V1676" s="26"/>
      <c r="W1676" s="26"/>
      <c r="X1676" s="26"/>
      <c r="Y1676" s="26"/>
      <c r="Z1676" s="26"/>
      <c r="AA1676" s="26"/>
      <c r="AB1676" s="26"/>
      <c r="AC1676" s="26"/>
      <c r="AD1676" s="26"/>
      <c r="AE1676" s="26"/>
      <c r="AF1676" s="26"/>
      <c r="AG1676" s="26"/>
      <c r="AH1676" s="26"/>
    </row>
    <row r="1677" spans="1:34" ht="14.5">
      <c r="A1677" s="157"/>
      <c r="B1677" s="156"/>
      <c r="C1677" s="157"/>
      <c r="D1677" s="46"/>
      <c r="E1677" s="17"/>
      <c r="F1677" s="17"/>
      <c r="G1677" s="46"/>
      <c r="H1677" s="46"/>
      <c r="I1677" s="46"/>
      <c r="J1677" s="46"/>
      <c r="K1677" s="46"/>
      <c r="L1677" s="46"/>
      <c r="M1677" s="46"/>
      <c r="N1677" s="46"/>
      <c r="O1677" s="46"/>
      <c r="P1677" s="105"/>
      <c r="Q1677" s="26"/>
      <c r="R1677" s="105"/>
      <c r="S1677" s="26"/>
      <c r="T1677" s="26"/>
      <c r="U1677" s="1"/>
      <c r="V1677" s="26"/>
      <c r="W1677" s="26"/>
      <c r="X1677" s="26"/>
      <c r="Y1677" s="26"/>
      <c r="Z1677" s="26"/>
      <c r="AA1677" s="26"/>
      <c r="AB1677" s="26"/>
      <c r="AC1677" s="26"/>
      <c r="AD1677" s="26"/>
      <c r="AE1677" s="26"/>
      <c r="AF1677" s="26"/>
      <c r="AG1677" s="26"/>
      <c r="AH1677" s="26"/>
    </row>
    <row r="1678" spans="1:34" ht="14.5">
      <c r="A1678" s="157"/>
      <c r="B1678" s="156"/>
      <c r="C1678" s="157"/>
      <c r="D1678" s="46"/>
      <c r="E1678" s="17"/>
      <c r="F1678" s="17"/>
      <c r="G1678" s="46"/>
      <c r="H1678" s="46"/>
      <c r="I1678" s="46"/>
      <c r="J1678" s="46"/>
      <c r="K1678" s="46"/>
      <c r="L1678" s="46"/>
      <c r="M1678" s="46"/>
      <c r="N1678" s="46"/>
      <c r="O1678" s="46"/>
      <c r="P1678" s="105"/>
      <c r="Q1678" s="26"/>
      <c r="R1678" s="105"/>
      <c r="S1678" s="26"/>
      <c r="T1678" s="26"/>
      <c r="U1678" s="1"/>
      <c r="V1678" s="26"/>
      <c r="W1678" s="26"/>
      <c r="X1678" s="26"/>
      <c r="Y1678" s="26"/>
      <c r="Z1678" s="26"/>
      <c r="AA1678" s="26"/>
      <c r="AB1678" s="26"/>
      <c r="AC1678" s="26"/>
      <c r="AD1678" s="26"/>
      <c r="AE1678" s="26"/>
      <c r="AF1678" s="26"/>
      <c r="AG1678" s="26"/>
      <c r="AH1678" s="26"/>
    </row>
    <row r="1679" spans="1:34" ht="14.5">
      <c r="A1679" s="157"/>
      <c r="B1679" s="156"/>
      <c r="C1679" s="157"/>
      <c r="D1679" s="46"/>
      <c r="E1679" s="17"/>
      <c r="F1679" s="17"/>
      <c r="G1679" s="46"/>
      <c r="H1679" s="46"/>
      <c r="I1679" s="46"/>
      <c r="J1679" s="46"/>
      <c r="K1679" s="46"/>
      <c r="L1679" s="46"/>
      <c r="M1679" s="46"/>
      <c r="N1679" s="46"/>
      <c r="O1679" s="46"/>
      <c r="P1679" s="105"/>
      <c r="Q1679" s="26"/>
      <c r="R1679" s="105"/>
      <c r="S1679" s="26"/>
      <c r="T1679" s="26"/>
      <c r="U1679" s="1"/>
      <c r="V1679" s="26"/>
      <c r="W1679" s="26"/>
      <c r="X1679" s="26"/>
      <c r="Y1679" s="26"/>
      <c r="Z1679" s="26"/>
      <c r="AA1679" s="26"/>
      <c r="AB1679" s="26"/>
      <c r="AC1679" s="26"/>
      <c r="AD1679" s="26"/>
      <c r="AE1679" s="26"/>
      <c r="AF1679" s="26"/>
      <c r="AG1679" s="26"/>
      <c r="AH1679" s="26"/>
    </row>
    <row r="1680" spans="1:34" ht="14.5">
      <c r="A1680" s="157"/>
      <c r="B1680" s="156"/>
      <c r="C1680" s="157"/>
      <c r="D1680" s="46"/>
      <c r="E1680" s="17"/>
      <c r="F1680" s="17"/>
      <c r="G1680" s="46"/>
      <c r="H1680" s="46"/>
      <c r="I1680" s="46"/>
      <c r="J1680" s="46"/>
      <c r="K1680" s="46"/>
      <c r="L1680" s="46"/>
      <c r="M1680" s="46"/>
      <c r="N1680" s="46"/>
      <c r="O1680" s="46"/>
      <c r="P1680" s="105"/>
      <c r="Q1680" s="26"/>
      <c r="R1680" s="105"/>
      <c r="S1680" s="26"/>
      <c r="T1680" s="26"/>
      <c r="U1680" s="1"/>
      <c r="V1680" s="26"/>
      <c r="W1680" s="26"/>
      <c r="X1680" s="26"/>
      <c r="Y1680" s="26"/>
      <c r="Z1680" s="26"/>
      <c r="AA1680" s="26"/>
      <c r="AB1680" s="26"/>
      <c r="AC1680" s="26"/>
      <c r="AD1680" s="26"/>
      <c r="AE1680" s="26"/>
      <c r="AF1680" s="26"/>
      <c r="AG1680" s="26"/>
      <c r="AH1680" s="26"/>
    </row>
    <row r="1681" spans="1:34" ht="14.5">
      <c r="A1681" s="157"/>
      <c r="B1681" s="156"/>
      <c r="C1681" s="157"/>
      <c r="D1681" s="46"/>
      <c r="E1681" s="17"/>
      <c r="F1681" s="17"/>
      <c r="G1681" s="46"/>
      <c r="H1681" s="46"/>
      <c r="I1681" s="46"/>
      <c r="J1681" s="46"/>
      <c r="K1681" s="46"/>
      <c r="L1681" s="46"/>
      <c r="M1681" s="46"/>
      <c r="N1681" s="46"/>
      <c r="O1681" s="46"/>
      <c r="P1681" s="105"/>
      <c r="Q1681" s="26"/>
      <c r="R1681" s="105"/>
      <c r="S1681" s="26"/>
      <c r="T1681" s="26"/>
      <c r="U1681" s="1"/>
      <c r="V1681" s="26"/>
      <c r="W1681" s="26"/>
      <c r="X1681" s="26"/>
      <c r="Y1681" s="26"/>
      <c r="Z1681" s="26"/>
      <c r="AA1681" s="26"/>
      <c r="AB1681" s="26"/>
      <c r="AC1681" s="26"/>
      <c r="AD1681" s="26"/>
      <c r="AE1681" s="26"/>
      <c r="AF1681" s="26"/>
      <c r="AG1681" s="26"/>
      <c r="AH1681" s="26"/>
    </row>
    <row r="1682" spans="1:34" ht="14.5">
      <c r="A1682" s="157"/>
      <c r="B1682" s="156"/>
      <c r="C1682" s="157"/>
      <c r="D1682" s="46"/>
      <c r="E1682" s="17"/>
      <c r="F1682" s="17"/>
      <c r="G1682" s="46"/>
      <c r="H1682" s="46"/>
      <c r="I1682" s="46"/>
      <c r="J1682" s="46"/>
      <c r="K1682" s="46"/>
      <c r="L1682" s="46"/>
      <c r="M1682" s="46"/>
      <c r="N1682" s="46"/>
      <c r="O1682" s="46"/>
      <c r="P1682" s="105"/>
      <c r="Q1682" s="26"/>
      <c r="R1682" s="105"/>
      <c r="S1682" s="26"/>
      <c r="T1682" s="26"/>
      <c r="U1682" s="1"/>
      <c r="V1682" s="26"/>
      <c r="W1682" s="26"/>
      <c r="X1682" s="26"/>
      <c r="Y1682" s="26"/>
      <c r="Z1682" s="26"/>
      <c r="AA1682" s="26"/>
      <c r="AB1682" s="26"/>
      <c r="AC1682" s="26"/>
      <c r="AD1682" s="26"/>
      <c r="AE1682" s="26"/>
      <c r="AF1682" s="26"/>
      <c r="AG1682" s="26"/>
      <c r="AH1682" s="26"/>
    </row>
    <row r="1683" spans="1:34" ht="14.5">
      <c r="A1683" s="157"/>
      <c r="B1683" s="156"/>
      <c r="C1683" s="157"/>
      <c r="D1683" s="46"/>
      <c r="E1683" s="17"/>
      <c r="F1683" s="17"/>
      <c r="G1683" s="46"/>
      <c r="H1683" s="46"/>
      <c r="I1683" s="46"/>
      <c r="J1683" s="46"/>
      <c r="K1683" s="46"/>
      <c r="L1683" s="46"/>
      <c r="M1683" s="46"/>
      <c r="N1683" s="46"/>
      <c r="O1683" s="46"/>
      <c r="P1683" s="105"/>
      <c r="Q1683" s="26"/>
      <c r="R1683" s="105"/>
      <c r="S1683" s="26"/>
      <c r="T1683" s="26"/>
      <c r="U1683" s="1"/>
      <c r="V1683" s="26"/>
      <c r="W1683" s="26"/>
      <c r="X1683" s="26"/>
      <c r="Y1683" s="26"/>
      <c r="Z1683" s="26"/>
      <c r="AA1683" s="26"/>
      <c r="AB1683" s="26"/>
      <c r="AC1683" s="26"/>
      <c r="AD1683" s="26"/>
      <c r="AE1683" s="26"/>
      <c r="AF1683" s="26"/>
      <c r="AG1683" s="26"/>
      <c r="AH1683" s="26"/>
    </row>
    <row r="1684" spans="1:34" ht="14.5">
      <c r="A1684" s="157"/>
      <c r="B1684" s="156"/>
      <c r="C1684" s="157"/>
      <c r="D1684" s="46"/>
      <c r="E1684" s="17"/>
      <c r="F1684" s="17"/>
      <c r="G1684" s="46"/>
      <c r="H1684" s="46"/>
      <c r="I1684" s="46"/>
      <c r="J1684" s="46"/>
      <c r="K1684" s="46"/>
      <c r="L1684" s="46"/>
      <c r="M1684" s="46"/>
      <c r="N1684" s="46"/>
      <c r="O1684" s="46"/>
      <c r="P1684" s="105"/>
      <c r="Q1684" s="26"/>
      <c r="R1684" s="105"/>
      <c r="S1684" s="26"/>
      <c r="T1684" s="26"/>
      <c r="U1684" s="1"/>
      <c r="V1684" s="26"/>
      <c r="W1684" s="26"/>
      <c r="X1684" s="26"/>
      <c r="Y1684" s="26"/>
      <c r="Z1684" s="26"/>
      <c r="AA1684" s="26"/>
      <c r="AB1684" s="26"/>
      <c r="AC1684" s="26"/>
      <c r="AD1684" s="26"/>
      <c r="AE1684" s="26"/>
      <c r="AF1684" s="26"/>
      <c r="AG1684" s="26"/>
      <c r="AH1684" s="26"/>
    </row>
    <row r="1685" spans="1:34" ht="14.5">
      <c r="A1685" s="157"/>
      <c r="B1685" s="156"/>
      <c r="C1685" s="157"/>
      <c r="D1685" s="46"/>
      <c r="E1685" s="17"/>
      <c r="F1685" s="17"/>
      <c r="G1685" s="46"/>
      <c r="H1685" s="46"/>
      <c r="I1685" s="46"/>
      <c r="J1685" s="46"/>
      <c r="K1685" s="46"/>
      <c r="L1685" s="46"/>
      <c r="M1685" s="46"/>
      <c r="N1685" s="46"/>
      <c r="O1685" s="46"/>
      <c r="P1685" s="105"/>
      <c r="Q1685" s="26"/>
      <c r="R1685" s="105"/>
      <c r="S1685" s="26"/>
      <c r="T1685" s="26"/>
      <c r="U1685" s="1"/>
      <c r="V1685" s="26"/>
      <c r="W1685" s="26"/>
      <c r="X1685" s="26"/>
      <c r="Y1685" s="26"/>
      <c r="Z1685" s="26"/>
      <c r="AA1685" s="26"/>
      <c r="AB1685" s="26"/>
      <c r="AC1685" s="26"/>
      <c r="AD1685" s="26"/>
      <c r="AE1685" s="26"/>
      <c r="AF1685" s="26"/>
      <c r="AG1685" s="26"/>
      <c r="AH1685" s="26"/>
    </row>
    <row r="1686" spans="1:34" ht="14.5">
      <c r="A1686" s="157"/>
      <c r="B1686" s="156"/>
      <c r="C1686" s="157"/>
      <c r="D1686" s="46"/>
      <c r="E1686" s="17"/>
      <c r="F1686" s="17"/>
      <c r="G1686" s="46"/>
      <c r="H1686" s="46"/>
      <c r="I1686" s="46"/>
      <c r="J1686" s="46"/>
      <c r="K1686" s="46"/>
      <c r="L1686" s="46"/>
      <c r="M1686" s="46"/>
      <c r="N1686" s="46"/>
      <c r="O1686" s="46"/>
      <c r="P1686" s="105"/>
      <c r="Q1686" s="26"/>
      <c r="R1686" s="105"/>
      <c r="S1686" s="26"/>
      <c r="T1686" s="26"/>
      <c r="U1686" s="1"/>
      <c r="V1686" s="26"/>
      <c r="W1686" s="26"/>
      <c r="X1686" s="26"/>
      <c r="Y1686" s="26"/>
      <c r="Z1686" s="26"/>
      <c r="AA1686" s="26"/>
      <c r="AB1686" s="26"/>
      <c r="AC1686" s="26"/>
      <c r="AD1686" s="26"/>
      <c r="AE1686" s="26"/>
      <c r="AF1686" s="26"/>
      <c r="AG1686" s="26"/>
      <c r="AH1686" s="26"/>
    </row>
    <row r="1687" spans="1:34" ht="14.5">
      <c r="A1687" s="157"/>
      <c r="B1687" s="156"/>
      <c r="C1687" s="157"/>
      <c r="D1687" s="46"/>
      <c r="E1687" s="17"/>
      <c r="F1687" s="17"/>
      <c r="G1687" s="46"/>
      <c r="H1687" s="46"/>
      <c r="I1687" s="46"/>
      <c r="J1687" s="46"/>
      <c r="K1687" s="46"/>
      <c r="L1687" s="46"/>
      <c r="M1687" s="46"/>
      <c r="N1687" s="46"/>
      <c r="O1687" s="46"/>
      <c r="P1687" s="105"/>
      <c r="Q1687" s="26"/>
      <c r="R1687" s="105"/>
      <c r="S1687" s="26"/>
      <c r="T1687" s="26"/>
      <c r="U1687" s="1"/>
      <c r="V1687" s="26"/>
      <c r="W1687" s="26"/>
      <c r="X1687" s="26"/>
      <c r="Y1687" s="26"/>
      <c r="Z1687" s="26"/>
      <c r="AA1687" s="26"/>
      <c r="AB1687" s="26"/>
      <c r="AC1687" s="26"/>
      <c r="AD1687" s="26"/>
      <c r="AE1687" s="26"/>
      <c r="AF1687" s="26"/>
      <c r="AG1687" s="26"/>
      <c r="AH1687" s="26"/>
    </row>
    <row r="1688" spans="1:34" ht="14.5">
      <c r="A1688" s="157"/>
      <c r="B1688" s="156"/>
      <c r="C1688" s="157"/>
      <c r="D1688" s="46"/>
      <c r="E1688" s="17"/>
      <c r="F1688" s="17"/>
      <c r="G1688" s="46"/>
      <c r="H1688" s="46"/>
      <c r="I1688" s="46"/>
      <c r="J1688" s="46"/>
      <c r="K1688" s="46"/>
      <c r="L1688" s="46"/>
      <c r="M1688" s="46"/>
      <c r="N1688" s="46"/>
      <c r="O1688" s="46"/>
      <c r="P1688" s="105"/>
      <c r="Q1688" s="26"/>
      <c r="R1688" s="105"/>
      <c r="S1688" s="26"/>
      <c r="T1688" s="26"/>
      <c r="U1688" s="1"/>
      <c r="V1688" s="26"/>
      <c r="W1688" s="26"/>
      <c r="X1688" s="26"/>
      <c r="Y1688" s="26"/>
      <c r="Z1688" s="26"/>
      <c r="AA1688" s="26"/>
      <c r="AB1688" s="26"/>
      <c r="AC1688" s="26"/>
      <c r="AD1688" s="26"/>
      <c r="AE1688" s="26"/>
      <c r="AF1688" s="26"/>
      <c r="AG1688" s="26"/>
      <c r="AH1688" s="26"/>
    </row>
    <row r="1689" spans="1:34" ht="14.5">
      <c r="A1689" s="157"/>
      <c r="B1689" s="156"/>
      <c r="C1689" s="157"/>
      <c r="D1689" s="46"/>
      <c r="E1689" s="17"/>
      <c r="F1689" s="17"/>
      <c r="G1689" s="46"/>
      <c r="H1689" s="46"/>
      <c r="I1689" s="46"/>
      <c r="J1689" s="46"/>
      <c r="K1689" s="46"/>
      <c r="L1689" s="46"/>
      <c r="M1689" s="46"/>
      <c r="N1689" s="46"/>
      <c r="O1689" s="46"/>
      <c r="P1689" s="105"/>
      <c r="Q1689" s="26"/>
      <c r="R1689" s="105"/>
      <c r="S1689" s="26"/>
      <c r="T1689" s="26"/>
      <c r="U1689" s="1"/>
      <c r="V1689" s="26"/>
      <c r="W1689" s="26"/>
      <c r="X1689" s="26"/>
      <c r="Y1689" s="26"/>
      <c r="Z1689" s="26"/>
      <c r="AA1689" s="26"/>
      <c r="AB1689" s="26"/>
      <c r="AC1689" s="26"/>
      <c r="AD1689" s="26"/>
      <c r="AE1689" s="26"/>
      <c r="AF1689" s="26"/>
      <c r="AG1689" s="26"/>
      <c r="AH1689" s="26"/>
    </row>
    <row r="1690" spans="1:34" ht="14.5">
      <c r="A1690" s="157"/>
      <c r="B1690" s="156"/>
      <c r="C1690" s="157"/>
      <c r="D1690" s="46"/>
      <c r="E1690" s="17"/>
      <c r="F1690" s="17"/>
      <c r="G1690" s="46"/>
      <c r="H1690" s="46"/>
      <c r="I1690" s="46"/>
      <c r="J1690" s="46"/>
      <c r="K1690" s="46"/>
      <c r="L1690" s="46"/>
      <c r="M1690" s="46"/>
      <c r="N1690" s="46"/>
      <c r="O1690" s="46"/>
      <c r="P1690" s="105"/>
      <c r="Q1690" s="26"/>
      <c r="R1690" s="105"/>
      <c r="S1690" s="26"/>
      <c r="T1690" s="26"/>
      <c r="U1690" s="1"/>
      <c r="V1690" s="26"/>
      <c r="W1690" s="26"/>
      <c r="X1690" s="26"/>
      <c r="Y1690" s="26"/>
      <c r="Z1690" s="26"/>
      <c r="AA1690" s="26"/>
      <c r="AB1690" s="26"/>
      <c r="AC1690" s="26"/>
      <c r="AD1690" s="26"/>
      <c r="AE1690" s="26"/>
      <c r="AF1690" s="26"/>
      <c r="AG1690" s="26"/>
      <c r="AH1690" s="26"/>
    </row>
    <row r="1691" spans="1:34" ht="14.5">
      <c r="A1691" s="157"/>
      <c r="B1691" s="156"/>
      <c r="C1691" s="157"/>
      <c r="D1691" s="46"/>
      <c r="E1691" s="17"/>
      <c r="F1691" s="17"/>
      <c r="G1691" s="46"/>
      <c r="H1691" s="46"/>
      <c r="I1691" s="46"/>
      <c r="J1691" s="46"/>
      <c r="K1691" s="46"/>
      <c r="L1691" s="46"/>
      <c r="M1691" s="46"/>
      <c r="N1691" s="46"/>
      <c r="O1691" s="46"/>
      <c r="P1691" s="105"/>
      <c r="Q1691" s="26"/>
      <c r="R1691" s="105"/>
      <c r="S1691" s="26"/>
      <c r="T1691" s="26"/>
      <c r="U1691" s="1"/>
      <c r="V1691" s="26"/>
      <c r="W1691" s="26"/>
      <c r="X1691" s="26"/>
      <c r="Y1691" s="26"/>
      <c r="Z1691" s="26"/>
      <c r="AA1691" s="26"/>
      <c r="AB1691" s="26"/>
      <c r="AC1691" s="26"/>
      <c r="AD1691" s="26"/>
      <c r="AE1691" s="26"/>
      <c r="AF1691" s="26"/>
      <c r="AG1691" s="26"/>
      <c r="AH1691" s="26"/>
    </row>
    <row r="1692" spans="1:34" ht="14.5">
      <c r="A1692" s="157"/>
      <c r="B1692" s="156"/>
      <c r="C1692" s="157"/>
      <c r="D1692" s="46"/>
      <c r="E1692" s="17"/>
      <c r="F1692" s="17"/>
      <c r="G1692" s="46"/>
      <c r="H1692" s="46"/>
      <c r="I1692" s="46"/>
      <c r="J1692" s="46"/>
      <c r="K1692" s="46"/>
      <c r="L1692" s="46"/>
      <c r="M1692" s="46"/>
      <c r="N1692" s="46"/>
      <c r="O1692" s="46"/>
      <c r="P1692" s="105"/>
      <c r="Q1692" s="26"/>
      <c r="R1692" s="105"/>
      <c r="S1692" s="26"/>
      <c r="T1692" s="26"/>
      <c r="U1692" s="1"/>
      <c r="V1692" s="26"/>
      <c r="W1692" s="26"/>
      <c r="X1692" s="26"/>
      <c r="Y1692" s="26"/>
      <c r="Z1692" s="26"/>
      <c r="AA1692" s="26"/>
      <c r="AB1692" s="26"/>
      <c r="AC1692" s="26"/>
      <c r="AD1692" s="26"/>
      <c r="AE1692" s="26"/>
      <c r="AF1692" s="26"/>
      <c r="AG1692" s="26"/>
      <c r="AH1692" s="26"/>
    </row>
    <row r="1693" spans="1:34" ht="14.5">
      <c r="A1693" s="157"/>
      <c r="B1693" s="156"/>
      <c r="C1693" s="157"/>
      <c r="D1693" s="46"/>
      <c r="E1693" s="17"/>
      <c r="F1693" s="17"/>
      <c r="G1693" s="46"/>
      <c r="H1693" s="46"/>
      <c r="I1693" s="46"/>
      <c r="J1693" s="46"/>
      <c r="K1693" s="46"/>
      <c r="L1693" s="46"/>
      <c r="M1693" s="46"/>
      <c r="N1693" s="46"/>
      <c r="O1693" s="46"/>
      <c r="P1693" s="105"/>
      <c r="Q1693" s="26"/>
      <c r="R1693" s="105"/>
      <c r="S1693" s="26"/>
      <c r="T1693" s="26"/>
      <c r="U1693" s="1"/>
      <c r="V1693" s="26"/>
      <c r="W1693" s="26"/>
      <c r="X1693" s="26"/>
      <c r="Y1693" s="26"/>
      <c r="Z1693" s="26"/>
      <c r="AA1693" s="26"/>
      <c r="AB1693" s="26"/>
      <c r="AC1693" s="26"/>
      <c r="AD1693" s="26"/>
      <c r="AE1693" s="26"/>
      <c r="AF1693" s="26"/>
      <c r="AG1693" s="26"/>
      <c r="AH1693" s="26"/>
    </row>
    <row r="1694" spans="1:34" ht="14.5">
      <c r="A1694" s="157"/>
      <c r="B1694" s="156"/>
      <c r="C1694" s="157"/>
      <c r="D1694" s="46"/>
      <c r="E1694" s="17"/>
      <c r="F1694" s="17"/>
      <c r="G1694" s="46"/>
      <c r="H1694" s="46"/>
      <c r="I1694" s="46"/>
      <c r="J1694" s="46"/>
      <c r="K1694" s="46"/>
      <c r="L1694" s="46"/>
      <c r="M1694" s="46"/>
      <c r="N1694" s="46"/>
      <c r="O1694" s="46"/>
      <c r="P1694" s="105"/>
      <c r="Q1694" s="26"/>
      <c r="R1694" s="105"/>
      <c r="S1694" s="26"/>
      <c r="T1694" s="26"/>
      <c r="U1694" s="1"/>
      <c r="V1694" s="26"/>
      <c r="W1694" s="26"/>
      <c r="X1694" s="26"/>
      <c r="Y1694" s="26"/>
      <c r="Z1694" s="26"/>
      <c r="AA1694" s="26"/>
      <c r="AB1694" s="26"/>
      <c r="AC1694" s="26"/>
      <c r="AD1694" s="26"/>
      <c r="AE1694" s="26"/>
      <c r="AF1694" s="26"/>
      <c r="AG1694" s="26"/>
      <c r="AH1694" s="26"/>
    </row>
    <row r="1695" spans="1:34" ht="14.5">
      <c r="A1695" s="157"/>
      <c r="B1695" s="156"/>
      <c r="C1695" s="157"/>
      <c r="D1695" s="46"/>
      <c r="E1695" s="17"/>
      <c r="F1695" s="17"/>
      <c r="G1695" s="46"/>
      <c r="H1695" s="46"/>
      <c r="I1695" s="46"/>
      <c r="J1695" s="46"/>
      <c r="K1695" s="46"/>
      <c r="L1695" s="46"/>
      <c r="M1695" s="46"/>
      <c r="N1695" s="46"/>
      <c r="O1695" s="46"/>
      <c r="P1695" s="105"/>
      <c r="Q1695" s="26"/>
      <c r="R1695" s="105"/>
      <c r="S1695" s="26"/>
      <c r="T1695" s="26"/>
      <c r="U1695" s="1"/>
      <c r="V1695" s="26"/>
      <c r="W1695" s="26"/>
      <c r="X1695" s="26"/>
      <c r="Y1695" s="26"/>
      <c r="Z1695" s="26"/>
      <c r="AA1695" s="26"/>
      <c r="AB1695" s="26"/>
      <c r="AC1695" s="26"/>
      <c r="AD1695" s="26"/>
      <c r="AE1695" s="26"/>
      <c r="AF1695" s="26"/>
      <c r="AG1695" s="26"/>
      <c r="AH1695" s="26"/>
    </row>
    <row r="1696" spans="1:34" ht="14.5">
      <c r="A1696" s="157"/>
      <c r="B1696" s="156"/>
      <c r="C1696" s="157"/>
      <c r="D1696" s="46"/>
      <c r="E1696" s="17"/>
      <c r="F1696" s="17"/>
      <c r="G1696" s="46"/>
      <c r="H1696" s="46"/>
      <c r="I1696" s="46"/>
      <c r="J1696" s="46"/>
      <c r="K1696" s="46"/>
      <c r="L1696" s="46"/>
      <c r="M1696" s="46"/>
      <c r="N1696" s="46"/>
      <c r="O1696" s="46"/>
      <c r="P1696" s="105"/>
      <c r="Q1696" s="26"/>
      <c r="R1696" s="105"/>
      <c r="S1696" s="26"/>
      <c r="T1696" s="26"/>
      <c r="U1696" s="1"/>
      <c r="V1696" s="26"/>
      <c r="W1696" s="26"/>
      <c r="X1696" s="26"/>
      <c r="Y1696" s="26"/>
      <c r="Z1696" s="26"/>
      <c r="AA1696" s="26"/>
      <c r="AB1696" s="26"/>
      <c r="AC1696" s="26"/>
      <c r="AD1696" s="26"/>
      <c r="AE1696" s="26"/>
      <c r="AF1696" s="26"/>
      <c r="AG1696" s="26"/>
      <c r="AH1696" s="26"/>
    </row>
    <row r="1697" spans="1:34" ht="14.5">
      <c r="A1697" s="157"/>
      <c r="B1697" s="156"/>
      <c r="C1697" s="157"/>
      <c r="D1697" s="46"/>
      <c r="E1697" s="17"/>
      <c r="F1697" s="17"/>
      <c r="G1697" s="46"/>
      <c r="H1697" s="46"/>
      <c r="I1697" s="46"/>
      <c r="J1697" s="46"/>
      <c r="K1697" s="46"/>
      <c r="L1697" s="46"/>
      <c r="M1697" s="46"/>
      <c r="N1697" s="46"/>
      <c r="O1697" s="46"/>
      <c r="P1697" s="105"/>
      <c r="Q1697" s="26"/>
      <c r="R1697" s="105"/>
      <c r="S1697" s="26"/>
      <c r="T1697" s="26"/>
      <c r="U1697" s="1"/>
      <c r="V1697" s="26"/>
      <c r="W1697" s="26"/>
      <c r="X1697" s="26"/>
      <c r="Y1697" s="26"/>
      <c r="Z1697" s="26"/>
      <c r="AA1697" s="26"/>
      <c r="AB1697" s="26"/>
      <c r="AC1697" s="26"/>
      <c r="AD1697" s="26"/>
      <c r="AE1697" s="26"/>
      <c r="AF1697" s="26"/>
      <c r="AG1697" s="26"/>
      <c r="AH1697" s="26"/>
    </row>
    <row r="1698" spans="1:34" ht="14.5">
      <c r="A1698" s="157"/>
      <c r="B1698" s="156"/>
      <c r="C1698" s="157"/>
      <c r="D1698" s="46"/>
      <c r="E1698" s="17"/>
      <c r="F1698" s="17"/>
      <c r="G1698" s="46"/>
      <c r="H1698" s="46"/>
      <c r="I1698" s="46"/>
      <c r="J1698" s="46"/>
      <c r="K1698" s="46"/>
      <c r="L1698" s="46"/>
      <c r="M1698" s="46"/>
      <c r="N1698" s="46"/>
      <c r="O1698" s="46"/>
      <c r="P1698" s="105"/>
      <c r="Q1698" s="26"/>
      <c r="R1698" s="105"/>
      <c r="S1698" s="26"/>
      <c r="T1698" s="26"/>
      <c r="U1698" s="1"/>
      <c r="V1698" s="26"/>
      <c r="W1698" s="26"/>
      <c r="X1698" s="26"/>
      <c r="Y1698" s="26"/>
      <c r="Z1698" s="26"/>
      <c r="AA1698" s="26"/>
      <c r="AB1698" s="26"/>
      <c r="AC1698" s="26"/>
      <c r="AD1698" s="26"/>
      <c r="AE1698" s="26"/>
      <c r="AF1698" s="26"/>
      <c r="AG1698" s="26"/>
      <c r="AH1698" s="26"/>
    </row>
    <row r="1699" spans="1:34" ht="14.5">
      <c r="A1699" s="157"/>
      <c r="B1699" s="156"/>
      <c r="C1699" s="157"/>
      <c r="D1699" s="46"/>
      <c r="E1699" s="17"/>
      <c r="F1699" s="17"/>
      <c r="G1699" s="46"/>
      <c r="H1699" s="46"/>
      <c r="I1699" s="46"/>
      <c r="J1699" s="46"/>
      <c r="K1699" s="46"/>
      <c r="L1699" s="46"/>
      <c r="M1699" s="46"/>
      <c r="N1699" s="46"/>
      <c r="O1699" s="46"/>
      <c r="P1699" s="105"/>
      <c r="Q1699" s="26"/>
      <c r="R1699" s="105"/>
      <c r="S1699" s="26"/>
      <c r="T1699" s="26"/>
      <c r="U1699" s="1"/>
      <c r="V1699" s="26"/>
      <c r="W1699" s="26"/>
      <c r="X1699" s="26"/>
      <c r="Y1699" s="26"/>
      <c r="Z1699" s="26"/>
      <c r="AA1699" s="26"/>
      <c r="AB1699" s="26"/>
      <c r="AC1699" s="26"/>
      <c r="AD1699" s="26"/>
      <c r="AE1699" s="26"/>
      <c r="AF1699" s="26"/>
      <c r="AG1699" s="26"/>
      <c r="AH1699" s="26"/>
    </row>
    <row r="1700" spans="1:34" ht="14.5">
      <c r="A1700" s="157"/>
      <c r="B1700" s="156"/>
      <c r="C1700" s="157"/>
      <c r="D1700" s="46"/>
      <c r="E1700" s="17"/>
      <c r="F1700" s="17"/>
      <c r="G1700" s="46"/>
      <c r="H1700" s="46"/>
      <c r="I1700" s="46"/>
      <c r="J1700" s="46"/>
      <c r="K1700" s="46"/>
      <c r="L1700" s="46"/>
      <c r="M1700" s="46"/>
      <c r="N1700" s="46"/>
      <c r="O1700" s="46"/>
      <c r="P1700" s="105"/>
      <c r="Q1700" s="26"/>
      <c r="R1700" s="105"/>
      <c r="S1700" s="26"/>
      <c r="T1700" s="26"/>
      <c r="U1700" s="1"/>
      <c r="V1700" s="26"/>
      <c r="W1700" s="26"/>
      <c r="X1700" s="26"/>
      <c r="Y1700" s="26"/>
      <c r="Z1700" s="26"/>
      <c r="AA1700" s="26"/>
      <c r="AB1700" s="26"/>
      <c r="AC1700" s="26"/>
      <c r="AD1700" s="26"/>
      <c r="AE1700" s="26"/>
      <c r="AF1700" s="26"/>
      <c r="AG1700" s="26"/>
      <c r="AH1700" s="26"/>
    </row>
    <row r="1701" spans="1:34" ht="14.5">
      <c r="A1701" s="157"/>
      <c r="B1701" s="156"/>
      <c r="C1701" s="157"/>
      <c r="D1701" s="46"/>
      <c r="E1701" s="17"/>
      <c r="F1701" s="17"/>
      <c r="G1701" s="46"/>
      <c r="H1701" s="46"/>
      <c r="I1701" s="46"/>
      <c r="J1701" s="46"/>
      <c r="K1701" s="46"/>
      <c r="L1701" s="46"/>
      <c r="M1701" s="46"/>
      <c r="N1701" s="46"/>
      <c r="O1701" s="46"/>
      <c r="P1701" s="105"/>
      <c r="Q1701" s="26"/>
      <c r="R1701" s="105"/>
      <c r="S1701" s="26"/>
      <c r="T1701" s="26"/>
      <c r="U1701" s="1"/>
      <c r="V1701" s="26"/>
      <c r="W1701" s="26"/>
      <c r="X1701" s="26"/>
      <c r="Y1701" s="26"/>
      <c r="Z1701" s="26"/>
      <c r="AA1701" s="26"/>
      <c r="AB1701" s="26"/>
      <c r="AC1701" s="26"/>
      <c r="AD1701" s="26"/>
      <c r="AE1701" s="26"/>
      <c r="AF1701" s="26"/>
      <c r="AG1701" s="26"/>
      <c r="AH1701" s="26"/>
    </row>
    <row r="1702" spans="1:34" ht="14.5">
      <c r="A1702" s="157"/>
      <c r="B1702" s="156"/>
      <c r="C1702" s="157"/>
      <c r="D1702" s="46"/>
      <c r="E1702" s="17"/>
      <c r="F1702" s="17"/>
      <c r="G1702" s="46"/>
      <c r="H1702" s="46"/>
      <c r="I1702" s="46"/>
      <c r="J1702" s="46"/>
      <c r="K1702" s="46"/>
      <c r="L1702" s="46"/>
      <c r="M1702" s="46"/>
      <c r="N1702" s="46"/>
      <c r="O1702" s="46"/>
      <c r="P1702" s="105"/>
      <c r="Q1702" s="26"/>
      <c r="R1702" s="105"/>
      <c r="S1702" s="26"/>
      <c r="T1702" s="26"/>
      <c r="U1702" s="1"/>
      <c r="V1702" s="26"/>
      <c r="W1702" s="26"/>
      <c r="X1702" s="26"/>
      <c r="Y1702" s="26"/>
      <c r="Z1702" s="26"/>
      <c r="AA1702" s="26"/>
      <c r="AB1702" s="26"/>
      <c r="AC1702" s="26"/>
      <c r="AD1702" s="26"/>
      <c r="AE1702" s="26"/>
      <c r="AF1702" s="26"/>
      <c r="AG1702" s="26"/>
      <c r="AH1702" s="26"/>
    </row>
    <row r="1703" spans="1:34" ht="14.5">
      <c r="A1703" s="157"/>
      <c r="B1703" s="156"/>
      <c r="C1703" s="157"/>
      <c r="D1703" s="46"/>
      <c r="E1703" s="17"/>
      <c r="F1703" s="17"/>
      <c r="G1703" s="46"/>
      <c r="H1703" s="46"/>
      <c r="I1703" s="46"/>
      <c r="J1703" s="46"/>
      <c r="K1703" s="46"/>
      <c r="L1703" s="46"/>
      <c r="M1703" s="46"/>
      <c r="N1703" s="46"/>
      <c r="O1703" s="46"/>
      <c r="P1703" s="105"/>
      <c r="Q1703" s="26"/>
      <c r="R1703" s="105"/>
      <c r="S1703" s="26"/>
      <c r="T1703" s="26"/>
      <c r="U1703" s="1"/>
      <c r="V1703" s="26"/>
      <c r="W1703" s="26"/>
      <c r="X1703" s="26"/>
      <c r="Y1703" s="26"/>
      <c r="Z1703" s="26"/>
      <c r="AA1703" s="26"/>
      <c r="AB1703" s="26"/>
      <c r="AC1703" s="26"/>
      <c r="AD1703" s="26"/>
      <c r="AE1703" s="26"/>
      <c r="AF1703" s="26"/>
      <c r="AG1703" s="26"/>
      <c r="AH1703" s="26"/>
    </row>
    <row r="1704" spans="1:34" ht="14.5">
      <c r="A1704" s="157"/>
      <c r="B1704" s="156"/>
      <c r="C1704" s="157"/>
      <c r="D1704" s="46"/>
      <c r="E1704" s="17"/>
      <c r="F1704" s="17"/>
      <c r="G1704" s="46"/>
      <c r="H1704" s="46"/>
      <c r="I1704" s="46"/>
      <c r="J1704" s="46"/>
      <c r="K1704" s="46"/>
      <c r="L1704" s="46"/>
      <c r="M1704" s="46"/>
      <c r="N1704" s="46"/>
      <c r="O1704" s="46"/>
      <c r="P1704" s="105"/>
      <c r="Q1704" s="26"/>
      <c r="R1704" s="105"/>
      <c r="S1704" s="26"/>
      <c r="T1704" s="26"/>
      <c r="U1704" s="1"/>
      <c r="V1704" s="26"/>
      <c r="W1704" s="26"/>
      <c r="X1704" s="26"/>
      <c r="Y1704" s="26"/>
      <c r="Z1704" s="26"/>
      <c r="AA1704" s="26"/>
      <c r="AB1704" s="26"/>
      <c r="AC1704" s="26"/>
      <c r="AD1704" s="26"/>
      <c r="AE1704" s="26"/>
      <c r="AF1704" s="26"/>
      <c r="AG1704" s="26"/>
      <c r="AH1704" s="26"/>
    </row>
    <row r="1705" spans="1:34" ht="14.5">
      <c r="A1705" s="157"/>
      <c r="B1705" s="156"/>
      <c r="C1705" s="157"/>
      <c r="D1705" s="46"/>
      <c r="E1705" s="17"/>
      <c r="F1705" s="17"/>
      <c r="G1705" s="46"/>
      <c r="H1705" s="46"/>
      <c r="I1705" s="46"/>
      <c r="J1705" s="46"/>
      <c r="K1705" s="46"/>
      <c r="L1705" s="46"/>
      <c r="M1705" s="46"/>
      <c r="N1705" s="46"/>
      <c r="O1705" s="46"/>
      <c r="P1705" s="105"/>
      <c r="Q1705" s="26"/>
      <c r="R1705" s="105"/>
      <c r="S1705" s="26"/>
      <c r="T1705" s="26"/>
      <c r="U1705" s="1"/>
      <c r="V1705" s="26"/>
      <c r="W1705" s="26"/>
      <c r="X1705" s="26"/>
      <c r="Y1705" s="26"/>
      <c r="Z1705" s="26"/>
      <c r="AA1705" s="26"/>
      <c r="AB1705" s="26"/>
      <c r="AC1705" s="26"/>
      <c r="AD1705" s="26"/>
      <c r="AE1705" s="26"/>
      <c r="AF1705" s="26"/>
      <c r="AG1705" s="26"/>
      <c r="AH1705" s="26"/>
    </row>
    <row r="1706" spans="1:34" ht="14.5">
      <c r="A1706" s="157"/>
      <c r="B1706" s="156"/>
      <c r="C1706" s="157"/>
      <c r="D1706" s="46"/>
      <c r="E1706" s="17"/>
      <c r="F1706" s="17"/>
      <c r="G1706" s="46"/>
      <c r="H1706" s="46"/>
      <c r="I1706" s="46"/>
      <c r="J1706" s="46"/>
      <c r="K1706" s="46"/>
      <c r="L1706" s="46"/>
      <c r="M1706" s="46"/>
      <c r="N1706" s="46"/>
      <c r="O1706" s="46"/>
      <c r="P1706" s="105"/>
      <c r="Q1706" s="26"/>
      <c r="R1706" s="105"/>
      <c r="S1706" s="26"/>
      <c r="T1706" s="26"/>
      <c r="U1706" s="1"/>
      <c r="V1706" s="26"/>
      <c r="W1706" s="26"/>
      <c r="X1706" s="26"/>
      <c r="Y1706" s="26"/>
      <c r="Z1706" s="26"/>
      <c r="AA1706" s="26"/>
      <c r="AB1706" s="26"/>
      <c r="AC1706" s="26"/>
      <c r="AD1706" s="26"/>
      <c r="AE1706" s="26"/>
      <c r="AF1706" s="26"/>
      <c r="AG1706" s="26"/>
      <c r="AH1706" s="26"/>
    </row>
    <row r="1707" spans="1:34" ht="14.5">
      <c r="A1707" s="157"/>
      <c r="B1707" s="156"/>
      <c r="C1707" s="157"/>
      <c r="D1707" s="46"/>
      <c r="E1707" s="17"/>
      <c r="F1707" s="17"/>
      <c r="G1707" s="46"/>
      <c r="H1707" s="46"/>
      <c r="I1707" s="46"/>
      <c r="J1707" s="46"/>
      <c r="K1707" s="46"/>
      <c r="L1707" s="46"/>
      <c r="M1707" s="46"/>
      <c r="N1707" s="46"/>
      <c r="O1707" s="46"/>
      <c r="P1707" s="105"/>
      <c r="Q1707" s="26"/>
      <c r="R1707" s="105"/>
      <c r="S1707" s="26"/>
      <c r="T1707" s="26"/>
      <c r="U1707" s="1"/>
      <c r="V1707" s="26"/>
      <c r="W1707" s="26"/>
      <c r="X1707" s="26"/>
      <c r="Y1707" s="26"/>
      <c r="Z1707" s="26"/>
      <c r="AA1707" s="26"/>
      <c r="AB1707" s="26"/>
      <c r="AC1707" s="26"/>
      <c r="AD1707" s="26"/>
      <c r="AE1707" s="26"/>
      <c r="AF1707" s="26"/>
      <c r="AG1707" s="26"/>
      <c r="AH1707" s="26"/>
    </row>
    <row r="1708" spans="1:34" ht="14.5">
      <c r="A1708" s="157"/>
      <c r="B1708" s="156"/>
      <c r="C1708" s="157"/>
      <c r="D1708" s="46"/>
      <c r="E1708" s="17"/>
      <c r="F1708" s="17"/>
      <c r="G1708" s="46"/>
      <c r="H1708" s="46"/>
      <c r="I1708" s="46"/>
      <c r="J1708" s="46"/>
      <c r="K1708" s="46"/>
      <c r="L1708" s="46"/>
      <c r="M1708" s="46"/>
      <c r="N1708" s="46"/>
      <c r="O1708" s="46"/>
      <c r="P1708" s="105"/>
      <c r="Q1708" s="26"/>
      <c r="R1708" s="105"/>
      <c r="S1708" s="26"/>
      <c r="T1708" s="26"/>
      <c r="U1708" s="1"/>
      <c r="V1708" s="26"/>
      <c r="W1708" s="26"/>
      <c r="X1708" s="26"/>
      <c r="Y1708" s="26"/>
      <c r="Z1708" s="26"/>
      <c r="AA1708" s="26"/>
      <c r="AB1708" s="26"/>
      <c r="AC1708" s="26"/>
      <c r="AD1708" s="26"/>
      <c r="AE1708" s="26"/>
      <c r="AF1708" s="26"/>
      <c r="AG1708" s="26"/>
      <c r="AH1708" s="26"/>
    </row>
    <row r="1709" spans="1:34" ht="14.5">
      <c r="A1709" s="157"/>
      <c r="B1709" s="156"/>
      <c r="C1709" s="157"/>
      <c r="D1709" s="46"/>
      <c r="E1709" s="17"/>
      <c r="F1709" s="17"/>
      <c r="G1709" s="46"/>
      <c r="H1709" s="46"/>
      <c r="I1709" s="46"/>
      <c r="J1709" s="46"/>
      <c r="K1709" s="46"/>
      <c r="L1709" s="46"/>
      <c r="M1709" s="46"/>
      <c r="N1709" s="46"/>
      <c r="O1709" s="46"/>
      <c r="P1709" s="105"/>
      <c r="Q1709" s="26"/>
      <c r="R1709" s="105"/>
      <c r="S1709" s="26"/>
      <c r="T1709" s="26"/>
      <c r="U1709" s="1"/>
      <c r="V1709" s="26"/>
      <c r="W1709" s="26"/>
      <c r="X1709" s="26"/>
      <c r="Y1709" s="26"/>
      <c r="Z1709" s="26"/>
      <c r="AA1709" s="26"/>
      <c r="AB1709" s="26"/>
      <c r="AC1709" s="26"/>
      <c r="AD1709" s="26"/>
      <c r="AE1709" s="26"/>
      <c r="AF1709" s="26"/>
      <c r="AG1709" s="26"/>
      <c r="AH1709" s="26"/>
    </row>
    <row r="1710" spans="1:34" ht="14.5">
      <c r="A1710" s="157"/>
      <c r="B1710" s="156"/>
      <c r="C1710" s="157"/>
      <c r="D1710" s="46"/>
      <c r="E1710" s="17"/>
      <c r="F1710" s="17"/>
      <c r="G1710" s="46"/>
      <c r="H1710" s="46"/>
      <c r="I1710" s="46"/>
      <c r="J1710" s="46"/>
      <c r="K1710" s="46"/>
      <c r="L1710" s="46"/>
      <c r="M1710" s="46"/>
      <c r="N1710" s="46"/>
      <c r="O1710" s="46"/>
      <c r="P1710" s="105"/>
      <c r="Q1710" s="26"/>
      <c r="R1710" s="105"/>
      <c r="S1710" s="26"/>
      <c r="T1710" s="26"/>
      <c r="U1710" s="1"/>
      <c r="V1710" s="26"/>
      <c r="W1710" s="26"/>
      <c r="X1710" s="26"/>
      <c r="Y1710" s="26"/>
      <c r="Z1710" s="26"/>
      <c r="AA1710" s="26"/>
      <c r="AB1710" s="26"/>
      <c r="AC1710" s="26"/>
      <c r="AD1710" s="26"/>
      <c r="AE1710" s="26"/>
      <c r="AF1710" s="26"/>
      <c r="AG1710" s="26"/>
      <c r="AH1710" s="26"/>
    </row>
    <row r="1711" spans="1:34" ht="14.5">
      <c r="A1711" s="157"/>
      <c r="B1711" s="156"/>
      <c r="C1711" s="157"/>
      <c r="D1711" s="46"/>
      <c r="E1711" s="17"/>
      <c r="F1711" s="17"/>
      <c r="G1711" s="46"/>
      <c r="H1711" s="46"/>
      <c r="I1711" s="46"/>
      <c r="J1711" s="46"/>
      <c r="K1711" s="46"/>
      <c r="L1711" s="46"/>
      <c r="M1711" s="46"/>
      <c r="N1711" s="46"/>
      <c r="O1711" s="46"/>
      <c r="P1711" s="105"/>
      <c r="Q1711" s="26"/>
      <c r="R1711" s="105"/>
      <c r="S1711" s="26"/>
      <c r="T1711" s="26"/>
      <c r="U1711" s="1"/>
      <c r="V1711" s="26"/>
      <c r="W1711" s="26"/>
      <c r="X1711" s="26"/>
      <c r="Y1711" s="26"/>
      <c r="Z1711" s="26"/>
      <c r="AA1711" s="26"/>
      <c r="AB1711" s="26"/>
      <c r="AC1711" s="26"/>
      <c r="AD1711" s="26"/>
      <c r="AE1711" s="26"/>
      <c r="AF1711" s="26"/>
      <c r="AG1711" s="26"/>
      <c r="AH1711" s="26"/>
    </row>
    <row r="1712" spans="1:34" ht="14.5">
      <c r="A1712" s="157"/>
      <c r="B1712" s="156"/>
      <c r="C1712" s="157"/>
      <c r="D1712" s="46"/>
      <c r="E1712" s="17"/>
      <c r="F1712" s="17"/>
      <c r="G1712" s="46"/>
      <c r="H1712" s="46"/>
      <c r="I1712" s="46"/>
      <c r="J1712" s="46"/>
      <c r="K1712" s="46"/>
      <c r="L1712" s="46"/>
      <c r="M1712" s="46"/>
      <c r="N1712" s="46"/>
      <c r="O1712" s="46"/>
      <c r="P1712" s="105"/>
      <c r="Q1712" s="26"/>
      <c r="R1712" s="105"/>
      <c r="S1712" s="26"/>
      <c r="T1712" s="26"/>
      <c r="U1712" s="1"/>
      <c r="V1712" s="26"/>
      <c r="W1712" s="26"/>
      <c r="X1712" s="26"/>
      <c r="Y1712" s="26"/>
      <c r="Z1712" s="26"/>
      <c r="AA1712" s="26"/>
      <c r="AB1712" s="26"/>
      <c r="AC1712" s="26"/>
      <c r="AD1712" s="26"/>
      <c r="AE1712" s="26"/>
      <c r="AF1712" s="26"/>
      <c r="AG1712" s="26"/>
      <c r="AH1712" s="26"/>
    </row>
    <row r="1713" spans="1:34" ht="14.5">
      <c r="A1713" s="157"/>
      <c r="B1713" s="156"/>
      <c r="C1713" s="157"/>
      <c r="D1713" s="46"/>
      <c r="E1713" s="17"/>
      <c r="F1713" s="17"/>
      <c r="G1713" s="46"/>
      <c r="H1713" s="46"/>
      <c r="I1713" s="46"/>
      <c r="J1713" s="46"/>
      <c r="K1713" s="46"/>
      <c r="L1713" s="46"/>
      <c r="M1713" s="46"/>
      <c r="N1713" s="46"/>
      <c r="O1713" s="46"/>
      <c r="P1713" s="105"/>
      <c r="Q1713" s="26"/>
      <c r="R1713" s="105"/>
      <c r="S1713" s="26"/>
      <c r="T1713" s="26"/>
      <c r="U1713" s="1"/>
      <c r="V1713" s="26"/>
      <c r="W1713" s="26"/>
      <c r="X1713" s="26"/>
      <c r="Y1713" s="26"/>
      <c r="Z1713" s="26"/>
      <c r="AA1713" s="26"/>
      <c r="AB1713" s="26"/>
      <c r="AC1713" s="26"/>
      <c r="AD1713" s="26"/>
      <c r="AE1713" s="26"/>
      <c r="AF1713" s="26"/>
      <c r="AG1713" s="26"/>
      <c r="AH1713" s="26"/>
    </row>
    <row r="1714" spans="1:34" ht="14.5">
      <c r="A1714" s="157"/>
      <c r="B1714" s="156"/>
      <c r="C1714" s="157"/>
      <c r="D1714" s="46"/>
      <c r="E1714" s="17"/>
      <c r="F1714" s="17"/>
      <c r="G1714" s="46"/>
      <c r="H1714" s="46"/>
      <c r="I1714" s="46"/>
      <c r="J1714" s="46"/>
      <c r="K1714" s="46"/>
      <c r="L1714" s="46"/>
      <c r="M1714" s="46"/>
      <c r="N1714" s="46"/>
      <c r="O1714" s="46"/>
      <c r="P1714" s="105"/>
      <c r="Q1714" s="26"/>
      <c r="R1714" s="105"/>
      <c r="S1714" s="26"/>
      <c r="T1714" s="26"/>
      <c r="U1714" s="1"/>
      <c r="V1714" s="26"/>
      <c r="W1714" s="26"/>
      <c r="X1714" s="26"/>
      <c r="Y1714" s="26"/>
      <c r="Z1714" s="26"/>
      <c r="AA1714" s="26"/>
      <c r="AB1714" s="26"/>
      <c r="AC1714" s="26"/>
      <c r="AD1714" s="26"/>
      <c r="AE1714" s="26"/>
      <c r="AF1714" s="26"/>
      <c r="AG1714" s="26"/>
      <c r="AH1714" s="26"/>
    </row>
    <row r="1715" spans="1:34" ht="14.5">
      <c r="A1715" s="157"/>
      <c r="B1715" s="156"/>
      <c r="C1715" s="157"/>
      <c r="D1715" s="46"/>
      <c r="E1715" s="17"/>
      <c r="F1715" s="17"/>
      <c r="G1715" s="46"/>
      <c r="H1715" s="46"/>
      <c r="I1715" s="46"/>
      <c r="J1715" s="46"/>
      <c r="K1715" s="46"/>
      <c r="L1715" s="46"/>
      <c r="M1715" s="46"/>
      <c r="N1715" s="46"/>
      <c r="O1715" s="46"/>
      <c r="P1715" s="105"/>
      <c r="Q1715" s="26"/>
      <c r="R1715" s="105"/>
      <c r="S1715" s="26"/>
      <c r="T1715" s="26"/>
      <c r="U1715" s="1"/>
      <c r="V1715" s="26"/>
      <c r="W1715" s="26"/>
      <c r="X1715" s="26"/>
      <c r="Y1715" s="26"/>
      <c r="Z1715" s="26"/>
      <c r="AA1715" s="26"/>
      <c r="AB1715" s="26"/>
      <c r="AC1715" s="26"/>
      <c r="AD1715" s="26"/>
      <c r="AE1715" s="26"/>
      <c r="AF1715" s="26"/>
      <c r="AG1715" s="26"/>
      <c r="AH1715" s="26"/>
    </row>
    <row r="1716" spans="1:34" ht="14.5">
      <c r="A1716" s="157"/>
      <c r="B1716" s="156"/>
      <c r="C1716" s="157"/>
      <c r="D1716" s="46"/>
      <c r="E1716" s="17"/>
      <c r="F1716" s="17"/>
      <c r="G1716" s="46"/>
      <c r="H1716" s="46"/>
      <c r="I1716" s="46"/>
      <c r="J1716" s="46"/>
      <c r="K1716" s="46"/>
      <c r="L1716" s="46"/>
      <c r="M1716" s="46"/>
      <c r="N1716" s="46"/>
      <c r="O1716" s="46"/>
      <c r="P1716" s="105"/>
      <c r="Q1716" s="26"/>
      <c r="R1716" s="105"/>
      <c r="S1716" s="26"/>
      <c r="T1716" s="26"/>
      <c r="U1716" s="1"/>
      <c r="V1716" s="26"/>
      <c r="W1716" s="26"/>
      <c r="X1716" s="26"/>
      <c r="Y1716" s="26"/>
      <c r="Z1716" s="26"/>
      <c r="AA1716" s="26"/>
      <c r="AB1716" s="26"/>
      <c r="AC1716" s="26"/>
      <c r="AD1716" s="26"/>
      <c r="AE1716" s="26"/>
      <c r="AF1716" s="26"/>
      <c r="AG1716" s="26"/>
      <c r="AH1716" s="26"/>
    </row>
    <row r="1717" spans="1:34" ht="14.5">
      <c r="A1717" s="157"/>
      <c r="B1717" s="156"/>
      <c r="C1717" s="157"/>
      <c r="D1717" s="46"/>
      <c r="E1717" s="17"/>
      <c r="F1717" s="17"/>
      <c r="G1717" s="46"/>
      <c r="H1717" s="46"/>
      <c r="I1717" s="46"/>
      <c r="J1717" s="46"/>
      <c r="K1717" s="46"/>
      <c r="L1717" s="46"/>
      <c r="M1717" s="46"/>
      <c r="N1717" s="46"/>
      <c r="O1717" s="46"/>
      <c r="P1717" s="105"/>
      <c r="Q1717" s="26"/>
      <c r="R1717" s="105"/>
      <c r="S1717" s="26"/>
      <c r="T1717" s="26"/>
      <c r="U1717" s="1"/>
      <c r="V1717" s="26"/>
      <c r="W1717" s="26"/>
      <c r="X1717" s="26"/>
      <c r="Y1717" s="26"/>
      <c r="Z1717" s="26"/>
      <c r="AA1717" s="26"/>
      <c r="AB1717" s="26"/>
      <c r="AC1717" s="26"/>
      <c r="AD1717" s="26"/>
      <c r="AE1717" s="26"/>
      <c r="AF1717" s="26"/>
      <c r="AG1717" s="26"/>
      <c r="AH1717" s="26"/>
    </row>
    <row r="1718" spans="1:34" ht="14.5">
      <c r="A1718" s="157"/>
      <c r="B1718" s="156"/>
      <c r="C1718" s="157"/>
      <c r="D1718" s="46"/>
      <c r="E1718" s="17"/>
      <c r="F1718" s="17"/>
      <c r="G1718" s="46"/>
      <c r="H1718" s="46"/>
      <c r="I1718" s="46"/>
      <c r="J1718" s="46"/>
      <c r="K1718" s="46"/>
      <c r="L1718" s="46"/>
      <c r="M1718" s="46"/>
      <c r="N1718" s="46"/>
      <c r="O1718" s="46"/>
      <c r="P1718" s="105"/>
      <c r="Q1718" s="26"/>
      <c r="R1718" s="105"/>
      <c r="S1718" s="26"/>
      <c r="T1718" s="26"/>
      <c r="U1718" s="1"/>
      <c r="V1718" s="26"/>
      <c r="W1718" s="26"/>
      <c r="X1718" s="26"/>
      <c r="Y1718" s="26"/>
      <c r="Z1718" s="26"/>
      <c r="AA1718" s="26"/>
      <c r="AB1718" s="26"/>
      <c r="AC1718" s="26"/>
      <c r="AD1718" s="26"/>
      <c r="AE1718" s="26"/>
      <c r="AF1718" s="26"/>
      <c r="AG1718" s="26"/>
      <c r="AH1718" s="26"/>
    </row>
    <row r="1719" spans="1:34" ht="14.5">
      <c r="A1719" s="157"/>
      <c r="B1719" s="156"/>
      <c r="C1719" s="157"/>
      <c r="D1719" s="46"/>
      <c r="E1719" s="17"/>
      <c r="F1719" s="17"/>
      <c r="G1719" s="46"/>
      <c r="H1719" s="46"/>
      <c r="I1719" s="46"/>
      <c r="J1719" s="46"/>
      <c r="K1719" s="46"/>
      <c r="L1719" s="46"/>
      <c r="M1719" s="46"/>
      <c r="N1719" s="46"/>
      <c r="O1719" s="46"/>
      <c r="P1719" s="105"/>
      <c r="Q1719" s="26"/>
      <c r="R1719" s="105"/>
      <c r="S1719" s="26"/>
      <c r="T1719" s="26"/>
      <c r="U1719" s="1"/>
      <c r="V1719" s="26"/>
      <c r="W1719" s="26"/>
      <c r="X1719" s="26"/>
      <c r="Y1719" s="26"/>
      <c r="Z1719" s="26"/>
      <c r="AA1719" s="26"/>
      <c r="AB1719" s="26"/>
      <c r="AC1719" s="26"/>
      <c r="AD1719" s="26"/>
      <c r="AE1719" s="26"/>
      <c r="AF1719" s="26"/>
      <c r="AG1719" s="26"/>
      <c r="AH1719" s="26"/>
    </row>
    <row r="1720" spans="1:34" ht="14.5">
      <c r="A1720" s="157"/>
      <c r="B1720" s="156"/>
      <c r="C1720" s="157"/>
      <c r="D1720" s="46"/>
      <c r="E1720" s="17"/>
      <c r="F1720" s="17"/>
      <c r="G1720" s="46"/>
      <c r="H1720" s="46"/>
      <c r="I1720" s="46"/>
      <c r="J1720" s="46"/>
      <c r="K1720" s="46"/>
      <c r="L1720" s="46"/>
      <c r="M1720" s="46"/>
      <c r="N1720" s="46"/>
      <c r="O1720" s="46"/>
      <c r="P1720" s="105"/>
      <c r="Q1720" s="26"/>
      <c r="R1720" s="105"/>
      <c r="S1720" s="26"/>
      <c r="T1720" s="26"/>
      <c r="U1720" s="1"/>
      <c r="V1720" s="26"/>
      <c r="W1720" s="26"/>
      <c r="X1720" s="26"/>
      <c r="Y1720" s="26"/>
      <c r="Z1720" s="26"/>
      <c r="AA1720" s="26"/>
      <c r="AB1720" s="26"/>
      <c r="AC1720" s="26"/>
      <c r="AD1720" s="26"/>
      <c r="AE1720" s="26"/>
      <c r="AF1720" s="26"/>
      <c r="AG1720" s="26"/>
      <c r="AH1720" s="26"/>
    </row>
    <row r="1721" spans="1:34" ht="14.5">
      <c r="A1721" s="157"/>
      <c r="B1721" s="156"/>
      <c r="C1721" s="157"/>
      <c r="D1721" s="46"/>
      <c r="E1721" s="17"/>
      <c r="F1721" s="17"/>
      <c r="G1721" s="46"/>
      <c r="H1721" s="46"/>
      <c r="I1721" s="46"/>
      <c r="J1721" s="46"/>
      <c r="K1721" s="46"/>
      <c r="L1721" s="46"/>
      <c r="M1721" s="46"/>
      <c r="N1721" s="46"/>
      <c r="O1721" s="46"/>
      <c r="P1721" s="105"/>
      <c r="Q1721" s="26"/>
      <c r="R1721" s="105"/>
      <c r="S1721" s="26"/>
      <c r="T1721" s="26"/>
      <c r="U1721" s="1"/>
      <c r="V1721" s="26"/>
      <c r="W1721" s="26"/>
      <c r="X1721" s="26"/>
      <c r="Y1721" s="26"/>
      <c r="Z1721" s="26"/>
      <c r="AA1721" s="26"/>
      <c r="AB1721" s="26"/>
      <c r="AC1721" s="26"/>
      <c r="AD1721" s="26"/>
      <c r="AE1721" s="26"/>
      <c r="AF1721" s="26"/>
      <c r="AG1721" s="26"/>
      <c r="AH1721" s="26"/>
    </row>
    <row r="1722" spans="1:34" ht="14.5">
      <c r="A1722" s="157"/>
      <c r="B1722" s="156"/>
      <c r="C1722" s="157"/>
      <c r="D1722" s="46"/>
      <c r="E1722" s="17"/>
      <c r="F1722" s="17"/>
      <c r="G1722" s="46"/>
      <c r="H1722" s="46"/>
      <c r="I1722" s="46"/>
      <c r="J1722" s="46"/>
      <c r="K1722" s="46"/>
      <c r="L1722" s="46"/>
      <c r="M1722" s="46"/>
      <c r="N1722" s="46"/>
      <c r="O1722" s="46"/>
      <c r="P1722" s="105"/>
      <c r="Q1722" s="26"/>
      <c r="R1722" s="105"/>
      <c r="S1722" s="26"/>
      <c r="T1722" s="26"/>
      <c r="U1722" s="1"/>
      <c r="V1722" s="26"/>
      <c r="W1722" s="26"/>
      <c r="X1722" s="26"/>
      <c r="Y1722" s="26"/>
      <c r="Z1722" s="26"/>
      <c r="AA1722" s="26"/>
      <c r="AB1722" s="26"/>
      <c r="AC1722" s="26"/>
      <c r="AD1722" s="26"/>
      <c r="AE1722" s="26"/>
      <c r="AF1722" s="26"/>
      <c r="AG1722" s="26"/>
      <c r="AH1722" s="26"/>
    </row>
    <row r="1723" spans="1:34" ht="14.5">
      <c r="A1723" s="157"/>
      <c r="B1723" s="156"/>
      <c r="C1723" s="157"/>
      <c r="D1723" s="46"/>
      <c r="E1723" s="17"/>
      <c r="F1723" s="17"/>
      <c r="G1723" s="46"/>
      <c r="H1723" s="46"/>
      <c r="I1723" s="46"/>
      <c r="J1723" s="46"/>
      <c r="K1723" s="46"/>
      <c r="L1723" s="46"/>
      <c r="M1723" s="46"/>
      <c r="N1723" s="46"/>
      <c r="O1723" s="46"/>
      <c r="P1723" s="105"/>
      <c r="Q1723" s="26"/>
      <c r="R1723" s="105"/>
      <c r="S1723" s="26"/>
      <c r="T1723" s="26"/>
      <c r="U1723" s="1"/>
      <c r="V1723" s="26"/>
      <c r="W1723" s="26"/>
      <c r="X1723" s="26"/>
      <c r="Y1723" s="26"/>
      <c r="Z1723" s="26"/>
      <c r="AA1723" s="26"/>
      <c r="AB1723" s="26"/>
      <c r="AC1723" s="26"/>
      <c r="AD1723" s="26"/>
      <c r="AE1723" s="26"/>
      <c r="AF1723" s="26"/>
      <c r="AG1723" s="26"/>
      <c r="AH1723" s="26"/>
    </row>
    <row r="1724" spans="1:34" ht="14.5">
      <c r="A1724" s="157"/>
      <c r="B1724" s="156"/>
      <c r="C1724" s="157"/>
      <c r="D1724" s="46"/>
      <c r="E1724" s="17"/>
      <c r="F1724" s="17"/>
      <c r="G1724" s="46"/>
      <c r="H1724" s="46"/>
      <c r="I1724" s="46"/>
      <c r="J1724" s="46"/>
      <c r="K1724" s="46"/>
      <c r="L1724" s="46"/>
      <c r="M1724" s="46"/>
      <c r="N1724" s="46"/>
      <c r="O1724" s="46"/>
      <c r="P1724" s="105"/>
      <c r="Q1724" s="26"/>
      <c r="R1724" s="105"/>
      <c r="S1724" s="26"/>
      <c r="T1724" s="26"/>
      <c r="U1724" s="1"/>
      <c r="V1724" s="26"/>
      <c r="W1724" s="26"/>
      <c r="X1724" s="26"/>
      <c r="Y1724" s="26"/>
      <c r="Z1724" s="26"/>
      <c r="AA1724" s="26"/>
      <c r="AB1724" s="26"/>
      <c r="AC1724" s="26"/>
      <c r="AD1724" s="26"/>
      <c r="AE1724" s="26"/>
      <c r="AF1724" s="26"/>
      <c r="AG1724" s="26"/>
      <c r="AH1724" s="26"/>
    </row>
    <row r="1725" spans="1:34" ht="14.5">
      <c r="A1725" s="157"/>
      <c r="B1725" s="156"/>
      <c r="C1725" s="157"/>
      <c r="D1725" s="46"/>
      <c r="E1725" s="17"/>
      <c r="F1725" s="17"/>
      <c r="G1725" s="46"/>
      <c r="H1725" s="46"/>
      <c r="I1725" s="46"/>
      <c r="J1725" s="46"/>
      <c r="K1725" s="46"/>
      <c r="L1725" s="46"/>
      <c r="M1725" s="46"/>
      <c r="N1725" s="46"/>
      <c r="O1725" s="46"/>
      <c r="P1725" s="105"/>
      <c r="Q1725" s="26"/>
      <c r="R1725" s="105"/>
      <c r="S1725" s="26"/>
      <c r="T1725" s="26"/>
      <c r="U1725" s="1"/>
      <c r="V1725" s="26"/>
      <c r="W1725" s="26"/>
      <c r="X1725" s="26"/>
      <c r="Y1725" s="26"/>
      <c r="Z1725" s="26"/>
      <c r="AA1725" s="26"/>
      <c r="AB1725" s="26"/>
      <c r="AC1725" s="26"/>
      <c r="AD1725" s="26"/>
      <c r="AE1725" s="26"/>
      <c r="AF1725" s="26"/>
      <c r="AG1725" s="26"/>
      <c r="AH1725" s="26"/>
    </row>
    <row r="1726" spans="1:34" ht="14.5">
      <c r="A1726" s="157"/>
      <c r="B1726" s="156"/>
      <c r="C1726" s="157"/>
      <c r="D1726" s="46"/>
      <c r="E1726" s="17"/>
      <c r="F1726" s="17"/>
      <c r="G1726" s="46"/>
      <c r="H1726" s="46"/>
      <c r="I1726" s="46"/>
      <c r="J1726" s="46"/>
      <c r="K1726" s="46"/>
      <c r="L1726" s="46"/>
      <c r="M1726" s="46"/>
      <c r="N1726" s="46"/>
      <c r="O1726" s="46"/>
      <c r="P1726" s="105"/>
      <c r="Q1726" s="26"/>
      <c r="R1726" s="105"/>
      <c r="S1726" s="26"/>
      <c r="T1726" s="26"/>
      <c r="U1726" s="1"/>
      <c r="V1726" s="26"/>
      <c r="W1726" s="26"/>
      <c r="X1726" s="26"/>
      <c r="Y1726" s="26"/>
      <c r="Z1726" s="26"/>
      <c r="AA1726" s="26"/>
      <c r="AB1726" s="26"/>
      <c r="AC1726" s="26"/>
      <c r="AD1726" s="26"/>
      <c r="AE1726" s="26"/>
      <c r="AF1726" s="26"/>
      <c r="AG1726" s="26"/>
      <c r="AH1726" s="26"/>
    </row>
    <row r="1727" spans="1:34" ht="14.5">
      <c r="A1727" s="157"/>
      <c r="B1727" s="156"/>
      <c r="C1727" s="157"/>
      <c r="D1727" s="46"/>
      <c r="E1727" s="17"/>
      <c r="F1727" s="17"/>
      <c r="G1727" s="46"/>
      <c r="H1727" s="46"/>
      <c r="I1727" s="46"/>
      <c r="J1727" s="46"/>
      <c r="K1727" s="46"/>
      <c r="L1727" s="46"/>
      <c r="M1727" s="46"/>
      <c r="N1727" s="46"/>
      <c r="O1727" s="46"/>
      <c r="P1727" s="105"/>
      <c r="Q1727" s="26"/>
      <c r="R1727" s="105"/>
      <c r="S1727" s="26"/>
      <c r="T1727" s="26"/>
      <c r="U1727" s="1"/>
      <c r="V1727" s="26"/>
      <c r="W1727" s="26"/>
      <c r="X1727" s="26"/>
      <c r="Y1727" s="26"/>
      <c r="Z1727" s="26"/>
      <c r="AA1727" s="26"/>
      <c r="AB1727" s="26"/>
      <c r="AC1727" s="26"/>
      <c r="AD1727" s="26"/>
      <c r="AE1727" s="26"/>
      <c r="AF1727" s="26"/>
      <c r="AG1727" s="26"/>
      <c r="AH1727" s="26"/>
    </row>
    <row r="1728" spans="1:34" ht="14.5">
      <c r="A1728" s="157"/>
      <c r="B1728" s="156"/>
      <c r="C1728" s="157"/>
      <c r="D1728" s="46"/>
      <c r="E1728" s="17"/>
      <c r="F1728" s="17"/>
      <c r="G1728" s="46"/>
      <c r="H1728" s="46"/>
      <c r="I1728" s="46"/>
      <c r="J1728" s="46"/>
      <c r="K1728" s="46"/>
      <c r="L1728" s="46"/>
      <c r="M1728" s="46"/>
      <c r="N1728" s="46"/>
      <c r="O1728" s="46"/>
      <c r="P1728" s="105"/>
      <c r="Q1728" s="26"/>
      <c r="R1728" s="105"/>
      <c r="S1728" s="26"/>
      <c r="T1728" s="26"/>
      <c r="U1728" s="1"/>
      <c r="V1728" s="26"/>
      <c r="W1728" s="26"/>
      <c r="X1728" s="26"/>
      <c r="Y1728" s="26"/>
      <c r="Z1728" s="26"/>
      <c r="AA1728" s="26"/>
      <c r="AB1728" s="26"/>
      <c r="AC1728" s="26"/>
      <c r="AD1728" s="26"/>
      <c r="AE1728" s="26"/>
      <c r="AF1728" s="26"/>
      <c r="AG1728" s="26"/>
      <c r="AH1728" s="26"/>
    </row>
    <row r="1729" spans="1:34" ht="14.5">
      <c r="A1729" s="157"/>
      <c r="B1729" s="156"/>
      <c r="C1729" s="157"/>
      <c r="D1729" s="46"/>
      <c r="E1729" s="17"/>
      <c r="F1729" s="17"/>
      <c r="G1729" s="46"/>
      <c r="H1729" s="46"/>
      <c r="I1729" s="46"/>
      <c r="J1729" s="46"/>
      <c r="K1729" s="46"/>
      <c r="L1729" s="46"/>
      <c r="M1729" s="46"/>
      <c r="N1729" s="46"/>
      <c r="O1729" s="46"/>
      <c r="P1729" s="105"/>
      <c r="Q1729" s="26"/>
      <c r="R1729" s="105"/>
      <c r="S1729" s="26"/>
      <c r="T1729" s="26"/>
      <c r="U1729" s="1"/>
      <c r="V1729" s="26"/>
      <c r="W1729" s="26"/>
      <c r="X1729" s="26"/>
      <c r="Y1729" s="26"/>
      <c r="Z1729" s="26"/>
      <c r="AA1729" s="26"/>
      <c r="AB1729" s="26"/>
      <c r="AC1729" s="26"/>
      <c r="AD1729" s="26"/>
      <c r="AE1729" s="26"/>
      <c r="AF1729" s="26"/>
      <c r="AG1729" s="26"/>
      <c r="AH1729" s="26"/>
    </row>
    <row r="1730" spans="1:34" ht="14.5">
      <c r="A1730" s="157"/>
      <c r="B1730" s="156"/>
      <c r="C1730" s="157"/>
      <c r="D1730" s="46"/>
      <c r="E1730" s="17"/>
      <c r="F1730" s="17"/>
      <c r="G1730" s="46"/>
      <c r="H1730" s="46"/>
      <c r="I1730" s="46"/>
      <c r="J1730" s="46"/>
      <c r="K1730" s="46"/>
      <c r="L1730" s="46"/>
      <c r="M1730" s="46"/>
      <c r="N1730" s="46"/>
      <c r="O1730" s="46"/>
      <c r="P1730" s="105"/>
      <c r="Q1730" s="26"/>
      <c r="R1730" s="105"/>
      <c r="S1730" s="26"/>
      <c r="T1730" s="26"/>
      <c r="U1730" s="1"/>
      <c r="V1730" s="26"/>
      <c r="W1730" s="26"/>
      <c r="X1730" s="26"/>
      <c r="Y1730" s="26"/>
      <c r="Z1730" s="26"/>
      <c r="AA1730" s="26"/>
      <c r="AB1730" s="26"/>
      <c r="AC1730" s="26"/>
      <c r="AD1730" s="26"/>
      <c r="AE1730" s="26"/>
      <c r="AF1730" s="26"/>
      <c r="AG1730" s="26"/>
      <c r="AH1730" s="26"/>
    </row>
    <row r="1731" spans="1:34" ht="14.5">
      <c r="A1731" s="157"/>
      <c r="B1731" s="156"/>
      <c r="C1731" s="157"/>
      <c r="D1731" s="46"/>
      <c r="E1731" s="17"/>
      <c r="F1731" s="17"/>
      <c r="G1731" s="46"/>
      <c r="H1731" s="46"/>
      <c r="I1731" s="46"/>
      <c r="J1731" s="46"/>
      <c r="K1731" s="46"/>
      <c r="L1731" s="46"/>
      <c r="M1731" s="46"/>
      <c r="N1731" s="46"/>
      <c r="O1731" s="46"/>
      <c r="P1731" s="105"/>
      <c r="Q1731" s="26"/>
      <c r="R1731" s="105"/>
      <c r="S1731" s="26"/>
      <c r="T1731" s="26"/>
      <c r="U1731" s="1"/>
      <c r="V1731" s="26"/>
      <c r="W1731" s="26"/>
      <c r="X1731" s="26"/>
      <c r="Y1731" s="26"/>
      <c r="Z1731" s="26"/>
      <c r="AA1731" s="26"/>
      <c r="AB1731" s="26"/>
      <c r="AC1731" s="26"/>
      <c r="AD1731" s="26"/>
      <c r="AE1731" s="26"/>
      <c r="AF1731" s="26"/>
      <c r="AG1731" s="26"/>
      <c r="AH1731" s="26"/>
    </row>
    <row r="1732" spans="1:34" ht="14.5">
      <c r="A1732" s="157"/>
      <c r="B1732" s="156"/>
      <c r="C1732" s="157"/>
      <c r="D1732" s="46"/>
      <c r="E1732" s="17"/>
      <c r="F1732" s="17"/>
      <c r="G1732" s="46"/>
      <c r="H1732" s="46"/>
      <c r="I1732" s="46"/>
      <c r="J1732" s="46"/>
      <c r="K1732" s="46"/>
      <c r="L1732" s="46"/>
      <c r="M1732" s="46"/>
      <c r="N1732" s="46"/>
      <c r="O1732" s="46"/>
      <c r="P1732" s="105"/>
      <c r="Q1732" s="26"/>
      <c r="R1732" s="105"/>
      <c r="S1732" s="26"/>
      <c r="T1732" s="26"/>
      <c r="U1732" s="1"/>
      <c r="V1732" s="26"/>
      <c r="W1732" s="26"/>
      <c r="X1732" s="26"/>
      <c r="Y1732" s="26"/>
      <c r="Z1732" s="26"/>
      <c r="AA1732" s="26"/>
      <c r="AB1732" s="26"/>
      <c r="AC1732" s="26"/>
      <c r="AD1732" s="26"/>
      <c r="AE1732" s="26"/>
      <c r="AF1732" s="26"/>
      <c r="AG1732" s="26"/>
      <c r="AH1732" s="26"/>
    </row>
    <row r="1733" spans="1:34" ht="14.5">
      <c r="A1733" s="157"/>
      <c r="B1733" s="156"/>
      <c r="C1733" s="157"/>
      <c r="D1733" s="46"/>
      <c r="E1733" s="17"/>
      <c r="F1733" s="17"/>
      <c r="G1733" s="46"/>
      <c r="H1733" s="46"/>
      <c r="I1733" s="46"/>
      <c r="J1733" s="46"/>
      <c r="K1733" s="46"/>
      <c r="L1733" s="46"/>
      <c r="M1733" s="46"/>
      <c r="N1733" s="46"/>
      <c r="O1733" s="46"/>
      <c r="P1733" s="105"/>
      <c r="Q1733" s="26"/>
      <c r="R1733" s="105"/>
      <c r="S1733" s="26"/>
      <c r="T1733" s="26"/>
      <c r="U1733" s="1"/>
      <c r="V1733" s="26"/>
      <c r="W1733" s="26"/>
      <c r="X1733" s="26"/>
      <c r="Y1733" s="26"/>
      <c r="Z1733" s="26"/>
      <c r="AA1733" s="26"/>
      <c r="AB1733" s="26"/>
      <c r="AC1733" s="26"/>
      <c r="AD1733" s="26"/>
      <c r="AE1733" s="26"/>
      <c r="AF1733" s="26"/>
      <c r="AG1733" s="26"/>
      <c r="AH1733" s="26"/>
    </row>
    <row r="1734" spans="1:34" ht="14.5">
      <c r="A1734" s="157"/>
      <c r="B1734" s="156"/>
      <c r="C1734" s="157"/>
      <c r="D1734" s="46"/>
      <c r="E1734" s="17"/>
      <c r="F1734" s="17"/>
      <c r="G1734" s="46"/>
      <c r="H1734" s="46"/>
      <c r="I1734" s="46"/>
      <c r="J1734" s="46"/>
      <c r="K1734" s="46"/>
      <c r="L1734" s="46"/>
      <c r="M1734" s="46"/>
      <c r="N1734" s="46"/>
      <c r="O1734" s="46"/>
      <c r="P1734" s="105"/>
      <c r="Q1734" s="26"/>
      <c r="R1734" s="105"/>
      <c r="S1734" s="26"/>
      <c r="T1734" s="26"/>
      <c r="U1734" s="1"/>
      <c r="V1734" s="26"/>
      <c r="W1734" s="26"/>
      <c r="X1734" s="26"/>
      <c r="Y1734" s="26"/>
      <c r="Z1734" s="26"/>
      <c r="AA1734" s="26"/>
      <c r="AB1734" s="26"/>
      <c r="AC1734" s="26"/>
      <c r="AD1734" s="26"/>
      <c r="AE1734" s="26"/>
      <c r="AF1734" s="26"/>
      <c r="AG1734" s="26"/>
      <c r="AH1734" s="26"/>
    </row>
    <row r="1735" spans="1:34" ht="14.5">
      <c r="A1735" s="157"/>
      <c r="B1735" s="156"/>
      <c r="C1735" s="157"/>
      <c r="D1735" s="46"/>
      <c r="E1735" s="17"/>
      <c r="F1735" s="17"/>
      <c r="G1735" s="46"/>
      <c r="H1735" s="46"/>
      <c r="I1735" s="46"/>
      <c r="J1735" s="46"/>
      <c r="K1735" s="46"/>
      <c r="L1735" s="46"/>
      <c r="M1735" s="46"/>
      <c r="N1735" s="46"/>
      <c r="O1735" s="46"/>
      <c r="P1735" s="105"/>
      <c r="Q1735" s="26"/>
      <c r="R1735" s="105"/>
      <c r="S1735" s="26"/>
      <c r="T1735" s="26"/>
      <c r="U1735" s="1"/>
      <c r="V1735" s="26"/>
      <c r="W1735" s="26"/>
      <c r="X1735" s="26"/>
      <c r="Y1735" s="26"/>
      <c r="Z1735" s="26"/>
      <c r="AA1735" s="26"/>
      <c r="AB1735" s="26"/>
      <c r="AC1735" s="26"/>
      <c r="AD1735" s="26"/>
      <c r="AE1735" s="26"/>
      <c r="AF1735" s="26"/>
      <c r="AG1735" s="26"/>
      <c r="AH1735" s="26"/>
    </row>
    <row r="1736" spans="1:34" ht="14.5">
      <c r="A1736" s="157"/>
      <c r="B1736" s="156"/>
      <c r="C1736" s="157"/>
      <c r="D1736" s="46"/>
      <c r="E1736" s="17"/>
      <c r="F1736" s="17"/>
      <c r="G1736" s="46"/>
      <c r="H1736" s="46"/>
      <c r="I1736" s="46"/>
      <c r="J1736" s="46"/>
      <c r="K1736" s="46"/>
      <c r="L1736" s="46"/>
      <c r="M1736" s="46"/>
      <c r="N1736" s="46"/>
      <c r="O1736" s="46"/>
      <c r="P1736" s="105"/>
      <c r="Q1736" s="26"/>
      <c r="R1736" s="105"/>
      <c r="S1736" s="26"/>
      <c r="T1736" s="26"/>
      <c r="U1736" s="1"/>
      <c r="V1736" s="26"/>
      <c r="W1736" s="26"/>
      <c r="X1736" s="26"/>
      <c r="Y1736" s="26"/>
      <c r="Z1736" s="26"/>
      <c r="AA1736" s="26"/>
      <c r="AB1736" s="26"/>
      <c r="AC1736" s="26"/>
      <c r="AD1736" s="26"/>
      <c r="AE1736" s="26"/>
      <c r="AF1736" s="26"/>
      <c r="AG1736" s="26"/>
      <c r="AH1736" s="26"/>
    </row>
    <row r="1737" spans="1:34" ht="14.5">
      <c r="A1737" s="157"/>
      <c r="B1737" s="156"/>
      <c r="C1737" s="157"/>
      <c r="D1737" s="46"/>
      <c r="E1737" s="17"/>
      <c r="F1737" s="17"/>
      <c r="G1737" s="46"/>
      <c r="H1737" s="46"/>
      <c r="I1737" s="46"/>
      <c r="J1737" s="46"/>
      <c r="K1737" s="46"/>
      <c r="L1737" s="46"/>
      <c r="M1737" s="46"/>
      <c r="N1737" s="46"/>
      <c r="O1737" s="46"/>
      <c r="P1737" s="105"/>
      <c r="Q1737" s="26"/>
      <c r="R1737" s="105"/>
      <c r="S1737" s="26"/>
      <c r="T1737" s="26"/>
      <c r="U1737" s="1"/>
      <c r="V1737" s="26"/>
      <c r="W1737" s="26"/>
      <c r="X1737" s="26"/>
      <c r="Y1737" s="26"/>
      <c r="Z1737" s="26"/>
      <c r="AA1737" s="26"/>
      <c r="AB1737" s="26"/>
      <c r="AC1737" s="26"/>
      <c r="AD1737" s="26"/>
      <c r="AE1737" s="26"/>
      <c r="AF1737" s="26"/>
      <c r="AG1737" s="26"/>
      <c r="AH1737" s="26"/>
    </row>
    <row r="1738" spans="1:34" ht="14.5">
      <c r="A1738" s="157"/>
      <c r="B1738" s="156"/>
      <c r="C1738" s="157"/>
      <c r="D1738" s="46"/>
      <c r="E1738" s="17"/>
      <c r="F1738" s="17"/>
      <c r="G1738" s="46"/>
      <c r="H1738" s="46"/>
      <c r="I1738" s="46"/>
      <c r="J1738" s="46"/>
      <c r="K1738" s="46"/>
      <c r="L1738" s="46"/>
      <c r="M1738" s="46"/>
      <c r="N1738" s="46"/>
      <c r="O1738" s="46"/>
      <c r="P1738" s="105"/>
      <c r="Q1738" s="26"/>
      <c r="R1738" s="105"/>
      <c r="S1738" s="26"/>
      <c r="T1738" s="26"/>
      <c r="U1738" s="1"/>
      <c r="V1738" s="26"/>
      <c r="W1738" s="26"/>
      <c r="X1738" s="26"/>
      <c r="Y1738" s="26"/>
      <c r="Z1738" s="26"/>
      <c r="AA1738" s="26"/>
      <c r="AB1738" s="26"/>
      <c r="AC1738" s="26"/>
      <c r="AD1738" s="26"/>
      <c r="AE1738" s="26"/>
      <c r="AF1738" s="26"/>
      <c r="AG1738" s="26"/>
      <c r="AH1738" s="26"/>
    </row>
    <row r="1739" spans="1:34" ht="14.5">
      <c r="A1739" s="157"/>
      <c r="B1739" s="156"/>
      <c r="C1739" s="157"/>
      <c r="D1739" s="46"/>
      <c r="E1739" s="17"/>
      <c r="F1739" s="17"/>
      <c r="G1739" s="46"/>
      <c r="H1739" s="46"/>
      <c r="I1739" s="46"/>
      <c r="J1739" s="46"/>
      <c r="K1739" s="46"/>
      <c r="L1739" s="46"/>
      <c r="M1739" s="46"/>
      <c r="N1739" s="46"/>
      <c r="O1739" s="46"/>
      <c r="P1739" s="105"/>
      <c r="Q1739" s="26"/>
      <c r="R1739" s="105"/>
      <c r="S1739" s="26"/>
      <c r="T1739" s="26"/>
      <c r="U1739" s="1"/>
      <c r="V1739" s="26"/>
      <c r="W1739" s="26"/>
      <c r="X1739" s="26"/>
      <c r="Y1739" s="26"/>
      <c r="Z1739" s="26"/>
      <c r="AA1739" s="26"/>
      <c r="AB1739" s="26"/>
      <c r="AC1739" s="26"/>
      <c r="AD1739" s="26"/>
      <c r="AE1739" s="26"/>
      <c r="AF1739" s="26"/>
      <c r="AG1739" s="26"/>
      <c r="AH1739" s="26"/>
    </row>
    <row r="1740" spans="1:34" ht="14.5">
      <c r="A1740" s="157"/>
      <c r="B1740" s="156"/>
      <c r="C1740" s="157"/>
      <c r="D1740" s="46"/>
      <c r="E1740" s="17"/>
      <c r="F1740" s="17"/>
      <c r="G1740" s="46"/>
      <c r="H1740" s="46"/>
      <c r="I1740" s="46"/>
      <c r="J1740" s="46"/>
      <c r="K1740" s="46"/>
      <c r="L1740" s="46"/>
      <c r="M1740" s="46"/>
      <c r="N1740" s="46"/>
      <c r="O1740" s="46"/>
      <c r="P1740" s="105"/>
      <c r="Q1740" s="26"/>
      <c r="R1740" s="105"/>
      <c r="S1740" s="26"/>
      <c r="T1740" s="26"/>
      <c r="U1740" s="1"/>
      <c r="V1740" s="26"/>
      <c r="W1740" s="26"/>
      <c r="X1740" s="26"/>
      <c r="Y1740" s="26"/>
      <c r="Z1740" s="26"/>
      <c r="AA1740" s="26"/>
      <c r="AB1740" s="26"/>
      <c r="AC1740" s="26"/>
      <c r="AD1740" s="26"/>
      <c r="AE1740" s="26"/>
      <c r="AF1740" s="26"/>
      <c r="AG1740" s="26"/>
      <c r="AH1740" s="26"/>
    </row>
    <row r="1741" spans="1:34" ht="14.5">
      <c r="A1741" s="157"/>
      <c r="B1741" s="156"/>
      <c r="C1741" s="157"/>
      <c r="D1741" s="46"/>
      <c r="E1741" s="17"/>
      <c r="F1741" s="17"/>
      <c r="G1741" s="46"/>
      <c r="H1741" s="46"/>
      <c r="I1741" s="46"/>
      <c r="J1741" s="46"/>
      <c r="K1741" s="46"/>
      <c r="L1741" s="46"/>
      <c r="M1741" s="46"/>
      <c r="N1741" s="46"/>
      <c r="O1741" s="46"/>
      <c r="P1741" s="105"/>
      <c r="Q1741" s="26"/>
      <c r="R1741" s="105"/>
      <c r="S1741" s="26"/>
      <c r="T1741" s="26"/>
      <c r="U1741" s="1"/>
      <c r="V1741" s="26"/>
      <c r="W1741" s="26"/>
      <c r="X1741" s="26"/>
      <c r="Y1741" s="26"/>
      <c r="Z1741" s="26"/>
      <c r="AA1741" s="26"/>
      <c r="AB1741" s="26"/>
      <c r="AC1741" s="26"/>
      <c r="AD1741" s="26"/>
      <c r="AE1741" s="26"/>
      <c r="AF1741" s="26"/>
      <c r="AG1741" s="26"/>
      <c r="AH1741" s="26"/>
    </row>
    <row r="1742" spans="1:34" ht="14.5">
      <c r="A1742" s="157"/>
      <c r="B1742" s="156"/>
      <c r="C1742" s="157"/>
      <c r="D1742" s="46"/>
      <c r="E1742" s="17"/>
      <c r="F1742" s="17"/>
      <c r="G1742" s="46"/>
      <c r="H1742" s="46"/>
      <c r="I1742" s="46"/>
      <c r="J1742" s="46"/>
      <c r="K1742" s="46"/>
      <c r="L1742" s="46"/>
      <c r="M1742" s="46"/>
      <c r="N1742" s="46"/>
      <c r="O1742" s="46"/>
      <c r="P1742" s="105"/>
      <c r="Q1742" s="26"/>
      <c r="R1742" s="105"/>
      <c r="S1742" s="26"/>
      <c r="T1742" s="26"/>
      <c r="U1742" s="1"/>
      <c r="V1742" s="26"/>
      <c r="W1742" s="26"/>
      <c r="X1742" s="26"/>
      <c r="Y1742" s="26"/>
      <c r="Z1742" s="26"/>
      <c r="AA1742" s="26"/>
      <c r="AB1742" s="26"/>
      <c r="AC1742" s="26"/>
      <c r="AD1742" s="26"/>
      <c r="AE1742" s="26"/>
      <c r="AF1742" s="26"/>
      <c r="AG1742" s="26"/>
      <c r="AH1742" s="26"/>
    </row>
    <row r="1743" spans="1:34" ht="14.5">
      <c r="A1743" s="157"/>
      <c r="B1743" s="156"/>
      <c r="C1743" s="157"/>
      <c r="D1743" s="46"/>
      <c r="E1743" s="17"/>
      <c r="F1743" s="17"/>
      <c r="G1743" s="46"/>
      <c r="H1743" s="46"/>
      <c r="I1743" s="46"/>
      <c r="J1743" s="46"/>
      <c r="K1743" s="46"/>
      <c r="L1743" s="46"/>
      <c r="M1743" s="46"/>
      <c r="N1743" s="46"/>
      <c r="O1743" s="46"/>
      <c r="P1743" s="105"/>
      <c r="Q1743" s="26"/>
      <c r="R1743" s="105"/>
      <c r="S1743" s="26"/>
      <c r="T1743" s="26"/>
      <c r="U1743" s="1"/>
      <c r="V1743" s="26"/>
      <c r="W1743" s="26"/>
      <c r="X1743" s="26"/>
      <c r="Y1743" s="26"/>
      <c r="Z1743" s="26"/>
      <c r="AA1743" s="26"/>
      <c r="AB1743" s="26"/>
      <c r="AC1743" s="26"/>
      <c r="AD1743" s="26"/>
      <c r="AE1743" s="26"/>
      <c r="AF1743" s="26"/>
      <c r="AG1743" s="26"/>
      <c r="AH1743" s="26"/>
    </row>
    <row r="1744" spans="1:34" ht="14.5">
      <c r="A1744" s="157"/>
      <c r="B1744" s="156"/>
      <c r="C1744" s="157"/>
      <c r="D1744" s="46"/>
      <c r="E1744" s="17"/>
      <c r="F1744" s="17"/>
      <c r="G1744" s="46"/>
      <c r="H1744" s="46"/>
      <c r="I1744" s="46"/>
      <c r="J1744" s="46"/>
      <c r="K1744" s="46"/>
      <c r="L1744" s="46"/>
      <c r="M1744" s="46"/>
      <c r="N1744" s="46"/>
      <c r="O1744" s="46"/>
      <c r="P1744" s="105"/>
      <c r="Q1744" s="26"/>
      <c r="R1744" s="105"/>
      <c r="S1744" s="26"/>
      <c r="T1744" s="26"/>
      <c r="U1744" s="1"/>
      <c r="V1744" s="26"/>
      <c r="W1744" s="26"/>
      <c r="X1744" s="26"/>
      <c r="Y1744" s="26"/>
      <c r="Z1744" s="26"/>
      <c r="AA1744" s="26"/>
      <c r="AB1744" s="26"/>
      <c r="AC1744" s="26"/>
      <c r="AD1744" s="26"/>
      <c r="AE1744" s="26"/>
      <c r="AF1744" s="26"/>
      <c r="AG1744" s="26"/>
      <c r="AH1744" s="26"/>
    </row>
    <row r="1745" spans="1:34" ht="14.5">
      <c r="A1745" s="157"/>
      <c r="B1745" s="156"/>
      <c r="C1745" s="157"/>
      <c r="D1745" s="46"/>
      <c r="E1745" s="17"/>
      <c r="F1745" s="17"/>
      <c r="G1745" s="46"/>
      <c r="H1745" s="46"/>
      <c r="I1745" s="46"/>
      <c r="J1745" s="46"/>
      <c r="K1745" s="46"/>
      <c r="L1745" s="46"/>
      <c r="M1745" s="46"/>
      <c r="N1745" s="46"/>
      <c r="O1745" s="46"/>
      <c r="P1745" s="105"/>
      <c r="Q1745" s="26"/>
      <c r="R1745" s="105"/>
      <c r="S1745" s="26"/>
      <c r="T1745" s="26"/>
      <c r="U1745" s="1"/>
      <c r="V1745" s="26"/>
      <c r="W1745" s="26"/>
      <c r="X1745" s="26"/>
      <c r="Y1745" s="26"/>
      <c r="Z1745" s="26"/>
      <c r="AA1745" s="26"/>
      <c r="AB1745" s="26"/>
      <c r="AC1745" s="26"/>
      <c r="AD1745" s="26"/>
      <c r="AE1745" s="26"/>
      <c r="AF1745" s="26"/>
      <c r="AG1745" s="26"/>
      <c r="AH1745" s="26"/>
    </row>
    <row r="1746" spans="1:34" ht="14.5">
      <c r="A1746" s="157"/>
      <c r="B1746" s="156"/>
      <c r="C1746" s="157"/>
      <c r="D1746" s="46"/>
      <c r="E1746" s="17"/>
      <c r="F1746" s="17"/>
      <c r="G1746" s="46"/>
      <c r="H1746" s="46"/>
      <c r="I1746" s="46"/>
      <c r="J1746" s="46"/>
      <c r="K1746" s="46"/>
      <c r="L1746" s="46"/>
      <c r="M1746" s="46"/>
      <c r="N1746" s="46"/>
      <c r="O1746" s="46"/>
      <c r="P1746" s="105"/>
      <c r="Q1746" s="26"/>
      <c r="R1746" s="105"/>
      <c r="S1746" s="26"/>
      <c r="T1746" s="26"/>
      <c r="U1746" s="1"/>
      <c r="V1746" s="26"/>
      <c r="W1746" s="26"/>
      <c r="X1746" s="26"/>
      <c r="Y1746" s="26"/>
      <c r="Z1746" s="26"/>
      <c r="AA1746" s="26"/>
      <c r="AB1746" s="26"/>
      <c r="AC1746" s="26"/>
      <c r="AD1746" s="26"/>
      <c r="AE1746" s="26"/>
      <c r="AF1746" s="26"/>
      <c r="AG1746" s="26"/>
      <c r="AH1746" s="26"/>
    </row>
    <row r="1747" spans="1:34" ht="14.5">
      <c r="A1747" s="157"/>
      <c r="B1747" s="156"/>
      <c r="C1747" s="157"/>
      <c r="D1747" s="46"/>
      <c r="E1747" s="17"/>
      <c r="F1747" s="17"/>
      <c r="G1747" s="46"/>
      <c r="H1747" s="46"/>
      <c r="I1747" s="46"/>
      <c r="J1747" s="46"/>
      <c r="K1747" s="46"/>
      <c r="L1747" s="46"/>
      <c r="M1747" s="46"/>
      <c r="N1747" s="46"/>
      <c r="O1747" s="46"/>
      <c r="P1747" s="105"/>
      <c r="Q1747" s="26"/>
      <c r="R1747" s="105"/>
      <c r="S1747" s="26"/>
      <c r="T1747" s="26"/>
      <c r="U1747" s="1"/>
      <c r="V1747" s="26"/>
      <c r="W1747" s="26"/>
      <c r="X1747" s="26"/>
      <c r="Y1747" s="26"/>
      <c r="Z1747" s="26"/>
      <c r="AA1747" s="26"/>
      <c r="AB1747" s="26"/>
      <c r="AC1747" s="26"/>
      <c r="AD1747" s="26"/>
      <c r="AE1747" s="26"/>
      <c r="AF1747" s="26"/>
      <c r="AG1747" s="26"/>
      <c r="AH1747" s="26"/>
    </row>
    <row r="1748" spans="1:34" ht="14.5">
      <c r="A1748" s="157"/>
      <c r="B1748" s="156"/>
      <c r="C1748" s="157"/>
      <c r="D1748" s="46"/>
      <c r="E1748" s="17"/>
      <c r="F1748" s="17"/>
      <c r="G1748" s="46"/>
      <c r="H1748" s="46"/>
      <c r="I1748" s="46"/>
      <c r="J1748" s="46"/>
      <c r="K1748" s="46"/>
      <c r="L1748" s="46"/>
      <c r="M1748" s="46"/>
      <c r="N1748" s="46"/>
      <c r="O1748" s="46"/>
      <c r="P1748" s="105"/>
      <c r="Q1748" s="26"/>
      <c r="R1748" s="105"/>
      <c r="S1748" s="26"/>
      <c r="T1748" s="26"/>
      <c r="U1748" s="1"/>
      <c r="V1748" s="26"/>
      <c r="W1748" s="26"/>
      <c r="X1748" s="26"/>
      <c r="Y1748" s="26"/>
      <c r="Z1748" s="26"/>
      <c r="AA1748" s="26"/>
      <c r="AB1748" s="26"/>
      <c r="AC1748" s="26"/>
      <c r="AD1748" s="26"/>
      <c r="AE1748" s="26"/>
      <c r="AF1748" s="26"/>
      <c r="AG1748" s="26"/>
      <c r="AH1748" s="26"/>
    </row>
    <row r="1749" spans="1:34" ht="14.5">
      <c r="A1749" s="157"/>
      <c r="B1749" s="156"/>
      <c r="C1749" s="157"/>
      <c r="D1749" s="46"/>
      <c r="E1749" s="17"/>
      <c r="F1749" s="17"/>
      <c r="G1749" s="46"/>
      <c r="H1749" s="46"/>
      <c r="I1749" s="46"/>
      <c r="J1749" s="46"/>
      <c r="K1749" s="46"/>
      <c r="L1749" s="46"/>
      <c r="M1749" s="46"/>
      <c r="N1749" s="46"/>
      <c r="O1749" s="46"/>
      <c r="P1749" s="105"/>
      <c r="Q1749" s="26"/>
      <c r="R1749" s="105"/>
      <c r="S1749" s="26"/>
      <c r="T1749" s="26"/>
      <c r="U1749" s="1"/>
      <c r="V1749" s="26"/>
      <c r="W1749" s="26"/>
      <c r="X1749" s="26"/>
      <c r="Y1749" s="26"/>
      <c r="Z1749" s="26"/>
      <c r="AA1749" s="26"/>
      <c r="AB1749" s="26"/>
      <c r="AC1749" s="26"/>
      <c r="AD1749" s="26"/>
      <c r="AE1749" s="26"/>
      <c r="AF1749" s="26"/>
      <c r="AG1749" s="26"/>
      <c r="AH1749" s="26"/>
    </row>
    <row r="1750" spans="1:34" ht="14.5">
      <c r="A1750" s="157"/>
      <c r="B1750" s="156"/>
      <c r="C1750" s="157"/>
      <c r="D1750" s="46"/>
      <c r="E1750" s="17"/>
      <c r="F1750" s="17"/>
      <c r="G1750" s="46"/>
      <c r="H1750" s="46"/>
      <c r="I1750" s="46"/>
      <c r="J1750" s="46"/>
      <c r="K1750" s="46"/>
      <c r="L1750" s="46"/>
      <c r="M1750" s="46"/>
      <c r="N1750" s="46"/>
      <c r="O1750" s="46"/>
      <c r="P1750" s="105"/>
      <c r="Q1750" s="26"/>
      <c r="R1750" s="105"/>
      <c r="S1750" s="26"/>
      <c r="T1750" s="26"/>
      <c r="U1750" s="1"/>
      <c r="V1750" s="26"/>
      <c r="W1750" s="26"/>
      <c r="X1750" s="26"/>
      <c r="Y1750" s="26"/>
      <c r="Z1750" s="26"/>
      <c r="AA1750" s="26"/>
      <c r="AB1750" s="26"/>
      <c r="AC1750" s="26"/>
      <c r="AD1750" s="26"/>
      <c r="AE1750" s="26"/>
      <c r="AF1750" s="26"/>
      <c r="AG1750" s="26"/>
      <c r="AH1750" s="26"/>
    </row>
    <row r="1751" spans="1:34" ht="14.5">
      <c r="A1751" s="157"/>
      <c r="B1751" s="156"/>
      <c r="C1751" s="157"/>
      <c r="D1751" s="46"/>
      <c r="E1751" s="17"/>
      <c r="F1751" s="17"/>
      <c r="G1751" s="46"/>
      <c r="H1751" s="46"/>
      <c r="I1751" s="46"/>
      <c r="J1751" s="46"/>
      <c r="K1751" s="46"/>
      <c r="L1751" s="46"/>
      <c r="M1751" s="46"/>
      <c r="N1751" s="46"/>
      <c r="O1751" s="46"/>
      <c r="P1751" s="105"/>
      <c r="Q1751" s="26"/>
      <c r="R1751" s="105"/>
      <c r="S1751" s="26"/>
      <c r="T1751" s="26"/>
      <c r="U1751" s="1"/>
      <c r="V1751" s="26"/>
      <c r="W1751" s="26"/>
      <c r="X1751" s="26"/>
      <c r="Y1751" s="26"/>
      <c r="Z1751" s="26"/>
      <c r="AA1751" s="26"/>
      <c r="AB1751" s="26"/>
      <c r="AC1751" s="26"/>
      <c r="AD1751" s="26"/>
      <c r="AE1751" s="26"/>
      <c r="AF1751" s="26"/>
      <c r="AG1751" s="26"/>
      <c r="AH1751" s="26"/>
    </row>
    <row r="1752" spans="1:34" ht="14.5">
      <c r="A1752" s="157"/>
      <c r="B1752" s="156"/>
      <c r="C1752" s="157"/>
      <c r="D1752" s="46"/>
      <c r="E1752" s="17"/>
      <c r="F1752" s="17"/>
      <c r="G1752" s="46"/>
      <c r="H1752" s="46"/>
      <c r="I1752" s="46"/>
      <c r="J1752" s="46"/>
      <c r="K1752" s="46"/>
      <c r="L1752" s="46"/>
      <c r="M1752" s="46"/>
      <c r="N1752" s="46"/>
      <c r="O1752" s="46"/>
      <c r="P1752" s="105"/>
      <c r="Q1752" s="26"/>
      <c r="R1752" s="105"/>
      <c r="S1752" s="26"/>
      <c r="T1752" s="26"/>
      <c r="U1752" s="1"/>
      <c r="V1752" s="26"/>
      <c r="W1752" s="26"/>
      <c r="X1752" s="26"/>
      <c r="Y1752" s="26"/>
      <c r="Z1752" s="26"/>
      <c r="AA1752" s="26"/>
      <c r="AB1752" s="26"/>
      <c r="AC1752" s="26"/>
      <c r="AD1752" s="26"/>
      <c r="AE1752" s="26"/>
      <c r="AF1752" s="26"/>
      <c r="AG1752" s="26"/>
      <c r="AH1752" s="26"/>
    </row>
    <row r="1753" spans="1:34" ht="14.5">
      <c r="A1753" s="157"/>
      <c r="B1753" s="156"/>
      <c r="C1753" s="157"/>
      <c r="D1753" s="46"/>
      <c r="E1753" s="17"/>
      <c r="F1753" s="17"/>
      <c r="G1753" s="46"/>
      <c r="H1753" s="46"/>
      <c r="I1753" s="46"/>
      <c r="J1753" s="46"/>
      <c r="K1753" s="46"/>
      <c r="L1753" s="46"/>
      <c r="M1753" s="46"/>
      <c r="N1753" s="46"/>
      <c r="O1753" s="46"/>
      <c r="P1753" s="105"/>
      <c r="Q1753" s="26"/>
      <c r="R1753" s="105"/>
      <c r="S1753" s="26"/>
      <c r="T1753" s="26"/>
      <c r="U1753" s="1"/>
      <c r="V1753" s="26"/>
      <c r="W1753" s="26"/>
      <c r="X1753" s="26"/>
      <c r="Y1753" s="26"/>
      <c r="Z1753" s="26"/>
      <c r="AA1753" s="26"/>
      <c r="AB1753" s="26"/>
      <c r="AC1753" s="26"/>
      <c r="AD1753" s="26"/>
      <c r="AE1753" s="26"/>
      <c r="AF1753" s="26"/>
      <c r="AG1753" s="26"/>
      <c r="AH1753" s="26"/>
    </row>
    <row r="1754" spans="1:34" ht="14.5">
      <c r="A1754" s="157"/>
      <c r="B1754" s="156"/>
      <c r="C1754" s="157"/>
      <c r="D1754" s="46"/>
      <c r="E1754" s="17"/>
      <c r="F1754" s="17"/>
      <c r="G1754" s="46"/>
      <c r="H1754" s="46"/>
      <c r="I1754" s="46"/>
      <c r="J1754" s="46"/>
      <c r="K1754" s="46"/>
      <c r="L1754" s="46"/>
      <c r="M1754" s="46"/>
      <c r="N1754" s="46"/>
      <c r="O1754" s="46"/>
      <c r="P1754" s="105"/>
      <c r="Q1754" s="26"/>
      <c r="R1754" s="105"/>
      <c r="S1754" s="26"/>
      <c r="T1754" s="26"/>
      <c r="U1754" s="1"/>
      <c r="V1754" s="26"/>
      <c r="W1754" s="26"/>
      <c r="X1754" s="26"/>
      <c r="Y1754" s="26"/>
      <c r="Z1754" s="26"/>
      <c r="AA1754" s="26"/>
      <c r="AB1754" s="26"/>
      <c r="AC1754" s="26"/>
      <c r="AD1754" s="26"/>
      <c r="AE1754" s="26"/>
      <c r="AF1754" s="26"/>
      <c r="AG1754" s="26"/>
      <c r="AH1754" s="26"/>
    </row>
    <row r="1755" spans="1:34" ht="14.5">
      <c r="A1755" s="157"/>
      <c r="B1755" s="156"/>
      <c r="C1755" s="157"/>
      <c r="D1755" s="46"/>
      <c r="E1755" s="17"/>
      <c r="F1755" s="17"/>
      <c r="G1755" s="46"/>
      <c r="H1755" s="46"/>
      <c r="I1755" s="46"/>
      <c r="J1755" s="46"/>
      <c r="K1755" s="46"/>
      <c r="L1755" s="46"/>
      <c r="M1755" s="46"/>
      <c r="N1755" s="46"/>
      <c r="O1755" s="46"/>
      <c r="P1755" s="105"/>
      <c r="Q1755" s="26"/>
      <c r="R1755" s="105"/>
      <c r="S1755" s="26"/>
      <c r="T1755" s="26"/>
      <c r="U1755" s="1"/>
      <c r="V1755" s="26"/>
      <c r="W1755" s="26"/>
      <c r="X1755" s="26"/>
      <c r="Y1755" s="26"/>
      <c r="Z1755" s="26"/>
      <c r="AA1755" s="26"/>
      <c r="AB1755" s="26"/>
      <c r="AC1755" s="26"/>
      <c r="AD1755" s="26"/>
      <c r="AE1755" s="26"/>
      <c r="AF1755" s="26"/>
      <c r="AG1755" s="26"/>
      <c r="AH1755" s="26"/>
    </row>
    <row r="1756" spans="1:34" ht="14.5">
      <c r="A1756" s="157"/>
      <c r="B1756" s="156"/>
      <c r="C1756" s="157"/>
      <c r="D1756" s="46"/>
      <c r="E1756" s="17"/>
      <c r="F1756" s="17"/>
      <c r="G1756" s="46"/>
      <c r="H1756" s="46"/>
      <c r="I1756" s="46"/>
      <c r="J1756" s="46"/>
      <c r="K1756" s="46"/>
      <c r="L1756" s="46"/>
      <c r="M1756" s="46"/>
      <c r="N1756" s="46"/>
      <c r="O1756" s="46"/>
      <c r="P1756" s="105"/>
      <c r="Q1756" s="26"/>
      <c r="R1756" s="105"/>
      <c r="S1756" s="26"/>
      <c r="T1756" s="26"/>
      <c r="U1756" s="1"/>
      <c r="V1756" s="26"/>
      <c r="W1756" s="26"/>
      <c r="X1756" s="26"/>
      <c r="Y1756" s="26"/>
      <c r="Z1756" s="26"/>
      <c r="AA1756" s="26"/>
      <c r="AB1756" s="26"/>
      <c r="AC1756" s="26"/>
      <c r="AD1756" s="26"/>
      <c r="AE1756" s="26"/>
      <c r="AF1756" s="26"/>
      <c r="AG1756" s="26"/>
      <c r="AH1756" s="26"/>
    </row>
    <row r="1757" spans="1:34" ht="14.5">
      <c r="A1757" s="157"/>
      <c r="B1757" s="156"/>
      <c r="C1757" s="157"/>
      <c r="D1757" s="46"/>
      <c r="E1757" s="17"/>
      <c r="F1757" s="17"/>
      <c r="G1757" s="46"/>
      <c r="H1757" s="46"/>
      <c r="I1757" s="46"/>
      <c r="J1757" s="46"/>
      <c r="K1757" s="46"/>
      <c r="L1757" s="46"/>
      <c r="M1757" s="46"/>
      <c r="N1757" s="46"/>
      <c r="O1757" s="46"/>
      <c r="P1757" s="105"/>
      <c r="Q1757" s="26"/>
      <c r="R1757" s="105"/>
      <c r="S1757" s="26"/>
      <c r="T1757" s="26"/>
      <c r="U1757" s="1"/>
      <c r="V1757" s="26"/>
      <c r="W1757" s="26"/>
      <c r="X1757" s="26"/>
      <c r="Y1757" s="26"/>
      <c r="Z1757" s="26"/>
      <c r="AA1757" s="26"/>
      <c r="AB1757" s="26"/>
      <c r="AC1757" s="26"/>
      <c r="AD1757" s="26"/>
      <c r="AE1757" s="26"/>
      <c r="AF1757" s="26"/>
      <c r="AG1757" s="26"/>
      <c r="AH1757" s="26"/>
    </row>
    <row r="1758" spans="1:34" ht="14.5">
      <c r="A1758" s="157"/>
      <c r="B1758" s="156"/>
      <c r="C1758" s="157"/>
      <c r="D1758" s="46"/>
      <c r="E1758" s="17"/>
      <c r="F1758" s="17"/>
      <c r="G1758" s="46"/>
      <c r="H1758" s="46"/>
      <c r="I1758" s="46"/>
      <c r="J1758" s="46"/>
      <c r="K1758" s="46"/>
      <c r="L1758" s="46"/>
      <c r="M1758" s="46"/>
      <c r="N1758" s="46"/>
      <c r="O1758" s="46"/>
      <c r="P1758" s="105"/>
      <c r="Q1758" s="26"/>
      <c r="R1758" s="105"/>
      <c r="S1758" s="26"/>
      <c r="T1758" s="26"/>
      <c r="U1758" s="1"/>
      <c r="V1758" s="26"/>
      <c r="W1758" s="26"/>
      <c r="X1758" s="26"/>
      <c r="Y1758" s="26"/>
      <c r="Z1758" s="26"/>
      <c r="AA1758" s="26"/>
      <c r="AB1758" s="26"/>
      <c r="AC1758" s="26"/>
      <c r="AD1758" s="26"/>
      <c r="AE1758" s="26"/>
      <c r="AF1758" s="26"/>
      <c r="AG1758" s="26"/>
      <c r="AH1758" s="26"/>
    </row>
    <row r="1759" spans="1:34" ht="14.5">
      <c r="A1759" s="157"/>
      <c r="B1759" s="156"/>
      <c r="C1759" s="157"/>
      <c r="D1759" s="46"/>
      <c r="E1759" s="17"/>
      <c r="F1759" s="17"/>
      <c r="G1759" s="46"/>
      <c r="H1759" s="46"/>
      <c r="I1759" s="46"/>
      <c r="J1759" s="46"/>
      <c r="K1759" s="46"/>
      <c r="L1759" s="46"/>
      <c r="M1759" s="46"/>
      <c r="N1759" s="46"/>
      <c r="O1759" s="46"/>
      <c r="P1759" s="105"/>
      <c r="Q1759" s="26"/>
      <c r="R1759" s="105"/>
      <c r="S1759" s="26"/>
      <c r="T1759" s="26"/>
      <c r="U1759" s="1"/>
      <c r="V1759" s="26"/>
      <c r="W1759" s="26"/>
      <c r="X1759" s="26"/>
      <c r="Y1759" s="26"/>
      <c r="Z1759" s="26"/>
      <c r="AA1759" s="26"/>
      <c r="AB1759" s="26"/>
      <c r="AC1759" s="26"/>
      <c r="AD1759" s="26"/>
      <c r="AE1759" s="26"/>
      <c r="AF1759" s="26"/>
      <c r="AG1759" s="26"/>
      <c r="AH1759" s="26"/>
    </row>
    <row r="1760" spans="1:34" ht="14.5">
      <c r="A1760" s="157"/>
      <c r="B1760" s="156"/>
      <c r="C1760" s="157"/>
      <c r="D1760" s="46"/>
      <c r="E1760" s="17"/>
      <c r="F1760" s="17"/>
      <c r="G1760" s="46"/>
      <c r="H1760" s="46"/>
      <c r="I1760" s="46"/>
      <c r="J1760" s="46"/>
      <c r="K1760" s="46"/>
      <c r="L1760" s="46"/>
      <c r="M1760" s="46"/>
      <c r="N1760" s="46"/>
      <c r="O1760" s="46"/>
      <c r="P1760" s="105"/>
      <c r="Q1760" s="26"/>
      <c r="R1760" s="105"/>
      <c r="S1760" s="26"/>
      <c r="T1760" s="26"/>
      <c r="U1760" s="1"/>
      <c r="V1760" s="26"/>
      <c r="W1760" s="26"/>
      <c r="X1760" s="26"/>
      <c r="Y1760" s="26"/>
      <c r="Z1760" s="26"/>
      <c r="AA1760" s="26"/>
      <c r="AB1760" s="26"/>
      <c r="AC1760" s="26"/>
      <c r="AD1760" s="26"/>
      <c r="AE1760" s="26"/>
      <c r="AF1760" s="26"/>
      <c r="AG1760" s="26"/>
      <c r="AH1760" s="26"/>
    </row>
    <row r="1761" spans="1:34" ht="14.5">
      <c r="A1761" s="157"/>
      <c r="B1761" s="156"/>
      <c r="C1761" s="157"/>
      <c r="D1761" s="46"/>
      <c r="E1761" s="17"/>
      <c r="F1761" s="17"/>
      <c r="G1761" s="46"/>
      <c r="H1761" s="46"/>
      <c r="I1761" s="46"/>
      <c r="J1761" s="46"/>
      <c r="K1761" s="46"/>
      <c r="L1761" s="46"/>
      <c r="M1761" s="46"/>
      <c r="N1761" s="46"/>
      <c r="O1761" s="46"/>
      <c r="P1761" s="105"/>
      <c r="Q1761" s="26"/>
      <c r="R1761" s="105"/>
      <c r="S1761" s="26"/>
      <c r="T1761" s="26"/>
      <c r="U1761" s="1"/>
      <c r="V1761" s="26"/>
      <c r="W1761" s="26"/>
      <c r="X1761" s="26"/>
      <c r="Y1761" s="26"/>
      <c r="Z1761" s="26"/>
      <c r="AA1761" s="26"/>
      <c r="AB1761" s="26"/>
      <c r="AC1761" s="26"/>
      <c r="AD1761" s="26"/>
      <c r="AE1761" s="26"/>
      <c r="AF1761" s="26"/>
      <c r="AG1761" s="26"/>
      <c r="AH1761" s="26"/>
    </row>
    <row r="1762" spans="1:34" ht="14.5">
      <c r="A1762" s="157"/>
      <c r="B1762" s="156"/>
      <c r="C1762" s="157"/>
      <c r="D1762" s="46"/>
      <c r="E1762" s="17"/>
      <c r="F1762" s="17"/>
      <c r="G1762" s="46"/>
      <c r="H1762" s="46"/>
      <c r="I1762" s="46"/>
      <c r="J1762" s="46"/>
      <c r="K1762" s="46"/>
      <c r="L1762" s="46"/>
      <c r="M1762" s="46"/>
      <c r="N1762" s="46"/>
      <c r="O1762" s="46"/>
      <c r="P1762" s="105"/>
      <c r="Q1762" s="26"/>
      <c r="R1762" s="105"/>
      <c r="S1762" s="26"/>
      <c r="T1762" s="26"/>
      <c r="U1762" s="1"/>
      <c r="V1762" s="26"/>
      <c r="W1762" s="26"/>
      <c r="X1762" s="26"/>
      <c r="Y1762" s="26"/>
      <c r="Z1762" s="26"/>
      <c r="AA1762" s="26"/>
      <c r="AB1762" s="26"/>
      <c r="AC1762" s="26"/>
      <c r="AD1762" s="26"/>
      <c r="AE1762" s="26"/>
      <c r="AF1762" s="26"/>
      <c r="AG1762" s="26"/>
      <c r="AH1762" s="26"/>
    </row>
    <row r="1763" spans="1:34" ht="14.5">
      <c r="A1763" s="157"/>
      <c r="B1763" s="156"/>
      <c r="C1763" s="157"/>
      <c r="D1763" s="46"/>
      <c r="E1763" s="17"/>
      <c r="F1763" s="17"/>
      <c r="G1763" s="46"/>
      <c r="H1763" s="46"/>
      <c r="I1763" s="46"/>
      <c r="J1763" s="46"/>
      <c r="K1763" s="46"/>
      <c r="L1763" s="46"/>
      <c r="M1763" s="46"/>
      <c r="N1763" s="46"/>
      <c r="O1763" s="46"/>
      <c r="P1763" s="105"/>
      <c r="Q1763" s="26"/>
      <c r="R1763" s="105"/>
      <c r="S1763" s="26"/>
      <c r="T1763" s="26"/>
      <c r="U1763" s="1"/>
      <c r="V1763" s="26"/>
      <c r="W1763" s="26"/>
      <c r="X1763" s="26"/>
      <c r="Y1763" s="26"/>
      <c r="Z1763" s="26"/>
      <c r="AA1763" s="26"/>
      <c r="AB1763" s="26"/>
      <c r="AC1763" s="26"/>
      <c r="AD1763" s="26"/>
      <c r="AE1763" s="26"/>
      <c r="AF1763" s="26"/>
      <c r="AG1763" s="26"/>
      <c r="AH1763" s="26"/>
    </row>
    <row r="1764" spans="1:34" ht="14.5">
      <c r="A1764" s="157"/>
      <c r="B1764" s="156"/>
      <c r="C1764" s="157"/>
      <c r="D1764" s="46"/>
      <c r="E1764" s="17"/>
      <c r="F1764" s="17"/>
      <c r="G1764" s="46"/>
      <c r="H1764" s="46"/>
      <c r="I1764" s="46"/>
      <c r="J1764" s="46"/>
      <c r="K1764" s="46"/>
      <c r="L1764" s="46"/>
      <c r="M1764" s="46"/>
      <c r="N1764" s="46"/>
      <c r="O1764" s="46"/>
      <c r="P1764" s="105"/>
      <c r="Q1764" s="26"/>
      <c r="R1764" s="105"/>
      <c r="S1764" s="26"/>
      <c r="T1764" s="26"/>
      <c r="U1764" s="1"/>
      <c r="V1764" s="26"/>
      <c r="W1764" s="26"/>
      <c r="X1764" s="26"/>
      <c r="Y1764" s="26"/>
      <c r="Z1764" s="26"/>
      <c r="AA1764" s="26"/>
      <c r="AB1764" s="26"/>
      <c r="AC1764" s="26"/>
      <c r="AD1764" s="26"/>
      <c r="AE1764" s="26"/>
      <c r="AF1764" s="26"/>
      <c r="AG1764" s="26"/>
      <c r="AH1764" s="26"/>
    </row>
    <row r="1765" spans="1:34" ht="14.5">
      <c r="A1765" s="157"/>
      <c r="B1765" s="156"/>
      <c r="C1765" s="157"/>
      <c r="D1765" s="46"/>
      <c r="E1765" s="17"/>
      <c r="F1765" s="17"/>
      <c r="G1765" s="46"/>
      <c r="H1765" s="46"/>
      <c r="I1765" s="46"/>
      <c r="J1765" s="46"/>
      <c r="K1765" s="46"/>
      <c r="L1765" s="46"/>
      <c r="M1765" s="46"/>
      <c r="N1765" s="46"/>
      <c r="O1765" s="46"/>
      <c r="P1765" s="105"/>
      <c r="Q1765" s="26"/>
      <c r="R1765" s="105"/>
      <c r="S1765" s="26"/>
      <c r="T1765" s="26"/>
      <c r="U1765" s="1"/>
      <c r="V1765" s="26"/>
      <c r="W1765" s="26"/>
      <c r="X1765" s="26"/>
      <c r="Y1765" s="26"/>
      <c r="Z1765" s="26"/>
      <c r="AA1765" s="26"/>
      <c r="AB1765" s="26"/>
      <c r="AC1765" s="26"/>
      <c r="AD1765" s="26"/>
      <c r="AE1765" s="26"/>
      <c r="AF1765" s="26"/>
      <c r="AG1765" s="26"/>
      <c r="AH1765" s="26"/>
    </row>
    <row r="1766" spans="1:34" ht="14.5">
      <c r="A1766" s="157"/>
      <c r="B1766" s="156"/>
      <c r="C1766" s="157"/>
      <c r="D1766" s="46"/>
      <c r="E1766" s="17"/>
      <c r="F1766" s="17"/>
      <c r="G1766" s="46"/>
      <c r="H1766" s="46"/>
      <c r="I1766" s="46"/>
      <c r="J1766" s="46"/>
      <c r="K1766" s="46"/>
      <c r="L1766" s="46"/>
      <c r="M1766" s="46"/>
      <c r="N1766" s="46"/>
      <c r="O1766" s="46"/>
      <c r="P1766" s="105"/>
      <c r="Q1766" s="26"/>
      <c r="R1766" s="105"/>
      <c r="S1766" s="26"/>
      <c r="T1766" s="26"/>
      <c r="U1766" s="1"/>
      <c r="V1766" s="26"/>
      <c r="W1766" s="26"/>
      <c r="X1766" s="26"/>
      <c r="Y1766" s="26"/>
      <c r="Z1766" s="26"/>
      <c r="AA1766" s="26"/>
      <c r="AB1766" s="26"/>
      <c r="AC1766" s="26"/>
      <c r="AD1766" s="26"/>
      <c r="AE1766" s="26"/>
      <c r="AF1766" s="26"/>
      <c r="AG1766" s="26"/>
      <c r="AH1766" s="26"/>
    </row>
    <row r="1767" spans="1:34" ht="14.5">
      <c r="A1767" s="157"/>
      <c r="B1767" s="156"/>
      <c r="C1767" s="157"/>
      <c r="D1767" s="46"/>
      <c r="E1767" s="17"/>
      <c r="F1767" s="17"/>
      <c r="G1767" s="46"/>
      <c r="H1767" s="46"/>
      <c r="I1767" s="46"/>
      <c r="J1767" s="46"/>
      <c r="K1767" s="46"/>
      <c r="L1767" s="46"/>
      <c r="M1767" s="46"/>
      <c r="N1767" s="46"/>
      <c r="O1767" s="46"/>
      <c r="P1767" s="105"/>
      <c r="Q1767" s="26"/>
      <c r="R1767" s="105"/>
      <c r="S1767" s="26"/>
      <c r="T1767" s="26"/>
      <c r="U1767" s="1"/>
      <c r="V1767" s="26"/>
      <c r="W1767" s="26"/>
      <c r="X1767" s="26"/>
      <c r="Y1767" s="26"/>
      <c r="Z1767" s="26"/>
      <c r="AA1767" s="26"/>
      <c r="AB1767" s="26"/>
      <c r="AC1767" s="26"/>
      <c r="AD1767" s="26"/>
      <c r="AE1767" s="26"/>
      <c r="AF1767" s="26"/>
      <c r="AG1767" s="26"/>
      <c r="AH1767" s="26"/>
    </row>
    <row r="1768" spans="1:34" ht="14.5">
      <c r="A1768" s="157"/>
      <c r="B1768" s="156"/>
      <c r="C1768" s="157"/>
      <c r="D1768" s="46"/>
      <c r="E1768" s="17"/>
      <c r="F1768" s="17"/>
      <c r="G1768" s="46"/>
      <c r="H1768" s="46"/>
      <c r="I1768" s="46"/>
      <c r="J1768" s="46"/>
      <c r="K1768" s="46"/>
      <c r="L1768" s="46"/>
      <c r="M1768" s="46"/>
      <c r="N1768" s="46"/>
      <c r="O1768" s="46"/>
      <c r="P1768" s="105"/>
      <c r="Q1768" s="26"/>
      <c r="R1768" s="105"/>
      <c r="S1768" s="26"/>
      <c r="T1768" s="26"/>
      <c r="U1768" s="1"/>
      <c r="V1768" s="26"/>
      <c r="W1768" s="26"/>
      <c r="X1768" s="26"/>
      <c r="Y1768" s="26"/>
      <c r="Z1768" s="26"/>
      <c r="AA1768" s="26"/>
      <c r="AB1768" s="26"/>
      <c r="AC1768" s="26"/>
      <c r="AD1768" s="26"/>
      <c r="AE1768" s="26"/>
      <c r="AF1768" s="26"/>
      <c r="AG1768" s="26"/>
      <c r="AH1768" s="26"/>
    </row>
    <row r="1769" spans="1:34" ht="14.5">
      <c r="A1769" s="157"/>
      <c r="B1769" s="156"/>
      <c r="C1769" s="157"/>
      <c r="D1769" s="46"/>
      <c r="E1769" s="17"/>
      <c r="F1769" s="17"/>
      <c r="G1769" s="46"/>
      <c r="H1769" s="46"/>
      <c r="I1769" s="46"/>
      <c r="J1769" s="46"/>
      <c r="K1769" s="46"/>
      <c r="L1769" s="46"/>
      <c r="M1769" s="46"/>
      <c r="N1769" s="46"/>
      <c r="O1769" s="46"/>
      <c r="P1769" s="105"/>
      <c r="Q1769" s="26"/>
      <c r="R1769" s="105"/>
      <c r="S1769" s="26"/>
      <c r="T1769" s="26"/>
      <c r="U1769" s="1"/>
      <c r="V1769" s="26"/>
      <c r="W1769" s="26"/>
      <c r="X1769" s="26"/>
      <c r="Y1769" s="26"/>
      <c r="Z1769" s="26"/>
      <c r="AA1769" s="26"/>
      <c r="AB1769" s="26"/>
      <c r="AC1769" s="26"/>
      <c r="AD1769" s="26"/>
      <c r="AE1769" s="26"/>
      <c r="AF1769" s="26"/>
      <c r="AG1769" s="26"/>
      <c r="AH1769" s="26"/>
    </row>
    <row r="1770" spans="1:34" ht="14.5">
      <c r="A1770" s="157"/>
      <c r="B1770" s="156"/>
      <c r="C1770" s="157"/>
      <c r="D1770" s="46"/>
      <c r="E1770" s="17"/>
      <c r="F1770" s="17"/>
      <c r="G1770" s="46"/>
      <c r="H1770" s="46"/>
      <c r="I1770" s="46"/>
      <c r="J1770" s="46"/>
      <c r="K1770" s="46"/>
      <c r="L1770" s="46"/>
      <c r="M1770" s="46"/>
      <c r="N1770" s="46"/>
      <c r="O1770" s="46"/>
      <c r="P1770" s="105"/>
      <c r="Q1770" s="26"/>
      <c r="R1770" s="105"/>
      <c r="S1770" s="26"/>
      <c r="T1770" s="26"/>
      <c r="U1770" s="1"/>
      <c r="V1770" s="26"/>
      <c r="W1770" s="26"/>
      <c r="X1770" s="26"/>
      <c r="Y1770" s="26"/>
      <c r="Z1770" s="26"/>
      <c r="AA1770" s="26"/>
      <c r="AB1770" s="26"/>
      <c r="AC1770" s="26"/>
      <c r="AD1770" s="26"/>
      <c r="AE1770" s="26"/>
      <c r="AF1770" s="26"/>
      <c r="AG1770" s="26"/>
      <c r="AH1770" s="26"/>
    </row>
    <row r="1771" spans="1:34" ht="14.5">
      <c r="A1771" s="157"/>
      <c r="B1771" s="156"/>
      <c r="C1771" s="157"/>
      <c r="D1771" s="46"/>
      <c r="E1771" s="17"/>
      <c r="F1771" s="17"/>
      <c r="G1771" s="46"/>
      <c r="H1771" s="46"/>
      <c r="I1771" s="46"/>
      <c r="J1771" s="46"/>
      <c r="K1771" s="46"/>
      <c r="L1771" s="46"/>
      <c r="M1771" s="46"/>
      <c r="N1771" s="46"/>
      <c r="O1771" s="46"/>
      <c r="P1771" s="105"/>
      <c r="Q1771" s="26"/>
      <c r="R1771" s="105"/>
      <c r="S1771" s="26"/>
      <c r="T1771" s="26"/>
      <c r="U1771" s="1"/>
      <c r="V1771" s="26"/>
      <c r="W1771" s="26"/>
      <c r="X1771" s="26"/>
      <c r="Y1771" s="26"/>
      <c r="Z1771" s="26"/>
      <c r="AA1771" s="26"/>
      <c r="AB1771" s="26"/>
      <c r="AC1771" s="26"/>
      <c r="AD1771" s="26"/>
      <c r="AE1771" s="26"/>
      <c r="AF1771" s="26"/>
      <c r="AG1771" s="26"/>
      <c r="AH1771" s="26"/>
    </row>
    <row r="1772" spans="1:34" ht="14.5">
      <c r="A1772" s="157"/>
      <c r="B1772" s="156"/>
      <c r="C1772" s="157"/>
      <c r="D1772" s="46"/>
      <c r="E1772" s="17"/>
      <c r="F1772" s="17"/>
      <c r="G1772" s="46"/>
      <c r="H1772" s="46"/>
      <c r="I1772" s="46"/>
      <c r="J1772" s="46"/>
      <c r="K1772" s="46"/>
      <c r="L1772" s="46"/>
      <c r="M1772" s="46"/>
      <c r="N1772" s="46"/>
      <c r="O1772" s="46"/>
      <c r="P1772" s="105"/>
      <c r="Q1772" s="26"/>
      <c r="R1772" s="105"/>
      <c r="S1772" s="26"/>
      <c r="T1772" s="26"/>
      <c r="U1772" s="1"/>
      <c r="V1772" s="26"/>
      <c r="W1772" s="26"/>
      <c r="X1772" s="26"/>
      <c r="Y1772" s="26"/>
      <c r="Z1772" s="26"/>
      <c r="AA1772" s="26"/>
      <c r="AB1772" s="26"/>
      <c r="AC1772" s="26"/>
      <c r="AD1772" s="26"/>
      <c r="AE1772" s="26"/>
      <c r="AF1772" s="26"/>
      <c r="AG1772" s="26"/>
      <c r="AH1772" s="26"/>
    </row>
    <row r="1773" spans="1:34" ht="14.5">
      <c r="A1773" s="157"/>
      <c r="B1773" s="156"/>
      <c r="C1773" s="157"/>
      <c r="D1773" s="46"/>
      <c r="E1773" s="17"/>
      <c r="F1773" s="17"/>
      <c r="G1773" s="46"/>
      <c r="H1773" s="46"/>
      <c r="I1773" s="46"/>
      <c r="J1773" s="46"/>
      <c r="K1773" s="46"/>
      <c r="L1773" s="46"/>
      <c r="M1773" s="46"/>
      <c r="N1773" s="46"/>
      <c r="O1773" s="46"/>
      <c r="P1773" s="105"/>
      <c r="Q1773" s="26"/>
      <c r="R1773" s="105"/>
      <c r="S1773" s="26"/>
      <c r="T1773" s="26"/>
      <c r="U1773" s="1"/>
      <c r="V1773" s="26"/>
      <c r="W1773" s="26"/>
      <c r="X1773" s="26"/>
      <c r="Y1773" s="26"/>
      <c r="Z1773" s="26"/>
      <c r="AA1773" s="26"/>
      <c r="AB1773" s="26"/>
      <c r="AC1773" s="26"/>
      <c r="AD1773" s="26"/>
      <c r="AE1773" s="26"/>
      <c r="AF1773" s="26"/>
      <c r="AG1773" s="26"/>
      <c r="AH1773" s="26"/>
    </row>
    <row r="1774" spans="1:34" ht="14.5">
      <c r="A1774" s="157"/>
      <c r="B1774" s="156"/>
      <c r="C1774" s="157"/>
      <c r="D1774" s="46"/>
      <c r="E1774" s="17"/>
      <c r="F1774" s="17"/>
      <c r="G1774" s="46"/>
      <c r="H1774" s="46"/>
      <c r="I1774" s="46"/>
      <c r="J1774" s="46"/>
      <c r="K1774" s="46"/>
      <c r="L1774" s="46"/>
      <c r="M1774" s="46"/>
      <c r="N1774" s="46"/>
      <c r="O1774" s="46"/>
      <c r="P1774" s="105"/>
      <c r="Q1774" s="26"/>
      <c r="R1774" s="105"/>
      <c r="S1774" s="26"/>
      <c r="T1774" s="26"/>
      <c r="U1774" s="1"/>
      <c r="V1774" s="26"/>
      <c r="W1774" s="26"/>
      <c r="X1774" s="26"/>
      <c r="Y1774" s="26"/>
      <c r="Z1774" s="26"/>
      <c r="AA1774" s="26"/>
      <c r="AB1774" s="26"/>
      <c r="AC1774" s="26"/>
      <c r="AD1774" s="26"/>
      <c r="AE1774" s="26"/>
      <c r="AF1774" s="26"/>
      <c r="AG1774" s="26"/>
      <c r="AH1774" s="26"/>
    </row>
    <row r="1775" spans="1:34" ht="14.5">
      <c r="A1775" s="157"/>
      <c r="B1775" s="156"/>
      <c r="C1775" s="157"/>
      <c r="D1775" s="46"/>
      <c r="E1775" s="17"/>
      <c r="F1775" s="17"/>
      <c r="G1775" s="46"/>
      <c r="H1775" s="46"/>
      <c r="I1775" s="46"/>
      <c r="J1775" s="46"/>
      <c r="K1775" s="46"/>
      <c r="L1775" s="46"/>
      <c r="M1775" s="46"/>
      <c r="N1775" s="46"/>
      <c r="O1775" s="46"/>
      <c r="P1775" s="105"/>
      <c r="Q1775" s="26"/>
      <c r="R1775" s="105"/>
      <c r="S1775" s="26"/>
      <c r="T1775" s="26"/>
      <c r="U1775" s="1"/>
      <c r="V1775" s="26"/>
      <c r="W1775" s="26"/>
      <c r="X1775" s="26"/>
      <c r="Y1775" s="26"/>
      <c r="Z1775" s="26"/>
      <c r="AA1775" s="26"/>
      <c r="AB1775" s="26"/>
      <c r="AC1775" s="26"/>
      <c r="AD1775" s="26"/>
      <c r="AE1775" s="26"/>
      <c r="AF1775" s="26"/>
      <c r="AG1775" s="26"/>
      <c r="AH1775" s="26"/>
    </row>
    <row r="1776" spans="1:34" ht="14.5">
      <c r="A1776" s="157"/>
      <c r="B1776" s="156"/>
      <c r="C1776" s="157"/>
      <c r="D1776" s="46"/>
      <c r="E1776" s="17"/>
      <c r="F1776" s="17"/>
      <c r="G1776" s="46"/>
      <c r="H1776" s="46"/>
      <c r="I1776" s="46"/>
      <c r="J1776" s="46"/>
      <c r="K1776" s="46"/>
      <c r="L1776" s="46"/>
      <c r="M1776" s="46"/>
      <c r="N1776" s="46"/>
      <c r="O1776" s="46"/>
      <c r="P1776" s="105"/>
      <c r="Q1776" s="26"/>
      <c r="R1776" s="105"/>
      <c r="S1776" s="26"/>
      <c r="T1776" s="26"/>
      <c r="U1776" s="1"/>
      <c r="V1776" s="26"/>
      <c r="W1776" s="26"/>
      <c r="X1776" s="26"/>
      <c r="Y1776" s="26"/>
      <c r="Z1776" s="26"/>
      <c r="AA1776" s="26"/>
      <c r="AB1776" s="26"/>
      <c r="AC1776" s="26"/>
      <c r="AD1776" s="26"/>
      <c r="AE1776" s="26"/>
      <c r="AF1776" s="26"/>
      <c r="AG1776" s="26"/>
      <c r="AH1776" s="26"/>
    </row>
    <row r="1777" spans="1:34" ht="14.5">
      <c r="A1777" s="157"/>
      <c r="B1777" s="156"/>
      <c r="C1777" s="157"/>
      <c r="D1777" s="46"/>
      <c r="E1777" s="17"/>
      <c r="F1777" s="17"/>
      <c r="G1777" s="46"/>
      <c r="H1777" s="46"/>
      <c r="I1777" s="46"/>
      <c r="J1777" s="46"/>
      <c r="K1777" s="46"/>
      <c r="L1777" s="46"/>
      <c r="M1777" s="46"/>
      <c r="N1777" s="46"/>
      <c r="O1777" s="46"/>
      <c r="P1777" s="105"/>
      <c r="Q1777" s="26"/>
      <c r="R1777" s="105"/>
      <c r="S1777" s="26"/>
      <c r="T1777" s="26"/>
      <c r="U1777" s="1"/>
      <c r="V1777" s="26"/>
      <c r="W1777" s="26"/>
      <c r="X1777" s="26"/>
      <c r="Y1777" s="26"/>
      <c r="Z1777" s="26"/>
      <c r="AA1777" s="26"/>
      <c r="AB1777" s="26"/>
      <c r="AC1777" s="26"/>
      <c r="AD1777" s="26"/>
      <c r="AE1777" s="26"/>
      <c r="AF1777" s="26"/>
      <c r="AG1777" s="26"/>
      <c r="AH1777" s="26"/>
    </row>
    <row r="1778" spans="1:34" ht="14.5">
      <c r="A1778" s="157"/>
      <c r="B1778" s="156"/>
      <c r="C1778" s="157"/>
      <c r="D1778" s="46"/>
      <c r="E1778" s="17"/>
      <c r="F1778" s="17"/>
      <c r="G1778" s="46"/>
      <c r="H1778" s="46"/>
      <c r="I1778" s="46"/>
      <c r="J1778" s="46"/>
      <c r="K1778" s="46"/>
      <c r="L1778" s="46"/>
      <c r="M1778" s="46"/>
      <c r="N1778" s="46"/>
      <c r="O1778" s="46"/>
      <c r="P1778" s="105"/>
      <c r="Q1778" s="26"/>
      <c r="R1778" s="105"/>
      <c r="S1778" s="26"/>
      <c r="T1778" s="26"/>
      <c r="U1778" s="1"/>
      <c r="V1778" s="26"/>
      <c r="W1778" s="26"/>
      <c r="X1778" s="26"/>
      <c r="Y1778" s="26"/>
      <c r="Z1778" s="26"/>
      <c r="AA1778" s="26"/>
      <c r="AB1778" s="26"/>
      <c r="AC1778" s="26"/>
      <c r="AD1778" s="26"/>
      <c r="AE1778" s="26"/>
      <c r="AF1778" s="26"/>
      <c r="AG1778" s="26"/>
      <c r="AH1778" s="26"/>
    </row>
    <row r="1779" spans="1:34" ht="14.5">
      <c r="A1779" s="157"/>
      <c r="B1779" s="156"/>
      <c r="C1779" s="157"/>
      <c r="D1779" s="46"/>
      <c r="E1779" s="17"/>
      <c r="F1779" s="17"/>
      <c r="G1779" s="46"/>
      <c r="H1779" s="46"/>
      <c r="I1779" s="46"/>
      <c r="J1779" s="46"/>
      <c r="K1779" s="46"/>
      <c r="L1779" s="46"/>
      <c r="M1779" s="46"/>
      <c r="N1779" s="46"/>
      <c r="O1779" s="46"/>
      <c r="P1779" s="105"/>
      <c r="Q1779" s="26"/>
      <c r="R1779" s="105"/>
      <c r="S1779" s="26"/>
      <c r="T1779" s="26"/>
      <c r="U1779" s="1"/>
      <c r="V1779" s="26"/>
      <c r="W1779" s="26"/>
      <c r="X1779" s="26"/>
      <c r="Y1779" s="26"/>
      <c r="Z1779" s="26"/>
      <c r="AA1779" s="26"/>
      <c r="AB1779" s="26"/>
      <c r="AC1779" s="26"/>
      <c r="AD1779" s="26"/>
      <c r="AE1779" s="26"/>
      <c r="AF1779" s="26"/>
      <c r="AG1779" s="26"/>
      <c r="AH1779" s="26"/>
    </row>
    <row r="1780" spans="1:34" ht="14.5">
      <c r="A1780" s="157"/>
      <c r="B1780" s="156"/>
      <c r="C1780" s="157"/>
      <c r="D1780" s="46"/>
      <c r="E1780" s="17"/>
      <c r="F1780" s="17"/>
      <c r="G1780" s="46"/>
      <c r="H1780" s="46"/>
      <c r="I1780" s="46"/>
      <c r="J1780" s="46"/>
      <c r="K1780" s="46"/>
      <c r="L1780" s="46"/>
      <c r="M1780" s="46"/>
      <c r="N1780" s="46"/>
      <c r="O1780" s="46"/>
      <c r="P1780" s="105"/>
      <c r="Q1780" s="26"/>
      <c r="R1780" s="105"/>
      <c r="S1780" s="26"/>
      <c r="T1780" s="26"/>
      <c r="U1780" s="1"/>
      <c r="V1780" s="26"/>
      <c r="W1780" s="26"/>
      <c r="X1780" s="26"/>
      <c r="Y1780" s="26"/>
      <c r="Z1780" s="26"/>
      <c r="AA1780" s="26"/>
      <c r="AB1780" s="26"/>
      <c r="AC1780" s="26"/>
      <c r="AD1780" s="26"/>
      <c r="AE1780" s="26"/>
      <c r="AF1780" s="26"/>
      <c r="AG1780" s="26"/>
      <c r="AH1780" s="26"/>
    </row>
    <row r="1781" spans="1:34" ht="14.5">
      <c r="A1781" s="157"/>
      <c r="B1781" s="156"/>
      <c r="C1781" s="157"/>
      <c r="D1781" s="46"/>
      <c r="E1781" s="17"/>
      <c r="F1781" s="17"/>
      <c r="G1781" s="46"/>
      <c r="H1781" s="46"/>
      <c r="I1781" s="46"/>
      <c r="J1781" s="46"/>
      <c r="K1781" s="46"/>
      <c r="L1781" s="46"/>
      <c r="M1781" s="46"/>
      <c r="N1781" s="46"/>
      <c r="O1781" s="46"/>
      <c r="P1781" s="105"/>
      <c r="Q1781" s="26"/>
      <c r="R1781" s="105"/>
      <c r="S1781" s="26"/>
      <c r="T1781" s="26"/>
      <c r="U1781" s="1"/>
      <c r="V1781" s="26"/>
      <c r="W1781" s="26"/>
      <c r="X1781" s="26"/>
      <c r="Y1781" s="26"/>
      <c r="Z1781" s="26"/>
      <c r="AA1781" s="26"/>
      <c r="AB1781" s="26"/>
      <c r="AC1781" s="26"/>
      <c r="AD1781" s="26"/>
      <c r="AE1781" s="26"/>
      <c r="AF1781" s="26"/>
      <c r="AG1781" s="26"/>
      <c r="AH1781" s="26"/>
    </row>
    <row r="1782" spans="1:34" ht="14.5">
      <c r="A1782" s="157"/>
      <c r="B1782" s="156"/>
      <c r="C1782" s="157"/>
      <c r="D1782" s="46"/>
      <c r="E1782" s="17"/>
      <c r="F1782" s="17"/>
      <c r="G1782" s="46"/>
      <c r="H1782" s="46"/>
      <c r="I1782" s="46"/>
      <c r="J1782" s="46"/>
      <c r="K1782" s="46"/>
      <c r="L1782" s="46"/>
      <c r="M1782" s="46"/>
      <c r="N1782" s="46"/>
      <c r="O1782" s="46"/>
      <c r="P1782" s="105"/>
      <c r="Q1782" s="26"/>
      <c r="R1782" s="105"/>
      <c r="S1782" s="26"/>
      <c r="T1782" s="26"/>
      <c r="U1782" s="1"/>
      <c r="V1782" s="26"/>
      <c r="W1782" s="26"/>
      <c r="X1782" s="26"/>
      <c r="Y1782" s="26"/>
      <c r="Z1782" s="26"/>
      <c r="AA1782" s="26"/>
      <c r="AB1782" s="26"/>
      <c r="AC1782" s="26"/>
      <c r="AD1782" s="26"/>
      <c r="AE1782" s="26"/>
      <c r="AF1782" s="26"/>
      <c r="AG1782" s="26"/>
      <c r="AH1782" s="26"/>
    </row>
    <row r="1783" spans="1:34" ht="14.5">
      <c r="A1783" s="157"/>
      <c r="B1783" s="156"/>
      <c r="C1783" s="157"/>
      <c r="D1783" s="46"/>
      <c r="E1783" s="17"/>
      <c r="F1783" s="17"/>
      <c r="G1783" s="46"/>
      <c r="H1783" s="46"/>
      <c r="I1783" s="46"/>
      <c r="J1783" s="46"/>
      <c r="K1783" s="46"/>
      <c r="L1783" s="46"/>
      <c r="M1783" s="46"/>
      <c r="N1783" s="46"/>
      <c r="O1783" s="46"/>
      <c r="P1783" s="105"/>
      <c r="Q1783" s="26"/>
      <c r="R1783" s="105"/>
      <c r="S1783" s="26"/>
      <c r="T1783" s="26"/>
      <c r="U1783" s="1"/>
      <c r="V1783" s="26"/>
      <c r="W1783" s="26"/>
      <c r="X1783" s="26"/>
      <c r="Y1783" s="26"/>
      <c r="Z1783" s="26"/>
      <c r="AA1783" s="26"/>
      <c r="AB1783" s="26"/>
      <c r="AC1783" s="26"/>
      <c r="AD1783" s="26"/>
      <c r="AE1783" s="26"/>
      <c r="AF1783" s="26"/>
      <c r="AG1783" s="26"/>
      <c r="AH1783" s="26"/>
    </row>
    <row r="1784" spans="1:34" ht="14.5">
      <c r="A1784" s="157"/>
      <c r="B1784" s="156"/>
      <c r="C1784" s="157"/>
      <c r="D1784" s="46"/>
      <c r="E1784" s="17"/>
      <c r="F1784" s="17"/>
      <c r="G1784" s="46"/>
      <c r="H1784" s="46"/>
      <c r="I1784" s="46"/>
      <c r="J1784" s="46"/>
      <c r="K1784" s="46"/>
      <c r="L1784" s="46"/>
      <c r="M1784" s="46"/>
      <c r="N1784" s="46"/>
      <c r="O1784" s="46"/>
      <c r="P1784" s="105"/>
      <c r="Q1784" s="26"/>
      <c r="R1784" s="105"/>
      <c r="S1784" s="26"/>
      <c r="T1784" s="26"/>
      <c r="U1784" s="1"/>
      <c r="V1784" s="26"/>
      <c r="W1784" s="26"/>
      <c r="X1784" s="26"/>
      <c r="Y1784" s="26"/>
      <c r="Z1784" s="26"/>
      <c r="AA1784" s="26"/>
      <c r="AB1784" s="26"/>
      <c r="AC1784" s="26"/>
      <c r="AD1784" s="26"/>
      <c r="AE1784" s="26"/>
      <c r="AF1784" s="26"/>
      <c r="AG1784" s="26"/>
      <c r="AH1784" s="26"/>
    </row>
    <row r="1785" spans="1:34" ht="14.5">
      <c r="A1785" s="157"/>
      <c r="B1785" s="156"/>
      <c r="C1785" s="157"/>
      <c r="D1785" s="46"/>
      <c r="E1785" s="17"/>
      <c r="F1785" s="17"/>
      <c r="G1785" s="46"/>
      <c r="H1785" s="46"/>
      <c r="I1785" s="46"/>
      <c r="J1785" s="46"/>
      <c r="K1785" s="46"/>
      <c r="L1785" s="46"/>
      <c r="M1785" s="46"/>
      <c r="N1785" s="46"/>
      <c r="O1785" s="46"/>
      <c r="P1785" s="105"/>
      <c r="Q1785" s="26"/>
      <c r="R1785" s="105"/>
      <c r="S1785" s="26"/>
      <c r="T1785" s="26"/>
      <c r="U1785" s="1"/>
      <c r="V1785" s="26"/>
      <c r="W1785" s="26"/>
      <c r="X1785" s="26"/>
      <c r="Y1785" s="26"/>
      <c r="Z1785" s="26"/>
      <c r="AA1785" s="26"/>
      <c r="AB1785" s="26"/>
      <c r="AC1785" s="26"/>
      <c r="AD1785" s="26"/>
      <c r="AE1785" s="26"/>
      <c r="AF1785" s="26"/>
      <c r="AG1785" s="26"/>
      <c r="AH1785" s="26"/>
    </row>
    <row r="1786" spans="1:34" ht="14.5">
      <c r="A1786" s="157"/>
      <c r="B1786" s="156"/>
      <c r="C1786" s="157"/>
      <c r="D1786" s="46"/>
      <c r="E1786" s="17"/>
      <c r="F1786" s="17"/>
      <c r="G1786" s="46"/>
      <c r="H1786" s="46"/>
      <c r="I1786" s="46"/>
      <c r="J1786" s="46"/>
      <c r="K1786" s="46"/>
      <c r="L1786" s="46"/>
      <c r="M1786" s="46"/>
      <c r="N1786" s="46"/>
      <c r="O1786" s="46"/>
      <c r="P1786" s="105"/>
      <c r="Q1786" s="26"/>
      <c r="R1786" s="105"/>
      <c r="S1786" s="26"/>
      <c r="T1786" s="26"/>
      <c r="U1786" s="1"/>
      <c r="V1786" s="26"/>
      <c r="W1786" s="26"/>
      <c r="X1786" s="26"/>
      <c r="Y1786" s="26"/>
      <c r="Z1786" s="26"/>
      <c r="AA1786" s="26"/>
      <c r="AB1786" s="26"/>
      <c r="AC1786" s="26"/>
      <c r="AD1786" s="26"/>
      <c r="AE1786" s="26"/>
      <c r="AF1786" s="26"/>
      <c r="AG1786" s="26"/>
      <c r="AH1786" s="26"/>
    </row>
    <row r="1787" spans="1:34" ht="14.5">
      <c r="A1787" s="157"/>
      <c r="B1787" s="156"/>
      <c r="C1787" s="157"/>
      <c r="D1787" s="46"/>
      <c r="E1787" s="17"/>
      <c r="F1787" s="17"/>
      <c r="G1787" s="46"/>
      <c r="H1787" s="46"/>
      <c r="I1787" s="46"/>
      <c r="J1787" s="46"/>
      <c r="K1787" s="46"/>
      <c r="L1787" s="46"/>
      <c r="M1787" s="46"/>
      <c r="N1787" s="46"/>
      <c r="O1787" s="46"/>
      <c r="P1787" s="105"/>
      <c r="Q1787" s="26"/>
      <c r="R1787" s="105"/>
      <c r="S1787" s="26"/>
      <c r="T1787" s="26"/>
      <c r="U1787" s="1"/>
      <c r="V1787" s="26"/>
      <c r="W1787" s="26"/>
      <c r="X1787" s="26"/>
      <c r="Y1787" s="26"/>
      <c r="Z1787" s="26"/>
      <c r="AA1787" s="26"/>
      <c r="AB1787" s="26"/>
      <c r="AC1787" s="26"/>
      <c r="AD1787" s="26"/>
      <c r="AE1787" s="26"/>
      <c r="AF1787" s="26"/>
      <c r="AG1787" s="26"/>
      <c r="AH1787" s="26"/>
    </row>
    <row r="1788" spans="1:34" ht="14.5">
      <c r="A1788" s="157"/>
      <c r="B1788" s="156"/>
      <c r="C1788" s="157"/>
      <c r="D1788" s="46"/>
      <c r="E1788" s="17"/>
      <c r="F1788" s="17"/>
      <c r="G1788" s="46"/>
      <c r="H1788" s="46"/>
      <c r="I1788" s="46"/>
      <c r="J1788" s="46"/>
      <c r="K1788" s="46"/>
      <c r="L1788" s="46"/>
      <c r="M1788" s="46"/>
      <c r="N1788" s="46"/>
      <c r="O1788" s="46"/>
      <c r="P1788" s="105"/>
      <c r="Q1788" s="26"/>
      <c r="R1788" s="105"/>
      <c r="S1788" s="26"/>
      <c r="T1788" s="26"/>
      <c r="U1788" s="1"/>
      <c r="V1788" s="26"/>
      <c r="W1788" s="26"/>
      <c r="X1788" s="26"/>
      <c r="Y1788" s="26"/>
      <c r="Z1788" s="26"/>
      <c r="AA1788" s="26"/>
      <c r="AB1788" s="26"/>
      <c r="AC1788" s="26"/>
      <c r="AD1788" s="26"/>
      <c r="AE1788" s="26"/>
      <c r="AF1788" s="26"/>
      <c r="AG1788" s="26"/>
      <c r="AH1788" s="26"/>
    </row>
    <row r="1789" spans="1:34" ht="14.5">
      <c r="A1789" s="157"/>
      <c r="B1789" s="156"/>
      <c r="C1789" s="157"/>
      <c r="D1789" s="46"/>
      <c r="E1789" s="17"/>
      <c r="F1789" s="17"/>
      <c r="G1789" s="46"/>
      <c r="H1789" s="46"/>
      <c r="I1789" s="46"/>
      <c r="J1789" s="46"/>
      <c r="K1789" s="46"/>
      <c r="L1789" s="46"/>
      <c r="M1789" s="46"/>
      <c r="N1789" s="46"/>
      <c r="O1789" s="46"/>
      <c r="P1789" s="105"/>
      <c r="Q1789" s="26"/>
      <c r="R1789" s="105"/>
      <c r="S1789" s="26"/>
      <c r="T1789" s="26"/>
      <c r="U1789" s="1"/>
      <c r="V1789" s="26"/>
      <c r="W1789" s="26"/>
      <c r="X1789" s="26"/>
      <c r="Y1789" s="26"/>
      <c r="Z1789" s="26"/>
      <c r="AA1789" s="26"/>
      <c r="AB1789" s="26"/>
      <c r="AC1789" s="26"/>
      <c r="AD1789" s="26"/>
      <c r="AE1789" s="26"/>
      <c r="AF1789" s="26"/>
      <c r="AG1789" s="26"/>
      <c r="AH1789" s="26"/>
    </row>
    <row r="1790" spans="1:34" ht="14.5">
      <c r="A1790" s="157"/>
      <c r="B1790" s="156"/>
      <c r="C1790" s="157"/>
      <c r="D1790" s="46"/>
      <c r="E1790" s="17"/>
      <c r="F1790" s="17"/>
      <c r="G1790" s="46"/>
      <c r="H1790" s="46"/>
      <c r="I1790" s="46"/>
      <c r="J1790" s="46"/>
      <c r="K1790" s="46"/>
      <c r="L1790" s="46"/>
      <c r="M1790" s="46"/>
      <c r="N1790" s="46"/>
      <c r="O1790" s="46"/>
      <c r="P1790" s="105"/>
      <c r="Q1790" s="26"/>
      <c r="R1790" s="105"/>
      <c r="S1790" s="26"/>
      <c r="T1790" s="26"/>
      <c r="U1790" s="1"/>
      <c r="V1790" s="26"/>
      <c r="W1790" s="26"/>
      <c r="X1790" s="26"/>
      <c r="Y1790" s="26"/>
      <c r="Z1790" s="26"/>
      <c r="AA1790" s="26"/>
      <c r="AB1790" s="26"/>
      <c r="AC1790" s="26"/>
      <c r="AD1790" s="26"/>
      <c r="AE1790" s="26"/>
      <c r="AF1790" s="26"/>
      <c r="AG1790" s="26"/>
      <c r="AH1790" s="26"/>
    </row>
    <row r="1791" spans="1:34" ht="14.5">
      <c r="A1791" s="157"/>
      <c r="B1791" s="156"/>
      <c r="C1791" s="157"/>
      <c r="D1791" s="46"/>
      <c r="E1791" s="17"/>
      <c r="F1791" s="17"/>
      <c r="G1791" s="46"/>
      <c r="H1791" s="46"/>
      <c r="I1791" s="46"/>
      <c r="J1791" s="46"/>
      <c r="K1791" s="46"/>
      <c r="L1791" s="46"/>
      <c r="M1791" s="46"/>
      <c r="N1791" s="46"/>
      <c r="O1791" s="46"/>
      <c r="P1791" s="105"/>
      <c r="Q1791" s="26"/>
      <c r="R1791" s="105"/>
      <c r="S1791" s="26"/>
      <c r="T1791" s="26"/>
      <c r="U1791" s="1"/>
      <c r="V1791" s="26"/>
      <c r="W1791" s="26"/>
      <c r="X1791" s="26"/>
      <c r="Y1791" s="26"/>
      <c r="Z1791" s="26"/>
      <c r="AA1791" s="26"/>
      <c r="AB1791" s="26"/>
      <c r="AC1791" s="26"/>
      <c r="AD1791" s="26"/>
      <c r="AE1791" s="26"/>
      <c r="AF1791" s="26"/>
      <c r="AG1791" s="26"/>
      <c r="AH1791" s="26"/>
    </row>
    <row r="1792" spans="1:34" ht="14.5">
      <c r="A1792" s="157"/>
      <c r="B1792" s="156"/>
      <c r="C1792" s="157"/>
      <c r="D1792" s="46"/>
      <c r="E1792" s="17"/>
      <c r="F1792" s="17"/>
      <c r="G1792" s="46"/>
      <c r="H1792" s="46"/>
      <c r="I1792" s="46"/>
      <c r="J1792" s="46"/>
      <c r="K1792" s="46"/>
      <c r="L1792" s="46"/>
      <c r="M1792" s="46"/>
      <c r="N1792" s="46"/>
      <c r="O1792" s="46"/>
      <c r="P1792" s="105"/>
      <c r="Q1792" s="26"/>
      <c r="R1792" s="105"/>
      <c r="S1792" s="26"/>
      <c r="T1792" s="26"/>
      <c r="U1792" s="1"/>
      <c r="V1792" s="26"/>
      <c r="W1792" s="26"/>
      <c r="X1792" s="26"/>
      <c r="Y1792" s="26"/>
      <c r="Z1792" s="26"/>
      <c r="AA1792" s="26"/>
      <c r="AB1792" s="26"/>
      <c r="AC1792" s="26"/>
      <c r="AD1792" s="26"/>
      <c r="AE1792" s="26"/>
      <c r="AF1792" s="26"/>
      <c r="AG1792" s="26"/>
      <c r="AH1792" s="26"/>
    </row>
    <row r="1793" spans="1:34" ht="14.5">
      <c r="A1793" s="157"/>
      <c r="B1793" s="156"/>
      <c r="C1793" s="157"/>
      <c r="D1793" s="46"/>
      <c r="E1793" s="17"/>
      <c r="F1793" s="17"/>
      <c r="G1793" s="46"/>
      <c r="H1793" s="46"/>
      <c r="I1793" s="46"/>
      <c r="J1793" s="46"/>
      <c r="K1793" s="46"/>
      <c r="L1793" s="46"/>
      <c r="M1793" s="46"/>
      <c r="N1793" s="46"/>
      <c r="O1793" s="46"/>
      <c r="P1793" s="105"/>
      <c r="Q1793" s="26"/>
      <c r="R1793" s="105"/>
      <c r="S1793" s="26"/>
      <c r="T1793" s="26"/>
      <c r="U1793" s="1"/>
      <c r="V1793" s="26"/>
      <c r="W1793" s="26"/>
      <c r="X1793" s="26"/>
      <c r="Y1793" s="26"/>
      <c r="Z1793" s="26"/>
      <c r="AA1793" s="26"/>
      <c r="AB1793" s="26"/>
      <c r="AC1793" s="26"/>
      <c r="AD1793" s="26"/>
      <c r="AE1793" s="26"/>
      <c r="AF1793" s="26"/>
      <c r="AG1793" s="26"/>
      <c r="AH1793" s="26"/>
    </row>
    <row r="1794" spans="1:34" ht="14.5">
      <c r="A1794" s="157"/>
      <c r="B1794" s="156"/>
      <c r="C1794" s="157"/>
      <c r="D1794" s="46"/>
      <c r="E1794" s="17"/>
      <c r="F1794" s="17"/>
      <c r="G1794" s="46"/>
      <c r="H1794" s="46"/>
      <c r="I1794" s="46"/>
      <c r="J1794" s="46"/>
      <c r="K1794" s="46"/>
      <c r="L1794" s="46"/>
      <c r="M1794" s="46"/>
      <c r="N1794" s="46"/>
      <c r="O1794" s="46"/>
      <c r="P1794" s="105"/>
      <c r="Q1794" s="26"/>
      <c r="R1794" s="105"/>
      <c r="S1794" s="26"/>
      <c r="T1794" s="26"/>
      <c r="U1794" s="1"/>
      <c r="V1794" s="26"/>
      <c r="W1794" s="26"/>
      <c r="X1794" s="26"/>
      <c r="Y1794" s="26"/>
      <c r="Z1794" s="26"/>
      <c r="AA1794" s="26"/>
      <c r="AB1794" s="26"/>
      <c r="AC1794" s="26"/>
      <c r="AD1794" s="26"/>
      <c r="AE1794" s="26"/>
      <c r="AF1794" s="26"/>
      <c r="AG1794" s="26"/>
      <c r="AH1794" s="26"/>
    </row>
    <row r="1795" spans="1:34" ht="14.5">
      <c r="A1795" s="157"/>
      <c r="B1795" s="156"/>
      <c r="C1795" s="157"/>
      <c r="D1795" s="46"/>
      <c r="E1795" s="17"/>
      <c r="F1795" s="17"/>
      <c r="G1795" s="46"/>
      <c r="H1795" s="46"/>
      <c r="I1795" s="46"/>
      <c r="J1795" s="46"/>
      <c r="K1795" s="46"/>
      <c r="L1795" s="46"/>
      <c r="M1795" s="46"/>
      <c r="N1795" s="46"/>
      <c r="O1795" s="46"/>
      <c r="P1795" s="105"/>
      <c r="Q1795" s="26"/>
      <c r="R1795" s="105"/>
      <c r="S1795" s="26"/>
      <c r="T1795" s="26"/>
      <c r="U1795" s="1"/>
      <c r="V1795" s="26"/>
      <c r="W1795" s="26"/>
      <c r="X1795" s="26"/>
      <c r="Y1795" s="26"/>
      <c r="Z1795" s="26"/>
      <c r="AA1795" s="26"/>
      <c r="AB1795" s="26"/>
      <c r="AC1795" s="26"/>
      <c r="AD1795" s="26"/>
      <c r="AE1795" s="26"/>
      <c r="AF1795" s="26"/>
      <c r="AG1795" s="26"/>
      <c r="AH1795" s="26"/>
    </row>
    <row r="1796" spans="1:34" ht="14.5">
      <c r="A1796" s="157"/>
      <c r="B1796" s="156"/>
      <c r="C1796" s="157"/>
      <c r="D1796" s="46"/>
      <c r="E1796" s="17"/>
      <c r="F1796" s="17"/>
      <c r="G1796" s="46"/>
      <c r="H1796" s="46"/>
      <c r="I1796" s="46"/>
      <c r="J1796" s="46"/>
      <c r="K1796" s="46"/>
      <c r="L1796" s="46"/>
      <c r="M1796" s="46"/>
      <c r="N1796" s="46"/>
      <c r="O1796" s="46"/>
      <c r="P1796" s="105"/>
      <c r="Q1796" s="26"/>
      <c r="R1796" s="105"/>
      <c r="S1796" s="26"/>
      <c r="T1796" s="26"/>
      <c r="U1796" s="1"/>
      <c r="V1796" s="26"/>
      <c r="W1796" s="26"/>
      <c r="X1796" s="26"/>
      <c r="Y1796" s="26"/>
      <c r="Z1796" s="26"/>
      <c r="AA1796" s="26"/>
      <c r="AB1796" s="26"/>
      <c r="AC1796" s="26"/>
      <c r="AD1796" s="26"/>
      <c r="AE1796" s="26"/>
      <c r="AF1796" s="26"/>
      <c r="AG1796" s="26"/>
      <c r="AH1796" s="26"/>
    </row>
    <row r="1797" spans="1:34" ht="14.5">
      <c r="A1797" s="157"/>
      <c r="B1797" s="156"/>
      <c r="C1797" s="157"/>
      <c r="D1797" s="46"/>
      <c r="E1797" s="17"/>
      <c r="F1797" s="17"/>
      <c r="G1797" s="46"/>
      <c r="H1797" s="46"/>
      <c r="I1797" s="46"/>
      <c r="J1797" s="46"/>
      <c r="K1797" s="46"/>
      <c r="L1797" s="46"/>
      <c r="M1797" s="46"/>
      <c r="N1797" s="46"/>
      <c r="O1797" s="46"/>
      <c r="P1797" s="105"/>
      <c r="Q1797" s="26"/>
      <c r="R1797" s="105"/>
      <c r="S1797" s="26"/>
      <c r="T1797" s="26"/>
      <c r="U1797" s="1"/>
      <c r="V1797" s="26"/>
      <c r="W1797" s="26"/>
      <c r="X1797" s="26"/>
      <c r="Y1797" s="26"/>
      <c r="Z1797" s="26"/>
      <c r="AA1797" s="26"/>
      <c r="AB1797" s="26"/>
      <c r="AC1797" s="26"/>
      <c r="AD1797" s="26"/>
      <c r="AE1797" s="26"/>
      <c r="AF1797" s="26"/>
      <c r="AG1797" s="26"/>
      <c r="AH1797" s="26"/>
    </row>
    <row r="1798" spans="1:34" ht="14.5">
      <c r="A1798" s="157"/>
      <c r="B1798" s="156"/>
      <c r="C1798" s="157"/>
      <c r="D1798" s="46"/>
      <c r="E1798" s="17"/>
      <c r="F1798" s="17"/>
      <c r="G1798" s="46"/>
      <c r="H1798" s="46"/>
      <c r="I1798" s="46"/>
      <c r="J1798" s="46"/>
      <c r="K1798" s="46"/>
      <c r="L1798" s="46"/>
      <c r="M1798" s="46"/>
      <c r="N1798" s="46"/>
      <c r="O1798" s="46"/>
      <c r="P1798" s="105"/>
      <c r="Q1798" s="26"/>
      <c r="R1798" s="105"/>
      <c r="S1798" s="26"/>
      <c r="T1798" s="26"/>
      <c r="U1798" s="1"/>
      <c r="V1798" s="26"/>
      <c r="W1798" s="26"/>
      <c r="X1798" s="26"/>
      <c r="Y1798" s="26"/>
      <c r="Z1798" s="26"/>
      <c r="AA1798" s="26"/>
      <c r="AB1798" s="26"/>
      <c r="AC1798" s="26"/>
      <c r="AD1798" s="26"/>
      <c r="AE1798" s="26"/>
      <c r="AF1798" s="26"/>
      <c r="AG1798" s="26"/>
      <c r="AH1798" s="26"/>
    </row>
    <row r="1799" spans="1:34" ht="14.5">
      <c r="A1799" s="157"/>
      <c r="B1799" s="156"/>
      <c r="C1799" s="157"/>
      <c r="D1799" s="46"/>
      <c r="E1799" s="17"/>
      <c r="F1799" s="17"/>
      <c r="G1799" s="46"/>
      <c r="H1799" s="46"/>
      <c r="I1799" s="46"/>
      <c r="J1799" s="46"/>
      <c r="K1799" s="46"/>
      <c r="L1799" s="46"/>
      <c r="M1799" s="46"/>
      <c r="N1799" s="46"/>
      <c r="O1799" s="46"/>
      <c r="P1799" s="105"/>
      <c r="Q1799" s="26"/>
      <c r="R1799" s="105"/>
      <c r="S1799" s="26"/>
      <c r="T1799" s="26"/>
      <c r="U1799" s="1"/>
      <c r="V1799" s="26"/>
      <c r="W1799" s="26"/>
      <c r="X1799" s="26"/>
      <c r="Y1799" s="26"/>
      <c r="Z1799" s="26"/>
      <c r="AA1799" s="26"/>
      <c r="AB1799" s="26"/>
      <c r="AC1799" s="26"/>
      <c r="AD1799" s="26"/>
      <c r="AE1799" s="26"/>
      <c r="AF1799" s="26"/>
      <c r="AG1799" s="26"/>
      <c r="AH1799" s="26"/>
    </row>
    <row r="1800" spans="1:34" ht="14.5">
      <c r="A1800" s="157"/>
      <c r="B1800" s="156"/>
      <c r="C1800" s="157"/>
      <c r="D1800" s="46"/>
      <c r="E1800" s="17"/>
      <c r="F1800" s="17"/>
      <c r="G1800" s="46"/>
      <c r="H1800" s="46"/>
      <c r="I1800" s="46"/>
      <c r="J1800" s="46"/>
      <c r="K1800" s="46"/>
      <c r="L1800" s="46"/>
      <c r="M1800" s="46"/>
      <c r="N1800" s="46"/>
      <c r="O1800" s="46"/>
      <c r="P1800" s="105"/>
      <c r="Q1800" s="26"/>
      <c r="R1800" s="105"/>
      <c r="S1800" s="26"/>
      <c r="T1800" s="26"/>
      <c r="U1800" s="1"/>
      <c r="V1800" s="26"/>
      <c r="W1800" s="26"/>
      <c r="X1800" s="26"/>
      <c r="Y1800" s="26"/>
      <c r="Z1800" s="26"/>
      <c r="AA1800" s="26"/>
      <c r="AB1800" s="26"/>
      <c r="AC1800" s="26"/>
      <c r="AD1800" s="26"/>
      <c r="AE1800" s="26"/>
      <c r="AF1800" s="26"/>
      <c r="AG1800" s="26"/>
      <c r="AH1800" s="26"/>
    </row>
    <row r="1801" spans="1:34" ht="14.5">
      <c r="A1801" s="157"/>
      <c r="B1801" s="156"/>
      <c r="C1801" s="157"/>
      <c r="D1801" s="46"/>
      <c r="E1801" s="17"/>
      <c r="F1801" s="17"/>
      <c r="G1801" s="46"/>
      <c r="H1801" s="46"/>
      <c r="I1801" s="46"/>
      <c r="J1801" s="46"/>
      <c r="K1801" s="46"/>
      <c r="L1801" s="46"/>
      <c r="M1801" s="46"/>
      <c r="N1801" s="46"/>
      <c r="O1801" s="46"/>
      <c r="P1801" s="105"/>
      <c r="Q1801" s="26"/>
      <c r="R1801" s="105"/>
      <c r="S1801" s="26"/>
      <c r="T1801" s="26"/>
      <c r="U1801" s="1"/>
      <c r="V1801" s="26"/>
      <c r="W1801" s="26"/>
      <c r="X1801" s="26"/>
      <c r="Y1801" s="26"/>
      <c r="Z1801" s="26"/>
      <c r="AA1801" s="26"/>
      <c r="AB1801" s="26"/>
      <c r="AC1801" s="26"/>
      <c r="AD1801" s="26"/>
      <c r="AE1801" s="26"/>
      <c r="AF1801" s="26"/>
      <c r="AG1801" s="26"/>
      <c r="AH1801" s="26"/>
    </row>
    <row r="1802" spans="1:34" ht="14.5">
      <c r="A1802" s="157"/>
      <c r="B1802" s="156"/>
      <c r="C1802" s="157"/>
      <c r="D1802" s="46"/>
      <c r="E1802" s="17"/>
      <c r="F1802" s="17"/>
      <c r="G1802" s="46"/>
      <c r="H1802" s="46"/>
      <c r="I1802" s="46"/>
      <c r="J1802" s="46"/>
      <c r="K1802" s="46"/>
      <c r="L1802" s="46"/>
      <c r="M1802" s="46"/>
      <c r="N1802" s="46"/>
      <c r="O1802" s="46"/>
      <c r="P1802" s="105"/>
      <c r="Q1802" s="26"/>
      <c r="R1802" s="105"/>
      <c r="S1802" s="26"/>
      <c r="T1802" s="26"/>
      <c r="U1802" s="1"/>
      <c r="V1802" s="26"/>
      <c r="W1802" s="26"/>
      <c r="X1802" s="26"/>
      <c r="Y1802" s="26"/>
      <c r="Z1802" s="26"/>
      <c r="AA1802" s="26"/>
      <c r="AB1802" s="26"/>
      <c r="AC1802" s="26"/>
      <c r="AD1802" s="26"/>
      <c r="AE1802" s="26"/>
      <c r="AF1802" s="26"/>
      <c r="AG1802" s="26"/>
      <c r="AH1802" s="26"/>
    </row>
    <row r="1803" spans="1:34" ht="14.5">
      <c r="A1803" s="157"/>
      <c r="B1803" s="156"/>
      <c r="C1803" s="157"/>
      <c r="D1803" s="46"/>
      <c r="E1803" s="17"/>
      <c r="F1803" s="17"/>
      <c r="G1803" s="46"/>
      <c r="H1803" s="46"/>
      <c r="I1803" s="46"/>
      <c r="J1803" s="46"/>
      <c r="K1803" s="46"/>
      <c r="L1803" s="46"/>
      <c r="M1803" s="46"/>
      <c r="N1803" s="46"/>
      <c r="O1803" s="46"/>
      <c r="P1803" s="105"/>
      <c r="Q1803" s="26"/>
      <c r="R1803" s="105"/>
      <c r="S1803" s="26"/>
      <c r="T1803" s="26"/>
      <c r="U1803" s="1"/>
      <c r="V1803" s="26"/>
      <c r="W1803" s="26"/>
      <c r="X1803" s="26"/>
      <c r="Y1803" s="26"/>
      <c r="Z1803" s="26"/>
      <c r="AA1803" s="26"/>
      <c r="AB1803" s="26"/>
      <c r="AC1803" s="26"/>
      <c r="AD1803" s="26"/>
      <c r="AE1803" s="26"/>
      <c r="AF1803" s="26"/>
      <c r="AG1803" s="26"/>
      <c r="AH1803" s="26"/>
    </row>
    <row r="1804" spans="1:34" ht="14.5">
      <c r="A1804" s="157"/>
      <c r="B1804" s="156"/>
      <c r="C1804" s="157"/>
      <c r="D1804" s="46"/>
      <c r="E1804" s="17"/>
      <c r="F1804" s="17"/>
      <c r="G1804" s="46"/>
      <c r="H1804" s="46"/>
      <c r="I1804" s="46"/>
      <c r="J1804" s="46"/>
      <c r="K1804" s="46"/>
      <c r="L1804" s="46"/>
      <c r="M1804" s="46"/>
      <c r="N1804" s="46"/>
      <c r="O1804" s="46"/>
      <c r="P1804" s="105"/>
      <c r="Q1804" s="26"/>
      <c r="R1804" s="105"/>
      <c r="S1804" s="26"/>
      <c r="T1804" s="26"/>
      <c r="U1804" s="1"/>
      <c r="V1804" s="26"/>
      <c r="W1804" s="26"/>
      <c r="X1804" s="26"/>
      <c r="Y1804" s="26"/>
      <c r="Z1804" s="26"/>
      <c r="AA1804" s="26"/>
      <c r="AB1804" s="26"/>
      <c r="AC1804" s="26"/>
      <c r="AD1804" s="26"/>
      <c r="AE1804" s="26"/>
      <c r="AF1804" s="26"/>
      <c r="AG1804" s="26"/>
      <c r="AH1804" s="26"/>
    </row>
    <row r="1805" spans="1:34" ht="14.5">
      <c r="A1805" s="157"/>
      <c r="B1805" s="156"/>
      <c r="C1805" s="157"/>
      <c r="D1805" s="46"/>
      <c r="E1805" s="17"/>
      <c r="F1805" s="17"/>
      <c r="G1805" s="46"/>
      <c r="H1805" s="46"/>
      <c r="I1805" s="46"/>
      <c r="J1805" s="46"/>
      <c r="K1805" s="46"/>
      <c r="L1805" s="46"/>
      <c r="M1805" s="46"/>
      <c r="N1805" s="46"/>
      <c r="O1805" s="46"/>
      <c r="P1805" s="105"/>
      <c r="Q1805" s="26"/>
      <c r="R1805" s="105"/>
      <c r="S1805" s="26"/>
      <c r="T1805" s="26"/>
      <c r="U1805" s="1"/>
      <c r="V1805" s="26"/>
      <c r="W1805" s="26"/>
      <c r="X1805" s="26"/>
      <c r="Y1805" s="26"/>
      <c r="Z1805" s="26"/>
      <c r="AA1805" s="26"/>
      <c r="AB1805" s="26"/>
      <c r="AC1805" s="26"/>
      <c r="AD1805" s="26"/>
      <c r="AE1805" s="26"/>
      <c r="AF1805" s="26"/>
      <c r="AG1805" s="26"/>
      <c r="AH1805" s="26"/>
    </row>
    <row r="1806" spans="1:34" ht="14.5">
      <c r="A1806" s="157"/>
      <c r="B1806" s="156"/>
      <c r="C1806" s="157"/>
      <c r="D1806" s="46"/>
      <c r="E1806" s="17"/>
      <c r="F1806" s="17"/>
      <c r="G1806" s="46"/>
      <c r="H1806" s="46"/>
      <c r="I1806" s="46"/>
      <c r="J1806" s="46"/>
      <c r="K1806" s="46"/>
      <c r="L1806" s="46"/>
      <c r="M1806" s="46"/>
      <c r="N1806" s="46"/>
      <c r="O1806" s="46"/>
      <c r="P1806" s="105"/>
      <c r="Q1806" s="26"/>
      <c r="R1806" s="105"/>
      <c r="S1806" s="26"/>
      <c r="T1806" s="26"/>
      <c r="U1806" s="1"/>
      <c r="V1806" s="26"/>
      <c r="W1806" s="26"/>
      <c r="X1806" s="26"/>
      <c r="Y1806" s="26"/>
      <c r="Z1806" s="26"/>
      <c r="AA1806" s="26"/>
      <c r="AB1806" s="26"/>
      <c r="AC1806" s="26"/>
      <c r="AD1806" s="26"/>
      <c r="AE1806" s="26"/>
      <c r="AF1806" s="26"/>
      <c r="AG1806" s="26"/>
      <c r="AH1806" s="26"/>
    </row>
    <row r="1807" spans="1:34" ht="14.5">
      <c r="A1807" s="157"/>
      <c r="B1807" s="156"/>
      <c r="C1807" s="157"/>
      <c r="D1807" s="46"/>
      <c r="E1807" s="17"/>
      <c r="F1807" s="17"/>
      <c r="G1807" s="46"/>
      <c r="H1807" s="46"/>
      <c r="I1807" s="46"/>
      <c r="J1807" s="46"/>
      <c r="K1807" s="46"/>
      <c r="L1807" s="46"/>
      <c r="M1807" s="46"/>
      <c r="N1807" s="46"/>
      <c r="O1807" s="46"/>
      <c r="P1807" s="105"/>
      <c r="Q1807" s="26"/>
      <c r="R1807" s="105"/>
      <c r="S1807" s="26"/>
      <c r="T1807" s="26"/>
      <c r="U1807" s="1"/>
      <c r="V1807" s="26"/>
      <c r="W1807" s="26"/>
      <c r="X1807" s="26"/>
      <c r="Y1807" s="26"/>
      <c r="Z1807" s="26"/>
      <c r="AA1807" s="26"/>
      <c r="AB1807" s="26"/>
      <c r="AC1807" s="26"/>
      <c r="AD1807" s="26"/>
      <c r="AE1807" s="26"/>
      <c r="AF1807" s="26"/>
      <c r="AG1807" s="26"/>
      <c r="AH1807" s="26"/>
    </row>
    <row r="1808" spans="1:34" ht="14.5">
      <c r="A1808" s="157"/>
      <c r="B1808" s="156"/>
      <c r="C1808" s="157"/>
      <c r="D1808" s="46"/>
      <c r="E1808" s="17"/>
      <c r="F1808" s="17"/>
      <c r="G1808" s="46"/>
      <c r="H1808" s="46"/>
      <c r="I1808" s="46"/>
      <c r="J1808" s="46"/>
      <c r="K1808" s="46"/>
      <c r="L1808" s="46"/>
      <c r="M1808" s="46"/>
      <c r="N1808" s="46"/>
      <c r="O1808" s="46"/>
      <c r="P1808" s="105"/>
      <c r="Q1808" s="26"/>
      <c r="R1808" s="105"/>
      <c r="S1808" s="26"/>
      <c r="T1808" s="26"/>
      <c r="U1808" s="1"/>
      <c r="V1808" s="26"/>
      <c r="W1808" s="26"/>
      <c r="X1808" s="26"/>
      <c r="Y1808" s="26"/>
      <c r="Z1808" s="26"/>
      <c r="AA1808" s="26"/>
      <c r="AB1808" s="26"/>
      <c r="AC1808" s="26"/>
      <c r="AD1808" s="26"/>
      <c r="AE1808" s="26"/>
      <c r="AF1808" s="26"/>
      <c r="AG1808" s="26"/>
      <c r="AH1808" s="26"/>
    </row>
    <row r="1809" spans="1:34" ht="14.5">
      <c r="A1809" s="157"/>
      <c r="B1809" s="156"/>
      <c r="C1809" s="157"/>
      <c r="D1809" s="46"/>
      <c r="E1809" s="17"/>
      <c r="F1809" s="17"/>
      <c r="G1809" s="46"/>
      <c r="H1809" s="46"/>
      <c r="I1809" s="46"/>
      <c r="J1809" s="46"/>
      <c r="K1809" s="46"/>
      <c r="L1809" s="46"/>
      <c r="M1809" s="46"/>
      <c r="N1809" s="46"/>
      <c r="O1809" s="46"/>
      <c r="P1809" s="105"/>
      <c r="Q1809" s="26"/>
      <c r="R1809" s="105"/>
      <c r="S1809" s="26"/>
      <c r="T1809" s="26"/>
      <c r="U1809" s="1"/>
      <c r="V1809" s="26"/>
      <c r="W1809" s="26"/>
      <c r="X1809" s="26"/>
      <c r="Y1809" s="26"/>
      <c r="Z1809" s="26"/>
      <c r="AA1809" s="26"/>
      <c r="AB1809" s="26"/>
      <c r="AC1809" s="26"/>
      <c r="AD1809" s="26"/>
      <c r="AE1809" s="26"/>
      <c r="AF1809" s="26"/>
      <c r="AG1809" s="26"/>
      <c r="AH1809" s="26"/>
    </row>
    <row r="1810" spans="1:34" ht="14.5">
      <c r="A1810" s="157"/>
      <c r="B1810" s="156"/>
      <c r="C1810" s="157"/>
      <c r="D1810" s="46"/>
      <c r="E1810" s="17"/>
      <c r="F1810" s="17"/>
      <c r="G1810" s="46"/>
      <c r="H1810" s="46"/>
      <c r="I1810" s="46"/>
      <c r="J1810" s="46"/>
      <c r="K1810" s="46"/>
      <c r="L1810" s="46"/>
      <c r="M1810" s="46"/>
      <c r="N1810" s="46"/>
      <c r="O1810" s="46"/>
      <c r="P1810" s="105"/>
      <c r="Q1810" s="26"/>
      <c r="R1810" s="105"/>
      <c r="S1810" s="26"/>
      <c r="T1810" s="26"/>
      <c r="U1810" s="1"/>
      <c r="V1810" s="26"/>
      <c r="W1810" s="26"/>
      <c r="X1810" s="26"/>
      <c r="Y1810" s="26"/>
      <c r="Z1810" s="26"/>
      <c r="AA1810" s="26"/>
      <c r="AB1810" s="26"/>
      <c r="AC1810" s="26"/>
      <c r="AD1810" s="26"/>
      <c r="AE1810" s="26"/>
      <c r="AF1810" s="26"/>
      <c r="AG1810" s="26"/>
      <c r="AH1810" s="26"/>
    </row>
    <row r="1811" spans="1:34" ht="14.5">
      <c r="A1811" s="157"/>
      <c r="B1811" s="156"/>
      <c r="C1811" s="157"/>
      <c r="D1811" s="46"/>
      <c r="E1811" s="17"/>
      <c r="F1811" s="17"/>
      <c r="G1811" s="46"/>
      <c r="H1811" s="46"/>
      <c r="I1811" s="46"/>
      <c r="J1811" s="46"/>
      <c r="K1811" s="46"/>
      <c r="L1811" s="46"/>
      <c r="M1811" s="46"/>
      <c r="N1811" s="46"/>
      <c r="O1811" s="46"/>
      <c r="P1811" s="105"/>
      <c r="Q1811" s="26"/>
      <c r="R1811" s="105"/>
      <c r="S1811" s="26"/>
      <c r="T1811" s="26"/>
      <c r="U1811" s="1"/>
      <c r="V1811" s="26"/>
      <c r="W1811" s="26"/>
      <c r="X1811" s="26"/>
      <c r="Y1811" s="26"/>
      <c r="Z1811" s="26"/>
      <c r="AA1811" s="26"/>
      <c r="AB1811" s="26"/>
      <c r="AC1811" s="26"/>
      <c r="AD1811" s="26"/>
      <c r="AE1811" s="26"/>
      <c r="AF1811" s="26"/>
      <c r="AG1811" s="26"/>
      <c r="AH1811" s="26"/>
    </row>
    <row r="1812" spans="1:34" ht="14.5">
      <c r="A1812" s="157"/>
      <c r="B1812" s="156"/>
      <c r="C1812" s="157"/>
      <c r="D1812" s="46"/>
      <c r="E1812" s="17"/>
      <c r="F1812" s="17"/>
      <c r="G1812" s="46"/>
      <c r="H1812" s="46"/>
      <c r="I1812" s="46"/>
      <c r="J1812" s="46"/>
      <c r="K1812" s="46"/>
      <c r="L1812" s="46"/>
      <c r="M1812" s="46"/>
      <c r="N1812" s="46"/>
      <c r="O1812" s="46"/>
      <c r="P1812" s="105"/>
      <c r="Q1812" s="26"/>
      <c r="R1812" s="105"/>
      <c r="S1812" s="26"/>
      <c r="T1812" s="26"/>
      <c r="U1812" s="1"/>
      <c r="V1812" s="26"/>
      <c r="W1812" s="26"/>
      <c r="X1812" s="26"/>
      <c r="Y1812" s="26"/>
      <c r="Z1812" s="26"/>
      <c r="AA1812" s="26"/>
      <c r="AB1812" s="26"/>
      <c r="AC1812" s="26"/>
      <c r="AD1812" s="26"/>
      <c r="AE1812" s="26"/>
      <c r="AF1812" s="26"/>
      <c r="AG1812" s="26"/>
      <c r="AH1812" s="26"/>
    </row>
    <row r="1813" spans="1:34" ht="14.5">
      <c r="A1813" s="157"/>
      <c r="B1813" s="156"/>
      <c r="C1813" s="157"/>
      <c r="D1813" s="46"/>
      <c r="E1813" s="17"/>
      <c r="F1813" s="17"/>
      <c r="G1813" s="46"/>
      <c r="H1813" s="46"/>
      <c r="I1813" s="46"/>
      <c r="J1813" s="46"/>
      <c r="K1813" s="46"/>
      <c r="L1813" s="46"/>
      <c r="M1813" s="46"/>
      <c r="N1813" s="46"/>
      <c r="O1813" s="46"/>
      <c r="P1813" s="105"/>
      <c r="Q1813" s="26"/>
      <c r="R1813" s="105"/>
      <c r="S1813" s="26"/>
      <c r="T1813" s="26"/>
      <c r="U1813" s="1"/>
      <c r="V1813" s="26"/>
      <c r="W1813" s="26"/>
      <c r="X1813" s="26"/>
      <c r="Y1813" s="26"/>
      <c r="Z1813" s="26"/>
      <c r="AA1813" s="26"/>
      <c r="AB1813" s="26"/>
      <c r="AC1813" s="26"/>
      <c r="AD1813" s="26"/>
      <c r="AE1813" s="26"/>
      <c r="AF1813" s="26"/>
      <c r="AG1813" s="26"/>
      <c r="AH1813" s="26"/>
    </row>
    <row r="1814" spans="1:34" ht="14.5">
      <c r="A1814" s="157"/>
      <c r="B1814" s="156"/>
      <c r="C1814" s="157"/>
      <c r="D1814" s="46"/>
      <c r="E1814" s="17"/>
      <c r="F1814" s="17"/>
      <c r="G1814" s="46"/>
      <c r="H1814" s="46"/>
      <c r="I1814" s="46"/>
      <c r="J1814" s="46"/>
      <c r="K1814" s="46"/>
      <c r="L1814" s="46"/>
      <c r="M1814" s="46"/>
      <c r="N1814" s="46"/>
      <c r="O1814" s="46"/>
      <c r="P1814" s="105"/>
      <c r="Q1814" s="26"/>
      <c r="R1814" s="105"/>
      <c r="S1814" s="26"/>
      <c r="T1814" s="26"/>
      <c r="U1814" s="1"/>
      <c r="V1814" s="26"/>
      <c r="W1814" s="26"/>
      <c r="X1814" s="26"/>
      <c r="Y1814" s="26"/>
      <c r="Z1814" s="26"/>
      <c r="AA1814" s="26"/>
      <c r="AB1814" s="26"/>
      <c r="AC1814" s="26"/>
      <c r="AD1814" s="26"/>
      <c r="AE1814" s="26"/>
      <c r="AF1814" s="26"/>
      <c r="AG1814" s="26"/>
      <c r="AH1814" s="26"/>
    </row>
    <row r="1815" spans="1:34" ht="14.5">
      <c r="A1815" s="157"/>
      <c r="B1815" s="156"/>
      <c r="C1815" s="157"/>
      <c r="D1815" s="46"/>
      <c r="E1815" s="17"/>
      <c r="F1815" s="17"/>
      <c r="G1815" s="46"/>
      <c r="H1815" s="46"/>
      <c r="I1815" s="46"/>
      <c r="J1815" s="46"/>
      <c r="K1815" s="46"/>
      <c r="L1815" s="46"/>
      <c r="M1815" s="46"/>
      <c r="N1815" s="46"/>
      <c r="O1815" s="46"/>
      <c r="P1815" s="105"/>
      <c r="Q1815" s="26"/>
      <c r="R1815" s="105"/>
      <c r="S1815" s="26"/>
      <c r="T1815" s="26"/>
      <c r="U1815" s="1"/>
      <c r="V1815" s="26"/>
      <c r="W1815" s="26"/>
      <c r="X1815" s="26"/>
      <c r="Y1815" s="26"/>
      <c r="Z1815" s="26"/>
      <c r="AA1815" s="26"/>
      <c r="AB1815" s="26"/>
      <c r="AC1815" s="26"/>
      <c r="AD1815" s="26"/>
      <c r="AE1815" s="26"/>
      <c r="AF1815" s="26"/>
      <c r="AG1815" s="26"/>
      <c r="AH1815" s="26"/>
    </row>
    <row r="1816" spans="1:34" ht="14.5">
      <c r="A1816" s="157"/>
      <c r="B1816" s="156"/>
      <c r="C1816" s="157"/>
      <c r="D1816" s="46"/>
      <c r="E1816" s="17"/>
      <c r="F1816" s="17"/>
      <c r="G1816" s="46"/>
      <c r="H1816" s="46"/>
      <c r="I1816" s="46"/>
      <c r="J1816" s="46"/>
      <c r="K1816" s="46"/>
      <c r="L1816" s="46"/>
      <c r="M1816" s="46"/>
      <c r="N1816" s="46"/>
      <c r="O1816" s="46"/>
      <c r="P1816" s="105"/>
      <c r="Q1816" s="26"/>
      <c r="R1816" s="105"/>
      <c r="S1816" s="26"/>
      <c r="T1816" s="26"/>
      <c r="U1816" s="1"/>
      <c r="V1816" s="26"/>
      <c r="W1816" s="26"/>
      <c r="X1816" s="26"/>
      <c r="Y1816" s="26"/>
      <c r="Z1816" s="26"/>
      <c r="AA1816" s="26"/>
      <c r="AB1816" s="26"/>
      <c r="AC1816" s="26"/>
      <c r="AD1816" s="26"/>
      <c r="AE1816" s="26"/>
      <c r="AF1816" s="26"/>
      <c r="AG1816" s="26"/>
      <c r="AH1816" s="26"/>
    </row>
    <row r="1817" spans="1:34" ht="14.5">
      <c r="A1817" s="157"/>
      <c r="B1817" s="156"/>
      <c r="C1817" s="157"/>
      <c r="D1817" s="46"/>
      <c r="E1817" s="17"/>
      <c r="F1817" s="17"/>
      <c r="G1817" s="46"/>
      <c r="H1817" s="46"/>
      <c r="I1817" s="46"/>
      <c r="J1817" s="46"/>
      <c r="K1817" s="46"/>
      <c r="L1817" s="46"/>
      <c r="M1817" s="46"/>
      <c r="N1817" s="46"/>
      <c r="O1817" s="46"/>
      <c r="P1817" s="105"/>
      <c r="Q1817" s="26"/>
      <c r="R1817" s="105"/>
      <c r="S1817" s="26"/>
      <c r="T1817" s="26"/>
      <c r="U1817" s="1"/>
      <c r="V1817" s="26"/>
      <c r="W1817" s="26"/>
      <c r="X1817" s="26"/>
      <c r="Y1817" s="26"/>
      <c r="Z1817" s="26"/>
      <c r="AA1817" s="26"/>
      <c r="AB1817" s="26"/>
      <c r="AC1817" s="26"/>
      <c r="AD1817" s="26"/>
      <c r="AE1817" s="26"/>
      <c r="AF1817" s="26"/>
      <c r="AG1817" s="26"/>
      <c r="AH1817" s="26"/>
    </row>
    <row r="1818" spans="1:34" ht="14.5">
      <c r="A1818" s="157"/>
      <c r="B1818" s="156"/>
      <c r="C1818" s="157"/>
      <c r="D1818" s="46"/>
      <c r="E1818" s="17"/>
      <c r="F1818" s="17"/>
      <c r="G1818" s="46"/>
      <c r="H1818" s="46"/>
      <c r="I1818" s="46"/>
      <c r="J1818" s="46"/>
      <c r="K1818" s="46"/>
      <c r="L1818" s="46"/>
      <c r="M1818" s="46"/>
      <c r="N1818" s="46"/>
      <c r="O1818" s="46"/>
      <c r="P1818" s="105"/>
      <c r="Q1818" s="26"/>
      <c r="R1818" s="105"/>
      <c r="S1818" s="26"/>
      <c r="T1818" s="26"/>
      <c r="U1818" s="1"/>
      <c r="V1818" s="26"/>
      <c r="W1818" s="26"/>
      <c r="X1818" s="26"/>
      <c r="Y1818" s="26"/>
      <c r="Z1818" s="26"/>
      <c r="AA1818" s="26"/>
      <c r="AB1818" s="26"/>
      <c r="AC1818" s="26"/>
      <c r="AD1818" s="26"/>
      <c r="AE1818" s="26"/>
      <c r="AF1818" s="26"/>
      <c r="AG1818" s="26"/>
      <c r="AH1818" s="26"/>
    </row>
    <row r="1819" spans="1:34" ht="14.5">
      <c r="A1819" s="157"/>
      <c r="B1819" s="156"/>
      <c r="C1819" s="157"/>
      <c r="D1819" s="46"/>
      <c r="E1819" s="17"/>
      <c r="F1819" s="17"/>
      <c r="G1819" s="46"/>
      <c r="H1819" s="46"/>
      <c r="I1819" s="46"/>
      <c r="J1819" s="46"/>
      <c r="K1819" s="46"/>
      <c r="L1819" s="46"/>
      <c r="M1819" s="46"/>
      <c r="N1819" s="46"/>
      <c r="O1819" s="46"/>
      <c r="P1819" s="105"/>
      <c r="Q1819" s="26"/>
      <c r="R1819" s="105"/>
      <c r="S1819" s="26"/>
      <c r="T1819" s="26"/>
      <c r="U1819" s="1"/>
      <c r="V1819" s="26"/>
      <c r="W1819" s="26"/>
      <c r="X1819" s="26"/>
      <c r="Y1819" s="26"/>
      <c r="Z1819" s="26"/>
      <c r="AA1819" s="26"/>
      <c r="AB1819" s="26"/>
      <c r="AC1819" s="26"/>
      <c r="AD1819" s="26"/>
      <c r="AE1819" s="26"/>
      <c r="AF1819" s="26"/>
      <c r="AG1819" s="26"/>
      <c r="AH1819" s="26"/>
    </row>
    <row r="1820" spans="1:34" ht="14.5">
      <c r="A1820" s="157"/>
      <c r="B1820" s="156"/>
      <c r="C1820" s="157"/>
      <c r="D1820" s="46"/>
      <c r="E1820" s="17"/>
      <c r="F1820" s="17"/>
      <c r="G1820" s="46"/>
      <c r="H1820" s="46"/>
      <c r="I1820" s="46"/>
      <c r="J1820" s="46"/>
      <c r="K1820" s="46"/>
      <c r="L1820" s="46"/>
      <c r="M1820" s="46"/>
      <c r="N1820" s="46"/>
      <c r="O1820" s="46"/>
      <c r="P1820" s="105"/>
      <c r="Q1820" s="26"/>
      <c r="R1820" s="105"/>
      <c r="S1820" s="26"/>
      <c r="T1820" s="26"/>
      <c r="U1820" s="1"/>
      <c r="V1820" s="26"/>
      <c r="W1820" s="26"/>
      <c r="X1820" s="26"/>
      <c r="Y1820" s="26"/>
      <c r="Z1820" s="26"/>
      <c r="AA1820" s="26"/>
      <c r="AB1820" s="26"/>
      <c r="AC1820" s="26"/>
      <c r="AD1820" s="26"/>
      <c r="AE1820" s="26"/>
      <c r="AF1820" s="26"/>
      <c r="AG1820" s="26"/>
      <c r="AH1820" s="26"/>
    </row>
    <row r="1821" spans="1:34" ht="14.5">
      <c r="A1821" s="157"/>
      <c r="B1821" s="156"/>
      <c r="C1821" s="157"/>
      <c r="D1821" s="46"/>
      <c r="E1821" s="17"/>
      <c r="F1821" s="17"/>
      <c r="G1821" s="46"/>
      <c r="H1821" s="46"/>
      <c r="I1821" s="46"/>
      <c r="J1821" s="46"/>
      <c r="K1821" s="46"/>
      <c r="L1821" s="46"/>
      <c r="M1821" s="46"/>
      <c r="N1821" s="46"/>
      <c r="O1821" s="46"/>
      <c r="P1821" s="105"/>
      <c r="Q1821" s="26"/>
      <c r="R1821" s="105"/>
      <c r="S1821" s="26"/>
      <c r="T1821" s="26"/>
      <c r="U1821" s="1"/>
      <c r="V1821" s="26"/>
      <c r="W1821" s="26"/>
      <c r="X1821" s="26"/>
      <c r="Y1821" s="26"/>
      <c r="Z1821" s="26"/>
      <c r="AA1821" s="26"/>
      <c r="AB1821" s="26"/>
      <c r="AC1821" s="26"/>
      <c r="AD1821" s="26"/>
      <c r="AE1821" s="26"/>
      <c r="AF1821" s="26"/>
      <c r="AG1821" s="26"/>
      <c r="AH1821" s="26"/>
    </row>
    <row r="1822" spans="1:34" ht="14.5">
      <c r="A1822" s="157"/>
      <c r="B1822" s="156"/>
      <c r="C1822" s="157"/>
      <c r="D1822" s="46"/>
      <c r="E1822" s="17"/>
      <c r="F1822" s="17"/>
      <c r="G1822" s="46"/>
      <c r="H1822" s="46"/>
      <c r="I1822" s="46"/>
      <c r="J1822" s="46"/>
      <c r="K1822" s="46"/>
      <c r="L1822" s="46"/>
      <c r="M1822" s="46"/>
      <c r="N1822" s="46"/>
      <c r="O1822" s="46"/>
      <c r="P1822" s="105"/>
      <c r="Q1822" s="26"/>
      <c r="R1822" s="105"/>
      <c r="S1822" s="26"/>
      <c r="T1822" s="26"/>
      <c r="U1822" s="1"/>
      <c r="V1822" s="26"/>
      <c r="W1822" s="26"/>
      <c r="X1822" s="26"/>
      <c r="Y1822" s="26"/>
      <c r="Z1822" s="26"/>
      <c r="AA1822" s="26"/>
      <c r="AB1822" s="26"/>
      <c r="AC1822" s="26"/>
      <c r="AD1822" s="26"/>
      <c r="AE1822" s="26"/>
      <c r="AF1822" s="26"/>
      <c r="AG1822" s="26"/>
      <c r="AH1822" s="26"/>
    </row>
    <row r="1823" spans="1:34" ht="14.5">
      <c r="A1823" s="157"/>
      <c r="B1823" s="156"/>
      <c r="C1823" s="157"/>
      <c r="D1823" s="46"/>
      <c r="E1823" s="17"/>
      <c r="F1823" s="17"/>
      <c r="G1823" s="46"/>
      <c r="H1823" s="46"/>
      <c r="I1823" s="46"/>
      <c r="J1823" s="46"/>
      <c r="K1823" s="46"/>
      <c r="L1823" s="46"/>
      <c r="M1823" s="46"/>
      <c r="N1823" s="46"/>
      <c r="O1823" s="46"/>
      <c r="P1823" s="105"/>
      <c r="Q1823" s="26"/>
      <c r="R1823" s="105"/>
      <c r="S1823" s="26"/>
      <c r="T1823" s="26"/>
      <c r="U1823" s="1"/>
      <c r="V1823" s="26"/>
      <c r="W1823" s="26"/>
      <c r="X1823" s="26"/>
      <c r="Y1823" s="26"/>
      <c r="Z1823" s="26"/>
      <c r="AA1823" s="26"/>
      <c r="AB1823" s="26"/>
      <c r="AC1823" s="26"/>
      <c r="AD1823" s="26"/>
      <c r="AE1823" s="26"/>
      <c r="AF1823" s="26"/>
      <c r="AG1823" s="26"/>
      <c r="AH1823" s="26"/>
    </row>
    <row r="1824" spans="1:34" ht="14.5">
      <c r="A1824" s="157"/>
      <c r="B1824" s="156"/>
      <c r="C1824" s="157"/>
      <c r="D1824" s="46"/>
      <c r="E1824" s="17"/>
      <c r="F1824" s="17"/>
      <c r="G1824" s="46"/>
      <c r="H1824" s="46"/>
      <c r="I1824" s="46"/>
      <c r="J1824" s="46"/>
      <c r="K1824" s="46"/>
      <c r="L1824" s="46"/>
      <c r="M1824" s="46"/>
      <c r="N1824" s="46"/>
      <c r="O1824" s="46"/>
      <c r="P1824" s="105"/>
      <c r="Q1824" s="26"/>
      <c r="R1824" s="105"/>
      <c r="S1824" s="26"/>
      <c r="T1824" s="26"/>
      <c r="U1824" s="1"/>
      <c r="V1824" s="26"/>
      <c r="W1824" s="26"/>
      <c r="X1824" s="26"/>
      <c r="Y1824" s="26"/>
      <c r="Z1824" s="26"/>
      <c r="AA1824" s="26"/>
      <c r="AB1824" s="26"/>
      <c r="AC1824" s="26"/>
      <c r="AD1824" s="26"/>
      <c r="AE1824" s="26"/>
      <c r="AF1824" s="26"/>
      <c r="AG1824" s="26"/>
      <c r="AH1824" s="26"/>
    </row>
    <row r="1825" spans="1:34" ht="14.5">
      <c r="A1825" s="157"/>
      <c r="B1825" s="156"/>
      <c r="C1825" s="157"/>
      <c r="D1825" s="46"/>
      <c r="E1825" s="17"/>
      <c r="F1825" s="17"/>
      <c r="G1825" s="46"/>
      <c r="H1825" s="46"/>
      <c r="I1825" s="46"/>
      <c r="J1825" s="46"/>
      <c r="K1825" s="46"/>
      <c r="L1825" s="46"/>
      <c r="M1825" s="46"/>
      <c r="N1825" s="46"/>
      <c r="O1825" s="46"/>
      <c r="P1825" s="105"/>
      <c r="Q1825" s="26"/>
      <c r="R1825" s="105"/>
      <c r="S1825" s="26"/>
      <c r="T1825" s="26"/>
      <c r="U1825" s="1"/>
      <c r="V1825" s="26"/>
      <c r="W1825" s="26"/>
      <c r="X1825" s="26"/>
      <c r="Y1825" s="26"/>
      <c r="Z1825" s="26"/>
      <c r="AA1825" s="26"/>
      <c r="AB1825" s="26"/>
      <c r="AC1825" s="26"/>
      <c r="AD1825" s="26"/>
      <c r="AE1825" s="26"/>
      <c r="AF1825" s="26"/>
      <c r="AG1825" s="26"/>
      <c r="AH1825" s="26"/>
    </row>
    <row r="1826" spans="1:34" ht="14.5">
      <c r="A1826" s="157"/>
      <c r="B1826" s="156"/>
      <c r="C1826" s="157"/>
      <c r="D1826" s="46"/>
      <c r="E1826" s="17"/>
      <c r="F1826" s="17"/>
      <c r="G1826" s="46"/>
      <c r="H1826" s="46"/>
      <c r="I1826" s="46"/>
      <c r="J1826" s="46"/>
      <c r="K1826" s="46"/>
      <c r="L1826" s="46"/>
      <c r="M1826" s="46"/>
      <c r="N1826" s="46"/>
      <c r="O1826" s="46"/>
      <c r="P1826" s="105"/>
      <c r="Q1826" s="26"/>
      <c r="R1826" s="105"/>
      <c r="S1826" s="26"/>
      <c r="T1826" s="26"/>
      <c r="U1826" s="1"/>
      <c r="V1826" s="26"/>
      <c r="W1826" s="26"/>
      <c r="X1826" s="26"/>
      <c r="Y1826" s="26"/>
      <c r="Z1826" s="26"/>
      <c r="AA1826" s="26"/>
      <c r="AB1826" s="26"/>
      <c r="AC1826" s="26"/>
      <c r="AD1826" s="26"/>
      <c r="AE1826" s="26"/>
      <c r="AF1826" s="26"/>
      <c r="AG1826" s="26"/>
      <c r="AH1826" s="26"/>
    </row>
    <row r="1827" spans="1:34" ht="14.5">
      <c r="A1827" s="157"/>
      <c r="B1827" s="156"/>
      <c r="C1827" s="157"/>
      <c r="D1827" s="46"/>
      <c r="E1827" s="17"/>
      <c r="F1827" s="17"/>
      <c r="G1827" s="46"/>
      <c r="H1827" s="46"/>
      <c r="I1827" s="46"/>
      <c r="J1827" s="46"/>
      <c r="K1827" s="46"/>
      <c r="L1827" s="46"/>
      <c r="M1827" s="46"/>
      <c r="N1827" s="46"/>
      <c r="O1827" s="46"/>
      <c r="P1827" s="105"/>
      <c r="Q1827" s="26"/>
      <c r="R1827" s="105"/>
      <c r="S1827" s="26"/>
      <c r="T1827" s="26"/>
      <c r="U1827" s="1"/>
      <c r="V1827" s="26"/>
      <c r="W1827" s="26"/>
      <c r="X1827" s="26"/>
      <c r="Y1827" s="26"/>
      <c r="Z1827" s="26"/>
      <c r="AA1827" s="26"/>
      <c r="AB1827" s="26"/>
      <c r="AC1827" s="26"/>
      <c r="AD1827" s="26"/>
      <c r="AE1827" s="26"/>
      <c r="AF1827" s="26"/>
      <c r="AG1827" s="26"/>
      <c r="AH1827" s="26"/>
    </row>
    <row r="1828" spans="1:34" ht="14.5">
      <c r="A1828" s="157"/>
      <c r="B1828" s="156"/>
      <c r="C1828" s="157"/>
      <c r="D1828" s="46"/>
      <c r="E1828" s="17"/>
      <c r="F1828" s="17"/>
      <c r="G1828" s="46"/>
      <c r="H1828" s="46"/>
      <c r="I1828" s="46"/>
      <c r="J1828" s="46"/>
      <c r="K1828" s="46"/>
      <c r="L1828" s="46"/>
      <c r="M1828" s="46"/>
      <c r="N1828" s="46"/>
      <c r="O1828" s="46"/>
      <c r="P1828" s="105"/>
      <c r="Q1828" s="26"/>
      <c r="R1828" s="105"/>
      <c r="S1828" s="26"/>
      <c r="T1828" s="26"/>
      <c r="U1828" s="1"/>
      <c r="V1828" s="26"/>
      <c r="W1828" s="26"/>
      <c r="X1828" s="26"/>
      <c r="Y1828" s="26"/>
      <c r="Z1828" s="26"/>
      <c r="AA1828" s="26"/>
      <c r="AB1828" s="26"/>
      <c r="AC1828" s="26"/>
      <c r="AD1828" s="26"/>
      <c r="AE1828" s="26"/>
      <c r="AF1828" s="26"/>
      <c r="AG1828" s="26"/>
      <c r="AH1828" s="26"/>
    </row>
    <row r="1829" spans="1:34" ht="14.5">
      <c r="A1829" s="157"/>
      <c r="B1829" s="156"/>
      <c r="C1829" s="157"/>
      <c r="D1829" s="46"/>
      <c r="E1829" s="17"/>
      <c r="F1829" s="17"/>
      <c r="G1829" s="46"/>
      <c r="H1829" s="46"/>
      <c r="I1829" s="46"/>
      <c r="J1829" s="46"/>
      <c r="K1829" s="46"/>
      <c r="L1829" s="46"/>
      <c r="M1829" s="46"/>
      <c r="N1829" s="46"/>
      <c r="O1829" s="46"/>
      <c r="P1829" s="105"/>
      <c r="Q1829" s="26"/>
      <c r="R1829" s="105"/>
      <c r="S1829" s="26"/>
      <c r="T1829" s="26"/>
      <c r="U1829" s="1"/>
      <c r="V1829" s="26"/>
      <c r="W1829" s="26"/>
      <c r="X1829" s="26"/>
      <c r="Y1829" s="26"/>
      <c r="Z1829" s="26"/>
      <c r="AA1829" s="26"/>
      <c r="AB1829" s="26"/>
      <c r="AC1829" s="26"/>
      <c r="AD1829" s="26"/>
      <c r="AE1829" s="26"/>
      <c r="AF1829" s="26"/>
      <c r="AG1829" s="26"/>
      <c r="AH1829" s="26"/>
    </row>
    <row r="1830" spans="1:34" ht="14.5">
      <c r="A1830" s="157"/>
      <c r="B1830" s="156"/>
      <c r="C1830" s="157"/>
      <c r="D1830" s="46"/>
      <c r="E1830" s="17"/>
      <c r="F1830" s="17"/>
      <c r="G1830" s="46"/>
      <c r="H1830" s="46"/>
      <c r="I1830" s="46"/>
      <c r="J1830" s="46"/>
      <c r="K1830" s="46"/>
      <c r="L1830" s="46"/>
      <c r="M1830" s="46"/>
      <c r="N1830" s="46"/>
      <c r="O1830" s="46"/>
      <c r="P1830" s="105"/>
      <c r="Q1830" s="26"/>
      <c r="R1830" s="105"/>
      <c r="S1830" s="26"/>
      <c r="T1830" s="26"/>
      <c r="U1830" s="1"/>
      <c r="V1830" s="26"/>
      <c r="W1830" s="26"/>
      <c r="X1830" s="26"/>
      <c r="Y1830" s="26"/>
      <c r="Z1830" s="26"/>
      <c r="AA1830" s="26"/>
      <c r="AB1830" s="26"/>
      <c r="AC1830" s="26"/>
      <c r="AD1830" s="26"/>
      <c r="AE1830" s="26"/>
      <c r="AF1830" s="26"/>
      <c r="AG1830" s="26"/>
      <c r="AH1830" s="26"/>
    </row>
    <row r="1831" spans="1:34" ht="14.5">
      <c r="A1831" s="157"/>
      <c r="B1831" s="156"/>
      <c r="C1831" s="157"/>
      <c r="D1831" s="46"/>
      <c r="E1831" s="17"/>
      <c r="F1831" s="17"/>
      <c r="G1831" s="46"/>
      <c r="H1831" s="46"/>
      <c r="I1831" s="46"/>
      <c r="J1831" s="46"/>
      <c r="K1831" s="46"/>
      <c r="L1831" s="46"/>
      <c r="M1831" s="46"/>
      <c r="N1831" s="46"/>
      <c r="O1831" s="46"/>
      <c r="P1831" s="105"/>
      <c r="Q1831" s="26"/>
      <c r="R1831" s="105"/>
      <c r="S1831" s="26"/>
      <c r="T1831" s="26"/>
      <c r="U1831" s="1"/>
      <c r="V1831" s="26"/>
      <c r="W1831" s="26"/>
      <c r="X1831" s="26"/>
      <c r="Y1831" s="26"/>
      <c r="Z1831" s="26"/>
      <c r="AA1831" s="26"/>
      <c r="AB1831" s="26"/>
      <c r="AC1831" s="26"/>
      <c r="AD1831" s="26"/>
      <c r="AE1831" s="26"/>
      <c r="AF1831" s="26"/>
      <c r="AG1831" s="26"/>
      <c r="AH1831" s="26"/>
    </row>
    <row r="1832" spans="1:34" ht="14.5">
      <c r="A1832" s="157"/>
      <c r="B1832" s="156"/>
      <c r="C1832" s="157"/>
      <c r="D1832" s="46"/>
      <c r="E1832" s="17"/>
      <c r="F1832" s="17"/>
      <c r="G1832" s="46"/>
      <c r="H1832" s="46"/>
      <c r="I1832" s="46"/>
      <c r="J1832" s="46"/>
      <c r="K1832" s="46"/>
      <c r="L1832" s="46"/>
      <c r="M1832" s="46"/>
      <c r="N1832" s="46"/>
      <c r="O1832" s="46"/>
      <c r="P1832" s="105"/>
      <c r="Q1832" s="26"/>
      <c r="R1832" s="105"/>
      <c r="S1832" s="26"/>
      <c r="T1832" s="26"/>
      <c r="U1832" s="1"/>
      <c r="V1832" s="26"/>
      <c r="W1832" s="26"/>
      <c r="X1832" s="26"/>
      <c r="Y1832" s="26"/>
      <c r="Z1832" s="26"/>
      <c r="AA1832" s="26"/>
      <c r="AB1832" s="26"/>
      <c r="AC1832" s="26"/>
      <c r="AD1832" s="26"/>
      <c r="AE1832" s="26"/>
      <c r="AF1832" s="26"/>
      <c r="AG1832" s="26"/>
      <c r="AH1832" s="26"/>
    </row>
    <row r="1833" spans="1:34" ht="14.5">
      <c r="A1833" s="157"/>
      <c r="B1833" s="156"/>
      <c r="C1833" s="157"/>
      <c r="D1833" s="46"/>
      <c r="E1833" s="17"/>
      <c r="F1833" s="17"/>
      <c r="G1833" s="46"/>
      <c r="H1833" s="46"/>
      <c r="I1833" s="46"/>
      <c r="J1833" s="46"/>
      <c r="K1833" s="46"/>
      <c r="L1833" s="46"/>
      <c r="M1833" s="46"/>
      <c r="N1833" s="46"/>
      <c r="O1833" s="46"/>
      <c r="P1833" s="105"/>
      <c r="Q1833" s="26"/>
      <c r="R1833" s="105"/>
      <c r="S1833" s="26"/>
      <c r="T1833" s="26"/>
      <c r="U1833" s="1"/>
      <c r="V1833" s="26"/>
      <c r="W1833" s="26"/>
      <c r="X1833" s="26"/>
      <c r="Y1833" s="26"/>
      <c r="Z1833" s="26"/>
      <c r="AA1833" s="26"/>
      <c r="AB1833" s="26"/>
      <c r="AC1833" s="26"/>
      <c r="AD1833" s="26"/>
      <c r="AE1833" s="26"/>
      <c r="AF1833" s="26"/>
      <c r="AG1833" s="26"/>
      <c r="AH1833" s="26"/>
    </row>
    <row r="1834" spans="1:34" ht="14.5">
      <c r="A1834" s="157"/>
      <c r="B1834" s="156"/>
      <c r="C1834" s="157"/>
      <c r="D1834" s="46"/>
      <c r="E1834" s="17"/>
      <c r="F1834" s="17"/>
      <c r="G1834" s="46"/>
      <c r="H1834" s="46"/>
      <c r="I1834" s="46"/>
      <c r="J1834" s="46"/>
      <c r="K1834" s="46"/>
      <c r="L1834" s="46"/>
      <c r="M1834" s="46"/>
      <c r="N1834" s="46"/>
      <c r="O1834" s="46"/>
      <c r="P1834" s="105"/>
      <c r="Q1834" s="26"/>
      <c r="R1834" s="105"/>
      <c r="S1834" s="26"/>
      <c r="T1834" s="26"/>
      <c r="U1834" s="1"/>
      <c r="V1834" s="26"/>
      <c r="W1834" s="26"/>
      <c r="X1834" s="26"/>
      <c r="Y1834" s="26"/>
      <c r="Z1834" s="26"/>
      <c r="AA1834" s="26"/>
      <c r="AB1834" s="26"/>
      <c r="AC1834" s="26"/>
      <c r="AD1834" s="26"/>
      <c r="AE1834" s="26"/>
      <c r="AF1834" s="26"/>
      <c r="AG1834" s="26"/>
      <c r="AH1834" s="26"/>
    </row>
    <row r="1835" spans="1:34" ht="14.5">
      <c r="A1835" s="157"/>
      <c r="B1835" s="156"/>
      <c r="C1835" s="157"/>
      <c r="D1835" s="46"/>
      <c r="E1835" s="17"/>
      <c r="F1835" s="17"/>
      <c r="G1835" s="46"/>
      <c r="H1835" s="46"/>
      <c r="I1835" s="46"/>
      <c r="J1835" s="46"/>
      <c r="K1835" s="46"/>
      <c r="L1835" s="46"/>
      <c r="M1835" s="46"/>
      <c r="N1835" s="46"/>
      <c r="O1835" s="46"/>
      <c r="P1835" s="105"/>
      <c r="Q1835" s="26"/>
      <c r="R1835" s="105"/>
      <c r="S1835" s="26"/>
      <c r="T1835" s="26"/>
      <c r="U1835" s="1"/>
      <c r="V1835" s="26"/>
      <c r="W1835" s="26"/>
      <c r="X1835" s="26"/>
      <c r="Y1835" s="26"/>
      <c r="Z1835" s="26"/>
      <c r="AA1835" s="26"/>
      <c r="AB1835" s="26"/>
      <c r="AC1835" s="26"/>
      <c r="AD1835" s="26"/>
      <c r="AE1835" s="26"/>
      <c r="AF1835" s="26"/>
      <c r="AG1835" s="26"/>
      <c r="AH1835" s="26"/>
    </row>
    <row r="1836" spans="1:34" ht="14.5">
      <c r="A1836" s="157"/>
      <c r="B1836" s="156"/>
      <c r="C1836" s="157"/>
      <c r="D1836" s="46"/>
      <c r="E1836" s="17"/>
      <c r="F1836" s="17"/>
      <c r="G1836" s="46"/>
      <c r="H1836" s="46"/>
      <c r="I1836" s="46"/>
      <c r="J1836" s="46"/>
      <c r="K1836" s="46"/>
      <c r="L1836" s="46"/>
      <c r="M1836" s="46"/>
      <c r="N1836" s="46"/>
      <c r="O1836" s="46"/>
      <c r="P1836" s="105"/>
      <c r="Q1836" s="26"/>
      <c r="R1836" s="105"/>
      <c r="S1836" s="26"/>
      <c r="T1836" s="26"/>
      <c r="U1836" s="1"/>
      <c r="V1836" s="26"/>
      <c r="W1836" s="26"/>
      <c r="X1836" s="26"/>
      <c r="Y1836" s="26"/>
      <c r="Z1836" s="26"/>
      <c r="AA1836" s="26"/>
      <c r="AB1836" s="26"/>
      <c r="AC1836" s="26"/>
      <c r="AD1836" s="26"/>
      <c r="AE1836" s="26"/>
      <c r="AF1836" s="26"/>
      <c r="AG1836" s="26"/>
      <c r="AH1836" s="26"/>
    </row>
    <row r="1837" spans="1:34" ht="14.5">
      <c r="A1837" s="157"/>
      <c r="B1837" s="156"/>
      <c r="C1837" s="157"/>
      <c r="D1837" s="46"/>
      <c r="E1837" s="17"/>
      <c r="F1837" s="17"/>
      <c r="G1837" s="46"/>
      <c r="H1837" s="46"/>
      <c r="I1837" s="46"/>
      <c r="J1837" s="46"/>
      <c r="K1837" s="46"/>
      <c r="L1837" s="46"/>
      <c r="M1837" s="46"/>
      <c r="N1837" s="46"/>
      <c r="O1837" s="46"/>
      <c r="P1837" s="105"/>
      <c r="Q1837" s="26"/>
      <c r="R1837" s="105"/>
      <c r="S1837" s="26"/>
      <c r="T1837" s="26"/>
      <c r="U1837" s="1"/>
      <c r="V1837" s="26"/>
      <c r="W1837" s="26"/>
      <c r="X1837" s="26"/>
      <c r="Y1837" s="26"/>
      <c r="Z1837" s="26"/>
      <c r="AA1837" s="26"/>
      <c r="AB1837" s="26"/>
      <c r="AC1837" s="26"/>
      <c r="AD1837" s="26"/>
      <c r="AE1837" s="26"/>
      <c r="AF1837" s="26"/>
      <c r="AG1837" s="26"/>
      <c r="AH1837" s="26"/>
    </row>
    <row r="1838" spans="1:34" ht="14.5">
      <c r="A1838" s="157"/>
      <c r="B1838" s="156"/>
      <c r="C1838" s="157"/>
      <c r="D1838" s="46"/>
      <c r="E1838" s="17"/>
      <c r="F1838" s="17"/>
      <c r="G1838" s="46"/>
      <c r="H1838" s="46"/>
      <c r="I1838" s="46"/>
      <c r="J1838" s="46"/>
      <c r="K1838" s="46"/>
      <c r="L1838" s="46"/>
      <c r="M1838" s="46"/>
      <c r="N1838" s="46"/>
      <c r="O1838" s="46"/>
      <c r="P1838" s="105"/>
      <c r="Q1838" s="26"/>
      <c r="R1838" s="105"/>
      <c r="S1838" s="26"/>
      <c r="T1838" s="26"/>
      <c r="U1838" s="1"/>
      <c r="V1838" s="26"/>
      <c r="W1838" s="26"/>
      <c r="X1838" s="26"/>
      <c r="Y1838" s="26"/>
      <c r="Z1838" s="26"/>
      <c r="AA1838" s="26"/>
      <c r="AB1838" s="26"/>
      <c r="AC1838" s="26"/>
      <c r="AD1838" s="26"/>
      <c r="AE1838" s="26"/>
      <c r="AF1838" s="26"/>
      <c r="AG1838" s="26"/>
      <c r="AH1838" s="26"/>
    </row>
    <row r="1839" spans="1:34" ht="14.5">
      <c r="A1839" s="157"/>
      <c r="B1839" s="156"/>
      <c r="C1839" s="157"/>
      <c r="D1839" s="46"/>
      <c r="E1839" s="17"/>
      <c r="F1839" s="17"/>
      <c r="G1839" s="46"/>
      <c r="H1839" s="46"/>
      <c r="I1839" s="46"/>
      <c r="J1839" s="46"/>
      <c r="K1839" s="46"/>
      <c r="L1839" s="46"/>
      <c r="M1839" s="46"/>
      <c r="N1839" s="46"/>
      <c r="O1839" s="46"/>
      <c r="P1839" s="105"/>
      <c r="Q1839" s="26"/>
      <c r="R1839" s="105"/>
      <c r="S1839" s="26"/>
      <c r="T1839" s="26"/>
      <c r="U1839" s="1"/>
      <c r="V1839" s="26"/>
      <c r="W1839" s="26"/>
      <c r="X1839" s="26"/>
      <c r="Y1839" s="26"/>
      <c r="Z1839" s="26"/>
      <c r="AA1839" s="26"/>
      <c r="AB1839" s="26"/>
      <c r="AC1839" s="26"/>
      <c r="AD1839" s="26"/>
      <c r="AE1839" s="26"/>
      <c r="AF1839" s="26"/>
      <c r="AG1839" s="26"/>
      <c r="AH1839" s="26"/>
    </row>
    <row r="1840" spans="1:34" ht="14.5">
      <c r="A1840" s="157"/>
      <c r="B1840" s="156"/>
      <c r="C1840" s="157"/>
      <c r="D1840" s="46"/>
      <c r="E1840" s="17"/>
      <c r="F1840" s="17"/>
      <c r="G1840" s="46"/>
      <c r="H1840" s="46"/>
      <c r="I1840" s="46"/>
      <c r="J1840" s="46"/>
      <c r="K1840" s="46"/>
      <c r="L1840" s="46"/>
      <c r="M1840" s="46"/>
      <c r="N1840" s="46"/>
      <c r="O1840" s="46"/>
      <c r="P1840" s="105"/>
      <c r="Q1840" s="26"/>
      <c r="R1840" s="105"/>
      <c r="S1840" s="26"/>
      <c r="T1840" s="26"/>
      <c r="U1840" s="1"/>
      <c r="V1840" s="26"/>
      <c r="W1840" s="26"/>
      <c r="X1840" s="26"/>
      <c r="Y1840" s="26"/>
      <c r="Z1840" s="26"/>
      <c r="AA1840" s="26"/>
      <c r="AB1840" s="26"/>
      <c r="AC1840" s="26"/>
      <c r="AD1840" s="26"/>
      <c r="AE1840" s="26"/>
      <c r="AF1840" s="26"/>
      <c r="AG1840" s="26"/>
      <c r="AH1840" s="26"/>
    </row>
    <row r="1841" spans="1:34" ht="14.5">
      <c r="A1841" s="157"/>
      <c r="B1841" s="156"/>
      <c r="C1841" s="157"/>
      <c r="D1841" s="46"/>
      <c r="E1841" s="17"/>
      <c r="F1841" s="17"/>
      <c r="G1841" s="46"/>
      <c r="H1841" s="46"/>
      <c r="I1841" s="46"/>
      <c r="J1841" s="46"/>
      <c r="K1841" s="46"/>
      <c r="L1841" s="46"/>
      <c r="M1841" s="46"/>
      <c r="N1841" s="46"/>
      <c r="O1841" s="46"/>
      <c r="P1841" s="105"/>
      <c r="Q1841" s="26"/>
      <c r="R1841" s="105"/>
      <c r="S1841" s="26"/>
      <c r="T1841" s="26"/>
      <c r="U1841" s="1"/>
      <c r="V1841" s="26"/>
      <c r="W1841" s="26"/>
      <c r="X1841" s="26"/>
      <c r="Y1841" s="26"/>
      <c r="Z1841" s="26"/>
      <c r="AA1841" s="26"/>
      <c r="AB1841" s="26"/>
      <c r="AC1841" s="26"/>
      <c r="AD1841" s="26"/>
      <c r="AE1841" s="26"/>
      <c r="AF1841" s="26"/>
      <c r="AG1841" s="26"/>
      <c r="AH1841" s="26"/>
    </row>
    <row r="1842" spans="1:34" ht="14.5">
      <c r="A1842" s="157"/>
      <c r="B1842" s="156"/>
      <c r="C1842" s="157"/>
      <c r="D1842" s="46"/>
      <c r="E1842" s="17"/>
      <c r="F1842" s="17"/>
      <c r="G1842" s="46"/>
      <c r="H1842" s="46"/>
      <c r="I1842" s="46"/>
      <c r="J1842" s="46"/>
      <c r="K1842" s="46"/>
      <c r="L1842" s="46"/>
      <c r="M1842" s="46"/>
      <c r="N1842" s="46"/>
      <c r="O1842" s="46"/>
      <c r="P1842" s="105"/>
      <c r="Q1842" s="26"/>
      <c r="R1842" s="105"/>
      <c r="S1842" s="26"/>
      <c r="T1842" s="26"/>
      <c r="U1842" s="1"/>
      <c r="V1842" s="26"/>
      <c r="W1842" s="26"/>
      <c r="X1842" s="26"/>
      <c r="Y1842" s="26"/>
      <c r="Z1842" s="26"/>
      <c r="AA1842" s="26"/>
      <c r="AB1842" s="26"/>
      <c r="AC1842" s="26"/>
      <c r="AD1842" s="26"/>
      <c r="AE1842" s="26"/>
      <c r="AF1842" s="26"/>
      <c r="AG1842" s="26"/>
      <c r="AH1842" s="26"/>
    </row>
    <row r="1843" spans="1:34" ht="14.5">
      <c r="A1843" s="157"/>
      <c r="B1843" s="156"/>
      <c r="C1843" s="157"/>
      <c r="D1843" s="46"/>
      <c r="E1843" s="17"/>
      <c r="F1843" s="17"/>
      <c r="G1843" s="46"/>
      <c r="H1843" s="46"/>
      <c r="I1843" s="46"/>
      <c r="J1843" s="46"/>
      <c r="K1843" s="46"/>
      <c r="L1843" s="46"/>
      <c r="M1843" s="46"/>
      <c r="N1843" s="46"/>
      <c r="O1843" s="46"/>
      <c r="P1843" s="105"/>
      <c r="Q1843" s="26"/>
      <c r="R1843" s="105"/>
      <c r="S1843" s="26"/>
      <c r="T1843" s="26"/>
      <c r="U1843" s="1"/>
      <c r="V1843" s="26"/>
      <c r="W1843" s="26"/>
      <c r="X1843" s="26"/>
      <c r="Y1843" s="26"/>
      <c r="Z1843" s="26"/>
      <c r="AA1843" s="26"/>
      <c r="AB1843" s="26"/>
      <c r="AC1843" s="26"/>
      <c r="AD1843" s="26"/>
      <c r="AE1843" s="26"/>
      <c r="AF1843" s="26"/>
      <c r="AG1843" s="26"/>
      <c r="AH1843" s="26"/>
    </row>
    <row r="1844" spans="1:34" ht="14.5">
      <c r="A1844" s="157"/>
      <c r="B1844" s="156"/>
      <c r="C1844" s="157"/>
      <c r="D1844" s="46"/>
      <c r="E1844" s="17"/>
      <c r="F1844" s="17"/>
      <c r="G1844" s="46"/>
      <c r="H1844" s="46"/>
      <c r="I1844" s="46"/>
      <c r="J1844" s="46"/>
      <c r="K1844" s="46"/>
      <c r="L1844" s="46"/>
      <c r="M1844" s="46"/>
      <c r="N1844" s="46"/>
      <c r="O1844" s="46"/>
      <c r="P1844" s="105"/>
      <c r="Q1844" s="26"/>
      <c r="R1844" s="105"/>
      <c r="S1844" s="26"/>
      <c r="T1844" s="26"/>
      <c r="U1844" s="1"/>
      <c r="V1844" s="26"/>
      <c r="W1844" s="26"/>
      <c r="X1844" s="26"/>
      <c r="Y1844" s="26"/>
      <c r="Z1844" s="26"/>
      <c r="AA1844" s="26"/>
      <c r="AB1844" s="26"/>
      <c r="AC1844" s="26"/>
      <c r="AD1844" s="26"/>
      <c r="AE1844" s="26"/>
      <c r="AF1844" s="26"/>
      <c r="AG1844" s="26"/>
      <c r="AH1844" s="26"/>
    </row>
    <row r="1845" spans="1:34" ht="14.5">
      <c r="A1845" s="157"/>
      <c r="B1845" s="156"/>
      <c r="C1845" s="157"/>
      <c r="D1845" s="46"/>
      <c r="E1845" s="17"/>
      <c r="F1845" s="17"/>
      <c r="G1845" s="46"/>
      <c r="H1845" s="46"/>
      <c r="I1845" s="46"/>
      <c r="J1845" s="46"/>
      <c r="K1845" s="46"/>
      <c r="L1845" s="46"/>
      <c r="M1845" s="46"/>
      <c r="N1845" s="46"/>
      <c r="O1845" s="46"/>
      <c r="P1845" s="105"/>
      <c r="Q1845" s="26"/>
      <c r="R1845" s="105"/>
      <c r="S1845" s="26"/>
      <c r="T1845" s="26"/>
      <c r="U1845" s="1"/>
      <c r="V1845" s="26"/>
      <c r="W1845" s="26"/>
      <c r="X1845" s="26"/>
      <c r="Y1845" s="26"/>
      <c r="Z1845" s="26"/>
      <c r="AA1845" s="26"/>
      <c r="AB1845" s="26"/>
      <c r="AC1845" s="26"/>
      <c r="AD1845" s="26"/>
      <c r="AE1845" s="26"/>
      <c r="AF1845" s="26"/>
      <c r="AG1845" s="26"/>
      <c r="AH1845" s="26"/>
    </row>
    <row r="1846" spans="1:34" ht="14.5">
      <c r="A1846" s="157"/>
      <c r="B1846" s="156"/>
      <c r="C1846" s="157"/>
      <c r="D1846" s="46"/>
      <c r="E1846" s="17"/>
      <c r="F1846" s="17"/>
      <c r="G1846" s="46"/>
      <c r="H1846" s="46"/>
      <c r="I1846" s="46"/>
      <c r="J1846" s="46"/>
      <c r="K1846" s="46"/>
      <c r="L1846" s="46"/>
      <c r="M1846" s="46"/>
      <c r="N1846" s="46"/>
      <c r="O1846" s="46"/>
      <c r="P1846" s="105"/>
      <c r="Q1846" s="26"/>
      <c r="R1846" s="105"/>
      <c r="S1846" s="26"/>
      <c r="T1846" s="26"/>
      <c r="U1846" s="1"/>
      <c r="V1846" s="26"/>
      <c r="W1846" s="26"/>
      <c r="X1846" s="26"/>
      <c r="Y1846" s="26"/>
      <c r="Z1846" s="26"/>
      <c r="AA1846" s="26"/>
      <c r="AB1846" s="26"/>
      <c r="AC1846" s="26"/>
      <c r="AD1846" s="26"/>
      <c r="AE1846" s="26"/>
      <c r="AF1846" s="26"/>
      <c r="AG1846" s="26"/>
      <c r="AH1846" s="26"/>
    </row>
    <row r="1847" spans="1:34" ht="14.5">
      <c r="A1847" s="157"/>
      <c r="B1847" s="156"/>
      <c r="C1847" s="157"/>
      <c r="D1847" s="46"/>
      <c r="E1847" s="17"/>
      <c r="F1847" s="17"/>
      <c r="G1847" s="46"/>
      <c r="H1847" s="46"/>
      <c r="I1847" s="46"/>
      <c r="J1847" s="46"/>
      <c r="K1847" s="46"/>
      <c r="L1847" s="46"/>
      <c r="M1847" s="46"/>
      <c r="N1847" s="46"/>
      <c r="O1847" s="46"/>
      <c r="P1847" s="105"/>
      <c r="Q1847" s="26"/>
      <c r="R1847" s="105"/>
      <c r="S1847" s="26"/>
      <c r="T1847" s="26"/>
      <c r="U1847" s="1"/>
      <c r="V1847" s="26"/>
      <c r="W1847" s="26"/>
      <c r="X1847" s="26"/>
      <c r="Y1847" s="26"/>
      <c r="Z1847" s="26"/>
      <c r="AA1847" s="26"/>
      <c r="AB1847" s="26"/>
      <c r="AC1847" s="26"/>
      <c r="AD1847" s="26"/>
      <c r="AE1847" s="26"/>
      <c r="AF1847" s="26"/>
      <c r="AG1847" s="26"/>
      <c r="AH1847" s="26"/>
    </row>
    <row r="1848" spans="1:34" ht="14.5">
      <c r="A1848" s="157"/>
      <c r="B1848" s="156"/>
      <c r="C1848" s="157"/>
      <c r="D1848" s="46"/>
      <c r="E1848" s="17"/>
      <c r="F1848" s="17"/>
      <c r="G1848" s="46"/>
      <c r="H1848" s="46"/>
      <c r="I1848" s="46"/>
      <c r="J1848" s="46"/>
      <c r="K1848" s="46"/>
      <c r="L1848" s="46"/>
      <c r="M1848" s="46"/>
      <c r="N1848" s="46"/>
      <c r="O1848" s="46"/>
      <c r="P1848" s="105"/>
      <c r="Q1848" s="26"/>
      <c r="R1848" s="105"/>
      <c r="S1848" s="26"/>
      <c r="T1848" s="26"/>
      <c r="U1848" s="1"/>
      <c r="V1848" s="26"/>
      <c r="W1848" s="26"/>
      <c r="X1848" s="26"/>
      <c r="Y1848" s="26"/>
      <c r="Z1848" s="26"/>
      <c r="AA1848" s="26"/>
      <c r="AB1848" s="26"/>
      <c r="AC1848" s="26"/>
      <c r="AD1848" s="26"/>
      <c r="AE1848" s="26"/>
      <c r="AF1848" s="26"/>
      <c r="AG1848" s="26"/>
      <c r="AH1848" s="26"/>
    </row>
    <row r="1849" spans="1:34" ht="14.5">
      <c r="A1849" s="157"/>
      <c r="B1849" s="156"/>
      <c r="C1849" s="157"/>
      <c r="D1849" s="46"/>
      <c r="E1849" s="17"/>
      <c r="F1849" s="17"/>
      <c r="G1849" s="46"/>
      <c r="H1849" s="46"/>
      <c r="I1849" s="46"/>
      <c r="J1849" s="46"/>
      <c r="K1849" s="46"/>
      <c r="L1849" s="46"/>
      <c r="M1849" s="46"/>
      <c r="N1849" s="46"/>
      <c r="O1849" s="46"/>
      <c r="P1849" s="105"/>
      <c r="Q1849" s="26"/>
      <c r="R1849" s="105"/>
      <c r="S1849" s="26"/>
      <c r="T1849" s="26"/>
      <c r="U1849" s="1"/>
      <c r="V1849" s="26"/>
      <c r="W1849" s="26"/>
      <c r="X1849" s="26"/>
      <c r="Y1849" s="26"/>
      <c r="Z1849" s="26"/>
      <c r="AA1849" s="26"/>
      <c r="AB1849" s="26"/>
      <c r="AC1849" s="26"/>
      <c r="AD1849" s="26"/>
      <c r="AE1849" s="26"/>
      <c r="AF1849" s="26"/>
      <c r="AG1849" s="26"/>
      <c r="AH1849" s="26"/>
    </row>
    <row r="1850" spans="1:34" ht="14.5">
      <c r="A1850" s="157"/>
      <c r="B1850" s="156"/>
      <c r="C1850" s="157"/>
      <c r="D1850" s="46"/>
      <c r="E1850" s="17"/>
      <c r="F1850" s="17"/>
      <c r="G1850" s="46"/>
      <c r="H1850" s="46"/>
      <c r="I1850" s="46"/>
      <c r="J1850" s="46"/>
      <c r="K1850" s="46"/>
      <c r="L1850" s="46"/>
      <c r="M1850" s="46"/>
      <c r="N1850" s="46"/>
      <c r="O1850" s="46"/>
      <c r="P1850" s="105"/>
      <c r="Q1850" s="26"/>
      <c r="R1850" s="105"/>
      <c r="S1850" s="26"/>
      <c r="T1850" s="26"/>
      <c r="U1850" s="1"/>
      <c r="V1850" s="26"/>
      <c r="W1850" s="26"/>
      <c r="X1850" s="26"/>
      <c r="Y1850" s="26"/>
      <c r="Z1850" s="26"/>
      <c r="AA1850" s="26"/>
      <c r="AB1850" s="26"/>
      <c r="AC1850" s="26"/>
      <c r="AD1850" s="26"/>
      <c r="AE1850" s="26"/>
      <c r="AF1850" s="26"/>
      <c r="AG1850" s="26"/>
      <c r="AH1850" s="26"/>
    </row>
    <row r="1851" spans="1:34" ht="14.5">
      <c r="A1851" s="157"/>
      <c r="B1851" s="156"/>
      <c r="C1851" s="157"/>
      <c r="D1851" s="46"/>
      <c r="E1851" s="17"/>
      <c r="F1851" s="17"/>
      <c r="G1851" s="46"/>
      <c r="H1851" s="46"/>
      <c r="I1851" s="46"/>
      <c r="J1851" s="46"/>
      <c r="K1851" s="46"/>
      <c r="L1851" s="46"/>
      <c r="M1851" s="46"/>
      <c r="N1851" s="46"/>
      <c r="O1851" s="46"/>
      <c r="P1851" s="105"/>
      <c r="Q1851" s="26"/>
      <c r="R1851" s="105"/>
      <c r="S1851" s="26"/>
      <c r="T1851" s="26"/>
      <c r="U1851" s="1"/>
      <c r="V1851" s="26"/>
      <c r="W1851" s="26"/>
      <c r="X1851" s="26"/>
      <c r="Y1851" s="26"/>
      <c r="Z1851" s="26"/>
      <c r="AA1851" s="26"/>
      <c r="AB1851" s="26"/>
      <c r="AC1851" s="26"/>
      <c r="AD1851" s="26"/>
      <c r="AE1851" s="26"/>
      <c r="AF1851" s="26"/>
      <c r="AG1851" s="26"/>
      <c r="AH1851" s="26"/>
    </row>
    <row r="1852" spans="1:34" ht="14.5">
      <c r="A1852" s="157"/>
      <c r="B1852" s="156"/>
      <c r="C1852" s="157"/>
      <c r="D1852" s="46"/>
      <c r="E1852" s="17"/>
      <c r="F1852" s="17"/>
      <c r="G1852" s="46"/>
      <c r="H1852" s="46"/>
      <c r="I1852" s="46"/>
      <c r="J1852" s="46"/>
      <c r="K1852" s="46"/>
      <c r="L1852" s="46"/>
      <c r="M1852" s="46"/>
      <c r="N1852" s="46"/>
      <c r="O1852" s="46"/>
      <c r="P1852" s="105"/>
      <c r="Q1852" s="26"/>
      <c r="R1852" s="105"/>
      <c r="S1852" s="26"/>
      <c r="T1852" s="26"/>
      <c r="U1852" s="1"/>
      <c r="V1852" s="26"/>
      <c r="W1852" s="26"/>
      <c r="X1852" s="26"/>
      <c r="Y1852" s="26"/>
      <c r="Z1852" s="26"/>
      <c r="AA1852" s="26"/>
      <c r="AB1852" s="26"/>
      <c r="AC1852" s="26"/>
      <c r="AD1852" s="26"/>
      <c r="AE1852" s="26"/>
      <c r="AF1852" s="26"/>
      <c r="AG1852" s="26"/>
      <c r="AH1852" s="26"/>
    </row>
    <row r="1853" spans="1:34" ht="14.5">
      <c r="A1853" s="157"/>
      <c r="B1853" s="156"/>
      <c r="C1853" s="157"/>
      <c r="D1853" s="46"/>
      <c r="E1853" s="17"/>
      <c r="F1853" s="17"/>
      <c r="G1853" s="46"/>
      <c r="H1853" s="46"/>
      <c r="I1853" s="46"/>
      <c r="J1853" s="46"/>
      <c r="K1853" s="46"/>
      <c r="L1853" s="46"/>
      <c r="M1853" s="46"/>
      <c r="N1853" s="46"/>
      <c r="O1853" s="46"/>
      <c r="P1853" s="105"/>
      <c r="Q1853" s="26"/>
      <c r="R1853" s="105"/>
      <c r="S1853" s="26"/>
      <c r="T1853" s="26"/>
      <c r="U1853" s="1"/>
      <c r="V1853" s="26"/>
      <c r="W1853" s="26"/>
      <c r="X1853" s="26"/>
      <c r="Y1853" s="26"/>
      <c r="Z1853" s="26"/>
      <c r="AA1853" s="26"/>
      <c r="AB1853" s="26"/>
      <c r="AC1853" s="26"/>
      <c r="AD1853" s="26"/>
      <c r="AE1853" s="26"/>
      <c r="AF1853" s="26"/>
      <c r="AG1853" s="26"/>
      <c r="AH1853" s="26"/>
    </row>
    <row r="1854" spans="1:34" ht="14.5">
      <c r="A1854" s="157"/>
      <c r="B1854" s="156"/>
      <c r="C1854" s="157"/>
      <c r="D1854" s="46"/>
      <c r="E1854" s="17"/>
      <c r="F1854" s="17"/>
      <c r="G1854" s="46"/>
      <c r="H1854" s="46"/>
      <c r="I1854" s="46"/>
      <c r="J1854" s="46"/>
      <c r="K1854" s="46"/>
      <c r="L1854" s="46"/>
      <c r="M1854" s="46"/>
      <c r="N1854" s="46"/>
      <c r="O1854" s="46"/>
      <c r="P1854" s="105"/>
      <c r="Q1854" s="26"/>
      <c r="R1854" s="105"/>
      <c r="S1854" s="26"/>
      <c r="T1854" s="26"/>
      <c r="U1854" s="1"/>
      <c r="V1854" s="26"/>
      <c r="W1854" s="26"/>
      <c r="X1854" s="26"/>
      <c r="Y1854" s="26"/>
      <c r="Z1854" s="26"/>
      <c r="AA1854" s="26"/>
      <c r="AB1854" s="26"/>
      <c r="AC1854" s="26"/>
      <c r="AD1854" s="26"/>
      <c r="AE1854" s="26"/>
      <c r="AF1854" s="26"/>
      <c r="AG1854" s="26"/>
      <c r="AH1854" s="26"/>
    </row>
    <row r="1855" spans="1:34" ht="14.5">
      <c r="A1855" s="157"/>
      <c r="B1855" s="156"/>
      <c r="C1855" s="157"/>
      <c r="D1855" s="46"/>
      <c r="E1855" s="17"/>
      <c r="F1855" s="17"/>
      <c r="G1855" s="46"/>
      <c r="H1855" s="46"/>
      <c r="I1855" s="46"/>
      <c r="J1855" s="46"/>
      <c r="K1855" s="46"/>
      <c r="L1855" s="46"/>
      <c r="M1855" s="46"/>
      <c r="N1855" s="46"/>
      <c r="O1855" s="46"/>
      <c r="P1855" s="105"/>
      <c r="Q1855" s="26"/>
      <c r="R1855" s="105"/>
      <c r="S1855" s="26"/>
      <c r="T1855" s="26"/>
      <c r="U1855" s="1"/>
      <c r="V1855" s="26"/>
      <c r="W1855" s="26"/>
      <c r="X1855" s="26"/>
      <c r="Y1855" s="26"/>
      <c r="Z1855" s="26"/>
      <c r="AA1855" s="26"/>
      <c r="AB1855" s="26"/>
      <c r="AC1855" s="26"/>
      <c r="AD1855" s="26"/>
      <c r="AE1855" s="26"/>
      <c r="AF1855" s="26"/>
      <c r="AG1855" s="26"/>
      <c r="AH1855" s="26"/>
    </row>
    <row r="1856" spans="1:34" ht="14.5">
      <c r="A1856" s="157"/>
      <c r="B1856" s="156"/>
      <c r="C1856" s="157"/>
      <c r="D1856" s="46"/>
      <c r="E1856" s="17"/>
      <c r="F1856" s="17"/>
      <c r="G1856" s="46"/>
      <c r="H1856" s="46"/>
      <c r="I1856" s="46"/>
      <c r="J1856" s="46"/>
      <c r="K1856" s="46"/>
      <c r="L1856" s="46"/>
      <c r="M1856" s="46"/>
      <c r="N1856" s="46"/>
      <c r="O1856" s="46"/>
      <c r="P1856" s="105"/>
      <c r="Q1856" s="26"/>
      <c r="R1856" s="105"/>
      <c r="S1856" s="26"/>
      <c r="T1856" s="26"/>
      <c r="U1856" s="1"/>
      <c r="V1856" s="26"/>
      <c r="W1856" s="26"/>
      <c r="X1856" s="26"/>
      <c r="Y1856" s="26"/>
      <c r="Z1856" s="26"/>
      <c r="AA1856" s="26"/>
      <c r="AB1856" s="26"/>
      <c r="AC1856" s="26"/>
      <c r="AD1856" s="26"/>
      <c r="AE1856" s="26"/>
      <c r="AF1856" s="26"/>
      <c r="AG1856" s="26"/>
      <c r="AH1856" s="26"/>
    </row>
    <row r="1857" spans="1:34" ht="14.5">
      <c r="A1857" s="157"/>
      <c r="B1857" s="156"/>
      <c r="C1857" s="157"/>
      <c r="D1857" s="46"/>
      <c r="E1857" s="17"/>
      <c r="F1857" s="17"/>
      <c r="G1857" s="46"/>
      <c r="H1857" s="46"/>
      <c r="I1857" s="46"/>
      <c r="J1857" s="46"/>
      <c r="K1857" s="46"/>
      <c r="L1857" s="46"/>
      <c r="M1857" s="46"/>
      <c r="N1857" s="46"/>
      <c r="O1857" s="46"/>
      <c r="P1857" s="105"/>
      <c r="Q1857" s="26"/>
      <c r="R1857" s="105"/>
      <c r="S1857" s="26"/>
      <c r="T1857" s="26"/>
      <c r="U1857" s="1"/>
      <c r="V1857" s="26"/>
      <c r="W1857" s="26"/>
      <c r="X1857" s="26"/>
      <c r="Y1857" s="26"/>
      <c r="Z1857" s="26"/>
      <c r="AA1857" s="26"/>
      <c r="AB1857" s="26"/>
      <c r="AC1857" s="26"/>
      <c r="AD1857" s="26"/>
      <c r="AE1857" s="26"/>
      <c r="AF1857" s="26"/>
      <c r="AG1857" s="26"/>
      <c r="AH1857" s="26"/>
    </row>
    <row r="1858" spans="1:34" ht="14.5">
      <c r="A1858" s="157"/>
      <c r="B1858" s="156"/>
      <c r="C1858" s="157"/>
      <c r="D1858" s="46"/>
      <c r="E1858" s="17"/>
      <c r="F1858" s="17"/>
      <c r="G1858" s="46"/>
      <c r="H1858" s="46"/>
      <c r="I1858" s="46"/>
      <c r="J1858" s="46"/>
      <c r="K1858" s="46"/>
      <c r="L1858" s="46"/>
      <c r="M1858" s="46"/>
      <c r="N1858" s="46"/>
      <c r="O1858" s="46"/>
      <c r="P1858" s="105"/>
      <c r="Q1858" s="26"/>
      <c r="R1858" s="105"/>
      <c r="S1858" s="26"/>
      <c r="T1858" s="26"/>
      <c r="U1858" s="1"/>
      <c r="V1858" s="26"/>
      <c r="W1858" s="26"/>
      <c r="X1858" s="26"/>
      <c r="Y1858" s="26"/>
      <c r="Z1858" s="26"/>
      <c r="AA1858" s="26"/>
      <c r="AB1858" s="26"/>
      <c r="AC1858" s="26"/>
      <c r="AD1858" s="26"/>
      <c r="AE1858" s="26"/>
      <c r="AF1858" s="26"/>
      <c r="AG1858" s="26"/>
      <c r="AH1858" s="26"/>
    </row>
    <row r="1859" spans="1:34" ht="14.5">
      <c r="A1859" s="157"/>
      <c r="B1859" s="156"/>
      <c r="C1859" s="157"/>
      <c r="D1859" s="46"/>
      <c r="E1859" s="17"/>
      <c r="F1859" s="17"/>
      <c r="G1859" s="46"/>
      <c r="H1859" s="46"/>
      <c r="I1859" s="46"/>
      <c r="J1859" s="46"/>
      <c r="K1859" s="46"/>
      <c r="L1859" s="46"/>
      <c r="M1859" s="46"/>
      <c r="N1859" s="46"/>
      <c r="O1859" s="46"/>
      <c r="P1859" s="105"/>
      <c r="Q1859" s="26"/>
      <c r="R1859" s="105"/>
      <c r="S1859" s="26"/>
      <c r="T1859" s="26"/>
      <c r="U1859" s="1"/>
      <c r="V1859" s="26"/>
      <c r="W1859" s="26"/>
      <c r="X1859" s="26"/>
      <c r="Y1859" s="26"/>
      <c r="Z1859" s="26"/>
      <c r="AA1859" s="26"/>
      <c r="AB1859" s="26"/>
      <c r="AC1859" s="26"/>
      <c r="AD1859" s="26"/>
      <c r="AE1859" s="26"/>
      <c r="AF1859" s="26"/>
      <c r="AG1859" s="26"/>
      <c r="AH1859" s="26"/>
    </row>
    <row r="1860" spans="1:34" ht="14.5">
      <c r="A1860" s="157"/>
      <c r="B1860" s="156"/>
      <c r="C1860" s="157"/>
      <c r="D1860" s="46"/>
      <c r="E1860" s="17"/>
      <c r="F1860" s="17"/>
      <c r="G1860" s="46"/>
      <c r="H1860" s="46"/>
      <c r="I1860" s="46"/>
      <c r="J1860" s="46"/>
      <c r="K1860" s="46"/>
      <c r="L1860" s="46"/>
      <c r="M1860" s="46"/>
      <c r="N1860" s="46"/>
      <c r="O1860" s="46"/>
      <c r="P1860" s="105"/>
      <c r="Q1860" s="26"/>
      <c r="R1860" s="105"/>
      <c r="S1860" s="26"/>
      <c r="T1860" s="26"/>
      <c r="U1860" s="1"/>
      <c r="V1860" s="26"/>
      <c r="W1860" s="26"/>
      <c r="X1860" s="26"/>
      <c r="Y1860" s="26"/>
      <c r="Z1860" s="26"/>
      <c r="AA1860" s="26"/>
      <c r="AB1860" s="26"/>
      <c r="AC1860" s="26"/>
      <c r="AD1860" s="26"/>
      <c r="AE1860" s="26"/>
      <c r="AF1860" s="26"/>
      <c r="AG1860" s="26"/>
      <c r="AH1860" s="26"/>
    </row>
    <row r="1861" spans="1:34" ht="14.5">
      <c r="A1861" s="157"/>
      <c r="B1861" s="156"/>
      <c r="C1861" s="157"/>
      <c r="D1861" s="46"/>
      <c r="E1861" s="17"/>
      <c r="F1861" s="17"/>
      <c r="G1861" s="46"/>
      <c r="H1861" s="46"/>
      <c r="I1861" s="46"/>
      <c r="J1861" s="46"/>
      <c r="K1861" s="46"/>
      <c r="L1861" s="46"/>
      <c r="M1861" s="46"/>
      <c r="N1861" s="46"/>
      <c r="O1861" s="46"/>
      <c r="P1861" s="105"/>
      <c r="Q1861" s="26"/>
      <c r="R1861" s="105"/>
      <c r="S1861" s="26"/>
      <c r="T1861" s="26"/>
      <c r="U1861" s="1"/>
      <c r="V1861" s="26"/>
      <c r="W1861" s="26"/>
      <c r="X1861" s="26"/>
      <c r="Y1861" s="26"/>
      <c r="Z1861" s="26"/>
      <c r="AA1861" s="26"/>
      <c r="AB1861" s="26"/>
      <c r="AC1861" s="26"/>
      <c r="AD1861" s="26"/>
      <c r="AE1861" s="26"/>
      <c r="AF1861" s="26"/>
      <c r="AG1861" s="26"/>
      <c r="AH1861" s="26"/>
    </row>
    <row r="1862" spans="1:34" ht="14.5">
      <c r="A1862" s="157"/>
      <c r="B1862" s="156"/>
      <c r="C1862" s="157"/>
      <c r="D1862" s="46"/>
      <c r="E1862" s="17"/>
      <c r="F1862" s="17"/>
      <c r="G1862" s="46"/>
      <c r="H1862" s="46"/>
      <c r="I1862" s="46"/>
      <c r="J1862" s="46"/>
      <c r="K1862" s="46"/>
      <c r="L1862" s="46"/>
      <c r="M1862" s="46"/>
      <c r="N1862" s="46"/>
      <c r="O1862" s="46"/>
      <c r="P1862" s="105"/>
      <c r="Q1862" s="26"/>
      <c r="R1862" s="105"/>
      <c r="S1862" s="26"/>
      <c r="T1862" s="26"/>
      <c r="U1862" s="1"/>
      <c r="V1862" s="26"/>
      <c r="W1862" s="26"/>
      <c r="X1862" s="26"/>
      <c r="Y1862" s="26"/>
      <c r="Z1862" s="26"/>
      <c r="AA1862" s="26"/>
      <c r="AB1862" s="26"/>
      <c r="AC1862" s="26"/>
      <c r="AD1862" s="26"/>
      <c r="AE1862" s="26"/>
      <c r="AF1862" s="26"/>
      <c r="AG1862" s="26"/>
      <c r="AH1862" s="26"/>
    </row>
    <row r="1863" spans="1:34" ht="14.5">
      <c r="A1863" s="157"/>
      <c r="B1863" s="156"/>
      <c r="C1863" s="157"/>
      <c r="D1863" s="46"/>
      <c r="E1863" s="17"/>
      <c r="F1863" s="17"/>
      <c r="G1863" s="46"/>
      <c r="H1863" s="46"/>
      <c r="I1863" s="46"/>
      <c r="J1863" s="46"/>
      <c r="K1863" s="46"/>
      <c r="L1863" s="46"/>
      <c r="M1863" s="46"/>
      <c r="N1863" s="46"/>
      <c r="O1863" s="46"/>
      <c r="P1863" s="105"/>
      <c r="Q1863" s="26"/>
      <c r="R1863" s="105"/>
      <c r="S1863" s="26"/>
      <c r="T1863" s="26"/>
      <c r="U1863" s="1"/>
      <c r="V1863" s="26"/>
      <c r="W1863" s="26"/>
      <c r="X1863" s="26"/>
      <c r="Y1863" s="26"/>
      <c r="Z1863" s="26"/>
      <c r="AA1863" s="26"/>
      <c r="AB1863" s="26"/>
      <c r="AC1863" s="26"/>
      <c r="AD1863" s="26"/>
      <c r="AE1863" s="26"/>
      <c r="AF1863" s="26"/>
      <c r="AG1863" s="26"/>
      <c r="AH1863" s="26"/>
    </row>
    <row r="1864" spans="1:34" ht="14.5">
      <c r="A1864" s="157"/>
      <c r="B1864" s="156"/>
      <c r="C1864" s="157"/>
      <c r="D1864" s="46"/>
      <c r="E1864" s="17"/>
      <c r="F1864" s="17"/>
      <c r="G1864" s="46"/>
      <c r="H1864" s="46"/>
      <c r="I1864" s="46"/>
      <c r="J1864" s="46"/>
      <c r="K1864" s="46"/>
      <c r="L1864" s="46"/>
      <c r="M1864" s="46"/>
      <c r="N1864" s="46"/>
      <c r="O1864" s="46"/>
      <c r="P1864" s="105"/>
      <c r="Q1864" s="26"/>
      <c r="R1864" s="105"/>
      <c r="S1864" s="26"/>
      <c r="T1864" s="26"/>
      <c r="U1864" s="1"/>
      <c r="V1864" s="26"/>
      <c r="W1864" s="26"/>
      <c r="X1864" s="26"/>
      <c r="Y1864" s="26"/>
      <c r="Z1864" s="26"/>
      <c r="AA1864" s="26"/>
      <c r="AB1864" s="26"/>
      <c r="AC1864" s="26"/>
      <c r="AD1864" s="26"/>
      <c r="AE1864" s="26"/>
      <c r="AF1864" s="26"/>
      <c r="AG1864" s="26"/>
      <c r="AH1864" s="26"/>
    </row>
    <row r="1865" spans="1:34" ht="14.5">
      <c r="A1865" s="157"/>
      <c r="B1865" s="156"/>
      <c r="C1865" s="157"/>
      <c r="D1865" s="46"/>
      <c r="E1865" s="17"/>
      <c r="F1865" s="17"/>
      <c r="G1865" s="46"/>
      <c r="H1865" s="46"/>
      <c r="I1865" s="46"/>
      <c r="J1865" s="46"/>
      <c r="K1865" s="46"/>
      <c r="L1865" s="46"/>
      <c r="M1865" s="46"/>
      <c r="N1865" s="46"/>
      <c r="O1865" s="46"/>
      <c r="P1865" s="105"/>
      <c r="Q1865" s="26"/>
      <c r="R1865" s="105"/>
      <c r="S1865" s="26"/>
      <c r="T1865" s="26"/>
      <c r="U1865" s="1"/>
      <c r="V1865" s="26"/>
      <c r="W1865" s="26"/>
      <c r="X1865" s="26"/>
      <c r="Y1865" s="26"/>
      <c r="Z1865" s="26"/>
      <c r="AA1865" s="26"/>
      <c r="AB1865" s="26"/>
      <c r="AC1865" s="26"/>
      <c r="AD1865" s="26"/>
      <c r="AE1865" s="26"/>
      <c r="AF1865" s="26"/>
      <c r="AG1865" s="26"/>
      <c r="AH1865" s="26"/>
    </row>
    <row r="1866" spans="1:34" ht="14.5">
      <c r="A1866" s="157"/>
      <c r="B1866" s="156"/>
      <c r="C1866" s="157"/>
      <c r="D1866" s="46"/>
      <c r="E1866" s="17"/>
      <c r="F1866" s="17"/>
      <c r="G1866" s="46"/>
      <c r="H1866" s="46"/>
      <c r="I1866" s="46"/>
      <c r="J1866" s="46"/>
      <c r="K1866" s="46"/>
      <c r="L1866" s="46"/>
      <c r="M1866" s="46"/>
      <c r="N1866" s="46"/>
      <c r="O1866" s="46"/>
      <c r="P1866" s="105"/>
      <c r="Q1866" s="26"/>
      <c r="R1866" s="105"/>
      <c r="S1866" s="26"/>
      <c r="T1866" s="26"/>
      <c r="U1866" s="1"/>
      <c r="V1866" s="26"/>
      <c r="W1866" s="26"/>
      <c r="X1866" s="26"/>
      <c r="Y1866" s="26"/>
      <c r="Z1866" s="26"/>
      <c r="AA1866" s="26"/>
      <c r="AB1866" s="26"/>
      <c r="AC1866" s="26"/>
      <c r="AD1866" s="26"/>
      <c r="AE1866" s="26"/>
      <c r="AF1866" s="26"/>
      <c r="AG1866" s="26"/>
      <c r="AH1866" s="26"/>
    </row>
    <row r="1867" spans="1:34" ht="14.5">
      <c r="A1867" s="157"/>
      <c r="B1867" s="156"/>
      <c r="C1867" s="157"/>
      <c r="D1867" s="46"/>
      <c r="E1867" s="17"/>
      <c r="F1867" s="17"/>
      <c r="G1867" s="46"/>
      <c r="H1867" s="46"/>
      <c r="I1867" s="46"/>
      <c r="J1867" s="46"/>
      <c r="K1867" s="46"/>
      <c r="L1867" s="46"/>
      <c r="M1867" s="46"/>
      <c r="N1867" s="46"/>
      <c r="O1867" s="46"/>
      <c r="P1867" s="105"/>
      <c r="Q1867" s="26"/>
      <c r="R1867" s="105"/>
      <c r="S1867" s="26"/>
      <c r="T1867" s="26"/>
      <c r="U1867" s="1"/>
      <c r="V1867" s="26"/>
      <c r="W1867" s="26"/>
      <c r="X1867" s="26"/>
      <c r="Y1867" s="26"/>
      <c r="Z1867" s="26"/>
      <c r="AA1867" s="26"/>
      <c r="AB1867" s="26"/>
      <c r="AC1867" s="26"/>
      <c r="AD1867" s="26"/>
      <c r="AE1867" s="26"/>
      <c r="AF1867" s="26"/>
      <c r="AG1867" s="26"/>
      <c r="AH1867" s="26"/>
    </row>
    <row r="1868" spans="1:34" ht="14.5">
      <c r="A1868" s="157"/>
      <c r="B1868" s="156"/>
      <c r="C1868" s="157"/>
      <c r="D1868" s="46"/>
      <c r="E1868" s="17"/>
      <c r="F1868" s="17"/>
      <c r="G1868" s="46"/>
      <c r="H1868" s="46"/>
      <c r="I1868" s="46"/>
      <c r="J1868" s="46"/>
      <c r="K1868" s="46"/>
      <c r="L1868" s="46"/>
      <c r="M1868" s="46"/>
      <c r="N1868" s="46"/>
      <c r="O1868" s="46"/>
      <c r="P1868" s="105"/>
      <c r="Q1868" s="26"/>
      <c r="R1868" s="105"/>
      <c r="S1868" s="26"/>
      <c r="T1868" s="26"/>
      <c r="U1868" s="1"/>
      <c r="V1868" s="26"/>
      <c r="W1868" s="26"/>
      <c r="X1868" s="26"/>
      <c r="Y1868" s="26"/>
      <c r="Z1868" s="26"/>
      <c r="AA1868" s="26"/>
      <c r="AB1868" s="26"/>
      <c r="AC1868" s="26"/>
      <c r="AD1868" s="26"/>
      <c r="AE1868" s="26"/>
      <c r="AF1868" s="26"/>
      <c r="AG1868" s="26"/>
      <c r="AH1868" s="26"/>
    </row>
    <row r="1869" spans="1:34" ht="14.5">
      <c r="A1869" s="157"/>
      <c r="B1869" s="156"/>
      <c r="C1869" s="157"/>
      <c r="D1869" s="46"/>
      <c r="E1869" s="17"/>
      <c r="F1869" s="17"/>
      <c r="G1869" s="46"/>
      <c r="H1869" s="46"/>
      <c r="I1869" s="46"/>
      <c r="J1869" s="46"/>
      <c r="K1869" s="46"/>
      <c r="L1869" s="46"/>
      <c r="M1869" s="46"/>
      <c r="N1869" s="46"/>
      <c r="O1869" s="46"/>
      <c r="P1869" s="105"/>
      <c r="Q1869" s="26"/>
      <c r="R1869" s="105"/>
      <c r="S1869" s="26"/>
      <c r="T1869" s="26"/>
      <c r="U1869" s="1"/>
      <c r="V1869" s="26"/>
      <c r="W1869" s="26"/>
      <c r="X1869" s="26"/>
      <c r="Y1869" s="26"/>
      <c r="Z1869" s="26"/>
      <c r="AA1869" s="26"/>
      <c r="AB1869" s="26"/>
      <c r="AC1869" s="26"/>
      <c r="AD1869" s="26"/>
      <c r="AE1869" s="26"/>
      <c r="AF1869" s="26"/>
      <c r="AG1869" s="26"/>
      <c r="AH1869" s="26"/>
    </row>
    <row r="1870" spans="1:34" ht="14.5">
      <c r="A1870" s="157"/>
      <c r="B1870" s="156"/>
      <c r="C1870" s="157"/>
      <c r="D1870" s="46"/>
      <c r="E1870" s="17"/>
      <c r="F1870" s="17"/>
      <c r="G1870" s="46"/>
      <c r="H1870" s="46"/>
      <c r="I1870" s="46"/>
      <c r="J1870" s="46"/>
      <c r="K1870" s="46"/>
      <c r="L1870" s="46"/>
      <c r="M1870" s="46"/>
      <c r="N1870" s="46"/>
      <c r="O1870" s="46"/>
      <c r="P1870" s="105"/>
      <c r="Q1870" s="26"/>
      <c r="R1870" s="105"/>
      <c r="S1870" s="26"/>
      <c r="T1870" s="26"/>
      <c r="U1870" s="1"/>
      <c r="V1870" s="26"/>
      <c r="W1870" s="26"/>
      <c r="X1870" s="26"/>
      <c r="Y1870" s="26"/>
      <c r="Z1870" s="26"/>
      <c r="AA1870" s="26"/>
      <c r="AB1870" s="26"/>
      <c r="AC1870" s="26"/>
      <c r="AD1870" s="26"/>
      <c r="AE1870" s="26"/>
      <c r="AF1870" s="26"/>
      <c r="AG1870" s="26"/>
      <c r="AH1870" s="26"/>
    </row>
    <row r="1871" spans="1:34" ht="14.5">
      <c r="A1871" s="157"/>
      <c r="B1871" s="156"/>
      <c r="C1871" s="157"/>
      <c r="D1871" s="46"/>
      <c r="E1871" s="17"/>
      <c r="F1871" s="17"/>
      <c r="G1871" s="46"/>
      <c r="H1871" s="46"/>
      <c r="I1871" s="46"/>
      <c r="J1871" s="46"/>
      <c r="K1871" s="46"/>
      <c r="L1871" s="46"/>
      <c r="M1871" s="46"/>
      <c r="N1871" s="46"/>
      <c r="O1871" s="46"/>
      <c r="P1871" s="105"/>
      <c r="Q1871" s="26"/>
      <c r="R1871" s="105"/>
      <c r="S1871" s="26"/>
      <c r="T1871" s="26"/>
      <c r="U1871" s="1"/>
      <c r="V1871" s="26"/>
      <c r="W1871" s="26"/>
      <c r="X1871" s="26"/>
      <c r="Y1871" s="26"/>
      <c r="Z1871" s="26"/>
      <c r="AA1871" s="26"/>
      <c r="AB1871" s="26"/>
      <c r="AC1871" s="26"/>
      <c r="AD1871" s="26"/>
      <c r="AE1871" s="26"/>
      <c r="AF1871" s="26"/>
      <c r="AG1871" s="26"/>
      <c r="AH1871" s="26"/>
    </row>
    <row r="1872" spans="1:34" ht="14.5">
      <c r="A1872" s="157"/>
      <c r="B1872" s="156"/>
      <c r="C1872" s="157"/>
      <c r="D1872" s="46"/>
      <c r="E1872" s="17"/>
      <c r="F1872" s="17"/>
      <c r="G1872" s="46"/>
      <c r="H1872" s="46"/>
      <c r="I1872" s="46"/>
      <c r="J1872" s="46"/>
      <c r="K1872" s="46"/>
      <c r="L1872" s="46"/>
      <c r="M1872" s="46"/>
      <c r="N1872" s="46"/>
      <c r="O1872" s="46"/>
      <c r="P1872" s="105"/>
      <c r="Q1872" s="26"/>
      <c r="R1872" s="105"/>
      <c r="S1872" s="26"/>
      <c r="T1872" s="26"/>
      <c r="U1872" s="1"/>
      <c r="V1872" s="26"/>
      <c r="W1872" s="26"/>
      <c r="X1872" s="26"/>
      <c r="Y1872" s="26"/>
      <c r="Z1872" s="26"/>
      <c r="AA1872" s="26"/>
      <c r="AB1872" s="26"/>
      <c r="AC1872" s="26"/>
      <c r="AD1872" s="26"/>
      <c r="AE1872" s="26"/>
      <c r="AF1872" s="26"/>
      <c r="AG1872" s="26"/>
      <c r="AH1872" s="26"/>
    </row>
    <row r="1873" spans="1:34" ht="14.5">
      <c r="A1873" s="157"/>
      <c r="B1873" s="156"/>
      <c r="C1873" s="157"/>
      <c r="D1873" s="46"/>
      <c r="E1873" s="17"/>
      <c r="F1873" s="17"/>
      <c r="G1873" s="46"/>
      <c r="H1873" s="46"/>
      <c r="I1873" s="46"/>
      <c r="J1873" s="46"/>
      <c r="K1873" s="46"/>
      <c r="L1873" s="46"/>
      <c r="M1873" s="46"/>
      <c r="N1873" s="46"/>
      <c r="O1873" s="46"/>
      <c r="P1873" s="105"/>
      <c r="Q1873" s="26"/>
      <c r="R1873" s="105"/>
      <c r="S1873" s="26"/>
      <c r="T1873" s="26"/>
      <c r="U1873" s="1"/>
      <c r="V1873" s="26"/>
      <c r="W1873" s="26"/>
      <c r="X1873" s="26"/>
      <c r="Y1873" s="26"/>
      <c r="Z1873" s="26"/>
      <c r="AA1873" s="26"/>
      <c r="AB1873" s="26"/>
      <c r="AC1873" s="26"/>
      <c r="AD1873" s="26"/>
      <c r="AE1873" s="26"/>
      <c r="AF1873" s="26"/>
      <c r="AG1873" s="26"/>
      <c r="AH1873" s="26"/>
    </row>
    <row r="1874" spans="1:34" ht="14.5">
      <c r="A1874" s="157"/>
      <c r="B1874" s="156"/>
      <c r="C1874" s="157"/>
      <c r="D1874" s="46"/>
      <c r="E1874" s="17"/>
      <c r="F1874" s="17"/>
      <c r="G1874" s="46"/>
      <c r="H1874" s="46"/>
      <c r="I1874" s="46"/>
      <c r="J1874" s="46"/>
      <c r="K1874" s="46"/>
      <c r="L1874" s="46"/>
      <c r="M1874" s="46"/>
      <c r="N1874" s="46"/>
      <c r="O1874" s="46"/>
      <c r="P1874" s="105"/>
      <c r="Q1874" s="26"/>
      <c r="R1874" s="105"/>
      <c r="S1874" s="26"/>
      <c r="T1874" s="26"/>
      <c r="U1874" s="1"/>
      <c r="V1874" s="26"/>
      <c r="W1874" s="26"/>
      <c r="X1874" s="26"/>
      <c r="Y1874" s="26"/>
      <c r="Z1874" s="26"/>
      <c r="AA1874" s="26"/>
      <c r="AB1874" s="26"/>
      <c r="AC1874" s="26"/>
      <c r="AD1874" s="26"/>
      <c r="AE1874" s="26"/>
      <c r="AF1874" s="26"/>
      <c r="AG1874" s="26"/>
      <c r="AH1874" s="26"/>
    </row>
    <row r="1875" spans="1:34" ht="14.5">
      <c r="A1875" s="157"/>
      <c r="B1875" s="156"/>
      <c r="C1875" s="157"/>
      <c r="D1875" s="46"/>
      <c r="E1875" s="17"/>
      <c r="F1875" s="17"/>
      <c r="G1875" s="46"/>
      <c r="H1875" s="46"/>
      <c r="I1875" s="46"/>
      <c r="J1875" s="46"/>
      <c r="K1875" s="46"/>
      <c r="L1875" s="46"/>
      <c r="M1875" s="46"/>
      <c r="N1875" s="46"/>
      <c r="O1875" s="46"/>
      <c r="P1875" s="105"/>
      <c r="Q1875" s="26"/>
      <c r="R1875" s="105"/>
      <c r="S1875" s="26"/>
      <c r="T1875" s="26"/>
      <c r="U1875" s="1"/>
      <c r="V1875" s="26"/>
      <c r="W1875" s="26"/>
      <c r="X1875" s="26"/>
      <c r="Y1875" s="26"/>
      <c r="Z1875" s="26"/>
      <c r="AA1875" s="26"/>
      <c r="AB1875" s="26"/>
      <c r="AC1875" s="26"/>
      <c r="AD1875" s="26"/>
      <c r="AE1875" s="26"/>
      <c r="AF1875" s="26"/>
      <c r="AG1875" s="26"/>
      <c r="AH1875" s="26"/>
    </row>
    <row r="1876" spans="1:34" ht="14.5">
      <c r="A1876" s="157"/>
      <c r="B1876" s="156"/>
      <c r="C1876" s="157"/>
      <c r="D1876" s="46"/>
      <c r="E1876" s="17"/>
      <c r="F1876" s="17"/>
      <c r="G1876" s="46"/>
      <c r="H1876" s="46"/>
      <c r="I1876" s="46"/>
      <c r="J1876" s="46"/>
      <c r="K1876" s="46"/>
      <c r="L1876" s="46"/>
      <c r="M1876" s="46"/>
      <c r="N1876" s="46"/>
      <c r="O1876" s="46"/>
      <c r="P1876" s="105"/>
      <c r="Q1876" s="26"/>
      <c r="R1876" s="105"/>
      <c r="S1876" s="26"/>
      <c r="T1876" s="26"/>
      <c r="U1876" s="1"/>
      <c r="V1876" s="26"/>
      <c r="W1876" s="26"/>
      <c r="X1876" s="26"/>
      <c r="Y1876" s="26"/>
      <c r="Z1876" s="26"/>
      <c r="AA1876" s="26"/>
      <c r="AB1876" s="26"/>
      <c r="AC1876" s="26"/>
      <c r="AD1876" s="26"/>
      <c r="AE1876" s="26"/>
      <c r="AF1876" s="26"/>
      <c r="AG1876" s="26"/>
      <c r="AH1876" s="26"/>
    </row>
    <row r="1877" spans="1:34" ht="14.5">
      <c r="A1877" s="157"/>
      <c r="B1877" s="156"/>
      <c r="C1877" s="157"/>
      <c r="D1877" s="46"/>
      <c r="E1877" s="17"/>
      <c r="F1877" s="17"/>
      <c r="G1877" s="46"/>
      <c r="H1877" s="46"/>
      <c r="I1877" s="46"/>
      <c r="J1877" s="46"/>
      <c r="K1877" s="46"/>
      <c r="L1877" s="46"/>
      <c r="M1877" s="46"/>
      <c r="N1877" s="46"/>
      <c r="O1877" s="46"/>
      <c r="P1877" s="105"/>
      <c r="Q1877" s="26"/>
      <c r="R1877" s="105"/>
      <c r="S1877" s="26"/>
      <c r="T1877" s="26"/>
      <c r="U1877" s="1"/>
      <c r="V1877" s="26"/>
      <c r="W1877" s="26"/>
      <c r="X1877" s="26"/>
      <c r="Y1877" s="26"/>
      <c r="Z1877" s="26"/>
      <c r="AA1877" s="26"/>
      <c r="AB1877" s="26"/>
      <c r="AC1877" s="26"/>
      <c r="AD1877" s="26"/>
      <c r="AE1877" s="26"/>
      <c r="AF1877" s="26"/>
      <c r="AG1877" s="26"/>
      <c r="AH1877" s="26"/>
    </row>
    <row r="1878" spans="1:34" ht="14.5">
      <c r="A1878" s="157"/>
      <c r="B1878" s="156"/>
      <c r="C1878" s="157"/>
      <c r="D1878" s="46"/>
      <c r="E1878" s="17"/>
      <c r="F1878" s="17"/>
      <c r="G1878" s="46"/>
      <c r="H1878" s="46"/>
      <c r="I1878" s="46"/>
      <c r="J1878" s="46"/>
      <c r="K1878" s="46"/>
      <c r="L1878" s="46"/>
      <c r="M1878" s="46"/>
      <c r="N1878" s="46"/>
      <c r="O1878" s="46"/>
      <c r="P1878" s="105"/>
      <c r="Q1878" s="26"/>
      <c r="R1878" s="105"/>
      <c r="S1878" s="26"/>
      <c r="T1878" s="26"/>
      <c r="U1878" s="1"/>
      <c r="V1878" s="26"/>
      <c r="W1878" s="26"/>
      <c r="X1878" s="26"/>
      <c r="Y1878" s="26"/>
      <c r="Z1878" s="26"/>
      <c r="AA1878" s="26"/>
      <c r="AB1878" s="26"/>
      <c r="AC1878" s="26"/>
      <c r="AD1878" s="26"/>
      <c r="AE1878" s="26"/>
      <c r="AF1878" s="26"/>
      <c r="AG1878" s="26"/>
      <c r="AH1878" s="26"/>
    </row>
    <row r="1879" spans="1:34" ht="14.5">
      <c r="A1879" s="157"/>
      <c r="B1879" s="156"/>
      <c r="C1879" s="157"/>
      <c r="D1879" s="46"/>
      <c r="E1879" s="17"/>
      <c r="F1879" s="17"/>
      <c r="G1879" s="46"/>
      <c r="H1879" s="46"/>
      <c r="I1879" s="46"/>
      <c r="J1879" s="46"/>
      <c r="K1879" s="46"/>
      <c r="L1879" s="46"/>
      <c r="M1879" s="46"/>
      <c r="N1879" s="46"/>
      <c r="O1879" s="46"/>
      <c r="P1879" s="105"/>
      <c r="Q1879" s="26"/>
      <c r="R1879" s="105"/>
      <c r="S1879" s="26"/>
      <c r="T1879" s="26"/>
      <c r="U1879" s="1"/>
      <c r="V1879" s="26"/>
      <c r="W1879" s="26"/>
      <c r="X1879" s="26"/>
      <c r="Y1879" s="26"/>
      <c r="Z1879" s="26"/>
      <c r="AA1879" s="26"/>
      <c r="AB1879" s="26"/>
      <c r="AC1879" s="26"/>
      <c r="AD1879" s="26"/>
      <c r="AE1879" s="26"/>
      <c r="AF1879" s="26"/>
      <c r="AG1879" s="26"/>
      <c r="AH1879" s="26"/>
    </row>
    <row r="1880" spans="1:34" ht="14.5">
      <c r="A1880" s="157"/>
      <c r="B1880" s="156"/>
      <c r="C1880" s="157"/>
      <c r="D1880" s="46"/>
      <c r="E1880" s="17"/>
      <c r="F1880" s="17"/>
      <c r="G1880" s="46"/>
      <c r="H1880" s="46"/>
      <c r="I1880" s="46"/>
      <c r="J1880" s="46"/>
      <c r="K1880" s="46"/>
      <c r="L1880" s="46"/>
      <c r="M1880" s="46"/>
      <c r="N1880" s="46"/>
      <c r="O1880" s="46"/>
      <c r="P1880" s="105"/>
      <c r="Q1880" s="26"/>
      <c r="R1880" s="105"/>
      <c r="S1880" s="26"/>
      <c r="T1880" s="26"/>
      <c r="U1880" s="1"/>
      <c r="V1880" s="26"/>
      <c r="W1880" s="26"/>
      <c r="X1880" s="26"/>
      <c r="Y1880" s="26"/>
      <c r="Z1880" s="26"/>
      <c r="AA1880" s="26"/>
      <c r="AB1880" s="26"/>
      <c r="AC1880" s="26"/>
      <c r="AD1880" s="26"/>
      <c r="AE1880" s="26"/>
      <c r="AF1880" s="26"/>
      <c r="AG1880" s="26"/>
      <c r="AH1880" s="26"/>
    </row>
    <row r="1881" spans="1:34" ht="14.5">
      <c r="A1881" s="157"/>
      <c r="B1881" s="156"/>
      <c r="C1881" s="157"/>
      <c r="D1881" s="46"/>
      <c r="E1881" s="17"/>
      <c r="F1881" s="17"/>
      <c r="G1881" s="46"/>
      <c r="H1881" s="46"/>
      <c r="I1881" s="46"/>
      <c r="J1881" s="46"/>
      <c r="K1881" s="46"/>
      <c r="L1881" s="46"/>
      <c r="M1881" s="46"/>
      <c r="N1881" s="46"/>
      <c r="O1881" s="46"/>
      <c r="P1881" s="105"/>
      <c r="Q1881" s="26"/>
      <c r="R1881" s="105"/>
      <c r="S1881" s="26"/>
      <c r="T1881" s="26"/>
      <c r="U1881" s="1"/>
      <c r="V1881" s="26"/>
      <c r="W1881" s="26"/>
      <c r="X1881" s="26"/>
      <c r="Y1881" s="26"/>
      <c r="Z1881" s="26"/>
      <c r="AA1881" s="26"/>
      <c r="AB1881" s="26"/>
      <c r="AC1881" s="26"/>
      <c r="AD1881" s="26"/>
      <c r="AE1881" s="26"/>
      <c r="AF1881" s="26"/>
      <c r="AG1881" s="26"/>
      <c r="AH1881" s="26"/>
    </row>
    <row r="1882" spans="1:34" ht="14.5">
      <c r="A1882" s="157"/>
      <c r="B1882" s="156"/>
      <c r="C1882" s="157"/>
      <c r="D1882" s="46"/>
      <c r="E1882" s="17"/>
      <c r="F1882" s="17"/>
      <c r="G1882" s="46"/>
      <c r="H1882" s="46"/>
      <c r="I1882" s="46"/>
      <c r="J1882" s="46"/>
      <c r="K1882" s="46"/>
      <c r="L1882" s="46"/>
      <c r="M1882" s="46"/>
      <c r="N1882" s="46"/>
      <c r="O1882" s="46"/>
      <c r="P1882" s="105"/>
      <c r="Q1882" s="26"/>
      <c r="R1882" s="105"/>
      <c r="S1882" s="26"/>
      <c r="T1882" s="26"/>
      <c r="U1882" s="1"/>
      <c r="V1882" s="26"/>
      <c r="W1882" s="26"/>
      <c r="X1882" s="26"/>
      <c r="Y1882" s="26"/>
      <c r="Z1882" s="26"/>
      <c r="AA1882" s="26"/>
      <c r="AB1882" s="26"/>
      <c r="AC1882" s="26"/>
      <c r="AD1882" s="26"/>
      <c r="AE1882" s="26"/>
      <c r="AF1882" s="26"/>
      <c r="AG1882" s="26"/>
      <c r="AH1882" s="26"/>
    </row>
    <row r="1883" spans="1:34" ht="14.5">
      <c r="A1883" s="157"/>
      <c r="B1883" s="156"/>
      <c r="C1883" s="157"/>
      <c r="D1883" s="46"/>
      <c r="E1883" s="17"/>
      <c r="F1883" s="17"/>
      <c r="G1883" s="46"/>
      <c r="H1883" s="46"/>
      <c r="I1883" s="46"/>
      <c r="J1883" s="46"/>
      <c r="K1883" s="46"/>
      <c r="L1883" s="46"/>
      <c r="M1883" s="46"/>
      <c r="N1883" s="46"/>
      <c r="O1883" s="46"/>
      <c r="P1883" s="105"/>
      <c r="Q1883" s="26"/>
      <c r="R1883" s="105"/>
      <c r="S1883" s="26"/>
      <c r="T1883" s="26"/>
      <c r="U1883" s="1"/>
      <c r="V1883" s="26"/>
      <c r="W1883" s="26"/>
      <c r="X1883" s="26"/>
      <c r="Y1883" s="26"/>
      <c r="Z1883" s="26"/>
      <c r="AA1883" s="26"/>
      <c r="AB1883" s="26"/>
      <c r="AC1883" s="26"/>
      <c r="AD1883" s="26"/>
      <c r="AE1883" s="26"/>
      <c r="AF1883" s="26"/>
      <c r="AG1883" s="26"/>
      <c r="AH1883" s="26"/>
    </row>
    <row r="1884" spans="1:34" ht="14.5">
      <c r="A1884" s="157"/>
      <c r="B1884" s="156"/>
      <c r="C1884" s="157"/>
      <c r="D1884" s="46"/>
      <c r="E1884" s="17"/>
      <c r="F1884" s="17"/>
      <c r="G1884" s="46"/>
      <c r="H1884" s="46"/>
      <c r="I1884" s="46"/>
      <c r="J1884" s="46"/>
      <c r="K1884" s="46"/>
      <c r="L1884" s="46"/>
      <c r="M1884" s="46"/>
      <c r="N1884" s="46"/>
      <c r="O1884" s="46"/>
      <c r="P1884" s="105"/>
      <c r="Q1884" s="26"/>
      <c r="R1884" s="105"/>
      <c r="S1884" s="26"/>
      <c r="T1884" s="26"/>
      <c r="U1884" s="1"/>
      <c r="V1884" s="26"/>
      <c r="W1884" s="26"/>
      <c r="X1884" s="26"/>
      <c r="Y1884" s="26"/>
      <c r="Z1884" s="26"/>
      <c r="AA1884" s="26"/>
      <c r="AB1884" s="26"/>
      <c r="AC1884" s="26"/>
      <c r="AD1884" s="26"/>
      <c r="AE1884" s="26"/>
      <c r="AF1884" s="26"/>
      <c r="AG1884" s="26"/>
      <c r="AH1884" s="26"/>
    </row>
    <row r="1885" spans="1:34" ht="14.5">
      <c r="A1885" s="157"/>
      <c r="B1885" s="156"/>
      <c r="C1885" s="157"/>
      <c r="D1885" s="46"/>
      <c r="E1885" s="17"/>
      <c r="F1885" s="17"/>
      <c r="G1885" s="46"/>
      <c r="H1885" s="46"/>
      <c r="I1885" s="46"/>
      <c r="J1885" s="46"/>
      <c r="K1885" s="46"/>
      <c r="L1885" s="46"/>
      <c r="M1885" s="46"/>
      <c r="N1885" s="46"/>
      <c r="O1885" s="46"/>
      <c r="P1885" s="105"/>
      <c r="Q1885" s="26"/>
      <c r="R1885" s="105"/>
      <c r="S1885" s="26"/>
      <c r="T1885" s="26"/>
      <c r="U1885" s="1"/>
      <c r="V1885" s="26"/>
      <c r="W1885" s="26"/>
      <c r="X1885" s="26"/>
      <c r="Y1885" s="26"/>
      <c r="Z1885" s="26"/>
      <c r="AA1885" s="26"/>
      <c r="AB1885" s="26"/>
      <c r="AC1885" s="26"/>
      <c r="AD1885" s="26"/>
      <c r="AE1885" s="26"/>
      <c r="AF1885" s="26"/>
      <c r="AG1885" s="26"/>
      <c r="AH1885" s="26"/>
    </row>
    <row r="1886" spans="1:34" ht="14.5">
      <c r="A1886" s="157"/>
      <c r="B1886" s="156"/>
      <c r="C1886" s="157"/>
      <c r="D1886" s="46"/>
      <c r="E1886" s="17"/>
      <c r="F1886" s="17"/>
      <c r="G1886" s="46"/>
      <c r="H1886" s="46"/>
      <c r="I1886" s="46"/>
      <c r="J1886" s="46"/>
      <c r="K1886" s="46"/>
      <c r="L1886" s="46"/>
      <c r="M1886" s="46"/>
      <c r="N1886" s="46"/>
      <c r="O1886" s="46"/>
      <c r="P1886" s="105"/>
      <c r="Q1886" s="26"/>
      <c r="R1886" s="105"/>
      <c r="S1886" s="26"/>
      <c r="T1886" s="26"/>
      <c r="U1886" s="1"/>
      <c r="V1886" s="26"/>
      <c r="W1886" s="26"/>
      <c r="X1886" s="26"/>
      <c r="Y1886" s="26"/>
      <c r="Z1886" s="26"/>
      <c r="AA1886" s="26"/>
      <c r="AB1886" s="26"/>
      <c r="AC1886" s="26"/>
      <c r="AD1886" s="26"/>
      <c r="AE1886" s="26"/>
      <c r="AF1886" s="26"/>
      <c r="AG1886" s="26"/>
      <c r="AH1886" s="26"/>
    </row>
    <row r="1887" spans="1:34" ht="14.5">
      <c r="A1887" s="157"/>
      <c r="B1887" s="156"/>
      <c r="C1887" s="157"/>
      <c r="D1887" s="46"/>
      <c r="E1887" s="17"/>
      <c r="F1887" s="17"/>
      <c r="G1887" s="46"/>
      <c r="H1887" s="46"/>
      <c r="I1887" s="46"/>
      <c r="J1887" s="46"/>
      <c r="K1887" s="46"/>
      <c r="L1887" s="46"/>
      <c r="M1887" s="46"/>
      <c r="N1887" s="46"/>
      <c r="O1887" s="46"/>
      <c r="P1887" s="105"/>
      <c r="Q1887" s="26"/>
      <c r="R1887" s="105"/>
      <c r="S1887" s="26"/>
      <c r="T1887" s="26"/>
      <c r="U1887" s="1"/>
      <c r="V1887" s="26"/>
      <c r="W1887" s="26"/>
      <c r="X1887" s="26"/>
      <c r="Y1887" s="26"/>
      <c r="Z1887" s="26"/>
      <c r="AA1887" s="26"/>
      <c r="AB1887" s="26"/>
      <c r="AC1887" s="26"/>
      <c r="AD1887" s="26"/>
      <c r="AE1887" s="26"/>
      <c r="AF1887" s="26"/>
      <c r="AG1887" s="26"/>
      <c r="AH1887" s="26"/>
    </row>
    <row r="1888" spans="1:34" ht="14.5">
      <c r="A1888" s="157"/>
      <c r="B1888" s="156"/>
      <c r="C1888" s="157"/>
      <c r="D1888" s="46"/>
      <c r="E1888" s="17"/>
      <c r="F1888" s="17"/>
      <c r="G1888" s="46"/>
      <c r="H1888" s="46"/>
      <c r="I1888" s="46"/>
      <c r="J1888" s="46"/>
      <c r="K1888" s="46"/>
      <c r="L1888" s="46"/>
      <c r="M1888" s="46"/>
      <c r="N1888" s="46"/>
      <c r="O1888" s="46"/>
      <c r="P1888" s="105"/>
      <c r="Q1888" s="26"/>
      <c r="R1888" s="105"/>
      <c r="S1888" s="26"/>
      <c r="T1888" s="26"/>
      <c r="U1888" s="1"/>
      <c r="V1888" s="26"/>
      <c r="W1888" s="26"/>
      <c r="X1888" s="26"/>
      <c r="Y1888" s="26"/>
      <c r="Z1888" s="26"/>
      <c r="AA1888" s="26"/>
      <c r="AB1888" s="26"/>
      <c r="AC1888" s="26"/>
      <c r="AD1888" s="26"/>
      <c r="AE1888" s="26"/>
      <c r="AF1888" s="26"/>
      <c r="AG1888" s="26"/>
      <c r="AH1888" s="26"/>
    </row>
    <row r="1889" spans="1:34" ht="14.5">
      <c r="A1889" s="157"/>
      <c r="B1889" s="156"/>
      <c r="C1889" s="157"/>
      <c r="D1889" s="46"/>
      <c r="E1889" s="17"/>
      <c r="F1889" s="17"/>
      <c r="G1889" s="46"/>
      <c r="H1889" s="46"/>
      <c r="I1889" s="46"/>
      <c r="J1889" s="46"/>
      <c r="K1889" s="46"/>
      <c r="L1889" s="46"/>
      <c r="M1889" s="46"/>
      <c r="N1889" s="46"/>
      <c r="O1889" s="46"/>
      <c r="P1889" s="105"/>
      <c r="Q1889" s="26"/>
      <c r="R1889" s="105"/>
      <c r="S1889" s="26"/>
      <c r="T1889" s="26"/>
      <c r="U1889" s="1"/>
      <c r="V1889" s="26"/>
      <c r="W1889" s="26"/>
      <c r="X1889" s="26"/>
      <c r="Y1889" s="26"/>
      <c r="Z1889" s="26"/>
      <c r="AA1889" s="26"/>
      <c r="AB1889" s="26"/>
      <c r="AC1889" s="26"/>
      <c r="AD1889" s="26"/>
      <c r="AE1889" s="26"/>
      <c r="AF1889" s="26"/>
      <c r="AG1889" s="26"/>
      <c r="AH1889" s="26"/>
    </row>
    <row r="1890" spans="1:34" ht="14.5">
      <c r="A1890" s="157"/>
      <c r="B1890" s="156"/>
      <c r="C1890" s="157"/>
      <c r="D1890" s="46"/>
      <c r="E1890" s="17"/>
      <c r="F1890" s="17"/>
      <c r="G1890" s="46"/>
      <c r="H1890" s="46"/>
      <c r="I1890" s="46"/>
      <c r="J1890" s="46"/>
      <c r="K1890" s="46"/>
      <c r="L1890" s="46"/>
      <c r="M1890" s="46"/>
      <c r="N1890" s="46"/>
      <c r="O1890" s="46"/>
      <c r="P1890" s="105"/>
      <c r="Q1890" s="26"/>
      <c r="R1890" s="105"/>
      <c r="S1890" s="26"/>
      <c r="T1890" s="26"/>
      <c r="U1890" s="1"/>
      <c r="V1890" s="26"/>
      <c r="W1890" s="26"/>
      <c r="X1890" s="26"/>
      <c r="Y1890" s="26"/>
      <c r="Z1890" s="26"/>
      <c r="AA1890" s="26"/>
      <c r="AB1890" s="26"/>
      <c r="AC1890" s="26"/>
      <c r="AD1890" s="26"/>
      <c r="AE1890" s="26"/>
      <c r="AF1890" s="26"/>
      <c r="AG1890" s="26"/>
      <c r="AH1890" s="26"/>
    </row>
    <row r="1891" spans="1:34" ht="14.5">
      <c r="A1891" s="157"/>
      <c r="B1891" s="156"/>
      <c r="C1891" s="157"/>
      <c r="D1891" s="46"/>
      <c r="E1891" s="17"/>
      <c r="F1891" s="17"/>
      <c r="G1891" s="46"/>
      <c r="H1891" s="46"/>
      <c r="I1891" s="46"/>
      <c r="J1891" s="46"/>
      <c r="K1891" s="46"/>
      <c r="L1891" s="46"/>
      <c r="M1891" s="46"/>
      <c r="N1891" s="46"/>
      <c r="O1891" s="46"/>
      <c r="P1891" s="105"/>
      <c r="Q1891" s="26"/>
      <c r="R1891" s="105"/>
      <c r="S1891" s="26"/>
      <c r="T1891" s="26"/>
      <c r="U1891" s="1"/>
      <c r="V1891" s="26"/>
      <c r="W1891" s="26"/>
      <c r="X1891" s="26"/>
      <c r="Y1891" s="26"/>
      <c r="Z1891" s="26"/>
      <c r="AA1891" s="26"/>
      <c r="AB1891" s="26"/>
      <c r="AC1891" s="26"/>
      <c r="AD1891" s="26"/>
      <c r="AE1891" s="26"/>
      <c r="AF1891" s="26"/>
      <c r="AG1891" s="26"/>
      <c r="AH1891" s="26"/>
    </row>
    <row r="1892" spans="1:34" ht="14.5">
      <c r="A1892" s="157"/>
      <c r="B1892" s="156"/>
      <c r="C1892" s="157"/>
      <c r="D1892" s="46"/>
      <c r="E1892" s="17"/>
      <c r="F1892" s="17"/>
      <c r="G1892" s="46"/>
      <c r="H1892" s="46"/>
      <c r="I1892" s="46"/>
      <c r="J1892" s="46"/>
      <c r="K1892" s="46"/>
      <c r="L1892" s="46"/>
      <c r="M1892" s="46"/>
      <c r="N1892" s="46"/>
      <c r="O1892" s="46"/>
      <c r="P1892" s="105"/>
      <c r="Q1892" s="26"/>
      <c r="R1892" s="105"/>
      <c r="S1892" s="26"/>
      <c r="T1892" s="26"/>
      <c r="U1892" s="1"/>
      <c r="V1892" s="26"/>
      <c r="W1892" s="26"/>
      <c r="X1892" s="26"/>
      <c r="Y1892" s="26"/>
      <c r="Z1892" s="26"/>
      <c r="AA1892" s="26"/>
      <c r="AB1892" s="26"/>
      <c r="AC1892" s="26"/>
      <c r="AD1892" s="26"/>
      <c r="AE1892" s="26"/>
      <c r="AF1892" s="26"/>
      <c r="AG1892" s="26"/>
      <c r="AH1892" s="26"/>
    </row>
    <row r="1893" spans="1:34" ht="14.5">
      <c r="A1893" s="157"/>
      <c r="B1893" s="156"/>
      <c r="C1893" s="157"/>
      <c r="D1893" s="46"/>
      <c r="E1893" s="17"/>
      <c r="F1893" s="17"/>
      <c r="G1893" s="46"/>
      <c r="H1893" s="46"/>
      <c r="I1893" s="46"/>
      <c r="J1893" s="46"/>
      <c r="K1893" s="46"/>
      <c r="L1893" s="46"/>
      <c r="M1893" s="46"/>
      <c r="N1893" s="46"/>
      <c r="O1893" s="46"/>
      <c r="P1893" s="105"/>
      <c r="Q1893" s="26"/>
      <c r="R1893" s="105"/>
      <c r="S1893" s="26"/>
      <c r="T1893" s="26"/>
      <c r="U1893" s="1"/>
      <c r="V1893" s="26"/>
      <c r="W1893" s="26"/>
      <c r="X1893" s="26"/>
      <c r="Y1893" s="26"/>
      <c r="Z1893" s="26"/>
      <c r="AA1893" s="26"/>
      <c r="AB1893" s="26"/>
      <c r="AC1893" s="26"/>
      <c r="AD1893" s="26"/>
      <c r="AE1893" s="26"/>
      <c r="AF1893" s="26"/>
      <c r="AG1893" s="26"/>
      <c r="AH1893" s="26"/>
    </row>
    <row r="1894" spans="1:34" ht="14.5">
      <c r="A1894" s="157"/>
      <c r="B1894" s="156"/>
      <c r="C1894" s="157"/>
      <c r="D1894" s="46"/>
      <c r="E1894" s="17"/>
      <c r="F1894" s="17"/>
      <c r="G1894" s="46"/>
      <c r="H1894" s="46"/>
      <c r="I1894" s="46"/>
      <c r="J1894" s="46"/>
      <c r="K1894" s="46"/>
      <c r="L1894" s="46"/>
      <c r="M1894" s="46"/>
      <c r="N1894" s="46"/>
      <c r="O1894" s="46"/>
      <c r="P1894" s="105"/>
      <c r="Q1894" s="26"/>
      <c r="R1894" s="105"/>
      <c r="S1894" s="26"/>
      <c r="T1894" s="26"/>
      <c r="U1894" s="1"/>
      <c r="V1894" s="26"/>
      <c r="W1894" s="26"/>
      <c r="X1894" s="26"/>
      <c r="Y1894" s="26"/>
      <c r="Z1894" s="26"/>
      <c r="AA1894" s="26"/>
      <c r="AB1894" s="26"/>
      <c r="AC1894" s="26"/>
      <c r="AD1894" s="26"/>
      <c r="AE1894" s="26"/>
      <c r="AF1894" s="26"/>
      <c r="AG1894" s="26"/>
      <c r="AH1894" s="26"/>
    </row>
    <row r="1895" spans="1:34" ht="14.5">
      <c r="A1895" s="157"/>
      <c r="B1895" s="156"/>
      <c r="C1895" s="157"/>
      <c r="D1895" s="46"/>
      <c r="E1895" s="17"/>
      <c r="F1895" s="17"/>
      <c r="G1895" s="46"/>
      <c r="H1895" s="46"/>
      <c r="I1895" s="46"/>
      <c r="J1895" s="46"/>
      <c r="K1895" s="46"/>
      <c r="L1895" s="46"/>
      <c r="M1895" s="46"/>
      <c r="N1895" s="46"/>
      <c r="O1895" s="46"/>
      <c r="P1895" s="105"/>
      <c r="Q1895" s="26"/>
      <c r="R1895" s="105"/>
      <c r="S1895" s="26"/>
      <c r="T1895" s="26"/>
      <c r="U1895" s="1"/>
      <c r="V1895" s="26"/>
      <c r="W1895" s="26"/>
      <c r="X1895" s="26"/>
      <c r="Y1895" s="26"/>
      <c r="Z1895" s="26"/>
      <c r="AA1895" s="26"/>
      <c r="AB1895" s="26"/>
      <c r="AC1895" s="26"/>
      <c r="AD1895" s="26"/>
      <c r="AE1895" s="26"/>
      <c r="AF1895" s="26"/>
      <c r="AG1895" s="26"/>
      <c r="AH1895" s="26"/>
    </row>
    <row r="1896" spans="1:34" ht="14.5">
      <c r="A1896" s="157"/>
      <c r="B1896" s="156"/>
      <c r="C1896" s="157"/>
      <c r="D1896" s="46"/>
      <c r="E1896" s="17"/>
      <c r="F1896" s="17"/>
      <c r="G1896" s="46"/>
      <c r="H1896" s="46"/>
      <c r="I1896" s="46"/>
      <c r="J1896" s="46"/>
      <c r="K1896" s="46"/>
      <c r="L1896" s="46"/>
      <c r="M1896" s="46"/>
      <c r="N1896" s="46"/>
      <c r="O1896" s="46"/>
      <c r="P1896" s="105"/>
      <c r="Q1896" s="26"/>
      <c r="R1896" s="105"/>
      <c r="S1896" s="26"/>
      <c r="T1896" s="26"/>
      <c r="U1896" s="1"/>
      <c r="V1896" s="26"/>
      <c r="W1896" s="26"/>
      <c r="X1896" s="26"/>
      <c r="Y1896" s="26"/>
      <c r="Z1896" s="26"/>
      <c r="AA1896" s="26"/>
      <c r="AB1896" s="26"/>
      <c r="AC1896" s="26"/>
      <c r="AD1896" s="26"/>
      <c r="AE1896" s="26"/>
      <c r="AF1896" s="26"/>
      <c r="AG1896" s="26"/>
      <c r="AH1896" s="26"/>
    </row>
    <row r="1897" spans="1:34" ht="14.5">
      <c r="A1897" s="157"/>
      <c r="B1897" s="156"/>
      <c r="C1897" s="157"/>
      <c r="D1897" s="46"/>
      <c r="E1897" s="17"/>
      <c r="F1897" s="17"/>
      <c r="G1897" s="46"/>
      <c r="H1897" s="46"/>
      <c r="I1897" s="46"/>
      <c r="J1897" s="46"/>
      <c r="K1897" s="46"/>
      <c r="L1897" s="46"/>
      <c r="M1897" s="46"/>
      <c r="N1897" s="46"/>
      <c r="O1897" s="46"/>
      <c r="P1897" s="105"/>
      <c r="Q1897" s="26"/>
      <c r="R1897" s="105"/>
      <c r="S1897" s="26"/>
      <c r="T1897" s="26"/>
      <c r="U1897" s="1"/>
      <c r="V1897" s="26"/>
      <c r="W1897" s="26"/>
      <c r="X1897" s="26"/>
      <c r="Y1897" s="26"/>
      <c r="Z1897" s="26"/>
      <c r="AA1897" s="26"/>
      <c r="AB1897" s="26"/>
      <c r="AC1897" s="26"/>
      <c r="AD1897" s="26"/>
      <c r="AE1897" s="26"/>
      <c r="AF1897" s="26"/>
      <c r="AG1897" s="26"/>
      <c r="AH1897" s="26"/>
    </row>
    <row r="1898" spans="1:34" ht="14.5">
      <c r="A1898" s="157"/>
      <c r="B1898" s="156"/>
      <c r="C1898" s="157"/>
      <c r="D1898" s="46"/>
      <c r="E1898" s="17"/>
      <c r="F1898" s="17"/>
      <c r="G1898" s="46"/>
      <c r="H1898" s="46"/>
      <c r="I1898" s="46"/>
      <c r="J1898" s="46"/>
      <c r="K1898" s="46"/>
      <c r="L1898" s="46"/>
      <c r="M1898" s="46"/>
      <c r="N1898" s="46"/>
      <c r="O1898" s="46"/>
      <c r="P1898" s="105"/>
      <c r="Q1898" s="26"/>
      <c r="R1898" s="105"/>
      <c r="S1898" s="26"/>
      <c r="T1898" s="26"/>
      <c r="U1898" s="1"/>
      <c r="V1898" s="26"/>
      <c r="W1898" s="26"/>
      <c r="X1898" s="26"/>
      <c r="Y1898" s="26"/>
      <c r="Z1898" s="26"/>
      <c r="AA1898" s="26"/>
      <c r="AB1898" s="26"/>
      <c r="AC1898" s="26"/>
      <c r="AD1898" s="26"/>
      <c r="AE1898" s="26"/>
      <c r="AF1898" s="26"/>
      <c r="AG1898" s="26"/>
      <c r="AH1898" s="26"/>
    </row>
    <row r="1899" spans="1:34" ht="14.5">
      <c r="A1899" s="157"/>
      <c r="B1899" s="156"/>
      <c r="C1899" s="157"/>
      <c r="D1899" s="46"/>
      <c r="E1899" s="17"/>
      <c r="F1899" s="17"/>
      <c r="G1899" s="46"/>
      <c r="H1899" s="46"/>
      <c r="I1899" s="46"/>
      <c r="J1899" s="46"/>
      <c r="K1899" s="46"/>
      <c r="L1899" s="46"/>
      <c r="M1899" s="46"/>
      <c r="N1899" s="46"/>
      <c r="O1899" s="46"/>
      <c r="P1899" s="105"/>
      <c r="Q1899" s="26"/>
      <c r="R1899" s="105"/>
      <c r="S1899" s="26"/>
      <c r="T1899" s="26"/>
      <c r="U1899" s="1"/>
      <c r="V1899" s="26"/>
      <c r="W1899" s="26"/>
      <c r="X1899" s="26"/>
      <c r="Y1899" s="26"/>
      <c r="Z1899" s="26"/>
      <c r="AA1899" s="26"/>
      <c r="AB1899" s="26"/>
      <c r="AC1899" s="26"/>
      <c r="AD1899" s="26"/>
      <c r="AE1899" s="26"/>
      <c r="AF1899" s="26"/>
      <c r="AG1899" s="26"/>
      <c r="AH1899" s="26"/>
    </row>
    <row r="1900" spans="1:34" ht="14.5">
      <c r="A1900" s="157"/>
      <c r="B1900" s="156"/>
      <c r="C1900" s="157"/>
      <c r="D1900" s="46"/>
      <c r="E1900" s="17"/>
      <c r="F1900" s="17"/>
      <c r="G1900" s="46"/>
      <c r="H1900" s="46"/>
      <c r="I1900" s="46"/>
      <c r="J1900" s="46"/>
      <c r="K1900" s="46"/>
      <c r="L1900" s="46"/>
      <c r="M1900" s="46"/>
      <c r="N1900" s="46"/>
      <c r="O1900" s="46"/>
      <c r="P1900" s="105"/>
      <c r="Q1900" s="26"/>
      <c r="R1900" s="105"/>
      <c r="S1900" s="26"/>
      <c r="T1900" s="26"/>
      <c r="U1900" s="1"/>
      <c r="V1900" s="26"/>
      <c r="W1900" s="26"/>
      <c r="X1900" s="26"/>
      <c r="Y1900" s="26"/>
      <c r="Z1900" s="26"/>
      <c r="AA1900" s="26"/>
      <c r="AB1900" s="26"/>
      <c r="AC1900" s="26"/>
      <c r="AD1900" s="26"/>
      <c r="AE1900" s="26"/>
      <c r="AF1900" s="26"/>
      <c r="AG1900" s="26"/>
      <c r="AH1900" s="26"/>
    </row>
    <row r="1901" spans="1:34" ht="14.5">
      <c r="A1901" s="157"/>
      <c r="B1901" s="156"/>
      <c r="C1901" s="157"/>
      <c r="D1901" s="46"/>
      <c r="E1901" s="17"/>
      <c r="F1901" s="17"/>
      <c r="G1901" s="46"/>
      <c r="H1901" s="46"/>
      <c r="I1901" s="46"/>
      <c r="J1901" s="46"/>
      <c r="K1901" s="46"/>
      <c r="L1901" s="46"/>
      <c r="M1901" s="46"/>
      <c r="N1901" s="46"/>
      <c r="O1901" s="46"/>
      <c r="P1901" s="105"/>
      <c r="Q1901" s="26"/>
      <c r="R1901" s="105"/>
      <c r="S1901" s="26"/>
      <c r="T1901" s="26"/>
      <c r="U1901" s="1"/>
      <c r="V1901" s="26"/>
      <c r="W1901" s="26"/>
      <c r="X1901" s="26"/>
      <c r="Y1901" s="26"/>
      <c r="Z1901" s="26"/>
      <c r="AA1901" s="26"/>
      <c r="AB1901" s="26"/>
      <c r="AC1901" s="26"/>
      <c r="AD1901" s="26"/>
      <c r="AE1901" s="26"/>
      <c r="AF1901" s="26"/>
      <c r="AG1901" s="26"/>
      <c r="AH1901" s="26"/>
    </row>
    <row r="1902" spans="1:34" ht="14.5">
      <c r="A1902" s="157"/>
      <c r="B1902" s="156"/>
      <c r="C1902" s="157"/>
      <c r="D1902" s="46"/>
      <c r="E1902" s="17"/>
      <c r="F1902" s="17"/>
      <c r="G1902" s="46"/>
      <c r="H1902" s="46"/>
      <c r="I1902" s="46"/>
      <c r="J1902" s="46"/>
      <c r="K1902" s="46"/>
      <c r="L1902" s="46"/>
      <c r="M1902" s="46"/>
      <c r="N1902" s="46"/>
      <c r="O1902" s="46"/>
      <c r="P1902" s="105"/>
      <c r="Q1902" s="26"/>
      <c r="R1902" s="105"/>
      <c r="S1902" s="26"/>
      <c r="T1902" s="26"/>
      <c r="U1902" s="1"/>
      <c r="V1902" s="26"/>
      <c r="W1902" s="26"/>
      <c r="X1902" s="26"/>
      <c r="Y1902" s="26"/>
      <c r="Z1902" s="26"/>
      <c r="AA1902" s="26"/>
      <c r="AB1902" s="26"/>
      <c r="AC1902" s="26"/>
      <c r="AD1902" s="26"/>
      <c r="AE1902" s="26"/>
      <c r="AF1902" s="26"/>
      <c r="AG1902" s="26"/>
      <c r="AH1902" s="26"/>
    </row>
    <row r="1903" spans="1:34" ht="14.5">
      <c r="A1903" s="157"/>
      <c r="B1903" s="156"/>
      <c r="C1903" s="157"/>
      <c r="D1903" s="46"/>
      <c r="E1903" s="17"/>
      <c r="F1903" s="17"/>
      <c r="G1903" s="46"/>
      <c r="H1903" s="46"/>
      <c r="I1903" s="46"/>
      <c r="J1903" s="46"/>
      <c r="K1903" s="46"/>
      <c r="L1903" s="46"/>
      <c r="M1903" s="46"/>
      <c r="N1903" s="46"/>
      <c r="O1903" s="46"/>
      <c r="P1903" s="105"/>
      <c r="Q1903" s="26"/>
      <c r="R1903" s="105"/>
      <c r="S1903" s="26"/>
      <c r="T1903" s="26"/>
      <c r="U1903" s="1"/>
      <c r="V1903" s="26"/>
      <c r="W1903" s="26"/>
      <c r="X1903" s="26"/>
      <c r="Y1903" s="26"/>
      <c r="Z1903" s="26"/>
      <c r="AA1903" s="26"/>
      <c r="AB1903" s="26"/>
      <c r="AC1903" s="26"/>
      <c r="AD1903" s="26"/>
      <c r="AE1903" s="26"/>
      <c r="AF1903" s="26"/>
      <c r="AG1903" s="26"/>
      <c r="AH1903" s="26"/>
    </row>
    <row r="1904" spans="1:34" ht="14.5">
      <c r="A1904" s="157"/>
      <c r="B1904" s="156"/>
      <c r="C1904" s="157"/>
      <c r="D1904" s="46"/>
      <c r="E1904" s="17"/>
      <c r="F1904" s="17"/>
      <c r="G1904" s="46"/>
      <c r="H1904" s="46"/>
      <c r="I1904" s="46"/>
      <c r="J1904" s="46"/>
      <c r="K1904" s="46"/>
      <c r="L1904" s="46"/>
      <c r="M1904" s="46"/>
      <c r="N1904" s="46"/>
      <c r="O1904" s="46"/>
      <c r="P1904" s="105"/>
      <c r="Q1904" s="26"/>
      <c r="R1904" s="105"/>
      <c r="S1904" s="26"/>
      <c r="T1904" s="26"/>
      <c r="U1904" s="1"/>
      <c r="V1904" s="26"/>
      <c r="W1904" s="26"/>
      <c r="X1904" s="26"/>
      <c r="Y1904" s="26"/>
      <c r="Z1904" s="26"/>
      <c r="AA1904" s="26"/>
      <c r="AB1904" s="26"/>
      <c r="AC1904" s="26"/>
      <c r="AD1904" s="26"/>
      <c r="AE1904" s="26"/>
      <c r="AF1904" s="26"/>
      <c r="AG1904" s="26"/>
      <c r="AH1904" s="26"/>
    </row>
    <row r="1905" spans="1:34" ht="14.5">
      <c r="A1905" s="157"/>
      <c r="B1905" s="156"/>
      <c r="C1905" s="157"/>
      <c r="D1905" s="46"/>
      <c r="E1905" s="17"/>
      <c r="F1905" s="17"/>
      <c r="G1905" s="46"/>
      <c r="H1905" s="46"/>
      <c r="I1905" s="46"/>
      <c r="J1905" s="46"/>
      <c r="K1905" s="46"/>
      <c r="L1905" s="46"/>
      <c r="M1905" s="46"/>
      <c r="N1905" s="46"/>
      <c r="O1905" s="46"/>
      <c r="P1905" s="105"/>
      <c r="Q1905" s="26"/>
      <c r="R1905" s="105"/>
      <c r="S1905" s="26"/>
      <c r="T1905" s="26"/>
      <c r="U1905" s="1"/>
      <c r="V1905" s="26"/>
      <c r="W1905" s="26"/>
      <c r="X1905" s="26"/>
      <c r="Y1905" s="26"/>
      <c r="Z1905" s="26"/>
      <c r="AA1905" s="26"/>
      <c r="AB1905" s="26"/>
      <c r="AC1905" s="26"/>
      <c r="AD1905" s="26"/>
      <c r="AE1905" s="26"/>
      <c r="AF1905" s="26"/>
      <c r="AG1905" s="26"/>
      <c r="AH1905" s="26"/>
    </row>
    <row r="1906" spans="1:34" ht="14.5">
      <c r="A1906" s="157"/>
      <c r="B1906" s="156"/>
      <c r="C1906" s="157"/>
      <c r="D1906" s="46"/>
      <c r="E1906" s="17"/>
      <c r="F1906" s="17"/>
      <c r="G1906" s="46"/>
      <c r="H1906" s="46"/>
      <c r="I1906" s="46"/>
      <c r="J1906" s="46"/>
      <c r="K1906" s="46"/>
      <c r="L1906" s="46"/>
      <c r="M1906" s="46"/>
      <c r="N1906" s="46"/>
      <c r="O1906" s="46"/>
      <c r="P1906" s="105"/>
      <c r="Q1906" s="26"/>
      <c r="R1906" s="105"/>
      <c r="S1906" s="26"/>
      <c r="T1906" s="26"/>
      <c r="U1906" s="1"/>
      <c r="V1906" s="26"/>
      <c r="W1906" s="26"/>
      <c r="X1906" s="26"/>
      <c r="Y1906" s="26"/>
      <c r="Z1906" s="26"/>
      <c r="AA1906" s="26"/>
      <c r="AB1906" s="26"/>
      <c r="AC1906" s="26"/>
      <c r="AD1906" s="26"/>
      <c r="AE1906" s="26"/>
      <c r="AF1906" s="26"/>
      <c r="AG1906" s="26"/>
      <c r="AH1906" s="26"/>
    </row>
    <row r="1907" spans="1:34" ht="14.5">
      <c r="A1907" s="157"/>
      <c r="B1907" s="156"/>
      <c r="C1907" s="157"/>
      <c r="D1907" s="46"/>
      <c r="E1907" s="17"/>
      <c r="F1907" s="17"/>
      <c r="G1907" s="46"/>
      <c r="H1907" s="46"/>
      <c r="I1907" s="46"/>
      <c r="J1907" s="46"/>
      <c r="K1907" s="46"/>
      <c r="L1907" s="46"/>
      <c r="M1907" s="46"/>
      <c r="N1907" s="46"/>
      <c r="O1907" s="46"/>
      <c r="P1907" s="105"/>
      <c r="Q1907" s="26"/>
      <c r="R1907" s="105"/>
      <c r="S1907" s="26"/>
      <c r="T1907" s="26"/>
      <c r="U1907" s="1"/>
      <c r="V1907" s="26"/>
      <c r="W1907" s="26"/>
      <c r="X1907" s="26"/>
      <c r="Y1907" s="26"/>
      <c r="Z1907" s="26"/>
      <c r="AA1907" s="26"/>
      <c r="AB1907" s="26"/>
      <c r="AC1907" s="26"/>
      <c r="AD1907" s="26"/>
      <c r="AE1907" s="26"/>
      <c r="AF1907" s="26"/>
      <c r="AG1907" s="26"/>
      <c r="AH1907" s="26"/>
    </row>
    <row r="1908" spans="1:34" ht="14.5">
      <c r="A1908" s="157"/>
      <c r="B1908" s="156"/>
      <c r="C1908" s="157"/>
      <c r="D1908" s="46"/>
      <c r="E1908" s="17"/>
      <c r="F1908" s="17"/>
      <c r="G1908" s="46"/>
      <c r="H1908" s="46"/>
      <c r="I1908" s="46"/>
      <c r="J1908" s="46"/>
      <c r="K1908" s="46"/>
      <c r="L1908" s="46"/>
      <c r="M1908" s="46"/>
      <c r="N1908" s="46"/>
      <c r="O1908" s="46"/>
      <c r="P1908" s="105"/>
      <c r="Q1908" s="26"/>
      <c r="R1908" s="105"/>
      <c r="S1908" s="26"/>
      <c r="T1908" s="26"/>
      <c r="U1908" s="1"/>
      <c r="V1908" s="26"/>
      <c r="W1908" s="26"/>
      <c r="X1908" s="26"/>
      <c r="Y1908" s="26"/>
      <c r="Z1908" s="26"/>
      <c r="AA1908" s="26"/>
      <c r="AB1908" s="26"/>
      <c r="AC1908" s="26"/>
      <c r="AD1908" s="26"/>
      <c r="AE1908" s="26"/>
      <c r="AF1908" s="26"/>
      <c r="AG1908" s="26"/>
      <c r="AH1908" s="26"/>
    </row>
    <row r="1909" spans="1:34" ht="14.5">
      <c r="A1909" s="157"/>
      <c r="B1909" s="156"/>
      <c r="C1909" s="157"/>
      <c r="D1909" s="46"/>
      <c r="E1909" s="17"/>
      <c r="F1909" s="17"/>
      <c r="G1909" s="46"/>
      <c r="H1909" s="46"/>
      <c r="I1909" s="46"/>
      <c r="J1909" s="46"/>
      <c r="K1909" s="46"/>
      <c r="L1909" s="46"/>
      <c r="M1909" s="46"/>
      <c r="N1909" s="46"/>
      <c r="O1909" s="46"/>
      <c r="P1909" s="105"/>
      <c r="Q1909" s="26"/>
      <c r="R1909" s="105"/>
      <c r="S1909" s="26"/>
      <c r="T1909" s="26"/>
      <c r="U1909" s="1"/>
      <c r="V1909" s="26"/>
      <c r="W1909" s="26"/>
      <c r="X1909" s="26"/>
      <c r="Y1909" s="26"/>
      <c r="Z1909" s="26"/>
      <c r="AA1909" s="26"/>
      <c r="AB1909" s="26"/>
      <c r="AC1909" s="26"/>
      <c r="AD1909" s="26"/>
      <c r="AE1909" s="26"/>
      <c r="AF1909" s="26"/>
      <c r="AG1909" s="26"/>
      <c r="AH1909" s="26"/>
    </row>
    <row r="1910" spans="1:34" ht="14.5">
      <c r="A1910" s="157"/>
      <c r="B1910" s="156"/>
      <c r="C1910" s="157"/>
      <c r="D1910" s="46"/>
      <c r="E1910" s="17"/>
      <c r="F1910" s="17"/>
      <c r="G1910" s="46"/>
      <c r="H1910" s="46"/>
      <c r="I1910" s="46"/>
      <c r="J1910" s="46"/>
      <c r="K1910" s="46"/>
      <c r="L1910" s="46"/>
      <c r="M1910" s="46"/>
      <c r="N1910" s="46"/>
      <c r="O1910" s="46"/>
      <c r="P1910" s="105"/>
      <c r="Q1910" s="26"/>
      <c r="R1910" s="105"/>
      <c r="S1910" s="26"/>
      <c r="T1910" s="26"/>
      <c r="U1910" s="1"/>
      <c r="V1910" s="26"/>
      <c r="W1910" s="26"/>
      <c r="X1910" s="26"/>
      <c r="Y1910" s="26"/>
      <c r="Z1910" s="26"/>
      <c r="AA1910" s="26"/>
      <c r="AB1910" s="26"/>
      <c r="AC1910" s="26"/>
      <c r="AD1910" s="26"/>
      <c r="AE1910" s="26"/>
      <c r="AF1910" s="26"/>
      <c r="AG1910" s="26"/>
      <c r="AH1910" s="26"/>
    </row>
    <row r="1911" spans="1:34" ht="14.5">
      <c r="A1911" s="157"/>
      <c r="B1911" s="156"/>
      <c r="C1911" s="157"/>
      <c r="D1911" s="46"/>
      <c r="E1911" s="17"/>
      <c r="F1911" s="17"/>
      <c r="G1911" s="46"/>
      <c r="H1911" s="46"/>
      <c r="I1911" s="46"/>
      <c r="J1911" s="46"/>
      <c r="K1911" s="46"/>
      <c r="L1911" s="46"/>
      <c r="M1911" s="46"/>
      <c r="N1911" s="46"/>
      <c r="O1911" s="46"/>
      <c r="P1911" s="105"/>
      <c r="Q1911" s="26"/>
      <c r="R1911" s="105"/>
      <c r="S1911" s="26"/>
      <c r="T1911" s="26"/>
      <c r="U1911" s="1"/>
      <c r="V1911" s="26"/>
      <c r="W1911" s="26"/>
      <c r="X1911" s="26"/>
      <c r="Y1911" s="26"/>
      <c r="Z1911" s="26"/>
      <c r="AA1911" s="26"/>
      <c r="AB1911" s="26"/>
      <c r="AC1911" s="26"/>
      <c r="AD1911" s="26"/>
      <c r="AE1911" s="26"/>
      <c r="AF1911" s="26"/>
      <c r="AG1911" s="26"/>
      <c r="AH1911" s="26"/>
    </row>
    <row r="1912" spans="1:34" ht="14.5">
      <c r="A1912" s="157"/>
      <c r="B1912" s="156"/>
      <c r="C1912" s="157"/>
      <c r="D1912" s="46"/>
      <c r="E1912" s="17"/>
      <c r="F1912" s="17"/>
      <c r="G1912" s="46"/>
      <c r="H1912" s="46"/>
      <c r="I1912" s="46"/>
      <c r="J1912" s="46"/>
      <c r="K1912" s="46"/>
      <c r="L1912" s="46"/>
      <c r="M1912" s="46"/>
      <c r="N1912" s="46"/>
      <c r="O1912" s="46"/>
      <c r="P1912" s="105"/>
      <c r="Q1912" s="26"/>
      <c r="R1912" s="105"/>
      <c r="S1912" s="26"/>
      <c r="T1912" s="26"/>
      <c r="U1912" s="1"/>
      <c r="V1912" s="26"/>
      <c r="W1912" s="26"/>
      <c r="X1912" s="26"/>
      <c r="Y1912" s="26"/>
      <c r="Z1912" s="26"/>
      <c r="AA1912" s="26"/>
      <c r="AB1912" s="26"/>
      <c r="AC1912" s="26"/>
      <c r="AD1912" s="26"/>
      <c r="AE1912" s="26"/>
      <c r="AF1912" s="26"/>
      <c r="AG1912" s="26"/>
      <c r="AH1912" s="26"/>
    </row>
    <row r="1913" spans="1:34" ht="14.5">
      <c r="A1913" s="157"/>
      <c r="B1913" s="156"/>
      <c r="C1913" s="157"/>
      <c r="D1913" s="46"/>
      <c r="E1913" s="17"/>
      <c r="F1913" s="17"/>
      <c r="G1913" s="46"/>
      <c r="H1913" s="46"/>
      <c r="I1913" s="46"/>
      <c r="J1913" s="46"/>
      <c r="K1913" s="46"/>
      <c r="L1913" s="46"/>
      <c r="M1913" s="46"/>
      <c r="N1913" s="46"/>
      <c r="O1913" s="46"/>
      <c r="P1913" s="105"/>
      <c r="Q1913" s="26"/>
      <c r="R1913" s="105"/>
      <c r="S1913" s="26"/>
      <c r="T1913" s="26"/>
      <c r="U1913" s="1"/>
      <c r="V1913" s="26"/>
      <c r="W1913" s="26"/>
      <c r="X1913" s="26"/>
      <c r="Y1913" s="26"/>
      <c r="Z1913" s="26"/>
      <c r="AA1913" s="26"/>
      <c r="AB1913" s="26"/>
      <c r="AC1913" s="26"/>
      <c r="AD1913" s="26"/>
      <c r="AE1913" s="26"/>
      <c r="AF1913" s="26"/>
      <c r="AG1913" s="26"/>
      <c r="AH1913" s="26"/>
    </row>
    <row r="1914" spans="1:34" ht="14.5">
      <c r="A1914" s="157"/>
      <c r="B1914" s="156"/>
      <c r="C1914" s="157"/>
      <c r="D1914" s="46"/>
      <c r="E1914" s="17"/>
      <c r="F1914" s="17"/>
      <c r="G1914" s="46"/>
      <c r="H1914" s="46"/>
      <c r="I1914" s="46"/>
      <c r="J1914" s="46"/>
      <c r="K1914" s="46"/>
      <c r="L1914" s="46"/>
      <c r="M1914" s="46"/>
      <c r="N1914" s="46"/>
      <c r="O1914" s="46"/>
      <c r="P1914" s="105"/>
      <c r="Q1914" s="26"/>
      <c r="R1914" s="105"/>
      <c r="S1914" s="26"/>
      <c r="T1914" s="26"/>
      <c r="U1914" s="1"/>
      <c r="V1914" s="26"/>
      <c r="W1914" s="26"/>
      <c r="X1914" s="26"/>
      <c r="Y1914" s="26"/>
      <c r="Z1914" s="26"/>
      <c r="AA1914" s="26"/>
      <c r="AB1914" s="26"/>
      <c r="AC1914" s="26"/>
      <c r="AD1914" s="26"/>
      <c r="AE1914" s="26"/>
      <c r="AF1914" s="26"/>
      <c r="AG1914" s="26"/>
      <c r="AH1914" s="26"/>
    </row>
    <row r="1915" spans="1:34" ht="14.5">
      <c r="A1915" s="157"/>
      <c r="B1915" s="156"/>
      <c r="C1915" s="157"/>
      <c r="D1915" s="46"/>
      <c r="E1915" s="17"/>
      <c r="F1915" s="17"/>
      <c r="G1915" s="46"/>
      <c r="H1915" s="46"/>
      <c r="I1915" s="46"/>
      <c r="J1915" s="46"/>
      <c r="K1915" s="46"/>
      <c r="L1915" s="46"/>
      <c r="M1915" s="46"/>
      <c r="N1915" s="46"/>
      <c r="O1915" s="46"/>
      <c r="P1915" s="105"/>
      <c r="Q1915" s="26"/>
      <c r="R1915" s="105"/>
      <c r="S1915" s="26"/>
      <c r="T1915" s="26"/>
      <c r="U1915" s="1"/>
      <c r="V1915" s="26"/>
      <c r="W1915" s="26"/>
      <c r="X1915" s="26"/>
      <c r="Y1915" s="26"/>
      <c r="Z1915" s="26"/>
      <c r="AA1915" s="26"/>
      <c r="AB1915" s="26"/>
      <c r="AC1915" s="26"/>
      <c r="AD1915" s="26"/>
      <c r="AE1915" s="26"/>
      <c r="AF1915" s="26"/>
      <c r="AG1915" s="26"/>
      <c r="AH1915" s="26"/>
    </row>
    <row r="1916" spans="1:34" ht="14.5">
      <c r="A1916" s="157"/>
      <c r="B1916" s="156"/>
      <c r="C1916" s="157"/>
      <c r="D1916" s="46"/>
      <c r="E1916" s="17"/>
      <c r="F1916" s="17"/>
      <c r="G1916" s="46"/>
      <c r="H1916" s="46"/>
      <c r="I1916" s="46"/>
      <c r="J1916" s="46"/>
      <c r="K1916" s="46"/>
      <c r="L1916" s="46"/>
      <c r="M1916" s="46"/>
      <c r="N1916" s="46"/>
      <c r="O1916" s="46"/>
      <c r="P1916" s="105"/>
      <c r="Q1916" s="26"/>
      <c r="R1916" s="105"/>
      <c r="S1916" s="26"/>
      <c r="T1916" s="26"/>
      <c r="U1916" s="1"/>
      <c r="V1916" s="26"/>
      <c r="W1916" s="26"/>
      <c r="X1916" s="26"/>
      <c r="Y1916" s="26"/>
      <c r="Z1916" s="26"/>
      <c r="AA1916" s="26"/>
      <c r="AB1916" s="26"/>
      <c r="AC1916" s="26"/>
      <c r="AD1916" s="26"/>
      <c r="AE1916" s="26"/>
      <c r="AF1916" s="26"/>
      <c r="AG1916" s="26"/>
      <c r="AH1916" s="26"/>
    </row>
    <row r="1917" spans="1:34" ht="14.5">
      <c r="A1917" s="157"/>
      <c r="B1917" s="156"/>
      <c r="C1917" s="157"/>
      <c r="D1917" s="46"/>
      <c r="E1917" s="17"/>
      <c r="F1917" s="17"/>
      <c r="G1917" s="46"/>
      <c r="H1917" s="46"/>
      <c r="I1917" s="46"/>
      <c r="J1917" s="46"/>
      <c r="K1917" s="46"/>
      <c r="L1917" s="46"/>
      <c r="M1917" s="46"/>
      <c r="N1917" s="46"/>
      <c r="O1917" s="46"/>
      <c r="P1917" s="105"/>
      <c r="Q1917" s="26"/>
      <c r="R1917" s="105"/>
      <c r="S1917" s="26"/>
      <c r="T1917" s="26"/>
      <c r="U1917" s="1"/>
      <c r="V1917" s="26"/>
      <c r="W1917" s="26"/>
      <c r="X1917" s="26"/>
      <c r="Y1917" s="26"/>
      <c r="Z1917" s="26"/>
      <c r="AA1917" s="26"/>
      <c r="AB1917" s="26"/>
      <c r="AC1917" s="26"/>
      <c r="AD1917" s="26"/>
      <c r="AE1917" s="26"/>
      <c r="AF1917" s="26"/>
      <c r="AG1917" s="26"/>
      <c r="AH1917" s="26"/>
    </row>
    <row r="1918" spans="1:34" ht="14.5">
      <c r="A1918" s="157"/>
      <c r="B1918" s="156"/>
      <c r="C1918" s="157"/>
      <c r="D1918" s="46"/>
      <c r="E1918" s="17"/>
      <c r="F1918" s="17"/>
      <c r="G1918" s="46"/>
      <c r="H1918" s="46"/>
      <c r="I1918" s="46"/>
      <c r="J1918" s="46"/>
      <c r="K1918" s="46"/>
      <c r="L1918" s="46"/>
      <c r="M1918" s="46"/>
      <c r="N1918" s="46"/>
      <c r="O1918" s="46"/>
      <c r="P1918" s="105"/>
      <c r="Q1918" s="26"/>
      <c r="R1918" s="105"/>
      <c r="S1918" s="26"/>
      <c r="T1918" s="26"/>
      <c r="U1918" s="1"/>
      <c r="V1918" s="26"/>
      <c r="W1918" s="26"/>
      <c r="X1918" s="26"/>
      <c r="Y1918" s="26"/>
      <c r="Z1918" s="26"/>
      <c r="AA1918" s="26"/>
      <c r="AB1918" s="26"/>
      <c r="AC1918" s="26"/>
      <c r="AD1918" s="26"/>
      <c r="AE1918" s="26"/>
      <c r="AF1918" s="26"/>
      <c r="AG1918" s="26"/>
      <c r="AH1918" s="26"/>
    </row>
    <row r="1919" spans="1:34" ht="14.5">
      <c r="A1919" s="157"/>
      <c r="B1919" s="156"/>
      <c r="C1919" s="157"/>
      <c r="D1919" s="46"/>
      <c r="E1919" s="17"/>
      <c r="F1919" s="17"/>
      <c r="G1919" s="46"/>
      <c r="H1919" s="46"/>
      <c r="I1919" s="46"/>
      <c r="J1919" s="46"/>
      <c r="K1919" s="46"/>
      <c r="L1919" s="46"/>
      <c r="M1919" s="46"/>
      <c r="N1919" s="46"/>
      <c r="O1919" s="46"/>
      <c r="P1919" s="105"/>
      <c r="Q1919" s="26"/>
      <c r="R1919" s="105"/>
      <c r="S1919" s="26"/>
      <c r="T1919" s="26"/>
      <c r="U1919" s="1"/>
      <c r="V1919" s="26"/>
      <c r="W1919" s="26"/>
      <c r="X1919" s="26"/>
      <c r="Y1919" s="26"/>
      <c r="Z1919" s="26"/>
      <c r="AA1919" s="26"/>
      <c r="AB1919" s="26"/>
      <c r="AC1919" s="26"/>
      <c r="AD1919" s="26"/>
      <c r="AE1919" s="26"/>
      <c r="AF1919" s="26"/>
      <c r="AG1919" s="26"/>
      <c r="AH1919" s="26"/>
    </row>
    <row r="1920" spans="1:34" ht="14.5">
      <c r="A1920" s="157"/>
      <c r="B1920" s="156"/>
      <c r="C1920" s="157"/>
      <c r="D1920" s="46"/>
      <c r="E1920" s="17"/>
      <c r="F1920" s="17"/>
      <c r="G1920" s="46"/>
      <c r="H1920" s="46"/>
      <c r="I1920" s="46"/>
      <c r="J1920" s="46"/>
      <c r="K1920" s="46"/>
      <c r="L1920" s="46"/>
      <c r="M1920" s="46"/>
      <c r="N1920" s="46"/>
      <c r="O1920" s="46"/>
      <c r="P1920" s="105"/>
      <c r="Q1920" s="26"/>
      <c r="R1920" s="105"/>
      <c r="S1920" s="26"/>
      <c r="T1920" s="26"/>
      <c r="U1920" s="1"/>
      <c r="V1920" s="26"/>
      <c r="W1920" s="26"/>
      <c r="X1920" s="26"/>
      <c r="Y1920" s="26"/>
      <c r="Z1920" s="26"/>
      <c r="AA1920" s="26"/>
      <c r="AB1920" s="26"/>
      <c r="AC1920" s="26"/>
      <c r="AD1920" s="26"/>
      <c r="AE1920" s="26"/>
      <c r="AF1920" s="26"/>
      <c r="AG1920" s="26"/>
      <c r="AH1920" s="26"/>
    </row>
    <row r="1921" spans="1:34" ht="14.5">
      <c r="A1921" s="157"/>
      <c r="B1921" s="156"/>
      <c r="C1921" s="157"/>
      <c r="D1921" s="46"/>
      <c r="E1921" s="17"/>
      <c r="F1921" s="17"/>
      <c r="G1921" s="46"/>
      <c r="H1921" s="46"/>
      <c r="I1921" s="46"/>
      <c r="J1921" s="46"/>
      <c r="K1921" s="46"/>
      <c r="L1921" s="46"/>
      <c r="M1921" s="46"/>
      <c r="N1921" s="46"/>
      <c r="O1921" s="46"/>
      <c r="P1921" s="105"/>
      <c r="Q1921" s="26"/>
      <c r="R1921" s="105"/>
      <c r="S1921" s="26"/>
      <c r="T1921" s="26"/>
      <c r="U1921" s="1"/>
      <c r="V1921" s="26"/>
      <c r="W1921" s="26"/>
      <c r="X1921" s="26"/>
      <c r="Y1921" s="26"/>
      <c r="Z1921" s="26"/>
      <c r="AA1921" s="26"/>
      <c r="AB1921" s="26"/>
      <c r="AC1921" s="26"/>
      <c r="AD1921" s="26"/>
      <c r="AE1921" s="26"/>
      <c r="AF1921" s="26"/>
      <c r="AG1921" s="26"/>
      <c r="AH1921" s="26"/>
    </row>
    <row r="1922" spans="1:34" ht="14.5">
      <c r="A1922" s="157"/>
      <c r="B1922" s="156"/>
      <c r="C1922" s="157"/>
      <c r="D1922" s="46"/>
      <c r="E1922" s="17"/>
      <c r="F1922" s="17"/>
      <c r="G1922" s="46"/>
      <c r="H1922" s="46"/>
      <c r="I1922" s="46"/>
      <c r="J1922" s="46"/>
      <c r="K1922" s="46"/>
      <c r="L1922" s="46"/>
      <c r="M1922" s="46"/>
      <c r="N1922" s="46"/>
      <c r="O1922" s="46"/>
      <c r="P1922" s="105"/>
      <c r="Q1922" s="26"/>
      <c r="R1922" s="105"/>
      <c r="S1922" s="26"/>
      <c r="T1922" s="26"/>
      <c r="U1922" s="1"/>
      <c r="V1922" s="26"/>
      <c r="W1922" s="26"/>
      <c r="X1922" s="26"/>
      <c r="Y1922" s="26"/>
      <c r="Z1922" s="26"/>
      <c r="AA1922" s="26"/>
      <c r="AB1922" s="26"/>
      <c r="AC1922" s="26"/>
      <c r="AD1922" s="26"/>
      <c r="AE1922" s="26"/>
      <c r="AF1922" s="26"/>
      <c r="AG1922" s="26"/>
      <c r="AH1922" s="26"/>
    </row>
    <row r="1923" spans="1:34" ht="14.5">
      <c r="A1923" s="157"/>
      <c r="B1923" s="156"/>
      <c r="C1923" s="157"/>
      <c r="D1923" s="46"/>
      <c r="E1923" s="17"/>
      <c r="F1923" s="17"/>
      <c r="G1923" s="46"/>
      <c r="H1923" s="46"/>
      <c r="I1923" s="46"/>
      <c r="J1923" s="46"/>
      <c r="K1923" s="46"/>
      <c r="L1923" s="46"/>
      <c r="M1923" s="46"/>
      <c r="N1923" s="46"/>
      <c r="O1923" s="46"/>
      <c r="P1923" s="105"/>
      <c r="Q1923" s="26"/>
      <c r="R1923" s="105"/>
      <c r="S1923" s="26"/>
      <c r="T1923" s="26"/>
      <c r="U1923" s="1"/>
      <c r="V1923" s="26"/>
      <c r="W1923" s="26"/>
      <c r="X1923" s="26"/>
      <c r="Y1923" s="26"/>
      <c r="Z1923" s="26"/>
      <c r="AA1923" s="26"/>
      <c r="AB1923" s="26"/>
      <c r="AC1923" s="26"/>
      <c r="AD1923" s="26"/>
      <c r="AE1923" s="26"/>
      <c r="AF1923" s="26"/>
      <c r="AG1923" s="26"/>
      <c r="AH1923" s="26"/>
    </row>
    <row r="1924" spans="1:34" ht="14.5">
      <c r="A1924" s="157"/>
      <c r="B1924" s="156"/>
      <c r="C1924" s="157"/>
      <c r="D1924" s="46"/>
      <c r="E1924" s="17"/>
      <c r="F1924" s="17"/>
      <c r="G1924" s="46"/>
      <c r="H1924" s="46"/>
      <c r="I1924" s="46"/>
      <c r="J1924" s="46"/>
      <c r="K1924" s="46"/>
      <c r="L1924" s="46"/>
      <c r="M1924" s="46"/>
      <c r="N1924" s="46"/>
      <c r="O1924" s="46"/>
      <c r="P1924" s="105"/>
      <c r="Q1924" s="26"/>
      <c r="R1924" s="105"/>
      <c r="S1924" s="26"/>
      <c r="T1924" s="26"/>
      <c r="U1924" s="1"/>
      <c r="V1924" s="26"/>
      <c r="W1924" s="26"/>
      <c r="X1924" s="26"/>
      <c r="Y1924" s="26"/>
      <c r="Z1924" s="26"/>
      <c r="AA1924" s="26"/>
      <c r="AB1924" s="26"/>
      <c r="AC1924" s="26"/>
      <c r="AD1924" s="26"/>
      <c r="AE1924" s="26"/>
      <c r="AF1924" s="26"/>
      <c r="AG1924" s="26"/>
      <c r="AH1924" s="26"/>
    </row>
    <row r="1925" spans="1:34" ht="14.5">
      <c r="A1925" s="157"/>
      <c r="B1925" s="156"/>
      <c r="C1925" s="157"/>
      <c r="D1925" s="46"/>
      <c r="E1925" s="17"/>
      <c r="F1925" s="17"/>
      <c r="G1925" s="46"/>
      <c r="H1925" s="46"/>
      <c r="I1925" s="46"/>
      <c r="J1925" s="46"/>
      <c r="K1925" s="46"/>
      <c r="L1925" s="46"/>
      <c r="M1925" s="46"/>
      <c r="N1925" s="46"/>
      <c r="O1925" s="46"/>
      <c r="P1925" s="105"/>
      <c r="Q1925" s="26"/>
      <c r="R1925" s="105"/>
      <c r="S1925" s="26"/>
      <c r="T1925" s="26"/>
      <c r="U1925" s="1"/>
      <c r="V1925" s="26"/>
      <c r="W1925" s="26"/>
      <c r="X1925" s="26"/>
      <c r="Y1925" s="26"/>
      <c r="Z1925" s="26"/>
      <c r="AA1925" s="26"/>
      <c r="AB1925" s="26"/>
      <c r="AC1925" s="26"/>
      <c r="AD1925" s="26"/>
      <c r="AE1925" s="26"/>
      <c r="AF1925" s="26"/>
      <c r="AG1925" s="26"/>
      <c r="AH1925" s="26"/>
    </row>
    <row r="1926" spans="1:34" ht="14.5">
      <c r="A1926" s="157"/>
      <c r="B1926" s="156"/>
      <c r="C1926" s="157"/>
      <c r="D1926" s="46"/>
      <c r="E1926" s="17"/>
      <c r="F1926" s="17"/>
      <c r="G1926" s="46"/>
      <c r="H1926" s="46"/>
      <c r="I1926" s="46"/>
      <c r="J1926" s="46"/>
      <c r="K1926" s="46"/>
      <c r="L1926" s="46"/>
      <c r="M1926" s="46"/>
      <c r="N1926" s="46"/>
      <c r="O1926" s="46"/>
      <c r="P1926" s="105"/>
      <c r="Q1926" s="26"/>
      <c r="R1926" s="105"/>
      <c r="S1926" s="26"/>
      <c r="T1926" s="26"/>
      <c r="U1926" s="1"/>
      <c r="V1926" s="26"/>
      <c r="W1926" s="26"/>
      <c r="X1926" s="26"/>
      <c r="Y1926" s="26"/>
      <c r="Z1926" s="26"/>
      <c r="AA1926" s="26"/>
      <c r="AB1926" s="26"/>
      <c r="AC1926" s="26"/>
      <c r="AD1926" s="26"/>
      <c r="AE1926" s="26"/>
      <c r="AF1926" s="26"/>
      <c r="AG1926" s="26"/>
      <c r="AH1926" s="26"/>
    </row>
    <row r="1927" spans="1:34" ht="14.5">
      <c r="A1927" s="157"/>
      <c r="B1927" s="156"/>
      <c r="C1927" s="157"/>
      <c r="D1927" s="46"/>
      <c r="E1927" s="17"/>
      <c r="F1927" s="17"/>
      <c r="G1927" s="46"/>
      <c r="H1927" s="46"/>
      <c r="I1927" s="46"/>
      <c r="J1927" s="46"/>
      <c r="K1927" s="46"/>
      <c r="L1927" s="46"/>
      <c r="M1927" s="46"/>
      <c r="N1927" s="46"/>
      <c r="O1927" s="46"/>
      <c r="P1927" s="105"/>
      <c r="Q1927" s="26"/>
      <c r="R1927" s="105"/>
      <c r="S1927" s="26"/>
      <c r="T1927" s="26"/>
      <c r="U1927" s="1"/>
      <c r="V1927" s="26"/>
      <c r="W1927" s="26"/>
      <c r="X1927" s="26"/>
      <c r="Y1927" s="26"/>
      <c r="Z1927" s="26"/>
      <c r="AA1927" s="26"/>
      <c r="AB1927" s="26"/>
      <c r="AC1927" s="26"/>
      <c r="AD1927" s="26"/>
      <c r="AE1927" s="26"/>
      <c r="AF1927" s="26"/>
      <c r="AG1927" s="26"/>
      <c r="AH1927" s="26"/>
    </row>
    <row r="1928" spans="1:34" ht="14.5">
      <c r="A1928" s="157"/>
      <c r="B1928" s="156"/>
      <c r="C1928" s="157"/>
      <c r="D1928" s="46"/>
      <c r="E1928" s="17"/>
      <c r="F1928" s="17"/>
      <c r="G1928" s="46"/>
      <c r="H1928" s="46"/>
      <c r="I1928" s="46"/>
      <c r="J1928" s="46"/>
      <c r="K1928" s="46"/>
      <c r="L1928" s="46"/>
      <c r="M1928" s="46"/>
      <c r="N1928" s="46"/>
      <c r="O1928" s="46"/>
      <c r="P1928" s="105"/>
      <c r="Q1928" s="26"/>
      <c r="R1928" s="105"/>
      <c r="S1928" s="26"/>
      <c r="T1928" s="26"/>
      <c r="U1928" s="1"/>
      <c r="V1928" s="26"/>
      <c r="W1928" s="26"/>
      <c r="X1928" s="26"/>
      <c r="Y1928" s="26"/>
      <c r="Z1928" s="26"/>
      <c r="AA1928" s="26"/>
      <c r="AB1928" s="26"/>
      <c r="AC1928" s="26"/>
      <c r="AD1928" s="26"/>
      <c r="AE1928" s="26"/>
      <c r="AF1928" s="26"/>
      <c r="AG1928" s="26"/>
      <c r="AH1928" s="26"/>
    </row>
    <row r="1929" spans="1:34" ht="14.5">
      <c r="A1929" s="157"/>
      <c r="B1929" s="156"/>
      <c r="C1929" s="157"/>
      <c r="D1929" s="46"/>
      <c r="E1929" s="17"/>
      <c r="F1929" s="17"/>
      <c r="G1929" s="46"/>
      <c r="H1929" s="46"/>
      <c r="I1929" s="46"/>
      <c r="J1929" s="46"/>
      <c r="K1929" s="46"/>
      <c r="L1929" s="46"/>
      <c r="M1929" s="46"/>
      <c r="N1929" s="46"/>
      <c r="O1929" s="46"/>
      <c r="P1929" s="105"/>
      <c r="Q1929" s="26"/>
      <c r="R1929" s="105"/>
      <c r="S1929" s="26"/>
      <c r="T1929" s="26"/>
      <c r="U1929" s="1"/>
      <c r="V1929" s="26"/>
      <c r="W1929" s="26"/>
      <c r="X1929" s="26"/>
      <c r="Y1929" s="26"/>
      <c r="Z1929" s="26"/>
      <c r="AA1929" s="26"/>
      <c r="AB1929" s="26"/>
      <c r="AC1929" s="26"/>
      <c r="AD1929" s="26"/>
      <c r="AE1929" s="26"/>
      <c r="AF1929" s="26"/>
      <c r="AG1929" s="26"/>
      <c r="AH1929" s="26"/>
    </row>
    <row r="1930" spans="1:34" ht="14.5">
      <c r="A1930" s="157"/>
      <c r="B1930" s="156"/>
      <c r="C1930" s="157"/>
      <c r="D1930" s="46"/>
      <c r="E1930" s="17"/>
      <c r="F1930" s="17"/>
      <c r="G1930" s="46"/>
      <c r="H1930" s="46"/>
      <c r="I1930" s="46"/>
      <c r="J1930" s="46"/>
      <c r="K1930" s="46"/>
      <c r="L1930" s="46"/>
      <c r="M1930" s="46"/>
      <c r="N1930" s="46"/>
      <c r="O1930" s="46"/>
      <c r="P1930" s="105"/>
      <c r="Q1930" s="26"/>
      <c r="R1930" s="105"/>
      <c r="S1930" s="26"/>
      <c r="T1930" s="26"/>
      <c r="U1930" s="1"/>
      <c r="V1930" s="26"/>
      <c r="W1930" s="26"/>
      <c r="X1930" s="26"/>
      <c r="Y1930" s="26"/>
      <c r="Z1930" s="26"/>
      <c r="AA1930" s="26"/>
      <c r="AB1930" s="26"/>
      <c r="AC1930" s="26"/>
      <c r="AD1930" s="26"/>
      <c r="AE1930" s="26"/>
      <c r="AF1930" s="26"/>
      <c r="AG1930" s="26"/>
      <c r="AH1930" s="26"/>
    </row>
    <row r="1931" spans="1:34" ht="14.5">
      <c r="A1931" s="157"/>
      <c r="B1931" s="156"/>
      <c r="C1931" s="157"/>
      <c r="D1931" s="46"/>
      <c r="E1931" s="17"/>
      <c r="F1931" s="17"/>
      <c r="G1931" s="46"/>
      <c r="H1931" s="46"/>
      <c r="I1931" s="46"/>
      <c r="J1931" s="46"/>
      <c r="K1931" s="46"/>
      <c r="L1931" s="46"/>
      <c r="M1931" s="46"/>
      <c r="N1931" s="46"/>
      <c r="O1931" s="46"/>
      <c r="P1931" s="105"/>
      <c r="Q1931" s="26"/>
      <c r="R1931" s="105"/>
      <c r="S1931" s="26"/>
      <c r="T1931" s="26"/>
      <c r="U1931" s="1"/>
      <c r="V1931" s="26"/>
      <c r="W1931" s="26"/>
      <c r="X1931" s="26"/>
      <c r="Y1931" s="26"/>
      <c r="Z1931" s="26"/>
      <c r="AA1931" s="26"/>
      <c r="AB1931" s="26"/>
      <c r="AC1931" s="26"/>
      <c r="AD1931" s="26"/>
      <c r="AE1931" s="26"/>
      <c r="AF1931" s="26"/>
      <c r="AG1931" s="26"/>
      <c r="AH1931" s="26"/>
    </row>
    <row r="1932" spans="1:34" ht="14.5">
      <c r="A1932" s="157"/>
      <c r="B1932" s="156"/>
      <c r="C1932" s="157"/>
      <c r="D1932" s="46"/>
      <c r="E1932" s="17"/>
      <c r="F1932" s="17"/>
      <c r="G1932" s="46"/>
      <c r="H1932" s="46"/>
      <c r="I1932" s="46"/>
      <c r="J1932" s="46"/>
      <c r="K1932" s="46"/>
      <c r="L1932" s="46"/>
      <c r="M1932" s="46"/>
      <c r="N1932" s="46"/>
      <c r="O1932" s="46"/>
      <c r="P1932" s="105"/>
      <c r="Q1932" s="26"/>
      <c r="R1932" s="105"/>
      <c r="S1932" s="26"/>
      <c r="T1932" s="26"/>
      <c r="U1932" s="1"/>
      <c r="V1932" s="26"/>
      <c r="W1932" s="26"/>
      <c r="X1932" s="26"/>
      <c r="Y1932" s="26"/>
      <c r="Z1932" s="26"/>
      <c r="AA1932" s="26"/>
      <c r="AB1932" s="26"/>
      <c r="AC1932" s="26"/>
      <c r="AD1932" s="26"/>
      <c r="AE1932" s="26"/>
      <c r="AF1932" s="26"/>
      <c r="AG1932" s="26"/>
      <c r="AH1932" s="26"/>
    </row>
    <row r="1933" spans="1:34" ht="14.5">
      <c r="A1933" s="157"/>
      <c r="B1933" s="156"/>
      <c r="C1933" s="157"/>
      <c r="D1933" s="46"/>
      <c r="E1933" s="17"/>
      <c r="F1933" s="17"/>
      <c r="G1933" s="46"/>
      <c r="H1933" s="46"/>
      <c r="I1933" s="46"/>
      <c r="J1933" s="46"/>
      <c r="K1933" s="46"/>
      <c r="L1933" s="46"/>
      <c r="M1933" s="46"/>
      <c r="N1933" s="46"/>
      <c r="O1933" s="46"/>
      <c r="P1933" s="105"/>
      <c r="Q1933" s="26"/>
      <c r="R1933" s="105"/>
      <c r="S1933" s="26"/>
      <c r="T1933" s="26"/>
      <c r="U1933" s="1"/>
      <c r="V1933" s="26"/>
      <c r="W1933" s="26"/>
      <c r="X1933" s="26"/>
      <c r="Y1933" s="26"/>
      <c r="Z1933" s="26"/>
      <c r="AA1933" s="26"/>
      <c r="AB1933" s="26"/>
      <c r="AC1933" s="26"/>
      <c r="AD1933" s="26"/>
      <c r="AE1933" s="26"/>
      <c r="AF1933" s="26"/>
      <c r="AG1933" s="26"/>
      <c r="AH1933" s="26"/>
    </row>
    <row r="1934" spans="1:34" ht="14.5">
      <c r="A1934" s="157"/>
      <c r="B1934" s="156"/>
      <c r="C1934" s="157"/>
      <c r="D1934" s="46"/>
      <c r="E1934" s="17"/>
      <c r="F1934" s="17"/>
      <c r="G1934" s="46"/>
      <c r="H1934" s="46"/>
      <c r="I1934" s="46"/>
      <c r="J1934" s="46"/>
      <c r="K1934" s="46"/>
      <c r="L1934" s="46"/>
      <c r="M1934" s="46"/>
      <c r="N1934" s="46"/>
      <c r="O1934" s="46"/>
      <c r="P1934" s="105"/>
      <c r="Q1934" s="26"/>
      <c r="R1934" s="105"/>
      <c r="S1934" s="26"/>
      <c r="T1934" s="26"/>
      <c r="U1934" s="1"/>
      <c r="V1934" s="26"/>
      <c r="W1934" s="26"/>
      <c r="X1934" s="26"/>
      <c r="Y1934" s="26"/>
      <c r="Z1934" s="26"/>
      <c r="AA1934" s="26"/>
      <c r="AB1934" s="26"/>
      <c r="AC1934" s="26"/>
      <c r="AD1934" s="26"/>
      <c r="AE1934" s="26"/>
      <c r="AF1934" s="26"/>
      <c r="AG1934" s="26"/>
      <c r="AH1934" s="26"/>
    </row>
    <row r="1935" spans="1:34" ht="14.5">
      <c r="A1935" s="157"/>
      <c r="B1935" s="156"/>
      <c r="C1935" s="157"/>
      <c r="D1935" s="46"/>
      <c r="E1935" s="17"/>
      <c r="F1935" s="17"/>
      <c r="G1935" s="46"/>
      <c r="H1935" s="46"/>
      <c r="I1935" s="46"/>
      <c r="J1935" s="46"/>
      <c r="K1935" s="46"/>
      <c r="L1935" s="46"/>
      <c r="M1935" s="46"/>
      <c r="N1935" s="46"/>
      <c r="O1935" s="46"/>
      <c r="P1935" s="105"/>
      <c r="Q1935" s="26"/>
      <c r="R1935" s="105"/>
      <c r="S1935" s="26"/>
      <c r="T1935" s="26"/>
      <c r="U1935" s="1"/>
      <c r="V1935" s="26"/>
      <c r="W1935" s="26"/>
      <c r="X1935" s="26"/>
      <c r="Y1935" s="26"/>
      <c r="Z1935" s="26"/>
      <c r="AA1935" s="26"/>
      <c r="AB1935" s="26"/>
      <c r="AC1935" s="26"/>
      <c r="AD1935" s="26"/>
      <c r="AE1935" s="26"/>
      <c r="AF1935" s="26"/>
      <c r="AG1935" s="26"/>
      <c r="AH1935" s="26"/>
    </row>
    <row r="1936" spans="1:34" ht="14.5">
      <c r="A1936" s="157"/>
      <c r="B1936" s="156"/>
      <c r="C1936" s="157"/>
      <c r="D1936" s="46"/>
      <c r="E1936" s="17"/>
      <c r="F1936" s="17"/>
      <c r="G1936" s="46"/>
      <c r="H1936" s="46"/>
      <c r="I1936" s="46"/>
      <c r="J1936" s="46"/>
      <c r="K1936" s="46"/>
      <c r="L1936" s="46"/>
      <c r="M1936" s="46"/>
      <c r="N1936" s="46"/>
      <c r="O1936" s="46"/>
      <c r="P1936" s="105"/>
      <c r="Q1936" s="26"/>
      <c r="R1936" s="105"/>
      <c r="S1936" s="26"/>
      <c r="T1936" s="26"/>
      <c r="U1936" s="1"/>
      <c r="V1936" s="26"/>
      <c r="W1936" s="26"/>
      <c r="X1936" s="26"/>
      <c r="Y1936" s="26"/>
      <c r="Z1936" s="26"/>
      <c r="AA1936" s="26"/>
      <c r="AB1936" s="26"/>
      <c r="AC1936" s="26"/>
      <c r="AD1936" s="26"/>
      <c r="AE1936" s="26"/>
      <c r="AF1936" s="26"/>
      <c r="AG1936" s="26"/>
      <c r="AH1936" s="26"/>
    </row>
    <row r="1937" spans="1:34" ht="14.5">
      <c r="A1937" s="157"/>
      <c r="B1937" s="156"/>
      <c r="C1937" s="157"/>
      <c r="D1937" s="46"/>
      <c r="E1937" s="17"/>
      <c r="F1937" s="17"/>
      <c r="G1937" s="46"/>
      <c r="H1937" s="46"/>
      <c r="I1937" s="46"/>
      <c r="J1937" s="46"/>
      <c r="K1937" s="46"/>
      <c r="L1937" s="46"/>
      <c r="M1937" s="46"/>
      <c r="N1937" s="46"/>
      <c r="O1937" s="46"/>
      <c r="P1937" s="105"/>
      <c r="Q1937" s="26"/>
      <c r="R1937" s="105"/>
      <c r="S1937" s="26"/>
      <c r="T1937" s="26"/>
      <c r="U1937" s="1"/>
      <c r="V1937" s="26"/>
      <c r="W1937" s="26"/>
      <c r="X1937" s="26"/>
      <c r="Y1937" s="26"/>
      <c r="Z1937" s="26"/>
      <c r="AA1937" s="26"/>
      <c r="AB1937" s="26"/>
      <c r="AC1937" s="26"/>
      <c r="AD1937" s="26"/>
      <c r="AE1937" s="26"/>
      <c r="AF1937" s="26"/>
      <c r="AG1937" s="26"/>
      <c r="AH1937" s="26"/>
    </row>
    <row r="1938" spans="1:34" ht="14.5">
      <c r="A1938" s="157"/>
      <c r="B1938" s="156"/>
      <c r="C1938" s="157"/>
      <c r="D1938" s="46"/>
      <c r="E1938" s="17"/>
      <c r="F1938" s="17"/>
      <c r="G1938" s="46"/>
      <c r="H1938" s="46"/>
      <c r="I1938" s="46"/>
      <c r="J1938" s="46"/>
      <c r="K1938" s="46"/>
      <c r="L1938" s="46"/>
      <c r="M1938" s="46"/>
      <c r="N1938" s="46"/>
      <c r="O1938" s="46"/>
      <c r="P1938" s="105"/>
      <c r="Q1938" s="26"/>
      <c r="R1938" s="105"/>
      <c r="S1938" s="26"/>
      <c r="T1938" s="26"/>
      <c r="U1938" s="1"/>
      <c r="V1938" s="26"/>
      <c r="W1938" s="26"/>
      <c r="X1938" s="26"/>
      <c r="Y1938" s="26"/>
      <c r="Z1938" s="26"/>
      <c r="AA1938" s="26"/>
      <c r="AB1938" s="26"/>
      <c r="AC1938" s="26"/>
      <c r="AD1938" s="26"/>
      <c r="AE1938" s="26"/>
      <c r="AF1938" s="26"/>
      <c r="AG1938" s="26"/>
      <c r="AH1938" s="26"/>
    </row>
    <row r="1939" spans="1:34" ht="14.5">
      <c r="A1939" s="157"/>
      <c r="B1939" s="156"/>
      <c r="C1939" s="157"/>
      <c r="D1939" s="46"/>
      <c r="E1939" s="17"/>
      <c r="F1939" s="17"/>
      <c r="G1939" s="46"/>
      <c r="H1939" s="46"/>
      <c r="I1939" s="46"/>
      <c r="J1939" s="46"/>
      <c r="K1939" s="46"/>
      <c r="L1939" s="46"/>
      <c r="M1939" s="46"/>
      <c r="N1939" s="46"/>
      <c r="O1939" s="46"/>
      <c r="P1939" s="105"/>
      <c r="Q1939" s="26"/>
      <c r="R1939" s="105"/>
      <c r="S1939" s="26"/>
      <c r="T1939" s="26"/>
      <c r="U1939" s="1"/>
      <c r="V1939" s="26"/>
      <c r="W1939" s="26"/>
      <c r="X1939" s="26"/>
      <c r="Y1939" s="26"/>
      <c r="Z1939" s="26"/>
      <c r="AA1939" s="26"/>
      <c r="AB1939" s="26"/>
      <c r="AC1939" s="26"/>
      <c r="AD1939" s="26"/>
      <c r="AE1939" s="26"/>
      <c r="AF1939" s="26"/>
      <c r="AG1939" s="26"/>
      <c r="AH1939" s="26"/>
    </row>
    <row r="1940" spans="1:34" ht="14.5">
      <c r="A1940" s="157"/>
      <c r="B1940" s="156"/>
      <c r="C1940" s="157"/>
      <c r="D1940" s="46"/>
      <c r="E1940" s="17"/>
      <c r="F1940" s="17"/>
      <c r="G1940" s="46"/>
      <c r="H1940" s="46"/>
      <c r="I1940" s="46"/>
      <c r="J1940" s="46"/>
      <c r="K1940" s="46"/>
      <c r="L1940" s="46"/>
      <c r="M1940" s="46"/>
      <c r="N1940" s="46"/>
      <c r="O1940" s="46"/>
      <c r="P1940" s="105"/>
      <c r="Q1940" s="26"/>
      <c r="R1940" s="105"/>
      <c r="S1940" s="26"/>
      <c r="T1940" s="26"/>
      <c r="U1940" s="1"/>
      <c r="V1940" s="26"/>
      <c r="W1940" s="26"/>
      <c r="X1940" s="26"/>
      <c r="Y1940" s="26"/>
      <c r="Z1940" s="26"/>
      <c r="AA1940" s="26"/>
      <c r="AB1940" s="26"/>
      <c r="AC1940" s="26"/>
      <c r="AD1940" s="26"/>
      <c r="AE1940" s="26"/>
      <c r="AF1940" s="26"/>
      <c r="AG1940" s="26"/>
      <c r="AH1940" s="26"/>
    </row>
    <row r="1941" spans="1:34" ht="14.5">
      <c r="A1941" s="157"/>
      <c r="B1941" s="156"/>
      <c r="C1941" s="157"/>
      <c r="D1941" s="46"/>
      <c r="E1941" s="17"/>
      <c r="F1941" s="17"/>
      <c r="G1941" s="46"/>
      <c r="H1941" s="46"/>
      <c r="I1941" s="46"/>
      <c r="J1941" s="46"/>
      <c r="K1941" s="46"/>
      <c r="L1941" s="46"/>
      <c r="M1941" s="46"/>
      <c r="N1941" s="46"/>
      <c r="O1941" s="46"/>
      <c r="P1941" s="105"/>
      <c r="Q1941" s="26"/>
      <c r="R1941" s="105"/>
      <c r="S1941" s="26"/>
      <c r="T1941" s="26"/>
      <c r="U1941" s="1"/>
      <c r="V1941" s="26"/>
      <c r="W1941" s="26"/>
      <c r="X1941" s="26"/>
      <c r="Y1941" s="26"/>
      <c r="Z1941" s="26"/>
      <c r="AA1941" s="26"/>
      <c r="AB1941" s="26"/>
      <c r="AC1941" s="26"/>
      <c r="AD1941" s="26"/>
      <c r="AE1941" s="26"/>
      <c r="AF1941" s="26"/>
      <c r="AG1941" s="26"/>
      <c r="AH1941" s="26"/>
    </row>
    <row r="1942" spans="1:34" ht="14.5">
      <c r="A1942" s="157"/>
      <c r="B1942" s="156"/>
      <c r="C1942" s="157"/>
      <c r="D1942" s="46"/>
      <c r="E1942" s="17"/>
      <c r="F1942" s="17"/>
      <c r="G1942" s="46"/>
      <c r="H1942" s="46"/>
      <c r="I1942" s="46"/>
      <c r="J1942" s="46"/>
      <c r="K1942" s="46"/>
      <c r="L1942" s="46"/>
      <c r="M1942" s="46"/>
      <c r="N1942" s="46"/>
      <c r="O1942" s="46"/>
      <c r="P1942" s="105"/>
      <c r="Q1942" s="26"/>
      <c r="R1942" s="105"/>
      <c r="S1942" s="26"/>
      <c r="T1942" s="26"/>
      <c r="U1942" s="1"/>
      <c r="V1942" s="26"/>
      <c r="W1942" s="26"/>
      <c r="X1942" s="26"/>
      <c r="Y1942" s="26"/>
      <c r="Z1942" s="26"/>
      <c r="AA1942" s="26"/>
      <c r="AB1942" s="26"/>
      <c r="AC1942" s="26"/>
      <c r="AD1942" s="26"/>
      <c r="AE1942" s="26"/>
      <c r="AF1942" s="26"/>
      <c r="AG1942" s="26"/>
      <c r="AH1942" s="26"/>
    </row>
    <row r="1943" spans="1:34" ht="14.5">
      <c r="A1943" s="157"/>
      <c r="B1943" s="156"/>
      <c r="C1943" s="157"/>
      <c r="D1943" s="46"/>
      <c r="E1943" s="17"/>
      <c r="F1943" s="17"/>
      <c r="G1943" s="46"/>
      <c r="H1943" s="46"/>
      <c r="I1943" s="46"/>
      <c r="J1943" s="46"/>
      <c r="K1943" s="46"/>
      <c r="L1943" s="46"/>
      <c r="M1943" s="46"/>
      <c r="N1943" s="46"/>
      <c r="O1943" s="46"/>
      <c r="P1943" s="105"/>
      <c r="Q1943" s="26"/>
      <c r="R1943" s="105"/>
      <c r="S1943" s="26"/>
      <c r="T1943" s="26"/>
      <c r="U1943" s="1"/>
      <c r="V1943" s="26"/>
      <c r="W1943" s="26"/>
      <c r="X1943" s="26"/>
      <c r="Y1943" s="26"/>
      <c r="Z1943" s="26"/>
      <c r="AA1943" s="26"/>
      <c r="AB1943" s="26"/>
      <c r="AC1943" s="26"/>
      <c r="AD1943" s="26"/>
      <c r="AE1943" s="26"/>
      <c r="AF1943" s="26"/>
      <c r="AG1943" s="26"/>
      <c r="AH1943" s="26"/>
    </row>
    <row r="1944" spans="1:34" ht="14.5">
      <c r="A1944" s="157"/>
      <c r="B1944" s="156"/>
      <c r="C1944" s="157"/>
      <c r="D1944" s="46"/>
      <c r="E1944" s="17"/>
      <c r="F1944" s="17"/>
      <c r="G1944" s="46"/>
      <c r="H1944" s="46"/>
      <c r="I1944" s="46"/>
      <c r="J1944" s="46"/>
      <c r="K1944" s="46"/>
      <c r="L1944" s="46"/>
      <c r="M1944" s="46"/>
      <c r="N1944" s="46"/>
      <c r="O1944" s="46"/>
      <c r="P1944" s="105"/>
      <c r="Q1944" s="26"/>
      <c r="R1944" s="105"/>
      <c r="S1944" s="26"/>
      <c r="T1944" s="26"/>
      <c r="U1944" s="1"/>
      <c r="V1944" s="26"/>
      <c r="W1944" s="26"/>
      <c r="X1944" s="26"/>
      <c r="Y1944" s="26"/>
      <c r="Z1944" s="26"/>
      <c r="AA1944" s="26"/>
      <c r="AB1944" s="26"/>
      <c r="AC1944" s="26"/>
      <c r="AD1944" s="26"/>
      <c r="AE1944" s="26"/>
      <c r="AF1944" s="26"/>
      <c r="AG1944" s="26"/>
      <c r="AH1944" s="26"/>
    </row>
    <row r="1945" spans="1:34" ht="14.5">
      <c r="A1945" s="157"/>
      <c r="B1945" s="156"/>
      <c r="C1945" s="157"/>
      <c r="D1945" s="46"/>
      <c r="E1945" s="17"/>
      <c r="F1945" s="17"/>
      <c r="G1945" s="46"/>
      <c r="H1945" s="46"/>
      <c r="I1945" s="46"/>
      <c r="J1945" s="46"/>
      <c r="K1945" s="46"/>
      <c r="L1945" s="46"/>
      <c r="M1945" s="46"/>
      <c r="N1945" s="46"/>
      <c r="O1945" s="46"/>
      <c r="P1945" s="105"/>
      <c r="Q1945" s="26"/>
      <c r="R1945" s="105"/>
      <c r="S1945" s="26"/>
      <c r="T1945" s="26"/>
      <c r="U1945" s="1"/>
      <c r="V1945" s="26"/>
      <c r="W1945" s="26"/>
      <c r="X1945" s="26"/>
      <c r="Y1945" s="26"/>
      <c r="Z1945" s="26"/>
      <c r="AA1945" s="26"/>
      <c r="AB1945" s="26"/>
      <c r="AC1945" s="26"/>
      <c r="AD1945" s="26"/>
      <c r="AE1945" s="26"/>
      <c r="AF1945" s="26"/>
      <c r="AG1945" s="26"/>
      <c r="AH1945" s="26"/>
    </row>
    <row r="1946" spans="1:34" ht="14.5">
      <c r="A1946" s="157"/>
      <c r="B1946" s="156"/>
      <c r="C1946" s="157"/>
      <c r="D1946" s="46"/>
      <c r="E1946" s="17"/>
      <c r="F1946" s="17"/>
      <c r="G1946" s="46"/>
      <c r="H1946" s="46"/>
      <c r="I1946" s="46"/>
      <c r="J1946" s="46"/>
      <c r="K1946" s="46"/>
      <c r="L1946" s="46"/>
      <c r="M1946" s="46"/>
      <c r="N1946" s="46"/>
      <c r="O1946" s="46"/>
      <c r="P1946" s="105"/>
      <c r="Q1946" s="26"/>
      <c r="R1946" s="105"/>
      <c r="S1946" s="26"/>
      <c r="T1946" s="26"/>
      <c r="U1946" s="1"/>
      <c r="V1946" s="26"/>
      <c r="W1946" s="26"/>
      <c r="X1946" s="26"/>
      <c r="Y1946" s="26"/>
      <c r="Z1946" s="26"/>
      <c r="AA1946" s="26"/>
      <c r="AB1946" s="26"/>
      <c r="AC1946" s="26"/>
      <c r="AD1946" s="26"/>
      <c r="AE1946" s="26"/>
      <c r="AF1946" s="26"/>
      <c r="AG1946" s="26"/>
      <c r="AH1946" s="26"/>
    </row>
    <row r="1947" spans="1:34" ht="14.5">
      <c r="A1947" s="157"/>
      <c r="B1947" s="156"/>
      <c r="C1947" s="157"/>
      <c r="D1947" s="46"/>
      <c r="E1947" s="17"/>
      <c r="F1947" s="17"/>
      <c r="G1947" s="46"/>
      <c r="H1947" s="46"/>
      <c r="I1947" s="46"/>
      <c r="J1947" s="46"/>
      <c r="K1947" s="46"/>
      <c r="L1947" s="46"/>
      <c r="M1947" s="46"/>
      <c r="N1947" s="46"/>
      <c r="O1947" s="46"/>
      <c r="P1947" s="105"/>
      <c r="Q1947" s="26"/>
      <c r="R1947" s="105"/>
      <c r="S1947" s="26"/>
      <c r="T1947" s="26"/>
      <c r="U1947" s="1"/>
      <c r="V1947" s="26"/>
      <c r="W1947" s="26"/>
      <c r="X1947" s="26"/>
      <c r="Y1947" s="26"/>
      <c r="Z1947" s="26"/>
      <c r="AA1947" s="26"/>
      <c r="AB1947" s="26"/>
      <c r="AC1947" s="26"/>
      <c r="AD1947" s="26"/>
      <c r="AE1947" s="26"/>
      <c r="AF1947" s="26"/>
      <c r="AG1947" s="26"/>
      <c r="AH1947" s="26"/>
    </row>
    <row r="1948" spans="1:34" ht="14.5">
      <c r="A1948" s="157"/>
      <c r="B1948" s="156"/>
      <c r="C1948" s="157"/>
      <c r="D1948" s="46"/>
      <c r="E1948" s="17"/>
      <c r="F1948" s="17"/>
      <c r="G1948" s="46"/>
      <c r="H1948" s="46"/>
      <c r="I1948" s="46"/>
      <c r="J1948" s="46"/>
      <c r="K1948" s="46"/>
      <c r="L1948" s="46"/>
      <c r="M1948" s="46"/>
      <c r="N1948" s="46"/>
      <c r="O1948" s="46"/>
      <c r="P1948" s="105"/>
      <c r="Q1948" s="26"/>
      <c r="R1948" s="105"/>
      <c r="S1948" s="26"/>
      <c r="T1948" s="26"/>
      <c r="U1948" s="1"/>
      <c r="V1948" s="26"/>
      <c r="W1948" s="26"/>
      <c r="X1948" s="26"/>
      <c r="Y1948" s="26"/>
      <c r="Z1948" s="26"/>
      <c r="AA1948" s="26"/>
      <c r="AB1948" s="26"/>
      <c r="AC1948" s="26"/>
      <c r="AD1948" s="26"/>
      <c r="AE1948" s="26"/>
      <c r="AF1948" s="26"/>
      <c r="AG1948" s="26"/>
      <c r="AH1948" s="26"/>
    </row>
    <row r="1949" spans="1:34" ht="14.5">
      <c r="A1949" s="157"/>
      <c r="B1949" s="156"/>
      <c r="C1949" s="157"/>
      <c r="D1949" s="46"/>
      <c r="E1949" s="17"/>
      <c r="F1949" s="17"/>
      <c r="G1949" s="46"/>
      <c r="H1949" s="46"/>
      <c r="I1949" s="46"/>
      <c r="J1949" s="46"/>
      <c r="K1949" s="46"/>
      <c r="L1949" s="46"/>
      <c r="M1949" s="46"/>
      <c r="N1949" s="46"/>
      <c r="O1949" s="46"/>
      <c r="P1949" s="105"/>
      <c r="Q1949" s="26"/>
      <c r="R1949" s="105"/>
      <c r="S1949" s="26"/>
      <c r="T1949" s="26"/>
      <c r="U1949" s="1"/>
      <c r="V1949" s="26"/>
      <c r="W1949" s="26"/>
      <c r="X1949" s="26"/>
      <c r="Y1949" s="26"/>
      <c r="Z1949" s="26"/>
      <c r="AA1949" s="26"/>
      <c r="AB1949" s="26"/>
      <c r="AC1949" s="26"/>
      <c r="AD1949" s="26"/>
      <c r="AE1949" s="26"/>
      <c r="AF1949" s="26"/>
      <c r="AG1949" s="26"/>
      <c r="AH1949" s="26"/>
    </row>
    <row r="1950" spans="1:34" ht="14.5">
      <c r="A1950" s="157"/>
      <c r="B1950" s="156"/>
      <c r="C1950" s="157"/>
      <c r="D1950" s="46"/>
      <c r="E1950" s="17"/>
      <c r="F1950" s="17"/>
      <c r="G1950" s="46"/>
      <c r="H1950" s="46"/>
      <c r="I1950" s="46"/>
      <c r="J1950" s="46"/>
      <c r="K1950" s="46"/>
      <c r="L1950" s="46"/>
      <c r="M1950" s="46"/>
      <c r="N1950" s="46"/>
      <c r="O1950" s="46"/>
      <c r="P1950" s="105"/>
      <c r="Q1950" s="26"/>
      <c r="R1950" s="105"/>
      <c r="S1950" s="26"/>
      <c r="T1950" s="26"/>
      <c r="U1950" s="1"/>
      <c r="V1950" s="26"/>
      <c r="W1950" s="26"/>
      <c r="X1950" s="26"/>
      <c r="Y1950" s="26"/>
      <c r="Z1950" s="26"/>
      <c r="AA1950" s="26"/>
      <c r="AB1950" s="26"/>
      <c r="AC1950" s="26"/>
      <c r="AD1950" s="26"/>
      <c r="AE1950" s="26"/>
      <c r="AF1950" s="26"/>
      <c r="AG1950" s="26"/>
      <c r="AH1950" s="26"/>
    </row>
    <row r="1951" spans="1:34" ht="14.5">
      <c r="A1951" s="157"/>
      <c r="B1951" s="156"/>
      <c r="C1951" s="157"/>
      <c r="D1951" s="46"/>
      <c r="E1951" s="17"/>
      <c r="F1951" s="17"/>
      <c r="G1951" s="46"/>
      <c r="H1951" s="46"/>
      <c r="I1951" s="46"/>
      <c r="J1951" s="46"/>
      <c r="K1951" s="46"/>
      <c r="L1951" s="46"/>
      <c r="M1951" s="46"/>
      <c r="N1951" s="46"/>
      <c r="O1951" s="46"/>
      <c r="P1951" s="105"/>
      <c r="Q1951" s="26"/>
      <c r="R1951" s="105"/>
      <c r="S1951" s="26"/>
      <c r="T1951" s="26"/>
      <c r="U1951" s="1"/>
      <c r="V1951" s="26"/>
      <c r="W1951" s="26"/>
      <c r="X1951" s="26"/>
      <c r="Y1951" s="26"/>
      <c r="Z1951" s="26"/>
      <c r="AA1951" s="26"/>
      <c r="AB1951" s="26"/>
      <c r="AC1951" s="26"/>
      <c r="AD1951" s="26"/>
      <c r="AE1951" s="26"/>
      <c r="AF1951" s="26"/>
      <c r="AG1951" s="26"/>
      <c r="AH1951" s="26"/>
    </row>
    <row r="1952" spans="1:34" ht="14.5">
      <c r="A1952" s="157"/>
      <c r="B1952" s="156"/>
      <c r="C1952" s="157"/>
      <c r="D1952" s="46"/>
      <c r="E1952" s="17"/>
      <c r="F1952" s="17"/>
      <c r="G1952" s="46"/>
      <c r="H1952" s="46"/>
      <c r="I1952" s="46"/>
      <c r="J1952" s="46"/>
      <c r="K1952" s="46"/>
      <c r="L1952" s="46"/>
      <c r="M1952" s="46"/>
      <c r="N1952" s="46"/>
      <c r="O1952" s="46"/>
      <c r="P1952" s="105"/>
      <c r="Q1952" s="26"/>
      <c r="R1952" s="105"/>
      <c r="S1952" s="26"/>
      <c r="T1952" s="26"/>
      <c r="U1952" s="1"/>
      <c r="V1952" s="26"/>
      <c r="W1952" s="26"/>
      <c r="X1952" s="26"/>
      <c r="Y1952" s="26"/>
      <c r="Z1952" s="26"/>
      <c r="AA1952" s="26"/>
      <c r="AB1952" s="26"/>
      <c r="AC1952" s="26"/>
      <c r="AD1952" s="26"/>
      <c r="AE1952" s="26"/>
      <c r="AF1952" s="26"/>
      <c r="AG1952" s="26"/>
      <c r="AH1952" s="26"/>
    </row>
    <row r="1953" spans="1:34" ht="14.5">
      <c r="A1953" s="157"/>
      <c r="B1953" s="156"/>
      <c r="C1953" s="157"/>
      <c r="D1953" s="46"/>
      <c r="E1953" s="17"/>
      <c r="F1953" s="17"/>
      <c r="G1953" s="46"/>
      <c r="H1953" s="46"/>
      <c r="I1953" s="46"/>
      <c r="J1953" s="46"/>
      <c r="K1953" s="46"/>
      <c r="L1953" s="46"/>
      <c r="M1953" s="46"/>
      <c r="N1953" s="46"/>
      <c r="O1953" s="46"/>
      <c r="P1953" s="105"/>
      <c r="Q1953" s="26"/>
      <c r="R1953" s="105"/>
      <c r="S1953" s="26"/>
      <c r="T1953" s="26"/>
      <c r="U1953" s="1"/>
      <c r="V1953" s="26"/>
      <c r="W1953" s="26"/>
      <c r="X1953" s="26"/>
      <c r="Y1953" s="26"/>
      <c r="Z1953" s="26"/>
      <c r="AA1953" s="26"/>
      <c r="AB1953" s="26"/>
      <c r="AC1953" s="26"/>
      <c r="AD1953" s="26"/>
      <c r="AE1953" s="26"/>
      <c r="AF1953" s="26"/>
      <c r="AG1953" s="26"/>
      <c r="AH1953" s="26"/>
    </row>
    <row r="1954" spans="1:34" ht="14.5">
      <c r="A1954" s="157"/>
      <c r="B1954" s="156"/>
      <c r="C1954" s="157"/>
      <c r="D1954" s="46"/>
      <c r="E1954" s="17"/>
      <c r="F1954" s="17"/>
      <c r="G1954" s="46"/>
      <c r="H1954" s="46"/>
      <c r="I1954" s="46"/>
      <c r="J1954" s="46"/>
      <c r="K1954" s="46"/>
      <c r="L1954" s="46"/>
      <c r="M1954" s="46"/>
      <c r="N1954" s="46"/>
      <c r="O1954" s="46"/>
      <c r="P1954" s="105"/>
      <c r="Q1954" s="26"/>
      <c r="R1954" s="105"/>
      <c r="S1954" s="26"/>
      <c r="T1954" s="26"/>
      <c r="U1954" s="1"/>
      <c r="V1954" s="26"/>
      <c r="W1954" s="26"/>
      <c r="X1954" s="26"/>
      <c r="Y1954" s="26"/>
      <c r="Z1954" s="26"/>
      <c r="AA1954" s="26"/>
      <c r="AB1954" s="26"/>
      <c r="AC1954" s="26"/>
      <c r="AD1954" s="26"/>
      <c r="AE1954" s="26"/>
      <c r="AF1954" s="26"/>
      <c r="AG1954" s="26"/>
      <c r="AH1954" s="26"/>
    </row>
    <row r="1955" spans="1:34" ht="14.5">
      <c r="A1955" s="157"/>
      <c r="B1955" s="156"/>
      <c r="C1955" s="157"/>
      <c r="D1955" s="46"/>
      <c r="E1955" s="17"/>
      <c r="F1955" s="17"/>
      <c r="G1955" s="46"/>
      <c r="H1955" s="46"/>
      <c r="I1955" s="46"/>
      <c r="J1955" s="46"/>
      <c r="K1955" s="46"/>
      <c r="L1955" s="46"/>
      <c r="M1955" s="46"/>
      <c r="N1955" s="46"/>
      <c r="O1955" s="46"/>
      <c r="P1955" s="105"/>
      <c r="Q1955" s="26"/>
      <c r="R1955" s="105"/>
      <c r="S1955" s="26"/>
      <c r="T1955" s="26"/>
      <c r="U1955" s="1"/>
      <c r="V1955" s="26"/>
      <c r="W1955" s="26"/>
      <c r="X1955" s="26"/>
      <c r="Y1955" s="26"/>
      <c r="Z1955" s="26"/>
      <c r="AA1955" s="26"/>
      <c r="AB1955" s="26"/>
      <c r="AC1955" s="26"/>
      <c r="AD1955" s="26"/>
      <c r="AE1955" s="26"/>
      <c r="AF1955" s="26"/>
      <c r="AG1955" s="26"/>
      <c r="AH1955" s="26"/>
    </row>
    <row r="1956" spans="1:34" ht="14.5">
      <c r="A1956" s="157"/>
      <c r="B1956" s="156"/>
      <c r="C1956" s="157"/>
      <c r="D1956" s="46"/>
      <c r="E1956" s="17"/>
      <c r="F1956" s="17"/>
      <c r="G1956" s="46"/>
      <c r="H1956" s="46"/>
      <c r="I1956" s="46"/>
      <c r="J1956" s="46"/>
      <c r="K1956" s="46"/>
      <c r="L1956" s="46"/>
      <c r="M1956" s="46"/>
      <c r="N1956" s="46"/>
      <c r="O1956" s="46"/>
      <c r="P1956" s="105"/>
      <c r="Q1956" s="26"/>
      <c r="R1956" s="105"/>
      <c r="S1956" s="26"/>
      <c r="T1956" s="26"/>
      <c r="U1956" s="1"/>
      <c r="V1956" s="26"/>
      <c r="W1956" s="26"/>
      <c r="X1956" s="26"/>
      <c r="Y1956" s="26"/>
      <c r="Z1956" s="26"/>
      <c r="AA1956" s="26"/>
      <c r="AB1956" s="26"/>
      <c r="AC1956" s="26"/>
      <c r="AD1956" s="26"/>
      <c r="AE1956" s="26"/>
      <c r="AF1956" s="26"/>
      <c r="AG1956" s="26"/>
      <c r="AH1956" s="26"/>
    </row>
    <row r="1957" spans="1:34" ht="14.5">
      <c r="A1957" s="157"/>
      <c r="B1957" s="156"/>
      <c r="C1957" s="157"/>
      <c r="D1957" s="46"/>
      <c r="E1957" s="17"/>
      <c r="F1957" s="17"/>
      <c r="G1957" s="46"/>
      <c r="H1957" s="46"/>
      <c r="I1957" s="46"/>
      <c r="J1957" s="46"/>
      <c r="K1957" s="46"/>
      <c r="L1957" s="46"/>
      <c r="M1957" s="46"/>
      <c r="N1957" s="46"/>
      <c r="O1957" s="46"/>
      <c r="P1957" s="105"/>
      <c r="Q1957" s="26"/>
      <c r="R1957" s="105"/>
      <c r="S1957" s="26"/>
      <c r="T1957" s="26"/>
      <c r="U1957" s="1"/>
      <c r="V1957" s="26"/>
      <c r="W1957" s="26"/>
      <c r="X1957" s="26"/>
      <c r="Y1957" s="26"/>
      <c r="Z1957" s="26"/>
      <c r="AA1957" s="26"/>
      <c r="AB1957" s="26"/>
      <c r="AC1957" s="26"/>
      <c r="AD1957" s="26"/>
      <c r="AE1957" s="26"/>
      <c r="AF1957" s="26"/>
      <c r="AG1957" s="26"/>
      <c r="AH1957" s="26"/>
    </row>
    <row r="1958" spans="1:34" ht="14.5">
      <c r="A1958" s="157"/>
      <c r="B1958" s="156"/>
      <c r="C1958" s="157"/>
      <c r="D1958" s="46"/>
      <c r="E1958" s="17"/>
      <c r="F1958" s="17"/>
      <c r="G1958" s="46"/>
      <c r="H1958" s="46"/>
      <c r="I1958" s="46"/>
      <c r="J1958" s="46"/>
      <c r="K1958" s="46"/>
      <c r="L1958" s="46"/>
      <c r="M1958" s="46"/>
      <c r="N1958" s="46"/>
      <c r="O1958" s="46"/>
      <c r="P1958" s="105"/>
      <c r="Q1958" s="26"/>
      <c r="R1958" s="105"/>
      <c r="S1958" s="26"/>
      <c r="T1958" s="26"/>
      <c r="U1958" s="1"/>
      <c r="V1958" s="26"/>
      <c r="W1958" s="26"/>
      <c r="X1958" s="26"/>
      <c r="Y1958" s="26"/>
      <c r="Z1958" s="26"/>
      <c r="AA1958" s="26"/>
      <c r="AB1958" s="26"/>
      <c r="AC1958" s="26"/>
      <c r="AD1958" s="26"/>
      <c r="AE1958" s="26"/>
      <c r="AF1958" s="26"/>
      <c r="AG1958" s="26"/>
      <c r="AH1958" s="26"/>
    </row>
    <row r="1959" spans="1:34" ht="14.5">
      <c r="A1959" s="157"/>
      <c r="B1959" s="156"/>
      <c r="C1959" s="157"/>
      <c r="D1959" s="46"/>
      <c r="E1959" s="17"/>
      <c r="F1959" s="17"/>
      <c r="G1959" s="46"/>
      <c r="H1959" s="46"/>
      <c r="I1959" s="46"/>
      <c r="J1959" s="46"/>
      <c r="K1959" s="46"/>
      <c r="L1959" s="46"/>
      <c r="M1959" s="46"/>
      <c r="N1959" s="46"/>
      <c r="O1959" s="46"/>
      <c r="P1959" s="105"/>
      <c r="Q1959" s="26"/>
      <c r="R1959" s="105"/>
      <c r="S1959" s="26"/>
      <c r="T1959" s="26"/>
      <c r="U1959" s="1"/>
      <c r="V1959" s="26"/>
      <c r="W1959" s="26"/>
      <c r="X1959" s="26"/>
      <c r="Y1959" s="26"/>
      <c r="Z1959" s="26"/>
      <c r="AA1959" s="26"/>
      <c r="AB1959" s="26"/>
      <c r="AC1959" s="26"/>
      <c r="AD1959" s="26"/>
      <c r="AE1959" s="26"/>
      <c r="AF1959" s="26"/>
      <c r="AG1959" s="26"/>
      <c r="AH1959" s="26"/>
    </row>
    <row r="1960" spans="1:34" ht="14.5">
      <c r="A1960" s="157"/>
      <c r="B1960" s="156"/>
      <c r="C1960" s="157"/>
      <c r="D1960" s="46"/>
      <c r="E1960" s="17"/>
      <c r="F1960" s="17"/>
      <c r="G1960" s="46"/>
      <c r="H1960" s="46"/>
      <c r="I1960" s="46"/>
      <c r="J1960" s="46"/>
      <c r="K1960" s="46"/>
      <c r="L1960" s="46"/>
      <c r="M1960" s="46"/>
      <c r="N1960" s="46"/>
      <c r="O1960" s="46"/>
      <c r="P1960" s="105"/>
      <c r="Q1960" s="26"/>
      <c r="R1960" s="105"/>
      <c r="S1960" s="26"/>
      <c r="T1960" s="26"/>
      <c r="U1960" s="1"/>
      <c r="V1960" s="26"/>
      <c r="W1960" s="26"/>
      <c r="X1960" s="26"/>
      <c r="Y1960" s="26"/>
      <c r="Z1960" s="26"/>
      <c r="AA1960" s="26"/>
      <c r="AB1960" s="26"/>
      <c r="AC1960" s="26"/>
      <c r="AD1960" s="26"/>
      <c r="AE1960" s="26"/>
      <c r="AF1960" s="26"/>
      <c r="AG1960" s="26"/>
      <c r="AH1960" s="26"/>
    </row>
    <row r="1961" spans="1:34" ht="14.5">
      <c r="A1961" s="157"/>
      <c r="B1961" s="156"/>
      <c r="C1961" s="157"/>
      <c r="D1961" s="46"/>
      <c r="E1961" s="17"/>
      <c r="F1961" s="17"/>
      <c r="G1961" s="46"/>
      <c r="H1961" s="46"/>
      <c r="I1961" s="46"/>
      <c r="J1961" s="46"/>
      <c r="K1961" s="46"/>
      <c r="L1961" s="46"/>
      <c r="M1961" s="46"/>
      <c r="N1961" s="46"/>
      <c r="O1961" s="46"/>
      <c r="P1961" s="105"/>
      <c r="Q1961" s="26"/>
      <c r="R1961" s="105"/>
      <c r="S1961" s="26"/>
      <c r="T1961" s="26"/>
      <c r="U1961" s="1"/>
      <c r="V1961" s="26"/>
      <c r="W1961" s="26"/>
      <c r="X1961" s="26"/>
      <c r="Y1961" s="26"/>
      <c r="Z1961" s="26"/>
      <c r="AA1961" s="26"/>
      <c r="AB1961" s="26"/>
      <c r="AC1961" s="26"/>
      <c r="AD1961" s="26"/>
      <c r="AE1961" s="26"/>
      <c r="AF1961" s="26"/>
      <c r="AG1961" s="26"/>
      <c r="AH1961" s="26"/>
    </row>
    <row r="1962" spans="1:34" ht="14.5">
      <c r="A1962" s="157"/>
      <c r="B1962" s="156"/>
      <c r="C1962" s="157"/>
      <c r="D1962" s="46"/>
      <c r="E1962" s="17"/>
      <c r="F1962" s="17"/>
      <c r="G1962" s="46"/>
      <c r="H1962" s="46"/>
      <c r="I1962" s="46"/>
      <c r="J1962" s="46"/>
      <c r="K1962" s="46"/>
      <c r="L1962" s="46"/>
      <c r="M1962" s="46"/>
      <c r="N1962" s="46"/>
      <c r="O1962" s="46"/>
      <c r="P1962" s="105"/>
      <c r="Q1962" s="26"/>
      <c r="R1962" s="105"/>
      <c r="S1962" s="26"/>
      <c r="T1962" s="26"/>
      <c r="U1962" s="1"/>
      <c r="V1962" s="26"/>
      <c r="W1962" s="26"/>
      <c r="X1962" s="26"/>
      <c r="Y1962" s="26"/>
      <c r="Z1962" s="26"/>
      <c r="AA1962" s="26"/>
      <c r="AB1962" s="26"/>
      <c r="AC1962" s="26"/>
      <c r="AD1962" s="26"/>
      <c r="AE1962" s="26"/>
      <c r="AF1962" s="26"/>
      <c r="AG1962" s="26"/>
      <c r="AH1962" s="26"/>
    </row>
    <row r="1963" spans="1:34" ht="14.5">
      <c r="A1963" s="157"/>
      <c r="B1963" s="156"/>
      <c r="C1963" s="157"/>
      <c r="D1963" s="46"/>
      <c r="E1963" s="17"/>
      <c r="F1963" s="17"/>
      <c r="G1963" s="46"/>
      <c r="H1963" s="46"/>
      <c r="I1963" s="46"/>
      <c r="J1963" s="46"/>
      <c r="K1963" s="46"/>
      <c r="L1963" s="46"/>
      <c r="M1963" s="46"/>
      <c r="N1963" s="46"/>
      <c r="O1963" s="46"/>
      <c r="P1963" s="105"/>
      <c r="Q1963" s="26"/>
      <c r="R1963" s="105"/>
      <c r="S1963" s="26"/>
      <c r="T1963" s="26"/>
      <c r="U1963" s="1"/>
      <c r="V1963" s="26"/>
      <c r="W1963" s="26"/>
      <c r="X1963" s="26"/>
      <c r="Y1963" s="26"/>
      <c r="Z1963" s="26"/>
      <c r="AA1963" s="26"/>
      <c r="AB1963" s="26"/>
      <c r="AC1963" s="26"/>
      <c r="AD1963" s="26"/>
      <c r="AE1963" s="26"/>
      <c r="AF1963" s="26"/>
      <c r="AG1963" s="26"/>
      <c r="AH1963" s="26"/>
    </row>
    <row r="1964" spans="1:34" ht="14.5">
      <c r="A1964" s="157"/>
      <c r="B1964" s="156"/>
      <c r="C1964" s="157"/>
      <c r="D1964" s="46"/>
      <c r="E1964" s="17"/>
      <c r="F1964" s="17"/>
      <c r="G1964" s="46"/>
      <c r="H1964" s="46"/>
      <c r="I1964" s="46"/>
      <c r="J1964" s="46"/>
      <c r="K1964" s="46"/>
      <c r="L1964" s="46"/>
      <c r="M1964" s="46"/>
      <c r="N1964" s="46"/>
      <c r="O1964" s="46"/>
      <c r="P1964" s="105"/>
      <c r="Q1964" s="26"/>
      <c r="R1964" s="105"/>
      <c r="S1964" s="26"/>
      <c r="T1964" s="26"/>
      <c r="U1964" s="1"/>
      <c r="V1964" s="26"/>
      <c r="W1964" s="26"/>
      <c r="X1964" s="26"/>
      <c r="Y1964" s="26"/>
      <c r="Z1964" s="26"/>
      <c r="AA1964" s="26"/>
      <c r="AB1964" s="26"/>
      <c r="AC1964" s="26"/>
      <c r="AD1964" s="26"/>
      <c r="AE1964" s="26"/>
      <c r="AF1964" s="26"/>
      <c r="AG1964" s="26"/>
      <c r="AH1964" s="26"/>
    </row>
    <row r="1965" spans="1:34" ht="14.5">
      <c r="A1965" s="157"/>
      <c r="B1965" s="156"/>
      <c r="C1965" s="157"/>
      <c r="D1965" s="46"/>
      <c r="E1965" s="17"/>
      <c r="F1965" s="17"/>
      <c r="G1965" s="46"/>
      <c r="H1965" s="46"/>
      <c r="I1965" s="46"/>
      <c r="J1965" s="46"/>
      <c r="K1965" s="46"/>
      <c r="L1965" s="46"/>
      <c r="M1965" s="46"/>
      <c r="N1965" s="46"/>
      <c r="O1965" s="46"/>
      <c r="P1965" s="105"/>
      <c r="Q1965" s="26"/>
      <c r="R1965" s="105"/>
      <c r="S1965" s="26"/>
      <c r="T1965" s="26"/>
      <c r="U1965" s="1"/>
      <c r="V1965" s="26"/>
      <c r="W1965" s="26"/>
      <c r="X1965" s="26"/>
      <c r="Y1965" s="26"/>
      <c r="Z1965" s="26"/>
      <c r="AA1965" s="26"/>
      <c r="AB1965" s="26"/>
      <c r="AC1965" s="26"/>
      <c r="AD1965" s="26"/>
      <c r="AE1965" s="26"/>
      <c r="AF1965" s="26"/>
      <c r="AG1965" s="26"/>
      <c r="AH1965" s="26"/>
    </row>
    <row r="1966" spans="1:34" ht="14.5">
      <c r="A1966" s="157"/>
      <c r="B1966" s="156"/>
      <c r="C1966" s="157"/>
      <c r="D1966" s="46"/>
      <c r="E1966" s="17"/>
      <c r="F1966" s="17"/>
      <c r="G1966" s="46"/>
      <c r="H1966" s="46"/>
      <c r="I1966" s="46"/>
      <c r="J1966" s="46"/>
      <c r="K1966" s="46"/>
      <c r="L1966" s="46"/>
      <c r="M1966" s="46"/>
      <c r="N1966" s="46"/>
      <c r="O1966" s="46"/>
      <c r="P1966" s="105"/>
      <c r="Q1966" s="26"/>
      <c r="R1966" s="105"/>
      <c r="S1966" s="26"/>
      <c r="T1966" s="26"/>
      <c r="U1966" s="1"/>
      <c r="V1966" s="26"/>
      <c r="W1966" s="26"/>
      <c r="X1966" s="26"/>
      <c r="Y1966" s="26"/>
      <c r="Z1966" s="26"/>
      <c r="AA1966" s="26"/>
      <c r="AB1966" s="26"/>
      <c r="AC1966" s="26"/>
      <c r="AD1966" s="26"/>
      <c r="AE1966" s="26"/>
      <c r="AF1966" s="26"/>
      <c r="AG1966" s="26"/>
      <c r="AH1966" s="26"/>
    </row>
    <row r="1967" spans="1:34" ht="14.5">
      <c r="A1967" s="157"/>
      <c r="B1967" s="156"/>
      <c r="C1967" s="157"/>
      <c r="D1967" s="46"/>
      <c r="E1967" s="17"/>
      <c r="F1967" s="17"/>
      <c r="G1967" s="46"/>
      <c r="H1967" s="46"/>
      <c r="I1967" s="46"/>
      <c r="J1967" s="46"/>
      <c r="K1967" s="46"/>
      <c r="L1967" s="46"/>
      <c r="M1967" s="46"/>
      <c r="N1967" s="46"/>
      <c r="O1967" s="46"/>
      <c r="P1967" s="105"/>
      <c r="Q1967" s="26"/>
      <c r="R1967" s="105"/>
      <c r="S1967" s="26"/>
      <c r="T1967" s="26"/>
      <c r="U1967" s="1"/>
      <c r="V1967" s="26"/>
      <c r="W1967" s="26"/>
      <c r="X1967" s="26"/>
      <c r="Y1967" s="26"/>
      <c r="Z1967" s="26"/>
      <c r="AA1967" s="26"/>
      <c r="AB1967" s="26"/>
      <c r="AC1967" s="26"/>
      <c r="AD1967" s="26"/>
      <c r="AE1967" s="26"/>
      <c r="AF1967" s="26"/>
      <c r="AG1967" s="26"/>
      <c r="AH1967" s="26"/>
    </row>
    <row r="1968" spans="1:34" ht="14.5">
      <c r="A1968" s="157"/>
      <c r="B1968" s="156"/>
      <c r="C1968" s="157"/>
      <c r="D1968" s="46"/>
      <c r="E1968" s="17"/>
      <c r="F1968" s="17"/>
      <c r="G1968" s="46"/>
      <c r="H1968" s="46"/>
      <c r="I1968" s="46"/>
      <c r="J1968" s="46"/>
      <c r="K1968" s="46"/>
      <c r="L1968" s="46"/>
      <c r="M1968" s="46"/>
      <c r="N1968" s="46"/>
      <c r="O1968" s="46"/>
      <c r="P1968" s="105"/>
      <c r="Q1968" s="26"/>
      <c r="R1968" s="105"/>
      <c r="S1968" s="26"/>
      <c r="T1968" s="26"/>
      <c r="U1968" s="1"/>
      <c r="V1968" s="26"/>
      <c r="W1968" s="26"/>
      <c r="X1968" s="26"/>
      <c r="Y1968" s="26"/>
      <c r="Z1968" s="26"/>
      <c r="AA1968" s="26"/>
      <c r="AB1968" s="26"/>
      <c r="AC1968" s="26"/>
      <c r="AD1968" s="26"/>
      <c r="AE1968" s="26"/>
      <c r="AF1968" s="26"/>
      <c r="AG1968" s="26"/>
      <c r="AH1968" s="26"/>
    </row>
    <row r="1969" spans="1:34" ht="14.5">
      <c r="A1969" s="157"/>
      <c r="B1969" s="156"/>
      <c r="C1969" s="157"/>
      <c r="D1969" s="46"/>
      <c r="E1969" s="17"/>
      <c r="F1969" s="17"/>
      <c r="G1969" s="46"/>
      <c r="H1969" s="46"/>
      <c r="I1969" s="46"/>
      <c r="J1969" s="46"/>
      <c r="K1969" s="46"/>
      <c r="L1969" s="46"/>
      <c r="M1969" s="46"/>
      <c r="N1969" s="46"/>
      <c r="O1969" s="46"/>
      <c r="P1969" s="105"/>
      <c r="Q1969" s="26"/>
      <c r="R1969" s="105"/>
      <c r="S1969" s="26"/>
      <c r="T1969" s="26"/>
      <c r="U1969" s="1"/>
      <c r="V1969" s="26"/>
      <c r="W1969" s="26"/>
      <c r="X1969" s="26"/>
      <c r="Y1969" s="26"/>
      <c r="Z1969" s="26"/>
      <c r="AA1969" s="26"/>
      <c r="AB1969" s="26"/>
      <c r="AC1969" s="26"/>
      <c r="AD1969" s="26"/>
      <c r="AE1969" s="26"/>
      <c r="AF1969" s="26"/>
      <c r="AG1969" s="26"/>
      <c r="AH1969" s="26"/>
    </row>
    <row r="1970" spans="1:34" ht="14.5">
      <c r="A1970" s="157"/>
      <c r="B1970" s="156"/>
      <c r="C1970" s="157"/>
      <c r="D1970" s="46"/>
      <c r="E1970" s="17"/>
      <c r="F1970" s="17"/>
      <c r="G1970" s="46"/>
      <c r="H1970" s="46"/>
      <c r="I1970" s="46"/>
      <c r="J1970" s="46"/>
      <c r="K1970" s="46"/>
      <c r="L1970" s="46"/>
      <c r="M1970" s="46"/>
      <c r="N1970" s="46"/>
      <c r="O1970" s="46"/>
      <c r="P1970" s="105"/>
      <c r="Q1970" s="26"/>
      <c r="R1970" s="105"/>
      <c r="S1970" s="26"/>
      <c r="T1970" s="26"/>
      <c r="U1970" s="1"/>
      <c r="V1970" s="26"/>
      <c r="W1970" s="26"/>
      <c r="X1970" s="26"/>
      <c r="Y1970" s="26"/>
      <c r="Z1970" s="26"/>
      <c r="AA1970" s="26"/>
      <c r="AB1970" s="26"/>
      <c r="AC1970" s="26"/>
      <c r="AD1970" s="26"/>
      <c r="AE1970" s="26"/>
      <c r="AF1970" s="26"/>
      <c r="AG1970" s="26"/>
      <c r="AH1970" s="26"/>
    </row>
    <row r="1971" spans="1:34" ht="14.5">
      <c r="A1971" s="157"/>
      <c r="B1971" s="156"/>
      <c r="C1971" s="157"/>
      <c r="D1971" s="46"/>
      <c r="E1971" s="17"/>
      <c r="F1971" s="17"/>
      <c r="G1971" s="46"/>
      <c r="H1971" s="46"/>
      <c r="I1971" s="46"/>
      <c r="J1971" s="46"/>
      <c r="K1971" s="46"/>
      <c r="L1971" s="46"/>
      <c r="M1971" s="46"/>
      <c r="N1971" s="46"/>
      <c r="O1971" s="46"/>
      <c r="P1971" s="105"/>
      <c r="Q1971" s="26"/>
      <c r="R1971" s="105"/>
      <c r="S1971" s="26"/>
      <c r="T1971" s="26"/>
      <c r="U1971" s="1"/>
      <c r="V1971" s="26"/>
      <c r="W1971" s="26"/>
      <c r="X1971" s="26"/>
      <c r="Y1971" s="26"/>
      <c r="Z1971" s="26"/>
      <c r="AA1971" s="26"/>
      <c r="AB1971" s="26"/>
      <c r="AC1971" s="26"/>
      <c r="AD1971" s="26"/>
      <c r="AE1971" s="26"/>
      <c r="AF1971" s="26"/>
      <c r="AG1971" s="26"/>
      <c r="AH1971" s="26"/>
    </row>
    <row r="1972" spans="1:34" ht="14.5">
      <c r="A1972" s="157"/>
      <c r="B1972" s="156"/>
      <c r="C1972" s="157"/>
      <c r="D1972" s="46"/>
      <c r="E1972" s="17"/>
      <c r="F1972" s="17"/>
      <c r="G1972" s="46"/>
      <c r="H1972" s="46"/>
      <c r="I1972" s="46"/>
      <c r="J1972" s="46"/>
      <c r="K1972" s="46"/>
      <c r="L1972" s="46"/>
      <c r="M1972" s="46"/>
      <c r="N1972" s="46"/>
      <c r="O1972" s="46"/>
      <c r="P1972" s="105"/>
      <c r="Q1972" s="26"/>
      <c r="R1972" s="105"/>
      <c r="S1972" s="26"/>
      <c r="T1972" s="26"/>
      <c r="U1972" s="1"/>
      <c r="V1972" s="26"/>
      <c r="W1972" s="26"/>
      <c r="X1972" s="26"/>
      <c r="Y1972" s="26"/>
      <c r="Z1972" s="26"/>
      <c r="AA1972" s="26"/>
      <c r="AB1972" s="26"/>
      <c r="AC1972" s="26"/>
      <c r="AD1972" s="26"/>
      <c r="AE1972" s="26"/>
      <c r="AF1972" s="26"/>
      <c r="AG1972" s="26"/>
      <c r="AH1972" s="26"/>
    </row>
    <row r="1973" spans="1:34" ht="14.5">
      <c r="A1973" s="157"/>
      <c r="B1973" s="156"/>
      <c r="C1973" s="157"/>
      <c r="D1973" s="46"/>
      <c r="E1973" s="17"/>
      <c r="F1973" s="17"/>
      <c r="G1973" s="46"/>
      <c r="H1973" s="46"/>
      <c r="I1973" s="46"/>
      <c r="J1973" s="46"/>
      <c r="K1973" s="46"/>
      <c r="L1973" s="46"/>
      <c r="M1973" s="46"/>
      <c r="N1973" s="46"/>
      <c r="O1973" s="46"/>
      <c r="P1973" s="105"/>
      <c r="Q1973" s="26"/>
      <c r="R1973" s="105"/>
      <c r="S1973" s="26"/>
      <c r="T1973" s="26"/>
      <c r="U1973" s="1"/>
      <c r="V1973" s="26"/>
      <c r="W1973" s="26"/>
      <c r="X1973" s="26"/>
      <c r="Y1973" s="26"/>
      <c r="Z1973" s="26"/>
      <c r="AA1973" s="26"/>
      <c r="AB1973" s="26"/>
      <c r="AC1973" s="26"/>
      <c r="AD1973" s="26"/>
      <c r="AE1973" s="26"/>
      <c r="AF1973" s="26"/>
      <c r="AG1973" s="26"/>
      <c r="AH1973" s="26"/>
    </row>
    <row r="1974" spans="1:34" ht="14.5">
      <c r="A1974" s="157"/>
      <c r="B1974" s="156"/>
      <c r="C1974" s="157"/>
      <c r="D1974" s="46"/>
      <c r="E1974" s="17"/>
      <c r="F1974" s="17"/>
      <c r="G1974" s="46"/>
      <c r="H1974" s="46"/>
      <c r="I1974" s="46"/>
      <c r="J1974" s="46"/>
      <c r="K1974" s="46"/>
      <c r="L1974" s="46"/>
      <c r="M1974" s="46"/>
      <c r="N1974" s="46"/>
      <c r="O1974" s="46"/>
      <c r="P1974" s="105"/>
      <c r="Q1974" s="26"/>
      <c r="R1974" s="105"/>
      <c r="S1974" s="26"/>
      <c r="T1974" s="26"/>
      <c r="U1974" s="1"/>
      <c r="V1974" s="26"/>
      <c r="W1974" s="26"/>
      <c r="X1974" s="26"/>
      <c r="Y1974" s="26"/>
      <c r="Z1974" s="26"/>
      <c r="AA1974" s="26"/>
      <c r="AB1974" s="26"/>
      <c r="AC1974" s="26"/>
      <c r="AD1974" s="26"/>
      <c r="AE1974" s="26"/>
      <c r="AF1974" s="26"/>
      <c r="AG1974" s="26"/>
      <c r="AH1974" s="26"/>
    </row>
    <row r="1975" spans="1:34" ht="14.5">
      <c r="A1975" s="157"/>
      <c r="B1975" s="156"/>
      <c r="C1975" s="157"/>
      <c r="D1975" s="46"/>
      <c r="E1975" s="17"/>
      <c r="F1975" s="17"/>
      <c r="G1975" s="46"/>
      <c r="H1975" s="46"/>
      <c r="I1975" s="46"/>
      <c r="J1975" s="46"/>
      <c r="K1975" s="46"/>
      <c r="L1975" s="46"/>
      <c r="M1975" s="46"/>
      <c r="N1975" s="46"/>
      <c r="O1975" s="46"/>
      <c r="P1975" s="105"/>
      <c r="Q1975" s="26"/>
      <c r="R1975" s="105"/>
      <c r="S1975" s="26"/>
      <c r="T1975" s="26"/>
      <c r="U1975" s="1"/>
      <c r="V1975" s="26"/>
      <c r="W1975" s="26"/>
      <c r="X1975" s="26"/>
      <c r="Y1975" s="26"/>
      <c r="Z1975" s="26"/>
      <c r="AA1975" s="26"/>
      <c r="AB1975" s="26"/>
      <c r="AC1975" s="26"/>
      <c r="AD1975" s="26"/>
      <c r="AE1975" s="26"/>
      <c r="AF1975" s="26"/>
      <c r="AG1975" s="26"/>
      <c r="AH1975" s="26"/>
    </row>
    <row r="1976" spans="1:34" ht="14.5">
      <c r="A1976" s="157"/>
      <c r="B1976" s="156"/>
      <c r="C1976" s="157"/>
      <c r="D1976" s="46"/>
      <c r="E1976" s="17"/>
      <c r="F1976" s="17"/>
      <c r="G1976" s="46"/>
      <c r="H1976" s="46"/>
      <c r="I1976" s="46"/>
      <c r="J1976" s="46"/>
      <c r="K1976" s="46"/>
      <c r="L1976" s="46"/>
      <c r="M1976" s="46"/>
      <c r="N1976" s="46"/>
      <c r="O1976" s="46"/>
      <c r="P1976" s="105"/>
      <c r="Q1976" s="26"/>
      <c r="R1976" s="105"/>
      <c r="S1976" s="26"/>
      <c r="T1976" s="26"/>
      <c r="U1976" s="1"/>
      <c r="V1976" s="26"/>
      <c r="W1976" s="26"/>
      <c r="X1976" s="26"/>
      <c r="Y1976" s="26"/>
      <c r="Z1976" s="26"/>
      <c r="AA1976" s="26"/>
      <c r="AB1976" s="26"/>
      <c r="AC1976" s="26"/>
      <c r="AD1976" s="26"/>
      <c r="AE1976" s="26"/>
      <c r="AF1976" s="26"/>
      <c r="AG1976" s="26"/>
      <c r="AH1976" s="26"/>
    </row>
    <row r="1977" spans="1:34" ht="14.5">
      <c r="A1977" s="157"/>
      <c r="B1977" s="156"/>
      <c r="C1977" s="157"/>
      <c r="D1977" s="46"/>
      <c r="E1977" s="17"/>
      <c r="F1977" s="17"/>
      <c r="G1977" s="46"/>
      <c r="H1977" s="46"/>
      <c r="I1977" s="46"/>
      <c r="J1977" s="46"/>
      <c r="K1977" s="46"/>
      <c r="L1977" s="46"/>
      <c r="M1977" s="46"/>
      <c r="N1977" s="46"/>
      <c r="O1977" s="46"/>
      <c r="P1977" s="105"/>
      <c r="Q1977" s="26"/>
      <c r="R1977" s="105"/>
      <c r="S1977" s="26"/>
      <c r="T1977" s="26"/>
      <c r="U1977" s="1"/>
      <c r="V1977" s="26"/>
      <c r="W1977" s="26"/>
      <c r="X1977" s="26"/>
      <c r="Y1977" s="26"/>
      <c r="Z1977" s="26"/>
      <c r="AA1977" s="26"/>
      <c r="AB1977" s="26"/>
      <c r="AC1977" s="26"/>
      <c r="AD1977" s="26"/>
      <c r="AE1977" s="26"/>
      <c r="AF1977" s="26"/>
      <c r="AG1977" s="26"/>
      <c r="AH1977" s="26"/>
    </row>
    <row r="1978" spans="1:34" ht="14.5">
      <c r="A1978" s="157"/>
      <c r="B1978" s="156"/>
      <c r="C1978" s="157"/>
      <c r="D1978" s="46"/>
      <c r="E1978" s="17"/>
      <c r="F1978" s="17"/>
      <c r="G1978" s="46"/>
      <c r="H1978" s="46"/>
      <c r="I1978" s="46"/>
      <c r="J1978" s="46"/>
      <c r="K1978" s="46"/>
      <c r="L1978" s="46"/>
      <c r="M1978" s="46"/>
      <c r="N1978" s="46"/>
      <c r="O1978" s="46"/>
      <c r="P1978" s="105"/>
      <c r="Q1978" s="26"/>
      <c r="R1978" s="105"/>
      <c r="S1978" s="26"/>
      <c r="T1978" s="26"/>
      <c r="U1978" s="1"/>
      <c r="V1978" s="26"/>
      <c r="W1978" s="26"/>
      <c r="X1978" s="26"/>
      <c r="Y1978" s="26"/>
      <c r="Z1978" s="26"/>
      <c r="AA1978" s="26"/>
      <c r="AB1978" s="26"/>
      <c r="AC1978" s="26"/>
      <c r="AD1978" s="26"/>
      <c r="AE1978" s="26"/>
      <c r="AF1978" s="26"/>
      <c r="AG1978" s="26"/>
      <c r="AH1978" s="26"/>
    </row>
    <row r="1979" spans="1:34" ht="14.5">
      <c r="A1979" s="157"/>
      <c r="B1979" s="156"/>
      <c r="C1979" s="157"/>
      <c r="D1979" s="46"/>
      <c r="E1979" s="17"/>
      <c r="F1979" s="17"/>
      <c r="G1979" s="46"/>
      <c r="H1979" s="46"/>
      <c r="I1979" s="46"/>
      <c r="J1979" s="46"/>
      <c r="K1979" s="46"/>
      <c r="L1979" s="46"/>
      <c r="M1979" s="46"/>
      <c r="N1979" s="46"/>
      <c r="O1979" s="46"/>
      <c r="P1979" s="105"/>
      <c r="Q1979" s="26"/>
      <c r="R1979" s="105"/>
      <c r="S1979" s="26"/>
      <c r="T1979" s="26"/>
      <c r="U1979" s="1"/>
      <c r="V1979" s="26"/>
      <c r="W1979" s="26"/>
      <c r="X1979" s="26"/>
      <c r="Y1979" s="26"/>
      <c r="Z1979" s="26"/>
      <c r="AA1979" s="26"/>
      <c r="AB1979" s="26"/>
      <c r="AC1979" s="26"/>
      <c r="AD1979" s="26"/>
      <c r="AE1979" s="26"/>
      <c r="AF1979" s="26"/>
      <c r="AG1979" s="26"/>
      <c r="AH1979" s="26"/>
    </row>
    <row r="1980" spans="1:34" ht="14.5">
      <c r="A1980" s="157"/>
      <c r="B1980" s="156"/>
      <c r="C1980" s="157"/>
      <c r="D1980" s="46"/>
      <c r="E1980" s="17"/>
      <c r="F1980" s="17"/>
      <c r="G1980" s="46"/>
      <c r="H1980" s="46"/>
      <c r="I1980" s="46"/>
      <c r="J1980" s="46"/>
      <c r="K1980" s="46"/>
      <c r="L1980" s="46"/>
      <c r="M1980" s="46"/>
      <c r="N1980" s="46"/>
      <c r="O1980" s="46"/>
      <c r="P1980" s="105"/>
      <c r="Q1980" s="26"/>
      <c r="R1980" s="105"/>
      <c r="S1980" s="26"/>
      <c r="T1980" s="26"/>
      <c r="U1980" s="1"/>
      <c r="V1980" s="26"/>
      <c r="W1980" s="26"/>
      <c r="X1980" s="26"/>
      <c r="Y1980" s="26"/>
      <c r="Z1980" s="26"/>
      <c r="AA1980" s="26"/>
      <c r="AB1980" s="26"/>
      <c r="AC1980" s="26"/>
      <c r="AD1980" s="26"/>
      <c r="AE1980" s="26"/>
      <c r="AF1980" s="26"/>
      <c r="AG1980" s="26"/>
      <c r="AH1980" s="26"/>
    </row>
    <row r="1981" spans="1:34" ht="14.5">
      <c r="A1981" s="157"/>
      <c r="B1981" s="156"/>
      <c r="C1981" s="157"/>
      <c r="D1981" s="46"/>
      <c r="E1981" s="17"/>
      <c r="F1981" s="17"/>
      <c r="G1981" s="46"/>
      <c r="H1981" s="46"/>
      <c r="I1981" s="46"/>
      <c r="J1981" s="46"/>
      <c r="K1981" s="46"/>
      <c r="L1981" s="46"/>
      <c r="M1981" s="46"/>
      <c r="N1981" s="46"/>
      <c r="O1981" s="46"/>
      <c r="P1981" s="105"/>
      <c r="Q1981" s="26"/>
      <c r="R1981" s="105"/>
      <c r="S1981" s="26"/>
      <c r="T1981" s="26"/>
      <c r="U1981" s="1"/>
      <c r="V1981" s="26"/>
      <c r="W1981" s="26"/>
      <c r="X1981" s="26"/>
      <c r="Y1981" s="26"/>
      <c r="Z1981" s="26"/>
      <c r="AA1981" s="26"/>
      <c r="AB1981" s="26"/>
      <c r="AC1981" s="26"/>
      <c r="AD1981" s="26"/>
      <c r="AE1981" s="26"/>
      <c r="AF1981" s="26"/>
      <c r="AG1981" s="26"/>
      <c r="AH1981" s="26"/>
    </row>
    <row r="1982" spans="1:34" ht="14.5">
      <c r="A1982" s="157"/>
      <c r="B1982" s="156"/>
      <c r="C1982" s="157"/>
      <c r="D1982" s="46"/>
      <c r="E1982" s="17"/>
      <c r="F1982" s="17"/>
      <c r="G1982" s="46"/>
      <c r="H1982" s="46"/>
      <c r="I1982" s="46"/>
      <c r="J1982" s="46"/>
      <c r="K1982" s="46"/>
      <c r="L1982" s="46"/>
      <c r="M1982" s="46"/>
      <c r="N1982" s="46"/>
      <c r="O1982" s="46"/>
      <c r="P1982" s="105"/>
      <c r="Q1982" s="26"/>
      <c r="R1982" s="105"/>
      <c r="S1982" s="26"/>
      <c r="T1982" s="26"/>
      <c r="U1982" s="1"/>
      <c r="V1982" s="26"/>
      <c r="W1982" s="26"/>
      <c r="X1982" s="26"/>
      <c r="Y1982" s="26"/>
      <c r="Z1982" s="26"/>
      <c r="AA1982" s="26"/>
      <c r="AB1982" s="26"/>
      <c r="AC1982" s="26"/>
      <c r="AD1982" s="26"/>
      <c r="AE1982" s="26"/>
      <c r="AF1982" s="26"/>
      <c r="AG1982" s="26"/>
      <c r="AH1982" s="26"/>
    </row>
    <row r="1983" spans="1:34" ht="14.5">
      <c r="A1983" s="157"/>
      <c r="B1983" s="156"/>
      <c r="C1983" s="157"/>
      <c r="D1983" s="46"/>
      <c r="E1983" s="17"/>
      <c r="F1983" s="17"/>
      <c r="G1983" s="46"/>
      <c r="H1983" s="46"/>
      <c r="I1983" s="46"/>
      <c r="J1983" s="46"/>
      <c r="K1983" s="46"/>
      <c r="L1983" s="46"/>
      <c r="M1983" s="46"/>
      <c r="N1983" s="46"/>
      <c r="O1983" s="46"/>
      <c r="P1983" s="105"/>
      <c r="Q1983" s="26"/>
      <c r="R1983" s="105"/>
      <c r="S1983" s="26"/>
      <c r="T1983" s="26"/>
      <c r="U1983" s="1"/>
      <c r="V1983" s="26"/>
      <c r="W1983" s="26"/>
      <c r="X1983" s="26"/>
      <c r="Y1983" s="26"/>
      <c r="Z1983" s="26"/>
      <c r="AA1983" s="26"/>
      <c r="AB1983" s="26"/>
      <c r="AC1983" s="26"/>
      <c r="AD1983" s="26"/>
      <c r="AE1983" s="26"/>
      <c r="AF1983" s="26"/>
      <c r="AG1983" s="26"/>
      <c r="AH1983" s="26"/>
    </row>
  </sheetData>
  <customSheetViews>
    <customSheetView guid="{6CCF63B7-6D0F-4732-AF72-DAF643957968}" filter="1" showAutoFilter="1">
      <pageMargins left="0.7" right="0.7" top="0.75" bottom="0.75" header="0.3" footer="0.3"/>
      <autoFilter ref="A5:U5" xr:uid="{F20870A3-A11D-4584-BD53-FAF6AC366EC3}"/>
    </customSheetView>
    <customSheetView guid="{0CC277C9-4957-48C9-9C4C-4A1ECDC2BC97}" filter="1" showAutoFilter="1">
      <pageMargins left="0.7" right="0.7" top="0.75" bottom="0.75" header="0.3" footer="0.3"/>
      <autoFilter ref="A5:U5" xr:uid="{B598D5F9-3EAE-4C1D-87EE-6C548596B844}"/>
    </customSheetView>
    <customSheetView guid="{79EE56AF-15E2-487A-A42E-DF3BFB912F3E}" filter="1" showAutoFilter="1">
      <pageMargins left="0.7" right="0.7" top="0.75" bottom="0.75" header="0.3" footer="0.3"/>
      <autoFilter ref="A5:U5" xr:uid="{8D11DA93-5A28-4FF5-8B1B-0D6395EBE901}"/>
    </customSheetView>
    <customSheetView guid="{9332D131-3CFA-422C-9CF2-F6CDCE47EB8D}" filter="1" showAutoFilter="1">
      <pageMargins left="0.7" right="0.7" top="0.75" bottom="0.75" header="0.3" footer="0.3"/>
      <autoFilter ref="A1:U5" xr:uid="{76732226-BA82-423F-A8C9-CCA70D2944E7}"/>
    </customSheetView>
    <customSheetView guid="{AD5FA618-EE52-4DAB-9AC7-17FF11B37B2C}" filter="1" showAutoFilter="1">
      <pageMargins left="0.7" right="0.7" top="0.75" bottom="0.75" header="0.3" footer="0.3"/>
      <autoFilter ref="A1:U5" xr:uid="{1A8A94F3-932C-4785-A864-07B2000C7E0E}"/>
    </customSheetView>
  </customSheetViews>
  <dataValidations count="2">
    <dataValidation type="list" allowBlank="1" showErrorMessage="1" sqref="R3:R761 R763:R940 R942:R1983" xr:uid="{00000000-0002-0000-0600-000000000000}">
      <formula1>"SOLVED,NEED FIXING,NEED CONFIRM,CANCEL"</formula1>
    </dataValidation>
    <dataValidation type="list" allowBlank="1" showErrorMessage="1" sqref="P3:P761 P763:P940 P942:P1983" xr:uid="{00000000-0002-0000-0600-000002000000}">
      <formula1>"BUGS,REQUEST,DONE"</formula1>
    </dataValidation>
  </dataValidations>
  <hyperlinks>
    <hyperlink ref="O3" r:id="rId1" xr:uid="{00000000-0004-0000-0600-000002000000}"/>
    <hyperlink ref="T3" r:id="rId2" xr:uid="{00000000-0004-0000-0600-000003000000}"/>
    <hyperlink ref="O4" r:id="rId3" xr:uid="{00000000-0004-0000-0600-000004000000}"/>
    <hyperlink ref="O5" r:id="rId4" xr:uid="{00000000-0004-0000-0600-000005000000}"/>
    <hyperlink ref="Q6" r:id="rId5" xr:uid="{00000000-0004-0000-0600-000006000000}"/>
    <hyperlink ref="T8" r:id="rId6" xr:uid="{00000000-0004-0000-0600-000007000000}"/>
    <hyperlink ref="O9" r:id="rId7" xr:uid="{00000000-0004-0000-0600-000008000000}"/>
    <hyperlink ref="O10" r:id="rId8" xr:uid="{00000000-0004-0000-0600-000009000000}"/>
    <hyperlink ref="T10" r:id="rId9" xr:uid="{00000000-0004-0000-0600-00000A000000}"/>
    <hyperlink ref="O11" r:id="rId10" xr:uid="{00000000-0004-0000-0600-00000B000000}"/>
    <hyperlink ref="T11" r:id="rId11" xr:uid="{00000000-0004-0000-0600-00000C000000}"/>
    <hyperlink ref="O12" r:id="rId12" xr:uid="{00000000-0004-0000-0600-00000D000000}"/>
    <hyperlink ref="T12" r:id="rId13" xr:uid="{00000000-0004-0000-0600-00000E000000}"/>
    <hyperlink ref="O13" r:id="rId14" xr:uid="{00000000-0004-0000-0600-00000F000000}"/>
    <hyperlink ref="O14" r:id="rId15" xr:uid="{00000000-0004-0000-0600-000010000000}"/>
    <hyperlink ref="T14" r:id="rId16" xr:uid="{00000000-0004-0000-0600-000011000000}"/>
    <hyperlink ref="O15" r:id="rId17" xr:uid="{00000000-0004-0000-0600-000012000000}"/>
    <hyperlink ref="T15" r:id="rId18" xr:uid="{00000000-0004-0000-0600-000013000000}"/>
    <hyperlink ref="O16" r:id="rId19" xr:uid="{00000000-0004-0000-0600-000014000000}"/>
    <hyperlink ref="T16" r:id="rId20" xr:uid="{00000000-0004-0000-0600-000015000000}"/>
    <hyperlink ref="O17" r:id="rId21" xr:uid="{00000000-0004-0000-0600-000016000000}"/>
    <hyperlink ref="T17" r:id="rId22" xr:uid="{00000000-0004-0000-0600-000017000000}"/>
    <hyperlink ref="O18" r:id="rId23" xr:uid="{00000000-0004-0000-0600-000018000000}"/>
    <hyperlink ref="O19" r:id="rId24" xr:uid="{00000000-0004-0000-0600-000019000000}"/>
    <hyperlink ref="T19" r:id="rId25" xr:uid="{00000000-0004-0000-0600-00001A000000}"/>
    <hyperlink ref="O20" r:id="rId26" xr:uid="{00000000-0004-0000-0600-00001B000000}"/>
    <hyperlink ref="O21" r:id="rId27" xr:uid="{00000000-0004-0000-0600-00001C000000}"/>
    <hyperlink ref="T21" r:id="rId28" xr:uid="{00000000-0004-0000-0600-00001D000000}"/>
    <hyperlink ref="O22" r:id="rId29" xr:uid="{00000000-0004-0000-0600-00001E000000}"/>
    <hyperlink ref="T22" r:id="rId30" xr:uid="{00000000-0004-0000-0600-00001F000000}"/>
    <hyperlink ref="O23" r:id="rId31" xr:uid="{00000000-0004-0000-0600-000020000000}"/>
    <hyperlink ref="T23" r:id="rId32" xr:uid="{00000000-0004-0000-0600-000021000000}"/>
    <hyperlink ref="O24" r:id="rId33" xr:uid="{00000000-0004-0000-0600-000022000000}"/>
    <hyperlink ref="T24" r:id="rId34" xr:uid="{00000000-0004-0000-0600-000023000000}"/>
    <hyperlink ref="O25" r:id="rId35" xr:uid="{00000000-0004-0000-0600-000024000000}"/>
    <hyperlink ref="T25" r:id="rId36" xr:uid="{00000000-0004-0000-0600-000025000000}"/>
    <hyperlink ref="T26" r:id="rId37" xr:uid="{00000000-0004-0000-0600-000026000000}"/>
    <hyperlink ref="O27" r:id="rId38" xr:uid="{00000000-0004-0000-0600-000027000000}"/>
    <hyperlink ref="O28" r:id="rId39" xr:uid="{00000000-0004-0000-0600-000028000000}"/>
    <hyperlink ref="O29" r:id="rId40" xr:uid="{00000000-0004-0000-0600-000029000000}"/>
    <hyperlink ref="T29" r:id="rId41" xr:uid="{00000000-0004-0000-0600-00002A000000}"/>
    <hyperlink ref="O30" r:id="rId42" xr:uid="{00000000-0004-0000-0600-00002B000000}"/>
    <hyperlink ref="O31" r:id="rId43" xr:uid="{00000000-0004-0000-0600-00002C000000}"/>
    <hyperlink ref="T31" r:id="rId44" xr:uid="{00000000-0004-0000-0600-00002D000000}"/>
    <hyperlink ref="O32" r:id="rId45" xr:uid="{00000000-0004-0000-0600-00002E000000}"/>
    <hyperlink ref="O33" r:id="rId46" xr:uid="{00000000-0004-0000-0600-00002F000000}"/>
    <hyperlink ref="O34" r:id="rId47" xr:uid="{00000000-0004-0000-0600-000030000000}"/>
    <hyperlink ref="O35" r:id="rId48" xr:uid="{00000000-0004-0000-0600-000031000000}"/>
    <hyperlink ref="O36" r:id="rId49" xr:uid="{00000000-0004-0000-0600-000032000000}"/>
    <hyperlink ref="O37" r:id="rId50" xr:uid="{00000000-0004-0000-0600-000033000000}"/>
    <hyperlink ref="O38" r:id="rId51" xr:uid="{00000000-0004-0000-0600-000034000000}"/>
    <hyperlink ref="O39" r:id="rId52" xr:uid="{00000000-0004-0000-0600-000035000000}"/>
    <hyperlink ref="O40" r:id="rId53" xr:uid="{00000000-0004-0000-0600-000036000000}"/>
    <hyperlink ref="O41" r:id="rId54" xr:uid="{00000000-0004-0000-0600-000037000000}"/>
    <hyperlink ref="O42" r:id="rId55" xr:uid="{00000000-0004-0000-0600-000038000000}"/>
    <hyperlink ref="O43" r:id="rId56" xr:uid="{00000000-0004-0000-0600-000039000000}"/>
    <hyperlink ref="O44" r:id="rId57" xr:uid="{00000000-0004-0000-0600-00003A000000}"/>
    <hyperlink ref="O45" r:id="rId58" xr:uid="{00000000-0004-0000-0600-00003B000000}"/>
    <hyperlink ref="O46" r:id="rId59" xr:uid="{00000000-0004-0000-0600-00003C000000}"/>
    <hyperlink ref="O47" r:id="rId60" xr:uid="{00000000-0004-0000-0600-00003D000000}"/>
    <hyperlink ref="O48" r:id="rId61" xr:uid="{00000000-0004-0000-0600-00003E000000}"/>
    <hyperlink ref="T48" r:id="rId62" xr:uid="{00000000-0004-0000-0600-00003F000000}"/>
    <hyperlink ref="O49" r:id="rId63" xr:uid="{00000000-0004-0000-0600-000040000000}"/>
    <hyperlink ref="O50" r:id="rId64" xr:uid="{00000000-0004-0000-0600-000041000000}"/>
    <hyperlink ref="T50" r:id="rId65" xr:uid="{00000000-0004-0000-0600-000042000000}"/>
    <hyperlink ref="M51" r:id="rId66" xr:uid="{00000000-0004-0000-0600-000043000000}"/>
    <hyperlink ref="O51" r:id="rId67" xr:uid="{00000000-0004-0000-0600-000044000000}"/>
    <hyperlink ref="T51" r:id="rId68" xr:uid="{00000000-0004-0000-0600-000045000000}"/>
    <hyperlink ref="O52" r:id="rId69" xr:uid="{00000000-0004-0000-0600-000046000000}"/>
    <hyperlink ref="O53" r:id="rId70" xr:uid="{00000000-0004-0000-0600-000047000000}"/>
    <hyperlink ref="O54" r:id="rId71" xr:uid="{00000000-0004-0000-0600-000048000000}"/>
    <hyperlink ref="O55" r:id="rId72" xr:uid="{00000000-0004-0000-0600-000049000000}"/>
    <hyperlink ref="T55" r:id="rId73" xr:uid="{00000000-0004-0000-0600-00004A000000}"/>
    <hyperlink ref="O56" r:id="rId74" xr:uid="{00000000-0004-0000-0600-00004B000000}"/>
    <hyperlink ref="O57" r:id="rId75" xr:uid="{00000000-0004-0000-0600-00004C000000}"/>
    <hyperlink ref="O58" r:id="rId76" xr:uid="{00000000-0004-0000-0600-00004D000000}"/>
    <hyperlink ref="T58" r:id="rId77" xr:uid="{00000000-0004-0000-0600-00004E000000}"/>
    <hyperlink ref="O59" r:id="rId78" xr:uid="{00000000-0004-0000-0600-00004F000000}"/>
    <hyperlink ref="T59" r:id="rId79" xr:uid="{00000000-0004-0000-0600-000050000000}"/>
    <hyperlink ref="O60" r:id="rId80" xr:uid="{00000000-0004-0000-0600-000051000000}"/>
    <hyperlink ref="T60" r:id="rId81" xr:uid="{00000000-0004-0000-0600-000052000000}"/>
    <hyperlink ref="O61" r:id="rId82" xr:uid="{00000000-0004-0000-0600-000053000000}"/>
    <hyperlink ref="O62" r:id="rId83" xr:uid="{00000000-0004-0000-0600-000054000000}"/>
    <hyperlink ref="T62" r:id="rId84" xr:uid="{00000000-0004-0000-0600-000055000000}"/>
    <hyperlink ref="O63" r:id="rId85" xr:uid="{00000000-0004-0000-0600-000056000000}"/>
    <hyperlink ref="O64" r:id="rId86" xr:uid="{00000000-0004-0000-0600-000057000000}"/>
    <hyperlink ref="T64" r:id="rId87" xr:uid="{00000000-0004-0000-0600-000058000000}"/>
    <hyperlink ref="O65" r:id="rId88" xr:uid="{00000000-0004-0000-0600-000059000000}"/>
    <hyperlink ref="O66" r:id="rId89" xr:uid="{00000000-0004-0000-0600-00005A000000}"/>
    <hyperlink ref="T66" r:id="rId90" xr:uid="{00000000-0004-0000-0600-00005B000000}"/>
    <hyperlink ref="O67" r:id="rId91" xr:uid="{00000000-0004-0000-0600-00005C000000}"/>
    <hyperlink ref="O68" r:id="rId92" xr:uid="{00000000-0004-0000-0600-00005D000000}"/>
    <hyperlink ref="T68" r:id="rId93" xr:uid="{00000000-0004-0000-0600-00005E000000}"/>
    <hyperlink ref="O69" r:id="rId94" xr:uid="{00000000-0004-0000-0600-00005F000000}"/>
    <hyperlink ref="O70" r:id="rId95" xr:uid="{00000000-0004-0000-0600-000060000000}"/>
    <hyperlink ref="O71" r:id="rId96" xr:uid="{00000000-0004-0000-0600-000061000000}"/>
    <hyperlink ref="T71" r:id="rId97" xr:uid="{00000000-0004-0000-0600-000062000000}"/>
    <hyperlink ref="O72" r:id="rId98" xr:uid="{00000000-0004-0000-0600-000063000000}"/>
    <hyperlink ref="O73" r:id="rId99" xr:uid="{00000000-0004-0000-0600-000064000000}"/>
    <hyperlink ref="O74" r:id="rId100" xr:uid="{00000000-0004-0000-0600-000065000000}"/>
    <hyperlink ref="M75" r:id="rId101" xr:uid="{00000000-0004-0000-0600-000066000000}"/>
    <hyperlink ref="O75" r:id="rId102" xr:uid="{00000000-0004-0000-0600-000067000000}"/>
    <hyperlink ref="O76" r:id="rId103" xr:uid="{00000000-0004-0000-0600-000068000000}"/>
    <hyperlink ref="O77" r:id="rId104" xr:uid="{00000000-0004-0000-0600-000069000000}"/>
    <hyperlink ref="O78" r:id="rId105" xr:uid="{00000000-0004-0000-0600-00006A000000}"/>
    <hyperlink ref="O79" r:id="rId106" xr:uid="{00000000-0004-0000-0600-00006B000000}"/>
    <hyperlink ref="O80" r:id="rId107" xr:uid="{00000000-0004-0000-0600-00006C000000}"/>
    <hyperlink ref="O81" r:id="rId108" xr:uid="{00000000-0004-0000-0600-00006D000000}"/>
    <hyperlink ref="O82" r:id="rId109" xr:uid="{00000000-0004-0000-0600-00006E000000}"/>
    <hyperlink ref="O83" r:id="rId110" xr:uid="{00000000-0004-0000-0600-00006F000000}"/>
    <hyperlink ref="O84" r:id="rId111" xr:uid="{00000000-0004-0000-0600-000070000000}"/>
    <hyperlink ref="O85" r:id="rId112" xr:uid="{00000000-0004-0000-0600-000071000000}"/>
    <hyperlink ref="O86" r:id="rId113" xr:uid="{00000000-0004-0000-0600-000072000000}"/>
    <hyperlink ref="O87" r:id="rId114" xr:uid="{00000000-0004-0000-0600-000073000000}"/>
    <hyperlink ref="O88" r:id="rId115" xr:uid="{00000000-0004-0000-0600-000074000000}"/>
    <hyperlink ref="O89" r:id="rId116" xr:uid="{00000000-0004-0000-0600-000075000000}"/>
    <hyperlink ref="O90" r:id="rId117" xr:uid="{00000000-0004-0000-0600-000076000000}"/>
    <hyperlink ref="O91" r:id="rId118" xr:uid="{00000000-0004-0000-0600-000077000000}"/>
    <hyperlink ref="O92" r:id="rId119" xr:uid="{00000000-0004-0000-0600-000078000000}"/>
    <hyperlink ref="O93" r:id="rId120" xr:uid="{00000000-0004-0000-0600-000079000000}"/>
    <hyperlink ref="O94" r:id="rId121" xr:uid="{00000000-0004-0000-0600-00007A000000}"/>
    <hyperlink ref="O95" r:id="rId122" xr:uid="{00000000-0004-0000-0600-00007B000000}"/>
    <hyperlink ref="O96" r:id="rId123" xr:uid="{00000000-0004-0000-0600-00007C000000}"/>
    <hyperlink ref="O97" r:id="rId124" xr:uid="{00000000-0004-0000-0600-00007D000000}"/>
    <hyperlink ref="O101" r:id="rId125" xr:uid="{00000000-0004-0000-0600-00007E000000}"/>
    <hyperlink ref="O103" r:id="rId126" xr:uid="{00000000-0004-0000-0600-00007F000000}"/>
    <hyperlink ref="O104" r:id="rId127" xr:uid="{00000000-0004-0000-0600-000080000000}"/>
    <hyperlink ref="O105" r:id="rId128" xr:uid="{00000000-0004-0000-0600-000081000000}"/>
    <hyperlink ref="O106" r:id="rId129" xr:uid="{00000000-0004-0000-0600-000082000000}"/>
    <hyperlink ref="O107" r:id="rId130" xr:uid="{00000000-0004-0000-0600-000083000000}"/>
    <hyperlink ref="O108" r:id="rId131" xr:uid="{00000000-0004-0000-0600-000084000000}"/>
    <hyperlink ref="O109" r:id="rId132" xr:uid="{00000000-0004-0000-0600-000085000000}"/>
    <hyperlink ref="O110" r:id="rId133" xr:uid="{00000000-0004-0000-0600-000086000000}"/>
    <hyperlink ref="O111" r:id="rId134" xr:uid="{00000000-0004-0000-0600-000087000000}"/>
    <hyperlink ref="O112" r:id="rId135" xr:uid="{00000000-0004-0000-0600-000088000000}"/>
    <hyperlink ref="O113" r:id="rId136" xr:uid="{00000000-0004-0000-0600-000089000000}"/>
    <hyperlink ref="O114" r:id="rId137" xr:uid="{00000000-0004-0000-0600-00008A000000}"/>
    <hyperlink ref="O115" r:id="rId138" xr:uid="{00000000-0004-0000-0600-00008B000000}"/>
    <hyperlink ref="O116" r:id="rId139" xr:uid="{00000000-0004-0000-0600-00008C000000}"/>
    <hyperlink ref="O117" r:id="rId140" xr:uid="{00000000-0004-0000-0600-00008D000000}"/>
    <hyperlink ref="O118" r:id="rId141" xr:uid="{00000000-0004-0000-0600-00008E000000}"/>
    <hyperlink ref="O119" r:id="rId142" xr:uid="{00000000-0004-0000-0600-00008F000000}"/>
    <hyperlink ref="O121" r:id="rId143" xr:uid="{00000000-0004-0000-0600-000090000000}"/>
    <hyperlink ref="O122" r:id="rId144" xr:uid="{00000000-0004-0000-0600-000091000000}"/>
    <hyperlink ref="O123" r:id="rId145" xr:uid="{00000000-0004-0000-0600-000092000000}"/>
    <hyperlink ref="Q123" r:id="rId146" xr:uid="{00000000-0004-0000-0600-000093000000}"/>
    <hyperlink ref="O124" r:id="rId147" xr:uid="{00000000-0004-0000-0600-000094000000}"/>
    <hyperlink ref="O125" r:id="rId148" xr:uid="{00000000-0004-0000-0600-000095000000}"/>
    <hyperlink ref="O126" r:id="rId149" xr:uid="{00000000-0004-0000-0600-000096000000}"/>
    <hyperlink ref="O127" r:id="rId150" xr:uid="{00000000-0004-0000-0600-000097000000}"/>
    <hyperlink ref="O128" r:id="rId151" xr:uid="{00000000-0004-0000-0600-000098000000}"/>
    <hyperlink ref="O129" r:id="rId152" xr:uid="{00000000-0004-0000-0600-000099000000}"/>
    <hyperlink ref="O130" r:id="rId153" xr:uid="{00000000-0004-0000-0600-00009A000000}"/>
    <hyperlink ref="O134" r:id="rId154" xr:uid="{00000000-0004-0000-0600-00009B000000}"/>
    <hyperlink ref="O135" r:id="rId155" xr:uid="{00000000-0004-0000-0600-00009C000000}"/>
    <hyperlink ref="O136" r:id="rId156" xr:uid="{00000000-0004-0000-0600-00009D000000}"/>
    <hyperlink ref="O137" r:id="rId157" xr:uid="{00000000-0004-0000-0600-00009E000000}"/>
    <hyperlink ref="O138" r:id="rId158" xr:uid="{00000000-0004-0000-0600-00009F000000}"/>
    <hyperlink ref="T138" r:id="rId159" xr:uid="{00000000-0004-0000-0600-0000A0000000}"/>
    <hyperlink ref="O139" r:id="rId160" xr:uid="{00000000-0004-0000-0600-0000A1000000}"/>
    <hyperlink ref="O140" r:id="rId161" xr:uid="{00000000-0004-0000-0600-0000A2000000}"/>
    <hyperlink ref="O141" r:id="rId162" xr:uid="{00000000-0004-0000-0600-0000A3000000}"/>
    <hyperlink ref="O142" r:id="rId163" xr:uid="{00000000-0004-0000-0600-0000A4000000}"/>
    <hyperlink ref="O143" r:id="rId164" xr:uid="{00000000-0004-0000-0600-0000A5000000}"/>
    <hyperlink ref="O144" r:id="rId165" xr:uid="{00000000-0004-0000-0600-0000A6000000}"/>
    <hyperlink ref="O145" r:id="rId166" xr:uid="{00000000-0004-0000-0600-0000A7000000}"/>
    <hyperlink ref="O146" r:id="rId167" xr:uid="{00000000-0004-0000-0600-0000A8000000}"/>
    <hyperlink ref="O148" r:id="rId168" xr:uid="{00000000-0004-0000-0600-0000A9000000}"/>
    <hyperlink ref="O149" r:id="rId169" xr:uid="{00000000-0004-0000-0600-0000AA000000}"/>
    <hyperlink ref="O150" r:id="rId170" xr:uid="{00000000-0004-0000-0600-0000AB000000}"/>
    <hyperlink ref="O151" r:id="rId171" xr:uid="{00000000-0004-0000-0600-0000AC000000}"/>
    <hyperlink ref="T151" r:id="rId172" xr:uid="{00000000-0004-0000-0600-0000AD000000}"/>
    <hyperlink ref="O152" r:id="rId173" xr:uid="{00000000-0004-0000-0600-0000AE000000}"/>
    <hyperlink ref="T152" r:id="rId174" xr:uid="{00000000-0004-0000-0600-0000AF000000}"/>
    <hyperlink ref="O153" r:id="rId175" xr:uid="{00000000-0004-0000-0600-0000B0000000}"/>
    <hyperlink ref="T153" r:id="rId176" xr:uid="{00000000-0004-0000-0600-0000B1000000}"/>
    <hyperlink ref="O154" r:id="rId177" xr:uid="{00000000-0004-0000-0600-0000B2000000}"/>
    <hyperlink ref="T154" r:id="rId178" xr:uid="{00000000-0004-0000-0600-0000B3000000}"/>
    <hyperlink ref="O155" r:id="rId179" xr:uid="{00000000-0004-0000-0600-0000B4000000}"/>
    <hyperlink ref="T155" r:id="rId180" xr:uid="{00000000-0004-0000-0600-0000B5000000}"/>
    <hyperlink ref="O156" r:id="rId181" xr:uid="{00000000-0004-0000-0600-0000B6000000}"/>
    <hyperlink ref="T156" r:id="rId182" xr:uid="{00000000-0004-0000-0600-0000B7000000}"/>
    <hyperlink ref="O157" r:id="rId183" xr:uid="{00000000-0004-0000-0600-0000B8000000}"/>
    <hyperlink ref="T157" r:id="rId184" xr:uid="{00000000-0004-0000-0600-0000B9000000}"/>
    <hyperlink ref="O158" r:id="rId185" xr:uid="{00000000-0004-0000-0600-0000BA000000}"/>
    <hyperlink ref="T158" r:id="rId186" xr:uid="{00000000-0004-0000-0600-0000BB000000}"/>
    <hyperlink ref="O159" r:id="rId187" xr:uid="{00000000-0004-0000-0600-0000BC000000}"/>
    <hyperlink ref="T159" r:id="rId188" xr:uid="{00000000-0004-0000-0600-0000BD000000}"/>
    <hyperlink ref="O160" r:id="rId189" xr:uid="{00000000-0004-0000-0600-0000BE000000}"/>
    <hyperlink ref="O161" r:id="rId190" xr:uid="{00000000-0004-0000-0600-0000BF000000}"/>
    <hyperlink ref="T161" r:id="rId191" xr:uid="{00000000-0004-0000-0600-0000C0000000}"/>
    <hyperlink ref="O162" r:id="rId192" xr:uid="{00000000-0004-0000-0600-0000C1000000}"/>
    <hyperlink ref="T162" r:id="rId193" xr:uid="{00000000-0004-0000-0600-0000C2000000}"/>
    <hyperlink ref="O163" r:id="rId194" xr:uid="{00000000-0004-0000-0600-0000C3000000}"/>
    <hyperlink ref="O164" r:id="rId195" xr:uid="{00000000-0004-0000-0600-0000C4000000}"/>
    <hyperlink ref="O165" r:id="rId196" xr:uid="{00000000-0004-0000-0600-0000C5000000}"/>
    <hyperlink ref="O166" r:id="rId197" xr:uid="{00000000-0004-0000-0600-0000C6000000}"/>
    <hyperlink ref="T166" r:id="rId198" xr:uid="{00000000-0004-0000-0600-0000C7000000}"/>
    <hyperlink ref="O167" r:id="rId199" xr:uid="{00000000-0004-0000-0600-0000C8000000}"/>
    <hyperlink ref="O168" r:id="rId200" xr:uid="{00000000-0004-0000-0600-0000C9000000}"/>
    <hyperlink ref="O169" r:id="rId201" xr:uid="{00000000-0004-0000-0600-0000CA000000}"/>
    <hyperlink ref="O170" r:id="rId202" xr:uid="{00000000-0004-0000-0600-0000CB000000}"/>
    <hyperlink ref="O171" r:id="rId203" xr:uid="{00000000-0004-0000-0600-0000CC000000}"/>
    <hyperlink ref="O172" r:id="rId204" xr:uid="{00000000-0004-0000-0600-0000CD000000}"/>
    <hyperlink ref="O173" r:id="rId205" xr:uid="{00000000-0004-0000-0600-0000CE000000}"/>
    <hyperlink ref="O174" r:id="rId206" xr:uid="{00000000-0004-0000-0600-0000CF000000}"/>
    <hyperlink ref="O175" r:id="rId207" xr:uid="{00000000-0004-0000-0600-0000D0000000}"/>
    <hyperlink ref="M176" r:id="rId208" xr:uid="{00000000-0004-0000-0600-0000D1000000}"/>
    <hyperlink ref="O176" r:id="rId209" xr:uid="{00000000-0004-0000-0600-0000D2000000}"/>
    <hyperlink ref="O177" r:id="rId210" xr:uid="{00000000-0004-0000-0600-0000D3000000}"/>
    <hyperlink ref="T177" r:id="rId211" xr:uid="{00000000-0004-0000-0600-0000D4000000}"/>
    <hyperlink ref="O178" r:id="rId212" xr:uid="{00000000-0004-0000-0600-0000D5000000}"/>
    <hyperlink ref="O179" r:id="rId213" xr:uid="{00000000-0004-0000-0600-0000D6000000}"/>
    <hyperlink ref="O180" r:id="rId214" xr:uid="{00000000-0004-0000-0600-0000D7000000}"/>
    <hyperlink ref="T180" r:id="rId215" xr:uid="{00000000-0004-0000-0600-0000D8000000}"/>
    <hyperlink ref="O181" r:id="rId216" xr:uid="{00000000-0004-0000-0600-0000D9000000}"/>
    <hyperlink ref="O182" r:id="rId217" xr:uid="{00000000-0004-0000-0600-0000DA000000}"/>
    <hyperlink ref="T182" r:id="rId218" xr:uid="{00000000-0004-0000-0600-0000DB000000}"/>
    <hyperlink ref="O183" r:id="rId219" xr:uid="{00000000-0004-0000-0600-0000DC000000}"/>
    <hyperlink ref="O184" r:id="rId220" xr:uid="{00000000-0004-0000-0600-0000DD000000}"/>
    <hyperlink ref="T184" r:id="rId221" xr:uid="{00000000-0004-0000-0600-0000DE000000}"/>
    <hyperlink ref="O185" r:id="rId222" xr:uid="{00000000-0004-0000-0600-0000DF000000}"/>
    <hyperlink ref="O186" r:id="rId223" xr:uid="{00000000-0004-0000-0600-0000E0000000}"/>
    <hyperlink ref="O187" r:id="rId224" xr:uid="{00000000-0004-0000-0600-0000E1000000}"/>
    <hyperlink ref="O188" r:id="rId225" xr:uid="{00000000-0004-0000-0600-0000E2000000}"/>
    <hyperlink ref="T188" r:id="rId226" xr:uid="{00000000-0004-0000-0600-0000E3000000}"/>
    <hyperlink ref="O189" r:id="rId227" xr:uid="{00000000-0004-0000-0600-0000E4000000}"/>
    <hyperlink ref="T189" r:id="rId228" xr:uid="{00000000-0004-0000-0600-0000E5000000}"/>
    <hyperlink ref="O190" r:id="rId229" xr:uid="{00000000-0004-0000-0600-0000E6000000}"/>
    <hyperlink ref="T190" r:id="rId230" xr:uid="{00000000-0004-0000-0600-0000E7000000}"/>
    <hyperlink ref="O191" r:id="rId231" xr:uid="{00000000-0004-0000-0600-0000E8000000}"/>
    <hyperlink ref="T191" r:id="rId232" xr:uid="{00000000-0004-0000-0600-0000E9000000}"/>
    <hyperlink ref="O192" r:id="rId233" xr:uid="{00000000-0004-0000-0600-0000EA000000}"/>
    <hyperlink ref="O193" r:id="rId234" xr:uid="{00000000-0004-0000-0600-0000EB000000}"/>
    <hyperlink ref="T193" r:id="rId235" xr:uid="{00000000-0004-0000-0600-0000EC000000}"/>
    <hyperlink ref="O194" r:id="rId236" xr:uid="{00000000-0004-0000-0600-0000ED000000}"/>
    <hyperlink ref="T194" r:id="rId237" xr:uid="{00000000-0004-0000-0600-0000EE000000}"/>
    <hyperlink ref="O195" r:id="rId238" xr:uid="{00000000-0004-0000-0600-0000EF000000}"/>
    <hyperlink ref="T195" r:id="rId239" xr:uid="{00000000-0004-0000-0600-0000F0000000}"/>
    <hyperlink ref="O196" r:id="rId240" xr:uid="{00000000-0004-0000-0600-0000F1000000}"/>
    <hyperlink ref="T196" r:id="rId241" xr:uid="{00000000-0004-0000-0600-0000F2000000}"/>
    <hyperlink ref="O197" r:id="rId242" xr:uid="{00000000-0004-0000-0600-0000F3000000}"/>
    <hyperlink ref="T197" r:id="rId243" xr:uid="{00000000-0004-0000-0600-0000F4000000}"/>
    <hyperlink ref="O198" r:id="rId244" xr:uid="{00000000-0004-0000-0600-0000F5000000}"/>
    <hyperlink ref="T198" r:id="rId245" xr:uid="{00000000-0004-0000-0600-0000F6000000}"/>
    <hyperlink ref="O199" r:id="rId246" xr:uid="{00000000-0004-0000-0600-0000F7000000}"/>
    <hyperlink ref="T199" r:id="rId247" xr:uid="{00000000-0004-0000-0600-0000F8000000}"/>
    <hyperlink ref="O200" r:id="rId248" xr:uid="{00000000-0004-0000-0600-0000F9000000}"/>
    <hyperlink ref="O201" r:id="rId249" xr:uid="{00000000-0004-0000-0600-0000FA000000}"/>
    <hyperlink ref="O202" r:id="rId250" xr:uid="{00000000-0004-0000-0600-0000FB000000}"/>
    <hyperlink ref="O204" r:id="rId251" xr:uid="{00000000-0004-0000-0600-0000FC000000}"/>
    <hyperlink ref="T204" r:id="rId252" xr:uid="{00000000-0004-0000-0600-0000FD000000}"/>
    <hyperlink ref="O205" r:id="rId253" xr:uid="{00000000-0004-0000-0600-0000FE000000}"/>
    <hyperlink ref="O206" r:id="rId254" xr:uid="{00000000-0004-0000-0600-0000FF000000}"/>
    <hyperlink ref="O207" r:id="rId255" xr:uid="{00000000-0004-0000-0600-000000010000}"/>
    <hyperlink ref="O208" r:id="rId256" xr:uid="{00000000-0004-0000-0600-000001010000}"/>
    <hyperlink ref="O209" r:id="rId257" xr:uid="{00000000-0004-0000-0600-000002010000}"/>
    <hyperlink ref="T209" r:id="rId258" xr:uid="{00000000-0004-0000-0600-000003010000}"/>
    <hyperlink ref="O210" r:id="rId259" xr:uid="{00000000-0004-0000-0600-000004010000}"/>
    <hyperlink ref="O211" r:id="rId260" xr:uid="{00000000-0004-0000-0600-000005010000}"/>
    <hyperlink ref="O212" r:id="rId261" xr:uid="{00000000-0004-0000-0600-000006010000}"/>
    <hyperlink ref="O213" r:id="rId262" xr:uid="{00000000-0004-0000-0600-000007010000}"/>
    <hyperlink ref="O214" r:id="rId263" xr:uid="{00000000-0004-0000-0600-000008010000}"/>
    <hyperlink ref="O215" r:id="rId264" xr:uid="{00000000-0004-0000-0600-000009010000}"/>
    <hyperlink ref="O216" r:id="rId265" xr:uid="{00000000-0004-0000-0600-00000A010000}"/>
    <hyperlink ref="O217" r:id="rId266" xr:uid="{00000000-0004-0000-0600-00000B010000}"/>
    <hyperlink ref="O220" r:id="rId267" xr:uid="{00000000-0004-0000-0600-00000C010000}"/>
    <hyperlink ref="O221" r:id="rId268" xr:uid="{00000000-0004-0000-0600-00000D010000}"/>
    <hyperlink ref="O222" r:id="rId269" xr:uid="{00000000-0004-0000-0600-00000E010000}"/>
    <hyperlink ref="O223" r:id="rId270" xr:uid="{00000000-0004-0000-0600-00000F010000}"/>
    <hyperlink ref="O224" r:id="rId271" xr:uid="{00000000-0004-0000-0600-000010010000}"/>
    <hyperlink ref="O225" r:id="rId272" xr:uid="{00000000-0004-0000-0600-000011010000}"/>
    <hyperlink ref="O226" r:id="rId273" xr:uid="{00000000-0004-0000-0600-000012010000}"/>
    <hyperlink ref="O227" r:id="rId274" xr:uid="{00000000-0004-0000-0600-000013010000}"/>
    <hyperlink ref="O228" r:id="rId275" xr:uid="{00000000-0004-0000-0600-000014010000}"/>
    <hyperlink ref="O229" r:id="rId276" xr:uid="{00000000-0004-0000-0600-000015010000}"/>
    <hyperlink ref="O232" r:id="rId277" xr:uid="{00000000-0004-0000-0600-000016010000}"/>
    <hyperlink ref="O233" r:id="rId278" xr:uid="{00000000-0004-0000-0600-000017010000}"/>
    <hyperlink ref="O236" r:id="rId279" xr:uid="{00000000-0004-0000-0600-000018010000}"/>
    <hyperlink ref="O237" r:id="rId280" xr:uid="{00000000-0004-0000-0600-000019010000}"/>
    <hyperlink ref="O239" r:id="rId281" xr:uid="{00000000-0004-0000-0600-00001A010000}"/>
    <hyperlink ref="O240" r:id="rId282" xr:uid="{00000000-0004-0000-0600-00001B010000}"/>
    <hyperlink ref="O241" r:id="rId283" xr:uid="{00000000-0004-0000-0600-00001C010000}"/>
    <hyperlink ref="O242" r:id="rId284" xr:uid="{00000000-0004-0000-0600-00001D010000}"/>
    <hyperlink ref="O243" r:id="rId285" xr:uid="{00000000-0004-0000-0600-00001E010000}"/>
    <hyperlink ref="O244" r:id="rId286" xr:uid="{00000000-0004-0000-0600-00001F010000}"/>
    <hyperlink ref="O245" r:id="rId287" xr:uid="{00000000-0004-0000-0600-000020010000}"/>
    <hyperlink ref="O246" r:id="rId288" xr:uid="{00000000-0004-0000-0600-000021010000}"/>
    <hyperlink ref="O247" r:id="rId289" xr:uid="{00000000-0004-0000-0600-000022010000}"/>
    <hyperlink ref="O248" r:id="rId290" xr:uid="{00000000-0004-0000-0600-000023010000}"/>
    <hyperlink ref="O249" r:id="rId291" xr:uid="{00000000-0004-0000-0600-000024010000}"/>
    <hyperlink ref="O250" r:id="rId292" xr:uid="{00000000-0004-0000-0600-000025010000}"/>
    <hyperlink ref="O251" r:id="rId293" xr:uid="{00000000-0004-0000-0600-000026010000}"/>
    <hyperlink ref="O252" r:id="rId294" xr:uid="{00000000-0004-0000-0600-000027010000}"/>
    <hyperlink ref="O253" r:id="rId295" xr:uid="{00000000-0004-0000-0600-000028010000}"/>
    <hyperlink ref="O254" r:id="rId296" xr:uid="{00000000-0004-0000-0600-000029010000}"/>
    <hyperlink ref="O255" r:id="rId297" xr:uid="{00000000-0004-0000-0600-00002A010000}"/>
    <hyperlink ref="O256" r:id="rId298" xr:uid="{00000000-0004-0000-0600-00002B010000}"/>
    <hyperlink ref="O257" r:id="rId299" xr:uid="{00000000-0004-0000-0600-00002C010000}"/>
    <hyperlink ref="O258" r:id="rId300" xr:uid="{00000000-0004-0000-0600-00002D010000}"/>
    <hyperlink ref="O259" r:id="rId301" xr:uid="{00000000-0004-0000-0600-00002E010000}"/>
    <hyperlink ref="O260" r:id="rId302" xr:uid="{00000000-0004-0000-0600-00002F010000}"/>
    <hyperlink ref="O261" r:id="rId303" xr:uid="{00000000-0004-0000-0600-000030010000}"/>
    <hyperlink ref="O262" r:id="rId304" xr:uid="{00000000-0004-0000-0600-000031010000}"/>
    <hyperlink ref="O263" r:id="rId305" xr:uid="{00000000-0004-0000-0600-000032010000}"/>
    <hyperlink ref="N267" r:id="rId306" xr:uid="{00000000-0004-0000-0600-000033010000}"/>
    <hyperlink ref="O269" r:id="rId307" xr:uid="{00000000-0004-0000-0600-000034010000}"/>
    <hyperlink ref="O288" r:id="rId308" location="gid=1940910610" xr:uid="{00000000-0004-0000-0600-000035010000}"/>
    <hyperlink ref="O295" r:id="rId309" xr:uid="{00000000-0004-0000-0600-000036010000}"/>
    <hyperlink ref="O296" r:id="rId310" xr:uid="{00000000-0004-0000-0600-000037010000}"/>
    <hyperlink ref="O297" r:id="rId311" xr:uid="{00000000-0004-0000-0600-000038010000}"/>
    <hyperlink ref="O298" r:id="rId312" xr:uid="{00000000-0004-0000-0600-000039010000}"/>
    <hyperlink ref="O299" r:id="rId313" xr:uid="{00000000-0004-0000-0600-00003A010000}"/>
    <hyperlink ref="O300" r:id="rId314" xr:uid="{00000000-0004-0000-0600-00003B010000}"/>
    <hyperlink ref="O301" r:id="rId315" xr:uid="{00000000-0004-0000-0600-00003C010000}"/>
    <hyperlink ref="O302" r:id="rId316" xr:uid="{00000000-0004-0000-0600-00003D010000}"/>
    <hyperlink ref="O305" r:id="rId317" xr:uid="{00000000-0004-0000-0600-00003E010000}"/>
    <hyperlink ref="O306" r:id="rId318" xr:uid="{00000000-0004-0000-0600-00003F010000}"/>
    <hyperlink ref="O307" r:id="rId319" xr:uid="{00000000-0004-0000-0600-000040010000}"/>
    <hyperlink ref="O308" r:id="rId320" xr:uid="{00000000-0004-0000-0600-000041010000}"/>
    <hyperlink ref="T308" r:id="rId321" xr:uid="{00000000-0004-0000-0600-000042010000}"/>
    <hyperlink ref="O309" r:id="rId322" xr:uid="{00000000-0004-0000-0600-000043010000}"/>
    <hyperlink ref="O311" r:id="rId323" xr:uid="{00000000-0004-0000-0600-000044010000}"/>
    <hyperlink ref="O312" r:id="rId324" xr:uid="{00000000-0004-0000-0600-000045010000}"/>
    <hyperlink ref="O313" r:id="rId325" xr:uid="{00000000-0004-0000-0600-000046010000}"/>
    <hyperlink ref="O314" r:id="rId326" xr:uid="{00000000-0004-0000-0600-000047010000}"/>
    <hyperlink ref="O315" r:id="rId327" xr:uid="{00000000-0004-0000-0600-000048010000}"/>
    <hyperlink ref="O316" r:id="rId328" xr:uid="{00000000-0004-0000-0600-000049010000}"/>
    <hyperlink ref="O317" r:id="rId329" xr:uid="{00000000-0004-0000-0600-00004A010000}"/>
    <hyperlink ref="O319" r:id="rId330" xr:uid="{00000000-0004-0000-0600-00004B010000}"/>
    <hyperlink ref="O320" r:id="rId331" xr:uid="{00000000-0004-0000-0600-00004C010000}"/>
    <hyperlink ref="O321" r:id="rId332" xr:uid="{00000000-0004-0000-0600-00004D010000}"/>
    <hyperlink ref="O322" r:id="rId333" xr:uid="{00000000-0004-0000-0600-00004E010000}"/>
    <hyperlink ref="O323" r:id="rId334" xr:uid="{00000000-0004-0000-0600-00004F010000}"/>
    <hyperlink ref="O324" r:id="rId335" xr:uid="{00000000-0004-0000-0600-000050010000}"/>
    <hyperlink ref="O325" r:id="rId336" xr:uid="{00000000-0004-0000-0600-000051010000}"/>
    <hyperlink ref="O327" r:id="rId337" xr:uid="{00000000-0004-0000-0600-000052010000}"/>
    <hyperlink ref="T327" r:id="rId338" xr:uid="{00000000-0004-0000-0600-000053010000}"/>
    <hyperlink ref="O328" r:id="rId339" xr:uid="{00000000-0004-0000-0600-000054010000}"/>
    <hyperlink ref="O329" r:id="rId340" xr:uid="{00000000-0004-0000-0600-000055010000}"/>
    <hyperlink ref="O330" r:id="rId341" xr:uid="{00000000-0004-0000-0600-000056010000}"/>
    <hyperlink ref="O331" r:id="rId342" xr:uid="{00000000-0004-0000-0600-000057010000}"/>
    <hyperlink ref="O332" r:id="rId343" xr:uid="{00000000-0004-0000-0600-000058010000}"/>
    <hyperlink ref="O333" r:id="rId344" xr:uid="{00000000-0004-0000-0600-000059010000}"/>
    <hyperlink ref="O334" r:id="rId345" xr:uid="{00000000-0004-0000-0600-00005A010000}"/>
    <hyperlink ref="O335" r:id="rId346" xr:uid="{00000000-0004-0000-0600-00005B010000}"/>
    <hyperlink ref="O336" r:id="rId347" xr:uid="{00000000-0004-0000-0600-00005C010000}"/>
    <hyperlink ref="O344" r:id="rId348" xr:uid="{00000000-0004-0000-0600-00005D010000}"/>
    <hyperlink ref="O345" r:id="rId349" xr:uid="{00000000-0004-0000-0600-00005E010000}"/>
    <hyperlink ref="O346" r:id="rId350" xr:uid="{00000000-0004-0000-0600-00005F010000}"/>
    <hyperlink ref="O347" r:id="rId351" xr:uid="{00000000-0004-0000-0600-000060010000}"/>
    <hyperlink ref="O355" r:id="rId352" xr:uid="{00000000-0004-0000-0600-000061010000}"/>
    <hyperlink ref="O356" r:id="rId353" xr:uid="{00000000-0004-0000-0600-000062010000}"/>
    <hyperlink ref="T356" r:id="rId354" xr:uid="{00000000-0004-0000-0600-000063010000}"/>
    <hyperlink ref="O357" r:id="rId355" xr:uid="{00000000-0004-0000-0600-000064010000}"/>
    <hyperlink ref="O358" r:id="rId356" xr:uid="{00000000-0004-0000-0600-000065010000}"/>
    <hyperlink ref="O359" r:id="rId357" xr:uid="{00000000-0004-0000-0600-000066010000}"/>
    <hyperlink ref="O361" r:id="rId358" xr:uid="{00000000-0004-0000-0600-000067010000}"/>
    <hyperlink ref="O362" r:id="rId359" xr:uid="{00000000-0004-0000-0600-000068010000}"/>
    <hyperlink ref="O363" r:id="rId360" xr:uid="{00000000-0004-0000-0600-000069010000}"/>
    <hyperlink ref="O364" r:id="rId361" xr:uid="{00000000-0004-0000-0600-00006A010000}"/>
    <hyperlink ref="O365" r:id="rId362" xr:uid="{00000000-0004-0000-0600-00006B010000}"/>
    <hyperlink ref="O366" r:id="rId363" xr:uid="{00000000-0004-0000-0600-00006C010000}"/>
    <hyperlink ref="O367" r:id="rId364" xr:uid="{00000000-0004-0000-0600-00006D010000}"/>
    <hyperlink ref="O368" r:id="rId365" xr:uid="{00000000-0004-0000-0600-00006E010000}"/>
    <hyperlink ref="O369" r:id="rId366" xr:uid="{00000000-0004-0000-0600-00006F010000}"/>
    <hyperlink ref="O370" r:id="rId367" xr:uid="{00000000-0004-0000-0600-000070010000}"/>
    <hyperlink ref="O371" r:id="rId368" xr:uid="{00000000-0004-0000-0600-000071010000}"/>
    <hyperlink ref="O373" r:id="rId369" xr:uid="{00000000-0004-0000-0600-000072010000}"/>
    <hyperlink ref="O374" r:id="rId370" xr:uid="{00000000-0004-0000-0600-000073010000}"/>
    <hyperlink ref="O376" r:id="rId371" xr:uid="{00000000-0004-0000-0600-000074010000}"/>
    <hyperlink ref="O377" r:id="rId372" xr:uid="{00000000-0004-0000-0600-000075010000}"/>
    <hyperlink ref="O379" r:id="rId373" xr:uid="{00000000-0004-0000-0600-000076010000}"/>
    <hyperlink ref="O380" r:id="rId374" xr:uid="{00000000-0004-0000-0600-000077010000}"/>
    <hyperlink ref="O381" r:id="rId375" xr:uid="{00000000-0004-0000-0600-000078010000}"/>
    <hyperlink ref="O382" r:id="rId376" xr:uid="{00000000-0004-0000-0600-000079010000}"/>
    <hyperlink ref="O383" r:id="rId377" xr:uid="{00000000-0004-0000-0600-00007A010000}"/>
    <hyperlink ref="O384" r:id="rId378" xr:uid="{00000000-0004-0000-0600-00007B010000}"/>
    <hyperlink ref="O385" r:id="rId379" xr:uid="{00000000-0004-0000-0600-00007C010000}"/>
    <hyperlink ref="O386" r:id="rId380" xr:uid="{00000000-0004-0000-0600-00007D010000}"/>
    <hyperlink ref="O387" r:id="rId381" xr:uid="{00000000-0004-0000-0600-00007E010000}"/>
    <hyperlink ref="O388" r:id="rId382" xr:uid="{00000000-0004-0000-0600-00007F010000}"/>
    <hyperlink ref="O389" r:id="rId383" xr:uid="{00000000-0004-0000-0600-000080010000}"/>
    <hyperlink ref="O390" r:id="rId384" xr:uid="{00000000-0004-0000-0600-000081010000}"/>
    <hyperlink ref="O391" r:id="rId385" xr:uid="{00000000-0004-0000-0600-000082010000}"/>
    <hyperlink ref="O392" r:id="rId386" xr:uid="{00000000-0004-0000-0600-000083010000}"/>
    <hyperlink ref="O393" r:id="rId387" xr:uid="{00000000-0004-0000-0600-000084010000}"/>
    <hyperlink ref="O395" r:id="rId388" xr:uid="{00000000-0004-0000-0600-000085010000}"/>
    <hyperlink ref="O396" r:id="rId389" xr:uid="{00000000-0004-0000-0600-000086010000}"/>
    <hyperlink ref="O397" r:id="rId390" xr:uid="{00000000-0004-0000-0600-000087010000}"/>
    <hyperlink ref="O398" r:id="rId391" xr:uid="{00000000-0004-0000-0600-000088010000}"/>
    <hyperlink ref="O399" r:id="rId392" xr:uid="{00000000-0004-0000-0600-000089010000}"/>
    <hyperlink ref="O400" r:id="rId393" xr:uid="{00000000-0004-0000-0600-00008A010000}"/>
    <hyperlink ref="O401" r:id="rId394" xr:uid="{00000000-0004-0000-0600-00008B010000}"/>
    <hyperlink ref="O402" r:id="rId395" xr:uid="{00000000-0004-0000-0600-00008C010000}"/>
    <hyperlink ref="O403" r:id="rId396" xr:uid="{00000000-0004-0000-0600-00008D010000}"/>
    <hyperlink ref="O404" r:id="rId397" xr:uid="{00000000-0004-0000-0600-00008E010000}"/>
    <hyperlink ref="O406" r:id="rId398" xr:uid="{00000000-0004-0000-0600-00008F010000}"/>
    <hyperlink ref="O407" r:id="rId399" xr:uid="{00000000-0004-0000-0600-000090010000}"/>
    <hyperlink ref="O409" r:id="rId400" xr:uid="{00000000-0004-0000-0600-000091010000}"/>
    <hyperlink ref="O410" r:id="rId401" xr:uid="{00000000-0004-0000-0600-000092010000}"/>
    <hyperlink ref="O411" r:id="rId402" xr:uid="{00000000-0004-0000-0600-000093010000}"/>
    <hyperlink ref="O412" r:id="rId403" xr:uid="{00000000-0004-0000-0600-000094010000}"/>
    <hyperlink ref="O413" r:id="rId404" xr:uid="{00000000-0004-0000-0600-000095010000}"/>
    <hyperlink ref="O414" r:id="rId405" xr:uid="{00000000-0004-0000-0600-000096010000}"/>
    <hyperlink ref="O415" r:id="rId406" xr:uid="{00000000-0004-0000-0600-000097010000}"/>
    <hyperlink ref="O416" r:id="rId407" xr:uid="{00000000-0004-0000-0600-000098010000}"/>
    <hyperlink ref="O417" r:id="rId408" xr:uid="{00000000-0004-0000-0600-000099010000}"/>
    <hyperlink ref="O418" r:id="rId409" xr:uid="{00000000-0004-0000-0600-00009A010000}"/>
    <hyperlink ref="O419" r:id="rId410" xr:uid="{00000000-0004-0000-0600-00009B010000}"/>
    <hyperlink ref="O420" r:id="rId411" xr:uid="{00000000-0004-0000-0600-00009C010000}"/>
    <hyperlink ref="O421" r:id="rId412" xr:uid="{00000000-0004-0000-0600-00009D010000}"/>
    <hyperlink ref="O422" r:id="rId413" xr:uid="{00000000-0004-0000-0600-00009E010000}"/>
    <hyperlink ref="O423" r:id="rId414" xr:uid="{00000000-0004-0000-0600-00009F010000}"/>
    <hyperlink ref="O424" r:id="rId415" xr:uid="{00000000-0004-0000-0600-0000A0010000}"/>
    <hyperlink ref="T424" r:id="rId416" xr:uid="{00000000-0004-0000-0600-0000A1010000}"/>
    <hyperlink ref="O425" r:id="rId417" xr:uid="{00000000-0004-0000-0600-0000A2010000}"/>
    <hyperlink ref="O426" r:id="rId418" xr:uid="{00000000-0004-0000-0600-0000A3010000}"/>
    <hyperlink ref="O427" r:id="rId419" xr:uid="{00000000-0004-0000-0600-0000A4010000}"/>
    <hyperlink ref="O428" r:id="rId420" xr:uid="{00000000-0004-0000-0600-0000A5010000}"/>
    <hyperlink ref="O429" r:id="rId421" xr:uid="{00000000-0004-0000-0600-0000A6010000}"/>
    <hyperlink ref="T429" r:id="rId422" xr:uid="{00000000-0004-0000-0600-0000A7010000}"/>
    <hyperlink ref="O430" r:id="rId423" xr:uid="{00000000-0004-0000-0600-0000A8010000}"/>
    <hyperlink ref="T430" r:id="rId424" xr:uid="{00000000-0004-0000-0600-0000A9010000}"/>
    <hyperlink ref="O431" r:id="rId425" xr:uid="{00000000-0004-0000-0600-0000AA010000}"/>
    <hyperlink ref="T431" r:id="rId426" xr:uid="{00000000-0004-0000-0600-0000AB010000}"/>
    <hyperlink ref="O432" r:id="rId427" xr:uid="{00000000-0004-0000-0600-0000AC010000}"/>
    <hyperlink ref="O434" r:id="rId428" xr:uid="{00000000-0004-0000-0600-0000AD010000}"/>
    <hyperlink ref="O435" r:id="rId429" xr:uid="{00000000-0004-0000-0600-0000AE010000}"/>
    <hyperlink ref="T435" r:id="rId430" xr:uid="{00000000-0004-0000-0600-0000AF010000}"/>
    <hyperlink ref="O436" r:id="rId431" xr:uid="{00000000-0004-0000-0600-0000B0010000}"/>
    <hyperlink ref="O437" r:id="rId432" xr:uid="{00000000-0004-0000-0600-0000B1010000}"/>
    <hyperlink ref="O438" r:id="rId433" xr:uid="{00000000-0004-0000-0600-0000B2010000}"/>
    <hyperlink ref="O439" r:id="rId434" xr:uid="{00000000-0004-0000-0600-0000B3010000}"/>
    <hyperlink ref="O440" r:id="rId435" xr:uid="{00000000-0004-0000-0600-0000B4010000}"/>
    <hyperlink ref="O441" r:id="rId436" xr:uid="{00000000-0004-0000-0600-0000B5010000}"/>
    <hyperlink ref="O442" r:id="rId437" xr:uid="{00000000-0004-0000-0600-0000B6010000}"/>
    <hyperlink ref="O443" r:id="rId438" xr:uid="{00000000-0004-0000-0600-0000B7010000}"/>
    <hyperlink ref="T443" r:id="rId439" xr:uid="{00000000-0004-0000-0600-0000B8010000}"/>
    <hyperlink ref="O444" r:id="rId440" xr:uid="{00000000-0004-0000-0600-0000B9010000}"/>
    <hyperlink ref="O446" r:id="rId441" xr:uid="{00000000-0004-0000-0600-0000BA010000}"/>
    <hyperlink ref="O447" r:id="rId442" xr:uid="{00000000-0004-0000-0600-0000BB010000}"/>
    <hyperlink ref="O449" r:id="rId443" xr:uid="{00000000-0004-0000-0600-0000BC010000}"/>
    <hyperlink ref="O450" r:id="rId444" xr:uid="{00000000-0004-0000-0600-0000BD010000}"/>
    <hyperlink ref="O451" r:id="rId445" xr:uid="{00000000-0004-0000-0600-0000BE010000}"/>
    <hyperlink ref="O452" r:id="rId446" xr:uid="{00000000-0004-0000-0600-0000BF010000}"/>
    <hyperlink ref="O453" r:id="rId447" xr:uid="{00000000-0004-0000-0600-0000C0010000}"/>
    <hyperlink ref="O454" r:id="rId448" xr:uid="{00000000-0004-0000-0600-0000C1010000}"/>
    <hyperlink ref="O455" r:id="rId449" xr:uid="{00000000-0004-0000-0600-0000C2010000}"/>
    <hyperlink ref="O456" r:id="rId450" xr:uid="{00000000-0004-0000-0600-0000C3010000}"/>
    <hyperlink ref="O457" r:id="rId451" xr:uid="{00000000-0004-0000-0600-0000C4010000}"/>
    <hyperlink ref="O458" r:id="rId452" xr:uid="{00000000-0004-0000-0600-0000C5010000}"/>
    <hyperlink ref="O459" r:id="rId453" xr:uid="{00000000-0004-0000-0600-0000C6010000}"/>
    <hyperlink ref="O464" r:id="rId454" xr:uid="{00000000-0004-0000-0600-0000C7010000}"/>
    <hyperlink ref="O465" r:id="rId455" xr:uid="{00000000-0004-0000-0600-0000C8010000}"/>
    <hyperlink ref="O466" r:id="rId456" xr:uid="{00000000-0004-0000-0600-0000C9010000}"/>
    <hyperlink ref="O467" r:id="rId457" xr:uid="{00000000-0004-0000-0600-0000CA010000}"/>
    <hyperlink ref="O468" r:id="rId458" xr:uid="{00000000-0004-0000-0600-0000CB010000}"/>
    <hyperlink ref="O469" r:id="rId459" xr:uid="{00000000-0004-0000-0600-0000CC010000}"/>
    <hyperlink ref="O471" r:id="rId460" xr:uid="{00000000-0004-0000-0600-0000CD010000}"/>
    <hyperlink ref="O472" r:id="rId461" xr:uid="{00000000-0004-0000-0600-0000CE010000}"/>
    <hyperlink ref="O473" r:id="rId462" xr:uid="{00000000-0004-0000-0600-0000CF010000}"/>
    <hyperlink ref="O474" r:id="rId463" xr:uid="{00000000-0004-0000-0600-0000D0010000}"/>
    <hyperlink ref="O475" r:id="rId464" xr:uid="{00000000-0004-0000-0600-0000D1010000}"/>
    <hyperlink ref="O476" r:id="rId465" xr:uid="{00000000-0004-0000-0600-0000D2010000}"/>
    <hyperlink ref="O478" r:id="rId466" xr:uid="{00000000-0004-0000-0600-0000D3010000}"/>
    <hyperlink ref="O479" r:id="rId467" xr:uid="{00000000-0004-0000-0600-0000D4010000}"/>
    <hyperlink ref="O480" r:id="rId468" xr:uid="{00000000-0004-0000-0600-0000D5010000}"/>
    <hyperlink ref="O481" r:id="rId469" xr:uid="{00000000-0004-0000-0600-0000D6010000}"/>
    <hyperlink ref="O482" r:id="rId470" xr:uid="{00000000-0004-0000-0600-0000D7010000}"/>
    <hyperlink ref="O483" r:id="rId471" xr:uid="{00000000-0004-0000-0600-0000D8010000}"/>
    <hyperlink ref="O484" r:id="rId472" xr:uid="{00000000-0004-0000-0600-0000D9010000}"/>
    <hyperlink ref="T485" r:id="rId473" xr:uid="{00000000-0004-0000-0600-0000DA010000}"/>
    <hyperlink ref="O486" r:id="rId474" xr:uid="{00000000-0004-0000-0600-0000DB010000}"/>
    <hyperlink ref="O487" r:id="rId475" xr:uid="{00000000-0004-0000-0600-0000DC010000}"/>
    <hyperlink ref="T487" r:id="rId476" xr:uid="{00000000-0004-0000-0600-0000DD010000}"/>
    <hyperlink ref="O488" r:id="rId477" xr:uid="{00000000-0004-0000-0600-0000DE010000}"/>
    <hyperlink ref="T488" r:id="rId478" xr:uid="{00000000-0004-0000-0600-0000DF010000}"/>
    <hyperlink ref="O490" r:id="rId479" xr:uid="{00000000-0004-0000-0600-0000E0010000}"/>
    <hyperlink ref="H491" r:id="rId480" xr:uid="{00000000-0004-0000-0600-0000E1010000}"/>
    <hyperlink ref="O492" r:id="rId481" xr:uid="{00000000-0004-0000-0600-0000E2010000}"/>
    <hyperlink ref="O493" r:id="rId482" xr:uid="{00000000-0004-0000-0600-0000E3010000}"/>
    <hyperlink ref="O494" r:id="rId483" xr:uid="{00000000-0004-0000-0600-0000E4010000}"/>
    <hyperlink ref="O495" r:id="rId484" xr:uid="{00000000-0004-0000-0600-0000E5010000}"/>
    <hyperlink ref="O496" r:id="rId485" xr:uid="{00000000-0004-0000-0600-0000E6010000}"/>
    <hyperlink ref="O497" r:id="rId486" xr:uid="{00000000-0004-0000-0600-0000E7010000}"/>
    <hyperlink ref="O498" r:id="rId487" xr:uid="{00000000-0004-0000-0600-0000E8010000}"/>
    <hyperlink ref="O499" r:id="rId488" xr:uid="{00000000-0004-0000-0600-0000E9010000}"/>
    <hyperlink ref="O500" r:id="rId489" xr:uid="{00000000-0004-0000-0600-0000EA010000}"/>
    <hyperlink ref="O501" r:id="rId490" xr:uid="{00000000-0004-0000-0600-0000EB010000}"/>
    <hyperlink ref="O502" r:id="rId491" xr:uid="{00000000-0004-0000-0600-0000EC010000}"/>
    <hyperlink ref="O503" r:id="rId492" xr:uid="{00000000-0004-0000-0600-0000ED010000}"/>
    <hyperlink ref="O504" r:id="rId493" xr:uid="{00000000-0004-0000-0600-0000EE010000}"/>
    <hyperlink ref="O508" r:id="rId494" xr:uid="{00000000-0004-0000-0600-0000EF010000}"/>
    <hyperlink ref="O509" r:id="rId495" xr:uid="{00000000-0004-0000-0600-0000F0010000}"/>
    <hyperlink ref="O510" r:id="rId496" xr:uid="{00000000-0004-0000-0600-0000F1010000}"/>
    <hyperlink ref="O511" r:id="rId497" xr:uid="{00000000-0004-0000-0600-0000F2010000}"/>
    <hyperlink ref="O512" r:id="rId498" xr:uid="{00000000-0004-0000-0600-0000F3010000}"/>
    <hyperlink ref="O513" r:id="rId499" xr:uid="{00000000-0004-0000-0600-0000F4010000}"/>
    <hyperlink ref="O514" r:id="rId500" xr:uid="{00000000-0004-0000-0600-0000F5010000}"/>
    <hyperlink ref="O516" r:id="rId501" xr:uid="{00000000-0004-0000-0600-0000F6010000}"/>
    <hyperlink ref="O517" r:id="rId502" xr:uid="{00000000-0004-0000-0600-0000F7010000}"/>
    <hyperlink ref="O520" r:id="rId503" xr:uid="{00000000-0004-0000-0600-0000F8010000}"/>
    <hyperlink ref="O521" r:id="rId504" xr:uid="{00000000-0004-0000-0600-0000F9010000}"/>
    <hyperlink ref="O522" r:id="rId505" xr:uid="{00000000-0004-0000-0600-0000FA010000}"/>
    <hyperlink ref="O523" r:id="rId506" xr:uid="{00000000-0004-0000-0600-0000FB010000}"/>
    <hyperlink ref="O524" r:id="rId507" xr:uid="{00000000-0004-0000-0600-0000FC010000}"/>
    <hyperlink ref="O525" r:id="rId508" xr:uid="{00000000-0004-0000-0600-0000FD010000}"/>
    <hyperlink ref="O526" r:id="rId509" xr:uid="{00000000-0004-0000-0600-0000FE010000}"/>
    <hyperlink ref="O527" r:id="rId510" xr:uid="{00000000-0004-0000-0600-0000FF010000}"/>
    <hyperlink ref="O528" r:id="rId511" xr:uid="{00000000-0004-0000-0600-000000020000}"/>
    <hyperlink ref="O529" r:id="rId512" xr:uid="{00000000-0004-0000-0600-000001020000}"/>
    <hyperlink ref="O530" r:id="rId513" xr:uid="{00000000-0004-0000-0600-000002020000}"/>
    <hyperlink ref="O531" r:id="rId514" xr:uid="{00000000-0004-0000-0600-000003020000}"/>
    <hyperlink ref="O532" r:id="rId515" xr:uid="{00000000-0004-0000-0600-000004020000}"/>
    <hyperlink ref="O533" r:id="rId516" xr:uid="{00000000-0004-0000-0600-000005020000}"/>
    <hyperlink ref="O534" r:id="rId517" xr:uid="{00000000-0004-0000-0600-000006020000}"/>
    <hyperlink ref="O535" r:id="rId518" xr:uid="{00000000-0004-0000-0600-000007020000}"/>
    <hyperlink ref="O536" r:id="rId519" xr:uid="{00000000-0004-0000-0600-000008020000}"/>
    <hyperlink ref="O537" r:id="rId520" xr:uid="{00000000-0004-0000-0600-000009020000}"/>
    <hyperlink ref="O538" r:id="rId521" xr:uid="{00000000-0004-0000-0600-00000A020000}"/>
    <hyperlink ref="O539" r:id="rId522" xr:uid="{00000000-0004-0000-0600-00000B020000}"/>
    <hyperlink ref="O540" r:id="rId523" xr:uid="{00000000-0004-0000-0600-00000C020000}"/>
    <hyperlink ref="O541" r:id="rId524" xr:uid="{00000000-0004-0000-0600-00000D020000}"/>
    <hyperlink ref="O542" r:id="rId525" xr:uid="{00000000-0004-0000-0600-00000E020000}"/>
    <hyperlink ref="O543" r:id="rId526" xr:uid="{00000000-0004-0000-0600-00000F020000}"/>
    <hyperlink ref="O544" r:id="rId527" xr:uid="{00000000-0004-0000-0600-000010020000}"/>
    <hyperlink ref="O545" r:id="rId528" xr:uid="{00000000-0004-0000-0600-000011020000}"/>
    <hyperlink ref="O546" r:id="rId529" xr:uid="{00000000-0004-0000-0600-000012020000}"/>
    <hyperlink ref="O547" r:id="rId530" xr:uid="{00000000-0004-0000-0600-000013020000}"/>
    <hyperlink ref="O548" r:id="rId531" xr:uid="{00000000-0004-0000-0600-000014020000}"/>
    <hyperlink ref="O549" r:id="rId532" xr:uid="{00000000-0004-0000-0600-000015020000}"/>
    <hyperlink ref="O550" r:id="rId533" xr:uid="{00000000-0004-0000-0600-000016020000}"/>
    <hyperlink ref="O551" r:id="rId534" xr:uid="{00000000-0004-0000-0600-000017020000}"/>
    <hyperlink ref="O552" r:id="rId535" xr:uid="{00000000-0004-0000-0600-000018020000}"/>
    <hyperlink ref="O553" r:id="rId536" xr:uid="{00000000-0004-0000-0600-000019020000}"/>
    <hyperlink ref="O554" r:id="rId537" xr:uid="{00000000-0004-0000-0600-00001A020000}"/>
    <hyperlink ref="O555" r:id="rId538" xr:uid="{00000000-0004-0000-0600-00001B020000}"/>
    <hyperlink ref="O556" r:id="rId539" xr:uid="{00000000-0004-0000-0600-00001C020000}"/>
    <hyperlink ref="O557" r:id="rId540" xr:uid="{00000000-0004-0000-0600-00001D020000}"/>
    <hyperlink ref="O558" r:id="rId541" xr:uid="{00000000-0004-0000-0600-00001E020000}"/>
    <hyperlink ref="O559" r:id="rId542" xr:uid="{00000000-0004-0000-0600-00001F020000}"/>
    <hyperlink ref="O560" r:id="rId543" xr:uid="{00000000-0004-0000-0600-000020020000}"/>
    <hyperlink ref="O561" r:id="rId544" xr:uid="{00000000-0004-0000-0600-000021020000}"/>
    <hyperlink ref="O562" r:id="rId545" xr:uid="{00000000-0004-0000-0600-000022020000}"/>
    <hyperlink ref="O564" r:id="rId546" xr:uid="{00000000-0004-0000-0600-000023020000}"/>
    <hyperlink ref="O565" r:id="rId547" xr:uid="{00000000-0004-0000-0600-000024020000}"/>
    <hyperlink ref="O566" r:id="rId548" xr:uid="{00000000-0004-0000-0600-000025020000}"/>
    <hyperlink ref="O567" r:id="rId549" xr:uid="{00000000-0004-0000-0600-000026020000}"/>
    <hyperlink ref="O569" r:id="rId550" xr:uid="{00000000-0004-0000-0600-000027020000}"/>
    <hyperlink ref="O570" r:id="rId551" xr:uid="{00000000-0004-0000-0600-000028020000}"/>
    <hyperlink ref="O571" r:id="rId552" xr:uid="{00000000-0004-0000-0600-000029020000}"/>
    <hyperlink ref="O572" r:id="rId553" xr:uid="{00000000-0004-0000-0600-00002A020000}"/>
    <hyperlink ref="O573" r:id="rId554" xr:uid="{00000000-0004-0000-0600-00002B020000}"/>
    <hyperlink ref="O574" r:id="rId555" xr:uid="{00000000-0004-0000-0600-00002C020000}"/>
    <hyperlink ref="O575" r:id="rId556" xr:uid="{00000000-0004-0000-0600-00002D020000}"/>
    <hyperlink ref="O576" r:id="rId557" xr:uid="{00000000-0004-0000-0600-00002E020000}"/>
    <hyperlink ref="O577" r:id="rId558" xr:uid="{00000000-0004-0000-0600-00002F020000}"/>
    <hyperlink ref="O578" r:id="rId559" xr:uid="{00000000-0004-0000-0600-000030020000}"/>
    <hyperlink ref="O579" r:id="rId560" xr:uid="{00000000-0004-0000-0600-000031020000}"/>
    <hyperlink ref="O580" r:id="rId561" xr:uid="{00000000-0004-0000-0600-000032020000}"/>
    <hyperlink ref="O581" r:id="rId562" xr:uid="{00000000-0004-0000-0600-000033020000}"/>
    <hyperlink ref="O583" r:id="rId563" xr:uid="{00000000-0004-0000-0600-000034020000}"/>
    <hyperlink ref="O584" r:id="rId564" xr:uid="{00000000-0004-0000-0600-000035020000}"/>
    <hyperlink ref="O586" r:id="rId565" xr:uid="{00000000-0004-0000-0600-000036020000}"/>
    <hyperlink ref="O588" r:id="rId566" xr:uid="{00000000-0004-0000-0600-000037020000}"/>
    <hyperlink ref="O589" r:id="rId567" xr:uid="{00000000-0004-0000-0600-000038020000}"/>
    <hyperlink ref="O592" r:id="rId568" xr:uid="{00000000-0004-0000-0600-000039020000}"/>
    <hyperlink ref="O593" r:id="rId569" xr:uid="{00000000-0004-0000-0600-00003A020000}"/>
    <hyperlink ref="O594" r:id="rId570" xr:uid="{00000000-0004-0000-0600-00003B020000}"/>
    <hyperlink ref="O595" r:id="rId571" xr:uid="{00000000-0004-0000-0600-00003C020000}"/>
    <hyperlink ref="O596" r:id="rId572" xr:uid="{00000000-0004-0000-0600-00003D020000}"/>
    <hyperlink ref="O597" r:id="rId573" xr:uid="{00000000-0004-0000-0600-00003E020000}"/>
    <hyperlink ref="O598" r:id="rId574" xr:uid="{00000000-0004-0000-0600-00003F020000}"/>
    <hyperlink ref="O599" r:id="rId575" xr:uid="{00000000-0004-0000-0600-000040020000}"/>
    <hyperlink ref="O605" r:id="rId576" xr:uid="{00000000-0004-0000-0600-000041020000}"/>
    <hyperlink ref="T605" r:id="rId577" xr:uid="{00000000-0004-0000-0600-000042020000}"/>
    <hyperlink ref="O606" r:id="rId578" xr:uid="{00000000-0004-0000-0600-000043020000}"/>
    <hyperlink ref="O607" r:id="rId579" xr:uid="{00000000-0004-0000-0600-000044020000}"/>
    <hyperlink ref="O609" r:id="rId580" xr:uid="{00000000-0004-0000-0600-000045020000}"/>
    <hyperlink ref="O610" r:id="rId581" xr:uid="{00000000-0004-0000-0600-000046020000}"/>
    <hyperlink ref="O611" r:id="rId582" xr:uid="{00000000-0004-0000-0600-000047020000}"/>
    <hyperlink ref="O612" r:id="rId583" xr:uid="{00000000-0004-0000-0600-000048020000}"/>
    <hyperlink ref="M615" r:id="rId584" xr:uid="{00000000-0004-0000-0600-000049020000}"/>
    <hyperlink ref="O615" r:id="rId585" xr:uid="{00000000-0004-0000-0600-00004A020000}"/>
    <hyperlink ref="O616" r:id="rId586" xr:uid="{00000000-0004-0000-0600-00004B020000}"/>
    <hyperlink ref="O617" r:id="rId587" xr:uid="{00000000-0004-0000-0600-00004C020000}"/>
    <hyperlink ref="O618" r:id="rId588" xr:uid="{00000000-0004-0000-0600-00004D020000}"/>
    <hyperlink ref="O619" r:id="rId589" xr:uid="{00000000-0004-0000-0600-00004E020000}"/>
    <hyperlink ref="O620" r:id="rId590" xr:uid="{00000000-0004-0000-0600-00004F020000}"/>
    <hyperlink ref="T620" r:id="rId591" xr:uid="{00000000-0004-0000-0600-000050020000}"/>
    <hyperlink ref="O621" r:id="rId592" xr:uid="{00000000-0004-0000-0600-000051020000}"/>
    <hyperlink ref="O622" r:id="rId593" xr:uid="{00000000-0004-0000-0600-000052020000}"/>
    <hyperlink ref="O623" r:id="rId594" xr:uid="{00000000-0004-0000-0600-000053020000}"/>
    <hyperlink ref="O624" r:id="rId595" xr:uid="{00000000-0004-0000-0600-000054020000}"/>
    <hyperlink ref="O625" r:id="rId596" xr:uid="{00000000-0004-0000-0600-000055020000}"/>
    <hyperlink ref="O629" r:id="rId597" xr:uid="{00000000-0004-0000-0600-000056020000}"/>
    <hyperlink ref="O630" r:id="rId598" xr:uid="{00000000-0004-0000-0600-000057020000}"/>
    <hyperlink ref="O631" r:id="rId599" xr:uid="{00000000-0004-0000-0600-000058020000}"/>
    <hyperlink ref="O632" r:id="rId600" xr:uid="{00000000-0004-0000-0600-000059020000}"/>
    <hyperlink ref="O633" r:id="rId601" xr:uid="{00000000-0004-0000-0600-00005A020000}"/>
    <hyperlink ref="O634" r:id="rId602" xr:uid="{00000000-0004-0000-0600-00005B020000}"/>
    <hyperlink ref="O635" r:id="rId603" xr:uid="{00000000-0004-0000-0600-00005C020000}"/>
    <hyperlink ref="O636" r:id="rId604" xr:uid="{00000000-0004-0000-0600-00005D020000}"/>
    <hyperlink ref="O637" r:id="rId605" xr:uid="{00000000-0004-0000-0600-00005E020000}"/>
    <hyperlink ref="O638" r:id="rId606" xr:uid="{00000000-0004-0000-0600-00005F020000}"/>
    <hyperlink ref="O639" r:id="rId607" xr:uid="{00000000-0004-0000-0600-000060020000}"/>
    <hyperlink ref="O640" r:id="rId608" xr:uid="{00000000-0004-0000-0600-000061020000}"/>
    <hyperlink ref="O641" r:id="rId609" xr:uid="{00000000-0004-0000-0600-000062020000}"/>
    <hyperlink ref="O643" r:id="rId610" xr:uid="{00000000-0004-0000-0600-000063020000}"/>
    <hyperlink ref="O644" r:id="rId611" xr:uid="{00000000-0004-0000-0600-000064020000}"/>
    <hyperlink ref="O645" r:id="rId612" xr:uid="{00000000-0004-0000-0600-000065020000}"/>
    <hyperlink ref="O646" r:id="rId613" xr:uid="{00000000-0004-0000-0600-000066020000}"/>
    <hyperlink ref="T646" r:id="rId614" xr:uid="{00000000-0004-0000-0600-000067020000}"/>
    <hyperlink ref="O647" r:id="rId615" xr:uid="{00000000-0004-0000-0600-000068020000}"/>
    <hyperlink ref="O648" r:id="rId616" xr:uid="{00000000-0004-0000-0600-000069020000}"/>
    <hyperlink ref="O649" r:id="rId617" xr:uid="{00000000-0004-0000-0600-00006A020000}"/>
    <hyperlink ref="O650" r:id="rId618" xr:uid="{00000000-0004-0000-0600-00006B020000}"/>
    <hyperlink ref="O651" r:id="rId619" xr:uid="{00000000-0004-0000-0600-00006C020000}"/>
    <hyperlink ref="O652" r:id="rId620" xr:uid="{00000000-0004-0000-0600-00006D020000}"/>
    <hyperlink ref="O653" r:id="rId621" xr:uid="{00000000-0004-0000-0600-00006E020000}"/>
    <hyperlink ref="O654" r:id="rId622" xr:uid="{00000000-0004-0000-0600-00006F020000}"/>
    <hyperlink ref="O655" r:id="rId623" xr:uid="{00000000-0004-0000-0600-000070020000}"/>
    <hyperlink ref="O656" r:id="rId624" xr:uid="{00000000-0004-0000-0600-000071020000}"/>
    <hyperlink ref="O657" r:id="rId625" xr:uid="{00000000-0004-0000-0600-000072020000}"/>
    <hyperlink ref="O658" r:id="rId626" xr:uid="{00000000-0004-0000-0600-000073020000}"/>
    <hyperlink ref="O659" r:id="rId627" xr:uid="{00000000-0004-0000-0600-000074020000}"/>
    <hyperlink ref="O660" r:id="rId628" xr:uid="{00000000-0004-0000-0600-000075020000}"/>
    <hyperlink ref="O661" r:id="rId629" xr:uid="{00000000-0004-0000-0600-000076020000}"/>
    <hyperlink ref="O662" r:id="rId630" xr:uid="{00000000-0004-0000-0600-000077020000}"/>
    <hyperlink ref="O663" r:id="rId631" xr:uid="{00000000-0004-0000-0600-000078020000}"/>
    <hyperlink ref="O664" r:id="rId632" xr:uid="{00000000-0004-0000-0600-000079020000}"/>
    <hyperlink ref="O665" r:id="rId633" xr:uid="{00000000-0004-0000-0600-00007A020000}"/>
    <hyperlink ref="O666" r:id="rId634" xr:uid="{00000000-0004-0000-0600-00007B020000}"/>
    <hyperlink ref="O669" r:id="rId635" xr:uid="{00000000-0004-0000-0600-00007C020000}"/>
    <hyperlink ref="O671" r:id="rId636" xr:uid="{00000000-0004-0000-0600-00007D020000}"/>
    <hyperlink ref="O672" r:id="rId637" xr:uid="{00000000-0004-0000-0600-00007E020000}"/>
    <hyperlink ref="O673" r:id="rId638" xr:uid="{00000000-0004-0000-0600-00007F020000}"/>
    <hyperlink ref="O674" r:id="rId639" xr:uid="{00000000-0004-0000-0600-000080020000}"/>
    <hyperlink ref="O675" r:id="rId640" xr:uid="{00000000-0004-0000-0600-000081020000}"/>
    <hyperlink ref="O676" r:id="rId641" xr:uid="{00000000-0004-0000-0600-000082020000}"/>
    <hyperlink ref="O677" r:id="rId642" xr:uid="{00000000-0004-0000-0600-000083020000}"/>
    <hyperlink ref="O678" r:id="rId643" xr:uid="{00000000-0004-0000-0600-000084020000}"/>
    <hyperlink ref="O679" r:id="rId644" xr:uid="{00000000-0004-0000-0600-000085020000}"/>
    <hyperlink ref="O680" r:id="rId645" xr:uid="{00000000-0004-0000-0600-000086020000}"/>
    <hyperlink ref="O681" r:id="rId646" xr:uid="{00000000-0004-0000-0600-000087020000}"/>
    <hyperlink ref="O683" r:id="rId647" xr:uid="{00000000-0004-0000-0600-000088020000}"/>
    <hyperlink ref="O684" r:id="rId648" xr:uid="{00000000-0004-0000-0600-000089020000}"/>
    <hyperlink ref="O685" r:id="rId649" xr:uid="{00000000-0004-0000-0600-00008A020000}"/>
    <hyperlink ref="O686" r:id="rId650" xr:uid="{00000000-0004-0000-0600-00008B020000}"/>
    <hyperlink ref="O687" r:id="rId651" xr:uid="{00000000-0004-0000-0600-00008C020000}"/>
    <hyperlink ref="O688" r:id="rId652" xr:uid="{00000000-0004-0000-0600-00008D020000}"/>
    <hyperlink ref="O689" r:id="rId653" xr:uid="{00000000-0004-0000-0600-00008E020000}"/>
    <hyperlink ref="O690" r:id="rId654" xr:uid="{00000000-0004-0000-0600-00008F020000}"/>
    <hyperlink ref="O691" r:id="rId655" xr:uid="{00000000-0004-0000-0600-000090020000}"/>
    <hyperlink ref="T691" r:id="rId656" xr:uid="{00000000-0004-0000-0600-000091020000}"/>
    <hyperlink ref="O693" r:id="rId657" xr:uid="{00000000-0004-0000-0600-000092020000}"/>
    <hyperlink ref="O694" r:id="rId658" xr:uid="{00000000-0004-0000-0600-000093020000}"/>
    <hyperlink ref="O695" r:id="rId659" xr:uid="{00000000-0004-0000-0600-000094020000}"/>
    <hyperlink ref="O696" r:id="rId660" xr:uid="{00000000-0004-0000-0600-000095020000}"/>
    <hyperlink ref="O697" r:id="rId661" xr:uid="{00000000-0004-0000-0600-000096020000}"/>
    <hyperlink ref="O698" r:id="rId662" xr:uid="{00000000-0004-0000-0600-000097020000}"/>
    <hyperlink ref="O701" r:id="rId663" xr:uid="{00000000-0004-0000-0600-000098020000}"/>
    <hyperlink ref="O702" r:id="rId664" xr:uid="{00000000-0004-0000-0600-000099020000}"/>
    <hyperlink ref="O703" r:id="rId665" xr:uid="{00000000-0004-0000-0600-00009A020000}"/>
    <hyperlink ref="O704" r:id="rId666" xr:uid="{00000000-0004-0000-0600-00009B020000}"/>
    <hyperlink ref="O705" r:id="rId667" xr:uid="{00000000-0004-0000-0600-00009C020000}"/>
    <hyperlink ref="O707" r:id="rId668" xr:uid="{00000000-0004-0000-0600-00009D020000}"/>
    <hyperlink ref="O709" r:id="rId669" xr:uid="{00000000-0004-0000-0600-00009E020000}"/>
    <hyperlink ref="O710" r:id="rId670" xr:uid="{00000000-0004-0000-0600-00009F020000}"/>
    <hyperlink ref="O711" r:id="rId671" xr:uid="{00000000-0004-0000-0600-0000A0020000}"/>
    <hyperlink ref="O712" r:id="rId672" xr:uid="{00000000-0004-0000-0600-0000A1020000}"/>
    <hyperlink ref="O713" r:id="rId673" xr:uid="{00000000-0004-0000-0600-0000A2020000}"/>
    <hyperlink ref="Q713" r:id="rId674" xr:uid="{00000000-0004-0000-0600-0000A3020000}"/>
    <hyperlink ref="O714" r:id="rId675" xr:uid="{00000000-0004-0000-0600-0000A4020000}"/>
    <hyperlink ref="O715" r:id="rId676" xr:uid="{00000000-0004-0000-0600-0000A5020000}"/>
    <hyperlink ref="O716" r:id="rId677" xr:uid="{00000000-0004-0000-0600-0000A6020000}"/>
    <hyperlink ref="O718" r:id="rId678" xr:uid="{00000000-0004-0000-0600-0000A7020000}"/>
    <hyperlink ref="O719" r:id="rId679" xr:uid="{00000000-0004-0000-0600-0000A8020000}"/>
    <hyperlink ref="O720" r:id="rId680" xr:uid="{00000000-0004-0000-0600-0000A9020000}"/>
    <hyperlink ref="O721" r:id="rId681" xr:uid="{00000000-0004-0000-0600-0000AA020000}"/>
    <hyperlink ref="O722" r:id="rId682" xr:uid="{00000000-0004-0000-0600-0000AB020000}"/>
    <hyperlink ref="O725" r:id="rId683" xr:uid="{00000000-0004-0000-0600-0000AC020000}"/>
    <hyperlink ref="O726" r:id="rId684" xr:uid="{00000000-0004-0000-0600-0000AD020000}"/>
    <hyperlink ref="O727" r:id="rId685" xr:uid="{00000000-0004-0000-0600-0000AE020000}"/>
    <hyperlink ref="O728" r:id="rId686" xr:uid="{00000000-0004-0000-0600-0000AF020000}"/>
    <hyperlink ref="O729" r:id="rId687" xr:uid="{00000000-0004-0000-0600-0000B0020000}"/>
    <hyperlink ref="O730" r:id="rId688" xr:uid="{00000000-0004-0000-0600-0000B1020000}"/>
    <hyperlink ref="O731" r:id="rId689" xr:uid="{00000000-0004-0000-0600-0000B2020000}"/>
    <hyperlink ref="O733" r:id="rId690" xr:uid="{00000000-0004-0000-0600-0000B3020000}"/>
    <hyperlink ref="O734" r:id="rId691" xr:uid="{00000000-0004-0000-0600-0000B4020000}"/>
    <hyperlink ref="O735" r:id="rId692" xr:uid="{00000000-0004-0000-0600-0000B5020000}"/>
    <hyperlink ref="O736" r:id="rId693" xr:uid="{00000000-0004-0000-0600-0000B6020000}"/>
    <hyperlink ref="O737" r:id="rId694" xr:uid="{00000000-0004-0000-0600-0000B7020000}"/>
    <hyperlink ref="O738" r:id="rId695" xr:uid="{00000000-0004-0000-0600-0000B8020000}"/>
    <hyperlink ref="O739" r:id="rId696" xr:uid="{00000000-0004-0000-0600-0000B9020000}"/>
    <hyperlink ref="O740" r:id="rId697" xr:uid="{00000000-0004-0000-0600-0000BA020000}"/>
    <hyperlink ref="O741" r:id="rId698" xr:uid="{00000000-0004-0000-0600-0000BB020000}"/>
    <hyperlink ref="O742" r:id="rId699" xr:uid="{00000000-0004-0000-0600-0000BC020000}"/>
    <hyperlink ref="O743" r:id="rId700" xr:uid="{00000000-0004-0000-0600-0000BD020000}"/>
    <hyperlink ref="O744" r:id="rId701" xr:uid="{00000000-0004-0000-0600-0000BE020000}"/>
    <hyperlink ref="O745" r:id="rId702" xr:uid="{00000000-0004-0000-0600-0000BF020000}"/>
    <hyperlink ref="O746" r:id="rId703" xr:uid="{00000000-0004-0000-0600-0000C0020000}"/>
    <hyperlink ref="O748" r:id="rId704" xr:uid="{00000000-0004-0000-0600-0000C1020000}"/>
    <hyperlink ref="O749" r:id="rId705" xr:uid="{00000000-0004-0000-0600-0000C2020000}"/>
    <hyperlink ref="O750" r:id="rId706" xr:uid="{00000000-0004-0000-0600-0000C3020000}"/>
    <hyperlink ref="O751" r:id="rId707" xr:uid="{00000000-0004-0000-0600-0000C4020000}"/>
    <hyperlink ref="O752" r:id="rId708" xr:uid="{00000000-0004-0000-0600-0000C5020000}"/>
    <hyperlink ref="O753" r:id="rId709" xr:uid="{00000000-0004-0000-0600-0000C6020000}"/>
    <hyperlink ref="O754" r:id="rId710" xr:uid="{00000000-0004-0000-0600-0000C7020000}"/>
    <hyperlink ref="O755" r:id="rId711" xr:uid="{00000000-0004-0000-0600-0000C8020000}"/>
    <hyperlink ref="O756" r:id="rId712" xr:uid="{00000000-0004-0000-0600-0000C9020000}"/>
    <hyperlink ref="O757" r:id="rId713" xr:uid="{00000000-0004-0000-0600-0000CA020000}"/>
    <hyperlink ref="O758" r:id="rId714" xr:uid="{00000000-0004-0000-0600-0000CB020000}"/>
    <hyperlink ref="T758" r:id="rId715" xr:uid="{00000000-0004-0000-0600-0000CC020000}"/>
    <hyperlink ref="O759" r:id="rId716" xr:uid="{00000000-0004-0000-0600-0000CD020000}"/>
    <hyperlink ref="O760" r:id="rId717" xr:uid="{00000000-0004-0000-0600-0000CE020000}"/>
    <hyperlink ref="M761" r:id="rId718" xr:uid="{00000000-0004-0000-0600-0000CF020000}"/>
    <hyperlink ref="O761" r:id="rId719" xr:uid="{00000000-0004-0000-0600-0000D0020000}"/>
    <hyperlink ref="O763" r:id="rId720" xr:uid="{00000000-0004-0000-0600-0000D1020000}"/>
    <hyperlink ref="O764" r:id="rId721" xr:uid="{00000000-0004-0000-0600-0000D2020000}"/>
    <hyperlink ref="O765" r:id="rId722" xr:uid="{00000000-0004-0000-0600-0000D3020000}"/>
    <hyperlink ref="O767" r:id="rId723" xr:uid="{00000000-0004-0000-0600-0000D4020000}"/>
    <hyperlink ref="O768" r:id="rId724" xr:uid="{00000000-0004-0000-0600-0000D5020000}"/>
    <hyperlink ref="O770" r:id="rId725" xr:uid="{00000000-0004-0000-0600-0000D6020000}"/>
    <hyperlink ref="O772" r:id="rId726" xr:uid="{00000000-0004-0000-0600-0000D7020000}"/>
    <hyperlink ref="O773" r:id="rId727" xr:uid="{00000000-0004-0000-0600-0000D8020000}"/>
    <hyperlink ref="O774" r:id="rId728" xr:uid="{00000000-0004-0000-0600-0000D9020000}"/>
    <hyperlink ref="O775" r:id="rId729" xr:uid="{00000000-0004-0000-0600-0000DA020000}"/>
    <hyperlink ref="O776" r:id="rId730" xr:uid="{00000000-0004-0000-0600-0000DB020000}"/>
    <hyperlink ref="O777" r:id="rId731" xr:uid="{00000000-0004-0000-0600-0000DC020000}"/>
    <hyperlink ref="O778" r:id="rId732" xr:uid="{00000000-0004-0000-0600-0000DD020000}"/>
    <hyperlink ref="O779" r:id="rId733" xr:uid="{00000000-0004-0000-0600-0000DE020000}"/>
    <hyperlink ref="O780" r:id="rId734" xr:uid="{00000000-0004-0000-0600-0000DF020000}"/>
    <hyperlink ref="O781" r:id="rId735" xr:uid="{00000000-0004-0000-0600-0000E0020000}"/>
    <hyperlink ref="O782" r:id="rId736" xr:uid="{00000000-0004-0000-0600-0000E1020000}"/>
    <hyperlink ref="O783" r:id="rId737" xr:uid="{00000000-0004-0000-0600-0000E2020000}"/>
    <hyperlink ref="O784" r:id="rId738" xr:uid="{00000000-0004-0000-0600-0000E3020000}"/>
    <hyperlink ref="O785" r:id="rId739" xr:uid="{00000000-0004-0000-0600-0000E4020000}"/>
    <hyperlink ref="O786" r:id="rId740" xr:uid="{00000000-0004-0000-0600-0000E5020000}"/>
    <hyperlink ref="O787" r:id="rId741" xr:uid="{00000000-0004-0000-0600-0000E6020000}"/>
    <hyperlink ref="O788" r:id="rId742" xr:uid="{00000000-0004-0000-0600-0000E7020000}"/>
    <hyperlink ref="O789" r:id="rId743" xr:uid="{00000000-0004-0000-0600-0000E8020000}"/>
    <hyperlink ref="O790" r:id="rId744" xr:uid="{00000000-0004-0000-0600-0000E9020000}"/>
    <hyperlink ref="O791" r:id="rId745" xr:uid="{00000000-0004-0000-0600-0000EA020000}"/>
    <hyperlink ref="O792" r:id="rId746" xr:uid="{00000000-0004-0000-0600-0000EB020000}"/>
    <hyperlink ref="T792" r:id="rId747" xr:uid="{00000000-0004-0000-0600-0000EC020000}"/>
    <hyperlink ref="O793" r:id="rId748" xr:uid="{00000000-0004-0000-0600-0000ED020000}"/>
    <hyperlink ref="T793" r:id="rId749" xr:uid="{00000000-0004-0000-0600-0000EE020000}"/>
    <hyperlink ref="O794" r:id="rId750" xr:uid="{00000000-0004-0000-0600-0000EF020000}"/>
    <hyperlink ref="O795" r:id="rId751" xr:uid="{00000000-0004-0000-0600-0000F0020000}"/>
    <hyperlink ref="O797" r:id="rId752" xr:uid="{00000000-0004-0000-0600-0000F1020000}"/>
    <hyperlink ref="O798" r:id="rId753" xr:uid="{00000000-0004-0000-0600-0000F2020000}"/>
    <hyperlink ref="O799" r:id="rId754" xr:uid="{00000000-0004-0000-0600-0000F3020000}"/>
    <hyperlink ref="O800" r:id="rId755" xr:uid="{00000000-0004-0000-0600-0000F4020000}"/>
    <hyperlink ref="O801" r:id="rId756" xr:uid="{00000000-0004-0000-0600-0000F5020000}"/>
    <hyperlink ref="O802" r:id="rId757" xr:uid="{00000000-0004-0000-0600-0000F6020000}"/>
    <hyperlink ref="O803" r:id="rId758" xr:uid="{00000000-0004-0000-0600-0000F7020000}"/>
    <hyperlink ref="O804" r:id="rId759" xr:uid="{00000000-0004-0000-0600-0000F8020000}"/>
    <hyperlink ref="O805" r:id="rId760" xr:uid="{00000000-0004-0000-0600-0000F9020000}"/>
    <hyperlink ref="T805" r:id="rId761" xr:uid="{00000000-0004-0000-0600-0000FA020000}"/>
    <hyperlink ref="O806" r:id="rId762" xr:uid="{00000000-0004-0000-0600-0000FB020000}"/>
    <hyperlink ref="O807" r:id="rId763" xr:uid="{00000000-0004-0000-0600-0000FC020000}"/>
    <hyperlink ref="O809" r:id="rId764" xr:uid="{00000000-0004-0000-0600-0000FD020000}"/>
    <hyperlink ref="O810" r:id="rId765" xr:uid="{00000000-0004-0000-0600-0000FE020000}"/>
    <hyperlink ref="T810" r:id="rId766" xr:uid="{00000000-0004-0000-0600-0000FF020000}"/>
    <hyperlink ref="O811" r:id="rId767" xr:uid="{00000000-0004-0000-0600-000000030000}"/>
    <hyperlink ref="T811" r:id="rId768" xr:uid="{00000000-0004-0000-0600-000001030000}"/>
    <hyperlink ref="O812" r:id="rId769" xr:uid="{00000000-0004-0000-0600-000002030000}"/>
    <hyperlink ref="O813" r:id="rId770" xr:uid="{00000000-0004-0000-0600-000003030000}"/>
    <hyperlink ref="O814" r:id="rId771" xr:uid="{00000000-0004-0000-0600-000004030000}"/>
    <hyperlink ref="O815" r:id="rId772" xr:uid="{00000000-0004-0000-0600-000005030000}"/>
    <hyperlink ref="O816" r:id="rId773" xr:uid="{00000000-0004-0000-0600-000006030000}"/>
    <hyperlink ref="O817" r:id="rId774" xr:uid="{00000000-0004-0000-0600-000007030000}"/>
    <hyperlink ref="O819" r:id="rId775" xr:uid="{00000000-0004-0000-0600-000008030000}"/>
    <hyperlink ref="O820" r:id="rId776" xr:uid="{00000000-0004-0000-0600-000009030000}"/>
    <hyperlink ref="T820" r:id="rId777" xr:uid="{00000000-0004-0000-0600-00000A030000}"/>
    <hyperlink ref="O821" r:id="rId778" xr:uid="{00000000-0004-0000-0600-00000B030000}"/>
    <hyperlink ref="O822" r:id="rId779" xr:uid="{00000000-0004-0000-0600-00000C030000}"/>
    <hyperlink ref="O823" r:id="rId780" xr:uid="{00000000-0004-0000-0600-00000D030000}"/>
    <hyperlink ref="O824" r:id="rId781" xr:uid="{00000000-0004-0000-0600-00000E030000}"/>
    <hyperlink ref="T824" r:id="rId782" xr:uid="{00000000-0004-0000-0600-00000F030000}"/>
    <hyperlink ref="O825" r:id="rId783" xr:uid="{00000000-0004-0000-0600-000010030000}"/>
    <hyperlink ref="O826" r:id="rId784" xr:uid="{00000000-0004-0000-0600-000011030000}"/>
    <hyperlink ref="O827" r:id="rId785" xr:uid="{00000000-0004-0000-0600-000012030000}"/>
    <hyperlink ref="O829" r:id="rId786" xr:uid="{00000000-0004-0000-0600-000013030000}"/>
    <hyperlink ref="O839" r:id="rId787" xr:uid="{00000000-0004-0000-0600-000014030000}"/>
    <hyperlink ref="O840" r:id="rId788" xr:uid="{00000000-0004-0000-0600-000015030000}"/>
    <hyperlink ref="T840" r:id="rId789" xr:uid="{00000000-0004-0000-0600-000016030000}"/>
    <hyperlink ref="O841" r:id="rId790" xr:uid="{00000000-0004-0000-0600-000017030000}"/>
    <hyperlink ref="O842" r:id="rId791" xr:uid="{00000000-0004-0000-0600-000018030000}"/>
    <hyperlink ref="T842" r:id="rId792" xr:uid="{00000000-0004-0000-0600-000019030000}"/>
    <hyperlink ref="O843" r:id="rId793" xr:uid="{00000000-0004-0000-0600-00001A030000}"/>
    <hyperlink ref="O844" r:id="rId794" xr:uid="{00000000-0004-0000-0600-00001B030000}"/>
    <hyperlink ref="O845" r:id="rId795" xr:uid="{00000000-0004-0000-0600-00001C030000}"/>
    <hyperlink ref="O846" r:id="rId796" xr:uid="{00000000-0004-0000-0600-00001D030000}"/>
    <hyperlink ref="O847" r:id="rId797" xr:uid="{00000000-0004-0000-0600-00001E030000}"/>
    <hyperlink ref="O848" r:id="rId798" xr:uid="{00000000-0004-0000-0600-00001F030000}"/>
    <hyperlink ref="O849" r:id="rId799" xr:uid="{00000000-0004-0000-0600-000020030000}"/>
    <hyperlink ref="O850" r:id="rId800" xr:uid="{00000000-0004-0000-0600-000021030000}"/>
    <hyperlink ref="O851" r:id="rId801" xr:uid="{00000000-0004-0000-0600-000022030000}"/>
    <hyperlink ref="O852" r:id="rId802" xr:uid="{00000000-0004-0000-0600-000023030000}"/>
    <hyperlink ref="O853" r:id="rId803" xr:uid="{00000000-0004-0000-0600-000024030000}"/>
    <hyperlink ref="O854" r:id="rId804" xr:uid="{00000000-0004-0000-0600-000025030000}"/>
    <hyperlink ref="O855" r:id="rId805" xr:uid="{00000000-0004-0000-0600-000026030000}"/>
    <hyperlink ref="O856" r:id="rId806" xr:uid="{00000000-0004-0000-0600-000027030000}"/>
    <hyperlink ref="O857" r:id="rId807" xr:uid="{00000000-0004-0000-0600-000028030000}"/>
    <hyperlink ref="O858" r:id="rId808" xr:uid="{00000000-0004-0000-0600-000029030000}"/>
    <hyperlink ref="O859" r:id="rId809" xr:uid="{00000000-0004-0000-0600-00002A030000}"/>
    <hyperlink ref="O860" r:id="rId810" xr:uid="{00000000-0004-0000-0600-00002B030000}"/>
    <hyperlink ref="O861" r:id="rId811" xr:uid="{00000000-0004-0000-0600-00002C030000}"/>
    <hyperlink ref="O862" r:id="rId812" xr:uid="{00000000-0004-0000-0600-00002D030000}"/>
    <hyperlink ref="O863" r:id="rId813" xr:uid="{00000000-0004-0000-0600-00002E030000}"/>
    <hyperlink ref="O864" r:id="rId814" xr:uid="{00000000-0004-0000-0600-00002F030000}"/>
    <hyperlink ref="O865" r:id="rId815" xr:uid="{00000000-0004-0000-0600-000030030000}"/>
    <hyperlink ref="O866" r:id="rId816" xr:uid="{00000000-0004-0000-0600-000031030000}"/>
    <hyperlink ref="O867" r:id="rId817" xr:uid="{00000000-0004-0000-0600-000032030000}"/>
    <hyperlink ref="T867" r:id="rId818" xr:uid="{00000000-0004-0000-0600-000033030000}"/>
    <hyperlink ref="O868" r:id="rId819" xr:uid="{00000000-0004-0000-0600-000034030000}"/>
    <hyperlink ref="O869" r:id="rId820" xr:uid="{00000000-0004-0000-0600-000035030000}"/>
    <hyperlink ref="O870" r:id="rId821" xr:uid="{00000000-0004-0000-0600-000036030000}"/>
    <hyperlink ref="O871" r:id="rId822" xr:uid="{00000000-0004-0000-0600-000037030000}"/>
    <hyperlink ref="O872" r:id="rId823" xr:uid="{00000000-0004-0000-0600-000038030000}"/>
    <hyperlink ref="O873" r:id="rId824" xr:uid="{00000000-0004-0000-0600-000039030000}"/>
    <hyperlink ref="O874" r:id="rId825" xr:uid="{00000000-0004-0000-0600-00003A030000}"/>
    <hyperlink ref="T874" r:id="rId826" xr:uid="{00000000-0004-0000-0600-00003B030000}"/>
    <hyperlink ref="O875" r:id="rId827" xr:uid="{00000000-0004-0000-0600-00003C030000}"/>
    <hyperlink ref="O876" r:id="rId828" xr:uid="{00000000-0004-0000-0600-00003D030000}"/>
    <hyperlink ref="O877" r:id="rId829" xr:uid="{00000000-0004-0000-0600-00003E030000}"/>
    <hyperlink ref="O878" r:id="rId830" xr:uid="{00000000-0004-0000-0600-00003F030000}"/>
    <hyperlink ref="O879" r:id="rId831" xr:uid="{00000000-0004-0000-0600-000040030000}"/>
    <hyperlink ref="O880" r:id="rId832" xr:uid="{00000000-0004-0000-0600-000041030000}"/>
    <hyperlink ref="O881" r:id="rId833" xr:uid="{00000000-0004-0000-0600-000042030000}"/>
    <hyperlink ref="O882" r:id="rId834" xr:uid="{00000000-0004-0000-0600-000043030000}"/>
    <hyperlink ref="O883" r:id="rId835" xr:uid="{00000000-0004-0000-0600-000044030000}"/>
    <hyperlink ref="O884" r:id="rId836" xr:uid="{00000000-0004-0000-0600-000045030000}"/>
    <hyperlink ref="O885" r:id="rId837" xr:uid="{00000000-0004-0000-0600-000046030000}"/>
    <hyperlink ref="O886" r:id="rId838" xr:uid="{00000000-0004-0000-0600-000047030000}"/>
    <hyperlink ref="O887" r:id="rId839" xr:uid="{00000000-0004-0000-0600-000048030000}"/>
    <hyperlink ref="O888" r:id="rId840" xr:uid="{00000000-0004-0000-0600-000049030000}"/>
    <hyperlink ref="O889" r:id="rId841" xr:uid="{00000000-0004-0000-0600-00004A030000}"/>
    <hyperlink ref="T889" r:id="rId842" xr:uid="{00000000-0004-0000-0600-00004B030000}"/>
    <hyperlink ref="O890" r:id="rId843" xr:uid="{00000000-0004-0000-0600-00004C030000}"/>
    <hyperlink ref="O891" r:id="rId844" xr:uid="{00000000-0004-0000-0600-00004D030000}"/>
    <hyperlink ref="O892" r:id="rId845" xr:uid="{00000000-0004-0000-0600-00004E030000}"/>
    <hyperlink ref="O893" r:id="rId846" xr:uid="{00000000-0004-0000-0600-00004F030000}"/>
    <hyperlink ref="O894" r:id="rId847" xr:uid="{00000000-0004-0000-0600-000050030000}"/>
    <hyperlink ref="O895" r:id="rId848" xr:uid="{00000000-0004-0000-0600-000051030000}"/>
    <hyperlink ref="T895" r:id="rId849" xr:uid="{00000000-0004-0000-0600-000052030000}"/>
    <hyperlink ref="O896" r:id="rId850" xr:uid="{00000000-0004-0000-0600-000053030000}"/>
    <hyperlink ref="T896" r:id="rId851" xr:uid="{00000000-0004-0000-0600-000054030000}"/>
    <hyperlink ref="O897" r:id="rId852" xr:uid="{00000000-0004-0000-0600-000055030000}"/>
    <hyperlink ref="O898" r:id="rId853" xr:uid="{00000000-0004-0000-0600-000056030000}"/>
    <hyperlink ref="O899" r:id="rId854" xr:uid="{00000000-0004-0000-0600-000057030000}"/>
    <hyperlink ref="O900" r:id="rId855" xr:uid="{00000000-0004-0000-0600-000058030000}"/>
    <hyperlink ref="O901" r:id="rId856" xr:uid="{00000000-0004-0000-0600-000059030000}"/>
    <hyperlink ref="O902" r:id="rId857" xr:uid="{00000000-0004-0000-0600-00005A030000}"/>
    <hyperlink ref="O903" r:id="rId858" xr:uid="{00000000-0004-0000-0600-00005B030000}"/>
    <hyperlink ref="O904" r:id="rId859" xr:uid="{00000000-0004-0000-0600-00005C030000}"/>
    <hyperlink ref="O905" r:id="rId860" xr:uid="{00000000-0004-0000-0600-00005D030000}"/>
    <hyperlink ref="O906" r:id="rId861" xr:uid="{00000000-0004-0000-0600-00005E030000}"/>
    <hyperlink ref="O907" r:id="rId862" xr:uid="{00000000-0004-0000-0600-00005F030000}"/>
    <hyperlink ref="O908" r:id="rId863" xr:uid="{00000000-0004-0000-0600-000060030000}"/>
    <hyperlink ref="T908" r:id="rId864" xr:uid="{00000000-0004-0000-0600-000061030000}"/>
    <hyperlink ref="O909" r:id="rId865" xr:uid="{00000000-0004-0000-0600-000062030000}"/>
    <hyperlink ref="O910" r:id="rId866" xr:uid="{00000000-0004-0000-0600-000063030000}"/>
    <hyperlink ref="O911" r:id="rId867" xr:uid="{00000000-0004-0000-0600-000064030000}"/>
    <hyperlink ref="O912" r:id="rId868" xr:uid="{00000000-0004-0000-0600-000065030000}"/>
    <hyperlink ref="O913" r:id="rId869" xr:uid="{00000000-0004-0000-0600-000066030000}"/>
    <hyperlink ref="O914" r:id="rId870" xr:uid="{00000000-0004-0000-0600-000067030000}"/>
    <hyperlink ref="O915" r:id="rId871" xr:uid="{00000000-0004-0000-0600-000068030000}"/>
    <hyperlink ref="O916" r:id="rId872" xr:uid="{00000000-0004-0000-0600-000069030000}"/>
    <hyperlink ref="O917" r:id="rId873" xr:uid="{00000000-0004-0000-0600-00006A030000}"/>
    <hyperlink ref="O918" r:id="rId874" xr:uid="{00000000-0004-0000-0600-00006B030000}"/>
    <hyperlink ref="O919" r:id="rId875" xr:uid="{00000000-0004-0000-0600-00006C030000}"/>
    <hyperlink ref="O920" r:id="rId876" xr:uid="{00000000-0004-0000-0600-00006D030000}"/>
    <hyperlink ref="O921" r:id="rId877" xr:uid="{00000000-0004-0000-0600-00006E030000}"/>
    <hyperlink ref="O922" r:id="rId878" xr:uid="{00000000-0004-0000-0600-00006F030000}"/>
    <hyperlink ref="O923" r:id="rId879" xr:uid="{00000000-0004-0000-0600-000070030000}"/>
    <hyperlink ref="T923" r:id="rId880" xr:uid="{00000000-0004-0000-0600-000071030000}"/>
    <hyperlink ref="O924" r:id="rId881" xr:uid="{00000000-0004-0000-0600-000072030000}"/>
    <hyperlink ref="O926" r:id="rId882" xr:uid="{00000000-0004-0000-0600-000073030000}"/>
    <hyperlink ref="O927" r:id="rId883" xr:uid="{00000000-0004-0000-0600-000074030000}"/>
    <hyperlink ref="O928" r:id="rId884" xr:uid="{00000000-0004-0000-0600-000075030000}"/>
    <hyperlink ref="O929" r:id="rId885" xr:uid="{00000000-0004-0000-0600-000076030000}"/>
    <hyperlink ref="O932" r:id="rId886" xr:uid="{00000000-0004-0000-0600-000077030000}"/>
    <hyperlink ref="O933" r:id="rId887" xr:uid="{00000000-0004-0000-0600-000078030000}"/>
    <hyperlink ref="O934" r:id="rId888" xr:uid="{00000000-0004-0000-0600-000079030000}"/>
    <hyperlink ref="O935" r:id="rId889" xr:uid="{00000000-0004-0000-0600-00007A030000}"/>
    <hyperlink ref="O936" r:id="rId890" xr:uid="{00000000-0004-0000-0600-00007B030000}"/>
    <hyperlink ref="O937" r:id="rId891" xr:uid="{00000000-0004-0000-0600-00007C030000}"/>
    <hyperlink ref="O938" r:id="rId892" xr:uid="{00000000-0004-0000-0600-00007D030000}"/>
    <hyperlink ref="O939" r:id="rId893" xr:uid="{00000000-0004-0000-0600-00007E030000}"/>
    <hyperlink ref="O940" r:id="rId894" xr:uid="{00000000-0004-0000-0600-00007F030000}"/>
    <hyperlink ref="O942" r:id="rId895" xr:uid="{00000000-0004-0000-0600-000080030000}"/>
    <hyperlink ref="O943" r:id="rId896" xr:uid="{00000000-0004-0000-0600-000081030000}"/>
    <hyperlink ref="T943" r:id="rId897" xr:uid="{00000000-0004-0000-0600-000082030000}"/>
    <hyperlink ref="O944" r:id="rId898" xr:uid="{00000000-0004-0000-0600-000083030000}"/>
    <hyperlink ref="O945" r:id="rId899" xr:uid="{00000000-0004-0000-0600-000084030000}"/>
    <hyperlink ref="O946" r:id="rId900" xr:uid="{00000000-0004-0000-0600-000085030000}"/>
    <hyperlink ref="O947" r:id="rId901" xr:uid="{00000000-0004-0000-0600-000086030000}"/>
    <hyperlink ref="O948" r:id="rId902" xr:uid="{00000000-0004-0000-0600-000087030000}"/>
    <hyperlink ref="O949" r:id="rId903" xr:uid="{00000000-0004-0000-0600-000088030000}"/>
    <hyperlink ref="O950" r:id="rId904" xr:uid="{00000000-0004-0000-0600-000089030000}"/>
    <hyperlink ref="O951" r:id="rId905" xr:uid="{00000000-0004-0000-0600-00008A030000}"/>
    <hyperlink ref="O952" r:id="rId906" xr:uid="{00000000-0004-0000-0600-00008B030000}"/>
    <hyperlink ref="O953" r:id="rId907" xr:uid="{00000000-0004-0000-0600-00008C030000}"/>
    <hyperlink ref="O954" r:id="rId908" xr:uid="{00000000-0004-0000-0600-00008D030000}"/>
    <hyperlink ref="O955" r:id="rId909" xr:uid="{00000000-0004-0000-0600-00008E030000}"/>
    <hyperlink ref="O956" r:id="rId910" xr:uid="{00000000-0004-0000-0600-00008F030000}"/>
    <hyperlink ref="T956" r:id="rId911" xr:uid="{00000000-0004-0000-0600-000090030000}"/>
    <hyperlink ref="O957" r:id="rId912" xr:uid="{00000000-0004-0000-0600-000091030000}"/>
    <hyperlink ref="O958" r:id="rId913" xr:uid="{00000000-0004-0000-0600-000092030000}"/>
    <hyperlink ref="O959" r:id="rId914" xr:uid="{00000000-0004-0000-0600-000093030000}"/>
    <hyperlink ref="O960" r:id="rId915" xr:uid="{00000000-0004-0000-0600-000094030000}"/>
    <hyperlink ref="O961" r:id="rId916" xr:uid="{00000000-0004-0000-0600-000095030000}"/>
    <hyperlink ref="T961" r:id="rId917" xr:uid="{00000000-0004-0000-0600-000096030000}"/>
    <hyperlink ref="O962" r:id="rId918" xr:uid="{00000000-0004-0000-0600-000097030000}"/>
    <hyperlink ref="O963" r:id="rId919" xr:uid="{00000000-0004-0000-0600-000098030000}"/>
    <hyperlink ref="O965" r:id="rId920" xr:uid="{00000000-0004-0000-0600-000099030000}"/>
    <hyperlink ref="O966" r:id="rId921" xr:uid="{00000000-0004-0000-0600-00009A030000}"/>
    <hyperlink ref="O967" r:id="rId922" xr:uid="{00000000-0004-0000-0600-00009B030000}"/>
    <hyperlink ref="O968" r:id="rId923" xr:uid="{00000000-0004-0000-0600-00009C030000}"/>
    <hyperlink ref="O969" r:id="rId924" xr:uid="{00000000-0004-0000-0600-00009D030000}"/>
    <hyperlink ref="O970" r:id="rId925" xr:uid="{00000000-0004-0000-0600-00009E030000}"/>
    <hyperlink ref="O971" r:id="rId926" xr:uid="{00000000-0004-0000-0600-00009F030000}"/>
    <hyperlink ref="O972" r:id="rId927" xr:uid="{00000000-0004-0000-0600-0000A0030000}"/>
    <hyperlink ref="O973" r:id="rId928" xr:uid="{00000000-0004-0000-0600-0000A1030000}"/>
    <hyperlink ref="O974" r:id="rId929" xr:uid="{00000000-0004-0000-0600-0000A2030000}"/>
    <hyperlink ref="O975" r:id="rId930" xr:uid="{00000000-0004-0000-0600-0000A3030000}"/>
    <hyperlink ref="O976" r:id="rId931" xr:uid="{00000000-0004-0000-0600-0000A4030000}"/>
    <hyperlink ref="O977" r:id="rId932" xr:uid="{00000000-0004-0000-0600-0000A5030000}"/>
    <hyperlink ref="O978" r:id="rId933" xr:uid="{00000000-0004-0000-0600-0000A6030000}"/>
    <hyperlink ref="O979" r:id="rId934" xr:uid="{00000000-0004-0000-0600-0000A7030000}"/>
    <hyperlink ref="O980" r:id="rId935" xr:uid="{00000000-0004-0000-0600-0000A8030000}"/>
    <hyperlink ref="O981" r:id="rId936" xr:uid="{00000000-0004-0000-0600-0000A9030000}"/>
    <hyperlink ref="O982" r:id="rId937" xr:uid="{00000000-0004-0000-0600-0000AA030000}"/>
    <hyperlink ref="O983" r:id="rId938" xr:uid="{00000000-0004-0000-0600-0000AB030000}"/>
    <hyperlink ref="O984" r:id="rId939" xr:uid="{00000000-0004-0000-0600-0000AC030000}"/>
    <hyperlink ref="O985" r:id="rId940" xr:uid="{00000000-0004-0000-0600-0000AD030000}"/>
    <hyperlink ref="O986" r:id="rId941" xr:uid="{00000000-0004-0000-0600-0000AE030000}"/>
    <hyperlink ref="O987" r:id="rId942" xr:uid="{00000000-0004-0000-0600-0000AF030000}"/>
    <hyperlink ref="O988" r:id="rId943" xr:uid="{00000000-0004-0000-0600-0000B0030000}"/>
    <hyperlink ref="O989" r:id="rId944" xr:uid="{00000000-0004-0000-0600-0000B1030000}"/>
    <hyperlink ref="O991" r:id="rId945" xr:uid="{00000000-0004-0000-0600-0000B2030000}"/>
    <hyperlink ref="O992" r:id="rId946" xr:uid="{00000000-0004-0000-0600-0000B3030000}"/>
    <hyperlink ref="O993" r:id="rId947" xr:uid="{00000000-0004-0000-0600-0000B4030000}"/>
    <hyperlink ref="O994" r:id="rId948" xr:uid="{00000000-0004-0000-0600-0000B5030000}"/>
    <hyperlink ref="O995" r:id="rId949" xr:uid="{00000000-0004-0000-0600-0000B6030000}"/>
    <hyperlink ref="O996" r:id="rId950" xr:uid="{00000000-0004-0000-0600-0000B7030000}"/>
    <hyperlink ref="O997" r:id="rId951" xr:uid="{00000000-0004-0000-0600-0000B8030000}"/>
    <hyperlink ref="O998" r:id="rId952" xr:uid="{00000000-0004-0000-0600-0000B9030000}"/>
    <hyperlink ref="O999" r:id="rId953" xr:uid="{00000000-0004-0000-0600-0000BA030000}"/>
    <hyperlink ref="O1000" r:id="rId954" xr:uid="{00000000-0004-0000-0600-0000BB030000}"/>
    <hyperlink ref="O1001" r:id="rId955" xr:uid="{00000000-0004-0000-0600-0000BC030000}"/>
    <hyperlink ref="O1002" r:id="rId956" xr:uid="{00000000-0004-0000-0600-0000BD030000}"/>
    <hyperlink ref="O1003" r:id="rId957" xr:uid="{00000000-0004-0000-0600-0000BE030000}"/>
    <hyperlink ref="O1004" r:id="rId958" xr:uid="{00000000-0004-0000-0600-0000BF030000}"/>
    <hyperlink ref="O1005" r:id="rId959" xr:uid="{00000000-0004-0000-0600-0000C0030000}"/>
    <hyperlink ref="O1006" r:id="rId960" xr:uid="{00000000-0004-0000-0600-0000C1030000}"/>
    <hyperlink ref="O1007" r:id="rId961" xr:uid="{00000000-0004-0000-0600-0000C2030000}"/>
    <hyperlink ref="O1008" r:id="rId962" xr:uid="{00000000-0004-0000-0600-0000C3030000}"/>
    <hyperlink ref="O1009" r:id="rId963" xr:uid="{00000000-0004-0000-0600-0000C4030000}"/>
    <hyperlink ref="O1010" r:id="rId964" xr:uid="{00000000-0004-0000-0600-0000C5030000}"/>
    <hyperlink ref="O1011" r:id="rId965" xr:uid="{00000000-0004-0000-0600-0000C6030000}"/>
    <hyperlink ref="O1012" r:id="rId966" xr:uid="{00000000-0004-0000-0600-0000C7030000}"/>
    <hyperlink ref="O1013" r:id="rId967" xr:uid="{00000000-0004-0000-0600-0000C8030000}"/>
    <hyperlink ref="O1014" r:id="rId968" xr:uid="{00000000-0004-0000-0600-0000C9030000}"/>
    <hyperlink ref="O1015" r:id="rId969" xr:uid="{00000000-0004-0000-0600-0000CA030000}"/>
    <hyperlink ref="O1016" r:id="rId970" xr:uid="{00000000-0004-0000-0600-0000CB030000}"/>
    <hyperlink ref="O1017" r:id="rId971" xr:uid="{00000000-0004-0000-0600-0000CC030000}"/>
    <hyperlink ref="O1018" r:id="rId972" xr:uid="{00000000-0004-0000-0600-0000CD030000}"/>
    <hyperlink ref="O1019" r:id="rId973" xr:uid="{00000000-0004-0000-0600-0000CE030000}"/>
    <hyperlink ref="O1020" r:id="rId974" xr:uid="{00000000-0004-0000-0600-0000CF030000}"/>
    <hyperlink ref="O1021" r:id="rId975" xr:uid="{00000000-0004-0000-0600-0000D0030000}"/>
    <hyperlink ref="O1022" r:id="rId976" xr:uid="{00000000-0004-0000-0600-0000D1030000}"/>
    <hyperlink ref="O1023" r:id="rId977" xr:uid="{00000000-0004-0000-0600-0000D2030000}"/>
    <hyperlink ref="O1025" r:id="rId978" xr:uid="{00000000-0004-0000-0600-0000D3030000}"/>
    <hyperlink ref="O1026" r:id="rId979" xr:uid="{00000000-0004-0000-0600-0000D4030000}"/>
    <hyperlink ref="O1027" r:id="rId980" xr:uid="{00000000-0004-0000-0600-0000D5030000}"/>
    <hyperlink ref="O1028" r:id="rId981" xr:uid="{00000000-0004-0000-0600-0000D6030000}"/>
    <hyperlink ref="O1029" r:id="rId982" xr:uid="{00000000-0004-0000-0600-0000D7030000}"/>
    <hyperlink ref="O1030" r:id="rId983" xr:uid="{00000000-0004-0000-0600-0000D8030000}"/>
    <hyperlink ref="O1031" r:id="rId984" xr:uid="{00000000-0004-0000-0600-0000D9030000}"/>
    <hyperlink ref="O1032" r:id="rId985" xr:uid="{00000000-0004-0000-0600-0000DA030000}"/>
    <hyperlink ref="O1033" r:id="rId986" xr:uid="{00000000-0004-0000-0600-0000DB030000}"/>
    <hyperlink ref="O1034" r:id="rId987" xr:uid="{00000000-0004-0000-0600-0000DC030000}"/>
    <hyperlink ref="O1035" r:id="rId988" xr:uid="{00000000-0004-0000-0600-0000DD030000}"/>
    <hyperlink ref="O1036" r:id="rId989" xr:uid="{00000000-0004-0000-0600-0000DE030000}"/>
    <hyperlink ref="O1038" r:id="rId990" xr:uid="{00000000-0004-0000-0600-0000DF030000}"/>
    <hyperlink ref="O1039" r:id="rId991" xr:uid="{00000000-0004-0000-0600-0000E0030000}"/>
    <hyperlink ref="O1040" r:id="rId992" xr:uid="{00000000-0004-0000-0600-0000E1030000}"/>
    <hyperlink ref="O1041" r:id="rId993" xr:uid="{00000000-0004-0000-0600-0000E2030000}"/>
    <hyperlink ref="T1041" r:id="rId994" xr:uid="{00000000-0004-0000-0600-0000E3030000}"/>
    <hyperlink ref="O1042" r:id="rId995" xr:uid="{00000000-0004-0000-0600-0000E4030000}"/>
    <hyperlink ref="O1043" r:id="rId996" xr:uid="{00000000-0004-0000-0600-0000E5030000}"/>
    <hyperlink ref="O1044" r:id="rId997" xr:uid="{00000000-0004-0000-0600-0000E6030000}"/>
    <hyperlink ref="O1045" r:id="rId998" xr:uid="{00000000-0004-0000-0600-0000E7030000}"/>
    <hyperlink ref="O1046" r:id="rId999" xr:uid="{00000000-0004-0000-0600-0000E8030000}"/>
    <hyperlink ref="O1047" r:id="rId1000" xr:uid="{00000000-0004-0000-0600-0000E9030000}"/>
    <hyperlink ref="O1048" r:id="rId1001" xr:uid="{00000000-0004-0000-0600-0000EA030000}"/>
    <hyperlink ref="O1049" r:id="rId1002" xr:uid="{00000000-0004-0000-0600-0000EB030000}"/>
    <hyperlink ref="O1050" r:id="rId1003" xr:uid="{00000000-0004-0000-0600-0000EC030000}"/>
    <hyperlink ref="O1051" r:id="rId1004" xr:uid="{00000000-0004-0000-0600-0000ED030000}"/>
    <hyperlink ref="O1052" r:id="rId1005" xr:uid="{00000000-0004-0000-0600-0000EE030000}"/>
    <hyperlink ref="O1054" r:id="rId1006" xr:uid="{00000000-0004-0000-0600-0000EF030000}"/>
    <hyperlink ref="O1055" r:id="rId1007" xr:uid="{00000000-0004-0000-0600-0000F0030000}"/>
    <hyperlink ref="O1056" r:id="rId1008" xr:uid="{00000000-0004-0000-0600-0000F1030000}"/>
    <hyperlink ref="O1057" r:id="rId1009" xr:uid="{00000000-0004-0000-0600-0000F2030000}"/>
    <hyperlink ref="O1058" r:id="rId1010" xr:uid="{00000000-0004-0000-0600-0000F3030000}"/>
    <hyperlink ref="O1059" r:id="rId1011" xr:uid="{00000000-0004-0000-0600-0000F4030000}"/>
    <hyperlink ref="O1060" r:id="rId1012" xr:uid="{00000000-0004-0000-0600-0000F5030000}"/>
    <hyperlink ref="O1061" r:id="rId1013" xr:uid="{00000000-0004-0000-0600-0000F6030000}"/>
    <hyperlink ref="O1062" r:id="rId1014" xr:uid="{00000000-0004-0000-0600-0000F7030000}"/>
    <hyperlink ref="O1063" r:id="rId1015" xr:uid="{00000000-0004-0000-0600-0000F8030000}"/>
    <hyperlink ref="O1064" r:id="rId1016" xr:uid="{00000000-0004-0000-0600-0000F9030000}"/>
    <hyperlink ref="O1065" r:id="rId1017" xr:uid="{00000000-0004-0000-0600-0000FA030000}"/>
    <hyperlink ref="O1067" r:id="rId1018" xr:uid="{00000000-0004-0000-0600-0000FB030000}"/>
    <hyperlink ref="O1068" r:id="rId1019" xr:uid="{00000000-0004-0000-0600-0000FC030000}"/>
    <hyperlink ref="O1069" r:id="rId1020" xr:uid="{00000000-0004-0000-0600-0000FD030000}"/>
    <hyperlink ref="O1070" r:id="rId1021" xr:uid="{00000000-0004-0000-0600-0000FE030000}"/>
    <hyperlink ref="O1071" r:id="rId1022" xr:uid="{00000000-0004-0000-0600-0000FF03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5">
        <x14:dataValidation type="list" allowBlank="1" showErrorMessage="1" xr:uid="{00000000-0002-0000-0600-000001000000}">
          <x14:formula1>
            <xm:f>'Reporter - QA'!$B$2:$B$76</xm:f>
          </x14:formula1>
          <xm:sqref>K403:K404 K410:K411 K413:K420 K453:K463 K519 K524:K525</xm:sqref>
        </x14:dataValidation>
        <x14:dataValidation type="list" allowBlank="1" showErrorMessage="1" xr:uid="{00000000-0002-0000-0600-000003000000}">
          <x14:formula1>
            <xm:f>'Reporter - QA'!$B$2:$B$79</xm:f>
          </x14:formula1>
          <xm:sqref>K3:K402 K405:K409 K412 K421:K452 K464:K518 K520:K523 K526:K602 K615:K705 K707 K709:K761 S3:S761 K763:K795 K797:K940 S763:S940 K942:K1983 S942:S1983</xm:sqref>
        </x14:dataValidation>
        <x14:dataValidation type="list" allowBlank="1" showErrorMessage="1" xr:uid="{00000000-0002-0000-0600-000004000000}">
          <x14:formula1>
            <xm:f>master_daerah!$B$2:$B$547</xm:f>
          </x14:formula1>
          <xm:sqref>D3:D761 D763:D940 D942:D1983</xm:sqref>
        </x14:dataValidation>
        <x14:dataValidation type="list" allowBlank="1" showErrorMessage="1" xr:uid="{00000000-0002-0000-0600-000005000000}">
          <x14:formula1>
            <xm:f>'Reporter - QA'!$B$2:$B$75</xm:f>
          </x14:formula1>
          <xm:sqref>K603:K614 K708 K796</xm:sqref>
        </x14:dataValidation>
        <x14:dataValidation type="list" allowBlank="1" showErrorMessage="1" xr:uid="{00000000-0002-0000-0600-000006000000}">
          <x14:formula1>
            <xm:f>'Aduan by menu'!$C$3:$C$110</xm:f>
          </x14:formula1>
          <xm:sqref>L3:L705 L707:L761 L763:L940 L942:L1983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45818E"/>
    <outlinePr summaryBelow="0" summaryRight="0"/>
    <pageSetUpPr fitToPage="1"/>
  </sheetPr>
  <dimension ref="A1:AJ2442"/>
  <sheetViews>
    <sheetView workbookViewId="0">
      <selection sqref="A1:XFD2"/>
    </sheetView>
  </sheetViews>
  <sheetFormatPr defaultColWidth="12.6328125" defaultRowHeight="15.75" customHeight="1"/>
  <cols>
    <col min="1" max="1" width="6.08984375" customWidth="1"/>
    <col min="2" max="2" width="9.36328125" customWidth="1"/>
    <col min="3" max="3" width="13.26953125" customWidth="1"/>
    <col min="4" max="4" width="21.453125" customWidth="1"/>
    <col min="5" max="5" width="11" customWidth="1"/>
    <col min="6" max="6" width="18.36328125" customWidth="1"/>
    <col min="7" max="7" width="28.7265625" customWidth="1"/>
    <col min="8" max="8" width="31.36328125" customWidth="1"/>
    <col min="9" max="9" width="16.7265625" customWidth="1"/>
    <col min="10" max="10" width="17.7265625" customWidth="1"/>
    <col min="11" max="11" width="13.26953125" customWidth="1"/>
    <col min="12" max="12" width="18" customWidth="1"/>
    <col min="13" max="13" width="55.6328125" customWidth="1"/>
    <col min="14" max="14" width="31" customWidth="1"/>
    <col min="15" max="15" width="29.7265625" customWidth="1"/>
    <col min="16" max="16" width="16.36328125" customWidth="1"/>
    <col min="17" max="17" width="29.453125" customWidth="1"/>
    <col min="18" max="18" width="18" customWidth="1"/>
    <col min="19" max="19" width="16.08984375" customWidth="1"/>
    <col min="20" max="20" width="30" customWidth="1"/>
    <col min="21" max="21" width="16.453125" customWidth="1"/>
  </cols>
  <sheetData>
    <row r="1" spans="1:36" ht="23">
      <c r="A1" s="61"/>
      <c r="B1" s="62"/>
      <c r="C1" s="62"/>
      <c r="D1" s="62"/>
      <c r="E1" s="62"/>
      <c r="G1" s="62"/>
      <c r="J1" s="62"/>
      <c r="K1" s="62"/>
      <c r="L1" s="62" t="s">
        <v>6835</v>
      </c>
      <c r="M1" s="163" t="s">
        <v>2149</v>
      </c>
      <c r="N1" s="62"/>
      <c r="O1" s="62" t="s">
        <v>6834</v>
      </c>
      <c r="P1" s="62"/>
      <c r="Q1" s="62"/>
      <c r="R1" s="62"/>
      <c r="S1" s="62"/>
      <c r="T1" s="62"/>
      <c r="U1" s="62"/>
      <c r="V1" s="46"/>
      <c r="W1" s="46"/>
      <c r="X1" s="46"/>
      <c r="Y1" s="46"/>
      <c r="Z1" s="46"/>
      <c r="AA1" s="46"/>
      <c r="AB1" s="46"/>
      <c r="AC1" s="46"/>
      <c r="AD1" s="46"/>
      <c r="AE1" s="46"/>
      <c r="AF1" s="46"/>
      <c r="AG1" s="46"/>
      <c r="AH1" s="46"/>
      <c r="AI1" s="46"/>
      <c r="AJ1" s="46"/>
    </row>
    <row r="2" spans="1:36" ht="23">
      <c r="A2" s="61"/>
      <c r="B2" s="63" t="s">
        <v>1338</v>
      </c>
      <c r="C2" s="62"/>
      <c r="D2" s="62"/>
      <c r="E2" s="62"/>
      <c r="F2" s="62"/>
      <c r="G2" s="62"/>
      <c r="J2" s="62"/>
      <c r="K2" s="62"/>
      <c r="L2" s="62"/>
      <c r="M2" s="63" t="s">
        <v>1338</v>
      </c>
      <c r="N2" s="62"/>
      <c r="O2" s="62"/>
      <c r="P2" s="62"/>
      <c r="Q2" s="62"/>
      <c r="R2" s="62"/>
      <c r="S2" s="62"/>
      <c r="T2" s="62"/>
      <c r="U2" s="62"/>
      <c r="V2" s="46"/>
      <c r="W2" s="46"/>
      <c r="X2" s="46"/>
      <c r="Y2" s="46"/>
      <c r="Z2" s="46"/>
      <c r="AA2" s="46"/>
      <c r="AB2" s="46"/>
      <c r="AC2" s="46"/>
      <c r="AD2" s="46"/>
      <c r="AE2" s="46"/>
      <c r="AF2" s="46"/>
      <c r="AG2" s="46"/>
      <c r="AH2" s="46"/>
      <c r="AI2" s="46"/>
      <c r="AJ2" s="46"/>
    </row>
    <row r="3" spans="1:36" ht="46.5">
      <c r="A3" s="121" t="s">
        <v>1016</v>
      </c>
      <c r="B3" s="122" t="s">
        <v>3</v>
      </c>
      <c r="C3" s="121" t="s">
        <v>4</v>
      </c>
      <c r="D3" s="121" t="s">
        <v>5</v>
      </c>
      <c r="E3" s="121" t="s">
        <v>6</v>
      </c>
      <c r="F3" s="121" t="s">
        <v>7</v>
      </c>
      <c r="G3" s="121" t="s">
        <v>8</v>
      </c>
      <c r="H3" s="121" t="s">
        <v>9</v>
      </c>
      <c r="I3" s="121" t="s">
        <v>10</v>
      </c>
      <c r="J3" s="121" t="s">
        <v>11</v>
      </c>
      <c r="K3" s="121" t="s">
        <v>12</v>
      </c>
      <c r="L3" s="121" t="s">
        <v>1017</v>
      </c>
      <c r="M3" s="121" t="s">
        <v>14</v>
      </c>
      <c r="N3" s="121" t="s">
        <v>15</v>
      </c>
      <c r="O3" s="121" t="s">
        <v>1</v>
      </c>
      <c r="P3" s="121" t="s">
        <v>16</v>
      </c>
      <c r="Q3" s="121" t="s">
        <v>17</v>
      </c>
      <c r="R3" s="121" t="s">
        <v>18</v>
      </c>
      <c r="S3" s="121" t="s">
        <v>19</v>
      </c>
      <c r="T3" s="121" t="s">
        <v>20</v>
      </c>
      <c r="U3" s="121" t="s">
        <v>21</v>
      </c>
      <c r="V3" s="66"/>
      <c r="W3" s="66"/>
      <c r="X3" s="66"/>
      <c r="Y3" s="66"/>
      <c r="Z3" s="66"/>
      <c r="AA3" s="66"/>
      <c r="AB3" s="66"/>
      <c r="AC3" s="66"/>
      <c r="AD3" s="66"/>
      <c r="AE3" s="66"/>
      <c r="AF3" s="66"/>
      <c r="AG3" s="66"/>
      <c r="AH3" s="66"/>
      <c r="AI3" s="66"/>
      <c r="AJ3" s="66"/>
    </row>
    <row r="4" spans="1:36" ht="162.5">
      <c r="A4" s="67">
        <v>1</v>
      </c>
      <c r="B4" s="68">
        <v>45658</v>
      </c>
      <c r="C4" s="69"/>
      <c r="D4" s="46" t="s">
        <v>576</v>
      </c>
      <c r="E4" s="69"/>
      <c r="F4" s="69"/>
      <c r="G4" s="46" t="s">
        <v>6836</v>
      </c>
      <c r="H4" s="46" t="s">
        <v>6837</v>
      </c>
      <c r="I4" s="46" t="s">
        <v>6838</v>
      </c>
      <c r="J4" s="46" t="s">
        <v>977</v>
      </c>
      <c r="K4" s="46" t="s">
        <v>1377</v>
      </c>
      <c r="L4" s="46" t="s">
        <v>37</v>
      </c>
      <c r="M4" s="46" t="s">
        <v>6839</v>
      </c>
      <c r="N4" s="46" t="s">
        <v>6840</v>
      </c>
      <c r="O4" s="164" t="s">
        <v>6841</v>
      </c>
      <c r="P4" s="105" t="s">
        <v>23</v>
      </c>
      <c r="Q4" s="73"/>
      <c r="R4" s="72" t="s">
        <v>24</v>
      </c>
      <c r="S4" s="73" t="s">
        <v>440</v>
      </c>
      <c r="T4" s="104" t="s">
        <v>6842</v>
      </c>
      <c r="U4" s="76">
        <v>45663</v>
      </c>
      <c r="V4" s="26"/>
      <c r="W4" s="26"/>
      <c r="X4" s="26"/>
      <c r="Y4" s="26"/>
      <c r="Z4" s="26"/>
      <c r="AA4" s="26"/>
      <c r="AB4" s="26"/>
      <c r="AC4" s="26"/>
      <c r="AD4" s="26"/>
      <c r="AE4" s="26"/>
      <c r="AF4" s="26"/>
      <c r="AG4" s="26"/>
      <c r="AH4" s="26"/>
      <c r="AI4" s="26"/>
      <c r="AJ4" s="26"/>
    </row>
    <row r="5" spans="1:36" ht="37.5">
      <c r="A5" s="67">
        <v>2</v>
      </c>
      <c r="B5" s="68">
        <v>45658</v>
      </c>
      <c r="C5" s="69"/>
      <c r="D5" s="46" t="s">
        <v>623</v>
      </c>
      <c r="E5" s="69"/>
      <c r="F5" s="69"/>
      <c r="G5" s="46" t="s">
        <v>49</v>
      </c>
      <c r="H5" s="46" t="s">
        <v>6843</v>
      </c>
      <c r="I5" s="46" t="s">
        <v>6844</v>
      </c>
      <c r="J5" s="46" t="s">
        <v>977</v>
      </c>
      <c r="K5" s="46" t="s">
        <v>127</v>
      </c>
      <c r="L5" s="46" t="s">
        <v>37</v>
      </c>
      <c r="M5" s="46" t="s">
        <v>6845</v>
      </c>
      <c r="N5" s="46" t="s">
        <v>6846</v>
      </c>
      <c r="O5" s="164" t="s">
        <v>6847</v>
      </c>
      <c r="P5" s="105" t="s">
        <v>23</v>
      </c>
      <c r="Q5" s="73"/>
      <c r="R5" s="72" t="s">
        <v>24</v>
      </c>
      <c r="S5" s="73" t="s">
        <v>440</v>
      </c>
      <c r="T5" s="104" t="s">
        <v>6848</v>
      </c>
      <c r="U5" s="76">
        <v>45663</v>
      </c>
      <c r="V5" s="26"/>
      <c r="W5" s="26"/>
      <c r="X5" s="26"/>
      <c r="Y5" s="26"/>
      <c r="Z5" s="26"/>
      <c r="AA5" s="26"/>
      <c r="AB5" s="26"/>
      <c r="AC5" s="26"/>
      <c r="AD5" s="26"/>
      <c r="AE5" s="26"/>
      <c r="AF5" s="26"/>
      <c r="AG5" s="26"/>
      <c r="AH5" s="26"/>
      <c r="AI5" s="26"/>
      <c r="AJ5" s="26"/>
    </row>
    <row r="6" spans="1:36" ht="37.5">
      <c r="A6" s="67">
        <v>3</v>
      </c>
      <c r="B6" s="68">
        <v>45659</v>
      </c>
      <c r="C6" s="69"/>
      <c r="D6" s="70" t="s">
        <v>406</v>
      </c>
      <c r="E6" s="69"/>
      <c r="F6" s="69"/>
      <c r="G6" s="70" t="s">
        <v>154</v>
      </c>
      <c r="H6" s="70" t="s">
        <v>6849</v>
      </c>
      <c r="I6" s="70" t="s">
        <v>6850</v>
      </c>
      <c r="J6" s="70" t="s">
        <v>977</v>
      </c>
      <c r="K6" s="70" t="s">
        <v>127</v>
      </c>
      <c r="L6" s="70" t="s">
        <v>37</v>
      </c>
      <c r="M6" s="70" t="s">
        <v>6851</v>
      </c>
      <c r="N6" s="86" t="s">
        <v>6852</v>
      </c>
      <c r="O6" s="83" t="s">
        <v>6853</v>
      </c>
      <c r="P6" s="72" t="s">
        <v>23</v>
      </c>
      <c r="Q6" s="73"/>
      <c r="R6" s="72" t="s">
        <v>24</v>
      </c>
      <c r="S6" s="73" t="s">
        <v>440</v>
      </c>
      <c r="T6" s="104" t="s">
        <v>6854</v>
      </c>
      <c r="U6" s="76">
        <v>45663</v>
      </c>
      <c r="V6" s="26"/>
      <c r="W6" s="26"/>
      <c r="X6" s="26"/>
      <c r="Y6" s="26"/>
      <c r="Z6" s="26"/>
      <c r="AA6" s="26"/>
      <c r="AB6" s="26"/>
      <c r="AC6" s="26"/>
      <c r="AD6" s="26"/>
      <c r="AE6" s="26"/>
      <c r="AF6" s="26"/>
      <c r="AG6" s="26"/>
      <c r="AH6" s="26"/>
      <c r="AI6" s="26"/>
      <c r="AJ6" s="26"/>
    </row>
    <row r="7" spans="1:36" ht="164.5">
      <c r="A7" s="67">
        <v>4</v>
      </c>
      <c r="B7" s="68">
        <v>45659</v>
      </c>
      <c r="C7" s="69"/>
      <c r="D7" s="46" t="s">
        <v>363</v>
      </c>
      <c r="E7" s="69"/>
      <c r="F7" s="69"/>
      <c r="G7" s="70" t="s">
        <v>51</v>
      </c>
      <c r="H7" s="46" t="s">
        <v>6855</v>
      </c>
      <c r="I7" s="70" t="s">
        <v>6856</v>
      </c>
      <c r="J7" s="70" t="s">
        <v>977</v>
      </c>
      <c r="K7" s="70" t="s">
        <v>1377</v>
      </c>
      <c r="L7" s="46" t="s">
        <v>64</v>
      </c>
      <c r="M7" s="70" t="s">
        <v>6857</v>
      </c>
      <c r="N7" s="70" t="s">
        <v>6858</v>
      </c>
      <c r="O7" s="164" t="s">
        <v>6859</v>
      </c>
      <c r="P7" s="72" t="s">
        <v>23</v>
      </c>
      <c r="Q7" s="73"/>
      <c r="R7" s="72" t="s">
        <v>24</v>
      </c>
      <c r="S7" s="73" t="s">
        <v>440</v>
      </c>
      <c r="T7" s="104" t="s">
        <v>6860</v>
      </c>
      <c r="U7" s="76">
        <v>45663</v>
      </c>
      <c r="V7" s="26"/>
      <c r="W7" s="26"/>
      <c r="X7" s="26"/>
      <c r="Y7" s="26"/>
      <c r="Z7" s="26"/>
      <c r="AA7" s="26"/>
      <c r="AB7" s="26"/>
      <c r="AC7" s="26"/>
      <c r="AD7" s="26"/>
      <c r="AE7" s="26"/>
      <c r="AF7" s="26"/>
      <c r="AG7" s="26"/>
      <c r="AH7" s="26"/>
      <c r="AI7" s="26"/>
      <c r="AJ7" s="26"/>
    </row>
    <row r="8" spans="1:36" ht="189.5">
      <c r="A8" s="67">
        <v>5</v>
      </c>
      <c r="B8" s="68">
        <v>45660</v>
      </c>
      <c r="C8" s="69"/>
      <c r="D8" s="70" t="s">
        <v>357</v>
      </c>
      <c r="E8" s="69"/>
      <c r="F8" s="69"/>
      <c r="G8" s="70" t="s">
        <v>6861</v>
      </c>
      <c r="H8" s="70" t="s">
        <v>6862</v>
      </c>
      <c r="I8" s="70" t="s">
        <v>6863</v>
      </c>
      <c r="J8" s="70" t="s">
        <v>977</v>
      </c>
      <c r="K8" s="70" t="s">
        <v>1377</v>
      </c>
      <c r="L8" s="46" t="s">
        <v>64</v>
      </c>
      <c r="M8" s="70" t="s">
        <v>6864</v>
      </c>
      <c r="N8" s="86" t="s">
        <v>6865</v>
      </c>
      <c r="O8" s="83" t="s">
        <v>6866</v>
      </c>
      <c r="P8" s="72" t="s">
        <v>23</v>
      </c>
      <c r="Q8" s="73" t="s">
        <v>6867</v>
      </c>
      <c r="R8" s="72" t="s">
        <v>24</v>
      </c>
      <c r="S8" s="73" t="s">
        <v>440</v>
      </c>
      <c r="T8" s="104" t="s">
        <v>6868</v>
      </c>
      <c r="U8" s="113">
        <v>45717</v>
      </c>
      <c r="V8" s="26"/>
      <c r="W8" s="26"/>
      <c r="X8" s="26"/>
      <c r="Y8" s="26"/>
      <c r="Z8" s="26"/>
      <c r="AA8" s="26"/>
      <c r="AB8" s="26"/>
      <c r="AC8" s="26"/>
      <c r="AD8" s="26"/>
      <c r="AE8" s="26"/>
      <c r="AF8" s="26"/>
      <c r="AG8" s="26"/>
      <c r="AH8" s="26"/>
      <c r="AI8" s="26"/>
      <c r="AJ8" s="26"/>
    </row>
    <row r="9" spans="1:36" ht="87.5">
      <c r="A9" s="67">
        <v>6</v>
      </c>
      <c r="B9" s="68">
        <v>45660</v>
      </c>
      <c r="C9" s="69"/>
      <c r="D9" s="70" t="s">
        <v>406</v>
      </c>
      <c r="E9" s="69"/>
      <c r="F9" s="69"/>
      <c r="G9" s="106" t="s">
        <v>184</v>
      </c>
      <c r="H9" s="70" t="s">
        <v>6869</v>
      </c>
      <c r="I9" s="70" t="s">
        <v>6870</v>
      </c>
      <c r="J9" s="46" t="s">
        <v>977</v>
      </c>
      <c r="K9" s="46" t="s">
        <v>649</v>
      </c>
      <c r="L9" s="70" t="s">
        <v>37</v>
      </c>
      <c r="M9" s="70" t="s">
        <v>6871</v>
      </c>
      <c r="N9" s="70" t="s">
        <v>6872</v>
      </c>
      <c r="O9" s="129" t="s">
        <v>6873</v>
      </c>
      <c r="P9" s="72" t="s">
        <v>23</v>
      </c>
      <c r="Q9" s="73"/>
      <c r="R9" s="72" t="s">
        <v>24</v>
      </c>
      <c r="S9" s="73" t="s">
        <v>440</v>
      </c>
      <c r="T9" s="136" t="s">
        <v>6874</v>
      </c>
      <c r="U9" s="76">
        <v>45663</v>
      </c>
      <c r="V9" s="26"/>
      <c r="W9" s="26"/>
      <c r="X9" s="26"/>
      <c r="Y9" s="26"/>
      <c r="Z9" s="26"/>
      <c r="AA9" s="26"/>
      <c r="AB9" s="26"/>
      <c r="AC9" s="26"/>
      <c r="AD9" s="26"/>
      <c r="AE9" s="26"/>
      <c r="AF9" s="26"/>
      <c r="AG9" s="26"/>
      <c r="AH9" s="26"/>
      <c r="AI9" s="26"/>
      <c r="AJ9" s="26"/>
    </row>
    <row r="10" spans="1:36" ht="37.5">
      <c r="A10" s="67">
        <v>8</v>
      </c>
      <c r="B10" s="68">
        <v>45660</v>
      </c>
      <c r="C10" s="69"/>
      <c r="D10" s="70" t="s">
        <v>165</v>
      </c>
      <c r="E10" s="69"/>
      <c r="F10" s="69"/>
      <c r="G10" s="70" t="s">
        <v>344</v>
      </c>
      <c r="H10" s="70" t="s">
        <v>6875</v>
      </c>
      <c r="I10" s="70" t="s">
        <v>6876</v>
      </c>
      <c r="J10" s="46" t="s">
        <v>977</v>
      </c>
      <c r="K10" s="70" t="s">
        <v>1468</v>
      </c>
      <c r="L10" s="70" t="s">
        <v>27</v>
      </c>
      <c r="M10" s="70" t="s">
        <v>6877</v>
      </c>
      <c r="N10" s="86" t="s">
        <v>4573</v>
      </c>
      <c r="O10" s="83" t="s">
        <v>6878</v>
      </c>
      <c r="P10" s="72" t="s">
        <v>23</v>
      </c>
      <c r="Q10" s="73"/>
      <c r="R10" s="72" t="s">
        <v>24</v>
      </c>
      <c r="S10" s="73" t="s">
        <v>440</v>
      </c>
      <c r="T10" s="104" t="s">
        <v>6879</v>
      </c>
      <c r="U10" s="76">
        <v>45663</v>
      </c>
      <c r="V10" s="26"/>
      <c r="W10" s="26"/>
      <c r="X10" s="26"/>
      <c r="Y10" s="26"/>
      <c r="Z10" s="26"/>
      <c r="AA10" s="26"/>
      <c r="AB10" s="26"/>
      <c r="AC10" s="26"/>
      <c r="AD10" s="26"/>
      <c r="AE10" s="26"/>
      <c r="AF10" s="26"/>
      <c r="AG10" s="26"/>
      <c r="AH10" s="26"/>
      <c r="AI10" s="26"/>
      <c r="AJ10" s="26"/>
    </row>
    <row r="11" spans="1:36" ht="87.5">
      <c r="A11" s="67">
        <v>9</v>
      </c>
      <c r="B11" s="68">
        <v>45660</v>
      </c>
      <c r="C11" s="67" t="str">
        <f t="array" aca="1" ref="C11" ca="1">IFERROR(_xludf.XLOOKUP(D11,master_daerah!B:B,master_daerah!A:A),"")</f>
        <v/>
      </c>
      <c r="D11" s="70" t="s">
        <v>123</v>
      </c>
      <c r="E11" s="17"/>
      <c r="F11" s="17"/>
      <c r="G11" s="46" t="s">
        <v>6880</v>
      </c>
      <c r="H11" s="46" t="s">
        <v>6881</v>
      </c>
      <c r="I11" s="46" t="s">
        <v>6882</v>
      </c>
      <c r="J11" s="46" t="s">
        <v>977</v>
      </c>
      <c r="K11" s="46" t="s">
        <v>25</v>
      </c>
      <c r="L11" s="46" t="s">
        <v>125</v>
      </c>
      <c r="M11" s="46" t="s">
        <v>6883</v>
      </c>
      <c r="N11" s="46" t="s">
        <v>6884</v>
      </c>
      <c r="O11" s="165" t="s">
        <v>6885</v>
      </c>
      <c r="P11" s="105" t="s">
        <v>23</v>
      </c>
      <c r="Q11" s="73"/>
      <c r="R11" s="72" t="s">
        <v>24</v>
      </c>
      <c r="S11" s="73" t="s">
        <v>440</v>
      </c>
      <c r="T11" s="104" t="s">
        <v>6886</v>
      </c>
      <c r="U11" s="76">
        <v>45663</v>
      </c>
      <c r="V11" s="26"/>
      <c r="W11" s="26"/>
      <c r="X11" s="26"/>
      <c r="Y11" s="26"/>
      <c r="Z11" s="26"/>
      <c r="AA11" s="26"/>
      <c r="AB11" s="26"/>
      <c r="AC11" s="26"/>
      <c r="AD11" s="26"/>
      <c r="AE11" s="26"/>
      <c r="AF11" s="26"/>
      <c r="AG11" s="26"/>
      <c r="AH11" s="26"/>
      <c r="AI11" s="26"/>
      <c r="AJ11" s="26"/>
    </row>
    <row r="12" spans="1:36" ht="37.5">
      <c r="A12" s="67">
        <v>10</v>
      </c>
      <c r="B12" s="68">
        <v>45660</v>
      </c>
      <c r="C12" s="67" t="str">
        <f t="array" aca="1" ref="C12" ca="1">IFERROR(_xludf.XLOOKUP(D12,master_daerah!B:B,master_daerah!A:A),"")</f>
        <v/>
      </c>
      <c r="D12" s="70" t="s">
        <v>576</v>
      </c>
      <c r="E12" s="69"/>
      <c r="F12" s="69"/>
      <c r="G12" s="70" t="s">
        <v>65</v>
      </c>
      <c r="H12" s="70" t="s">
        <v>6887</v>
      </c>
      <c r="I12" s="70" t="s">
        <v>6888</v>
      </c>
      <c r="J12" s="46" t="s">
        <v>977</v>
      </c>
      <c r="K12" s="70" t="s">
        <v>25</v>
      </c>
      <c r="L12" s="70" t="s">
        <v>27</v>
      </c>
      <c r="M12" s="70" t="s">
        <v>6889</v>
      </c>
      <c r="N12" s="70" t="s">
        <v>6890</v>
      </c>
      <c r="O12" s="83" t="s">
        <v>6891</v>
      </c>
      <c r="P12" s="72" t="s">
        <v>23</v>
      </c>
      <c r="Q12" s="73"/>
      <c r="R12" s="72" t="s">
        <v>24</v>
      </c>
      <c r="S12" s="73" t="s">
        <v>440</v>
      </c>
      <c r="T12" s="166" t="s">
        <v>6892</v>
      </c>
      <c r="U12" s="77">
        <v>45663</v>
      </c>
      <c r="V12" s="26"/>
      <c r="W12" s="26"/>
      <c r="X12" s="26"/>
      <c r="Y12" s="26"/>
      <c r="Z12" s="26"/>
      <c r="AA12" s="26"/>
      <c r="AB12" s="26"/>
      <c r="AC12" s="26"/>
      <c r="AD12" s="26"/>
      <c r="AE12" s="26"/>
      <c r="AF12" s="26"/>
      <c r="AG12" s="26"/>
      <c r="AH12" s="26"/>
      <c r="AI12" s="26"/>
      <c r="AJ12" s="26"/>
    </row>
    <row r="13" spans="1:36" ht="150">
      <c r="A13" s="67">
        <v>11</v>
      </c>
      <c r="B13" s="68">
        <v>45660</v>
      </c>
      <c r="C13" s="76"/>
      <c r="D13" s="70" t="s">
        <v>360</v>
      </c>
      <c r="E13" s="69"/>
      <c r="F13" s="69"/>
      <c r="G13" s="70" t="s">
        <v>6893</v>
      </c>
      <c r="H13" s="70" t="s">
        <v>6894</v>
      </c>
      <c r="I13" s="70" t="s">
        <v>6895</v>
      </c>
      <c r="J13" s="70" t="s">
        <v>977</v>
      </c>
      <c r="K13" s="70" t="s">
        <v>1468</v>
      </c>
      <c r="L13" s="70" t="s">
        <v>64</v>
      </c>
      <c r="M13" s="70" t="s">
        <v>6896</v>
      </c>
      <c r="N13" s="86" t="s">
        <v>6897</v>
      </c>
      <c r="O13" s="83" t="s">
        <v>6898</v>
      </c>
      <c r="P13" s="72" t="s">
        <v>23</v>
      </c>
      <c r="Q13" s="73"/>
      <c r="R13" s="72" t="s">
        <v>24</v>
      </c>
      <c r="S13" s="73" t="s">
        <v>440</v>
      </c>
      <c r="T13" s="104" t="s">
        <v>6899</v>
      </c>
      <c r="U13" s="77">
        <v>45663</v>
      </c>
      <c r="V13" s="26"/>
      <c r="W13" s="26"/>
      <c r="X13" s="26"/>
      <c r="Y13" s="26"/>
      <c r="Z13" s="26"/>
      <c r="AA13" s="26"/>
      <c r="AB13" s="26"/>
      <c r="AC13" s="26"/>
      <c r="AD13" s="26"/>
      <c r="AE13" s="26"/>
      <c r="AF13" s="26"/>
      <c r="AG13" s="26"/>
      <c r="AH13" s="26"/>
      <c r="AI13" s="26"/>
      <c r="AJ13" s="26"/>
    </row>
    <row r="14" spans="1:36" ht="137.5">
      <c r="A14" s="67">
        <v>12</v>
      </c>
      <c r="B14" s="68">
        <v>45660</v>
      </c>
      <c r="C14" s="67" t="str">
        <f t="array" aca="1" ref="C14" ca="1">IFERROR(_xludf.XLOOKUP(D14,master_daerah!B:B,master_daerah!A:A),"")</f>
        <v/>
      </c>
      <c r="D14" s="70" t="s">
        <v>799</v>
      </c>
      <c r="E14" s="69"/>
      <c r="F14" s="69"/>
      <c r="G14" s="70" t="s">
        <v>282</v>
      </c>
      <c r="H14" s="70" t="s">
        <v>6900</v>
      </c>
      <c r="I14" s="70" t="s">
        <v>6901</v>
      </c>
      <c r="J14" s="46" t="s">
        <v>977</v>
      </c>
      <c r="K14" s="70" t="s">
        <v>25</v>
      </c>
      <c r="L14" s="108" t="s">
        <v>6902</v>
      </c>
      <c r="M14" s="70" t="s">
        <v>6903</v>
      </c>
      <c r="N14" s="86" t="s">
        <v>6904</v>
      </c>
      <c r="O14" s="83" t="s">
        <v>6905</v>
      </c>
      <c r="P14" s="72" t="s">
        <v>23</v>
      </c>
      <c r="Q14" s="73"/>
      <c r="R14" s="72" t="s">
        <v>24</v>
      </c>
      <c r="S14" s="73" t="s">
        <v>440</v>
      </c>
      <c r="T14" s="104" t="s">
        <v>6906</v>
      </c>
      <c r="U14" s="113">
        <v>45663</v>
      </c>
      <c r="V14" s="26"/>
      <c r="W14" s="26"/>
      <c r="X14" s="26"/>
      <c r="Y14" s="26"/>
      <c r="Z14" s="26"/>
      <c r="AA14" s="26"/>
      <c r="AB14" s="26"/>
      <c r="AC14" s="26"/>
      <c r="AD14" s="26"/>
      <c r="AE14" s="26"/>
      <c r="AF14" s="26"/>
      <c r="AG14" s="26"/>
      <c r="AH14" s="26"/>
      <c r="AI14" s="26"/>
      <c r="AJ14" s="26"/>
    </row>
    <row r="15" spans="1:36" ht="37.5">
      <c r="A15" s="67">
        <v>13</v>
      </c>
      <c r="B15" s="68">
        <v>45660</v>
      </c>
      <c r="C15" s="69"/>
      <c r="D15" s="70" t="s">
        <v>623</v>
      </c>
      <c r="E15" s="69"/>
      <c r="F15" s="69"/>
      <c r="G15" s="70" t="s">
        <v>51</v>
      </c>
      <c r="H15" s="70" t="s">
        <v>6907</v>
      </c>
      <c r="I15" s="70" t="s">
        <v>6908</v>
      </c>
      <c r="J15" s="46" t="s">
        <v>977</v>
      </c>
      <c r="K15" s="70" t="s">
        <v>1468</v>
      </c>
      <c r="L15" s="70" t="s">
        <v>22</v>
      </c>
      <c r="M15" s="70" t="s">
        <v>6909</v>
      </c>
      <c r="N15" s="86" t="s">
        <v>6910</v>
      </c>
      <c r="O15" s="83" t="s">
        <v>6911</v>
      </c>
      <c r="P15" s="72" t="s">
        <v>23</v>
      </c>
      <c r="Q15" s="73"/>
      <c r="R15" s="72" t="s">
        <v>24</v>
      </c>
      <c r="S15" s="73" t="s">
        <v>440</v>
      </c>
      <c r="T15" s="104" t="s">
        <v>6912</v>
      </c>
      <c r="U15" s="113">
        <v>45663</v>
      </c>
      <c r="V15" s="26"/>
      <c r="W15" s="26"/>
      <c r="X15" s="26"/>
      <c r="Y15" s="26"/>
      <c r="Z15" s="26"/>
      <c r="AA15" s="26"/>
      <c r="AB15" s="26"/>
      <c r="AC15" s="26"/>
      <c r="AD15" s="26"/>
      <c r="AE15" s="26"/>
      <c r="AF15" s="26"/>
      <c r="AG15" s="26"/>
      <c r="AH15" s="26"/>
      <c r="AI15" s="26"/>
      <c r="AJ15" s="26"/>
    </row>
    <row r="16" spans="1:36" ht="37.5">
      <c r="A16" s="67">
        <v>14</v>
      </c>
      <c r="B16" s="68">
        <v>45660</v>
      </c>
      <c r="C16" s="69"/>
      <c r="D16" s="70" t="s">
        <v>500</v>
      </c>
      <c r="E16" s="69"/>
      <c r="F16" s="69"/>
      <c r="G16" s="70" t="s">
        <v>6913</v>
      </c>
      <c r="H16" s="70" t="s">
        <v>6914</v>
      </c>
      <c r="I16" s="70" t="s">
        <v>6915</v>
      </c>
      <c r="J16" s="70" t="s">
        <v>977</v>
      </c>
      <c r="K16" s="70" t="s">
        <v>127</v>
      </c>
      <c r="L16" s="70" t="s">
        <v>37</v>
      </c>
      <c r="M16" s="70" t="s">
        <v>6916</v>
      </c>
      <c r="N16" s="86" t="s">
        <v>6917</v>
      </c>
      <c r="O16" s="83" t="s">
        <v>6918</v>
      </c>
      <c r="P16" s="72" t="s">
        <v>23</v>
      </c>
      <c r="Q16" s="73"/>
      <c r="R16" s="72" t="s">
        <v>24</v>
      </c>
      <c r="S16" s="73" t="s">
        <v>440</v>
      </c>
      <c r="T16" s="104" t="s">
        <v>6919</v>
      </c>
      <c r="U16" s="113">
        <v>45663</v>
      </c>
      <c r="V16" s="26"/>
      <c r="W16" s="26"/>
      <c r="X16" s="26"/>
      <c r="Y16" s="26"/>
      <c r="Z16" s="26"/>
      <c r="AA16" s="26"/>
      <c r="AB16" s="26"/>
      <c r="AC16" s="26"/>
      <c r="AD16" s="26"/>
      <c r="AE16" s="26"/>
      <c r="AF16" s="26"/>
      <c r="AG16" s="26"/>
      <c r="AH16" s="26"/>
      <c r="AI16" s="26"/>
      <c r="AJ16" s="26"/>
    </row>
    <row r="17" spans="1:36" ht="125">
      <c r="A17" s="67">
        <v>15</v>
      </c>
      <c r="B17" s="68">
        <v>45660</v>
      </c>
      <c r="C17" s="67" t="str">
        <f t="array" aca="1" ref="C17" ca="1">IFERROR(_xludf.XLOOKUP(D17,master_daerah!B:B,master_daerah!A:A),"")</f>
        <v/>
      </c>
      <c r="D17" s="70" t="s">
        <v>799</v>
      </c>
      <c r="E17" s="69"/>
      <c r="F17" s="69"/>
      <c r="G17" s="70" t="s">
        <v>387</v>
      </c>
      <c r="H17" s="70" t="s">
        <v>6920</v>
      </c>
      <c r="I17" s="70" t="s">
        <v>6921</v>
      </c>
      <c r="J17" s="46" t="s">
        <v>977</v>
      </c>
      <c r="K17" s="70" t="s">
        <v>25</v>
      </c>
      <c r="L17" s="70" t="s">
        <v>22</v>
      </c>
      <c r="M17" s="70" t="s">
        <v>6922</v>
      </c>
      <c r="N17" s="86" t="s">
        <v>6923</v>
      </c>
      <c r="O17" s="83" t="s">
        <v>6924</v>
      </c>
      <c r="P17" s="72" t="s">
        <v>23</v>
      </c>
      <c r="Q17" s="73" t="s">
        <v>6925</v>
      </c>
      <c r="R17" s="72" t="s">
        <v>24</v>
      </c>
      <c r="S17" s="73" t="s">
        <v>440</v>
      </c>
      <c r="T17" s="73" t="s">
        <v>2175</v>
      </c>
      <c r="U17" s="113">
        <v>45663</v>
      </c>
      <c r="V17" s="26"/>
      <c r="W17" s="26"/>
      <c r="X17" s="26"/>
      <c r="Y17" s="26"/>
      <c r="Z17" s="26"/>
      <c r="AA17" s="26"/>
      <c r="AB17" s="26"/>
      <c r="AC17" s="26"/>
      <c r="AD17" s="26"/>
      <c r="AE17" s="26"/>
      <c r="AF17" s="26"/>
      <c r="AG17" s="26"/>
      <c r="AH17" s="26"/>
      <c r="AI17" s="26"/>
      <c r="AJ17" s="26"/>
    </row>
    <row r="18" spans="1:36" ht="150">
      <c r="A18" s="67">
        <v>16</v>
      </c>
      <c r="B18" s="68">
        <v>45660</v>
      </c>
      <c r="C18" s="69"/>
      <c r="D18" s="70" t="s">
        <v>152</v>
      </c>
      <c r="E18" s="69"/>
      <c r="F18" s="69"/>
      <c r="G18" s="70" t="s">
        <v>33</v>
      </c>
      <c r="H18" s="70" t="s">
        <v>6926</v>
      </c>
      <c r="I18" s="70" t="s">
        <v>6927</v>
      </c>
      <c r="J18" s="46" t="s">
        <v>977</v>
      </c>
      <c r="K18" s="70" t="s">
        <v>1468</v>
      </c>
      <c r="L18" s="70" t="s">
        <v>64</v>
      </c>
      <c r="M18" s="70" t="s">
        <v>6928</v>
      </c>
      <c r="N18" s="86" t="s">
        <v>3234</v>
      </c>
      <c r="O18" s="83" t="s">
        <v>6929</v>
      </c>
      <c r="P18" s="72" t="s">
        <v>23</v>
      </c>
      <c r="Q18" s="73"/>
      <c r="R18" s="72" t="s">
        <v>24</v>
      </c>
      <c r="S18" s="73" t="s">
        <v>440</v>
      </c>
      <c r="T18" s="104" t="s">
        <v>6930</v>
      </c>
      <c r="U18" s="113">
        <v>45663</v>
      </c>
      <c r="V18" s="26"/>
      <c r="W18" s="26"/>
      <c r="X18" s="26"/>
      <c r="Y18" s="26"/>
      <c r="Z18" s="26"/>
      <c r="AA18" s="26"/>
      <c r="AB18" s="26"/>
      <c r="AC18" s="26"/>
      <c r="AD18" s="26"/>
      <c r="AE18" s="26"/>
      <c r="AF18" s="26"/>
      <c r="AG18" s="26"/>
      <c r="AH18" s="26"/>
      <c r="AI18" s="26"/>
      <c r="AJ18" s="26"/>
    </row>
    <row r="19" spans="1:36" ht="87.5">
      <c r="A19" s="67">
        <v>17</v>
      </c>
      <c r="B19" s="68">
        <v>45663</v>
      </c>
      <c r="C19" s="69"/>
      <c r="D19" s="70" t="s">
        <v>392</v>
      </c>
      <c r="E19" s="69"/>
      <c r="F19" s="69"/>
      <c r="G19" s="70" t="s">
        <v>507</v>
      </c>
      <c r="H19" s="167" t="s">
        <v>6931</v>
      </c>
      <c r="I19" s="70" t="s">
        <v>6932</v>
      </c>
      <c r="J19" s="70" t="s">
        <v>6933</v>
      </c>
      <c r="K19" s="70" t="s">
        <v>1377</v>
      </c>
      <c r="L19" s="70" t="s">
        <v>37</v>
      </c>
      <c r="M19" s="70" t="s">
        <v>6934</v>
      </c>
      <c r="N19" s="70" t="s">
        <v>6935</v>
      </c>
      <c r="O19" s="95" t="s">
        <v>6936</v>
      </c>
      <c r="P19" s="72" t="s">
        <v>23</v>
      </c>
      <c r="Q19" s="73" t="s">
        <v>6937</v>
      </c>
      <c r="R19" s="72" t="s">
        <v>24</v>
      </c>
      <c r="S19" s="73" t="s">
        <v>440</v>
      </c>
      <c r="T19" s="104" t="s">
        <v>6938</v>
      </c>
      <c r="U19" s="113">
        <v>45663</v>
      </c>
      <c r="V19" s="26"/>
      <c r="W19" s="26"/>
      <c r="X19" s="26"/>
      <c r="Y19" s="26"/>
      <c r="Z19" s="26"/>
      <c r="AA19" s="26"/>
      <c r="AB19" s="26"/>
      <c r="AC19" s="26"/>
      <c r="AD19" s="26"/>
      <c r="AE19" s="26"/>
      <c r="AF19" s="26"/>
      <c r="AG19" s="26"/>
      <c r="AH19" s="26"/>
      <c r="AI19" s="26"/>
      <c r="AJ19" s="26"/>
    </row>
    <row r="20" spans="1:36" ht="37.5">
      <c r="A20" s="67">
        <v>18</v>
      </c>
      <c r="B20" s="68">
        <v>45663</v>
      </c>
      <c r="C20" s="69"/>
      <c r="D20" s="70" t="s">
        <v>476</v>
      </c>
      <c r="E20" s="69"/>
      <c r="F20" s="69"/>
      <c r="G20" s="70" t="s">
        <v>507</v>
      </c>
      <c r="H20" s="70" t="s">
        <v>6939</v>
      </c>
      <c r="I20" s="70" t="s">
        <v>6940</v>
      </c>
      <c r="J20" s="70" t="s">
        <v>6933</v>
      </c>
      <c r="K20" s="70" t="s">
        <v>440</v>
      </c>
      <c r="L20" s="70" t="s">
        <v>37</v>
      </c>
      <c r="M20" s="70" t="s">
        <v>6941</v>
      </c>
      <c r="N20" s="70" t="s">
        <v>6942</v>
      </c>
      <c r="O20" s="95" t="s">
        <v>6943</v>
      </c>
      <c r="P20" s="72" t="s">
        <v>23</v>
      </c>
      <c r="Q20" s="73"/>
      <c r="R20" s="72" t="s">
        <v>24</v>
      </c>
      <c r="S20" s="73" t="s">
        <v>440</v>
      </c>
      <c r="T20" s="104" t="s">
        <v>6944</v>
      </c>
      <c r="U20" s="113">
        <v>45663</v>
      </c>
      <c r="V20" s="26"/>
      <c r="W20" s="26"/>
      <c r="X20" s="26"/>
      <c r="Y20" s="26"/>
      <c r="Z20" s="26"/>
      <c r="AA20" s="26"/>
      <c r="AB20" s="26"/>
      <c r="AC20" s="26"/>
      <c r="AD20" s="26"/>
      <c r="AE20" s="26"/>
      <c r="AF20" s="26"/>
      <c r="AG20" s="26"/>
      <c r="AH20" s="26"/>
      <c r="AI20" s="26"/>
      <c r="AJ20" s="26"/>
    </row>
    <row r="21" spans="1:36" ht="202">
      <c r="A21" s="67">
        <v>19</v>
      </c>
      <c r="B21" s="68">
        <v>45663</v>
      </c>
      <c r="C21" s="69"/>
      <c r="D21" s="70" t="s">
        <v>86</v>
      </c>
      <c r="E21" s="69"/>
      <c r="F21" s="69"/>
      <c r="G21" s="70" t="s">
        <v>104</v>
      </c>
      <c r="H21" s="70" t="s">
        <v>6945</v>
      </c>
      <c r="I21" s="70" t="s">
        <v>6946</v>
      </c>
      <c r="J21" s="70" t="s">
        <v>6933</v>
      </c>
      <c r="K21" s="70" t="s">
        <v>1377</v>
      </c>
      <c r="L21" s="70" t="s">
        <v>64</v>
      </c>
      <c r="M21" s="70" t="s">
        <v>6947</v>
      </c>
      <c r="N21" s="70" t="s">
        <v>6948</v>
      </c>
      <c r="O21" s="95" t="s">
        <v>6949</v>
      </c>
      <c r="P21" s="72" t="s">
        <v>23</v>
      </c>
      <c r="Q21" s="73"/>
      <c r="R21" s="72" t="s">
        <v>24</v>
      </c>
      <c r="S21" s="73" t="s">
        <v>440</v>
      </c>
      <c r="T21" s="104" t="s">
        <v>6950</v>
      </c>
      <c r="U21" s="113">
        <v>45664</v>
      </c>
      <c r="V21" s="26"/>
      <c r="W21" s="26"/>
      <c r="X21" s="26"/>
      <c r="Y21" s="26"/>
      <c r="Z21" s="26"/>
      <c r="AA21" s="26"/>
      <c r="AB21" s="26"/>
      <c r="AC21" s="26"/>
      <c r="AD21" s="26"/>
      <c r="AE21" s="26"/>
      <c r="AF21" s="26"/>
      <c r="AG21" s="26"/>
      <c r="AH21" s="26"/>
      <c r="AI21" s="26"/>
      <c r="AJ21" s="26"/>
    </row>
    <row r="22" spans="1:36" ht="164.5">
      <c r="A22" s="67">
        <v>20</v>
      </c>
      <c r="B22" s="68">
        <v>45663</v>
      </c>
      <c r="C22" s="69"/>
      <c r="D22" s="70" t="s">
        <v>725</v>
      </c>
      <c r="E22" s="69"/>
      <c r="F22" s="69"/>
      <c r="G22" s="70" t="s">
        <v>47</v>
      </c>
      <c r="H22" s="70" t="s">
        <v>6951</v>
      </c>
      <c r="I22" s="70" t="s">
        <v>6952</v>
      </c>
      <c r="J22" s="70" t="s">
        <v>6933</v>
      </c>
      <c r="K22" s="70" t="s">
        <v>1377</v>
      </c>
      <c r="L22" s="70" t="s">
        <v>64</v>
      </c>
      <c r="M22" s="70" t="s">
        <v>6953</v>
      </c>
      <c r="N22" s="70" t="s">
        <v>6948</v>
      </c>
      <c r="O22" s="95" t="s">
        <v>6954</v>
      </c>
      <c r="P22" s="72" t="s">
        <v>23</v>
      </c>
      <c r="Q22" s="73"/>
      <c r="R22" s="72" t="s">
        <v>24</v>
      </c>
      <c r="S22" s="73" t="s">
        <v>440</v>
      </c>
      <c r="T22" s="104" t="s">
        <v>6955</v>
      </c>
      <c r="U22" s="113">
        <v>45664</v>
      </c>
      <c r="V22" s="26"/>
      <c r="W22" s="26"/>
      <c r="X22" s="26"/>
      <c r="Y22" s="26"/>
      <c r="Z22" s="26"/>
      <c r="AA22" s="26"/>
      <c r="AB22" s="26"/>
      <c r="AC22" s="26"/>
      <c r="AD22" s="26"/>
      <c r="AE22" s="26"/>
      <c r="AF22" s="26"/>
      <c r="AG22" s="26"/>
      <c r="AH22" s="26"/>
      <c r="AI22" s="26"/>
      <c r="AJ22" s="26"/>
    </row>
    <row r="23" spans="1:36" ht="177">
      <c r="A23" s="67">
        <v>21</v>
      </c>
      <c r="B23" s="68">
        <v>45663</v>
      </c>
      <c r="C23" s="69"/>
      <c r="D23" s="70" t="s">
        <v>725</v>
      </c>
      <c r="E23" s="69"/>
      <c r="F23" s="69"/>
      <c r="G23" s="70" t="s">
        <v>47</v>
      </c>
      <c r="H23" s="70" t="s">
        <v>6951</v>
      </c>
      <c r="I23" s="70" t="s">
        <v>6952</v>
      </c>
      <c r="J23" s="70" t="s">
        <v>6933</v>
      </c>
      <c r="K23" s="70" t="s">
        <v>1377</v>
      </c>
      <c r="L23" s="70" t="s">
        <v>64</v>
      </c>
      <c r="M23" s="70" t="s">
        <v>6956</v>
      </c>
      <c r="N23" s="70" t="s">
        <v>6948</v>
      </c>
      <c r="O23" s="95" t="s">
        <v>6957</v>
      </c>
      <c r="P23" s="72" t="s">
        <v>23</v>
      </c>
      <c r="Q23" s="73"/>
      <c r="R23" s="72" t="s">
        <v>24</v>
      </c>
      <c r="S23" s="73" t="s">
        <v>440</v>
      </c>
      <c r="T23" s="104" t="s">
        <v>6958</v>
      </c>
      <c r="U23" s="113">
        <v>45664</v>
      </c>
      <c r="V23" s="26"/>
      <c r="W23" s="26"/>
      <c r="X23" s="26"/>
      <c r="Y23" s="26"/>
      <c r="Z23" s="26"/>
      <c r="AA23" s="26"/>
      <c r="AB23" s="26"/>
      <c r="AC23" s="26"/>
      <c r="AD23" s="26"/>
      <c r="AE23" s="26"/>
      <c r="AF23" s="26"/>
      <c r="AG23" s="26"/>
      <c r="AH23" s="26"/>
      <c r="AI23" s="26"/>
      <c r="AJ23" s="26"/>
    </row>
    <row r="24" spans="1:36" ht="87.5">
      <c r="A24" s="67">
        <v>22</v>
      </c>
      <c r="B24" s="68">
        <v>45663</v>
      </c>
      <c r="C24" s="67" t="str">
        <f t="array" aca="1" ref="C24" ca="1">IFERROR(_xludf.XLOOKUP(D24,master_daerah!B:B,master_daerah!A:A),"")</f>
        <v/>
      </c>
      <c r="D24" s="70" t="s">
        <v>576</v>
      </c>
      <c r="E24" s="69"/>
      <c r="F24" s="69"/>
      <c r="G24" s="70" t="s">
        <v>65</v>
      </c>
      <c r="H24" s="70" t="s">
        <v>6887</v>
      </c>
      <c r="I24" s="70" t="s">
        <v>6888</v>
      </c>
      <c r="J24" s="46" t="s">
        <v>977</v>
      </c>
      <c r="K24" s="70" t="s">
        <v>25</v>
      </c>
      <c r="L24" s="70" t="s">
        <v>43</v>
      </c>
      <c r="M24" s="70" t="s">
        <v>6959</v>
      </c>
      <c r="N24" s="86" t="s">
        <v>6960</v>
      </c>
      <c r="O24" s="88" t="s">
        <v>6961</v>
      </c>
      <c r="P24" s="72" t="s">
        <v>23</v>
      </c>
      <c r="Q24" s="73"/>
      <c r="R24" s="72" t="s">
        <v>24</v>
      </c>
      <c r="S24" s="73" t="s">
        <v>649</v>
      </c>
      <c r="T24" s="104" t="s">
        <v>6962</v>
      </c>
      <c r="U24" s="113">
        <v>45298</v>
      </c>
      <c r="V24" s="26"/>
      <c r="W24" s="26"/>
      <c r="X24" s="26"/>
      <c r="Y24" s="26"/>
      <c r="Z24" s="26"/>
      <c r="AA24" s="26"/>
      <c r="AB24" s="26"/>
      <c r="AC24" s="26"/>
      <c r="AD24" s="26"/>
      <c r="AE24" s="26"/>
      <c r="AF24" s="26"/>
      <c r="AG24" s="26"/>
      <c r="AH24" s="26"/>
      <c r="AI24" s="26"/>
      <c r="AJ24" s="26"/>
    </row>
    <row r="25" spans="1:36" ht="387.5">
      <c r="A25" s="67">
        <v>23</v>
      </c>
      <c r="B25" s="68">
        <v>45663</v>
      </c>
      <c r="C25" s="69"/>
      <c r="D25" s="70" t="s">
        <v>725</v>
      </c>
      <c r="E25" s="69"/>
      <c r="F25" s="69"/>
      <c r="G25" s="70" t="s">
        <v>47</v>
      </c>
      <c r="H25" s="70" t="s">
        <v>6963</v>
      </c>
      <c r="I25" s="70" t="s">
        <v>6964</v>
      </c>
      <c r="J25" s="70" t="s">
        <v>977</v>
      </c>
      <c r="K25" s="70" t="s">
        <v>127</v>
      </c>
      <c r="L25" s="70" t="s">
        <v>64</v>
      </c>
      <c r="M25" s="70" t="s">
        <v>6965</v>
      </c>
      <c r="N25" s="86" t="s">
        <v>6966</v>
      </c>
      <c r="O25" s="83" t="s">
        <v>6967</v>
      </c>
      <c r="P25" s="72" t="s">
        <v>23</v>
      </c>
      <c r="Q25" s="73"/>
      <c r="R25" s="72" t="s">
        <v>24</v>
      </c>
      <c r="S25" s="73" t="s">
        <v>440</v>
      </c>
      <c r="T25" s="104" t="s">
        <v>6968</v>
      </c>
      <c r="U25" s="113">
        <v>45664</v>
      </c>
      <c r="V25" s="26"/>
      <c r="W25" s="26"/>
      <c r="X25" s="26"/>
      <c r="Y25" s="26"/>
      <c r="Z25" s="26"/>
      <c r="AA25" s="26"/>
      <c r="AB25" s="26"/>
      <c r="AC25" s="26"/>
      <c r="AD25" s="26"/>
      <c r="AE25" s="26"/>
      <c r="AF25" s="26"/>
      <c r="AG25" s="26"/>
      <c r="AH25" s="26"/>
      <c r="AI25" s="26"/>
      <c r="AJ25" s="26"/>
    </row>
    <row r="26" spans="1:36" ht="37.5">
      <c r="A26" s="67">
        <v>25</v>
      </c>
      <c r="B26" s="68">
        <v>45663</v>
      </c>
      <c r="C26" s="69"/>
      <c r="D26" s="70" t="s">
        <v>78</v>
      </c>
      <c r="E26" s="69"/>
      <c r="F26" s="69"/>
      <c r="G26" s="86" t="s">
        <v>49</v>
      </c>
      <c r="H26" s="70" t="s">
        <v>6969</v>
      </c>
      <c r="I26" s="70" t="s">
        <v>6970</v>
      </c>
      <c r="J26" s="70" t="s">
        <v>977</v>
      </c>
      <c r="K26" s="70" t="s">
        <v>1468</v>
      </c>
      <c r="L26" s="70" t="s">
        <v>37</v>
      </c>
      <c r="M26" s="70" t="s">
        <v>6971</v>
      </c>
      <c r="N26" s="86" t="s">
        <v>6972</v>
      </c>
      <c r="O26" s="83" t="s">
        <v>6973</v>
      </c>
      <c r="P26" s="72" t="s">
        <v>23</v>
      </c>
      <c r="Q26" s="73"/>
      <c r="R26" s="72" t="s">
        <v>24</v>
      </c>
      <c r="S26" s="73" t="s">
        <v>440</v>
      </c>
      <c r="T26" s="104" t="s">
        <v>6974</v>
      </c>
      <c r="U26" s="113">
        <v>45665</v>
      </c>
      <c r="V26" s="26"/>
      <c r="W26" s="26"/>
      <c r="X26" s="26"/>
      <c r="Y26" s="26"/>
      <c r="Z26" s="26"/>
      <c r="AA26" s="26"/>
      <c r="AB26" s="26"/>
      <c r="AC26" s="26"/>
      <c r="AD26" s="26"/>
      <c r="AE26" s="26"/>
      <c r="AF26" s="26"/>
      <c r="AG26" s="26"/>
      <c r="AH26" s="26"/>
      <c r="AI26" s="26"/>
      <c r="AJ26" s="26"/>
    </row>
    <row r="27" spans="1:36" ht="152">
      <c r="A27" s="67">
        <v>26</v>
      </c>
      <c r="B27" s="68">
        <v>45663</v>
      </c>
      <c r="C27" s="69"/>
      <c r="D27" s="86" t="s">
        <v>799</v>
      </c>
      <c r="E27" s="89"/>
      <c r="F27" s="86"/>
      <c r="G27" s="86" t="s">
        <v>296</v>
      </c>
      <c r="H27" s="86" t="s">
        <v>6975</v>
      </c>
      <c r="I27" s="86" t="s">
        <v>6976</v>
      </c>
      <c r="J27" s="70" t="s">
        <v>977</v>
      </c>
      <c r="K27" s="86" t="s">
        <v>1377</v>
      </c>
      <c r="L27" s="73" t="s">
        <v>64</v>
      </c>
      <c r="M27" s="86" t="s">
        <v>6977</v>
      </c>
      <c r="N27" s="86" t="s">
        <v>6978</v>
      </c>
      <c r="O27" s="90" t="s">
        <v>6979</v>
      </c>
      <c r="P27" s="72" t="s">
        <v>23</v>
      </c>
      <c r="Q27" s="73"/>
      <c r="R27" s="72" t="s">
        <v>24</v>
      </c>
      <c r="S27" s="73" t="s">
        <v>440</v>
      </c>
      <c r="T27" s="73" t="s">
        <v>2175</v>
      </c>
      <c r="U27" s="113">
        <v>45665</v>
      </c>
      <c r="V27" s="26"/>
      <c r="W27" s="26"/>
      <c r="X27" s="26"/>
      <c r="Y27" s="26"/>
      <c r="Z27" s="26"/>
      <c r="AA27" s="26"/>
      <c r="AB27" s="26"/>
      <c r="AC27" s="26"/>
      <c r="AD27" s="26"/>
      <c r="AE27" s="26"/>
      <c r="AF27" s="26"/>
      <c r="AG27" s="26"/>
      <c r="AH27" s="26"/>
      <c r="AI27" s="26"/>
      <c r="AJ27" s="26"/>
    </row>
    <row r="28" spans="1:36" ht="152">
      <c r="A28" s="67">
        <v>27</v>
      </c>
      <c r="B28" s="68">
        <v>45663</v>
      </c>
      <c r="C28" s="69"/>
      <c r="D28" s="86" t="s">
        <v>799</v>
      </c>
      <c r="E28" s="89"/>
      <c r="F28" s="86"/>
      <c r="G28" s="86" t="s">
        <v>296</v>
      </c>
      <c r="H28" s="86" t="s">
        <v>6975</v>
      </c>
      <c r="I28" s="86" t="s">
        <v>6976</v>
      </c>
      <c r="J28" s="70" t="s">
        <v>977</v>
      </c>
      <c r="K28" s="86" t="s">
        <v>1377</v>
      </c>
      <c r="L28" s="73" t="s">
        <v>64</v>
      </c>
      <c r="M28" s="70" t="s">
        <v>6980</v>
      </c>
      <c r="N28" s="86" t="s">
        <v>6948</v>
      </c>
      <c r="O28" s="88" t="s">
        <v>6981</v>
      </c>
      <c r="P28" s="72" t="s">
        <v>23</v>
      </c>
      <c r="Q28" s="73"/>
      <c r="R28" s="72" t="s">
        <v>24</v>
      </c>
      <c r="S28" s="73" t="s">
        <v>440</v>
      </c>
      <c r="T28" s="104" t="s">
        <v>6982</v>
      </c>
      <c r="U28" s="74" t="s">
        <v>6983</v>
      </c>
      <c r="V28" s="26"/>
      <c r="W28" s="26"/>
      <c r="X28" s="26"/>
      <c r="Y28" s="26"/>
      <c r="Z28" s="26"/>
      <c r="AA28" s="26"/>
      <c r="AB28" s="26"/>
      <c r="AC28" s="26"/>
      <c r="AD28" s="26"/>
      <c r="AE28" s="26"/>
      <c r="AF28" s="26"/>
      <c r="AG28" s="26"/>
      <c r="AH28" s="26"/>
      <c r="AI28" s="26"/>
      <c r="AJ28" s="26"/>
    </row>
    <row r="29" spans="1:36" ht="50">
      <c r="A29" s="67">
        <v>28</v>
      </c>
      <c r="B29" s="68">
        <v>45663</v>
      </c>
      <c r="C29" s="67" t="str">
        <f t="array" aca="1" ref="C29" ca="1">IFERROR(_xludf.XLOOKUP(D29,master_daerah!B:B,master_daerah!A:A),"")</f>
        <v/>
      </c>
      <c r="D29" s="70" t="s">
        <v>668</v>
      </c>
      <c r="E29" s="69"/>
      <c r="F29" s="69"/>
      <c r="G29" s="70" t="s">
        <v>240</v>
      </c>
      <c r="H29" s="70" t="s">
        <v>6984</v>
      </c>
      <c r="I29" s="70" t="s">
        <v>6985</v>
      </c>
      <c r="J29" s="46" t="s">
        <v>977</v>
      </c>
      <c r="K29" s="70" t="s">
        <v>25</v>
      </c>
      <c r="L29" s="70" t="s">
        <v>4566</v>
      </c>
      <c r="M29" s="70" t="s">
        <v>6986</v>
      </c>
      <c r="N29" s="86" t="s">
        <v>6987</v>
      </c>
      <c r="O29" s="88" t="s">
        <v>6988</v>
      </c>
      <c r="P29" s="72" t="s">
        <v>23</v>
      </c>
      <c r="Q29" s="73"/>
      <c r="R29" s="72" t="s">
        <v>727</v>
      </c>
      <c r="S29" s="73" t="s">
        <v>440</v>
      </c>
      <c r="T29" s="104" t="s">
        <v>6989</v>
      </c>
      <c r="U29" s="74" t="s">
        <v>6983</v>
      </c>
      <c r="V29" s="26"/>
      <c r="W29" s="26"/>
      <c r="X29" s="26"/>
      <c r="Y29" s="26"/>
      <c r="Z29" s="26"/>
      <c r="AA29" s="26"/>
      <c r="AB29" s="26"/>
      <c r="AC29" s="26"/>
      <c r="AD29" s="26"/>
      <c r="AE29" s="26"/>
      <c r="AF29" s="26"/>
      <c r="AG29" s="26"/>
      <c r="AH29" s="26"/>
      <c r="AI29" s="26"/>
      <c r="AJ29" s="26"/>
    </row>
    <row r="30" spans="1:36" ht="50">
      <c r="A30" s="67">
        <v>29</v>
      </c>
      <c r="B30" s="68">
        <v>45663</v>
      </c>
      <c r="C30" s="67" t="str">
        <f t="array" aca="1" ref="C30" ca="1">IFERROR(_xludf.XLOOKUP(D30,master_daerah!B:B,master_daerah!A:A),"")</f>
        <v/>
      </c>
      <c r="D30" s="70" t="s">
        <v>668</v>
      </c>
      <c r="E30" s="69"/>
      <c r="F30" s="69"/>
      <c r="G30" s="70" t="s">
        <v>240</v>
      </c>
      <c r="H30" s="70" t="s">
        <v>6984</v>
      </c>
      <c r="I30" s="70" t="s">
        <v>6985</v>
      </c>
      <c r="J30" s="46" t="s">
        <v>977</v>
      </c>
      <c r="K30" s="70" t="s">
        <v>25</v>
      </c>
      <c r="L30" s="70" t="s">
        <v>2759</v>
      </c>
      <c r="M30" s="70" t="s">
        <v>6990</v>
      </c>
      <c r="N30" s="86" t="s">
        <v>6987</v>
      </c>
      <c r="O30" s="83" t="s">
        <v>6991</v>
      </c>
      <c r="P30" s="72" t="s">
        <v>23</v>
      </c>
      <c r="Q30" s="73"/>
      <c r="R30" s="72" t="s">
        <v>727</v>
      </c>
      <c r="S30" s="73" t="s">
        <v>440</v>
      </c>
      <c r="T30" s="104" t="s">
        <v>6992</v>
      </c>
      <c r="U30" s="74" t="s">
        <v>6983</v>
      </c>
      <c r="V30" s="26"/>
      <c r="W30" s="26"/>
      <c r="X30" s="26"/>
      <c r="Y30" s="26"/>
      <c r="Z30" s="26"/>
      <c r="AA30" s="26"/>
      <c r="AB30" s="26"/>
      <c r="AC30" s="26"/>
      <c r="AD30" s="26"/>
      <c r="AE30" s="26"/>
      <c r="AF30" s="26"/>
      <c r="AG30" s="26"/>
      <c r="AH30" s="26"/>
      <c r="AI30" s="26"/>
      <c r="AJ30" s="26"/>
    </row>
    <row r="31" spans="1:36" ht="37.5">
      <c r="A31" s="67">
        <v>30</v>
      </c>
      <c r="B31" s="68">
        <v>45663</v>
      </c>
      <c r="C31" s="67" t="str">
        <f t="array" aca="1" ref="C31" ca="1">IFERROR(_xludf.XLOOKUP(D31,master_daerah!B:B,master_daerah!A:A),"")</f>
        <v/>
      </c>
      <c r="D31" s="70" t="s">
        <v>668</v>
      </c>
      <c r="E31" s="69"/>
      <c r="F31" s="69"/>
      <c r="G31" s="70" t="s">
        <v>240</v>
      </c>
      <c r="H31" s="70" t="s">
        <v>6984</v>
      </c>
      <c r="I31" s="70" t="s">
        <v>6985</v>
      </c>
      <c r="J31" s="46" t="s">
        <v>977</v>
      </c>
      <c r="K31" s="70" t="s">
        <v>25</v>
      </c>
      <c r="L31" s="70" t="s">
        <v>504</v>
      </c>
      <c r="M31" s="70" t="s">
        <v>6993</v>
      </c>
      <c r="N31" s="86" t="s">
        <v>6987</v>
      </c>
      <c r="O31" s="83" t="s">
        <v>6994</v>
      </c>
      <c r="P31" s="72" t="s">
        <v>23</v>
      </c>
      <c r="Q31" s="73"/>
      <c r="R31" s="72" t="s">
        <v>24</v>
      </c>
      <c r="S31" s="73" t="s">
        <v>440</v>
      </c>
      <c r="T31" s="104" t="s">
        <v>6995</v>
      </c>
      <c r="U31" s="74" t="s">
        <v>6983</v>
      </c>
      <c r="V31" s="26"/>
      <c r="W31" s="26"/>
      <c r="X31" s="26"/>
      <c r="Y31" s="26"/>
      <c r="Z31" s="26"/>
      <c r="AA31" s="26"/>
      <c r="AB31" s="26"/>
      <c r="AC31" s="26"/>
      <c r="AD31" s="26"/>
      <c r="AE31" s="26"/>
      <c r="AF31" s="26"/>
      <c r="AG31" s="26"/>
      <c r="AH31" s="26"/>
      <c r="AI31" s="26"/>
      <c r="AJ31" s="26"/>
    </row>
    <row r="32" spans="1:36" ht="37.5">
      <c r="A32" s="67">
        <v>31</v>
      </c>
      <c r="B32" s="68">
        <v>45663</v>
      </c>
      <c r="C32" s="67" t="str">
        <f t="array" aca="1" ref="C32" ca="1">IFERROR(_xludf.XLOOKUP(D32,master_daerah!B:B,master_daerah!A:A),"")</f>
        <v/>
      </c>
      <c r="D32" s="70" t="s">
        <v>668</v>
      </c>
      <c r="E32" s="69"/>
      <c r="F32" s="69"/>
      <c r="G32" s="70" t="s">
        <v>240</v>
      </c>
      <c r="H32" s="70" t="s">
        <v>6984</v>
      </c>
      <c r="I32" s="70" t="s">
        <v>6985</v>
      </c>
      <c r="J32" s="46" t="s">
        <v>977</v>
      </c>
      <c r="K32" s="70" t="s">
        <v>25</v>
      </c>
      <c r="L32" s="70" t="s">
        <v>52</v>
      </c>
      <c r="M32" s="70" t="s">
        <v>6996</v>
      </c>
      <c r="N32" s="86" t="s">
        <v>6987</v>
      </c>
      <c r="O32" s="83" t="s">
        <v>6997</v>
      </c>
      <c r="P32" s="72" t="s">
        <v>23</v>
      </c>
      <c r="Q32" s="73"/>
      <c r="R32" s="72" t="s">
        <v>24</v>
      </c>
      <c r="S32" s="73" t="s">
        <v>440</v>
      </c>
      <c r="T32" s="104" t="s">
        <v>6998</v>
      </c>
      <c r="U32" s="74" t="s">
        <v>6983</v>
      </c>
      <c r="V32" s="26"/>
      <c r="W32" s="26"/>
      <c r="X32" s="26"/>
      <c r="Y32" s="26"/>
      <c r="Z32" s="26"/>
      <c r="AA32" s="26"/>
      <c r="AB32" s="26"/>
      <c r="AC32" s="26"/>
      <c r="AD32" s="26"/>
      <c r="AE32" s="26"/>
      <c r="AF32" s="26"/>
      <c r="AG32" s="26"/>
      <c r="AH32" s="26"/>
      <c r="AI32" s="26"/>
      <c r="AJ32" s="26"/>
    </row>
    <row r="33" spans="1:36" ht="139.5">
      <c r="A33" s="67">
        <v>32</v>
      </c>
      <c r="B33" s="68">
        <v>45663</v>
      </c>
      <c r="C33" s="69"/>
      <c r="D33" s="70" t="s">
        <v>360</v>
      </c>
      <c r="E33" s="69"/>
      <c r="F33" s="69"/>
      <c r="G33" s="70" t="s">
        <v>6999</v>
      </c>
      <c r="H33" s="70" t="s">
        <v>7000</v>
      </c>
      <c r="I33" s="70" t="s">
        <v>7001</v>
      </c>
      <c r="J33" s="46" t="s">
        <v>977</v>
      </c>
      <c r="K33" s="70" t="s">
        <v>1377</v>
      </c>
      <c r="L33" s="70" t="s">
        <v>64</v>
      </c>
      <c r="M33" s="70" t="s">
        <v>7002</v>
      </c>
      <c r="N33" s="86" t="s">
        <v>7003</v>
      </c>
      <c r="O33" s="83" t="s">
        <v>7004</v>
      </c>
      <c r="P33" s="72" t="s">
        <v>23</v>
      </c>
      <c r="Q33" s="73"/>
      <c r="R33" s="72" t="s">
        <v>24</v>
      </c>
      <c r="S33" s="73" t="s">
        <v>440</v>
      </c>
      <c r="T33" s="104" t="s">
        <v>7005</v>
      </c>
      <c r="U33" s="74" t="s">
        <v>6983</v>
      </c>
      <c r="V33" s="26"/>
      <c r="W33" s="26"/>
      <c r="X33" s="26"/>
      <c r="Y33" s="26"/>
      <c r="Z33" s="26"/>
      <c r="AA33" s="26"/>
      <c r="AB33" s="26"/>
      <c r="AC33" s="26"/>
      <c r="AD33" s="26"/>
      <c r="AE33" s="26"/>
      <c r="AF33" s="26"/>
      <c r="AG33" s="26"/>
      <c r="AH33" s="26"/>
      <c r="AI33" s="26"/>
      <c r="AJ33" s="26"/>
    </row>
    <row r="34" spans="1:36" ht="75">
      <c r="A34" s="67">
        <v>33</v>
      </c>
      <c r="B34" s="68">
        <v>45663</v>
      </c>
      <c r="C34" s="69"/>
      <c r="D34" s="70" t="s">
        <v>155</v>
      </c>
      <c r="E34" s="69"/>
      <c r="F34" s="69"/>
      <c r="G34" s="70" t="s">
        <v>936</v>
      </c>
      <c r="H34" s="70" t="s">
        <v>7006</v>
      </c>
      <c r="I34" s="70" t="s">
        <v>7007</v>
      </c>
      <c r="J34" s="46" t="s">
        <v>977</v>
      </c>
      <c r="K34" s="70" t="s">
        <v>1468</v>
      </c>
      <c r="L34" s="70" t="s">
        <v>142</v>
      </c>
      <c r="M34" s="70" t="s">
        <v>7008</v>
      </c>
      <c r="N34" s="86" t="s">
        <v>7009</v>
      </c>
      <c r="O34" s="83" t="s">
        <v>7010</v>
      </c>
      <c r="P34" s="72" t="s">
        <v>23</v>
      </c>
      <c r="Q34" s="73"/>
      <c r="R34" s="72" t="s">
        <v>24</v>
      </c>
      <c r="S34" s="73" t="s">
        <v>440</v>
      </c>
      <c r="T34" s="104" t="s">
        <v>7011</v>
      </c>
      <c r="U34" s="74" t="s">
        <v>6983</v>
      </c>
      <c r="V34" s="26"/>
      <c r="W34" s="26"/>
      <c r="X34" s="26"/>
      <c r="Y34" s="26"/>
      <c r="Z34" s="26"/>
      <c r="AA34" s="26"/>
      <c r="AB34" s="26"/>
      <c r="AC34" s="26"/>
      <c r="AD34" s="26"/>
      <c r="AE34" s="26"/>
      <c r="AF34" s="26"/>
      <c r="AG34" s="26"/>
      <c r="AH34" s="26"/>
      <c r="AI34" s="26"/>
      <c r="AJ34" s="26"/>
    </row>
    <row r="35" spans="1:36" ht="125">
      <c r="A35" s="67">
        <v>34</v>
      </c>
      <c r="B35" s="68">
        <v>45663</v>
      </c>
      <c r="C35" s="67" t="str">
        <f t="array" aca="1" ref="C35" ca="1">IFERROR(_xludf.XLOOKUP(D35,master_daerah!B:B,master_daerah!A:A),"")</f>
        <v/>
      </c>
      <c r="D35" s="70" t="s">
        <v>308</v>
      </c>
      <c r="E35" s="69"/>
      <c r="F35" s="69"/>
      <c r="G35" s="70" t="s">
        <v>247</v>
      </c>
      <c r="H35" s="70" t="s">
        <v>7012</v>
      </c>
      <c r="I35" s="70" t="s">
        <v>7013</v>
      </c>
      <c r="J35" s="46" t="s">
        <v>977</v>
      </c>
      <c r="K35" s="70" t="s">
        <v>25</v>
      </c>
      <c r="L35" s="70" t="s">
        <v>64</v>
      </c>
      <c r="M35" s="70" t="s">
        <v>7014</v>
      </c>
      <c r="N35" s="86" t="s">
        <v>7015</v>
      </c>
      <c r="O35" s="83" t="s">
        <v>7016</v>
      </c>
      <c r="P35" s="72" t="s">
        <v>23</v>
      </c>
      <c r="Q35" s="73"/>
      <c r="R35" s="72" t="s">
        <v>24</v>
      </c>
      <c r="S35" s="73" t="s">
        <v>440</v>
      </c>
      <c r="T35" s="73" t="s">
        <v>2175</v>
      </c>
      <c r="U35" s="74" t="s">
        <v>6983</v>
      </c>
      <c r="V35" s="26"/>
      <c r="W35" s="26"/>
      <c r="X35" s="26"/>
      <c r="Y35" s="26"/>
      <c r="Z35" s="26"/>
      <c r="AA35" s="26"/>
      <c r="AB35" s="26"/>
      <c r="AC35" s="26"/>
      <c r="AD35" s="26"/>
      <c r="AE35" s="26"/>
      <c r="AF35" s="26"/>
      <c r="AG35" s="26"/>
      <c r="AH35" s="26"/>
      <c r="AI35" s="26"/>
      <c r="AJ35" s="26"/>
    </row>
    <row r="36" spans="1:36" ht="37.5">
      <c r="A36" s="67">
        <v>35</v>
      </c>
      <c r="B36" s="68">
        <v>45663</v>
      </c>
      <c r="C36" s="69"/>
      <c r="D36" s="70" t="s">
        <v>112</v>
      </c>
      <c r="E36" s="69"/>
      <c r="F36" s="69"/>
      <c r="G36" s="70" t="s">
        <v>2240</v>
      </c>
      <c r="H36" s="70" t="s">
        <v>7017</v>
      </c>
      <c r="I36" s="70" t="s">
        <v>7018</v>
      </c>
      <c r="J36" s="46" t="s">
        <v>977</v>
      </c>
      <c r="K36" s="70" t="s">
        <v>1377</v>
      </c>
      <c r="L36" s="70" t="s">
        <v>52</v>
      </c>
      <c r="M36" s="70" t="s">
        <v>7019</v>
      </c>
      <c r="N36" s="86" t="s">
        <v>7020</v>
      </c>
      <c r="O36" s="83" t="s">
        <v>7021</v>
      </c>
      <c r="P36" s="72" t="s">
        <v>23</v>
      </c>
      <c r="Q36" s="73"/>
      <c r="R36" s="72" t="s">
        <v>24</v>
      </c>
      <c r="S36" s="73" t="s">
        <v>440</v>
      </c>
      <c r="T36" s="73" t="s">
        <v>2175</v>
      </c>
      <c r="U36" s="74" t="s">
        <v>6983</v>
      </c>
      <c r="V36" s="26"/>
      <c r="W36" s="26"/>
      <c r="X36" s="26"/>
      <c r="Y36" s="26"/>
      <c r="Z36" s="26"/>
      <c r="AA36" s="26"/>
      <c r="AB36" s="26"/>
      <c r="AC36" s="26"/>
      <c r="AD36" s="26"/>
      <c r="AE36" s="26"/>
      <c r="AF36" s="26"/>
      <c r="AG36" s="26"/>
      <c r="AH36" s="26"/>
      <c r="AI36" s="26"/>
      <c r="AJ36" s="26"/>
    </row>
    <row r="37" spans="1:36" ht="62.5">
      <c r="A37" s="67">
        <v>36</v>
      </c>
      <c r="B37" s="68">
        <v>45663</v>
      </c>
      <c r="C37" s="69"/>
      <c r="D37" s="70" t="s">
        <v>603</v>
      </c>
      <c r="E37" s="69"/>
      <c r="F37" s="69"/>
      <c r="G37" s="70" t="s">
        <v>31</v>
      </c>
      <c r="H37" s="70" t="s">
        <v>7022</v>
      </c>
      <c r="I37" s="70" t="s">
        <v>7023</v>
      </c>
      <c r="J37" s="46" t="s">
        <v>977</v>
      </c>
      <c r="K37" s="70" t="s">
        <v>1377</v>
      </c>
      <c r="L37" s="70" t="s">
        <v>353</v>
      </c>
      <c r="M37" s="70" t="s">
        <v>7024</v>
      </c>
      <c r="N37" s="86" t="s">
        <v>7025</v>
      </c>
      <c r="O37" s="104" t="s">
        <v>7026</v>
      </c>
      <c r="P37" s="72" t="s">
        <v>901</v>
      </c>
      <c r="Q37" s="73"/>
      <c r="R37" s="72"/>
      <c r="S37" s="73"/>
      <c r="T37" s="73"/>
      <c r="U37" s="74"/>
      <c r="V37" s="26"/>
      <c r="W37" s="26"/>
      <c r="X37" s="26"/>
      <c r="Y37" s="26"/>
      <c r="Z37" s="26"/>
      <c r="AA37" s="26"/>
      <c r="AB37" s="26"/>
      <c r="AC37" s="26"/>
      <c r="AD37" s="26"/>
      <c r="AE37" s="26"/>
      <c r="AF37" s="26"/>
      <c r="AG37" s="26"/>
      <c r="AH37" s="26"/>
      <c r="AI37" s="26"/>
      <c r="AJ37" s="26"/>
    </row>
    <row r="38" spans="1:36" ht="75">
      <c r="A38" s="67">
        <v>37</v>
      </c>
      <c r="B38" s="68">
        <v>45663</v>
      </c>
      <c r="C38" s="69"/>
      <c r="D38" s="70" t="s">
        <v>92</v>
      </c>
      <c r="E38" s="69"/>
      <c r="F38" s="69"/>
      <c r="G38" s="70" t="s">
        <v>693</v>
      </c>
      <c r="H38" s="70" t="s">
        <v>7027</v>
      </c>
      <c r="I38" s="70" t="s">
        <v>7028</v>
      </c>
      <c r="J38" s="46" t="s">
        <v>977</v>
      </c>
      <c r="K38" s="70" t="s">
        <v>1468</v>
      </c>
      <c r="L38" s="70" t="s">
        <v>61</v>
      </c>
      <c r="M38" s="70" t="s">
        <v>7029</v>
      </c>
      <c r="N38" s="86" t="s">
        <v>7030</v>
      </c>
      <c r="O38" s="83" t="s">
        <v>7031</v>
      </c>
      <c r="P38" s="72" t="s">
        <v>23</v>
      </c>
      <c r="Q38" s="73"/>
      <c r="R38" s="72" t="s">
        <v>24</v>
      </c>
      <c r="S38" s="73" t="s">
        <v>440</v>
      </c>
      <c r="T38" s="104" t="s">
        <v>7032</v>
      </c>
      <c r="U38" s="74" t="s">
        <v>6983</v>
      </c>
      <c r="V38" s="26"/>
      <c r="W38" s="26"/>
      <c r="X38" s="26"/>
      <c r="Y38" s="26"/>
      <c r="Z38" s="26"/>
      <c r="AA38" s="26"/>
      <c r="AB38" s="26"/>
      <c r="AC38" s="26"/>
      <c r="AD38" s="26"/>
      <c r="AE38" s="26"/>
      <c r="AF38" s="26"/>
      <c r="AG38" s="26"/>
      <c r="AH38" s="26"/>
      <c r="AI38" s="26"/>
      <c r="AJ38" s="26"/>
    </row>
    <row r="39" spans="1:36" ht="102">
      <c r="A39" s="67">
        <v>38</v>
      </c>
      <c r="B39" s="68">
        <v>45663</v>
      </c>
      <c r="C39" s="69"/>
      <c r="D39" s="70" t="s">
        <v>271</v>
      </c>
      <c r="E39" s="69"/>
      <c r="F39" s="69"/>
      <c r="G39" s="70" t="s">
        <v>46</v>
      </c>
      <c r="H39" s="70" t="s">
        <v>7033</v>
      </c>
      <c r="I39" s="70" t="s">
        <v>7034</v>
      </c>
      <c r="J39" s="46" t="s">
        <v>977</v>
      </c>
      <c r="K39" s="70" t="s">
        <v>1377</v>
      </c>
      <c r="L39" s="70" t="s">
        <v>22</v>
      </c>
      <c r="M39" s="70" t="s">
        <v>7035</v>
      </c>
      <c r="N39" s="86" t="s">
        <v>7036</v>
      </c>
      <c r="O39" s="88" t="s">
        <v>7037</v>
      </c>
      <c r="P39" s="72" t="s">
        <v>23</v>
      </c>
      <c r="Q39" s="73"/>
      <c r="R39" s="72" t="s">
        <v>24</v>
      </c>
      <c r="S39" s="73" t="s">
        <v>440</v>
      </c>
      <c r="T39" s="104" t="s">
        <v>7038</v>
      </c>
      <c r="U39" s="74" t="s">
        <v>6983</v>
      </c>
      <c r="V39" s="26"/>
      <c r="W39" s="26"/>
      <c r="X39" s="26"/>
      <c r="Y39" s="26"/>
      <c r="Z39" s="26"/>
      <c r="AA39" s="26"/>
      <c r="AB39" s="26"/>
      <c r="AC39" s="26"/>
      <c r="AD39" s="26"/>
      <c r="AE39" s="26"/>
      <c r="AF39" s="26"/>
      <c r="AG39" s="26"/>
      <c r="AH39" s="26"/>
      <c r="AI39" s="26"/>
      <c r="AJ39" s="26"/>
    </row>
    <row r="40" spans="1:36" ht="37.5">
      <c r="A40" s="67">
        <v>39</v>
      </c>
      <c r="B40" s="68">
        <v>45663</v>
      </c>
      <c r="C40" s="69"/>
      <c r="D40" s="70" t="s">
        <v>406</v>
      </c>
      <c r="E40" s="69"/>
      <c r="F40" s="69"/>
      <c r="G40" s="70" t="s">
        <v>7039</v>
      </c>
      <c r="H40" s="70" t="s">
        <v>7040</v>
      </c>
      <c r="I40" s="70" t="s">
        <v>7041</v>
      </c>
      <c r="J40" s="46" t="s">
        <v>977</v>
      </c>
      <c r="K40" s="70" t="s">
        <v>127</v>
      </c>
      <c r="L40" s="70" t="s">
        <v>37</v>
      </c>
      <c r="M40" s="70" t="s">
        <v>7042</v>
      </c>
      <c r="N40" s="86" t="s">
        <v>7043</v>
      </c>
      <c r="O40" s="88" t="s">
        <v>7044</v>
      </c>
      <c r="P40" s="72" t="s">
        <v>23</v>
      </c>
      <c r="Q40" s="73"/>
      <c r="R40" s="72" t="s">
        <v>24</v>
      </c>
      <c r="S40" s="73" t="s">
        <v>440</v>
      </c>
      <c r="T40" s="104" t="s">
        <v>7045</v>
      </c>
      <c r="U40" s="74" t="s">
        <v>6983</v>
      </c>
      <c r="V40" s="26"/>
      <c r="W40" s="26"/>
      <c r="X40" s="26"/>
      <c r="Y40" s="26"/>
      <c r="Z40" s="26"/>
      <c r="AA40" s="26"/>
      <c r="AB40" s="26"/>
      <c r="AC40" s="26"/>
      <c r="AD40" s="26"/>
      <c r="AE40" s="26"/>
      <c r="AF40" s="26"/>
      <c r="AG40" s="26"/>
      <c r="AH40" s="26"/>
      <c r="AI40" s="26"/>
      <c r="AJ40" s="26"/>
    </row>
    <row r="41" spans="1:36" ht="162.5">
      <c r="A41" s="67">
        <v>40</v>
      </c>
      <c r="B41" s="68">
        <v>45663</v>
      </c>
      <c r="C41" s="69"/>
      <c r="D41" s="70" t="s">
        <v>799</v>
      </c>
      <c r="E41" s="69"/>
      <c r="F41" s="69"/>
      <c r="G41" s="70" t="s">
        <v>33</v>
      </c>
      <c r="H41" s="70" t="s">
        <v>7046</v>
      </c>
      <c r="I41" s="70" t="s">
        <v>7047</v>
      </c>
      <c r="J41" s="46" t="s">
        <v>977</v>
      </c>
      <c r="K41" s="70" t="s">
        <v>1468</v>
      </c>
      <c r="L41" s="70" t="s">
        <v>64</v>
      </c>
      <c r="M41" s="70" t="s">
        <v>7048</v>
      </c>
      <c r="N41" s="86" t="s">
        <v>6897</v>
      </c>
      <c r="O41" s="83" t="s">
        <v>7049</v>
      </c>
      <c r="P41" s="72" t="s">
        <v>23</v>
      </c>
      <c r="Q41" s="73"/>
      <c r="R41" s="72" t="s">
        <v>24</v>
      </c>
      <c r="S41" s="73" t="s">
        <v>440</v>
      </c>
      <c r="T41" s="104" t="s">
        <v>7050</v>
      </c>
      <c r="U41" s="74" t="s">
        <v>6983</v>
      </c>
      <c r="V41" s="26"/>
      <c r="W41" s="26"/>
      <c r="X41" s="26"/>
      <c r="Y41" s="26"/>
      <c r="Z41" s="26"/>
      <c r="AA41" s="26"/>
      <c r="AB41" s="26"/>
      <c r="AC41" s="26"/>
      <c r="AD41" s="26"/>
      <c r="AE41" s="26"/>
      <c r="AF41" s="26"/>
      <c r="AG41" s="26"/>
      <c r="AH41" s="26"/>
      <c r="AI41" s="26"/>
      <c r="AJ41" s="26"/>
    </row>
    <row r="42" spans="1:36" ht="87.5">
      <c r="A42" s="67">
        <v>41</v>
      </c>
      <c r="B42" s="68">
        <v>45663</v>
      </c>
      <c r="C42" s="67" t="str">
        <f t="array" aca="1" ref="C42" ca="1">IFERROR(_xludf.XLOOKUP(D42,master_daerah!B:B,master_daerah!A:A),"")</f>
        <v/>
      </c>
      <c r="D42" s="70" t="s">
        <v>36</v>
      </c>
      <c r="E42" s="69"/>
      <c r="F42" s="69"/>
      <c r="G42" s="70" t="s">
        <v>613</v>
      </c>
      <c r="H42" s="70" t="s">
        <v>7051</v>
      </c>
      <c r="I42" s="70" t="s">
        <v>450</v>
      </c>
      <c r="J42" s="46" t="s">
        <v>977</v>
      </c>
      <c r="K42" s="46" t="s">
        <v>25</v>
      </c>
      <c r="L42" s="46" t="s">
        <v>125</v>
      </c>
      <c r="M42" s="46" t="s">
        <v>7052</v>
      </c>
      <c r="N42" s="46" t="s">
        <v>6884</v>
      </c>
      <c r="O42" s="88" t="s">
        <v>7053</v>
      </c>
      <c r="P42" s="72" t="s">
        <v>23</v>
      </c>
      <c r="Q42" s="73"/>
      <c r="R42" s="72" t="s">
        <v>24</v>
      </c>
      <c r="S42" s="73" t="s">
        <v>440</v>
      </c>
      <c r="T42" s="104" t="s">
        <v>7054</v>
      </c>
      <c r="U42" s="74" t="s">
        <v>6983</v>
      </c>
      <c r="V42" s="26"/>
      <c r="W42" s="26"/>
      <c r="X42" s="26"/>
      <c r="Y42" s="26"/>
      <c r="Z42" s="26"/>
      <c r="AA42" s="26"/>
      <c r="AB42" s="26"/>
      <c r="AC42" s="26"/>
      <c r="AD42" s="26"/>
      <c r="AE42" s="26"/>
      <c r="AF42" s="26"/>
      <c r="AG42" s="26"/>
      <c r="AH42" s="26"/>
      <c r="AI42" s="26"/>
      <c r="AJ42" s="26"/>
    </row>
    <row r="43" spans="1:36" ht="37.5">
      <c r="A43" s="67">
        <v>42</v>
      </c>
      <c r="B43" s="68">
        <v>45663</v>
      </c>
      <c r="C43" s="69"/>
      <c r="D43" s="70" t="s">
        <v>446</v>
      </c>
      <c r="E43" s="69"/>
      <c r="F43" s="69"/>
      <c r="G43" s="70" t="s">
        <v>7055</v>
      </c>
      <c r="H43" s="70" t="s">
        <v>7056</v>
      </c>
      <c r="I43" s="70" t="s">
        <v>7057</v>
      </c>
      <c r="J43" s="46" t="s">
        <v>977</v>
      </c>
      <c r="K43" s="70" t="s">
        <v>1377</v>
      </c>
      <c r="L43" s="70" t="s">
        <v>37</v>
      </c>
      <c r="M43" s="70" t="s">
        <v>7058</v>
      </c>
      <c r="N43" s="86" t="s">
        <v>7059</v>
      </c>
      <c r="O43" s="83" t="s">
        <v>7060</v>
      </c>
      <c r="P43" s="72" t="s">
        <v>23</v>
      </c>
      <c r="Q43" s="73" t="s">
        <v>7061</v>
      </c>
      <c r="R43" s="72" t="s">
        <v>24</v>
      </c>
      <c r="S43" s="73" t="s">
        <v>440</v>
      </c>
      <c r="T43" s="73" t="s">
        <v>2175</v>
      </c>
      <c r="U43" s="74" t="s">
        <v>6983</v>
      </c>
      <c r="V43" s="26"/>
      <c r="W43" s="26"/>
      <c r="X43" s="26"/>
      <c r="Y43" s="26"/>
      <c r="Z43" s="26"/>
      <c r="AA43" s="26"/>
      <c r="AB43" s="26"/>
      <c r="AC43" s="26"/>
      <c r="AD43" s="26"/>
      <c r="AE43" s="26"/>
      <c r="AF43" s="26"/>
      <c r="AG43" s="26"/>
      <c r="AH43" s="26"/>
      <c r="AI43" s="26"/>
      <c r="AJ43" s="26"/>
    </row>
    <row r="44" spans="1:36" ht="125">
      <c r="A44" s="67">
        <v>43</v>
      </c>
      <c r="B44" s="68">
        <v>45663</v>
      </c>
      <c r="C44" s="67" t="str">
        <f t="array" aca="1" ref="C44" ca="1">IFERROR(_xludf.XLOOKUP(D44,master_daerah!B:B,master_daerah!A:A),"")</f>
        <v/>
      </c>
      <c r="D44" s="70" t="s">
        <v>360</v>
      </c>
      <c r="E44" s="69"/>
      <c r="F44" s="69"/>
      <c r="G44" s="70" t="s">
        <v>6999</v>
      </c>
      <c r="H44" s="70" t="s">
        <v>7062</v>
      </c>
      <c r="I44" s="70" t="s">
        <v>7063</v>
      </c>
      <c r="J44" s="46" t="s">
        <v>977</v>
      </c>
      <c r="K44" s="70" t="s">
        <v>25</v>
      </c>
      <c r="L44" s="70" t="s">
        <v>64</v>
      </c>
      <c r="M44" s="70" t="s">
        <v>7064</v>
      </c>
      <c r="N44" s="86" t="s">
        <v>6904</v>
      </c>
      <c r="O44" s="83" t="s">
        <v>7065</v>
      </c>
      <c r="P44" s="72" t="s">
        <v>23</v>
      </c>
      <c r="Q44" s="73"/>
      <c r="R44" s="72" t="s">
        <v>24</v>
      </c>
      <c r="S44" s="73" t="s">
        <v>440</v>
      </c>
      <c r="T44" s="73" t="s">
        <v>2175</v>
      </c>
      <c r="U44" s="74" t="s">
        <v>6983</v>
      </c>
      <c r="V44" s="26"/>
      <c r="W44" s="26"/>
      <c r="X44" s="26"/>
      <c r="Y44" s="26"/>
      <c r="Z44" s="26"/>
      <c r="AA44" s="26"/>
      <c r="AB44" s="26"/>
      <c r="AC44" s="26"/>
      <c r="AD44" s="26"/>
      <c r="AE44" s="26"/>
      <c r="AF44" s="26"/>
      <c r="AG44" s="26"/>
      <c r="AH44" s="26"/>
      <c r="AI44" s="26"/>
      <c r="AJ44" s="26"/>
    </row>
    <row r="45" spans="1:36" ht="62.5">
      <c r="A45" s="67">
        <v>44</v>
      </c>
      <c r="B45" s="68">
        <v>45663</v>
      </c>
      <c r="C45" s="123">
        <v>423</v>
      </c>
      <c r="D45" s="70" t="s">
        <v>870</v>
      </c>
      <c r="E45" s="123">
        <v>1689</v>
      </c>
      <c r="F45" s="69"/>
      <c r="G45" s="70" t="s">
        <v>154</v>
      </c>
      <c r="H45" s="70" t="s">
        <v>7066</v>
      </c>
      <c r="I45" s="70" t="s">
        <v>7067</v>
      </c>
      <c r="J45" s="70" t="s">
        <v>977</v>
      </c>
      <c r="K45" s="70" t="s">
        <v>1917</v>
      </c>
      <c r="L45" s="70" t="s">
        <v>22</v>
      </c>
      <c r="M45" s="70" t="s">
        <v>7068</v>
      </c>
      <c r="N45" s="86" t="s">
        <v>5484</v>
      </c>
      <c r="O45" s="88" t="s">
        <v>7069</v>
      </c>
      <c r="P45" s="72" t="s">
        <v>23</v>
      </c>
      <c r="Q45" s="73" t="s">
        <v>7070</v>
      </c>
      <c r="R45" s="72" t="s">
        <v>24</v>
      </c>
      <c r="S45" s="73" t="s">
        <v>440</v>
      </c>
      <c r="T45" s="73" t="s">
        <v>2175</v>
      </c>
      <c r="U45" s="74" t="s">
        <v>6983</v>
      </c>
      <c r="V45" s="26"/>
      <c r="W45" s="26"/>
      <c r="X45" s="26"/>
      <c r="Y45" s="26"/>
      <c r="Z45" s="26"/>
      <c r="AA45" s="26"/>
      <c r="AB45" s="26"/>
      <c r="AC45" s="26"/>
      <c r="AD45" s="26"/>
      <c r="AE45" s="26"/>
      <c r="AF45" s="26"/>
      <c r="AG45" s="26"/>
      <c r="AH45" s="26"/>
      <c r="AI45" s="26"/>
      <c r="AJ45" s="26"/>
    </row>
    <row r="46" spans="1:36" ht="37.5">
      <c r="A46" s="67">
        <v>45</v>
      </c>
      <c r="B46" s="68">
        <v>45663</v>
      </c>
      <c r="C46" s="67" t="str">
        <f t="array" aca="1" ref="C46" ca="1">IFERROR(_xludf.XLOOKUP(D46,master_daerah!B:B,master_daerah!A:A),"")</f>
        <v/>
      </c>
      <c r="D46" s="70" t="s">
        <v>7071</v>
      </c>
      <c r="E46" s="69"/>
      <c r="F46" s="69"/>
      <c r="G46" s="70" t="s">
        <v>179</v>
      </c>
      <c r="H46" s="70" t="s">
        <v>7072</v>
      </c>
      <c r="I46" s="70" t="s">
        <v>7073</v>
      </c>
      <c r="J46" s="70" t="s">
        <v>977</v>
      </c>
      <c r="K46" s="70" t="s">
        <v>1046</v>
      </c>
      <c r="L46" s="70" t="s">
        <v>216</v>
      </c>
      <c r="M46" s="70" t="s">
        <v>7074</v>
      </c>
      <c r="N46" s="86" t="s">
        <v>7075</v>
      </c>
      <c r="O46" s="88"/>
      <c r="P46" s="72" t="s">
        <v>905</v>
      </c>
      <c r="Q46" s="73" t="s">
        <v>7076</v>
      </c>
      <c r="R46" s="72"/>
      <c r="S46" s="73"/>
      <c r="T46" s="73"/>
      <c r="U46" s="74"/>
      <c r="V46" s="26"/>
      <c r="W46" s="26"/>
      <c r="X46" s="26"/>
      <c r="Y46" s="26"/>
      <c r="Z46" s="26"/>
      <c r="AA46" s="26"/>
      <c r="AB46" s="26"/>
      <c r="AC46" s="26"/>
      <c r="AD46" s="26"/>
      <c r="AE46" s="26"/>
      <c r="AF46" s="26"/>
      <c r="AG46" s="26"/>
      <c r="AH46" s="26"/>
      <c r="AI46" s="26"/>
      <c r="AJ46" s="26"/>
    </row>
    <row r="47" spans="1:36" ht="37.5">
      <c r="A47" s="67">
        <v>46</v>
      </c>
      <c r="B47" s="68">
        <v>45663</v>
      </c>
      <c r="C47" s="69"/>
      <c r="D47" s="70" t="s">
        <v>517</v>
      </c>
      <c r="E47" s="69"/>
      <c r="F47" s="69"/>
      <c r="G47" s="70" t="s">
        <v>7077</v>
      </c>
      <c r="H47" s="70" t="s">
        <v>7078</v>
      </c>
      <c r="I47" s="70" t="s">
        <v>7079</v>
      </c>
      <c r="J47" s="70" t="s">
        <v>825</v>
      </c>
      <c r="K47" s="70" t="s">
        <v>1616</v>
      </c>
      <c r="L47" s="70" t="s">
        <v>797</v>
      </c>
      <c r="M47" s="70" t="s">
        <v>7080</v>
      </c>
      <c r="N47" s="86" t="s">
        <v>7081</v>
      </c>
      <c r="O47" s="88" t="s">
        <v>7082</v>
      </c>
      <c r="P47" s="72" t="s">
        <v>23</v>
      </c>
      <c r="Q47" s="73"/>
      <c r="R47" s="72" t="s">
        <v>24</v>
      </c>
      <c r="S47" s="73" t="s">
        <v>440</v>
      </c>
      <c r="T47" s="104" t="s">
        <v>7083</v>
      </c>
      <c r="U47" s="74" t="s">
        <v>6983</v>
      </c>
      <c r="V47" s="26"/>
      <c r="W47" s="26"/>
      <c r="X47" s="26"/>
      <c r="Y47" s="26"/>
      <c r="Z47" s="26"/>
      <c r="AA47" s="26"/>
      <c r="AB47" s="26"/>
      <c r="AC47" s="26"/>
      <c r="AD47" s="26"/>
      <c r="AE47" s="26"/>
      <c r="AF47" s="26"/>
      <c r="AG47" s="26"/>
      <c r="AH47" s="26"/>
      <c r="AI47" s="26"/>
      <c r="AJ47" s="26"/>
    </row>
    <row r="48" spans="1:36" ht="37.5">
      <c r="A48" s="67">
        <v>47</v>
      </c>
      <c r="B48" s="68">
        <v>45663</v>
      </c>
      <c r="C48" s="69"/>
      <c r="D48" s="86" t="s">
        <v>831</v>
      </c>
      <c r="E48" s="69"/>
      <c r="F48" s="69"/>
      <c r="G48" s="70" t="s">
        <v>104</v>
      </c>
      <c r="H48" s="70" t="s">
        <v>7084</v>
      </c>
      <c r="I48" s="70" t="s">
        <v>7085</v>
      </c>
      <c r="J48" s="70" t="s">
        <v>977</v>
      </c>
      <c r="K48" s="70" t="s">
        <v>440</v>
      </c>
      <c r="L48" s="70" t="s">
        <v>646</v>
      </c>
      <c r="M48" s="70" t="s">
        <v>7086</v>
      </c>
      <c r="N48" s="86" t="s">
        <v>7087</v>
      </c>
      <c r="O48" s="83" t="s">
        <v>7088</v>
      </c>
      <c r="P48" s="72" t="s">
        <v>23</v>
      </c>
      <c r="Q48" s="73"/>
      <c r="R48" s="72" t="s">
        <v>24</v>
      </c>
      <c r="S48" s="73" t="s">
        <v>440</v>
      </c>
      <c r="T48" s="104" t="s">
        <v>7089</v>
      </c>
      <c r="U48" s="74" t="s">
        <v>6983</v>
      </c>
      <c r="V48" s="26"/>
      <c r="W48" s="26"/>
      <c r="X48" s="26"/>
      <c r="Y48" s="26"/>
      <c r="Z48" s="26"/>
      <c r="AA48" s="26"/>
      <c r="AB48" s="26"/>
      <c r="AC48" s="26"/>
      <c r="AD48" s="26"/>
      <c r="AE48" s="26"/>
      <c r="AF48" s="26"/>
      <c r="AG48" s="26"/>
      <c r="AH48" s="26"/>
      <c r="AI48" s="26"/>
      <c r="AJ48" s="26"/>
    </row>
    <row r="49" spans="1:36" ht="162.5">
      <c r="A49" s="67">
        <v>48</v>
      </c>
      <c r="B49" s="68">
        <v>45663</v>
      </c>
      <c r="C49" s="69"/>
      <c r="D49" s="70" t="s">
        <v>152</v>
      </c>
      <c r="E49" s="69"/>
      <c r="F49" s="69"/>
      <c r="G49" s="70" t="s">
        <v>733</v>
      </c>
      <c r="H49" s="70" t="s">
        <v>7090</v>
      </c>
      <c r="I49" s="70" t="s">
        <v>7091</v>
      </c>
      <c r="J49" s="70" t="s">
        <v>977</v>
      </c>
      <c r="K49" s="86" t="s">
        <v>1468</v>
      </c>
      <c r="L49" s="70" t="s">
        <v>64</v>
      </c>
      <c r="M49" s="70" t="s">
        <v>7092</v>
      </c>
      <c r="N49" s="86" t="s">
        <v>6897</v>
      </c>
      <c r="O49" s="87" t="s">
        <v>7093</v>
      </c>
      <c r="P49" s="72" t="s">
        <v>23</v>
      </c>
      <c r="Q49" s="73"/>
      <c r="R49" s="72" t="s">
        <v>24</v>
      </c>
      <c r="S49" s="73" t="s">
        <v>440</v>
      </c>
      <c r="T49" s="104" t="s">
        <v>7094</v>
      </c>
      <c r="U49" s="74" t="s">
        <v>6983</v>
      </c>
      <c r="V49" s="26"/>
      <c r="W49" s="26"/>
      <c r="X49" s="26"/>
      <c r="Y49" s="26"/>
      <c r="Z49" s="26"/>
      <c r="AA49" s="26"/>
      <c r="AB49" s="26"/>
      <c r="AC49" s="26"/>
      <c r="AD49" s="26"/>
      <c r="AE49" s="26"/>
      <c r="AF49" s="26"/>
      <c r="AG49" s="26"/>
      <c r="AH49" s="26"/>
      <c r="AI49" s="26"/>
      <c r="AJ49" s="26"/>
    </row>
    <row r="50" spans="1:36" ht="187.5">
      <c r="A50" s="67">
        <v>49</v>
      </c>
      <c r="B50" s="68">
        <v>45663</v>
      </c>
      <c r="C50" s="69"/>
      <c r="D50" s="70" t="s">
        <v>86</v>
      </c>
      <c r="E50" s="69"/>
      <c r="F50" s="69"/>
      <c r="G50" s="70" t="s">
        <v>104</v>
      </c>
      <c r="H50" s="70" t="s">
        <v>7095</v>
      </c>
      <c r="I50" s="70" t="s">
        <v>825</v>
      </c>
      <c r="J50" s="70" t="s">
        <v>7096</v>
      </c>
      <c r="K50" s="70" t="s">
        <v>91</v>
      </c>
      <c r="L50" s="70" t="s">
        <v>64</v>
      </c>
      <c r="M50" s="70" t="s">
        <v>7097</v>
      </c>
      <c r="N50" s="86" t="s">
        <v>7098</v>
      </c>
      <c r="O50" s="83" t="s">
        <v>7099</v>
      </c>
      <c r="P50" s="72" t="s">
        <v>23</v>
      </c>
      <c r="Q50" s="73"/>
      <c r="R50" s="72" t="s">
        <v>24</v>
      </c>
      <c r="S50" s="73" t="s">
        <v>440</v>
      </c>
      <c r="T50" s="73" t="s">
        <v>2175</v>
      </c>
      <c r="U50" s="74" t="s">
        <v>6983</v>
      </c>
      <c r="V50" s="26"/>
      <c r="W50" s="26"/>
      <c r="X50" s="26"/>
      <c r="Y50" s="26"/>
      <c r="Z50" s="26"/>
      <c r="AA50" s="26"/>
      <c r="AB50" s="26"/>
      <c r="AC50" s="26"/>
      <c r="AD50" s="26"/>
      <c r="AE50" s="26"/>
      <c r="AF50" s="26"/>
      <c r="AG50" s="26"/>
      <c r="AH50" s="26"/>
      <c r="AI50" s="26"/>
      <c r="AJ50" s="26"/>
    </row>
    <row r="51" spans="1:36" ht="189">
      <c r="A51" s="67">
        <v>50</v>
      </c>
      <c r="B51" s="68">
        <v>45663</v>
      </c>
      <c r="C51" s="69"/>
      <c r="D51" s="70" t="s">
        <v>86</v>
      </c>
      <c r="E51" s="69"/>
      <c r="F51" s="69"/>
      <c r="G51" s="70" t="s">
        <v>7100</v>
      </c>
      <c r="H51" s="70" t="s">
        <v>7101</v>
      </c>
      <c r="I51" s="70" t="s">
        <v>825</v>
      </c>
      <c r="J51" s="70" t="s">
        <v>7096</v>
      </c>
      <c r="K51" s="70" t="s">
        <v>91</v>
      </c>
      <c r="L51" s="70" t="s">
        <v>64</v>
      </c>
      <c r="M51" s="70" t="s">
        <v>7102</v>
      </c>
      <c r="N51" s="86" t="s">
        <v>2177</v>
      </c>
      <c r="O51" s="88" t="s">
        <v>7103</v>
      </c>
      <c r="P51" s="72" t="s">
        <v>23</v>
      </c>
      <c r="Q51" s="73"/>
      <c r="R51" s="72" t="s">
        <v>24</v>
      </c>
      <c r="S51" s="73" t="s">
        <v>649</v>
      </c>
      <c r="T51" s="104" t="s">
        <v>7104</v>
      </c>
      <c r="U51" s="74" t="s">
        <v>6983</v>
      </c>
      <c r="V51" s="26"/>
      <c r="W51" s="26"/>
      <c r="X51" s="26"/>
      <c r="Y51" s="26"/>
      <c r="Z51" s="26"/>
      <c r="AA51" s="26"/>
      <c r="AB51" s="26"/>
      <c r="AC51" s="26"/>
      <c r="AD51" s="26"/>
      <c r="AE51" s="26"/>
      <c r="AF51" s="26"/>
      <c r="AG51" s="26"/>
      <c r="AH51" s="26"/>
      <c r="AI51" s="26"/>
      <c r="AJ51" s="26"/>
    </row>
    <row r="52" spans="1:36" ht="189">
      <c r="A52" s="67">
        <v>51</v>
      </c>
      <c r="B52" s="68">
        <v>45663</v>
      </c>
      <c r="C52" s="69"/>
      <c r="D52" s="70" t="s">
        <v>86</v>
      </c>
      <c r="E52" s="69"/>
      <c r="F52" s="69"/>
      <c r="G52" s="70" t="s">
        <v>7105</v>
      </c>
      <c r="H52" s="70" t="s">
        <v>7106</v>
      </c>
      <c r="I52" s="70" t="s">
        <v>825</v>
      </c>
      <c r="J52" s="70" t="s">
        <v>7096</v>
      </c>
      <c r="K52" s="70" t="s">
        <v>91</v>
      </c>
      <c r="L52" s="70" t="s">
        <v>64</v>
      </c>
      <c r="M52" s="70" t="s">
        <v>7107</v>
      </c>
      <c r="N52" s="86" t="s">
        <v>2177</v>
      </c>
      <c r="O52" s="88" t="s">
        <v>7108</v>
      </c>
      <c r="P52" s="72" t="s">
        <v>23</v>
      </c>
      <c r="Q52" s="73"/>
      <c r="R52" s="72" t="s">
        <v>24</v>
      </c>
      <c r="S52" s="73" t="s">
        <v>440</v>
      </c>
      <c r="T52" s="104" t="s">
        <v>7109</v>
      </c>
      <c r="U52" s="74" t="s">
        <v>6983</v>
      </c>
      <c r="V52" s="26"/>
      <c r="W52" s="26"/>
      <c r="X52" s="26"/>
      <c r="Y52" s="26"/>
      <c r="Z52" s="26"/>
      <c r="AA52" s="26"/>
      <c r="AB52" s="26"/>
      <c r="AC52" s="26"/>
      <c r="AD52" s="26"/>
      <c r="AE52" s="26"/>
      <c r="AF52" s="26"/>
      <c r="AG52" s="26"/>
      <c r="AH52" s="26"/>
      <c r="AI52" s="26"/>
      <c r="AJ52" s="26"/>
    </row>
    <row r="53" spans="1:36" ht="189">
      <c r="A53" s="67">
        <v>52</v>
      </c>
      <c r="B53" s="68">
        <v>45663</v>
      </c>
      <c r="C53" s="69"/>
      <c r="D53" s="70" t="s">
        <v>86</v>
      </c>
      <c r="E53" s="69"/>
      <c r="F53" s="69"/>
      <c r="G53" s="70" t="s">
        <v>141</v>
      </c>
      <c r="H53" s="70" t="s">
        <v>7110</v>
      </c>
      <c r="I53" s="70" t="s">
        <v>825</v>
      </c>
      <c r="J53" s="70" t="s">
        <v>7096</v>
      </c>
      <c r="K53" s="70" t="s">
        <v>91</v>
      </c>
      <c r="L53" s="70" t="s">
        <v>64</v>
      </c>
      <c r="M53" s="70" t="s">
        <v>7111</v>
      </c>
      <c r="N53" s="86" t="s">
        <v>2177</v>
      </c>
      <c r="O53" s="88" t="s">
        <v>7112</v>
      </c>
      <c r="P53" s="72" t="s">
        <v>23</v>
      </c>
      <c r="Q53" s="73"/>
      <c r="R53" s="72" t="s">
        <v>24</v>
      </c>
      <c r="S53" s="73" t="s">
        <v>440</v>
      </c>
      <c r="T53" s="104" t="s">
        <v>7113</v>
      </c>
      <c r="U53" s="74" t="s">
        <v>6983</v>
      </c>
      <c r="V53" s="26"/>
      <c r="W53" s="26"/>
      <c r="X53" s="26"/>
      <c r="Y53" s="26"/>
      <c r="Z53" s="26"/>
      <c r="AA53" s="26"/>
      <c r="AB53" s="26"/>
      <c r="AC53" s="26"/>
      <c r="AD53" s="26"/>
      <c r="AE53" s="26"/>
      <c r="AF53" s="26"/>
      <c r="AG53" s="26"/>
      <c r="AH53" s="26"/>
      <c r="AI53" s="26"/>
      <c r="AJ53" s="26"/>
    </row>
    <row r="54" spans="1:36" ht="37.5">
      <c r="A54" s="67">
        <v>53</v>
      </c>
      <c r="B54" s="68">
        <v>45663</v>
      </c>
      <c r="C54" s="67" t="str">
        <f t="array" aca="1" ref="C54" ca="1">IFERROR(_xludf.XLOOKUP(D54,master_daerah!B:B,master_daerah!A:A),"")</f>
        <v/>
      </c>
      <c r="D54" s="70" t="s">
        <v>476</v>
      </c>
      <c r="E54" s="69"/>
      <c r="F54" s="69"/>
      <c r="G54" s="70" t="s">
        <v>693</v>
      </c>
      <c r="H54" s="70" t="s">
        <v>7114</v>
      </c>
      <c r="I54" s="70" t="s">
        <v>7115</v>
      </c>
      <c r="J54" s="70" t="s">
        <v>977</v>
      </c>
      <c r="K54" s="70" t="s">
        <v>25</v>
      </c>
      <c r="L54" s="70" t="s">
        <v>138</v>
      </c>
      <c r="M54" s="70" t="s">
        <v>900</v>
      </c>
      <c r="N54" s="70" t="s">
        <v>7116</v>
      </c>
      <c r="O54" s="83" t="s">
        <v>7117</v>
      </c>
      <c r="P54" s="72" t="s">
        <v>23</v>
      </c>
      <c r="Q54" s="73"/>
      <c r="R54" s="72" t="s">
        <v>24</v>
      </c>
      <c r="S54" s="73" t="s">
        <v>440</v>
      </c>
      <c r="T54" s="104" t="s">
        <v>7118</v>
      </c>
      <c r="U54" s="74" t="s">
        <v>6983</v>
      </c>
      <c r="V54" s="26"/>
      <c r="W54" s="26"/>
      <c r="X54" s="26"/>
      <c r="Y54" s="26"/>
      <c r="Z54" s="26"/>
      <c r="AA54" s="26"/>
      <c r="AB54" s="26"/>
      <c r="AC54" s="26"/>
      <c r="AD54" s="26"/>
      <c r="AE54" s="26"/>
      <c r="AF54" s="26"/>
      <c r="AG54" s="26"/>
      <c r="AH54" s="26"/>
      <c r="AI54" s="26"/>
      <c r="AJ54" s="26"/>
    </row>
    <row r="55" spans="1:36" ht="25">
      <c r="A55" s="67">
        <v>56</v>
      </c>
      <c r="B55" s="68">
        <v>45663</v>
      </c>
      <c r="C55" s="69"/>
      <c r="D55" s="70" t="s">
        <v>145</v>
      </c>
      <c r="E55" s="69"/>
      <c r="F55" s="69"/>
      <c r="G55" s="70" t="s">
        <v>154</v>
      </c>
      <c r="H55" s="70" t="s">
        <v>7119</v>
      </c>
      <c r="I55" s="70"/>
      <c r="J55" s="70"/>
      <c r="K55" s="70" t="s">
        <v>362</v>
      </c>
      <c r="L55" s="70"/>
      <c r="M55" s="70" t="s">
        <v>7120</v>
      </c>
      <c r="N55" s="86"/>
      <c r="O55" s="86"/>
      <c r="P55" s="72" t="s">
        <v>23</v>
      </c>
      <c r="Q55" s="73"/>
      <c r="R55" s="72" t="s">
        <v>24</v>
      </c>
      <c r="S55" s="73" t="s">
        <v>440</v>
      </c>
      <c r="T55" s="104" t="s">
        <v>7121</v>
      </c>
      <c r="U55" s="74" t="s">
        <v>6983</v>
      </c>
      <c r="V55" s="26"/>
      <c r="W55" s="26"/>
      <c r="X55" s="26"/>
      <c r="Y55" s="26"/>
      <c r="Z55" s="26"/>
      <c r="AA55" s="26"/>
      <c r="AB55" s="26"/>
      <c r="AC55" s="26"/>
      <c r="AD55" s="26"/>
      <c r="AE55" s="26"/>
      <c r="AF55" s="26"/>
      <c r="AG55" s="26"/>
      <c r="AH55" s="26"/>
      <c r="AI55" s="26"/>
      <c r="AJ55" s="26"/>
    </row>
    <row r="56" spans="1:36" ht="150">
      <c r="A56" s="67">
        <v>57</v>
      </c>
      <c r="B56" s="68">
        <v>45663</v>
      </c>
      <c r="C56" s="69"/>
      <c r="D56" s="70" t="s">
        <v>459</v>
      </c>
      <c r="E56" s="69"/>
      <c r="F56" s="69"/>
      <c r="G56" s="70" t="s">
        <v>7122</v>
      </c>
      <c r="H56" s="70" t="s">
        <v>7123</v>
      </c>
      <c r="I56" s="70" t="s">
        <v>7124</v>
      </c>
      <c r="J56" s="70" t="s">
        <v>977</v>
      </c>
      <c r="K56" s="70" t="s">
        <v>1468</v>
      </c>
      <c r="L56" s="70" t="s">
        <v>64</v>
      </c>
      <c r="M56" s="70" t="s">
        <v>7125</v>
      </c>
      <c r="N56" s="86" t="s">
        <v>6897</v>
      </c>
      <c r="O56" s="83" t="s">
        <v>7126</v>
      </c>
      <c r="P56" s="72" t="s">
        <v>23</v>
      </c>
      <c r="Q56" s="73"/>
      <c r="R56" s="72" t="s">
        <v>24</v>
      </c>
      <c r="S56" s="73" t="s">
        <v>440</v>
      </c>
      <c r="T56" s="104" t="s">
        <v>7127</v>
      </c>
      <c r="U56" s="74" t="s">
        <v>6983</v>
      </c>
      <c r="V56" s="26"/>
      <c r="W56" s="26"/>
      <c r="X56" s="26"/>
      <c r="Y56" s="26"/>
      <c r="Z56" s="26"/>
      <c r="AA56" s="26"/>
      <c r="AB56" s="26"/>
      <c r="AC56" s="26"/>
      <c r="AD56" s="26"/>
      <c r="AE56" s="26"/>
      <c r="AF56" s="26"/>
      <c r="AG56" s="26"/>
      <c r="AH56" s="26"/>
      <c r="AI56" s="26"/>
      <c r="AJ56" s="26"/>
    </row>
    <row r="57" spans="1:36" ht="127">
      <c r="A57" s="67">
        <v>58</v>
      </c>
      <c r="B57" s="68">
        <v>45663</v>
      </c>
      <c r="C57" s="67" t="str">
        <f t="array" aca="1" ref="C57" ca="1">IFERROR(_xludf.XLOOKUP(D57,master_daerah!B:B,master_daerah!A:A),"")</f>
        <v/>
      </c>
      <c r="D57" s="70" t="s">
        <v>493</v>
      </c>
      <c r="E57" s="69"/>
      <c r="F57" s="69"/>
      <c r="G57" s="70" t="s">
        <v>154</v>
      </c>
      <c r="H57" s="70" t="s">
        <v>7128</v>
      </c>
      <c r="I57" s="70" t="s">
        <v>7129</v>
      </c>
      <c r="J57" s="70" t="s">
        <v>977</v>
      </c>
      <c r="K57" s="70" t="s">
        <v>1917</v>
      </c>
      <c r="L57" s="70" t="s">
        <v>37</v>
      </c>
      <c r="M57" s="70" t="s">
        <v>7130</v>
      </c>
      <c r="N57" s="86" t="s">
        <v>7131</v>
      </c>
      <c r="O57" s="83" t="s">
        <v>7132</v>
      </c>
      <c r="P57" s="72" t="s">
        <v>23</v>
      </c>
      <c r="Q57" s="73"/>
      <c r="R57" s="72" t="s">
        <v>24</v>
      </c>
      <c r="S57" s="73" t="s">
        <v>440</v>
      </c>
      <c r="T57" s="73" t="s">
        <v>2175</v>
      </c>
      <c r="U57" s="74" t="s">
        <v>6983</v>
      </c>
      <c r="V57" s="26"/>
      <c r="W57" s="26"/>
      <c r="X57" s="26"/>
      <c r="Y57" s="26"/>
      <c r="Z57" s="26"/>
      <c r="AA57" s="26"/>
      <c r="AB57" s="26"/>
      <c r="AC57" s="26"/>
      <c r="AD57" s="26"/>
      <c r="AE57" s="26"/>
      <c r="AF57" s="26"/>
      <c r="AG57" s="26"/>
      <c r="AH57" s="26"/>
      <c r="AI57" s="26"/>
      <c r="AJ57" s="26"/>
    </row>
    <row r="58" spans="1:36" ht="87.5">
      <c r="A58" s="67">
        <v>59</v>
      </c>
      <c r="B58" s="68">
        <v>45663</v>
      </c>
      <c r="C58" s="69"/>
      <c r="D58" s="70" t="s">
        <v>360</v>
      </c>
      <c r="E58" s="69"/>
      <c r="F58" s="69"/>
      <c r="G58" s="70" t="s">
        <v>6999</v>
      </c>
      <c r="H58" s="70" t="s">
        <v>7133</v>
      </c>
      <c r="I58" s="70" t="s">
        <v>7134</v>
      </c>
      <c r="J58" s="70" t="s">
        <v>977</v>
      </c>
      <c r="K58" s="70" t="s">
        <v>440</v>
      </c>
      <c r="L58" s="70" t="s">
        <v>64</v>
      </c>
      <c r="M58" s="70" t="s">
        <v>7135</v>
      </c>
      <c r="N58" s="86" t="s">
        <v>2906</v>
      </c>
      <c r="O58" s="83" t="s">
        <v>7136</v>
      </c>
      <c r="P58" s="72" t="s">
        <v>23</v>
      </c>
      <c r="Q58" s="73"/>
      <c r="R58" s="72" t="s">
        <v>24</v>
      </c>
      <c r="S58" s="73" t="s">
        <v>440</v>
      </c>
      <c r="T58" s="104" t="s">
        <v>7137</v>
      </c>
      <c r="U58" s="74" t="s">
        <v>6983</v>
      </c>
      <c r="V58" s="26"/>
      <c r="W58" s="26"/>
      <c r="X58" s="26"/>
      <c r="Y58" s="26"/>
      <c r="Z58" s="26"/>
      <c r="AA58" s="26"/>
      <c r="AB58" s="26"/>
      <c r="AC58" s="26"/>
      <c r="AD58" s="26"/>
      <c r="AE58" s="26"/>
      <c r="AF58" s="26"/>
      <c r="AG58" s="26"/>
      <c r="AH58" s="26"/>
      <c r="AI58" s="26"/>
      <c r="AJ58" s="26"/>
    </row>
    <row r="59" spans="1:36" ht="87.5">
      <c r="A59" s="67">
        <v>60</v>
      </c>
      <c r="B59" s="68">
        <v>45663</v>
      </c>
      <c r="C59" s="69"/>
      <c r="D59" s="70" t="s">
        <v>360</v>
      </c>
      <c r="E59" s="69"/>
      <c r="F59" s="69"/>
      <c r="G59" s="168" t="s">
        <v>7138</v>
      </c>
      <c r="H59" s="70" t="s">
        <v>7139</v>
      </c>
      <c r="I59" s="70" t="s">
        <v>7134</v>
      </c>
      <c r="J59" s="70" t="s">
        <v>977</v>
      </c>
      <c r="K59" s="70" t="s">
        <v>440</v>
      </c>
      <c r="L59" s="70" t="s">
        <v>64</v>
      </c>
      <c r="M59" s="70" t="s">
        <v>7140</v>
      </c>
      <c r="N59" s="86" t="s">
        <v>2906</v>
      </c>
      <c r="O59" s="88" t="s">
        <v>7141</v>
      </c>
      <c r="P59" s="72" t="s">
        <v>23</v>
      </c>
      <c r="Q59" s="73"/>
      <c r="R59" s="72" t="s">
        <v>24</v>
      </c>
      <c r="S59" s="73" t="s">
        <v>440</v>
      </c>
      <c r="T59" s="104" t="s">
        <v>7142</v>
      </c>
      <c r="U59" s="74" t="s">
        <v>6983</v>
      </c>
      <c r="V59" s="26"/>
      <c r="W59" s="26"/>
      <c r="X59" s="26"/>
      <c r="Y59" s="26"/>
      <c r="Z59" s="26"/>
      <c r="AA59" s="26"/>
      <c r="AB59" s="26"/>
      <c r="AC59" s="26"/>
      <c r="AD59" s="26"/>
      <c r="AE59" s="26"/>
      <c r="AF59" s="26"/>
      <c r="AG59" s="26"/>
      <c r="AH59" s="26"/>
      <c r="AI59" s="26"/>
      <c r="AJ59" s="26"/>
    </row>
    <row r="60" spans="1:36" ht="87.5">
      <c r="A60" s="67">
        <v>61</v>
      </c>
      <c r="B60" s="68">
        <v>45664</v>
      </c>
      <c r="C60" s="69"/>
      <c r="D60" s="70" t="s">
        <v>360</v>
      </c>
      <c r="E60" s="69"/>
      <c r="F60" s="69"/>
      <c r="G60" s="70" t="s">
        <v>262</v>
      </c>
      <c r="H60" s="70" t="s">
        <v>7143</v>
      </c>
      <c r="I60" s="70" t="s">
        <v>7144</v>
      </c>
      <c r="J60" s="70" t="s">
        <v>977</v>
      </c>
      <c r="K60" s="70" t="s">
        <v>440</v>
      </c>
      <c r="L60" s="70" t="s">
        <v>64</v>
      </c>
      <c r="M60" s="9" t="s">
        <v>7145</v>
      </c>
      <c r="N60" s="86" t="s">
        <v>2906</v>
      </c>
      <c r="O60" s="88" t="s">
        <v>7146</v>
      </c>
      <c r="P60" s="72" t="s">
        <v>23</v>
      </c>
      <c r="Q60" s="73"/>
      <c r="R60" s="72" t="s">
        <v>24</v>
      </c>
      <c r="S60" s="73" t="s">
        <v>440</v>
      </c>
      <c r="T60" s="104" t="s">
        <v>7147</v>
      </c>
      <c r="U60" s="74" t="s">
        <v>6983</v>
      </c>
      <c r="V60" s="26"/>
      <c r="W60" s="26"/>
      <c r="X60" s="26"/>
      <c r="Y60" s="26"/>
      <c r="Z60" s="26"/>
      <c r="AA60" s="26"/>
      <c r="AB60" s="26"/>
      <c r="AC60" s="26"/>
      <c r="AD60" s="26"/>
      <c r="AE60" s="26"/>
      <c r="AF60" s="26"/>
      <c r="AG60" s="26"/>
      <c r="AH60" s="26"/>
      <c r="AI60" s="26"/>
      <c r="AJ60" s="26"/>
    </row>
    <row r="61" spans="1:36" ht="37.5">
      <c r="A61" s="67">
        <v>62</v>
      </c>
      <c r="B61" s="68">
        <v>45664</v>
      </c>
      <c r="C61" s="69"/>
      <c r="D61" s="70" t="s">
        <v>364</v>
      </c>
      <c r="E61" s="69"/>
      <c r="F61" s="69"/>
      <c r="G61" s="70" t="s">
        <v>344</v>
      </c>
      <c r="H61" s="70" t="s">
        <v>7148</v>
      </c>
      <c r="I61" s="70" t="s">
        <v>7149</v>
      </c>
      <c r="J61" s="70" t="s">
        <v>977</v>
      </c>
      <c r="K61" s="70" t="s">
        <v>1468</v>
      </c>
      <c r="L61" s="70" t="s">
        <v>37</v>
      </c>
      <c r="M61" s="70" t="s">
        <v>7150</v>
      </c>
      <c r="N61" s="86" t="s">
        <v>7151</v>
      </c>
      <c r="O61" s="83" t="s">
        <v>7152</v>
      </c>
      <c r="P61" s="72" t="s">
        <v>23</v>
      </c>
      <c r="Q61" s="73"/>
      <c r="R61" s="72" t="s">
        <v>24</v>
      </c>
      <c r="S61" s="73" t="s">
        <v>440</v>
      </c>
      <c r="T61" s="104" t="s">
        <v>7153</v>
      </c>
      <c r="U61" s="74" t="s">
        <v>6983</v>
      </c>
      <c r="V61" s="26"/>
      <c r="W61" s="26"/>
      <c r="X61" s="26"/>
      <c r="Y61" s="26"/>
      <c r="Z61" s="26"/>
      <c r="AA61" s="26"/>
      <c r="AB61" s="26"/>
      <c r="AC61" s="26"/>
      <c r="AD61" s="26"/>
      <c r="AE61" s="26"/>
      <c r="AF61" s="26"/>
      <c r="AG61" s="26"/>
      <c r="AH61" s="26"/>
      <c r="AI61" s="26"/>
      <c r="AJ61" s="26"/>
    </row>
    <row r="62" spans="1:36" ht="50">
      <c r="A62" s="67">
        <v>63</v>
      </c>
      <c r="B62" s="68">
        <v>45664</v>
      </c>
      <c r="C62" s="69"/>
      <c r="D62" s="70" t="s">
        <v>586</v>
      </c>
      <c r="E62" s="69"/>
      <c r="F62" s="69"/>
      <c r="G62" s="70" t="s">
        <v>49</v>
      </c>
      <c r="H62" s="70" t="s">
        <v>7154</v>
      </c>
      <c r="I62" s="70" t="s">
        <v>7155</v>
      </c>
      <c r="J62" s="70" t="s">
        <v>977</v>
      </c>
      <c r="K62" s="70" t="s">
        <v>1468</v>
      </c>
      <c r="L62" s="70" t="s">
        <v>37</v>
      </c>
      <c r="M62" s="70" t="s">
        <v>7156</v>
      </c>
      <c r="N62" s="86" t="s">
        <v>7157</v>
      </c>
      <c r="O62" s="83" t="s">
        <v>7158</v>
      </c>
      <c r="P62" s="72" t="s">
        <v>23</v>
      </c>
      <c r="Q62" s="73"/>
      <c r="R62" s="72" t="s">
        <v>24</v>
      </c>
      <c r="S62" s="73" t="s">
        <v>440</v>
      </c>
      <c r="T62" s="104" t="s">
        <v>7159</v>
      </c>
      <c r="U62" s="74" t="s">
        <v>6983</v>
      </c>
      <c r="V62" s="26"/>
      <c r="W62" s="26"/>
      <c r="X62" s="26"/>
      <c r="Y62" s="26"/>
      <c r="Z62" s="26"/>
      <c r="AA62" s="26"/>
      <c r="AB62" s="26"/>
      <c r="AC62" s="26"/>
      <c r="AD62" s="26"/>
      <c r="AE62" s="26"/>
      <c r="AF62" s="26"/>
      <c r="AG62" s="26"/>
      <c r="AH62" s="26"/>
      <c r="AI62" s="26"/>
      <c r="AJ62" s="26"/>
    </row>
    <row r="63" spans="1:36" ht="50">
      <c r="A63" s="67">
        <v>64</v>
      </c>
      <c r="B63" s="68">
        <v>45664</v>
      </c>
      <c r="C63" s="69"/>
      <c r="D63" s="70" t="s">
        <v>521</v>
      </c>
      <c r="E63" s="69"/>
      <c r="F63" s="69"/>
      <c r="G63" s="70" t="s">
        <v>7160</v>
      </c>
      <c r="H63" s="70" t="s">
        <v>7161</v>
      </c>
      <c r="I63" s="70" t="s">
        <v>7162</v>
      </c>
      <c r="J63" s="70" t="s">
        <v>977</v>
      </c>
      <c r="K63" s="70" t="s">
        <v>1468</v>
      </c>
      <c r="L63" s="70" t="s">
        <v>37</v>
      </c>
      <c r="M63" s="70" t="s">
        <v>7156</v>
      </c>
      <c r="N63" s="86" t="s">
        <v>7163</v>
      </c>
      <c r="O63" s="83" t="s">
        <v>7164</v>
      </c>
      <c r="P63" s="72" t="s">
        <v>23</v>
      </c>
      <c r="Q63" s="73"/>
      <c r="R63" s="72" t="s">
        <v>24</v>
      </c>
      <c r="S63" s="73" t="s">
        <v>440</v>
      </c>
      <c r="T63" s="104" t="s">
        <v>7165</v>
      </c>
      <c r="U63" s="74" t="s">
        <v>6983</v>
      </c>
      <c r="V63" s="26"/>
      <c r="W63" s="26"/>
      <c r="X63" s="26"/>
      <c r="Y63" s="26"/>
      <c r="Z63" s="26"/>
      <c r="AA63" s="26"/>
      <c r="AB63" s="26"/>
      <c r="AC63" s="26"/>
      <c r="AD63" s="26"/>
      <c r="AE63" s="26"/>
      <c r="AF63" s="26"/>
      <c r="AG63" s="26"/>
      <c r="AH63" s="26"/>
      <c r="AI63" s="26"/>
      <c r="AJ63" s="26"/>
    </row>
    <row r="64" spans="1:36" ht="37.5">
      <c r="A64" s="67">
        <v>66</v>
      </c>
      <c r="B64" s="68">
        <v>45664</v>
      </c>
      <c r="C64" s="69"/>
      <c r="D64" s="70" t="s">
        <v>145</v>
      </c>
      <c r="E64" s="69"/>
      <c r="F64" s="69"/>
      <c r="G64" s="70" t="s">
        <v>344</v>
      </c>
      <c r="H64" s="70" t="s">
        <v>7166</v>
      </c>
      <c r="I64" s="70" t="s">
        <v>7167</v>
      </c>
      <c r="J64" s="70" t="s">
        <v>977</v>
      </c>
      <c r="K64" s="70" t="s">
        <v>1468</v>
      </c>
      <c r="L64" s="70" t="s">
        <v>27</v>
      </c>
      <c r="M64" s="70" t="s">
        <v>7168</v>
      </c>
      <c r="N64" s="86" t="s">
        <v>7169</v>
      </c>
      <c r="O64" s="83" t="s">
        <v>7170</v>
      </c>
      <c r="P64" s="72" t="s">
        <v>23</v>
      </c>
      <c r="Q64" s="73"/>
      <c r="R64" s="72" t="s">
        <v>24</v>
      </c>
      <c r="S64" s="73" t="s">
        <v>440</v>
      </c>
      <c r="T64" s="104" t="s">
        <v>7171</v>
      </c>
      <c r="U64" s="74" t="s">
        <v>6983</v>
      </c>
      <c r="V64" s="26"/>
      <c r="W64" s="26"/>
      <c r="X64" s="26"/>
      <c r="Y64" s="26"/>
      <c r="Z64" s="26"/>
      <c r="AA64" s="26"/>
      <c r="AB64" s="26"/>
      <c r="AC64" s="26"/>
      <c r="AD64" s="26"/>
      <c r="AE64" s="26"/>
      <c r="AF64" s="26"/>
      <c r="AG64" s="26"/>
      <c r="AH64" s="26"/>
      <c r="AI64" s="26"/>
      <c r="AJ64" s="26"/>
    </row>
    <row r="65" spans="1:36" ht="137.5">
      <c r="A65" s="67">
        <v>67</v>
      </c>
      <c r="B65" s="68">
        <v>45664</v>
      </c>
      <c r="C65" s="69"/>
      <c r="D65" s="70" t="s">
        <v>308</v>
      </c>
      <c r="E65" s="69"/>
      <c r="F65" s="69"/>
      <c r="G65" s="70" t="s">
        <v>39</v>
      </c>
      <c r="H65" s="70" t="s">
        <v>7172</v>
      </c>
      <c r="I65" s="70" t="s">
        <v>7173</v>
      </c>
      <c r="J65" s="70" t="s">
        <v>977</v>
      </c>
      <c r="K65" s="70" t="s">
        <v>1468</v>
      </c>
      <c r="L65" s="70" t="s">
        <v>64</v>
      </c>
      <c r="M65" s="70" t="s">
        <v>7174</v>
      </c>
      <c r="N65" s="86" t="s">
        <v>3234</v>
      </c>
      <c r="O65" s="83" t="s">
        <v>7175</v>
      </c>
      <c r="P65" s="72" t="s">
        <v>23</v>
      </c>
      <c r="Q65" s="73"/>
      <c r="R65" s="72" t="s">
        <v>24</v>
      </c>
      <c r="S65" s="73" t="s">
        <v>440</v>
      </c>
      <c r="T65" s="104" t="s">
        <v>7176</v>
      </c>
      <c r="U65" s="74" t="s">
        <v>6983</v>
      </c>
      <c r="V65" s="26"/>
      <c r="W65" s="26"/>
      <c r="X65" s="26"/>
      <c r="Y65" s="26"/>
      <c r="Z65" s="26"/>
      <c r="AA65" s="26"/>
      <c r="AB65" s="26"/>
      <c r="AC65" s="26"/>
      <c r="AD65" s="26"/>
      <c r="AE65" s="26"/>
      <c r="AF65" s="26"/>
      <c r="AG65" s="26"/>
      <c r="AH65" s="26"/>
      <c r="AI65" s="26"/>
      <c r="AJ65" s="26"/>
    </row>
    <row r="66" spans="1:36" ht="150">
      <c r="A66" s="67">
        <v>68</v>
      </c>
      <c r="B66" s="68">
        <v>45664</v>
      </c>
      <c r="C66" s="69"/>
      <c r="D66" s="70" t="s">
        <v>360</v>
      </c>
      <c r="E66" s="69"/>
      <c r="F66" s="69"/>
      <c r="G66" s="70" t="s">
        <v>7138</v>
      </c>
      <c r="H66" s="70" t="s">
        <v>7177</v>
      </c>
      <c r="I66" s="70" t="s">
        <v>7178</v>
      </c>
      <c r="J66" s="70" t="s">
        <v>977</v>
      </c>
      <c r="K66" s="70" t="s">
        <v>1468</v>
      </c>
      <c r="L66" s="70" t="s">
        <v>64</v>
      </c>
      <c r="M66" s="70" t="s">
        <v>7179</v>
      </c>
      <c r="N66" s="86" t="s">
        <v>6897</v>
      </c>
      <c r="O66" s="83" t="s">
        <v>7180</v>
      </c>
      <c r="P66" s="72" t="s">
        <v>23</v>
      </c>
      <c r="Q66" s="73"/>
      <c r="R66" s="72" t="s">
        <v>24</v>
      </c>
      <c r="S66" s="73" t="s">
        <v>440</v>
      </c>
      <c r="T66" s="73" t="s">
        <v>2175</v>
      </c>
      <c r="U66" s="74" t="s">
        <v>6983</v>
      </c>
      <c r="V66" s="26"/>
      <c r="W66" s="26"/>
      <c r="X66" s="26"/>
      <c r="Y66" s="26"/>
      <c r="Z66" s="26"/>
      <c r="AA66" s="26"/>
      <c r="AB66" s="26"/>
      <c r="AC66" s="26"/>
      <c r="AD66" s="26"/>
      <c r="AE66" s="26"/>
      <c r="AF66" s="26"/>
      <c r="AG66" s="26"/>
      <c r="AH66" s="26"/>
      <c r="AI66" s="26"/>
      <c r="AJ66" s="26"/>
    </row>
    <row r="67" spans="1:36" ht="37.5">
      <c r="A67" s="67">
        <v>69</v>
      </c>
      <c r="B67" s="68">
        <v>45664</v>
      </c>
      <c r="C67" s="69"/>
      <c r="D67" s="70" t="s">
        <v>777</v>
      </c>
      <c r="E67" s="69"/>
      <c r="F67" s="69"/>
      <c r="G67" s="70" t="s">
        <v>696</v>
      </c>
      <c r="H67" s="70" t="s">
        <v>7181</v>
      </c>
      <c r="I67" s="70" t="s">
        <v>7182</v>
      </c>
      <c r="J67" s="70" t="s">
        <v>869</v>
      </c>
      <c r="K67" s="70" t="s">
        <v>127</v>
      </c>
      <c r="L67" s="70" t="s">
        <v>27</v>
      </c>
      <c r="M67" s="70" t="s">
        <v>7183</v>
      </c>
      <c r="N67" s="70" t="s">
        <v>7184</v>
      </c>
      <c r="O67" s="83" t="s">
        <v>7185</v>
      </c>
      <c r="P67" s="72" t="s">
        <v>23</v>
      </c>
      <c r="Q67" s="73"/>
      <c r="R67" s="72" t="s">
        <v>24</v>
      </c>
      <c r="S67" s="73" t="s">
        <v>440</v>
      </c>
      <c r="T67" s="104" t="s">
        <v>7186</v>
      </c>
      <c r="U67" s="74" t="s">
        <v>6983</v>
      </c>
      <c r="V67" s="26"/>
      <c r="W67" s="26"/>
      <c r="X67" s="26"/>
      <c r="Y67" s="26"/>
      <c r="Z67" s="26"/>
      <c r="AA67" s="26"/>
      <c r="AB67" s="26"/>
      <c r="AC67" s="26"/>
      <c r="AD67" s="26"/>
      <c r="AE67" s="26"/>
      <c r="AF67" s="26"/>
      <c r="AG67" s="26"/>
      <c r="AH67" s="26"/>
      <c r="AI67" s="26"/>
      <c r="AJ67" s="26"/>
    </row>
    <row r="68" spans="1:36" ht="37.5">
      <c r="A68" s="67">
        <v>70</v>
      </c>
      <c r="B68" s="68">
        <v>45664</v>
      </c>
      <c r="C68" s="69"/>
      <c r="D68" s="70" t="s">
        <v>777</v>
      </c>
      <c r="E68" s="69"/>
      <c r="F68" s="69"/>
      <c r="G68" s="70" t="s">
        <v>696</v>
      </c>
      <c r="H68" s="70" t="s">
        <v>7181</v>
      </c>
      <c r="I68" s="70" t="s">
        <v>7182</v>
      </c>
      <c r="J68" s="70" t="s">
        <v>869</v>
      </c>
      <c r="K68" s="70" t="s">
        <v>127</v>
      </c>
      <c r="L68" s="70" t="s">
        <v>32</v>
      </c>
      <c r="M68" s="70" t="s">
        <v>7187</v>
      </c>
      <c r="N68" s="70" t="s">
        <v>7188</v>
      </c>
      <c r="O68" s="129" t="s">
        <v>7189</v>
      </c>
      <c r="P68" s="72" t="s">
        <v>23</v>
      </c>
      <c r="Q68" s="73"/>
      <c r="R68" s="72" t="s">
        <v>24</v>
      </c>
      <c r="S68" s="73" t="s">
        <v>440</v>
      </c>
      <c r="T68" s="104" t="s">
        <v>7190</v>
      </c>
      <c r="U68" s="74" t="s">
        <v>6983</v>
      </c>
      <c r="V68" s="26"/>
      <c r="W68" s="26"/>
      <c r="X68" s="26"/>
      <c r="Y68" s="26"/>
      <c r="Z68" s="26"/>
      <c r="AA68" s="26"/>
      <c r="AB68" s="26"/>
      <c r="AC68" s="26"/>
      <c r="AD68" s="26"/>
      <c r="AE68" s="26"/>
      <c r="AF68" s="26"/>
      <c r="AG68" s="26"/>
      <c r="AH68" s="26"/>
      <c r="AI68" s="26"/>
      <c r="AJ68" s="26"/>
    </row>
    <row r="69" spans="1:36" ht="37.5">
      <c r="A69" s="67">
        <v>71</v>
      </c>
      <c r="B69" s="68">
        <v>45664</v>
      </c>
      <c r="C69" s="69"/>
      <c r="D69" s="70" t="s">
        <v>777</v>
      </c>
      <c r="E69" s="69"/>
      <c r="F69" s="69"/>
      <c r="G69" s="70" t="s">
        <v>696</v>
      </c>
      <c r="H69" s="70" t="s">
        <v>7191</v>
      </c>
      <c r="I69" s="70" t="s">
        <v>7182</v>
      </c>
      <c r="J69" s="70" t="s">
        <v>869</v>
      </c>
      <c r="K69" s="70" t="s">
        <v>127</v>
      </c>
      <c r="L69" s="70" t="s">
        <v>22</v>
      </c>
      <c r="M69" s="70" t="s">
        <v>7192</v>
      </c>
      <c r="N69" s="70" t="s">
        <v>7193</v>
      </c>
      <c r="O69" s="83" t="s">
        <v>7194</v>
      </c>
      <c r="P69" s="72" t="s">
        <v>23</v>
      </c>
      <c r="Q69" s="73"/>
      <c r="R69" s="72" t="s">
        <v>24</v>
      </c>
      <c r="S69" s="73" t="s">
        <v>440</v>
      </c>
      <c r="T69" s="104" t="s">
        <v>7195</v>
      </c>
      <c r="U69" s="74" t="s">
        <v>6983</v>
      </c>
      <c r="V69" s="26"/>
      <c r="W69" s="26"/>
      <c r="X69" s="26"/>
      <c r="Y69" s="26"/>
      <c r="Z69" s="26"/>
      <c r="AA69" s="26"/>
      <c r="AB69" s="26"/>
      <c r="AC69" s="26"/>
      <c r="AD69" s="26"/>
      <c r="AE69" s="26"/>
      <c r="AF69" s="26"/>
      <c r="AG69" s="26"/>
      <c r="AH69" s="26"/>
      <c r="AI69" s="26"/>
      <c r="AJ69" s="26"/>
    </row>
    <row r="70" spans="1:36" ht="150">
      <c r="A70" s="67">
        <v>72</v>
      </c>
      <c r="B70" s="68">
        <v>45664</v>
      </c>
      <c r="C70" s="69"/>
      <c r="D70" s="70" t="s">
        <v>496</v>
      </c>
      <c r="E70" s="69"/>
      <c r="F70" s="69"/>
      <c r="G70" s="70" t="s">
        <v>7196</v>
      </c>
      <c r="H70" s="70" t="s">
        <v>7197</v>
      </c>
      <c r="I70" s="70" t="s">
        <v>7198</v>
      </c>
      <c r="J70" s="70" t="s">
        <v>977</v>
      </c>
      <c r="K70" s="70" t="s">
        <v>1377</v>
      </c>
      <c r="L70" s="70" t="s">
        <v>88</v>
      </c>
      <c r="M70" s="70" t="s">
        <v>7199</v>
      </c>
      <c r="N70" s="70" t="s">
        <v>7200</v>
      </c>
      <c r="O70" s="104" t="s">
        <v>7201</v>
      </c>
      <c r="P70" s="72" t="s">
        <v>23</v>
      </c>
      <c r="Q70" s="73"/>
      <c r="R70" s="72" t="s">
        <v>24</v>
      </c>
      <c r="S70" s="73" t="s">
        <v>440</v>
      </c>
      <c r="T70" s="104" t="s">
        <v>7202</v>
      </c>
      <c r="U70" s="74" t="s">
        <v>6983</v>
      </c>
      <c r="V70" s="26"/>
      <c r="W70" s="26"/>
      <c r="X70" s="26"/>
      <c r="Y70" s="26"/>
      <c r="Z70" s="26"/>
      <c r="AA70" s="26"/>
      <c r="AB70" s="26"/>
      <c r="AC70" s="26"/>
      <c r="AD70" s="26"/>
      <c r="AE70" s="26"/>
      <c r="AF70" s="26"/>
      <c r="AG70" s="26"/>
      <c r="AH70" s="26"/>
      <c r="AI70" s="26"/>
      <c r="AJ70" s="26"/>
    </row>
    <row r="71" spans="1:36" ht="37.5">
      <c r="A71" s="67">
        <v>73</v>
      </c>
      <c r="B71" s="68">
        <v>45664</v>
      </c>
      <c r="C71" s="69"/>
      <c r="D71" s="70" t="s">
        <v>29</v>
      </c>
      <c r="E71" s="69"/>
      <c r="F71" s="69"/>
      <c r="G71" s="70" t="s">
        <v>39</v>
      </c>
      <c r="H71" s="70" t="s">
        <v>7203</v>
      </c>
      <c r="I71" s="70" t="s">
        <v>7204</v>
      </c>
      <c r="J71" s="70" t="s">
        <v>977</v>
      </c>
      <c r="K71" s="70" t="s">
        <v>1468</v>
      </c>
      <c r="L71" s="70" t="s">
        <v>64</v>
      </c>
      <c r="M71" s="83" t="s">
        <v>7205</v>
      </c>
      <c r="N71" s="86" t="s">
        <v>6897</v>
      </c>
      <c r="O71" s="83" t="s">
        <v>7206</v>
      </c>
      <c r="P71" s="72" t="s">
        <v>23</v>
      </c>
      <c r="Q71" s="73"/>
      <c r="R71" s="72" t="s">
        <v>24</v>
      </c>
      <c r="S71" s="73" t="s">
        <v>440</v>
      </c>
      <c r="T71" s="104" t="s">
        <v>7207</v>
      </c>
      <c r="U71" s="74" t="s">
        <v>7208</v>
      </c>
      <c r="V71" s="26"/>
      <c r="W71" s="26"/>
      <c r="X71" s="26"/>
      <c r="Y71" s="26"/>
      <c r="Z71" s="26"/>
      <c r="AA71" s="26"/>
      <c r="AB71" s="26"/>
      <c r="AC71" s="26"/>
      <c r="AD71" s="26"/>
      <c r="AE71" s="26"/>
      <c r="AF71" s="26"/>
      <c r="AG71" s="26"/>
      <c r="AH71" s="26"/>
      <c r="AI71" s="26"/>
      <c r="AJ71" s="26"/>
    </row>
    <row r="72" spans="1:36" ht="37.5">
      <c r="A72" s="67">
        <v>74</v>
      </c>
      <c r="B72" s="68">
        <v>45664</v>
      </c>
      <c r="C72" s="69"/>
      <c r="D72" s="70" t="s">
        <v>629</v>
      </c>
      <c r="E72" s="69"/>
      <c r="F72" s="69"/>
      <c r="G72" s="70" t="s">
        <v>191</v>
      </c>
      <c r="H72" s="70" t="s">
        <v>7209</v>
      </c>
      <c r="I72" s="70" t="s">
        <v>7210</v>
      </c>
      <c r="J72" s="70" t="s">
        <v>977</v>
      </c>
      <c r="K72" s="70" t="s">
        <v>1468</v>
      </c>
      <c r="L72" s="70" t="s">
        <v>27</v>
      </c>
      <c r="M72" s="70" t="s">
        <v>7211</v>
      </c>
      <c r="N72" s="86" t="s">
        <v>6890</v>
      </c>
      <c r="O72" s="83" t="s">
        <v>7212</v>
      </c>
      <c r="P72" s="72" t="s">
        <v>23</v>
      </c>
      <c r="Q72" s="73"/>
      <c r="R72" s="72" t="s">
        <v>24</v>
      </c>
      <c r="S72" s="73" t="s">
        <v>440</v>
      </c>
      <c r="T72" s="104" t="s">
        <v>7213</v>
      </c>
      <c r="U72" s="74" t="s">
        <v>7208</v>
      </c>
      <c r="V72" s="26"/>
      <c r="W72" s="26"/>
      <c r="X72" s="26"/>
      <c r="Y72" s="26"/>
      <c r="Z72" s="26"/>
      <c r="AA72" s="26"/>
      <c r="AB72" s="26"/>
      <c r="AC72" s="26"/>
      <c r="AD72" s="26"/>
      <c r="AE72" s="26"/>
      <c r="AF72" s="26"/>
      <c r="AG72" s="26"/>
      <c r="AH72" s="26"/>
      <c r="AI72" s="26"/>
      <c r="AJ72" s="26"/>
    </row>
    <row r="73" spans="1:36" ht="37.5">
      <c r="A73" s="67">
        <v>75</v>
      </c>
      <c r="B73" s="68">
        <v>45664</v>
      </c>
      <c r="C73" s="69"/>
      <c r="D73" s="70" t="s">
        <v>618</v>
      </c>
      <c r="E73" s="69"/>
      <c r="F73" s="69"/>
      <c r="G73" s="70" t="s">
        <v>79</v>
      </c>
      <c r="H73" s="70" t="s">
        <v>7214</v>
      </c>
      <c r="I73" s="70" t="s">
        <v>7215</v>
      </c>
      <c r="J73" s="70" t="s">
        <v>977</v>
      </c>
      <c r="K73" s="70" t="s">
        <v>440</v>
      </c>
      <c r="L73" s="70" t="s">
        <v>37</v>
      </c>
      <c r="M73" s="70" t="s">
        <v>7216</v>
      </c>
      <c r="N73" s="86" t="s">
        <v>7217</v>
      </c>
      <c r="O73" s="83" t="s">
        <v>7218</v>
      </c>
      <c r="P73" s="72" t="s">
        <v>23</v>
      </c>
      <c r="Q73" s="73"/>
      <c r="R73" s="72" t="s">
        <v>24</v>
      </c>
      <c r="S73" s="73" t="s">
        <v>440</v>
      </c>
      <c r="T73" s="104" t="s">
        <v>7219</v>
      </c>
      <c r="U73" s="74" t="s">
        <v>7208</v>
      </c>
      <c r="V73" s="26"/>
      <c r="W73" s="26"/>
      <c r="X73" s="26"/>
      <c r="Y73" s="26"/>
      <c r="Z73" s="26"/>
      <c r="AA73" s="26"/>
      <c r="AB73" s="26"/>
      <c r="AC73" s="26"/>
      <c r="AD73" s="26"/>
      <c r="AE73" s="26"/>
      <c r="AF73" s="26"/>
      <c r="AG73" s="26"/>
      <c r="AH73" s="26"/>
      <c r="AI73" s="26"/>
      <c r="AJ73" s="26"/>
    </row>
    <row r="74" spans="1:36" ht="150">
      <c r="A74" s="67">
        <v>76</v>
      </c>
      <c r="B74" s="68">
        <v>45664</v>
      </c>
      <c r="C74" s="69"/>
      <c r="D74" s="70" t="s">
        <v>799</v>
      </c>
      <c r="E74" s="69"/>
      <c r="F74" s="69"/>
      <c r="G74" s="70" t="s">
        <v>7220</v>
      </c>
      <c r="H74" s="70" t="s">
        <v>7221</v>
      </c>
      <c r="I74" s="70" t="s">
        <v>7222</v>
      </c>
      <c r="J74" s="70" t="s">
        <v>977</v>
      </c>
      <c r="K74" s="70" t="s">
        <v>1468</v>
      </c>
      <c r="L74" s="70" t="s">
        <v>64</v>
      </c>
      <c r="M74" s="70" t="s">
        <v>7223</v>
      </c>
      <c r="N74" s="86" t="s">
        <v>6897</v>
      </c>
      <c r="O74" s="83" t="s">
        <v>7224</v>
      </c>
      <c r="P74" s="72" t="s">
        <v>23</v>
      </c>
      <c r="Q74" s="73"/>
      <c r="R74" s="72" t="s">
        <v>24</v>
      </c>
      <c r="S74" s="73" t="s">
        <v>440</v>
      </c>
      <c r="T74" s="104" t="s">
        <v>7225</v>
      </c>
      <c r="U74" s="74" t="s">
        <v>7208</v>
      </c>
      <c r="V74" s="26"/>
      <c r="W74" s="26"/>
      <c r="X74" s="26"/>
      <c r="Y74" s="26"/>
      <c r="Z74" s="26"/>
      <c r="AA74" s="26"/>
      <c r="AB74" s="26"/>
      <c r="AC74" s="26"/>
      <c r="AD74" s="26"/>
      <c r="AE74" s="26"/>
      <c r="AF74" s="26"/>
      <c r="AG74" s="26"/>
      <c r="AH74" s="26"/>
      <c r="AI74" s="26"/>
      <c r="AJ74" s="26"/>
    </row>
    <row r="75" spans="1:36" ht="37.5">
      <c r="A75" s="67">
        <v>77</v>
      </c>
      <c r="B75" s="68">
        <v>45665</v>
      </c>
      <c r="C75" s="67" t="str">
        <f t="array" aca="1" ref="C75" ca="1">IFERROR(_xludf.XLOOKUP(D75,master_daerah!B:B,master_daerah!A:A),"")</f>
        <v/>
      </c>
      <c r="D75" s="70" t="s">
        <v>549</v>
      </c>
      <c r="E75" s="69"/>
      <c r="F75" s="69"/>
      <c r="G75" s="70" t="s">
        <v>234</v>
      </c>
      <c r="H75" s="70" t="s">
        <v>7226</v>
      </c>
      <c r="I75" s="70" t="s">
        <v>7227</v>
      </c>
      <c r="J75" s="70" t="s">
        <v>977</v>
      </c>
      <c r="K75" s="70" t="s">
        <v>25</v>
      </c>
      <c r="L75" s="70" t="s">
        <v>797</v>
      </c>
      <c r="M75" s="70" t="s">
        <v>7228</v>
      </c>
      <c r="N75" s="86" t="s">
        <v>7229</v>
      </c>
      <c r="O75" s="83" t="s">
        <v>7230</v>
      </c>
      <c r="P75" s="72" t="s">
        <v>23</v>
      </c>
      <c r="Q75" s="73"/>
      <c r="R75" s="72" t="s">
        <v>24</v>
      </c>
      <c r="S75" s="73" t="s">
        <v>440</v>
      </c>
      <c r="T75" s="104" t="s">
        <v>7231</v>
      </c>
      <c r="U75" s="74" t="s">
        <v>7208</v>
      </c>
      <c r="V75" s="26"/>
      <c r="W75" s="26"/>
      <c r="X75" s="26"/>
      <c r="Y75" s="26"/>
      <c r="Z75" s="26"/>
      <c r="AA75" s="26"/>
      <c r="AB75" s="26"/>
      <c r="AC75" s="26"/>
      <c r="AD75" s="26"/>
      <c r="AE75" s="26"/>
      <c r="AF75" s="26"/>
      <c r="AG75" s="26"/>
      <c r="AH75" s="26"/>
      <c r="AI75" s="26"/>
      <c r="AJ75" s="26"/>
    </row>
    <row r="76" spans="1:36" ht="89.5">
      <c r="A76" s="67">
        <v>78</v>
      </c>
      <c r="B76" s="68">
        <v>45665</v>
      </c>
      <c r="C76" s="123"/>
      <c r="D76" s="70" t="s">
        <v>271</v>
      </c>
      <c r="E76" s="69"/>
      <c r="F76" s="69"/>
      <c r="G76" s="70" t="s">
        <v>46</v>
      </c>
      <c r="H76" s="70" t="s">
        <v>7232</v>
      </c>
      <c r="I76" s="70" t="s">
        <v>7233</v>
      </c>
      <c r="J76" s="70" t="s">
        <v>977</v>
      </c>
      <c r="K76" s="70" t="s">
        <v>1377</v>
      </c>
      <c r="L76" s="70" t="s">
        <v>22</v>
      </c>
      <c r="M76" s="70" t="s">
        <v>7234</v>
      </c>
      <c r="N76" s="86" t="s">
        <v>7235</v>
      </c>
      <c r="O76" s="88" t="s">
        <v>7236</v>
      </c>
      <c r="P76" s="72" t="s">
        <v>23</v>
      </c>
      <c r="Q76" s="73"/>
      <c r="R76" s="72" t="s">
        <v>24</v>
      </c>
      <c r="S76" s="73" t="s">
        <v>440</v>
      </c>
      <c r="T76" s="104" t="s">
        <v>7237</v>
      </c>
      <c r="U76" s="74" t="s">
        <v>7208</v>
      </c>
      <c r="V76" s="26"/>
      <c r="W76" s="26"/>
      <c r="X76" s="26"/>
      <c r="Y76" s="26"/>
      <c r="Z76" s="26"/>
      <c r="AA76" s="26"/>
      <c r="AB76" s="26"/>
      <c r="AC76" s="26"/>
      <c r="AD76" s="26"/>
      <c r="AE76" s="26"/>
      <c r="AF76" s="26"/>
      <c r="AG76" s="26"/>
      <c r="AH76" s="26"/>
      <c r="AI76" s="26"/>
      <c r="AJ76" s="26"/>
    </row>
    <row r="77" spans="1:36" ht="37.5">
      <c r="A77" s="67">
        <v>79</v>
      </c>
      <c r="B77" s="68">
        <v>45665</v>
      </c>
      <c r="C77" s="67" t="str">
        <f t="array" aca="1" ref="C77" ca="1">IFERROR(_xludf.XLOOKUP(D77,master_daerah!B:B,master_daerah!A:A),"")</f>
        <v/>
      </c>
      <c r="D77" s="70" t="s">
        <v>801</v>
      </c>
      <c r="E77" s="69"/>
      <c r="F77" s="69"/>
      <c r="G77" s="70" t="s">
        <v>7238</v>
      </c>
      <c r="H77" s="70" t="s">
        <v>7239</v>
      </c>
      <c r="I77" s="70" t="s">
        <v>7240</v>
      </c>
      <c r="J77" s="70" t="s">
        <v>977</v>
      </c>
      <c r="K77" s="70" t="s">
        <v>25</v>
      </c>
      <c r="L77" s="70" t="s">
        <v>27</v>
      </c>
      <c r="M77" s="70" t="s">
        <v>7241</v>
      </c>
      <c r="N77" s="86" t="s">
        <v>7242</v>
      </c>
      <c r="O77" s="88" t="s">
        <v>7243</v>
      </c>
      <c r="P77" s="72" t="s">
        <v>23</v>
      </c>
      <c r="Q77" s="73"/>
      <c r="R77" s="72" t="s">
        <v>24</v>
      </c>
      <c r="S77" s="73" t="s">
        <v>440</v>
      </c>
      <c r="T77" s="104" t="s">
        <v>7244</v>
      </c>
      <c r="U77" s="74" t="s">
        <v>7208</v>
      </c>
      <c r="V77" s="26"/>
      <c r="W77" s="26"/>
      <c r="X77" s="26"/>
      <c r="Y77" s="26"/>
      <c r="Z77" s="26"/>
      <c r="AA77" s="26"/>
      <c r="AB77" s="26"/>
      <c r="AC77" s="26"/>
      <c r="AD77" s="26"/>
      <c r="AE77" s="26"/>
      <c r="AF77" s="26"/>
      <c r="AG77" s="26"/>
      <c r="AH77" s="26"/>
      <c r="AI77" s="26"/>
      <c r="AJ77" s="26"/>
    </row>
    <row r="78" spans="1:36" ht="37.5">
      <c r="A78" s="67">
        <v>80</v>
      </c>
      <c r="B78" s="68">
        <v>45665</v>
      </c>
      <c r="C78" s="67" t="str">
        <f t="array" aca="1" ref="C78" ca="1">IFERROR(_xludf.XLOOKUP(D78,master_daerah!B:B,master_daerah!A:A),"")</f>
        <v/>
      </c>
      <c r="D78" s="70" t="s">
        <v>801</v>
      </c>
      <c r="E78" s="69"/>
      <c r="F78" s="69"/>
      <c r="G78" s="70" t="s">
        <v>89</v>
      </c>
      <c r="H78" s="70" t="s">
        <v>7245</v>
      </c>
      <c r="I78" s="70" t="s">
        <v>7240</v>
      </c>
      <c r="J78" s="70" t="s">
        <v>977</v>
      </c>
      <c r="K78" s="70" t="s">
        <v>25</v>
      </c>
      <c r="L78" s="70" t="s">
        <v>27</v>
      </c>
      <c r="M78" s="70" t="s">
        <v>7241</v>
      </c>
      <c r="N78" s="86" t="s">
        <v>7242</v>
      </c>
      <c r="O78" s="88" t="s">
        <v>7246</v>
      </c>
      <c r="P78" s="72" t="s">
        <v>23</v>
      </c>
      <c r="Q78" s="73"/>
      <c r="R78" s="72" t="s">
        <v>24</v>
      </c>
      <c r="S78" s="73" t="s">
        <v>440</v>
      </c>
      <c r="T78" s="104" t="s">
        <v>7247</v>
      </c>
      <c r="U78" s="74" t="s">
        <v>7208</v>
      </c>
      <c r="V78" s="26"/>
      <c r="W78" s="26"/>
      <c r="X78" s="26"/>
      <c r="Y78" s="26"/>
      <c r="Z78" s="26"/>
      <c r="AA78" s="26"/>
      <c r="AB78" s="26"/>
      <c r="AC78" s="26"/>
      <c r="AD78" s="26"/>
      <c r="AE78" s="26"/>
      <c r="AF78" s="26"/>
      <c r="AG78" s="26"/>
      <c r="AH78" s="26"/>
      <c r="AI78" s="26"/>
      <c r="AJ78" s="26"/>
    </row>
    <row r="79" spans="1:36" ht="37.5">
      <c r="A79" s="67">
        <v>81</v>
      </c>
      <c r="B79" s="68">
        <v>45665</v>
      </c>
      <c r="C79" s="69"/>
      <c r="D79" s="70" t="s">
        <v>413</v>
      </c>
      <c r="E79" s="69"/>
      <c r="F79" s="69"/>
      <c r="G79" s="70" t="s">
        <v>507</v>
      </c>
      <c r="H79" s="70" t="s">
        <v>7248</v>
      </c>
      <c r="I79" s="70" t="s">
        <v>7249</v>
      </c>
      <c r="J79" s="70" t="s">
        <v>977</v>
      </c>
      <c r="K79" s="70" t="s">
        <v>1377</v>
      </c>
      <c r="L79" s="70" t="s">
        <v>37</v>
      </c>
      <c r="M79" s="70" t="s">
        <v>7250</v>
      </c>
      <c r="N79" s="86" t="s">
        <v>7251</v>
      </c>
      <c r="O79" s="88" t="s">
        <v>7252</v>
      </c>
      <c r="P79" s="72" t="s">
        <v>23</v>
      </c>
      <c r="Q79" s="73"/>
      <c r="R79" s="72" t="s">
        <v>24</v>
      </c>
      <c r="S79" s="73" t="s">
        <v>440</v>
      </c>
      <c r="T79" s="104" t="s">
        <v>7253</v>
      </c>
      <c r="U79" s="74" t="s">
        <v>7208</v>
      </c>
      <c r="V79" s="26"/>
      <c r="W79" s="26"/>
      <c r="X79" s="26"/>
      <c r="Y79" s="26"/>
      <c r="Z79" s="26"/>
      <c r="AA79" s="26"/>
      <c r="AB79" s="26"/>
      <c r="AC79" s="26"/>
      <c r="AD79" s="26"/>
      <c r="AE79" s="26"/>
      <c r="AF79" s="26"/>
      <c r="AG79" s="26"/>
      <c r="AH79" s="26"/>
      <c r="AI79" s="26"/>
      <c r="AJ79" s="26"/>
    </row>
    <row r="80" spans="1:36" ht="37.5">
      <c r="A80" s="67">
        <v>82</v>
      </c>
      <c r="B80" s="68">
        <v>45665</v>
      </c>
      <c r="C80" s="67" t="str">
        <f t="array" aca="1" ref="C80" ca="1">IFERROR(_xludf.XLOOKUP(D80,master_daerah!B:B,master_daerah!A:A),"")</f>
        <v/>
      </c>
      <c r="D80" s="70" t="s">
        <v>801</v>
      </c>
      <c r="E80" s="69"/>
      <c r="F80" s="69"/>
      <c r="G80" s="70" t="s">
        <v>7254</v>
      </c>
      <c r="H80" s="70" t="s">
        <v>7255</v>
      </c>
      <c r="I80" s="70" t="s">
        <v>7240</v>
      </c>
      <c r="J80" s="70" t="s">
        <v>977</v>
      </c>
      <c r="K80" s="70" t="s">
        <v>25</v>
      </c>
      <c r="L80" s="70" t="s">
        <v>27</v>
      </c>
      <c r="M80" s="70" t="s">
        <v>7241</v>
      </c>
      <c r="N80" s="86" t="s">
        <v>7256</v>
      </c>
      <c r="O80" s="88" t="s">
        <v>7257</v>
      </c>
      <c r="P80" s="72" t="s">
        <v>23</v>
      </c>
      <c r="Q80" s="73"/>
      <c r="R80" s="72" t="s">
        <v>24</v>
      </c>
      <c r="S80" s="73" t="s">
        <v>440</v>
      </c>
      <c r="T80" s="104" t="s">
        <v>7258</v>
      </c>
      <c r="U80" s="74" t="s">
        <v>7208</v>
      </c>
      <c r="V80" s="26"/>
      <c r="W80" s="26"/>
      <c r="X80" s="26"/>
      <c r="Y80" s="26"/>
      <c r="Z80" s="26"/>
      <c r="AA80" s="26"/>
      <c r="AB80" s="26"/>
      <c r="AC80" s="26"/>
      <c r="AD80" s="26"/>
      <c r="AE80" s="26"/>
      <c r="AF80" s="26"/>
      <c r="AG80" s="26"/>
      <c r="AH80" s="26"/>
      <c r="AI80" s="26"/>
      <c r="AJ80" s="26"/>
    </row>
    <row r="81" spans="1:36" ht="50">
      <c r="A81" s="67">
        <v>83</v>
      </c>
      <c r="B81" s="68">
        <v>45665</v>
      </c>
      <c r="C81" s="69"/>
      <c r="D81" s="70" t="s">
        <v>165</v>
      </c>
      <c r="E81" s="69"/>
      <c r="F81" s="69"/>
      <c r="G81" s="70" t="s">
        <v>692</v>
      </c>
      <c r="H81" s="70" t="s">
        <v>7259</v>
      </c>
      <c r="I81" s="70" t="s">
        <v>7260</v>
      </c>
      <c r="J81" s="70" t="s">
        <v>977</v>
      </c>
      <c r="K81" s="70" t="s">
        <v>1377</v>
      </c>
      <c r="L81" s="70" t="s">
        <v>2276</v>
      </c>
      <c r="M81" s="70" t="s">
        <v>7261</v>
      </c>
      <c r="N81" s="86" t="s">
        <v>7262</v>
      </c>
      <c r="O81" s="88" t="s">
        <v>7263</v>
      </c>
      <c r="P81" s="72" t="s">
        <v>23</v>
      </c>
      <c r="Q81" s="73" t="s">
        <v>7264</v>
      </c>
      <c r="R81" s="72" t="s">
        <v>24</v>
      </c>
      <c r="S81" s="73" t="s">
        <v>440</v>
      </c>
      <c r="T81" s="73" t="s">
        <v>2175</v>
      </c>
      <c r="U81" s="74" t="s">
        <v>7208</v>
      </c>
      <c r="V81" s="26"/>
      <c r="W81" s="26"/>
      <c r="X81" s="26"/>
      <c r="Y81" s="26"/>
      <c r="Z81" s="26"/>
      <c r="AA81" s="26"/>
      <c r="AB81" s="26"/>
      <c r="AC81" s="26"/>
      <c r="AD81" s="26"/>
      <c r="AE81" s="26"/>
      <c r="AF81" s="26"/>
      <c r="AG81" s="26"/>
      <c r="AH81" s="26"/>
      <c r="AI81" s="26"/>
      <c r="AJ81" s="26"/>
    </row>
    <row r="82" spans="1:36" ht="37.5">
      <c r="A82" s="67">
        <v>84</v>
      </c>
      <c r="B82" s="68">
        <v>45665</v>
      </c>
      <c r="C82" s="67" t="str">
        <f t="array" aca="1" ref="C82" ca="1">IFERROR(_xludf.XLOOKUP(D82,master_daerah!B:B,master_daerah!A:A),"")</f>
        <v/>
      </c>
      <c r="D82" s="70" t="s">
        <v>801</v>
      </c>
      <c r="E82" s="69"/>
      <c r="F82" s="69"/>
      <c r="G82" s="70" t="s">
        <v>7265</v>
      </c>
      <c r="H82" s="70" t="s">
        <v>7266</v>
      </c>
      <c r="I82" s="70" t="s">
        <v>7240</v>
      </c>
      <c r="J82" s="70" t="s">
        <v>977</v>
      </c>
      <c r="K82" s="70" t="s">
        <v>25</v>
      </c>
      <c r="L82" s="70" t="s">
        <v>27</v>
      </c>
      <c r="M82" s="70" t="s">
        <v>7241</v>
      </c>
      <c r="N82" s="86" t="s">
        <v>7242</v>
      </c>
      <c r="O82" s="83" t="s">
        <v>7267</v>
      </c>
      <c r="P82" s="72" t="s">
        <v>23</v>
      </c>
      <c r="Q82" s="73"/>
      <c r="R82" s="72" t="s">
        <v>24</v>
      </c>
      <c r="S82" s="73" t="s">
        <v>440</v>
      </c>
      <c r="T82" s="104" t="s">
        <v>7268</v>
      </c>
      <c r="U82" s="74" t="s">
        <v>7208</v>
      </c>
      <c r="V82" s="26"/>
      <c r="W82" s="26"/>
      <c r="X82" s="26"/>
      <c r="Y82" s="26"/>
      <c r="Z82" s="26"/>
      <c r="AA82" s="26"/>
      <c r="AB82" s="26"/>
      <c r="AC82" s="26"/>
      <c r="AD82" s="26"/>
      <c r="AE82" s="26"/>
      <c r="AF82" s="26"/>
      <c r="AG82" s="26"/>
      <c r="AH82" s="26"/>
      <c r="AI82" s="26"/>
      <c r="AJ82" s="26"/>
    </row>
    <row r="83" spans="1:36" ht="37.5">
      <c r="A83" s="67">
        <v>85</v>
      </c>
      <c r="B83" s="68">
        <v>45665</v>
      </c>
      <c r="C83" s="67" t="str">
        <f t="array" aca="1" ref="C83" ca="1">IFERROR(_xludf.XLOOKUP(D83,master_daerah!B:B,master_daerah!A:A),"")</f>
        <v/>
      </c>
      <c r="D83" s="70" t="s">
        <v>801</v>
      </c>
      <c r="E83" s="69"/>
      <c r="F83" s="69"/>
      <c r="G83" s="70" t="s">
        <v>7269</v>
      </c>
      <c r="H83" s="70" t="s">
        <v>7270</v>
      </c>
      <c r="I83" s="70" t="s">
        <v>7240</v>
      </c>
      <c r="J83" s="70" t="s">
        <v>977</v>
      </c>
      <c r="K83" s="70" t="s">
        <v>25</v>
      </c>
      <c r="L83" s="70" t="s">
        <v>27</v>
      </c>
      <c r="M83" s="70" t="s">
        <v>7241</v>
      </c>
      <c r="N83" s="86" t="s">
        <v>7242</v>
      </c>
      <c r="O83" s="83" t="s">
        <v>7271</v>
      </c>
      <c r="P83" s="72" t="s">
        <v>23</v>
      </c>
      <c r="Q83" s="73"/>
      <c r="R83" s="72" t="s">
        <v>727</v>
      </c>
      <c r="S83" s="73" t="s">
        <v>440</v>
      </c>
      <c r="T83" s="104" t="s">
        <v>7272</v>
      </c>
      <c r="U83" s="74" t="s">
        <v>7208</v>
      </c>
      <c r="V83" s="26"/>
      <c r="W83" s="26"/>
      <c r="X83" s="26"/>
      <c r="Y83" s="26"/>
      <c r="Z83" s="26"/>
      <c r="AA83" s="26"/>
      <c r="AB83" s="26"/>
      <c r="AC83" s="26"/>
      <c r="AD83" s="26"/>
      <c r="AE83" s="26"/>
      <c r="AF83" s="26"/>
      <c r="AG83" s="26"/>
      <c r="AH83" s="26"/>
      <c r="AI83" s="26"/>
      <c r="AJ83" s="26"/>
    </row>
    <row r="84" spans="1:36" ht="37.5">
      <c r="A84" s="67">
        <v>86</v>
      </c>
      <c r="B84" s="68">
        <v>45665</v>
      </c>
      <c r="C84" s="67" t="str">
        <f t="array" aca="1" ref="C84" ca="1">IFERROR(_xludf.XLOOKUP(D84,master_daerah!B:B,master_daerah!A:A),"")</f>
        <v/>
      </c>
      <c r="D84" s="70" t="s">
        <v>801</v>
      </c>
      <c r="E84" s="69"/>
      <c r="F84" s="69"/>
      <c r="G84" s="70" t="s">
        <v>7273</v>
      </c>
      <c r="H84" s="70" t="s">
        <v>7274</v>
      </c>
      <c r="I84" s="70" t="s">
        <v>7240</v>
      </c>
      <c r="J84" s="70" t="s">
        <v>977</v>
      </c>
      <c r="K84" s="70" t="s">
        <v>25</v>
      </c>
      <c r="L84" s="70" t="s">
        <v>27</v>
      </c>
      <c r="M84" s="70" t="s">
        <v>7241</v>
      </c>
      <c r="N84" s="86" t="s">
        <v>7242</v>
      </c>
      <c r="O84" s="88" t="s">
        <v>7275</v>
      </c>
      <c r="P84" s="72" t="s">
        <v>23</v>
      </c>
      <c r="Q84" s="73"/>
      <c r="R84" s="72" t="s">
        <v>24</v>
      </c>
      <c r="S84" s="73" t="s">
        <v>440</v>
      </c>
      <c r="T84" s="104" t="s">
        <v>7276</v>
      </c>
      <c r="U84" s="74" t="s">
        <v>7208</v>
      </c>
      <c r="V84" s="26"/>
      <c r="W84" s="26"/>
      <c r="X84" s="26"/>
      <c r="Y84" s="26"/>
      <c r="Z84" s="26"/>
      <c r="AA84" s="26"/>
      <c r="AB84" s="26"/>
      <c r="AC84" s="26"/>
      <c r="AD84" s="26"/>
      <c r="AE84" s="26"/>
      <c r="AF84" s="26"/>
      <c r="AG84" s="26"/>
      <c r="AH84" s="26"/>
      <c r="AI84" s="26"/>
      <c r="AJ84" s="26"/>
    </row>
    <row r="85" spans="1:36" ht="37.5">
      <c r="A85" s="67">
        <v>87</v>
      </c>
      <c r="B85" s="68">
        <v>45665</v>
      </c>
      <c r="C85" s="67" t="str">
        <f t="array" aca="1" ref="C85" ca="1">IFERROR(_xludf.XLOOKUP(D85,master_daerah!B:B,master_daerah!A:A),"")</f>
        <v/>
      </c>
      <c r="D85" s="70" t="s">
        <v>801</v>
      </c>
      <c r="E85" s="69"/>
      <c r="F85" s="69"/>
      <c r="G85" s="70" t="s">
        <v>7273</v>
      </c>
      <c r="H85" s="70" t="s">
        <v>7274</v>
      </c>
      <c r="I85" s="70" t="s">
        <v>7240</v>
      </c>
      <c r="J85" s="70" t="s">
        <v>977</v>
      </c>
      <c r="K85" s="70" t="s">
        <v>25</v>
      </c>
      <c r="L85" s="70" t="s">
        <v>138</v>
      </c>
      <c r="M85" s="70" t="s">
        <v>900</v>
      </c>
      <c r="N85" s="70" t="s">
        <v>7116</v>
      </c>
      <c r="O85" s="88" t="s">
        <v>7277</v>
      </c>
      <c r="P85" s="72" t="s">
        <v>23</v>
      </c>
      <c r="Q85" s="73"/>
      <c r="R85" s="72" t="s">
        <v>24</v>
      </c>
      <c r="S85" s="73" t="s">
        <v>440</v>
      </c>
      <c r="T85" s="104" t="s">
        <v>7278</v>
      </c>
      <c r="U85" s="74" t="s">
        <v>7208</v>
      </c>
      <c r="V85" s="26"/>
      <c r="W85" s="26"/>
      <c r="X85" s="26"/>
      <c r="Y85" s="26"/>
      <c r="Z85" s="26"/>
      <c r="AA85" s="26"/>
      <c r="AB85" s="26"/>
      <c r="AC85" s="26"/>
      <c r="AD85" s="26"/>
      <c r="AE85" s="26"/>
      <c r="AF85" s="26"/>
      <c r="AG85" s="26"/>
      <c r="AH85" s="26"/>
      <c r="AI85" s="26"/>
      <c r="AJ85" s="26"/>
    </row>
    <row r="86" spans="1:36" ht="37.5">
      <c r="A86" s="67">
        <v>88</v>
      </c>
      <c r="B86" s="68">
        <v>45665</v>
      </c>
      <c r="C86" s="69"/>
      <c r="D86" s="70" t="s">
        <v>392</v>
      </c>
      <c r="E86" s="69"/>
      <c r="F86" s="69"/>
      <c r="G86" s="70" t="s">
        <v>507</v>
      </c>
      <c r="H86" s="70" t="s">
        <v>7279</v>
      </c>
      <c r="I86" s="70" t="s">
        <v>6932</v>
      </c>
      <c r="J86" s="70" t="s">
        <v>977</v>
      </c>
      <c r="K86" s="70" t="s">
        <v>1377</v>
      </c>
      <c r="L86" s="70" t="s">
        <v>37</v>
      </c>
      <c r="M86" s="70" t="s">
        <v>7280</v>
      </c>
      <c r="N86" s="86" t="s">
        <v>7251</v>
      </c>
      <c r="O86" s="88" t="s">
        <v>7281</v>
      </c>
      <c r="P86" s="72" t="s">
        <v>23</v>
      </c>
      <c r="Q86" s="73"/>
      <c r="R86" s="72" t="s">
        <v>24</v>
      </c>
      <c r="S86" s="73" t="s">
        <v>440</v>
      </c>
      <c r="T86" s="104" t="s">
        <v>7282</v>
      </c>
      <c r="U86" s="74" t="s">
        <v>7208</v>
      </c>
      <c r="V86" s="26"/>
      <c r="W86" s="26"/>
      <c r="X86" s="26"/>
      <c r="Y86" s="26"/>
      <c r="Z86" s="26"/>
      <c r="AA86" s="26"/>
      <c r="AB86" s="26"/>
      <c r="AC86" s="26"/>
      <c r="AD86" s="26"/>
      <c r="AE86" s="26"/>
      <c r="AF86" s="26"/>
      <c r="AG86" s="26"/>
      <c r="AH86" s="26"/>
      <c r="AI86" s="26"/>
      <c r="AJ86" s="26"/>
    </row>
    <row r="87" spans="1:36" ht="139.5">
      <c r="A87" s="67">
        <v>89</v>
      </c>
      <c r="B87" s="68">
        <v>45665</v>
      </c>
      <c r="C87" s="69"/>
      <c r="D87" s="70" t="s">
        <v>392</v>
      </c>
      <c r="E87" s="69"/>
      <c r="F87" s="69"/>
      <c r="G87" s="70" t="s">
        <v>157</v>
      </c>
      <c r="H87" s="70" t="s">
        <v>7283</v>
      </c>
      <c r="I87" s="70" t="s">
        <v>6932</v>
      </c>
      <c r="J87" s="70" t="s">
        <v>977</v>
      </c>
      <c r="K87" s="70" t="s">
        <v>1377</v>
      </c>
      <c r="L87" s="70" t="s">
        <v>64</v>
      </c>
      <c r="M87" s="70" t="s">
        <v>7284</v>
      </c>
      <c r="N87" s="86" t="s">
        <v>7285</v>
      </c>
      <c r="O87" s="88" t="s">
        <v>7286</v>
      </c>
      <c r="P87" s="72" t="s">
        <v>23</v>
      </c>
      <c r="Q87" s="73"/>
      <c r="R87" s="72" t="s">
        <v>24</v>
      </c>
      <c r="S87" s="73" t="s">
        <v>440</v>
      </c>
      <c r="T87" s="104" t="s">
        <v>7287</v>
      </c>
      <c r="U87" s="74" t="s">
        <v>7208</v>
      </c>
      <c r="V87" s="26"/>
      <c r="W87" s="26"/>
      <c r="X87" s="26"/>
      <c r="Y87" s="26"/>
      <c r="Z87" s="26"/>
      <c r="AA87" s="26"/>
      <c r="AB87" s="26"/>
      <c r="AC87" s="26"/>
      <c r="AD87" s="26"/>
      <c r="AE87" s="26"/>
      <c r="AF87" s="26"/>
      <c r="AG87" s="26"/>
      <c r="AH87" s="26"/>
      <c r="AI87" s="26"/>
      <c r="AJ87" s="26"/>
    </row>
    <row r="88" spans="1:36" ht="164.5">
      <c r="A88" s="67">
        <v>90</v>
      </c>
      <c r="B88" s="68">
        <v>45665</v>
      </c>
      <c r="C88" s="69"/>
      <c r="D88" s="70" t="s">
        <v>392</v>
      </c>
      <c r="E88" s="69"/>
      <c r="F88" s="69"/>
      <c r="G88" s="70" t="s">
        <v>7288</v>
      </c>
      <c r="H88" s="70" t="s">
        <v>7289</v>
      </c>
      <c r="I88" s="70" t="s">
        <v>6932</v>
      </c>
      <c r="J88" s="70" t="s">
        <v>977</v>
      </c>
      <c r="K88" s="70" t="s">
        <v>1377</v>
      </c>
      <c r="L88" s="70" t="s">
        <v>64</v>
      </c>
      <c r="M88" s="70" t="s">
        <v>7290</v>
      </c>
      <c r="N88" s="86" t="s">
        <v>7285</v>
      </c>
      <c r="O88" s="88" t="s">
        <v>7291</v>
      </c>
      <c r="P88" s="72" t="s">
        <v>23</v>
      </c>
      <c r="Q88" s="73"/>
      <c r="R88" s="72" t="s">
        <v>24</v>
      </c>
      <c r="S88" s="73" t="s">
        <v>440</v>
      </c>
      <c r="T88" s="104" t="s">
        <v>7292</v>
      </c>
      <c r="U88" s="74" t="s">
        <v>7208</v>
      </c>
      <c r="V88" s="26"/>
      <c r="W88" s="26"/>
      <c r="X88" s="26"/>
      <c r="Y88" s="26"/>
      <c r="Z88" s="26"/>
      <c r="AA88" s="26"/>
      <c r="AB88" s="26"/>
      <c r="AC88" s="26"/>
      <c r="AD88" s="26"/>
      <c r="AE88" s="26"/>
      <c r="AF88" s="26"/>
      <c r="AG88" s="26"/>
      <c r="AH88" s="26"/>
      <c r="AI88" s="26"/>
      <c r="AJ88" s="26"/>
    </row>
    <row r="89" spans="1:36" ht="152">
      <c r="A89" s="67">
        <v>91</v>
      </c>
      <c r="B89" s="68">
        <v>45665</v>
      </c>
      <c r="C89" s="69"/>
      <c r="D89" s="70" t="s">
        <v>392</v>
      </c>
      <c r="E89" s="69"/>
      <c r="F89" s="69"/>
      <c r="G89" s="70" t="s">
        <v>241</v>
      </c>
      <c r="H89" s="70" t="s">
        <v>7293</v>
      </c>
      <c r="I89" s="70" t="s">
        <v>6932</v>
      </c>
      <c r="J89" s="70" t="s">
        <v>977</v>
      </c>
      <c r="K89" s="70" t="s">
        <v>1377</v>
      </c>
      <c r="L89" s="70" t="s">
        <v>64</v>
      </c>
      <c r="M89" s="70" t="s">
        <v>7294</v>
      </c>
      <c r="N89" s="86" t="s">
        <v>7285</v>
      </c>
      <c r="O89" s="88" t="s">
        <v>7295</v>
      </c>
      <c r="P89" s="72" t="s">
        <v>23</v>
      </c>
      <c r="Q89" s="73"/>
      <c r="R89" s="72" t="s">
        <v>24</v>
      </c>
      <c r="S89" s="73" t="s">
        <v>440</v>
      </c>
      <c r="T89" s="104" t="s">
        <v>7296</v>
      </c>
      <c r="U89" s="74" t="s">
        <v>7208</v>
      </c>
      <c r="V89" s="26"/>
      <c r="W89" s="26"/>
      <c r="X89" s="26"/>
      <c r="Y89" s="26"/>
      <c r="Z89" s="26"/>
      <c r="AA89" s="26"/>
      <c r="AB89" s="26"/>
      <c r="AC89" s="26"/>
      <c r="AD89" s="26"/>
      <c r="AE89" s="26"/>
      <c r="AF89" s="26"/>
      <c r="AG89" s="26"/>
      <c r="AH89" s="26"/>
      <c r="AI89" s="26"/>
      <c r="AJ89" s="26"/>
    </row>
    <row r="90" spans="1:36" ht="139.5">
      <c r="A90" s="67">
        <v>92</v>
      </c>
      <c r="B90" s="68">
        <v>45665</v>
      </c>
      <c r="C90" s="69"/>
      <c r="D90" s="70" t="s">
        <v>392</v>
      </c>
      <c r="E90" s="69"/>
      <c r="F90" s="69"/>
      <c r="G90" s="70" t="s">
        <v>796</v>
      </c>
      <c r="H90" s="70" t="s">
        <v>7297</v>
      </c>
      <c r="I90" s="70" t="s">
        <v>6932</v>
      </c>
      <c r="J90" s="70" t="s">
        <v>977</v>
      </c>
      <c r="K90" s="70" t="s">
        <v>1377</v>
      </c>
      <c r="L90" s="70" t="s">
        <v>64</v>
      </c>
      <c r="M90" s="70" t="s">
        <v>7298</v>
      </c>
      <c r="N90" s="86" t="s">
        <v>7285</v>
      </c>
      <c r="O90" s="88" t="s">
        <v>7299</v>
      </c>
      <c r="P90" s="72" t="s">
        <v>23</v>
      </c>
      <c r="Q90" s="73"/>
      <c r="R90" s="72" t="s">
        <v>24</v>
      </c>
      <c r="S90" s="73" t="s">
        <v>440</v>
      </c>
      <c r="T90" s="104" t="s">
        <v>7300</v>
      </c>
      <c r="U90" s="74" t="s">
        <v>7208</v>
      </c>
      <c r="V90" s="26"/>
      <c r="W90" s="26"/>
      <c r="X90" s="26"/>
      <c r="Y90" s="26"/>
      <c r="Z90" s="26"/>
      <c r="AA90" s="26"/>
      <c r="AB90" s="26"/>
      <c r="AC90" s="26"/>
      <c r="AD90" s="26"/>
      <c r="AE90" s="26"/>
      <c r="AF90" s="26"/>
      <c r="AG90" s="26"/>
      <c r="AH90" s="26"/>
      <c r="AI90" s="26"/>
      <c r="AJ90" s="26"/>
    </row>
    <row r="91" spans="1:36" ht="127">
      <c r="A91" s="67">
        <v>93</v>
      </c>
      <c r="B91" s="68">
        <v>45665</v>
      </c>
      <c r="C91" s="69"/>
      <c r="D91" s="70" t="s">
        <v>392</v>
      </c>
      <c r="E91" s="69"/>
      <c r="F91" s="69"/>
      <c r="G91" s="70" t="s">
        <v>814</v>
      </c>
      <c r="H91" s="70" t="s">
        <v>7301</v>
      </c>
      <c r="I91" s="70" t="s">
        <v>6932</v>
      </c>
      <c r="J91" s="70" t="s">
        <v>977</v>
      </c>
      <c r="K91" s="70" t="s">
        <v>1377</v>
      </c>
      <c r="L91" s="70" t="s">
        <v>64</v>
      </c>
      <c r="M91" s="70" t="s">
        <v>7302</v>
      </c>
      <c r="N91" s="86" t="s">
        <v>7285</v>
      </c>
      <c r="O91" s="88" t="s">
        <v>7303</v>
      </c>
      <c r="P91" s="72" t="s">
        <v>23</v>
      </c>
      <c r="Q91" s="73"/>
      <c r="R91" s="72" t="s">
        <v>24</v>
      </c>
      <c r="S91" s="73" t="s">
        <v>440</v>
      </c>
      <c r="T91" s="104" t="s">
        <v>7304</v>
      </c>
      <c r="U91" s="74" t="s">
        <v>7208</v>
      </c>
      <c r="V91" s="26"/>
      <c r="W91" s="26"/>
      <c r="X91" s="26"/>
      <c r="Y91" s="26"/>
      <c r="Z91" s="26"/>
      <c r="AA91" s="26"/>
      <c r="AB91" s="26"/>
      <c r="AC91" s="26"/>
      <c r="AD91" s="26"/>
      <c r="AE91" s="26"/>
      <c r="AF91" s="26"/>
      <c r="AG91" s="26"/>
      <c r="AH91" s="26"/>
      <c r="AI91" s="26"/>
      <c r="AJ91" s="26"/>
    </row>
    <row r="92" spans="1:36" ht="87.5">
      <c r="A92" s="67">
        <v>19</v>
      </c>
      <c r="B92" s="68">
        <v>45664</v>
      </c>
      <c r="C92" s="69"/>
      <c r="D92" s="70" t="s">
        <v>360</v>
      </c>
      <c r="E92" s="69"/>
      <c r="F92" s="69"/>
      <c r="G92" s="70" t="s">
        <v>7305</v>
      </c>
      <c r="H92" s="70" t="s">
        <v>7306</v>
      </c>
      <c r="I92" s="70" t="s">
        <v>7134</v>
      </c>
      <c r="J92" s="69" t="s">
        <v>977</v>
      </c>
      <c r="K92" s="69" t="s">
        <v>440</v>
      </c>
      <c r="L92" s="69" t="s">
        <v>64</v>
      </c>
      <c r="M92" s="70" t="s">
        <v>7307</v>
      </c>
      <c r="N92" s="69" t="s">
        <v>7308</v>
      </c>
      <c r="O92" s="95" t="s">
        <v>7309</v>
      </c>
      <c r="P92" s="72" t="s">
        <v>23</v>
      </c>
      <c r="Q92" s="69"/>
      <c r="R92" s="69" t="s">
        <v>24</v>
      </c>
      <c r="S92" s="69" t="s">
        <v>440</v>
      </c>
      <c r="T92" s="71" t="s">
        <v>7310</v>
      </c>
      <c r="U92" s="74" t="s">
        <v>7208</v>
      </c>
      <c r="V92" s="17"/>
      <c r="W92" s="17"/>
      <c r="X92" s="17"/>
      <c r="Y92" s="17"/>
      <c r="Z92" s="17"/>
      <c r="AA92" s="17"/>
      <c r="AB92" s="17"/>
      <c r="AC92" s="17"/>
      <c r="AD92" s="17"/>
      <c r="AE92" s="17"/>
      <c r="AF92" s="17"/>
      <c r="AG92" s="17"/>
      <c r="AH92" s="17"/>
      <c r="AI92" s="17"/>
      <c r="AJ92" s="17"/>
    </row>
    <row r="93" spans="1:36" ht="37.5">
      <c r="A93" s="67">
        <v>95</v>
      </c>
      <c r="B93" s="68">
        <v>45665</v>
      </c>
      <c r="C93" s="69"/>
      <c r="D93" s="70" t="s">
        <v>446</v>
      </c>
      <c r="E93" s="69"/>
      <c r="F93" s="69"/>
      <c r="G93" s="70" t="s">
        <v>7055</v>
      </c>
      <c r="H93" s="70" t="s">
        <v>7311</v>
      </c>
      <c r="I93" s="70" t="s">
        <v>7312</v>
      </c>
      <c r="J93" s="70" t="s">
        <v>869</v>
      </c>
      <c r="K93" s="70" t="s">
        <v>127</v>
      </c>
      <c r="L93" s="70" t="s">
        <v>37</v>
      </c>
      <c r="M93" s="70" t="s">
        <v>7313</v>
      </c>
      <c r="N93" s="86" t="s">
        <v>7314</v>
      </c>
      <c r="O93" s="83" t="s">
        <v>7315</v>
      </c>
      <c r="P93" s="72" t="s">
        <v>23</v>
      </c>
      <c r="Q93" s="73"/>
      <c r="R93" s="72" t="s">
        <v>24</v>
      </c>
      <c r="S93" s="73" t="s">
        <v>440</v>
      </c>
      <c r="T93" s="104" t="s">
        <v>7316</v>
      </c>
      <c r="U93" s="74" t="s">
        <v>7208</v>
      </c>
      <c r="V93" s="26"/>
      <c r="W93" s="26"/>
      <c r="X93" s="26"/>
      <c r="Y93" s="26"/>
      <c r="Z93" s="26"/>
      <c r="AA93" s="26"/>
      <c r="AB93" s="26"/>
      <c r="AC93" s="26"/>
      <c r="AD93" s="26"/>
      <c r="AE93" s="26"/>
      <c r="AF93" s="26"/>
      <c r="AG93" s="26"/>
      <c r="AH93" s="26"/>
      <c r="AI93" s="26"/>
      <c r="AJ93" s="26"/>
    </row>
    <row r="94" spans="1:36" ht="37.5">
      <c r="A94" s="67">
        <v>96</v>
      </c>
      <c r="B94" s="68">
        <v>45665</v>
      </c>
      <c r="C94" s="69"/>
      <c r="D94" s="70" t="s">
        <v>656</v>
      </c>
      <c r="E94" s="69"/>
      <c r="F94" s="69"/>
      <c r="G94" s="70" t="s">
        <v>154</v>
      </c>
      <c r="H94" s="70" t="s">
        <v>7317</v>
      </c>
      <c r="I94" s="70" t="s">
        <v>7318</v>
      </c>
      <c r="J94" s="70" t="s">
        <v>869</v>
      </c>
      <c r="K94" s="70" t="s">
        <v>127</v>
      </c>
      <c r="L94" s="70" t="s">
        <v>797</v>
      </c>
      <c r="M94" s="70" t="s">
        <v>7319</v>
      </c>
      <c r="N94" s="86" t="s">
        <v>7320</v>
      </c>
      <c r="O94" s="88" t="s">
        <v>7321</v>
      </c>
      <c r="P94" s="72" t="s">
        <v>23</v>
      </c>
      <c r="Q94" s="73" t="s">
        <v>7322</v>
      </c>
      <c r="R94" s="72" t="s">
        <v>24</v>
      </c>
      <c r="S94" s="73" t="s">
        <v>440</v>
      </c>
      <c r="T94" s="73" t="s">
        <v>2175</v>
      </c>
      <c r="U94" s="74" t="s">
        <v>7208</v>
      </c>
      <c r="V94" s="26"/>
      <c r="W94" s="26"/>
      <c r="X94" s="26"/>
      <c r="Y94" s="26"/>
      <c r="Z94" s="26"/>
      <c r="AA94" s="26"/>
      <c r="AB94" s="26"/>
      <c r="AC94" s="26"/>
      <c r="AD94" s="26"/>
      <c r="AE94" s="26"/>
      <c r="AF94" s="26"/>
      <c r="AG94" s="26"/>
      <c r="AH94" s="26"/>
      <c r="AI94" s="26"/>
      <c r="AJ94" s="26"/>
    </row>
    <row r="95" spans="1:36" ht="162.5">
      <c r="A95" s="67">
        <v>97</v>
      </c>
      <c r="B95" s="68">
        <v>45665</v>
      </c>
      <c r="C95" s="69"/>
      <c r="D95" s="70" t="s">
        <v>629</v>
      </c>
      <c r="E95" s="69"/>
      <c r="F95" s="69"/>
      <c r="G95" s="70" t="s">
        <v>344</v>
      </c>
      <c r="H95" s="70" t="s">
        <v>7323</v>
      </c>
      <c r="I95" s="70" t="s">
        <v>7324</v>
      </c>
      <c r="J95" s="69" t="s">
        <v>977</v>
      </c>
      <c r="K95" s="70" t="s">
        <v>1468</v>
      </c>
      <c r="L95" s="70" t="s">
        <v>45</v>
      </c>
      <c r="M95" s="70" t="s">
        <v>7325</v>
      </c>
      <c r="N95" s="86" t="s">
        <v>7326</v>
      </c>
      <c r="O95" s="83" t="s">
        <v>7327</v>
      </c>
      <c r="P95" s="72" t="s">
        <v>23</v>
      </c>
      <c r="Q95" s="73"/>
      <c r="R95" s="72" t="s">
        <v>24</v>
      </c>
      <c r="S95" s="73" t="s">
        <v>440</v>
      </c>
      <c r="T95" s="104" t="s">
        <v>7328</v>
      </c>
      <c r="U95" s="74" t="s">
        <v>7208</v>
      </c>
      <c r="V95" s="26"/>
      <c r="W95" s="26"/>
      <c r="X95" s="26"/>
      <c r="Y95" s="26"/>
      <c r="Z95" s="26"/>
      <c r="AA95" s="26"/>
      <c r="AB95" s="26"/>
      <c r="AC95" s="26"/>
      <c r="AD95" s="26"/>
      <c r="AE95" s="26"/>
      <c r="AF95" s="26"/>
      <c r="AG95" s="26"/>
      <c r="AH95" s="26"/>
      <c r="AI95" s="26"/>
      <c r="AJ95" s="26"/>
    </row>
    <row r="96" spans="1:36" ht="337.5">
      <c r="A96" s="67">
        <v>98</v>
      </c>
      <c r="B96" s="68">
        <v>45665</v>
      </c>
      <c r="C96" s="69"/>
      <c r="D96" s="70" t="s">
        <v>360</v>
      </c>
      <c r="E96" s="69"/>
      <c r="F96" s="69"/>
      <c r="G96" s="70" t="s">
        <v>7305</v>
      </c>
      <c r="H96" s="70" t="s">
        <v>7329</v>
      </c>
      <c r="I96" s="70" t="s">
        <v>7330</v>
      </c>
      <c r="J96" s="70" t="s">
        <v>869</v>
      </c>
      <c r="K96" s="70" t="s">
        <v>127</v>
      </c>
      <c r="L96" s="70" t="s">
        <v>64</v>
      </c>
      <c r="M96" s="70" t="s">
        <v>7331</v>
      </c>
      <c r="N96" s="86" t="s">
        <v>3042</v>
      </c>
      <c r="O96" s="83" t="s">
        <v>7332</v>
      </c>
      <c r="P96" s="72" t="s">
        <v>23</v>
      </c>
      <c r="Q96" s="73"/>
      <c r="R96" s="72" t="s">
        <v>24</v>
      </c>
      <c r="S96" s="73" t="s">
        <v>440</v>
      </c>
      <c r="T96" s="104" t="s">
        <v>7333</v>
      </c>
      <c r="U96" s="74" t="s">
        <v>7208</v>
      </c>
      <c r="V96" s="26"/>
      <c r="W96" s="26"/>
      <c r="X96" s="26"/>
      <c r="Y96" s="26"/>
      <c r="Z96" s="26"/>
      <c r="AA96" s="26"/>
      <c r="AB96" s="26"/>
      <c r="AC96" s="26"/>
      <c r="AD96" s="26"/>
      <c r="AE96" s="26"/>
      <c r="AF96" s="26"/>
      <c r="AG96" s="26"/>
      <c r="AH96" s="26"/>
      <c r="AI96" s="26"/>
      <c r="AJ96" s="26"/>
    </row>
    <row r="97" spans="1:36" ht="387.5">
      <c r="A97" s="67">
        <v>99</v>
      </c>
      <c r="B97" s="68">
        <v>45665</v>
      </c>
      <c r="C97" s="69"/>
      <c r="D97" s="70" t="s">
        <v>631</v>
      </c>
      <c r="E97" s="69"/>
      <c r="F97" s="69"/>
      <c r="G97" s="70" t="s">
        <v>848</v>
      </c>
      <c r="H97" s="70" t="s">
        <v>7334</v>
      </c>
      <c r="I97" s="70" t="s">
        <v>7335</v>
      </c>
      <c r="J97" s="70" t="s">
        <v>869</v>
      </c>
      <c r="K97" s="70" t="s">
        <v>127</v>
      </c>
      <c r="L97" s="70" t="s">
        <v>64</v>
      </c>
      <c r="M97" s="70" t="s">
        <v>7336</v>
      </c>
      <c r="N97" s="86" t="s">
        <v>7337</v>
      </c>
      <c r="O97" s="88" t="s">
        <v>7338</v>
      </c>
      <c r="P97" s="72" t="s">
        <v>23</v>
      </c>
      <c r="Q97" s="73"/>
      <c r="R97" s="72" t="s">
        <v>24</v>
      </c>
      <c r="S97" s="73" t="s">
        <v>440</v>
      </c>
      <c r="T97" s="104" t="s">
        <v>7339</v>
      </c>
      <c r="U97" s="74" t="s">
        <v>7208</v>
      </c>
      <c r="V97" s="26"/>
      <c r="W97" s="26"/>
      <c r="X97" s="26"/>
      <c r="Y97" s="26"/>
      <c r="Z97" s="26"/>
      <c r="AA97" s="26"/>
      <c r="AB97" s="26"/>
      <c r="AC97" s="26"/>
      <c r="AD97" s="26"/>
      <c r="AE97" s="26"/>
      <c r="AF97" s="26"/>
      <c r="AG97" s="26"/>
      <c r="AH97" s="26"/>
      <c r="AI97" s="26"/>
      <c r="AJ97" s="26"/>
    </row>
    <row r="98" spans="1:36" ht="150">
      <c r="A98" s="67">
        <v>100</v>
      </c>
      <c r="B98" s="68">
        <v>45665</v>
      </c>
      <c r="C98" s="67" t="str">
        <f t="array" aca="1" ref="C98" ca="1">IFERROR(_xludf.XLOOKUP(D98,master_daerah!B:B,master_daerah!A:A),"")</f>
        <v/>
      </c>
      <c r="D98" s="86" t="s">
        <v>313</v>
      </c>
      <c r="E98" s="69"/>
      <c r="F98" s="69"/>
      <c r="G98" s="70" t="s">
        <v>7340</v>
      </c>
      <c r="H98" s="70" t="s">
        <v>7341</v>
      </c>
      <c r="I98" s="70" t="s">
        <v>7342</v>
      </c>
      <c r="J98" s="70" t="s">
        <v>977</v>
      </c>
      <c r="K98" s="70" t="s">
        <v>1377</v>
      </c>
      <c r="L98" s="70" t="s">
        <v>88</v>
      </c>
      <c r="M98" s="70" t="s">
        <v>7343</v>
      </c>
      <c r="N98" s="86" t="s">
        <v>7344</v>
      </c>
      <c r="O98" s="88" t="s">
        <v>7345</v>
      </c>
      <c r="P98" s="72" t="s">
        <v>23</v>
      </c>
      <c r="Q98" s="73"/>
      <c r="R98" s="72" t="s">
        <v>24</v>
      </c>
      <c r="S98" s="73" t="s">
        <v>440</v>
      </c>
      <c r="T98" s="104" t="s">
        <v>7346</v>
      </c>
      <c r="U98" s="74" t="s">
        <v>7208</v>
      </c>
      <c r="V98" s="26"/>
      <c r="W98" s="26"/>
      <c r="X98" s="26"/>
      <c r="Y98" s="26"/>
      <c r="Z98" s="26"/>
      <c r="AA98" s="26"/>
      <c r="AB98" s="26"/>
      <c r="AC98" s="26"/>
      <c r="AD98" s="26"/>
      <c r="AE98" s="26"/>
      <c r="AF98" s="26"/>
      <c r="AG98" s="26"/>
      <c r="AH98" s="26"/>
      <c r="AI98" s="26"/>
      <c r="AJ98" s="26"/>
    </row>
    <row r="99" spans="1:36" ht="37.5">
      <c r="A99" s="67">
        <v>101</v>
      </c>
      <c r="B99" s="68">
        <v>45665</v>
      </c>
      <c r="C99" s="69"/>
      <c r="D99" s="70" t="s">
        <v>532</v>
      </c>
      <c r="E99" s="69"/>
      <c r="F99" s="69"/>
      <c r="G99" s="70" t="s">
        <v>34</v>
      </c>
      <c r="H99" s="70" t="s">
        <v>7347</v>
      </c>
      <c r="I99" s="70" t="s">
        <v>7348</v>
      </c>
      <c r="J99" s="70" t="s">
        <v>977</v>
      </c>
      <c r="K99" s="70" t="s">
        <v>1468</v>
      </c>
      <c r="L99" s="70" t="s">
        <v>22</v>
      </c>
      <c r="M99" s="70" t="s">
        <v>7349</v>
      </c>
      <c r="N99" s="86" t="s">
        <v>5484</v>
      </c>
      <c r="O99" s="83" t="s">
        <v>7350</v>
      </c>
      <c r="P99" s="72" t="s">
        <v>23</v>
      </c>
      <c r="Q99" s="73"/>
      <c r="R99" s="72" t="s">
        <v>24</v>
      </c>
      <c r="S99" s="73" t="s">
        <v>440</v>
      </c>
      <c r="T99" s="104" t="s">
        <v>7351</v>
      </c>
      <c r="U99" s="74" t="s">
        <v>7208</v>
      </c>
      <c r="V99" s="26"/>
      <c r="W99" s="26"/>
      <c r="X99" s="26"/>
      <c r="Y99" s="26"/>
      <c r="Z99" s="26"/>
      <c r="AA99" s="26"/>
      <c r="AB99" s="26"/>
      <c r="AC99" s="26"/>
      <c r="AD99" s="26"/>
      <c r="AE99" s="26"/>
      <c r="AF99" s="26"/>
      <c r="AG99" s="26"/>
      <c r="AH99" s="26"/>
      <c r="AI99" s="26"/>
      <c r="AJ99" s="26"/>
    </row>
    <row r="100" spans="1:36" ht="37.5">
      <c r="A100" s="67">
        <v>102</v>
      </c>
      <c r="B100" s="68">
        <v>45665</v>
      </c>
      <c r="C100" s="69"/>
      <c r="D100" s="70" t="s">
        <v>801</v>
      </c>
      <c r="E100" s="69"/>
      <c r="F100" s="69"/>
      <c r="G100" s="70" t="s">
        <v>49</v>
      </c>
      <c r="H100" s="70" t="s">
        <v>7352</v>
      </c>
      <c r="I100" s="70" t="s">
        <v>7353</v>
      </c>
      <c r="J100" s="70" t="s">
        <v>977</v>
      </c>
      <c r="K100" s="70" t="s">
        <v>1377</v>
      </c>
      <c r="L100" s="73" t="s">
        <v>35</v>
      </c>
      <c r="M100" s="86" t="s">
        <v>7354</v>
      </c>
      <c r="N100" s="86" t="s">
        <v>7355</v>
      </c>
      <c r="O100" s="83" t="s">
        <v>7356</v>
      </c>
      <c r="P100" s="72" t="s">
        <v>23</v>
      </c>
      <c r="Q100" s="73"/>
      <c r="R100" s="72" t="s">
        <v>24</v>
      </c>
      <c r="S100" s="73" t="s">
        <v>440</v>
      </c>
      <c r="T100" s="104" t="s">
        <v>7357</v>
      </c>
      <c r="U100" s="74" t="s">
        <v>7208</v>
      </c>
      <c r="V100" s="26"/>
      <c r="W100" s="26"/>
      <c r="X100" s="26"/>
      <c r="Y100" s="26"/>
      <c r="Z100" s="26"/>
      <c r="AA100" s="26"/>
      <c r="AB100" s="26"/>
      <c r="AC100" s="26"/>
      <c r="AD100" s="26"/>
      <c r="AE100" s="26"/>
      <c r="AF100" s="26"/>
      <c r="AG100" s="26"/>
      <c r="AH100" s="26"/>
      <c r="AI100" s="26"/>
      <c r="AJ100" s="26"/>
    </row>
    <row r="101" spans="1:36" ht="37.5">
      <c r="A101" s="67">
        <v>103</v>
      </c>
      <c r="B101" s="68">
        <v>45665</v>
      </c>
      <c r="C101" s="69"/>
      <c r="D101" s="70" t="s">
        <v>406</v>
      </c>
      <c r="E101" s="69"/>
      <c r="F101" s="69"/>
      <c r="G101" s="70" t="s">
        <v>7039</v>
      </c>
      <c r="H101" s="70" t="s">
        <v>7358</v>
      </c>
      <c r="I101" s="70" t="s">
        <v>7359</v>
      </c>
      <c r="J101" s="70" t="s">
        <v>977</v>
      </c>
      <c r="K101" s="70" t="s">
        <v>1377</v>
      </c>
      <c r="L101" s="70" t="s">
        <v>37</v>
      </c>
      <c r="M101" s="70"/>
      <c r="N101" s="86" t="s">
        <v>7360</v>
      </c>
      <c r="O101" s="83" t="s">
        <v>7361</v>
      </c>
      <c r="P101" s="72" t="s">
        <v>23</v>
      </c>
      <c r="Q101" s="73"/>
      <c r="R101" s="72" t="s">
        <v>24</v>
      </c>
      <c r="S101" s="73" t="s">
        <v>440</v>
      </c>
      <c r="T101" s="104" t="s">
        <v>7362</v>
      </c>
      <c r="U101" s="74" t="s">
        <v>7208</v>
      </c>
      <c r="V101" s="26"/>
      <c r="W101" s="26"/>
      <c r="X101" s="26"/>
      <c r="Y101" s="26"/>
      <c r="Z101" s="26"/>
      <c r="AA101" s="26"/>
      <c r="AB101" s="26"/>
      <c r="AC101" s="26"/>
      <c r="AD101" s="26"/>
      <c r="AE101" s="26"/>
      <c r="AF101" s="26"/>
      <c r="AG101" s="26"/>
      <c r="AH101" s="26"/>
      <c r="AI101" s="26"/>
      <c r="AJ101" s="26"/>
    </row>
    <row r="102" spans="1:36" ht="50">
      <c r="A102" s="67">
        <v>104</v>
      </c>
      <c r="B102" s="68">
        <v>45665</v>
      </c>
      <c r="C102" s="69"/>
      <c r="D102" s="70" t="s">
        <v>7363</v>
      </c>
      <c r="E102" s="69"/>
      <c r="F102" s="69"/>
      <c r="G102" s="70" t="s">
        <v>7364</v>
      </c>
      <c r="H102" s="70" t="s">
        <v>7365</v>
      </c>
      <c r="I102" s="70" t="s">
        <v>7366</v>
      </c>
      <c r="J102" s="70" t="s">
        <v>977</v>
      </c>
      <c r="K102" s="70" t="s">
        <v>1377</v>
      </c>
      <c r="L102" s="70" t="s">
        <v>27</v>
      </c>
      <c r="M102" s="70" t="s">
        <v>7241</v>
      </c>
      <c r="N102" s="86" t="s">
        <v>7242</v>
      </c>
      <c r="O102" s="104" t="s">
        <v>7367</v>
      </c>
      <c r="P102" s="72" t="s">
        <v>23</v>
      </c>
      <c r="Q102" s="73"/>
      <c r="R102" s="72" t="s">
        <v>24</v>
      </c>
      <c r="S102" s="73" t="s">
        <v>440</v>
      </c>
      <c r="T102" s="104" t="s">
        <v>7368</v>
      </c>
      <c r="U102" s="74" t="s">
        <v>7208</v>
      </c>
      <c r="V102" s="26"/>
      <c r="W102" s="26"/>
      <c r="X102" s="26"/>
      <c r="Y102" s="26"/>
      <c r="Z102" s="26"/>
      <c r="AA102" s="26"/>
      <c r="AB102" s="26"/>
      <c r="AC102" s="26"/>
      <c r="AD102" s="26"/>
      <c r="AE102" s="26"/>
      <c r="AF102" s="26"/>
      <c r="AG102" s="26"/>
      <c r="AH102" s="26"/>
      <c r="AI102" s="26"/>
      <c r="AJ102" s="26"/>
    </row>
    <row r="103" spans="1:36" ht="37.5">
      <c r="A103" s="67">
        <v>105</v>
      </c>
      <c r="B103" s="68">
        <v>45665</v>
      </c>
      <c r="C103" s="69"/>
      <c r="D103" s="70" t="s">
        <v>406</v>
      </c>
      <c r="E103" s="69"/>
      <c r="F103" s="69"/>
      <c r="G103" s="70" t="s">
        <v>49</v>
      </c>
      <c r="H103" s="70" t="s">
        <v>7369</v>
      </c>
      <c r="I103" s="70" t="s">
        <v>7370</v>
      </c>
      <c r="J103" s="70" t="s">
        <v>977</v>
      </c>
      <c r="K103" s="70" t="s">
        <v>440</v>
      </c>
      <c r="L103" s="70" t="s">
        <v>37</v>
      </c>
      <c r="M103" s="70" t="s">
        <v>7371</v>
      </c>
      <c r="N103" s="86" t="s">
        <v>7372</v>
      </c>
      <c r="O103" s="104" t="s">
        <v>7373</v>
      </c>
      <c r="P103" s="72" t="s">
        <v>23</v>
      </c>
      <c r="Q103" s="73"/>
      <c r="R103" s="72" t="s">
        <v>24</v>
      </c>
      <c r="S103" s="73" t="s">
        <v>440</v>
      </c>
      <c r="T103" s="104" t="s">
        <v>7374</v>
      </c>
      <c r="U103" s="74" t="s">
        <v>7208</v>
      </c>
      <c r="V103" s="26"/>
      <c r="W103" s="26"/>
      <c r="X103" s="26"/>
      <c r="Y103" s="26"/>
      <c r="Z103" s="26"/>
      <c r="AA103" s="26"/>
      <c r="AB103" s="26"/>
      <c r="AC103" s="26"/>
      <c r="AD103" s="26"/>
      <c r="AE103" s="26"/>
      <c r="AF103" s="26"/>
      <c r="AG103" s="26"/>
      <c r="AH103" s="26"/>
      <c r="AI103" s="26"/>
      <c r="AJ103" s="26"/>
    </row>
    <row r="104" spans="1:36" ht="112.5">
      <c r="A104" s="67">
        <v>106</v>
      </c>
      <c r="B104" s="68">
        <v>45665</v>
      </c>
      <c r="C104" s="67" t="str">
        <f t="array" aca="1" ref="C104" ca="1">IFERROR(_xludf.XLOOKUP(D104,master_daerah!B:B,master_daerah!A:A),"")</f>
        <v/>
      </c>
      <c r="D104" s="70" t="s">
        <v>459</v>
      </c>
      <c r="E104" s="69"/>
      <c r="F104" s="69"/>
      <c r="G104" s="70" t="s">
        <v>245</v>
      </c>
      <c r="H104" s="70" t="s">
        <v>7375</v>
      </c>
      <c r="I104" s="70" t="s">
        <v>7376</v>
      </c>
      <c r="J104" s="70" t="s">
        <v>977</v>
      </c>
      <c r="K104" s="70" t="s">
        <v>25</v>
      </c>
      <c r="L104" s="70" t="s">
        <v>64</v>
      </c>
      <c r="M104" s="70" t="s">
        <v>7377</v>
      </c>
      <c r="N104" s="86" t="s">
        <v>6904</v>
      </c>
      <c r="O104" s="104" t="s">
        <v>7378</v>
      </c>
      <c r="P104" s="72" t="s">
        <v>23</v>
      </c>
      <c r="Q104" s="73"/>
      <c r="R104" s="72" t="s">
        <v>24</v>
      </c>
      <c r="S104" s="73" t="s">
        <v>440</v>
      </c>
      <c r="T104" s="104" t="s">
        <v>7379</v>
      </c>
      <c r="U104" s="74" t="s">
        <v>7208</v>
      </c>
      <c r="V104" s="26"/>
      <c r="W104" s="26"/>
      <c r="X104" s="26"/>
      <c r="Y104" s="26"/>
      <c r="Z104" s="26"/>
      <c r="AA104" s="26"/>
      <c r="AB104" s="26"/>
      <c r="AC104" s="26"/>
      <c r="AD104" s="26"/>
      <c r="AE104" s="26"/>
      <c r="AF104" s="26"/>
      <c r="AG104" s="26"/>
      <c r="AH104" s="26"/>
      <c r="AI104" s="26"/>
      <c r="AJ104" s="26"/>
    </row>
    <row r="105" spans="1:36" ht="137.5">
      <c r="A105" s="67">
        <v>107</v>
      </c>
      <c r="B105" s="68">
        <v>45665</v>
      </c>
      <c r="C105" s="67" t="str">
        <f t="array" aca="1" ref="C105" ca="1">IFERROR(_xludf.XLOOKUP(D105,master_daerah!B:B,master_daerah!A:A),"")</f>
        <v/>
      </c>
      <c r="D105" s="70" t="s">
        <v>459</v>
      </c>
      <c r="E105" s="69"/>
      <c r="F105" s="69"/>
      <c r="G105" s="70" t="s">
        <v>104</v>
      </c>
      <c r="H105" s="70" t="s">
        <v>7380</v>
      </c>
      <c r="I105" s="70" t="s">
        <v>7376</v>
      </c>
      <c r="J105" s="70" t="s">
        <v>977</v>
      </c>
      <c r="K105" s="70" t="s">
        <v>25</v>
      </c>
      <c r="L105" s="70" t="s">
        <v>64</v>
      </c>
      <c r="M105" s="70" t="s">
        <v>7381</v>
      </c>
      <c r="N105" s="86" t="s">
        <v>7015</v>
      </c>
      <c r="O105" s="83" t="s">
        <v>7382</v>
      </c>
      <c r="P105" s="72" t="s">
        <v>23</v>
      </c>
      <c r="Q105" s="73"/>
      <c r="R105" s="72" t="s">
        <v>24</v>
      </c>
      <c r="S105" s="73" t="s">
        <v>440</v>
      </c>
      <c r="T105" s="104" t="s">
        <v>7383</v>
      </c>
      <c r="U105" s="74" t="s">
        <v>7208</v>
      </c>
      <c r="V105" s="26"/>
      <c r="W105" s="26"/>
      <c r="X105" s="26"/>
      <c r="Y105" s="26"/>
      <c r="Z105" s="26"/>
      <c r="AA105" s="26"/>
      <c r="AB105" s="26"/>
      <c r="AC105" s="26"/>
      <c r="AD105" s="26"/>
      <c r="AE105" s="26"/>
      <c r="AF105" s="26"/>
      <c r="AG105" s="26"/>
      <c r="AH105" s="26"/>
      <c r="AI105" s="26"/>
      <c r="AJ105" s="26"/>
    </row>
    <row r="106" spans="1:36" ht="62.5">
      <c r="A106" s="67">
        <v>108</v>
      </c>
      <c r="B106" s="68">
        <v>45665</v>
      </c>
      <c r="C106" s="69"/>
      <c r="D106" s="70" t="s">
        <v>273</v>
      </c>
      <c r="E106" s="69"/>
      <c r="F106" s="69"/>
      <c r="G106" s="70" t="s">
        <v>191</v>
      </c>
      <c r="H106" s="70" t="s">
        <v>7384</v>
      </c>
      <c r="I106" s="70" t="s">
        <v>7385</v>
      </c>
      <c r="J106" s="70" t="s">
        <v>977</v>
      </c>
      <c r="K106" s="70" t="s">
        <v>1377</v>
      </c>
      <c r="L106" s="70" t="s">
        <v>37</v>
      </c>
      <c r="M106" s="70" t="s">
        <v>7386</v>
      </c>
      <c r="N106" s="86" t="s">
        <v>7387</v>
      </c>
      <c r="O106" s="70"/>
      <c r="P106" s="72" t="s">
        <v>23</v>
      </c>
      <c r="Q106" s="73"/>
      <c r="R106" s="72" t="s">
        <v>24</v>
      </c>
      <c r="S106" s="73" t="s">
        <v>440</v>
      </c>
      <c r="T106" s="104" t="s">
        <v>7388</v>
      </c>
      <c r="U106" s="74" t="s">
        <v>7208</v>
      </c>
      <c r="V106" s="26"/>
      <c r="W106" s="26"/>
      <c r="X106" s="26"/>
      <c r="Y106" s="26"/>
      <c r="Z106" s="26"/>
      <c r="AA106" s="26"/>
      <c r="AB106" s="26"/>
      <c r="AC106" s="26"/>
      <c r="AD106" s="26"/>
      <c r="AE106" s="26"/>
      <c r="AF106" s="26"/>
      <c r="AG106" s="26"/>
      <c r="AH106" s="26"/>
      <c r="AI106" s="26"/>
      <c r="AJ106" s="26"/>
    </row>
    <row r="107" spans="1:36" ht="37.5">
      <c r="A107" s="67">
        <v>109</v>
      </c>
      <c r="B107" s="68">
        <v>45665</v>
      </c>
      <c r="C107" s="67" t="str">
        <f t="array" aca="1" ref="C107" ca="1">IFERROR(_xludf.XLOOKUP(D107,master_daerah!B:B,master_daerah!A:A),"")</f>
        <v/>
      </c>
      <c r="D107" s="70" t="s">
        <v>476</v>
      </c>
      <c r="E107" s="69"/>
      <c r="F107" s="69"/>
      <c r="G107" s="70" t="s">
        <v>693</v>
      </c>
      <c r="H107" s="70" t="s">
        <v>7389</v>
      </c>
      <c r="I107" s="70" t="s">
        <v>7390</v>
      </c>
      <c r="J107" s="70" t="s">
        <v>977</v>
      </c>
      <c r="K107" s="70" t="s">
        <v>25</v>
      </c>
      <c r="L107" s="70" t="s">
        <v>27</v>
      </c>
      <c r="M107" s="70" t="s">
        <v>7241</v>
      </c>
      <c r="N107" s="86" t="s">
        <v>7242</v>
      </c>
      <c r="O107" s="88" t="s">
        <v>7391</v>
      </c>
      <c r="P107" s="72" t="s">
        <v>23</v>
      </c>
      <c r="Q107" s="73"/>
      <c r="R107" s="72" t="s">
        <v>24</v>
      </c>
      <c r="S107" s="73" t="s">
        <v>440</v>
      </c>
      <c r="T107" s="104" t="s">
        <v>7392</v>
      </c>
      <c r="U107" s="74" t="s">
        <v>7208</v>
      </c>
      <c r="V107" s="26"/>
      <c r="W107" s="26"/>
      <c r="X107" s="26"/>
      <c r="Y107" s="26"/>
      <c r="Z107" s="26"/>
      <c r="AA107" s="26"/>
      <c r="AB107" s="26"/>
      <c r="AC107" s="26"/>
      <c r="AD107" s="26"/>
      <c r="AE107" s="26"/>
      <c r="AF107" s="26"/>
      <c r="AG107" s="26"/>
      <c r="AH107" s="26"/>
      <c r="AI107" s="26"/>
      <c r="AJ107" s="26"/>
    </row>
    <row r="108" spans="1:36" ht="150">
      <c r="A108" s="67">
        <v>110</v>
      </c>
      <c r="B108" s="68">
        <v>45665</v>
      </c>
      <c r="C108" s="69"/>
      <c r="D108" s="70" t="s">
        <v>413</v>
      </c>
      <c r="E108" s="69"/>
      <c r="F108" s="69"/>
      <c r="G108" s="70" t="s">
        <v>55</v>
      </c>
      <c r="H108" s="70" t="s">
        <v>7393</v>
      </c>
      <c r="I108" s="70" t="s">
        <v>7394</v>
      </c>
      <c r="J108" s="70" t="s">
        <v>977</v>
      </c>
      <c r="K108" s="70" t="s">
        <v>1468</v>
      </c>
      <c r="L108" s="70" t="s">
        <v>64</v>
      </c>
      <c r="M108" s="70" t="s">
        <v>7395</v>
      </c>
      <c r="N108" s="86" t="s">
        <v>6897</v>
      </c>
      <c r="O108" s="83" t="s">
        <v>7396</v>
      </c>
      <c r="P108" s="72" t="s">
        <v>23</v>
      </c>
      <c r="Q108" s="73"/>
      <c r="R108" s="72" t="s">
        <v>24</v>
      </c>
      <c r="S108" s="73" t="s">
        <v>440</v>
      </c>
      <c r="T108" s="73" t="s">
        <v>2175</v>
      </c>
      <c r="U108" s="74" t="s">
        <v>7208</v>
      </c>
      <c r="V108" s="26"/>
      <c r="W108" s="26"/>
      <c r="X108" s="26"/>
      <c r="Y108" s="26"/>
      <c r="Z108" s="26"/>
      <c r="AA108" s="26"/>
      <c r="AB108" s="26"/>
      <c r="AC108" s="26"/>
      <c r="AD108" s="26"/>
      <c r="AE108" s="26"/>
      <c r="AF108" s="26"/>
      <c r="AG108" s="26"/>
      <c r="AH108" s="26"/>
      <c r="AI108" s="26"/>
      <c r="AJ108" s="26"/>
    </row>
    <row r="109" spans="1:36" ht="37.5">
      <c r="A109" s="67">
        <v>111</v>
      </c>
      <c r="B109" s="68">
        <v>45665</v>
      </c>
      <c r="C109" s="69"/>
      <c r="D109" s="70" t="s">
        <v>364</v>
      </c>
      <c r="E109" s="69"/>
      <c r="F109" s="69"/>
      <c r="G109" s="70" t="s">
        <v>49</v>
      </c>
      <c r="H109" s="70" t="s">
        <v>7397</v>
      </c>
      <c r="I109" s="70" t="s">
        <v>7398</v>
      </c>
      <c r="J109" s="70" t="s">
        <v>977</v>
      </c>
      <c r="K109" s="70" t="s">
        <v>1468</v>
      </c>
      <c r="L109" s="70" t="s">
        <v>27</v>
      </c>
      <c r="M109" s="70" t="s">
        <v>7399</v>
      </c>
      <c r="N109" s="86" t="s">
        <v>7400</v>
      </c>
      <c r="O109" s="83" t="s">
        <v>7401</v>
      </c>
      <c r="P109" s="72" t="s">
        <v>23</v>
      </c>
      <c r="Q109" s="73"/>
      <c r="R109" s="72" t="s">
        <v>24</v>
      </c>
      <c r="S109" s="73" t="s">
        <v>440</v>
      </c>
      <c r="T109" s="104" t="s">
        <v>7402</v>
      </c>
      <c r="U109" s="74" t="s">
        <v>7208</v>
      </c>
      <c r="V109" s="26"/>
      <c r="W109" s="26"/>
      <c r="X109" s="26"/>
      <c r="Y109" s="26"/>
      <c r="Z109" s="26"/>
      <c r="AA109" s="26"/>
      <c r="AB109" s="26"/>
      <c r="AC109" s="26"/>
      <c r="AD109" s="26"/>
      <c r="AE109" s="26"/>
      <c r="AF109" s="26"/>
      <c r="AG109" s="26"/>
      <c r="AH109" s="26"/>
      <c r="AI109" s="26"/>
      <c r="AJ109" s="26"/>
    </row>
    <row r="110" spans="1:36" ht="37.5">
      <c r="A110" s="67">
        <v>112</v>
      </c>
      <c r="B110" s="68">
        <v>45665</v>
      </c>
      <c r="C110" s="69"/>
      <c r="D110" s="70" t="s">
        <v>277</v>
      </c>
      <c r="E110" s="69"/>
      <c r="F110" s="69"/>
      <c r="G110" s="70" t="s">
        <v>7403</v>
      </c>
      <c r="H110" s="70" t="s">
        <v>7404</v>
      </c>
      <c r="I110" s="70" t="s">
        <v>7405</v>
      </c>
      <c r="J110" s="70" t="s">
        <v>825</v>
      </c>
      <c r="K110" s="70" t="s">
        <v>1616</v>
      </c>
      <c r="L110" s="70" t="s">
        <v>37</v>
      </c>
      <c r="M110" s="70" t="s">
        <v>7406</v>
      </c>
      <c r="N110" s="86" t="s">
        <v>7407</v>
      </c>
      <c r="O110" s="83" t="s">
        <v>7408</v>
      </c>
      <c r="P110" s="72" t="s">
        <v>23</v>
      </c>
      <c r="Q110" s="73"/>
      <c r="R110" s="72" t="s">
        <v>24</v>
      </c>
      <c r="S110" s="73" t="s">
        <v>440</v>
      </c>
      <c r="T110" s="104" t="s">
        <v>7409</v>
      </c>
      <c r="U110" s="74" t="s">
        <v>7208</v>
      </c>
      <c r="V110" s="26"/>
      <c r="W110" s="26"/>
      <c r="X110" s="26"/>
      <c r="Y110" s="26"/>
      <c r="Z110" s="26"/>
      <c r="AA110" s="26"/>
      <c r="AB110" s="26"/>
      <c r="AC110" s="26"/>
      <c r="AD110" s="26"/>
      <c r="AE110" s="26"/>
      <c r="AF110" s="26"/>
      <c r="AG110" s="26"/>
      <c r="AH110" s="26"/>
      <c r="AI110" s="26"/>
      <c r="AJ110" s="26"/>
    </row>
    <row r="111" spans="1:36" ht="163.5">
      <c r="A111" s="67">
        <v>113</v>
      </c>
      <c r="B111" s="68">
        <v>45665</v>
      </c>
      <c r="C111" s="69"/>
      <c r="D111" s="70" t="s">
        <v>275</v>
      </c>
      <c r="E111" s="69"/>
      <c r="F111" s="69"/>
      <c r="G111" s="70" t="s">
        <v>7410</v>
      </c>
      <c r="H111" s="70" t="s">
        <v>7411</v>
      </c>
      <c r="I111" s="70" t="s">
        <v>7412</v>
      </c>
      <c r="J111" s="70" t="s">
        <v>977</v>
      </c>
      <c r="K111" s="70" t="s">
        <v>1377</v>
      </c>
      <c r="L111" s="70" t="s">
        <v>45</v>
      </c>
      <c r="M111" s="70" t="s">
        <v>7413</v>
      </c>
      <c r="N111" s="86" t="s">
        <v>286</v>
      </c>
      <c r="O111" s="83" t="s">
        <v>7414</v>
      </c>
      <c r="P111" s="72" t="s">
        <v>23</v>
      </c>
      <c r="Q111" s="73" t="s">
        <v>7415</v>
      </c>
      <c r="R111" s="72" t="s">
        <v>24</v>
      </c>
      <c r="S111" s="73" t="s">
        <v>440</v>
      </c>
      <c r="T111" s="73" t="s">
        <v>2175</v>
      </c>
      <c r="U111" s="74" t="s">
        <v>7208</v>
      </c>
      <c r="V111" s="26"/>
      <c r="W111" s="26"/>
      <c r="X111" s="26"/>
      <c r="Y111" s="26"/>
      <c r="Z111" s="26"/>
      <c r="AA111" s="26"/>
      <c r="AB111" s="26"/>
      <c r="AC111" s="26"/>
      <c r="AD111" s="26"/>
      <c r="AE111" s="26"/>
      <c r="AF111" s="26"/>
      <c r="AG111" s="26"/>
      <c r="AH111" s="26"/>
      <c r="AI111" s="26"/>
      <c r="AJ111" s="26"/>
    </row>
    <row r="112" spans="1:36" ht="62.5">
      <c r="A112" s="67">
        <v>114</v>
      </c>
      <c r="B112" s="68">
        <v>45665</v>
      </c>
      <c r="C112" s="69"/>
      <c r="D112" s="70" t="s">
        <v>273</v>
      </c>
      <c r="E112" s="69"/>
      <c r="F112" s="69"/>
      <c r="G112" s="70" t="s">
        <v>191</v>
      </c>
      <c r="H112" s="70" t="s">
        <v>7416</v>
      </c>
      <c r="I112" s="70" t="s">
        <v>7417</v>
      </c>
      <c r="J112" s="70" t="s">
        <v>977</v>
      </c>
      <c r="K112" s="70" t="s">
        <v>1377</v>
      </c>
      <c r="L112" s="70" t="s">
        <v>37</v>
      </c>
      <c r="M112" s="70" t="s">
        <v>7418</v>
      </c>
      <c r="N112" s="86" t="s">
        <v>7419</v>
      </c>
      <c r="O112" s="88"/>
      <c r="P112" s="72" t="s">
        <v>23</v>
      </c>
      <c r="Q112" s="73"/>
      <c r="R112" s="72" t="s">
        <v>24</v>
      </c>
      <c r="S112" s="73" t="s">
        <v>440</v>
      </c>
      <c r="T112" s="104" t="s">
        <v>7420</v>
      </c>
      <c r="U112" s="74" t="s">
        <v>7208</v>
      </c>
      <c r="V112" s="26"/>
      <c r="W112" s="26"/>
      <c r="X112" s="26"/>
      <c r="Y112" s="26"/>
      <c r="Z112" s="26"/>
      <c r="AA112" s="26"/>
      <c r="AB112" s="26"/>
      <c r="AC112" s="26"/>
      <c r="AD112" s="26"/>
      <c r="AE112" s="26"/>
      <c r="AF112" s="26"/>
      <c r="AG112" s="26"/>
      <c r="AH112" s="26"/>
      <c r="AI112" s="26"/>
      <c r="AJ112" s="26"/>
    </row>
    <row r="113" spans="1:36" ht="139.5">
      <c r="A113" s="67">
        <v>115</v>
      </c>
      <c r="B113" s="68">
        <v>45665</v>
      </c>
      <c r="C113" s="69"/>
      <c r="D113" s="70" t="s">
        <v>500</v>
      </c>
      <c r="E113" s="69"/>
      <c r="F113" s="69"/>
      <c r="G113" s="70" t="s">
        <v>731</v>
      </c>
      <c r="H113" s="70" t="s">
        <v>7421</v>
      </c>
      <c r="I113" s="70" t="s">
        <v>7422</v>
      </c>
      <c r="J113" s="70" t="s">
        <v>977</v>
      </c>
      <c r="K113" s="70" t="s">
        <v>1377</v>
      </c>
      <c r="L113" s="70" t="s">
        <v>64</v>
      </c>
      <c r="M113" s="70" t="s">
        <v>7423</v>
      </c>
      <c r="N113" s="86" t="s">
        <v>6858</v>
      </c>
      <c r="O113" s="83" t="s">
        <v>7424</v>
      </c>
      <c r="P113" s="72" t="s">
        <v>23</v>
      </c>
      <c r="Q113" s="73"/>
      <c r="R113" s="72" t="s">
        <v>24</v>
      </c>
      <c r="S113" s="73" t="s">
        <v>440</v>
      </c>
      <c r="T113" s="104" t="s">
        <v>7425</v>
      </c>
      <c r="U113" s="74" t="s">
        <v>7208</v>
      </c>
      <c r="V113" s="26"/>
      <c r="W113" s="26"/>
      <c r="X113" s="26"/>
      <c r="Y113" s="26"/>
      <c r="Z113" s="26"/>
      <c r="AA113" s="26"/>
      <c r="AB113" s="26"/>
      <c r="AC113" s="26"/>
      <c r="AD113" s="26"/>
      <c r="AE113" s="26"/>
      <c r="AF113" s="26"/>
      <c r="AG113" s="26"/>
      <c r="AH113" s="26"/>
      <c r="AI113" s="26"/>
      <c r="AJ113" s="26"/>
    </row>
    <row r="114" spans="1:36" ht="50">
      <c r="A114" s="67">
        <v>116</v>
      </c>
      <c r="B114" s="68">
        <v>45665</v>
      </c>
      <c r="C114" s="69"/>
      <c r="D114" s="70" t="s">
        <v>500</v>
      </c>
      <c r="E114" s="69"/>
      <c r="F114" s="69"/>
      <c r="G114" s="70" t="s">
        <v>208</v>
      </c>
      <c r="H114" s="70" t="s">
        <v>7426</v>
      </c>
      <c r="I114" s="70" t="s">
        <v>7422</v>
      </c>
      <c r="J114" s="70" t="s">
        <v>977</v>
      </c>
      <c r="K114" s="70" t="s">
        <v>1377</v>
      </c>
      <c r="L114" s="70" t="s">
        <v>64</v>
      </c>
      <c r="M114" s="38" t="s">
        <v>7427</v>
      </c>
      <c r="N114" s="86" t="s">
        <v>6858</v>
      </c>
      <c r="O114" s="88" t="s">
        <v>7428</v>
      </c>
      <c r="P114" s="72" t="s">
        <v>23</v>
      </c>
      <c r="Q114" s="73"/>
      <c r="R114" s="72" t="s">
        <v>24</v>
      </c>
      <c r="S114" s="73" t="s">
        <v>440</v>
      </c>
      <c r="T114" s="104" t="s">
        <v>7429</v>
      </c>
      <c r="U114" s="74" t="s">
        <v>7208</v>
      </c>
      <c r="V114" s="26"/>
      <c r="W114" s="26"/>
      <c r="X114" s="26"/>
      <c r="Y114" s="26"/>
      <c r="Z114" s="26"/>
      <c r="AA114" s="26"/>
      <c r="AB114" s="26"/>
      <c r="AC114" s="26"/>
      <c r="AD114" s="26"/>
      <c r="AE114" s="26"/>
      <c r="AF114" s="26"/>
      <c r="AG114" s="26"/>
      <c r="AH114" s="26"/>
      <c r="AI114" s="26"/>
      <c r="AJ114" s="26"/>
    </row>
    <row r="115" spans="1:36" ht="177">
      <c r="A115" s="67">
        <v>117</v>
      </c>
      <c r="B115" s="68">
        <v>45665</v>
      </c>
      <c r="C115" s="69"/>
      <c r="D115" s="70" t="s">
        <v>500</v>
      </c>
      <c r="E115" s="69"/>
      <c r="F115" s="69"/>
      <c r="G115" s="69" t="s">
        <v>7430</v>
      </c>
      <c r="H115" s="70" t="s">
        <v>7431</v>
      </c>
      <c r="I115" s="70" t="s">
        <v>7422</v>
      </c>
      <c r="J115" s="70" t="s">
        <v>977</v>
      </c>
      <c r="K115" s="70" t="s">
        <v>1377</v>
      </c>
      <c r="L115" s="70" t="s">
        <v>64</v>
      </c>
      <c r="M115" s="70" t="s">
        <v>7432</v>
      </c>
      <c r="N115" s="86" t="s">
        <v>6858</v>
      </c>
      <c r="O115" s="129" t="s">
        <v>7433</v>
      </c>
      <c r="P115" s="72" t="s">
        <v>23</v>
      </c>
      <c r="Q115" s="73"/>
      <c r="R115" s="72" t="s">
        <v>24</v>
      </c>
      <c r="S115" s="73" t="s">
        <v>440</v>
      </c>
      <c r="T115" s="104" t="s">
        <v>7434</v>
      </c>
      <c r="U115" s="74" t="s">
        <v>2537</v>
      </c>
      <c r="V115" s="26"/>
      <c r="W115" s="26"/>
      <c r="X115" s="26"/>
      <c r="Y115" s="26"/>
      <c r="Z115" s="26"/>
      <c r="AA115" s="26"/>
      <c r="AB115" s="26"/>
      <c r="AC115" s="26"/>
      <c r="AD115" s="26"/>
      <c r="AE115" s="26"/>
      <c r="AF115" s="26"/>
      <c r="AG115" s="26"/>
      <c r="AH115" s="26"/>
      <c r="AI115" s="26"/>
      <c r="AJ115" s="26"/>
    </row>
    <row r="116" spans="1:36" ht="177">
      <c r="A116" s="67">
        <v>118</v>
      </c>
      <c r="B116" s="68">
        <v>45665</v>
      </c>
      <c r="C116" s="69"/>
      <c r="D116" s="70" t="s">
        <v>500</v>
      </c>
      <c r="E116" s="69"/>
      <c r="F116" s="69"/>
      <c r="G116" s="70" t="s">
        <v>7435</v>
      </c>
      <c r="H116" s="70" t="s">
        <v>7436</v>
      </c>
      <c r="I116" s="70" t="s">
        <v>7422</v>
      </c>
      <c r="J116" s="70" t="s">
        <v>977</v>
      </c>
      <c r="K116" s="70" t="s">
        <v>1377</v>
      </c>
      <c r="L116" s="70" t="s">
        <v>64</v>
      </c>
      <c r="M116" s="70" t="s">
        <v>7437</v>
      </c>
      <c r="N116" s="86" t="s">
        <v>6858</v>
      </c>
      <c r="O116" s="88" t="s">
        <v>7438</v>
      </c>
      <c r="P116" s="72" t="s">
        <v>23</v>
      </c>
      <c r="Q116" s="73"/>
      <c r="R116" s="72" t="s">
        <v>24</v>
      </c>
      <c r="S116" s="73" t="s">
        <v>440</v>
      </c>
      <c r="T116" s="104" t="s">
        <v>7439</v>
      </c>
      <c r="U116" s="74" t="s">
        <v>2537</v>
      </c>
      <c r="V116" s="26"/>
      <c r="W116" s="26"/>
      <c r="X116" s="26"/>
      <c r="Y116" s="26"/>
      <c r="Z116" s="26"/>
      <c r="AA116" s="26"/>
      <c r="AB116" s="26"/>
      <c r="AC116" s="26"/>
      <c r="AD116" s="26"/>
      <c r="AE116" s="26"/>
      <c r="AF116" s="26"/>
      <c r="AG116" s="26"/>
      <c r="AH116" s="26"/>
      <c r="AI116" s="26"/>
      <c r="AJ116" s="26"/>
    </row>
    <row r="117" spans="1:36" ht="152">
      <c r="A117" s="67">
        <v>119</v>
      </c>
      <c r="B117" s="68">
        <v>45665</v>
      </c>
      <c r="C117" s="69"/>
      <c r="D117" s="70" t="s">
        <v>500</v>
      </c>
      <c r="E117" s="69"/>
      <c r="F117" s="69"/>
      <c r="G117" s="70" t="s">
        <v>51</v>
      </c>
      <c r="H117" s="70" t="s">
        <v>7440</v>
      </c>
      <c r="I117" s="70" t="s">
        <v>7422</v>
      </c>
      <c r="J117" s="70" t="s">
        <v>977</v>
      </c>
      <c r="K117" s="70" t="s">
        <v>1377</v>
      </c>
      <c r="L117" s="70" t="s">
        <v>64</v>
      </c>
      <c r="M117" s="70" t="s">
        <v>7441</v>
      </c>
      <c r="N117" s="86" t="s">
        <v>6858</v>
      </c>
      <c r="O117" s="83" t="s">
        <v>7442</v>
      </c>
      <c r="P117" s="72" t="s">
        <v>23</v>
      </c>
      <c r="Q117" s="73"/>
      <c r="R117" s="72" t="s">
        <v>24</v>
      </c>
      <c r="S117" s="73" t="s">
        <v>440</v>
      </c>
      <c r="T117" s="73" t="s">
        <v>2175</v>
      </c>
      <c r="U117" s="74" t="s">
        <v>2537</v>
      </c>
      <c r="V117" s="26"/>
      <c r="W117" s="26"/>
      <c r="X117" s="26"/>
      <c r="Y117" s="26"/>
      <c r="Z117" s="26"/>
      <c r="AA117" s="26"/>
      <c r="AB117" s="26"/>
      <c r="AC117" s="26"/>
      <c r="AD117" s="26"/>
      <c r="AE117" s="26"/>
      <c r="AF117" s="26"/>
      <c r="AG117" s="26"/>
      <c r="AH117" s="26"/>
      <c r="AI117" s="26"/>
      <c r="AJ117" s="26"/>
    </row>
    <row r="118" spans="1:36" ht="152">
      <c r="A118" s="67">
        <v>120</v>
      </c>
      <c r="B118" s="68">
        <v>45665</v>
      </c>
      <c r="C118" s="69"/>
      <c r="D118" s="70" t="s">
        <v>500</v>
      </c>
      <c r="E118" s="69"/>
      <c r="F118" s="69"/>
      <c r="G118" s="70" t="s">
        <v>7443</v>
      </c>
      <c r="H118" s="70" t="s">
        <v>7444</v>
      </c>
      <c r="I118" s="70" t="s">
        <v>7422</v>
      </c>
      <c r="J118" s="70" t="s">
        <v>977</v>
      </c>
      <c r="K118" s="70" t="s">
        <v>1377</v>
      </c>
      <c r="L118" s="70" t="s">
        <v>64</v>
      </c>
      <c r="M118" s="70" t="s">
        <v>7445</v>
      </c>
      <c r="N118" s="86" t="s">
        <v>6858</v>
      </c>
      <c r="O118" s="83" t="s">
        <v>7446</v>
      </c>
      <c r="P118" s="72" t="s">
        <v>23</v>
      </c>
      <c r="Q118" s="73"/>
      <c r="R118" s="72" t="s">
        <v>24</v>
      </c>
      <c r="S118" s="73" t="s">
        <v>440</v>
      </c>
      <c r="T118" s="104" t="s">
        <v>7447</v>
      </c>
      <c r="U118" s="74" t="s">
        <v>2537</v>
      </c>
      <c r="V118" s="26"/>
      <c r="W118" s="26"/>
      <c r="X118" s="26"/>
      <c r="Y118" s="26"/>
      <c r="Z118" s="26"/>
      <c r="AA118" s="26"/>
      <c r="AB118" s="26"/>
      <c r="AC118" s="26"/>
      <c r="AD118" s="26"/>
      <c r="AE118" s="26"/>
      <c r="AF118" s="26"/>
      <c r="AG118" s="26"/>
      <c r="AH118" s="26"/>
      <c r="AI118" s="26"/>
      <c r="AJ118" s="26"/>
    </row>
    <row r="119" spans="1:36" ht="164.5">
      <c r="A119" s="67">
        <v>121</v>
      </c>
      <c r="B119" s="68">
        <v>45665</v>
      </c>
      <c r="C119" s="69"/>
      <c r="D119" s="70" t="s">
        <v>500</v>
      </c>
      <c r="E119" s="69"/>
      <c r="F119" s="69"/>
      <c r="G119" s="70" t="s">
        <v>7443</v>
      </c>
      <c r="H119" s="70" t="s">
        <v>7444</v>
      </c>
      <c r="I119" s="70" t="s">
        <v>7422</v>
      </c>
      <c r="J119" s="70" t="s">
        <v>977</v>
      </c>
      <c r="K119" s="70" t="s">
        <v>1377</v>
      </c>
      <c r="L119" s="70" t="s">
        <v>64</v>
      </c>
      <c r="M119" s="70" t="s">
        <v>7448</v>
      </c>
      <c r="N119" s="86" t="s">
        <v>6858</v>
      </c>
      <c r="O119" s="88" t="s">
        <v>7449</v>
      </c>
      <c r="P119" s="72" t="s">
        <v>23</v>
      </c>
      <c r="Q119" s="73"/>
      <c r="R119" s="72" t="s">
        <v>24</v>
      </c>
      <c r="S119" s="73" t="s">
        <v>440</v>
      </c>
      <c r="T119" s="104" t="s">
        <v>7450</v>
      </c>
      <c r="U119" s="74" t="s">
        <v>2537</v>
      </c>
      <c r="V119" s="26"/>
      <c r="W119" s="26"/>
      <c r="X119" s="26"/>
      <c r="Y119" s="26"/>
      <c r="Z119" s="26"/>
      <c r="AA119" s="26"/>
      <c r="AB119" s="26"/>
      <c r="AC119" s="26"/>
      <c r="AD119" s="26"/>
      <c r="AE119" s="26"/>
      <c r="AF119" s="26"/>
      <c r="AG119" s="26"/>
      <c r="AH119" s="26"/>
      <c r="AI119" s="26"/>
      <c r="AJ119" s="26"/>
    </row>
    <row r="120" spans="1:36" ht="177">
      <c r="A120" s="67">
        <v>122</v>
      </c>
      <c r="B120" s="68">
        <v>45665</v>
      </c>
      <c r="C120" s="69"/>
      <c r="D120" s="70" t="s">
        <v>500</v>
      </c>
      <c r="E120" s="69"/>
      <c r="F120" s="69"/>
      <c r="G120" s="70" t="s">
        <v>7451</v>
      </c>
      <c r="H120" s="70" t="s">
        <v>7452</v>
      </c>
      <c r="I120" s="70" t="s">
        <v>7422</v>
      </c>
      <c r="J120" s="70" t="s">
        <v>977</v>
      </c>
      <c r="K120" s="70" t="s">
        <v>1377</v>
      </c>
      <c r="L120" s="70" t="s">
        <v>64</v>
      </c>
      <c r="M120" s="70" t="s">
        <v>7453</v>
      </c>
      <c r="N120" s="86" t="s">
        <v>6858</v>
      </c>
      <c r="O120" s="87" t="s">
        <v>7454</v>
      </c>
      <c r="P120" s="72" t="s">
        <v>23</v>
      </c>
      <c r="Q120" s="73"/>
      <c r="R120" s="72" t="s">
        <v>24</v>
      </c>
      <c r="S120" s="73" t="s">
        <v>440</v>
      </c>
      <c r="T120" s="104" t="s">
        <v>7455</v>
      </c>
      <c r="U120" s="74" t="s">
        <v>2537</v>
      </c>
      <c r="V120" s="26"/>
      <c r="W120" s="26"/>
      <c r="X120" s="26"/>
      <c r="Y120" s="26"/>
      <c r="Z120" s="26"/>
      <c r="AA120" s="26"/>
      <c r="AB120" s="26"/>
      <c r="AC120" s="26"/>
      <c r="AD120" s="26"/>
      <c r="AE120" s="26"/>
      <c r="AF120" s="26"/>
      <c r="AG120" s="26"/>
      <c r="AH120" s="26"/>
      <c r="AI120" s="26"/>
      <c r="AJ120" s="26"/>
    </row>
    <row r="121" spans="1:36" ht="164.5">
      <c r="A121" s="67">
        <v>123</v>
      </c>
      <c r="B121" s="68">
        <v>45665</v>
      </c>
      <c r="C121" s="69"/>
      <c r="D121" s="70" t="s">
        <v>500</v>
      </c>
      <c r="E121" s="69"/>
      <c r="F121" s="69"/>
      <c r="G121" s="70" t="s">
        <v>709</v>
      </c>
      <c r="H121" s="70" t="s">
        <v>7456</v>
      </c>
      <c r="I121" s="70" t="s">
        <v>7422</v>
      </c>
      <c r="J121" s="70" t="s">
        <v>977</v>
      </c>
      <c r="K121" s="70" t="s">
        <v>1377</v>
      </c>
      <c r="L121" s="70" t="s">
        <v>64</v>
      </c>
      <c r="M121" s="70" t="s">
        <v>7457</v>
      </c>
      <c r="N121" s="86" t="s">
        <v>6858</v>
      </c>
      <c r="O121" s="88" t="s">
        <v>7458</v>
      </c>
      <c r="P121" s="72" t="s">
        <v>23</v>
      </c>
      <c r="Q121" s="73"/>
      <c r="R121" s="72" t="s">
        <v>24</v>
      </c>
      <c r="S121" s="73" t="s">
        <v>440</v>
      </c>
      <c r="T121" s="104" t="s">
        <v>7459</v>
      </c>
      <c r="U121" s="74" t="s">
        <v>2537</v>
      </c>
      <c r="V121" s="26"/>
      <c r="W121" s="26"/>
      <c r="X121" s="26"/>
      <c r="Y121" s="26"/>
      <c r="Z121" s="26"/>
      <c r="AA121" s="26"/>
      <c r="AB121" s="26"/>
      <c r="AC121" s="26"/>
      <c r="AD121" s="26"/>
      <c r="AE121" s="26"/>
      <c r="AF121" s="26"/>
      <c r="AG121" s="26"/>
      <c r="AH121" s="26"/>
      <c r="AI121" s="26"/>
      <c r="AJ121" s="26"/>
    </row>
    <row r="122" spans="1:36" ht="190">
      <c r="A122" s="67">
        <v>124</v>
      </c>
      <c r="B122" s="68">
        <v>45665</v>
      </c>
      <c r="C122" s="69"/>
      <c r="D122" s="70" t="s">
        <v>500</v>
      </c>
      <c r="E122" s="69"/>
      <c r="F122" s="69"/>
      <c r="G122" s="70" t="s">
        <v>7460</v>
      </c>
      <c r="H122" s="70" t="s">
        <v>7461</v>
      </c>
      <c r="I122" s="70" t="s">
        <v>7422</v>
      </c>
      <c r="J122" s="70" t="s">
        <v>977</v>
      </c>
      <c r="K122" s="70" t="s">
        <v>1377</v>
      </c>
      <c r="L122" s="70" t="s">
        <v>64</v>
      </c>
      <c r="M122" s="70" t="s">
        <v>7462</v>
      </c>
      <c r="N122" s="86" t="s">
        <v>6858</v>
      </c>
      <c r="O122" s="83" t="s">
        <v>7463</v>
      </c>
      <c r="P122" s="72" t="s">
        <v>23</v>
      </c>
      <c r="Q122" s="73"/>
      <c r="R122" s="72" t="s">
        <v>24</v>
      </c>
      <c r="S122" s="73" t="s">
        <v>440</v>
      </c>
      <c r="T122" s="104" t="s">
        <v>7464</v>
      </c>
      <c r="U122" s="74" t="s">
        <v>2537</v>
      </c>
      <c r="V122" s="26"/>
      <c r="W122" s="26"/>
      <c r="X122" s="26"/>
      <c r="Y122" s="26"/>
      <c r="Z122" s="26"/>
      <c r="AA122" s="26"/>
      <c r="AB122" s="26"/>
      <c r="AC122" s="26"/>
      <c r="AD122" s="26"/>
      <c r="AE122" s="26"/>
      <c r="AF122" s="26"/>
      <c r="AG122" s="26"/>
      <c r="AH122" s="26"/>
      <c r="AI122" s="26"/>
      <c r="AJ122" s="26"/>
    </row>
    <row r="123" spans="1:36" ht="164.5">
      <c r="A123" s="67">
        <v>125</v>
      </c>
      <c r="B123" s="68">
        <v>45665</v>
      </c>
      <c r="C123" s="69"/>
      <c r="D123" s="70" t="s">
        <v>500</v>
      </c>
      <c r="E123" s="69"/>
      <c r="F123" s="69"/>
      <c r="G123" s="70" t="s">
        <v>174</v>
      </c>
      <c r="H123" s="70" t="s">
        <v>7465</v>
      </c>
      <c r="I123" s="70" t="s">
        <v>7422</v>
      </c>
      <c r="J123" s="70" t="s">
        <v>977</v>
      </c>
      <c r="K123" s="70" t="s">
        <v>1377</v>
      </c>
      <c r="L123" s="70" t="s">
        <v>64</v>
      </c>
      <c r="M123" s="70" t="s">
        <v>7466</v>
      </c>
      <c r="N123" s="86" t="s">
        <v>6858</v>
      </c>
      <c r="O123" s="88" t="s">
        <v>7467</v>
      </c>
      <c r="P123" s="72" t="s">
        <v>23</v>
      </c>
      <c r="Q123" s="73"/>
      <c r="R123" s="72" t="s">
        <v>24</v>
      </c>
      <c r="S123" s="73" t="s">
        <v>440</v>
      </c>
      <c r="T123" s="104" t="s">
        <v>7468</v>
      </c>
      <c r="U123" s="74" t="s">
        <v>2537</v>
      </c>
      <c r="V123" s="26"/>
      <c r="W123" s="26"/>
      <c r="X123" s="26"/>
      <c r="Y123" s="26"/>
      <c r="Z123" s="26"/>
      <c r="AA123" s="26"/>
      <c r="AB123" s="26"/>
      <c r="AC123" s="26"/>
      <c r="AD123" s="26"/>
      <c r="AE123" s="26"/>
      <c r="AF123" s="26"/>
      <c r="AG123" s="26"/>
      <c r="AH123" s="26"/>
      <c r="AI123" s="26"/>
      <c r="AJ123" s="26"/>
    </row>
    <row r="124" spans="1:36" ht="177">
      <c r="A124" s="67">
        <v>126</v>
      </c>
      <c r="B124" s="68">
        <v>45665</v>
      </c>
      <c r="C124" s="69"/>
      <c r="D124" s="70" t="s">
        <v>500</v>
      </c>
      <c r="E124" s="69"/>
      <c r="F124" s="69"/>
      <c r="G124" s="70" t="s">
        <v>7469</v>
      </c>
      <c r="H124" s="70" t="s">
        <v>7470</v>
      </c>
      <c r="I124" s="70" t="s">
        <v>7422</v>
      </c>
      <c r="J124" s="70" t="s">
        <v>977</v>
      </c>
      <c r="K124" s="70" t="s">
        <v>1377</v>
      </c>
      <c r="L124" s="70" t="s">
        <v>64</v>
      </c>
      <c r="M124" s="70" t="s">
        <v>7471</v>
      </c>
      <c r="N124" s="86" t="s">
        <v>6858</v>
      </c>
      <c r="O124" s="88" t="s">
        <v>7472</v>
      </c>
      <c r="P124" s="72" t="s">
        <v>23</v>
      </c>
      <c r="Q124" s="73"/>
      <c r="R124" s="72" t="s">
        <v>24</v>
      </c>
      <c r="S124" s="73" t="s">
        <v>440</v>
      </c>
      <c r="T124" s="104" t="s">
        <v>7473</v>
      </c>
      <c r="U124" s="74" t="s">
        <v>2537</v>
      </c>
      <c r="V124" s="26"/>
      <c r="W124" s="26"/>
      <c r="X124" s="26"/>
      <c r="Y124" s="26"/>
      <c r="Z124" s="26"/>
      <c r="AA124" s="26"/>
      <c r="AB124" s="26"/>
      <c r="AC124" s="26"/>
      <c r="AD124" s="26"/>
      <c r="AE124" s="26"/>
      <c r="AF124" s="26"/>
      <c r="AG124" s="26"/>
      <c r="AH124" s="26"/>
      <c r="AI124" s="26"/>
      <c r="AJ124" s="26"/>
    </row>
    <row r="125" spans="1:36" ht="164.5">
      <c r="A125" s="67">
        <v>127</v>
      </c>
      <c r="B125" s="68">
        <v>45665</v>
      </c>
      <c r="C125" s="69"/>
      <c r="D125" s="70" t="s">
        <v>500</v>
      </c>
      <c r="E125" s="69"/>
      <c r="F125" s="69"/>
      <c r="G125" s="70" t="s">
        <v>7474</v>
      </c>
      <c r="H125" s="70" t="s">
        <v>7475</v>
      </c>
      <c r="I125" s="70" t="s">
        <v>7422</v>
      </c>
      <c r="J125" s="70" t="s">
        <v>977</v>
      </c>
      <c r="K125" s="70" t="s">
        <v>1377</v>
      </c>
      <c r="L125" s="70" t="s">
        <v>64</v>
      </c>
      <c r="M125" s="70" t="s">
        <v>7476</v>
      </c>
      <c r="N125" s="86" t="s">
        <v>6858</v>
      </c>
      <c r="O125" s="83" t="s">
        <v>7477</v>
      </c>
      <c r="P125" s="72" t="s">
        <v>23</v>
      </c>
      <c r="Q125" s="73"/>
      <c r="R125" s="72" t="s">
        <v>24</v>
      </c>
      <c r="S125" s="73" t="s">
        <v>440</v>
      </c>
      <c r="T125" s="104" t="s">
        <v>7478</v>
      </c>
      <c r="U125" s="74" t="s">
        <v>2537</v>
      </c>
      <c r="V125" s="26"/>
      <c r="W125" s="26"/>
      <c r="X125" s="26"/>
      <c r="Y125" s="26"/>
      <c r="Z125" s="26"/>
      <c r="AA125" s="26"/>
      <c r="AB125" s="26"/>
      <c r="AC125" s="26"/>
      <c r="AD125" s="26"/>
      <c r="AE125" s="26"/>
      <c r="AF125" s="26"/>
      <c r="AG125" s="26"/>
      <c r="AH125" s="26"/>
      <c r="AI125" s="26"/>
      <c r="AJ125" s="26"/>
    </row>
    <row r="126" spans="1:36" ht="227.5">
      <c r="A126" s="67">
        <v>128</v>
      </c>
      <c r="B126" s="68">
        <v>45665</v>
      </c>
      <c r="C126" s="69"/>
      <c r="D126" s="70" t="s">
        <v>500</v>
      </c>
      <c r="E126" s="69"/>
      <c r="F126" s="69"/>
      <c r="G126" s="70" t="s">
        <v>7479</v>
      </c>
      <c r="H126" s="70" t="s">
        <v>7480</v>
      </c>
      <c r="I126" s="70" t="s">
        <v>7422</v>
      </c>
      <c r="J126" s="70" t="s">
        <v>977</v>
      </c>
      <c r="K126" s="70" t="s">
        <v>1377</v>
      </c>
      <c r="L126" s="70" t="s">
        <v>64</v>
      </c>
      <c r="M126" s="70" t="s">
        <v>7481</v>
      </c>
      <c r="N126" s="86" t="s">
        <v>6858</v>
      </c>
      <c r="O126" s="88" t="s">
        <v>7482</v>
      </c>
      <c r="P126" s="72" t="s">
        <v>23</v>
      </c>
      <c r="Q126" s="73"/>
      <c r="R126" s="72" t="s">
        <v>24</v>
      </c>
      <c r="S126" s="73" t="s">
        <v>440</v>
      </c>
      <c r="T126" s="104" t="s">
        <v>7483</v>
      </c>
      <c r="U126" s="74" t="s">
        <v>2537</v>
      </c>
      <c r="V126" s="26"/>
      <c r="W126" s="26"/>
      <c r="X126" s="26"/>
      <c r="Y126" s="26"/>
      <c r="Z126" s="26"/>
      <c r="AA126" s="26"/>
      <c r="AB126" s="26"/>
      <c r="AC126" s="26"/>
      <c r="AD126" s="26"/>
      <c r="AE126" s="26"/>
      <c r="AF126" s="26"/>
      <c r="AG126" s="26"/>
      <c r="AH126" s="26"/>
      <c r="AI126" s="26"/>
      <c r="AJ126" s="26"/>
    </row>
    <row r="127" spans="1:36" ht="75">
      <c r="A127" s="67">
        <v>132</v>
      </c>
      <c r="B127" s="68">
        <v>45665</v>
      </c>
      <c r="C127" s="69"/>
      <c r="D127" s="70" t="s">
        <v>7363</v>
      </c>
      <c r="E127" s="69"/>
      <c r="F127" s="69"/>
      <c r="G127" s="70" t="s">
        <v>7484</v>
      </c>
      <c r="H127" s="70" t="s">
        <v>7485</v>
      </c>
      <c r="I127" s="70" t="s">
        <v>7486</v>
      </c>
      <c r="J127" s="70" t="s">
        <v>977</v>
      </c>
      <c r="K127" s="70" t="s">
        <v>1468</v>
      </c>
      <c r="L127" s="70" t="s">
        <v>35</v>
      </c>
      <c r="M127" s="70" t="s">
        <v>7487</v>
      </c>
      <c r="N127" s="70" t="s">
        <v>212</v>
      </c>
      <c r="O127" s="137" t="s">
        <v>7488</v>
      </c>
      <c r="P127" s="72" t="s">
        <v>23</v>
      </c>
      <c r="Q127" s="73" t="s">
        <v>7489</v>
      </c>
      <c r="R127" s="72" t="s">
        <v>24</v>
      </c>
      <c r="S127" s="73" t="s">
        <v>440</v>
      </c>
      <c r="T127" s="104" t="s">
        <v>7490</v>
      </c>
      <c r="U127" s="74" t="s">
        <v>2537</v>
      </c>
      <c r="V127" s="26"/>
      <c r="W127" s="26"/>
      <c r="X127" s="26"/>
      <c r="Y127" s="26"/>
      <c r="Z127" s="26"/>
      <c r="AA127" s="26"/>
      <c r="AB127" s="26"/>
      <c r="AC127" s="26"/>
      <c r="AD127" s="26"/>
      <c r="AE127" s="26"/>
      <c r="AF127" s="26"/>
      <c r="AG127" s="26"/>
      <c r="AH127" s="26"/>
      <c r="AI127" s="26"/>
      <c r="AJ127" s="26"/>
    </row>
    <row r="128" spans="1:36" ht="50">
      <c r="A128" s="67">
        <v>133</v>
      </c>
      <c r="B128" s="68">
        <v>45665</v>
      </c>
      <c r="C128" s="69"/>
      <c r="D128" s="70" t="s">
        <v>273</v>
      </c>
      <c r="E128" s="69"/>
      <c r="F128" s="69"/>
      <c r="G128" s="70" t="s">
        <v>191</v>
      </c>
      <c r="H128" s="70" t="s">
        <v>7491</v>
      </c>
      <c r="I128" s="70" t="s">
        <v>7492</v>
      </c>
      <c r="J128" s="70" t="s">
        <v>977</v>
      </c>
      <c r="K128" s="70" t="s">
        <v>1468</v>
      </c>
      <c r="L128" s="70" t="s">
        <v>43</v>
      </c>
      <c r="M128" s="70" t="s">
        <v>7493</v>
      </c>
      <c r="N128" s="70" t="s">
        <v>7494</v>
      </c>
      <c r="O128" s="95" t="s">
        <v>7495</v>
      </c>
      <c r="P128" s="72" t="s">
        <v>23</v>
      </c>
      <c r="Q128" s="73"/>
      <c r="R128" s="72" t="s">
        <v>24</v>
      </c>
      <c r="S128" s="73" t="s">
        <v>440</v>
      </c>
      <c r="T128" s="73" t="s">
        <v>2175</v>
      </c>
      <c r="U128" s="74" t="s">
        <v>2537</v>
      </c>
      <c r="V128" s="26"/>
      <c r="W128" s="26"/>
      <c r="X128" s="26"/>
      <c r="Y128" s="26"/>
      <c r="Z128" s="26"/>
      <c r="AA128" s="26"/>
      <c r="AB128" s="26"/>
      <c r="AC128" s="26"/>
      <c r="AD128" s="26"/>
      <c r="AE128" s="26"/>
      <c r="AF128" s="26"/>
      <c r="AG128" s="26"/>
      <c r="AH128" s="26"/>
      <c r="AI128" s="26"/>
      <c r="AJ128" s="26"/>
    </row>
    <row r="129" spans="1:36" ht="50">
      <c r="A129" s="67">
        <v>134</v>
      </c>
      <c r="B129" s="68">
        <v>45665</v>
      </c>
      <c r="C129" s="69"/>
      <c r="D129" s="70" t="s">
        <v>275</v>
      </c>
      <c r="E129" s="69"/>
      <c r="F129" s="69"/>
      <c r="G129" s="70" t="s">
        <v>49</v>
      </c>
      <c r="H129" s="70"/>
      <c r="I129" s="70" t="s">
        <v>7496</v>
      </c>
      <c r="J129" s="70" t="s">
        <v>977</v>
      </c>
      <c r="K129" s="70" t="s">
        <v>127</v>
      </c>
      <c r="L129" s="70" t="s">
        <v>27</v>
      </c>
      <c r="M129" s="70" t="s">
        <v>7497</v>
      </c>
      <c r="N129" s="86" t="s">
        <v>7498</v>
      </c>
      <c r="O129" s="88" t="s">
        <v>7499</v>
      </c>
      <c r="P129" s="72" t="s">
        <v>905</v>
      </c>
      <c r="Q129" s="73"/>
      <c r="R129" s="72"/>
      <c r="S129" s="73"/>
      <c r="T129" s="73"/>
      <c r="U129" s="76"/>
      <c r="V129" s="26"/>
      <c r="W129" s="26"/>
      <c r="X129" s="26"/>
      <c r="Y129" s="26"/>
      <c r="Z129" s="26"/>
      <c r="AA129" s="26"/>
      <c r="AB129" s="26"/>
      <c r="AC129" s="26"/>
      <c r="AD129" s="26"/>
      <c r="AE129" s="26"/>
      <c r="AF129" s="26"/>
      <c r="AG129" s="26"/>
      <c r="AH129" s="26"/>
      <c r="AI129" s="26"/>
      <c r="AJ129" s="26"/>
    </row>
    <row r="130" spans="1:36" ht="137.5">
      <c r="A130" s="67">
        <v>135</v>
      </c>
      <c r="B130" s="68">
        <v>45665</v>
      </c>
      <c r="C130" s="69"/>
      <c r="D130" s="70" t="s">
        <v>427</v>
      </c>
      <c r="E130" s="69"/>
      <c r="F130" s="69"/>
      <c r="G130" s="70" t="s">
        <v>191</v>
      </c>
      <c r="H130" s="70" t="s">
        <v>7500</v>
      </c>
      <c r="I130" s="70" t="s">
        <v>7501</v>
      </c>
      <c r="J130" s="70" t="s">
        <v>977</v>
      </c>
      <c r="K130" s="70" t="s">
        <v>1468</v>
      </c>
      <c r="L130" s="70" t="s">
        <v>45</v>
      </c>
      <c r="M130" s="70" t="s">
        <v>7502</v>
      </c>
      <c r="N130" s="86" t="s">
        <v>7503</v>
      </c>
      <c r="O130" s="83" t="s">
        <v>7504</v>
      </c>
      <c r="P130" s="72" t="s">
        <v>23</v>
      </c>
      <c r="Q130" s="73"/>
      <c r="R130" s="72" t="s">
        <v>24</v>
      </c>
      <c r="S130" s="73" t="s">
        <v>440</v>
      </c>
      <c r="T130" s="73" t="s">
        <v>2175</v>
      </c>
      <c r="U130" s="74" t="s">
        <v>2537</v>
      </c>
      <c r="V130" s="26"/>
      <c r="W130" s="26"/>
      <c r="X130" s="26"/>
      <c r="Y130" s="26"/>
      <c r="Z130" s="26"/>
      <c r="AA130" s="26"/>
      <c r="AB130" s="26"/>
      <c r="AC130" s="26"/>
      <c r="AD130" s="26"/>
      <c r="AE130" s="26"/>
      <c r="AF130" s="26"/>
      <c r="AG130" s="26"/>
      <c r="AH130" s="26"/>
      <c r="AI130" s="26"/>
      <c r="AJ130" s="26"/>
    </row>
    <row r="131" spans="1:36" ht="137.5">
      <c r="A131" s="67">
        <v>136</v>
      </c>
      <c r="B131" s="68">
        <v>45665</v>
      </c>
      <c r="C131" s="69"/>
      <c r="D131" s="70" t="s">
        <v>459</v>
      </c>
      <c r="E131" s="69"/>
      <c r="F131" s="69"/>
      <c r="G131" s="70" t="s">
        <v>191</v>
      </c>
      <c r="H131" s="70" t="s">
        <v>7505</v>
      </c>
      <c r="I131" s="70" t="s">
        <v>7124</v>
      </c>
      <c r="J131" s="70" t="s">
        <v>977</v>
      </c>
      <c r="K131" s="70" t="s">
        <v>1468</v>
      </c>
      <c r="L131" s="70" t="s">
        <v>45</v>
      </c>
      <c r="M131" s="70" t="s">
        <v>7506</v>
      </c>
      <c r="N131" s="86" t="s">
        <v>7503</v>
      </c>
      <c r="O131" s="83" t="s">
        <v>7507</v>
      </c>
      <c r="P131" s="72" t="s">
        <v>23</v>
      </c>
      <c r="Q131" s="73"/>
      <c r="R131" s="72" t="s">
        <v>24</v>
      </c>
      <c r="S131" s="73" t="s">
        <v>440</v>
      </c>
      <c r="T131" s="73" t="s">
        <v>2175</v>
      </c>
      <c r="U131" s="74" t="s">
        <v>2537</v>
      </c>
      <c r="V131" s="26"/>
      <c r="W131" s="26"/>
      <c r="X131" s="26"/>
      <c r="Y131" s="26"/>
      <c r="Z131" s="26"/>
      <c r="AA131" s="26"/>
      <c r="AB131" s="26"/>
      <c r="AC131" s="26"/>
      <c r="AD131" s="26"/>
      <c r="AE131" s="26"/>
      <c r="AF131" s="26"/>
      <c r="AG131" s="26"/>
      <c r="AH131" s="26"/>
      <c r="AI131" s="26"/>
      <c r="AJ131" s="26"/>
    </row>
    <row r="132" spans="1:36" ht="150">
      <c r="A132" s="67">
        <v>137</v>
      </c>
      <c r="B132" s="68">
        <v>45665</v>
      </c>
      <c r="C132" s="69"/>
      <c r="D132" s="70" t="s">
        <v>459</v>
      </c>
      <c r="E132" s="69"/>
      <c r="F132" s="69"/>
      <c r="G132" s="70" t="s">
        <v>252</v>
      </c>
      <c r="H132" s="70" t="s">
        <v>7508</v>
      </c>
      <c r="I132" s="70" t="s">
        <v>7124</v>
      </c>
      <c r="J132" s="70" t="s">
        <v>977</v>
      </c>
      <c r="K132" s="70" t="s">
        <v>1468</v>
      </c>
      <c r="L132" s="70" t="s">
        <v>64</v>
      </c>
      <c r="M132" s="70" t="s">
        <v>7509</v>
      </c>
      <c r="N132" s="86" t="s">
        <v>3234</v>
      </c>
      <c r="O132" s="83" t="s">
        <v>7510</v>
      </c>
      <c r="P132" s="72" t="s">
        <v>23</v>
      </c>
      <c r="Q132" s="73"/>
      <c r="R132" s="72" t="s">
        <v>24</v>
      </c>
      <c r="S132" s="73" t="s">
        <v>440</v>
      </c>
      <c r="T132" s="104" t="s">
        <v>7511</v>
      </c>
      <c r="U132" s="74" t="s">
        <v>7512</v>
      </c>
      <c r="V132" s="26"/>
      <c r="W132" s="26"/>
      <c r="X132" s="26"/>
      <c r="Y132" s="26"/>
      <c r="Z132" s="26"/>
      <c r="AA132" s="26"/>
      <c r="AB132" s="26"/>
      <c r="AC132" s="26"/>
      <c r="AD132" s="26"/>
      <c r="AE132" s="26"/>
      <c r="AF132" s="26"/>
      <c r="AG132" s="26"/>
      <c r="AH132" s="26"/>
      <c r="AI132" s="26"/>
      <c r="AJ132" s="26"/>
    </row>
    <row r="133" spans="1:36" ht="50">
      <c r="A133" s="67">
        <v>138</v>
      </c>
      <c r="B133" s="68">
        <v>45665</v>
      </c>
      <c r="C133" s="69"/>
      <c r="D133" s="70" t="s">
        <v>74</v>
      </c>
      <c r="E133" s="69"/>
      <c r="F133" s="69"/>
      <c r="G133" s="70" t="s">
        <v>191</v>
      </c>
      <c r="H133" s="70" t="s">
        <v>7513</v>
      </c>
      <c r="I133" s="70" t="s">
        <v>7514</v>
      </c>
      <c r="J133" s="70" t="s">
        <v>977</v>
      </c>
      <c r="K133" s="70" t="s">
        <v>1377</v>
      </c>
      <c r="L133" s="70" t="s">
        <v>37</v>
      </c>
      <c r="M133" s="70" t="s">
        <v>7515</v>
      </c>
      <c r="N133" s="86" t="s">
        <v>7516</v>
      </c>
      <c r="O133" s="88"/>
      <c r="P133" s="72" t="s">
        <v>23</v>
      </c>
      <c r="Q133" s="73"/>
      <c r="R133" s="72" t="s">
        <v>24</v>
      </c>
      <c r="S133" s="73" t="s">
        <v>440</v>
      </c>
      <c r="T133" s="73" t="s">
        <v>2175</v>
      </c>
      <c r="U133" s="74" t="s">
        <v>7512</v>
      </c>
      <c r="V133" s="26"/>
      <c r="W133" s="26"/>
      <c r="X133" s="26"/>
      <c r="Y133" s="26"/>
      <c r="Z133" s="26"/>
      <c r="AA133" s="26"/>
      <c r="AB133" s="26"/>
      <c r="AC133" s="26"/>
      <c r="AD133" s="26"/>
      <c r="AE133" s="26"/>
      <c r="AF133" s="26"/>
      <c r="AG133" s="26"/>
      <c r="AH133" s="26"/>
      <c r="AI133" s="26"/>
      <c r="AJ133" s="26"/>
    </row>
    <row r="134" spans="1:36" ht="125">
      <c r="A134" s="67">
        <v>139</v>
      </c>
      <c r="B134" s="68">
        <v>45665</v>
      </c>
      <c r="C134" s="69"/>
      <c r="D134" s="70" t="s">
        <v>513</v>
      </c>
      <c r="E134" s="69"/>
      <c r="F134" s="69"/>
      <c r="G134" s="70" t="s">
        <v>228</v>
      </c>
      <c r="H134" s="70" t="s">
        <v>7517</v>
      </c>
      <c r="I134" s="70"/>
      <c r="J134" s="70" t="s">
        <v>825</v>
      </c>
      <c r="K134" s="70" t="s">
        <v>1021</v>
      </c>
      <c r="L134" s="70" t="s">
        <v>27</v>
      </c>
      <c r="M134" s="70" t="s">
        <v>7518</v>
      </c>
      <c r="N134" s="86" t="s">
        <v>1023</v>
      </c>
      <c r="O134" s="88" t="s">
        <v>7519</v>
      </c>
      <c r="P134" s="72" t="s">
        <v>23</v>
      </c>
      <c r="Q134" s="73"/>
      <c r="R134" s="72" t="s">
        <v>24</v>
      </c>
      <c r="S134" s="73" t="s">
        <v>440</v>
      </c>
      <c r="T134" s="104" t="s">
        <v>7520</v>
      </c>
      <c r="U134" s="74" t="s">
        <v>7512</v>
      </c>
      <c r="V134" s="26"/>
      <c r="W134" s="26"/>
      <c r="X134" s="26"/>
      <c r="Y134" s="26"/>
      <c r="Z134" s="26"/>
      <c r="AA134" s="26"/>
      <c r="AB134" s="26"/>
      <c r="AC134" s="26"/>
      <c r="AD134" s="26"/>
      <c r="AE134" s="26"/>
      <c r="AF134" s="26"/>
      <c r="AG134" s="26"/>
      <c r="AH134" s="26"/>
      <c r="AI134" s="26"/>
      <c r="AJ134" s="26"/>
    </row>
    <row r="135" spans="1:36" ht="237.5">
      <c r="A135" s="67">
        <v>140</v>
      </c>
      <c r="B135" s="68">
        <v>45665</v>
      </c>
      <c r="C135" s="69"/>
      <c r="D135" s="70" t="s">
        <v>513</v>
      </c>
      <c r="E135" s="69"/>
      <c r="F135" s="69"/>
      <c r="G135" s="70" t="s">
        <v>464</v>
      </c>
      <c r="H135" s="70" t="s">
        <v>7521</v>
      </c>
      <c r="I135" s="70"/>
      <c r="J135" s="70" t="s">
        <v>825</v>
      </c>
      <c r="K135" s="70" t="s">
        <v>1021</v>
      </c>
      <c r="L135" s="70" t="s">
        <v>27</v>
      </c>
      <c r="M135" s="70" t="s">
        <v>7522</v>
      </c>
      <c r="N135" s="86" t="s">
        <v>1023</v>
      </c>
      <c r="O135" s="104" t="s">
        <v>7523</v>
      </c>
      <c r="P135" s="72" t="s">
        <v>23</v>
      </c>
      <c r="Q135" s="73"/>
      <c r="R135" s="72" t="s">
        <v>24</v>
      </c>
      <c r="S135" s="73" t="s">
        <v>440</v>
      </c>
      <c r="T135" s="104" t="s">
        <v>7524</v>
      </c>
      <c r="U135" s="74" t="s">
        <v>7512</v>
      </c>
      <c r="V135" s="26"/>
      <c r="W135" s="26"/>
      <c r="X135" s="26"/>
      <c r="Y135" s="26"/>
      <c r="Z135" s="26"/>
      <c r="AA135" s="26"/>
      <c r="AB135" s="26"/>
      <c r="AC135" s="26"/>
      <c r="AD135" s="26"/>
      <c r="AE135" s="26"/>
      <c r="AF135" s="26"/>
      <c r="AG135" s="26"/>
      <c r="AH135" s="26"/>
      <c r="AI135" s="26"/>
      <c r="AJ135" s="26"/>
    </row>
    <row r="136" spans="1:36" ht="175">
      <c r="A136" s="67">
        <v>141</v>
      </c>
      <c r="B136" s="68">
        <v>45665</v>
      </c>
      <c r="C136" s="69"/>
      <c r="D136" s="70" t="s">
        <v>513</v>
      </c>
      <c r="E136" s="69"/>
      <c r="F136" s="69"/>
      <c r="G136" s="70" t="s">
        <v>7525</v>
      </c>
      <c r="H136" s="70" t="s">
        <v>7526</v>
      </c>
      <c r="I136" s="70"/>
      <c r="J136" s="70" t="s">
        <v>825</v>
      </c>
      <c r="K136" s="70" t="s">
        <v>1021</v>
      </c>
      <c r="L136" s="70" t="s">
        <v>27</v>
      </c>
      <c r="M136" s="70" t="s">
        <v>7527</v>
      </c>
      <c r="N136" s="86" t="s">
        <v>1023</v>
      </c>
      <c r="O136" s="88" t="s">
        <v>7528</v>
      </c>
      <c r="P136" s="72" t="s">
        <v>23</v>
      </c>
      <c r="Q136" s="73"/>
      <c r="R136" s="72" t="s">
        <v>24</v>
      </c>
      <c r="S136" s="73" t="s">
        <v>440</v>
      </c>
      <c r="T136" s="104" t="s">
        <v>7529</v>
      </c>
      <c r="U136" s="74" t="s">
        <v>7512</v>
      </c>
      <c r="V136" s="26"/>
      <c r="W136" s="26"/>
      <c r="X136" s="26"/>
      <c r="Y136" s="26"/>
      <c r="Z136" s="26"/>
      <c r="AA136" s="26"/>
      <c r="AB136" s="26"/>
      <c r="AC136" s="26"/>
      <c r="AD136" s="26"/>
      <c r="AE136" s="26"/>
      <c r="AF136" s="26"/>
      <c r="AG136" s="26"/>
      <c r="AH136" s="26"/>
      <c r="AI136" s="26"/>
      <c r="AJ136" s="26"/>
    </row>
    <row r="137" spans="1:36" ht="175">
      <c r="A137" s="67">
        <v>142</v>
      </c>
      <c r="B137" s="68">
        <v>45665</v>
      </c>
      <c r="C137" s="69"/>
      <c r="D137" s="70" t="s">
        <v>513</v>
      </c>
      <c r="E137" s="69"/>
      <c r="F137" s="69"/>
      <c r="G137" s="70" t="s">
        <v>7530</v>
      </c>
      <c r="H137" s="70" t="s">
        <v>7531</v>
      </c>
      <c r="I137" s="70"/>
      <c r="J137" s="70" t="s">
        <v>825</v>
      </c>
      <c r="K137" s="70" t="s">
        <v>1021</v>
      </c>
      <c r="L137" s="70" t="s">
        <v>27</v>
      </c>
      <c r="M137" s="70" t="s">
        <v>7532</v>
      </c>
      <c r="N137" s="86" t="s">
        <v>1023</v>
      </c>
      <c r="O137" s="83" t="s">
        <v>7533</v>
      </c>
      <c r="P137" s="72" t="s">
        <v>23</v>
      </c>
      <c r="Q137" s="73"/>
      <c r="R137" s="72" t="s">
        <v>24</v>
      </c>
      <c r="S137" s="73" t="s">
        <v>440</v>
      </c>
      <c r="T137" s="104" t="s">
        <v>7534</v>
      </c>
      <c r="U137" s="74" t="s">
        <v>7512</v>
      </c>
      <c r="V137" s="26"/>
      <c r="W137" s="26"/>
      <c r="X137" s="26"/>
      <c r="Y137" s="26"/>
      <c r="Z137" s="26"/>
      <c r="AA137" s="26"/>
      <c r="AB137" s="26"/>
      <c r="AC137" s="26"/>
      <c r="AD137" s="26"/>
      <c r="AE137" s="26"/>
      <c r="AF137" s="26"/>
      <c r="AG137" s="26"/>
      <c r="AH137" s="26"/>
      <c r="AI137" s="26"/>
      <c r="AJ137" s="26"/>
    </row>
    <row r="138" spans="1:36" ht="37.5">
      <c r="A138" s="67">
        <v>143</v>
      </c>
      <c r="B138" s="68">
        <v>45665</v>
      </c>
      <c r="C138" s="69"/>
      <c r="D138" s="70" t="s">
        <v>586</v>
      </c>
      <c r="E138" s="69"/>
      <c r="F138" s="69"/>
      <c r="G138" s="70" t="s">
        <v>7535</v>
      </c>
      <c r="H138" s="70" t="s">
        <v>7536</v>
      </c>
      <c r="I138" s="70" t="s">
        <v>7537</v>
      </c>
      <c r="J138" s="70" t="s">
        <v>977</v>
      </c>
      <c r="K138" s="70" t="s">
        <v>1377</v>
      </c>
      <c r="L138" s="70" t="s">
        <v>27</v>
      </c>
      <c r="M138" s="70" t="s">
        <v>7538</v>
      </c>
      <c r="N138" s="86" t="s">
        <v>7539</v>
      </c>
      <c r="O138" s="83" t="s">
        <v>7540</v>
      </c>
      <c r="P138" s="72" t="s">
        <v>23</v>
      </c>
      <c r="Q138" s="73" t="s">
        <v>7541</v>
      </c>
      <c r="R138" s="72" t="s">
        <v>24</v>
      </c>
      <c r="S138" s="73" t="s">
        <v>440</v>
      </c>
      <c r="T138" s="104" t="s">
        <v>7542</v>
      </c>
      <c r="U138" s="74" t="s">
        <v>7512</v>
      </c>
      <c r="V138" s="26"/>
      <c r="W138" s="26"/>
      <c r="X138" s="26"/>
      <c r="Y138" s="26"/>
      <c r="Z138" s="26"/>
      <c r="AA138" s="26"/>
      <c r="AB138" s="26"/>
      <c r="AC138" s="26"/>
      <c r="AD138" s="26"/>
      <c r="AE138" s="26"/>
      <c r="AF138" s="26"/>
      <c r="AG138" s="26"/>
      <c r="AH138" s="26"/>
      <c r="AI138" s="26"/>
      <c r="AJ138" s="26"/>
    </row>
    <row r="139" spans="1:36" ht="100">
      <c r="A139" s="67">
        <v>144</v>
      </c>
      <c r="B139" s="68">
        <v>45665</v>
      </c>
      <c r="C139" s="69"/>
      <c r="D139" s="70" t="s">
        <v>448</v>
      </c>
      <c r="E139" s="69"/>
      <c r="F139" s="69"/>
      <c r="G139" s="70" t="s">
        <v>49</v>
      </c>
      <c r="H139" s="70" t="s">
        <v>7543</v>
      </c>
      <c r="I139" s="70" t="s">
        <v>7544</v>
      </c>
      <c r="J139" s="70" t="s">
        <v>977</v>
      </c>
      <c r="K139" s="70" t="s">
        <v>1468</v>
      </c>
      <c r="L139" s="70" t="s">
        <v>37</v>
      </c>
      <c r="M139" s="70" t="s">
        <v>7545</v>
      </c>
      <c r="N139" s="86" t="s">
        <v>7546</v>
      </c>
      <c r="O139" s="87" t="s">
        <v>7547</v>
      </c>
      <c r="P139" s="72" t="s">
        <v>23</v>
      </c>
      <c r="Q139" s="73"/>
      <c r="R139" s="72" t="s">
        <v>24</v>
      </c>
      <c r="S139" s="73" t="s">
        <v>440</v>
      </c>
      <c r="T139" s="104" t="s">
        <v>7548</v>
      </c>
      <c r="U139" s="74" t="s">
        <v>7512</v>
      </c>
      <c r="V139" s="26"/>
      <c r="W139" s="26"/>
      <c r="X139" s="26"/>
      <c r="Y139" s="26"/>
      <c r="Z139" s="26"/>
      <c r="AA139" s="26"/>
      <c r="AB139" s="26"/>
      <c r="AC139" s="26"/>
      <c r="AD139" s="26"/>
      <c r="AE139" s="26"/>
      <c r="AF139" s="26"/>
      <c r="AG139" s="26"/>
      <c r="AH139" s="26"/>
      <c r="AI139" s="26"/>
      <c r="AJ139" s="26"/>
    </row>
    <row r="140" spans="1:36" ht="100">
      <c r="A140" s="67">
        <v>145</v>
      </c>
      <c r="B140" s="68">
        <v>45665</v>
      </c>
      <c r="C140" s="69"/>
      <c r="D140" s="70" t="s">
        <v>935</v>
      </c>
      <c r="E140" s="69"/>
      <c r="F140" s="69"/>
      <c r="G140" s="70" t="s">
        <v>983</v>
      </c>
      <c r="H140" s="70" t="s">
        <v>7549</v>
      </c>
      <c r="I140" s="70" t="s">
        <v>7550</v>
      </c>
      <c r="J140" s="70" t="s">
        <v>977</v>
      </c>
      <c r="K140" s="70" t="s">
        <v>1468</v>
      </c>
      <c r="L140" s="70" t="s">
        <v>225</v>
      </c>
      <c r="M140" s="70" t="s">
        <v>7551</v>
      </c>
      <c r="N140" s="86" t="s">
        <v>7552</v>
      </c>
      <c r="O140" s="88" t="s">
        <v>7553</v>
      </c>
      <c r="P140" s="72" t="s">
        <v>23</v>
      </c>
      <c r="Q140" s="73"/>
      <c r="R140" s="72" t="s">
        <v>24</v>
      </c>
      <c r="S140" s="73" t="s">
        <v>440</v>
      </c>
      <c r="T140" s="104" t="s">
        <v>7554</v>
      </c>
      <c r="U140" s="74" t="s">
        <v>7512</v>
      </c>
      <c r="V140" s="26"/>
      <c r="W140" s="26"/>
      <c r="X140" s="26"/>
      <c r="Y140" s="26"/>
      <c r="Z140" s="26"/>
      <c r="AA140" s="26"/>
      <c r="AB140" s="26"/>
      <c r="AC140" s="26"/>
      <c r="AD140" s="26"/>
      <c r="AE140" s="26"/>
      <c r="AF140" s="26"/>
      <c r="AG140" s="26"/>
      <c r="AH140" s="26"/>
      <c r="AI140" s="26"/>
      <c r="AJ140" s="26"/>
    </row>
    <row r="141" spans="1:36" ht="125">
      <c r="A141" s="67">
        <v>146</v>
      </c>
      <c r="B141" s="68">
        <v>45665</v>
      </c>
      <c r="C141" s="69"/>
      <c r="D141" s="70" t="s">
        <v>935</v>
      </c>
      <c r="E141" s="69"/>
      <c r="F141" s="69"/>
      <c r="G141" s="70" t="s">
        <v>538</v>
      </c>
      <c r="H141" s="70"/>
      <c r="I141" s="70"/>
      <c r="J141" s="70"/>
      <c r="K141" s="70" t="s">
        <v>1468</v>
      </c>
      <c r="L141" s="70" t="s">
        <v>64</v>
      </c>
      <c r="M141" s="70" t="s">
        <v>7555</v>
      </c>
      <c r="N141" s="86" t="s">
        <v>3234</v>
      </c>
      <c r="O141" s="83" t="s">
        <v>7556</v>
      </c>
      <c r="P141" s="72" t="s">
        <v>23</v>
      </c>
      <c r="Q141" s="73"/>
      <c r="R141" s="72" t="s">
        <v>24</v>
      </c>
      <c r="S141" s="73" t="s">
        <v>440</v>
      </c>
      <c r="T141" s="73" t="s">
        <v>2175</v>
      </c>
      <c r="U141" s="74" t="s">
        <v>7512</v>
      </c>
      <c r="V141" s="26"/>
      <c r="W141" s="26"/>
      <c r="X141" s="26"/>
      <c r="Y141" s="26"/>
      <c r="Z141" s="26"/>
      <c r="AA141" s="26"/>
      <c r="AB141" s="26"/>
      <c r="AC141" s="26"/>
      <c r="AD141" s="26"/>
      <c r="AE141" s="26"/>
      <c r="AF141" s="26"/>
      <c r="AG141" s="26"/>
      <c r="AH141" s="26"/>
      <c r="AI141" s="26"/>
      <c r="AJ141" s="26"/>
    </row>
    <row r="142" spans="1:36" ht="75">
      <c r="A142" s="67">
        <v>147</v>
      </c>
      <c r="B142" s="68">
        <v>45665</v>
      </c>
      <c r="C142" s="69"/>
      <c r="D142" s="70" t="s">
        <v>448</v>
      </c>
      <c r="E142" s="69"/>
      <c r="F142" s="69"/>
      <c r="G142" s="70" t="s">
        <v>7557</v>
      </c>
      <c r="H142" s="70" t="s">
        <v>7558</v>
      </c>
      <c r="I142" s="70" t="s">
        <v>7559</v>
      </c>
      <c r="J142" s="70" t="s">
        <v>977</v>
      </c>
      <c r="K142" s="70" t="s">
        <v>1377</v>
      </c>
      <c r="L142" s="70" t="s">
        <v>37</v>
      </c>
      <c r="M142" s="70" t="s">
        <v>7560</v>
      </c>
      <c r="N142" s="86" t="s">
        <v>7561</v>
      </c>
      <c r="O142" s="83" t="s">
        <v>7562</v>
      </c>
      <c r="P142" s="72" t="s">
        <v>23</v>
      </c>
      <c r="Q142" s="73" t="s">
        <v>7563</v>
      </c>
      <c r="R142" s="72" t="s">
        <v>24</v>
      </c>
      <c r="S142" s="73" t="s">
        <v>25</v>
      </c>
      <c r="T142" s="73" t="s">
        <v>7564</v>
      </c>
      <c r="U142" s="76"/>
      <c r="V142" s="26"/>
      <c r="W142" s="26"/>
      <c r="X142" s="26"/>
      <c r="Y142" s="26"/>
      <c r="Z142" s="26"/>
      <c r="AA142" s="26"/>
      <c r="AB142" s="26"/>
      <c r="AC142" s="26"/>
      <c r="AD142" s="26"/>
      <c r="AE142" s="26"/>
      <c r="AF142" s="26"/>
      <c r="AG142" s="26"/>
      <c r="AH142" s="26"/>
      <c r="AI142" s="26"/>
      <c r="AJ142" s="26"/>
    </row>
    <row r="143" spans="1:36" ht="87.5">
      <c r="A143" s="67">
        <v>148</v>
      </c>
      <c r="B143" s="68">
        <v>45666</v>
      </c>
      <c r="C143" s="69"/>
      <c r="D143" s="70" t="s">
        <v>425</v>
      </c>
      <c r="E143" s="69"/>
      <c r="F143" s="69"/>
      <c r="G143" s="70" t="s">
        <v>7565</v>
      </c>
      <c r="H143" s="70" t="s">
        <v>7566</v>
      </c>
      <c r="I143" s="70" t="s">
        <v>7567</v>
      </c>
      <c r="J143" s="70" t="s">
        <v>977</v>
      </c>
      <c r="K143" s="70" t="s">
        <v>1377</v>
      </c>
      <c r="L143" s="70" t="s">
        <v>45</v>
      </c>
      <c r="M143" s="70" t="s">
        <v>7568</v>
      </c>
      <c r="N143" s="86" t="s">
        <v>7569</v>
      </c>
      <c r="O143" s="83" t="s">
        <v>7570</v>
      </c>
      <c r="P143" s="72" t="s">
        <v>23</v>
      </c>
      <c r="Q143" s="73"/>
      <c r="R143" s="72"/>
      <c r="S143" s="73"/>
      <c r="T143" s="73"/>
      <c r="U143" s="74"/>
      <c r="V143" s="26"/>
      <c r="W143" s="26"/>
      <c r="X143" s="26"/>
      <c r="Y143" s="26"/>
      <c r="Z143" s="26"/>
      <c r="AA143" s="26"/>
      <c r="AB143" s="26"/>
      <c r="AC143" s="26"/>
      <c r="AD143" s="26"/>
      <c r="AE143" s="26"/>
      <c r="AF143" s="26"/>
      <c r="AG143" s="26"/>
      <c r="AH143" s="26"/>
      <c r="AI143" s="26"/>
      <c r="AJ143" s="26"/>
    </row>
    <row r="144" spans="1:36" ht="187.5">
      <c r="A144" s="67">
        <v>149</v>
      </c>
      <c r="B144" s="68">
        <v>45666</v>
      </c>
      <c r="C144" s="69"/>
      <c r="D144" s="70" t="s">
        <v>2063</v>
      </c>
      <c r="E144" s="69"/>
      <c r="F144" s="69"/>
      <c r="G144" s="70" t="s">
        <v>7571</v>
      </c>
      <c r="H144" s="70" t="s">
        <v>7572</v>
      </c>
      <c r="I144" s="70" t="s">
        <v>7573</v>
      </c>
      <c r="J144" s="70" t="s">
        <v>977</v>
      </c>
      <c r="K144" s="70" t="s">
        <v>1377</v>
      </c>
      <c r="L144" s="70" t="s">
        <v>64</v>
      </c>
      <c r="M144" s="70" t="s">
        <v>7574</v>
      </c>
      <c r="N144" s="86" t="s">
        <v>7575</v>
      </c>
      <c r="O144" s="88" t="s">
        <v>7576</v>
      </c>
      <c r="P144" s="72" t="s">
        <v>23</v>
      </c>
      <c r="Q144" s="73"/>
      <c r="R144" s="72" t="s">
        <v>24</v>
      </c>
      <c r="S144" s="73" t="s">
        <v>440</v>
      </c>
      <c r="T144" s="104" t="s">
        <v>7577</v>
      </c>
      <c r="U144" s="74" t="s">
        <v>7512</v>
      </c>
      <c r="V144" s="26"/>
      <c r="W144" s="26"/>
      <c r="X144" s="26"/>
      <c r="Y144" s="26"/>
      <c r="Z144" s="26"/>
      <c r="AA144" s="26"/>
      <c r="AB144" s="26"/>
      <c r="AC144" s="26"/>
      <c r="AD144" s="26"/>
      <c r="AE144" s="26"/>
      <c r="AF144" s="26"/>
      <c r="AG144" s="26"/>
      <c r="AH144" s="26"/>
      <c r="AI144" s="26"/>
      <c r="AJ144" s="26"/>
    </row>
    <row r="145" spans="1:36" ht="50">
      <c r="A145" s="67">
        <v>150</v>
      </c>
      <c r="B145" s="68">
        <v>45666</v>
      </c>
      <c r="C145" s="123">
        <v>401</v>
      </c>
      <c r="D145" s="70" t="s">
        <v>668</v>
      </c>
      <c r="E145" s="123">
        <v>488</v>
      </c>
      <c r="F145" s="69"/>
      <c r="G145" s="70" t="s">
        <v>652</v>
      </c>
      <c r="H145" s="70" t="s">
        <v>7578</v>
      </c>
      <c r="I145" s="70" t="s">
        <v>7579</v>
      </c>
      <c r="J145" s="70" t="s">
        <v>977</v>
      </c>
      <c r="K145" s="70" t="s">
        <v>1917</v>
      </c>
      <c r="L145" s="70" t="s">
        <v>504</v>
      </c>
      <c r="M145" s="70" t="s">
        <v>7580</v>
      </c>
      <c r="N145" s="86" t="s">
        <v>7581</v>
      </c>
      <c r="O145" s="83" t="s">
        <v>7582</v>
      </c>
      <c r="P145" s="72" t="s">
        <v>23</v>
      </c>
      <c r="Q145" s="73"/>
      <c r="R145" s="72" t="s">
        <v>24</v>
      </c>
      <c r="S145" s="73" t="s">
        <v>1917</v>
      </c>
      <c r="T145" s="73"/>
      <c r="U145" s="74"/>
      <c r="V145" s="26"/>
      <c r="W145" s="26"/>
      <c r="X145" s="26"/>
      <c r="Y145" s="26"/>
      <c r="Z145" s="26"/>
      <c r="AA145" s="26"/>
      <c r="AB145" s="26"/>
      <c r="AC145" s="26"/>
      <c r="AD145" s="26"/>
      <c r="AE145" s="26"/>
      <c r="AF145" s="26"/>
      <c r="AG145" s="26"/>
      <c r="AH145" s="26"/>
      <c r="AI145" s="26"/>
      <c r="AJ145" s="26"/>
    </row>
    <row r="146" spans="1:36" ht="37.5">
      <c r="A146" s="67">
        <v>151</v>
      </c>
      <c r="B146" s="68">
        <v>45667</v>
      </c>
      <c r="C146" s="67" t="str">
        <f t="array" aca="1" ref="C146" ca="1">IFERROR(_xludf.XLOOKUP(D146,master_daerah!B:B,master_daerah!A:A),"")</f>
        <v/>
      </c>
      <c r="D146" s="70" t="s">
        <v>902</v>
      </c>
      <c r="E146" s="69"/>
      <c r="F146" s="69"/>
      <c r="G146" s="70" t="s">
        <v>51</v>
      </c>
      <c r="H146" s="70" t="s">
        <v>7583</v>
      </c>
      <c r="I146" s="70" t="s">
        <v>7240</v>
      </c>
      <c r="J146" s="70" t="s">
        <v>977</v>
      </c>
      <c r="K146" s="70" t="s">
        <v>25</v>
      </c>
      <c r="L146" s="70" t="s">
        <v>27</v>
      </c>
      <c r="M146" s="70" t="s">
        <v>7241</v>
      </c>
      <c r="N146" s="86" t="s">
        <v>7242</v>
      </c>
      <c r="O146" s="88" t="s">
        <v>7584</v>
      </c>
      <c r="P146" s="72" t="s">
        <v>23</v>
      </c>
      <c r="Q146" s="73"/>
      <c r="R146" s="72" t="s">
        <v>24</v>
      </c>
      <c r="S146" s="73" t="s">
        <v>440</v>
      </c>
      <c r="T146" s="73" t="s">
        <v>2175</v>
      </c>
      <c r="U146" s="74" t="s">
        <v>7512</v>
      </c>
      <c r="V146" s="26"/>
      <c r="W146" s="26"/>
      <c r="X146" s="26"/>
      <c r="Y146" s="26"/>
      <c r="Z146" s="26"/>
      <c r="AA146" s="26"/>
      <c r="AB146" s="26"/>
      <c r="AC146" s="26"/>
      <c r="AD146" s="26"/>
      <c r="AE146" s="26"/>
      <c r="AF146" s="26"/>
      <c r="AG146" s="26"/>
      <c r="AH146" s="26"/>
      <c r="AI146" s="26"/>
      <c r="AJ146" s="26"/>
    </row>
    <row r="147" spans="1:36" ht="37.5">
      <c r="A147" s="67">
        <v>152</v>
      </c>
      <c r="B147" s="68">
        <v>45667</v>
      </c>
      <c r="C147" s="67" t="str">
        <f t="array" aca="1" ref="C147" ca="1">IFERROR(_xludf.XLOOKUP(D147,master_daerah!B:B,master_daerah!A:A),"")</f>
        <v/>
      </c>
      <c r="D147" s="70" t="s">
        <v>902</v>
      </c>
      <c r="E147" s="69"/>
      <c r="F147" s="69"/>
      <c r="G147" s="70" t="s">
        <v>49</v>
      </c>
      <c r="H147" s="70" t="s">
        <v>7583</v>
      </c>
      <c r="I147" s="70" t="s">
        <v>7240</v>
      </c>
      <c r="J147" s="70" t="s">
        <v>977</v>
      </c>
      <c r="K147" s="70" t="s">
        <v>25</v>
      </c>
      <c r="L147" s="70" t="s">
        <v>27</v>
      </c>
      <c r="M147" s="70" t="s">
        <v>7241</v>
      </c>
      <c r="N147" s="86" t="s">
        <v>7242</v>
      </c>
      <c r="O147" s="88" t="s">
        <v>7585</v>
      </c>
      <c r="P147" s="72" t="s">
        <v>23</v>
      </c>
      <c r="Q147" s="73"/>
      <c r="R147" s="72" t="s">
        <v>24</v>
      </c>
      <c r="S147" s="73" t="s">
        <v>440</v>
      </c>
      <c r="T147" s="73" t="s">
        <v>2175</v>
      </c>
      <c r="U147" s="74" t="s">
        <v>7512</v>
      </c>
      <c r="V147" s="26"/>
      <c r="W147" s="26"/>
      <c r="X147" s="26"/>
      <c r="Y147" s="26"/>
      <c r="Z147" s="26"/>
      <c r="AA147" s="26"/>
      <c r="AB147" s="26"/>
      <c r="AC147" s="26"/>
      <c r="AD147" s="26"/>
      <c r="AE147" s="26"/>
      <c r="AF147" s="26"/>
      <c r="AG147" s="26"/>
      <c r="AH147" s="26"/>
      <c r="AI147" s="26"/>
      <c r="AJ147" s="26"/>
    </row>
    <row r="148" spans="1:36" ht="137.5">
      <c r="A148" s="67">
        <v>153</v>
      </c>
      <c r="B148" s="68">
        <v>45667</v>
      </c>
      <c r="C148" s="69"/>
      <c r="D148" s="70" t="s">
        <v>408</v>
      </c>
      <c r="E148" s="69"/>
      <c r="F148" s="69"/>
      <c r="G148" s="70" t="s">
        <v>524</v>
      </c>
      <c r="H148" s="70" t="s">
        <v>7586</v>
      </c>
      <c r="I148" s="70" t="s">
        <v>7124</v>
      </c>
      <c r="J148" s="70" t="s">
        <v>977</v>
      </c>
      <c r="K148" s="70" t="s">
        <v>1468</v>
      </c>
      <c r="L148" s="70" t="s">
        <v>64</v>
      </c>
      <c r="M148" s="70" t="s">
        <v>7587</v>
      </c>
      <c r="N148" s="86" t="s">
        <v>3234</v>
      </c>
      <c r="O148" s="83" t="s">
        <v>7588</v>
      </c>
      <c r="P148" s="72" t="s">
        <v>23</v>
      </c>
      <c r="Q148" s="73"/>
      <c r="R148" s="72" t="s">
        <v>24</v>
      </c>
      <c r="S148" s="73" t="s">
        <v>440</v>
      </c>
      <c r="T148" s="73" t="s">
        <v>2175</v>
      </c>
      <c r="U148" s="74" t="s">
        <v>7512</v>
      </c>
      <c r="V148" s="26"/>
      <c r="W148" s="26"/>
      <c r="X148" s="26"/>
      <c r="Y148" s="26"/>
      <c r="Z148" s="26"/>
      <c r="AA148" s="26"/>
      <c r="AB148" s="26"/>
      <c r="AC148" s="26"/>
      <c r="AD148" s="26"/>
      <c r="AE148" s="26"/>
      <c r="AF148" s="26"/>
      <c r="AG148" s="26"/>
      <c r="AH148" s="26"/>
      <c r="AI148" s="26"/>
      <c r="AJ148" s="26"/>
    </row>
    <row r="149" spans="1:36" ht="150">
      <c r="A149" s="67">
        <v>154</v>
      </c>
      <c r="B149" s="68">
        <v>45667</v>
      </c>
      <c r="C149" s="69"/>
      <c r="D149" s="70" t="s">
        <v>408</v>
      </c>
      <c r="E149" s="69"/>
      <c r="F149" s="69"/>
      <c r="G149" s="70" t="s">
        <v>7589</v>
      </c>
      <c r="H149" s="70" t="s">
        <v>7590</v>
      </c>
      <c r="I149" s="70" t="s">
        <v>7591</v>
      </c>
      <c r="J149" s="70" t="s">
        <v>977</v>
      </c>
      <c r="K149" s="70" t="s">
        <v>1468</v>
      </c>
      <c r="L149" s="70" t="s">
        <v>64</v>
      </c>
      <c r="M149" s="70" t="s">
        <v>7592</v>
      </c>
      <c r="N149" s="86" t="s">
        <v>3234</v>
      </c>
      <c r="O149" s="83" t="s">
        <v>7593</v>
      </c>
      <c r="P149" s="72" t="s">
        <v>23</v>
      </c>
      <c r="Q149" s="73"/>
      <c r="R149" s="72" t="s">
        <v>24</v>
      </c>
      <c r="S149" s="73" t="s">
        <v>440</v>
      </c>
      <c r="T149" s="104" t="s">
        <v>7594</v>
      </c>
      <c r="U149" s="74" t="s">
        <v>7512</v>
      </c>
      <c r="V149" s="26"/>
      <c r="W149" s="26"/>
      <c r="X149" s="26"/>
      <c r="Y149" s="26"/>
      <c r="Z149" s="26"/>
      <c r="AA149" s="26"/>
      <c r="AB149" s="26"/>
      <c r="AC149" s="26"/>
      <c r="AD149" s="26"/>
      <c r="AE149" s="26"/>
      <c r="AF149" s="26"/>
      <c r="AG149" s="26"/>
      <c r="AH149" s="26"/>
      <c r="AI149" s="26"/>
      <c r="AJ149" s="26"/>
    </row>
    <row r="150" spans="1:36" ht="37.5">
      <c r="A150" s="67">
        <v>155</v>
      </c>
      <c r="B150" s="68">
        <v>45667</v>
      </c>
      <c r="C150" s="69"/>
      <c r="D150" s="70" t="s">
        <v>513</v>
      </c>
      <c r="E150" s="69"/>
      <c r="F150" s="69"/>
      <c r="G150" s="70" t="s">
        <v>565</v>
      </c>
      <c r="H150" s="70" t="s">
        <v>7595</v>
      </c>
      <c r="I150" s="70"/>
      <c r="J150" s="70" t="s">
        <v>977</v>
      </c>
      <c r="K150" s="70" t="s">
        <v>1021</v>
      </c>
      <c r="L150" s="70" t="s">
        <v>568</v>
      </c>
      <c r="M150" s="70" t="s">
        <v>7596</v>
      </c>
      <c r="N150" s="86" t="s">
        <v>7597</v>
      </c>
      <c r="O150" s="88" t="s">
        <v>7598</v>
      </c>
      <c r="P150" s="72" t="s">
        <v>23</v>
      </c>
      <c r="Q150" s="73"/>
      <c r="R150" s="72"/>
      <c r="S150" s="73"/>
      <c r="T150" s="73"/>
      <c r="U150" s="74"/>
      <c r="V150" s="26"/>
      <c r="W150" s="26"/>
      <c r="X150" s="26"/>
      <c r="Y150" s="26"/>
      <c r="Z150" s="26"/>
      <c r="AA150" s="26"/>
      <c r="AB150" s="26"/>
      <c r="AC150" s="26"/>
      <c r="AD150" s="26"/>
      <c r="AE150" s="26"/>
      <c r="AF150" s="26"/>
      <c r="AG150" s="26"/>
      <c r="AH150" s="26"/>
      <c r="AI150" s="26"/>
      <c r="AJ150" s="26"/>
    </row>
    <row r="151" spans="1:36" ht="37.5">
      <c r="A151" s="67">
        <v>156</v>
      </c>
      <c r="B151" s="68">
        <v>45667</v>
      </c>
      <c r="C151" s="123">
        <v>431</v>
      </c>
      <c r="D151" s="70" t="s">
        <v>485</v>
      </c>
      <c r="E151" s="123">
        <v>418</v>
      </c>
      <c r="F151" s="69"/>
      <c r="G151" s="70" t="s">
        <v>7599</v>
      </c>
      <c r="H151" s="70" t="s">
        <v>7600</v>
      </c>
      <c r="I151" s="70"/>
      <c r="J151" s="70" t="s">
        <v>6933</v>
      </c>
      <c r="K151" s="70" t="s">
        <v>1917</v>
      </c>
      <c r="L151" s="70" t="s">
        <v>32</v>
      </c>
      <c r="M151" s="70" t="s">
        <v>7601</v>
      </c>
      <c r="N151" s="86"/>
      <c r="O151" s="83" t="s">
        <v>7602</v>
      </c>
      <c r="P151" s="72" t="s">
        <v>23</v>
      </c>
      <c r="Q151" s="73"/>
      <c r="R151" s="72" t="s">
        <v>24</v>
      </c>
      <c r="S151" s="73" t="s">
        <v>440</v>
      </c>
      <c r="T151" s="104" t="s">
        <v>7603</v>
      </c>
      <c r="U151" s="74" t="s">
        <v>7512</v>
      </c>
      <c r="V151" s="26"/>
      <c r="W151" s="26"/>
      <c r="X151" s="26"/>
      <c r="Y151" s="26"/>
      <c r="Z151" s="26"/>
      <c r="AA151" s="26"/>
      <c r="AB151" s="26"/>
      <c r="AC151" s="26"/>
      <c r="AD151" s="26"/>
      <c r="AE151" s="26"/>
      <c r="AF151" s="26"/>
      <c r="AG151" s="26"/>
      <c r="AH151" s="26"/>
      <c r="AI151" s="26"/>
      <c r="AJ151" s="26"/>
    </row>
    <row r="152" spans="1:36" ht="62.5">
      <c r="A152" s="67">
        <v>157</v>
      </c>
      <c r="B152" s="68">
        <v>45667</v>
      </c>
      <c r="C152" s="69"/>
      <c r="D152" s="70" t="s">
        <v>341</v>
      </c>
      <c r="E152" s="69"/>
      <c r="F152" s="69"/>
      <c r="G152" s="70" t="s">
        <v>39</v>
      </c>
      <c r="H152" s="70" t="s">
        <v>7604</v>
      </c>
      <c r="I152" s="70"/>
      <c r="J152" s="70" t="s">
        <v>6933</v>
      </c>
      <c r="K152" s="70" t="s">
        <v>127</v>
      </c>
      <c r="L152" s="70" t="s">
        <v>35</v>
      </c>
      <c r="M152" s="70" t="s">
        <v>7605</v>
      </c>
      <c r="N152" s="86" t="s">
        <v>186</v>
      </c>
      <c r="O152" s="88" t="s">
        <v>7606</v>
      </c>
      <c r="P152" s="72" t="s">
        <v>23</v>
      </c>
      <c r="Q152" s="73" t="s">
        <v>7607</v>
      </c>
      <c r="R152" s="72" t="s">
        <v>24</v>
      </c>
      <c r="S152" s="73" t="s">
        <v>440</v>
      </c>
      <c r="T152" s="104" t="s">
        <v>7608</v>
      </c>
      <c r="U152" s="74" t="s">
        <v>7512</v>
      </c>
      <c r="V152" s="26"/>
      <c r="W152" s="26"/>
      <c r="X152" s="26"/>
      <c r="Y152" s="26"/>
      <c r="Z152" s="26"/>
      <c r="AA152" s="26"/>
      <c r="AB152" s="26"/>
      <c r="AC152" s="26"/>
      <c r="AD152" s="26"/>
      <c r="AE152" s="26"/>
      <c r="AF152" s="26"/>
      <c r="AG152" s="26"/>
      <c r="AH152" s="26"/>
      <c r="AI152" s="26"/>
      <c r="AJ152" s="26"/>
    </row>
    <row r="153" spans="1:36" ht="300">
      <c r="A153" s="67">
        <v>158</v>
      </c>
      <c r="B153" s="68">
        <v>45667</v>
      </c>
      <c r="C153" s="123">
        <v>423</v>
      </c>
      <c r="D153" s="169" t="s">
        <v>870</v>
      </c>
      <c r="E153" s="123">
        <v>1688</v>
      </c>
      <c r="F153" s="69"/>
      <c r="G153" s="70" t="s">
        <v>7609</v>
      </c>
      <c r="H153" s="70" t="s">
        <v>7610</v>
      </c>
      <c r="I153" s="70" t="s">
        <v>7611</v>
      </c>
      <c r="J153" s="70" t="s">
        <v>977</v>
      </c>
      <c r="K153" s="70" t="s">
        <v>1917</v>
      </c>
      <c r="L153" s="70" t="s">
        <v>64</v>
      </c>
      <c r="M153" s="70" t="s">
        <v>7612</v>
      </c>
      <c r="N153" s="70" t="s">
        <v>7613</v>
      </c>
      <c r="O153" s="95" t="s">
        <v>7614</v>
      </c>
      <c r="P153" s="72" t="s">
        <v>23</v>
      </c>
      <c r="Q153" s="69"/>
      <c r="R153" s="69" t="s">
        <v>24</v>
      </c>
      <c r="S153" s="69" t="s">
        <v>440</v>
      </c>
      <c r="T153" s="71" t="s">
        <v>7615</v>
      </c>
      <c r="U153" s="74" t="s">
        <v>7512</v>
      </c>
      <c r="V153" s="69"/>
      <c r="W153" s="69"/>
      <c r="X153" s="26"/>
      <c r="Y153" s="26"/>
      <c r="Z153" s="26"/>
      <c r="AA153" s="26"/>
      <c r="AB153" s="26"/>
      <c r="AC153" s="26"/>
      <c r="AD153" s="26"/>
      <c r="AE153" s="26"/>
      <c r="AF153" s="26"/>
      <c r="AG153" s="26"/>
      <c r="AH153" s="26"/>
      <c r="AI153" s="26"/>
      <c r="AJ153" s="26"/>
    </row>
    <row r="154" spans="1:36" ht="237.5">
      <c r="A154" s="67">
        <v>159</v>
      </c>
      <c r="B154" s="68">
        <v>45667</v>
      </c>
      <c r="C154" s="123">
        <v>423</v>
      </c>
      <c r="D154" s="70" t="s">
        <v>870</v>
      </c>
      <c r="E154" s="123">
        <v>1689</v>
      </c>
      <c r="F154" s="123"/>
      <c r="G154" s="70" t="s">
        <v>154</v>
      </c>
      <c r="H154" s="70" t="s">
        <v>7616</v>
      </c>
      <c r="I154" s="70" t="s">
        <v>7617</v>
      </c>
      <c r="J154" s="70" t="s">
        <v>977</v>
      </c>
      <c r="K154" s="70" t="s">
        <v>1917</v>
      </c>
      <c r="L154" s="70" t="s">
        <v>64</v>
      </c>
      <c r="M154" s="70" t="s">
        <v>7618</v>
      </c>
      <c r="N154" s="70" t="s">
        <v>7613</v>
      </c>
      <c r="O154" s="83" t="s">
        <v>7619</v>
      </c>
      <c r="P154" s="72" t="s">
        <v>23</v>
      </c>
      <c r="Q154" s="73"/>
      <c r="R154" s="72" t="s">
        <v>24</v>
      </c>
      <c r="S154" s="73" t="s">
        <v>649</v>
      </c>
      <c r="T154" s="104" t="s">
        <v>7620</v>
      </c>
      <c r="U154" s="74" t="s">
        <v>7512</v>
      </c>
      <c r="V154" s="26"/>
      <c r="W154" s="26"/>
      <c r="X154" s="26"/>
      <c r="Y154" s="26"/>
      <c r="Z154" s="26"/>
      <c r="AA154" s="26"/>
      <c r="AB154" s="26"/>
      <c r="AC154" s="26"/>
      <c r="AD154" s="26"/>
      <c r="AE154" s="26"/>
      <c r="AF154" s="26"/>
      <c r="AG154" s="26"/>
      <c r="AH154" s="26"/>
      <c r="AI154" s="26"/>
      <c r="AJ154" s="26"/>
    </row>
    <row r="155" spans="1:36" ht="137.5">
      <c r="A155" s="67">
        <v>160</v>
      </c>
      <c r="B155" s="68">
        <v>45667</v>
      </c>
      <c r="C155" s="69">
        <v>98</v>
      </c>
      <c r="D155" s="70" t="s">
        <v>713</v>
      </c>
      <c r="E155" s="69"/>
      <c r="F155" s="69"/>
      <c r="G155" s="70" t="s">
        <v>7621</v>
      </c>
      <c r="H155" s="70" t="s">
        <v>7622</v>
      </c>
      <c r="I155" s="70" t="s">
        <v>7623</v>
      </c>
      <c r="J155" s="70" t="s">
        <v>977</v>
      </c>
      <c r="K155" s="70" t="s">
        <v>1233</v>
      </c>
      <c r="L155" s="70" t="s">
        <v>37</v>
      </c>
      <c r="M155" s="70" t="s">
        <v>7624</v>
      </c>
      <c r="N155" s="86" t="s">
        <v>7625</v>
      </c>
      <c r="O155" s="83" t="s">
        <v>7626</v>
      </c>
      <c r="P155" s="72" t="s">
        <v>23</v>
      </c>
      <c r="Q155" s="73"/>
      <c r="R155" s="72" t="s">
        <v>24</v>
      </c>
      <c r="S155" s="73" t="s">
        <v>440</v>
      </c>
      <c r="T155" s="104" t="s">
        <v>7627</v>
      </c>
      <c r="U155" s="74" t="s">
        <v>7628</v>
      </c>
      <c r="V155" s="26"/>
      <c r="W155" s="26"/>
      <c r="X155" s="26"/>
      <c r="Y155" s="26"/>
      <c r="Z155" s="26"/>
      <c r="AA155" s="26"/>
      <c r="AB155" s="26"/>
      <c r="AC155" s="26"/>
      <c r="AD155" s="26"/>
      <c r="AE155" s="26"/>
      <c r="AF155" s="26"/>
      <c r="AG155" s="26"/>
      <c r="AH155" s="26"/>
      <c r="AI155" s="26"/>
      <c r="AJ155" s="26"/>
    </row>
    <row r="156" spans="1:36" ht="125">
      <c r="A156" s="67">
        <v>161</v>
      </c>
      <c r="B156" s="68">
        <v>45667</v>
      </c>
      <c r="C156" s="69"/>
      <c r="D156" s="70" t="s">
        <v>615</v>
      </c>
      <c r="E156" s="69"/>
      <c r="F156" s="69"/>
      <c r="G156" s="70" t="s">
        <v>7629</v>
      </c>
      <c r="H156" s="70" t="s">
        <v>7630</v>
      </c>
      <c r="I156" s="70" t="s">
        <v>767</v>
      </c>
      <c r="J156" s="70"/>
      <c r="K156" s="70" t="s">
        <v>91</v>
      </c>
      <c r="L156" s="70" t="s">
        <v>43</v>
      </c>
      <c r="M156" s="70" t="s">
        <v>7631</v>
      </c>
      <c r="N156" s="86"/>
      <c r="O156" s="83" t="s">
        <v>7632</v>
      </c>
      <c r="P156" s="72" t="s">
        <v>23</v>
      </c>
      <c r="Q156" s="73" t="s">
        <v>7633</v>
      </c>
      <c r="R156" s="72" t="s">
        <v>24</v>
      </c>
      <c r="S156" s="73" t="s">
        <v>440</v>
      </c>
      <c r="T156" s="73" t="s">
        <v>2175</v>
      </c>
      <c r="U156" s="74" t="s">
        <v>7628</v>
      </c>
      <c r="V156" s="26"/>
      <c r="W156" s="26"/>
      <c r="X156" s="26"/>
      <c r="Y156" s="26"/>
      <c r="Z156" s="26"/>
      <c r="AA156" s="26"/>
      <c r="AB156" s="26"/>
      <c r="AC156" s="26"/>
      <c r="AD156" s="26"/>
      <c r="AE156" s="26"/>
      <c r="AF156" s="26"/>
      <c r="AG156" s="26"/>
      <c r="AH156" s="26"/>
      <c r="AI156" s="26"/>
      <c r="AJ156" s="26"/>
    </row>
    <row r="157" spans="1:36" ht="87.5">
      <c r="A157" s="67">
        <v>162</v>
      </c>
      <c r="B157" s="68">
        <v>45667</v>
      </c>
      <c r="C157" s="69"/>
      <c r="D157" s="70" t="s">
        <v>295</v>
      </c>
      <c r="E157" s="69"/>
      <c r="F157" s="69"/>
      <c r="G157" s="70" t="s">
        <v>980</v>
      </c>
      <c r="H157" s="70" t="s">
        <v>7634</v>
      </c>
      <c r="I157" s="70" t="s">
        <v>7635</v>
      </c>
      <c r="J157" s="70" t="s">
        <v>977</v>
      </c>
      <c r="K157" s="70" t="s">
        <v>1377</v>
      </c>
      <c r="L157" s="70" t="s">
        <v>88</v>
      </c>
      <c r="M157" s="70" t="s">
        <v>7636</v>
      </c>
      <c r="N157" s="70" t="s">
        <v>7637</v>
      </c>
      <c r="O157" s="137" t="s">
        <v>7638</v>
      </c>
      <c r="P157" s="72" t="s">
        <v>23</v>
      </c>
      <c r="Q157" s="73"/>
      <c r="R157" s="72" t="s">
        <v>24</v>
      </c>
      <c r="S157" s="73" t="s">
        <v>440</v>
      </c>
      <c r="T157" s="104" t="s">
        <v>7639</v>
      </c>
      <c r="U157" s="74" t="s">
        <v>7628</v>
      </c>
      <c r="V157" s="26"/>
      <c r="W157" s="26"/>
      <c r="X157" s="26"/>
      <c r="Y157" s="26"/>
      <c r="Z157" s="26"/>
      <c r="AA157" s="26"/>
      <c r="AB157" s="26"/>
      <c r="AC157" s="26"/>
      <c r="AD157" s="26"/>
      <c r="AE157" s="26"/>
      <c r="AF157" s="26"/>
      <c r="AG157" s="26"/>
      <c r="AH157" s="26"/>
      <c r="AI157" s="26"/>
      <c r="AJ157" s="26"/>
    </row>
    <row r="158" spans="1:36" ht="75">
      <c r="A158" s="67">
        <v>163</v>
      </c>
      <c r="B158" s="68">
        <v>45667</v>
      </c>
      <c r="C158" s="67" t="str">
        <f t="array" aca="1" ref="C158" ca="1">IFERROR(_xludf.XLOOKUP(D158,master_daerah!B:B,master_daerah!A:A),"")</f>
        <v/>
      </c>
      <c r="D158" s="86" t="s">
        <v>406</v>
      </c>
      <c r="E158" s="69"/>
      <c r="F158" s="69"/>
      <c r="G158" s="70" t="s">
        <v>160</v>
      </c>
      <c r="H158" s="70" t="s">
        <v>7640</v>
      </c>
      <c r="I158" s="70" t="s">
        <v>7641</v>
      </c>
      <c r="J158" s="70" t="s">
        <v>977</v>
      </c>
      <c r="K158" s="70" t="s">
        <v>1468</v>
      </c>
      <c r="L158" s="70" t="s">
        <v>142</v>
      </c>
      <c r="M158" s="70" t="s">
        <v>7642</v>
      </c>
      <c r="N158" s="86" t="s">
        <v>7643</v>
      </c>
      <c r="O158" s="88" t="s">
        <v>7644</v>
      </c>
      <c r="P158" s="72" t="s">
        <v>23</v>
      </c>
      <c r="Q158" s="73"/>
      <c r="R158" s="72"/>
      <c r="S158" s="73"/>
      <c r="T158" s="73"/>
      <c r="U158" s="74"/>
      <c r="V158" s="26"/>
      <c r="W158" s="26"/>
      <c r="X158" s="26"/>
      <c r="Y158" s="26"/>
      <c r="Z158" s="26"/>
      <c r="AA158" s="26"/>
      <c r="AB158" s="26"/>
      <c r="AC158" s="26"/>
      <c r="AD158" s="26"/>
      <c r="AE158" s="26"/>
      <c r="AF158" s="26"/>
      <c r="AG158" s="26"/>
      <c r="AH158" s="26"/>
      <c r="AI158" s="26"/>
      <c r="AJ158" s="26"/>
    </row>
    <row r="159" spans="1:36" ht="62.5">
      <c r="A159" s="67">
        <v>164</v>
      </c>
      <c r="B159" s="68">
        <v>45667</v>
      </c>
      <c r="C159" s="69"/>
      <c r="D159" s="70" t="s">
        <v>437</v>
      </c>
      <c r="E159" s="69"/>
      <c r="F159" s="69"/>
      <c r="G159" s="70" t="s">
        <v>7645</v>
      </c>
      <c r="H159" s="70" t="s">
        <v>7646</v>
      </c>
      <c r="I159" s="70" t="s">
        <v>7647</v>
      </c>
      <c r="J159" s="70" t="s">
        <v>977</v>
      </c>
      <c r="K159" s="70" t="s">
        <v>1468</v>
      </c>
      <c r="L159" s="70" t="s">
        <v>35</v>
      </c>
      <c r="M159" s="70" t="s">
        <v>7648</v>
      </c>
      <c r="N159" s="86" t="s">
        <v>7649</v>
      </c>
      <c r="O159" s="83" t="s">
        <v>7650</v>
      </c>
      <c r="P159" s="72" t="s">
        <v>23</v>
      </c>
      <c r="Q159" s="73" t="s">
        <v>7651</v>
      </c>
      <c r="R159" s="72" t="s">
        <v>24</v>
      </c>
      <c r="S159" s="73" t="s">
        <v>440</v>
      </c>
      <c r="T159" s="104" t="s">
        <v>7652</v>
      </c>
      <c r="U159" s="74" t="s">
        <v>7628</v>
      </c>
      <c r="V159" s="26"/>
      <c r="W159" s="26"/>
      <c r="X159" s="26"/>
      <c r="Y159" s="26"/>
      <c r="Z159" s="26"/>
      <c r="AA159" s="26"/>
      <c r="AB159" s="26"/>
      <c r="AC159" s="26"/>
      <c r="AD159" s="26"/>
      <c r="AE159" s="26"/>
      <c r="AF159" s="26"/>
      <c r="AG159" s="26"/>
      <c r="AH159" s="26"/>
      <c r="AI159" s="26"/>
      <c r="AJ159" s="26"/>
    </row>
    <row r="160" spans="1:36" ht="37.5">
      <c r="A160" s="67">
        <v>165</v>
      </c>
      <c r="B160" s="68">
        <v>45667</v>
      </c>
      <c r="C160" s="69"/>
      <c r="D160" s="70" t="s">
        <v>575</v>
      </c>
      <c r="E160" s="69"/>
      <c r="F160" s="69"/>
      <c r="G160" s="70" t="s">
        <v>154</v>
      </c>
      <c r="H160" s="70" t="s">
        <v>7653</v>
      </c>
      <c r="I160" s="70" t="s">
        <v>7654</v>
      </c>
      <c r="J160" s="70" t="s">
        <v>977</v>
      </c>
      <c r="K160" s="70" t="s">
        <v>127</v>
      </c>
      <c r="L160" s="70" t="s">
        <v>797</v>
      </c>
      <c r="M160" s="70" t="s">
        <v>7655</v>
      </c>
      <c r="N160" s="86" t="s">
        <v>7656</v>
      </c>
      <c r="O160" s="83" t="s">
        <v>7657</v>
      </c>
      <c r="P160" s="72" t="s">
        <v>23</v>
      </c>
      <c r="Q160" s="73" t="s">
        <v>7658</v>
      </c>
      <c r="R160" s="72" t="s">
        <v>24</v>
      </c>
      <c r="S160" s="73" t="s">
        <v>440</v>
      </c>
      <c r="T160" s="73" t="s">
        <v>7659</v>
      </c>
      <c r="U160" s="74" t="s">
        <v>7628</v>
      </c>
      <c r="V160" s="26"/>
      <c r="W160" s="26"/>
      <c r="X160" s="26"/>
      <c r="Y160" s="26"/>
      <c r="Z160" s="26"/>
      <c r="AA160" s="26"/>
      <c r="AB160" s="26"/>
      <c r="AC160" s="26"/>
      <c r="AD160" s="26"/>
      <c r="AE160" s="26"/>
      <c r="AF160" s="26"/>
      <c r="AG160" s="26"/>
      <c r="AH160" s="26"/>
      <c r="AI160" s="26"/>
      <c r="AJ160" s="26"/>
    </row>
    <row r="161" spans="1:36" ht="62.5">
      <c r="A161" s="67">
        <v>166</v>
      </c>
      <c r="B161" s="68">
        <v>45667</v>
      </c>
      <c r="C161" s="69"/>
      <c r="D161" s="70" t="s">
        <v>406</v>
      </c>
      <c r="E161" s="69"/>
      <c r="F161" s="69"/>
      <c r="G161" s="70" t="s">
        <v>7660</v>
      </c>
      <c r="H161" s="70" t="s">
        <v>7661</v>
      </c>
      <c r="I161" s="70" t="s">
        <v>7662</v>
      </c>
      <c r="J161" s="70" t="s">
        <v>977</v>
      </c>
      <c r="K161" s="70" t="s">
        <v>1468</v>
      </c>
      <c r="L161" s="70" t="s">
        <v>43</v>
      </c>
      <c r="M161" s="70" t="s">
        <v>7663</v>
      </c>
      <c r="N161" s="86" t="s">
        <v>7664</v>
      </c>
      <c r="O161" s="83" t="s">
        <v>7665</v>
      </c>
      <c r="P161" s="72" t="s">
        <v>23</v>
      </c>
      <c r="Q161" s="73"/>
      <c r="R161" s="72" t="s">
        <v>24</v>
      </c>
      <c r="S161" s="73" t="s">
        <v>440</v>
      </c>
      <c r="T161" s="73" t="s">
        <v>2175</v>
      </c>
      <c r="U161" s="74" t="s">
        <v>7628</v>
      </c>
      <c r="V161" s="26"/>
      <c r="W161" s="26"/>
      <c r="X161" s="26"/>
      <c r="Y161" s="26"/>
      <c r="Z161" s="26"/>
      <c r="AA161" s="26"/>
      <c r="AB161" s="26"/>
      <c r="AC161" s="26"/>
      <c r="AD161" s="26"/>
      <c r="AE161" s="26"/>
      <c r="AF161" s="26"/>
      <c r="AG161" s="26"/>
      <c r="AH161" s="26"/>
      <c r="AI161" s="26"/>
      <c r="AJ161" s="26"/>
    </row>
    <row r="162" spans="1:36" ht="87.5">
      <c r="A162" s="67">
        <v>167</v>
      </c>
      <c r="B162" s="68">
        <v>45667</v>
      </c>
      <c r="C162" s="69"/>
      <c r="D162" s="70" t="s">
        <v>406</v>
      </c>
      <c r="E162" s="69"/>
      <c r="F162" s="69"/>
      <c r="G162" s="70" t="s">
        <v>7666</v>
      </c>
      <c r="H162" s="70" t="s">
        <v>7667</v>
      </c>
      <c r="I162" s="70" t="s">
        <v>7668</v>
      </c>
      <c r="J162" s="70" t="s">
        <v>977</v>
      </c>
      <c r="K162" s="70" t="s">
        <v>1377</v>
      </c>
      <c r="L162" s="70" t="s">
        <v>88</v>
      </c>
      <c r="M162" s="70" t="s">
        <v>7669</v>
      </c>
      <c r="N162" s="86" t="s">
        <v>7637</v>
      </c>
      <c r="O162" s="83" t="s">
        <v>7670</v>
      </c>
      <c r="P162" s="72" t="s">
        <v>23</v>
      </c>
      <c r="Q162" s="73"/>
      <c r="R162" s="72" t="s">
        <v>24</v>
      </c>
      <c r="S162" s="73" t="s">
        <v>440</v>
      </c>
      <c r="T162" s="104" t="s">
        <v>7671</v>
      </c>
      <c r="U162" s="74" t="s">
        <v>7628</v>
      </c>
      <c r="V162" s="26"/>
      <c r="W162" s="26"/>
      <c r="X162" s="26"/>
      <c r="Y162" s="26"/>
      <c r="Z162" s="26"/>
      <c r="AA162" s="26"/>
      <c r="AB162" s="26"/>
      <c r="AC162" s="26"/>
      <c r="AD162" s="26"/>
      <c r="AE162" s="26"/>
      <c r="AF162" s="26"/>
      <c r="AG162" s="26"/>
      <c r="AH162" s="26"/>
      <c r="AI162" s="26"/>
      <c r="AJ162" s="26"/>
    </row>
    <row r="163" spans="1:36" ht="75">
      <c r="A163" s="67">
        <v>168</v>
      </c>
      <c r="B163" s="68">
        <v>45667</v>
      </c>
      <c r="C163" s="69"/>
      <c r="D163" s="70" t="s">
        <v>437</v>
      </c>
      <c r="E163" s="69"/>
      <c r="F163" s="69"/>
      <c r="G163" s="70" t="s">
        <v>7645</v>
      </c>
      <c r="H163" s="70" t="s">
        <v>7672</v>
      </c>
      <c r="I163" s="70" t="s">
        <v>7647</v>
      </c>
      <c r="J163" s="70" t="s">
        <v>977</v>
      </c>
      <c r="K163" s="70" t="s">
        <v>1468</v>
      </c>
      <c r="L163" s="70" t="s">
        <v>142</v>
      </c>
      <c r="M163" s="70" t="s">
        <v>7673</v>
      </c>
      <c r="N163" s="86" t="s">
        <v>7674</v>
      </c>
      <c r="O163" s="83" t="s">
        <v>7675</v>
      </c>
      <c r="P163" s="72" t="s">
        <v>23</v>
      </c>
      <c r="Q163" s="73"/>
      <c r="R163" s="72" t="s">
        <v>24</v>
      </c>
      <c r="S163" s="73" t="s">
        <v>440</v>
      </c>
      <c r="T163" s="104" t="s">
        <v>7676</v>
      </c>
      <c r="U163" s="74" t="s">
        <v>7628</v>
      </c>
      <c r="V163" s="26"/>
      <c r="W163" s="26"/>
      <c r="X163" s="26"/>
      <c r="Y163" s="26"/>
      <c r="Z163" s="26"/>
      <c r="AA163" s="26"/>
      <c r="AB163" s="26"/>
      <c r="AC163" s="26"/>
      <c r="AD163" s="26"/>
      <c r="AE163" s="26"/>
      <c r="AF163" s="26"/>
      <c r="AG163" s="26"/>
      <c r="AH163" s="26"/>
      <c r="AI163" s="26"/>
      <c r="AJ163" s="26"/>
    </row>
    <row r="164" spans="1:36" ht="162.5">
      <c r="A164" s="67">
        <v>169</v>
      </c>
      <c r="B164" s="68">
        <v>45667</v>
      </c>
      <c r="C164" s="67" t="str">
        <f t="array" aca="1" ref="C164" ca="1">IFERROR(_xludf.XLOOKUP(D164,master_daerah!B:B,master_daerah!A:A),"")</f>
        <v/>
      </c>
      <c r="D164" s="86" t="s">
        <v>288</v>
      </c>
      <c r="E164" s="69"/>
      <c r="F164" s="69"/>
      <c r="G164" s="70" t="s">
        <v>7677</v>
      </c>
      <c r="H164" s="70" t="s">
        <v>7678</v>
      </c>
      <c r="I164" s="70" t="s">
        <v>7679</v>
      </c>
      <c r="J164" s="70" t="s">
        <v>977</v>
      </c>
      <c r="K164" s="70" t="s">
        <v>1377</v>
      </c>
      <c r="L164" s="70" t="s">
        <v>88</v>
      </c>
      <c r="M164" s="70" t="s">
        <v>7680</v>
      </c>
      <c r="N164" s="86" t="s">
        <v>7637</v>
      </c>
      <c r="O164" s="83" t="s">
        <v>7681</v>
      </c>
      <c r="P164" s="72" t="s">
        <v>23</v>
      </c>
      <c r="Q164" s="73"/>
      <c r="R164" s="72" t="s">
        <v>24</v>
      </c>
      <c r="S164" s="73" t="s">
        <v>440</v>
      </c>
      <c r="T164" s="104" t="s">
        <v>7682</v>
      </c>
      <c r="U164" s="74" t="s">
        <v>7628</v>
      </c>
      <c r="V164" s="26"/>
      <c r="W164" s="26"/>
      <c r="X164" s="26"/>
      <c r="Y164" s="26"/>
      <c r="Z164" s="26"/>
      <c r="AA164" s="26"/>
      <c r="AB164" s="26"/>
      <c r="AC164" s="26"/>
      <c r="AD164" s="26"/>
      <c r="AE164" s="26"/>
      <c r="AF164" s="26"/>
      <c r="AG164" s="26"/>
      <c r="AH164" s="26"/>
      <c r="AI164" s="26"/>
      <c r="AJ164" s="26"/>
    </row>
    <row r="165" spans="1:36" ht="87.5">
      <c r="A165" s="67">
        <v>170</v>
      </c>
      <c r="B165" s="68">
        <v>45667</v>
      </c>
      <c r="C165" s="69"/>
      <c r="D165" s="70" t="s">
        <v>93</v>
      </c>
      <c r="E165" s="69"/>
      <c r="F165" s="69"/>
      <c r="G165" s="70" t="s">
        <v>7683</v>
      </c>
      <c r="H165" s="70" t="s">
        <v>7684</v>
      </c>
      <c r="I165" s="70" t="s">
        <v>7685</v>
      </c>
      <c r="J165" s="70" t="s">
        <v>977</v>
      </c>
      <c r="K165" s="70" t="s">
        <v>1377</v>
      </c>
      <c r="L165" s="70" t="s">
        <v>216</v>
      </c>
      <c r="M165" s="70" t="s">
        <v>7686</v>
      </c>
      <c r="N165" s="86" t="s">
        <v>7687</v>
      </c>
      <c r="O165" s="104" t="s">
        <v>7688</v>
      </c>
      <c r="P165" s="72" t="s">
        <v>23</v>
      </c>
      <c r="Q165" s="73"/>
      <c r="R165" s="72" t="s">
        <v>24</v>
      </c>
      <c r="S165" s="73" t="s">
        <v>440</v>
      </c>
      <c r="T165" s="73" t="s">
        <v>2175</v>
      </c>
      <c r="U165" s="74" t="s">
        <v>7628</v>
      </c>
      <c r="V165" s="26"/>
      <c r="W165" s="26"/>
      <c r="X165" s="26"/>
      <c r="Y165" s="26"/>
      <c r="Z165" s="26"/>
      <c r="AA165" s="26"/>
      <c r="AB165" s="26"/>
      <c r="AC165" s="26"/>
      <c r="AD165" s="26"/>
      <c r="AE165" s="26"/>
      <c r="AF165" s="26"/>
      <c r="AG165" s="26"/>
      <c r="AH165" s="26"/>
      <c r="AI165" s="26"/>
      <c r="AJ165" s="26"/>
    </row>
    <row r="166" spans="1:36" ht="150">
      <c r="A166" s="67">
        <v>171</v>
      </c>
      <c r="B166" s="68">
        <v>45667</v>
      </c>
      <c r="C166" s="69"/>
      <c r="D166" s="70" t="s">
        <v>392</v>
      </c>
      <c r="E166" s="69"/>
      <c r="F166" s="69"/>
      <c r="G166" s="70" t="s">
        <v>7689</v>
      </c>
      <c r="H166" s="70" t="s">
        <v>7690</v>
      </c>
      <c r="I166" s="70" t="s">
        <v>7691</v>
      </c>
      <c r="J166" s="70" t="s">
        <v>977</v>
      </c>
      <c r="K166" s="70" t="s">
        <v>1468</v>
      </c>
      <c r="L166" s="70" t="s">
        <v>64</v>
      </c>
      <c r="M166" s="70" t="s">
        <v>7692</v>
      </c>
      <c r="N166" s="70" t="s">
        <v>3234</v>
      </c>
      <c r="O166" s="83" t="s">
        <v>7693</v>
      </c>
      <c r="P166" s="72" t="s">
        <v>23</v>
      </c>
      <c r="Q166" s="73"/>
      <c r="R166" s="72" t="s">
        <v>24</v>
      </c>
      <c r="S166" s="73" t="s">
        <v>440</v>
      </c>
      <c r="T166" s="104" t="s">
        <v>7694</v>
      </c>
      <c r="U166" s="74" t="s">
        <v>7628</v>
      </c>
      <c r="V166" s="26"/>
      <c r="W166" s="26"/>
      <c r="X166" s="26"/>
      <c r="Y166" s="26"/>
      <c r="Z166" s="26"/>
      <c r="AA166" s="26"/>
      <c r="AB166" s="26"/>
      <c r="AC166" s="26"/>
      <c r="AD166" s="26"/>
      <c r="AE166" s="26"/>
      <c r="AF166" s="26"/>
      <c r="AG166" s="26"/>
      <c r="AH166" s="26"/>
      <c r="AI166" s="26"/>
      <c r="AJ166" s="26"/>
    </row>
    <row r="167" spans="1:36" ht="150">
      <c r="A167" s="67">
        <v>172</v>
      </c>
      <c r="B167" s="68">
        <v>45670</v>
      </c>
      <c r="C167" s="69"/>
      <c r="D167" s="70" t="s">
        <v>392</v>
      </c>
      <c r="E167" s="69"/>
      <c r="F167" s="69"/>
      <c r="G167" s="70" t="s">
        <v>104</v>
      </c>
      <c r="H167" s="70" t="s">
        <v>7695</v>
      </c>
      <c r="I167" s="70" t="s">
        <v>7691</v>
      </c>
      <c r="J167" s="70" t="s">
        <v>977</v>
      </c>
      <c r="K167" s="70" t="s">
        <v>1468</v>
      </c>
      <c r="L167" s="70" t="s">
        <v>64</v>
      </c>
      <c r="M167" s="70" t="s">
        <v>7696</v>
      </c>
      <c r="N167" s="70" t="s">
        <v>3234</v>
      </c>
      <c r="O167" s="83" t="s">
        <v>7697</v>
      </c>
      <c r="P167" s="72" t="s">
        <v>23</v>
      </c>
      <c r="Q167" s="73"/>
      <c r="R167" s="72" t="s">
        <v>24</v>
      </c>
      <c r="S167" s="73" t="s">
        <v>440</v>
      </c>
      <c r="T167" s="104" t="s">
        <v>7698</v>
      </c>
      <c r="V167" s="26"/>
      <c r="W167" s="26"/>
      <c r="X167" s="26"/>
      <c r="Y167" s="26"/>
      <c r="Z167" s="26"/>
      <c r="AA167" s="26"/>
      <c r="AB167" s="26"/>
      <c r="AC167" s="26"/>
      <c r="AD167" s="26"/>
      <c r="AE167" s="26"/>
      <c r="AF167" s="26"/>
      <c r="AG167" s="26"/>
      <c r="AH167" s="26"/>
      <c r="AI167" s="26"/>
      <c r="AJ167" s="26"/>
    </row>
    <row r="168" spans="1:36" ht="37.5">
      <c r="A168" s="67">
        <v>173</v>
      </c>
      <c r="B168" s="68">
        <v>45670</v>
      </c>
      <c r="C168" s="69"/>
      <c r="D168" s="70" t="s">
        <v>289</v>
      </c>
      <c r="E168" s="69"/>
      <c r="F168" s="69"/>
      <c r="G168" s="70" t="s">
        <v>7699</v>
      </c>
      <c r="H168" s="70" t="s">
        <v>7700</v>
      </c>
      <c r="I168" s="70" t="s">
        <v>7701</v>
      </c>
      <c r="J168" s="70" t="s">
        <v>977</v>
      </c>
      <c r="K168" s="70" t="s">
        <v>1468</v>
      </c>
      <c r="L168" s="70" t="s">
        <v>27</v>
      </c>
      <c r="M168" s="70" t="s">
        <v>7399</v>
      </c>
      <c r="N168" s="86" t="s">
        <v>7400</v>
      </c>
      <c r="O168" s="83" t="s">
        <v>7702</v>
      </c>
      <c r="P168" s="72" t="s">
        <v>23</v>
      </c>
      <c r="Q168" s="73"/>
      <c r="R168" s="72" t="s">
        <v>24</v>
      </c>
      <c r="S168" s="73" t="s">
        <v>649</v>
      </c>
      <c r="T168" s="104" t="s">
        <v>7703</v>
      </c>
      <c r="U168" s="74" t="s">
        <v>7704</v>
      </c>
      <c r="V168" s="26"/>
      <c r="W168" s="26"/>
      <c r="X168" s="26"/>
      <c r="Y168" s="26"/>
      <c r="Z168" s="26"/>
      <c r="AA168" s="26"/>
      <c r="AB168" s="26"/>
      <c r="AC168" s="26"/>
      <c r="AD168" s="26"/>
      <c r="AE168" s="26"/>
      <c r="AF168" s="26"/>
      <c r="AG168" s="26"/>
      <c r="AH168" s="26"/>
      <c r="AI168" s="26"/>
      <c r="AJ168" s="26"/>
    </row>
    <row r="169" spans="1:36" ht="64">
      <c r="A169" s="67">
        <v>174</v>
      </c>
      <c r="B169" s="68">
        <v>45670</v>
      </c>
      <c r="C169" s="69"/>
      <c r="D169" s="70" t="s">
        <v>308</v>
      </c>
      <c r="E169" s="69"/>
      <c r="F169" s="69"/>
      <c r="G169" s="70" t="s">
        <v>7705</v>
      </c>
      <c r="H169" s="70" t="s">
        <v>7706</v>
      </c>
      <c r="I169" s="70" t="s">
        <v>7707</v>
      </c>
      <c r="J169" s="70" t="s">
        <v>977</v>
      </c>
      <c r="K169" s="70" t="s">
        <v>1377</v>
      </c>
      <c r="L169" s="70" t="s">
        <v>7708</v>
      </c>
      <c r="M169" s="70" t="s">
        <v>7709</v>
      </c>
      <c r="N169" s="86" t="s">
        <v>7710</v>
      </c>
      <c r="O169" s="88" t="s">
        <v>7711</v>
      </c>
      <c r="P169" s="72" t="s">
        <v>23</v>
      </c>
      <c r="Q169" s="73"/>
      <c r="R169" s="72" t="s">
        <v>24</v>
      </c>
      <c r="S169" s="73" t="s">
        <v>440</v>
      </c>
      <c r="T169" s="104" t="s">
        <v>7712</v>
      </c>
      <c r="U169" s="74" t="s">
        <v>7704</v>
      </c>
      <c r="V169" s="26"/>
      <c r="W169" s="26"/>
      <c r="X169" s="26"/>
      <c r="Y169" s="26"/>
      <c r="Z169" s="26"/>
      <c r="AA169" s="26"/>
      <c r="AB169" s="26"/>
      <c r="AC169" s="26"/>
      <c r="AD169" s="26"/>
      <c r="AE169" s="26"/>
      <c r="AF169" s="26"/>
      <c r="AG169" s="26"/>
      <c r="AH169" s="26"/>
      <c r="AI169" s="26"/>
      <c r="AJ169" s="26"/>
    </row>
    <row r="170" spans="1:36" ht="75">
      <c r="A170" s="67">
        <v>175</v>
      </c>
      <c r="B170" s="68">
        <v>45670</v>
      </c>
      <c r="C170" s="69"/>
      <c r="D170" s="70" t="s">
        <v>69</v>
      </c>
      <c r="E170" s="69"/>
      <c r="F170" s="69"/>
      <c r="G170" s="70" t="s">
        <v>7713</v>
      </c>
      <c r="H170" s="70" t="s">
        <v>7714</v>
      </c>
      <c r="I170" s="70" t="s">
        <v>7715</v>
      </c>
      <c r="J170" s="70" t="s">
        <v>977</v>
      </c>
      <c r="K170" s="70" t="s">
        <v>1468</v>
      </c>
      <c r="L170" s="70" t="s">
        <v>156</v>
      </c>
      <c r="M170" s="70" t="s">
        <v>7716</v>
      </c>
      <c r="N170" s="86" t="s">
        <v>7717</v>
      </c>
      <c r="O170" s="88" t="s">
        <v>7718</v>
      </c>
      <c r="P170" s="72" t="s">
        <v>23</v>
      </c>
      <c r="Q170" s="73"/>
      <c r="R170" s="72" t="s">
        <v>24</v>
      </c>
      <c r="S170" s="73" t="s">
        <v>440</v>
      </c>
      <c r="T170" s="104" t="s">
        <v>7719</v>
      </c>
      <c r="U170" s="74" t="s">
        <v>7704</v>
      </c>
      <c r="V170" s="26"/>
      <c r="W170" s="26"/>
      <c r="X170" s="26"/>
      <c r="Y170" s="26"/>
      <c r="Z170" s="26"/>
      <c r="AA170" s="26"/>
      <c r="AB170" s="26"/>
      <c r="AC170" s="26"/>
      <c r="AD170" s="26"/>
      <c r="AE170" s="26"/>
      <c r="AF170" s="26"/>
      <c r="AG170" s="26"/>
      <c r="AH170" s="26"/>
      <c r="AI170" s="26"/>
      <c r="AJ170" s="26"/>
    </row>
    <row r="171" spans="1:36" ht="137.5">
      <c r="A171" s="67">
        <v>176</v>
      </c>
      <c r="B171" s="68">
        <v>45670</v>
      </c>
      <c r="C171" s="69"/>
      <c r="D171" s="70" t="s">
        <v>435</v>
      </c>
      <c r="E171" s="69"/>
      <c r="F171" s="69"/>
      <c r="G171" s="70" t="s">
        <v>7720</v>
      </c>
      <c r="H171" s="70" t="s">
        <v>7721</v>
      </c>
      <c r="I171" s="70" t="s">
        <v>7722</v>
      </c>
      <c r="J171" s="70" t="s">
        <v>977</v>
      </c>
      <c r="K171" s="70" t="s">
        <v>1468</v>
      </c>
      <c r="L171" s="70" t="s">
        <v>64</v>
      </c>
      <c r="M171" s="70" t="s">
        <v>7723</v>
      </c>
      <c r="N171" s="86" t="s">
        <v>3234</v>
      </c>
      <c r="O171" s="83" t="s">
        <v>7724</v>
      </c>
      <c r="P171" s="72" t="s">
        <v>23</v>
      </c>
      <c r="Q171" s="73"/>
      <c r="R171" s="72" t="s">
        <v>24</v>
      </c>
      <c r="S171" s="73" t="s">
        <v>440</v>
      </c>
      <c r="T171" s="73" t="s">
        <v>2175</v>
      </c>
      <c r="U171" s="74" t="s">
        <v>7704</v>
      </c>
      <c r="V171" s="26"/>
      <c r="W171" s="26"/>
      <c r="X171" s="26"/>
      <c r="Y171" s="26"/>
      <c r="Z171" s="26"/>
      <c r="AA171" s="26"/>
      <c r="AB171" s="26"/>
      <c r="AC171" s="26"/>
      <c r="AD171" s="26"/>
      <c r="AE171" s="26"/>
      <c r="AF171" s="26"/>
      <c r="AG171" s="26"/>
      <c r="AH171" s="26"/>
      <c r="AI171" s="26"/>
      <c r="AJ171" s="26"/>
    </row>
    <row r="172" spans="1:36" ht="37.5">
      <c r="A172" s="67">
        <v>177</v>
      </c>
      <c r="B172" s="68">
        <v>45670</v>
      </c>
      <c r="C172" s="69"/>
      <c r="D172" s="70" t="s">
        <v>668</v>
      </c>
      <c r="E172" s="69"/>
      <c r="F172" s="69"/>
      <c r="G172" s="70" t="s">
        <v>191</v>
      </c>
      <c r="H172" s="70" t="s">
        <v>7725</v>
      </c>
      <c r="I172" s="70" t="s">
        <v>7726</v>
      </c>
      <c r="J172" s="70" t="s">
        <v>977</v>
      </c>
      <c r="K172" s="70" t="s">
        <v>1468</v>
      </c>
      <c r="L172" s="70" t="s">
        <v>195</v>
      </c>
      <c r="M172" s="70" t="s">
        <v>7727</v>
      </c>
      <c r="N172" s="86" t="s">
        <v>4644</v>
      </c>
      <c r="O172" s="83" t="s">
        <v>7728</v>
      </c>
      <c r="P172" s="72" t="s">
        <v>23</v>
      </c>
      <c r="Q172" s="73"/>
      <c r="R172" s="72" t="s">
        <v>24</v>
      </c>
      <c r="S172" s="73" t="s">
        <v>440</v>
      </c>
      <c r="T172" s="73" t="s">
        <v>2175</v>
      </c>
      <c r="U172" s="74" t="s">
        <v>7704</v>
      </c>
      <c r="V172" s="26"/>
      <c r="W172" s="26"/>
      <c r="X172" s="26"/>
      <c r="Y172" s="26"/>
      <c r="Z172" s="26"/>
      <c r="AA172" s="26"/>
      <c r="AB172" s="26"/>
      <c r="AC172" s="26"/>
      <c r="AD172" s="26"/>
      <c r="AE172" s="26"/>
      <c r="AF172" s="26"/>
      <c r="AG172" s="26"/>
      <c r="AH172" s="26"/>
      <c r="AI172" s="26"/>
      <c r="AJ172" s="26"/>
    </row>
    <row r="173" spans="1:36" ht="150">
      <c r="A173" s="67">
        <v>178</v>
      </c>
      <c r="B173" s="68">
        <v>45670</v>
      </c>
      <c r="C173" s="69"/>
      <c r="D173" s="70" t="s">
        <v>500</v>
      </c>
      <c r="E173" s="69"/>
      <c r="F173" s="69"/>
      <c r="G173" s="70" t="s">
        <v>7729</v>
      </c>
      <c r="H173" s="70" t="s">
        <v>7730</v>
      </c>
      <c r="I173" s="70" t="s">
        <v>7731</v>
      </c>
      <c r="J173" s="70" t="s">
        <v>977</v>
      </c>
      <c r="K173" s="70" t="s">
        <v>1377</v>
      </c>
      <c r="L173" s="70" t="s">
        <v>64</v>
      </c>
      <c r="M173" s="70" t="s">
        <v>7732</v>
      </c>
      <c r="N173" s="86" t="s">
        <v>7575</v>
      </c>
      <c r="O173" s="83" t="s">
        <v>7733</v>
      </c>
      <c r="P173" s="72" t="s">
        <v>23</v>
      </c>
      <c r="Q173" s="73"/>
      <c r="R173" s="72" t="s">
        <v>24</v>
      </c>
      <c r="S173" s="73" t="s">
        <v>440</v>
      </c>
      <c r="T173" s="104" t="s">
        <v>7734</v>
      </c>
      <c r="U173" s="74" t="s">
        <v>7704</v>
      </c>
      <c r="V173" s="26"/>
      <c r="W173" s="26"/>
      <c r="X173" s="26"/>
      <c r="Y173" s="26"/>
      <c r="Z173" s="26"/>
      <c r="AA173" s="26"/>
      <c r="AB173" s="26"/>
      <c r="AC173" s="26"/>
      <c r="AD173" s="26"/>
      <c r="AE173" s="26"/>
      <c r="AF173" s="26"/>
      <c r="AG173" s="26"/>
      <c r="AH173" s="26"/>
      <c r="AI173" s="26"/>
      <c r="AJ173" s="26"/>
    </row>
    <row r="174" spans="1:36" ht="189">
      <c r="A174" s="67">
        <v>179</v>
      </c>
      <c r="B174" s="68">
        <v>45670</v>
      </c>
      <c r="C174" s="69"/>
      <c r="D174" s="70" t="s">
        <v>500</v>
      </c>
      <c r="E174" s="69"/>
      <c r="F174" s="69"/>
      <c r="G174" s="70" t="s">
        <v>7729</v>
      </c>
      <c r="H174" s="70" t="s">
        <v>7730</v>
      </c>
      <c r="I174" s="70" t="s">
        <v>7731</v>
      </c>
      <c r="J174" s="70" t="s">
        <v>977</v>
      </c>
      <c r="K174" s="70" t="s">
        <v>1377</v>
      </c>
      <c r="L174" s="70" t="s">
        <v>64</v>
      </c>
      <c r="M174" s="70" t="s">
        <v>7735</v>
      </c>
      <c r="N174" s="86" t="s">
        <v>7575</v>
      </c>
      <c r="O174" s="87" t="s">
        <v>7736</v>
      </c>
      <c r="P174" s="72" t="s">
        <v>23</v>
      </c>
      <c r="Q174" s="73"/>
      <c r="R174" s="72" t="s">
        <v>24</v>
      </c>
      <c r="S174" s="73" t="s">
        <v>440</v>
      </c>
      <c r="T174" s="104" t="s">
        <v>7737</v>
      </c>
      <c r="U174" s="74" t="s">
        <v>7704</v>
      </c>
      <c r="V174" s="26"/>
      <c r="W174" s="26"/>
      <c r="X174" s="26"/>
      <c r="Y174" s="26"/>
      <c r="Z174" s="26"/>
      <c r="AA174" s="26"/>
      <c r="AB174" s="26"/>
      <c r="AC174" s="26"/>
      <c r="AD174" s="26"/>
      <c r="AE174" s="26"/>
      <c r="AF174" s="26"/>
      <c r="AG174" s="26"/>
      <c r="AH174" s="26"/>
      <c r="AI174" s="26"/>
      <c r="AJ174" s="26"/>
    </row>
    <row r="175" spans="1:36" ht="150">
      <c r="A175" s="67">
        <v>180</v>
      </c>
      <c r="B175" s="68">
        <v>45670</v>
      </c>
      <c r="C175" s="69"/>
      <c r="D175" s="70" t="s">
        <v>500</v>
      </c>
      <c r="E175" s="69"/>
      <c r="F175" s="69"/>
      <c r="G175" s="70" t="s">
        <v>7738</v>
      </c>
      <c r="H175" s="70" t="s">
        <v>7739</v>
      </c>
      <c r="I175" s="70" t="s">
        <v>7731</v>
      </c>
      <c r="J175" s="70" t="s">
        <v>977</v>
      </c>
      <c r="K175" s="70" t="s">
        <v>1377</v>
      </c>
      <c r="L175" s="70" t="s">
        <v>64</v>
      </c>
      <c r="M175" s="70" t="s">
        <v>7740</v>
      </c>
      <c r="N175" s="86" t="s">
        <v>7575</v>
      </c>
      <c r="O175" s="88" t="s">
        <v>7741</v>
      </c>
      <c r="P175" s="72" t="s">
        <v>23</v>
      </c>
      <c r="Q175" s="73"/>
      <c r="R175" s="72" t="s">
        <v>24</v>
      </c>
      <c r="S175" s="73" t="s">
        <v>440</v>
      </c>
      <c r="T175" s="104" t="s">
        <v>7742</v>
      </c>
      <c r="U175" s="74" t="s">
        <v>7704</v>
      </c>
      <c r="V175" s="26"/>
      <c r="W175" s="26"/>
      <c r="X175" s="26"/>
      <c r="Y175" s="26"/>
      <c r="Z175" s="26"/>
      <c r="AA175" s="26"/>
      <c r="AB175" s="26"/>
      <c r="AC175" s="26"/>
      <c r="AD175" s="26"/>
      <c r="AE175" s="26"/>
      <c r="AF175" s="26"/>
      <c r="AG175" s="26"/>
      <c r="AH175" s="26"/>
      <c r="AI175" s="26"/>
      <c r="AJ175" s="26"/>
    </row>
    <row r="176" spans="1:36" ht="75">
      <c r="A176" s="67">
        <v>181</v>
      </c>
      <c r="B176" s="68">
        <v>45670</v>
      </c>
      <c r="C176" s="69"/>
      <c r="D176" s="70" t="s">
        <v>513</v>
      </c>
      <c r="E176" s="69"/>
      <c r="F176" s="69"/>
      <c r="G176" s="70" t="s">
        <v>49</v>
      </c>
      <c r="H176" s="70" t="s">
        <v>7743</v>
      </c>
      <c r="I176" s="70" t="s">
        <v>7744</v>
      </c>
      <c r="J176" s="70" t="s">
        <v>977</v>
      </c>
      <c r="K176" s="70" t="s">
        <v>1468</v>
      </c>
      <c r="L176" s="70" t="s">
        <v>156</v>
      </c>
      <c r="M176" s="70" t="s">
        <v>7745</v>
      </c>
      <c r="N176" s="86" t="s">
        <v>7717</v>
      </c>
      <c r="O176" s="88" t="s">
        <v>7746</v>
      </c>
      <c r="P176" s="72" t="s">
        <v>23</v>
      </c>
      <c r="Q176" s="73"/>
      <c r="R176" s="72" t="s">
        <v>24</v>
      </c>
      <c r="S176" s="73" t="s">
        <v>440</v>
      </c>
      <c r="T176" s="104" t="s">
        <v>7747</v>
      </c>
      <c r="U176" s="74" t="s">
        <v>7704</v>
      </c>
      <c r="V176" s="26"/>
      <c r="W176" s="26"/>
      <c r="X176" s="26"/>
      <c r="Y176" s="26"/>
      <c r="Z176" s="26"/>
      <c r="AA176" s="26"/>
      <c r="AB176" s="26"/>
      <c r="AC176" s="26"/>
      <c r="AD176" s="26"/>
      <c r="AE176" s="26"/>
      <c r="AF176" s="26"/>
      <c r="AG176" s="26"/>
      <c r="AH176" s="26"/>
      <c r="AI176" s="26"/>
      <c r="AJ176" s="26"/>
    </row>
    <row r="177" spans="1:36" ht="50">
      <c r="A177" s="67">
        <v>182</v>
      </c>
      <c r="B177" s="68">
        <v>45670</v>
      </c>
      <c r="C177" s="69"/>
      <c r="D177" s="70" t="s">
        <v>448</v>
      </c>
      <c r="E177" s="69"/>
      <c r="F177" s="69"/>
      <c r="G177" s="70" t="s">
        <v>7748</v>
      </c>
      <c r="H177" s="70" t="s">
        <v>7749</v>
      </c>
      <c r="I177" s="70" t="s">
        <v>7750</v>
      </c>
      <c r="J177" s="70" t="s">
        <v>977</v>
      </c>
      <c r="K177" s="70" t="s">
        <v>1377</v>
      </c>
      <c r="L177" s="70" t="s">
        <v>43</v>
      </c>
      <c r="M177" s="70" t="s">
        <v>7751</v>
      </c>
      <c r="N177" s="86" t="s">
        <v>7752</v>
      </c>
      <c r="O177" s="88" t="s">
        <v>7753</v>
      </c>
      <c r="P177" s="72" t="s">
        <v>23</v>
      </c>
      <c r="Q177" s="73"/>
      <c r="R177" s="72" t="s">
        <v>24</v>
      </c>
      <c r="S177" s="73" t="s">
        <v>440</v>
      </c>
      <c r="T177" s="73" t="s">
        <v>2175</v>
      </c>
      <c r="U177" s="74" t="s">
        <v>7704</v>
      </c>
      <c r="V177" s="26"/>
      <c r="W177" s="26"/>
      <c r="X177" s="26"/>
      <c r="Y177" s="26"/>
      <c r="Z177" s="26"/>
      <c r="AA177" s="26"/>
      <c r="AB177" s="26"/>
      <c r="AC177" s="26"/>
      <c r="AD177" s="26"/>
      <c r="AE177" s="26"/>
      <c r="AF177" s="26"/>
      <c r="AG177" s="26"/>
      <c r="AH177" s="26"/>
      <c r="AI177" s="26"/>
      <c r="AJ177" s="26"/>
    </row>
    <row r="178" spans="1:36" ht="112.5">
      <c r="A178" s="67">
        <v>183</v>
      </c>
      <c r="B178" s="68">
        <v>45670</v>
      </c>
      <c r="C178" s="69"/>
      <c r="D178" s="70" t="s">
        <v>870</v>
      </c>
      <c r="E178" s="69"/>
      <c r="F178" s="69"/>
      <c r="G178" s="70" t="s">
        <v>7754</v>
      </c>
      <c r="H178" s="70" t="s">
        <v>7755</v>
      </c>
      <c r="I178" s="70" t="s">
        <v>7756</v>
      </c>
      <c r="J178" s="70" t="s">
        <v>977</v>
      </c>
      <c r="K178" s="70" t="s">
        <v>440</v>
      </c>
      <c r="L178" s="70" t="s">
        <v>64</v>
      </c>
      <c r="M178" s="70" t="s">
        <v>7757</v>
      </c>
      <c r="N178" s="86" t="s">
        <v>2906</v>
      </c>
      <c r="O178" s="83" t="s">
        <v>7758</v>
      </c>
      <c r="P178" s="72" t="s">
        <v>23</v>
      </c>
      <c r="Q178" s="73"/>
      <c r="R178" s="72" t="s">
        <v>24</v>
      </c>
      <c r="S178" s="73" t="s">
        <v>440</v>
      </c>
      <c r="T178" s="104" t="s">
        <v>7759</v>
      </c>
      <c r="U178" s="74" t="s">
        <v>7704</v>
      </c>
      <c r="V178" s="26"/>
      <c r="W178" s="26"/>
      <c r="X178" s="26"/>
      <c r="Y178" s="26"/>
      <c r="Z178" s="26"/>
      <c r="AA178" s="26"/>
      <c r="AB178" s="26"/>
      <c r="AC178" s="26"/>
      <c r="AD178" s="26"/>
      <c r="AE178" s="26"/>
      <c r="AF178" s="26"/>
      <c r="AG178" s="26"/>
      <c r="AH178" s="26"/>
      <c r="AI178" s="26"/>
      <c r="AJ178" s="26"/>
    </row>
    <row r="179" spans="1:36" ht="75">
      <c r="A179" s="67">
        <v>184</v>
      </c>
      <c r="B179" s="68">
        <v>45670</v>
      </c>
      <c r="C179" s="69"/>
      <c r="D179" s="70" t="s">
        <v>437</v>
      </c>
      <c r="E179" s="69"/>
      <c r="F179" s="69"/>
      <c r="G179" s="70" t="s">
        <v>7760</v>
      </c>
      <c r="H179" s="70" t="s">
        <v>7761</v>
      </c>
      <c r="I179" s="70" t="s">
        <v>7762</v>
      </c>
      <c r="J179" s="70" t="s">
        <v>977</v>
      </c>
      <c r="K179" s="70" t="s">
        <v>1468</v>
      </c>
      <c r="L179" s="70" t="s">
        <v>35</v>
      </c>
      <c r="M179" s="70" t="s">
        <v>7763</v>
      </c>
      <c r="N179" s="86" t="s">
        <v>7764</v>
      </c>
      <c r="O179" s="88" t="s">
        <v>7765</v>
      </c>
      <c r="P179" s="72" t="s">
        <v>23</v>
      </c>
      <c r="Q179" s="73" t="s">
        <v>7766</v>
      </c>
      <c r="R179" s="72" t="s">
        <v>24</v>
      </c>
      <c r="S179" s="73" t="s">
        <v>440</v>
      </c>
      <c r="T179" s="73" t="s">
        <v>7659</v>
      </c>
      <c r="U179" s="74" t="s">
        <v>7704</v>
      </c>
      <c r="V179" s="26"/>
      <c r="W179" s="26"/>
      <c r="X179" s="26"/>
      <c r="Y179" s="26"/>
      <c r="Z179" s="26"/>
      <c r="AA179" s="26"/>
      <c r="AB179" s="26"/>
      <c r="AC179" s="26"/>
      <c r="AD179" s="26"/>
      <c r="AE179" s="26"/>
      <c r="AF179" s="26"/>
      <c r="AG179" s="26"/>
      <c r="AH179" s="26"/>
      <c r="AI179" s="26"/>
      <c r="AJ179" s="26"/>
    </row>
    <row r="180" spans="1:36" ht="62.5">
      <c r="A180" s="67">
        <v>185</v>
      </c>
      <c r="B180" s="68">
        <v>45670</v>
      </c>
      <c r="C180" s="69"/>
      <c r="D180" s="70" t="s">
        <v>448</v>
      </c>
      <c r="E180" s="69"/>
      <c r="F180" s="69"/>
      <c r="G180" s="70" t="s">
        <v>191</v>
      </c>
      <c r="H180" s="70" t="s">
        <v>7767</v>
      </c>
      <c r="I180" s="70" t="s">
        <v>7544</v>
      </c>
      <c r="J180" s="70" t="s">
        <v>977</v>
      </c>
      <c r="K180" s="70" t="s">
        <v>1468</v>
      </c>
      <c r="L180" s="70" t="s">
        <v>43</v>
      </c>
      <c r="M180" s="70" t="s">
        <v>7768</v>
      </c>
      <c r="N180" s="86" t="s">
        <v>7494</v>
      </c>
      <c r="O180" s="83" t="s">
        <v>7769</v>
      </c>
      <c r="P180" s="72" t="s">
        <v>23</v>
      </c>
      <c r="Q180" s="73"/>
      <c r="R180" s="72" t="s">
        <v>24</v>
      </c>
      <c r="S180" s="73" t="s">
        <v>440</v>
      </c>
      <c r="T180" s="73" t="s">
        <v>2175</v>
      </c>
      <c r="U180" s="74" t="s">
        <v>7704</v>
      </c>
      <c r="V180" s="26"/>
      <c r="W180" s="26"/>
      <c r="X180" s="26"/>
      <c r="Y180" s="26"/>
      <c r="Z180" s="26"/>
      <c r="AA180" s="26"/>
      <c r="AB180" s="26"/>
      <c r="AC180" s="26"/>
      <c r="AD180" s="26"/>
      <c r="AE180" s="26"/>
      <c r="AF180" s="26"/>
      <c r="AG180" s="26"/>
      <c r="AH180" s="26"/>
      <c r="AI180" s="26"/>
      <c r="AJ180" s="26"/>
    </row>
    <row r="181" spans="1:36" ht="37.5">
      <c r="A181" s="67">
        <v>186</v>
      </c>
      <c r="B181" s="68">
        <v>45670</v>
      </c>
      <c r="C181" s="69"/>
      <c r="D181" s="70" t="s">
        <v>586</v>
      </c>
      <c r="E181" s="69"/>
      <c r="F181" s="69"/>
      <c r="G181" s="70" t="s">
        <v>7770</v>
      </c>
      <c r="H181" s="70" t="s">
        <v>7771</v>
      </c>
      <c r="I181" s="70" t="s">
        <v>7772</v>
      </c>
      <c r="J181" s="70" t="s">
        <v>977</v>
      </c>
      <c r="K181" s="70" t="s">
        <v>1377</v>
      </c>
      <c r="L181" s="70" t="s">
        <v>27</v>
      </c>
      <c r="M181" s="70" t="s">
        <v>7241</v>
      </c>
      <c r="N181" s="86" t="s">
        <v>7256</v>
      </c>
      <c r="O181" s="88" t="s">
        <v>7773</v>
      </c>
      <c r="P181" s="72" t="s">
        <v>23</v>
      </c>
      <c r="Q181" s="73"/>
      <c r="R181" s="72" t="s">
        <v>24</v>
      </c>
      <c r="S181" s="73" t="s">
        <v>440</v>
      </c>
      <c r="T181" s="104" t="s">
        <v>7774</v>
      </c>
      <c r="U181" s="74" t="s">
        <v>7704</v>
      </c>
      <c r="V181" s="26"/>
      <c r="W181" s="26"/>
      <c r="X181" s="26"/>
      <c r="Y181" s="26"/>
      <c r="Z181" s="26"/>
      <c r="AA181" s="26"/>
      <c r="AB181" s="26"/>
      <c r="AC181" s="26"/>
      <c r="AD181" s="26"/>
      <c r="AE181" s="26"/>
      <c r="AF181" s="26"/>
      <c r="AG181" s="26"/>
      <c r="AH181" s="26"/>
      <c r="AI181" s="26"/>
      <c r="AJ181" s="26"/>
    </row>
    <row r="182" spans="1:36" ht="75">
      <c r="A182" s="67">
        <v>187</v>
      </c>
      <c r="B182" s="68">
        <v>45670</v>
      </c>
      <c r="C182" s="69"/>
      <c r="D182" s="70" t="s">
        <v>271</v>
      </c>
      <c r="E182" s="69"/>
      <c r="F182" s="69"/>
      <c r="G182" s="70" t="s">
        <v>26</v>
      </c>
      <c r="H182" s="70" t="s">
        <v>7775</v>
      </c>
      <c r="I182" s="70" t="s">
        <v>7776</v>
      </c>
      <c r="J182" s="70" t="s">
        <v>977</v>
      </c>
      <c r="K182" s="70" t="s">
        <v>1377</v>
      </c>
      <c r="L182" s="70" t="s">
        <v>22</v>
      </c>
      <c r="M182" s="70" t="s">
        <v>7777</v>
      </c>
      <c r="N182" s="86" t="s">
        <v>7036</v>
      </c>
      <c r="O182" s="88" t="s">
        <v>7778</v>
      </c>
      <c r="P182" s="72" t="s">
        <v>23</v>
      </c>
      <c r="Q182" s="73"/>
      <c r="R182" s="72" t="s">
        <v>24</v>
      </c>
      <c r="S182" s="73" t="s">
        <v>440</v>
      </c>
      <c r="T182" s="73" t="s">
        <v>2175</v>
      </c>
      <c r="U182" s="74" t="s">
        <v>7704</v>
      </c>
      <c r="V182" s="26"/>
      <c r="W182" s="26"/>
      <c r="X182" s="26"/>
      <c r="Y182" s="26"/>
      <c r="Z182" s="26"/>
      <c r="AA182" s="26"/>
      <c r="AB182" s="26"/>
      <c r="AC182" s="26"/>
      <c r="AD182" s="26"/>
      <c r="AE182" s="26"/>
      <c r="AF182" s="26"/>
      <c r="AG182" s="26"/>
      <c r="AH182" s="26"/>
      <c r="AI182" s="26"/>
      <c r="AJ182" s="26"/>
    </row>
    <row r="183" spans="1:36" ht="62.5">
      <c r="A183" s="67">
        <v>188</v>
      </c>
      <c r="B183" s="68">
        <v>45670</v>
      </c>
      <c r="C183" s="69"/>
      <c r="D183" s="70" t="s">
        <v>437</v>
      </c>
      <c r="E183" s="69"/>
      <c r="F183" s="69"/>
      <c r="G183" s="70" t="s">
        <v>926</v>
      </c>
      <c r="H183" s="70" t="s">
        <v>7779</v>
      </c>
      <c r="I183" s="70" t="s">
        <v>7780</v>
      </c>
      <c r="J183" s="70" t="s">
        <v>977</v>
      </c>
      <c r="K183" s="70" t="s">
        <v>1468</v>
      </c>
      <c r="L183" s="70" t="s">
        <v>35</v>
      </c>
      <c r="M183" s="70" t="s">
        <v>7781</v>
      </c>
      <c r="N183" s="86" t="s">
        <v>7764</v>
      </c>
      <c r="O183" s="83" t="s">
        <v>7782</v>
      </c>
      <c r="P183" s="72" t="s">
        <v>23</v>
      </c>
      <c r="Q183" s="73" t="s">
        <v>7783</v>
      </c>
      <c r="R183" s="72" t="s">
        <v>24</v>
      </c>
      <c r="S183" s="73" t="s">
        <v>440</v>
      </c>
      <c r="T183" s="73" t="s">
        <v>2175</v>
      </c>
      <c r="U183" s="74" t="s">
        <v>7704</v>
      </c>
      <c r="V183" s="26"/>
      <c r="W183" s="26"/>
      <c r="X183" s="26"/>
      <c r="Y183" s="26"/>
      <c r="Z183" s="26"/>
      <c r="AA183" s="26"/>
      <c r="AB183" s="26"/>
      <c r="AC183" s="26"/>
      <c r="AD183" s="26"/>
      <c r="AE183" s="26"/>
      <c r="AF183" s="26"/>
      <c r="AG183" s="26"/>
      <c r="AH183" s="26"/>
      <c r="AI183" s="26"/>
      <c r="AJ183" s="26"/>
    </row>
    <row r="184" spans="1:36" ht="37.5">
      <c r="A184" s="67">
        <v>189</v>
      </c>
      <c r="B184" s="68">
        <v>45670</v>
      </c>
      <c r="C184" s="69"/>
      <c r="D184" s="70" t="s">
        <v>289</v>
      </c>
      <c r="E184" s="69"/>
      <c r="F184" s="69"/>
      <c r="G184" s="70" t="s">
        <v>7699</v>
      </c>
      <c r="H184" s="70" t="s">
        <v>7784</v>
      </c>
      <c r="I184" s="70" t="s">
        <v>7785</v>
      </c>
      <c r="J184" s="70" t="s">
        <v>977</v>
      </c>
      <c r="K184" s="70" t="s">
        <v>1468</v>
      </c>
      <c r="L184" s="70" t="s">
        <v>27</v>
      </c>
      <c r="M184" s="70" t="s">
        <v>7399</v>
      </c>
      <c r="N184" s="86" t="s">
        <v>7256</v>
      </c>
      <c r="O184" s="83" t="s">
        <v>7786</v>
      </c>
      <c r="P184" s="72" t="s">
        <v>23</v>
      </c>
      <c r="Q184" s="73"/>
      <c r="R184" s="72" t="s">
        <v>24</v>
      </c>
      <c r="S184" s="73" t="s">
        <v>440</v>
      </c>
      <c r="T184" s="104" t="s">
        <v>7787</v>
      </c>
      <c r="U184" s="74" t="s">
        <v>7704</v>
      </c>
      <c r="V184" s="26"/>
      <c r="W184" s="26"/>
      <c r="X184" s="26"/>
      <c r="Y184" s="26"/>
      <c r="Z184" s="26"/>
      <c r="AA184" s="26"/>
      <c r="AB184" s="26"/>
      <c r="AC184" s="26"/>
      <c r="AD184" s="26"/>
      <c r="AE184" s="26"/>
      <c r="AF184" s="26"/>
      <c r="AG184" s="26"/>
      <c r="AH184" s="26"/>
      <c r="AI184" s="26"/>
      <c r="AJ184" s="26"/>
    </row>
    <row r="185" spans="1:36" ht="62.5">
      <c r="A185" s="67">
        <v>190</v>
      </c>
      <c r="B185" s="68">
        <v>45670</v>
      </c>
      <c r="C185" s="69"/>
      <c r="D185" s="70" t="s">
        <v>576</v>
      </c>
      <c r="E185" s="69"/>
      <c r="F185" s="69"/>
      <c r="G185" s="70" t="s">
        <v>7788</v>
      </c>
      <c r="H185" s="70" t="s">
        <v>7789</v>
      </c>
      <c r="I185" s="70" t="s">
        <v>7790</v>
      </c>
      <c r="J185" s="70" t="s">
        <v>977</v>
      </c>
      <c r="K185" s="70" t="s">
        <v>1468</v>
      </c>
      <c r="L185" s="70" t="s">
        <v>43</v>
      </c>
      <c r="M185" s="70" t="s">
        <v>7791</v>
      </c>
      <c r="N185" s="86" t="s">
        <v>7664</v>
      </c>
      <c r="O185" s="83" t="s">
        <v>7792</v>
      </c>
      <c r="P185" s="72" t="s">
        <v>23</v>
      </c>
      <c r="Q185" s="73"/>
      <c r="R185" s="72" t="s">
        <v>24</v>
      </c>
      <c r="S185" s="73" t="s">
        <v>440</v>
      </c>
      <c r="T185" s="104" t="s">
        <v>7793</v>
      </c>
      <c r="U185" s="74" t="s">
        <v>7704</v>
      </c>
      <c r="V185" s="26"/>
      <c r="W185" s="26"/>
      <c r="X185" s="26"/>
      <c r="Y185" s="26"/>
      <c r="Z185" s="26"/>
      <c r="AA185" s="26"/>
      <c r="AB185" s="26"/>
      <c r="AC185" s="26"/>
      <c r="AD185" s="26"/>
      <c r="AE185" s="26"/>
      <c r="AF185" s="26"/>
      <c r="AG185" s="26"/>
      <c r="AH185" s="26"/>
      <c r="AI185" s="26"/>
      <c r="AJ185" s="26"/>
    </row>
    <row r="186" spans="1:36" ht="62.5">
      <c r="A186" s="67">
        <v>191</v>
      </c>
      <c r="B186" s="68">
        <v>45670</v>
      </c>
      <c r="C186" s="69"/>
      <c r="D186" s="70" t="s">
        <v>485</v>
      </c>
      <c r="E186" s="69"/>
      <c r="F186" s="69"/>
      <c r="G186" s="70" t="s">
        <v>7754</v>
      </c>
      <c r="H186" s="70" t="s">
        <v>7794</v>
      </c>
      <c r="I186" s="70" t="s">
        <v>7795</v>
      </c>
      <c r="J186" s="70" t="s">
        <v>977</v>
      </c>
      <c r="K186" s="70" t="s">
        <v>1377</v>
      </c>
      <c r="L186" s="70" t="s">
        <v>225</v>
      </c>
      <c r="M186" s="70" t="s">
        <v>7796</v>
      </c>
      <c r="N186" s="86" t="s">
        <v>7575</v>
      </c>
      <c r="O186" s="88" t="s">
        <v>7797</v>
      </c>
      <c r="P186" s="72" t="s">
        <v>23</v>
      </c>
      <c r="Q186" s="73"/>
      <c r="R186" s="72" t="s">
        <v>24</v>
      </c>
      <c r="S186" s="73" t="s">
        <v>440</v>
      </c>
      <c r="T186" s="73" t="s">
        <v>7659</v>
      </c>
      <c r="U186" s="74" t="s">
        <v>7704</v>
      </c>
      <c r="V186" s="26"/>
      <c r="W186" s="26"/>
      <c r="X186" s="26"/>
      <c r="Y186" s="26"/>
      <c r="Z186" s="26"/>
      <c r="AA186" s="26"/>
      <c r="AB186" s="26"/>
      <c r="AC186" s="26"/>
      <c r="AD186" s="26"/>
      <c r="AE186" s="26"/>
      <c r="AF186" s="26"/>
      <c r="AG186" s="26"/>
      <c r="AH186" s="26"/>
      <c r="AI186" s="26"/>
      <c r="AJ186" s="26"/>
    </row>
    <row r="187" spans="1:36" ht="87.5">
      <c r="A187" s="67">
        <v>192</v>
      </c>
      <c r="B187" s="68">
        <v>45670</v>
      </c>
      <c r="C187" s="69"/>
      <c r="D187" s="70" t="s">
        <v>364</v>
      </c>
      <c r="E187" s="69"/>
      <c r="F187" s="69"/>
      <c r="G187" s="70" t="s">
        <v>39</v>
      </c>
      <c r="H187" s="70" t="s">
        <v>7798</v>
      </c>
      <c r="I187" s="70" t="s">
        <v>7799</v>
      </c>
      <c r="J187" s="70" t="s">
        <v>977</v>
      </c>
      <c r="K187" s="70" t="s">
        <v>127</v>
      </c>
      <c r="L187" s="70" t="s">
        <v>797</v>
      </c>
      <c r="M187" s="70" t="s">
        <v>7800</v>
      </c>
      <c r="N187" s="86" t="s">
        <v>7801</v>
      </c>
      <c r="O187" s="88" t="s">
        <v>7802</v>
      </c>
      <c r="P187" s="72" t="s">
        <v>23</v>
      </c>
      <c r="Q187" s="73"/>
      <c r="R187" s="72" t="s">
        <v>24</v>
      </c>
      <c r="S187" s="73" t="s">
        <v>440</v>
      </c>
      <c r="T187" s="104" t="s">
        <v>7803</v>
      </c>
      <c r="U187" s="74" t="s">
        <v>7804</v>
      </c>
      <c r="V187" s="26"/>
      <c r="W187" s="26"/>
      <c r="X187" s="26"/>
      <c r="Y187" s="26"/>
      <c r="Z187" s="26"/>
      <c r="AA187" s="26"/>
      <c r="AB187" s="26"/>
      <c r="AC187" s="26"/>
      <c r="AD187" s="26"/>
      <c r="AE187" s="26"/>
      <c r="AF187" s="26"/>
      <c r="AG187" s="26"/>
      <c r="AH187" s="26"/>
      <c r="AI187" s="26"/>
      <c r="AJ187" s="26"/>
    </row>
    <row r="188" spans="1:36" ht="62.5">
      <c r="A188" s="67">
        <v>193</v>
      </c>
      <c r="B188" s="68">
        <v>45670</v>
      </c>
      <c r="C188" s="69"/>
      <c r="D188" s="70" t="s">
        <v>437</v>
      </c>
      <c r="E188" s="69"/>
      <c r="F188" s="69"/>
      <c r="G188" s="70" t="s">
        <v>7805</v>
      </c>
      <c r="H188" s="70" t="s">
        <v>7806</v>
      </c>
      <c r="I188" s="70" t="s">
        <v>7807</v>
      </c>
      <c r="J188" s="70" t="s">
        <v>977</v>
      </c>
      <c r="K188" s="70" t="s">
        <v>1377</v>
      </c>
      <c r="L188" s="70" t="s">
        <v>35</v>
      </c>
      <c r="M188" s="70" t="s">
        <v>7808</v>
      </c>
      <c r="N188" s="86" t="s">
        <v>396</v>
      </c>
      <c r="O188" s="88" t="s">
        <v>7809</v>
      </c>
      <c r="P188" s="72" t="s">
        <v>23</v>
      </c>
      <c r="Q188" s="73" t="s">
        <v>7810</v>
      </c>
      <c r="R188" s="72" t="s">
        <v>24</v>
      </c>
      <c r="S188" s="73" t="s">
        <v>440</v>
      </c>
      <c r="T188" s="104" t="s">
        <v>7811</v>
      </c>
      <c r="U188" s="74" t="s">
        <v>7804</v>
      </c>
      <c r="V188" s="26"/>
      <c r="W188" s="26"/>
      <c r="X188" s="26"/>
      <c r="Y188" s="26"/>
      <c r="Z188" s="26"/>
      <c r="AA188" s="26"/>
      <c r="AB188" s="26"/>
      <c r="AC188" s="26"/>
      <c r="AD188" s="26"/>
      <c r="AE188" s="26"/>
      <c r="AF188" s="26"/>
      <c r="AG188" s="26"/>
      <c r="AH188" s="26"/>
      <c r="AI188" s="26"/>
      <c r="AJ188" s="26"/>
    </row>
    <row r="189" spans="1:36" ht="62.5">
      <c r="A189" s="67">
        <v>195</v>
      </c>
      <c r="B189" s="68">
        <v>45670</v>
      </c>
      <c r="C189" s="69"/>
      <c r="D189" s="70" t="s">
        <v>288</v>
      </c>
      <c r="E189" s="69"/>
      <c r="F189" s="69"/>
      <c r="G189" s="70" t="s">
        <v>7812</v>
      </c>
      <c r="H189" s="70" t="s">
        <v>7813</v>
      </c>
      <c r="I189" s="70" t="s">
        <v>7814</v>
      </c>
      <c r="J189" s="70" t="s">
        <v>977</v>
      </c>
      <c r="K189" s="70" t="s">
        <v>1468</v>
      </c>
      <c r="L189" s="70" t="s">
        <v>43</v>
      </c>
      <c r="M189" s="70" t="s">
        <v>7815</v>
      </c>
      <c r="N189" s="86" t="s">
        <v>7664</v>
      </c>
      <c r="O189" s="88" t="s">
        <v>7816</v>
      </c>
      <c r="P189" s="72" t="s">
        <v>23</v>
      </c>
      <c r="Q189" s="73"/>
      <c r="R189" s="72" t="s">
        <v>24</v>
      </c>
      <c r="S189" s="73" t="s">
        <v>440</v>
      </c>
      <c r="T189" s="104" t="s">
        <v>7817</v>
      </c>
      <c r="U189" s="74" t="s">
        <v>7804</v>
      </c>
      <c r="V189" s="26"/>
      <c r="W189" s="26"/>
      <c r="X189" s="26"/>
      <c r="Y189" s="26"/>
      <c r="Z189" s="26"/>
      <c r="AA189" s="26"/>
      <c r="AB189" s="26"/>
      <c r="AC189" s="26"/>
      <c r="AD189" s="26"/>
      <c r="AE189" s="26"/>
      <c r="AF189" s="26"/>
      <c r="AG189" s="26"/>
      <c r="AH189" s="26"/>
      <c r="AI189" s="26"/>
      <c r="AJ189" s="26"/>
    </row>
    <row r="190" spans="1:36" ht="62.5">
      <c r="A190" s="67">
        <v>196</v>
      </c>
      <c r="B190" s="68">
        <v>45670</v>
      </c>
      <c r="C190" s="69"/>
      <c r="D190" s="70" t="s">
        <v>288</v>
      </c>
      <c r="E190" s="69"/>
      <c r="F190" s="69"/>
      <c r="G190" s="70" t="s">
        <v>7818</v>
      </c>
      <c r="H190" s="70" t="s">
        <v>7819</v>
      </c>
      <c r="I190" s="70" t="s">
        <v>7814</v>
      </c>
      <c r="J190" s="70" t="s">
        <v>977</v>
      </c>
      <c r="K190" s="70" t="s">
        <v>1468</v>
      </c>
      <c r="L190" s="70" t="s">
        <v>43</v>
      </c>
      <c r="M190" s="70" t="s">
        <v>7820</v>
      </c>
      <c r="N190" s="86" t="s">
        <v>7664</v>
      </c>
      <c r="O190" s="104" t="s">
        <v>7821</v>
      </c>
      <c r="P190" s="72" t="s">
        <v>23</v>
      </c>
      <c r="Q190" s="73"/>
      <c r="R190" s="72" t="s">
        <v>24</v>
      </c>
      <c r="S190" s="73" t="s">
        <v>440</v>
      </c>
      <c r="T190" s="104" t="s">
        <v>7822</v>
      </c>
      <c r="U190" s="74" t="s">
        <v>7804</v>
      </c>
      <c r="V190" s="26"/>
      <c r="W190" s="26"/>
      <c r="X190" s="26"/>
      <c r="Y190" s="26"/>
      <c r="Z190" s="26"/>
      <c r="AA190" s="26"/>
      <c r="AB190" s="26"/>
      <c r="AC190" s="26"/>
      <c r="AD190" s="26"/>
      <c r="AE190" s="26"/>
      <c r="AF190" s="26"/>
      <c r="AG190" s="26"/>
      <c r="AH190" s="26"/>
      <c r="AI190" s="26"/>
      <c r="AJ190" s="26"/>
    </row>
    <row r="191" spans="1:36" ht="62.5">
      <c r="A191" s="67">
        <v>197</v>
      </c>
      <c r="B191" s="68">
        <v>45670</v>
      </c>
      <c r="C191" s="69"/>
      <c r="D191" s="70" t="s">
        <v>288</v>
      </c>
      <c r="E191" s="69"/>
      <c r="F191" s="69"/>
      <c r="G191" s="70" t="s">
        <v>7677</v>
      </c>
      <c r="H191" s="70" t="s">
        <v>7823</v>
      </c>
      <c r="I191" s="70" t="s">
        <v>7814</v>
      </c>
      <c r="J191" s="70" t="s">
        <v>977</v>
      </c>
      <c r="K191" s="70" t="s">
        <v>1468</v>
      </c>
      <c r="L191" s="70" t="s">
        <v>156</v>
      </c>
      <c r="M191" s="70" t="s">
        <v>7824</v>
      </c>
      <c r="N191" s="86" t="s">
        <v>7717</v>
      </c>
      <c r="O191" s="88" t="s">
        <v>7825</v>
      </c>
      <c r="P191" s="72" t="s">
        <v>23</v>
      </c>
      <c r="Q191" s="73"/>
      <c r="R191" s="72" t="s">
        <v>24</v>
      </c>
      <c r="S191" s="73" t="s">
        <v>440</v>
      </c>
      <c r="T191" s="104" t="s">
        <v>7826</v>
      </c>
      <c r="U191" s="74" t="s">
        <v>7804</v>
      </c>
      <c r="V191" s="26"/>
      <c r="W191" s="26"/>
      <c r="X191" s="26"/>
      <c r="Y191" s="26"/>
      <c r="Z191" s="26"/>
      <c r="AA191" s="26"/>
      <c r="AB191" s="26"/>
      <c r="AC191" s="26"/>
      <c r="AD191" s="26"/>
      <c r="AE191" s="26"/>
      <c r="AF191" s="26"/>
      <c r="AG191" s="26"/>
      <c r="AH191" s="26"/>
      <c r="AI191" s="26"/>
      <c r="AJ191" s="26"/>
    </row>
    <row r="192" spans="1:36" ht="137.5">
      <c r="A192" s="67">
        <v>198</v>
      </c>
      <c r="B192" s="68">
        <v>45670</v>
      </c>
      <c r="C192" s="69"/>
      <c r="D192" s="70" t="s">
        <v>413</v>
      </c>
      <c r="E192" s="69"/>
      <c r="F192" s="69"/>
      <c r="G192" s="70" t="s">
        <v>536</v>
      </c>
      <c r="H192" s="70" t="s">
        <v>7827</v>
      </c>
      <c r="I192" s="70" t="s">
        <v>7828</v>
      </c>
      <c r="J192" s="70" t="s">
        <v>977</v>
      </c>
      <c r="K192" s="70" t="s">
        <v>1468</v>
      </c>
      <c r="L192" s="70" t="s">
        <v>64</v>
      </c>
      <c r="M192" s="70" t="s">
        <v>7829</v>
      </c>
      <c r="N192" s="86" t="s">
        <v>3234</v>
      </c>
      <c r="O192" s="83" t="s">
        <v>7830</v>
      </c>
      <c r="P192" s="72" t="s">
        <v>23</v>
      </c>
      <c r="Q192" s="73"/>
      <c r="R192" s="72" t="s">
        <v>24</v>
      </c>
      <c r="S192" s="73" t="s">
        <v>440</v>
      </c>
      <c r="T192" s="104" t="s">
        <v>7831</v>
      </c>
      <c r="U192" s="74" t="s">
        <v>7804</v>
      </c>
      <c r="V192" s="26"/>
      <c r="W192" s="26"/>
      <c r="X192" s="26"/>
      <c r="Y192" s="26"/>
      <c r="Z192" s="26"/>
      <c r="AA192" s="26"/>
      <c r="AB192" s="26"/>
      <c r="AC192" s="26"/>
      <c r="AD192" s="26"/>
      <c r="AE192" s="26"/>
      <c r="AF192" s="26"/>
      <c r="AG192" s="26"/>
      <c r="AH192" s="26"/>
      <c r="AI192" s="26"/>
      <c r="AJ192" s="26"/>
    </row>
    <row r="193" spans="1:36" ht="37.5">
      <c r="A193" s="67">
        <v>199</v>
      </c>
      <c r="B193" s="68">
        <v>45670</v>
      </c>
      <c r="C193" s="69"/>
      <c r="D193" s="70" t="s">
        <v>364</v>
      </c>
      <c r="E193" s="69"/>
      <c r="F193" s="69"/>
      <c r="G193" s="170" t="s">
        <v>39</v>
      </c>
      <c r="H193" s="70" t="s">
        <v>7832</v>
      </c>
      <c r="I193" s="70" t="s">
        <v>7833</v>
      </c>
      <c r="J193" s="70" t="s">
        <v>977</v>
      </c>
      <c r="K193" s="70" t="s">
        <v>440</v>
      </c>
      <c r="L193" s="70" t="s">
        <v>797</v>
      </c>
      <c r="M193" s="70" t="s">
        <v>7834</v>
      </c>
      <c r="N193" s="86" t="s">
        <v>7835</v>
      </c>
      <c r="O193" s="88" t="s">
        <v>7836</v>
      </c>
      <c r="P193" s="72" t="s">
        <v>23</v>
      </c>
      <c r="Q193" s="73"/>
      <c r="R193" s="72" t="s">
        <v>24</v>
      </c>
      <c r="S193" s="73" t="s">
        <v>440</v>
      </c>
      <c r="T193" s="104" t="s">
        <v>7837</v>
      </c>
      <c r="U193" s="74" t="s">
        <v>7804</v>
      </c>
      <c r="V193" s="26"/>
      <c r="W193" s="26"/>
      <c r="X193" s="26"/>
      <c r="Y193" s="26"/>
      <c r="Z193" s="26"/>
      <c r="AA193" s="26"/>
      <c r="AB193" s="26"/>
      <c r="AC193" s="26"/>
      <c r="AD193" s="26"/>
      <c r="AE193" s="26"/>
      <c r="AF193" s="26"/>
      <c r="AG193" s="26"/>
      <c r="AH193" s="26"/>
      <c r="AI193" s="26"/>
      <c r="AJ193" s="26"/>
    </row>
    <row r="194" spans="1:36" ht="62.5">
      <c r="A194" s="67">
        <v>200</v>
      </c>
      <c r="B194" s="68">
        <v>45670</v>
      </c>
      <c r="C194" s="69"/>
      <c r="D194" s="70" t="s">
        <v>452</v>
      </c>
      <c r="E194" s="69"/>
      <c r="F194" s="69"/>
      <c r="G194" s="70" t="s">
        <v>541</v>
      </c>
      <c r="H194" s="70" t="s">
        <v>7838</v>
      </c>
      <c r="I194" s="70" t="s">
        <v>7839</v>
      </c>
      <c r="J194" s="70" t="s">
        <v>977</v>
      </c>
      <c r="K194" s="70" t="s">
        <v>1468</v>
      </c>
      <c r="L194" s="70" t="s">
        <v>156</v>
      </c>
      <c r="M194" s="70" t="s">
        <v>7840</v>
      </c>
      <c r="N194" s="86" t="s">
        <v>7717</v>
      </c>
      <c r="O194" s="83" t="s">
        <v>7841</v>
      </c>
      <c r="P194" s="72" t="s">
        <v>23</v>
      </c>
      <c r="Q194" s="73"/>
      <c r="R194" s="72" t="s">
        <v>24</v>
      </c>
      <c r="S194" s="73" t="s">
        <v>440</v>
      </c>
      <c r="T194" s="104" t="s">
        <v>7842</v>
      </c>
      <c r="U194" s="74" t="s">
        <v>7804</v>
      </c>
      <c r="V194" s="26"/>
      <c r="W194" s="26"/>
      <c r="X194" s="26"/>
      <c r="Y194" s="26"/>
      <c r="Z194" s="26"/>
      <c r="AA194" s="26"/>
      <c r="AB194" s="26"/>
      <c r="AC194" s="26"/>
      <c r="AD194" s="26"/>
      <c r="AE194" s="26"/>
      <c r="AF194" s="26"/>
      <c r="AG194" s="26"/>
      <c r="AH194" s="26"/>
      <c r="AI194" s="26"/>
      <c r="AJ194" s="26"/>
    </row>
    <row r="195" spans="1:36" ht="62.5">
      <c r="A195" s="67">
        <v>201</v>
      </c>
      <c r="B195" s="68">
        <v>45670</v>
      </c>
      <c r="C195" s="69"/>
      <c r="D195" s="70" t="s">
        <v>172</v>
      </c>
      <c r="E195" s="69"/>
      <c r="F195" s="69"/>
      <c r="G195" s="70" t="s">
        <v>49</v>
      </c>
      <c r="H195" s="70" t="s">
        <v>7843</v>
      </c>
      <c r="I195" s="70" t="s">
        <v>7844</v>
      </c>
      <c r="J195" s="70" t="s">
        <v>977</v>
      </c>
      <c r="K195" s="70" t="s">
        <v>1468</v>
      </c>
      <c r="L195" s="70" t="s">
        <v>156</v>
      </c>
      <c r="M195" s="70" t="s">
        <v>7845</v>
      </c>
      <c r="N195" s="86" t="s">
        <v>7717</v>
      </c>
      <c r="O195" s="83" t="s">
        <v>7846</v>
      </c>
      <c r="P195" s="72" t="s">
        <v>23</v>
      </c>
      <c r="Q195" s="73"/>
      <c r="R195" s="72" t="s">
        <v>24</v>
      </c>
      <c r="S195" s="73" t="s">
        <v>440</v>
      </c>
      <c r="T195" s="104" t="s">
        <v>7847</v>
      </c>
      <c r="U195" s="74" t="s">
        <v>7804</v>
      </c>
      <c r="V195" s="26"/>
      <c r="W195" s="26"/>
      <c r="X195" s="26"/>
      <c r="Y195" s="26"/>
      <c r="Z195" s="26"/>
      <c r="AA195" s="26"/>
      <c r="AB195" s="26"/>
      <c r="AC195" s="26"/>
      <c r="AD195" s="26"/>
      <c r="AE195" s="26"/>
      <c r="AF195" s="26"/>
      <c r="AG195" s="26"/>
      <c r="AH195" s="26"/>
      <c r="AI195" s="26"/>
      <c r="AJ195" s="26"/>
    </row>
    <row r="196" spans="1:36" ht="62.5">
      <c r="A196" s="67">
        <v>202</v>
      </c>
      <c r="B196" s="68">
        <v>45670</v>
      </c>
      <c r="C196" s="69"/>
      <c r="D196" s="70" t="s">
        <v>295</v>
      </c>
      <c r="E196" s="69"/>
      <c r="F196" s="69"/>
      <c r="G196" s="70" t="s">
        <v>144</v>
      </c>
      <c r="H196" s="70" t="s">
        <v>7848</v>
      </c>
      <c r="I196" s="70" t="s">
        <v>7849</v>
      </c>
      <c r="J196" s="70" t="s">
        <v>977</v>
      </c>
      <c r="K196" s="70" t="s">
        <v>1377</v>
      </c>
      <c r="L196" s="70" t="s">
        <v>156</v>
      </c>
      <c r="M196" s="70" t="s">
        <v>7850</v>
      </c>
      <c r="N196" s="86" t="s">
        <v>7717</v>
      </c>
      <c r="O196" s="83" t="s">
        <v>7851</v>
      </c>
      <c r="P196" s="72" t="s">
        <v>23</v>
      </c>
      <c r="Q196" s="73"/>
      <c r="R196" s="72" t="s">
        <v>24</v>
      </c>
      <c r="S196" s="73" t="s">
        <v>440</v>
      </c>
      <c r="T196" s="104" t="s">
        <v>7852</v>
      </c>
      <c r="U196" s="74" t="s">
        <v>7804</v>
      </c>
      <c r="V196" s="26"/>
      <c r="W196" s="26"/>
      <c r="X196" s="26"/>
      <c r="Y196" s="26"/>
      <c r="Z196" s="26"/>
      <c r="AA196" s="26"/>
      <c r="AB196" s="26"/>
      <c r="AC196" s="26"/>
      <c r="AD196" s="26"/>
      <c r="AE196" s="26"/>
      <c r="AF196" s="26"/>
      <c r="AG196" s="26"/>
      <c r="AH196" s="26"/>
      <c r="AI196" s="26"/>
      <c r="AJ196" s="26"/>
    </row>
    <row r="197" spans="1:36" ht="62.5">
      <c r="A197" s="67">
        <v>203</v>
      </c>
      <c r="B197" s="68">
        <v>45670</v>
      </c>
      <c r="C197" s="69"/>
      <c r="D197" s="70" t="s">
        <v>152</v>
      </c>
      <c r="E197" s="69"/>
      <c r="F197" s="69"/>
      <c r="G197" s="70" t="s">
        <v>753</v>
      </c>
      <c r="H197" s="70" t="s">
        <v>7853</v>
      </c>
      <c r="I197" s="70" t="s">
        <v>7854</v>
      </c>
      <c r="J197" s="70" t="s">
        <v>977</v>
      </c>
      <c r="K197" s="70" t="s">
        <v>1377</v>
      </c>
      <c r="L197" s="70" t="s">
        <v>156</v>
      </c>
      <c r="M197" s="70" t="s">
        <v>7855</v>
      </c>
      <c r="N197" s="86" t="s">
        <v>7717</v>
      </c>
      <c r="O197" s="83" t="s">
        <v>7856</v>
      </c>
      <c r="P197" s="72" t="s">
        <v>23</v>
      </c>
      <c r="Q197" s="73"/>
      <c r="R197" s="72" t="s">
        <v>24</v>
      </c>
      <c r="S197" s="73" t="s">
        <v>440</v>
      </c>
      <c r="T197" s="104" t="s">
        <v>7857</v>
      </c>
      <c r="U197" s="74" t="s">
        <v>7804</v>
      </c>
      <c r="V197" s="26"/>
      <c r="W197" s="26"/>
      <c r="X197" s="26"/>
      <c r="Y197" s="26"/>
      <c r="Z197" s="26"/>
      <c r="AA197" s="26"/>
      <c r="AB197" s="26"/>
      <c r="AC197" s="26"/>
      <c r="AD197" s="26"/>
      <c r="AE197" s="26"/>
      <c r="AF197" s="26"/>
      <c r="AG197" s="26"/>
      <c r="AH197" s="26"/>
      <c r="AI197" s="26"/>
      <c r="AJ197" s="26"/>
    </row>
    <row r="198" spans="1:36" ht="87.5">
      <c r="A198" s="67">
        <v>204</v>
      </c>
      <c r="B198" s="68">
        <v>45670</v>
      </c>
      <c r="C198" s="69"/>
      <c r="D198" s="70" t="s">
        <v>172</v>
      </c>
      <c r="E198" s="69"/>
      <c r="F198" s="69"/>
      <c r="G198" s="70" t="s">
        <v>154</v>
      </c>
      <c r="H198" s="70" t="s">
        <v>7858</v>
      </c>
      <c r="I198" s="70" t="s">
        <v>7859</v>
      </c>
      <c r="J198" s="70" t="s">
        <v>977</v>
      </c>
      <c r="K198" s="70" t="s">
        <v>127</v>
      </c>
      <c r="L198" s="70" t="s">
        <v>391</v>
      </c>
      <c r="M198" s="70" t="s">
        <v>7860</v>
      </c>
      <c r="N198" s="86" t="s">
        <v>7861</v>
      </c>
      <c r="O198" s="88" t="s">
        <v>7862</v>
      </c>
      <c r="P198" s="72" t="s">
        <v>23</v>
      </c>
      <c r="Q198" s="73" t="s">
        <v>7863</v>
      </c>
      <c r="R198" s="72"/>
      <c r="S198" s="73"/>
      <c r="T198" s="73"/>
      <c r="U198" s="74"/>
      <c r="V198" s="26"/>
      <c r="W198" s="26"/>
      <c r="X198" s="26"/>
      <c r="Y198" s="26"/>
      <c r="Z198" s="26"/>
      <c r="AA198" s="26"/>
      <c r="AB198" s="26"/>
      <c r="AC198" s="26"/>
      <c r="AD198" s="26"/>
      <c r="AE198" s="26"/>
      <c r="AF198" s="26"/>
      <c r="AG198" s="26"/>
      <c r="AH198" s="26"/>
      <c r="AI198" s="26"/>
      <c r="AJ198" s="26"/>
    </row>
    <row r="199" spans="1:36" ht="50">
      <c r="A199" s="67">
        <v>205</v>
      </c>
      <c r="B199" s="68">
        <v>45670</v>
      </c>
      <c r="C199" s="69"/>
      <c r="D199" s="70" t="s">
        <v>446</v>
      </c>
      <c r="E199" s="69"/>
      <c r="F199" s="69"/>
      <c r="G199" s="70" t="s">
        <v>529</v>
      </c>
      <c r="H199" s="70" t="s">
        <v>7864</v>
      </c>
      <c r="I199" s="70" t="s">
        <v>7865</v>
      </c>
      <c r="J199" s="70" t="s">
        <v>977</v>
      </c>
      <c r="K199" s="70" t="s">
        <v>127</v>
      </c>
      <c r="L199" s="70" t="s">
        <v>728</v>
      </c>
      <c r="M199" s="70" t="s">
        <v>7866</v>
      </c>
      <c r="N199" s="86" t="s">
        <v>7867</v>
      </c>
      <c r="O199" s="83" t="s">
        <v>7868</v>
      </c>
      <c r="P199" s="72" t="s">
        <v>23</v>
      </c>
      <c r="Q199" s="73"/>
      <c r="R199" s="72" t="s">
        <v>24</v>
      </c>
      <c r="S199" s="73" t="s">
        <v>440</v>
      </c>
      <c r="T199" s="104" t="s">
        <v>7869</v>
      </c>
      <c r="U199" s="74" t="s">
        <v>7804</v>
      </c>
      <c r="V199" s="26"/>
      <c r="W199" s="26"/>
      <c r="X199" s="26"/>
      <c r="Y199" s="26"/>
      <c r="Z199" s="26"/>
      <c r="AA199" s="26"/>
      <c r="AB199" s="26"/>
      <c r="AC199" s="26"/>
      <c r="AD199" s="26"/>
      <c r="AE199" s="26"/>
      <c r="AF199" s="26"/>
      <c r="AG199" s="26"/>
      <c r="AH199" s="26"/>
      <c r="AI199" s="26"/>
      <c r="AJ199" s="26"/>
    </row>
    <row r="200" spans="1:36" ht="62.5">
      <c r="A200" s="67">
        <v>206</v>
      </c>
      <c r="B200" s="68">
        <v>45670</v>
      </c>
      <c r="C200" s="69"/>
      <c r="D200" s="86" t="s">
        <v>452</v>
      </c>
      <c r="E200" s="89"/>
      <c r="F200" s="86"/>
      <c r="G200" s="86" t="s">
        <v>7870</v>
      </c>
      <c r="H200" s="86" t="s">
        <v>7871</v>
      </c>
      <c r="I200" s="86" t="s">
        <v>7839</v>
      </c>
      <c r="J200" s="70" t="s">
        <v>977</v>
      </c>
      <c r="K200" s="86" t="s">
        <v>1468</v>
      </c>
      <c r="L200" s="73" t="s">
        <v>156</v>
      </c>
      <c r="M200" s="86" t="s">
        <v>7872</v>
      </c>
      <c r="N200" s="86" t="s">
        <v>7717</v>
      </c>
      <c r="O200" s="87" t="s">
        <v>7873</v>
      </c>
      <c r="P200" s="72" t="s">
        <v>23</v>
      </c>
      <c r="Q200" s="73"/>
      <c r="R200" s="72" t="s">
        <v>24</v>
      </c>
      <c r="S200" s="73" t="s">
        <v>440</v>
      </c>
      <c r="T200" s="104" t="s">
        <v>7874</v>
      </c>
      <c r="U200" s="74" t="s">
        <v>7804</v>
      </c>
      <c r="V200" s="26"/>
      <c r="W200" s="26"/>
      <c r="X200" s="26"/>
      <c r="Y200" s="26"/>
      <c r="Z200" s="26"/>
      <c r="AA200" s="26"/>
      <c r="AB200" s="26"/>
      <c r="AC200" s="26"/>
      <c r="AD200" s="26"/>
      <c r="AE200" s="26"/>
      <c r="AF200" s="26"/>
      <c r="AG200" s="26"/>
      <c r="AH200" s="26"/>
      <c r="AI200" s="26"/>
      <c r="AJ200" s="26"/>
    </row>
    <row r="201" spans="1:36" ht="62.5">
      <c r="A201" s="67">
        <v>207</v>
      </c>
      <c r="B201" s="68">
        <v>45670</v>
      </c>
      <c r="C201" s="69"/>
      <c r="D201" s="70" t="s">
        <v>483</v>
      </c>
      <c r="E201" s="69"/>
      <c r="F201" s="69"/>
      <c r="G201" s="70" t="s">
        <v>772</v>
      </c>
      <c r="H201" s="70" t="s">
        <v>7875</v>
      </c>
      <c r="I201" s="70" t="s">
        <v>7876</v>
      </c>
      <c r="J201" s="70" t="s">
        <v>977</v>
      </c>
      <c r="K201" s="70" t="s">
        <v>1468</v>
      </c>
      <c r="L201" s="70" t="s">
        <v>568</v>
      </c>
      <c r="M201" s="70" t="s">
        <v>7877</v>
      </c>
      <c r="N201" s="86" t="s">
        <v>7878</v>
      </c>
      <c r="O201" s="83" t="s">
        <v>7879</v>
      </c>
      <c r="P201" s="72" t="s">
        <v>23</v>
      </c>
      <c r="Q201" s="73"/>
      <c r="R201" s="72" t="s">
        <v>24</v>
      </c>
      <c r="S201" s="73" t="s">
        <v>440</v>
      </c>
      <c r="T201" s="104" t="s">
        <v>7880</v>
      </c>
      <c r="U201" s="74" t="s">
        <v>7804</v>
      </c>
      <c r="V201" s="26"/>
      <c r="W201" s="26"/>
      <c r="X201" s="26"/>
      <c r="Y201" s="26"/>
      <c r="Z201" s="26"/>
      <c r="AA201" s="26"/>
      <c r="AB201" s="26"/>
      <c r="AC201" s="26"/>
      <c r="AD201" s="26"/>
      <c r="AE201" s="26"/>
      <c r="AF201" s="26"/>
      <c r="AG201" s="26"/>
      <c r="AH201" s="26"/>
      <c r="AI201" s="26"/>
      <c r="AJ201" s="26"/>
    </row>
    <row r="202" spans="1:36" ht="137.5">
      <c r="A202" s="67">
        <v>208</v>
      </c>
      <c r="B202" s="68">
        <v>45670</v>
      </c>
      <c r="C202" s="69"/>
      <c r="D202" s="70" t="s">
        <v>2063</v>
      </c>
      <c r="E202" s="69"/>
      <c r="F202" s="69"/>
      <c r="G202" s="70" t="s">
        <v>39</v>
      </c>
      <c r="H202" s="70" t="s">
        <v>7881</v>
      </c>
      <c r="I202" s="70" t="s">
        <v>7882</v>
      </c>
      <c r="J202" s="70" t="s">
        <v>977</v>
      </c>
      <c r="K202" s="70" t="s">
        <v>1468</v>
      </c>
      <c r="L202" s="70" t="s">
        <v>64</v>
      </c>
      <c r="M202" s="70" t="s">
        <v>7883</v>
      </c>
      <c r="N202" s="86" t="s">
        <v>3234</v>
      </c>
      <c r="O202" s="88" t="s">
        <v>7884</v>
      </c>
      <c r="P202" s="72" t="s">
        <v>23</v>
      </c>
      <c r="Q202" s="73"/>
      <c r="R202" s="72" t="s">
        <v>24</v>
      </c>
      <c r="S202" s="73" t="s">
        <v>440</v>
      </c>
      <c r="T202" s="104" t="s">
        <v>7885</v>
      </c>
      <c r="U202" s="74" t="s">
        <v>7804</v>
      </c>
      <c r="V202" s="26"/>
      <c r="W202" s="26"/>
      <c r="X202" s="26"/>
      <c r="Y202" s="26"/>
      <c r="Z202" s="26"/>
      <c r="AA202" s="26"/>
      <c r="AB202" s="26"/>
      <c r="AC202" s="26"/>
      <c r="AD202" s="26"/>
      <c r="AE202" s="26"/>
      <c r="AF202" s="26"/>
      <c r="AG202" s="26"/>
      <c r="AH202" s="26"/>
      <c r="AI202" s="26"/>
      <c r="AJ202" s="26"/>
    </row>
    <row r="203" spans="1:36" ht="50">
      <c r="A203" s="67">
        <v>209</v>
      </c>
      <c r="B203" s="68">
        <v>45670</v>
      </c>
      <c r="C203" s="69"/>
      <c r="D203" s="70" t="s">
        <v>437</v>
      </c>
      <c r="E203" s="69"/>
      <c r="F203" s="69"/>
      <c r="G203" s="70" t="s">
        <v>104</v>
      </c>
      <c r="H203" s="70" t="s">
        <v>7886</v>
      </c>
      <c r="I203" s="70" t="s">
        <v>7887</v>
      </c>
      <c r="J203" s="70" t="s">
        <v>977</v>
      </c>
      <c r="K203" s="70" t="s">
        <v>127</v>
      </c>
      <c r="L203" s="70" t="s">
        <v>35</v>
      </c>
      <c r="M203" s="70" t="s">
        <v>7888</v>
      </c>
      <c r="N203" s="86" t="s">
        <v>7889</v>
      </c>
      <c r="O203" s="83" t="s">
        <v>7890</v>
      </c>
      <c r="P203" s="72" t="s">
        <v>23</v>
      </c>
      <c r="Q203" s="104" t="s">
        <v>7891</v>
      </c>
      <c r="R203" s="72" t="s">
        <v>24</v>
      </c>
      <c r="S203" s="73" t="s">
        <v>440</v>
      </c>
      <c r="T203" s="73" t="s">
        <v>2175</v>
      </c>
      <c r="U203" s="74" t="s">
        <v>7804</v>
      </c>
      <c r="V203" s="26"/>
      <c r="W203" s="26"/>
      <c r="X203" s="26"/>
      <c r="Y203" s="26"/>
      <c r="Z203" s="26"/>
      <c r="AA203" s="26"/>
      <c r="AB203" s="26"/>
      <c r="AC203" s="26"/>
      <c r="AD203" s="26"/>
      <c r="AE203" s="26"/>
      <c r="AF203" s="26"/>
      <c r="AG203" s="26"/>
      <c r="AH203" s="26"/>
      <c r="AI203" s="26"/>
      <c r="AJ203" s="26"/>
    </row>
    <row r="204" spans="1:36" ht="137.5">
      <c r="A204" s="67">
        <v>210</v>
      </c>
      <c r="B204" s="68">
        <v>45670</v>
      </c>
      <c r="C204" s="69"/>
      <c r="D204" s="70" t="s">
        <v>935</v>
      </c>
      <c r="E204" s="69"/>
      <c r="F204" s="69"/>
      <c r="G204" s="70" t="s">
        <v>157</v>
      </c>
      <c r="H204" s="70" t="s">
        <v>7892</v>
      </c>
      <c r="I204" s="70" t="s">
        <v>7550</v>
      </c>
      <c r="J204" s="70" t="s">
        <v>977</v>
      </c>
      <c r="K204" s="70" t="s">
        <v>1468</v>
      </c>
      <c r="L204" s="70" t="s">
        <v>64</v>
      </c>
      <c r="M204" s="70" t="s">
        <v>7893</v>
      </c>
      <c r="N204" s="86" t="s">
        <v>3234</v>
      </c>
      <c r="O204" s="83" t="s">
        <v>7894</v>
      </c>
      <c r="P204" s="72" t="s">
        <v>23</v>
      </c>
      <c r="Q204" s="73"/>
      <c r="R204" s="72" t="s">
        <v>24</v>
      </c>
      <c r="S204" s="73" t="s">
        <v>440</v>
      </c>
      <c r="T204" s="104" t="s">
        <v>7895</v>
      </c>
      <c r="U204" s="74" t="s">
        <v>7804</v>
      </c>
      <c r="V204" s="26"/>
      <c r="W204" s="26"/>
      <c r="X204" s="26"/>
      <c r="Y204" s="26"/>
      <c r="Z204" s="26"/>
      <c r="AA204" s="26"/>
      <c r="AB204" s="26"/>
      <c r="AC204" s="26"/>
      <c r="AD204" s="26"/>
      <c r="AE204" s="26"/>
      <c r="AF204" s="26"/>
      <c r="AG204" s="26"/>
      <c r="AH204" s="26"/>
      <c r="AI204" s="26"/>
      <c r="AJ204" s="26"/>
    </row>
    <row r="205" spans="1:36" ht="150">
      <c r="A205" s="67">
        <v>211</v>
      </c>
      <c r="B205" s="68">
        <v>45670</v>
      </c>
      <c r="C205" s="69"/>
      <c r="D205" s="70" t="s">
        <v>935</v>
      </c>
      <c r="E205" s="69"/>
      <c r="F205" s="69"/>
      <c r="G205" s="70" t="s">
        <v>157</v>
      </c>
      <c r="H205" s="70" t="s">
        <v>7896</v>
      </c>
      <c r="I205" s="70" t="s">
        <v>7550</v>
      </c>
      <c r="J205" s="70" t="s">
        <v>977</v>
      </c>
      <c r="K205" s="70" t="s">
        <v>1468</v>
      </c>
      <c r="L205" s="70" t="s">
        <v>64</v>
      </c>
      <c r="M205" s="70" t="s">
        <v>7897</v>
      </c>
      <c r="N205" s="86" t="s">
        <v>3234</v>
      </c>
      <c r="O205" s="83" t="s">
        <v>7898</v>
      </c>
      <c r="P205" s="72" t="s">
        <v>23</v>
      </c>
      <c r="Q205" s="73"/>
      <c r="R205" s="72" t="s">
        <v>24</v>
      </c>
      <c r="S205" s="73" t="s">
        <v>440</v>
      </c>
      <c r="T205" s="104" t="s">
        <v>7899</v>
      </c>
      <c r="U205" s="74" t="s">
        <v>7804</v>
      </c>
      <c r="V205" s="26"/>
      <c r="W205" s="26"/>
      <c r="X205" s="26"/>
      <c r="Y205" s="26"/>
      <c r="Z205" s="26"/>
      <c r="AA205" s="26"/>
      <c r="AB205" s="26"/>
      <c r="AC205" s="26"/>
      <c r="AD205" s="26"/>
      <c r="AE205" s="26"/>
      <c r="AF205" s="26"/>
      <c r="AG205" s="26"/>
      <c r="AH205" s="26"/>
      <c r="AI205" s="26"/>
      <c r="AJ205" s="26"/>
    </row>
    <row r="206" spans="1:36" ht="175">
      <c r="A206" s="67">
        <v>212</v>
      </c>
      <c r="B206" s="68">
        <v>45670</v>
      </c>
      <c r="C206" s="69"/>
      <c r="D206" s="70" t="s">
        <v>935</v>
      </c>
      <c r="E206" s="69"/>
      <c r="F206" s="69"/>
      <c r="G206" s="70" t="s">
        <v>157</v>
      </c>
      <c r="H206" s="70" t="s">
        <v>7892</v>
      </c>
      <c r="I206" s="70" t="s">
        <v>7550</v>
      </c>
      <c r="J206" s="70" t="s">
        <v>977</v>
      </c>
      <c r="K206" s="70" t="s">
        <v>1468</v>
      </c>
      <c r="L206" s="70" t="s">
        <v>64</v>
      </c>
      <c r="M206" s="70" t="s">
        <v>7900</v>
      </c>
      <c r="N206" s="86" t="s">
        <v>3234</v>
      </c>
      <c r="O206" s="83" t="s">
        <v>7901</v>
      </c>
      <c r="P206" s="72" t="s">
        <v>23</v>
      </c>
      <c r="Q206" s="73"/>
      <c r="R206" s="72" t="s">
        <v>24</v>
      </c>
      <c r="S206" s="73" t="s">
        <v>440</v>
      </c>
      <c r="T206" s="104" t="s">
        <v>7902</v>
      </c>
      <c r="U206" s="74" t="s">
        <v>7804</v>
      </c>
      <c r="V206" s="26"/>
      <c r="W206" s="26"/>
      <c r="X206" s="26"/>
      <c r="Y206" s="26"/>
      <c r="Z206" s="26"/>
      <c r="AA206" s="26"/>
      <c r="AB206" s="26"/>
      <c r="AC206" s="26"/>
      <c r="AD206" s="26"/>
      <c r="AE206" s="26"/>
      <c r="AF206" s="26"/>
      <c r="AG206" s="26"/>
      <c r="AH206" s="26"/>
      <c r="AI206" s="26"/>
      <c r="AJ206" s="26"/>
    </row>
    <row r="207" spans="1:36" ht="37.5">
      <c r="A207" s="67">
        <v>213</v>
      </c>
      <c r="B207" s="68">
        <v>45671</v>
      </c>
      <c r="C207" s="69"/>
      <c r="D207" s="70" t="s">
        <v>395</v>
      </c>
      <c r="E207" s="69"/>
      <c r="F207" s="69"/>
      <c r="G207" s="70" t="s">
        <v>34</v>
      </c>
      <c r="H207" s="70" t="s">
        <v>7903</v>
      </c>
      <c r="I207" s="70" t="s">
        <v>7904</v>
      </c>
      <c r="J207" s="70" t="s">
        <v>977</v>
      </c>
      <c r="K207" s="70" t="s">
        <v>1468</v>
      </c>
      <c r="L207" s="70" t="s">
        <v>568</v>
      </c>
      <c r="M207" s="70" t="s">
        <v>7905</v>
      </c>
      <c r="N207" s="86" t="s">
        <v>7906</v>
      </c>
      <c r="O207" s="83" t="s">
        <v>7907</v>
      </c>
      <c r="P207" s="72" t="s">
        <v>23</v>
      </c>
      <c r="Q207" s="73"/>
      <c r="R207" s="72" t="s">
        <v>24</v>
      </c>
      <c r="S207" s="73" t="s">
        <v>440</v>
      </c>
      <c r="T207" s="104" t="s">
        <v>7908</v>
      </c>
      <c r="U207" s="74" t="s">
        <v>7909</v>
      </c>
      <c r="V207" s="26"/>
      <c r="W207" s="26"/>
      <c r="X207" s="26"/>
      <c r="Y207" s="26"/>
      <c r="Z207" s="26"/>
      <c r="AA207" s="26"/>
      <c r="AB207" s="26"/>
      <c r="AC207" s="26"/>
      <c r="AD207" s="26"/>
      <c r="AE207" s="26"/>
      <c r="AF207" s="26"/>
      <c r="AG207" s="26"/>
      <c r="AH207" s="26"/>
      <c r="AI207" s="26"/>
      <c r="AJ207" s="26"/>
    </row>
    <row r="208" spans="1:36" ht="62.5">
      <c r="A208" s="67">
        <v>214</v>
      </c>
      <c r="B208" s="68">
        <v>45671</v>
      </c>
      <c r="C208" s="69"/>
      <c r="D208" s="70" t="s">
        <v>615</v>
      </c>
      <c r="E208" s="69"/>
      <c r="F208" s="69"/>
      <c r="G208" s="70" t="s">
        <v>7629</v>
      </c>
      <c r="H208" s="70" t="s">
        <v>7910</v>
      </c>
      <c r="I208" s="70" t="s">
        <v>7911</v>
      </c>
      <c r="J208" s="70" t="s">
        <v>977</v>
      </c>
      <c r="K208" s="70" t="s">
        <v>1468</v>
      </c>
      <c r="L208" s="70" t="s">
        <v>43</v>
      </c>
      <c r="M208" s="70" t="s">
        <v>7912</v>
      </c>
      <c r="N208" s="86" t="s">
        <v>7664</v>
      </c>
      <c r="O208" s="83" t="s">
        <v>7913</v>
      </c>
      <c r="P208" s="72" t="s">
        <v>23</v>
      </c>
      <c r="Q208" s="73"/>
      <c r="R208" s="72" t="s">
        <v>24</v>
      </c>
      <c r="S208" s="73" t="s">
        <v>440</v>
      </c>
      <c r="T208" s="104" t="s">
        <v>7914</v>
      </c>
      <c r="U208" s="74" t="s">
        <v>7909</v>
      </c>
      <c r="V208" s="26"/>
      <c r="W208" s="26"/>
      <c r="X208" s="26"/>
      <c r="Y208" s="26"/>
      <c r="Z208" s="26"/>
      <c r="AA208" s="26"/>
      <c r="AB208" s="26"/>
      <c r="AC208" s="26"/>
      <c r="AD208" s="26"/>
      <c r="AE208" s="26"/>
      <c r="AF208" s="26"/>
      <c r="AG208" s="26"/>
      <c r="AH208" s="26"/>
      <c r="AI208" s="26"/>
      <c r="AJ208" s="26"/>
    </row>
    <row r="209" spans="1:36" ht="137.5">
      <c r="A209" s="67">
        <v>215</v>
      </c>
      <c r="B209" s="68">
        <v>45671</v>
      </c>
      <c r="C209" s="69"/>
      <c r="D209" s="70" t="s">
        <v>725</v>
      </c>
      <c r="E209" s="69"/>
      <c r="F209" s="69"/>
      <c r="G209" s="70" t="s">
        <v>50</v>
      </c>
      <c r="H209" s="70" t="s">
        <v>7915</v>
      </c>
      <c r="I209" s="70" t="s">
        <v>7916</v>
      </c>
      <c r="J209" s="70" t="s">
        <v>977</v>
      </c>
      <c r="K209" s="70" t="s">
        <v>1468</v>
      </c>
      <c r="L209" s="70" t="s">
        <v>64</v>
      </c>
      <c r="M209" s="70" t="s">
        <v>7917</v>
      </c>
      <c r="N209" s="86" t="s">
        <v>3234</v>
      </c>
      <c r="O209" s="83" t="s">
        <v>7918</v>
      </c>
      <c r="P209" s="72" t="s">
        <v>23</v>
      </c>
      <c r="Q209" s="73"/>
      <c r="R209" s="72" t="s">
        <v>24</v>
      </c>
      <c r="S209" s="73" t="s">
        <v>440</v>
      </c>
      <c r="T209" s="104" t="s">
        <v>7919</v>
      </c>
      <c r="U209" s="74" t="s">
        <v>7909</v>
      </c>
      <c r="V209" s="26"/>
      <c r="W209" s="26"/>
      <c r="X209" s="26"/>
      <c r="Y209" s="26"/>
      <c r="Z209" s="26"/>
      <c r="AA209" s="26"/>
      <c r="AB209" s="26"/>
      <c r="AC209" s="26"/>
      <c r="AD209" s="26"/>
      <c r="AE209" s="26"/>
      <c r="AF209" s="26"/>
      <c r="AG209" s="26"/>
      <c r="AH209" s="26"/>
      <c r="AI209" s="26"/>
      <c r="AJ209" s="26"/>
    </row>
    <row r="210" spans="1:36" ht="37.5">
      <c r="A210" s="67">
        <v>216</v>
      </c>
      <c r="B210" s="68">
        <v>45671</v>
      </c>
      <c r="C210" s="67" t="str">
        <f t="array" aca="1" ref="C210" ca="1">IFERROR(_xludf.XLOOKUP(D210,master_daerah!B:B,master_daerah!A:A),"")</f>
        <v/>
      </c>
      <c r="D210" s="86" t="s">
        <v>629</v>
      </c>
      <c r="E210" s="69"/>
      <c r="F210" s="69"/>
      <c r="G210" s="70" t="s">
        <v>104</v>
      </c>
      <c r="H210" s="70" t="s">
        <v>7920</v>
      </c>
      <c r="I210" s="70" t="s">
        <v>7921</v>
      </c>
      <c r="J210" s="70" t="s">
        <v>977</v>
      </c>
      <c r="K210" s="70" t="s">
        <v>25</v>
      </c>
      <c r="L210" s="70" t="s">
        <v>2276</v>
      </c>
      <c r="M210" s="70" t="s">
        <v>7922</v>
      </c>
      <c r="N210" s="86" t="s">
        <v>7923</v>
      </c>
      <c r="O210" s="88" t="s">
        <v>7924</v>
      </c>
      <c r="P210" s="72" t="s">
        <v>23</v>
      </c>
      <c r="Q210" s="73"/>
      <c r="R210" s="72" t="s">
        <v>24</v>
      </c>
      <c r="S210" s="73" t="s">
        <v>440</v>
      </c>
      <c r="T210" s="104" t="s">
        <v>7925</v>
      </c>
      <c r="U210" s="74" t="s">
        <v>7909</v>
      </c>
      <c r="V210" s="26"/>
      <c r="W210" s="26"/>
      <c r="X210" s="26"/>
      <c r="Y210" s="26"/>
      <c r="Z210" s="26"/>
      <c r="AA210" s="26"/>
      <c r="AB210" s="26"/>
      <c r="AC210" s="26"/>
      <c r="AD210" s="26"/>
      <c r="AE210" s="26"/>
      <c r="AF210" s="26"/>
      <c r="AG210" s="26"/>
      <c r="AH210" s="26"/>
      <c r="AI210" s="26"/>
      <c r="AJ210" s="26"/>
    </row>
    <row r="211" spans="1:36" ht="150">
      <c r="A211" s="67">
        <v>217</v>
      </c>
      <c r="B211" s="68">
        <v>45671</v>
      </c>
      <c r="C211" s="69"/>
      <c r="D211" s="70" t="s">
        <v>69</v>
      </c>
      <c r="E211" s="69"/>
      <c r="F211" s="69"/>
      <c r="G211" s="70" t="s">
        <v>344</v>
      </c>
      <c r="H211" s="70" t="s">
        <v>7926</v>
      </c>
      <c r="I211" s="70" t="s">
        <v>7715</v>
      </c>
      <c r="J211" s="70" t="s">
        <v>977</v>
      </c>
      <c r="K211" s="70" t="s">
        <v>1468</v>
      </c>
      <c r="L211" s="70" t="s">
        <v>45</v>
      </c>
      <c r="M211" s="70" t="s">
        <v>7927</v>
      </c>
      <c r="N211" s="86" t="s">
        <v>2725</v>
      </c>
      <c r="O211" s="83" t="s">
        <v>7928</v>
      </c>
      <c r="P211" s="72" t="s">
        <v>23</v>
      </c>
      <c r="Q211" s="73"/>
      <c r="R211" s="72" t="s">
        <v>24</v>
      </c>
      <c r="S211" s="73" t="s">
        <v>440</v>
      </c>
      <c r="T211" s="104" t="s">
        <v>7929</v>
      </c>
      <c r="U211" s="74" t="s">
        <v>7909</v>
      </c>
      <c r="V211" s="26"/>
      <c r="W211" s="26"/>
      <c r="X211" s="26"/>
      <c r="Y211" s="26"/>
      <c r="Z211" s="26"/>
      <c r="AA211" s="26"/>
      <c r="AB211" s="26"/>
      <c r="AC211" s="26"/>
      <c r="AD211" s="26"/>
      <c r="AE211" s="26"/>
      <c r="AF211" s="26"/>
      <c r="AG211" s="26"/>
      <c r="AH211" s="26"/>
      <c r="AI211" s="26"/>
      <c r="AJ211" s="26"/>
    </row>
    <row r="212" spans="1:36" ht="62.5">
      <c r="A212" s="67">
        <v>218</v>
      </c>
      <c r="B212" s="68">
        <v>45671</v>
      </c>
      <c r="C212" s="67" t="str">
        <f t="array" aca="1" ref="C212" ca="1">IFERROR(_xludf.XLOOKUP(D212,master_daerah!B:B,master_daerah!A:A),"")</f>
        <v/>
      </c>
      <c r="D212" s="86" t="s">
        <v>78</v>
      </c>
      <c r="E212" s="69"/>
      <c r="F212" s="69"/>
      <c r="G212" s="70" t="s">
        <v>67</v>
      </c>
      <c r="H212" s="70" t="s">
        <v>7930</v>
      </c>
      <c r="I212" s="70" t="s">
        <v>7931</v>
      </c>
      <c r="J212" s="70" t="s">
        <v>977</v>
      </c>
      <c r="K212" s="70" t="s">
        <v>25</v>
      </c>
      <c r="L212" s="70" t="s">
        <v>2276</v>
      </c>
      <c r="M212" s="70" t="s">
        <v>7932</v>
      </c>
      <c r="N212" s="86" t="s">
        <v>7923</v>
      </c>
      <c r="O212" s="83" t="s">
        <v>7933</v>
      </c>
      <c r="P212" s="72" t="s">
        <v>23</v>
      </c>
      <c r="Q212" s="73"/>
      <c r="R212" s="72" t="s">
        <v>24</v>
      </c>
      <c r="S212" s="73" t="s">
        <v>440</v>
      </c>
      <c r="T212" s="104" t="s">
        <v>7934</v>
      </c>
      <c r="U212" s="74" t="s">
        <v>7909</v>
      </c>
      <c r="V212" s="26"/>
      <c r="W212" s="26"/>
      <c r="X212" s="26"/>
      <c r="Y212" s="26"/>
      <c r="Z212" s="26"/>
      <c r="AA212" s="26"/>
      <c r="AB212" s="26"/>
      <c r="AC212" s="26"/>
      <c r="AD212" s="26"/>
      <c r="AE212" s="26"/>
      <c r="AF212" s="26"/>
      <c r="AG212" s="26"/>
      <c r="AH212" s="26"/>
      <c r="AI212" s="26"/>
      <c r="AJ212" s="26"/>
    </row>
    <row r="213" spans="1:36" ht="150">
      <c r="A213" s="67">
        <v>219</v>
      </c>
      <c r="B213" s="68">
        <v>45671</v>
      </c>
      <c r="C213" s="69"/>
      <c r="D213" s="70" t="s">
        <v>935</v>
      </c>
      <c r="E213" s="69"/>
      <c r="F213" s="69"/>
      <c r="G213" s="70" t="s">
        <v>7935</v>
      </c>
      <c r="H213" s="70" t="s">
        <v>7936</v>
      </c>
      <c r="I213" s="70" t="s">
        <v>7550</v>
      </c>
      <c r="J213" s="70" t="s">
        <v>977</v>
      </c>
      <c r="K213" s="70" t="s">
        <v>1468</v>
      </c>
      <c r="L213" s="70" t="s">
        <v>64</v>
      </c>
      <c r="M213" s="70" t="s">
        <v>7937</v>
      </c>
      <c r="N213" s="86" t="s">
        <v>3234</v>
      </c>
      <c r="O213" s="83" t="s">
        <v>7938</v>
      </c>
      <c r="P213" s="72" t="s">
        <v>23</v>
      </c>
      <c r="Q213" s="73"/>
      <c r="R213" s="72" t="s">
        <v>24</v>
      </c>
      <c r="S213" s="73" t="s">
        <v>440</v>
      </c>
      <c r="T213" s="104" t="s">
        <v>7939</v>
      </c>
      <c r="U213" s="74" t="s">
        <v>7909</v>
      </c>
      <c r="V213" s="26"/>
      <c r="W213" s="26"/>
      <c r="X213" s="26"/>
      <c r="Y213" s="26"/>
      <c r="Z213" s="26"/>
      <c r="AA213" s="26"/>
      <c r="AB213" s="26"/>
      <c r="AC213" s="26"/>
      <c r="AD213" s="26"/>
      <c r="AE213" s="26"/>
      <c r="AF213" s="26"/>
      <c r="AG213" s="26"/>
      <c r="AH213" s="26"/>
      <c r="AI213" s="26"/>
      <c r="AJ213" s="26"/>
    </row>
    <row r="214" spans="1:36" ht="62.5">
      <c r="A214" s="67">
        <v>220</v>
      </c>
      <c r="B214" s="68">
        <v>45671</v>
      </c>
      <c r="C214" s="69"/>
      <c r="D214" s="70" t="s">
        <v>437</v>
      </c>
      <c r="E214" s="69"/>
      <c r="F214" s="69"/>
      <c r="G214" s="70" t="s">
        <v>7940</v>
      </c>
      <c r="H214" s="70" t="s">
        <v>7941</v>
      </c>
      <c r="I214" s="70" t="s">
        <v>7942</v>
      </c>
      <c r="J214" s="70" t="s">
        <v>977</v>
      </c>
      <c r="K214" s="70" t="s">
        <v>1377</v>
      </c>
      <c r="L214" s="70" t="s">
        <v>35</v>
      </c>
      <c r="M214" s="70" t="s">
        <v>7943</v>
      </c>
      <c r="N214" s="70" t="s">
        <v>176</v>
      </c>
      <c r="O214" s="95" t="s">
        <v>7944</v>
      </c>
      <c r="P214" s="72" t="s">
        <v>23</v>
      </c>
      <c r="Q214" s="73" t="s">
        <v>7945</v>
      </c>
      <c r="R214" s="72" t="s">
        <v>24</v>
      </c>
      <c r="S214" s="73" t="s">
        <v>440</v>
      </c>
      <c r="T214" s="104" t="s">
        <v>7946</v>
      </c>
      <c r="U214" s="74" t="s">
        <v>7909</v>
      </c>
      <c r="V214" s="26"/>
      <c r="W214" s="26"/>
      <c r="X214" s="26"/>
      <c r="Y214" s="26"/>
      <c r="Z214" s="26"/>
      <c r="AA214" s="26"/>
      <c r="AB214" s="26"/>
      <c r="AC214" s="26"/>
      <c r="AD214" s="26"/>
      <c r="AE214" s="26"/>
      <c r="AF214" s="26"/>
      <c r="AG214" s="26"/>
      <c r="AH214" s="26"/>
      <c r="AI214" s="26"/>
      <c r="AJ214" s="26"/>
    </row>
    <row r="215" spans="1:36" ht="50">
      <c r="A215" s="67">
        <v>221</v>
      </c>
      <c r="B215" s="68">
        <v>45671</v>
      </c>
      <c r="C215" s="69"/>
      <c r="D215" s="70" t="s">
        <v>98</v>
      </c>
      <c r="E215" s="69"/>
      <c r="F215" s="69"/>
      <c r="G215" s="70" t="s">
        <v>507</v>
      </c>
      <c r="H215" s="70" t="s">
        <v>7947</v>
      </c>
      <c r="I215" s="70" t="s">
        <v>7948</v>
      </c>
      <c r="J215" s="70" t="s">
        <v>977</v>
      </c>
      <c r="K215" s="70" t="s">
        <v>1377</v>
      </c>
      <c r="L215" s="70" t="s">
        <v>37</v>
      </c>
      <c r="M215" s="70" t="s">
        <v>7949</v>
      </c>
      <c r="N215" s="86" t="s">
        <v>7950</v>
      </c>
      <c r="O215" s="147" t="s">
        <v>7951</v>
      </c>
      <c r="P215" s="72" t="s">
        <v>23</v>
      </c>
      <c r="Q215" s="73"/>
      <c r="R215" s="72" t="s">
        <v>24</v>
      </c>
      <c r="S215" s="73" t="s">
        <v>440</v>
      </c>
      <c r="T215" s="104" t="s">
        <v>7952</v>
      </c>
      <c r="U215" s="74" t="s">
        <v>7909</v>
      </c>
      <c r="V215" s="26"/>
      <c r="W215" s="26"/>
      <c r="X215" s="26"/>
      <c r="Y215" s="26"/>
      <c r="Z215" s="26"/>
      <c r="AA215" s="26"/>
      <c r="AB215" s="26"/>
      <c r="AC215" s="26"/>
      <c r="AD215" s="26"/>
      <c r="AE215" s="26"/>
      <c r="AF215" s="26"/>
      <c r="AG215" s="26"/>
      <c r="AH215" s="26"/>
      <c r="AI215" s="26"/>
      <c r="AJ215" s="26"/>
    </row>
    <row r="216" spans="1:36" ht="150">
      <c r="A216" s="67">
        <v>222</v>
      </c>
      <c r="B216" s="68">
        <v>45671</v>
      </c>
      <c r="C216" s="69"/>
      <c r="D216" s="70" t="s">
        <v>935</v>
      </c>
      <c r="E216" s="69"/>
      <c r="F216" s="69"/>
      <c r="G216" s="70" t="s">
        <v>7935</v>
      </c>
      <c r="H216" s="70" t="s">
        <v>7936</v>
      </c>
      <c r="I216" s="70" t="s">
        <v>7550</v>
      </c>
      <c r="J216" s="70" t="s">
        <v>977</v>
      </c>
      <c r="K216" s="70" t="s">
        <v>1468</v>
      </c>
      <c r="L216" s="70" t="s">
        <v>64</v>
      </c>
      <c r="M216" s="70" t="s">
        <v>7953</v>
      </c>
      <c r="N216" s="86" t="s">
        <v>3234</v>
      </c>
      <c r="O216" s="83" t="s">
        <v>7954</v>
      </c>
      <c r="P216" s="72" t="s">
        <v>23</v>
      </c>
      <c r="Q216" s="73"/>
      <c r="R216" s="72" t="s">
        <v>24</v>
      </c>
      <c r="S216" s="73" t="s">
        <v>440</v>
      </c>
      <c r="T216" s="104" t="s">
        <v>7955</v>
      </c>
      <c r="U216" s="74" t="s">
        <v>7909</v>
      </c>
      <c r="V216" s="26"/>
      <c r="W216" s="26"/>
      <c r="X216" s="26"/>
      <c r="Y216" s="26"/>
      <c r="Z216" s="26"/>
      <c r="AA216" s="26"/>
      <c r="AB216" s="26"/>
      <c r="AC216" s="26"/>
      <c r="AD216" s="26"/>
      <c r="AE216" s="26"/>
      <c r="AF216" s="26"/>
      <c r="AG216" s="26"/>
      <c r="AH216" s="26"/>
      <c r="AI216" s="26"/>
      <c r="AJ216" s="26"/>
    </row>
    <row r="217" spans="1:36" ht="50">
      <c r="A217" s="67">
        <v>223</v>
      </c>
      <c r="B217" s="68">
        <v>45671</v>
      </c>
      <c r="C217" s="69"/>
      <c r="D217" s="70" t="s">
        <v>575</v>
      </c>
      <c r="E217" s="69"/>
      <c r="F217" s="69"/>
      <c r="G217" s="39" t="s">
        <v>7956</v>
      </c>
      <c r="H217" s="70" t="s">
        <v>7957</v>
      </c>
      <c r="I217" s="70" t="s">
        <v>767</v>
      </c>
      <c r="J217" s="70"/>
      <c r="K217" s="70" t="s">
        <v>91</v>
      </c>
      <c r="L217" s="70" t="s">
        <v>43</v>
      </c>
      <c r="M217" s="70" t="s">
        <v>7958</v>
      </c>
      <c r="N217" s="86" t="s">
        <v>7959</v>
      </c>
      <c r="O217" s="83" t="s">
        <v>7960</v>
      </c>
      <c r="P217" s="72" t="s">
        <v>23</v>
      </c>
      <c r="Q217" s="73"/>
      <c r="R217" s="72" t="s">
        <v>24</v>
      </c>
      <c r="S217" s="73" t="s">
        <v>440</v>
      </c>
      <c r="T217" s="104" t="s">
        <v>7961</v>
      </c>
      <c r="U217" s="74" t="s">
        <v>7909</v>
      </c>
      <c r="V217" s="26"/>
      <c r="W217" s="26"/>
      <c r="X217" s="26"/>
      <c r="Y217" s="26"/>
      <c r="Z217" s="26"/>
      <c r="AA217" s="26"/>
      <c r="AB217" s="26"/>
      <c r="AC217" s="26"/>
      <c r="AD217" s="26"/>
      <c r="AE217" s="26"/>
      <c r="AF217" s="26"/>
      <c r="AG217" s="26"/>
      <c r="AH217" s="26"/>
      <c r="AI217" s="26"/>
      <c r="AJ217" s="26"/>
    </row>
    <row r="218" spans="1:36" ht="50">
      <c r="A218" s="67">
        <v>224</v>
      </c>
      <c r="B218" s="68">
        <v>45671</v>
      </c>
      <c r="C218" s="69"/>
      <c r="D218" s="70" t="s">
        <v>575</v>
      </c>
      <c r="E218" s="69"/>
      <c r="F218" s="69"/>
      <c r="G218" s="70" t="s">
        <v>223</v>
      </c>
      <c r="H218" s="70" t="s">
        <v>7653</v>
      </c>
      <c r="I218" s="70" t="s">
        <v>767</v>
      </c>
      <c r="J218" s="70"/>
      <c r="K218" s="70" t="s">
        <v>91</v>
      </c>
      <c r="L218" s="70" t="s">
        <v>797</v>
      </c>
      <c r="M218" s="70" t="s">
        <v>7962</v>
      </c>
      <c r="N218" s="86" t="s">
        <v>7963</v>
      </c>
      <c r="O218" s="88" t="s">
        <v>7964</v>
      </c>
      <c r="P218" s="72" t="s">
        <v>23</v>
      </c>
      <c r="Q218" s="73"/>
      <c r="R218" s="72" t="s">
        <v>24</v>
      </c>
      <c r="S218" s="73" t="s">
        <v>440</v>
      </c>
      <c r="T218" s="104" t="s">
        <v>7965</v>
      </c>
      <c r="U218" s="74" t="s">
        <v>7909</v>
      </c>
      <c r="V218" s="26"/>
      <c r="W218" s="26"/>
      <c r="X218" s="26"/>
      <c r="Y218" s="26"/>
      <c r="Z218" s="26"/>
      <c r="AA218" s="26"/>
      <c r="AB218" s="26"/>
      <c r="AC218" s="26"/>
      <c r="AD218" s="26"/>
      <c r="AE218" s="26"/>
      <c r="AF218" s="26"/>
      <c r="AG218" s="26"/>
      <c r="AH218" s="26"/>
      <c r="AI218" s="26"/>
      <c r="AJ218" s="26"/>
    </row>
    <row r="219" spans="1:36" ht="100">
      <c r="A219" s="67">
        <v>225</v>
      </c>
      <c r="B219" s="68">
        <v>45671</v>
      </c>
      <c r="C219" s="69"/>
      <c r="D219" s="70" t="s">
        <v>575</v>
      </c>
      <c r="E219" s="69"/>
      <c r="F219" s="69"/>
      <c r="G219" s="70" t="s">
        <v>33</v>
      </c>
      <c r="H219" s="70" t="s">
        <v>7966</v>
      </c>
      <c r="I219" s="70" t="s">
        <v>767</v>
      </c>
      <c r="J219" s="70"/>
      <c r="K219" s="70" t="s">
        <v>91</v>
      </c>
      <c r="L219" s="70" t="s">
        <v>64</v>
      </c>
      <c r="M219" s="70" t="s">
        <v>7967</v>
      </c>
      <c r="N219" s="86" t="s">
        <v>7963</v>
      </c>
      <c r="O219" s="83" t="s">
        <v>7968</v>
      </c>
      <c r="P219" s="72" t="s">
        <v>23</v>
      </c>
      <c r="Q219" s="73"/>
      <c r="R219" s="72" t="s">
        <v>24</v>
      </c>
      <c r="S219" s="73" t="s">
        <v>440</v>
      </c>
      <c r="T219" s="73" t="s">
        <v>2175</v>
      </c>
      <c r="U219" s="76">
        <v>45719</v>
      </c>
      <c r="V219" s="26"/>
      <c r="W219" s="26"/>
      <c r="X219" s="26"/>
      <c r="Y219" s="26"/>
      <c r="Z219" s="26"/>
      <c r="AA219" s="26"/>
      <c r="AB219" s="26"/>
      <c r="AC219" s="26"/>
      <c r="AD219" s="26"/>
      <c r="AE219" s="26"/>
      <c r="AF219" s="26"/>
      <c r="AG219" s="26"/>
      <c r="AH219" s="26"/>
      <c r="AI219" s="26"/>
      <c r="AJ219" s="26"/>
    </row>
    <row r="220" spans="1:36" ht="37.5">
      <c r="A220" s="67">
        <v>226</v>
      </c>
      <c r="B220" s="68">
        <v>45671</v>
      </c>
      <c r="C220" s="69"/>
      <c r="D220" s="70" t="s">
        <v>801</v>
      </c>
      <c r="E220" s="69"/>
      <c r="F220" s="69"/>
      <c r="G220" s="70" t="s">
        <v>538</v>
      </c>
      <c r="H220" s="70" t="s">
        <v>7969</v>
      </c>
      <c r="I220" s="70" t="s">
        <v>7970</v>
      </c>
      <c r="J220" s="70" t="s">
        <v>977</v>
      </c>
      <c r="K220" s="70" t="s">
        <v>1377</v>
      </c>
      <c r="L220" s="70" t="s">
        <v>32</v>
      </c>
      <c r="M220" s="70" t="s">
        <v>7971</v>
      </c>
      <c r="N220" s="86" t="s">
        <v>7972</v>
      </c>
      <c r="O220" s="88" t="s">
        <v>7973</v>
      </c>
      <c r="P220" s="72" t="s">
        <v>23</v>
      </c>
      <c r="Q220" s="73"/>
      <c r="R220" s="72" t="s">
        <v>24</v>
      </c>
      <c r="S220" s="73" t="s">
        <v>440</v>
      </c>
      <c r="T220" s="104" t="s">
        <v>7974</v>
      </c>
      <c r="U220" s="76">
        <v>45719</v>
      </c>
      <c r="V220" s="26"/>
      <c r="W220" s="26"/>
      <c r="X220" s="26"/>
      <c r="Y220" s="26"/>
      <c r="Z220" s="26"/>
      <c r="AA220" s="26"/>
      <c r="AB220" s="26"/>
      <c r="AC220" s="26"/>
      <c r="AD220" s="26"/>
      <c r="AE220" s="26"/>
      <c r="AF220" s="26"/>
      <c r="AG220" s="26"/>
      <c r="AH220" s="26"/>
      <c r="AI220" s="26"/>
      <c r="AJ220" s="26"/>
    </row>
    <row r="221" spans="1:36" ht="50">
      <c r="A221" s="67">
        <v>227</v>
      </c>
      <c r="B221" s="68">
        <v>45671</v>
      </c>
      <c r="C221" s="69"/>
      <c r="D221" s="70" t="s">
        <v>437</v>
      </c>
      <c r="E221" s="69"/>
      <c r="F221" s="69"/>
      <c r="G221" s="70" t="s">
        <v>104</v>
      </c>
      <c r="H221" s="70" t="s">
        <v>7975</v>
      </c>
      <c r="I221" s="70" t="s">
        <v>7976</v>
      </c>
      <c r="J221" s="70" t="s">
        <v>977</v>
      </c>
      <c r="K221" s="70" t="s">
        <v>1468</v>
      </c>
      <c r="L221" s="70" t="s">
        <v>35</v>
      </c>
      <c r="M221" s="70" t="s">
        <v>7977</v>
      </c>
      <c r="N221" s="86" t="s">
        <v>7978</v>
      </c>
      <c r="O221" s="83" t="s">
        <v>7979</v>
      </c>
      <c r="P221" s="72" t="s">
        <v>23</v>
      </c>
      <c r="Q221" s="73"/>
      <c r="R221" s="72" t="s">
        <v>24</v>
      </c>
      <c r="S221" s="73" t="s">
        <v>440</v>
      </c>
      <c r="T221" s="104" t="s">
        <v>7980</v>
      </c>
      <c r="U221" s="76">
        <v>45719</v>
      </c>
      <c r="V221" s="26"/>
      <c r="W221" s="26"/>
      <c r="X221" s="26"/>
      <c r="Y221" s="26"/>
      <c r="Z221" s="26"/>
      <c r="AA221" s="26"/>
      <c r="AB221" s="26"/>
      <c r="AC221" s="26"/>
      <c r="AD221" s="26"/>
      <c r="AE221" s="26"/>
      <c r="AF221" s="26"/>
      <c r="AG221" s="26"/>
      <c r="AH221" s="26"/>
      <c r="AI221" s="26"/>
      <c r="AJ221" s="26"/>
    </row>
    <row r="222" spans="1:36" ht="75">
      <c r="A222" s="67">
        <v>228</v>
      </c>
      <c r="B222" s="68">
        <v>45671</v>
      </c>
      <c r="C222" s="69"/>
      <c r="D222" s="70" t="s">
        <v>69</v>
      </c>
      <c r="E222" s="69"/>
      <c r="F222" s="69"/>
      <c r="G222" s="70" t="s">
        <v>7981</v>
      </c>
      <c r="H222" s="70" t="s">
        <v>7982</v>
      </c>
      <c r="I222" s="70" t="s">
        <v>7715</v>
      </c>
      <c r="J222" s="70" t="s">
        <v>977</v>
      </c>
      <c r="K222" s="70" t="s">
        <v>1468</v>
      </c>
      <c r="L222" s="70" t="s">
        <v>43</v>
      </c>
      <c r="M222" s="70" t="s">
        <v>7983</v>
      </c>
      <c r="N222" s="70" t="s">
        <v>4102</v>
      </c>
      <c r="O222" s="83" t="s">
        <v>7984</v>
      </c>
      <c r="P222" s="72" t="s">
        <v>23</v>
      </c>
      <c r="Q222" s="73"/>
      <c r="R222" s="72" t="s">
        <v>24</v>
      </c>
      <c r="S222" s="73" t="s">
        <v>440</v>
      </c>
      <c r="T222" s="104" t="s">
        <v>7985</v>
      </c>
      <c r="U222" s="76">
        <v>45719</v>
      </c>
      <c r="V222" s="26"/>
      <c r="W222" s="26"/>
      <c r="X222" s="26"/>
      <c r="Y222" s="26"/>
      <c r="Z222" s="26"/>
      <c r="AA222" s="26"/>
      <c r="AB222" s="26"/>
      <c r="AC222" s="26"/>
      <c r="AD222" s="26"/>
      <c r="AE222" s="26"/>
      <c r="AF222" s="26"/>
      <c r="AG222" s="26"/>
      <c r="AH222" s="26"/>
      <c r="AI222" s="26"/>
      <c r="AJ222" s="26"/>
    </row>
    <row r="223" spans="1:36" ht="62.5">
      <c r="A223" s="67">
        <v>229</v>
      </c>
      <c r="B223" s="68">
        <v>45671</v>
      </c>
      <c r="C223" s="69"/>
      <c r="D223" s="70" t="s">
        <v>112</v>
      </c>
      <c r="E223" s="69"/>
      <c r="F223" s="69"/>
      <c r="G223" s="70" t="s">
        <v>157</v>
      </c>
      <c r="H223" s="70" t="s">
        <v>7986</v>
      </c>
      <c r="I223" s="70" t="s">
        <v>7987</v>
      </c>
      <c r="J223" s="70" t="s">
        <v>977</v>
      </c>
      <c r="K223" s="70" t="s">
        <v>1468</v>
      </c>
      <c r="L223" s="73" t="s">
        <v>156</v>
      </c>
      <c r="M223" s="86" t="s">
        <v>7988</v>
      </c>
      <c r="N223" s="86" t="s">
        <v>7717</v>
      </c>
      <c r="O223" s="83" t="s">
        <v>7989</v>
      </c>
      <c r="P223" s="72" t="s">
        <v>23</v>
      </c>
      <c r="Q223" s="73"/>
      <c r="R223" s="72" t="s">
        <v>24</v>
      </c>
      <c r="S223" s="73" t="s">
        <v>440</v>
      </c>
      <c r="T223" s="104" t="s">
        <v>7990</v>
      </c>
      <c r="U223" s="76">
        <v>45719</v>
      </c>
      <c r="V223" s="26"/>
      <c r="W223" s="26"/>
      <c r="X223" s="26"/>
      <c r="Y223" s="26"/>
      <c r="Z223" s="26"/>
      <c r="AA223" s="26"/>
      <c r="AB223" s="26"/>
      <c r="AC223" s="26"/>
      <c r="AD223" s="26"/>
      <c r="AE223" s="26"/>
      <c r="AF223" s="26"/>
      <c r="AG223" s="26"/>
      <c r="AH223" s="26"/>
      <c r="AI223" s="26"/>
      <c r="AJ223" s="26"/>
    </row>
    <row r="224" spans="1:36" ht="87.5">
      <c r="A224" s="67">
        <v>230</v>
      </c>
      <c r="B224" s="68">
        <v>45671</v>
      </c>
      <c r="C224" s="69"/>
      <c r="D224" s="70" t="s">
        <v>152</v>
      </c>
      <c r="E224" s="69"/>
      <c r="F224" s="69"/>
      <c r="G224" s="70"/>
      <c r="H224" s="70" t="s">
        <v>7991</v>
      </c>
      <c r="I224" s="70" t="s">
        <v>7992</v>
      </c>
      <c r="J224" s="70" t="s">
        <v>977</v>
      </c>
      <c r="K224" s="70" t="s">
        <v>1377</v>
      </c>
      <c r="L224" s="73" t="s">
        <v>156</v>
      </c>
      <c r="M224" s="86" t="s">
        <v>7993</v>
      </c>
      <c r="N224" s="86" t="s">
        <v>7717</v>
      </c>
      <c r="O224" s="88" t="s">
        <v>7994</v>
      </c>
      <c r="P224" s="72" t="s">
        <v>23</v>
      </c>
      <c r="Q224" s="73"/>
      <c r="R224" s="72" t="s">
        <v>24</v>
      </c>
      <c r="S224" s="73" t="s">
        <v>440</v>
      </c>
      <c r="T224" s="104" t="s">
        <v>7995</v>
      </c>
      <c r="U224" s="76">
        <v>45719</v>
      </c>
      <c r="V224" s="26"/>
      <c r="W224" s="26"/>
      <c r="X224" s="26"/>
      <c r="Y224" s="26"/>
      <c r="Z224" s="26"/>
      <c r="AA224" s="26"/>
      <c r="AB224" s="26"/>
      <c r="AC224" s="26"/>
      <c r="AD224" s="26"/>
      <c r="AE224" s="26"/>
      <c r="AF224" s="26"/>
      <c r="AG224" s="26"/>
      <c r="AH224" s="26"/>
      <c r="AI224" s="26"/>
      <c r="AJ224" s="26"/>
    </row>
    <row r="225" spans="1:36" ht="37.5">
      <c r="A225" s="67">
        <v>231</v>
      </c>
      <c r="B225" s="68">
        <v>45671</v>
      </c>
      <c r="C225" s="69"/>
      <c r="D225" s="70" t="s">
        <v>279</v>
      </c>
      <c r="E225" s="69"/>
      <c r="F225" s="69"/>
      <c r="G225" s="70" t="s">
        <v>7996</v>
      </c>
      <c r="H225" s="70" t="s">
        <v>7997</v>
      </c>
      <c r="I225" s="70" t="s">
        <v>7998</v>
      </c>
      <c r="J225" s="70" t="s">
        <v>977</v>
      </c>
      <c r="K225" s="70" t="s">
        <v>1468</v>
      </c>
      <c r="L225" s="70" t="s">
        <v>568</v>
      </c>
      <c r="M225" s="70" t="s">
        <v>7999</v>
      </c>
      <c r="N225" s="86" t="s">
        <v>8000</v>
      </c>
      <c r="O225" s="83" t="s">
        <v>8001</v>
      </c>
      <c r="P225" s="72" t="s">
        <v>23</v>
      </c>
      <c r="Q225" s="73"/>
      <c r="R225" s="72" t="s">
        <v>24</v>
      </c>
      <c r="S225" s="73" t="s">
        <v>440</v>
      </c>
      <c r="T225" s="104" t="s">
        <v>8002</v>
      </c>
      <c r="U225" s="76">
        <v>45719</v>
      </c>
      <c r="V225" s="26"/>
      <c r="W225" s="26"/>
      <c r="X225" s="26"/>
      <c r="Y225" s="26"/>
      <c r="Z225" s="26"/>
      <c r="AA225" s="26"/>
      <c r="AB225" s="26"/>
      <c r="AC225" s="26"/>
      <c r="AD225" s="26"/>
      <c r="AE225" s="26"/>
      <c r="AF225" s="26"/>
      <c r="AG225" s="26"/>
      <c r="AH225" s="26"/>
      <c r="AI225" s="26"/>
      <c r="AJ225" s="26"/>
    </row>
    <row r="226" spans="1:36" ht="62.5">
      <c r="A226" s="67">
        <v>232</v>
      </c>
      <c r="B226" s="68">
        <v>45671</v>
      </c>
      <c r="C226" s="69"/>
      <c r="D226" s="70" t="s">
        <v>172</v>
      </c>
      <c r="E226" s="69"/>
      <c r="F226" s="69"/>
      <c r="G226" s="70" t="s">
        <v>617</v>
      </c>
      <c r="H226" s="70" t="s">
        <v>8003</v>
      </c>
      <c r="I226" s="70" t="s">
        <v>8004</v>
      </c>
      <c r="J226" s="70" t="s">
        <v>977</v>
      </c>
      <c r="K226" s="70" t="s">
        <v>1468</v>
      </c>
      <c r="L226" s="70" t="s">
        <v>156</v>
      </c>
      <c r="M226" s="70" t="s">
        <v>8005</v>
      </c>
      <c r="N226" s="86" t="s">
        <v>2887</v>
      </c>
      <c r="O226" s="88" t="s">
        <v>8006</v>
      </c>
      <c r="P226" s="72" t="s">
        <v>23</v>
      </c>
      <c r="Q226" s="73"/>
      <c r="R226" s="72" t="s">
        <v>24</v>
      </c>
      <c r="S226" s="73" t="s">
        <v>440</v>
      </c>
      <c r="T226" s="104" t="s">
        <v>8007</v>
      </c>
      <c r="U226" s="76">
        <v>45719</v>
      </c>
      <c r="V226" s="26"/>
      <c r="W226" s="26"/>
      <c r="X226" s="26"/>
      <c r="Y226" s="26"/>
      <c r="Z226" s="26"/>
      <c r="AA226" s="26"/>
      <c r="AB226" s="26"/>
      <c r="AC226" s="26"/>
      <c r="AD226" s="26"/>
      <c r="AE226" s="26"/>
      <c r="AF226" s="26"/>
      <c r="AG226" s="26"/>
      <c r="AH226" s="26"/>
      <c r="AI226" s="26"/>
      <c r="AJ226" s="26"/>
    </row>
    <row r="227" spans="1:36" ht="62.5">
      <c r="A227" s="67">
        <v>233</v>
      </c>
      <c r="B227" s="68">
        <v>45671</v>
      </c>
      <c r="C227" s="67" t="str">
        <f t="array" aca="1" ref="C227" ca="1">IFERROR(_xludf.XLOOKUP(D227,master_daerah!B:B,master_daerah!A:A),"")</f>
        <v/>
      </c>
      <c r="D227" s="86" t="s">
        <v>85</v>
      </c>
      <c r="E227" s="69"/>
      <c r="F227" s="69"/>
      <c r="G227" s="70" t="s">
        <v>8008</v>
      </c>
      <c r="H227" s="70" t="s">
        <v>8009</v>
      </c>
      <c r="I227" s="70" t="s">
        <v>8010</v>
      </c>
      <c r="J227" s="70" t="s">
        <v>977</v>
      </c>
      <c r="K227" s="70" t="s">
        <v>25</v>
      </c>
      <c r="L227" s="70" t="s">
        <v>105</v>
      </c>
      <c r="M227" s="70" t="s">
        <v>8011</v>
      </c>
      <c r="N227" s="86" t="s">
        <v>8012</v>
      </c>
      <c r="O227" s="83" t="s">
        <v>8013</v>
      </c>
      <c r="P227" s="72" t="s">
        <v>23</v>
      </c>
      <c r="Q227" s="73"/>
      <c r="R227" s="72" t="s">
        <v>24</v>
      </c>
      <c r="S227" s="73" t="s">
        <v>440</v>
      </c>
      <c r="T227" s="104" t="s">
        <v>8014</v>
      </c>
      <c r="U227" s="76">
        <v>45719</v>
      </c>
      <c r="V227" s="26"/>
      <c r="W227" s="26"/>
      <c r="X227" s="26"/>
      <c r="Y227" s="26"/>
      <c r="Z227" s="26"/>
      <c r="AA227" s="26"/>
      <c r="AB227" s="26"/>
      <c r="AC227" s="26"/>
      <c r="AD227" s="26"/>
      <c r="AE227" s="26"/>
      <c r="AF227" s="26"/>
      <c r="AG227" s="26"/>
      <c r="AH227" s="26"/>
      <c r="AI227" s="26"/>
      <c r="AJ227" s="26"/>
    </row>
    <row r="228" spans="1:36" ht="62.5">
      <c r="A228" s="67">
        <v>234</v>
      </c>
      <c r="B228" s="68">
        <v>45671</v>
      </c>
      <c r="C228" s="67" t="str">
        <f t="array" aca="1" ref="C228" ca="1">IFERROR(_xludf.XLOOKUP(D228,master_daerah!B:B,master_daerah!A:A),"")</f>
        <v/>
      </c>
      <c r="D228" s="86" t="s">
        <v>433</v>
      </c>
      <c r="E228" s="69"/>
      <c r="F228" s="69"/>
      <c r="G228" s="70" t="s">
        <v>49</v>
      </c>
      <c r="H228" s="70" t="s">
        <v>8015</v>
      </c>
      <c r="I228" s="70" t="s">
        <v>8016</v>
      </c>
      <c r="J228" s="70" t="s">
        <v>977</v>
      </c>
      <c r="K228" s="70" t="s">
        <v>25</v>
      </c>
      <c r="L228" s="70" t="s">
        <v>45</v>
      </c>
      <c r="M228" s="70" t="s">
        <v>8017</v>
      </c>
      <c r="N228" s="86" t="s">
        <v>8018</v>
      </c>
      <c r="O228" s="83" t="s">
        <v>8019</v>
      </c>
      <c r="P228" s="72" t="s">
        <v>23</v>
      </c>
      <c r="Q228" s="73" t="s">
        <v>8020</v>
      </c>
      <c r="R228" s="72" t="s">
        <v>24</v>
      </c>
      <c r="S228" s="73" t="s">
        <v>440</v>
      </c>
      <c r="T228" s="104" t="s">
        <v>8021</v>
      </c>
      <c r="U228" s="76">
        <v>45719</v>
      </c>
      <c r="V228" s="26"/>
      <c r="W228" s="26"/>
      <c r="X228" s="26"/>
      <c r="Y228" s="26"/>
      <c r="Z228" s="26"/>
      <c r="AA228" s="26"/>
      <c r="AB228" s="26"/>
      <c r="AC228" s="26"/>
      <c r="AD228" s="26"/>
      <c r="AE228" s="26"/>
      <c r="AF228" s="26"/>
      <c r="AG228" s="26"/>
      <c r="AH228" s="26"/>
      <c r="AI228" s="26"/>
      <c r="AJ228" s="26"/>
    </row>
    <row r="229" spans="1:36" ht="62.5">
      <c r="A229" s="67">
        <v>235</v>
      </c>
      <c r="B229" s="68">
        <v>45671</v>
      </c>
      <c r="C229" s="69"/>
      <c r="D229" s="70" t="s">
        <v>533</v>
      </c>
      <c r="E229" s="69"/>
      <c r="F229" s="69"/>
      <c r="G229" s="70" t="s">
        <v>8022</v>
      </c>
      <c r="H229" s="70" t="s">
        <v>8023</v>
      </c>
      <c r="I229" s="70" t="s">
        <v>8024</v>
      </c>
      <c r="J229" s="70" t="s">
        <v>977</v>
      </c>
      <c r="K229" s="70" t="s">
        <v>1468</v>
      </c>
      <c r="L229" s="70" t="s">
        <v>156</v>
      </c>
      <c r="M229" s="70" t="s">
        <v>8025</v>
      </c>
      <c r="N229" s="86" t="s">
        <v>2887</v>
      </c>
      <c r="O229" s="83" t="s">
        <v>8026</v>
      </c>
      <c r="P229" s="72" t="s">
        <v>23</v>
      </c>
      <c r="Q229" s="73"/>
      <c r="R229" s="72" t="s">
        <v>24</v>
      </c>
      <c r="S229" s="73" t="s">
        <v>440</v>
      </c>
      <c r="T229" s="104" t="s">
        <v>8027</v>
      </c>
      <c r="U229" s="76">
        <v>45719</v>
      </c>
      <c r="V229" s="26"/>
      <c r="W229" s="26"/>
      <c r="X229" s="26"/>
      <c r="Y229" s="26"/>
      <c r="Z229" s="26"/>
      <c r="AA229" s="26"/>
      <c r="AB229" s="26"/>
      <c r="AC229" s="26"/>
      <c r="AD229" s="26"/>
      <c r="AE229" s="26"/>
      <c r="AF229" s="26"/>
      <c r="AG229" s="26"/>
      <c r="AH229" s="26"/>
      <c r="AI229" s="26"/>
      <c r="AJ229" s="26"/>
    </row>
    <row r="230" spans="1:36" ht="62.5">
      <c r="A230" s="67">
        <v>236</v>
      </c>
      <c r="B230" s="68">
        <v>45671</v>
      </c>
      <c r="C230" s="69"/>
      <c r="D230" s="70" t="s">
        <v>135</v>
      </c>
      <c r="E230" s="69"/>
      <c r="F230" s="69"/>
      <c r="G230" s="70" t="s">
        <v>786</v>
      </c>
      <c r="H230" s="70" t="s">
        <v>8028</v>
      </c>
      <c r="I230" s="70" t="s">
        <v>8029</v>
      </c>
      <c r="J230" s="70" t="s">
        <v>977</v>
      </c>
      <c r="K230" s="70" t="s">
        <v>1377</v>
      </c>
      <c r="L230" s="70" t="s">
        <v>156</v>
      </c>
      <c r="M230" s="70" t="s">
        <v>8030</v>
      </c>
      <c r="N230" s="86" t="s">
        <v>2887</v>
      </c>
      <c r="O230" s="83" t="s">
        <v>8031</v>
      </c>
      <c r="P230" s="72" t="s">
        <v>23</v>
      </c>
      <c r="Q230" s="73"/>
      <c r="R230" s="72" t="s">
        <v>24</v>
      </c>
      <c r="S230" s="73" t="s">
        <v>440</v>
      </c>
      <c r="T230" s="104" t="s">
        <v>8032</v>
      </c>
      <c r="U230" s="76">
        <v>45719</v>
      </c>
      <c r="V230" s="26"/>
      <c r="W230" s="26"/>
      <c r="X230" s="26"/>
      <c r="Y230" s="26"/>
      <c r="Z230" s="26"/>
      <c r="AA230" s="26"/>
      <c r="AB230" s="26"/>
      <c r="AC230" s="26"/>
      <c r="AD230" s="26"/>
      <c r="AE230" s="26"/>
      <c r="AF230" s="26"/>
      <c r="AG230" s="26"/>
      <c r="AH230" s="26"/>
      <c r="AI230" s="26"/>
      <c r="AJ230" s="26"/>
    </row>
    <row r="231" spans="1:36" ht="62.5">
      <c r="A231" s="67">
        <v>237</v>
      </c>
      <c r="B231" s="68">
        <v>45671</v>
      </c>
      <c r="C231" s="69"/>
      <c r="D231" s="70" t="s">
        <v>41</v>
      </c>
      <c r="E231" s="69"/>
      <c r="F231" s="69"/>
      <c r="G231" s="70" t="s">
        <v>240</v>
      </c>
      <c r="H231" s="70" t="s">
        <v>8033</v>
      </c>
      <c r="I231" s="70" t="s">
        <v>8034</v>
      </c>
      <c r="J231" s="70" t="s">
        <v>977</v>
      </c>
      <c r="K231" s="70" t="s">
        <v>1377</v>
      </c>
      <c r="L231" s="70" t="s">
        <v>43</v>
      </c>
      <c r="M231" s="70" t="s">
        <v>8035</v>
      </c>
      <c r="N231" s="86" t="s">
        <v>7752</v>
      </c>
      <c r="O231" s="83" t="s">
        <v>8036</v>
      </c>
      <c r="P231" s="72" t="s">
        <v>23</v>
      </c>
      <c r="Q231" s="73"/>
      <c r="R231" s="72" t="s">
        <v>24</v>
      </c>
      <c r="S231" s="73" t="s">
        <v>440</v>
      </c>
      <c r="T231" s="73" t="s">
        <v>2175</v>
      </c>
      <c r="U231" s="76">
        <v>45719</v>
      </c>
      <c r="V231" s="26"/>
      <c r="W231" s="26"/>
      <c r="X231" s="26"/>
      <c r="Y231" s="26"/>
      <c r="Z231" s="26"/>
      <c r="AA231" s="26"/>
      <c r="AB231" s="26"/>
      <c r="AC231" s="26"/>
      <c r="AD231" s="26"/>
      <c r="AE231" s="26"/>
      <c r="AF231" s="26"/>
      <c r="AG231" s="26"/>
      <c r="AH231" s="26"/>
      <c r="AI231" s="26"/>
      <c r="AJ231" s="26"/>
    </row>
    <row r="232" spans="1:36" ht="75">
      <c r="A232" s="67">
        <v>238</v>
      </c>
      <c r="B232" s="68">
        <v>45671</v>
      </c>
      <c r="C232" s="69"/>
      <c r="D232" s="70" t="s">
        <v>94</v>
      </c>
      <c r="E232" s="69"/>
      <c r="F232" s="69"/>
      <c r="G232" s="70" t="s">
        <v>7996</v>
      </c>
      <c r="H232" s="70" t="s">
        <v>8037</v>
      </c>
      <c r="I232" s="70" t="s">
        <v>8038</v>
      </c>
      <c r="J232" s="70" t="s">
        <v>977</v>
      </c>
      <c r="K232" s="70" t="s">
        <v>1468</v>
      </c>
      <c r="L232" s="70" t="s">
        <v>142</v>
      </c>
      <c r="M232" s="70" t="s">
        <v>8039</v>
      </c>
      <c r="N232" s="86" t="s">
        <v>4825</v>
      </c>
      <c r="O232" s="83" t="s">
        <v>8040</v>
      </c>
      <c r="P232" s="72" t="s">
        <v>23</v>
      </c>
      <c r="Q232" s="73"/>
      <c r="R232" s="72" t="s">
        <v>24</v>
      </c>
      <c r="S232" s="73" t="s">
        <v>440</v>
      </c>
      <c r="T232" s="104" t="s">
        <v>8041</v>
      </c>
      <c r="U232" s="76">
        <v>45719</v>
      </c>
      <c r="V232" s="26"/>
      <c r="W232" s="26"/>
      <c r="X232" s="26"/>
      <c r="Y232" s="26"/>
      <c r="Z232" s="26"/>
      <c r="AA232" s="26"/>
      <c r="AB232" s="26"/>
      <c r="AC232" s="26"/>
      <c r="AD232" s="26"/>
      <c r="AE232" s="26"/>
      <c r="AF232" s="26"/>
      <c r="AG232" s="26"/>
      <c r="AH232" s="26"/>
      <c r="AI232" s="26"/>
      <c r="AJ232" s="26"/>
    </row>
    <row r="233" spans="1:36" ht="100">
      <c r="A233" s="67">
        <v>239</v>
      </c>
      <c r="B233" s="68">
        <v>45671</v>
      </c>
      <c r="C233" s="69"/>
      <c r="D233" s="70" t="s">
        <v>289</v>
      </c>
      <c r="E233" s="69"/>
      <c r="F233" s="69"/>
      <c r="G233" s="70" t="s">
        <v>141</v>
      </c>
      <c r="H233" s="70" t="s">
        <v>8042</v>
      </c>
      <c r="I233" s="70" t="s">
        <v>8043</v>
      </c>
      <c r="J233" s="70" t="s">
        <v>977</v>
      </c>
      <c r="K233" s="70" t="s">
        <v>1377</v>
      </c>
      <c r="L233" s="70" t="s">
        <v>156</v>
      </c>
      <c r="M233" s="70" t="s">
        <v>8044</v>
      </c>
      <c r="N233" s="86" t="s">
        <v>2887</v>
      </c>
      <c r="O233" s="88" t="s">
        <v>8045</v>
      </c>
      <c r="P233" s="72" t="s">
        <v>23</v>
      </c>
      <c r="Q233" s="73"/>
      <c r="R233" s="72" t="s">
        <v>24</v>
      </c>
      <c r="S233" s="73" t="s">
        <v>440</v>
      </c>
      <c r="T233" s="104" t="s">
        <v>8046</v>
      </c>
      <c r="U233" s="76">
        <v>45719</v>
      </c>
      <c r="V233" s="26"/>
      <c r="W233" s="26"/>
      <c r="X233" s="26"/>
      <c r="Y233" s="26"/>
      <c r="Z233" s="26"/>
      <c r="AA233" s="26"/>
      <c r="AB233" s="26"/>
      <c r="AC233" s="26"/>
      <c r="AD233" s="26"/>
      <c r="AE233" s="26"/>
      <c r="AF233" s="26"/>
      <c r="AG233" s="26"/>
      <c r="AH233" s="26"/>
      <c r="AI233" s="26"/>
      <c r="AJ233" s="26"/>
    </row>
    <row r="234" spans="1:36" ht="75">
      <c r="A234" s="67">
        <v>240</v>
      </c>
      <c r="B234" s="68">
        <v>45672</v>
      </c>
      <c r="C234" s="69"/>
      <c r="D234" s="70" t="s">
        <v>414</v>
      </c>
      <c r="E234" s="69"/>
      <c r="F234" s="69"/>
      <c r="G234" s="70" t="s">
        <v>8047</v>
      </c>
      <c r="H234" s="70" t="s">
        <v>8048</v>
      </c>
      <c r="I234" s="70" t="s">
        <v>8049</v>
      </c>
      <c r="J234" s="70" t="s">
        <v>977</v>
      </c>
      <c r="K234" s="70" t="s">
        <v>1468</v>
      </c>
      <c r="L234" s="70" t="s">
        <v>156</v>
      </c>
      <c r="M234" s="70" t="s">
        <v>8050</v>
      </c>
      <c r="N234" s="86" t="s">
        <v>2887</v>
      </c>
      <c r="O234" s="88" t="s">
        <v>8051</v>
      </c>
      <c r="P234" s="72" t="s">
        <v>23</v>
      </c>
      <c r="Q234" s="73"/>
      <c r="R234" s="72" t="s">
        <v>24</v>
      </c>
      <c r="S234" s="73" t="s">
        <v>440</v>
      </c>
      <c r="T234" s="104" t="s">
        <v>8052</v>
      </c>
      <c r="U234" s="76">
        <v>45719</v>
      </c>
      <c r="V234" s="26"/>
      <c r="W234" s="26"/>
      <c r="X234" s="26"/>
      <c r="Y234" s="26"/>
      <c r="Z234" s="26"/>
      <c r="AA234" s="26"/>
      <c r="AB234" s="26"/>
      <c r="AC234" s="26"/>
      <c r="AD234" s="26"/>
      <c r="AE234" s="26"/>
      <c r="AF234" s="26"/>
      <c r="AG234" s="26"/>
      <c r="AH234" s="26"/>
      <c r="AI234" s="26"/>
      <c r="AJ234" s="26"/>
    </row>
    <row r="235" spans="1:36" ht="62.5">
      <c r="A235" s="67">
        <v>241</v>
      </c>
      <c r="B235" s="68">
        <v>45672</v>
      </c>
      <c r="C235" s="69"/>
      <c r="D235" s="70" t="s">
        <v>533</v>
      </c>
      <c r="E235" s="69"/>
      <c r="F235" s="69"/>
      <c r="G235" s="70" t="s">
        <v>8053</v>
      </c>
      <c r="H235" s="70" t="s">
        <v>8054</v>
      </c>
      <c r="I235" s="70" t="s">
        <v>8024</v>
      </c>
      <c r="J235" s="70" t="s">
        <v>977</v>
      </c>
      <c r="K235" s="70" t="s">
        <v>1468</v>
      </c>
      <c r="L235" s="70" t="s">
        <v>156</v>
      </c>
      <c r="M235" s="70" t="s">
        <v>8055</v>
      </c>
      <c r="N235" s="86" t="s">
        <v>2887</v>
      </c>
      <c r="O235" s="88" t="s">
        <v>8056</v>
      </c>
      <c r="P235" s="72" t="s">
        <v>23</v>
      </c>
      <c r="Q235" s="73"/>
      <c r="R235" s="72" t="s">
        <v>24</v>
      </c>
      <c r="S235" s="73" t="s">
        <v>440</v>
      </c>
      <c r="T235" s="104" t="s">
        <v>8057</v>
      </c>
      <c r="U235" s="76">
        <v>45719</v>
      </c>
      <c r="V235" s="26"/>
      <c r="W235" s="26"/>
      <c r="X235" s="26"/>
      <c r="Y235" s="26"/>
      <c r="Z235" s="26"/>
      <c r="AA235" s="26"/>
      <c r="AB235" s="26"/>
      <c r="AC235" s="26"/>
      <c r="AD235" s="26"/>
      <c r="AE235" s="26"/>
      <c r="AF235" s="26"/>
      <c r="AG235" s="26"/>
      <c r="AH235" s="26"/>
      <c r="AI235" s="26"/>
      <c r="AJ235" s="26"/>
    </row>
    <row r="236" spans="1:36" ht="50">
      <c r="A236" s="67">
        <v>242</v>
      </c>
      <c r="B236" s="68">
        <v>45672</v>
      </c>
      <c r="C236" s="69"/>
      <c r="D236" s="70" t="s">
        <v>145</v>
      </c>
      <c r="E236" s="69"/>
      <c r="F236" s="69"/>
      <c r="G236" s="70" t="s">
        <v>154</v>
      </c>
      <c r="H236" s="70" t="s">
        <v>8058</v>
      </c>
      <c r="I236" s="70" t="s">
        <v>8059</v>
      </c>
      <c r="J236" s="70" t="s">
        <v>977</v>
      </c>
      <c r="K236" s="70" t="s">
        <v>127</v>
      </c>
      <c r="L236" s="70" t="s">
        <v>105</v>
      </c>
      <c r="M236" s="70" t="s">
        <v>8060</v>
      </c>
      <c r="N236" s="86" t="s">
        <v>8061</v>
      </c>
      <c r="O236" s="83" t="s">
        <v>8062</v>
      </c>
      <c r="P236" s="72" t="s">
        <v>23</v>
      </c>
      <c r="Q236" s="73"/>
      <c r="R236" s="72" t="s">
        <v>727</v>
      </c>
      <c r="S236" s="73" t="s">
        <v>127</v>
      </c>
      <c r="T236" s="73" t="s">
        <v>8063</v>
      </c>
      <c r="U236" s="74"/>
      <c r="V236" s="26"/>
      <c r="W236" s="26"/>
      <c r="X236" s="26"/>
      <c r="Y236" s="26"/>
      <c r="Z236" s="26"/>
      <c r="AA236" s="26"/>
      <c r="AB236" s="26"/>
      <c r="AC236" s="26"/>
      <c r="AD236" s="26"/>
      <c r="AE236" s="26"/>
      <c r="AF236" s="26"/>
      <c r="AG236" s="26"/>
      <c r="AH236" s="26"/>
      <c r="AI236" s="26"/>
      <c r="AJ236" s="26"/>
    </row>
    <row r="237" spans="1:36" ht="62.5">
      <c r="A237" s="67">
        <v>243</v>
      </c>
      <c r="B237" s="68">
        <v>45672</v>
      </c>
      <c r="C237" s="69"/>
      <c r="D237" s="70" t="s">
        <v>513</v>
      </c>
      <c r="E237" s="69"/>
      <c r="F237" s="69"/>
      <c r="G237" s="70" t="s">
        <v>144</v>
      </c>
      <c r="H237" s="70" t="s">
        <v>8064</v>
      </c>
      <c r="I237" s="70" t="s">
        <v>7744</v>
      </c>
      <c r="J237" s="70" t="s">
        <v>977</v>
      </c>
      <c r="K237" s="70" t="s">
        <v>1468</v>
      </c>
      <c r="L237" s="70" t="s">
        <v>391</v>
      </c>
      <c r="M237" s="70" t="s">
        <v>8065</v>
      </c>
      <c r="N237" s="86" t="s">
        <v>8066</v>
      </c>
      <c r="O237" s="83" t="s">
        <v>8067</v>
      </c>
      <c r="P237" s="72" t="s">
        <v>23</v>
      </c>
      <c r="Q237" s="73"/>
      <c r="R237" s="72" t="s">
        <v>24</v>
      </c>
      <c r="S237" s="73" t="s">
        <v>440</v>
      </c>
      <c r="T237" s="104" t="s">
        <v>8068</v>
      </c>
      <c r="U237" s="76">
        <v>45719</v>
      </c>
      <c r="V237" s="26"/>
      <c r="W237" s="26"/>
      <c r="X237" s="26"/>
      <c r="Y237" s="26"/>
      <c r="Z237" s="26"/>
      <c r="AA237" s="26"/>
      <c r="AB237" s="26"/>
      <c r="AC237" s="26"/>
      <c r="AD237" s="26"/>
      <c r="AE237" s="26"/>
      <c r="AF237" s="26"/>
      <c r="AG237" s="26"/>
      <c r="AH237" s="26"/>
      <c r="AI237" s="26"/>
      <c r="AJ237" s="26"/>
    </row>
    <row r="238" spans="1:36" ht="37.5">
      <c r="A238" s="67">
        <v>244</v>
      </c>
      <c r="B238" s="68">
        <v>45672</v>
      </c>
      <c r="C238" s="69"/>
      <c r="D238" s="70" t="s">
        <v>459</v>
      </c>
      <c r="E238" s="69"/>
      <c r="F238" s="69"/>
      <c r="G238" s="70" t="s">
        <v>136</v>
      </c>
      <c r="H238" s="70" t="s">
        <v>8069</v>
      </c>
      <c r="I238" s="70" t="s">
        <v>7124</v>
      </c>
      <c r="J238" s="70" t="s">
        <v>977</v>
      </c>
      <c r="K238" s="70" t="s">
        <v>1468</v>
      </c>
      <c r="L238" s="70" t="s">
        <v>797</v>
      </c>
      <c r="M238" s="70" t="s">
        <v>8070</v>
      </c>
      <c r="N238" s="86" t="s">
        <v>8071</v>
      </c>
      <c r="O238" s="83" t="s">
        <v>8072</v>
      </c>
      <c r="P238" s="72" t="s">
        <v>23</v>
      </c>
      <c r="Q238" s="73"/>
      <c r="R238" s="72" t="s">
        <v>24</v>
      </c>
      <c r="S238" s="73" t="s">
        <v>440</v>
      </c>
      <c r="T238" s="104" t="s">
        <v>8073</v>
      </c>
      <c r="U238" s="76">
        <v>45719</v>
      </c>
      <c r="V238" s="26"/>
      <c r="W238" s="26"/>
      <c r="X238" s="26"/>
      <c r="Y238" s="26"/>
      <c r="Z238" s="26"/>
      <c r="AA238" s="26"/>
      <c r="AB238" s="26"/>
      <c r="AC238" s="26"/>
      <c r="AD238" s="26"/>
      <c r="AE238" s="26"/>
      <c r="AF238" s="26"/>
      <c r="AG238" s="26"/>
      <c r="AH238" s="26"/>
      <c r="AI238" s="26"/>
      <c r="AJ238" s="26"/>
    </row>
    <row r="239" spans="1:36" ht="37.5">
      <c r="A239" s="67">
        <v>245</v>
      </c>
      <c r="B239" s="68">
        <v>45672</v>
      </c>
      <c r="C239" s="69"/>
      <c r="D239" s="70" t="s">
        <v>558</v>
      </c>
      <c r="E239" s="69"/>
      <c r="F239" s="69"/>
      <c r="G239" s="70" t="s">
        <v>5670</v>
      </c>
      <c r="H239" s="70" t="s">
        <v>8074</v>
      </c>
      <c r="I239" s="70" t="s">
        <v>8075</v>
      </c>
      <c r="J239" s="70" t="s">
        <v>977</v>
      </c>
      <c r="K239" s="70" t="s">
        <v>1377</v>
      </c>
      <c r="L239" s="70" t="s">
        <v>43</v>
      </c>
      <c r="M239" s="70" t="s">
        <v>8076</v>
      </c>
      <c r="N239" s="86" t="s">
        <v>8077</v>
      </c>
      <c r="O239" s="83" t="s">
        <v>8078</v>
      </c>
      <c r="P239" s="72" t="s">
        <v>23</v>
      </c>
      <c r="Q239" s="73"/>
      <c r="R239" s="72" t="s">
        <v>24</v>
      </c>
      <c r="S239" s="73" t="s">
        <v>440</v>
      </c>
      <c r="T239" s="104" t="s">
        <v>8079</v>
      </c>
      <c r="U239" s="76">
        <v>45719</v>
      </c>
      <c r="V239" s="26"/>
      <c r="W239" s="26"/>
      <c r="X239" s="26"/>
      <c r="Y239" s="26"/>
      <c r="Z239" s="26"/>
      <c r="AA239" s="26"/>
      <c r="AB239" s="26"/>
      <c r="AC239" s="26"/>
      <c r="AD239" s="26"/>
      <c r="AE239" s="26"/>
      <c r="AF239" s="26"/>
      <c r="AG239" s="26"/>
      <c r="AH239" s="26"/>
      <c r="AI239" s="26"/>
      <c r="AJ239" s="26"/>
    </row>
    <row r="240" spans="1:36" ht="50">
      <c r="A240" s="67">
        <v>246</v>
      </c>
      <c r="B240" s="68">
        <v>45672</v>
      </c>
      <c r="C240" s="69"/>
      <c r="D240" s="70" t="s">
        <v>422</v>
      </c>
      <c r="E240" s="69"/>
      <c r="F240" s="69"/>
      <c r="G240" s="70" t="s">
        <v>479</v>
      </c>
      <c r="H240" s="70" t="s">
        <v>8080</v>
      </c>
      <c r="I240" s="70" t="s">
        <v>8081</v>
      </c>
      <c r="J240" s="70" t="s">
        <v>977</v>
      </c>
      <c r="K240" s="70" t="s">
        <v>1468</v>
      </c>
      <c r="L240" s="70" t="s">
        <v>37</v>
      </c>
      <c r="M240" s="70" t="s">
        <v>8082</v>
      </c>
      <c r="N240" s="86" t="s">
        <v>8083</v>
      </c>
      <c r="O240" s="83" t="s">
        <v>8084</v>
      </c>
      <c r="P240" s="72" t="s">
        <v>23</v>
      </c>
      <c r="Q240" s="73"/>
      <c r="R240" s="72" t="s">
        <v>24</v>
      </c>
      <c r="S240" s="73" t="s">
        <v>440</v>
      </c>
      <c r="T240" s="104" t="s">
        <v>8085</v>
      </c>
      <c r="U240" s="76">
        <v>45719</v>
      </c>
      <c r="V240" s="26"/>
      <c r="W240" s="26"/>
      <c r="X240" s="26"/>
      <c r="Y240" s="26"/>
      <c r="Z240" s="26"/>
      <c r="AA240" s="26"/>
      <c r="AB240" s="26"/>
      <c r="AC240" s="26"/>
      <c r="AD240" s="26"/>
      <c r="AE240" s="26"/>
      <c r="AF240" s="26"/>
      <c r="AG240" s="26"/>
      <c r="AH240" s="26"/>
      <c r="AI240" s="26"/>
      <c r="AJ240" s="26"/>
    </row>
    <row r="241" spans="1:36" ht="37.5">
      <c r="A241" s="67">
        <v>247</v>
      </c>
      <c r="B241" s="68">
        <v>45672</v>
      </c>
      <c r="C241" s="69"/>
      <c r="D241" s="70" t="s">
        <v>741</v>
      </c>
      <c r="E241" s="69"/>
      <c r="F241" s="69"/>
      <c r="G241" s="70" t="s">
        <v>8086</v>
      </c>
      <c r="H241" s="70" t="s">
        <v>8087</v>
      </c>
      <c r="I241" s="70" t="s">
        <v>8088</v>
      </c>
      <c r="J241" s="70" t="s">
        <v>977</v>
      </c>
      <c r="K241" s="70" t="s">
        <v>1377</v>
      </c>
      <c r="L241" s="70" t="s">
        <v>457</v>
      </c>
      <c r="M241" s="70" t="s">
        <v>8089</v>
      </c>
      <c r="N241" s="86" t="s">
        <v>8090</v>
      </c>
      <c r="O241" s="83" t="s">
        <v>8091</v>
      </c>
      <c r="P241" s="72" t="s">
        <v>23</v>
      </c>
      <c r="Q241" s="73" t="s">
        <v>8092</v>
      </c>
      <c r="R241" s="72" t="s">
        <v>24</v>
      </c>
      <c r="S241" s="73" t="s">
        <v>440</v>
      </c>
      <c r="T241" s="104" t="s">
        <v>8093</v>
      </c>
      <c r="U241" s="113">
        <v>45722</v>
      </c>
      <c r="V241" s="26"/>
      <c r="W241" s="26"/>
      <c r="X241" s="26"/>
      <c r="Y241" s="26"/>
      <c r="Z241" s="26"/>
      <c r="AA241" s="26"/>
      <c r="AB241" s="26"/>
      <c r="AC241" s="26"/>
      <c r="AD241" s="26"/>
      <c r="AE241" s="26"/>
      <c r="AF241" s="26"/>
      <c r="AG241" s="26"/>
      <c r="AH241" s="26"/>
      <c r="AI241" s="26"/>
      <c r="AJ241" s="26"/>
    </row>
    <row r="242" spans="1:36" ht="112.5">
      <c r="A242" s="67">
        <v>248</v>
      </c>
      <c r="B242" s="68">
        <v>45672</v>
      </c>
      <c r="C242" s="69"/>
      <c r="D242" s="70" t="s">
        <v>152</v>
      </c>
      <c r="E242" s="69"/>
      <c r="F242" s="69"/>
      <c r="G242" s="70" t="s">
        <v>8094</v>
      </c>
      <c r="H242" s="70" t="s">
        <v>8095</v>
      </c>
      <c r="I242" s="70" t="s">
        <v>8096</v>
      </c>
      <c r="J242" s="70" t="s">
        <v>977</v>
      </c>
      <c r="K242" s="70" t="s">
        <v>1377</v>
      </c>
      <c r="L242" s="70" t="s">
        <v>43</v>
      </c>
      <c r="M242" s="70" t="s">
        <v>8097</v>
      </c>
      <c r="N242" s="86" t="s">
        <v>8098</v>
      </c>
      <c r="O242" s="83" t="s">
        <v>8099</v>
      </c>
      <c r="P242" s="72" t="s">
        <v>23</v>
      </c>
      <c r="Q242" s="73"/>
      <c r="R242" s="72"/>
      <c r="S242" s="73"/>
      <c r="T242" s="73"/>
      <c r="U242" s="74"/>
      <c r="V242" s="26"/>
      <c r="W242" s="26"/>
      <c r="X242" s="26"/>
      <c r="Y242" s="26"/>
      <c r="Z242" s="26"/>
      <c r="AA242" s="26"/>
      <c r="AB242" s="26"/>
      <c r="AC242" s="26"/>
      <c r="AD242" s="26"/>
      <c r="AE242" s="26"/>
      <c r="AF242" s="26"/>
      <c r="AG242" s="26"/>
      <c r="AH242" s="26"/>
      <c r="AI242" s="26"/>
      <c r="AJ242" s="26"/>
    </row>
    <row r="243" spans="1:36" ht="14.5" hidden="1">
      <c r="A243" s="67">
        <v>249</v>
      </c>
      <c r="B243" s="68">
        <v>45672</v>
      </c>
      <c r="C243" s="67" t="str">
        <f t="array" aca="1" ref="C243" ca="1">IFERROR(_xludf.XLOOKUP(D243,master_daerah!B:B,master_daerah!A:A),"")</f>
        <v/>
      </c>
      <c r="D243" s="70"/>
      <c r="E243" s="69"/>
      <c r="F243" s="69"/>
      <c r="G243" s="70"/>
      <c r="H243" s="70"/>
      <c r="I243" s="70"/>
      <c r="J243" s="70"/>
      <c r="K243" s="70"/>
      <c r="L243" s="70"/>
      <c r="M243" s="70"/>
      <c r="N243" s="86"/>
      <c r="O243" s="86"/>
      <c r="P243" s="72"/>
      <c r="Q243" s="73"/>
      <c r="R243" s="72"/>
      <c r="S243" s="73"/>
      <c r="T243" s="73"/>
      <c r="U243" s="74"/>
      <c r="V243" s="26"/>
      <c r="W243" s="26"/>
      <c r="X243" s="26"/>
      <c r="Y243" s="26"/>
      <c r="Z243" s="26"/>
      <c r="AA243" s="26"/>
      <c r="AB243" s="26"/>
      <c r="AC243" s="26"/>
      <c r="AD243" s="26"/>
      <c r="AE243" s="26"/>
      <c r="AF243" s="26"/>
      <c r="AG243" s="26"/>
      <c r="AH243" s="26"/>
      <c r="AI243" s="26"/>
      <c r="AJ243" s="26"/>
    </row>
    <row r="244" spans="1:36" ht="14.5" hidden="1">
      <c r="A244" s="67">
        <v>250</v>
      </c>
      <c r="B244" s="68">
        <v>45672</v>
      </c>
      <c r="C244" s="67" t="str">
        <f t="array" aca="1" ref="C244" ca="1">IFERROR(_xludf.XLOOKUP(D244,master_daerah!B:B,master_daerah!A:A),"")</f>
        <v/>
      </c>
      <c r="D244" s="70"/>
      <c r="E244" s="69"/>
      <c r="F244" s="69"/>
      <c r="G244" s="70"/>
      <c r="H244" s="70"/>
      <c r="I244" s="70"/>
      <c r="J244" s="70"/>
      <c r="K244" s="70"/>
      <c r="L244" s="70"/>
      <c r="M244" s="70"/>
      <c r="N244" s="86"/>
      <c r="O244" s="86"/>
      <c r="P244" s="72"/>
      <c r="Q244" s="73"/>
      <c r="R244" s="72"/>
      <c r="S244" s="73"/>
      <c r="T244" s="73"/>
      <c r="U244" s="74"/>
      <c r="V244" s="26"/>
      <c r="W244" s="26"/>
      <c r="X244" s="26"/>
      <c r="Y244" s="26"/>
      <c r="Z244" s="26"/>
      <c r="AA244" s="26"/>
      <c r="AB244" s="26"/>
      <c r="AC244" s="26"/>
      <c r="AD244" s="26"/>
      <c r="AE244" s="26"/>
      <c r="AF244" s="26"/>
      <c r="AG244" s="26"/>
      <c r="AH244" s="26"/>
      <c r="AI244" s="26"/>
      <c r="AJ244" s="26"/>
    </row>
    <row r="245" spans="1:36" ht="14.5" hidden="1">
      <c r="A245" s="67">
        <v>251</v>
      </c>
      <c r="B245" s="68">
        <v>45672</v>
      </c>
      <c r="C245" s="67" t="str">
        <f t="array" aca="1" ref="C245" ca="1">IFERROR(_xludf.XLOOKUP(D245,master_daerah!B:B,master_daerah!A:A),"")</f>
        <v/>
      </c>
      <c r="D245" s="70"/>
      <c r="E245" s="69"/>
      <c r="F245" s="69"/>
      <c r="G245" s="70"/>
      <c r="H245" s="70"/>
      <c r="I245" s="70"/>
      <c r="J245" s="70"/>
      <c r="K245" s="70"/>
      <c r="L245" s="70"/>
      <c r="M245" s="70"/>
      <c r="N245" s="86"/>
      <c r="O245" s="86"/>
      <c r="P245" s="72"/>
      <c r="Q245" s="73"/>
      <c r="R245" s="72"/>
      <c r="S245" s="73"/>
      <c r="T245" s="73"/>
      <c r="U245" s="74"/>
      <c r="V245" s="26"/>
      <c r="W245" s="26"/>
      <c r="X245" s="26"/>
      <c r="Y245" s="26"/>
      <c r="Z245" s="26"/>
      <c r="AA245" s="26"/>
      <c r="AB245" s="26"/>
      <c r="AC245" s="26"/>
      <c r="AD245" s="26"/>
      <c r="AE245" s="26"/>
      <c r="AF245" s="26"/>
      <c r="AG245" s="26"/>
      <c r="AH245" s="26"/>
      <c r="AI245" s="26"/>
      <c r="AJ245" s="26"/>
    </row>
    <row r="246" spans="1:36" ht="62.5">
      <c r="A246" s="67">
        <v>252</v>
      </c>
      <c r="B246" s="68">
        <v>45672</v>
      </c>
      <c r="C246" s="69"/>
      <c r="D246" s="70" t="s">
        <v>152</v>
      </c>
      <c r="E246" s="69"/>
      <c r="F246" s="69"/>
      <c r="G246" s="70" t="s">
        <v>929</v>
      </c>
      <c r="H246" s="70" t="s">
        <v>8100</v>
      </c>
      <c r="I246" s="70" t="s">
        <v>8101</v>
      </c>
      <c r="J246" s="70" t="s">
        <v>977</v>
      </c>
      <c r="K246" s="70" t="s">
        <v>1468</v>
      </c>
      <c r="L246" s="70" t="s">
        <v>148</v>
      </c>
      <c r="M246" s="70" t="s">
        <v>8102</v>
      </c>
      <c r="N246" s="86" t="s">
        <v>2887</v>
      </c>
      <c r="O246" s="88" t="s">
        <v>8103</v>
      </c>
      <c r="P246" s="72" t="s">
        <v>23</v>
      </c>
      <c r="Q246" s="73"/>
      <c r="R246" s="72" t="s">
        <v>24</v>
      </c>
      <c r="S246" s="73" t="s">
        <v>440</v>
      </c>
      <c r="T246" s="104" t="s">
        <v>8104</v>
      </c>
      <c r="U246" s="113">
        <v>45722</v>
      </c>
      <c r="V246" s="26"/>
      <c r="W246" s="26"/>
      <c r="X246" s="26"/>
      <c r="Y246" s="26"/>
      <c r="Z246" s="26"/>
      <c r="AA246" s="26"/>
      <c r="AB246" s="26"/>
      <c r="AC246" s="26"/>
      <c r="AD246" s="26"/>
      <c r="AE246" s="26"/>
      <c r="AF246" s="26"/>
      <c r="AG246" s="26"/>
      <c r="AH246" s="26"/>
      <c r="AI246" s="26"/>
      <c r="AJ246" s="26"/>
    </row>
    <row r="247" spans="1:36" ht="37.5">
      <c r="A247" s="67">
        <v>253</v>
      </c>
      <c r="B247" s="68">
        <v>45672</v>
      </c>
      <c r="C247" s="67" t="str">
        <f t="array" aca="1" ref="C247" ca="1">IFERROR(_xludf.XLOOKUP(D247,master_daerah!B:B,master_daerah!A:A),"")</f>
        <v/>
      </c>
      <c r="D247" s="70" t="s">
        <v>152</v>
      </c>
      <c r="E247" s="69"/>
      <c r="F247" s="69"/>
      <c r="G247" s="70" t="s">
        <v>223</v>
      </c>
      <c r="H247" s="70" t="s">
        <v>8105</v>
      </c>
      <c r="I247" s="70" t="s">
        <v>8106</v>
      </c>
      <c r="J247" s="70" t="s">
        <v>977</v>
      </c>
      <c r="K247" s="70" t="s">
        <v>25</v>
      </c>
      <c r="L247" s="70" t="s">
        <v>27</v>
      </c>
      <c r="M247" s="70" t="s">
        <v>7241</v>
      </c>
      <c r="N247" s="86" t="s">
        <v>7242</v>
      </c>
      <c r="O247" s="88" t="s">
        <v>8107</v>
      </c>
      <c r="P247" s="72" t="s">
        <v>23</v>
      </c>
      <c r="Q247" s="73"/>
      <c r="R247" s="72" t="s">
        <v>24</v>
      </c>
      <c r="S247" s="73" t="s">
        <v>440</v>
      </c>
      <c r="T247" s="104" t="s">
        <v>8108</v>
      </c>
      <c r="U247" s="113">
        <v>45722</v>
      </c>
      <c r="V247" s="26"/>
      <c r="W247" s="26"/>
      <c r="X247" s="26"/>
      <c r="Y247" s="26"/>
      <c r="Z247" s="26"/>
      <c r="AA247" s="26"/>
      <c r="AB247" s="26"/>
      <c r="AC247" s="26"/>
      <c r="AD247" s="26"/>
      <c r="AE247" s="26"/>
      <c r="AF247" s="26"/>
      <c r="AG247" s="26"/>
      <c r="AH247" s="26"/>
      <c r="AI247" s="26"/>
      <c r="AJ247" s="26"/>
    </row>
    <row r="248" spans="1:36" ht="137.5">
      <c r="A248" s="67">
        <v>254</v>
      </c>
      <c r="B248" s="68">
        <v>45672</v>
      </c>
      <c r="C248" s="69"/>
      <c r="D248" s="70" t="s">
        <v>275</v>
      </c>
      <c r="E248" s="69"/>
      <c r="F248" s="69"/>
      <c r="G248" s="70" t="s">
        <v>8109</v>
      </c>
      <c r="H248" s="70" t="s">
        <v>8110</v>
      </c>
      <c r="I248" s="70" t="s">
        <v>8111</v>
      </c>
      <c r="J248" s="70" t="s">
        <v>6933</v>
      </c>
      <c r="K248" s="70" t="s">
        <v>127</v>
      </c>
      <c r="L248" s="70" t="s">
        <v>45</v>
      </c>
      <c r="M248" s="70" t="s">
        <v>8112</v>
      </c>
      <c r="N248" s="86" t="s">
        <v>8113</v>
      </c>
      <c r="O248" s="83" t="s">
        <v>8114</v>
      </c>
      <c r="P248" s="72" t="s">
        <v>23</v>
      </c>
      <c r="Q248" s="73"/>
      <c r="R248" s="72" t="s">
        <v>24</v>
      </c>
      <c r="S248" s="73" t="s">
        <v>1233</v>
      </c>
      <c r="T248" s="73"/>
      <c r="U248" s="74"/>
      <c r="V248" s="26"/>
      <c r="W248" s="26"/>
      <c r="X248" s="26"/>
      <c r="Y248" s="26"/>
      <c r="Z248" s="26"/>
      <c r="AA248" s="26"/>
      <c r="AB248" s="26"/>
      <c r="AC248" s="26"/>
      <c r="AD248" s="26"/>
      <c r="AE248" s="26"/>
      <c r="AF248" s="26"/>
      <c r="AG248" s="26"/>
      <c r="AH248" s="26"/>
      <c r="AI248" s="26"/>
      <c r="AJ248" s="26"/>
    </row>
    <row r="249" spans="1:36" ht="150">
      <c r="A249" s="67">
        <v>258</v>
      </c>
      <c r="B249" s="68">
        <v>45672</v>
      </c>
      <c r="C249" s="69"/>
      <c r="D249" s="70" t="s">
        <v>725</v>
      </c>
      <c r="E249" s="69"/>
      <c r="F249" s="69"/>
      <c r="G249" s="70" t="s">
        <v>772</v>
      </c>
      <c r="H249" s="70" t="s">
        <v>8115</v>
      </c>
      <c r="I249" s="70" t="s">
        <v>8116</v>
      </c>
      <c r="J249" s="70" t="s">
        <v>6933</v>
      </c>
      <c r="K249" s="70" t="s">
        <v>1468</v>
      </c>
      <c r="L249" s="70" t="s">
        <v>35</v>
      </c>
      <c r="M249" s="70" t="s">
        <v>8117</v>
      </c>
      <c r="N249" s="86" t="s">
        <v>7978</v>
      </c>
      <c r="O249" s="83" t="s">
        <v>8118</v>
      </c>
      <c r="P249" s="72" t="s">
        <v>23</v>
      </c>
      <c r="Q249" s="73"/>
      <c r="R249" s="72" t="s">
        <v>24</v>
      </c>
      <c r="S249" s="73" t="s">
        <v>440</v>
      </c>
      <c r="T249" s="73" t="s">
        <v>2175</v>
      </c>
      <c r="U249" s="113">
        <v>45722</v>
      </c>
      <c r="V249" s="26"/>
      <c r="W249" s="26"/>
      <c r="X249" s="26"/>
      <c r="Y249" s="26"/>
      <c r="Z249" s="26"/>
      <c r="AA249" s="26"/>
      <c r="AB249" s="26"/>
      <c r="AC249" s="26"/>
      <c r="AD249" s="26"/>
      <c r="AE249" s="26"/>
      <c r="AF249" s="26"/>
      <c r="AG249" s="26"/>
      <c r="AH249" s="26"/>
      <c r="AI249" s="26"/>
      <c r="AJ249" s="26"/>
    </row>
    <row r="250" spans="1:36" ht="62.5">
      <c r="A250" s="67">
        <v>259</v>
      </c>
      <c r="B250" s="68">
        <v>45672</v>
      </c>
      <c r="C250" s="69"/>
      <c r="D250" s="70" t="s">
        <v>448</v>
      </c>
      <c r="E250" s="69"/>
      <c r="F250" s="69"/>
      <c r="G250" s="70" t="s">
        <v>8119</v>
      </c>
      <c r="H250" s="70" t="s">
        <v>8120</v>
      </c>
      <c r="I250" s="70" t="s">
        <v>8121</v>
      </c>
      <c r="J250" s="70" t="s">
        <v>6933</v>
      </c>
      <c r="K250" s="70" t="s">
        <v>1377</v>
      </c>
      <c r="L250" s="70" t="s">
        <v>43</v>
      </c>
      <c r="M250" s="70" t="s">
        <v>8122</v>
      </c>
      <c r="N250" s="86" t="s">
        <v>8123</v>
      </c>
      <c r="O250" s="83" t="s">
        <v>8124</v>
      </c>
      <c r="P250" s="72" t="s">
        <v>23</v>
      </c>
      <c r="Q250" s="73"/>
      <c r="R250" s="72" t="s">
        <v>24</v>
      </c>
      <c r="S250" s="73" t="s">
        <v>440</v>
      </c>
      <c r="T250" s="104" t="s">
        <v>8125</v>
      </c>
      <c r="U250" s="113">
        <v>45722</v>
      </c>
      <c r="V250" s="26"/>
      <c r="W250" s="26"/>
      <c r="X250" s="26"/>
      <c r="Y250" s="26"/>
      <c r="Z250" s="26"/>
      <c r="AA250" s="26"/>
      <c r="AB250" s="26"/>
      <c r="AC250" s="26"/>
      <c r="AD250" s="26"/>
      <c r="AE250" s="26"/>
      <c r="AF250" s="26"/>
      <c r="AG250" s="26"/>
      <c r="AH250" s="26"/>
      <c r="AI250" s="26"/>
      <c r="AJ250" s="26"/>
    </row>
    <row r="251" spans="1:36" ht="37.5">
      <c r="A251" s="67">
        <v>260</v>
      </c>
      <c r="B251" s="68">
        <v>45672</v>
      </c>
      <c r="C251" s="69"/>
      <c r="D251" s="70" t="s">
        <v>316</v>
      </c>
      <c r="E251" s="69"/>
      <c r="F251" s="69"/>
      <c r="G251" s="70" t="s">
        <v>479</v>
      </c>
      <c r="H251" s="70" t="s">
        <v>8126</v>
      </c>
      <c r="I251" s="70" t="s">
        <v>8127</v>
      </c>
      <c r="J251" s="70" t="s">
        <v>6933</v>
      </c>
      <c r="K251" s="70" t="s">
        <v>1468</v>
      </c>
      <c r="L251" s="70" t="s">
        <v>37</v>
      </c>
      <c r="M251" s="70" t="s">
        <v>8128</v>
      </c>
      <c r="N251" s="86" t="s">
        <v>8129</v>
      </c>
      <c r="O251" s="83" t="s">
        <v>8130</v>
      </c>
      <c r="P251" s="72" t="s">
        <v>23</v>
      </c>
      <c r="Q251" s="73"/>
      <c r="R251" s="72" t="s">
        <v>24</v>
      </c>
      <c r="S251" s="73" t="s">
        <v>440</v>
      </c>
      <c r="T251" s="104" t="s">
        <v>8131</v>
      </c>
      <c r="U251" s="113">
        <v>45722</v>
      </c>
      <c r="V251" s="26"/>
      <c r="W251" s="26"/>
      <c r="X251" s="26"/>
      <c r="Y251" s="26"/>
      <c r="Z251" s="26"/>
      <c r="AA251" s="26"/>
      <c r="AB251" s="26"/>
      <c r="AC251" s="26"/>
      <c r="AD251" s="26"/>
      <c r="AE251" s="26"/>
      <c r="AF251" s="26"/>
      <c r="AG251" s="26"/>
      <c r="AH251" s="26"/>
      <c r="AI251" s="26"/>
      <c r="AJ251" s="26"/>
    </row>
    <row r="252" spans="1:36" ht="175">
      <c r="A252" s="67">
        <v>261</v>
      </c>
      <c r="B252" s="68">
        <v>45672</v>
      </c>
      <c r="C252" s="69"/>
      <c r="D252" s="70" t="s">
        <v>271</v>
      </c>
      <c r="E252" s="69"/>
      <c r="F252" s="69"/>
      <c r="G252" s="70" t="s">
        <v>8132</v>
      </c>
      <c r="H252" s="70" t="s">
        <v>8133</v>
      </c>
      <c r="I252" s="70" t="s">
        <v>8134</v>
      </c>
      <c r="J252" s="70"/>
      <c r="K252" s="70" t="s">
        <v>362</v>
      </c>
      <c r="L252" s="70" t="s">
        <v>22</v>
      </c>
      <c r="M252" s="70" t="s">
        <v>8135</v>
      </c>
      <c r="N252" s="86" t="s">
        <v>8136</v>
      </c>
      <c r="O252" s="70"/>
      <c r="P252" s="72" t="s">
        <v>23</v>
      </c>
      <c r="Q252" s="73"/>
      <c r="R252" s="72" t="s">
        <v>24</v>
      </c>
      <c r="S252" s="73" t="s">
        <v>440</v>
      </c>
      <c r="T252" s="73" t="s">
        <v>2175</v>
      </c>
      <c r="U252" s="113">
        <v>45722</v>
      </c>
      <c r="V252" s="26"/>
      <c r="W252" s="26"/>
      <c r="X252" s="26"/>
      <c r="Y252" s="26"/>
      <c r="Z252" s="26"/>
      <c r="AA252" s="26"/>
      <c r="AB252" s="26"/>
      <c r="AC252" s="26"/>
      <c r="AD252" s="26"/>
      <c r="AE252" s="26"/>
      <c r="AF252" s="26"/>
      <c r="AG252" s="26"/>
      <c r="AH252" s="26"/>
      <c r="AI252" s="26"/>
      <c r="AJ252" s="26"/>
    </row>
    <row r="253" spans="1:36" ht="62.5">
      <c r="A253" s="67">
        <v>262</v>
      </c>
      <c r="B253" s="68">
        <v>45672</v>
      </c>
      <c r="C253" s="69"/>
      <c r="D253" s="70" t="s">
        <v>452</v>
      </c>
      <c r="E253" s="69"/>
      <c r="F253" s="69"/>
      <c r="G253" s="70" t="s">
        <v>8137</v>
      </c>
      <c r="H253" s="70" t="s">
        <v>8138</v>
      </c>
      <c r="I253" s="70" t="s">
        <v>8139</v>
      </c>
      <c r="J253" s="70" t="s">
        <v>8140</v>
      </c>
      <c r="K253" s="70" t="s">
        <v>1468</v>
      </c>
      <c r="L253" s="70" t="s">
        <v>156</v>
      </c>
      <c r="M253" s="70" t="s">
        <v>8141</v>
      </c>
      <c r="N253" s="86" t="s">
        <v>8142</v>
      </c>
      <c r="O253" s="88" t="s">
        <v>8143</v>
      </c>
      <c r="P253" s="72" t="s">
        <v>23</v>
      </c>
      <c r="Q253" s="73"/>
      <c r="R253" s="72" t="s">
        <v>24</v>
      </c>
      <c r="S253" s="73" t="s">
        <v>440</v>
      </c>
      <c r="T253" s="104" t="s">
        <v>8144</v>
      </c>
      <c r="U253" s="113">
        <v>45722</v>
      </c>
      <c r="V253" s="26"/>
      <c r="W253" s="26"/>
      <c r="X253" s="26"/>
      <c r="Y253" s="26"/>
      <c r="Z253" s="26"/>
      <c r="AA253" s="26"/>
      <c r="AB253" s="26"/>
      <c r="AC253" s="26"/>
      <c r="AD253" s="26"/>
      <c r="AE253" s="26"/>
      <c r="AF253" s="26"/>
      <c r="AG253" s="26"/>
      <c r="AH253" s="26"/>
      <c r="AI253" s="26"/>
      <c r="AJ253" s="26"/>
    </row>
    <row r="254" spans="1:36" ht="37.5">
      <c r="A254" s="67">
        <v>263</v>
      </c>
      <c r="B254" s="68">
        <v>45672</v>
      </c>
      <c r="C254" s="69"/>
      <c r="D254" s="70" t="s">
        <v>481</v>
      </c>
      <c r="E254" s="69"/>
      <c r="F254" s="69"/>
      <c r="G254" s="70" t="s">
        <v>154</v>
      </c>
      <c r="H254" s="70" t="s">
        <v>8145</v>
      </c>
      <c r="I254" s="70" t="s">
        <v>8146</v>
      </c>
      <c r="J254" s="70" t="s">
        <v>977</v>
      </c>
      <c r="K254" s="70" t="s">
        <v>127</v>
      </c>
      <c r="L254" s="70" t="s">
        <v>37</v>
      </c>
      <c r="M254" s="70" t="s">
        <v>8147</v>
      </c>
      <c r="N254" s="86" t="s">
        <v>8148</v>
      </c>
      <c r="O254" s="88" t="s">
        <v>8149</v>
      </c>
      <c r="P254" s="72" t="s">
        <v>23</v>
      </c>
      <c r="Q254" s="73"/>
      <c r="R254" s="72" t="s">
        <v>24</v>
      </c>
      <c r="S254" s="73" t="s">
        <v>440</v>
      </c>
      <c r="T254" s="104" t="s">
        <v>8150</v>
      </c>
      <c r="U254" s="113">
        <v>45722</v>
      </c>
      <c r="V254" s="26"/>
      <c r="W254" s="26"/>
      <c r="X254" s="26"/>
      <c r="Y254" s="26"/>
      <c r="Z254" s="26"/>
      <c r="AA254" s="26"/>
      <c r="AB254" s="26"/>
      <c r="AC254" s="26"/>
      <c r="AD254" s="26"/>
      <c r="AE254" s="26"/>
      <c r="AF254" s="26"/>
      <c r="AG254" s="26"/>
      <c r="AH254" s="26"/>
      <c r="AI254" s="26"/>
      <c r="AJ254" s="26"/>
    </row>
    <row r="255" spans="1:36" ht="37.5">
      <c r="A255" s="67">
        <v>264</v>
      </c>
      <c r="B255" s="68">
        <v>45672</v>
      </c>
      <c r="C255" s="67" t="str">
        <f t="array" aca="1" ref="C255" ca="1">IFERROR(_xludf.XLOOKUP(D255,master_daerah!B:B,master_daerah!A:A),"")</f>
        <v/>
      </c>
      <c r="D255" s="70" t="s">
        <v>92</v>
      </c>
      <c r="E255" s="69"/>
      <c r="F255" s="69"/>
      <c r="G255" s="70" t="s">
        <v>8151</v>
      </c>
      <c r="H255" s="70" t="s">
        <v>8152</v>
      </c>
      <c r="I255" s="70" t="s">
        <v>8153</v>
      </c>
      <c r="J255" s="70" t="s">
        <v>977</v>
      </c>
      <c r="K255" s="70" t="s">
        <v>25</v>
      </c>
      <c r="L255" s="70" t="s">
        <v>797</v>
      </c>
      <c r="M255" s="70" t="s">
        <v>8154</v>
      </c>
      <c r="N255" s="86" t="s">
        <v>8155</v>
      </c>
      <c r="O255" s="83" t="s">
        <v>8156</v>
      </c>
      <c r="P255" s="72" t="s">
        <v>23</v>
      </c>
      <c r="Q255" s="73"/>
      <c r="R255" s="72" t="s">
        <v>24</v>
      </c>
      <c r="S255" s="73" t="s">
        <v>440</v>
      </c>
      <c r="T255" s="104" t="s">
        <v>8157</v>
      </c>
      <c r="U255" s="113">
        <v>45722</v>
      </c>
      <c r="V255" s="26"/>
      <c r="W255" s="26"/>
      <c r="X255" s="26"/>
      <c r="Y255" s="26"/>
      <c r="Z255" s="26"/>
      <c r="AA255" s="26"/>
      <c r="AB255" s="26"/>
      <c r="AC255" s="26"/>
      <c r="AD255" s="26"/>
      <c r="AE255" s="26"/>
      <c r="AF255" s="26"/>
      <c r="AG255" s="26"/>
      <c r="AH255" s="26"/>
      <c r="AI255" s="26"/>
      <c r="AJ255" s="26"/>
    </row>
    <row r="256" spans="1:36" ht="37.5">
      <c r="A256" s="67">
        <v>265</v>
      </c>
      <c r="B256" s="68">
        <v>45672</v>
      </c>
      <c r="C256" s="67"/>
      <c r="D256" s="70" t="s">
        <v>58</v>
      </c>
      <c r="E256" s="69"/>
      <c r="F256" s="69"/>
      <c r="G256" s="70" t="s">
        <v>8158</v>
      </c>
      <c r="H256" s="70" t="s">
        <v>8159</v>
      </c>
      <c r="I256" s="70" t="s">
        <v>8160</v>
      </c>
      <c r="J256" s="70" t="s">
        <v>977</v>
      </c>
      <c r="K256" s="70" t="s">
        <v>127</v>
      </c>
      <c r="L256" s="70" t="s">
        <v>142</v>
      </c>
      <c r="M256" s="70" t="s">
        <v>8161</v>
      </c>
      <c r="N256" s="86" t="s">
        <v>8162</v>
      </c>
      <c r="O256" s="87" t="s">
        <v>8163</v>
      </c>
      <c r="P256" s="72" t="s">
        <v>23</v>
      </c>
      <c r="Q256" s="73"/>
      <c r="R256" s="72" t="s">
        <v>24</v>
      </c>
      <c r="S256" s="73" t="s">
        <v>440</v>
      </c>
      <c r="T256" s="104" t="s">
        <v>8164</v>
      </c>
      <c r="U256" s="113">
        <v>45722</v>
      </c>
      <c r="V256" s="26"/>
      <c r="W256" s="26"/>
      <c r="X256" s="26"/>
      <c r="Y256" s="26"/>
      <c r="Z256" s="26"/>
      <c r="AA256" s="26"/>
      <c r="AB256" s="26"/>
      <c r="AC256" s="26"/>
      <c r="AD256" s="26"/>
      <c r="AE256" s="26"/>
      <c r="AF256" s="26"/>
      <c r="AG256" s="26"/>
      <c r="AH256" s="26"/>
      <c r="AI256" s="26"/>
      <c r="AJ256" s="26"/>
    </row>
    <row r="257" spans="1:36" ht="37.5">
      <c r="A257" s="67">
        <v>266</v>
      </c>
      <c r="B257" s="68">
        <v>45672</v>
      </c>
      <c r="C257" s="69"/>
      <c r="D257" s="70" t="s">
        <v>496</v>
      </c>
      <c r="E257" s="69"/>
      <c r="F257" s="69"/>
      <c r="G257" s="70" t="s">
        <v>8165</v>
      </c>
      <c r="H257" s="70" t="s">
        <v>8166</v>
      </c>
      <c r="I257" s="70" t="s">
        <v>8167</v>
      </c>
      <c r="J257" s="70" t="s">
        <v>977</v>
      </c>
      <c r="K257" s="70" t="s">
        <v>127</v>
      </c>
      <c r="L257" s="70" t="s">
        <v>27</v>
      </c>
      <c r="M257" s="70" t="s">
        <v>6916</v>
      </c>
      <c r="N257" s="86" t="s">
        <v>8168</v>
      </c>
      <c r="O257" s="88" t="s">
        <v>8169</v>
      </c>
      <c r="P257" s="72" t="s">
        <v>23</v>
      </c>
      <c r="Q257" s="73"/>
      <c r="R257" s="72" t="s">
        <v>24</v>
      </c>
      <c r="S257" s="73" t="s">
        <v>440</v>
      </c>
      <c r="T257" s="104" t="s">
        <v>8170</v>
      </c>
      <c r="U257" s="113">
        <v>45722</v>
      </c>
      <c r="V257" s="26"/>
      <c r="W257" s="26"/>
      <c r="X257" s="26"/>
      <c r="Y257" s="26"/>
      <c r="Z257" s="26"/>
      <c r="AA257" s="26"/>
      <c r="AB257" s="26"/>
      <c r="AC257" s="26"/>
      <c r="AD257" s="26"/>
      <c r="AE257" s="26"/>
      <c r="AF257" s="26"/>
      <c r="AG257" s="26"/>
      <c r="AH257" s="26"/>
      <c r="AI257" s="26"/>
      <c r="AJ257" s="26"/>
    </row>
    <row r="258" spans="1:36" ht="125">
      <c r="A258" s="67">
        <v>267</v>
      </c>
      <c r="B258" s="68">
        <v>45672</v>
      </c>
      <c r="C258" s="69"/>
      <c r="D258" s="70" t="s">
        <v>496</v>
      </c>
      <c r="E258" s="69"/>
      <c r="F258" s="69"/>
      <c r="G258" s="70" t="s">
        <v>154</v>
      </c>
      <c r="H258" s="70" t="s">
        <v>8171</v>
      </c>
      <c r="I258" s="171" t="s">
        <v>8167</v>
      </c>
      <c r="J258" s="70" t="s">
        <v>977</v>
      </c>
      <c r="K258" s="70" t="s">
        <v>127</v>
      </c>
      <c r="L258" s="70" t="s">
        <v>43</v>
      </c>
      <c r="M258" s="70" t="s">
        <v>8172</v>
      </c>
      <c r="N258" s="86" t="s">
        <v>8173</v>
      </c>
      <c r="O258" s="83" t="s">
        <v>8174</v>
      </c>
      <c r="P258" s="72" t="s">
        <v>23</v>
      </c>
      <c r="Q258" s="73"/>
      <c r="R258" s="72" t="s">
        <v>24</v>
      </c>
      <c r="S258" s="73" t="s">
        <v>440</v>
      </c>
      <c r="T258" s="104" t="s">
        <v>8175</v>
      </c>
      <c r="U258" s="113">
        <v>45722</v>
      </c>
      <c r="V258" s="26"/>
      <c r="W258" s="26"/>
      <c r="X258" s="26"/>
      <c r="Y258" s="26"/>
      <c r="Z258" s="26"/>
      <c r="AA258" s="26"/>
      <c r="AB258" s="26"/>
      <c r="AC258" s="26"/>
      <c r="AD258" s="26"/>
      <c r="AE258" s="26"/>
      <c r="AF258" s="26"/>
      <c r="AG258" s="26"/>
      <c r="AH258" s="26"/>
      <c r="AI258" s="26"/>
      <c r="AJ258" s="26"/>
    </row>
    <row r="259" spans="1:36" ht="37.5">
      <c r="A259" s="67">
        <v>268</v>
      </c>
      <c r="B259" s="68">
        <v>45672</v>
      </c>
      <c r="C259" s="67" t="str">
        <f t="array" aca="1" ref="C259" ca="1">IFERROR(_xludf.XLOOKUP(D259,master_daerah!B:B,master_daerah!A:A),"")</f>
        <v/>
      </c>
      <c r="D259" s="70" t="s">
        <v>575</v>
      </c>
      <c r="E259" s="69"/>
      <c r="F259" s="69"/>
      <c r="G259" s="70" t="s">
        <v>921</v>
      </c>
      <c r="H259" s="70" t="s">
        <v>8176</v>
      </c>
      <c r="I259" s="70" t="s">
        <v>8177</v>
      </c>
      <c r="J259" s="70" t="s">
        <v>977</v>
      </c>
      <c r="K259" s="70" t="s">
        <v>25</v>
      </c>
      <c r="L259" s="70" t="s">
        <v>27</v>
      </c>
      <c r="M259" s="70" t="s">
        <v>8178</v>
      </c>
      <c r="N259" s="70" t="s">
        <v>8179</v>
      </c>
      <c r="O259" s="114" t="s">
        <v>8180</v>
      </c>
      <c r="P259" s="72" t="s">
        <v>23</v>
      </c>
      <c r="Q259" s="73"/>
      <c r="R259" s="72" t="s">
        <v>24</v>
      </c>
      <c r="S259" s="73" t="s">
        <v>440</v>
      </c>
      <c r="T259" s="73" t="s">
        <v>2175</v>
      </c>
      <c r="U259" s="113">
        <v>45722</v>
      </c>
      <c r="V259" s="26"/>
      <c r="W259" s="26"/>
      <c r="X259" s="26"/>
      <c r="Y259" s="26"/>
      <c r="Z259" s="26"/>
      <c r="AA259" s="26"/>
      <c r="AB259" s="26"/>
      <c r="AC259" s="26"/>
      <c r="AD259" s="26"/>
      <c r="AE259" s="26"/>
      <c r="AF259" s="26"/>
      <c r="AG259" s="26"/>
      <c r="AH259" s="26"/>
      <c r="AI259" s="26"/>
      <c r="AJ259" s="26"/>
    </row>
    <row r="260" spans="1:36" ht="88.5">
      <c r="A260" s="67">
        <v>269</v>
      </c>
      <c r="B260" s="68">
        <v>45672</v>
      </c>
      <c r="C260" s="69">
        <v>53</v>
      </c>
      <c r="D260" s="70" t="s">
        <v>342</v>
      </c>
      <c r="E260" s="69">
        <v>8438</v>
      </c>
      <c r="F260" s="69"/>
      <c r="G260" s="70" t="s">
        <v>399</v>
      </c>
      <c r="H260" s="70" t="s">
        <v>8181</v>
      </c>
      <c r="I260" s="128" t="s">
        <v>8182</v>
      </c>
      <c r="J260" s="70" t="s">
        <v>825</v>
      </c>
      <c r="K260" s="70" t="s">
        <v>1917</v>
      </c>
      <c r="L260" s="70" t="s">
        <v>52</v>
      </c>
      <c r="M260" s="70" t="s">
        <v>8183</v>
      </c>
      <c r="N260" s="70"/>
      <c r="O260" s="70"/>
      <c r="P260" s="72" t="s">
        <v>23</v>
      </c>
      <c r="Q260" s="73"/>
      <c r="R260" s="72" t="s">
        <v>24</v>
      </c>
      <c r="S260" s="73" t="s">
        <v>1233</v>
      </c>
      <c r="T260" s="73"/>
      <c r="U260" s="74"/>
      <c r="V260" s="26"/>
      <c r="W260" s="26"/>
      <c r="X260" s="26"/>
      <c r="Y260" s="26"/>
      <c r="Z260" s="26"/>
      <c r="AA260" s="26"/>
      <c r="AB260" s="26"/>
      <c r="AC260" s="26"/>
      <c r="AD260" s="26"/>
      <c r="AE260" s="26"/>
      <c r="AF260" s="26"/>
      <c r="AG260" s="26"/>
      <c r="AH260" s="26"/>
      <c r="AI260" s="26"/>
      <c r="AJ260" s="26"/>
    </row>
    <row r="261" spans="1:36" ht="14.5">
      <c r="A261" s="67">
        <v>270</v>
      </c>
      <c r="B261" s="68">
        <v>45672</v>
      </c>
      <c r="C261" s="69"/>
      <c r="D261" s="70" t="s">
        <v>392</v>
      </c>
      <c r="E261" s="69"/>
      <c r="F261" s="69"/>
      <c r="G261" s="69" t="s">
        <v>8184</v>
      </c>
      <c r="H261" s="69" t="s">
        <v>8185</v>
      </c>
      <c r="I261" s="69" t="s">
        <v>6932</v>
      </c>
      <c r="J261" s="69" t="s">
        <v>977</v>
      </c>
      <c r="K261" s="69" t="s">
        <v>1377</v>
      </c>
      <c r="L261" s="69" t="s">
        <v>64</v>
      </c>
      <c r="M261" s="69" t="s">
        <v>8186</v>
      </c>
      <c r="N261" s="69" t="s">
        <v>6858</v>
      </c>
      <c r="O261" s="95" t="s">
        <v>8187</v>
      </c>
      <c r="P261" s="72" t="s">
        <v>23</v>
      </c>
      <c r="Q261" s="73"/>
      <c r="R261" s="72" t="s">
        <v>24</v>
      </c>
      <c r="S261" s="73" t="s">
        <v>440</v>
      </c>
      <c r="T261" s="73" t="s">
        <v>2175</v>
      </c>
      <c r="U261" s="113">
        <v>45722</v>
      </c>
      <c r="V261" s="26"/>
      <c r="W261" s="26"/>
      <c r="X261" s="26"/>
      <c r="Y261" s="26"/>
      <c r="Z261" s="26"/>
      <c r="AA261" s="26"/>
      <c r="AB261" s="26"/>
      <c r="AC261" s="26"/>
      <c r="AD261" s="26"/>
      <c r="AE261" s="26"/>
      <c r="AF261" s="26"/>
      <c r="AG261" s="26"/>
      <c r="AH261" s="26"/>
      <c r="AI261" s="26"/>
      <c r="AJ261" s="26"/>
    </row>
    <row r="262" spans="1:36" ht="88.5">
      <c r="A262" s="67">
        <v>271</v>
      </c>
      <c r="B262" s="68">
        <v>45672</v>
      </c>
      <c r="C262" s="69">
        <v>53</v>
      </c>
      <c r="D262" s="70" t="s">
        <v>342</v>
      </c>
      <c r="E262" s="69">
        <v>8452</v>
      </c>
      <c r="F262" s="69"/>
      <c r="G262" s="70" t="s">
        <v>8188</v>
      </c>
      <c r="H262" s="70" t="s">
        <v>8189</v>
      </c>
      <c r="I262" s="128" t="s">
        <v>8182</v>
      </c>
      <c r="J262" s="70" t="s">
        <v>825</v>
      </c>
      <c r="K262" s="70" t="s">
        <v>1917</v>
      </c>
      <c r="L262" s="70" t="s">
        <v>52</v>
      </c>
      <c r="M262" s="70" t="s">
        <v>8190</v>
      </c>
      <c r="N262" s="70"/>
      <c r="O262" s="70"/>
      <c r="P262" s="72" t="s">
        <v>23</v>
      </c>
      <c r="Q262" s="73"/>
      <c r="R262" s="72" t="s">
        <v>24</v>
      </c>
      <c r="S262" s="73" t="s">
        <v>1917</v>
      </c>
      <c r="T262" s="73"/>
      <c r="U262" s="74"/>
      <c r="V262" s="26"/>
      <c r="W262" s="26"/>
      <c r="X262" s="26"/>
      <c r="Y262" s="26"/>
      <c r="Z262" s="26"/>
      <c r="AA262" s="26"/>
      <c r="AB262" s="26"/>
      <c r="AC262" s="26"/>
      <c r="AD262" s="26"/>
      <c r="AE262" s="26"/>
      <c r="AF262" s="26"/>
      <c r="AG262" s="26"/>
      <c r="AH262" s="26"/>
      <c r="AI262" s="26"/>
      <c r="AJ262" s="26"/>
    </row>
    <row r="263" spans="1:36" ht="152">
      <c r="A263" s="67">
        <v>272</v>
      </c>
      <c r="B263" s="172">
        <v>45672</v>
      </c>
      <c r="C263" s="173"/>
      <c r="D263" s="125" t="s">
        <v>485</v>
      </c>
      <c r="E263" s="173"/>
      <c r="F263" s="173"/>
      <c r="G263" s="125" t="s">
        <v>4147</v>
      </c>
      <c r="H263" s="125" t="s">
        <v>8191</v>
      </c>
      <c r="I263" s="125" t="s">
        <v>7795</v>
      </c>
      <c r="J263" s="125" t="s">
        <v>977</v>
      </c>
      <c r="K263" s="125" t="s">
        <v>1377</v>
      </c>
      <c r="L263" s="173" t="s">
        <v>64</v>
      </c>
      <c r="M263" s="125" t="s">
        <v>8192</v>
      </c>
      <c r="N263" s="174" t="s">
        <v>6858</v>
      </c>
      <c r="O263" s="175" t="s">
        <v>8193</v>
      </c>
      <c r="P263" s="176" t="s">
        <v>23</v>
      </c>
      <c r="Q263" s="177"/>
      <c r="R263" s="176" t="s">
        <v>24</v>
      </c>
      <c r="S263" s="177" t="s">
        <v>440</v>
      </c>
      <c r="T263" s="178" t="s">
        <v>8194</v>
      </c>
      <c r="U263" s="113">
        <v>45722</v>
      </c>
      <c r="V263" s="26"/>
      <c r="W263" s="26"/>
      <c r="X263" s="26"/>
      <c r="Y263" s="26"/>
      <c r="Z263" s="26"/>
      <c r="AA263" s="26"/>
      <c r="AB263" s="26"/>
      <c r="AC263" s="26"/>
      <c r="AD263" s="26"/>
      <c r="AE263" s="26"/>
      <c r="AF263" s="26"/>
      <c r="AG263" s="26"/>
      <c r="AH263" s="26"/>
      <c r="AI263" s="26"/>
      <c r="AJ263" s="26"/>
    </row>
    <row r="264" spans="1:36" ht="164.5">
      <c r="A264" s="67">
        <v>273</v>
      </c>
      <c r="B264" s="179">
        <v>45672</v>
      </c>
      <c r="C264" s="180"/>
      <c r="D264" s="45" t="s">
        <v>485</v>
      </c>
      <c r="E264" s="180"/>
      <c r="F264" s="180"/>
      <c r="G264" s="45" t="s">
        <v>8195</v>
      </c>
      <c r="H264" s="45" t="s">
        <v>8196</v>
      </c>
      <c r="I264" s="45" t="s">
        <v>7795</v>
      </c>
      <c r="J264" s="45" t="s">
        <v>977</v>
      </c>
      <c r="K264" s="45" t="s">
        <v>1377</v>
      </c>
      <c r="L264" s="180" t="s">
        <v>64</v>
      </c>
      <c r="M264" s="45" t="s">
        <v>8197</v>
      </c>
      <c r="N264" s="181" t="s">
        <v>6858</v>
      </c>
      <c r="O264" s="182" t="s">
        <v>8198</v>
      </c>
      <c r="P264" s="183" t="s">
        <v>23</v>
      </c>
      <c r="Q264" s="184"/>
      <c r="R264" s="183" t="s">
        <v>24</v>
      </c>
      <c r="S264" s="184" t="s">
        <v>440</v>
      </c>
      <c r="T264" s="185" t="s">
        <v>8199</v>
      </c>
      <c r="U264" s="113">
        <v>45722</v>
      </c>
      <c r="V264" s="26"/>
      <c r="W264" s="26"/>
      <c r="X264" s="26"/>
      <c r="Y264" s="26"/>
      <c r="Z264" s="26"/>
      <c r="AA264" s="26"/>
      <c r="AB264" s="26"/>
      <c r="AC264" s="26"/>
      <c r="AD264" s="26"/>
      <c r="AE264" s="26"/>
      <c r="AF264" s="26"/>
      <c r="AG264" s="26"/>
      <c r="AH264" s="26"/>
      <c r="AI264" s="26"/>
      <c r="AJ264" s="26"/>
    </row>
    <row r="265" spans="1:36" ht="137.5">
      <c r="A265" s="67">
        <v>274</v>
      </c>
      <c r="B265" s="186">
        <v>45672</v>
      </c>
      <c r="C265" s="187">
        <v>53</v>
      </c>
      <c r="D265" s="128" t="s">
        <v>342</v>
      </c>
      <c r="E265" s="187">
        <v>8728</v>
      </c>
      <c r="F265" s="188"/>
      <c r="G265" s="128" t="s">
        <v>8195</v>
      </c>
      <c r="H265" s="128" t="s">
        <v>8200</v>
      </c>
      <c r="I265" s="128" t="s">
        <v>8182</v>
      </c>
      <c r="J265" s="128" t="s">
        <v>825</v>
      </c>
      <c r="K265" s="128" t="s">
        <v>1917</v>
      </c>
      <c r="L265" s="128" t="s">
        <v>156</v>
      </c>
      <c r="M265" s="128" t="s">
        <v>8201</v>
      </c>
      <c r="N265" s="189"/>
      <c r="O265" s="190"/>
      <c r="P265" s="191" t="s">
        <v>23</v>
      </c>
      <c r="Q265" s="192"/>
      <c r="R265" s="191" t="s">
        <v>24</v>
      </c>
      <c r="S265" s="192" t="s">
        <v>1233</v>
      </c>
      <c r="T265" s="192"/>
      <c r="U265" s="193"/>
      <c r="V265" s="26"/>
      <c r="W265" s="26"/>
      <c r="X265" s="26"/>
      <c r="Y265" s="26"/>
      <c r="Z265" s="26"/>
      <c r="AA265" s="26"/>
      <c r="AB265" s="26"/>
      <c r="AC265" s="26"/>
      <c r="AD265" s="26"/>
      <c r="AE265" s="26"/>
      <c r="AF265" s="26"/>
      <c r="AG265" s="26"/>
      <c r="AH265" s="26"/>
      <c r="AI265" s="26"/>
      <c r="AJ265" s="26"/>
    </row>
    <row r="266" spans="1:36" ht="100">
      <c r="A266" s="67">
        <v>275</v>
      </c>
      <c r="B266" s="68">
        <v>45672</v>
      </c>
      <c r="C266" s="69"/>
      <c r="D266" s="70" t="s">
        <v>145</v>
      </c>
      <c r="E266" s="69"/>
      <c r="F266" s="69"/>
      <c r="G266" s="70" t="s">
        <v>8202</v>
      </c>
      <c r="H266" s="70" t="s">
        <v>8203</v>
      </c>
      <c r="I266" s="70"/>
      <c r="J266" s="70"/>
      <c r="K266" s="70" t="s">
        <v>362</v>
      </c>
      <c r="L266" s="70" t="s">
        <v>105</v>
      </c>
      <c r="M266" s="70" t="s">
        <v>8204</v>
      </c>
      <c r="N266" s="86" t="s">
        <v>8205</v>
      </c>
      <c r="O266" s="83" t="s">
        <v>8206</v>
      </c>
      <c r="P266" s="72" t="s">
        <v>23</v>
      </c>
      <c r="Q266" s="73" t="s">
        <v>8207</v>
      </c>
      <c r="R266" s="72" t="s">
        <v>24</v>
      </c>
      <c r="S266" s="73" t="s">
        <v>440</v>
      </c>
      <c r="T266" s="73" t="s">
        <v>2175</v>
      </c>
      <c r="U266" s="113">
        <v>45722</v>
      </c>
      <c r="V266" s="26"/>
      <c r="W266" s="26"/>
      <c r="X266" s="26"/>
      <c r="Y266" s="26"/>
      <c r="Z266" s="26"/>
      <c r="AA266" s="26"/>
      <c r="AB266" s="26"/>
      <c r="AC266" s="26"/>
      <c r="AD266" s="26"/>
      <c r="AE266" s="26"/>
      <c r="AF266" s="26"/>
      <c r="AG266" s="26"/>
      <c r="AH266" s="26"/>
      <c r="AI266" s="26"/>
      <c r="AJ266" s="26"/>
    </row>
    <row r="267" spans="1:36" ht="150">
      <c r="A267" s="67">
        <v>276</v>
      </c>
      <c r="B267" s="68">
        <v>45672</v>
      </c>
      <c r="C267" s="69"/>
      <c r="D267" s="70" t="s">
        <v>408</v>
      </c>
      <c r="E267" s="69"/>
      <c r="F267" s="69"/>
      <c r="G267" s="70" t="s">
        <v>3942</v>
      </c>
      <c r="H267" s="70" t="s">
        <v>8208</v>
      </c>
      <c r="I267" s="70" t="s">
        <v>7591</v>
      </c>
      <c r="J267" s="70" t="s">
        <v>977</v>
      </c>
      <c r="K267" s="70" t="s">
        <v>1468</v>
      </c>
      <c r="L267" s="70" t="s">
        <v>64</v>
      </c>
      <c r="M267" s="70" t="s">
        <v>8209</v>
      </c>
      <c r="N267" s="86" t="s">
        <v>3234</v>
      </c>
      <c r="O267" s="83" t="s">
        <v>8210</v>
      </c>
      <c r="P267" s="72" t="s">
        <v>23</v>
      </c>
      <c r="Q267" s="73"/>
      <c r="R267" s="72" t="s">
        <v>24</v>
      </c>
      <c r="S267" s="73" t="s">
        <v>440</v>
      </c>
      <c r="T267" s="104" t="s">
        <v>8211</v>
      </c>
      <c r="U267" s="113">
        <v>45722</v>
      </c>
      <c r="V267" s="26"/>
      <c r="W267" s="26"/>
      <c r="X267" s="26"/>
      <c r="Y267" s="26"/>
      <c r="Z267" s="26"/>
      <c r="AA267" s="26"/>
      <c r="AB267" s="26"/>
      <c r="AC267" s="26"/>
      <c r="AD267" s="26"/>
      <c r="AE267" s="26"/>
      <c r="AF267" s="26"/>
      <c r="AG267" s="26"/>
      <c r="AH267" s="26"/>
      <c r="AI267" s="26"/>
      <c r="AJ267" s="26"/>
    </row>
    <row r="268" spans="1:36" ht="189.5">
      <c r="A268" s="67">
        <v>277</v>
      </c>
      <c r="B268" s="68">
        <v>45672</v>
      </c>
      <c r="C268" s="69"/>
      <c r="D268" s="70" t="s">
        <v>413</v>
      </c>
      <c r="E268" s="69"/>
      <c r="F268" s="69"/>
      <c r="G268" s="70" t="s">
        <v>5697</v>
      </c>
      <c r="H268" s="70" t="s">
        <v>8212</v>
      </c>
      <c r="I268" s="70" t="s">
        <v>7249</v>
      </c>
      <c r="J268" s="70" t="s">
        <v>977</v>
      </c>
      <c r="K268" s="70" t="s">
        <v>1377</v>
      </c>
      <c r="L268" s="70" t="s">
        <v>64</v>
      </c>
      <c r="M268" s="70" t="s">
        <v>8213</v>
      </c>
      <c r="N268" s="86" t="s">
        <v>281</v>
      </c>
      <c r="O268" s="88" t="s">
        <v>8214</v>
      </c>
      <c r="P268" s="72" t="s">
        <v>23</v>
      </c>
      <c r="Q268" s="73"/>
      <c r="R268" s="72" t="s">
        <v>24</v>
      </c>
      <c r="S268" s="73" t="s">
        <v>440</v>
      </c>
      <c r="T268" s="104" t="s">
        <v>8215</v>
      </c>
      <c r="U268" s="113">
        <v>45722</v>
      </c>
      <c r="V268" s="26"/>
      <c r="W268" s="26"/>
      <c r="X268" s="26"/>
      <c r="Y268" s="26"/>
      <c r="Z268" s="26"/>
      <c r="AA268" s="26"/>
      <c r="AB268" s="26"/>
      <c r="AC268" s="26"/>
      <c r="AD268" s="26"/>
      <c r="AE268" s="26"/>
      <c r="AF268" s="26"/>
      <c r="AG268" s="26"/>
      <c r="AH268" s="26"/>
      <c r="AI268" s="26"/>
      <c r="AJ268" s="26"/>
    </row>
    <row r="269" spans="1:36" ht="37.5">
      <c r="A269" s="67">
        <v>278</v>
      </c>
      <c r="B269" s="68">
        <v>45672</v>
      </c>
      <c r="C269" s="123">
        <v>53</v>
      </c>
      <c r="D269" s="70" t="s">
        <v>342</v>
      </c>
      <c r="E269" s="123">
        <v>8444</v>
      </c>
      <c r="F269" s="69"/>
      <c r="G269" s="70" t="s">
        <v>154</v>
      </c>
      <c r="H269" s="70" t="s">
        <v>8216</v>
      </c>
      <c r="I269" s="128" t="s">
        <v>8182</v>
      </c>
      <c r="J269" s="70" t="s">
        <v>893</v>
      </c>
      <c r="K269" s="70" t="s">
        <v>1917</v>
      </c>
      <c r="L269" s="70" t="s">
        <v>169</v>
      </c>
      <c r="M269" s="70" t="s">
        <v>8217</v>
      </c>
      <c r="N269" s="86"/>
      <c r="O269" s="70"/>
      <c r="P269" s="72" t="s">
        <v>23</v>
      </c>
      <c r="Q269" s="73"/>
      <c r="R269" s="72" t="s">
        <v>24</v>
      </c>
      <c r="S269" s="73" t="s">
        <v>1233</v>
      </c>
      <c r="T269" s="73"/>
      <c r="U269" s="74"/>
      <c r="V269" s="26"/>
      <c r="W269" s="26"/>
      <c r="X269" s="26"/>
      <c r="Y269" s="26"/>
      <c r="Z269" s="26"/>
      <c r="AA269" s="26"/>
      <c r="AB269" s="26"/>
      <c r="AC269" s="26"/>
      <c r="AD269" s="26"/>
      <c r="AE269" s="26"/>
      <c r="AF269" s="26"/>
      <c r="AG269" s="26"/>
      <c r="AH269" s="26"/>
      <c r="AI269" s="26"/>
      <c r="AJ269" s="26"/>
    </row>
    <row r="270" spans="1:36" ht="127">
      <c r="A270" s="67">
        <v>279</v>
      </c>
      <c r="B270" s="68">
        <v>45672</v>
      </c>
      <c r="C270" s="69"/>
      <c r="D270" s="70" t="s">
        <v>925</v>
      </c>
      <c r="E270" s="69"/>
      <c r="F270" s="69"/>
      <c r="G270" s="70" t="s">
        <v>8218</v>
      </c>
      <c r="H270" s="70" t="s">
        <v>8219</v>
      </c>
      <c r="I270" s="70" t="s">
        <v>8220</v>
      </c>
      <c r="J270" s="70" t="s">
        <v>977</v>
      </c>
      <c r="K270" s="70" t="s">
        <v>1377</v>
      </c>
      <c r="L270" s="70" t="s">
        <v>64</v>
      </c>
      <c r="M270" s="70" t="s">
        <v>8221</v>
      </c>
      <c r="N270" s="86" t="s">
        <v>281</v>
      </c>
      <c r="O270" s="88" t="s">
        <v>8222</v>
      </c>
      <c r="P270" s="72" t="s">
        <v>23</v>
      </c>
      <c r="Q270" s="73"/>
      <c r="R270" s="72"/>
      <c r="S270" s="73"/>
      <c r="T270" s="73"/>
      <c r="U270" s="74"/>
      <c r="V270" s="26"/>
      <c r="W270" s="26"/>
      <c r="X270" s="26"/>
      <c r="Y270" s="26"/>
      <c r="Z270" s="26"/>
      <c r="AA270" s="26"/>
      <c r="AB270" s="26"/>
      <c r="AC270" s="26"/>
      <c r="AD270" s="26"/>
      <c r="AE270" s="26"/>
      <c r="AF270" s="26"/>
      <c r="AG270" s="26"/>
      <c r="AH270" s="26"/>
      <c r="AI270" s="26"/>
      <c r="AJ270" s="26"/>
    </row>
    <row r="271" spans="1:36" ht="87.5">
      <c r="A271" s="67">
        <v>280</v>
      </c>
      <c r="B271" s="68">
        <v>45672</v>
      </c>
      <c r="C271" s="69"/>
      <c r="D271" s="70" t="s">
        <v>271</v>
      </c>
      <c r="E271" s="69"/>
      <c r="F271" s="69"/>
      <c r="G271" s="70" t="s">
        <v>8223</v>
      </c>
      <c r="H271" s="70" t="s">
        <v>8224</v>
      </c>
      <c r="I271" s="70" t="s">
        <v>8225</v>
      </c>
      <c r="J271" s="70" t="s">
        <v>977</v>
      </c>
      <c r="K271" s="70" t="s">
        <v>1468</v>
      </c>
      <c r="L271" s="70" t="s">
        <v>22</v>
      </c>
      <c r="M271" s="70" t="s">
        <v>8226</v>
      </c>
      <c r="N271" s="86" t="s">
        <v>8227</v>
      </c>
      <c r="O271" s="88" t="s">
        <v>8228</v>
      </c>
      <c r="P271" s="72" t="s">
        <v>23</v>
      </c>
      <c r="Q271" s="73"/>
      <c r="R271" s="72" t="s">
        <v>24</v>
      </c>
      <c r="S271" s="73" t="s">
        <v>1583</v>
      </c>
      <c r="T271" s="73"/>
      <c r="U271" s="74"/>
      <c r="V271" s="26"/>
      <c r="W271" s="26"/>
      <c r="X271" s="26"/>
      <c r="Y271" s="26"/>
      <c r="Z271" s="26"/>
      <c r="AA271" s="26"/>
      <c r="AB271" s="26"/>
      <c r="AC271" s="26"/>
      <c r="AD271" s="26"/>
      <c r="AE271" s="26"/>
      <c r="AF271" s="26"/>
      <c r="AG271" s="26"/>
      <c r="AH271" s="26"/>
      <c r="AI271" s="26"/>
      <c r="AJ271" s="26"/>
    </row>
    <row r="272" spans="1:36" ht="37.5">
      <c r="A272" s="67">
        <v>281</v>
      </c>
      <c r="B272" s="68">
        <v>45672</v>
      </c>
      <c r="C272" s="69"/>
      <c r="D272" s="70" t="s">
        <v>152</v>
      </c>
      <c r="E272" s="69"/>
      <c r="F272" s="69"/>
      <c r="G272" s="70" t="s">
        <v>974</v>
      </c>
      <c r="H272" s="70" t="s">
        <v>8229</v>
      </c>
      <c r="I272" s="70" t="s">
        <v>8230</v>
      </c>
      <c r="J272" s="70" t="s">
        <v>977</v>
      </c>
      <c r="K272" s="70" t="s">
        <v>1468</v>
      </c>
      <c r="L272" s="70" t="s">
        <v>27</v>
      </c>
      <c r="M272" s="70" t="s">
        <v>8231</v>
      </c>
      <c r="N272" s="86" t="s">
        <v>8232</v>
      </c>
      <c r="O272" s="83" t="s">
        <v>8233</v>
      </c>
      <c r="P272" s="72" t="s">
        <v>23</v>
      </c>
      <c r="Q272" s="73"/>
      <c r="R272" s="72" t="s">
        <v>24</v>
      </c>
      <c r="S272" s="73" t="s">
        <v>1583</v>
      </c>
      <c r="T272" s="73"/>
      <c r="U272" s="74"/>
      <c r="V272" s="26"/>
      <c r="W272" s="26"/>
      <c r="X272" s="26"/>
      <c r="Y272" s="26"/>
      <c r="Z272" s="26"/>
      <c r="AA272" s="26"/>
      <c r="AB272" s="26"/>
      <c r="AC272" s="26"/>
      <c r="AD272" s="26"/>
      <c r="AE272" s="26"/>
      <c r="AF272" s="26"/>
      <c r="AG272" s="26"/>
      <c r="AH272" s="26"/>
      <c r="AI272" s="26"/>
      <c r="AJ272" s="26"/>
    </row>
    <row r="273" spans="1:36" ht="37.5">
      <c r="A273" s="67">
        <v>282</v>
      </c>
      <c r="B273" s="68">
        <v>45672</v>
      </c>
      <c r="C273" s="69"/>
      <c r="D273" s="70" t="s">
        <v>575</v>
      </c>
      <c r="E273" s="69"/>
      <c r="F273" s="69"/>
      <c r="G273" s="70" t="s">
        <v>8234</v>
      </c>
      <c r="H273" s="70" t="s">
        <v>8235</v>
      </c>
      <c r="I273" s="70" t="s">
        <v>8236</v>
      </c>
      <c r="J273" s="70" t="s">
        <v>977</v>
      </c>
      <c r="K273" s="70" t="s">
        <v>1377</v>
      </c>
      <c r="L273" s="70" t="s">
        <v>64</v>
      </c>
      <c r="M273" s="70" t="s">
        <v>7241</v>
      </c>
      <c r="N273" s="86" t="s">
        <v>8237</v>
      </c>
      <c r="O273" s="88" t="s">
        <v>8238</v>
      </c>
      <c r="P273" s="72" t="s">
        <v>23</v>
      </c>
      <c r="Q273" s="73"/>
      <c r="R273" s="72" t="s">
        <v>24</v>
      </c>
      <c r="S273" s="73" t="s">
        <v>1583</v>
      </c>
      <c r="T273" s="73"/>
      <c r="U273" s="74"/>
      <c r="V273" s="26"/>
      <c r="W273" s="26"/>
      <c r="X273" s="26"/>
      <c r="Y273" s="26"/>
      <c r="Z273" s="26"/>
      <c r="AA273" s="26"/>
      <c r="AB273" s="26"/>
      <c r="AC273" s="26"/>
      <c r="AD273" s="26"/>
      <c r="AE273" s="26"/>
      <c r="AF273" s="26"/>
      <c r="AG273" s="26"/>
      <c r="AH273" s="26"/>
      <c r="AI273" s="26"/>
      <c r="AJ273" s="26"/>
    </row>
    <row r="274" spans="1:36" ht="37.5">
      <c r="A274" s="67">
        <v>283</v>
      </c>
      <c r="B274" s="68">
        <v>45672</v>
      </c>
      <c r="C274" s="69"/>
      <c r="D274" s="70" t="s">
        <v>870</v>
      </c>
      <c r="E274" s="69"/>
      <c r="F274" s="69"/>
      <c r="G274" s="70" t="s">
        <v>8239</v>
      </c>
      <c r="H274" s="70" t="s">
        <v>8240</v>
      </c>
      <c r="I274" s="70" t="s">
        <v>8241</v>
      </c>
      <c r="J274" s="70" t="s">
        <v>977</v>
      </c>
      <c r="K274" s="70" t="s">
        <v>1377</v>
      </c>
      <c r="L274" s="70" t="s">
        <v>64</v>
      </c>
      <c r="M274" s="70" t="s">
        <v>7241</v>
      </c>
      <c r="N274" s="86" t="s">
        <v>8237</v>
      </c>
      <c r="O274" s="83" t="s">
        <v>8242</v>
      </c>
      <c r="P274" s="72" t="s">
        <v>23</v>
      </c>
      <c r="Q274" s="73"/>
      <c r="R274" s="72" t="s">
        <v>24</v>
      </c>
      <c r="S274" s="73" t="s">
        <v>1583</v>
      </c>
      <c r="T274" s="73"/>
      <c r="U274" s="74"/>
      <c r="V274" s="26"/>
      <c r="W274" s="26"/>
      <c r="X274" s="26"/>
      <c r="Y274" s="26"/>
      <c r="Z274" s="26"/>
      <c r="AA274" s="26"/>
      <c r="AB274" s="26"/>
      <c r="AC274" s="26"/>
      <c r="AD274" s="26"/>
      <c r="AE274" s="26"/>
      <c r="AF274" s="26"/>
      <c r="AG274" s="26"/>
      <c r="AH274" s="26"/>
      <c r="AI274" s="26"/>
      <c r="AJ274" s="26"/>
    </row>
    <row r="275" spans="1:36" ht="62.5">
      <c r="A275" s="67">
        <v>284</v>
      </c>
      <c r="B275" s="68">
        <v>45672</v>
      </c>
      <c r="C275" s="69"/>
      <c r="D275" s="70" t="s">
        <v>851</v>
      </c>
      <c r="E275" s="69"/>
      <c r="F275" s="69"/>
      <c r="G275" s="70" t="s">
        <v>771</v>
      </c>
      <c r="H275" s="70" t="s">
        <v>8243</v>
      </c>
      <c r="I275" s="70" t="s">
        <v>8244</v>
      </c>
      <c r="J275" s="70" t="s">
        <v>977</v>
      </c>
      <c r="K275" s="70" t="s">
        <v>1468</v>
      </c>
      <c r="L275" s="70" t="s">
        <v>156</v>
      </c>
      <c r="M275" s="70" t="s">
        <v>8245</v>
      </c>
      <c r="N275" s="86" t="s">
        <v>2887</v>
      </c>
      <c r="O275" s="88" t="s">
        <v>8246</v>
      </c>
      <c r="P275" s="72" t="s">
        <v>23</v>
      </c>
      <c r="Q275" s="73"/>
      <c r="R275" s="72" t="s">
        <v>24</v>
      </c>
      <c r="S275" s="73" t="s">
        <v>1583</v>
      </c>
      <c r="T275" s="73"/>
      <c r="U275" s="74"/>
      <c r="V275" s="26"/>
      <c r="W275" s="26"/>
      <c r="X275" s="26"/>
      <c r="Y275" s="26"/>
      <c r="Z275" s="26"/>
      <c r="AA275" s="26"/>
      <c r="AB275" s="26"/>
      <c r="AC275" s="26"/>
      <c r="AD275" s="26"/>
      <c r="AE275" s="26"/>
      <c r="AF275" s="26"/>
      <c r="AG275" s="26"/>
      <c r="AH275" s="26"/>
      <c r="AI275" s="26"/>
      <c r="AJ275" s="26"/>
    </row>
    <row r="276" spans="1:36" ht="162.5">
      <c r="A276" s="67">
        <v>285</v>
      </c>
      <c r="B276" s="68">
        <v>45672</v>
      </c>
      <c r="C276" s="69"/>
      <c r="D276" s="70" t="s">
        <v>496</v>
      </c>
      <c r="E276" s="69"/>
      <c r="F276" s="69"/>
      <c r="G276" s="70" t="s">
        <v>906</v>
      </c>
      <c r="H276" s="70" t="s">
        <v>8247</v>
      </c>
      <c r="I276" s="70" t="s">
        <v>8248</v>
      </c>
      <c r="J276" s="70" t="s">
        <v>977</v>
      </c>
      <c r="K276" s="70" t="s">
        <v>127</v>
      </c>
      <c r="L276" s="70" t="s">
        <v>156</v>
      </c>
      <c r="M276" s="70" t="s">
        <v>8249</v>
      </c>
      <c r="N276" s="86" t="s">
        <v>8250</v>
      </c>
      <c r="O276" s="88" t="s">
        <v>8251</v>
      </c>
      <c r="P276" s="72" t="s">
        <v>23</v>
      </c>
      <c r="Q276" s="73"/>
      <c r="R276" s="72" t="s">
        <v>24</v>
      </c>
      <c r="S276" s="73" t="s">
        <v>1583</v>
      </c>
      <c r="T276" s="73"/>
      <c r="U276" s="74"/>
      <c r="V276" s="26"/>
      <c r="W276" s="26"/>
      <c r="X276" s="26"/>
      <c r="Y276" s="26"/>
      <c r="Z276" s="26"/>
      <c r="AA276" s="26"/>
      <c r="AB276" s="26"/>
      <c r="AC276" s="26"/>
      <c r="AD276" s="26"/>
      <c r="AE276" s="26"/>
      <c r="AF276" s="26"/>
      <c r="AG276" s="26"/>
      <c r="AH276" s="26"/>
      <c r="AI276" s="26"/>
      <c r="AJ276" s="26"/>
    </row>
    <row r="277" spans="1:36" ht="37.5">
      <c r="A277" s="67">
        <v>286</v>
      </c>
      <c r="B277" s="68">
        <v>45672</v>
      </c>
      <c r="C277" s="69"/>
      <c r="D277" s="70" t="s">
        <v>470</v>
      </c>
      <c r="E277" s="69"/>
      <c r="F277" s="69"/>
      <c r="G277" s="70" t="s">
        <v>8252</v>
      </c>
      <c r="H277" s="70" t="s">
        <v>8253</v>
      </c>
      <c r="I277" s="70" t="s">
        <v>8254</v>
      </c>
      <c r="J277" s="70" t="s">
        <v>977</v>
      </c>
      <c r="K277" s="70" t="s">
        <v>127</v>
      </c>
      <c r="L277" s="70" t="s">
        <v>37</v>
      </c>
      <c r="M277" s="70" t="s">
        <v>8255</v>
      </c>
      <c r="N277" s="86" t="s">
        <v>8256</v>
      </c>
      <c r="O277" s="88" t="s">
        <v>8257</v>
      </c>
      <c r="P277" s="72" t="s">
        <v>23</v>
      </c>
      <c r="Q277" s="73"/>
      <c r="R277" s="72"/>
      <c r="S277" s="73"/>
      <c r="T277" s="73"/>
      <c r="U277" s="74"/>
      <c r="V277" s="26"/>
      <c r="W277" s="26"/>
      <c r="X277" s="26"/>
      <c r="Y277" s="26"/>
      <c r="Z277" s="26"/>
      <c r="AA277" s="26"/>
      <c r="AB277" s="26"/>
      <c r="AC277" s="26"/>
      <c r="AD277" s="26"/>
      <c r="AE277" s="26"/>
      <c r="AF277" s="26"/>
      <c r="AG277" s="26"/>
      <c r="AH277" s="26"/>
      <c r="AI277" s="26"/>
      <c r="AJ277" s="26"/>
    </row>
    <row r="278" spans="1:36" ht="344.5">
      <c r="A278" s="67">
        <v>287</v>
      </c>
      <c r="B278" s="68">
        <v>45672</v>
      </c>
      <c r="C278" s="69"/>
      <c r="D278" s="70" t="s">
        <v>437</v>
      </c>
      <c r="E278" s="69"/>
      <c r="F278" s="69"/>
      <c r="G278" s="70" t="s">
        <v>8258</v>
      </c>
      <c r="H278" s="70" t="s">
        <v>8259</v>
      </c>
      <c r="I278" s="70" t="s">
        <v>8260</v>
      </c>
      <c r="J278" s="70" t="s">
        <v>8261</v>
      </c>
      <c r="K278" s="70" t="s">
        <v>1377</v>
      </c>
      <c r="L278" s="70" t="s">
        <v>35</v>
      </c>
      <c r="M278" s="70" t="s">
        <v>8262</v>
      </c>
      <c r="N278" s="86" t="s">
        <v>396</v>
      </c>
      <c r="O278" s="104" t="s">
        <v>8263</v>
      </c>
      <c r="P278" s="72" t="s">
        <v>23</v>
      </c>
      <c r="Q278" s="73" t="s">
        <v>2745</v>
      </c>
      <c r="R278" s="72"/>
      <c r="S278" s="73"/>
      <c r="T278" s="73"/>
      <c r="U278" s="74"/>
      <c r="V278" s="26"/>
      <c r="W278" s="26"/>
      <c r="X278" s="26"/>
      <c r="Y278" s="26"/>
      <c r="Z278" s="26"/>
      <c r="AA278" s="26"/>
      <c r="AB278" s="26"/>
      <c r="AC278" s="26"/>
      <c r="AD278" s="26"/>
      <c r="AE278" s="26"/>
      <c r="AF278" s="26"/>
      <c r="AG278" s="26"/>
      <c r="AH278" s="26"/>
      <c r="AI278" s="26"/>
      <c r="AJ278" s="26"/>
    </row>
    <row r="279" spans="1:36" ht="332">
      <c r="A279" s="67">
        <v>288</v>
      </c>
      <c r="B279" s="68">
        <v>45673</v>
      </c>
      <c r="C279" s="69"/>
      <c r="D279" s="70" t="s">
        <v>437</v>
      </c>
      <c r="E279" s="69"/>
      <c r="F279" s="69"/>
      <c r="G279" s="70" t="s">
        <v>8264</v>
      </c>
      <c r="H279" s="70" t="s">
        <v>8265</v>
      </c>
      <c r="I279" s="70" t="s">
        <v>8260</v>
      </c>
      <c r="J279" s="70" t="s">
        <v>8261</v>
      </c>
      <c r="K279" s="70" t="s">
        <v>1377</v>
      </c>
      <c r="L279" s="70" t="s">
        <v>35</v>
      </c>
      <c r="M279" s="70" t="s">
        <v>8266</v>
      </c>
      <c r="N279" s="86" t="s">
        <v>176</v>
      </c>
      <c r="O279" s="83" t="s">
        <v>8267</v>
      </c>
      <c r="P279" s="72" t="s">
        <v>23</v>
      </c>
      <c r="Q279" s="73" t="s">
        <v>2745</v>
      </c>
      <c r="R279" s="72"/>
      <c r="S279" s="73"/>
      <c r="T279" s="73"/>
      <c r="U279" s="74"/>
      <c r="V279" s="26"/>
      <c r="W279" s="26"/>
      <c r="X279" s="26"/>
      <c r="Y279" s="26"/>
      <c r="Z279" s="26"/>
      <c r="AA279" s="26"/>
      <c r="AB279" s="26"/>
      <c r="AC279" s="26"/>
      <c r="AD279" s="26"/>
      <c r="AE279" s="26"/>
      <c r="AF279" s="26"/>
      <c r="AG279" s="26"/>
      <c r="AH279" s="26"/>
      <c r="AI279" s="26"/>
      <c r="AJ279" s="26"/>
    </row>
    <row r="280" spans="1:36" ht="217">
      <c r="A280" s="67">
        <v>289</v>
      </c>
      <c r="B280" s="68">
        <v>45673</v>
      </c>
      <c r="C280" s="69"/>
      <c r="D280" s="70" t="s">
        <v>437</v>
      </c>
      <c r="E280" s="69"/>
      <c r="F280" s="69"/>
      <c r="G280" s="70" t="s">
        <v>104</v>
      </c>
      <c r="H280" s="70" t="s">
        <v>8268</v>
      </c>
      <c r="I280" s="70" t="s">
        <v>8260</v>
      </c>
      <c r="J280" s="70" t="s">
        <v>8261</v>
      </c>
      <c r="K280" s="70" t="s">
        <v>1377</v>
      </c>
      <c r="L280" s="70" t="s">
        <v>35</v>
      </c>
      <c r="M280" s="70" t="s">
        <v>8269</v>
      </c>
      <c r="N280" s="86" t="s">
        <v>176</v>
      </c>
      <c r="O280" s="83" t="s">
        <v>8270</v>
      </c>
      <c r="P280" s="72" t="s">
        <v>23</v>
      </c>
      <c r="Q280" s="73" t="s">
        <v>2745</v>
      </c>
      <c r="R280" s="72"/>
      <c r="S280" s="73"/>
      <c r="T280" s="73"/>
      <c r="U280" s="74"/>
      <c r="V280" s="26"/>
      <c r="W280" s="26"/>
      <c r="X280" s="26"/>
      <c r="Y280" s="26"/>
      <c r="Z280" s="26"/>
      <c r="AA280" s="26"/>
      <c r="AB280" s="26"/>
      <c r="AC280" s="26"/>
      <c r="AD280" s="26"/>
      <c r="AE280" s="26"/>
      <c r="AF280" s="26"/>
      <c r="AG280" s="26"/>
      <c r="AH280" s="26"/>
      <c r="AI280" s="26"/>
      <c r="AJ280" s="26"/>
    </row>
    <row r="281" spans="1:36" ht="177.5">
      <c r="A281" s="67">
        <v>290</v>
      </c>
      <c r="B281" s="68">
        <v>45673</v>
      </c>
      <c r="C281" s="69"/>
      <c r="D281" s="70" t="s">
        <v>437</v>
      </c>
      <c r="E281" s="69"/>
      <c r="F281" s="69"/>
      <c r="G281" s="70" t="s">
        <v>8271</v>
      </c>
      <c r="H281" s="70" t="s">
        <v>8272</v>
      </c>
      <c r="I281" s="70" t="s">
        <v>8260</v>
      </c>
      <c r="J281" s="70" t="s">
        <v>8261</v>
      </c>
      <c r="K281" s="70" t="s">
        <v>1377</v>
      </c>
      <c r="L281" s="70" t="s">
        <v>35</v>
      </c>
      <c r="M281" s="70" t="s">
        <v>8273</v>
      </c>
      <c r="N281" s="86" t="s">
        <v>176</v>
      </c>
      <c r="O281" s="88" t="s">
        <v>8274</v>
      </c>
      <c r="P281" s="72" t="s">
        <v>23</v>
      </c>
      <c r="Q281" s="73" t="s">
        <v>2745</v>
      </c>
      <c r="R281" s="72"/>
      <c r="S281" s="73"/>
      <c r="T281" s="73"/>
      <c r="U281" s="74"/>
      <c r="V281" s="26"/>
      <c r="W281" s="26"/>
      <c r="X281" s="26"/>
      <c r="Y281" s="26"/>
      <c r="Z281" s="26"/>
      <c r="AA281" s="26"/>
      <c r="AB281" s="26"/>
      <c r="AC281" s="26"/>
      <c r="AD281" s="26"/>
      <c r="AE281" s="26"/>
      <c r="AF281" s="26"/>
      <c r="AG281" s="26"/>
      <c r="AH281" s="26"/>
      <c r="AI281" s="26"/>
      <c r="AJ281" s="26"/>
    </row>
    <row r="282" spans="1:36" ht="37.5">
      <c r="A282" s="67">
        <v>300</v>
      </c>
      <c r="B282" s="68">
        <v>45673</v>
      </c>
      <c r="C282" s="69"/>
      <c r="D282" s="70" t="s">
        <v>902</v>
      </c>
      <c r="E282" s="69"/>
      <c r="F282" s="69"/>
      <c r="G282" s="70" t="s">
        <v>154</v>
      </c>
      <c r="H282" s="70" t="s">
        <v>8275</v>
      </c>
      <c r="I282" s="70" t="s">
        <v>8276</v>
      </c>
      <c r="J282" s="70" t="s">
        <v>977</v>
      </c>
      <c r="K282" s="70" t="s">
        <v>127</v>
      </c>
      <c r="L282" s="70" t="s">
        <v>105</v>
      </c>
      <c r="M282" s="70" t="s">
        <v>8277</v>
      </c>
      <c r="N282" s="70" t="s">
        <v>8278</v>
      </c>
      <c r="O282" s="95" t="s">
        <v>8279</v>
      </c>
      <c r="P282" s="72" t="s">
        <v>23</v>
      </c>
      <c r="Q282" s="73"/>
      <c r="R282" s="72"/>
      <c r="S282" s="73"/>
      <c r="T282" s="73"/>
      <c r="U282" s="74"/>
      <c r="V282" s="26"/>
      <c r="W282" s="26"/>
      <c r="X282" s="26"/>
      <c r="Y282" s="26"/>
      <c r="Z282" s="26"/>
      <c r="AA282" s="26"/>
      <c r="AB282" s="26"/>
      <c r="AC282" s="26"/>
      <c r="AD282" s="26"/>
      <c r="AE282" s="26"/>
      <c r="AF282" s="26"/>
      <c r="AG282" s="26"/>
      <c r="AH282" s="26"/>
      <c r="AI282" s="26"/>
      <c r="AJ282" s="26"/>
    </row>
    <row r="283" spans="1:36" ht="125">
      <c r="A283" s="67">
        <v>301</v>
      </c>
      <c r="B283" s="68">
        <v>45673</v>
      </c>
      <c r="C283" s="69"/>
      <c r="D283" s="70" t="s">
        <v>112</v>
      </c>
      <c r="E283" s="69"/>
      <c r="F283" s="69"/>
      <c r="G283" s="70" t="s">
        <v>8280</v>
      </c>
      <c r="H283" s="70" t="s">
        <v>8281</v>
      </c>
      <c r="I283" s="70" t="s">
        <v>8282</v>
      </c>
      <c r="J283" s="70" t="s">
        <v>8261</v>
      </c>
      <c r="K283" s="70" t="s">
        <v>1377</v>
      </c>
      <c r="L283" s="70" t="s">
        <v>37</v>
      </c>
      <c r="M283" s="70" t="s">
        <v>8283</v>
      </c>
      <c r="N283" s="86" t="s">
        <v>7950</v>
      </c>
      <c r="O283" s="88" t="s">
        <v>8284</v>
      </c>
      <c r="P283" s="72" t="s">
        <v>23</v>
      </c>
      <c r="Q283" s="73"/>
      <c r="R283" s="72"/>
      <c r="S283" s="73"/>
      <c r="T283" s="73"/>
      <c r="U283" s="74"/>
      <c r="V283" s="26"/>
      <c r="W283" s="26"/>
      <c r="X283" s="26"/>
      <c r="Y283" s="26"/>
      <c r="Z283" s="26"/>
      <c r="AA283" s="26"/>
      <c r="AB283" s="26"/>
      <c r="AC283" s="26"/>
      <c r="AD283" s="26"/>
      <c r="AE283" s="26"/>
      <c r="AF283" s="26"/>
      <c r="AG283" s="26"/>
      <c r="AH283" s="26"/>
      <c r="AI283" s="26"/>
      <c r="AJ283" s="26"/>
    </row>
    <row r="284" spans="1:36" ht="63.5">
      <c r="A284" s="67">
        <v>302</v>
      </c>
      <c r="B284" s="68">
        <v>45673</v>
      </c>
      <c r="C284" s="69"/>
      <c r="D284" s="70" t="s">
        <v>503</v>
      </c>
      <c r="E284" s="69"/>
      <c r="F284" s="69"/>
      <c r="G284" s="70" t="s">
        <v>104</v>
      </c>
      <c r="H284" s="70" t="s">
        <v>8285</v>
      </c>
      <c r="I284" s="70" t="s">
        <v>8286</v>
      </c>
      <c r="J284" s="70" t="s">
        <v>8261</v>
      </c>
      <c r="K284" s="70" t="s">
        <v>1377</v>
      </c>
      <c r="L284" s="70" t="s">
        <v>35</v>
      </c>
      <c r="M284" s="70" t="s">
        <v>8287</v>
      </c>
      <c r="N284" s="86" t="s">
        <v>176</v>
      </c>
      <c r="O284" s="83" t="s">
        <v>8288</v>
      </c>
      <c r="P284" s="72" t="s">
        <v>23</v>
      </c>
      <c r="Q284" s="73"/>
      <c r="R284" s="72"/>
      <c r="S284" s="73"/>
      <c r="T284" s="73"/>
      <c r="U284" s="74"/>
      <c r="V284" s="26"/>
      <c r="W284" s="26"/>
      <c r="X284" s="26"/>
      <c r="Y284" s="26"/>
      <c r="Z284" s="26"/>
      <c r="AA284" s="26"/>
      <c r="AB284" s="26"/>
      <c r="AC284" s="26"/>
      <c r="AD284" s="26"/>
      <c r="AE284" s="26"/>
      <c r="AF284" s="26"/>
      <c r="AG284" s="26"/>
      <c r="AH284" s="26"/>
      <c r="AI284" s="26"/>
      <c r="AJ284" s="26"/>
    </row>
    <row r="285" spans="1:36" ht="139.5">
      <c r="A285" s="67">
        <v>303</v>
      </c>
      <c r="B285" s="68">
        <v>45673</v>
      </c>
      <c r="C285" s="69"/>
      <c r="D285" s="70" t="s">
        <v>870</v>
      </c>
      <c r="E285" s="69"/>
      <c r="F285" s="69"/>
      <c r="G285" s="70" t="s">
        <v>55</v>
      </c>
      <c r="H285" s="70" t="s">
        <v>8289</v>
      </c>
      <c r="I285" s="70" t="s">
        <v>8290</v>
      </c>
      <c r="J285" s="70" t="s">
        <v>8261</v>
      </c>
      <c r="K285" s="70" t="s">
        <v>1377</v>
      </c>
      <c r="L285" s="70" t="s">
        <v>35</v>
      </c>
      <c r="M285" s="70" t="s">
        <v>8291</v>
      </c>
      <c r="N285" s="86" t="s">
        <v>281</v>
      </c>
      <c r="O285" s="88" t="s">
        <v>8292</v>
      </c>
      <c r="P285" s="72" t="s">
        <v>23</v>
      </c>
      <c r="Q285" s="73"/>
      <c r="R285" s="72"/>
      <c r="S285" s="73"/>
      <c r="T285" s="73"/>
      <c r="U285" s="74"/>
      <c r="V285" s="26"/>
      <c r="W285" s="26"/>
      <c r="X285" s="26"/>
      <c r="Y285" s="26"/>
      <c r="Z285" s="26"/>
      <c r="AA285" s="26"/>
      <c r="AB285" s="26"/>
      <c r="AC285" s="26"/>
      <c r="AD285" s="26"/>
      <c r="AE285" s="26"/>
      <c r="AF285" s="26"/>
      <c r="AG285" s="26"/>
      <c r="AH285" s="26"/>
      <c r="AI285" s="26"/>
      <c r="AJ285" s="26"/>
    </row>
    <row r="286" spans="1:36" ht="167">
      <c r="A286" s="67">
        <v>304</v>
      </c>
      <c r="B286" s="68">
        <v>45673</v>
      </c>
      <c r="C286" s="69"/>
      <c r="D286" s="70" t="s">
        <v>870</v>
      </c>
      <c r="E286" s="69"/>
      <c r="F286" s="69"/>
      <c r="G286" s="70" t="s">
        <v>536</v>
      </c>
      <c r="H286" s="70" t="s">
        <v>8293</v>
      </c>
      <c r="I286" s="70" t="s">
        <v>8290</v>
      </c>
      <c r="J286" s="70" t="s">
        <v>8261</v>
      </c>
      <c r="K286" s="70" t="s">
        <v>1377</v>
      </c>
      <c r="L286" s="70" t="s">
        <v>35</v>
      </c>
      <c r="M286" s="70" t="s">
        <v>8294</v>
      </c>
      <c r="N286" s="86" t="s">
        <v>281</v>
      </c>
      <c r="O286" s="83" t="s">
        <v>8295</v>
      </c>
      <c r="P286" s="72" t="s">
        <v>23</v>
      </c>
      <c r="Q286" s="73"/>
      <c r="R286" s="72"/>
      <c r="S286" s="73"/>
      <c r="T286" s="73"/>
      <c r="U286" s="74"/>
      <c r="V286" s="26"/>
      <c r="W286" s="26"/>
      <c r="X286" s="26"/>
      <c r="Y286" s="26"/>
      <c r="Z286" s="26"/>
      <c r="AA286" s="26"/>
      <c r="AB286" s="26"/>
      <c r="AC286" s="26"/>
      <c r="AD286" s="26"/>
      <c r="AE286" s="26"/>
      <c r="AF286" s="26"/>
      <c r="AG286" s="26"/>
      <c r="AH286" s="26"/>
      <c r="AI286" s="26"/>
      <c r="AJ286" s="26"/>
    </row>
    <row r="287" spans="1:36" ht="180">
      <c r="A287" s="67">
        <v>305</v>
      </c>
      <c r="B287" s="68">
        <v>45673</v>
      </c>
      <c r="C287" s="69"/>
      <c r="D287" s="70" t="s">
        <v>870</v>
      </c>
      <c r="E287" s="69"/>
      <c r="F287" s="69"/>
      <c r="G287" s="70"/>
      <c r="H287" s="70"/>
      <c r="I287" s="70" t="s">
        <v>8290</v>
      </c>
      <c r="J287" s="70" t="s">
        <v>8261</v>
      </c>
      <c r="K287" s="70" t="s">
        <v>1377</v>
      </c>
      <c r="L287" s="70" t="s">
        <v>35</v>
      </c>
      <c r="M287" s="70" t="s">
        <v>8296</v>
      </c>
      <c r="N287" s="86" t="s">
        <v>281</v>
      </c>
      <c r="O287" s="88" t="s">
        <v>8297</v>
      </c>
      <c r="P287" s="72" t="s">
        <v>23</v>
      </c>
      <c r="Q287" s="73"/>
      <c r="R287" s="72"/>
      <c r="S287" s="73"/>
      <c r="T287" s="73"/>
      <c r="U287" s="76"/>
      <c r="V287" s="26"/>
      <c r="W287" s="26"/>
      <c r="X287" s="26"/>
      <c r="Y287" s="26"/>
      <c r="Z287" s="26"/>
      <c r="AA287" s="26"/>
      <c r="AB287" s="26"/>
      <c r="AC287" s="26"/>
      <c r="AD287" s="26"/>
      <c r="AE287" s="26"/>
      <c r="AF287" s="26"/>
      <c r="AG287" s="26"/>
      <c r="AH287" s="26"/>
      <c r="AI287" s="26"/>
      <c r="AJ287" s="26"/>
    </row>
    <row r="288" spans="1:36" ht="75">
      <c r="A288" s="67">
        <v>306</v>
      </c>
      <c r="B288" s="68">
        <v>45673</v>
      </c>
      <c r="C288" s="69"/>
      <c r="D288" s="70" t="s">
        <v>8298</v>
      </c>
      <c r="E288" s="69"/>
      <c r="F288" s="69"/>
      <c r="G288" s="70" t="s">
        <v>8299</v>
      </c>
      <c r="H288" s="70" t="s">
        <v>8300</v>
      </c>
      <c r="I288" s="70"/>
      <c r="J288" s="70" t="s">
        <v>893</v>
      </c>
      <c r="K288" s="70" t="s">
        <v>1872</v>
      </c>
      <c r="L288" s="70" t="s">
        <v>43</v>
      </c>
      <c r="M288" s="70" t="s">
        <v>8301</v>
      </c>
      <c r="N288" s="86"/>
      <c r="O288" s="88" t="s">
        <v>8302</v>
      </c>
      <c r="P288" s="72" t="s">
        <v>23</v>
      </c>
      <c r="Q288" s="73"/>
      <c r="R288" s="72"/>
      <c r="S288" s="73"/>
      <c r="T288" s="73"/>
      <c r="U288" s="74"/>
      <c r="V288" s="26"/>
      <c r="W288" s="26"/>
      <c r="X288" s="26"/>
      <c r="Y288" s="26"/>
      <c r="Z288" s="26"/>
      <c r="AA288" s="26"/>
      <c r="AB288" s="26"/>
      <c r="AC288" s="26"/>
      <c r="AD288" s="26"/>
      <c r="AE288" s="26"/>
      <c r="AF288" s="26"/>
      <c r="AG288" s="26"/>
      <c r="AH288" s="26"/>
      <c r="AI288" s="26"/>
      <c r="AJ288" s="26"/>
    </row>
    <row r="289" spans="1:36" ht="37.5">
      <c r="A289" s="67">
        <v>307</v>
      </c>
      <c r="B289" s="68">
        <v>45673</v>
      </c>
      <c r="C289" s="69"/>
      <c r="D289" s="70" t="s">
        <v>8298</v>
      </c>
      <c r="E289" s="69"/>
      <c r="F289" s="69"/>
      <c r="G289" s="70" t="s">
        <v>49</v>
      </c>
      <c r="H289" s="70" t="s">
        <v>8303</v>
      </c>
      <c r="I289" s="70"/>
      <c r="J289" s="70" t="s">
        <v>893</v>
      </c>
      <c r="K289" s="70" t="s">
        <v>1468</v>
      </c>
      <c r="L289" s="70" t="s">
        <v>37</v>
      </c>
      <c r="M289" s="70" t="s">
        <v>6845</v>
      </c>
      <c r="N289" s="86" t="s">
        <v>6846</v>
      </c>
      <c r="O289" s="83" t="s">
        <v>8304</v>
      </c>
      <c r="P289" s="72" t="s">
        <v>23</v>
      </c>
      <c r="Q289" s="73"/>
      <c r="R289" s="72"/>
      <c r="S289" s="73"/>
      <c r="T289" s="73"/>
      <c r="U289" s="74"/>
      <c r="V289" s="26"/>
      <c r="W289" s="26"/>
      <c r="X289" s="26"/>
      <c r="Y289" s="26"/>
      <c r="Z289" s="26"/>
      <c r="AA289" s="26"/>
      <c r="AB289" s="26"/>
      <c r="AC289" s="26"/>
      <c r="AD289" s="26"/>
      <c r="AE289" s="26"/>
      <c r="AF289" s="26"/>
      <c r="AG289" s="26"/>
      <c r="AH289" s="26"/>
      <c r="AI289" s="26"/>
      <c r="AJ289" s="26"/>
    </row>
    <row r="290" spans="1:36" ht="37.5">
      <c r="A290" s="67">
        <v>308</v>
      </c>
      <c r="B290" s="68">
        <v>45673</v>
      </c>
      <c r="C290" s="69"/>
      <c r="D290" s="70" t="s">
        <v>145</v>
      </c>
      <c r="E290" s="69"/>
      <c r="F290" s="69"/>
      <c r="G290" s="70" t="s">
        <v>8305</v>
      </c>
      <c r="H290" s="70" t="s">
        <v>8306</v>
      </c>
      <c r="I290" s="70" t="s">
        <v>8307</v>
      </c>
      <c r="J290" s="70" t="s">
        <v>8261</v>
      </c>
      <c r="K290" s="70" t="s">
        <v>1377</v>
      </c>
      <c r="L290" s="70" t="s">
        <v>486</v>
      </c>
      <c r="M290" s="70" t="s">
        <v>8308</v>
      </c>
      <c r="N290" s="86" t="s">
        <v>8309</v>
      </c>
      <c r="O290" s="83" t="s">
        <v>8310</v>
      </c>
      <c r="P290" s="72" t="s">
        <v>23</v>
      </c>
      <c r="Q290" s="73"/>
      <c r="R290" s="72"/>
      <c r="S290" s="73"/>
      <c r="T290" s="73"/>
      <c r="U290" s="74"/>
      <c r="V290" s="26"/>
      <c r="W290" s="26"/>
      <c r="X290" s="26"/>
      <c r="Y290" s="26"/>
      <c r="Z290" s="26"/>
      <c r="AA290" s="26"/>
      <c r="AB290" s="26"/>
      <c r="AC290" s="26"/>
      <c r="AD290" s="26"/>
      <c r="AE290" s="26"/>
      <c r="AF290" s="26"/>
      <c r="AG290" s="26"/>
      <c r="AH290" s="26"/>
      <c r="AI290" s="26"/>
      <c r="AJ290" s="26"/>
    </row>
    <row r="291" spans="1:36" ht="117">
      <c r="A291" s="67">
        <v>309</v>
      </c>
      <c r="B291" s="68">
        <v>45673</v>
      </c>
      <c r="C291" s="69"/>
      <c r="D291" s="70" t="s">
        <v>8298</v>
      </c>
      <c r="E291" s="69"/>
      <c r="F291" s="69"/>
      <c r="G291" s="70" t="s">
        <v>104</v>
      </c>
      <c r="H291" s="70" t="s">
        <v>8311</v>
      </c>
      <c r="I291" s="70"/>
      <c r="J291" s="70" t="s">
        <v>893</v>
      </c>
      <c r="K291" s="70" t="s">
        <v>1872</v>
      </c>
      <c r="L291" s="70" t="s">
        <v>169</v>
      </c>
      <c r="M291" s="70" t="s">
        <v>8312</v>
      </c>
      <c r="N291" s="86" t="s">
        <v>8313</v>
      </c>
      <c r="O291" s="83" t="s">
        <v>8314</v>
      </c>
      <c r="P291" s="72" t="s">
        <v>23</v>
      </c>
      <c r="Q291" s="73"/>
      <c r="R291" s="72"/>
      <c r="S291" s="73"/>
      <c r="T291" s="73"/>
      <c r="U291" s="74"/>
      <c r="V291" s="26"/>
      <c r="W291" s="26"/>
      <c r="X291" s="26"/>
      <c r="Y291" s="26"/>
      <c r="Z291" s="26"/>
      <c r="AA291" s="26"/>
      <c r="AB291" s="26"/>
      <c r="AC291" s="26"/>
      <c r="AD291" s="26"/>
      <c r="AE291" s="26"/>
      <c r="AF291" s="26"/>
      <c r="AG291" s="26"/>
      <c r="AH291" s="26"/>
      <c r="AI291" s="26"/>
      <c r="AJ291" s="26"/>
    </row>
    <row r="292" spans="1:36" ht="37.5">
      <c r="A292" s="67">
        <v>310</v>
      </c>
      <c r="B292" s="68">
        <v>45673</v>
      </c>
      <c r="C292" s="69"/>
      <c r="D292" s="70" t="s">
        <v>364</v>
      </c>
      <c r="E292" s="69"/>
      <c r="F292" s="69"/>
      <c r="G292" s="70" t="s">
        <v>79</v>
      </c>
      <c r="H292" s="70" t="s">
        <v>8315</v>
      </c>
      <c r="I292" s="70" t="s">
        <v>8316</v>
      </c>
      <c r="J292" s="70" t="s">
        <v>8261</v>
      </c>
      <c r="K292" s="70" t="s">
        <v>1377</v>
      </c>
      <c r="L292" s="70" t="s">
        <v>37</v>
      </c>
      <c r="M292" s="70" t="s">
        <v>8317</v>
      </c>
      <c r="N292" s="86" t="s">
        <v>8318</v>
      </c>
      <c r="O292" s="88" t="s">
        <v>8319</v>
      </c>
      <c r="P292" s="72" t="s">
        <v>23</v>
      </c>
      <c r="Q292" s="73"/>
      <c r="R292" s="72"/>
      <c r="S292" s="73"/>
      <c r="T292" s="73"/>
      <c r="U292" s="74"/>
      <c r="V292" s="26"/>
      <c r="W292" s="26"/>
      <c r="X292" s="26"/>
      <c r="Y292" s="26"/>
      <c r="Z292" s="26"/>
      <c r="AA292" s="26"/>
      <c r="AB292" s="26"/>
      <c r="AC292" s="26"/>
      <c r="AD292" s="26"/>
      <c r="AE292" s="26"/>
      <c r="AF292" s="26"/>
      <c r="AG292" s="26"/>
      <c r="AH292" s="26"/>
      <c r="AI292" s="26"/>
      <c r="AJ292" s="26"/>
    </row>
    <row r="293" spans="1:36" ht="37.5">
      <c r="A293" s="67">
        <v>311</v>
      </c>
      <c r="B293" s="68">
        <v>45673</v>
      </c>
      <c r="C293" s="69"/>
      <c r="D293" s="70" t="s">
        <v>935</v>
      </c>
      <c r="E293" s="69"/>
      <c r="F293" s="69"/>
      <c r="G293" s="70" t="s">
        <v>8320</v>
      </c>
      <c r="H293" s="70" t="s">
        <v>8321</v>
      </c>
      <c r="I293" s="70" t="s">
        <v>8322</v>
      </c>
      <c r="J293" s="70" t="s">
        <v>8261</v>
      </c>
      <c r="K293" s="70" t="s">
        <v>1468</v>
      </c>
      <c r="L293" s="70" t="s">
        <v>37</v>
      </c>
      <c r="M293" s="70" t="s">
        <v>8317</v>
      </c>
      <c r="N293" s="86" t="s">
        <v>8318</v>
      </c>
      <c r="O293" s="83" t="s">
        <v>8323</v>
      </c>
      <c r="P293" s="72" t="s">
        <v>23</v>
      </c>
      <c r="Q293" s="73"/>
      <c r="R293" s="72"/>
      <c r="S293" s="73"/>
      <c r="T293" s="73"/>
      <c r="U293" s="74"/>
      <c r="V293" s="26"/>
      <c r="W293" s="26"/>
      <c r="X293" s="26"/>
      <c r="Y293" s="26"/>
      <c r="Z293" s="26"/>
      <c r="AA293" s="26"/>
      <c r="AB293" s="26"/>
      <c r="AC293" s="26"/>
      <c r="AD293" s="26"/>
      <c r="AE293" s="26"/>
      <c r="AF293" s="26"/>
      <c r="AG293" s="26"/>
      <c r="AH293" s="26"/>
      <c r="AI293" s="26"/>
      <c r="AJ293" s="26"/>
    </row>
    <row r="294" spans="1:36" ht="50">
      <c r="A294" s="67">
        <v>312</v>
      </c>
      <c r="B294" s="68">
        <v>45673</v>
      </c>
      <c r="C294" s="69"/>
      <c r="D294" s="70" t="s">
        <v>145</v>
      </c>
      <c r="E294" s="69"/>
      <c r="F294" s="69"/>
      <c r="G294" s="70" t="s">
        <v>8305</v>
      </c>
      <c r="H294" s="70" t="s">
        <v>8324</v>
      </c>
      <c r="I294" s="70"/>
      <c r="J294" s="70"/>
      <c r="K294" s="70" t="s">
        <v>362</v>
      </c>
      <c r="L294" s="70" t="s">
        <v>486</v>
      </c>
      <c r="M294" s="70" t="s">
        <v>8325</v>
      </c>
      <c r="N294" s="86"/>
      <c r="O294" s="88" t="s">
        <v>8326</v>
      </c>
      <c r="P294" s="72" t="s">
        <v>23</v>
      </c>
      <c r="Q294" s="73" t="s">
        <v>8327</v>
      </c>
      <c r="R294" s="72"/>
      <c r="S294" s="73"/>
      <c r="T294" s="73"/>
      <c r="U294" s="74"/>
      <c r="V294" s="26"/>
      <c r="W294" s="26"/>
      <c r="X294" s="26"/>
      <c r="Y294" s="26"/>
      <c r="Z294" s="26"/>
      <c r="AA294" s="26"/>
      <c r="AB294" s="26"/>
      <c r="AC294" s="26"/>
      <c r="AD294" s="26"/>
      <c r="AE294" s="26"/>
      <c r="AF294" s="26"/>
      <c r="AG294" s="26"/>
      <c r="AH294" s="26"/>
      <c r="AI294" s="26"/>
      <c r="AJ294" s="26"/>
    </row>
    <row r="295" spans="1:36" ht="150">
      <c r="A295" s="67">
        <v>313</v>
      </c>
      <c r="B295" s="68">
        <v>45674</v>
      </c>
      <c r="C295" s="69"/>
      <c r="D295" s="70" t="s">
        <v>2063</v>
      </c>
      <c r="E295" s="69"/>
      <c r="F295" s="69"/>
      <c r="G295" s="70" t="s">
        <v>443</v>
      </c>
      <c r="H295" s="70" t="s">
        <v>8328</v>
      </c>
      <c r="I295" s="70" t="s">
        <v>8329</v>
      </c>
      <c r="J295" s="70" t="s">
        <v>8261</v>
      </c>
      <c r="K295" s="70" t="s">
        <v>1468</v>
      </c>
      <c r="L295" s="70" t="s">
        <v>64</v>
      </c>
      <c r="M295" s="70" t="s">
        <v>8330</v>
      </c>
      <c r="N295" s="86" t="s">
        <v>3234</v>
      </c>
      <c r="O295" s="83" t="s">
        <v>8331</v>
      </c>
      <c r="P295" s="72" t="s">
        <v>23</v>
      </c>
      <c r="Q295" s="73"/>
      <c r="R295" s="72"/>
      <c r="S295" s="73"/>
      <c r="T295" s="73"/>
      <c r="U295" s="74"/>
      <c r="V295" s="26"/>
      <c r="W295" s="26"/>
      <c r="X295" s="26"/>
      <c r="Y295" s="26"/>
      <c r="Z295" s="26"/>
      <c r="AA295" s="26"/>
      <c r="AB295" s="26"/>
      <c r="AC295" s="26"/>
      <c r="AD295" s="26"/>
      <c r="AE295" s="26"/>
      <c r="AF295" s="26"/>
      <c r="AG295" s="26"/>
      <c r="AH295" s="26"/>
      <c r="AI295" s="26"/>
      <c r="AJ295" s="26"/>
    </row>
    <row r="296" spans="1:36" ht="37.5">
      <c r="A296" s="67">
        <v>314</v>
      </c>
      <c r="B296" s="68">
        <v>45674</v>
      </c>
      <c r="C296" s="69"/>
      <c r="D296" s="70" t="s">
        <v>152</v>
      </c>
      <c r="E296" s="69"/>
      <c r="F296" s="69"/>
      <c r="G296" s="70" t="s">
        <v>582</v>
      </c>
      <c r="H296" s="70" t="s">
        <v>8332</v>
      </c>
      <c r="I296" s="70" t="s">
        <v>8333</v>
      </c>
      <c r="J296" s="70" t="s">
        <v>977</v>
      </c>
      <c r="K296" s="70" t="s">
        <v>1468</v>
      </c>
      <c r="L296" s="70" t="s">
        <v>27</v>
      </c>
      <c r="M296" s="70" t="s">
        <v>8334</v>
      </c>
      <c r="N296" s="86" t="s">
        <v>8335</v>
      </c>
      <c r="O296" s="83" t="s">
        <v>8336</v>
      </c>
      <c r="P296" s="72" t="s">
        <v>23</v>
      </c>
      <c r="Q296" s="73"/>
      <c r="R296" s="72"/>
      <c r="S296" s="73"/>
      <c r="T296" s="73"/>
      <c r="U296" s="74"/>
      <c r="V296" s="26"/>
      <c r="W296" s="26"/>
      <c r="X296" s="26"/>
      <c r="Y296" s="26"/>
      <c r="Z296" s="26"/>
      <c r="AA296" s="26"/>
      <c r="AB296" s="26"/>
      <c r="AC296" s="26"/>
      <c r="AD296" s="26"/>
      <c r="AE296" s="26"/>
      <c r="AF296" s="26"/>
      <c r="AG296" s="26"/>
      <c r="AH296" s="26"/>
      <c r="AI296" s="26"/>
      <c r="AJ296" s="26"/>
    </row>
    <row r="297" spans="1:36" ht="50">
      <c r="A297" s="67">
        <v>315</v>
      </c>
      <c r="B297" s="68">
        <v>45674</v>
      </c>
      <c r="C297" s="69"/>
      <c r="D297" s="70" t="s">
        <v>181</v>
      </c>
      <c r="E297" s="69"/>
      <c r="F297" s="69"/>
      <c r="G297" s="70" t="s">
        <v>34</v>
      </c>
      <c r="H297" s="70" t="s">
        <v>8337</v>
      </c>
      <c r="I297" s="70" t="s">
        <v>8338</v>
      </c>
      <c r="J297" s="70" t="s">
        <v>977</v>
      </c>
      <c r="K297" s="70" t="s">
        <v>1468</v>
      </c>
      <c r="L297" s="70" t="s">
        <v>27</v>
      </c>
      <c r="M297" s="70" t="s">
        <v>7399</v>
      </c>
      <c r="N297" s="86" t="s">
        <v>8237</v>
      </c>
      <c r="O297" s="83" t="s">
        <v>8339</v>
      </c>
      <c r="P297" s="72" t="s">
        <v>23</v>
      </c>
      <c r="Q297" s="73"/>
      <c r="R297" s="72"/>
      <c r="S297" s="73"/>
      <c r="T297" s="73"/>
      <c r="U297" s="74"/>
      <c r="V297" s="26"/>
      <c r="W297" s="26"/>
      <c r="X297" s="26"/>
      <c r="Y297" s="26"/>
      <c r="Z297" s="26"/>
      <c r="AA297" s="26"/>
      <c r="AB297" s="26"/>
      <c r="AC297" s="26"/>
      <c r="AD297" s="26"/>
      <c r="AE297" s="26"/>
      <c r="AF297" s="26"/>
      <c r="AG297" s="26"/>
      <c r="AH297" s="26"/>
      <c r="AI297" s="26"/>
      <c r="AJ297" s="26"/>
    </row>
    <row r="298" spans="1:36" ht="75">
      <c r="A298" s="67">
        <v>316</v>
      </c>
      <c r="B298" s="68">
        <v>45674</v>
      </c>
      <c r="C298" s="69"/>
      <c r="D298" s="70" t="s">
        <v>152</v>
      </c>
      <c r="E298" s="69"/>
      <c r="F298" s="69"/>
      <c r="G298" s="70" t="s">
        <v>8340</v>
      </c>
      <c r="H298" s="70" t="s">
        <v>8341</v>
      </c>
      <c r="I298" s="70" t="s">
        <v>8101</v>
      </c>
      <c r="J298" s="70" t="s">
        <v>977</v>
      </c>
      <c r="K298" s="70" t="s">
        <v>1468</v>
      </c>
      <c r="L298" s="70" t="s">
        <v>156</v>
      </c>
      <c r="M298" s="70" t="s">
        <v>8342</v>
      </c>
      <c r="N298" s="86" t="s">
        <v>2887</v>
      </c>
      <c r="O298" s="83" t="s">
        <v>8343</v>
      </c>
      <c r="P298" s="72" t="s">
        <v>23</v>
      </c>
      <c r="Q298" s="73"/>
      <c r="R298" s="72"/>
      <c r="S298" s="73"/>
      <c r="T298" s="73"/>
      <c r="U298" s="77"/>
      <c r="V298" s="26"/>
      <c r="W298" s="26"/>
      <c r="X298" s="26"/>
      <c r="Y298" s="26"/>
      <c r="Z298" s="26"/>
      <c r="AA298" s="26"/>
      <c r="AB298" s="26"/>
      <c r="AC298" s="26"/>
      <c r="AD298" s="26"/>
      <c r="AE298" s="26"/>
      <c r="AF298" s="26"/>
      <c r="AG298" s="26"/>
      <c r="AH298" s="26"/>
      <c r="AI298" s="26"/>
      <c r="AJ298" s="26"/>
    </row>
    <row r="299" spans="1:36" ht="75">
      <c r="A299" s="67">
        <v>317</v>
      </c>
      <c r="B299" s="68">
        <v>45674</v>
      </c>
      <c r="C299" s="69"/>
      <c r="D299" s="70" t="s">
        <v>324</v>
      </c>
      <c r="E299" s="69"/>
      <c r="F299" s="69"/>
      <c r="G299" s="70" t="s">
        <v>8344</v>
      </c>
      <c r="H299" s="70" t="s">
        <v>8345</v>
      </c>
      <c r="I299" s="70" t="s">
        <v>8346</v>
      </c>
      <c r="J299" s="70"/>
      <c r="K299" s="70" t="s">
        <v>362</v>
      </c>
      <c r="L299" s="70" t="s">
        <v>64</v>
      </c>
      <c r="M299" s="70" t="s">
        <v>8347</v>
      </c>
      <c r="N299" s="86" t="s">
        <v>8348</v>
      </c>
      <c r="O299" s="83" t="s">
        <v>8349</v>
      </c>
      <c r="P299" s="72" t="s">
        <v>23</v>
      </c>
      <c r="Q299" s="73"/>
      <c r="R299" s="72"/>
      <c r="S299" s="73"/>
      <c r="T299" s="73"/>
      <c r="U299" s="74"/>
      <c r="V299" s="26"/>
      <c r="W299" s="26"/>
      <c r="X299" s="26"/>
      <c r="Y299" s="26"/>
      <c r="Z299" s="26"/>
      <c r="AA299" s="26"/>
      <c r="AB299" s="26"/>
      <c r="AC299" s="26"/>
      <c r="AD299" s="26"/>
      <c r="AE299" s="26"/>
      <c r="AF299" s="26"/>
      <c r="AG299" s="26"/>
      <c r="AH299" s="26"/>
      <c r="AI299" s="26"/>
      <c r="AJ299" s="26"/>
    </row>
    <row r="300" spans="1:36" ht="37.5">
      <c r="A300" s="67">
        <v>318</v>
      </c>
      <c r="B300" s="68">
        <v>45674</v>
      </c>
      <c r="C300" s="69"/>
      <c r="D300" s="70" t="s">
        <v>193</v>
      </c>
      <c r="E300" s="69"/>
      <c r="F300" s="69"/>
      <c r="G300" s="70" t="s">
        <v>772</v>
      </c>
      <c r="H300" s="70" t="s">
        <v>8350</v>
      </c>
      <c r="I300" s="70" t="s">
        <v>8351</v>
      </c>
      <c r="J300" s="70" t="s">
        <v>977</v>
      </c>
      <c r="K300" s="70" t="s">
        <v>1468</v>
      </c>
      <c r="L300" s="70" t="s">
        <v>568</v>
      </c>
      <c r="M300" s="70" t="s">
        <v>7999</v>
      </c>
      <c r="N300" s="86" t="s">
        <v>8000</v>
      </c>
      <c r="O300" s="83" t="s">
        <v>8352</v>
      </c>
      <c r="P300" s="72" t="s">
        <v>23</v>
      </c>
      <c r="Q300" s="73" t="s">
        <v>8353</v>
      </c>
      <c r="R300" s="72"/>
      <c r="S300" s="73"/>
      <c r="T300" s="73"/>
      <c r="U300" s="76"/>
      <c r="V300" s="26"/>
      <c r="W300" s="26"/>
      <c r="X300" s="26"/>
      <c r="Y300" s="26"/>
      <c r="Z300" s="26"/>
      <c r="AA300" s="26"/>
      <c r="AB300" s="26"/>
      <c r="AC300" s="26"/>
      <c r="AD300" s="26"/>
      <c r="AE300" s="26"/>
      <c r="AF300" s="26"/>
      <c r="AG300" s="26"/>
      <c r="AH300" s="26"/>
      <c r="AI300" s="26"/>
      <c r="AJ300" s="26"/>
    </row>
    <row r="301" spans="1:36" ht="177">
      <c r="A301" s="67">
        <v>319</v>
      </c>
      <c r="B301" s="68">
        <v>45674</v>
      </c>
      <c r="C301" s="69"/>
      <c r="D301" s="70" t="s">
        <v>413</v>
      </c>
      <c r="E301" s="69"/>
      <c r="F301" s="69"/>
      <c r="G301" s="70" t="s">
        <v>157</v>
      </c>
      <c r="H301" s="70" t="s">
        <v>8354</v>
      </c>
      <c r="I301" s="70" t="s">
        <v>8355</v>
      </c>
      <c r="J301" s="70" t="s">
        <v>977</v>
      </c>
      <c r="K301" s="70" t="s">
        <v>1377</v>
      </c>
      <c r="L301" s="70" t="s">
        <v>64</v>
      </c>
      <c r="M301" s="70" t="s">
        <v>8356</v>
      </c>
      <c r="N301" s="86" t="s">
        <v>6858</v>
      </c>
      <c r="O301" s="88" t="s">
        <v>8357</v>
      </c>
      <c r="P301" s="72" t="s">
        <v>23</v>
      </c>
      <c r="Q301" s="73"/>
      <c r="R301" s="72"/>
      <c r="S301" s="73"/>
      <c r="T301" s="73"/>
      <c r="U301" s="74"/>
      <c r="V301" s="26"/>
      <c r="W301" s="26"/>
      <c r="X301" s="26"/>
      <c r="Y301" s="26"/>
      <c r="Z301" s="26"/>
      <c r="AA301" s="26"/>
      <c r="AB301" s="26"/>
      <c r="AC301" s="26"/>
      <c r="AD301" s="26"/>
      <c r="AE301" s="26"/>
      <c r="AF301" s="26"/>
      <c r="AG301" s="26"/>
      <c r="AH301" s="26"/>
      <c r="AI301" s="26"/>
      <c r="AJ301" s="26"/>
    </row>
    <row r="302" spans="1:36" ht="50">
      <c r="A302" s="67">
        <v>320</v>
      </c>
      <c r="B302" s="68">
        <v>45674</v>
      </c>
      <c r="C302" s="69"/>
      <c r="D302" s="70" t="s">
        <v>289</v>
      </c>
      <c r="E302" s="69"/>
      <c r="F302" s="69"/>
      <c r="G302" s="70" t="s">
        <v>141</v>
      </c>
      <c r="H302" s="70" t="s">
        <v>8358</v>
      </c>
      <c r="I302" s="70" t="s">
        <v>8359</v>
      </c>
      <c r="J302" s="70" t="s">
        <v>977</v>
      </c>
      <c r="K302" s="70" t="s">
        <v>127</v>
      </c>
      <c r="L302" s="70" t="s">
        <v>37</v>
      </c>
      <c r="M302" s="70" t="s">
        <v>8360</v>
      </c>
      <c r="N302" s="86" t="s">
        <v>8361</v>
      </c>
      <c r="O302" s="88" t="s">
        <v>8362</v>
      </c>
      <c r="P302" s="72" t="s">
        <v>23</v>
      </c>
      <c r="Q302" s="73"/>
      <c r="R302" s="72"/>
      <c r="S302" s="73"/>
      <c r="T302" s="73"/>
      <c r="U302" s="74"/>
      <c r="V302" s="26"/>
      <c r="W302" s="26"/>
      <c r="X302" s="26"/>
      <c r="Y302" s="26"/>
      <c r="Z302" s="26"/>
      <c r="AA302" s="26"/>
      <c r="AB302" s="26"/>
      <c r="AC302" s="26"/>
      <c r="AD302" s="26"/>
      <c r="AE302" s="26"/>
      <c r="AF302" s="26"/>
      <c r="AG302" s="26"/>
      <c r="AH302" s="26"/>
      <c r="AI302" s="26"/>
      <c r="AJ302" s="26"/>
    </row>
    <row r="303" spans="1:36" ht="187.5">
      <c r="A303" s="67">
        <v>322</v>
      </c>
      <c r="B303" s="68">
        <v>45674</v>
      </c>
      <c r="C303" s="69"/>
      <c r="D303" s="70" t="s">
        <v>935</v>
      </c>
      <c r="E303" s="69"/>
      <c r="F303" s="69"/>
      <c r="G303" s="70" t="s">
        <v>51</v>
      </c>
      <c r="H303" s="70" t="s">
        <v>8363</v>
      </c>
      <c r="I303" s="70" t="s">
        <v>7550</v>
      </c>
      <c r="J303" s="70" t="s">
        <v>977</v>
      </c>
      <c r="K303" s="70" t="s">
        <v>1468</v>
      </c>
      <c r="L303" s="70" t="s">
        <v>64</v>
      </c>
      <c r="M303" s="70" t="s">
        <v>8364</v>
      </c>
      <c r="N303" s="86" t="s">
        <v>3234</v>
      </c>
      <c r="O303" s="83" t="s">
        <v>8365</v>
      </c>
      <c r="P303" s="72" t="s">
        <v>23</v>
      </c>
      <c r="Q303" s="73"/>
      <c r="R303" s="72"/>
      <c r="S303" s="73"/>
      <c r="T303" s="73"/>
      <c r="U303" s="74"/>
      <c r="V303" s="26"/>
      <c r="W303" s="26"/>
      <c r="X303" s="26"/>
      <c r="Y303" s="26"/>
      <c r="Z303" s="26"/>
      <c r="AA303" s="26"/>
      <c r="AB303" s="26"/>
      <c r="AC303" s="26"/>
      <c r="AD303" s="26"/>
      <c r="AE303" s="26"/>
      <c r="AF303" s="26"/>
      <c r="AG303" s="26"/>
      <c r="AH303" s="26"/>
      <c r="AI303" s="26"/>
      <c r="AJ303" s="26"/>
    </row>
    <row r="304" spans="1:36" ht="137.5">
      <c r="A304" s="67">
        <v>323</v>
      </c>
      <c r="B304" s="68">
        <v>45674</v>
      </c>
      <c r="C304" s="69"/>
      <c r="D304" s="70" t="s">
        <v>935</v>
      </c>
      <c r="E304" s="69"/>
      <c r="F304" s="69"/>
      <c r="G304" s="70" t="s">
        <v>8366</v>
      </c>
      <c r="H304" s="70" t="s">
        <v>8367</v>
      </c>
      <c r="I304" s="70" t="s">
        <v>7550</v>
      </c>
      <c r="J304" s="70" t="s">
        <v>977</v>
      </c>
      <c r="K304" s="70" t="s">
        <v>1468</v>
      </c>
      <c r="L304" s="70" t="s">
        <v>64</v>
      </c>
      <c r="M304" s="70" t="s">
        <v>8368</v>
      </c>
      <c r="N304" s="86" t="s">
        <v>3234</v>
      </c>
      <c r="O304" s="83" t="s">
        <v>8369</v>
      </c>
      <c r="P304" s="72" t="s">
        <v>23</v>
      </c>
      <c r="Q304" s="73"/>
      <c r="R304" s="72"/>
      <c r="S304" s="73"/>
      <c r="T304" s="73"/>
      <c r="U304" s="74"/>
      <c r="V304" s="26"/>
      <c r="W304" s="26"/>
      <c r="X304" s="26"/>
      <c r="Y304" s="26"/>
      <c r="Z304" s="26"/>
      <c r="AA304" s="26"/>
      <c r="AB304" s="26"/>
      <c r="AC304" s="26"/>
      <c r="AD304" s="26"/>
      <c r="AE304" s="26"/>
      <c r="AF304" s="26"/>
      <c r="AG304" s="26"/>
      <c r="AH304" s="26"/>
      <c r="AI304" s="26"/>
      <c r="AJ304" s="26"/>
    </row>
    <row r="305" spans="1:36" ht="164.5">
      <c r="A305" s="67">
        <v>324</v>
      </c>
      <c r="B305" s="68">
        <v>45674</v>
      </c>
      <c r="C305" s="69"/>
      <c r="D305" s="70" t="s">
        <v>8370</v>
      </c>
      <c r="E305" s="69"/>
      <c r="F305" s="69"/>
      <c r="G305" s="70" t="s">
        <v>104</v>
      </c>
      <c r="H305" s="70" t="s">
        <v>8371</v>
      </c>
      <c r="I305" s="70" t="s">
        <v>8372</v>
      </c>
      <c r="J305" s="70" t="s">
        <v>977</v>
      </c>
      <c r="K305" s="70" t="s">
        <v>1377</v>
      </c>
      <c r="L305" s="70" t="s">
        <v>64</v>
      </c>
      <c r="M305" s="70" t="s">
        <v>8373</v>
      </c>
      <c r="N305" s="86" t="s">
        <v>3234</v>
      </c>
      <c r="O305" s="88" t="s">
        <v>8374</v>
      </c>
      <c r="P305" s="72" t="s">
        <v>23</v>
      </c>
      <c r="Q305" s="73"/>
      <c r="R305" s="72"/>
      <c r="S305" s="73"/>
      <c r="T305" s="73"/>
      <c r="U305" s="74"/>
      <c r="V305" s="26"/>
      <c r="W305" s="26"/>
      <c r="X305" s="26"/>
      <c r="Y305" s="26"/>
      <c r="Z305" s="26"/>
      <c r="AA305" s="26"/>
      <c r="AB305" s="26"/>
      <c r="AC305" s="26"/>
      <c r="AD305" s="26"/>
      <c r="AE305" s="26"/>
      <c r="AF305" s="26"/>
      <c r="AG305" s="26"/>
      <c r="AH305" s="26"/>
      <c r="AI305" s="26"/>
      <c r="AJ305" s="26"/>
    </row>
    <row r="306" spans="1:36" ht="177">
      <c r="A306" s="67">
        <v>325</v>
      </c>
      <c r="B306" s="68">
        <v>45674</v>
      </c>
      <c r="C306" s="69"/>
      <c r="D306" s="70" t="s">
        <v>8370</v>
      </c>
      <c r="E306" s="69"/>
      <c r="F306" s="69"/>
      <c r="G306" s="70" t="s">
        <v>411</v>
      </c>
      <c r="H306" s="70" t="s">
        <v>8375</v>
      </c>
      <c r="I306" s="70" t="s">
        <v>8372</v>
      </c>
      <c r="J306" s="70" t="s">
        <v>977</v>
      </c>
      <c r="K306" s="70" t="s">
        <v>1377</v>
      </c>
      <c r="L306" s="70" t="s">
        <v>64</v>
      </c>
      <c r="M306" s="70" t="s">
        <v>8376</v>
      </c>
      <c r="N306" s="86" t="s">
        <v>3234</v>
      </c>
      <c r="O306" s="83" t="s">
        <v>8377</v>
      </c>
      <c r="P306" s="72" t="s">
        <v>23</v>
      </c>
      <c r="Q306" s="73"/>
      <c r="R306" s="72"/>
      <c r="S306" s="73"/>
      <c r="T306" s="73"/>
      <c r="U306" s="74"/>
      <c r="V306" s="26"/>
      <c r="W306" s="26"/>
      <c r="X306" s="26"/>
      <c r="Y306" s="26"/>
      <c r="Z306" s="26"/>
      <c r="AA306" s="26"/>
      <c r="AB306" s="26"/>
      <c r="AC306" s="26"/>
      <c r="AD306" s="26"/>
      <c r="AE306" s="26"/>
      <c r="AF306" s="26"/>
      <c r="AG306" s="26"/>
      <c r="AH306" s="26"/>
      <c r="AI306" s="26"/>
      <c r="AJ306" s="26"/>
    </row>
    <row r="307" spans="1:36" ht="152">
      <c r="A307" s="67">
        <v>326</v>
      </c>
      <c r="B307" s="68">
        <v>45674</v>
      </c>
      <c r="C307" s="69"/>
      <c r="D307" s="70" t="s">
        <v>8370</v>
      </c>
      <c r="E307" s="69"/>
      <c r="F307" s="69"/>
      <c r="G307" s="70" t="s">
        <v>8378</v>
      </c>
      <c r="H307" s="70" t="s">
        <v>8379</v>
      </c>
      <c r="I307" s="70" t="s">
        <v>8372</v>
      </c>
      <c r="J307" s="70" t="s">
        <v>977</v>
      </c>
      <c r="K307" s="70" t="s">
        <v>1377</v>
      </c>
      <c r="L307" s="70" t="s">
        <v>64</v>
      </c>
      <c r="M307" s="70" t="s">
        <v>8380</v>
      </c>
      <c r="N307" s="86" t="s">
        <v>3234</v>
      </c>
      <c r="O307" s="88" t="s">
        <v>8381</v>
      </c>
      <c r="P307" s="72" t="s">
        <v>23</v>
      </c>
      <c r="Q307" s="73"/>
      <c r="R307" s="72"/>
      <c r="S307" s="73"/>
      <c r="T307" s="73"/>
      <c r="U307" s="74"/>
      <c r="V307" s="26"/>
      <c r="W307" s="26"/>
      <c r="X307" s="26"/>
      <c r="Y307" s="26"/>
      <c r="Z307" s="26"/>
      <c r="AA307" s="26"/>
      <c r="AB307" s="26"/>
      <c r="AC307" s="26"/>
      <c r="AD307" s="26"/>
      <c r="AE307" s="26"/>
      <c r="AF307" s="26"/>
      <c r="AG307" s="26"/>
      <c r="AH307" s="26"/>
      <c r="AI307" s="26"/>
      <c r="AJ307" s="26"/>
    </row>
    <row r="308" spans="1:36" ht="137.5">
      <c r="A308" s="67">
        <v>327</v>
      </c>
      <c r="B308" s="68">
        <v>45674</v>
      </c>
      <c r="C308" s="69"/>
      <c r="D308" s="70" t="s">
        <v>422</v>
      </c>
      <c r="E308" s="69"/>
      <c r="F308" s="69"/>
      <c r="G308" s="70" t="s">
        <v>8382</v>
      </c>
      <c r="H308" s="70" t="s">
        <v>8383</v>
      </c>
      <c r="I308" s="70" t="s">
        <v>8384</v>
      </c>
      <c r="J308" s="70" t="s">
        <v>977</v>
      </c>
      <c r="K308" s="70" t="s">
        <v>1468</v>
      </c>
      <c r="L308" s="70" t="s">
        <v>64</v>
      </c>
      <c r="M308" s="70" t="s">
        <v>8385</v>
      </c>
      <c r="N308" s="86" t="s">
        <v>3234</v>
      </c>
      <c r="O308" s="83" t="s">
        <v>8386</v>
      </c>
      <c r="P308" s="72" t="s">
        <v>23</v>
      </c>
      <c r="Q308" s="73"/>
      <c r="R308" s="72"/>
      <c r="S308" s="73"/>
      <c r="T308" s="73"/>
      <c r="U308" s="74"/>
      <c r="V308" s="26"/>
      <c r="W308" s="26"/>
      <c r="X308" s="26"/>
      <c r="Y308" s="26"/>
      <c r="Z308" s="26"/>
      <c r="AA308" s="26"/>
      <c r="AB308" s="26"/>
      <c r="AC308" s="26"/>
      <c r="AD308" s="26"/>
      <c r="AE308" s="26"/>
      <c r="AF308" s="26"/>
      <c r="AG308" s="26"/>
      <c r="AH308" s="26"/>
      <c r="AI308" s="26"/>
      <c r="AJ308" s="26"/>
    </row>
    <row r="309" spans="1:36" ht="62.5">
      <c r="A309" s="67">
        <v>328</v>
      </c>
      <c r="B309" s="68">
        <v>45674</v>
      </c>
      <c r="C309" s="69"/>
      <c r="D309" s="70" t="s">
        <v>123</v>
      </c>
      <c r="E309" s="69"/>
      <c r="F309" s="69"/>
      <c r="G309" s="70" t="s">
        <v>104</v>
      </c>
      <c r="H309" s="70" t="s">
        <v>8387</v>
      </c>
      <c r="I309" s="70" t="s">
        <v>8388</v>
      </c>
      <c r="J309" s="70" t="s">
        <v>977</v>
      </c>
      <c r="K309" s="70" t="s">
        <v>1468</v>
      </c>
      <c r="L309" s="70" t="s">
        <v>156</v>
      </c>
      <c r="M309" s="70" t="s">
        <v>8389</v>
      </c>
      <c r="N309" s="86" t="s">
        <v>2887</v>
      </c>
      <c r="O309" s="88" t="s">
        <v>8390</v>
      </c>
      <c r="P309" s="72" t="s">
        <v>23</v>
      </c>
      <c r="Q309" s="73"/>
      <c r="R309" s="72"/>
      <c r="S309" s="73"/>
      <c r="T309" s="73"/>
      <c r="U309" s="74"/>
      <c r="V309" s="26"/>
      <c r="W309" s="26"/>
      <c r="X309" s="26"/>
      <c r="Y309" s="26"/>
      <c r="Z309" s="26"/>
      <c r="AA309" s="26"/>
      <c r="AB309" s="26"/>
      <c r="AC309" s="26"/>
      <c r="AD309" s="26"/>
      <c r="AE309" s="26"/>
      <c r="AF309" s="26"/>
      <c r="AG309" s="26"/>
      <c r="AH309" s="26"/>
      <c r="AI309" s="26"/>
      <c r="AJ309" s="26"/>
    </row>
    <row r="310" spans="1:36" ht="62.5">
      <c r="A310" s="67">
        <v>329</v>
      </c>
      <c r="B310" s="68">
        <v>45674</v>
      </c>
      <c r="C310" s="69"/>
      <c r="D310" s="70" t="s">
        <v>123</v>
      </c>
      <c r="E310" s="69"/>
      <c r="F310" s="69"/>
      <c r="G310" s="70" t="s">
        <v>8391</v>
      </c>
      <c r="H310" s="70" t="s">
        <v>8392</v>
      </c>
      <c r="I310" s="70" t="s">
        <v>8388</v>
      </c>
      <c r="J310" s="70" t="s">
        <v>977</v>
      </c>
      <c r="K310" s="70" t="s">
        <v>1468</v>
      </c>
      <c r="L310" s="70" t="s">
        <v>156</v>
      </c>
      <c r="M310" s="70" t="s">
        <v>8393</v>
      </c>
      <c r="N310" s="86" t="s">
        <v>2887</v>
      </c>
      <c r="O310" s="88" t="s">
        <v>8394</v>
      </c>
      <c r="P310" s="72" t="s">
        <v>23</v>
      </c>
      <c r="Q310" s="73"/>
      <c r="R310" s="72"/>
      <c r="S310" s="73"/>
      <c r="T310" s="73"/>
      <c r="U310" s="74"/>
      <c r="V310" s="26"/>
      <c r="W310" s="26"/>
      <c r="X310" s="26"/>
      <c r="Y310" s="26"/>
      <c r="Z310" s="26"/>
      <c r="AA310" s="26"/>
      <c r="AB310" s="26"/>
      <c r="AC310" s="26"/>
      <c r="AD310" s="26"/>
      <c r="AE310" s="26"/>
      <c r="AF310" s="26"/>
      <c r="AG310" s="26"/>
      <c r="AH310" s="26"/>
      <c r="AI310" s="26"/>
      <c r="AJ310" s="26"/>
    </row>
    <row r="311" spans="1:36" ht="175">
      <c r="A311" s="67">
        <v>330</v>
      </c>
      <c r="B311" s="68">
        <v>45674</v>
      </c>
      <c r="C311" s="69"/>
      <c r="D311" s="70" t="s">
        <v>935</v>
      </c>
      <c r="E311" s="69"/>
      <c r="F311" s="69"/>
      <c r="G311" s="70" t="s">
        <v>49</v>
      </c>
      <c r="H311" s="70" t="s">
        <v>8395</v>
      </c>
      <c r="I311" s="70" t="s">
        <v>8396</v>
      </c>
      <c r="J311" s="70" t="s">
        <v>977</v>
      </c>
      <c r="K311" s="70" t="s">
        <v>1468</v>
      </c>
      <c r="L311" s="70" t="s">
        <v>64</v>
      </c>
      <c r="M311" s="70" t="s">
        <v>8397</v>
      </c>
      <c r="N311" s="86" t="s">
        <v>3234</v>
      </c>
      <c r="O311" s="83" t="s">
        <v>8398</v>
      </c>
      <c r="P311" s="72" t="s">
        <v>23</v>
      </c>
      <c r="Q311" s="73"/>
      <c r="R311" s="72"/>
      <c r="S311" s="73"/>
      <c r="T311" s="73"/>
      <c r="U311" s="74"/>
      <c r="V311" s="26"/>
      <c r="W311" s="26"/>
      <c r="X311" s="26"/>
      <c r="Y311" s="26"/>
      <c r="Z311" s="26"/>
      <c r="AA311" s="26"/>
      <c r="AB311" s="26"/>
      <c r="AC311" s="26"/>
      <c r="AD311" s="26"/>
      <c r="AE311" s="26"/>
      <c r="AF311" s="26"/>
      <c r="AG311" s="26"/>
      <c r="AH311" s="26"/>
      <c r="AI311" s="26"/>
      <c r="AJ311" s="26"/>
    </row>
    <row r="312" spans="1:36" ht="164.5">
      <c r="A312" s="67">
        <v>331</v>
      </c>
      <c r="B312" s="68">
        <v>45674</v>
      </c>
      <c r="C312" s="69"/>
      <c r="D312" s="70" t="s">
        <v>8370</v>
      </c>
      <c r="E312" s="69"/>
      <c r="F312" s="69"/>
      <c r="G312" s="70" t="s">
        <v>215</v>
      </c>
      <c r="H312" s="70" t="s">
        <v>8399</v>
      </c>
      <c r="I312" s="70" t="s">
        <v>8372</v>
      </c>
      <c r="J312" s="70" t="s">
        <v>977</v>
      </c>
      <c r="K312" s="70" t="s">
        <v>1377</v>
      </c>
      <c r="L312" s="70" t="s">
        <v>64</v>
      </c>
      <c r="M312" s="70" t="s">
        <v>8400</v>
      </c>
      <c r="N312" s="86" t="s">
        <v>3234</v>
      </c>
      <c r="O312" s="88" t="s">
        <v>8401</v>
      </c>
      <c r="P312" s="72" t="s">
        <v>23</v>
      </c>
      <c r="Q312" s="73"/>
      <c r="R312" s="72"/>
      <c r="S312" s="73"/>
      <c r="T312" s="73"/>
      <c r="U312" s="74"/>
      <c r="V312" s="26"/>
      <c r="W312" s="26"/>
      <c r="X312" s="26"/>
      <c r="Y312" s="26"/>
      <c r="Z312" s="26"/>
      <c r="AA312" s="26"/>
      <c r="AB312" s="26"/>
      <c r="AC312" s="26"/>
      <c r="AD312" s="26"/>
      <c r="AE312" s="26"/>
      <c r="AF312" s="26"/>
      <c r="AG312" s="26"/>
      <c r="AH312" s="26"/>
      <c r="AI312" s="26"/>
      <c r="AJ312" s="26"/>
    </row>
    <row r="313" spans="1:36" ht="87.5">
      <c r="A313" s="67">
        <v>332</v>
      </c>
      <c r="B313" s="68">
        <v>45674</v>
      </c>
      <c r="C313" s="69"/>
      <c r="D313" s="70" t="s">
        <v>363</v>
      </c>
      <c r="E313" s="69"/>
      <c r="F313" s="69"/>
      <c r="G313" s="70" t="s">
        <v>189</v>
      </c>
      <c r="H313" s="70" t="s">
        <v>8402</v>
      </c>
      <c r="I313" s="70" t="s">
        <v>6856</v>
      </c>
      <c r="J313" s="70" t="s">
        <v>977</v>
      </c>
      <c r="K313" s="70" t="s">
        <v>1377</v>
      </c>
      <c r="L313" s="70" t="s">
        <v>37</v>
      </c>
      <c r="M313" s="70" t="s">
        <v>8403</v>
      </c>
      <c r="N313" s="86" t="s">
        <v>8404</v>
      </c>
      <c r="O313" s="88" t="s">
        <v>8405</v>
      </c>
      <c r="P313" s="72" t="s">
        <v>23</v>
      </c>
      <c r="Q313" s="73" t="s">
        <v>8406</v>
      </c>
      <c r="R313" s="72"/>
      <c r="S313" s="73"/>
      <c r="T313" s="73"/>
      <c r="U313" s="74"/>
      <c r="V313" s="26"/>
      <c r="W313" s="26"/>
      <c r="X313" s="26"/>
      <c r="Y313" s="26"/>
      <c r="Z313" s="26"/>
      <c r="AA313" s="26"/>
      <c r="AB313" s="26"/>
      <c r="AC313" s="26"/>
      <c r="AD313" s="26"/>
      <c r="AE313" s="26"/>
      <c r="AF313" s="26"/>
      <c r="AG313" s="26"/>
      <c r="AH313" s="26"/>
      <c r="AI313" s="26"/>
      <c r="AJ313" s="26"/>
    </row>
    <row r="314" spans="1:36" ht="177">
      <c r="A314" s="67">
        <v>333</v>
      </c>
      <c r="B314" s="68">
        <v>45674</v>
      </c>
      <c r="C314" s="69"/>
      <c r="D314" s="70" t="s">
        <v>2063</v>
      </c>
      <c r="E314" s="69"/>
      <c r="F314" s="69"/>
      <c r="G314" s="70" t="s">
        <v>253</v>
      </c>
      <c r="H314" s="70" t="s">
        <v>8407</v>
      </c>
      <c r="I314" s="70" t="s">
        <v>8408</v>
      </c>
      <c r="J314" s="70" t="s">
        <v>977</v>
      </c>
      <c r="K314" s="70" t="s">
        <v>1377</v>
      </c>
      <c r="L314" s="70" t="s">
        <v>64</v>
      </c>
      <c r="M314" s="70" t="s">
        <v>8409</v>
      </c>
      <c r="N314" s="86" t="s">
        <v>281</v>
      </c>
      <c r="O314" s="88" t="s">
        <v>8410</v>
      </c>
      <c r="P314" s="72" t="s">
        <v>23</v>
      </c>
      <c r="Q314" s="73"/>
      <c r="R314" s="72"/>
      <c r="S314" s="73"/>
      <c r="T314" s="73"/>
      <c r="U314" s="74"/>
      <c r="V314" s="26"/>
      <c r="W314" s="26"/>
      <c r="X314" s="26"/>
      <c r="Y314" s="26"/>
      <c r="Z314" s="26"/>
      <c r="AA314" s="26"/>
      <c r="AB314" s="26"/>
      <c r="AC314" s="26"/>
      <c r="AD314" s="26"/>
      <c r="AE314" s="26"/>
      <c r="AF314" s="26"/>
      <c r="AG314" s="26"/>
      <c r="AH314" s="26"/>
      <c r="AI314" s="26"/>
      <c r="AJ314" s="26"/>
    </row>
    <row r="315" spans="1:36" ht="189.5">
      <c r="A315" s="67">
        <v>334</v>
      </c>
      <c r="B315" s="68">
        <v>45674</v>
      </c>
      <c r="C315" s="69"/>
      <c r="D315" s="70" t="s">
        <v>2063</v>
      </c>
      <c r="E315" s="69"/>
      <c r="F315" s="69"/>
      <c r="G315" s="70" t="s">
        <v>8411</v>
      </c>
      <c r="H315" s="70" t="s">
        <v>8412</v>
      </c>
      <c r="I315" s="70" t="s">
        <v>8408</v>
      </c>
      <c r="J315" s="70" t="s">
        <v>977</v>
      </c>
      <c r="K315" s="70" t="s">
        <v>1377</v>
      </c>
      <c r="L315" s="70" t="s">
        <v>64</v>
      </c>
      <c r="M315" s="70" t="s">
        <v>8413</v>
      </c>
      <c r="N315" s="86" t="s">
        <v>281</v>
      </c>
      <c r="O315" s="88" t="s">
        <v>8414</v>
      </c>
      <c r="P315" s="72" t="s">
        <v>23</v>
      </c>
      <c r="Q315" s="73"/>
      <c r="R315" s="72"/>
      <c r="S315" s="73"/>
      <c r="T315" s="73"/>
      <c r="U315" s="74"/>
      <c r="V315" s="26"/>
      <c r="W315" s="26"/>
      <c r="X315" s="26"/>
      <c r="Y315" s="26"/>
      <c r="Z315" s="26"/>
      <c r="AA315" s="26"/>
      <c r="AB315" s="26"/>
      <c r="AC315" s="26"/>
      <c r="AD315" s="26"/>
      <c r="AE315" s="26"/>
      <c r="AF315" s="26"/>
      <c r="AG315" s="26"/>
      <c r="AH315" s="26"/>
      <c r="AI315" s="26"/>
      <c r="AJ315" s="26"/>
    </row>
    <row r="316" spans="1:36" ht="164.5">
      <c r="A316" s="67">
        <v>335</v>
      </c>
      <c r="B316" s="68">
        <v>45674</v>
      </c>
      <c r="C316" s="69"/>
      <c r="D316" s="70" t="s">
        <v>2063</v>
      </c>
      <c r="E316" s="69"/>
      <c r="F316" s="69"/>
      <c r="G316" s="70" t="s">
        <v>8415</v>
      </c>
      <c r="H316" s="70" t="s">
        <v>8416</v>
      </c>
      <c r="I316" s="70" t="s">
        <v>8408</v>
      </c>
      <c r="J316" s="70" t="s">
        <v>977</v>
      </c>
      <c r="K316" s="70" t="s">
        <v>1377</v>
      </c>
      <c r="L316" s="70" t="s">
        <v>64</v>
      </c>
      <c r="M316" s="70" t="s">
        <v>8417</v>
      </c>
      <c r="N316" s="86" t="s">
        <v>281</v>
      </c>
      <c r="O316" s="88" t="s">
        <v>8418</v>
      </c>
      <c r="P316" s="72" t="s">
        <v>23</v>
      </c>
      <c r="Q316" s="73"/>
      <c r="R316" s="72"/>
      <c r="S316" s="73"/>
      <c r="T316" s="73"/>
      <c r="U316" s="74"/>
      <c r="V316" s="26"/>
      <c r="W316" s="26"/>
      <c r="X316" s="26"/>
      <c r="Y316" s="26"/>
      <c r="Z316" s="26"/>
      <c r="AA316" s="26"/>
      <c r="AB316" s="26"/>
      <c r="AC316" s="26"/>
      <c r="AD316" s="26"/>
      <c r="AE316" s="26"/>
      <c r="AF316" s="26"/>
      <c r="AG316" s="26"/>
      <c r="AH316" s="26"/>
      <c r="AI316" s="26"/>
      <c r="AJ316" s="26"/>
    </row>
    <row r="317" spans="1:36" ht="189.5">
      <c r="A317" s="67">
        <v>336</v>
      </c>
      <c r="B317" s="68">
        <v>45674</v>
      </c>
      <c r="C317" s="69"/>
      <c r="D317" s="70" t="s">
        <v>2063</v>
      </c>
      <c r="E317" s="69"/>
      <c r="F317" s="69"/>
      <c r="G317" s="70" t="s">
        <v>251</v>
      </c>
      <c r="H317" s="70" t="s">
        <v>8419</v>
      </c>
      <c r="I317" s="70" t="s">
        <v>8408</v>
      </c>
      <c r="J317" s="70" t="s">
        <v>977</v>
      </c>
      <c r="K317" s="70" t="s">
        <v>1377</v>
      </c>
      <c r="L317" s="70" t="s">
        <v>64</v>
      </c>
      <c r="M317" s="70" t="s">
        <v>8420</v>
      </c>
      <c r="N317" s="86" t="s">
        <v>281</v>
      </c>
      <c r="O317" s="88" t="s">
        <v>8421</v>
      </c>
      <c r="P317" s="72" t="s">
        <v>23</v>
      </c>
      <c r="Q317" s="73"/>
      <c r="R317" s="72"/>
      <c r="S317" s="73"/>
      <c r="T317" s="73"/>
      <c r="U317" s="74"/>
      <c r="V317" s="26"/>
      <c r="W317" s="26"/>
      <c r="X317" s="26"/>
      <c r="Y317" s="26"/>
      <c r="Z317" s="26"/>
      <c r="AA317" s="26"/>
      <c r="AB317" s="26"/>
      <c r="AC317" s="26"/>
      <c r="AD317" s="26"/>
      <c r="AE317" s="26"/>
      <c r="AF317" s="26"/>
      <c r="AG317" s="26"/>
      <c r="AH317" s="26"/>
      <c r="AI317" s="26"/>
      <c r="AJ317" s="26"/>
    </row>
    <row r="318" spans="1:36" ht="164.5">
      <c r="A318" s="67">
        <v>337</v>
      </c>
      <c r="B318" s="68">
        <v>45674</v>
      </c>
      <c r="C318" s="69"/>
      <c r="D318" s="70" t="s">
        <v>2063</v>
      </c>
      <c r="E318" s="69"/>
      <c r="F318" s="69"/>
      <c r="G318" s="70" t="s">
        <v>8422</v>
      </c>
      <c r="H318" s="70" t="s">
        <v>8423</v>
      </c>
      <c r="I318" s="70" t="s">
        <v>8408</v>
      </c>
      <c r="J318" s="70" t="s">
        <v>977</v>
      </c>
      <c r="K318" s="70" t="s">
        <v>1377</v>
      </c>
      <c r="L318" s="70" t="s">
        <v>64</v>
      </c>
      <c r="M318" s="70" t="s">
        <v>8424</v>
      </c>
      <c r="N318" s="86" t="s">
        <v>281</v>
      </c>
      <c r="O318" s="88" t="s">
        <v>8425</v>
      </c>
      <c r="P318" s="72" t="s">
        <v>23</v>
      </c>
      <c r="Q318" s="73"/>
      <c r="R318" s="72"/>
      <c r="S318" s="73"/>
      <c r="T318" s="73"/>
      <c r="U318" s="74"/>
      <c r="V318" s="26"/>
      <c r="W318" s="26"/>
      <c r="X318" s="26"/>
      <c r="Y318" s="26"/>
      <c r="Z318" s="26"/>
      <c r="AA318" s="26"/>
      <c r="AB318" s="26"/>
      <c r="AC318" s="26"/>
      <c r="AD318" s="26"/>
      <c r="AE318" s="26"/>
      <c r="AF318" s="26"/>
      <c r="AG318" s="26"/>
      <c r="AH318" s="26"/>
      <c r="AI318" s="26"/>
      <c r="AJ318" s="26"/>
    </row>
    <row r="319" spans="1:36" ht="62.5">
      <c r="A319" s="67">
        <v>339</v>
      </c>
      <c r="B319" s="68">
        <v>45674</v>
      </c>
      <c r="C319" s="69"/>
      <c r="D319" s="70" t="s">
        <v>69</v>
      </c>
      <c r="E319" s="69"/>
      <c r="F319" s="69"/>
      <c r="G319" s="70" t="s">
        <v>8426</v>
      </c>
      <c r="H319" s="70" t="s">
        <v>8427</v>
      </c>
      <c r="I319" s="70" t="s">
        <v>8428</v>
      </c>
      <c r="J319" s="70" t="s">
        <v>977</v>
      </c>
      <c r="K319" s="70" t="s">
        <v>1468</v>
      </c>
      <c r="L319" s="70" t="s">
        <v>486</v>
      </c>
      <c r="M319" s="70" t="s">
        <v>8429</v>
      </c>
      <c r="N319" s="86" t="s">
        <v>8430</v>
      </c>
      <c r="O319" s="83" t="s">
        <v>8431</v>
      </c>
      <c r="P319" s="72" t="s">
        <v>23</v>
      </c>
      <c r="Q319" s="73"/>
      <c r="R319" s="72"/>
      <c r="S319" s="73"/>
      <c r="T319" s="73"/>
      <c r="U319" s="74"/>
      <c r="V319" s="26"/>
      <c r="W319" s="26"/>
      <c r="X319" s="26"/>
      <c r="Y319" s="26"/>
      <c r="Z319" s="26"/>
      <c r="AA319" s="26"/>
      <c r="AB319" s="26"/>
      <c r="AC319" s="26"/>
      <c r="AD319" s="26"/>
      <c r="AE319" s="26"/>
      <c r="AF319" s="26"/>
      <c r="AG319" s="26"/>
      <c r="AH319" s="26"/>
      <c r="AI319" s="26"/>
      <c r="AJ319" s="26"/>
    </row>
    <row r="320" spans="1:36" ht="112.5">
      <c r="A320" s="67">
        <v>340</v>
      </c>
      <c r="B320" s="68">
        <v>45674</v>
      </c>
      <c r="C320" s="69"/>
      <c r="D320" s="70" t="s">
        <v>925</v>
      </c>
      <c r="E320" s="69"/>
      <c r="F320" s="69"/>
      <c r="G320" s="70" t="s">
        <v>8432</v>
      </c>
      <c r="H320" s="70" t="s">
        <v>8433</v>
      </c>
      <c r="I320" s="70" t="s">
        <v>8434</v>
      </c>
      <c r="J320" s="70" t="s">
        <v>977</v>
      </c>
      <c r="K320" s="70" t="s">
        <v>1468</v>
      </c>
      <c r="L320" s="70" t="s">
        <v>64</v>
      </c>
      <c r="M320" s="70" t="s">
        <v>8435</v>
      </c>
      <c r="N320" s="86" t="s">
        <v>8436</v>
      </c>
      <c r="O320" s="83" t="s">
        <v>8437</v>
      </c>
      <c r="P320" s="72" t="s">
        <v>23</v>
      </c>
      <c r="Q320" s="73"/>
      <c r="R320" s="72"/>
      <c r="S320" s="73"/>
      <c r="T320" s="73"/>
      <c r="U320" s="74"/>
      <c r="V320" s="26"/>
      <c r="W320" s="26"/>
      <c r="X320" s="26"/>
      <c r="Y320" s="26"/>
      <c r="Z320" s="26"/>
      <c r="AA320" s="26"/>
      <c r="AB320" s="26"/>
      <c r="AC320" s="26"/>
      <c r="AD320" s="26"/>
      <c r="AE320" s="26"/>
      <c r="AF320" s="26"/>
      <c r="AG320" s="26"/>
      <c r="AH320" s="26"/>
      <c r="AI320" s="26"/>
      <c r="AJ320" s="26"/>
    </row>
    <row r="321" spans="1:36" ht="100">
      <c r="A321" s="67">
        <v>341</v>
      </c>
      <c r="B321" s="68">
        <v>45674</v>
      </c>
      <c r="C321" s="69"/>
      <c r="D321" s="70" t="s">
        <v>422</v>
      </c>
      <c r="E321" s="69"/>
      <c r="F321" s="69"/>
      <c r="G321" s="70" t="s">
        <v>4912</v>
      </c>
      <c r="H321" s="70" t="s">
        <v>8438</v>
      </c>
      <c r="I321" s="70" t="s">
        <v>8439</v>
      </c>
      <c r="J321" s="70" t="s">
        <v>977</v>
      </c>
      <c r="K321" s="70" t="s">
        <v>1377</v>
      </c>
      <c r="L321" s="70" t="s">
        <v>88</v>
      </c>
      <c r="M321" s="70" t="s">
        <v>8440</v>
      </c>
      <c r="N321" s="86" t="s">
        <v>8441</v>
      </c>
      <c r="O321" s="88" t="s">
        <v>8442</v>
      </c>
      <c r="P321" s="72" t="s">
        <v>23</v>
      </c>
      <c r="Q321" s="73"/>
      <c r="R321" s="72"/>
      <c r="S321" s="73"/>
      <c r="T321" s="73"/>
      <c r="U321" s="74"/>
      <c r="V321" s="26"/>
      <c r="W321" s="26"/>
      <c r="X321" s="26"/>
      <c r="Y321" s="26"/>
      <c r="Z321" s="26"/>
      <c r="AA321" s="26"/>
      <c r="AB321" s="26"/>
      <c r="AC321" s="26"/>
      <c r="AD321" s="26"/>
      <c r="AE321" s="26"/>
      <c r="AF321" s="26"/>
      <c r="AG321" s="26"/>
      <c r="AH321" s="26"/>
      <c r="AI321" s="26"/>
      <c r="AJ321" s="26"/>
    </row>
    <row r="322" spans="1:36" ht="150">
      <c r="A322" s="67">
        <v>342</v>
      </c>
      <c r="B322" s="68">
        <v>45677</v>
      </c>
      <c r="C322" s="69"/>
      <c r="D322" s="70" t="s">
        <v>459</v>
      </c>
      <c r="E322" s="69"/>
      <c r="F322" s="69"/>
      <c r="G322" s="70" t="s">
        <v>8119</v>
      </c>
      <c r="H322" s="70" t="s">
        <v>7505</v>
      </c>
      <c r="I322" s="70" t="s">
        <v>8443</v>
      </c>
      <c r="J322" s="70" t="s">
        <v>977</v>
      </c>
      <c r="K322" s="70" t="s">
        <v>1468</v>
      </c>
      <c r="L322" s="70" t="s">
        <v>45</v>
      </c>
      <c r="M322" s="70" t="s">
        <v>8444</v>
      </c>
      <c r="N322" s="86" t="s">
        <v>2725</v>
      </c>
      <c r="O322" s="83" t="s">
        <v>8445</v>
      </c>
      <c r="P322" s="72" t="s">
        <v>23</v>
      </c>
      <c r="Q322" s="73"/>
      <c r="R322" s="72"/>
      <c r="S322" s="73"/>
      <c r="T322" s="73"/>
      <c r="U322" s="74"/>
      <c r="V322" s="26"/>
      <c r="W322" s="26"/>
      <c r="X322" s="26"/>
      <c r="Y322" s="26"/>
      <c r="Z322" s="26"/>
      <c r="AA322" s="26"/>
      <c r="AB322" s="26"/>
      <c r="AC322" s="26"/>
      <c r="AD322" s="26"/>
      <c r="AE322" s="26"/>
      <c r="AF322" s="26"/>
      <c r="AG322" s="26"/>
      <c r="AH322" s="26"/>
      <c r="AI322" s="26"/>
      <c r="AJ322" s="26"/>
    </row>
    <row r="323" spans="1:36" ht="137.5">
      <c r="A323" s="67">
        <v>343</v>
      </c>
      <c r="B323" s="68">
        <v>45677</v>
      </c>
      <c r="C323" s="69"/>
      <c r="D323" s="70" t="s">
        <v>430</v>
      </c>
      <c r="E323" s="69"/>
      <c r="F323" s="69"/>
      <c r="G323" s="70" t="s">
        <v>8446</v>
      </c>
      <c r="H323" s="70" t="s">
        <v>8447</v>
      </c>
      <c r="I323" s="70" t="s">
        <v>8448</v>
      </c>
      <c r="J323" s="70" t="s">
        <v>977</v>
      </c>
      <c r="K323" s="70" t="s">
        <v>1468</v>
      </c>
      <c r="L323" s="70" t="s">
        <v>64</v>
      </c>
      <c r="M323" s="70" t="s">
        <v>8385</v>
      </c>
      <c r="N323" s="86" t="s">
        <v>8436</v>
      </c>
      <c r="O323" s="83" t="s">
        <v>8449</v>
      </c>
      <c r="P323" s="72" t="s">
        <v>23</v>
      </c>
      <c r="Q323" s="73"/>
      <c r="R323" s="72"/>
      <c r="S323" s="73"/>
      <c r="T323" s="73"/>
      <c r="U323" s="74"/>
      <c r="V323" s="26"/>
      <c r="W323" s="26"/>
      <c r="X323" s="26"/>
      <c r="Y323" s="26"/>
      <c r="Z323" s="26"/>
      <c r="AA323" s="26"/>
      <c r="AB323" s="26"/>
      <c r="AC323" s="26"/>
      <c r="AD323" s="26"/>
      <c r="AE323" s="26"/>
      <c r="AF323" s="26"/>
      <c r="AG323" s="26"/>
      <c r="AH323" s="26"/>
      <c r="AI323" s="26"/>
      <c r="AJ323" s="26"/>
    </row>
    <row r="324" spans="1:36" ht="137.5">
      <c r="A324" s="67">
        <v>344</v>
      </c>
      <c r="B324" s="68">
        <v>45677</v>
      </c>
      <c r="C324" s="69"/>
      <c r="D324" s="70" t="s">
        <v>430</v>
      </c>
      <c r="E324" s="69"/>
      <c r="F324" s="69"/>
      <c r="G324" s="70" t="s">
        <v>8450</v>
      </c>
      <c r="H324" s="70" t="s">
        <v>8451</v>
      </c>
      <c r="I324" s="70" t="s">
        <v>8448</v>
      </c>
      <c r="J324" s="70" t="s">
        <v>977</v>
      </c>
      <c r="K324" s="70" t="s">
        <v>1468</v>
      </c>
      <c r="L324" s="70" t="s">
        <v>64</v>
      </c>
      <c r="M324" s="70" t="s">
        <v>8452</v>
      </c>
      <c r="N324" s="86" t="s">
        <v>8436</v>
      </c>
      <c r="O324" s="83" t="s">
        <v>8453</v>
      </c>
      <c r="P324" s="72" t="s">
        <v>23</v>
      </c>
      <c r="Q324" s="73"/>
      <c r="R324" s="72"/>
      <c r="S324" s="73"/>
      <c r="T324" s="73"/>
      <c r="U324" s="74"/>
      <c r="V324" s="26"/>
      <c r="W324" s="26"/>
      <c r="X324" s="26"/>
      <c r="Y324" s="26"/>
      <c r="Z324" s="26"/>
      <c r="AA324" s="26"/>
      <c r="AB324" s="26"/>
      <c r="AC324" s="26"/>
      <c r="AD324" s="26"/>
      <c r="AE324" s="26"/>
      <c r="AF324" s="26"/>
      <c r="AG324" s="26"/>
      <c r="AH324" s="26"/>
      <c r="AI324" s="26"/>
      <c r="AJ324" s="26"/>
    </row>
    <row r="325" spans="1:36" ht="164.5">
      <c r="A325" s="67">
        <v>345</v>
      </c>
      <c r="B325" s="68">
        <v>45677</v>
      </c>
      <c r="C325" s="69"/>
      <c r="D325" s="70" t="s">
        <v>408</v>
      </c>
      <c r="E325" s="69"/>
      <c r="F325" s="69"/>
      <c r="G325" s="70" t="s">
        <v>848</v>
      </c>
      <c r="H325" s="70" t="s">
        <v>8454</v>
      </c>
      <c r="I325" s="70" t="s">
        <v>8455</v>
      </c>
      <c r="J325" s="70" t="s">
        <v>977</v>
      </c>
      <c r="K325" s="70" t="s">
        <v>1377</v>
      </c>
      <c r="L325" s="70" t="s">
        <v>64</v>
      </c>
      <c r="M325" s="70" t="s">
        <v>8456</v>
      </c>
      <c r="N325" s="86" t="s">
        <v>3234</v>
      </c>
      <c r="O325" s="88" t="s">
        <v>8457</v>
      </c>
      <c r="P325" s="72" t="s">
        <v>23</v>
      </c>
      <c r="Q325" s="73"/>
      <c r="R325" s="72"/>
      <c r="S325" s="73"/>
      <c r="T325" s="73"/>
      <c r="U325" s="74"/>
      <c r="V325" s="26"/>
      <c r="W325" s="26"/>
      <c r="X325" s="26"/>
      <c r="Y325" s="26"/>
      <c r="Z325" s="26"/>
      <c r="AA325" s="26"/>
      <c r="AB325" s="26"/>
      <c r="AC325" s="26"/>
      <c r="AD325" s="26"/>
      <c r="AE325" s="26"/>
      <c r="AF325" s="26"/>
      <c r="AG325" s="26"/>
      <c r="AH325" s="26"/>
      <c r="AI325" s="26"/>
      <c r="AJ325" s="26"/>
    </row>
    <row r="326" spans="1:36" ht="177">
      <c r="A326" s="67">
        <v>346</v>
      </c>
      <c r="B326" s="68">
        <v>45677</v>
      </c>
      <c r="C326" s="69"/>
      <c r="D326" s="70" t="s">
        <v>408</v>
      </c>
      <c r="E326" s="69"/>
      <c r="F326" s="69"/>
      <c r="G326" s="70" t="s">
        <v>431</v>
      </c>
      <c r="H326" s="70" t="s">
        <v>8458</v>
      </c>
      <c r="I326" s="70" t="s">
        <v>8455</v>
      </c>
      <c r="J326" s="70" t="s">
        <v>977</v>
      </c>
      <c r="K326" s="70" t="s">
        <v>1377</v>
      </c>
      <c r="L326" s="70" t="s">
        <v>64</v>
      </c>
      <c r="M326" s="70" t="s">
        <v>8459</v>
      </c>
      <c r="N326" s="86" t="s">
        <v>3234</v>
      </c>
      <c r="O326" s="88" t="s">
        <v>8460</v>
      </c>
      <c r="P326" s="72" t="s">
        <v>23</v>
      </c>
      <c r="Q326" s="73"/>
      <c r="R326" s="72"/>
      <c r="S326" s="73"/>
      <c r="T326" s="73"/>
      <c r="U326" s="74"/>
      <c r="V326" s="26"/>
      <c r="W326" s="26"/>
      <c r="X326" s="26"/>
      <c r="Y326" s="26"/>
      <c r="Z326" s="26"/>
      <c r="AA326" s="26"/>
      <c r="AB326" s="26"/>
      <c r="AC326" s="26"/>
      <c r="AD326" s="26"/>
      <c r="AE326" s="26"/>
      <c r="AF326" s="26"/>
      <c r="AG326" s="26"/>
      <c r="AH326" s="26"/>
      <c r="AI326" s="26"/>
      <c r="AJ326" s="26"/>
    </row>
    <row r="327" spans="1:36" ht="177">
      <c r="A327" s="67">
        <v>347</v>
      </c>
      <c r="B327" s="68">
        <v>45677</v>
      </c>
      <c r="C327" s="69"/>
      <c r="D327" s="70" t="s">
        <v>408</v>
      </c>
      <c r="E327" s="69"/>
      <c r="F327" s="69"/>
      <c r="G327" s="70" t="s">
        <v>431</v>
      </c>
      <c r="H327" s="70" t="s">
        <v>8458</v>
      </c>
      <c r="I327" s="70" t="s">
        <v>8455</v>
      </c>
      <c r="J327" s="70" t="s">
        <v>977</v>
      </c>
      <c r="K327" s="70" t="s">
        <v>1377</v>
      </c>
      <c r="L327" s="70" t="s">
        <v>64</v>
      </c>
      <c r="M327" s="70" t="s">
        <v>8461</v>
      </c>
      <c r="N327" s="86" t="s">
        <v>3234</v>
      </c>
      <c r="O327" s="88" t="s">
        <v>8462</v>
      </c>
      <c r="P327" s="72" t="s">
        <v>23</v>
      </c>
      <c r="Q327" s="73"/>
      <c r="R327" s="72"/>
      <c r="S327" s="73"/>
      <c r="T327" s="73"/>
      <c r="U327" s="74"/>
      <c r="V327" s="26"/>
      <c r="W327" s="26"/>
      <c r="X327" s="26"/>
      <c r="Y327" s="26"/>
      <c r="Z327" s="26"/>
      <c r="AA327" s="26"/>
      <c r="AB327" s="26"/>
      <c r="AC327" s="26"/>
      <c r="AD327" s="26"/>
      <c r="AE327" s="26"/>
      <c r="AF327" s="26"/>
      <c r="AG327" s="26"/>
      <c r="AH327" s="26"/>
      <c r="AI327" s="26"/>
      <c r="AJ327" s="26"/>
    </row>
    <row r="328" spans="1:36" ht="189.5">
      <c r="A328" s="67">
        <v>348</v>
      </c>
      <c r="B328" s="68">
        <v>45677</v>
      </c>
      <c r="C328" s="69"/>
      <c r="D328" s="70" t="s">
        <v>408</v>
      </c>
      <c r="E328" s="69"/>
      <c r="F328" s="69"/>
      <c r="G328" s="70" t="s">
        <v>8463</v>
      </c>
      <c r="H328" s="70" t="s">
        <v>8464</v>
      </c>
      <c r="I328" s="70" t="s">
        <v>8455</v>
      </c>
      <c r="J328" s="70" t="s">
        <v>977</v>
      </c>
      <c r="K328" s="70" t="s">
        <v>1377</v>
      </c>
      <c r="L328" s="70" t="s">
        <v>64</v>
      </c>
      <c r="M328" s="70" t="s">
        <v>8465</v>
      </c>
      <c r="N328" s="86" t="s">
        <v>3234</v>
      </c>
      <c r="O328" s="88" t="s">
        <v>8466</v>
      </c>
      <c r="P328" s="72" t="s">
        <v>23</v>
      </c>
      <c r="Q328" s="73"/>
      <c r="R328" s="72"/>
      <c r="S328" s="73"/>
      <c r="T328" s="73"/>
      <c r="U328" s="74"/>
      <c r="V328" s="26"/>
      <c r="W328" s="26"/>
      <c r="X328" s="26"/>
      <c r="Y328" s="26"/>
      <c r="Z328" s="26"/>
      <c r="AA328" s="26"/>
      <c r="AB328" s="26"/>
      <c r="AC328" s="26"/>
      <c r="AD328" s="26"/>
      <c r="AE328" s="26"/>
      <c r="AF328" s="26"/>
      <c r="AG328" s="26"/>
      <c r="AH328" s="26"/>
      <c r="AI328" s="26"/>
      <c r="AJ328" s="26"/>
    </row>
    <row r="329" spans="1:36" ht="227.5">
      <c r="A329" s="67">
        <v>349</v>
      </c>
      <c r="B329" s="68">
        <v>45677</v>
      </c>
      <c r="C329" s="69"/>
      <c r="D329" s="70" t="s">
        <v>408</v>
      </c>
      <c r="E329" s="69"/>
      <c r="F329" s="69"/>
      <c r="G329" s="70" t="s">
        <v>873</v>
      </c>
      <c r="H329" s="70" t="s">
        <v>8467</v>
      </c>
      <c r="I329" s="70" t="s">
        <v>8455</v>
      </c>
      <c r="J329" s="70" t="s">
        <v>977</v>
      </c>
      <c r="K329" s="70" t="s">
        <v>1377</v>
      </c>
      <c r="L329" s="70" t="s">
        <v>64</v>
      </c>
      <c r="M329" s="70" t="s">
        <v>8468</v>
      </c>
      <c r="N329" s="86" t="s">
        <v>3234</v>
      </c>
      <c r="O329" s="88" t="s">
        <v>8469</v>
      </c>
      <c r="P329" s="72" t="s">
        <v>23</v>
      </c>
      <c r="Q329" s="73"/>
      <c r="R329" s="72"/>
      <c r="S329" s="73"/>
      <c r="T329" s="73"/>
      <c r="U329" s="74"/>
      <c r="V329" s="26"/>
      <c r="W329" s="26"/>
      <c r="X329" s="26"/>
      <c r="Y329" s="26"/>
      <c r="Z329" s="26"/>
      <c r="AA329" s="26"/>
      <c r="AB329" s="26"/>
      <c r="AC329" s="26"/>
      <c r="AD329" s="26"/>
      <c r="AE329" s="26"/>
      <c r="AF329" s="26"/>
      <c r="AG329" s="26"/>
      <c r="AH329" s="26"/>
      <c r="AI329" s="26"/>
      <c r="AJ329" s="26"/>
    </row>
    <row r="330" spans="1:36" ht="164.5">
      <c r="A330" s="67">
        <v>350</v>
      </c>
      <c r="B330" s="68">
        <v>45677</v>
      </c>
      <c r="C330" s="69"/>
      <c r="D330" s="70" t="s">
        <v>408</v>
      </c>
      <c r="E330" s="69"/>
      <c r="F330" s="69"/>
      <c r="G330" s="70" t="s">
        <v>7571</v>
      </c>
      <c r="H330" s="70" t="s">
        <v>8470</v>
      </c>
      <c r="I330" s="70" t="s">
        <v>8455</v>
      </c>
      <c r="J330" s="70" t="s">
        <v>977</v>
      </c>
      <c r="K330" s="70" t="s">
        <v>1377</v>
      </c>
      <c r="L330" s="70" t="s">
        <v>64</v>
      </c>
      <c r="M330" s="70" t="s">
        <v>8471</v>
      </c>
      <c r="N330" s="86" t="s">
        <v>3234</v>
      </c>
      <c r="O330" s="88" t="s">
        <v>8472</v>
      </c>
      <c r="P330" s="72" t="s">
        <v>23</v>
      </c>
      <c r="Q330" s="73"/>
      <c r="R330" s="72"/>
      <c r="S330" s="73"/>
      <c r="T330" s="73"/>
      <c r="U330" s="74"/>
      <c r="V330" s="26"/>
      <c r="W330" s="26"/>
      <c r="X330" s="26"/>
      <c r="Y330" s="26"/>
      <c r="Z330" s="26"/>
      <c r="AA330" s="26"/>
      <c r="AB330" s="26"/>
      <c r="AC330" s="26"/>
      <c r="AD330" s="26"/>
      <c r="AE330" s="26"/>
      <c r="AF330" s="26"/>
      <c r="AG330" s="26"/>
      <c r="AH330" s="26"/>
      <c r="AI330" s="26"/>
      <c r="AJ330" s="26"/>
    </row>
    <row r="331" spans="1:36" ht="164.5">
      <c r="A331" s="67">
        <v>351</v>
      </c>
      <c r="B331" s="68">
        <v>45677</v>
      </c>
      <c r="C331" s="69"/>
      <c r="D331" s="70" t="s">
        <v>408</v>
      </c>
      <c r="E331" s="69"/>
      <c r="F331" s="69"/>
      <c r="G331" s="70" t="s">
        <v>651</v>
      </c>
      <c r="H331" s="70" t="s">
        <v>8473</v>
      </c>
      <c r="I331" s="70" t="s">
        <v>8455</v>
      </c>
      <c r="J331" s="70" t="s">
        <v>977</v>
      </c>
      <c r="K331" s="70" t="s">
        <v>1377</v>
      </c>
      <c r="L331" s="70" t="s">
        <v>64</v>
      </c>
      <c r="M331" s="70" t="s">
        <v>8474</v>
      </c>
      <c r="N331" s="86" t="s">
        <v>3234</v>
      </c>
      <c r="O331" s="88" t="s">
        <v>8475</v>
      </c>
      <c r="P331" s="72" t="s">
        <v>23</v>
      </c>
      <c r="Q331" s="73"/>
      <c r="R331" s="72"/>
      <c r="S331" s="73"/>
      <c r="T331" s="73"/>
      <c r="U331" s="74"/>
      <c r="V331" s="26"/>
      <c r="W331" s="26"/>
      <c r="X331" s="26"/>
      <c r="Y331" s="26"/>
      <c r="Z331" s="26"/>
      <c r="AA331" s="26"/>
      <c r="AB331" s="26"/>
      <c r="AC331" s="26"/>
      <c r="AD331" s="26"/>
      <c r="AE331" s="26"/>
      <c r="AF331" s="26"/>
      <c r="AG331" s="26"/>
      <c r="AH331" s="26"/>
      <c r="AI331" s="26"/>
      <c r="AJ331" s="26"/>
    </row>
    <row r="332" spans="1:36" ht="177">
      <c r="A332" s="67">
        <v>352</v>
      </c>
      <c r="B332" s="68">
        <v>45677</v>
      </c>
      <c r="C332" s="69"/>
      <c r="D332" s="70" t="s">
        <v>408</v>
      </c>
      <c r="E332" s="69"/>
      <c r="F332" s="69"/>
      <c r="G332" s="70" t="s">
        <v>47</v>
      </c>
      <c r="H332" s="70" t="s">
        <v>8476</v>
      </c>
      <c r="I332" s="70" t="s">
        <v>8455</v>
      </c>
      <c r="J332" s="70" t="s">
        <v>977</v>
      </c>
      <c r="K332" s="70" t="s">
        <v>1377</v>
      </c>
      <c r="L332" s="70" t="s">
        <v>64</v>
      </c>
      <c r="M332" s="70" t="s">
        <v>8477</v>
      </c>
      <c r="N332" s="86" t="s">
        <v>3234</v>
      </c>
      <c r="O332" s="88" t="s">
        <v>8478</v>
      </c>
      <c r="P332" s="72" t="s">
        <v>23</v>
      </c>
      <c r="Q332" s="73"/>
      <c r="R332" s="72"/>
      <c r="S332" s="73"/>
      <c r="T332" s="73"/>
      <c r="U332" s="74"/>
      <c r="V332" s="26"/>
      <c r="W332" s="26"/>
      <c r="X332" s="26"/>
      <c r="Y332" s="26"/>
      <c r="Z332" s="26"/>
      <c r="AA332" s="26"/>
      <c r="AB332" s="26"/>
      <c r="AC332" s="26"/>
      <c r="AD332" s="26"/>
      <c r="AE332" s="26"/>
      <c r="AF332" s="26"/>
      <c r="AG332" s="26"/>
      <c r="AH332" s="26"/>
      <c r="AI332" s="26"/>
      <c r="AJ332" s="26"/>
    </row>
    <row r="333" spans="1:36" ht="152">
      <c r="A333" s="67">
        <v>353</v>
      </c>
      <c r="B333" s="68">
        <v>45677</v>
      </c>
      <c r="C333" s="69"/>
      <c r="D333" s="70" t="s">
        <v>408</v>
      </c>
      <c r="E333" s="69"/>
      <c r="F333" s="69"/>
      <c r="G333" s="70" t="s">
        <v>47</v>
      </c>
      <c r="H333" s="70" t="s">
        <v>8476</v>
      </c>
      <c r="I333" s="70" t="s">
        <v>8455</v>
      </c>
      <c r="J333" s="70" t="s">
        <v>977</v>
      </c>
      <c r="K333" s="70" t="s">
        <v>1377</v>
      </c>
      <c r="L333" s="70" t="s">
        <v>64</v>
      </c>
      <c r="M333" s="70" t="s">
        <v>8479</v>
      </c>
      <c r="N333" s="86" t="s">
        <v>3234</v>
      </c>
      <c r="O333" s="88" t="s">
        <v>8480</v>
      </c>
      <c r="P333" s="72" t="s">
        <v>23</v>
      </c>
      <c r="Q333" s="73"/>
      <c r="R333" s="72"/>
      <c r="S333" s="73"/>
      <c r="T333" s="73"/>
      <c r="U333" s="74"/>
      <c r="V333" s="26"/>
      <c r="W333" s="26"/>
      <c r="X333" s="26"/>
      <c r="Y333" s="26"/>
      <c r="Z333" s="26"/>
      <c r="AA333" s="26"/>
      <c r="AB333" s="26"/>
      <c r="AC333" s="26"/>
      <c r="AD333" s="26"/>
      <c r="AE333" s="26"/>
      <c r="AF333" s="26"/>
      <c r="AG333" s="26"/>
      <c r="AH333" s="26"/>
      <c r="AI333" s="26"/>
      <c r="AJ333" s="26"/>
    </row>
    <row r="334" spans="1:36" ht="177">
      <c r="A334" s="67">
        <v>354</v>
      </c>
      <c r="B334" s="68">
        <v>45677</v>
      </c>
      <c r="C334" s="69"/>
      <c r="D334" s="70" t="s">
        <v>408</v>
      </c>
      <c r="E334" s="69"/>
      <c r="F334" s="69"/>
      <c r="G334" s="70" t="s">
        <v>203</v>
      </c>
      <c r="H334" s="70" t="s">
        <v>8481</v>
      </c>
      <c r="I334" s="70" t="s">
        <v>8455</v>
      </c>
      <c r="J334" s="70" t="s">
        <v>977</v>
      </c>
      <c r="K334" s="70" t="s">
        <v>1377</v>
      </c>
      <c r="L334" s="70" t="s">
        <v>64</v>
      </c>
      <c r="M334" s="70" t="s">
        <v>8482</v>
      </c>
      <c r="N334" s="86" t="s">
        <v>3234</v>
      </c>
      <c r="O334" s="88" t="s">
        <v>8483</v>
      </c>
      <c r="P334" s="72" t="s">
        <v>23</v>
      </c>
      <c r="Q334" s="73"/>
      <c r="R334" s="72"/>
      <c r="S334" s="73"/>
      <c r="T334" s="73"/>
      <c r="U334" s="74"/>
      <c r="V334" s="26"/>
      <c r="W334" s="26"/>
      <c r="X334" s="26"/>
      <c r="Y334" s="26"/>
      <c r="Z334" s="26"/>
      <c r="AA334" s="26"/>
      <c r="AB334" s="26"/>
      <c r="AC334" s="26"/>
      <c r="AD334" s="26"/>
      <c r="AE334" s="26"/>
      <c r="AF334" s="26"/>
      <c r="AG334" s="26"/>
      <c r="AH334" s="26"/>
      <c r="AI334" s="26"/>
      <c r="AJ334" s="26"/>
    </row>
    <row r="335" spans="1:36" ht="164.5">
      <c r="A335" s="67">
        <v>355</v>
      </c>
      <c r="B335" s="68">
        <v>45677</v>
      </c>
      <c r="C335" s="69"/>
      <c r="D335" s="70" t="s">
        <v>408</v>
      </c>
      <c r="E335" s="69"/>
      <c r="F335" s="69"/>
      <c r="G335" s="70" t="s">
        <v>936</v>
      </c>
      <c r="H335" s="70" t="s">
        <v>8484</v>
      </c>
      <c r="I335" s="70" t="s">
        <v>8455</v>
      </c>
      <c r="J335" s="70" t="s">
        <v>977</v>
      </c>
      <c r="K335" s="70" t="s">
        <v>1377</v>
      </c>
      <c r="L335" s="70" t="s">
        <v>64</v>
      </c>
      <c r="M335" s="70" t="s">
        <v>8485</v>
      </c>
      <c r="N335" s="86" t="s">
        <v>3234</v>
      </c>
      <c r="O335" s="88" t="s">
        <v>8486</v>
      </c>
      <c r="P335" s="72" t="s">
        <v>23</v>
      </c>
      <c r="Q335" s="73"/>
      <c r="R335" s="72"/>
      <c r="S335" s="73"/>
      <c r="T335" s="73"/>
      <c r="U335" s="74"/>
      <c r="V335" s="26"/>
      <c r="W335" s="26"/>
      <c r="X335" s="26"/>
      <c r="Y335" s="26"/>
      <c r="Z335" s="26"/>
      <c r="AA335" s="26"/>
      <c r="AB335" s="26"/>
      <c r="AC335" s="26"/>
      <c r="AD335" s="26"/>
      <c r="AE335" s="26"/>
      <c r="AF335" s="26"/>
      <c r="AG335" s="26"/>
      <c r="AH335" s="26"/>
      <c r="AI335" s="26"/>
      <c r="AJ335" s="26"/>
    </row>
    <row r="336" spans="1:36" ht="190">
      <c r="A336" s="67">
        <v>356</v>
      </c>
      <c r="B336" s="68">
        <v>45677</v>
      </c>
      <c r="C336" s="69"/>
      <c r="D336" s="70" t="s">
        <v>408</v>
      </c>
      <c r="E336" s="69"/>
      <c r="F336" s="69"/>
      <c r="G336" s="70" t="s">
        <v>144</v>
      </c>
      <c r="H336" s="70" t="s">
        <v>8487</v>
      </c>
      <c r="I336" s="70" t="s">
        <v>8455</v>
      </c>
      <c r="J336" s="70" t="s">
        <v>977</v>
      </c>
      <c r="K336" s="70" t="s">
        <v>1377</v>
      </c>
      <c r="L336" s="70" t="s">
        <v>64</v>
      </c>
      <c r="M336" s="70" t="s">
        <v>8488</v>
      </c>
      <c r="N336" s="86" t="s">
        <v>3234</v>
      </c>
      <c r="O336" s="88" t="s">
        <v>8489</v>
      </c>
      <c r="P336" s="72" t="s">
        <v>23</v>
      </c>
      <c r="Q336" s="73"/>
      <c r="R336" s="72"/>
      <c r="S336" s="73"/>
      <c r="T336" s="73"/>
      <c r="U336" s="74"/>
      <c r="V336" s="26"/>
      <c r="W336" s="26"/>
      <c r="X336" s="26"/>
      <c r="Y336" s="26"/>
      <c r="Z336" s="26"/>
      <c r="AA336" s="26"/>
      <c r="AB336" s="26"/>
      <c r="AC336" s="26"/>
      <c r="AD336" s="26"/>
      <c r="AE336" s="26"/>
      <c r="AF336" s="26"/>
      <c r="AG336" s="26"/>
      <c r="AH336" s="26"/>
      <c r="AI336" s="26"/>
      <c r="AJ336" s="26"/>
    </row>
    <row r="337" spans="1:36" ht="152">
      <c r="A337" s="67">
        <v>357</v>
      </c>
      <c r="B337" s="68">
        <v>45677</v>
      </c>
      <c r="C337" s="69"/>
      <c r="D337" s="70" t="s">
        <v>408</v>
      </c>
      <c r="E337" s="69"/>
      <c r="F337" s="69"/>
      <c r="G337" s="70" t="s">
        <v>144</v>
      </c>
      <c r="H337" s="70" t="s">
        <v>8487</v>
      </c>
      <c r="I337" s="70" t="s">
        <v>8455</v>
      </c>
      <c r="J337" s="70" t="s">
        <v>977</v>
      </c>
      <c r="K337" s="70" t="s">
        <v>1377</v>
      </c>
      <c r="L337" s="70" t="s">
        <v>64</v>
      </c>
      <c r="M337" s="70" t="s">
        <v>8490</v>
      </c>
      <c r="N337" s="86" t="s">
        <v>3234</v>
      </c>
      <c r="O337" s="88" t="s">
        <v>8491</v>
      </c>
      <c r="P337" s="72" t="s">
        <v>23</v>
      </c>
      <c r="Q337" s="73"/>
      <c r="R337" s="72"/>
      <c r="S337" s="73"/>
      <c r="T337" s="73"/>
      <c r="U337" s="74"/>
      <c r="V337" s="26"/>
      <c r="W337" s="26"/>
      <c r="X337" s="26"/>
      <c r="Y337" s="26"/>
      <c r="Z337" s="26"/>
      <c r="AA337" s="26"/>
      <c r="AB337" s="26"/>
      <c r="AC337" s="26"/>
      <c r="AD337" s="26"/>
      <c r="AE337" s="26"/>
      <c r="AF337" s="26"/>
      <c r="AG337" s="26"/>
      <c r="AH337" s="26"/>
      <c r="AI337" s="26"/>
      <c r="AJ337" s="26"/>
    </row>
    <row r="338" spans="1:36" ht="152">
      <c r="A338" s="67">
        <v>358</v>
      </c>
      <c r="B338" s="68">
        <v>45677</v>
      </c>
      <c r="C338" s="69"/>
      <c r="D338" s="70" t="s">
        <v>408</v>
      </c>
      <c r="E338" s="69"/>
      <c r="F338" s="69"/>
      <c r="G338" s="70" t="s">
        <v>479</v>
      </c>
      <c r="H338" s="70" t="s">
        <v>8492</v>
      </c>
      <c r="I338" s="70" t="s">
        <v>8455</v>
      </c>
      <c r="J338" s="70" t="s">
        <v>977</v>
      </c>
      <c r="K338" s="70" t="s">
        <v>1377</v>
      </c>
      <c r="L338" s="70" t="s">
        <v>64</v>
      </c>
      <c r="M338" s="70" t="s">
        <v>8493</v>
      </c>
      <c r="N338" s="86" t="s">
        <v>3234</v>
      </c>
      <c r="O338" s="88" t="s">
        <v>8494</v>
      </c>
      <c r="P338" s="72" t="s">
        <v>23</v>
      </c>
      <c r="Q338" s="73"/>
      <c r="R338" s="72"/>
      <c r="S338" s="73"/>
      <c r="T338" s="73"/>
      <c r="U338" s="74"/>
      <c r="V338" s="26"/>
      <c r="W338" s="26"/>
      <c r="X338" s="26"/>
      <c r="Y338" s="26"/>
      <c r="Z338" s="26"/>
      <c r="AA338" s="26"/>
      <c r="AB338" s="26"/>
      <c r="AC338" s="26"/>
      <c r="AD338" s="26"/>
      <c r="AE338" s="26"/>
      <c r="AF338" s="26"/>
      <c r="AG338" s="26"/>
      <c r="AH338" s="26"/>
      <c r="AI338" s="26"/>
      <c r="AJ338" s="26"/>
    </row>
    <row r="339" spans="1:36" ht="164.5">
      <c r="A339" s="67">
        <v>359</v>
      </c>
      <c r="B339" s="68">
        <v>45677</v>
      </c>
      <c r="C339" s="69"/>
      <c r="D339" s="70" t="s">
        <v>408</v>
      </c>
      <c r="E339" s="69"/>
      <c r="F339" s="69"/>
      <c r="G339" s="70" t="s">
        <v>261</v>
      </c>
      <c r="H339" s="38" t="s">
        <v>8495</v>
      </c>
      <c r="I339" s="70" t="s">
        <v>8455</v>
      </c>
      <c r="J339" s="70" t="s">
        <v>977</v>
      </c>
      <c r="K339" s="70" t="s">
        <v>1377</v>
      </c>
      <c r="L339" s="70" t="s">
        <v>64</v>
      </c>
      <c r="M339" s="70" t="s">
        <v>8496</v>
      </c>
      <c r="N339" s="86" t="s">
        <v>3234</v>
      </c>
      <c r="O339" s="88" t="s">
        <v>8497</v>
      </c>
      <c r="P339" s="72" t="s">
        <v>23</v>
      </c>
      <c r="Q339" s="73"/>
      <c r="R339" s="72"/>
      <c r="S339" s="73"/>
      <c r="T339" s="73"/>
      <c r="U339" s="74"/>
      <c r="V339" s="26"/>
      <c r="W339" s="26"/>
      <c r="X339" s="26"/>
      <c r="Y339" s="26"/>
      <c r="Z339" s="26"/>
      <c r="AA339" s="26"/>
      <c r="AB339" s="26"/>
      <c r="AC339" s="26"/>
      <c r="AD339" s="26"/>
      <c r="AE339" s="26"/>
      <c r="AF339" s="26"/>
      <c r="AG339" s="26"/>
      <c r="AH339" s="26"/>
      <c r="AI339" s="26"/>
      <c r="AJ339" s="26"/>
    </row>
    <row r="340" spans="1:36" ht="50">
      <c r="A340" s="67">
        <v>362</v>
      </c>
      <c r="B340" s="68">
        <v>45677</v>
      </c>
      <c r="C340" s="69"/>
      <c r="D340" s="70" t="s">
        <v>94</v>
      </c>
      <c r="E340" s="69"/>
      <c r="F340" s="69"/>
      <c r="G340" s="70" t="s">
        <v>79</v>
      </c>
      <c r="H340" s="70" t="s">
        <v>8498</v>
      </c>
      <c r="I340" s="70" t="s">
        <v>8499</v>
      </c>
      <c r="J340" s="70" t="s">
        <v>977</v>
      </c>
      <c r="K340" s="70" t="s">
        <v>1468</v>
      </c>
      <c r="L340" s="70" t="s">
        <v>156</v>
      </c>
      <c r="M340" s="70" t="s">
        <v>8500</v>
      </c>
      <c r="N340" s="70" t="s">
        <v>2887</v>
      </c>
      <c r="O340" s="95" t="s">
        <v>8501</v>
      </c>
      <c r="P340" s="72" t="s">
        <v>23</v>
      </c>
      <c r="Q340" s="73"/>
      <c r="R340" s="72"/>
      <c r="S340" s="73"/>
      <c r="T340" s="73"/>
      <c r="U340" s="74"/>
      <c r="V340" s="26"/>
      <c r="W340" s="26"/>
      <c r="X340" s="26"/>
      <c r="Y340" s="26"/>
      <c r="Z340" s="26"/>
      <c r="AA340" s="26"/>
      <c r="AB340" s="26"/>
      <c r="AC340" s="26"/>
      <c r="AD340" s="26"/>
      <c r="AE340" s="26"/>
      <c r="AF340" s="26"/>
      <c r="AG340" s="26"/>
      <c r="AH340" s="26"/>
      <c r="AI340" s="26"/>
      <c r="AJ340" s="26"/>
    </row>
    <row r="341" spans="1:36" ht="50">
      <c r="A341" s="67">
        <v>363</v>
      </c>
      <c r="B341" s="68">
        <v>45677</v>
      </c>
      <c r="C341" s="69"/>
      <c r="D341" s="70" t="s">
        <v>155</v>
      </c>
      <c r="E341" s="69"/>
      <c r="F341" s="69"/>
      <c r="G341" s="70" t="s">
        <v>326</v>
      </c>
      <c r="H341" s="11" t="s">
        <v>8502</v>
      </c>
      <c r="I341" s="70" t="s">
        <v>8503</v>
      </c>
      <c r="J341" s="70" t="s">
        <v>977</v>
      </c>
      <c r="K341" s="70" t="s">
        <v>1468</v>
      </c>
      <c r="L341" s="70" t="s">
        <v>156</v>
      </c>
      <c r="M341" s="70" t="s">
        <v>8504</v>
      </c>
      <c r="N341" s="70" t="s">
        <v>2887</v>
      </c>
      <c r="O341" s="95" t="s">
        <v>8505</v>
      </c>
      <c r="P341" s="72" t="s">
        <v>23</v>
      </c>
      <c r="Q341" s="73"/>
      <c r="R341" s="72"/>
      <c r="S341" s="73"/>
      <c r="T341" s="73"/>
      <c r="U341" s="74"/>
      <c r="V341" s="26"/>
      <c r="W341" s="26"/>
      <c r="X341" s="26"/>
      <c r="Y341" s="26"/>
      <c r="Z341" s="26"/>
      <c r="AA341" s="26"/>
      <c r="AB341" s="26"/>
      <c r="AC341" s="26"/>
      <c r="AD341" s="26"/>
      <c r="AE341" s="26"/>
      <c r="AF341" s="26"/>
      <c r="AG341" s="26"/>
      <c r="AH341" s="26"/>
      <c r="AI341" s="26"/>
      <c r="AJ341" s="26"/>
    </row>
    <row r="342" spans="1:36" ht="62.5">
      <c r="A342" s="67">
        <v>364</v>
      </c>
      <c r="B342" s="68">
        <v>45677</v>
      </c>
      <c r="C342" s="69"/>
      <c r="D342" s="70" t="s">
        <v>155</v>
      </c>
      <c r="E342" s="69"/>
      <c r="F342" s="69"/>
      <c r="G342" s="70" t="s">
        <v>141</v>
      </c>
      <c r="H342" s="70" t="s">
        <v>8506</v>
      </c>
      <c r="I342" s="70" t="s">
        <v>8503</v>
      </c>
      <c r="J342" s="70" t="s">
        <v>977</v>
      </c>
      <c r="K342" s="70" t="s">
        <v>1468</v>
      </c>
      <c r="L342" s="70" t="s">
        <v>156</v>
      </c>
      <c r="M342" s="70" t="s">
        <v>8507</v>
      </c>
      <c r="N342" s="70" t="s">
        <v>2887</v>
      </c>
      <c r="O342" s="95" t="s">
        <v>8508</v>
      </c>
      <c r="P342" s="72" t="s">
        <v>23</v>
      </c>
      <c r="Q342" s="73"/>
      <c r="R342" s="72"/>
      <c r="S342" s="73"/>
      <c r="T342" s="73"/>
      <c r="U342" s="74"/>
      <c r="V342" s="26"/>
      <c r="W342" s="26"/>
      <c r="X342" s="26"/>
      <c r="Y342" s="26"/>
      <c r="Z342" s="26"/>
      <c r="AA342" s="26"/>
      <c r="AB342" s="26"/>
      <c r="AC342" s="26"/>
      <c r="AD342" s="26"/>
      <c r="AE342" s="26"/>
      <c r="AF342" s="26"/>
      <c r="AG342" s="26"/>
      <c r="AH342" s="26"/>
      <c r="AI342" s="26"/>
      <c r="AJ342" s="26"/>
    </row>
    <row r="343" spans="1:36" ht="162.5">
      <c r="A343" s="67">
        <v>365</v>
      </c>
      <c r="B343" s="68">
        <v>45677</v>
      </c>
      <c r="C343" s="69"/>
      <c r="D343" s="70" t="s">
        <v>741</v>
      </c>
      <c r="E343" s="69"/>
      <c r="F343" s="69"/>
      <c r="G343" s="70" t="s">
        <v>8509</v>
      </c>
      <c r="H343" s="70" t="s">
        <v>8510</v>
      </c>
      <c r="I343" s="70" t="s">
        <v>8511</v>
      </c>
      <c r="J343" s="70" t="s">
        <v>977</v>
      </c>
      <c r="K343" s="70" t="s">
        <v>127</v>
      </c>
      <c r="L343" s="70" t="s">
        <v>64</v>
      </c>
      <c r="M343" s="70" t="s">
        <v>8512</v>
      </c>
      <c r="N343" s="86" t="s">
        <v>8513</v>
      </c>
      <c r="O343" s="88" t="s">
        <v>8514</v>
      </c>
      <c r="P343" s="72" t="s">
        <v>23</v>
      </c>
      <c r="Q343" s="73"/>
      <c r="R343" s="72"/>
      <c r="S343" s="73"/>
      <c r="T343" s="73"/>
      <c r="U343" s="74"/>
      <c r="V343" s="26"/>
      <c r="W343" s="26"/>
      <c r="X343" s="26"/>
      <c r="Y343" s="26"/>
      <c r="Z343" s="26"/>
      <c r="AA343" s="26"/>
      <c r="AB343" s="26"/>
      <c r="AC343" s="26"/>
      <c r="AD343" s="26"/>
      <c r="AE343" s="26"/>
      <c r="AF343" s="26"/>
      <c r="AG343" s="26"/>
      <c r="AH343" s="26"/>
      <c r="AI343" s="26"/>
      <c r="AJ343" s="26"/>
    </row>
    <row r="344" spans="1:36" ht="37.5">
      <c r="A344" s="67">
        <v>366</v>
      </c>
      <c r="B344" s="68">
        <v>45677</v>
      </c>
      <c r="C344" s="69"/>
      <c r="D344" s="70" t="s">
        <v>517</v>
      </c>
      <c r="E344" s="69"/>
      <c r="F344" s="69"/>
      <c r="G344" s="70" t="s">
        <v>344</v>
      </c>
      <c r="H344" s="70" t="s">
        <v>8515</v>
      </c>
      <c r="I344" s="70" t="s">
        <v>8516</v>
      </c>
      <c r="J344" s="70" t="s">
        <v>977</v>
      </c>
      <c r="K344" s="70" t="s">
        <v>1468</v>
      </c>
      <c r="L344" s="70" t="s">
        <v>568</v>
      </c>
      <c r="M344" s="70" t="s">
        <v>7999</v>
      </c>
      <c r="N344" s="86" t="s">
        <v>7878</v>
      </c>
      <c r="O344" s="83" t="s">
        <v>8517</v>
      </c>
      <c r="P344" s="72" t="s">
        <v>23</v>
      </c>
      <c r="Q344" s="73"/>
      <c r="R344" s="72"/>
      <c r="S344" s="73"/>
      <c r="T344" s="73"/>
      <c r="U344" s="74"/>
      <c r="V344" s="26"/>
      <c r="W344" s="26"/>
      <c r="X344" s="26"/>
      <c r="Y344" s="26"/>
      <c r="Z344" s="26"/>
      <c r="AA344" s="26"/>
      <c r="AB344" s="26"/>
      <c r="AC344" s="26"/>
      <c r="AD344" s="26"/>
      <c r="AE344" s="26"/>
      <c r="AF344" s="26"/>
      <c r="AG344" s="26"/>
      <c r="AH344" s="26"/>
      <c r="AI344" s="26"/>
      <c r="AJ344" s="26"/>
    </row>
    <row r="345" spans="1:36" ht="37.5">
      <c r="A345" s="67">
        <v>367</v>
      </c>
      <c r="B345" s="68">
        <v>45677</v>
      </c>
      <c r="C345" s="69"/>
      <c r="D345" s="70" t="s">
        <v>935</v>
      </c>
      <c r="E345" s="69"/>
      <c r="F345" s="69"/>
      <c r="G345" s="70" t="s">
        <v>126</v>
      </c>
      <c r="H345" s="70" t="s">
        <v>8518</v>
      </c>
      <c r="I345" s="70" t="s">
        <v>8519</v>
      </c>
      <c r="J345" s="70" t="s">
        <v>977</v>
      </c>
      <c r="K345" s="70" t="s">
        <v>1377</v>
      </c>
      <c r="L345" s="70" t="s">
        <v>568</v>
      </c>
      <c r="M345" s="70" t="s">
        <v>8520</v>
      </c>
      <c r="N345" s="86" t="s">
        <v>8521</v>
      </c>
      <c r="O345" s="88" t="s">
        <v>8522</v>
      </c>
      <c r="P345" s="72" t="s">
        <v>23</v>
      </c>
      <c r="Q345" s="73"/>
      <c r="R345" s="72"/>
      <c r="S345" s="73"/>
      <c r="T345" s="73"/>
      <c r="U345" s="74"/>
      <c r="V345" s="26"/>
      <c r="W345" s="26"/>
      <c r="X345" s="26"/>
      <c r="Y345" s="26"/>
      <c r="Z345" s="26"/>
      <c r="AA345" s="26"/>
      <c r="AB345" s="26"/>
      <c r="AC345" s="26"/>
      <c r="AD345" s="26"/>
      <c r="AE345" s="26"/>
      <c r="AF345" s="26"/>
      <c r="AG345" s="26"/>
      <c r="AH345" s="26"/>
      <c r="AI345" s="26"/>
      <c r="AJ345" s="26"/>
    </row>
    <row r="346" spans="1:36" ht="62.5">
      <c r="A346" s="67">
        <v>368</v>
      </c>
      <c r="B346" s="68">
        <v>45677</v>
      </c>
      <c r="C346" s="69"/>
      <c r="D346" s="70" t="s">
        <v>851</v>
      </c>
      <c r="E346" s="69"/>
      <c r="F346" s="69"/>
      <c r="G346" s="70" t="s">
        <v>8523</v>
      </c>
      <c r="H346" s="70" t="s">
        <v>8524</v>
      </c>
      <c r="I346" s="70" t="s">
        <v>8525</v>
      </c>
      <c r="J346" s="70" t="s">
        <v>977</v>
      </c>
      <c r="K346" s="70" t="s">
        <v>127</v>
      </c>
      <c r="L346" s="70" t="s">
        <v>35</v>
      </c>
      <c r="M346" s="70" t="s">
        <v>8526</v>
      </c>
      <c r="N346" s="86" t="s">
        <v>8527</v>
      </c>
      <c r="O346" s="88" t="s">
        <v>8528</v>
      </c>
      <c r="P346" s="72" t="s">
        <v>901</v>
      </c>
      <c r="Q346" s="73"/>
      <c r="R346" s="72"/>
      <c r="S346" s="73"/>
      <c r="T346" s="73"/>
      <c r="U346" s="74"/>
      <c r="V346" s="26"/>
      <c r="W346" s="26"/>
      <c r="X346" s="26"/>
      <c r="Y346" s="26"/>
      <c r="Z346" s="26"/>
      <c r="AA346" s="26"/>
      <c r="AB346" s="26"/>
      <c r="AC346" s="26"/>
      <c r="AD346" s="26"/>
      <c r="AE346" s="26"/>
      <c r="AF346" s="26"/>
      <c r="AG346" s="26"/>
      <c r="AH346" s="26"/>
      <c r="AI346" s="26"/>
      <c r="AJ346" s="26"/>
    </row>
    <row r="347" spans="1:36" ht="64.5">
      <c r="A347" s="67">
        <v>369</v>
      </c>
      <c r="B347" s="68">
        <v>45677</v>
      </c>
      <c r="C347" s="69"/>
      <c r="D347" s="70" t="s">
        <v>446</v>
      </c>
      <c r="E347" s="69"/>
      <c r="F347" s="69"/>
      <c r="G347" s="70" t="s">
        <v>501</v>
      </c>
      <c r="H347" s="70" t="s">
        <v>8529</v>
      </c>
      <c r="I347" s="70" t="s">
        <v>7057</v>
      </c>
      <c r="J347" s="70" t="s">
        <v>977</v>
      </c>
      <c r="K347" s="70" t="s">
        <v>1377</v>
      </c>
      <c r="L347" s="70" t="s">
        <v>217</v>
      </c>
      <c r="M347" s="70" t="s">
        <v>8530</v>
      </c>
      <c r="N347" s="86" t="s">
        <v>8531</v>
      </c>
      <c r="O347" s="83" t="s">
        <v>8532</v>
      </c>
      <c r="P347" s="72" t="s">
        <v>23</v>
      </c>
      <c r="Q347" s="73" t="s">
        <v>8533</v>
      </c>
      <c r="R347" s="72"/>
      <c r="S347" s="73"/>
      <c r="T347" s="73"/>
      <c r="U347" s="74"/>
      <c r="V347" s="26"/>
      <c r="W347" s="26"/>
      <c r="X347" s="26"/>
      <c r="Y347" s="26"/>
      <c r="Z347" s="26"/>
      <c r="AA347" s="26"/>
      <c r="AB347" s="26"/>
      <c r="AC347" s="26"/>
      <c r="AD347" s="26"/>
      <c r="AE347" s="26"/>
      <c r="AF347" s="26"/>
      <c r="AG347" s="26"/>
      <c r="AH347" s="26"/>
      <c r="AI347" s="26"/>
      <c r="AJ347" s="26"/>
    </row>
    <row r="348" spans="1:36" ht="37.5">
      <c r="A348" s="67">
        <v>370</v>
      </c>
      <c r="B348" s="68">
        <v>45677</v>
      </c>
      <c r="C348" s="69"/>
      <c r="D348" s="70" t="s">
        <v>98</v>
      </c>
      <c r="E348" s="69"/>
      <c r="F348" s="69"/>
      <c r="G348" s="70" t="s">
        <v>8534</v>
      </c>
      <c r="H348" s="70" t="s">
        <v>8535</v>
      </c>
      <c r="I348" s="70" t="s">
        <v>8536</v>
      </c>
      <c r="J348" s="70" t="s">
        <v>977</v>
      </c>
      <c r="K348" s="70" t="s">
        <v>1468</v>
      </c>
      <c r="L348" s="70" t="s">
        <v>797</v>
      </c>
      <c r="M348" s="70" t="s">
        <v>8537</v>
      </c>
      <c r="N348" s="86" t="s">
        <v>8538</v>
      </c>
      <c r="O348" s="83" t="s">
        <v>8539</v>
      </c>
      <c r="P348" s="72" t="s">
        <v>23</v>
      </c>
      <c r="Q348" s="73"/>
      <c r="R348" s="72"/>
      <c r="S348" s="73"/>
      <c r="T348" s="73"/>
      <c r="U348" s="74"/>
      <c r="V348" s="26"/>
      <c r="W348" s="26"/>
      <c r="X348" s="26"/>
      <c r="Y348" s="26"/>
      <c r="Z348" s="26"/>
      <c r="AA348" s="26"/>
      <c r="AB348" s="26"/>
      <c r="AC348" s="26"/>
      <c r="AD348" s="26"/>
      <c r="AE348" s="26"/>
      <c r="AF348" s="26"/>
      <c r="AG348" s="26"/>
      <c r="AH348" s="26"/>
      <c r="AI348" s="26"/>
      <c r="AJ348" s="26"/>
    </row>
    <row r="349" spans="1:36" ht="37.5">
      <c r="A349" s="67">
        <v>371</v>
      </c>
      <c r="B349" s="68">
        <v>45677</v>
      </c>
      <c r="C349" s="69"/>
      <c r="D349" s="70" t="s">
        <v>226</v>
      </c>
      <c r="E349" s="69"/>
      <c r="F349" s="69"/>
      <c r="G349" s="70" t="s">
        <v>104</v>
      </c>
      <c r="H349" s="70" t="s">
        <v>8540</v>
      </c>
      <c r="I349" s="70" t="s">
        <v>8541</v>
      </c>
      <c r="J349" s="70" t="s">
        <v>977</v>
      </c>
      <c r="K349" s="70" t="s">
        <v>1377</v>
      </c>
      <c r="L349" s="70" t="s">
        <v>2276</v>
      </c>
      <c r="M349" s="70" t="s">
        <v>8542</v>
      </c>
      <c r="N349" s="86" t="s">
        <v>899</v>
      </c>
      <c r="O349" s="88" t="s">
        <v>8543</v>
      </c>
      <c r="P349" s="72" t="s">
        <v>23</v>
      </c>
      <c r="Q349" s="73"/>
      <c r="R349" s="72"/>
      <c r="S349" s="73"/>
      <c r="T349" s="73"/>
      <c r="U349" s="74"/>
      <c r="V349" s="26"/>
      <c r="W349" s="26"/>
      <c r="X349" s="26"/>
      <c r="Y349" s="26"/>
      <c r="Z349" s="26"/>
      <c r="AA349" s="26"/>
      <c r="AB349" s="26"/>
      <c r="AC349" s="26"/>
      <c r="AD349" s="26"/>
      <c r="AE349" s="26"/>
      <c r="AF349" s="26"/>
      <c r="AG349" s="26"/>
      <c r="AH349" s="26"/>
      <c r="AI349" s="26"/>
      <c r="AJ349" s="26"/>
    </row>
    <row r="350" spans="1:36" ht="87.5">
      <c r="A350" s="67">
        <v>372</v>
      </c>
      <c r="B350" s="68">
        <v>45677</v>
      </c>
      <c r="C350" s="69"/>
      <c r="D350" s="70" t="s">
        <v>106</v>
      </c>
      <c r="E350" s="69"/>
      <c r="F350" s="69"/>
      <c r="G350" s="70" t="s">
        <v>154</v>
      </c>
      <c r="H350" s="70" t="s">
        <v>8544</v>
      </c>
      <c r="I350" s="70" t="s">
        <v>8545</v>
      </c>
      <c r="J350" s="70" t="s">
        <v>977</v>
      </c>
      <c r="K350" s="70" t="s">
        <v>127</v>
      </c>
      <c r="L350" s="70" t="s">
        <v>216</v>
      </c>
      <c r="M350" s="70" t="s">
        <v>8546</v>
      </c>
      <c r="N350" s="86" t="s">
        <v>8547</v>
      </c>
      <c r="O350" s="88" t="s">
        <v>8548</v>
      </c>
      <c r="P350" s="72" t="s">
        <v>23</v>
      </c>
      <c r="Q350" s="73"/>
      <c r="R350" s="72"/>
      <c r="S350" s="73"/>
      <c r="T350" s="73"/>
      <c r="U350" s="74"/>
      <c r="V350" s="26"/>
      <c r="W350" s="26"/>
      <c r="X350" s="26"/>
      <c r="Y350" s="26"/>
      <c r="Z350" s="26"/>
      <c r="AA350" s="26"/>
      <c r="AB350" s="26"/>
      <c r="AC350" s="26"/>
      <c r="AD350" s="26"/>
      <c r="AE350" s="26"/>
      <c r="AF350" s="26"/>
      <c r="AG350" s="26"/>
      <c r="AH350" s="26"/>
      <c r="AI350" s="26"/>
      <c r="AJ350" s="26"/>
    </row>
    <row r="351" spans="1:36" ht="125">
      <c r="A351" s="67">
        <v>374</v>
      </c>
      <c r="B351" s="68">
        <v>45677</v>
      </c>
      <c r="C351" s="69"/>
      <c r="D351" s="70" t="s">
        <v>336</v>
      </c>
      <c r="E351" s="69"/>
      <c r="F351" s="69"/>
      <c r="G351" s="70" t="s">
        <v>8549</v>
      </c>
      <c r="H351" s="70" t="s">
        <v>8550</v>
      </c>
      <c r="I351" s="70" t="s">
        <v>8551</v>
      </c>
      <c r="K351" s="70" t="s">
        <v>362</v>
      </c>
      <c r="L351" s="70"/>
      <c r="M351" s="70" t="s">
        <v>8552</v>
      </c>
      <c r="N351" s="86"/>
      <c r="O351" s="88"/>
      <c r="P351" s="72" t="s">
        <v>23</v>
      </c>
      <c r="Q351" s="73"/>
      <c r="R351" s="72"/>
      <c r="S351" s="73"/>
      <c r="T351" s="73"/>
      <c r="U351" s="74"/>
      <c r="V351" s="26"/>
      <c r="W351" s="26"/>
      <c r="X351" s="26"/>
      <c r="Y351" s="26"/>
      <c r="Z351" s="26"/>
      <c r="AA351" s="26"/>
      <c r="AB351" s="26"/>
      <c r="AC351" s="26"/>
      <c r="AD351" s="26"/>
      <c r="AE351" s="26"/>
      <c r="AF351" s="26"/>
      <c r="AG351" s="26"/>
      <c r="AH351" s="26"/>
      <c r="AI351" s="26"/>
      <c r="AJ351" s="26"/>
    </row>
    <row r="352" spans="1:36" ht="137.5">
      <c r="A352" s="67">
        <v>375</v>
      </c>
      <c r="B352" s="68">
        <v>45677</v>
      </c>
      <c r="C352" s="69"/>
      <c r="D352" s="70" t="s">
        <v>336</v>
      </c>
      <c r="E352" s="69"/>
      <c r="F352" s="69"/>
      <c r="G352" s="70" t="s">
        <v>8553</v>
      </c>
      <c r="H352" s="70" t="s">
        <v>8554</v>
      </c>
      <c r="I352" s="70" t="s">
        <v>8551</v>
      </c>
      <c r="K352" s="70" t="s">
        <v>362</v>
      </c>
      <c r="L352" s="70"/>
      <c r="M352" s="70" t="s">
        <v>8552</v>
      </c>
      <c r="N352" s="86"/>
      <c r="O352" s="88"/>
      <c r="P352" s="72" t="s">
        <v>23</v>
      </c>
      <c r="Q352" s="73"/>
      <c r="R352" s="72"/>
      <c r="S352" s="73"/>
      <c r="T352" s="73"/>
      <c r="U352" s="74"/>
      <c r="V352" s="26"/>
      <c r="W352" s="26"/>
      <c r="X352" s="26"/>
      <c r="Y352" s="26"/>
      <c r="Z352" s="26"/>
      <c r="AA352" s="26"/>
      <c r="AB352" s="26"/>
      <c r="AC352" s="26"/>
      <c r="AD352" s="26"/>
      <c r="AE352" s="26"/>
      <c r="AF352" s="26"/>
      <c r="AG352" s="26"/>
      <c r="AH352" s="26"/>
      <c r="AI352" s="26"/>
      <c r="AJ352" s="26"/>
    </row>
    <row r="353" spans="1:36" ht="62.5">
      <c r="A353" s="67">
        <v>376</v>
      </c>
      <c r="B353" s="68">
        <v>45677</v>
      </c>
      <c r="C353" s="69"/>
      <c r="D353" s="70" t="s">
        <v>331</v>
      </c>
      <c r="E353" s="69"/>
      <c r="F353" s="69"/>
      <c r="G353" s="70" t="s">
        <v>104</v>
      </c>
      <c r="H353" s="70" t="s">
        <v>8555</v>
      </c>
      <c r="I353" s="70" t="s">
        <v>8556</v>
      </c>
      <c r="J353" s="70" t="s">
        <v>977</v>
      </c>
      <c r="K353" s="70" t="s">
        <v>1468</v>
      </c>
      <c r="L353" s="70" t="s">
        <v>156</v>
      </c>
      <c r="M353" s="70" t="s">
        <v>8557</v>
      </c>
      <c r="N353" s="86" t="s">
        <v>2887</v>
      </c>
      <c r="O353" s="88" t="s">
        <v>8558</v>
      </c>
      <c r="P353" s="72" t="s">
        <v>23</v>
      </c>
      <c r="Q353" s="73"/>
      <c r="R353" s="72"/>
      <c r="S353" s="73"/>
      <c r="T353" s="73"/>
      <c r="U353" s="74"/>
      <c r="V353" s="26"/>
      <c r="W353" s="26"/>
      <c r="X353" s="26"/>
      <c r="Y353" s="26"/>
      <c r="Z353" s="26"/>
      <c r="AA353" s="26"/>
      <c r="AB353" s="26"/>
      <c r="AC353" s="26"/>
      <c r="AD353" s="26"/>
      <c r="AE353" s="26"/>
      <c r="AF353" s="26"/>
      <c r="AG353" s="26"/>
      <c r="AH353" s="26"/>
      <c r="AI353" s="26"/>
      <c r="AJ353" s="26"/>
    </row>
    <row r="354" spans="1:36" ht="139.5">
      <c r="A354" s="67">
        <v>377</v>
      </c>
      <c r="B354" s="68">
        <v>45677</v>
      </c>
      <c r="C354" s="69"/>
      <c r="D354" s="70" t="s">
        <v>293</v>
      </c>
      <c r="E354" s="69"/>
      <c r="F354" s="69"/>
      <c r="G354" s="70" t="s">
        <v>240</v>
      </c>
      <c r="H354" s="70" t="s">
        <v>8559</v>
      </c>
      <c r="I354" s="70" t="s">
        <v>8560</v>
      </c>
      <c r="J354" s="70" t="s">
        <v>977</v>
      </c>
      <c r="K354" s="70" t="s">
        <v>1377</v>
      </c>
      <c r="L354" s="70" t="s">
        <v>64</v>
      </c>
      <c r="M354" s="70" t="s">
        <v>8561</v>
      </c>
      <c r="N354" s="86" t="s">
        <v>3234</v>
      </c>
      <c r="O354" s="88" t="s">
        <v>8562</v>
      </c>
      <c r="P354" s="72" t="s">
        <v>23</v>
      </c>
      <c r="Q354" s="73"/>
      <c r="R354" s="72"/>
      <c r="S354" s="73"/>
      <c r="T354" s="73"/>
      <c r="U354" s="74"/>
      <c r="V354" s="26"/>
      <c r="W354" s="26"/>
      <c r="X354" s="26"/>
      <c r="Y354" s="26"/>
      <c r="Z354" s="26"/>
      <c r="AA354" s="26"/>
      <c r="AB354" s="26"/>
      <c r="AC354" s="26"/>
      <c r="AD354" s="26"/>
      <c r="AE354" s="26"/>
      <c r="AF354" s="26"/>
      <c r="AG354" s="26"/>
      <c r="AH354" s="26"/>
      <c r="AI354" s="26"/>
      <c r="AJ354" s="26"/>
    </row>
    <row r="355" spans="1:36" ht="62.5">
      <c r="A355" s="67">
        <v>378</v>
      </c>
      <c r="B355" s="68">
        <v>45677</v>
      </c>
      <c r="C355" s="69"/>
      <c r="D355" s="70" t="s">
        <v>152</v>
      </c>
      <c r="E355" s="69"/>
      <c r="F355" s="69"/>
      <c r="G355" s="70" t="s">
        <v>49</v>
      </c>
      <c r="H355" s="70" t="s">
        <v>8563</v>
      </c>
      <c r="I355" s="70" t="s">
        <v>8564</v>
      </c>
      <c r="J355" s="70" t="s">
        <v>977</v>
      </c>
      <c r="K355" s="70" t="s">
        <v>1468</v>
      </c>
      <c r="L355" s="70" t="s">
        <v>486</v>
      </c>
      <c r="M355" s="70" t="s">
        <v>8429</v>
      </c>
      <c r="N355" s="86" t="s">
        <v>8430</v>
      </c>
      <c r="O355" s="83" t="s">
        <v>8565</v>
      </c>
      <c r="P355" s="72" t="s">
        <v>23</v>
      </c>
      <c r="Q355" s="73"/>
      <c r="R355" s="72"/>
      <c r="S355" s="73"/>
      <c r="T355" s="73"/>
      <c r="U355" s="74"/>
      <c r="V355" s="26"/>
      <c r="W355" s="26"/>
      <c r="X355" s="26"/>
      <c r="Y355" s="26"/>
      <c r="Z355" s="26"/>
      <c r="AA355" s="26"/>
      <c r="AB355" s="26"/>
      <c r="AC355" s="26"/>
      <c r="AD355" s="26"/>
      <c r="AE355" s="26"/>
      <c r="AF355" s="26"/>
      <c r="AG355" s="26"/>
      <c r="AH355" s="26"/>
      <c r="AI355" s="26"/>
      <c r="AJ355" s="26"/>
    </row>
    <row r="356" spans="1:36" ht="62.5">
      <c r="A356" s="67">
        <v>379</v>
      </c>
      <c r="B356" s="68">
        <v>45677</v>
      </c>
      <c r="C356" s="69"/>
      <c r="D356" s="70" t="s">
        <v>360</v>
      </c>
      <c r="E356" s="69"/>
      <c r="F356" s="69"/>
      <c r="G356" s="70" t="s">
        <v>6999</v>
      </c>
      <c r="H356" s="70" t="s">
        <v>8566</v>
      </c>
      <c r="I356" s="70" t="s">
        <v>8567</v>
      </c>
      <c r="J356" s="70" t="s">
        <v>977</v>
      </c>
      <c r="K356" s="70" t="s">
        <v>1468</v>
      </c>
      <c r="L356" s="70" t="s">
        <v>156</v>
      </c>
      <c r="M356" s="70" t="s">
        <v>8568</v>
      </c>
      <c r="N356" s="86" t="s">
        <v>2887</v>
      </c>
      <c r="O356" s="83" t="s">
        <v>8569</v>
      </c>
      <c r="P356" s="72" t="s">
        <v>23</v>
      </c>
      <c r="Q356" s="73"/>
      <c r="R356" s="72"/>
      <c r="S356" s="73"/>
      <c r="T356" s="73"/>
      <c r="U356" s="74"/>
      <c r="V356" s="26"/>
      <c r="W356" s="26"/>
      <c r="X356" s="26"/>
      <c r="Y356" s="26"/>
      <c r="Z356" s="26"/>
      <c r="AA356" s="26"/>
      <c r="AB356" s="26"/>
      <c r="AC356" s="26"/>
      <c r="AD356" s="26"/>
      <c r="AE356" s="26"/>
      <c r="AF356" s="26"/>
      <c r="AG356" s="26"/>
      <c r="AH356" s="26"/>
      <c r="AI356" s="26"/>
      <c r="AJ356" s="26"/>
    </row>
    <row r="357" spans="1:36" ht="50">
      <c r="A357" s="67">
        <v>380</v>
      </c>
      <c r="B357" s="68">
        <v>45677</v>
      </c>
      <c r="C357" s="69"/>
      <c r="D357" s="70" t="s">
        <v>496</v>
      </c>
      <c r="E357" s="69"/>
      <c r="F357" s="69"/>
      <c r="G357" s="70" t="s">
        <v>49</v>
      </c>
      <c r="H357" s="70" t="s">
        <v>8570</v>
      </c>
      <c r="I357" s="70" t="s">
        <v>8571</v>
      </c>
      <c r="J357" s="70" t="s">
        <v>977</v>
      </c>
      <c r="K357" s="70" t="s">
        <v>1468</v>
      </c>
      <c r="L357" s="70" t="s">
        <v>142</v>
      </c>
      <c r="M357" s="70" t="s">
        <v>8572</v>
      </c>
      <c r="N357" s="86" t="s">
        <v>8573</v>
      </c>
      <c r="O357" s="83" t="s">
        <v>8574</v>
      </c>
      <c r="P357" s="72" t="s">
        <v>23</v>
      </c>
      <c r="Q357" s="73"/>
      <c r="R357" s="72"/>
      <c r="S357" s="73"/>
      <c r="T357" s="73"/>
      <c r="U357" s="74"/>
      <c r="V357" s="26"/>
      <c r="W357" s="26"/>
      <c r="X357" s="26"/>
      <c r="Y357" s="26"/>
      <c r="Z357" s="26"/>
      <c r="AA357" s="26"/>
      <c r="AB357" s="26"/>
      <c r="AC357" s="26"/>
      <c r="AD357" s="26"/>
      <c r="AE357" s="26"/>
      <c r="AF357" s="26"/>
      <c r="AG357" s="26"/>
      <c r="AH357" s="26"/>
      <c r="AI357" s="26"/>
      <c r="AJ357" s="26"/>
    </row>
    <row r="358" spans="1:36" ht="350">
      <c r="A358" s="67">
        <v>381</v>
      </c>
      <c r="B358" s="68">
        <v>45677</v>
      </c>
      <c r="C358" s="69"/>
      <c r="D358" s="70" t="s">
        <v>870</v>
      </c>
      <c r="E358" s="69"/>
      <c r="F358" s="69"/>
      <c r="G358" s="70" t="s">
        <v>33</v>
      </c>
      <c r="H358" s="70" t="s">
        <v>8575</v>
      </c>
      <c r="I358" s="70" t="s">
        <v>8576</v>
      </c>
      <c r="J358" s="70" t="s">
        <v>977</v>
      </c>
      <c r="K358" s="70" t="s">
        <v>127</v>
      </c>
      <c r="L358" s="70" t="s">
        <v>64</v>
      </c>
      <c r="M358" s="70" t="s">
        <v>8577</v>
      </c>
      <c r="N358" s="86" t="s">
        <v>3234</v>
      </c>
      <c r="O358" s="83" t="s">
        <v>8578</v>
      </c>
      <c r="P358" s="72" t="s">
        <v>23</v>
      </c>
      <c r="Q358" s="73"/>
      <c r="R358" s="72"/>
      <c r="S358" s="73"/>
      <c r="T358" s="73"/>
      <c r="U358" s="74"/>
      <c r="V358" s="26"/>
      <c r="W358" s="26"/>
      <c r="X358" s="26"/>
      <c r="Y358" s="26"/>
      <c r="Z358" s="26"/>
      <c r="AA358" s="26"/>
      <c r="AB358" s="26"/>
      <c r="AC358" s="26"/>
      <c r="AD358" s="26"/>
      <c r="AE358" s="26"/>
      <c r="AF358" s="26"/>
      <c r="AG358" s="26"/>
      <c r="AH358" s="26"/>
      <c r="AI358" s="26"/>
      <c r="AJ358" s="26"/>
    </row>
    <row r="359" spans="1:36" ht="362.5">
      <c r="A359" s="67">
        <v>382</v>
      </c>
      <c r="B359" s="68">
        <v>45677</v>
      </c>
      <c r="C359" s="69"/>
      <c r="D359" s="70" t="s">
        <v>870</v>
      </c>
      <c r="E359" s="69"/>
      <c r="F359" s="69"/>
      <c r="G359" s="70" t="s">
        <v>8579</v>
      </c>
      <c r="H359" s="70" t="s">
        <v>8580</v>
      </c>
      <c r="I359" s="70" t="s">
        <v>8576</v>
      </c>
      <c r="J359" s="70" t="s">
        <v>977</v>
      </c>
      <c r="K359" s="70" t="s">
        <v>127</v>
      </c>
      <c r="L359" s="70" t="s">
        <v>64</v>
      </c>
      <c r="M359" s="70" t="s">
        <v>8581</v>
      </c>
      <c r="N359" s="86" t="s">
        <v>3234</v>
      </c>
      <c r="O359" s="83" t="s">
        <v>8582</v>
      </c>
      <c r="P359" s="72" t="s">
        <v>23</v>
      </c>
      <c r="Q359" s="73"/>
      <c r="R359" s="72"/>
      <c r="S359" s="73"/>
      <c r="T359" s="73"/>
      <c r="U359" s="74"/>
      <c r="V359" s="26"/>
      <c r="W359" s="26"/>
      <c r="X359" s="26"/>
      <c r="Y359" s="26"/>
      <c r="Z359" s="26"/>
      <c r="AA359" s="26"/>
      <c r="AB359" s="26"/>
      <c r="AC359" s="26"/>
      <c r="AD359" s="26"/>
      <c r="AE359" s="26"/>
      <c r="AF359" s="26"/>
      <c r="AG359" s="26"/>
      <c r="AH359" s="26"/>
      <c r="AI359" s="26"/>
      <c r="AJ359" s="26"/>
    </row>
    <row r="360" spans="1:36" ht="350">
      <c r="A360" s="67">
        <v>383</v>
      </c>
      <c r="B360" s="68">
        <v>45677</v>
      </c>
      <c r="C360" s="69"/>
      <c r="D360" s="70" t="s">
        <v>870</v>
      </c>
      <c r="E360" s="69"/>
      <c r="F360" s="69"/>
      <c r="G360" s="70" t="s">
        <v>107</v>
      </c>
      <c r="H360" s="70" t="s">
        <v>8583</v>
      </c>
      <c r="I360" s="70" t="s">
        <v>8576</v>
      </c>
      <c r="J360" s="70" t="s">
        <v>977</v>
      </c>
      <c r="K360" s="70" t="s">
        <v>127</v>
      </c>
      <c r="L360" s="70" t="s">
        <v>64</v>
      </c>
      <c r="M360" s="70" t="s">
        <v>8584</v>
      </c>
      <c r="N360" s="86" t="s">
        <v>3234</v>
      </c>
      <c r="O360" s="83" t="s">
        <v>8585</v>
      </c>
      <c r="P360" s="72" t="s">
        <v>23</v>
      </c>
      <c r="Q360" s="73"/>
      <c r="R360" s="72"/>
      <c r="S360" s="73"/>
      <c r="T360" s="73"/>
      <c r="U360" s="74"/>
      <c r="V360" s="26"/>
      <c r="W360" s="26"/>
      <c r="X360" s="26"/>
      <c r="Y360" s="26"/>
      <c r="Z360" s="26"/>
      <c r="AA360" s="26"/>
      <c r="AB360" s="26"/>
      <c r="AC360" s="26"/>
      <c r="AD360" s="26"/>
      <c r="AE360" s="26"/>
      <c r="AF360" s="26"/>
      <c r="AG360" s="26"/>
      <c r="AH360" s="26"/>
      <c r="AI360" s="26"/>
      <c r="AJ360" s="26"/>
    </row>
    <row r="361" spans="1:36" ht="62.5">
      <c r="A361" s="67">
        <v>384</v>
      </c>
      <c r="B361" s="68">
        <v>45677</v>
      </c>
      <c r="C361" s="69"/>
      <c r="D361" s="70" t="s">
        <v>152</v>
      </c>
      <c r="E361" s="69"/>
      <c r="F361" s="69"/>
      <c r="G361" s="70" t="s">
        <v>8586</v>
      </c>
      <c r="H361" s="70" t="s">
        <v>8587</v>
      </c>
      <c r="I361" s="70" t="s">
        <v>8588</v>
      </c>
      <c r="J361" s="70" t="s">
        <v>977</v>
      </c>
      <c r="K361" s="70" t="s">
        <v>127</v>
      </c>
      <c r="L361" s="70" t="s">
        <v>486</v>
      </c>
      <c r="M361" s="70" t="s">
        <v>8589</v>
      </c>
      <c r="N361" s="86" t="s">
        <v>8590</v>
      </c>
      <c r="O361" s="83" t="s">
        <v>8591</v>
      </c>
      <c r="P361" s="72" t="s">
        <v>23</v>
      </c>
      <c r="Q361" s="73"/>
      <c r="R361" s="72"/>
      <c r="S361" s="73"/>
      <c r="T361" s="73"/>
      <c r="U361" s="74"/>
      <c r="V361" s="26"/>
      <c r="W361" s="26"/>
      <c r="X361" s="26"/>
      <c r="Y361" s="26"/>
      <c r="Z361" s="26"/>
      <c r="AA361" s="26"/>
      <c r="AB361" s="26"/>
      <c r="AC361" s="26"/>
      <c r="AD361" s="26"/>
      <c r="AE361" s="26"/>
      <c r="AF361" s="26"/>
      <c r="AG361" s="26"/>
      <c r="AH361" s="26"/>
      <c r="AI361" s="26"/>
      <c r="AJ361" s="26"/>
    </row>
    <row r="362" spans="1:36" ht="37.5">
      <c r="A362" s="67">
        <v>386</v>
      </c>
      <c r="B362" s="68">
        <v>45677</v>
      </c>
      <c r="C362" s="69"/>
      <c r="D362" s="70" t="s">
        <v>213</v>
      </c>
      <c r="E362" s="69"/>
      <c r="F362" s="69"/>
      <c r="G362" s="70" t="s">
        <v>39</v>
      </c>
      <c r="H362" s="70" t="s">
        <v>8592</v>
      </c>
      <c r="I362" s="70" t="s">
        <v>8593</v>
      </c>
      <c r="J362" s="70" t="s">
        <v>977</v>
      </c>
      <c r="K362" s="70" t="s">
        <v>1468</v>
      </c>
      <c r="L362" s="70" t="s">
        <v>27</v>
      </c>
      <c r="M362" s="70" t="s">
        <v>8334</v>
      </c>
      <c r="N362" s="86" t="s">
        <v>8335</v>
      </c>
      <c r="O362" s="87" t="s">
        <v>8594</v>
      </c>
      <c r="P362" s="72" t="s">
        <v>23</v>
      </c>
      <c r="Q362" s="73"/>
      <c r="R362" s="72"/>
      <c r="S362" s="73"/>
      <c r="T362" s="73"/>
      <c r="U362" s="74"/>
      <c r="V362" s="26"/>
      <c r="W362" s="26"/>
      <c r="X362" s="26"/>
      <c r="Y362" s="26"/>
      <c r="Z362" s="26"/>
      <c r="AA362" s="26"/>
      <c r="AB362" s="26"/>
      <c r="AC362" s="26"/>
      <c r="AD362" s="26"/>
      <c r="AE362" s="26"/>
      <c r="AF362" s="26"/>
      <c r="AG362" s="26"/>
      <c r="AH362" s="26"/>
      <c r="AI362" s="26"/>
      <c r="AJ362" s="26"/>
    </row>
    <row r="363" spans="1:36" ht="37.5">
      <c r="A363" s="67">
        <v>387</v>
      </c>
      <c r="B363" s="68">
        <v>45677</v>
      </c>
      <c r="C363" s="69"/>
      <c r="D363" s="70" t="s">
        <v>493</v>
      </c>
      <c r="E363" s="69"/>
      <c r="F363" s="69"/>
      <c r="G363" s="70" t="s">
        <v>8595</v>
      </c>
      <c r="H363" s="70" t="s">
        <v>8596</v>
      </c>
      <c r="I363" s="70" t="s">
        <v>8597</v>
      </c>
      <c r="J363" s="70" t="s">
        <v>977</v>
      </c>
      <c r="K363" s="70" t="s">
        <v>1468</v>
      </c>
      <c r="L363" s="70" t="s">
        <v>2276</v>
      </c>
      <c r="M363" s="70" t="s">
        <v>8598</v>
      </c>
      <c r="N363" s="86" t="s">
        <v>899</v>
      </c>
      <c r="O363" s="87" t="s">
        <v>8599</v>
      </c>
      <c r="P363" s="72" t="s">
        <v>23</v>
      </c>
      <c r="Q363" s="73"/>
      <c r="R363" s="72"/>
      <c r="S363" s="73"/>
      <c r="T363" s="73"/>
      <c r="U363" s="74"/>
      <c r="V363" s="26"/>
      <c r="W363" s="26"/>
      <c r="X363" s="26"/>
      <c r="Y363" s="26"/>
      <c r="Z363" s="26"/>
      <c r="AA363" s="26"/>
      <c r="AB363" s="26"/>
      <c r="AC363" s="26"/>
      <c r="AD363" s="26"/>
      <c r="AE363" s="26"/>
      <c r="AF363" s="26"/>
      <c r="AG363" s="26"/>
      <c r="AH363" s="26"/>
      <c r="AI363" s="26"/>
      <c r="AJ363" s="26"/>
    </row>
    <row r="364" spans="1:36" ht="150">
      <c r="A364" s="67">
        <v>388</v>
      </c>
      <c r="B364" s="68">
        <v>45677</v>
      </c>
      <c r="C364" s="69"/>
      <c r="D364" s="70" t="s">
        <v>289</v>
      </c>
      <c r="E364" s="69"/>
      <c r="F364" s="69"/>
      <c r="G364" s="70" t="s">
        <v>8119</v>
      </c>
      <c r="H364" s="70" t="s">
        <v>8600</v>
      </c>
      <c r="I364" s="70" t="s">
        <v>7701</v>
      </c>
      <c r="J364" s="70" t="s">
        <v>977</v>
      </c>
      <c r="K364" s="70" t="s">
        <v>1468</v>
      </c>
      <c r="L364" s="70" t="s">
        <v>45</v>
      </c>
      <c r="M364" s="70" t="s">
        <v>8601</v>
      </c>
      <c r="N364" s="86" t="s">
        <v>8602</v>
      </c>
      <c r="O364" s="87" t="s">
        <v>8603</v>
      </c>
      <c r="P364" s="72" t="s">
        <v>23</v>
      </c>
      <c r="Q364" s="73"/>
      <c r="R364" s="72"/>
      <c r="S364" s="73"/>
      <c r="T364" s="73"/>
      <c r="U364" s="74"/>
      <c r="V364" s="26"/>
      <c r="W364" s="26"/>
      <c r="X364" s="26"/>
      <c r="Y364" s="26"/>
      <c r="Z364" s="26"/>
      <c r="AA364" s="26"/>
      <c r="AB364" s="26"/>
      <c r="AC364" s="26"/>
      <c r="AD364" s="26"/>
      <c r="AE364" s="26"/>
      <c r="AF364" s="26"/>
      <c r="AG364" s="26"/>
      <c r="AH364" s="26"/>
      <c r="AI364" s="26"/>
      <c r="AJ364" s="26"/>
    </row>
    <row r="365" spans="1:36" ht="50">
      <c r="A365" s="67">
        <v>389</v>
      </c>
      <c r="B365" s="68">
        <v>45677</v>
      </c>
      <c r="C365" s="69"/>
      <c r="D365" s="70" t="s">
        <v>670</v>
      </c>
      <c r="E365" s="69"/>
      <c r="F365" s="69"/>
      <c r="G365" s="70" t="s">
        <v>104</v>
      </c>
      <c r="H365" s="70" t="s">
        <v>8604</v>
      </c>
      <c r="I365" s="70" t="s">
        <v>8605</v>
      </c>
      <c r="J365" s="70" t="s">
        <v>977</v>
      </c>
      <c r="K365" s="70" t="s">
        <v>993</v>
      </c>
      <c r="L365" s="70" t="s">
        <v>169</v>
      </c>
      <c r="M365" s="70" t="s">
        <v>8606</v>
      </c>
      <c r="N365" s="70" t="s">
        <v>8607</v>
      </c>
      <c r="O365" s="83" t="s">
        <v>8608</v>
      </c>
      <c r="P365" s="72" t="s">
        <v>23</v>
      </c>
      <c r="Q365" s="73" t="s">
        <v>8609</v>
      </c>
      <c r="R365" s="72"/>
      <c r="S365" s="73"/>
      <c r="T365" s="73"/>
      <c r="U365" s="74"/>
      <c r="V365" s="26"/>
      <c r="W365" s="26"/>
      <c r="X365" s="26"/>
      <c r="Y365" s="26"/>
      <c r="Z365" s="26"/>
      <c r="AA365" s="26"/>
      <c r="AB365" s="26"/>
      <c r="AC365" s="26"/>
      <c r="AD365" s="26"/>
      <c r="AE365" s="26"/>
      <c r="AF365" s="26"/>
      <c r="AG365" s="26"/>
      <c r="AH365" s="26"/>
      <c r="AI365" s="26"/>
      <c r="AJ365" s="26"/>
    </row>
    <row r="366" spans="1:36" ht="102.5">
      <c r="A366" s="67">
        <v>390</v>
      </c>
      <c r="B366" s="68">
        <v>45677</v>
      </c>
      <c r="C366" s="69"/>
      <c r="D366" s="70" t="s">
        <v>831</v>
      </c>
      <c r="E366" s="69"/>
      <c r="F366" s="69"/>
      <c r="G366" s="70" t="s">
        <v>8610</v>
      </c>
      <c r="H366" s="70" t="s">
        <v>8611</v>
      </c>
      <c r="I366" s="70" t="s">
        <v>8612</v>
      </c>
      <c r="J366" s="70" t="s">
        <v>977</v>
      </c>
      <c r="K366" s="70" t="s">
        <v>1377</v>
      </c>
      <c r="L366" s="70" t="s">
        <v>35</v>
      </c>
      <c r="M366" s="70" t="s">
        <v>8613</v>
      </c>
      <c r="N366" s="86" t="s">
        <v>396</v>
      </c>
      <c r="O366" s="83" t="s">
        <v>8614</v>
      </c>
      <c r="P366" s="72" t="s">
        <v>23</v>
      </c>
      <c r="Q366" s="73"/>
      <c r="R366" s="72"/>
      <c r="S366" s="73"/>
      <c r="T366" s="73"/>
      <c r="U366" s="74"/>
      <c r="V366" s="26"/>
      <c r="W366" s="26"/>
      <c r="X366" s="26"/>
      <c r="Y366" s="26"/>
      <c r="Z366" s="26"/>
      <c r="AA366" s="26"/>
      <c r="AB366" s="26"/>
      <c r="AC366" s="26"/>
      <c r="AD366" s="26"/>
      <c r="AE366" s="26"/>
      <c r="AF366" s="26"/>
      <c r="AG366" s="26"/>
      <c r="AH366" s="26"/>
      <c r="AI366" s="26"/>
      <c r="AJ366" s="26"/>
    </row>
    <row r="367" spans="1:36" ht="126.5">
      <c r="A367" s="67">
        <v>391</v>
      </c>
      <c r="B367" s="68">
        <v>45677</v>
      </c>
      <c r="C367" s="69"/>
      <c r="D367" s="70" t="s">
        <v>831</v>
      </c>
      <c r="E367" s="69"/>
      <c r="F367" s="69"/>
      <c r="G367" s="70" t="s">
        <v>104</v>
      </c>
      <c r="H367" s="70" t="s">
        <v>8615</v>
      </c>
      <c r="I367" s="70" t="s">
        <v>8612</v>
      </c>
      <c r="J367" s="70" t="s">
        <v>977</v>
      </c>
      <c r="K367" s="70" t="s">
        <v>1377</v>
      </c>
      <c r="L367" s="70" t="s">
        <v>35</v>
      </c>
      <c r="M367" s="194" t="s">
        <v>8616</v>
      </c>
      <c r="N367" s="86" t="s">
        <v>396</v>
      </c>
      <c r="O367" s="88" t="s">
        <v>8617</v>
      </c>
      <c r="P367" s="72" t="s">
        <v>901</v>
      </c>
      <c r="Q367" s="73"/>
      <c r="R367" s="72"/>
      <c r="S367" s="73"/>
      <c r="T367" s="73"/>
      <c r="U367" s="74"/>
      <c r="V367" s="26"/>
      <c r="W367" s="26"/>
      <c r="X367" s="26"/>
      <c r="Y367" s="26"/>
      <c r="Z367" s="26"/>
      <c r="AA367" s="26"/>
      <c r="AB367" s="26"/>
      <c r="AC367" s="26"/>
      <c r="AD367" s="26"/>
      <c r="AE367" s="26"/>
      <c r="AF367" s="26"/>
      <c r="AG367" s="26"/>
      <c r="AH367" s="26"/>
      <c r="AI367" s="26"/>
      <c r="AJ367" s="26"/>
    </row>
    <row r="368" spans="1:36" ht="125">
      <c r="A368" s="67">
        <v>392</v>
      </c>
      <c r="B368" s="68">
        <v>45677</v>
      </c>
      <c r="C368" s="69"/>
      <c r="D368" s="70" t="s">
        <v>364</v>
      </c>
      <c r="E368" s="69"/>
      <c r="F368" s="69"/>
      <c r="G368" s="70" t="s">
        <v>507</v>
      </c>
      <c r="H368" s="70" t="s">
        <v>8618</v>
      </c>
      <c r="I368" s="70" t="s">
        <v>8316</v>
      </c>
      <c r="J368" s="70" t="s">
        <v>977</v>
      </c>
      <c r="K368" s="70" t="s">
        <v>1377</v>
      </c>
      <c r="L368" s="70" t="s">
        <v>37</v>
      </c>
      <c r="M368" s="70" t="s">
        <v>8619</v>
      </c>
      <c r="N368" s="86" t="s">
        <v>8620</v>
      </c>
      <c r="O368" s="88" t="s">
        <v>8621</v>
      </c>
      <c r="P368" s="72" t="s">
        <v>23</v>
      </c>
      <c r="Q368" s="73"/>
      <c r="R368" s="72"/>
      <c r="S368" s="73"/>
      <c r="T368" s="73"/>
      <c r="U368" s="74"/>
      <c r="V368" s="26"/>
      <c r="W368" s="26"/>
      <c r="X368" s="26"/>
      <c r="Y368" s="26"/>
      <c r="Z368" s="26"/>
      <c r="AA368" s="26"/>
      <c r="AB368" s="26"/>
      <c r="AC368" s="26"/>
      <c r="AD368" s="26"/>
      <c r="AE368" s="26"/>
      <c r="AF368" s="26"/>
      <c r="AG368" s="26"/>
      <c r="AH368" s="26"/>
      <c r="AI368" s="26"/>
      <c r="AJ368" s="26"/>
    </row>
    <row r="369" spans="1:36" ht="37.5">
      <c r="A369" s="67">
        <v>393</v>
      </c>
      <c r="B369" s="68">
        <v>45677</v>
      </c>
      <c r="C369" s="69"/>
      <c r="D369" s="70" t="s">
        <v>98</v>
      </c>
      <c r="E369" s="69"/>
      <c r="F369" s="69"/>
      <c r="G369" s="70" t="s">
        <v>8622</v>
      </c>
      <c r="H369" s="70" t="s">
        <v>8623</v>
      </c>
      <c r="I369" s="70" t="s">
        <v>8624</v>
      </c>
      <c r="J369" s="70" t="s">
        <v>977</v>
      </c>
      <c r="K369" s="70" t="s">
        <v>1377</v>
      </c>
      <c r="L369" s="70" t="s">
        <v>27</v>
      </c>
      <c r="M369" s="70" t="s">
        <v>7399</v>
      </c>
      <c r="N369" s="86" t="s">
        <v>8237</v>
      </c>
      <c r="O369" s="88" t="s">
        <v>8625</v>
      </c>
      <c r="P369" s="72" t="s">
        <v>23</v>
      </c>
      <c r="Q369" s="73"/>
      <c r="R369" s="72"/>
      <c r="S369" s="73"/>
      <c r="T369" s="73"/>
      <c r="U369" s="74"/>
      <c r="V369" s="26"/>
      <c r="W369" s="26"/>
      <c r="X369" s="26"/>
      <c r="Y369" s="26"/>
      <c r="Z369" s="26"/>
      <c r="AA369" s="26"/>
      <c r="AB369" s="26"/>
      <c r="AC369" s="26"/>
      <c r="AD369" s="26"/>
      <c r="AE369" s="26"/>
      <c r="AF369" s="26"/>
      <c r="AG369" s="26"/>
      <c r="AH369" s="26"/>
      <c r="AI369" s="26"/>
      <c r="AJ369" s="26"/>
    </row>
    <row r="370" spans="1:36" ht="25">
      <c r="A370" s="67">
        <v>394</v>
      </c>
      <c r="B370" s="68">
        <v>45677</v>
      </c>
      <c r="C370" s="69"/>
      <c r="D370" s="70" t="s">
        <v>145</v>
      </c>
      <c r="E370" s="69"/>
      <c r="F370" s="69"/>
      <c r="G370" s="70" t="s">
        <v>8305</v>
      </c>
      <c r="H370" s="33" t="s">
        <v>8626</v>
      </c>
      <c r="I370" s="70" t="s">
        <v>8627</v>
      </c>
      <c r="J370" s="70" t="s">
        <v>977</v>
      </c>
      <c r="K370" s="70" t="s">
        <v>1377</v>
      </c>
      <c r="L370" s="70" t="s">
        <v>486</v>
      </c>
      <c r="M370" s="70" t="s">
        <v>8628</v>
      </c>
      <c r="N370" s="86" t="s">
        <v>8629</v>
      </c>
      <c r="O370" s="195" t="s">
        <v>8630</v>
      </c>
      <c r="P370" s="72" t="s">
        <v>23</v>
      </c>
      <c r="Q370" s="73"/>
      <c r="R370" s="72"/>
      <c r="S370" s="73"/>
      <c r="T370" s="73"/>
      <c r="U370" s="74"/>
      <c r="V370" s="26"/>
      <c r="W370" s="26"/>
      <c r="X370" s="26"/>
      <c r="Y370" s="26"/>
      <c r="Z370" s="26"/>
      <c r="AA370" s="26"/>
      <c r="AB370" s="26"/>
      <c r="AC370" s="26"/>
      <c r="AD370" s="26"/>
      <c r="AE370" s="26"/>
      <c r="AF370" s="26"/>
      <c r="AG370" s="26"/>
      <c r="AH370" s="26"/>
      <c r="AI370" s="26"/>
      <c r="AJ370" s="26"/>
    </row>
    <row r="371" spans="1:36" ht="75">
      <c r="A371" s="67">
        <v>395</v>
      </c>
      <c r="B371" s="68">
        <v>45677</v>
      </c>
      <c r="C371" s="69"/>
      <c r="D371" s="70" t="s">
        <v>437</v>
      </c>
      <c r="E371" s="69"/>
      <c r="F371" s="69"/>
      <c r="G371" s="70" t="s">
        <v>8631</v>
      </c>
      <c r="H371" s="70" t="s">
        <v>8587</v>
      </c>
      <c r="I371" s="70" t="s">
        <v>8632</v>
      </c>
      <c r="J371" s="70" t="s">
        <v>977</v>
      </c>
      <c r="K371" s="70" t="s">
        <v>127</v>
      </c>
      <c r="L371" s="70" t="s">
        <v>35</v>
      </c>
      <c r="M371" s="70" t="s">
        <v>8633</v>
      </c>
      <c r="N371" s="86" t="s">
        <v>186</v>
      </c>
      <c r="O371" s="87" t="s">
        <v>8634</v>
      </c>
      <c r="P371" s="72" t="s">
        <v>23</v>
      </c>
      <c r="Q371" s="73"/>
      <c r="R371" s="72"/>
      <c r="S371" s="73"/>
      <c r="T371" s="73"/>
      <c r="U371" s="74"/>
      <c r="V371" s="26"/>
      <c r="W371" s="26"/>
      <c r="X371" s="26"/>
      <c r="Y371" s="26"/>
      <c r="Z371" s="26"/>
      <c r="AA371" s="26"/>
      <c r="AB371" s="26"/>
      <c r="AC371" s="26"/>
      <c r="AD371" s="26"/>
      <c r="AE371" s="26"/>
      <c r="AF371" s="26"/>
      <c r="AG371" s="26"/>
      <c r="AH371" s="26"/>
      <c r="AI371" s="26"/>
      <c r="AJ371" s="26"/>
    </row>
    <row r="372" spans="1:36" ht="350">
      <c r="A372" s="67">
        <v>396</v>
      </c>
      <c r="B372" s="68">
        <v>45677</v>
      </c>
      <c r="C372" s="69"/>
      <c r="D372" s="70" t="s">
        <v>470</v>
      </c>
      <c r="E372" s="69"/>
      <c r="F372" s="69"/>
      <c r="G372" s="70" t="s">
        <v>8635</v>
      </c>
      <c r="H372" s="70" t="s">
        <v>8636</v>
      </c>
      <c r="I372" s="70" t="s">
        <v>8637</v>
      </c>
      <c r="J372" s="70" t="s">
        <v>977</v>
      </c>
      <c r="K372" s="70" t="s">
        <v>127</v>
      </c>
      <c r="L372" s="70" t="s">
        <v>64</v>
      </c>
      <c r="M372" s="70" t="s">
        <v>8638</v>
      </c>
      <c r="N372" s="86" t="s">
        <v>8639</v>
      </c>
      <c r="O372" s="87" t="s">
        <v>8640</v>
      </c>
      <c r="P372" s="72" t="s">
        <v>23</v>
      </c>
      <c r="Q372" s="73"/>
      <c r="R372" s="72"/>
      <c r="S372" s="73"/>
      <c r="T372" s="73"/>
      <c r="U372" s="74"/>
      <c r="V372" s="26"/>
      <c r="W372" s="26"/>
      <c r="X372" s="26"/>
      <c r="Y372" s="26"/>
      <c r="Z372" s="26"/>
      <c r="AA372" s="26"/>
      <c r="AB372" s="26"/>
      <c r="AC372" s="26"/>
      <c r="AD372" s="26"/>
      <c r="AE372" s="26"/>
      <c r="AF372" s="26"/>
      <c r="AG372" s="26"/>
      <c r="AH372" s="26"/>
      <c r="AI372" s="26"/>
      <c r="AJ372" s="26"/>
    </row>
    <row r="373" spans="1:36" ht="37.5">
      <c r="A373" s="67">
        <v>397</v>
      </c>
      <c r="B373" s="68">
        <v>45677</v>
      </c>
      <c r="C373" s="69"/>
      <c r="D373" s="70" t="s">
        <v>82</v>
      </c>
      <c r="E373" s="69"/>
      <c r="F373" s="69"/>
      <c r="G373" s="70" t="s">
        <v>154</v>
      </c>
      <c r="H373" s="70" t="s">
        <v>8641</v>
      </c>
      <c r="I373" s="70" t="s">
        <v>8642</v>
      </c>
      <c r="J373" s="70" t="s">
        <v>977</v>
      </c>
      <c r="K373" s="70" t="s">
        <v>127</v>
      </c>
      <c r="L373" s="70" t="s">
        <v>37</v>
      </c>
      <c r="M373" s="70" t="s">
        <v>8643</v>
      </c>
      <c r="N373" s="86" t="s">
        <v>8644</v>
      </c>
      <c r="O373" s="87" t="s">
        <v>8645</v>
      </c>
      <c r="P373" s="72" t="s">
        <v>23</v>
      </c>
      <c r="Q373" s="73" t="s">
        <v>8646</v>
      </c>
      <c r="R373" s="72"/>
      <c r="S373" s="73"/>
      <c r="T373" s="73"/>
      <c r="U373" s="74"/>
      <c r="V373" s="26"/>
      <c r="W373" s="26"/>
      <c r="X373" s="26"/>
      <c r="Y373" s="26"/>
      <c r="Z373" s="26"/>
      <c r="AA373" s="26"/>
      <c r="AB373" s="26"/>
      <c r="AC373" s="26"/>
      <c r="AD373" s="26"/>
      <c r="AE373" s="26"/>
      <c r="AF373" s="26"/>
      <c r="AG373" s="26"/>
      <c r="AH373" s="26"/>
      <c r="AI373" s="26"/>
      <c r="AJ373" s="26"/>
    </row>
    <row r="374" spans="1:36" ht="50">
      <c r="A374" s="67">
        <v>398</v>
      </c>
      <c r="B374" s="68">
        <v>45677</v>
      </c>
      <c r="C374" s="123">
        <v>25</v>
      </c>
      <c r="D374" s="70" t="s">
        <v>173</v>
      </c>
      <c r="E374" s="123">
        <v>2163</v>
      </c>
      <c r="F374" s="69"/>
      <c r="G374" s="70" t="s">
        <v>8647</v>
      </c>
      <c r="H374" s="196" t="s">
        <v>8648</v>
      </c>
      <c r="I374" s="70"/>
      <c r="J374" s="70" t="s">
        <v>825</v>
      </c>
      <c r="K374" s="70" t="s">
        <v>1917</v>
      </c>
      <c r="L374" s="70" t="s">
        <v>45</v>
      </c>
      <c r="M374" s="70" t="s">
        <v>8649</v>
      </c>
      <c r="N374" s="86" t="s">
        <v>8650</v>
      </c>
      <c r="O374" s="88"/>
      <c r="P374" s="72" t="s">
        <v>23</v>
      </c>
      <c r="Q374" s="73"/>
      <c r="R374" s="72" t="s">
        <v>24</v>
      </c>
      <c r="S374" s="73" t="s">
        <v>1917</v>
      </c>
      <c r="T374" s="73"/>
      <c r="U374" s="74"/>
      <c r="V374" s="26"/>
      <c r="W374" s="26"/>
      <c r="X374" s="26"/>
      <c r="Y374" s="26"/>
      <c r="Z374" s="26"/>
      <c r="AA374" s="26"/>
      <c r="AB374" s="26"/>
      <c r="AC374" s="26"/>
      <c r="AD374" s="26"/>
      <c r="AE374" s="26"/>
      <c r="AF374" s="26"/>
      <c r="AG374" s="26"/>
      <c r="AH374" s="26"/>
      <c r="AI374" s="26"/>
      <c r="AJ374" s="26"/>
    </row>
    <row r="375" spans="1:36" ht="50">
      <c r="A375" s="67">
        <v>399</v>
      </c>
      <c r="B375" s="68">
        <v>45677</v>
      </c>
      <c r="C375" s="123">
        <v>25</v>
      </c>
      <c r="D375" s="70" t="s">
        <v>173</v>
      </c>
      <c r="E375" s="69"/>
      <c r="F375" s="69"/>
      <c r="G375" s="70" t="s">
        <v>208</v>
      </c>
      <c r="H375" s="70" t="s">
        <v>8651</v>
      </c>
      <c r="I375" s="70"/>
      <c r="J375" s="70" t="s">
        <v>825</v>
      </c>
      <c r="K375" s="70" t="s">
        <v>1917</v>
      </c>
      <c r="L375" s="70" t="s">
        <v>37</v>
      </c>
      <c r="M375" s="70" t="s">
        <v>8652</v>
      </c>
      <c r="N375" s="86" t="s">
        <v>8653</v>
      </c>
      <c r="O375" s="83" t="s">
        <v>8654</v>
      </c>
      <c r="P375" s="72" t="s">
        <v>23</v>
      </c>
      <c r="Q375" s="73"/>
      <c r="R375" s="72" t="s">
        <v>24</v>
      </c>
      <c r="S375" s="73" t="s">
        <v>1917</v>
      </c>
      <c r="T375" s="73"/>
      <c r="U375" s="74"/>
      <c r="V375" s="26"/>
      <c r="W375" s="26"/>
      <c r="X375" s="26"/>
      <c r="Y375" s="26"/>
      <c r="Z375" s="26"/>
      <c r="AA375" s="26"/>
      <c r="AB375" s="26"/>
      <c r="AC375" s="26"/>
      <c r="AD375" s="26"/>
      <c r="AE375" s="26"/>
      <c r="AF375" s="26"/>
      <c r="AG375" s="26"/>
      <c r="AH375" s="26"/>
      <c r="AI375" s="26"/>
      <c r="AJ375" s="26"/>
    </row>
    <row r="376" spans="1:36" ht="38">
      <c r="A376" s="67">
        <v>400</v>
      </c>
      <c r="B376" s="68">
        <v>45677</v>
      </c>
      <c r="C376" s="123">
        <v>25</v>
      </c>
      <c r="D376" s="70" t="s">
        <v>173</v>
      </c>
      <c r="E376" s="123">
        <v>2136</v>
      </c>
      <c r="F376" s="69"/>
      <c r="G376" s="70" t="s">
        <v>399</v>
      </c>
      <c r="H376" s="70" t="s">
        <v>8655</v>
      </c>
      <c r="I376" s="70"/>
      <c r="J376" s="70" t="s">
        <v>825</v>
      </c>
      <c r="K376" s="70" t="s">
        <v>1917</v>
      </c>
      <c r="L376" s="70" t="s">
        <v>156</v>
      </c>
      <c r="M376" s="70" t="s">
        <v>8656</v>
      </c>
      <c r="N376" s="86" t="s">
        <v>8657</v>
      </c>
      <c r="O376" s="83" t="s">
        <v>8658</v>
      </c>
      <c r="P376" s="72" t="s">
        <v>23</v>
      </c>
      <c r="Q376" s="73"/>
      <c r="R376" s="72" t="s">
        <v>24</v>
      </c>
      <c r="S376" s="73" t="s">
        <v>1917</v>
      </c>
      <c r="T376" s="73"/>
      <c r="U376" s="74"/>
      <c r="V376" s="26"/>
      <c r="W376" s="26"/>
      <c r="X376" s="26"/>
      <c r="Y376" s="26"/>
      <c r="Z376" s="26"/>
      <c r="AA376" s="26"/>
      <c r="AB376" s="26"/>
      <c r="AC376" s="26"/>
      <c r="AD376" s="26"/>
      <c r="AE376" s="26"/>
      <c r="AF376" s="26"/>
      <c r="AG376" s="26"/>
      <c r="AH376" s="26"/>
      <c r="AI376" s="26"/>
      <c r="AJ376" s="26"/>
    </row>
    <row r="377" spans="1:36" ht="125">
      <c r="A377" s="67">
        <v>401</v>
      </c>
      <c r="B377" s="68">
        <v>45678</v>
      </c>
      <c r="C377" s="69"/>
      <c r="D377" s="70" t="s">
        <v>870</v>
      </c>
      <c r="E377" s="69"/>
      <c r="F377" s="69"/>
      <c r="G377" s="70" t="s">
        <v>227</v>
      </c>
      <c r="H377" s="70" t="s">
        <v>8659</v>
      </c>
      <c r="I377" s="70" t="s">
        <v>8660</v>
      </c>
      <c r="J377" s="70" t="s">
        <v>977</v>
      </c>
      <c r="K377" s="70" t="s">
        <v>1377</v>
      </c>
      <c r="L377" s="70" t="s">
        <v>64</v>
      </c>
      <c r="M377" s="70" t="s">
        <v>8661</v>
      </c>
      <c r="N377" s="86" t="s">
        <v>8662</v>
      </c>
      <c r="O377" s="87" t="s">
        <v>8663</v>
      </c>
      <c r="P377" s="72" t="s">
        <v>23</v>
      </c>
      <c r="Q377" s="73"/>
      <c r="R377" s="72"/>
      <c r="S377" s="73"/>
      <c r="T377" s="73"/>
      <c r="U377" s="74"/>
      <c r="V377" s="26"/>
      <c r="W377" s="26"/>
      <c r="X377" s="26"/>
      <c r="Y377" s="26"/>
      <c r="Z377" s="26"/>
      <c r="AA377" s="26"/>
      <c r="AB377" s="26"/>
      <c r="AC377" s="26"/>
      <c r="AD377" s="26"/>
      <c r="AE377" s="26"/>
      <c r="AF377" s="26"/>
      <c r="AG377" s="26"/>
      <c r="AH377" s="26"/>
      <c r="AI377" s="26"/>
      <c r="AJ377" s="26"/>
    </row>
    <row r="378" spans="1:36" ht="150">
      <c r="A378" s="67">
        <v>402</v>
      </c>
      <c r="B378" s="68">
        <v>45678</v>
      </c>
      <c r="C378" s="69"/>
      <c r="D378" s="70" t="s">
        <v>870</v>
      </c>
      <c r="E378" s="69"/>
      <c r="F378" s="69"/>
      <c r="G378" s="70" t="s">
        <v>227</v>
      </c>
      <c r="H378" s="70" t="s">
        <v>8664</v>
      </c>
      <c r="I378" s="70" t="s">
        <v>8660</v>
      </c>
      <c r="J378" s="70" t="s">
        <v>977</v>
      </c>
      <c r="K378" s="70" t="s">
        <v>1377</v>
      </c>
      <c r="L378" s="70" t="s">
        <v>64</v>
      </c>
      <c r="M378" s="70" t="s">
        <v>8665</v>
      </c>
      <c r="N378" s="86" t="s">
        <v>8662</v>
      </c>
      <c r="O378" s="104" t="s">
        <v>8666</v>
      </c>
      <c r="P378" s="72" t="s">
        <v>23</v>
      </c>
      <c r="Q378" s="73"/>
      <c r="R378" s="72"/>
      <c r="S378" s="73"/>
      <c r="T378" s="73"/>
      <c r="U378" s="74"/>
      <c r="V378" s="26"/>
      <c r="W378" s="26"/>
      <c r="X378" s="26"/>
      <c r="Y378" s="26"/>
      <c r="Z378" s="26"/>
      <c r="AA378" s="26"/>
      <c r="AB378" s="26"/>
      <c r="AC378" s="26"/>
      <c r="AD378" s="26"/>
      <c r="AE378" s="26"/>
      <c r="AF378" s="26"/>
      <c r="AG378" s="26"/>
      <c r="AH378" s="26"/>
      <c r="AI378" s="26"/>
      <c r="AJ378" s="26"/>
    </row>
    <row r="379" spans="1:36" ht="50">
      <c r="A379" s="67">
        <v>403</v>
      </c>
      <c r="B379" s="68">
        <v>45678</v>
      </c>
      <c r="C379" s="69"/>
      <c r="D379" s="70" t="s">
        <v>870</v>
      </c>
      <c r="E379" s="69"/>
      <c r="F379" s="69"/>
      <c r="G379" s="70" t="s">
        <v>227</v>
      </c>
      <c r="H379" s="70" t="s">
        <v>8664</v>
      </c>
      <c r="I379" s="70" t="s">
        <v>8660</v>
      </c>
      <c r="J379" s="70" t="s">
        <v>977</v>
      </c>
      <c r="K379" s="70" t="s">
        <v>1377</v>
      </c>
      <c r="L379" s="70" t="s">
        <v>64</v>
      </c>
      <c r="M379" s="70" t="s">
        <v>8667</v>
      </c>
      <c r="N379" s="86" t="s">
        <v>8662</v>
      </c>
      <c r="O379" s="70"/>
      <c r="P379" s="72" t="s">
        <v>23</v>
      </c>
      <c r="Q379" s="73"/>
      <c r="R379" s="72"/>
      <c r="S379" s="73"/>
      <c r="T379" s="73"/>
      <c r="U379" s="74"/>
      <c r="V379" s="26"/>
      <c r="W379" s="26"/>
      <c r="X379" s="26"/>
      <c r="Y379" s="26"/>
      <c r="Z379" s="26"/>
      <c r="AA379" s="26"/>
      <c r="AB379" s="26"/>
      <c r="AC379" s="26"/>
      <c r="AD379" s="26"/>
      <c r="AE379" s="26"/>
      <c r="AF379" s="26"/>
      <c r="AG379" s="26"/>
      <c r="AH379" s="26"/>
      <c r="AI379" s="26"/>
      <c r="AJ379" s="26"/>
    </row>
    <row r="380" spans="1:36" ht="150">
      <c r="A380" s="67">
        <v>404</v>
      </c>
      <c r="B380" s="68">
        <v>45678</v>
      </c>
      <c r="C380" s="69"/>
      <c r="D380" s="70" t="s">
        <v>870</v>
      </c>
      <c r="E380" s="69"/>
      <c r="F380" s="69"/>
      <c r="G380" s="70" t="s">
        <v>227</v>
      </c>
      <c r="H380" s="70" t="s">
        <v>8664</v>
      </c>
      <c r="I380" s="70" t="s">
        <v>8660</v>
      </c>
      <c r="J380" s="70" t="s">
        <v>977</v>
      </c>
      <c r="K380" s="70" t="s">
        <v>1377</v>
      </c>
      <c r="L380" s="70" t="s">
        <v>64</v>
      </c>
      <c r="M380" s="70" t="s">
        <v>8668</v>
      </c>
      <c r="N380" s="86" t="s">
        <v>8662</v>
      </c>
      <c r="O380" s="83" t="s">
        <v>8669</v>
      </c>
      <c r="P380" s="72" t="s">
        <v>23</v>
      </c>
      <c r="Q380" s="73"/>
      <c r="R380" s="72"/>
      <c r="S380" s="73"/>
      <c r="T380" s="73"/>
      <c r="U380" s="74"/>
      <c r="V380" s="26"/>
      <c r="W380" s="26"/>
      <c r="X380" s="26"/>
      <c r="Y380" s="26"/>
      <c r="Z380" s="26"/>
      <c r="AA380" s="26"/>
      <c r="AB380" s="26"/>
      <c r="AC380" s="26"/>
      <c r="AD380" s="26"/>
      <c r="AE380" s="26"/>
      <c r="AF380" s="26"/>
      <c r="AG380" s="26"/>
      <c r="AH380" s="26"/>
      <c r="AI380" s="26"/>
      <c r="AJ380" s="26"/>
    </row>
    <row r="381" spans="1:36" ht="37.5">
      <c r="A381" s="67">
        <v>405</v>
      </c>
      <c r="B381" s="68">
        <v>45678</v>
      </c>
      <c r="C381" s="69"/>
      <c r="D381" s="70" t="s">
        <v>935</v>
      </c>
      <c r="E381" s="69"/>
      <c r="F381" s="69"/>
      <c r="G381" s="70" t="s">
        <v>126</v>
      </c>
      <c r="H381" s="70" t="s">
        <v>8670</v>
      </c>
      <c r="I381" s="70" t="s">
        <v>8671</v>
      </c>
      <c r="J381" s="70" t="s">
        <v>977</v>
      </c>
      <c r="K381" s="70" t="s">
        <v>1377</v>
      </c>
      <c r="L381" s="70" t="s">
        <v>2276</v>
      </c>
      <c r="M381" s="70" t="s">
        <v>8672</v>
      </c>
      <c r="N381" s="86" t="s">
        <v>8673</v>
      </c>
      <c r="O381" s="97" t="s">
        <v>8674</v>
      </c>
      <c r="P381" s="72" t="s">
        <v>23</v>
      </c>
      <c r="Q381" s="73"/>
      <c r="R381" s="72"/>
      <c r="S381" s="73"/>
      <c r="T381" s="73"/>
      <c r="U381" s="74"/>
      <c r="V381" s="26"/>
      <c r="W381" s="26"/>
      <c r="X381" s="26"/>
      <c r="Y381" s="26"/>
      <c r="Z381" s="26"/>
      <c r="AA381" s="26"/>
      <c r="AB381" s="26"/>
      <c r="AC381" s="26"/>
      <c r="AD381" s="26"/>
      <c r="AE381" s="26"/>
      <c r="AF381" s="26"/>
      <c r="AG381" s="26"/>
      <c r="AH381" s="26"/>
      <c r="AI381" s="26"/>
      <c r="AJ381" s="26"/>
    </row>
    <row r="382" spans="1:36" ht="37.5">
      <c r="A382" s="67">
        <v>406</v>
      </c>
      <c r="B382" s="68">
        <v>45678</v>
      </c>
      <c r="C382" s="69"/>
      <c r="D382" s="70" t="s">
        <v>155</v>
      </c>
      <c r="E382" s="69"/>
      <c r="F382" s="69"/>
      <c r="G382" s="70" t="s">
        <v>1396</v>
      </c>
      <c r="H382" s="70" t="s">
        <v>8675</v>
      </c>
      <c r="I382" s="70" t="s">
        <v>8676</v>
      </c>
      <c r="J382" s="70" t="s">
        <v>977</v>
      </c>
      <c r="K382" s="70" t="s">
        <v>1377</v>
      </c>
      <c r="L382" s="70" t="s">
        <v>2276</v>
      </c>
      <c r="M382" s="70" t="s">
        <v>8672</v>
      </c>
      <c r="N382" s="86" t="s">
        <v>8673</v>
      </c>
      <c r="O382" s="88" t="s">
        <v>8677</v>
      </c>
      <c r="P382" s="72" t="s">
        <v>23</v>
      </c>
      <c r="Q382" s="73"/>
      <c r="R382" s="72"/>
      <c r="S382" s="73"/>
      <c r="T382" s="73"/>
      <c r="U382" s="74"/>
      <c r="V382" s="26"/>
      <c r="W382" s="26"/>
      <c r="X382" s="26"/>
      <c r="Y382" s="26"/>
      <c r="Z382" s="26"/>
      <c r="AA382" s="26"/>
      <c r="AB382" s="26"/>
      <c r="AC382" s="26"/>
      <c r="AD382" s="26"/>
      <c r="AE382" s="26"/>
      <c r="AF382" s="26"/>
      <c r="AG382" s="26"/>
      <c r="AH382" s="26"/>
      <c r="AI382" s="26"/>
      <c r="AJ382" s="26"/>
    </row>
    <row r="383" spans="1:36" ht="37.5">
      <c r="A383" s="67">
        <v>407</v>
      </c>
      <c r="B383" s="68">
        <v>45678</v>
      </c>
      <c r="C383" s="69"/>
      <c r="D383" s="70" t="s">
        <v>8678</v>
      </c>
      <c r="E383" s="69"/>
      <c r="F383" s="69"/>
      <c r="G383" s="70" t="s">
        <v>107</v>
      </c>
      <c r="H383" s="70" t="s">
        <v>8679</v>
      </c>
      <c r="I383" s="70" t="s">
        <v>8680</v>
      </c>
      <c r="J383" s="70" t="s">
        <v>977</v>
      </c>
      <c r="K383" s="70" t="s">
        <v>1377</v>
      </c>
      <c r="L383" s="73" t="s">
        <v>35</v>
      </c>
      <c r="M383" s="86" t="s">
        <v>8681</v>
      </c>
      <c r="N383" s="86" t="s">
        <v>176</v>
      </c>
      <c r="O383" s="87" t="s">
        <v>8682</v>
      </c>
      <c r="P383" s="72" t="s">
        <v>23</v>
      </c>
      <c r="Q383" s="73" t="s">
        <v>8683</v>
      </c>
      <c r="R383" s="72"/>
      <c r="S383" s="73"/>
      <c r="T383" s="73"/>
      <c r="U383" s="74"/>
      <c r="V383" s="26"/>
      <c r="W383" s="26"/>
      <c r="X383" s="26"/>
      <c r="Y383" s="26"/>
      <c r="Z383" s="26"/>
      <c r="AA383" s="26"/>
      <c r="AB383" s="26"/>
      <c r="AC383" s="26"/>
      <c r="AD383" s="26"/>
      <c r="AE383" s="26"/>
      <c r="AF383" s="26"/>
      <c r="AG383" s="26"/>
      <c r="AH383" s="26"/>
      <c r="AI383" s="26"/>
      <c r="AJ383" s="26"/>
    </row>
    <row r="384" spans="1:36" ht="39">
      <c r="A384" s="67">
        <v>408</v>
      </c>
      <c r="B384" s="68">
        <v>45678</v>
      </c>
      <c r="C384" s="69"/>
      <c r="D384" s="70" t="s">
        <v>629</v>
      </c>
      <c r="E384" s="69"/>
      <c r="F384" s="69"/>
      <c r="G384" s="70" t="s">
        <v>752</v>
      </c>
      <c r="H384" s="70" t="s">
        <v>8684</v>
      </c>
      <c r="I384" s="70"/>
      <c r="J384" s="70" t="s">
        <v>981</v>
      </c>
      <c r="K384" s="70" t="s">
        <v>1872</v>
      </c>
      <c r="L384" s="70" t="s">
        <v>37</v>
      </c>
      <c r="M384" s="70" t="s">
        <v>8685</v>
      </c>
      <c r="N384" s="70"/>
      <c r="O384" s="83" t="s">
        <v>8686</v>
      </c>
      <c r="P384" s="72" t="s">
        <v>23</v>
      </c>
      <c r="Q384" s="73" t="s">
        <v>8687</v>
      </c>
      <c r="R384" s="72"/>
      <c r="S384" s="73"/>
      <c r="T384" s="73"/>
      <c r="U384" s="74"/>
      <c r="V384" s="26"/>
      <c r="W384" s="26"/>
      <c r="X384" s="26"/>
      <c r="Y384" s="26"/>
      <c r="Z384" s="26"/>
      <c r="AA384" s="26"/>
      <c r="AB384" s="26"/>
      <c r="AC384" s="26"/>
      <c r="AD384" s="26"/>
      <c r="AE384" s="26"/>
      <c r="AF384" s="26"/>
      <c r="AG384" s="26"/>
      <c r="AH384" s="26"/>
      <c r="AI384" s="26"/>
      <c r="AJ384" s="26"/>
    </row>
    <row r="385" spans="1:36" ht="62.5">
      <c r="A385" s="67">
        <v>409</v>
      </c>
      <c r="B385" s="68">
        <v>45678</v>
      </c>
      <c r="C385" s="69"/>
      <c r="D385" s="70" t="s">
        <v>112</v>
      </c>
      <c r="E385" s="69"/>
      <c r="F385" s="69"/>
      <c r="G385" s="70" t="s">
        <v>49</v>
      </c>
      <c r="H385" s="70" t="s">
        <v>8688</v>
      </c>
      <c r="I385" s="70" t="s">
        <v>8689</v>
      </c>
      <c r="J385" s="70" t="s">
        <v>977</v>
      </c>
      <c r="K385" s="70" t="s">
        <v>440</v>
      </c>
      <c r="L385" s="70" t="s">
        <v>156</v>
      </c>
      <c r="M385" s="70" t="s">
        <v>8690</v>
      </c>
      <c r="N385" s="70" t="s">
        <v>8691</v>
      </c>
      <c r="O385" s="83" t="s">
        <v>8692</v>
      </c>
      <c r="P385" s="72" t="s">
        <v>23</v>
      </c>
      <c r="Q385" s="73" t="s">
        <v>8693</v>
      </c>
      <c r="R385" s="72"/>
      <c r="S385" s="73"/>
      <c r="T385" s="73"/>
      <c r="U385" s="74"/>
      <c r="V385" s="26"/>
      <c r="W385" s="26"/>
      <c r="X385" s="26"/>
      <c r="Y385" s="26"/>
      <c r="Z385" s="26"/>
      <c r="AA385" s="26"/>
      <c r="AB385" s="26"/>
      <c r="AC385" s="26"/>
      <c r="AD385" s="26"/>
      <c r="AE385" s="26"/>
      <c r="AF385" s="26"/>
      <c r="AG385" s="26"/>
      <c r="AH385" s="26"/>
      <c r="AI385" s="26"/>
      <c r="AJ385" s="26"/>
    </row>
    <row r="386" spans="1:36" ht="177">
      <c r="A386" s="67">
        <v>411</v>
      </c>
      <c r="B386" s="68">
        <v>45679</v>
      </c>
      <c r="C386" s="69"/>
      <c r="D386" s="70" t="s">
        <v>408</v>
      </c>
      <c r="E386" s="69"/>
      <c r="F386" s="69"/>
      <c r="G386" s="70" t="s">
        <v>104</v>
      </c>
      <c r="H386" s="70" t="s">
        <v>8694</v>
      </c>
      <c r="I386" s="70" t="s">
        <v>8455</v>
      </c>
      <c r="J386" s="70" t="s">
        <v>977</v>
      </c>
      <c r="K386" s="70" t="s">
        <v>1021</v>
      </c>
      <c r="L386" s="70" t="s">
        <v>64</v>
      </c>
      <c r="M386" s="70" t="s">
        <v>8695</v>
      </c>
      <c r="N386" s="86" t="s">
        <v>3234</v>
      </c>
      <c r="O386" s="88"/>
      <c r="P386" s="72" t="s">
        <v>23</v>
      </c>
      <c r="Q386" s="73"/>
      <c r="R386" s="72"/>
      <c r="S386" s="73"/>
      <c r="T386" s="73"/>
      <c r="U386" s="74"/>
      <c r="V386" s="26"/>
      <c r="W386" s="26"/>
      <c r="X386" s="26"/>
      <c r="Y386" s="26"/>
      <c r="Z386" s="26"/>
      <c r="AA386" s="26"/>
      <c r="AB386" s="26"/>
      <c r="AC386" s="26"/>
      <c r="AD386" s="26"/>
      <c r="AE386" s="26"/>
      <c r="AF386" s="26"/>
      <c r="AG386" s="26"/>
      <c r="AH386" s="26"/>
      <c r="AI386" s="26"/>
      <c r="AJ386" s="26"/>
    </row>
    <row r="387" spans="1:36" ht="164.5">
      <c r="A387" s="67">
        <v>412</v>
      </c>
      <c r="B387" s="68">
        <v>45679</v>
      </c>
      <c r="C387" s="69"/>
      <c r="D387" s="70" t="s">
        <v>408</v>
      </c>
      <c r="F387" s="69"/>
      <c r="G387" s="70" t="s">
        <v>7530</v>
      </c>
      <c r="H387" s="70" t="s">
        <v>8696</v>
      </c>
      <c r="I387" s="70" t="s">
        <v>8455</v>
      </c>
      <c r="J387" s="70" t="s">
        <v>977</v>
      </c>
      <c r="K387" s="70" t="s">
        <v>1021</v>
      </c>
      <c r="L387" s="70" t="s">
        <v>64</v>
      </c>
      <c r="M387" s="70" t="s">
        <v>8697</v>
      </c>
      <c r="N387" s="70" t="s">
        <v>3234</v>
      </c>
      <c r="O387" s="95"/>
      <c r="P387" s="72" t="s">
        <v>23</v>
      </c>
      <c r="Q387" s="69"/>
      <c r="R387" s="69"/>
      <c r="S387" s="69"/>
      <c r="T387" s="69"/>
      <c r="U387" s="69"/>
      <c r="V387" s="17"/>
      <c r="W387" s="17"/>
      <c r="X387" s="17"/>
      <c r="Y387" s="17"/>
      <c r="Z387" s="17"/>
      <c r="AA387" s="17"/>
      <c r="AB387" s="17"/>
      <c r="AC387" s="17"/>
      <c r="AD387" s="17"/>
      <c r="AE387" s="17"/>
      <c r="AF387" s="17"/>
      <c r="AG387" s="17"/>
      <c r="AH387" s="17"/>
      <c r="AI387" s="17"/>
      <c r="AJ387" s="17"/>
    </row>
    <row r="388" spans="1:36" ht="177">
      <c r="A388" s="67">
        <v>413</v>
      </c>
      <c r="B388" s="68">
        <v>45679</v>
      </c>
      <c r="C388" s="69"/>
      <c r="D388" s="70" t="s">
        <v>408</v>
      </c>
      <c r="E388" s="69"/>
      <c r="F388" s="69"/>
      <c r="G388" s="70" t="s">
        <v>7530</v>
      </c>
      <c r="H388" s="70" t="s">
        <v>8696</v>
      </c>
      <c r="I388" s="70" t="s">
        <v>8455</v>
      </c>
      <c r="J388" s="70" t="s">
        <v>977</v>
      </c>
      <c r="K388" s="70" t="s">
        <v>1021</v>
      </c>
      <c r="L388" s="70" t="s">
        <v>64</v>
      </c>
      <c r="M388" s="70" t="s">
        <v>8698</v>
      </c>
      <c r="N388" s="70" t="s">
        <v>3234</v>
      </c>
      <c r="O388" s="95"/>
      <c r="P388" s="72" t="s">
        <v>23</v>
      </c>
      <c r="Q388" s="69"/>
      <c r="R388" s="69"/>
      <c r="S388" s="69"/>
      <c r="T388" s="69"/>
      <c r="U388" s="69"/>
      <c r="V388" s="17"/>
      <c r="W388" s="17"/>
      <c r="X388" s="17"/>
      <c r="Y388" s="17"/>
      <c r="Z388" s="17"/>
      <c r="AA388" s="17"/>
      <c r="AB388" s="17"/>
      <c r="AC388" s="17"/>
      <c r="AD388" s="17"/>
      <c r="AE388" s="17"/>
      <c r="AF388" s="17"/>
      <c r="AG388" s="17"/>
      <c r="AH388" s="17"/>
      <c r="AI388" s="17"/>
      <c r="AJ388" s="17"/>
    </row>
    <row r="389" spans="1:36" ht="62.5">
      <c r="A389" s="67">
        <v>414</v>
      </c>
      <c r="B389" s="68">
        <v>45679</v>
      </c>
      <c r="C389" s="69"/>
      <c r="D389" s="70" t="s">
        <v>713</v>
      </c>
      <c r="E389" s="69"/>
      <c r="F389" s="69"/>
      <c r="G389" s="70" t="s">
        <v>48</v>
      </c>
      <c r="H389" s="70" t="s">
        <v>8699</v>
      </c>
      <c r="I389" s="70" t="s">
        <v>8700</v>
      </c>
      <c r="J389" s="70" t="s">
        <v>825</v>
      </c>
      <c r="K389" s="70" t="s">
        <v>1233</v>
      </c>
      <c r="L389" s="70" t="s">
        <v>728</v>
      </c>
      <c r="M389" s="70" t="s">
        <v>8701</v>
      </c>
      <c r="N389" s="86" t="s">
        <v>8702</v>
      </c>
      <c r="O389" s="88" t="s">
        <v>8703</v>
      </c>
      <c r="P389" s="72" t="s">
        <v>23</v>
      </c>
      <c r="Q389" s="73"/>
      <c r="R389" s="72" t="s">
        <v>24</v>
      </c>
      <c r="S389" s="73" t="s">
        <v>1233</v>
      </c>
      <c r="T389" s="73"/>
      <c r="U389" s="74"/>
      <c r="V389" s="26"/>
      <c r="W389" s="26"/>
      <c r="X389" s="26"/>
      <c r="Y389" s="26"/>
      <c r="Z389" s="26"/>
      <c r="AA389" s="26"/>
      <c r="AB389" s="26"/>
      <c r="AC389" s="26"/>
      <c r="AD389" s="26"/>
      <c r="AE389" s="26"/>
      <c r="AF389" s="26"/>
      <c r="AG389" s="26"/>
      <c r="AH389" s="26"/>
      <c r="AI389" s="26"/>
      <c r="AJ389" s="26"/>
    </row>
    <row r="390" spans="1:36" ht="62.5">
      <c r="A390" s="67">
        <v>415</v>
      </c>
      <c r="B390" s="68">
        <v>45679</v>
      </c>
      <c r="C390" s="69"/>
      <c r="D390" s="70" t="s">
        <v>713</v>
      </c>
      <c r="E390" s="69"/>
      <c r="F390" s="69"/>
      <c r="G390" s="70" t="s">
        <v>8704</v>
      </c>
      <c r="H390" s="70" t="s">
        <v>8705</v>
      </c>
      <c r="I390" s="70" t="s">
        <v>8700</v>
      </c>
      <c r="J390" s="70" t="s">
        <v>825</v>
      </c>
      <c r="K390" s="70" t="s">
        <v>1233</v>
      </c>
      <c r="L390" s="70" t="s">
        <v>728</v>
      </c>
      <c r="M390" s="70" t="s">
        <v>8706</v>
      </c>
      <c r="N390" s="86" t="s">
        <v>8702</v>
      </c>
      <c r="O390" s="88" t="s">
        <v>8707</v>
      </c>
      <c r="P390" s="72" t="s">
        <v>23</v>
      </c>
      <c r="Q390" s="73"/>
      <c r="R390" s="72" t="s">
        <v>24</v>
      </c>
      <c r="S390" s="73" t="s">
        <v>1233</v>
      </c>
      <c r="T390" s="73"/>
      <c r="U390" s="74"/>
      <c r="V390" s="26"/>
      <c r="W390" s="26"/>
      <c r="X390" s="26"/>
      <c r="Y390" s="26"/>
      <c r="Z390" s="26"/>
      <c r="AA390" s="26"/>
      <c r="AB390" s="26"/>
      <c r="AC390" s="26"/>
      <c r="AD390" s="26"/>
      <c r="AE390" s="26"/>
      <c r="AF390" s="26"/>
      <c r="AG390" s="26"/>
      <c r="AH390" s="26"/>
      <c r="AI390" s="26"/>
      <c r="AJ390" s="26"/>
    </row>
    <row r="391" spans="1:36" ht="87.5">
      <c r="A391" s="67">
        <v>416</v>
      </c>
      <c r="B391" s="68">
        <v>45679</v>
      </c>
      <c r="C391" s="69"/>
      <c r="D391" s="70" t="s">
        <v>713</v>
      </c>
      <c r="E391" s="69"/>
      <c r="F391" s="69"/>
      <c r="G391" s="70" t="s">
        <v>8708</v>
      </c>
      <c r="H391" s="70" t="s">
        <v>8709</v>
      </c>
      <c r="I391" s="70" t="s">
        <v>8700</v>
      </c>
      <c r="J391" s="70" t="s">
        <v>825</v>
      </c>
      <c r="K391" s="70" t="s">
        <v>1233</v>
      </c>
      <c r="L391" s="70" t="s">
        <v>784</v>
      </c>
      <c r="M391" s="197" t="s">
        <v>8710</v>
      </c>
      <c r="N391" s="86" t="s">
        <v>8711</v>
      </c>
      <c r="O391" s="88" t="s">
        <v>8712</v>
      </c>
      <c r="P391" s="72" t="s">
        <v>23</v>
      </c>
      <c r="Q391" s="73" t="s">
        <v>8713</v>
      </c>
      <c r="R391" s="72"/>
      <c r="S391" s="73"/>
      <c r="T391" s="73"/>
      <c r="U391" s="74"/>
      <c r="V391" s="26"/>
      <c r="W391" s="26"/>
      <c r="X391" s="26"/>
      <c r="Y391" s="26"/>
      <c r="Z391" s="26"/>
      <c r="AA391" s="26"/>
      <c r="AB391" s="26"/>
      <c r="AC391" s="26"/>
      <c r="AD391" s="26"/>
      <c r="AE391" s="26"/>
      <c r="AF391" s="26"/>
      <c r="AG391" s="26"/>
      <c r="AH391" s="26"/>
      <c r="AI391" s="26"/>
      <c r="AJ391" s="26"/>
    </row>
    <row r="392" spans="1:36" ht="50">
      <c r="A392" s="67">
        <v>417</v>
      </c>
      <c r="B392" s="68">
        <v>45679</v>
      </c>
      <c r="C392" s="69"/>
      <c r="D392" s="70" t="s">
        <v>713</v>
      </c>
      <c r="E392" s="69"/>
      <c r="F392" s="69"/>
      <c r="G392" s="70" t="s">
        <v>234</v>
      </c>
      <c r="H392" s="70" t="s">
        <v>8709</v>
      </c>
      <c r="I392" s="70" t="s">
        <v>8700</v>
      </c>
      <c r="J392" s="70" t="s">
        <v>825</v>
      </c>
      <c r="K392" s="70" t="s">
        <v>1233</v>
      </c>
      <c r="L392" s="70" t="s">
        <v>784</v>
      </c>
      <c r="M392" s="197" t="s">
        <v>8714</v>
      </c>
      <c r="N392" s="86" t="s">
        <v>8711</v>
      </c>
      <c r="O392" s="83" t="s">
        <v>8712</v>
      </c>
      <c r="P392" s="72" t="s">
        <v>23</v>
      </c>
      <c r="Q392" s="73" t="s">
        <v>8715</v>
      </c>
      <c r="R392" s="72"/>
      <c r="S392" s="73"/>
      <c r="T392" s="73"/>
      <c r="U392" s="74"/>
      <c r="V392" s="26"/>
      <c r="W392" s="26"/>
      <c r="X392" s="26"/>
      <c r="Y392" s="26"/>
      <c r="Z392" s="26"/>
      <c r="AA392" s="26"/>
      <c r="AB392" s="26"/>
      <c r="AC392" s="26"/>
      <c r="AD392" s="26"/>
      <c r="AE392" s="26"/>
      <c r="AF392" s="26"/>
      <c r="AG392" s="26"/>
      <c r="AH392" s="26"/>
      <c r="AI392" s="26"/>
      <c r="AJ392" s="26"/>
    </row>
    <row r="393" spans="1:36" ht="50">
      <c r="A393" s="67">
        <v>418</v>
      </c>
      <c r="B393" s="68">
        <v>45679</v>
      </c>
      <c r="C393" s="69"/>
      <c r="D393" s="70" t="s">
        <v>713</v>
      </c>
      <c r="E393" s="69"/>
      <c r="F393" s="69"/>
      <c r="G393" s="70" t="s">
        <v>8716</v>
      </c>
      <c r="H393" s="70" t="s">
        <v>8709</v>
      </c>
      <c r="I393" s="70" t="s">
        <v>8700</v>
      </c>
      <c r="J393" s="70" t="s">
        <v>825</v>
      </c>
      <c r="K393" s="70" t="s">
        <v>1233</v>
      </c>
      <c r="L393" s="73" t="s">
        <v>784</v>
      </c>
      <c r="M393" s="197" t="s">
        <v>8717</v>
      </c>
      <c r="N393" s="86" t="s">
        <v>8711</v>
      </c>
      <c r="O393" s="88" t="s">
        <v>8712</v>
      </c>
      <c r="P393" s="72" t="s">
        <v>23</v>
      </c>
      <c r="Q393" s="73"/>
      <c r="R393" s="72"/>
      <c r="S393" s="73"/>
      <c r="T393" s="73"/>
      <c r="U393" s="74"/>
      <c r="V393" s="26"/>
      <c r="W393" s="26"/>
      <c r="X393" s="26"/>
      <c r="Y393" s="26"/>
      <c r="Z393" s="26"/>
      <c r="AA393" s="26"/>
      <c r="AB393" s="26"/>
      <c r="AC393" s="26"/>
      <c r="AD393" s="26"/>
      <c r="AE393" s="26"/>
      <c r="AF393" s="26"/>
      <c r="AG393" s="26"/>
      <c r="AH393" s="26"/>
      <c r="AI393" s="26"/>
      <c r="AJ393" s="26"/>
    </row>
    <row r="394" spans="1:36" ht="37.5">
      <c r="A394" s="67">
        <v>420</v>
      </c>
      <c r="B394" s="68">
        <v>45679</v>
      </c>
      <c r="C394" s="69"/>
      <c r="D394" s="70" t="s">
        <v>8718</v>
      </c>
      <c r="E394" s="69"/>
      <c r="F394" s="69"/>
      <c r="G394" s="70" t="s">
        <v>154</v>
      </c>
      <c r="H394" s="70" t="s">
        <v>8719</v>
      </c>
      <c r="I394" s="70" t="s">
        <v>8720</v>
      </c>
      <c r="J394" s="70" t="s">
        <v>977</v>
      </c>
      <c r="K394" s="70" t="s">
        <v>127</v>
      </c>
      <c r="L394" s="70" t="s">
        <v>105</v>
      </c>
      <c r="M394" s="70" t="s">
        <v>8721</v>
      </c>
      <c r="N394" s="86" t="s">
        <v>8722</v>
      </c>
      <c r="O394" s="83" t="s">
        <v>8723</v>
      </c>
      <c r="P394" s="72" t="s">
        <v>23</v>
      </c>
      <c r="Q394" s="73"/>
      <c r="R394" s="72"/>
      <c r="S394" s="73"/>
      <c r="T394" s="73"/>
      <c r="U394" s="74"/>
      <c r="V394" s="26"/>
      <c r="W394" s="26"/>
      <c r="X394" s="26"/>
      <c r="Y394" s="26"/>
      <c r="Z394" s="26"/>
      <c r="AA394" s="26"/>
      <c r="AB394" s="26"/>
      <c r="AC394" s="26"/>
      <c r="AD394" s="26"/>
      <c r="AE394" s="26"/>
      <c r="AF394" s="26"/>
      <c r="AG394" s="26"/>
      <c r="AH394" s="26"/>
      <c r="AI394" s="26"/>
      <c r="AJ394" s="26"/>
    </row>
    <row r="395" spans="1:36" ht="37.5">
      <c r="A395" s="67">
        <v>421</v>
      </c>
      <c r="B395" s="68">
        <v>45679</v>
      </c>
      <c r="C395" s="69"/>
      <c r="D395" s="70" t="s">
        <v>380</v>
      </c>
      <c r="E395" s="69"/>
      <c r="F395" s="69"/>
      <c r="G395" s="70" t="s">
        <v>107</v>
      </c>
      <c r="H395" s="70" t="s">
        <v>8724</v>
      </c>
      <c r="I395" s="70" t="s">
        <v>8725</v>
      </c>
      <c r="J395" s="70" t="s">
        <v>977</v>
      </c>
      <c r="K395" s="70" t="s">
        <v>440</v>
      </c>
      <c r="L395" s="70" t="s">
        <v>302</v>
      </c>
      <c r="M395" s="70" t="s">
        <v>8726</v>
      </c>
      <c r="N395" s="86" t="s">
        <v>941</v>
      </c>
      <c r="O395" s="88" t="s">
        <v>8727</v>
      </c>
      <c r="P395" s="72" t="s">
        <v>23</v>
      </c>
      <c r="Q395" s="73"/>
      <c r="R395" s="72"/>
      <c r="S395" s="73"/>
      <c r="T395" s="73"/>
      <c r="U395" s="74"/>
      <c r="V395" s="26"/>
      <c r="W395" s="26"/>
      <c r="X395" s="26"/>
      <c r="Y395" s="26"/>
      <c r="Z395" s="26"/>
      <c r="AA395" s="26"/>
      <c r="AB395" s="26"/>
      <c r="AC395" s="26"/>
      <c r="AD395" s="26"/>
      <c r="AE395" s="26"/>
      <c r="AF395" s="26"/>
      <c r="AG395" s="26"/>
      <c r="AH395" s="26"/>
      <c r="AI395" s="26"/>
      <c r="AJ395" s="26"/>
    </row>
    <row r="396" spans="1:36" ht="137.5">
      <c r="A396" s="67">
        <v>422</v>
      </c>
      <c r="B396" s="68">
        <v>45679</v>
      </c>
      <c r="C396" s="69"/>
      <c r="D396" s="70" t="s">
        <v>2063</v>
      </c>
      <c r="E396" s="69"/>
      <c r="F396" s="69"/>
      <c r="G396" s="70" t="s">
        <v>8728</v>
      </c>
      <c r="H396" s="70" t="s">
        <v>8729</v>
      </c>
      <c r="I396" s="70" t="s">
        <v>8730</v>
      </c>
      <c r="J396" s="70" t="s">
        <v>977</v>
      </c>
      <c r="K396" s="70" t="s">
        <v>440</v>
      </c>
      <c r="L396" s="70" t="s">
        <v>64</v>
      </c>
      <c r="M396" s="70" t="s">
        <v>8731</v>
      </c>
      <c r="N396" s="86" t="s">
        <v>8732</v>
      </c>
      <c r="O396" s="83" t="s">
        <v>8733</v>
      </c>
      <c r="P396" s="72" t="s">
        <v>23</v>
      </c>
      <c r="Q396" s="73"/>
      <c r="R396" s="72"/>
      <c r="S396" s="73"/>
      <c r="T396" s="73"/>
      <c r="U396" s="74"/>
      <c r="V396" s="26"/>
      <c r="W396" s="26"/>
      <c r="X396" s="26"/>
      <c r="Y396" s="26"/>
      <c r="Z396" s="26"/>
      <c r="AA396" s="26"/>
      <c r="AB396" s="26"/>
      <c r="AC396" s="26"/>
      <c r="AD396" s="26"/>
      <c r="AE396" s="26"/>
      <c r="AF396" s="26"/>
      <c r="AG396" s="26"/>
      <c r="AH396" s="26"/>
      <c r="AI396" s="26"/>
      <c r="AJ396" s="26"/>
    </row>
    <row r="397" spans="1:36" ht="75">
      <c r="A397" s="67">
        <v>423</v>
      </c>
      <c r="B397" s="68">
        <v>45679</v>
      </c>
      <c r="C397" s="69"/>
      <c r="D397" s="70" t="s">
        <v>324</v>
      </c>
      <c r="E397" s="69"/>
      <c r="F397" s="69"/>
      <c r="G397" s="70" t="s">
        <v>609</v>
      </c>
      <c r="H397" s="70" t="s">
        <v>8345</v>
      </c>
      <c r="I397" s="70" t="s">
        <v>8734</v>
      </c>
      <c r="J397" s="70"/>
      <c r="K397" s="70" t="s">
        <v>362</v>
      </c>
      <c r="L397" s="70" t="s">
        <v>222</v>
      </c>
      <c r="M397" s="70" t="s">
        <v>8735</v>
      </c>
      <c r="N397" s="86"/>
      <c r="O397" s="88" t="s">
        <v>8736</v>
      </c>
      <c r="P397" s="72" t="s">
        <v>23</v>
      </c>
      <c r="Q397" s="73"/>
      <c r="R397" s="72"/>
      <c r="S397" s="73"/>
      <c r="T397" s="73"/>
      <c r="U397" s="74"/>
      <c r="V397" s="26"/>
      <c r="W397" s="26"/>
      <c r="X397" s="26"/>
      <c r="Y397" s="26"/>
      <c r="Z397" s="26"/>
      <c r="AA397" s="26"/>
      <c r="AB397" s="26"/>
      <c r="AC397" s="26"/>
      <c r="AD397" s="26"/>
      <c r="AE397" s="26"/>
      <c r="AF397" s="26"/>
      <c r="AG397" s="26"/>
      <c r="AH397" s="26"/>
      <c r="AI397" s="26"/>
      <c r="AJ397" s="26"/>
    </row>
    <row r="398" spans="1:36" ht="100">
      <c r="A398" s="67">
        <v>424</v>
      </c>
      <c r="B398" s="68">
        <v>45679</v>
      </c>
      <c r="C398" s="69"/>
      <c r="D398" s="70" t="s">
        <v>275</v>
      </c>
      <c r="E398" s="69"/>
      <c r="F398" s="69"/>
      <c r="G398" s="70" t="s">
        <v>8737</v>
      </c>
      <c r="H398" s="70" t="s">
        <v>8738</v>
      </c>
      <c r="I398" s="70" t="s">
        <v>8739</v>
      </c>
      <c r="J398" s="70" t="s">
        <v>977</v>
      </c>
      <c r="K398" s="70" t="s">
        <v>440</v>
      </c>
      <c r="L398" s="70" t="s">
        <v>156</v>
      </c>
      <c r="M398" s="70" t="s">
        <v>8740</v>
      </c>
      <c r="N398" s="86" t="s">
        <v>8741</v>
      </c>
      <c r="O398" s="83" t="s">
        <v>8742</v>
      </c>
      <c r="P398" s="72" t="s">
        <v>23</v>
      </c>
      <c r="Q398" s="73"/>
      <c r="R398" s="72"/>
      <c r="S398" s="73"/>
      <c r="T398" s="73"/>
      <c r="U398" s="74"/>
      <c r="V398" s="26"/>
      <c r="W398" s="26"/>
      <c r="X398" s="26"/>
      <c r="Y398" s="26"/>
      <c r="Z398" s="26"/>
      <c r="AA398" s="26"/>
      <c r="AB398" s="26"/>
      <c r="AC398" s="26"/>
      <c r="AD398" s="26"/>
      <c r="AE398" s="26"/>
      <c r="AF398" s="26"/>
      <c r="AG398" s="26"/>
      <c r="AH398" s="26"/>
      <c r="AI398" s="26"/>
      <c r="AJ398" s="26"/>
    </row>
    <row r="399" spans="1:36" ht="75">
      <c r="A399" s="67">
        <v>425</v>
      </c>
      <c r="B399" s="68">
        <v>45679</v>
      </c>
      <c r="C399" s="69"/>
      <c r="D399" s="70" t="s">
        <v>552</v>
      </c>
      <c r="E399" s="69"/>
      <c r="F399" s="69"/>
      <c r="G399" s="70" t="s">
        <v>709</v>
      </c>
      <c r="H399" s="70" t="s">
        <v>8743</v>
      </c>
      <c r="I399" s="70" t="s">
        <v>8744</v>
      </c>
      <c r="J399" s="70" t="s">
        <v>977</v>
      </c>
      <c r="K399" s="70" t="s">
        <v>440</v>
      </c>
      <c r="L399" s="70" t="s">
        <v>37</v>
      </c>
      <c r="M399" s="70" t="s">
        <v>8745</v>
      </c>
      <c r="N399" s="86" t="s">
        <v>8746</v>
      </c>
      <c r="O399" s="88" t="s">
        <v>8747</v>
      </c>
      <c r="P399" s="72" t="s">
        <v>23</v>
      </c>
      <c r="Q399" s="73"/>
      <c r="R399" s="72"/>
      <c r="S399" s="73"/>
      <c r="T399" s="73"/>
      <c r="U399" s="74"/>
      <c r="V399" s="26"/>
      <c r="W399" s="26"/>
      <c r="X399" s="26"/>
      <c r="Y399" s="26"/>
      <c r="Z399" s="26"/>
      <c r="AA399" s="26"/>
      <c r="AB399" s="26"/>
      <c r="AC399" s="26"/>
      <c r="AD399" s="26"/>
      <c r="AE399" s="26"/>
      <c r="AF399" s="26"/>
      <c r="AG399" s="26"/>
      <c r="AH399" s="26"/>
      <c r="AI399" s="26"/>
      <c r="AJ399" s="26"/>
    </row>
    <row r="400" spans="1:36" ht="75">
      <c r="A400" s="67">
        <v>426</v>
      </c>
      <c r="B400" s="68">
        <v>45679</v>
      </c>
      <c r="C400" s="69"/>
      <c r="D400" s="70" t="s">
        <v>324</v>
      </c>
      <c r="E400" s="69"/>
      <c r="F400" s="69"/>
      <c r="G400" s="70" t="s">
        <v>296</v>
      </c>
      <c r="H400" s="70" t="s">
        <v>8345</v>
      </c>
      <c r="I400" s="70" t="s">
        <v>8734</v>
      </c>
      <c r="J400" s="70"/>
      <c r="K400" s="70" t="s">
        <v>362</v>
      </c>
      <c r="L400" s="70" t="s">
        <v>222</v>
      </c>
      <c r="M400" s="70" t="s">
        <v>8748</v>
      </c>
      <c r="N400" s="86"/>
      <c r="O400" s="88" t="s">
        <v>8749</v>
      </c>
      <c r="P400" s="72" t="s">
        <v>23</v>
      </c>
      <c r="Q400" s="73"/>
      <c r="R400" s="72"/>
      <c r="S400" s="73"/>
      <c r="T400" s="73"/>
      <c r="U400" s="74"/>
      <c r="V400" s="26"/>
      <c r="W400" s="26"/>
      <c r="X400" s="26"/>
      <c r="Y400" s="26"/>
      <c r="Z400" s="26"/>
      <c r="AA400" s="26"/>
      <c r="AB400" s="26"/>
      <c r="AC400" s="26"/>
      <c r="AD400" s="26"/>
      <c r="AE400" s="26"/>
      <c r="AF400" s="26"/>
      <c r="AG400" s="26"/>
      <c r="AH400" s="26"/>
      <c r="AI400" s="26"/>
      <c r="AJ400" s="26"/>
    </row>
    <row r="401" spans="1:36" ht="50">
      <c r="A401" s="67">
        <v>427</v>
      </c>
      <c r="B401" s="68">
        <v>45680</v>
      </c>
      <c r="C401" s="69"/>
      <c r="D401" s="70" t="s">
        <v>289</v>
      </c>
      <c r="E401" s="69"/>
      <c r="F401" s="69"/>
      <c r="G401" s="70" t="s">
        <v>1423</v>
      </c>
      <c r="H401" s="70" t="s">
        <v>8750</v>
      </c>
      <c r="I401" s="70" t="s">
        <v>8359</v>
      </c>
      <c r="J401" s="70" t="s">
        <v>977</v>
      </c>
      <c r="K401" s="70" t="s">
        <v>127</v>
      </c>
      <c r="L401" s="73" t="s">
        <v>156</v>
      </c>
      <c r="M401" s="86" t="s">
        <v>8751</v>
      </c>
      <c r="N401" s="86" t="s">
        <v>853</v>
      </c>
      <c r="O401" s="88" t="s">
        <v>8752</v>
      </c>
      <c r="P401" s="72" t="s">
        <v>23</v>
      </c>
      <c r="Q401" s="73"/>
      <c r="R401" s="72"/>
      <c r="S401" s="73"/>
      <c r="T401" s="73"/>
      <c r="U401" s="74"/>
      <c r="V401" s="26"/>
      <c r="W401" s="26"/>
      <c r="X401" s="26"/>
      <c r="Y401" s="26"/>
      <c r="Z401" s="26"/>
      <c r="AA401" s="26"/>
      <c r="AB401" s="26"/>
      <c r="AC401" s="26"/>
      <c r="AD401" s="26"/>
      <c r="AE401" s="26"/>
      <c r="AF401" s="26"/>
      <c r="AG401" s="26"/>
      <c r="AH401" s="26"/>
      <c r="AI401" s="26"/>
      <c r="AJ401" s="26"/>
    </row>
    <row r="402" spans="1:36" ht="62.5">
      <c r="A402" s="67">
        <v>428</v>
      </c>
      <c r="B402" s="68">
        <v>45680</v>
      </c>
      <c r="C402" s="69"/>
      <c r="D402" s="70" t="s">
        <v>425</v>
      </c>
      <c r="E402" s="69"/>
      <c r="F402" s="69"/>
      <c r="G402" s="70" t="s">
        <v>26</v>
      </c>
      <c r="H402" s="70" t="s">
        <v>8753</v>
      </c>
      <c r="I402" s="70" t="s">
        <v>8754</v>
      </c>
      <c r="J402" s="70"/>
      <c r="K402" s="70" t="s">
        <v>400</v>
      </c>
      <c r="L402" s="73" t="s">
        <v>217</v>
      </c>
      <c r="M402" s="86" t="s">
        <v>8755</v>
      </c>
      <c r="N402" s="86" t="s">
        <v>8756</v>
      </c>
      <c r="O402" s="83" t="s">
        <v>8757</v>
      </c>
      <c r="P402" s="72" t="s">
        <v>23</v>
      </c>
      <c r="Q402" s="73"/>
      <c r="R402" s="72"/>
      <c r="S402" s="73"/>
      <c r="T402" s="73"/>
      <c r="U402" s="74"/>
      <c r="V402" s="26"/>
      <c r="W402" s="26"/>
      <c r="X402" s="26"/>
      <c r="Y402" s="26"/>
      <c r="Z402" s="26"/>
      <c r="AA402" s="26"/>
      <c r="AB402" s="26"/>
      <c r="AC402" s="26"/>
      <c r="AD402" s="26"/>
      <c r="AE402" s="26"/>
      <c r="AF402" s="26"/>
      <c r="AG402" s="26"/>
      <c r="AH402" s="26"/>
      <c r="AI402" s="26"/>
      <c r="AJ402" s="26"/>
    </row>
    <row r="403" spans="1:36" ht="50">
      <c r="A403" s="67">
        <v>429</v>
      </c>
      <c r="B403" s="68">
        <v>45680</v>
      </c>
      <c r="C403" s="69"/>
      <c r="D403" s="70" t="s">
        <v>714</v>
      </c>
      <c r="E403" s="69"/>
      <c r="F403" s="69"/>
      <c r="G403" s="70" t="s">
        <v>28</v>
      </c>
      <c r="H403" s="70" t="s">
        <v>8758</v>
      </c>
      <c r="I403" s="70"/>
      <c r="J403" s="70"/>
      <c r="K403" s="70" t="s">
        <v>127</v>
      </c>
      <c r="L403" s="70" t="s">
        <v>27</v>
      </c>
      <c r="M403" s="70" t="s">
        <v>8759</v>
      </c>
      <c r="N403" s="86" t="s">
        <v>852</v>
      </c>
      <c r="O403" s="88" t="s">
        <v>8760</v>
      </c>
      <c r="P403" s="72" t="s">
        <v>23</v>
      </c>
      <c r="Q403" s="73"/>
      <c r="R403" s="72"/>
      <c r="S403" s="73"/>
      <c r="T403" s="73"/>
      <c r="U403" s="74"/>
      <c r="V403" s="26"/>
      <c r="W403" s="26"/>
      <c r="X403" s="26"/>
      <c r="Y403" s="26"/>
      <c r="Z403" s="26"/>
      <c r="AA403" s="26"/>
      <c r="AB403" s="26"/>
      <c r="AC403" s="26"/>
      <c r="AD403" s="26"/>
      <c r="AE403" s="26"/>
      <c r="AF403" s="26"/>
      <c r="AG403" s="26"/>
      <c r="AH403" s="26"/>
      <c r="AI403" s="26"/>
      <c r="AJ403" s="26"/>
    </row>
    <row r="404" spans="1:36" ht="100">
      <c r="A404" s="67">
        <v>430</v>
      </c>
      <c r="B404" s="68">
        <v>45680</v>
      </c>
      <c r="C404" s="69"/>
      <c r="D404" s="70" t="s">
        <v>288</v>
      </c>
      <c r="E404" s="69"/>
      <c r="F404" s="69"/>
      <c r="G404" s="70" t="s">
        <v>8761</v>
      </c>
      <c r="H404" s="70" t="s">
        <v>8762</v>
      </c>
      <c r="I404" s="70" t="s">
        <v>8763</v>
      </c>
      <c r="J404" s="70" t="s">
        <v>1494</v>
      </c>
      <c r="K404" s="70" t="s">
        <v>127</v>
      </c>
      <c r="L404" s="70" t="s">
        <v>43</v>
      </c>
      <c r="M404" s="70" t="s">
        <v>8764</v>
      </c>
      <c r="N404" s="86" t="s">
        <v>8765</v>
      </c>
      <c r="O404" s="88" t="s">
        <v>8766</v>
      </c>
      <c r="P404" s="72" t="s">
        <v>23</v>
      </c>
      <c r="Q404" s="73"/>
      <c r="R404" s="72"/>
      <c r="S404" s="73"/>
      <c r="T404" s="73"/>
      <c r="U404" s="74"/>
      <c r="V404" s="26"/>
      <c r="W404" s="26"/>
      <c r="X404" s="26"/>
      <c r="Y404" s="26"/>
      <c r="Z404" s="26"/>
      <c r="AA404" s="26"/>
      <c r="AB404" s="26"/>
      <c r="AC404" s="26"/>
      <c r="AD404" s="26"/>
      <c r="AE404" s="26"/>
      <c r="AF404" s="26"/>
      <c r="AG404" s="26"/>
      <c r="AH404" s="26"/>
      <c r="AI404" s="26"/>
      <c r="AJ404" s="26"/>
    </row>
    <row r="405" spans="1:36" ht="62.5">
      <c r="A405" s="67">
        <v>431</v>
      </c>
      <c r="B405" s="68">
        <v>45680</v>
      </c>
      <c r="C405" s="69"/>
      <c r="D405" s="70" t="s">
        <v>106</v>
      </c>
      <c r="E405" s="69"/>
      <c r="F405" s="69"/>
      <c r="G405" s="70" t="s">
        <v>154</v>
      </c>
      <c r="H405" s="70" t="s">
        <v>8767</v>
      </c>
      <c r="I405" s="70" t="s">
        <v>8768</v>
      </c>
      <c r="J405" s="70" t="s">
        <v>1494</v>
      </c>
      <c r="K405" s="70" t="s">
        <v>127</v>
      </c>
      <c r="L405" s="70" t="s">
        <v>2276</v>
      </c>
      <c r="M405" s="70" t="s">
        <v>8769</v>
      </c>
      <c r="N405" s="86" t="s">
        <v>8770</v>
      </c>
      <c r="O405" s="83" t="s">
        <v>8771</v>
      </c>
      <c r="P405" s="72" t="s">
        <v>23</v>
      </c>
      <c r="Q405" s="73"/>
      <c r="R405" s="72"/>
      <c r="S405" s="73"/>
      <c r="T405" s="73"/>
      <c r="U405" s="74"/>
      <c r="V405" s="26"/>
      <c r="W405" s="26"/>
      <c r="X405" s="26"/>
      <c r="Y405" s="26"/>
      <c r="Z405" s="26"/>
      <c r="AA405" s="26"/>
      <c r="AB405" s="26"/>
      <c r="AC405" s="26"/>
      <c r="AD405" s="26"/>
      <c r="AE405" s="26"/>
      <c r="AF405" s="26"/>
      <c r="AG405" s="26"/>
      <c r="AH405" s="26"/>
      <c r="AI405" s="26"/>
      <c r="AJ405" s="26"/>
    </row>
    <row r="406" spans="1:36" ht="62.5">
      <c r="A406" s="67">
        <v>432</v>
      </c>
      <c r="B406" s="68">
        <v>45680</v>
      </c>
      <c r="C406" s="69"/>
      <c r="D406" s="70" t="s">
        <v>106</v>
      </c>
      <c r="E406" s="69"/>
      <c r="F406" s="69"/>
      <c r="G406" s="70" t="s">
        <v>154</v>
      </c>
      <c r="H406" s="70" t="s">
        <v>8767</v>
      </c>
      <c r="I406" s="70" t="s">
        <v>8768</v>
      </c>
      <c r="J406" s="70" t="s">
        <v>1494</v>
      </c>
      <c r="K406" s="70" t="s">
        <v>127</v>
      </c>
      <c r="L406" s="70" t="s">
        <v>568</v>
      </c>
      <c r="M406" s="70" t="s">
        <v>8769</v>
      </c>
      <c r="N406" s="86" t="s">
        <v>8770</v>
      </c>
      <c r="O406" s="83" t="s">
        <v>8772</v>
      </c>
      <c r="P406" s="72" t="s">
        <v>23</v>
      </c>
      <c r="Q406" s="73"/>
      <c r="R406" s="72"/>
      <c r="S406" s="73"/>
      <c r="T406" s="73"/>
      <c r="U406" s="74"/>
      <c r="V406" s="26"/>
      <c r="W406" s="26"/>
      <c r="X406" s="26"/>
      <c r="Y406" s="26"/>
      <c r="Z406" s="26"/>
      <c r="AA406" s="26"/>
      <c r="AB406" s="26"/>
      <c r="AC406" s="26"/>
      <c r="AD406" s="26"/>
      <c r="AE406" s="26"/>
      <c r="AF406" s="26"/>
      <c r="AG406" s="26"/>
      <c r="AH406" s="26"/>
      <c r="AI406" s="26"/>
      <c r="AJ406" s="26"/>
    </row>
    <row r="407" spans="1:36" ht="112.5">
      <c r="A407" s="67">
        <v>433</v>
      </c>
      <c r="B407" s="68">
        <v>45680</v>
      </c>
      <c r="C407" s="98"/>
      <c r="D407" s="70" t="s">
        <v>336</v>
      </c>
      <c r="E407" s="69"/>
      <c r="F407" s="69"/>
      <c r="G407" s="70" t="s">
        <v>8773</v>
      </c>
      <c r="H407" s="70" t="s">
        <v>8774</v>
      </c>
      <c r="I407" s="70" t="s">
        <v>8775</v>
      </c>
      <c r="J407" s="70" t="s">
        <v>977</v>
      </c>
      <c r="K407" s="70" t="s">
        <v>440</v>
      </c>
      <c r="L407" s="70" t="s">
        <v>64</v>
      </c>
      <c r="M407" s="70" t="s">
        <v>8776</v>
      </c>
      <c r="N407" s="86" t="s">
        <v>8777</v>
      </c>
      <c r="O407" s="83" t="s">
        <v>8778</v>
      </c>
      <c r="P407" s="72" t="s">
        <v>23</v>
      </c>
      <c r="Q407" s="73"/>
      <c r="R407" s="72"/>
      <c r="S407" s="73"/>
      <c r="T407" s="73"/>
      <c r="U407" s="74"/>
      <c r="V407" s="26"/>
      <c r="W407" s="26"/>
      <c r="X407" s="26"/>
      <c r="Y407" s="26"/>
      <c r="Z407" s="26"/>
      <c r="AA407" s="26"/>
      <c r="AB407" s="26"/>
      <c r="AC407" s="26"/>
      <c r="AD407" s="26"/>
      <c r="AE407" s="26"/>
      <c r="AF407" s="26"/>
      <c r="AG407" s="26"/>
      <c r="AH407" s="26"/>
      <c r="AI407" s="26"/>
      <c r="AJ407" s="26"/>
    </row>
    <row r="408" spans="1:36" ht="100">
      <c r="A408" s="67">
        <v>434</v>
      </c>
      <c r="B408" s="68">
        <v>45680</v>
      </c>
      <c r="C408" s="69"/>
      <c r="D408" s="70" t="s">
        <v>336</v>
      </c>
      <c r="E408" s="69"/>
      <c r="F408" s="69"/>
      <c r="G408" s="70" t="s">
        <v>8773</v>
      </c>
      <c r="H408" s="70" t="s">
        <v>8779</v>
      </c>
      <c r="I408" s="70" t="s">
        <v>8775</v>
      </c>
      <c r="J408" s="70" t="s">
        <v>977</v>
      </c>
      <c r="K408" s="70" t="s">
        <v>440</v>
      </c>
      <c r="L408" s="70" t="s">
        <v>64</v>
      </c>
      <c r="M408" s="70" t="s">
        <v>8780</v>
      </c>
      <c r="N408" s="86" t="s">
        <v>8781</v>
      </c>
      <c r="O408" s="104" t="s">
        <v>8782</v>
      </c>
      <c r="P408" s="72" t="s">
        <v>23</v>
      </c>
      <c r="Q408" s="73"/>
      <c r="R408" s="72"/>
      <c r="S408" s="73"/>
      <c r="T408" s="73"/>
      <c r="U408" s="74"/>
      <c r="V408" s="26"/>
      <c r="W408" s="26"/>
      <c r="X408" s="26"/>
      <c r="Y408" s="26"/>
      <c r="Z408" s="26"/>
      <c r="AA408" s="26"/>
      <c r="AB408" s="26"/>
      <c r="AC408" s="26"/>
      <c r="AD408" s="26"/>
      <c r="AE408" s="26"/>
      <c r="AF408" s="26"/>
      <c r="AG408" s="26"/>
      <c r="AH408" s="26"/>
      <c r="AI408" s="26"/>
      <c r="AJ408" s="26"/>
    </row>
    <row r="409" spans="1:36" ht="87.5">
      <c r="A409" s="67">
        <v>435</v>
      </c>
      <c r="B409" s="68">
        <v>45680</v>
      </c>
      <c r="C409" s="69"/>
      <c r="D409" s="70" t="s">
        <v>336</v>
      </c>
      <c r="E409" s="69"/>
      <c r="F409" s="69"/>
      <c r="G409" s="70" t="s">
        <v>8773</v>
      </c>
      <c r="H409" s="70" t="s">
        <v>8779</v>
      </c>
      <c r="I409" s="70" t="s">
        <v>8775</v>
      </c>
      <c r="J409" s="70" t="s">
        <v>977</v>
      </c>
      <c r="K409" s="70" t="s">
        <v>440</v>
      </c>
      <c r="L409" s="70" t="s">
        <v>64</v>
      </c>
      <c r="M409" s="70" t="s">
        <v>8783</v>
      </c>
      <c r="N409" s="86" t="s">
        <v>8784</v>
      </c>
      <c r="O409" s="104" t="s">
        <v>8785</v>
      </c>
      <c r="P409" s="72" t="s">
        <v>23</v>
      </c>
      <c r="Q409" s="73"/>
      <c r="R409" s="72"/>
      <c r="S409" s="73"/>
      <c r="T409" s="73"/>
      <c r="U409" s="74"/>
      <c r="V409" s="26"/>
      <c r="W409" s="26"/>
      <c r="X409" s="26"/>
      <c r="Y409" s="26"/>
      <c r="Z409" s="26"/>
      <c r="AA409" s="26"/>
      <c r="AB409" s="26"/>
      <c r="AC409" s="26"/>
      <c r="AD409" s="26"/>
      <c r="AE409" s="26"/>
      <c r="AF409" s="26"/>
      <c r="AG409" s="26"/>
      <c r="AH409" s="26"/>
      <c r="AI409" s="26"/>
      <c r="AJ409" s="26"/>
    </row>
    <row r="410" spans="1:36" ht="112.5">
      <c r="A410" s="67">
        <v>436</v>
      </c>
      <c r="B410" s="68">
        <v>45680</v>
      </c>
      <c r="C410" s="69"/>
      <c r="D410" s="70" t="s">
        <v>336</v>
      </c>
      <c r="E410" s="69"/>
      <c r="F410" s="69"/>
      <c r="G410" s="70" t="s">
        <v>8786</v>
      </c>
      <c r="H410" s="70" t="s">
        <v>8787</v>
      </c>
      <c r="I410" s="70" t="s">
        <v>8775</v>
      </c>
      <c r="J410" s="70" t="s">
        <v>977</v>
      </c>
      <c r="K410" s="70" t="s">
        <v>440</v>
      </c>
      <c r="L410" s="70" t="s">
        <v>64</v>
      </c>
      <c r="M410" s="70" t="s">
        <v>8788</v>
      </c>
      <c r="N410" s="86" t="s">
        <v>8789</v>
      </c>
      <c r="O410" s="198" t="s">
        <v>8790</v>
      </c>
      <c r="P410" s="72" t="s">
        <v>23</v>
      </c>
      <c r="Q410" s="73"/>
      <c r="R410" s="72"/>
      <c r="S410" s="73"/>
      <c r="T410" s="73"/>
      <c r="U410" s="74"/>
      <c r="V410" s="26"/>
      <c r="W410" s="26"/>
      <c r="X410" s="26"/>
      <c r="Y410" s="26"/>
      <c r="Z410" s="26"/>
      <c r="AA410" s="26"/>
      <c r="AB410" s="26"/>
      <c r="AC410" s="26"/>
      <c r="AD410" s="26"/>
      <c r="AE410" s="26"/>
      <c r="AF410" s="26"/>
      <c r="AG410" s="26"/>
      <c r="AH410" s="26"/>
      <c r="AI410" s="26"/>
      <c r="AJ410" s="26"/>
    </row>
    <row r="411" spans="1:36" ht="112.5">
      <c r="A411" s="67">
        <v>437</v>
      </c>
      <c r="B411" s="68">
        <v>45680</v>
      </c>
      <c r="C411" s="69"/>
      <c r="D411" s="70" t="s">
        <v>336</v>
      </c>
      <c r="E411" s="69"/>
      <c r="F411" s="69"/>
      <c r="G411" s="70" t="s">
        <v>8786</v>
      </c>
      <c r="H411" s="70" t="s">
        <v>8787</v>
      </c>
      <c r="I411" s="70" t="s">
        <v>8775</v>
      </c>
      <c r="J411" s="70" t="s">
        <v>977</v>
      </c>
      <c r="K411" s="70" t="s">
        <v>440</v>
      </c>
      <c r="L411" s="70" t="s">
        <v>64</v>
      </c>
      <c r="M411" s="70" t="s">
        <v>8791</v>
      </c>
      <c r="N411" s="86" t="s">
        <v>8792</v>
      </c>
      <c r="O411" s="83" t="s">
        <v>8793</v>
      </c>
      <c r="P411" s="72" t="s">
        <v>23</v>
      </c>
      <c r="Q411" s="73"/>
      <c r="R411" s="72"/>
      <c r="S411" s="73"/>
      <c r="T411" s="73"/>
      <c r="U411" s="74"/>
      <c r="V411" s="26"/>
      <c r="W411" s="26"/>
      <c r="X411" s="26"/>
      <c r="Y411" s="26"/>
      <c r="Z411" s="26"/>
      <c r="AA411" s="26"/>
      <c r="AB411" s="26"/>
      <c r="AC411" s="26"/>
      <c r="AD411" s="26"/>
      <c r="AE411" s="26"/>
      <c r="AF411" s="26"/>
      <c r="AG411" s="26"/>
      <c r="AH411" s="26"/>
      <c r="AI411" s="26"/>
      <c r="AJ411" s="26"/>
    </row>
    <row r="412" spans="1:36" ht="125">
      <c r="A412" s="67">
        <v>438</v>
      </c>
      <c r="B412" s="68">
        <v>45680</v>
      </c>
      <c r="C412" s="69"/>
      <c r="D412" s="70" t="s">
        <v>336</v>
      </c>
      <c r="E412" s="69"/>
      <c r="F412" s="69"/>
      <c r="G412" s="70" t="s">
        <v>8786</v>
      </c>
      <c r="H412" s="70" t="s">
        <v>8787</v>
      </c>
      <c r="I412" s="70" t="s">
        <v>8775</v>
      </c>
      <c r="J412" s="70" t="s">
        <v>977</v>
      </c>
      <c r="K412" s="70" t="s">
        <v>440</v>
      </c>
      <c r="L412" s="70" t="s">
        <v>64</v>
      </c>
      <c r="M412" s="70" t="s">
        <v>8794</v>
      </c>
      <c r="N412" s="86" t="s">
        <v>8795</v>
      </c>
      <c r="O412" s="88" t="s">
        <v>8796</v>
      </c>
      <c r="P412" s="72" t="s">
        <v>23</v>
      </c>
      <c r="Q412" s="73"/>
      <c r="R412" s="72"/>
      <c r="S412" s="73"/>
      <c r="T412" s="73"/>
      <c r="U412" s="74"/>
      <c r="V412" s="26"/>
      <c r="W412" s="26"/>
      <c r="X412" s="26"/>
      <c r="Y412" s="26"/>
      <c r="Z412" s="26"/>
      <c r="AA412" s="26"/>
      <c r="AB412" s="26"/>
      <c r="AC412" s="26"/>
      <c r="AD412" s="26"/>
      <c r="AE412" s="26"/>
      <c r="AF412" s="26"/>
      <c r="AG412" s="26"/>
      <c r="AH412" s="26"/>
      <c r="AI412" s="26"/>
      <c r="AJ412" s="26"/>
    </row>
    <row r="413" spans="1:36" ht="125">
      <c r="A413" s="67">
        <v>439</v>
      </c>
      <c r="B413" s="68">
        <v>45680</v>
      </c>
      <c r="C413" s="69"/>
      <c r="D413" s="70" t="s">
        <v>336</v>
      </c>
      <c r="E413" s="69"/>
      <c r="F413" s="69"/>
      <c r="G413" s="70" t="s">
        <v>8797</v>
      </c>
      <c r="H413" s="70" t="s">
        <v>8798</v>
      </c>
      <c r="I413" s="70" t="s">
        <v>8775</v>
      </c>
      <c r="J413" s="70" t="s">
        <v>977</v>
      </c>
      <c r="K413" s="70" t="s">
        <v>440</v>
      </c>
      <c r="L413" s="70" t="s">
        <v>64</v>
      </c>
      <c r="M413" s="70" t="s">
        <v>8799</v>
      </c>
      <c r="N413" s="86" t="s">
        <v>8800</v>
      </c>
      <c r="O413" s="83" t="s">
        <v>8801</v>
      </c>
      <c r="P413" s="72" t="s">
        <v>23</v>
      </c>
      <c r="Q413" s="73"/>
      <c r="R413" s="72"/>
      <c r="S413" s="73"/>
      <c r="T413" s="73"/>
      <c r="U413" s="74"/>
      <c r="V413" s="26"/>
      <c r="W413" s="26"/>
      <c r="X413" s="26"/>
      <c r="Y413" s="26"/>
      <c r="Z413" s="26"/>
      <c r="AA413" s="26"/>
      <c r="AB413" s="26"/>
      <c r="AC413" s="26"/>
      <c r="AD413" s="26"/>
      <c r="AE413" s="26"/>
      <c r="AF413" s="26"/>
      <c r="AG413" s="26"/>
      <c r="AH413" s="26"/>
      <c r="AI413" s="26"/>
      <c r="AJ413" s="26"/>
    </row>
    <row r="414" spans="1:36" ht="62.5">
      <c r="A414" s="67">
        <v>440</v>
      </c>
      <c r="B414" s="68">
        <v>45680</v>
      </c>
      <c r="C414" s="69"/>
      <c r="D414" s="70" t="s">
        <v>552</v>
      </c>
      <c r="E414" s="69"/>
      <c r="F414" s="69"/>
      <c r="G414" s="70" t="s">
        <v>60</v>
      </c>
      <c r="H414" s="70" t="s">
        <v>8802</v>
      </c>
      <c r="I414" s="70" t="s">
        <v>8803</v>
      </c>
      <c r="J414" s="70" t="s">
        <v>977</v>
      </c>
      <c r="K414" s="70" t="s">
        <v>127</v>
      </c>
      <c r="L414" s="70" t="s">
        <v>37</v>
      </c>
      <c r="M414" s="70" t="s">
        <v>8804</v>
      </c>
      <c r="N414" s="86" t="s">
        <v>8805</v>
      </c>
      <c r="O414" s="83" t="s">
        <v>8806</v>
      </c>
      <c r="P414" s="72" t="s">
        <v>23</v>
      </c>
      <c r="Q414" s="73"/>
      <c r="R414" s="72"/>
      <c r="S414" s="73"/>
      <c r="T414" s="73"/>
      <c r="U414" s="74"/>
      <c r="V414" s="26"/>
      <c r="W414" s="26"/>
      <c r="X414" s="26"/>
      <c r="Y414" s="26"/>
      <c r="Z414" s="26"/>
      <c r="AA414" s="26"/>
      <c r="AB414" s="26"/>
      <c r="AC414" s="26"/>
      <c r="AD414" s="26"/>
      <c r="AE414" s="26"/>
      <c r="AF414" s="26"/>
      <c r="AG414" s="26"/>
      <c r="AH414" s="26"/>
      <c r="AI414" s="26"/>
      <c r="AJ414" s="26"/>
    </row>
    <row r="415" spans="1:36" ht="37.5">
      <c r="A415" s="67">
        <v>441</v>
      </c>
      <c r="B415" s="68">
        <v>45680</v>
      </c>
      <c r="C415" s="123">
        <v>25</v>
      </c>
      <c r="D415" s="70" t="s">
        <v>82</v>
      </c>
      <c r="E415" s="69"/>
      <c r="F415" s="69"/>
      <c r="G415" s="70" t="s">
        <v>344</v>
      </c>
      <c r="H415" s="70" t="s">
        <v>8807</v>
      </c>
      <c r="I415" s="70"/>
      <c r="J415" s="70" t="s">
        <v>961</v>
      </c>
      <c r="K415" s="70" t="s">
        <v>25</v>
      </c>
      <c r="L415" s="70" t="s">
        <v>37</v>
      </c>
      <c r="M415" s="70" t="s">
        <v>8808</v>
      </c>
      <c r="N415" s="86" t="s">
        <v>8809</v>
      </c>
      <c r="O415" s="88" t="s">
        <v>8810</v>
      </c>
      <c r="P415" s="72" t="s">
        <v>23</v>
      </c>
      <c r="Q415" s="73" t="s">
        <v>8811</v>
      </c>
      <c r="R415" s="72"/>
      <c r="S415" s="73"/>
      <c r="T415" s="73"/>
      <c r="U415" s="74"/>
      <c r="V415" s="26"/>
      <c r="W415" s="26"/>
      <c r="X415" s="26"/>
      <c r="Y415" s="26"/>
      <c r="Z415" s="26"/>
      <c r="AA415" s="26"/>
      <c r="AB415" s="26"/>
      <c r="AC415" s="26"/>
      <c r="AD415" s="26"/>
      <c r="AE415" s="26"/>
      <c r="AF415" s="26"/>
      <c r="AG415" s="26"/>
      <c r="AH415" s="26"/>
      <c r="AI415" s="26"/>
      <c r="AJ415" s="26"/>
    </row>
    <row r="416" spans="1:36" ht="37.5">
      <c r="A416" s="67">
        <v>442</v>
      </c>
      <c r="B416" s="68">
        <v>45680</v>
      </c>
      <c r="C416" s="69"/>
      <c r="D416" s="70" t="s">
        <v>445</v>
      </c>
      <c r="E416" s="69"/>
      <c r="F416" s="69"/>
      <c r="G416" s="70" t="s">
        <v>223</v>
      </c>
      <c r="H416" s="70" t="s">
        <v>8812</v>
      </c>
      <c r="I416" s="70" t="s">
        <v>8813</v>
      </c>
      <c r="J416" s="70" t="s">
        <v>977</v>
      </c>
      <c r="K416" s="70" t="s">
        <v>440</v>
      </c>
      <c r="L416" s="70" t="s">
        <v>156</v>
      </c>
      <c r="M416" s="70" t="s">
        <v>8814</v>
      </c>
      <c r="N416" s="86" t="s">
        <v>853</v>
      </c>
      <c r="O416" s="83" t="s">
        <v>8815</v>
      </c>
      <c r="P416" s="72" t="s">
        <v>23</v>
      </c>
      <c r="Q416" s="73"/>
      <c r="R416" s="72"/>
      <c r="S416" s="73"/>
      <c r="T416" s="73"/>
      <c r="U416" s="74"/>
      <c r="V416" s="26"/>
      <c r="W416" s="26"/>
      <c r="X416" s="26"/>
      <c r="Y416" s="26"/>
      <c r="Z416" s="26"/>
      <c r="AA416" s="26"/>
      <c r="AB416" s="26"/>
      <c r="AC416" s="26"/>
      <c r="AD416" s="26"/>
      <c r="AE416" s="26"/>
      <c r="AF416" s="26"/>
      <c r="AG416" s="26"/>
      <c r="AH416" s="26"/>
      <c r="AI416" s="26"/>
      <c r="AJ416" s="26"/>
    </row>
    <row r="417" spans="1:36" ht="37.5">
      <c r="A417" s="67">
        <v>443</v>
      </c>
      <c r="B417" s="68">
        <v>45680</v>
      </c>
      <c r="C417" s="69"/>
      <c r="D417" s="70" t="s">
        <v>213</v>
      </c>
      <c r="E417" s="69"/>
      <c r="F417" s="69"/>
      <c r="G417" s="70" t="s">
        <v>116</v>
      </c>
      <c r="H417" s="70" t="s">
        <v>8816</v>
      </c>
      <c r="I417" s="70" t="s">
        <v>8817</v>
      </c>
      <c r="J417" s="70" t="s">
        <v>977</v>
      </c>
      <c r="K417" s="70" t="s">
        <v>440</v>
      </c>
      <c r="L417" s="70" t="s">
        <v>37</v>
      </c>
      <c r="M417" s="70" t="s">
        <v>8818</v>
      </c>
      <c r="N417" s="86" t="s">
        <v>8819</v>
      </c>
      <c r="O417" s="88" t="s">
        <v>8820</v>
      </c>
      <c r="P417" s="72" t="s">
        <v>23</v>
      </c>
      <c r="Q417" s="73"/>
      <c r="R417" s="72"/>
      <c r="S417" s="73"/>
      <c r="T417" s="73"/>
      <c r="U417" s="74"/>
      <c r="V417" s="26"/>
      <c r="W417" s="26"/>
      <c r="X417" s="26"/>
      <c r="Y417" s="26"/>
      <c r="Z417" s="26"/>
      <c r="AA417" s="26"/>
      <c r="AB417" s="26"/>
      <c r="AC417" s="26"/>
      <c r="AD417" s="26"/>
      <c r="AE417" s="26"/>
      <c r="AF417" s="26"/>
      <c r="AG417" s="26"/>
      <c r="AH417" s="26"/>
      <c r="AI417" s="26"/>
      <c r="AJ417" s="26"/>
    </row>
    <row r="418" spans="1:36" ht="112.5">
      <c r="A418" s="67">
        <v>444</v>
      </c>
      <c r="B418" s="68">
        <v>45680</v>
      </c>
      <c r="C418" s="69"/>
      <c r="D418" s="70" t="s">
        <v>336</v>
      </c>
      <c r="E418" s="69"/>
      <c r="F418" s="69"/>
      <c r="G418" s="70" t="s">
        <v>8821</v>
      </c>
      <c r="H418" s="70" t="s">
        <v>8822</v>
      </c>
      <c r="I418" s="70" t="s">
        <v>2649</v>
      </c>
      <c r="J418" s="70"/>
      <c r="K418" s="70" t="s">
        <v>1616</v>
      </c>
      <c r="L418" s="70" t="s">
        <v>64</v>
      </c>
      <c r="M418" s="70" t="s">
        <v>8823</v>
      </c>
      <c r="N418" s="86" t="s">
        <v>3898</v>
      </c>
      <c r="O418" s="83" t="s">
        <v>8824</v>
      </c>
      <c r="P418" s="72" t="s">
        <v>23</v>
      </c>
      <c r="Q418" s="73"/>
      <c r="R418" s="72"/>
      <c r="S418" s="73"/>
      <c r="T418" s="73"/>
      <c r="U418" s="74"/>
      <c r="V418" s="26"/>
      <c r="W418" s="26"/>
      <c r="X418" s="26"/>
      <c r="Y418" s="26"/>
      <c r="Z418" s="26"/>
      <c r="AA418" s="26"/>
      <c r="AB418" s="26"/>
      <c r="AC418" s="26"/>
      <c r="AD418" s="26"/>
      <c r="AE418" s="26"/>
      <c r="AF418" s="26"/>
      <c r="AG418" s="26"/>
      <c r="AH418" s="26"/>
      <c r="AI418" s="26"/>
      <c r="AJ418" s="26"/>
    </row>
    <row r="419" spans="1:36" ht="37.5">
      <c r="A419" s="67">
        <v>445</v>
      </c>
      <c r="B419" s="68">
        <v>45680</v>
      </c>
      <c r="C419" s="69"/>
      <c r="D419" s="70" t="s">
        <v>8825</v>
      </c>
      <c r="E419" s="69"/>
      <c r="F419" s="69"/>
      <c r="G419" s="70" t="s">
        <v>104</v>
      </c>
      <c r="H419" s="70" t="s">
        <v>8826</v>
      </c>
      <c r="I419" s="70" t="s">
        <v>8827</v>
      </c>
      <c r="J419" s="70" t="s">
        <v>977</v>
      </c>
      <c r="K419" s="70" t="s">
        <v>440</v>
      </c>
      <c r="L419" s="70" t="s">
        <v>156</v>
      </c>
      <c r="M419" s="70" t="s">
        <v>8828</v>
      </c>
      <c r="N419" s="86" t="s">
        <v>853</v>
      </c>
      <c r="O419" s="83" t="s">
        <v>8829</v>
      </c>
      <c r="P419" s="72" t="s">
        <v>23</v>
      </c>
      <c r="Q419" s="73"/>
      <c r="R419" s="72"/>
      <c r="S419" s="73"/>
      <c r="T419" s="73"/>
      <c r="U419" s="74"/>
      <c r="V419" s="26"/>
      <c r="W419" s="26"/>
      <c r="X419" s="26"/>
      <c r="Y419" s="26"/>
      <c r="Z419" s="26"/>
      <c r="AA419" s="26"/>
      <c r="AB419" s="26"/>
      <c r="AC419" s="26"/>
      <c r="AD419" s="26"/>
      <c r="AE419" s="26"/>
      <c r="AF419" s="26"/>
      <c r="AG419" s="26"/>
      <c r="AH419" s="26"/>
      <c r="AI419" s="26"/>
      <c r="AJ419" s="26"/>
    </row>
    <row r="420" spans="1:36" ht="37.5">
      <c r="A420" s="67">
        <v>447</v>
      </c>
      <c r="B420" s="68">
        <v>45680</v>
      </c>
      <c r="C420" s="69"/>
      <c r="D420" s="70" t="s">
        <v>152</v>
      </c>
      <c r="E420" s="69"/>
      <c r="F420" s="69"/>
      <c r="G420" s="70" t="s">
        <v>662</v>
      </c>
      <c r="H420" s="70" t="s">
        <v>8830</v>
      </c>
      <c r="I420" s="70" t="s">
        <v>8831</v>
      </c>
      <c r="J420" s="70" t="s">
        <v>977</v>
      </c>
      <c r="K420" s="70" t="s">
        <v>127</v>
      </c>
      <c r="L420" s="70" t="s">
        <v>486</v>
      </c>
      <c r="M420" s="70" t="s">
        <v>8832</v>
      </c>
      <c r="N420" s="86" t="s">
        <v>8833</v>
      </c>
      <c r="O420" s="83" t="s">
        <v>8834</v>
      </c>
      <c r="P420" s="72" t="s">
        <v>23</v>
      </c>
      <c r="Q420" s="73"/>
      <c r="R420" s="72"/>
      <c r="S420" s="73"/>
      <c r="T420" s="73"/>
      <c r="U420" s="74"/>
      <c r="V420" s="26"/>
      <c r="W420" s="26"/>
      <c r="X420" s="26"/>
      <c r="Y420" s="26"/>
      <c r="Z420" s="26"/>
      <c r="AA420" s="26"/>
      <c r="AB420" s="26"/>
      <c r="AC420" s="26"/>
      <c r="AD420" s="26"/>
      <c r="AE420" s="26"/>
      <c r="AF420" s="26"/>
      <c r="AG420" s="26"/>
      <c r="AH420" s="26"/>
      <c r="AI420" s="26"/>
      <c r="AJ420" s="26"/>
    </row>
    <row r="421" spans="1:36" ht="62.5">
      <c r="A421" s="67">
        <v>448</v>
      </c>
      <c r="B421" s="68">
        <v>45680</v>
      </c>
      <c r="C421" s="69"/>
      <c r="D421" s="70" t="s">
        <v>801</v>
      </c>
      <c r="E421" s="69"/>
      <c r="F421" s="69"/>
      <c r="G421" s="70" t="s">
        <v>154</v>
      </c>
      <c r="H421" s="70" t="s">
        <v>8835</v>
      </c>
      <c r="I421" s="70" t="s">
        <v>8836</v>
      </c>
      <c r="J421" s="70" t="s">
        <v>977</v>
      </c>
      <c r="K421" s="70" t="s">
        <v>127</v>
      </c>
      <c r="L421" s="70" t="s">
        <v>45</v>
      </c>
      <c r="M421" s="70" t="s">
        <v>8837</v>
      </c>
      <c r="N421" s="86" t="s">
        <v>8838</v>
      </c>
      <c r="O421" s="88" t="s">
        <v>8839</v>
      </c>
      <c r="P421" s="72" t="s">
        <v>23</v>
      </c>
      <c r="Q421" s="73"/>
      <c r="R421" s="72"/>
      <c r="S421" s="73"/>
      <c r="T421" s="73"/>
      <c r="U421" s="74"/>
      <c r="V421" s="26"/>
      <c r="W421" s="26"/>
      <c r="X421" s="26"/>
      <c r="Y421" s="26"/>
      <c r="Z421" s="26"/>
      <c r="AA421" s="26"/>
      <c r="AB421" s="26"/>
      <c r="AC421" s="26"/>
      <c r="AD421" s="26"/>
      <c r="AE421" s="26"/>
      <c r="AF421" s="26"/>
      <c r="AG421" s="26"/>
      <c r="AH421" s="26"/>
      <c r="AI421" s="26"/>
      <c r="AJ421" s="26"/>
    </row>
    <row r="422" spans="1:36" ht="62.5">
      <c r="A422" s="67">
        <v>449</v>
      </c>
      <c r="B422" s="68">
        <v>45680</v>
      </c>
      <c r="C422" s="69"/>
      <c r="D422" s="70" t="s">
        <v>801</v>
      </c>
      <c r="E422" s="69"/>
      <c r="F422" s="69"/>
      <c r="G422" s="70" t="s">
        <v>8840</v>
      </c>
      <c r="H422" s="70" t="s">
        <v>8841</v>
      </c>
      <c r="I422" s="70" t="s">
        <v>8836</v>
      </c>
      <c r="J422" s="70" t="s">
        <v>977</v>
      </c>
      <c r="K422" s="70" t="s">
        <v>127</v>
      </c>
      <c r="L422" s="70" t="s">
        <v>27</v>
      </c>
      <c r="M422" s="70" t="s">
        <v>8842</v>
      </c>
      <c r="N422" s="86" t="s">
        <v>8843</v>
      </c>
      <c r="O422" s="87" t="s">
        <v>8844</v>
      </c>
      <c r="P422" s="72" t="s">
        <v>23</v>
      </c>
      <c r="Q422" s="73"/>
      <c r="R422" s="72"/>
      <c r="S422" s="73"/>
      <c r="T422" s="73"/>
      <c r="U422" s="74"/>
      <c r="V422" s="26"/>
      <c r="W422" s="26"/>
      <c r="X422" s="26"/>
      <c r="Y422" s="26"/>
      <c r="Z422" s="26"/>
      <c r="AA422" s="26"/>
      <c r="AB422" s="26"/>
      <c r="AC422" s="26"/>
      <c r="AD422" s="26"/>
      <c r="AE422" s="26"/>
      <c r="AF422" s="26"/>
      <c r="AG422" s="26"/>
      <c r="AH422" s="26"/>
      <c r="AI422" s="26"/>
      <c r="AJ422" s="26"/>
    </row>
    <row r="423" spans="1:36" ht="37.5">
      <c r="A423" s="67">
        <v>450</v>
      </c>
      <c r="B423" s="68">
        <v>45680</v>
      </c>
      <c r="C423" s="69"/>
      <c r="D423" s="70" t="s">
        <v>801</v>
      </c>
      <c r="E423" s="69"/>
      <c r="F423" s="69"/>
      <c r="G423" s="70" t="s">
        <v>107</v>
      </c>
      <c r="H423" s="70" t="s">
        <v>8845</v>
      </c>
      <c r="I423" s="70" t="s">
        <v>8836</v>
      </c>
      <c r="J423" s="70" t="s">
        <v>977</v>
      </c>
      <c r="K423" s="70" t="s">
        <v>127</v>
      </c>
      <c r="L423" s="70" t="s">
        <v>27</v>
      </c>
      <c r="M423" s="70" t="s">
        <v>8842</v>
      </c>
      <c r="N423" s="86" t="s">
        <v>8843</v>
      </c>
      <c r="O423" s="88" t="s">
        <v>8846</v>
      </c>
      <c r="P423" s="72" t="s">
        <v>23</v>
      </c>
      <c r="Q423" s="73"/>
      <c r="R423" s="72"/>
      <c r="S423" s="73"/>
      <c r="T423" s="73"/>
      <c r="U423" s="74"/>
      <c r="V423" s="26"/>
      <c r="W423" s="26"/>
      <c r="X423" s="26"/>
      <c r="Y423" s="26"/>
      <c r="Z423" s="26"/>
      <c r="AA423" s="26"/>
      <c r="AB423" s="26"/>
      <c r="AC423" s="26"/>
      <c r="AD423" s="26"/>
      <c r="AE423" s="26"/>
      <c r="AF423" s="26"/>
      <c r="AG423" s="26"/>
      <c r="AH423" s="26"/>
      <c r="AI423" s="26"/>
      <c r="AJ423" s="26"/>
    </row>
    <row r="424" spans="1:36" ht="62.5">
      <c r="A424" s="67">
        <v>451</v>
      </c>
      <c r="B424" s="68">
        <v>45680</v>
      </c>
      <c r="C424" s="69"/>
      <c r="D424" s="70" t="s">
        <v>801</v>
      </c>
      <c r="E424" s="69"/>
      <c r="F424" s="69"/>
      <c r="G424" s="70" t="s">
        <v>662</v>
      </c>
      <c r="H424" s="70" t="s">
        <v>8847</v>
      </c>
      <c r="I424" s="70" t="s">
        <v>8836</v>
      </c>
      <c r="J424" s="70" t="s">
        <v>977</v>
      </c>
      <c r="K424" s="70" t="s">
        <v>127</v>
      </c>
      <c r="L424" s="70" t="s">
        <v>37</v>
      </c>
      <c r="M424" s="70" t="s">
        <v>763</v>
      </c>
      <c r="N424" s="86" t="s">
        <v>1604</v>
      </c>
      <c r="O424" s="83" t="s">
        <v>8848</v>
      </c>
      <c r="P424" s="72" t="s">
        <v>23</v>
      </c>
      <c r="Q424" s="73"/>
      <c r="R424" s="72"/>
      <c r="S424" s="73"/>
      <c r="T424" s="73"/>
      <c r="U424" s="74"/>
      <c r="V424" s="26"/>
      <c r="W424" s="26"/>
      <c r="X424" s="26"/>
      <c r="Y424" s="26"/>
      <c r="Z424" s="26"/>
      <c r="AA424" s="26"/>
      <c r="AB424" s="26"/>
      <c r="AC424" s="26"/>
      <c r="AD424" s="26"/>
      <c r="AE424" s="26"/>
      <c r="AF424" s="26"/>
      <c r="AG424" s="26"/>
      <c r="AH424" s="26"/>
      <c r="AI424" s="26"/>
      <c r="AJ424" s="26"/>
    </row>
    <row r="425" spans="1:36" ht="62.5">
      <c r="A425" s="67">
        <v>452</v>
      </c>
      <c r="B425" s="68">
        <v>45680</v>
      </c>
      <c r="C425" s="69"/>
      <c r="D425" s="70" t="s">
        <v>801</v>
      </c>
      <c r="E425" s="69"/>
      <c r="F425" s="69"/>
      <c r="G425" s="70" t="s">
        <v>7269</v>
      </c>
      <c r="H425" s="70" t="s">
        <v>8849</v>
      </c>
      <c r="I425" s="70" t="s">
        <v>8836</v>
      </c>
      <c r="J425" s="70" t="s">
        <v>977</v>
      </c>
      <c r="K425" s="70" t="s">
        <v>127</v>
      </c>
      <c r="L425" s="70" t="s">
        <v>27</v>
      </c>
      <c r="M425" s="70" t="s">
        <v>8842</v>
      </c>
      <c r="N425" s="86" t="s">
        <v>8843</v>
      </c>
      <c r="O425" s="104" t="s">
        <v>8850</v>
      </c>
      <c r="P425" s="72" t="s">
        <v>23</v>
      </c>
      <c r="Q425" s="73"/>
      <c r="R425" s="72"/>
      <c r="S425" s="73"/>
      <c r="T425" s="73"/>
      <c r="U425" s="74"/>
      <c r="V425" s="26"/>
      <c r="W425" s="26"/>
      <c r="X425" s="26"/>
      <c r="Y425" s="26"/>
      <c r="Z425" s="26"/>
      <c r="AA425" s="26"/>
      <c r="AB425" s="26"/>
      <c r="AC425" s="26"/>
      <c r="AD425" s="26"/>
      <c r="AE425" s="26"/>
      <c r="AF425" s="26"/>
      <c r="AG425" s="26"/>
      <c r="AH425" s="26"/>
      <c r="AI425" s="26"/>
      <c r="AJ425" s="26"/>
    </row>
    <row r="426" spans="1:36" ht="62.5">
      <c r="A426" s="67">
        <v>453</v>
      </c>
      <c r="B426" s="68">
        <v>45680</v>
      </c>
      <c r="C426" s="69"/>
      <c r="D426" s="70" t="s">
        <v>801</v>
      </c>
      <c r="E426" s="69"/>
      <c r="F426" s="69"/>
      <c r="G426" s="70" t="s">
        <v>8851</v>
      </c>
      <c r="H426" s="70" t="s">
        <v>8852</v>
      </c>
      <c r="I426" s="70" t="s">
        <v>8836</v>
      </c>
      <c r="J426" s="70" t="s">
        <v>977</v>
      </c>
      <c r="K426" s="70" t="s">
        <v>127</v>
      </c>
      <c r="L426" s="70" t="s">
        <v>27</v>
      </c>
      <c r="M426" s="70" t="s">
        <v>8842</v>
      </c>
      <c r="N426" s="86" t="s">
        <v>8843</v>
      </c>
      <c r="O426" s="104" t="s">
        <v>8853</v>
      </c>
      <c r="P426" s="72" t="s">
        <v>23</v>
      </c>
      <c r="Q426" s="73"/>
      <c r="R426" s="72"/>
      <c r="S426" s="73"/>
      <c r="T426" s="73"/>
      <c r="U426" s="74"/>
      <c r="V426" s="26"/>
      <c r="W426" s="26"/>
      <c r="X426" s="26"/>
      <c r="Y426" s="26"/>
      <c r="Z426" s="26"/>
      <c r="AA426" s="26"/>
      <c r="AB426" s="26"/>
      <c r="AC426" s="26"/>
      <c r="AD426" s="26"/>
      <c r="AE426" s="26"/>
      <c r="AF426" s="26"/>
      <c r="AG426" s="26"/>
      <c r="AH426" s="26"/>
      <c r="AI426" s="26"/>
      <c r="AJ426" s="26"/>
    </row>
    <row r="427" spans="1:36" ht="50">
      <c r="A427" s="67">
        <v>454</v>
      </c>
      <c r="B427" s="68">
        <v>45680</v>
      </c>
      <c r="C427" s="69"/>
      <c r="D427" s="70" t="s">
        <v>801</v>
      </c>
      <c r="E427" s="69"/>
      <c r="F427" s="69"/>
      <c r="G427" s="70" t="s">
        <v>426</v>
      </c>
      <c r="H427" s="70" t="s">
        <v>8854</v>
      </c>
      <c r="I427" s="70" t="s">
        <v>8836</v>
      </c>
      <c r="J427" s="70" t="s">
        <v>977</v>
      </c>
      <c r="K427" s="70" t="s">
        <v>127</v>
      </c>
      <c r="L427" s="70" t="s">
        <v>27</v>
      </c>
      <c r="M427" s="70" t="s">
        <v>8842</v>
      </c>
      <c r="N427" s="86" t="s">
        <v>8843</v>
      </c>
      <c r="O427" s="104" t="s">
        <v>8855</v>
      </c>
      <c r="P427" s="72" t="s">
        <v>23</v>
      </c>
      <c r="Q427" s="73"/>
      <c r="R427" s="72"/>
      <c r="S427" s="73"/>
      <c r="T427" s="73"/>
      <c r="U427" s="74"/>
      <c r="V427" s="26"/>
      <c r="W427" s="26"/>
      <c r="X427" s="26"/>
      <c r="Y427" s="26"/>
      <c r="Z427" s="26"/>
      <c r="AA427" s="26"/>
      <c r="AB427" s="26"/>
      <c r="AC427" s="26"/>
      <c r="AD427" s="26"/>
      <c r="AE427" s="26"/>
      <c r="AF427" s="26"/>
      <c r="AG427" s="26"/>
      <c r="AH427" s="26"/>
      <c r="AI427" s="26"/>
      <c r="AJ427" s="26"/>
    </row>
    <row r="428" spans="1:36" ht="87.5">
      <c r="A428" s="67">
        <v>455</v>
      </c>
      <c r="B428" s="68">
        <v>45680</v>
      </c>
      <c r="C428" s="69"/>
      <c r="D428" s="70" t="s">
        <v>145</v>
      </c>
      <c r="E428" s="69"/>
      <c r="F428" s="69"/>
      <c r="G428" s="70" t="s">
        <v>8856</v>
      </c>
      <c r="H428" s="70" t="s">
        <v>8857</v>
      </c>
      <c r="I428" s="70"/>
      <c r="J428" s="70"/>
      <c r="K428" s="70" t="s">
        <v>362</v>
      </c>
      <c r="L428" s="70" t="s">
        <v>486</v>
      </c>
      <c r="M428" s="70" t="s">
        <v>8858</v>
      </c>
      <c r="N428" s="86" t="s">
        <v>8859</v>
      </c>
      <c r="O428" s="88" t="s">
        <v>8860</v>
      </c>
      <c r="P428" s="72" t="s">
        <v>23</v>
      </c>
      <c r="Q428" s="73"/>
      <c r="R428" s="72"/>
      <c r="S428" s="73"/>
      <c r="T428" s="73"/>
      <c r="U428" s="74"/>
      <c r="V428" s="26"/>
      <c r="W428" s="26"/>
      <c r="X428" s="26"/>
      <c r="Y428" s="26"/>
      <c r="Z428" s="26"/>
      <c r="AA428" s="26"/>
      <c r="AB428" s="26"/>
      <c r="AC428" s="26"/>
      <c r="AD428" s="26"/>
      <c r="AE428" s="26"/>
      <c r="AF428" s="26"/>
      <c r="AG428" s="26"/>
      <c r="AH428" s="26"/>
      <c r="AI428" s="26"/>
      <c r="AJ428" s="26"/>
    </row>
    <row r="429" spans="1:36" ht="37.5">
      <c r="A429" s="67">
        <v>456</v>
      </c>
      <c r="B429" s="68">
        <v>45681</v>
      </c>
      <c r="C429" s="69"/>
      <c r="D429" s="70" t="s">
        <v>517</v>
      </c>
      <c r="E429" s="69"/>
      <c r="F429" s="69"/>
      <c r="G429" s="70" t="s">
        <v>154</v>
      </c>
      <c r="H429" s="70" t="s">
        <v>8861</v>
      </c>
      <c r="I429" s="70" t="s">
        <v>8862</v>
      </c>
      <c r="J429" s="70" t="s">
        <v>977</v>
      </c>
      <c r="K429" s="70" t="s">
        <v>1616</v>
      </c>
      <c r="L429" s="70" t="s">
        <v>568</v>
      </c>
      <c r="M429" s="70" t="s">
        <v>8863</v>
      </c>
      <c r="N429" s="86" t="s">
        <v>8864</v>
      </c>
      <c r="O429" s="83" t="s">
        <v>8865</v>
      </c>
      <c r="P429" s="72" t="s">
        <v>23</v>
      </c>
      <c r="Q429" s="73"/>
      <c r="R429" s="72"/>
      <c r="S429" s="73"/>
      <c r="T429" s="73"/>
      <c r="U429" s="74"/>
      <c r="V429" s="26"/>
      <c r="W429" s="26"/>
      <c r="X429" s="26"/>
      <c r="Y429" s="26"/>
      <c r="Z429" s="26"/>
      <c r="AA429" s="26"/>
      <c r="AB429" s="26"/>
      <c r="AC429" s="26"/>
      <c r="AD429" s="26"/>
      <c r="AE429" s="26"/>
      <c r="AF429" s="26"/>
      <c r="AG429" s="26"/>
      <c r="AH429" s="26"/>
      <c r="AI429" s="26"/>
      <c r="AJ429" s="26"/>
    </row>
    <row r="430" spans="1:36" ht="37.5">
      <c r="A430" s="67">
        <v>457</v>
      </c>
      <c r="B430" s="68">
        <v>45681</v>
      </c>
      <c r="C430" s="67"/>
      <c r="D430" s="70" t="s">
        <v>69</v>
      </c>
      <c r="E430" s="69"/>
      <c r="F430" s="69"/>
      <c r="G430" s="70" t="s">
        <v>8866</v>
      </c>
      <c r="H430" s="70" t="s">
        <v>8867</v>
      </c>
      <c r="I430" s="70" t="s">
        <v>8868</v>
      </c>
      <c r="J430" s="70" t="s">
        <v>977</v>
      </c>
      <c r="K430" s="70" t="s">
        <v>1468</v>
      </c>
      <c r="L430" s="70" t="s">
        <v>568</v>
      </c>
      <c r="M430" s="70" t="s">
        <v>8869</v>
      </c>
      <c r="N430" s="86" t="s">
        <v>7878</v>
      </c>
      <c r="O430" s="87" t="s">
        <v>8870</v>
      </c>
      <c r="P430" s="72" t="s">
        <v>23</v>
      </c>
      <c r="Q430" s="73"/>
      <c r="R430" s="72"/>
      <c r="S430" s="73"/>
      <c r="T430" s="73"/>
      <c r="U430" s="74"/>
      <c r="V430" s="26"/>
      <c r="W430" s="26"/>
      <c r="X430" s="26"/>
      <c r="Y430" s="26"/>
      <c r="Z430" s="26"/>
      <c r="AA430" s="26"/>
      <c r="AB430" s="26"/>
      <c r="AC430" s="26"/>
      <c r="AD430" s="26"/>
      <c r="AE430" s="26"/>
      <c r="AF430" s="26"/>
      <c r="AG430" s="26"/>
      <c r="AH430" s="26"/>
      <c r="AI430" s="26"/>
      <c r="AJ430" s="26"/>
    </row>
    <row r="431" spans="1:36" ht="37.5">
      <c r="A431" s="67">
        <v>458</v>
      </c>
      <c r="B431" s="68">
        <v>45681</v>
      </c>
      <c r="C431" s="67"/>
      <c r="D431" s="70" t="s">
        <v>576</v>
      </c>
      <c r="E431" s="69"/>
      <c r="F431" s="69"/>
      <c r="G431" s="70" t="s">
        <v>8871</v>
      </c>
      <c r="H431" s="70" t="s">
        <v>8872</v>
      </c>
      <c r="I431" s="70" t="s">
        <v>8873</v>
      </c>
      <c r="J431" s="70" t="s">
        <v>977</v>
      </c>
      <c r="K431" s="70" t="s">
        <v>1468</v>
      </c>
      <c r="L431" s="70" t="s">
        <v>568</v>
      </c>
      <c r="M431" s="70" t="s">
        <v>8869</v>
      </c>
      <c r="N431" s="86" t="s">
        <v>7878</v>
      </c>
      <c r="O431" s="83" t="s">
        <v>8874</v>
      </c>
      <c r="P431" s="72" t="s">
        <v>23</v>
      </c>
      <c r="Q431" s="73"/>
      <c r="R431" s="72"/>
      <c r="S431" s="73"/>
      <c r="T431" s="73"/>
      <c r="U431" s="74"/>
      <c r="V431" s="26"/>
      <c r="W431" s="26"/>
      <c r="X431" s="26"/>
      <c r="Y431" s="26"/>
      <c r="Z431" s="26"/>
      <c r="AA431" s="26"/>
      <c r="AB431" s="26"/>
      <c r="AC431" s="26"/>
      <c r="AD431" s="26"/>
      <c r="AE431" s="26"/>
      <c r="AF431" s="26"/>
      <c r="AG431" s="26"/>
      <c r="AH431" s="26"/>
      <c r="AI431" s="26"/>
      <c r="AJ431" s="26"/>
    </row>
    <row r="432" spans="1:36" ht="37.5">
      <c r="A432" s="67">
        <v>459</v>
      </c>
      <c r="B432" s="68">
        <v>45681</v>
      </c>
      <c r="C432" s="69"/>
      <c r="D432" s="70" t="s">
        <v>513</v>
      </c>
      <c r="E432" s="69"/>
      <c r="F432" s="69"/>
      <c r="G432" s="70" t="s">
        <v>8875</v>
      </c>
      <c r="H432" s="70" t="s">
        <v>8876</v>
      </c>
      <c r="I432" s="70" t="s">
        <v>7744</v>
      </c>
      <c r="J432" s="70" t="s">
        <v>977</v>
      </c>
      <c r="K432" s="70" t="s">
        <v>1468</v>
      </c>
      <c r="L432" s="70" t="s">
        <v>486</v>
      </c>
      <c r="M432" s="70" t="s">
        <v>8877</v>
      </c>
      <c r="N432" s="86" t="s">
        <v>8833</v>
      </c>
      <c r="O432" s="83" t="s">
        <v>8878</v>
      </c>
      <c r="P432" s="72" t="s">
        <v>23</v>
      </c>
      <c r="Q432" s="73"/>
      <c r="R432" s="72"/>
      <c r="S432" s="73"/>
      <c r="T432" s="73"/>
      <c r="U432" s="74"/>
      <c r="V432" s="26"/>
      <c r="W432" s="26"/>
      <c r="X432" s="26"/>
      <c r="Y432" s="26"/>
      <c r="Z432" s="26"/>
      <c r="AA432" s="26"/>
      <c r="AB432" s="26"/>
      <c r="AC432" s="26"/>
      <c r="AD432" s="26"/>
      <c r="AE432" s="26"/>
      <c r="AF432" s="26"/>
      <c r="AG432" s="26"/>
      <c r="AH432" s="26"/>
      <c r="AI432" s="26"/>
      <c r="AJ432" s="26"/>
    </row>
    <row r="433" spans="1:36" ht="50">
      <c r="A433" s="67">
        <v>460</v>
      </c>
      <c r="B433" s="68">
        <v>45681</v>
      </c>
      <c r="C433" s="69"/>
      <c r="D433" s="70" t="s">
        <v>193</v>
      </c>
      <c r="E433" s="69"/>
      <c r="F433" s="69"/>
      <c r="G433" s="70" t="s">
        <v>190</v>
      </c>
      <c r="H433" s="70" t="s">
        <v>8879</v>
      </c>
      <c r="I433" s="70" t="s">
        <v>8880</v>
      </c>
      <c r="J433" s="70" t="s">
        <v>8881</v>
      </c>
      <c r="K433" s="70" t="s">
        <v>1377</v>
      </c>
      <c r="L433" s="70" t="s">
        <v>568</v>
      </c>
      <c r="M433" s="70" t="s">
        <v>8882</v>
      </c>
      <c r="N433" s="70" t="s">
        <v>8673</v>
      </c>
      <c r="O433" s="95" t="s">
        <v>8883</v>
      </c>
      <c r="P433" s="72" t="s">
        <v>23</v>
      </c>
      <c r="Q433" s="73" t="s">
        <v>8884</v>
      </c>
      <c r="R433" s="72"/>
      <c r="S433" s="73"/>
      <c r="T433" s="73"/>
      <c r="U433" s="74"/>
      <c r="V433" s="26"/>
      <c r="W433" s="26"/>
      <c r="X433" s="26"/>
      <c r="Y433" s="26"/>
      <c r="Z433" s="26"/>
      <c r="AA433" s="26"/>
      <c r="AB433" s="26"/>
      <c r="AC433" s="26"/>
      <c r="AD433" s="26"/>
      <c r="AE433" s="26"/>
      <c r="AF433" s="26"/>
      <c r="AG433" s="26"/>
      <c r="AH433" s="26"/>
      <c r="AI433" s="26"/>
      <c r="AJ433" s="26"/>
    </row>
    <row r="434" spans="1:36" ht="37.5">
      <c r="A434" s="67">
        <v>461</v>
      </c>
      <c r="B434" s="68">
        <v>45681</v>
      </c>
      <c r="C434" s="69"/>
      <c r="D434" s="70" t="s">
        <v>85</v>
      </c>
      <c r="E434" s="69"/>
      <c r="F434" s="69"/>
      <c r="G434" s="70" t="s">
        <v>190</v>
      </c>
      <c r="H434" s="70" t="s">
        <v>8885</v>
      </c>
      <c r="I434" s="70" t="s">
        <v>8886</v>
      </c>
      <c r="J434" s="70" t="s">
        <v>8881</v>
      </c>
      <c r="K434" s="70" t="s">
        <v>1377</v>
      </c>
      <c r="L434" s="70" t="s">
        <v>169</v>
      </c>
      <c r="M434" s="70" t="s">
        <v>8887</v>
      </c>
      <c r="N434" s="86" t="s">
        <v>8162</v>
      </c>
      <c r="O434" s="88" t="s">
        <v>8888</v>
      </c>
      <c r="P434" s="72" t="s">
        <v>23</v>
      </c>
      <c r="Q434" s="73" t="s">
        <v>8889</v>
      </c>
      <c r="R434" s="72"/>
      <c r="S434" s="73"/>
      <c r="T434" s="73"/>
      <c r="U434" s="74"/>
      <c r="V434" s="26"/>
      <c r="W434" s="26"/>
      <c r="X434" s="26"/>
      <c r="Y434" s="26"/>
      <c r="Z434" s="26"/>
      <c r="AA434" s="26"/>
      <c r="AB434" s="26"/>
      <c r="AC434" s="26"/>
      <c r="AD434" s="26"/>
      <c r="AE434" s="26"/>
      <c r="AF434" s="26"/>
      <c r="AG434" s="26"/>
      <c r="AH434" s="26"/>
      <c r="AI434" s="26"/>
      <c r="AJ434" s="26"/>
    </row>
    <row r="435" spans="1:36" ht="62.5">
      <c r="A435" s="67">
        <v>462</v>
      </c>
      <c r="B435" s="68">
        <v>45681</v>
      </c>
      <c r="C435" s="69"/>
      <c r="D435" s="70" t="s">
        <v>363</v>
      </c>
      <c r="E435" s="69"/>
      <c r="F435" s="69"/>
      <c r="G435" s="70" t="s">
        <v>693</v>
      </c>
      <c r="H435" s="70" t="s">
        <v>8890</v>
      </c>
      <c r="I435" s="70" t="s">
        <v>8891</v>
      </c>
      <c r="J435" s="70" t="s">
        <v>8881</v>
      </c>
      <c r="K435" s="70" t="s">
        <v>1468</v>
      </c>
      <c r="L435" s="70" t="s">
        <v>37</v>
      </c>
      <c r="M435" s="70" t="s">
        <v>8892</v>
      </c>
      <c r="N435" s="86" t="s">
        <v>8893</v>
      </c>
      <c r="O435" s="88" t="s">
        <v>8894</v>
      </c>
      <c r="P435" s="72" t="s">
        <v>23</v>
      </c>
      <c r="Q435" s="73"/>
      <c r="R435" s="72"/>
      <c r="S435" s="73"/>
      <c r="T435" s="73"/>
      <c r="U435" s="74"/>
      <c r="V435" s="26"/>
      <c r="W435" s="26"/>
      <c r="X435" s="26"/>
      <c r="Y435" s="26"/>
      <c r="Z435" s="26"/>
      <c r="AA435" s="26"/>
      <c r="AB435" s="26"/>
      <c r="AC435" s="26"/>
      <c r="AD435" s="26"/>
      <c r="AE435" s="26"/>
      <c r="AF435" s="26"/>
      <c r="AG435" s="26"/>
      <c r="AH435" s="26"/>
      <c r="AI435" s="26"/>
      <c r="AJ435" s="26"/>
    </row>
    <row r="436" spans="1:36" ht="37.5">
      <c r="A436" s="67">
        <v>463</v>
      </c>
      <c r="B436" s="68">
        <v>45681</v>
      </c>
      <c r="C436" s="69"/>
      <c r="D436" s="70" t="s">
        <v>82</v>
      </c>
      <c r="E436" s="69"/>
      <c r="F436" s="69"/>
      <c r="G436" s="70" t="s">
        <v>574</v>
      </c>
      <c r="H436" s="70" t="s">
        <v>8895</v>
      </c>
      <c r="I436" s="70" t="s">
        <v>8896</v>
      </c>
      <c r="J436" s="70" t="s">
        <v>8881</v>
      </c>
      <c r="K436" s="70" t="s">
        <v>1468</v>
      </c>
      <c r="L436" s="70" t="s">
        <v>27</v>
      </c>
      <c r="M436" s="70" t="s">
        <v>8897</v>
      </c>
      <c r="N436" s="86" t="s">
        <v>8335</v>
      </c>
      <c r="O436" s="83" t="s">
        <v>8898</v>
      </c>
      <c r="P436" s="72" t="s">
        <v>23</v>
      </c>
      <c r="Q436" s="73"/>
      <c r="R436" s="72"/>
      <c r="S436" s="73"/>
      <c r="T436" s="73"/>
      <c r="U436" s="74"/>
      <c r="V436" s="26"/>
      <c r="W436" s="26"/>
      <c r="X436" s="26"/>
      <c r="Y436" s="26"/>
      <c r="Z436" s="26"/>
      <c r="AA436" s="26"/>
      <c r="AB436" s="26"/>
      <c r="AC436" s="26"/>
      <c r="AD436" s="26"/>
      <c r="AE436" s="26"/>
      <c r="AF436" s="26"/>
      <c r="AG436" s="26"/>
      <c r="AH436" s="26"/>
      <c r="AI436" s="26"/>
      <c r="AJ436" s="26"/>
    </row>
    <row r="437" spans="1:36" ht="37.5">
      <c r="A437" s="67">
        <v>464</v>
      </c>
      <c r="B437" s="68">
        <v>45681</v>
      </c>
      <c r="C437" s="69"/>
      <c r="D437" s="70" t="s">
        <v>629</v>
      </c>
      <c r="E437" s="69"/>
      <c r="F437" s="69"/>
      <c r="G437" s="70" t="s">
        <v>8899</v>
      </c>
      <c r="H437" s="70" t="s">
        <v>8900</v>
      </c>
      <c r="I437" s="70" t="s">
        <v>8901</v>
      </c>
      <c r="J437" s="70" t="s">
        <v>977</v>
      </c>
      <c r="K437" s="70" t="s">
        <v>440</v>
      </c>
      <c r="L437" s="70" t="s">
        <v>43</v>
      </c>
      <c r="M437" s="70" t="s">
        <v>8902</v>
      </c>
      <c r="N437" s="86" t="s">
        <v>8903</v>
      </c>
      <c r="O437" s="83" t="s">
        <v>8904</v>
      </c>
      <c r="P437" s="72" t="s">
        <v>23</v>
      </c>
      <c r="Q437" s="73" t="s">
        <v>2745</v>
      </c>
      <c r="R437" s="72"/>
      <c r="S437" s="73"/>
      <c r="T437" s="73"/>
      <c r="U437" s="74"/>
      <c r="V437" s="26"/>
      <c r="W437" s="26"/>
      <c r="X437" s="26"/>
      <c r="Y437" s="26"/>
      <c r="Z437" s="26"/>
      <c r="AA437" s="26"/>
      <c r="AB437" s="26"/>
      <c r="AC437" s="26"/>
      <c r="AD437" s="26"/>
      <c r="AE437" s="26"/>
      <c r="AF437" s="26"/>
      <c r="AG437" s="26"/>
      <c r="AH437" s="26"/>
      <c r="AI437" s="26"/>
      <c r="AJ437" s="26"/>
    </row>
    <row r="438" spans="1:36" ht="75">
      <c r="A438" s="67">
        <v>465</v>
      </c>
      <c r="B438" s="68">
        <v>45681</v>
      </c>
      <c r="C438" s="69"/>
      <c r="D438" s="70" t="s">
        <v>380</v>
      </c>
      <c r="E438" s="69"/>
      <c r="F438" s="69"/>
      <c r="G438" s="70" t="s">
        <v>107</v>
      </c>
      <c r="H438" s="70" t="s">
        <v>8724</v>
      </c>
      <c r="I438" s="70" t="s">
        <v>8905</v>
      </c>
      <c r="J438" s="70" t="s">
        <v>2649</v>
      </c>
      <c r="K438" s="70" t="s">
        <v>1183</v>
      </c>
      <c r="L438" s="70" t="s">
        <v>302</v>
      </c>
      <c r="M438" s="70" t="s">
        <v>8726</v>
      </c>
      <c r="N438" s="86" t="s">
        <v>941</v>
      </c>
      <c r="O438" s="88" t="s">
        <v>8727</v>
      </c>
      <c r="P438" s="72" t="s">
        <v>23</v>
      </c>
      <c r="Q438" s="73"/>
      <c r="R438" s="72"/>
      <c r="S438" s="73"/>
      <c r="T438" s="73"/>
      <c r="U438" s="74"/>
      <c r="V438" s="26"/>
      <c r="W438" s="26"/>
      <c r="X438" s="26"/>
      <c r="Y438" s="26"/>
      <c r="Z438" s="26"/>
      <c r="AA438" s="26"/>
      <c r="AB438" s="26"/>
      <c r="AC438" s="26"/>
      <c r="AD438" s="26"/>
      <c r="AE438" s="26"/>
      <c r="AF438" s="26"/>
      <c r="AG438" s="26"/>
      <c r="AH438" s="26"/>
      <c r="AI438" s="26"/>
      <c r="AJ438" s="26"/>
    </row>
    <row r="439" spans="1:36" ht="50">
      <c r="A439" s="67">
        <v>466</v>
      </c>
      <c r="B439" s="68">
        <v>45681</v>
      </c>
      <c r="C439" s="69"/>
      <c r="D439" s="70" t="s">
        <v>500</v>
      </c>
      <c r="E439" s="69"/>
      <c r="F439" s="69"/>
      <c r="G439" s="70" t="s">
        <v>104</v>
      </c>
      <c r="H439" s="70" t="s">
        <v>8906</v>
      </c>
      <c r="I439" s="70" t="s">
        <v>8907</v>
      </c>
      <c r="J439" s="70" t="s">
        <v>977</v>
      </c>
      <c r="K439" s="70" t="s">
        <v>440</v>
      </c>
      <c r="L439" s="70" t="s">
        <v>156</v>
      </c>
      <c r="M439" s="70" t="s">
        <v>8908</v>
      </c>
      <c r="N439" s="86" t="s">
        <v>8909</v>
      </c>
      <c r="O439" s="83" t="s">
        <v>8910</v>
      </c>
      <c r="P439" s="72" t="s">
        <v>23</v>
      </c>
      <c r="Q439" s="73"/>
      <c r="R439" s="72"/>
      <c r="S439" s="73"/>
      <c r="T439" s="73"/>
      <c r="U439" s="74"/>
      <c r="V439" s="26"/>
      <c r="W439" s="26"/>
      <c r="X439" s="26"/>
      <c r="Y439" s="26"/>
      <c r="Z439" s="26"/>
      <c r="AA439" s="26"/>
      <c r="AB439" s="26"/>
      <c r="AC439" s="26"/>
      <c r="AD439" s="26"/>
      <c r="AE439" s="26"/>
      <c r="AF439" s="26"/>
      <c r="AG439" s="26"/>
      <c r="AH439" s="26"/>
      <c r="AI439" s="26"/>
      <c r="AJ439" s="26"/>
    </row>
    <row r="440" spans="1:36" ht="62.5">
      <c r="A440" s="67">
        <v>467</v>
      </c>
      <c r="B440" s="68">
        <v>45681</v>
      </c>
      <c r="C440" s="69"/>
      <c r="D440" s="70" t="s">
        <v>629</v>
      </c>
      <c r="E440" s="69"/>
      <c r="F440" s="69"/>
      <c r="G440" s="70" t="s">
        <v>8911</v>
      </c>
      <c r="H440" s="70" t="s">
        <v>8912</v>
      </c>
      <c r="I440" s="70" t="s">
        <v>8913</v>
      </c>
      <c r="J440" s="70" t="s">
        <v>977</v>
      </c>
      <c r="K440" s="70" t="s">
        <v>1468</v>
      </c>
      <c r="L440" s="70" t="s">
        <v>43</v>
      </c>
      <c r="M440" s="70" t="s">
        <v>8914</v>
      </c>
      <c r="N440" s="86" t="s">
        <v>7664</v>
      </c>
      <c r="O440" s="83" t="s">
        <v>8915</v>
      </c>
      <c r="P440" s="72" t="s">
        <v>23</v>
      </c>
      <c r="Q440" s="73"/>
      <c r="R440" s="72"/>
      <c r="S440" s="73"/>
      <c r="T440" s="73"/>
      <c r="U440" s="74"/>
      <c r="V440" s="26"/>
      <c r="W440" s="26"/>
      <c r="X440" s="26"/>
      <c r="Y440" s="26"/>
      <c r="Z440" s="26"/>
      <c r="AA440" s="26"/>
      <c r="AB440" s="26"/>
      <c r="AC440" s="26"/>
      <c r="AD440" s="26"/>
      <c r="AE440" s="26"/>
      <c r="AF440" s="26"/>
      <c r="AG440" s="26"/>
      <c r="AH440" s="26"/>
      <c r="AI440" s="26"/>
      <c r="AJ440" s="26"/>
    </row>
    <row r="441" spans="1:36" ht="62.5">
      <c r="A441" s="67">
        <v>468</v>
      </c>
      <c r="B441" s="68">
        <v>45681</v>
      </c>
      <c r="C441" s="69"/>
      <c r="D441" s="70" t="s">
        <v>406</v>
      </c>
      <c r="E441" s="69"/>
      <c r="F441" s="69"/>
      <c r="G441" s="70" t="s">
        <v>8916</v>
      </c>
      <c r="H441" s="70" t="s">
        <v>8917</v>
      </c>
      <c r="I441" s="70" t="s">
        <v>8918</v>
      </c>
      <c r="J441" s="70" t="s">
        <v>977</v>
      </c>
      <c r="K441" s="70" t="s">
        <v>1468</v>
      </c>
      <c r="L441" s="70" t="s">
        <v>381</v>
      </c>
      <c r="M441" s="70" t="s">
        <v>8919</v>
      </c>
      <c r="N441" s="86" t="s">
        <v>928</v>
      </c>
      <c r="O441" s="83" t="s">
        <v>8920</v>
      </c>
      <c r="P441" s="72" t="s">
        <v>23</v>
      </c>
      <c r="Q441" s="73"/>
      <c r="R441" s="72"/>
      <c r="S441" s="73"/>
      <c r="T441" s="73"/>
      <c r="U441" s="74"/>
      <c r="V441" s="26"/>
      <c r="W441" s="26"/>
      <c r="X441" s="26"/>
      <c r="Y441" s="26"/>
      <c r="Z441" s="26"/>
      <c r="AA441" s="26"/>
      <c r="AB441" s="26"/>
      <c r="AC441" s="26"/>
      <c r="AD441" s="26"/>
      <c r="AE441" s="26"/>
      <c r="AF441" s="26"/>
      <c r="AG441" s="26"/>
      <c r="AH441" s="26"/>
      <c r="AI441" s="26"/>
      <c r="AJ441" s="26"/>
    </row>
    <row r="442" spans="1:36" ht="87.5">
      <c r="A442" s="67">
        <v>469</v>
      </c>
      <c r="B442" s="68">
        <v>45681</v>
      </c>
      <c r="C442" s="67" t="str">
        <f t="array" aca="1" ref="C442" ca="1">IFERROR(_xludf.XLOOKUP(D442,master_daerah!B:B,master_daerah!A:A),"")</f>
        <v/>
      </c>
      <c r="D442" s="70" t="s">
        <v>94</v>
      </c>
      <c r="E442" s="69"/>
      <c r="F442" s="69"/>
      <c r="G442" s="70" t="s">
        <v>771</v>
      </c>
      <c r="H442" s="70" t="s">
        <v>8921</v>
      </c>
      <c r="I442" s="70" t="s">
        <v>8922</v>
      </c>
      <c r="J442" s="70" t="s">
        <v>977</v>
      </c>
      <c r="K442" s="70" t="s">
        <v>1377</v>
      </c>
      <c r="L442" s="70" t="s">
        <v>148</v>
      </c>
      <c r="M442" s="70" t="s">
        <v>8923</v>
      </c>
      <c r="N442" s="86" t="s">
        <v>997</v>
      </c>
      <c r="O442" s="88" t="s">
        <v>8924</v>
      </c>
      <c r="P442" s="72" t="s">
        <v>23</v>
      </c>
      <c r="R442" s="72"/>
      <c r="S442" s="73"/>
      <c r="T442" s="73"/>
      <c r="U442" s="74"/>
      <c r="V442" s="26"/>
      <c r="W442" s="26"/>
      <c r="X442" s="26"/>
      <c r="Y442" s="26"/>
      <c r="Z442" s="26"/>
      <c r="AA442" s="26"/>
      <c r="AB442" s="26"/>
      <c r="AC442" s="26"/>
      <c r="AD442" s="26"/>
      <c r="AE442" s="26"/>
      <c r="AF442" s="26"/>
      <c r="AG442" s="26"/>
      <c r="AH442" s="26"/>
      <c r="AI442" s="26"/>
      <c r="AJ442" s="26"/>
    </row>
    <row r="443" spans="1:36" ht="137.5">
      <c r="A443" s="67">
        <v>470</v>
      </c>
      <c r="B443" s="68">
        <v>45681</v>
      </c>
      <c r="C443" s="67" t="str">
        <f t="array" aca="1" ref="C443" ca="1">IFERROR(_xludf.XLOOKUP(D443,master_daerah!B:B,master_daerah!A:A),"")</f>
        <v/>
      </c>
      <c r="D443" s="70" t="s">
        <v>435</v>
      </c>
      <c r="E443" s="69"/>
      <c r="F443" s="69"/>
      <c r="G443" s="70" t="s">
        <v>8871</v>
      </c>
      <c r="H443" s="70" t="s">
        <v>8925</v>
      </c>
      <c r="I443" s="70" t="s">
        <v>8926</v>
      </c>
      <c r="J443" s="70" t="s">
        <v>977</v>
      </c>
      <c r="K443" s="70" t="s">
        <v>1468</v>
      </c>
      <c r="L443" s="70" t="s">
        <v>45</v>
      </c>
      <c r="M443" s="70" t="s">
        <v>8927</v>
      </c>
      <c r="N443" s="86" t="s">
        <v>8928</v>
      </c>
      <c r="O443" s="83" t="s">
        <v>8929</v>
      </c>
      <c r="P443" s="72" t="s">
        <v>23</v>
      </c>
      <c r="Q443" s="73" t="s">
        <v>8930</v>
      </c>
      <c r="R443" s="72"/>
      <c r="S443" s="73"/>
      <c r="T443" s="73"/>
      <c r="U443" s="74"/>
      <c r="V443" s="26"/>
      <c r="W443" s="26"/>
      <c r="X443" s="26"/>
      <c r="Y443" s="26"/>
      <c r="Z443" s="26"/>
      <c r="AA443" s="26"/>
      <c r="AB443" s="26"/>
      <c r="AC443" s="26"/>
      <c r="AD443" s="26"/>
      <c r="AE443" s="26"/>
      <c r="AF443" s="26"/>
      <c r="AG443" s="26"/>
      <c r="AH443" s="26"/>
      <c r="AI443" s="26"/>
      <c r="AJ443" s="26"/>
    </row>
    <row r="444" spans="1:36" ht="62.5">
      <c r="A444" s="67">
        <v>471</v>
      </c>
      <c r="B444" s="68">
        <v>45681</v>
      </c>
      <c r="C444" s="69"/>
      <c r="D444" s="70" t="s">
        <v>425</v>
      </c>
      <c r="E444" s="69"/>
      <c r="F444" s="69"/>
      <c r="G444" s="70" t="s">
        <v>7565</v>
      </c>
      <c r="H444" s="70" t="s">
        <v>8931</v>
      </c>
      <c r="I444" s="70" t="s">
        <v>8932</v>
      </c>
      <c r="J444" s="70"/>
      <c r="K444" s="70" t="s">
        <v>400</v>
      </c>
      <c r="L444" s="70" t="s">
        <v>45</v>
      </c>
      <c r="M444" s="70" t="s">
        <v>8933</v>
      </c>
      <c r="N444" s="86" t="s">
        <v>8934</v>
      </c>
      <c r="O444" s="88"/>
      <c r="P444" s="72" t="s">
        <v>23</v>
      </c>
      <c r="Q444" s="73"/>
      <c r="R444" s="72"/>
      <c r="S444" s="73"/>
      <c r="T444" s="73"/>
      <c r="U444" s="74"/>
      <c r="V444" s="26"/>
      <c r="W444" s="26"/>
      <c r="X444" s="26"/>
      <c r="Y444" s="26"/>
      <c r="Z444" s="26"/>
      <c r="AA444" s="26"/>
      <c r="AB444" s="26"/>
      <c r="AC444" s="26"/>
      <c r="AD444" s="26"/>
      <c r="AE444" s="26"/>
      <c r="AF444" s="26"/>
      <c r="AG444" s="26"/>
      <c r="AH444" s="26"/>
      <c r="AI444" s="26"/>
      <c r="AJ444" s="26"/>
    </row>
    <row r="445" spans="1:36" ht="75">
      <c r="A445" s="67">
        <v>472</v>
      </c>
      <c r="B445" s="68">
        <v>45681</v>
      </c>
      <c r="C445" s="69"/>
      <c r="D445" s="70" t="s">
        <v>425</v>
      </c>
      <c r="E445" s="69"/>
      <c r="F445" s="69"/>
      <c r="G445" s="70" t="s">
        <v>8935</v>
      </c>
      <c r="H445" s="70" t="s">
        <v>8936</v>
      </c>
      <c r="I445" s="70" t="s">
        <v>8932</v>
      </c>
      <c r="J445" s="70"/>
      <c r="K445" s="70" t="s">
        <v>400</v>
      </c>
      <c r="L445" s="70" t="s">
        <v>728</v>
      </c>
      <c r="M445" s="70" t="s">
        <v>8937</v>
      </c>
      <c r="N445" s="86" t="s">
        <v>8938</v>
      </c>
      <c r="O445" s="88"/>
      <c r="P445" s="72" t="s">
        <v>23</v>
      </c>
      <c r="Q445" s="73"/>
      <c r="R445" s="72"/>
      <c r="S445" s="73"/>
      <c r="T445" s="73"/>
      <c r="U445" s="74"/>
      <c r="V445" s="26"/>
      <c r="W445" s="26"/>
      <c r="X445" s="26"/>
      <c r="Y445" s="26"/>
      <c r="Z445" s="26"/>
      <c r="AA445" s="26"/>
      <c r="AB445" s="26"/>
      <c r="AC445" s="26"/>
      <c r="AD445" s="26"/>
      <c r="AE445" s="26"/>
      <c r="AF445" s="26"/>
      <c r="AG445" s="26"/>
      <c r="AH445" s="26"/>
      <c r="AI445" s="26"/>
      <c r="AJ445" s="26"/>
    </row>
    <row r="446" spans="1:36" ht="50">
      <c r="A446" s="67">
        <v>473</v>
      </c>
      <c r="B446" s="68">
        <v>45681</v>
      </c>
      <c r="C446" s="69"/>
      <c r="D446" s="70" t="s">
        <v>152</v>
      </c>
      <c r="E446" s="69"/>
      <c r="F446" s="69"/>
      <c r="G446" s="70" t="s">
        <v>252</v>
      </c>
      <c r="H446" s="70" t="s">
        <v>8939</v>
      </c>
      <c r="I446" s="70" t="s">
        <v>8940</v>
      </c>
      <c r="J446" s="70" t="s">
        <v>977</v>
      </c>
      <c r="K446" s="70" t="s">
        <v>1377</v>
      </c>
      <c r="L446" s="70" t="s">
        <v>2276</v>
      </c>
      <c r="M446" s="70" t="s">
        <v>8941</v>
      </c>
      <c r="N446" s="86" t="s">
        <v>8673</v>
      </c>
      <c r="O446" s="83" t="s">
        <v>8942</v>
      </c>
      <c r="P446" s="72" t="s">
        <v>23</v>
      </c>
      <c r="Q446" s="73" t="s">
        <v>8943</v>
      </c>
      <c r="R446" s="72"/>
      <c r="S446" s="73"/>
      <c r="T446" s="73"/>
      <c r="U446" s="74"/>
      <c r="V446" s="26"/>
      <c r="W446" s="26"/>
      <c r="X446" s="26"/>
      <c r="Y446" s="26"/>
      <c r="Z446" s="26"/>
      <c r="AA446" s="26"/>
      <c r="AB446" s="26"/>
      <c r="AC446" s="26"/>
      <c r="AD446" s="26"/>
      <c r="AE446" s="26"/>
      <c r="AF446" s="26"/>
      <c r="AG446" s="26"/>
      <c r="AH446" s="26"/>
      <c r="AI446" s="26"/>
      <c r="AJ446" s="26"/>
    </row>
    <row r="447" spans="1:36" ht="87.5">
      <c r="A447" s="67">
        <v>474</v>
      </c>
      <c r="B447" s="68">
        <v>45681</v>
      </c>
      <c r="C447" s="69"/>
      <c r="D447" s="70" t="s">
        <v>425</v>
      </c>
      <c r="E447" s="69"/>
      <c r="F447" s="69"/>
      <c r="G447" s="70" t="s">
        <v>26</v>
      </c>
      <c r="H447" s="70" t="s">
        <v>8753</v>
      </c>
      <c r="I447" s="70" t="s">
        <v>8932</v>
      </c>
      <c r="J447" s="70"/>
      <c r="K447" s="70" t="s">
        <v>400</v>
      </c>
      <c r="L447" s="70" t="s">
        <v>217</v>
      </c>
      <c r="M447" s="70" t="s">
        <v>8944</v>
      </c>
      <c r="N447" s="86" t="s">
        <v>8945</v>
      </c>
      <c r="O447" s="70"/>
      <c r="P447" s="72" t="s">
        <v>23</v>
      </c>
      <c r="Q447" s="73"/>
      <c r="R447" s="72"/>
      <c r="S447" s="73"/>
      <c r="T447" s="73"/>
      <c r="U447" s="74"/>
      <c r="V447" s="26"/>
      <c r="W447" s="26"/>
      <c r="X447" s="26"/>
      <c r="Y447" s="26"/>
      <c r="Z447" s="26"/>
      <c r="AA447" s="26"/>
      <c r="AB447" s="26"/>
      <c r="AC447" s="26"/>
      <c r="AD447" s="26"/>
      <c r="AE447" s="26"/>
      <c r="AF447" s="26"/>
      <c r="AG447" s="26"/>
      <c r="AH447" s="26"/>
      <c r="AI447" s="26"/>
      <c r="AJ447" s="26"/>
    </row>
    <row r="448" spans="1:36" ht="37.5">
      <c r="A448" s="67">
        <v>475</v>
      </c>
      <c r="B448" s="68">
        <v>45681</v>
      </c>
      <c r="C448" s="69"/>
      <c r="D448" s="70" t="s">
        <v>801</v>
      </c>
      <c r="E448" s="69"/>
      <c r="F448" s="69"/>
      <c r="G448" s="70" t="s">
        <v>8946</v>
      </c>
      <c r="H448" s="70" t="s">
        <v>8947</v>
      </c>
      <c r="I448" s="70" t="s">
        <v>8948</v>
      </c>
      <c r="J448" s="70" t="s">
        <v>977</v>
      </c>
      <c r="K448" s="70" t="s">
        <v>1468</v>
      </c>
      <c r="L448" s="70" t="s">
        <v>27</v>
      </c>
      <c r="M448" s="70" t="s">
        <v>7399</v>
      </c>
      <c r="N448" s="86" t="s">
        <v>7256</v>
      </c>
      <c r="O448" s="83" t="s">
        <v>8949</v>
      </c>
      <c r="P448" s="72" t="s">
        <v>23</v>
      </c>
      <c r="Q448" s="73"/>
      <c r="R448" s="72"/>
      <c r="S448" s="73"/>
      <c r="T448" s="73"/>
      <c r="U448" s="74"/>
      <c r="V448" s="26"/>
      <c r="W448" s="26"/>
      <c r="X448" s="26"/>
      <c r="Y448" s="26"/>
      <c r="Z448" s="26"/>
      <c r="AA448" s="26"/>
      <c r="AB448" s="26"/>
      <c r="AC448" s="26"/>
      <c r="AD448" s="26"/>
      <c r="AE448" s="26"/>
      <c r="AF448" s="26"/>
      <c r="AG448" s="26"/>
      <c r="AH448" s="26"/>
      <c r="AI448" s="26"/>
      <c r="AJ448" s="26"/>
    </row>
    <row r="449" spans="1:36" ht="62.5">
      <c r="A449" s="67">
        <v>476</v>
      </c>
      <c r="B449" s="68">
        <v>45681</v>
      </c>
      <c r="C449" s="69"/>
      <c r="D449" s="70" t="s">
        <v>496</v>
      </c>
      <c r="E449" s="69"/>
      <c r="F449" s="69"/>
      <c r="G449" s="70" t="s">
        <v>8950</v>
      </c>
      <c r="H449" s="70" t="s">
        <v>8951</v>
      </c>
      <c r="I449" s="70" t="s">
        <v>8571</v>
      </c>
      <c r="J449" s="70" t="s">
        <v>977</v>
      </c>
      <c r="K449" s="70" t="s">
        <v>1468</v>
      </c>
      <c r="L449" s="70" t="s">
        <v>156</v>
      </c>
      <c r="M449" s="70" t="s">
        <v>8952</v>
      </c>
      <c r="N449" s="86" t="s">
        <v>2887</v>
      </c>
      <c r="O449" s="88" t="s">
        <v>8953</v>
      </c>
      <c r="P449" s="72" t="s">
        <v>23</v>
      </c>
      <c r="Q449" s="73"/>
      <c r="R449" s="72"/>
      <c r="S449" s="73"/>
      <c r="T449" s="73"/>
      <c r="U449" s="74"/>
      <c r="V449" s="26"/>
      <c r="W449" s="26"/>
      <c r="X449" s="26"/>
      <c r="Y449" s="26"/>
      <c r="Z449" s="26"/>
      <c r="AA449" s="26"/>
      <c r="AB449" s="26"/>
      <c r="AC449" s="26"/>
      <c r="AD449" s="26"/>
      <c r="AE449" s="26"/>
      <c r="AF449" s="26"/>
      <c r="AG449" s="26"/>
      <c r="AH449" s="26"/>
      <c r="AI449" s="26"/>
      <c r="AJ449" s="26"/>
    </row>
    <row r="450" spans="1:36" ht="62.5">
      <c r="A450" s="67">
        <v>477</v>
      </c>
      <c r="B450" s="68">
        <v>45681</v>
      </c>
      <c r="C450" s="69"/>
      <c r="D450" s="70" t="s">
        <v>58</v>
      </c>
      <c r="E450" s="69"/>
      <c r="F450" s="69"/>
      <c r="G450" s="70" t="s">
        <v>104</v>
      </c>
      <c r="H450" s="70" t="s">
        <v>8954</v>
      </c>
      <c r="I450" s="70" t="s">
        <v>8955</v>
      </c>
      <c r="J450" s="70" t="s">
        <v>977</v>
      </c>
      <c r="K450" s="70" t="s">
        <v>1468</v>
      </c>
      <c r="L450" s="70" t="s">
        <v>156</v>
      </c>
      <c r="M450" s="70" t="s">
        <v>8956</v>
      </c>
      <c r="N450" s="86" t="s">
        <v>2887</v>
      </c>
      <c r="O450" s="88" t="s">
        <v>8957</v>
      </c>
      <c r="P450" s="72" t="s">
        <v>23</v>
      </c>
      <c r="Q450" s="73"/>
      <c r="R450" s="72"/>
      <c r="S450" s="73"/>
      <c r="T450" s="73"/>
      <c r="U450" s="74"/>
      <c r="V450" s="26"/>
      <c r="W450" s="26"/>
      <c r="X450" s="26"/>
      <c r="Y450" s="26"/>
      <c r="Z450" s="26"/>
      <c r="AA450" s="26"/>
      <c r="AB450" s="26"/>
      <c r="AC450" s="26"/>
      <c r="AD450" s="26"/>
      <c r="AE450" s="26"/>
      <c r="AF450" s="26"/>
      <c r="AG450" s="26"/>
      <c r="AH450" s="26"/>
      <c r="AI450" s="26"/>
      <c r="AJ450" s="26"/>
    </row>
    <row r="451" spans="1:36" ht="189.5">
      <c r="A451" s="67">
        <v>478</v>
      </c>
      <c r="B451" s="68">
        <v>45681</v>
      </c>
      <c r="C451" s="69"/>
      <c r="D451" s="70" t="s">
        <v>714</v>
      </c>
      <c r="E451" s="69"/>
      <c r="F451" s="69"/>
      <c r="G451" s="70" t="s">
        <v>8958</v>
      </c>
      <c r="H451" s="70" t="s">
        <v>8959</v>
      </c>
      <c r="I451" s="70" t="s">
        <v>8960</v>
      </c>
      <c r="J451" s="70" t="s">
        <v>977</v>
      </c>
      <c r="K451" s="70" t="s">
        <v>1377</v>
      </c>
      <c r="L451" s="70" t="s">
        <v>64</v>
      </c>
      <c r="M451" s="70" t="s">
        <v>8961</v>
      </c>
      <c r="N451" s="86" t="s">
        <v>281</v>
      </c>
      <c r="O451" s="88" t="s">
        <v>8962</v>
      </c>
      <c r="P451" s="72" t="s">
        <v>23</v>
      </c>
      <c r="Q451" s="73"/>
      <c r="R451" s="72"/>
      <c r="S451" s="73"/>
      <c r="T451" s="73"/>
      <c r="U451" s="74"/>
      <c r="V451" s="26"/>
      <c r="W451" s="26"/>
      <c r="X451" s="26"/>
      <c r="Y451" s="26"/>
      <c r="Z451" s="26"/>
      <c r="AA451" s="26"/>
      <c r="AB451" s="26"/>
      <c r="AC451" s="26"/>
      <c r="AD451" s="26"/>
      <c r="AE451" s="26"/>
      <c r="AF451" s="26"/>
      <c r="AG451" s="26"/>
      <c r="AH451" s="26"/>
      <c r="AI451" s="26"/>
      <c r="AJ451" s="26"/>
    </row>
    <row r="452" spans="1:36" ht="177">
      <c r="A452" s="67">
        <v>479</v>
      </c>
      <c r="B452" s="68">
        <v>45681</v>
      </c>
      <c r="C452" s="69"/>
      <c r="D452" s="70" t="s">
        <v>714</v>
      </c>
      <c r="E452" s="69"/>
      <c r="F452" s="69"/>
      <c r="G452" s="70" t="s">
        <v>8963</v>
      </c>
      <c r="H452" s="70" t="s">
        <v>8964</v>
      </c>
      <c r="I452" s="70" t="s">
        <v>8960</v>
      </c>
      <c r="J452" s="70" t="s">
        <v>977</v>
      </c>
      <c r="K452" s="70" t="s">
        <v>1377</v>
      </c>
      <c r="L452" s="70" t="s">
        <v>64</v>
      </c>
      <c r="M452" s="70" t="s">
        <v>8965</v>
      </c>
      <c r="N452" s="86" t="s">
        <v>281</v>
      </c>
      <c r="O452" s="83" t="s">
        <v>8966</v>
      </c>
      <c r="P452" s="72" t="s">
        <v>23</v>
      </c>
      <c r="Q452" s="73"/>
      <c r="R452" s="72"/>
      <c r="S452" s="73"/>
      <c r="T452" s="73"/>
      <c r="U452" s="74"/>
      <c r="V452" s="26"/>
      <c r="W452" s="26"/>
      <c r="X452" s="26"/>
      <c r="Y452" s="26"/>
      <c r="Z452" s="26"/>
      <c r="AA452" s="26"/>
      <c r="AB452" s="26"/>
      <c r="AC452" s="26"/>
      <c r="AD452" s="26"/>
      <c r="AE452" s="26"/>
      <c r="AF452" s="26"/>
      <c r="AG452" s="26"/>
      <c r="AH452" s="26"/>
      <c r="AI452" s="26"/>
      <c r="AJ452" s="26"/>
    </row>
    <row r="453" spans="1:36" ht="100">
      <c r="A453" s="67">
        <v>480</v>
      </c>
      <c r="B453" s="68">
        <v>45681</v>
      </c>
      <c r="C453" s="69"/>
      <c r="D453" s="70" t="s">
        <v>177</v>
      </c>
      <c r="E453" s="69"/>
      <c r="F453" s="69"/>
      <c r="G453" s="70" t="s">
        <v>215</v>
      </c>
      <c r="H453" s="70" t="s">
        <v>8967</v>
      </c>
      <c r="I453" s="70" t="s">
        <v>8968</v>
      </c>
      <c r="J453" s="70" t="s">
        <v>977</v>
      </c>
      <c r="K453" s="70" t="s">
        <v>1377</v>
      </c>
      <c r="L453" s="70" t="s">
        <v>148</v>
      </c>
      <c r="M453" s="70" t="s">
        <v>8969</v>
      </c>
      <c r="N453" s="86" t="s">
        <v>997</v>
      </c>
      <c r="O453" s="51" t="s">
        <v>8970</v>
      </c>
      <c r="P453" s="72" t="s">
        <v>23</v>
      </c>
      <c r="Q453" s="73"/>
      <c r="R453" s="72"/>
      <c r="S453" s="70"/>
      <c r="T453" s="70"/>
      <c r="U453" s="74"/>
      <c r="V453" s="26"/>
      <c r="W453" s="26"/>
      <c r="X453" s="26"/>
      <c r="Y453" s="26"/>
      <c r="Z453" s="26"/>
      <c r="AA453" s="26"/>
      <c r="AB453" s="26"/>
      <c r="AC453" s="26"/>
      <c r="AD453" s="26"/>
      <c r="AE453" s="26"/>
      <c r="AF453" s="26"/>
      <c r="AG453" s="26"/>
      <c r="AH453" s="26"/>
      <c r="AI453" s="26"/>
      <c r="AJ453" s="26"/>
    </row>
    <row r="454" spans="1:36" ht="75">
      <c r="A454" s="67">
        <v>481</v>
      </c>
      <c r="B454" s="68">
        <v>45681</v>
      </c>
      <c r="C454" s="69"/>
      <c r="D454" s="70" t="s">
        <v>177</v>
      </c>
      <c r="E454" s="69"/>
      <c r="F454" s="69"/>
      <c r="G454" s="70" t="s">
        <v>157</v>
      </c>
      <c r="H454" s="70" t="s">
        <v>8971</v>
      </c>
      <c r="I454" s="70" t="s">
        <v>8968</v>
      </c>
      <c r="J454" s="70" t="s">
        <v>977</v>
      </c>
      <c r="K454" s="70" t="s">
        <v>1377</v>
      </c>
      <c r="L454" s="70" t="s">
        <v>148</v>
      </c>
      <c r="M454" s="70" t="s">
        <v>8972</v>
      </c>
      <c r="N454" s="86" t="s">
        <v>997</v>
      </c>
      <c r="O454" s="83" t="s">
        <v>8973</v>
      </c>
      <c r="P454" s="72" t="s">
        <v>23</v>
      </c>
      <c r="Q454" s="73"/>
      <c r="R454" s="72"/>
      <c r="S454" s="73"/>
      <c r="T454" s="73"/>
      <c r="U454" s="74"/>
      <c r="V454" s="26"/>
      <c r="W454" s="26"/>
      <c r="X454" s="26"/>
      <c r="Y454" s="26"/>
      <c r="Z454" s="26"/>
      <c r="AA454" s="26"/>
      <c r="AB454" s="26"/>
      <c r="AC454" s="26"/>
      <c r="AD454" s="26"/>
      <c r="AE454" s="26"/>
      <c r="AF454" s="26"/>
      <c r="AG454" s="26"/>
      <c r="AH454" s="26"/>
      <c r="AI454" s="26"/>
      <c r="AJ454" s="26"/>
    </row>
    <row r="455" spans="1:36" ht="62.5">
      <c r="A455" s="67">
        <v>482</v>
      </c>
      <c r="B455" s="68">
        <v>45681</v>
      </c>
      <c r="C455" s="69"/>
      <c r="D455" s="70" t="s">
        <v>94</v>
      </c>
      <c r="E455" s="69"/>
      <c r="F455" s="69"/>
      <c r="G455" s="70" t="s">
        <v>104</v>
      </c>
      <c r="H455" s="70" t="s">
        <v>8974</v>
      </c>
      <c r="I455" s="70" t="s">
        <v>8975</v>
      </c>
      <c r="J455" s="70" t="s">
        <v>977</v>
      </c>
      <c r="K455" s="70" t="s">
        <v>1468</v>
      </c>
      <c r="L455" s="70" t="s">
        <v>142</v>
      </c>
      <c r="M455" s="70" t="s">
        <v>8976</v>
      </c>
      <c r="N455" s="86" t="s">
        <v>4825</v>
      </c>
      <c r="O455" s="83" t="s">
        <v>8977</v>
      </c>
      <c r="P455" s="72" t="s">
        <v>23</v>
      </c>
      <c r="Q455" s="73"/>
      <c r="R455" s="72"/>
      <c r="S455" s="73"/>
      <c r="T455" s="73"/>
      <c r="U455" s="74"/>
      <c r="V455" s="26"/>
      <c r="W455" s="26"/>
      <c r="X455" s="26"/>
      <c r="Y455" s="26"/>
      <c r="Z455" s="26"/>
      <c r="AA455" s="26"/>
      <c r="AB455" s="26"/>
      <c r="AC455" s="26"/>
      <c r="AD455" s="26"/>
      <c r="AE455" s="26"/>
      <c r="AF455" s="26"/>
      <c r="AG455" s="26"/>
      <c r="AH455" s="26"/>
      <c r="AI455" s="26"/>
      <c r="AJ455" s="26"/>
    </row>
    <row r="456" spans="1:36" ht="37.5">
      <c r="A456" s="67">
        <v>483</v>
      </c>
      <c r="B456" s="68">
        <v>45681</v>
      </c>
      <c r="C456" s="69"/>
      <c r="D456" s="70" t="s">
        <v>552</v>
      </c>
      <c r="E456" s="69"/>
      <c r="F456" s="69"/>
      <c r="G456" s="70" t="s">
        <v>244</v>
      </c>
      <c r="H456" s="70" t="s">
        <v>8978</v>
      </c>
      <c r="I456" s="70" t="s">
        <v>8979</v>
      </c>
      <c r="J456" s="70" t="s">
        <v>977</v>
      </c>
      <c r="K456" s="70" t="s">
        <v>127</v>
      </c>
      <c r="L456" s="70" t="s">
        <v>37</v>
      </c>
      <c r="M456" s="70" t="s">
        <v>8980</v>
      </c>
      <c r="N456" s="86" t="s">
        <v>8981</v>
      </c>
      <c r="O456" s="88" t="s">
        <v>8982</v>
      </c>
      <c r="P456" s="72" t="s">
        <v>23</v>
      </c>
      <c r="Q456" s="73"/>
      <c r="R456" s="72"/>
      <c r="S456" s="70"/>
      <c r="T456" s="70"/>
      <c r="U456" s="74"/>
      <c r="V456" s="26"/>
      <c r="W456" s="26"/>
      <c r="X456" s="26"/>
      <c r="Y456" s="26"/>
      <c r="Z456" s="26"/>
      <c r="AA456" s="26"/>
      <c r="AB456" s="26"/>
      <c r="AC456" s="26"/>
      <c r="AD456" s="26"/>
      <c r="AE456" s="26"/>
      <c r="AF456" s="26"/>
      <c r="AG456" s="26"/>
      <c r="AH456" s="26"/>
      <c r="AI456" s="26"/>
      <c r="AJ456" s="26"/>
    </row>
    <row r="457" spans="1:36" ht="200">
      <c r="A457" s="67">
        <v>484</v>
      </c>
      <c r="B457" s="68">
        <v>45683</v>
      </c>
      <c r="C457" s="69"/>
      <c r="D457" s="70" t="s">
        <v>666</v>
      </c>
      <c r="E457" s="69"/>
      <c r="F457" s="69"/>
      <c r="G457" s="70" t="s">
        <v>8983</v>
      </c>
      <c r="H457" s="70" t="s">
        <v>8984</v>
      </c>
      <c r="I457" s="70" t="s">
        <v>8985</v>
      </c>
      <c r="J457" s="70" t="s">
        <v>977</v>
      </c>
      <c r="K457" s="70" t="s">
        <v>127</v>
      </c>
      <c r="L457" s="70" t="s">
        <v>64</v>
      </c>
      <c r="M457" s="70" t="s">
        <v>8986</v>
      </c>
      <c r="N457" s="86" t="s">
        <v>3234</v>
      </c>
      <c r="O457" s="88" t="s">
        <v>8987</v>
      </c>
      <c r="P457" s="72" t="s">
        <v>23</v>
      </c>
      <c r="Q457" s="73"/>
      <c r="R457" s="72"/>
      <c r="S457" s="73"/>
      <c r="T457" s="73"/>
      <c r="U457" s="74"/>
      <c r="V457" s="26"/>
      <c r="W457" s="26"/>
      <c r="X457" s="26"/>
      <c r="Y457" s="26"/>
      <c r="Z457" s="26"/>
      <c r="AA457" s="26"/>
      <c r="AB457" s="26"/>
      <c r="AC457" s="26"/>
      <c r="AD457" s="26"/>
      <c r="AE457" s="26"/>
      <c r="AF457" s="26"/>
      <c r="AG457" s="26"/>
      <c r="AH457" s="26"/>
      <c r="AI457" s="26"/>
      <c r="AJ457" s="26"/>
    </row>
    <row r="458" spans="1:36" ht="175">
      <c r="A458" s="67">
        <v>485</v>
      </c>
      <c r="B458" s="68">
        <v>45683</v>
      </c>
      <c r="C458" s="69"/>
      <c r="D458" s="70" t="s">
        <v>666</v>
      </c>
      <c r="E458" s="69"/>
      <c r="F458" s="69"/>
      <c r="G458" s="70" t="s">
        <v>215</v>
      </c>
      <c r="H458" s="70" t="s">
        <v>8988</v>
      </c>
      <c r="I458" s="70" t="s">
        <v>8985</v>
      </c>
      <c r="J458" s="70" t="s">
        <v>977</v>
      </c>
      <c r="K458" s="70" t="s">
        <v>127</v>
      </c>
      <c r="L458" s="70" t="s">
        <v>64</v>
      </c>
      <c r="M458" s="70" t="s">
        <v>8989</v>
      </c>
      <c r="N458" s="86" t="s">
        <v>8990</v>
      </c>
      <c r="O458" s="83" t="s">
        <v>8991</v>
      </c>
      <c r="P458" s="72" t="s">
        <v>23</v>
      </c>
      <c r="Q458" s="73"/>
      <c r="R458" s="72"/>
      <c r="S458" s="73"/>
      <c r="T458" s="73"/>
      <c r="U458" s="74"/>
      <c r="V458" s="26"/>
      <c r="W458" s="26"/>
      <c r="X458" s="26"/>
      <c r="Y458" s="26"/>
      <c r="Z458" s="26"/>
      <c r="AA458" s="26"/>
      <c r="AB458" s="26"/>
      <c r="AC458" s="26"/>
      <c r="AD458" s="26"/>
      <c r="AE458" s="26"/>
      <c r="AF458" s="26"/>
      <c r="AG458" s="26"/>
      <c r="AH458" s="26"/>
      <c r="AI458" s="26"/>
      <c r="AJ458" s="26"/>
    </row>
    <row r="459" spans="1:36" ht="62.5">
      <c r="A459" s="67">
        <v>486</v>
      </c>
      <c r="B459" s="68">
        <v>45686</v>
      </c>
      <c r="C459" s="69"/>
      <c r="D459" s="70" t="s">
        <v>406</v>
      </c>
      <c r="E459" s="69"/>
      <c r="F459" s="69"/>
      <c r="G459" s="26" t="s">
        <v>8916</v>
      </c>
      <c r="H459" s="70" t="s">
        <v>8992</v>
      </c>
      <c r="I459" s="70" t="s">
        <v>8993</v>
      </c>
      <c r="J459" s="70" t="s">
        <v>977</v>
      </c>
      <c r="K459" s="70" t="s">
        <v>649</v>
      </c>
      <c r="L459" s="70" t="s">
        <v>381</v>
      </c>
      <c r="M459" s="70" t="s">
        <v>8994</v>
      </c>
      <c r="N459" s="86" t="s">
        <v>5527</v>
      </c>
      <c r="O459" s="83" t="s">
        <v>8995</v>
      </c>
      <c r="P459" s="72" t="s">
        <v>23</v>
      </c>
      <c r="Q459" s="73"/>
      <c r="R459" s="72"/>
      <c r="S459" s="73"/>
      <c r="T459" s="73"/>
      <c r="U459" s="74"/>
      <c r="V459" s="26"/>
      <c r="W459" s="26"/>
      <c r="X459" s="26"/>
      <c r="Y459" s="26"/>
      <c r="Z459" s="26"/>
      <c r="AA459" s="26"/>
      <c r="AB459" s="26"/>
      <c r="AC459" s="26"/>
      <c r="AD459" s="26"/>
      <c r="AE459" s="26"/>
      <c r="AF459" s="26"/>
      <c r="AG459" s="26"/>
      <c r="AH459" s="26"/>
      <c r="AI459" s="26"/>
      <c r="AJ459" s="26"/>
    </row>
    <row r="460" spans="1:36" ht="112.5">
      <c r="A460" s="67">
        <v>487</v>
      </c>
      <c r="B460" s="68">
        <v>45686</v>
      </c>
      <c r="C460" s="69"/>
      <c r="D460" s="70" t="s">
        <v>8678</v>
      </c>
      <c r="E460" s="69"/>
      <c r="F460" s="69"/>
      <c r="G460" s="199" t="s">
        <v>8996</v>
      </c>
      <c r="H460" s="70" t="s">
        <v>8997</v>
      </c>
      <c r="I460" s="70" t="s">
        <v>8998</v>
      </c>
      <c r="J460" s="70" t="s">
        <v>977</v>
      </c>
      <c r="K460" s="70" t="s">
        <v>440</v>
      </c>
      <c r="L460" s="70" t="s">
        <v>64</v>
      </c>
      <c r="M460" s="70" t="s">
        <v>8999</v>
      </c>
      <c r="N460" s="86" t="s">
        <v>9000</v>
      </c>
      <c r="O460" s="88" t="s">
        <v>9001</v>
      </c>
      <c r="P460" s="72" t="s">
        <v>23</v>
      </c>
      <c r="Q460" s="73"/>
      <c r="R460" s="72"/>
      <c r="S460" s="73"/>
      <c r="T460" s="73"/>
      <c r="U460" s="74"/>
      <c r="V460" s="26"/>
      <c r="W460" s="26"/>
      <c r="X460" s="26"/>
      <c r="Y460" s="26"/>
      <c r="Z460" s="26"/>
      <c r="AA460" s="26"/>
      <c r="AB460" s="26"/>
      <c r="AC460" s="26"/>
      <c r="AD460" s="26"/>
      <c r="AE460" s="26"/>
      <c r="AF460" s="26"/>
      <c r="AG460" s="26"/>
      <c r="AH460" s="26"/>
      <c r="AI460" s="26"/>
      <c r="AJ460" s="26"/>
    </row>
    <row r="461" spans="1:36" ht="375">
      <c r="A461" s="67">
        <v>488</v>
      </c>
      <c r="B461" s="68">
        <v>45687</v>
      </c>
      <c r="C461" s="69"/>
      <c r="D461" s="70" t="s">
        <v>181</v>
      </c>
      <c r="E461" s="69"/>
      <c r="F461" s="69"/>
      <c r="G461" s="200" t="s">
        <v>9002</v>
      </c>
      <c r="H461" s="70" t="s">
        <v>9003</v>
      </c>
      <c r="I461" s="70" t="s">
        <v>9004</v>
      </c>
      <c r="J461" s="70" t="s">
        <v>977</v>
      </c>
      <c r="K461" s="70" t="s">
        <v>127</v>
      </c>
      <c r="L461" s="70" t="s">
        <v>64</v>
      </c>
      <c r="M461" s="70" t="s">
        <v>9005</v>
      </c>
      <c r="N461" s="86" t="s">
        <v>9006</v>
      </c>
      <c r="O461" s="88" t="s">
        <v>9007</v>
      </c>
      <c r="P461" s="72" t="s">
        <v>23</v>
      </c>
      <c r="Q461" s="73" t="s">
        <v>2745</v>
      </c>
      <c r="R461" s="72"/>
      <c r="S461" s="73"/>
      <c r="T461" s="73"/>
      <c r="U461" s="74"/>
      <c r="V461" s="26"/>
      <c r="W461" s="26"/>
      <c r="X461" s="26"/>
      <c r="Y461" s="26"/>
      <c r="Z461" s="26"/>
      <c r="AA461" s="26"/>
      <c r="AB461" s="26"/>
      <c r="AC461" s="26"/>
      <c r="AD461" s="26"/>
      <c r="AE461" s="26"/>
      <c r="AF461" s="26"/>
      <c r="AG461" s="26"/>
      <c r="AH461" s="26"/>
      <c r="AI461" s="26"/>
      <c r="AJ461" s="26"/>
    </row>
    <row r="462" spans="1:36" ht="175">
      <c r="A462" s="67">
        <v>489</v>
      </c>
      <c r="B462" s="68">
        <v>45687</v>
      </c>
      <c r="C462" s="69"/>
      <c r="D462" s="70" t="s">
        <v>437</v>
      </c>
      <c r="E462" s="69"/>
      <c r="F462" s="69"/>
      <c r="G462" s="70" t="s">
        <v>9008</v>
      </c>
      <c r="H462" s="70" t="s">
        <v>9009</v>
      </c>
      <c r="I462" s="70" t="s">
        <v>9010</v>
      </c>
      <c r="J462" s="70" t="s">
        <v>977</v>
      </c>
      <c r="K462" s="70" t="s">
        <v>127</v>
      </c>
      <c r="L462" s="70" t="s">
        <v>35</v>
      </c>
      <c r="M462" s="70" t="s">
        <v>9011</v>
      </c>
      <c r="N462" s="86" t="s">
        <v>9012</v>
      </c>
      <c r="O462" s="88" t="s">
        <v>9013</v>
      </c>
      <c r="P462" s="72" t="s">
        <v>23</v>
      </c>
      <c r="Q462" s="73"/>
      <c r="R462" s="72"/>
      <c r="S462" s="73"/>
      <c r="T462" s="73"/>
      <c r="U462" s="74"/>
      <c r="V462" s="26"/>
      <c r="W462" s="26"/>
      <c r="X462" s="26"/>
      <c r="Y462" s="26"/>
      <c r="Z462" s="26"/>
      <c r="AA462" s="26"/>
      <c r="AB462" s="26"/>
      <c r="AC462" s="26"/>
      <c r="AD462" s="26"/>
      <c r="AE462" s="26"/>
      <c r="AF462" s="26"/>
      <c r="AG462" s="26"/>
      <c r="AH462" s="26"/>
      <c r="AI462" s="26"/>
      <c r="AJ462" s="26"/>
    </row>
    <row r="463" spans="1:36" ht="50">
      <c r="A463" s="67">
        <v>490</v>
      </c>
      <c r="B463" s="68">
        <v>45687</v>
      </c>
      <c r="C463" s="67" t="str">
        <f t="array" aca="1" ref="C463" ca="1">IFERROR(_xludf.XLOOKUP(D463,master_daerah!B:B,master_daerah!A:A),"")</f>
        <v/>
      </c>
      <c r="D463" s="70" t="s">
        <v>181</v>
      </c>
      <c r="E463" s="69"/>
      <c r="F463" s="69"/>
      <c r="G463" s="70" t="s">
        <v>99</v>
      </c>
      <c r="H463" s="70" t="s">
        <v>9014</v>
      </c>
      <c r="I463" s="70" t="s">
        <v>9015</v>
      </c>
      <c r="J463" s="70" t="s">
        <v>977</v>
      </c>
      <c r="K463" s="70" t="s">
        <v>127</v>
      </c>
      <c r="L463" s="70" t="s">
        <v>225</v>
      </c>
      <c r="M463" s="70" t="s">
        <v>9016</v>
      </c>
      <c r="N463" s="86" t="s">
        <v>9006</v>
      </c>
      <c r="O463" s="88" t="s">
        <v>9017</v>
      </c>
      <c r="P463" s="72" t="s">
        <v>23</v>
      </c>
      <c r="Q463" s="73" t="s">
        <v>2745</v>
      </c>
      <c r="R463" s="72"/>
      <c r="S463" s="73"/>
      <c r="T463" s="73"/>
      <c r="U463" s="74"/>
      <c r="V463" s="26"/>
      <c r="W463" s="26"/>
      <c r="X463" s="26"/>
      <c r="Y463" s="26"/>
      <c r="Z463" s="26"/>
      <c r="AA463" s="26"/>
      <c r="AB463" s="26"/>
      <c r="AC463" s="26"/>
      <c r="AD463" s="26"/>
      <c r="AE463" s="26"/>
      <c r="AF463" s="26"/>
      <c r="AG463" s="26"/>
      <c r="AH463" s="26"/>
      <c r="AI463" s="26"/>
      <c r="AJ463" s="26"/>
    </row>
    <row r="464" spans="1:36" ht="50">
      <c r="A464" s="67">
        <v>491</v>
      </c>
      <c r="B464" s="68">
        <v>45687</v>
      </c>
      <c r="C464" s="69"/>
      <c r="D464" s="70" t="s">
        <v>801</v>
      </c>
      <c r="E464" s="69"/>
      <c r="F464" s="69"/>
      <c r="G464" s="70" t="s">
        <v>8871</v>
      </c>
      <c r="H464" s="70" t="s">
        <v>9018</v>
      </c>
      <c r="I464" s="70" t="s">
        <v>9019</v>
      </c>
      <c r="J464" s="70" t="s">
        <v>977</v>
      </c>
      <c r="K464" s="70" t="s">
        <v>1377</v>
      </c>
      <c r="L464" s="70" t="s">
        <v>37</v>
      </c>
      <c r="M464" s="70" t="s">
        <v>9020</v>
      </c>
      <c r="N464" s="86" t="s">
        <v>9021</v>
      </c>
      <c r="O464" s="88" t="s">
        <v>9022</v>
      </c>
      <c r="P464" s="72" t="s">
        <v>23</v>
      </c>
      <c r="Q464" s="73" t="s">
        <v>9023</v>
      </c>
      <c r="R464" s="72"/>
      <c r="S464" s="73"/>
      <c r="T464" s="73"/>
      <c r="U464" s="74"/>
      <c r="V464" s="26"/>
      <c r="W464" s="26"/>
      <c r="X464" s="26"/>
      <c r="Y464" s="26"/>
      <c r="Z464" s="26"/>
      <c r="AA464" s="26"/>
      <c r="AB464" s="26"/>
      <c r="AC464" s="26"/>
      <c r="AD464" s="26"/>
      <c r="AE464" s="26"/>
      <c r="AF464" s="26"/>
      <c r="AG464" s="26"/>
      <c r="AH464" s="26"/>
      <c r="AI464" s="26"/>
      <c r="AJ464" s="26"/>
    </row>
    <row r="465" spans="1:36" ht="50">
      <c r="A465" s="67">
        <v>492</v>
      </c>
      <c r="B465" s="68">
        <v>45687</v>
      </c>
      <c r="C465" s="69"/>
      <c r="D465" s="70" t="s">
        <v>831</v>
      </c>
      <c r="E465" s="69"/>
      <c r="F465" s="69"/>
      <c r="G465" s="70" t="s">
        <v>662</v>
      </c>
      <c r="H465" s="70" t="s">
        <v>9024</v>
      </c>
      <c r="I465" s="70" t="s">
        <v>9025</v>
      </c>
      <c r="J465" s="70" t="s">
        <v>977</v>
      </c>
      <c r="K465" s="70" t="s">
        <v>1468</v>
      </c>
      <c r="L465" s="70" t="s">
        <v>217</v>
      </c>
      <c r="M465" s="70" t="s">
        <v>9026</v>
      </c>
      <c r="N465" s="86" t="s">
        <v>9027</v>
      </c>
      <c r="O465" s="83" t="s">
        <v>9028</v>
      </c>
      <c r="P465" s="72" t="s">
        <v>23</v>
      </c>
      <c r="Q465" s="73" t="s">
        <v>9029</v>
      </c>
      <c r="R465" s="72"/>
      <c r="S465" s="73"/>
      <c r="T465" s="73"/>
      <c r="U465" s="74"/>
      <c r="V465" s="26"/>
      <c r="W465" s="26"/>
      <c r="X465" s="26"/>
      <c r="Y465" s="26"/>
      <c r="Z465" s="26"/>
      <c r="AA465" s="26"/>
      <c r="AB465" s="26"/>
      <c r="AC465" s="26"/>
      <c r="AD465" s="26"/>
      <c r="AE465" s="26"/>
      <c r="AF465" s="26"/>
      <c r="AG465" s="26"/>
      <c r="AH465" s="26"/>
      <c r="AI465" s="26"/>
      <c r="AJ465" s="26"/>
    </row>
    <row r="466" spans="1:36" ht="50">
      <c r="A466" s="67">
        <v>493</v>
      </c>
      <c r="B466" s="68">
        <v>45687</v>
      </c>
      <c r="C466" s="69"/>
      <c r="D466" s="70" t="s">
        <v>801</v>
      </c>
      <c r="E466" s="69"/>
      <c r="F466" s="69"/>
      <c r="G466" s="70" t="s">
        <v>779</v>
      </c>
      <c r="H466" s="70" t="s">
        <v>9030</v>
      </c>
      <c r="I466" s="70" t="s">
        <v>9031</v>
      </c>
      <c r="J466" s="70" t="s">
        <v>977</v>
      </c>
      <c r="K466" s="70" t="s">
        <v>1377</v>
      </c>
      <c r="L466" s="70" t="s">
        <v>32</v>
      </c>
      <c r="M466" s="70" t="s">
        <v>9032</v>
      </c>
      <c r="N466" s="86" t="s">
        <v>6227</v>
      </c>
      <c r="O466" s="88" t="s">
        <v>9033</v>
      </c>
      <c r="P466" s="72" t="s">
        <v>23</v>
      </c>
      <c r="Q466" s="73"/>
      <c r="R466" s="72"/>
      <c r="S466" s="73"/>
      <c r="T466" s="73"/>
      <c r="U466" s="74"/>
      <c r="V466" s="26"/>
      <c r="W466" s="26"/>
      <c r="X466" s="26"/>
      <c r="Y466" s="26"/>
      <c r="Z466" s="26"/>
      <c r="AA466" s="26"/>
      <c r="AB466" s="26"/>
      <c r="AC466" s="26"/>
      <c r="AD466" s="26"/>
      <c r="AE466" s="26"/>
      <c r="AF466" s="26"/>
      <c r="AG466" s="26"/>
      <c r="AH466" s="26"/>
      <c r="AI466" s="26"/>
      <c r="AJ466" s="26"/>
    </row>
    <row r="467" spans="1:36" ht="25">
      <c r="A467" s="67">
        <v>494</v>
      </c>
      <c r="B467" s="68">
        <v>45687</v>
      </c>
      <c r="C467" s="69"/>
      <c r="D467" s="70" t="s">
        <v>433</v>
      </c>
      <c r="E467" s="69"/>
      <c r="F467" s="69"/>
      <c r="G467" s="70" t="s">
        <v>9034</v>
      </c>
      <c r="H467" s="70" t="s">
        <v>9035</v>
      </c>
      <c r="I467" s="70" t="s">
        <v>9036</v>
      </c>
      <c r="J467" s="70" t="s">
        <v>977</v>
      </c>
      <c r="K467" s="70" t="s">
        <v>1377</v>
      </c>
      <c r="L467" s="70" t="s">
        <v>37</v>
      </c>
      <c r="M467" s="70" t="s">
        <v>9037</v>
      </c>
      <c r="N467" s="86" t="s">
        <v>9038</v>
      </c>
      <c r="O467" s="104" t="s">
        <v>9039</v>
      </c>
      <c r="P467" s="72" t="s">
        <v>23</v>
      </c>
      <c r="Q467" s="73"/>
      <c r="R467" s="72"/>
      <c r="S467" s="73"/>
      <c r="T467" s="73"/>
      <c r="U467" s="74"/>
      <c r="V467" s="26"/>
      <c r="W467" s="26"/>
      <c r="X467" s="26"/>
      <c r="Y467" s="26"/>
      <c r="Z467" s="26"/>
      <c r="AA467" s="26"/>
      <c r="AB467" s="26"/>
      <c r="AC467" s="26"/>
      <c r="AD467" s="26"/>
      <c r="AE467" s="26"/>
      <c r="AF467" s="26"/>
      <c r="AG467" s="26"/>
      <c r="AH467" s="26"/>
      <c r="AI467" s="26"/>
      <c r="AJ467" s="26"/>
    </row>
    <row r="468" spans="1:36" ht="150">
      <c r="A468" s="67">
        <v>495</v>
      </c>
      <c r="B468" s="68">
        <v>45687</v>
      </c>
      <c r="C468" s="69"/>
      <c r="D468" s="70" t="s">
        <v>181</v>
      </c>
      <c r="E468" s="69"/>
      <c r="F468" s="69"/>
      <c r="G468" s="70" t="s">
        <v>9040</v>
      </c>
      <c r="H468" s="70" t="s">
        <v>9041</v>
      </c>
      <c r="I468" s="70" t="s">
        <v>9042</v>
      </c>
      <c r="J468" s="70" t="s">
        <v>977</v>
      </c>
      <c r="K468" s="70" t="s">
        <v>1468</v>
      </c>
      <c r="L468" s="70" t="s">
        <v>64</v>
      </c>
      <c r="M468" s="70" t="s">
        <v>9043</v>
      </c>
      <c r="N468" s="86" t="s">
        <v>9044</v>
      </c>
      <c r="O468" s="83" t="s">
        <v>9045</v>
      </c>
      <c r="P468" s="72" t="s">
        <v>23</v>
      </c>
      <c r="Q468" s="73"/>
      <c r="R468" s="72"/>
      <c r="S468" s="73"/>
      <c r="T468" s="73"/>
      <c r="U468" s="74"/>
      <c r="V468" s="26"/>
      <c r="W468" s="26"/>
      <c r="X468" s="26"/>
      <c r="Y468" s="26"/>
      <c r="Z468" s="26"/>
      <c r="AA468" s="26"/>
      <c r="AB468" s="26"/>
      <c r="AC468" s="26"/>
      <c r="AD468" s="26"/>
      <c r="AE468" s="26"/>
      <c r="AF468" s="26"/>
      <c r="AG468" s="26"/>
      <c r="AH468" s="26"/>
      <c r="AI468" s="26"/>
      <c r="AJ468" s="26"/>
    </row>
    <row r="469" spans="1:36" ht="37.5">
      <c r="A469" s="67">
        <v>496</v>
      </c>
      <c r="B469" s="68">
        <v>45687</v>
      </c>
      <c r="C469" s="69"/>
      <c r="D469" s="70" t="s">
        <v>585</v>
      </c>
      <c r="E469" s="69"/>
      <c r="F469" s="69"/>
      <c r="G469" s="70" t="s">
        <v>9046</v>
      </c>
      <c r="H469" s="70" t="s">
        <v>9047</v>
      </c>
      <c r="I469" s="70" t="s">
        <v>9048</v>
      </c>
      <c r="J469" s="70" t="s">
        <v>977</v>
      </c>
      <c r="K469" s="70" t="s">
        <v>1468</v>
      </c>
      <c r="L469" s="70" t="s">
        <v>37</v>
      </c>
      <c r="M469" s="70" t="s">
        <v>9049</v>
      </c>
      <c r="N469" s="86" t="s">
        <v>9050</v>
      </c>
      <c r="O469" s="88" t="s">
        <v>9051</v>
      </c>
      <c r="P469" s="72" t="s">
        <v>23</v>
      </c>
      <c r="Q469" s="73"/>
      <c r="R469" s="72"/>
      <c r="S469" s="73"/>
      <c r="T469" s="73"/>
      <c r="U469" s="74"/>
      <c r="V469" s="26"/>
      <c r="W469" s="26"/>
      <c r="X469" s="26"/>
      <c r="Y469" s="26"/>
      <c r="Z469" s="26"/>
      <c r="AA469" s="26"/>
      <c r="AB469" s="26"/>
      <c r="AC469" s="26"/>
      <c r="AD469" s="26"/>
      <c r="AE469" s="26"/>
      <c r="AF469" s="26"/>
      <c r="AG469" s="26"/>
      <c r="AH469" s="26"/>
      <c r="AI469" s="26"/>
      <c r="AJ469" s="26"/>
    </row>
    <row r="470" spans="1:36" ht="37.5">
      <c r="A470" s="67">
        <v>497</v>
      </c>
      <c r="B470" s="68">
        <v>45687</v>
      </c>
      <c r="C470" s="69"/>
      <c r="D470" s="70" t="s">
        <v>58</v>
      </c>
      <c r="E470" s="69"/>
      <c r="F470" s="69"/>
      <c r="G470" s="70" t="s">
        <v>104</v>
      </c>
      <c r="H470" s="70" t="s">
        <v>9052</v>
      </c>
      <c r="I470" s="70" t="s">
        <v>9053</v>
      </c>
      <c r="J470" s="70" t="s">
        <v>977</v>
      </c>
      <c r="K470" s="70" t="s">
        <v>1468</v>
      </c>
      <c r="L470" s="70" t="s">
        <v>142</v>
      </c>
      <c r="M470" s="70" t="s">
        <v>9054</v>
      </c>
      <c r="N470" s="86" t="s">
        <v>4825</v>
      </c>
      <c r="O470" s="88" t="s">
        <v>9055</v>
      </c>
      <c r="P470" s="72" t="s">
        <v>23</v>
      </c>
      <c r="Q470" s="73"/>
      <c r="R470" s="72"/>
      <c r="S470" s="73"/>
      <c r="T470" s="73"/>
      <c r="U470" s="74"/>
      <c r="V470" s="26"/>
      <c r="W470" s="26"/>
      <c r="X470" s="26"/>
      <c r="Y470" s="26"/>
      <c r="Z470" s="26"/>
      <c r="AA470" s="26"/>
      <c r="AB470" s="26"/>
      <c r="AC470" s="26"/>
      <c r="AD470" s="26"/>
      <c r="AE470" s="26"/>
      <c r="AF470" s="26"/>
      <c r="AG470" s="26"/>
      <c r="AH470" s="26"/>
      <c r="AI470" s="26"/>
      <c r="AJ470" s="26"/>
    </row>
    <row r="471" spans="1:36" ht="137.5">
      <c r="A471" s="67">
        <v>498</v>
      </c>
      <c r="B471" s="68">
        <v>45687</v>
      </c>
      <c r="C471" s="69"/>
      <c r="D471" s="70" t="s">
        <v>8678</v>
      </c>
      <c r="E471" s="69"/>
      <c r="F471" s="69"/>
      <c r="G471" s="70" t="s">
        <v>9056</v>
      </c>
      <c r="H471" s="70" t="s">
        <v>9057</v>
      </c>
      <c r="I471" s="70" t="s">
        <v>9058</v>
      </c>
      <c r="J471" s="70" t="s">
        <v>977</v>
      </c>
      <c r="K471" s="70" t="s">
        <v>1468</v>
      </c>
      <c r="L471" s="70" t="s">
        <v>64</v>
      </c>
      <c r="M471" s="70" t="s">
        <v>9059</v>
      </c>
      <c r="N471" s="86" t="s">
        <v>9044</v>
      </c>
      <c r="O471" s="83" t="s">
        <v>9060</v>
      </c>
      <c r="P471" s="72" t="s">
        <v>23</v>
      </c>
      <c r="Q471" s="73"/>
      <c r="R471" s="72"/>
      <c r="S471" s="73"/>
      <c r="T471" s="73"/>
      <c r="U471" s="74"/>
      <c r="V471" s="26"/>
      <c r="W471" s="26"/>
      <c r="X471" s="26"/>
      <c r="Y471" s="26"/>
      <c r="Z471" s="26"/>
      <c r="AA471" s="26"/>
      <c r="AB471" s="26"/>
      <c r="AC471" s="26"/>
      <c r="AD471" s="26"/>
      <c r="AE471" s="26"/>
      <c r="AF471" s="26"/>
      <c r="AG471" s="26"/>
      <c r="AH471" s="26"/>
      <c r="AI471" s="26"/>
      <c r="AJ471" s="26"/>
    </row>
    <row r="472" spans="1:36" ht="164.5">
      <c r="A472" s="67">
        <v>499</v>
      </c>
      <c r="B472" s="68">
        <v>45687</v>
      </c>
      <c r="C472" s="69"/>
      <c r="D472" s="70" t="s">
        <v>532</v>
      </c>
      <c r="E472" s="69"/>
      <c r="F472" s="69"/>
      <c r="G472" s="70" t="s">
        <v>39</v>
      </c>
      <c r="H472" s="70" t="s">
        <v>9061</v>
      </c>
      <c r="I472" s="70" t="s">
        <v>9062</v>
      </c>
      <c r="J472" s="70" t="s">
        <v>977</v>
      </c>
      <c r="K472" s="70" t="s">
        <v>1377</v>
      </c>
      <c r="L472" s="70" t="s">
        <v>64</v>
      </c>
      <c r="M472" s="70" t="s">
        <v>9063</v>
      </c>
      <c r="N472" s="86" t="s">
        <v>281</v>
      </c>
      <c r="O472" s="88" t="s">
        <v>9064</v>
      </c>
      <c r="P472" s="72" t="s">
        <v>23</v>
      </c>
      <c r="Q472" s="73"/>
      <c r="R472" s="72"/>
      <c r="S472" s="73"/>
      <c r="T472" s="73"/>
      <c r="U472" s="74"/>
      <c r="V472" s="26"/>
      <c r="W472" s="26"/>
      <c r="X472" s="26"/>
      <c r="Y472" s="26"/>
      <c r="Z472" s="26"/>
      <c r="AA472" s="26"/>
      <c r="AB472" s="26"/>
      <c r="AC472" s="26"/>
      <c r="AD472" s="26"/>
      <c r="AE472" s="26"/>
      <c r="AF472" s="26"/>
      <c r="AG472" s="26"/>
      <c r="AH472" s="26"/>
      <c r="AI472" s="26"/>
      <c r="AJ472" s="26"/>
    </row>
    <row r="473" spans="1:36" ht="50">
      <c r="A473" s="67">
        <v>500</v>
      </c>
      <c r="B473" s="68">
        <v>45687</v>
      </c>
      <c r="C473" s="69"/>
      <c r="D473" s="70" t="s">
        <v>69</v>
      </c>
      <c r="E473" s="69"/>
      <c r="F473" s="69"/>
      <c r="G473" s="70" t="s">
        <v>51</v>
      </c>
      <c r="H473" s="70" t="s">
        <v>9065</v>
      </c>
      <c r="I473" s="70" t="s">
        <v>7715</v>
      </c>
      <c r="J473" s="70" t="s">
        <v>977</v>
      </c>
      <c r="K473" s="70" t="s">
        <v>1468</v>
      </c>
      <c r="L473" s="70" t="s">
        <v>3759</v>
      </c>
      <c r="M473" s="70" t="s">
        <v>9066</v>
      </c>
      <c r="N473" s="86" t="s">
        <v>9067</v>
      </c>
      <c r="O473" s="83" t="s">
        <v>9068</v>
      </c>
      <c r="P473" s="72" t="s">
        <v>23</v>
      </c>
      <c r="Q473" s="73"/>
      <c r="R473" s="72"/>
      <c r="S473" s="73"/>
      <c r="T473" s="73"/>
      <c r="U473" s="74"/>
      <c r="V473" s="26"/>
      <c r="W473" s="26"/>
      <c r="X473" s="26"/>
      <c r="Y473" s="26"/>
      <c r="Z473" s="26"/>
      <c r="AA473" s="26"/>
      <c r="AB473" s="26"/>
      <c r="AC473" s="26"/>
      <c r="AD473" s="26"/>
      <c r="AE473" s="26"/>
      <c r="AF473" s="26"/>
      <c r="AG473" s="26"/>
      <c r="AH473" s="26"/>
      <c r="AI473" s="26"/>
      <c r="AJ473" s="26"/>
    </row>
    <row r="474" spans="1:36" ht="37.5">
      <c r="A474" s="67">
        <v>501</v>
      </c>
      <c r="B474" s="68">
        <v>45687</v>
      </c>
      <c r="C474" s="69"/>
      <c r="D474" s="70" t="s">
        <v>427</v>
      </c>
      <c r="E474" s="69"/>
      <c r="F474" s="69"/>
      <c r="G474" s="70" t="s">
        <v>9069</v>
      </c>
      <c r="H474" s="70" t="s">
        <v>9070</v>
      </c>
      <c r="I474" s="70" t="s">
        <v>9071</v>
      </c>
      <c r="J474" s="70" t="s">
        <v>977</v>
      </c>
      <c r="K474" s="70" t="s">
        <v>1377</v>
      </c>
      <c r="L474" s="70" t="s">
        <v>2276</v>
      </c>
      <c r="M474" s="70" t="s">
        <v>8863</v>
      </c>
      <c r="N474" s="86" t="s">
        <v>9072</v>
      </c>
      <c r="O474" s="88" t="s">
        <v>9073</v>
      </c>
      <c r="P474" s="72" t="s">
        <v>23</v>
      </c>
      <c r="Q474" s="73" t="s">
        <v>2745</v>
      </c>
      <c r="R474" s="72"/>
      <c r="S474" s="73"/>
      <c r="T474" s="73"/>
      <c r="U474" s="74"/>
      <c r="V474" s="26"/>
      <c r="W474" s="26"/>
      <c r="X474" s="26"/>
      <c r="Y474" s="26"/>
      <c r="Z474" s="26"/>
      <c r="AA474" s="26"/>
      <c r="AB474" s="26"/>
      <c r="AC474" s="26"/>
      <c r="AD474" s="26"/>
      <c r="AE474" s="26"/>
      <c r="AF474" s="26"/>
      <c r="AG474" s="26"/>
      <c r="AH474" s="26"/>
      <c r="AI474" s="26"/>
      <c r="AJ474" s="26"/>
    </row>
    <row r="475" spans="1:36" ht="37.5">
      <c r="A475" s="67">
        <v>502</v>
      </c>
      <c r="B475" s="68">
        <v>45687</v>
      </c>
      <c r="C475" s="69"/>
      <c r="D475" s="70" t="s">
        <v>98</v>
      </c>
      <c r="E475" s="69"/>
      <c r="F475" s="69"/>
      <c r="G475" s="70" t="s">
        <v>9074</v>
      </c>
      <c r="H475" s="70" t="s">
        <v>9075</v>
      </c>
      <c r="I475" s="70" t="s">
        <v>9076</v>
      </c>
      <c r="J475" s="70" t="s">
        <v>977</v>
      </c>
      <c r="K475" s="70" t="s">
        <v>1468</v>
      </c>
      <c r="L475" s="70" t="s">
        <v>797</v>
      </c>
      <c r="M475" s="70" t="s">
        <v>9077</v>
      </c>
      <c r="N475" s="86" t="s">
        <v>9078</v>
      </c>
      <c r="O475" s="83" t="s">
        <v>9079</v>
      </c>
      <c r="P475" s="72" t="s">
        <v>23</v>
      </c>
      <c r="Q475" s="73"/>
      <c r="R475" s="72"/>
      <c r="S475" s="73"/>
      <c r="T475" s="73"/>
      <c r="U475" s="74"/>
      <c r="V475" s="26"/>
      <c r="W475" s="26"/>
      <c r="X475" s="26"/>
      <c r="Y475" s="26"/>
      <c r="Z475" s="26"/>
      <c r="AA475" s="26"/>
      <c r="AB475" s="26"/>
      <c r="AC475" s="26"/>
      <c r="AD475" s="26"/>
      <c r="AE475" s="26"/>
      <c r="AF475" s="26"/>
      <c r="AG475" s="26"/>
      <c r="AH475" s="26"/>
      <c r="AI475" s="26"/>
      <c r="AJ475" s="26"/>
    </row>
    <row r="476" spans="1:36" ht="50">
      <c r="A476" s="67">
        <v>503</v>
      </c>
      <c r="B476" s="68">
        <v>45687</v>
      </c>
      <c r="C476" s="69"/>
      <c r="D476" s="70" t="s">
        <v>452</v>
      </c>
      <c r="E476" s="69"/>
      <c r="F476" s="69"/>
      <c r="G476" s="70" t="s">
        <v>9080</v>
      </c>
      <c r="H476" s="70" t="s">
        <v>9081</v>
      </c>
      <c r="I476" s="70" t="s">
        <v>9082</v>
      </c>
      <c r="J476" s="70" t="s">
        <v>977</v>
      </c>
      <c r="K476" s="70" t="s">
        <v>1377</v>
      </c>
      <c r="L476" s="70" t="s">
        <v>142</v>
      </c>
      <c r="M476" s="70" t="s">
        <v>9083</v>
      </c>
      <c r="N476" s="86" t="s">
        <v>6227</v>
      </c>
      <c r="O476" s="83" t="s">
        <v>9084</v>
      </c>
      <c r="P476" s="72" t="s">
        <v>23</v>
      </c>
      <c r="Q476" s="73"/>
      <c r="R476" s="72"/>
      <c r="S476" s="73"/>
      <c r="T476" s="73"/>
      <c r="U476" s="74"/>
      <c r="V476" s="26"/>
      <c r="W476" s="26"/>
      <c r="X476" s="26"/>
      <c r="Y476" s="26"/>
      <c r="Z476" s="26"/>
      <c r="AA476" s="26"/>
      <c r="AB476" s="26"/>
      <c r="AC476" s="26"/>
      <c r="AD476" s="26"/>
      <c r="AE476" s="26"/>
      <c r="AF476" s="26"/>
      <c r="AG476" s="26"/>
      <c r="AH476" s="26"/>
      <c r="AI476" s="26"/>
      <c r="AJ476" s="26"/>
    </row>
    <row r="477" spans="1:36" ht="200">
      <c r="A477" s="67">
        <v>504</v>
      </c>
      <c r="B477" s="68">
        <v>45687</v>
      </c>
      <c r="C477" s="69"/>
      <c r="D477" s="70" t="s">
        <v>532</v>
      </c>
      <c r="E477" s="69"/>
      <c r="F477" s="69"/>
      <c r="G477" s="70" t="s">
        <v>267</v>
      </c>
      <c r="H477" s="70" t="s">
        <v>9085</v>
      </c>
      <c r="I477" s="70" t="s">
        <v>9086</v>
      </c>
      <c r="J477" s="70" t="s">
        <v>977</v>
      </c>
      <c r="K477" s="70" t="s">
        <v>1468</v>
      </c>
      <c r="L477" s="70" t="s">
        <v>64</v>
      </c>
      <c r="M477" s="70" t="s">
        <v>9087</v>
      </c>
      <c r="N477" s="86" t="s">
        <v>9044</v>
      </c>
      <c r="O477" s="83" t="s">
        <v>9088</v>
      </c>
      <c r="P477" s="72" t="s">
        <v>23</v>
      </c>
      <c r="Q477" s="73" t="s">
        <v>2745</v>
      </c>
      <c r="R477" s="72"/>
      <c r="S477" s="73"/>
      <c r="T477" s="73"/>
      <c r="U477" s="74"/>
      <c r="V477" s="26"/>
      <c r="W477" s="26"/>
      <c r="X477" s="26"/>
      <c r="Y477" s="26"/>
      <c r="Z477" s="26"/>
      <c r="AA477" s="26"/>
      <c r="AB477" s="26"/>
      <c r="AC477" s="26"/>
      <c r="AD477" s="26"/>
      <c r="AE477" s="26"/>
      <c r="AF477" s="26"/>
      <c r="AG477" s="26"/>
      <c r="AH477" s="26"/>
      <c r="AI477" s="26"/>
      <c r="AJ477" s="26"/>
    </row>
    <row r="478" spans="1:36" ht="175">
      <c r="A478" s="67">
        <v>505</v>
      </c>
      <c r="B478" s="68">
        <v>45687</v>
      </c>
      <c r="C478" s="69"/>
      <c r="D478" s="70" t="s">
        <v>532</v>
      </c>
      <c r="E478" s="69"/>
      <c r="F478" s="69"/>
      <c r="G478" s="70" t="s">
        <v>936</v>
      </c>
      <c r="H478" s="70" t="s">
        <v>9089</v>
      </c>
      <c r="I478" s="70" t="s">
        <v>9086</v>
      </c>
      <c r="J478" s="70" t="s">
        <v>977</v>
      </c>
      <c r="K478" s="70" t="s">
        <v>1468</v>
      </c>
      <c r="L478" s="70" t="s">
        <v>64</v>
      </c>
      <c r="M478" s="70" t="s">
        <v>9090</v>
      </c>
      <c r="N478" s="86" t="s">
        <v>9044</v>
      </c>
      <c r="O478" s="83" t="s">
        <v>9091</v>
      </c>
      <c r="P478" s="72" t="s">
        <v>23</v>
      </c>
      <c r="Q478" s="73" t="s">
        <v>2745</v>
      </c>
      <c r="R478" s="72"/>
      <c r="S478" s="73"/>
      <c r="T478" s="73"/>
      <c r="U478" s="74"/>
      <c r="V478" s="26"/>
      <c r="W478" s="26"/>
      <c r="X478" s="26"/>
      <c r="Y478" s="26"/>
      <c r="Z478" s="26"/>
      <c r="AA478" s="26"/>
      <c r="AB478" s="26"/>
      <c r="AC478" s="26"/>
      <c r="AD478" s="26"/>
      <c r="AE478" s="26"/>
      <c r="AF478" s="26"/>
      <c r="AG478" s="26"/>
      <c r="AH478" s="26"/>
      <c r="AI478" s="26"/>
      <c r="AJ478" s="26"/>
    </row>
    <row r="479" spans="1:36" ht="150">
      <c r="A479" s="67">
        <v>506</v>
      </c>
      <c r="B479" s="68">
        <v>45687</v>
      </c>
      <c r="C479" s="69"/>
      <c r="D479" s="70" t="s">
        <v>532</v>
      </c>
      <c r="E479" s="69"/>
      <c r="F479" s="69"/>
      <c r="G479" s="70" t="s">
        <v>936</v>
      </c>
      <c r="H479" s="70" t="s">
        <v>9092</v>
      </c>
      <c r="I479" s="70" t="s">
        <v>9086</v>
      </c>
      <c r="J479" s="70" t="s">
        <v>977</v>
      </c>
      <c r="K479" s="70" t="s">
        <v>1468</v>
      </c>
      <c r="L479" s="70" t="s">
        <v>64</v>
      </c>
      <c r="M479" s="70" t="s">
        <v>9093</v>
      </c>
      <c r="N479" s="86" t="s">
        <v>9044</v>
      </c>
      <c r="O479" s="104" t="s">
        <v>9094</v>
      </c>
      <c r="P479" s="72" t="s">
        <v>23</v>
      </c>
      <c r="Q479" s="73" t="s">
        <v>2745</v>
      </c>
      <c r="R479" s="72"/>
      <c r="S479" s="73"/>
      <c r="T479" s="73"/>
      <c r="U479" s="74"/>
      <c r="V479" s="26"/>
      <c r="W479" s="26"/>
      <c r="X479" s="26"/>
      <c r="Y479" s="26"/>
      <c r="Z479" s="26"/>
      <c r="AA479" s="26"/>
      <c r="AB479" s="26"/>
      <c r="AC479" s="26"/>
      <c r="AD479" s="26"/>
      <c r="AE479" s="26"/>
      <c r="AF479" s="26"/>
      <c r="AG479" s="26"/>
      <c r="AH479" s="26"/>
      <c r="AI479" s="26"/>
      <c r="AJ479" s="26"/>
    </row>
    <row r="480" spans="1:36" ht="175">
      <c r="A480" s="67">
        <v>507</v>
      </c>
      <c r="B480" s="68">
        <v>45687</v>
      </c>
      <c r="C480" s="70"/>
      <c r="D480" s="70" t="s">
        <v>532</v>
      </c>
      <c r="E480" s="69"/>
      <c r="F480" s="69"/>
      <c r="G480" s="70" t="s">
        <v>157</v>
      </c>
      <c r="H480" s="70" t="s">
        <v>9095</v>
      </c>
      <c r="I480" s="70" t="s">
        <v>9086</v>
      </c>
      <c r="J480" s="70" t="s">
        <v>977</v>
      </c>
      <c r="K480" s="70" t="s">
        <v>1468</v>
      </c>
      <c r="L480" s="70" t="s">
        <v>64</v>
      </c>
      <c r="M480" s="70" t="s">
        <v>9096</v>
      </c>
      <c r="N480" s="86" t="s">
        <v>9044</v>
      </c>
      <c r="O480" s="83" t="s">
        <v>9097</v>
      </c>
      <c r="P480" s="72" t="s">
        <v>23</v>
      </c>
      <c r="Q480" s="73" t="s">
        <v>2745</v>
      </c>
      <c r="R480" s="72"/>
      <c r="S480" s="73"/>
      <c r="T480" s="73"/>
      <c r="U480" s="74"/>
      <c r="V480" s="26"/>
      <c r="W480" s="26"/>
      <c r="X480" s="26"/>
      <c r="Y480" s="26"/>
      <c r="Z480" s="26"/>
      <c r="AA480" s="26"/>
      <c r="AB480" s="26"/>
      <c r="AC480" s="26"/>
      <c r="AD480" s="26"/>
      <c r="AE480" s="26"/>
      <c r="AF480" s="26"/>
      <c r="AG480" s="26"/>
      <c r="AH480" s="26"/>
      <c r="AI480" s="26"/>
      <c r="AJ480" s="26"/>
    </row>
    <row r="481" spans="1:36" ht="162.5">
      <c r="A481" s="67">
        <v>508</v>
      </c>
      <c r="B481" s="68">
        <v>45687</v>
      </c>
      <c r="C481" s="69"/>
      <c r="D481" s="70" t="s">
        <v>532</v>
      </c>
      <c r="E481" s="69"/>
      <c r="F481" s="69"/>
      <c r="G481" s="70" t="s">
        <v>9098</v>
      </c>
      <c r="H481" s="70" t="s">
        <v>9099</v>
      </c>
      <c r="I481" s="70" t="s">
        <v>9086</v>
      </c>
      <c r="J481" s="70" t="s">
        <v>977</v>
      </c>
      <c r="K481" s="70" t="s">
        <v>1468</v>
      </c>
      <c r="L481" s="70" t="s">
        <v>64</v>
      </c>
      <c r="M481" s="70" t="s">
        <v>9100</v>
      </c>
      <c r="N481" s="86" t="s">
        <v>9044</v>
      </c>
      <c r="O481" s="83" t="s">
        <v>9101</v>
      </c>
      <c r="P481" s="72" t="s">
        <v>23</v>
      </c>
      <c r="Q481" s="73" t="s">
        <v>2745</v>
      </c>
      <c r="R481" s="72"/>
      <c r="S481" s="73"/>
      <c r="T481" s="73"/>
      <c r="U481" s="74"/>
      <c r="V481" s="26"/>
      <c r="W481" s="26"/>
      <c r="X481" s="26"/>
      <c r="Y481" s="26"/>
      <c r="Z481" s="26"/>
      <c r="AA481" s="26"/>
      <c r="AB481" s="26"/>
      <c r="AC481" s="26"/>
      <c r="AD481" s="26"/>
      <c r="AE481" s="26"/>
      <c r="AF481" s="26"/>
      <c r="AG481" s="26"/>
      <c r="AH481" s="26"/>
      <c r="AI481" s="26"/>
      <c r="AJ481" s="26"/>
    </row>
    <row r="482" spans="1:36" ht="150">
      <c r="A482" s="67">
        <v>509</v>
      </c>
      <c r="B482" s="68">
        <v>45687</v>
      </c>
      <c r="C482" s="69"/>
      <c r="D482" s="70" t="s">
        <v>532</v>
      </c>
      <c r="E482" s="69"/>
      <c r="F482" s="69"/>
      <c r="G482" s="70" t="s">
        <v>104</v>
      </c>
      <c r="H482" s="70" t="s">
        <v>9102</v>
      </c>
      <c r="I482" s="70" t="s">
        <v>9086</v>
      </c>
      <c r="J482" s="70" t="s">
        <v>977</v>
      </c>
      <c r="K482" s="70" t="s">
        <v>1468</v>
      </c>
      <c r="L482" s="70" t="s">
        <v>64</v>
      </c>
      <c r="M482" s="70" t="s">
        <v>9103</v>
      </c>
      <c r="N482" s="86" t="s">
        <v>9044</v>
      </c>
      <c r="O482" s="83" t="s">
        <v>9104</v>
      </c>
      <c r="P482" s="72" t="s">
        <v>23</v>
      </c>
      <c r="Q482" s="73" t="s">
        <v>2745</v>
      </c>
      <c r="R482" s="72"/>
      <c r="S482" s="73"/>
      <c r="T482" s="73"/>
      <c r="U482" s="74"/>
      <c r="V482" s="26"/>
      <c r="W482" s="26"/>
      <c r="X482" s="26"/>
      <c r="Y482" s="26"/>
      <c r="Z482" s="26"/>
      <c r="AA482" s="26"/>
      <c r="AB482" s="26"/>
      <c r="AC482" s="26"/>
      <c r="AD482" s="26"/>
      <c r="AE482" s="26"/>
      <c r="AF482" s="26"/>
      <c r="AG482" s="26"/>
      <c r="AH482" s="26"/>
      <c r="AI482" s="26"/>
      <c r="AJ482" s="26"/>
    </row>
    <row r="483" spans="1:36" ht="162.5">
      <c r="A483" s="67">
        <v>510</v>
      </c>
      <c r="B483" s="68">
        <v>45687</v>
      </c>
      <c r="C483" s="69"/>
      <c r="D483" s="70" t="s">
        <v>532</v>
      </c>
      <c r="E483" s="69"/>
      <c r="F483" s="69"/>
      <c r="G483" s="70" t="s">
        <v>104</v>
      </c>
      <c r="H483" s="70" t="s">
        <v>9105</v>
      </c>
      <c r="I483" s="70" t="s">
        <v>9086</v>
      </c>
      <c r="J483" s="70" t="s">
        <v>977</v>
      </c>
      <c r="K483" s="70" t="s">
        <v>1468</v>
      </c>
      <c r="L483" s="70" t="s">
        <v>64</v>
      </c>
      <c r="M483" s="70" t="s">
        <v>9106</v>
      </c>
      <c r="N483" s="86" t="s">
        <v>9044</v>
      </c>
      <c r="O483" s="83" t="s">
        <v>9107</v>
      </c>
      <c r="P483" s="72" t="s">
        <v>23</v>
      </c>
      <c r="Q483" s="73" t="s">
        <v>2745</v>
      </c>
      <c r="R483" s="72"/>
      <c r="S483" s="73"/>
      <c r="T483" s="73"/>
      <c r="U483" s="74"/>
      <c r="V483" s="26"/>
      <c r="W483" s="26"/>
      <c r="X483" s="26"/>
      <c r="Y483" s="26"/>
      <c r="Z483" s="26"/>
      <c r="AA483" s="26"/>
      <c r="AB483" s="26"/>
      <c r="AC483" s="26"/>
      <c r="AD483" s="26"/>
      <c r="AE483" s="26"/>
      <c r="AF483" s="26"/>
      <c r="AG483" s="26"/>
      <c r="AH483" s="26"/>
      <c r="AI483" s="26"/>
      <c r="AJ483" s="26"/>
    </row>
    <row r="484" spans="1:36" ht="162.5">
      <c r="A484" s="67">
        <v>511</v>
      </c>
      <c r="B484" s="68">
        <v>45687</v>
      </c>
      <c r="C484" s="69"/>
      <c r="D484" s="70" t="s">
        <v>532</v>
      </c>
      <c r="E484" s="69"/>
      <c r="F484" s="69"/>
      <c r="G484" s="70" t="s">
        <v>104</v>
      </c>
      <c r="H484" s="70" t="s">
        <v>9105</v>
      </c>
      <c r="I484" s="70" t="s">
        <v>9086</v>
      </c>
      <c r="J484" s="70" t="s">
        <v>977</v>
      </c>
      <c r="K484" s="70" t="s">
        <v>1468</v>
      </c>
      <c r="L484" s="70" t="s">
        <v>64</v>
      </c>
      <c r="M484" s="70" t="s">
        <v>9108</v>
      </c>
      <c r="N484" s="86" t="s">
        <v>9044</v>
      </c>
      <c r="O484" s="83" t="s">
        <v>9109</v>
      </c>
      <c r="P484" s="72" t="s">
        <v>23</v>
      </c>
      <c r="Q484" s="73" t="s">
        <v>2745</v>
      </c>
      <c r="R484" s="72"/>
      <c r="S484" s="73"/>
      <c r="T484" s="73"/>
      <c r="U484" s="74"/>
      <c r="V484" s="26"/>
      <c r="W484" s="26"/>
      <c r="X484" s="26"/>
      <c r="Y484" s="26"/>
      <c r="Z484" s="26"/>
      <c r="AA484" s="26"/>
      <c r="AB484" s="26"/>
      <c r="AC484" s="26"/>
      <c r="AD484" s="26"/>
      <c r="AE484" s="26"/>
      <c r="AF484" s="26"/>
      <c r="AG484" s="26"/>
      <c r="AH484" s="26"/>
      <c r="AI484" s="26"/>
      <c r="AJ484" s="26"/>
    </row>
    <row r="485" spans="1:36" ht="125">
      <c r="A485" s="67">
        <v>512</v>
      </c>
      <c r="B485" s="68">
        <v>45687</v>
      </c>
      <c r="C485" s="69"/>
      <c r="D485" s="70" t="s">
        <v>532</v>
      </c>
      <c r="E485" s="69"/>
      <c r="F485" s="69"/>
      <c r="G485" s="70" t="s">
        <v>815</v>
      </c>
      <c r="H485" s="70" t="s">
        <v>9110</v>
      </c>
      <c r="I485" s="70" t="s">
        <v>9086</v>
      </c>
      <c r="J485" s="70" t="s">
        <v>977</v>
      </c>
      <c r="K485" s="70" t="s">
        <v>1468</v>
      </c>
      <c r="L485" s="70" t="s">
        <v>64</v>
      </c>
      <c r="M485" s="70" t="s">
        <v>9111</v>
      </c>
      <c r="N485" s="86" t="s">
        <v>9044</v>
      </c>
      <c r="O485" s="87" t="s">
        <v>9112</v>
      </c>
      <c r="P485" s="72" t="s">
        <v>23</v>
      </c>
      <c r="Q485" s="73" t="s">
        <v>2745</v>
      </c>
      <c r="R485" s="72"/>
      <c r="S485" s="73"/>
      <c r="T485" s="73"/>
      <c r="U485" s="74"/>
      <c r="V485" s="26"/>
      <c r="W485" s="26"/>
      <c r="X485" s="26"/>
      <c r="Y485" s="26"/>
      <c r="Z485" s="26"/>
      <c r="AA485" s="26"/>
      <c r="AB485" s="26"/>
      <c r="AC485" s="26"/>
      <c r="AD485" s="26"/>
      <c r="AE485" s="26"/>
      <c r="AF485" s="26"/>
      <c r="AG485" s="26"/>
      <c r="AH485" s="26"/>
      <c r="AI485" s="26"/>
      <c r="AJ485" s="26"/>
    </row>
    <row r="486" spans="1:36" ht="50">
      <c r="A486" s="67">
        <v>513</v>
      </c>
      <c r="B486" s="68">
        <v>45687</v>
      </c>
      <c r="C486" s="69"/>
      <c r="D486" s="70" t="s">
        <v>94</v>
      </c>
      <c r="E486" s="69"/>
      <c r="F486" s="69"/>
      <c r="G486" s="70" t="s">
        <v>9113</v>
      </c>
      <c r="H486" s="70" t="s">
        <v>9114</v>
      </c>
      <c r="I486" s="70" t="s">
        <v>8922</v>
      </c>
      <c r="J486" s="70" t="s">
        <v>977</v>
      </c>
      <c r="K486" s="70" t="s">
        <v>1377</v>
      </c>
      <c r="L486" s="70" t="s">
        <v>142</v>
      </c>
      <c r="M486" s="70" t="s">
        <v>9115</v>
      </c>
      <c r="N486" s="86" t="s">
        <v>6227</v>
      </c>
      <c r="O486" s="88" t="s">
        <v>9116</v>
      </c>
      <c r="P486" s="72" t="s">
        <v>23</v>
      </c>
      <c r="Q486" s="73" t="s">
        <v>2745</v>
      </c>
      <c r="R486" s="72"/>
      <c r="S486" s="73"/>
      <c r="T486" s="73"/>
      <c r="U486" s="74"/>
      <c r="V486" s="26"/>
      <c r="W486" s="26"/>
      <c r="X486" s="26"/>
      <c r="Y486" s="26"/>
      <c r="Z486" s="26"/>
      <c r="AA486" s="26"/>
      <c r="AB486" s="26"/>
      <c r="AC486" s="26"/>
      <c r="AD486" s="26"/>
      <c r="AE486" s="26"/>
      <c r="AF486" s="26"/>
      <c r="AG486" s="26"/>
      <c r="AH486" s="26"/>
      <c r="AI486" s="26"/>
      <c r="AJ486" s="26"/>
    </row>
    <row r="487" spans="1:36" ht="125">
      <c r="A487" s="67">
        <v>514</v>
      </c>
      <c r="B487" s="68">
        <v>45687</v>
      </c>
      <c r="C487" s="69"/>
      <c r="D487" s="70" t="s">
        <v>532</v>
      </c>
      <c r="E487" s="69"/>
      <c r="F487" s="69"/>
      <c r="G487" s="70" t="s">
        <v>815</v>
      </c>
      <c r="H487" s="70" t="s">
        <v>9110</v>
      </c>
      <c r="I487" s="70" t="s">
        <v>9086</v>
      </c>
      <c r="J487" s="70" t="s">
        <v>977</v>
      </c>
      <c r="K487" s="70" t="s">
        <v>1468</v>
      </c>
      <c r="L487" s="70" t="s">
        <v>64</v>
      </c>
      <c r="M487" s="70" t="s">
        <v>9117</v>
      </c>
      <c r="N487" s="86" t="s">
        <v>9044</v>
      </c>
      <c r="O487" s="83" t="s">
        <v>9118</v>
      </c>
      <c r="P487" s="72" t="s">
        <v>23</v>
      </c>
      <c r="Q487" s="73" t="s">
        <v>2745</v>
      </c>
      <c r="R487" s="72"/>
      <c r="S487" s="73"/>
      <c r="T487" s="73"/>
      <c r="U487" s="74"/>
      <c r="V487" s="26"/>
      <c r="W487" s="26"/>
      <c r="X487" s="26"/>
      <c r="Y487" s="26"/>
      <c r="Z487" s="26"/>
      <c r="AA487" s="26"/>
      <c r="AB487" s="26"/>
      <c r="AC487" s="26"/>
      <c r="AD487" s="26"/>
      <c r="AE487" s="26"/>
      <c r="AF487" s="26"/>
      <c r="AG487" s="26"/>
      <c r="AH487" s="26"/>
      <c r="AI487" s="26"/>
      <c r="AJ487" s="26"/>
    </row>
    <row r="488" spans="1:36" ht="175">
      <c r="A488" s="67">
        <v>515</v>
      </c>
      <c r="B488" s="68">
        <v>45687</v>
      </c>
      <c r="C488" s="69"/>
      <c r="D488" s="70" t="s">
        <v>532</v>
      </c>
      <c r="E488" s="69"/>
      <c r="F488" s="69"/>
      <c r="G488" s="70" t="s">
        <v>104</v>
      </c>
      <c r="H488" s="70" t="s">
        <v>9119</v>
      </c>
      <c r="I488" s="70" t="s">
        <v>9086</v>
      </c>
      <c r="J488" s="70" t="s">
        <v>977</v>
      </c>
      <c r="K488" s="70" t="s">
        <v>1468</v>
      </c>
      <c r="L488" s="70" t="s">
        <v>64</v>
      </c>
      <c r="M488" s="70" t="s">
        <v>9120</v>
      </c>
      <c r="N488" s="86" t="s">
        <v>9044</v>
      </c>
      <c r="O488" s="83" t="s">
        <v>9121</v>
      </c>
      <c r="P488" s="72" t="s">
        <v>23</v>
      </c>
      <c r="Q488" s="73" t="s">
        <v>2745</v>
      </c>
      <c r="R488" s="72"/>
      <c r="S488" s="73"/>
      <c r="T488" s="73"/>
      <c r="U488" s="74"/>
      <c r="V488" s="26"/>
      <c r="W488" s="26"/>
      <c r="X488" s="26"/>
      <c r="Y488" s="26"/>
      <c r="Z488" s="26"/>
      <c r="AA488" s="26"/>
      <c r="AB488" s="26"/>
      <c r="AC488" s="26"/>
      <c r="AD488" s="26"/>
      <c r="AE488" s="26"/>
      <c r="AF488" s="26"/>
      <c r="AG488" s="26"/>
      <c r="AH488" s="26"/>
      <c r="AI488" s="26"/>
      <c r="AJ488" s="26"/>
    </row>
    <row r="489" spans="1:36" ht="112.5">
      <c r="A489" s="67">
        <v>516</v>
      </c>
      <c r="B489" s="68">
        <v>45687</v>
      </c>
      <c r="C489" s="69"/>
      <c r="D489" s="70" t="s">
        <v>437</v>
      </c>
      <c r="E489" s="69"/>
      <c r="F489" s="69"/>
      <c r="G489" s="70" t="s">
        <v>104</v>
      </c>
      <c r="H489" s="70" t="s">
        <v>9122</v>
      </c>
      <c r="I489" s="70" t="s">
        <v>7976</v>
      </c>
      <c r="J489" s="70" t="s">
        <v>977</v>
      </c>
      <c r="K489" s="70" t="s">
        <v>1468</v>
      </c>
      <c r="L489" s="70" t="s">
        <v>35</v>
      </c>
      <c r="M489" s="70" t="s">
        <v>9123</v>
      </c>
      <c r="N489" s="86" t="s">
        <v>562</v>
      </c>
      <c r="O489" s="83" t="s">
        <v>9124</v>
      </c>
      <c r="P489" s="72" t="s">
        <v>23</v>
      </c>
      <c r="Q489" s="73"/>
      <c r="R489" s="72"/>
      <c r="S489" s="73"/>
      <c r="T489" s="73"/>
      <c r="U489" s="74"/>
      <c r="V489" s="26"/>
      <c r="W489" s="26"/>
      <c r="X489" s="26"/>
      <c r="Y489" s="26"/>
      <c r="Z489" s="26"/>
      <c r="AA489" s="26"/>
      <c r="AB489" s="26"/>
      <c r="AC489" s="26"/>
      <c r="AD489" s="26"/>
      <c r="AE489" s="26"/>
      <c r="AF489" s="26"/>
      <c r="AG489" s="26"/>
      <c r="AH489" s="26"/>
      <c r="AI489" s="26"/>
      <c r="AJ489" s="26"/>
    </row>
    <row r="490" spans="1:36" ht="37.5">
      <c r="A490" s="67">
        <v>517</v>
      </c>
      <c r="B490" s="68">
        <v>45687</v>
      </c>
      <c r="C490" s="69"/>
      <c r="D490" s="70" t="s">
        <v>801</v>
      </c>
      <c r="E490" s="69"/>
      <c r="F490" s="69"/>
      <c r="G490" s="70" t="s">
        <v>191</v>
      </c>
      <c r="H490" s="70" t="s">
        <v>9125</v>
      </c>
      <c r="I490" s="70" t="s">
        <v>8948</v>
      </c>
      <c r="J490" s="70" t="s">
        <v>977</v>
      </c>
      <c r="K490" s="70" t="s">
        <v>1468</v>
      </c>
      <c r="L490" s="70" t="s">
        <v>43</v>
      </c>
      <c r="M490" s="70" t="s">
        <v>9126</v>
      </c>
      <c r="N490" s="86" t="s">
        <v>7494</v>
      </c>
      <c r="O490" s="83" t="s">
        <v>9127</v>
      </c>
      <c r="P490" s="72" t="s">
        <v>23</v>
      </c>
      <c r="Q490" s="73"/>
      <c r="R490" s="72"/>
      <c r="S490" s="73"/>
      <c r="T490" s="73"/>
      <c r="U490" s="74"/>
      <c r="V490" s="26"/>
      <c r="W490" s="26"/>
      <c r="X490" s="26"/>
      <c r="Y490" s="26"/>
      <c r="Z490" s="26"/>
      <c r="AA490" s="26"/>
      <c r="AB490" s="26"/>
      <c r="AC490" s="26"/>
      <c r="AD490" s="26"/>
      <c r="AE490" s="26"/>
      <c r="AF490" s="26"/>
      <c r="AG490" s="26"/>
      <c r="AH490" s="26"/>
      <c r="AI490" s="26"/>
      <c r="AJ490" s="26"/>
    </row>
    <row r="491" spans="1:36" ht="162.5">
      <c r="A491" s="67">
        <v>518</v>
      </c>
      <c r="B491" s="68">
        <v>45688</v>
      </c>
      <c r="C491" s="69"/>
      <c r="D491" s="70" t="s">
        <v>181</v>
      </c>
      <c r="E491" s="69"/>
      <c r="F491" s="69"/>
      <c r="G491" s="70" t="s">
        <v>241</v>
      </c>
      <c r="H491" s="70" t="s">
        <v>9128</v>
      </c>
      <c r="I491" s="70" t="s">
        <v>9129</v>
      </c>
      <c r="J491" s="70" t="s">
        <v>977</v>
      </c>
      <c r="K491" s="70" t="s">
        <v>1468</v>
      </c>
      <c r="L491" s="70" t="s">
        <v>64</v>
      </c>
      <c r="M491" s="70" t="s">
        <v>9130</v>
      </c>
      <c r="N491" s="86" t="s">
        <v>9044</v>
      </c>
      <c r="O491" s="83" t="s">
        <v>9131</v>
      </c>
      <c r="P491" s="72" t="s">
        <v>23</v>
      </c>
      <c r="Q491" s="73"/>
      <c r="R491" s="72"/>
      <c r="S491" s="73"/>
      <c r="T491" s="73"/>
      <c r="U491" s="74"/>
      <c r="V491" s="26"/>
      <c r="W491" s="26"/>
      <c r="X491" s="26"/>
      <c r="Y491" s="26"/>
      <c r="Z491" s="26"/>
      <c r="AA491" s="26"/>
      <c r="AB491" s="26"/>
      <c r="AC491" s="26"/>
      <c r="AD491" s="26"/>
      <c r="AE491" s="26"/>
      <c r="AF491" s="26"/>
      <c r="AG491" s="26"/>
      <c r="AH491" s="26"/>
      <c r="AI491" s="26"/>
      <c r="AJ491" s="26"/>
    </row>
    <row r="492" spans="1:36" ht="50">
      <c r="A492" s="67">
        <v>519</v>
      </c>
      <c r="B492" s="68">
        <v>45688</v>
      </c>
      <c r="C492" s="69"/>
      <c r="D492" s="70" t="s">
        <v>152</v>
      </c>
      <c r="E492" s="69"/>
      <c r="F492" s="69"/>
      <c r="G492" s="70" t="s">
        <v>9132</v>
      </c>
      <c r="H492" s="70" t="s">
        <v>9133</v>
      </c>
      <c r="I492" s="70" t="s">
        <v>9134</v>
      </c>
      <c r="J492" s="70" t="s">
        <v>977</v>
      </c>
      <c r="K492" s="70" t="s">
        <v>1377</v>
      </c>
      <c r="L492" s="70" t="s">
        <v>43</v>
      </c>
      <c r="M492" s="70" t="s">
        <v>9135</v>
      </c>
      <c r="N492" s="86" t="s">
        <v>9136</v>
      </c>
      <c r="O492" s="83" t="s">
        <v>9137</v>
      </c>
      <c r="P492" s="72" t="s">
        <v>23</v>
      </c>
      <c r="Q492" s="73"/>
      <c r="R492" s="72"/>
      <c r="S492" s="73"/>
      <c r="T492" s="73"/>
      <c r="U492" s="74"/>
      <c r="V492" s="26"/>
      <c r="W492" s="26"/>
      <c r="X492" s="26"/>
      <c r="Y492" s="26"/>
      <c r="Z492" s="26"/>
      <c r="AA492" s="26"/>
      <c r="AB492" s="26"/>
      <c r="AC492" s="26"/>
      <c r="AD492" s="26"/>
      <c r="AE492" s="26"/>
      <c r="AF492" s="26"/>
      <c r="AG492" s="26"/>
      <c r="AH492" s="26"/>
      <c r="AI492" s="26"/>
      <c r="AJ492" s="26"/>
    </row>
    <row r="493" spans="1:36" ht="112.5">
      <c r="A493" s="67">
        <v>520</v>
      </c>
      <c r="B493" s="68">
        <v>45688</v>
      </c>
      <c r="C493" s="69"/>
      <c r="D493" s="70" t="s">
        <v>435</v>
      </c>
      <c r="E493" s="69"/>
      <c r="F493" s="69"/>
      <c r="G493" s="70" t="s">
        <v>191</v>
      </c>
      <c r="H493" s="70" t="s">
        <v>9138</v>
      </c>
      <c r="I493" s="70" t="s">
        <v>9139</v>
      </c>
      <c r="J493" s="70" t="s">
        <v>977</v>
      </c>
      <c r="K493" s="70" t="s">
        <v>1468</v>
      </c>
      <c r="L493" s="70" t="s">
        <v>216</v>
      </c>
      <c r="M493" s="70" t="s">
        <v>9140</v>
      </c>
      <c r="N493" s="86" t="s">
        <v>9141</v>
      </c>
      <c r="O493" s="88" t="s">
        <v>9142</v>
      </c>
      <c r="P493" s="72" t="s">
        <v>905</v>
      </c>
      <c r="Q493" s="73" t="s">
        <v>9143</v>
      </c>
      <c r="R493" s="72"/>
      <c r="S493" s="73"/>
      <c r="T493" s="73"/>
      <c r="U493" s="74"/>
      <c r="V493" s="26"/>
      <c r="W493" s="26"/>
      <c r="X493" s="26"/>
      <c r="Y493" s="26"/>
      <c r="Z493" s="26"/>
      <c r="AA493" s="26"/>
      <c r="AB493" s="26"/>
      <c r="AC493" s="26"/>
      <c r="AD493" s="26"/>
      <c r="AE493" s="26"/>
      <c r="AF493" s="26"/>
      <c r="AG493" s="26"/>
      <c r="AH493" s="26"/>
      <c r="AI493" s="26"/>
      <c r="AJ493" s="26"/>
    </row>
    <row r="494" spans="1:36" ht="175">
      <c r="A494" s="67">
        <v>521</v>
      </c>
      <c r="B494" s="68">
        <v>45688</v>
      </c>
      <c r="C494" s="69"/>
      <c r="D494" s="70" t="s">
        <v>181</v>
      </c>
      <c r="E494" s="69"/>
      <c r="F494" s="69"/>
      <c r="G494" s="70" t="s">
        <v>234</v>
      </c>
      <c r="H494" s="70" t="s">
        <v>9144</v>
      </c>
      <c r="I494" s="70" t="s">
        <v>9145</v>
      </c>
      <c r="J494" s="70" t="s">
        <v>977</v>
      </c>
      <c r="K494" s="70" t="s">
        <v>1468</v>
      </c>
      <c r="L494" s="70" t="s">
        <v>64</v>
      </c>
      <c r="M494" s="70" t="s">
        <v>9146</v>
      </c>
      <c r="N494" s="86" t="s">
        <v>9044</v>
      </c>
      <c r="O494" s="83" t="s">
        <v>9147</v>
      </c>
      <c r="P494" s="72" t="s">
        <v>23</v>
      </c>
      <c r="Q494" s="73"/>
      <c r="R494" s="72"/>
      <c r="S494" s="73"/>
      <c r="T494" s="73"/>
      <c r="U494" s="74"/>
      <c r="V494" s="26"/>
      <c r="W494" s="26"/>
      <c r="X494" s="26"/>
      <c r="Y494" s="26"/>
      <c r="Z494" s="26"/>
      <c r="AA494" s="26"/>
      <c r="AB494" s="26"/>
      <c r="AC494" s="26"/>
      <c r="AD494" s="26"/>
      <c r="AE494" s="26"/>
      <c r="AF494" s="26"/>
      <c r="AG494" s="26"/>
      <c r="AH494" s="26"/>
      <c r="AI494" s="26"/>
      <c r="AJ494" s="26"/>
    </row>
    <row r="495" spans="1:36" ht="137.5">
      <c r="A495" s="67">
        <v>522</v>
      </c>
      <c r="B495" s="68">
        <v>45688</v>
      </c>
      <c r="C495" s="69"/>
      <c r="D495" s="70" t="s">
        <v>181</v>
      </c>
      <c r="E495" s="69"/>
      <c r="F495" s="69"/>
      <c r="G495" s="70" t="s">
        <v>234</v>
      </c>
      <c r="H495" s="70" t="s">
        <v>9144</v>
      </c>
      <c r="I495" s="70" t="s">
        <v>9145</v>
      </c>
      <c r="J495" s="70" t="s">
        <v>977</v>
      </c>
      <c r="K495" s="70" t="s">
        <v>1468</v>
      </c>
      <c r="L495" s="70" t="s">
        <v>64</v>
      </c>
      <c r="M495" s="70" t="s">
        <v>9148</v>
      </c>
      <c r="N495" s="86" t="s">
        <v>9044</v>
      </c>
      <c r="O495" s="104" t="s">
        <v>9149</v>
      </c>
      <c r="P495" s="72" t="s">
        <v>23</v>
      </c>
      <c r="Q495" s="73"/>
      <c r="R495" s="72"/>
      <c r="S495" s="73"/>
      <c r="T495" s="73"/>
      <c r="U495" s="74"/>
      <c r="V495" s="26"/>
      <c r="W495" s="26"/>
      <c r="X495" s="26"/>
      <c r="Y495" s="26"/>
      <c r="Z495" s="26"/>
      <c r="AA495" s="26"/>
      <c r="AB495" s="26"/>
      <c r="AC495" s="26"/>
      <c r="AD495" s="26"/>
      <c r="AE495" s="26"/>
      <c r="AF495" s="26"/>
      <c r="AG495" s="26"/>
      <c r="AH495" s="26"/>
      <c r="AI495" s="26"/>
      <c r="AJ495" s="26"/>
    </row>
    <row r="496" spans="1:36" ht="164.5">
      <c r="A496" s="67">
        <v>523</v>
      </c>
      <c r="B496" s="68">
        <v>45688</v>
      </c>
      <c r="C496" s="69"/>
      <c r="D496" s="70" t="s">
        <v>181</v>
      </c>
      <c r="E496" s="69"/>
      <c r="F496" s="69"/>
      <c r="G496" s="70" t="s">
        <v>703</v>
      </c>
      <c r="H496" s="70" t="s">
        <v>9150</v>
      </c>
      <c r="I496" s="70" t="s">
        <v>9151</v>
      </c>
      <c r="J496" s="70" t="s">
        <v>977</v>
      </c>
      <c r="K496" s="70" t="s">
        <v>1377</v>
      </c>
      <c r="L496" s="70" t="s">
        <v>64</v>
      </c>
      <c r="M496" s="70" t="s">
        <v>9152</v>
      </c>
      <c r="N496" s="86" t="s">
        <v>281</v>
      </c>
      <c r="O496" s="88" t="s">
        <v>9153</v>
      </c>
      <c r="P496" s="72" t="s">
        <v>23</v>
      </c>
      <c r="Q496" s="73"/>
      <c r="R496" s="72"/>
      <c r="S496" s="73"/>
      <c r="T496" s="73"/>
      <c r="U496" s="74"/>
      <c r="V496" s="26"/>
      <c r="W496" s="26"/>
      <c r="X496" s="26"/>
      <c r="Y496" s="26"/>
      <c r="Z496" s="26"/>
      <c r="AA496" s="26"/>
      <c r="AB496" s="26"/>
      <c r="AC496" s="26"/>
      <c r="AD496" s="26"/>
      <c r="AE496" s="26"/>
      <c r="AF496" s="26"/>
      <c r="AG496" s="26"/>
      <c r="AH496" s="26"/>
      <c r="AI496" s="26"/>
      <c r="AJ496" s="26"/>
    </row>
    <row r="497" spans="1:36" ht="152">
      <c r="A497" s="67">
        <v>524</v>
      </c>
      <c r="B497" s="68">
        <v>45688</v>
      </c>
      <c r="C497" s="69"/>
      <c r="D497" s="70" t="s">
        <v>181</v>
      </c>
      <c r="E497" s="69"/>
      <c r="F497" s="69"/>
      <c r="G497" s="70" t="s">
        <v>9154</v>
      </c>
      <c r="H497" s="70" t="s">
        <v>9155</v>
      </c>
      <c r="I497" s="70" t="s">
        <v>9151</v>
      </c>
      <c r="J497" s="70" t="s">
        <v>977</v>
      </c>
      <c r="K497" s="70" t="s">
        <v>1377</v>
      </c>
      <c r="L497" s="70" t="s">
        <v>64</v>
      </c>
      <c r="M497" s="70" t="s">
        <v>9156</v>
      </c>
      <c r="N497" s="86" t="s">
        <v>281</v>
      </c>
      <c r="O497" s="88" t="s">
        <v>9157</v>
      </c>
      <c r="P497" s="72" t="s">
        <v>23</v>
      </c>
      <c r="Q497" s="73"/>
      <c r="R497" s="72"/>
      <c r="S497" s="73"/>
      <c r="T497" s="73"/>
      <c r="U497" s="74"/>
      <c r="V497" s="26"/>
      <c r="W497" s="26"/>
      <c r="X497" s="26"/>
      <c r="Y497" s="26"/>
      <c r="Z497" s="26"/>
      <c r="AA497" s="26"/>
      <c r="AB497" s="26"/>
      <c r="AC497" s="26"/>
      <c r="AD497" s="26"/>
      <c r="AE497" s="26"/>
      <c r="AF497" s="26"/>
      <c r="AG497" s="26"/>
      <c r="AH497" s="26"/>
      <c r="AI497" s="26"/>
      <c r="AJ497" s="26"/>
    </row>
    <row r="498" spans="1:36" ht="137.5">
      <c r="A498" s="67">
        <v>525</v>
      </c>
      <c r="B498" s="68">
        <v>45688</v>
      </c>
      <c r="C498" s="69"/>
      <c r="D498" s="70" t="s">
        <v>181</v>
      </c>
      <c r="E498" s="69"/>
      <c r="F498" s="69"/>
      <c r="G498" s="70" t="s">
        <v>47</v>
      </c>
      <c r="H498" s="70" t="s">
        <v>9158</v>
      </c>
      <c r="I498" s="70" t="s">
        <v>9159</v>
      </c>
      <c r="J498" s="70" t="s">
        <v>977</v>
      </c>
      <c r="K498" s="70" t="s">
        <v>1468</v>
      </c>
      <c r="L498" s="70" t="s">
        <v>64</v>
      </c>
      <c r="M498" s="70" t="s">
        <v>9160</v>
      </c>
      <c r="N498" s="86" t="s">
        <v>281</v>
      </c>
      <c r="O498" s="83" t="s">
        <v>9161</v>
      </c>
      <c r="P498" s="72" t="s">
        <v>23</v>
      </c>
      <c r="Q498" s="73"/>
      <c r="R498" s="72"/>
      <c r="S498" s="73"/>
      <c r="T498" s="73"/>
      <c r="U498" s="74"/>
      <c r="V498" s="26"/>
      <c r="W498" s="26"/>
      <c r="X498" s="26"/>
      <c r="Y498" s="26"/>
      <c r="Z498" s="26"/>
      <c r="AA498" s="26"/>
      <c r="AB498" s="26"/>
      <c r="AC498" s="26"/>
      <c r="AD498" s="26"/>
      <c r="AE498" s="26"/>
      <c r="AF498" s="26"/>
      <c r="AG498" s="26"/>
      <c r="AH498" s="26"/>
      <c r="AI498" s="26"/>
      <c r="AJ498" s="26"/>
    </row>
    <row r="499" spans="1:36" ht="37.5">
      <c r="A499" s="67">
        <v>526</v>
      </c>
      <c r="B499" s="68">
        <v>45688</v>
      </c>
      <c r="C499" s="69"/>
      <c r="D499" s="70" t="s">
        <v>395</v>
      </c>
      <c r="E499" s="69"/>
      <c r="F499" s="69"/>
      <c r="G499" s="70" t="s">
        <v>662</v>
      </c>
      <c r="H499" s="70" t="s">
        <v>9162</v>
      </c>
      <c r="I499" s="70" t="s">
        <v>9163</v>
      </c>
      <c r="J499" s="70" t="s">
        <v>977</v>
      </c>
      <c r="K499" s="70" t="s">
        <v>1468</v>
      </c>
      <c r="L499" s="70" t="s">
        <v>27</v>
      </c>
      <c r="M499" s="70" t="s">
        <v>7399</v>
      </c>
      <c r="N499" s="86" t="s">
        <v>7400</v>
      </c>
      <c r="O499" s="83" t="s">
        <v>9164</v>
      </c>
      <c r="P499" s="72" t="s">
        <v>23</v>
      </c>
      <c r="Q499" s="73"/>
      <c r="R499" s="72"/>
      <c r="S499" s="73"/>
      <c r="T499" s="73"/>
      <c r="U499" s="74"/>
      <c r="V499" s="26"/>
      <c r="W499" s="26"/>
      <c r="X499" s="26"/>
      <c r="Y499" s="26"/>
      <c r="Z499" s="26"/>
      <c r="AA499" s="26"/>
      <c r="AB499" s="26"/>
      <c r="AC499" s="26"/>
      <c r="AD499" s="26"/>
      <c r="AE499" s="26"/>
      <c r="AF499" s="26"/>
      <c r="AG499" s="26"/>
      <c r="AH499" s="26"/>
      <c r="AI499" s="26"/>
      <c r="AJ499" s="26"/>
    </row>
    <row r="500" spans="1:36" ht="164.5">
      <c r="A500" s="67">
        <v>527</v>
      </c>
      <c r="B500" s="68">
        <v>45688</v>
      </c>
      <c r="C500" s="69"/>
      <c r="D500" s="70" t="s">
        <v>181</v>
      </c>
      <c r="E500" s="69"/>
      <c r="F500" s="69"/>
      <c r="G500" s="70" t="s">
        <v>9165</v>
      </c>
      <c r="H500" s="70" t="s">
        <v>9166</v>
      </c>
      <c r="I500" s="70" t="s">
        <v>9167</v>
      </c>
      <c r="J500" s="70" t="s">
        <v>977</v>
      </c>
      <c r="K500" s="70" t="s">
        <v>1377</v>
      </c>
      <c r="L500" s="70" t="s">
        <v>64</v>
      </c>
      <c r="M500" s="70" t="s">
        <v>9168</v>
      </c>
      <c r="N500" s="86" t="s">
        <v>281</v>
      </c>
      <c r="O500" s="83" t="s">
        <v>9169</v>
      </c>
      <c r="P500" s="72" t="s">
        <v>23</v>
      </c>
      <c r="Q500" s="73"/>
      <c r="R500" s="72"/>
      <c r="S500" s="73"/>
      <c r="T500" s="73"/>
      <c r="U500" s="74"/>
      <c r="V500" s="26"/>
      <c r="W500" s="26"/>
      <c r="X500" s="26"/>
      <c r="Y500" s="26"/>
      <c r="Z500" s="26"/>
      <c r="AA500" s="26"/>
      <c r="AB500" s="26"/>
      <c r="AC500" s="26"/>
      <c r="AD500" s="26"/>
      <c r="AE500" s="26"/>
      <c r="AF500" s="26"/>
      <c r="AG500" s="26"/>
      <c r="AH500" s="26"/>
      <c r="AI500" s="26"/>
      <c r="AJ500" s="26"/>
    </row>
    <row r="501" spans="1:36" ht="50">
      <c r="A501" s="67">
        <v>528</v>
      </c>
      <c r="B501" s="68">
        <v>45688</v>
      </c>
      <c r="C501" s="69"/>
      <c r="D501" s="70" t="s">
        <v>422</v>
      </c>
      <c r="E501" s="69"/>
      <c r="F501" s="69"/>
      <c r="G501" s="70" t="s">
        <v>215</v>
      </c>
      <c r="H501" s="70" t="s">
        <v>9170</v>
      </c>
      <c r="I501" s="70"/>
      <c r="J501" s="70" t="s">
        <v>2649</v>
      </c>
      <c r="K501" s="70" t="s">
        <v>1616</v>
      </c>
      <c r="L501" s="70" t="s">
        <v>27</v>
      </c>
      <c r="M501" s="70" t="s">
        <v>9171</v>
      </c>
      <c r="N501" s="86" t="s">
        <v>9172</v>
      </c>
      <c r="O501" s="83" t="s">
        <v>9173</v>
      </c>
      <c r="P501" s="72" t="s">
        <v>23</v>
      </c>
      <c r="Q501" s="73"/>
      <c r="R501" s="72" t="s">
        <v>24</v>
      </c>
      <c r="S501" s="73" t="s">
        <v>1616</v>
      </c>
      <c r="T501" s="73"/>
      <c r="U501" s="74"/>
      <c r="V501" s="26"/>
      <c r="W501" s="26"/>
      <c r="X501" s="26"/>
      <c r="Y501" s="26"/>
      <c r="Z501" s="26"/>
      <c r="AA501" s="26"/>
      <c r="AB501" s="26"/>
      <c r="AC501" s="26"/>
      <c r="AD501" s="26"/>
      <c r="AE501" s="26"/>
      <c r="AF501" s="26"/>
      <c r="AG501" s="26"/>
      <c r="AH501" s="26"/>
      <c r="AI501" s="26"/>
      <c r="AJ501" s="26"/>
    </row>
    <row r="502" spans="1:36" ht="37.5">
      <c r="A502" s="67">
        <v>529</v>
      </c>
      <c r="B502" s="68">
        <v>45688</v>
      </c>
      <c r="C502" s="69"/>
      <c r="D502" s="70" t="s">
        <v>152</v>
      </c>
      <c r="E502" s="69"/>
      <c r="F502" s="69"/>
      <c r="G502" s="70" t="s">
        <v>9174</v>
      </c>
      <c r="H502" s="70" t="s">
        <v>9175</v>
      </c>
      <c r="I502" s="70" t="s">
        <v>9176</v>
      </c>
      <c r="J502" s="70" t="s">
        <v>977</v>
      </c>
      <c r="K502" s="70" t="s">
        <v>1468</v>
      </c>
      <c r="L502" s="70" t="s">
        <v>27</v>
      </c>
      <c r="M502" s="70" t="s">
        <v>7399</v>
      </c>
      <c r="N502" s="86" t="s">
        <v>9177</v>
      </c>
      <c r="O502" s="83" t="s">
        <v>9178</v>
      </c>
      <c r="P502" s="72" t="s">
        <v>23</v>
      </c>
      <c r="Q502" s="73"/>
      <c r="R502" s="72"/>
      <c r="S502" s="73"/>
      <c r="T502" s="73"/>
      <c r="U502" s="74"/>
      <c r="V502" s="26"/>
      <c r="W502" s="26"/>
      <c r="X502" s="26"/>
      <c r="Y502" s="26"/>
      <c r="Z502" s="26"/>
      <c r="AA502" s="26"/>
      <c r="AB502" s="26"/>
      <c r="AC502" s="26"/>
      <c r="AD502" s="26"/>
      <c r="AE502" s="26"/>
      <c r="AF502" s="26"/>
      <c r="AG502" s="26"/>
      <c r="AH502" s="26"/>
      <c r="AI502" s="26"/>
      <c r="AJ502" s="26"/>
    </row>
    <row r="503" spans="1:36" ht="37.5">
      <c r="A503" s="67">
        <v>530</v>
      </c>
      <c r="B503" s="68">
        <v>45688</v>
      </c>
      <c r="C503" s="69"/>
      <c r="D503" s="70" t="s">
        <v>69</v>
      </c>
      <c r="E503" s="69"/>
      <c r="F503" s="69"/>
      <c r="G503" s="70" t="s">
        <v>9179</v>
      </c>
      <c r="H503" s="70" t="s">
        <v>9180</v>
      </c>
      <c r="I503" s="70" t="s">
        <v>9181</v>
      </c>
      <c r="J503" s="70" t="s">
        <v>977</v>
      </c>
      <c r="K503" s="70" t="s">
        <v>1377</v>
      </c>
      <c r="L503" s="70" t="s">
        <v>568</v>
      </c>
      <c r="M503" s="70" t="s">
        <v>9182</v>
      </c>
      <c r="N503" s="86" t="s">
        <v>9183</v>
      </c>
      <c r="O503" s="88" t="s">
        <v>9184</v>
      </c>
      <c r="P503" s="72" t="s">
        <v>23</v>
      </c>
      <c r="Q503" s="73"/>
      <c r="R503" s="72"/>
      <c r="S503" s="73"/>
      <c r="T503" s="73"/>
      <c r="U503" s="74"/>
      <c r="V503" s="26"/>
      <c r="W503" s="26"/>
      <c r="X503" s="26"/>
      <c r="Y503" s="26"/>
      <c r="Z503" s="26"/>
      <c r="AA503" s="26"/>
      <c r="AB503" s="26"/>
      <c r="AC503" s="26"/>
      <c r="AD503" s="26"/>
      <c r="AE503" s="26"/>
      <c r="AF503" s="26"/>
      <c r="AG503" s="26"/>
      <c r="AH503" s="26"/>
      <c r="AI503" s="26"/>
      <c r="AJ503" s="26"/>
    </row>
    <row r="504" spans="1:36" ht="76.5">
      <c r="A504" s="67">
        <v>531</v>
      </c>
      <c r="B504" s="68">
        <v>45688</v>
      </c>
      <c r="C504" s="69"/>
      <c r="D504" s="70" t="s">
        <v>74</v>
      </c>
      <c r="E504" s="69"/>
      <c r="F504" s="69"/>
      <c r="G504" s="70" t="s">
        <v>9185</v>
      </c>
      <c r="H504" s="70" t="s">
        <v>9186</v>
      </c>
      <c r="I504" s="70" t="s">
        <v>9187</v>
      </c>
      <c r="J504" s="70" t="s">
        <v>977</v>
      </c>
      <c r="K504" s="70" t="s">
        <v>1377</v>
      </c>
      <c r="L504" s="70" t="s">
        <v>302</v>
      </c>
      <c r="M504" s="70" t="s">
        <v>9188</v>
      </c>
      <c r="N504" s="86" t="s">
        <v>9189</v>
      </c>
      <c r="O504" s="88" t="s">
        <v>9190</v>
      </c>
      <c r="P504" s="72" t="s">
        <v>23</v>
      </c>
      <c r="Q504" s="73"/>
      <c r="R504" s="72"/>
      <c r="S504" s="73"/>
      <c r="T504" s="73"/>
      <c r="U504" s="74"/>
      <c r="V504" s="26"/>
      <c r="W504" s="26"/>
      <c r="X504" s="26"/>
      <c r="Y504" s="26"/>
      <c r="Z504" s="26"/>
      <c r="AA504" s="26"/>
      <c r="AB504" s="26"/>
      <c r="AC504" s="26"/>
      <c r="AD504" s="26"/>
      <c r="AE504" s="26"/>
      <c r="AF504" s="26"/>
      <c r="AG504" s="26"/>
      <c r="AH504" s="26"/>
      <c r="AI504" s="26"/>
      <c r="AJ504" s="26"/>
    </row>
    <row r="505" spans="1:36" ht="75">
      <c r="A505" s="67">
        <v>532</v>
      </c>
      <c r="B505" s="68">
        <v>45688</v>
      </c>
      <c r="C505" s="69"/>
      <c r="D505" s="70" t="s">
        <v>152</v>
      </c>
      <c r="E505" s="69"/>
      <c r="F505" s="69"/>
      <c r="G505" s="70" t="s">
        <v>9191</v>
      </c>
      <c r="H505" s="70" t="s">
        <v>9192</v>
      </c>
      <c r="I505" s="70" t="s">
        <v>9193</v>
      </c>
      <c r="J505" s="70" t="s">
        <v>977</v>
      </c>
      <c r="K505" s="70" t="s">
        <v>1468</v>
      </c>
      <c r="L505" s="70" t="s">
        <v>917</v>
      </c>
      <c r="M505" s="70" t="s">
        <v>9194</v>
      </c>
      <c r="N505" s="86" t="s">
        <v>9195</v>
      </c>
      <c r="O505" s="88" t="s">
        <v>9196</v>
      </c>
      <c r="P505" s="72" t="s">
        <v>23</v>
      </c>
      <c r="Q505" s="73" t="s">
        <v>9197</v>
      </c>
      <c r="R505" s="72"/>
      <c r="S505" s="73"/>
      <c r="T505" s="73"/>
      <c r="U505" s="74"/>
      <c r="V505" s="26"/>
      <c r="W505" s="26"/>
      <c r="X505" s="26"/>
      <c r="Y505" s="26"/>
      <c r="Z505" s="26"/>
      <c r="AA505" s="26"/>
      <c r="AB505" s="26"/>
      <c r="AC505" s="26"/>
      <c r="AD505" s="26"/>
      <c r="AE505" s="26"/>
      <c r="AF505" s="26"/>
      <c r="AG505" s="26"/>
      <c r="AH505" s="26"/>
      <c r="AI505" s="26"/>
      <c r="AJ505" s="26"/>
    </row>
    <row r="506" spans="1:36" ht="37.5">
      <c r="A506" s="67">
        <v>533</v>
      </c>
      <c r="B506" s="68">
        <v>45688</v>
      </c>
      <c r="C506" s="69"/>
      <c r="D506" s="70" t="s">
        <v>433</v>
      </c>
      <c r="E506" s="69"/>
      <c r="F506" s="69"/>
      <c r="G506" s="70" t="s">
        <v>9198</v>
      </c>
      <c r="H506" s="70" t="s">
        <v>9199</v>
      </c>
      <c r="I506" s="70" t="s">
        <v>9200</v>
      </c>
      <c r="J506" s="70" t="s">
        <v>977</v>
      </c>
      <c r="K506" s="70" t="s">
        <v>1468</v>
      </c>
      <c r="L506" s="70" t="s">
        <v>27</v>
      </c>
      <c r="M506" s="70" t="s">
        <v>7399</v>
      </c>
      <c r="N506" s="86" t="s">
        <v>7400</v>
      </c>
      <c r="O506" s="88" t="s">
        <v>9201</v>
      </c>
      <c r="P506" s="72" t="s">
        <v>23</v>
      </c>
      <c r="Q506" s="73"/>
      <c r="R506" s="72"/>
      <c r="S506" s="73"/>
      <c r="T506" s="73"/>
      <c r="U506" s="74"/>
      <c r="V506" s="26"/>
      <c r="W506" s="26"/>
      <c r="X506" s="26"/>
      <c r="Y506" s="26"/>
      <c r="Z506" s="26"/>
      <c r="AA506" s="26"/>
      <c r="AB506" s="26"/>
      <c r="AC506" s="26"/>
      <c r="AD506" s="26"/>
      <c r="AE506" s="26"/>
      <c r="AF506" s="26"/>
      <c r="AG506" s="26"/>
      <c r="AH506" s="26"/>
      <c r="AI506" s="26"/>
      <c r="AJ506" s="26"/>
    </row>
    <row r="507" spans="1:36" ht="37.5">
      <c r="A507" s="67">
        <v>534</v>
      </c>
      <c r="B507" s="68">
        <v>45688</v>
      </c>
      <c r="C507" s="69"/>
      <c r="D507" s="70" t="s">
        <v>433</v>
      </c>
      <c r="E507" s="69"/>
      <c r="F507" s="69"/>
      <c r="G507" s="70" t="s">
        <v>9198</v>
      </c>
      <c r="H507" s="70" t="s">
        <v>9199</v>
      </c>
      <c r="I507" s="70" t="s">
        <v>9200</v>
      </c>
      <c r="J507" s="70" t="s">
        <v>977</v>
      </c>
      <c r="K507" s="70" t="s">
        <v>1468</v>
      </c>
      <c r="L507" s="70" t="s">
        <v>27</v>
      </c>
      <c r="M507" s="70" t="s">
        <v>9202</v>
      </c>
      <c r="N507" s="86" t="s">
        <v>9203</v>
      </c>
      <c r="O507" s="83" t="s">
        <v>9204</v>
      </c>
      <c r="P507" s="72" t="s">
        <v>23</v>
      </c>
      <c r="Q507" s="73"/>
      <c r="R507" s="72"/>
      <c r="S507" s="73"/>
      <c r="T507" s="73"/>
      <c r="U507" s="74"/>
      <c r="V507" s="26"/>
      <c r="W507" s="26"/>
      <c r="X507" s="26"/>
      <c r="Y507" s="26"/>
      <c r="Z507" s="26"/>
      <c r="AA507" s="26"/>
      <c r="AB507" s="26"/>
      <c r="AC507" s="26"/>
      <c r="AD507" s="26"/>
      <c r="AE507" s="26"/>
      <c r="AF507" s="26"/>
      <c r="AG507" s="26"/>
      <c r="AH507" s="26"/>
      <c r="AI507" s="26"/>
      <c r="AJ507" s="26"/>
    </row>
    <row r="508" spans="1:36" ht="100">
      <c r="A508" s="67">
        <v>535</v>
      </c>
      <c r="B508" s="68">
        <v>45688</v>
      </c>
      <c r="C508" s="69"/>
      <c r="D508" s="70" t="s">
        <v>112</v>
      </c>
      <c r="E508" s="69"/>
      <c r="F508" s="69"/>
      <c r="G508" s="70" t="s">
        <v>9205</v>
      </c>
      <c r="H508" s="70" t="s">
        <v>9206</v>
      </c>
      <c r="I508" s="70" t="s">
        <v>767</v>
      </c>
      <c r="J508" s="70"/>
      <c r="K508" s="70" t="s">
        <v>91</v>
      </c>
      <c r="L508" s="70" t="s">
        <v>52</v>
      </c>
      <c r="M508" s="70" t="s">
        <v>9207</v>
      </c>
      <c r="N508" s="86"/>
      <c r="O508" s="83" t="s">
        <v>9208</v>
      </c>
      <c r="P508" s="72" t="s">
        <v>901</v>
      </c>
      <c r="Q508" s="73"/>
      <c r="R508" s="72"/>
      <c r="S508" s="73"/>
      <c r="T508" s="73"/>
      <c r="U508" s="74"/>
      <c r="V508" s="26"/>
      <c r="W508" s="26"/>
      <c r="X508" s="26"/>
      <c r="Y508" s="26"/>
      <c r="Z508" s="26"/>
      <c r="AA508" s="26"/>
      <c r="AB508" s="26"/>
      <c r="AC508" s="26"/>
      <c r="AD508" s="26"/>
      <c r="AE508" s="26"/>
      <c r="AF508" s="26"/>
      <c r="AG508" s="26"/>
      <c r="AH508" s="26"/>
      <c r="AI508" s="26"/>
      <c r="AJ508" s="26"/>
    </row>
    <row r="509" spans="1:36" ht="177">
      <c r="A509" s="67">
        <v>536</v>
      </c>
      <c r="B509" s="68">
        <v>45688</v>
      </c>
      <c r="C509" s="69"/>
      <c r="D509" s="70" t="s">
        <v>181</v>
      </c>
      <c r="E509" s="69"/>
      <c r="F509" s="69"/>
      <c r="G509" s="70" t="s">
        <v>411</v>
      </c>
      <c r="H509" s="70" t="s">
        <v>9209</v>
      </c>
      <c r="I509" s="70" t="s">
        <v>9210</v>
      </c>
      <c r="J509" s="70" t="s">
        <v>977</v>
      </c>
      <c r="K509" s="70" t="s">
        <v>1377</v>
      </c>
      <c r="L509" s="70" t="s">
        <v>64</v>
      </c>
      <c r="M509" s="70" t="s">
        <v>9211</v>
      </c>
      <c r="N509" s="86" t="s">
        <v>7575</v>
      </c>
      <c r="O509" s="88" t="s">
        <v>9212</v>
      </c>
      <c r="P509" s="72" t="s">
        <v>23</v>
      </c>
      <c r="Q509" s="73"/>
      <c r="R509" s="72"/>
      <c r="S509" s="73"/>
      <c r="T509" s="73"/>
      <c r="U509" s="74"/>
      <c r="V509" s="26"/>
      <c r="W509" s="26"/>
      <c r="X509" s="26"/>
      <c r="Y509" s="26"/>
      <c r="Z509" s="26"/>
      <c r="AA509" s="26"/>
      <c r="AB509" s="26"/>
      <c r="AC509" s="26"/>
      <c r="AD509" s="26"/>
      <c r="AE509" s="26"/>
      <c r="AF509" s="26"/>
      <c r="AG509" s="26"/>
      <c r="AH509" s="26"/>
      <c r="AI509" s="26"/>
      <c r="AJ509" s="26"/>
    </row>
    <row r="510" spans="1:36" ht="62.5">
      <c r="A510" s="67">
        <v>537</v>
      </c>
      <c r="B510" s="68">
        <v>45688</v>
      </c>
      <c r="C510" s="69"/>
      <c r="D510" s="70" t="s">
        <v>112</v>
      </c>
      <c r="E510" s="69"/>
      <c r="F510" s="69"/>
      <c r="G510" s="70" t="s">
        <v>9213</v>
      </c>
      <c r="H510" s="70" t="s">
        <v>9214</v>
      </c>
      <c r="I510" s="70" t="s">
        <v>767</v>
      </c>
      <c r="J510" s="70"/>
      <c r="K510" s="70" t="s">
        <v>91</v>
      </c>
      <c r="L510" s="70" t="s">
        <v>142</v>
      </c>
      <c r="M510" s="70" t="s">
        <v>9215</v>
      </c>
      <c r="N510" s="86"/>
      <c r="O510" s="88" t="s">
        <v>9216</v>
      </c>
      <c r="P510" s="72" t="s">
        <v>23</v>
      </c>
      <c r="Q510" s="73"/>
      <c r="R510" s="72"/>
      <c r="S510" s="73"/>
      <c r="T510" s="73"/>
      <c r="U510" s="74"/>
      <c r="V510" s="26"/>
      <c r="W510" s="26"/>
      <c r="X510" s="26"/>
      <c r="Y510" s="26"/>
      <c r="Z510" s="26"/>
      <c r="AA510" s="26"/>
      <c r="AB510" s="26"/>
      <c r="AC510" s="26"/>
      <c r="AD510" s="26"/>
      <c r="AE510" s="26"/>
      <c r="AF510" s="26"/>
      <c r="AG510" s="26"/>
      <c r="AH510" s="26"/>
      <c r="AI510" s="26"/>
      <c r="AJ510" s="26"/>
    </row>
    <row r="511" spans="1:36" ht="200">
      <c r="A511" s="67">
        <v>538</v>
      </c>
      <c r="B511" s="68">
        <v>45688</v>
      </c>
      <c r="C511" s="69"/>
      <c r="D511" s="70" t="s">
        <v>437</v>
      </c>
      <c r="E511" s="69"/>
      <c r="F511" s="69"/>
      <c r="G511" s="70" t="s">
        <v>9217</v>
      </c>
      <c r="H511" s="70" t="s">
        <v>9218</v>
      </c>
      <c r="I511" s="70" t="s">
        <v>9219</v>
      </c>
      <c r="J511" s="70" t="s">
        <v>977</v>
      </c>
      <c r="K511" s="70" t="s">
        <v>1377</v>
      </c>
      <c r="L511" s="70" t="s">
        <v>35</v>
      </c>
      <c r="M511" s="70" t="s">
        <v>9220</v>
      </c>
      <c r="N511" s="86" t="s">
        <v>186</v>
      </c>
      <c r="O511" s="88" t="s">
        <v>9221</v>
      </c>
      <c r="P511" s="72" t="s">
        <v>23</v>
      </c>
      <c r="Q511" s="73"/>
      <c r="R511" s="72"/>
      <c r="S511" s="73"/>
      <c r="T511" s="73"/>
      <c r="U511" s="74"/>
      <c r="V511" s="26"/>
      <c r="W511" s="26"/>
      <c r="X511" s="26"/>
      <c r="Y511" s="26"/>
      <c r="Z511" s="26"/>
      <c r="AA511" s="26"/>
      <c r="AB511" s="26"/>
      <c r="AC511" s="26"/>
      <c r="AD511" s="26"/>
      <c r="AE511" s="26"/>
      <c r="AF511" s="26"/>
      <c r="AG511" s="26"/>
      <c r="AH511" s="26"/>
      <c r="AI511" s="26"/>
      <c r="AJ511" s="26"/>
    </row>
    <row r="512" spans="1:36" ht="50">
      <c r="A512" s="67">
        <v>539</v>
      </c>
      <c r="B512" s="68">
        <v>45691</v>
      </c>
      <c r="C512" s="69"/>
      <c r="D512" s="70" t="s">
        <v>155</v>
      </c>
      <c r="E512" s="69"/>
      <c r="F512" s="69"/>
      <c r="G512" s="70" t="s">
        <v>104</v>
      </c>
      <c r="H512" s="70" t="s">
        <v>9222</v>
      </c>
      <c r="I512" s="70" t="s">
        <v>9223</v>
      </c>
      <c r="J512" s="70" t="s">
        <v>977</v>
      </c>
      <c r="K512" s="70" t="s">
        <v>1468</v>
      </c>
      <c r="L512" s="70" t="s">
        <v>142</v>
      </c>
      <c r="M512" s="70" t="s">
        <v>9224</v>
      </c>
      <c r="N512" s="86" t="s">
        <v>9225</v>
      </c>
      <c r="O512" s="83" t="s">
        <v>9226</v>
      </c>
      <c r="P512" s="72" t="s">
        <v>23</v>
      </c>
      <c r="Q512" s="73"/>
      <c r="R512" s="72"/>
      <c r="S512" s="73"/>
      <c r="T512" s="73"/>
      <c r="U512" s="74"/>
      <c r="V512" s="26"/>
      <c r="W512" s="26"/>
      <c r="X512" s="26"/>
      <c r="Y512" s="26"/>
      <c r="Z512" s="26"/>
      <c r="AA512" s="26"/>
      <c r="AB512" s="26"/>
      <c r="AC512" s="26"/>
      <c r="AD512" s="26"/>
      <c r="AE512" s="26"/>
      <c r="AF512" s="26"/>
      <c r="AG512" s="26"/>
      <c r="AH512" s="26"/>
      <c r="AI512" s="26"/>
      <c r="AJ512" s="26"/>
    </row>
    <row r="513" spans="1:36" ht="37.5">
      <c r="A513" s="67">
        <v>540</v>
      </c>
      <c r="B513" s="68">
        <v>45691</v>
      </c>
      <c r="C513" s="69"/>
      <c r="D513" s="70" t="s">
        <v>155</v>
      </c>
      <c r="E513" s="69"/>
      <c r="F513" s="69"/>
      <c r="G513" s="70" t="s">
        <v>104</v>
      </c>
      <c r="H513" s="70" t="s">
        <v>9227</v>
      </c>
      <c r="I513" s="70" t="s">
        <v>9223</v>
      </c>
      <c r="J513" s="70" t="s">
        <v>977</v>
      </c>
      <c r="K513" s="70" t="s">
        <v>1468</v>
      </c>
      <c r="L513" s="70" t="s">
        <v>27</v>
      </c>
      <c r="M513" s="70" t="s">
        <v>9228</v>
      </c>
      <c r="N513" s="86" t="s">
        <v>7400</v>
      </c>
      <c r="O513" s="83" t="s">
        <v>9229</v>
      </c>
      <c r="P513" s="72" t="s">
        <v>23</v>
      </c>
      <c r="Q513" s="73"/>
      <c r="R513" s="72"/>
      <c r="S513" s="73"/>
      <c r="T513" s="73"/>
      <c r="U513" s="74"/>
      <c r="V513" s="26"/>
      <c r="W513" s="26"/>
      <c r="X513" s="26"/>
      <c r="Y513" s="26"/>
      <c r="Z513" s="26"/>
      <c r="AA513" s="26"/>
      <c r="AB513" s="26"/>
      <c r="AC513" s="26"/>
      <c r="AD513" s="26"/>
      <c r="AE513" s="26"/>
      <c r="AF513" s="26"/>
      <c r="AG513" s="26"/>
      <c r="AH513" s="26"/>
      <c r="AI513" s="26"/>
      <c r="AJ513" s="26"/>
    </row>
    <row r="514" spans="1:36" ht="75">
      <c r="A514" s="67">
        <v>541</v>
      </c>
      <c r="B514" s="68">
        <v>45691</v>
      </c>
      <c r="C514" s="69"/>
      <c r="D514" s="70" t="s">
        <v>406</v>
      </c>
      <c r="E514" s="69"/>
      <c r="F514" s="69"/>
      <c r="G514" s="70" t="s">
        <v>9230</v>
      </c>
      <c r="H514" s="70" t="s">
        <v>9231</v>
      </c>
      <c r="I514" s="70" t="s">
        <v>9232</v>
      </c>
      <c r="J514" s="70" t="s">
        <v>977</v>
      </c>
      <c r="K514" s="70" t="s">
        <v>1468</v>
      </c>
      <c r="L514" s="70" t="s">
        <v>381</v>
      </c>
      <c r="M514" s="70" t="s">
        <v>9233</v>
      </c>
      <c r="N514" s="86" t="s">
        <v>9234</v>
      </c>
      <c r="O514" s="83" t="s">
        <v>9235</v>
      </c>
      <c r="P514" s="72" t="s">
        <v>23</v>
      </c>
      <c r="Q514" s="73"/>
      <c r="R514" s="72"/>
      <c r="S514" s="73"/>
      <c r="T514" s="73"/>
      <c r="U514" s="74"/>
      <c r="V514" s="26"/>
      <c r="W514" s="26"/>
      <c r="X514" s="26"/>
      <c r="Y514" s="26"/>
      <c r="Z514" s="26"/>
      <c r="AA514" s="26"/>
      <c r="AB514" s="26"/>
      <c r="AC514" s="26"/>
      <c r="AD514" s="26"/>
      <c r="AE514" s="26"/>
      <c r="AF514" s="26"/>
      <c r="AG514" s="26"/>
      <c r="AH514" s="26"/>
      <c r="AI514" s="26"/>
      <c r="AJ514" s="26"/>
    </row>
    <row r="515" spans="1:36" ht="37.5">
      <c r="A515" s="67">
        <v>542</v>
      </c>
      <c r="B515" s="68">
        <v>45691</v>
      </c>
      <c r="C515" s="69"/>
      <c r="D515" s="70" t="s">
        <v>519</v>
      </c>
      <c r="E515" s="69"/>
      <c r="F515" s="69"/>
      <c r="G515" s="70" t="s">
        <v>9236</v>
      </c>
      <c r="H515" s="70" t="s">
        <v>9237</v>
      </c>
      <c r="I515" s="70" t="s">
        <v>9238</v>
      </c>
      <c r="J515" s="70" t="s">
        <v>977</v>
      </c>
      <c r="K515" s="70" t="s">
        <v>1468</v>
      </c>
      <c r="L515" s="70" t="s">
        <v>568</v>
      </c>
      <c r="M515" s="70" t="s">
        <v>7999</v>
      </c>
      <c r="N515" s="86" t="s">
        <v>7878</v>
      </c>
      <c r="O515" s="83" t="s">
        <v>9239</v>
      </c>
      <c r="P515" s="72" t="s">
        <v>23</v>
      </c>
      <c r="Q515" s="73"/>
      <c r="R515" s="72"/>
      <c r="S515" s="73"/>
      <c r="T515" s="73"/>
      <c r="U515" s="74"/>
      <c r="V515" s="26"/>
      <c r="W515" s="26"/>
      <c r="X515" s="26"/>
      <c r="Y515" s="26"/>
      <c r="Z515" s="26"/>
      <c r="AA515" s="26"/>
      <c r="AB515" s="26"/>
      <c r="AC515" s="26"/>
      <c r="AD515" s="26"/>
      <c r="AE515" s="26"/>
      <c r="AF515" s="26"/>
      <c r="AG515" s="26"/>
      <c r="AH515" s="26"/>
      <c r="AI515" s="26"/>
      <c r="AJ515" s="26"/>
    </row>
    <row r="516" spans="1:36" ht="75">
      <c r="A516" s="67">
        <v>543</v>
      </c>
      <c r="B516" s="68">
        <v>45691</v>
      </c>
      <c r="C516" s="69"/>
      <c r="D516" s="70" t="s">
        <v>406</v>
      </c>
      <c r="E516" s="69"/>
      <c r="F516" s="69"/>
      <c r="G516" s="70" t="s">
        <v>9240</v>
      </c>
      <c r="H516" s="70" t="s">
        <v>9241</v>
      </c>
      <c r="I516" s="70" t="s">
        <v>9242</v>
      </c>
      <c r="J516" s="70" t="s">
        <v>977</v>
      </c>
      <c r="K516" s="70" t="s">
        <v>1468</v>
      </c>
      <c r="L516" s="70" t="s">
        <v>381</v>
      </c>
      <c r="M516" s="70" t="s">
        <v>9243</v>
      </c>
      <c r="N516" s="86" t="s">
        <v>928</v>
      </c>
      <c r="O516" s="83" t="s">
        <v>9244</v>
      </c>
      <c r="P516" s="72" t="s">
        <v>23</v>
      </c>
      <c r="Q516" s="73"/>
      <c r="R516" s="72"/>
      <c r="S516" s="73"/>
      <c r="T516" s="73"/>
      <c r="U516" s="74"/>
      <c r="V516" s="26"/>
      <c r="W516" s="26"/>
      <c r="X516" s="26"/>
      <c r="Y516" s="26"/>
      <c r="Z516" s="26"/>
      <c r="AA516" s="26"/>
      <c r="AB516" s="26"/>
      <c r="AC516" s="26"/>
      <c r="AD516" s="26"/>
      <c r="AE516" s="26"/>
      <c r="AF516" s="26"/>
      <c r="AG516" s="26"/>
      <c r="AH516" s="26"/>
      <c r="AI516" s="26"/>
      <c r="AJ516" s="26"/>
    </row>
    <row r="517" spans="1:36" ht="37.5">
      <c r="A517" s="67">
        <v>544</v>
      </c>
      <c r="B517" s="68">
        <v>45691</v>
      </c>
      <c r="C517" s="69"/>
      <c r="D517" s="70" t="s">
        <v>275</v>
      </c>
      <c r="E517" s="69"/>
      <c r="F517" s="69"/>
      <c r="G517" s="70" t="s">
        <v>154</v>
      </c>
      <c r="H517" s="70" t="s">
        <v>9245</v>
      </c>
      <c r="I517" s="70" t="s">
        <v>9246</v>
      </c>
      <c r="J517" s="70" t="s">
        <v>825</v>
      </c>
      <c r="K517" s="70" t="s">
        <v>1233</v>
      </c>
      <c r="L517" s="70" t="s">
        <v>43</v>
      </c>
      <c r="M517" s="70" t="s">
        <v>9247</v>
      </c>
      <c r="N517" s="99" t="s">
        <v>9248</v>
      </c>
      <c r="O517" s="83" t="s">
        <v>9249</v>
      </c>
      <c r="P517" s="72" t="s">
        <v>23</v>
      </c>
      <c r="Q517" s="73" t="s">
        <v>9250</v>
      </c>
      <c r="R517" s="72" t="s">
        <v>24</v>
      </c>
      <c r="S517" s="73" t="s">
        <v>1233</v>
      </c>
      <c r="T517" s="73"/>
      <c r="U517" s="74"/>
      <c r="V517" s="26"/>
      <c r="W517" s="26"/>
      <c r="X517" s="26"/>
      <c r="Y517" s="26"/>
      <c r="Z517" s="26"/>
      <c r="AA517" s="26"/>
      <c r="AB517" s="26"/>
      <c r="AC517" s="26"/>
      <c r="AD517" s="26"/>
      <c r="AE517" s="26"/>
      <c r="AF517" s="26"/>
      <c r="AG517" s="26"/>
      <c r="AH517" s="26"/>
      <c r="AI517" s="26"/>
      <c r="AJ517" s="26"/>
    </row>
    <row r="518" spans="1:36" ht="75">
      <c r="A518" s="67">
        <v>545</v>
      </c>
      <c r="B518" s="68">
        <v>45691</v>
      </c>
      <c r="C518" s="69"/>
      <c r="D518" s="70" t="s">
        <v>152</v>
      </c>
      <c r="E518" s="69"/>
      <c r="F518" s="69"/>
      <c r="G518" s="70" t="s">
        <v>9251</v>
      </c>
      <c r="H518" s="70" t="s">
        <v>9252</v>
      </c>
      <c r="I518" s="70" t="s">
        <v>9253</v>
      </c>
      <c r="J518" s="70" t="s">
        <v>977</v>
      </c>
      <c r="K518" s="70" t="s">
        <v>1468</v>
      </c>
      <c r="L518" s="70" t="s">
        <v>917</v>
      </c>
      <c r="M518" s="70" t="s">
        <v>9254</v>
      </c>
      <c r="N518" s="86" t="s">
        <v>9255</v>
      </c>
      <c r="O518" s="83" t="s">
        <v>9256</v>
      </c>
      <c r="P518" s="72" t="s">
        <v>23</v>
      </c>
      <c r="Q518" s="73" t="s">
        <v>9257</v>
      </c>
      <c r="R518" s="72"/>
      <c r="S518" s="73"/>
      <c r="T518" s="73"/>
      <c r="U518" s="74"/>
      <c r="V518" s="26"/>
      <c r="W518" s="26"/>
      <c r="X518" s="26"/>
      <c r="Y518" s="26"/>
      <c r="Z518" s="26"/>
      <c r="AA518" s="26"/>
      <c r="AB518" s="26"/>
      <c r="AC518" s="26"/>
      <c r="AD518" s="26"/>
      <c r="AE518" s="26"/>
      <c r="AF518" s="26"/>
      <c r="AG518" s="26"/>
      <c r="AH518" s="26"/>
      <c r="AI518" s="26"/>
      <c r="AJ518" s="26"/>
    </row>
    <row r="519" spans="1:36" ht="75">
      <c r="A519" s="67">
        <v>546</v>
      </c>
      <c r="B519" s="68">
        <v>45691</v>
      </c>
      <c r="C519" s="69"/>
      <c r="D519" s="70" t="s">
        <v>69</v>
      </c>
      <c r="E519" s="69"/>
      <c r="F519" s="69"/>
      <c r="G519" s="70" t="s">
        <v>7713</v>
      </c>
      <c r="H519" s="70" t="s">
        <v>9258</v>
      </c>
      <c r="I519" s="70" t="s">
        <v>7715</v>
      </c>
      <c r="J519" s="70" t="s">
        <v>977</v>
      </c>
      <c r="K519" s="70" t="s">
        <v>1468</v>
      </c>
      <c r="L519" s="70" t="s">
        <v>381</v>
      </c>
      <c r="M519" s="70" t="s">
        <v>9259</v>
      </c>
      <c r="N519" s="86" t="s">
        <v>9234</v>
      </c>
      <c r="O519" s="83" t="s">
        <v>9260</v>
      </c>
      <c r="P519" s="72" t="s">
        <v>23</v>
      </c>
      <c r="Q519" s="73"/>
      <c r="R519" s="72"/>
      <c r="S519" s="73"/>
      <c r="T519" s="73"/>
      <c r="U519" s="74"/>
      <c r="V519" s="26"/>
      <c r="W519" s="26"/>
      <c r="X519" s="26"/>
      <c r="Y519" s="26"/>
      <c r="Z519" s="26"/>
      <c r="AA519" s="26"/>
      <c r="AB519" s="26"/>
      <c r="AC519" s="26"/>
      <c r="AD519" s="26"/>
      <c r="AE519" s="26"/>
      <c r="AF519" s="26"/>
      <c r="AG519" s="26"/>
      <c r="AH519" s="26"/>
      <c r="AI519" s="26"/>
      <c r="AJ519" s="26"/>
    </row>
    <row r="520" spans="1:36" ht="37.5">
      <c r="A520" s="67">
        <v>547</v>
      </c>
      <c r="B520" s="68">
        <v>45691</v>
      </c>
      <c r="C520" s="69"/>
      <c r="D520" s="70" t="s">
        <v>275</v>
      </c>
      <c r="E520" s="69"/>
      <c r="F520" s="69"/>
      <c r="G520" s="70" t="s">
        <v>174</v>
      </c>
      <c r="H520" s="70" t="s">
        <v>9245</v>
      </c>
      <c r="I520" s="70" t="s">
        <v>9246</v>
      </c>
      <c r="J520" s="70" t="s">
        <v>825</v>
      </c>
      <c r="K520" s="70" t="s">
        <v>1233</v>
      </c>
      <c r="L520" s="70" t="s">
        <v>43</v>
      </c>
      <c r="M520" s="70" t="s">
        <v>9261</v>
      </c>
      <c r="N520" s="86" t="s">
        <v>9262</v>
      </c>
      <c r="O520" s="88" t="s">
        <v>9263</v>
      </c>
      <c r="P520" s="72" t="s">
        <v>23</v>
      </c>
      <c r="Q520" s="73"/>
      <c r="R520" s="72" t="s">
        <v>24</v>
      </c>
      <c r="S520" s="73" t="s">
        <v>1233</v>
      </c>
      <c r="T520" s="73"/>
      <c r="U520" s="74"/>
      <c r="V520" s="26"/>
      <c r="W520" s="26"/>
      <c r="X520" s="26"/>
      <c r="Y520" s="26"/>
      <c r="Z520" s="26"/>
      <c r="AA520" s="26"/>
      <c r="AB520" s="26"/>
      <c r="AC520" s="26"/>
      <c r="AD520" s="26"/>
      <c r="AE520" s="26"/>
      <c r="AF520" s="26"/>
      <c r="AG520" s="26"/>
      <c r="AH520" s="26"/>
      <c r="AI520" s="26"/>
      <c r="AJ520" s="26"/>
    </row>
    <row r="521" spans="1:36" ht="37.5">
      <c r="A521" s="67">
        <v>548</v>
      </c>
      <c r="B521" s="68">
        <v>45691</v>
      </c>
      <c r="C521" s="69"/>
      <c r="D521" s="70" t="s">
        <v>275</v>
      </c>
      <c r="E521" s="69"/>
      <c r="F521" s="69"/>
      <c r="G521" s="70" t="s">
        <v>662</v>
      </c>
      <c r="H521" s="70" t="s">
        <v>9264</v>
      </c>
      <c r="I521" s="70" t="s">
        <v>9246</v>
      </c>
      <c r="J521" s="70" t="s">
        <v>825</v>
      </c>
      <c r="K521" s="70" t="s">
        <v>1233</v>
      </c>
      <c r="L521" s="70" t="s">
        <v>381</v>
      </c>
      <c r="M521" s="70" t="s">
        <v>9265</v>
      </c>
      <c r="N521" s="86" t="s">
        <v>9266</v>
      </c>
      <c r="O521" s="88" t="s">
        <v>9267</v>
      </c>
      <c r="P521" s="72" t="s">
        <v>23</v>
      </c>
      <c r="Q521" s="73"/>
      <c r="R521" s="72" t="s">
        <v>24</v>
      </c>
      <c r="S521" s="73" t="s">
        <v>1233</v>
      </c>
      <c r="T521" s="136" t="s">
        <v>9268</v>
      </c>
      <c r="U521" s="77">
        <v>45993</v>
      </c>
      <c r="V521" s="26"/>
      <c r="W521" s="26"/>
      <c r="X521" s="26"/>
      <c r="Y521" s="26"/>
      <c r="Z521" s="26"/>
      <c r="AA521" s="26"/>
      <c r="AB521" s="26"/>
      <c r="AC521" s="26"/>
      <c r="AD521" s="26"/>
      <c r="AE521" s="26"/>
      <c r="AF521" s="26"/>
      <c r="AG521" s="26"/>
      <c r="AH521" s="26"/>
      <c r="AI521" s="26"/>
      <c r="AJ521" s="26"/>
    </row>
    <row r="522" spans="1:36" ht="88.5">
      <c r="A522" s="67">
        <v>549</v>
      </c>
      <c r="B522" s="68">
        <v>45691</v>
      </c>
      <c r="C522" s="69"/>
      <c r="D522" s="70" t="s">
        <v>275</v>
      </c>
      <c r="E522" s="69"/>
      <c r="F522" s="69"/>
      <c r="G522" s="70" t="s">
        <v>154</v>
      </c>
      <c r="H522" s="70" t="s">
        <v>9245</v>
      </c>
      <c r="I522" s="70" t="s">
        <v>9246</v>
      </c>
      <c r="J522" s="70" t="s">
        <v>825</v>
      </c>
      <c r="K522" s="70" t="s">
        <v>1233</v>
      </c>
      <c r="L522" s="70" t="s">
        <v>166</v>
      </c>
      <c r="M522" s="70" t="s">
        <v>9269</v>
      </c>
      <c r="N522" s="86" t="s">
        <v>9270</v>
      </c>
      <c r="O522" s="97"/>
      <c r="P522" s="72" t="s">
        <v>23</v>
      </c>
      <c r="Q522" s="73"/>
      <c r="R522" s="72" t="s">
        <v>24</v>
      </c>
      <c r="S522" s="73" t="s">
        <v>1233</v>
      </c>
      <c r="T522" s="73"/>
      <c r="U522" s="74"/>
      <c r="V522" s="26"/>
      <c r="W522" s="26"/>
      <c r="X522" s="26"/>
      <c r="Y522" s="26"/>
      <c r="Z522" s="26"/>
      <c r="AA522" s="26"/>
      <c r="AB522" s="26"/>
      <c r="AC522" s="26"/>
      <c r="AD522" s="26"/>
      <c r="AE522" s="26"/>
      <c r="AF522" s="26"/>
      <c r="AG522" s="26"/>
      <c r="AH522" s="26"/>
      <c r="AI522" s="26"/>
      <c r="AJ522" s="26"/>
    </row>
    <row r="523" spans="1:36" ht="62.5">
      <c r="A523" s="67">
        <v>550</v>
      </c>
      <c r="B523" s="68">
        <v>45691</v>
      </c>
      <c r="C523" s="69"/>
      <c r="D523" s="70" t="s">
        <v>289</v>
      </c>
      <c r="E523" s="69"/>
      <c r="F523" s="69"/>
      <c r="G523" s="70" t="s">
        <v>567</v>
      </c>
      <c r="H523" s="70" t="s">
        <v>9271</v>
      </c>
      <c r="I523" s="70" t="s">
        <v>7701</v>
      </c>
      <c r="J523" s="70" t="s">
        <v>977</v>
      </c>
      <c r="K523" s="70" t="s">
        <v>1468</v>
      </c>
      <c r="L523" s="70" t="s">
        <v>156</v>
      </c>
      <c r="M523" s="70" t="s">
        <v>9272</v>
      </c>
      <c r="N523" s="86" t="s">
        <v>2887</v>
      </c>
      <c r="O523" s="150" t="s">
        <v>9273</v>
      </c>
      <c r="P523" s="72" t="s">
        <v>23</v>
      </c>
      <c r="Q523" s="73"/>
      <c r="R523" s="72"/>
      <c r="S523" s="73"/>
      <c r="T523" s="73"/>
      <c r="U523" s="74"/>
      <c r="V523" s="26"/>
      <c r="W523" s="26"/>
      <c r="X523" s="26"/>
      <c r="Y523" s="26"/>
      <c r="Z523" s="26"/>
      <c r="AA523" s="26"/>
      <c r="AB523" s="26"/>
      <c r="AC523" s="26"/>
      <c r="AD523" s="26"/>
      <c r="AE523" s="26"/>
      <c r="AF523" s="26"/>
      <c r="AG523" s="26"/>
      <c r="AH523" s="26"/>
      <c r="AI523" s="26"/>
      <c r="AJ523" s="26"/>
    </row>
    <row r="524" spans="1:36" ht="37.5">
      <c r="A524" s="67">
        <v>551</v>
      </c>
      <c r="B524" s="68">
        <v>45691</v>
      </c>
      <c r="C524" s="69"/>
      <c r="D524" s="70" t="s">
        <v>275</v>
      </c>
      <c r="E524" s="69"/>
      <c r="F524" s="69"/>
      <c r="G524" s="70" t="s">
        <v>9274</v>
      </c>
      <c r="H524" s="70" t="s">
        <v>9275</v>
      </c>
      <c r="I524" s="70"/>
      <c r="J524" s="70" t="s">
        <v>825</v>
      </c>
      <c r="K524" s="70" t="s">
        <v>1233</v>
      </c>
      <c r="L524" s="70" t="s">
        <v>45</v>
      </c>
      <c r="M524" s="70" t="s">
        <v>9276</v>
      </c>
      <c r="N524" s="86" t="s">
        <v>9277</v>
      </c>
      <c r="O524" s="88" t="s">
        <v>9278</v>
      </c>
      <c r="P524" s="72" t="s">
        <v>23</v>
      </c>
      <c r="Q524" s="73"/>
      <c r="R524" s="72" t="s">
        <v>24</v>
      </c>
      <c r="S524" s="73" t="s">
        <v>1233</v>
      </c>
      <c r="T524" s="73"/>
      <c r="U524" s="74"/>
      <c r="V524" s="26"/>
      <c r="W524" s="26"/>
      <c r="X524" s="26"/>
      <c r="Y524" s="26"/>
      <c r="Z524" s="26"/>
      <c r="AA524" s="26"/>
      <c r="AB524" s="26"/>
      <c r="AC524" s="26"/>
      <c r="AD524" s="26"/>
      <c r="AE524" s="26"/>
      <c r="AF524" s="26"/>
      <c r="AG524" s="26"/>
      <c r="AH524" s="26"/>
      <c r="AI524" s="26"/>
      <c r="AJ524" s="26"/>
    </row>
    <row r="525" spans="1:36" ht="50">
      <c r="A525" s="67">
        <v>552</v>
      </c>
      <c r="B525" s="68">
        <v>45691</v>
      </c>
      <c r="C525" s="69"/>
      <c r="D525" s="70" t="s">
        <v>355</v>
      </c>
      <c r="E525" s="69"/>
      <c r="F525" s="69"/>
      <c r="G525" s="70" t="s">
        <v>9279</v>
      </c>
      <c r="H525" s="70" t="s">
        <v>9280</v>
      </c>
      <c r="I525" s="70" t="s">
        <v>9281</v>
      </c>
      <c r="J525" s="70" t="s">
        <v>977</v>
      </c>
      <c r="K525" s="70" t="s">
        <v>1468</v>
      </c>
      <c r="L525" s="70" t="s">
        <v>217</v>
      </c>
      <c r="M525" s="70" t="s">
        <v>9026</v>
      </c>
      <c r="N525" s="86" t="s">
        <v>9282</v>
      </c>
      <c r="O525" s="83" t="s">
        <v>9283</v>
      </c>
      <c r="P525" s="72" t="s">
        <v>23</v>
      </c>
      <c r="Q525" s="73" t="s">
        <v>9284</v>
      </c>
      <c r="R525" s="72"/>
      <c r="S525" s="73"/>
      <c r="T525" s="73"/>
      <c r="U525" s="74"/>
      <c r="V525" s="26"/>
      <c r="W525" s="26"/>
      <c r="X525" s="26"/>
      <c r="Y525" s="26"/>
      <c r="Z525" s="26"/>
      <c r="AA525" s="26"/>
      <c r="AB525" s="26"/>
      <c r="AC525" s="26"/>
      <c r="AD525" s="26"/>
      <c r="AE525" s="26"/>
      <c r="AF525" s="26"/>
      <c r="AG525" s="26"/>
      <c r="AH525" s="26"/>
      <c r="AI525" s="26"/>
      <c r="AJ525" s="26"/>
    </row>
    <row r="526" spans="1:36" ht="37.5">
      <c r="A526" s="67">
        <v>553</v>
      </c>
      <c r="B526" s="68">
        <v>45691</v>
      </c>
      <c r="C526" s="69"/>
      <c r="D526" s="70" t="s">
        <v>355</v>
      </c>
      <c r="G526" s="70" t="s">
        <v>9279</v>
      </c>
      <c r="H526" s="70" t="s">
        <v>9285</v>
      </c>
      <c r="I526" s="70" t="s">
        <v>9281</v>
      </c>
      <c r="J526" s="70" t="s">
        <v>977</v>
      </c>
      <c r="K526" s="70" t="s">
        <v>1468</v>
      </c>
      <c r="L526" s="70" t="s">
        <v>27</v>
      </c>
      <c r="M526" s="9" t="s">
        <v>9286</v>
      </c>
      <c r="N526" s="38" t="s">
        <v>9287</v>
      </c>
      <c r="O526" s="51" t="s">
        <v>9288</v>
      </c>
      <c r="P526" s="72" t="s">
        <v>23</v>
      </c>
      <c r="Q526" s="73"/>
      <c r="R526" s="72"/>
      <c r="S526" s="73"/>
      <c r="T526" s="73"/>
      <c r="U526" s="74"/>
      <c r="V526" s="26"/>
      <c r="W526" s="26"/>
      <c r="X526" s="26"/>
      <c r="Y526" s="26"/>
      <c r="Z526" s="26"/>
      <c r="AA526" s="26"/>
      <c r="AB526" s="26"/>
      <c r="AC526" s="26"/>
      <c r="AD526" s="26"/>
      <c r="AE526" s="26"/>
      <c r="AF526" s="26"/>
      <c r="AG526" s="26"/>
      <c r="AH526" s="26"/>
      <c r="AI526" s="26"/>
      <c r="AJ526" s="26"/>
    </row>
    <row r="527" spans="1:36" ht="37.5">
      <c r="A527" s="67">
        <v>554</v>
      </c>
      <c r="B527" s="68">
        <v>45691</v>
      </c>
      <c r="C527" s="69"/>
      <c r="D527" s="70" t="s">
        <v>363</v>
      </c>
      <c r="E527" s="69"/>
      <c r="F527" s="69"/>
      <c r="G527" s="70" t="s">
        <v>8866</v>
      </c>
      <c r="H527" s="70" t="s">
        <v>9289</v>
      </c>
      <c r="I527" s="70" t="s">
        <v>9290</v>
      </c>
      <c r="J527" s="70" t="s">
        <v>977</v>
      </c>
      <c r="K527" s="70" t="s">
        <v>1468</v>
      </c>
      <c r="L527" s="70" t="s">
        <v>568</v>
      </c>
      <c r="M527" s="70" t="s">
        <v>7999</v>
      </c>
      <c r="N527" s="86" t="s">
        <v>7878</v>
      </c>
      <c r="O527" s="83" t="s">
        <v>9291</v>
      </c>
      <c r="P527" s="72" t="s">
        <v>23</v>
      </c>
      <c r="Q527" s="73"/>
      <c r="R527" s="72"/>
      <c r="S527" s="73"/>
      <c r="T527" s="73"/>
      <c r="U527" s="74"/>
      <c r="V527" s="26"/>
      <c r="W527" s="26"/>
      <c r="X527" s="26"/>
      <c r="Y527" s="26"/>
      <c r="Z527" s="26"/>
      <c r="AA527" s="26"/>
      <c r="AB527" s="26"/>
      <c r="AC527" s="26"/>
      <c r="AD527" s="26"/>
      <c r="AE527" s="26"/>
      <c r="AF527" s="26"/>
      <c r="AG527" s="26"/>
      <c r="AH527" s="26"/>
      <c r="AI527" s="26"/>
      <c r="AJ527" s="26"/>
    </row>
    <row r="528" spans="1:36" ht="75">
      <c r="A528" s="67">
        <v>555</v>
      </c>
      <c r="B528" s="68">
        <v>45691</v>
      </c>
      <c r="C528" s="69"/>
      <c r="D528" s="70" t="s">
        <v>74</v>
      </c>
      <c r="E528" s="69"/>
      <c r="F528" s="69"/>
      <c r="G528" s="70" t="s">
        <v>154</v>
      </c>
      <c r="H528" s="70" t="s">
        <v>9292</v>
      </c>
      <c r="I528" s="70" t="s">
        <v>9293</v>
      </c>
      <c r="J528" s="70" t="s">
        <v>825</v>
      </c>
      <c r="K528" s="70" t="s">
        <v>1233</v>
      </c>
      <c r="L528" s="70" t="s">
        <v>37</v>
      </c>
      <c r="M528" s="70" t="s">
        <v>9294</v>
      </c>
      <c r="N528" s="86" t="s">
        <v>9295</v>
      </c>
      <c r="O528" s="88"/>
      <c r="P528" s="72" t="s">
        <v>23</v>
      </c>
      <c r="Q528" s="73"/>
      <c r="R528" s="72" t="s">
        <v>24</v>
      </c>
      <c r="S528" s="73" t="s">
        <v>1233</v>
      </c>
      <c r="T528" s="73"/>
      <c r="U528" s="74"/>
      <c r="V528" s="26"/>
      <c r="W528" s="26"/>
      <c r="X528" s="26"/>
      <c r="Y528" s="26"/>
      <c r="Z528" s="26"/>
      <c r="AA528" s="26"/>
      <c r="AB528" s="26"/>
      <c r="AC528" s="26"/>
      <c r="AD528" s="26"/>
      <c r="AE528" s="26"/>
      <c r="AF528" s="26"/>
      <c r="AG528" s="26"/>
      <c r="AH528" s="26"/>
      <c r="AI528" s="26"/>
      <c r="AJ528" s="26"/>
    </row>
    <row r="529" spans="1:36" ht="50">
      <c r="A529" s="67">
        <v>556</v>
      </c>
      <c r="B529" s="68">
        <v>45691</v>
      </c>
      <c r="C529" s="69"/>
      <c r="D529" s="70" t="s">
        <v>864</v>
      </c>
      <c r="E529" s="69"/>
      <c r="F529" s="69"/>
      <c r="G529" s="70" t="s">
        <v>662</v>
      </c>
      <c r="H529" s="70" t="s">
        <v>9296</v>
      </c>
      <c r="I529" s="70" t="s">
        <v>9297</v>
      </c>
      <c r="J529" s="70" t="s">
        <v>977</v>
      </c>
      <c r="K529" s="70" t="s">
        <v>1468</v>
      </c>
      <c r="L529" s="70" t="s">
        <v>37</v>
      </c>
      <c r="M529" s="70" t="s">
        <v>9298</v>
      </c>
      <c r="N529" s="86" t="s">
        <v>9299</v>
      </c>
      <c r="O529" s="83" t="s">
        <v>9300</v>
      </c>
      <c r="P529" s="72" t="s">
        <v>23</v>
      </c>
      <c r="Q529" s="73"/>
      <c r="R529" s="72"/>
      <c r="S529" s="73"/>
      <c r="T529" s="73"/>
      <c r="U529" s="74"/>
      <c r="V529" s="26"/>
      <c r="W529" s="26"/>
      <c r="X529" s="26"/>
      <c r="Y529" s="26"/>
      <c r="Z529" s="26"/>
      <c r="AA529" s="26"/>
      <c r="AB529" s="26"/>
      <c r="AC529" s="26"/>
      <c r="AD529" s="26"/>
      <c r="AE529" s="26"/>
      <c r="AF529" s="26"/>
      <c r="AG529" s="26"/>
      <c r="AH529" s="26"/>
      <c r="AI529" s="26"/>
      <c r="AJ529" s="26"/>
    </row>
    <row r="530" spans="1:36" ht="38">
      <c r="A530" s="67">
        <v>557</v>
      </c>
      <c r="B530" s="68">
        <v>45692</v>
      </c>
      <c r="C530" s="123">
        <v>40</v>
      </c>
      <c r="D530" s="70" t="s">
        <v>414</v>
      </c>
      <c r="E530" s="123">
        <v>372</v>
      </c>
      <c r="F530" s="69"/>
      <c r="G530" s="70" t="s">
        <v>104</v>
      </c>
      <c r="H530" s="70" t="s">
        <v>9301</v>
      </c>
      <c r="I530" s="70" t="s">
        <v>9302</v>
      </c>
      <c r="J530" s="70" t="s">
        <v>825</v>
      </c>
      <c r="K530" s="70" t="s">
        <v>1917</v>
      </c>
      <c r="L530" s="70" t="s">
        <v>217</v>
      </c>
      <c r="M530" s="70" t="s">
        <v>9303</v>
      </c>
      <c r="N530" s="86" t="s">
        <v>9304</v>
      </c>
      <c r="O530" s="88" t="s">
        <v>9305</v>
      </c>
      <c r="P530" s="72" t="s">
        <v>23</v>
      </c>
      <c r="Q530" s="73"/>
      <c r="R530" s="72" t="s">
        <v>24</v>
      </c>
      <c r="S530" s="73" t="s">
        <v>1917</v>
      </c>
      <c r="T530" s="73"/>
      <c r="U530" s="74"/>
      <c r="V530" s="26"/>
      <c r="W530" s="26"/>
      <c r="X530" s="26"/>
      <c r="Y530" s="26"/>
      <c r="Z530" s="26"/>
      <c r="AA530" s="26"/>
      <c r="AB530" s="26"/>
      <c r="AC530" s="26"/>
      <c r="AD530" s="26"/>
      <c r="AE530" s="26"/>
      <c r="AF530" s="26"/>
      <c r="AG530" s="26"/>
      <c r="AH530" s="26"/>
      <c r="AI530" s="26"/>
      <c r="AJ530" s="26"/>
    </row>
    <row r="531" spans="1:36" ht="50.5">
      <c r="A531" s="67">
        <v>558</v>
      </c>
      <c r="B531" s="68">
        <v>45692</v>
      </c>
      <c r="C531" s="123">
        <v>40</v>
      </c>
      <c r="D531" s="70" t="s">
        <v>414</v>
      </c>
      <c r="E531" s="123">
        <v>5804</v>
      </c>
      <c r="F531" s="69"/>
      <c r="G531" s="70" t="s">
        <v>9306</v>
      </c>
      <c r="H531" s="70" t="s">
        <v>9307</v>
      </c>
      <c r="I531" s="70" t="s">
        <v>9302</v>
      </c>
      <c r="J531" s="70" t="s">
        <v>825</v>
      </c>
      <c r="K531" s="70" t="s">
        <v>1917</v>
      </c>
      <c r="L531" s="70" t="s">
        <v>217</v>
      </c>
      <c r="M531" s="70" t="s">
        <v>9308</v>
      </c>
      <c r="N531" s="86" t="s">
        <v>9304</v>
      </c>
      <c r="O531" s="88"/>
      <c r="P531" s="72" t="s">
        <v>23</v>
      </c>
      <c r="Q531" s="73"/>
      <c r="R531" s="72" t="s">
        <v>24</v>
      </c>
      <c r="S531" s="73" t="s">
        <v>1917</v>
      </c>
      <c r="T531" s="73"/>
      <c r="U531" s="74"/>
      <c r="V531" s="26"/>
      <c r="W531" s="26"/>
      <c r="X531" s="26"/>
      <c r="Y531" s="26"/>
      <c r="Z531" s="26"/>
      <c r="AA531" s="26"/>
      <c r="AB531" s="26"/>
      <c r="AC531" s="26"/>
      <c r="AD531" s="26"/>
      <c r="AE531" s="26"/>
      <c r="AF531" s="26"/>
      <c r="AG531" s="26"/>
      <c r="AH531" s="26"/>
      <c r="AI531" s="26"/>
      <c r="AJ531" s="26"/>
    </row>
    <row r="532" spans="1:36" ht="50.5">
      <c r="A532" s="67">
        <v>559</v>
      </c>
      <c r="B532" s="68">
        <v>45692</v>
      </c>
      <c r="C532" s="123">
        <v>40</v>
      </c>
      <c r="D532" s="70" t="s">
        <v>414</v>
      </c>
      <c r="E532" s="123">
        <v>450</v>
      </c>
      <c r="F532" s="69"/>
      <c r="G532" s="70" t="s">
        <v>663</v>
      </c>
      <c r="H532" s="70" t="s">
        <v>9309</v>
      </c>
      <c r="I532" s="70" t="s">
        <v>9302</v>
      </c>
      <c r="J532" s="69" t="s">
        <v>825</v>
      </c>
      <c r="K532" s="70" t="s">
        <v>1917</v>
      </c>
      <c r="L532" s="70" t="s">
        <v>889</v>
      </c>
      <c r="M532" s="70" t="s">
        <v>9310</v>
      </c>
      <c r="N532" s="69" t="s">
        <v>9311</v>
      </c>
      <c r="O532" s="137" t="s">
        <v>9312</v>
      </c>
      <c r="P532" s="72" t="s">
        <v>23</v>
      </c>
      <c r="Q532" s="70" t="s">
        <v>9313</v>
      </c>
      <c r="R532" s="69" t="s">
        <v>24</v>
      </c>
      <c r="S532" s="69" t="s">
        <v>1917</v>
      </c>
      <c r="T532" s="73"/>
      <c r="U532" s="74"/>
      <c r="V532" s="26"/>
      <c r="W532" s="26"/>
      <c r="X532" s="26"/>
      <c r="Y532" s="26"/>
      <c r="Z532" s="26"/>
      <c r="AA532" s="26"/>
      <c r="AB532" s="26"/>
      <c r="AC532" s="26"/>
      <c r="AD532" s="26"/>
      <c r="AE532" s="26"/>
      <c r="AF532" s="26"/>
      <c r="AG532" s="26"/>
      <c r="AH532" s="26"/>
      <c r="AI532" s="26"/>
      <c r="AJ532" s="26"/>
    </row>
    <row r="533" spans="1:36" ht="37.5">
      <c r="A533" s="67">
        <v>560</v>
      </c>
      <c r="B533" s="68">
        <v>45692</v>
      </c>
      <c r="C533" s="123">
        <v>40</v>
      </c>
      <c r="D533" s="70" t="s">
        <v>414</v>
      </c>
      <c r="E533" s="123">
        <v>5790</v>
      </c>
      <c r="F533" s="69"/>
      <c r="G533" s="70" t="s">
        <v>9314</v>
      </c>
      <c r="H533" s="70" t="s">
        <v>9315</v>
      </c>
      <c r="I533" s="70" t="s">
        <v>9302</v>
      </c>
      <c r="J533" s="70" t="s">
        <v>825</v>
      </c>
      <c r="K533" s="70" t="s">
        <v>1917</v>
      </c>
      <c r="L533" s="70" t="s">
        <v>889</v>
      </c>
      <c r="M533" s="70" t="s">
        <v>9316</v>
      </c>
      <c r="N533" s="86" t="s">
        <v>3557</v>
      </c>
      <c r="O533" s="88" t="s">
        <v>9317</v>
      </c>
      <c r="P533" s="72" t="s">
        <v>23</v>
      </c>
      <c r="Q533" s="73"/>
      <c r="R533" s="72" t="s">
        <v>24</v>
      </c>
      <c r="S533" s="73" t="s">
        <v>1917</v>
      </c>
      <c r="T533" s="73"/>
      <c r="U533" s="74"/>
      <c r="V533" s="26"/>
      <c r="W533" s="26"/>
      <c r="X533" s="26"/>
      <c r="Y533" s="26"/>
      <c r="Z533" s="26"/>
      <c r="AA533" s="26"/>
      <c r="AB533" s="26"/>
      <c r="AC533" s="26"/>
      <c r="AD533" s="26"/>
      <c r="AE533" s="26"/>
      <c r="AF533" s="26"/>
      <c r="AG533" s="26"/>
      <c r="AH533" s="26"/>
      <c r="AI533" s="26"/>
      <c r="AJ533" s="26"/>
    </row>
    <row r="534" spans="1:36" ht="37.5">
      <c r="A534" s="67">
        <v>561</v>
      </c>
      <c r="B534" s="68">
        <v>45692</v>
      </c>
      <c r="C534" s="123">
        <v>40</v>
      </c>
      <c r="D534" s="70" t="s">
        <v>414</v>
      </c>
      <c r="E534" s="123">
        <v>371</v>
      </c>
      <c r="F534" s="69"/>
      <c r="G534" s="70" t="s">
        <v>31</v>
      </c>
      <c r="H534" s="70" t="s">
        <v>9318</v>
      </c>
      <c r="I534" s="70" t="s">
        <v>9302</v>
      </c>
      <c r="J534" s="70" t="s">
        <v>825</v>
      </c>
      <c r="K534" s="70" t="s">
        <v>1917</v>
      </c>
      <c r="L534" s="70" t="s">
        <v>353</v>
      </c>
      <c r="M534" s="70" t="s">
        <v>9319</v>
      </c>
      <c r="N534" s="86" t="s">
        <v>3557</v>
      </c>
      <c r="O534" s="88" t="s">
        <v>9320</v>
      </c>
      <c r="P534" s="72" t="s">
        <v>23</v>
      </c>
      <c r="Q534" s="73"/>
      <c r="R534" s="72" t="s">
        <v>24</v>
      </c>
      <c r="S534" s="73" t="s">
        <v>1917</v>
      </c>
      <c r="T534" s="73"/>
      <c r="U534" s="74"/>
      <c r="V534" s="26"/>
      <c r="W534" s="26"/>
      <c r="X534" s="26"/>
      <c r="Y534" s="26"/>
      <c r="Z534" s="26"/>
      <c r="AA534" s="26"/>
      <c r="AB534" s="26"/>
      <c r="AC534" s="26"/>
      <c r="AD534" s="26"/>
      <c r="AE534" s="26"/>
      <c r="AF534" s="26"/>
      <c r="AG534" s="26"/>
      <c r="AH534" s="26"/>
      <c r="AI534" s="26"/>
      <c r="AJ534" s="26"/>
    </row>
    <row r="535" spans="1:36" ht="37.5">
      <c r="A535" s="67">
        <v>562</v>
      </c>
      <c r="B535" s="68">
        <v>45692</v>
      </c>
      <c r="C535" s="69">
        <v>415</v>
      </c>
      <c r="D535" s="70" t="s">
        <v>446</v>
      </c>
      <c r="E535" s="69"/>
      <c r="F535" s="69"/>
      <c r="G535" s="70" t="s">
        <v>107</v>
      </c>
      <c r="H535" s="70" t="s">
        <v>9321</v>
      </c>
      <c r="I535" s="70"/>
      <c r="J535" s="70" t="s">
        <v>2649</v>
      </c>
      <c r="K535" s="70" t="s">
        <v>1616</v>
      </c>
      <c r="L535" s="70" t="s">
        <v>353</v>
      </c>
      <c r="M535" s="70" t="s">
        <v>9322</v>
      </c>
      <c r="N535" s="86" t="s">
        <v>9323</v>
      </c>
      <c r="O535" s="88"/>
      <c r="P535" s="72" t="s">
        <v>23</v>
      </c>
      <c r="Q535" s="73"/>
      <c r="R535" s="72"/>
      <c r="S535" s="73"/>
      <c r="T535" s="73"/>
      <c r="U535" s="74"/>
      <c r="V535" s="26"/>
      <c r="W535" s="26"/>
      <c r="X535" s="26"/>
      <c r="Y535" s="26"/>
      <c r="Z535" s="26"/>
      <c r="AA535" s="26"/>
      <c r="AB535" s="26"/>
      <c r="AC535" s="26"/>
      <c r="AD535" s="26"/>
      <c r="AE535" s="26"/>
      <c r="AF535" s="26"/>
      <c r="AG535" s="26"/>
      <c r="AH535" s="26"/>
      <c r="AI535" s="26"/>
      <c r="AJ535" s="26"/>
    </row>
    <row r="536" spans="1:36" ht="162.5">
      <c r="A536" s="67">
        <v>563</v>
      </c>
      <c r="B536" s="68">
        <v>45692</v>
      </c>
      <c r="C536" s="69">
        <v>415</v>
      </c>
      <c r="D536" s="70" t="s">
        <v>446</v>
      </c>
      <c r="E536" s="69"/>
      <c r="F536" s="69"/>
      <c r="G536" s="70" t="s">
        <v>9324</v>
      </c>
      <c r="H536" s="70" t="s">
        <v>9325</v>
      </c>
      <c r="I536" s="70"/>
      <c r="J536" s="70" t="s">
        <v>2649</v>
      </c>
      <c r="K536" s="70" t="s">
        <v>1616</v>
      </c>
      <c r="L536" s="70" t="s">
        <v>728</v>
      </c>
      <c r="M536" s="70" t="s">
        <v>9326</v>
      </c>
      <c r="N536" s="86" t="s">
        <v>9327</v>
      </c>
      <c r="O536" s="88"/>
      <c r="P536" s="72" t="s">
        <v>23</v>
      </c>
      <c r="Q536" s="73"/>
      <c r="R536" s="72"/>
      <c r="S536" s="73"/>
      <c r="T536" s="73"/>
      <c r="U536" s="74"/>
      <c r="V536" s="26"/>
      <c r="W536" s="26"/>
      <c r="X536" s="26"/>
      <c r="Y536" s="26"/>
      <c r="Z536" s="26"/>
      <c r="AA536" s="26"/>
      <c r="AB536" s="26"/>
      <c r="AC536" s="26"/>
      <c r="AD536" s="26"/>
      <c r="AE536" s="26"/>
      <c r="AF536" s="26"/>
      <c r="AG536" s="26"/>
      <c r="AH536" s="26"/>
      <c r="AI536" s="26"/>
      <c r="AJ536" s="26"/>
    </row>
    <row r="537" spans="1:36" ht="62.5">
      <c r="A537" s="67">
        <v>564</v>
      </c>
      <c r="B537" s="68">
        <v>45692</v>
      </c>
      <c r="C537" s="69">
        <v>415</v>
      </c>
      <c r="D537" s="70" t="s">
        <v>446</v>
      </c>
      <c r="E537" s="69"/>
      <c r="F537" s="69"/>
      <c r="G537" s="70" t="s">
        <v>9328</v>
      </c>
      <c r="H537" s="70" t="s">
        <v>9329</v>
      </c>
      <c r="I537" s="70"/>
      <c r="J537" s="70" t="s">
        <v>2649</v>
      </c>
      <c r="K537" s="70" t="s">
        <v>1616</v>
      </c>
      <c r="L537" s="70" t="s">
        <v>381</v>
      </c>
      <c r="M537" s="70" t="s">
        <v>9330</v>
      </c>
      <c r="N537" s="86"/>
      <c r="O537" s="86"/>
      <c r="P537" s="72" t="s">
        <v>23</v>
      </c>
      <c r="Q537" s="73" t="s">
        <v>2501</v>
      </c>
      <c r="R537" s="72"/>
      <c r="S537" s="73"/>
      <c r="T537" s="73"/>
      <c r="U537" s="74"/>
      <c r="V537" s="26"/>
      <c r="W537" s="26"/>
      <c r="X537" s="26"/>
      <c r="Y537" s="26"/>
      <c r="Z537" s="26"/>
      <c r="AA537" s="26"/>
      <c r="AB537" s="26"/>
      <c r="AC537" s="26"/>
      <c r="AD537" s="26"/>
      <c r="AE537" s="26"/>
      <c r="AF537" s="26"/>
      <c r="AG537" s="26"/>
      <c r="AH537" s="26"/>
      <c r="AI537" s="26"/>
      <c r="AJ537" s="26"/>
    </row>
    <row r="538" spans="1:36" ht="225.5">
      <c r="A538" s="67">
        <v>565</v>
      </c>
      <c r="B538" s="68">
        <v>45692</v>
      </c>
      <c r="C538" s="123">
        <v>61</v>
      </c>
      <c r="D538" s="70" t="s">
        <v>890</v>
      </c>
      <c r="E538" s="123">
        <v>2541</v>
      </c>
      <c r="F538" s="69"/>
      <c r="G538" s="70" t="s">
        <v>31</v>
      </c>
      <c r="H538" s="70" t="s">
        <v>9331</v>
      </c>
      <c r="I538" s="70" t="s">
        <v>9332</v>
      </c>
      <c r="J538" s="70" t="s">
        <v>2649</v>
      </c>
      <c r="K538" s="70" t="s">
        <v>1917</v>
      </c>
      <c r="L538" s="70" t="s">
        <v>381</v>
      </c>
      <c r="M538" s="70" t="s">
        <v>9333</v>
      </c>
      <c r="N538" s="86" t="s">
        <v>9334</v>
      </c>
      <c r="O538" s="87" t="s">
        <v>9335</v>
      </c>
      <c r="P538" s="72" t="s">
        <v>23</v>
      </c>
      <c r="Q538" s="73"/>
      <c r="R538" s="72" t="s">
        <v>24</v>
      </c>
      <c r="S538" s="73" t="s">
        <v>1917</v>
      </c>
      <c r="T538" s="73"/>
      <c r="U538" s="74"/>
      <c r="V538" s="26"/>
      <c r="W538" s="26"/>
      <c r="X538" s="26"/>
      <c r="Y538" s="26"/>
      <c r="Z538" s="26"/>
      <c r="AA538" s="26"/>
      <c r="AB538" s="26"/>
      <c r="AC538" s="26"/>
      <c r="AD538" s="26"/>
      <c r="AE538" s="26"/>
      <c r="AF538" s="26"/>
      <c r="AG538" s="26"/>
      <c r="AH538" s="26"/>
      <c r="AI538" s="26"/>
      <c r="AJ538" s="26"/>
    </row>
    <row r="539" spans="1:36" ht="14.5" hidden="1">
      <c r="A539" s="67">
        <v>566</v>
      </c>
      <c r="B539" s="68">
        <v>45692</v>
      </c>
      <c r="C539" s="69"/>
      <c r="D539" s="70"/>
      <c r="E539" s="69"/>
      <c r="F539" s="69"/>
      <c r="G539" s="70"/>
      <c r="H539" s="70"/>
      <c r="I539" s="70"/>
      <c r="J539" s="70"/>
      <c r="K539" s="70"/>
      <c r="L539" s="70"/>
      <c r="M539" s="70"/>
      <c r="N539" s="86"/>
      <c r="O539" s="88"/>
      <c r="P539" s="72"/>
      <c r="Q539" s="73"/>
      <c r="R539" s="72"/>
      <c r="S539" s="73"/>
      <c r="T539" s="73"/>
      <c r="U539" s="74"/>
      <c r="V539" s="26"/>
      <c r="W539" s="26"/>
      <c r="X539" s="26"/>
      <c r="Y539" s="26"/>
      <c r="Z539" s="26"/>
      <c r="AA539" s="26"/>
      <c r="AB539" s="26"/>
      <c r="AC539" s="26"/>
      <c r="AD539" s="26"/>
      <c r="AE539" s="26"/>
      <c r="AF539" s="26"/>
      <c r="AG539" s="26"/>
      <c r="AH539" s="26"/>
      <c r="AI539" s="26"/>
      <c r="AJ539" s="26"/>
    </row>
    <row r="540" spans="1:36" ht="262.5">
      <c r="A540" s="67">
        <v>567</v>
      </c>
      <c r="B540" s="68">
        <v>45692</v>
      </c>
      <c r="C540" s="69"/>
      <c r="D540" s="70" t="s">
        <v>503</v>
      </c>
      <c r="E540" s="69"/>
      <c r="F540" s="69"/>
      <c r="G540" s="70" t="s">
        <v>104</v>
      </c>
      <c r="H540" s="70" t="s">
        <v>9336</v>
      </c>
      <c r="I540" s="70" t="s">
        <v>9337</v>
      </c>
      <c r="J540" s="70" t="s">
        <v>977</v>
      </c>
      <c r="K540" s="70" t="s">
        <v>127</v>
      </c>
      <c r="L540" s="70" t="s">
        <v>35</v>
      </c>
      <c r="M540" s="70" t="s">
        <v>9338</v>
      </c>
      <c r="N540" s="86" t="s">
        <v>9339</v>
      </c>
      <c r="O540" s="88" t="s">
        <v>9340</v>
      </c>
      <c r="P540" s="72" t="s">
        <v>23</v>
      </c>
      <c r="Q540" s="73"/>
      <c r="R540" s="72"/>
      <c r="S540" s="73"/>
      <c r="T540" s="73"/>
      <c r="U540" s="74"/>
      <c r="V540" s="26"/>
      <c r="W540" s="26"/>
      <c r="X540" s="26"/>
      <c r="Y540" s="26"/>
      <c r="Z540" s="26"/>
      <c r="AA540" s="26"/>
      <c r="AB540" s="26"/>
      <c r="AC540" s="26"/>
      <c r="AD540" s="26"/>
      <c r="AE540" s="26"/>
      <c r="AF540" s="26"/>
      <c r="AG540" s="26"/>
      <c r="AH540" s="26"/>
      <c r="AI540" s="26"/>
      <c r="AJ540" s="26"/>
    </row>
    <row r="541" spans="1:36" ht="37.5">
      <c r="A541" s="67">
        <v>568</v>
      </c>
      <c r="B541" s="68">
        <v>45692</v>
      </c>
      <c r="C541" s="123">
        <v>61</v>
      </c>
      <c r="D541" s="70" t="s">
        <v>890</v>
      </c>
      <c r="E541" s="123">
        <v>2541</v>
      </c>
      <c r="F541" s="69"/>
      <c r="G541" s="70" t="s">
        <v>31</v>
      </c>
      <c r="H541" s="70" t="s">
        <v>9341</v>
      </c>
      <c r="I541" s="70" t="s">
        <v>9332</v>
      </c>
      <c r="J541" s="70" t="s">
        <v>893</v>
      </c>
      <c r="K541" s="70" t="s">
        <v>1917</v>
      </c>
      <c r="L541" s="70" t="s">
        <v>2138</v>
      </c>
      <c r="M541" s="70" t="s">
        <v>9342</v>
      </c>
      <c r="N541" s="86"/>
      <c r="O541" s="88"/>
      <c r="P541" s="72" t="s">
        <v>23</v>
      </c>
      <c r="Q541" s="73" t="s">
        <v>9343</v>
      </c>
      <c r="R541" s="72" t="s">
        <v>24</v>
      </c>
      <c r="S541" s="73" t="s">
        <v>1917</v>
      </c>
      <c r="T541" s="73"/>
      <c r="U541" s="74"/>
      <c r="V541" s="26"/>
      <c r="W541" s="26"/>
      <c r="X541" s="26"/>
      <c r="Y541" s="26"/>
      <c r="Z541" s="26"/>
      <c r="AA541" s="26"/>
      <c r="AB541" s="26"/>
      <c r="AC541" s="26"/>
      <c r="AD541" s="26"/>
      <c r="AE541" s="26"/>
      <c r="AF541" s="26"/>
      <c r="AG541" s="26"/>
      <c r="AH541" s="26"/>
      <c r="AI541" s="26"/>
      <c r="AJ541" s="26"/>
    </row>
    <row r="542" spans="1:36" ht="50">
      <c r="A542" s="67">
        <v>569</v>
      </c>
      <c r="B542" s="68">
        <v>45692</v>
      </c>
      <c r="C542" s="69"/>
      <c r="D542" s="70" t="s">
        <v>74</v>
      </c>
      <c r="E542" s="69"/>
      <c r="F542" s="69"/>
      <c r="G542" s="70" t="s">
        <v>202</v>
      </c>
      <c r="H542" s="70" t="s">
        <v>9344</v>
      </c>
      <c r="I542" s="70" t="s">
        <v>9345</v>
      </c>
      <c r="J542" s="70" t="s">
        <v>977</v>
      </c>
      <c r="K542" s="70" t="s">
        <v>1468</v>
      </c>
      <c r="L542" s="70" t="s">
        <v>889</v>
      </c>
      <c r="M542" s="70" t="s">
        <v>9346</v>
      </c>
      <c r="N542" s="86" t="s">
        <v>810</v>
      </c>
      <c r="O542" s="83" t="s">
        <v>9347</v>
      </c>
      <c r="P542" s="72" t="s">
        <v>23</v>
      </c>
      <c r="Q542" s="73"/>
      <c r="R542" s="72"/>
      <c r="S542" s="73"/>
      <c r="T542" s="73"/>
      <c r="U542" s="74"/>
      <c r="V542" s="26"/>
      <c r="W542" s="26"/>
      <c r="X542" s="26"/>
      <c r="Y542" s="26"/>
      <c r="Z542" s="26"/>
      <c r="AA542" s="26"/>
      <c r="AB542" s="26"/>
      <c r="AC542" s="26"/>
      <c r="AD542" s="26"/>
      <c r="AE542" s="26"/>
      <c r="AF542" s="26"/>
      <c r="AG542" s="26"/>
      <c r="AH542" s="26"/>
      <c r="AI542" s="26"/>
      <c r="AJ542" s="26"/>
    </row>
    <row r="543" spans="1:36" ht="62.5">
      <c r="A543" s="67">
        <v>570</v>
      </c>
      <c r="B543" s="68">
        <v>45692</v>
      </c>
      <c r="C543" s="69"/>
      <c r="D543" s="70" t="s">
        <v>279</v>
      </c>
      <c r="E543" s="69"/>
      <c r="F543" s="69"/>
      <c r="G543" s="70" t="s">
        <v>104</v>
      </c>
      <c r="H543" s="70" t="s">
        <v>9348</v>
      </c>
      <c r="I543" s="70" t="s">
        <v>9349</v>
      </c>
      <c r="J543" s="70" t="s">
        <v>977</v>
      </c>
      <c r="K543" s="70" t="s">
        <v>1468</v>
      </c>
      <c r="L543" s="70" t="s">
        <v>156</v>
      </c>
      <c r="M543" s="70" t="s">
        <v>9350</v>
      </c>
      <c r="N543" s="86" t="s">
        <v>2887</v>
      </c>
      <c r="O543" s="88" t="s">
        <v>9351</v>
      </c>
      <c r="P543" s="72" t="s">
        <v>23</v>
      </c>
      <c r="Q543" s="73"/>
      <c r="R543" s="72"/>
      <c r="S543" s="73"/>
      <c r="T543" s="73"/>
      <c r="U543" s="74"/>
      <c r="V543" s="26"/>
      <c r="W543" s="26"/>
      <c r="X543" s="26"/>
      <c r="Y543" s="26"/>
      <c r="Z543" s="26"/>
      <c r="AA543" s="26"/>
      <c r="AB543" s="26"/>
      <c r="AC543" s="26"/>
      <c r="AD543" s="26"/>
      <c r="AE543" s="26"/>
      <c r="AF543" s="26"/>
      <c r="AG543" s="26"/>
      <c r="AH543" s="26"/>
      <c r="AI543" s="26"/>
      <c r="AJ543" s="26"/>
    </row>
    <row r="544" spans="1:36" ht="87.5">
      <c r="A544" s="67">
        <v>571</v>
      </c>
      <c r="B544" s="68">
        <v>45692</v>
      </c>
      <c r="C544" s="69"/>
      <c r="D544" s="70" t="s">
        <v>831</v>
      </c>
      <c r="E544" s="69"/>
      <c r="F544" s="69"/>
      <c r="G544" s="70" t="s">
        <v>154</v>
      </c>
      <c r="H544" s="70" t="s">
        <v>9352</v>
      </c>
      <c r="I544" s="70" t="s">
        <v>9353</v>
      </c>
      <c r="J544" s="70" t="s">
        <v>977</v>
      </c>
      <c r="K544" s="70" t="s">
        <v>127</v>
      </c>
      <c r="L544" s="70" t="s">
        <v>37</v>
      </c>
      <c r="M544" s="70" t="s">
        <v>842</v>
      </c>
      <c r="N544" s="86" t="s">
        <v>9354</v>
      </c>
      <c r="O544" s="83" t="s">
        <v>9355</v>
      </c>
      <c r="P544" s="72" t="s">
        <v>23</v>
      </c>
      <c r="Q544" s="73"/>
      <c r="R544" s="72"/>
      <c r="S544" s="73"/>
      <c r="T544" s="73"/>
      <c r="U544" s="74"/>
      <c r="V544" s="26"/>
      <c r="W544" s="26"/>
      <c r="X544" s="26"/>
      <c r="Y544" s="26"/>
      <c r="Z544" s="26"/>
      <c r="AA544" s="26"/>
      <c r="AB544" s="26"/>
      <c r="AC544" s="26"/>
      <c r="AD544" s="26"/>
      <c r="AE544" s="26"/>
      <c r="AF544" s="26"/>
      <c r="AG544" s="26"/>
      <c r="AH544" s="26"/>
      <c r="AI544" s="26"/>
      <c r="AJ544" s="26"/>
    </row>
    <row r="545" spans="1:36" ht="25">
      <c r="A545" s="67"/>
      <c r="B545" s="68">
        <v>45692</v>
      </c>
      <c r="C545" s="69"/>
      <c r="D545" s="70" t="s">
        <v>629</v>
      </c>
      <c r="E545" s="69"/>
      <c r="F545" s="69"/>
      <c r="G545" s="70" t="s">
        <v>154</v>
      </c>
      <c r="H545" s="38" t="s">
        <v>9356</v>
      </c>
      <c r="I545" s="70" t="s">
        <v>8901</v>
      </c>
      <c r="J545" s="70" t="s">
        <v>977</v>
      </c>
      <c r="K545" s="70" t="s">
        <v>440</v>
      </c>
      <c r="L545" s="70" t="s">
        <v>62</v>
      </c>
      <c r="M545" s="70" t="s">
        <v>9357</v>
      </c>
      <c r="N545" s="86" t="s">
        <v>1945</v>
      </c>
      <c r="O545" s="88" t="s">
        <v>9358</v>
      </c>
      <c r="P545" s="72" t="s">
        <v>23</v>
      </c>
      <c r="Q545" s="73"/>
      <c r="R545" s="72"/>
      <c r="S545" s="73"/>
      <c r="T545" s="73"/>
      <c r="U545" s="74"/>
      <c r="V545" s="26"/>
      <c r="W545" s="26"/>
      <c r="X545" s="26"/>
      <c r="Y545" s="26"/>
      <c r="Z545" s="26"/>
      <c r="AA545" s="26"/>
      <c r="AB545" s="26"/>
      <c r="AC545" s="26"/>
      <c r="AD545" s="26"/>
      <c r="AE545" s="26"/>
      <c r="AF545" s="26"/>
      <c r="AG545" s="26"/>
      <c r="AH545" s="26"/>
      <c r="AI545" s="26"/>
      <c r="AJ545" s="26"/>
    </row>
    <row r="546" spans="1:36" ht="37.5">
      <c r="A546" s="67">
        <v>573</v>
      </c>
      <c r="B546" s="68">
        <v>45692</v>
      </c>
      <c r="C546" s="69"/>
      <c r="D546" s="70" t="s">
        <v>698</v>
      </c>
      <c r="E546" s="69"/>
      <c r="F546" s="69"/>
      <c r="G546" s="70" t="s">
        <v>154</v>
      </c>
      <c r="H546" s="70" t="s">
        <v>9359</v>
      </c>
      <c r="I546" s="70" t="s">
        <v>9360</v>
      </c>
      <c r="J546" s="70" t="s">
        <v>977</v>
      </c>
      <c r="K546" s="70" t="s">
        <v>1468</v>
      </c>
      <c r="L546" s="70" t="s">
        <v>27</v>
      </c>
      <c r="M546" s="70" t="s">
        <v>9202</v>
      </c>
      <c r="N546" s="86" t="s">
        <v>9361</v>
      </c>
      <c r="O546" s="83" t="s">
        <v>9362</v>
      </c>
      <c r="P546" s="72" t="s">
        <v>23</v>
      </c>
      <c r="Q546" s="73"/>
      <c r="R546" s="72"/>
      <c r="S546" s="73"/>
      <c r="T546" s="73"/>
      <c r="U546" s="74"/>
      <c r="V546" s="26"/>
      <c r="W546" s="26"/>
      <c r="X546" s="26"/>
      <c r="Y546" s="26"/>
      <c r="Z546" s="26"/>
      <c r="AA546" s="26"/>
      <c r="AB546" s="26"/>
      <c r="AC546" s="26"/>
      <c r="AD546" s="26"/>
      <c r="AE546" s="26"/>
      <c r="AF546" s="26"/>
      <c r="AG546" s="26"/>
      <c r="AH546" s="26"/>
      <c r="AI546" s="26"/>
      <c r="AJ546" s="26"/>
    </row>
    <row r="547" spans="1:36" ht="137.5">
      <c r="A547" s="67">
        <v>574</v>
      </c>
      <c r="B547" s="68">
        <v>45692</v>
      </c>
      <c r="C547" s="69"/>
      <c r="D547" s="70" t="s">
        <v>585</v>
      </c>
      <c r="E547" s="69"/>
      <c r="F547" s="69"/>
      <c r="G547" s="70" t="s">
        <v>154</v>
      </c>
      <c r="H547" s="70" t="s">
        <v>9363</v>
      </c>
      <c r="I547" s="70" t="s">
        <v>9048</v>
      </c>
      <c r="J547" s="70" t="s">
        <v>977</v>
      </c>
      <c r="K547" s="70" t="s">
        <v>1468</v>
      </c>
      <c r="L547" s="70" t="s">
        <v>45</v>
      </c>
      <c r="M547" s="70" t="s">
        <v>9364</v>
      </c>
      <c r="N547" s="86" t="s">
        <v>2725</v>
      </c>
      <c r="O547" s="83" t="s">
        <v>9365</v>
      </c>
      <c r="P547" s="72" t="s">
        <v>23</v>
      </c>
      <c r="Q547" s="73"/>
      <c r="R547" s="72"/>
      <c r="S547" s="73"/>
      <c r="T547" s="73"/>
      <c r="U547" s="74"/>
      <c r="V547" s="26"/>
      <c r="W547" s="26"/>
      <c r="X547" s="26"/>
      <c r="Y547" s="26"/>
      <c r="Z547" s="26"/>
      <c r="AA547" s="26"/>
      <c r="AB547" s="26"/>
      <c r="AC547" s="26"/>
      <c r="AD547" s="26"/>
      <c r="AE547" s="26"/>
      <c r="AF547" s="26"/>
      <c r="AG547" s="26"/>
      <c r="AH547" s="26"/>
      <c r="AI547" s="26"/>
      <c r="AJ547" s="26"/>
    </row>
    <row r="548" spans="1:36" ht="37.5">
      <c r="A548" s="67">
        <v>575</v>
      </c>
      <c r="B548" s="68">
        <v>45692</v>
      </c>
      <c r="C548" s="69"/>
      <c r="D548" s="70" t="s">
        <v>74</v>
      </c>
      <c r="E548" s="69"/>
      <c r="F548" s="69"/>
      <c r="G548" s="70" t="s">
        <v>202</v>
      </c>
      <c r="H548" s="70" t="s">
        <v>9366</v>
      </c>
      <c r="I548" s="70" t="s">
        <v>9345</v>
      </c>
      <c r="J548" s="70" t="s">
        <v>977</v>
      </c>
      <c r="K548" s="70" t="s">
        <v>1468</v>
      </c>
      <c r="L548" s="70" t="s">
        <v>27</v>
      </c>
      <c r="M548" s="70" t="s">
        <v>6877</v>
      </c>
      <c r="N548" s="86" t="s">
        <v>4573</v>
      </c>
      <c r="O548" s="83" t="s">
        <v>9367</v>
      </c>
      <c r="P548" s="72" t="s">
        <v>23</v>
      </c>
      <c r="Q548" s="73"/>
      <c r="R548" s="72"/>
      <c r="S548" s="73"/>
      <c r="T548" s="73"/>
      <c r="U548" s="74"/>
      <c r="V548" s="26"/>
      <c r="W548" s="26"/>
      <c r="X548" s="26"/>
      <c r="Y548" s="26"/>
      <c r="Z548" s="26"/>
      <c r="AA548" s="26"/>
      <c r="AB548" s="26"/>
      <c r="AC548" s="26"/>
      <c r="AD548" s="26"/>
      <c r="AE548" s="26"/>
      <c r="AF548" s="26"/>
      <c r="AG548" s="26"/>
      <c r="AH548" s="26"/>
      <c r="AI548" s="26"/>
      <c r="AJ548" s="26"/>
    </row>
    <row r="549" spans="1:36" ht="87.5">
      <c r="A549" s="67">
        <v>576</v>
      </c>
      <c r="B549" s="68">
        <v>45692</v>
      </c>
      <c r="C549" s="69"/>
      <c r="D549" s="70" t="s">
        <v>496</v>
      </c>
      <c r="E549" s="69"/>
      <c r="F549" s="69"/>
      <c r="G549" s="70" t="s">
        <v>9368</v>
      </c>
      <c r="H549" s="70" t="s">
        <v>9369</v>
      </c>
      <c r="I549" s="70" t="s">
        <v>8571</v>
      </c>
      <c r="J549" s="70" t="s">
        <v>977</v>
      </c>
      <c r="K549" s="70" t="s">
        <v>1468</v>
      </c>
      <c r="L549" s="70" t="s">
        <v>43</v>
      </c>
      <c r="M549" s="70" t="s">
        <v>9370</v>
      </c>
      <c r="N549" s="86" t="s">
        <v>6960</v>
      </c>
      <c r="O549" s="88" t="s">
        <v>9371</v>
      </c>
      <c r="P549" s="72" t="s">
        <v>23</v>
      </c>
      <c r="Q549" s="73"/>
      <c r="R549" s="72"/>
      <c r="S549" s="73"/>
      <c r="T549" s="73"/>
      <c r="U549" s="74"/>
      <c r="V549" s="26"/>
      <c r="W549" s="26"/>
      <c r="X549" s="26"/>
      <c r="Y549" s="26"/>
      <c r="Z549" s="26"/>
      <c r="AA549" s="26"/>
      <c r="AB549" s="26"/>
      <c r="AC549" s="26"/>
      <c r="AD549" s="26"/>
      <c r="AE549" s="26"/>
      <c r="AF549" s="26"/>
      <c r="AG549" s="26"/>
      <c r="AH549" s="26"/>
      <c r="AI549" s="26"/>
      <c r="AJ549" s="26"/>
    </row>
    <row r="550" spans="1:36" ht="50">
      <c r="A550" s="67">
        <v>577</v>
      </c>
      <c r="B550" s="68">
        <v>45692</v>
      </c>
      <c r="C550" s="69"/>
      <c r="D550" s="70" t="s">
        <v>741</v>
      </c>
      <c r="E550" s="69"/>
      <c r="F550" s="69"/>
      <c r="G550" s="70" t="s">
        <v>9372</v>
      </c>
      <c r="H550" s="70" t="s">
        <v>9373</v>
      </c>
      <c r="I550" s="70" t="s">
        <v>9374</v>
      </c>
      <c r="J550" s="70" t="s">
        <v>977</v>
      </c>
      <c r="K550" s="70" t="s">
        <v>1468</v>
      </c>
      <c r="L550" s="70" t="s">
        <v>728</v>
      </c>
      <c r="M550" s="70" t="s">
        <v>9375</v>
      </c>
      <c r="N550" s="86" t="s">
        <v>9376</v>
      </c>
      <c r="O550" s="87" t="s">
        <v>9377</v>
      </c>
      <c r="P550" s="72" t="s">
        <v>23</v>
      </c>
      <c r="Q550" s="73"/>
      <c r="R550" s="72" t="s">
        <v>727</v>
      </c>
      <c r="S550" s="73" t="s">
        <v>25</v>
      </c>
      <c r="T550" s="104" t="s">
        <v>9378</v>
      </c>
      <c r="U550" s="74"/>
      <c r="V550" s="26"/>
      <c r="W550" s="26"/>
      <c r="X550" s="26"/>
      <c r="Y550" s="26"/>
      <c r="Z550" s="26"/>
      <c r="AA550" s="26"/>
      <c r="AB550" s="26"/>
      <c r="AC550" s="26"/>
      <c r="AD550" s="26"/>
      <c r="AE550" s="26"/>
      <c r="AF550" s="26"/>
      <c r="AG550" s="26"/>
      <c r="AH550" s="26"/>
      <c r="AI550" s="26"/>
      <c r="AJ550" s="26"/>
    </row>
    <row r="551" spans="1:36" ht="37.5">
      <c r="A551" s="67">
        <v>578</v>
      </c>
      <c r="B551" s="68">
        <v>45692</v>
      </c>
      <c r="C551" s="69"/>
      <c r="D551" s="70" t="s">
        <v>741</v>
      </c>
      <c r="E551" s="69"/>
      <c r="F551" s="69"/>
      <c r="G551" s="70" t="s">
        <v>9372</v>
      </c>
      <c r="H551" s="70" t="s">
        <v>9373</v>
      </c>
      <c r="I551" s="70" t="s">
        <v>9374</v>
      </c>
      <c r="J551" s="70" t="s">
        <v>977</v>
      </c>
      <c r="K551" s="70" t="s">
        <v>1468</v>
      </c>
      <c r="L551" s="70" t="s">
        <v>27</v>
      </c>
      <c r="M551" s="70" t="s">
        <v>9379</v>
      </c>
      <c r="N551" s="86" t="s">
        <v>9287</v>
      </c>
      <c r="O551" s="83" t="s">
        <v>9380</v>
      </c>
      <c r="P551" s="72" t="s">
        <v>23</v>
      </c>
      <c r="Q551" s="73"/>
      <c r="R551" s="72"/>
      <c r="S551" s="73"/>
      <c r="T551" s="73"/>
      <c r="U551" s="74"/>
      <c r="V551" s="26"/>
      <c r="W551" s="26"/>
      <c r="X551" s="26"/>
      <c r="Y551" s="26"/>
      <c r="Z551" s="26"/>
      <c r="AA551" s="26"/>
      <c r="AB551" s="26"/>
      <c r="AC551" s="26"/>
      <c r="AD551" s="26"/>
      <c r="AE551" s="26"/>
      <c r="AF551" s="26"/>
      <c r="AG551" s="26"/>
      <c r="AH551" s="26"/>
      <c r="AI551" s="26"/>
      <c r="AJ551" s="26"/>
    </row>
    <row r="552" spans="1:36" ht="50">
      <c r="A552" s="67">
        <v>579</v>
      </c>
      <c r="B552" s="68">
        <v>45692</v>
      </c>
      <c r="C552" s="69"/>
      <c r="D552" s="70" t="s">
        <v>799</v>
      </c>
      <c r="E552" s="69"/>
      <c r="F552" s="69"/>
      <c r="G552" s="70" t="s">
        <v>636</v>
      </c>
      <c r="H552" s="70" t="s">
        <v>9381</v>
      </c>
      <c r="I552" s="70" t="s">
        <v>9382</v>
      </c>
      <c r="J552" s="70" t="s">
        <v>977</v>
      </c>
      <c r="K552" s="70" t="s">
        <v>1468</v>
      </c>
      <c r="L552" s="70" t="s">
        <v>22</v>
      </c>
      <c r="M552" s="70" t="s">
        <v>9383</v>
      </c>
      <c r="N552" s="86" t="s">
        <v>9384</v>
      </c>
      <c r="O552" s="83" t="s">
        <v>9385</v>
      </c>
      <c r="P552" s="72" t="s">
        <v>23</v>
      </c>
      <c r="Q552" s="73"/>
      <c r="R552" s="72"/>
      <c r="S552" s="73"/>
      <c r="T552" s="73"/>
      <c r="U552" s="74"/>
      <c r="V552" s="26"/>
      <c r="W552" s="26"/>
      <c r="X552" s="26"/>
      <c r="Y552" s="26"/>
      <c r="Z552" s="26"/>
      <c r="AA552" s="26"/>
      <c r="AB552" s="26"/>
      <c r="AC552" s="26"/>
      <c r="AD552" s="26"/>
      <c r="AE552" s="26"/>
      <c r="AF552" s="26"/>
      <c r="AG552" s="26"/>
      <c r="AH552" s="26"/>
      <c r="AI552" s="26"/>
      <c r="AJ552" s="26"/>
    </row>
    <row r="553" spans="1:36" ht="50">
      <c r="A553" s="67">
        <v>581</v>
      </c>
      <c r="B553" s="68">
        <v>45692</v>
      </c>
      <c r="C553" s="69"/>
      <c r="D553" s="70" t="s">
        <v>152</v>
      </c>
      <c r="E553" s="69"/>
      <c r="F553" s="69"/>
      <c r="G553" s="70" t="s">
        <v>49</v>
      </c>
      <c r="H553" s="70" t="s">
        <v>9386</v>
      </c>
      <c r="I553" s="70" t="s">
        <v>9387</v>
      </c>
      <c r="J553" s="70" t="s">
        <v>977</v>
      </c>
      <c r="K553" s="70" t="s">
        <v>1468</v>
      </c>
      <c r="L553" s="70" t="s">
        <v>917</v>
      </c>
      <c r="M553" s="70" t="s">
        <v>9388</v>
      </c>
      <c r="N553" s="86" t="s">
        <v>9389</v>
      </c>
      <c r="O553" s="83" t="s">
        <v>9390</v>
      </c>
      <c r="P553" s="72" t="s">
        <v>23</v>
      </c>
      <c r="Q553" s="73"/>
      <c r="R553" s="72"/>
      <c r="S553" s="73"/>
      <c r="T553" s="73"/>
      <c r="U553" s="74"/>
      <c r="V553" s="26"/>
      <c r="W553" s="26"/>
      <c r="X553" s="26"/>
      <c r="Y553" s="26"/>
      <c r="Z553" s="26"/>
      <c r="AA553" s="26"/>
      <c r="AB553" s="26"/>
      <c r="AC553" s="26"/>
      <c r="AD553" s="26"/>
      <c r="AE553" s="26"/>
      <c r="AF553" s="26"/>
      <c r="AG553" s="26"/>
      <c r="AH553" s="26"/>
      <c r="AI553" s="26"/>
      <c r="AJ553" s="26"/>
    </row>
    <row r="554" spans="1:36" ht="50">
      <c r="A554" s="67">
        <v>582</v>
      </c>
      <c r="B554" s="68">
        <v>45692</v>
      </c>
      <c r="C554" s="69"/>
      <c r="D554" s="70" t="s">
        <v>74</v>
      </c>
      <c r="E554" s="69"/>
      <c r="F554" s="69"/>
      <c r="G554" s="70" t="s">
        <v>202</v>
      </c>
      <c r="H554" s="70" t="s">
        <v>9391</v>
      </c>
      <c r="I554" s="70" t="s">
        <v>9345</v>
      </c>
      <c r="J554" s="70" t="s">
        <v>977</v>
      </c>
      <c r="K554" s="70" t="s">
        <v>1021</v>
      </c>
      <c r="L554" s="70" t="s">
        <v>35</v>
      </c>
      <c r="M554" s="70" t="s">
        <v>9392</v>
      </c>
      <c r="N554" s="86" t="s">
        <v>9393</v>
      </c>
      <c r="O554" s="83" t="s">
        <v>9394</v>
      </c>
      <c r="P554" s="72" t="s">
        <v>23</v>
      </c>
      <c r="Q554" s="73"/>
      <c r="R554" s="72"/>
      <c r="S554" s="73"/>
      <c r="T554" s="73"/>
      <c r="U554" s="74"/>
      <c r="V554" s="26"/>
      <c r="W554" s="26"/>
      <c r="X554" s="26"/>
      <c r="Y554" s="26"/>
      <c r="Z554" s="26"/>
      <c r="AA554" s="26"/>
      <c r="AB554" s="26"/>
      <c r="AC554" s="26"/>
      <c r="AD554" s="26"/>
      <c r="AE554" s="26"/>
      <c r="AF554" s="26"/>
      <c r="AG554" s="26"/>
      <c r="AH554" s="26"/>
      <c r="AI554" s="26"/>
      <c r="AJ554" s="26"/>
    </row>
    <row r="555" spans="1:36" ht="37.5">
      <c r="A555" s="67">
        <v>583</v>
      </c>
      <c r="B555" s="68">
        <v>45693</v>
      </c>
      <c r="C555" s="69"/>
      <c r="D555" s="70" t="s">
        <v>363</v>
      </c>
      <c r="E555" s="69"/>
      <c r="F555" s="69"/>
      <c r="G555" s="70" t="s">
        <v>8866</v>
      </c>
      <c r="H555" s="70" t="s">
        <v>9395</v>
      </c>
      <c r="I555" s="70" t="s">
        <v>8891</v>
      </c>
      <c r="J555" s="70" t="s">
        <v>977</v>
      </c>
      <c r="K555" s="70" t="s">
        <v>1468</v>
      </c>
      <c r="L555" s="73" t="s">
        <v>568</v>
      </c>
      <c r="M555" s="86" t="s">
        <v>9396</v>
      </c>
      <c r="N555" s="86" t="s">
        <v>7878</v>
      </c>
      <c r="O555" s="87" t="s">
        <v>9397</v>
      </c>
      <c r="P555" s="72" t="s">
        <v>23</v>
      </c>
      <c r="Q555" s="73"/>
      <c r="R555" s="72"/>
      <c r="S555" s="73"/>
      <c r="T555" s="73"/>
      <c r="U555" s="74"/>
      <c r="V555" s="26"/>
      <c r="W555" s="26"/>
      <c r="X555" s="26"/>
      <c r="Y555" s="26"/>
      <c r="Z555" s="26"/>
      <c r="AA555" s="26"/>
      <c r="AB555" s="26"/>
      <c r="AC555" s="26"/>
      <c r="AD555" s="26"/>
      <c r="AE555" s="26"/>
      <c r="AF555" s="26"/>
      <c r="AG555" s="26"/>
      <c r="AH555" s="26"/>
      <c r="AI555" s="26"/>
      <c r="AJ555" s="26"/>
    </row>
    <row r="556" spans="1:36" ht="62.5">
      <c r="A556" s="67">
        <v>584</v>
      </c>
      <c r="B556" s="68">
        <v>45693</v>
      </c>
      <c r="C556" s="69"/>
      <c r="D556" s="70" t="s">
        <v>960</v>
      </c>
      <c r="E556" s="69"/>
      <c r="F556" s="69"/>
      <c r="G556" s="70" t="s">
        <v>9398</v>
      </c>
      <c r="H556" s="70" t="s">
        <v>9399</v>
      </c>
      <c r="I556" s="70" t="s">
        <v>9400</v>
      </c>
      <c r="J556" s="70" t="s">
        <v>977</v>
      </c>
      <c r="K556" s="70" t="s">
        <v>1468</v>
      </c>
      <c r="L556" s="70" t="s">
        <v>156</v>
      </c>
      <c r="M556" s="70" t="s">
        <v>9401</v>
      </c>
      <c r="N556" s="86" t="s">
        <v>2887</v>
      </c>
      <c r="O556" s="88" t="s">
        <v>9402</v>
      </c>
      <c r="P556" s="72" t="s">
        <v>23</v>
      </c>
      <c r="Q556" s="73"/>
      <c r="R556" s="72"/>
      <c r="S556" s="73"/>
      <c r="T556" s="73"/>
      <c r="U556" s="74"/>
      <c r="V556" s="26"/>
      <c r="W556" s="26"/>
      <c r="X556" s="26"/>
      <c r="Y556" s="26"/>
      <c r="Z556" s="26"/>
      <c r="AA556" s="26"/>
      <c r="AB556" s="26"/>
      <c r="AC556" s="26"/>
      <c r="AD556" s="26"/>
      <c r="AE556" s="26"/>
      <c r="AF556" s="26"/>
      <c r="AG556" s="26"/>
      <c r="AH556" s="26"/>
      <c r="AI556" s="26"/>
      <c r="AJ556" s="26"/>
    </row>
    <row r="557" spans="1:36" ht="75">
      <c r="A557" s="67">
        <v>585</v>
      </c>
      <c r="B557" s="68">
        <v>45693</v>
      </c>
      <c r="C557" s="69"/>
      <c r="D557" s="70" t="s">
        <v>152</v>
      </c>
      <c r="E557" s="69"/>
      <c r="F557" s="69"/>
      <c r="G557" s="70" t="s">
        <v>9403</v>
      </c>
      <c r="H557" s="70" t="s">
        <v>9404</v>
      </c>
      <c r="I557" s="70" t="s">
        <v>9405</v>
      </c>
      <c r="J557" s="70" t="s">
        <v>977</v>
      </c>
      <c r="K557" s="70" t="s">
        <v>1468</v>
      </c>
      <c r="L557" s="70" t="s">
        <v>156</v>
      </c>
      <c r="M557" s="70" t="s">
        <v>9406</v>
      </c>
      <c r="N557" s="86" t="s">
        <v>2887</v>
      </c>
      <c r="O557" s="88" t="s">
        <v>9407</v>
      </c>
      <c r="P557" s="72" t="s">
        <v>23</v>
      </c>
      <c r="Q557" s="73"/>
      <c r="R557" s="72"/>
      <c r="S557" s="73"/>
      <c r="T557" s="73"/>
      <c r="U557" s="74"/>
      <c r="V557" s="26"/>
      <c r="W557" s="26"/>
      <c r="X557" s="26"/>
      <c r="Y557" s="26"/>
      <c r="Z557" s="26"/>
      <c r="AA557" s="26"/>
      <c r="AB557" s="26"/>
      <c r="AC557" s="26"/>
      <c r="AD557" s="26"/>
      <c r="AE557" s="26"/>
      <c r="AF557" s="26"/>
      <c r="AG557" s="26"/>
      <c r="AH557" s="26"/>
      <c r="AI557" s="26"/>
      <c r="AJ557" s="26"/>
    </row>
    <row r="558" spans="1:36" ht="37.5">
      <c r="A558" s="67">
        <v>586</v>
      </c>
      <c r="B558" s="68">
        <v>45693</v>
      </c>
      <c r="C558" s="69"/>
      <c r="D558" s="70" t="s">
        <v>745</v>
      </c>
      <c r="E558" s="69"/>
      <c r="F558" s="69"/>
      <c r="G558" s="70" t="s">
        <v>9046</v>
      </c>
      <c r="H558" s="70" t="s">
        <v>9408</v>
      </c>
      <c r="I558" s="70" t="s">
        <v>9409</v>
      </c>
      <c r="J558" s="70" t="s">
        <v>977</v>
      </c>
      <c r="K558" s="70" t="s">
        <v>1468</v>
      </c>
      <c r="L558" s="70" t="s">
        <v>568</v>
      </c>
      <c r="M558" s="70" t="s">
        <v>9396</v>
      </c>
      <c r="N558" s="86" t="s">
        <v>7878</v>
      </c>
      <c r="O558" s="83" t="s">
        <v>9410</v>
      </c>
      <c r="P558" s="72" t="s">
        <v>23</v>
      </c>
      <c r="Q558" s="73"/>
      <c r="R558" s="72"/>
      <c r="S558" s="73"/>
      <c r="T558" s="73"/>
      <c r="U558" s="74"/>
      <c r="V558" s="26"/>
      <c r="W558" s="26"/>
      <c r="X558" s="26"/>
      <c r="Y558" s="26"/>
      <c r="Z558" s="26"/>
      <c r="AA558" s="26"/>
      <c r="AB558" s="26"/>
      <c r="AC558" s="26"/>
      <c r="AD558" s="26"/>
      <c r="AE558" s="26"/>
      <c r="AF558" s="26"/>
      <c r="AG558" s="26"/>
      <c r="AH558" s="26"/>
      <c r="AI558" s="26"/>
      <c r="AJ558" s="26"/>
    </row>
    <row r="559" spans="1:36" ht="37.5">
      <c r="A559" s="67">
        <v>587</v>
      </c>
      <c r="B559" s="68">
        <v>45693</v>
      </c>
      <c r="C559" s="69"/>
      <c r="D559" s="70" t="s">
        <v>395</v>
      </c>
      <c r="E559" s="69"/>
      <c r="F559" s="69"/>
      <c r="G559" s="70" t="s">
        <v>49</v>
      </c>
      <c r="H559" s="70" t="s">
        <v>9411</v>
      </c>
      <c r="I559" s="70" t="s">
        <v>9412</v>
      </c>
      <c r="J559" s="70" t="s">
        <v>977</v>
      </c>
      <c r="K559" s="70" t="s">
        <v>1468</v>
      </c>
      <c r="L559" s="70" t="s">
        <v>142</v>
      </c>
      <c r="M559" s="70" t="s">
        <v>9413</v>
      </c>
      <c r="N559" s="86" t="s">
        <v>4547</v>
      </c>
      <c r="O559" s="87" t="s">
        <v>9414</v>
      </c>
      <c r="P559" s="72" t="s">
        <v>23</v>
      </c>
      <c r="Q559" s="73"/>
      <c r="R559" s="72"/>
      <c r="S559" s="73"/>
      <c r="T559" s="73"/>
      <c r="U559" s="74"/>
      <c r="V559" s="26"/>
      <c r="W559" s="26"/>
      <c r="X559" s="26"/>
      <c r="Y559" s="26"/>
      <c r="Z559" s="26"/>
      <c r="AA559" s="26"/>
      <c r="AB559" s="26"/>
      <c r="AC559" s="26"/>
      <c r="AD559" s="26"/>
      <c r="AE559" s="26"/>
      <c r="AF559" s="26"/>
      <c r="AG559" s="26"/>
      <c r="AH559" s="26"/>
      <c r="AI559" s="26"/>
      <c r="AJ559" s="26"/>
    </row>
    <row r="560" spans="1:36" ht="37.5">
      <c r="A560" s="67">
        <v>588</v>
      </c>
      <c r="B560" s="68">
        <v>45693</v>
      </c>
      <c r="C560" s="123">
        <v>498</v>
      </c>
      <c r="D560" s="70" t="s">
        <v>74</v>
      </c>
      <c r="E560" s="123">
        <v>6763</v>
      </c>
      <c r="F560" s="69"/>
      <c r="G560" s="70" t="s">
        <v>154</v>
      </c>
      <c r="H560" s="70" t="s">
        <v>9415</v>
      </c>
      <c r="I560" s="70" t="s">
        <v>9416</v>
      </c>
      <c r="J560" s="70" t="s">
        <v>825</v>
      </c>
      <c r="K560" s="70" t="s">
        <v>1917</v>
      </c>
      <c r="L560" s="70" t="s">
        <v>43</v>
      </c>
      <c r="M560" s="70" t="s">
        <v>9417</v>
      </c>
      <c r="N560" s="86" t="s">
        <v>9418</v>
      </c>
      <c r="O560" s="70"/>
      <c r="P560" s="72" t="s">
        <v>23</v>
      </c>
      <c r="Q560" s="73"/>
      <c r="R560" s="72" t="s">
        <v>24</v>
      </c>
      <c r="S560" s="73" t="s">
        <v>1917</v>
      </c>
      <c r="T560" s="73"/>
      <c r="U560" s="74"/>
      <c r="V560" s="26"/>
      <c r="W560" s="26"/>
      <c r="X560" s="26"/>
      <c r="Y560" s="26"/>
      <c r="Z560" s="26"/>
      <c r="AA560" s="26"/>
      <c r="AB560" s="26"/>
      <c r="AC560" s="26"/>
      <c r="AD560" s="26"/>
      <c r="AE560" s="26"/>
      <c r="AF560" s="26"/>
      <c r="AG560" s="26"/>
      <c r="AH560" s="26"/>
      <c r="AI560" s="26"/>
      <c r="AJ560" s="26"/>
    </row>
    <row r="561" spans="1:36" ht="37.5">
      <c r="A561" s="67">
        <v>589</v>
      </c>
      <c r="B561" s="68">
        <v>45693</v>
      </c>
      <c r="C561" s="69"/>
      <c r="D561" s="70" t="s">
        <v>801</v>
      </c>
      <c r="E561" s="69"/>
      <c r="F561" s="69"/>
      <c r="G561" s="70" t="s">
        <v>692</v>
      </c>
      <c r="H561" s="70" t="s">
        <v>9419</v>
      </c>
      <c r="I561" s="70" t="s">
        <v>9420</v>
      </c>
      <c r="J561" s="70" t="s">
        <v>977</v>
      </c>
      <c r="K561" s="70" t="s">
        <v>1468</v>
      </c>
      <c r="L561" s="70" t="s">
        <v>37</v>
      </c>
      <c r="M561" s="70" t="s">
        <v>9421</v>
      </c>
      <c r="N561" s="86" t="s">
        <v>9422</v>
      </c>
      <c r="O561" s="83" t="s">
        <v>9423</v>
      </c>
      <c r="P561" s="72" t="s">
        <v>23</v>
      </c>
      <c r="Q561" s="73"/>
      <c r="R561" s="72"/>
      <c r="S561" s="73"/>
      <c r="T561" s="73"/>
      <c r="U561" s="74"/>
      <c r="V561" s="26"/>
      <c r="W561" s="26"/>
      <c r="X561" s="26"/>
      <c r="Y561" s="26"/>
      <c r="Z561" s="26"/>
      <c r="AA561" s="26"/>
      <c r="AB561" s="26"/>
      <c r="AC561" s="26"/>
      <c r="AD561" s="26"/>
      <c r="AE561" s="26"/>
      <c r="AF561" s="26"/>
      <c r="AG561" s="26"/>
      <c r="AH561" s="26"/>
      <c r="AI561" s="26"/>
      <c r="AJ561" s="26"/>
    </row>
    <row r="562" spans="1:36" ht="75">
      <c r="A562" s="67">
        <v>590</v>
      </c>
      <c r="B562" s="68">
        <v>45693</v>
      </c>
      <c r="C562" s="69"/>
      <c r="D562" s="70" t="s">
        <v>152</v>
      </c>
      <c r="E562" s="69"/>
      <c r="F562" s="69"/>
      <c r="G562" s="70" t="s">
        <v>506</v>
      </c>
      <c r="H562" s="70" t="s">
        <v>9424</v>
      </c>
      <c r="I562" s="70" t="s">
        <v>9425</v>
      </c>
      <c r="J562" s="70" t="s">
        <v>977</v>
      </c>
      <c r="K562" s="70" t="s">
        <v>1468</v>
      </c>
      <c r="L562" s="70" t="s">
        <v>917</v>
      </c>
      <c r="M562" s="70" t="s">
        <v>9426</v>
      </c>
      <c r="N562" s="86" t="s">
        <v>9427</v>
      </c>
      <c r="O562" s="87" t="s">
        <v>9428</v>
      </c>
      <c r="P562" s="72" t="s">
        <v>23</v>
      </c>
      <c r="Q562" s="73"/>
      <c r="R562" s="72"/>
      <c r="S562" s="73"/>
      <c r="T562" s="73"/>
      <c r="U562" s="74"/>
      <c r="V562" s="26"/>
      <c r="W562" s="26"/>
      <c r="X562" s="26"/>
      <c r="Y562" s="26"/>
      <c r="Z562" s="26"/>
      <c r="AA562" s="26"/>
      <c r="AB562" s="26"/>
      <c r="AC562" s="26"/>
      <c r="AD562" s="26"/>
      <c r="AE562" s="26"/>
      <c r="AF562" s="26"/>
      <c r="AG562" s="26"/>
      <c r="AH562" s="26"/>
      <c r="AI562" s="26"/>
      <c r="AJ562" s="26"/>
    </row>
    <row r="563" spans="1:36" ht="37.5">
      <c r="A563" s="67">
        <v>591</v>
      </c>
      <c r="B563" s="68">
        <v>45693</v>
      </c>
      <c r="C563" s="69"/>
      <c r="D563" s="70" t="s">
        <v>289</v>
      </c>
      <c r="E563" s="69"/>
      <c r="F563" s="69"/>
      <c r="G563" s="70" t="s">
        <v>806</v>
      </c>
      <c r="H563" s="70" t="s">
        <v>9429</v>
      </c>
      <c r="I563" s="70" t="s">
        <v>8359</v>
      </c>
      <c r="J563" s="70" t="s">
        <v>977</v>
      </c>
      <c r="K563" s="70" t="s">
        <v>127</v>
      </c>
      <c r="L563" s="70" t="s">
        <v>37</v>
      </c>
      <c r="M563" s="70" t="s">
        <v>9430</v>
      </c>
      <c r="N563" s="86" t="s">
        <v>9431</v>
      </c>
      <c r="O563" s="88" t="s">
        <v>9432</v>
      </c>
      <c r="P563" s="72" t="s">
        <v>23</v>
      </c>
      <c r="Q563" s="73"/>
      <c r="R563" s="72"/>
      <c r="S563" s="73"/>
      <c r="T563" s="73"/>
      <c r="U563" s="74"/>
      <c r="V563" s="26"/>
      <c r="W563" s="26"/>
      <c r="X563" s="26"/>
      <c r="Y563" s="26"/>
      <c r="Z563" s="26"/>
      <c r="AA563" s="26"/>
      <c r="AB563" s="26"/>
      <c r="AC563" s="26"/>
      <c r="AD563" s="26"/>
      <c r="AE563" s="26"/>
      <c r="AF563" s="26"/>
      <c r="AG563" s="26"/>
      <c r="AH563" s="26"/>
      <c r="AI563" s="26"/>
      <c r="AJ563" s="26"/>
    </row>
    <row r="564" spans="1:36" ht="87.5">
      <c r="A564" s="67">
        <v>592</v>
      </c>
      <c r="B564" s="68">
        <v>45693</v>
      </c>
      <c r="C564" s="69"/>
      <c r="D564" s="70" t="s">
        <v>69</v>
      </c>
      <c r="E564" s="69"/>
      <c r="F564" s="69"/>
      <c r="G564" s="70" t="s">
        <v>686</v>
      </c>
      <c r="H564" s="70" t="s">
        <v>9433</v>
      </c>
      <c r="I564" s="70" t="s">
        <v>9434</v>
      </c>
      <c r="J564" s="70" t="s">
        <v>977</v>
      </c>
      <c r="K564" s="70" t="s">
        <v>1377</v>
      </c>
      <c r="L564" s="70" t="s">
        <v>302</v>
      </c>
      <c r="M564" s="70" t="s">
        <v>9435</v>
      </c>
      <c r="N564" s="86" t="s">
        <v>9436</v>
      </c>
      <c r="O564" s="83" t="s">
        <v>9437</v>
      </c>
      <c r="P564" s="72" t="s">
        <v>23</v>
      </c>
      <c r="Q564" s="73"/>
      <c r="R564" s="72"/>
      <c r="S564" s="73"/>
      <c r="T564" s="73"/>
      <c r="U564" s="74"/>
      <c r="V564" s="26"/>
      <c r="W564" s="26"/>
      <c r="X564" s="26"/>
      <c r="Y564" s="26"/>
      <c r="Z564" s="26"/>
      <c r="AA564" s="26"/>
      <c r="AB564" s="26"/>
      <c r="AC564" s="26"/>
      <c r="AD564" s="26"/>
      <c r="AE564" s="26"/>
      <c r="AF564" s="26"/>
      <c r="AG564" s="26"/>
      <c r="AH564" s="26"/>
      <c r="AI564" s="26"/>
      <c r="AJ564" s="26"/>
    </row>
    <row r="565" spans="1:36" ht="50">
      <c r="A565" s="67">
        <v>593</v>
      </c>
      <c r="B565" s="68">
        <v>45693</v>
      </c>
      <c r="C565" s="69"/>
      <c r="D565" s="70" t="s">
        <v>293</v>
      </c>
      <c r="E565" s="69"/>
      <c r="F565" s="69"/>
      <c r="G565" s="70" t="s">
        <v>49</v>
      </c>
      <c r="H565" s="70" t="s">
        <v>9438</v>
      </c>
      <c r="I565" s="70" t="s">
        <v>9439</v>
      </c>
      <c r="J565" s="70" t="s">
        <v>977</v>
      </c>
      <c r="K565" s="70" t="s">
        <v>1377</v>
      </c>
      <c r="L565" s="70" t="s">
        <v>22</v>
      </c>
      <c r="M565" s="70" t="s">
        <v>9440</v>
      </c>
      <c r="N565" s="86" t="s">
        <v>589</v>
      </c>
      <c r="O565" s="88" t="s">
        <v>9441</v>
      </c>
      <c r="P565" s="72" t="s">
        <v>23</v>
      </c>
      <c r="Q565" s="73"/>
      <c r="R565" s="72"/>
      <c r="S565" s="73"/>
      <c r="T565" s="73"/>
      <c r="U565" s="74"/>
      <c r="V565" s="26"/>
      <c r="W565" s="26"/>
      <c r="X565" s="26"/>
      <c r="Y565" s="26"/>
      <c r="Z565" s="26"/>
      <c r="AA565" s="26"/>
      <c r="AB565" s="26"/>
      <c r="AC565" s="26"/>
      <c r="AD565" s="26"/>
      <c r="AE565" s="26"/>
      <c r="AF565" s="26"/>
      <c r="AG565" s="26"/>
      <c r="AH565" s="26"/>
      <c r="AI565" s="26"/>
      <c r="AJ565" s="26"/>
    </row>
    <row r="566" spans="1:36" ht="62.5">
      <c r="A566" s="67">
        <v>594</v>
      </c>
      <c r="B566" s="68">
        <v>45693</v>
      </c>
      <c r="C566" s="123">
        <v>498</v>
      </c>
      <c r="D566" s="70" t="s">
        <v>275</v>
      </c>
      <c r="E566" s="69"/>
      <c r="F566" s="69"/>
      <c r="G566" s="70" t="s">
        <v>9442</v>
      </c>
      <c r="H566" s="70" t="s">
        <v>9443</v>
      </c>
      <c r="I566" s="70" t="s">
        <v>9444</v>
      </c>
      <c r="J566" s="70" t="s">
        <v>961</v>
      </c>
      <c r="K566" s="70" t="s">
        <v>1233</v>
      </c>
      <c r="L566" s="70" t="s">
        <v>391</v>
      </c>
      <c r="M566" s="70" t="s">
        <v>9445</v>
      </c>
      <c r="N566" s="86" t="s">
        <v>9446</v>
      </c>
      <c r="O566" s="83" t="s">
        <v>9447</v>
      </c>
      <c r="P566" s="72" t="s">
        <v>23</v>
      </c>
      <c r="Q566" s="73"/>
      <c r="R566" s="72" t="s">
        <v>24</v>
      </c>
      <c r="S566" s="73"/>
      <c r="T566" s="73"/>
      <c r="U566" s="74"/>
      <c r="V566" s="26"/>
      <c r="W566" s="26"/>
      <c r="X566" s="26"/>
      <c r="Y566" s="26"/>
      <c r="Z566" s="26"/>
      <c r="AA566" s="26"/>
      <c r="AB566" s="26"/>
      <c r="AC566" s="26"/>
      <c r="AD566" s="26"/>
      <c r="AE566" s="26"/>
      <c r="AF566" s="26"/>
      <c r="AG566" s="26"/>
      <c r="AH566" s="26"/>
      <c r="AI566" s="26"/>
      <c r="AJ566" s="26"/>
    </row>
    <row r="567" spans="1:36" ht="37.5">
      <c r="A567" s="67">
        <v>595</v>
      </c>
      <c r="B567" s="68">
        <v>45693</v>
      </c>
      <c r="C567" s="69"/>
      <c r="D567" s="70" t="s">
        <v>364</v>
      </c>
      <c r="E567" s="69"/>
      <c r="F567" s="69"/>
      <c r="G567" s="70" t="s">
        <v>9448</v>
      </c>
      <c r="H567" s="70" t="s">
        <v>9449</v>
      </c>
      <c r="I567" s="70" t="s">
        <v>9450</v>
      </c>
      <c r="J567" s="70" t="s">
        <v>977</v>
      </c>
      <c r="K567" s="70" t="s">
        <v>440</v>
      </c>
      <c r="L567" s="70" t="s">
        <v>37</v>
      </c>
      <c r="M567" s="70" t="s">
        <v>9451</v>
      </c>
      <c r="N567" s="86" t="s">
        <v>9452</v>
      </c>
      <c r="O567" s="83" t="s">
        <v>9453</v>
      </c>
      <c r="P567" s="72" t="s">
        <v>23</v>
      </c>
      <c r="Q567" s="73"/>
      <c r="R567" s="72"/>
      <c r="S567" s="73"/>
      <c r="T567" s="73"/>
      <c r="U567" s="74"/>
      <c r="V567" s="26"/>
      <c r="W567" s="26"/>
      <c r="X567" s="26"/>
      <c r="Y567" s="26"/>
      <c r="Z567" s="26"/>
      <c r="AA567" s="26"/>
      <c r="AB567" s="26"/>
      <c r="AC567" s="26"/>
      <c r="AD567" s="26"/>
      <c r="AE567" s="26"/>
      <c r="AF567" s="26"/>
      <c r="AG567" s="26"/>
      <c r="AH567" s="26"/>
      <c r="AI567" s="26"/>
      <c r="AJ567" s="26"/>
    </row>
    <row r="568" spans="1:36" ht="37.5">
      <c r="A568" s="67">
        <v>596</v>
      </c>
      <c r="B568" s="68">
        <v>45693</v>
      </c>
      <c r="C568" s="69"/>
      <c r="D568" s="70" t="s">
        <v>288</v>
      </c>
      <c r="E568" s="69"/>
      <c r="F568" s="69"/>
      <c r="G568" s="70" t="s">
        <v>9454</v>
      </c>
      <c r="H568" s="70" t="s">
        <v>9455</v>
      </c>
      <c r="I568" s="70" t="s">
        <v>9456</v>
      </c>
      <c r="J568" s="70" t="s">
        <v>977</v>
      </c>
      <c r="K568" s="70" t="s">
        <v>1468</v>
      </c>
      <c r="L568" s="70" t="s">
        <v>27</v>
      </c>
      <c r="M568" s="70" t="s">
        <v>9457</v>
      </c>
      <c r="N568" s="86" t="s">
        <v>9458</v>
      </c>
      <c r="O568" s="83" t="s">
        <v>9459</v>
      </c>
      <c r="P568" s="72" t="s">
        <v>23</v>
      </c>
      <c r="Q568" s="73"/>
      <c r="R568" s="72"/>
      <c r="S568" s="73"/>
      <c r="T568" s="73"/>
      <c r="U568" s="74"/>
      <c r="V568" s="26"/>
      <c r="W568" s="26"/>
      <c r="X568" s="26"/>
      <c r="Y568" s="26"/>
      <c r="Z568" s="26"/>
      <c r="AA568" s="26"/>
      <c r="AB568" s="26"/>
      <c r="AC568" s="26"/>
      <c r="AD568" s="26"/>
      <c r="AE568" s="26"/>
      <c r="AF568" s="26"/>
      <c r="AG568" s="26"/>
      <c r="AH568" s="26"/>
      <c r="AI568" s="26"/>
      <c r="AJ568" s="26"/>
    </row>
    <row r="569" spans="1:36" ht="38.5">
      <c r="A569" s="67">
        <v>597</v>
      </c>
      <c r="B569" s="68">
        <v>45693</v>
      </c>
      <c r="C569" s="69"/>
      <c r="D569" s="70" t="s">
        <v>629</v>
      </c>
      <c r="E569" s="69"/>
      <c r="F569" s="69"/>
      <c r="G569" s="70" t="s">
        <v>240</v>
      </c>
      <c r="H569" s="70" t="s">
        <v>9460</v>
      </c>
      <c r="I569" s="70" t="s">
        <v>9461</v>
      </c>
      <c r="J569" s="70" t="s">
        <v>977</v>
      </c>
      <c r="K569" s="70" t="s">
        <v>1377</v>
      </c>
      <c r="L569" s="70" t="s">
        <v>62</v>
      </c>
      <c r="M569" s="70" t="s">
        <v>9462</v>
      </c>
      <c r="N569" s="86" t="s">
        <v>9463</v>
      </c>
      <c r="O569" s="104" t="s">
        <v>9464</v>
      </c>
      <c r="P569" s="72" t="s">
        <v>23</v>
      </c>
      <c r="Q569" s="73"/>
      <c r="R569" s="72"/>
      <c r="S569" s="73"/>
      <c r="T569" s="73"/>
      <c r="U569" s="74"/>
      <c r="V569" s="26"/>
      <c r="W569" s="26"/>
      <c r="X569" s="26"/>
      <c r="Y569" s="26"/>
      <c r="Z569" s="26"/>
      <c r="AA569" s="26"/>
      <c r="AB569" s="26"/>
      <c r="AC569" s="26"/>
      <c r="AD569" s="26"/>
      <c r="AE569" s="26"/>
      <c r="AF569" s="26"/>
      <c r="AG569" s="26"/>
      <c r="AH569" s="26"/>
      <c r="AI569" s="26"/>
      <c r="AJ569" s="26"/>
    </row>
    <row r="570" spans="1:36" ht="87.5">
      <c r="A570" s="67">
        <v>598</v>
      </c>
      <c r="B570" s="68">
        <v>45693</v>
      </c>
      <c r="C570" s="69"/>
      <c r="D570" s="70" t="s">
        <v>85</v>
      </c>
      <c r="E570" s="69"/>
      <c r="F570" s="69"/>
      <c r="G570" s="70" t="s">
        <v>9465</v>
      </c>
      <c r="H570" s="70" t="s">
        <v>9466</v>
      </c>
      <c r="I570" s="70" t="s">
        <v>8886</v>
      </c>
      <c r="J570" s="70" t="s">
        <v>977</v>
      </c>
      <c r="K570" s="70" t="s">
        <v>1377</v>
      </c>
      <c r="L570" s="70" t="s">
        <v>156</v>
      </c>
      <c r="M570" s="70" t="s">
        <v>9467</v>
      </c>
      <c r="N570" s="86"/>
      <c r="O570" s="83" t="s">
        <v>9468</v>
      </c>
      <c r="P570" s="72" t="s">
        <v>23</v>
      </c>
      <c r="Q570" s="73"/>
      <c r="R570" s="72"/>
      <c r="S570" s="73"/>
      <c r="T570" s="73"/>
      <c r="U570" s="74"/>
      <c r="V570" s="26"/>
      <c r="W570" s="26"/>
      <c r="X570" s="26"/>
      <c r="Y570" s="26"/>
      <c r="Z570" s="26"/>
      <c r="AA570" s="26"/>
      <c r="AB570" s="26"/>
      <c r="AC570" s="26"/>
      <c r="AD570" s="26"/>
      <c r="AE570" s="26"/>
      <c r="AF570" s="26"/>
      <c r="AG570" s="26"/>
      <c r="AH570" s="26"/>
      <c r="AI570" s="26"/>
      <c r="AJ570" s="26"/>
    </row>
    <row r="571" spans="1:36" ht="62.5">
      <c r="A571" s="67">
        <v>599</v>
      </c>
      <c r="B571" s="68">
        <v>45693</v>
      </c>
      <c r="C571" s="69"/>
      <c r="D571" s="70" t="s">
        <v>29</v>
      </c>
      <c r="E571" s="69"/>
      <c r="F571" s="69"/>
      <c r="G571" s="70" t="s">
        <v>9469</v>
      </c>
      <c r="H571" s="70" t="s">
        <v>9470</v>
      </c>
      <c r="I571" s="70" t="s">
        <v>9471</v>
      </c>
      <c r="J571" s="70" t="s">
        <v>977</v>
      </c>
      <c r="K571" s="70" t="s">
        <v>1468</v>
      </c>
      <c r="L571" s="70" t="s">
        <v>156</v>
      </c>
      <c r="M571" s="70" t="s">
        <v>9472</v>
      </c>
      <c r="N571" s="86" t="s">
        <v>2887</v>
      </c>
      <c r="O571" s="83" t="s">
        <v>9473</v>
      </c>
      <c r="P571" s="72" t="s">
        <v>23</v>
      </c>
      <c r="Q571" s="73"/>
      <c r="R571" s="72"/>
      <c r="S571" s="73"/>
      <c r="T571" s="73"/>
      <c r="U571" s="74"/>
      <c r="V571" s="26"/>
      <c r="W571" s="26"/>
      <c r="X571" s="26"/>
      <c r="Y571" s="26"/>
      <c r="Z571" s="26"/>
      <c r="AA571" s="26"/>
      <c r="AB571" s="26"/>
      <c r="AC571" s="26"/>
      <c r="AD571" s="26"/>
      <c r="AE571" s="26"/>
      <c r="AF571" s="26"/>
      <c r="AG571" s="26"/>
      <c r="AH571" s="26"/>
      <c r="AI571" s="26"/>
      <c r="AJ571" s="26"/>
    </row>
    <row r="572" spans="1:36" ht="75">
      <c r="A572" s="67">
        <v>600</v>
      </c>
      <c r="B572" s="68">
        <v>45693</v>
      </c>
      <c r="C572" s="69"/>
      <c r="D572" s="70" t="s">
        <v>513</v>
      </c>
      <c r="E572" s="69"/>
      <c r="F572" s="69"/>
      <c r="G572" s="70" t="s">
        <v>99</v>
      </c>
      <c r="H572" s="70" t="s">
        <v>9474</v>
      </c>
      <c r="I572" s="70"/>
      <c r="J572" s="70" t="s">
        <v>961</v>
      </c>
      <c r="K572" s="70" t="s">
        <v>59</v>
      </c>
      <c r="L572" s="70" t="s">
        <v>681</v>
      </c>
      <c r="M572" s="70" t="s">
        <v>9475</v>
      </c>
      <c r="N572" s="86" t="s">
        <v>9376</v>
      </c>
      <c r="O572" s="83" t="s">
        <v>9476</v>
      </c>
      <c r="P572" s="72" t="s">
        <v>23</v>
      </c>
      <c r="Q572" s="73" t="s">
        <v>9477</v>
      </c>
      <c r="R572" s="72"/>
      <c r="S572" s="73"/>
      <c r="T572" s="73"/>
      <c r="U572" s="74"/>
      <c r="V572" s="26"/>
      <c r="W572" s="26"/>
      <c r="X572" s="26"/>
      <c r="Y572" s="26"/>
      <c r="Z572" s="26"/>
      <c r="AA572" s="26"/>
      <c r="AB572" s="26"/>
      <c r="AC572" s="26"/>
      <c r="AD572" s="26"/>
      <c r="AE572" s="26"/>
      <c r="AF572" s="26"/>
      <c r="AG572" s="26"/>
      <c r="AH572" s="26"/>
      <c r="AI572" s="26"/>
      <c r="AJ572" s="26"/>
    </row>
    <row r="573" spans="1:36" ht="37.5">
      <c r="A573" s="67">
        <v>601</v>
      </c>
      <c r="B573" s="68">
        <v>45693</v>
      </c>
      <c r="C573" s="69"/>
      <c r="D573" s="70" t="s">
        <v>145</v>
      </c>
      <c r="E573" s="69"/>
      <c r="F573" s="69"/>
      <c r="G573" s="70" t="s">
        <v>9478</v>
      </c>
      <c r="H573" s="70" t="s">
        <v>9479</v>
      </c>
      <c r="I573" s="70" t="s">
        <v>9480</v>
      </c>
      <c r="J573" s="70"/>
      <c r="K573" s="70" t="s">
        <v>362</v>
      </c>
      <c r="L573" s="70" t="s">
        <v>216</v>
      </c>
      <c r="M573" s="70" t="s">
        <v>9481</v>
      </c>
      <c r="N573" s="86"/>
      <c r="O573" s="88" t="s">
        <v>9482</v>
      </c>
      <c r="P573" s="72" t="s">
        <v>23</v>
      </c>
      <c r="Q573" s="73"/>
      <c r="R573" s="72"/>
      <c r="S573" s="73"/>
      <c r="T573" s="73"/>
      <c r="U573" s="74"/>
      <c r="V573" s="26"/>
      <c r="W573" s="26"/>
      <c r="X573" s="26"/>
      <c r="Y573" s="26"/>
      <c r="Z573" s="26"/>
      <c r="AA573" s="26"/>
      <c r="AB573" s="26"/>
      <c r="AC573" s="26"/>
      <c r="AD573" s="26"/>
      <c r="AE573" s="26"/>
      <c r="AF573" s="26"/>
      <c r="AG573" s="26"/>
      <c r="AH573" s="26"/>
      <c r="AI573" s="26"/>
      <c r="AJ573" s="26"/>
    </row>
    <row r="574" spans="1:36" ht="87.5">
      <c r="A574" s="67">
        <v>602</v>
      </c>
      <c r="B574" s="68">
        <v>45693</v>
      </c>
      <c r="C574" s="69"/>
      <c r="D574" s="70" t="s">
        <v>513</v>
      </c>
      <c r="E574" s="69"/>
      <c r="F574" s="69"/>
      <c r="G574" s="70" t="s">
        <v>99</v>
      </c>
      <c r="H574" s="70" t="s">
        <v>9483</v>
      </c>
      <c r="I574" s="70"/>
      <c r="J574" s="70" t="s">
        <v>961</v>
      </c>
      <c r="K574" s="70" t="s">
        <v>59</v>
      </c>
      <c r="L574" s="70" t="s">
        <v>681</v>
      </c>
      <c r="M574" s="70" t="s">
        <v>9484</v>
      </c>
      <c r="N574" s="86" t="s">
        <v>9376</v>
      </c>
      <c r="O574" s="83" t="s">
        <v>9485</v>
      </c>
      <c r="P574" s="72" t="s">
        <v>23</v>
      </c>
      <c r="Q574" s="73" t="s">
        <v>9477</v>
      </c>
      <c r="R574" s="72"/>
      <c r="S574" s="73"/>
      <c r="T574" s="73"/>
      <c r="U574" s="74"/>
      <c r="V574" s="26"/>
      <c r="W574" s="26"/>
      <c r="X574" s="26"/>
      <c r="Y574" s="26"/>
      <c r="Z574" s="26"/>
      <c r="AA574" s="26"/>
      <c r="AB574" s="26"/>
      <c r="AC574" s="26"/>
      <c r="AD574" s="26"/>
      <c r="AE574" s="26"/>
      <c r="AF574" s="26"/>
      <c r="AG574" s="26"/>
      <c r="AH574" s="26"/>
      <c r="AI574" s="26"/>
      <c r="AJ574" s="26"/>
    </row>
    <row r="575" spans="1:36" ht="175">
      <c r="A575" s="67">
        <v>603</v>
      </c>
      <c r="B575" s="68">
        <v>45693</v>
      </c>
      <c r="C575" s="69"/>
      <c r="D575" s="70" t="s">
        <v>496</v>
      </c>
      <c r="E575" s="69"/>
      <c r="F575" s="69"/>
      <c r="G575" s="70" t="s">
        <v>9486</v>
      </c>
      <c r="H575" s="70" t="s">
        <v>9487</v>
      </c>
      <c r="I575" s="70" t="s">
        <v>9488</v>
      </c>
      <c r="J575" s="70" t="s">
        <v>977</v>
      </c>
      <c r="K575" s="70" t="s">
        <v>1377</v>
      </c>
      <c r="L575" s="70" t="s">
        <v>43</v>
      </c>
      <c r="M575" s="70" t="s">
        <v>9489</v>
      </c>
      <c r="N575" s="70" t="s">
        <v>9490</v>
      </c>
      <c r="O575" s="137" t="s">
        <v>9491</v>
      </c>
      <c r="P575" s="72" t="s">
        <v>23</v>
      </c>
      <c r="Q575" s="73"/>
      <c r="R575" s="72"/>
      <c r="S575" s="73"/>
      <c r="T575" s="73"/>
      <c r="U575" s="74"/>
      <c r="V575" s="26"/>
      <c r="W575" s="26"/>
      <c r="X575" s="26"/>
      <c r="Y575" s="26"/>
      <c r="Z575" s="26"/>
      <c r="AA575" s="26"/>
      <c r="AB575" s="26"/>
      <c r="AC575" s="26"/>
      <c r="AD575" s="26"/>
      <c r="AE575" s="26"/>
      <c r="AF575" s="26"/>
      <c r="AG575" s="26"/>
      <c r="AH575" s="26"/>
      <c r="AI575" s="26"/>
      <c r="AJ575" s="26"/>
    </row>
    <row r="576" spans="1:36" ht="37.5">
      <c r="A576" s="67">
        <v>604</v>
      </c>
      <c r="B576" s="68">
        <v>45693</v>
      </c>
      <c r="C576" s="69"/>
      <c r="D576" s="70" t="s">
        <v>152</v>
      </c>
      <c r="E576" s="69"/>
      <c r="F576" s="69"/>
      <c r="G576" s="70" t="s">
        <v>189</v>
      </c>
      <c r="H576" s="70" t="s">
        <v>9492</v>
      </c>
      <c r="I576" s="70" t="s">
        <v>9493</v>
      </c>
      <c r="J576" s="70" t="s">
        <v>977</v>
      </c>
      <c r="K576" s="70" t="s">
        <v>1468</v>
      </c>
      <c r="L576" s="70" t="s">
        <v>917</v>
      </c>
      <c r="M576" s="70" t="s">
        <v>9494</v>
      </c>
      <c r="N576" s="86" t="s">
        <v>5591</v>
      </c>
      <c r="O576" s="87" t="s">
        <v>9495</v>
      </c>
      <c r="P576" s="72" t="s">
        <v>23</v>
      </c>
      <c r="Q576" s="73" t="s">
        <v>9496</v>
      </c>
      <c r="R576" s="72"/>
      <c r="S576" s="73"/>
      <c r="T576" s="73"/>
      <c r="U576" s="74"/>
      <c r="V576" s="26"/>
      <c r="W576" s="26"/>
      <c r="X576" s="26"/>
      <c r="Y576" s="26"/>
      <c r="Z576" s="26"/>
      <c r="AA576" s="26"/>
      <c r="AB576" s="26"/>
      <c r="AC576" s="26"/>
      <c r="AD576" s="26"/>
      <c r="AE576" s="26"/>
      <c r="AF576" s="26"/>
      <c r="AG576" s="26"/>
      <c r="AH576" s="26"/>
      <c r="AI576" s="26"/>
      <c r="AJ576" s="26"/>
    </row>
    <row r="577" spans="1:36" ht="37.5">
      <c r="A577" s="67">
        <v>605</v>
      </c>
      <c r="B577" s="68">
        <v>45693</v>
      </c>
      <c r="C577" s="69"/>
      <c r="D577" s="70" t="s">
        <v>152</v>
      </c>
      <c r="E577" s="69"/>
      <c r="F577" s="69"/>
      <c r="G577" s="70" t="s">
        <v>189</v>
      </c>
      <c r="H577" s="70" t="s">
        <v>9492</v>
      </c>
      <c r="I577" s="70" t="s">
        <v>9493</v>
      </c>
      <c r="J577" s="70" t="s">
        <v>977</v>
      </c>
      <c r="K577" s="70" t="s">
        <v>1468</v>
      </c>
      <c r="L577" s="70" t="s">
        <v>27</v>
      </c>
      <c r="M577" s="70" t="s">
        <v>9379</v>
      </c>
      <c r="N577" s="86" t="s">
        <v>9287</v>
      </c>
      <c r="O577" s="83" t="s">
        <v>9497</v>
      </c>
      <c r="P577" s="72" t="s">
        <v>23</v>
      </c>
      <c r="Q577" s="73"/>
      <c r="R577" s="72"/>
      <c r="S577" s="73"/>
      <c r="T577" s="73"/>
      <c r="U577" s="74"/>
      <c r="V577" s="26"/>
      <c r="W577" s="26"/>
      <c r="X577" s="26"/>
      <c r="Y577" s="26"/>
      <c r="Z577" s="26"/>
      <c r="AA577" s="26"/>
      <c r="AB577" s="26"/>
      <c r="AC577" s="26"/>
      <c r="AD577" s="26"/>
      <c r="AE577" s="26"/>
      <c r="AF577" s="26"/>
      <c r="AG577" s="26"/>
      <c r="AH577" s="26"/>
      <c r="AI577" s="26"/>
      <c r="AJ577" s="26"/>
    </row>
    <row r="578" spans="1:36" ht="100">
      <c r="A578" s="67">
        <v>606</v>
      </c>
      <c r="B578" s="68">
        <v>45693</v>
      </c>
      <c r="C578" s="69"/>
      <c r="D578" s="70" t="s">
        <v>145</v>
      </c>
      <c r="E578" s="69"/>
      <c r="F578" s="69"/>
      <c r="G578" s="70" t="s">
        <v>771</v>
      </c>
      <c r="H578" s="70" t="s">
        <v>9498</v>
      </c>
      <c r="I578" s="70" t="s">
        <v>9499</v>
      </c>
      <c r="J578" s="70" t="s">
        <v>977</v>
      </c>
      <c r="K578" s="70" t="s">
        <v>1377</v>
      </c>
      <c r="L578" s="70" t="s">
        <v>216</v>
      </c>
      <c r="M578" s="70" t="s">
        <v>9500</v>
      </c>
      <c r="N578" s="86" t="s">
        <v>9501</v>
      </c>
      <c r="O578" s="83" t="s">
        <v>9502</v>
      </c>
      <c r="P578" s="72" t="s">
        <v>23</v>
      </c>
      <c r="Q578" s="73"/>
      <c r="R578" s="72"/>
      <c r="S578" s="73"/>
      <c r="T578" s="73"/>
      <c r="U578" s="74"/>
      <c r="V578" s="26"/>
      <c r="W578" s="26"/>
      <c r="X578" s="26"/>
      <c r="Y578" s="26"/>
      <c r="Z578" s="26"/>
      <c r="AA578" s="26"/>
      <c r="AB578" s="26"/>
      <c r="AC578" s="26"/>
      <c r="AD578" s="26"/>
      <c r="AE578" s="26"/>
      <c r="AF578" s="26"/>
      <c r="AG578" s="26"/>
      <c r="AH578" s="26"/>
      <c r="AI578" s="26"/>
      <c r="AJ578" s="26"/>
    </row>
    <row r="579" spans="1:36" ht="37.5">
      <c r="A579" s="67">
        <v>607</v>
      </c>
      <c r="B579" s="68">
        <v>45693</v>
      </c>
      <c r="C579" s="69"/>
      <c r="D579" s="70" t="s">
        <v>74</v>
      </c>
      <c r="E579" s="69"/>
      <c r="F579" s="69"/>
      <c r="G579" s="70" t="s">
        <v>179</v>
      </c>
      <c r="H579" s="70" t="s">
        <v>9503</v>
      </c>
      <c r="I579" s="70" t="s">
        <v>9504</v>
      </c>
      <c r="J579" s="70" t="s">
        <v>977</v>
      </c>
      <c r="K579" s="70" t="s">
        <v>127</v>
      </c>
      <c r="L579" s="70" t="s">
        <v>62</v>
      </c>
      <c r="M579" s="70" t="s">
        <v>9505</v>
      </c>
      <c r="N579" s="86" t="s">
        <v>9506</v>
      </c>
      <c r="O579" s="88" t="s">
        <v>9507</v>
      </c>
      <c r="P579" s="72" t="s">
        <v>23</v>
      </c>
      <c r="Q579" s="73" t="s">
        <v>2745</v>
      </c>
      <c r="R579" s="72"/>
      <c r="S579" s="73"/>
      <c r="T579" s="73"/>
      <c r="U579" s="74"/>
      <c r="V579" s="26"/>
      <c r="W579" s="26"/>
      <c r="X579" s="26"/>
      <c r="Y579" s="26"/>
      <c r="Z579" s="26"/>
      <c r="AA579" s="26"/>
      <c r="AB579" s="26"/>
      <c r="AC579" s="26"/>
      <c r="AD579" s="26"/>
      <c r="AE579" s="26"/>
      <c r="AF579" s="26"/>
      <c r="AG579" s="26"/>
      <c r="AH579" s="26"/>
      <c r="AI579" s="26"/>
      <c r="AJ579" s="26"/>
    </row>
    <row r="580" spans="1:36" ht="62.5">
      <c r="A580" s="67">
        <v>608</v>
      </c>
      <c r="B580" s="68">
        <v>45693</v>
      </c>
      <c r="C580" s="69"/>
      <c r="D580" s="70" t="s">
        <v>585</v>
      </c>
      <c r="E580" s="69"/>
      <c r="F580" s="69"/>
      <c r="G580" s="70" t="s">
        <v>9508</v>
      </c>
      <c r="H580" s="70" t="s">
        <v>9509</v>
      </c>
      <c r="I580" s="70" t="s">
        <v>9048</v>
      </c>
      <c r="J580" s="70" t="s">
        <v>977</v>
      </c>
      <c r="K580" s="70" t="s">
        <v>1468</v>
      </c>
      <c r="L580" s="70" t="s">
        <v>156</v>
      </c>
      <c r="M580" s="70" t="s">
        <v>9510</v>
      </c>
      <c r="N580" s="86" t="s">
        <v>2887</v>
      </c>
      <c r="O580" s="83" t="s">
        <v>9511</v>
      </c>
      <c r="P580" s="72" t="s">
        <v>23</v>
      </c>
      <c r="Q580" s="73"/>
      <c r="R580" s="72"/>
      <c r="S580" s="73"/>
      <c r="T580" s="73"/>
      <c r="U580" s="74"/>
      <c r="V580" s="26"/>
      <c r="W580" s="26"/>
      <c r="X580" s="26"/>
      <c r="Y580" s="26"/>
      <c r="Z580" s="26"/>
      <c r="AA580" s="26"/>
      <c r="AB580" s="26"/>
      <c r="AC580" s="26"/>
      <c r="AD580" s="26"/>
      <c r="AE580" s="26"/>
      <c r="AF580" s="26"/>
      <c r="AG580" s="26"/>
      <c r="AH580" s="26"/>
      <c r="AI580" s="26"/>
      <c r="AJ580" s="26"/>
    </row>
    <row r="581" spans="1:36" ht="37.5">
      <c r="A581" s="67">
        <v>609</v>
      </c>
      <c r="B581" s="68">
        <v>45693</v>
      </c>
      <c r="C581" s="69"/>
      <c r="D581" s="70" t="s">
        <v>155</v>
      </c>
      <c r="E581" s="69"/>
      <c r="F581" s="69"/>
      <c r="G581" s="70" t="s">
        <v>104</v>
      </c>
      <c r="H581" s="70" t="s">
        <v>9512</v>
      </c>
      <c r="I581" s="70" t="s">
        <v>9513</v>
      </c>
      <c r="J581" s="70" t="s">
        <v>977</v>
      </c>
      <c r="K581" s="70" t="s">
        <v>440</v>
      </c>
      <c r="L581" s="70" t="s">
        <v>27</v>
      </c>
      <c r="M581" s="70" t="s">
        <v>8842</v>
      </c>
      <c r="N581" s="86" t="s">
        <v>9514</v>
      </c>
      <c r="O581" s="83" t="s">
        <v>9515</v>
      </c>
      <c r="P581" s="72" t="s">
        <v>23</v>
      </c>
      <c r="Q581" s="73" t="s">
        <v>2745</v>
      </c>
      <c r="R581" s="72"/>
      <c r="S581" s="73"/>
      <c r="T581" s="73"/>
      <c r="U581" s="74"/>
      <c r="V581" s="26"/>
      <c r="W581" s="26"/>
      <c r="X581" s="26"/>
      <c r="Y581" s="26"/>
      <c r="Z581" s="26"/>
      <c r="AA581" s="26"/>
      <c r="AB581" s="26"/>
      <c r="AC581" s="26"/>
      <c r="AD581" s="26"/>
      <c r="AE581" s="26"/>
      <c r="AF581" s="26"/>
      <c r="AG581" s="26"/>
      <c r="AH581" s="26"/>
      <c r="AI581" s="26"/>
      <c r="AJ581" s="26"/>
    </row>
    <row r="582" spans="1:36" ht="50">
      <c r="A582" s="67">
        <v>610</v>
      </c>
      <c r="B582" s="68">
        <v>45693</v>
      </c>
      <c r="C582" s="89"/>
      <c r="D582" s="86" t="s">
        <v>406</v>
      </c>
      <c r="E582" s="89"/>
      <c r="F582" s="86"/>
      <c r="G582" s="86" t="s">
        <v>9240</v>
      </c>
      <c r="H582" s="86" t="s">
        <v>9516</v>
      </c>
      <c r="I582" s="86" t="s">
        <v>9517</v>
      </c>
      <c r="J582" s="86" t="s">
        <v>977</v>
      </c>
      <c r="K582" s="86" t="s">
        <v>440</v>
      </c>
      <c r="L582" s="73" t="s">
        <v>381</v>
      </c>
      <c r="M582" s="86" t="s">
        <v>9518</v>
      </c>
      <c r="N582" s="86" t="s">
        <v>9519</v>
      </c>
      <c r="O582" s="87" t="s">
        <v>9520</v>
      </c>
      <c r="P582" s="72" t="s">
        <v>23</v>
      </c>
      <c r="Q582" s="73"/>
      <c r="R582" s="72"/>
      <c r="S582" s="73"/>
      <c r="T582" s="73"/>
      <c r="U582" s="74"/>
      <c r="V582" s="26"/>
      <c r="W582" s="26"/>
      <c r="X582" s="26"/>
      <c r="Y582" s="26"/>
      <c r="Z582" s="26"/>
      <c r="AA582" s="26"/>
      <c r="AB582" s="26"/>
      <c r="AC582" s="26"/>
      <c r="AD582" s="26"/>
      <c r="AE582" s="26"/>
      <c r="AF582" s="26"/>
      <c r="AG582" s="26"/>
      <c r="AH582" s="26"/>
      <c r="AI582" s="26"/>
      <c r="AJ582" s="26"/>
    </row>
    <row r="583" spans="1:36" ht="37.5">
      <c r="A583" s="67">
        <v>611</v>
      </c>
      <c r="B583" s="68">
        <v>45693</v>
      </c>
      <c r="C583" s="69"/>
      <c r="D583" s="70" t="s">
        <v>213</v>
      </c>
      <c r="E583" s="69"/>
      <c r="F583" s="69"/>
      <c r="G583" s="70" t="s">
        <v>394</v>
      </c>
      <c r="H583" s="70" t="s">
        <v>9521</v>
      </c>
      <c r="I583" s="70" t="s">
        <v>9522</v>
      </c>
      <c r="J583" s="70" t="s">
        <v>977</v>
      </c>
      <c r="K583" s="70" t="s">
        <v>440</v>
      </c>
      <c r="L583" s="70" t="s">
        <v>37</v>
      </c>
      <c r="M583" s="70" t="s">
        <v>9523</v>
      </c>
      <c r="N583" s="86" t="s">
        <v>9524</v>
      </c>
      <c r="O583" s="88" t="s">
        <v>9525</v>
      </c>
      <c r="P583" s="72" t="s">
        <v>23</v>
      </c>
      <c r="Q583" s="73"/>
      <c r="R583" s="72"/>
      <c r="S583" s="73"/>
      <c r="T583" s="73"/>
      <c r="U583" s="74"/>
      <c r="V583" s="26"/>
      <c r="W583" s="26"/>
      <c r="X583" s="26"/>
      <c r="Y583" s="26"/>
      <c r="Z583" s="26"/>
      <c r="AA583" s="26"/>
      <c r="AB583" s="26"/>
      <c r="AC583" s="26"/>
      <c r="AD583" s="26"/>
      <c r="AE583" s="26"/>
      <c r="AF583" s="26"/>
      <c r="AG583" s="26"/>
      <c r="AH583" s="26"/>
      <c r="AI583" s="26"/>
      <c r="AJ583" s="26"/>
    </row>
    <row r="584" spans="1:36" ht="37.5">
      <c r="A584" s="67">
        <v>612</v>
      </c>
      <c r="B584" s="68">
        <v>45693</v>
      </c>
      <c r="C584" s="69"/>
      <c r="D584" s="70" t="s">
        <v>623</v>
      </c>
      <c r="E584" s="69"/>
      <c r="F584" s="69"/>
      <c r="G584" s="70" t="s">
        <v>26</v>
      </c>
      <c r="H584" s="70" t="s">
        <v>9526</v>
      </c>
      <c r="I584" s="70" t="s">
        <v>9527</v>
      </c>
      <c r="J584" s="70" t="s">
        <v>977</v>
      </c>
      <c r="K584" s="70" t="s">
        <v>440</v>
      </c>
      <c r="L584" s="70" t="s">
        <v>27</v>
      </c>
      <c r="M584" s="70" t="s">
        <v>9528</v>
      </c>
      <c r="N584" s="86" t="s">
        <v>9529</v>
      </c>
      <c r="O584" s="88" t="s">
        <v>9530</v>
      </c>
      <c r="P584" s="72" t="s">
        <v>23</v>
      </c>
      <c r="Q584" s="73"/>
      <c r="R584" s="72"/>
      <c r="S584" s="73"/>
      <c r="T584" s="73"/>
      <c r="U584" s="74"/>
      <c r="V584" s="26"/>
      <c r="W584" s="26"/>
      <c r="X584" s="26"/>
      <c r="Y584" s="26"/>
      <c r="Z584" s="26"/>
      <c r="AA584" s="26"/>
      <c r="AB584" s="26"/>
      <c r="AC584" s="26"/>
      <c r="AD584" s="26"/>
      <c r="AE584" s="26"/>
      <c r="AF584" s="26"/>
      <c r="AG584" s="26"/>
      <c r="AH584" s="26"/>
      <c r="AI584" s="26"/>
      <c r="AJ584" s="26"/>
    </row>
    <row r="585" spans="1:36" ht="62.5">
      <c r="A585" s="67">
        <v>613</v>
      </c>
      <c r="B585" s="68">
        <v>45693</v>
      </c>
      <c r="C585" s="69"/>
      <c r="D585" s="70" t="s">
        <v>152</v>
      </c>
      <c r="E585" s="69"/>
      <c r="F585" s="69"/>
      <c r="G585" s="70" t="s">
        <v>189</v>
      </c>
      <c r="H585" s="70" t="s">
        <v>9531</v>
      </c>
      <c r="I585" s="70" t="s">
        <v>9532</v>
      </c>
      <c r="J585" s="70" t="s">
        <v>977</v>
      </c>
      <c r="K585" s="70" t="s">
        <v>440</v>
      </c>
      <c r="L585" s="70" t="s">
        <v>889</v>
      </c>
      <c r="M585" s="70" t="s">
        <v>9533</v>
      </c>
      <c r="N585" s="86" t="s">
        <v>9534</v>
      </c>
      <c r="O585" s="88" t="s">
        <v>9535</v>
      </c>
      <c r="P585" s="72" t="s">
        <v>23</v>
      </c>
      <c r="Q585" s="73" t="s">
        <v>9536</v>
      </c>
      <c r="R585" s="72"/>
      <c r="S585" s="73"/>
      <c r="T585" s="73"/>
      <c r="U585" s="74"/>
      <c r="V585" s="26"/>
      <c r="W585" s="26"/>
      <c r="X585" s="26"/>
      <c r="Y585" s="26"/>
      <c r="Z585" s="26"/>
      <c r="AA585" s="26"/>
      <c r="AB585" s="26"/>
      <c r="AC585" s="26"/>
      <c r="AD585" s="26"/>
      <c r="AE585" s="26"/>
      <c r="AF585" s="26"/>
      <c r="AG585" s="26"/>
      <c r="AH585" s="26"/>
      <c r="AI585" s="26"/>
      <c r="AJ585" s="26"/>
    </row>
    <row r="586" spans="1:36" ht="137.5">
      <c r="A586" s="67">
        <v>614</v>
      </c>
      <c r="B586" s="68">
        <v>45693</v>
      </c>
      <c r="C586" s="123">
        <v>498</v>
      </c>
      <c r="D586" s="70" t="s">
        <v>173</v>
      </c>
      <c r="E586" s="69"/>
      <c r="F586" s="69"/>
      <c r="G586" s="70" t="s">
        <v>9537</v>
      </c>
      <c r="H586" s="70" t="s">
        <v>9538</v>
      </c>
      <c r="I586" s="70" t="s">
        <v>9539</v>
      </c>
      <c r="J586" s="70" t="s">
        <v>825</v>
      </c>
      <c r="K586" s="70" t="s">
        <v>25</v>
      </c>
      <c r="L586" s="70" t="s">
        <v>156</v>
      </c>
      <c r="M586" s="70" t="s">
        <v>9540</v>
      </c>
      <c r="N586" s="86" t="s">
        <v>4702</v>
      </c>
      <c r="O586" s="83" t="s">
        <v>9541</v>
      </c>
      <c r="P586" s="72" t="s">
        <v>23</v>
      </c>
      <c r="Q586" s="73"/>
      <c r="R586" s="72"/>
      <c r="S586" s="73"/>
      <c r="T586" s="73"/>
      <c r="U586" s="74"/>
      <c r="V586" s="26"/>
      <c r="W586" s="26"/>
      <c r="X586" s="26"/>
      <c r="Y586" s="26"/>
      <c r="Z586" s="26"/>
      <c r="AA586" s="26"/>
      <c r="AB586" s="26"/>
      <c r="AC586" s="26"/>
      <c r="AD586" s="26"/>
      <c r="AE586" s="26"/>
      <c r="AF586" s="26"/>
      <c r="AG586" s="26"/>
      <c r="AH586" s="26"/>
      <c r="AI586" s="26"/>
      <c r="AJ586" s="26"/>
    </row>
    <row r="587" spans="1:36" ht="62.5">
      <c r="A587" s="67">
        <v>615</v>
      </c>
      <c r="B587" s="68">
        <v>45693</v>
      </c>
      <c r="C587" s="123">
        <v>498</v>
      </c>
      <c r="D587" s="70" t="s">
        <v>173</v>
      </c>
      <c r="E587" s="69"/>
      <c r="F587" s="69"/>
      <c r="G587" s="70" t="s">
        <v>49</v>
      </c>
      <c r="H587" s="70" t="s">
        <v>9542</v>
      </c>
      <c r="I587" s="70" t="s">
        <v>9539</v>
      </c>
      <c r="J587" s="70" t="s">
        <v>825</v>
      </c>
      <c r="K587" s="70" t="s">
        <v>25</v>
      </c>
      <c r="L587" s="70" t="s">
        <v>156</v>
      </c>
      <c r="M587" s="70" t="s">
        <v>9543</v>
      </c>
      <c r="N587" s="86" t="s">
        <v>4702</v>
      </c>
      <c r="O587" s="83" t="s">
        <v>9544</v>
      </c>
      <c r="P587" s="72" t="s">
        <v>23</v>
      </c>
      <c r="Q587" s="73"/>
      <c r="R587" s="72"/>
      <c r="S587" s="73"/>
      <c r="T587" s="73"/>
      <c r="U587" s="74"/>
      <c r="V587" s="26"/>
      <c r="W587" s="26"/>
      <c r="X587" s="26"/>
      <c r="Y587" s="26"/>
      <c r="Z587" s="26"/>
      <c r="AA587" s="26"/>
      <c r="AB587" s="26"/>
      <c r="AC587" s="26"/>
      <c r="AD587" s="26"/>
      <c r="AE587" s="26"/>
      <c r="AF587" s="26"/>
      <c r="AG587" s="26"/>
      <c r="AH587" s="26"/>
      <c r="AI587" s="26"/>
      <c r="AJ587" s="26"/>
    </row>
    <row r="588" spans="1:36" ht="25">
      <c r="A588" s="67">
        <v>616</v>
      </c>
      <c r="B588" s="68">
        <v>45694</v>
      </c>
      <c r="C588" s="69"/>
      <c r="D588" s="70" t="s">
        <v>342</v>
      </c>
      <c r="E588" s="69"/>
      <c r="F588" s="69"/>
      <c r="G588" s="70" t="s">
        <v>9545</v>
      </c>
      <c r="H588" s="70" t="s">
        <v>9546</v>
      </c>
      <c r="I588" s="70" t="s">
        <v>9547</v>
      </c>
      <c r="J588" s="70" t="s">
        <v>825</v>
      </c>
      <c r="K588" s="70" t="s">
        <v>1233</v>
      </c>
      <c r="L588" s="70" t="s">
        <v>37</v>
      </c>
      <c r="M588" s="70" t="s">
        <v>9548</v>
      </c>
      <c r="N588" s="99" t="s">
        <v>9549</v>
      </c>
      <c r="O588" s="88" t="s">
        <v>9550</v>
      </c>
      <c r="P588" s="72" t="s">
        <v>23</v>
      </c>
      <c r="Q588" s="73"/>
      <c r="R588" s="72" t="s">
        <v>24</v>
      </c>
      <c r="S588" s="73" t="s">
        <v>1233</v>
      </c>
      <c r="T588" s="73"/>
      <c r="U588" s="74"/>
      <c r="V588" s="26"/>
      <c r="W588" s="26"/>
      <c r="X588" s="26"/>
      <c r="Y588" s="26"/>
      <c r="Z588" s="26"/>
      <c r="AA588" s="26"/>
      <c r="AB588" s="26"/>
      <c r="AC588" s="26"/>
      <c r="AD588" s="26"/>
      <c r="AE588" s="26"/>
      <c r="AF588" s="26"/>
      <c r="AG588" s="26"/>
      <c r="AH588" s="26"/>
      <c r="AI588" s="26"/>
      <c r="AJ588" s="26"/>
    </row>
    <row r="589" spans="1:36" ht="87.5">
      <c r="A589" s="67">
        <v>617</v>
      </c>
      <c r="B589" s="68">
        <v>45693</v>
      </c>
      <c r="C589" s="69"/>
      <c r="D589" s="70" t="s">
        <v>342</v>
      </c>
      <c r="E589" s="69"/>
      <c r="F589" s="69"/>
      <c r="G589" s="70" t="s">
        <v>795</v>
      </c>
      <c r="H589" s="70" t="s">
        <v>9551</v>
      </c>
      <c r="I589" s="70" t="s">
        <v>9547</v>
      </c>
      <c r="J589" s="70" t="s">
        <v>825</v>
      </c>
      <c r="K589" s="70" t="s">
        <v>1233</v>
      </c>
      <c r="L589" s="70" t="s">
        <v>156</v>
      </c>
      <c r="M589" s="70" t="s">
        <v>9552</v>
      </c>
      <c r="N589" s="86" t="s">
        <v>9553</v>
      </c>
      <c r="O589" s="88" t="s">
        <v>9554</v>
      </c>
      <c r="P589" s="72" t="s">
        <v>23</v>
      </c>
      <c r="Q589" s="73"/>
      <c r="R589" s="72" t="s">
        <v>24</v>
      </c>
      <c r="S589" s="73" t="s">
        <v>1233</v>
      </c>
      <c r="T589" s="73"/>
      <c r="U589" s="74"/>
      <c r="V589" s="26"/>
      <c r="W589" s="26"/>
      <c r="X589" s="26"/>
      <c r="Y589" s="26"/>
      <c r="Z589" s="26"/>
      <c r="AA589" s="26"/>
      <c r="AB589" s="26"/>
      <c r="AC589" s="26"/>
      <c r="AD589" s="26"/>
      <c r="AE589" s="26"/>
      <c r="AF589" s="26"/>
      <c r="AG589" s="26"/>
      <c r="AH589" s="26"/>
      <c r="AI589" s="26"/>
      <c r="AJ589" s="26"/>
    </row>
    <row r="590" spans="1:36" ht="50">
      <c r="A590" s="67">
        <v>618</v>
      </c>
      <c r="B590" s="68">
        <v>45693</v>
      </c>
      <c r="C590" s="89"/>
      <c r="D590" s="86" t="s">
        <v>668</v>
      </c>
      <c r="E590" s="89"/>
      <c r="F590" s="86"/>
      <c r="G590" s="86" t="s">
        <v>191</v>
      </c>
      <c r="H590" s="86" t="s">
        <v>9555</v>
      </c>
      <c r="I590" s="86" t="s">
        <v>7726</v>
      </c>
      <c r="J590" s="70" t="s">
        <v>977</v>
      </c>
      <c r="K590" s="86" t="s">
        <v>1468</v>
      </c>
      <c r="L590" s="73" t="s">
        <v>4566</v>
      </c>
      <c r="M590" s="86" t="s">
        <v>9556</v>
      </c>
      <c r="N590" s="86" t="s">
        <v>9557</v>
      </c>
      <c r="O590" s="83" t="s">
        <v>9558</v>
      </c>
      <c r="P590" s="72" t="s">
        <v>901</v>
      </c>
      <c r="Q590" s="73" t="s">
        <v>9559</v>
      </c>
      <c r="R590" s="72"/>
      <c r="S590" s="73"/>
      <c r="T590" s="73"/>
      <c r="U590" s="74"/>
      <c r="V590" s="26"/>
      <c r="W590" s="26"/>
      <c r="X590" s="26"/>
      <c r="Y590" s="26"/>
      <c r="Z590" s="26"/>
      <c r="AA590" s="26"/>
      <c r="AB590" s="26"/>
      <c r="AC590" s="26"/>
      <c r="AD590" s="26"/>
      <c r="AE590" s="26"/>
      <c r="AF590" s="26"/>
      <c r="AG590" s="26"/>
      <c r="AH590" s="26"/>
      <c r="AI590" s="26"/>
      <c r="AJ590" s="26"/>
    </row>
    <row r="591" spans="1:36" ht="52">
      <c r="A591" s="67">
        <v>619</v>
      </c>
      <c r="B591" s="68">
        <v>45693</v>
      </c>
      <c r="C591" s="69"/>
      <c r="D591" s="70" t="s">
        <v>342</v>
      </c>
      <c r="E591" s="69"/>
      <c r="F591" s="69"/>
      <c r="G591" s="70" t="s">
        <v>202</v>
      </c>
      <c r="H591" s="70" t="s">
        <v>9560</v>
      </c>
      <c r="I591" s="70" t="s">
        <v>9547</v>
      </c>
      <c r="J591" s="70" t="s">
        <v>825</v>
      </c>
      <c r="K591" s="70" t="s">
        <v>1233</v>
      </c>
      <c r="L591" s="70" t="s">
        <v>381</v>
      </c>
      <c r="M591" s="70" t="s">
        <v>9561</v>
      </c>
      <c r="N591" s="86" t="s">
        <v>9562</v>
      </c>
      <c r="O591" s="88" t="s">
        <v>9563</v>
      </c>
      <c r="P591" s="72" t="s">
        <v>23</v>
      </c>
      <c r="Q591" s="73"/>
      <c r="R591" s="72" t="s">
        <v>24</v>
      </c>
      <c r="S591" s="73" t="s">
        <v>1233</v>
      </c>
      <c r="T591" s="104" t="s">
        <v>9564</v>
      </c>
      <c r="U591" s="74"/>
      <c r="V591" s="26"/>
      <c r="W591" s="26"/>
      <c r="X591" s="26"/>
      <c r="Y591" s="26"/>
      <c r="Z591" s="26"/>
      <c r="AA591" s="26"/>
      <c r="AB591" s="26"/>
      <c r="AC591" s="26"/>
      <c r="AD591" s="26"/>
      <c r="AE591" s="26"/>
      <c r="AF591" s="26"/>
      <c r="AG591" s="26"/>
      <c r="AH591" s="26"/>
      <c r="AI591" s="26"/>
      <c r="AJ591" s="26"/>
    </row>
    <row r="592" spans="1:36" ht="112.5">
      <c r="A592" s="67">
        <v>620</v>
      </c>
      <c r="B592" s="68">
        <v>45693</v>
      </c>
      <c r="C592" s="69"/>
      <c r="D592" s="70" t="s">
        <v>342</v>
      </c>
      <c r="E592" s="69"/>
      <c r="F592" s="69"/>
      <c r="G592" s="70" t="s">
        <v>9565</v>
      </c>
      <c r="H592" s="70" t="s">
        <v>9566</v>
      </c>
      <c r="I592" s="70" t="s">
        <v>9547</v>
      </c>
      <c r="J592" s="70" t="s">
        <v>825</v>
      </c>
      <c r="K592" s="70" t="s">
        <v>1233</v>
      </c>
      <c r="L592" s="70" t="s">
        <v>156</v>
      </c>
      <c r="M592" s="70" t="s">
        <v>9567</v>
      </c>
      <c r="N592" s="86" t="s">
        <v>9553</v>
      </c>
      <c r="O592" s="88" t="s">
        <v>9568</v>
      </c>
      <c r="P592" s="72" t="s">
        <v>23</v>
      </c>
      <c r="Q592" s="73"/>
      <c r="R592" s="72" t="s">
        <v>24</v>
      </c>
      <c r="S592" s="73" t="s">
        <v>1233</v>
      </c>
      <c r="T592" s="73"/>
      <c r="U592" s="74"/>
      <c r="V592" s="26"/>
      <c r="W592" s="26"/>
      <c r="X592" s="26"/>
      <c r="Y592" s="26"/>
      <c r="Z592" s="26"/>
      <c r="AA592" s="26"/>
      <c r="AB592" s="26"/>
      <c r="AC592" s="26"/>
      <c r="AD592" s="26"/>
      <c r="AE592" s="26"/>
      <c r="AF592" s="26"/>
      <c r="AG592" s="26"/>
      <c r="AH592" s="26"/>
      <c r="AI592" s="26"/>
      <c r="AJ592" s="26"/>
    </row>
    <row r="593" spans="1:36" ht="62.5">
      <c r="A593" s="67">
        <v>621</v>
      </c>
      <c r="B593" s="68">
        <v>45694</v>
      </c>
      <c r="C593" s="69"/>
      <c r="D593" s="70" t="s">
        <v>342</v>
      </c>
      <c r="E593" s="69"/>
      <c r="F593" s="69"/>
      <c r="G593" s="70" t="s">
        <v>9569</v>
      </c>
      <c r="H593" s="70" t="s">
        <v>9570</v>
      </c>
      <c r="I593" s="70" t="s">
        <v>9547</v>
      </c>
      <c r="J593" s="70" t="s">
        <v>825</v>
      </c>
      <c r="K593" s="70" t="s">
        <v>1233</v>
      </c>
      <c r="L593" s="70" t="s">
        <v>35</v>
      </c>
      <c r="M593" s="70" t="s">
        <v>9571</v>
      </c>
      <c r="N593" s="86" t="s">
        <v>9572</v>
      </c>
      <c r="O593" s="88" t="s">
        <v>9573</v>
      </c>
      <c r="P593" s="72" t="s">
        <v>23</v>
      </c>
      <c r="Q593" s="73"/>
      <c r="R593" s="72" t="s">
        <v>24</v>
      </c>
      <c r="S593" s="73" t="s">
        <v>1233</v>
      </c>
      <c r="T593" s="73"/>
      <c r="U593" s="74"/>
      <c r="V593" s="26"/>
      <c r="W593" s="26"/>
      <c r="X593" s="26"/>
      <c r="Y593" s="26"/>
      <c r="Z593" s="26"/>
      <c r="AA593" s="26"/>
      <c r="AB593" s="26"/>
      <c r="AC593" s="26"/>
      <c r="AD593" s="26"/>
      <c r="AE593" s="26"/>
      <c r="AF593" s="26"/>
      <c r="AG593" s="26"/>
      <c r="AH593" s="26"/>
      <c r="AI593" s="26"/>
      <c r="AJ593" s="26"/>
    </row>
    <row r="594" spans="1:36" ht="37.5">
      <c r="A594" s="67">
        <v>622</v>
      </c>
      <c r="B594" s="68">
        <v>45694</v>
      </c>
      <c r="C594" s="69"/>
      <c r="D594" s="70" t="s">
        <v>558</v>
      </c>
      <c r="E594" s="69"/>
      <c r="F594" s="69"/>
      <c r="G594" s="70" t="s">
        <v>104</v>
      </c>
      <c r="H594" s="70" t="s">
        <v>9574</v>
      </c>
      <c r="I594" s="70" t="s">
        <v>9575</v>
      </c>
      <c r="J594" s="70" t="s">
        <v>977</v>
      </c>
      <c r="K594" s="70" t="s">
        <v>1468</v>
      </c>
      <c r="L594" s="70" t="s">
        <v>221</v>
      </c>
      <c r="M594" s="70" t="s">
        <v>9576</v>
      </c>
      <c r="N594" s="86" t="s">
        <v>9577</v>
      </c>
      <c r="O594" s="83" t="s">
        <v>9578</v>
      </c>
      <c r="P594" s="72" t="s">
        <v>905</v>
      </c>
      <c r="Q594" s="73"/>
      <c r="R594" s="72"/>
      <c r="S594" s="73"/>
      <c r="T594" s="73"/>
      <c r="U594" s="74"/>
      <c r="V594" s="26"/>
      <c r="W594" s="26"/>
      <c r="X594" s="26"/>
      <c r="Y594" s="26"/>
      <c r="Z594" s="26"/>
      <c r="AA594" s="26"/>
      <c r="AB594" s="26"/>
      <c r="AC594" s="26"/>
      <c r="AD594" s="26"/>
      <c r="AE594" s="26"/>
      <c r="AF594" s="26"/>
      <c r="AG594" s="26"/>
      <c r="AH594" s="26"/>
      <c r="AI594" s="26"/>
      <c r="AJ594" s="26"/>
    </row>
    <row r="595" spans="1:36" ht="37.5">
      <c r="A595" s="67">
        <v>623</v>
      </c>
      <c r="B595" s="68">
        <v>45694</v>
      </c>
      <c r="C595" s="69"/>
      <c r="D595" s="70" t="s">
        <v>342</v>
      </c>
      <c r="E595" s="69"/>
      <c r="F595" s="69"/>
      <c r="G595" s="70" t="s">
        <v>107</v>
      </c>
      <c r="H595" s="70" t="s">
        <v>9579</v>
      </c>
      <c r="I595" s="70" t="s">
        <v>9547</v>
      </c>
      <c r="J595" s="70" t="s">
        <v>825</v>
      </c>
      <c r="K595" s="70" t="s">
        <v>1233</v>
      </c>
      <c r="L595" s="70" t="s">
        <v>486</v>
      </c>
      <c r="M595" s="70" t="s">
        <v>9580</v>
      </c>
      <c r="N595" s="86" t="s">
        <v>9581</v>
      </c>
      <c r="O595" s="104" t="s">
        <v>9582</v>
      </c>
      <c r="P595" s="72" t="s">
        <v>23</v>
      </c>
      <c r="Q595" s="73"/>
      <c r="R595" s="72" t="s">
        <v>24</v>
      </c>
      <c r="S595" s="73" t="s">
        <v>1233</v>
      </c>
      <c r="T595" s="136" t="s">
        <v>9583</v>
      </c>
      <c r="U595" s="77">
        <v>45627</v>
      </c>
      <c r="V595" s="26"/>
      <c r="W595" s="26"/>
      <c r="X595" s="26"/>
      <c r="Y595" s="26"/>
      <c r="Z595" s="26"/>
      <c r="AA595" s="26"/>
      <c r="AB595" s="26"/>
      <c r="AC595" s="26"/>
      <c r="AD595" s="26"/>
      <c r="AE595" s="26"/>
      <c r="AF595" s="26"/>
      <c r="AG595" s="26"/>
      <c r="AH595" s="26"/>
      <c r="AI595" s="26"/>
      <c r="AJ595" s="26"/>
    </row>
    <row r="596" spans="1:36" ht="62.5">
      <c r="A596" s="67">
        <v>624</v>
      </c>
      <c r="B596" s="68">
        <v>45694</v>
      </c>
      <c r="C596" s="69"/>
      <c r="D596" s="70" t="s">
        <v>342</v>
      </c>
      <c r="E596" s="69"/>
      <c r="F596" s="69"/>
      <c r="G596" s="70" t="s">
        <v>107</v>
      </c>
      <c r="H596" s="70" t="s">
        <v>9584</v>
      </c>
      <c r="I596" s="70" t="s">
        <v>9547</v>
      </c>
      <c r="J596" s="70" t="s">
        <v>825</v>
      </c>
      <c r="K596" s="70" t="s">
        <v>1233</v>
      </c>
      <c r="L596" s="70" t="s">
        <v>917</v>
      </c>
      <c r="M596" s="70" t="s">
        <v>9585</v>
      </c>
      <c r="N596" s="86" t="s">
        <v>9586</v>
      </c>
      <c r="O596" s="83" t="s">
        <v>9587</v>
      </c>
      <c r="P596" s="72" t="s">
        <v>23</v>
      </c>
      <c r="Q596" s="73" t="s">
        <v>9588</v>
      </c>
      <c r="R596" s="72" t="s">
        <v>24</v>
      </c>
      <c r="S596" s="73" t="s">
        <v>1233</v>
      </c>
      <c r="T596" s="73"/>
      <c r="U596" s="74"/>
      <c r="V596" s="26"/>
      <c r="W596" s="26"/>
      <c r="X596" s="26"/>
      <c r="Y596" s="26"/>
      <c r="Z596" s="26"/>
      <c r="AA596" s="26"/>
      <c r="AB596" s="26"/>
      <c r="AC596" s="26"/>
      <c r="AD596" s="26"/>
      <c r="AE596" s="26"/>
      <c r="AF596" s="26"/>
      <c r="AG596" s="26"/>
      <c r="AH596" s="26"/>
      <c r="AI596" s="26"/>
      <c r="AJ596" s="26"/>
    </row>
    <row r="597" spans="1:36" ht="37.5">
      <c r="A597" s="67">
        <v>625</v>
      </c>
      <c r="B597" s="68">
        <v>45694</v>
      </c>
      <c r="C597" s="69"/>
      <c r="D597" s="70" t="s">
        <v>8825</v>
      </c>
      <c r="E597" s="69"/>
      <c r="F597" s="69"/>
      <c r="G597" s="70" t="s">
        <v>104</v>
      </c>
      <c r="H597" s="70" t="s">
        <v>9589</v>
      </c>
      <c r="I597" s="70" t="s">
        <v>9590</v>
      </c>
      <c r="J597" s="70" t="s">
        <v>977</v>
      </c>
      <c r="K597" s="70" t="s">
        <v>1468</v>
      </c>
      <c r="L597" s="70" t="s">
        <v>217</v>
      </c>
      <c r="M597" s="70" t="s">
        <v>9591</v>
      </c>
      <c r="N597" s="86" t="s">
        <v>9592</v>
      </c>
      <c r="O597" s="83" t="s">
        <v>9593</v>
      </c>
      <c r="P597" s="72" t="s">
        <v>23</v>
      </c>
      <c r="Q597" s="73"/>
      <c r="R597" s="72"/>
      <c r="S597" s="73"/>
      <c r="T597" s="73"/>
      <c r="U597" s="74"/>
      <c r="V597" s="26"/>
      <c r="W597" s="26"/>
      <c r="X597" s="26"/>
      <c r="Y597" s="26"/>
      <c r="Z597" s="26"/>
      <c r="AA597" s="26"/>
      <c r="AB597" s="26"/>
      <c r="AC597" s="26"/>
      <c r="AD597" s="26"/>
      <c r="AE597" s="26"/>
      <c r="AF597" s="26"/>
      <c r="AG597" s="26"/>
      <c r="AH597" s="26"/>
      <c r="AI597" s="26"/>
      <c r="AJ597" s="26"/>
    </row>
    <row r="598" spans="1:36" ht="25">
      <c r="A598" s="67">
        <v>626</v>
      </c>
      <c r="B598" s="68">
        <v>45694</v>
      </c>
      <c r="C598" s="69"/>
      <c r="D598" s="70" t="s">
        <v>123</v>
      </c>
      <c r="E598" s="69"/>
      <c r="F598" s="69"/>
      <c r="G598" s="70" t="s">
        <v>9594</v>
      </c>
      <c r="H598" s="70" t="s">
        <v>9595</v>
      </c>
      <c r="I598" s="70"/>
      <c r="J598" s="70" t="s">
        <v>9596</v>
      </c>
      <c r="K598" s="70" t="s">
        <v>1616</v>
      </c>
      <c r="L598" s="70" t="s">
        <v>61</v>
      </c>
      <c r="M598" s="70" t="s">
        <v>9597</v>
      </c>
      <c r="N598" s="86" t="s">
        <v>9598</v>
      </c>
      <c r="O598" s="70"/>
      <c r="P598" s="72" t="s">
        <v>23</v>
      </c>
      <c r="Q598" s="73" t="s">
        <v>9599</v>
      </c>
      <c r="R598" s="72"/>
      <c r="S598" s="73"/>
      <c r="T598" s="73"/>
      <c r="U598" s="74"/>
      <c r="V598" s="26"/>
      <c r="W598" s="26"/>
      <c r="X598" s="26"/>
      <c r="Y598" s="26"/>
      <c r="Z598" s="26"/>
      <c r="AA598" s="26"/>
      <c r="AB598" s="26"/>
      <c r="AC598" s="26"/>
      <c r="AD598" s="26"/>
      <c r="AE598" s="26"/>
      <c r="AF598" s="26"/>
      <c r="AG598" s="26"/>
      <c r="AH598" s="26"/>
      <c r="AI598" s="26"/>
      <c r="AJ598" s="26"/>
    </row>
    <row r="599" spans="1:36" ht="62.5">
      <c r="A599" s="67">
        <v>627</v>
      </c>
      <c r="B599" s="68">
        <v>45694</v>
      </c>
      <c r="C599" s="69"/>
      <c r="D599" s="70" t="s">
        <v>131</v>
      </c>
      <c r="E599" s="69"/>
      <c r="F599" s="69"/>
      <c r="G599" s="70" t="s">
        <v>9600</v>
      </c>
      <c r="H599" s="70" t="s">
        <v>9601</v>
      </c>
      <c r="I599" s="70" t="s">
        <v>9602</v>
      </c>
      <c r="J599" s="70" t="s">
        <v>977</v>
      </c>
      <c r="K599" s="70" t="s">
        <v>1468</v>
      </c>
      <c r="L599" s="70" t="s">
        <v>381</v>
      </c>
      <c r="M599" s="70" t="s">
        <v>9603</v>
      </c>
      <c r="N599" s="86" t="s">
        <v>9234</v>
      </c>
      <c r="O599" s="83" t="s">
        <v>9604</v>
      </c>
      <c r="P599" s="72" t="s">
        <v>23</v>
      </c>
      <c r="Q599" s="73"/>
      <c r="R599" s="72"/>
      <c r="S599" s="73"/>
      <c r="T599" s="73"/>
      <c r="U599" s="74"/>
      <c r="V599" s="26"/>
      <c r="W599" s="26"/>
      <c r="X599" s="26"/>
      <c r="Y599" s="26"/>
      <c r="Z599" s="26"/>
      <c r="AA599" s="26"/>
      <c r="AB599" s="26"/>
      <c r="AC599" s="26"/>
      <c r="AD599" s="26"/>
      <c r="AE599" s="26"/>
      <c r="AF599" s="26"/>
      <c r="AG599" s="26"/>
      <c r="AH599" s="26"/>
      <c r="AI599" s="26"/>
      <c r="AJ599" s="26"/>
    </row>
    <row r="600" spans="1:36" ht="37.5">
      <c r="A600" s="67">
        <v>628</v>
      </c>
      <c r="B600" s="68">
        <v>45694</v>
      </c>
      <c r="C600" s="69"/>
      <c r="D600" s="70" t="s">
        <v>131</v>
      </c>
      <c r="E600" s="69"/>
      <c r="F600" s="69"/>
      <c r="G600" s="70" t="s">
        <v>9600</v>
      </c>
      <c r="H600" s="70" t="s">
        <v>9601</v>
      </c>
      <c r="I600" s="70" t="s">
        <v>9602</v>
      </c>
      <c r="J600" s="70" t="s">
        <v>977</v>
      </c>
      <c r="K600" s="70" t="s">
        <v>1468</v>
      </c>
      <c r="L600" s="70" t="s">
        <v>27</v>
      </c>
      <c r="M600" s="70" t="s">
        <v>9379</v>
      </c>
      <c r="N600" s="86" t="s">
        <v>9605</v>
      </c>
      <c r="O600" s="83" t="s">
        <v>9606</v>
      </c>
      <c r="P600" s="72" t="s">
        <v>23</v>
      </c>
      <c r="Q600" s="73"/>
      <c r="R600" s="72"/>
      <c r="S600" s="73"/>
      <c r="T600" s="73"/>
      <c r="U600" s="74"/>
      <c r="V600" s="26"/>
      <c r="W600" s="26"/>
      <c r="X600" s="26"/>
      <c r="Y600" s="26"/>
      <c r="Z600" s="26"/>
      <c r="AA600" s="26"/>
      <c r="AB600" s="26"/>
      <c r="AC600" s="26"/>
      <c r="AD600" s="26"/>
      <c r="AE600" s="26"/>
      <c r="AF600" s="26"/>
      <c r="AG600" s="26"/>
      <c r="AH600" s="26"/>
      <c r="AI600" s="26"/>
      <c r="AJ600" s="26"/>
    </row>
    <row r="601" spans="1:36" ht="125">
      <c r="A601" s="67">
        <v>629</v>
      </c>
      <c r="B601" s="68">
        <v>45694</v>
      </c>
      <c r="C601" s="69"/>
      <c r="D601" s="70" t="s">
        <v>629</v>
      </c>
      <c r="E601" s="69"/>
      <c r="F601" s="69"/>
      <c r="G601" s="70" t="s">
        <v>9478</v>
      </c>
      <c r="H601" s="70" t="s">
        <v>9607</v>
      </c>
      <c r="I601" s="70"/>
      <c r="J601" s="70"/>
      <c r="K601" s="70" t="s">
        <v>362</v>
      </c>
      <c r="L601" s="70" t="s">
        <v>62</v>
      </c>
      <c r="M601" s="70" t="s">
        <v>9608</v>
      </c>
      <c r="N601" s="86"/>
      <c r="O601" s="88" t="s">
        <v>9609</v>
      </c>
      <c r="P601" s="72" t="s">
        <v>23</v>
      </c>
      <c r="Q601" s="73"/>
      <c r="R601" s="72"/>
      <c r="S601" s="73"/>
      <c r="T601" s="73"/>
      <c r="U601" s="74"/>
      <c r="V601" s="26"/>
      <c r="W601" s="26"/>
      <c r="X601" s="26"/>
      <c r="Y601" s="26"/>
      <c r="Z601" s="26"/>
      <c r="AA601" s="26"/>
      <c r="AB601" s="26"/>
      <c r="AC601" s="26"/>
      <c r="AD601" s="26"/>
      <c r="AE601" s="26"/>
      <c r="AF601" s="26"/>
      <c r="AG601" s="26"/>
      <c r="AH601" s="26"/>
      <c r="AI601" s="26"/>
      <c r="AJ601" s="26"/>
    </row>
    <row r="602" spans="1:36" ht="37.5">
      <c r="A602" s="67">
        <v>630</v>
      </c>
      <c r="B602" s="68">
        <v>45694</v>
      </c>
      <c r="C602" s="69"/>
      <c r="D602" s="70" t="s">
        <v>451</v>
      </c>
      <c r="E602" s="69"/>
      <c r="F602" s="69"/>
      <c r="G602" s="70" t="s">
        <v>9610</v>
      </c>
      <c r="H602" s="70" t="s">
        <v>9611</v>
      </c>
      <c r="I602" s="70" t="s">
        <v>9612</v>
      </c>
      <c r="J602" s="70" t="s">
        <v>977</v>
      </c>
      <c r="K602" s="70" t="s">
        <v>440</v>
      </c>
      <c r="L602" s="70" t="s">
        <v>142</v>
      </c>
      <c r="M602" s="70" t="s">
        <v>9613</v>
      </c>
      <c r="N602" s="86" t="s">
        <v>9614</v>
      </c>
      <c r="O602" s="83" t="s">
        <v>9615</v>
      </c>
      <c r="P602" s="72" t="s">
        <v>23</v>
      </c>
      <c r="Q602" s="73"/>
      <c r="R602" s="72"/>
      <c r="S602" s="73"/>
      <c r="T602" s="73"/>
      <c r="U602" s="74"/>
      <c r="V602" s="26"/>
      <c r="W602" s="26"/>
      <c r="X602" s="26"/>
      <c r="Y602" s="26"/>
      <c r="Z602" s="26"/>
      <c r="AA602" s="26"/>
      <c r="AB602" s="26"/>
      <c r="AC602" s="26"/>
      <c r="AD602" s="26"/>
      <c r="AE602" s="26"/>
      <c r="AF602" s="26"/>
      <c r="AG602" s="26"/>
      <c r="AH602" s="26"/>
      <c r="AI602" s="26"/>
      <c r="AJ602" s="26"/>
    </row>
    <row r="603" spans="1:36" ht="37.5">
      <c r="A603" s="67">
        <v>631</v>
      </c>
      <c r="B603" s="68">
        <v>45694</v>
      </c>
      <c r="C603" s="69"/>
      <c r="D603" s="70" t="s">
        <v>98</v>
      </c>
      <c r="E603" s="69"/>
      <c r="F603" s="69"/>
      <c r="G603" s="70" t="s">
        <v>9616</v>
      </c>
      <c r="H603" s="70" t="s">
        <v>9617</v>
      </c>
      <c r="I603" s="70" t="s">
        <v>9618</v>
      </c>
      <c r="J603" s="70" t="s">
        <v>977</v>
      </c>
      <c r="K603" s="70" t="s">
        <v>127</v>
      </c>
      <c r="L603" s="70" t="s">
        <v>37</v>
      </c>
      <c r="M603" s="70" t="s">
        <v>9619</v>
      </c>
      <c r="N603" s="86" t="s">
        <v>9620</v>
      </c>
      <c r="O603" s="83" t="s">
        <v>9621</v>
      </c>
      <c r="P603" s="72" t="s">
        <v>23</v>
      </c>
      <c r="Q603" s="73"/>
      <c r="R603" s="72"/>
      <c r="S603" s="73"/>
      <c r="T603" s="73"/>
      <c r="U603" s="74"/>
      <c r="V603" s="26"/>
      <c r="W603" s="26"/>
      <c r="X603" s="26"/>
      <c r="Y603" s="26"/>
      <c r="Z603" s="26"/>
      <c r="AA603" s="26"/>
      <c r="AB603" s="26"/>
      <c r="AC603" s="26"/>
      <c r="AD603" s="26"/>
      <c r="AE603" s="26"/>
      <c r="AF603" s="26"/>
      <c r="AG603" s="26"/>
      <c r="AH603" s="26"/>
      <c r="AI603" s="26"/>
      <c r="AJ603" s="26"/>
    </row>
    <row r="604" spans="1:36" ht="100">
      <c r="A604" s="67">
        <v>632</v>
      </c>
      <c r="B604" s="68">
        <v>45694</v>
      </c>
      <c r="C604" s="69"/>
      <c r="D604" s="70" t="s">
        <v>435</v>
      </c>
      <c r="E604" s="69"/>
      <c r="F604" s="69"/>
      <c r="G604" s="70" t="s">
        <v>612</v>
      </c>
      <c r="H604" s="70" t="s">
        <v>9622</v>
      </c>
      <c r="I604" s="70" t="s">
        <v>9623</v>
      </c>
      <c r="J604" s="70" t="s">
        <v>977</v>
      </c>
      <c r="K604" s="70" t="s">
        <v>127</v>
      </c>
      <c r="L604" s="70" t="s">
        <v>37</v>
      </c>
      <c r="M604" s="70" t="s">
        <v>9624</v>
      </c>
      <c r="N604" s="86" t="s">
        <v>9625</v>
      </c>
      <c r="O604" s="88" t="s">
        <v>9626</v>
      </c>
      <c r="P604" s="72" t="s">
        <v>23</v>
      </c>
      <c r="Q604" s="73"/>
      <c r="R604" s="72"/>
      <c r="S604" s="73"/>
      <c r="T604" s="73"/>
      <c r="U604" s="74"/>
      <c r="V604" s="26"/>
      <c r="W604" s="26"/>
      <c r="X604" s="26"/>
      <c r="Y604" s="26"/>
      <c r="Z604" s="26"/>
      <c r="AA604" s="26"/>
      <c r="AB604" s="26"/>
      <c r="AC604" s="26"/>
      <c r="AD604" s="26"/>
      <c r="AE604" s="26"/>
      <c r="AF604" s="26"/>
      <c r="AG604" s="26"/>
      <c r="AH604" s="26"/>
      <c r="AI604" s="26"/>
      <c r="AJ604" s="26"/>
    </row>
    <row r="605" spans="1:36" ht="75">
      <c r="A605" s="67">
        <v>633</v>
      </c>
      <c r="B605" s="68">
        <v>45694</v>
      </c>
      <c r="C605" s="69"/>
      <c r="D605" s="70" t="s">
        <v>275</v>
      </c>
      <c r="E605" s="69"/>
      <c r="F605" s="69"/>
      <c r="G605" s="70" t="s">
        <v>89</v>
      </c>
      <c r="H605" s="70" t="s">
        <v>9443</v>
      </c>
      <c r="I605" s="70" t="s">
        <v>9627</v>
      </c>
      <c r="J605" s="70" t="s">
        <v>961</v>
      </c>
      <c r="K605" s="70" t="s">
        <v>1233</v>
      </c>
      <c r="L605" s="70" t="s">
        <v>784</v>
      </c>
      <c r="M605" s="70" t="s">
        <v>9628</v>
      </c>
      <c r="N605" s="86" t="s">
        <v>9629</v>
      </c>
      <c r="O605" s="70"/>
      <c r="P605" s="72" t="s">
        <v>23</v>
      </c>
      <c r="Q605" s="73"/>
      <c r="R605" s="72" t="s">
        <v>24</v>
      </c>
      <c r="S605" s="73" t="s">
        <v>1233</v>
      </c>
      <c r="T605" s="73"/>
      <c r="U605" s="74"/>
      <c r="V605" s="26"/>
      <c r="W605" s="26"/>
      <c r="X605" s="26"/>
      <c r="Y605" s="26"/>
      <c r="Z605" s="26"/>
      <c r="AA605" s="26"/>
      <c r="AB605" s="26"/>
      <c r="AC605" s="26"/>
      <c r="AD605" s="26"/>
      <c r="AE605" s="26"/>
      <c r="AF605" s="26"/>
      <c r="AG605" s="26"/>
      <c r="AH605" s="26"/>
      <c r="AI605" s="26"/>
      <c r="AJ605" s="26"/>
    </row>
    <row r="606" spans="1:36" ht="137.5">
      <c r="A606" s="67">
        <v>634</v>
      </c>
      <c r="B606" s="68">
        <v>45694</v>
      </c>
      <c r="C606" s="69"/>
      <c r="D606" s="70" t="s">
        <v>420</v>
      </c>
      <c r="E606" s="69"/>
      <c r="F606" s="69"/>
      <c r="G606" s="70" t="s">
        <v>9630</v>
      </c>
      <c r="H606" s="70" t="s">
        <v>9631</v>
      </c>
      <c r="I606" s="70" t="s">
        <v>9632</v>
      </c>
      <c r="J606" s="70" t="s">
        <v>977</v>
      </c>
      <c r="K606" s="70" t="s">
        <v>1468</v>
      </c>
      <c r="L606" s="70" t="s">
        <v>43</v>
      </c>
      <c r="M606" s="70" t="s">
        <v>9633</v>
      </c>
      <c r="N606" s="86" t="s">
        <v>9490</v>
      </c>
      <c r="O606" s="87" t="s">
        <v>9634</v>
      </c>
      <c r="P606" s="72" t="s">
        <v>23</v>
      </c>
      <c r="Q606" s="73"/>
      <c r="R606" s="72"/>
      <c r="S606" s="73"/>
      <c r="T606" s="73"/>
      <c r="U606" s="74"/>
      <c r="V606" s="26"/>
      <c r="W606" s="26"/>
      <c r="X606" s="26"/>
      <c r="Y606" s="26"/>
      <c r="Z606" s="26"/>
      <c r="AA606" s="26"/>
      <c r="AB606" s="26"/>
      <c r="AC606" s="26"/>
      <c r="AD606" s="26"/>
      <c r="AE606" s="26"/>
      <c r="AF606" s="26"/>
      <c r="AG606" s="26"/>
      <c r="AH606" s="26"/>
      <c r="AI606" s="26"/>
      <c r="AJ606" s="26"/>
    </row>
    <row r="607" spans="1:36" ht="50">
      <c r="A607" s="67">
        <v>635</v>
      </c>
      <c r="B607" s="68">
        <v>45694</v>
      </c>
      <c r="C607" s="69"/>
      <c r="D607" s="70" t="s">
        <v>313</v>
      </c>
      <c r="E607" s="69"/>
      <c r="F607" s="69"/>
      <c r="G607" s="70" t="s">
        <v>49</v>
      </c>
      <c r="H607" s="70" t="s">
        <v>9635</v>
      </c>
      <c r="I607" s="70" t="s">
        <v>9636</v>
      </c>
      <c r="J607" s="70" t="s">
        <v>977</v>
      </c>
      <c r="K607" s="70" t="s">
        <v>127</v>
      </c>
      <c r="L607" s="70" t="s">
        <v>148</v>
      </c>
      <c r="M607" s="70" t="s">
        <v>9637</v>
      </c>
      <c r="N607" s="86" t="s">
        <v>9638</v>
      </c>
      <c r="O607" s="104" t="s">
        <v>9639</v>
      </c>
      <c r="P607" s="72" t="s">
        <v>23</v>
      </c>
      <c r="Q607" s="73"/>
      <c r="R607" s="72"/>
      <c r="S607" s="73"/>
      <c r="T607" s="73"/>
      <c r="U607" s="74"/>
      <c r="V607" s="26"/>
      <c r="W607" s="26"/>
      <c r="X607" s="26"/>
      <c r="Y607" s="26"/>
      <c r="Z607" s="26"/>
      <c r="AA607" s="26"/>
      <c r="AB607" s="26"/>
      <c r="AC607" s="26"/>
      <c r="AD607" s="26"/>
      <c r="AE607" s="26"/>
      <c r="AF607" s="26"/>
      <c r="AG607" s="26"/>
      <c r="AH607" s="26"/>
      <c r="AI607" s="26"/>
      <c r="AJ607" s="26"/>
    </row>
    <row r="608" spans="1:36" ht="225">
      <c r="A608" s="67">
        <v>636</v>
      </c>
      <c r="B608" s="68">
        <v>45695</v>
      </c>
      <c r="C608" s="69"/>
      <c r="D608" s="70" t="s">
        <v>145</v>
      </c>
      <c r="E608" s="69"/>
      <c r="F608" s="69"/>
      <c r="G608" s="70" t="s">
        <v>9640</v>
      </c>
      <c r="H608" s="70"/>
      <c r="I608" s="70"/>
      <c r="J608" s="70"/>
      <c r="K608" s="70" t="s">
        <v>362</v>
      </c>
      <c r="L608" s="70" t="s">
        <v>88</v>
      </c>
      <c r="M608" s="70" t="s">
        <v>9641</v>
      </c>
      <c r="N608" s="86" t="s">
        <v>9642</v>
      </c>
      <c r="O608" s="88" t="s">
        <v>9643</v>
      </c>
      <c r="P608" s="72" t="s">
        <v>905</v>
      </c>
      <c r="Q608" s="73"/>
      <c r="R608" s="72"/>
      <c r="S608" s="73"/>
      <c r="T608" s="73"/>
      <c r="U608" s="74"/>
      <c r="V608" s="26"/>
      <c r="W608" s="26"/>
      <c r="X608" s="26"/>
      <c r="Y608" s="26"/>
      <c r="Z608" s="26"/>
      <c r="AA608" s="26"/>
      <c r="AB608" s="26"/>
      <c r="AC608" s="26"/>
      <c r="AD608" s="26"/>
      <c r="AE608" s="26"/>
      <c r="AF608" s="26"/>
      <c r="AG608" s="26"/>
      <c r="AH608" s="26"/>
      <c r="AI608" s="26"/>
      <c r="AJ608" s="26"/>
    </row>
    <row r="609" spans="1:36" ht="50">
      <c r="A609" s="67">
        <v>637</v>
      </c>
      <c r="B609" s="68">
        <v>45695</v>
      </c>
      <c r="C609" s="69"/>
      <c r="D609" s="70" t="s">
        <v>430</v>
      </c>
      <c r="E609" s="69"/>
      <c r="F609" s="69"/>
      <c r="G609" s="70" t="s">
        <v>2127</v>
      </c>
      <c r="H609" s="70" t="s">
        <v>9644</v>
      </c>
      <c r="I609" s="70" t="s">
        <v>9645</v>
      </c>
      <c r="J609" s="70" t="s">
        <v>977</v>
      </c>
      <c r="K609" s="70" t="s">
        <v>440</v>
      </c>
      <c r="L609" s="70" t="s">
        <v>64</v>
      </c>
      <c r="M609" s="70" t="s">
        <v>9646</v>
      </c>
      <c r="N609" s="86" t="s">
        <v>9647</v>
      </c>
      <c r="O609" s="88" t="s">
        <v>9648</v>
      </c>
      <c r="P609" s="72" t="s">
        <v>23</v>
      </c>
      <c r="Q609" s="73" t="s">
        <v>2745</v>
      </c>
      <c r="R609" s="72"/>
      <c r="S609" s="73"/>
      <c r="T609" s="73"/>
      <c r="U609" s="74"/>
      <c r="V609" s="26"/>
      <c r="W609" s="26"/>
      <c r="X609" s="26"/>
      <c r="Y609" s="26"/>
      <c r="Z609" s="26"/>
      <c r="AA609" s="26"/>
      <c r="AB609" s="26"/>
      <c r="AC609" s="26"/>
      <c r="AD609" s="26"/>
      <c r="AE609" s="26"/>
      <c r="AF609" s="26"/>
      <c r="AG609" s="26"/>
      <c r="AH609" s="26"/>
      <c r="AI609" s="26"/>
      <c r="AJ609" s="26"/>
    </row>
    <row r="610" spans="1:36" ht="162.5">
      <c r="A610" s="67">
        <v>638</v>
      </c>
      <c r="B610" s="68">
        <v>45695</v>
      </c>
      <c r="C610" s="123">
        <v>498</v>
      </c>
      <c r="D610" s="70" t="s">
        <v>295</v>
      </c>
      <c r="E610" s="69"/>
      <c r="F610" s="69"/>
      <c r="G610" s="70" t="s">
        <v>49</v>
      </c>
      <c r="H610" s="70" t="s">
        <v>9649</v>
      </c>
      <c r="I610" s="70" t="s">
        <v>9650</v>
      </c>
      <c r="J610" s="70" t="s">
        <v>9651</v>
      </c>
      <c r="K610" s="70" t="s">
        <v>25</v>
      </c>
      <c r="L610" s="70" t="s">
        <v>9652</v>
      </c>
      <c r="M610" s="70" t="s">
        <v>9653</v>
      </c>
      <c r="N610" s="86" t="s">
        <v>9654</v>
      </c>
      <c r="O610" s="83" t="s">
        <v>9655</v>
      </c>
      <c r="P610" s="72" t="s">
        <v>901</v>
      </c>
      <c r="Q610" s="73"/>
      <c r="R610" s="72"/>
      <c r="S610" s="73"/>
      <c r="T610" s="73"/>
      <c r="U610" s="74"/>
      <c r="V610" s="26"/>
      <c r="W610" s="26"/>
      <c r="X610" s="26"/>
      <c r="Y610" s="26"/>
      <c r="Z610" s="26"/>
      <c r="AA610" s="26"/>
      <c r="AB610" s="26"/>
      <c r="AC610" s="26"/>
      <c r="AD610" s="26"/>
      <c r="AE610" s="26"/>
      <c r="AF610" s="26"/>
      <c r="AG610" s="26"/>
      <c r="AH610" s="26"/>
      <c r="AI610" s="26"/>
      <c r="AJ610" s="26"/>
    </row>
    <row r="611" spans="1:36" ht="162.5">
      <c r="A611" s="67">
        <v>639</v>
      </c>
      <c r="B611" s="68">
        <v>45695</v>
      </c>
      <c r="C611" s="69"/>
      <c r="D611" s="70" t="s">
        <v>349</v>
      </c>
      <c r="E611" s="69"/>
      <c r="F611" s="69"/>
      <c r="G611" s="70" t="s">
        <v>9656</v>
      </c>
      <c r="H611" s="70" t="s">
        <v>9657</v>
      </c>
      <c r="I611" s="70" t="s">
        <v>9658</v>
      </c>
      <c r="J611" s="70" t="s">
        <v>977</v>
      </c>
      <c r="K611" s="70" t="s">
        <v>127</v>
      </c>
      <c r="L611" s="70" t="s">
        <v>381</v>
      </c>
      <c r="M611" s="70" t="s">
        <v>9659</v>
      </c>
      <c r="N611" s="70" t="s">
        <v>5527</v>
      </c>
      <c r="O611" s="114" t="s">
        <v>9660</v>
      </c>
      <c r="P611" s="72" t="s">
        <v>23</v>
      </c>
      <c r="Q611" s="73"/>
      <c r="R611" s="72"/>
      <c r="S611" s="73"/>
      <c r="T611" s="73"/>
      <c r="U611" s="74"/>
      <c r="V611" s="26"/>
      <c r="W611" s="26"/>
      <c r="X611" s="26"/>
      <c r="Y611" s="26"/>
      <c r="Z611" s="26"/>
      <c r="AA611" s="26"/>
      <c r="AB611" s="26"/>
      <c r="AC611" s="26"/>
      <c r="AD611" s="26"/>
      <c r="AE611" s="26"/>
      <c r="AF611" s="26"/>
      <c r="AG611" s="26"/>
      <c r="AH611" s="26"/>
      <c r="AI611" s="26"/>
      <c r="AJ611" s="26"/>
    </row>
    <row r="612" spans="1:36" ht="87.5">
      <c r="A612" s="67">
        <v>640</v>
      </c>
      <c r="B612" s="68">
        <v>45695</v>
      </c>
      <c r="C612" s="69"/>
      <c r="D612" s="70" t="s">
        <v>295</v>
      </c>
      <c r="E612" s="69"/>
      <c r="F612" s="69"/>
      <c r="G612" s="70" t="s">
        <v>154</v>
      </c>
      <c r="H612" s="70" t="s">
        <v>9661</v>
      </c>
      <c r="I612" s="70" t="s">
        <v>9662</v>
      </c>
      <c r="J612" s="70" t="s">
        <v>977</v>
      </c>
      <c r="K612" s="70" t="s">
        <v>127</v>
      </c>
      <c r="L612" s="70" t="s">
        <v>216</v>
      </c>
      <c r="M612" s="70" t="s">
        <v>9663</v>
      </c>
      <c r="N612" s="86" t="s">
        <v>5091</v>
      </c>
      <c r="O612" s="88" t="s">
        <v>9664</v>
      </c>
      <c r="P612" s="72" t="s">
        <v>23</v>
      </c>
      <c r="Q612" s="73" t="s">
        <v>9665</v>
      </c>
      <c r="R612" s="72"/>
      <c r="S612" s="73"/>
      <c r="T612" s="73"/>
      <c r="U612" s="74"/>
      <c r="V612" s="26"/>
      <c r="W612" s="26"/>
      <c r="X612" s="26"/>
      <c r="Y612" s="26"/>
      <c r="Z612" s="26"/>
      <c r="AA612" s="26"/>
      <c r="AB612" s="26"/>
      <c r="AC612" s="26"/>
      <c r="AD612" s="26"/>
      <c r="AE612" s="26"/>
      <c r="AF612" s="26"/>
      <c r="AG612" s="26"/>
      <c r="AH612" s="26"/>
      <c r="AI612" s="26"/>
      <c r="AJ612" s="26"/>
    </row>
    <row r="613" spans="1:36" ht="162.5">
      <c r="A613" s="67">
        <v>641</v>
      </c>
      <c r="B613" s="68">
        <v>45698</v>
      </c>
      <c r="C613" s="69"/>
      <c r="D613" s="70" t="s">
        <v>741</v>
      </c>
      <c r="E613" s="69"/>
      <c r="F613" s="69"/>
      <c r="G613" s="70" t="s">
        <v>9666</v>
      </c>
      <c r="H613" s="70" t="s">
        <v>9667</v>
      </c>
      <c r="I613" s="70" t="s">
        <v>9668</v>
      </c>
      <c r="J613" s="70" t="s">
        <v>977</v>
      </c>
      <c r="K613" s="70" t="s">
        <v>127</v>
      </c>
      <c r="L613" s="70" t="s">
        <v>35</v>
      </c>
      <c r="M613" s="70" t="s">
        <v>9669</v>
      </c>
      <c r="N613" s="86" t="s">
        <v>186</v>
      </c>
      <c r="O613" s="83" t="s">
        <v>9670</v>
      </c>
      <c r="P613" s="72" t="s">
        <v>23</v>
      </c>
      <c r="Q613" s="73"/>
      <c r="R613" s="72"/>
      <c r="S613" s="73"/>
      <c r="T613" s="73"/>
      <c r="U613" s="74"/>
      <c r="V613" s="26"/>
      <c r="W613" s="26"/>
      <c r="X613" s="26"/>
      <c r="Y613" s="26"/>
      <c r="Z613" s="26"/>
      <c r="AA613" s="26"/>
      <c r="AB613" s="26"/>
      <c r="AC613" s="26"/>
      <c r="AD613" s="26"/>
      <c r="AE613" s="26"/>
      <c r="AF613" s="26"/>
      <c r="AG613" s="26"/>
      <c r="AH613" s="26"/>
      <c r="AI613" s="26"/>
      <c r="AJ613" s="26"/>
    </row>
    <row r="614" spans="1:36" ht="37.5">
      <c r="A614" s="67">
        <v>642</v>
      </c>
      <c r="B614" s="68">
        <v>45698</v>
      </c>
      <c r="C614" s="69"/>
      <c r="D614" s="70" t="s">
        <v>585</v>
      </c>
      <c r="E614" s="69"/>
      <c r="F614" s="69"/>
      <c r="G614" s="70" t="s">
        <v>491</v>
      </c>
      <c r="H614" s="70" t="s">
        <v>9671</v>
      </c>
      <c r="I614" s="70" t="s">
        <v>9672</v>
      </c>
      <c r="J614" s="70" t="s">
        <v>977</v>
      </c>
      <c r="K614" s="70" t="s">
        <v>127</v>
      </c>
      <c r="L614" s="70" t="s">
        <v>37</v>
      </c>
      <c r="M614" s="70" t="s">
        <v>9457</v>
      </c>
      <c r="N614" s="86" t="s">
        <v>9673</v>
      </c>
      <c r="O614" s="83" t="s">
        <v>9674</v>
      </c>
      <c r="P614" s="72" t="s">
        <v>23</v>
      </c>
      <c r="Q614" s="73"/>
      <c r="R614" s="72"/>
      <c r="S614" s="73"/>
      <c r="T614" s="73"/>
      <c r="U614" s="74"/>
      <c r="V614" s="26"/>
      <c r="W614" s="26"/>
      <c r="X614" s="26"/>
      <c r="Y614" s="26"/>
      <c r="Z614" s="26"/>
      <c r="AA614" s="26"/>
      <c r="AB614" s="26"/>
      <c r="AC614" s="26"/>
      <c r="AD614" s="26"/>
      <c r="AE614" s="26"/>
      <c r="AF614" s="26"/>
      <c r="AG614" s="26"/>
      <c r="AH614" s="26"/>
      <c r="AI614" s="26"/>
      <c r="AJ614" s="26"/>
    </row>
    <row r="615" spans="1:36" ht="112.5">
      <c r="A615" s="67">
        <v>643</v>
      </c>
      <c r="B615" s="68">
        <v>45698</v>
      </c>
      <c r="C615" s="69"/>
      <c r="D615" s="70" t="s">
        <v>585</v>
      </c>
      <c r="E615" s="69"/>
      <c r="F615" s="69"/>
      <c r="G615" s="70" t="s">
        <v>491</v>
      </c>
      <c r="H615" s="70" t="s">
        <v>9671</v>
      </c>
      <c r="I615" s="70" t="s">
        <v>9672</v>
      </c>
      <c r="J615" s="70" t="s">
        <v>977</v>
      </c>
      <c r="K615" s="70" t="s">
        <v>127</v>
      </c>
      <c r="L615" s="70" t="s">
        <v>9652</v>
      </c>
      <c r="M615" s="70" t="s">
        <v>9675</v>
      </c>
      <c r="N615" s="86" t="s">
        <v>9676</v>
      </c>
      <c r="O615" s="83" t="s">
        <v>9677</v>
      </c>
      <c r="P615" s="72" t="s">
        <v>901</v>
      </c>
      <c r="Q615" s="73"/>
      <c r="R615" s="72"/>
      <c r="S615" s="73"/>
      <c r="T615" s="73"/>
      <c r="U615" s="74"/>
      <c r="V615" s="26"/>
      <c r="W615" s="26"/>
      <c r="X615" s="26"/>
      <c r="Y615" s="26"/>
      <c r="Z615" s="26"/>
      <c r="AA615" s="26"/>
      <c r="AB615" s="26"/>
      <c r="AC615" s="26"/>
      <c r="AD615" s="26"/>
      <c r="AE615" s="26"/>
      <c r="AF615" s="26"/>
      <c r="AG615" s="26"/>
      <c r="AH615" s="26"/>
      <c r="AI615" s="26"/>
      <c r="AJ615" s="26"/>
    </row>
    <row r="616" spans="1:36" ht="87.5">
      <c r="A616" s="67">
        <v>644</v>
      </c>
      <c r="B616" s="68">
        <v>45698</v>
      </c>
      <c r="C616" s="69"/>
      <c r="D616" s="70" t="s">
        <v>698</v>
      </c>
      <c r="E616" s="69"/>
      <c r="F616" s="69"/>
      <c r="G616" s="70" t="s">
        <v>9678</v>
      </c>
      <c r="H616" s="70" t="s">
        <v>9679</v>
      </c>
      <c r="I616" s="70" t="s">
        <v>9680</v>
      </c>
      <c r="J616" s="70" t="s">
        <v>977</v>
      </c>
      <c r="K616" s="70" t="s">
        <v>127</v>
      </c>
      <c r="L616" s="70" t="s">
        <v>486</v>
      </c>
      <c r="M616" s="70" t="s">
        <v>9681</v>
      </c>
      <c r="N616" s="86" t="s">
        <v>9682</v>
      </c>
      <c r="O616" s="83" t="s">
        <v>9683</v>
      </c>
      <c r="P616" s="72" t="s">
        <v>23</v>
      </c>
      <c r="Q616" s="73" t="s">
        <v>2745</v>
      </c>
      <c r="R616" s="72"/>
      <c r="S616" s="73"/>
      <c r="T616" s="73"/>
      <c r="U616" s="74"/>
      <c r="V616" s="26"/>
      <c r="W616" s="26"/>
      <c r="X616" s="26"/>
      <c r="Y616" s="26"/>
      <c r="Z616" s="26"/>
      <c r="AA616" s="26"/>
      <c r="AB616" s="26"/>
      <c r="AC616" s="26"/>
      <c r="AD616" s="26"/>
      <c r="AE616" s="26"/>
      <c r="AF616" s="26"/>
      <c r="AG616" s="26"/>
      <c r="AH616" s="26"/>
      <c r="AI616" s="26"/>
      <c r="AJ616" s="26"/>
    </row>
    <row r="617" spans="1:36" ht="100">
      <c r="A617" s="67">
        <v>645</v>
      </c>
      <c r="B617" s="68">
        <v>45698</v>
      </c>
      <c r="C617" s="69"/>
      <c r="D617" s="70" t="s">
        <v>152</v>
      </c>
      <c r="E617" s="69"/>
      <c r="F617" s="69"/>
      <c r="G617" s="9" t="s">
        <v>644</v>
      </c>
      <c r="H617" s="70" t="s">
        <v>9684</v>
      </c>
      <c r="I617" s="70" t="s">
        <v>9685</v>
      </c>
      <c r="J617" s="70" t="s">
        <v>977</v>
      </c>
      <c r="K617" s="70" t="s">
        <v>440</v>
      </c>
      <c r="L617" s="70" t="s">
        <v>3807</v>
      </c>
      <c r="M617" s="70" t="s">
        <v>9686</v>
      </c>
      <c r="N617" s="86" t="s">
        <v>3809</v>
      </c>
      <c r="O617" s="83" t="s">
        <v>9687</v>
      </c>
      <c r="P617" s="72" t="s">
        <v>23</v>
      </c>
      <c r="Q617" s="73"/>
      <c r="R617" s="72"/>
      <c r="S617" s="73"/>
      <c r="T617" s="73"/>
      <c r="U617" s="74"/>
      <c r="V617" s="26"/>
      <c r="W617" s="26"/>
      <c r="X617" s="26"/>
      <c r="Y617" s="26"/>
      <c r="Z617" s="26"/>
      <c r="AA617" s="26"/>
      <c r="AB617" s="26"/>
      <c r="AC617" s="26"/>
      <c r="AD617" s="26"/>
      <c r="AE617" s="26"/>
      <c r="AF617" s="26"/>
      <c r="AG617" s="26"/>
      <c r="AH617" s="26"/>
      <c r="AI617" s="26"/>
      <c r="AJ617" s="26"/>
    </row>
    <row r="618" spans="1:36" ht="62.5">
      <c r="A618" s="67">
        <v>646</v>
      </c>
      <c r="B618" s="68">
        <v>45698</v>
      </c>
      <c r="C618" s="69"/>
      <c r="D618" s="70" t="s">
        <v>406</v>
      </c>
      <c r="E618" s="69"/>
      <c r="F618" s="69"/>
      <c r="G618" s="9" t="s">
        <v>9688</v>
      </c>
      <c r="H618" s="70" t="s">
        <v>9689</v>
      </c>
      <c r="I618" s="70" t="s">
        <v>9690</v>
      </c>
      <c r="J618" s="70" t="s">
        <v>977</v>
      </c>
      <c r="K618" s="70" t="s">
        <v>127</v>
      </c>
      <c r="L618" s="70" t="s">
        <v>381</v>
      </c>
      <c r="M618" s="70" t="s">
        <v>9691</v>
      </c>
      <c r="N618" s="86" t="s">
        <v>5527</v>
      </c>
      <c r="O618" s="83" t="s">
        <v>9692</v>
      </c>
      <c r="P618" s="72" t="s">
        <v>23</v>
      </c>
      <c r="Q618" s="73"/>
      <c r="R618" s="72"/>
      <c r="S618" s="73"/>
      <c r="T618" s="73"/>
      <c r="U618" s="74"/>
      <c r="V618" s="26"/>
      <c r="W618" s="26"/>
      <c r="X618" s="26"/>
      <c r="Y618" s="26"/>
      <c r="Z618" s="26"/>
      <c r="AA618" s="26"/>
      <c r="AB618" s="26"/>
      <c r="AC618" s="26"/>
      <c r="AD618" s="26"/>
      <c r="AE618" s="26"/>
      <c r="AF618" s="26"/>
      <c r="AG618" s="26"/>
      <c r="AH618" s="26"/>
      <c r="AI618" s="26"/>
      <c r="AJ618" s="26"/>
    </row>
    <row r="619" spans="1:36" ht="87.5">
      <c r="A619" s="67">
        <v>647</v>
      </c>
      <c r="B619" s="68">
        <v>45698</v>
      </c>
      <c r="C619" s="69"/>
      <c r="D619" s="70" t="s">
        <v>295</v>
      </c>
      <c r="E619" s="69"/>
      <c r="F619" s="69"/>
      <c r="G619" s="57" t="s">
        <v>715</v>
      </c>
      <c r="H619" s="70" t="s">
        <v>9693</v>
      </c>
      <c r="I619" s="70" t="s">
        <v>9694</v>
      </c>
      <c r="J619" s="70" t="s">
        <v>977</v>
      </c>
      <c r="K619" s="70" t="s">
        <v>440</v>
      </c>
      <c r="L619" s="70" t="s">
        <v>216</v>
      </c>
      <c r="M619" s="70" t="s">
        <v>9695</v>
      </c>
      <c r="N619" s="86" t="s">
        <v>9696</v>
      </c>
      <c r="O619" s="83" t="s">
        <v>9697</v>
      </c>
      <c r="P619" s="72" t="s">
        <v>905</v>
      </c>
      <c r="Q619" s="73" t="s">
        <v>9698</v>
      </c>
      <c r="R619" s="72"/>
      <c r="S619" s="73"/>
      <c r="T619" s="73"/>
      <c r="U619" s="74"/>
      <c r="V619" s="26"/>
      <c r="W619" s="26"/>
      <c r="X619" s="26"/>
      <c r="Y619" s="26"/>
      <c r="Z619" s="26"/>
      <c r="AA619" s="26"/>
      <c r="AB619" s="26"/>
      <c r="AC619" s="26"/>
      <c r="AD619" s="26"/>
      <c r="AE619" s="26"/>
      <c r="AF619" s="26"/>
      <c r="AG619" s="26"/>
      <c r="AH619" s="26"/>
      <c r="AI619" s="26"/>
      <c r="AJ619" s="26"/>
    </row>
    <row r="620" spans="1:36" ht="37.5">
      <c r="A620" s="67">
        <v>648</v>
      </c>
      <c r="B620" s="68">
        <v>45698</v>
      </c>
      <c r="C620" s="69"/>
      <c r="D620" s="70" t="s">
        <v>8298</v>
      </c>
      <c r="E620" s="69"/>
      <c r="F620" s="69"/>
      <c r="G620" s="70" t="s">
        <v>9699</v>
      </c>
      <c r="H620" s="70" t="s">
        <v>9700</v>
      </c>
      <c r="I620" s="70" t="s">
        <v>9701</v>
      </c>
      <c r="J620" s="70" t="s">
        <v>977</v>
      </c>
      <c r="K620" s="70" t="s">
        <v>440</v>
      </c>
      <c r="L620" s="70" t="s">
        <v>3338</v>
      </c>
      <c r="M620" s="70" t="s">
        <v>9702</v>
      </c>
      <c r="N620" s="86" t="s">
        <v>9703</v>
      </c>
      <c r="O620" s="83" t="s">
        <v>9704</v>
      </c>
      <c r="P620" s="72" t="s">
        <v>23</v>
      </c>
      <c r="Q620" s="73"/>
      <c r="R620" s="72"/>
      <c r="S620" s="73"/>
      <c r="T620" s="73"/>
      <c r="U620" s="74"/>
      <c r="V620" s="26"/>
      <c r="W620" s="26"/>
      <c r="X620" s="26"/>
      <c r="Y620" s="26"/>
      <c r="Z620" s="26"/>
      <c r="AA620" s="26"/>
      <c r="AB620" s="26"/>
      <c r="AC620" s="26"/>
      <c r="AD620" s="26"/>
      <c r="AE620" s="26"/>
      <c r="AF620" s="26"/>
      <c r="AG620" s="26"/>
      <c r="AH620" s="26"/>
      <c r="AI620" s="26"/>
      <c r="AJ620" s="26"/>
    </row>
    <row r="621" spans="1:36" ht="62.5">
      <c r="A621" s="67">
        <v>649</v>
      </c>
      <c r="B621" s="68">
        <v>45698</v>
      </c>
      <c r="C621" s="69"/>
      <c r="D621" s="70" t="s">
        <v>466</v>
      </c>
      <c r="E621" s="69"/>
      <c r="F621" s="69"/>
      <c r="G621" s="70" t="s">
        <v>733</v>
      </c>
      <c r="H621" s="70" t="s">
        <v>9705</v>
      </c>
      <c r="I621" s="70" t="s">
        <v>9706</v>
      </c>
      <c r="J621" s="70" t="s">
        <v>977</v>
      </c>
      <c r="K621" s="70" t="s">
        <v>127</v>
      </c>
      <c r="L621" s="70" t="s">
        <v>381</v>
      </c>
      <c r="M621" s="70" t="s">
        <v>9707</v>
      </c>
      <c r="N621" s="86" t="s">
        <v>9708</v>
      </c>
      <c r="O621" s="83" t="s">
        <v>9709</v>
      </c>
      <c r="P621" s="72" t="s">
        <v>23</v>
      </c>
      <c r="Q621" s="73"/>
      <c r="R621" s="72"/>
      <c r="S621" s="73"/>
      <c r="T621" s="73"/>
      <c r="U621" s="74"/>
      <c r="V621" s="26"/>
      <c r="W621" s="26"/>
      <c r="X621" s="26"/>
      <c r="Y621" s="26"/>
      <c r="Z621" s="26"/>
      <c r="AA621" s="26"/>
      <c r="AB621" s="26"/>
      <c r="AC621" s="26"/>
      <c r="AD621" s="26"/>
      <c r="AE621" s="26"/>
      <c r="AF621" s="26"/>
      <c r="AG621" s="26"/>
      <c r="AH621" s="26"/>
      <c r="AI621" s="26"/>
      <c r="AJ621" s="26"/>
    </row>
    <row r="622" spans="1:36" ht="37.5">
      <c r="A622" s="67">
        <v>650</v>
      </c>
      <c r="B622" s="68">
        <v>45698</v>
      </c>
      <c r="C622" s="123"/>
      <c r="D622" s="70" t="s">
        <v>629</v>
      </c>
      <c r="E622" s="69"/>
      <c r="F622" s="69"/>
      <c r="G622" s="70" t="s">
        <v>104</v>
      </c>
      <c r="H622" s="70" t="s">
        <v>9710</v>
      </c>
      <c r="I622" s="70" t="s">
        <v>767</v>
      </c>
      <c r="J622" s="70"/>
      <c r="K622" s="70" t="s">
        <v>91</v>
      </c>
      <c r="L622" s="70" t="s">
        <v>568</v>
      </c>
      <c r="M622" s="70" t="s">
        <v>9711</v>
      </c>
      <c r="N622" s="86"/>
      <c r="O622" s="83" t="s">
        <v>9712</v>
      </c>
      <c r="P622" s="72" t="s">
        <v>23</v>
      </c>
      <c r="Q622" s="73"/>
      <c r="R622" s="72"/>
      <c r="S622" s="73"/>
      <c r="T622" s="73"/>
      <c r="U622" s="74"/>
      <c r="V622" s="26"/>
      <c r="W622" s="26"/>
      <c r="X622" s="26"/>
      <c r="Y622" s="26"/>
      <c r="Z622" s="26"/>
      <c r="AA622" s="26"/>
      <c r="AB622" s="26"/>
      <c r="AC622" s="26"/>
      <c r="AD622" s="26"/>
      <c r="AE622" s="26"/>
      <c r="AF622" s="26"/>
      <c r="AG622" s="26"/>
      <c r="AH622" s="26"/>
      <c r="AI622" s="26"/>
      <c r="AJ622" s="26"/>
    </row>
    <row r="623" spans="1:36" ht="37.5">
      <c r="A623" s="67">
        <v>651</v>
      </c>
      <c r="B623" s="68">
        <v>45698</v>
      </c>
      <c r="C623" s="123">
        <v>498</v>
      </c>
      <c r="D623" s="70" t="s">
        <v>629</v>
      </c>
      <c r="E623" s="69"/>
      <c r="F623" s="69"/>
      <c r="G623" s="70" t="s">
        <v>154</v>
      </c>
      <c r="H623" s="70" t="s">
        <v>9713</v>
      </c>
      <c r="I623" s="70" t="s">
        <v>767</v>
      </c>
      <c r="J623" s="70"/>
      <c r="K623" s="70" t="s">
        <v>91</v>
      </c>
      <c r="L623" s="70" t="s">
        <v>568</v>
      </c>
      <c r="M623" s="70" t="s">
        <v>9711</v>
      </c>
      <c r="N623" s="86"/>
      <c r="O623" s="83" t="s">
        <v>9714</v>
      </c>
      <c r="P623" s="72" t="s">
        <v>23</v>
      </c>
      <c r="Q623" s="73"/>
      <c r="R623" s="72"/>
      <c r="S623" s="73"/>
      <c r="T623" s="73"/>
      <c r="U623" s="74"/>
      <c r="V623" s="26"/>
      <c r="W623" s="26"/>
      <c r="X623" s="26"/>
      <c r="Y623" s="26"/>
      <c r="Z623" s="26"/>
      <c r="AA623" s="26"/>
      <c r="AB623" s="26"/>
      <c r="AC623" s="26"/>
      <c r="AD623" s="26"/>
      <c r="AE623" s="26"/>
      <c r="AF623" s="26"/>
      <c r="AG623" s="26"/>
      <c r="AH623" s="26"/>
      <c r="AI623" s="26"/>
      <c r="AJ623" s="26"/>
    </row>
    <row r="624" spans="1:36" ht="37.5">
      <c r="A624" s="67">
        <v>652</v>
      </c>
      <c r="B624" s="68">
        <v>45698</v>
      </c>
      <c r="C624" s="123">
        <v>498</v>
      </c>
      <c r="D624" s="70" t="s">
        <v>629</v>
      </c>
      <c r="G624" s="22" t="s">
        <v>9715</v>
      </c>
      <c r="H624" s="70" t="s">
        <v>9713</v>
      </c>
      <c r="I624" s="70" t="s">
        <v>767</v>
      </c>
      <c r="J624" s="70"/>
      <c r="K624" s="70" t="s">
        <v>91</v>
      </c>
      <c r="L624" s="70" t="s">
        <v>216</v>
      </c>
      <c r="M624" s="22" t="s">
        <v>9716</v>
      </c>
      <c r="P624" s="72" t="s">
        <v>23</v>
      </c>
      <c r="Q624" s="73"/>
      <c r="R624" s="72"/>
      <c r="S624" s="73"/>
      <c r="T624" s="73"/>
      <c r="U624" s="74"/>
      <c r="V624" s="26"/>
      <c r="W624" s="26"/>
      <c r="X624" s="26"/>
      <c r="Y624" s="26"/>
      <c r="Z624" s="26"/>
      <c r="AA624" s="26"/>
      <c r="AB624" s="26"/>
      <c r="AC624" s="26"/>
      <c r="AD624" s="26"/>
      <c r="AE624" s="26"/>
      <c r="AF624" s="26"/>
      <c r="AG624" s="26"/>
      <c r="AH624" s="26"/>
      <c r="AI624" s="26"/>
      <c r="AJ624" s="26"/>
    </row>
    <row r="625" spans="1:36" ht="62.5">
      <c r="A625" s="67">
        <v>653</v>
      </c>
      <c r="B625" s="68">
        <v>45698</v>
      </c>
      <c r="C625" s="123">
        <v>498</v>
      </c>
      <c r="D625" s="70" t="s">
        <v>226</v>
      </c>
      <c r="E625" s="69"/>
      <c r="F625" s="69"/>
      <c r="G625" s="70" t="s">
        <v>104</v>
      </c>
      <c r="H625" s="70" t="s">
        <v>9717</v>
      </c>
      <c r="I625" s="70" t="s">
        <v>9718</v>
      </c>
      <c r="J625" s="70" t="s">
        <v>977</v>
      </c>
      <c r="K625" s="70" t="s">
        <v>25</v>
      </c>
      <c r="L625" s="70" t="s">
        <v>225</v>
      </c>
      <c r="M625" s="70" t="s">
        <v>9719</v>
      </c>
      <c r="N625" s="86" t="s">
        <v>9720</v>
      </c>
      <c r="O625" s="83" t="s">
        <v>9721</v>
      </c>
      <c r="P625" s="72" t="s">
        <v>23</v>
      </c>
      <c r="Q625" s="73"/>
      <c r="R625" s="72"/>
      <c r="S625" s="73"/>
      <c r="T625" s="73"/>
      <c r="U625" s="74"/>
      <c r="V625" s="26"/>
      <c r="W625" s="26"/>
      <c r="X625" s="26"/>
      <c r="Y625" s="26"/>
      <c r="Z625" s="26"/>
      <c r="AA625" s="26"/>
      <c r="AB625" s="26"/>
      <c r="AC625" s="26"/>
      <c r="AD625" s="26"/>
      <c r="AE625" s="26"/>
      <c r="AF625" s="26"/>
      <c r="AG625" s="26"/>
      <c r="AH625" s="26"/>
      <c r="AI625" s="26"/>
      <c r="AJ625" s="26"/>
    </row>
    <row r="626" spans="1:36" ht="62.5">
      <c r="A626" s="67">
        <v>654</v>
      </c>
      <c r="B626" s="68">
        <v>45698</v>
      </c>
      <c r="C626" s="69"/>
      <c r="D626" s="70" t="s">
        <v>671</v>
      </c>
      <c r="E626" s="69"/>
      <c r="F626" s="69"/>
      <c r="G626" s="70" t="s">
        <v>9722</v>
      </c>
      <c r="H626" s="70" t="s">
        <v>9723</v>
      </c>
      <c r="I626" s="70" t="s">
        <v>9724</v>
      </c>
      <c r="J626" s="70" t="s">
        <v>977</v>
      </c>
      <c r="K626" s="70" t="s">
        <v>649</v>
      </c>
      <c r="L626" s="70" t="s">
        <v>156</v>
      </c>
      <c r="M626" s="70" t="s">
        <v>9725</v>
      </c>
      <c r="N626" s="86" t="s">
        <v>9726</v>
      </c>
      <c r="O626" s="83" t="s">
        <v>9727</v>
      </c>
      <c r="P626" s="72" t="s">
        <v>23</v>
      </c>
      <c r="Q626" s="73"/>
      <c r="R626" s="72"/>
      <c r="S626" s="73"/>
      <c r="T626" s="73"/>
      <c r="U626" s="74"/>
      <c r="V626" s="26"/>
      <c r="W626" s="26"/>
      <c r="X626" s="26"/>
      <c r="Y626" s="26"/>
      <c r="Z626" s="26"/>
      <c r="AA626" s="26"/>
      <c r="AB626" s="26"/>
      <c r="AC626" s="26"/>
      <c r="AD626" s="26"/>
      <c r="AE626" s="26"/>
      <c r="AF626" s="26"/>
      <c r="AG626" s="26"/>
      <c r="AH626" s="26"/>
      <c r="AI626" s="26"/>
      <c r="AJ626" s="26"/>
    </row>
    <row r="627" spans="1:36" ht="50">
      <c r="A627" s="67">
        <v>655</v>
      </c>
      <c r="B627" s="68">
        <v>45698</v>
      </c>
      <c r="C627" s="69"/>
      <c r="D627" s="70" t="s">
        <v>173</v>
      </c>
      <c r="E627" s="69"/>
      <c r="F627" s="69"/>
      <c r="G627" s="70" t="s">
        <v>9728</v>
      </c>
      <c r="H627" s="70" t="s">
        <v>9729</v>
      </c>
      <c r="I627" s="70" t="s">
        <v>9730</v>
      </c>
      <c r="J627" s="70" t="s">
        <v>977</v>
      </c>
      <c r="K627" s="70" t="s">
        <v>440</v>
      </c>
      <c r="L627" s="70" t="s">
        <v>156</v>
      </c>
      <c r="M627" s="70" t="s">
        <v>9731</v>
      </c>
      <c r="N627" s="86" t="s">
        <v>9726</v>
      </c>
      <c r="O627" s="83" t="s">
        <v>9732</v>
      </c>
      <c r="P627" s="72" t="s">
        <v>23</v>
      </c>
      <c r="Q627" s="73"/>
      <c r="R627" s="72"/>
      <c r="S627" s="73"/>
      <c r="T627" s="73"/>
      <c r="U627" s="74"/>
      <c r="V627" s="26"/>
      <c r="W627" s="26"/>
      <c r="X627" s="26"/>
      <c r="Y627" s="26"/>
      <c r="Z627" s="26"/>
      <c r="AA627" s="26"/>
      <c r="AB627" s="26"/>
      <c r="AC627" s="26"/>
      <c r="AD627" s="26"/>
      <c r="AE627" s="26"/>
      <c r="AF627" s="26"/>
      <c r="AG627" s="26"/>
      <c r="AH627" s="26"/>
      <c r="AI627" s="26"/>
      <c r="AJ627" s="26"/>
    </row>
    <row r="628" spans="1:36" ht="62.5">
      <c r="A628" s="67">
        <v>656</v>
      </c>
      <c r="B628" s="68">
        <v>45699</v>
      </c>
      <c r="C628" s="69"/>
      <c r="D628" s="70" t="s">
        <v>629</v>
      </c>
      <c r="E628" s="69"/>
      <c r="F628" s="69"/>
      <c r="G628" s="70" t="s">
        <v>49</v>
      </c>
      <c r="H628" s="70" t="s">
        <v>9733</v>
      </c>
      <c r="I628" s="70" t="s">
        <v>767</v>
      </c>
      <c r="J628" s="70"/>
      <c r="K628" s="70" t="s">
        <v>91</v>
      </c>
      <c r="L628" s="70" t="s">
        <v>37</v>
      </c>
      <c r="M628" s="70" t="s">
        <v>9734</v>
      </c>
      <c r="N628" s="86"/>
      <c r="O628" s="83" t="s">
        <v>9735</v>
      </c>
      <c r="P628" s="72" t="s">
        <v>23</v>
      </c>
      <c r="Q628" s="73"/>
      <c r="R628" s="72"/>
      <c r="S628" s="73"/>
      <c r="T628" s="73"/>
      <c r="U628" s="74"/>
      <c r="V628" s="26"/>
      <c r="W628" s="26"/>
      <c r="X628" s="26"/>
      <c r="Y628" s="26"/>
      <c r="Z628" s="26"/>
      <c r="AA628" s="26"/>
      <c r="AB628" s="26"/>
      <c r="AC628" s="26"/>
      <c r="AD628" s="26"/>
      <c r="AE628" s="26"/>
      <c r="AF628" s="26"/>
      <c r="AG628" s="26"/>
      <c r="AH628" s="26"/>
      <c r="AI628" s="26"/>
      <c r="AJ628" s="26"/>
    </row>
    <row r="629" spans="1:36" ht="62.5">
      <c r="A629" s="67">
        <v>657</v>
      </c>
      <c r="B629" s="68">
        <v>45699</v>
      </c>
      <c r="C629" s="69"/>
      <c r="D629" s="70" t="s">
        <v>629</v>
      </c>
      <c r="E629" s="69"/>
      <c r="F629" s="69"/>
      <c r="G629" s="70" t="s">
        <v>49</v>
      </c>
      <c r="H629" s="70" t="s">
        <v>9736</v>
      </c>
      <c r="I629" s="70" t="s">
        <v>767</v>
      </c>
      <c r="J629" s="70"/>
      <c r="K629" s="70" t="s">
        <v>91</v>
      </c>
      <c r="L629" s="70" t="s">
        <v>37</v>
      </c>
      <c r="M629" s="70" t="s">
        <v>9734</v>
      </c>
      <c r="N629" s="86"/>
      <c r="O629" s="83" t="s">
        <v>9735</v>
      </c>
      <c r="P629" s="72" t="s">
        <v>23</v>
      </c>
      <c r="Q629" s="73"/>
      <c r="R629" s="72"/>
      <c r="S629" s="73"/>
      <c r="T629" s="73"/>
      <c r="U629" s="74"/>
      <c r="V629" s="26"/>
      <c r="W629" s="26"/>
      <c r="X629" s="26"/>
      <c r="Y629" s="26"/>
      <c r="Z629" s="26"/>
      <c r="AA629" s="26"/>
      <c r="AB629" s="26"/>
      <c r="AC629" s="26"/>
      <c r="AD629" s="26"/>
      <c r="AE629" s="26"/>
      <c r="AF629" s="26"/>
      <c r="AG629" s="26"/>
      <c r="AH629" s="26"/>
      <c r="AI629" s="26"/>
      <c r="AJ629" s="26"/>
    </row>
    <row r="630" spans="1:36" ht="37.5">
      <c r="A630" s="67">
        <v>658</v>
      </c>
      <c r="B630" s="68">
        <v>45699</v>
      </c>
      <c r="C630" s="69"/>
      <c r="D630" s="70" t="s">
        <v>94</v>
      </c>
      <c r="E630" s="69"/>
      <c r="F630" s="69"/>
      <c r="G630" s="70" t="s">
        <v>104</v>
      </c>
      <c r="H630" s="70" t="s">
        <v>9737</v>
      </c>
      <c r="I630" s="70" t="s">
        <v>9738</v>
      </c>
      <c r="J630" s="70" t="s">
        <v>977</v>
      </c>
      <c r="K630" s="70" t="s">
        <v>440</v>
      </c>
      <c r="L630" s="70" t="s">
        <v>105</v>
      </c>
      <c r="M630" s="70" t="s">
        <v>9739</v>
      </c>
      <c r="N630" s="86" t="s">
        <v>9740</v>
      </c>
      <c r="O630" s="83" t="s">
        <v>9741</v>
      </c>
      <c r="P630" s="72" t="s">
        <v>23</v>
      </c>
      <c r="Q630" s="73"/>
      <c r="R630" s="72"/>
      <c r="S630" s="73"/>
      <c r="T630" s="73"/>
      <c r="U630" s="74"/>
      <c r="V630" s="26"/>
      <c r="W630" s="26"/>
      <c r="X630" s="26"/>
      <c r="Y630" s="26"/>
      <c r="Z630" s="26"/>
      <c r="AA630" s="26"/>
      <c r="AB630" s="26"/>
      <c r="AC630" s="26"/>
      <c r="AD630" s="26"/>
      <c r="AE630" s="26"/>
      <c r="AF630" s="26"/>
      <c r="AG630" s="26"/>
      <c r="AH630" s="26"/>
      <c r="AI630" s="26"/>
      <c r="AJ630" s="26"/>
    </row>
    <row r="631" spans="1:36" ht="75">
      <c r="A631" s="67">
        <v>659</v>
      </c>
      <c r="B631" s="68">
        <v>45699</v>
      </c>
      <c r="C631" s="123">
        <v>498</v>
      </c>
      <c r="D631" s="70" t="s">
        <v>131</v>
      </c>
      <c r="E631" s="69"/>
      <c r="F631" s="69"/>
      <c r="G631" s="70" t="s">
        <v>8595</v>
      </c>
      <c r="H631" s="70" t="s">
        <v>9742</v>
      </c>
      <c r="I631" s="70" t="s">
        <v>809</v>
      </c>
      <c r="J631" s="70" t="s">
        <v>977</v>
      </c>
      <c r="K631" s="70" t="s">
        <v>25</v>
      </c>
      <c r="L631" s="70" t="s">
        <v>381</v>
      </c>
      <c r="M631" s="70" t="s">
        <v>9743</v>
      </c>
      <c r="N631" s="86" t="s">
        <v>5373</v>
      </c>
      <c r="O631" s="83" t="s">
        <v>9744</v>
      </c>
      <c r="P631" s="72" t="s">
        <v>23</v>
      </c>
      <c r="Q631" s="73"/>
      <c r="R631" s="72"/>
      <c r="S631" s="73"/>
      <c r="T631" s="73"/>
      <c r="U631" s="74"/>
      <c r="V631" s="26"/>
      <c r="W631" s="26"/>
      <c r="X631" s="26"/>
      <c r="Y631" s="26"/>
      <c r="Z631" s="26"/>
      <c r="AA631" s="26"/>
      <c r="AB631" s="26"/>
      <c r="AC631" s="26"/>
      <c r="AD631" s="26"/>
      <c r="AE631" s="26"/>
      <c r="AF631" s="26"/>
      <c r="AG631" s="26"/>
      <c r="AH631" s="26"/>
      <c r="AI631" s="26"/>
      <c r="AJ631" s="26"/>
    </row>
    <row r="632" spans="1:36" ht="37.5">
      <c r="A632" s="67">
        <v>660</v>
      </c>
      <c r="B632" s="68">
        <v>45699</v>
      </c>
      <c r="C632" s="123">
        <v>498</v>
      </c>
      <c r="D632" s="70" t="s">
        <v>155</v>
      </c>
      <c r="E632" s="69"/>
      <c r="F632" s="69"/>
      <c r="G632" s="70" t="s">
        <v>104</v>
      </c>
      <c r="H632" s="70" t="s">
        <v>9745</v>
      </c>
      <c r="I632" s="70" t="s">
        <v>9746</v>
      </c>
      <c r="J632" s="70" t="s">
        <v>977</v>
      </c>
      <c r="K632" s="70" t="s">
        <v>25</v>
      </c>
      <c r="L632" s="70" t="s">
        <v>142</v>
      </c>
      <c r="M632" s="70" t="s">
        <v>9747</v>
      </c>
      <c r="N632" s="86" t="s">
        <v>9748</v>
      </c>
      <c r="O632" s="83" t="s">
        <v>9749</v>
      </c>
      <c r="P632" s="72" t="s">
        <v>23</v>
      </c>
      <c r="Q632" s="73"/>
      <c r="R632" s="72"/>
      <c r="S632" s="73"/>
      <c r="T632" s="73"/>
      <c r="U632" s="74"/>
      <c r="V632" s="26"/>
      <c r="W632" s="26"/>
      <c r="X632" s="26"/>
      <c r="Y632" s="26"/>
      <c r="Z632" s="26"/>
      <c r="AA632" s="26"/>
      <c r="AB632" s="26"/>
      <c r="AC632" s="26"/>
      <c r="AD632" s="26"/>
      <c r="AE632" s="26"/>
      <c r="AF632" s="26"/>
      <c r="AG632" s="26"/>
      <c r="AH632" s="26"/>
      <c r="AI632" s="26"/>
      <c r="AJ632" s="26"/>
    </row>
    <row r="633" spans="1:36" ht="100">
      <c r="A633" s="67">
        <v>661</v>
      </c>
      <c r="B633" s="68">
        <v>45699</v>
      </c>
      <c r="C633" s="123">
        <v>498</v>
      </c>
      <c r="D633" s="70" t="s">
        <v>279</v>
      </c>
      <c r="E633" s="69"/>
      <c r="F633" s="69"/>
      <c r="G633" s="70" t="s">
        <v>9046</v>
      </c>
      <c r="H633" s="70" t="s">
        <v>9750</v>
      </c>
      <c r="I633" s="70" t="s">
        <v>9751</v>
      </c>
      <c r="J633" s="70" t="s">
        <v>977</v>
      </c>
      <c r="K633" s="70" t="s">
        <v>25</v>
      </c>
      <c r="L633" s="70" t="s">
        <v>381</v>
      </c>
      <c r="M633" s="70" t="s">
        <v>9752</v>
      </c>
      <c r="N633" s="86" t="s">
        <v>5373</v>
      </c>
      <c r="O633" s="104" t="s">
        <v>9753</v>
      </c>
      <c r="P633" s="72" t="s">
        <v>23</v>
      </c>
      <c r="Q633" s="73"/>
      <c r="R633" s="72"/>
      <c r="S633" s="73"/>
      <c r="T633" s="73"/>
      <c r="U633" s="74"/>
      <c r="V633" s="26"/>
      <c r="W633" s="26"/>
      <c r="X633" s="26"/>
      <c r="Y633" s="26"/>
      <c r="Z633" s="26"/>
      <c r="AA633" s="26"/>
      <c r="AB633" s="26"/>
      <c r="AC633" s="26"/>
      <c r="AD633" s="26"/>
      <c r="AE633" s="26"/>
      <c r="AF633" s="26"/>
      <c r="AG633" s="26"/>
      <c r="AH633" s="26"/>
      <c r="AI633" s="26"/>
      <c r="AJ633" s="26"/>
    </row>
    <row r="634" spans="1:36" ht="87.5">
      <c r="A634" s="67">
        <v>662</v>
      </c>
      <c r="B634" s="68">
        <v>45699</v>
      </c>
      <c r="C634" s="123">
        <v>498</v>
      </c>
      <c r="D634" s="70" t="s">
        <v>152</v>
      </c>
      <c r="E634" s="69"/>
      <c r="F634" s="69"/>
      <c r="G634" s="70" t="s">
        <v>143</v>
      </c>
      <c r="H634" s="70" t="s">
        <v>9754</v>
      </c>
      <c r="I634" s="70" t="s">
        <v>9755</v>
      </c>
      <c r="J634" s="70" t="s">
        <v>977</v>
      </c>
      <c r="K634" s="70" t="s">
        <v>25</v>
      </c>
      <c r="L634" s="70" t="s">
        <v>486</v>
      </c>
      <c r="M634" s="70" t="s">
        <v>9756</v>
      </c>
      <c r="N634" s="86" t="s">
        <v>9757</v>
      </c>
      <c r="O634" s="83" t="s">
        <v>9758</v>
      </c>
      <c r="P634" s="72" t="s">
        <v>905</v>
      </c>
      <c r="Q634" s="73"/>
      <c r="R634" s="72"/>
      <c r="S634" s="73"/>
      <c r="T634" s="73"/>
      <c r="U634" s="74"/>
      <c r="V634" s="26"/>
      <c r="W634" s="26"/>
      <c r="X634" s="26"/>
      <c r="Y634" s="26"/>
      <c r="Z634" s="26"/>
      <c r="AA634" s="26"/>
      <c r="AB634" s="26"/>
      <c r="AC634" s="26"/>
      <c r="AD634" s="26"/>
      <c r="AE634" s="26"/>
      <c r="AF634" s="26"/>
      <c r="AG634" s="26"/>
      <c r="AH634" s="26"/>
      <c r="AI634" s="26"/>
      <c r="AJ634" s="26"/>
    </row>
    <row r="635" spans="1:36" ht="75">
      <c r="A635" s="67">
        <v>663</v>
      </c>
      <c r="B635" s="68">
        <v>45699</v>
      </c>
      <c r="C635" s="69"/>
      <c r="D635" s="70" t="s">
        <v>112</v>
      </c>
      <c r="E635" s="69"/>
      <c r="F635" s="69"/>
      <c r="G635" s="70" t="s">
        <v>49</v>
      </c>
      <c r="H635" s="70" t="s">
        <v>9759</v>
      </c>
      <c r="I635" s="70" t="s">
        <v>9760</v>
      </c>
      <c r="J635" s="70" t="s">
        <v>977</v>
      </c>
      <c r="K635" s="70" t="s">
        <v>440</v>
      </c>
      <c r="L635" s="70" t="s">
        <v>192</v>
      </c>
      <c r="M635" s="70" t="s">
        <v>9761</v>
      </c>
      <c r="N635" s="86" t="s">
        <v>9762</v>
      </c>
      <c r="O635" s="83" t="s">
        <v>9763</v>
      </c>
      <c r="P635" s="72" t="s">
        <v>23</v>
      </c>
      <c r="Q635" s="73"/>
      <c r="R635" s="72"/>
      <c r="S635" s="73"/>
      <c r="T635" s="73"/>
      <c r="U635" s="74"/>
      <c r="V635" s="26"/>
      <c r="W635" s="26"/>
      <c r="X635" s="26"/>
      <c r="Y635" s="26"/>
      <c r="Z635" s="26"/>
      <c r="AA635" s="26"/>
      <c r="AB635" s="26"/>
      <c r="AC635" s="26"/>
      <c r="AD635" s="26"/>
      <c r="AE635" s="26"/>
      <c r="AF635" s="26"/>
      <c r="AG635" s="26"/>
      <c r="AH635" s="26"/>
      <c r="AI635" s="26"/>
      <c r="AJ635" s="26"/>
    </row>
    <row r="636" spans="1:36" ht="62.5">
      <c r="A636" s="67">
        <v>664</v>
      </c>
      <c r="B636" s="68">
        <v>45700</v>
      </c>
      <c r="C636" s="123">
        <v>498</v>
      </c>
      <c r="D636" s="70" t="s">
        <v>513</v>
      </c>
      <c r="E636" s="69"/>
      <c r="F636" s="69"/>
      <c r="G636" s="70" t="s">
        <v>9764</v>
      </c>
      <c r="H636" s="70" t="s">
        <v>9765</v>
      </c>
      <c r="I636" s="70" t="s">
        <v>9766</v>
      </c>
      <c r="J636" s="70" t="s">
        <v>977</v>
      </c>
      <c r="K636" s="70" t="s">
        <v>25</v>
      </c>
      <c r="L636" s="70" t="s">
        <v>889</v>
      </c>
      <c r="M636" s="70" t="s">
        <v>9767</v>
      </c>
      <c r="N636" s="86" t="s">
        <v>9768</v>
      </c>
      <c r="O636" s="83" t="s">
        <v>9769</v>
      </c>
      <c r="P636" s="72" t="s">
        <v>905</v>
      </c>
      <c r="Q636" s="73"/>
      <c r="R636" s="72"/>
      <c r="S636" s="73"/>
      <c r="T636" s="73"/>
      <c r="U636" s="74"/>
      <c r="V636" s="26"/>
      <c r="W636" s="26"/>
      <c r="X636" s="26"/>
      <c r="Y636" s="26"/>
      <c r="Z636" s="26"/>
      <c r="AA636" s="26"/>
      <c r="AB636" s="26"/>
      <c r="AC636" s="26"/>
      <c r="AD636" s="26"/>
      <c r="AE636" s="26"/>
      <c r="AF636" s="26"/>
      <c r="AG636" s="26"/>
      <c r="AH636" s="26"/>
      <c r="AI636" s="26"/>
      <c r="AJ636" s="26"/>
    </row>
    <row r="637" spans="1:36" ht="50">
      <c r="A637" s="67">
        <v>665</v>
      </c>
      <c r="B637" s="68">
        <v>45700</v>
      </c>
      <c r="C637" s="123">
        <v>498</v>
      </c>
      <c r="D637" s="70" t="s">
        <v>430</v>
      </c>
      <c r="E637" s="69"/>
      <c r="F637" s="69"/>
      <c r="G637" s="70" t="s">
        <v>9770</v>
      </c>
      <c r="H637" s="70" t="s">
        <v>9771</v>
      </c>
      <c r="I637" s="70" t="s">
        <v>9772</v>
      </c>
      <c r="J637" s="70" t="s">
        <v>977</v>
      </c>
      <c r="K637" s="70" t="s">
        <v>25</v>
      </c>
      <c r="L637" s="70" t="s">
        <v>40</v>
      </c>
      <c r="M637" s="70" t="s">
        <v>9773</v>
      </c>
      <c r="N637" s="86" t="s">
        <v>9774</v>
      </c>
      <c r="O637" s="83" t="s">
        <v>9775</v>
      </c>
      <c r="P637" s="72" t="s">
        <v>23</v>
      </c>
      <c r="Q637" s="73"/>
      <c r="R637" s="72"/>
      <c r="S637" s="73"/>
      <c r="T637" s="73"/>
      <c r="U637" s="74"/>
      <c r="V637" s="26"/>
      <c r="W637" s="26"/>
      <c r="X637" s="26"/>
      <c r="Y637" s="26"/>
      <c r="Z637" s="26"/>
      <c r="AA637" s="26"/>
      <c r="AB637" s="26"/>
      <c r="AC637" s="26"/>
      <c r="AD637" s="26"/>
      <c r="AE637" s="26"/>
      <c r="AF637" s="26"/>
      <c r="AG637" s="26"/>
      <c r="AH637" s="26"/>
      <c r="AI637" s="26"/>
      <c r="AJ637" s="26"/>
    </row>
    <row r="638" spans="1:36" ht="87.5">
      <c r="A638" s="67">
        <v>666</v>
      </c>
      <c r="B638" s="68">
        <v>45700</v>
      </c>
      <c r="C638" s="123">
        <v>498</v>
      </c>
      <c r="D638" s="70" t="s">
        <v>629</v>
      </c>
      <c r="E638" s="69"/>
      <c r="F638" s="69"/>
      <c r="G638" s="70" t="s">
        <v>49</v>
      </c>
      <c r="H638" s="70" t="s">
        <v>9776</v>
      </c>
      <c r="I638" s="70" t="s">
        <v>849</v>
      </c>
      <c r="J638" s="46" t="s">
        <v>977</v>
      </c>
      <c r="K638" s="70" t="s">
        <v>25</v>
      </c>
      <c r="L638" s="70" t="s">
        <v>27</v>
      </c>
      <c r="M638" s="70" t="s">
        <v>9777</v>
      </c>
      <c r="N638" s="70" t="s">
        <v>9203</v>
      </c>
      <c r="O638" s="83" t="s">
        <v>9778</v>
      </c>
      <c r="P638" s="72" t="s">
        <v>23</v>
      </c>
      <c r="Q638" s="73"/>
      <c r="R638" s="72"/>
      <c r="S638" s="73"/>
      <c r="T638" s="73"/>
      <c r="U638" s="74"/>
      <c r="V638" s="26"/>
      <c r="W638" s="26"/>
      <c r="X638" s="26"/>
      <c r="Y638" s="26"/>
      <c r="Z638" s="26"/>
      <c r="AA638" s="26"/>
      <c r="AB638" s="26"/>
      <c r="AC638" s="26"/>
      <c r="AD638" s="26"/>
      <c r="AE638" s="26"/>
      <c r="AF638" s="26"/>
      <c r="AG638" s="26"/>
      <c r="AH638" s="26"/>
      <c r="AI638" s="26"/>
      <c r="AJ638" s="26"/>
    </row>
    <row r="639" spans="1:36" ht="50">
      <c r="A639" s="67">
        <v>667</v>
      </c>
      <c r="B639" s="68">
        <v>45700</v>
      </c>
      <c r="C639" s="67" t="str">
        <f t="array" aca="1" ref="C639" ca="1">IFERROR(_xludf.XLOOKUP(D639,master_daerah!B:B,master_daerah!A:A),"")</f>
        <v/>
      </c>
      <c r="D639" s="70" t="s">
        <v>741</v>
      </c>
      <c r="E639" s="69"/>
      <c r="F639" s="69"/>
      <c r="G639" s="70" t="s">
        <v>9779</v>
      </c>
      <c r="H639" s="70" t="s">
        <v>9780</v>
      </c>
      <c r="I639" s="70" t="s">
        <v>9781</v>
      </c>
      <c r="J639" s="70" t="s">
        <v>977</v>
      </c>
      <c r="K639" s="70" t="s">
        <v>440</v>
      </c>
      <c r="L639" s="70" t="s">
        <v>728</v>
      </c>
      <c r="M639" s="70" t="s">
        <v>9782</v>
      </c>
      <c r="N639" s="86" t="s">
        <v>9783</v>
      </c>
      <c r="O639" s="83" t="s">
        <v>9784</v>
      </c>
      <c r="P639" s="72" t="s">
        <v>23</v>
      </c>
      <c r="Q639" s="73"/>
      <c r="R639" s="72"/>
      <c r="S639" s="73"/>
      <c r="T639" s="73"/>
      <c r="U639" s="74"/>
      <c r="V639" s="26"/>
      <c r="W639" s="26"/>
      <c r="X639" s="26"/>
      <c r="Y639" s="26"/>
      <c r="Z639" s="26"/>
      <c r="AA639" s="26"/>
      <c r="AB639" s="26"/>
      <c r="AC639" s="26"/>
      <c r="AD639" s="26"/>
      <c r="AE639" s="26"/>
      <c r="AF639" s="26"/>
      <c r="AG639" s="26"/>
      <c r="AH639" s="26"/>
      <c r="AI639" s="26"/>
      <c r="AJ639" s="26"/>
    </row>
    <row r="640" spans="1:36" ht="112.5">
      <c r="A640" s="67">
        <v>668</v>
      </c>
      <c r="B640" s="68">
        <v>45700</v>
      </c>
      <c r="C640" s="67" t="str">
        <f t="array" aca="1" ref="C640" ca="1">IFERROR(_xludf.XLOOKUP(D640,master_daerah!B:B,master_daerah!A:A),"")</f>
        <v/>
      </c>
      <c r="D640" s="70" t="s">
        <v>348</v>
      </c>
      <c r="E640" s="69"/>
      <c r="F640" s="69"/>
      <c r="G640" s="70" t="s">
        <v>49</v>
      </c>
      <c r="H640" s="70" t="s">
        <v>9785</v>
      </c>
      <c r="I640" s="70" t="s">
        <v>844</v>
      </c>
      <c r="J640" s="70" t="s">
        <v>977</v>
      </c>
      <c r="K640" s="70" t="s">
        <v>25</v>
      </c>
      <c r="L640" s="70" t="s">
        <v>917</v>
      </c>
      <c r="M640" s="70" t="s">
        <v>9786</v>
      </c>
      <c r="N640" s="86" t="s">
        <v>9787</v>
      </c>
      <c r="O640" s="83" t="s">
        <v>9788</v>
      </c>
      <c r="P640" s="72" t="s">
        <v>23</v>
      </c>
      <c r="Q640" s="73" t="s">
        <v>9789</v>
      </c>
      <c r="R640" s="72"/>
      <c r="S640" s="73"/>
      <c r="T640" s="73"/>
      <c r="U640" s="74"/>
      <c r="V640" s="26"/>
      <c r="W640" s="26"/>
      <c r="X640" s="26"/>
      <c r="Y640" s="26"/>
      <c r="Z640" s="26"/>
      <c r="AA640" s="26"/>
      <c r="AB640" s="26"/>
      <c r="AC640" s="26"/>
      <c r="AD640" s="26"/>
      <c r="AE640" s="26"/>
      <c r="AF640" s="26"/>
      <c r="AG640" s="26"/>
      <c r="AH640" s="26"/>
      <c r="AI640" s="26"/>
      <c r="AJ640" s="26"/>
    </row>
    <row r="641" spans="1:36" ht="37.5">
      <c r="A641" s="67">
        <v>669</v>
      </c>
      <c r="B641" s="68">
        <v>45700</v>
      </c>
      <c r="C641" s="69"/>
      <c r="D641" s="70" t="s">
        <v>7071</v>
      </c>
      <c r="E641" s="69"/>
      <c r="G641" s="69" t="s">
        <v>612</v>
      </c>
      <c r="H641" s="70" t="s">
        <v>7072</v>
      </c>
      <c r="I641" s="70" t="s">
        <v>7073</v>
      </c>
      <c r="J641" s="70"/>
      <c r="K641" s="70" t="s">
        <v>362</v>
      </c>
      <c r="L641" s="70" t="s">
        <v>169</v>
      </c>
      <c r="M641" s="70" t="s">
        <v>9790</v>
      </c>
      <c r="N641" s="86" t="s">
        <v>9791</v>
      </c>
      <c r="O641" s="70"/>
      <c r="P641" s="72" t="s">
        <v>23</v>
      </c>
      <c r="Q641" s="73" t="s">
        <v>9792</v>
      </c>
      <c r="R641" s="72"/>
      <c r="S641" s="73"/>
      <c r="T641" s="73"/>
      <c r="U641" s="74"/>
      <c r="V641" s="26"/>
      <c r="W641" s="26"/>
      <c r="X641" s="26"/>
      <c r="Y641" s="26"/>
      <c r="Z641" s="26"/>
      <c r="AA641" s="26"/>
      <c r="AB641" s="26"/>
      <c r="AC641" s="26"/>
      <c r="AD641" s="26"/>
      <c r="AE641" s="26"/>
      <c r="AF641" s="26"/>
      <c r="AG641" s="26"/>
      <c r="AH641" s="26"/>
      <c r="AI641" s="26"/>
      <c r="AJ641" s="26"/>
    </row>
    <row r="642" spans="1:36" ht="37.5">
      <c r="A642" s="67">
        <v>670</v>
      </c>
      <c r="B642" s="68">
        <v>45700</v>
      </c>
      <c r="C642" s="69"/>
      <c r="D642" s="70" t="s">
        <v>7071</v>
      </c>
      <c r="E642" s="69"/>
      <c r="F642" s="69"/>
      <c r="G642" s="69" t="s">
        <v>612</v>
      </c>
      <c r="H642" s="70" t="s">
        <v>7072</v>
      </c>
      <c r="I642" s="70" t="s">
        <v>7073</v>
      </c>
      <c r="J642" s="70"/>
      <c r="K642" s="70" t="s">
        <v>362</v>
      </c>
      <c r="L642" s="70" t="s">
        <v>232</v>
      </c>
      <c r="M642" s="70" t="s">
        <v>9793</v>
      </c>
      <c r="N642" s="86"/>
      <c r="O642" s="88" t="s">
        <v>9794</v>
      </c>
      <c r="P642" s="72" t="s">
        <v>23</v>
      </c>
      <c r="Q642" s="73"/>
      <c r="R642" s="72"/>
      <c r="S642" s="73"/>
      <c r="T642" s="73"/>
      <c r="U642" s="74"/>
      <c r="V642" s="26"/>
      <c r="W642" s="26"/>
      <c r="X642" s="26"/>
      <c r="Y642" s="26"/>
      <c r="Z642" s="26"/>
      <c r="AA642" s="26"/>
      <c r="AB642" s="26"/>
      <c r="AC642" s="26"/>
      <c r="AD642" s="26"/>
      <c r="AE642" s="26"/>
      <c r="AF642" s="26"/>
      <c r="AG642" s="26"/>
      <c r="AH642" s="26"/>
      <c r="AI642" s="26"/>
      <c r="AJ642" s="26"/>
    </row>
    <row r="643" spans="1:36" ht="37.5">
      <c r="A643" s="67">
        <v>671</v>
      </c>
      <c r="B643" s="68">
        <v>45700</v>
      </c>
      <c r="C643" s="69"/>
      <c r="D643" s="70" t="s">
        <v>7071</v>
      </c>
      <c r="E643" s="69"/>
      <c r="F643" s="69"/>
      <c r="G643" s="69" t="s">
        <v>612</v>
      </c>
      <c r="H643" s="70" t="s">
        <v>7072</v>
      </c>
      <c r="I643" s="70" t="s">
        <v>7073</v>
      </c>
      <c r="J643" s="70"/>
      <c r="K643" s="70" t="s">
        <v>362</v>
      </c>
      <c r="L643" s="70" t="s">
        <v>142</v>
      </c>
      <c r="M643" s="70" t="s">
        <v>9795</v>
      </c>
      <c r="N643" s="86"/>
      <c r="O643" s="88"/>
      <c r="P643" s="72" t="s">
        <v>905</v>
      </c>
      <c r="Q643" s="73"/>
      <c r="R643" s="72"/>
      <c r="S643" s="73"/>
      <c r="T643" s="73"/>
      <c r="U643" s="74"/>
      <c r="V643" s="26"/>
      <c r="W643" s="26"/>
      <c r="X643" s="26"/>
      <c r="Y643" s="26"/>
      <c r="Z643" s="26"/>
      <c r="AA643" s="26"/>
      <c r="AB643" s="26"/>
      <c r="AC643" s="26"/>
      <c r="AD643" s="26"/>
      <c r="AE643" s="26"/>
      <c r="AF643" s="26"/>
      <c r="AG643" s="26"/>
      <c r="AH643" s="26"/>
      <c r="AI643" s="26"/>
      <c r="AJ643" s="26"/>
    </row>
    <row r="644" spans="1:36" ht="37.5">
      <c r="A644" s="67">
        <v>672</v>
      </c>
      <c r="B644" s="68">
        <v>45700</v>
      </c>
      <c r="C644" s="69"/>
      <c r="D644" s="70" t="s">
        <v>7071</v>
      </c>
      <c r="E644" s="69"/>
      <c r="F644" s="69"/>
      <c r="G644" s="69" t="s">
        <v>612</v>
      </c>
      <c r="H644" s="70" t="s">
        <v>7072</v>
      </c>
      <c r="I644" s="70" t="s">
        <v>7073</v>
      </c>
      <c r="J644" s="70"/>
      <c r="K644" s="70" t="s">
        <v>362</v>
      </c>
      <c r="L644" s="70" t="s">
        <v>61</v>
      </c>
      <c r="M644" s="70" t="s">
        <v>9796</v>
      </c>
      <c r="N644" s="86" t="s">
        <v>9797</v>
      </c>
      <c r="O644" s="70"/>
      <c r="P644" s="72" t="s">
        <v>905</v>
      </c>
      <c r="Q644" s="73"/>
      <c r="R644" s="72"/>
      <c r="S644" s="73"/>
      <c r="T644" s="73"/>
      <c r="U644" s="74"/>
      <c r="V644" s="26"/>
      <c r="W644" s="26"/>
      <c r="X644" s="26"/>
      <c r="Y644" s="26"/>
      <c r="Z644" s="26"/>
      <c r="AA644" s="26"/>
      <c r="AB644" s="26"/>
      <c r="AC644" s="26"/>
      <c r="AD644" s="26"/>
      <c r="AE644" s="26"/>
      <c r="AF644" s="26"/>
      <c r="AG644" s="26"/>
      <c r="AH644" s="26"/>
      <c r="AI644" s="26"/>
      <c r="AJ644" s="26"/>
    </row>
    <row r="645" spans="1:36" ht="50">
      <c r="A645" s="67">
        <v>673</v>
      </c>
      <c r="B645" s="68">
        <v>45700</v>
      </c>
      <c r="C645" s="69"/>
      <c r="D645" s="70" t="s">
        <v>74</v>
      </c>
      <c r="E645" s="69"/>
      <c r="F645" s="69"/>
      <c r="G645" s="70" t="s">
        <v>154</v>
      </c>
      <c r="H645" s="70" t="s">
        <v>9798</v>
      </c>
      <c r="I645" s="70" t="s">
        <v>9416</v>
      </c>
      <c r="J645" s="70" t="s">
        <v>977</v>
      </c>
      <c r="K645" s="70" t="s">
        <v>1917</v>
      </c>
      <c r="L645" s="70" t="s">
        <v>88</v>
      </c>
      <c r="M645" s="70" t="s">
        <v>9799</v>
      </c>
      <c r="N645" s="86" t="s">
        <v>9800</v>
      </c>
      <c r="O645" s="70"/>
      <c r="P645" s="72" t="s">
        <v>23</v>
      </c>
      <c r="Q645" s="73"/>
      <c r="R645" s="72" t="s">
        <v>24</v>
      </c>
      <c r="S645" s="73" t="s">
        <v>1917</v>
      </c>
      <c r="T645" s="73"/>
      <c r="U645" s="74"/>
      <c r="V645" s="26"/>
      <c r="W645" s="26"/>
      <c r="X645" s="26"/>
      <c r="Y645" s="26"/>
      <c r="Z645" s="26"/>
      <c r="AA645" s="26"/>
      <c r="AB645" s="26"/>
      <c r="AC645" s="26"/>
      <c r="AD645" s="26"/>
      <c r="AE645" s="26"/>
      <c r="AF645" s="26"/>
      <c r="AG645" s="26"/>
      <c r="AH645" s="26"/>
      <c r="AI645" s="26"/>
      <c r="AJ645" s="26"/>
    </row>
    <row r="646" spans="1:36" ht="37.5">
      <c r="A646" s="67">
        <v>674</v>
      </c>
      <c r="B646" s="68">
        <v>45700</v>
      </c>
      <c r="C646" s="69"/>
      <c r="D646" s="70" t="s">
        <v>759</v>
      </c>
      <c r="E646" s="69"/>
      <c r="F646" s="69"/>
      <c r="G646" s="70" t="s">
        <v>9801</v>
      </c>
      <c r="H646" s="70" t="s">
        <v>9802</v>
      </c>
      <c r="I646" s="70" t="s">
        <v>9803</v>
      </c>
      <c r="J646" s="70" t="s">
        <v>977</v>
      </c>
      <c r="K646" s="70" t="s">
        <v>440</v>
      </c>
      <c r="L646" s="70" t="s">
        <v>37</v>
      </c>
      <c r="M646" s="70" t="s">
        <v>7216</v>
      </c>
      <c r="N646" s="86" t="s">
        <v>9524</v>
      </c>
      <c r="O646" s="83" t="s">
        <v>9804</v>
      </c>
      <c r="P646" s="72" t="s">
        <v>23</v>
      </c>
      <c r="Q646" s="73"/>
      <c r="R646" s="72"/>
      <c r="S646" s="73"/>
      <c r="T646" s="73"/>
      <c r="U646" s="74"/>
      <c r="V646" s="26"/>
      <c r="W646" s="26"/>
      <c r="X646" s="26"/>
      <c r="Y646" s="26"/>
      <c r="Z646" s="26"/>
      <c r="AA646" s="26"/>
      <c r="AB646" s="26"/>
      <c r="AC646" s="26"/>
      <c r="AD646" s="26"/>
      <c r="AE646" s="26"/>
      <c r="AF646" s="26"/>
      <c r="AG646" s="26"/>
      <c r="AH646" s="26"/>
      <c r="AI646" s="26"/>
      <c r="AJ646" s="26"/>
    </row>
    <row r="647" spans="1:36" ht="37.5">
      <c r="A647" s="67">
        <v>675</v>
      </c>
      <c r="B647" s="68">
        <v>45700</v>
      </c>
      <c r="C647" s="69"/>
      <c r="D647" s="70" t="s">
        <v>759</v>
      </c>
      <c r="E647" s="69"/>
      <c r="F647" s="69"/>
      <c r="G647" s="70" t="s">
        <v>49</v>
      </c>
      <c r="H647" s="70" t="s">
        <v>9805</v>
      </c>
      <c r="I647" s="70" t="s">
        <v>9803</v>
      </c>
      <c r="J647" s="70" t="s">
        <v>977</v>
      </c>
      <c r="K647" s="70" t="s">
        <v>440</v>
      </c>
      <c r="L647" s="73" t="s">
        <v>37</v>
      </c>
      <c r="M647" s="86" t="s">
        <v>9806</v>
      </c>
      <c r="N647" s="86" t="s">
        <v>9807</v>
      </c>
      <c r="O647" s="83" t="s">
        <v>9808</v>
      </c>
      <c r="P647" s="72" t="s">
        <v>23</v>
      </c>
      <c r="Q647" s="73"/>
      <c r="R647" s="72"/>
      <c r="S647" s="73"/>
      <c r="T647" s="73"/>
      <c r="U647" s="74"/>
      <c r="V647" s="26"/>
      <c r="W647" s="26"/>
      <c r="X647" s="26"/>
      <c r="Y647" s="26"/>
      <c r="Z647" s="26"/>
      <c r="AA647" s="26"/>
      <c r="AB647" s="26"/>
      <c r="AC647" s="26"/>
      <c r="AD647" s="26"/>
      <c r="AE647" s="26"/>
      <c r="AF647" s="26"/>
      <c r="AG647" s="26"/>
      <c r="AH647" s="26"/>
      <c r="AI647" s="26"/>
      <c r="AJ647" s="26"/>
    </row>
    <row r="648" spans="1:36" ht="50">
      <c r="A648" s="67"/>
      <c r="B648" s="68">
        <v>45700</v>
      </c>
      <c r="C648" s="69"/>
      <c r="D648" s="70" t="s">
        <v>759</v>
      </c>
      <c r="E648" s="69"/>
      <c r="F648" s="69"/>
      <c r="G648" s="70" t="s">
        <v>1013</v>
      </c>
      <c r="H648" s="70" t="s">
        <v>9809</v>
      </c>
      <c r="I648" s="70" t="s">
        <v>9803</v>
      </c>
      <c r="J648" s="70" t="s">
        <v>977</v>
      </c>
      <c r="K648" s="70" t="s">
        <v>440</v>
      </c>
      <c r="L648" s="73" t="s">
        <v>37</v>
      </c>
      <c r="M648" s="86" t="s">
        <v>7216</v>
      </c>
      <c r="N648" s="86" t="s">
        <v>9524</v>
      </c>
      <c r="O648" s="83" t="s">
        <v>9810</v>
      </c>
      <c r="P648" s="72" t="s">
        <v>23</v>
      </c>
      <c r="Q648" s="73"/>
      <c r="R648" s="72"/>
      <c r="S648" s="73"/>
      <c r="T648" s="73"/>
      <c r="U648" s="74"/>
      <c r="V648" s="26"/>
      <c r="W648" s="26"/>
      <c r="X648" s="26"/>
      <c r="Y648" s="26"/>
      <c r="Z648" s="26"/>
      <c r="AA648" s="26"/>
      <c r="AB648" s="26"/>
      <c r="AC648" s="26"/>
      <c r="AD648" s="26"/>
      <c r="AE648" s="26"/>
      <c r="AF648" s="26"/>
      <c r="AG648" s="26"/>
      <c r="AH648" s="26"/>
      <c r="AI648" s="26"/>
      <c r="AJ648" s="26"/>
    </row>
    <row r="649" spans="1:36" ht="137.5">
      <c r="A649" s="67">
        <v>676</v>
      </c>
      <c r="B649" s="68">
        <v>45700</v>
      </c>
      <c r="C649" s="69"/>
      <c r="D649" s="70" t="s">
        <v>414</v>
      </c>
      <c r="E649" s="69"/>
      <c r="F649" s="69"/>
      <c r="G649" s="70" t="s">
        <v>9811</v>
      </c>
      <c r="H649" s="107" t="s">
        <v>9812</v>
      </c>
      <c r="I649" s="70" t="s">
        <v>9813</v>
      </c>
      <c r="J649" s="70" t="s">
        <v>977</v>
      </c>
      <c r="K649" s="70" t="s">
        <v>440</v>
      </c>
      <c r="L649" s="70" t="s">
        <v>302</v>
      </c>
      <c r="M649" s="70" t="s">
        <v>9814</v>
      </c>
      <c r="N649" s="86" t="s">
        <v>9815</v>
      </c>
      <c r="O649" s="83" t="s">
        <v>9816</v>
      </c>
      <c r="P649" s="72" t="s">
        <v>23</v>
      </c>
      <c r="Q649" s="73"/>
      <c r="R649" s="72"/>
      <c r="S649" s="73"/>
      <c r="T649" s="73"/>
      <c r="U649" s="74"/>
      <c r="V649" s="26"/>
      <c r="W649" s="26"/>
      <c r="X649" s="26"/>
      <c r="Y649" s="26"/>
      <c r="Z649" s="26"/>
      <c r="AA649" s="26"/>
      <c r="AB649" s="26"/>
      <c r="AC649" s="26"/>
      <c r="AD649" s="26"/>
      <c r="AE649" s="26"/>
      <c r="AF649" s="26"/>
      <c r="AG649" s="26"/>
      <c r="AH649" s="26"/>
      <c r="AI649" s="26"/>
      <c r="AJ649" s="26"/>
    </row>
    <row r="650" spans="1:36" ht="62.5">
      <c r="A650" s="67">
        <v>677</v>
      </c>
      <c r="B650" s="68">
        <v>45700</v>
      </c>
      <c r="C650" s="69"/>
      <c r="D650" s="70" t="s">
        <v>175</v>
      </c>
      <c r="E650" s="69"/>
      <c r="F650" s="69"/>
      <c r="G650" s="70" t="s">
        <v>696</v>
      </c>
      <c r="H650" s="70" t="s">
        <v>9817</v>
      </c>
      <c r="I650" s="70" t="s">
        <v>9818</v>
      </c>
      <c r="J650" s="70" t="s">
        <v>977</v>
      </c>
      <c r="K650" s="70" t="s">
        <v>440</v>
      </c>
      <c r="L650" s="70" t="s">
        <v>27</v>
      </c>
      <c r="M650" s="70" t="s">
        <v>9819</v>
      </c>
      <c r="N650" s="86" t="s">
        <v>9820</v>
      </c>
      <c r="O650" s="83" t="s">
        <v>9821</v>
      </c>
      <c r="P650" s="72" t="s">
        <v>23</v>
      </c>
      <c r="Q650" s="73"/>
      <c r="R650" s="72"/>
      <c r="S650" s="73"/>
      <c r="T650" s="73"/>
      <c r="U650" s="74"/>
      <c r="V650" s="26"/>
      <c r="W650" s="26"/>
      <c r="X650" s="26"/>
      <c r="Y650" s="26"/>
      <c r="Z650" s="26"/>
      <c r="AA650" s="26"/>
      <c r="AB650" s="26"/>
      <c r="AC650" s="26"/>
      <c r="AD650" s="26"/>
      <c r="AE650" s="26"/>
      <c r="AF650" s="26"/>
      <c r="AG650" s="26"/>
      <c r="AH650" s="26"/>
      <c r="AI650" s="26"/>
      <c r="AJ650" s="26"/>
    </row>
    <row r="651" spans="1:36" ht="75">
      <c r="A651" s="67">
        <v>678</v>
      </c>
      <c r="B651" s="68">
        <v>45701</v>
      </c>
      <c r="C651" s="67" t="str">
        <f t="array" aca="1" ref="C651" ca="1">IFERROR(_xludf.XLOOKUP(D651,master_daerah!B:B,master_daerah!A:A),"")</f>
        <v/>
      </c>
      <c r="D651" s="70" t="s">
        <v>152</v>
      </c>
      <c r="E651" s="69"/>
      <c r="F651" s="69"/>
      <c r="G651" s="70" t="s">
        <v>9822</v>
      </c>
      <c r="H651" s="70" t="s">
        <v>9823</v>
      </c>
      <c r="I651" s="70" t="s">
        <v>9824</v>
      </c>
      <c r="J651" s="70" t="s">
        <v>977</v>
      </c>
      <c r="K651" s="70" t="s">
        <v>25</v>
      </c>
      <c r="L651" s="70" t="s">
        <v>381</v>
      </c>
      <c r="M651" s="70" t="s">
        <v>9825</v>
      </c>
      <c r="N651" s="86" t="s">
        <v>5373</v>
      </c>
      <c r="O651" s="83" t="s">
        <v>9826</v>
      </c>
      <c r="P651" s="72" t="s">
        <v>23</v>
      </c>
      <c r="Q651" s="73"/>
      <c r="R651" s="72"/>
      <c r="S651" s="73"/>
      <c r="T651" s="73"/>
      <c r="U651" s="74"/>
      <c r="V651" s="26"/>
      <c r="W651" s="26"/>
      <c r="X651" s="26"/>
      <c r="Y651" s="26"/>
      <c r="Z651" s="26"/>
      <c r="AA651" s="26"/>
      <c r="AB651" s="26"/>
      <c r="AC651" s="26"/>
      <c r="AD651" s="26"/>
      <c r="AE651" s="26"/>
      <c r="AF651" s="26"/>
      <c r="AG651" s="26"/>
      <c r="AH651" s="26"/>
      <c r="AI651" s="26"/>
      <c r="AJ651" s="26"/>
    </row>
    <row r="652" spans="1:36" ht="37.5">
      <c r="A652" s="67">
        <v>679</v>
      </c>
      <c r="B652" s="68">
        <v>45701</v>
      </c>
      <c r="C652" s="69"/>
      <c r="D652" s="70" t="s">
        <v>69</v>
      </c>
      <c r="E652" s="69"/>
      <c r="F652" s="69"/>
      <c r="G652" s="70" t="s">
        <v>9827</v>
      </c>
      <c r="H652" s="70" t="s">
        <v>9828</v>
      </c>
      <c r="I652" s="70" t="s">
        <v>9829</v>
      </c>
      <c r="J652" s="70" t="s">
        <v>977</v>
      </c>
      <c r="K652" s="70" t="s">
        <v>440</v>
      </c>
      <c r="L652" s="70" t="s">
        <v>216</v>
      </c>
      <c r="M652" s="70" t="s">
        <v>9830</v>
      </c>
      <c r="N652" s="86" t="s">
        <v>9831</v>
      </c>
      <c r="O652" s="83" t="s">
        <v>9832</v>
      </c>
      <c r="P652" s="72" t="s">
        <v>905</v>
      </c>
      <c r="Q652" s="73" t="s">
        <v>9833</v>
      </c>
      <c r="R652" s="72"/>
      <c r="S652" s="73"/>
      <c r="T652" s="73"/>
      <c r="U652" s="74"/>
      <c r="V652" s="26"/>
      <c r="W652" s="26"/>
      <c r="X652" s="26"/>
      <c r="Y652" s="26"/>
      <c r="Z652" s="26"/>
      <c r="AA652" s="26"/>
      <c r="AB652" s="26"/>
      <c r="AC652" s="26"/>
      <c r="AD652" s="26"/>
      <c r="AE652" s="26"/>
      <c r="AF652" s="26"/>
      <c r="AG652" s="26"/>
      <c r="AH652" s="26"/>
      <c r="AI652" s="26"/>
      <c r="AJ652" s="26"/>
    </row>
    <row r="653" spans="1:36" ht="87.5">
      <c r="A653" s="67">
        <v>680</v>
      </c>
      <c r="B653" s="68">
        <v>45701</v>
      </c>
      <c r="C653" s="69"/>
      <c r="D653" s="70" t="s">
        <v>74</v>
      </c>
      <c r="E653" s="69"/>
      <c r="F653" s="69"/>
      <c r="G653" s="70" t="s">
        <v>9834</v>
      </c>
      <c r="H653" s="70" t="s">
        <v>9835</v>
      </c>
      <c r="I653" s="70" t="s">
        <v>9836</v>
      </c>
      <c r="J653" s="70" t="s">
        <v>977</v>
      </c>
      <c r="K653" s="70" t="s">
        <v>440</v>
      </c>
      <c r="L653" s="70" t="s">
        <v>381</v>
      </c>
      <c r="M653" s="70" t="s">
        <v>9837</v>
      </c>
      <c r="N653" s="86" t="s">
        <v>5527</v>
      </c>
      <c r="O653" s="83" t="s">
        <v>9838</v>
      </c>
      <c r="P653" s="72" t="s">
        <v>23</v>
      </c>
      <c r="Q653" s="73"/>
      <c r="R653" s="72"/>
      <c r="S653" s="73"/>
      <c r="T653" s="73"/>
      <c r="U653" s="74"/>
      <c r="V653" s="26"/>
      <c r="W653" s="26"/>
      <c r="X653" s="26"/>
      <c r="Y653" s="26"/>
      <c r="Z653" s="26"/>
      <c r="AA653" s="26"/>
      <c r="AB653" s="26"/>
      <c r="AC653" s="26"/>
      <c r="AD653" s="26"/>
      <c r="AE653" s="26"/>
      <c r="AF653" s="26"/>
      <c r="AG653" s="26"/>
      <c r="AH653" s="26"/>
      <c r="AI653" s="26"/>
      <c r="AJ653" s="26"/>
    </row>
    <row r="654" spans="1:36" ht="100">
      <c r="A654" s="67">
        <v>681</v>
      </c>
      <c r="B654" s="68">
        <v>45701</v>
      </c>
      <c r="C654" s="69"/>
      <c r="D654" s="70" t="s">
        <v>513</v>
      </c>
      <c r="E654" s="69"/>
      <c r="F654" s="69"/>
      <c r="G654" s="70" t="s">
        <v>9839</v>
      </c>
      <c r="H654" s="70" t="s">
        <v>9840</v>
      </c>
      <c r="I654" s="70" t="s">
        <v>9841</v>
      </c>
      <c r="J654" s="70" t="s">
        <v>977</v>
      </c>
      <c r="K654" s="70" t="s">
        <v>440</v>
      </c>
      <c r="L654" s="70" t="s">
        <v>681</v>
      </c>
      <c r="M654" s="70" t="s">
        <v>9842</v>
      </c>
      <c r="N654" s="86" t="s">
        <v>9843</v>
      </c>
      <c r="O654" s="83" t="s">
        <v>9844</v>
      </c>
      <c r="P654" s="72" t="s">
        <v>23</v>
      </c>
      <c r="Q654" s="73" t="s">
        <v>9845</v>
      </c>
      <c r="R654" s="72"/>
      <c r="S654" s="73"/>
      <c r="T654" s="73"/>
      <c r="U654" s="74"/>
      <c r="V654" s="26"/>
      <c r="W654" s="26"/>
      <c r="X654" s="26"/>
      <c r="Y654" s="26"/>
      <c r="Z654" s="26"/>
      <c r="AA654" s="26"/>
      <c r="AB654" s="26"/>
      <c r="AC654" s="26"/>
      <c r="AD654" s="26"/>
      <c r="AE654" s="26"/>
      <c r="AF654" s="26"/>
      <c r="AG654" s="26"/>
      <c r="AH654" s="26"/>
      <c r="AI654" s="26"/>
      <c r="AJ654" s="26"/>
    </row>
    <row r="655" spans="1:36" ht="100">
      <c r="A655" s="67">
        <v>682</v>
      </c>
      <c r="B655" s="68">
        <v>45701</v>
      </c>
      <c r="C655" s="69"/>
      <c r="D655" s="70" t="s">
        <v>152</v>
      </c>
      <c r="E655" s="69"/>
      <c r="F655" s="69"/>
      <c r="G655" s="70" t="s">
        <v>9846</v>
      </c>
      <c r="H655" s="125" t="s">
        <v>9847</v>
      </c>
      <c r="I655" s="70" t="s">
        <v>9848</v>
      </c>
      <c r="J655" s="70" t="s">
        <v>977</v>
      </c>
      <c r="K655" s="70" t="s">
        <v>440</v>
      </c>
      <c r="L655" s="70" t="s">
        <v>5963</v>
      </c>
      <c r="M655" s="125" t="s">
        <v>9849</v>
      </c>
      <c r="N655" s="174" t="s">
        <v>3809</v>
      </c>
      <c r="O655" s="83" t="s">
        <v>9850</v>
      </c>
      <c r="P655" s="72" t="s">
        <v>23</v>
      </c>
      <c r="Q655" s="73"/>
      <c r="R655" s="72"/>
      <c r="S655" s="73"/>
      <c r="T655" s="73"/>
      <c r="U655" s="74"/>
      <c r="V655" s="26"/>
      <c r="W655" s="26"/>
      <c r="X655" s="26"/>
      <c r="Y655" s="26"/>
      <c r="Z655" s="26"/>
      <c r="AA655" s="26"/>
      <c r="AB655" s="26"/>
      <c r="AC655" s="26"/>
      <c r="AD655" s="26"/>
      <c r="AE655" s="26"/>
      <c r="AF655" s="26"/>
      <c r="AG655" s="26"/>
      <c r="AH655" s="26"/>
      <c r="AI655" s="26"/>
      <c r="AJ655" s="26"/>
    </row>
    <row r="656" spans="1:36" ht="409.5">
      <c r="A656" s="67">
        <v>683</v>
      </c>
      <c r="B656" s="68">
        <v>45701</v>
      </c>
      <c r="C656" s="67" t="str">
        <f t="array" aca="1" ref="C656" ca="1">IFERROR(_xludf.XLOOKUP(D656,master_daerah!B:B,master_daerah!A:A),"")</f>
        <v/>
      </c>
      <c r="D656" s="86" t="s">
        <v>69</v>
      </c>
      <c r="E656" s="69"/>
      <c r="F656" s="69"/>
      <c r="G656" s="126" t="s">
        <v>9846</v>
      </c>
      <c r="H656" s="201" t="s">
        <v>9851</v>
      </c>
      <c r="I656" s="142"/>
      <c r="J656" s="70"/>
      <c r="K656" s="70" t="s">
        <v>362</v>
      </c>
      <c r="L656" s="126" t="s">
        <v>302</v>
      </c>
      <c r="M656" s="202" t="s">
        <v>9852</v>
      </c>
      <c r="N656" s="203" t="s">
        <v>9853</v>
      </c>
      <c r="O656" s="204" t="s">
        <v>9854</v>
      </c>
      <c r="P656" s="72" t="s">
        <v>23</v>
      </c>
      <c r="Q656" s="73"/>
      <c r="R656" s="72"/>
      <c r="S656" s="73"/>
      <c r="T656" s="73"/>
      <c r="U656" s="74"/>
      <c r="V656" s="26"/>
      <c r="W656" s="26"/>
      <c r="X656" s="26"/>
      <c r="Y656" s="26"/>
      <c r="Z656" s="26"/>
      <c r="AA656" s="26"/>
      <c r="AB656" s="26"/>
      <c r="AC656" s="26"/>
      <c r="AD656" s="26"/>
      <c r="AE656" s="26"/>
      <c r="AF656" s="26"/>
      <c r="AG656" s="26"/>
      <c r="AH656" s="26"/>
      <c r="AI656" s="26"/>
      <c r="AJ656" s="26"/>
    </row>
    <row r="657" spans="1:36" ht="130.5">
      <c r="A657" s="67">
        <v>684</v>
      </c>
      <c r="B657" s="68">
        <v>45701</v>
      </c>
      <c r="C657" s="67" t="str">
        <f t="array" aca="1" ref="C657" ca="1">IFERROR(_xludf.XLOOKUP(D657,master_daerah!B:B,master_daerah!A:A),"")</f>
        <v/>
      </c>
      <c r="D657" s="86" t="s">
        <v>69</v>
      </c>
      <c r="E657" s="69"/>
      <c r="F657" s="69"/>
      <c r="G657" s="126" t="s">
        <v>9846</v>
      </c>
      <c r="H657" s="201" t="s">
        <v>9855</v>
      </c>
      <c r="I657" s="142"/>
      <c r="J657" s="70"/>
      <c r="K657" s="70" t="s">
        <v>362</v>
      </c>
      <c r="L657" s="126" t="s">
        <v>2159</v>
      </c>
      <c r="M657" s="205" t="s">
        <v>9856</v>
      </c>
      <c r="N657" s="203" t="s">
        <v>9857</v>
      </c>
      <c r="O657" s="204" t="s">
        <v>9858</v>
      </c>
      <c r="P657" s="72" t="s">
        <v>901</v>
      </c>
      <c r="Q657" s="73"/>
      <c r="R657" s="72"/>
      <c r="S657" s="73"/>
      <c r="T657" s="73"/>
      <c r="U657" s="74"/>
      <c r="V657" s="26"/>
      <c r="W657" s="26"/>
      <c r="X657" s="26"/>
      <c r="Y657" s="26"/>
      <c r="Z657" s="26"/>
      <c r="AA657" s="26"/>
      <c r="AB657" s="26"/>
      <c r="AC657" s="26"/>
      <c r="AD657" s="26"/>
      <c r="AE657" s="26"/>
      <c r="AF657" s="26"/>
      <c r="AG657" s="26"/>
      <c r="AH657" s="26"/>
      <c r="AI657" s="26"/>
      <c r="AJ657" s="26"/>
    </row>
    <row r="658" spans="1:36" ht="116">
      <c r="A658" s="67">
        <v>685</v>
      </c>
      <c r="B658" s="68">
        <v>45701</v>
      </c>
      <c r="C658" s="67" t="str">
        <f t="array" aca="1" ref="C658" ca="1">IFERROR(_xludf.XLOOKUP(D658,master_daerah!B:B,master_daerah!A:A),"")</f>
        <v/>
      </c>
      <c r="D658" s="86" t="s">
        <v>69</v>
      </c>
      <c r="E658" s="69"/>
      <c r="F658" s="69"/>
      <c r="G658" s="126" t="s">
        <v>9846</v>
      </c>
      <c r="H658" s="201" t="s">
        <v>9859</v>
      </c>
      <c r="I658" s="142"/>
      <c r="J658" s="70"/>
      <c r="K658" s="70" t="s">
        <v>362</v>
      </c>
      <c r="L658" s="126" t="s">
        <v>633</v>
      </c>
      <c r="M658" s="205" t="s">
        <v>9860</v>
      </c>
      <c r="N658" s="203" t="s">
        <v>9861</v>
      </c>
      <c r="O658" s="204" t="s">
        <v>9862</v>
      </c>
      <c r="P658" s="72" t="s">
        <v>23</v>
      </c>
      <c r="Q658" s="73" t="s">
        <v>9863</v>
      </c>
      <c r="R658" s="72"/>
      <c r="S658" s="73"/>
      <c r="T658" s="73"/>
      <c r="U658" s="74"/>
      <c r="V658" s="26"/>
      <c r="W658" s="26"/>
      <c r="X658" s="26"/>
      <c r="Y658" s="26"/>
      <c r="Z658" s="26"/>
      <c r="AA658" s="26"/>
      <c r="AB658" s="26"/>
      <c r="AC658" s="26"/>
      <c r="AD658" s="26"/>
      <c r="AE658" s="26"/>
      <c r="AF658" s="26"/>
      <c r="AG658" s="26"/>
      <c r="AH658" s="26"/>
      <c r="AI658" s="26"/>
      <c r="AJ658" s="26"/>
    </row>
    <row r="659" spans="1:36" ht="217.5">
      <c r="A659" s="67">
        <v>686</v>
      </c>
      <c r="B659" s="68">
        <v>45701</v>
      </c>
      <c r="C659" s="67" t="str">
        <f t="array" aca="1" ref="C659" ca="1">IFERROR(_xludf.XLOOKUP(D659,master_daerah!B:B,master_daerah!A:A),"")</f>
        <v/>
      </c>
      <c r="D659" s="86" t="s">
        <v>69</v>
      </c>
      <c r="E659" s="69"/>
      <c r="F659" s="69"/>
      <c r="G659" s="126" t="s">
        <v>9846</v>
      </c>
      <c r="H659" s="201" t="s">
        <v>9864</v>
      </c>
      <c r="I659" s="142"/>
      <c r="J659" s="70"/>
      <c r="K659" s="70" t="s">
        <v>362</v>
      </c>
      <c r="L659" s="126" t="s">
        <v>216</v>
      </c>
      <c r="M659" s="205" t="s">
        <v>9865</v>
      </c>
      <c r="N659" s="203" t="s">
        <v>9866</v>
      </c>
      <c r="O659" s="204" t="s">
        <v>9867</v>
      </c>
      <c r="P659" s="72" t="s">
        <v>23</v>
      </c>
      <c r="Q659" s="73"/>
      <c r="R659" s="72"/>
      <c r="S659" s="73"/>
      <c r="T659" s="73"/>
      <c r="U659" s="74"/>
      <c r="V659" s="26"/>
      <c r="W659" s="26"/>
      <c r="X659" s="26"/>
      <c r="Y659" s="26"/>
      <c r="Z659" s="26"/>
      <c r="AA659" s="26"/>
      <c r="AB659" s="26"/>
      <c r="AC659" s="26"/>
      <c r="AD659" s="26"/>
      <c r="AE659" s="26"/>
      <c r="AF659" s="26"/>
      <c r="AG659" s="26"/>
      <c r="AH659" s="26"/>
      <c r="AI659" s="26"/>
      <c r="AJ659" s="26"/>
    </row>
    <row r="660" spans="1:36" ht="37.5">
      <c r="A660" s="67">
        <v>687</v>
      </c>
      <c r="B660" s="68">
        <v>45701</v>
      </c>
      <c r="C660" s="67"/>
      <c r="D660" s="86" t="s">
        <v>213</v>
      </c>
      <c r="E660" s="69"/>
      <c r="F660" s="69"/>
      <c r="G660" s="126" t="s">
        <v>242</v>
      </c>
      <c r="H660" s="201" t="s">
        <v>9868</v>
      </c>
      <c r="I660" s="142" t="s">
        <v>9869</v>
      </c>
      <c r="J660" s="70" t="s">
        <v>977</v>
      </c>
      <c r="K660" s="70" t="s">
        <v>440</v>
      </c>
      <c r="L660" s="126" t="s">
        <v>37</v>
      </c>
      <c r="M660" s="205" t="s">
        <v>9870</v>
      </c>
      <c r="N660" s="203" t="s">
        <v>9871</v>
      </c>
      <c r="O660" s="204" t="s">
        <v>9872</v>
      </c>
      <c r="P660" s="72" t="s">
        <v>23</v>
      </c>
      <c r="Q660" s="73"/>
      <c r="R660" s="72"/>
      <c r="S660" s="73"/>
      <c r="T660" s="73"/>
      <c r="U660" s="74"/>
      <c r="V660" s="26"/>
      <c r="W660" s="26"/>
      <c r="X660" s="26"/>
      <c r="Y660" s="26"/>
      <c r="Z660" s="26"/>
      <c r="AA660" s="26"/>
      <c r="AB660" s="26"/>
      <c r="AC660" s="26"/>
      <c r="AD660" s="26"/>
      <c r="AE660" s="26"/>
      <c r="AF660" s="26"/>
      <c r="AG660" s="26"/>
      <c r="AH660" s="26"/>
      <c r="AI660" s="26"/>
      <c r="AJ660" s="26"/>
    </row>
    <row r="661" spans="1:36" ht="175">
      <c r="A661" s="67">
        <v>688</v>
      </c>
      <c r="B661" s="68">
        <v>45701</v>
      </c>
      <c r="C661" s="67" t="str">
        <f t="array" aca="1" ref="C661" ca="1">IFERROR(_xludf.XLOOKUP(D661,master_daerah!B:B,master_daerah!A:A),"")</f>
        <v/>
      </c>
      <c r="D661" s="86" t="s">
        <v>69</v>
      </c>
      <c r="E661" s="69"/>
      <c r="F661" s="69"/>
      <c r="G661" s="126" t="s">
        <v>9846</v>
      </c>
      <c r="H661" s="128" t="s">
        <v>9873</v>
      </c>
      <c r="I661" s="70"/>
      <c r="J661" s="70"/>
      <c r="K661" s="70" t="s">
        <v>362</v>
      </c>
      <c r="L661" s="70" t="s">
        <v>169</v>
      </c>
      <c r="M661" s="128" t="s">
        <v>9874</v>
      </c>
      <c r="N661" s="189" t="s">
        <v>9875</v>
      </c>
      <c r="O661" s="83" t="s">
        <v>9876</v>
      </c>
      <c r="P661" s="72" t="s">
        <v>23</v>
      </c>
      <c r="Q661" s="73"/>
      <c r="R661" s="72"/>
      <c r="S661" s="73"/>
      <c r="T661" s="73"/>
      <c r="U661" s="74"/>
      <c r="V661" s="26"/>
      <c r="W661" s="26"/>
      <c r="X661" s="26"/>
      <c r="Y661" s="26"/>
      <c r="Z661" s="26"/>
      <c r="AA661" s="26"/>
      <c r="AB661" s="26"/>
      <c r="AC661" s="26"/>
      <c r="AD661" s="26"/>
      <c r="AE661" s="26"/>
      <c r="AF661" s="26"/>
      <c r="AG661" s="26"/>
      <c r="AH661" s="26"/>
      <c r="AI661" s="26"/>
      <c r="AJ661" s="26"/>
    </row>
    <row r="662" spans="1:36" ht="100">
      <c r="A662" s="67">
        <v>689</v>
      </c>
      <c r="B662" s="68">
        <v>45701</v>
      </c>
      <c r="C662" s="69"/>
      <c r="D662" s="70" t="s">
        <v>437</v>
      </c>
      <c r="E662" s="69"/>
      <c r="F662" s="69"/>
      <c r="G662" s="70" t="s">
        <v>9877</v>
      </c>
      <c r="H662" s="70" t="s">
        <v>9878</v>
      </c>
      <c r="I662" s="70"/>
      <c r="J662" s="70" t="s">
        <v>977</v>
      </c>
      <c r="K662" s="70" t="s">
        <v>1917</v>
      </c>
      <c r="L662" s="70" t="s">
        <v>142</v>
      </c>
      <c r="M662" s="70" t="s">
        <v>9879</v>
      </c>
      <c r="N662" s="86" t="s">
        <v>9880</v>
      </c>
      <c r="O662" s="83" t="s">
        <v>9881</v>
      </c>
      <c r="P662" s="72" t="s">
        <v>23</v>
      </c>
      <c r="Q662" s="73" t="s">
        <v>2745</v>
      </c>
      <c r="R662" s="72"/>
      <c r="S662" s="73"/>
      <c r="T662" s="73"/>
      <c r="U662" s="74"/>
      <c r="V662" s="26"/>
      <c r="W662" s="26"/>
      <c r="X662" s="26"/>
      <c r="Y662" s="26"/>
      <c r="Z662" s="26"/>
      <c r="AA662" s="26"/>
      <c r="AB662" s="26"/>
      <c r="AC662" s="26"/>
      <c r="AD662" s="26"/>
      <c r="AE662" s="26"/>
      <c r="AF662" s="26"/>
      <c r="AG662" s="26"/>
      <c r="AH662" s="26"/>
      <c r="AI662" s="26"/>
      <c r="AJ662" s="26"/>
    </row>
    <row r="663" spans="1:36" ht="100">
      <c r="A663" s="67">
        <v>690</v>
      </c>
      <c r="B663" s="68">
        <v>45701</v>
      </c>
      <c r="C663" s="69"/>
      <c r="D663" s="70" t="s">
        <v>437</v>
      </c>
      <c r="E663" s="69"/>
      <c r="F663" s="69"/>
      <c r="G663" s="70" t="s">
        <v>9882</v>
      </c>
      <c r="H663" s="70" t="s">
        <v>9883</v>
      </c>
      <c r="I663" s="70"/>
      <c r="J663" s="70" t="s">
        <v>977</v>
      </c>
      <c r="K663" s="70" t="s">
        <v>1917</v>
      </c>
      <c r="L663" s="70" t="s">
        <v>142</v>
      </c>
      <c r="M663" s="70" t="s">
        <v>9879</v>
      </c>
      <c r="N663" s="86" t="s">
        <v>9880</v>
      </c>
      <c r="O663" s="83" t="s">
        <v>9881</v>
      </c>
      <c r="P663" s="72" t="s">
        <v>23</v>
      </c>
      <c r="Q663" s="73" t="s">
        <v>2745</v>
      </c>
      <c r="R663" s="72"/>
      <c r="S663" s="73"/>
      <c r="T663" s="73"/>
      <c r="U663" s="74"/>
      <c r="V663" s="26"/>
      <c r="W663" s="26"/>
      <c r="X663" s="26"/>
      <c r="Y663" s="26"/>
      <c r="Z663" s="26"/>
      <c r="AA663" s="26"/>
      <c r="AB663" s="26"/>
      <c r="AC663" s="26"/>
      <c r="AD663" s="26"/>
      <c r="AE663" s="26"/>
      <c r="AF663" s="26"/>
      <c r="AG663" s="26"/>
      <c r="AH663" s="26"/>
      <c r="AI663" s="26"/>
      <c r="AJ663" s="26"/>
    </row>
    <row r="664" spans="1:36" ht="37.5">
      <c r="A664" s="67">
        <v>691</v>
      </c>
      <c r="B664" s="68">
        <v>45701</v>
      </c>
      <c r="C664" s="69"/>
      <c r="D664" s="70" t="s">
        <v>213</v>
      </c>
      <c r="E664" s="69"/>
      <c r="F664" s="69"/>
      <c r="G664" s="70" t="s">
        <v>154</v>
      </c>
      <c r="H664" s="70" t="s">
        <v>9884</v>
      </c>
      <c r="I664" s="70" t="s">
        <v>9885</v>
      </c>
      <c r="J664" s="70" t="s">
        <v>977</v>
      </c>
      <c r="K664" s="70" t="s">
        <v>127</v>
      </c>
      <c r="L664" s="70" t="s">
        <v>37</v>
      </c>
      <c r="M664" s="70" t="s">
        <v>842</v>
      </c>
      <c r="N664" s="86" t="s">
        <v>9871</v>
      </c>
      <c r="O664" s="83" t="s">
        <v>9886</v>
      </c>
      <c r="P664" s="72" t="s">
        <v>23</v>
      </c>
      <c r="Q664" s="73" t="s">
        <v>2745</v>
      </c>
      <c r="R664" s="72"/>
      <c r="S664" s="73"/>
      <c r="T664" s="73"/>
      <c r="U664" s="74"/>
      <c r="V664" s="26"/>
      <c r="W664" s="26"/>
      <c r="X664" s="26"/>
      <c r="Y664" s="26"/>
      <c r="Z664" s="26"/>
      <c r="AA664" s="26"/>
      <c r="AB664" s="26"/>
      <c r="AC664" s="26"/>
      <c r="AD664" s="26"/>
      <c r="AE664" s="26"/>
      <c r="AF664" s="26"/>
      <c r="AG664" s="26"/>
      <c r="AH664" s="26"/>
      <c r="AI664" s="26"/>
      <c r="AJ664" s="26"/>
    </row>
    <row r="665" spans="1:36" ht="50">
      <c r="A665" s="67">
        <v>692</v>
      </c>
      <c r="B665" s="68">
        <v>45701</v>
      </c>
      <c r="C665" s="69"/>
      <c r="D665" s="70" t="s">
        <v>741</v>
      </c>
      <c r="E665" s="69"/>
      <c r="F665" s="69"/>
      <c r="G665" s="70" t="s">
        <v>154</v>
      </c>
      <c r="H665" s="70" t="s">
        <v>9887</v>
      </c>
      <c r="I665" s="70" t="s">
        <v>9888</v>
      </c>
      <c r="J665" s="70" t="s">
        <v>977</v>
      </c>
      <c r="K665" s="70" t="s">
        <v>127</v>
      </c>
      <c r="L665" s="73" t="s">
        <v>37</v>
      </c>
      <c r="M665" s="86" t="s">
        <v>842</v>
      </c>
      <c r="N665" s="86" t="s">
        <v>9871</v>
      </c>
      <c r="O665" s="83" t="s">
        <v>9889</v>
      </c>
      <c r="P665" s="72" t="s">
        <v>23</v>
      </c>
      <c r="Q665" s="73"/>
      <c r="R665" s="72"/>
      <c r="S665" s="73"/>
      <c r="T665" s="84"/>
      <c r="U665" s="74"/>
      <c r="V665" s="26"/>
      <c r="W665" s="26"/>
      <c r="X665" s="26"/>
      <c r="Y665" s="26"/>
      <c r="Z665" s="26"/>
      <c r="AA665" s="26"/>
      <c r="AB665" s="26"/>
      <c r="AC665" s="26"/>
      <c r="AD665" s="26"/>
      <c r="AE665" s="26"/>
      <c r="AF665" s="26"/>
      <c r="AG665" s="26"/>
      <c r="AH665" s="26"/>
      <c r="AI665" s="26"/>
      <c r="AJ665" s="26"/>
    </row>
    <row r="666" spans="1:36" ht="125">
      <c r="A666" s="67">
        <v>693</v>
      </c>
      <c r="B666" s="68">
        <v>45701</v>
      </c>
      <c r="C666" s="69"/>
      <c r="D666" s="70" t="s">
        <v>275</v>
      </c>
      <c r="E666" s="69"/>
      <c r="F666" s="69"/>
      <c r="G666" s="70" t="s">
        <v>9890</v>
      </c>
      <c r="H666" s="70" t="s">
        <v>9891</v>
      </c>
      <c r="I666" s="70" t="s">
        <v>8739</v>
      </c>
      <c r="J666" s="70" t="s">
        <v>977</v>
      </c>
      <c r="K666" s="70" t="s">
        <v>440</v>
      </c>
      <c r="L666" s="70" t="s">
        <v>391</v>
      </c>
      <c r="M666" s="70" t="s">
        <v>9892</v>
      </c>
      <c r="N666" s="86" t="s">
        <v>9893</v>
      </c>
      <c r="O666" s="83" t="s">
        <v>9894</v>
      </c>
      <c r="P666" s="72" t="s">
        <v>23</v>
      </c>
      <c r="Q666" s="73"/>
      <c r="R666" s="72"/>
      <c r="S666" s="73"/>
      <c r="T666" s="73"/>
      <c r="U666" s="74"/>
      <c r="V666" s="26"/>
      <c r="W666" s="26"/>
      <c r="X666" s="26"/>
      <c r="Y666" s="26"/>
      <c r="Z666" s="26"/>
      <c r="AA666" s="26"/>
      <c r="AB666" s="26"/>
      <c r="AC666" s="26"/>
      <c r="AD666" s="26"/>
      <c r="AE666" s="26"/>
      <c r="AF666" s="26"/>
      <c r="AG666" s="26"/>
      <c r="AH666" s="26"/>
      <c r="AI666" s="26"/>
      <c r="AJ666" s="26"/>
    </row>
    <row r="667" spans="1:36" ht="125">
      <c r="A667" s="67">
        <v>694</v>
      </c>
      <c r="B667" s="68">
        <v>45701</v>
      </c>
      <c r="C667" s="69"/>
      <c r="D667" s="70" t="s">
        <v>851</v>
      </c>
      <c r="E667" s="69"/>
      <c r="F667" s="69"/>
      <c r="G667" s="70" t="s">
        <v>9895</v>
      </c>
      <c r="H667" s="70" t="s">
        <v>9896</v>
      </c>
      <c r="I667" s="70" t="s">
        <v>9897</v>
      </c>
      <c r="J667" s="70" t="s">
        <v>977</v>
      </c>
      <c r="K667" s="70" t="s">
        <v>440</v>
      </c>
      <c r="L667" s="70" t="s">
        <v>35</v>
      </c>
      <c r="M667" s="70" t="s">
        <v>9898</v>
      </c>
      <c r="N667" s="86" t="s">
        <v>176</v>
      </c>
      <c r="O667" s="83" t="s">
        <v>9899</v>
      </c>
      <c r="P667" s="72" t="s">
        <v>23</v>
      </c>
      <c r="Q667" s="73"/>
      <c r="R667" s="72"/>
      <c r="S667" s="73"/>
      <c r="T667" s="73"/>
      <c r="U667" s="74"/>
      <c r="V667" s="26"/>
      <c r="W667" s="26"/>
      <c r="X667" s="26"/>
      <c r="Y667" s="26"/>
      <c r="Z667" s="26"/>
      <c r="AA667" s="26"/>
      <c r="AB667" s="26"/>
      <c r="AC667" s="26"/>
      <c r="AD667" s="26"/>
      <c r="AE667" s="26"/>
      <c r="AF667" s="26"/>
      <c r="AG667" s="26"/>
      <c r="AH667" s="26"/>
      <c r="AI667" s="26"/>
      <c r="AJ667" s="26"/>
    </row>
    <row r="668" spans="1:36" ht="62.5">
      <c r="A668" s="67">
        <v>695</v>
      </c>
      <c r="B668" s="68">
        <v>45701</v>
      </c>
      <c r="C668" s="69"/>
      <c r="D668" s="70" t="s">
        <v>152</v>
      </c>
      <c r="E668" s="69"/>
      <c r="F668" s="69"/>
      <c r="G668" s="70" t="s">
        <v>9900</v>
      </c>
      <c r="H668" s="70" t="s">
        <v>9901</v>
      </c>
      <c r="I668" s="70" t="s">
        <v>9532</v>
      </c>
      <c r="J668" s="70" t="s">
        <v>977</v>
      </c>
      <c r="K668" s="70" t="s">
        <v>649</v>
      </c>
      <c r="L668" s="70" t="s">
        <v>917</v>
      </c>
      <c r="M668" s="70" t="s">
        <v>9902</v>
      </c>
      <c r="N668" s="86" t="s">
        <v>9903</v>
      </c>
      <c r="O668" s="88" t="s">
        <v>9904</v>
      </c>
      <c r="P668" s="72" t="s">
        <v>23</v>
      </c>
      <c r="Q668" s="73"/>
      <c r="R668" s="72"/>
      <c r="S668" s="73"/>
      <c r="T668" s="73"/>
      <c r="U668" s="74"/>
      <c r="V668" s="26"/>
      <c r="W668" s="26"/>
      <c r="X668" s="26"/>
      <c r="Y668" s="26"/>
      <c r="Z668" s="26"/>
      <c r="AA668" s="26"/>
      <c r="AB668" s="26"/>
      <c r="AC668" s="26"/>
      <c r="AD668" s="26"/>
      <c r="AE668" s="26"/>
      <c r="AF668" s="26"/>
      <c r="AG668" s="26"/>
      <c r="AH668" s="26"/>
      <c r="AI668" s="26"/>
      <c r="AJ668" s="26"/>
    </row>
    <row r="669" spans="1:36" ht="50">
      <c r="A669" s="67">
        <v>696</v>
      </c>
      <c r="B669" s="68">
        <v>45701</v>
      </c>
      <c r="C669" s="69"/>
      <c r="D669" s="70" t="s">
        <v>406</v>
      </c>
      <c r="E669" s="69"/>
      <c r="F669" s="69"/>
      <c r="G669" s="206" t="s">
        <v>9905</v>
      </c>
      <c r="H669" s="70" t="s">
        <v>9906</v>
      </c>
      <c r="I669" s="70" t="s">
        <v>9907</v>
      </c>
      <c r="J669" s="70" t="s">
        <v>977</v>
      </c>
      <c r="K669" s="70" t="s">
        <v>440</v>
      </c>
      <c r="L669" s="70" t="s">
        <v>889</v>
      </c>
      <c r="M669" s="70" t="s">
        <v>9908</v>
      </c>
      <c r="N669" s="86" t="s">
        <v>9909</v>
      </c>
      <c r="O669" s="83" t="s">
        <v>9910</v>
      </c>
      <c r="P669" s="72" t="s">
        <v>23</v>
      </c>
      <c r="Q669" s="73" t="s">
        <v>9911</v>
      </c>
      <c r="R669" s="72"/>
      <c r="S669" s="73"/>
      <c r="T669" s="73"/>
      <c r="U669" s="74"/>
      <c r="V669" s="26"/>
      <c r="W669" s="26"/>
      <c r="X669" s="26"/>
      <c r="Y669" s="26"/>
      <c r="Z669" s="26"/>
      <c r="AA669" s="26"/>
      <c r="AB669" s="26"/>
      <c r="AC669" s="26"/>
      <c r="AD669" s="26"/>
      <c r="AE669" s="26"/>
      <c r="AF669" s="26"/>
      <c r="AG669" s="26"/>
      <c r="AH669" s="26"/>
      <c r="AI669" s="26"/>
      <c r="AJ669" s="26"/>
    </row>
    <row r="670" spans="1:36" ht="75">
      <c r="A670" s="67">
        <v>697</v>
      </c>
      <c r="B670" s="68">
        <v>45705</v>
      </c>
      <c r="C670" s="69"/>
      <c r="D670" s="70" t="s">
        <v>695</v>
      </c>
      <c r="E670" s="69"/>
      <c r="G670" s="69" t="s">
        <v>9912</v>
      </c>
      <c r="H670" s="70" t="s">
        <v>9913</v>
      </c>
      <c r="I670" s="70" t="s">
        <v>3518</v>
      </c>
      <c r="J670" s="70"/>
      <c r="K670" s="70" t="s">
        <v>362</v>
      </c>
      <c r="L670" s="70" t="s">
        <v>43</v>
      </c>
      <c r="M670" s="70" t="s">
        <v>9914</v>
      </c>
      <c r="N670" s="22" t="s">
        <v>9915</v>
      </c>
      <c r="O670" s="87" t="s">
        <v>9916</v>
      </c>
      <c r="P670" s="72" t="s">
        <v>23</v>
      </c>
      <c r="Q670" s="73"/>
      <c r="R670" s="72"/>
      <c r="S670" s="73"/>
      <c r="T670" s="73"/>
      <c r="U670" s="74"/>
      <c r="V670" s="26"/>
      <c r="W670" s="26"/>
      <c r="X670" s="26"/>
      <c r="Y670" s="26"/>
      <c r="Z670" s="26"/>
      <c r="AA670" s="26"/>
      <c r="AB670" s="26"/>
      <c r="AC670" s="26"/>
      <c r="AD670" s="26"/>
      <c r="AE670" s="26"/>
      <c r="AF670" s="26"/>
      <c r="AG670" s="26"/>
      <c r="AH670" s="26"/>
      <c r="AI670" s="26"/>
      <c r="AJ670" s="26"/>
    </row>
    <row r="671" spans="1:36" ht="50">
      <c r="A671" s="67">
        <v>698</v>
      </c>
      <c r="B671" s="68">
        <v>45705</v>
      </c>
      <c r="C671" s="69"/>
      <c r="D671" s="70" t="s">
        <v>741</v>
      </c>
      <c r="E671" s="69"/>
      <c r="F671" s="69"/>
      <c r="G671" s="70" t="s">
        <v>99</v>
      </c>
      <c r="H671" s="70" t="s">
        <v>9887</v>
      </c>
      <c r="I671" s="70" t="s">
        <v>9917</v>
      </c>
      <c r="J671" s="70" t="s">
        <v>977</v>
      </c>
      <c r="K671" s="70" t="s">
        <v>127</v>
      </c>
      <c r="L671" s="70" t="s">
        <v>37</v>
      </c>
      <c r="M671" s="70" t="s">
        <v>842</v>
      </c>
      <c r="N671" s="86" t="s">
        <v>9871</v>
      </c>
      <c r="O671" s="83" t="s">
        <v>9918</v>
      </c>
      <c r="P671" s="72" t="s">
        <v>23</v>
      </c>
      <c r="Q671" s="73"/>
      <c r="R671" s="72"/>
      <c r="S671" s="73"/>
      <c r="T671" s="73"/>
      <c r="U671" s="74"/>
      <c r="V671" s="26"/>
      <c r="W671" s="26"/>
      <c r="X671" s="26"/>
      <c r="Y671" s="26"/>
      <c r="Z671" s="26"/>
      <c r="AA671" s="26"/>
      <c r="AB671" s="26"/>
      <c r="AC671" s="26"/>
      <c r="AD671" s="26"/>
      <c r="AE671" s="26"/>
      <c r="AF671" s="26"/>
      <c r="AG671" s="26"/>
      <c r="AH671" s="26"/>
      <c r="AI671" s="26"/>
      <c r="AJ671" s="26"/>
    </row>
    <row r="672" spans="1:36" ht="62.5">
      <c r="A672" s="67">
        <v>699</v>
      </c>
      <c r="B672" s="68">
        <v>45705</v>
      </c>
      <c r="C672" s="69"/>
      <c r="D672" s="70" t="s">
        <v>348</v>
      </c>
      <c r="E672" s="69"/>
      <c r="F672" s="69"/>
      <c r="G672" s="70" t="s">
        <v>49</v>
      </c>
      <c r="H672" s="70" t="s">
        <v>9919</v>
      </c>
      <c r="I672" s="70" t="s">
        <v>9920</v>
      </c>
      <c r="J672" s="70" t="s">
        <v>977</v>
      </c>
      <c r="K672" s="70" t="s">
        <v>127</v>
      </c>
      <c r="L672" s="70" t="s">
        <v>917</v>
      </c>
      <c r="M672" s="70" t="s">
        <v>9921</v>
      </c>
      <c r="N672" s="86" t="s">
        <v>9909</v>
      </c>
      <c r="O672" s="88" t="s">
        <v>9922</v>
      </c>
      <c r="P672" s="72" t="s">
        <v>23</v>
      </c>
      <c r="Q672" s="73" t="s">
        <v>9923</v>
      </c>
      <c r="R672" s="72"/>
      <c r="S672" s="73"/>
      <c r="T672" s="73"/>
      <c r="U672" s="74"/>
      <c r="V672" s="26"/>
      <c r="W672" s="26"/>
      <c r="X672" s="26"/>
      <c r="Y672" s="26"/>
      <c r="Z672" s="26"/>
      <c r="AA672" s="26"/>
      <c r="AB672" s="26"/>
      <c r="AC672" s="26"/>
      <c r="AD672" s="26"/>
      <c r="AE672" s="26"/>
      <c r="AF672" s="26"/>
      <c r="AG672" s="26"/>
      <c r="AH672" s="26"/>
      <c r="AI672" s="26"/>
      <c r="AJ672" s="26"/>
    </row>
    <row r="673" spans="1:36" ht="62.5">
      <c r="A673" s="67">
        <v>700</v>
      </c>
      <c r="B673" s="68">
        <v>45705</v>
      </c>
      <c r="C673" s="69"/>
      <c r="D673" s="70" t="s">
        <v>348</v>
      </c>
      <c r="E673" s="69"/>
      <c r="F673" s="69"/>
      <c r="G673" s="70" t="s">
        <v>662</v>
      </c>
      <c r="H673" s="70" t="s">
        <v>9924</v>
      </c>
      <c r="I673" s="70" t="s">
        <v>9920</v>
      </c>
      <c r="J673" s="70" t="s">
        <v>977</v>
      </c>
      <c r="K673" s="70" t="s">
        <v>127</v>
      </c>
      <c r="L673" s="70" t="s">
        <v>917</v>
      </c>
      <c r="M673" s="70" t="s">
        <v>9925</v>
      </c>
      <c r="N673" s="86" t="s">
        <v>9909</v>
      </c>
      <c r="O673" s="83" t="s">
        <v>9926</v>
      </c>
      <c r="P673" s="72" t="s">
        <v>23</v>
      </c>
      <c r="Q673" s="73" t="s">
        <v>9923</v>
      </c>
      <c r="R673" s="72"/>
      <c r="S673" s="73"/>
      <c r="T673" s="73"/>
      <c r="U673" s="74"/>
      <c r="V673" s="26"/>
      <c r="W673" s="26"/>
      <c r="X673" s="26"/>
      <c r="Y673" s="26"/>
      <c r="Z673" s="26"/>
      <c r="AA673" s="26"/>
      <c r="AB673" s="26"/>
      <c r="AC673" s="26"/>
      <c r="AD673" s="26"/>
      <c r="AE673" s="26"/>
      <c r="AF673" s="26"/>
      <c r="AG673" s="26"/>
      <c r="AH673" s="26"/>
      <c r="AI673" s="26"/>
      <c r="AJ673" s="26"/>
    </row>
    <row r="674" spans="1:36" ht="287.5">
      <c r="A674" s="67">
        <v>701</v>
      </c>
      <c r="B674" s="68">
        <v>45705</v>
      </c>
      <c r="C674" s="69"/>
      <c r="D674" s="70" t="s">
        <v>324</v>
      </c>
      <c r="E674" s="69"/>
      <c r="F674" s="69"/>
      <c r="G674" s="70" t="s">
        <v>9927</v>
      </c>
      <c r="H674" s="70" t="s">
        <v>9928</v>
      </c>
      <c r="I674" s="70"/>
      <c r="J674" s="70"/>
      <c r="K674" s="70" t="s">
        <v>362</v>
      </c>
      <c r="L674" s="70" t="s">
        <v>61</v>
      </c>
      <c r="M674" s="70" t="s">
        <v>9929</v>
      </c>
      <c r="N674" s="86"/>
      <c r="O674" s="88" t="s">
        <v>9930</v>
      </c>
      <c r="P674" s="72" t="s">
        <v>23</v>
      </c>
      <c r="Q674" s="73"/>
      <c r="R674" s="72"/>
      <c r="S674" s="73"/>
      <c r="T674" s="73"/>
      <c r="U674" s="74"/>
      <c r="V674" s="26"/>
      <c r="W674" s="26"/>
      <c r="X674" s="26"/>
      <c r="Y674" s="26"/>
      <c r="Z674" s="26"/>
      <c r="AA674" s="26"/>
      <c r="AB674" s="26"/>
      <c r="AC674" s="26"/>
      <c r="AD674" s="26"/>
      <c r="AE674" s="26"/>
      <c r="AF674" s="26"/>
      <c r="AG674" s="26"/>
      <c r="AH674" s="26"/>
      <c r="AI674" s="26"/>
      <c r="AJ674" s="26"/>
    </row>
    <row r="675" spans="1:36" ht="87.5">
      <c r="A675" s="67">
        <v>702</v>
      </c>
      <c r="B675" s="68">
        <v>45705</v>
      </c>
      <c r="C675" s="69"/>
      <c r="D675" s="70" t="s">
        <v>213</v>
      </c>
      <c r="E675" s="69"/>
      <c r="F675" s="69"/>
      <c r="G675" s="70" t="s">
        <v>190</v>
      </c>
      <c r="H675" s="70" t="s">
        <v>9931</v>
      </c>
      <c r="I675" s="70" t="s">
        <v>9932</v>
      </c>
      <c r="J675" s="70" t="s">
        <v>977</v>
      </c>
      <c r="K675" s="70" t="s">
        <v>127</v>
      </c>
      <c r="L675" s="70" t="s">
        <v>568</v>
      </c>
      <c r="M675" s="70" t="s">
        <v>9933</v>
      </c>
      <c r="N675" s="86" t="s">
        <v>9934</v>
      </c>
      <c r="O675" s="83" t="s">
        <v>9935</v>
      </c>
      <c r="P675" s="72" t="s">
        <v>23</v>
      </c>
      <c r="Q675" s="73" t="s">
        <v>9936</v>
      </c>
      <c r="R675" s="72"/>
      <c r="S675" s="73"/>
      <c r="T675" s="73"/>
      <c r="U675" s="74"/>
      <c r="V675" s="26"/>
      <c r="W675" s="26"/>
      <c r="X675" s="26"/>
      <c r="Y675" s="26"/>
      <c r="Z675" s="26"/>
      <c r="AA675" s="26"/>
      <c r="AB675" s="26"/>
      <c r="AC675" s="26"/>
      <c r="AD675" s="26"/>
      <c r="AE675" s="26"/>
      <c r="AF675" s="26"/>
      <c r="AG675" s="26"/>
      <c r="AH675" s="26"/>
      <c r="AI675" s="26"/>
      <c r="AJ675" s="26"/>
    </row>
    <row r="676" spans="1:36" ht="37.5">
      <c r="A676" s="67">
        <v>703</v>
      </c>
      <c r="B676" s="68">
        <v>45705</v>
      </c>
      <c r="C676" s="69"/>
      <c r="D676" s="70" t="s">
        <v>698</v>
      </c>
      <c r="E676" s="69"/>
      <c r="F676" s="69"/>
      <c r="G676" s="70" t="s">
        <v>9937</v>
      </c>
      <c r="H676" s="70" t="s">
        <v>9938</v>
      </c>
      <c r="I676" s="70" t="s">
        <v>9680</v>
      </c>
      <c r="J676" s="70" t="s">
        <v>977</v>
      </c>
      <c r="K676" s="70" t="s">
        <v>127</v>
      </c>
      <c r="L676" s="70" t="s">
        <v>37</v>
      </c>
      <c r="M676" s="70" t="s">
        <v>9457</v>
      </c>
      <c r="N676" s="86" t="s">
        <v>9939</v>
      </c>
      <c r="O676" s="83" t="s">
        <v>9940</v>
      </c>
      <c r="P676" s="72" t="s">
        <v>23</v>
      </c>
      <c r="Q676" s="73"/>
      <c r="R676" s="72"/>
      <c r="S676" s="73"/>
      <c r="T676" s="73"/>
      <c r="U676" s="74"/>
      <c r="V676" s="26"/>
      <c r="W676" s="26"/>
      <c r="X676" s="26"/>
      <c r="Y676" s="26"/>
      <c r="Z676" s="26"/>
      <c r="AA676" s="26"/>
      <c r="AB676" s="26"/>
      <c r="AC676" s="26"/>
      <c r="AD676" s="26"/>
      <c r="AE676" s="26"/>
      <c r="AF676" s="26"/>
      <c r="AG676" s="26"/>
      <c r="AH676" s="26"/>
      <c r="AI676" s="26"/>
      <c r="AJ676" s="26"/>
    </row>
    <row r="677" spans="1:36" ht="87.5">
      <c r="A677" s="67">
        <v>704</v>
      </c>
      <c r="B677" s="68">
        <v>45705</v>
      </c>
      <c r="C677" s="69"/>
      <c r="D677" s="70" t="s">
        <v>698</v>
      </c>
      <c r="E677" s="69"/>
      <c r="F677" s="69"/>
      <c r="G677" s="70" t="s">
        <v>9937</v>
      </c>
      <c r="H677" s="70" t="s">
        <v>9679</v>
      </c>
      <c r="I677" s="70" t="s">
        <v>9680</v>
      </c>
      <c r="J677" s="70" t="s">
        <v>977</v>
      </c>
      <c r="K677" s="70" t="s">
        <v>127</v>
      </c>
      <c r="L677" s="70" t="s">
        <v>486</v>
      </c>
      <c r="M677" s="70" t="s">
        <v>9681</v>
      </c>
      <c r="N677" s="86" t="s">
        <v>9941</v>
      </c>
      <c r="O677" s="83" t="s">
        <v>9942</v>
      </c>
      <c r="P677" s="72" t="s">
        <v>23</v>
      </c>
      <c r="Q677" s="73"/>
      <c r="R677" s="72"/>
      <c r="S677" s="73"/>
      <c r="T677" s="73"/>
      <c r="U677" s="74"/>
      <c r="V677" s="26"/>
      <c r="W677" s="26"/>
      <c r="X677" s="26"/>
      <c r="Y677" s="26"/>
      <c r="Z677" s="26"/>
      <c r="AA677" s="26"/>
      <c r="AB677" s="26"/>
      <c r="AC677" s="26"/>
      <c r="AD677" s="26"/>
      <c r="AE677" s="26"/>
      <c r="AF677" s="26"/>
      <c r="AG677" s="26"/>
      <c r="AH677" s="26"/>
      <c r="AI677" s="26"/>
      <c r="AJ677" s="26"/>
    </row>
    <row r="678" spans="1:36" ht="25">
      <c r="A678" s="67">
        <v>705</v>
      </c>
      <c r="B678" s="68">
        <v>45705</v>
      </c>
      <c r="C678" s="69"/>
      <c r="D678" s="70" t="s">
        <v>289</v>
      </c>
      <c r="E678" s="69"/>
      <c r="F678" s="69"/>
      <c r="G678" s="70" t="s">
        <v>154</v>
      </c>
      <c r="H678" s="70" t="s">
        <v>9943</v>
      </c>
      <c r="I678" s="70"/>
      <c r="J678" s="70" t="s">
        <v>9944</v>
      </c>
      <c r="K678" s="70" t="s">
        <v>1917</v>
      </c>
      <c r="L678" s="70" t="s">
        <v>125</v>
      </c>
      <c r="M678" s="70" t="s">
        <v>9945</v>
      </c>
      <c r="N678" s="86" t="s">
        <v>9946</v>
      </c>
      <c r="O678" s="70"/>
      <c r="P678" s="72" t="s">
        <v>23</v>
      </c>
      <c r="Q678" s="73"/>
      <c r="R678" s="72" t="s">
        <v>24</v>
      </c>
      <c r="S678" s="73" t="s">
        <v>1917</v>
      </c>
      <c r="T678" s="73"/>
      <c r="U678" s="74"/>
      <c r="V678" s="26"/>
      <c r="W678" s="26"/>
      <c r="X678" s="26"/>
      <c r="Y678" s="26"/>
      <c r="Z678" s="26"/>
      <c r="AA678" s="26"/>
      <c r="AB678" s="26"/>
      <c r="AC678" s="26"/>
      <c r="AD678" s="26"/>
      <c r="AE678" s="26"/>
      <c r="AF678" s="26"/>
      <c r="AG678" s="26"/>
      <c r="AH678" s="26"/>
      <c r="AI678" s="26"/>
      <c r="AJ678" s="26"/>
    </row>
    <row r="679" spans="1:36" ht="62.5">
      <c r="A679" s="67">
        <v>706</v>
      </c>
      <c r="B679" s="68">
        <v>45705</v>
      </c>
      <c r="C679" s="69"/>
      <c r="D679" s="70" t="s">
        <v>615</v>
      </c>
      <c r="E679" s="69"/>
      <c r="F679" s="69"/>
      <c r="G679" s="70" t="s">
        <v>9947</v>
      </c>
      <c r="H679" s="70" t="s">
        <v>9948</v>
      </c>
      <c r="I679" s="70" t="s">
        <v>8827</v>
      </c>
      <c r="J679" s="70" t="s">
        <v>977</v>
      </c>
      <c r="K679" s="70" t="s">
        <v>440</v>
      </c>
      <c r="L679" s="70" t="s">
        <v>216</v>
      </c>
      <c r="M679" s="70" t="s">
        <v>9949</v>
      </c>
      <c r="N679" s="86"/>
      <c r="O679" s="83" t="s">
        <v>9950</v>
      </c>
      <c r="P679" s="72" t="s">
        <v>905</v>
      </c>
      <c r="Q679" s="73" t="s">
        <v>9951</v>
      </c>
      <c r="R679" s="72" t="s">
        <v>727</v>
      </c>
      <c r="S679" s="73" t="s">
        <v>127</v>
      </c>
      <c r="T679" s="73" t="s">
        <v>9952</v>
      </c>
      <c r="U679" s="74"/>
      <c r="V679" s="26"/>
      <c r="W679" s="26"/>
      <c r="X679" s="26"/>
      <c r="Y679" s="26"/>
      <c r="Z679" s="26"/>
      <c r="AA679" s="26"/>
      <c r="AB679" s="26"/>
      <c r="AC679" s="26"/>
      <c r="AD679" s="26"/>
      <c r="AE679" s="26"/>
      <c r="AF679" s="26"/>
      <c r="AG679" s="26"/>
      <c r="AH679" s="26"/>
      <c r="AI679" s="26"/>
      <c r="AJ679" s="26"/>
    </row>
    <row r="680" spans="1:36" ht="62.5">
      <c r="A680" s="67">
        <v>707</v>
      </c>
      <c r="B680" s="68">
        <v>45705</v>
      </c>
      <c r="C680" s="69"/>
      <c r="D680" s="70" t="s">
        <v>110</v>
      </c>
      <c r="E680" s="69"/>
      <c r="F680" s="69"/>
      <c r="G680" s="70" t="s">
        <v>104</v>
      </c>
      <c r="H680" s="70" t="s">
        <v>9953</v>
      </c>
      <c r="I680" s="70" t="s">
        <v>9954</v>
      </c>
      <c r="J680" s="70" t="s">
        <v>977</v>
      </c>
      <c r="K680" s="70" t="s">
        <v>440</v>
      </c>
      <c r="L680" s="70" t="s">
        <v>381</v>
      </c>
      <c r="M680" s="70" t="s">
        <v>9955</v>
      </c>
      <c r="N680" s="86" t="s">
        <v>9956</v>
      </c>
      <c r="O680" s="83" t="s">
        <v>9957</v>
      </c>
      <c r="P680" s="72" t="s">
        <v>23</v>
      </c>
      <c r="Q680" s="73"/>
      <c r="R680" s="72"/>
      <c r="S680" s="73"/>
      <c r="T680" s="73"/>
      <c r="U680" s="74"/>
      <c r="V680" s="26"/>
      <c r="W680" s="26"/>
      <c r="X680" s="26"/>
      <c r="Y680" s="26"/>
      <c r="Z680" s="26"/>
      <c r="AA680" s="26"/>
      <c r="AB680" s="26"/>
      <c r="AC680" s="26"/>
      <c r="AD680" s="26"/>
      <c r="AE680" s="26"/>
      <c r="AF680" s="26"/>
      <c r="AG680" s="26"/>
      <c r="AH680" s="26"/>
      <c r="AI680" s="26"/>
      <c r="AJ680" s="26"/>
    </row>
    <row r="681" spans="1:36" ht="187.5">
      <c r="A681" s="67">
        <v>708</v>
      </c>
      <c r="B681" s="68">
        <v>45706</v>
      </c>
      <c r="C681" s="69"/>
      <c r="D681" s="70" t="s">
        <v>425</v>
      </c>
      <c r="E681" s="69"/>
      <c r="F681" s="69"/>
      <c r="G681" s="70" t="s">
        <v>8935</v>
      </c>
      <c r="H681" s="70" t="s">
        <v>9958</v>
      </c>
      <c r="I681" s="70" t="s">
        <v>8932</v>
      </c>
      <c r="J681" s="70"/>
      <c r="K681" s="70" t="s">
        <v>400</v>
      </c>
      <c r="L681" s="70" t="s">
        <v>728</v>
      </c>
      <c r="M681" s="70" t="s">
        <v>9959</v>
      </c>
      <c r="N681" s="86" t="s">
        <v>9960</v>
      </c>
      <c r="O681" s="70"/>
      <c r="P681" s="72" t="s">
        <v>23</v>
      </c>
      <c r="Q681" s="73" t="s">
        <v>2745</v>
      </c>
      <c r="R681" s="72"/>
      <c r="S681" s="73"/>
      <c r="T681" s="73"/>
      <c r="U681" s="74"/>
      <c r="V681" s="26"/>
      <c r="W681" s="26"/>
      <c r="X681" s="26"/>
      <c r="Y681" s="26"/>
      <c r="Z681" s="26"/>
      <c r="AA681" s="26"/>
      <c r="AB681" s="26"/>
      <c r="AC681" s="26"/>
      <c r="AD681" s="26"/>
      <c r="AE681" s="26"/>
      <c r="AF681" s="26"/>
      <c r="AG681" s="26"/>
      <c r="AH681" s="26"/>
      <c r="AI681" s="26"/>
      <c r="AJ681" s="26"/>
    </row>
    <row r="682" spans="1:36" ht="37.5">
      <c r="A682" s="67">
        <v>709</v>
      </c>
      <c r="B682" s="68">
        <v>45706</v>
      </c>
      <c r="C682" s="69"/>
      <c r="D682" s="70" t="s">
        <v>152</v>
      </c>
      <c r="E682" s="69"/>
      <c r="F682" s="69"/>
      <c r="G682" s="70" t="s">
        <v>189</v>
      </c>
      <c r="H682" s="70" t="s">
        <v>9531</v>
      </c>
      <c r="I682" s="70" t="s">
        <v>8230</v>
      </c>
      <c r="J682" s="70" t="s">
        <v>977</v>
      </c>
      <c r="K682" s="70" t="s">
        <v>440</v>
      </c>
      <c r="L682" s="70" t="s">
        <v>917</v>
      </c>
      <c r="M682" s="70" t="s">
        <v>9961</v>
      </c>
      <c r="N682" s="86" t="s">
        <v>9962</v>
      </c>
      <c r="O682" s="83" t="s">
        <v>9963</v>
      </c>
      <c r="P682" s="72" t="s">
        <v>905</v>
      </c>
      <c r="Q682" s="73"/>
      <c r="R682" s="72"/>
      <c r="S682" s="73"/>
      <c r="T682" s="73"/>
      <c r="U682" s="74"/>
      <c r="V682" s="26"/>
      <c r="W682" s="26"/>
      <c r="X682" s="26"/>
      <c r="Y682" s="26"/>
      <c r="Z682" s="26"/>
      <c r="AA682" s="26"/>
      <c r="AB682" s="26"/>
      <c r="AC682" s="26"/>
      <c r="AD682" s="26"/>
      <c r="AE682" s="26"/>
      <c r="AF682" s="26"/>
      <c r="AG682" s="26"/>
      <c r="AH682" s="26"/>
      <c r="AI682" s="26"/>
      <c r="AJ682" s="26"/>
    </row>
    <row r="683" spans="1:36" ht="62.5">
      <c r="A683" s="67">
        <v>710</v>
      </c>
      <c r="B683" s="68">
        <v>45706</v>
      </c>
      <c r="C683" s="69"/>
      <c r="D683" s="70" t="s">
        <v>74</v>
      </c>
      <c r="E683" s="69"/>
      <c r="F683" s="69"/>
      <c r="G683" s="70" t="s">
        <v>154</v>
      </c>
      <c r="H683" s="70" t="s">
        <v>9964</v>
      </c>
      <c r="I683" s="70"/>
      <c r="J683" s="70" t="s">
        <v>977</v>
      </c>
      <c r="K683" s="70" t="s">
        <v>1917</v>
      </c>
      <c r="L683" s="70" t="s">
        <v>627</v>
      </c>
      <c r="M683" s="70" t="s">
        <v>9965</v>
      </c>
      <c r="N683" s="86"/>
      <c r="O683" s="70"/>
      <c r="P683" s="72" t="s">
        <v>23</v>
      </c>
      <c r="Q683" s="73" t="s">
        <v>2745</v>
      </c>
      <c r="R683" s="72" t="s">
        <v>24</v>
      </c>
      <c r="S683" s="73" t="s">
        <v>1917</v>
      </c>
      <c r="T683" s="73"/>
      <c r="U683" s="74"/>
      <c r="V683" s="26"/>
      <c r="W683" s="26"/>
      <c r="X683" s="26"/>
      <c r="Y683" s="26"/>
      <c r="Z683" s="26"/>
      <c r="AA683" s="26"/>
      <c r="AB683" s="26"/>
      <c r="AC683" s="26"/>
      <c r="AD683" s="26"/>
      <c r="AE683" s="26"/>
      <c r="AF683" s="26"/>
      <c r="AG683" s="26"/>
      <c r="AH683" s="26"/>
      <c r="AI683" s="26"/>
      <c r="AJ683" s="26"/>
    </row>
    <row r="684" spans="1:36" ht="125">
      <c r="A684" s="67">
        <v>711</v>
      </c>
      <c r="B684" s="68">
        <v>45706</v>
      </c>
      <c r="C684" s="67" t="str">
        <f t="array" aca="1" ref="C684" ca="1">IFERROR(_xludf.XLOOKUP(D684,master_daerah!B:B,master_daerah!A:A),"")</f>
        <v/>
      </c>
      <c r="D684" s="86" t="s">
        <v>145</v>
      </c>
      <c r="E684" s="69"/>
      <c r="F684" s="69"/>
      <c r="G684" s="70" t="s">
        <v>254</v>
      </c>
      <c r="H684" s="70" t="s">
        <v>9966</v>
      </c>
      <c r="I684" s="70" t="s">
        <v>9967</v>
      </c>
      <c r="J684" s="70" t="s">
        <v>977</v>
      </c>
      <c r="K684" s="70" t="s">
        <v>25</v>
      </c>
      <c r="L684" s="70" t="s">
        <v>633</v>
      </c>
      <c r="M684" s="70" t="s">
        <v>9968</v>
      </c>
      <c r="N684" s="86" t="s">
        <v>9969</v>
      </c>
      <c r="O684" s="83" t="s">
        <v>9970</v>
      </c>
      <c r="P684" s="72" t="s">
        <v>23</v>
      </c>
      <c r="Q684" s="73"/>
      <c r="R684" s="72"/>
      <c r="S684" s="73"/>
      <c r="T684" s="73"/>
      <c r="U684" s="74"/>
      <c r="V684" s="26"/>
      <c r="W684" s="26"/>
      <c r="X684" s="26"/>
      <c r="Y684" s="26"/>
      <c r="Z684" s="26"/>
      <c r="AA684" s="26"/>
      <c r="AB684" s="26"/>
      <c r="AC684" s="26"/>
      <c r="AD684" s="26"/>
      <c r="AE684" s="26"/>
      <c r="AF684" s="26"/>
      <c r="AG684" s="26"/>
      <c r="AH684" s="26"/>
      <c r="AI684" s="26"/>
      <c r="AJ684" s="26"/>
    </row>
    <row r="685" spans="1:36" ht="75">
      <c r="A685" s="67">
        <v>712</v>
      </c>
      <c r="B685" s="68">
        <v>45706</v>
      </c>
      <c r="C685" s="139"/>
      <c r="D685" s="70" t="s">
        <v>175</v>
      </c>
      <c r="E685" s="69"/>
      <c r="F685" s="69"/>
      <c r="G685" s="70" t="s">
        <v>9971</v>
      </c>
      <c r="H685" s="70" t="s">
        <v>9972</v>
      </c>
      <c r="I685" s="70" t="s">
        <v>9973</v>
      </c>
      <c r="J685" s="70" t="s">
        <v>977</v>
      </c>
      <c r="K685" s="70" t="s">
        <v>440</v>
      </c>
      <c r="L685" s="70" t="s">
        <v>568</v>
      </c>
      <c r="M685" s="70" t="s">
        <v>9974</v>
      </c>
      <c r="N685" s="86" t="s">
        <v>9975</v>
      </c>
      <c r="O685" s="83" t="s">
        <v>9976</v>
      </c>
      <c r="P685" s="72" t="s">
        <v>23</v>
      </c>
      <c r="Q685" s="73"/>
      <c r="R685" s="72"/>
      <c r="S685" s="73"/>
      <c r="T685" s="73"/>
      <c r="U685" s="74"/>
      <c r="V685" s="26"/>
      <c r="W685" s="26"/>
      <c r="X685" s="26"/>
      <c r="Y685" s="26"/>
      <c r="Z685" s="26"/>
      <c r="AA685" s="26"/>
      <c r="AB685" s="26"/>
      <c r="AC685" s="26"/>
      <c r="AD685" s="26"/>
      <c r="AE685" s="26"/>
      <c r="AF685" s="26"/>
      <c r="AG685" s="26"/>
      <c r="AH685" s="26"/>
      <c r="AI685" s="26"/>
      <c r="AJ685" s="26"/>
    </row>
    <row r="686" spans="1:36" ht="25">
      <c r="A686" s="67">
        <v>713</v>
      </c>
      <c r="B686" s="68">
        <v>45706</v>
      </c>
      <c r="C686" s="123">
        <v>29</v>
      </c>
      <c r="D686" s="70" t="s">
        <v>275</v>
      </c>
      <c r="E686" s="69"/>
      <c r="F686" s="69"/>
      <c r="G686" s="70" t="s">
        <v>89</v>
      </c>
      <c r="H686" s="70" t="s">
        <v>9443</v>
      </c>
      <c r="I686" s="70" t="s">
        <v>9627</v>
      </c>
      <c r="J686" s="70" t="s">
        <v>9977</v>
      </c>
      <c r="K686" s="70" t="s">
        <v>1233</v>
      </c>
      <c r="L686" s="70" t="s">
        <v>221</v>
      </c>
      <c r="M686" s="70" t="s">
        <v>9978</v>
      </c>
      <c r="N686" s="86" t="s">
        <v>9979</v>
      </c>
      <c r="O686" s="83" t="s">
        <v>9980</v>
      </c>
      <c r="P686" s="72" t="s">
        <v>23</v>
      </c>
      <c r="Q686" s="73"/>
      <c r="R686" s="72" t="s">
        <v>24</v>
      </c>
      <c r="S686" s="73" t="s">
        <v>1233</v>
      </c>
      <c r="T686" s="73"/>
      <c r="U686" s="74"/>
      <c r="V686" s="26"/>
      <c r="W686" s="26"/>
      <c r="X686" s="26"/>
      <c r="Y686" s="26"/>
      <c r="Z686" s="26"/>
      <c r="AA686" s="26"/>
      <c r="AB686" s="26"/>
      <c r="AC686" s="26"/>
      <c r="AD686" s="26"/>
      <c r="AE686" s="26"/>
      <c r="AF686" s="26"/>
      <c r="AG686" s="26"/>
      <c r="AH686" s="26"/>
      <c r="AI686" s="26"/>
      <c r="AJ686" s="26"/>
    </row>
    <row r="687" spans="1:36" ht="37.5">
      <c r="A687" s="67">
        <v>714</v>
      </c>
      <c r="B687" s="68">
        <v>45706</v>
      </c>
      <c r="C687" s="123">
        <v>29</v>
      </c>
      <c r="D687" s="70" t="s">
        <v>175</v>
      </c>
      <c r="E687" s="69"/>
      <c r="F687" s="69"/>
      <c r="G687" s="70" t="s">
        <v>9981</v>
      </c>
      <c r="H687" s="70" t="s">
        <v>9982</v>
      </c>
      <c r="I687" s="70" t="s">
        <v>9983</v>
      </c>
      <c r="J687" s="70" t="s">
        <v>977</v>
      </c>
      <c r="K687" s="70" t="s">
        <v>25</v>
      </c>
      <c r="L687" s="70" t="s">
        <v>27</v>
      </c>
      <c r="M687" s="70" t="s">
        <v>9984</v>
      </c>
      <c r="N687" s="86" t="s">
        <v>9985</v>
      </c>
      <c r="O687" s="83" t="s">
        <v>9986</v>
      </c>
      <c r="P687" s="72" t="s">
        <v>23</v>
      </c>
      <c r="Q687" s="73"/>
      <c r="R687" s="72"/>
      <c r="S687" s="73"/>
      <c r="T687" s="73"/>
      <c r="U687" s="74"/>
      <c r="V687" s="26"/>
      <c r="W687" s="26"/>
      <c r="X687" s="26"/>
      <c r="Y687" s="26"/>
      <c r="Z687" s="26"/>
      <c r="AA687" s="26"/>
      <c r="AB687" s="26"/>
      <c r="AC687" s="26"/>
      <c r="AD687" s="26"/>
      <c r="AE687" s="26"/>
      <c r="AF687" s="26"/>
      <c r="AG687" s="26"/>
      <c r="AH687" s="26"/>
      <c r="AI687" s="26"/>
      <c r="AJ687" s="26"/>
    </row>
    <row r="688" spans="1:36" ht="62.5">
      <c r="A688" s="67">
        <v>715</v>
      </c>
      <c r="B688" s="68">
        <v>45706</v>
      </c>
      <c r="C688" s="69"/>
      <c r="D688" s="70" t="s">
        <v>175</v>
      </c>
      <c r="E688" s="69"/>
      <c r="F688" s="69"/>
      <c r="G688" s="70" t="s">
        <v>49</v>
      </c>
      <c r="H688" s="70" t="s">
        <v>9987</v>
      </c>
      <c r="I688" s="70" t="s">
        <v>9988</v>
      </c>
      <c r="J688" s="70" t="s">
        <v>977</v>
      </c>
      <c r="K688" s="70" t="s">
        <v>440</v>
      </c>
      <c r="L688" s="70" t="s">
        <v>64</v>
      </c>
      <c r="M688" s="70" t="s">
        <v>9989</v>
      </c>
      <c r="N688" s="86" t="s">
        <v>9990</v>
      </c>
      <c r="O688" s="83" t="s">
        <v>9991</v>
      </c>
      <c r="P688" s="72" t="s">
        <v>901</v>
      </c>
      <c r="Q688" s="73"/>
      <c r="R688" s="72"/>
      <c r="S688" s="73"/>
      <c r="T688" s="73"/>
      <c r="U688" s="74"/>
      <c r="V688" s="26"/>
      <c r="W688" s="26"/>
      <c r="X688" s="26"/>
      <c r="Y688" s="26"/>
      <c r="Z688" s="26"/>
      <c r="AA688" s="26"/>
      <c r="AB688" s="26"/>
      <c r="AC688" s="26"/>
      <c r="AD688" s="26"/>
      <c r="AE688" s="26"/>
      <c r="AF688" s="26"/>
      <c r="AG688" s="26"/>
      <c r="AH688" s="26"/>
      <c r="AI688" s="26"/>
      <c r="AJ688" s="26"/>
    </row>
    <row r="689" spans="1:36" ht="87.5">
      <c r="A689" s="67">
        <v>716</v>
      </c>
      <c r="B689" s="68">
        <v>45706</v>
      </c>
      <c r="C689" s="69"/>
      <c r="D689" s="70" t="s">
        <v>357</v>
      </c>
      <c r="E689" s="69"/>
      <c r="F689" s="69"/>
      <c r="G689" s="70" t="s">
        <v>9927</v>
      </c>
      <c r="H689" s="70" t="s">
        <v>9992</v>
      </c>
      <c r="I689" s="70" t="s">
        <v>9993</v>
      </c>
      <c r="J689" s="70" t="s">
        <v>977</v>
      </c>
      <c r="K689" s="70" t="s">
        <v>440</v>
      </c>
      <c r="L689" s="70" t="s">
        <v>381</v>
      </c>
      <c r="M689" s="70" t="s">
        <v>9994</v>
      </c>
      <c r="N689" s="86" t="s">
        <v>5010</v>
      </c>
      <c r="O689" s="83" t="s">
        <v>9995</v>
      </c>
      <c r="P689" s="72" t="s">
        <v>23</v>
      </c>
      <c r="Q689" s="73" t="s">
        <v>2745</v>
      </c>
      <c r="R689" s="72"/>
      <c r="S689" s="73"/>
      <c r="T689" s="73"/>
      <c r="U689" s="74"/>
      <c r="V689" s="26"/>
      <c r="W689" s="26"/>
      <c r="X689" s="26"/>
      <c r="Y689" s="26"/>
      <c r="Z689" s="26"/>
      <c r="AA689" s="26"/>
      <c r="AB689" s="26"/>
      <c r="AC689" s="26"/>
      <c r="AD689" s="26"/>
      <c r="AE689" s="26"/>
      <c r="AF689" s="26"/>
      <c r="AG689" s="26"/>
      <c r="AH689" s="26"/>
      <c r="AI689" s="26"/>
      <c r="AJ689" s="26"/>
    </row>
    <row r="690" spans="1:36" ht="37.5">
      <c r="A690" s="67">
        <v>717</v>
      </c>
      <c r="B690" s="68">
        <v>45706</v>
      </c>
      <c r="C690" s="69"/>
      <c r="D690" s="70" t="s">
        <v>364</v>
      </c>
      <c r="E690" s="69"/>
      <c r="F690" s="69"/>
      <c r="G690" s="207" t="s">
        <v>344</v>
      </c>
      <c r="H690" s="70" t="s">
        <v>9996</v>
      </c>
      <c r="I690" s="70" t="s">
        <v>7833</v>
      </c>
      <c r="J690" s="70" t="s">
        <v>977</v>
      </c>
      <c r="K690" s="70" t="s">
        <v>440</v>
      </c>
      <c r="L690" s="70" t="s">
        <v>37</v>
      </c>
      <c r="M690" s="70" t="s">
        <v>9997</v>
      </c>
      <c r="N690" s="70" t="s">
        <v>9998</v>
      </c>
      <c r="O690" s="129" t="s">
        <v>9999</v>
      </c>
      <c r="P690" s="72" t="s">
        <v>23</v>
      </c>
      <c r="Q690" s="73"/>
      <c r="R690" s="72"/>
      <c r="S690" s="73"/>
      <c r="T690" s="73"/>
      <c r="U690" s="74"/>
      <c r="V690" s="26"/>
      <c r="W690" s="26"/>
      <c r="X690" s="26"/>
      <c r="Y690" s="26"/>
      <c r="Z690" s="26"/>
      <c r="AA690" s="26"/>
      <c r="AB690" s="26"/>
      <c r="AC690" s="26"/>
      <c r="AD690" s="26"/>
      <c r="AE690" s="26"/>
      <c r="AF690" s="26"/>
      <c r="AG690" s="26"/>
      <c r="AH690" s="26"/>
      <c r="AI690" s="26"/>
      <c r="AJ690" s="26"/>
    </row>
    <row r="691" spans="1:36" ht="37.5">
      <c r="A691" s="67">
        <v>718</v>
      </c>
      <c r="B691" s="68">
        <v>45706</v>
      </c>
      <c r="C691" s="69"/>
      <c r="D691" s="70" t="s">
        <v>364</v>
      </c>
      <c r="E691" s="69"/>
      <c r="F691" s="69"/>
      <c r="G691" s="44" t="s">
        <v>344</v>
      </c>
      <c r="H691" s="70" t="s">
        <v>10000</v>
      </c>
      <c r="I691" s="70" t="s">
        <v>7833</v>
      </c>
      <c r="J691" s="70" t="s">
        <v>977</v>
      </c>
      <c r="K691" s="70" t="s">
        <v>440</v>
      </c>
      <c r="L691" s="70" t="s">
        <v>37</v>
      </c>
      <c r="M691" s="70" t="s">
        <v>9997</v>
      </c>
      <c r="N691" s="70" t="s">
        <v>9998</v>
      </c>
      <c r="O691" s="83" t="s">
        <v>10001</v>
      </c>
      <c r="P691" s="72" t="s">
        <v>23</v>
      </c>
      <c r="Q691" s="73"/>
      <c r="R691" s="72"/>
      <c r="S691" s="73"/>
      <c r="T691" s="73"/>
      <c r="U691" s="74"/>
      <c r="V691" s="26"/>
      <c r="W691" s="26"/>
      <c r="X691" s="26"/>
      <c r="Y691" s="26"/>
      <c r="Z691" s="26"/>
      <c r="AA691" s="26"/>
      <c r="AB691" s="26"/>
      <c r="AC691" s="26"/>
      <c r="AD691" s="26"/>
      <c r="AE691" s="26"/>
      <c r="AF691" s="26"/>
      <c r="AG691" s="26"/>
      <c r="AH691" s="26"/>
      <c r="AI691" s="26"/>
      <c r="AJ691" s="26"/>
    </row>
    <row r="692" spans="1:36" ht="37.5">
      <c r="A692" s="67">
        <v>719</v>
      </c>
      <c r="B692" s="68">
        <v>45706</v>
      </c>
      <c r="C692" s="69"/>
      <c r="D692" s="70" t="s">
        <v>364</v>
      </c>
      <c r="E692" s="69"/>
      <c r="F692" s="69"/>
      <c r="G692" s="44" t="s">
        <v>344</v>
      </c>
      <c r="H692" s="70" t="s">
        <v>10000</v>
      </c>
      <c r="I692" s="70" t="s">
        <v>7833</v>
      </c>
      <c r="J692" s="70" t="s">
        <v>977</v>
      </c>
      <c r="K692" s="70" t="s">
        <v>440</v>
      </c>
      <c r="L692" s="70" t="s">
        <v>37</v>
      </c>
      <c r="M692" s="70" t="s">
        <v>9997</v>
      </c>
      <c r="N692" s="70" t="s">
        <v>9998</v>
      </c>
      <c r="O692" s="83" t="s">
        <v>10002</v>
      </c>
      <c r="P692" s="72" t="s">
        <v>23</v>
      </c>
      <c r="Q692" s="73"/>
      <c r="R692" s="72"/>
      <c r="S692" s="73"/>
      <c r="T692" s="73"/>
      <c r="U692" s="74"/>
      <c r="V692" s="26"/>
      <c r="W692" s="26"/>
      <c r="X692" s="26"/>
      <c r="Y692" s="26"/>
      <c r="Z692" s="26"/>
      <c r="AA692" s="26"/>
      <c r="AB692" s="26"/>
      <c r="AC692" s="26"/>
      <c r="AD692" s="26"/>
      <c r="AE692" s="26"/>
      <c r="AF692" s="26"/>
      <c r="AG692" s="26"/>
      <c r="AH692" s="26"/>
      <c r="AI692" s="26"/>
      <c r="AJ692" s="26"/>
    </row>
    <row r="693" spans="1:36" ht="37.5">
      <c r="A693" s="67">
        <v>720</v>
      </c>
      <c r="B693" s="68">
        <v>45706</v>
      </c>
      <c r="C693" s="69"/>
      <c r="D693" s="70" t="s">
        <v>135</v>
      </c>
      <c r="E693" s="69"/>
      <c r="F693" s="69"/>
      <c r="G693" s="70" t="s">
        <v>157</v>
      </c>
      <c r="H693" s="70" t="s">
        <v>10003</v>
      </c>
      <c r="I693" s="70" t="s">
        <v>10004</v>
      </c>
      <c r="J693" s="70" t="s">
        <v>977</v>
      </c>
      <c r="K693" s="70" t="s">
        <v>440</v>
      </c>
      <c r="L693" s="70" t="s">
        <v>125</v>
      </c>
      <c r="M693" s="70" t="s">
        <v>10005</v>
      </c>
      <c r="N693" s="86" t="s">
        <v>2887</v>
      </c>
      <c r="O693" s="83" t="s">
        <v>10006</v>
      </c>
      <c r="P693" s="72" t="s">
        <v>23</v>
      </c>
      <c r="Q693" s="73"/>
      <c r="R693" s="72"/>
      <c r="S693" s="73"/>
      <c r="T693" s="73"/>
      <c r="U693" s="74"/>
      <c r="V693" s="26"/>
      <c r="W693" s="26"/>
      <c r="X693" s="26"/>
      <c r="Y693" s="26"/>
      <c r="Z693" s="26"/>
      <c r="AA693" s="26"/>
      <c r="AB693" s="26"/>
      <c r="AC693" s="26"/>
      <c r="AD693" s="26"/>
      <c r="AE693" s="26"/>
      <c r="AF693" s="26"/>
      <c r="AG693" s="26"/>
      <c r="AH693" s="26"/>
      <c r="AI693" s="26"/>
      <c r="AJ693" s="26"/>
    </row>
    <row r="694" spans="1:36" ht="100">
      <c r="A694" s="67">
        <v>721</v>
      </c>
      <c r="B694" s="68">
        <v>45706</v>
      </c>
      <c r="C694" s="69"/>
      <c r="D694" s="70" t="s">
        <v>155</v>
      </c>
      <c r="E694" s="69"/>
      <c r="F694" s="69"/>
      <c r="G694" s="70" t="s">
        <v>99</v>
      </c>
      <c r="H694" s="70" t="s">
        <v>10007</v>
      </c>
      <c r="I694" s="70" t="s">
        <v>10008</v>
      </c>
      <c r="J694" s="70" t="s">
        <v>977</v>
      </c>
      <c r="K694" s="70" t="s">
        <v>127</v>
      </c>
      <c r="L694" s="70" t="s">
        <v>568</v>
      </c>
      <c r="M694" s="70" t="s">
        <v>10009</v>
      </c>
      <c r="N694" s="86" t="s">
        <v>10010</v>
      </c>
      <c r="O694" s="83" t="s">
        <v>10011</v>
      </c>
      <c r="P694" s="72" t="s">
        <v>23</v>
      </c>
      <c r="Q694" s="73"/>
      <c r="R694" s="72"/>
      <c r="S694" s="73"/>
      <c r="T694" s="73"/>
      <c r="U694" s="74"/>
      <c r="V694" s="26"/>
      <c r="W694" s="26"/>
      <c r="X694" s="26"/>
      <c r="Y694" s="26"/>
      <c r="Z694" s="26"/>
      <c r="AA694" s="26"/>
      <c r="AB694" s="26"/>
      <c r="AC694" s="26"/>
      <c r="AD694" s="26"/>
      <c r="AE694" s="26"/>
      <c r="AF694" s="26"/>
      <c r="AG694" s="26"/>
      <c r="AH694" s="26"/>
      <c r="AI694" s="26"/>
      <c r="AJ694" s="26"/>
    </row>
    <row r="695" spans="1:36" ht="25">
      <c r="A695" s="67">
        <v>722</v>
      </c>
      <c r="B695" s="68">
        <v>45706</v>
      </c>
      <c r="C695" s="69"/>
      <c r="D695" s="70" t="s">
        <v>86</v>
      </c>
      <c r="E695" s="69"/>
      <c r="F695" s="69"/>
      <c r="G695" s="22" t="s">
        <v>154</v>
      </c>
      <c r="H695" s="70" t="s">
        <v>10012</v>
      </c>
      <c r="I695" s="70"/>
      <c r="J695" s="70" t="s">
        <v>977</v>
      </c>
      <c r="K695" s="70" t="s">
        <v>1616</v>
      </c>
      <c r="L695" s="70" t="s">
        <v>784</v>
      </c>
      <c r="M695" s="70" t="s">
        <v>10013</v>
      </c>
      <c r="N695" s="86"/>
      <c r="O695" s="97"/>
      <c r="P695" s="72" t="s">
        <v>23</v>
      </c>
      <c r="Q695" s="73"/>
      <c r="R695" s="72"/>
      <c r="S695" s="73"/>
      <c r="T695" s="73"/>
      <c r="U695" s="74"/>
      <c r="V695" s="26"/>
      <c r="W695" s="26"/>
      <c r="X695" s="26"/>
      <c r="Y695" s="26"/>
      <c r="Z695" s="26"/>
      <c r="AA695" s="26"/>
      <c r="AB695" s="26"/>
      <c r="AC695" s="26"/>
      <c r="AD695" s="26"/>
      <c r="AE695" s="26"/>
      <c r="AF695" s="26"/>
      <c r="AG695" s="26"/>
      <c r="AH695" s="26"/>
      <c r="AI695" s="26"/>
      <c r="AJ695" s="26"/>
    </row>
    <row r="696" spans="1:36" ht="125">
      <c r="A696" s="67">
        <v>723</v>
      </c>
      <c r="B696" s="68">
        <v>45707</v>
      </c>
      <c r="C696" s="69"/>
      <c r="D696" s="70" t="s">
        <v>152</v>
      </c>
      <c r="E696" s="69"/>
      <c r="F696" s="69"/>
      <c r="G696" s="70" t="s">
        <v>697</v>
      </c>
      <c r="H696" s="70" t="s">
        <v>10014</v>
      </c>
      <c r="I696" s="70" t="s">
        <v>10015</v>
      </c>
      <c r="J696" s="70" t="s">
        <v>977</v>
      </c>
      <c r="K696" s="70" t="s">
        <v>440</v>
      </c>
      <c r="L696" s="70" t="s">
        <v>9652</v>
      </c>
      <c r="M696" s="70" t="s">
        <v>10016</v>
      </c>
      <c r="N696" s="86" t="s">
        <v>10017</v>
      </c>
      <c r="O696" s="97" t="s">
        <v>6834</v>
      </c>
      <c r="P696" s="72" t="s">
        <v>901</v>
      </c>
      <c r="Q696" s="73"/>
      <c r="R696" s="72"/>
      <c r="S696" s="73"/>
      <c r="T696" s="73"/>
      <c r="U696" s="74"/>
      <c r="V696" s="26"/>
      <c r="W696" s="26"/>
      <c r="X696" s="26"/>
      <c r="Y696" s="26"/>
      <c r="Z696" s="26"/>
      <c r="AA696" s="26"/>
      <c r="AB696" s="26"/>
      <c r="AC696" s="26"/>
      <c r="AD696" s="26"/>
      <c r="AE696" s="26"/>
      <c r="AF696" s="26"/>
      <c r="AG696" s="26"/>
      <c r="AH696" s="26"/>
      <c r="AI696" s="26"/>
      <c r="AJ696" s="26"/>
    </row>
    <row r="697" spans="1:36" ht="87.5">
      <c r="A697" s="67">
        <v>724</v>
      </c>
      <c r="B697" s="68">
        <v>45707</v>
      </c>
      <c r="C697" s="69"/>
      <c r="D697" s="70" t="s">
        <v>295</v>
      </c>
      <c r="E697" s="69"/>
      <c r="F697" s="69"/>
      <c r="G697" s="70" t="s">
        <v>10018</v>
      </c>
      <c r="H697" s="70" t="s">
        <v>10019</v>
      </c>
      <c r="I697" s="70" t="s">
        <v>10020</v>
      </c>
      <c r="J697" s="70" t="s">
        <v>977</v>
      </c>
      <c r="K697" s="70" t="s">
        <v>127</v>
      </c>
      <c r="L697" s="70" t="s">
        <v>216</v>
      </c>
      <c r="M697" s="70" t="s">
        <v>10021</v>
      </c>
      <c r="N697" s="86" t="s">
        <v>10022</v>
      </c>
      <c r="O697" s="83" t="s">
        <v>10023</v>
      </c>
      <c r="P697" s="72" t="s">
        <v>23</v>
      </c>
      <c r="Q697" s="73" t="s">
        <v>10024</v>
      </c>
      <c r="R697" s="72" t="s">
        <v>727</v>
      </c>
      <c r="S697" s="73" t="s">
        <v>127</v>
      </c>
      <c r="T697" s="73"/>
      <c r="U697" s="74"/>
      <c r="V697" s="26"/>
      <c r="W697" s="26"/>
      <c r="X697" s="26"/>
      <c r="Y697" s="26"/>
      <c r="Z697" s="26"/>
      <c r="AA697" s="26"/>
      <c r="AB697" s="26"/>
      <c r="AC697" s="26"/>
      <c r="AD697" s="26"/>
      <c r="AE697" s="26"/>
      <c r="AF697" s="26"/>
      <c r="AG697" s="26"/>
      <c r="AH697" s="26"/>
      <c r="AI697" s="26"/>
      <c r="AJ697" s="26"/>
    </row>
    <row r="698" spans="1:36" ht="87.5">
      <c r="A698" s="67">
        <v>725</v>
      </c>
      <c r="B698" s="68">
        <v>45707</v>
      </c>
      <c r="C698" s="123">
        <v>29</v>
      </c>
      <c r="D698" s="70" t="s">
        <v>295</v>
      </c>
      <c r="E698" s="69"/>
      <c r="F698" s="69"/>
      <c r="G698" s="70" t="s">
        <v>10025</v>
      </c>
      <c r="H698" s="70" t="s">
        <v>10026</v>
      </c>
      <c r="I698" s="70" t="s">
        <v>9650</v>
      </c>
      <c r="J698" s="70" t="s">
        <v>1645</v>
      </c>
      <c r="K698" s="70" t="s">
        <v>25</v>
      </c>
      <c r="L698" s="70" t="s">
        <v>142</v>
      </c>
      <c r="M698" s="70" t="s">
        <v>10027</v>
      </c>
      <c r="N698" s="86" t="s">
        <v>10028</v>
      </c>
      <c r="O698" s="83" t="s">
        <v>10029</v>
      </c>
      <c r="P698" s="72" t="s">
        <v>23</v>
      </c>
      <c r="Q698" s="73"/>
      <c r="R698" s="72"/>
      <c r="S698" s="73"/>
      <c r="T698" s="22"/>
      <c r="U698" s="74"/>
      <c r="V698" s="26"/>
      <c r="W698" s="26"/>
      <c r="X698" s="26"/>
      <c r="Y698" s="26"/>
      <c r="Z698" s="26"/>
      <c r="AA698" s="26"/>
      <c r="AB698" s="26"/>
      <c r="AC698" s="26"/>
      <c r="AD698" s="26"/>
      <c r="AE698" s="26"/>
      <c r="AF698" s="26"/>
      <c r="AG698" s="26"/>
      <c r="AH698" s="26"/>
      <c r="AI698" s="26"/>
      <c r="AJ698" s="26"/>
    </row>
    <row r="699" spans="1:36" ht="112.5">
      <c r="A699" s="67">
        <v>726</v>
      </c>
      <c r="B699" s="68">
        <v>45707</v>
      </c>
      <c r="C699" s="69"/>
      <c r="D699" s="70" t="s">
        <v>152</v>
      </c>
      <c r="E699" s="69"/>
      <c r="F699" s="69"/>
      <c r="G699" s="208" t="s">
        <v>119</v>
      </c>
      <c r="H699" s="70" t="s">
        <v>10030</v>
      </c>
      <c r="I699" s="70" t="s">
        <v>10031</v>
      </c>
      <c r="J699" s="70" t="s">
        <v>977</v>
      </c>
      <c r="K699" s="70" t="s">
        <v>440</v>
      </c>
      <c r="L699" s="70" t="s">
        <v>917</v>
      </c>
      <c r="M699" s="70" t="s">
        <v>10032</v>
      </c>
      <c r="N699" s="70" t="s">
        <v>10033</v>
      </c>
      <c r="O699" s="83" t="s">
        <v>10034</v>
      </c>
      <c r="P699" s="72" t="s">
        <v>23</v>
      </c>
      <c r="Q699" s="73" t="s">
        <v>3085</v>
      </c>
      <c r="R699" s="72"/>
      <c r="S699" s="73"/>
      <c r="T699" s="73"/>
      <c r="U699" s="74"/>
      <c r="V699" s="26"/>
      <c r="W699" s="26"/>
      <c r="X699" s="26"/>
      <c r="Y699" s="26"/>
      <c r="Z699" s="26"/>
      <c r="AA699" s="26"/>
      <c r="AB699" s="26"/>
      <c r="AC699" s="26"/>
      <c r="AD699" s="26"/>
      <c r="AE699" s="26"/>
      <c r="AF699" s="26"/>
      <c r="AG699" s="26"/>
      <c r="AH699" s="26"/>
      <c r="AI699" s="26"/>
      <c r="AJ699" s="26"/>
    </row>
    <row r="700" spans="1:36" ht="50">
      <c r="A700" s="67">
        <v>727</v>
      </c>
      <c r="B700" s="68">
        <v>45707</v>
      </c>
      <c r="C700" s="69"/>
      <c r="D700" s="70" t="s">
        <v>7071</v>
      </c>
      <c r="E700" s="69"/>
      <c r="F700" s="69"/>
      <c r="G700" s="70" t="s">
        <v>30</v>
      </c>
      <c r="H700" s="70" t="s">
        <v>10035</v>
      </c>
      <c r="I700" s="70" t="s">
        <v>10036</v>
      </c>
      <c r="J700" s="70"/>
      <c r="K700" s="70" t="s">
        <v>362</v>
      </c>
      <c r="L700" s="70" t="s">
        <v>989</v>
      </c>
      <c r="M700" s="70" t="s">
        <v>10037</v>
      </c>
      <c r="N700" s="70"/>
      <c r="O700" s="129" t="s">
        <v>10038</v>
      </c>
      <c r="P700" s="72" t="s">
        <v>23</v>
      </c>
      <c r="Q700" s="73" t="s">
        <v>3085</v>
      </c>
      <c r="R700" s="72"/>
      <c r="S700" s="73"/>
      <c r="T700" s="73"/>
      <c r="U700" s="74"/>
      <c r="V700" s="26"/>
      <c r="W700" s="26"/>
      <c r="X700" s="26"/>
      <c r="Y700" s="26"/>
      <c r="Z700" s="26"/>
      <c r="AA700" s="26"/>
      <c r="AB700" s="26"/>
      <c r="AC700" s="26"/>
      <c r="AD700" s="26"/>
      <c r="AE700" s="26"/>
      <c r="AF700" s="26"/>
      <c r="AG700" s="26"/>
      <c r="AH700" s="26"/>
      <c r="AI700" s="26"/>
      <c r="AJ700" s="26"/>
    </row>
    <row r="701" spans="1:36" ht="62.5">
      <c r="A701" s="67">
        <v>728</v>
      </c>
      <c r="B701" s="68">
        <v>45707</v>
      </c>
      <c r="C701" s="69"/>
      <c r="D701" s="70" t="s">
        <v>7071</v>
      </c>
      <c r="E701" s="69"/>
      <c r="F701" s="69"/>
      <c r="G701" s="70" t="s">
        <v>252</v>
      </c>
      <c r="H701" s="70" t="s">
        <v>10035</v>
      </c>
      <c r="I701" s="70" t="s">
        <v>10036</v>
      </c>
      <c r="J701" s="70"/>
      <c r="K701" s="70" t="s">
        <v>362</v>
      </c>
      <c r="L701" s="70" t="s">
        <v>989</v>
      </c>
      <c r="M701" s="70" t="s">
        <v>10039</v>
      </c>
      <c r="N701" s="86"/>
      <c r="O701" s="83" t="s">
        <v>10040</v>
      </c>
      <c r="P701" s="72" t="s">
        <v>23</v>
      </c>
      <c r="Q701" s="73" t="s">
        <v>3085</v>
      </c>
      <c r="R701" s="72"/>
      <c r="S701" s="73"/>
      <c r="T701" s="73"/>
      <c r="U701" s="74"/>
      <c r="V701" s="26"/>
      <c r="W701" s="26"/>
      <c r="X701" s="26"/>
      <c r="Y701" s="26"/>
      <c r="Z701" s="26"/>
      <c r="AA701" s="26"/>
      <c r="AB701" s="26"/>
      <c r="AC701" s="26"/>
      <c r="AD701" s="26"/>
      <c r="AE701" s="26"/>
      <c r="AF701" s="26"/>
      <c r="AG701" s="26"/>
      <c r="AH701" s="26"/>
      <c r="AI701" s="26"/>
      <c r="AJ701" s="26"/>
    </row>
    <row r="702" spans="1:36" ht="37.5">
      <c r="A702" s="67">
        <v>729</v>
      </c>
      <c r="B702" s="68">
        <v>45708</v>
      </c>
      <c r="C702" s="69"/>
      <c r="D702" s="70" t="s">
        <v>360</v>
      </c>
      <c r="E702" s="69"/>
      <c r="F702" s="69"/>
      <c r="G702" s="70" t="s">
        <v>693</v>
      </c>
      <c r="H702" s="70" t="s">
        <v>10041</v>
      </c>
      <c r="I702" s="70" t="s">
        <v>10042</v>
      </c>
      <c r="J702" s="70" t="s">
        <v>977</v>
      </c>
      <c r="K702" s="70" t="s">
        <v>127</v>
      </c>
      <c r="L702" s="70" t="s">
        <v>797</v>
      </c>
      <c r="M702" s="70" t="s">
        <v>10043</v>
      </c>
      <c r="N702" s="86" t="s">
        <v>10044</v>
      </c>
      <c r="O702" s="83" t="s">
        <v>10045</v>
      </c>
      <c r="P702" s="72" t="s">
        <v>23</v>
      </c>
      <c r="Q702" s="73"/>
      <c r="R702" s="72"/>
      <c r="S702" s="73"/>
      <c r="T702" s="73"/>
      <c r="U702" s="74"/>
      <c r="V702" s="26"/>
      <c r="W702" s="26"/>
      <c r="X702" s="26"/>
      <c r="Y702" s="26"/>
      <c r="Z702" s="26"/>
      <c r="AA702" s="26"/>
      <c r="AB702" s="26"/>
      <c r="AC702" s="26"/>
      <c r="AD702" s="26"/>
      <c r="AE702" s="26"/>
      <c r="AF702" s="26"/>
      <c r="AG702" s="26"/>
      <c r="AH702" s="26"/>
      <c r="AI702" s="26"/>
      <c r="AJ702" s="26"/>
    </row>
    <row r="703" spans="1:36" ht="37.5">
      <c r="A703" s="67">
        <v>730</v>
      </c>
      <c r="B703" s="68">
        <v>45708</v>
      </c>
      <c r="C703" s="69"/>
      <c r="D703" s="70" t="s">
        <v>152</v>
      </c>
      <c r="E703" s="69"/>
      <c r="F703" s="69"/>
      <c r="G703" s="70" t="s">
        <v>10046</v>
      </c>
      <c r="H703" s="70" t="s">
        <v>10047</v>
      </c>
      <c r="I703" s="70" t="s">
        <v>10048</v>
      </c>
      <c r="J703" s="70" t="s">
        <v>977</v>
      </c>
      <c r="K703" s="70" t="s">
        <v>440</v>
      </c>
      <c r="L703" s="70" t="s">
        <v>9652</v>
      </c>
      <c r="M703" s="70" t="s">
        <v>10049</v>
      </c>
      <c r="N703" s="86" t="s">
        <v>10050</v>
      </c>
      <c r="O703" s="83" t="s">
        <v>10051</v>
      </c>
      <c r="P703" s="72" t="s">
        <v>901</v>
      </c>
      <c r="Q703" s="73"/>
      <c r="R703" s="72"/>
      <c r="S703" s="73"/>
      <c r="T703" s="73"/>
      <c r="U703" s="74"/>
      <c r="V703" s="26"/>
      <c r="W703" s="26"/>
      <c r="X703" s="26"/>
      <c r="Y703" s="26"/>
      <c r="Z703" s="26"/>
      <c r="AA703" s="26"/>
      <c r="AB703" s="26"/>
      <c r="AC703" s="26"/>
      <c r="AD703" s="26"/>
      <c r="AE703" s="26"/>
      <c r="AF703" s="26"/>
      <c r="AG703" s="26"/>
      <c r="AH703" s="26"/>
      <c r="AI703" s="26"/>
      <c r="AJ703" s="26"/>
    </row>
    <row r="704" spans="1:36" ht="50">
      <c r="A704" s="67">
        <v>731</v>
      </c>
      <c r="B704" s="68">
        <v>45708</v>
      </c>
      <c r="C704" s="69"/>
      <c r="D704" s="70" t="s">
        <v>393</v>
      </c>
      <c r="E704" s="69"/>
      <c r="F704" s="69"/>
      <c r="G704" s="70" t="s">
        <v>10052</v>
      </c>
      <c r="H704" s="70" t="s">
        <v>10053</v>
      </c>
      <c r="I704" s="70" t="s">
        <v>10054</v>
      </c>
      <c r="J704" s="70" t="s">
        <v>977</v>
      </c>
      <c r="K704" s="70" t="s">
        <v>440</v>
      </c>
      <c r="L704" s="70" t="s">
        <v>37</v>
      </c>
      <c r="M704" s="70" t="s">
        <v>10055</v>
      </c>
      <c r="N704" s="86" t="s">
        <v>10056</v>
      </c>
      <c r="O704" s="70"/>
      <c r="P704" s="72" t="s">
        <v>23</v>
      </c>
      <c r="Q704" s="73"/>
      <c r="R704" s="72"/>
      <c r="S704" s="73"/>
      <c r="T704" s="73"/>
      <c r="U704" s="74"/>
      <c r="V704" s="26"/>
      <c r="W704" s="26"/>
      <c r="X704" s="26"/>
      <c r="Y704" s="26"/>
      <c r="Z704" s="26"/>
      <c r="AA704" s="26"/>
      <c r="AB704" s="26"/>
      <c r="AC704" s="26"/>
      <c r="AD704" s="26"/>
      <c r="AE704" s="26"/>
      <c r="AF704" s="26"/>
      <c r="AG704" s="26"/>
      <c r="AH704" s="26"/>
      <c r="AI704" s="26"/>
      <c r="AJ704" s="26"/>
    </row>
    <row r="705" spans="1:36" ht="25">
      <c r="A705" s="67">
        <v>732</v>
      </c>
      <c r="B705" s="68">
        <v>45709</v>
      </c>
      <c r="C705" s="69"/>
      <c r="D705" s="70" t="s">
        <v>851</v>
      </c>
      <c r="E705" s="69"/>
      <c r="F705" s="69"/>
      <c r="G705" s="70" t="s">
        <v>49</v>
      </c>
      <c r="H705" s="70" t="s">
        <v>10057</v>
      </c>
      <c r="I705" s="70"/>
      <c r="J705" s="70" t="s">
        <v>977</v>
      </c>
      <c r="K705" s="70" t="s">
        <v>1616</v>
      </c>
      <c r="L705" s="70" t="s">
        <v>37</v>
      </c>
      <c r="M705" s="70" t="s">
        <v>6941</v>
      </c>
      <c r="N705" s="86" t="s">
        <v>10058</v>
      </c>
      <c r="O705" s="83" t="s">
        <v>10059</v>
      </c>
      <c r="P705" s="72" t="s">
        <v>23</v>
      </c>
      <c r="Q705" s="73"/>
      <c r="R705" s="72"/>
      <c r="S705" s="73"/>
      <c r="T705" s="73"/>
      <c r="U705" s="74"/>
      <c r="V705" s="26"/>
      <c r="W705" s="26"/>
      <c r="X705" s="26"/>
      <c r="Y705" s="26"/>
      <c r="Z705" s="26"/>
      <c r="AA705" s="26"/>
      <c r="AB705" s="26"/>
      <c r="AC705" s="26"/>
      <c r="AD705" s="26"/>
      <c r="AE705" s="26"/>
      <c r="AF705" s="26"/>
      <c r="AG705" s="26"/>
      <c r="AH705" s="26"/>
      <c r="AI705" s="26"/>
      <c r="AJ705" s="26"/>
    </row>
    <row r="706" spans="1:36" ht="75">
      <c r="A706" s="67">
        <v>733</v>
      </c>
      <c r="B706" s="68">
        <v>45709</v>
      </c>
      <c r="C706" s="69"/>
      <c r="D706" s="70" t="s">
        <v>10060</v>
      </c>
      <c r="E706" s="69"/>
      <c r="F706" s="69"/>
      <c r="G706" s="70" t="s">
        <v>10061</v>
      </c>
      <c r="H706" s="70" t="s">
        <v>10062</v>
      </c>
      <c r="I706" s="70"/>
      <c r="J706" s="70" t="s">
        <v>977</v>
      </c>
      <c r="K706" s="70" t="s">
        <v>1616</v>
      </c>
      <c r="L706" s="70" t="s">
        <v>728</v>
      </c>
      <c r="M706" s="70" t="s">
        <v>10063</v>
      </c>
      <c r="N706" s="70" t="s">
        <v>10064</v>
      </c>
      <c r="O706" s="83" t="s">
        <v>10065</v>
      </c>
      <c r="P706" s="209" t="s">
        <v>23</v>
      </c>
      <c r="Q706" s="73"/>
      <c r="R706" s="72"/>
      <c r="S706" s="73"/>
      <c r="T706" s="73"/>
      <c r="U706" s="74"/>
      <c r="V706" s="26"/>
      <c r="W706" s="26"/>
      <c r="X706" s="26"/>
      <c r="Y706" s="26"/>
      <c r="Z706" s="26"/>
      <c r="AA706" s="26"/>
      <c r="AB706" s="26"/>
      <c r="AC706" s="26"/>
      <c r="AD706" s="26"/>
      <c r="AE706" s="26"/>
      <c r="AF706" s="26"/>
      <c r="AG706" s="26"/>
      <c r="AH706" s="26"/>
      <c r="AI706" s="26"/>
      <c r="AJ706" s="26"/>
    </row>
    <row r="707" spans="1:36" ht="62.5">
      <c r="A707" s="67">
        <v>734</v>
      </c>
      <c r="B707" s="68">
        <v>45709</v>
      </c>
      <c r="C707" s="67" t="str">
        <f t="array" aca="1" ref="C707" ca="1">IFERROR(_xludf.XLOOKUP(D707,master_daerah!B:B,master_daerah!A:A),"")</f>
        <v/>
      </c>
      <c r="D707" s="70" t="s">
        <v>342</v>
      </c>
      <c r="E707" s="69"/>
      <c r="F707" s="69"/>
      <c r="G707" s="70" t="s">
        <v>208</v>
      </c>
      <c r="H707" s="70" t="s">
        <v>10066</v>
      </c>
      <c r="I707" s="70" t="s">
        <v>10067</v>
      </c>
      <c r="J707" s="70" t="s">
        <v>2649</v>
      </c>
      <c r="K707" s="70" t="s">
        <v>1616</v>
      </c>
      <c r="L707" s="70" t="s">
        <v>125</v>
      </c>
      <c r="M707" s="70" t="s">
        <v>10068</v>
      </c>
      <c r="N707" s="86" t="s">
        <v>991</v>
      </c>
      <c r="O707" s="70"/>
      <c r="P707" s="72" t="s">
        <v>23</v>
      </c>
      <c r="Q707" s="73"/>
      <c r="R707" s="72"/>
      <c r="S707" s="73"/>
      <c r="T707" s="73"/>
      <c r="U707" s="74"/>
      <c r="V707" s="26"/>
      <c r="W707" s="26"/>
      <c r="X707" s="26"/>
      <c r="Y707" s="26"/>
      <c r="Z707" s="26"/>
      <c r="AA707" s="26"/>
      <c r="AB707" s="26"/>
      <c r="AC707" s="26"/>
      <c r="AD707" s="26"/>
      <c r="AE707" s="26"/>
      <c r="AF707" s="26"/>
      <c r="AG707" s="26"/>
      <c r="AH707" s="26"/>
      <c r="AI707" s="26"/>
      <c r="AJ707" s="26"/>
    </row>
    <row r="708" spans="1:36" ht="50">
      <c r="A708" s="67">
        <v>735</v>
      </c>
      <c r="B708" s="68">
        <v>45709</v>
      </c>
      <c r="C708" s="67" t="str">
        <f t="array" aca="1" ref="C708" ca="1">IFERROR(_xludf.XLOOKUP(D708,master_daerah!B:B,master_daerah!A:A),"")</f>
        <v/>
      </c>
      <c r="D708" s="70" t="s">
        <v>342</v>
      </c>
      <c r="E708" s="69"/>
      <c r="F708" s="69"/>
      <c r="G708" s="70" t="s">
        <v>10069</v>
      </c>
      <c r="H708" s="70" t="s">
        <v>10070</v>
      </c>
      <c r="I708" s="70" t="s">
        <v>10067</v>
      </c>
      <c r="J708" s="70" t="s">
        <v>2649</v>
      </c>
      <c r="K708" s="70" t="s">
        <v>1616</v>
      </c>
      <c r="L708" s="69" t="s">
        <v>302</v>
      </c>
      <c r="M708" s="70" t="s">
        <v>10071</v>
      </c>
      <c r="N708" s="70" t="s">
        <v>10072</v>
      </c>
      <c r="O708" s="87" t="s">
        <v>10073</v>
      </c>
      <c r="P708" s="72" t="s">
        <v>23</v>
      </c>
      <c r="Q708" s="73" t="s">
        <v>10074</v>
      </c>
      <c r="R708" s="72"/>
      <c r="S708" s="73"/>
      <c r="T708" s="73"/>
      <c r="U708" s="74"/>
      <c r="V708" s="26"/>
      <c r="W708" s="26"/>
      <c r="X708" s="26"/>
      <c r="Y708" s="26"/>
      <c r="Z708" s="26"/>
      <c r="AA708" s="26"/>
      <c r="AB708" s="26"/>
      <c r="AC708" s="26"/>
      <c r="AD708" s="26"/>
      <c r="AE708" s="26"/>
      <c r="AF708" s="26"/>
      <c r="AG708" s="26"/>
      <c r="AH708" s="26"/>
      <c r="AI708" s="26"/>
      <c r="AJ708" s="26"/>
    </row>
    <row r="709" spans="1:36" ht="87.5">
      <c r="A709" s="67">
        <v>736</v>
      </c>
      <c r="B709" s="68">
        <v>45709</v>
      </c>
      <c r="C709" s="67" t="str">
        <f t="array" aca="1" ref="C709" ca="1">IFERROR(_xludf.XLOOKUP(D709,master_daerah!B:B,master_daerah!A:A),"")</f>
        <v/>
      </c>
      <c r="D709" s="70" t="s">
        <v>10060</v>
      </c>
      <c r="E709" s="69"/>
      <c r="F709" s="69"/>
      <c r="G709" s="70" t="s">
        <v>26</v>
      </c>
      <c r="H709" s="70" t="s">
        <v>10075</v>
      </c>
      <c r="I709" s="69"/>
      <c r="J709" s="70" t="s">
        <v>977</v>
      </c>
      <c r="K709" s="70" t="s">
        <v>1616</v>
      </c>
      <c r="L709" s="69" t="s">
        <v>3338</v>
      </c>
      <c r="M709" s="70" t="s">
        <v>10076</v>
      </c>
      <c r="N709" s="70"/>
      <c r="O709" s="87" t="s">
        <v>10077</v>
      </c>
      <c r="P709" s="72" t="s">
        <v>23</v>
      </c>
      <c r="Q709" s="73" t="s">
        <v>10078</v>
      </c>
      <c r="R709" s="72"/>
      <c r="S709" s="73"/>
      <c r="T709" s="73"/>
      <c r="U709" s="74"/>
      <c r="V709" s="26"/>
      <c r="W709" s="26"/>
      <c r="X709" s="26"/>
      <c r="Y709" s="26"/>
      <c r="Z709" s="26"/>
      <c r="AA709" s="26"/>
      <c r="AB709" s="26"/>
      <c r="AC709" s="26"/>
      <c r="AD709" s="26"/>
      <c r="AE709" s="26"/>
      <c r="AF709" s="26"/>
      <c r="AG709" s="26"/>
      <c r="AH709" s="26"/>
      <c r="AI709" s="26"/>
      <c r="AJ709" s="26"/>
    </row>
    <row r="710" spans="1:36" ht="87.5">
      <c r="A710" s="67">
        <v>737</v>
      </c>
      <c r="B710" s="68">
        <v>45709</v>
      </c>
      <c r="C710" s="123">
        <v>29</v>
      </c>
      <c r="D710" s="70" t="s">
        <v>295</v>
      </c>
      <c r="E710" s="69"/>
      <c r="F710" s="69"/>
      <c r="G710" s="70" t="s">
        <v>10079</v>
      </c>
      <c r="H710" s="70" t="s">
        <v>10080</v>
      </c>
      <c r="I710" s="70" t="s">
        <v>9650</v>
      </c>
      <c r="J710" s="70" t="s">
        <v>1645</v>
      </c>
      <c r="K710" s="70" t="s">
        <v>25</v>
      </c>
      <c r="L710" s="70" t="s">
        <v>142</v>
      </c>
      <c r="M710" s="70" t="s">
        <v>10027</v>
      </c>
      <c r="N710" s="86" t="s">
        <v>10028</v>
      </c>
      <c r="O710" s="83" t="s">
        <v>10029</v>
      </c>
      <c r="P710" s="72" t="s">
        <v>23</v>
      </c>
      <c r="Q710" s="73"/>
      <c r="R710" s="72"/>
      <c r="S710" s="73"/>
      <c r="T710" s="73"/>
      <c r="U710" s="74"/>
      <c r="V710" s="26"/>
      <c r="W710" s="26"/>
      <c r="X710" s="26"/>
      <c r="Y710" s="26"/>
      <c r="Z710" s="26"/>
      <c r="AA710" s="26"/>
      <c r="AB710" s="26"/>
      <c r="AC710" s="26"/>
      <c r="AD710" s="26"/>
      <c r="AE710" s="26"/>
      <c r="AF710" s="26"/>
      <c r="AG710" s="26"/>
      <c r="AH710" s="26"/>
      <c r="AI710" s="26"/>
      <c r="AJ710" s="26"/>
    </row>
    <row r="711" spans="1:36" ht="87.5">
      <c r="A711" s="67">
        <v>738</v>
      </c>
      <c r="B711" s="68">
        <v>45709</v>
      </c>
      <c r="C711" s="67" t="str">
        <f t="array" aca="1" ref="C711" ca="1">IFERROR(_xludf.XLOOKUP(D711,master_daerah!B:B,master_daerah!A:A),"")</f>
        <v/>
      </c>
      <c r="D711" s="70" t="s">
        <v>348</v>
      </c>
      <c r="E711" s="69"/>
      <c r="F711" s="69"/>
      <c r="G711" s="70" t="s">
        <v>527</v>
      </c>
      <c r="H711" s="70" t="s">
        <v>10081</v>
      </c>
      <c r="I711" s="70" t="s">
        <v>10082</v>
      </c>
      <c r="J711" s="70" t="s">
        <v>10083</v>
      </c>
      <c r="K711" s="70" t="s">
        <v>127</v>
      </c>
      <c r="L711" s="70" t="s">
        <v>486</v>
      </c>
      <c r="M711" s="70" t="s">
        <v>9681</v>
      </c>
      <c r="N711" s="86" t="s">
        <v>10084</v>
      </c>
      <c r="O711" s="83" t="s">
        <v>10085</v>
      </c>
      <c r="P711" s="72" t="s">
        <v>23</v>
      </c>
      <c r="Q711" s="73"/>
      <c r="R711" s="72"/>
      <c r="S711" s="73"/>
      <c r="T711" s="73"/>
      <c r="U711" s="74"/>
      <c r="V711" s="26"/>
      <c r="W711" s="26"/>
      <c r="X711" s="26"/>
      <c r="Y711" s="26"/>
      <c r="Z711" s="26"/>
      <c r="AA711" s="26"/>
      <c r="AB711" s="26"/>
      <c r="AC711" s="26"/>
      <c r="AD711" s="26"/>
      <c r="AE711" s="26"/>
      <c r="AF711" s="26"/>
      <c r="AG711" s="26"/>
      <c r="AH711" s="26"/>
      <c r="AI711" s="26"/>
      <c r="AJ711" s="26"/>
    </row>
    <row r="712" spans="1:36" ht="62.5">
      <c r="A712" s="67">
        <v>739</v>
      </c>
      <c r="B712" s="68">
        <v>45709</v>
      </c>
      <c r="C712" s="69"/>
      <c r="D712" s="70" t="s">
        <v>331</v>
      </c>
      <c r="E712" s="69"/>
      <c r="F712" s="69"/>
      <c r="G712" s="70" t="s">
        <v>10086</v>
      </c>
      <c r="H712" s="70" t="s">
        <v>10087</v>
      </c>
      <c r="I712" s="70"/>
      <c r="J712" s="70" t="s">
        <v>1645</v>
      </c>
      <c r="K712" s="70" t="s">
        <v>1917</v>
      </c>
      <c r="L712" s="70" t="s">
        <v>486</v>
      </c>
      <c r="M712" s="70" t="s">
        <v>10088</v>
      </c>
      <c r="N712" s="86" t="s">
        <v>10089</v>
      </c>
      <c r="O712" s="83" t="s">
        <v>10090</v>
      </c>
      <c r="P712" s="72" t="s">
        <v>23</v>
      </c>
      <c r="Q712" s="73" t="s">
        <v>2745</v>
      </c>
      <c r="R712" s="72" t="s">
        <v>24</v>
      </c>
      <c r="S712" s="73" t="s">
        <v>1917</v>
      </c>
      <c r="T712" s="73" t="s">
        <v>4033</v>
      </c>
      <c r="U712" s="74"/>
      <c r="V712" s="26"/>
      <c r="W712" s="26"/>
      <c r="X712" s="26"/>
      <c r="Y712" s="26"/>
      <c r="Z712" s="26"/>
      <c r="AA712" s="26"/>
      <c r="AB712" s="26"/>
      <c r="AC712" s="26"/>
      <c r="AD712" s="26"/>
      <c r="AE712" s="26"/>
      <c r="AF712" s="26"/>
      <c r="AG712" s="26"/>
      <c r="AH712" s="26"/>
      <c r="AI712" s="26"/>
      <c r="AJ712" s="26"/>
    </row>
    <row r="713" spans="1:36" ht="75">
      <c r="A713" s="67">
        <v>740</v>
      </c>
      <c r="B713" s="68">
        <v>45709</v>
      </c>
      <c r="C713" s="69"/>
      <c r="D713" s="70" t="s">
        <v>93</v>
      </c>
      <c r="E713" s="69"/>
      <c r="F713" s="69"/>
      <c r="G713" s="70" t="s">
        <v>764</v>
      </c>
      <c r="H713" s="70" t="s">
        <v>10091</v>
      </c>
      <c r="I713" s="70" t="s">
        <v>10092</v>
      </c>
      <c r="J713" s="70" t="s">
        <v>10093</v>
      </c>
      <c r="K713" s="70" t="s">
        <v>440</v>
      </c>
      <c r="L713" s="70" t="s">
        <v>353</v>
      </c>
      <c r="M713" s="70" t="s">
        <v>10094</v>
      </c>
      <c r="N713" s="70" t="s">
        <v>10095</v>
      </c>
      <c r="O713" s="95" t="s">
        <v>10096</v>
      </c>
      <c r="P713" s="72" t="s">
        <v>23</v>
      </c>
      <c r="Q713" s="73" t="s">
        <v>2745</v>
      </c>
      <c r="R713" s="72"/>
      <c r="S713" s="73"/>
      <c r="T713" s="73"/>
      <c r="U713" s="74"/>
      <c r="V713" s="26"/>
      <c r="W713" s="26"/>
      <c r="X713" s="26"/>
      <c r="Y713" s="26"/>
      <c r="Z713" s="26"/>
      <c r="AA713" s="26"/>
      <c r="AB713" s="26"/>
      <c r="AC713" s="26"/>
      <c r="AD713" s="26"/>
      <c r="AE713" s="26"/>
      <c r="AF713" s="26"/>
      <c r="AG713" s="26"/>
      <c r="AH713" s="26"/>
      <c r="AI713" s="26"/>
      <c r="AJ713" s="26"/>
    </row>
    <row r="714" spans="1:36" ht="100">
      <c r="A714" s="67">
        <v>741</v>
      </c>
      <c r="B714" s="68">
        <v>45709</v>
      </c>
      <c r="C714" s="69"/>
      <c r="D714" s="70" t="s">
        <v>546</v>
      </c>
      <c r="E714" s="69"/>
      <c r="F714" s="69"/>
      <c r="G714" s="70" t="s">
        <v>10097</v>
      </c>
      <c r="H714" s="70" t="s">
        <v>10098</v>
      </c>
      <c r="I714" s="70" t="s">
        <v>10099</v>
      </c>
      <c r="J714" s="70" t="s">
        <v>10083</v>
      </c>
      <c r="K714" s="70" t="s">
        <v>127</v>
      </c>
      <c r="L714" s="70" t="s">
        <v>568</v>
      </c>
      <c r="M714" s="70" t="s">
        <v>10100</v>
      </c>
      <c r="N714" s="86" t="s">
        <v>10101</v>
      </c>
      <c r="O714" s="83" t="s">
        <v>10102</v>
      </c>
      <c r="P714" s="72" t="s">
        <v>23</v>
      </c>
      <c r="Q714" s="73" t="s">
        <v>2745</v>
      </c>
      <c r="R714" s="72"/>
      <c r="S714" s="73"/>
      <c r="T714" s="73"/>
      <c r="U714" s="74"/>
      <c r="V714" s="26"/>
      <c r="W714" s="26"/>
      <c r="X714" s="26"/>
      <c r="Y714" s="26"/>
      <c r="Z714" s="26"/>
      <c r="AA714" s="26"/>
      <c r="AB714" s="26"/>
      <c r="AC714" s="26"/>
      <c r="AD714" s="26"/>
      <c r="AE714" s="26"/>
      <c r="AF714" s="26"/>
      <c r="AG714" s="26"/>
      <c r="AH714" s="26"/>
      <c r="AI714" s="26"/>
      <c r="AJ714" s="26"/>
    </row>
    <row r="715" spans="1:36" ht="62.5">
      <c r="A715" s="67">
        <v>742</v>
      </c>
      <c r="B715" s="68">
        <v>45709</v>
      </c>
      <c r="C715" s="69"/>
      <c r="D715" s="70" t="s">
        <v>331</v>
      </c>
      <c r="E715" s="69"/>
      <c r="F715" s="69"/>
      <c r="G715" s="70" t="s">
        <v>10103</v>
      </c>
      <c r="H715" s="70" t="s">
        <v>10104</v>
      </c>
      <c r="I715" s="70"/>
      <c r="J715" s="70" t="s">
        <v>1645</v>
      </c>
      <c r="K715" s="70" t="s">
        <v>1917</v>
      </c>
      <c r="L715" s="70" t="s">
        <v>486</v>
      </c>
      <c r="M715" s="70" t="s">
        <v>10088</v>
      </c>
      <c r="N715" s="86" t="s">
        <v>10089</v>
      </c>
      <c r="O715" s="83" t="s">
        <v>10090</v>
      </c>
      <c r="P715" s="72" t="s">
        <v>23</v>
      </c>
      <c r="Q715" s="73" t="s">
        <v>2745</v>
      </c>
      <c r="R715" s="72" t="s">
        <v>24</v>
      </c>
      <c r="S715" s="73"/>
      <c r="T715" s="73"/>
      <c r="U715" s="74"/>
      <c r="V715" s="26"/>
      <c r="W715" s="26"/>
      <c r="X715" s="26"/>
      <c r="Y715" s="26"/>
      <c r="Z715" s="26"/>
      <c r="AA715" s="26"/>
      <c r="AB715" s="26"/>
      <c r="AC715" s="26"/>
      <c r="AD715" s="26"/>
      <c r="AE715" s="26"/>
      <c r="AF715" s="26"/>
      <c r="AG715" s="26"/>
      <c r="AH715" s="26"/>
      <c r="AI715" s="26"/>
      <c r="AJ715" s="26"/>
    </row>
    <row r="716" spans="1:36" ht="37.5">
      <c r="A716" s="67">
        <v>743</v>
      </c>
      <c r="B716" s="68">
        <v>45709</v>
      </c>
      <c r="C716" s="69"/>
      <c r="D716" s="70" t="s">
        <v>152</v>
      </c>
      <c r="E716" s="69"/>
      <c r="F716" s="69"/>
      <c r="G716" s="70" t="s">
        <v>10105</v>
      </c>
      <c r="H716" s="70" t="s">
        <v>10106</v>
      </c>
      <c r="I716" s="70" t="s">
        <v>10107</v>
      </c>
      <c r="J716" s="70" t="s">
        <v>10083</v>
      </c>
      <c r="K716" s="70" t="s">
        <v>127</v>
      </c>
      <c r="L716" s="70" t="s">
        <v>10108</v>
      </c>
      <c r="M716" s="70" t="s">
        <v>10109</v>
      </c>
      <c r="N716" s="86" t="s">
        <v>10110</v>
      </c>
      <c r="O716" s="83" t="s">
        <v>10111</v>
      </c>
      <c r="P716" s="72" t="s">
        <v>23</v>
      </c>
      <c r="Q716" s="73" t="s">
        <v>10112</v>
      </c>
      <c r="R716" s="72"/>
      <c r="S716" s="73"/>
      <c r="T716" s="73"/>
      <c r="U716" s="74"/>
      <c r="V716" s="26"/>
      <c r="W716" s="26"/>
      <c r="X716" s="26"/>
      <c r="Y716" s="26"/>
      <c r="Z716" s="26"/>
      <c r="AA716" s="26"/>
      <c r="AB716" s="26"/>
      <c r="AC716" s="26"/>
      <c r="AD716" s="26"/>
      <c r="AE716" s="26"/>
      <c r="AF716" s="26"/>
      <c r="AG716" s="26"/>
      <c r="AH716" s="26"/>
      <c r="AI716" s="26"/>
      <c r="AJ716" s="26"/>
    </row>
    <row r="717" spans="1:36" ht="37.5">
      <c r="A717" s="67">
        <v>744</v>
      </c>
      <c r="B717" s="68">
        <v>45709</v>
      </c>
      <c r="C717" s="67" t="str">
        <f t="array" aca="1" ref="C717" ca="1">IFERROR(_xludf.XLOOKUP(D717,master_daerah!B:B,master_daerah!A:A),"")</f>
        <v/>
      </c>
      <c r="D717" s="70" t="s">
        <v>279</v>
      </c>
      <c r="E717" s="69"/>
      <c r="F717" s="69"/>
      <c r="G717" s="70" t="s">
        <v>104</v>
      </c>
      <c r="H717" s="70" t="s">
        <v>10113</v>
      </c>
      <c r="I717" s="70" t="s">
        <v>10114</v>
      </c>
      <c r="J717" s="70" t="s">
        <v>10083</v>
      </c>
      <c r="K717" s="70" t="s">
        <v>25</v>
      </c>
      <c r="L717" s="70" t="s">
        <v>568</v>
      </c>
      <c r="M717" s="70" t="s">
        <v>10115</v>
      </c>
      <c r="N717" s="86" t="s">
        <v>10116</v>
      </c>
      <c r="O717" s="83" t="s">
        <v>10117</v>
      </c>
      <c r="P717" s="72" t="s">
        <v>23</v>
      </c>
      <c r="Q717" s="73"/>
      <c r="R717" s="72"/>
      <c r="S717" s="73"/>
      <c r="T717" s="73"/>
      <c r="U717" s="74"/>
      <c r="V717" s="26"/>
      <c r="W717" s="26"/>
      <c r="X717" s="26"/>
      <c r="Y717" s="26"/>
      <c r="Z717" s="26"/>
      <c r="AA717" s="26"/>
      <c r="AB717" s="26"/>
      <c r="AC717" s="26"/>
      <c r="AD717" s="26"/>
      <c r="AE717" s="26"/>
      <c r="AF717" s="26"/>
      <c r="AG717" s="26"/>
      <c r="AH717" s="26"/>
      <c r="AI717" s="26"/>
      <c r="AJ717" s="26"/>
    </row>
    <row r="718" spans="1:36" ht="37.5">
      <c r="A718" s="67">
        <v>745</v>
      </c>
      <c r="B718" s="68">
        <v>45709</v>
      </c>
      <c r="C718" s="69"/>
      <c r="D718" s="70" t="s">
        <v>36</v>
      </c>
      <c r="E718" s="69"/>
      <c r="F718" s="69"/>
      <c r="G718" s="70" t="s">
        <v>154</v>
      </c>
      <c r="H718" s="70" t="s">
        <v>10118</v>
      </c>
      <c r="I718" s="70" t="s">
        <v>10119</v>
      </c>
      <c r="J718" s="70" t="s">
        <v>977</v>
      </c>
      <c r="K718" s="70" t="s">
        <v>127</v>
      </c>
      <c r="L718" s="70" t="s">
        <v>37</v>
      </c>
      <c r="M718" s="70" t="s">
        <v>10120</v>
      </c>
      <c r="N718" s="86" t="s">
        <v>10121</v>
      </c>
      <c r="O718" s="83" t="s">
        <v>10122</v>
      </c>
      <c r="P718" s="72" t="s">
        <v>23</v>
      </c>
      <c r="Q718" s="73" t="s">
        <v>10123</v>
      </c>
      <c r="R718" s="72"/>
      <c r="S718" s="73"/>
      <c r="T718" s="73"/>
      <c r="U718" s="74"/>
      <c r="V718" s="26"/>
      <c r="W718" s="26"/>
      <c r="X718" s="26"/>
      <c r="Y718" s="26"/>
      <c r="Z718" s="26"/>
      <c r="AA718" s="26"/>
      <c r="AB718" s="26"/>
      <c r="AC718" s="26"/>
      <c r="AD718" s="26"/>
      <c r="AE718" s="26"/>
      <c r="AF718" s="26"/>
      <c r="AG718" s="26"/>
      <c r="AH718" s="26"/>
      <c r="AI718" s="26"/>
      <c r="AJ718" s="26"/>
    </row>
    <row r="719" spans="1:36" ht="37.5">
      <c r="A719" s="67">
        <v>746</v>
      </c>
      <c r="B719" s="68">
        <v>45709</v>
      </c>
      <c r="C719" s="69"/>
      <c r="D719" s="70" t="s">
        <v>175</v>
      </c>
      <c r="E719" s="69"/>
      <c r="F719" s="69"/>
      <c r="G719" s="70" t="s">
        <v>394</v>
      </c>
      <c r="H719" s="70" t="s">
        <v>10124</v>
      </c>
      <c r="I719" s="70" t="s">
        <v>10125</v>
      </c>
      <c r="J719" s="70" t="s">
        <v>977</v>
      </c>
      <c r="K719" s="70" t="s">
        <v>127</v>
      </c>
      <c r="L719" s="70" t="s">
        <v>3579</v>
      </c>
      <c r="M719" s="70" t="s">
        <v>10126</v>
      </c>
      <c r="N719" s="86" t="s">
        <v>10127</v>
      </c>
      <c r="O719" s="83" t="s">
        <v>10128</v>
      </c>
      <c r="P719" s="72" t="s">
        <v>905</v>
      </c>
      <c r="Q719" s="73" t="s">
        <v>10129</v>
      </c>
      <c r="R719" s="72"/>
      <c r="S719" s="73"/>
      <c r="T719" s="73"/>
      <c r="U719" s="74"/>
      <c r="V719" s="26"/>
      <c r="W719" s="26"/>
      <c r="X719" s="26"/>
      <c r="Y719" s="26"/>
      <c r="Z719" s="26"/>
      <c r="AA719" s="26"/>
      <c r="AB719" s="26"/>
      <c r="AC719" s="26"/>
      <c r="AD719" s="26"/>
      <c r="AE719" s="26"/>
      <c r="AF719" s="26"/>
      <c r="AG719" s="26"/>
      <c r="AH719" s="26"/>
      <c r="AI719" s="26"/>
      <c r="AJ719" s="26"/>
    </row>
    <row r="720" spans="1:36" ht="87.5">
      <c r="A720" s="67">
        <v>747</v>
      </c>
      <c r="B720" s="68">
        <v>45709</v>
      </c>
      <c r="C720" s="67" t="str">
        <f t="array" aca="1" ref="C720" ca="1">IFERROR(_xludf.XLOOKUP(D720,master_daerah!B:B,master_daerah!A:A),"")</f>
        <v/>
      </c>
      <c r="D720" s="70" t="s">
        <v>427</v>
      </c>
      <c r="E720" s="69"/>
      <c r="F720" s="69"/>
      <c r="G720" s="70" t="s">
        <v>9069</v>
      </c>
      <c r="H720" s="70" t="s">
        <v>10130</v>
      </c>
      <c r="I720" s="70" t="s">
        <v>835</v>
      </c>
      <c r="J720" s="70" t="s">
        <v>10083</v>
      </c>
      <c r="K720" s="70" t="s">
        <v>25</v>
      </c>
      <c r="L720" s="70" t="s">
        <v>568</v>
      </c>
      <c r="M720" s="70" t="s">
        <v>10131</v>
      </c>
      <c r="N720" s="86" t="s">
        <v>10132</v>
      </c>
      <c r="O720" s="83" t="s">
        <v>10133</v>
      </c>
      <c r="P720" s="72" t="s">
        <v>23</v>
      </c>
      <c r="Q720" s="73"/>
      <c r="R720" s="72"/>
      <c r="S720" s="73"/>
      <c r="T720" s="73"/>
      <c r="U720" s="74"/>
      <c r="V720" s="26"/>
      <c r="W720" s="26"/>
      <c r="X720" s="26"/>
      <c r="Y720" s="26"/>
      <c r="Z720" s="26"/>
      <c r="AA720" s="26"/>
      <c r="AB720" s="26"/>
      <c r="AC720" s="26"/>
      <c r="AD720" s="26"/>
      <c r="AE720" s="26"/>
      <c r="AF720" s="26"/>
      <c r="AG720" s="26"/>
      <c r="AH720" s="26"/>
      <c r="AI720" s="26"/>
      <c r="AJ720" s="26"/>
    </row>
    <row r="721" spans="1:36" ht="125">
      <c r="A721" s="67">
        <v>748</v>
      </c>
      <c r="B721" s="68">
        <v>45709</v>
      </c>
      <c r="C721" s="69"/>
      <c r="D721" s="70" t="s">
        <v>576</v>
      </c>
      <c r="E721" s="69"/>
      <c r="F721" s="69"/>
      <c r="G721" s="70" t="s">
        <v>10134</v>
      </c>
      <c r="H721" s="70" t="s">
        <v>10135</v>
      </c>
      <c r="I721" s="70"/>
      <c r="J721" s="70" t="s">
        <v>10083</v>
      </c>
      <c r="K721" s="70" t="s">
        <v>1616</v>
      </c>
      <c r="L721" s="70" t="s">
        <v>486</v>
      </c>
      <c r="M721" s="70" t="s">
        <v>10136</v>
      </c>
      <c r="N721" s="86" t="s">
        <v>5837</v>
      </c>
      <c r="O721" s="83" t="s">
        <v>10137</v>
      </c>
      <c r="P721" s="72" t="s">
        <v>23</v>
      </c>
      <c r="Q721" s="73"/>
      <c r="R721" s="72" t="s">
        <v>24</v>
      </c>
      <c r="S721" s="73" t="s">
        <v>1616</v>
      </c>
      <c r="T721" s="73"/>
      <c r="U721" s="74"/>
      <c r="V721" s="26"/>
      <c r="W721" s="26"/>
      <c r="X721" s="26"/>
      <c r="Y721" s="26"/>
      <c r="Z721" s="26"/>
      <c r="AA721" s="26"/>
      <c r="AB721" s="26"/>
      <c r="AC721" s="26"/>
      <c r="AD721" s="26"/>
      <c r="AE721" s="26"/>
      <c r="AF721" s="26"/>
      <c r="AG721" s="26"/>
      <c r="AH721" s="26"/>
      <c r="AI721" s="26"/>
      <c r="AJ721" s="26"/>
    </row>
    <row r="722" spans="1:36" ht="162.5">
      <c r="A722" s="67">
        <v>749</v>
      </c>
      <c r="B722" s="68">
        <v>45709</v>
      </c>
      <c r="C722" s="69"/>
      <c r="D722" s="70" t="s">
        <v>86</v>
      </c>
      <c r="E722" s="69"/>
      <c r="F722" s="69"/>
      <c r="G722" s="70" t="s">
        <v>10138</v>
      </c>
      <c r="H722" s="70" t="s">
        <v>10139</v>
      </c>
      <c r="I722" s="70"/>
      <c r="J722" s="70" t="s">
        <v>10083</v>
      </c>
      <c r="K722" s="70" t="s">
        <v>1616</v>
      </c>
      <c r="L722" s="70" t="s">
        <v>633</v>
      </c>
      <c r="M722" s="70" t="s">
        <v>10140</v>
      </c>
      <c r="N722" s="86" t="s">
        <v>10141</v>
      </c>
      <c r="O722" s="83" t="s">
        <v>10142</v>
      </c>
      <c r="P722" s="72" t="s">
        <v>23</v>
      </c>
      <c r="Q722" s="73" t="s">
        <v>10143</v>
      </c>
      <c r="R722" s="72" t="s">
        <v>24</v>
      </c>
      <c r="S722" s="73" t="s">
        <v>1616</v>
      </c>
      <c r="T722" s="73"/>
      <c r="U722" s="74"/>
      <c r="V722" s="26"/>
      <c r="W722" s="26"/>
      <c r="X722" s="26"/>
      <c r="Y722" s="26"/>
      <c r="Z722" s="26"/>
      <c r="AA722" s="26"/>
      <c r="AB722" s="26"/>
      <c r="AC722" s="26"/>
      <c r="AD722" s="26"/>
      <c r="AE722" s="26"/>
      <c r="AF722" s="26"/>
      <c r="AG722" s="26"/>
      <c r="AH722" s="26"/>
      <c r="AI722" s="26"/>
      <c r="AJ722" s="26"/>
    </row>
    <row r="723" spans="1:36" ht="150">
      <c r="A723" s="67">
        <v>750</v>
      </c>
      <c r="B723" s="68">
        <v>45709</v>
      </c>
      <c r="C723" s="69"/>
      <c r="D723" s="70" t="s">
        <v>86</v>
      </c>
      <c r="E723" s="69"/>
      <c r="F723" s="69"/>
      <c r="G723" s="70" t="s">
        <v>894</v>
      </c>
      <c r="H723" s="70" t="s">
        <v>10144</v>
      </c>
      <c r="I723" s="70"/>
      <c r="J723" s="70" t="s">
        <v>10083</v>
      </c>
      <c r="K723" s="70" t="s">
        <v>1616</v>
      </c>
      <c r="L723" s="70" t="s">
        <v>633</v>
      </c>
      <c r="M723" s="70" t="s">
        <v>10145</v>
      </c>
      <c r="N723" s="70" t="s">
        <v>10141</v>
      </c>
      <c r="O723" s="95"/>
      <c r="P723" s="72" t="s">
        <v>23</v>
      </c>
      <c r="Q723" s="73" t="s">
        <v>10143</v>
      </c>
      <c r="R723" s="72" t="s">
        <v>24</v>
      </c>
      <c r="S723" s="73" t="s">
        <v>1616</v>
      </c>
      <c r="T723" s="73"/>
      <c r="U723" s="74"/>
      <c r="V723" s="26"/>
      <c r="W723" s="26"/>
      <c r="X723" s="26"/>
      <c r="Y723" s="26"/>
      <c r="Z723" s="26"/>
      <c r="AA723" s="26"/>
      <c r="AB723" s="26"/>
      <c r="AC723" s="26"/>
      <c r="AD723" s="26"/>
      <c r="AE723" s="26"/>
      <c r="AF723" s="26"/>
      <c r="AG723" s="26"/>
      <c r="AH723" s="26"/>
      <c r="AI723" s="26"/>
      <c r="AJ723" s="26"/>
    </row>
    <row r="724" spans="1:36" ht="50">
      <c r="A724" s="67">
        <v>751</v>
      </c>
      <c r="B724" s="68">
        <v>45709</v>
      </c>
      <c r="C724" s="67" t="str">
        <f t="array" aca="1" ref="C724" ca="1">IFERROR(_xludf.XLOOKUP(D724,master_daerah!B:B,master_daerah!A:A),"")</f>
        <v/>
      </c>
      <c r="D724" s="70" t="s">
        <v>668</v>
      </c>
      <c r="E724" s="69"/>
      <c r="F724" s="69"/>
      <c r="G724" s="70" t="s">
        <v>240</v>
      </c>
      <c r="H724" s="70" t="s">
        <v>10146</v>
      </c>
      <c r="I724" s="70" t="s">
        <v>6985</v>
      </c>
      <c r="J724" s="70" t="s">
        <v>10083</v>
      </c>
      <c r="K724" s="70" t="s">
        <v>25</v>
      </c>
      <c r="L724" s="70" t="s">
        <v>4566</v>
      </c>
      <c r="M724" s="70" t="s">
        <v>10147</v>
      </c>
      <c r="N724" s="70" t="s">
        <v>10148</v>
      </c>
      <c r="O724" s="83" t="s">
        <v>10149</v>
      </c>
      <c r="P724" s="72" t="s">
        <v>23</v>
      </c>
      <c r="Q724" s="73"/>
      <c r="R724" s="72"/>
      <c r="S724" s="73"/>
      <c r="T724" s="73"/>
      <c r="U724" s="74"/>
      <c r="V724" s="26"/>
      <c r="W724" s="26"/>
      <c r="X724" s="26"/>
      <c r="Y724" s="26"/>
      <c r="Z724" s="26"/>
      <c r="AA724" s="26"/>
      <c r="AB724" s="26"/>
      <c r="AC724" s="26"/>
      <c r="AD724" s="26"/>
      <c r="AE724" s="26"/>
      <c r="AF724" s="26"/>
      <c r="AG724" s="26"/>
      <c r="AH724" s="26"/>
      <c r="AI724" s="26"/>
      <c r="AJ724" s="26"/>
    </row>
    <row r="725" spans="1:36" ht="37.5">
      <c r="A725" s="67">
        <v>752</v>
      </c>
      <c r="B725" s="68">
        <v>45709</v>
      </c>
      <c r="C725" s="67" t="str">
        <f t="array" aca="1" ref="C725" ca="1">IFERROR(_xludf.XLOOKUP(D725,master_daerah!B:B,master_daerah!A:A),"")</f>
        <v/>
      </c>
      <c r="D725" s="70" t="s">
        <v>864</v>
      </c>
      <c r="E725" s="69"/>
      <c r="F725" s="69"/>
      <c r="G725" s="70" t="s">
        <v>104</v>
      </c>
      <c r="H725" s="70" t="s">
        <v>10150</v>
      </c>
      <c r="I725" s="70" t="s">
        <v>10151</v>
      </c>
      <c r="J725" s="70" t="s">
        <v>10083</v>
      </c>
      <c r="K725" s="70" t="s">
        <v>25</v>
      </c>
      <c r="L725" s="70" t="s">
        <v>797</v>
      </c>
      <c r="M725" s="70" t="s">
        <v>10152</v>
      </c>
      <c r="N725" s="86" t="s">
        <v>10153</v>
      </c>
      <c r="O725" s="83" t="s">
        <v>10154</v>
      </c>
      <c r="P725" s="72" t="s">
        <v>23</v>
      </c>
      <c r="Q725" s="73"/>
      <c r="R725" s="72"/>
      <c r="S725" s="73"/>
      <c r="T725" s="73"/>
      <c r="U725" s="74"/>
      <c r="V725" s="26"/>
      <c r="W725" s="26"/>
      <c r="X725" s="26"/>
      <c r="Y725" s="26"/>
      <c r="Z725" s="26"/>
      <c r="AA725" s="26"/>
      <c r="AB725" s="26"/>
      <c r="AC725" s="26"/>
      <c r="AD725" s="26"/>
      <c r="AE725" s="26"/>
      <c r="AF725" s="26"/>
      <c r="AG725" s="26"/>
      <c r="AH725" s="26"/>
      <c r="AI725" s="26"/>
      <c r="AJ725" s="26"/>
    </row>
    <row r="726" spans="1:36" ht="87.5">
      <c r="A726" s="67">
        <v>753</v>
      </c>
      <c r="B726" s="68">
        <v>45709</v>
      </c>
      <c r="C726" s="67" t="str">
        <f t="array" aca="1" ref="C726" ca="1">IFERROR(_xludf.XLOOKUP(D726,master_daerah!B:B,master_daerah!A:A),"")</f>
        <v/>
      </c>
      <c r="D726" s="70" t="s">
        <v>145</v>
      </c>
      <c r="E726" s="69"/>
      <c r="F726" s="69"/>
      <c r="G726" s="70" t="s">
        <v>104</v>
      </c>
      <c r="H726" s="70" t="s">
        <v>10155</v>
      </c>
      <c r="I726" s="70" t="s">
        <v>10156</v>
      </c>
      <c r="J726" s="70" t="s">
        <v>10083</v>
      </c>
      <c r="K726" s="70" t="s">
        <v>25</v>
      </c>
      <c r="L726" s="70" t="s">
        <v>156</v>
      </c>
      <c r="M726" s="70" t="s">
        <v>10157</v>
      </c>
      <c r="N726" s="86" t="s">
        <v>10158</v>
      </c>
      <c r="O726" s="83" t="s">
        <v>10159</v>
      </c>
      <c r="P726" s="72" t="s">
        <v>23</v>
      </c>
      <c r="Q726" s="73"/>
      <c r="R726" s="72"/>
      <c r="S726" s="73"/>
      <c r="T726" s="73"/>
      <c r="U726" s="74"/>
      <c r="V726" s="26"/>
      <c r="W726" s="26"/>
      <c r="X726" s="26"/>
      <c r="Y726" s="26"/>
      <c r="Z726" s="26"/>
      <c r="AA726" s="26"/>
      <c r="AB726" s="26"/>
      <c r="AC726" s="26"/>
      <c r="AD726" s="26"/>
      <c r="AE726" s="26"/>
      <c r="AF726" s="26"/>
      <c r="AG726" s="26"/>
      <c r="AH726" s="26"/>
      <c r="AI726" s="26"/>
      <c r="AJ726" s="26"/>
    </row>
    <row r="727" spans="1:36" ht="75">
      <c r="A727" s="67">
        <v>754</v>
      </c>
      <c r="B727" s="68">
        <v>45709</v>
      </c>
      <c r="C727" s="69"/>
      <c r="D727" s="70" t="s">
        <v>413</v>
      </c>
      <c r="E727" s="69"/>
      <c r="F727" s="69"/>
      <c r="G727" s="70" t="s">
        <v>10160</v>
      </c>
      <c r="H727" s="70" t="s">
        <v>10161</v>
      </c>
      <c r="I727" s="70" t="s">
        <v>10162</v>
      </c>
      <c r="J727" s="70" t="s">
        <v>10083</v>
      </c>
      <c r="K727" s="70" t="s">
        <v>127</v>
      </c>
      <c r="L727" s="70" t="s">
        <v>43</v>
      </c>
      <c r="M727" s="70" t="s">
        <v>10163</v>
      </c>
      <c r="N727" s="86" t="s">
        <v>10164</v>
      </c>
      <c r="O727" s="83" t="s">
        <v>10165</v>
      </c>
      <c r="P727" s="72" t="s">
        <v>23</v>
      </c>
      <c r="Q727" s="73"/>
      <c r="R727" s="72"/>
      <c r="S727" s="73"/>
      <c r="T727" s="73"/>
      <c r="U727" s="74"/>
      <c r="V727" s="26"/>
      <c r="W727" s="26"/>
      <c r="X727" s="26"/>
      <c r="Y727" s="26"/>
      <c r="Z727" s="26"/>
      <c r="AA727" s="26"/>
      <c r="AB727" s="26"/>
      <c r="AC727" s="26"/>
      <c r="AD727" s="26"/>
      <c r="AE727" s="26"/>
      <c r="AF727" s="26"/>
      <c r="AG727" s="26"/>
      <c r="AH727" s="26"/>
      <c r="AI727" s="26"/>
      <c r="AJ727" s="26"/>
    </row>
    <row r="728" spans="1:36" ht="75">
      <c r="A728" s="67">
        <v>755</v>
      </c>
      <c r="B728" s="68">
        <v>45712</v>
      </c>
      <c r="C728" s="69"/>
      <c r="D728" s="70" t="s">
        <v>427</v>
      </c>
      <c r="E728" s="69"/>
      <c r="F728" s="69"/>
      <c r="G728" s="70" t="s">
        <v>389</v>
      </c>
      <c r="H728" s="70" t="s">
        <v>10166</v>
      </c>
      <c r="I728" s="70" t="s">
        <v>10167</v>
      </c>
      <c r="J728" s="70" t="s">
        <v>10083</v>
      </c>
      <c r="K728" s="70" t="s">
        <v>127</v>
      </c>
      <c r="L728" s="70" t="s">
        <v>27</v>
      </c>
      <c r="M728" s="70" t="s">
        <v>9777</v>
      </c>
      <c r="N728" s="86" t="s">
        <v>10168</v>
      </c>
      <c r="O728" s="83" t="s">
        <v>10169</v>
      </c>
      <c r="P728" s="72" t="s">
        <v>23</v>
      </c>
      <c r="Q728" s="73"/>
      <c r="R728" s="72"/>
      <c r="S728" s="73"/>
      <c r="T728" s="73"/>
      <c r="U728" s="74"/>
      <c r="V728" s="26"/>
      <c r="W728" s="26"/>
      <c r="X728" s="26"/>
      <c r="Y728" s="26"/>
      <c r="Z728" s="26"/>
      <c r="AA728" s="26"/>
      <c r="AB728" s="26"/>
      <c r="AC728" s="26"/>
      <c r="AD728" s="26"/>
      <c r="AE728" s="26"/>
      <c r="AF728" s="26"/>
      <c r="AG728" s="26"/>
      <c r="AH728" s="26"/>
      <c r="AI728" s="26"/>
      <c r="AJ728" s="26"/>
    </row>
    <row r="729" spans="1:36" ht="162.5">
      <c r="A729" s="67">
        <v>756</v>
      </c>
      <c r="B729" s="68">
        <v>45712</v>
      </c>
      <c r="C729" s="69"/>
      <c r="D729" s="70" t="s">
        <v>145</v>
      </c>
      <c r="E729" s="69"/>
      <c r="F729" s="69"/>
      <c r="G729" s="70" t="s">
        <v>10170</v>
      </c>
      <c r="H729" s="70" t="s">
        <v>10171</v>
      </c>
      <c r="I729" s="70"/>
      <c r="J729" s="70"/>
      <c r="K729" s="70" t="s">
        <v>362</v>
      </c>
      <c r="L729" s="70" t="s">
        <v>88</v>
      </c>
      <c r="M729" s="70" t="s">
        <v>10172</v>
      </c>
      <c r="N729" s="86" t="s">
        <v>10173</v>
      </c>
      <c r="O729" s="87" t="s">
        <v>10174</v>
      </c>
      <c r="P729" s="72" t="s">
        <v>23</v>
      </c>
      <c r="Q729" s="73"/>
      <c r="R729" s="72"/>
      <c r="S729" s="73"/>
      <c r="T729" s="73"/>
      <c r="U729" s="74"/>
      <c r="V729" s="26"/>
      <c r="W729" s="26"/>
      <c r="X729" s="26"/>
      <c r="Y729" s="26"/>
      <c r="Z729" s="26"/>
      <c r="AA729" s="26"/>
      <c r="AB729" s="26"/>
      <c r="AC729" s="26"/>
      <c r="AD729" s="26"/>
      <c r="AE729" s="26"/>
      <c r="AF729" s="26"/>
      <c r="AG729" s="26"/>
      <c r="AH729" s="26"/>
      <c r="AI729" s="26"/>
      <c r="AJ729" s="26"/>
    </row>
    <row r="730" spans="1:36" ht="50">
      <c r="A730" s="67">
        <v>757</v>
      </c>
      <c r="B730" s="68">
        <v>45712</v>
      </c>
      <c r="C730" s="69"/>
      <c r="D730" s="70" t="s">
        <v>10175</v>
      </c>
      <c r="E730" s="69"/>
      <c r="F730" s="69"/>
      <c r="G730" s="70" t="s">
        <v>10176</v>
      </c>
      <c r="H730" s="70" t="s">
        <v>10177</v>
      </c>
      <c r="I730" s="70"/>
      <c r="J730" s="70"/>
      <c r="K730" s="70" t="s">
        <v>362</v>
      </c>
      <c r="L730" s="70" t="s">
        <v>989</v>
      </c>
      <c r="M730" s="70" t="s">
        <v>10178</v>
      </c>
      <c r="N730" s="86"/>
      <c r="O730" s="83" t="s">
        <v>10179</v>
      </c>
      <c r="P730" s="72" t="s">
        <v>23</v>
      </c>
      <c r="Q730" s="73" t="s">
        <v>10180</v>
      </c>
      <c r="R730" s="72"/>
      <c r="S730" s="73"/>
      <c r="T730" s="73"/>
      <c r="U730" s="74"/>
      <c r="V730" s="26"/>
      <c r="W730" s="26"/>
      <c r="X730" s="26"/>
      <c r="Y730" s="26"/>
      <c r="Z730" s="26"/>
      <c r="AA730" s="26"/>
      <c r="AB730" s="26"/>
      <c r="AC730" s="26"/>
      <c r="AD730" s="26"/>
      <c r="AE730" s="26"/>
      <c r="AF730" s="26"/>
      <c r="AG730" s="26"/>
      <c r="AH730" s="26"/>
      <c r="AI730" s="26"/>
      <c r="AJ730" s="26"/>
    </row>
    <row r="731" spans="1:36" ht="50">
      <c r="A731" s="67">
        <v>758</v>
      </c>
      <c r="B731" s="68">
        <v>45712</v>
      </c>
      <c r="C731" s="69"/>
      <c r="D731" s="70" t="s">
        <v>177</v>
      </c>
      <c r="E731" s="69"/>
      <c r="F731" s="69"/>
      <c r="G731" s="70" t="s">
        <v>394</v>
      </c>
      <c r="H731" s="70" t="s">
        <v>10181</v>
      </c>
      <c r="I731" s="70" t="s">
        <v>10182</v>
      </c>
      <c r="J731" s="70" t="s">
        <v>1494</v>
      </c>
      <c r="K731" s="70" t="s">
        <v>127</v>
      </c>
      <c r="L731" s="70" t="s">
        <v>156</v>
      </c>
      <c r="M731" s="70" t="s">
        <v>10183</v>
      </c>
      <c r="N731" s="86" t="s">
        <v>3608</v>
      </c>
      <c r="O731" s="83" t="s">
        <v>10184</v>
      </c>
      <c r="P731" s="72" t="s">
        <v>23</v>
      </c>
      <c r="Q731" s="73"/>
      <c r="R731" s="72"/>
      <c r="S731" s="73"/>
      <c r="T731" s="73"/>
      <c r="U731" s="74"/>
      <c r="V731" s="26"/>
      <c r="W731" s="26"/>
      <c r="X731" s="26"/>
      <c r="Y731" s="26"/>
      <c r="Z731" s="26"/>
      <c r="AA731" s="26"/>
      <c r="AB731" s="26"/>
      <c r="AC731" s="26"/>
      <c r="AD731" s="26"/>
      <c r="AE731" s="26"/>
      <c r="AF731" s="26"/>
      <c r="AG731" s="26"/>
      <c r="AH731" s="26"/>
      <c r="AI731" s="26"/>
      <c r="AJ731" s="26"/>
    </row>
    <row r="732" spans="1:36" ht="112.5">
      <c r="A732" s="67">
        <v>759</v>
      </c>
      <c r="B732" s="68">
        <v>45713</v>
      </c>
      <c r="C732" s="69"/>
      <c r="D732" s="70" t="s">
        <v>74</v>
      </c>
      <c r="E732" s="69"/>
      <c r="F732" s="69"/>
      <c r="G732" s="70" t="s">
        <v>154</v>
      </c>
      <c r="H732" s="70" t="s">
        <v>10185</v>
      </c>
      <c r="I732" s="70" t="s">
        <v>10186</v>
      </c>
      <c r="J732" s="70" t="s">
        <v>825</v>
      </c>
      <c r="K732" s="70" t="s">
        <v>1917</v>
      </c>
      <c r="L732" s="70" t="s">
        <v>27</v>
      </c>
      <c r="M732" s="70" t="s">
        <v>10187</v>
      </c>
      <c r="N732" s="86" t="s">
        <v>10188</v>
      </c>
      <c r="O732" s="88" t="s">
        <v>10189</v>
      </c>
      <c r="P732" s="72" t="s">
        <v>23</v>
      </c>
      <c r="Q732" s="73" t="s">
        <v>6834</v>
      </c>
      <c r="R732" s="72" t="s">
        <v>24</v>
      </c>
      <c r="S732" s="73" t="s">
        <v>1917</v>
      </c>
      <c r="T732" s="73"/>
      <c r="U732" s="74"/>
      <c r="V732" s="26"/>
      <c r="W732" s="26"/>
      <c r="X732" s="26"/>
      <c r="Y732" s="26"/>
      <c r="Z732" s="26"/>
      <c r="AA732" s="26"/>
      <c r="AB732" s="26"/>
      <c r="AC732" s="26"/>
      <c r="AD732" s="26"/>
      <c r="AE732" s="26"/>
      <c r="AF732" s="26"/>
      <c r="AG732" s="26"/>
      <c r="AH732" s="26"/>
      <c r="AI732" s="26"/>
      <c r="AJ732" s="26"/>
    </row>
    <row r="733" spans="1:36" ht="50">
      <c r="A733" s="67">
        <v>761</v>
      </c>
      <c r="B733" s="68">
        <v>45713</v>
      </c>
      <c r="C733" s="69"/>
      <c r="D733" s="70" t="s">
        <v>135</v>
      </c>
      <c r="E733" s="69"/>
      <c r="F733" s="69"/>
      <c r="G733" s="70" t="s">
        <v>691</v>
      </c>
      <c r="H733" s="70" t="s">
        <v>10190</v>
      </c>
      <c r="I733" s="70" t="s">
        <v>10191</v>
      </c>
      <c r="J733" s="70" t="s">
        <v>1494</v>
      </c>
      <c r="K733" s="70" t="s">
        <v>127</v>
      </c>
      <c r="L733" s="70" t="s">
        <v>353</v>
      </c>
      <c r="M733" s="70" t="s">
        <v>10192</v>
      </c>
      <c r="N733" s="86" t="s">
        <v>10193</v>
      </c>
      <c r="O733" s="83" t="s">
        <v>10194</v>
      </c>
      <c r="P733" s="72" t="s">
        <v>23</v>
      </c>
      <c r="Q733" s="73" t="s">
        <v>10195</v>
      </c>
      <c r="R733" s="72"/>
      <c r="S733" s="73"/>
      <c r="T733" s="73"/>
      <c r="U733" s="74"/>
      <c r="V733" s="26"/>
      <c r="W733" s="26"/>
      <c r="X733" s="26"/>
      <c r="Y733" s="26"/>
      <c r="Z733" s="26"/>
      <c r="AA733" s="26"/>
      <c r="AB733" s="26"/>
      <c r="AC733" s="26"/>
      <c r="AD733" s="26"/>
      <c r="AE733" s="26"/>
      <c r="AF733" s="26"/>
      <c r="AG733" s="26"/>
      <c r="AH733" s="26"/>
      <c r="AI733" s="26"/>
      <c r="AJ733" s="26"/>
    </row>
    <row r="734" spans="1:36" ht="25">
      <c r="A734" s="67">
        <v>762</v>
      </c>
      <c r="B734" s="68">
        <v>45713</v>
      </c>
      <c r="C734" s="69"/>
      <c r="D734" s="70" t="s">
        <v>355</v>
      </c>
      <c r="E734" s="69"/>
      <c r="F734" s="69"/>
      <c r="G734" s="70" t="s">
        <v>234</v>
      </c>
      <c r="H734" s="70" t="s">
        <v>10196</v>
      </c>
      <c r="I734" s="70" t="s">
        <v>10197</v>
      </c>
      <c r="J734" s="70" t="s">
        <v>10198</v>
      </c>
      <c r="K734" s="70" t="s">
        <v>649</v>
      </c>
      <c r="L734" s="70" t="s">
        <v>37</v>
      </c>
      <c r="M734" s="70" t="s">
        <v>10199</v>
      </c>
      <c r="N734" s="86" t="s">
        <v>9452</v>
      </c>
      <c r="O734" s="83" t="s">
        <v>10200</v>
      </c>
      <c r="P734" s="72" t="s">
        <v>23</v>
      </c>
      <c r="Q734" s="73"/>
      <c r="R734" s="72" t="s">
        <v>24</v>
      </c>
      <c r="S734" s="73" t="s">
        <v>440</v>
      </c>
      <c r="T734" s="104" t="s">
        <v>10201</v>
      </c>
      <c r="U734" s="113">
        <v>45715</v>
      </c>
      <c r="V734" s="26"/>
      <c r="W734" s="26"/>
      <c r="X734" s="26"/>
      <c r="Y734" s="26"/>
      <c r="Z734" s="26"/>
      <c r="AA734" s="26"/>
      <c r="AB734" s="26"/>
      <c r="AC734" s="26"/>
      <c r="AD734" s="26"/>
      <c r="AE734" s="26"/>
      <c r="AF734" s="26"/>
      <c r="AG734" s="26"/>
      <c r="AH734" s="26"/>
      <c r="AI734" s="26"/>
      <c r="AJ734" s="26"/>
    </row>
    <row r="735" spans="1:36" ht="75">
      <c r="A735" s="67">
        <v>763</v>
      </c>
      <c r="B735" s="68">
        <v>45713</v>
      </c>
      <c r="C735" s="69"/>
      <c r="D735" s="70" t="s">
        <v>517</v>
      </c>
      <c r="E735" s="69"/>
      <c r="F735" s="69"/>
      <c r="G735" s="70" t="s">
        <v>10202</v>
      </c>
      <c r="H735" s="70" t="s">
        <v>10203</v>
      </c>
      <c r="I735" s="70"/>
      <c r="J735" s="70" t="s">
        <v>1494</v>
      </c>
      <c r="K735" s="70" t="s">
        <v>1616</v>
      </c>
      <c r="L735" s="70" t="s">
        <v>125</v>
      </c>
      <c r="M735" s="70" t="s">
        <v>10204</v>
      </c>
      <c r="N735" s="86" t="s">
        <v>10205</v>
      </c>
      <c r="O735" s="83" t="s">
        <v>10206</v>
      </c>
      <c r="P735" s="72" t="s">
        <v>23</v>
      </c>
      <c r="Q735" s="73"/>
      <c r="R735" s="72" t="s">
        <v>24</v>
      </c>
      <c r="S735" s="73" t="s">
        <v>1616</v>
      </c>
      <c r="T735" s="73"/>
      <c r="U735" s="74"/>
      <c r="V735" s="26"/>
      <c r="W735" s="26"/>
      <c r="X735" s="26"/>
      <c r="Y735" s="26"/>
      <c r="Z735" s="26"/>
      <c r="AA735" s="26"/>
      <c r="AB735" s="26"/>
      <c r="AC735" s="26"/>
      <c r="AD735" s="26"/>
      <c r="AE735" s="26"/>
      <c r="AF735" s="26"/>
      <c r="AG735" s="26"/>
      <c r="AH735" s="26"/>
      <c r="AI735" s="26"/>
      <c r="AJ735" s="26"/>
    </row>
    <row r="736" spans="1:36" ht="100">
      <c r="A736" s="67">
        <v>764</v>
      </c>
      <c r="B736" s="68">
        <v>45713</v>
      </c>
      <c r="C736" s="69"/>
      <c r="D736" s="70" t="s">
        <v>384</v>
      </c>
      <c r="E736" s="69"/>
      <c r="F736" s="69"/>
      <c r="G736" s="70" t="s">
        <v>107</v>
      </c>
      <c r="H736" s="70" t="s">
        <v>10207</v>
      </c>
      <c r="I736" s="70" t="s">
        <v>10208</v>
      </c>
      <c r="J736" s="70" t="s">
        <v>10198</v>
      </c>
      <c r="K736" s="70" t="s">
        <v>440</v>
      </c>
      <c r="L736" s="70" t="s">
        <v>3807</v>
      </c>
      <c r="M736" s="70" t="s">
        <v>10209</v>
      </c>
      <c r="N736" s="86" t="s">
        <v>3809</v>
      </c>
      <c r="O736" s="88" t="s">
        <v>10210</v>
      </c>
      <c r="P736" s="72" t="s">
        <v>23</v>
      </c>
      <c r="Q736" s="73"/>
      <c r="R736" s="72"/>
      <c r="S736" s="73"/>
      <c r="T736" s="73"/>
      <c r="U736" s="74"/>
      <c r="V736" s="26"/>
      <c r="W736" s="26"/>
      <c r="X736" s="26"/>
      <c r="Y736" s="26"/>
      <c r="Z736" s="26"/>
      <c r="AA736" s="26"/>
      <c r="AB736" s="26"/>
      <c r="AC736" s="26"/>
      <c r="AD736" s="26"/>
      <c r="AE736" s="26"/>
      <c r="AF736" s="26"/>
      <c r="AG736" s="26"/>
      <c r="AH736" s="26"/>
      <c r="AI736" s="26"/>
      <c r="AJ736" s="26"/>
    </row>
    <row r="737" spans="1:36" ht="62.5">
      <c r="A737" s="67">
        <v>765</v>
      </c>
      <c r="B737" s="68">
        <v>45713</v>
      </c>
      <c r="C737" s="69"/>
      <c r="D737" s="70" t="s">
        <v>155</v>
      </c>
      <c r="E737" s="69"/>
      <c r="F737" s="69"/>
      <c r="G737" s="70" t="s">
        <v>223</v>
      </c>
      <c r="H737" s="70" t="s">
        <v>10211</v>
      </c>
      <c r="I737" s="70" t="s">
        <v>9746</v>
      </c>
      <c r="J737" s="70" t="s">
        <v>10083</v>
      </c>
      <c r="K737" s="70" t="s">
        <v>993</v>
      </c>
      <c r="L737" s="70" t="s">
        <v>27</v>
      </c>
      <c r="M737" s="70" t="s">
        <v>9984</v>
      </c>
      <c r="N737" s="86" t="s">
        <v>10212</v>
      </c>
      <c r="O737" s="83" t="s">
        <v>10213</v>
      </c>
      <c r="P737" s="72" t="s">
        <v>23</v>
      </c>
      <c r="Q737" s="73"/>
      <c r="R737" s="72"/>
      <c r="S737" s="73"/>
      <c r="T737" s="73"/>
      <c r="U737" s="74"/>
      <c r="V737" s="26"/>
      <c r="W737" s="26"/>
      <c r="X737" s="26"/>
      <c r="Y737" s="26"/>
      <c r="Z737" s="26"/>
      <c r="AA737" s="26"/>
      <c r="AB737" s="26"/>
      <c r="AC737" s="26"/>
      <c r="AD737" s="26"/>
      <c r="AE737" s="26"/>
      <c r="AF737" s="26"/>
      <c r="AG737" s="26"/>
      <c r="AH737" s="26"/>
      <c r="AI737" s="26"/>
      <c r="AJ737" s="26"/>
    </row>
    <row r="738" spans="1:36" ht="50">
      <c r="A738" s="67">
        <v>766</v>
      </c>
      <c r="B738" s="68">
        <v>45713</v>
      </c>
      <c r="C738" s="69"/>
      <c r="D738" s="70" t="s">
        <v>152</v>
      </c>
      <c r="E738" s="69"/>
      <c r="F738" s="69"/>
      <c r="G738" s="70" t="s">
        <v>10214</v>
      </c>
      <c r="H738" s="70" t="s">
        <v>10215</v>
      </c>
      <c r="I738" s="70" t="s">
        <v>10216</v>
      </c>
      <c r="J738" s="70" t="s">
        <v>10083</v>
      </c>
      <c r="K738" s="70" t="s">
        <v>127</v>
      </c>
      <c r="L738" s="70" t="s">
        <v>37</v>
      </c>
      <c r="M738" s="70" t="s">
        <v>10217</v>
      </c>
      <c r="N738" s="86" t="s">
        <v>9431</v>
      </c>
      <c r="O738" s="83" t="s">
        <v>10218</v>
      </c>
      <c r="P738" s="72" t="s">
        <v>23</v>
      </c>
      <c r="Q738" s="73"/>
      <c r="R738" s="72"/>
      <c r="S738" s="73"/>
      <c r="T738" s="73"/>
      <c r="U738" s="74"/>
      <c r="V738" s="26"/>
      <c r="W738" s="26"/>
      <c r="X738" s="26"/>
      <c r="Y738" s="26"/>
      <c r="Z738" s="26"/>
      <c r="AA738" s="26"/>
      <c r="AB738" s="26"/>
      <c r="AC738" s="26"/>
      <c r="AD738" s="26"/>
      <c r="AE738" s="26"/>
      <c r="AF738" s="26"/>
      <c r="AG738" s="26"/>
      <c r="AH738" s="26"/>
      <c r="AI738" s="26"/>
      <c r="AJ738" s="26"/>
    </row>
    <row r="739" spans="1:36" ht="50">
      <c r="A739" s="67">
        <v>767</v>
      </c>
      <c r="B739" s="68">
        <v>45713</v>
      </c>
      <c r="C739" s="69"/>
      <c r="D739" s="70" t="s">
        <v>152</v>
      </c>
      <c r="E739" s="69"/>
      <c r="F739" s="69"/>
      <c r="G739" s="70" t="s">
        <v>10214</v>
      </c>
      <c r="H739" s="70" t="s">
        <v>10215</v>
      </c>
      <c r="I739" s="70" t="s">
        <v>10216</v>
      </c>
      <c r="J739" s="70" t="s">
        <v>10083</v>
      </c>
      <c r="K739" s="70" t="s">
        <v>127</v>
      </c>
      <c r="L739" s="70" t="s">
        <v>353</v>
      </c>
      <c r="M739" s="70" t="s">
        <v>10219</v>
      </c>
      <c r="N739" s="86" t="s">
        <v>10220</v>
      </c>
      <c r="O739" s="83" t="s">
        <v>10221</v>
      </c>
      <c r="P739" s="72" t="s">
        <v>23</v>
      </c>
      <c r="Q739" s="73" t="s">
        <v>10222</v>
      </c>
      <c r="R739" s="72" t="s">
        <v>727</v>
      </c>
      <c r="S739" s="73" t="s">
        <v>127</v>
      </c>
      <c r="T739" s="73" t="s">
        <v>10223</v>
      </c>
      <c r="U739" s="74"/>
      <c r="V739" s="26"/>
      <c r="W739" s="26"/>
      <c r="X739" s="26"/>
      <c r="Y739" s="26"/>
      <c r="Z739" s="26"/>
      <c r="AA739" s="26"/>
      <c r="AB739" s="26"/>
      <c r="AC739" s="26"/>
      <c r="AD739" s="26"/>
      <c r="AE739" s="26"/>
      <c r="AF739" s="26"/>
      <c r="AG739" s="26"/>
      <c r="AH739" s="26"/>
      <c r="AI739" s="26"/>
      <c r="AJ739" s="26"/>
    </row>
    <row r="740" spans="1:36" ht="62.5">
      <c r="A740" s="67">
        <v>768</v>
      </c>
      <c r="B740" s="68">
        <v>45713</v>
      </c>
      <c r="C740" s="69"/>
      <c r="D740" s="70" t="s">
        <v>671</v>
      </c>
      <c r="E740" s="69"/>
      <c r="F740" s="69"/>
      <c r="G740" s="70" t="s">
        <v>926</v>
      </c>
      <c r="H740" s="70" t="s">
        <v>10224</v>
      </c>
      <c r="I740" s="70" t="s">
        <v>10225</v>
      </c>
      <c r="J740" s="70" t="s">
        <v>10083</v>
      </c>
      <c r="K740" s="70" t="s">
        <v>993</v>
      </c>
      <c r="L740" s="70" t="s">
        <v>27</v>
      </c>
      <c r="M740" s="70" t="s">
        <v>9984</v>
      </c>
      <c r="N740" s="86" t="s">
        <v>10212</v>
      </c>
      <c r="O740" s="83" t="s">
        <v>10226</v>
      </c>
      <c r="P740" s="72" t="s">
        <v>23</v>
      </c>
      <c r="Q740" s="73"/>
      <c r="R740" s="72"/>
      <c r="S740" s="73"/>
      <c r="T740" s="73"/>
      <c r="U740" s="74"/>
      <c r="V740" s="26"/>
      <c r="W740" s="26"/>
      <c r="X740" s="26"/>
      <c r="Y740" s="26"/>
      <c r="Z740" s="26"/>
      <c r="AA740" s="26"/>
      <c r="AB740" s="26"/>
      <c r="AC740" s="26"/>
      <c r="AD740" s="26"/>
      <c r="AE740" s="26"/>
      <c r="AF740" s="26"/>
      <c r="AG740" s="26"/>
      <c r="AH740" s="26"/>
      <c r="AI740" s="26"/>
      <c r="AJ740" s="26"/>
    </row>
    <row r="741" spans="1:36" ht="62.5">
      <c r="A741" s="67">
        <v>769</v>
      </c>
      <c r="B741" s="68">
        <v>45713</v>
      </c>
      <c r="C741" s="69"/>
      <c r="D741" s="70" t="s">
        <v>671</v>
      </c>
      <c r="E741" s="69"/>
      <c r="F741" s="69"/>
      <c r="G741" s="70" t="s">
        <v>9722</v>
      </c>
      <c r="H741" s="70" t="s">
        <v>10227</v>
      </c>
      <c r="I741" s="70" t="s">
        <v>10225</v>
      </c>
      <c r="J741" s="70" t="s">
        <v>10083</v>
      </c>
      <c r="K741" s="70" t="s">
        <v>993</v>
      </c>
      <c r="L741" s="70" t="s">
        <v>27</v>
      </c>
      <c r="M741" s="70" t="s">
        <v>9984</v>
      </c>
      <c r="N741" s="86" t="s">
        <v>10212</v>
      </c>
      <c r="O741" s="87" t="s">
        <v>10228</v>
      </c>
      <c r="P741" s="72" t="s">
        <v>23</v>
      </c>
      <c r="Q741" s="73"/>
      <c r="R741" s="72"/>
      <c r="S741" s="73"/>
      <c r="T741" s="73"/>
      <c r="U741" s="74"/>
      <c r="V741" s="26"/>
      <c r="W741" s="26"/>
      <c r="X741" s="26"/>
      <c r="Y741" s="26"/>
      <c r="Z741" s="26"/>
      <c r="AA741" s="26"/>
      <c r="AB741" s="26"/>
      <c r="AC741" s="26"/>
      <c r="AD741" s="26"/>
      <c r="AE741" s="26"/>
      <c r="AF741" s="26"/>
      <c r="AG741" s="26"/>
      <c r="AH741" s="26"/>
      <c r="AI741" s="26"/>
      <c r="AJ741" s="26"/>
    </row>
    <row r="742" spans="1:36" ht="112.5">
      <c r="A742" s="67">
        <v>770</v>
      </c>
      <c r="B742" s="68">
        <v>45713</v>
      </c>
      <c r="C742" s="69"/>
      <c r="D742" s="70" t="s">
        <v>406</v>
      </c>
      <c r="E742" s="69"/>
      <c r="F742" s="69"/>
      <c r="G742" s="70" t="s">
        <v>10229</v>
      </c>
      <c r="H742" s="70" t="s">
        <v>10230</v>
      </c>
      <c r="I742" s="70" t="s">
        <v>10231</v>
      </c>
      <c r="J742" s="70" t="s">
        <v>10083</v>
      </c>
      <c r="K742" s="70" t="s">
        <v>440</v>
      </c>
      <c r="L742" s="70" t="s">
        <v>142</v>
      </c>
      <c r="M742" s="70" t="s">
        <v>10232</v>
      </c>
      <c r="N742" s="86" t="s">
        <v>10233</v>
      </c>
      <c r="O742" s="83" t="s">
        <v>10234</v>
      </c>
      <c r="P742" s="72" t="s">
        <v>23</v>
      </c>
      <c r="Q742" s="73"/>
      <c r="R742" s="72"/>
      <c r="S742" s="73"/>
      <c r="T742" s="73"/>
      <c r="U742" s="74"/>
      <c r="V742" s="26"/>
      <c r="W742" s="26"/>
      <c r="X742" s="26"/>
      <c r="Y742" s="26"/>
      <c r="Z742" s="26"/>
      <c r="AA742" s="26"/>
      <c r="AB742" s="26"/>
      <c r="AC742" s="26"/>
      <c r="AD742" s="26"/>
      <c r="AE742" s="26"/>
      <c r="AF742" s="26"/>
      <c r="AG742" s="26"/>
      <c r="AH742" s="26"/>
      <c r="AI742" s="26"/>
      <c r="AJ742" s="26"/>
    </row>
    <row r="743" spans="1:36" ht="125">
      <c r="A743" s="67">
        <v>771</v>
      </c>
      <c r="B743" s="68">
        <v>45713</v>
      </c>
      <c r="C743" s="69"/>
      <c r="D743" s="70" t="s">
        <v>585</v>
      </c>
      <c r="E743" s="69"/>
      <c r="F743" s="69"/>
      <c r="G743" s="70" t="s">
        <v>104</v>
      </c>
      <c r="H743" s="70" t="s">
        <v>10235</v>
      </c>
      <c r="I743" s="70" t="s">
        <v>10236</v>
      </c>
      <c r="J743" s="70" t="s">
        <v>10083</v>
      </c>
      <c r="K743" s="70" t="s">
        <v>127</v>
      </c>
      <c r="L743" s="70" t="s">
        <v>45</v>
      </c>
      <c r="M743" s="70" t="s">
        <v>10237</v>
      </c>
      <c r="N743" s="86" t="s">
        <v>10238</v>
      </c>
      <c r="O743" s="83" t="s">
        <v>10239</v>
      </c>
      <c r="P743" s="72" t="s">
        <v>23</v>
      </c>
      <c r="Q743" s="73"/>
      <c r="R743" s="72"/>
      <c r="S743" s="73"/>
      <c r="T743" s="73"/>
      <c r="U743" s="74"/>
      <c r="V743" s="26"/>
      <c r="W743" s="26"/>
      <c r="X743" s="26"/>
      <c r="Y743" s="26"/>
      <c r="Z743" s="26"/>
      <c r="AA743" s="26"/>
      <c r="AB743" s="26"/>
      <c r="AC743" s="26"/>
      <c r="AD743" s="26"/>
      <c r="AE743" s="26"/>
      <c r="AF743" s="26"/>
      <c r="AG743" s="26"/>
      <c r="AH743" s="26"/>
      <c r="AI743" s="26"/>
      <c r="AJ743" s="26"/>
    </row>
    <row r="744" spans="1:36" ht="237.5">
      <c r="A744" s="67">
        <v>772</v>
      </c>
      <c r="B744" s="68">
        <v>45713</v>
      </c>
      <c r="C744" s="69"/>
      <c r="D744" s="70" t="s">
        <v>308</v>
      </c>
      <c r="E744" s="69"/>
      <c r="F744" s="69"/>
      <c r="G744" s="70" t="s">
        <v>10240</v>
      </c>
      <c r="H744" s="70" t="s">
        <v>10241</v>
      </c>
      <c r="I744" s="70" t="s">
        <v>10242</v>
      </c>
      <c r="J744" s="70" t="s">
        <v>10083</v>
      </c>
      <c r="K744" s="70" t="s">
        <v>440</v>
      </c>
      <c r="L744" s="73" t="s">
        <v>728</v>
      </c>
      <c r="M744" s="86" t="s">
        <v>10243</v>
      </c>
      <c r="N744" s="86" t="s">
        <v>10244</v>
      </c>
      <c r="O744" s="83" t="s">
        <v>10245</v>
      </c>
      <c r="P744" s="72" t="s">
        <v>23</v>
      </c>
      <c r="Q744" s="73"/>
      <c r="R744" s="72"/>
      <c r="S744" s="73"/>
      <c r="T744" s="73"/>
      <c r="U744" s="74"/>
      <c r="V744" s="26"/>
      <c r="W744" s="26"/>
      <c r="X744" s="26"/>
      <c r="Y744" s="26"/>
      <c r="Z744" s="26"/>
      <c r="AA744" s="26"/>
      <c r="AB744" s="26"/>
      <c r="AC744" s="26"/>
      <c r="AD744" s="26"/>
      <c r="AE744" s="26"/>
      <c r="AF744" s="26"/>
      <c r="AG744" s="26"/>
      <c r="AH744" s="26"/>
      <c r="AI744" s="26"/>
      <c r="AJ744" s="26"/>
    </row>
    <row r="745" spans="1:36" ht="37.5">
      <c r="A745" s="67">
        <v>773</v>
      </c>
      <c r="B745" s="68">
        <v>45713</v>
      </c>
      <c r="C745" s="69"/>
      <c r="D745" s="70" t="s">
        <v>615</v>
      </c>
      <c r="E745" s="69"/>
      <c r="F745" s="69"/>
      <c r="G745" s="70" t="s">
        <v>411</v>
      </c>
      <c r="H745" s="70" t="s">
        <v>10246</v>
      </c>
      <c r="I745" s="70" t="s">
        <v>10247</v>
      </c>
      <c r="J745" s="70" t="s">
        <v>10083</v>
      </c>
      <c r="K745" s="70" t="s">
        <v>127</v>
      </c>
      <c r="L745" s="73" t="s">
        <v>614</v>
      </c>
      <c r="M745" s="86" t="s">
        <v>10248</v>
      </c>
      <c r="N745" s="86" t="s">
        <v>10249</v>
      </c>
      <c r="O745" s="83" t="s">
        <v>10250</v>
      </c>
      <c r="P745" s="72" t="s">
        <v>23</v>
      </c>
      <c r="Q745" s="73" t="s">
        <v>10251</v>
      </c>
      <c r="R745" s="72"/>
      <c r="S745" s="73"/>
      <c r="T745" s="73"/>
      <c r="U745" s="74"/>
      <c r="V745" s="26"/>
      <c r="W745" s="26"/>
      <c r="X745" s="26"/>
      <c r="Y745" s="26"/>
      <c r="Z745" s="26"/>
      <c r="AA745" s="26"/>
      <c r="AB745" s="26"/>
      <c r="AC745" s="26"/>
      <c r="AD745" s="26"/>
      <c r="AE745" s="26"/>
      <c r="AF745" s="26"/>
      <c r="AG745" s="26"/>
      <c r="AH745" s="26"/>
      <c r="AI745" s="26"/>
      <c r="AJ745" s="26"/>
    </row>
    <row r="746" spans="1:36" ht="62.5">
      <c r="A746" s="67">
        <v>774</v>
      </c>
      <c r="B746" s="68">
        <v>45713</v>
      </c>
      <c r="C746" s="69"/>
      <c r="D746" s="70" t="s">
        <v>671</v>
      </c>
      <c r="E746" s="69"/>
      <c r="F746" s="69"/>
      <c r="G746" s="70" t="s">
        <v>9722</v>
      </c>
      <c r="H746" s="70" t="s">
        <v>10252</v>
      </c>
      <c r="I746" s="70" t="s">
        <v>10225</v>
      </c>
      <c r="J746" s="70" t="s">
        <v>10083</v>
      </c>
      <c r="K746" s="70" t="s">
        <v>993</v>
      </c>
      <c r="L746" s="70" t="s">
        <v>27</v>
      </c>
      <c r="M746" s="70" t="s">
        <v>9984</v>
      </c>
      <c r="N746" s="86" t="s">
        <v>10212</v>
      </c>
      <c r="O746" s="83" t="s">
        <v>10253</v>
      </c>
      <c r="P746" s="72" t="s">
        <v>23</v>
      </c>
      <c r="Q746" s="73"/>
      <c r="R746" s="72"/>
      <c r="S746" s="73"/>
      <c r="T746" s="73"/>
      <c r="U746" s="74"/>
      <c r="V746" s="26"/>
      <c r="W746" s="26"/>
      <c r="X746" s="26"/>
      <c r="Y746" s="26"/>
      <c r="Z746" s="26"/>
      <c r="AA746" s="26"/>
      <c r="AB746" s="26"/>
      <c r="AC746" s="26"/>
      <c r="AD746" s="26"/>
      <c r="AE746" s="26"/>
      <c r="AF746" s="26"/>
      <c r="AG746" s="26"/>
      <c r="AH746" s="26"/>
      <c r="AI746" s="26"/>
      <c r="AJ746" s="26"/>
    </row>
    <row r="747" spans="1:36" ht="62.5">
      <c r="A747" s="67">
        <v>775</v>
      </c>
      <c r="B747" s="68">
        <v>45713</v>
      </c>
      <c r="C747" s="69"/>
      <c r="D747" s="70" t="s">
        <v>427</v>
      </c>
      <c r="E747" s="69"/>
      <c r="F747" s="69"/>
      <c r="G747" s="70" t="s">
        <v>10254</v>
      </c>
      <c r="H747" s="70" t="s">
        <v>10255</v>
      </c>
      <c r="I747" s="70"/>
      <c r="J747" s="70"/>
      <c r="K747" s="70" t="s">
        <v>362</v>
      </c>
      <c r="L747" s="73" t="s">
        <v>784</v>
      </c>
      <c r="M747" s="86" t="s">
        <v>10256</v>
      </c>
      <c r="N747" s="86"/>
      <c r="O747" s="83" t="s">
        <v>10257</v>
      </c>
      <c r="P747" s="72" t="s">
        <v>23</v>
      </c>
      <c r="Q747" s="73" t="s">
        <v>10258</v>
      </c>
      <c r="R747" s="72"/>
      <c r="S747" s="73"/>
      <c r="T747" s="73"/>
      <c r="U747" s="74"/>
      <c r="V747" s="26"/>
      <c r="W747" s="26"/>
      <c r="X747" s="26"/>
      <c r="Y747" s="26"/>
      <c r="Z747" s="26"/>
      <c r="AA747" s="26"/>
      <c r="AB747" s="26"/>
      <c r="AC747" s="26"/>
      <c r="AD747" s="26"/>
      <c r="AE747" s="26"/>
      <c r="AF747" s="26"/>
      <c r="AG747" s="26"/>
      <c r="AH747" s="26"/>
      <c r="AI747" s="26"/>
      <c r="AJ747" s="26"/>
    </row>
    <row r="748" spans="1:36" ht="200">
      <c r="A748" s="67">
        <v>776</v>
      </c>
      <c r="B748" s="68">
        <v>45713</v>
      </c>
      <c r="C748" s="69"/>
      <c r="D748" s="70" t="s">
        <v>10175</v>
      </c>
      <c r="E748" s="69"/>
      <c r="F748" s="69"/>
      <c r="G748" s="22" t="s">
        <v>10259</v>
      </c>
      <c r="H748" s="70" t="s">
        <v>10260</v>
      </c>
      <c r="I748" s="70"/>
      <c r="J748" s="70"/>
      <c r="K748" s="70" t="s">
        <v>362</v>
      </c>
      <c r="L748" s="70" t="s">
        <v>22</v>
      </c>
      <c r="M748" s="70" t="s">
        <v>10261</v>
      </c>
      <c r="N748" s="86"/>
      <c r="O748" s="83" t="s">
        <v>10262</v>
      </c>
      <c r="P748" s="72" t="s">
        <v>23</v>
      </c>
      <c r="Q748" s="73" t="s">
        <v>3437</v>
      </c>
      <c r="R748" s="72"/>
      <c r="S748" s="73"/>
      <c r="T748" s="73"/>
      <c r="U748" s="74"/>
      <c r="V748" s="26"/>
      <c r="W748" s="26"/>
      <c r="X748" s="26"/>
      <c r="Y748" s="26"/>
      <c r="Z748" s="26"/>
      <c r="AA748" s="26"/>
      <c r="AB748" s="26"/>
      <c r="AC748" s="26"/>
      <c r="AD748" s="26"/>
      <c r="AE748" s="26"/>
      <c r="AF748" s="26"/>
      <c r="AG748" s="26"/>
      <c r="AH748" s="26"/>
      <c r="AI748" s="26"/>
      <c r="AJ748" s="26"/>
    </row>
    <row r="749" spans="1:36" ht="200">
      <c r="A749" s="67">
        <v>777</v>
      </c>
      <c r="B749" s="68">
        <v>45713</v>
      </c>
      <c r="C749" s="69"/>
      <c r="D749" s="70" t="s">
        <v>10175</v>
      </c>
      <c r="E749" s="69"/>
      <c r="F749" s="69"/>
      <c r="G749" s="22" t="s">
        <v>10259</v>
      </c>
      <c r="H749" s="70" t="s">
        <v>10260</v>
      </c>
      <c r="I749" s="86"/>
      <c r="J749" s="86"/>
      <c r="K749" s="70" t="s">
        <v>362</v>
      </c>
      <c r="L749" s="70" t="s">
        <v>22</v>
      </c>
      <c r="M749" s="99" t="s">
        <v>10263</v>
      </c>
      <c r="N749" s="86"/>
      <c r="O749" s="83" t="s">
        <v>10264</v>
      </c>
      <c r="P749" s="72" t="s">
        <v>23</v>
      </c>
      <c r="Q749" s="73" t="s">
        <v>10265</v>
      </c>
      <c r="R749" s="72"/>
      <c r="S749" s="73"/>
      <c r="T749" s="73"/>
      <c r="U749" s="74"/>
      <c r="V749" s="26"/>
      <c r="W749" s="26"/>
      <c r="X749" s="26"/>
      <c r="Y749" s="26"/>
      <c r="Z749" s="26"/>
      <c r="AA749" s="26"/>
      <c r="AB749" s="26"/>
      <c r="AC749" s="26"/>
      <c r="AD749" s="26"/>
      <c r="AE749" s="26"/>
      <c r="AF749" s="26"/>
      <c r="AG749" s="26"/>
      <c r="AH749" s="26"/>
      <c r="AI749" s="26"/>
      <c r="AJ749" s="26"/>
    </row>
    <row r="750" spans="1:36" ht="200">
      <c r="A750" s="67">
        <v>778</v>
      </c>
      <c r="B750" s="68">
        <v>45713</v>
      </c>
      <c r="C750" s="69"/>
      <c r="D750" s="70" t="s">
        <v>10175</v>
      </c>
      <c r="E750" s="69"/>
      <c r="F750" s="69"/>
      <c r="G750" s="22" t="s">
        <v>10259</v>
      </c>
      <c r="H750" s="70" t="s">
        <v>10266</v>
      </c>
      <c r="I750" s="70"/>
      <c r="J750" s="70"/>
      <c r="K750" s="70" t="s">
        <v>362</v>
      </c>
      <c r="L750" s="70" t="s">
        <v>22</v>
      </c>
      <c r="M750" s="70" t="s">
        <v>10267</v>
      </c>
      <c r="N750" s="86"/>
      <c r="O750" s="83" t="s">
        <v>10268</v>
      </c>
      <c r="P750" s="72" t="s">
        <v>23</v>
      </c>
      <c r="Q750" s="73" t="s">
        <v>10265</v>
      </c>
      <c r="R750" s="72"/>
      <c r="S750" s="73"/>
      <c r="T750" s="73"/>
      <c r="U750" s="74"/>
      <c r="V750" s="26"/>
      <c r="W750" s="26"/>
      <c r="X750" s="26"/>
      <c r="Y750" s="26"/>
      <c r="Z750" s="26"/>
      <c r="AA750" s="26"/>
      <c r="AB750" s="26"/>
      <c r="AC750" s="26"/>
      <c r="AD750" s="26"/>
      <c r="AE750" s="26"/>
      <c r="AF750" s="26"/>
      <c r="AG750" s="26"/>
      <c r="AH750" s="26"/>
      <c r="AI750" s="26"/>
      <c r="AJ750" s="26"/>
    </row>
    <row r="751" spans="1:36" ht="200">
      <c r="A751" s="67">
        <v>779</v>
      </c>
      <c r="B751" s="68">
        <v>45713</v>
      </c>
      <c r="C751" s="69"/>
      <c r="D751" s="70" t="s">
        <v>10175</v>
      </c>
      <c r="E751" s="69"/>
      <c r="F751" s="69"/>
      <c r="G751" s="22" t="s">
        <v>10259</v>
      </c>
      <c r="H751" s="70" t="s">
        <v>10260</v>
      </c>
      <c r="I751" s="70"/>
      <c r="J751" s="70"/>
      <c r="K751" s="70" t="s">
        <v>362</v>
      </c>
      <c r="L751" s="70" t="s">
        <v>52</v>
      </c>
      <c r="M751" s="70" t="s">
        <v>10269</v>
      </c>
      <c r="N751" s="86"/>
      <c r="O751" s="87" t="s">
        <v>10270</v>
      </c>
      <c r="P751" s="72" t="s">
        <v>901</v>
      </c>
      <c r="Q751" s="73" t="s">
        <v>10271</v>
      </c>
      <c r="R751" s="72"/>
      <c r="S751" s="73"/>
      <c r="T751" s="73"/>
      <c r="U751" s="74"/>
      <c r="V751" s="26"/>
      <c r="W751" s="26"/>
      <c r="X751" s="26"/>
      <c r="Y751" s="26"/>
      <c r="Z751" s="26"/>
      <c r="AA751" s="26"/>
      <c r="AB751" s="26"/>
      <c r="AC751" s="26"/>
      <c r="AD751" s="26"/>
      <c r="AE751" s="26"/>
      <c r="AF751" s="26"/>
      <c r="AG751" s="26"/>
      <c r="AH751" s="26"/>
      <c r="AI751" s="26"/>
      <c r="AJ751" s="26"/>
    </row>
    <row r="752" spans="1:36" ht="200">
      <c r="A752" s="67">
        <v>780</v>
      </c>
      <c r="B752" s="68">
        <v>45713</v>
      </c>
      <c r="C752" s="69"/>
      <c r="D752" s="70" t="s">
        <v>10175</v>
      </c>
      <c r="E752" s="69"/>
      <c r="F752" s="69"/>
      <c r="G752" s="22" t="s">
        <v>10259</v>
      </c>
      <c r="H752" s="70" t="s">
        <v>10266</v>
      </c>
      <c r="I752" s="70"/>
      <c r="J752" s="70"/>
      <c r="K752" s="70" t="s">
        <v>362</v>
      </c>
      <c r="L752" s="70" t="s">
        <v>40</v>
      </c>
      <c r="M752" s="70" t="s">
        <v>10272</v>
      </c>
      <c r="N752" s="86"/>
      <c r="O752" s="83" t="s">
        <v>10273</v>
      </c>
      <c r="P752" s="72" t="s">
        <v>901</v>
      </c>
      <c r="Q752" s="73" t="s">
        <v>10271</v>
      </c>
      <c r="R752" s="72"/>
      <c r="S752" s="73"/>
      <c r="T752" s="73"/>
      <c r="U752" s="74"/>
      <c r="V752" s="26"/>
      <c r="W752" s="26"/>
      <c r="X752" s="26"/>
      <c r="Y752" s="26"/>
      <c r="Z752" s="26"/>
      <c r="AA752" s="26"/>
      <c r="AB752" s="26"/>
      <c r="AC752" s="26"/>
      <c r="AD752" s="26"/>
      <c r="AE752" s="26"/>
      <c r="AF752" s="26"/>
      <c r="AG752" s="26"/>
      <c r="AH752" s="26"/>
      <c r="AI752" s="26"/>
      <c r="AJ752" s="26"/>
    </row>
    <row r="753" spans="1:36" ht="37.5">
      <c r="A753" s="67">
        <v>781</v>
      </c>
      <c r="B753" s="68">
        <v>45713</v>
      </c>
      <c r="C753" s="69"/>
      <c r="D753" s="70" t="s">
        <v>603</v>
      </c>
      <c r="E753" s="69"/>
      <c r="F753" s="69"/>
      <c r="G753" s="70" t="s">
        <v>154</v>
      </c>
      <c r="H753" s="70" t="s">
        <v>10274</v>
      </c>
      <c r="I753" s="70"/>
      <c r="J753" s="70" t="s">
        <v>1645</v>
      </c>
      <c r="K753" s="70" t="s">
        <v>1917</v>
      </c>
      <c r="L753" s="70" t="s">
        <v>43</v>
      </c>
      <c r="M753" s="70" t="s">
        <v>10275</v>
      </c>
      <c r="N753" s="86" t="s">
        <v>10276</v>
      </c>
      <c r="O753" s="70"/>
      <c r="P753" s="72" t="s">
        <v>23</v>
      </c>
      <c r="Q753" s="73"/>
      <c r="R753" s="72" t="s">
        <v>24</v>
      </c>
      <c r="S753" s="73" t="s">
        <v>1917</v>
      </c>
      <c r="T753" s="73"/>
      <c r="U753" s="74"/>
      <c r="V753" s="26"/>
      <c r="W753" s="26"/>
      <c r="X753" s="26"/>
      <c r="Y753" s="26"/>
      <c r="Z753" s="26"/>
      <c r="AA753" s="26"/>
      <c r="AB753" s="26"/>
      <c r="AC753" s="26"/>
      <c r="AD753" s="26"/>
      <c r="AE753" s="26"/>
      <c r="AF753" s="26"/>
      <c r="AG753" s="26"/>
      <c r="AH753" s="26"/>
      <c r="AI753" s="26"/>
      <c r="AJ753" s="26"/>
    </row>
    <row r="754" spans="1:36" ht="75">
      <c r="A754" s="67">
        <v>782</v>
      </c>
      <c r="B754" s="68">
        <v>45714</v>
      </c>
      <c r="C754" s="69"/>
      <c r="D754" s="70" t="s">
        <v>890</v>
      </c>
      <c r="E754" s="69"/>
      <c r="F754" s="69"/>
      <c r="G754" s="70" t="s">
        <v>10277</v>
      </c>
      <c r="H754" s="70" t="s">
        <v>10278</v>
      </c>
      <c r="I754" s="70"/>
      <c r="J754" s="70" t="s">
        <v>2649</v>
      </c>
      <c r="K754" s="70" t="s">
        <v>1616</v>
      </c>
      <c r="L754" s="70" t="s">
        <v>486</v>
      </c>
      <c r="M754" s="70" t="s">
        <v>10279</v>
      </c>
      <c r="N754" s="86" t="s">
        <v>5837</v>
      </c>
      <c r="O754" s="70"/>
      <c r="P754" s="72" t="s">
        <v>23</v>
      </c>
      <c r="Q754" s="73"/>
      <c r="R754" s="72" t="s">
        <v>24</v>
      </c>
      <c r="S754" s="73" t="s">
        <v>1616</v>
      </c>
      <c r="T754" s="73"/>
      <c r="U754" s="74"/>
      <c r="V754" s="26"/>
      <c r="W754" s="26"/>
      <c r="X754" s="26"/>
      <c r="Y754" s="26"/>
      <c r="Z754" s="26"/>
      <c r="AA754" s="26"/>
      <c r="AB754" s="26"/>
      <c r="AC754" s="26"/>
      <c r="AD754" s="26"/>
      <c r="AE754" s="26"/>
      <c r="AF754" s="26"/>
      <c r="AG754" s="26"/>
      <c r="AH754" s="26"/>
      <c r="AI754" s="26"/>
      <c r="AJ754" s="26"/>
    </row>
    <row r="755" spans="1:36" ht="100">
      <c r="A755" s="67">
        <v>783</v>
      </c>
      <c r="B755" s="68">
        <v>45714</v>
      </c>
      <c r="C755" s="69"/>
      <c r="D755" s="70" t="s">
        <v>671</v>
      </c>
      <c r="E755" s="69"/>
      <c r="F755" s="69"/>
      <c r="G755" s="70" t="s">
        <v>9722</v>
      </c>
      <c r="H755" s="70" t="s">
        <v>10280</v>
      </c>
      <c r="I755" s="70" t="s">
        <v>10281</v>
      </c>
      <c r="J755" s="70" t="s">
        <v>977</v>
      </c>
      <c r="K755" s="70" t="s">
        <v>127</v>
      </c>
      <c r="L755" s="70" t="s">
        <v>61</v>
      </c>
      <c r="M755" s="70" t="s">
        <v>10282</v>
      </c>
      <c r="N755" s="86" t="s">
        <v>10283</v>
      </c>
      <c r="O755" s="83" t="s">
        <v>10284</v>
      </c>
      <c r="P755" s="72" t="s">
        <v>23</v>
      </c>
      <c r="Q755" s="73"/>
      <c r="R755" s="72"/>
      <c r="S755" s="73"/>
      <c r="T755" s="73"/>
      <c r="U755" s="74"/>
      <c r="V755" s="26"/>
      <c r="W755" s="26"/>
      <c r="X755" s="26"/>
      <c r="Y755" s="26"/>
      <c r="Z755" s="26"/>
      <c r="AA755" s="26"/>
      <c r="AB755" s="26"/>
      <c r="AC755" s="26"/>
      <c r="AD755" s="26"/>
      <c r="AE755" s="26"/>
      <c r="AF755" s="26"/>
      <c r="AG755" s="26"/>
      <c r="AH755" s="26"/>
      <c r="AI755" s="26"/>
      <c r="AJ755" s="26"/>
    </row>
    <row r="756" spans="1:36" ht="75">
      <c r="A756" s="67">
        <v>784</v>
      </c>
      <c r="B756" s="68">
        <v>45714</v>
      </c>
      <c r="C756" s="69"/>
      <c r="D756" s="70" t="s">
        <v>890</v>
      </c>
      <c r="E756" s="69"/>
      <c r="F756" s="69"/>
      <c r="G756" s="70" t="s">
        <v>10285</v>
      </c>
      <c r="H756" s="70" t="s">
        <v>10286</v>
      </c>
      <c r="I756" s="70"/>
      <c r="J756" s="70" t="s">
        <v>2649</v>
      </c>
      <c r="K756" s="70" t="s">
        <v>1616</v>
      </c>
      <c r="L756" s="70" t="s">
        <v>917</v>
      </c>
      <c r="M756" s="38" t="s">
        <v>10287</v>
      </c>
      <c r="N756" s="86" t="s">
        <v>5837</v>
      </c>
      <c r="O756" s="83" t="s">
        <v>10288</v>
      </c>
      <c r="P756" s="72" t="s">
        <v>23</v>
      </c>
      <c r="Q756" s="73" t="s">
        <v>10289</v>
      </c>
      <c r="R756" s="72" t="s">
        <v>24</v>
      </c>
      <c r="S756" s="73" t="s">
        <v>1616</v>
      </c>
      <c r="T756" s="73"/>
      <c r="U756" s="74"/>
      <c r="V756" s="26"/>
      <c r="W756" s="26"/>
      <c r="X756" s="26"/>
      <c r="Y756" s="26"/>
      <c r="Z756" s="26"/>
      <c r="AA756" s="26"/>
      <c r="AB756" s="26"/>
      <c r="AC756" s="26"/>
      <c r="AD756" s="26"/>
      <c r="AE756" s="26"/>
      <c r="AF756" s="26"/>
      <c r="AG756" s="26"/>
      <c r="AH756" s="26"/>
      <c r="AI756" s="26"/>
      <c r="AJ756" s="26"/>
    </row>
    <row r="757" spans="1:36" ht="37.5">
      <c r="A757" s="67">
        <v>785</v>
      </c>
      <c r="B757" s="68">
        <v>45714</v>
      </c>
      <c r="C757" s="67" t="str">
        <f t="array" aca="1" ref="C757" ca="1">IFERROR(_xludf.XLOOKUP(D757,master_daerah!B:B,master_daerah!A:A),"")</f>
        <v/>
      </c>
      <c r="D757" s="70" t="s">
        <v>275</v>
      </c>
      <c r="E757" s="69"/>
      <c r="F757" s="69"/>
      <c r="G757" s="70" t="s">
        <v>10290</v>
      </c>
      <c r="H757" s="70" t="s">
        <v>10291</v>
      </c>
      <c r="I757" s="70" t="s">
        <v>10292</v>
      </c>
      <c r="J757" s="70" t="s">
        <v>977</v>
      </c>
      <c r="K757" s="70" t="s">
        <v>25</v>
      </c>
      <c r="L757" s="70" t="s">
        <v>156</v>
      </c>
      <c r="M757" s="70" t="s">
        <v>10293</v>
      </c>
      <c r="N757" s="86" t="s">
        <v>3608</v>
      </c>
      <c r="O757" s="83" t="s">
        <v>10294</v>
      </c>
      <c r="P757" s="72" t="s">
        <v>23</v>
      </c>
      <c r="Q757" s="73"/>
      <c r="R757" s="72"/>
      <c r="S757" s="73"/>
      <c r="T757" s="73"/>
      <c r="U757" s="74"/>
      <c r="V757" s="26"/>
      <c r="W757" s="26"/>
      <c r="X757" s="26"/>
      <c r="Y757" s="26"/>
      <c r="Z757" s="26"/>
      <c r="AA757" s="26"/>
      <c r="AB757" s="26"/>
      <c r="AC757" s="26"/>
      <c r="AD757" s="26"/>
      <c r="AE757" s="26"/>
      <c r="AF757" s="26"/>
      <c r="AG757" s="26"/>
      <c r="AH757" s="26"/>
      <c r="AI757" s="26"/>
      <c r="AJ757" s="26"/>
    </row>
    <row r="758" spans="1:36" ht="37.5">
      <c r="A758" s="67">
        <v>786</v>
      </c>
      <c r="B758" s="68">
        <v>45714</v>
      </c>
      <c r="C758" s="69"/>
      <c r="D758" s="70" t="s">
        <v>155</v>
      </c>
      <c r="E758" s="69"/>
      <c r="F758" s="69"/>
      <c r="G758" s="70" t="s">
        <v>99</v>
      </c>
      <c r="H758" s="70" t="s">
        <v>10295</v>
      </c>
      <c r="I758" s="70" t="s">
        <v>10296</v>
      </c>
      <c r="J758" s="70" t="s">
        <v>977</v>
      </c>
      <c r="K758" s="70" t="s">
        <v>127</v>
      </c>
      <c r="L758" s="70" t="s">
        <v>142</v>
      </c>
      <c r="M758" s="70" t="s">
        <v>10297</v>
      </c>
      <c r="N758" s="86" t="s">
        <v>4916</v>
      </c>
      <c r="O758" s="83" t="s">
        <v>10298</v>
      </c>
      <c r="P758" s="72" t="s">
        <v>23</v>
      </c>
      <c r="Q758" s="73"/>
      <c r="R758" s="72"/>
      <c r="S758" s="73"/>
      <c r="T758" s="73"/>
      <c r="U758" s="74"/>
      <c r="V758" s="26"/>
      <c r="W758" s="26"/>
      <c r="X758" s="26"/>
      <c r="Y758" s="26"/>
      <c r="Z758" s="26"/>
      <c r="AA758" s="26"/>
      <c r="AB758" s="26"/>
      <c r="AC758" s="26"/>
      <c r="AD758" s="26"/>
      <c r="AE758" s="26"/>
      <c r="AF758" s="26"/>
      <c r="AG758" s="26"/>
      <c r="AH758" s="26"/>
      <c r="AI758" s="26"/>
      <c r="AJ758" s="26"/>
    </row>
    <row r="759" spans="1:36" ht="37.5">
      <c r="A759" s="67">
        <v>787</v>
      </c>
      <c r="B759" s="68">
        <v>45714</v>
      </c>
      <c r="C759" s="69"/>
      <c r="D759" s="70" t="s">
        <v>74</v>
      </c>
      <c r="E759" s="69"/>
      <c r="F759" s="69"/>
      <c r="G759" s="70" t="s">
        <v>104</v>
      </c>
      <c r="H759" s="70" t="s">
        <v>10299</v>
      </c>
      <c r="I759" s="70" t="s">
        <v>9836</v>
      </c>
      <c r="J759" s="70" t="s">
        <v>977</v>
      </c>
      <c r="K759" s="70" t="s">
        <v>440</v>
      </c>
      <c r="L759" s="70" t="s">
        <v>156</v>
      </c>
      <c r="M759" s="70" t="s">
        <v>10300</v>
      </c>
      <c r="N759" s="86" t="s">
        <v>3608</v>
      </c>
      <c r="O759" s="83" t="s">
        <v>10301</v>
      </c>
      <c r="P759" s="72" t="s">
        <v>23</v>
      </c>
      <c r="Q759" s="73"/>
      <c r="R759" s="72"/>
      <c r="S759" s="73"/>
      <c r="T759" s="73"/>
      <c r="U759" s="74"/>
      <c r="V759" s="26"/>
      <c r="W759" s="26"/>
      <c r="X759" s="26"/>
      <c r="Y759" s="26"/>
      <c r="Z759" s="26"/>
      <c r="AA759" s="26"/>
      <c r="AB759" s="26"/>
      <c r="AC759" s="26"/>
      <c r="AD759" s="26"/>
      <c r="AE759" s="26"/>
      <c r="AF759" s="26"/>
      <c r="AG759" s="26"/>
      <c r="AH759" s="26"/>
      <c r="AI759" s="26"/>
      <c r="AJ759" s="26"/>
    </row>
    <row r="760" spans="1:36" ht="237.5">
      <c r="A760" s="67">
        <v>788</v>
      </c>
      <c r="B760" s="68">
        <v>45714</v>
      </c>
      <c r="C760" s="69"/>
      <c r="D760" s="70" t="s">
        <v>890</v>
      </c>
      <c r="E760" s="69"/>
      <c r="F760" s="69"/>
      <c r="G760" s="70" t="s">
        <v>49</v>
      </c>
      <c r="H760" s="70" t="s">
        <v>10302</v>
      </c>
      <c r="I760" s="70"/>
      <c r="J760" s="70" t="s">
        <v>2649</v>
      </c>
      <c r="K760" s="70" t="s">
        <v>1616</v>
      </c>
      <c r="L760" s="70" t="s">
        <v>917</v>
      </c>
      <c r="M760" s="70" t="s">
        <v>10303</v>
      </c>
      <c r="N760" s="86" t="s">
        <v>5837</v>
      </c>
      <c r="O760" s="83" t="s">
        <v>10304</v>
      </c>
      <c r="P760" s="72" t="s">
        <v>901</v>
      </c>
      <c r="Q760" s="73"/>
      <c r="R760" s="72"/>
      <c r="S760" s="73"/>
      <c r="T760" s="73"/>
      <c r="U760" s="74"/>
      <c r="V760" s="26"/>
      <c r="W760" s="26"/>
      <c r="X760" s="26"/>
      <c r="Y760" s="26"/>
      <c r="Z760" s="26"/>
      <c r="AA760" s="26"/>
      <c r="AB760" s="26"/>
      <c r="AC760" s="26"/>
      <c r="AD760" s="26"/>
      <c r="AE760" s="26"/>
      <c r="AF760" s="26"/>
      <c r="AG760" s="26"/>
      <c r="AH760" s="26"/>
      <c r="AI760" s="26"/>
      <c r="AJ760" s="26"/>
    </row>
    <row r="761" spans="1:36" ht="62.5">
      <c r="A761" s="67">
        <v>789</v>
      </c>
      <c r="B761" s="68">
        <v>45714</v>
      </c>
      <c r="C761" s="69"/>
      <c r="D761" s="70" t="s">
        <v>155</v>
      </c>
      <c r="E761" s="69"/>
      <c r="F761" s="69"/>
      <c r="G761" s="70" t="s">
        <v>107</v>
      </c>
      <c r="H761" s="70" t="s">
        <v>10305</v>
      </c>
      <c r="I761" s="70" t="s">
        <v>9513</v>
      </c>
      <c r="J761" s="70" t="s">
        <v>977</v>
      </c>
      <c r="K761" s="70" t="s">
        <v>440</v>
      </c>
      <c r="L761" s="70" t="s">
        <v>142</v>
      </c>
      <c r="M761" s="70" t="s">
        <v>10306</v>
      </c>
      <c r="N761" s="70" t="s">
        <v>10307</v>
      </c>
      <c r="O761" s="83" t="s">
        <v>10308</v>
      </c>
      <c r="P761" s="72" t="s">
        <v>23</v>
      </c>
      <c r="Q761" s="73"/>
      <c r="R761" s="72"/>
      <c r="S761" s="73"/>
      <c r="T761" s="73"/>
      <c r="U761" s="74"/>
      <c r="V761" s="26"/>
      <c r="W761" s="26"/>
      <c r="X761" s="26"/>
      <c r="Y761" s="26"/>
      <c r="Z761" s="26"/>
      <c r="AA761" s="26"/>
      <c r="AB761" s="26"/>
      <c r="AC761" s="26"/>
      <c r="AD761" s="26"/>
      <c r="AE761" s="26"/>
      <c r="AF761" s="26"/>
      <c r="AG761" s="26"/>
      <c r="AH761" s="26"/>
      <c r="AI761" s="26"/>
      <c r="AJ761" s="26"/>
    </row>
    <row r="762" spans="1:36" ht="62.5">
      <c r="A762" s="67">
        <v>790</v>
      </c>
      <c r="B762" s="68">
        <v>45714</v>
      </c>
      <c r="C762" s="69"/>
      <c r="D762" s="70" t="s">
        <v>94</v>
      </c>
      <c r="E762" s="69"/>
      <c r="F762" s="69"/>
      <c r="G762" s="70" t="s">
        <v>10309</v>
      </c>
      <c r="H762" s="70" t="s">
        <v>10310</v>
      </c>
      <c r="I762" s="70" t="s">
        <v>10311</v>
      </c>
      <c r="J762" s="70" t="s">
        <v>977</v>
      </c>
      <c r="K762" s="70" t="s">
        <v>440</v>
      </c>
      <c r="L762" s="70" t="s">
        <v>381</v>
      </c>
      <c r="M762" s="70" t="s">
        <v>10312</v>
      </c>
      <c r="N762" s="86" t="s">
        <v>5010</v>
      </c>
      <c r="O762" s="83" t="s">
        <v>10313</v>
      </c>
      <c r="P762" s="72" t="s">
        <v>23</v>
      </c>
      <c r="Q762" s="73"/>
      <c r="R762" s="72"/>
      <c r="S762" s="73"/>
      <c r="T762" s="73"/>
      <c r="U762" s="74"/>
      <c r="V762" s="26"/>
      <c r="W762" s="26"/>
      <c r="X762" s="26"/>
      <c r="Y762" s="26"/>
      <c r="Z762" s="26"/>
      <c r="AA762" s="26"/>
      <c r="AB762" s="26"/>
      <c r="AC762" s="26"/>
      <c r="AD762" s="26"/>
      <c r="AE762" s="26"/>
      <c r="AF762" s="26"/>
      <c r="AG762" s="26"/>
      <c r="AH762" s="26"/>
      <c r="AI762" s="26"/>
      <c r="AJ762" s="26"/>
    </row>
    <row r="763" spans="1:36" ht="50">
      <c r="A763" s="67">
        <v>791</v>
      </c>
      <c r="B763" s="68">
        <v>45714</v>
      </c>
      <c r="C763" s="69"/>
      <c r="D763" s="70" t="s">
        <v>145</v>
      </c>
      <c r="E763" s="69"/>
      <c r="F763" s="69"/>
      <c r="G763" s="22" t="s">
        <v>10314</v>
      </c>
      <c r="H763" s="70" t="s">
        <v>10315</v>
      </c>
      <c r="I763" s="70" t="s">
        <v>10316</v>
      </c>
      <c r="J763" s="70" t="s">
        <v>977</v>
      </c>
      <c r="K763" s="70" t="s">
        <v>440</v>
      </c>
      <c r="L763" s="70" t="s">
        <v>633</v>
      </c>
      <c r="M763" s="70" t="s">
        <v>10317</v>
      </c>
      <c r="N763" s="86" t="s">
        <v>10318</v>
      </c>
      <c r="O763" s="83" t="s">
        <v>10319</v>
      </c>
      <c r="P763" s="72" t="s">
        <v>23</v>
      </c>
      <c r="Q763" s="73"/>
      <c r="R763" s="72"/>
      <c r="S763" s="73"/>
      <c r="T763" s="73"/>
      <c r="U763" s="74"/>
      <c r="V763" s="26"/>
      <c r="W763" s="26"/>
      <c r="X763" s="26"/>
      <c r="Y763" s="26"/>
      <c r="Z763" s="26"/>
      <c r="AA763" s="26"/>
      <c r="AB763" s="26"/>
      <c r="AC763" s="26"/>
      <c r="AD763" s="26"/>
      <c r="AE763" s="26"/>
      <c r="AF763" s="26"/>
      <c r="AG763" s="26"/>
      <c r="AH763" s="26"/>
      <c r="AI763" s="26"/>
      <c r="AJ763" s="26"/>
    </row>
    <row r="764" spans="1:36" ht="125">
      <c r="A764" s="67">
        <v>792</v>
      </c>
      <c r="B764" s="68">
        <v>45714</v>
      </c>
      <c r="C764" s="67" t="str">
        <f t="array" aca="1" ref="C764" ca="1">IFERROR(_xludf.XLOOKUP(D764,master_daerah!B:B,master_daerah!A:A),"")</f>
        <v/>
      </c>
      <c r="D764" s="70" t="s">
        <v>8298</v>
      </c>
      <c r="E764" s="69"/>
      <c r="F764" s="69"/>
      <c r="G764" s="70" t="s">
        <v>10320</v>
      </c>
      <c r="H764" s="70" t="s">
        <v>10321</v>
      </c>
      <c r="I764" s="70" t="s">
        <v>10322</v>
      </c>
      <c r="J764" s="70" t="s">
        <v>977</v>
      </c>
      <c r="K764" s="70" t="s">
        <v>25</v>
      </c>
      <c r="L764" s="70" t="s">
        <v>10323</v>
      </c>
      <c r="M764" s="70" t="s">
        <v>10324</v>
      </c>
      <c r="N764" s="86" t="s">
        <v>10325</v>
      </c>
      <c r="O764" s="83" t="s">
        <v>10326</v>
      </c>
      <c r="P764" s="72" t="s">
        <v>901</v>
      </c>
      <c r="Q764" s="73"/>
      <c r="R764" s="72"/>
      <c r="S764" s="73"/>
      <c r="T764" s="73"/>
      <c r="U764" s="74"/>
      <c r="V764" s="26"/>
      <c r="W764" s="26"/>
      <c r="X764" s="26"/>
      <c r="Y764" s="26"/>
      <c r="Z764" s="26"/>
      <c r="AA764" s="26"/>
      <c r="AB764" s="26"/>
      <c r="AC764" s="26"/>
      <c r="AD764" s="26"/>
      <c r="AE764" s="26"/>
      <c r="AF764" s="26"/>
      <c r="AG764" s="26"/>
      <c r="AH764" s="26"/>
      <c r="AI764" s="26"/>
      <c r="AJ764" s="26"/>
    </row>
    <row r="765" spans="1:36" ht="87.5">
      <c r="A765" s="67">
        <v>793</v>
      </c>
      <c r="B765" s="68">
        <v>45714</v>
      </c>
      <c r="C765" s="67" t="str">
        <f t="array" aca="1" ref="C765" ca="1">IFERROR(_xludf.XLOOKUP(D765,master_daerah!B:B,master_daerah!A:A),"")</f>
        <v/>
      </c>
      <c r="D765" s="70" t="s">
        <v>671</v>
      </c>
      <c r="E765" s="69"/>
      <c r="F765" s="69"/>
      <c r="G765" s="70" t="s">
        <v>10327</v>
      </c>
      <c r="H765" s="70" t="s">
        <v>10328</v>
      </c>
      <c r="I765" s="70" t="s">
        <v>10329</v>
      </c>
      <c r="J765" s="70" t="s">
        <v>977</v>
      </c>
      <c r="K765" s="70" t="s">
        <v>25</v>
      </c>
      <c r="L765" s="70" t="s">
        <v>27</v>
      </c>
      <c r="M765" s="70" t="s">
        <v>10330</v>
      </c>
      <c r="N765" s="86" t="s">
        <v>10331</v>
      </c>
      <c r="O765" s="87" t="s">
        <v>10332</v>
      </c>
      <c r="P765" s="72" t="s">
        <v>23</v>
      </c>
      <c r="Q765" s="73"/>
      <c r="R765" s="72"/>
      <c r="S765" s="73"/>
      <c r="T765" s="73"/>
      <c r="U765" s="74"/>
      <c r="V765" s="26"/>
      <c r="W765" s="26"/>
      <c r="X765" s="26"/>
      <c r="Y765" s="26"/>
      <c r="Z765" s="26"/>
      <c r="AA765" s="26"/>
      <c r="AB765" s="26"/>
      <c r="AC765" s="26"/>
      <c r="AD765" s="26"/>
      <c r="AE765" s="26"/>
      <c r="AF765" s="26"/>
      <c r="AG765" s="26"/>
      <c r="AH765" s="26"/>
      <c r="AI765" s="26"/>
      <c r="AJ765" s="26"/>
    </row>
    <row r="766" spans="1:36" ht="125">
      <c r="A766" s="67">
        <v>794</v>
      </c>
      <c r="B766" s="68">
        <v>45714</v>
      </c>
      <c r="C766" s="69"/>
      <c r="D766" s="70" t="s">
        <v>324</v>
      </c>
      <c r="E766" s="69"/>
      <c r="F766" s="69"/>
      <c r="G766" s="70" t="s">
        <v>42</v>
      </c>
      <c r="H766" s="70" t="s">
        <v>10333</v>
      </c>
      <c r="I766" s="70" t="s">
        <v>10334</v>
      </c>
      <c r="J766" s="70"/>
      <c r="K766" s="70" t="s">
        <v>362</v>
      </c>
      <c r="L766" s="70" t="s">
        <v>486</v>
      </c>
      <c r="M766" s="70" t="s">
        <v>10335</v>
      </c>
      <c r="N766" s="86"/>
      <c r="O766" s="83" t="s">
        <v>10336</v>
      </c>
      <c r="P766" s="72" t="s">
        <v>23</v>
      </c>
      <c r="Q766" s="73" t="s">
        <v>2745</v>
      </c>
      <c r="R766" s="72"/>
      <c r="S766" s="73"/>
      <c r="T766" s="73"/>
      <c r="U766" s="74"/>
      <c r="V766" s="26"/>
      <c r="W766" s="26"/>
      <c r="X766" s="26"/>
      <c r="Y766" s="26"/>
      <c r="Z766" s="26"/>
      <c r="AA766" s="26"/>
      <c r="AB766" s="26"/>
      <c r="AC766" s="26"/>
      <c r="AD766" s="26"/>
      <c r="AE766" s="26"/>
      <c r="AF766" s="26"/>
      <c r="AG766" s="26"/>
      <c r="AH766" s="26"/>
      <c r="AI766" s="26"/>
      <c r="AJ766" s="26"/>
    </row>
    <row r="767" spans="1:36" ht="88">
      <c r="A767" s="67">
        <v>795</v>
      </c>
      <c r="B767" s="68">
        <v>45715</v>
      </c>
      <c r="C767" s="67" t="str">
        <f t="array" aca="1" ref="C767" ca="1">IFERROR(_xludf.XLOOKUP(D767,master_daerah!B:B,master_daerah!A:A),"")</f>
        <v/>
      </c>
      <c r="D767" s="70" t="s">
        <v>295</v>
      </c>
      <c r="E767" s="69"/>
      <c r="F767" s="69"/>
      <c r="G767" s="70" t="s">
        <v>71</v>
      </c>
      <c r="H767" s="70" t="s">
        <v>10337</v>
      </c>
      <c r="I767" s="70" t="s">
        <v>9650</v>
      </c>
      <c r="J767" s="70" t="s">
        <v>1645</v>
      </c>
      <c r="K767" s="70" t="s">
        <v>25</v>
      </c>
      <c r="L767" s="70" t="s">
        <v>681</v>
      </c>
      <c r="M767" s="70" t="s">
        <v>10338</v>
      </c>
      <c r="N767" s="86" t="s">
        <v>10339</v>
      </c>
      <c r="O767" s="83" t="s">
        <v>10340</v>
      </c>
      <c r="P767" s="72" t="s">
        <v>23</v>
      </c>
      <c r="Q767" s="73" t="s">
        <v>10341</v>
      </c>
      <c r="R767" s="72"/>
      <c r="S767" s="73"/>
      <c r="T767" s="73"/>
      <c r="U767" s="74"/>
      <c r="V767" s="26"/>
      <c r="W767" s="26"/>
      <c r="X767" s="26"/>
      <c r="Y767" s="26"/>
      <c r="Z767" s="26"/>
      <c r="AA767" s="26"/>
      <c r="AB767" s="26"/>
      <c r="AC767" s="26"/>
      <c r="AD767" s="26"/>
      <c r="AE767" s="26"/>
      <c r="AF767" s="26"/>
      <c r="AG767" s="26"/>
      <c r="AH767" s="26"/>
      <c r="AI767" s="26"/>
      <c r="AJ767" s="26"/>
    </row>
    <row r="768" spans="1:36" ht="87.5">
      <c r="A768" s="67">
        <v>796</v>
      </c>
      <c r="B768" s="68">
        <v>45715</v>
      </c>
      <c r="C768" s="67" t="str">
        <f t="array" aca="1" ref="C768" ca="1">IFERROR(_xludf.XLOOKUP(D768,master_daerah!B:B,master_daerah!A:A),"")</f>
        <v/>
      </c>
      <c r="D768" s="70" t="s">
        <v>295</v>
      </c>
      <c r="E768" s="69"/>
      <c r="F768" s="69"/>
      <c r="G768" s="70" t="s">
        <v>10342</v>
      </c>
      <c r="H768" s="70" t="s">
        <v>10343</v>
      </c>
      <c r="I768" s="70" t="s">
        <v>9650</v>
      </c>
      <c r="J768" s="70" t="s">
        <v>1645</v>
      </c>
      <c r="K768" s="70" t="s">
        <v>25</v>
      </c>
      <c r="L768" s="70" t="s">
        <v>633</v>
      </c>
      <c r="M768" s="70" t="s">
        <v>10344</v>
      </c>
      <c r="N768" s="86" t="s">
        <v>10345</v>
      </c>
      <c r="O768" s="83" t="s">
        <v>10346</v>
      </c>
      <c r="P768" s="72" t="s">
        <v>23</v>
      </c>
      <c r="Q768" s="73" t="s">
        <v>10347</v>
      </c>
      <c r="R768" s="72"/>
      <c r="S768" s="73"/>
      <c r="T768" s="73"/>
      <c r="U768" s="74"/>
      <c r="V768" s="26"/>
      <c r="W768" s="26"/>
      <c r="X768" s="26"/>
      <c r="Y768" s="26"/>
      <c r="Z768" s="26"/>
      <c r="AA768" s="26"/>
      <c r="AB768" s="26"/>
      <c r="AC768" s="26"/>
      <c r="AD768" s="26"/>
      <c r="AE768" s="26"/>
      <c r="AF768" s="26"/>
      <c r="AG768" s="26"/>
      <c r="AH768" s="26"/>
      <c r="AI768" s="26"/>
      <c r="AJ768" s="26"/>
    </row>
    <row r="769" spans="1:36" ht="25">
      <c r="A769" s="67">
        <v>797</v>
      </c>
      <c r="B769" s="68">
        <v>45715</v>
      </c>
      <c r="C769" s="69"/>
      <c r="D769" s="70" t="s">
        <v>423</v>
      </c>
      <c r="E769" s="69"/>
      <c r="F769" s="69"/>
      <c r="G769" s="70" t="s">
        <v>108</v>
      </c>
      <c r="H769" s="70" t="s">
        <v>10348</v>
      </c>
      <c r="I769" s="70" t="s">
        <v>10349</v>
      </c>
      <c r="J769" s="70" t="s">
        <v>1645</v>
      </c>
      <c r="K769" s="70" t="s">
        <v>1917</v>
      </c>
      <c r="L769" s="70" t="s">
        <v>37</v>
      </c>
      <c r="M769" s="70" t="s">
        <v>10350</v>
      </c>
      <c r="N769" s="86" t="s">
        <v>10351</v>
      </c>
      <c r="O769" s="83" t="s">
        <v>10352</v>
      </c>
      <c r="P769" s="72" t="s">
        <v>23</v>
      </c>
      <c r="Q769" s="73"/>
      <c r="R769" s="72" t="s">
        <v>24</v>
      </c>
      <c r="S769" s="73" t="s">
        <v>1917</v>
      </c>
      <c r="T769" s="73"/>
      <c r="U769" s="74"/>
      <c r="V769" s="26"/>
      <c r="W769" s="26"/>
      <c r="X769" s="26"/>
      <c r="Y769" s="26"/>
      <c r="Z769" s="26"/>
      <c r="AA769" s="26"/>
      <c r="AB769" s="26"/>
      <c r="AC769" s="26"/>
      <c r="AD769" s="26"/>
      <c r="AE769" s="26"/>
      <c r="AF769" s="26"/>
      <c r="AG769" s="26"/>
      <c r="AH769" s="26"/>
      <c r="AI769" s="26"/>
      <c r="AJ769" s="26"/>
    </row>
    <row r="770" spans="1:36" ht="100">
      <c r="A770" s="67">
        <v>798</v>
      </c>
      <c r="B770" s="68">
        <v>45715</v>
      </c>
      <c r="C770" s="69"/>
      <c r="D770" s="70" t="s">
        <v>275</v>
      </c>
      <c r="E770" s="69"/>
      <c r="F770" s="69"/>
      <c r="G770" s="70" t="s">
        <v>10353</v>
      </c>
      <c r="H770" s="70" t="s">
        <v>10354</v>
      </c>
      <c r="I770" s="70" t="s">
        <v>10355</v>
      </c>
      <c r="J770" s="70" t="s">
        <v>1645</v>
      </c>
      <c r="K770" s="70" t="s">
        <v>1917</v>
      </c>
      <c r="L770" s="70" t="s">
        <v>391</v>
      </c>
      <c r="M770" s="70" t="s">
        <v>10356</v>
      </c>
      <c r="N770" s="86" t="s">
        <v>10357</v>
      </c>
      <c r="O770" s="83" t="s">
        <v>10358</v>
      </c>
      <c r="P770" s="72" t="s">
        <v>23</v>
      </c>
      <c r="Q770" s="73"/>
      <c r="R770" s="72"/>
      <c r="S770" s="73"/>
      <c r="T770" s="73"/>
      <c r="U770" s="74"/>
      <c r="V770" s="26"/>
      <c r="W770" s="26"/>
      <c r="X770" s="26"/>
      <c r="Y770" s="26"/>
      <c r="Z770" s="26"/>
      <c r="AA770" s="26"/>
      <c r="AB770" s="26"/>
      <c r="AC770" s="26"/>
      <c r="AD770" s="26"/>
      <c r="AE770" s="26"/>
      <c r="AF770" s="26"/>
      <c r="AG770" s="26"/>
      <c r="AH770" s="26"/>
      <c r="AI770" s="26"/>
      <c r="AJ770" s="26"/>
    </row>
    <row r="771" spans="1:36" ht="50">
      <c r="A771" s="67">
        <v>799</v>
      </c>
      <c r="B771" s="68">
        <v>45715</v>
      </c>
      <c r="C771" s="67" t="str">
        <f t="array" aca="1" ref="C771" ca="1">IFERROR(_xludf.XLOOKUP(D771,master_daerah!B:B,master_daerah!A:A),"")</f>
        <v/>
      </c>
      <c r="D771" s="70" t="s">
        <v>435</v>
      </c>
      <c r="E771" s="69"/>
      <c r="F771" s="69"/>
      <c r="G771" s="70" t="s">
        <v>104</v>
      </c>
      <c r="H771" s="70" t="s">
        <v>10359</v>
      </c>
      <c r="I771" s="70" t="s">
        <v>10360</v>
      </c>
      <c r="J771" s="70" t="s">
        <v>977</v>
      </c>
      <c r="K771" s="70" t="s">
        <v>440</v>
      </c>
      <c r="L771" s="70" t="s">
        <v>156</v>
      </c>
      <c r="M771" s="70" t="s">
        <v>10361</v>
      </c>
      <c r="N771" s="86" t="s">
        <v>3608</v>
      </c>
      <c r="O771" s="210" t="s">
        <v>10362</v>
      </c>
      <c r="P771" s="72" t="s">
        <v>23</v>
      </c>
      <c r="Q771" s="73"/>
      <c r="R771" s="72"/>
      <c r="S771" s="73"/>
      <c r="T771" s="73"/>
      <c r="U771" s="74"/>
      <c r="V771" s="26"/>
      <c r="W771" s="26"/>
      <c r="X771" s="26"/>
      <c r="Y771" s="26"/>
      <c r="Z771" s="26"/>
      <c r="AA771" s="26"/>
      <c r="AB771" s="26"/>
      <c r="AC771" s="26"/>
      <c r="AD771" s="26"/>
      <c r="AE771" s="26"/>
      <c r="AF771" s="26"/>
      <c r="AG771" s="26"/>
      <c r="AH771" s="26"/>
      <c r="AI771" s="26"/>
      <c r="AJ771" s="26"/>
    </row>
    <row r="772" spans="1:36" ht="37.5">
      <c r="A772" s="67">
        <v>800</v>
      </c>
      <c r="B772" s="68">
        <v>45716</v>
      </c>
      <c r="C772" s="67" t="str">
        <f t="array" aca="1" ref="C772" ca="1">IFERROR(_xludf.XLOOKUP(D772,master_daerah!B:B,master_daerah!A:A),"")</f>
        <v/>
      </c>
      <c r="D772" s="70" t="s">
        <v>312</v>
      </c>
      <c r="E772" s="69"/>
      <c r="F772" s="69"/>
      <c r="G772" s="70" t="s">
        <v>10363</v>
      </c>
      <c r="H772" s="70" t="s">
        <v>10364</v>
      </c>
      <c r="I772" s="70"/>
      <c r="J772" s="70"/>
      <c r="K772" s="70" t="s">
        <v>362</v>
      </c>
      <c r="L772" s="70" t="s">
        <v>217</v>
      </c>
      <c r="M772" s="70" t="s">
        <v>10365</v>
      </c>
      <c r="N772" s="86"/>
      <c r="O772" s="210" t="s">
        <v>10366</v>
      </c>
      <c r="P772" s="72" t="s">
        <v>23</v>
      </c>
      <c r="Q772" s="73" t="s">
        <v>10367</v>
      </c>
      <c r="R772" s="72"/>
      <c r="S772" s="73"/>
      <c r="T772" s="73"/>
      <c r="U772" s="74"/>
      <c r="V772" s="26"/>
      <c r="W772" s="26"/>
      <c r="X772" s="26"/>
      <c r="Y772" s="26"/>
      <c r="Z772" s="26"/>
      <c r="AA772" s="26"/>
      <c r="AB772" s="26"/>
      <c r="AC772" s="26"/>
      <c r="AD772" s="26"/>
      <c r="AE772" s="26"/>
      <c r="AF772" s="26"/>
      <c r="AG772" s="26"/>
      <c r="AH772" s="26"/>
      <c r="AI772" s="26"/>
      <c r="AJ772" s="26"/>
    </row>
    <row r="773" spans="1:36" ht="75">
      <c r="A773" s="67">
        <v>801</v>
      </c>
      <c r="B773" s="68">
        <v>45716</v>
      </c>
      <c r="C773" s="67" t="str">
        <f t="array" aca="1" ref="C773" ca="1">IFERROR(_xludf.XLOOKUP(D773,master_daerah!B:B,master_daerah!A:A),"")</f>
        <v/>
      </c>
      <c r="D773" s="70" t="s">
        <v>175</v>
      </c>
      <c r="E773" s="69"/>
      <c r="F773" s="69"/>
      <c r="G773" s="70" t="s">
        <v>394</v>
      </c>
      <c r="H773" s="70" t="s">
        <v>10368</v>
      </c>
      <c r="I773" s="70" t="s">
        <v>10349</v>
      </c>
      <c r="J773" s="70" t="s">
        <v>1645</v>
      </c>
      <c r="K773" s="70" t="s">
        <v>1917</v>
      </c>
      <c r="L773" s="70" t="s">
        <v>3579</v>
      </c>
      <c r="M773" s="70" t="s">
        <v>10369</v>
      </c>
      <c r="N773" s="86" t="s">
        <v>10370</v>
      </c>
      <c r="O773" s="22"/>
      <c r="P773" s="72" t="s">
        <v>23</v>
      </c>
      <c r="Q773" s="73"/>
      <c r="R773" s="72" t="s">
        <v>24</v>
      </c>
      <c r="S773" s="73" t="s">
        <v>1917</v>
      </c>
      <c r="T773" s="73" t="s">
        <v>4033</v>
      </c>
      <c r="U773" s="77">
        <v>45719</v>
      </c>
      <c r="V773" s="26"/>
      <c r="W773" s="26"/>
      <c r="X773" s="26"/>
      <c r="Y773" s="26"/>
      <c r="Z773" s="26"/>
      <c r="AA773" s="26"/>
      <c r="AB773" s="26"/>
      <c r="AC773" s="26"/>
      <c r="AD773" s="26"/>
      <c r="AE773" s="26"/>
      <c r="AF773" s="26"/>
      <c r="AG773" s="26"/>
      <c r="AH773" s="26"/>
      <c r="AI773" s="26"/>
      <c r="AJ773" s="26"/>
    </row>
    <row r="774" spans="1:36" ht="88">
      <c r="A774" s="67">
        <v>802</v>
      </c>
      <c r="B774" s="68">
        <v>45716</v>
      </c>
      <c r="C774" s="67" t="str">
        <f t="array" aca="1" ref="C774" ca="1">IFERROR(_xludf.XLOOKUP(D774,master_daerah!B:B,master_daerah!A:A),"")</f>
        <v/>
      </c>
      <c r="D774" s="70" t="s">
        <v>437</v>
      </c>
      <c r="E774" s="69"/>
      <c r="F774" s="69"/>
      <c r="G774" s="70" t="s">
        <v>31</v>
      </c>
      <c r="H774" s="70" t="s">
        <v>10371</v>
      </c>
      <c r="I774" s="70" t="s">
        <v>10372</v>
      </c>
      <c r="J774" s="70" t="s">
        <v>977</v>
      </c>
      <c r="K774" s="70" t="s">
        <v>1917</v>
      </c>
      <c r="L774" s="70" t="s">
        <v>302</v>
      </c>
      <c r="M774" s="70" t="s">
        <v>10373</v>
      </c>
      <c r="N774" s="86" t="s">
        <v>10374</v>
      </c>
      <c r="O774" s="83" t="s">
        <v>10375</v>
      </c>
      <c r="P774" s="72" t="s">
        <v>23</v>
      </c>
      <c r="Q774" s="73" t="s">
        <v>10376</v>
      </c>
      <c r="R774" s="72" t="s">
        <v>24</v>
      </c>
      <c r="S774" s="73" t="s">
        <v>1917</v>
      </c>
      <c r="T774" s="73" t="s">
        <v>4033</v>
      </c>
      <c r="U774" s="77">
        <v>45719</v>
      </c>
      <c r="V774" s="26"/>
      <c r="W774" s="26"/>
      <c r="X774" s="26"/>
      <c r="Y774" s="26"/>
      <c r="Z774" s="26"/>
      <c r="AA774" s="26"/>
      <c r="AB774" s="26"/>
      <c r="AC774" s="26"/>
      <c r="AD774" s="26"/>
      <c r="AE774" s="26"/>
      <c r="AF774" s="26"/>
      <c r="AG774" s="26"/>
      <c r="AH774" s="26"/>
      <c r="AI774" s="26"/>
      <c r="AJ774" s="26"/>
    </row>
    <row r="775" spans="1:36" ht="63">
      <c r="A775" s="67">
        <v>803</v>
      </c>
      <c r="B775" s="68">
        <v>45716</v>
      </c>
      <c r="C775" s="67" t="str">
        <f t="array" aca="1" ref="C775" ca="1">IFERROR(_xludf.XLOOKUP(D775,master_daerah!B:B,master_daerah!A:A),"")</f>
        <v/>
      </c>
      <c r="D775" s="70" t="s">
        <v>140</v>
      </c>
      <c r="E775" s="69"/>
      <c r="F775" s="69"/>
      <c r="G775" s="70" t="s">
        <v>10377</v>
      </c>
      <c r="H775" s="70" t="s">
        <v>10378</v>
      </c>
      <c r="I775" s="70" t="s">
        <v>10379</v>
      </c>
      <c r="J775" s="70" t="s">
        <v>977</v>
      </c>
      <c r="K775" s="70" t="s">
        <v>25</v>
      </c>
      <c r="L775" s="70" t="s">
        <v>989</v>
      </c>
      <c r="M775" s="70" t="s">
        <v>10380</v>
      </c>
      <c r="N775" s="86" t="s">
        <v>10381</v>
      </c>
      <c r="O775" s="144" t="s">
        <v>10382</v>
      </c>
      <c r="P775" s="72" t="s">
        <v>23</v>
      </c>
      <c r="Q775" s="73" t="s">
        <v>10383</v>
      </c>
      <c r="R775" s="72" t="s">
        <v>727</v>
      </c>
      <c r="S775" s="73" t="s">
        <v>25</v>
      </c>
      <c r="T775" s="73"/>
      <c r="U775" s="74"/>
      <c r="V775" s="26"/>
      <c r="W775" s="26"/>
      <c r="X775" s="26"/>
      <c r="Y775" s="26"/>
      <c r="Z775" s="26"/>
      <c r="AA775" s="26"/>
      <c r="AB775" s="26"/>
      <c r="AC775" s="26"/>
      <c r="AD775" s="26"/>
      <c r="AE775" s="26"/>
      <c r="AF775" s="26"/>
      <c r="AG775" s="26"/>
      <c r="AH775" s="26"/>
      <c r="AI775" s="26"/>
      <c r="AJ775" s="26"/>
    </row>
    <row r="776" spans="1:36" ht="62.5">
      <c r="A776" s="67">
        <v>804</v>
      </c>
      <c r="B776" s="68">
        <v>45719</v>
      </c>
      <c r="C776" s="67" t="str">
        <f t="array" aca="1" ref="C776" ca="1">IFERROR(_xludf.XLOOKUP(D776,master_daerah!B:B,master_daerah!A:A),"")</f>
        <v/>
      </c>
      <c r="D776" s="70" t="s">
        <v>435</v>
      </c>
      <c r="E776" s="69"/>
      <c r="F776" s="69"/>
      <c r="G776" s="70" t="s">
        <v>411</v>
      </c>
      <c r="H776" s="70" t="s">
        <v>10384</v>
      </c>
      <c r="I776" s="70"/>
      <c r="J776" s="70" t="s">
        <v>1645</v>
      </c>
      <c r="K776" s="70" t="s">
        <v>1616</v>
      </c>
      <c r="L776" s="70" t="s">
        <v>156</v>
      </c>
      <c r="M776" s="70" t="s">
        <v>10385</v>
      </c>
      <c r="N776" s="86" t="s">
        <v>4702</v>
      </c>
      <c r="O776" s="70"/>
      <c r="P776" s="72" t="s">
        <v>23</v>
      </c>
      <c r="Q776" s="73"/>
      <c r="R776" s="72"/>
      <c r="S776" s="73"/>
      <c r="T776" s="73"/>
      <c r="U776" s="74"/>
      <c r="V776" s="26"/>
      <c r="W776" s="26"/>
      <c r="X776" s="26"/>
      <c r="Y776" s="26"/>
      <c r="Z776" s="26"/>
      <c r="AA776" s="26"/>
      <c r="AB776" s="26"/>
      <c r="AC776" s="26"/>
      <c r="AD776" s="26"/>
      <c r="AE776" s="26"/>
      <c r="AF776" s="26"/>
      <c r="AG776" s="26"/>
      <c r="AH776" s="26"/>
      <c r="AI776" s="26"/>
      <c r="AJ776" s="26"/>
    </row>
    <row r="777" spans="1:36" ht="87.5">
      <c r="A777" s="67">
        <v>805</v>
      </c>
      <c r="B777" s="68">
        <v>45719</v>
      </c>
      <c r="C777" s="67" t="str">
        <f t="array" aca="1" ref="C777" ca="1">IFERROR(_xludf.XLOOKUP(D777,master_daerah!B:B,master_daerah!A:A),"")</f>
        <v/>
      </c>
      <c r="D777" s="70" t="s">
        <v>445</v>
      </c>
      <c r="E777" s="69"/>
      <c r="F777" s="69"/>
      <c r="G777" s="70" t="s">
        <v>662</v>
      </c>
      <c r="H777" s="70" t="s">
        <v>10386</v>
      </c>
      <c r="I777" s="70" t="s">
        <v>10387</v>
      </c>
      <c r="J777" s="70" t="s">
        <v>977</v>
      </c>
      <c r="K777" s="70" t="s">
        <v>127</v>
      </c>
      <c r="L777" s="70" t="s">
        <v>37</v>
      </c>
      <c r="M777" s="70" t="s">
        <v>10388</v>
      </c>
      <c r="N777" s="86" t="s">
        <v>10389</v>
      </c>
      <c r="O777" s="83" t="s">
        <v>10390</v>
      </c>
      <c r="P777" s="72" t="s">
        <v>23</v>
      </c>
      <c r="Q777" s="73"/>
      <c r="R777" s="72"/>
      <c r="S777" s="73"/>
      <c r="T777" s="73"/>
      <c r="U777" s="74"/>
      <c r="V777" s="26"/>
      <c r="W777" s="26"/>
      <c r="X777" s="26"/>
      <c r="Y777" s="26"/>
      <c r="Z777" s="26"/>
      <c r="AA777" s="26"/>
      <c r="AB777" s="26"/>
      <c r="AC777" s="26"/>
      <c r="AD777" s="26"/>
      <c r="AE777" s="26"/>
      <c r="AF777" s="26"/>
      <c r="AG777" s="26"/>
      <c r="AH777" s="26"/>
      <c r="AI777" s="26"/>
      <c r="AJ777" s="26"/>
    </row>
    <row r="778" spans="1:36" ht="50">
      <c r="A778" s="67">
        <v>806</v>
      </c>
      <c r="B778" s="68">
        <v>45719</v>
      </c>
      <c r="C778" s="67" t="str">
        <f t="array" aca="1" ref="C778" ca="1">IFERROR(_xludf.XLOOKUP(D778,master_daerah!B:B,master_daerah!A:A),"")</f>
        <v/>
      </c>
      <c r="D778" s="70" t="s">
        <v>10391</v>
      </c>
      <c r="E778" s="69"/>
      <c r="F778" s="69"/>
      <c r="G778" s="70" t="s">
        <v>10392</v>
      </c>
      <c r="H778" s="70" t="s">
        <v>10393</v>
      </c>
      <c r="I778" s="70"/>
      <c r="J778" s="70"/>
      <c r="K778" s="70" t="s">
        <v>362</v>
      </c>
      <c r="L778" s="70" t="s">
        <v>45</v>
      </c>
      <c r="M778" s="70" t="s">
        <v>10394</v>
      </c>
      <c r="N778" s="86"/>
      <c r="O778" s="83" t="s">
        <v>8349</v>
      </c>
      <c r="P778" s="72" t="s">
        <v>901</v>
      </c>
      <c r="Q778" s="73" t="s">
        <v>10395</v>
      </c>
      <c r="R778" s="72"/>
      <c r="S778" s="73"/>
      <c r="T778" s="73"/>
      <c r="U778" s="74"/>
      <c r="V778" s="26"/>
      <c r="W778" s="26"/>
      <c r="X778" s="26"/>
      <c r="Y778" s="26"/>
      <c r="Z778" s="26"/>
      <c r="AA778" s="26"/>
      <c r="AB778" s="26"/>
      <c r="AC778" s="26"/>
      <c r="AD778" s="26"/>
      <c r="AE778" s="26"/>
      <c r="AF778" s="26"/>
      <c r="AG778" s="26"/>
      <c r="AH778" s="26"/>
      <c r="AI778" s="26"/>
      <c r="AJ778" s="26"/>
    </row>
    <row r="779" spans="1:36" ht="50">
      <c r="A779" s="67">
        <v>807</v>
      </c>
      <c r="B779" s="68">
        <v>45719</v>
      </c>
      <c r="C779" s="67" t="str">
        <f t="array" aca="1" ref="C779" ca="1">IFERROR(_xludf.XLOOKUP(D779,master_daerah!B:B,master_daerah!A:A),"")</f>
        <v/>
      </c>
      <c r="D779" s="70" t="s">
        <v>671</v>
      </c>
      <c r="E779" s="69"/>
      <c r="F779" s="69"/>
      <c r="G779" s="70" t="s">
        <v>10327</v>
      </c>
      <c r="H779" s="70" t="s">
        <v>10396</v>
      </c>
      <c r="I779" s="70" t="s">
        <v>10281</v>
      </c>
      <c r="J779" s="70" t="s">
        <v>1494</v>
      </c>
      <c r="K779" s="70" t="s">
        <v>127</v>
      </c>
      <c r="L779" s="70" t="s">
        <v>64</v>
      </c>
      <c r="M779" s="70" t="s">
        <v>10397</v>
      </c>
      <c r="N779" s="86" t="s">
        <v>10398</v>
      </c>
      <c r="O779" s="83" t="s">
        <v>10399</v>
      </c>
      <c r="P779" s="72" t="s">
        <v>23</v>
      </c>
      <c r="Q779" s="73"/>
      <c r="R779" s="72"/>
      <c r="S779" s="73"/>
      <c r="T779" s="73"/>
      <c r="U779" s="74"/>
      <c r="V779" s="26"/>
      <c r="W779" s="26"/>
      <c r="X779" s="26"/>
      <c r="Y779" s="26"/>
      <c r="Z779" s="26"/>
      <c r="AA779" s="26"/>
      <c r="AB779" s="26"/>
      <c r="AC779" s="26"/>
      <c r="AD779" s="26"/>
      <c r="AE779" s="26"/>
      <c r="AF779" s="26"/>
      <c r="AG779" s="26"/>
      <c r="AH779" s="26"/>
      <c r="AI779" s="26"/>
      <c r="AJ779" s="26"/>
    </row>
    <row r="780" spans="1:36" ht="50">
      <c r="A780" s="67">
        <v>808</v>
      </c>
      <c r="B780" s="68">
        <v>45719</v>
      </c>
      <c r="C780" s="67" t="str">
        <f t="array" aca="1" ref="C780" ca="1">IFERROR(_xludf.XLOOKUP(D780,master_daerah!B:B,master_daerah!A:A),"")</f>
        <v/>
      </c>
      <c r="D780" s="70" t="s">
        <v>29</v>
      </c>
      <c r="E780" s="69"/>
      <c r="F780" s="69"/>
      <c r="G780" s="70" t="s">
        <v>10400</v>
      </c>
      <c r="H780" s="70" t="s">
        <v>10401</v>
      </c>
      <c r="I780" s="70"/>
      <c r="J780" s="70" t="s">
        <v>1645</v>
      </c>
      <c r="K780" s="70" t="s">
        <v>1616</v>
      </c>
      <c r="L780" s="70" t="s">
        <v>381</v>
      </c>
      <c r="M780" s="70" t="s">
        <v>10402</v>
      </c>
      <c r="N780" s="86" t="s">
        <v>9234</v>
      </c>
      <c r="O780" s="83" t="s">
        <v>10403</v>
      </c>
      <c r="P780" s="72" t="s">
        <v>23</v>
      </c>
      <c r="Q780" s="73"/>
      <c r="R780" s="72" t="s">
        <v>24</v>
      </c>
      <c r="S780" s="73" t="s">
        <v>1616</v>
      </c>
      <c r="T780" s="73" t="s">
        <v>10404</v>
      </c>
      <c r="U780" s="77">
        <v>45719</v>
      </c>
      <c r="V780" s="26"/>
      <c r="W780" s="26"/>
      <c r="X780" s="26"/>
      <c r="Y780" s="26"/>
      <c r="Z780" s="26"/>
      <c r="AA780" s="26"/>
      <c r="AB780" s="26"/>
      <c r="AC780" s="26"/>
      <c r="AD780" s="26"/>
      <c r="AE780" s="26"/>
      <c r="AF780" s="26"/>
      <c r="AG780" s="26"/>
      <c r="AH780" s="26"/>
      <c r="AI780" s="26"/>
      <c r="AJ780" s="26"/>
    </row>
    <row r="781" spans="1:36" ht="37.5">
      <c r="A781" s="67">
        <v>809</v>
      </c>
      <c r="B781" s="68">
        <v>45719</v>
      </c>
      <c r="C781" s="69"/>
      <c r="D781" s="70" t="s">
        <v>725</v>
      </c>
      <c r="E781" s="69"/>
      <c r="F781" s="69"/>
      <c r="G781" s="70" t="s">
        <v>208</v>
      </c>
      <c r="H781" s="70" t="s">
        <v>10405</v>
      </c>
      <c r="I781" s="70"/>
      <c r="J781" s="70" t="s">
        <v>1645</v>
      </c>
      <c r="K781" s="70" t="s">
        <v>1616</v>
      </c>
      <c r="L781" s="70" t="s">
        <v>156</v>
      </c>
      <c r="M781" s="70" t="s">
        <v>10406</v>
      </c>
      <c r="N781" s="86" t="s">
        <v>10407</v>
      </c>
      <c r="O781" s="70"/>
      <c r="P781" s="72" t="s">
        <v>23</v>
      </c>
      <c r="Q781" s="73" t="s">
        <v>10408</v>
      </c>
      <c r="R781" s="72" t="s">
        <v>24</v>
      </c>
      <c r="S781" s="73" t="s">
        <v>1616</v>
      </c>
      <c r="T781" s="73" t="s">
        <v>10409</v>
      </c>
      <c r="U781" s="77">
        <v>45719</v>
      </c>
      <c r="V781" s="26"/>
      <c r="W781" s="26"/>
      <c r="X781" s="26"/>
      <c r="Y781" s="26"/>
      <c r="Z781" s="26"/>
      <c r="AA781" s="26"/>
      <c r="AB781" s="26"/>
      <c r="AC781" s="26"/>
      <c r="AD781" s="26"/>
      <c r="AE781" s="26"/>
      <c r="AF781" s="26"/>
      <c r="AG781" s="26"/>
      <c r="AH781" s="26"/>
      <c r="AI781" s="26"/>
      <c r="AJ781" s="26"/>
    </row>
    <row r="782" spans="1:36" ht="62.5">
      <c r="A782" s="67">
        <v>810</v>
      </c>
      <c r="B782" s="68">
        <v>45719</v>
      </c>
      <c r="C782" s="69"/>
      <c r="D782" s="70" t="s">
        <v>140</v>
      </c>
      <c r="E782" s="69"/>
      <c r="F782" s="69"/>
      <c r="G782" s="70" t="s">
        <v>10134</v>
      </c>
      <c r="H782" s="70" t="s">
        <v>10410</v>
      </c>
      <c r="I782" s="70"/>
      <c r="J782" s="70" t="s">
        <v>10411</v>
      </c>
      <c r="K782" s="70" t="s">
        <v>440</v>
      </c>
      <c r="L782" s="70" t="s">
        <v>381</v>
      </c>
      <c r="M782" s="70" t="s">
        <v>10412</v>
      </c>
      <c r="N782" s="86" t="s">
        <v>5527</v>
      </c>
      <c r="O782" s="88" t="s">
        <v>10413</v>
      </c>
      <c r="P782" s="72" t="s">
        <v>23</v>
      </c>
      <c r="Q782" s="73"/>
      <c r="R782" s="72" t="s">
        <v>24</v>
      </c>
      <c r="S782" s="73" t="s">
        <v>440</v>
      </c>
      <c r="T782" s="104" t="s">
        <v>10414</v>
      </c>
      <c r="U782" s="113" t="s">
        <v>10415</v>
      </c>
      <c r="V782" s="26"/>
      <c r="W782" s="26"/>
      <c r="X782" s="26"/>
      <c r="Y782" s="26"/>
      <c r="Z782" s="26"/>
      <c r="AA782" s="26"/>
      <c r="AB782" s="26"/>
      <c r="AC782" s="26"/>
      <c r="AD782" s="26"/>
      <c r="AE782" s="26"/>
      <c r="AF782" s="26"/>
      <c r="AG782" s="26"/>
      <c r="AH782" s="26"/>
      <c r="AI782" s="26"/>
      <c r="AJ782" s="26"/>
    </row>
    <row r="783" spans="1:36" ht="87.5">
      <c r="A783" s="67">
        <v>811</v>
      </c>
      <c r="B783" s="68">
        <v>45719</v>
      </c>
      <c r="C783" s="69"/>
      <c r="D783" s="70" t="s">
        <v>476</v>
      </c>
      <c r="E783" s="69"/>
      <c r="F783" s="69"/>
      <c r="G783" s="70" t="s">
        <v>477</v>
      </c>
      <c r="H783" s="70" t="s">
        <v>10416</v>
      </c>
      <c r="I783" s="70" t="s">
        <v>10417</v>
      </c>
      <c r="J783" s="70" t="s">
        <v>1494</v>
      </c>
      <c r="K783" s="70" t="s">
        <v>127</v>
      </c>
      <c r="L783" s="70" t="s">
        <v>156</v>
      </c>
      <c r="M783" s="70" t="s">
        <v>10418</v>
      </c>
      <c r="N783" s="86" t="s">
        <v>10419</v>
      </c>
      <c r="O783" s="83" t="s">
        <v>10420</v>
      </c>
      <c r="P783" s="72" t="s">
        <v>23</v>
      </c>
      <c r="Q783" s="73"/>
      <c r="R783" s="72"/>
      <c r="S783" s="73"/>
      <c r="T783" s="73"/>
      <c r="U783" s="74"/>
      <c r="V783" s="26"/>
      <c r="W783" s="26"/>
      <c r="X783" s="26"/>
      <c r="Y783" s="26"/>
      <c r="Z783" s="26"/>
      <c r="AA783" s="26"/>
      <c r="AB783" s="26"/>
      <c r="AC783" s="26"/>
      <c r="AD783" s="26"/>
      <c r="AE783" s="26"/>
      <c r="AF783" s="26"/>
      <c r="AG783" s="26"/>
      <c r="AH783" s="26"/>
      <c r="AI783" s="26"/>
      <c r="AJ783" s="26"/>
    </row>
    <row r="784" spans="1:36" ht="37.5">
      <c r="A784" s="67">
        <v>812</v>
      </c>
      <c r="B784" s="68">
        <v>45719</v>
      </c>
      <c r="C784" s="69"/>
      <c r="D784" s="70" t="s">
        <v>152</v>
      </c>
      <c r="E784" s="69"/>
      <c r="F784" s="69"/>
      <c r="G784" s="70" t="s">
        <v>170</v>
      </c>
      <c r="H784" s="70" t="s">
        <v>10421</v>
      </c>
      <c r="I784" s="70" t="s">
        <v>10422</v>
      </c>
      <c r="J784" s="70" t="s">
        <v>1494</v>
      </c>
      <c r="K784" s="70" t="s">
        <v>127</v>
      </c>
      <c r="L784" s="70" t="s">
        <v>27</v>
      </c>
      <c r="M784" s="70" t="s">
        <v>10217</v>
      </c>
      <c r="N784" s="86" t="s">
        <v>10423</v>
      </c>
      <c r="O784" s="83" t="s">
        <v>10424</v>
      </c>
      <c r="P784" s="72" t="s">
        <v>23</v>
      </c>
      <c r="Q784" s="73"/>
      <c r="R784" s="72"/>
      <c r="S784" s="73"/>
      <c r="T784" s="73"/>
      <c r="U784" s="74"/>
      <c r="V784" s="26"/>
      <c r="W784" s="26"/>
      <c r="X784" s="26"/>
      <c r="Y784" s="26"/>
      <c r="Z784" s="26"/>
      <c r="AA784" s="26"/>
      <c r="AB784" s="26"/>
      <c r="AC784" s="26"/>
      <c r="AD784" s="26"/>
      <c r="AE784" s="26"/>
      <c r="AF784" s="26"/>
      <c r="AG784" s="26"/>
      <c r="AH784" s="26"/>
      <c r="AI784" s="26"/>
      <c r="AJ784" s="26"/>
    </row>
    <row r="785" spans="1:36" ht="112.5">
      <c r="A785" s="67">
        <v>813</v>
      </c>
      <c r="B785" s="68">
        <v>45719</v>
      </c>
      <c r="C785" s="69"/>
      <c r="D785" s="70" t="s">
        <v>152</v>
      </c>
      <c r="E785" s="69"/>
      <c r="F785" s="69"/>
      <c r="G785" s="70" t="s">
        <v>170</v>
      </c>
      <c r="H785" s="70" t="s">
        <v>10421</v>
      </c>
      <c r="I785" s="70" t="s">
        <v>10422</v>
      </c>
      <c r="J785" s="70" t="s">
        <v>1494</v>
      </c>
      <c r="K785" s="70" t="s">
        <v>127</v>
      </c>
      <c r="L785" s="70" t="s">
        <v>9652</v>
      </c>
      <c r="M785" s="70" t="s">
        <v>10425</v>
      </c>
      <c r="N785" s="86" t="s">
        <v>10426</v>
      </c>
      <c r="O785" s="83" t="s">
        <v>10427</v>
      </c>
      <c r="P785" s="72" t="s">
        <v>901</v>
      </c>
      <c r="Q785" s="73"/>
      <c r="R785" s="72"/>
      <c r="S785" s="73"/>
      <c r="T785" s="73"/>
      <c r="U785" s="74"/>
      <c r="V785" s="26"/>
      <c r="W785" s="26"/>
      <c r="X785" s="26"/>
      <c r="Y785" s="26"/>
      <c r="Z785" s="26"/>
      <c r="AA785" s="26"/>
      <c r="AB785" s="26"/>
      <c r="AC785" s="26"/>
      <c r="AD785" s="26"/>
      <c r="AE785" s="26"/>
      <c r="AF785" s="26"/>
      <c r="AG785" s="26"/>
      <c r="AH785" s="26"/>
      <c r="AI785" s="26"/>
      <c r="AJ785" s="26"/>
    </row>
    <row r="786" spans="1:36" ht="50">
      <c r="A786" s="67">
        <v>814</v>
      </c>
      <c r="B786" s="68">
        <v>45719</v>
      </c>
      <c r="C786" s="69"/>
      <c r="D786" s="70" t="s">
        <v>890</v>
      </c>
      <c r="E786" s="69"/>
      <c r="F786" s="69"/>
      <c r="G786" s="70" t="s">
        <v>55</v>
      </c>
      <c r="H786" s="70" t="s">
        <v>10428</v>
      </c>
      <c r="I786" s="70"/>
      <c r="J786" s="70" t="s">
        <v>1645</v>
      </c>
      <c r="K786" s="70" t="s">
        <v>1616</v>
      </c>
      <c r="L786" s="70" t="s">
        <v>381</v>
      </c>
      <c r="M786" s="70" t="s">
        <v>9518</v>
      </c>
      <c r="N786" s="86" t="s">
        <v>10429</v>
      </c>
      <c r="O786" s="70"/>
      <c r="P786" s="72" t="s">
        <v>23</v>
      </c>
      <c r="Q786" s="73"/>
      <c r="R786" s="72" t="s">
        <v>24</v>
      </c>
      <c r="S786" s="73" t="s">
        <v>1616</v>
      </c>
      <c r="T786" s="73" t="s">
        <v>1869</v>
      </c>
      <c r="U786" s="77">
        <v>45719</v>
      </c>
      <c r="V786" s="26"/>
      <c r="W786" s="26"/>
      <c r="X786" s="26"/>
      <c r="Y786" s="26"/>
      <c r="Z786" s="26"/>
      <c r="AA786" s="26"/>
      <c r="AB786" s="26"/>
      <c r="AC786" s="26"/>
      <c r="AD786" s="26"/>
      <c r="AE786" s="26"/>
      <c r="AF786" s="26"/>
      <c r="AG786" s="26"/>
      <c r="AH786" s="26"/>
      <c r="AI786" s="26"/>
      <c r="AJ786" s="26"/>
    </row>
    <row r="787" spans="1:36" ht="62.5">
      <c r="A787" s="67">
        <v>815</v>
      </c>
      <c r="B787" s="68">
        <v>45719</v>
      </c>
      <c r="C787" s="69"/>
      <c r="D787" s="70" t="s">
        <v>341</v>
      </c>
      <c r="E787" s="69"/>
      <c r="F787" s="69"/>
      <c r="G787" s="70" t="s">
        <v>10430</v>
      </c>
      <c r="H787" s="70" t="s">
        <v>10431</v>
      </c>
      <c r="I787" s="70" t="s">
        <v>10432</v>
      </c>
      <c r="J787" s="70" t="s">
        <v>1494</v>
      </c>
      <c r="K787" s="70" t="s">
        <v>127</v>
      </c>
      <c r="L787" s="70" t="s">
        <v>216</v>
      </c>
      <c r="M787" s="70" t="s">
        <v>10433</v>
      </c>
      <c r="N787" s="86" t="s">
        <v>10434</v>
      </c>
      <c r="O787" s="83" t="s">
        <v>10435</v>
      </c>
      <c r="P787" s="72" t="s">
        <v>23</v>
      </c>
      <c r="Q787" s="73"/>
      <c r="R787" s="72"/>
      <c r="S787" s="73"/>
      <c r="T787" s="73"/>
      <c r="U787" s="74"/>
      <c r="V787" s="26"/>
      <c r="W787" s="26"/>
      <c r="X787" s="26"/>
      <c r="Y787" s="26"/>
      <c r="Z787" s="26"/>
      <c r="AA787" s="26"/>
      <c r="AB787" s="26"/>
      <c r="AC787" s="26"/>
      <c r="AD787" s="26"/>
      <c r="AE787" s="26"/>
      <c r="AF787" s="26"/>
      <c r="AG787" s="26"/>
      <c r="AH787" s="26"/>
      <c r="AI787" s="26"/>
      <c r="AJ787" s="26"/>
    </row>
    <row r="788" spans="1:36" ht="75">
      <c r="A788" s="67">
        <v>816</v>
      </c>
      <c r="B788" s="68">
        <v>45719</v>
      </c>
      <c r="C788" s="69"/>
      <c r="D788" s="70" t="s">
        <v>145</v>
      </c>
      <c r="E788" s="69"/>
      <c r="F788" s="69"/>
      <c r="G788" s="70" t="s">
        <v>10436</v>
      </c>
      <c r="H788" s="70" t="s">
        <v>10437</v>
      </c>
      <c r="I788" s="70"/>
      <c r="J788" s="70" t="s">
        <v>1645</v>
      </c>
      <c r="K788" s="70" t="s">
        <v>1021</v>
      </c>
      <c r="L788" s="70" t="s">
        <v>43</v>
      </c>
      <c r="M788" s="70" t="s">
        <v>10438</v>
      </c>
      <c r="N788" s="86" t="s">
        <v>10439</v>
      </c>
      <c r="O788" s="83" t="s">
        <v>10440</v>
      </c>
      <c r="P788" s="72" t="s">
        <v>23</v>
      </c>
      <c r="Q788" s="73" t="s">
        <v>10441</v>
      </c>
      <c r="R788" s="72"/>
      <c r="S788" s="73"/>
      <c r="T788" s="73"/>
      <c r="U788" s="74"/>
      <c r="V788" s="26"/>
      <c r="W788" s="26"/>
      <c r="X788" s="26"/>
      <c r="Y788" s="26"/>
      <c r="Z788" s="26"/>
      <c r="AA788" s="26"/>
      <c r="AB788" s="26"/>
      <c r="AC788" s="26"/>
      <c r="AD788" s="26"/>
      <c r="AE788" s="26"/>
      <c r="AF788" s="26"/>
      <c r="AG788" s="26"/>
      <c r="AH788" s="26"/>
      <c r="AI788" s="26"/>
      <c r="AJ788" s="26"/>
    </row>
    <row r="789" spans="1:36" ht="25">
      <c r="A789" s="67">
        <v>817</v>
      </c>
      <c r="B789" s="68">
        <v>45719</v>
      </c>
      <c r="C789" s="69"/>
      <c r="D789" s="70" t="s">
        <v>890</v>
      </c>
      <c r="E789" s="69"/>
      <c r="F789" s="69"/>
      <c r="G789" s="70" t="s">
        <v>154</v>
      </c>
      <c r="H789" s="70"/>
      <c r="I789" s="70"/>
      <c r="J789" s="70" t="s">
        <v>1645</v>
      </c>
      <c r="K789" s="70" t="s">
        <v>1616</v>
      </c>
      <c r="L789" s="70" t="s">
        <v>607</v>
      </c>
      <c r="M789" s="70" t="s">
        <v>10442</v>
      </c>
      <c r="N789" s="86"/>
      <c r="O789" s="83" t="s">
        <v>10443</v>
      </c>
      <c r="P789" s="72" t="s">
        <v>23</v>
      </c>
      <c r="Q789" s="73"/>
      <c r="R789" s="72"/>
      <c r="S789" s="73"/>
      <c r="T789" s="73"/>
      <c r="U789" s="74"/>
      <c r="V789" s="26"/>
      <c r="W789" s="26"/>
      <c r="X789" s="26"/>
      <c r="Y789" s="26"/>
      <c r="Z789" s="26"/>
      <c r="AA789" s="26"/>
      <c r="AB789" s="26"/>
      <c r="AC789" s="26"/>
      <c r="AD789" s="26"/>
      <c r="AE789" s="26"/>
      <c r="AF789" s="26"/>
      <c r="AG789" s="26"/>
      <c r="AH789" s="26"/>
      <c r="AI789" s="26"/>
      <c r="AJ789" s="26"/>
    </row>
    <row r="790" spans="1:36" ht="37.5">
      <c r="A790" s="67">
        <v>818</v>
      </c>
      <c r="B790" s="68">
        <v>45719</v>
      </c>
      <c r="C790" s="69"/>
      <c r="D790" s="70" t="s">
        <v>437</v>
      </c>
      <c r="E790" s="69"/>
      <c r="F790" s="69"/>
      <c r="G790" s="70" t="s">
        <v>104</v>
      </c>
      <c r="H790" s="70" t="s">
        <v>7975</v>
      </c>
      <c r="I790" s="70" t="s">
        <v>7976</v>
      </c>
      <c r="J790" s="70" t="s">
        <v>977</v>
      </c>
      <c r="K790" s="70" t="s">
        <v>440</v>
      </c>
      <c r="L790" s="70" t="s">
        <v>37</v>
      </c>
      <c r="M790" s="70" t="s">
        <v>7216</v>
      </c>
      <c r="N790" s="70" t="s">
        <v>9524</v>
      </c>
      <c r="O790" s="83" t="s">
        <v>10444</v>
      </c>
      <c r="P790" s="72" t="s">
        <v>23</v>
      </c>
      <c r="Q790" s="73"/>
      <c r="R790" s="72" t="s">
        <v>24</v>
      </c>
      <c r="S790" s="73" t="s">
        <v>440</v>
      </c>
      <c r="T790" s="73" t="s">
        <v>1869</v>
      </c>
      <c r="U790" s="113">
        <v>45933</v>
      </c>
      <c r="V790" s="26"/>
      <c r="W790" s="26"/>
      <c r="X790" s="26"/>
      <c r="Y790" s="26"/>
      <c r="Z790" s="26"/>
      <c r="AA790" s="26"/>
      <c r="AB790" s="26"/>
      <c r="AC790" s="26"/>
      <c r="AD790" s="26"/>
      <c r="AE790" s="26"/>
      <c r="AF790" s="26"/>
      <c r="AG790" s="26"/>
      <c r="AH790" s="26"/>
      <c r="AI790" s="26"/>
      <c r="AJ790" s="26"/>
    </row>
    <row r="791" spans="1:36" ht="37.5">
      <c r="A791" s="67">
        <v>819</v>
      </c>
      <c r="B791" s="68">
        <v>45719</v>
      </c>
      <c r="C791" s="69"/>
      <c r="D791" s="70" t="s">
        <v>321</v>
      </c>
      <c r="E791" s="69"/>
      <c r="F791" s="69"/>
      <c r="G791" s="70" t="s">
        <v>154</v>
      </c>
      <c r="H791" s="70" t="s">
        <v>10445</v>
      </c>
      <c r="I791" s="70" t="s">
        <v>10446</v>
      </c>
      <c r="J791" s="70" t="s">
        <v>977</v>
      </c>
      <c r="K791" s="70" t="s">
        <v>127</v>
      </c>
      <c r="L791" s="70" t="s">
        <v>216</v>
      </c>
      <c r="M791" s="70" t="s">
        <v>10447</v>
      </c>
      <c r="N791" s="70" t="s">
        <v>10448</v>
      </c>
      <c r="O791" s="114" t="s">
        <v>10449</v>
      </c>
      <c r="P791" s="72" t="s">
        <v>905</v>
      </c>
      <c r="Q791" s="73" t="s">
        <v>10450</v>
      </c>
      <c r="R791" s="72"/>
      <c r="S791" s="73"/>
      <c r="T791" s="73"/>
      <c r="U791" s="74"/>
      <c r="V791" s="26"/>
      <c r="W791" s="26"/>
      <c r="X791" s="26"/>
      <c r="Y791" s="26"/>
      <c r="Z791" s="26"/>
      <c r="AA791" s="26"/>
      <c r="AB791" s="26"/>
      <c r="AC791" s="26"/>
      <c r="AD791" s="26"/>
      <c r="AE791" s="26"/>
      <c r="AF791" s="26"/>
      <c r="AG791" s="26"/>
      <c r="AH791" s="26"/>
      <c r="AI791" s="26"/>
      <c r="AJ791" s="26"/>
    </row>
    <row r="792" spans="1:36" ht="62.5">
      <c r="A792" s="67">
        <v>820</v>
      </c>
      <c r="B792" s="68">
        <v>45719</v>
      </c>
      <c r="C792" s="69"/>
      <c r="D792" s="70" t="s">
        <v>175</v>
      </c>
      <c r="E792" s="69"/>
      <c r="F792" s="69"/>
      <c r="G792" s="70" t="s">
        <v>234</v>
      </c>
      <c r="H792" s="70" t="s">
        <v>10451</v>
      </c>
      <c r="I792" s="70" t="s">
        <v>10349</v>
      </c>
      <c r="J792" s="70" t="s">
        <v>1645</v>
      </c>
      <c r="K792" s="70" t="s">
        <v>1917</v>
      </c>
      <c r="L792" s="70" t="s">
        <v>5785</v>
      </c>
      <c r="M792" s="70" t="s">
        <v>10452</v>
      </c>
      <c r="N792" s="86" t="s">
        <v>10453</v>
      </c>
      <c r="O792" s="88" t="s">
        <v>10454</v>
      </c>
      <c r="P792" s="72" t="s">
        <v>23</v>
      </c>
      <c r="Q792" s="73"/>
      <c r="R792" s="72" t="s">
        <v>24</v>
      </c>
      <c r="S792" s="73" t="s">
        <v>1917</v>
      </c>
      <c r="T792" s="73" t="s">
        <v>10455</v>
      </c>
      <c r="U792" s="77">
        <v>45750</v>
      </c>
      <c r="V792" s="26"/>
      <c r="W792" s="26"/>
      <c r="X792" s="26"/>
      <c r="Y792" s="26"/>
      <c r="Z792" s="26"/>
      <c r="AA792" s="26"/>
      <c r="AB792" s="26"/>
      <c r="AC792" s="26"/>
      <c r="AD792" s="26"/>
      <c r="AE792" s="26"/>
      <c r="AF792" s="26"/>
      <c r="AG792" s="26"/>
      <c r="AH792" s="26"/>
      <c r="AI792" s="26"/>
      <c r="AJ792" s="26"/>
    </row>
    <row r="793" spans="1:36" ht="87.5">
      <c r="A793" s="67">
        <v>821</v>
      </c>
      <c r="B793" s="68">
        <v>45719</v>
      </c>
      <c r="C793" s="69"/>
      <c r="D793" s="70" t="s">
        <v>435</v>
      </c>
      <c r="E793" s="69"/>
      <c r="F793" s="69"/>
      <c r="G793" s="70" t="s">
        <v>10456</v>
      </c>
      <c r="H793" s="70" t="s">
        <v>10457</v>
      </c>
      <c r="I793" s="70"/>
      <c r="J793" s="70" t="s">
        <v>10458</v>
      </c>
      <c r="K793" s="70" t="s">
        <v>1616</v>
      </c>
      <c r="L793" s="70" t="s">
        <v>43</v>
      </c>
      <c r="M793" s="70" t="s">
        <v>10459</v>
      </c>
      <c r="N793" s="86" t="s">
        <v>10460</v>
      </c>
      <c r="O793" s="83" t="s">
        <v>10461</v>
      </c>
      <c r="P793" s="72" t="s">
        <v>23</v>
      </c>
      <c r="Q793" s="73"/>
      <c r="R793" s="72"/>
      <c r="S793" s="73"/>
      <c r="T793" s="73"/>
      <c r="U793" s="74"/>
      <c r="V793" s="26"/>
      <c r="W793" s="26"/>
      <c r="X793" s="26"/>
      <c r="Y793" s="26"/>
      <c r="Z793" s="26"/>
      <c r="AA793" s="26"/>
      <c r="AB793" s="26"/>
      <c r="AC793" s="26"/>
      <c r="AD793" s="26"/>
      <c r="AE793" s="26"/>
      <c r="AF793" s="26"/>
      <c r="AG793" s="26"/>
      <c r="AH793" s="26"/>
      <c r="AI793" s="26"/>
      <c r="AJ793" s="26"/>
    </row>
    <row r="794" spans="1:36" ht="100">
      <c r="A794" s="67">
        <v>822</v>
      </c>
      <c r="B794" s="68">
        <v>45719</v>
      </c>
      <c r="C794" s="69"/>
      <c r="D794" s="70" t="s">
        <v>576</v>
      </c>
      <c r="E794" s="69"/>
      <c r="F794" s="69"/>
      <c r="G794" s="70" t="s">
        <v>10462</v>
      </c>
      <c r="H794" s="70" t="s">
        <v>10463</v>
      </c>
      <c r="I794" s="70"/>
      <c r="J794" s="70" t="s">
        <v>1645</v>
      </c>
      <c r="K794" s="70" t="s">
        <v>1616</v>
      </c>
      <c r="L794" s="70" t="s">
        <v>353</v>
      </c>
      <c r="M794" s="70" t="s">
        <v>10464</v>
      </c>
      <c r="N794" s="86"/>
      <c r="O794" s="83" t="s">
        <v>10465</v>
      </c>
      <c r="P794" s="72" t="s">
        <v>23</v>
      </c>
      <c r="Q794" s="73"/>
      <c r="R794" s="72" t="s">
        <v>24</v>
      </c>
      <c r="S794" s="73" t="s">
        <v>1616</v>
      </c>
      <c r="T794" s="73" t="s">
        <v>4033</v>
      </c>
      <c r="U794" s="77">
        <v>45750</v>
      </c>
      <c r="V794" s="26"/>
      <c r="W794" s="26"/>
      <c r="X794" s="26"/>
      <c r="Y794" s="26"/>
      <c r="Z794" s="26"/>
      <c r="AA794" s="26"/>
      <c r="AB794" s="26"/>
      <c r="AC794" s="26"/>
      <c r="AD794" s="26"/>
      <c r="AE794" s="26"/>
      <c r="AF794" s="26"/>
      <c r="AG794" s="26"/>
      <c r="AH794" s="26"/>
      <c r="AI794" s="26"/>
      <c r="AJ794" s="26"/>
    </row>
    <row r="795" spans="1:36" ht="62.5">
      <c r="A795" s="67">
        <v>823</v>
      </c>
      <c r="B795" s="68">
        <v>45719</v>
      </c>
      <c r="C795" s="69"/>
      <c r="D795" s="70" t="s">
        <v>558</v>
      </c>
      <c r="E795" s="69"/>
      <c r="F795" s="69"/>
      <c r="G795" s="70" t="s">
        <v>506</v>
      </c>
      <c r="H795" s="70" t="s">
        <v>10466</v>
      </c>
      <c r="I795" s="70"/>
      <c r="J795" s="70" t="s">
        <v>1645</v>
      </c>
      <c r="K795" s="70" t="s">
        <v>1616</v>
      </c>
      <c r="L795" s="70" t="s">
        <v>2138</v>
      </c>
      <c r="M795" s="70" t="s">
        <v>10467</v>
      </c>
      <c r="N795" s="86"/>
      <c r="O795" s="70"/>
      <c r="P795" s="72" t="s">
        <v>23</v>
      </c>
      <c r="Q795" s="73" t="s">
        <v>10468</v>
      </c>
      <c r="R795" s="72"/>
      <c r="S795" s="73"/>
      <c r="T795" s="73"/>
      <c r="U795" s="74"/>
      <c r="V795" s="26"/>
      <c r="W795" s="26"/>
      <c r="X795" s="26"/>
      <c r="Y795" s="26"/>
      <c r="Z795" s="26"/>
      <c r="AA795" s="26"/>
      <c r="AB795" s="26"/>
      <c r="AC795" s="26"/>
      <c r="AD795" s="26"/>
      <c r="AE795" s="26"/>
      <c r="AF795" s="26"/>
      <c r="AG795" s="26"/>
      <c r="AH795" s="26"/>
      <c r="AI795" s="26"/>
      <c r="AJ795" s="26"/>
    </row>
    <row r="796" spans="1:36" ht="25">
      <c r="A796" s="67">
        <v>824</v>
      </c>
      <c r="B796" s="68">
        <v>45719</v>
      </c>
      <c r="C796" s="69"/>
      <c r="D796" s="70" t="s">
        <v>29</v>
      </c>
      <c r="E796" s="69"/>
      <c r="F796" s="69"/>
      <c r="G796" s="70" t="s">
        <v>104</v>
      </c>
      <c r="H796" s="70" t="s">
        <v>10469</v>
      </c>
      <c r="I796" s="70"/>
      <c r="J796" s="70" t="s">
        <v>1645</v>
      </c>
      <c r="K796" s="70" t="s">
        <v>1616</v>
      </c>
      <c r="L796" s="70" t="s">
        <v>381</v>
      </c>
      <c r="M796" s="70" t="s">
        <v>10470</v>
      </c>
      <c r="N796" s="86" t="s">
        <v>10471</v>
      </c>
      <c r="O796" s="83" t="s">
        <v>10472</v>
      </c>
      <c r="P796" s="72" t="s">
        <v>23</v>
      </c>
      <c r="Q796" s="73"/>
      <c r="R796" s="72"/>
      <c r="S796" s="73"/>
      <c r="T796" s="73"/>
      <c r="U796" s="74"/>
      <c r="V796" s="26"/>
      <c r="W796" s="26"/>
      <c r="X796" s="26"/>
      <c r="Y796" s="26"/>
      <c r="Z796" s="26"/>
      <c r="AA796" s="26"/>
      <c r="AB796" s="26"/>
      <c r="AC796" s="26"/>
      <c r="AD796" s="26"/>
      <c r="AE796" s="26"/>
      <c r="AF796" s="26"/>
      <c r="AG796" s="26"/>
      <c r="AH796" s="26"/>
      <c r="AI796" s="26"/>
      <c r="AJ796" s="26"/>
    </row>
    <row r="797" spans="1:36" ht="25">
      <c r="A797" s="67">
        <v>825</v>
      </c>
      <c r="B797" s="68">
        <v>45720</v>
      </c>
      <c r="C797" s="69"/>
      <c r="D797" s="70" t="s">
        <v>759</v>
      </c>
      <c r="E797" s="69"/>
      <c r="F797" s="69"/>
      <c r="G797" s="70" t="s">
        <v>10473</v>
      </c>
      <c r="H797" s="70" t="s">
        <v>10474</v>
      </c>
      <c r="I797" s="70"/>
      <c r="J797" s="70" t="s">
        <v>1645</v>
      </c>
      <c r="K797" s="70" t="s">
        <v>1616</v>
      </c>
      <c r="L797" s="70" t="s">
        <v>156</v>
      </c>
      <c r="M797" s="70" t="s">
        <v>10475</v>
      </c>
      <c r="N797" s="86" t="s">
        <v>2887</v>
      </c>
      <c r="O797" s="70"/>
      <c r="P797" s="72" t="s">
        <v>23</v>
      </c>
      <c r="Q797" s="73"/>
      <c r="R797" s="72" t="s">
        <v>24</v>
      </c>
      <c r="S797" s="73" t="s">
        <v>1616</v>
      </c>
      <c r="T797" s="73" t="s">
        <v>10476</v>
      </c>
      <c r="U797" s="77">
        <v>45750</v>
      </c>
      <c r="V797" s="26"/>
      <c r="W797" s="26"/>
      <c r="X797" s="26"/>
      <c r="Y797" s="26"/>
      <c r="Z797" s="26"/>
      <c r="AA797" s="26"/>
      <c r="AB797" s="26"/>
      <c r="AC797" s="26"/>
      <c r="AD797" s="26"/>
      <c r="AE797" s="26"/>
      <c r="AF797" s="26"/>
      <c r="AG797" s="26"/>
      <c r="AH797" s="26"/>
      <c r="AI797" s="26"/>
      <c r="AJ797" s="26"/>
    </row>
    <row r="798" spans="1:36" ht="25">
      <c r="A798" s="67">
        <v>826</v>
      </c>
      <c r="B798" s="68">
        <v>45720</v>
      </c>
      <c r="C798" s="69"/>
      <c r="D798" s="70" t="s">
        <v>759</v>
      </c>
      <c r="E798" s="69"/>
      <c r="F798" s="69"/>
      <c r="G798" s="70" t="s">
        <v>10477</v>
      </c>
      <c r="H798" s="70" t="s">
        <v>10478</v>
      </c>
      <c r="I798" s="70"/>
      <c r="J798" s="70" t="s">
        <v>1645</v>
      </c>
      <c r="K798" s="70" t="s">
        <v>1616</v>
      </c>
      <c r="L798" s="70" t="s">
        <v>156</v>
      </c>
      <c r="M798" s="70" t="s">
        <v>10479</v>
      </c>
      <c r="N798" s="86" t="s">
        <v>2887</v>
      </c>
      <c r="O798" s="70"/>
      <c r="P798" s="72" t="s">
        <v>23</v>
      </c>
      <c r="Q798" s="73"/>
      <c r="R798" s="72" t="s">
        <v>24</v>
      </c>
      <c r="S798" s="73" t="s">
        <v>1616</v>
      </c>
      <c r="T798" s="73" t="s">
        <v>10476</v>
      </c>
      <c r="U798" s="77">
        <v>45751</v>
      </c>
      <c r="V798" s="26"/>
      <c r="W798" s="26"/>
      <c r="X798" s="26"/>
      <c r="Y798" s="26"/>
      <c r="Z798" s="26"/>
      <c r="AA798" s="26"/>
      <c r="AB798" s="26"/>
      <c r="AC798" s="26"/>
      <c r="AD798" s="26"/>
      <c r="AE798" s="26"/>
      <c r="AF798" s="26"/>
      <c r="AG798" s="26"/>
      <c r="AH798" s="26"/>
      <c r="AI798" s="26"/>
      <c r="AJ798" s="26"/>
    </row>
    <row r="799" spans="1:36" ht="25">
      <c r="A799" s="67">
        <v>827</v>
      </c>
      <c r="B799" s="68">
        <v>45720</v>
      </c>
      <c r="C799" s="69"/>
      <c r="D799" s="70" t="s">
        <v>759</v>
      </c>
      <c r="E799" s="69"/>
      <c r="F799" s="69"/>
      <c r="G799" s="70" t="s">
        <v>10480</v>
      </c>
      <c r="H799" s="70" t="s">
        <v>10481</v>
      </c>
      <c r="I799" s="70"/>
      <c r="J799" s="70" t="s">
        <v>1645</v>
      </c>
      <c r="K799" s="70" t="s">
        <v>1616</v>
      </c>
      <c r="L799" s="70" t="s">
        <v>156</v>
      </c>
      <c r="M799" s="70" t="s">
        <v>10482</v>
      </c>
      <c r="N799" s="86" t="s">
        <v>2887</v>
      </c>
      <c r="O799" s="70"/>
      <c r="P799" s="72" t="s">
        <v>23</v>
      </c>
      <c r="Q799" s="73"/>
      <c r="R799" s="72" t="s">
        <v>24</v>
      </c>
      <c r="S799" s="73" t="s">
        <v>1616</v>
      </c>
      <c r="T799" s="73" t="s">
        <v>10476</v>
      </c>
      <c r="U799" s="77">
        <v>45752</v>
      </c>
      <c r="V799" s="26"/>
      <c r="W799" s="26"/>
      <c r="X799" s="26"/>
      <c r="Y799" s="26"/>
      <c r="Z799" s="26"/>
      <c r="AA799" s="26"/>
      <c r="AB799" s="26"/>
      <c r="AC799" s="26"/>
      <c r="AD799" s="26"/>
      <c r="AE799" s="26"/>
      <c r="AF799" s="26"/>
      <c r="AG799" s="26"/>
      <c r="AH799" s="26"/>
      <c r="AI799" s="26"/>
      <c r="AJ799" s="26"/>
    </row>
    <row r="800" spans="1:36" ht="100">
      <c r="A800" s="67">
        <v>828</v>
      </c>
      <c r="B800" s="68">
        <v>45720</v>
      </c>
      <c r="C800" s="69"/>
      <c r="D800" s="70" t="s">
        <v>525</v>
      </c>
      <c r="E800" s="69"/>
      <c r="F800" s="69"/>
      <c r="G800" s="70" t="s">
        <v>10483</v>
      </c>
      <c r="H800" s="70" t="s">
        <v>10484</v>
      </c>
      <c r="I800" s="70" t="s">
        <v>10485</v>
      </c>
      <c r="J800" s="70" t="s">
        <v>977</v>
      </c>
      <c r="K800" s="70" t="s">
        <v>440</v>
      </c>
      <c r="L800" s="70" t="s">
        <v>381</v>
      </c>
      <c r="M800" s="70" t="s">
        <v>10486</v>
      </c>
      <c r="N800" s="86" t="s">
        <v>5527</v>
      </c>
      <c r="O800" s="83" t="s">
        <v>10487</v>
      </c>
      <c r="P800" s="72" t="s">
        <v>23</v>
      </c>
      <c r="Q800" s="73"/>
      <c r="R800" s="72"/>
      <c r="S800" s="73"/>
      <c r="T800" s="73"/>
      <c r="U800" s="74"/>
      <c r="V800" s="26"/>
      <c r="W800" s="26"/>
      <c r="X800" s="26"/>
      <c r="Y800" s="26"/>
      <c r="Z800" s="26"/>
      <c r="AA800" s="26"/>
      <c r="AB800" s="26"/>
      <c r="AC800" s="26"/>
      <c r="AD800" s="26"/>
      <c r="AE800" s="26"/>
      <c r="AF800" s="26"/>
      <c r="AG800" s="26"/>
      <c r="AH800" s="26"/>
      <c r="AI800" s="26"/>
      <c r="AJ800" s="26"/>
    </row>
    <row r="801" spans="1:36" ht="37.5">
      <c r="A801" s="67">
        <v>829</v>
      </c>
      <c r="B801" s="68">
        <v>45720</v>
      </c>
      <c r="C801" s="69"/>
      <c r="D801" s="70" t="s">
        <v>406</v>
      </c>
      <c r="E801" s="69"/>
      <c r="F801" s="69"/>
      <c r="G801" s="70" t="s">
        <v>10488</v>
      </c>
      <c r="H801" s="70" t="s">
        <v>10489</v>
      </c>
      <c r="I801" s="70" t="s">
        <v>10490</v>
      </c>
      <c r="J801" s="70" t="s">
        <v>977</v>
      </c>
      <c r="K801" s="70" t="s">
        <v>440</v>
      </c>
      <c r="L801" s="70" t="s">
        <v>156</v>
      </c>
      <c r="M801" s="70" t="s">
        <v>10491</v>
      </c>
      <c r="N801" s="86" t="s">
        <v>2887</v>
      </c>
      <c r="O801" s="83" t="s">
        <v>10492</v>
      </c>
      <c r="P801" s="72" t="s">
        <v>23</v>
      </c>
      <c r="Q801" s="73"/>
      <c r="R801" s="72" t="s">
        <v>24</v>
      </c>
      <c r="S801" s="73" t="s">
        <v>440</v>
      </c>
      <c r="T801" s="104" t="s">
        <v>10493</v>
      </c>
      <c r="U801" s="113">
        <v>45933</v>
      </c>
      <c r="V801" s="26"/>
      <c r="W801" s="26"/>
      <c r="X801" s="26"/>
      <c r="Y801" s="26"/>
      <c r="Z801" s="26"/>
      <c r="AA801" s="26"/>
      <c r="AB801" s="26"/>
      <c r="AC801" s="26"/>
      <c r="AD801" s="26"/>
      <c r="AE801" s="26"/>
      <c r="AF801" s="26"/>
      <c r="AG801" s="26"/>
      <c r="AH801" s="26"/>
      <c r="AI801" s="26"/>
      <c r="AJ801" s="26"/>
    </row>
    <row r="802" spans="1:36" ht="62.5">
      <c r="A802" s="67">
        <v>830</v>
      </c>
      <c r="B802" s="68">
        <v>45720</v>
      </c>
      <c r="C802" s="69"/>
      <c r="D802" s="70" t="s">
        <v>10175</v>
      </c>
      <c r="E802" s="69"/>
      <c r="F802" s="69"/>
      <c r="G802" s="70" t="s">
        <v>10494</v>
      </c>
      <c r="H802" s="70" t="s">
        <v>10495</v>
      </c>
      <c r="I802" s="70"/>
      <c r="J802" s="70"/>
      <c r="K802" s="70" t="s">
        <v>362</v>
      </c>
      <c r="L802" s="70"/>
      <c r="M802" s="70" t="s">
        <v>10496</v>
      </c>
      <c r="N802" s="86"/>
      <c r="O802" s="83" t="s">
        <v>10497</v>
      </c>
      <c r="P802" s="72" t="s">
        <v>901</v>
      </c>
      <c r="Q802" s="73" t="s">
        <v>10498</v>
      </c>
      <c r="R802" s="72"/>
      <c r="S802" s="73"/>
      <c r="T802" s="73"/>
      <c r="U802" s="74"/>
      <c r="V802" s="26"/>
      <c r="W802" s="26"/>
      <c r="X802" s="26"/>
      <c r="Y802" s="26"/>
      <c r="Z802" s="26"/>
      <c r="AA802" s="26"/>
      <c r="AB802" s="26"/>
      <c r="AC802" s="26"/>
      <c r="AD802" s="26"/>
      <c r="AE802" s="26"/>
      <c r="AF802" s="26"/>
      <c r="AG802" s="26"/>
      <c r="AH802" s="26"/>
      <c r="AI802" s="26"/>
      <c r="AJ802" s="26"/>
    </row>
    <row r="803" spans="1:36" ht="287.5">
      <c r="A803" s="67">
        <v>831</v>
      </c>
      <c r="B803" s="68">
        <v>45720</v>
      </c>
      <c r="C803" s="69"/>
      <c r="D803" s="70" t="s">
        <v>69</v>
      </c>
      <c r="E803" s="69"/>
      <c r="F803" s="69"/>
      <c r="G803" s="70" t="s">
        <v>9846</v>
      </c>
      <c r="H803" s="70" t="s">
        <v>10499</v>
      </c>
      <c r="I803" s="70"/>
      <c r="J803" s="70"/>
      <c r="K803" s="70" t="s">
        <v>362</v>
      </c>
      <c r="L803" s="70" t="s">
        <v>45</v>
      </c>
      <c r="M803" s="70" t="s">
        <v>10500</v>
      </c>
      <c r="N803" s="86" t="s">
        <v>10501</v>
      </c>
      <c r="O803" s="70"/>
      <c r="P803" s="72" t="s">
        <v>23</v>
      </c>
      <c r="Q803" s="73" t="s">
        <v>10502</v>
      </c>
      <c r="R803" s="72"/>
      <c r="S803" s="73"/>
      <c r="T803" s="73"/>
      <c r="U803" s="74"/>
      <c r="V803" s="26"/>
      <c r="W803" s="26"/>
      <c r="X803" s="26"/>
      <c r="Y803" s="26"/>
      <c r="Z803" s="26"/>
      <c r="AA803" s="26"/>
      <c r="AB803" s="26"/>
      <c r="AC803" s="26"/>
      <c r="AD803" s="26"/>
      <c r="AE803" s="26"/>
      <c r="AF803" s="26"/>
      <c r="AG803" s="26"/>
      <c r="AH803" s="26"/>
      <c r="AI803" s="26"/>
      <c r="AJ803" s="26"/>
    </row>
    <row r="804" spans="1:36" ht="62.5">
      <c r="A804" s="67">
        <v>832</v>
      </c>
      <c r="B804" s="68">
        <v>45720</v>
      </c>
      <c r="C804" s="69"/>
      <c r="D804" s="70" t="s">
        <v>864</v>
      </c>
      <c r="E804" s="69"/>
      <c r="F804" s="69"/>
      <c r="G804" s="70" t="s">
        <v>10503</v>
      </c>
      <c r="H804" s="70" t="s">
        <v>10504</v>
      </c>
      <c r="I804" s="70"/>
      <c r="J804" s="70" t="s">
        <v>977</v>
      </c>
      <c r="K804" s="70" t="s">
        <v>1917</v>
      </c>
      <c r="L804" s="70" t="s">
        <v>88</v>
      </c>
      <c r="M804" s="70" t="s">
        <v>10505</v>
      </c>
      <c r="N804" s="86" t="s">
        <v>10506</v>
      </c>
      <c r="O804" s="70"/>
      <c r="P804" s="72" t="s">
        <v>23</v>
      </c>
      <c r="Q804" s="73"/>
      <c r="R804" s="72" t="s">
        <v>24</v>
      </c>
      <c r="S804" s="73" t="s">
        <v>1917</v>
      </c>
      <c r="T804" s="73" t="s">
        <v>10507</v>
      </c>
      <c r="U804" s="77">
        <v>45780</v>
      </c>
      <c r="V804" s="26"/>
      <c r="W804" s="26"/>
      <c r="X804" s="26"/>
      <c r="Y804" s="26"/>
      <c r="Z804" s="26"/>
      <c r="AA804" s="26"/>
      <c r="AB804" s="26"/>
      <c r="AC804" s="26"/>
      <c r="AD804" s="26"/>
      <c r="AE804" s="26"/>
      <c r="AF804" s="26"/>
      <c r="AG804" s="26"/>
      <c r="AH804" s="26"/>
      <c r="AI804" s="26"/>
      <c r="AJ804" s="26"/>
    </row>
    <row r="805" spans="1:36" ht="50">
      <c r="A805" s="67">
        <v>833</v>
      </c>
      <c r="B805" s="68">
        <v>45720</v>
      </c>
      <c r="C805" s="69"/>
      <c r="D805" s="70" t="s">
        <v>147</v>
      </c>
      <c r="E805" s="69"/>
      <c r="F805" s="69"/>
      <c r="G805" s="70" t="s">
        <v>10508</v>
      </c>
      <c r="H805" s="70" t="s">
        <v>10509</v>
      </c>
      <c r="I805" s="70" t="s">
        <v>10510</v>
      </c>
      <c r="J805" s="70" t="s">
        <v>977</v>
      </c>
      <c r="K805" s="70" t="s">
        <v>440</v>
      </c>
      <c r="L805" s="70" t="s">
        <v>156</v>
      </c>
      <c r="M805" s="70" t="s">
        <v>10511</v>
      </c>
      <c r="N805" s="86" t="s">
        <v>10506</v>
      </c>
      <c r="O805" s="83" t="s">
        <v>10512</v>
      </c>
      <c r="P805" s="72" t="s">
        <v>23</v>
      </c>
      <c r="Q805" s="73"/>
      <c r="R805" s="72" t="s">
        <v>24</v>
      </c>
      <c r="S805" s="73" t="s">
        <v>440</v>
      </c>
      <c r="T805" s="104" t="s">
        <v>10513</v>
      </c>
      <c r="U805" s="113">
        <v>45933</v>
      </c>
      <c r="V805" s="26"/>
      <c r="W805" s="26"/>
      <c r="X805" s="26"/>
      <c r="Y805" s="26"/>
      <c r="Z805" s="26"/>
      <c r="AA805" s="26"/>
      <c r="AB805" s="26"/>
      <c r="AC805" s="26"/>
      <c r="AD805" s="26"/>
      <c r="AE805" s="26"/>
      <c r="AF805" s="26"/>
      <c r="AG805" s="26"/>
      <c r="AH805" s="26"/>
      <c r="AI805" s="26"/>
      <c r="AJ805" s="26"/>
    </row>
    <row r="806" spans="1:36" ht="409.5">
      <c r="A806" s="67">
        <v>834</v>
      </c>
      <c r="B806" s="68">
        <v>45720</v>
      </c>
      <c r="C806" s="69"/>
      <c r="D806" s="70" t="s">
        <v>7071</v>
      </c>
      <c r="E806" s="69"/>
      <c r="F806" s="69"/>
      <c r="G806" s="70" t="s">
        <v>10514</v>
      </c>
      <c r="H806" s="70" t="s">
        <v>10515</v>
      </c>
      <c r="I806" s="70" t="s">
        <v>7073</v>
      </c>
      <c r="J806" s="70"/>
      <c r="K806" s="70" t="s">
        <v>362</v>
      </c>
      <c r="L806" s="70" t="s">
        <v>912</v>
      </c>
      <c r="M806" s="70" t="s">
        <v>10516</v>
      </c>
      <c r="N806" s="86"/>
      <c r="O806" s="70"/>
      <c r="P806" s="72" t="s">
        <v>23</v>
      </c>
      <c r="Q806" s="104" t="s">
        <v>10517</v>
      </c>
      <c r="R806" s="72"/>
      <c r="S806" s="73"/>
      <c r="T806" s="73"/>
      <c r="U806" s="74"/>
      <c r="V806" s="26"/>
      <c r="W806" s="26"/>
      <c r="X806" s="26"/>
      <c r="Y806" s="26"/>
      <c r="Z806" s="26"/>
      <c r="AA806" s="26"/>
      <c r="AB806" s="26"/>
      <c r="AC806" s="26"/>
      <c r="AD806" s="26"/>
      <c r="AE806" s="26"/>
      <c r="AF806" s="26"/>
      <c r="AG806" s="26"/>
      <c r="AH806" s="26"/>
      <c r="AI806" s="26"/>
      <c r="AJ806" s="26"/>
    </row>
    <row r="807" spans="1:36" ht="87.5">
      <c r="A807" s="67">
        <v>835</v>
      </c>
      <c r="B807" s="68">
        <v>45720</v>
      </c>
      <c r="C807" s="69"/>
      <c r="D807" s="70" t="s">
        <v>576</v>
      </c>
      <c r="E807" s="69"/>
      <c r="F807" s="69"/>
      <c r="G807" s="70" t="s">
        <v>4912</v>
      </c>
      <c r="H807" s="70" t="s">
        <v>10518</v>
      </c>
      <c r="I807" s="70" t="s">
        <v>10519</v>
      </c>
      <c r="J807" s="70" t="s">
        <v>977</v>
      </c>
      <c r="K807" s="70" t="s">
        <v>440</v>
      </c>
      <c r="L807" s="70" t="s">
        <v>917</v>
      </c>
      <c r="M807" s="70" t="s">
        <v>10520</v>
      </c>
      <c r="N807" s="86"/>
      <c r="O807" s="83" t="s">
        <v>10521</v>
      </c>
      <c r="P807" s="72" t="s">
        <v>901</v>
      </c>
      <c r="Q807" s="73"/>
      <c r="R807" s="72"/>
      <c r="S807" s="73"/>
      <c r="T807" s="73"/>
      <c r="U807" s="74"/>
      <c r="V807" s="26"/>
      <c r="W807" s="26"/>
      <c r="X807" s="26"/>
      <c r="Y807" s="26"/>
      <c r="Z807" s="26"/>
      <c r="AA807" s="26"/>
      <c r="AB807" s="26"/>
      <c r="AC807" s="26"/>
      <c r="AD807" s="26"/>
      <c r="AE807" s="26"/>
      <c r="AF807" s="26"/>
      <c r="AG807" s="26"/>
      <c r="AH807" s="26"/>
      <c r="AI807" s="26"/>
      <c r="AJ807" s="26"/>
    </row>
    <row r="808" spans="1:36" ht="75">
      <c r="A808" s="67">
        <v>836</v>
      </c>
      <c r="B808" s="68">
        <v>45720</v>
      </c>
      <c r="C808" s="69"/>
      <c r="D808" s="70" t="s">
        <v>308</v>
      </c>
      <c r="E808" s="69"/>
      <c r="F808" s="69"/>
      <c r="G808" s="70" t="s">
        <v>10522</v>
      </c>
      <c r="H808" s="70" t="s">
        <v>10523</v>
      </c>
      <c r="I808" s="70" t="s">
        <v>10524</v>
      </c>
      <c r="J808" s="70" t="s">
        <v>977</v>
      </c>
      <c r="K808" s="70" t="s">
        <v>440</v>
      </c>
      <c r="L808" s="70" t="s">
        <v>381</v>
      </c>
      <c r="M808" s="70" t="s">
        <v>10525</v>
      </c>
      <c r="N808" s="86" t="s">
        <v>5527</v>
      </c>
      <c r="O808" s="83" t="s">
        <v>10526</v>
      </c>
      <c r="P808" s="72" t="s">
        <v>23</v>
      </c>
      <c r="Q808" s="73"/>
      <c r="R808" s="72" t="s">
        <v>24</v>
      </c>
      <c r="S808" s="73" t="s">
        <v>440</v>
      </c>
      <c r="T808" s="104" t="s">
        <v>10527</v>
      </c>
      <c r="U808" s="113">
        <v>45933</v>
      </c>
      <c r="V808" s="26"/>
      <c r="W808" s="26"/>
      <c r="X808" s="26"/>
      <c r="Y808" s="26"/>
      <c r="Z808" s="26"/>
      <c r="AA808" s="26"/>
      <c r="AB808" s="26"/>
      <c r="AC808" s="26"/>
      <c r="AD808" s="26"/>
      <c r="AE808" s="26"/>
      <c r="AF808" s="26"/>
      <c r="AG808" s="26"/>
      <c r="AH808" s="26"/>
      <c r="AI808" s="26"/>
      <c r="AJ808" s="26"/>
    </row>
    <row r="809" spans="1:36" ht="50">
      <c r="A809" s="67">
        <v>837</v>
      </c>
      <c r="B809" s="68">
        <v>45720</v>
      </c>
      <c r="C809" s="69"/>
      <c r="D809" s="70" t="s">
        <v>363</v>
      </c>
      <c r="E809" s="69"/>
      <c r="F809" s="69"/>
      <c r="G809" s="70" t="s">
        <v>99</v>
      </c>
      <c r="H809" s="70" t="s">
        <v>10528</v>
      </c>
      <c r="I809" s="70" t="s">
        <v>10529</v>
      </c>
      <c r="J809" s="70" t="s">
        <v>977</v>
      </c>
      <c r="K809" s="70" t="s">
        <v>127</v>
      </c>
      <c r="L809" s="70" t="s">
        <v>989</v>
      </c>
      <c r="M809" s="70" t="s">
        <v>10530</v>
      </c>
      <c r="N809" s="86" t="s">
        <v>10531</v>
      </c>
      <c r="O809" s="83" t="s">
        <v>10532</v>
      </c>
      <c r="P809" s="72" t="s">
        <v>23</v>
      </c>
      <c r="Q809" s="73"/>
      <c r="R809" s="72"/>
      <c r="S809" s="73"/>
      <c r="T809" s="73"/>
      <c r="U809" s="74"/>
      <c r="V809" s="26"/>
      <c r="W809" s="26"/>
      <c r="X809" s="26"/>
      <c r="Y809" s="26"/>
      <c r="Z809" s="26"/>
      <c r="AA809" s="26"/>
      <c r="AB809" s="26"/>
      <c r="AC809" s="26"/>
      <c r="AD809" s="26"/>
      <c r="AE809" s="26"/>
      <c r="AF809" s="26"/>
      <c r="AG809" s="26"/>
      <c r="AH809" s="26"/>
      <c r="AI809" s="26"/>
      <c r="AJ809" s="26"/>
    </row>
    <row r="810" spans="1:36" ht="37.5">
      <c r="A810" s="67">
        <v>838</v>
      </c>
      <c r="B810" s="68">
        <v>45720</v>
      </c>
      <c r="C810" s="69"/>
      <c r="D810" s="70" t="s">
        <v>671</v>
      </c>
      <c r="E810" s="69"/>
      <c r="F810" s="69"/>
      <c r="G810" s="211" t="s">
        <v>10533</v>
      </c>
      <c r="H810" s="70" t="s">
        <v>10534</v>
      </c>
      <c r="I810" s="70" t="s">
        <v>10535</v>
      </c>
      <c r="J810" s="70" t="s">
        <v>977</v>
      </c>
      <c r="K810" s="70" t="s">
        <v>440</v>
      </c>
      <c r="L810" s="70" t="s">
        <v>27</v>
      </c>
      <c r="M810" s="70" t="s">
        <v>10536</v>
      </c>
      <c r="N810" s="86" t="s">
        <v>10537</v>
      </c>
      <c r="O810" s="83" t="s">
        <v>10538</v>
      </c>
      <c r="P810" s="72" t="s">
        <v>23</v>
      </c>
      <c r="Q810" s="73"/>
      <c r="R810" s="72" t="s">
        <v>24</v>
      </c>
      <c r="S810" s="73" t="s">
        <v>440</v>
      </c>
      <c r="T810" s="104" t="s">
        <v>10539</v>
      </c>
      <c r="U810" s="113">
        <v>45933</v>
      </c>
      <c r="V810" s="26"/>
      <c r="W810" s="26"/>
      <c r="X810" s="26"/>
      <c r="Y810" s="26"/>
      <c r="Z810" s="26"/>
      <c r="AA810" s="26"/>
      <c r="AB810" s="26"/>
      <c r="AC810" s="26"/>
      <c r="AD810" s="26"/>
      <c r="AE810" s="26"/>
      <c r="AF810" s="26"/>
      <c r="AG810" s="26"/>
      <c r="AH810" s="26"/>
      <c r="AI810" s="26"/>
      <c r="AJ810" s="26"/>
    </row>
    <row r="811" spans="1:36" ht="25">
      <c r="A811" s="67">
        <v>839</v>
      </c>
      <c r="B811" s="68">
        <v>45720</v>
      </c>
      <c r="C811" s="69"/>
      <c r="D811" s="70" t="s">
        <v>355</v>
      </c>
      <c r="E811" s="69"/>
      <c r="F811" s="69"/>
      <c r="G811" s="70" t="s">
        <v>536</v>
      </c>
      <c r="H811" s="70" t="s">
        <v>10540</v>
      </c>
      <c r="I811" s="70" t="s">
        <v>10541</v>
      </c>
      <c r="J811" s="70" t="s">
        <v>977</v>
      </c>
      <c r="K811" s="70" t="s">
        <v>440</v>
      </c>
      <c r="L811" s="70" t="s">
        <v>217</v>
      </c>
      <c r="M811" s="70" t="s">
        <v>10542</v>
      </c>
      <c r="N811" s="86" t="s">
        <v>10543</v>
      </c>
      <c r="O811" s="83" t="s">
        <v>10544</v>
      </c>
      <c r="P811" s="72" t="s">
        <v>23</v>
      </c>
      <c r="Q811" s="73"/>
      <c r="R811" s="72"/>
      <c r="S811" s="73"/>
      <c r="T811" s="73"/>
      <c r="U811" s="74"/>
      <c r="V811" s="26"/>
      <c r="W811" s="26"/>
      <c r="X811" s="26"/>
      <c r="Y811" s="26"/>
      <c r="Z811" s="26"/>
      <c r="AA811" s="26"/>
      <c r="AB811" s="26"/>
      <c r="AC811" s="26"/>
      <c r="AD811" s="26"/>
      <c r="AE811" s="26"/>
      <c r="AF811" s="26"/>
      <c r="AG811" s="26"/>
      <c r="AH811" s="26"/>
      <c r="AI811" s="26"/>
      <c r="AJ811" s="26"/>
    </row>
    <row r="812" spans="1:36" ht="62.5">
      <c r="A812" s="67">
        <v>840</v>
      </c>
      <c r="B812" s="68">
        <v>45720</v>
      </c>
      <c r="C812" s="69"/>
      <c r="D812" s="70" t="s">
        <v>503</v>
      </c>
      <c r="E812" s="69"/>
      <c r="F812" s="69"/>
      <c r="G812" s="70" t="s">
        <v>10545</v>
      </c>
      <c r="H812" s="70" t="s">
        <v>10546</v>
      </c>
      <c r="I812" s="70" t="s">
        <v>10547</v>
      </c>
      <c r="J812" s="70" t="s">
        <v>1645</v>
      </c>
      <c r="K812" s="70" t="s">
        <v>1917</v>
      </c>
      <c r="L812" s="70" t="s">
        <v>142</v>
      </c>
      <c r="M812" s="70" t="s">
        <v>10548</v>
      </c>
      <c r="N812" s="86" t="s">
        <v>322</v>
      </c>
      <c r="O812" s="83" t="s">
        <v>10549</v>
      </c>
      <c r="P812" s="72" t="s">
        <v>23</v>
      </c>
      <c r="Q812" s="73"/>
      <c r="R812" s="72" t="s">
        <v>24</v>
      </c>
      <c r="S812" s="73" t="s">
        <v>1917</v>
      </c>
      <c r="T812" s="73" t="s">
        <v>10550</v>
      </c>
      <c r="U812" s="77">
        <v>45811</v>
      </c>
      <c r="V812" s="26"/>
      <c r="W812" s="26"/>
      <c r="X812" s="26"/>
      <c r="Y812" s="26"/>
      <c r="Z812" s="26"/>
      <c r="AA812" s="26"/>
      <c r="AB812" s="26"/>
      <c r="AC812" s="26"/>
      <c r="AD812" s="26"/>
      <c r="AE812" s="26"/>
      <c r="AF812" s="26"/>
      <c r="AG812" s="26"/>
      <c r="AH812" s="26"/>
      <c r="AI812" s="26"/>
      <c r="AJ812" s="26"/>
    </row>
    <row r="813" spans="1:36" ht="50">
      <c r="A813" s="67">
        <v>841</v>
      </c>
      <c r="B813" s="68">
        <v>45720</v>
      </c>
      <c r="C813" s="69"/>
      <c r="D813" s="70" t="s">
        <v>503</v>
      </c>
      <c r="E813" s="69"/>
      <c r="F813" s="69"/>
      <c r="G813" s="70" t="s">
        <v>10551</v>
      </c>
      <c r="H813" s="70" t="s">
        <v>10552</v>
      </c>
      <c r="I813" s="70" t="s">
        <v>10547</v>
      </c>
      <c r="J813" s="70" t="s">
        <v>1645</v>
      </c>
      <c r="K813" s="70" t="s">
        <v>1917</v>
      </c>
      <c r="L813" s="70" t="s">
        <v>142</v>
      </c>
      <c r="M813" s="70" t="s">
        <v>10548</v>
      </c>
      <c r="N813" s="86" t="s">
        <v>322</v>
      </c>
      <c r="O813" s="70"/>
      <c r="P813" s="72" t="s">
        <v>23</v>
      </c>
      <c r="Q813" s="73"/>
      <c r="R813" s="72" t="s">
        <v>24</v>
      </c>
      <c r="S813" s="73" t="s">
        <v>1917</v>
      </c>
      <c r="T813" s="73" t="s">
        <v>10553</v>
      </c>
      <c r="U813" s="77">
        <v>45811</v>
      </c>
      <c r="V813" s="26"/>
      <c r="W813" s="26"/>
      <c r="X813" s="26"/>
      <c r="Y813" s="26"/>
      <c r="Z813" s="26"/>
      <c r="AA813" s="26"/>
      <c r="AB813" s="26"/>
      <c r="AC813" s="26"/>
      <c r="AD813" s="26"/>
      <c r="AE813" s="26"/>
      <c r="AF813" s="26"/>
      <c r="AG813" s="26"/>
      <c r="AH813" s="26"/>
      <c r="AI813" s="26"/>
      <c r="AJ813" s="26"/>
    </row>
    <row r="814" spans="1:36" ht="50">
      <c r="A814" s="67">
        <v>842</v>
      </c>
      <c r="B814" s="68">
        <v>45720</v>
      </c>
      <c r="C814" s="69"/>
      <c r="D814" s="70" t="s">
        <v>503</v>
      </c>
      <c r="E814" s="69"/>
      <c r="F814" s="69"/>
      <c r="G814" s="70" t="s">
        <v>10554</v>
      </c>
      <c r="H814" s="70" t="s">
        <v>10555</v>
      </c>
      <c r="I814" s="70" t="s">
        <v>10547</v>
      </c>
      <c r="J814" s="70" t="s">
        <v>1645</v>
      </c>
      <c r="K814" s="70" t="s">
        <v>1917</v>
      </c>
      <c r="L814" s="70" t="s">
        <v>142</v>
      </c>
      <c r="M814" s="70" t="s">
        <v>10548</v>
      </c>
      <c r="N814" s="86" t="s">
        <v>322</v>
      </c>
      <c r="O814" s="70"/>
      <c r="P814" s="72" t="s">
        <v>23</v>
      </c>
      <c r="Q814" s="73"/>
      <c r="R814" s="72" t="s">
        <v>24</v>
      </c>
      <c r="S814" s="73" t="s">
        <v>1917</v>
      </c>
      <c r="T814" s="73" t="s">
        <v>10553</v>
      </c>
      <c r="U814" s="77">
        <v>45811</v>
      </c>
      <c r="V814" s="26"/>
      <c r="W814" s="26"/>
      <c r="X814" s="26"/>
      <c r="Y814" s="26"/>
      <c r="Z814" s="26"/>
      <c r="AA814" s="26"/>
      <c r="AB814" s="26"/>
      <c r="AC814" s="26"/>
      <c r="AD814" s="26"/>
      <c r="AE814" s="26"/>
      <c r="AF814" s="26"/>
      <c r="AG814" s="26"/>
      <c r="AH814" s="26"/>
      <c r="AI814" s="26"/>
      <c r="AJ814" s="26"/>
    </row>
    <row r="815" spans="1:36" ht="100">
      <c r="A815" s="67">
        <v>843</v>
      </c>
      <c r="B815" s="68">
        <v>45720</v>
      </c>
      <c r="C815" s="67" t="str">
        <f t="array" aca="1" ref="C815" ca="1">IFERROR(_xludf.XLOOKUP(D815,master_daerah!B:B,master_daerah!A:A),"")</f>
        <v/>
      </c>
      <c r="D815" s="70" t="s">
        <v>69</v>
      </c>
      <c r="E815" s="69"/>
      <c r="F815" s="69"/>
      <c r="G815" s="70" t="s">
        <v>104</v>
      </c>
      <c r="H815" s="70" t="s">
        <v>10556</v>
      </c>
      <c r="I815" s="70" t="s">
        <v>10557</v>
      </c>
      <c r="J815" s="70" t="s">
        <v>1645</v>
      </c>
      <c r="K815" s="70" t="s">
        <v>25</v>
      </c>
      <c r="L815" s="70" t="s">
        <v>381</v>
      </c>
      <c r="M815" s="70" t="s">
        <v>10558</v>
      </c>
      <c r="N815" s="86" t="s">
        <v>10559</v>
      </c>
      <c r="O815" s="83" t="s">
        <v>10560</v>
      </c>
      <c r="P815" s="72" t="s">
        <v>23</v>
      </c>
      <c r="Q815" s="73"/>
      <c r="R815" s="72" t="s">
        <v>24</v>
      </c>
      <c r="S815" s="73" t="s">
        <v>440</v>
      </c>
      <c r="T815" s="104" t="s">
        <v>10561</v>
      </c>
      <c r="U815" s="113">
        <v>45933</v>
      </c>
      <c r="V815" s="26"/>
      <c r="W815" s="26"/>
      <c r="X815" s="26"/>
      <c r="Y815" s="26"/>
      <c r="Z815" s="26"/>
      <c r="AA815" s="26"/>
      <c r="AB815" s="26"/>
      <c r="AC815" s="26"/>
      <c r="AD815" s="26"/>
      <c r="AE815" s="26"/>
      <c r="AF815" s="26"/>
      <c r="AG815" s="26"/>
      <c r="AH815" s="26"/>
      <c r="AI815" s="26"/>
      <c r="AJ815" s="26"/>
    </row>
    <row r="816" spans="1:36" ht="62.5">
      <c r="A816" s="67">
        <v>844</v>
      </c>
      <c r="B816" s="68">
        <v>45720</v>
      </c>
      <c r="C816" s="67" t="str">
        <f t="array" aca="1" ref="C816" ca="1">IFERROR(_xludf.XLOOKUP(D816,master_daerah!B:B,master_daerah!A:A),"")</f>
        <v/>
      </c>
      <c r="D816" s="70" t="s">
        <v>295</v>
      </c>
      <c r="E816" s="69"/>
      <c r="F816" s="69"/>
      <c r="G816" s="70" t="s">
        <v>104</v>
      </c>
      <c r="H816" s="70" t="s">
        <v>10562</v>
      </c>
      <c r="I816" s="70" t="s">
        <v>9650</v>
      </c>
      <c r="J816" s="70" t="s">
        <v>1645</v>
      </c>
      <c r="K816" s="70" t="s">
        <v>25</v>
      </c>
      <c r="L816" s="70" t="s">
        <v>4293</v>
      </c>
      <c r="M816" s="70" t="s">
        <v>10563</v>
      </c>
      <c r="N816" s="86" t="s">
        <v>10564</v>
      </c>
      <c r="O816" s="83" t="s">
        <v>10565</v>
      </c>
      <c r="P816" s="72" t="s">
        <v>901</v>
      </c>
      <c r="Q816" s="73"/>
      <c r="R816" s="72"/>
      <c r="S816" s="73"/>
      <c r="T816" s="73"/>
      <c r="U816" s="74"/>
      <c r="V816" s="26"/>
      <c r="W816" s="26"/>
      <c r="X816" s="26"/>
      <c r="Y816" s="26"/>
      <c r="Z816" s="26"/>
      <c r="AA816" s="26"/>
      <c r="AB816" s="26"/>
      <c r="AC816" s="26"/>
      <c r="AD816" s="26"/>
      <c r="AE816" s="26"/>
      <c r="AF816" s="26"/>
      <c r="AG816" s="26"/>
      <c r="AH816" s="26"/>
      <c r="AI816" s="26"/>
      <c r="AJ816" s="26"/>
    </row>
    <row r="817" spans="1:36" ht="62.5">
      <c r="A817" s="67">
        <v>845</v>
      </c>
      <c r="B817" s="68">
        <v>45720</v>
      </c>
      <c r="C817" s="67" t="str">
        <f t="array" aca="1" ref="C817" ca="1">IFERROR(_xludf.XLOOKUP(D817,master_daerah!B:B,master_daerah!A:A),"")</f>
        <v/>
      </c>
      <c r="D817" s="70" t="s">
        <v>295</v>
      </c>
      <c r="E817" s="69"/>
      <c r="F817" s="69"/>
      <c r="G817" s="70" t="s">
        <v>104</v>
      </c>
      <c r="H817" s="70" t="s">
        <v>10562</v>
      </c>
      <c r="I817" s="70" t="s">
        <v>9650</v>
      </c>
      <c r="J817" s="70" t="s">
        <v>1645</v>
      </c>
      <c r="K817" s="70" t="s">
        <v>25</v>
      </c>
      <c r="L817" s="70" t="s">
        <v>2159</v>
      </c>
      <c r="M817" s="70" t="s">
        <v>10566</v>
      </c>
      <c r="N817" s="86" t="s">
        <v>10567</v>
      </c>
      <c r="O817" s="83" t="s">
        <v>10565</v>
      </c>
      <c r="P817" s="72" t="s">
        <v>901</v>
      </c>
      <c r="Q817" s="73"/>
      <c r="R817" s="72"/>
      <c r="S817" s="73"/>
      <c r="T817" s="73"/>
      <c r="U817" s="74"/>
      <c r="V817" s="26"/>
      <c r="W817" s="26"/>
      <c r="X817" s="26"/>
      <c r="Y817" s="26"/>
      <c r="Z817" s="26"/>
      <c r="AA817" s="26"/>
      <c r="AB817" s="26"/>
      <c r="AC817" s="26"/>
      <c r="AD817" s="26"/>
      <c r="AE817" s="26"/>
      <c r="AF817" s="26"/>
      <c r="AG817" s="26"/>
      <c r="AH817" s="26"/>
      <c r="AI817" s="26"/>
      <c r="AJ817" s="26"/>
    </row>
    <row r="818" spans="1:36" ht="75">
      <c r="A818" s="67">
        <v>846</v>
      </c>
      <c r="B818" s="68">
        <v>45720</v>
      </c>
      <c r="C818" s="67" t="str">
        <f t="array" aca="1" ref="C818" ca="1">IFERROR(_xludf.XLOOKUP(D818,master_daerah!B:B,master_daerah!A:A),"")</f>
        <v/>
      </c>
      <c r="D818" s="70" t="s">
        <v>7363</v>
      </c>
      <c r="E818" s="69"/>
      <c r="F818" s="69"/>
      <c r="G818" s="70" t="s">
        <v>104</v>
      </c>
      <c r="H818" s="70" t="s">
        <v>10568</v>
      </c>
      <c r="I818" s="70" t="s">
        <v>10569</v>
      </c>
      <c r="J818" s="70" t="s">
        <v>1645</v>
      </c>
      <c r="K818" s="70" t="s">
        <v>25</v>
      </c>
      <c r="L818" s="70" t="s">
        <v>381</v>
      </c>
      <c r="M818" s="70" t="s">
        <v>10570</v>
      </c>
      <c r="N818" s="86" t="s">
        <v>10559</v>
      </c>
      <c r="O818" s="83" t="s">
        <v>10571</v>
      </c>
      <c r="P818" s="72" t="s">
        <v>23</v>
      </c>
      <c r="Q818" s="73"/>
      <c r="R818" s="72"/>
      <c r="S818" s="73"/>
      <c r="T818" s="73"/>
      <c r="U818" s="74"/>
      <c r="V818" s="26"/>
      <c r="W818" s="26"/>
      <c r="X818" s="26"/>
      <c r="Y818" s="26"/>
      <c r="Z818" s="26"/>
      <c r="AA818" s="26"/>
      <c r="AB818" s="26"/>
      <c r="AC818" s="26"/>
      <c r="AD818" s="26"/>
      <c r="AE818" s="26"/>
      <c r="AF818" s="26"/>
      <c r="AG818" s="26"/>
      <c r="AH818" s="26"/>
      <c r="AI818" s="26"/>
      <c r="AJ818" s="26"/>
    </row>
    <row r="819" spans="1:36" ht="25">
      <c r="A819" s="67">
        <v>847</v>
      </c>
      <c r="B819" s="68">
        <v>45720</v>
      </c>
      <c r="C819" s="69"/>
      <c r="D819" s="70" t="s">
        <v>406</v>
      </c>
      <c r="E819" s="69"/>
      <c r="F819" s="69"/>
      <c r="G819" s="212" t="s">
        <v>10572</v>
      </c>
      <c r="H819" s="70" t="s">
        <v>10573</v>
      </c>
      <c r="I819" s="70" t="s">
        <v>10574</v>
      </c>
      <c r="J819" s="70" t="s">
        <v>977</v>
      </c>
      <c r="K819" s="70" t="s">
        <v>440</v>
      </c>
      <c r="L819" s="70" t="s">
        <v>486</v>
      </c>
      <c r="M819" s="70" t="s">
        <v>10575</v>
      </c>
      <c r="N819" s="86" t="s">
        <v>10576</v>
      </c>
      <c r="O819" s="83" t="s">
        <v>10577</v>
      </c>
      <c r="P819" s="72" t="s">
        <v>23</v>
      </c>
      <c r="Q819" s="73" t="s">
        <v>2745</v>
      </c>
      <c r="R819" s="72"/>
      <c r="S819" s="73"/>
      <c r="T819" s="73"/>
      <c r="U819" s="74"/>
      <c r="V819" s="26"/>
      <c r="W819" s="26"/>
      <c r="X819" s="26"/>
      <c r="Y819" s="26"/>
      <c r="Z819" s="26"/>
      <c r="AA819" s="26"/>
      <c r="AB819" s="26"/>
      <c r="AC819" s="26"/>
      <c r="AD819" s="26"/>
      <c r="AE819" s="26"/>
      <c r="AF819" s="26"/>
      <c r="AG819" s="26"/>
      <c r="AH819" s="26"/>
      <c r="AI819" s="26"/>
      <c r="AJ819" s="26"/>
    </row>
    <row r="820" spans="1:36" ht="62.5">
      <c r="A820" s="67">
        <v>848</v>
      </c>
      <c r="B820" s="68">
        <v>45720</v>
      </c>
      <c r="C820" s="69"/>
      <c r="D820" s="70" t="s">
        <v>10060</v>
      </c>
      <c r="E820" s="69"/>
      <c r="F820" s="69"/>
      <c r="G820" s="212" t="s">
        <v>10578</v>
      </c>
      <c r="H820" s="70" t="s">
        <v>10579</v>
      </c>
      <c r="I820" s="70"/>
      <c r="J820" s="70" t="s">
        <v>1645</v>
      </c>
      <c r="K820" s="70" t="s">
        <v>1616</v>
      </c>
      <c r="L820" s="70" t="s">
        <v>784</v>
      </c>
      <c r="M820" s="70" t="s">
        <v>10580</v>
      </c>
      <c r="N820" s="86" t="s">
        <v>5837</v>
      </c>
      <c r="O820" s="83" t="s">
        <v>10581</v>
      </c>
      <c r="P820" s="72" t="s">
        <v>23</v>
      </c>
      <c r="Q820" s="73"/>
      <c r="R820" s="72"/>
      <c r="S820" s="73"/>
      <c r="T820" s="73"/>
      <c r="U820" s="74"/>
      <c r="V820" s="26"/>
      <c r="W820" s="26"/>
      <c r="X820" s="26"/>
      <c r="Y820" s="26"/>
      <c r="Z820" s="26"/>
      <c r="AA820" s="26"/>
      <c r="AB820" s="26"/>
      <c r="AC820" s="26"/>
      <c r="AD820" s="26"/>
      <c r="AE820" s="26"/>
      <c r="AF820" s="26"/>
      <c r="AG820" s="26"/>
      <c r="AH820" s="26"/>
      <c r="AI820" s="26"/>
      <c r="AJ820" s="26"/>
    </row>
    <row r="821" spans="1:36" ht="87.5">
      <c r="A821" s="67">
        <v>849</v>
      </c>
      <c r="B821" s="68">
        <v>45720</v>
      </c>
      <c r="C821" s="69"/>
      <c r="D821" s="70" t="s">
        <v>513</v>
      </c>
      <c r="E821" s="69"/>
      <c r="F821" s="69"/>
      <c r="G821" s="70" t="s">
        <v>104</v>
      </c>
      <c r="H821" s="70" t="s">
        <v>10582</v>
      </c>
      <c r="I821" s="70"/>
      <c r="J821" s="70" t="s">
        <v>1645</v>
      </c>
      <c r="K821" s="70" t="s">
        <v>1616</v>
      </c>
      <c r="L821" s="70" t="s">
        <v>9652</v>
      </c>
      <c r="M821" s="70" t="s">
        <v>10583</v>
      </c>
      <c r="N821" s="86" t="s">
        <v>10584</v>
      </c>
      <c r="O821" s="83" t="s">
        <v>10585</v>
      </c>
      <c r="P821" s="72" t="s">
        <v>23</v>
      </c>
      <c r="Q821" s="73"/>
      <c r="R821" s="72" t="s">
        <v>24</v>
      </c>
      <c r="S821" s="73" t="s">
        <v>1616</v>
      </c>
      <c r="T821" s="73"/>
      <c r="U821" s="74"/>
      <c r="V821" s="26"/>
      <c r="W821" s="26"/>
      <c r="X821" s="26"/>
      <c r="Y821" s="26"/>
      <c r="Z821" s="26"/>
      <c r="AA821" s="26"/>
      <c r="AB821" s="26"/>
      <c r="AC821" s="26"/>
      <c r="AD821" s="26"/>
      <c r="AE821" s="26"/>
      <c r="AF821" s="26"/>
      <c r="AG821" s="26"/>
      <c r="AH821" s="26"/>
      <c r="AI821" s="26"/>
      <c r="AJ821" s="26"/>
    </row>
    <row r="822" spans="1:36" ht="37.5">
      <c r="A822" s="67">
        <v>850</v>
      </c>
      <c r="B822" s="68">
        <v>45720</v>
      </c>
      <c r="C822" s="69"/>
      <c r="D822" s="70" t="s">
        <v>123</v>
      </c>
      <c r="E822" s="69"/>
      <c r="F822" s="69"/>
      <c r="G822" s="70" t="s">
        <v>10586</v>
      </c>
      <c r="H822" s="70" t="s">
        <v>10587</v>
      </c>
      <c r="I822" s="70" t="s">
        <v>10588</v>
      </c>
      <c r="J822" s="70" t="s">
        <v>977</v>
      </c>
      <c r="K822" s="70" t="s">
        <v>127</v>
      </c>
      <c r="L822" s="70" t="s">
        <v>3807</v>
      </c>
      <c r="M822" s="70" t="s">
        <v>10589</v>
      </c>
      <c r="N822" s="86" t="s">
        <v>10590</v>
      </c>
      <c r="O822" s="83" t="s">
        <v>10591</v>
      </c>
      <c r="P822" s="72" t="s">
        <v>23</v>
      </c>
      <c r="Q822" s="73"/>
      <c r="R822" s="72"/>
      <c r="S822" s="73"/>
      <c r="T822" s="73"/>
      <c r="U822" s="74"/>
      <c r="V822" s="26"/>
      <c r="W822" s="26"/>
      <c r="X822" s="26"/>
      <c r="Y822" s="26"/>
      <c r="Z822" s="26"/>
      <c r="AA822" s="26"/>
      <c r="AB822" s="26"/>
      <c r="AC822" s="26"/>
      <c r="AD822" s="26"/>
      <c r="AE822" s="26"/>
      <c r="AF822" s="26"/>
      <c r="AG822" s="26"/>
      <c r="AH822" s="26"/>
      <c r="AI822" s="26"/>
      <c r="AJ822" s="26"/>
    </row>
    <row r="823" spans="1:36" ht="50">
      <c r="A823" s="67">
        <v>851</v>
      </c>
      <c r="B823" s="68">
        <v>45720</v>
      </c>
      <c r="C823" s="69"/>
      <c r="D823" s="70" t="s">
        <v>902</v>
      </c>
      <c r="E823" s="69"/>
      <c r="F823" s="69"/>
      <c r="G823" s="70" t="s">
        <v>389</v>
      </c>
      <c r="H823" s="70" t="s">
        <v>10592</v>
      </c>
      <c r="I823" s="70" t="s">
        <v>10593</v>
      </c>
      <c r="J823" s="70" t="s">
        <v>977</v>
      </c>
      <c r="K823" s="70" t="s">
        <v>440</v>
      </c>
      <c r="L823" s="70" t="s">
        <v>37</v>
      </c>
      <c r="M823" s="70" t="s">
        <v>10594</v>
      </c>
      <c r="N823" s="86" t="s">
        <v>10595</v>
      </c>
      <c r="O823" s="83" t="s">
        <v>10596</v>
      </c>
      <c r="P823" s="72" t="s">
        <v>23</v>
      </c>
      <c r="Q823" s="73"/>
      <c r="R823" s="72" t="s">
        <v>24</v>
      </c>
      <c r="S823" s="73" t="s">
        <v>440</v>
      </c>
      <c r="T823" s="73" t="s">
        <v>1869</v>
      </c>
      <c r="U823" s="113">
        <v>45933</v>
      </c>
      <c r="V823" s="26"/>
      <c r="W823" s="26"/>
      <c r="X823" s="26"/>
      <c r="Y823" s="26"/>
      <c r="Z823" s="26"/>
      <c r="AA823" s="26"/>
      <c r="AB823" s="26"/>
      <c r="AC823" s="26"/>
      <c r="AD823" s="26"/>
      <c r="AE823" s="26"/>
      <c r="AF823" s="26"/>
      <c r="AG823" s="26"/>
      <c r="AH823" s="26"/>
      <c r="AI823" s="26"/>
      <c r="AJ823" s="26"/>
    </row>
    <row r="824" spans="1:36" ht="50">
      <c r="A824" s="67">
        <v>852</v>
      </c>
      <c r="B824" s="68">
        <v>45720</v>
      </c>
      <c r="C824" s="69"/>
      <c r="D824" s="70" t="s">
        <v>8298</v>
      </c>
      <c r="E824" s="69"/>
      <c r="F824" s="69"/>
      <c r="G824" s="70" t="s">
        <v>104</v>
      </c>
      <c r="H824" s="70" t="s">
        <v>10597</v>
      </c>
      <c r="I824" s="70" t="s">
        <v>10598</v>
      </c>
      <c r="J824" s="70" t="s">
        <v>977</v>
      </c>
      <c r="K824" s="70" t="s">
        <v>127</v>
      </c>
      <c r="L824" s="70" t="s">
        <v>27</v>
      </c>
      <c r="M824" s="70" t="s">
        <v>10599</v>
      </c>
      <c r="N824" s="86" t="s">
        <v>8168</v>
      </c>
      <c r="O824" s="83" t="s">
        <v>10600</v>
      </c>
      <c r="P824" s="72" t="s">
        <v>23</v>
      </c>
      <c r="Q824" s="73"/>
      <c r="R824" s="72"/>
      <c r="S824" s="73"/>
      <c r="T824" s="73"/>
      <c r="U824" s="74"/>
      <c r="V824" s="26"/>
      <c r="W824" s="26"/>
      <c r="X824" s="26"/>
      <c r="Y824" s="26"/>
      <c r="Z824" s="26"/>
      <c r="AA824" s="26"/>
      <c r="AB824" s="26"/>
      <c r="AC824" s="26"/>
      <c r="AD824" s="26"/>
      <c r="AE824" s="26"/>
      <c r="AF824" s="26"/>
      <c r="AG824" s="26"/>
      <c r="AH824" s="26"/>
      <c r="AI824" s="26"/>
      <c r="AJ824" s="26"/>
    </row>
    <row r="825" spans="1:36" ht="50">
      <c r="A825" s="67">
        <v>853</v>
      </c>
      <c r="B825" s="68">
        <v>45721</v>
      </c>
      <c r="C825" s="69"/>
      <c r="D825" s="70" t="s">
        <v>851</v>
      </c>
      <c r="E825" s="69"/>
      <c r="F825" s="69"/>
      <c r="G825" s="70" t="s">
        <v>10601</v>
      </c>
      <c r="H825" s="70" t="s">
        <v>10602</v>
      </c>
      <c r="I825" s="70"/>
      <c r="J825" s="70" t="s">
        <v>1645</v>
      </c>
      <c r="K825" s="70" t="s">
        <v>1616</v>
      </c>
      <c r="L825" s="70" t="s">
        <v>381</v>
      </c>
      <c r="M825" s="70" t="s">
        <v>10603</v>
      </c>
      <c r="N825" s="86" t="s">
        <v>10604</v>
      </c>
      <c r="O825" s="70"/>
      <c r="P825" s="72" t="s">
        <v>23</v>
      </c>
      <c r="Q825" s="73"/>
      <c r="R825" s="72" t="s">
        <v>24</v>
      </c>
      <c r="S825" s="73" t="s">
        <v>1616</v>
      </c>
      <c r="T825" s="73" t="s">
        <v>10605</v>
      </c>
      <c r="U825" s="77">
        <v>45780</v>
      </c>
      <c r="V825" s="26"/>
      <c r="W825" s="26"/>
      <c r="X825" s="26"/>
      <c r="Y825" s="26"/>
      <c r="Z825" s="26"/>
      <c r="AA825" s="26"/>
      <c r="AB825" s="26"/>
      <c r="AC825" s="26"/>
      <c r="AD825" s="26"/>
      <c r="AE825" s="26"/>
      <c r="AF825" s="26"/>
      <c r="AG825" s="26"/>
      <c r="AH825" s="26"/>
      <c r="AI825" s="26"/>
      <c r="AJ825" s="26"/>
    </row>
    <row r="826" spans="1:36" ht="50">
      <c r="A826" s="67">
        <v>854</v>
      </c>
      <c r="B826" s="68">
        <v>45721</v>
      </c>
      <c r="C826" s="69"/>
      <c r="D826" s="70" t="s">
        <v>435</v>
      </c>
      <c r="E826" s="69"/>
      <c r="F826" s="69"/>
      <c r="G826" s="70" t="s">
        <v>10606</v>
      </c>
      <c r="H826" s="70" t="s">
        <v>10607</v>
      </c>
      <c r="I826" s="70"/>
      <c r="J826" s="70" t="s">
        <v>1645</v>
      </c>
      <c r="K826" s="70" t="s">
        <v>1616</v>
      </c>
      <c r="L826" s="70" t="s">
        <v>381</v>
      </c>
      <c r="M826" s="70" t="s">
        <v>10603</v>
      </c>
      <c r="N826" s="86" t="s">
        <v>10604</v>
      </c>
      <c r="O826" s="70"/>
      <c r="P826" s="72" t="s">
        <v>23</v>
      </c>
      <c r="Q826" s="73"/>
      <c r="R826" s="72" t="s">
        <v>24</v>
      </c>
      <c r="S826" s="73" t="s">
        <v>1616</v>
      </c>
      <c r="T826" s="73" t="s">
        <v>10605</v>
      </c>
      <c r="U826" s="77">
        <v>45780</v>
      </c>
      <c r="V826" s="26"/>
      <c r="W826" s="26"/>
      <c r="X826" s="26"/>
      <c r="Y826" s="26"/>
      <c r="Z826" s="26"/>
      <c r="AA826" s="26"/>
      <c r="AB826" s="26"/>
      <c r="AC826" s="26"/>
      <c r="AD826" s="26"/>
      <c r="AE826" s="26"/>
      <c r="AF826" s="26"/>
      <c r="AG826" s="26"/>
      <c r="AH826" s="26"/>
      <c r="AI826" s="26"/>
      <c r="AJ826" s="26"/>
    </row>
    <row r="827" spans="1:36" ht="62.5">
      <c r="A827" s="67">
        <v>855</v>
      </c>
      <c r="B827" s="68">
        <v>45721</v>
      </c>
      <c r="C827" s="69"/>
      <c r="D827" s="70" t="s">
        <v>135</v>
      </c>
      <c r="E827" s="69"/>
      <c r="F827" s="69"/>
      <c r="G827" s="70" t="s">
        <v>10608</v>
      </c>
      <c r="H827" s="70" t="s">
        <v>10609</v>
      </c>
      <c r="I827" s="70"/>
      <c r="J827" s="70" t="s">
        <v>825</v>
      </c>
      <c r="K827" s="70" t="s">
        <v>1917</v>
      </c>
      <c r="L827" s="70" t="s">
        <v>917</v>
      </c>
      <c r="M827" s="70" t="s">
        <v>10610</v>
      </c>
      <c r="N827" s="86" t="s">
        <v>10611</v>
      </c>
      <c r="O827" s="70"/>
      <c r="P827" s="72" t="s">
        <v>23</v>
      </c>
      <c r="Q827" s="73"/>
      <c r="R827" s="72" t="s">
        <v>24</v>
      </c>
      <c r="S827" s="73" t="s">
        <v>1917</v>
      </c>
      <c r="T827" s="73" t="s">
        <v>10605</v>
      </c>
      <c r="U827" s="77">
        <v>45780</v>
      </c>
      <c r="V827" s="26"/>
      <c r="W827" s="26"/>
      <c r="X827" s="26"/>
      <c r="Y827" s="26"/>
      <c r="Z827" s="26"/>
      <c r="AA827" s="26"/>
      <c r="AB827" s="26"/>
      <c r="AC827" s="26"/>
      <c r="AD827" s="26"/>
      <c r="AE827" s="26"/>
      <c r="AF827" s="26"/>
      <c r="AG827" s="26"/>
      <c r="AH827" s="26"/>
      <c r="AI827" s="26"/>
      <c r="AJ827" s="26"/>
    </row>
    <row r="828" spans="1:36" ht="37.5">
      <c r="A828" s="67">
        <v>856</v>
      </c>
      <c r="B828" s="68">
        <v>45721</v>
      </c>
      <c r="C828" s="69"/>
      <c r="D828" s="70" t="s">
        <v>585</v>
      </c>
      <c r="E828" s="69"/>
      <c r="F828" s="69"/>
      <c r="G828" s="70" t="s">
        <v>659</v>
      </c>
      <c r="H828" s="70" t="s">
        <v>10612</v>
      </c>
      <c r="I828" s="70" t="s">
        <v>10613</v>
      </c>
      <c r="J828" s="70" t="s">
        <v>977</v>
      </c>
      <c r="K828" s="70" t="s">
        <v>127</v>
      </c>
      <c r="L828" s="70" t="s">
        <v>27</v>
      </c>
      <c r="M828" s="70" t="s">
        <v>10217</v>
      </c>
      <c r="N828" s="86" t="s">
        <v>10614</v>
      </c>
      <c r="O828" s="83" t="s">
        <v>10615</v>
      </c>
      <c r="P828" s="72" t="s">
        <v>23</v>
      </c>
      <c r="Q828" s="73"/>
      <c r="R828" s="72"/>
      <c r="S828" s="73"/>
      <c r="T828" s="73"/>
      <c r="U828" s="74"/>
      <c r="V828" s="26"/>
      <c r="W828" s="26"/>
      <c r="X828" s="26"/>
      <c r="Y828" s="26"/>
      <c r="Z828" s="26"/>
      <c r="AA828" s="26"/>
      <c r="AB828" s="26"/>
      <c r="AC828" s="26"/>
      <c r="AD828" s="26"/>
      <c r="AE828" s="26"/>
      <c r="AF828" s="26"/>
      <c r="AG828" s="26"/>
      <c r="AH828" s="26"/>
      <c r="AI828" s="26"/>
      <c r="AJ828" s="26"/>
    </row>
    <row r="829" spans="1:36" ht="37.5">
      <c r="A829" s="67">
        <v>857</v>
      </c>
      <c r="B829" s="68">
        <v>45721</v>
      </c>
      <c r="C829" s="69"/>
      <c r="D829" s="70" t="s">
        <v>585</v>
      </c>
      <c r="E829" s="69"/>
      <c r="F829" s="69"/>
      <c r="G829" s="70" t="s">
        <v>659</v>
      </c>
      <c r="H829" s="70" t="s">
        <v>10612</v>
      </c>
      <c r="I829" s="70" t="s">
        <v>10613</v>
      </c>
      <c r="J829" s="70" t="s">
        <v>977</v>
      </c>
      <c r="K829" s="70" t="s">
        <v>127</v>
      </c>
      <c r="L829" s="70" t="s">
        <v>917</v>
      </c>
      <c r="M829" s="70" t="s">
        <v>10616</v>
      </c>
      <c r="N829" s="86" t="s">
        <v>10617</v>
      </c>
      <c r="O829" s="83" t="s">
        <v>10618</v>
      </c>
      <c r="P829" s="72" t="s">
        <v>23</v>
      </c>
      <c r="Q829" s="73" t="s">
        <v>10619</v>
      </c>
      <c r="R829" s="72"/>
      <c r="S829" s="73"/>
      <c r="T829" s="73"/>
      <c r="U829" s="74"/>
      <c r="V829" s="26"/>
      <c r="W829" s="26"/>
      <c r="X829" s="26"/>
      <c r="Y829" s="26"/>
      <c r="Z829" s="26"/>
      <c r="AA829" s="26"/>
      <c r="AB829" s="26"/>
      <c r="AC829" s="26"/>
      <c r="AD829" s="26"/>
      <c r="AE829" s="26"/>
      <c r="AF829" s="26"/>
      <c r="AG829" s="26"/>
      <c r="AH829" s="26"/>
      <c r="AI829" s="26"/>
      <c r="AJ829" s="26"/>
    </row>
    <row r="830" spans="1:36" ht="75">
      <c r="A830" s="67">
        <v>858</v>
      </c>
      <c r="B830" s="68">
        <v>45721</v>
      </c>
      <c r="C830" s="69"/>
      <c r="D830" s="70" t="s">
        <v>172</v>
      </c>
      <c r="E830" s="69"/>
      <c r="F830" s="69"/>
      <c r="G830" s="70" t="s">
        <v>33</v>
      </c>
      <c r="H830" s="70" t="s">
        <v>10620</v>
      </c>
      <c r="I830" s="70" t="s">
        <v>10621</v>
      </c>
      <c r="J830" s="70" t="s">
        <v>977</v>
      </c>
      <c r="K830" s="70" t="s">
        <v>440</v>
      </c>
      <c r="L830" s="70" t="s">
        <v>728</v>
      </c>
      <c r="M830" s="70" t="s">
        <v>10622</v>
      </c>
      <c r="N830" s="70" t="s">
        <v>6286</v>
      </c>
      <c r="O830" s="137" t="s">
        <v>10623</v>
      </c>
      <c r="P830" s="72" t="s">
        <v>23</v>
      </c>
      <c r="Q830" s="73"/>
      <c r="R830" s="72" t="s">
        <v>24</v>
      </c>
      <c r="S830" s="73" t="s">
        <v>440</v>
      </c>
      <c r="T830" s="73" t="s">
        <v>1869</v>
      </c>
      <c r="U830" s="113">
        <v>45933</v>
      </c>
      <c r="V830" s="26"/>
      <c r="W830" s="26"/>
      <c r="X830" s="26"/>
      <c r="Y830" s="26"/>
      <c r="Z830" s="26"/>
      <c r="AA830" s="26"/>
      <c r="AB830" s="26"/>
      <c r="AC830" s="26"/>
      <c r="AD830" s="26"/>
      <c r="AE830" s="26"/>
      <c r="AF830" s="26"/>
      <c r="AG830" s="26"/>
      <c r="AH830" s="26"/>
      <c r="AI830" s="26"/>
      <c r="AJ830" s="26"/>
    </row>
    <row r="831" spans="1:36" ht="37.5">
      <c r="A831" s="67">
        <v>859</v>
      </c>
      <c r="B831" s="68">
        <v>45721</v>
      </c>
      <c r="C831" s="69"/>
      <c r="D831" s="70" t="s">
        <v>152</v>
      </c>
      <c r="E831" s="69"/>
      <c r="F831" s="69"/>
      <c r="G831" s="70" t="s">
        <v>697</v>
      </c>
      <c r="H831" s="70" t="s">
        <v>10624</v>
      </c>
      <c r="I831" s="70" t="s">
        <v>10625</v>
      </c>
      <c r="J831" s="70" t="s">
        <v>977</v>
      </c>
      <c r="K831" s="70" t="s">
        <v>127</v>
      </c>
      <c r="L831" s="70" t="s">
        <v>917</v>
      </c>
      <c r="M831" s="70" t="s">
        <v>10626</v>
      </c>
      <c r="N831" s="86" t="s">
        <v>10627</v>
      </c>
      <c r="O831" s="83" t="s">
        <v>10628</v>
      </c>
      <c r="P831" s="72" t="s">
        <v>23</v>
      </c>
      <c r="Q831" s="73" t="s">
        <v>10619</v>
      </c>
      <c r="R831" s="72" t="s">
        <v>24</v>
      </c>
      <c r="S831" s="73"/>
      <c r="T831" s="73"/>
      <c r="U831" s="74"/>
      <c r="V831" s="26"/>
      <c r="W831" s="26"/>
      <c r="X831" s="26"/>
      <c r="Y831" s="26"/>
      <c r="Z831" s="26"/>
      <c r="AA831" s="26"/>
      <c r="AB831" s="26"/>
      <c r="AC831" s="26"/>
      <c r="AD831" s="26"/>
      <c r="AE831" s="26"/>
      <c r="AF831" s="26"/>
      <c r="AG831" s="26"/>
      <c r="AH831" s="26"/>
      <c r="AI831" s="26"/>
      <c r="AJ831" s="26"/>
    </row>
    <row r="832" spans="1:36" ht="50">
      <c r="A832" s="67">
        <v>860</v>
      </c>
      <c r="B832" s="68">
        <v>45721</v>
      </c>
      <c r="C832" s="69"/>
      <c r="D832" s="70" t="s">
        <v>41</v>
      </c>
      <c r="E832" s="69"/>
      <c r="F832" s="69"/>
      <c r="G832" s="70" t="s">
        <v>154</v>
      </c>
      <c r="H832" s="70" t="s">
        <v>10629</v>
      </c>
      <c r="I832" s="70"/>
      <c r="J832" s="70" t="s">
        <v>1645</v>
      </c>
      <c r="K832" s="70" t="s">
        <v>1616</v>
      </c>
      <c r="L832" s="70" t="s">
        <v>381</v>
      </c>
      <c r="M832" s="70" t="s">
        <v>10603</v>
      </c>
      <c r="N832" s="86" t="s">
        <v>10604</v>
      </c>
      <c r="O832" s="70"/>
      <c r="P832" s="72" t="s">
        <v>23</v>
      </c>
      <c r="Q832" s="73"/>
      <c r="R832" s="72" t="s">
        <v>24</v>
      </c>
      <c r="S832" s="73" t="s">
        <v>1616</v>
      </c>
      <c r="T832" s="73" t="s">
        <v>10476</v>
      </c>
      <c r="U832" s="77">
        <v>45780</v>
      </c>
      <c r="V832" s="26"/>
      <c r="W832" s="26"/>
      <c r="X832" s="26"/>
      <c r="Y832" s="26"/>
      <c r="Z832" s="26"/>
      <c r="AA832" s="26"/>
      <c r="AB832" s="26"/>
      <c r="AC832" s="26"/>
      <c r="AD832" s="26"/>
      <c r="AE832" s="26"/>
      <c r="AF832" s="26"/>
      <c r="AG832" s="26"/>
      <c r="AH832" s="26"/>
      <c r="AI832" s="26"/>
      <c r="AJ832" s="26"/>
    </row>
    <row r="833" spans="1:36" ht="62.5">
      <c r="A833" s="67">
        <v>861</v>
      </c>
      <c r="B833" s="68">
        <v>45721</v>
      </c>
      <c r="C833" s="69"/>
      <c r="D833" s="70" t="s">
        <v>585</v>
      </c>
      <c r="E833" s="69"/>
      <c r="F833" s="69"/>
      <c r="G833" s="70" t="s">
        <v>10630</v>
      </c>
      <c r="H833" s="70" t="s">
        <v>10631</v>
      </c>
      <c r="I833" s="70" t="s">
        <v>10236</v>
      </c>
      <c r="J833" s="70" t="s">
        <v>977</v>
      </c>
      <c r="K833" s="70" t="s">
        <v>127</v>
      </c>
      <c r="L833" s="70" t="s">
        <v>156</v>
      </c>
      <c r="M833" s="70" t="s">
        <v>10632</v>
      </c>
      <c r="N833" s="86" t="s">
        <v>3608</v>
      </c>
      <c r="O833" s="83" t="s">
        <v>10633</v>
      </c>
      <c r="P833" s="72" t="s">
        <v>23</v>
      </c>
      <c r="Q833" s="73"/>
      <c r="R833" s="72"/>
      <c r="S833" s="73"/>
      <c r="T833" s="73"/>
      <c r="U833" s="74"/>
      <c r="V833" s="26"/>
      <c r="W833" s="26"/>
      <c r="X833" s="26"/>
      <c r="Y833" s="26"/>
      <c r="Z833" s="26"/>
      <c r="AA833" s="26"/>
      <c r="AB833" s="26"/>
      <c r="AC833" s="26"/>
      <c r="AD833" s="26"/>
      <c r="AE833" s="26"/>
      <c r="AF833" s="26"/>
      <c r="AG833" s="26"/>
      <c r="AH833" s="26"/>
      <c r="AI833" s="26"/>
      <c r="AJ833" s="26"/>
    </row>
    <row r="834" spans="1:36" ht="75">
      <c r="A834" s="67">
        <v>862</v>
      </c>
      <c r="B834" s="68">
        <v>45721</v>
      </c>
      <c r="C834" s="69"/>
      <c r="D834" s="70" t="s">
        <v>668</v>
      </c>
      <c r="E834" s="69"/>
      <c r="F834" s="69"/>
      <c r="G834" s="70" t="s">
        <v>154</v>
      </c>
      <c r="H834" s="70" t="s">
        <v>10634</v>
      </c>
      <c r="I834" s="70" t="s">
        <v>10635</v>
      </c>
      <c r="J834" s="70" t="s">
        <v>977</v>
      </c>
      <c r="K834" s="70" t="s">
        <v>127</v>
      </c>
      <c r="L834" s="70" t="s">
        <v>37</v>
      </c>
      <c r="M834" s="70" t="s">
        <v>9624</v>
      </c>
      <c r="N834" s="86" t="s">
        <v>10636</v>
      </c>
      <c r="O834" s="83" t="s">
        <v>10637</v>
      </c>
      <c r="P834" s="72" t="s">
        <v>23</v>
      </c>
      <c r="Q834" s="73"/>
      <c r="R834" s="72"/>
      <c r="S834" s="73"/>
      <c r="T834" s="73"/>
      <c r="U834" s="74"/>
      <c r="V834" s="26"/>
      <c r="W834" s="26"/>
      <c r="X834" s="26"/>
      <c r="Y834" s="26"/>
      <c r="Z834" s="26"/>
      <c r="AA834" s="26"/>
      <c r="AB834" s="26"/>
      <c r="AC834" s="26"/>
      <c r="AD834" s="26"/>
      <c r="AE834" s="26"/>
      <c r="AF834" s="26"/>
      <c r="AG834" s="26"/>
      <c r="AH834" s="26"/>
      <c r="AI834" s="26"/>
      <c r="AJ834" s="26"/>
    </row>
    <row r="835" spans="1:36" ht="87.5">
      <c r="A835" s="67">
        <v>863</v>
      </c>
      <c r="B835" s="68">
        <v>45721</v>
      </c>
      <c r="C835" s="69"/>
      <c r="D835" s="70" t="s">
        <v>880</v>
      </c>
      <c r="E835" s="69"/>
      <c r="F835" s="69"/>
      <c r="G835" s="70" t="s">
        <v>10638</v>
      </c>
      <c r="H835" s="70" t="s">
        <v>10639</v>
      </c>
      <c r="I835" s="70" t="s">
        <v>10640</v>
      </c>
      <c r="J835" s="70" t="s">
        <v>977</v>
      </c>
      <c r="K835" s="70" t="s">
        <v>127</v>
      </c>
      <c r="L835" s="70" t="s">
        <v>43</v>
      </c>
      <c r="M835" s="70" t="s">
        <v>10641</v>
      </c>
      <c r="N835" s="86" t="s">
        <v>10642</v>
      </c>
      <c r="O835" s="83" t="s">
        <v>10643</v>
      </c>
      <c r="P835" s="72" t="s">
        <v>23</v>
      </c>
      <c r="Q835" s="73" t="s">
        <v>10644</v>
      </c>
      <c r="R835" s="72"/>
      <c r="S835" s="73"/>
      <c r="T835" s="73"/>
      <c r="U835" s="74"/>
      <c r="V835" s="26"/>
      <c r="W835" s="26"/>
      <c r="X835" s="26"/>
      <c r="Y835" s="26"/>
      <c r="Z835" s="26"/>
      <c r="AA835" s="26"/>
      <c r="AB835" s="26"/>
      <c r="AC835" s="26"/>
      <c r="AD835" s="26"/>
      <c r="AE835" s="26"/>
      <c r="AF835" s="26"/>
      <c r="AG835" s="26"/>
      <c r="AH835" s="26"/>
      <c r="AI835" s="26"/>
      <c r="AJ835" s="26"/>
    </row>
    <row r="836" spans="1:36" ht="87.5">
      <c r="A836" s="67">
        <v>864</v>
      </c>
      <c r="B836" s="68">
        <v>45721</v>
      </c>
      <c r="C836" s="69"/>
      <c r="D836" s="70" t="s">
        <v>880</v>
      </c>
      <c r="E836" s="69"/>
      <c r="F836" s="69"/>
      <c r="G836" s="70" t="s">
        <v>10638</v>
      </c>
      <c r="H836" s="70" t="s">
        <v>10639</v>
      </c>
      <c r="I836" s="70" t="s">
        <v>10640</v>
      </c>
      <c r="J836" s="70" t="s">
        <v>977</v>
      </c>
      <c r="K836" s="70" t="s">
        <v>127</v>
      </c>
      <c r="L836" s="70" t="s">
        <v>45</v>
      </c>
      <c r="M836" s="70" t="s">
        <v>10645</v>
      </c>
      <c r="N836" s="86" t="s">
        <v>10646</v>
      </c>
      <c r="O836" s="70"/>
      <c r="P836" s="72" t="s">
        <v>23</v>
      </c>
      <c r="Q836" s="73"/>
      <c r="R836" s="72"/>
      <c r="S836" s="73"/>
      <c r="T836" s="73"/>
      <c r="U836" s="74"/>
      <c r="V836" s="26"/>
      <c r="W836" s="26"/>
      <c r="X836" s="26"/>
      <c r="Y836" s="26"/>
      <c r="Z836" s="26"/>
      <c r="AA836" s="26"/>
      <c r="AB836" s="26"/>
      <c r="AC836" s="26"/>
      <c r="AD836" s="26"/>
      <c r="AE836" s="26"/>
      <c r="AF836" s="26"/>
      <c r="AG836" s="26"/>
      <c r="AH836" s="26"/>
      <c r="AI836" s="26"/>
      <c r="AJ836" s="26"/>
    </row>
    <row r="837" spans="1:36" ht="62.5">
      <c r="A837" s="67">
        <v>865</v>
      </c>
      <c r="B837" s="68">
        <v>45722</v>
      </c>
      <c r="C837" s="67" t="str">
        <f t="array" aca="1" ref="C837" ca="1">IFERROR(_xludf.XLOOKUP(D837,master_daerah!B:B,master_daerah!A:A),"")</f>
        <v/>
      </c>
      <c r="D837" s="70" t="s">
        <v>106</v>
      </c>
      <c r="E837" s="69"/>
      <c r="F837" s="69"/>
      <c r="G837" s="70" t="s">
        <v>710</v>
      </c>
      <c r="H837" s="70" t="s">
        <v>10647</v>
      </c>
      <c r="I837" s="70" t="s">
        <v>10648</v>
      </c>
      <c r="J837" s="70" t="s">
        <v>1645</v>
      </c>
      <c r="K837" s="70" t="s">
        <v>25</v>
      </c>
      <c r="L837" s="70" t="s">
        <v>889</v>
      </c>
      <c r="M837" s="70" t="s">
        <v>10649</v>
      </c>
      <c r="N837" s="86" t="s">
        <v>10650</v>
      </c>
      <c r="O837" s="83" t="s">
        <v>10651</v>
      </c>
      <c r="P837" s="72" t="s">
        <v>23</v>
      </c>
      <c r="Q837" s="73"/>
      <c r="R837" s="72" t="s">
        <v>720</v>
      </c>
      <c r="S837" s="73"/>
      <c r="T837" s="73"/>
      <c r="U837" s="74"/>
      <c r="V837" s="26"/>
      <c r="W837" s="26"/>
      <c r="X837" s="26"/>
      <c r="Y837" s="26"/>
      <c r="Z837" s="26"/>
      <c r="AA837" s="26"/>
      <c r="AB837" s="26"/>
      <c r="AC837" s="26"/>
      <c r="AD837" s="26"/>
      <c r="AE837" s="26"/>
      <c r="AF837" s="26"/>
      <c r="AG837" s="26"/>
      <c r="AH837" s="26"/>
      <c r="AI837" s="26"/>
      <c r="AJ837" s="26"/>
    </row>
    <row r="838" spans="1:36" ht="101">
      <c r="A838" s="67">
        <v>866</v>
      </c>
      <c r="B838" s="68">
        <v>45722</v>
      </c>
      <c r="C838" s="69"/>
      <c r="D838" s="70" t="s">
        <v>10391</v>
      </c>
      <c r="E838" s="69"/>
      <c r="F838" s="69"/>
      <c r="G838" s="70" t="s">
        <v>3418</v>
      </c>
      <c r="H838" s="70" t="s">
        <v>10652</v>
      </c>
      <c r="I838" s="70" t="s">
        <v>10653</v>
      </c>
      <c r="J838" s="70" t="s">
        <v>5142</v>
      </c>
      <c r="K838" s="70" t="s">
        <v>1917</v>
      </c>
      <c r="L838" s="70" t="s">
        <v>125</v>
      </c>
      <c r="M838" s="70" t="s">
        <v>10654</v>
      </c>
      <c r="N838" s="86" t="s">
        <v>10655</v>
      </c>
      <c r="O838" s="70"/>
      <c r="P838" s="72" t="s">
        <v>23</v>
      </c>
      <c r="Q838" s="73"/>
      <c r="R838" s="72" t="s">
        <v>24</v>
      </c>
      <c r="S838" s="73" t="s">
        <v>1917</v>
      </c>
      <c r="T838" s="73" t="s">
        <v>10455</v>
      </c>
      <c r="U838" s="74"/>
      <c r="V838" s="26"/>
      <c r="W838" s="26"/>
      <c r="X838" s="26"/>
      <c r="Y838" s="26"/>
      <c r="Z838" s="26"/>
      <c r="AA838" s="26"/>
      <c r="AB838" s="26"/>
      <c r="AC838" s="26"/>
      <c r="AD838" s="26"/>
      <c r="AE838" s="26"/>
      <c r="AF838" s="26"/>
      <c r="AG838" s="26"/>
      <c r="AH838" s="26"/>
      <c r="AI838" s="26"/>
      <c r="AJ838" s="26"/>
    </row>
    <row r="839" spans="1:36" ht="50">
      <c r="A839" s="67">
        <v>867</v>
      </c>
      <c r="B839" s="68">
        <v>45722</v>
      </c>
      <c r="C839" s="69"/>
      <c r="D839" s="70" t="s">
        <v>603</v>
      </c>
      <c r="E839" s="69"/>
      <c r="F839" s="69"/>
      <c r="G839" s="70" t="s">
        <v>154</v>
      </c>
      <c r="H839" s="70" t="s">
        <v>10656</v>
      </c>
      <c r="I839" s="70" t="s">
        <v>10657</v>
      </c>
      <c r="J839" s="70" t="s">
        <v>1645</v>
      </c>
      <c r="K839" s="70" t="s">
        <v>1917</v>
      </c>
      <c r="L839" s="70" t="s">
        <v>43</v>
      </c>
      <c r="M839" s="70" t="s">
        <v>10658</v>
      </c>
      <c r="N839" s="86" t="s">
        <v>10659</v>
      </c>
      <c r="O839" s="83" t="s">
        <v>10660</v>
      </c>
      <c r="P839" s="72" t="s">
        <v>23</v>
      </c>
      <c r="Q839" s="73"/>
      <c r="R839" s="72" t="s">
        <v>24</v>
      </c>
      <c r="S839" s="73" t="s">
        <v>1917</v>
      </c>
      <c r="T839" s="73" t="s">
        <v>10661</v>
      </c>
      <c r="U839" s="74"/>
      <c r="V839" s="26"/>
      <c r="W839" s="26"/>
      <c r="X839" s="26"/>
      <c r="Y839" s="26"/>
      <c r="Z839" s="26"/>
      <c r="AA839" s="26"/>
      <c r="AB839" s="26"/>
      <c r="AC839" s="26"/>
      <c r="AD839" s="26"/>
      <c r="AE839" s="26"/>
      <c r="AF839" s="26"/>
      <c r="AG839" s="26"/>
      <c r="AH839" s="26"/>
      <c r="AI839" s="26"/>
      <c r="AJ839" s="26"/>
    </row>
    <row r="840" spans="1:36" ht="50">
      <c r="A840" s="67">
        <v>868</v>
      </c>
      <c r="B840" s="68">
        <v>45722</v>
      </c>
      <c r="C840" s="69"/>
      <c r="D840" s="70" t="s">
        <v>423</v>
      </c>
      <c r="E840" s="69"/>
      <c r="F840" s="69"/>
      <c r="G840" s="70" t="s">
        <v>10662</v>
      </c>
      <c r="H840" s="70" t="s">
        <v>10663</v>
      </c>
      <c r="I840" s="70" t="s">
        <v>10349</v>
      </c>
      <c r="J840" s="70" t="s">
        <v>1645</v>
      </c>
      <c r="K840" s="70" t="s">
        <v>1917</v>
      </c>
      <c r="L840" s="70" t="s">
        <v>216</v>
      </c>
      <c r="M840" s="70" t="s">
        <v>10664</v>
      </c>
      <c r="N840" s="86" t="s">
        <v>10665</v>
      </c>
      <c r="O840" s="83" t="s">
        <v>10666</v>
      </c>
      <c r="P840" s="72" t="s">
        <v>23</v>
      </c>
      <c r="Q840" s="73"/>
      <c r="R840" s="72" t="s">
        <v>24</v>
      </c>
      <c r="S840" s="73" t="s">
        <v>1917</v>
      </c>
      <c r="T840" s="73" t="s">
        <v>10667</v>
      </c>
      <c r="U840" s="74"/>
      <c r="V840" s="26"/>
      <c r="W840" s="26"/>
      <c r="X840" s="26"/>
      <c r="Y840" s="26"/>
      <c r="Z840" s="26"/>
      <c r="AA840" s="26"/>
      <c r="AB840" s="26"/>
      <c r="AC840" s="26"/>
      <c r="AD840" s="26"/>
      <c r="AE840" s="26"/>
      <c r="AF840" s="26"/>
      <c r="AG840" s="26"/>
      <c r="AH840" s="26"/>
      <c r="AI840" s="26"/>
      <c r="AJ840" s="26"/>
    </row>
    <row r="841" spans="1:36" ht="50">
      <c r="A841" s="67">
        <v>869</v>
      </c>
      <c r="B841" s="68">
        <v>45722</v>
      </c>
      <c r="C841" s="69"/>
      <c r="D841" s="70" t="s">
        <v>423</v>
      </c>
      <c r="E841" s="69"/>
      <c r="F841" s="69"/>
      <c r="G841" s="70" t="s">
        <v>49</v>
      </c>
      <c r="H841" s="70" t="s">
        <v>10663</v>
      </c>
      <c r="I841" s="70" t="s">
        <v>10349</v>
      </c>
      <c r="J841" s="70" t="s">
        <v>1645</v>
      </c>
      <c r="K841" s="70" t="s">
        <v>1917</v>
      </c>
      <c r="L841" s="70" t="s">
        <v>216</v>
      </c>
      <c r="M841" s="70" t="s">
        <v>10668</v>
      </c>
      <c r="N841" s="86" t="s">
        <v>10665</v>
      </c>
      <c r="O841" s="83" t="s">
        <v>10669</v>
      </c>
      <c r="P841" s="72" t="s">
        <v>23</v>
      </c>
      <c r="Q841" s="73"/>
      <c r="R841" s="72" t="s">
        <v>24</v>
      </c>
      <c r="S841" s="73" t="s">
        <v>1917</v>
      </c>
      <c r="T841" s="73" t="s">
        <v>10667</v>
      </c>
      <c r="U841" s="74"/>
      <c r="V841" s="26"/>
      <c r="W841" s="26"/>
      <c r="X841" s="26"/>
      <c r="Y841" s="26"/>
      <c r="Z841" s="26"/>
      <c r="AA841" s="26"/>
      <c r="AB841" s="26"/>
      <c r="AC841" s="26"/>
      <c r="AD841" s="26"/>
      <c r="AE841" s="26"/>
      <c r="AF841" s="26"/>
      <c r="AG841" s="26"/>
      <c r="AH841" s="26"/>
      <c r="AI841" s="26"/>
      <c r="AJ841" s="26"/>
    </row>
    <row r="842" spans="1:36" ht="37.5">
      <c r="A842" s="67">
        <v>870</v>
      </c>
      <c r="B842" s="68">
        <v>45722</v>
      </c>
      <c r="C842" s="69"/>
      <c r="D842" s="70" t="s">
        <v>349</v>
      </c>
      <c r="E842" s="69"/>
      <c r="F842" s="69"/>
      <c r="G842" s="70" t="s">
        <v>10670</v>
      </c>
      <c r="H842" s="70" t="s">
        <v>10671</v>
      </c>
      <c r="I842" s="70" t="s">
        <v>9658</v>
      </c>
      <c r="J842" s="70" t="s">
        <v>977</v>
      </c>
      <c r="K842" s="70" t="s">
        <v>127</v>
      </c>
      <c r="L842" s="70" t="s">
        <v>37</v>
      </c>
      <c r="M842" s="70" t="s">
        <v>10672</v>
      </c>
      <c r="N842" s="86" t="s">
        <v>10673</v>
      </c>
      <c r="O842" s="83" t="s">
        <v>10674</v>
      </c>
      <c r="P842" s="72" t="s">
        <v>23</v>
      </c>
      <c r="Q842" s="73"/>
      <c r="R842" s="72"/>
      <c r="S842" s="73"/>
      <c r="T842" s="73"/>
      <c r="U842" s="74"/>
      <c r="V842" s="26"/>
      <c r="W842" s="26"/>
      <c r="X842" s="26"/>
      <c r="Y842" s="26"/>
      <c r="Z842" s="26"/>
      <c r="AA842" s="26"/>
      <c r="AB842" s="26"/>
      <c r="AC842" s="26"/>
      <c r="AD842" s="26"/>
      <c r="AE842" s="26"/>
      <c r="AF842" s="26"/>
      <c r="AG842" s="26"/>
      <c r="AH842" s="26"/>
      <c r="AI842" s="26"/>
      <c r="AJ842" s="26"/>
    </row>
    <row r="843" spans="1:36" ht="50">
      <c r="A843" s="67">
        <v>871</v>
      </c>
      <c r="B843" s="68">
        <v>45722</v>
      </c>
      <c r="C843" s="69"/>
      <c r="D843" s="70" t="s">
        <v>759</v>
      </c>
      <c r="E843" s="69"/>
      <c r="F843" s="69"/>
      <c r="G843" s="70" t="s">
        <v>10675</v>
      </c>
      <c r="H843" s="70" t="s">
        <v>10676</v>
      </c>
      <c r="I843" s="70" t="s">
        <v>10677</v>
      </c>
      <c r="J843" s="70" t="s">
        <v>977</v>
      </c>
      <c r="K843" s="70" t="s">
        <v>127</v>
      </c>
      <c r="L843" s="70" t="s">
        <v>156</v>
      </c>
      <c r="M843" s="70" t="s">
        <v>10678</v>
      </c>
      <c r="N843" s="86" t="s">
        <v>10506</v>
      </c>
      <c r="O843" s="83" t="s">
        <v>10679</v>
      </c>
      <c r="P843" s="72" t="s">
        <v>23</v>
      </c>
      <c r="Q843" s="73"/>
      <c r="R843" s="72"/>
      <c r="S843" s="73"/>
      <c r="T843" s="73"/>
      <c r="U843" s="74"/>
      <c r="V843" s="26"/>
      <c r="W843" s="26"/>
      <c r="X843" s="26"/>
      <c r="Y843" s="26"/>
      <c r="Z843" s="26"/>
      <c r="AA843" s="26"/>
      <c r="AB843" s="26"/>
      <c r="AC843" s="26"/>
      <c r="AD843" s="26"/>
      <c r="AE843" s="26"/>
      <c r="AF843" s="26"/>
      <c r="AG843" s="26"/>
      <c r="AH843" s="26"/>
      <c r="AI843" s="26"/>
      <c r="AJ843" s="26"/>
    </row>
    <row r="844" spans="1:36" ht="87.5">
      <c r="A844" s="67">
        <v>872</v>
      </c>
      <c r="B844" s="68">
        <v>45722</v>
      </c>
      <c r="C844" s="69"/>
      <c r="D844" s="70" t="s">
        <v>902</v>
      </c>
      <c r="E844" s="69"/>
      <c r="F844" s="69"/>
      <c r="G844" s="70" t="s">
        <v>10680</v>
      </c>
      <c r="H844" s="70" t="s">
        <v>10681</v>
      </c>
      <c r="I844" s="70"/>
      <c r="J844" s="70"/>
      <c r="K844" s="70" t="s">
        <v>362</v>
      </c>
      <c r="L844" s="70" t="s">
        <v>62</v>
      </c>
      <c r="M844" s="70" t="s">
        <v>10682</v>
      </c>
      <c r="N844" s="86"/>
      <c r="O844" s="153" t="s">
        <v>10683</v>
      </c>
      <c r="P844" s="72" t="s">
        <v>23</v>
      </c>
      <c r="Q844" s="73" t="s">
        <v>2745</v>
      </c>
      <c r="R844" s="72"/>
      <c r="S844" s="73"/>
      <c r="T844" s="73"/>
      <c r="U844" s="74"/>
      <c r="V844" s="26"/>
      <c r="W844" s="26"/>
      <c r="X844" s="26"/>
      <c r="Y844" s="26"/>
      <c r="Z844" s="26"/>
      <c r="AA844" s="26"/>
      <c r="AB844" s="26"/>
      <c r="AC844" s="26"/>
      <c r="AD844" s="26"/>
      <c r="AE844" s="26"/>
      <c r="AF844" s="26"/>
      <c r="AG844" s="26"/>
      <c r="AH844" s="26"/>
      <c r="AI844" s="26"/>
      <c r="AJ844" s="26"/>
    </row>
    <row r="845" spans="1:36" ht="87.5">
      <c r="A845" s="67">
        <v>873</v>
      </c>
      <c r="B845" s="68">
        <v>45722</v>
      </c>
      <c r="C845" s="69"/>
      <c r="D845" s="70" t="s">
        <v>902</v>
      </c>
      <c r="E845" s="69"/>
      <c r="F845" s="69"/>
      <c r="G845" s="70" t="s">
        <v>154</v>
      </c>
      <c r="H845" s="70" t="s">
        <v>10684</v>
      </c>
      <c r="I845" s="70"/>
      <c r="J845" s="70" t="s">
        <v>1494</v>
      </c>
      <c r="K845" s="70" t="s">
        <v>127</v>
      </c>
      <c r="L845" s="70" t="s">
        <v>62</v>
      </c>
      <c r="M845" s="70" t="s">
        <v>10685</v>
      </c>
      <c r="N845" s="86" t="s">
        <v>10686</v>
      </c>
      <c r="O845" s="83" t="s">
        <v>10687</v>
      </c>
      <c r="P845" s="72" t="s">
        <v>23</v>
      </c>
      <c r="Q845" s="73"/>
      <c r="R845" s="72"/>
      <c r="S845" s="73"/>
      <c r="T845" s="73"/>
      <c r="U845" s="74"/>
      <c r="V845" s="26"/>
      <c r="W845" s="26"/>
      <c r="X845" s="26"/>
      <c r="Y845" s="26"/>
      <c r="Z845" s="26"/>
      <c r="AA845" s="26"/>
      <c r="AB845" s="26"/>
      <c r="AC845" s="26"/>
      <c r="AD845" s="26"/>
      <c r="AE845" s="26"/>
      <c r="AF845" s="26"/>
      <c r="AG845" s="26"/>
      <c r="AH845" s="26"/>
      <c r="AI845" s="26"/>
      <c r="AJ845" s="26"/>
    </row>
    <row r="846" spans="1:36" ht="50">
      <c r="A846" s="67">
        <v>874</v>
      </c>
      <c r="B846" s="68">
        <v>45722</v>
      </c>
      <c r="C846" s="69"/>
      <c r="D846" s="70" t="s">
        <v>851</v>
      </c>
      <c r="E846" s="69"/>
      <c r="F846" s="69"/>
      <c r="G846" s="70" t="s">
        <v>910</v>
      </c>
      <c r="H846" s="70" t="s">
        <v>10688</v>
      </c>
      <c r="I846" s="70"/>
      <c r="J846" s="70" t="s">
        <v>1645</v>
      </c>
      <c r="K846" s="70" t="s">
        <v>1616</v>
      </c>
      <c r="L846" s="70" t="s">
        <v>381</v>
      </c>
      <c r="M846" s="70" t="s">
        <v>10603</v>
      </c>
      <c r="N846" s="86" t="s">
        <v>3540</v>
      </c>
      <c r="O846" s="97"/>
      <c r="P846" s="72" t="s">
        <v>23</v>
      </c>
      <c r="Q846" s="73"/>
      <c r="R846" s="72"/>
      <c r="S846" s="73"/>
      <c r="T846" s="73"/>
      <c r="U846" s="74"/>
      <c r="V846" s="26"/>
      <c r="W846" s="26"/>
      <c r="X846" s="26"/>
      <c r="Y846" s="26"/>
      <c r="Z846" s="26"/>
      <c r="AA846" s="26"/>
      <c r="AB846" s="26"/>
      <c r="AC846" s="26"/>
      <c r="AD846" s="26"/>
      <c r="AE846" s="26"/>
      <c r="AF846" s="26"/>
      <c r="AG846" s="26"/>
      <c r="AH846" s="26"/>
      <c r="AI846" s="26"/>
      <c r="AJ846" s="26"/>
    </row>
    <row r="847" spans="1:36" ht="125">
      <c r="A847" s="67">
        <v>875</v>
      </c>
      <c r="B847" s="68">
        <v>45722</v>
      </c>
      <c r="C847" s="69"/>
      <c r="D847" s="70" t="s">
        <v>851</v>
      </c>
      <c r="E847" s="69"/>
      <c r="F847" s="69"/>
      <c r="G847" s="70" t="s">
        <v>352</v>
      </c>
      <c r="H847" s="70" t="s">
        <v>10689</v>
      </c>
      <c r="I847" s="70"/>
      <c r="J847" s="70" t="s">
        <v>1645</v>
      </c>
      <c r="K847" s="70" t="s">
        <v>1616</v>
      </c>
      <c r="L847" s="70" t="s">
        <v>216</v>
      </c>
      <c r="M847" s="70" t="s">
        <v>10690</v>
      </c>
      <c r="N847" s="86"/>
      <c r="O847" s="83" t="s">
        <v>10691</v>
      </c>
      <c r="P847" s="72" t="s">
        <v>23</v>
      </c>
      <c r="Q847" s="73"/>
      <c r="R847" s="72"/>
      <c r="S847" s="73"/>
      <c r="T847" s="73"/>
      <c r="U847" s="74"/>
      <c r="V847" s="26"/>
      <c r="W847" s="26"/>
      <c r="X847" s="26"/>
      <c r="Y847" s="26"/>
      <c r="Z847" s="26"/>
      <c r="AA847" s="26"/>
      <c r="AB847" s="26"/>
      <c r="AC847" s="26"/>
      <c r="AD847" s="26"/>
      <c r="AE847" s="26"/>
      <c r="AF847" s="26"/>
      <c r="AG847" s="26"/>
      <c r="AH847" s="26"/>
      <c r="AI847" s="26"/>
      <c r="AJ847" s="26"/>
    </row>
    <row r="848" spans="1:36" ht="50">
      <c r="A848" s="67">
        <v>876</v>
      </c>
      <c r="B848" s="68">
        <v>45722</v>
      </c>
      <c r="C848" s="69"/>
      <c r="D848" s="70" t="s">
        <v>671</v>
      </c>
      <c r="E848" s="69"/>
      <c r="F848" s="69"/>
      <c r="G848" s="70" t="s">
        <v>10327</v>
      </c>
      <c r="H848" s="70" t="s">
        <v>10692</v>
      </c>
      <c r="I848" s="70" t="s">
        <v>10225</v>
      </c>
      <c r="J848" s="70" t="s">
        <v>1645</v>
      </c>
      <c r="K848" s="70" t="s">
        <v>1917</v>
      </c>
      <c r="L848" s="70" t="s">
        <v>37</v>
      </c>
      <c r="M848" s="70" t="s">
        <v>10693</v>
      </c>
      <c r="N848" s="86" t="s">
        <v>10694</v>
      </c>
      <c r="O848" s="83" t="s">
        <v>10695</v>
      </c>
      <c r="P848" s="72" t="s">
        <v>23</v>
      </c>
      <c r="Q848" s="73"/>
      <c r="R848" s="72" t="s">
        <v>24</v>
      </c>
      <c r="S848" s="73" t="s">
        <v>1917</v>
      </c>
      <c r="T848" s="73" t="s">
        <v>4033</v>
      </c>
      <c r="U848" s="77">
        <v>45841</v>
      </c>
      <c r="V848" s="26"/>
      <c r="W848" s="26"/>
      <c r="X848" s="26"/>
      <c r="Y848" s="26"/>
      <c r="Z848" s="26"/>
      <c r="AA848" s="26"/>
      <c r="AB848" s="26"/>
      <c r="AC848" s="26"/>
      <c r="AD848" s="26"/>
      <c r="AE848" s="26"/>
      <c r="AF848" s="26"/>
      <c r="AG848" s="26"/>
      <c r="AH848" s="26"/>
      <c r="AI848" s="26"/>
      <c r="AJ848" s="26"/>
    </row>
    <row r="849" spans="1:36" ht="37.5">
      <c r="A849" s="67">
        <v>877</v>
      </c>
      <c r="B849" s="68">
        <v>45722</v>
      </c>
      <c r="C849" s="69"/>
      <c r="D849" s="70" t="s">
        <v>423</v>
      </c>
      <c r="E849" s="69"/>
      <c r="F849" s="69"/>
      <c r="G849" s="70" t="s">
        <v>185</v>
      </c>
      <c r="H849" s="70" t="s">
        <v>10663</v>
      </c>
      <c r="I849" s="70" t="s">
        <v>10349</v>
      </c>
      <c r="J849" s="70" t="s">
        <v>1645</v>
      </c>
      <c r="K849" s="70" t="s">
        <v>1917</v>
      </c>
      <c r="L849" s="73" t="s">
        <v>989</v>
      </c>
      <c r="M849" s="86" t="s">
        <v>10696</v>
      </c>
      <c r="N849" s="86" t="s">
        <v>10697</v>
      </c>
      <c r="O849" s="83" t="s">
        <v>10698</v>
      </c>
      <c r="P849" s="72" t="s">
        <v>23</v>
      </c>
      <c r="Q849" s="73"/>
      <c r="R849" s="72" t="s">
        <v>24</v>
      </c>
      <c r="S849" s="73" t="s">
        <v>1917</v>
      </c>
      <c r="T849" s="73" t="s">
        <v>4033</v>
      </c>
      <c r="U849" s="77">
        <v>45841</v>
      </c>
      <c r="V849" s="26"/>
      <c r="W849" s="26"/>
      <c r="X849" s="26"/>
      <c r="Y849" s="26"/>
      <c r="Z849" s="26"/>
      <c r="AA849" s="26"/>
      <c r="AB849" s="26"/>
      <c r="AC849" s="26"/>
      <c r="AD849" s="26"/>
      <c r="AE849" s="26"/>
      <c r="AF849" s="26"/>
      <c r="AG849" s="26"/>
      <c r="AH849" s="26"/>
      <c r="AI849" s="26"/>
      <c r="AJ849" s="26"/>
    </row>
    <row r="850" spans="1:36" ht="37.5">
      <c r="A850" s="67">
        <v>878</v>
      </c>
      <c r="B850" s="68">
        <v>45722</v>
      </c>
      <c r="C850" s="67" t="str">
        <f t="array" aca="1" ref="C850" ca="1">IFERROR(_xludf.XLOOKUP(D850,master_daerah!B:B,master_daerah!A:A),"")</f>
        <v/>
      </c>
      <c r="D850" s="70" t="s">
        <v>7363</v>
      </c>
      <c r="E850" s="69"/>
      <c r="F850" s="69"/>
      <c r="G850" s="70" t="s">
        <v>10699</v>
      </c>
      <c r="H850" s="70" t="s">
        <v>10700</v>
      </c>
      <c r="I850" s="70" t="s">
        <v>10569</v>
      </c>
      <c r="J850" s="70" t="s">
        <v>977</v>
      </c>
      <c r="K850" s="70" t="s">
        <v>25</v>
      </c>
      <c r="L850" s="70" t="s">
        <v>9652</v>
      </c>
      <c r="M850" s="70" t="s">
        <v>10701</v>
      </c>
      <c r="N850" s="86" t="s">
        <v>10702</v>
      </c>
      <c r="O850" s="83" t="s">
        <v>10703</v>
      </c>
      <c r="P850" s="72" t="s">
        <v>901</v>
      </c>
      <c r="Q850" s="73"/>
      <c r="R850" s="72"/>
      <c r="S850" s="73"/>
      <c r="T850" s="73"/>
      <c r="U850" s="74"/>
      <c r="V850" s="26"/>
      <c r="W850" s="26"/>
      <c r="X850" s="26"/>
      <c r="Y850" s="26"/>
      <c r="Z850" s="26"/>
      <c r="AA850" s="26"/>
      <c r="AB850" s="26"/>
      <c r="AC850" s="26"/>
      <c r="AD850" s="26"/>
      <c r="AE850" s="26"/>
      <c r="AF850" s="26"/>
      <c r="AG850" s="26"/>
      <c r="AH850" s="26"/>
      <c r="AI850" s="26"/>
      <c r="AJ850" s="26"/>
    </row>
    <row r="851" spans="1:36" ht="25">
      <c r="A851" s="67">
        <v>879</v>
      </c>
      <c r="B851" s="68">
        <v>45722</v>
      </c>
      <c r="C851" s="69"/>
      <c r="D851" s="70" t="s">
        <v>423</v>
      </c>
      <c r="E851" s="69"/>
      <c r="F851" s="69"/>
      <c r="G851" s="70" t="s">
        <v>418</v>
      </c>
      <c r="H851" s="70" t="s">
        <v>10704</v>
      </c>
      <c r="I851" s="70"/>
      <c r="J851" s="70"/>
      <c r="K851" s="70" t="s">
        <v>1917</v>
      </c>
      <c r="L851" s="70" t="s">
        <v>37</v>
      </c>
      <c r="M851" s="70" t="s">
        <v>10705</v>
      </c>
      <c r="N851" s="86" t="s">
        <v>10706</v>
      </c>
      <c r="O851" s="83" t="s">
        <v>10707</v>
      </c>
      <c r="P851" s="72" t="s">
        <v>23</v>
      </c>
      <c r="Q851" s="73"/>
      <c r="R851" s="72" t="s">
        <v>24</v>
      </c>
      <c r="S851" s="73" t="s">
        <v>1917</v>
      </c>
      <c r="T851" s="73"/>
      <c r="U851" s="74"/>
      <c r="V851" s="26"/>
      <c r="W851" s="26"/>
      <c r="X851" s="26"/>
      <c r="Y851" s="26"/>
      <c r="Z851" s="26"/>
      <c r="AA851" s="26"/>
      <c r="AB851" s="26"/>
      <c r="AC851" s="26"/>
      <c r="AD851" s="26"/>
      <c r="AE851" s="26"/>
      <c r="AF851" s="26"/>
      <c r="AG851" s="26"/>
      <c r="AH851" s="26"/>
      <c r="AI851" s="26"/>
      <c r="AJ851" s="26"/>
    </row>
    <row r="852" spans="1:36" ht="62.5">
      <c r="A852" s="67">
        <v>880</v>
      </c>
      <c r="B852" s="68">
        <v>45722</v>
      </c>
      <c r="C852" s="69"/>
      <c r="D852" s="70" t="s">
        <v>430</v>
      </c>
      <c r="E852" s="69"/>
      <c r="F852" s="69"/>
      <c r="G852" s="70" t="s">
        <v>10708</v>
      </c>
      <c r="H852" s="70" t="s">
        <v>10709</v>
      </c>
      <c r="I852" s="70" t="s">
        <v>9645</v>
      </c>
      <c r="J852" s="70" t="s">
        <v>977</v>
      </c>
      <c r="K852" s="70" t="s">
        <v>440</v>
      </c>
      <c r="L852" s="70" t="s">
        <v>381</v>
      </c>
      <c r="M852" s="70" t="s">
        <v>10710</v>
      </c>
      <c r="N852" s="86" t="s">
        <v>5010</v>
      </c>
      <c r="O852" s="83" t="s">
        <v>10711</v>
      </c>
      <c r="P852" s="72" t="s">
        <v>23</v>
      </c>
      <c r="Q852" s="73"/>
      <c r="R852" s="72"/>
      <c r="S852" s="73"/>
      <c r="T852" s="73"/>
      <c r="U852" s="74"/>
      <c r="V852" s="26"/>
      <c r="W852" s="26"/>
      <c r="X852" s="26"/>
      <c r="Y852" s="26"/>
      <c r="Z852" s="26"/>
      <c r="AA852" s="26"/>
      <c r="AB852" s="26"/>
      <c r="AC852" s="26"/>
      <c r="AD852" s="26"/>
      <c r="AE852" s="26"/>
      <c r="AF852" s="26"/>
      <c r="AG852" s="26"/>
      <c r="AH852" s="26"/>
      <c r="AI852" s="26"/>
      <c r="AJ852" s="26"/>
    </row>
    <row r="853" spans="1:36" ht="37.5">
      <c r="A853" s="67">
        <v>881</v>
      </c>
      <c r="B853" s="68">
        <v>45722</v>
      </c>
      <c r="C853" s="69"/>
      <c r="D853" s="70" t="s">
        <v>420</v>
      </c>
      <c r="E853" s="69"/>
      <c r="F853" s="69"/>
      <c r="G853" s="70"/>
      <c r="H853" s="70" t="s">
        <v>10712</v>
      </c>
      <c r="I853" s="70" t="s">
        <v>10713</v>
      </c>
      <c r="J853" s="70" t="s">
        <v>977</v>
      </c>
      <c r="K853" s="70" t="s">
        <v>440</v>
      </c>
      <c r="L853" s="70" t="s">
        <v>3759</v>
      </c>
      <c r="M853" s="70" t="s">
        <v>10714</v>
      </c>
      <c r="N853" s="86" t="s">
        <v>10715</v>
      </c>
      <c r="O853" s="83" t="s">
        <v>10716</v>
      </c>
      <c r="P853" s="72" t="s">
        <v>23</v>
      </c>
      <c r="Q853" s="73"/>
      <c r="R853" s="72" t="s">
        <v>727</v>
      </c>
      <c r="S853" s="73" t="s">
        <v>440</v>
      </c>
      <c r="T853" s="73" t="s">
        <v>10717</v>
      </c>
      <c r="U853" s="77"/>
      <c r="V853" s="26"/>
      <c r="W853" s="26"/>
      <c r="X853" s="26"/>
      <c r="Y853" s="26"/>
      <c r="Z853" s="26"/>
      <c r="AA853" s="26"/>
      <c r="AB853" s="26"/>
      <c r="AC853" s="26"/>
      <c r="AD853" s="26"/>
      <c r="AE853" s="26"/>
      <c r="AF853" s="26"/>
      <c r="AG853" s="26"/>
      <c r="AH853" s="26"/>
      <c r="AI853" s="26"/>
      <c r="AJ853" s="26"/>
    </row>
    <row r="854" spans="1:36" ht="50">
      <c r="A854" s="67">
        <v>882</v>
      </c>
      <c r="B854" s="68">
        <v>45722</v>
      </c>
      <c r="C854" s="67" t="str">
        <f t="array" aca="1" ref="C854" ca="1">IFERROR(_xludf.XLOOKUP(D854,master_daerah!B:B,master_daerah!A:A),"")</f>
        <v/>
      </c>
      <c r="D854" s="70" t="s">
        <v>145</v>
      </c>
      <c r="E854" s="69"/>
      <c r="F854" s="69"/>
      <c r="G854" s="70" t="s">
        <v>10718</v>
      </c>
      <c r="H854" s="70" t="s">
        <v>10719</v>
      </c>
      <c r="I854" s="70" t="s">
        <v>10720</v>
      </c>
      <c r="J854" s="70" t="s">
        <v>977</v>
      </c>
      <c r="K854" s="70" t="s">
        <v>25</v>
      </c>
      <c r="L854" s="70" t="s">
        <v>633</v>
      </c>
      <c r="M854" s="70" t="s">
        <v>10721</v>
      </c>
      <c r="N854" s="86" t="s">
        <v>10722</v>
      </c>
      <c r="O854" s="83" t="s">
        <v>10723</v>
      </c>
      <c r="P854" s="72" t="s">
        <v>23</v>
      </c>
      <c r="Q854" s="73"/>
      <c r="R854" s="72"/>
      <c r="S854" s="73"/>
      <c r="T854" s="73"/>
      <c r="U854" s="74"/>
      <c r="V854" s="26"/>
      <c r="W854" s="26"/>
      <c r="X854" s="26"/>
      <c r="Y854" s="26"/>
      <c r="Z854" s="26"/>
      <c r="AA854" s="26"/>
      <c r="AB854" s="26"/>
      <c r="AC854" s="26"/>
      <c r="AD854" s="26"/>
      <c r="AE854" s="26"/>
      <c r="AF854" s="26"/>
      <c r="AG854" s="26"/>
      <c r="AH854" s="26"/>
      <c r="AI854" s="26"/>
      <c r="AJ854" s="26"/>
    </row>
    <row r="855" spans="1:36" ht="100">
      <c r="A855" s="67">
        <v>883</v>
      </c>
      <c r="B855" s="68">
        <v>45726</v>
      </c>
      <c r="C855" s="67" t="str">
        <f t="array" aca="1" ref="C855" ca="1">IFERROR(_xludf.XLOOKUP(D855,master_daerah!B:B,master_daerah!A:A),"")</f>
        <v/>
      </c>
      <c r="D855" s="70" t="s">
        <v>106</v>
      </c>
      <c r="E855" s="69"/>
      <c r="F855" s="69"/>
      <c r="G855" s="70" t="s">
        <v>710</v>
      </c>
      <c r="H855" s="70" t="s">
        <v>10647</v>
      </c>
      <c r="I855" s="70" t="s">
        <v>10648</v>
      </c>
      <c r="J855" s="70" t="s">
        <v>1645</v>
      </c>
      <c r="K855" s="70" t="s">
        <v>25</v>
      </c>
      <c r="L855" s="70" t="s">
        <v>889</v>
      </c>
      <c r="M855" s="70" t="s">
        <v>10724</v>
      </c>
      <c r="N855" s="86" t="s">
        <v>10725</v>
      </c>
      <c r="O855" s="83" t="s">
        <v>10726</v>
      </c>
      <c r="P855" s="72" t="s">
        <v>23</v>
      </c>
      <c r="Q855" s="73"/>
      <c r="R855" s="72" t="s">
        <v>100</v>
      </c>
      <c r="S855" s="73"/>
      <c r="T855" s="73"/>
      <c r="U855" s="74"/>
      <c r="V855" s="26"/>
      <c r="W855" s="26"/>
      <c r="X855" s="26"/>
      <c r="Y855" s="26"/>
      <c r="Z855" s="26"/>
      <c r="AA855" s="26"/>
      <c r="AB855" s="26"/>
      <c r="AC855" s="26"/>
      <c r="AD855" s="26"/>
      <c r="AE855" s="26"/>
      <c r="AF855" s="26"/>
      <c r="AG855" s="26"/>
      <c r="AH855" s="26"/>
      <c r="AI855" s="26"/>
      <c r="AJ855" s="26"/>
    </row>
    <row r="856" spans="1:36" ht="225">
      <c r="A856" s="67">
        <v>884</v>
      </c>
      <c r="B856" s="68">
        <v>45726</v>
      </c>
      <c r="C856" s="69"/>
      <c r="D856" s="70" t="s">
        <v>85</v>
      </c>
      <c r="E856" s="69"/>
      <c r="F856" s="69"/>
      <c r="G856" s="70" t="s">
        <v>310</v>
      </c>
      <c r="H856" s="70" t="s">
        <v>10727</v>
      </c>
      <c r="I856" s="70" t="s">
        <v>10728</v>
      </c>
      <c r="J856" s="70" t="s">
        <v>977</v>
      </c>
      <c r="K856" s="70" t="s">
        <v>127</v>
      </c>
      <c r="L856" s="70" t="s">
        <v>216</v>
      </c>
      <c r="M856" s="70" t="s">
        <v>10729</v>
      </c>
      <c r="N856" s="86" t="s">
        <v>10730</v>
      </c>
      <c r="O856" s="83" t="s">
        <v>10731</v>
      </c>
      <c r="P856" s="72" t="s">
        <v>23</v>
      </c>
      <c r="Q856" s="73" t="s">
        <v>10732</v>
      </c>
      <c r="R856" s="72"/>
      <c r="S856" s="73"/>
      <c r="T856" s="73"/>
      <c r="U856" s="74"/>
      <c r="V856" s="26"/>
      <c r="W856" s="26"/>
      <c r="X856" s="26"/>
      <c r="Y856" s="26"/>
      <c r="Z856" s="26"/>
      <c r="AA856" s="26"/>
      <c r="AB856" s="26"/>
      <c r="AC856" s="26"/>
      <c r="AD856" s="26"/>
      <c r="AE856" s="26"/>
      <c r="AF856" s="26"/>
      <c r="AG856" s="26"/>
      <c r="AH856" s="26"/>
      <c r="AI856" s="26"/>
      <c r="AJ856" s="26"/>
    </row>
    <row r="857" spans="1:36" ht="37.5">
      <c r="A857" s="67">
        <v>885</v>
      </c>
      <c r="B857" s="68">
        <v>45726</v>
      </c>
      <c r="C857" s="67" t="str">
        <f t="array" aca="1" ref="C857" ca="1">IFERROR(_xludf.XLOOKUP(D857,master_daerah!B:B,master_daerah!A:A),"")</f>
        <v/>
      </c>
      <c r="D857" s="70" t="s">
        <v>152</v>
      </c>
      <c r="E857" s="69"/>
      <c r="F857" s="69"/>
      <c r="G857" s="70" t="s">
        <v>157</v>
      </c>
      <c r="H857" s="70" t="s">
        <v>10733</v>
      </c>
      <c r="I857" s="70" t="s">
        <v>10734</v>
      </c>
      <c r="J857" s="70" t="s">
        <v>977</v>
      </c>
      <c r="K857" s="70" t="s">
        <v>25</v>
      </c>
      <c r="L857" s="70" t="s">
        <v>9652</v>
      </c>
      <c r="M857" s="70" t="s">
        <v>10735</v>
      </c>
      <c r="N857" s="86" t="s">
        <v>10702</v>
      </c>
      <c r="O857" s="83" t="s">
        <v>10736</v>
      </c>
      <c r="P857" s="72" t="s">
        <v>901</v>
      </c>
      <c r="Q857" s="73"/>
      <c r="R857" s="72"/>
      <c r="S857" s="73"/>
      <c r="T857" s="73"/>
      <c r="U857" s="74"/>
      <c r="V857" s="26"/>
      <c r="W857" s="26"/>
      <c r="X857" s="26"/>
      <c r="Y857" s="26"/>
      <c r="Z857" s="26"/>
      <c r="AA857" s="26"/>
      <c r="AB857" s="26"/>
      <c r="AC857" s="26"/>
      <c r="AD857" s="26"/>
      <c r="AE857" s="26"/>
      <c r="AF857" s="26"/>
      <c r="AG857" s="26"/>
      <c r="AH857" s="26"/>
      <c r="AI857" s="26"/>
      <c r="AJ857" s="26"/>
    </row>
    <row r="858" spans="1:36" ht="37.5">
      <c r="A858" s="67">
        <v>886</v>
      </c>
      <c r="B858" s="68">
        <v>45726</v>
      </c>
      <c r="C858" s="69"/>
      <c r="D858" s="70" t="s">
        <v>759</v>
      </c>
      <c r="E858" s="69"/>
      <c r="F858" s="69"/>
      <c r="G858" s="70" t="s">
        <v>10675</v>
      </c>
      <c r="H858" s="70"/>
      <c r="I858" s="70"/>
      <c r="J858" s="70" t="s">
        <v>1645</v>
      </c>
      <c r="K858" s="70" t="s">
        <v>1616</v>
      </c>
      <c r="L858" s="70" t="s">
        <v>156</v>
      </c>
      <c r="M858" s="70" t="s">
        <v>10737</v>
      </c>
      <c r="N858" s="86" t="s">
        <v>2887</v>
      </c>
      <c r="O858" s="70"/>
      <c r="P858" s="72" t="s">
        <v>23</v>
      </c>
      <c r="Q858" s="73"/>
      <c r="R858" s="72"/>
      <c r="S858" s="73"/>
      <c r="T858" s="73"/>
      <c r="U858" s="74"/>
      <c r="V858" s="26"/>
      <c r="W858" s="26"/>
      <c r="X858" s="26"/>
      <c r="Y858" s="26"/>
      <c r="Z858" s="26"/>
      <c r="AA858" s="26"/>
      <c r="AB858" s="26"/>
      <c r="AC858" s="26"/>
      <c r="AD858" s="26"/>
      <c r="AE858" s="26"/>
      <c r="AF858" s="26"/>
      <c r="AG858" s="26"/>
      <c r="AH858" s="26"/>
      <c r="AI858" s="26"/>
      <c r="AJ858" s="26"/>
    </row>
    <row r="859" spans="1:36" ht="50">
      <c r="A859" s="67">
        <v>887</v>
      </c>
      <c r="B859" s="68">
        <v>45726</v>
      </c>
      <c r="C859" s="69"/>
      <c r="D859" s="70" t="s">
        <v>473</v>
      </c>
      <c r="E859" s="69"/>
      <c r="F859" s="69"/>
      <c r="G859" s="70" t="s">
        <v>99</v>
      </c>
      <c r="H859" s="70" t="s">
        <v>10738</v>
      </c>
      <c r="I859" s="70" t="s">
        <v>10739</v>
      </c>
      <c r="J859" s="70" t="s">
        <v>977</v>
      </c>
      <c r="K859" s="70" t="s">
        <v>127</v>
      </c>
      <c r="L859" s="70" t="s">
        <v>216</v>
      </c>
      <c r="M859" s="70" t="s">
        <v>10740</v>
      </c>
      <c r="N859" s="86" t="s">
        <v>4274</v>
      </c>
      <c r="O859" s="87" t="s">
        <v>10741</v>
      </c>
      <c r="P859" s="72" t="s">
        <v>23</v>
      </c>
      <c r="Q859" s="73" t="s">
        <v>10742</v>
      </c>
      <c r="R859" s="72"/>
      <c r="S859" s="73"/>
      <c r="T859" s="73"/>
      <c r="U859" s="74"/>
      <c r="V859" s="26"/>
      <c r="W859" s="26"/>
      <c r="X859" s="26"/>
      <c r="Y859" s="26"/>
      <c r="Z859" s="26"/>
      <c r="AA859" s="26"/>
      <c r="AB859" s="26"/>
      <c r="AC859" s="26"/>
      <c r="AD859" s="26"/>
      <c r="AE859" s="26"/>
      <c r="AF859" s="26"/>
      <c r="AG859" s="26"/>
      <c r="AH859" s="26"/>
      <c r="AI859" s="26"/>
      <c r="AJ859" s="26"/>
    </row>
    <row r="860" spans="1:36" ht="37.5">
      <c r="A860" s="67">
        <v>888</v>
      </c>
      <c r="B860" s="68">
        <v>45726</v>
      </c>
      <c r="C860" s="69"/>
      <c r="D860" s="70" t="s">
        <v>289</v>
      </c>
      <c r="E860" s="69"/>
      <c r="F860" s="69"/>
      <c r="G860" s="70" t="s">
        <v>10743</v>
      </c>
      <c r="H860" s="70" t="s">
        <v>10744</v>
      </c>
      <c r="I860" s="70" t="s">
        <v>171</v>
      </c>
      <c r="J860" s="70" t="s">
        <v>977</v>
      </c>
      <c r="K860" s="70" t="s">
        <v>440</v>
      </c>
      <c r="L860" s="70" t="s">
        <v>142</v>
      </c>
      <c r="M860" s="70" t="s">
        <v>10745</v>
      </c>
      <c r="N860" s="86" t="s">
        <v>10746</v>
      </c>
      <c r="O860" s="83" t="s">
        <v>10747</v>
      </c>
      <c r="P860" s="72" t="s">
        <v>23</v>
      </c>
      <c r="Q860" s="73" t="s">
        <v>10748</v>
      </c>
      <c r="R860" s="72"/>
      <c r="S860" s="73"/>
      <c r="T860" s="73"/>
      <c r="U860" s="74"/>
      <c r="V860" s="26"/>
      <c r="W860" s="26"/>
      <c r="X860" s="26"/>
      <c r="Y860" s="26"/>
      <c r="Z860" s="26"/>
      <c r="AA860" s="26"/>
      <c r="AB860" s="26"/>
      <c r="AC860" s="26"/>
      <c r="AD860" s="26"/>
      <c r="AE860" s="26"/>
      <c r="AF860" s="26"/>
      <c r="AG860" s="26"/>
      <c r="AH860" s="26"/>
      <c r="AI860" s="26"/>
      <c r="AJ860" s="26"/>
    </row>
    <row r="861" spans="1:36" ht="62.5">
      <c r="A861" s="67">
        <v>889</v>
      </c>
      <c r="B861" s="68">
        <v>45726</v>
      </c>
      <c r="C861" s="69"/>
      <c r="D861" s="70" t="s">
        <v>363</v>
      </c>
      <c r="E861" s="69"/>
      <c r="F861" s="69"/>
      <c r="G861" s="70" t="s">
        <v>104</v>
      </c>
      <c r="H861" s="70" t="s">
        <v>10749</v>
      </c>
      <c r="I861" s="70" t="s">
        <v>10750</v>
      </c>
      <c r="J861" s="70" t="s">
        <v>977</v>
      </c>
      <c r="K861" s="70" t="s">
        <v>440</v>
      </c>
      <c r="L861" s="70" t="s">
        <v>216</v>
      </c>
      <c r="M861" s="70" t="s">
        <v>10751</v>
      </c>
      <c r="N861" s="86" t="s">
        <v>10752</v>
      </c>
      <c r="O861" s="83" t="s">
        <v>10753</v>
      </c>
      <c r="P861" s="72" t="s">
        <v>23</v>
      </c>
      <c r="Q861" s="73" t="s">
        <v>4014</v>
      </c>
      <c r="R861" s="72" t="s">
        <v>24</v>
      </c>
      <c r="S861" s="73" t="s">
        <v>440</v>
      </c>
      <c r="T861" s="104" t="s">
        <v>10754</v>
      </c>
      <c r="U861" s="113">
        <v>45933</v>
      </c>
      <c r="V861" s="26"/>
      <c r="W861" s="26"/>
      <c r="X861" s="26"/>
      <c r="Y861" s="26"/>
      <c r="Z861" s="26"/>
      <c r="AA861" s="26"/>
      <c r="AB861" s="26"/>
      <c r="AC861" s="26"/>
      <c r="AD861" s="26"/>
      <c r="AE861" s="26"/>
      <c r="AF861" s="26"/>
      <c r="AG861" s="26"/>
      <c r="AH861" s="26"/>
      <c r="AI861" s="26"/>
      <c r="AJ861" s="26"/>
    </row>
    <row r="862" spans="1:36" ht="100">
      <c r="A862" s="67">
        <v>890</v>
      </c>
      <c r="B862" s="68">
        <v>45726</v>
      </c>
      <c r="C862" s="69"/>
      <c r="D862" s="70" t="s">
        <v>384</v>
      </c>
      <c r="E862" s="69"/>
      <c r="F862" s="69"/>
      <c r="G862" s="70" t="s">
        <v>10755</v>
      </c>
      <c r="H862" s="70" t="s">
        <v>10756</v>
      </c>
      <c r="I862" s="70" t="s">
        <v>10757</v>
      </c>
      <c r="J862" s="70" t="s">
        <v>977</v>
      </c>
      <c r="K862" s="70" t="s">
        <v>440</v>
      </c>
      <c r="L862" s="70" t="s">
        <v>381</v>
      </c>
      <c r="M862" s="70" t="s">
        <v>10758</v>
      </c>
      <c r="N862" s="86" t="s">
        <v>5010</v>
      </c>
      <c r="O862" s="83" t="s">
        <v>10759</v>
      </c>
      <c r="P862" s="72" t="s">
        <v>23</v>
      </c>
      <c r="Q862" s="73"/>
      <c r="R862" s="72" t="s">
        <v>24</v>
      </c>
      <c r="S862" s="73" t="s">
        <v>440</v>
      </c>
      <c r="T862" s="104" t="s">
        <v>10760</v>
      </c>
      <c r="U862" s="113">
        <v>45933</v>
      </c>
      <c r="V862" s="26"/>
      <c r="W862" s="26"/>
      <c r="X862" s="26"/>
      <c r="Y862" s="26"/>
      <c r="Z862" s="26"/>
      <c r="AA862" s="26"/>
      <c r="AB862" s="26"/>
      <c r="AC862" s="26"/>
      <c r="AD862" s="26"/>
      <c r="AE862" s="26"/>
      <c r="AF862" s="26"/>
      <c r="AG862" s="26"/>
      <c r="AH862" s="26"/>
      <c r="AI862" s="26"/>
      <c r="AJ862" s="26"/>
    </row>
    <row r="863" spans="1:36" ht="87.5">
      <c r="A863" s="67">
        <v>891</v>
      </c>
      <c r="B863" s="68">
        <v>45726</v>
      </c>
      <c r="C863" s="69"/>
      <c r="D863" s="70" t="s">
        <v>476</v>
      </c>
      <c r="E863" s="69"/>
      <c r="F863" s="69"/>
      <c r="G863" s="70" t="s">
        <v>48</v>
      </c>
      <c r="H863" s="70" t="s">
        <v>10761</v>
      </c>
      <c r="I863" s="70" t="s">
        <v>10762</v>
      </c>
      <c r="J863" s="70" t="s">
        <v>977</v>
      </c>
      <c r="K863" s="70" t="s">
        <v>127</v>
      </c>
      <c r="L863" s="73" t="s">
        <v>486</v>
      </c>
      <c r="M863" s="86" t="s">
        <v>10763</v>
      </c>
      <c r="N863" s="86" t="s">
        <v>10764</v>
      </c>
      <c r="O863" s="83" t="s">
        <v>10765</v>
      </c>
      <c r="P863" s="72" t="s">
        <v>23</v>
      </c>
      <c r="Q863" s="73"/>
      <c r="R863" s="72"/>
      <c r="S863" s="73"/>
      <c r="T863" s="73"/>
      <c r="U863" s="74"/>
      <c r="V863" s="26"/>
      <c r="W863" s="26"/>
      <c r="X863" s="26"/>
      <c r="Y863" s="26"/>
      <c r="Z863" s="26"/>
      <c r="AA863" s="26"/>
      <c r="AB863" s="26"/>
      <c r="AC863" s="26"/>
      <c r="AD863" s="26"/>
      <c r="AE863" s="26"/>
      <c r="AF863" s="26"/>
      <c r="AG863" s="26"/>
      <c r="AH863" s="26"/>
      <c r="AI863" s="26"/>
      <c r="AJ863" s="26"/>
    </row>
    <row r="864" spans="1:36" ht="37.5">
      <c r="A864" s="67">
        <v>892</v>
      </c>
      <c r="B864" s="68">
        <v>45726</v>
      </c>
      <c r="C864" s="69"/>
      <c r="D864" s="70" t="s">
        <v>152</v>
      </c>
      <c r="E864" s="69"/>
      <c r="F864" s="69"/>
      <c r="G864" s="70" t="s">
        <v>234</v>
      </c>
      <c r="H864" s="70" t="s">
        <v>10766</v>
      </c>
      <c r="I864" s="70" t="s">
        <v>10767</v>
      </c>
      <c r="J864" s="70" t="s">
        <v>977</v>
      </c>
      <c r="K864" s="70" t="s">
        <v>440</v>
      </c>
      <c r="L864" s="70" t="s">
        <v>917</v>
      </c>
      <c r="M864" s="70" t="s">
        <v>10768</v>
      </c>
      <c r="N864" s="86" t="s">
        <v>9768</v>
      </c>
      <c r="O864" s="83" t="s">
        <v>10769</v>
      </c>
      <c r="P864" s="72" t="s">
        <v>23</v>
      </c>
      <c r="Q864" s="73"/>
      <c r="R864" s="72" t="s">
        <v>24</v>
      </c>
      <c r="S864" s="73" t="s">
        <v>440</v>
      </c>
      <c r="T864" s="104" t="s">
        <v>10770</v>
      </c>
      <c r="U864" s="113">
        <v>45933</v>
      </c>
      <c r="V864" s="26"/>
      <c r="W864" s="26"/>
      <c r="X864" s="26"/>
      <c r="Y864" s="26"/>
      <c r="Z864" s="26"/>
      <c r="AA864" s="26"/>
      <c r="AB864" s="26"/>
      <c r="AC864" s="26"/>
      <c r="AD864" s="26"/>
      <c r="AE864" s="26"/>
      <c r="AF864" s="26"/>
      <c r="AG864" s="26"/>
      <c r="AH864" s="26"/>
      <c r="AI864" s="26"/>
      <c r="AJ864" s="26"/>
    </row>
    <row r="865" spans="1:36" ht="62.5">
      <c r="A865" s="67">
        <v>893</v>
      </c>
      <c r="B865" s="68">
        <v>45726</v>
      </c>
      <c r="C865" s="69"/>
      <c r="D865" s="70" t="s">
        <v>525</v>
      </c>
      <c r="E865" s="69"/>
      <c r="F865" s="69"/>
      <c r="G865" s="194" t="s">
        <v>10771</v>
      </c>
      <c r="H865" s="70" t="s">
        <v>10772</v>
      </c>
      <c r="I865" s="70" t="s">
        <v>10773</v>
      </c>
      <c r="J865" s="70" t="s">
        <v>977</v>
      </c>
      <c r="K865" s="70" t="s">
        <v>440</v>
      </c>
      <c r="L865" s="70" t="s">
        <v>381</v>
      </c>
      <c r="M865" s="70" t="s">
        <v>10774</v>
      </c>
      <c r="N865" s="86" t="s">
        <v>5010</v>
      </c>
      <c r="O865" s="83" t="s">
        <v>10775</v>
      </c>
      <c r="P865" s="72" t="s">
        <v>23</v>
      </c>
      <c r="Q865" s="73"/>
      <c r="R865" s="72" t="s">
        <v>24</v>
      </c>
      <c r="S865" s="73" t="s">
        <v>440</v>
      </c>
      <c r="T865" s="73" t="s">
        <v>1869</v>
      </c>
      <c r="U865" s="113">
        <v>45933</v>
      </c>
      <c r="V865" s="26"/>
      <c r="W865" s="26"/>
      <c r="X865" s="26"/>
      <c r="Y865" s="26"/>
      <c r="Z865" s="26"/>
      <c r="AA865" s="26"/>
      <c r="AB865" s="26"/>
      <c r="AC865" s="26"/>
      <c r="AD865" s="26"/>
      <c r="AE865" s="26"/>
      <c r="AF865" s="26"/>
      <c r="AG865" s="26"/>
      <c r="AH865" s="26"/>
      <c r="AI865" s="26"/>
      <c r="AJ865" s="26"/>
    </row>
    <row r="866" spans="1:36" ht="87.5">
      <c r="A866" s="67">
        <v>894</v>
      </c>
      <c r="B866" s="68">
        <v>45726</v>
      </c>
      <c r="C866" s="69"/>
      <c r="D866" s="70" t="s">
        <v>525</v>
      </c>
      <c r="E866" s="69"/>
      <c r="F866" s="69"/>
      <c r="G866" s="70" t="s">
        <v>10776</v>
      </c>
      <c r="H866" s="70" t="s">
        <v>10777</v>
      </c>
      <c r="I866" s="70" t="s">
        <v>10773</v>
      </c>
      <c r="J866" s="70" t="s">
        <v>977</v>
      </c>
      <c r="K866" s="70" t="s">
        <v>440</v>
      </c>
      <c r="L866" s="70" t="s">
        <v>381</v>
      </c>
      <c r="M866" s="70" t="s">
        <v>10778</v>
      </c>
      <c r="N866" s="86" t="s">
        <v>5010</v>
      </c>
      <c r="O866" s="83" t="s">
        <v>10779</v>
      </c>
      <c r="P866" s="72" t="s">
        <v>23</v>
      </c>
      <c r="Q866" s="73"/>
      <c r="R866" s="72" t="s">
        <v>24</v>
      </c>
      <c r="S866" s="73" t="s">
        <v>440</v>
      </c>
      <c r="T866" s="104" t="s">
        <v>10780</v>
      </c>
      <c r="U866" s="113">
        <v>45933</v>
      </c>
      <c r="V866" s="26"/>
      <c r="W866" s="26"/>
      <c r="X866" s="26"/>
      <c r="Y866" s="26"/>
      <c r="Z866" s="26"/>
      <c r="AA866" s="26"/>
      <c r="AB866" s="26"/>
      <c r="AC866" s="26"/>
      <c r="AD866" s="26"/>
      <c r="AE866" s="26"/>
      <c r="AF866" s="26"/>
      <c r="AG866" s="26"/>
      <c r="AH866" s="26"/>
      <c r="AI866" s="26"/>
      <c r="AJ866" s="26"/>
    </row>
    <row r="867" spans="1:36" ht="87.5">
      <c r="A867" s="67">
        <v>895</v>
      </c>
      <c r="B867" s="68">
        <v>45726</v>
      </c>
      <c r="C867" s="67" t="str">
        <f t="array" aca="1" ref="C867" ca="1">IFERROR(_xludf.XLOOKUP(D867,master_daerah!B:B,master_daerah!A:A),"")</f>
        <v/>
      </c>
      <c r="D867" s="70" t="s">
        <v>135</v>
      </c>
      <c r="E867" s="69"/>
      <c r="F867" s="69"/>
      <c r="G867" s="70" t="s">
        <v>49</v>
      </c>
      <c r="H867" s="70" t="s">
        <v>10781</v>
      </c>
      <c r="I867" s="70" t="s">
        <v>10782</v>
      </c>
      <c r="J867" s="70" t="s">
        <v>977</v>
      </c>
      <c r="K867" s="70" t="s">
        <v>25</v>
      </c>
      <c r="L867" s="70" t="s">
        <v>5790</v>
      </c>
      <c r="M867" s="70" t="s">
        <v>10783</v>
      </c>
      <c r="N867" s="86" t="s">
        <v>778</v>
      </c>
      <c r="O867" s="83" t="s">
        <v>10784</v>
      </c>
      <c r="P867" s="72" t="s">
        <v>23</v>
      </c>
      <c r="Q867" s="73"/>
      <c r="R867" s="72"/>
      <c r="S867" s="73"/>
      <c r="T867" s="73"/>
      <c r="U867" s="74"/>
      <c r="V867" s="26"/>
      <c r="W867" s="26"/>
      <c r="X867" s="26"/>
      <c r="Y867" s="26"/>
      <c r="Z867" s="26"/>
      <c r="AA867" s="26"/>
      <c r="AB867" s="26"/>
      <c r="AC867" s="26"/>
      <c r="AD867" s="26"/>
      <c r="AE867" s="26"/>
      <c r="AF867" s="26"/>
      <c r="AG867" s="26"/>
      <c r="AH867" s="26"/>
      <c r="AI867" s="26"/>
      <c r="AJ867" s="26"/>
    </row>
    <row r="868" spans="1:36" ht="75">
      <c r="A868" s="67">
        <v>896</v>
      </c>
      <c r="B868" s="68">
        <v>45726</v>
      </c>
      <c r="C868" s="69"/>
      <c r="D868" s="70" t="s">
        <v>145</v>
      </c>
      <c r="E868" s="69"/>
      <c r="F868" s="69"/>
      <c r="G868" s="70" t="s">
        <v>10785</v>
      </c>
      <c r="H868" s="70" t="s">
        <v>10786</v>
      </c>
      <c r="I868" s="70" t="s">
        <v>10787</v>
      </c>
      <c r="J868" s="70" t="s">
        <v>977</v>
      </c>
      <c r="K868" s="70" t="s">
        <v>127</v>
      </c>
      <c r="L868" s="70" t="s">
        <v>217</v>
      </c>
      <c r="M868" s="70" t="s">
        <v>10788</v>
      </c>
      <c r="N868" s="86" t="s">
        <v>5446</v>
      </c>
      <c r="O868" s="83" t="s">
        <v>10789</v>
      </c>
      <c r="P868" s="72" t="s">
        <v>23</v>
      </c>
      <c r="Q868" s="73" t="s">
        <v>10790</v>
      </c>
      <c r="R868" s="72" t="s">
        <v>727</v>
      </c>
      <c r="S868" s="73" t="s">
        <v>127</v>
      </c>
      <c r="T868" s="73" t="s">
        <v>10791</v>
      </c>
      <c r="U868" s="74"/>
      <c r="V868" s="26"/>
      <c r="W868" s="26"/>
      <c r="X868" s="26"/>
      <c r="Y868" s="26"/>
      <c r="Z868" s="26"/>
      <c r="AA868" s="26"/>
      <c r="AB868" s="26"/>
      <c r="AC868" s="26"/>
      <c r="AD868" s="26"/>
      <c r="AE868" s="26"/>
      <c r="AF868" s="26"/>
      <c r="AG868" s="26"/>
      <c r="AH868" s="26"/>
      <c r="AI868" s="26"/>
      <c r="AJ868" s="26"/>
    </row>
    <row r="869" spans="1:36" ht="37.5">
      <c r="A869" s="67">
        <v>897</v>
      </c>
      <c r="B869" s="68">
        <v>45726</v>
      </c>
      <c r="C869" s="69"/>
      <c r="D869" s="70" t="s">
        <v>145</v>
      </c>
      <c r="E869" s="69"/>
      <c r="F869" s="69"/>
      <c r="G869" s="70" t="s">
        <v>10785</v>
      </c>
      <c r="H869" s="70" t="s">
        <v>10786</v>
      </c>
      <c r="I869" s="70" t="s">
        <v>10787</v>
      </c>
      <c r="J869" s="70" t="s">
        <v>977</v>
      </c>
      <c r="K869" s="70" t="s">
        <v>127</v>
      </c>
      <c r="L869" s="70" t="s">
        <v>217</v>
      </c>
      <c r="M869" s="70" t="s">
        <v>10792</v>
      </c>
      <c r="N869" s="86" t="s">
        <v>10793</v>
      </c>
      <c r="O869" s="83" t="s">
        <v>10794</v>
      </c>
      <c r="P869" s="72" t="s">
        <v>23</v>
      </c>
      <c r="Q869" s="73"/>
      <c r="R869" s="72" t="s">
        <v>720</v>
      </c>
      <c r="S869" s="73" t="s">
        <v>1583</v>
      </c>
      <c r="T869" s="73" t="s">
        <v>10795</v>
      </c>
      <c r="U869" s="74"/>
      <c r="V869" s="26"/>
      <c r="W869" s="26"/>
      <c r="X869" s="26"/>
      <c r="Y869" s="26"/>
      <c r="Z869" s="26"/>
      <c r="AA869" s="26"/>
      <c r="AB869" s="26"/>
      <c r="AC869" s="26"/>
      <c r="AD869" s="26"/>
      <c r="AE869" s="26"/>
      <c r="AF869" s="26"/>
      <c r="AG869" s="26"/>
      <c r="AH869" s="26"/>
      <c r="AI869" s="26"/>
      <c r="AJ869" s="26"/>
    </row>
    <row r="870" spans="1:36" ht="62.5">
      <c r="A870" s="67">
        <v>898</v>
      </c>
      <c r="B870" s="68">
        <v>45726</v>
      </c>
      <c r="C870" s="69"/>
      <c r="D870" s="70" t="s">
        <v>349</v>
      </c>
      <c r="E870" s="69"/>
      <c r="F870" s="69"/>
      <c r="G870" s="70" t="s">
        <v>10796</v>
      </c>
      <c r="H870" s="70" t="s">
        <v>10797</v>
      </c>
      <c r="I870" s="70" t="s">
        <v>10798</v>
      </c>
      <c r="J870" s="70" t="s">
        <v>977</v>
      </c>
      <c r="K870" s="70" t="s">
        <v>440</v>
      </c>
      <c r="L870" s="73" t="s">
        <v>156</v>
      </c>
      <c r="M870" s="86" t="s">
        <v>10799</v>
      </c>
      <c r="N870" s="86" t="s">
        <v>10800</v>
      </c>
      <c r="O870" s="83" t="s">
        <v>10801</v>
      </c>
      <c r="P870" s="72" t="s">
        <v>23</v>
      </c>
      <c r="Q870" s="73" t="s">
        <v>10802</v>
      </c>
      <c r="R870" s="72" t="s">
        <v>24</v>
      </c>
      <c r="S870" s="73" t="s">
        <v>440</v>
      </c>
      <c r="T870" s="73" t="s">
        <v>10803</v>
      </c>
      <c r="U870" s="113">
        <v>45933</v>
      </c>
      <c r="V870" s="26"/>
      <c r="W870" s="26"/>
      <c r="X870" s="26"/>
      <c r="Y870" s="26"/>
      <c r="Z870" s="26"/>
      <c r="AA870" s="26"/>
      <c r="AB870" s="26"/>
      <c r="AC870" s="26"/>
      <c r="AD870" s="26"/>
      <c r="AE870" s="26"/>
      <c r="AF870" s="26"/>
      <c r="AG870" s="26"/>
      <c r="AH870" s="26"/>
      <c r="AI870" s="26"/>
      <c r="AJ870" s="26"/>
    </row>
    <row r="871" spans="1:36" ht="112.5">
      <c r="A871" s="67">
        <v>899</v>
      </c>
      <c r="B871" s="68">
        <v>45726</v>
      </c>
      <c r="C871" s="69"/>
      <c r="D871" s="70" t="s">
        <v>86</v>
      </c>
      <c r="E871" s="69"/>
      <c r="F871" s="69"/>
      <c r="G871" s="70" t="s">
        <v>370</v>
      </c>
      <c r="H871" s="70" t="s">
        <v>10804</v>
      </c>
      <c r="I871" s="70"/>
      <c r="J871" s="70" t="s">
        <v>1645</v>
      </c>
      <c r="K871" s="70" t="s">
        <v>1616</v>
      </c>
      <c r="L871" s="70" t="s">
        <v>486</v>
      </c>
      <c r="M871" s="70" t="s">
        <v>10805</v>
      </c>
      <c r="N871" s="86"/>
      <c r="O871" s="88"/>
      <c r="P871" s="72" t="s">
        <v>23</v>
      </c>
      <c r="Q871" s="73"/>
      <c r="R871" s="72"/>
      <c r="S871" s="73"/>
      <c r="T871" s="73"/>
      <c r="U871" s="74"/>
      <c r="V871" s="26"/>
      <c r="W871" s="26"/>
      <c r="X871" s="26"/>
      <c r="Y871" s="26"/>
      <c r="Z871" s="26"/>
      <c r="AA871" s="26"/>
      <c r="AB871" s="26"/>
      <c r="AC871" s="26"/>
      <c r="AD871" s="26"/>
      <c r="AE871" s="26"/>
      <c r="AF871" s="26"/>
      <c r="AG871" s="26"/>
      <c r="AH871" s="26"/>
      <c r="AI871" s="26"/>
      <c r="AJ871" s="26"/>
    </row>
    <row r="872" spans="1:36" ht="37.5">
      <c r="A872" s="67">
        <v>900</v>
      </c>
      <c r="B872" s="68">
        <v>45726</v>
      </c>
      <c r="C872" s="69"/>
      <c r="D872" s="70" t="s">
        <v>698</v>
      </c>
      <c r="E872" s="69"/>
      <c r="F872" s="69"/>
      <c r="G872" s="26" t="s">
        <v>10806</v>
      </c>
      <c r="H872" s="70" t="s">
        <v>10807</v>
      </c>
      <c r="I872" s="70" t="s">
        <v>10808</v>
      </c>
      <c r="J872" s="70" t="s">
        <v>977</v>
      </c>
      <c r="K872" s="70" t="s">
        <v>440</v>
      </c>
      <c r="L872" s="70" t="s">
        <v>486</v>
      </c>
      <c r="M872" s="70" t="s">
        <v>4525</v>
      </c>
      <c r="N872" s="86" t="s">
        <v>4526</v>
      </c>
      <c r="O872" s="83" t="s">
        <v>10809</v>
      </c>
      <c r="P872" s="72" t="s">
        <v>23</v>
      </c>
      <c r="Q872" s="73"/>
      <c r="R872" s="72" t="s">
        <v>24</v>
      </c>
      <c r="S872" s="73" t="s">
        <v>440</v>
      </c>
      <c r="T872" s="104" t="s">
        <v>10810</v>
      </c>
      <c r="U872" s="113">
        <v>45933</v>
      </c>
      <c r="V872" s="26"/>
      <c r="W872" s="26"/>
      <c r="X872" s="26"/>
      <c r="Y872" s="26"/>
      <c r="Z872" s="26"/>
      <c r="AA872" s="26"/>
      <c r="AB872" s="26"/>
      <c r="AC872" s="26"/>
      <c r="AD872" s="26"/>
      <c r="AE872" s="26"/>
      <c r="AF872" s="26"/>
      <c r="AG872" s="26"/>
      <c r="AH872" s="26"/>
      <c r="AI872" s="26"/>
      <c r="AJ872" s="26"/>
    </row>
    <row r="873" spans="1:36" ht="100">
      <c r="A873" s="67">
        <v>901</v>
      </c>
      <c r="B873" s="68">
        <v>45726</v>
      </c>
      <c r="C873" s="69"/>
      <c r="D873" s="70" t="s">
        <v>199</v>
      </c>
      <c r="E873" s="69"/>
      <c r="F873" s="69"/>
      <c r="G873" s="26" t="s">
        <v>8866</v>
      </c>
      <c r="H873" s="70" t="s">
        <v>10811</v>
      </c>
      <c r="I873" s="70" t="s">
        <v>10812</v>
      </c>
      <c r="J873" s="70" t="s">
        <v>977</v>
      </c>
      <c r="K873" s="70" t="s">
        <v>993</v>
      </c>
      <c r="L873" s="70" t="s">
        <v>381</v>
      </c>
      <c r="M873" s="70" t="s">
        <v>10813</v>
      </c>
      <c r="N873" s="86" t="s">
        <v>5527</v>
      </c>
      <c r="O873" s="83" t="s">
        <v>10814</v>
      </c>
      <c r="P873" s="72" t="s">
        <v>23</v>
      </c>
      <c r="Q873" s="73"/>
      <c r="R873" s="72"/>
      <c r="S873" s="73"/>
      <c r="T873" s="73"/>
      <c r="U873" s="74"/>
      <c r="V873" s="26"/>
      <c r="W873" s="26"/>
      <c r="X873" s="26"/>
      <c r="Y873" s="26"/>
      <c r="Z873" s="26"/>
      <c r="AA873" s="26"/>
      <c r="AB873" s="26"/>
      <c r="AC873" s="26"/>
      <c r="AD873" s="26"/>
      <c r="AE873" s="26"/>
      <c r="AF873" s="26"/>
      <c r="AG873" s="26"/>
      <c r="AH873" s="26"/>
      <c r="AI873" s="26"/>
      <c r="AJ873" s="26"/>
    </row>
    <row r="874" spans="1:36" ht="37.5">
      <c r="A874" s="67">
        <v>902</v>
      </c>
      <c r="B874" s="68">
        <v>45726</v>
      </c>
      <c r="C874" s="69"/>
      <c r="D874" s="70" t="s">
        <v>430</v>
      </c>
      <c r="E874" s="69"/>
      <c r="F874" s="69"/>
      <c r="G874" s="70" t="s">
        <v>243</v>
      </c>
      <c r="H874" s="70" t="s">
        <v>10815</v>
      </c>
      <c r="I874" s="70" t="s">
        <v>9645</v>
      </c>
      <c r="J874" s="70" t="s">
        <v>977</v>
      </c>
      <c r="K874" s="70" t="s">
        <v>440</v>
      </c>
      <c r="L874" s="70" t="s">
        <v>486</v>
      </c>
      <c r="M874" s="70" t="s">
        <v>10816</v>
      </c>
      <c r="N874" s="86" t="s">
        <v>10817</v>
      </c>
      <c r="O874" s="83" t="s">
        <v>10818</v>
      </c>
      <c r="P874" s="72" t="s">
        <v>23</v>
      </c>
      <c r="Q874" s="73" t="s">
        <v>10819</v>
      </c>
      <c r="R874" s="72" t="s">
        <v>100</v>
      </c>
      <c r="S874" s="73"/>
      <c r="T874" s="73"/>
      <c r="U874" s="74"/>
      <c r="V874" s="26"/>
      <c r="W874" s="26"/>
      <c r="X874" s="26"/>
      <c r="Y874" s="26"/>
      <c r="Z874" s="26"/>
      <c r="AA874" s="26"/>
      <c r="AB874" s="26"/>
      <c r="AC874" s="26"/>
      <c r="AD874" s="26"/>
      <c r="AE874" s="26"/>
      <c r="AF874" s="26"/>
      <c r="AG874" s="26"/>
      <c r="AH874" s="26"/>
      <c r="AI874" s="26"/>
      <c r="AJ874" s="26"/>
    </row>
    <row r="875" spans="1:36" ht="125">
      <c r="A875" s="67">
        <v>903</v>
      </c>
      <c r="B875" s="68">
        <v>45726</v>
      </c>
      <c r="C875" s="69"/>
      <c r="D875" s="70" t="s">
        <v>466</v>
      </c>
      <c r="E875" s="69"/>
      <c r="F875" s="69"/>
      <c r="G875" s="70" t="s">
        <v>390</v>
      </c>
      <c r="H875" s="70" t="s">
        <v>10820</v>
      </c>
      <c r="I875" s="70" t="s">
        <v>1645</v>
      </c>
      <c r="J875" s="70" t="s">
        <v>1645</v>
      </c>
      <c r="K875" s="70" t="s">
        <v>440</v>
      </c>
      <c r="L875" s="70" t="s">
        <v>381</v>
      </c>
      <c r="M875" s="70" t="s">
        <v>10821</v>
      </c>
      <c r="N875" s="86" t="s">
        <v>5527</v>
      </c>
      <c r="O875" s="83" t="s">
        <v>10822</v>
      </c>
      <c r="P875" s="72" t="s">
        <v>23</v>
      </c>
      <c r="Q875" s="73"/>
      <c r="R875" s="72"/>
      <c r="S875" s="73"/>
      <c r="T875" s="73"/>
      <c r="U875" s="74"/>
      <c r="V875" s="26"/>
      <c r="W875" s="26"/>
      <c r="X875" s="26"/>
      <c r="Y875" s="26"/>
      <c r="Z875" s="26"/>
      <c r="AA875" s="26"/>
      <c r="AB875" s="26"/>
      <c r="AC875" s="26"/>
      <c r="AD875" s="26"/>
      <c r="AE875" s="26"/>
      <c r="AF875" s="26"/>
      <c r="AG875" s="26"/>
      <c r="AH875" s="26"/>
      <c r="AI875" s="26"/>
      <c r="AJ875" s="26"/>
    </row>
    <row r="876" spans="1:36" ht="37.5">
      <c r="A876" s="67">
        <v>904</v>
      </c>
      <c r="B876" s="68">
        <v>45726</v>
      </c>
      <c r="C876" s="69"/>
      <c r="D876" s="70" t="s">
        <v>69</v>
      </c>
      <c r="E876" s="69"/>
      <c r="F876" s="69"/>
      <c r="G876" s="70" t="s">
        <v>79</v>
      </c>
      <c r="H876" s="70" t="s">
        <v>10823</v>
      </c>
      <c r="I876" s="70" t="s">
        <v>9829</v>
      </c>
      <c r="J876" s="70" t="s">
        <v>977</v>
      </c>
      <c r="K876" s="70" t="s">
        <v>440</v>
      </c>
      <c r="L876" s="70" t="s">
        <v>62</v>
      </c>
      <c r="M876" s="70" t="s">
        <v>10824</v>
      </c>
      <c r="N876" s="86" t="s">
        <v>10825</v>
      </c>
      <c r="O876" s="83" t="s">
        <v>10826</v>
      </c>
      <c r="P876" s="72" t="s">
        <v>23</v>
      </c>
      <c r="Q876" s="73"/>
      <c r="R876" s="72"/>
      <c r="S876" s="73"/>
      <c r="T876" s="73"/>
      <c r="U876" s="74"/>
      <c r="V876" s="26"/>
      <c r="W876" s="26"/>
      <c r="X876" s="26"/>
      <c r="Y876" s="26"/>
      <c r="Z876" s="26"/>
      <c r="AA876" s="26"/>
      <c r="AB876" s="26"/>
      <c r="AC876" s="26"/>
      <c r="AD876" s="26"/>
      <c r="AE876" s="26"/>
      <c r="AF876" s="26"/>
      <c r="AG876" s="26"/>
      <c r="AH876" s="26"/>
      <c r="AI876" s="26"/>
      <c r="AJ876" s="26"/>
    </row>
    <row r="877" spans="1:36" ht="100">
      <c r="A877" s="67">
        <v>905</v>
      </c>
      <c r="B877" s="68">
        <v>45726</v>
      </c>
      <c r="C877" s="67" t="str">
        <f t="array" aca="1" ref="C877" ca="1">IFERROR(_xludf.XLOOKUP(D877,master_daerah!B:B,master_daerah!A:A),"")</f>
        <v/>
      </c>
      <c r="D877" s="70" t="s">
        <v>433</v>
      </c>
      <c r="E877" s="69"/>
      <c r="F877" s="69"/>
      <c r="G877" s="70" t="s">
        <v>65</v>
      </c>
      <c r="H877" s="70" t="s">
        <v>10337</v>
      </c>
      <c r="I877" s="70" t="s">
        <v>10827</v>
      </c>
      <c r="J877" s="70" t="s">
        <v>1645</v>
      </c>
      <c r="K877" s="70" t="s">
        <v>25</v>
      </c>
      <c r="L877" s="70" t="s">
        <v>216</v>
      </c>
      <c r="M877" s="70" t="s">
        <v>10828</v>
      </c>
      <c r="N877" s="86" t="s">
        <v>10829</v>
      </c>
      <c r="O877" s="88" t="s">
        <v>10830</v>
      </c>
      <c r="P877" s="72" t="s">
        <v>23</v>
      </c>
      <c r="Q877" s="73"/>
      <c r="R877" s="72"/>
      <c r="S877" s="73"/>
      <c r="T877" s="73"/>
      <c r="U877" s="74"/>
      <c r="V877" s="26"/>
      <c r="W877" s="26"/>
      <c r="X877" s="26"/>
      <c r="Y877" s="26"/>
      <c r="Z877" s="26"/>
      <c r="AA877" s="26"/>
      <c r="AB877" s="26"/>
      <c r="AC877" s="26"/>
      <c r="AD877" s="26"/>
      <c r="AE877" s="26"/>
      <c r="AF877" s="26"/>
      <c r="AG877" s="26"/>
      <c r="AH877" s="26"/>
      <c r="AI877" s="26"/>
      <c r="AJ877" s="26"/>
    </row>
    <row r="878" spans="1:36" ht="37.5">
      <c r="A878" s="67">
        <v>906</v>
      </c>
      <c r="B878" s="68">
        <v>45726</v>
      </c>
      <c r="C878" s="69"/>
      <c r="D878" s="70" t="s">
        <v>355</v>
      </c>
      <c r="E878" s="69"/>
      <c r="F878" s="69"/>
      <c r="G878" s="70" t="s">
        <v>10831</v>
      </c>
      <c r="H878" s="70" t="s">
        <v>10832</v>
      </c>
      <c r="I878" s="70" t="s">
        <v>10833</v>
      </c>
      <c r="J878" s="70" t="s">
        <v>977</v>
      </c>
      <c r="K878" s="70" t="s">
        <v>440</v>
      </c>
      <c r="L878" s="70" t="s">
        <v>37</v>
      </c>
      <c r="M878" s="70" t="s">
        <v>10834</v>
      </c>
      <c r="N878" s="86" t="s">
        <v>10835</v>
      </c>
      <c r="O878" s="88" t="s">
        <v>10836</v>
      </c>
      <c r="P878" s="72" t="s">
        <v>23</v>
      </c>
      <c r="Q878" s="73" t="s">
        <v>10837</v>
      </c>
      <c r="R878" s="72" t="s">
        <v>24</v>
      </c>
      <c r="S878" s="73" t="s">
        <v>440</v>
      </c>
      <c r="T878" s="73" t="s">
        <v>1869</v>
      </c>
      <c r="U878" s="113">
        <v>45933</v>
      </c>
      <c r="V878" s="26"/>
      <c r="W878" s="26"/>
      <c r="X878" s="26"/>
      <c r="Y878" s="26"/>
      <c r="Z878" s="26"/>
      <c r="AA878" s="26"/>
      <c r="AB878" s="26"/>
      <c r="AC878" s="26"/>
      <c r="AD878" s="26"/>
      <c r="AE878" s="26"/>
      <c r="AF878" s="26"/>
      <c r="AG878" s="26"/>
      <c r="AH878" s="26"/>
      <c r="AI878" s="26"/>
      <c r="AJ878" s="26"/>
    </row>
    <row r="879" spans="1:36" ht="62.5">
      <c r="A879" s="67">
        <v>907</v>
      </c>
      <c r="B879" s="68">
        <v>45726</v>
      </c>
      <c r="C879" s="69"/>
      <c r="D879" s="70" t="s">
        <v>86</v>
      </c>
      <c r="E879" s="69"/>
      <c r="F879" s="69"/>
      <c r="G879" s="70" t="s">
        <v>39</v>
      </c>
      <c r="H879" s="70" t="s">
        <v>10838</v>
      </c>
      <c r="I879" s="70"/>
      <c r="J879" s="70" t="s">
        <v>10839</v>
      </c>
      <c r="K879" s="70" t="s">
        <v>1616</v>
      </c>
      <c r="L879" s="70" t="s">
        <v>486</v>
      </c>
      <c r="M879" s="70" t="s">
        <v>10840</v>
      </c>
      <c r="N879" s="86" t="s">
        <v>5837</v>
      </c>
      <c r="O879" s="70"/>
      <c r="P879" s="72" t="s">
        <v>23</v>
      </c>
      <c r="Q879" s="73"/>
      <c r="R879" s="72"/>
      <c r="S879" s="73"/>
      <c r="T879" s="73"/>
      <c r="U879" s="74"/>
      <c r="V879" s="26"/>
      <c r="W879" s="26"/>
      <c r="X879" s="26"/>
      <c r="Y879" s="26"/>
      <c r="Z879" s="26"/>
      <c r="AA879" s="26"/>
      <c r="AB879" s="26"/>
      <c r="AC879" s="26"/>
      <c r="AD879" s="26"/>
      <c r="AE879" s="26"/>
      <c r="AF879" s="26"/>
      <c r="AG879" s="26"/>
      <c r="AH879" s="26"/>
      <c r="AI879" s="26"/>
      <c r="AJ879" s="26"/>
    </row>
    <row r="880" spans="1:36" ht="50">
      <c r="A880" s="67">
        <v>908</v>
      </c>
      <c r="B880" s="68">
        <v>45726</v>
      </c>
      <c r="C880" s="69"/>
      <c r="D880" s="70" t="s">
        <v>94</v>
      </c>
      <c r="E880" s="69"/>
      <c r="F880" s="69"/>
      <c r="G880" s="70" t="s">
        <v>31</v>
      </c>
      <c r="H880" s="70" t="s">
        <v>10841</v>
      </c>
      <c r="I880" s="70" t="s">
        <v>10842</v>
      </c>
      <c r="J880" s="70" t="s">
        <v>977</v>
      </c>
      <c r="K880" s="70" t="s">
        <v>127</v>
      </c>
      <c r="L880" s="70" t="s">
        <v>3579</v>
      </c>
      <c r="M880" s="70" t="s">
        <v>10843</v>
      </c>
      <c r="N880" s="86" t="s">
        <v>10844</v>
      </c>
      <c r="O880" s="83" t="s">
        <v>10845</v>
      </c>
      <c r="P880" s="72" t="s">
        <v>23</v>
      </c>
      <c r="Q880" s="73" t="s">
        <v>10846</v>
      </c>
      <c r="R880" s="72"/>
      <c r="S880" s="73"/>
      <c r="T880" s="73"/>
      <c r="U880" s="74"/>
      <c r="V880" s="26"/>
      <c r="W880" s="26"/>
      <c r="X880" s="26"/>
      <c r="Y880" s="26"/>
      <c r="Z880" s="26"/>
      <c r="AA880" s="26"/>
      <c r="AB880" s="26"/>
      <c r="AC880" s="26"/>
      <c r="AD880" s="26"/>
      <c r="AE880" s="26"/>
      <c r="AF880" s="26"/>
      <c r="AG880" s="26"/>
      <c r="AH880" s="26"/>
      <c r="AI880" s="26"/>
      <c r="AJ880" s="26"/>
    </row>
    <row r="881" spans="1:36" ht="100">
      <c r="A881" s="67">
        <v>909</v>
      </c>
      <c r="B881" s="68">
        <v>45726</v>
      </c>
      <c r="C881" s="69"/>
      <c r="D881" s="70" t="s">
        <v>513</v>
      </c>
      <c r="E881" s="69"/>
      <c r="F881" s="69"/>
      <c r="G881" s="70" t="s">
        <v>154</v>
      </c>
      <c r="H881" s="70" t="s">
        <v>10847</v>
      </c>
      <c r="I881" s="70"/>
      <c r="J881" s="86" t="s">
        <v>10839</v>
      </c>
      <c r="K881" s="86" t="s">
        <v>1616</v>
      </c>
      <c r="L881" s="73" t="s">
        <v>989</v>
      </c>
      <c r="M881" s="86" t="s">
        <v>10848</v>
      </c>
      <c r="N881" s="86" t="s">
        <v>5837</v>
      </c>
      <c r="O881" s="86"/>
      <c r="P881" s="72" t="s">
        <v>23</v>
      </c>
      <c r="Q881" s="73"/>
      <c r="R881" s="72"/>
      <c r="S881" s="73"/>
      <c r="T881" s="73"/>
      <c r="U881" s="74"/>
      <c r="V881" s="26"/>
      <c r="W881" s="26"/>
      <c r="X881" s="26"/>
      <c r="Y881" s="26"/>
      <c r="Z881" s="26"/>
      <c r="AA881" s="26"/>
      <c r="AB881" s="26"/>
      <c r="AC881" s="26"/>
      <c r="AD881" s="26"/>
      <c r="AE881" s="26"/>
      <c r="AF881" s="26"/>
      <c r="AG881" s="26"/>
      <c r="AH881" s="26"/>
      <c r="AI881" s="26"/>
      <c r="AJ881" s="26"/>
    </row>
    <row r="882" spans="1:36" ht="75">
      <c r="A882" s="67">
        <v>910</v>
      </c>
      <c r="B882" s="68">
        <v>45726</v>
      </c>
      <c r="C882" s="69"/>
      <c r="D882" s="70" t="s">
        <v>7071</v>
      </c>
      <c r="E882" s="69"/>
      <c r="F882" s="69"/>
      <c r="G882" s="70" t="s">
        <v>10849</v>
      </c>
      <c r="H882" s="86" t="s">
        <v>10850</v>
      </c>
      <c r="I882" s="70" t="s">
        <v>10851</v>
      </c>
      <c r="J882" s="70"/>
      <c r="K882" s="70" t="s">
        <v>362</v>
      </c>
      <c r="L882" s="70" t="s">
        <v>156</v>
      </c>
      <c r="M882" s="127" t="s">
        <v>10852</v>
      </c>
      <c r="O882" s="83" t="s">
        <v>10853</v>
      </c>
      <c r="P882" s="72" t="s">
        <v>23</v>
      </c>
      <c r="Q882" s="73"/>
      <c r="R882" s="72"/>
      <c r="S882" s="73"/>
      <c r="T882" s="73"/>
      <c r="U882" s="74"/>
      <c r="V882" s="26"/>
      <c r="W882" s="26"/>
      <c r="X882" s="26"/>
      <c r="Y882" s="26"/>
      <c r="Z882" s="26"/>
      <c r="AA882" s="26"/>
      <c r="AB882" s="26"/>
      <c r="AC882" s="26"/>
      <c r="AD882" s="26"/>
      <c r="AE882" s="26"/>
      <c r="AF882" s="26"/>
      <c r="AG882" s="26"/>
      <c r="AH882" s="26"/>
      <c r="AI882" s="26"/>
      <c r="AJ882" s="26"/>
    </row>
    <row r="883" spans="1:36" ht="75">
      <c r="A883" s="67">
        <v>912</v>
      </c>
      <c r="B883" s="68">
        <v>45726</v>
      </c>
      <c r="C883" s="69"/>
      <c r="D883" s="70" t="s">
        <v>177</v>
      </c>
      <c r="E883" s="69"/>
      <c r="F883" s="69"/>
      <c r="G883" s="70" t="s">
        <v>10854</v>
      </c>
      <c r="H883" s="70" t="s">
        <v>10855</v>
      </c>
      <c r="I883" s="70" t="s">
        <v>10856</v>
      </c>
      <c r="J883" s="70" t="s">
        <v>10857</v>
      </c>
      <c r="K883" s="70" t="s">
        <v>440</v>
      </c>
      <c r="L883" s="70" t="s">
        <v>5785</v>
      </c>
      <c r="M883" s="70" t="s">
        <v>10858</v>
      </c>
      <c r="N883" s="86" t="s">
        <v>10859</v>
      </c>
      <c r="O883" s="88" t="s">
        <v>10860</v>
      </c>
      <c r="P883" s="72" t="s">
        <v>23</v>
      </c>
      <c r="Q883" s="73" t="s">
        <v>10861</v>
      </c>
      <c r="R883" s="72"/>
      <c r="S883" s="73"/>
      <c r="T883" s="73"/>
      <c r="U883" s="74"/>
      <c r="V883" s="26"/>
      <c r="W883" s="26"/>
      <c r="X883" s="26"/>
      <c r="Y883" s="26"/>
      <c r="Z883" s="26"/>
      <c r="AA883" s="26"/>
      <c r="AB883" s="26"/>
      <c r="AC883" s="26"/>
      <c r="AD883" s="26"/>
      <c r="AE883" s="26"/>
      <c r="AF883" s="26"/>
      <c r="AG883" s="26"/>
      <c r="AH883" s="26"/>
      <c r="AI883" s="26"/>
      <c r="AJ883" s="26"/>
    </row>
    <row r="884" spans="1:36" ht="50">
      <c r="A884" s="67">
        <v>913</v>
      </c>
      <c r="B884" s="68">
        <v>45726</v>
      </c>
      <c r="C884" s="69"/>
      <c r="D884" s="70" t="s">
        <v>145</v>
      </c>
      <c r="E884" s="69"/>
      <c r="F884" s="69"/>
      <c r="G884" s="70" t="s">
        <v>10862</v>
      </c>
      <c r="H884" s="70" t="s">
        <v>10863</v>
      </c>
      <c r="I884" s="70" t="s">
        <v>10864</v>
      </c>
      <c r="J884" s="70" t="s">
        <v>977</v>
      </c>
      <c r="K884" s="70" t="s">
        <v>440</v>
      </c>
      <c r="L884" s="70" t="s">
        <v>633</v>
      </c>
      <c r="M884" s="70" t="s">
        <v>10865</v>
      </c>
      <c r="N884" s="86" t="s">
        <v>10866</v>
      </c>
      <c r="O884" s="83" t="s">
        <v>10867</v>
      </c>
      <c r="P884" s="72" t="s">
        <v>23</v>
      </c>
      <c r="Q884" s="73"/>
      <c r="R884" s="72"/>
      <c r="S884" s="73"/>
      <c r="T884" s="73"/>
      <c r="U884" s="74"/>
      <c r="V884" s="26"/>
      <c r="W884" s="26"/>
      <c r="X884" s="26"/>
      <c r="Y884" s="26"/>
      <c r="Z884" s="26"/>
      <c r="AA884" s="26"/>
      <c r="AB884" s="26"/>
      <c r="AC884" s="26"/>
      <c r="AD884" s="26"/>
      <c r="AE884" s="26"/>
      <c r="AF884" s="26"/>
      <c r="AG884" s="26"/>
      <c r="AH884" s="26"/>
      <c r="AI884" s="26"/>
      <c r="AJ884" s="26"/>
    </row>
    <row r="885" spans="1:36" ht="75">
      <c r="A885" s="67">
        <v>914</v>
      </c>
      <c r="B885" s="68">
        <v>45726</v>
      </c>
      <c r="C885" s="69"/>
      <c r="D885" s="70" t="s">
        <v>360</v>
      </c>
      <c r="E885" s="69"/>
      <c r="F885" s="69"/>
      <c r="G885" s="70" t="s">
        <v>31</v>
      </c>
      <c r="H885" s="70" t="s">
        <v>10868</v>
      </c>
      <c r="I885" s="70"/>
      <c r="J885" s="70" t="s">
        <v>10839</v>
      </c>
      <c r="K885" s="70" t="s">
        <v>1616</v>
      </c>
      <c r="L885" s="70" t="s">
        <v>156</v>
      </c>
      <c r="M885" s="70" t="s">
        <v>10869</v>
      </c>
      <c r="N885" s="86"/>
      <c r="O885" s="83" t="s">
        <v>10870</v>
      </c>
      <c r="P885" s="72" t="s">
        <v>23</v>
      </c>
      <c r="Q885" s="73" t="s">
        <v>10871</v>
      </c>
      <c r="R885" s="72"/>
      <c r="S885" s="73"/>
      <c r="T885" s="73"/>
      <c r="U885" s="74"/>
      <c r="V885" s="26"/>
      <c r="W885" s="26"/>
      <c r="X885" s="26"/>
      <c r="Y885" s="26"/>
      <c r="Z885" s="26"/>
      <c r="AA885" s="26"/>
      <c r="AB885" s="26"/>
      <c r="AC885" s="26"/>
      <c r="AD885" s="26"/>
      <c r="AE885" s="26"/>
      <c r="AF885" s="26"/>
      <c r="AG885" s="26"/>
      <c r="AH885" s="26"/>
      <c r="AI885" s="26"/>
      <c r="AJ885" s="26"/>
    </row>
    <row r="886" spans="1:36" ht="37.5">
      <c r="A886" s="67">
        <v>915</v>
      </c>
      <c r="B886" s="68">
        <v>45726</v>
      </c>
      <c r="C886" s="69"/>
      <c r="D886" s="70" t="s">
        <v>131</v>
      </c>
      <c r="E886" s="69"/>
      <c r="F886" s="69"/>
      <c r="G886" s="70" t="s">
        <v>10872</v>
      </c>
      <c r="H886" s="70" t="s">
        <v>10873</v>
      </c>
      <c r="I886" s="70" t="s">
        <v>10874</v>
      </c>
      <c r="J886" s="70" t="s">
        <v>977</v>
      </c>
      <c r="K886" s="70" t="s">
        <v>440</v>
      </c>
      <c r="L886" s="70" t="s">
        <v>486</v>
      </c>
      <c r="M886" s="70" t="s">
        <v>4525</v>
      </c>
      <c r="N886" s="86" t="s">
        <v>10875</v>
      </c>
      <c r="O886" s="83" t="s">
        <v>10876</v>
      </c>
      <c r="P886" s="72" t="s">
        <v>23</v>
      </c>
      <c r="Q886" s="73"/>
      <c r="R886" s="72"/>
      <c r="S886" s="73"/>
      <c r="T886" s="73"/>
      <c r="U886" s="74"/>
      <c r="V886" s="26"/>
      <c r="W886" s="26"/>
      <c r="X886" s="26"/>
      <c r="Y886" s="26"/>
      <c r="Z886" s="26"/>
      <c r="AA886" s="26"/>
      <c r="AB886" s="26"/>
      <c r="AC886" s="26"/>
      <c r="AD886" s="26"/>
      <c r="AE886" s="26"/>
      <c r="AF886" s="26"/>
      <c r="AG886" s="26"/>
      <c r="AH886" s="26"/>
      <c r="AI886" s="26"/>
      <c r="AJ886" s="26"/>
    </row>
    <row r="887" spans="1:36" ht="25">
      <c r="A887" s="67">
        <v>916</v>
      </c>
      <c r="B887" s="68">
        <v>45726</v>
      </c>
      <c r="C887" s="69"/>
      <c r="D887" s="70" t="s">
        <v>890</v>
      </c>
      <c r="E887" s="69"/>
      <c r="F887" s="69"/>
      <c r="G887" s="70" t="s">
        <v>49</v>
      </c>
      <c r="H887" s="70" t="s">
        <v>10877</v>
      </c>
      <c r="I887" s="70"/>
      <c r="J887" s="70" t="s">
        <v>10839</v>
      </c>
      <c r="K887" s="70" t="s">
        <v>1616</v>
      </c>
      <c r="L887" s="70" t="s">
        <v>27</v>
      </c>
      <c r="M887" s="70" t="s">
        <v>10878</v>
      </c>
      <c r="N887" s="86" t="s">
        <v>749</v>
      </c>
      <c r="O887" s="70"/>
      <c r="P887" s="72" t="s">
        <v>23</v>
      </c>
      <c r="Q887" s="73"/>
      <c r="R887" s="72"/>
      <c r="S887" s="73"/>
      <c r="T887" s="73"/>
      <c r="U887" s="74"/>
      <c r="V887" s="26"/>
      <c r="W887" s="26"/>
      <c r="X887" s="26"/>
      <c r="Y887" s="26"/>
      <c r="Z887" s="26"/>
      <c r="AA887" s="26"/>
      <c r="AB887" s="26"/>
      <c r="AC887" s="26"/>
      <c r="AD887" s="26"/>
      <c r="AE887" s="26"/>
      <c r="AF887" s="26"/>
      <c r="AG887" s="26"/>
      <c r="AH887" s="26"/>
      <c r="AI887" s="26"/>
      <c r="AJ887" s="26"/>
    </row>
    <row r="888" spans="1:36" ht="25">
      <c r="A888" s="67">
        <v>917</v>
      </c>
      <c r="B888" s="68">
        <v>45726</v>
      </c>
      <c r="C888" s="69"/>
      <c r="D888" s="70" t="s">
        <v>801</v>
      </c>
      <c r="E888" s="69"/>
      <c r="F888" s="69"/>
      <c r="G888" s="70" t="s">
        <v>7273</v>
      </c>
      <c r="H888" s="70" t="s">
        <v>10879</v>
      </c>
      <c r="I888" s="70"/>
      <c r="J888" s="70" t="s">
        <v>10839</v>
      </c>
      <c r="K888" s="70" t="s">
        <v>1616</v>
      </c>
      <c r="L888" s="70" t="s">
        <v>27</v>
      </c>
      <c r="M888" s="70" t="s">
        <v>10878</v>
      </c>
      <c r="N888" s="86" t="s">
        <v>749</v>
      </c>
      <c r="O888" s="70"/>
      <c r="P888" s="72" t="s">
        <v>23</v>
      </c>
      <c r="Q888" s="73"/>
      <c r="R888" s="72"/>
      <c r="S888" s="73"/>
      <c r="T888" s="73"/>
      <c r="U888" s="74"/>
      <c r="V888" s="26"/>
      <c r="W888" s="26"/>
      <c r="X888" s="26"/>
      <c r="Y888" s="26"/>
      <c r="Z888" s="26"/>
      <c r="AA888" s="26"/>
      <c r="AB888" s="26"/>
      <c r="AC888" s="26"/>
      <c r="AD888" s="26"/>
      <c r="AE888" s="26"/>
      <c r="AF888" s="26"/>
      <c r="AG888" s="26"/>
      <c r="AH888" s="26"/>
      <c r="AI888" s="26"/>
      <c r="AJ888" s="26"/>
    </row>
    <row r="889" spans="1:36" ht="37.5">
      <c r="A889" s="67">
        <v>918</v>
      </c>
      <c r="B889" s="68">
        <v>45726</v>
      </c>
      <c r="C889" s="69"/>
      <c r="D889" s="70" t="s">
        <v>831</v>
      </c>
      <c r="E889" s="69"/>
      <c r="F889" s="69"/>
      <c r="G889" s="70" t="s">
        <v>10880</v>
      </c>
      <c r="H889" s="70" t="s">
        <v>10881</v>
      </c>
      <c r="I889" s="70" t="s">
        <v>10882</v>
      </c>
      <c r="J889" s="70" t="s">
        <v>10839</v>
      </c>
      <c r="K889" s="70" t="s">
        <v>1616</v>
      </c>
      <c r="L889" s="70" t="s">
        <v>156</v>
      </c>
      <c r="M889" s="70" t="s">
        <v>10883</v>
      </c>
      <c r="N889" s="86" t="s">
        <v>9726</v>
      </c>
      <c r="O889" s="70"/>
      <c r="P889" s="72" t="s">
        <v>23</v>
      </c>
      <c r="Q889" s="73"/>
      <c r="R889" s="72"/>
      <c r="S889" s="73"/>
      <c r="T889" s="73"/>
      <c r="U889" s="74"/>
      <c r="V889" s="26"/>
      <c r="W889" s="26"/>
      <c r="X889" s="26"/>
      <c r="Y889" s="26"/>
      <c r="Z889" s="26"/>
      <c r="AA889" s="26"/>
      <c r="AB889" s="26"/>
      <c r="AC889" s="26"/>
      <c r="AD889" s="26"/>
      <c r="AE889" s="26"/>
      <c r="AF889" s="26"/>
      <c r="AG889" s="26"/>
      <c r="AH889" s="26"/>
      <c r="AI889" s="26"/>
      <c r="AJ889" s="26"/>
    </row>
    <row r="890" spans="1:36" ht="50">
      <c r="A890" s="67">
        <v>919</v>
      </c>
      <c r="B890" s="68">
        <v>45726</v>
      </c>
      <c r="C890" s="69"/>
      <c r="D890" s="70" t="s">
        <v>576</v>
      </c>
      <c r="E890" s="69"/>
      <c r="F890" s="69"/>
      <c r="G890" s="70" t="s">
        <v>351</v>
      </c>
      <c r="H890" s="70" t="s">
        <v>10884</v>
      </c>
      <c r="I890" s="70"/>
      <c r="J890" s="70" t="s">
        <v>10839</v>
      </c>
      <c r="K890" s="70" t="s">
        <v>1616</v>
      </c>
      <c r="L890" s="70" t="s">
        <v>728</v>
      </c>
      <c r="M890" s="70" t="s">
        <v>10885</v>
      </c>
      <c r="N890" s="86" t="s">
        <v>8938</v>
      </c>
      <c r="O890" s="83" t="s">
        <v>10886</v>
      </c>
      <c r="P890" s="72" t="s">
        <v>23</v>
      </c>
      <c r="Q890" s="73"/>
      <c r="R890" s="72"/>
      <c r="S890" s="73"/>
      <c r="T890" s="73"/>
      <c r="U890" s="74"/>
      <c r="V890" s="26"/>
      <c r="W890" s="26"/>
      <c r="X890" s="26"/>
      <c r="Y890" s="26"/>
      <c r="Z890" s="26"/>
      <c r="AA890" s="26"/>
      <c r="AB890" s="26"/>
      <c r="AC890" s="26"/>
      <c r="AD890" s="26"/>
      <c r="AE890" s="26"/>
      <c r="AF890" s="26"/>
      <c r="AG890" s="26"/>
      <c r="AH890" s="26"/>
      <c r="AI890" s="26"/>
      <c r="AJ890" s="26"/>
    </row>
    <row r="891" spans="1:36" ht="62.5">
      <c r="A891" s="67">
        <v>920</v>
      </c>
      <c r="B891" s="68">
        <v>45726</v>
      </c>
      <c r="C891" s="69"/>
      <c r="D891" s="70" t="s">
        <v>308</v>
      </c>
      <c r="E891" s="69"/>
      <c r="F891" s="69"/>
      <c r="G891" s="70" t="s">
        <v>49</v>
      </c>
      <c r="H891" s="70" t="s">
        <v>10887</v>
      </c>
      <c r="I891" s="70" t="s">
        <v>10524</v>
      </c>
      <c r="J891" s="70" t="s">
        <v>977</v>
      </c>
      <c r="K891" s="70" t="s">
        <v>440</v>
      </c>
      <c r="L891" s="70" t="s">
        <v>381</v>
      </c>
      <c r="M891" s="70" t="s">
        <v>10888</v>
      </c>
      <c r="N891" s="86" t="s">
        <v>10889</v>
      </c>
      <c r="O891" s="83" t="s">
        <v>10890</v>
      </c>
      <c r="P891" s="72" t="s">
        <v>23</v>
      </c>
      <c r="Q891" s="73"/>
      <c r="R891" s="72"/>
      <c r="S891" s="73"/>
      <c r="T891" s="73"/>
      <c r="U891" s="74"/>
      <c r="V891" s="26"/>
      <c r="W891" s="26"/>
      <c r="X891" s="26"/>
      <c r="Y891" s="26"/>
      <c r="Z891" s="26"/>
      <c r="AA891" s="26"/>
      <c r="AB891" s="26"/>
      <c r="AC891" s="26"/>
      <c r="AD891" s="26"/>
      <c r="AE891" s="26"/>
      <c r="AF891" s="26"/>
      <c r="AG891" s="26"/>
      <c r="AH891" s="26"/>
      <c r="AI891" s="26"/>
      <c r="AJ891" s="26"/>
    </row>
    <row r="892" spans="1:36" ht="62.5">
      <c r="A892" s="67">
        <v>921</v>
      </c>
      <c r="B892" s="68">
        <v>45726</v>
      </c>
      <c r="C892" s="67" t="str">
        <f t="array" aca="1" ref="C892" ca="1">IFERROR(_xludf.XLOOKUP(D892,master_daerah!B:B,master_daerah!A:A),"")</f>
        <v/>
      </c>
      <c r="D892" s="70" t="s">
        <v>288</v>
      </c>
      <c r="E892" s="69"/>
      <c r="F892" s="69"/>
      <c r="G892" s="70" t="s">
        <v>79</v>
      </c>
      <c r="H892" s="70" t="s">
        <v>10891</v>
      </c>
      <c r="I892" s="70" t="s">
        <v>10892</v>
      </c>
      <c r="J892" s="70" t="s">
        <v>977</v>
      </c>
      <c r="K892" s="70" t="s">
        <v>440</v>
      </c>
      <c r="L892" s="70" t="s">
        <v>989</v>
      </c>
      <c r="M892" s="70" t="s">
        <v>10893</v>
      </c>
      <c r="N892" s="86" t="s">
        <v>10894</v>
      </c>
      <c r="O892" s="83" t="s">
        <v>10895</v>
      </c>
      <c r="P892" s="72" t="s">
        <v>23</v>
      </c>
      <c r="Q892" s="73"/>
      <c r="R892" s="72"/>
      <c r="S892" s="73"/>
      <c r="T892" s="73"/>
      <c r="U892" s="74"/>
      <c r="V892" s="26"/>
      <c r="W892" s="26"/>
      <c r="X892" s="26"/>
      <c r="Y892" s="26"/>
      <c r="Z892" s="26"/>
      <c r="AA892" s="26"/>
      <c r="AB892" s="26"/>
      <c r="AC892" s="26"/>
      <c r="AD892" s="26"/>
      <c r="AE892" s="26"/>
      <c r="AF892" s="26"/>
      <c r="AG892" s="26"/>
      <c r="AH892" s="26"/>
      <c r="AI892" s="26"/>
      <c r="AJ892" s="26"/>
    </row>
    <row r="893" spans="1:36" ht="37.5">
      <c r="A893" s="67">
        <v>922</v>
      </c>
      <c r="B893" s="68">
        <v>45726</v>
      </c>
      <c r="C893" s="67"/>
      <c r="D893" s="70" t="s">
        <v>801</v>
      </c>
      <c r="E893" s="69"/>
      <c r="F893" s="69"/>
      <c r="G893" s="70" t="s">
        <v>7273</v>
      </c>
      <c r="H893" s="70" t="s">
        <v>10896</v>
      </c>
      <c r="I893" s="70" t="s">
        <v>10897</v>
      </c>
      <c r="J893" s="70" t="s">
        <v>977</v>
      </c>
      <c r="K893" s="70" t="s">
        <v>440</v>
      </c>
      <c r="L893" s="70" t="s">
        <v>27</v>
      </c>
      <c r="M893" s="70" t="s">
        <v>7241</v>
      </c>
      <c r="N893" s="86" t="s">
        <v>10898</v>
      </c>
      <c r="O893" s="83" t="s">
        <v>10899</v>
      </c>
      <c r="P893" s="72" t="s">
        <v>23</v>
      </c>
      <c r="Q893" s="73"/>
      <c r="R893" s="72"/>
      <c r="S893" s="73"/>
      <c r="T893" s="73"/>
      <c r="U893" s="74"/>
      <c r="V893" s="26"/>
      <c r="W893" s="26"/>
      <c r="X893" s="26"/>
      <c r="Y893" s="26"/>
      <c r="Z893" s="26"/>
      <c r="AA893" s="26"/>
      <c r="AB893" s="26"/>
      <c r="AC893" s="26"/>
      <c r="AD893" s="26"/>
      <c r="AE893" s="26"/>
      <c r="AF893" s="26"/>
      <c r="AG893" s="26"/>
      <c r="AH893" s="26"/>
      <c r="AI893" s="26"/>
      <c r="AJ893" s="26"/>
    </row>
    <row r="894" spans="1:36" ht="75">
      <c r="A894" s="67">
        <v>923</v>
      </c>
      <c r="B894" s="68">
        <v>45726</v>
      </c>
      <c r="C894" s="67"/>
      <c r="D894" s="70" t="s">
        <v>145</v>
      </c>
      <c r="E894" s="69"/>
      <c r="F894" s="69"/>
      <c r="G894" s="70" t="s">
        <v>10900</v>
      </c>
      <c r="H894" s="70" t="s">
        <v>10901</v>
      </c>
      <c r="I894" s="70" t="s">
        <v>10902</v>
      </c>
      <c r="J894" s="70" t="s">
        <v>977</v>
      </c>
      <c r="K894" s="70" t="s">
        <v>440</v>
      </c>
      <c r="L894" s="70" t="s">
        <v>217</v>
      </c>
      <c r="M894" s="70" t="s">
        <v>10903</v>
      </c>
      <c r="N894" s="86" t="s">
        <v>10904</v>
      </c>
      <c r="O894" s="83" t="s">
        <v>10905</v>
      </c>
      <c r="P894" s="72" t="s">
        <v>23</v>
      </c>
      <c r="Q894" s="73" t="s">
        <v>10906</v>
      </c>
      <c r="R894" s="72"/>
      <c r="S894" s="73"/>
      <c r="T894" s="73"/>
      <c r="U894" s="74"/>
      <c r="V894" s="26"/>
      <c r="W894" s="26"/>
      <c r="X894" s="26"/>
      <c r="Y894" s="26"/>
      <c r="Z894" s="26"/>
      <c r="AA894" s="26"/>
      <c r="AB894" s="26"/>
      <c r="AC894" s="26"/>
      <c r="AD894" s="26"/>
      <c r="AE894" s="26"/>
      <c r="AF894" s="26"/>
      <c r="AG894" s="26"/>
      <c r="AH894" s="26"/>
      <c r="AI894" s="26"/>
      <c r="AJ894" s="26"/>
    </row>
    <row r="895" spans="1:36" ht="50">
      <c r="A895" s="67">
        <v>924</v>
      </c>
      <c r="B895" s="68">
        <v>45726</v>
      </c>
      <c r="C895" s="67"/>
      <c r="D895" s="70" t="s">
        <v>152</v>
      </c>
      <c r="E895" s="69"/>
      <c r="F895" s="69"/>
      <c r="G895" s="70" t="s">
        <v>157</v>
      </c>
      <c r="H895" s="70" t="s">
        <v>10907</v>
      </c>
      <c r="I895" s="70" t="s">
        <v>10908</v>
      </c>
      <c r="J895" s="70" t="s">
        <v>977</v>
      </c>
      <c r="K895" s="70" t="s">
        <v>127</v>
      </c>
      <c r="L895" s="70" t="s">
        <v>217</v>
      </c>
      <c r="M895" s="70" t="s">
        <v>10909</v>
      </c>
      <c r="N895" s="86" t="s">
        <v>10910</v>
      </c>
      <c r="O895" s="83" t="s">
        <v>10911</v>
      </c>
      <c r="P895" s="72" t="s">
        <v>23</v>
      </c>
      <c r="Q895" s="73"/>
      <c r="R895" s="72"/>
      <c r="S895" s="73"/>
      <c r="T895" s="73"/>
      <c r="U895" s="74"/>
      <c r="V895" s="26"/>
      <c r="W895" s="26"/>
      <c r="X895" s="26"/>
      <c r="Y895" s="26"/>
      <c r="Z895" s="26"/>
      <c r="AA895" s="26"/>
      <c r="AB895" s="26"/>
      <c r="AC895" s="26"/>
      <c r="AD895" s="26"/>
      <c r="AE895" s="26"/>
      <c r="AF895" s="26"/>
      <c r="AG895" s="26"/>
      <c r="AH895" s="26"/>
      <c r="AI895" s="26"/>
      <c r="AJ895" s="26"/>
    </row>
    <row r="896" spans="1:36" ht="62.5">
      <c r="A896" s="67">
        <v>925</v>
      </c>
      <c r="B896" s="68">
        <v>45726</v>
      </c>
      <c r="C896" s="67"/>
      <c r="D896" s="70" t="s">
        <v>10060</v>
      </c>
      <c r="E896" s="69"/>
      <c r="F896" s="69"/>
      <c r="G896" s="70" t="s">
        <v>31</v>
      </c>
      <c r="H896" s="70" t="s">
        <v>10912</v>
      </c>
      <c r="I896" s="70"/>
      <c r="J896" s="70" t="s">
        <v>10839</v>
      </c>
      <c r="K896" s="70" t="s">
        <v>1616</v>
      </c>
      <c r="L896" s="70" t="s">
        <v>728</v>
      </c>
      <c r="M896" s="70" t="s">
        <v>10913</v>
      </c>
      <c r="N896" s="86" t="s">
        <v>10914</v>
      </c>
      <c r="O896" s="70"/>
      <c r="P896" s="72" t="s">
        <v>23</v>
      </c>
      <c r="Q896" s="73" t="s">
        <v>10846</v>
      </c>
      <c r="R896" s="72"/>
      <c r="S896" s="73"/>
      <c r="T896" s="73"/>
      <c r="U896" s="74"/>
      <c r="V896" s="26"/>
      <c r="W896" s="26"/>
      <c r="X896" s="26"/>
      <c r="Y896" s="26"/>
      <c r="Z896" s="26"/>
      <c r="AA896" s="26"/>
      <c r="AB896" s="26"/>
      <c r="AC896" s="26"/>
      <c r="AD896" s="26"/>
      <c r="AE896" s="26"/>
      <c r="AF896" s="26"/>
      <c r="AG896" s="26"/>
      <c r="AH896" s="26"/>
      <c r="AI896" s="26"/>
      <c r="AJ896" s="26"/>
    </row>
    <row r="897" spans="1:36" ht="50">
      <c r="A897" s="67">
        <v>926</v>
      </c>
      <c r="B897" s="68">
        <v>45728</v>
      </c>
      <c r="C897" s="67"/>
      <c r="D897" s="70" t="s">
        <v>341</v>
      </c>
      <c r="E897" s="69"/>
      <c r="F897" s="69"/>
      <c r="G897" s="70" t="s">
        <v>10915</v>
      </c>
      <c r="H897" s="70" t="s">
        <v>10916</v>
      </c>
      <c r="I897" s="70" t="s">
        <v>10917</v>
      </c>
      <c r="J897" s="70" t="s">
        <v>977</v>
      </c>
      <c r="K897" s="70" t="s">
        <v>440</v>
      </c>
      <c r="L897" s="70" t="s">
        <v>216</v>
      </c>
      <c r="M897" s="70" t="s">
        <v>10918</v>
      </c>
      <c r="N897" s="86" t="s">
        <v>10919</v>
      </c>
      <c r="O897" s="83" t="s">
        <v>10920</v>
      </c>
      <c r="P897" s="72" t="s">
        <v>23</v>
      </c>
      <c r="Q897" s="73"/>
      <c r="R897" s="72"/>
      <c r="S897" s="73"/>
      <c r="T897" s="73"/>
      <c r="U897" s="74"/>
      <c r="V897" s="26"/>
      <c r="W897" s="26"/>
      <c r="X897" s="26"/>
      <c r="Y897" s="26"/>
      <c r="Z897" s="26"/>
      <c r="AA897" s="26"/>
      <c r="AB897" s="26"/>
      <c r="AC897" s="26"/>
      <c r="AD897" s="26"/>
      <c r="AE897" s="26"/>
      <c r="AF897" s="26"/>
      <c r="AG897" s="26"/>
      <c r="AH897" s="26"/>
      <c r="AI897" s="26"/>
      <c r="AJ897" s="26"/>
    </row>
    <row r="898" spans="1:36" ht="87.5">
      <c r="A898" s="67">
        <v>927</v>
      </c>
      <c r="B898" s="68">
        <v>45728</v>
      </c>
      <c r="C898" s="123">
        <v>29</v>
      </c>
      <c r="D898" s="70" t="s">
        <v>295</v>
      </c>
      <c r="E898" s="69"/>
      <c r="F898" s="69"/>
      <c r="G898" s="70" t="s">
        <v>10079</v>
      </c>
      <c r="H898" s="70" t="s">
        <v>10921</v>
      </c>
      <c r="I898" s="70" t="s">
        <v>9650</v>
      </c>
      <c r="J898" s="70" t="s">
        <v>1645</v>
      </c>
      <c r="K898" s="70" t="s">
        <v>25</v>
      </c>
      <c r="L898" s="70" t="s">
        <v>217</v>
      </c>
      <c r="M898" s="70" t="s">
        <v>10922</v>
      </c>
      <c r="N898" s="86" t="s">
        <v>10923</v>
      </c>
      <c r="O898" s="83" t="s">
        <v>10924</v>
      </c>
      <c r="P898" s="72" t="s">
        <v>23</v>
      </c>
      <c r="Q898" s="73"/>
      <c r="R898" s="72"/>
      <c r="S898" s="73"/>
      <c r="T898" s="73"/>
      <c r="U898" s="74"/>
      <c r="V898" s="26"/>
      <c r="W898" s="26"/>
      <c r="X898" s="26"/>
      <c r="Y898" s="26"/>
      <c r="Z898" s="26"/>
      <c r="AA898" s="26"/>
      <c r="AB898" s="26"/>
      <c r="AC898" s="26"/>
      <c r="AD898" s="26"/>
      <c r="AE898" s="26"/>
      <c r="AF898" s="26"/>
      <c r="AG898" s="26"/>
      <c r="AH898" s="26"/>
      <c r="AI898" s="26"/>
      <c r="AJ898" s="26"/>
    </row>
    <row r="899" spans="1:36" ht="62.5">
      <c r="A899" s="67">
        <v>928</v>
      </c>
      <c r="B899" s="68">
        <v>45728</v>
      </c>
      <c r="C899" s="67"/>
      <c r="D899" s="70" t="s">
        <v>152</v>
      </c>
      <c r="E899" s="69"/>
      <c r="F899" s="69"/>
      <c r="G899" s="70" t="s">
        <v>733</v>
      </c>
      <c r="H899" s="22" t="s">
        <v>10925</v>
      </c>
      <c r="I899" s="70" t="s">
        <v>10926</v>
      </c>
      <c r="J899" s="70" t="s">
        <v>10857</v>
      </c>
      <c r="K899" s="70" t="s">
        <v>440</v>
      </c>
      <c r="L899" s="70" t="s">
        <v>9652</v>
      </c>
      <c r="M899" s="70" t="s">
        <v>10927</v>
      </c>
      <c r="N899" s="86" t="s">
        <v>10928</v>
      </c>
      <c r="O899" s="83" t="s">
        <v>10929</v>
      </c>
      <c r="P899" s="72" t="s">
        <v>901</v>
      </c>
      <c r="Q899" s="73"/>
      <c r="R899" s="72"/>
      <c r="S899" s="73"/>
      <c r="T899" s="73"/>
      <c r="U899" s="74"/>
      <c r="V899" s="26"/>
      <c r="W899" s="26"/>
      <c r="X899" s="26"/>
      <c r="Y899" s="26"/>
      <c r="Z899" s="26"/>
      <c r="AA899" s="26"/>
      <c r="AB899" s="26"/>
      <c r="AC899" s="26"/>
      <c r="AD899" s="26"/>
      <c r="AE899" s="26"/>
      <c r="AF899" s="26"/>
      <c r="AG899" s="26"/>
      <c r="AH899" s="26"/>
      <c r="AI899" s="26"/>
      <c r="AJ899" s="26"/>
    </row>
    <row r="900" spans="1:36" ht="37.5">
      <c r="A900" s="67">
        <v>929</v>
      </c>
      <c r="B900" s="68">
        <v>45728</v>
      </c>
      <c r="C900" s="67"/>
      <c r="D900" s="70" t="s">
        <v>476</v>
      </c>
      <c r="E900" s="69"/>
      <c r="F900" s="69"/>
      <c r="G900" s="70" t="s">
        <v>10930</v>
      </c>
      <c r="H900" s="70" t="s">
        <v>10931</v>
      </c>
      <c r="I900" s="70" t="s">
        <v>10932</v>
      </c>
      <c r="J900" s="70" t="s">
        <v>977</v>
      </c>
      <c r="K900" s="70" t="s">
        <v>440</v>
      </c>
      <c r="L900" s="70" t="s">
        <v>486</v>
      </c>
      <c r="M900" s="70" t="s">
        <v>4525</v>
      </c>
      <c r="N900" s="86" t="s">
        <v>4968</v>
      </c>
      <c r="O900" s="83" t="s">
        <v>10933</v>
      </c>
      <c r="P900" s="72" t="s">
        <v>23</v>
      </c>
      <c r="Q900" s="73"/>
      <c r="R900" s="72"/>
      <c r="S900" s="73"/>
      <c r="T900" s="73"/>
      <c r="U900" s="74"/>
      <c r="V900" s="26"/>
      <c r="W900" s="26"/>
      <c r="X900" s="26"/>
      <c r="Y900" s="26"/>
      <c r="Z900" s="26"/>
      <c r="AA900" s="26"/>
      <c r="AB900" s="26"/>
      <c r="AC900" s="26"/>
      <c r="AD900" s="26"/>
      <c r="AE900" s="26"/>
      <c r="AF900" s="26"/>
      <c r="AG900" s="26"/>
      <c r="AH900" s="26"/>
      <c r="AI900" s="26"/>
      <c r="AJ900" s="26"/>
    </row>
    <row r="901" spans="1:36" ht="62.5">
      <c r="A901" s="67">
        <v>930</v>
      </c>
      <c r="B901" s="68">
        <v>45728</v>
      </c>
      <c r="C901" s="67"/>
      <c r="D901" s="70" t="s">
        <v>380</v>
      </c>
      <c r="E901" s="69"/>
      <c r="F901" s="69"/>
      <c r="G901" s="70" t="s">
        <v>957</v>
      </c>
      <c r="H901" s="70" t="s">
        <v>10934</v>
      </c>
      <c r="I901" s="70" t="s">
        <v>10935</v>
      </c>
      <c r="J901" s="70" t="s">
        <v>977</v>
      </c>
      <c r="K901" s="70" t="s">
        <v>440</v>
      </c>
      <c r="L901" s="70" t="s">
        <v>302</v>
      </c>
      <c r="M901" s="70" t="s">
        <v>10936</v>
      </c>
      <c r="N901" s="86" t="s">
        <v>616</v>
      </c>
      <c r="O901" s="83" t="s">
        <v>10937</v>
      </c>
      <c r="P901" s="72" t="s">
        <v>23</v>
      </c>
      <c r="Q901" s="73" t="s">
        <v>10938</v>
      </c>
      <c r="R901" s="72"/>
      <c r="S901" s="73"/>
      <c r="T901" s="73"/>
      <c r="U901" s="74"/>
      <c r="V901" s="26"/>
      <c r="W901" s="26"/>
      <c r="X901" s="26"/>
      <c r="Y901" s="26"/>
      <c r="Z901" s="26"/>
      <c r="AA901" s="26"/>
      <c r="AB901" s="26"/>
      <c r="AC901" s="26"/>
      <c r="AD901" s="26"/>
      <c r="AE901" s="26"/>
      <c r="AF901" s="26"/>
      <c r="AG901" s="26"/>
      <c r="AH901" s="26"/>
      <c r="AI901" s="26"/>
      <c r="AJ901" s="26"/>
    </row>
    <row r="902" spans="1:36" ht="50">
      <c r="A902" s="67">
        <v>931</v>
      </c>
      <c r="B902" s="68">
        <v>45728</v>
      </c>
      <c r="C902" s="67"/>
      <c r="D902" s="70" t="s">
        <v>586</v>
      </c>
      <c r="E902" s="69"/>
      <c r="F902" s="69"/>
      <c r="G902" s="70" t="s">
        <v>574</v>
      </c>
      <c r="H902" s="70" t="s">
        <v>10939</v>
      </c>
      <c r="I902" s="70"/>
      <c r="J902" s="70" t="s">
        <v>10839</v>
      </c>
      <c r="K902" s="70" t="s">
        <v>1616</v>
      </c>
      <c r="L902" s="70" t="s">
        <v>728</v>
      </c>
      <c r="M902" s="70" t="s">
        <v>10940</v>
      </c>
      <c r="N902" s="70" t="s">
        <v>10941</v>
      </c>
      <c r="O902" s="70"/>
      <c r="P902" s="72" t="s">
        <v>23</v>
      </c>
      <c r="Q902" s="73" t="s">
        <v>10942</v>
      </c>
      <c r="R902" s="72"/>
      <c r="S902" s="73"/>
      <c r="T902" s="73"/>
      <c r="U902" s="74"/>
      <c r="V902" s="26"/>
      <c r="W902" s="26"/>
      <c r="X902" s="26"/>
      <c r="Y902" s="26"/>
      <c r="Z902" s="26"/>
      <c r="AA902" s="26"/>
      <c r="AB902" s="26"/>
      <c r="AC902" s="26"/>
      <c r="AD902" s="26"/>
      <c r="AE902" s="26"/>
      <c r="AF902" s="26"/>
      <c r="AG902" s="26"/>
      <c r="AH902" s="26"/>
      <c r="AI902" s="26"/>
      <c r="AJ902" s="26"/>
    </row>
    <row r="903" spans="1:36" ht="37.5">
      <c r="A903" s="67">
        <v>932</v>
      </c>
      <c r="B903" s="68">
        <v>45728</v>
      </c>
      <c r="C903" s="123">
        <v>29</v>
      </c>
      <c r="D903" s="70" t="s">
        <v>69</v>
      </c>
      <c r="E903" s="69"/>
      <c r="F903" s="69"/>
      <c r="G903" s="70" t="s">
        <v>107</v>
      </c>
      <c r="H903" s="70" t="s">
        <v>10943</v>
      </c>
      <c r="I903" s="70" t="s">
        <v>10944</v>
      </c>
      <c r="J903" s="70" t="s">
        <v>1645</v>
      </c>
      <c r="K903" s="70" t="s">
        <v>25</v>
      </c>
      <c r="L903" s="70" t="s">
        <v>633</v>
      </c>
      <c r="M903" s="70" t="s">
        <v>10945</v>
      </c>
      <c r="N903" s="86" t="s">
        <v>10946</v>
      </c>
      <c r="O903" s="83" t="s">
        <v>10947</v>
      </c>
      <c r="P903" s="72" t="s">
        <v>23</v>
      </c>
      <c r="Q903" s="73"/>
      <c r="R903" s="72"/>
      <c r="S903" s="73"/>
      <c r="T903" s="73"/>
      <c r="U903" s="74"/>
      <c r="V903" s="26"/>
      <c r="W903" s="26"/>
      <c r="X903" s="26"/>
      <c r="Y903" s="26"/>
      <c r="Z903" s="26"/>
      <c r="AA903" s="26"/>
      <c r="AB903" s="26"/>
      <c r="AC903" s="26"/>
      <c r="AD903" s="26"/>
      <c r="AE903" s="26"/>
      <c r="AF903" s="26"/>
      <c r="AG903" s="26"/>
      <c r="AH903" s="26"/>
      <c r="AI903" s="26"/>
      <c r="AJ903" s="26"/>
    </row>
    <row r="904" spans="1:36" ht="75">
      <c r="A904" s="67">
        <v>934</v>
      </c>
      <c r="B904" s="68">
        <v>45728</v>
      </c>
      <c r="C904" s="67"/>
      <c r="D904" s="70" t="s">
        <v>698</v>
      </c>
      <c r="E904" s="69"/>
      <c r="F904" s="69"/>
      <c r="G904" s="70" t="s">
        <v>10948</v>
      </c>
      <c r="H904" s="70" t="s">
        <v>10949</v>
      </c>
      <c r="I904" s="70" t="s">
        <v>10950</v>
      </c>
      <c r="J904" s="70" t="s">
        <v>977</v>
      </c>
      <c r="K904" s="70" t="s">
        <v>127</v>
      </c>
      <c r="L904" s="70" t="s">
        <v>486</v>
      </c>
      <c r="M904" s="70" t="s">
        <v>10951</v>
      </c>
      <c r="N904" s="86" t="s">
        <v>10952</v>
      </c>
      <c r="O904" s="83" t="s">
        <v>10953</v>
      </c>
      <c r="P904" s="72" t="s">
        <v>23</v>
      </c>
      <c r="Q904" s="73"/>
      <c r="R904" s="72"/>
      <c r="S904" s="73"/>
      <c r="T904" s="73"/>
      <c r="U904" s="74"/>
      <c r="V904" s="26"/>
      <c r="W904" s="26"/>
      <c r="X904" s="26"/>
      <c r="Y904" s="26"/>
      <c r="Z904" s="26"/>
      <c r="AA904" s="26"/>
      <c r="AB904" s="26"/>
      <c r="AC904" s="26"/>
      <c r="AD904" s="26"/>
      <c r="AE904" s="26"/>
      <c r="AF904" s="26"/>
      <c r="AG904" s="26"/>
      <c r="AH904" s="26"/>
      <c r="AI904" s="26"/>
      <c r="AJ904" s="26"/>
    </row>
    <row r="905" spans="1:36" ht="62.5">
      <c r="A905" s="67">
        <v>935</v>
      </c>
      <c r="B905" s="68">
        <v>45728</v>
      </c>
      <c r="C905" s="67"/>
      <c r="D905" s="70" t="s">
        <v>585</v>
      </c>
      <c r="E905" s="69"/>
      <c r="F905" s="69"/>
      <c r="G905" s="70" t="s">
        <v>10954</v>
      </c>
      <c r="H905" s="70" t="s">
        <v>10955</v>
      </c>
      <c r="I905" s="70" t="s">
        <v>10236</v>
      </c>
      <c r="J905" s="70" t="s">
        <v>977</v>
      </c>
      <c r="K905" s="70" t="s">
        <v>127</v>
      </c>
      <c r="L905" s="70" t="s">
        <v>156</v>
      </c>
      <c r="M905" s="70" t="s">
        <v>10956</v>
      </c>
      <c r="N905" s="86" t="s">
        <v>3608</v>
      </c>
      <c r="O905" s="83" t="s">
        <v>10957</v>
      </c>
      <c r="P905" s="72" t="s">
        <v>23</v>
      </c>
      <c r="Q905" s="73"/>
      <c r="R905" s="72"/>
      <c r="S905" s="73"/>
      <c r="T905" s="73"/>
      <c r="U905" s="74"/>
      <c r="V905" s="26"/>
      <c r="W905" s="26"/>
      <c r="X905" s="26"/>
      <c r="Y905" s="26"/>
      <c r="Z905" s="26"/>
      <c r="AA905" s="26"/>
      <c r="AB905" s="26"/>
      <c r="AC905" s="26"/>
      <c r="AD905" s="26"/>
      <c r="AE905" s="26"/>
      <c r="AF905" s="26"/>
      <c r="AG905" s="26"/>
      <c r="AH905" s="26"/>
      <c r="AI905" s="26"/>
      <c r="AJ905" s="26"/>
    </row>
    <row r="906" spans="1:36" ht="37.5">
      <c r="A906" s="67">
        <v>936</v>
      </c>
      <c r="B906" s="68">
        <v>45728</v>
      </c>
      <c r="C906" s="67"/>
      <c r="D906" s="70" t="s">
        <v>10391</v>
      </c>
      <c r="E906" s="69"/>
      <c r="F906" s="69"/>
      <c r="G906" s="70" t="s">
        <v>154</v>
      </c>
      <c r="H906" s="70" t="s">
        <v>10958</v>
      </c>
      <c r="I906" s="70" t="s">
        <v>10959</v>
      </c>
      <c r="J906" s="70" t="s">
        <v>977</v>
      </c>
      <c r="K906" s="70" t="s">
        <v>127</v>
      </c>
      <c r="L906" s="70" t="s">
        <v>221</v>
      </c>
      <c r="M906" s="70" t="s">
        <v>10960</v>
      </c>
      <c r="N906" s="86" t="s">
        <v>10961</v>
      </c>
      <c r="O906" s="83" t="s">
        <v>10962</v>
      </c>
      <c r="P906" s="72" t="s">
        <v>23</v>
      </c>
      <c r="Q906" s="73"/>
      <c r="R906" s="72"/>
      <c r="S906" s="73"/>
      <c r="T906" s="73"/>
      <c r="U906" s="74"/>
      <c r="V906" s="26"/>
      <c r="W906" s="26"/>
      <c r="X906" s="26"/>
      <c r="Y906" s="26"/>
      <c r="Z906" s="26"/>
      <c r="AA906" s="26"/>
      <c r="AB906" s="26"/>
      <c r="AC906" s="26"/>
      <c r="AD906" s="26"/>
      <c r="AE906" s="26"/>
      <c r="AF906" s="26"/>
      <c r="AG906" s="26"/>
      <c r="AH906" s="26"/>
      <c r="AI906" s="26"/>
      <c r="AJ906" s="26"/>
    </row>
    <row r="907" spans="1:36" ht="37.5">
      <c r="A907" s="67">
        <v>937</v>
      </c>
      <c r="B907" s="68">
        <v>45728</v>
      </c>
      <c r="C907" s="67"/>
      <c r="D907" s="70" t="s">
        <v>145</v>
      </c>
      <c r="E907" s="69"/>
      <c r="F907" s="69"/>
      <c r="G907" s="70" t="s">
        <v>10963</v>
      </c>
      <c r="H907" s="70" t="s">
        <v>10964</v>
      </c>
      <c r="I907" s="70" t="s">
        <v>10965</v>
      </c>
      <c r="J907" s="70" t="s">
        <v>977</v>
      </c>
      <c r="K907" s="70" t="s">
        <v>440</v>
      </c>
      <c r="L907" s="70" t="s">
        <v>232</v>
      </c>
      <c r="M907" s="70" t="s">
        <v>10966</v>
      </c>
      <c r="N907" s="86" t="s">
        <v>10967</v>
      </c>
      <c r="O907" s="83" t="s">
        <v>10968</v>
      </c>
      <c r="P907" s="72" t="s">
        <v>23</v>
      </c>
      <c r="Q907" s="73"/>
      <c r="R907" s="72"/>
      <c r="S907" s="73"/>
      <c r="T907" s="73"/>
      <c r="U907" s="74"/>
      <c r="V907" s="26"/>
      <c r="W907" s="26"/>
      <c r="X907" s="26"/>
      <c r="Y907" s="26"/>
      <c r="Z907" s="26"/>
      <c r="AA907" s="26"/>
      <c r="AB907" s="26"/>
      <c r="AC907" s="26"/>
      <c r="AD907" s="26"/>
      <c r="AE907" s="26"/>
      <c r="AF907" s="26"/>
      <c r="AG907" s="26"/>
      <c r="AH907" s="26"/>
      <c r="AI907" s="26"/>
      <c r="AJ907" s="26"/>
    </row>
    <row r="908" spans="1:36" ht="50">
      <c r="A908" s="67">
        <v>938</v>
      </c>
      <c r="B908" s="68">
        <v>45728</v>
      </c>
      <c r="C908" s="67"/>
      <c r="D908" s="70" t="s">
        <v>145</v>
      </c>
      <c r="E908" s="69"/>
      <c r="F908" s="69"/>
      <c r="G908" s="70" t="s">
        <v>10969</v>
      </c>
      <c r="H908" s="70" t="s">
        <v>10970</v>
      </c>
      <c r="I908" s="70" t="s">
        <v>10971</v>
      </c>
      <c r="J908" s="70" t="s">
        <v>977</v>
      </c>
      <c r="K908" s="70" t="s">
        <v>440</v>
      </c>
      <c r="L908" s="70" t="s">
        <v>633</v>
      </c>
      <c r="M908" s="70" t="s">
        <v>10972</v>
      </c>
      <c r="N908" s="86" t="s">
        <v>10973</v>
      </c>
      <c r="O908" s="83" t="s">
        <v>10974</v>
      </c>
      <c r="P908" s="72" t="s">
        <v>23</v>
      </c>
      <c r="Q908" s="73"/>
      <c r="R908" s="72"/>
      <c r="S908" s="73"/>
      <c r="T908" s="73"/>
      <c r="U908" s="74"/>
      <c r="V908" s="26"/>
      <c r="W908" s="26"/>
      <c r="X908" s="26"/>
      <c r="Y908" s="26"/>
      <c r="Z908" s="26"/>
      <c r="AA908" s="26"/>
      <c r="AB908" s="26"/>
      <c r="AC908" s="26"/>
      <c r="AD908" s="26"/>
      <c r="AE908" s="26"/>
      <c r="AF908" s="26"/>
      <c r="AG908" s="26"/>
      <c r="AH908" s="26"/>
      <c r="AI908" s="26"/>
      <c r="AJ908" s="26"/>
    </row>
    <row r="909" spans="1:36" ht="37.5">
      <c r="A909" s="67">
        <v>939</v>
      </c>
      <c r="B909" s="68">
        <v>45728</v>
      </c>
      <c r="C909" s="67"/>
      <c r="D909" s="70" t="s">
        <v>74</v>
      </c>
      <c r="E909" s="69"/>
      <c r="F909" s="69"/>
      <c r="G909" s="70" t="s">
        <v>10975</v>
      </c>
      <c r="H909" s="70" t="s">
        <v>10976</v>
      </c>
      <c r="I909" s="70" t="s">
        <v>9836</v>
      </c>
      <c r="J909" s="70" t="s">
        <v>977</v>
      </c>
      <c r="K909" s="70" t="s">
        <v>440</v>
      </c>
      <c r="L909" s="70" t="s">
        <v>486</v>
      </c>
      <c r="M909" s="70" t="s">
        <v>4525</v>
      </c>
      <c r="N909" s="86" t="s">
        <v>4968</v>
      </c>
      <c r="O909" s="83" t="s">
        <v>10977</v>
      </c>
      <c r="P909" s="72" t="s">
        <v>23</v>
      </c>
      <c r="Q909" s="73"/>
      <c r="R909" s="72"/>
      <c r="S909" s="73"/>
      <c r="T909" s="73"/>
      <c r="U909" s="74"/>
      <c r="V909" s="26"/>
      <c r="W909" s="26"/>
      <c r="X909" s="26"/>
      <c r="Y909" s="26"/>
      <c r="Z909" s="26"/>
      <c r="AA909" s="26"/>
      <c r="AB909" s="26"/>
      <c r="AC909" s="26"/>
      <c r="AD909" s="26"/>
      <c r="AE909" s="26"/>
      <c r="AF909" s="26"/>
      <c r="AG909" s="26"/>
      <c r="AH909" s="26"/>
      <c r="AI909" s="26"/>
      <c r="AJ909" s="26"/>
    </row>
    <row r="910" spans="1:36" ht="87.5">
      <c r="A910" s="67">
        <v>940</v>
      </c>
      <c r="B910" s="68">
        <v>45728</v>
      </c>
      <c r="C910" s="67"/>
      <c r="D910" s="70" t="s">
        <v>671</v>
      </c>
      <c r="E910" s="69"/>
      <c r="F910" s="69"/>
      <c r="G910" s="70" t="s">
        <v>796</v>
      </c>
      <c r="H910" s="70" t="s">
        <v>10978</v>
      </c>
      <c r="I910" s="70" t="s">
        <v>10979</v>
      </c>
      <c r="J910" s="70" t="s">
        <v>1645</v>
      </c>
      <c r="K910" s="70" t="s">
        <v>1917</v>
      </c>
      <c r="L910" s="70" t="s">
        <v>381</v>
      </c>
      <c r="M910" s="70" t="s">
        <v>10980</v>
      </c>
      <c r="N910" s="86"/>
      <c r="O910" s="83" t="s">
        <v>10981</v>
      </c>
      <c r="P910" s="72" t="s">
        <v>23</v>
      </c>
      <c r="Q910" s="73"/>
      <c r="R910" s="72" t="s">
        <v>24</v>
      </c>
      <c r="S910" s="73" t="s">
        <v>1917</v>
      </c>
      <c r="T910" s="73" t="s">
        <v>10982</v>
      </c>
      <c r="U910" s="74"/>
      <c r="V910" s="26"/>
      <c r="W910" s="26"/>
      <c r="X910" s="26"/>
      <c r="Y910" s="26"/>
      <c r="Z910" s="26"/>
      <c r="AA910" s="26"/>
      <c r="AB910" s="26"/>
      <c r="AC910" s="26"/>
      <c r="AD910" s="26"/>
      <c r="AE910" s="26"/>
      <c r="AF910" s="26"/>
      <c r="AG910" s="26"/>
      <c r="AH910" s="26"/>
      <c r="AI910" s="26"/>
      <c r="AJ910" s="26"/>
    </row>
    <row r="911" spans="1:36" ht="25">
      <c r="A911" s="67">
        <v>941</v>
      </c>
      <c r="B911" s="68">
        <v>45728</v>
      </c>
      <c r="C911" s="67"/>
      <c r="D911" s="70" t="s">
        <v>8825</v>
      </c>
      <c r="E911" s="69"/>
      <c r="F911" s="69"/>
      <c r="G911" s="70" t="s">
        <v>154</v>
      </c>
      <c r="H911" s="70" t="s">
        <v>10983</v>
      </c>
      <c r="I911" s="70" t="s">
        <v>10984</v>
      </c>
      <c r="J911" s="70" t="s">
        <v>1645</v>
      </c>
      <c r="K911" s="70" t="s">
        <v>1917</v>
      </c>
      <c r="L911" s="70" t="s">
        <v>381</v>
      </c>
      <c r="M911" s="70" t="s">
        <v>10985</v>
      </c>
      <c r="N911" s="86" t="s">
        <v>10986</v>
      </c>
      <c r="O911" s="83" t="s">
        <v>10987</v>
      </c>
      <c r="P911" s="72" t="s">
        <v>23</v>
      </c>
      <c r="Q911" s="73"/>
      <c r="R911" s="72" t="s">
        <v>24</v>
      </c>
      <c r="S911" s="73" t="s">
        <v>1917</v>
      </c>
      <c r="T911" s="73" t="s">
        <v>10982</v>
      </c>
      <c r="U911" s="74"/>
      <c r="V911" s="26"/>
      <c r="W911" s="26"/>
      <c r="X911" s="26"/>
      <c r="Y911" s="26"/>
      <c r="Z911" s="26"/>
      <c r="AA911" s="26"/>
      <c r="AB911" s="26"/>
      <c r="AC911" s="26"/>
      <c r="AD911" s="26"/>
      <c r="AE911" s="26"/>
      <c r="AF911" s="26"/>
      <c r="AG911" s="26"/>
      <c r="AH911" s="26"/>
      <c r="AI911" s="26"/>
      <c r="AJ911" s="26"/>
    </row>
    <row r="912" spans="1:36" ht="37.5">
      <c r="A912" s="67">
        <v>942</v>
      </c>
      <c r="B912" s="68">
        <v>45728</v>
      </c>
      <c r="C912" s="67"/>
      <c r="D912" s="70" t="s">
        <v>452</v>
      </c>
      <c r="E912" s="69"/>
      <c r="F912" s="69"/>
      <c r="G912" s="70" t="s">
        <v>10988</v>
      </c>
      <c r="H912" s="70" t="s">
        <v>10989</v>
      </c>
      <c r="I912" s="70" t="s">
        <v>10990</v>
      </c>
      <c r="J912" s="70" t="s">
        <v>1645</v>
      </c>
      <c r="K912" s="70" t="s">
        <v>1917</v>
      </c>
      <c r="L912" s="70" t="s">
        <v>43</v>
      </c>
      <c r="M912" s="70" t="s">
        <v>10991</v>
      </c>
      <c r="N912" s="86" t="s">
        <v>10992</v>
      </c>
      <c r="O912" s="83" t="s">
        <v>10993</v>
      </c>
      <c r="P912" s="72" t="s">
        <v>23</v>
      </c>
      <c r="Q912" s="73"/>
      <c r="R912" s="72" t="s">
        <v>24</v>
      </c>
      <c r="S912" s="73" t="s">
        <v>1917</v>
      </c>
      <c r="T912" s="73" t="s">
        <v>10982</v>
      </c>
      <c r="U912" s="74"/>
      <c r="V912" s="26"/>
      <c r="W912" s="26"/>
      <c r="X912" s="26"/>
      <c r="Y912" s="26"/>
      <c r="Z912" s="26"/>
      <c r="AA912" s="26"/>
      <c r="AB912" s="26"/>
      <c r="AC912" s="26"/>
      <c r="AD912" s="26"/>
      <c r="AE912" s="26"/>
      <c r="AF912" s="26"/>
      <c r="AG912" s="26"/>
      <c r="AH912" s="26"/>
      <c r="AI912" s="26"/>
      <c r="AJ912" s="26"/>
    </row>
    <row r="913" spans="1:36" ht="25">
      <c r="A913" s="67">
        <v>943</v>
      </c>
      <c r="B913" s="68">
        <v>45728</v>
      </c>
      <c r="C913" s="67"/>
      <c r="D913" s="70" t="s">
        <v>452</v>
      </c>
      <c r="E913" s="69"/>
      <c r="F913" s="69"/>
      <c r="G913" s="70" t="s">
        <v>10988</v>
      </c>
      <c r="H913" s="70" t="s">
        <v>10989</v>
      </c>
      <c r="I913" s="70" t="s">
        <v>10990</v>
      </c>
      <c r="J913" s="70" t="s">
        <v>1645</v>
      </c>
      <c r="K913" s="70" t="s">
        <v>1917</v>
      </c>
      <c r="L913" s="70" t="s">
        <v>302</v>
      </c>
      <c r="M913" s="70" t="s">
        <v>10994</v>
      </c>
      <c r="N913" s="86" t="s">
        <v>10995</v>
      </c>
      <c r="O913" s="83" t="s">
        <v>10996</v>
      </c>
      <c r="P913" s="72" t="s">
        <v>23</v>
      </c>
      <c r="Q913" s="73"/>
      <c r="R913" s="72" t="s">
        <v>24</v>
      </c>
      <c r="S913" s="73" t="s">
        <v>1917</v>
      </c>
      <c r="T913" s="73" t="s">
        <v>10982</v>
      </c>
      <c r="U913" s="74"/>
      <c r="V913" s="26"/>
      <c r="W913" s="26"/>
      <c r="X913" s="26"/>
      <c r="Y913" s="26"/>
      <c r="Z913" s="26"/>
      <c r="AA913" s="26"/>
      <c r="AB913" s="26"/>
      <c r="AC913" s="26"/>
      <c r="AD913" s="26"/>
      <c r="AE913" s="26"/>
      <c r="AF913" s="26"/>
      <c r="AG913" s="26"/>
      <c r="AH913" s="26"/>
      <c r="AI913" s="26"/>
      <c r="AJ913" s="26"/>
    </row>
    <row r="914" spans="1:36" ht="62.5">
      <c r="A914" s="67">
        <v>944</v>
      </c>
      <c r="B914" s="68">
        <v>45728</v>
      </c>
      <c r="C914" s="67"/>
      <c r="D914" s="70" t="s">
        <v>152</v>
      </c>
      <c r="E914" s="69"/>
      <c r="F914" s="69"/>
      <c r="G914" s="70" t="s">
        <v>154</v>
      </c>
      <c r="H914" s="70" t="s">
        <v>10997</v>
      </c>
      <c r="I914" s="70" t="s">
        <v>10998</v>
      </c>
      <c r="J914" s="70" t="s">
        <v>1645</v>
      </c>
      <c r="K914" s="70" t="s">
        <v>1917</v>
      </c>
      <c r="L914" s="70" t="s">
        <v>216</v>
      </c>
      <c r="M914" s="70" t="s">
        <v>10999</v>
      </c>
      <c r="N914" s="86" t="s">
        <v>11000</v>
      </c>
      <c r="O914" s="83" t="s">
        <v>11001</v>
      </c>
      <c r="P914" s="72" t="s">
        <v>23</v>
      </c>
      <c r="Q914" s="73"/>
      <c r="R914" s="72" t="s">
        <v>24</v>
      </c>
      <c r="S914" s="73" t="s">
        <v>1917</v>
      </c>
      <c r="T914" s="73" t="s">
        <v>10982</v>
      </c>
      <c r="U914" s="74"/>
      <c r="V914" s="26"/>
      <c r="W914" s="26"/>
      <c r="X914" s="26"/>
      <c r="Y914" s="26"/>
      <c r="Z914" s="26"/>
      <c r="AA914" s="26"/>
      <c r="AB914" s="26"/>
      <c r="AC914" s="26"/>
      <c r="AD914" s="26"/>
      <c r="AE914" s="26"/>
      <c r="AF914" s="26"/>
      <c r="AG914" s="26"/>
      <c r="AH914" s="26"/>
      <c r="AI914" s="26"/>
      <c r="AJ914" s="26"/>
    </row>
    <row r="915" spans="1:36" ht="112.5">
      <c r="A915" s="67">
        <v>945</v>
      </c>
      <c r="B915" s="68">
        <v>45728</v>
      </c>
      <c r="C915" s="67"/>
      <c r="D915" s="70" t="s">
        <v>94</v>
      </c>
      <c r="E915" s="69"/>
      <c r="F915" s="69"/>
      <c r="G915" s="70" t="s">
        <v>11002</v>
      </c>
      <c r="H915" s="70" t="s">
        <v>11003</v>
      </c>
      <c r="I915" s="70" t="s">
        <v>11004</v>
      </c>
      <c r="J915" s="70" t="s">
        <v>1645</v>
      </c>
      <c r="K915" s="70" t="s">
        <v>1917</v>
      </c>
      <c r="L915" s="70" t="s">
        <v>353</v>
      </c>
      <c r="M915" s="70" t="s">
        <v>11005</v>
      </c>
      <c r="N915" s="86" t="s">
        <v>11006</v>
      </c>
      <c r="O915" s="70"/>
      <c r="P915" s="72" t="s">
        <v>901</v>
      </c>
      <c r="Q915" s="73"/>
      <c r="R915" s="72"/>
      <c r="S915" s="73"/>
      <c r="T915" s="73"/>
      <c r="U915" s="74"/>
      <c r="V915" s="26"/>
      <c r="W915" s="26"/>
      <c r="X915" s="26"/>
      <c r="Y915" s="26"/>
      <c r="Z915" s="26"/>
      <c r="AA915" s="26"/>
      <c r="AB915" s="26"/>
      <c r="AC915" s="26"/>
      <c r="AD915" s="26"/>
      <c r="AE915" s="26"/>
      <c r="AF915" s="26"/>
      <c r="AG915" s="26"/>
      <c r="AH915" s="26"/>
      <c r="AI915" s="26"/>
      <c r="AJ915" s="26"/>
    </row>
    <row r="916" spans="1:36" ht="139.5">
      <c r="A916" s="67">
        <v>946</v>
      </c>
      <c r="B916" s="68">
        <v>45728</v>
      </c>
      <c r="C916" s="67"/>
      <c r="D916" s="70" t="s">
        <v>427</v>
      </c>
      <c r="E916" s="69"/>
      <c r="F916" s="69"/>
      <c r="G916" s="70" t="s">
        <v>154</v>
      </c>
      <c r="H916" s="22" t="s">
        <v>11007</v>
      </c>
      <c r="I916" s="70" t="s">
        <v>835</v>
      </c>
      <c r="J916" s="70" t="s">
        <v>1645</v>
      </c>
      <c r="K916" s="70" t="s">
        <v>1917</v>
      </c>
      <c r="L916" s="70" t="s">
        <v>784</v>
      </c>
      <c r="M916" s="70" t="s">
        <v>11008</v>
      </c>
      <c r="N916" s="86" t="s">
        <v>11009</v>
      </c>
      <c r="O916" s="83" t="s">
        <v>11010</v>
      </c>
      <c r="P916" s="72" t="s">
        <v>23</v>
      </c>
      <c r="Q916" s="73" t="s">
        <v>11011</v>
      </c>
      <c r="R916" s="72" t="s">
        <v>727</v>
      </c>
      <c r="S916" s="73" t="s">
        <v>1917</v>
      </c>
      <c r="T916" s="73" t="s">
        <v>11012</v>
      </c>
      <c r="U916" s="74"/>
      <c r="V916" s="26"/>
      <c r="W916" s="26"/>
      <c r="X916" s="26"/>
      <c r="Y916" s="26"/>
      <c r="Z916" s="26"/>
      <c r="AA916" s="26"/>
      <c r="AB916" s="26"/>
      <c r="AC916" s="26"/>
      <c r="AD916" s="26"/>
      <c r="AE916" s="26"/>
      <c r="AF916" s="26"/>
      <c r="AG916" s="26"/>
      <c r="AH916" s="26"/>
      <c r="AI916" s="26"/>
      <c r="AJ916" s="26"/>
    </row>
    <row r="917" spans="1:36" ht="75">
      <c r="A917" s="67">
        <v>947</v>
      </c>
      <c r="B917" s="68">
        <v>45728</v>
      </c>
      <c r="C917" s="67"/>
      <c r="D917" s="70" t="s">
        <v>8825</v>
      </c>
      <c r="E917" s="69"/>
      <c r="F917" s="69"/>
      <c r="G917" s="70" t="s">
        <v>612</v>
      </c>
      <c r="H917" s="70" t="s">
        <v>11013</v>
      </c>
      <c r="I917" s="70" t="s">
        <v>10984</v>
      </c>
      <c r="J917" s="70" t="s">
        <v>1645</v>
      </c>
      <c r="K917" s="70" t="s">
        <v>1917</v>
      </c>
      <c r="L917" s="70" t="s">
        <v>217</v>
      </c>
      <c r="M917" s="70" t="s">
        <v>11014</v>
      </c>
      <c r="N917" s="86" t="s">
        <v>11015</v>
      </c>
      <c r="O917" s="70"/>
      <c r="P917" s="72" t="s">
        <v>23</v>
      </c>
      <c r="Q917" s="73"/>
      <c r="R917" s="72" t="s">
        <v>24</v>
      </c>
      <c r="S917" s="73" t="s">
        <v>1917</v>
      </c>
      <c r="T917" s="73" t="s">
        <v>10982</v>
      </c>
      <c r="U917" s="74"/>
      <c r="V917" s="26"/>
      <c r="W917" s="26"/>
      <c r="X917" s="26"/>
      <c r="Y917" s="26"/>
      <c r="Z917" s="26"/>
      <c r="AA917" s="26"/>
      <c r="AB917" s="26"/>
      <c r="AC917" s="26"/>
      <c r="AD917" s="26"/>
      <c r="AE917" s="26"/>
      <c r="AF917" s="26"/>
      <c r="AG917" s="26"/>
      <c r="AH917" s="26"/>
      <c r="AI917" s="26"/>
      <c r="AJ917" s="26"/>
    </row>
    <row r="918" spans="1:36" ht="75">
      <c r="A918" s="67">
        <v>948</v>
      </c>
      <c r="B918" s="68">
        <v>45728</v>
      </c>
      <c r="C918" s="67"/>
      <c r="D918" s="70" t="s">
        <v>741</v>
      </c>
      <c r="E918" s="69"/>
      <c r="F918" s="69"/>
      <c r="G918" s="70" t="s">
        <v>11016</v>
      </c>
      <c r="H918" s="70" t="s">
        <v>11017</v>
      </c>
      <c r="I918" s="108" t="s">
        <v>11018</v>
      </c>
      <c r="J918" s="70" t="s">
        <v>1645</v>
      </c>
      <c r="K918" s="70" t="s">
        <v>1917</v>
      </c>
      <c r="L918" s="70" t="s">
        <v>3579</v>
      </c>
      <c r="M918" s="70" t="s">
        <v>11019</v>
      </c>
      <c r="N918" s="70" t="s">
        <v>11009</v>
      </c>
      <c r="O918" s="83" t="s">
        <v>11020</v>
      </c>
      <c r="P918" s="72" t="s">
        <v>23</v>
      </c>
      <c r="Q918" s="73" t="s">
        <v>11021</v>
      </c>
      <c r="R918" s="72" t="s">
        <v>24</v>
      </c>
      <c r="S918" s="73" t="s">
        <v>1917</v>
      </c>
      <c r="T918" s="73" t="s">
        <v>11022</v>
      </c>
      <c r="U918" s="74"/>
      <c r="V918" s="26"/>
      <c r="W918" s="26"/>
      <c r="X918" s="26"/>
      <c r="Y918" s="26"/>
      <c r="Z918" s="26"/>
      <c r="AA918" s="26"/>
      <c r="AB918" s="26"/>
      <c r="AC918" s="26"/>
      <c r="AD918" s="26"/>
      <c r="AE918" s="26"/>
      <c r="AF918" s="26"/>
      <c r="AG918" s="26"/>
      <c r="AH918" s="26"/>
      <c r="AI918" s="26"/>
      <c r="AJ918" s="26"/>
    </row>
    <row r="919" spans="1:36" ht="62.5">
      <c r="A919" s="67">
        <v>949</v>
      </c>
      <c r="B919" s="68">
        <v>45728</v>
      </c>
      <c r="C919" s="67"/>
      <c r="D919" s="70" t="s">
        <v>741</v>
      </c>
      <c r="E919" s="69"/>
      <c r="F919" s="69"/>
      <c r="G919" s="70" t="s">
        <v>33</v>
      </c>
      <c r="H919" s="70" t="s">
        <v>11017</v>
      </c>
      <c r="I919" s="108" t="s">
        <v>11018</v>
      </c>
      <c r="J919" s="70" t="s">
        <v>1645</v>
      </c>
      <c r="K919" s="70" t="s">
        <v>1917</v>
      </c>
      <c r="L919" s="70" t="s">
        <v>3579</v>
      </c>
      <c r="M919" s="70" t="s">
        <v>11023</v>
      </c>
      <c r="N919" s="86" t="s">
        <v>11009</v>
      </c>
      <c r="O919" s="83" t="s">
        <v>11020</v>
      </c>
      <c r="P919" s="72" t="s">
        <v>23</v>
      </c>
      <c r="Q919" s="73" t="s">
        <v>11021</v>
      </c>
      <c r="R919" s="72" t="s">
        <v>24</v>
      </c>
      <c r="S919" s="73" t="s">
        <v>1917</v>
      </c>
      <c r="T919" s="73" t="s">
        <v>11022</v>
      </c>
      <c r="U919" s="74"/>
      <c r="V919" s="26"/>
      <c r="W919" s="26"/>
      <c r="X919" s="26"/>
      <c r="Y919" s="26"/>
      <c r="Z919" s="26"/>
      <c r="AA919" s="26"/>
      <c r="AB919" s="26"/>
      <c r="AC919" s="26"/>
      <c r="AD919" s="26"/>
      <c r="AE919" s="26"/>
      <c r="AF919" s="26"/>
      <c r="AG919" s="26"/>
      <c r="AH919" s="26"/>
      <c r="AI919" s="26"/>
      <c r="AJ919" s="26"/>
    </row>
    <row r="920" spans="1:36" ht="50">
      <c r="A920" s="67">
        <v>950</v>
      </c>
      <c r="B920" s="68">
        <v>45728</v>
      </c>
      <c r="C920" s="67"/>
      <c r="D920" s="70" t="s">
        <v>519</v>
      </c>
      <c r="E920" s="69"/>
      <c r="F920" s="69"/>
      <c r="G920" s="70" t="s">
        <v>71</v>
      </c>
      <c r="H920" s="70" t="s">
        <v>11024</v>
      </c>
      <c r="I920" s="70" t="s">
        <v>11025</v>
      </c>
      <c r="J920" s="70" t="s">
        <v>977</v>
      </c>
      <c r="K920" s="70" t="s">
        <v>440</v>
      </c>
      <c r="L920" s="70" t="s">
        <v>889</v>
      </c>
      <c r="M920" s="70" t="s">
        <v>11026</v>
      </c>
      <c r="N920" s="86" t="s">
        <v>9909</v>
      </c>
      <c r="O920" s="83" t="s">
        <v>11027</v>
      </c>
      <c r="P920" s="72" t="s">
        <v>23</v>
      </c>
      <c r="Q920" s="73" t="s">
        <v>11028</v>
      </c>
      <c r="R920" s="72"/>
      <c r="S920" s="73"/>
      <c r="T920" s="73"/>
      <c r="U920" s="74"/>
      <c r="V920" s="26"/>
      <c r="W920" s="26"/>
      <c r="X920" s="26"/>
      <c r="Y920" s="26"/>
      <c r="Z920" s="26"/>
      <c r="AA920" s="26"/>
      <c r="AB920" s="26"/>
      <c r="AC920" s="26"/>
      <c r="AD920" s="26"/>
      <c r="AE920" s="26"/>
      <c r="AF920" s="26"/>
      <c r="AG920" s="26"/>
      <c r="AH920" s="26"/>
      <c r="AI920" s="26"/>
      <c r="AJ920" s="26"/>
    </row>
    <row r="921" spans="1:36" ht="37.5">
      <c r="A921" s="67">
        <v>951</v>
      </c>
      <c r="B921" s="68">
        <v>45728</v>
      </c>
      <c r="C921" s="67"/>
      <c r="D921" s="70" t="s">
        <v>533</v>
      </c>
      <c r="E921" s="69"/>
      <c r="F921" s="69"/>
      <c r="G921" s="70" t="s">
        <v>11029</v>
      </c>
      <c r="H921" s="70" t="s">
        <v>11030</v>
      </c>
      <c r="I921" s="70" t="s">
        <v>11031</v>
      </c>
      <c r="J921" s="70" t="s">
        <v>977</v>
      </c>
      <c r="K921" s="70" t="s">
        <v>440</v>
      </c>
      <c r="L921" s="70" t="s">
        <v>917</v>
      </c>
      <c r="M921" s="70" t="s">
        <v>11032</v>
      </c>
      <c r="N921" s="86" t="s">
        <v>9909</v>
      </c>
      <c r="O921" s="83" t="s">
        <v>11033</v>
      </c>
      <c r="P921" s="72" t="s">
        <v>23</v>
      </c>
      <c r="Q921" s="73" t="s">
        <v>11028</v>
      </c>
      <c r="R921" s="72"/>
      <c r="S921" s="73"/>
      <c r="T921" s="73"/>
      <c r="U921" s="74"/>
      <c r="V921" s="26"/>
      <c r="W921" s="26"/>
      <c r="X921" s="26"/>
      <c r="Y921" s="26"/>
      <c r="Z921" s="26"/>
      <c r="AA921" s="26"/>
      <c r="AB921" s="26"/>
      <c r="AC921" s="26"/>
      <c r="AD921" s="26"/>
      <c r="AE921" s="26"/>
      <c r="AF921" s="26"/>
      <c r="AG921" s="26"/>
      <c r="AH921" s="26"/>
      <c r="AI921" s="26"/>
      <c r="AJ921" s="26"/>
    </row>
    <row r="922" spans="1:36" ht="37.5">
      <c r="A922" s="67">
        <v>952</v>
      </c>
      <c r="B922" s="68">
        <v>45728</v>
      </c>
      <c r="C922" s="67"/>
      <c r="D922" s="70" t="s">
        <v>384</v>
      </c>
      <c r="E922" s="69"/>
      <c r="F922" s="69"/>
      <c r="G922" s="70" t="s">
        <v>49</v>
      </c>
      <c r="H922" s="70" t="s">
        <v>11034</v>
      </c>
      <c r="I922" s="70" t="s">
        <v>10208</v>
      </c>
      <c r="J922" s="70" t="s">
        <v>1645</v>
      </c>
      <c r="K922" s="70" t="s">
        <v>440</v>
      </c>
      <c r="L922" s="70" t="s">
        <v>989</v>
      </c>
      <c r="M922" s="70" t="s">
        <v>11035</v>
      </c>
      <c r="N922" s="86" t="s">
        <v>11036</v>
      </c>
      <c r="O922" s="83" t="s">
        <v>11037</v>
      </c>
      <c r="P922" s="72" t="s">
        <v>23</v>
      </c>
      <c r="Q922" s="73"/>
      <c r="R922" s="72"/>
      <c r="S922" s="73"/>
      <c r="T922" s="73"/>
      <c r="U922" s="74"/>
      <c r="V922" s="26"/>
      <c r="W922" s="26"/>
      <c r="X922" s="26"/>
      <c r="Y922" s="26"/>
      <c r="Z922" s="26"/>
      <c r="AA922" s="26"/>
      <c r="AB922" s="26"/>
      <c r="AC922" s="26"/>
      <c r="AD922" s="26"/>
      <c r="AE922" s="26"/>
      <c r="AF922" s="26"/>
      <c r="AG922" s="26"/>
      <c r="AH922" s="26"/>
      <c r="AI922" s="26"/>
      <c r="AJ922" s="26"/>
    </row>
    <row r="923" spans="1:36" ht="75">
      <c r="A923" s="67">
        <v>953</v>
      </c>
      <c r="B923" s="68">
        <v>45728</v>
      </c>
      <c r="C923" s="67"/>
      <c r="D923" s="70" t="s">
        <v>8825</v>
      </c>
      <c r="E923" s="69"/>
      <c r="F923" s="69"/>
      <c r="G923" s="211" t="s">
        <v>11038</v>
      </c>
      <c r="H923" s="70" t="s">
        <v>11039</v>
      </c>
      <c r="I923" s="70" t="s">
        <v>8827</v>
      </c>
      <c r="J923" s="70" t="s">
        <v>977</v>
      </c>
      <c r="K923" s="70" t="s">
        <v>440</v>
      </c>
      <c r="L923" s="70" t="s">
        <v>217</v>
      </c>
      <c r="M923" s="70" t="s">
        <v>11040</v>
      </c>
      <c r="N923" s="86" t="s">
        <v>11041</v>
      </c>
      <c r="O923" s="83" t="s">
        <v>11042</v>
      </c>
      <c r="P923" s="72" t="s">
        <v>23</v>
      </c>
      <c r="Q923" s="73"/>
      <c r="R923" s="72"/>
      <c r="S923" s="73"/>
      <c r="T923" s="73"/>
      <c r="U923" s="74"/>
      <c r="V923" s="26"/>
      <c r="W923" s="26"/>
      <c r="X923" s="26"/>
      <c r="Y923" s="26"/>
      <c r="Z923" s="26"/>
      <c r="AA923" s="26"/>
      <c r="AB923" s="26"/>
      <c r="AC923" s="26"/>
      <c r="AD923" s="26"/>
      <c r="AE923" s="26"/>
      <c r="AF923" s="26"/>
      <c r="AG923" s="26"/>
      <c r="AH923" s="26"/>
      <c r="AI923" s="26"/>
      <c r="AJ923" s="26"/>
    </row>
    <row r="924" spans="1:36" ht="100">
      <c r="A924" s="67">
        <v>954</v>
      </c>
      <c r="B924" s="68">
        <v>45728</v>
      </c>
      <c r="C924" s="67"/>
      <c r="D924" s="70" t="s">
        <v>8298</v>
      </c>
      <c r="E924" s="69"/>
      <c r="F924" s="69"/>
      <c r="G924" s="70" t="s">
        <v>11043</v>
      </c>
      <c r="H924" s="70" t="s">
        <v>11044</v>
      </c>
      <c r="I924" s="70" t="s">
        <v>11045</v>
      </c>
      <c r="J924" s="70" t="s">
        <v>977</v>
      </c>
      <c r="K924" s="70" t="s">
        <v>127</v>
      </c>
      <c r="L924" s="70" t="s">
        <v>3807</v>
      </c>
      <c r="M924" s="70" t="s">
        <v>11046</v>
      </c>
      <c r="N924" s="86" t="s">
        <v>11047</v>
      </c>
      <c r="O924" s="83" t="s">
        <v>11048</v>
      </c>
      <c r="P924" s="72" t="s">
        <v>901</v>
      </c>
      <c r="Q924" s="73" t="s">
        <v>11049</v>
      </c>
      <c r="R924" s="72" t="s">
        <v>727</v>
      </c>
      <c r="S924" s="73" t="s">
        <v>127</v>
      </c>
      <c r="T924" s="73" t="s">
        <v>11050</v>
      </c>
      <c r="U924" s="74"/>
      <c r="V924" s="26"/>
      <c r="W924" s="26"/>
      <c r="X924" s="26"/>
      <c r="Y924" s="26"/>
      <c r="Z924" s="26"/>
      <c r="AA924" s="26"/>
      <c r="AB924" s="26"/>
      <c r="AC924" s="26"/>
      <c r="AD924" s="26"/>
      <c r="AE924" s="26"/>
      <c r="AF924" s="26"/>
      <c r="AG924" s="26"/>
      <c r="AH924" s="26"/>
      <c r="AI924" s="26"/>
      <c r="AJ924" s="26"/>
    </row>
    <row r="925" spans="1:36" ht="37.5">
      <c r="A925" s="67">
        <v>955</v>
      </c>
      <c r="B925" s="68">
        <v>45728</v>
      </c>
      <c r="C925" s="67"/>
      <c r="D925" s="70" t="s">
        <v>131</v>
      </c>
      <c r="E925" s="69"/>
      <c r="F925" s="69"/>
      <c r="G925" s="70" t="s">
        <v>104</v>
      </c>
      <c r="H925" s="70" t="s">
        <v>11051</v>
      </c>
      <c r="I925" s="70" t="s">
        <v>11052</v>
      </c>
      <c r="J925" s="70" t="s">
        <v>977</v>
      </c>
      <c r="K925" s="70" t="s">
        <v>127</v>
      </c>
      <c r="L925" s="73" t="s">
        <v>37</v>
      </c>
      <c r="M925" s="86" t="s">
        <v>11053</v>
      </c>
      <c r="N925" s="86" t="s">
        <v>852</v>
      </c>
      <c r="O925" s="83" t="s">
        <v>11054</v>
      </c>
      <c r="P925" s="72" t="s">
        <v>23</v>
      </c>
      <c r="Q925" s="73"/>
      <c r="R925" s="72"/>
      <c r="S925" s="73"/>
      <c r="T925" s="73"/>
      <c r="U925" s="74"/>
      <c r="V925" s="26"/>
      <c r="W925" s="26"/>
      <c r="X925" s="26"/>
      <c r="Y925" s="26"/>
      <c r="Z925" s="26"/>
      <c r="AA925" s="26"/>
      <c r="AB925" s="26"/>
      <c r="AC925" s="26"/>
      <c r="AD925" s="26"/>
      <c r="AE925" s="26"/>
      <c r="AF925" s="26"/>
      <c r="AG925" s="26"/>
      <c r="AH925" s="26"/>
      <c r="AI925" s="26"/>
      <c r="AJ925" s="26"/>
    </row>
    <row r="926" spans="1:36" ht="25">
      <c r="A926" s="67">
        <v>956</v>
      </c>
      <c r="B926" s="68">
        <v>45730</v>
      </c>
      <c r="C926" s="67"/>
      <c r="D926" s="70" t="s">
        <v>513</v>
      </c>
      <c r="E926" s="69"/>
      <c r="F926" s="69"/>
      <c r="G926" s="69" t="s">
        <v>9764</v>
      </c>
      <c r="H926" s="69" t="s">
        <v>11055</v>
      </c>
      <c r="I926" s="69"/>
      <c r="J926" s="70" t="s">
        <v>1645</v>
      </c>
      <c r="K926" s="69" t="s">
        <v>1616</v>
      </c>
      <c r="L926" s="70" t="s">
        <v>486</v>
      </c>
      <c r="M926" s="70" t="s">
        <v>11056</v>
      </c>
      <c r="N926" s="70" t="s">
        <v>11057</v>
      </c>
      <c r="O926" s="71" t="s">
        <v>11058</v>
      </c>
      <c r="P926" s="72" t="s">
        <v>23</v>
      </c>
      <c r="Q926" s="73"/>
      <c r="R926" s="72"/>
      <c r="S926" s="73"/>
      <c r="T926" s="73"/>
      <c r="U926" s="74"/>
      <c r="V926" s="26"/>
      <c r="W926" s="26"/>
      <c r="X926" s="26"/>
      <c r="Y926" s="26"/>
      <c r="Z926" s="26"/>
      <c r="AA926" s="26"/>
      <c r="AB926" s="26"/>
      <c r="AC926" s="26"/>
      <c r="AD926" s="26"/>
      <c r="AE926" s="26"/>
      <c r="AF926" s="26"/>
      <c r="AG926" s="26"/>
      <c r="AH926" s="26"/>
      <c r="AI926" s="26"/>
      <c r="AJ926" s="26"/>
    </row>
    <row r="927" spans="1:36" ht="87.5">
      <c r="A927" s="67">
        <v>957</v>
      </c>
      <c r="B927" s="68">
        <v>45730</v>
      </c>
      <c r="C927" s="67"/>
      <c r="D927" s="70" t="s">
        <v>94</v>
      </c>
      <c r="E927" s="69"/>
      <c r="F927" s="69"/>
      <c r="G927" s="70" t="s">
        <v>243</v>
      </c>
      <c r="H927" s="70" t="s">
        <v>11059</v>
      </c>
      <c r="I927" s="70" t="s">
        <v>11060</v>
      </c>
      <c r="J927" s="70" t="s">
        <v>977</v>
      </c>
      <c r="K927" s="70" t="s">
        <v>127</v>
      </c>
      <c r="L927" s="70" t="s">
        <v>889</v>
      </c>
      <c r="M927" s="70" t="s">
        <v>11061</v>
      </c>
      <c r="N927" s="86" t="s">
        <v>11062</v>
      </c>
      <c r="O927" s="83" t="s">
        <v>11063</v>
      </c>
      <c r="P927" s="72" t="s">
        <v>23</v>
      </c>
      <c r="Q927" s="73"/>
      <c r="R927" s="72"/>
      <c r="S927" s="73"/>
      <c r="T927" s="73"/>
      <c r="U927" s="74"/>
      <c r="V927" s="26"/>
      <c r="W927" s="26"/>
      <c r="X927" s="26"/>
      <c r="Y927" s="26"/>
      <c r="Z927" s="26"/>
      <c r="AA927" s="26"/>
      <c r="AB927" s="26"/>
      <c r="AC927" s="26"/>
      <c r="AD927" s="26"/>
      <c r="AE927" s="26"/>
      <c r="AF927" s="26"/>
      <c r="AG927" s="26"/>
      <c r="AH927" s="26"/>
      <c r="AI927" s="26"/>
      <c r="AJ927" s="26"/>
    </row>
    <row r="928" spans="1:36" ht="37.5">
      <c r="A928" s="67">
        <v>958</v>
      </c>
      <c r="B928" s="68">
        <v>45730</v>
      </c>
      <c r="C928" s="123">
        <v>29</v>
      </c>
      <c r="D928" s="70" t="s">
        <v>69</v>
      </c>
      <c r="E928" s="69"/>
      <c r="F928" s="69"/>
      <c r="G928" s="70" t="s">
        <v>71</v>
      </c>
      <c r="H928" s="70" t="s">
        <v>11064</v>
      </c>
      <c r="I928" s="70" t="s">
        <v>10944</v>
      </c>
      <c r="J928" s="70" t="s">
        <v>1645</v>
      </c>
      <c r="K928" s="70" t="s">
        <v>25</v>
      </c>
      <c r="L928" s="70" t="s">
        <v>216</v>
      </c>
      <c r="M928" s="70" t="s">
        <v>11065</v>
      </c>
      <c r="N928" s="86" t="s">
        <v>11066</v>
      </c>
      <c r="O928" s="144" t="s">
        <v>11067</v>
      </c>
      <c r="P928" s="72" t="s">
        <v>23</v>
      </c>
      <c r="Q928" s="73"/>
      <c r="R928" s="72"/>
      <c r="S928" s="73"/>
      <c r="T928" s="73"/>
      <c r="U928" s="74"/>
      <c r="V928" s="26"/>
      <c r="W928" s="26"/>
      <c r="X928" s="26"/>
      <c r="Y928" s="26"/>
      <c r="Z928" s="26"/>
      <c r="AA928" s="26"/>
      <c r="AB928" s="26"/>
      <c r="AC928" s="26"/>
      <c r="AD928" s="26"/>
      <c r="AE928" s="26"/>
      <c r="AF928" s="26"/>
      <c r="AG928" s="26"/>
      <c r="AH928" s="26"/>
      <c r="AI928" s="26"/>
      <c r="AJ928" s="26"/>
    </row>
    <row r="929" spans="1:36" ht="50">
      <c r="A929" s="67">
        <v>959</v>
      </c>
      <c r="B929" s="68">
        <v>45730</v>
      </c>
      <c r="C929" s="67"/>
      <c r="D929" s="70" t="s">
        <v>801</v>
      </c>
      <c r="E929" s="69"/>
      <c r="F929" s="69"/>
      <c r="G929" s="70" t="s">
        <v>170</v>
      </c>
      <c r="H929" s="70" t="s">
        <v>11068</v>
      </c>
      <c r="I929" s="70" t="s">
        <v>11069</v>
      </c>
      <c r="J929" s="70" t="s">
        <v>977</v>
      </c>
      <c r="K929" s="70" t="s">
        <v>127</v>
      </c>
      <c r="L929" s="70" t="s">
        <v>381</v>
      </c>
      <c r="M929" s="70" t="s">
        <v>11070</v>
      </c>
      <c r="N929" s="86" t="s">
        <v>11071</v>
      </c>
      <c r="O929" s="83" t="s">
        <v>11072</v>
      </c>
      <c r="P929" s="72" t="s">
        <v>23</v>
      </c>
      <c r="Q929" s="73"/>
      <c r="R929" s="72"/>
      <c r="S929" s="73"/>
      <c r="T929" s="73"/>
      <c r="U929" s="74"/>
      <c r="V929" s="26"/>
      <c r="W929" s="26"/>
      <c r="X929" s="26"/>
      <c r="Y929" s="26"/>
      <c r="Z929" s="26"/>
      <c r="AA929" s="26"/>
      <c r="AB929" s="26"/>
      <c r="AC929" s="26"/>
      <c r="AD929" s="26"/>
      <c r="AE929" s="26"/>
      <c r="AF929" s="26"/>
      <c r="AG929" s="26"/>
      <c r="AH929" s="26"/>
      <c r="AI929" s="26"/>
      <c r="AJ929" s="26"/>
    </row>
    <row r="930" spans="1:36" ht="125">
      <c r="A930" s="67">
        <v>960</v>
      </c>
      <c r="B930" s="68">
        <v>45730</v>
      </c>
      <c r="C930" s="67"/>
      <c r="D930" s="70" t="s">
        <v>902</v>
      </c>
      <c r="E930" s="69"/>
      <c r="F930" s="69"/>
      <c r="G930" s="70" t="s">
        <v>11073</v>
      </c>
      <c r="H930" s="70" t="s">
        <v>11074</v>
      </c>
      <c r="I930" s="70" t="s">
        <v>9836</v>
      </c>
      <c r="J930" s="70" t="s">
        <v>977</v>
      </c>
      <c r="K930" s="70" t="s">
        <v>440</v>
      </c>
      <c r="L930" s="70" t="s">
        <v>216</v>
      </c>
      <c r="M930" s="70" t="s">
        <v>11075</v>
      </c>
      <c r="N930" s="86" t="s">
        <v>11076</v>
      </c>
      <c r="O930" s="83" t="s">
        <v>11077</v>
      </c>
      <c r="P930" s="72" t="s">
        <v>23</v>
      </c>
      <c r="Q930" s="104" t="s">
        <v>11078</v>
      </c>
      <c r="R930" s="72"/>
      <c r="S930" s="73"/>
      <c r="T930" s="73"/>
      <c r="U930" s="74"/>
      <c r="V930" s="26"/>
      <c r="W930" s="26"/>
      <c r="X930" s="26"/>
      <c r="Y930" s="26"/>
      <c r="Z930" s="26"/>
      <c r="AA930" s="26"/>
      <c r="AB930" s="26"/>
      <c r="AC930" s="26"/>
      <c r="AD930" s="26"/>
      <c r="AE930" s="26"/>
      <c r="AF930" s="26"/>
      <c r="AG930" s="26"/>
      <c r="AH930" s="26"/>
      <c r="AI930" s="26"/>
      <c r="AJ930" s="26"/>
    </row>
    <row r="931" spans="1:36" ht="62.5">
      <c r="A931" s="67">
        <v>962</v>
      </c>
      <c r="B931" s="68">
        <v>45730</v>
      </c>
      <c r="C931" s="67"/>
      <c r="D931" s="70" t="s">
        <v>275</v>
      </c>
      <c r="E931" s="69"/>
      <c r="F931" s="69"/>
      <c r="G931" s="70" t="s">
        <v>31</v>
      </c>
      <c r="H931" s="70" t="s">
        <v>11079</v>
      </c>
      <c r="I931" s="70" t="s">
        <v>10355</v>
      </c>
      <c r="J931" s="70" t="s">
        <v>1645</v>
      </c>
      <c r="K931" s="70" t="s">
        <v>1917</v>
      </c>
      <c r="L931" s="70" t="s">
        <v>216</v>
      </c>
      <c r="M931" s="70" t="s">
        <v>11080</v>
      </c>
      <c r="N931" s="86" t="s">
        <v>11081</v>
      </c>
      <c r="O931" s="70"/>
      <c r="P931" s="72" t="s">
        <v>23</v>
      </c>
      <c r="Q931" s="73"/>
      <c r="R931" s="72" t="s">
        <v>24</v>
      </c>
      <c r="S931" s="73" t="s">
        <v>1917</v>
      </c>
      <c r="T931" s="73" t="s">
        <v>11022</v>
      </c>
      <c r="U931" s="74"/>
      <c r="V931" s="26"/>
      <c r="W931" s="26"/>
      <c r="X931" s="26"/>
      <c r="Y931" s="26"/>
      <c r="Z931" s="26"/>
      <c r="AA931" s="26"/>
      <c r="AB931" s="26"/>
      <c r="AC931" s="26"/>
      <c r="AD931" s="26"/>
      <c r="AE931" s="26"/>
      <c r="AF931" s="26"/>
      <c r="AG931" s="26"/>
      <c r="AH931" s="26"/>
      <c r="AI931" s="26"/>
      <c r="AJ931" s="26"/>
    </row>
    <row r="932" spans="1:36" ht="25">
      <c r="A932" s="67">
        <v>963</v>
      </c>
      <c r="B932" s="68">
        <v>45730</v>
      </c>
      <c r="C932" s="67"/>
      <c r="D932" s="70" t="s">
        <v>341</v>
      </c>
      <c r="E932" s="69"/>
      <c r="F932" s="69"/>
      <c r="G932" s="70" t="s">
        <v>179</v>
      </c>
      <c r="H932" s="70" t="s">
        <v>11082</v>
      </c>
      <c r="I932" s="70" t="s">
        <v>11083</v>
      </c>
      <c r="J932" s="70" t="s">
        <v>1645</v>
      </c>
      <c r="K932" s="70" t="s">
        <v>1917</v>
      </c>
      <c r="L932" s="70" t="s">
        <v>381</v>
      </c>
      <c r="M932" s="70" t="s">
        <v>11084</v>
      </c>
      <c r="N932" s="86" t="s">
        <v>10986</v>
      </c>
      <c r="O932" s="88" t="s">
        <v>11085</v>
      </c>
      <c r="P932" s="72" t="s">
        <v>23</v>
      </c>
      <c r="Q932" s="73"/>
      <c r="R932" s="72" t="s">
        <v>24</v>
      </c>
      <c r="S932" s="73" t="s">
        <v>1917</v>
      </c>
      <c r="T932" s="73" t="s">
        <v>11086</v>
      </c>
      <c r="U932" s="74"/>
      <c r="V932" s="26"/>
      <c r="W932" s="26"/>
      <c r="X932" s="26"/>
      <c r="Y932" s="26"/>
      <c r="Z932" s="26"/>
      <c r="AA932" s="26"/>
      <c r="AB932" s="26"/>
      <c r="AC932" s="26"/>
      <c r="AD932" s="26"/>
      <c r="AE932" s="26"/>
      <c r="AF932" s="26"/>
      <c r="AG932" s="26"/>
      <c r="AH932" s="26"/>
      <c r="AI932" s="26"/>
      <c r="AJ932" s="26"/>
    </row>
    <row r="933" spans="1:36" ht="50">
      <c r="A933" s="67">
        <v>964</v>
      </c>
      <c r="B933" s="68">
        <v>45730</v>
      </c>
      <c r="C933" s="67"/>
      <c r="D933" s="70" t="s">
        <v>86</v>
      </c>
      <c r="E933" s="69"/>
      <c r="F933" s="69"/>
      <c r="G933" s="70" t="s">
        <v>11087</v>
      </c>
      <c r="H933" s="70" t="s">
        <v>11088</v>
      </c>
      <c r="I933" s="70"/>
      <c r="J933" s="70" t="s">
        <v>1645</v>
      </c>
      <c r="K933" s="70" t="s">
        <v>1616</v>
      </c>
      <c r="L933" s="70" t="s">
        <v>486</v>
      </c>
      <c r="M933" s="70" t="s">
        <v>11089</v>
      </c>
      <c r="N933" s="86" t="s">
        <v>11090</v>
      </c>
      <c r="O933" s="83" t="s">
        <v>11091</v>
      </c>
      <c r="P933" s="72" t="s">
        <v>23</v>
      </c>
      <c r="Q933" s="73" t="s">
        <v>11092</v>
      </c>
      <c r="R933" s="72"/>
      <c r="S933" s="73"/>
      <c r="T933" s="73"/>
      <c r="U933" s="74"/>
      <c r="V933" s="26"/>
      <c r="W933" s="26"/>
      <c r="X933" s="26"/>
      <c r="Y933" s="26"/>
      <c r="Z933" s="26"/>
      <c r="AA933" s="26"/>
      <c r="AB933" s="26"/>
      <c r="AC933" s="26"/>
      <c r="AD933" s="26"/>
      <c r="AE933" s="26"/>
      <c r="AF933" s="26"/>
      <c r="AG933" s="26"/>
      <c r="AH933" s="26"/>
      <c r="AI933" s="26"/>
      <c r="AJ933" s="26"/>
    </row>
    <row r="934" spans="1:36" ht="75">
      <c r="A934" s="67">
        <v>965</v>
      </c>
      <c r="B934" s="68">
        <v>45730</v>
      </c>
      <c r="C934" s="67"/>
      <c r="D934" s="70" t="s">
        <v>864</v>
      </c>
      <c r="E934" s="69"/>
      <c r="F934" s="69"/>
      <c r="G934" s="70" t="s">
        <v>987</v>
      </c>
      <c r="H934" s="70" t="s">
        <v>11093</v>
      </c>
      <c r="I934" s="70" t="s">
        <v>11094</v>
      </c>
      <c r="J934" s="70" t="s">
        <v>977</v>
      </c>
      <c r="K934" s="70" t="s">
        <v>440</v>
      </c>
      <c r="L934" s="70" t="s">
        <v>156</v>
      </c>
      <c r="M934" s="70" t="s">
        <v>11095</v>
      </c>
      <c r="N934" s="70" t="s">
        <v>11096</v>
      </c>
      <c r="O934" s="83" t="s">
        <v>11097</v>
      </c>
      <c r="P934" s="72" t="s">
        <v>23</v>
      </c>
      <c r="Q934" s="73"/>
      <c r="R934" s="72"/>
      <c r="S934" s="73"/>
      <c r="T934" s="73"/>
      <c r="U934" s="74"/>
      <c r="V934" s="26"/>
      <c r="W934" s="26"/>
      <c r="X934" s="26"/>
      <c r="Y934" s="26"/>
      <c r="Z934" s="26"/>
      <c r="AA934" s="26"/>
      <c r="AB934" s="26"/>
      <c r="AC934" s="26"/>
      <c r="AD934" s="26"/>
      <c r="AE934" s="26"/>
      <c r="AF934" s="26"/>
      <c r="AG934" s="26"/>
      <c r="AH934" s="26"/>
      <c r="AI934" s="26"/>
      <c r="AJ934" s="26"/>
    </row>
    <row r="935" spans="1:36" ht="62.5">
      <c r="A935" s="67">
        <v>966</v>
      </c>
      <c r="B935" s="68">
        <v>45730</v>
      </c>
      <c r="C935" s="67"/>
      <c r="D935" s="70" t="s">
        <v>360</v>
      </c>
      <c r="E935" s="69"/>
      <c r="F935" s="69"/>
      <c r="G935" s="70" t="s">
        <v>49</v>
      </c>
      <c r="H935" s="70" t="s">
        <v>11098</v>
      </c>
      <c r="I935" s="70" t="s">
        <v>11099</v>
      </c>
      <c r="J935" s="70" t="s">
        <v>977</v>
      </c>
      <c r="K935" s="70" t="s">
        <v>440</v>
      </c>
      <c r="L935" s="70" t="s">
        <v>728</v>
      </c>
      <c r="M935" s="70" t="s">
        <v>11100</v>
      </c>
      <c r="N935" s="86" t="s">
        <v>11101</v>
      </c>
      <c r="O935" s="83" t="s">
        <v>11102</v>
      </c>
      <c r="P935" s="72" t="s">
        <v>23</v>
      </c>
      <c r="Q935" s="73"/>
      <c r="R935" s="72"/>
      <c r="S935" s="73"/>
      <c r="T935" s="73"/>
      <c r="U935" s="74"/>
      <c r="V935" s="26"/>
      <c r="W935" s="26"/>
      <c r="X935" s="26"/>
      <c r="Y935" s="26"/>
      <c r="Z935" s="26"/>
      <c r="AA935" s="26"/>
      <c r="AB935" s="26"/>
      <c r="AC935" s="26"/>
      <c r="AD935" s="26"/>
      <c r="AE935" s="26"/>
      <c r="AF935" s="26"/>
      <c r="AG935" s="26"/>
      <c r="AH935" s="26"/>
      <c r="AI935" s="26"/>
      <c r="AJ935" s="26"/>
    </row>
    <row r="936" spans="1:36" ht="100">
      <c r="A936" s="67">
        <v>967</v>
      </c>
      <c r="B936" s="68">
        <v>45730</v>
      </c>
      <c r="C936" s="67"/>
      <c r="D936" s="70" t="s">
        <v>110</v>
      </c>
      <c r="E936" s="69"/>
      <c r="F936" s="69"/>
      <c r="G936" s="70" t="s">
        <v>11103</v>
      </c>
      <c r="H936" s="70" t="s">
        <v>11104</v>
      </c>
      <c r="I936" s="70" t="s">
        <v>11105</v>
      </c>
      <c r="J936" s="70" t="s">
        <v>977</v>
      </c>
      <c r="K936" s="70" t="s">
        <v>440</v>
      </c>
      <c r="L936" s="70" t="s">
        <v>216</v>
      </c>
      <c r="M936" s="70" t="s">
        <v>11106</v>
      </c>
      <c r="N936" s="86" t="s">
        <v>11107</v>
      </c>
      <c r="O936" s="83" t="s">
        <v>11108</v>
      </c>
      <c r="P936" s="72" t="s">
        <v>901</v>
      </c>
      <c r="Q936" s="73"/>
      <c r="R936" s="72"/>
      <c r="S936" s="73"/>
      <c r="T936" s="73"/>
      <c r="U936" s="74"/>
      <c r="V936" s="26"/>
      <c r="W936" s="26"/>
      <c r="X936" s="26"/>
      <c r="Y936" s="26"/>
      <c r="Z936" s="26"/>
      <c r="AA936" s="26"/>
      <c r="AB936" s="26"/>
      <c r="AC936" s="26"/>
      <c r="AD936" s="26"/>
      <c r="AE936" s="26"/>
      <c r="AF936" s="26"/>
      <c r="AG936" s="26"/>
      <c r="AH936" s="26"/>
      <c r="AI936" s="26"/>
      <c r="AJ936" s="26"/>
    </row>
    <row r="937" spans="1:36" ht="50">
      <c r="A937" s="67">
        <v>968</v>
      </c>
      <c r="B937" s="68">
        <v>45730</v>
      </c>
      <c r="C937" s="67"/>
      <c r="D937" s="70" t="s">
        <v>525</v>
      </c>
      <c r="E937" s="69"/>
      <c r="F937" s="69"/>
      <c r="G937" s="70" t="s">
        <v>11109</v>
      </c>
      <c r="H937" s="70" t="s">
        <v>11110</v>
      </c>
      <c r="I937" s="70" t="s">
        <v>10485</v>
      </c>
      <c r="J937" s="70" t="s">
        <v>977</v>
      </c>
      <c r="K937" s="70" t="s">
        <v>440</v>
      </c>
      <c r="L937" s="70" t="s">
        <v>3579</v>
      </c>
      <c r="M937" s="70" t="s">
        <v>11111</v>
      </c>
      <c r="N937" s="86"/>
      <c r="O937" s="83" t="s">
        <v>11112</v>
      </c>
      <c r="P937" s="72" t="s">
        <v>23</v>
      </c>
      <c r="Q937" s="73"/>
      <c r="R937" s="72"/>
      <c r="S937" s="73"/>
      <c r="T937" s="73"/>
      <c r="U937" s="74"/>
      <c r="V937" s="26"/>
      <c r="W937" s="26"/>
      <c r="X937" s="26"/>
      <c r="Y937" s="26"/>
      <c r="Z937" s="26"/>
      <c r="AA937" s="26"/>
      <c r="AB937" s="26"/>
      <c r="AC937" s="26"/>
      <c r="AD937" s="26"/>
      <c r="AE937" s="26"/>
      <c r="AF937" s="26"/>
      <c r="AG937" s="26"/>
      <c r="AH937" s="26"/>
      <c r="AI937" s="26"/>
      <c r="AJ937" s="26"/>
    </row>
    <row r="938" spans="1:36" ht="137.5">
      <c r="A938" s="67">
        <v>969</v>
      </c>
      <c r="B938" s="68">
        <v>45730</v>
      </c>
      <c r="C938" s="67"/>
      <c r="D938" s="70" t="s">
        <v>177</v>
      </c>
      <c r="E938" s="69"/>
      <c r="F938" s="69"/>
      <c r="G938" s="70" t="s">
        <v>11113</v>
      </c>
      <c r="H938" s="70" t="s">
        <v>11114</v>
      </c>
      <c r="I938" s="70" t="s">
        <v>11115</v>
      </c>
      <c r="J938" s="70" t="s">
        <v>1645</v>
      </c>
      <c r="K938" s="70" t="s">
        <v>1917</v>
      </c>
      <c r="L938" s="70" t="s">
        <v>5785</v>
      </c>
      <c r="M938" s="70" t="s">
        <v>11116</v>
      </c>
      <c r="N938" s="86" t="s">
        <v>11117</v>
      </c>
      <c r="O938" s="70"/>
      <c r="P938" s="72" t="s">
        <v>23</v>
      </c>
      <c r="Q938" s="73"/>
      <c r="R938" s="72" t="s">
        <v>24</v>
      </c>
      <c r="S938" s="73" t="s">
        <v>1917</v>
      </c>
      <c r="T938" s="73" t="s">
        <v>10553</v>
      </c>
      <c r="U938" s="74"/>
      <c r="V938" s="26"/>
      <c r="W938" s="26"/>
      <c r="X938" s="26"/>
      <c r="Y938" s="26"/>
      <c r="Z938" s="26"/>
      <c r="AA938" s="26"/>
      <c r="AB938" s="26"/>
      <c r="AC938" s="26"/>
      <c r="AD938" s="26"/>
      <c r="AE938" s="26"/>
      <c r="AF938" s="26"/>
      <c r="AG938" s="26"/>
      <c r="AH938" s="26"/>
      <c r="AI938" s="26"/>
      <c r="AJ938" s="26"/>
    </row>
    <row r="939" spans="1:36" ht="62.5">
      <c r="A939" s="67">
        <v>970</v>
      </c>
      <c r="B939" s="68">
        <v>45730</v>
      </c>
      <c r="C939" s="67"/>
      <c r="D939" s="70" t="s">
        <v>135</v>
      </c>
      <c r="E939" s="69"/>
      <c r="F939" s="69"/>
      <c r="G939" s="70" t="s">
        <v>33</v>
      </c>
      <c r="H939" s="70" t="s">
        <v>11118</v>
      </c>
      <c r="I939" s="70" t="s">
        <v>11119</v>
      </c>
      <c r="J939" s="70" t="s">
        <v>1645</v>
      </c>
      <c r="K939" s="70" t="s">
        <v>1917</v>
      </c>
      <c r="L939" s="70" t="s">
        <v>10323</v>
      </c>
      <c r="M939" s="70" t="s">
        <v>11120</v>
      </c>
      <c r="N939" s="86" t="s">
        <v>11121</v>
      </c>
      <c r="O939" s="70"/>
      <c r="P939" s="72" t="s">
        <v>901</v>
      </c>
      <c r="Q939" s="73"/>
      <c r="R939" s="72"/>
      <c r="S939" s="73"/>
      <c r="T939" s="73"/>
      <c r="U939" s="74"/>
      <c r="V939" s="26"/>
      <c r="W939" s="26"/>
      <c r="X939" s="26"/>
      <c r="Y939" s="26"/>
      <c r="Z939" s="26"/>
      <c r="AA939" s="26"/>
      <c r="AB939" s="26"/>
      <c r="AC939" s="26"/>
      <c r="AD939" s="26"/>
      <c r="AE939" s="26"/>
      <c r="AF939" s="26"/>
      <c r="AG939" s="26"/>
      <c r="AH939" s="26"/>
      <c r="AI939" s="26"/>
      <c r="AJ939" s="26"/>
    </row>
    <row r="940" spans="1:36" ht="100">
      <c r="A940" s="67">
        <v>971</v>
      </c>
      <c r="B940" s="68">
        <v>45730</v>
      </c>
      <c r="C940" s="67"/>
      <c r="D940" s="70" t="s">
        <v>8825</v>
      </c>
      <c r="E940" s="69"/>
      <c r="F940" s="69"/>
      <c r="G940" s="70" t="s">
        <v>11122</v>
      </c>
      <c r="H940" s="70" t="s">
        <v>11123</v>
      </c>
      <c r="I940" s="70" t="s">
        <v>10984</v>
      </c>
      <c r="J940" s="70" t="s">
        <v>1645</v>
      </c>
      <c r="K940" s="70" t="s">
        <v>1917</v>
      </c>
      <c r="L940" s="70" t="s">
        <v>88</v>
      </c>
      <c r="M940" s="70" t="s">
        <v>11124</v>
      </c>
      <c r="N940" s="86" t="s">
        <v>11125</v>
      </c>
      <c r="O940" s="88"/>
      <c r="P940" s="72" t="s">
        <v>23</v>
      </c>
      <c r="Q940" s="73"/>
      <c r="R940" s="72" t="s">
        <v>24</v>
      </c>
      <c r="S940" s="73" t="s">
        <v>1917</v>
      </c>
      <c r="T940" s="73" t="s">
        <v>4033</v>
      </c>
      <c r="U940" s="74"/>
      <c r="V940" s="26"/>
      <c r="W940" s="26"/>
      <c r="X940" s="26"/>
      <c r="Y940" s="26"/>
      <c r="Z940" s="26"/>
      <c r="AA940" s="26"/>
      <c r="AB940" s="26"/>
      <c r="AC940" s="26"/>
      <c r="AD940" s="26"/>
      <c r="AE940" s="26"/>
      <c r="AF940" s="26"/>
      <c r="AG940" s="26"/>
      <c r="AH940" s="26"/>
      <c r="AI940" s="26"/>
      <c r="AJ940" s="26"/>
    </row>
    <row r="941" spans="1:36" ht="75">
      <c r="A941" s="67">
        <v>972</v>
      </c>
      <c r="B941" s="68">
        <v>45730</v>
      </c>
      <c r="C941" s="67"/>
      <c r="D941" s="70" t="s">
        <v>152</v>
      </c>
      <c r="E941" s="69"/>
      <c r="F941" s="69"/>
      <c r="G941" s="70" t="s">
        <v>157</v>
      </c>
      <c r="H941" s="70" t="s">
        <v>11126</v>
      </c>
      <c r="I941" s="70" t="s">
        <v>10998</v>
      </c>
      <c r="J941" s="70" t="s">
        <v>1645</v>
      </c>
      <c r="K941" s="70" t="s">
        <v>1917</v>
      </c>
      <c r="L941" s="70" t="s">
        <v>486</v>
      </c>
      <c r="M941" s="70" t="s">
        <v>11127</v>
      </c>
      <c r="N941" s="70" t="s">
        <v>3380</v>
      </c>
      <c r="O941" s="70"/>
      <c r="P941" s="72" t="s">
        <v>23</v>
      </c>
      <c r="Q941" s="73"/>
      <c r="R941" s="72"/>
      <c r="S941" s="73"/>
      <c r="T941" s="73"/>
      <c r="U941" s="74"/>
      <c r="V941" s="26"/>
      <c r="W941" s="26"/>
      <c r="X941" s="26"/>
      <c r="Y941" s="26"/>
      <c r="Z941" s="26"/>
      <c r="AA941" s="26"/>
      <c r="AB941" s="26"/>
      <c r="AC941" s="26"/>
      <c r="AD941" s="26"/>
      <c r="AE941" s="26"/>
      <c r="AF941" s="26"/>
      <c r="AG941" s="26"/>
      <c r="AH941" s="26"/>
      <c r="AI941" s="26"/>
      <c r="AJ941" s="26"/>
    </row>
    <row r="942" spans="1:36" ht="62.5">
      <c r="A942" s="67">
        <v>973</v>
      </c>
      <c r="B942" s="68">
        <v>45730</v>
      </c>
      <c r="C942" s="67"/>
      <c r="D942" s="70" t="s">
        <v>355</v>
      </c>
      <c r="E942" s="69"/>
      <c r="F942" s="69"/>
      <c r="G942" s="70" t="s">
        <v>11128</v>
      </c>
      <c r="H942" s="70" t="s">
        <v>11129</v>
      </c>
      <c r="I942" s="70" t="s">
        <v>11130</v>
      </c>
      <c r="J942" s="70" t="s">
        <v>977</v>
      </c>
      <c r="K942" s="70" t="s">
        <v>440</v>
      </c>
      <c r="L942" s="70" t="s">
        <v>381</v>
      </c>
      <c r="M942" s="70" t="s">
        <v>11131</v>
      </c>
      <c r="N942" s="86" t="s">
        <v>11132</v>
      </c>
      <c r="O942" s="83" t="s">
        <v>11133</v>
      </c>
      <c r="P942" s="72" t="s">
        <v>23</v>
      </c>
      <c r="Q942" s="73"/>
      <c r="R942" s="72"/>
      <c r="S942" s="73"/>
      <c r="T942" s="73"/>
      <c r="U942" s="74"/>
      <c r="V942" s="26"/>
      <c r="W942" s="26"/>
      <c r="X942" s="26"/>
      <c r="Y942" s="26"/>
      <c r="Z942" s="26"/>
      <c r="AA942" s="26"/>
      <c r="AB942" s="26"/>
      <c r="AC942" s="26"/>
      <c r="AD942" s="26"/>
      <c r="AE942" s="26"/>
      <c r="AF942" s="26"/>
      <c r="AG942" s="26"/>
      <c r="AH942" s="26"/>
      <c r="AI942" s="26"/>
      <c r="AJ942" s="26"/>
    </row>
    <row r="943" spans="1:36" ht="25">
      <c r="A943" s="67">
        <v>974</v>
      </c>
      <c r="B943" s="68">
        <v>45730</v>
      </c>
      <c r="C943" s="67"/>
      <c r="D943" s="70" t="s">
        <v>289</v>
      </c>
      <c r="E943" s="69"/>
      <c r="F943" s="69"/>
      <c r="G943" s="70" t="s">
        <v>11134</v>
      </c>
      <c r="H943" s="70" t="s">
        <v>11135</v>
      </c>
      <c r="I943" s="70"/>
      <c r="J943" s="70" t="s">
        <v>1645</v>
      </c>
      <c r="K943" s="70" t="s">
        <v>1646</v>
      </c>
      <c r="L943" s="70" t="s">
        <v>156</v>
      </c>
      <c r="M943" s="70" t="s">
        <v>11136</v>
      </c>
      <c r="N943" s="86" t="s">
        <v>9726</v>
      </c>
      <c r="O943" s="70"/>
      <c r="P943" s="72" t="s">
        <v>23</v>
      </c>
      <c r="Q943" s="73"/>
      <c r="R943" s="72" t="s">
        <v>24</v>
      </c>
      <c r="S943" s="73" t="s">
        <v>1646</v>
      </c>
      <c r="T943" s="73"/>
      <c r="U943" s="74"/>
      <c r="V943" s="26"/>
      <c r="W943" s="26"/>
      <c r="X943" s="26"/>
      <c r="Y943" s="26"/>
      <c r="Z943" s="26"/>
      <c r="AA943" s="26"/>
      <c r="AB943" s="26"/>
      <c r="AC943" s="26"/>
      <c r="AD943" s="26"/>
      <c r="AE943" s="26"/>
      <c r="AF943" s="26"/>
      <c r="AG943" s="26"/>
      <c r="AH943" s="26"/>
      <c r="AI943" s="26"/>
      <c r="AJ943" s="26"/>
    </row>
    <row r="944" spans="1:36" ht="262.5">
      <c r="A944" s="67">
        <v>975</v>
      </c>
      <c r="B944" s="68">
        <v>45730</v>
      </c>
      <c r="C944" s="67"/>
      <c r="D944" s="70" t="s">
        <v>348</v>
      </c>
      <c r="E944" s="69"/>
      <c r="F944" s="69"/>
      <c r="G944" s="70" t="s">
        <v>154</v>
      </c>
      <c r="H944" s="70" t="s">
        <v>11137</v>
      </c>
      <c r="I944" s="70" t="s">
        <v>11138</v>
      </c>
      <c r="J944" s="70" t="s">
        <v>977</v>
      </c>
      <c r="K944" s="70" t="s">
        <v>440</v>
      </c>
      <c r="L944" s="70" t="s">
        <v>216</v>
      </c>
      <c r="M944" s="70" t="s">
        <v>11139</v>
      </c>
      <c r="N944" s="86" t="s">
        <v>11140</v>
      </c>
      <c r="O944" s="83" t="s">
        <v>11141</v>
      </c>
      <c r="P944" s="72" t="s">
        <v>905</v>
      </c>
      <c r="Q944" s="104" t="s">
        <v>11142</v>
      </c>
      <c r="R944" s="72" t="s">
        <v>727</v>
      </c>
      <c r="S944" s="73" t="s">
        <v>127</v>
      </c>
      <c r="T944" s="104" t="s">
        <v>11143</v>
      </c>
      <c r="U944" s="74"/>
      <c r="V944" s="26"/>
      <c r="W944" s="26"/>
      <c r="X944" s="26"/>
      <c r="Y944" s="26"/>
      <c r="Z944" s="26"/>
      <c r="AA944" s="26"/>
      <c r="AB944" s="26"/>
      <c r="AC944" s="26"/>
      <c r="AD944" s="26"/>
      <c r="AE944" s="26"/>
      <c r="AF944" s="26"/>
      <c r="AG944" s="26"/>
      <c r="AH944" s="26"/>
      <c r="AI944" s="26"/>
      <c r="AJ944" s="26"/>
    </row>
    <row r="945" spans="1:36" ht="50">
      <c r="A945" s="67">
        <v>976</v>
      </c>
      <c r="B945" s="68">
        <v>45730</v>
      </c>
      <c r="C945" s="67"/>
      <c r="D945" s="70" t="s">
        <v>446</v>
      </c>
      <c r="E945" s="69"/>
      <c r="F945" s="69"/>
      <c r="G945" s="70" t="s">
        <v>7055</v>
      </c>
      <c r="H945" s="70" t="s">
        <v>11144</v>
      </c>
      <c r="I945" s="70" t="s">
        <v>11145</v>
      </c>
      <c r="J945" s="70" t="s">
        <v>977</v>
      </c>
      <c r="K945" s="70" t="s">
        <v>440</v>
      </c>
      <c r="L945" s="73" t="s">
        <v>217</v>
      </c>
      <c r="M945" s="86" t="s">
        <v>999</v>
      </c>
      <c r="N945" s="86" t="s">
        <v>11146</v>
      </c>
      <c r="O945" s="83" t="s">
        <v>11147</v>
      </c>
      <c r="P945" s="72" t="s">
        <v>23</v>
      </c>
      <c r="Q945" s="73" t="s">
        <v>11148</v>
      </c>
      <c r="R945" s="72"/>
      <c r="S945" s="73"/>
      <c r="T945" s="73"/>
      <c r="U945" s="74"/>
      <c r="V945" s="26"/>
      <c r="W945" s="26"/>
      <c r="X945" s="26"/>
      <c r="Y945" s="26"/>
      <c r="Z945" s="26"/>
      <c r="AA945" s="26"/>
      <c r="AB945" s="26"/>
      <c r="AC945" s="26"/>
      <c r="AD945" s="26"/>
      <c r="AE945" s="26"/>
      <c r="AF945" s="26"/>
      <c r="AG945" s="26"/>
      <c r="AH945" s="26"/>
      <c r="AI945" s="26"/>
      <c r="AJ945" s="26"/>
    </row>
    <row r="946" spans="1:36" ht="125">
      <c r="A946" s="67">
        <v>977</v>
      </c>
      <c r="B946" s="68">
        <v>45734</v>
      </c>
      <c r="C946" s="67"/>
      <c r="D946" s="70" t="s">
        <v>517</v>
      </c>
      <c r="E946" s="69"/>
      <c r="F946" s="69"/>
      <c r="G946" s="70" t="s">
        <v>70</v>
      </c>
      <c r="H946" s="70" t="s">
        <v>11149</v>
      </c>
      <c r="I946" s="70"/>
      <c r="J946" s="70" t="s">
        <v>1645</v>
      </c>
      <c r="K946" s="70" t="s">
        <v>1616</v>
      </c>
      <c r="L946" s="70" t="s">
        <v>216</v>
      </c>
      <c r="M946" s="70" t="s">
        <v>11150</v>
      </c>
      <c r="N946" s="86" t="s">
        <v>11151</v>
      </c>
      <c r="O946" s="88"/>
      <c r="P946" s="72" t="s">
        <v>23</v>
      </c>
      <c r="Q946" s="73" t="s">
        <v>11152</v>
      </c>
      <c r="R946" s="72"/>
      <c r="S946" s="73"/>
      <c r="T946" s="73"/>
      <c r="U946" s="74"/>
      <c r="V946" s="26"/>
      <c r="W946" s="26"/>
      <c r="X946" s="26"/>
      <c r="Y946" s="26"/>
      <c r="Z946" s="26"/>
      <c r="AA946" s="26"/>
      <c r="AB946" s="26"/>
      <c r="AC946" s="26"/>
      <c r="AD946" s="26"/>
      <c r="AE946" s="26"/>
      <c r="AF946" s="26"/>
      <c r="AG946" s="26"/>
      <c r="AH946" s="26"/>
      <c r="AI946" s="26"/>
      <c r="AJ946" s="26"/>
    </row>
    <row r="947" spans="1:36" ht="62.5">
      <c r="A947" s="67">
        <v>978</v>
      </c>
      <c r="B947" s="68">
        <v>45734</v>
      </c>
      <c r="C947" s="67"/>
      <c r="D947" s="70" t="s">
        <v>423</v>
      </c>
      <c r="E947" s="69"/>
      <c r="F947" s="69"/>
      <c r="G947" s="70" t="s">
        <v>154</v>
      </c>
      <c r="H947" s="70" t="s">
        <v>11153</v>
      </c>
      <c r="I947" s="70" t="s">
        <v>10349</v>
      </c>
      <c r="J947" s="70" t="s">
        <v>1645</v>
      </c>
      <c r="K947" s="70" t="s">
        <v>1917</v>
      </c>
      <c r="L947" s="70" t="s">
        <v>912</v>
      </c>
      <c r="M947" s="70" t="s">
        <v>11154</v>
      </c>
      <c r="N947" s="86" t="s">
        <v>11155</v>
      </c>
      <c r="O947" s="70"/>
      <c r="P947" s="72" t="s">
        <v>23</v>
      </c>
      <c r="Q947" s="104" t="s">
        <v>11156</v>
      </c>
      <c r="R947" s="72" t="s">
        <v>24</v>
      </c>
      <c r="S947" s="73" t="s">
        <v>1917</v>
      </c>
      <c r="T947" s="73" t="s">
        <v>4033</v>
      </c>
      <c r="U947" s="74"/>
      <c r="V947" s="26"/>
      <c r="W947" s="26"/>
      <c r="X947" s="26"/>
      <c r="Y947" s="26"/>
      <c r="Z947" s="26"/>
      <c r="AA947" s="26"/>
      <c r="AB947" s="26"/>
      <c r="AC947" s="26"/>
      <c r="AD947" s="26"/>
      <c r="AE947" s="26"/>
      <c r="AF947" s="26"/>
      <c r="AG947" s="26"/>
      <c r="AH947" s="26"/>
      <c r="AI947" s="26"/>
      <c r="AJ947" s="26"/>
    </row>
    <row r="948" spans="1:36" ht="37.5">
      <c r="A948" s="67">
        <v>979</v>
      </c>
      <c r="B948" s="68">
        <v>45734</v>
      </c>
      <c r="C948" s="67"/>
      <c r="D948" s="70" t="s">
        <v>8825</v>
      </c>
      <c r="E948" s="69"/>
      <c r="F948" s="69"/>
      <c r="G948" s="70" t="s">
        <v>612</v>
      </c>
      <c r="H948" s="70" t="s">
        <v>11157</v>
      </c>
      <c r="I948" s="70" t="s">
        <v>11158</v>
      </c>
      <c r="J948" s="70" t="s">
        <v>1645</v>
      </c>
      <c r="K948" s="70" t="s">
        <v>1917</v>
      </c>
      <c r="L948" s="70" t="s">
        <v>302</v>
      </c>
      <c r="M948" s="70" t="s">
        <v>11159</v>
      </c>
      <c r="N948" s="86" t="s">
        <v>11160</v>
      </c>
      <c r="O948" s="70"/>
      <c r="P948" s="72" t="s">
        <v>901</v>
      </c>
      <c r="Q948" s="73"/>
      <c r="R948" s="72" t="s">
        <v>727</v>
      </c>
      <c r="S948" s="73" t="s">
        <v>1917</v>
      </c>
      <c r="T948" s="73" t="s">
        <v>11161</v>
      </c>
      <c r="U948" s="74"/>
      <c r="V948" s="26"/>
      <c r="W948" s="26"/>
      <c r="X948" s="26"/>
      <c r="Y948" s="26"/>
      <c r="Z948" s="26"/>
      <c r="AA948" s="26"/>
      <c r="AB948" s="26"/>
      <c r="AC948" s="26"/>
      <c r="AD948" s="26"/>
      <c r="AE948" s="26"/>
      <c r="AF948" s="26"/>
      <c r="AG948" s="26"/>
      <c r="AH948" s="26"/>
      <c r="AI948" s="26"/>
      <c r="AJ948" s="26"/>
    </row>
    <row r="949" spans="1:36" ht="212.5">
      <c r="A949" s="67">
        <v>980</v>
      </c>
      <c r="B949" s="68">
        <v>45734</v>
      </c>
      <c r="C949" s="67"/>
      <c r="D949" s="70" t="s">
        <v>576</v>
      </c>
      <c r="E949" s="69"/>
      <c r="F949" s="69"/>
      <c r="G949" s="70" t="s">
        <v>227</v>
      </c>
      <c r="H949" s="70" t="s">
        <v>11162</v>
      </c>
      <c r="I949" s="70"/>
      <c r="J949" s="70" t="s">
        <v>1645</v>
      </c>
      <c r="K949" s="70" t="s">
        <v>1616</v>
      </c>
      <c r="L949" s="70" t="s">
        <v>192</v>
      </c>
      <c r="M949" s="70" t="s">
        <v>11163</v>
      </c>
      <c r="N949" s="86" t="s">
        <v>7674</v>
      </c>
      <c r="O949" s="83" t="s">
        <v>11164</v>
      </c>
      <c r="P949" s="72" t="s">
        <v>23</v>
      </c>
      <c r="Q949" s="73"/>
      <c r="R949" s="72" t="s">
        <v>24</v>
      </c>
      <c r="S949" s="73" t="s">
        <v>1616</v>
      </c>
      <c r="T949" s="73" t="s">
        <v>10476</v>
      </c>
      <c r="U949" s="74" t="s">
        <v>4724</v>
      </c>
      <c r="V949" s="26"/>
      <c r="W949" s="26"/>
      <c r="X949" s="26"/>
      <c r="Y949" s="26"/>
      <c r="Z949" s="26"/>
      <c r="AA949" s="26"/>
      <c r="AB949" s="26"/>
      <c r="AC949" s="26"/>
      <c r="AD949" s="26"/>
      <c r="AE949" s="26"/>
      <c r="AF949" s="26"/>
      <c r="AG949" s="26"/>
      <c r="AH949" s="26"/>
      <c r="AI949" s="26"/>
      <c r="AJ949" s="26"/>
    </row>
    <row r="950" spans="1:36" ht="87.5">
      <c r="A950" s="67">
        <v>981</v>
      </c>
      <c r="B950" s="68">
        <v>45730</v>
      </c>
      <c r="C950" s="67"/>
      <c r="D950" s="70" t="s">
        <v>10060</v>
      </c>
      <c r="E950" s="69"/>
      <c r="F950" s="69"/>
      <c r="G950" s="70" t="s">
        <v>154</v>
      </c>
      <c r="H950" s="70" t="s">
        <v>11165</v>
      </c>
      <c r="I950" s="70"/>
      <c r="J950" s="70" t="s">
        <v>1645</v>
      </c>
      <c r="K950" s="70" t="s">
        <v>1616</v>
      </c>
      <c r="L950" s="70" t="s">
        <v>216</v>
      </c>
      <c r="M950" s="70" t="s">
        <v>11166</v>
      </c>
      <c r="N950" s="86" t="s">
        <v>11167</v>
      </c>
      <c r="O950" s="70"/>
      <c r="P950" s="72" t="s">
        <v>23</v>
      </c>
      <c r="Q950" s="73" t="s">
        <v>11168</v>
      </c>
      <c r="R950" s="72"/>
      <c r="S950" s="73"/>
      <c r="T950" s="73"/>
      <c r="U950" s="74"/>
      <c r="V950" s="26"/>
      <c r="W950" s="26"/>
      <c r="X950" s="26"/>
      <c r="Y950" s="26"/>
      <c r="Z950" s="26"/>
      <c r="AA950" s="26"/>
      <c r="AB950" s="26"/>
      <c r="AC950" s="26"/>
      <c r="AD950" s="26"/>
      <c r="AE950" s="26"/>
      <c r="AF950" s="26"/>
      <c r="AG950" s="26"/>
      <c r="AH950" s="26"/>
      <c r="AI950" s="26"/>
      <c r="AJ950" s="26"/>
    </row>
    <row r="951" spans="1:36" ht="37.5">
      <c r="A951" s="67">
        <v>982</v>
      </c>
      <c r="B951" s="68">
        <v>45734</v>
      </c>
      <c r="C951" s="67"/>
      <c r="D951" s="70" t="s">
        <v>10391</v>
      </c>
      <c r="E951" s="69"/>
      <c r="F951" s="69"/>
      <c r="G951" s="70" t="s">
        <v>712</v>
      </c>
      <c r="H951" s="70" t="s">
        <v>11169</v>
      </c>
      <c r="I951" s="70" t="s">
        <v>10959</v>
      </c>
      <c r="J951" s="70" t="s">
        <v>977</v>
      </c>
      <c r="K951" s="70" t="s">
        <v>127</v>
      </c>
      <c r="L951" s="70" t="s">
        <v>37</v>
      </c>
      <c r="M951" s="70" t="s">
        <v>11170</v>
      </c>
      <c r="N951" s="86" t="s">
        <v>8168</v>
      </c>
      <c r="O951" s="83" t="s">
        <v>11171</v>
      </c>
      <c r="P951" s="72" t="s">
        <v>23</v>
      </c>
      <c r="Q951" s="73"/>
      <c r="R951" s="72"/>
      <c r="S951" s="73"/>
      <c r="T951" s="73"/>
      <c r="U951" s="74"/>
      <c r="V951" s="26"/>
      <c r="W951" s="26"/>
      <c r="X951" s="26"/>
      <c r="Y951" s="26"/>
      <c r="Z951" s="26"/>
      <c r="AA951" s="26"/>
      <c r="AB951" s="26"/>
      <c r="AC951" s="26"/>
      <c r="AD951" s="26"/>
      <c r="AE951" s="26"/>
      <c r="AF951" s="26"/>
      <c r="AG951" s="26"/>
      <c r="AH951" s="26"/>
      <c r="AI951" s="26"/>
      <c r="AJ951" s="26"/>
    </row>
    <row r="952" spans="1:36" ht="50">
      <c r="A952" s="67">
        <v>983</v>
      </c>
      <c r="B952" s="68">
        <v>45734</v>
      </c>
      <c r="C952" s="67"/>
      <c r="D952" s="70" t="s">
        <v>349</v>
      </c>
      <c r="E952" s="69"/>
      <c r="F952" s="69"/>
      <c r="G952" s="70" t="s">
        <v>11172</v>
      </c>
      <c r="H952" s="70" t="s">
        <v>11173</v>
      </c>
      <c r="I952" s="70" t="s">
        <v>11174</v>
      </c>
      <c r="J952" s="70" t="s">
        <v>1645</v>
      </c>
      <c r="K952" s="70" t="s">
        <v>1917</v>
      </c>
      <c r="L952" s="70" t="s">
        <v>912</v>
      </c>
      <c r="M952" s="70" t="s">
        <v>11175</v>
      </c>
      <c r="N952" s="86" t="s">
        <v>11176</v>
      </c>
      <c r="O952" s="88" t="s">
        <v>11177</v>
      </c>
      <c r="P952" s="72" t="s">
        <v>23</v>
      </c>
      <c r="Q952" s="73"/>
      <c r="R952" s="72" t="s">
        <v>24</v>
      </c>
      <c r="S952" s="73" t="s">
        <v>1917</v>
      </c>
      <c r="T952" s="73" t="s">
        <v>4033</v>
      </c>
      <c r="U952" s="74"/>
      <c r="V952" s="26"/>
      <c r="W952" s="26"/>
      <c r="X952" s="26"/>
      <c r="Y952" s="26"/>
      <c r="Z952" s="26"/>
      <c r="AA952" s="26"/>
      <c r="AB952" s="26"/>
      <c r="AC952" s="26"/>
      <c r="AD952" s="26"/>
      <c r="AE952" s="26"/>
      <c r="AF952" s="26"/>
      <c r="AG952" s="26"/>
      <c r="AH952" s="26"/>
      <c r="AI952" s="26"/>
      <c r="AJ952" s="26"/>
    </row>
    <row r="953" spans="1:36" ht="62.5">
      <c r="A953" s="67">
        <v>984</v>
      </c>
      <c r="B953" s="68">
        <v>45734</v>
      </c>
      <c r="C953" s="67"/>
      <c r="D953" s="70" t="s">
        <v>360</v>
      </c>
      <c r="E953" s="69"/>
      <c r="F953" s="69"/>
      <c r="G953" s="70" t="s">
        <v>107</v>
      </c>
      <c r="H953" s="70" t="s">
        <v>11178</v>
      </c>
      <c r="I953" s="70"/>
      <c r="J953" s="70" t="s">
        <v>10839</v>
      </c>
      <c r="K953" s="70" t="s">
        <v>1616</v>
      </c>
      <c r="L953" s="70" t="s">
        <v>889</v>
      </c>
      <c r="M953" s="125" t="s">
        <v>11179</v>
      </c>
      <c r="N953" s="86" t="s">
        <v>11180</v>
      </c>
      <c r="O953" s="83" t="s">
        <v>11181</v>
      </c>
      <c r="P953" s="72" t="s">
        <v>23</v>
      </c>
      <c r="Q953" s="73"/>
      <c r="R953" s="72"/>
      <c r="S953" s="73"/>
      <c r="T953" s="73"/>
      <c r="U953" s="74"/>
      <c r="V953" s="26"/>
      <c r="W953" s="26"/>
      <c r="X953" s="26"/>
      <c r="Y953" s="26"/>
      <c r="Z953" s="26"/>
      <c r="AA953" s="26"/>
      <c r="AB953" s="26"/>
      <c r="AC953" s="26"/>
      <c r="AD953" s="26"/>
      <c r="AE953" s="26"/>
      <c r="AF953" s="26"/>
      <c r="AG953" s="26"/>
      <c r="AH953" s="26"/>
      <c r="AI953" s="26"/>
      <c r="AJ953" s="26"/>
    </row>
    <row r="954" spans="1:36" ht="75">
      <c r="A954" s="67">
        <v>985</v>
      </c>
      <c r="B954" s="34"/>
      <c r="C954" s="18"/>
      <c r="D954" s="20" t="s">
        <v>423</v>
      </c>
      <c r="E954" s="21"/>
      <c r="F954" s="21"/>
      <c r="G954" s="49" t="s">
        <v>49</v>
      </c>
      <c r="H954" s="213" t="s">
        <v>11182</v>
      </c>
      <c r="I954" s="70" t="s">
        <v>10349</v>
      </c>
      <c r="J954" s="2" t="s">
        <v>11183</v>
      </c>
      <c r="K954" s="2" t="s">
        <v>1917</v>
      </c>
      <c r="L954" s="126" t="s">
        <v>45</v>
      </c>
      <c r="M954" s="26" t="s">
        <v>11184</v>
      </c>
      <c r="N954" s="28" t="s">
        <v>11185</v>
      </c>
      <c r="O954" s="2"/>
      <c r="P954" s="14" t="s">
        <v>901</v>
      </c>
      <c r="Q954" s="2"/>
      <c r="R954" s="14"/>
      <c r="S954" s="21"/>
      <c r="T954" s="2"/>
      <c r="U954" s="13"/>
      <c r="V954" s="22"/>
      <c r="W954" s="22"/>
      <c r="X954" s="22"/>
      <c r="Y954" s="22"/>
      <c r="Z954" s="22"/>
      <c r="AA954" s="22"/>
      <c r="AB954" s="22"/>
      <c r="AC954" s="22"/>
      <c r="AD954" s="22"/>
      <c r="AE954" s="22"/>
      <c r="AF954" s="22"/>
      <c r="AG954" s="22"/>
      <c r="AH954" s="22"/>
      <c r="AI954" s="22"/>
      <c r="AJ954" s="22"/>
    </row>
    <row r="955" spans="1:36" ht="125">
      <c r="A955" s="67">
        <v>986</v>
      </c>
      <c r="B955" s="68">
        <v>45734</v>
      </c>
      <c r="C955" s="67"/>
      <c r="D955" s="70" t="s">
        <v>513</v>
      </c>
      <c r="E955" s="69"/>
      <c r="F955" s="69"/>
      <c r="G955" s="214" t="s">
        <v>8875</v>
      </c>
      <c r="H955" s="70" t="s">
        <v>11186</v>
      </c>
      <c r="I955" s="70"/>
      <c r="J955" s="70" t="s">
        <v>11183</v>
      </c>
      <c r="K955" s="70" t="s">
        <v>1616</v>
      </c>
      <c r="L955" s="70" t="s">
        <v>486</v>
      </c>
      <c r="M955" s="128" t="s">
        <v>11187</v>
      </c>
      <c r="N955" s="86" t="s">
        <v>6692</v>
      </c>
      <c r="O955" s="83" t="s">
        <v>11188</v>
      </c>
      <c r="P955" s="72" t="s">
        <v>23</v>
      </c>
      <c r="Q955" s="73"/>
      <c r="R955" s="72"/>
      <c r="S955" s="73"/>
      <c r="T955" s="73"/>
      <c r="U955" s="74"/>
      <c r="V955" s="26"/>
      <c r="W955" s="26"/>
      <c r="X955" s="26"/>
      <c r="Y955" s="26"/>
      <c r="Z955" s="26"/>
      <c r="AA955" s="26"/>
      <c r="AB955" s="26"/>
      <c r="AC955" s="26"/>
      <c r="AD955" s="26"/>
      <c r="AE955" s="26"/>
      <c r="AF955" s="26"/>
      <c r="AG955" s="26"/>
      <c r="AH955" s="26"/>
      <c r="AI955" s="26"/>
      <c r="AJ955" s="26"/>
    </row>
    <row r="956" spans="1:36" ht="50">
      <c r="A956" s="67">
        <v>987</v>
      </c>
      <c r="B956" s="68">
        <v>45734</v>
      </c>
      <c r="C956" s="67"/>
      <c r="D956" s="70" t="s">
        <v>880</v>
      </c>
      <c r="E956" s="69"/>
      <c r="F956" s="69"/>
      <c r="G956" s="70" t="s">
        <v>370</v>
      </c>
      <c r="H956" s="70" t="s">
        <v>11189</v>
      </c>
      <c r="I956" s="70" t="s">
        <v>11190</v>
      </c>
      <c r="J956" s="70" t="s">
        <v>977</v>
      </c>
      <c r="K956" s="70" t="s">
        <v>440</v>
      </c>
      <c r="L956" s="70" t="s">
        <v>142</v>
      </c>
      <c r="M956" s="70" t="s">
        <v>11191</v>
      </c>
      <c r="N956" s="86" t="s">
        <v>826</v>
      </c>
      <c r="O956" s="215" t="s">
        <v>11192</v>
      </c>
      <c r="P956" s="72" t="s">
        <v>23</v>
      </c>
      <c r="Q956" s="73"/>
      <c r="R956" s="72"/>
      <c r="S956" s="73"/>
      <c r="T956" s="73"/>
      <c r="U956" s="74"/>
      <c r="V956" s="26"/>
      <c r="W956" s="26"/>
      <c r="X956" s="26"/>
      <c r="Y956" s="26"/>
      <c r="Z956" s="26"/>
      <c r="AA956" s="26"/>
      <c r="AB956" s="26"/>
      <c r="AC956" s="26"/>
      <c r="AD956" s="26"/>
      <c r="AE956" s="26"/>
      <c r="AF956" s="26"/>
      <c r="AG956" s="26"/>
      <c r="AH956" s="26"/>
      <c r="AI956" s="26"/>
      <c r="AJ956" s="26"/>
    </row>
    <row r="957" spans="1:36" ht="225">
      <c r="A957" s="67">
        <v>988</v>
      </c>
      <c r="B957" s="68">
        <v>45734</v>
      </c>
      <c r="C957" s="67"/>
      <c r="D957" s="70" t="s">
        <v>275</v>
      </c>
      <c r="E957" s="69"/>
      <c r="F957" s="69"/>
      <c r="G957" s="70" t="s">
        <v>49</v>
      </c>
      <c r="H957" s="70" t="s">
        <v>11193</v>
      </c>
      <c r="I957" s="70" t="s">
        <v>10355</v>
      </c>
      <c r="J957" s="70" t="s">
        <v>1645</v>
      </c>
      <c r="K957" s="70" t="s">
        <v>1917</v>
      </c>
      <c r="L957" s="70" t="s">
        <v>83</v>
      </c>
      <c r="M957" s="70" t="s">
        <v>11194</v>
      </c>
      <c r="N957" s="86" t="s">
        <v>11195</v>
      </c>
      <c r="O957" s="83" t="s">
        <v>11196</v>
      </c>
      <c r="P957" s="72" t="s">
        <v>23</v>
      </c>
      <c r="Q957" s="73" t="s">
        <v>11197</v>
      </c>
      <c r="R957" s="72" t="s">
        <v>720</v>
      </c>
      <c r="S957" s="73"/>
      <c r="T957" s="73"/>
      <c r="U957" s="74"/>
      <c r="V957" s="26"/>
      <c r="W957" s="26"/>
      <c r="X957" s="26"/>
      <c r="Y957" s="26"/>
      <c r="Z957" s="26"/>
      <c r="AA957" s="26"/>
      <c r="AB957" s="26"/>
      <c r="AC957" s="26"/>
      <c r="AD957" s="26"/>
      <c r="AE957" s="26"/>
      <c r="AF957" s="26"/>
      <c r="AG957" s="26"/>
      <c r="AH957" s="26"/>
      <c r="AI957" s="26"/>
      <c r="AJ957" s="26"/>
    </row>
    <row r="958" spans="1:36" ht="50">
      <c r="A958" s="67">
        <v>989</v>
      </c>
      <c r="B958" s="68">
        <v>45734</v>
      </c>
      <c r="C958" s="67"/>
      <c r="D958" s="70" t="s">
        <v>145</v>
      </c>
      <c r="E958" s="69"/>
      <c r="F958" s="69"/>
      <c r="G958" s="70" t="s">
        <v>2325</v>
      </c>
      <c r="H958" s="70" t="s">
        <v>11198</v>
      </c>
      <c r="I958" s="70" t="s">
        <v>11199</v>
      </c>
      <c r="J958" s="70" t="s">
        <v>977</v>
      </c>
      <c r="K958" s="70" t="s">
        <v>127</v>
      </c>
      <c r="L958" s="70" t="s">
        <v>353</v>
      </c>
      <c r="M958" s="70" t="s">
        <v>11200</v>
      </c>
      <c r="N958" s="86" t="s">
        <v>11201</v>
      </c>
      <c r="O958" s="83" t="s">
        <v>11202</v>
      </c>
      <c r="P958" s="72" t="s">
        <v>23</v>
      </c>
      <c r="Q958" s="73"/>
      <c r="R958" s="72"/>
      <c r="S958" s="73"/>
      <c r="T958" s="73"/>
      <c r="U958" s="74"/>
      <c r="V958" s="26"/>
      <c r="W958" s="26"/>
      <c r="X958" s="26"/>
      <c r="Y958" s="26"/>
      <c r="Z958" s="26"/>
      <c r="AA958" s="26"/>
      <c r="AB958" s="26"/>
      <c r="AC958" s="26"/>
      <c r="AD958" s="26"/>
      <c r="AE958" s="26"/>
      <c r="AF958" s="26"/>
      <c r="AG958" s="26"/>
      <c r="AH958" s="26"/>
      <c r="AI958" s="26"/>
      <c r="AJ958" s="26"/>
    </row>
    <row r="959" spans="1:36" ht="50">
      <c r="A959" s="67">
        <v>990</v>
      </c>
      <c r="B959" s="68">
        <v>45734</v>
      </c>
      <c r="C959" s="67"/>
      <c r="D959" s="70" t="s">
        <v>295</v>
      </c>
      <c r="E959" s="69"/>
      <c r="F959" s="69"/>
      <c r="G959" s="70" t="s">
        <v>11203</v>
      </c>
      <c r="H959" s="70" t="s">
        <v>11204</v>
      </c>
      <c r="I959" s="70" t="s">
        <v>116</v>
      </c>
      <c r="J959" s="70" t="s">
        <v>1645</v>
      </c>
      <c r="K959" s="70" t="s">
        <v>127</v>
      </c>
      <c r="L959" s="70" t="s">
        <v>142</v>
      </c>
      <c r="M959" s="70" t="s">
        <v>11205</v>
      </c>
      <c r="N959" s="70" t="s">
        <v>11206</v>
      </c>
      <c r="O959" s="70"/>
      <c r="P959" s="72" t="s">
        <v>23</v>
      </c>
      <c r="Q959" s="73"/>
      <c r="R959" s="72"/>
      <c r="S959" s="73"/>
      <c r="T959" s="73"/>
      <c r="U959" s="74"/>
      <c r="V959" s="26"/>
      <c r="W959" s="26"/>
      <c r="X959" s="26"/>
      <c r="Y959" s="26"/>
      <c r="Z959" s="26"/>
      <c r="AA959" s="26"/>
      <c r="AB959" s="26"/>
      <c r="AC959" s="26"/>
      <c r="AD959" s="26"/>
      <c r="AE959" s="26"/>
      <c r="AF959" s="26"/>
      <c r="AG959" s="26"/>
      <c r="AH959" s="26"/>
      <c r="AI959" s="26"/>
      <c r="AJ959" s="26"/>
    </row>
    <row r="960" spans="1:36" ht="37.5">
      <c r="A960" s="67">
        <v>991</v>
      </c>
      <c r="B960" s="68">
        <v>45734</v>
      </c>
      <c r="C960" s="67"/>
      <c r="D960" s="70" t="s">
        <v>145</v>
      </c>
      <c r="E960" s="69"/>
      <c r="F960" s="69"/>
      <c r="G960" s="70" t="s">
        <v>10314</v>
      </c>
      <c r="H960" s="70" t="s">
        <v>11207</v>
      </c>
      <c r="I960" s="70" t="s">
        <v>11208</v>
      </c>
      <c r="J960" s="70" t="s">
        <v>977</v>
      </c>
      <c r="K960" s="70" t="s">
        <v>127</v>
      </c>
      <c r="L960" s="70" t="s">
        <v>3807</v>
      </c>
      <c r="M960" s="70" t="s">
        <v>11209</v>
      </c>
      <c r="N960" s="70" t="s">
        <v>11210</v>
      </c>
      <c r="O960" s="83" t="s">
        <v>11211</v>
      </c>
      <c r="P960" s="72" t="s">
        <v>901</v>
      </c>
      <c r="Q960" s="73"/>
      <c r="R960" s="72"/>
      <c r="S960" s="73"/>
      <c r="T960" s="73"/>
      <c r="U960" s="74"/>
      <c r="V960" s="26"/>
      <c r="W960" s="26"/>
      <c r="X960" s="26"/>
      <c r="Y960" s="26"/>
      <c r="Z960" s="26"/>
      <c r="AA960" s="26"/>
      <c r="AB960" s="26"/>
      <c r="AC960" s="26"/>
      <c r="AD960" s="26"/>
      <c r="AE960" s="26"/>
      <c r="AF960" s="26"/>
      <c r="AG960" s="26"/>
      <c r="AH960" s="26"/>
      <c r="AI960" s="26"/>
      <c r="AJ960" s="26"/>
    </row>
    <row r="961" spans="1:36" ht="75">
      <c r="A961" s="67">
        <v>992</v>
      </c>
      <c r="B961" s="68">
        <v>45734</v>
      </c>
      <c r="C961" s="67"/>
      <c r="D961" s="70" t="s">
        <v>525</v>
      </c>
      <c r="E961" s="69"/>
      <c r="F961" s="69"/>
      <c r="G961" s="70" t="s">
        <v>11212</v>
      </c>
      <c r="H961" s="70" t="s">
        <v>11213</v>
      </c>
      <c r="I961" s="70" t="s">
        <v>10485</v>
      </c>
      <c r="J961" s="70" t="s">
        <v>977</v>
      </c>
      <c r="K961" s="70" t="s">
        <v>440</v>
      </c>
      <c r="L961" s="70" t="s">
        <v>381</v>
      </c>
      <c r="M961" s="70" t="s">
        <v>11214</v>
      </c>
      <c r="N961" s="70" t="s">
        <v>11215</v>
      </c>
      <c r="O961" s="83" t="s">
        <v>11216</v>
      </c>
      <c r="P961" s="72" t="s">
        <v>901</v>
      </c>
      <c r="Q961" s="73"/>
      <c r="R961" s="72"/>
      <c r="S961" s="73"/>
      <c r="T961" s="73"/>
      <c r="U961" s="74"/>
      <c r="V961" s="26"/>
      <c r="W961" s="26"/>
      <c r="X961" s="26"/>
      <c r="Y961" s="26"/>
      <c r="Z961" s="26"/>
      <c r="AA961" s="26"/>
      <c r="AB961" s="26"/>
      <c r="AC961" s="26"/>
      <c r="AD961" s="26"/>
      <c r="AE961" s="26"/>
      <c r="AF961" s="26"/>
      <c r="AG961" s="26"/>
      <c r="AH961" s="26"/>
      <c r="AI961" s="26"/>
      <c r="AJ961" s="26"/>
    </row>
    <row r="962" spans="1:36" ht="162.5">
      <c r="A962" s="67">
        <v>993</v>
      </c>
      <c r="B962" s="68">
        <v>45734</v>
      </c>
      <c r="C962" s="67"/>
      <c r="D962" s="70" t="s">
        <v>445</v>
      </c>
      <c r="E962" s="69"/>
      <c r="F962" s="69"/>
      <c r="G962" s="70" t="s">
        <v>11217</v>
      </c>
      <c r="H962" s="70" t="s">
        <v>11218</v>
      </c>
      <c r="I962" s="70" t="s">
        <v>11219</v>
      </c>
      <c r="J962" s="70" t="s">
        <v>977</v>
      </c>
      <c r="K962" s="70" t="s">
        <v>440</v>
      </c>
      <c r="L962" s="70" t="s">
        <v>35</v>
      </c>
      <c r="M962" s="70" t="s">
        <v>11220</v>
      </c>
      <c r="N962" s="70" t="s">
        <v>176</v>
      </c>
      <c r="O962" s="83" t="s">
        <v>11221</v>
      </c>
      <c r="P962" s="72" t="s">
        <v>23</v>
      </c>
      <c r="Q962" s="73"/>
      <c r="R962" s="72" t="s">
        <v>24</v>
      </c>
      <c r="S962" s="73" t="s">
        <v>440</v>
      </c>
      <c r="T962" s="104" t="s">
        <v>11222</v>
      </c>
      <c r="U962" s="74" t="s">
        <v>11223</v>
      </c>
      <c r="V962" s="26"/>
      <c r="W962" s="26"/>
      <c r="X962" s="26"/>
      <c r="Y962" s="26"/>
      <c r="Z962" s="26"/>
      <c r="AA962" s="26"/>
      <c r="AB962" s="26"/>
      <c r="AC962" s="26"/>
      <c r="AD962" s="26"/>
      <c r="AE962" s="26"/>
      <c r="AF962" s="26"/>
      <c r="AG962" s="26"/>
      <c r="AH962" s="26"/>
      <c r="AI962" s="26"/>
      <c r="AJ962" s="26"/>
    </row>
    <row r="963" spans="1:36" ht="75">
      <c r="A963" s="67">
        <v>994</v>
      </c>
      <c r="B963" s="68">
        <v>45734</v>
      </c>
      <c r="C963" s="67"/>
      <c r="D963" s="70" t="s">
        <v>570</v>
      </c>
      <c r="E963" s="69"/>
      <c r="F963" s="69"/>
      <c r="G963" s="70" t="s">
        <v>931</v>
      </c>
      <c r="H963" s="70" t="s">
        <v>11224</v>
      </c>
      <c r="I963" s="70" t="s">
        <v>11225</v>
      </c>
      <c r="J963" s="70" t="s">
        <v>1494</v>
      </c>
      <c r="K963" s="70" t="s">
        <v>127</v>
      </c>
      <c r="L963" s="70" t="s">
        <v>381</v>
      </c>
      <c r="M963" s="70" t="s">
        <v>11226</v>
      </c>
      <c r="N963" s="70" t="s">
        <v>11227</v>
      </c>
      <c r="O963" s="83" t="s">
        <v>11228</v>
      </c>
      <c r="P963" s="72" t="s">
        <v>23</v>
      </c>
      <c r="Q963" s="73"/>
      <c r="R963" s="72"/>
      <c r="S963" s="73"/>
      <c r="T963" s="73"/>
      <c r="U963" s="74"/>
      <c r="V963" s="26"/>
      <c r="W963" s="26"/>
      <c r="X963" s="26"/>
      <c r="Y963" s="26"/>
      <c r="Z963" s="26"/>
      <c r="AA963" s="26"/>
      <c r="AB963" s="26"/>
      <c r="AC963" s="26"/>
      <c r="AD963" s="26"/>
      <c r="AE963" s="26"/>
      <c r="AF963" s="26"/>
      <c r="AG963" s="26"/>
      <c r="AH963" s="26"/>
      <c r="AI963" s="26"/>
      <c r="AJ963" s="26"/>
    </row>
    <row r="964" spans="1:36" ht="50">
      <c r="A964" s="67">
        <v>995</v>
      </c>
      <c r="B964" s="68">
        <v>45734</v>
      </c>
      <c r="C964" s="67"/>
      <c r="D964" s="70" t="s">
        <v>525</v>
      </c>
      <c r="E964" s="69"/>
      <c r="F964" s="69"/>
      <c r="G964" s="70" t="s">
        <v>11229</v>
      </c>
      <c r="H964" s="70" t="s">
        <v>11230</v>
      </c>
      <c r="I964" s="70" t="s">
        <v>10485</v>
      </c>
      <c r="J964" s="70" t="s">
        <v>977</v>
      </c>
      <c r="K964" s="70" t="s">
        <v>440</v>
      </c>
      <c r="L964" s="70" t="s">
        <v>37</v>
      </c>
      <c r="M964" s="70" t="s">
        <v>11231</v>
      </c>
      <c r="N964" s="70" t="s">
        <v>11232</v>
      </c>
      <c r="O964" s="83" t="s">
        <v>11233</v>
      </c>
      <c r="P964" s="72" t="s">
        <v>23</v>
      </c>
      <c r="Q964" s="73" t="s">
        <v>11234</v>
      </c>
      <c r="R964" s="72"/>
      <c r="S964" s="73"/>
      <c r="T964" s="73"/>
      <c r="U964" s="74"/>
      <c r="V964" s="26"/>
      <c r="W964" s="26"/>
      <c r="X964" s="26"/>
      <c r="Y964" s="26"/>
      <c r="Z964" s="26"/>
      <c r="AA964" s="26"/>
      <c r="AB964" s="26"/>
      <c r="AC964" s="26"/>
      <c r="AD964" s="26"/>
      <c r="AE964" s="26"/>
      <c r="AF964" s="26"/>
      <c r="AG964" s="26"/>
      <c r="AH964" s="26"/>
      <c r="AI964" s="26"/>
      <c r="AJ964" s="26"/>
    </row>
    <row r="965" spans="1:36" ht="112.5">
      <c r="A965" s="67">
        <v>996</v>
      </c>
      <c r="B965" s="68">
        <v>45734</v>
      </c>
      <c r="C965" s="67"/>
      <c r="D965" s="70" t="s">
        <v>145</v>
      </c>
      <c r="E965" s="69"/>
      <c r="F965" s="69"/>
      <c r="G965" s="70" t="s">
        <v>11235</v>
      </c>
      <c r="H965" s="70" t="s">
        <v>11236</v>
      </c>
      <c r="I965" s="70" t="s">
        <v>11237</v>
      </c>
      <c r="J965" s="70" t="s">
        <v>977</v>
      </c>
      <c r="K965" s="70" t="s">
        <v>440</v>
      </c>
      <c r="L965" s="70" t="s">
        <v>633</v>
      </c>
      <c r="M965" s="70" t="s">
        <v>11238</v>
      </c>
      <c r="N965" s="70" t="s">
        <v>11239</v>
      </c>
      <c r="O965" s="83" t="s">
        <v>11240</v>
      </c>
      <c r="P965" s="72" t="s">
        <v>23</v>
      </c>
      <c r="Q965" s="73"/>
      <c r="R965" s="72"/>
      <c r="S965" s="73"/>
      <c r="T965" s="73"/>
      <c r="U965" s="74"/>
      <c r="V965" s="26"/>
      <c r="W965" s="26"/>
      <c r="X965" s="26"/>
      <c r="Y965" s="26"/>
      <c r="Z965" s="26"/>
      <c r="AA965" s="26"/>
      <c r="AB965" s="26"/>
      <c r="AC965" s="26"/>
      <c r="AD965" s="26"/>
      <c r="AE965" s="26"/>
      <c r="AF965" s="26"/>
      <c r="AG965" s="26"/>
      <c r="AH965" s="26"/>
      <c r="AI965" s="26"/>
      <c r="AJ965" s="26"/>
    </row>
    <row r="966" spans="1:36" ht="50">
      <c r="A966" s="67">
        <v>997</v>
      </c>
      <c r="B966" s="68">
        <v>45734</v>
      </c>
      <c r="C966" s="67"/>
      <c r="D966" s="70" t="s">
        <v>476</v>
      </c>
      <c r="E966" s="69"/>
      <c r="F966" s="69"/>
      <c r="G966" s="38" t="s">
        <v>11241</v>
      </c>
      <c r="H966" s="70" t="s">
        <v>11242</v>
      </c>
      <c r="I966" s="70" t="s">
        <v>11243</v>
      </c>
      <c r="J966" s="70" t="s">
        <v>977</v>
      </c>
      <c r="K966" s="70" t="s">
        <v>440</v>
      </c>
      <c r="L966" s="70" t="s">
        <v>156</v>
      </c>
      <c r="M966" s="70" t="s">
        <v>11244</v>
      </c>
      <c r="N966" s="70"/>
      <c r="O966" s="83" t="s">
        <v>11245</v>
      </c>
      <c r="P966" s="72" t="s">
        <v>23</v>
      </c>
      <c r="Q966" s="73"/>
      <c r="R966" s="72"/>
      <c r="S966" s="73"/>
      <c r="T966" s="73"/>
      <c r="U966" s="74"/>
      <c r="V966" s="26"/>
      <c r="W966" s="26"/>
      <c r="X966" s="26"/>
      <c r="Y966" s="26"/>
      <c r="Z966" s="26"/>
      <c r="AA966" s="26"/>
      <c r="AB966" s="26"/>
      <c r="AC966" s="26"/>
      <c r="AD966" s="26"/>
      <c r="AE966" s="26"/>
      <c r="AF966" s="26"/>
      <c r="AG966" s="26"/>
      <c r="AH966" s="26"/>
      <c r="AI966" s="26"/>
      <c r="AJ966" s="26"/>
    </row>
    <row r="967" spans="1:36" ht="163">
      <c r="A967" s="67">
        <v>998</v>
      </c>
      <c r="B967" s="68">
        <v>45734</v>
      </c>
      <c r="C967" s="67"/>
      <c r="D967" s="70" t="s">
        <v>549</v>
      </c>
      <c r="E967" s="69"/>
      <c r="F967" s="69"/>
      <c r="G967" s="70" t="s">
        <v>154</v>
      </c>
      <c r="H967" s="70" t="s">
        <v>11246</v>
      </c>
      <c r="I967" s="70"/>
      <c r="J967" s="70" t="s">
        <v>825</v>
      </c>
      <c r="K967" s="70" t="s">
        <v>1917</v>
      </c>
      <c r="L967" s="70" t="s">
        <v>3579</v>
      </c>
      <c r="M967" s="70" t="s">
        <v>11247</v>
      </c>
      <c r="N967" s="70" t="s">
        <v>11248</v>
      </c>
      <c r="O967" s="83" t="s">
        <v>11249</v>
      </c>
      <c r="P967" s="72" t="s">
        <v>23</v>
      </c>
      <c r="Q967" s="73"/>
      <c r="R967" s="72" t="s">
        <v>24</v>
      </c>
      <c r="S967" s="73"/>
      <c r="T967" s="73"/>
      <c r="U967" s="74"/>
      <c r="V967" s="26"/>
      <c r="W967" s="26"/>
      <c r="X967" s="26"/>
      <c r="Y967" s="26"/>
      <c r="Z967" s="26"/>
      <c r="AA967" s="26"/>
      <c r="AB967" s="26"/>
      <c r="AC967" s="26"/>
      <c r="AD967" s="26"/>
      <c r="AE967" s="26"/>
      <c r="AF967" s="26"/>
      <c r="AG967" s="26"/>
      <c r="AH967" s="26"/>
      <c r="AI967" s="26"/>
      <c r="AJ967" s="26"/>
    </row>
    <row r="968" spans="1:36" ht="37.5">
      <c r="A968" s="67">
        <v>999</v>
      </c>
      <c r="B968" s="68">
        <v>45734</v>
      </c>
      <c r="C968" s="67"/>
      <c r="D968" s="70" t="s">
        <v>308</v>
      </c>
      <c r="E968" s="69"/>
      <c r="F968" s="69"/>
      <c r="G968" s="70" t="s">
        <v>154</v>
      </c>
      <c r="H968" s="70" t="s">
        <v>11250</v>
      </c>
      <c r="I968" s="70"/>
      <c r="J968" s="70" t="s">
        <v>11251</v>
      </c>
      <c r="K968" s="70" t="s">
        <v>1616</v>
      </c>
      <c r="L968" s="70" t="s">
        <v>37</v>
      </c>
      <c r="M968" s="70" t="s">
        <v>11252</v>
      </c>
      <c r="N968" s="70" t="s">
        <v>11253</v>
      </c>
      <c r="O968" s="83" t="s">
        <v>8349</v>
      </c>
      <c r="P968" s="72" t="s">
        <v>23</v>
      </c>
      <c r="Q968" s="73"/>
      <c r="R968" s="72"/>
      <c r="S968" s="73"/>
      <c r="T968" s="73"/>
      <c r="U968" s="74"/>
      <c r="V968" s="26"/>
      <c r="W968" s="26"/>
      <c r="X968" s="26"/>
      <c r="Y968" s="26"/>
      <c r="Z968" s="26"/>
      <c r="AA968" s="26"/>
      <c r="AB968" s="26"/>
      <c r="AC968" s="26"/>
      <c r="AD968" s="26"/>
      <c r="AE968" s="26"/>
      <c r="AF968" s="26"/>
      <c r="AG968" s="26"/>
      <c r="AH968" s="26"/>
      <c r="AI968" s="26"/>
      <c r="AJ968" s="26"/>
    </row>
    <row r="969" spans="1:36" ht="37.5">
      <c r="A969" s="67">
        <v>1000</v>
      </c>
      <c r="B969" s="68">
        <v>45734</v>
      </c>
      <c r="C969" s="67"/>
      <c r="D969" s="70" t="s">
        <v>82</v>
      </c>
      <c r="E969" s="69"/>
      <c r="F969" s="69"/>
      <c r="G969" s="70" t="s">
        <v>154</v>
      </c>
      <c r="H969" s="70" t="s">
        <v>11254</v>
      </c>
      <c r="I969" s="70" t="s">
        <v>11255</v>
      </c>
      <c r="J969" s="70" t="s">
        <v>977</v>
      </c>
      <c r="K969" s="70" t="s">
        <v>440</v>
      </c>
      <c r="L969" s="70" t="s">
        <v>912</v>
      </c>
      <c r="M969" s="70" t="s">
        <v>11256</v>
      </c>
      <c r="N969" s="70" t="s">
        <v>11257</v>
      </c>
      <c r="O969" s="83" t="s">
        <v>11258</v>
      </c>
      <c r="P969" s="72" t="s">
        <v>23</v>
      </c>
      <c r="Q969" s="73"/>
      <c r="R969" s="72" t="s">
        <v>720</v>
      </c>
      <c r="S969" s="73"/>
      <c r="T969" s="73"/>
      <c r="U969" s="74"/>
      <c r="V969" s="26"/>
      <c r="W969" s="26"/>
      <c r="X969" s="26"/>
      <c r="Y969" s="26"/>
      <c r="Z969" s="26"/>
      <c r="AA969" s="26"/>
      <c r="AB969" s="26"/>
      <c r="AC969" s="26"/>
      <c r="AD969" s="26"/>
      <c r="AE969" s="26"/>
      <c r="AF969" s="26"/>
      <c r="AG969" s="26"/>
      <c r="AH969" s="26"/>
      <c r="AI969" s="26"/>
      <c r="AJ969" s="26"/>
    </row>
    <row r="970" spans="1:36" ht="100">
      <c r="A970" s="67">
        <v>1001</v>
      </c>
      <c r="B970" s="68">
        <v>45734</v>
      </c>
      <c r="C970" s="67"/>
      <c r="D970" s="70" t="s">
        <v>74</v>
      </c>
      <c r="E970" s="69"/>
      <c r="F970" s="69"/>
      <c r="G970" s="70" t="s">
        <v>179</v>
      </c>
      <c r="H970" s="70"/>
      <c r="I970" s="70"/>
      <c r="J970" s="70" t="s">
        <v>11251</v>
      </c>
      <c r="K970" s="70" t="s">
        <v>1646</v>
      </c>
      <c r="L970" s="70" t="s">
        <v>216</v>
      </c>
      <c r="M970" s="83" t="s">
        <v>11259</v>
      </c>
      <c r="N970" s="70" t="s">
        <v>4073</v>
      </c>
      <c r="O970" s="83" t="s">
        <v>11260</v>
      </c>
      <c r="P970" s="72" t="s">
        <v>23</v>
      </c>
      <c r="Q970" s="73"/>
      <c r="R970" s="72" t="s">
        <v>24</v>
      </c>
      <c r="S970" s="73"/>
      <c r="T970" s="73"/>
      <c r="U970" s="74"/>
      <c r="V970" s="26"/>
      <c r="W970" s="26"/>
      <c r="X970" s="26"/>
      <c r="Y970" s="26"/>
      <c r="Z970" s="26"/>
      <c r="AA970" s="26"/>
      <c r="AB970" s="26"/>
      <c r="AC970" s="26"/>
      <c r="AD970" s="26"/>
      <c r="AE970" s="26"/>
      <c r="AF970" s="26"/>
      <c r="AG970" s="26"/>
      <c r="AH970" s="26"/>
      <c r="AI970" s="26"/>
      <c r="AJ970" s="26"/>
    </row>
    <row r="971" spans="1:36" ht="50">
      <c r="A971" s="67">
        <v>1002</v>
      </c>
      <c r="B971" s="68">
        <v>45734</v>
      </c>
      <c r="C971" s="67"/>
      <c r="D971" s="70" t="s">
        <v>123</v>
      </c>
      <c r="E971" s="69"/>
      <c r="F971" s="69"/>
      <c r="G971" s="70" t="s">
        <v>11261</v>
      </c>
      <c r="H971" s="70" t="s">
        <v>11262</v>
      </c>
      <c r="I971" s="70" t="s">
        <v>11263</v>
      </c>
      <c r="J971" s="70" t="s">
        <v>977</v>
      </c>
      <c r="K971" s="70" t="s">
        <v>440</v>
      </c>
      <c r="L971" s="70" t="s">
        <v>381</v>
      </c>
      <c r="M971" s="70" t="s">
        <v>11264</v>
      </c>
      <c r="N971" s="70" t="s">
        <v>5010</v>
      </c>
      <c r="O971" s="83" t="s">
        <v>11265</v>
      </c>
      <c r="P971" s="72" t="s">
        <v>23</v>
      </c>
      <c r="Q971" s="73"/>
      <c r="R971" s="72"/>
      <c r="S971" s="73"/>
      <c r="T971" s="73"/>
      <c r="U971" s="74"/>
      <c r="V971" s="26"/>
      <c r="W971" s="26"/>
      <c r="X971" s="26"/>
      <c r="Y971" s="26"/>
      <c r="Z971" s="26"/>
      <c r="AA971" s="26"/>
      <c r="AB971" s="26"/>
      <c r="AC971" s="26"/>
      <c r="AD971" s="26"/>
      <c r="AE971" s="26"/>
      <c r="AF971" s="26"/>
      <c r="AG971" s="26"/>
      <c r="AH971" s="26"/>
      <c r="AI971" s="26"/>
      <c r="AJ971" s="26"/>
    </row>
    <row r="972" spans="1:36" ht="37.5">
      <c r="A972" s="67">
        <v>1003</v>
      </c>
      <c r="B972" s="68">
        <v>45737</v>
      </c>
      <c r="C972" s="67"/>
      <c r="D972" s="70" t="s">
        <v>140</v>
      </c>
      <c r="E972" s="69"/>
      <c r="F972" s="69"/>
      <c r="G972" s="70" t="s">
        <v>11266</v>
      </c>
      <c r="H972" s="70" t="s">
        <v>11267</v>
      </c>
      <c r="I972" s="70" t="s">
        <v>11268</v>
      </c>
      <c r="J972" s="70" t="s">
        <v>1645</v>
      </c>
      <c r="K972" s="70" t="s">
        <v>440</v>
      </c>
      <c r="L972" s="70" t="s">
        <v>37</v>
      </c>
      <c r="M972" s="70" t="s">
        <v>11269</v>
      </c>
      <c r="N972" s="70" t="s">
        <v>11270</v>
      </c>
      <c r="O972" s="83" t="s">
        <v>11271</v>
      </c>
      <c r="P972" s="72" t="s">
        <v>23</v>
      </c>
      <c r="Q972" s="73"/>
      <c r="R972" s="72"/>
      <c r="S972" s="73"/>
      <c r="T972" s="73"/>
      <c r="U972" s="74"/>
      <c r="V972" s="26"/>
      <c r="W972" s="26"/>
      <c r="X972" s="26"/>
      <c r="Y972" s="26"/>
      <c r="Z972" s="26"/>
      <c r="AA972" s="26"/>
      <c r="AB972" s="26"/>
      <c r="AC972" s="26"/>
      <c r="AD972" s="26"/>
      <c r="AE972" s="26"/>
      <c r="AF972" s="26"/>
      <c r="AG972" s="26"/>
      <c r="AH972" s="26"/>
      <c r="AI972" s="26"/>
      <c r="AJ972" s="26"/>
    </row>
    <row r="973" spans="1:36" ht="25">
      <c r="A973" s="67">
        <v>1004</v>
      </c>
      <c r="B973" s="68">
        <v>45737</v>
      </c>
      <c r="C973" s="67"/>
      <c r="D973" s="70" t="s">
        <v>29</v>
      </c>
      <c r="E973" s="69"/>
      <c r="F973" s="69"/>
      <c r="G973" s="70" t="s">
        <v>104</v>
      </c>
      <c r="H973" s="70" t="s">
        <v>11272</v>
      </c>
      <c r="I973" s="70"/>
      <c r="J973" s="70" t="s">
        <v>10839</v>
      </c>
      <c r="K973" s="70" t="s">
        <v>1616</v>
      </c>
      <c r="L973" s="70" t="s">
        <v>381</v>
      </c>
      <c r="M973" s="70" t="s">
        <v>11273</v>
      </c>
      <c r="N973" s="70" t="s">
        <v>11274</v>
      </c>
      <c r="O973" s="83" t="s">
        <v>11275</v>
      </c>
      <c r="P973" s="72" t="s">
        <v>23</v>
      </c>
      <c r="Q973" s="73"/>
      <c r="R973" s="72" t="s">
        <v>720</v>
      </c>
      <c r="S973" s="73"/>
      <c r="T973" s="73"/>
      <c r="U973" s="74"/>
      <c r="V973" s="26"/>
      <c r="W973" s="26"/>
      <c r="X973" s="26"/>
      <c r="Y973" s="26"/>
      <c r="Z973" s="26"/>
      <c r="AA973" s="26"/>
      <c r="AB973" s="26"/>
      <c r="AC973" s="26"/>
      <c r="AD973" s="26"/>
      <c r="AE973" s="26"/>
      <c r="AF973" s="26"/>
      <c r="AG973" s="26"/>
      <c r="AH973" s="26"/>
      <c r="AI973" s="26"/>
      <c r="AJ973" s="26"/>
    </row>
    <row r="974" spans="1:36" ht="37.5">
      <c r="A974" s="67">
        <v>1005</v>
      </c>
      <c r="B974" s="68">
        <v>45737</v>
      </c>
      <c r="C974" s="67"/>
      <c r="D974" s="70" t="s">
        <v>801</v>
      </c>
      <c r="E974" s="69"/>
      <c r="F974" s="69"/>
      <c r="G974" s="70" t="s">
        <v>234</v>
      </c>
      <c r="H974" s="70" t="s">
        <v>11276</v>
      </c>
      <c r="I974" s="70"/>
      <c r="J974" s="70" t="s">
        <v>10839</v>
      </c>
      <c r="K974" s="70" t="s">
        <v>1616</v>
      </c>
      <c r="L974" s="70" t="s">
        <v>302</v>
      </c>
      <c r="M974" s="70" t="s">
        <v>11277</v>
      </c>
      <c r="N974" s="70" t="s">
        <v>11278</v>
      </c>
      <c r="O974" s="83" t="s">
        <v>11279</v>
      </c>
      <c r="P974" s="72" t="s">
        <v>901</v>
      </c>
      <c r="Q974" s="73"/>
      <c r="R974" s="72" t="s">
        <v>727</v>
      </c>
      <c r="S974" s="73" t="s">
        <v>1616</v>
      </c>
      <c r="T974" s="73" t="s">
        <v>11280</v>
      </c>
      <c r="U974" s="74"/>
      <c r="V974" s="26"/>
      <c r="W974" s="26"/>
      <c r="X974" s="26"/>
      <c r="Y974" s="26"/>
      <c r="Z974" s="26"/>
      <c r="AA974" s="26"/>
      <c r="AB974" s="26"/>
      <c r="AC974" s="26"/>
      <c r="AD974" s="26"/>
      <c r="AE974" s="26"/>
      <c r="AF974" s="26"/>
      <c r="AG974" s="26"/>
      <c r="AH974" s="26"/>
      <c r="AI974" s="26"/>
      <c r="AJ974" s="26"/>
    </row>
    <row r="975" spans="1:36" ht="62.5">
      <c r="A975" s="67">
        <v>1006</v>
      </c>
      <c r="B975" s="68">
        <v>45737</v>
      </c>
      <c r="C975" s="67"/>
      <c r="D975" s="70" t="s">
        <v>384</v>
      </c>
      <c r="E975" s="69"/>
      <c r="F975" s="69"/>
      <c r="G975" s="70" t="s">
        <v>157</v>
      </c>
      <c r="H975" s="70" t="s">
        <v>11034</v>
      </c>
      <c r="I975" s="70" t="s">
        <v>10757</v>
      </c>
      <c r="J975" s="70" t="s">
        <v>1645</v>
      </c>
      <c r="K975" s="70" t="s">
        <v>440</v>
      </c>
      <c r="L975" s="70" t="s">
        <v>989</v>
      </c>
      <c r="M975" s="70" t="s">
        <v>11281</v>
      </c>
      <c r="N975" s="70" t="s">
        <v>11282</v>
      </c>
      <c r="O975" s="83" t="s">
        <v>11283</v>
      </c>
      <c r="P975" s="72" t="s">
        <v>23</v>
      </c>
      <c r="Q975" s="73"/>
      <c r="R975" s="72"/>
      <c r="S975" s="73"/>
      <c r="T975" s="73"/>
      <c r="U975" s="74"/>
      <c r="V975" s="26"/>
      <c r="W975" s="26"/>
      <c r="X975" s="26"/>
      <c r="Y975" s="26"/>
      <c r="Z975" s="26"/>
      <c r="AA975" s="26"/>
      <c r="AB975" s="26"/>
      <c r="AC975" s="26"/>
      <c r="AD975" s="26"/>
      <c r="AE975" s="26"/>
      <c r="AF975" s="26"/>
      <c r="AG975" s="26"/>
      <c r="AH975" s="26"/>
      <c r="AI975" s="26"/>
      <c r="AJ975" s="26"/>
    </row>
    <row r="976" spans="1:36" ht="409.5">
      <c r="A976" s="67">
        <v>1007</v>
      </c>
      <c r="B976" s="68">
        <v>45737</v>
      </c>
      <c r="C976" s="67"/>
      <c r="D976" s="70" t="s">
        <v>140</v>
      </c>
      <c r="E976" s="69"/>
      <c r="F976" s="69"/>
      <c r="G976" s="70" t="s">
        <v>70</v>
      </c>
      <c r="H976" s="70" t="s">
        <v>11284</v>
      </c>
      <c r="I976" s="70" t="s">
        <v>11268</v>
      </c>
      <c r="J976" s="70" t="s">
        <v>1645</v>
      </c>
      <c r="K976" s="70" t="s">
        <v>440</v>
      </c>
      <c r="L976" s="70" t="s">
        <v>989</v>
      </c>
      <c r="M976" s="70" t="s">
        <v>11285</v>
      </c>
      <c r="N976" s="70" t="s">
        <v>11282</v>
      </c>
      <c r="O976" s="83" t="s">
        <v>11286</v>
      </c>
      <c r="P976" s="72" t="s">
        <v>23</v>
      </c>
      <c r="Q976" s="73"/>
      <c r="R976" s="72"/>
      <c r="S976" s="73"/>
      <c r="T976" s="73"/>
      <c r="U976" s="74"/>
      <c r="V976" s="26"/>
      <c r="W976" s="26"/>
      <c r="X976" s="26"/>
      <c r="Y976" s="26"/>
      <c r="Z976" s="26"/>
      <c r="AA976" s="26"/>
      <c r="AB976" s="26"/>
      <c r="AC976" s="26"/>
      <c r="AD976" s="26"/>
      <c r="AE976" s="26"/>
      <c r="AF976" s="26"/>
      <c r="AG976" s="26"/>
      <c r="AH976" s="26"/>
      <c r="AI976" s="26"/>
      <c r="AJ976" s="26"/>
    </row>
    <row r="977" spans="1:36" ht="75">
      <c r="A977" s="67">
        <v>1008</v>
      </c>
      <c r="B977" s="68">
        <v>45737</v>
      </c>
      <c r="C977" s="67"/>
      <c r="D977" s="70" t="s">
        <v>289</v>
      </c>
      <c r="E977" s="69"/>
      <c r="F977" s="69"/>
      <c r="G977" s="70" t="s">
        <v>642</v>
      </c>
      <c r="H977" s="70"/>
      <c r="I977" s="70" t="s">
        <v>11287</v>
      </c>
      <c r="J977" s="70"/>
      <c r="K977" s="70" t="s">
        <v>1646</v>
      </c>
      <c r="L977" s="70" t="s">
        <v>61</v>
      </c>
      <c r="M977" s="70" t="s">
        <v>11288</v>
      </c>
      <c r="N977" s="70" t="s">
        <v>11289</v>
      </c>
      <c r="O977" s="83" t="s">
        <v>11290</v>
      </c>
      <c r="P977" s="72" t="s">
        <v>23</v>
      </c>
      <c r="Q977" s="73"/>
      <c r="R977" s="72" t="s">
        <v>720</v>
      </c>
      <c r="S977" s="73"/>
      <c r="T977" s="73"/>
      <c r="U977" s="74"/>
      <c r="V977" s="26"/>
      <c r="W977" s="26"/>
      <c r="X977" s="26"/>
      <c r="Y977" s="26"/>
      <c r="Z977" s="26"/>
      <c r="AA977" s="26"/>
      <c r="AB977" s="26"/>
      <c r="AC977" s="26"/>
      <c r="AD977" s="26"/>
      <c r="AE977" s="26"/>
      <c r="AF977" s="26"/>
      <c r="AG977" s="26"/>
      <c r="AH977" s="26"/>
      <c r="AI977" s="26"/>
      <c r="AJ977" s="26"/>
    </row>
    <row r="978" spans="1:36" ht="37.5">
      <c r="A978" s="67">
        <v>1009</v>
      </c>
      <c r="B978" s="68">
        <v>45737</v>
      </c>
      <c r="C978" s="67"/>
      <c r="D978" s="70" t="s">
        <v>175</v>
      </c>
      <c r="E978" s="69"/>
      <c r="F978" s="69"/>
      <c r="G978" s="70" t="s">
        <v>49</v>
      </c>
      <c r="H978" s="70" t="s">
        <v>11291</v>
      </c>
      <c r="I978" s="70" t="s">
        <v>11292</v>
      </c>
      <c r="J978" s="70"/>
      <c r="K978" s="70" t="s">
        <v>1917</v>
      </c>
      <c r="L978" s="70" t="s">
        <v>45</v>
      </c>
      <c r="M978" s="70" t="s">
        <v>11293</v>
      </c>
      <c r="N978" s="70" t="s">
        <v>5957</v>
      </c>
      <c r="O978" s="83" t="s">
        <v>11294</v>
      </c>
      <c r="P978" s="72" t="s">
        <v>23</v>
      </c>
      <c r="Q978" s="73"/>
      <c r="R978" s="72" t="s">
        <v>24</v>
      </c>
      <c r="S978" s="73" t="s">
        <v>1917</v>
      </c>
      <c r="T978" s="73"/>
      <c r="U978" s="74"/>
      <c r="V978" s="26"/>
      <c r="W978" s="26"/>
      <c r="X978" s="26"/>
      <c r="Y978" s="26"/>
      <c r="Z978" s="26"/>
      <c r="AA978" s="26"/>
      <c r="AB978" s="26"/>
      <c r="AC978" s="26"/>
      <c r="AD978" s="26"/>
      <c r="AE978" s="26"/>
      <c r="AF978" s="26"/>
      <c r="AG978" s="26"/>
      <c r="AH978" s="26"/>
      <c r="AI978" s="26"/>
      <c r="AJ978" s="26"/>
    </row>
    <row r="979" spans="1:36" ht="62.5">
      <c r="A979" s="67">
        <v>1010</v>
      </c>
      <c r="B979" s="68">
        <v>45737</v>
      </c>
      <c r="C979" s="67"/>
      <c r="D979" s="70" t="s">
        <v>360</v>
      </c>
      <c r="E979" s="69"/>
      <c r="F979" s="69"/>
      <c r="G979" s="70" t="s">
        <v>104</v>
      </c>
      <c r="H979" s="70" t="s">
        <v>11295</v>
      </c>
      <c r="I979" s="70"/>
      <c r="J979" s="70" t="s">
        <v>10839</v>
      </c>
      <c r="K979" s="70" t="s">
        <v>1616</v>
      </c>
      <c r="L979" s="70" t="s">
        <v>156</v>
      </c>
      <c r="M979" s="70" t="s">
        <v>11296</v>
      </c>
      <c r="N979" s="70" t="s">
        <v>9726</v>
      </c>
      <c r="O979" s="70"/>
      <c r="P979" s="72" t="s">
        <v>23</v>
      </c>
      <c r="Q979" s="73"/>
      <c r="R979" s="72"/>
      <c r="S979" s="73"/>
      <c r="T979" s="73"/>
      <c r="U979" s="74"/>
      <c r="V979" s="26"/>
      <c r="W979" s="26"/>
      <c r="X979" s="26"/>
      <c r="Y979" s="26"/>
      <c r="Z979" s="26"/>
      <c r="AA979" s="26"/>
      <c r="AB979" s="26"/>
      <c r="AC979" s="26"/>
      <c r="AD979" s="26"/>
      <c r="AE979" s="26"/>
      <c r="AF979" s="26"/>
      <c r="AG979" s="26"/>
      <c r="AH979" s="26"/>
      <c r="AI979" s="26"/>
      <c r="AJ979" s="26"/>
    </row>
    <row r="980" spans="1:36" ht="37.5">
      <c r="A980" s="67">
        <v>1011</v>
      </c>
      <c r="B980" s="68">
        <v>45740</v>
      </c>
      <c r="C980" s="67"/>
      <c r="D980" s="70" t="s">
        <v>123</v>
      </c>
      <c r="E980" s="69"/>
      <c r="F980" s="69"/>
      <c r="G980" s="70" t="s">
        <v>11297</v>
      </c>
      <c r="H980" s="70" t="s">
        <v>11298</v>
      </c>
      <c r="I980" s="70" t="s">
        <v>11263</v>
      </c>
      <c r="J980" s="70" t="s">
        <v>977</v>
      </c>
      <c r="K980" s="70" t="s">
        <v>440</v>
      </c>
      <c r="L980" s="70" t="s">
        <v>142</v>
      </c>
      <c r="M980" s="70" t="s">
        <v>11299</v>
      </c>
      <c r="N980" s="70" t="s">
        <v>11300</v>
      </c>
      <c r="O980" s="83" t="s">
        <v>11301</v>
      </c>
      <c r="P980" s="72" t="s">
        <v>23</v>
      </c>
      <c r="Q980" s="73"/>
      <c r="R980" s="72"/>
      <c r="S980" s="73"/>
      <c r="T980" s="73"/>
      <c r="U980" s="74"/>
      <c r="V980" s="26"/>
      <c r="W980" s="26"/>
      <c r="X980" s="26"/>
      <c r="Y980" s="26"/>
      <c r="Z980" s="26"/>
      <c r="AA980" s="26"/>
      <c r="AB980" s="26"/>
      <c r="AC980" s="26"/>
      <c r="AD980" s="26"/>
      <c r="AE980" s="26"/>
      <c r="AF980" s="26"/>
      <c r="AG980" s="26"/>
      <c r="AH980" s="26"/>
      <c r="AI980" s="26"/>
      <c r="AJ980" s="26"/>
    </row>
    <row r="981" spans="1:36" ht="37.5">
      <c r="A981" s="67">
        <v>1012</v>
      </c>
      <c r="B981" s="68">
        <v>45740</v>
      </c>
      <c r="C981" s="67"/>
      <c r="D981" s="70" t="s">
        <v>155</v>
      </c>
      <c r="E981" s="69"/>
      <c r="F981" s="69"/>
      <c r="G981" s="70" t="s">
        <v>11302</v>
      </c>
      <c r="H981" s="70" t="s">
        <v>11303</v>
      </c>
      <c r="I981" s="70" t="s">
        <v>9513</v>
      </c>
      <c r="J981" s="70" t="s">
        <v>977</v>
      </c>
      <c r="K981" s="70" t="s">
        <v>440</v>
      </c>
      <c r="L981" s="70" t="s">
        <v>88</v>
      </c>
      <c r="M981" s="70" t="s">
        <v>11304</v>
      </c>
      <c r="N981" s="70" t="s">
        <v>9726</v>
      </c>
      <c r="O981" s="83" t="s">
        <v>11305</v>
      </c>
      <c r="P981" s="72" t="s">
        <v>23</v>
      </c>
      <c r="Q981" s="73"/>
      <c r="R981" s="72"/>
      <c r="S981" s="73"/>
      <c r="T981" s="73"/>
      <c r="U981" s="74"/>
      <c r="V981" s="26"/>
      <c r="W981" s="26"/>
      <c r="X981" s="26"/>
      <c r="Y981" s="26"/>
      <c r="Z981" s="26"/>
      <c r="AA981" s="26"/>
      <c r="AB981" s="26"/>
      <c r="AC981" s="26"/>
      <c r="AD981" s="26"/>
      <c r="AE981" s="26"/>
      <c r="AF981" s="26"/>
      <c r="AG981" s="26"/>
      <c r="AH981" s="26"/>
      <c r="AI981" s="26"/>
      <c r="AJ981" s="26"/>
    </row>
    <row r="982" spans="1:36" ht="62.5">
      <c r="A982" s="67">
        <v>1013</v>
      </c>
      <c r="B982" s="68">
        <v>45740</v>
      </c>
      <c r="C982" s="67"/>
      <c r="D982" s="70" t="s">
        <v>973</v>
      </c>
      <c r="E982" s="69"/>
      <c r="F982" s="69"/>
      <c r="G982" s="70" t="s">
        <v>11306</v>
      </c>
      <c r="H982" s="70" t="s">
        <v>11307</v>
      </c>
      <c r="I982" s="70" t="s">
        <v>11308</v>
      </c>
      <c r="J982" s="70" t="s">
        <v>977</v>
      </c>
      <c r="K982" s="70" t="s">
        <v>440</v>
      </c>
      <c r="L982" s="70" t="s">
        <v>40</v>
      </c>
      <c r="M982" s="70" t="s">
        <v>11309</v>
      </c>
      <c r="N982" s="70" t="s">
        <v>11310</v>
      </c>
      <c r="O982" s="83" t="s">
        <v>11311</v>
      </c>
      <c r="P982" s="72" t="s">
        <v>23</v>
      </c>
      <c r="Q982" s="73" t="s">
        <v>11312</v>
      </c>
      <c r="R982" s="72"/>
      <c r="S982" s="73"/>
      <c r="T982" s="73"/>
      <c r="U982" s="74"/>
      <c r="V982" s="26"/>
      <c r="W982" s="26"/>
      <c r="X982" s="26"/>
      <c r="Y982" s="26"/>
      <c r="Z982" s="26"/>
      <c r="AA982" s="26"/>
      <c r="AB982" s="26"/>
      <c r="AC982" s="26"/>
      <c r="AD982" s="26"/>
      <c r="AE982" s="26"/>
      <c r="AF982" s="26"/>
      <c r="AG982" s="26"/>
      <c r="AH982" s="26"/>
      <c r="AI982" s="26"/>
      <c r="AJ982" s="26"/>
    </row>
    <row r="983" spans="1:36" ht="62.5">
      <c r="A983" s="67">
        <v>1014</v>
      </c>
      <c r="B983" s="68">
        <v>45740</v>
      </c>
      <c r="C983" s="67"/>
      <c r="D983" s="70" t="s">
        <v>973</v>
      </c>
      <c r="E983" s="69"/>
      <c r="F983" s="69"/>
      <c r="G983" s="70" t="s">
        <v>600</v>
      </c>
      <c r="H983" s="70" t="s">
        <v>11313</v>
      </c>
      <c r="I983" s="70" t="s">
        <v>11308</v>
      </c>
      <c r="J983" s="70" t="s">
        <v>977</v>
      </c>
      <c r="K983" s="70" t="s">
        <v>440</v>
      </c>
      <c r="L983" s="70" t="s">
        <v>784</v>
      </c>
      <c r="M983" s="70" t="s">
        <v>11314</v>
      </c>
      <c r="N983" s="70" t="s">
        <v>9843</v>
      </c>
      <c r="O983" s="83" t="s">
        <v>11315</v>
      </c>
      <c r="P983" s="72" t="s">
        <v>23</v>
      </c>
      <c r="Q983" s="73"/>
      <c r="R983" s="72"/>
      <c r="S983" s="73"/>
      <c r="T983" s="73"/>
      <c r="U983" s="74"/>
      <c r="V983" s="26"/>
      <c r="W983" s="26"/>
      <c r="X983" s="26"/>
      <c r="Y983" s="26"/>
      <c r="Z983" s="26"/>
      <c r="AA983" s="26"/>
      <c r="AB983" s="26"/>
      <c r="AC983" s="26"/>
      <c r="AD983" s="26"/>
      <c r="AE983" s="26"/>
      <c r="AF983" s="26"/>
      <c r="AG983" s="26"/>
      <c r="AH983" s="26"/>
      <c r="AI983" s="26"/>
      <c r="AJ983" s="26"/>
    </row>
    <row r="984" spans="1:36" ht="37.5">
      <c r="A984" s="67">
        <v>1015</v>
      </c>
      <c r="B984" s="68">
        <v>45740</v>
      </c>
      <c r="C984" s="67"/>
      <c r="D984" s="70" t="s">
        <v>973</v>
      </c>
      <c r="E984" s="69"/>
      <c r="F984" s="69"/>
      <c r="G984" s="70" t="s">
        <v>957</v>
      </c>
      <c r="H984" s="70" t="s">
        <v>11316</v>
      </c>
      <c r="I984" s="70" t="s">
        <v>11308</v>
      </c>
      <c r="J984" s="70" t="s">
        <v>977</v>
      </c>
      <c r="K984" s="70" t="s">
        <v>440</v>
      </c>
      <c r="L984" s="70" t="s">
        <v>64</v>
      </c>
      <c r="M984" s="38" t="s">
        <v>11317</v>
      </c>
      <c r="N984" s="70" t="s">
        <v>8732</v>
      </c>
      <c r="O984" s="83" t="s">
        <v>11318</v>
      </c>
      <c r="P984" s="72" t="s">
        <v>23</v>
      </c>
      <c r="Q984" s="73" t="s">
        <v>11312</v>
      </c>
      <c r="R984" s="72"/>
      <c r="S984" s="73"/>
      <c r="T984" s="73"/>
      <c r="U984" s="74"/>
      <c r="V984" s="26"/>
      <c r="W984" s="26"/>
      <c r="X984" s="26"/>
      <c r="Y984" s="26"/>
      <c r="Z984" s="26"/>
      <c r="AA984" s="26"/>
      <c r="AB984" s="26"/>
      <c r="AC984" s="26"/>
      <c r="AD984" s="26"/>
      <c r="AE984" s="26"/>
      <c r="AF984" s="26"/>
      <c r="AG984" s="26"/>
      <c r="AH984" s="26"/>
      <c r="AI984" s="26"/>
      <c r="AJ984" s="26"/>
    </row>
    <row r="985" spans="1:36" ht="62.5">
      <c r="A985" s="67">
        <v>1016</v>
      </c>
      <c r="B985" s="68">
        <v>45740</v>
      </c>
      <c r="C985" s="67"/>
      <c r="D985" s="70" t="s">
        <v>331</v>
      </c>
      <c r="E985" s="69"/>
      <c r="F985" s="69"/>
      <c r="G985" s="70" t="s">
        <v>104</v>
      </c>
      <c r="H985" s="70" t="s">
        <v>11319</v>
      </c>
      <c r="I985" s="70"/>
      <c r="J985" s="70" t="s">
        <v>1645</v>
      </c>
      <c r="K985" s="70" t="s">
        <v>1917</v>
      </c>
      <c r="L985" s="70" t="s">
        <v>166</v>
      </c>
      <c r="M985" s="70" t="s">
        <v>11320</v>
      </c>
      <c r="N985" s="70" t="s">
        <v>11321</v>
      </c>
      <c r="O985" s="83" t="s">
        <v>11322</v>
      </c>
      <c r="P985" s="72" t="s">
        <v>23</v>
      </c>
      <c r="Q985" s="73"/>
      <c r="R985" s="72" t="s">
        <v>24</v>
      </c>
      <c r="S985" s="73" t="s">
        <v>1917</v>
      </c>
      <c r="T985" s="73" t="s">
        <v>11323</v>
      </c>
      <c r="U985" s="113">
        <v>45843</v>
      </c>
      <c r="V985" s="26"/>
      <c r="W985" s="26"/>
      <c r="X985" s="26"/>
      <c r="Y985" s="26"/>
      <c r="Z985" s="26"/>
      <c r="AA985" s="26"/>
      <c r="AB985" s="26"/>
      <c r="AC985" s="26"/>
      <c r="AD985" s="26"/>
      <c r="AE985" s="26"/>
      <c r="AF985" s="26"/>
      <c r="AG985" s="26"/>
      <c r="AH985" s="26"/>
      <c r="AI985" s="26"/>
      <c r="AJ985" s="26"/>
    </row>
    <row r="986" spans="1:36" ht="62.5">
      <c r="A986" s="67">
        <v>1017</v>
      </c>
      <c r="B986" s="68">
        <v>45740</v>
      </c>
      <c r="C986" s="67"/>
      <c r="D986" s="70" t="s">
        <v>331</v>
      </c>
      <c r="E986" s="69"/>
      <c r="F986" s="69"/>
      <c r="G986" s="70" t="s">
        <v>11324</v>
      </c>
      <c r="H986" s="70" t="s">
        <v>11319</v>
      </c>
      <c r="I986" s="70"/>
      <c r="J986" s="70" t="s">
        <v>1645</v>
      </c>
      <c r="K986" s="70" t="s">
        <v>1917</v>
      </c>
      <c r="L986" s="70" t="s">
        <v>166</v>
      </c>
      <c r="M986" s="70" t="s">
        <v>11320</v>
      </c>
      <c r="N986" s="70" t="s">
        <v>11321</v>
      </c>
      <c r="O986" s="83" t="s">
        <v>11325</v>
      </c>
      <c r="P986" s="72" t="s">
        <v>23</v>
      </c>
      <c r="Q986" s="73"/>
      <c r="R986" s="72" t="s">
        <v>24</v>
      </c>
      <c r="S986" s="73" t="s">
        <v>1917</v>
      </c>
      <c r="T986" s="73" t="s">
        <v>11323</v>
      </c>
      <c r="U986" s="113">
        <v>45843</v>
      </c>
      <c r="V986" s="26"/>
      <c r="W986" s="26"/>
      <c r="X986" s="26"/>
      <c r="Y986" s="26"/>
      <c r="Z986" s="26"/>
      <c r="AA986" s="26"/>
      <c r="AB986" s="26"/>
      <c r="AC986" s="26"/>
      <c r="AD986" s="26"/>
      <c r="AE986" s="26"/>
      <c r="AF986" s="26"/>
      <c r="AG986" s="26"/>
      <c r="AH986" s="26"/>
      <c r="AI986" s="26"/>
      <c r="AJ986" s="26"/>
    </row>
    <row r="987" spans="1:36" ht="75">
      <c r="A987" s="67">
        <v>1018</v>
      </c>
      <c r="B987" s="68">
        <v>45740</v>
      </c>
      <c r="C987" s="67"/>
      <c r="D987" s="70" t="s">
        <v>603</v>
      </c>
      <c r="E987" s="69"/>
      <c r="F987" s="69"/>
      <c r="G987" s="70" t="s">
        <v>49</v>
      </c>
      <c r="H987" s="70" t="s">
        <v>11326</v>
      </c>
      <c r="I987" s="70" t="s">
        <v>10657</v>
      </c>
      <c r="J987" s="70" t="s">
        <v>1645</v>
      </c>
      <c r="K987" s="70" t="s">
        <v>1917</v>
      </c>
      <c r="L987" s="70" t="s">
        <v>37</v>
      </c>
      <c r="M987" s="70" t="s">
        <v>11327</v>
      </c>
      <c r="N987" s="70" t="s">
        <v>11328</v>
      </c>
      <c r="O987" s="83" t="s">
        <v>11329</v>
      </c>
      <c r="P987" s="72" t="s">
        <v>23</v>
      </c>
      <c r="Q987" s="73"/>
      <c r="R987" s="72" t="s">
        <v>24</v>
      </c>
      <c r="S987" s="73" t="s">
        <v>1917</v>
      </c>
      <c r="T987" s="73" t="s">
        <v>4033</v>
      </c>
      <c r="U987" s="73" t="s">
        <v>4937</v>
      </c>
      <c r="V987" s="26"/>
      <c r="W987" s="26"/>
      <c r="X987" s="26"/>
      <c r="Y987" s="26"/>
      <c r="Z987" s="26"/>
      <c r="AA987" s="26"/>
      <c r="AB987" s="26"/>
      <c r="AC987" s="26"/>
      <c r="AD987" s="26"/>
      <c r="AE987" s="26"/>
      <c r="AF987" s="26"/>
      <c r="AG987" s="26"/>
      <c r="AH987" s="26"/>
      <c r="AI987" s="26"/>
      <c r="AJ987" s="26"/>
    </row>
    <row r="988" spans="1:36" ht="62.5">
      <c r="A988" s="67">
        <v>1019</v>
      </c>
      <c r="B988" s="68">
        <v>45741</v>
      </c>
      <c r="C988" s="67"/>
      <c r="D988" s="70" t="s">
        <v>864</v>
      </c>
      <c r="E988" s="69"/>
      <c r="F988" s="69"/>
      <c r="G988" s="70" t="s">
        <v>154</v>
      </c>
      <c r="H988" s="70" t="s">
        <v>10150</v>
      </c>
      <c r="I988" s="70" t="s">
        <v>10151</v>
      </c>
      <c r="J988" s="70" t="s">
        <v>1645</v>
      </c>
      <c r="K988" s="70" t="s">
        <v>1917</v>
      </c>
      <c r="L988" s="70" t="s">
        <v>62</v>
      </c>
      <c r="M988" s="70" t="s">
        <v>11330</v>
      </c>
      <c r="N988" s="70" t="s">
        <v>11331</v>
      </c>
      <c r="O988" s="83" t="s">
        <v>11332</v>
      </c>
      <c r="P988" s="72" t="s">
        <v>23</v>
      </c>
      <c r="Q988" s="73"/>
      <c r="R988" s="72" t="s">
        <v>24</v>
      </c>
      <c r="S988" s="73" t="s">
        <v>1917</v>
      </c>
      <c r="T988" s="73" t="s">
        <v>4033</v>
      </c>
      <c r="U988" s="73" t="s">
        <v>4937</v>
      </c>
      <c r="V988" s="26"/>
      <c r="W988" s="26"/>
      <c r="X988" s="26"/>
      <c r="Y988" s="26"/>
      <c r="Z988" s="26"/>
      <c r="AA988" s="26"/>
      <c r="AB988" s="26"/>
      <c r="AC988" s="26"/>
      <c r="AD988" s="26"/>
      <c r="AE988" s="26"/>
      <c r="AF988" s="26"/>
      <c r="AG988" s="26"/>
      <c r="AH988" s="26"/>
      <c r="AI988" s="26"/>
      <c r="AJ988" s="26"/>
    </row>
    <row r="989" spans="1:36" ht="75.5">
      <c r="A989" s="67">
        <v>1021</v>
      </c>
      <c r="B989" s="68">
        <v>45741</v>
      </c>
      <c r="C989" s="67"/>
      <c r="D989" s="70" t="s">
        <v>549</v>
      </c>
      <c r="E989" s="69"/>
      <c r="F989" s="69"/>
      <c r="G989" s="70" t="s">
        <v>108</v>
      </c>
      <c r="H989" s="70" t="s">
        <v>11333</v>
      </c>
      <c r="I989" s="70"/>
      <c r="J989" s="70" t="s">
        <v>1645</v>
      </c>
      <c r="K989" s="70" t="s">
        <v>1917</v>
      </c>
      <c r="L989" s="70" t="s">
        <v>88</v>
      </c>
      <c r="M989" s="70" t="s">
        <v>11334</v>
      </c>
      <c r="N989" s="70" t="s">
        <v>991</v>
      </c>
      <c r="O989" s="70"/>
      <c r="P989" s="72" t="s">
        <v>23</v>
      </c>
      <c r="Q989" s="73"/>
      <c r="R989" s="72" t="s">
        <v>24</v>
      </c>
      <c r="S989" s="73" t="s">
        <v>1917</v>
      </c>
      <c r="T989" s="73" t="s">
        <v>4033</v>
      </c>
      <c r="U989" s="73" t="s">
        <v>4937</v>
      </c>
      <c r="V989" s="26"/>
      <c r="W989" s="26"/>
      <c r="X989" s="26"/>
      <c r="Y989" s="26"/>
      <c r="Z989" s="26"/>
      <c r="AA989" s="26"/>
      <c r="AB989" s="26"/>
      <c r="AC989" s="26"/>
      <c r="AD989" s="26"/>
      <c r="AE989" s="26"/>
      <c r="AF989" s="26"/>
      <c r="AG989" s="26"/>
      <c r="AH989" s="26"/>
      <c r="AI989" s="26"/>
      <c r="AJ989" s="26"/>
    </row>
    <row r="990" spans="1:36" ht="75.5">
      <c r="A990" s="67">
        <v>1022</v>
      </c>
      <c r="B990" s="68">
        <v>45741</v>
      </c>
      <c r="C990" s="67"/>
      <c r="D990" s="70" t="s">
        <v>549</v>
      </c>
      <c r="E990" s="69"/>
      <c r="F990" s="69"/>
      <c r="G990" s="70" t="s">
        <v>11335</v>
      </c>
      <c r="H990" s="70" t="s">
        <v>11333</v>
      </c>
      <c r="I990" s="70"/>
      <c r="J990" s="70" t="s">
        <v>1645</v>
      </c>
      <c r="K990" s="70" t="s">
        <v>1917</v>
      </c>
      <c r="L990" s="70" t="s">
        <v>88</v>
      </c>
      <c r="M990" s="70" t="s">
        <v>11336</v>
      </c>
      <c r="N990" s="70" t="s">
        <v>991</v>
      </c>
      <c r="O990" s="70"/>
      <c r="P990" s="72" t="s">
        <v>23</v>
      </c>
      <c r="Q990" s="73" t="s">
        <v>11337</v>
      </c>
      <c r="R990" s="72" t="s">
        <v>24</v>
      </c>
      <c r="S990" s="73" t="s">
        <v>1917</v>
      </c>
      <c r="T990" s="73" t="s">
        <v>11338</v>
      </c>
      <c r="U990" s="74"/>
      <c r="V990" s="26"/>
      <c r="W990" s="26"/>
      <c r="X990" s="26"/>
      <c r="Y990" s="26"/>
      <c r="Z990" s="26"/>
      <c r="AA990" s="26"/>
      <c r="AB990" s="26"/>
      <c r="AC990" s="26"/>
      <c r="AD990" s="26"/>
      <c r="AE990" s="26"/>
      <c r="AF990" s="26"/>
      <c r="AG990" s="26"/>
      <c r="AH990" s="26"/>
      <c r="AI990" s="26"/>
      <c r="AJ990" s="26"/>
    </row>
    <row r="991" spans="1:36" ht="75.5">
      <c r="A991" s="67">
        <v>1023</v>
      </c>
      <c r="B991" s="68">
        <v>45741</v>
      </c>
      <c r="C991" s="67"/>
      <c r="D991" s="70" t="s">
        <v>549</v>
      </c>
      <c r="E991" s="69"/>
      <c r="F991" s="69"/>
      <c r="G991" s="70" t="s">
        <v>11339</v>
      </c>
      <c r="H991" s="70" t="s">
        <v>11340</v>
      </c>
      <c r="I991" s="70"/>
      <c r="J991" s="70" t="s">
        <v>1645</v>
      </c>
      <c r="K991" s="70" t="s">
        <v>1917</v>
      </c>
      <c r="L991" s="70" t="s">
        <v>88</v>
      </c>
      <c r="M991" s="70" t="s">
        <v>11341</v>
      </c>
      <c r="N991" s="70" t="s">
        <v>991</v>
      </c>
      <c r="O991" s="70"/>
      <c r="P991" s="72" t="s">
        <v>23</v>
      </c>
      <c r="Q991" s="73"/>
      <c r="R991" s="72" t="s">
        <v>24</v>
      </c>
      <c r="S991" s="73" t="s">
        <v>1917</v>
      </c>
      <c r="T991" s="73" t="s">
        <v>4033</v>
      </c>
      <c r="U991" s="73" t="s">
        <v>4937</v>
      </c>
      <c r="V991" s="26"/>
      <c r="W991" s="26"/>
      <c r="X991" s="26"/>
      <c r="Y991" s="26"/>
      <c r="Z991" s="26"/>
      <c r="AA991" s="26"/>
      <c r="AB991" s="26"/>
      <c r="AC991" s="26"/>
      <c r="AD991" s="26"/>
      <c r="AE991" s="26"/>
      <c r="AF991" s="26"/>
      <c r="AG991" s="26"/>
      <c r="AH991" s="26"/>
      <c r="AI991" s="26"/>
      <c r="AJ991" s="26"/>
    </row>
    <row r="992" spans="1:36" ht="75.5">
      <c r="A992" s="67">
        <v>1024</v>
      </c>
      <c r="B992" s="68">
        <v>45741</v>
      </c>
      <c r="C992" s="67"/>
      <c r="D992" s="70" t="s">
        <v>549</v>
      </c>
      <c r="E992" s="69"/>
      <c r="F992" s="69"/>
      <c r="G992" s="70" t="s">
        <v>11342</v>
      </c>
      <c r="H992" s="70" t="s">
        <v>11343</v>
      </c>
      <c r="I992" s="70"/>
      <c r="J992" s="70" t="s">
        <v>1645</v>
      </c>
      <c r="K992" s="70" t="s">
        <v>1917</v>
      </c>
      <c r="L992" s="70" t="s">
        <v>88</v>
      </c>
      <c r="M992" s="70" t="s">
        <v>11344</v>
      </c>
      <c r="N992" s="70" t="s">
        <v>991</v>
      </c>
      <c r="O992" s="70"/>
      <c r="P992" s="72" t="s">
        <v>23</v>
      </c>
      <c r="Q992" s="73"/>
      <c r="R992" s="72" t="s">
        <v>24</v>
      </c>
      <c r="S992" s="73" t="s">
        <v>1917</v>
      </c>
      <c r="T992" s="73" t="s">
        <v>4033</v>
      </c>
      <c r="U992" s="73" t="s">
        <v>4937</v>
      </c>
      <c r="V992" s="26"/>
      <c r="W992" s="26"/>
      <c r="X992" s="26"/>
      <c r="Y992" s="26"/>
      <c r="Z992" s="26"/>
      <c r="AA992" s="26"/>
      <c r="AB992" s="26"/>
      <c r="AC992" s="26"/>
      <c r="AD992" s="26"/>
      <c r="AE992" s="26"/>
      <c r="AF992" s="26"/>
      <c r="AG992" s="26"/>
      <c r="AH992" s="26"/>
      <c r="AI992" s="26"/>
      <c r="AJ992" s="26"/>
    </row>
    <row r="993" spans="1:36" ht="75.5">
      <c r="A993" s="67">
        <v>1025</v>
      </c>
      <c r="B993" s="68">
        <v>45741</v>
      </c>
      <c r="C993" s="67"/>
      <c r="D993" s="70" t="s">
        <v>549</v>
      </c>
      <c r="E993" s="69"/>
      <c r="F993" s="69"/>
      <c r="G993" s="70" t="s">
        <v>11345</v>
      </c>
      <c r="H993" s="70" t="s">
        <v>11346</v>
      </c>
      <c r="I993" s="70"/>
      <c r="J993" s="70" t="s">
        <v>1645</v>
      </c>
      <c r="K993" s="70" t="s">
        <v>1917</v>
      </c>
      <c r="L993" s="70" t="s">
        <v>88</v>
      </c>
      <c r="M993" s="70" t="s">
        <v>11347</v>
      </c>
      <c r="N993" s="70" t="s">
        <v>991</v>
      </c>
      <c r="O993" s="70"/>
      <c r="P993" s="72" t="s">
        <v>23</v>
      </c>
      <c r="Q993" s="73"/>
      <c r="R993" s="72" t="s">
        <v>24</v>
      </c>
      <c r="S993" s="73" t="s">
        <v>1917</v>
      </c>
      <c r="T993" s="73" t="s">
        <v>4033</v>
      </c>
      <c r="U993" s="73" t="s">
        <v>4937</v>
      </c>
      <c r="V993" s="26"/>
      <c r="W993" s="26"/>
      <c r="X993" s="26"/>
      <c r="Y993" s="26"/>
      <c r="Z993" s="26"/>
      <c r="AA993" s="26"/>
      <c r="AB993" s="26"/>
      <c r="AC993" s="26"/>
      <c r="AD993" s="26"/>
      <c r="AE993" s="26"/>
      <c r="AF993" s="26"/>
      <c r="AG993" s="26"/>
      <c r="AH993" s="26"/>
      <c r="AI993" s="26"/>
      <c r="AJ993" s="26"/>
    </row>
    <row r="994" spans="1:36" ht="75.5">
      <c r="A994" s="67">
        <v>1026</v>
      </c>
      <c r="B994" s="68">
        <v>45741</v>
      </c>
      <c r="C994" s="67"/>
      <c r="D994" s="70" t="s">
        <v>549</v>
      </c>
      <c r="E994" s="69"/>
      <c r="F994" s="69"/>
      <c r="G994" s="70" t="s">
        <v>11348</v>
      </c>
      <c r="H994" s="70" t="s">
        <v>11349</v>
      </c>
      <c r="I994" s="70"/>
      <c r="J994" s="70" t="s">
        <v>11350</v>
      </c>
      <c r="K994" s="70" t="s">
        <v>1917</v>
      </c>
      <c r="L994" s="70" t="s">
        <v>88</v>
      </c>
      <c r="M994" s="70" t="s">
        <v>11351</v>
      </c>
      <c r="N994" s="70" t="s">
        <v>991</v>
      </c>
      <c r="O994" s="70"/>
      <c r="P994" s="72" t="s">
        <v>23</v>
      </c>
      <c r="Q994" s="73"/>
      <c r="R994" s="72" t="s">
        <v>24</v>
      </c>
      <c r="S994" s="73" t="s">
        <v>1917</v>
      </c>
      <c r="T994" s="73" t="s">
        <v>4033</v>
      </c>
      <c r="U994" s="73" t="s">
        <v>4937</v>
      </c>
      <c r="V994" s="26"/>
      <c r="W994" s="26"/>
      <c r="X994" s="26"/>
      <c r="Y994" s="26"/>
      <c r="Z994" s="26"/>
      <c r="AA994" s="26"/>
      <c r="AB994" s="26"/>
      <c r="AC994" s="26"/>
      <c r="AD994" s="26"/>
      <c r="AE994" s="26"/>
      <c r="AF994" s="26"/>
      <c r="AG994" s="26"/>
      <c r="AH994" s="26"/>
      <c r="AI994" s="26"/>
      <c r="AJ994" s="26"/>
    </row>
    <row r="995" spans="1:36" ht="75.5">
      <c r="A995" s="67">
        <v>1027</v>
      </c>
      <c r="B995" s="68">
        <v>45741</v>
      </c>
      <c r="C995" s="67"/>
      <c r="D995" s="70" t="s">
        <v>549</v>
      </c>
      <c r="E995" s="69"/>
      <c r="F995" s="69"/>
      <c r="G995" s="70" t="s">
        <v>11352</v>
      </c>
      <c r="H995" s="70" t="s">
        <v>11353</v>
      </c>
      <c r="I995" s="70"/>
      <c r="J995" s="70" t="s">
        <v>11350</v>
      </c>
      <c r="K995" s="70" t="s">
        <v>1917</v>
      </c>
      <c r="L995" s="70" t="s">
        <v>88</v>
      </c>
      <c r="M995" s="70" t="s">
        <v>11354</v>
      </c>
      <c r="N995" s="70" t="s">
        <v>991</v>
      </c>
      <c r="O995" s="70"/>
      <c r="P995" s="72" t="s">
        <v>23</v>
      </c>
      <c r="Q995" s="73"/>
      <c r="R995" s="72" t="s">
        <v>24</v>
      </c>
      <c r="S995" s="73" t="s">
        <v>1917</v>
      </c>
      <c r="T995" s="73" t="s">
        <v>4033</v>
      </c>
      <c r="U995" s="73" t="s">
        <v>4937</v>
      </c>
      <c r="V995" s="26"/>
      <c r="W995" s="26"/>
      <c r="X995" s="26"/>
      <c r="Y995" s="26"/>
      <c r="Z995" s="26"/>
      <c r="AA995" s="26"/>
      <c r="AB995" s="26"/>
      <c r="AC995" s="26"/>
      <c r="AD995" s="26"/>
      <c r="AE995" s="26"/>
      <c r="AF995" s="26"/>
      <c r="AG995" s="26"/>
      <c r="AH995" s="26"/>
      <c r="AI995" s="26"/>
      <c r="AJ995" s="26"/>
    </row>
    <row r="996" spans="1:36" ht="25">
      <c r="A996" s="67">
        <v>1028</v>
      </c>
      <c r="B996" s="68">
        <v>45741</v>
      </c>
      <c r="C996" s="67"/>
      <c r="D996" s="70" t="s">
        <v>546</v>
      </c>
      <c r="E996" s="69"/>
      <c r="F996" s="69"/>
      <c r="G996" s="70" t="s">
        <v>31</v>
      </c>
      <c r="H996" s="70" t="s">
        <v>11355</v>
      </c>
      <c r="I996" s="70" t="s">
        <v>11356</v>
      </c>
      <c r="J996" s="70" t="s">
        <v>11350</v>
      </c>
      <c r="K996" s="70" t="s">
        <v>1917</v>
      </c>
      <c r="L996" s="70" t="s">
        <v>232</v>
      </c>
      <c r="M996" s="70" t="s">
        <v>11357</v>
      </c>
      <c r="N996" s="70" t="s">
        <v>11358</v>
      </c>
      <c r="O996" s="83" t="s">
        <v>11359</v>
      </c>
      <c r="P996" s="72" t="s">
        <v>23</v>
      </c>
      <c r="Q996" s="73" t="s">
        <v>1786</v>
      </c>
      <c r="R996" s="72" t="s">
        <v>24</v>
      </c>
      <c r="S996" s="73" t="s">
        <v>1917</v>
      </c>
      <c r="T996" s="73"/>
      <c r="U996" s="74"/>
      <c r="V996" s="26"/>
      <c r="W996" s="26"/>
      <c r="X996" s="26"/>
      <c r="Y996" s="26"/>
      <c r="Z996" s="26"/>
      <c r="AA996" s="26"/>
      <c r="AB996" s="26"/>
      <c r="AC996" s="26"/>
      <c r="AD996" s="26"/>
      <c r="AE996" s="26"/>
      <c r="AF996" s="26"/>
      <c r="AG996" s="26"/>
      <c r="AH996" s="26"/>
      <c r="AI996" s="26"/>
      <c r="AJ996" s="26"/>
    </row>
    <row r="997" spans="1:36" ht="25">
      <c r="A997" s="67">
        <v>1029</v>
      </c>
      <c r="B997" s="68">
        <v>45741</v>
      </c>
      <c r="C997" s="67"/>
      <c r="D997" s="70" t="s">
        <v>135</v>
      </c>
      <c r="E997" s="69"/>
      <c r="F997" s="69"/>
      <c r="G997" s="70" t="s">
        <v>208</v>
      </c>
      <c r="H997" s="70" t="s">
        <v>3557</v>
      </c>
      <c r="I997" s="70" t="s">
        <v>734</v>
      </c>
      <c r="J997" s="70" t="s">
        <v>11350</v>
      </c>
      <c r="K997" s="70" t="s">
        <v>1917</v>
      </c>
      <c r="L997" s="70" t="s">
        <v>10323</v>
      </c>
      <c r="M997" s="70" t="s">
        <v>11360</v>
      </c>
      <c r="N997" s="70" t="s">
        <v>11361</v>
      </c>
      <c r="O997" s="88" t="s">
        <v>11362</v>
      </c>
      <c r="P997" s="72" t="s">
        <v>901</v>
      </c>
      <c r="Q997" s="73"/>
      <c r="R997" s="72"/>
      <c r="S997" s="73"/>
      <c r="T997" s="73"/>
      <c r="U997" s="74"/>
      <c r="V997" s="26"/>
      <c r="W997" s="26"/>
      <c r="X997" s="26"/>
      <c r="Y997" s="26"/>
      <c r="Z997" s="26"/>
      <c r="AA997" s="26"/>
      <c r="AB997" s="26"/>
      <c r="AC997" s="26"/>
      <c r="AD997" s="26"/>
      <c r="AE997" s="26"/>
      <c r="AF997" s="26"/>
      <c r="AG997" s="26"/>
      <c r="AH997" s="26"/>
      <c r="AI997" s="26"/>
      <c r="AJ997" s="26"/>
    </row>
    <row r="998" spans="1:36" ht="37.5">
      <c r="A998" s="67">
        <v>1030</v>
      </c>
      <c r="B998" s="68">
        <v>45741</v>
      </c>
      <c r="C998" s="67"/>
      <c r="D998" s="70" t="s">
        <v>308</v>
      </c>
      <c r="E998" s="69"/>
      <c r="F998" s="69"/>
      <c r="G998" s="70" t="s">
        <v>11363</v>
      </c>
      <c r="H998" s="70" t="s">
        <v>11364</v>
      </c>
      <c r="I998" s="70" t="s">
        <v>11365</v>
      </c>
      <c r="J998" s="70" t="s">
        <v>977</v>
      </c>
      <c r="K998" s="70" t="s">
        <v>440</v>
      </c>
      <c r="L998" s="70" t="s">
        <v>37</v>
      </c>
      <c r="M998" s="70" t="s">
        <v>11366</v>
      </c>
      <c r="N998" s="70" t="s">
        <v>11367</v>
      </c>
      <c r="O998" s="83" t="s">
        <v>11368</v>
      </c>
      <c r="P998" s="72" t="s">
        <v>23</v>
      </c>
      <c r="Q998" s="73"/>
      <c r="R998" s="72"/>
      <c r="S998" s="73"/>
      <c r="T998" s="73"/>
      <c r="U998" s="74"/>
      <c r="V998" s="26"/>
      <c r="W998" s="26"/>
      <c r="X998" s="26"/>
      <c r="Y998" s="26"/>
      <c r="Z998" s="26"/>
      <c r="AA998" s="26"/>
      <c r="AB998" s="26"/>
      <c r="AC998" s="26"/>
      <c r="AD998" s="26"/>
      <c r="AE998" s="26"/>
      <c r="AF998" s="26"/>
      <c r="AG998" s="26"/>
      <c r="AH998" s="26"/>
      <c r="AI998" s="26"/>
      <c r="AJ998" s="26"/>
    </row>
    <row r="999" spans="1:36" ht="37.5">
      <c r="A999" s="67">
        <v>1031</v>
      </c>
      <c r="B999" s="68">
        <v>45741</v>
      </c>
      <c r="C999" s="67"/>
      <c r="D999" s="70" t="s">
        <v>177</v>
      </c>
      <c r="E999" s="69"/>
      <c r="F999" s="69"/>
      <c r="G999" s="70" t="s">
        <v>178</v>
      </c>
      <c r="H999" s="70" t="s">
        <v>11369</v>
      </c>
      <c r="I999" s="70" t="s">
        <v>11370</v>
      </c>
      <c r="J999" s="70" t="s">
        <v>977</v>
      </c>
      <c r="K999" s="70" t="s">
        <v>440</v>
      </c>
      <c r="L999" s="70" t="s">
        <v>5132</v>
      </c>
      <c r="M999" s="70" t="s">
        <v>11371</v>
      </c>
      <c r="N999" s="70" t="s">
        <v>11372</v>
      </c>
      <c r="O999" s="83" t="s">
        <v>11373</v>
      </c>
      <c r="P999" s="72" t="s">
        <v>23</v>
      </c>
      <c r="Q999" s="73" t="s">
        <v>1786</v>
      </c>
      <c r="R999" s="72"/>
      <c r="S999" s="73"/>
      <c r="T999" s="73"/>
      <c r="U999" s="74"/>
      <c r="V999" s="26"/>
      <c r="W999" s="26"/>
      <c r="X999" s="26"/>
      <c r="Y999" s="26"/>
      <c r="Z999" s="26"/>
      <c r="AA999" s="26"/>
      <c r="AB999" s="26"/>
      <c r="AC999" s="26"/>
      <c r="AD999" s="26"/>
      <c r="AE999" s="26"/>
      <c r="AF999" s="26"/>
      <c r="AG999" s="26"/>
      <c r="AH999" s="26"/>
      <c r="AI999" s="26"/>
      <c r="AJ999" s="26"/>
    </row>
    <row r="1000" spans="1:36" ht="175">
      <c r="A1000" s="67">
        <v>1032</v>
      </c>
      <c r="B1000" s="68">
        <v>45741</v>
      </c>
      <c r="C1000" s="67"/>
      <c r="D1000" s="70" t="s">
        <v>8825</v>
      </c>
      <c r="E1000" s="69"/>
      <c r="F1000" s="69"/>
      <c r="G1000" s="70" t="s">
        <v>11374</v>
      </c>
      <c r="H1000" s="70" t="s">
        <v>11375</v>
      </c>
      <c r="I1000" s="70" t="s">
        <v>11376</v>
      </c>
      <c r="J1000" s="70"/>
      <c r="K1000" s="70" t="s">
        <v>362</v>
      </c>
      <c r="L1000" s="70" t="s">
        <v>302</v>
      </c>
      <c r="M1000" s="70" t="s">
        <v>11377</v>
      </c>
      <c r="N1000" s="70" t="s">
        <v>11378</v>
      </c>
      <c r="O1000" s="83" t="s">
        <v>11379</v>
      </c>
      <c r="P1000" s="72" t="s">
        <v>901</v>
      </c>
      <c r="Q1000" s="73"/>
      <c r="R1000" s="72"/>
      <c r="S1000" s="73"/>
      <c r="T1000" s="73"/>
      <c r="U1000" s="74"/>
      <c r="V1000" s="26"/>
      <c r="W1000" s="26"/>
      <c r="X1000" s="26"/>
      <c r="Y1000" s="26"/>
      <c r="Z1000" s="26"/>
      <c r="AA1000" s="26"/>
      <c r="AB1000" s="26"/>
      <c r="AC1000" s="26"/>
      <c r="AD1000" s="26"/>
      <c r="AE1000" s="26"/>
      <c r="AF1000" s="26"/>
      <c r="AG1000" s="26"/>
      <c r="AH1000" s="26"/>
      <c r="AI1000" s="26"/>
      <c r="AJ1000" s="26"/>
    </row>
    <row r="1001" spans="1:36" ht="100">
      <c r="A1001" s="67">
        <v>1033</v>
      </c>
      <c r="B1001" s="68">
        <v>45741</v>
      </c>
      <c r="C1001" s="67"/>
      <c r="D1001" s="70" t="s">
        <v>831</v>
      </c>
      <c r="E1001" s="69"/>
      <c r="F1001" s="69"/>
      <c r="G1001" s="70" t="s">
        <v>11380</v>
      </c>
      <c r="H1001" s="70" t="s">
        <v>11381</v>
      </c>
      <c r="I1001" s="70" t="s">
        <v>11382</v>
      </c>
      <c r="J1001" s="70" t="s">
        <v>1645</v>
      </c>
      <c r="K1001" s="70" t="s">
        <v>440</v>
      </c>
      <c r="L1001" s="70" t="s">
        <v>381</v>
      </c>
      <c r="M1001" s="70" t="s">
        <v>11383</v>
      </c>
      <c r="N1001" s="70" t="s">
        <v>11384</v>
      </c>
      <c r="O1001" s="83" t="s">
        <v>11385</v>
      </c>
      <c r="P1001" s="72" t="s">
        <v>23</v>
      </c>
      <c r="Q1001" s="73"/>
      <c r="R1001" s="72"/>
      <c r="S1001" s="73"/>
      <c r="T1001" s="73"/>
      <c r="U1001" s="74"/>
      <c r="V1001" s="26"/>
      <c r="W1001" s="26"/>
      <c r="X1001" s="26"/>
      <c r="Y1001" s="26"/>
      <c r="Z1001" s="26"/>
      <c r="AA1001" s="26"/>
      <c r="AB1001" s="26"/>
      <c r="AC1001" s="26"/>
      <c r="AD1001" s="26"/>
      <c r="AE1001" s="26"/>
      <c r="AF1001" s="26"/>
      <c r="AG1001" s="26"/>
      <c r="AH1001" s="26"/>
      <c r="AI1001" s="26"/>
      <c r="AJ1001" s="26"/>
    </row>
    <row r="1002" spans="1:36" ht="37.5">
      <c r="A1002" s="67">
        <v>1034</v>
      </c>
      <c r="B1002" s="68">
        <v>45741</v>
      </c>
      <c r="C1002" s="67"/>
      <c r="D1002" s="70" t="s">
        <v>74</v>
      </c>
      <c r="E1002" s="69"/>
      <c r="F1002" s="69"/>
      <c r="G1002" s="70" t="s">
        <v>104</v>
      </c>
      <c r="H1002" s="70" t="s">
        <v>11386</v>
      </c>
      <c r="I1002" s="70" t="s">
        <v>11387</v>
      </c>
      <c r="J1002" s="70" t="s">
        <v>977</v>
      </c>
      <c r="K1002" s="70" t="s">
        <v>440</v>
      </c>
      <c r="L1002" s="70" t="s">
        <v>37</v>
      </c>
      <c r="M1002" s="70" t="s">
        <v>11388</v>
      </c>
      <c r="N1002" s="70" t="s">
        <v>11367</v>
      </c>
      <c r="O1002" s="83" t="s">
        <v>11389</v>
      </c>
      <c r="P1002" s="72" t="s">
        <v>23</v>
      </c>
      <c r="Q1002" s="73"/>
      <c r="R1002" s="72"/>
      <c r="S1002" s="73"/>
      <c r="T1002" s="73"/>
      <c r="U1002" s="74"/>
      <c r="V1002" s="26"/>
      <c r="W1002" s="26"/>
      <c r="X1002" s="26"/>
      <c r="Y1002" s="26"/>
      <c r="Z1002" s="26"/>
      <c r="AA1002" s="26"/>
      <c r="AB1002" s="26"/>
      <c r="AC1002" s="26"/>
      <c r="AD1002" s="26"/>
      <c r="AE1002" s="26"/>
      <c r="AF1002" s="26"/>
      <c r="AG1002" s="26"/>
      <c r="AH1002" s="26"/>
      <c r="AI1002" s="26"/>
      <c r="AJ1002" s="26"/>
    </row>
    <row r="1003" spans="1:36" ht="100">
      <c r="A1003" s="67">
        <v>1035</v>
      </c>
      <c r="B1003" s="68">
        <v>45741</v>
      </c>
      <c r="C1003" s="67"/>
      <c r="D1003" s="70" t="s">
        <v>902</v>
      </c>
      <c r="E1003" s="69"/>
      <c r="F1003" s="69"/>
      <c r="G1003" s="70" t="s">
        <v>11390</v>
      </c>
      <c r="H1003" s="70" t="s">
        <v>11391</v>
      </c>
      <c r="I1003" s="70" t="s">
        <v>11392</v>
      </c>
      <c r="J1003" s="70" t="s">
        <v>977</v>
      </c>
      <c r="K1003" s="70" t="s">
        <v>440</v>
      </c>
      <c r="L1003" s="70" t="s">
        <v>216</v>
      </c>
      <c r="M1003" s="70" t="s">
        <v>11393</v>
      </c>
      <c r="N1003" s="70" t="s">
        <v>11076</v>
      </c>
      <c r="O1003" s="83" t="s">
        <v>11394</v>
      </c>
      <c r="P1003" s="72" t="s">
        <v>905</v>
      </c>
      <c r="Q1003" s="73" t="s">
        <v>11395</v>
      </c>
      <c r="R1003" s="72"/>
      <c r="S1003" s="73"/>
      <c r="T1003" s="73"/>
      <c r="U1003" s="74"/>
      <c r="V1003" s="26"/>
      <c r="W1003" s="26"/>
      <c r="X1003" s="26"/>
      <c r="Y1003" s="26"/>
      <c r="Z1003" s="26"/>
      <c r="AA1003" s="26"/>
      <c r="AB1003" s="26"/>
      <c r="AC1003" s="26"/>
      <c r="AD1003" s="26"/>
      <c r="AE1003" s="26"/>
      <c r="AF1003" s="26"/>
      <c r="AG1003" s="26"/>
      <c r="AH1003" s="26"/>
      <c r="AI1003" s="26"/>
      <c r="AJ1003" s="26"/>
    </row>
    <row r="1004" spans="1:36" ht="87.5">
      <c r="A1004" s="67">
        <v>1036</v>
      </c>
      <c r="B1004" s="68">
        <v>45742</v>
      </c>
      <c r="C1004" s="67"/>
      <c r="D1004" s="70" t="s">
        <v>466</v>
      </c>
      <c r="E1004" s="69"/>
      <c r="F1004" s="69"/>
      <c r="G1004" s="70" t="s">
        <v>11396</v>
      </c>
      <c r="H1004" s="70" t="s">
        <v>11397</v>
      </c>
      <c r="I1004" s="70" t="s">
        <v>11398</v>
      </c>
      <c r="J1004" s="70" t="s">
        <v>1645</v>
      </c>
      <c r="K1004" s="70" t="s">
        <v>440</v>
      </c>
      <c r="L1004" s="70" t="s">
        <v>381</v>
      </c>
      <c r="M1004" s="70" t="s">
        <v>11399</v>
      </c>
      <c r="N1004" s="70"/>
      <c r="O1004" s="83" t="s">
        <v>11400</v>
      </c>
      <c r="P1004" s="72" t="s">
        <v>23</v>
      </c>
      <c r="Q1004" s="73"/>
      <c r="R1004" s="72" t="s">
        <v>24</v>
      </c>
      <c r="S1004" s="73" t="s">
        <v>440</v>
      </c>
      <c r="T1004" s="104" t="s">
        <v>11401</v>
      </c>
      <c r="U1004" s="74" t="s">
        <v>1796</v>
      </c>
      <c r="V1004" s="26"/>
      <c r="W1004" s="26"/>
      <c r="X1004" s="26"/>
      <c r="Y1004" s="26"/>
      <c r="Z1004" s="26"/>
      <c r="AA1004" s="26"/>
      <c r="AB1004" s="26"/>
      <c r="AC1004" s="26"/>
      <c r="AD1004" s="26"/>
      <c r="AE1004" s="26"/>
      <c r="AF1004" s="26"/>
      <c r="AG1004" s="26"/>
      <c r="AH1004" s="26"/>
      <c r="AI1004" s="26"/>
      <c r="AJ1004" s="26"/>
    </row>
    <row r="1005" spans="1:36" ht="125">
      <c r="A1005" s="67">
        <v>1037</v>
      </c>
      <c r="B1005" s="68">
        <v>45742</v>
      </c>
      <c r="C1005" s="67"/>
      <c r="D1005" s="70" t="s">
        <v>425</v>
      </c>
      <c r="E1005" s="69"/>
      <c r="F1005" s="69"/>
      <c r="G1005" s="70" t="s">
        <v>11396</v>
      </c>
      <c r="H1005" s="70" t="s">
        <v>11402</v>
      </c>
      <c r="I1005" s="70" t="s">
        <v>11403</v>
      </c>
      <c r="J1005" s="70" t="s">
        <v>977</v>
      </c>
      <c r="K1005" s="70" t="s">
        <v>440</v>
      </c>
      <c r="L1005" s="70" t="s">
        <v>216</v>
      </c>
      <c r="M1005" s="70" t="s">
        <v>11404</v>
      </c>
      <c r="N1005" s="70" t="s">
        <v>11405</v>
      </c>
      <c r="O1005" s="83" t="s">
        <v>11406</v>
      </c>
      <c r="P1005" s="72" t="s">
        <v>23</v>
      </c>
      <c r="Q1005" s="73"/>
      <c r="R1005" s="72"/>
      <c r="S1005" s="73"/>
      <c r="T1005" s="73"/>
      <c r="U1005" s="74"/>
      <c r="V1005" s="26"/>
      <c r="W1005" s="26"/>
      <c r="X1005" s="26"/>
      <c r="Y1005" s="26"/>
      <c r="Z1005" s="26"/>
      <c r="AA1005" s="26"/>
      <c r="AB1005" s="26"/>
      <c r="AC1005" s="26"/>
      <c r="AD1005" s="26"/>
      <c r="AE1005" s="26"/>
      <c r="AF1005" s="26"/>
      <c r="AG1005" s="26"/>
      <c r="AH1005" s="26"/>
      <c r="AI1005" s="26"/>
      <c r="AJ1005" s="26"/>
    </row>
    <row r="1006" spans="1:36" ht="37.5">
      <c r="A1006" s="67">
        <v>1038</v>
      </c>
      <c r="B1006" s="68">
        <v>45742</v>
      </c>
      <c r="C1006" s="67"/>
      <c r="D1006" s="70" t="s">
        <v>308</v>
      </c>
      <c r="E1006" s="69"/>
      <c r="F1006" s="69"/>
      <c r="G1006" s="70" t="s">
        <v>11363</v>
      </c>
      <c r="H1006" s="70" t="s">
        <v>11364</v>
      </c>
      <c r="I1006" s="70" t="s">
        <v>11365</v>
      </c>
      <c r="J1006" s="70" t="s">
        <v>977</v>
      </c>
      <c r="K1006" s="70" t="s">
        <v>440</v>
      </c>
      <c r="L1006" s="70" t="s">
        <v>37</v>
      </c>
      <c r="M1006" s="70" t="s">
        <v>11407</v>
      </c>
      <c r="N1006" s="70" t="s">
        <v>740</v>
      </c>
      <c r="O1006" s="83" t="s">
        <v>11408</v>
      </c>
      <c r="P1006" s="72" t="s">
        <v>23</v>
      </c>
      <c r="Q1006" s="73"/>
      <c r="R1006" s="72"/>
      <c r="S1006" s="73"/>
      <c r="T1006" s="73"/>
      <c r="U1006" s="74"/>
      <c r="V1006" s="26"/>
      <c r="W1006" s="26"/>
      <c r="X1006" s="26"/>
      <c r="Y1006" s="26"/>
      <c r="Z1006" s="26"/>
      <c r="AA1006" s="26"/>
      <c r="AB1006" s="26"/>
      <c r="AC1006" s="26"/>
      <c r="AD1006" s="26"/>
      <c r="AE1006" s="26"/>
      <c r="AF1006" s="26"/>
      <c r="AG1006" s="26"/>
      <c r="AH1006" s="26"/>
      <c r="AI1006" s="26"/>
      <c r="AJ1006" s="26"/>
    </row>
    <row r="1007" spans="1:36" ht="37.5">
      <c r="A1007" s="67">
        <v>1039</v>
      </c>
      <c r="B1007" s="68">
        <v>45742</v>
      </c>
      <c r="C1007" s="67"/>
      <c r="D1007" s="70" t="s">
        <v>496</v>
      </c>
      <c r="E1007" s="69"/>
      <c r="F1007" s="69"/>
      <c r="G1007" s="70" t="s">
        <v>11409</v>
      </c>
      <c r="H1007" s="70" t="s">
        <v>11410</v>
      </c>
      <c r="I1007" s="70" t="s">
        <v>11411</v>
      </c>
      <c r="J1007" s="70" t="s">
        <v>977</v>
      </c>
      <c r="K1007" s="70" t="s">
        <v>440</v>
      </c>
      <c r="L1007" s="70" t="s">
        <v>633</v>
      </c>
      <c r="M1007" s="70" t="s">
        <v>11412</v>
      </c>
      <c r="N1007" s="70" t="s">
        <v>11413</v>
      </c>
      <c r="O1007" s="83" t="s">
        <v>11414</v>
      </c>
      <c r="P1007" s="72" t="s">
        <v>23</v>
      </c>
      <c r="Q1007" s="73" t="s">
        <v>11415</v>
      </c>
      <c r="R1007" s="72"/>
      <c r="S1007" s="73"/>
      <c r="T1007" s="73"/>
      <c r="U1007" s="74"/>
      <c r="V1007" s="26"/>
      <c r="W1007" s="26"/>
      <c r="X1007" s="26"/>
      <c r="Y1007" s="26"/>
      <c r="Z1007" s="26"/>
      <c r="AA1007" s="26"/>
      <c r="AB1007" s="26"/>
      <c r="AC1007" s="26"/>
      <c r="AD1007" s="26"/>
      <c r="AE1007" s="26"/>
      <c r="AF1007" s="26"/>
      <c r="AG1007" s="26"/>
      <c r="AH1007" s="26"/>
      <c r="AI1007" s="26"/>
      <c r="AJ1007" s="26"/>
    </row>
    <row r="1008" spans="1:36" ht="100">
      <c r="A1008" s="67">
        <v>1040</v>
      </c>
      <c r="B1008" s="68">
        <v>45742</v>
      </c>
      <c r="C1008" s="67"/>
      <c r="D1008" s="70" t="s">
        <v>496</v>
      </c>
      <c r="E1008" s="69"/>
      <c r="F1008" s="69"/>
      <c r="G1008" s="70" t="s">
        <v>11409</v>
      </c>
      <c r="H1008" s="70" t="s">
        <v>11416</v>
      </c>
      <c r="I1008" s="70" t="s">
        <v>11411</v>
      </c>
      <c r="J1008" s="70" t="s">
        <v>977</v>
      </c>
      <c r="K1008" s="70" t="s">
        <v>440</v>
      </c>
      <c r="L1008" s="70" t="s">
        <v>633</v>
      </c>
      <c r="M1008" s="70" t="s">
        <v>11417</v>
      </c>
      <c r="N1008" s="70" t="s">
        <v>11418</v>
      </c>
      <c r="O1008" s="83" t="s">
        <v>11419</v>
      </c>
      <c r="P1008" s="72" t="s">
        <v>23</v>
      </c>
      <c r="Q1008" s="73"/>
      <c r="R1008" s="72" t="s">
        <v>24</v>
      </c>
      <c r="S1008" s="73" t="s">
        <v>440</v>
      </c>
      <c r="T1008" s="104" t="s">
        <v>11420</v>
      </c>
      <c r="U1008" s="74"/>
      <c r="V1008" s="26"/>
      <c r="W1008" s="26"/>
      <c r="X1008" s="26"/>
      <c r="Y1008" s="26"/>
      <c r="Z1008" s="26"/>
      <c r="AA1008" s="26"/>
      <c r="AB1008" s="26"/>
      <c r="AC1008" s="26"/>
      <c r="AD1008" s="26"/>
      <c r="AE1008" s="26"/>
      <c r="AF1008" s="26"/>
      <c r="AG1008" s="26"/>
      <c r="AH1008" s="26"/>
      <c r="AI1008" s="26"/>
      <c r="AJ1008" s="26"/>
    </row>
    <row r="1009" spans="1:36" ht="200">
      <c r="A1009" s="67">
        <v>1041</v>
      </c>
      <c r="B1009" s="68">
        <v>45742</v>
      </c>
      <c r="C1009" s="67"/>
      <c r="D1009" s="70" t="s">
        <v>145</v>
      </c>
      <c r="E1009" s="69"/>
      <c r="F1009" s="69"/>
      <c r="G1009" s="70" t="s">
        <v>11421</v>
      </c>
      <c r="H1009" s="70" t="s">
        <v>11422</v>
      </c>
      <c r="I1009" s="70"/>
      <c r="J1009" s="70"/>
      <c r="K1009" s="70" t="s">
        <v>362</v>
      </c>
      <c r="L1009" s="70" t="s">
        <v>263</v>
      </c>
      <c r="M1009" s="70" t="s">
        <v>11423</v>
      </c>
      <c r="N1009" s="70" t="s">
        <v>11424</v>
      </c>
      <c r="O1009" s="83" t="s">
        <v>11425</v>
      </c>
      <c r="P1009" s="72"/>
      <c r="Q1009" s="73"/>
      <c r="R1009" s="72"/>
      <c r="S1009" s="73"/>
      <c r="T1009" s="73"/>
      <c r="U1009" s="74"/>
      <c r="V1009" s="26"/>
      <c r="W1009" s="26"/>
      <c r="X1009" s="26"/>
      <c r="Y1009" s="26"/>
      <c r="Z1009" s="26"/>
      <c r="AA1009" s="26"/>
      <c r="AB1009" s="26"/>
      <c r="AC1009" s="26"/>
      <c r="AD1009" s="26"/>
      <c r="AE1009" s="26"/>
      <c r="AF1009" s="26"/>
      <c r="AG1009" s="26"/>
      <c r="AH1009" s="26"/>
      <c r="AI1009" s="26"/>
      <c r="AJ1009" s="26"/>
    </row>
    <row r="1010" spans="1:36" ht="112.5">
      <c r="A1010" s="67">
        <v>1042</v>
      </c>
      <c r="B1010" s="68">
        <v>45742</v>
      </c>
      <c r="C1010" s="67"/>
      <c r="D1010" s="70" t="s">
        <v>437</v>
      </c>
      <c r="E1010" s="69"/>
      <c r="F1010" s="69"/>
      <c r="G1010" s="70" t="s">
        <v>11426</v>
      </c>
      <c r="H1010" s="70" t="s">
        <v>11427</v>
      </c>
      <c r="I1010" s="70" t="s">
        <v>11428</v>
      </c>
      <c r="J1010" s="70" t="s">
        <v>977</v>
      </c>
      <c r="K1010" s="70" t="s">
        <v>440</v>
      </c>
      <c r="L1010" s="70" t="s">
        <v>156</v>
      </c>
      <c r="M1010" s="70" t="s">
        <v>11429</v>
      </c>
      <c r="N1010" s="70" t="s">
        <v>2887</v>
      </c>
      <c r="O1010" s="83" t="s">
        <v>11430</v>
      </c>
      <c r="P1010" s="72" t="s">
        <v>23</v>
      </c>
      <c r="Q1010" s="73"/>
      <c r="R1010" s="72"/>
      <c r="S1010" s="73"/>
      <c r="T1010" s="73"/>
      <c r="U1010" s="74"/>
      <c r="V1010" s="26"/>
      <c r="W1010" s="26"/>
      <c r="X1010" s="26"/>
      <c r="Y1010" s="26"/>
      <c r="Z1010" s="26"/>
      <c r="AA1010" s="26"/>
      <c r="AB1010" s="26"/>
      <c r="AC1010" s="26"/>
      <c r="AD1010" s="26"/>
      <c r="AE1010" s="26"/>
      <c r="AF1010" s="26"/>
      <c r="AG1010" s="26"/>
      <c r="AH1010" s="26"/>
      <c r="AI1010" s="26"/>
      <c r="AJ1010" s="26"/>
    </row>
    <row r="1011" spans="1:36" ht="37.5">
      <c r="A1011" s="67">
        <v>1043</v>
      </c>
      <c r="B1011" s="68">
        <v>45742</v>
      </c>
      <c r="C1011" s="67"/>
      <c r="D1011" s="70" t="s">
        <v>880</v>
      </c>
      <c r="E1011" s="69"/>
      <c r="F1011" s="69"/>
      <c r="G1011" s="70" t="s">
        <v>11431</v>
      </c>
      <c r="H1011" s="70" t="s">
        <v>11432</v>
      </c>
      <c r="I1011" s="70" t="s">
        <v>11433</v>
      </c>
      <c r="J1011" s="70" t="s">
        <v>977</v>
      </c>
      <c r="K1011" s="70" t="s">
        <v>440</v>
      </c>
      <c r="L1011" s="70" t="s">
        <v>486</v>
      </c>
      <c r="M1011" s="70" t="s">
        <v>4525</v>
      </c>
      <c r="N1011" s="70" t="s">
        <v>11434</v>
      </c>
      <c r="O1011" s="83" t="s">
        <v>11435</v>
      </c>
      <c r="P1011" s="72" t="s">
        <v>23</v>
      </c>
      <c r="Q1011" s="73"/>
      <c r="R1011" s="72"/>
      <c r="S1011" s="73"/>
      <c r="T1011" s="73"/>
      <c r="U1011" s="74"/>
      <c r="V1011" s="26"/>
      <c r="W1011" s="26"/>
      <c r="X1011" s="26"/>
      <c r="Y1011" s="26"/>
      <c r="Z1011" s="26"/>
      <c r="AA1011" s="26"/>
      <c r="AB1011" s="26"/>
      <c r="AC1011" s="26"/>
      <c r="AD1011" s="26"/>
      <c r="AE1011" s="26"/>
      <c r="AF1011" s="26"/>
      <c r="AG1011" s="26"/>
      <c r="AH1011" s="26"/>
      <c r="AI1011" s="26"/>
      <c r="AJ1011" s="26"/>
    </row>
    <row r="1012" spans="1:36" ht="37.5">
      <c r="A1012" s="67">
        <v>1044</v>
      </c>
      <c r="B1012" s="68">
        <v>45742</v>
      </c>
      <c r="C1012" s="67"/>
      <c r="D1012" s="70" t="s">
        <v>423</v>
      </c>
      <c r="E1012" s="69"/>
      <c r="F1012" s="69"/>
      <c r="G1012" s="70" t="s">
        <v>9069</v>
      </c>
      <c r="H1012" s="70" t="s">
        <v>11436</v>
      </c>
      <c r="I1012" s="70" t="s">
        <v>11437</v>
      </c>
      <c r="J1012" s="70" t="s">
        <v>977</v>
      </c>
      <c r="K1012" s="70" t="s">
        <v>127</v>
      </c>
      <c r="L1012" s="70" t="s">
        <v>568</v>
      </c>
      <c r="M1012" s="70" t="s">
        <v>11438</v>
      </c>
      <c r="N1012" s="70" t="s">
        <v>11439</v>
      </c>
      <c r="O1012" s="83" t="s">
        <v>11440</v>
      </c>
      <c r="P1012" s="72" t="s">
        <v>23</v>
      </c>
      <c r="Q1012" s="73"/>
      <c r="R1012" s="72"/>
      <c r="S1012" s="73"/>
      <c r="T1012" s="73"/>
      <c r="U1012" s="74"/>
      <c r="V1012" s="26"/>
      <c r="W1012" s="26"/>
      <c r="X1012" s="26"/>
      <c r="Y1012" s="26"/>
      <c r="Z1012" s="26"/>
      <c r="AA1012" s="26"/>
      <c r="AB1012" s="26"/>
      <c r="AC1012" s="26"/>
      <c r="AD1012" s="26"/>
      <c r="AE1012" s="26"/>
      <c r="AF1012" s="26"/>
      <c r="AG1012" s="26"/>
      <c r="AH1012" s="26"/>
      <c r="AI1012" s="26"/>
      <c r="AJ1012" s="26"/>
    </row>
    <row r="1013" spans="1:36" ht="137.5">
      <c r="A1013" s="67">
        <v>1045</v>
      </c>
      <c r="B1013" s="68">
        <v>45755</v>
      </c>
      <c r="C1013" s="67"/>
      <c r="D1013" s="70" t="s">
        <v>384</v>
      </c>
      <c r="E1013" s="69"/>
      <c r="F1013" s="69"/>
      <c r="G1013" s="70" t="s">
        <v>154</v>
      </c>
      <c r="H1013" s="70" t="s">
        <v>11441</v>
      </c>
      <c r="I1013" s="70" t="s">
        <v>10208</v>
      </c>
      <c r="J1013" s="70" t="s">
        <v>977</v>
      </c>
      <c r="K1013" s="70" t="s">
        <v>440</v>
      </c>
      <c r="L1013" s="70" t="s">
        <v>37</v>
      </c>
      <c r="M1013" s="70" t="s">
        <v>11442</v>
      </c>
      <c r="N1013" s="70" t="s">
        <v>11443</v>
      </c>
      <c r="O1013" s="83" t="s">
        <v>11444</v>
      </c>
      <c r="P1013" s="72" t="s">
        <v>23</v>
      </c>
      <c r="Q1013" s="73"/>
      <c r="R1013" s="72"/>
      <c r="S1013" s="73"/>
      <c r="T1013" s="73"/>
      <c r="U1013" s="74"/>
      <c r="V1013" s="26"/>
      <c r="W1013" s="26"/>
      <c r="X1013" s="26"/>
      <c r="Y1013" s="26"/>
      <c r="Z1013" s="26"/>
      <c r="AA1013" s="26"/>
      <c r="AB1013" s="26"/>
      <c r="AC1013" s="26"/>
      <c r="AD1013" s="26"/>
      <c r="AE1013" s="26"/>
      <c r="AF1013" s="26"/>
      <c r="AG1013" s="26"/>
      <c r="AH1013" s="26"/>
      <c r="AI1013" s="26"/>
      <c r="AJ1013" s="26"/>
    </row>
    <row r="1014" spans="1:36" ht="100">
      <c r="A1014" s="67">
        <v>1046</v>
      </c>
      <c r="B1014" s="68">
        <v>45755</v>
      </c>
      <c r="C1014" s="67"/>
      <c r="D1014" s="70" t="s">
        <v>476</v>
      </c>
      <c r="E1014" s="69"/>
      <c r="F1014" s="69"/>
      <c r="G1014" s="70" t="s">
        <v>11445</v>
      </c>
      <c r="H1014" s="70" t="s">
        <v>11446</v>
      </c>
      <c r="I1014" s="70" t="s">
        <v>11447</v>
      </c>
      <c r="J1014" s="70" t="s">
        <v>977</v>
      </c>
      <c r="K1014" s="70" t="s">
        <v>440</v>
      </c>
      <c r="L1014" s="70" t="s">
        <v>909</v>
      </c>
      <c r="M1014" s="70" t="s">
        <v>11448</v>
      </c>
      <c r="N1014" s="70" t="s">
        <v>11405</v>
      </c>
      <c r="O1014" s="83" t="s">
        <v>11449</v>
      </c>
      <c r="P1014" s="72" t="s">
        <v>23</v>
      </c>
      <c r="Q1014" s="73"/>
      <c r="R1014" s="72"/>
      <c r="S1014" s="73"/>
      <c r="T1014" s="73"/>
      <c r="U1014" s="74"/>
      <c r="V1014" s="26"/>
      <c r="W1014" s="26"/>
      <c r="X1014" s="26"/>
      <c r="Y1014" s="26"/>
      <c r="Z1014" s="26"/>
      <c r="AA1014" s="26"/>
      <c r="AB1014" s="26"/>
      <c r="AC1014" s="26"/>
      <c r="AD1014" s="26"/>
      <c r="AE1014" s="26"/>
      <c r="AF1014" s="26"/>
      <c r="AG1014" s="26"/>
      <c r="AH1014" s="26"/>
      <c r="AI1014" s="26"/>
      <c r="AJ1014" s="26"/>
    </row>
    <row r="1015" spans="1:36" ht="50">
      <c r="A1015" s="67">
        <v>1047</v>
      </c>
      <c r="B1015" s="68">
        <v>45755</v>
      </c>
      <c r="C1015" s="67"/>
      <c r="D1015" s="70" t="s">
        <v>435</v>
      </c>
      <c r="E1015" s="69"/>
      <c r="F1015" s="69"/>
      <c r="G1015" s="70" t="s">
        <v>154</v>
      </c>
      <c r="H1015" s="70" t="s">
        <v>11450</v>
      </c>
      <c r="I1015" s="70" t="s">
        <v>11451</v>
      </c>
      <c r="J1015" s="70"/>
      <c r="K1015" s="70" t="s">
        <v>362</v>
      </c>
      <c r="L1015" s="70" t="s">
        <v>216</v>
      </c>
      <c r="M1015" s="70" t="s">
        <v>11452</v>
      </c>
      <c r="N1015" s="70" t="s">
        <v>11453</v>
      </c>
      <c r="O1015" s="83" t="s">
        <v>11454</v>
      </c>
      <c r="P1015" s="72" t="s">
        <v>23</v>
      </c>
      <c r="Q1015" s="73" t="s">
        <v>11455</v>
      </c>
      <c r="R1015" s="72"/>
      <c r="S1015" s="73"/>
      <c r="T1015" s="73"/>
      <c r="U1015" s="74"/>
      <c r="V1015" s="26"/>
      <c r="W1015" s="26"/>
      <c r="X1015" s="26"/>
      <c r="Y1015" s="26"/>
      <c r="Z1015" s="26"/>
      <c r="AA1015" s="26"/>
      <c r="AB1015" s="26"/>
      <c r="AC1015" s="26"/>
      <c r="AD1015" s="26"/>
      <c r="AE1015" s="26"/>
      <c r="AF1015" s="26"/>
      <c r="AG1015" s="26"/>
      <c r="AH1015" s="26"/>
      <c r="AI1015" s="26"/>
      <c r="AJ1015" s="26"/>
    </row>
    <row r="1016" spans="1:36" ht="87.5">
      <c r="A1016" s="67">
        <v>1048</v>
      </c>
      <c r="B1016" s="68">
        <v>45755</v>
      </c>
      <c r="C1016" s="67"/>
      <c r="D1016" s="70" t="s">
        <v>476</v>
      </c>
      <c r="E1016" s="69"/>
      <c r="F1016" s="69"/>
      <c r="G1016" s="70" t="s">
        <v>708</v>
      </c>
      <c r="H1016" s="70" t="s">
        <v>11446</v>
      </c>
      <c r="I1016" s="70" t="s">
        <v>11447</v>
      </c>
      <c r="J1016" s="70" t="s">
        <v>977</v>
      </c>
      <c r="K1016" s="70" t="s">
        <v>440</v>
      </c>
      <c r="L1016" s="70" t="s">
        <v>3579</v>
      </c>
      <c r="M1016" s="70" t="s">
        <v>11456</v>
      </c>
      <c r="N1016" s="70" t="s">
        <v>11457</v>
      </c>
      <c r="O1016" s="83" t="s">
        <v>11458</v>
      </c>
      <c r="P1016" s="72" t="s">
        <v>23</v>
      </c>
      <c r="Q1016" s="73"/>
      <c r="R1016" s="72"/>
      <c r="S1016" s="73"/>
      <c r="T1016" s="73"/>
      <c r="U1016" s="74"/>
      <c r="V1016" s="26"/>
      <c r="W1016" s="26"/>
      <c r="X1016" s="26"/>
      <c r="Y1016" s="26"/>
      <c r="Z1016" s="26"/>
      <c r="AA1016" s="26"/>
      <c r="AB1016" s="26"/>
      <c r="AC1016" s="26"/>
      <c r="AD1016" s="26"/>
      <c r="AE1016" s="26"/>
      <c r="AF1016" s="26"/>
      <c r="AG1016" s="26"/>
      <c r="AH1016" s="26"/>
      <c r="AI1016" s="26"/>
      <c r="AJ1016" s="26"/>
    </row>
    <row r="1017" spans="1:36" ht="62.5">
      <c r="A1017" s="67">
        <v>1049</v>
      </c>
      <c r="B1017" s="68">
        <v>45755</v>
      </c>
      <c r="C1017" s="67"/>
      <c r="D1017" s="70" t="s">
        <v>698</v>
      </c>
      <c r="E1017" s="69"/>
      <c r="F1017" s="69"/>
      <c r="G1017" s="70" t="s">
        <v>574</v>
      </c>
      <c r="H1017" s="70" t="s">
        <v>11459</v>
      </c>
      <c r="I1017" s="70" t="s">
        <v>10808</v>
      </c>
      <c r="J1017" s="70" t="s">
        <v>977</v>
      </c>
      <c r="K1017" s="70" t="s">
        <v>440</v>
      </c>
      <c r="L1017" s="70" t="s">
        <v>381</v>
      </c>
      <c r="M1017" s="70" t="s">
        <v>11460</v>
      </c>
      <c r="N1017" s="70" t="s">
        <v>5010</v>
      </c>
      <c r="O1017" s="83" t="s">
        <v>11461</v>
      </c>
      <c r="P1017" s="72" t="s">
        <v>23</v>
      </c>
      <c r="Q1017" s="73"/>
      <c r="R1017" s="72"/>
      <c r="S1017" s="73"/>
      <c r="T1017" s="73"/>
      <c r="U1017" s="74"/>
      <c r="V1017" s="26"/>
      <c r="W1017" s="26"/>
      <c r="X1017" s="26"/>
      <c r="Y1017" s="26"/>
      <c r="Z1017" s="26"/>
      <c r="AA1017" s="26"/>
      <c r="AB1017" s="26"/>
      <c r="AC1017" s="26"/>
      <c r="AD1017" s="26"/>
      <c r="AE1017" s="26"/>
      <c r="AF1017" s="26"/>
      <c r="AG1017" s="26"/>
      <c r="AH1017" s="26"/>
      <c r="AI1017" s="26"/>
      <c r="AJ1017" s="26"/>
    </row>
    <row r="1018" spans="1:36" ht="175">
      <c r="A1018" s="67">
        <v>1051</v>
      </c>
      <c r="B1018" s="68">
        <v>45756</v>
      </c>
      <c r="C1018" s="67"/>
      <c r="D1018" s="70" t="s">
        <v>8825</v>
      </c>
      <c r="E1018" s="69"/>
      <c r="F1018" s="69"/>
      <c r="G1018" s="70" t="s">
        <v>11374</v>
      </c>
      <c r="H1018" s="70" t="s">
        <v>11375</v>
      </c>
      <c r="I1018" s="70" t="s">
        <v>11376</v>
      </c>
      <c r="J1018" s="70"/>
      <c r="K1018" s="70" t="s">
        <v>362</v>
      </c>
      <c r="L1018" s="70" t="s">
        <v>302</v>
      </c>
      <c r="M1018" s="70" t="s">
        <v>11377</v>
      </c>
      <c r="N1018" s="70" t="s">
        <v>11378</v>
      </c>
      <c r="O1018" s="83" t="s">
        <v>11462</v>
      </c>
      <c r="P1018" s="72" t="s">
        <v>901</v>
      </c>
      <c r="Q1018" s="73"/>
      <c r="R1018" s="72"/>
      <c r="S1018" s="73"/>
      <c r="T1018" s="73"/>
      <c r="U1018" s="74"/>
      <c r="V1018" s="26"/>
      <c r="W1018" s="26"/>
      <c r="X1018" s="26"/>
      <c r="Y1018" s="26"/>
      <c r="Z1018" s="26"/>
      <c r="AA1018" s="26"/>
      <c r="AB1018" s="26"/>
      <c r="AC1018" s="26"/>
      <c r="AD1018" s="26"/>
      <c r="AE1018" s="26"/>
      <c r="AF1018" s="26"/>
      <c r="AG1018" s="26"/>
      <c r="AH1018" s="26"/>
      <c r="AI1018" s="26"/>
      <c r="AJ1018" s="26"/>
    </row>
    <row r="1019" spans="1:36" ht="312.5">
      <c r="A1019" s="67">
        <v>1052</v>
      </c>
      <c r="B1019" s="68">
        <v>45756</v>
      </c>
      <c r="C1019" s="67"/>
      <c r="D1019" s="70" t="s">
        <v>437</v>
      </c>
      <c r="E1019" s="69"/>
      <c r="F1019" s="69"/>
      <c r="G1019" s="70" t="s">
        <v>11463</v>
      </c>
      <c r="H1019" s="70" t="s">
        <v>11464</v>
      </c>
      <c r="I1019" s="70" t="s">
        <v>11465</v>
      </c>
      <c r="J1019" s="70" t="s">
        <v>977</v>
      </c>
      <c r="K1019" s="70" t="s">
        <v>440</v>
      </c>
      <c r="L1019" s="70" t="s">
        <v>35</v>
      </c>
      <c r="M1019" s="70" t="s">
        <v>11466</v>
      </c>
      <c r="N1019" s="70" t="s">
        <v>176</v>
      </c>
      <c r="O1019" s="83" t="s">
        <v>11467</v>
      </c>
      <c r="P1019" s="72" t="s">
        <v>23</v>
      </c>
      <c r="Q1019" s="73"/>
      <c r="R1019" s="72"/>
      <c r="S1019" s="73"/>
      <c r="T1019" s="73"/>
      <c r="U1019" s="74"/>
      <c r="V1019" s="26"/>
      <c r="W1019" s="26"/>
      <c r="X1019" s="26"/>
      <c r="Y1019" s="26"/>
      <c r="Z1019" s="26"/>
      <c r="AA1019" s="26"/>
      <c r="AB1019" s="26"/>
      <c r="AC1019" s="26"/>
      <c r="AD1019" s="26"/>
      <c r="AE1019" s="26"/>
      <c r="AF1019" s="26"/>
      <c r="AG1019" s="26"/>
      <c r="AH1019" s="26"/>
      <c r="AI1019" s="26"/>
      <c r="AJ1019" s="26"/>
    </row>
    <row r="1020" spans="1:36" ht="37.5">
      <c r="A1020" s="67">
        <v>1053</v>
      </c>
      <c r="B1020" s="68">
        <v>45756</v>
      </c>
      <c r="C1020" s="67"/>
      <c r="D1020" s="70" t="s">
        <v>384</v>
      </c>
      <c r="E1020" s="69"/>
      <c r="F1020" s="69"/>
      <c r="G1020" s="70" t="s">
        <v>154</v>
      </c>
      <c r="H1020" s="70" t="s">
        <v>11468</v>
      </c>
      <c r="I1020" s="70" t="s">
        <v>10208</v>
      </c>
      <c r="J1020" s="70" t="s">
        <v>977</v>
      </c>
      <c r="K1020" s="70" t="s">
        <v>440</v>
      </c>
      <c r="L1020" s="70" t="s">
        <v>62</v>
      </c>
      <c r="M1020" s="70" t="s">
        <v>11469</v>
      </c>
      <c r="N1020" s="70" t="s">
        <v>1945</v>
      </c>
      <c r="O1020" s="83" t="s">
        <v>11470</v>
      </c>
      <c r="P1020" s="72" t="s">
        <v>23</v>
      </c>
      <c r="Q1020" s="73"/>
      <c r="R1020" s="72"/>
      <c r="S1020" s="73"/>
      <c r="T1020" s="73"/>
      <c r="U1020" s="74"/>
      <c r="V1020" s="26"/>
      <c r="W1020" s="26"/>
      <c r="X1020" s="26"/>
      <c r="Y1020" s="26"/>
      <c r="Z1020" s="26"/>
      <c r="AA1020" s="26"/>
      <c r="AB1020" s="26"/>
      <c r="AC1020" s="26"/>
      <c r="AD1020" s="26"/>
      <c r="AE1020" s="26"/>
      <c r="AF1020" s="26"/>
      <c r="AG1020" s="26"/>
      <c r="AH1020" s="26"/>
      <c r="AI1020" s="26"/>
      <c r="AJ1020" s="26"/>
    </row>
    <row r="1021" spans="1:36" ht="62.5">
      <c r="A1021" s="67">
        <v>1054</v>
      </c>
      <c r="B1021" s="68">
        <v>45756</v>
      </c>
      <c r="C1021" s="67"/>
      <c r="D1021" s="70" t="s">
        <v>85</v>
      </c>
      <c r="E1021" s="69"/>
      <c r="F1021" s="69"/>
      <c r="G1021" s="70" t="s">
        <v>49</v>
      </c>
      <c r="H1021" s="70" t="s">
        <v>11471</v>
      </c>
      <c r="I1021" s="70" t="s">
        <v>11472</v>
      </c>
      <c r="J1021" s="70" t="s">
        <v>977</v>
      </c>
      <c r="K1021" s="70" t="s">
        <v>440</v>
      </c>
      <c r="L1021" s="70" t="s">
        <v>889</v>
      </c>
      <c r="M1021" s="70" t="s">
        <v>11473</v>
      </c>
      <c r="N1021" s="70" t="s">
        <v>11474</v>
      </c>
      <c r="O1021" s="83" t="s">
        <v>11475</v>
      </c>
      <c r="P1021" s="72" t="s">
        <v>901</v>
      </c>
      <c r="Q1021" s="73"/>
      <c r="R1021" s="72"/>
      <c r="S1021" s="73"/>
      <c r="T1021" s="73"/>
      <c r="U1021" s="74"/>
      <c r="V1021" s="26"/>
      <c r="W1021" s="26"/>
      <c r="X1021" s="26"/>
      <c r="Y1021" s="26"/>
      <c r="Z1021" s="26"/>
      <c r="AA1021" s="26"/>
      <c r="AB1021" s="26"/>
      <c r="AC1021" s="26"/>
      <c r="AD1021" s="26"/>
      <c r="AE1021" s="26"/>
      <c r="AF1021" s="26"/>
      <c r="AG1021" s="26"/>
      <c r="AH1021" s="26"/>
      <c r="AI1021" s="26"/>
      <c r="AJ1021" s="26"/>
    </row>
    <row r="1022" spans="1:36" ht="37.5">
      <c r="A1022" s="67">
        <v>1055</v>
      </c>
      <c r="B1022" s="68">
        <v>45756</v>
      </c>
      <c r="C1022" s="67"/>
      <c r="D1022" s="70" t="s">
        <v>152</v>
      </c>
      <c r="E1022" s="69"/>
      <c r="F1022" s="69"/>
      <c r="G1022" s="70" t="s">
        <v>234</v>
      </c>
      <c r="H1022" s="70" t="s">
        <v>11476</v>
      </c>
      <c r="I1022" s="70" t="s">
        <v>11477</v>
      </c>
      <c r="J1022" s="70" t="s">
        <v>977</v>
      </c>
      <c r="K1022" s="70" t="s">
        <v>440</v>
      </c>
      <c r="L1022" s="70" t="s">
        <v>37</v>
      </c>
      <c r="M1022" s="70" t="s">
        <v>8818</v>
      </c>
      <c r="N1022" s="70" t="s">
        <v>8819</v>
      </c>
      <c r="O1022" s="83" t="s">
        <v>11478</v>
      </c>
      <c r="P1022" s="72" t="s">
        <v>23</v>
      </c>
      <c r="Q1022" s="73"/>
      <c r="R1022" s="72"/>
      <c r="S1022" s="73"/>
      <c r="T1022" s="73"/>
      <c r="U1022" s="74"/>
      <c r="V1022" s="26"/>
      <c r="W1022" s="26"/>
      <c r="X1022" s="26"/>
      <c r="Y1022" s="26"/>
      <c r="Z1022" s="26"/>
      <c r="AA1022" s="26"/>
      <c r="AB1022" s="26"/>
      <c r="AC1022" s="26"/>
      <c r="AD1022" s="26"/>
      <c r="AE1022" s="26"/>
      <c r="AF1022" s="26"/>
      <c r="AG1022" s="26"/>
      <c r="AH1022" s="26"/>
      <c r="AI1022" s="26"/>
      <c r="AJ1022" s="26"/>
    </row>
    <row r="1023" spans="1:36" ht="37.5">
      <c r="A1023" s="67">
        <v>1056</v>
      </c>
      <c r="B1023" s="68">
        <v>45756</v>
      </c>
      <c r="C1023" s="67"/>
      <c r="D1023" s="70" t="s">
        <v>8370</v>
      </c>
      <c r="E1023" s="69"/>
      <c r="F1023" s="69"/>
      <c r="G1023" s="70" t="s">
        <v>11479</v>
      </c>
      <c r="H1023" s="70" t="s">
        <v>11480</v>
      </c>
      <c r="I1023" s="70" t="s">
        <v>11481</v>
      </c>
      <c r="J1023" s="70" t="s">
        <v>977</v>
      </c>
      <c r="K1023" s="70" t="s">
        <v>440</v>
      </c>
      <c r="L1023" s="70" t="s">
        <v>88</v>
      </c>
      <c r="M1023" s="70" t="s">
        <v>11482</v>
      </c>
      <c r="N1023" s="70" t="s">
        <v>998</v>
      </c>
      <c r="O1023" s="83" t="s">
        <v>11483</v>
      </c>
      <c r="P1023" s="72" t="s">
        <v>23</v>
      </c>
      <c r="Q1023" s="73"/>
      <c r="R1023" s="72"/>
      <c r="S1023" s="73"/>
      <c r="T1023" s="73"/>
      <c r="U1023" s="74"/>
      <c r="V1023" s="26"/>
      <c r="W1023" s="26"/>
      <c r="X1023" s="26"/>
      <c r="Y1023" s="26"/>
      <c r="Z1023" s="26"/>
      <c r="AA1023" s="26"/>
      <c r="AB1023" s="26"/>
      <c r="AC1023" s="26"/>
      <c r="AD1023" s="26"/>
      <c r="AE1023" s="26"/>
      <c r="AF1023" s="26"/>
      <c r="AG1023" s="26"/>
      <c r="AH1023" s="26"/>
      <c r="AI1023" s="26"/>
      <c r="AJ1023" s="26"/>
    </row>
    <row r="1024" spans="1:36" ht="175">
      <c r="A1024" s="67">
        <v>1057</v>
      </c>
      <c r="B1024" s="68">
        <v>45756</v>
      </c>
      <c r="C1024" s="67"/>
      <c r="D1024" s="70" t="s">
        <v>112</v>
      </c>
      <c r="E1024" s="69"/>
      <c r="F1024" s="69"/>
      <c r="G1024" s="70" t="s">
        <v>207</v>
      </c>
      <c r="H1024" s="70" t="s">
        <v>11484</v>
      </c>
      <c r="I1024" s="70" t="s">
        <v>11485</v>
      </c>
      <c r="J1024" s="70" t="s">
        <v>977</v>
      </c>
      <c r="K1024" s="70" t="s">
        <v>440</v>
      </c>
      <c r="L1024" s="70" t="s">
        <v>302</v>
      </c>
      <c r="M1024" s="70" t="s">
        <v>11486</v>
      </c>
      <c r="N1024" s="70" t="s">
        <v>11487</v>
      </c>
      <c r="O1024" s="83" t="s">
        <v>11488</v>
      </c>
      <c r="P1024" s="72" t="s">
        <v>23</v>
      </c>
      <c r="Q1024" s="73" t="s">
        <v>11489</v>
      </c>
      <c r="R1024" s="72"/>
      <c r="S1024" s="73"/>
      <c r="T1024" s="73"/>
      <c r="U1024" s="74"/>
      <c r="V1024" s="26"/>
      <c r="W1024" s="26"/>
      <c r="X1024" s="26"/>
      <c r="Y1024" s="26"/>
      <c r="Z1024" s="26"/>
      <c r="AA1024" s="26"/>
      <c r="AB1024" s="26"/>
      <c r="AC1024" s="26"/>
      <c r="AD1024" s="26"/>
      <c r="AE1024" s="26"/>
      <c r="AF1024" s="26"/>
      <c r="AG1024" s="26"/>
      <c r="AH1024" s="26"/>
      <c r="AI1024" s="26"/>
      <c r="AJ1024" s="26"/>
    </row>
    <row r="1025" spans="1:36" ht="62.5">
      <c r="A1025" s="67">
        <v>1058</v>
      </c>
      <c r="B1025" s="68">
        <v>45756</v>
      </c>
      <c r="C1025" s="67"/>
      <c r="D1025" s="70" t="s">
        <v>496</v>
      </c>
      <c r="E1025" s="69"/>
      <c r="F1025" s="69"/>
      <c r="G1025" s="70" t="s">
        <v>11490</v>
      </c>
      <c r="H1025" s="70" t="s">
        <v>11491</v>
      </c>
      <c r="I1025" s="70" t="s">
        <v>11492</v>
      </c>
      <c r="J1025" s="70" t="s">
        <v>1645</v>
      </c>
      <c r="K1025" s="70" t="s">
        <v>1917</v>
      </c>
      <c r="L1025" s="70" t="s">
        <v>2159</v>
      </c>
      <c r="M1025" s="70" t="s">
        <v>11493</v>
      </c>
      <c r="N1025" s="70" t="s">
        <v>11494</v>
      </c>
      <c r="O1025" s="83" t="s">
        <v>11495</v>
      </c>
      <c r="P1025" s="72" t="s">
        <v>23</v>
      </c>
      <c r="Q1025" s="73" t="s">
        <v>11496</v>
      </c>
      <c r="R1025" s="72" t="s">
        <v>24</v>
      </c>
      <c r="S1025" s="73"/>
      <c r="T1025" s="73"/>
      <c r="U1025" s="74"/>
      <c r="V1025" s="26"/>
      <c r="W1025" s="26"/>
      <c r="X1025" s="26"/>
      <c r="Y1025" s="26"/>
      <c r="Z1025" s="26"/>
      <c r="AA1025" s="26"/>
      <c r="AB1025" s="26"/>
      <c r="AC1025" s="26"/>
      <c r="AD1025" s="26"/>
      <c r="AE1025" s="26"/>
      <c r="AF1025" s="26"/>
      <c r="AG1025" s="26"/>
      <c r="AH1025" s="26"/>
      <c r="AI1025" s="26"/>
      <c r="AJ1025" s="26"/>
    </row>
    <row r="1026" spans="1:36" ht="37.5">
      <c r="A1026" s="67">
        <v>1059</v>
      </c>
      <c r="B1026" s="68">
        <v>45756</v>
      </c>
      <c r="C1026" s="67"/>
      <c r="D1026" s="70" t="s">
        <v>145</v>
      </c>
      <c r="E1026" s="69"/>
      <c r="F1026" s="69"/>
      <c r="G1026" s="216" t="s">
        <v>11497</v>
      </c>
      <c r="H1026" s="70" t="s">
        <v>11498</v>
      </c>
      <c r="I1026" s="70" t="s">
        <v>11499</v>
      </c>
      <c r="J1026" s="70" t="s">
        <v>977</v>
      </c>
      <c r="K1026" s="70" t="s">
        <v>440</v>
      </c>
      <c r="L1026" s="70" t="s">
        <v>37</v>
      </c>
      <c r="M1026" s="70" t="s">
        <v>11500</v>
      </c>
      <c r="N1026" s="70" t="s">
        <v>11501</v>
      </c>
      <c r="O1026" s="83" t="s">
        <v>11502</v>
      </c>
      <c r="P1026" s="72" t="s">
        <v>23</v>
      </c>
      <c r="Q1026" s="73"/>
      <c r="R1026" s="72"/>
      <c r="S1026" s="73"/>
      <c r="T1026" s="73"/>
      <c r="U1026" s="74"/>
      <c r="V1026" s="26"/>
      <c r="W1026" s="26"/>
      <c r="X1026" s="26"/>
      <c r="Y1026" s="26"/>
      <c r="Z1026" s="26"/>
      <c r="AA1026" s="26"/>
      <c r="AB1026" s="26"/>
      <c r="AC1026" s="26"/>
      <c r="AD1026" s="26"/>
      <c r="AE1026" s="26"/>
      <c r="AF1026" s="26"/>
      <c r="AG1026" s="26"/>
      <c r="AH1026" s="26"/>
      <c r="AI1026" s="26"/>
      <c r="AJ1026" s="26"/>
    </row>
    <row r="1027" spans="1:36" ht="62.5">
      <c r="A1027" s="67">
        <v>1060</v>
      </c>
      <c r="B1027" s="68">
        <v>45756</v>
      </c>
      <c r="C1027" s="67"/>
      <c r="D1027" s="70" t="s">
        <v>360</v>
      </c>
      <c r="E1027" s="69"/>
      <c r="F1027" s="69"/>
      <c r="G1027" s="70" t="s">
        <v>189</v>
      </c>
      <c r="H1027" s="70" t="s">
        <v>11503</v>
      </c>
      <c r="I1027" s="70" t="s">
        <v>11504</v>
      </c>
      <c r="J1027" s="70" t="s">
        <v>977</v>
      </c>
      <c r="K1027" s="70" t="s">
        <v>440</v>
      </c>
      <c r="L1027" s="70" t="s">
        <v>217</v>
      </c>
      <c r="M1027" s="70" t="s">
        <v>11505</v>
      </c>
      <c r="N1027" s="70" t="s">
        <v>740</v>
      </c>
      <c r="O1027" s="83" t="s">
        <v>11506</v>
      </c>
      <c r="P1027" s="72" t="s">
        <v>901</v>
      </c>
      <c r="Q1027" s="73"/>
      <c r="R1027" s="72"/>
      <c r="S1027" s="73"/>
      <c r="T1027" s="73"/>
      <c r="U1027" s="74"/>
      <c r="V1027" s="26"/>
      <c r="W1027" s="26"/>
      <c r="X1027" s="26"/>
      <c r="Y1027" s="26"/>
      <c r="Z1027" s="26"/>
      <c r="AA1027" s="26"/>
      <c r="AB1027" s="26"/>
      <c r="AC1027" s="26"/>
      <c r="AD1027" s="26"/>
      <c r="AE1027" s="26"/>
      <c r="AF1027" s="26"/>
      <c r="AG1027" s="26"/>
      <c r="AH1027" s="26"/>
      <c r="AI1027" s="26"/>
      <c r="AJ1027" s="26"/>
    </row>
    <row r="1028" spans="1:36" ht="62.5">
      <c r="A1028" s="67">
        <v>1061</v>
      </c>
      <c r="B1028" s="68">
        <v>45756</v>
      </c>
      <c r="C1028" s="67"/>
      <c r="D1028" s="70" t="s">
        <v>308</v>
      </c>
      <c r="E1028" s="69"/>
      <c r="F1028" s="69"/>
      <c r="G1028" s="70" t="s">
        <v>11363</v>
      </c>
      <c r="H1028" s="70" t="s">
        <v>11507</v>
      </c>
      <c r="I1028" s="70" t="s">
        <v>11365</v>
      </c>
      <c r="J1028" s="70" t="s">
        <v>977</v>
      </c>
      <c r="K1028" s="70" t="s">
        <v>440</v>
      </c>
      <c r="L1028" s="70" t="s">
        <v>37</v>
      </c>
      <c r="M1028" s="70" t="s">
        <v>11407</v>
      </c>
      <c r="N1028" s="70" t="s">
        <v>740</v>
      </c>
      <c r="O1028" s="83" t="s">
        <v>11508</v>
      </c>
      <c r="P1028" s="72" t="s">
        <v>901</v>
      </c>
      <c r="Q1028" s="73"/>
      <c r="R1028" s="72"/>
      <c r="S1028" s="73"/>
      <c r="T1028" s="73"/>
      <c r="U1028" s="74"/>
      <c r="V1028" s="26"/>
      <c r="W1028" s="26"/>
      <c r="X1028" s="26"/>
      <c r="Y1028" s="26"/>
      <c r="Z1028" s="26"/>
      <c r="AA1028" s="26"/>
      <c r="AB1028" s="26"/>
      <c r="AC1028" s="26"/>
      <c r="AD1028" s="26"/>
      <c r="AE1028" s="26"/>
      <c r="AF1028" s="26"/>
      <c r="AG1028" s="26"/>
      <c r="AH1028" s="26"/>
      <c r="AI1028" s="26"/>
      <c r="AJ1028" s="26"/>
    </row>
    <row r="1029" spans="1:36" ht="112.5">
      <c r="A1029" s="67">
        <v>1063</v>
      </c>
      <c r="B1029" s="68">
        <v>45756</v>
      </c>
      <c r="C1029" s="67"/>
      <c r="D1029" s="70" t="s">
        <v>422</v>
      </c>
      <c r="E1029" s="69"/>
      <c r="F1029" s="69"/>
      <c r="G1029" s="70" t="s">
        <v>154</v>
      </c>
      <c r="H1029" s="70" t="s">
        <v>11509</v>
      </c>
      <c r="I1029" s="70" t="s">
        <v>11510</v>
      </c>
      <c r="J1029" s="70" t="s">
        <v>1645</v>
      </c>
      <c r="K1029" s="70" t="s">
        <v>1917</v>
      </c>
      <c r="L1029" s="70" t="s">
        <v>11511</v>
      </c>
      <c r="M1029" s="70" t="s">
        <v>11512</v>
      </c>
      <c r="N1029" s="70" t="s">
        <v>11513</v>
      </c>
      <c r="O1029" s="88" t="s">
        <v>11514</v>
      </c>
      <c r="P1029" s="72" t="s">
        <v>901</v>
      </c>
      <c r="Q1029" s="73"/>
      <c r="R1029" s="72"/>
      <c r="S1029" s="73"/>
      <c r="T1029" s="73"/>
      <c r="U1029" s="74"/>
      <c r="V1029" s="26"/>
      <c r="W1029" s="26"/>
      <c r="X1029" s="26"/>
      <c r="Y1029" s="26"/>
      <c r="Z1029" s="26"/>
      <c r="AA1029" s="26"/>
      <c r="AB1029" s="26"/>
      <c r="AC1029" s="26"/>
      <c r="AD1029" s="26"/>
      <c r="AE1029" s="26"/>
      <c r="AF1029" s="26"/>
      <c r="AG1029" s="26"/>
      <c r="AH1029" s="26"/>
      <c r="AI1029" s="26"/>
      <c r="AJ1029" s="26"/>
    </row>
    <row r="1030" spans="1:36" ht="38">
      <c r="A1030" s="67">
        <v>1065</v>
      </c>
      <c r="B1030" s="68">
        <v>45756</v>
      </c>
      <c r="C1030" s="67"/>
      <c r="D1030" s="70" t="s">
        <v>496</v>
      </c>
      <c r="E1030" s="69"/>
      <c r="F1030" s="69"/>
      <c r="G1030" s="70" t="s">
        <v>11409</v>
      </c>
      <c r="H1030" s="70" t="s">
        <v>11515</v>
      </c>
      <c r="I1030" s="70" t="s">
        <v>11516</v>
      </c>
      <c r="J1030" s="70" t="s">
        <v>1645</v>
      </c>
      <c r="K1030" s="70" t="s">
        <v>1917</v>
      </c>
      <c r="L1030" s="70" t="s">
        <v>217</v>
      </c>
      <c r="M1030" s="70" t="s">
        <v>11517</v>
      </c>
      <c r="N1030" s="70" t="s">
        <v>11518</v>
      </c>
      <c r="O1030" s="83" t="s">
        <v>11519</v>
      </c>
      <c r="P1030" s="72" t="s">
        <v>23</v>
      </c>
      <c r="Q1030" s="73"/>
      <c r="R1030" s="72" t="s">
        <v>24</v>
      </c>
      <c r="S1030" s="73"/>
      <c r="T1030" s="73"/>
      <c r="U1030" s="74"/>
      <c r="V1030" s="26"/>
      <c r="W1030" s="26"/>
      <c r="X1030" s="26"/>
      <c r="Y1030" s="26"/>
      <c r="Z1030" s="26"/>
      <c r="AA1030" s="26"/>
      <c r="AB1030" s="26"/>
      <c r="AC1030" s="26"/>
      <c r="AD1030" s="26"/>
      <c r="AE1030" s="26"/>
      <c r="AF1030" s="26"/>
      <c r="AG1030" s="26"/>
      <c r="AH1030" s="26"/>
      <c r="AI1030" s="26"/>
      <c r="AJ1030" s="26"/>
    </row>
    <row r="1031" spans="1:36" ht="87.5">
      <c r="A1031" s="67">
        <v>1066</v>
      </c>
      <c r="B1031" s="68">
        <v>45756</v>
      </c>
      <c r="C1031" s="67"/>
      <c r="D1031" s="70" t="s">
        <v>406</v>
      </c>
      <c r="E1031" s="69"/>
      <c r="F1031" s="69"/>
      <c r="G1031" s="70" t="s">
        <v>154</v>
      </c>
      <c r="H1031" s="70" t="s">
        <v>11520</v>
      </c>
      <c r="I1031" s="70" t="s">
        <v>6850</v>
      </c>
      <c r="J1031" s="70" t="s">
        <v>977</v>
      </c>
      <c r="K1031" s="70" t="s">
        <v>127</v>
      </c>
      <c r="L1031" s="70" t="s">
        <v>37</v>
      </c>
      <c r="M1031" s="70" t="s">
        <v>11521</v>
      </c>
      <c r="N1031" s="70" t="s">
        <v>11522</v>
      </c>
      <c r="O1031" s="83" t="s">
        <v>11523</v>
      </c>
      <c r="P1031" s="72" t="s">
        <v>23</v>
      </c>
      <c r="Q1031" s="73"/>
      <c r="R1031" s="72"/>
      <c r="S1031" s="73"/>
      <c r="T1031" s="73"/>
      <c r="U1031" s="74"/>
      <c r="V1031" s="26"/>
      <c r="W1031" s="26"/>
      <c r="X1031" s="26"/>
      <c r="Y1031" s="26"/>
      <c r="Z1031" s="26"/>
      <c r="AA1031" s="26"/>
      <c r="AB1031" s="26"/>
      <c r="AC1031" s="26"/>
      <c r="AD1031" s="26"/>
      <c r="AE1031" s="26"/>
      <c r="AF1031" s="26"/>
      <c r="AG1031" s="26"/>
      <c r="AH1031" s="26"/>
      <c r="AI1031" s="26"/>
      <c r="AJ1031" s="26"/>
    </row>
    <row r="1032" spans="1:36" ht="112.5">
      <c r="A1032" s="67">
        <v>1067</v>
      </c>
      <c r="B1032" s="68">
        <v>45756</v>
      </c>
      <c r="C1032" s="67"/>
      <c r="D1032" s="70" t="s">
        <v>521</v>
      </c>
      <c r="E1032" s="69"/>
      <c r="F1032" s="69"/>
      <c r="G1032" s="70" t="s">
        <v>154</v>
      </c>
      <c r="H1032" s="70" t="s">
        <v>11524</v>
      </c>
      <c r="I1032" s="70" t="s">
        <v>11525</v>
      </c>
      <c r="J1032" s="70" t="s">
        <v>977</v>
      </c>
      <c r="K1032" s="70" t="s">
        <v>127</v>
      </c>
      <c r="L1032" s="70" t="s">
        <v>37</v>
      </c>
      <c r="M1032" s="70" t="s">
        <v>11521</v>
      </c>
      <c r="N1032" s="70" t="s">
        <v>11522</v>
      </c>
      <c r="O1032" s="83" t="s">
        <v>11526</v>
      </c>
      <c r="P1032" s="72" t="s">
        <v>23</v>
      </c>
      <c r="Q1032" s="73"/>
      <c r="R1032" s="72"/>
      <c r="S1032" s="73"/>
      <c r="T1032" s="73"/>
      <c r="U1032" s="74"/>
      <c r="V1032" s="26"/>
      <c r="W1032" s="26"/>
      <c r="X1032" s="26"/>
      <c r="Y1032" s="26"/>
      <c r="Z1032" s="26"/>
      <c r="AA1032" s="26"/>
      <c r="AB1032" s="26"/>
      <c r="AC1032" s="26"/>
      <c r="AD1032" s="26"/>
      <c r="AE1032" s="26"/>
      <c r="AF1032" s="26"/>
      <c r="AG1032" s="26"/>
      <c r="AH1032" s="26"/>
      <c r="AI1032" s="26"/>
      <c r="AJ1032" s="26"/>
    </row>
    <row r="1033" spans="1:36" ht="62.5">
      <c r="A1033" s="67">
        <v>1068</v>
      </c>
      <c r="B1033" s="68">
        <v>45756</v>
      </c>
      <c r="C1033" s="67"/>
      <c r="D1033" s="70" t="s">
        <v>112</v>
      </c>
      <c r="E1033" s="69"/>
      <c r="F1033" s="69"/>
      <c r="G1033" s="70" t="s">
        <v>11527</v>
      </c>
      <c r="H1033" s="70" t="s">
        <v>11528</v>
      </c>
      <c r="I1033" s="70" t="s">
        <v>11529</v>
      </c>
      <c r="J1033" s="70" t="s">
        <v>977</v>
      </c>
      <c r="K1033" s="70" t="s">
        <v>127</v>
      </c>
      <c r="L1033" s="70" t="s">
        <v>302</v>
      </c>
      <c r="M1033" s="70" t="s">
        <v>11530</v>
      </c>
      <c r="N1033" s="70" t="s">
        <v>11531</v>
      </c>
      <c r="O1033" s="83" t="s">
        <v>11532</v>
      </c>
      <c r="P1033" s="72" t="s">
        <v>23</v>
      </c>
      <c r="Q1033" s="73" t="s">
        <v>10938</v>
      </c>
      <c r="R1033" s="72"/>
      <c r="S1033" s="73"/>
      <c r="T1033" s="73"/>
      <c r="U1033" s="74"/>
      <c r="V1033" s="26"/>
      <c r="W1033" s="26"/>
      <c r="X1033" s="26"/>
      <c r="Y1033" s="26"/>
      <c r="Z1033" s="26"/>
      <c r="AA1033" s="26"/>
      <c r="AB1033" s="26"/>
      <c r="AC1033" s="26"/>
      <c r="AD1033" s="26"/>
      <c r="AE1033" s="26"/>
      <c r="AF1033" s="26"/>
      <c r="AG1033" s="26"/>
      <c r="AH1033" s="26"/>
      <c r="AI1033" s="26"/>
      <c r="AJ1033" s="26"/>
    </row>
    <row r="1034" spans="1:36" ht="37.5">
      <c r="A1034" s="67">
        <v>1069</v>
      </c>
      <c r="B1034" s="68">
        <v>45756</v>
      </c>
      <c r="C1034" s="67"/>
      <c r="D1034" s="70" t="s">
        <v>546</v>
      </c>
      <c r="E1034" s="69"/>
      <c r="F1034" s="69"/>
      <c r="G1034" s="70" t="s">
        <v>154</v>
      </c>
      <c r="H1034" s="70"/>
      <c r="I1034" s="70"/>
      <c r="J1034" s="70" t="s">
        <v>977</v>
      </c>
      <c r="K1034" s="70" t="s">
        <v>1917</v>
      </c>
      <c r="L1034" s="70" t="s">
        <v>62</v>
      </c>
      <c r="M1034" s="70" t="s">
        <v>11533</v>
      </c>
      <c r="N1034" s="70" t="s">
        <v>11331</v>
      </c>
      <c r="O1034" s="83" t="s">
        <v>11534</v>
      </c>
      <c r="P1034" s="72" t="s">
        <v>23</v>
      </c>
      <c r="Q1034" s="73"/>
      <c r="R1034" s="72" t="s">
        <v>24</v>
      </c>
      <c r="S1034" s="73"/>
      <c r="T1034" s="73"/>
      <c r="U1034" s="74"/>
      <c r="V1034" s="26"/>
      <c r="W1034" s="26"/>
      <c r="X1034" s="26"/>
      <c r="Y1034" s="26"/>
      <c r="Z1034" s="26"/>
      <c r="AA1034" s="26"/>
      <c r="AB1034" s="26"/>
      <c r="AC1034" s="26"/>
      <c r="AD1034" s="26"/>
      <c r="AE1034" s="26"/>
      <c r="AF1034" s="26"/>
      <c r="AG1034" s="26"/>
      <c r="AH1034" s="26"/>
      <c r="AI1034" s="26"/>
      <c r="AJ1034" s="26"/>
    </row>
    <row r="1035" spans="1:36" ht="62.5">
      <c r="A1035" s="67">
        <v>1070</v>
      </c>
      <c r="B1035" s="68">
        <v>45758</v>
      </c>
      <c r="C1035" s="67"/>
      <c r="D1035" s="70" t="s">
        <v>890</v>
      </c>
      <c r="E1035" s="69"/>
      <c r="F1035" s="69"/>
      <c r="G1035" s="70" t="s">
        <v>11535</v>
      </c>
      <c r="H1035" s="70" t="s">
        <v>11536</v>
      </c>
      <c r="I1035" s="70"/>
      <c r="J1035" s="70" t="s">
        <v>1645</v>
      </c>
      <c r="K1035" s="70" t="s">
        <v>1616</v>
      </c>
      <c r="L1035" s="70" t="s">
        <v>302</v>
      </c>
      <c r="M1035" s="70" t="s">
        <v>11537</v>
      </c>
      <c r="N1035" s="70"/>
      <c r="O1035" s="70"/>
      <c r="P1035" s="72" t="s">
        <v>23</v>
      </c>
      <c r="Q1035" s="73"/>
      <c r="R1035" s="72" t="s">
        <v>24</v>
      </c>
      <c r="S1035" s="73" t="s">
        <v>1616</v>
      </c>
      <c r="T1035" s="73" t="s">
        <v>11538</v>
      </c>
      <c r="U1035" s="113">
        <v>45965</v>
      </c>
      <c r="V1035" s="26"/>
      <c r="W1035" s="26"/>
      <c r="X1035" s="26"/>
      <c r="Y1035" s="26"/>
      <c r="Z1035" s="26"/>
      <c r="AA1035" s="26"/>
      <c r="AB1035" s="26"/>
      <c r="AC1035" s="26"/>
      <c r="AD1035" s="26"/>
      <c r="AE1035" s="26"/>
      <c r="AF1035" s="26"/>
      <c r="AG1035" s="26"/>
      <c r="AH1035" s="26"/>
      <c r="AI1035" s="26"/>
      <c r="AJ1035" s="26"/>
    </row>
    <row r="1036" spans="1:36" ht="25">
      <c r="A1036" s="67">
        <v>1071</v>
      </c>
      <c r="B1036" s="68">
        <v>45758</v>
      </c>
      <c r="C1036" s="67"/>
      <c r="D1036" s="70" t="s">
        <v>78</v>
      </c>
      <c r="E1036" s="69"/>
      <c r="F1036" s="69"/>
      <c r="G1036" s="70" t="s">
        <v>154</v>
      </c>
      <c r="H1036" s="70" t="s">
        <v>11539</v>
      </c>
      <c r="I1036" s="70" t="s">
        <v>11540</v>
      </c>
      <c r="J1036" s="70" t="s">
        <v>977</v>
      </c>
      <c r="K1036" s="70" t="s">
        <v>1646</v>
      </c>
      <c r="L1036" s="70" t="s">
        <v>27</v>
      </c>
      <c r="M1036" s="70" t="s">
        <v>11541</v>
      </c>
      <c r="N1036" s="70" t="s">
        <v>11542</v>
      </c>
      <c r="O1036" s="70"/>
      <c r="P1036" s="72" t="s">
        <v>23</v>
      </c>
      <c r="Q1036" s="73"/>
      <c r="R1036" s="72" t="s">
        <v>24</v>
      </c>
      <c r="S1036" s="73" t="s">
        <v>1646</v>
      </c>
      <c r="T1036" s="73"/>
      <c r="U1036" s="74"/>
      <c r="V1036" s="26"/>
      <c r="W1036" s="26"/>
      <c r="X1036" s="26"/>
      <c r="Y1036" s="26"/>
      <c r="Z1036" s="26"/>
      <c r="AA1036" s="26"/>
      <c r="AB1036" s="26"/>
      <c r="AC1036" s="26"/>
      <c r="AD1036" s="26"/>
      <c r="AE1036" s="26"/>
      <c r="AF1036" s="26"/>
      <c r="AG1036" s="26"/>
      <c r="AH1036" s="26"/>
      <c r="AI1036" s="26"/>
      <c r="AJ1036" s="26"/>
    </row>
    <row r="1037" spans="1:36" ht="37.5">
      <c r="A1037" s="67">
        <v>1072</v>
      </c>
      <c r="B1037" s="68">
        <v>45758</v>
      </c>
      <c r="C1037" s="67"/>
      <c r="D1037" s="70" t="s">
        <v>289</v>
      </c>
      <c r="E1037" s="69"/>
      <c r="F1037" s="69"/>
      <c r="G1037" s="70" t="s">
        <v>154</v>
      </c>
      <c r="H1037" s="70" t="s">
        <v>11543</v>
      </c>
      <c r="I1037" s="70" t="s">
        <v>11544</v>
      </c>
      <c r="J1037" s="70" t="s">
        <v>977</v>
      </c>
      <c r="K1037" s="70" t="s">
        <v>1646</v>
      </c>
      <c r="L1037" s="70" t="s">
        <v>62</v>
      </c>
      <c r="M1037" s="70" t="s">
        <v>11533</v>
      </c>
      <c r="N1037" s="70" t="s">
        <v>11331</v>
      </c>
      <c r="O1037" s="83" t="s">
        <v>11545</v>
      </c>
      <c r="P1037" s="72" t="s">
        <v>23</v>
      </c>
      <c r="Q1037" s="73"/>
      <c r="R1037" s="72" t="s">
        <v>24</v>
      </c>
      <c r="S1037" s="73" t="s">
        <v>1646</v>
      </c>
      <c r="T1037" s="73" t="s">
        <v>11546</v>
      </c>
      <c r="U1037" s="74"/>
      <c r="V1037" s="26"/>
      <c r="W1037" s="26"/>
      <c r="X1037" s="26"/>
      <c r="Y1037" s="26"/>
      <c r="Z1037" s="26"/>
      <c r="AA1037" s="26"/>
      <c r="AB1037" s="26"/>
      <c r="AC1037" s="26"/>
      <c r="AD1037" s="26"/>
      <c r="AE1037" s="26"/>
      <c r="AF1037" s="26"/>
      <c r="AG1037" s="26"/>
      <c r="AH1037" s="26"/>
      <c r="AI1037" s="26"/>
      <c r="AJ1037" s="26"/>
    </row>
    <row r="1038" spans="1:36" ht="37.5">
      <c r="A1038" s="67">
        <v>1073</v>
      </c>
      <c r="B1038" s="68">
        <v>45761</v>
      </c>
      <c r="C1038" s="67"/>
      <c r="D1038" s="70" t="s">
        <v>435</v>
      </c>
      <c r="E1038" s="69"/>
      <c r="F1038" s="69"/>
      <c r="G1038" s="70" t="s">
        <v>154</v>
      </c>
      <c r="H1038" s="70" t="s">
        <v>11547</v>
      </c>
      <c r="I1038" s="70"/>
      <c r="J1038" s="70" t="s">
        <v>1645</v>
      </c>
      <c r="K1038" s="70" t="s">
        <v>1616</v>
      </c>
      <c r="L1038" s="70" t="s">
        <v>37</v>
      </c>
      <c r="M1038" s="70" t="s">
        <v>11548</v>
      </c>
      <c r="N1038" s="70"/>
      <c r="O1038" s="70" t="s">
        <v>11549</v>
      </c>
      <c r="P1038" s="72" t="s">
        <v>23</v>
      </c>
      <c r="Q1038" s="73"/>
      <c r="R1038" s="72" t="s">
        <v>24</v>
      </c>
      <c r="S1038" s="73" t="s">
        <v>1616</v>
      </c>
      <c r="T1038" s="73" t="s">
        <v>10476</v>
      </c>
      <c r="U1038" s="74" t="s">
        <v>11550</v>
      </c>
      <c r="V1038" s="26"/>
      <c r="W1038" s="26"/>
      <c r="X1038" s="26"/>
      <c r="Y1038" s="26"/>
      <c r="Z1038" s="26"/>
      <c r="AA1038" s="26"/>
      <c r="AB1038" s="26"/>
      <c r="AC1038" s="26"/>
      <c r="AD1038" s="26"/>
      <c r="AE1038" s="26"/>
      <c r="AF1038" s="26"/>
      <c r="AG1038" s="26"/>
      <c r="AH1038" s="26"/>
      <c r="AI1038" s="26"/>
      <c r="AJ1038" s="26"/>
    </row>
    <row r="1039" spans="1:36" ht="62.5">
      <c r="A1039" s="67">
        <v>1074</v>
      </c>
      <c r="B1039" s="68">
        <v>45761</v>
      </c>
      <c r="C1039" s="67"/>
      <c r="D1039" s="70" t="s">
        <v>8298</v>
      </c>
      <c r="E1039" s="69"/>
      <c r="F1039" s="69"/>
      <c r="G1039" s="70" t="s">
        <v>4147</v>
      </c>
      <c r="H1039" s="70" t="s">
        <v>11551</v>
      </c>
      <c r="I1039" s="70" t="s">
        <v>11045</v>
      </c>
      <c r="J1039" s="70" t="s">
        <v>977</v>
      </c>
      <c r="K1039" s="70" t="s">
        <v>127</v>
      </c>
      <c r="L1039" s="70" t="s">
        <v>486</v>
      </c>
      <c r="M1039" s="70" t="s">
        <v>11552</v>
      </c>
      <c r="N1039" s="70" t="s">
        <v>11553</v>
      </c>
      <c r="O1039" s="83" t="s">
        <v>11554</v>
      </c>
      <c r="P1039" s="72" t="s">
        <v>23</v>
      </c>
      <c r="Q1039" s="73"/>
      <c r="R1039" s="72"/>
      <c r="S1039" s="73"/>
      <c r="T1039" s="73"/>
      <c r="U1039" s="74"/>
      <c r="V1039" s="26"/>
      <c r="W1039" s="26"/>
      <c r="X1039" s="26"/>
      <c r="Y1039" s="26"/>
      <c r="Z1039" s="26"/>
      <c r="AA1039" s="26"/>
      <c r="AB1039" s="26"/>
      <c r="AC1039" s="26"/>
      <c r="AD1039" s="26"/>
      <c r="AE1039" s="26"/>
      <c r="AF1039" s="26"/>
      <c r="AG1039" s="26"/>
      <c r="AH1039" s="26"/>
      <c r="AI1039" s="26"/>
      <c r="AJ1039" s="26"/>
    </row>
    <row r="1040" spans="1:36" ht="137.5">
      <c r="A1040" s="67">
        <v>1075</v>
      </c>
      <c r="B1040" s="68">
        <v>45761</v>
      </c>
      <c r="C1040" s="67"/>
      <c r="D1040" s="70" t="s">
        <v>437</v>
      </c>
      <c r="E1040" s="69"/>
      <c r="F1040" s="69"/>
      <c r="G1040" s="70" t="s">
        <v>104</v>
      </c>
      <c r="H1040" s="70" t="s">
        <v>11555</v>
      </c>
      <c r="I1040" s="70" t="s">
        <v>11556</v>
      </c>
      <c r="J1040" s="70" t="s">
        <v>977</v>
      </c>
      <c r="K1040" s="70" t="s">
        <v>440</v>
      </c>
      <c r="L1040" s="70" t="s">
        <v>35</v>
      </c>
      <c r="M1040" s="70" t="s">
        <v>11557</v>
      </c>
      <c r="N1040" s="70" t="s">
        <v>176</v>
      </c>
      <c r="O1040" s="83" t="s">
        <v>11558</v>
      </c>
      <c r="P1040" s="72" t="s">
        <v>23</v>
      </c>
      <c r="Q1040" s="73"/>
      <c r="R1040" s="72"/>
      <c r="S1040" s="73"/>
      <c r="T1040" s="73"/>
      <c r="U1040" s="74"/>
      <c r="V1040" s="26"/>
      <c r="W1040" s="26"/>
      <c r="X1040" s="26"/>
      <c r="Y1040" s="26"/>
      <c r="Z1040" s="26"/>
      <c r="AA1040" s="26"/>
      <c r="AB1040" s="26"/>
      <c r="AC1040" s="26"/>
      <c r="AD1040" s="26"/>
      <c r="AE1040" s="26"/>
      <c r="AF1040" s="26"/>
      <c r="AG1040" s="26"/>
      <c r="AH1040" s="26"/>
      <c r="AI1040" s="26"/>
      <c r="AJ1040" s="26"/>
    </row>
    <row r="1041" spans="1:36" ht="100">
      <c r="A1041" s="67">
        <v>1076</v>
      </c>
      <c r="B1041" s="68">
        <v>45761</v>
      </c>
      <c r="C1041" s="67"/>
      <c r="D1041" s="70" t="s">
        <v>341</v>
      </c>
      <c r="E1041" s="69"/>
      <c r="F1041" s="69"/>
      <c r="G1041" s="70" t="s">
        <v>11559</v>
      </c>
      <c r="H1041" s="70" t="s">
        <v>11560</v>
      </c>
      <c r="I1041" s="70" t="s">
        <v>11561</v>
      </c>
      <c r="J1041" s="70" t="s">
        <v>977</v>
      </c>
      <c r="K1041" s="70" t="s">
        <v>440</v>
      </c>
      <c r="L1041" s="70" t="s">
        <v>216</v>
      </c>
      <c r="M1041" s="70" t="s">
        <v>11562</v>
      </c>
      <c r="N1041" s="70" t="s">
        <v>10752</v>
      </c>
      <c r="O1041" s="83" t="s">
        <v>11563</v>
      </c>
      <c r="P1041" s="72" t="s">
        <v>23</v>
      </c>
      <c r="Q1041" s="217" t="s">
        <v>11564</v>
      </c>
      <c r="R1041" s="72"/>
      <c r="S1041" s="73"/>
      <c r="T1041" s="73"/>
      <c r="U1041" s="74"/>
      <c r="V1041" s="26"/>
      <c r="W1041" s="26"/>
      <c r="X1041" s="26"/>
      <c r="Y1041" s="26"/>
      <c r="Z1041" s="26"/>
      <c r="AA1041" s="26"/>
      <c r="AB1041" s="26"/>
      <c r="AC1041" s="26"/>
      <c r="AD1041" s="26"/>
      <c r="AE1041" s="26"/>
      <c r="AF1041" s="26"/>
      <c r="AG1041" s="26"/>
      <c r="AH1041" s="26"/>
      <c r="AI1041" s="26"/>
      <c r="AJ1041" s="26"/>
    </row>
    <row r="1042" spans="1:36" ht="37.5">
      <c r="A1042" s="67">
        <v>1077</v>
      </c>
      <c r="B1042" s="68">
        <v>45761</v>
      </c>
      <c r="C1042" s="67"/>
      <c r="D1042" s="70" t="s">
        <v>74</v>
      </c>
      <c r="E1042" s="69"/>
      <c r="F1042" s="69"/>
      <c r="G1042" s="70" t="s">
        <v>154</v>
      </c>
      <c r="H1042" s="70" t="s">
        <v>10185</v>
      </c>
      <c r="I1042" s="70" t="s">
        <v>762</v>
      </c>
      <c r="J1042" s="70" t="s">
        <v>977</v>
      </c>
      <c r="K1042" s="70" t="s">
        <v>127</v>
      </c>
      <c r="L1042" s="70" t="s">
        <v>62</v>
      </c>
      <c r="M1042" s="70" t="s">
        <v>11533</v>
      </c>
      <c r="N1042" s="70" t="s">
        <v>11331</v>
      </c>
      <c r="O1042" s="83" t="s">
        <v>11565</v>
      </c>
      <c r="P1042" s="72" t="s">
        <v>23</v>
      </c>
      <c r="Q1042" s="73"/>
      <c r="R1042" s="72"/>
      <c r="S1042" s="73"/>
      <c r="T1042" s="73"/>
      <c r="U1042" s="74"/>
      <c r="V1042" s="26"/>
      <c r="W1042" s="26"/>
      <c r="X1042" s="26"/>
      <c r="Y1042" s="26"/>
      <c r="Z1042" s="26"/>
      <c r="AA1042" s="26"/>
      <c r="AB1042" s="26"/>
      <c r="AC1042" s="26"/>
      <c r="AD1042" s="26"/>
      <c r="AE1042" s="26"/>
      <c r="AF1042" s="26"/>
      <c r="AG1042" s="26"/>
      <c r="AH1042" s="26"/>
      <c r="AI1042" s="26"/>
      <c r="AJ1042" s="26"/>
    </row>
    <row r="1043" spans="1:36" ht="100">
      <c r="A1043" s="67">
        <v>1078</v>
      </c>
      <c r="B1043" s="68">
        <v>45761</v>
      </c>
      <c r="C1043" s="67"/>
      <c r="D1043" s="70" t="s">
        <v>384</v>
      </c>
      <c r="E1043" s="69"/>
      <c r="F1043" s="69"/>
      <c r="G1043" s="70" t="s">
        <v>696</v>
      </c>
      <c r="H1043" s="70" t="s">
        <v>11566</v>
      </c>
      <c r="I1043" s="70" t="s">
        <v>10208</v>
      </c>
      <c r="J1043" s="70" t="s">
        <v>1645</v>
      </c>
      <c r="K1043" s="70" t="s">
        <v>440</v>
      </c>
      <c r="L1043" s="70" t="s">
        <v>989</v>
      </c>
      <c r="M1043" s="70" t="s">
        <v>11567</v>
      </c>
      <c r="N1043" s="70" t="s">
        <v>11568</v>
      </c>
      <c r="O1043" s="83" t="s">
        <v>11569</v>
      </c>
      <c r="P1043" s="72" t="s">
        <v>23</v>
      </c>
      <c r="Q1043" s="73"/>
      <c r="R1043" s="72"/>
      <c r="S1043" s="73"/>
      <c r="T1043" s="73"/>
      <c r="U1043" s="74"/>
      <c r="V1043" s="26"/>
      <c r="W1043" s="26"/>
      <c r="X1043" s="26"/>
      <c r="Y1043" s="26"/>
      <c r="Z1043" s="26"/>
      <c r="AA1043" s="26"/>
      <c r="AB1043" s="26"/>
      <c r="AC1043" s="26"/>
      <c r="AD1043" s="26"/>
      <c r="AE1043" s="26"/>
      <c r="AF1043" s="26"/>
      <c r="AG1043" s="26"/>
      <c r="AH1043" s="26"/>
      <c r="AI1043" s="26"/>
      <c r="AJ1043" s="26"/>
    </row>
    <row r="1044" spans="1:36" ht="37.5">
      <c r="A1044" s="67">
        <v>1079</v>
      </c>
      <c r="B1044" s="68">
        <v>45761</v>
      </c>
      <c r="C1044" s="67"/>
      <c r="D1044" s="70" t="s">
        <v>8370</v>
      </c>
      <c r="E1044" s="69"/>
      <c r="F1044" s="69"/>
      <c r="G1044" s="70" t="s">
        <v>157</v>
      </c>
      <c r="H1044" s="70" t="s">
        <v>11570</v>
      </c>
      <c r="I1044" s="70" t="s">
        <v>11481</v>
      </c>
      <c r="J1044" s="70" t="s">
        <v>977</v>
      </c>
      <c r="K1044" s="70" t="s">
        <v>440</v>
      </c>
      <c r="L1044" s="70" t="s">
        <v>797</v>
      </c>
      <c r="M1044" s="70" t="s">
        <v>11571</v>
      </c>
      <c r="N1044" s="70" t="s">
        <v>7835</v>
      </c>
      <c r="O1044" s="218" t="s">
        <v>11572</v>
      </c>
      <c r="P1044" s="72" t="s">
        <v>23</v>
      </c>
      <c r="Q1044" s="73"/>
      <c r="R1044" s="72"/>
      <c r="S1044" s="73"/>
      <c r="T1044" s="73"/>
      <c r="U1044" s="74"/>
      <c r="V1044" s="26"/>
      <c r="W1044" s="26"/>
      <c r="X1044" s="26"/>
      <c r="Y1044" s="26"/>
      <c r="Z1044" s="26"/>
      <c r="AA1044" s="26"/>
      <c r="AB1044" s="26"/>
      <c r="AC1044" s="26"/>
      <c r="AD1044" s="26"/>
      <c r="AE1044" s="26"/>
      <c r="AF1044" s="26"/>
      <c r="AG1044" s="26"/>
      <c r="AH1044" s="26"/>
      <c r="AI1044" s="26"/>
      <c r="AJ1044" s="26"/>
    </row>
    <row r="1045" spans="1:36" ht="37.5">
      <c r="A1045" s="67">
        <v>1080</v>
      </c>
      <c r="B1045" s="68">
        <v>45761</v>
      </c>
      <c r="C1045" s="67"/>
      <c r="D1045" s="70" t="s">
        <v>576</v>
      </c>
      <c r="E1045" s="69"/>
      <c r="F1045" s="69"/>
      <c r="G1045" s="70" t="s">
        <v>154</v>
      </c>
      <c r="H1045" s="70" t="s">
        <v>11573</v>
      </c>
      <c r="I1045" s="70"/>
      <c r="J1045" s="70" t="s">
        <v>11350</v>
      </c>
      <c r="K1045" s="70" t="s">
        <v>1616</v>
      </c>
      <c r="L1045" s="70" t="s">
        <v>37</v>
      </c>
      <c r="M1045" s="70" t="s">
        <v>11574</v>
      </c>
      <c r="N1045" s="70" t="s">
        <v>11575</v>
      </c>
      <c r="O1045" s="83" t="s">
        <v>11576</v>
      </c>
      <c r="P1045" s="72" t="s">
        <v>23</v>
      </c>
      <c r="Q1045" s="73"/>
      <c r="R1045" s="72"/>
      <c r="S1045" s="73"/>
      <c r="T1045" s="73"/>
      <c r="U1045" s="74"/>
      <c r="V1045" s="26"/>
      <c r="W1045" s="26"/>
      <c r="X1045" s="26"/>
      <c r="Y1045" s="26"/>
      <c r="Z1045" s="26"/>
      <c r="AA1045" s="26"/>
      <c r="AB1045" s="26"/>
      <c r="AC1045" s="26"/>
      <c r="AD1045" s="26"/>
      <c r="AE1045" s="26"/>
      <c r="AF1045" s="26"/>
      <c r="AG1045" s="26"/>
      <c r="AH1045" s="26"/>
      <c r="AI1045" s="26"/>
      <c r="AJ1045" s="26"/>
    </row>
    <row r="1046" spans="1:36" ht="100">
      <c r="A1046" s="67">
        <v>1081</v>
      </c>
      <c r="B1046" s="68">
        <v>45761</v>
      </c>
      <c r="C1046" s="67"/>
      <c r="D1046" s="70" t="s">
        <v>496</v>
      </c>
      <c r="E1046" s="69"/>
      <c r="F1046" s="69"/>
      <c r="G1046" s="70" t="s">
        <v>244</v>
      </c>
      <c r="H1046" s="70" t="s">
        <v>11577</v>
      </c>
      <c r="I1046" s="70" t="s">
        <v>8167</v>
      </c>
      <c r="J1046" s="70" t="s">
        <v>977</v>
      </c>
      <c r="K1046" s="70" t="s">
        <v>127</v>
      </c>
      <c r="L1046" s="70" t="s">
        <v>486</v>
      </c>
      <c r="M1046" s="70" t="s">
        <v>11578</v>
      </c>
      <c r="N1046" s="70" t="s">
        <v>11579</v>
      </c>
      <c r="O1046" s="83" t="s">
        <v>11580</v>
      </c>
      <c r="P1046" s="72" t="s">
        <v>23</v>
      </c>
      <c r="Q1046" s="73"/>
      <c r="R1046" s="72"/>
      <c r="S1046" s="73"/>
      <c r="T1046" s="73"/>
      <c r="U1046" s="74"/>
      <c r="V1046" s="26"/>
      <c r="W1046" s="26"/>
      <c r="X1046" s="26"/>
      <c r="Y1046" s="26"/>
      <c r="Z1046" s="26"/>
      <c r="AA1046" s="26"/>
      <c r="AB1046" s="26"/>
      <c r="AC1046" s="26"/>
      <c r="AD1046" s="26"/>
      <c r="AE1046" s="26"/>
      <c r="AF1046" s="26"/>
      <c r="AG1046" s="26"/>
      <c r="AH1046" s="26"/>
      <c r="AI1046" s="26"/>
      <c r="AJ1046" s="26"/>
    </row>
    <row r="1047" spans="1:36" ht="75">
      <c r="A1047" s="67">
        <v>1082</v>
      </c>
      <c r="B1047" s="68">
        <v>45761</v>
      </c>
      <c r="C1047" s="67"/>
      <c r="D1047" s="70" t="s">
        <v>525</v>
      </c>
      <c r="E1047" s="69"/>
      <c r="F1047" s="69"/>
      <c r="G1047" s="70" t="s">
        <v>843</v>
      </c>
      <c r="H1047" s="70" t="s">
        <v>11581</v>
      </c>
      <c r="I1047" s="70" t="s">
        <v>10485</v>
      </c>
      <c r="J1047" s="70" t="s">
        <v>977</v>
      </c>
      <c r="K1047" s="70" t="s">
        <v>440</v>
      </c>
      <c r="L1047" s="70" t="s">
        <v>3579</v>
      </c>
      <c r="M1047" s="70" t="s">
        <v>11582</v>
      </c>
      <c r="N1047" s="70" t="s">
        <v>11583</v>
      </c>
      <c r="O1047" s="83" t="s">
        <v>11584</v>
      </c>
      <c r="P1047" s="72" t="s">
        <v>23</v>
      </c>
      <c r="Q1047" s="73"/>
      <c r="R1047" s="72"/>
      <c r="S1047" s="73"/>
      <c r="T1047" s="73"/>
      <c r="U1047" s="74"/>
      <c r="V1047" s="26"/>
      <c r="W1047" s="26"/>
      <c r="X1047" s="26"/>
      <c r="Y1047" s="26"/>
      <c r="Z1047" s="26"/>
      <c r="AA1047" s="26"/>
      <c r="AB1047" s="26"/>
      <c r="AC1047" s="26"/>
      <c r="AD1047" s="26"/>
      <c r="AE1047" s="26"/>
      <c r="AF1047" s="26"/>
      <c r="AG1047" s="26"/>
      <c r="AH1047" s="26"/>
      <c r="AI1047" s="26"/>
      <c r="AJ1047" s="26"/>
    </row>
    <row r="1048" spans="1:36" ht="62.5">
      <c r="A1048" s="67">
        <v>1083</v>
      </c>
      <c r="B1048" s="68">
        <v>45761</v>
      </c>
      <c r="C1048" s="67"/>
      <c r="D1048" s="70" t="s">
        <v>348</v>
      </c>
      <c r="E1048" s="69"/>
      <c r="F1048" s="69"/>
      <c r="G1048" s="70" t="s">
        <v>11585</v>
      </c>
      <c r="H1048" s="70" t="s">
        <v>11586</v>
      </c>
      <c r="I1048" s="70" t="s">
        <v>11138</v>
      </c>
      <c r="J1048" s="70" t="s">
        <v>977</v>
      </c>
      <c r="K1048" s="70" t="s">
        <v>440</v>
      </c>
      <c r="L1048" s="70" t="s">
        <v>217</v>
      </c>
      <c r="M1048" s="70" t="s">
        <v>11587</v>
      </c>
      <c r="N1048" s="70" t="s">
        <v>11588</v>
      </c>
      <c r="O1048" s="83" t="s">
        <v>11589</v>
      </c>
      <c r="P1048" s="72" t="s">
        <v>23</v>
      </c>
      <c r="Q1048" s="73"/>
      <c r="R1048" s="72"/>
      <c r="S1048" s="73"/>
      <c r="T1048" s="73"/>
      <c r="U1048" s="74"/>
      <c r="V1048" s="26"/>
      <c r="W1048" s="26"/>
      <c r="X1048" s="26"/>
      <c r="Y1048" s="26"/>
      <c r="Z1048" s="26"/>
      <c r="AA1048" s="26"/>
      <c r="AB1048" s="26"/>
      <c r="AC1048" s="26"/>
      <c r="AD1048" s="26"/>
      <c r="AE1048" s="26"/>
      <c r="AF1048" s="26"/>
      <c r="AG1048" s="26"/>
      <c r="AH1048" s="26"/>
      <c r="AI1048" s="26"/>
      <c r="AJ1048" s="26"/>
    </row>
    <row r="1049" spans="1:36" ht="100">
      <c r="A1049" s="67">
        <v>1084</v>
      </c>
      <c r="B1049" s="68">
        <v>45761</v>
      </c>
      <c r="C1049" s="67"/>
      <c r="D1049" s="70" t="s">
        <v>725</v>
      </c>
      <c r="E1049" s="69"/>
      <c r="F1049" s="69"/>
      <c r="G1049" s="42" t="s">
        <v>3976</v>
      </c>
      <c r="H1049" s="70" t="s">
        <v>11590</v>
      </c>
      <c r="I1049" s="70"/>
      <c r="J1049" s="70" t="s">
        <v>11350</v>
      </c>
      <c r="K1049" s="70" t="s">
        <v>1616</v>
      </c>
      <c r="L1049" s="70" t="s">
        <v>486</v>
      </c>
      <c r="M1049" s="70" t="s">
        <v>11591</v>
      </c>
      <c r="N1049" s="70"/>
      <c r="O1049" s="83" t="s">
        <v>11592</v>
      </c>
      <c r="P1049" s="72" t="s">
        <v>23</v>
      </c>
      <c r="Q1049" s="73"/>
      <c r="R1049" s="72"/>
      <c r="S1049" s="73"/>
      <c r="T1049" s="73"/>
      <c r="U1049" s="74"/>
      <c r="V1049" s="26"/>
      <c r="W1049" s="26"/>
      <c r="X1049" s="26"/>
      <c r="Y1049" s="26"/>
      <c r="Z1049" s="26"/>
      <c r="AA1049" s="26"/>
      <c r="AB1049" s="26"/>
      <c r="AC1049" s="26"/>
      <c r="AD1049" s="26"/>
      <c r="AE1049" s="26"/>
      <c r="AF1049" s="26"/>
      <c r="AG1049" s="26"/>
      <c r="AH1049" s="26"/>
      <c r="AI1049" s="26"/>
      <c r="AJ1049" s="26"/>
    </row>
    <row r="1050" spans="1:36" ht="37.5">
      <c r="A1050" s="67">
        <v>1086</v>
      </c>
      <c r="B1050" s="68">
        <v>45761</v>
      </c>
      <c r="C1050" s="67"/>
      <c r="D1050" s="70" t="s">
        <v>406</v>
      </c>
      <c r="E1050" s="69"/>
      <c r="F1050" s="69"/>
      <c r="G1050" s="70" t="s">
        <v>154</v>
      </c>
      <c r="H1050" s="70" t="s">
        <v>11593</v>
      </c>
      <c r="I1050" s="70" t="s">
        <v>10490</v>
      </c>
      <c r="J1050" s="70" t="s">
        <v>977</v>
      </c>
      <c r="K1050" s="70" t="s">
        <v>440</v>
      </c>
      <c r="L1050" s="70" t="s">
        <v>37</v>
      </c>
      <c r="M1050" s="70" t="s">
        <v>11594</v>
      </c>
      <c r="N1050" s="70" t="s">
        <v>11595</v>
      </c>
      <c r="O1050" s="83" t="s">
        <v>11596</v>
      </c>
      <c r="P1050" s="72" t="s">
        <v>23</v>
      </c>
      <c r="Q1050" s="73"/>
      <c r="R1050" s="72"/>
      <c r="S1050" s="73"/>
      <c r="T1050" s="73"/>
      <c r="U1050" s="74"/>
      <c r="V1050" s="26"/>
      <c r="W1050" s="26"/>
      <c r="X1050" s="26"/>
      <c r="Y1050" s="26"/>
      <c r="Z1050" s="26"/>
      <c r="AA1050" s="26"/>
      <c r="AB1050" s="26"/>
      <c r="AC1050" s="26"/>
      <c r="AD1050" s="26"/>
      <c r="AE1050" s="26"/>
      <c r="AF1050" s="26"/>
      <c r="AG1050" s="26"/>
      <c r="AH1050" s="26"/>
      <c r="AI1050" s="26"/>
      <c r="AJ1050" s="26"/>
    </row>
    <row r="1051" spans="1:36" ht="50">
      <c r="A1051" s="67">
        <v>1087</v>
      </c>
      <c r="B1051" s="68">
        <v>45761</v>
      </c>
      <c r="C1051" s="67"/>
      <c r="D1051" s="70" t="s">
        <v>177</v>
      </c>
      <c r="E1051" s="69"/>
      <c r="F1051" s="69"/>
      <c r="G1051" s="70" t="s">
        <v>31</v>
      </c>
      <c r="H1051" s="70" t="s">
        <v>11597</v>
      </c>
      <c r="I1051" s="70" t="s">
        <v>11115</v>
      </c>
      <c r="J1051" s="70" t="s">
        <v>1645</v>
      </c>
      <c r="K1051" s="70" t="s">
        <v>1917</v>
      </c>
      <c r="L1051" s="70" t="s">
        <v>88</v>
      </c>
      <c r="M1051" s="70" t="s">
        <v>11598</v>
      </c>
      <c r="N1051" s="70" t="s">
        <v>3608</v>
      </c>
      <c r="O1051" s="83" t="s">
        <v>11599</v>
      </c>
      <c r="P1051" s="72" t="s">
        <v>23</v>
      </c>
      <c r="Q1051" s="73"/>
      <c r="R1051" s="72" t="s">
        <v>24</v>
      </c>
      <c r="S1051" s="73" t="s">
        <v>1917</v>
      </c>
      <c r="T1051" s="73" t="s">
        <v>4033</v>
      </c>
      <c r="U1051" s="74"/>
      <c r="V1051" s="26"/>
      <c r="W1051" s="26"/>
      <c r="X1051" s="26"/>
      <c r="Y1051" s="26"/>
      <c r="Z1051" s="26"/>
      <c r="AA1051" s="26"/>
      <c r="AB1051" s="26"/>
      <c r="AC1051" s="26"/>
      <c r="AD1051" s="26"/>
      <c r="AE1051" s="26"/>
      <c r="AF1051" s="26"/>
      <c r="AG1051" s="26"/>
      <c r="AH1051" s="26"/>
      <c r="AI1051" s="26"/>
      <c r="AJ1051" s="26"/>
    </row>
    <row r="1052" spans="1:36" ht="87.5">
      <c r="A1052" s="67">
        <v>1088</v>
      </c>
      <c r="B1052" s="68">
        <v>45761</v>
      </c>
      <c r="C1052" s="67"/>
      <c r="D1052" s="70" t="s">
        <v>513</v>
      </c>
      <c r="E1052" s="69"/>
      <c r="F1052" s="69"/>
      <c r="G1052" s="70" t="s">
        <v>464</v>
      </c>
      <c r="H1052" s="70" t="s">
        <v>11600</v>
      </c>
      <c r="I1052" s="70"/>
      <c r="J1052" s="70" t="s">
        <v>1645</v>
      </c>
      <c r="K1052" s="70" t="s">
        <v>1616</v>
      </c>
      <c r="L1052" s="70" t="s">
        <v>784</v>
      </c>
      <c r="M1052" s="70" t="s">
        <v>11601</v>
      </c>
      <c r="N1052" s="70" t="s">
        <v>5016</v>
      </c>
      <c r="O1052" s="83" t="s">
        <v>11602</v>
      </c>
      <c r="P1052" s="72" t="s">
        <v>23</v>
      </c>
      <c r="Q1052" s="73"/>
      <c r="R1052" s="72" t="s">
        <v>24</v>
      </c>
      <c r="S1052" s="73" t="s">
        <v>1616</v>
      </c>
      <c r="T1052" s="73" t="s">
        <v>4033</v>
      </c>
      <c r="U1052" s="74" t="s">
        <v>11603</v>
      </c>
      <c r="V1052" s="26"/>
      <c r="W1052" s="26"/>
      <c r="X1052" s="26"/>
      <c r="Y1052" s="26"/>
      <c r="Z1052" s="26"/>
      <c r="AA1052" s="26"/>
      <c r="AB1052" s="26"/>
      <c r="AC1052" s="26"/>
      <c r="AD1052" s="26"/>
      <c r="AE1052" s="26"/>
      <c r="AF1052" s="26"/>
      <c r="AG1052" s="26"/>
      <c r="AH1052" s="26"/>
      <c r="AI1052" s="26"/>
      <c r="AJ1052" s="26"/>
    </row>
    <row r="1053" spans="1:36" ht="101.5">
      <c r="A1053" s="67">
        <v>1089</v>
      </c>
      <c r="B1053" s="68">
        <v>45761</v>
      </c>
      <c r="C1053" s="67"/>
      <c r="D1053" s="70" t="s">
        <v>549</v>
      </c>
      <c r="E1053" s="69"/>
      <c r="F1053" s="69"/>
      <c r="G1053" s="70" t="s">
        <v>99</v>
      </c>
      <c r="H1053" s="70" t="s">
        <v>11604</v>
      </c>
      <c r="I1053" s="70" t="s">
        <v>11605</v>
      </c>
      <c r="J1053" s="70" t="s">
        <v>1645</v>
      </c>
      <c r="K1053" s="70" t="s">
        <v>1917</v>
      </c>
      <c r="L1053" s="70" t="s">
        <v>302</v>
      </c>
      <c r="M1053" s="70" t="s">
        <v>11606</v>
      </c>
      <c r="N1053" s="70" t="s">
        <v>11607</v>
      </c>
      <c r="O1053" s="70"/>
      <c r="P1053" s="72" t="s">
        <v>23</v>
      </c>
      <c r="Q1053" s="73"/>
      <c r="R1053" s="72" t="s">
        <v>24</v>
      </c>
      <c r="S1053" s="73" t="s">
        <v>1917</v>
      </c>
      <c r="T1053" s="73" t="s">
        <v>4033</v>
      </c>
      <c r="U1053" s="74" t="s">
        <v>5436</v>
      </c>
      <c r="V1053" s="26"/>
      <c r="W1053" s="26"/>
      <c r="X1053" s="26"/>
      <c r="Y1053" s="26"/>
      <c r="Z1053" s="26"/>
      <c r="AA1053" s="26"/>
      <c r="AB1053" s="26"/>
      <c r="AC1053" s="26"/>
      <c r="AD1053" s="26"/>
      <c r="AE1053" s="26"/>
      <c r="AF1053" s="26"/>
      <c r="AG1053" s="26"/>
      <c r="AH1053" s="26"/>
      <c r="AI1053" s="26"/>
      <c r="AJ1053" s="26"/>
    </row>
    <row r="1054" spans="1:36" ht="75">
      <c r="A1054" s="67">
        <v>1090</v>
      </c>
      <c r="B1054" s="68">
        <v>45761</v>
      </c>
      <c r="C1054" s="67"/>
      <c r="D1054" s="70" t="s">
        <v>275</v>
      </c>
      <c r="E1054" s="69"/>
      <c r="F1054" s="69"/>
      <c r="G1054" s="70" t="s">
        <v>38</v>
      </c>
      <c r="H1054" s="70" t="s">
        <v>11608</v>
      </c>
      <c r="I1054" s="70" t="s">
        <v>10355</v>
      </c>
      <c r="J1054" s="70" t="s">
        <v>1645</v>
      </c>
      <c r="K1054" s="70" t="s">
        <v>1917</v>
      </c>
      <c r="L1054" s="70" t="s">
        <v>381</v>
      </c>
      <c r="M1054" s="70" t="s">
        <v>11609</v>
      </c>
      <c r="N1054" s="70" t="s">
        <v>11610</v>
      </c>
      <c r="O1054" s="70"/>
      <c r="P1054" s="72" t="s">
        <v>23</v>
      </c>
      <c r="Q1054" s="73"/>
      <c r="R1054" s="72"/>
      <c r="S1054" s="73"/>
      <c r="T1054" s="73"/>
      <c r="U1054" s="74"/>
      <c r="V1054" s="26"/>
      <c r="W1054" s="26"/>
      <c r="X1054" s="26"/>
      <c r="Y1054" s="26"/>
      <c r="Z1054" s="26"/>
      <c r="AA1054" s="26"/>
      <c r="AB1054" s="26"/>
      <c r="AC1054" s="26"/>
      <c r="AD1054" s="26"/>
      <c r="AE1054" s="26"/>
      <c r="AF1054" s="26"/>
      <c r="AG1054" s="26"/>
      <c r="AH1054" s="26"/>
      <c r="AI1054" s="26"/>
      <c r="AJ1054" s="26"/>
    </row>
    <row r="1055" spans="1:36" ht="62.5">
      <c r="A1055" s="67">
        <v>1091</v>
      </c>
      <c r="B1055" s="68">
        <v>45761</v>
      </c>
      <c r="C1055" s="67"/>
      <c r="D1055" s="70" t="s">
        <v>546</v>
      </c>
      <c r="E1055" s="69"/>
      <c r="F1055" s="69"/>
      <c r="G1055" s="70" t="s">
        <v>11611</v>
      </c>
      <c r="H1055" s="70" t="s">
        <v>11612</v>
      </c>
      <c r="I1055" s="70" t="s">
        <v>11356</v>
      </c>
      <c r="J1055" s="70" t="s">
        <v>1645</v>
      </c>
      <c r="K1055" s="70" t="s">
        <v>1917</v>
      </c>
      <c r="L1055" s="70" t="s">
        <v>607</v>
      </c>
      <c r="M1055" s="70" t="s">
        <v>11613</v>
      </c>
      <c r="N1055" s="70" t="s">
        <v>11614</v>
      </c>
      <c r="O1055" s="83" t="s">
        <v>11615</v>
      </c>
      <c r="P1055" s="72" t="s">
        <v>23</v>
      </c>
      <c r="Q1055" s="73"/>
      <c r="R1055" s="72" t="s">
        <v>24</v>
      </c>
      <c r="S1055" s="73" t="s">
        <v>1917</v>
      </c>
      <c r="T1055" s="73" t="s">
        <v>10476</v>
      </c>
      <c r="U1055" s="74" t="s">
        <v>5171</v>
      </c>
      <c r="V1055" s="26"/>
      <c r="W1055" s="26"/>
      <c r="X1055" s="26"/>
      <c r="Y1055" s="26"/>
      <c r="Z1055" s="26"/>
      <c r="AA1055" s="26"/>
      <c r="AB1055" s="26"/>
      <c r="AC1055" s="26"/>
      <c r="AD1055" s="26"/>
      <c r="AE1055" s="26"/>
      <c r="AF1055" s="26"/>
      <c r="AG1055" s="26"/>
      <c r="AH1055" s="26"/>
      <c r="AI1055" s="26"/>
      <c r="AJ1055" s="26"/>
    </row>
    <row r="1056" spans="1:36" ht="25">
      <c r="A1056" s="67">
        <v>1092</v>
      </c>
      <c r="B1056" s="68">
        <v>45762</v>
      </c>
      <c r="C1056" s="67"/>
      <c r="D1056" s="70" t="s">
        <v>273</v>
      </c>
      <c r="E1056" s="69"/>
      <c r="F1056" s="69"/>
      <c r="G1056" s="70" t="s">
        <v>31</v>
      </c>
      <c r="H1056" s="70" t="s">
        <v>11616</v>
      </c>
      <c r="I1056" s="70" t="s">
        <v>11617</v>
      </c>
      <c r="J1056" s="70" t="s">
        <v>977</v>
      </c>
      <c r="K1056" s="70" t="s">
        <v>440</v>
      </c>
      <c r="L1056" s="70" t="s">
        <v>88</v>
      </c>
      <c r="M1056" s="70" t="s">
        <v>11618</v>
      </c>
      <c r="N1056" s="70" t="s">
        <v>2887</v>
      </c>
      <c r="O1056" s="83" t="s">
        <v>11619</v>
      </c>
      <c r="P1056" s="72" t="s">
        <v>23</v>
      </c>
      <c r="Q1056" s="73"/>
      <c r="R1056" s="72"/>
      <c r="S1056" s="73"/>
      <c r="T1056" s="73"/>
      <c r="U1056" s="74"/>
      <c r="V1056" s="26"/>
      <c r="W1056" s="26"/>
      <c r="X1056" s="26"/>
      <c r="Y1056" s="26"/>
      <c r="Z1056" s="26"/>
      <c r="AA1056" s="26"/>
      <c r="AB1056" s="26"/>
      <c r="AC1056" s="26"/>
      <c r="AD1056" s="26"/>
      <c r="AE1056" s="26"/>
      <c r="AF1056" s="26"/>
      <c r="AG1056" s="26"/>
      <c r="AH1056" s="26"/>
      <c r="AI1056" s="26"/>
      <c r="AJ1056" s="26"/>
    </row>
    <row r="1057" spans="1:36" ht="100">
      <c r="A1057" s="67">
        <v>1093</v>
      </c>
      <c r="B1057" s="68">
        <v>45762</v>
      </c>
      <c r="C1057" s="67"/>
      <c r="D1057" s="70" t="s">
        <v>355</v>
      </c>
      <c r="E1057" s="69"/>
      <c r="F1057" s="69"/>
      <c r="G1057" s="70" t="s">
        <v>227</v>
      </c>
      <c r="H1057" s="70" t="s">
        <v>11620</v>
      </c>
      <c r="I1057" s="70" t="s">
        <v>10541</v>
      </c>
      <c r="J1057" s="70" t="s">
        <v>977</v>
      </c>
      <c r="K1057" s="70" t="s">
        <v>440</v>
      </c>
      <c r="L1057" s="70" t="s">
        <v>912</v>
      </c>
      <c r="M1057" s="70" t="s">
        <v>11621</v>
      </c>
      <c r="N1057" s="70" t="s">
        <v>11622</v>
      </c>
      <c r="O1057" s="83" t="s">
        <v>11623</v>
      </c>
      <c r="P1057" s="72" t="s">
        <v>23</v>
      </c>
      <c r="Q1057" s="73"/>
      <c r="R1057" s="72"/>
      <c r="S1057" s="73"/>
      <c r="T1057" s="73"/>
      <c r="U1057" s="74"/>
      <c r="V1057" s="26"/>
      <c r="W1057" s="26"/>
      <c r="X1057" s="26"/>
      <c r="Y1057" s="26"/>
      <c r="Z1057" s="26"/>
      <c r="AA1057" s="26"/>
      <c r="AB1057" s="26"/>
      <c r="AC1057" s="26"/>
      <c r="AD1057" s="26"/>
      <c r="AE1057" s="26"/>
      <c r="AF1057" s="26"/>
      <c r="AG1057" s="26"/>
      <c r="AH1057" s="26"/>
      <c r="AI1057" s="26"/>
      <c r="AJ1057" s="26"/>
    </row>
    <row r="1058" spans="1:36" ht="62.5">
      <c r="A1058" s="67">
        <v>1094</v>
      </c>
      <c r="B1058" s="68">
        <v>45762</v>
      </c>
      <c r="C1058" s="67"/>
      <c r="D1058" s="70" t="s">
        <v>759</v>
      </c>
      <c r="E1058" s="69"/>
      <c r="F1058" s="69"/>
      <c r="G1058" s="70" t="s">
        <v>31</v>
      </c>
      <c r="H1058" s="70" t="s">
        <v>11624</v>
      </c>
      <c r="I1058" s="70"/>
      <c r="J1058" s="70" t="s">
        <v>1645</v>
      </c>
      <c r="K1058" s="70" t="s">
        <v>1616</v>
      </c>
      <c r="L1058" s="70" t="s">
        <v>3579</v>
      </c>
      <c r="M1058" s="70" t="s">
        <v>11625</v>
      </c>
      <c r="N1058" s="70" t="s">
        <v>11626</v>
      </c>
      <c r="O1058" s="70"/>
      <c r="P1058" s="72" t="s">
        <v>23</v>
      </c>
      <c r="Q1058" s="73"/>
      <c r="R1058" s="72" t="s">
        <v>24</v>
      </c>
      <c r="S1058" s="73" t="s">
        <v>1616</v>
      </c>
      <c r="T1058" s="73" t="s">
        <v>10476</v>
      </c>
      <c r="U1058" s="74" t="s">
        <v>11603</v>
      </c>
      <c r="V1058" s="26"/>
      <c r="W1058" s="26"/>
      <c r="X1058" s="26"/>
      <c r="Y1058" s="26"/>
      <c r="Z1058" s="26"/>
      <c r="AA1058" s="26"/>
      <c r="AB1058" s="26"/>
      <c r="AC1058" s="26"/>
      <c r="AD1058" s="26"/>
      <c r="AE1058" s="26"/>
      <c r="AF1058" s="26"/>
      <c r="AG1058" s="26"/>
      <c r="AH1058" s="26"/>
      <c r="AI1058" s="26"/>
      <c r="AJ1058" s="26"/>
    </row>
    <row r="1059" spans="1:36" ht="100">
      <c r="A1059" s="67">
        <v>1095</v>
      </c>
      <c r="B1059" s="68">
        <v>45762</v>
      </c>
      <c r="C1059" s="67"/>
      <c r="D1059" s="70" t="s">
        <v>360</v>
      </c>
      <c r="E1059" s="69"/>
      <c r="F1059" s="69"/>
      <c r="G1059" s="70" t="s">
        <v>11627</v>
      </c>
      <c r="H1059" s="70" t="s">
        <v>11628</v>
      </c>
      <c r="I1059" s="70" t="s">
        <v>11629</v>
      </c>
      <c r="J1059" s="70" t="s">
        <v>977</v>
      </c>
      <c r="K1059" s="70" t="s">
        <v>440</v>
      </c>
      <c r="L1059" s="70" t="s">
        <v>381</v>
      </c>
      <c r="M1059" s="70" t="s">
        <v>11630</v>
      </c>
      <c r="N1059" s="70" t="s">
        <v>5010</v>
      </c>
      <c r="O1059" s="83" t="s">
        <v>11631</v>
      </c>
      <c r="P1059" s="72" t="s">
        <v>23</v>
      </c>
      <c r="Q1059" s="73"/>
      <c r="R1059" s="72"/>
      <c r="S1059" s="73"/>
      <c r="T1059" s="73"/>
      <c r="U1059" s="74"/>
      <c r="V1059" s="26"/>
      <c r="W1059" s="26"/>
      <c r="X1059" s="26"/>
      <c r="Y1059" s="26"/>
      <c r="Z1059" s="26"/>
      <c r="AA1059" s="26"/>
      <c r="AB1059" s="26"/>
      <c r="AC1059" s="26"/>
      <c r="AD1059" s="26"/>
      <c r="AE1059" s="26"/>
      <c r="AF1059" s="26"/>
      <c r="AG1059" s="26"/>
      <c r="AH1059" s="26"/>
      <c r="AI1059" s="26"/>
      <c r="AJ1059" s="26"/>
    </row>
    <row r="1060" spans="1:36" ht="62.5">
      <c r="A1060" s="67">
        <v>1096</v>
      </c>
      <c r="B1060" s="68">
        <v>45762</v>
      </c>
      <c r="C1060" s="67"/>
      <c r="D1060" s="70" t="s">
        <v>423</v>
      </c>
      <c r="E1060" s="69"/>
      <c r="F1060" s="69"/>
      <c r="G1060" s="70" t="s">
        <v>33</v>
      </c>
      <c r="H1060" s="70" t="s">
        <v>11632</v>
      </c>
      <c r="I1060" s="70" t="s">
        <v>11633</v>
      </c>
      <c r="J1060" s="70" t="s">
        <v>977</v>
      </c>
      <c r="K1060" s="70" t="s">
        <v>127</v>
      </c>
      <c r="L1060" s="70" t="s">
        <v>45</v>
      </c>
      <c r="M1060" s="70" t="s">
        <v>11634</v>
      </c>
      <c r="N1060" s="70" t="s">
        <v>11635</v>
      </c>
      <c r="O1060" s="70"/>
      <c r="P1060" s="72" t="s">
        <v>23</v>
      </c>
      <c r="Q1060" s="104" t="s">
        <v>11636</v>
      </c>
      <c r="R1060" s="72" t="s">
        <v>24</v>
      </c>
      <c r="S1060" s="73" t="s">
        <v>127</v>
      </c>
      <c r="T1060" s="73"/>
      <c r="U1060" s="74"/>
      <c r="V1060" s="26"/>
      <c r="W1060" s="26"/>
      <c r="X1060" s="26"/>
      <c r="Y1060" s="26"/>
      <c r="Z1060" s="26"/>
      <c r="AA1060" s="26"/>
      <c r="AB1060" s="26"/>
      <c r="AC1060" s="26"/>
      <c r="AD1060" s="26"/>
      <c r="AE1060" s="26"/>
      <c r="AF1060" s="26"/>
      <c r="AG1060" s="26"/>
      <c r="AH1060" s="26"/>
      <c r="AI1060" s="26"/>
      <c r="AJ1060" s="26"/>
    </row>
    <row r="1061" spans="1:36" ht="62.5">
      <c r="A1061" s="67">
        <v>1097</v>
      </c>
      <c r="B1061" s="68">
        <v>45762</v>
      </c>
      <c r="C1061" s="67"/>
      <c r="D1061" s="70" t="s">
        <v>135</v>
      </c>
      <c r="E1061" s="69"/>
      <c r="F1061" s="69"/>
      <c r="G1061" s="70" t="s">
        <v>33</v>
      </c>
      <c r="H1061" s="70" t="s">
        <v>11637</v>
      </c>
      <c r="I1061" s="70" t="s">
        <v>10004</v>
      </c>
      <c r="J1061" s="70" t="s">
        <v>977</v>
      </c>
      <c r="K1061" s="70" t="s">
        <v>440</v>
      </c>
      <c r="L1061" s="70" t="s">
        <v>10323</v>
      </c>
      <c r="M1061" s="70" t="s">
        <v>11638</v>
      </c>
      <c r="N1061" s="70" t="s">
        <v>11639</v>
      </c>
      <c r="O1061" s="83" t="s">
        <v>11640</v>
      </c>
      <c r="P1061" s="72" t="s">
        <v>901</v>
      </c>
      <c r="Q1061" s="73"/>
      <c r="R1061" s="72"/>
      <c r="S1061" s="73"/>
      <c r="T1061" s="73"/>
      <c r="U1061" s="74"/>
      <c r="V1061" s="26"/>
      <c r="W1061" s="26"/>
      <c r="X1061" s="26"/>
      <c r="Y1061" s="26"/>
      <c r="Z1061" s="26"/>
      <c r="AA1061" s="26"/>
      <c r="AB1061" s="26"/>
      <c r="AC1061" s="26"/>
      <c r="AD1061" s="26"/>
      <c r="AE1061" s="26"/>
      <c r="AF1061" s="26"/>
      <c r="AG1061" s="26"/>
      <c r="AH1061" s="26"/>
      <c r="AI1061" s="26"/>
      <c r="AJ1061" s="26"/>
    </row>
    <row r="1062" spans="1:36" ht="25">
      <c r="A1062" s="67">
        <v>1098</v>
      </c>
      <c r="B1062" s="68">
        <v>45762</v>
      </c>
      <c r="C1062" s="67"/>
      <c r="D1062" s="70" t="s">
        <v>360</v>
      </c>
      <c r="E1062" s="69"/>
      <c r="F1062" s="69"/>
      <c r="G1062" s="70" t="s">
        <v>49</v>
      </c>
      <c r="H1062" s="70" t="s">
        <v>11641</v>
      </c>
      <c r="I1062" s="70"/>
      <c r="J1062" s="70" t="s">
        <v>977</v>
      </c>
      <c r="K1062" s="70" t="s">
        <v>1616</v>
      </c>
      <c r="L1062" s="70" t="s">
        <v>37</v>
      </c>
      <c r="M1062" s="70" t="s">
        <v>11642</v>
      </c>
      <c r="N1062" s="70" t="s">
        <v>800</v>
      </c>
      <c r="O1062" s="70"/>
      <c r="P1062" s="72" t="s">
        <v>23</v>
      </c>
      <c r="Q1062" s="73"/>
      <c r="R1062" s="72" t="s">
        <v>24</v>
      </c>
      <c r="S1062" s="73" t="s">
        <v>1616</v>
      </c>
      <c r="T1062" s="73" t="s">
        <v>10476</v>
      </c>
      <c r="U1062" s="74" t="s">
        <v>11603</v>
      </c>
      <c r="V1062" s="26"/>
      <c r="W1062" s="26"/>
      <c r="X1062" s="26"/>
      <c r="Y1062" s="26"/>
      <c r="Z1062" s="26"/>
      <c r="AA1062" s="26"/>
      <c r="AB1062" s="26"/>
      <c r="AC1062" s="26"/>
      <c r="AD1062" s="26"/>
      <c r="AE1062" s="26"/>
      <c r="AF1062" s="26"/>
      <c r="AG1062" s="26"/>
      <c r="AH1062" s="26"/>
      <c r="AI1062" s="26"/>
      <c r="AJ1062" s="26"/>
    </row>
    <row r="1063" spans="1:36" ht="262.5">
      <c r="A1063" s="67">
        <v>1099</v>
      </c>
      <c r="B1063" s="68">
        <v>45762</v>
      </c>
      <c r="C1063" s="67"/>
      <c r="D1063" s="70" t="s">
        <v>145</v>
      </c>
      <c r="E1063" s="69"/>
      <c r="F1063" s="69"/>
      <c r="G1063" s="70" t="s">
        <v>10314</v>
      </c>
      <c r="H1063" s="70" t="s">
        <v>11643</v>
      </c>
      <c r="I1063" s="70" t="s">
        <v>10156</v>
      </c>
      <c r="J1063" s="70" t="s">
        <v>1645</v>
      </c>
      <c r="K1063" s="70" t="s">
        <v>25</v>
      </c>
      <c r="L1063" s="70" t="s">
        <v>3807</v>
      </c>
      <c r="M1063" s="70" t="s">
        <v>11644</v>
      </c>
      <c r="N1063" s="70" t="s">
        <v>11645</v>
      </c>
      <c r="O1063" s="83" t="s">
        <v>11646</v>
      </c>
      <c r="P1063" s="72" t="s">
        <v>901</v>
      </c>
      <c r="Q1063" s="73"/>
      <c r="R1063" s="72"/>
      <c r="S1063" s="73"/>
      <c r="T1063" s="73"/>
      <c r="U1063" s="74"/>
      <c r="V1063" s="26"/>
      <c r="W1063" s="26"/>
      <c r="X1063" s="26"/>
      <c r="Y1063" s="26"/>
      <c r="Z1063" s="26"/>
      <c r="AA1063" s="26"/>
      <c r="AB1063" s="26"/>
      <c r="AC1063" s="26"/>
      <c r="AD1063" s="26"/>
      <c r="AE1063" s="26"/>
      <c r="AF1063" s="26"/>
      <c r="AG1063" s="26"/>
      <c r="AH1063" s="26"/>
      <c r="AI1063" s="26"/>
      <c r="AJ1063" s="26"/>
    </row>
    <row r="1064" spans="1:36" ht="62.5">
      <c r="A1064" s="67">
        <v>1100</v>
      </c>
      <c r="B1064" s="68">
        <v>45762</v>
      </c>
      <c r="C1064" s="67"/>
      <c r="D1064" s="70" t="s">
        <v>69</v>
      </c>
      <c r="E1064" s="69"/>
      <c r="F1064" s="69"/>
      <c r="G1064" s="70" t="s">
        <v>31</v>
      </c>
      <c r="H1064" s="70" t="s">
        <v>11647</v>
      </c>
      <c r="I1064" s="70" t="s">
        <v>10944</v>
      </c>
      <c r="J1064" s="70" t="s">
        <v>1645</v>
      </c>
      <c r="K1064" s="70" t="s">
        <v>25</v>
      </c>
      <c r="L1064" s="70" t="s">
        <v>784</v>
      </c>
      <c r="M1064" s="70" t="s">
        <v>11648</v>
      </c>
      <c r="N1064" s="70" t="s">
        <v>11649</v>
      </c>
      <c r="O1064" s="83" t="s">
        <v>11650</v>
      </c>
      <c r="P1064" s="72" t="s">
        <v>23</v>
      </c>
      <c r="Q1064" s="73"/>
      <c r="R1064" s="72"/>
      <c r="S1064" s="73"/>
      <c r="T1064" s="73"/>
      <c r="U1064" s="74"/>
      <c r="V1064" s="26"/>
      <c r="W1064" s="26"/>
      <c r="X1064" s="26"/>
      <c r="Y1064" s="26"/>
      <c r="Z1064" s="26"/>
      <c r="AA1064" s="26"/>
      <c r="AB1064" s="26"/>
      <c r="AC1064" s="26"/>
      <c r="AD1064" s="26"/>
      <c r="AE1064" s="26"/>
      <c r="AF1064" s="26"/>
      <c r="AG1064" s="26"/>
      <c r="AH1064" s="26"/>
      <c r="AI1064" s="26"/>
      <c r="AJ1064" s="26"/>
    </row>
    <row r="1065" spans="1:36" ht="25">
      <c r="A1065" s="67">
        <v>1101</v>
      </c>
      <c r="B1065" s="68">
        <v>45763</v>
      </c>
      <c r="C1065" s="67"/>
      <c r="D1065" s="70" t="s">
        <v>78</v>
      </c>
      <c r="E1065" s="69"/>
      <c r="F1065" s="69"/>
      <c r="G1065" s="70" t="s">
        <v>79</v>
      </c>
      <c r="H1065" s="70" t="s">
        <v>11651</v>
      </c>
      <c r="I1065" s="38" t="s">
        <v>11652</v>
      </c>
      <c r="J1065" s="70" t="s">
        <v>977</v>
      </c>
      <c r="K1065" s="70" t="s">
        <v>440</v>
      </c>
      <c r="L1065" s="70" t="s">
        <v>37</v>
      </c>
      <c r="M1065" s="70" t="s">
        <v>11653</v>
      </c>
      <c r="N1065" s="70" t="s">
        <v>11654</v>
      </c>
      <c r="O1065" s="83" t="s">
        <v>11655</v>
      </c>
      <c r="P1065" s="219" t="s">
        <v>23</v>
      </c>
      <c r="Q1065" s="73" t="s">
        <v>11656</v>
      </c>
      <c r="R1065" s="72"/>
      <c r="S1065" s="73"/>
      <c r="T1065" s="73"/>
      <c r="U1065" s="74"/>
      <c r="V1065" s="26"/>
      <c r="W1065" s="26"/>
      <c r="X1065" s="26"/>
      <c r="Y1065" s="26"/>
      <c r="Z1065" s="26"/>
      <c r="AA1065" s="26"/>
      <c r="AB1065" s="26"/>
      <c r="AC1065" s="26"/>
      <c r="AD1065" s="26"/>
      <c r="AE1065" s="26"/>
      <c r="AF1065" s="26"/>
      <c r="AG1065" s="26"/>
      <c r="AH1065" s="26"/>
      <c r="AI1065" s="26"/>
      <c r="AJ1065" s="26"/>
    </row>
    <row r="1066" spans="1:36" ht="25">
      <c r="A1066" s="67">
        <v>1102</v>
      </c>
      <c r="B1066" s="68">
        <v>45763</v>
      </c>
      <c r="C1066" s="67"/>
      <c r="D1066" s="70" t="s">
        <v>199</v>
      </c>
      <c r="E1066" s="69"/>
      <c r="F1066" s="69"/>
      <c r="G1066" s="70" t="s">
        <v>11657</v>
      </c>
      <c r="H1066" s="70" t="s">
        <v>11658</v>
      </c>
      <c r="I1066" s="70"/>
      <c r="J1066" s="70" t="s">
        <v>1645</v>
      </c>
      <c r="K1066" s="70" t="s">
        <v>1917</v>
      </c>
      <c r="L1066" s="70" t="s">
        <v>381</v>
      </c>
      <c r="M1066" s="70" t="s">
        <v>11659</v>
      </c>
      <c r="N1066" s="70" t="s">
        <v>928</v>
      </c>
      <c r="O1066" s="83" t="s">
        <v>11660</v>
      </c>
      <c r="P1066" s="72" t="s">
        <v>23</v>
      </c>
      <c r="Q1066" s="73"/>
      <c r="R1066" s="72" t="s">
        <v>24</v>
      </c>
      <c r="S1066" s="73" t="s">
        <v>1917</v>
      </c>
      <c r="T1066" s="73" t="s">
        <v>4033</v>
      </c>
      <c r="U1066" s="74" t="s">
        <v>5171</v>
      </c>
      <c r="V1066" s="26"/>
      <c r="W1066" s="26"/>
      <c r="X1066" s="26"/>
      <c r="Y1066" s="26"/>
      <c r="Z1066" s="26"/>
      <c r="AA1066" s="26"/>
      <c r="AB1066" s="26"/>
      <c r="AC1066" s="26"/>
      <c r="AD1066" s="26"/>
      <c r="AE1066" s="26"/>
      <c r="AF1066" s="26"/>
      <c r="AG1066" s="26"/>
      <c r="AH1066" s="26"/>
      <c r="AI1066" s="26"/>
      <c r="AJ1066" s="26"/>
    </row>
    <row r="1067" spans="1:36" ht="25">
      <c r="A1067" s="67">
        <v>1103</v>
      </c>
      <c r="B1067" s="68">
        <v>45763</v>
      </c>
      <c r="C1067" s="67"/>
      <c r="D1067" s="70" t="s">
        <v>199</v>
      </c>
      <c r="E1067" s="69"/>
      <c r="F1067" s="69"/>
      <c r="G1067" s="70" t="s">
        <v>788</v>
      </c>
      <c r="H1067" s="70" t="s">
        <v>11661</v>
      </c>
      <c r="I1067" s="70"/>
      <c r="J1067" s="70" t="s">
        <v>1645</v>
      </c>
      <c r="K1067" s="70" t="s">
        <v>1917</v>
      </c>
      <c r="L1067" s="70" t="s">
        <v>381</v>
      </c>
      <c r="M1067" s="70" t="s">
        <v>11659</v>
      </c>
      <c r="N1067" s="70" t="s">
        <v>928</v>
      </c>
      <c r="O1067" s="83" t="s">
        <v>11662</v>
      </c>
      <c r="P1067" s="72" t="s">
        <v>23</v>
      </c>
      <c r="Q1067" s="73"/>
      <c r="R1067" s="72" t="s">
        <v>24</v>
      </c>
      <c r="S1067" s="73" t="s">
        <v>1917</v>
      </c>
      <c r="T1067" s="73" t="s">
        <v>4033</v>
      </c>
      <c r="U1067" s="74" t="s">
        <v>5171</v>
      </c>
      <c r="V1067" s="26"/>
      <c r="W1067" s="26"/>
      <c r="X1067" s="26"/>
      <c r="Y1067" s="26"/>
      <c r="Z1067" s="26"/>
      <c r="AA1067" s="26"/>
      <c r="AB1067" s="26"/>
      <c r="AC1067" s="26"/>
      <c r="AD1067" s="26"/>
      <c r="AE1067" s="26"/>
      <c r="AF1067" s="26"/>
      <c r="AG1067" s="26"/>
      <c r="AH1067" s="26"/>
      <c r="AI1067" s="26"/>
      <c r="AJ1067" s="26"/>
    </row>
    <row r="1068" spans="1:36" ht="37.5">
      <c r="A1068" s="67">
        <v>1104</v>
      </c>
      <c r="B1068" s="68">
        <v>45763</v>
      </c>
      <c r="C1068" s="67"/>
      <c r="D1068" s="70" t="s">
        <v>131</v>
      </c>
      <c r="E1068" s="69"/>
      <c r="F1068" s="69"/>
      <c r="G1068" s="70" t="s">
        <v>49</v>
      </c>
      <c r="H1068" s="70" t="s">
        <v>11663</v>
      </c>
      <c r="I1068" s="70" t="s">
        <v>11664</v>
      </c>
      <c r="J1068" s="70" t="s">
        <v>977</v>
      </c>
      <c r="K1068" s="70" t="s">
        <v>440</v>
      </c>
      <c r="L1068" s="70" t="s">
        <v>37</v>
      </c>
      <c r="M1068" s="70" t="s">
        <v>9523</v>
      </c>
      <c r="N1068" s="70" t="s">
        <v>11665</v>
      </c>
      <c r="O1068" s="83" t="s">
        <v>11666</v>
      </c>
      <c r="P1068" s="72" t="s">
        <v>23</v>
      </c>
      <c r="Q1068" s="73"/>
      <c r="R1068" s="72"/>
      <c r="S1068" s="73"/>
      <c r="T1068" s="73"/>
      <c r="U1068" s="74"/>
      <c r="V1068" s="26"/>
      <c r="W1068" s="26"/>
      <c r="X1068" s="26"/>
      <c r="Y1068" s="26"/>
      <c r="Z1068" s="26"/>
      <c r="AA1068" s="26"/>
      <c r="AB1068" s="26"/>
      <c r="AC1068" s="26"/>
      <c r="AD1068" s="26"/>
      <c r="AE1068" s="26"/>
      <c r="AF1068" s="26"/>
      <c r="AG1068" s="26"/>
      <c r="AH1068" s="26"/>
      <c r="AI1068" s="26"/>
      <c r="AJ1068" s="26"/>
    </row>
    <row r="1069" spans="1:36" ht="75">
      <c r="A1069" s="67">
        <v>1105</v>
      </c>
      <c r="B1069" s="68">
        <v>45763</v>
      </c>
      <c r="C1069" s="67"/>
      <c r="D1069" s="70" t="s">
        <v>341</v>
      </c>
      <c r="E1069" s="69"/>
      <c r="F1069" s="69"/>
      <c r="G1069" s="70" t="s">
        <v>11559</v>
      </c>
      <c r="H1069" s="70" t="s">
        <v>11560</v>
      </c>
      <c r="I1069" s="70" t="s">
        <v>11561</v>
      </c>
      <c r="J1069" s="70" t="s">
        <v>977</v>
      </c>
      <c r="K1069" s="70" t="s">
        <v>440</v>
      </c>
      <c r="L1069" s="70" t="s">
        <v>216</v>
      </c>
      <c r="M1069" s="70" t="s">
        <v>11667</v>
      </c>
      <c r="N1069" s="70" t="s">
        <v>10752</v>
      </c>
      <c r="O1069" s="83" t="s">
        <v>11668</v>
      </c>
      <c r="P1069" s="72" t="s">
        <v>23</v>
      </c>
      <c r="Q1069" s="104" t="s">
        <v>11669</v>
      </c>
      <c r="R1069" s="72"/>
      <c r="S1069" s="73"/>
      <c r="T1069" s="73"/>
      <c r="U1069" s="74"/>
      <c r="V1069" s="26"/>
      <c r="W1069" s="26"/>
      <c r="X1069" s="26"/>
      <c r="Y1069" s="26"/>
      <c r="Z1069" s="26"/>
      <c r="AA1069" s="26"/>
      <c r="AB1069" s="26"/>
      <c r="AC1069" s="26"/>
      <c r="AD1069" s="26"/>
      <c r="AE1069" s="26"/>
      <c r="AF1069" s="26"/>
      <c r="AG1069" s="26"/>
      <c r="AH1069" s="26"/>
      <c r="AI1069" s="26"/>
      <c r="AJ1069" s="26"/>
    </row>
    <row r="1070" spans="1:36" ht="75">
      <c r="A1070" s="67">
        <v>1106</v>
      </c>
      <c r="B1070" s="68">
        <v>45763</v>
      </c>
      <c r="C1070" s="67"/>
      <c r="D1070" s="70" t="s">
        <v>341</v>
      </c>
      <c r="E1070" s="69"/>
      <c r="F1070" s="69"/>
      <c r="G1070" s="70" t="s">
        <v>11559</v>
      </c>
      <c r="H1070" s="70" t="s">
        <v>11560</v>
      </c>
      <c r="I1070" s="70" t="s">
        <v>11561</v>
      </c>
      <c r="J1070" s="70" t="s">
        <v>977</v>
      </c>
      <c r="K1070" s="70" t="s">
        <v>440</v>
      </c>
      <c r="L1070" s="70" t="s">
        <v>216</v>
      </c>
      <c r="M1070" s="70" t="s">
        <v>11670</v>
      </c>
      <c r="N1070" s="70" t="s">
        <v>10752</v>
      </c>
      <c r="O1070" s="83" t="s">
        <v>11671</v>
      </c>
      <c r="P1070" s="72" t="s">
        <v>23</v>
      </c>
      <c r="Q1070" s="104" t="s">
        <v>11672</v>
      </c>
      <c r="R1070" s="72"/>
      <c r="S1070" s="73"/>
      <c r="T1070" s="73"/>
      <c r="U1070" s="74"/>
      <c r="V1070" s="26"/>
      <c r="W1070" s="26"/>
      <c r="X1070" s="26"/>
      <c r="Y1070" s="26"/>
      <c r="Z1070" s="26"/>
      <c r="AA1070" s="26"/>
      <c r="AB1070" s="26"/>
      <c r="AC1070" s="26"/>
      <c r="AD1070" s="26"/>
      <c r="AE1070" s="26"/>
      <c r="AF1070" s="26"/>
      <c r="AG1070" s="26"/>
      <c r="AH1070" s="26"/>
      <c r="AI1070" s="26"/>
      <c r="AJ1070" s="26"/>
    </row>
    <row r="1071" spans="1:36" ht="25">
      <c r="A1071" s="67">
        <v>1107</v>
      </c>
      <c r="B1071" s="68">
        <v>45763</v>
      </c>
      <c r="C1071" s="67"/>
      <c r="D1071" s="70" t="s">
        <v>173</v>
      </c>
      <c r="E1071" s="69"/>
      <c r="F1071" s="69"/>
      <c r="G1071" s="70" t="s">
        <v>11673</v>
      </c>
      <c r="H1071" s="70" t="s">
        <v>11674</v>
      </c>
      <c r="I1071" s="70" t="s">
        <v>11675</v>
      </c>
      <c r="J1071" s="70" t="s">
        <v>1645</v>
      </c>
      <c r="K1071" s="70" t="s">
        <v>1917</v>
      </c>
      <c r="L1071" s="70" t="s">
        <v>22</v>
      </c>
      <c r="M1071" s="70" t="s">
        <v>11676</v>
      </c>
      <c r="N1071" s="70" t="s">
        <v>588</v>
      </c>
      <c r="O1071" s="83" t="s">
        <v>11677</v>
      </c>
      <c r="P1071" s="72" t="s">
        <v>23</v>
      </c>
      <c r="Q1071" s="73"/>
      <c r="R1071" s="72" t="s">
        <v>24</v>
      </c>
      <c r="S1071" s="73" t="s">
        <v>1917</v>
      </c>
      <c r="T1071" s="73" t="s">
        <v>11678</v>
      </c>
      <c r="U1071" s="74" t="s">
        <v>11679</v>
      </c>
      <c r="V1071" s="26"/>
      <c r="W1071" s="26"/>
      <c r="X1071" s="26"/>
      <c r="Y1071" s="26"/>
      <c r="Z1071" s="26"/>
      <c r="AA1071" s="26"/>
      <c r="AB1071" s="26"/>
      <c r="AC1071" s="26"/>
      <c r="AD1071" s="26"/>
      <c r="AE1071" s="26"/>
      <c r="AF1071" s="26"/>
      <c r="AG1071" s="26"/>
      <c r="AH1071" s="26"/>
      <c r="AI1071" s="26"/>
      <c r="AJ1071" s="26"/>
    </row>
    <row r="1072" spans="1:36" ht="187.5">
      <c r="A1072" s="67">
        <v>1108</v>
      </c>
      <c r="B1072" s="68">
        <v>45763</v>
      </c>
      <c r="C1072" s="67"/>
      <c r="D1072" s="70" t="s">
        <v>41</v>
      </c>
      <c r="E1072" s="69"/>
      <c r="F1072" s="69"/>
      <c r="G1072" s="70" t="s">
        <v>154</v>
      </c>
      <c r="H1072" s="70" t="s">
        <v>8033</v>
      </c>
      <c r="I1072" s="70"/>
      <c r="J1072" s="70" t="s">
        <v>1645</v>
      </c>
      <c r="K1072" s="70" t="s">
        <v>1616</v>
      </c>
      <c r="L1072" s="70" t="s">
        <v>216</v>
      </c>
      <c r="M1072" s="70" t="s">
        <v>11680</v>
      </c>
      <c r="N1072" s="70" t="s">
        <v>11681</v>
      </c>
      <c r="O1072" s="83" t="s">
        <v>11682</v>
      </c>
      <c r="P1072" s="72" t="s">
        <v>23</v>
      </c>
      <c r="Q1072" s="73"/>
      <c r="R1072" s="72"/>
      <c r="S1072" s="73"/>
      <c r="T1072" s="73"/>
      <c r="U1072" s="74"/>
      <c r="V1072" s="26"/>
      <c r="W1072" s="26"/>
      <c r="X1072" s="26"/>
      <c r="Y1072" s="26"/>
      <c r="Z1072" s="26"/>
      <c r="AA1072" s="26"/>
      <c r="AB1072" s="26"/>
      <c r="AC1072" s="26"/>
      <c r="AD1072" s="26"/>
      <c r="AE1072" s="26"/>
      <c r="AF1072" s="26"/>
      <c r="AG1072" s="26"/>
      <c r="AH1072" s="26"/>
      <c r="AI1072" s="26"/>
      <c r="AJ1072" s="26"/>
    </row>
    <row r="1073" spans="1:36" ht="62.5">
      <c r="A1073" s="67">
        <v>1109</v>
      </c>
      <c r="B1073" s="68">
        <v>45763</v>
      </c>
      <c r="C1073" s="67"/>
      <c r="D1073" s="70" t="s">
        <v>177</v>
      </c>
      <c r="E1073" s="69"/>
      <c r="F1073" s="69"/>
      <c r="G1073" s="70" t="s">
        <v>154</v>
      </c>
      <c r="H1073" s="70" t="s">
        <v>11683</v>
      </c>
      <c r="I1073" s="70" t="s">
        <v>11684</v>
      </c>
      <c r="J1073" s="70" t="s">
        <v>1645</v>
      </c>
      <c r="K1073" s="70" t="s">
        <v>1917</v>
      </c>
      <c r="L1073" s="70" t="s">
        <v>45</v>
      </c>
      <c r="M1073" s="70" t="s">
        <v>11685</v>
      </c>
      <c r="N1073" s="70" t="s">
        <v>11686</v>
      </c>
      <c r="O1073" s="83" t="s">
        <v>11687</v>
      </c>
      <c r="P1073" s="72" t="s">
        <v>23</v>
      </c>
      <c r="Q1073" s="73" t="s">
        <v>11688</v>
      </c>
      <c r="R1073" s="72" t="s">
        <v>24</v>
      </c>
      <c r="S1073" s="73"/>
      <c r="T1073" s="73"/>
      <c r="U1073" s="74"/>
      <c r="V1073" s="26"/>
      <c r="W1073" s="26"/>
      <c r="X1073" s="26"/>
      <c r="Y1073" s="26"/>
      <c r="Z1073" s="26"/>
      <c r="AA1073" s="26"/>
      <c r="AB1073" s="26"/>
      <c r="AC1073" s="26"/>
      <c r="AD1073" s="26"/>
      <c r="AE1073" s="26"/>
      <c r="AF1073" s="26"/>
      <c r="AG1073" s="26"/>
      <c r="AH1073" s="26"/>
      <c r="AI1073" s="26"/>
      <c r="AJ1073" s="26"/>
    </row>
    <row r="1074" spans="1:36" ht="150">
      <c r="A1074" s="67">
        <v>1110</v>
      </c>
      <c r="B1074" s="68">
        <v>45763</v>
      </c>
      <c r="C1074" s="67"/>
      <c r="D1074" s="70" t="s">
        <v>380</v>
      </c>
      <c r="E1074" s="69"/>
      <c r="F1074" s="69"/>
      <c r="G1074" s="70" t="s">
        <v>11689</v>
      </c>
      <c r="H1074" s="70" t="s">
        <v>11690</v>
      </c>
      <c r="I1074" s="70" t="s">
        <v>11691</v>
      </c>
      <c r="J1074" s="70" t="s">
        <v>977</v>
      </c>
      <c r="K1074" s="70" t="s">
        <v>440</v>
      </c>
      <c r="L1074" s="70" t="s">
        <v>381</v>
      </c>
      <c r="M1074" s="70" t="s">
        <v>11692</v>
      </c>
      <c r="N1074" s="70" t="s">
        <v>5010</v>
      </c>
      <c r="O1074" s="83" t="s">
        <v>11693</v>
      </c>
      <c r="P1074" s="72" t="s">
        <v>23</v>
      </c>
      <c r="Q1074" s="73"/>
      <c r="R1074" s="72"/>
      <c r="S1074" s="73"/>
      <c r="T1074" s="73"/>
      <c r="U1074" s="74"/>
      <c r="V1074" s="26"/>
      <c r="W1074" s="26"/>
      <c r="X1074" s="26"/>
      <c r="Y1074" s="26"/>
      <c r="Z1074" s="26"/>
      <c r="AA1074" s="26"/>
      <c r="AB1074" s="26"/>
      <c r="AC1074" s="26"/>
      <c r="AD1074" s="26"/>
      <c r="AE1074" s="26"/>
      <c r="AF1074" s="26"/>
      <c r="AG1074" s="26"/>
      <c r="AH1074" s="26"/>
      <c r="AI1074" s="26"/>
      <c r="AJ1074" s="26"/>
    </row>
    <row r="1075" spans="1:36" ht="50">
      <c r="A1075" s="67">
        <v>1111</v>
      </c>
      <c r="B1075" s="68">
        <v>45763</v>
      </c>
      <c r="C1075" s="67"/>
      <c r="D1075" s="70" t="s">
        <v>517</v>
      </c>
      <c r="E1075" s="69"/>
      <c r="F1075" s="69"/>
      <c r="G1075" s="70" t="s">
        <v>11694</v>
      </c>
      <c r="H1075" s="70" t="s">
        <v>11695</v>
      </c>
      <c r="I1075" s="70"/>
      <c r="J1075" s="70" t="s">
        <v>1645</v>
      </c>
      <c r="K1075" s="70" t="s">
        <v>1616</v>
      </c>
      <c r="L1075" s="70" t="s">
        <v>156</v>
      </c>
      <c r="M1075" s="70" t="s">
        <v>11696</v>
      </c>
      <c r="N1075" s="70" t="s">
        <v>11697</v>
      </c>
      <c r="O1075" s="70"/>
      <c r="P1075" s="72" t="s">
        <v>23</v>
      </c>
      <c r="Q1075" s="73"/>
      <c r="R1075" s="72" t="s">
        <v>24</v>
      </c>
      <c r="S1075" s="73" t="s">
        <v>1616</v>
      </c>
      <c r="T1075" s="73" t="s">
        <v>11678</v>
      </c>
      <c r="U1075" s="74" t="s">
        <v>5171</v>
      </c>
      <c r="V1075" s="26"/>
      <c r="W1075" s="26"/>
      <c r="X1075" s="26"/>
      <c r="Y1075" s="26"/>
      <c r="Z1075" s="26"/>
      <c r="AA1075" s="26"/>
      <c r="AB1075" s="26"/>
      <c r="AC1075" s="26"/>
      <c r="AD1075" s="26"/>
      <c r="AE1075" s="26"/>
      <c r="AF1075" s="26"/>
      <c r="AG1075" s="26"/>
      <c r="AH1075" s="26"/>
      <c r="AI1075" s="26"/>
      <c r="AJ1075" s="26"/>
    </row>
    <row r="1076" spans="1:36" ht="25">
      <c r="A1076" s="67">
        <v>1112</v>
      </c>
      <c r="B1076" s="68">
        <v>45763</v>
      </c>
      <c r="C1076" s="67"/>
      <c r="D1076" s="70" t="s">
        <v>360</v>
      </c>
      <c r="E1076" s="69"/>
      <c r="F1076" s="69"/>
      <c r="G1076" s="70" t="s">
        <v>11698</v>
      </c>
      <c r="H1076" s="70" t="s">
        <v>11699</v>
      </c>
      <c r="I1076" s="70"/>
      <c r="J1076" s="70" t="s">
        <v>10839</v>
      </c>
      <c r="K1076" s="70" t="s">
        <v>1616</v>
      </c>
      <c r="L1076" s="70" t="s">
        <v>37</v>
      </c>
      <c r="M1076" s="70" t="s">
        <v>11700</v>
      </c>
      <c r="N1076" s="70" t="s">
        <v>11701</v>
      </c>
      <c r="O1076" s="83" t="s">
        <v>11702</v>
      </c>
      <c r="P1076" s="72" t="s">
        <v>23</v>
      </c>
      <c r="Q1076" s="73"/>
      <c r="R1076" s="72" t="s">
        <v>24</v>
      </c>
      <c r="S1076" s="73" t="s">
        <v>1616</v>
      </c>
      <c r="T1076" s="73" t="s">
        <v>11678</v>
      </c>
      <c r="U1076" s="74" t="s">
        <v>11703</v>
      </c>
      <c r="V1076" s="26"/>
      <c r="W1076" s="26"/>
      <c r="X1076" s="26"/>
      <c r="Y1076" s="26"/>
      <c r="Z1076" s="26"/>
      <c r="AA1076" s="26"/>
      <c r="AB1076" s="26"/>
      <c r="AC1076" s="26"/>
      <c r="AD1076" s="26"/>
      <c r="AE1076" s="26"/>
      <c r="AF1076" s="26"/>
      <c r="AG1076" s="26"/>
      <c r="AH1076" s="26"/>
      <c r="AI1076" s="26"/>
      <c r="AJ1076" s="26"/>
    </row>
    <row r="1077" spans="1:36" ht="50">
      <c r="A1077" s="67">
        <v>1113</v>
      </c>
      <c r="B1077" s="68">
        <v>45763</v>
      </c>
      <c r="C1077" s="67"/>
      <c r="D1077" s="70" t="s">
        <v>466</v>
      </c>
      <c r="E1077" s="69"/>
      <c r="F1077" s="69"/>
      <c r="G1077" s="70" t="s">
        <v>429</v>
      </c>
      <c r="H1077" s="70" t="s">
        <v>11704</v>
      </c>
      <c r="I1077" s="70"/>
      <c r="J1077" s="70" t="s">
        <v>10839</v>
      </c>
      <c r="K1077" s="70" t="s">
        <v>440</v>
      </c>
      <c r="L1077" s="70" t="s">
        <v>784</v>
      </c>
      <c r="M1077" s="70" t="s">
        <v>11705</v>
      </c>
      <c r="N1077" s="70" t="s">
        <v>11706</v>
      </c>
      <c r="O1077" s="83" t="s">
        <v>11707</v>
      </c>
      <c r="P1077" s="72" t="s">
        <v>23</v>
      </c>
      <c r="Q1077" s="73"/>
      <c r="R1077" s="72"/>
      <c r="S1077" s="73"/>
      <c r="T1077" s="73"/>
      <c r="U1077" s="74"/>
      <c r="V1077" s="26"/>
      <c r="W1077" s="26"/>
      <c r="X1077" s="26"/>
      <c r="Y1077" s="26"/>
      <c r="Z1077" s="26"/>
      <c r="AA1077" s="26"/>
      <c r="AB1077" s="26"/>
      <c r="AC1077" s="26"/>
      <c r="AD1077" s="26"/>
      <c r="AE1077" s="26"/>
      <c r="AF1077" s="26"/>
      <c r="AG1077" s="26"/>
      <c r="AH1077" s="26"/>
      <c r="AI1077" s="26"/>
      <c r="AJ1077" s="26"/>
    </row>
    <row r="1078" spans="1:36" ht="137.5">
      <c r="A1078" s="67">
        <v>1114</v>
      </c>
      <c r="B1078" s="68">
        <v>45763</v>
      </c>
      <c r="C1078" s="67"/>
      <c r="D1078" s="70" t="s">
        <v>437</v>
      </c>
      <c r="E1078" s="69"/>
      <c r="F1078" s="69"/>
      <c r="G1078" s="70" t="s">
        <v>11708</v>
      </c>
      <c r="H1078" s="70" t="s">
        <v>11709</v>
      </c>
      <c r="I1078" s="70" t="s">
        <v>11710</v>
      </c>
      <c r="J1078" s="70" t="s">
        <v>825</v>
      </c>
      <c r="K1078" s="70" t="s">
        <v>1917</v>
      </c>
      <c r="L1078" s="70" t="s">
        <v>35</v>
      </c>
      <c r="M1078" s="70" t="s">
        <v>11711</v>
      </c>
      <c r="N1078" s="70" t="s">
        <v>562</v>
      </c>
      <c r="O1078" s="83" t="s">
        <v>11712</v>
      </c>
      <c r="P1078" s="72" t="s">
        <v>23</v>
      </c>
      <c r="Q1078" s="73"/>
      <c r="R1078" s="72" t="s">
        <v>24</v>
      </c>
      <c r="S1078" s="73" t="s">
        <v>1917</v>
      </c>
      <c r="T1078" s="73" t="s">
        <v>11678</v>
      </c>
      <c r="U1078" s="74"/>
      <c r="V1078" s="26"/>
      <c r="W1078" s="26"/>
      <c r="X1078" s="26"/>
      <c r="Y1078" s="26"/>
      <c r="Z1078" s="26"/>
      <c r="AA1078" s="26"/>
      <c r="AB1078" s="26"/>
      <c r="AC1078" s="26"/>
      <c r="AD1078" s="26"/>
      <c r="AE1078" s="26"/>
      <c r="AF1078" s="26"/>
      <c r="AG1078" s="26"/>
      <c r="AH1078" s="26"/>
      <c r="AI1078" s="26"/>
      <c r="AJ1078" s="26"/>
    </row>
    <row r="1079" spans="1:36" ht="62.5">
      <c r="A1079" s="67">
        <v>1115</v>
      </c>
      <c r="B1079" s="68">
        <v>45763</v>
      </c>
      <c r="C1079" s="67"/>
      <c r="D1079" s="70" t="s">
        <v>437</v>
      </c>
      <c r="E1079" s="69"/>
      <c r="F1079" s="69"/>
      <c r="G1079" s="70" t="s">
        <v>104</v>
      </c>
      <c r="H1079" s="70" t="s">
        <v>11713</v>
      </c>
      <c r="I1079" s="70" t="s">
        <v>11710</v>
      </c>
      <c r="J1079" s="70" t="s">
        <v>825</v>
      </c>
      <c r="K1079" s="70" t="s">
        <v>1917</v>
      </c>
      <c r="L1079" s="70" t="s">
        <v>142</v>
      </c>
      <c r="M1079" s="70" t="s">
        <v>11714</v>
      </c>
      <c r="N1079" s="70" t="s">
        <v>11715</v>
      </c>
      <c r="O1079" s="70"/>
      <c r="P1079" s="72" t="s">
        <v>901</v>
      </c>
      <c r="Q1079" s="73" t="s">
        <v>11716</v>
      </c>
      <c r="R1079" s="72"/>
      <c r="S1079" s="73"/>
      <c r="T1079" s="73"/>
      <c r="U1079" s="74"/>
      <c r="V1079" s="26"/>
      <c r="W1079" s="26"/>
      <c r="X1079" s="26"/>
      <c r="Y1079" s="26"/>
      <c r="Z1079" s="26"/>
      <c r="AA1079" s="26"/>
      <c r="AB1079" s="26"/>
      <c r="AC1079" s="26"/>
      <c r="AD1079" s="26"/>
      <c r="AE1079" s="26"/>
      <c r="AF1079" s="26"/>
      <c r="AG1079" s="26"/>
      <c r="AH1079" s="26"/>
      <c r="AI1079" s="26"/>
      <c r="AJ1079" s="26"/>
    </row>
    <row r="1080" spans="1:36" ht="37.5">
      <c r="A1080" s="67">
        <v>1116</v>
      </c>
      <c r="B1080" s="68">
        <v>45763</v>
      </c>
      <c r="C1080" s="67"/>
      <c r="D1080" s="70" t="s">
        <v>437</v>
      </c>
      <c r="E1080" s="69"/>
      <c r="F1080" s="69"/>
      <c r="G1080" s="70" t="s">
        <v>11717</v>
      </c>
      <c r="H1080" s="70" t="s">
        <v>11718</v>
      </c>
      <c r="I1080" s="70" t="s">
        <v>11719</v>
      </c>
      <c r="J1080" s="70" t="s">
        <v>825</v>
      </c>
      <c r="K1080" s="70" t="s">
        <v>1917</v>
      </c>
      <c r="L1080" s="70" t="s">
        <v>217</v>
      </c>
      <c r="M1080" s="70" t="s">
        <v>11720</v>
      </c>
      <c r="N1080" s="70" t="s">
        <v>11721</v>
      </c>
      <c r="O1080" s="83" t="s">
        <v>11722</v>
      </c>
      <c r="P1080" s="72" t="s">
        <v>23</v>
      </c>
      <c r="Q1080" s="73" t="s">
        <v>11723</v>
      </c>
      <c r="R1080" s="72" t="s">
        <v>24</v>
      </c>
      <c r="S1080" s="73" t="s">
        <v>1917</v>
      </c>
      <c r="T1080" s="73"/>
      <c r="U1080" s="74"/>
      <c r="V1080" s="26"/>
      <c r="W1080" s="26"/>
      <c r="X1080" s="26"/>
      <c r="Y1080" s="26"/>
      <c r="Z1080" s="26"/>
      <c r="AA1080" s="26"/>
      <c r="AB1080" s="26"/>
      <c r="AC1080" s="26"/>
      <c r="AD1080" s="26"/>
      <c r="AE1080" s="26"/>
      <c r="AF1080" s="26"/>
      <c r="AG1080" s="26"/>
      <c r="AH1080" s="26"/>
      <c r="AI1080" s="26"/>
      <c r="AJ1080" s="26"/>
    </row>
    <row r="1081" spans="1:36" ht="37.5">
      <c r="A1081" s="67">
        <v>1117</v>
      </c>
      <c r="B1081" s="68">
        <v>45763</v>
      </c>
      <c r="C1081" s="67"/>
      <c r="D1081" s="70" t="s">
        <v>135</v>
      </c>
      <c r="E1081" s="69"/>
      <c r="F1081" s="69"/>
      <c r="G1081" s="70" t="s">
        <v>154</v>
      </c>
      <c r="H1081" s="70" t="s">
        <v>11724</v>
      </c>
      <c r="I1081" s="70" t="s">
        <v>11725</v>
      </c>
      <c r="J1081" s="70" t="s">
        <v>977</v>
      </c>
      <c r="K1081" s="70" t="s">
        <v>440</v>
      </c>
      <c r="L1081" s="70" t="s">
        <v>37</v>
      </c>
      <c r="M1081" s="70" t="s">
        <v>11726</v>
      </c>
      <c r="N1081" s="70" t="s">
        <v>9524</v>
      </c>
      <c r="O1081" s="83" t="s">
        <v>11727</v>
      </c>
      <c r="P1081" s="72" t="s">
        <v>901</v>
      </c>
      <c r="Q1081" s="73"/>
      <c r="R1081" s="72"/>
      <c r="S1081" s="73"/>
      <c r="T1081" s="73"/>
      <c r="U1081" s="74"/>
      <c r="V1081" s="26"/>
      <c r="W1081" s="26"/>
      <c r="X1081" s="26"/>
      <c r="Y1081" s="26"/>
      <c r="Z1081" s="26"/>
      <c r="AA1081" s="26"/>
      <c r="AB1081" s="26"/>
      <c r="AC1081" s="26"/>
      <c r="AD1081" s="26"/>
      <c r="AE1081" s="26"/>
      <c r="AF1081" s="26"/>
      <c r="AG1081" s="26"/>
      <c r="AH1081" s="26"/>
      <c r="AI1081" s="26"/>
      <c r="AJ1081" s="26"/>
    </row>
    <row r="1082" spans="1:36" ht="63">
      <c r="A1082" s="67">
        <v>1118</v>
      </c>
      <c r="B1082" s="68">
        <v>45763</v>
      </c>
      <c r="C1082" s="67"/>
      <c r="D1082" s="70" t="s">
        <v>671</v>
      </c>
      <c r="E1082" s="69"/>
      <c r="F1082" s="69"/>
      <c r="G1082" s="70" t="s">
        <v>11728</v>
      </c>
      <c r="H1082" s="70" t="s">
        <v>11729</v>
      </c>
      <c r="I1082" s="70" t="s">
        <v>10225</v>
      </c>
      <c r="J1082" s="70" t="s">
        <v>10839</v>
      </c>
      <c r="K1082" s="70" t="s">
        <v>1917</v>
      </c>
      <c r="L1082" s="70" t="s">
        <v>217</v>
      </c>
      <c r="M1082" s="70" t="s">
        <v>11730</v>
      </c>
      <c r="N1082" s="70" t="s">
        <v>11721</v>
      </c>
      <c r="O1082" s="83" t="s">
        <v>11731</v>
      </c>
      <c r="P1082" s="72" t="s">
        <v>23</v>
      </c>
      <c r="Q1082" s="73"/>
      <c r="R1082" s="72" t="s">
        <v>24</v>
      </c>
      <c r="S1082" s="73" t="s">
        <v>1917</v>
      </c>
      <c r="T1082" s="73" t="s">
        <v>4033</v>
      </c>
      <c r="U1082" s="74" t="s">
        <v>5171</v>
      </c>
      <c r="V1082" s="26"/>
      <c r="W1082" s="26"/>
      <c r="X1082" s="26"/>
      <c r="Y1082" s="26"/>
      <c r="Z1082" s="26"/>
      <c r="AA1082" s="26"/>
      <c r="AB1082" s="26"/>
      <c r="AC1082" s="26"/>
      <c r="AD1082" s="26"/>
      <c r="AE1082" s="26"/>
      <c r="AF1082" s="26"/>
      <c r="AG1082" s="26"/>
      <c r="AH1082" s="26"/>
      <c r="AI1082" s="26"/>
      <c r="AJ1082" s="26"/>
    </row>
    <row r="1083" spans="1:36" ht="63">
      <c r="A1083" s="67">
        <v>1119</v>
      </c>
      <c r="B1083" s="68">
        <v>45763</v>
      </c>
      <c r="C1083" s="67"/>
      <c r="D1083" s="70" t="s">
        <v>671</v>
      </c>
      <c r="E1083" s="69"/>
      <c r="F1083" s="69"/>
      <c r="G1083" s="70" t="s">
        <v>154</v>
      </c>
      <c r="H1083" s="70" t="s">
        <v>11732</v>
      </c>
      <c r="I1083" s="70"/>
      <c r="J1083" s="70" t="s">
        <v>1615</v>
      </c>
      <c r="K1083" s="70" t="s">
        <v>1917</v>
      </c>
      <c r="L1083" s="70" t="s">
        <v>216</v>
      </c>
      <c r="M1083" s="70" t="s">
        <v>11733</v>
      </c>
      <c r="N1083" s="70" t="s">
        <v>11734</v>
      </c>
      <c r="O1083" s="83" t="s">
        <v>11735</v>
      </c>
      <c r="P1083" s="72" t="s">
        <v>23</v>
      </c>
      <c r="Q1083" s="73" t="s">
        <v>11736</v>
      </c>
      <c r="R1083" s="72" t="s">
        <v>24</v>
      </c>
      <c r="S1083" s="73" t="s">
        <v>1917</v>
      </c>
      <c r="T1083" s="73" t="s">
        <v>4033</v>
      </c>
      <c r="U1083" s="74" t="s">
        <v>5171</v>
      </c>
      <c r="V1083" s="26"/>
      <c r="W1083" s="26"/>
      <c r="X1083" s="26"/>
      <c r="Y1083" s="26"/>
      <c r="Z1083" s="26"/>
      <c r="AA1083" s="26"/>
      <c r="AB1083" s="26"/>
      <c r="AC1083" s="26"/>
      <c r="AD1083" s="26"/>
      <c r="AE1083" s="26"/>
      <c r="AF1083" s="26"/>
      <c r="AG1083" s="26"/>
      <c r="AH1083" s="26"/>
      <c r="AI1083" s="26"/>
      <c r="AJ1083" s="26"/>
    </row>
    <row r="1084" spans="1:36" ht="50">
      <c r="A1084" s="67">
        <v>1120</v>
      </c>
      <c r="B1084" s="68">
        <v>45763</v>
      </c>
      <c r="C1084" s="67"/>
      <c r="D1084" s="70" t="s">
        <v>349</v>
      </c>
      <c r="E1084" s="69"/>
      <c r="F1084" s="69"/>
      <c r="G1084" s="70" t="s">
        <v>154</v>
      </c>
      <c r="H1084" s="70" t="s">
        <v>11737</v>
      </c>
      <c r="I1084" s="70" t="s">
        <v>11738</v>
      </c>
      <c r="J1084" s="70" t="s">
        <v>1615</v>
      </c>
      <c r="K1084" s="70" t="s">
        <v>1917</v>
      </c>
      <c r="L1084" s="70" t="s">
        <v>216</v>
      </c>
      <c r="M1084" s="70" t="s">
        <v>11739</v>
      </c>
      <c r="N1084" s="70" t="s">
        <v>11734</v>
      </c>
      <c r="O1084" s="83" t="s">
        <v>11740</v>
      </c>
      <c r="P1084" s="72" t="s">
        <v>23</v>
      </c>
      <c r="Q1084" s="73"/>
      <c r="R1084" s="72" t="s">
        <v>24</v>
      </c>
      <c r="S1084" s="73" t="s">
        <v>1917</v>
      </c>
      <c r="T1084" s="73" t="s">
        <v>4033</v>
      </c>
      <c r="U1084" s="74"/>
      <c r="V1084" s="26"/>
      <c r="W1084" s="26"/>
      <c r="X1084" s="26"/>
      <c r="Y1084" s="26"/>
      <c r="Z1084" s="26"/>
      <c r="AA1084" s="26"/>
      <c r="AB1084" s="26"/>
      <c r="AC1084" s="26"/>
      <c r="AD1084" s="26"/>
      <c r="AE1084" s="26"/>
      <c r="AF1084" s="26"/>
      <c r="AG1084" s="26"/>
      <c r="AH1084" s="26"/>
      <c r="AI1084" s="26"/>
      <c r="AJ1084" s="26"/>
    </row>
    <row r="1085" spans="1:36" ht="62.5">
      <c r="A1085" s="67">
        <v>1121</v>
      </c>
      <c r="B1085" s="68">
        <v>45764</v>
      </c>
      <c r="C1085" s="67"/>
      <c r="D1085" s="70" t="s">
        <v>476</v>
      </c>
      <c r="E1085" s="69"/>
      <c r="F1085" s="69"/>
      <c r="G1085" s="70" t="s">
        <v>154</v>
      </c>
      <c r="H1085" s="70" t="s">
        <v>11741</v>
      </c>
      <c r="I1085" s="70" t="s">
        <v>11742</v>
      </c>
      <c r="J1085" s="70" t="s">
        <v>1615</v>
      </c>
      <c r="K1085" s="70" t="s">
        <v>1917</v>
      </c>
      <c r="L1085" s="70" t="s">
        <v>45</v>
      </c>
      <c r="M1085" s="70" t="s">
        <v>11743</v>
      </c>
      <c r="N1085" s="70" t="s">
        <v>11328</v>
      </c>
      <c r="O1085" s="83" t="s">
        <v>11744</v>
      </c>
      <c r="P1085" s="72" t="s">
        <v>23</v>
      </c>
      <c r="Q1085" s="73"/>
      <c r="R1085" s="72" t="s">
        <v>24</v>
      </c>
      <c r="S1085" s="73" t="s">
        <v>1917</v>
      </c>
      <c r="T1085" s="73" t="s">
        <v>4033</v>
      </c>
      <c r="U1085" s="74" t="s">
        <v>11745</v>
      </c>
      <c r="V1085" s="26"/>
      <c r="W1085" s="26"/>
      <c r="X1085" s="26"/>
      <c r="Y1085" s="26"/>
      <c r="Z1085" s="26"/>
      <c r="AA1085" s="26"/>
      <c r="AB1085" s="26"/>
      <c r="AC1085" s="26"/>
      <c r="AD1085" s="26"/>
      <c r="AE1085" s="26"/>
      <c r="AF1085" s="26"/>
      <c r="AG1085" s="26"/>
      <c r="AH1085" s="26"/>
      <c r="AI1085" s="26"/>
      <c r="AJ1085" s="26"/>
    </row>
    <row r="1086" spans="1:36" ht="25">
      <c r="A1086" s="67">
        <v>1122</v>
      </c>
      <c r="B1086" s="68">
        <v>45764</v>
      </c>
      <c r="C1086" s="67"/>
      <c r="D1086" s="70" t="s">
        <v>348</v>
      </c>
      <c r="E1086" s="69"/>
      <c r="F1086" s="69"/>
      <c r="G1086" s="70" t="s">
        <v>154</v>
      </c>
      <c r="H1086" s="70" t="s">
        <v>11746</v>
      </c>
      <c r="I1086" s="70" t="s">
        <v>844</v>
      </c>
      <c r="J1086" s="70" t="s">
        <v>1615</v>
      </c>
      <c r="K1086" s="70" t="s">
        <v>1917</v>
      </c>
      <c r="L1086" s="70" t="s">
        <v>805</v>
      </c>
      <c r="M1086" s="70" t="s">
        <v>11747</v>
      </c>
      <c r="N1086" s="70" t="s">
        <v>11748</v>
      </c>
      <c r="O1086" s="83" t="s">
        <v>11749</v>
      </c>
      <c r="P1086" s="72" t="s">
        <v>23</v>
      </c>
      <c r="Q1086" s="73"/>
      <c r="R1086" s="72" t="s">
        <v>24</v>
      </c>
      <c r="S1086" s="73" t="s">
        <v>1917</v>
      </c>
      <c r="T1086" s="73" t="s">
        <v>4033</v>
      </c>
      <c r="U1086" s="74"/>
      <c r="V1086" s="26"/>
      <c r="W1086" s="26"/>
      <c r="X1086" s="26"/>
      <c r="Y1086" s="26"/>
      <c r="Z1086" s="26"/>
      <c r="AA1086" s="26"/>
      <c r="AB1086" s="26"/>
      <c r="AC1086" s="26"/>
      <c r="AD1086" s="26"/>
      <c r="AE1086" s="26"/>
      <c r="AF1086" s="26"/>
      <c r="AG1086" s="26"/>
      <c r="AH1086" s="26"/>
      <c r="AI1086" s="26"/>
      <c r="AJ1086" s="26"/>
    </row>
    <row r="1087" spans="1:36" ht="62.5">
      <c r="A1087" s="67">
        <v>1123</v>
      </c>
      <c r="B1087" s="68">
        <v>45764</v>
      </c>
      <c r="C1087" s="67"/>
      <c r="D1087" s="70" t="s">
        <v>427</v>
      </c>
      <c r="E1087" s="69"/>
      <c r="F1087" s="69"/>
      <c r="G1087" s="70" t="s">
        <v>11611</v>
      </c>
      <c r="H1087" s="70" t="s">
        <v>11750</v>
      </c>
      <c r="I1087" s="70" t="s">
        <v>11751</v>
      </c>
      <c r="J1087" s="70" t="s">
        <v>1615</v>
      </c>
      <c r="K1087" s="70" t="s">
        <v>1917</v>
      </c>
      <c r="L1087" s="70" t="s">
        <v>568</v>
      </c>
      <c r="M1087" s="70" t="s">
        <v>11752</v>
      </c>
      <c r="N1087" s="70" t="s">
        <v>3557</v>
      </c>
      <c r="O1087" s="83" t="s">
        <v>11753</v>
      </c>
      <c r="P1087" s="72" t="s">
        <v>23</v>
      </c>
      <c r="Q1087" s="73"/>
      <c r="R1087" s="72" t="s">
        <v>24</v>
      </c>
      <c r="S1087" s="73" t="s">
        <v>1917</v>
      </c>
      <c r="T1087" s="73" t="s">
        <v>4033</v>
      </c>
      <c r="U1087" s="74" t="s">
        <v>11745</v>
      </c>
      <c r="V1087" s="26"/>
      <c r="W1087" s="26"/>
      <c r="X1087" s="26"/>
      <c r="Y1087" s="26"/>
      <c r="Z1087" s="26"/>
      <c r="AA1087" s="26"/>
      <c r="AB1087" s="26"/>
      <c r="AC1087" s="26"/>
      <c r="AD1087" s="26"/>
      <c r="AE1087" s="26"/>
      <c r="AF1087" s="26"/>
      <c r="AG1087" s="26"/>
      <c r="AH1087" s="26"/>
      <c r="AI1087" s="26"/>
      <c r="AJ1087" s="26"/>
    </row>
    <row r="1088" spans="1:36" ht="87.5">
      <c r="A1088" s="67">
        <v>1124</v>
      </c>
      <c r="B1088" s="68">
        <v>45764</v>
      </c>
      <c r="C1088" s="67"/>
      <c r="D1088" s="70" t="s">
        <v>851</v>
      </c>
      <c r="E1088" s="69"/>
      <c r="F1088" s="69"/>
      <c r="G1088" s="70" t="s">
        <v>107</v>
      </c>
      <c r="H1088" s="70" t="s">
        <v>11754</v>
      </c>
      <c r="I1088" s="70" t="s">
        <v>11755</v>
      </c>
      <c r="J1088" s="70" t="s">
        <v>1615</v>
      </c>
      <c r="K1088" s="70" t="s">
        <v>1616</v>
      </c>
      <c r="L1088" s="70" t="s">
        <v>2138</v>
      </c>
      <c r="M1088" s="70" t="s">
        <v>11756</v>
      </c>
      <c r="N1088" s="70" t="s">
        <v>11757</v>
      </c>
      <c r="O1088" s="83" t="s">
        <v>11758</v>
      </c>
      <c r="P1088" s="72" t="s">
        <v>901</v>
      </c>
      <c r="Q1088" s="73"/>
      <c r="R1088" s="72"/>
      <c r="S1088" s="73"/>
      <c r="T1088" s="73"/>
      <c r="U1088" s="74"/>
      <c r="V1088" s="26"/>
      <c r="W1088" s="26"/>
      <c r="X1088" s="26"/>
      <c r="Y1088" s="26"/>
      <c r="Z1088" s="26"/>
      <c r="AA1088" s="26"/>
      <c r="AB1088" s="26"/>
      <c r="AC1088" s="26"/>
      <c r="AD1088" s="26"/>
      <c r="AE1088" s="26"/>
      <c r="AF1088" s="26"/>
      <c r="AG1088" s="26"/>
      <c r="AH1088" s="26"/>
      <c r="AI1088" s="26"/>
      <c r="AJ1088" s="26"/>
    </row>
    <row r="1089" spans="1:36" ht="112.5">
      <c r="A1089" s="67">
        <v>1125</v>
      </c>
      <c r="B1089" s="68">
        <v>45764</v>
      </c>
      <c r="C1089" s="67"/>
      <c r="D1089" s="70" t="s">
        <v>11759</v>
      </c>
      <c r="E1089" s="69"/>
      <c r="F1089" s="69"/>
      <c r="G1089" s="70" t="s">
        <v>11611</v>
      </c>
      <c r="H1089" s="70" t="s">
        <v>11760</v>
      </c>
      <c r="I1089" s="70" t="s">
        <v>11761</v>
      </c>
      <c r="J1089" s="70" t="s">
        <v>1615</v>
      </c>
      <c r="K1089" s="70" t="s">
        <v>1917</v>
      </c>
      <c r="L1089" s="70" t="s">
        <v>142</v>
      </c>
      <c r="M1089" s="70" t="s">
        <v>11762</v>
      </c>
      <c r="N1089" s="70" t="s">
        <v>11763</v>
      </c>
      <c r="O1089" s="83" t="s">
        <v>11764</v>
      </c>
      <c r="P1089" s="72" t="s">
        <v>23</v>
      </c>
      <c r="Q1089" s="73" t="s">
        <v>11765</v>
      </c>
      <c r="R1089" s="72"/>
      <c r="S1089" s="73"/>
      <c r="T1089" s="73"/>
      <c r="U1089" s="74"/>
      <c r="V1089" s="26"/>
      <c r="W1089" s="26"/>
      <c r="X1089" s="26"/>
      <c r="Y1089" s="26"/>
      <c r="Z1089" s="26"/>
      <c r="AA1089" s="26"/>
      <c r="AB1089" s="26"/>
      <c r="AC1089" s="26"/>
      <c r="AD1089" s="26"/>
      <c r="AE1089" s="26"/>
      <c r="AF1089" s="26"/>
      <c r="AG1089" s="26"/>
      <c r="AH1089" s="26"/>
      <c r="AI1089" s="26"/>
      <c r="AJ1089" s="26"/>
    </row>
    <row r="1090" spans="1:36" ht="37.5">
      <c r="A1090" s="67">
        <v>1126</v>
      </c>
      <c r="B1090" s="68">
        <v>45764</v>
      </c>
      <c r="C1090" s="67"/>
      <c r="D1090" s="70" t="s">
        <v>360</v>
      </c>
      <c r="E1090" s="69"/>
      <c r="F1090" s="69"/>
      <c r="G1090" s="70" t="s">
        <v>154</v>
      </c>
      <c r="H1090" s="70" t="s">
        <v>11766</v>
      </c>
      <c r="I1090" s="70" t="s">
        <v>11767</v>
      </c>
      <c r="J1090" s="70" t="s">
        <v>1615</v>
      </c>
      <c r="K1090" s="70" t="s">
        <v>1616</v>
      </c>
      <c r="L1090" s="70" t="s">
        <v>62</v>
      </c>
      <c r="M1090" s="70" t="s">
        <v>11768</v>
      </c>
      <c r="N1090" s="70" t="s">
        <v>11769</v>
      </c>
      <c r="O1090" s="83" t="s">
        <v>11770</v>
      </c>
      <c r="P1090" s="72" t="s">
        <v>23</v>
      </c>
      <c r="Q1090" s="73"/>
      <c r="R1090" s="72"/>
      <c r="S1090" s="73"/>
      <c r="T1090" s="73"/>
      <c r="U1090" s="74"/>
      <c r="V1090" s="26"/>
      <c r="W1090" s="26"/>
      <c r="X1090" s="26"/>
      <c r="Y1090" s="26"/>
      <c r="Z1090" s="26"/>
      <c r="AA1090" s="26"/>
      <c r="AB1090" s="26"/>
      <c r="AC1090" s="26"/>
      <c r="AD1090" s="26"/>
      <c r="AE1090" s="26"/>
      <c r="AF1090" s="26"/>
      <c r="AG1090" s="26"/>
      <c r="AH1090" s="26"/>
      <c r="AI1090" s="26"/>
      <c r="AJ1090" s="26"/>
    </row>
    <row r="1091" spans="1:36" ht="62.5">
      <c r="A1091" s="67">
        <v>1127</v>
      </c>
      <c r="B1091" s="68">
        <v>45764</v>
      </c>
      <c r="C1091" s="67"/>
      <c r="D1091" s="70" t="s">
        <v>357</v>
      </c>
      <c r="E1091" s="69"/>
      <c r="F1091" s="69"/>
      <c r="G1091" s="70" t="s">
        <v>307</v>
      </c>
      <c r="H1091" s="70" t="s">
        <v>11771</v>
      </c>
      <c r="I1091" s="70" t="s">
        <v>11772</v>
      </c>
      <c r="J1091" s="70" t="s">
        <v>1615</v>
      </c>
      <c r="K1091" s="70" t="s">
        <v>1616</v>
      </c>
      <c r="L1091" s="70" t="s">
        <v>381</v>
      </c>
      <c r="M1091" s="70" t="s">
        <v>11773</v>
      </c>
      <c r="N1091" s="70" t="s">
        <v>928</v>
      </c>
      <c r="O1091" s="83" t="s">
        <v>11774</v>
      </c>
      <c r="P1091" s="72" t="s">
        <v>23</v>
      </c>
      <c r="Q1091" s="73"/>
      <c r="R1091" s="72" t="s">
        <v>24</v>
      </c>
      <c r="S1091" s="73" t="s">
        <v>1616</v>
      </c>
      <c r="T1091" s="73" t="s">
        <v>1869</v>
      </c>
      <c r="U1091" s="74" t="s">
        <v>11679</v>
      </c>
      <c r="V1091" s="26"/>
      <c r="W1091" s="26"/>
      <c r="X1091" s="26"/>
      <c r="Y1091" s="26"/>
      <c r="Z1091" s="26"/>
      <c r="AA1091" s="26"/>
      <c r="AB1091" s="26"/>
      <c r="AC1091" s="26"/>
      <c r="AD1091" s="26"/>
      <c r="AE1091" s="26"/>
      <c r="AF1091" s="26"/>
      <c r="AG1091" s="26"/>
      <c r="AH1091" s="26"/>
      <c r="AI1091" s="26"/>
      <c r="AJ1091" s="26"/>
    </row>
    <row r="1092" spans="1:36" ht="62.5">
      <c r="A1092" s="67">
        <v>1128</v>
      </c>
      <c r="B1092" s="68">
        <v>45764</v>
      </c>
      <c r="C1092" s="67"/>
      <c r="D1092" s="70" t="s">
        <v>513</v>
      </c>
      <c r="E1092" s="69"/>
      <c r="F1092" s="69"/>
      <c r="G1092" s="70" t="s">
        <v>793</v>
      </c>
      <c r="H1092" s="70" t="s">
        <v>11775</v>
      </c>
      <c r="I1092" s="70" t="s">
        <v>11776</v>
      </c>
      <c r="J1092" s="70" t="s">
        <v>1615</v>
      </c>
      <c r="K1092" s="70" t="s">
        <v>1616</v>
      </c>
      <c r="L1092" s="70" t="s">
        <v>889</v>
      </c>
      <c r="M1092" s="70" t="s">
        <v>11777</v>
      </c>
      <c r="N1092" s="70" t="s">
        <v>11778</v>
      </c>
      <c r="O1092" s="70"/>
      <c r="P1092" s="72" t="s">
        <v>23</v>
      </c>
      <c r="Q1092" s="73"/>
      <c r="R1092" s="72"/>
      <c r="S1092" s="73"/>
      <c r="T1092" s="73"/>
      <c r="U1092" s="74"/>
      <c r="V1092" s="26"/>
      <c r="W1092" s="26"/>
      <c r="X1092" s="26"/>
      <c r="Y1092" s="26"/>
      <c r="Z1092" s="26"/>
      <c r="AA1092" s="26"/>
      <c r="AB1092" s="26"/>
      <c r="AC1092" s="26"/>
      <c r="AD1092" s="26"/>
      <c r="AE1092" s="26"/>
      <c r="AF1092" s="26"/>
      <c r="AG1092" s="26"/>
      <c r="AH1092" s="26"/>
      <c r="AI1092" s="26"/>
      <c r="AJ1092" s="26"/>
    </row>
    <row r="1093" spans="1:36" ht="125">
      <c r="A1093" s="67">
        <v>1129</v>
      </c>
      <c r="B1093" s="68">
        <v>45764</v>
      </c>
      <c r="C1093" s="67"/>
      <c r="D1093" s="70" t="s">
        <v>8370</v>
      </c>
      <c r="E1093" s="69"/>
      <c r="F1093" s="69"/>
      <c r="G1093" s="70" t="s">
        <v>157</v>
      </c>
      <c r="H1093" s="70" t="s">
        <v>11779</v>
      </c>
      <c r="I1093" s="70" t="s">
        <v>11780</v>
      </c>
      <c r="J1093" s="70" t="s">
        <v>977</v>
      </c>
      <c r="K1093" s="70" t="s">
        <v>127</v>
      </c>
      <c r="L1093" s="70" t="s">
        <v>797</v>
      </c>
      <c r="M1093" s="70" t="s">
        <v>11781</v>
      </c>
      <c r="N1093" s="70" t="s">
        <v>11782</v>
      </c>
      <c r="O1093" s="83" t="s">
        <v>11783</v>
      </c>
      <c r="P1093" s="72" t="s">
        <v>23</v>
      </c>
      <c r="Q1093" s="73" t="s">
        <v>11784</v>
      </c>
      <c r="R1093" s="72" t="s">
        <v>727</v>
      </c>
      <c r="S1093" s="73" t="s">
        <v>127</v>
      </c>
      <c r="T1093" s="73" t="s">
        <v>11785</v>
      </c>
      <c r="U1093" s="74"/>
      <c r="V1093" s="26"/>
      <c r="W1093" s="26"/>
      <c r="X1093" s="26"/>
      <c r="Y1093" s="26"/>
      <c r="Z1093" s="26"/>
      <c r="AA1093" s="26"/>
      <c r="AB1093" s="26"/>
      <c r="AC1093" s="26"/>
      <c r="AD1093" s="26"/>
      <c r="AE1093" s="26"/>
      <c r="AF1093" s="26"/>
      <c r="AG1093" s="26"/>
      <c r="AH1093" s="26"/>
      <c r="AI1093" s="26"/>
      <c r="AJ1093" s="26"/>
    </row>
    <row r="1094" spans="1:36" ht="37.5">
      <c r="A1094" s="67">
        <v>1130</v>
      </c>
      <c r="B1094" s="68">
        <v>45764</v>
      </c>
      <c r="C1094" s="67"/>
      <c r="D1094" s="70" t="s">
        <v>200</v>
      </c>
      <c r="E1094" s="69"/>
      <c r="F1094" s="69"/>
      <c r="G1094" s="70" t="s">
        <v>682</v>
      </c>
      <c r="H1094" s="70" t="s">
        <v>11786</v>
      </c>
      <c r="I1094" s="70" t="s">
        <v>11787</v>
      </c>
      <c r="J1094" s="70" t="s">
        <v>977</v>
      </c>
      <c r="K1094" s="70" t="s">
        <v>440</v>
      </c>
      <c r="L1094" s="70" t="s">
        <v>37</v>
      </c>
      <c r="M1094" s="70" t="s">
        <v>11788</v>
      </c>
      <c r="N1094" s="70" t="s">
        <v>8819</v>
      </c>
      <c r="O1094" s="83" t="s">
        <v>11789</v>
      </c>
      <c r="P1094" s="72" t="s">
        <v>23</v>
      </c>
      <c r="Q1094" s="73" t="s">
        <v>11790</v>
      </c>
      <c r="R1094" s="72"/>
      <c r="S1094" s="73"/>
      <c r="T1094" s="73"/>
      <c r="U1094" s="74"/>
      <c r="V1094" s="26"/>
      <c r="W1094" s="26"/>
      <c r="X1094" s="26"/>
      <c r="Y1094" s="26"/>
      <c r="Z1094" s="26"/>
      <c r="AA1094" s="26"/>
      <c r="AB1094" s="26"/>
      <c r="AC1094" s="26"/>
      <c r="AD1094" s="26"/>
      <c r="AE1094" s="26"/>
      <c r="AF1094" s="26"/>
      <c r="AG1094" s="26"/>
      <c r="AH1094" s="26"/>
      <c r="AI1094" s="26"/>
      <c r="AJ1094" s="26"/>
    </row>
    <row r="1095" spans="1:36" ht="37.5">
      <c r="A1095" s="67">
        <v>1131</v>
      </c>
      <c r="B1095" s="68">
        <v>45764</v>
      </c>
      <c r="C1095" s="67"/>
      <c r="D1095" s="70" t="s">
        <v>289</v>
      </c>
      <c r="E1095" s="69"/>
      <c r="G1095" s="70" t="s">
        <v>104</v>
      </c>
      <c r="H1095" s="70" t="s">
        <v>11791</v>
      </c>
      <c r="I1095" s="70" t="s">
        <v>11792</v>
      </c>
      <c r="J1095" s="70" t="s">
        <v>977</v>
      </c>
      <c r="K1095" s="70" t="s">
        <v>1646</v>
      </c>
      <c r="L1095" s="70" t="s">
        <v>11793</v>
      </c>
      <c r="M1095" s="70" t="s">
        <v>11794</v>
      </c>
      <c r="N1095" s="70" t="s">
        <v>11795</v>
      </c>
      <c r="O1095" s="83" t="s">
        <v>11796</v>
      </c>
      <c r="P1095" s="72" t="s">
        <v>23</v>
      </c>
      <c r="Q1095" s="73"/>
      <c r="R1095" s="72" t="s">
        <v>24</v>
      </c>
      <c r="S1095" s="73" t="s">
        <v>1646</v>
      </c>
      <c r="T1095" s="73" t="s">
        <v>11797</v>
      </c>
      <c r="U1095" s="74"/>
      <c r="V1095" s="26"/>
      <c r="W1095" s="26"/>
      <c r="X1095" s="26"/>
      <c r="Y1095" s="26"/>
      <c r="Z1095" s="26"/>
      <c r="AA1095" s="26"/>
      <c r="AB1095" s="26"/>
      <c r="AC1095" s="26"/>
      <c r="AD1095" s="26"/>
      <c r="AE1095" s="26"/>
      <c r="AF1095" s="26"/>
      <c r="AG1095" s="26"/>
      <c r="AH1095" s="26"/>
      <c r="AI1095" s="26"/>
      <c r="AJ1095" s="26"/>
    </row>
    <row r="1096" spans="1:36" ht="87.5">
      <c r="A1096" s="67">
        <v>1132</v>
      </c>
      <c r="B1096" s="68">
        <v>45764</v>
      </c>
      <c r="C1096" s="67"/>
      <c r="D1096" s="70" t="s">
        <v>466</v>
      </c>
      <c r="E1096" s="69"/>
      <c r="F1096" s="69"/>
      <c r="G1096" s="70" t="s">
        <v>11798</v>
      </c>
      <c r="H1096" s="70" t="s">
        <v>11799</v>
      </c>
      <c r="I1096" s="70"/>
      <c r="J1096" s="70" t="s">
        <v>1615</v>
      </c>
      <c r="K1096" s="70" t="s">
        <v>440</v>
      </c>
      <c r="L1096" s="70" t="s">
        <v>381</v>
      </c>
      <c r="M1096" s="70" t="s">
        <v>11800</v>
      </c>
      <c r="N1096" s="70" t="s">
        <v>5010</v>
      </c>
      <c r="O1096" s="83" t="s">
        <v>11801</v>
      </c>
      <c r="P1096" s="72" t="s">
        <v>23</v>
      </c>
      <c r="Q1096" s="73"/>
      <c r="R1096" s="72"/>
      <c r="S1096" s="73"/>
      <c r="T1096" s="73"/>
      <c r="U1096" s="74"/>
      <c r="V1096" s="26"/>
      <c r="W1096" s="26"/>
      <c r="X1096" s="26"/>
      <c r="Y1096" s="26"/>
      <c r="Z1096" s="26"/>
      <c r="AA1096" s="26"/>
      <c r="AB1096" s="26"/>
      <c r="AC1096" s="26"/>
      <c r="AD1096" s="26"/>
      <c r="AE1096" s="26"/>
      <c r="AF1096" s="26"/>
      <c r="AG1096" s="26"/>
      <c r="AH1096" s="26"/>
      <c r="AI1096" s="26"/>
      <c r="AJ1096" s="26"/>
    </row>
    <row r="1097" spans="1:36" ht="37.5">
      <c r="A1097" s="67">
        <v>1133</v>
      </c>
      <c r="B1097" s="68">
        <v>45764</v>
      </c>
      <c r="C1097" s="67"/>
      <c r="D1097" s="70" t="s">
        <v>135</v>
      </c>
      <c r="E1097" s="69"/>
      <c r="F1097" s="69"/>
      <c r="G1097" s="70" t="s">
        <v>11802</v>
      </c>
      <c r="H1097" s="70" t="s">
        <v>11803</v>
      </c>
      <c r="I1097" s="70" t="s">
        <v>11804</v>
      </c>
      <c r="J1097" s="70" t="s">
        <v>977</v>
      </c>
      <c r="K1097" s="70" t="s">
        <v>127</v>
      </c>
      <c r="L1097" s="70" t="s">
        <v>37</v>
      </c>
      <c r="M1097" s="70" t="s">
        <v>11805</v>
      </c>
      <c r="N1097" s="70" t="s">
        <v>852</v>
      </c>
      <c r="O1097" s="83" t="s">
        <v>11806</v>
      </c>
      <c r="P1097" s="72" t="s">
        <v>901</v>
      </c>
      <c r="Q1097" s="73"/>
      <c r="R1097" s="72"/>
      <c r="S1097" s="73"/>
      <c r="T1097" s="73"/>
      <c r="U1097" s="74"/>
      <c r="V1097" s="26"/>
      <c r="W1097" s="26"/>
      <c r="X1097" s="26"/>
      <c r="Y1097" s="26"/>
      <c r="Z1097" s="26"/>
      <c r="AA1097" s="26"/>
      <c r="AB1097" s="26"/>
      <c r="AC1097" s="26"/>
      <c r="AD1097" s="26"/>
      <c r="AE1097" s="26"/>
      <c r="AF1097" s="26"/>
      <c r="AG1097" s="26"/>
      <c r="AH1097" s="26"/>
      <c r="AI1097" s="26"/>
      <c r="AJ1097" s="26"/>
    </row>
    <row r="1098" spans="1:36" ht="100">
      <c r="A1098" s="67">
        <v>1134</v>
      </c>
      <c r="B1098" s="68">
        <v>45764</v>
      </c>
      <c r="C1098" s="67"/>
      <c r="D1098" s="70" t="s">
        <v>135</v>
      </c>
      <c r="E1098" s="69"/>
      <c r="F1098" s="69"/>
      <c r="G1098" s="70" t="s">
        <v>208</v>
      </c>
      <c r="H1098" s="70" t="s">
        <v>11807</v>
      </c>
      <c r="I1098" s="70" t="s">
        <v>734</v>
      </c>
      <c r="J1098" s="70" t="s">
        <v>1615</v>
      </c>
      <c r="K1098" s="70" t="s">
        <v>1917</v>
      </c>
      <c r="L1098" s="70" t="s">
        <v>10323</v>
      </c>
      <c r="M1098" s="70" t="s">
        <v>11808</v>
      </c>
      <c r="N1098" s="70" t="s">
        <v>5837</v>
      </c>
      <c r="O1098" s="70"/>
      <c r="P1098" s="72" t="s">
        <v>901</v>
      </c>
      <c r="Q1098" s="73"/>
      <c r="R1098" s="72"/>
      <c r="S1098" s="73"/>
      <c r="T1098" s="73"/>
      <c r="U1098" s="74"/>
      <c r="V1098" s="26"/>
      <c r="W1098" s="26"/>
      <c r="X1098" s="26"/>
      <c r="Y1098" s="26"/>
      <c r="Z1098" s="26"/>
      <c r="AA1098" s="26"/>
      <c r="AB1098" s="26"/>
      <c r="AC1098" s="26"/>
      <c r="AD1098" s="26"/>
      <c r="AE1098" s="26"/>
      <c r="AF1098" s="26"/>
      <c r="AG1098" s="26"/>
      <c r="AH1098" s="26"/>
      <c r="AI1098" s="26"/>
      <c r="AJ1098" s="26"/>
    </row>
    <row r="1099" spans="1:36" ht="125">
      <c r="A1099" s="67">
        <v>1135</v>
      </c>
      <c r="B1099" s="68">
        <v>45764</v>
      </c>
      <c r="C1099" s="67"/>
      <c r="D1099" s="70" t="s">
        <v>437</v>
      </c>
      <c r="E1099" s="69"/>
      <c r="F1099" s="69"/>
      <c r="G1099" s="70" t="s">
        <v>11809</v>
      </c>
      <c r="H1099" s="70" t="s">
        <v>11810</v>
      </c>
      <c r="I1099" s="70" t="s">
        <v>11811</v>
      </c>
      <c r="J1099" s="70" t="s">
        <v>1615</v>
      </c>
      <c r="K1099" s="70" t="s">
        <v>1917</v>
      </c>
      <c r="L1099" s="70" t="s">
        <v>45</v>
      </c>
      <c r="M1099" s="70" t="s">
        <v>11812</v>
      </c>
      <c r="N1099" s="70" t="s">
        <v>11813</v>
      </c>
      <c r="O1099" s="70"/>
      <c r="P1099" s="72" t="s">
        <v>23</v>
      </c>
      <c r="Q1099" s="73"/>
      <c r="R1099" s="72" t="s">
        <v>24</v>
      </c>
      <c r="S1099" s="73" t="s">
        <v>1917</v>
      </c>
      <c r="T1099" s="73" t="s">
        <v>11678</v>
      </c>
      <c r="U1099" s="74"/>
      <c r="V1099" s="26"/>
      <c r="W1099" s="26"/>
      <c r="X1099" s="26"/>
      <c r="Y1099" s="26"/>
      <c r="Z1099" s="26"/>
      <c r="AA1099" s="26"/>
      <c r="AB1099" s="26"/>
      <c r="AC1099" s="26"/>
      <c r="AD1099" s="26"/>
      <c r="AE1099" s="26"/>
      <c r="AF1099" s="26"/>
      <c r="AG1099" s="26"/>
      <c r="AH1099" s="26"/>
      <c r="AI1099" s="26"/>
      <c r="AJ1099" s="26"/>
    </row>
    <row r="1100" spans="1:36" ht="37.5">
      <c r="A1100" s="67">
        <v>1136</v>
      </c>
      <c r="B1100" s="68">
        <v>45764</v>
      </c>
      <c r="C1100" s="67"/>
      <c r="D1100" s="70" t="s">
        <v>865</v>
      </c>
      <c r="E1100" s="69"/>
      <c r="F1100" s="69"/>
      <c r="G1100" s="70" t="s">
        <v>154</v>
      </c>
      <c r="H1100" s="70" t="s">
        <v>11814</v>
      </c>
      <c r="I1100" s="70"/>
      <c r="J1100" s="70" t="s">
        <v>5142</v>
      </c>
      <c r="K1100" s="70" t="s">
        <v>1917</v>
      </c>
      <c r="L1100" s="70" t="s">
        <v>88</v>
      </c>
      <c r="M1100" s="70" t="s">
        <v>11815</v>
      </c>
      <c r="N1100" s="70" t="s">
        <v>11125</v>
      </c>
      <c r="O1100" s="70"/>
      <c r="P1100" s="72" t="s">
        <v>23</v>
      </c>
      <c r="Q1100" s="73"/>
      <c r="R1100" s="72" t="s">
        <v>24</v>
      </c>
      <c r="S1100" s="73" t="s">
        <v>1917</v>
      </c>
      <c r="T1100" s="73"/>
      <c r="U1100" s="74"/>
      <c r="V1100" s="26"/>
      <c r="W1100" s="26"/>
      <c r="X1100" s="26"/>
      <c r="Y1100" s="26"/>
      <c r="Z1100" s="26"/>
      <c r="AA1100" s="26"/>
      <c r="AB1100" s="26"/>
      <c r="AC1100" s="26"/>
      <c r="AD1100" s="26"/>
      <c r="AE1100" s="26"/>
      <c r="AF1100" s="26"/>
      <c r="AG1100" s="26"/>
      <c r="AH1100" s="26"/>
      <c r="AI1100" s="26"/>
      <c r="AJ1100" s="26"/>
    </row>
    <row r="1101" spans="1:36" ht="62.5">
      <c r="A1101" s="67">
        <v>1137</v>
      </c>
      <c r="B1101" s="68">
        <v>45764</v>
      </c>
      <c r="C1101" s="67"/>
      <c r="D1101" s="70" t="s">
        <v>341</v>
      </c>
      <c r="E1101" s="69"/>
      <c r="F1101" s="69"/>
      <c r="G1101" s="70" t="s">
        <v>5335</v>
      </c>
      <c r="H1101" s="70" t="s">
        <v>11816</v>
      </c>
      <c r="I1101" s="70" t="s">
        <v>11817</v>
      </c>
      <c r="J1101" s="70" t="s">
        <v>1615</v>
      </c>
      <c r="K1101" s="70" t="s">
        <v>1917</v>
      </c>
      <c r="L1101" s="70" t="s">
        <v>88</v>
      </c>
      <c r="M1101" s="70" t="s">
        <v>11818</v>
      </c>
      <c r="N1101" s="70" t="s">
        <v>11819</v>
      </c>
      <c r="O1101" s="83" t="s">
        <v>11820</v>
      </c>
      <c r="P1101" s="72" t="s">
        <v>23</v>
      </c>
      <c r="Q1101" s="73"/>
      <c r="R1101" s="72" t="s">
        <v>24</v>
      </c>
      <c r="S1101" s="73" t="s">
        <v>1917</v>
      </c>
      <c r="T1101" s="73"/>
      <c r="U1101" s="74"/>
      <c r="V1101" s="26"/>
      <c r="W1101" s="26"/>
      <c r="X1101" s="26"/>
      <c r="Y1101" s="26"/>
      <c r="Z1101" s="26"/>
      <c r="AA1101" s="26"/>
      <c r="AB1101" s="26"/>
      <c r="AC1101" s="26"/>
      <c r="AD1101" s="26"/>
      <c r="AE1101" s="26"/>
      <c r="AF1101" s="26"/>
      <c r="AG1101" s="26"/>
      <c r="AH1101" s="26"/>
      <c r="AI1101" s="26"/>
      <c r="AJ1101" s="26"/>
    </row>
    <row r="1102" spans="1:36" ht="75">
      <c r="A1102" s="67">
        <v>1138</v>
      </c>
      <c r="B1102" s="68">
        <v>45764</v>
      </c>
      <c r="C1102" s="67"/>
      <c r="D1102" s="70" t="s">
        <v>152</v>
      </c>
      <c r="E1102" s="69"/>
      <c r="F1102" s="69"/>
      <c r="G1102" s="70" t="s">
        <v>520</v>
      </c>
      <c r="H1102" s="70" t="s">
        <v>11821</v>
      </c>
      <c r="I1102" s="70" t="s">
        <v>11822</v>
      </c>
      <c r="J1102" s="70" t="s">
        <v>977</v>
      </c>
      <c r="K1102" s="70" t="s">
        <v>440</v>
      </c>
      <c r="L1102" s="70" t="s">
        <v>917</v>
      </c>
      <c r="M1102" s="70" t="s">
        <v>11823</v>
      </c>
      <c r="N1102" s="70" t="s">
        <v>11824</v>
      </c>
      <c r="O1102" s="83" t="s">
        <v>11825</v>
      </c>
      <c r="P1102" s="72" t="s">
        <v>23</v>
      </c>
      <c r="Q1102" s="73"/>
      <c r="R1102" s="72"/>
      <c r="S1102" s="73"/>
      <c r="T1102" s="73"/>
      <c r="U1102" s="74"/>
      <c r="V1102" s="26"/>
      <c r="W1102" s="26"/>
      <c r="X1102" s="26"/>
      <c r="Y1102" s="26"/>
      <c r="Z1102" s="26"/>
      <c r="AA1102" s="26"/>
      <c r="AB1102" s="26"/>
      <c r="AC1102" s="26"/>
      <c r="AD1102" s="26"/>
      <c r="AE1102" s="26"/>
      <c r="AF1102" s="26"/>
      <c r="AG1102" s="26"/>
      <c r="AH1102" s="26"/>
      <c r="AI1102" s="26"/>
      <c r="AJ1102" s="26"/>
    </row>
    <row r="1103" spans="1:36" ht="62.5">
      <c r="A1103" s="67">
        <v>1139</v>
      </c>
      <c r="B1103" s="68">
        <v>45764</v>
      </c>
      <c r="C1103" s="67"/>
      <c r="D1103" s="70" t="s">
        <v>360</v>
      </c>
      <c r="E1103" s="69"/>
      <c r="F1103" s="69"/>
      <c r="G1103" s="70" t="s">
        <v>107</v>
      </c>
      <c r="H1103" s="70" t="s">
        <v>11826</v>
      </c>
      <c r="I1103" s="70" t="s">
        <v>11827</v>
      </c>
      <c r="J1103" s="70" t="s">
        <v>977</v>
      </c>
      <c r="K1103" s="70" t="s">
        <v>440</v>
      </c>
      <c r="L1103" s="70" t="s">
        <v>889</v>
      </c>
      <c r="M1103" s="70" t="s">
        <v>11828</v>
      </c>
      <c r="N1103" s="70" t="s">
        <v>5591</v>
      </c>
      <c r="O1103" s="83" t="s">
        <v>11829</v>
      </c>
      <c r="P1103" s="72" t="s">
        <v>23</v>
      </c>
      <c r="Q1103" s="73"/>
      <c r="R1103" s="72"/>
      <c r="S1103" s="73"/>
      <c r="T1103" s="73"/>
      <c r="U1103" s="74"/>
      <c r="V1103" s="26"/>
      <c r="W1103" s="26"/>
      <c r="X1103" s="26"/>
      <c r="Y1103" s="26"/>
      <c r="Z1103" s="26"/>
      <c r="AA1103" s="26"/>
      <c r="AB1103" s="26"/>
      <c r="AC1103" s="26"/>
      <c r="AD1103" s="26"/>
      <c r="AE1103" s="26"/>
      <c r="AF1103" s="26"/>
      <c r="AG1103" s="26"/>
      <c r="AH1103" s="26"/>
      <c r="AI1103" s="26"/>
      <c r="AJ1103" s="26"/>
    </row>
    <row r="1104" spans="1:36" ht="50">
      <c r="A1104" s="67">
        <v>1140</v>
      </c>
      <c r="B1104" s="68">
        <v>45764</v>
      </c>
      <c r="C1104" s="67"/>
      <c r="D1104" s="70" t="s">
        <v>172</v>
      </c>
      <c r="E1104" s="69"/>
      <c r="F1104" s="69"/>
      <c r="G1104" s="70" t="s">
        <v>154</v>
      </c>
      <c r="H1104" s="70" t="s">
        <v>11830</v>
      </c>
      <c r="I1104" s="70" t="s">
        <v>7859</v>
      </c>
      <c r="J1104" s="70" t="s">
        <v>977</v>
      </c>
      <c r="K1104" s="70" t="s">
        <v>127</v>
      </c>
      <c r="L1104" s="70" t="s">
        <v>62</v>
      </c>
      <c r="M1104" s="70" t="s">
        <v>5661</v>
      </c>
      <c r="N1104" s="70" t="s">
        <v>1678</v>
      </c>
      <c r="O1104" s="83" t="s">
        <v>11831</v>
      </c>
      <c r="P1104" s="72" t="s">
        <v>23</v>
      </c>
      <c r="Q1104" s="73"/>
      <c r="R1104" s="72"/>
      <c r="S1104" s="73"/>
      <c r="T1104" s="73"/>
      <c r="U1104" s="74"/>
      <c r="V1104" s="26"/>
      <c r="W1104" s="26"/>
      <c r="X1104" s="26"/>
      <c r="Y1104" s="26"/>
      <c r="Z1104" s="26"/>
      <c r="AA1104" s="26"/>
      <c r="AB1104" s="26"/>
      <c r="AC1104" s="26"/>
      <c r="AD1104" s="26"/>
      <c r="AE1104" s="26"/>
      <c r="AF1104" s="26"/>
      <c r="AG1104" s="26"/>
      <c r="AH1104" s="26"/>
      <c r="AI1104" s="26"/>
      <c r="AJ1104" s="26"/>
    </row>
    <row r="1105" spans="1:36" ht="62.5">
      <c r="A1105" s="67">
        <v>1141</v>
      </c>
      <c r="B1105" s="68">
        <v>45766</v>
      </c>
      <c r="C1105" s="67"/>
      <c r="D1105" s="70" t="s">
        <v>145</v>
      </c>
      <c r="E1105" s="69"/>
      <c r="F1105" s="69"/>
      <c r="G1105" s="70" t="s">
        <v>3838</v>
      </c>
      <c r="H1105" s="70" t="s">
        <v>11832</v>
      </c>
      <c r="I1105" s="70" t="s">
        <v>11833</v>
      </c>
      <c r="J1105" s="70"/>
      <c r="K1105" s="70" t="s">
        <v>362</v>
      </c>
      <c r="L1105" s="70" t="s">
        <v>62</v>
      </c>
      <c r="M1105" s="70" t="s">
        <v>11834</v>
      </c>
      <c r="N1105" s="70" t="s">
        <v>11835</v>
      </c>
      <c r="O1105" s="83" t="s">
        <v>11836</v>
      </c>
      <c r="P1105" s="72"/>
      <c r="Q1105" s="73" t="s">
        <v>11837</v>
      </c>
      <c r="R1105" s="72"/>
      <c r="S1105" s="73"/>
      <c r="T1105" s="73"/>
      <c r="U1105" s="74"/>
      <c r="V1105" s="26"/>
      <c r="W1105" s="26"/>
      <c r="X1105" s="26"/>
      <c r="Y1105" s="26"/>
      <c r="Z1105" s="26"/>
      <c r="AA1105" s="26"/>
      <c r="AB1105" s="26"/>
      <c r="AC1105" s="26"/>
      <c r="AD1105" s="26"/>
      <c r="AE1105" s="26"/>
      <c r="AF1105" s="26"/>
      <c r="AG1105" s="26"/>
      <c r="AH1105" s="26"/>
      <c r="AI1105" s="26"/>
      <c r="AJ1105" s="26"/>
    </row>
    <row r="1106" spans="1:36" ht="37.5">
      <c r="A1106" s="67">
        <v>1142</v>
      </c>
      <c r="B1106" s="68">
        <v>45766</v>
      </c>
      <c r="C1106" s="67"/>
      <c r="D1106" s="70" t="s">
        <v>741</v>
      </c>
      <c r="E1106" s="69"/>
      <c r="F1106" s="69"/>
      <c r="G1106" s="70" t="s">
        <v>480</v>
      </c>
      <c r="H1106" s="70" t="s">
        <v>11838</v>
      </c>
      <c r="I1106" s="70" t="s">
        <v>9888</v>
      </c>
      <c r="J1106" s="70" t="s">
        <v>977</v>
      </c>
      <c r="K1106" s="70" t="s">
        <v>127</v>
      </c>
      <c r="L1106" s="70" t="s">
        <v>3579</v>
      </c>
      <c r="M1106" s="70" t="s">
        <v>11839</v>
      </c>
      <c r="N1106" s="70" t="s">
        <v>11840</v>
      </c>
      <c r="O1106" s="83" t="s">
        <v>11841</v>
      </c>
      <c r="P1106" s="72" t="s">
        <v>23</v>
      </c>
      <c r="Q1106" s="73"/>
      <c r="R1106" s="72"/>
      <c r="S1106" s="73"/>
      <c r="T1106" s="73"/>
      <c r="U1106" s="74"/>
      <c r="V1106" s="26"/>
      <c r="W1106" s="26"/>
      <c r="X1106" s="26"/>
      <c r="Y1106" s="26"/>
      <c r="Z1106" s="26"/>
      <c r="AA1106" s="26"/>
      <c r="AB1106" s="26"/>
      <c r="AC1106" s="26"/>
      <c r="AD1106" s="26"/>
      <c r="AE1106" s="26"/>
      <c r="AF1106" s="26"/>
      <c r="AG1106" s="26"/>
      <c r="AH1106" s="26"/>
      <c r="AI1106" s="26"/>
      <c r="AJ1106" s="26"/>
    </row>
    <row r="1107" spans="1:36" ht="125">
      <c r="A1107" s="67">
        <v>1143</v>
      </c>
      <c r="B1107" s="68">
        <v>45766</v>
      </c>
      <c r="C1107" s="67"/>
      <c r="D1107" s="70" t="s">
        <v>585</v>
      </c>
      <c r="E1107" s="69"/>
      <c r="F1107" s="69"/>
      <c r="G1107" s="70" t="s">
        <v>11842</v>
      </c>
      <c r="H1107" s="70" t="s">
        <v>10235</v>
      </c>
      <c r="I1107" s="70" t="s">
        <v>10236</v>
      </c>
      <c r="J1107" s="70" t="s">
        <v>977</v>
      </c>
      <c r="K1107" s="70" t="s">
        <v>127</v>
      </c>
      <c r="L1107" s="70" t="s">
        <v>45</v>
      </c>
      <c r="M1107" s="70" t="s">
        <v>11843</v>
      </c>
      <c r="N1107" s="70" t="s">
        <v>11844</v>
      </c>
      <c r="O1107" s="83" t="s">
        <v>11845</v>
      </c>
      <c r="P1107" s="72" t="s">
        <v>23</v>
      </c>
      <c r="Q1107" s="73" t="s">
        <v>11846</v>
      </c>
      <c r="R1107" s="72"/>
      <c r="S1107" s="73"/>
      <c r="T1107" s="73"/>
      <c r="U1107" s="74"/>
      <c r="V1107" s="26"/>
      <c r="W1107" s="26"/>
      <c r="X1107" s="26"/>
      <c r="Y1107" s="26"/>
      <c r="Z1107" s="26"/>
      <c r="AA1107" s="26"/>
      <c r="AB1107" s="26"/>
      <c r="AC1107" s="26"/>
      <c r="AD1107" s="26"/>
      <c r="AE1107" s="26"/>
      <c r="AF1107" s="26"/>
      <c r="AG1107" s="26"/>
      <c r="AH1107" s="26"/>
      <c r="AI1107" s="26"/>
      <c r="AJ1107" s="26"/>
    </row>
    <row r="1108" spans="1:36" ht="37.5">
      <c r="A1108" s="67">
        <v>1144</v>
      </c>
      <c r="B1108" s="68">
        <v>45766</v>
      </c>
      <c r="C1108" s="67"/>
      <c r="D1108" s="70" t="s">
        <v>483</v>
      </c>
      <c r="E1108" s="69"/>
      <c r="F1108" s="69"/>
      <c r="G1108" s="70" t="s">
        <v>190</v>
      </c>
      <c r="H1108" s="70" t="s">
        <v>11847</v>
      </c>
      <c r="I1108" s="70"/>
      <c r="J1108" s="70" t="s">
        <v>977</v>
      </c>
      <c r="K1108" s="70" t="s">
        <v>440</v>
      </c>
      <c r="L1108" s="70" t="s">
        <v>607</v>
      </c>
      <c r="M1108" s="70" t="s">
        <v>11848</v>
      </c>
      <c r="N1108" s="70" t="s">
        <v>11849</v>
      </c>
      <c r="O1108" s="83" t="s">
        <v>11850</v>
      </c>
      <c r="P1108" s="72" t="s">
        <v>23</v>
      </c>
      <c r="Q1108" s="73"/>
      <c r="R1108" s="72"/>
      <c r="S1108" s="73"/>
      <c r="T1108" s="73"/>
      <c r="U1108" s="74"/>
      <c r="V1108" s="26"/>
      <c r="W1108" s="26"/>
      <c r="X1108" s="26"/>
      <c r="Y1108" s="26"/>
      <c r="Z1108" s="26"/>
      <c r="AA1108" s="26"/>
      <c r="AB1108" s="26"/>
      <c r="AC1108" s="26"/>
      <c r="AD1108" s="26"/>
      <c r="AE1108" s="26"/>
      <c r="AF1108" s="26"/>
      <c r="AG1108" s="26"/>
      <c r="AH1108" s="26"/>
      <c r="AI1108" s="26"/>
      <c r="AJ1108" s="26"/>
    </row>
    <row r="1109" spans="1:36" ht="37.5">
      <c r="A1109" s="67">
        <v>1145</v>
      </c>
      <c r="B1109" s="68">
        <v>45766</v>
      </c>
      <c r="C1109" s="67"/>
      <c r="D1109" s="70" t="s">
        <v>880</v>
      </c>
      <c r="E1109" s="69"/>
      <c r="F1109" s="69"/>
      <c r="G1109" s="70" t="s">
        <v>733</v>
      </c>
      <c r="H1109" s="70" t="s">
        <v>11851</v>
      </c>
      <c r="I1109" s="70" t="s">
        <v>11852</v>
      </c>
      <c r="J1109" s="70" t="s">
        <v>977</v>
      </c>
      <c r="K1109" s="70" t="s">
        <v>440</v>
      </c>
      <c r="L1109" s="70" t="s">
        <v>156</v>
      </c>
      <c r="M1109" s="70" t="s">
        <v>11853</v>
      </c>
      <c r="N1109" s="70" t="s">
        <v>2887</v>
      </c>
      <c r="O1109" s="83" t="s">
        <v>11854</v>
      </c>
      <c r="P1109" s="72" t="s">
        <v>23</v>
      </c>
      <c r="Q1109" s="73"/>
      <c r="R1109" s="72"/>
      <c r="S1109" s="73"/>
      <c r="T1109" s="73"/>
      <c r="U1109" s="74"/>
      <c r="V1109" s="26"/>
      <c r="W1109" s="26"/>
      <c r="X1109" s="26"/>
      <c r="Y1109" s="26"/>
      <c r="Z1109" s="26"/>
      <c r="AA1109" s="26"/>
      <c r="AB1109" s="26"/>
      <c r="AC1109" s="26"/>
      <c r="AD1109" s="26"/>
      <c r="AE1109" s="26"/>
      <c r="AF1109" s="26"/>
      <c r="AG1109" s="26"/>
      <c r="AH1109" s="26"/>
      <c r="AI1109" s="26"/>
      <c r="AJ1109" s="26"/>
    </row>
    <row r="1110" spans="1:36" ht="87.5">
      <c r="A1110" s="67">
        <v>1146</v>
      </c>
      <c r="B1110" s="68">
        <v>45766</v>
      </c>
      <c r="C1110" s="67"/>
      <c r="D1110" s="70" t="s">
        <v>393</v>
      </c>
      <c r="E1110" s="69"/>
      <c r="F1110" s="69"/>
      <c r="G1110" s="70" t="s">
        <v>154</v>
      </c>
      <c r="H1110" s="70" t="s">
        <v>11855</v>
      </c>
      <c r="I1110" s="70" t="s">
        <v>11856</v>
      </c>
      <c r="J1110" s="70" t="s">
        <v>977</v>
      </c>
      <c r="K1110" s="70" t="s">
        <v>127</v>
      </c>
      <c r="L1110" s="70" t="s">
        <v>37</v>
      </c>
      <c r="M1110" s="70" t="s">
        <v>11857</v>
      </c>
      <c r="N1110" s="70" t="s">
        <v>938</v>
      </c>
      <c r="O1110" s="83" t="s">
        <v>11858</v>
      </c>
      <c r="P1110" s="72" t="s">
        <v>23</v>
      </c>
      <c r="Q1110" s="73"/>
      <c r="R1110" s="72"/>
      <c r="S1110" s="73"/>
      <c r="T1110" s="73"/>
      <c r="U1110" s="74"/>
      <c r="V1110" s="26"/>
      <c r="W1110" s="26"/>
      <c r="X1110" s="26"/>
      <c r="Y1110" s="26"/>
      <c r="Z1110" s="26"/>
      <c r="AA1110" s="26"/>
      <c r="AB1110" s="26"/>
      <c r="AC1110" s="26"/>
      <c r="AD1110" s="26"/>
      <c r="AE1110" s="26"/>
      <c r="AF1110" s="26"/>
      <c r="AG1110" s="26"/>
      <c r="AH1110" s="26"/>
      <c r="AI1110" s="26"/>
      <c r="AJ1110" s="26"/>
    </row>
    <row r="1111" spans="1:36" ht="25">
      <c r="A1111" s="67">
        <v>1147</v>
      </c>
      <c r="B1111" s="68">
        <v>45766</v>
      </c>
      <c r="C1111" s="67"/>
      <c r="D1111" s="70" t="s">
        <v>851</v>
      </c>
      <c r="E1111" s="69"/>
      <c r="F1111" s="69"/>
      <c r="G1111" s="70" t="s">
        <v>11859</v>
      </c>
      <c r="H1111" s="70" t="s">
        <v>10689</v>
      </c>
      <c r="I1111" s="70"/>
      <c r="J1111" s="70" t="s">
        <v>10839</v>
      </c>
      <c r="K1111" s="70" t="s">
        <v>1616</v>
      </c>
      <c r="L1111" s="70" t="s">
        <v>297</v>
      </c>
      <c r="M1111" s="70" t="s">
        <v>11860</v>
      </c>
      <c r="N1111" s="70" t="s">
        <v>11861</v>
      </c>
      <c r="O1111" s="70"/>
      <c r="P1111" s="72" t="s">
        <v>23</v>
      </c>
      <c r="Q1111" s="73"/>
      <c r="R1111" s="72"/>
      <c r="S1111" s="73"/>
      <c r="T1111" s="73"/>
      <c r="U1111" s="74"/>
      <c r="V1111" s="26"/>
      <c r="W1111" s="26"/>
      <c r="X1111" s="26"/>
      <c r="Y1111" s="26"/>
      <c r="Z1111" s="26"/>
      <c r="AA1111" s="26"/>
      <c r="AB1111" s="26"/>
      <c r="AC1111" s="26"/>
      <c r="AD1111" s="26"/>
      <c r="AE1111" s="26"/>
      <c r="AF1111" s="26"/>
      <c r="AG1111" s="26"/>
      <c r="AH1111" s="26"/>
      <c r="AI1111" s="26"/>
      <c r="AJ1111" s="26"/>
    </row>
    <row r="1112" spans="1:36" ht="25">
      <c r="A1112" s="67">
        <v>1148</v>
      </c>
      <c r="B1112" s="68">
        <v>45766</v>
      </c>
      <c r="C1112" s="67"/>
      <c r="D1112" s="70" t="s">
        <v>360</v>
      </c>
      <c r="E1112" s="69"/>
      <c r="F1112" s="69"/>
      <c r="G1112" s="70" t="s">
        <v>11862</v>
      </c>
      <c r="H1112" s="70" t="s">
        <v>11863</v>
      </c>
      <c r="I1112" s="70"/>
      <c r="J1112" s="70" t="s">
        <v>10839</v>
      </c>
      <c r="K1112" s="70" t="s">
        <v>1616</v>
      </c>
      <c r="L1112" s="70" t="s">
        <v>37</v>
      </c>
      <c r="M1112" s="70" t="s">
        <v>11864</v>
      </c>
      <c r="N1112" s="70" t="s">
        <v>4425</v>
      </c>
      <c r="O1112" s="70"/>
      <c r="P1112" s="72" t="s">
        <v>23</v>
      </c>
      <c r="Q1112" s="73"/>
      <c r="R1112" s="72" t="s">
        <v>24</v>
      </c>
      <c r="S1112" s="73" t="s">
        <v>1616</v>
      </c>
      <c r="T1112" s="73" t="s">
        <v>1869</v>
      </c>
      <c r="U1112" s="74" t="s">
        <v>5310</v>
      </c>
      <c r="V1112" s="26"/>
      <c r="W1112" s="26"/>
      <c r="X1112" s="26"/>
      <c r="Y1112" s="26"/>
      <c r="Z1112" s="26"/>
      <c r="AA1112" s="26"/>
      <c r="AB1112" s="26"/>
      <c r="AC1112" s="26"/>
      <c r="AD1112" s="26"/>
      <c r="AE1112" s="26"/>
      <c r="AF1112" s="26"/>
      <c r="AG1112" s="26"/>
      <c r="AH1112" s="26"/>
      <c r="AI1112" s="26"/>
      <c r="AJ1112" s="26"/>
    </row>
    <row r="1113" spans="1:36" ht="50">
      <c r="A1113" s="67">
        <v>1149</v>
      </c>
      <c r="B1113" s="68">
        <v>45766</v>
      </c>
      <c r="C1113" s="67"/>
      <c r="D1113" s="70" t="s">
        <v>558</v>
      </c>
      <c r="E1113" s="69"/>
      <c r="F1113" s="69"/>
      <c r="G1113" s="70" t="s">
        <v>11865</v>
      </c>
      <c r="H1113" s="70" t="s">
        <v>11866</v>
      </c>
      <c r="I1113" s="70"/>
      <c r="J1113" s="70" t="s">
        <v>10839</v>
      </c>
      <c r="K1113" s="70" t="s">
        <v>1616</v>
      </c>
      <c r="L1113" s="70" t="s">
        <v>381</v>
      </c>
      <c r="M1113" s="70" t="s">
        <v>11867</v>
      </c>
      <c r="N1113" s="70" t="s">
        <v>10604</v>
      </c>
      <c r="O1113" s="70"/>
      <c r="P1113" s="72" t="s">
        <v>23</v>
      </c>
      <c r="Q1113" s="73"/>
      <c r="R1113" s="72" t="s">
        <v>24</v>
      </c>
      <c r="S1113" s="73" t="s">
        <v>1616</v>
      </c>
      <c r="T1113" s="73" t="s">
        <v>1869</v>
      </c>
      <c r="U1113" s="74" t="s">
        <v>5310</v>
      </c>
      <c r="V1113" s="26"/>
      <c r="W1113" s="26"/>
      <c r="X1113" s="26"/>
      <c r="Y1113" s="26"/>
      <c r="Z1113" s="26"/>
      <c r="AA1113" s="26"/>
      <c r="AB1113" s="26"/>
      <c r="AC1113" s="26"/>
      <c r="AD1113" s="26"/>
      <c r="AE1113" s="26"/>
      <c r="AF1113" s="26"/>
      <c r="AG1113" s="26"/>
      <c r="AH1113" s="26"/>
      <c r="AI1113" s="26"/>
      <c r="AJ1113" s="26"/>
    </row>
    <row r="1114" spans="1:36" ht="37.5">
      <c r="A1114" s="67">
        <v>1150</v>
      </c>
      <c r="B1114" s="68">
        <v>45769</v>
      </c>
      <c r="C1114" s="67"/>
      <c r="D1114" s="70" t="s">
        <v>558</v>
      </c>
      <c r="E1114" s="69"/>
      <c r="F1114" s="69"/>
      <c r="G1114" s="70" t="s">
        <v>333</v>
      </c>
      <c r="H1114" s="70" t="s">
        <v>11868</v>
      </c>
      <c r="I1114" s="70"/>
      <c r="J1114" s="70" t="s">
        <v>10839</v>
      </c>
      <c r="K1114" s="70" t="s">
        <v>1616</v>
      </c>
      <c r="L1114" s="70" t="s">
        <v>486</v>
      </c>
      <c r="M1114" s="70" t="s">
        <v>11869</v>
      </c>
      <c r="N1114" s="70" t="s">
        <v>6692</v>
      </c>
      <c r="O1114" s="83" t="s">
        <v>11870</v>
      </c>
      <c r="P1114" s="72" t="s">
        <v>23</v>
      </c>
      <c r="Q1114" s="73"/>
      <c r="R1114" s="72" t="s">
        <v>24</v>
      </c>
      <c r="S1114" s="73" t="s">
        <v>1616</v>
      </c>
      <c r="T1114" s="73" t="s">
        <v>1869</v>
      </c>
      <c r="U1114" s="74" t="s">
        <v>5310</v>
      </c>
      <c r="V1114" s="26"/>
      <c r="W1114" s="26"/>
      <c r="X1114" s="26"/>
      <c r="Y1114" s="26"/>
      <c r="Z1114" s="26"/>
      <c r="AA1114" s="26"/>
      <c r="AB1114" s="26"/>
      <c r="AC1114" s="26"/>
      <c r="AD1114" s="26"/>
      <c r="AE1114" s="26"/>
      <c r="AF1114" s="26"/>
      <c r="AG1114" s="26"/>
      <c r="AH1114" s="26"/>
      <c r="AI1114" s="26"/>
      <c r="AJ1114" s="26"/>
    </row>
    <row r="1115" spans="1:36" ht="25">
      <c r="A1115" s="67">
        <v>1151</v>
      </c>
      <c r="B1115" s="68">
        <v>45769</v>
      </c>
      <c r="C1115" s="67"/>
      <c r="D1115" s="70" t="s">
        <v>558</v>
      </c>
      <c r="E1115" s="69"/>
      <c r="F1115" s="69"/>
      <c r="G1115" s="70" t="s">
        <v>859</v>
      </c>
      <c r="H1115" s="70" t="s">
        <v>11871</v>
      </c>
      <c r="I1115" s="70"/>
      <c r="J1115" s="70" t="s">
        <v>10839</v>
      </c>
      <c r="K1115" s="70" t="s">
        <v>1616</v>
      </c>
      <c r="L1115" s="70" t="s">
        <v>486</v>
      </c>
      <c r="M1115" s="70" t="s">
        <v>11872</v>
      </c>
      <c r="N1115" s="70" t="s">
        <v>6692</v>
      </c>
      <c r="O1115" s="83" t="s">
        <v>11873</v>
      </c>
      <c r="P1115" s="72" t="s">
        <v>23</v>
      </c>
      <c r="Q1115" s="73"/>
      <c r="R1115" s="72" t="s">
        <v>24</v>
      </c>
      <c r="S1115" s="73" t="s">
        <v>1616</v>
      </c>
      <c r="T1115" s="73" t="s">
        <v>1869</v>
      </c>
      <c r="U1115" s="74" t="s">
        <v>5310</v>
      </c>
      <c r="V1115" s="26"/>
      <c r="W1115" s="26"/>
      <c r="X1115" s="26"/>
      <c r="Y1115" s="26"/>
      <c r="Z1115" s="26"/>
      <c r="AA1115" s="26"/>
      <c r="AB1115" s="26"/>
      <c r="AC1115" s="26"/>
      <c r="AD1115" s="26"/>
      <c r="AE1115" s="26"/>
      <c r="AF1115" s="26"/>
      <c r="AG1115" s="26"/>
      <c r="AH1115" s="26"/>
      <c r="AI1115" s="26"/>
      <c r="AJ1115" s="26"/>
    </row>
    <row r="1116" spans="1:36" ht="37.5">
      <c r="A1116" s="67">
        <v>1152</v>
      </c>
      <c r="B1116" s="68">
        <v>45769</v>
      </c>
      <c r="C1116" s="67"/>
      <c r="D1116" s="70" t="s">
        <v>380</v>
      </c>
      <c r="E1116" s="69"/>
      <c r="F1116" s="69"/>
      <c r="G1116" s="70" t="s">
        <v>612</v>
      </c>
      <c r="H1116" s="70" t="s">
        <v>11874</v>
      </c>
      <c r="I1116" s="70" t="s">
        <v>11875</v>
      </c>
      <c r="J1116" s="70" t="s">
        <v>977</v>
      </c>
      <c r="K1116" s="70" t="s">
        <v>440</v>
      </c>
      <c r="L1116" s="70" t="s">
        <v>37</v>
      </c>
      <c r="M1116" s="70" t="s">
        <v>11876</v>
      </c>
      <c r="N1116" s="70" t="s">
        <v>11877</v>
      </c>
      <c r="O1116" s="83" t="s">
        <v>11878</v>
      </c>
      <c r="P1116" s="72" t="s">
        <v>23</v>
      </c>
      <c r="Q1116" s="73" t="s">
        <v>11879</v>
      </c>
      <c r="R1116" s="72"/>
      <c r="S1116" s="73"/>
      <c r="T1116" s="73"/>
      <c r="U1116" s="74"/>
      <c r="V1116" s="26"/>
      <c r="W1116" s="26"/>
      <c r="X1116" s="26"/>
      <c r="Y1116" s="26"/>
      <c r="Z1116" s="26"/>
      <c r="AA1116" s="26"/>
      <c r="AB1116" s="26"/>
      <c r="AC1116" s="26"/>
      <c r="AD1116" s="26"/>
      <c r="AE1116" s="26"/>
      <c r="AF1116" s="26"/>
      <c r="AG1116" s="26"/>
      <c r="AH1116" s="26"/>
      <c r="AI1116" s="26"/>
      <c r="AJ1116" s="26"/>
    </row>
    <row r="1117" spans="1:36" ht="175">
      <c r="A1117" s="67">
        <v>1153</v>
      </c>
      <c r="B1117" s="68">
        <v>45769</v>
      </c>
      <c r="C1117" s="67"/>
      <c r="D1117" s="70" t="s">
        <v>341</v>
      </c>
      <c r="E1117" s="69"/>
      <c r="F1117" s="69"/>
      <c r="G1117" s="70" t="s">
        <v>154</v>
      </c>
      <c r="H1117" s="70" t="s">
        <v>11880</v>
      </c>
      <c r="I1117" s="70" t="s">
        <v>11881</v>
      </c>
      <c r="J1117" s="70" t="s">
        <v>977</v>
      </c>
      <c r="K1117" s="70" t="s">
        <v>127</v>
      </c>
      <c r="L1117" s="70" t="s">
        <v>216</v>
      </c>
      <c r="M1117" s="70" t="s">
        <v>11882</v>
      </c>
      <c r="N1117" s="70" t="s">
        <v>11883</v>
      </c>
      <c r="O1117" s="83" t="s">
        <v>11884</v>
      </c>
      <c r="P1117" s="72" t="s">
        <v>23</v>
      </c>
      <c r="Q1117" s="73"/>
      <c r="R1117" s="72"/>
      <c r="S1117" s="73"/>
      <c r="T1117" s="73"/>
      <c r="U1117" s="74"/>
      <c r="V1117" s="26"/>
      <c r="W1117" s="26"/>
      <c r="X1117" s="26"/>
      <c r="Y1117" s="26"/>
      <c r="Z1117" s="26"/>
      <c r="AA1117" s="26"/>
      <c r="AB1117" s="26"/>
      <c r="AC1117" s="26"/>
      <c r="AD1117" s="26"/>
      <c r="AE1117" s="26"/>
      <c r="AF1117" s="26"/>
      <c r="AG1117" s="26"/>
      <c r="AH1117" s="26"/>
      <c r="AI1117" s="26"/>
      <c r="AJ1117" s="26"/>
    </row>
    <row r="1118" spans="1:36" ht="400">
      <c r="A1118" s="67">
        <v>1154</v>
      </c>
      <c r="B1118" s="68">
        <v>45769</v>
      </c>
      <c r="C1118" s="67"/>
      <c r="D1118" s="70" t="s">
        <v>741</v>
      </c>
      <c r="E1118" s="69"/>
      <c r="F1118" s="69"/>
      <c r="G1118" s="70" t="s">
        <v>11885</v>
      </c>
      <c r="H1118" s="70" t="s">
        <v>11886</v>
      </c>
      <c r="I1118" s="70" t="s">
        <v>11887</v>
      </c>
      <c r="J1118" s="70" t="s">
        <v>10839</v>
      </c>
      <c r="K1118" s="70" t="s">
        <v>1917</v>
      </c>
      <c r="L1118" s="70" t="s">
        <v>35</v>
      </c>
      <c r="M1118" s="70" t="s">
        <v>11888</v>
      </c>
      <c r="N1118" s="70" t="s">
        <v>562</v>
      </c>
      <c r="O1118" s="83" t="s">
        <v>11889</v>
      </c>
      <c r="P1118" s="72" t="s">
        <v>23</v>
      </c>
      <c r="Q1118" s="73"/>
      <c r="R1118" s="72" t="s">
        <v>24</v>
      </c>
      <c r="S1118" s="73" t="s">
        <v>1917</v>
      </c>
      <c r="T1118" s="73" t="s">
        <v>4033</v>
      </c>
      <c r="U1118" s="74"/>
      <c r="V1118" s="26"/>
      <c r="W1118" s="26"/>
      <c r="X1118" s="26"/>
      <c r="Y1118" s="26"/>
      <c r="Z1118" s="26"/>
      <c r="AA1118" s="26"/>
      <c r="AB1118" s="26"/>
      <c r="AC1118" s="26"/>
      <c r="AD1118" s="26"/>
      <c r="AE1118" s="26"/>
      <c r="AF1118" s="26"/>
      <c r="AG1118" s="26"/>
      <c r="AH1118" s="26"/>
      <c r="AI1118" s="26"/>
      <c r="AJ1118" s="26"/>
    </row>
    <row r="1119" spans="1:36" ht="215.5">
      <c r="A1119" s="67">
        <v>1155</v>
      </c>
      <c r="B1119" s="68">
        <v>45769</v>
      </c>
      <c r="C1119" s="67"/>
      <c r="D1119" s="70" t="s">
        <v>437</v>
      </c>
      <c r="E1119" s="69"/>
      <c r="F1119" s="69"/>
      <c r="G1119" s="70" t="s">
        <v>11890</v>
      </c>
      <c r="H1119" s="70" t="s">
        <v>11891</v>
      </c>
      <c r="I1119" s="70" t="s">
        <v>11811</v>
      </c>
      <c r="J1119" s="70" t="s">
        <v>10839</v>
      </c>
      <c r="K1119" s="70" t="s">
        <v>1917</v>
      </c>
      <c r="L1119" s="70" t="s">
        <v>142</v>
      </c>
      <c r="M1119" s="70" t="s">
        <v>11892</v>
      </c>
      <c r="N1119" s="70" t="s">
        <v>9880</v>
      </c>
      <c r="O1119" s="83" t="s">
        <v>11893</v>
      </c>
      <c r="P1119" s="72" t="s">
        <v>23</v>
      </c>
      <c r="Q1119" s="73"/>
      <c r="R1119" s="72" t="s">
        <v>24</v>
      </c>
      <c r="S1119" s="73" t="s">
        <v>1917</v>
      </c>
      <c r="T1119" s="73" t="s">
        <v>4033</v>
      </c>
      <c r="U1119" s="74"/>
      <c r="V1119" s="26"/>
      <c r="W1119" s="26"/>
      <c r="X1119" s="26"/>
      <c r="Y1119" s="26"/>
      <c r="Z1119" s="26"/>
      <c r="AA1119" s="26"/>
      <c r="AB1119" s="26"/>
      <c r="AC1119" s="26"/>
      <c r="AD1119" s="26"/>
      <c r="AE1119" s="26"/>
      <c r="AF1119" s="26"/>
      <c r="AG1119" s="26"/>
      <c r="AH1119" s="26"/>
      <c r="AI1119" s="26"/>
      <c r="AJ1119" s="26"/>
    </row>
    <row r="1120" spans="1:36" ht="125">
      <c r="A1120" s="67">
        <v>1156</v>
      </c>
      <c r="B1120" s="68">
        <v>45769</v>
      </c>
      <c r="C1120" s="67"/>
      <c r="D1120" s="70" t="s">
        <v>745</v>
      </c>
      <c r="E1120" s="69"/>
      <c r="F1120" s="69"/>
      <c r="G1120" s="70" t="s">
        <v>11894</v>
      </c>
      <c r="H1120" s="70" t="s">
        <v>11895</v>
      </c>
      <c r="I1120" s="70" t="s">
        <v>11896</v>
      </c>
      <c r="J1120" s="70" t="s">
        <v>977</v>
      </c>
      <c r="K1120" s="70" t="s">
        <v>127</v>
      </c>
      <c r="L1120" s="70" t="s">
        <v>156</v>
      </c>
      <c r="M1120" s="70" t="s">
        <v>11897</v>
      </c>
      <c r="N1120" s="70" t="s">
        <v>2887</v>
      </c>
      <c r="O1120" s="83" t="s">
        <v>11898</v>
      </c>
      <c r="P1120" s="72" t="s">
        <v>23</v>
      </c>
      <c r="Q1120" s="73"/>
      <c r="R1120" s="72"/>
      <c r="S1120" s="73"/>
      <c r="T1120" s="73"/>
      <c r="U1120" s="74"/>
      <c r="V1120" s="26"/>
      <c r="W1120" s="26"/>
      <c r="X1120" s="26"/>
      <c r="Y1120" s="26"/>
      <c r="Z1120" s="26"/>
      <c r="AA1120" s="26"/>
      <c r="AB1120" s="26"/>
      <c r="AC1120" s="26"/>
      <c r="AD1120" s="26"/>
      <c r="AE1120" s="26"/>
      <c r="AF1120" s="26"/>
      <c r="AG1120" s="26"/>
      <c r="AH1120" s="26"/>
      <c r="AI1120" s="26"/>
      <c r="AJ1120" s="26"/>
    </row>
    <row r="1121" spans="1:36" ht="62.5">
      <c r="A1121" s="67">
        <v>1157</v>
      </c>
      <c r="B1121" s="68">
        <v>45769</v>
      </c>
      <c r="C1121" s="67"/>
      <c r="D1121" s="70" t="s">
        <v>525</v>
      </c>
      <c r="E1121" s="69"/>
      <c r="F1121" s="69"/>
      <c r="G1121" s="70" t="s">
        <v>11109</v>
      </c>
      <c r="H1121" s="70" t="s">
        <v>11899</v>
      </c>
      <c r="I1121" s="70" t="s">
        <v>11900</v>
      </c>
      <c r="J1121" s="70" t="s">
        <v>10839</v>
      </c>
      <c r="K1121" s="70" t="s">
        <v>1917</v>
      </c>
      <c r="L1121" s="70" t="s">
        <v>3579</v>
      </c>
      <c r="M1121" s="70" t="s">
        <v>11901</v>
      </c>
      <c r="N1121" s="70" t="s">
        <v>11902</v>
      </c>
      <c r="O1121" s="83" t="s">
        <v>11903</v>
      </c>
      <c r="P1121" s="72" t="s">
        <v>23</v>
      </c>
      <c r="Q1121" s="73" t="s">
        <v>11904</v>
      </c>
      <c r="R1121" s="72" t="s">
        <v>24</v>
      </c>
      <c r="S1121" s="73" t="s">
        <v>1917</v>
      </c>
      <c r="T1121" s="73" t="s">
        <v>1869</v>
      </c>
      <c r="U1121" s="74"/>
      <c r="V1121" s="26"/>
      <c r="W1121" s="26"/>
      <c r="X1121" s="26"/>
      <c r="Y1121" s="26"/>
      <c r="Z1121" s="26"/>
      <c r="AA1121" s="26"/>
      <c r="AB1121" s="26"/>
      <c r="AC1121" s="26"/>
      <c r="AD1121" s="26"/>
      <c r="AE1121" s="26"/>
      <c r="AF1121" s="26"/>
      <c r="AG1121" s="26"/>
      <c r="AH1121" s="26"/>
      <c r="AI1121" s="26"/>
      <c r="AJ1121" s="26"/>
    </row>
    <row r="1122" spans="1:36" ht="62.5">
      <c r="A1122" s="67">
        <v>1158</v>
      </c>
      <c r="B1122" s="68">
        <v>45769</v>
      </c>
      <c r="C1122" s="67"/>
      <c r="D1122" s="70" t="s">
        <v>313</v>
      </c>
      <c r="E1122" s="69"/>
      <c r="F1122" s="69"/>
      <c r="G1122" s="70" t="s">
        <v>11905</v>
      </c>
      <c r="H1122" s="70" t="s">
        <v>11906</v>
      </c>
      <c r="I1122" s="70" t="s">
        <v>11907</v>
      </c>
      <c r="J1122" s="70" t="s">
        <v>1645</v>
      </c>
      <c r="K1122" s="70" t="s">
        <v>1646</v>
      </c>
      <c r="L1122" s="70" t="s">
        <v>27</v>
      </c>
      <c r="M1122" s="70" t="s">
        <v>11908</v>
      </c>
      <c r="N1122" s="70" t="s">
        <v>11909</v>
      </c>
      <c r="O1122" s="83" t="s">
        <v>11910</v>
      </c>
      <c r="P1122" s="72" t="s">
        <v>23</v>
      </c>
      <c r="Q1122" s="73" t="s">
        <v>11911</v>
      </c>
      <c r="R1122" s="72" t="s">
        <v>24</v>
      </c>
      <c r="S1122" s="73" t="s">
        <v>1646</v>
      </c>
      <c r="T1122" s="73" t="s">
        <v>1869</v>
      </c>
      <c r="U1122" s="74"/>
      <c r="V1122" s="26"/>
      <c r="W1122" s="26"/>
      <c r="X1122" s="26"/>
      <c r="Y1122" s="26"/>
      <c r="Z1122" s="26"/>
      <c r="AA1122" s="26"/>
      <c r="AB1122" s="26"/>
      <c r="AC1122" s="26"/>
      <c r="AD1122" s="26"/>
      <c r="AE1122" s="26"/>
      <c r="AF1122" s="26"/>
      <c r="AG1122" s="26"/>
      <c r="AH1122" s="26"/>
      <c r="AI1122" s="26"/>
      <c r="AJ1122" s="26"/>
    </row>
    <row r="1123" spans="1:36" ht="75">
      <c r="A1123" s="67">
        <v>1159</v>
      </c>
      <c r="B1123" s="68">
        <v>45769</v>
      </c>
      <c r="C1123" s="67"/>
      <c r="D1123" s="70" t="s">
        <v>513</v>
      </c>
      <c r="E1123" s="69"/>
      <c r="F1123" s="69"/>
      <c r="G1123" s="70" t="s">
        <v>227</v>
      </c>
      <c r="H1123" s="70" t="s">
        <v>11912</v>
      </c>
      <c r="I1123" s="70"/>
      <c r="J1123" s="70" t="s">
        <v>1645</v>
      </c>
      <c r="K1123" s="70" t="s">
        <v>1616</v>
      </c>
      <c r="L1123" s="70" t="s">
        <v>3807</v>
      </c>
      <c r="M1123" s="70" t="s">
        <v>11913</v>
      </c>
      <c r="N1123" s="70"/>
      <c r="O1123" s="83" t="s">
        <v>11914</v>
      </c>
      <c r="P1123" s="72" t="s">
        <v>23</v>
      </c>
      <c r="Q1123" s="73" t="s">
        <v>11915</v>
      </c>
      <c r="R1123" s="72" t="s">
        <v>24</v>
      </c>
      <c r="S1123" s="73" t="s">
        <v>1616</v>
      </c>
      <c r="T1123" s="73" t="s">
        <v>1869</v>
      </c>
      <c r="U1123" s="74" t="s">
        <v>5310</v>
      </c>
      <c r="V1123" s="26"/>
      <c r="W1123" s="26"/>
      <c r="X1123" s="26"/>
      <c r="Y1123" s="26"/>
      <c r="Z1123" s="26"/>
      <c r="AA1123" s="26"/>
      <c r="AB1123" s="26"/>
      <c r="AC1123" s="26"/>
      <c r="AD1123" s="26"/>
      <c r="AE1123" s="26"/>
      <c r="AF1123" s="26"/>
      <c r="AG1123" s="26"/>
      <c r="AH1123" s="26"/>
      <c r="AI1123" s="26"/>
      <c r="AJ1123" s="26"/>
    </row>
    <row r="1124" spans="1:36" ht="75">
      <c r="A1124" s="67">
        <v>1160</v>
      </c>
      <c r="B1124" s="68">
        <v>45769</v>
      </c>
      <c r="C1124" s="67"/>
      <c r="D1124" s="70" t="s">
        <v>69</v>
      </c>
      <c r="E1124" s="69"/>
      <c r="F1124" s="69"/>
      <c r="G1124" s="70" t="s">
        <v>479</v>
      </c>
      <c r="H1124" s="70" t="s">
        <v>11064</v>
      </c>
      <c r="I1124" s="70" t="s">
        <v>10944</v>
      </c>
      <c r="J1124" s="70" t="s">
        <v>1645</v>
      </c>
      <c r="K1124" s="70" t="s">
        <v>25</v>
      </c>
      <c r="L1124" s="70" t="s">
        <v>142</v>
      </c>
      <c r="M1124" s="70" t="s">
        <v>11916</v>
      </c>
      <c r="N1124" s="70" t="s">
        <v>11917</v>
      </c>
      <c r="O1124" s="83" t="s">
        <v>11918</v>
      </c>
      <c r="P1124" s="72" t="s">
        <v>901</v>
      </c>
      <c r="Q1124" s="73"/>
      <c r="R1124" s="72"/>
      <c r="S1124" s="73"/>
      <c r="T1124" s="73"/>
      <c r="U1124" s="74"/>
      <c r="V1124" s="26"/>
      <c r="W1124" s="26"/>
      <c r="X1124" s="26"/>
      <c r="Y1124" s="26"/>
      <c r="Z1124" s="26"/>
      <c r="AA1124" s="26"/>
      <c r="AB1124" s="26"/>
      <c r="AC1124" s="26"/>
      <c r="AD1124" s="26"/>
      <c r="AE1124" s="26"/>
      <c r="AF1124" s="26"/>
      <c r="AG1124" s="26"/>
      <c r="AH1124" s="26"/>
      <c r="AI1124" s="26"/>
      <c r="AJ1124" s="26"/>
    </row>
    <row r="1125" spans="1:36" ht="100">
      <c r="A1125" s="67">
        <v>1161</v>
      </c>
      <c r="B1125" s="68">
        <v>45769</v>
      </c>
      <c r="C1125" s="67"/>
      <c r="D1125" s="70" t="s">
        <v>135</v>
      </c>
      <c r="E1125" s="69"/>
      <c r="F1125" s="69"/>
      <c r="G1125" s="70" t="s">
        <v>11919</v>
      </c>
      <c r="H1125" s="70" t="s">
        <v>11920</v>
      </c>
      <c r="I1125" s="70" t="s">
        <v>11921</v>
      </c>
      <c r="J1125" s="70" t="s">
        <v>977</v>
      </c>
      <c r="K1125" s="70" t="s">
        <v>440</v>
      </c>
      <c r="L1125" s="70" t="s">
        <v>633</v>
      </c>
      <c r="M1125" s="70" t="s">
        <v>11922</v>
      </c>
      <c r="N1125" s="70" t="s">
        <v>11923</v>
      </c>
      <c r="O1125" s="83" t="s">
        <v>11924</v>
      </c>
      <c r="P1125" s="72" t="s">
        <v>901</v>
      </c>
      <c r="Q1125" s="73"/>
      <c r="R1125" s="72"/>
      <c r="S1125" s="73"/>
      <c r="T1125" s="73"/>
      <c r="U1125" s="74"/>
      <c r="V1125" s="26"/>
      <c r="W1125" s="26"/>
      <c r="X1125" s="26"/>
      <c r="Y1125" s="26"/>
      <c r="Z1125" s="26"/>
      <c r="AA1125" s="26"/>
      <c r="AB1125" s="26"/>
      <c r="AC1125" s="26"/>
      <c r="AD1125" s="26"/>
      <c r="AE1125" s="26"/>
      <c r="AF1125" s="26"/>
      <c r="AG1125" s="26"/>
      <c r="AH1125" s="26"/>
      <c r="AI1125" s="26"/>
      <c r="AJ1125" s="26"/>
    </row>
    <row r="1126" spans="1:36" ht="75">
      <c r="A1126" s="67">
        <v>1162</v>
      </c>
      <c r="B1126" s="68">
        <v>45769</v>
      </c>
      <c r="C1126" s="67"/>
      <c r="D1126" s="70" t="s">
        <v>576</v>
      </c>
      <c r="E1126" s="69"/>
      <c r="F1126" s="69"/>
      <c r="G1126" s="70" t="s">
        <v>157</v>
      </c>
      <c r="H1126" s="70" t="s">
        <v>11925</v>
      </c>
      <c r="I1126" s="70"/>
      <c r="J1126" s="70" t="s">
        <v>1645</v>
      </c>
      <c r="K1126" s="70" t="s">
        <v>1616</v>
      </c>
      <c r="L1126" s="70" t="s">
        <v>37</v>
      </c>
      <c r="M1126" s="70" t="s">
        <v>11926</v>
      </c>
      <c r="N1126" s="70" t="s">
        <v>11927</v>
      </c>
      <c r="O1126" s="70"/>
      <c r="P1126" s="72" t="s">
        <v>23</v>
      </c>
      <c r="Q1126" s="73"/>
      <c r="R1126" s="72" t="s">
        <v>24</v>
      </c>
      <c r="S1126" s="73" t="s">
        <v>1616</v>
      </c>
      <c r="T1126" s="73" t="s">
        <v>10476</v>
      </c>
      <c r="U1126" s="74" t="s">
        <v>5310</v>
      </c>
      <c r="V1126" s="26"/>
      <c r="W1126" s="26"/>
      <c r="X1126" s="26"/>
      <c r="Y1126" s="26"/>
      <c r="Z1126" s="26"/>
      <c r="AA1126" s="26"/>
      <c r="AB1126" s="26"/>
      <c r="AC1126" s="26"/>
      <c r="AD1126" s="26"/>
      <c r="AE1126" s="26"/>
      <c r="AF1126" s="26"/>
      <c r="AG1126" s="26"/>
      <c r="AH1126" s="26"/>
      <c r="AI1126" s="26"/>
      <c r="AJ1126" s="26"/>
    </row>
    <row r="1127" spans="1:36" ht="37.5">
      <c r="A1127" s="67">
        <v>1163</v>
      </c>
      <c r="B1127" s="68">
        <v>45770</v>
      </c>
      <c r="C1127" s="67"/>
      <c r="D1127" s="70" t="s">
        <v>279</v>
      </c>
      <c r="E1127" s="69"/>
      <c r="F1127" s="69"/>
      <c r="G1127" s="70" t="s">
        <v>104</v>
      </c>
      <c r="H1127" s="70" t="s">
        <v>11928</v>
      </c>
      <c r="I1127" s="70" t="s">
        <v>11929</v>
      </c>
      <c r="J1127" s="70" t="s">
        <v>977</v>
      </c>
      <c r="K1127" s="70" t="s">
        <v>440</v>
      </c>
      <c r="L1127" s="70" t="s">
        <v>568</v>
      </c>
      <c r="M1127" s="70" t="s">
        <v>11848</v>
      </c>
      <c r="N1127" s="70" t="s">
        <v>11930</v>
      </c>
      <c r="O1127" s="83" t="s">
        <v>11931</v>
      </c>
      <c r="P1127" s="72" t="s">
        <v>23</v>
      </c>
      <c r="Q1127" s="73"/>
      <c r="R1127" s="72"/>
      <c r="S1127" s="73"/>
      <c r="T1127" s="73"/>
      <c r="U1127" s="74"/>
      <c r="V1127" s="26"/>
      <c r="W1127" s="26"/>
      <c r="X1127" s="26"/>
      <c r="Y1127" s="26"/>
      <c r="Z1127" s="26"/>
      <c r="AA1127" s="26"/>
      <c r="AB1127" s="26"/>
      <c r="AC1127" s="26"/>
      <c r="AD1127" s="26"/>
      <c r="AE1127" s="26"/>
      <c r="AF1127" s="26"/>
      <c r="AG1127" s="26"/>
      <c r="AH1127" s="26"/>
      <c r="AI1127" s="26"/>
      <c r="AJ1127" s="26"/>
    </row>
    <row r="1128" spans="1:36" ht="37.5">
      <c r="A1128" s="67">
        <v>1164</v>
      </c>
      <c r="B1128" s="68">
        <v>45770</v>
      </c>
      <c r="C1128" s="67"/>
      <c r="D1128" s="70" t="s">
        <v>69</v>
      </c>
      <c r="E1128" s="69"/>
      <c r="F1128" s="69"/>
      <c r="G1128" s="70" t="s">
        <v>104</v>
      </c>
      <c r="H1128" s="70" t="s">
        <v>11932</v>
      </c>
      <c r="I1128" s="70" t="s">
        <v>9829</v>
      </c>
      <c r="J1128" s="70" t="s">
        <v>977</v>
      </c>
      <c r="K1128" s="70" t="s">
        <v>440</v>
      </c>
      <c r="L1128" s="70" t="s">
        <v>37</v>
      </c>
      <c r="M1128" s="70" t="s">
        <v>9523</v>
      </c>
      <c r="N1128" s="70" t="s">
        <v>9524</v>
      </c>
      <c r="O1128" s="83" t="s">
        <v>11933</v>
      </c>
      <c r="P1128" s="72" t="s">
        <v>23</v>
      </c>
      <c r="Q1128" s="73"/>
      <c r="R1128" s="72"/>
      <c r="S1128" s="73"/>
      <c r="T1128" s="73"/>
      <c r="U1128" s="74"/>
      <c r="V1128" s="26"/>
      <c r="W1128" s="26"/>
      <c r="X1128" s="26"/>
      <c r="Y1128" s="26"/>
      <c r="Z1128" s="26"/>
      <c r="AA1128" s="26"/>
      <c r="AB1128" s="26"/>
      <c r="AC1128" s="26"/>
      <c r="AD1128" s="26"/>
      <c r="AE1128" s="26"/>
      <c r="AF1128" s="26"/>
      <c r="AG1128" s="26"/>
      <c r="AH1128" s="26"/>
      <c r="AI1128" s="26"/>
      <c r="AJ1128" s="26"/>
    </row>
    <row r="1129" spans="1:36" ht="62.5">
      <c r="A1129" s="67">
        <v>1165</v>
      </c>
      <c r="B1129" s="68">
        <v>45770</v>
      </c>
      <c r="C1129" s="67"/>
      <c r="D1129" s="70" t="s">
        <v>629</v>
      </c>
      <c r="E1129" s="69"/>
      <c r="F1129" s="69"/>
      <c r="G1129" s="70" t="s">
        <v>11934</v>
      </c>
      <c r="H1129" s="70" t="s">
        <v>11935</v>
      </c>
      <c r="I1129" s="70" t="s">
        <v>11936</v>
      </c>
      <c r="J1129" s="70" t="s">
        <v>977</v>
      </c>
      <c r="K1129" s="70" t="s">
        <v>440</v>
      </c>
      <c r="L1129" s="70" t="s">
        <v>217</v>
      </c>
      <c r="M1129" s="70" t="s">
        <v>11937</v>
      </c>
      <c r="N1129" s="70" t="s">
        <v>11938</v>
      </c>
      <c r="O1129" s="83" t="s">
        <v>11939</v>
      </c>
      <c r="P1129" s="72" t="s">
        <v>23</v>
      </c>
      <c r="Q1129" s="73"/>
      <c r="R1129" s="72"/>
      <c r="S1129" s="73"/>
      <c r="T1129" s="73"/>
      <c r="U1129" s="74"/>
      <c r="V1129" s="26"/>
      <c r="W1129" s="26"/>
      <c r="X1129" s="26"/>
      <c r="Y1129" s="26"/>
      <c r="Z1129" s="26"/>
      <c r="AA1129" s="26"/>
      <c r="AB1129" s="26"/>
      <c r="AC1129" s="26"/>
      <c r="AD1129" s="26"/>
      <c r="AE1129" s="26"/>
      <c r="AF1129" s="26"/>
      <c r="AG1129" s="26"/>
      <c r="AH1129" s="26"/>
      <c r="AI1129" s="26"/>
      <c r="AJ1129" s="26"/>
    </row>
    <row r="1130" spans="1:36" ht="100">
      <c r="A1130" s="67">
        <v>1166</v>
      </c>
      <c r="B1130" s="68">
        <v>45770</v>
      </c>
      <c r="C1130" s="67"/>
      <c r="D1130" s="70" t="s">
        <v>549</v>
      </c>
      <c r="E1130" s="69"/>
      <c r="F1130" s="69"/>
      <c r="G1130" s="70" t="s">
        <v>11940</v>
      </c>
      <c r="H1130" s="70" t="s">
        <v>11941</v>
      </c>
      <c r="I1130" s="70" t="s">
        <v>953</v>
      </c>
      <c r="J1130" s="70" t="s">
        <v>1645</v>
      </c>
      <c r="K1130" s="70" t="s">
        <v>1917</v>
      </c>
      <c r="L1130" s="70" t="s">
        <v>88</v>
      </c>
      <c r="M1130" s="70" t="s">
        <v>11942</v>
      </c>
      <c r="N1130" s="70" t="s">
        <v>4482</v>
      </c>
      <c r="O1130" s="83" t="s">
        <v>11943</v>
      </c>
      <c r="P1130" s="72" t="s">
        <v>23</v>
      </c>
      <c r="Q1130" s="73"/>
      <c r="R1130" s="72" t="s">
        <v>24</v>
      </c>
      <c r="S1130" s="73" t="s">
        <v>1917</v>
      </c>
      <c r="T1130" s="73" t="s">
        <v>11797</v>
      </c>
      <c r="U1130" s="74"/>
      <c r="V1130" s="26"/>
      <c r="W1130" s="26"/>
      <c r="X1130" s="26"/>
      <c r="Y1130" s="26"/>
      <c r="Z1130" s="26"/>
      <c r="AA1130" s="26"/>
      <c r="AB1130" s="26"/>
      <c r="AC1130" s="26"/>
      <c r="AD1130" s="26"/>
      <c r="AE1130" s="26"/>
      <c r="AF1130" s="26"/>
      <c r="AG1130" s="26"/>
      <c r="AH1130" s="26"/>
      <c r="AI1130" s="26"/>
      <c r="AJ1130" s="26"/>
    </row>
    <row r="1131" spans="1:36" ht="125">
      <c r="A1131" s="67">
        <v>1167</v>
      </c>
      <c r="B1131" s="68">
        <v>45770</v>
      </c>
      <c r="C1131" s="67"/>
      <c r="D1131" s="70" t="s">
        <v>437</v>
      </c>
      <c r="E1131" s="69"/>
      <c r="F1131" s="69"/>
      <c r="G1131" s="70" t="s">
        <v>7760</v>
      </c>
      <c r="H1131" s="70" t="s">
        <v>11944</v>
      </c>
      <c r="I1131" s="70" t="s">
        <v>11811</v>
      </c>
      <c r="J1131" s="70" t="s">
        <v>1645</v>
      </c>
      <c r="K1131" s="70" t="s">
        <v>1917</v>
      </c>
      <c r="L1131" s="70" t="s">
        <v>45</v>
      </c>
      <c r="M1131" s="70" t="s">
        <v>11945</v>
      </c>
      <c r="N1131" s="70" t="s">
        <v>11813</v>
      </c>
      <c r="O1131" s="83" t="s">
        <v>11946</v>
      </c>
      <c r="P1131" s="72" t="s">
        <v>901</v>
      </c>
      <c r="Q1131" s="73"/>
      <c r="R1131" s="72"/>
      <c r="S1131" s="73"/>
      <c r="T1131" s="73"/>
      <c r="U1131" s="74"/>
      <c r="V1131" s="26"/>
      <c r="W1131" s="26"/>
      <c r="X1131" s="26"/>
      <c r="Y1131" s="26"/>
      <c r="Z1131" s="26"/>
      <c r="AA1131" s="26"/>
      <c r="AB1131" s="26"/>
      <c r="AC1131" s="26"/>
      <c r="AD1131" s="26"/>
      <c r="AE1131" s="26"/>
      <c r="AF1131" s="26"/>
      <c r="AG1131" s="26"/>
      <c r="AH1131" s="26"/>
      <c r="AI1131" s="26"/>
      <c r="AJ1131" s="26"/>
    </row>
    <row r="1132" spans="1:36" ht="50">
      <c r="A1132" s="67">
        <v>1168</v>
      </c>
      <c r="B1132" s="68">
        <v>45770</v>
      </c>
      <c r="C1132" s="67"/>
      <c r="D1132" s="70" t="s">
        <v>533</v>
      </c>
      <c r="E1132" s="69"/>
      <c r="F1132" s="69"/>
      <c r="G1132" s="70" t="s">
        <v>154</v>
      </c>
      <c r="H1132" s="70" t="s">
        <v>11947</v>
      </c>
      <c r="I1132" s="70" t="s">
        <v>11948</v>
      </c>
      <c r="J1132" s="70" t="s">
        <v>1645</v>
      </c>
      <c r="K1132" s="70" t="s">
        <v>1917</v>
      </c>
      <c r="L1132" s="70" t="s">
        <v>232</v>
      </c>
      <c r="M1132" s="70" t="s">
        <v>11949</v>
      </c>
      <c r="N1132" s="70" t="s">
        <v>11358</v>
      </c>
      <c r="O1132" s="83" t="s">
        <v>11950</v>
      </c>
      <c r="P1132" s="72" t="s">
        <v>23</v>
      </c>
      <c r="Q1132" s="73" t="s">
        <v>11951</v>
      </c>
      <c r="R1132" s="72" t="s">
        <v>24</v>
      </c>
      <c r="S1132" s="73" t="s">
        <v>1917</v>
      </c>
      <c r="T1132" s="73" t="s">
        <v>11797</v>
      </c>
      <c r="U1132" s="74"/>
      <c r="V1132" s="26"/>
      <c r="W1132" s="26"/>
      <c r="X1132" s="26"/>
      <c r="Y1132" s="26"/>
      <c r="Z1132" s="26"/>
      <c r="AA1132" s="26"/>
      <c r="AB1132" s="26"/>
      <c r="AC1132" s="26"/>
      <c r="AD1132" s="26"/>
      <c r="AE1132" s="26"/>
      <c r="AF1132" s="26"/>
      <c r="AG1132" s="26"/>
      <c r="AH1132" s="26"/>
      <c r="AI1132" s="26"/>
      <c r="AJ1132" s="26"/>
    </row>
    <row r="1133" spans="1:36" ht="62.5">
      <c r="A1133" s="67">
        <v>1169</v>
      </c>
      <c r="B1133" s="68">
        <v>45770</v>
      </c>
      <c r="C1133" s="67"/>
      <c r="D1133" s="70" t="s">
        <v>341</v>
      </c>
      <c r="E1133" s="69"/>
      <c r="F1133" s="69"/>
      <c r="G1133" s="70" t="s">
        <v>234</v>
      </c>
      <c r="H1133" s="70" t="s">
        <v>11952</v>
      </c>
      <c r="I1133" s="70" t="s">
        <v>11561</v>
      </c>
      <c r="J1133" s="70" t="s">
        <v>977</v>
      </c>
      <c r="K1133" s="70" t="s">
        <v>440</v>
      </c>
      <c r="L1133" s="70" t="s">
        <v>10108</v>
      </c>
      <c r="M1133" s="70" t="s">
        <v>11953</v>
      </c>
      <c r="N1133" s="70" t="s">
        <v>11954</v>
      </c>
      <c r="O1133" s="83" t="s">
        <v>11955</v>
      </c>
      <c r="P1133" s="72" t="s">
        <v>901</v>
      </c>
      <c r="Q1133" s="73" t="s">
        <v>11956</v>
      </c>
      <c r="R1133" s="72"/>
      <c r="S1133" s="73"/>
      <c r="T1133" s="73"/>
      <c r="U1133" s="74"/>
      <c r="V1133" s="26"/>
      <c r="W1133" s="26"/>
      <c r="X1133" s="26"/>
      <c r="Y1133" s="26"/>
      <c r="Z1133" s="26"/>
      <c r="AA1133" s="26"/>
      <c r="AB1133" s="26"/>
      <c r="AC1133" s="26"/>
      <c r="AD1133" s="26"/>
      <c r="AE1133" s="26"/>
      <c r="AF1133" s="26"/>
      <c r="AG1133" s="26"/>
      <c r="AH1133" s="26"/>
      <c r="AI1133" s="26"/>
      <c r="AJ1133" s="26"/>
    </row>
    <row r="1134" spans="1:36" ht="62.5">
      <c r="A1134" s="67">
        <v>1170</v>
      </c>
      <c r="B1134" s="68">
        <v>45770</v>
      </c>
      <c r="C1134" s="67"/>
      <c r="D1134" s="70" t="s">
        <v>348</v>
      </c>
      <c r="E1134" s="69"/>
      <c r="F1134" s="69"/>
      <c r="G1134" s="70" t="s">
        <v>318</v>
      </c>
      <c r="H1134" s="70" t="s">
        <v>11957</v>
      </c>
      <c r="I1134" s="70" t="s">
        <v>844</v>
      </c>
      <c r="J1134" s="70" t="s">
        <v>1645</v>
      </c>
      <c r="K1134" s="70" t="s">
        <v>1917</v>
      </c>
      <c r="L1134" s="70" t="s">
        <v>43</v>
      </c>
      <c r="M1134" s="70" t="s">
        <v>11958</v>
      </c>
      <c r="N1134" s="70" t="s">
        <v>11959</v>
      </c>
      <c r="O1134" s="70"/>
      <c r="P1134" s="72" t="s">
        <v>23</v>
      </c>
      <c r="Q1134" s="73" t="s">
        <v>1706</v>
      </c>
      <c r="R1134" s="72" t="s">
        <v>24</v>
      </c>
      <c r="S1134" s="73" t="s">
        <v>1917</v>
      </c>
      <c r="T1134" s="73" t="s">
        <v>11797</v>
      </c>
      <c r="U1134" s="74"/>
      <c r="V1134" s="26"/>
      <c r="W1134" s="26"/>
      <c r="X1134" s="26"/>
      <c r="Y1134" s="26"/>
      <c r="Z1134" s="26"/>
      <c r="AA1134" s="26"/>
      <c r="AB1134" s="26"/>
      <c r="AC1134" s="26"/>
      <c r="AD1134" s="26"/>
      <c r="AE1134" s="26"/>
      <c r="AF1134" s="26"/>
      <c r="AG1134" s="26"/>
      <c r="AH1134" s="26"/>
      <c r="AI1134" s="26"/>
      <c r="AJ1134" s="26"/>
    </row>
    <row r="1135" spans="1:36" ht="62.5">
      <c r="A1135" s="67">
        <v>1171</v>
      </c>
      <c r="B1135" s="68">
        <v>45770</v>
      </c>
      <c r="C1135" s="67"/>
      <c r="D1135" s="70" t="s">
        <v>423</v>
      </c>
      <c r="E1135" s="69"/>
      <c r="F1135" s="69"/>
      <c r="G1135" s="70" t="s">
        <v>11960</v>
      </c>
      <c r="H1135" s="70" t="s">
        <v>11961</v>
      </c>
      <c r="I1135" s="70" t="s">
        <v>10349</v>
      </c>
      <c r="J1135" s="70" t="s">
        <v>11350</v>
      </c>
      <c r="K1135" s="70" t="s">
        <v>1917</v>
      </c>
      <c r="L1135" s="70" t="s">
        <v>486</v>
      </c>
      <c r="M1135" s="70" t="s">
        <v>11962</v>
      </c>
      <c r="N1135" s="70" t="s">
        <v>3557</v>
      </c>
      <c r="O1135" s="83" t="s">
        <v>11963</v>
      </c>
      <c r="P1135" s="72" t="s">
        <v>23</v>
      </c>
      <c r="Q1135" s="73"/>
      <c r="R1135" s="72" t="s">
        <v>24</v>
      </c>
      <c r="S1135" s="73" t="s">
        <v>1917</v>
      </c>
      <c r="T1135" s="73" t="s">
        <v>11797</v>
      </c>
      <c r="U1135" s="74"/>
      <c r="V1135" s="26"/>
      <c r="W1135" s="26"/>
      <c r="X1135" s="26"/>
      <c r="Y1135" s="26"/>
      <c r="Z1135" s="26"/>
      <c r="AA1135" s="26"/>
      <c r="AB1135" s="26"/>
      <c r="AC1135" s="26"/>
      <c r="AD1135" s="26"/>
      <c r="AE1135" s="26"/>
      <c r="AF1135" s="26"/>
      <c r="AG1135" s="26"/>
      <c r="AH1135" s="26"/>
      <c r="AI1135" s="26"/>
      <c r="AJ1135" s="26"/>
    </row>
    <row r="1136" spans="1:36" ht="37.5">
      <c r="A1136" s="67">
        <v>1172</v>
      </c>
      <c r="B1136" s="68">
        <v>45770</v>
      </c>
      <c r="C1136" s="67"/>
      <c r="D1136" s="70" t="s">
        <v>131</v>
      </c>
      <c r="E1136" s="69"/>
      <c r="F1136" s="69"/>
      <c r="G1136" s="70" t="s">
        <v>11964</v>
      </c>
      <c r="H1136" s="70" t="s">
        <v>11965</v>
      </c>
      <c r="I1136" s="70" t="s">
        <v>11664</v>
      </c>
      <c r="J1136" s="70" t="s">
        <v>977</v>
      </c>
      <c r="K1136" s="70" t="s">
        <v>440</v>
      </c>
      <c r="L1136" s="70" t="s">
        <v>37</v>
      </c>
      <c r="M1136" s="70" t="s">
        <v>2712</v>
      </c>
      <c r="N1136" s="70" t="s">
        <v>9452</v>
      </c>
      <c r="O1136" s="83" t="s">
        <v>11966</v>
      </c>
      <c r="P1136" s="72" t="s">
        <v>23</v>
      </c>
      <c r="Q1136" s="73"/>
      <c r="R1136" s="72"/>
      <c r="S1136" s="73"/>
      <c r="T1136" s="73"/>
      <c r="U1136" s="74"/>
      <c r="V1136" s="26"/>
      <c r="W1136" s="26"/>
      <c r="X1136" s="26"/>
      <c r="Y1136" s="26"/>
      <c r="Z1136" s="26"/>
      <c r="AA1136" s="26"/>
      <c r="AB1136" s="26"/>
      <c r="AC1136" s="26"/>
      <c r="AD1136" s="26"/>
      <c r="AE1136" s="26"/>
      <c r="AF1136" s="26"/>
      <c r="AG1136" s="26"/>
      <c r="AH1136" s="26"/>
      <c r="AI1136" s="26"/>
      <c r="AJ1136" s="26"/>
    </row>
    <row r="1137" spans="1:36" ht="25">
      <c r="A1137" s="67">
        <v>1173</v>
      </c>
      <c r="B1137" s="68">
        <v>45770</v>
      </c>
      <c r="C1137" s="67"/>
      <c r="D1137" s="70" t="s">
        <v>213</v>
      </c>
      <c r="E1137" s="69"/>
      <c r="F1137" s="69"/>
      <c r="G1137" s="70" t="s">
        <v>643</v>
      </c>
      <c r="H1137" s="70" t="s">
        <v>11967</v>
      </c>
      <c r="I1137" s="70"/>
      <c r="J1137" s="70" t="s">
        <v>11350</v>
      </c>
      <c r="K1137" s="70" t="s">
        <v>1616</v>
      </c>
      <c r="L1137" s="70" t="s">
        <v>486</v>
      </c>
      <c r="M1137" s="70" t="s">
        <v>11968</v>
      </c>
      <c r="N1137" s="70" t="s">
        <v>6692</v>
      </c>
      <c r="O1137" s="83" t="s">
        <v>11969</v>
      </c>
      <c r="P1137" s="72" t="s">
        <v>23</v>
      </c>
      <c r="Q1137" s="73"/>
      <c r="R1137" s="72" t="s">
        <v>24</v>
      </c>
      <c r="S1137" s="73"/>
      <c r="T1137" s="73"/>
      <c r="U1137" s="74"/>
      <c r="V1137" s="26"/>
      <c r="W1137" s="26"/>
      <c r="X1137" s="26"/>
      <c r="Y1137" s="26"/>
      <c r="Z1137" s="26"/>
      <c r="AA1137" s="26"/>
      <c r="AB1137" s="26"/>
      <c r="AC1137" s="26"/>
      <c r="AD1137" s="26"/>
      <c r="AE1137" s="26"/>
      <c r="AF1137" s="26"/>
      <c r="AG1137" s="26"/>
      <c r="AH1137" s="26"/>
      <c r="AI1137" s="26"/>
      <c r="AJ1137" s="26"/>
    </row>
    <row r="1138" spans="1:36" ht="37.5">
      <c r="A1138" s="67">
        <v>1174</v>
      </c>
      <c r="B1138" s="68">
        <v>45770</v>
      </c>
      <c r="C1138" s="67"/>
      <c r="D1138" s="70" t="s">
        <v>576</v>
      </c>
      <c r="E1138" s="69"/>
      <c r="F1138" s="69"/>
      <c r="G1138" s="70" t="s">
        <v>4661</v>
      </c>
      <c r="H1138" s="70" t="s">
        <v>11970</v>
      </c>
      <c r="I1138" s="70"/>
      <c r="J1138" s="70" t="s">
        <v>11350</v>
      </c>
      <c r="K1138" s="70" t="s">
        <v>1616</v>
      </c>
      <c r="L1138" s="70" t="s">
        <v>2159</v>
      </c>
      <c r="M1138" s="70" t="s">
        <v>11971</v>
      </c>
      <c r="N1138" s="70" t="s">
        <v>11972</v>
      </c>
      <c r="O1138" s="83" t="s">
        <v>11973</v>
      </c>
      <c r="P1138" s="72" t="s">
        <v>901</v>
      </c>
      <c r="Q1138" s="73"/>
      <c r="R1138" s="72"/>
      <c r="S1138" s="73"/>
      <c r="T1138" s="73"/>
      <c r="U1138" s="74"/>
      <c r="V1138" s="26"/>
      <c r="W1138" s="26"/>
      <c r="X1138" s="26"/>
      <c r="Y1138" s="26"/>
      <c r="Z1138" s="26"/>
      <c r="AA1138" s="26"/>
      <c r="AB1138" s="26"/>
      <c r="AC1138" s="26"/>
      <c r="AD1138" s="26"/>
      <c r="AE1138" s="26"/>
      <c r="AF1138" s="26"/>
      <c r="AG1138" s="26"/>
      <c r="AH1138" s="26"/>
      <c r="AI1138" s="26"/>
      <c r="AJ1138" s="26"/>
    </row>
    <row r="1139" spans="1:36" ht="50">
      <c r="A1139" s="67">
        <v>1175</v>
      </c>
      <c r="B1139" s="68">
        <v>45771</v>
      </c>
      <c r="C1139" s="67"/>
      <c r="D1139" s="70" t="s">
        <v>271</v>
      </c>
      <c r="E1139" s="69"/>
      <c r="F1139" s="69"/>
      <c r="G1139" s="70" t="s">
        <v>26</v>
      </c>
      <c r="H1139" s="70" t="s">
        <v>11974</v>
      </c>
      <c r="I1139" s="70" t="s">
        <v>11975</v>
      </c>
      <c r="J1139" s="70" t="s">
        <v>977</v>
      </c>
      <c r="K1139" s="70" t="s">
        <v>127</v>
      </c>
      <c r="L1139" s="70" t="s">
        <v>22</v>
      </c>
      <c r="M1139" s="70" t="s">
        <v>11976</v>
      </c>
      <c r="N1139" s="70" t="s">
        <v>5484</v>
      </c>
      <c r="O1139" s="83" t="s">
        <v>11977</v>
      </c>
      <c r="P1139" s="72" t="s">
        <v>901</v>
      </c>
      <c r="Q1139" s="73" t="s">
        <v>11978</v>
      </c>
      <c r="R1139" s="72"/>
      <c r="S1139" s="73"/>
      <c r="T1139" s="73"/>
      <c r="U1139" s="74"/>
      <c r="V1139" s="26"/>
      <c r="W1139" s="26"/>
      <c r="X1139" s="26"/>
      <c r="Y1139" s="26"/>
      <c r="Z1139" s="26"/>
      <c r="AA1139" s="26"/>
      <c r="AB1139" s="26"/>
      <c r="AC1139" s="26"/>
      <c r="AD1139" s="26"/>
      <c r="AE1139" s="26"/>
      <c r="AF1139" s="26"/>
      <c r="AG1139" s="26"/>
      <c r="AH1139" s="26"/>
      <c r="AI1139" s="26"/>
      <c r="AJ1139" s="26"/>
    </row>
    <row r="1140" spans="1:36" ht="50">
      <c r="A1140" s="67">
        <v>1176</v>
      </c>
      <c r="B1140" s="68">
        <v>45771</v>
      </c>
      <c r="C1140" s="67"/>
      <c r="D1140" s="70" t="s">
        <v>145</v>
      </c>
      <c r="E1140" s="69"/>
      <c r="F1140" s="69"/>
      <c r="G1140" s="70" t="s">
        <v>2325</v>
      </c>
      <c r="H1140" s="70" t="s">
        <v>11979</v>
      </c>
      <c r="I1140" s="70" t="s">
        <v>11199</v>
      </c>
      <c r="J1140" s="70" t="s">
        <v>977</v>
      </c>
      <c r="K1140" s="70" t="s">
        <v>127</v>
      </c>
      <c r="L1140" s="70" t="s">
        <v>353</v>
      </c>
      <c r="M1140" s="70" t="s">
        <v>11980</v>
      </c>
      <c r="N1140" s="70" t="s">
        <v>11201</v>
      </c>
      <c r="O1140" s="83" t="s">
        <v>11981</v>
      </c>
      <c r="P1140" s="72" t="s">
        <v>23</v>
      </c>
      <c r="Q1140" s="73"/>
      <c r="R1140" s="72"/>
      <c r="S1140" s="73"/>
      <c r="T1140" s="73"/>
      <c r="U1140" s="74"/>
      <c r="V1140" s="26"/>
      <c r="W1140" s="26"/>
      <c r="X1140" s="26"/>
      <c r="Y1140" s="26"/>
      <c r="Z1140" s="26"/>
      <c r="AA1140" s="26"/>
      <c r="AB1140" s="26"/>
      <c r="AC1140" s="26"/>
      <c r="AD1140" s="26"/>
      <c r="AE1140" s="26"/>
      <c r="AF1140" s="26"/>
      <c r="AG1140" s="26"/>
      <c r="AH1140" s="26"/>
      <c r="AI1140" s="26"/>
      <c r="AJ1140" s="26"/>
    </row>
    <row r="1141" spans="1:36" ht="63.5">
      <c r="A1141" s="67">
        <v>1177</v>
      </c>
      <c r="B1141" s="68">
        <v>45771</v>
      </c>
      <c r="C1141" s="67"/>
      <c r="D1141" s="70" t="s">
        <v>135</v>
      </c>
      <c r="E1141" s="69"/>
      <c r="F1141" s="69"/>
      <c r="G1141" s="70" t="s">
        <v>11982</v>
      </c>
      <c r="H1141" s="70" t="s">
        <v>11983</v>
      </c>
      <c r="I1141" s="70" t="s">
        <v>734</v>
      </c>
      <c r="J1141" s="70" t="s">
        <v>11350</v>
      </c>
      <c r="K1141" s="70" t="s">
        <v>1917</v>
      </c>
      <c r="L1141" s="70" t="s">
        <v>10323</v>
      </c>
      <c r="M1141" s="70" t="s">
        <v>11984</v>
      </c>
      <c r="N1141" s="70" t="s">
        <v>11985</v>
      </c>
      <c r="O1141" s="70"/>
      <c r="P1141" s="72" t="s">
        <v>901</v>
      </c>
      <c r="Q1141" s="73"/>
      <c r="R1141" s="72"/>
      <c r="S1141" s="73"/>
      <c r="T1141" s="73"/>
      <c r="U1141" s="74"/>
      <c r="V1141" s="26"/>
      <c r="W1141" s="26"/>
      <c r="X1141" s="26"/>
      <c r="Y1141" s="26"/>
      <c r="Z1141" s="26"/>
      <c r="AA1141" s="26"/>
      <c r="AB1141" s="26"/>
      <c r="AC1141" s="26"/>
      <c r="AD1141" s="26"/>
      <c r="AE1141" s="26"/>
      <c r="AF1141" s="26"/>
      <c r="AG1141" s="26"/>
      <c r="AH1141" s="26"/>
      <c r="AI1141" s="26"/>
      <c r="AJ1141" s="26"/>
    </row>
    <row r="1142" spans="1:36" ht="75">
      <c r="A1142" s="67">
        <v>1178</v>
      </c>
      <c r="B1142" s="68">
        <v>45771</v>
      </c>
      <c r="C1142" s="67"/>
      <c r="D1142" s="70" t="s">
        <v>10391</v>
      </c>
      <c r="E1142" s="69"/>
      <c r="F1142" s="69"/>
      <c r="G1142" s="70" t="s">
        <v>11986</v>
      </c>
      <c r="H1142" s="70" t="s">
        <v>11987</v>
      </c>
      <c r="I1142" s="70" t="s">
        <v>11988</v>
      </c>
      <c r="J1142" s="70" t="s">
        <v>11350</v>
      </c>
      <c r="K1142" s="70" t="s">
        <v>1917</v>
      </c>
      <c r="L1142" s="70" t="s">
        <v>45</v>
      </c>
      <c r="M1142" s="70" t="s">
        <v>11989</v>
      </c>
      <c r="N1142" s="70" t="s">
        <v>11813</v>
      </c>
      <c r="O1142" s="70"/>
      <c r="P1142" s="72" t="s">
        <v>23</v>
      </c>
      <c r="Q1142" s="73" t="s">
        <v>11990</v>
      </c>
      <c r="R1142" s="72" t="s">
        <v>24</v>
      </c>
      <c r="S1142" s="73" t="s">
        <v>1917</v>
      </c>
      <c r="T1142" s="73"/>
      <c r="U1142" s="74"/>
      <c r="V1142" s="26"/>
      <c r="W1142" s="26"/>
      <c r="X1142" s="26"/>
      <c r="Y1142" s="26"/>
      <c r="Z1142" s="26"/>
      <c r="AA1142" s="26"/>
      <c r="AB1142" s="26"/>
      <c r="AC1142" s="26"/>
      <c r="AD1142" s="26"/>
      <c r="AE1142" s="26"/>
      <c r="AF1142" s="26"/>
      <c r="AG1142" s="26"/>
      <c r="AH1142" s="26"/>
      <c r="AI1142" s="26"/>
      <c r="AJ1142" s="26"/>
    </row>
    <row r="1143" spans="1:36" ht="112.5">
      <c r="A1143" s="67">
        <v>1179</v>
      </c>
      <c r="B1143" s="68">
        <v>45771</v>
      </c>
      <c r="C1143" s="67"/>
      <c r="D1143" s="70" t="s">
        <v>533</v>
      </c>
      <c r="E1143" s="69"/>
      <c r="F1143" s="69"/>
      <c r="G1143" s="70" t="s">
        <v>560</v>
      </c>
      <c r="H1143" s="70" t="s">
        <v>11991</v>
      </c>
      <c r="I1143" s="70" t="s">
        <v>11992</v>
      </c>
      <c r="J1143" s="70" t="s">
        <v>11350</v>
      </c>
      <c r="K1143" s="70" t="s">
        <v>1917</v>
      </c>
      <c r="L1143" s="70" t="s">
        <v>353</v>
      </c>
      <c r="M1143" s="70" t="s">
        <v>11993</v>
      </c>
      <c r="N1143" s="70" t="s">
        <v>11994</v>
      </c>
      <c r="O1143" s="83" t="s">
        <v>11995</v>
      </c>
      <c r="P1143" s="72" t="s">
        <v>23</v>
      </c>
      <c r="Q1143" s="73"/>
      <c r="R1143" s="72" t="s">
        <v>24</v>
      </c>
      <c r="S1143" s="73" t="s">
        <v>1917</v>
      </c>
      <c r="T1143" s="73"/>
      <c r="U1143" s="74"/>
      <c r="V1143" s="26"/>
      <c r="W1143" s="26"/>
      <c r="X1143" s="26"/>
      <c r="Y1143" s="26"/>
      <c r="Z1143" s="26"/>
      <c r="AA1143" s="26"/>
      <c r="AB1143" s="26"/>
      <c r="AC1143" s="26"/>
      <c r="AD1143" s="26"/>
      <c r="AE1143" s="26"/>
      <c r="AF1143" s="26"/>
      <c r="AG1143" s="26"/>
      <c r="AH1143" s="26"/>
      <c r="AI1143" s="26"/>
      <c r="AJ1143" s="26"/>
    </row>
    <row r="1144" spans="1:36" ht="62.5">
      <c r="A1144" s="67">
        <v>1180</v>
      </c>
      <c r="B1144" s="68">
        <v>45771</v>
      </c>
      <c r="C1144" s="67"/>
      <c r="D1144" s="70" t="s">
        <v>570</v>
      </c>
      <c r="E1144" s="69"/>
      <c r="F1144" s="69"/>
      <c r="G1144" s="70" t="s">
        <v>49</v>
      </c>
      <c r="H1144" s="70" t="s">
        <v>11996</v>
      </c>
      <c r="I1144" s="70" t="s">
        <v>11225</v>
      </c>
      <c r="J1144" s="70" t="s">
        <v>977</v>
      </c>
      <c r="K1144" s="70" t="s">
        <v>127</v>
      </c>
      <c r="L1144" s="70" t="s">
        <v>37</v>
      </c>
      <c r="M1144" s="70" t="s">
        <v>11997</v>
      </c>
      <c r="N1144" s="70" t="s">
        <v>11998</v>
      </c>
      <c r="O1144" s="83" t="s">
        <v>11999</v>
      </c>
      <c r="P1144" s="72" t="s">
        <v>23</v>
      </c>
      <c r="Q1144" s="73"/>
      <c r="R1144" s="72"/>
      <c r="S1144" s="73"/>
      <c r="T1144" s="73"/>
      <c r="U1144" s="74"/>
      <c r="V1144" s="26"/>
      <c r="W1144" s="26"/>
      <c r="X1144" s="26"/>
      <c r="Y1144" s="26"/>
      <c r="Z1144" s="26"/>
      <c r="AA1144" s="26"/>
      <c r="AB1144" s="26"/>
      <c r="AC1144" s="26"/>
      <c r="AD1144" s="26"/>
      <c r="AE1144" s="26"/>
      <c r="AF1144" s="26"/>
      <c r="AG1144" s="26"/>
      <c r="AH1144" s="26"/>
      <c r="AI1144" s="26"/>
      <c r="AJ1144" s="26"/>
    </row>
    <row r="1145" spans="1:36" ht="175">
      <c r="A1145" s="67">
        <v>1181</v>
      </c>
      <c r="B1145" s="68">
        <v>45771</v>
      </c>
      <c r="C1145" s="67"/>
      <c r="D1145" s="70" t="s">
        <v>741</v>
      </c>
      <c r="E1145" s="69"/>
      <c r="F1145" s="69"/>
      <c r="G1145" s="70" t="s">
        <v>11885</v>
      </c>
      <c r="H1145" s="70" t="s">
        <v>11886</v>
      </c>
      <c r="I1145" s="70" t="s">
        <v>11887</v>
      </c>
      <c r="J1145" s="70" t="s">
        <v>11350</v>
      </c>
      <c r="K1145" s="70" t="s">
        <v>1917</v>
      </c>
      <c r="L1145" s="70" t="s">
        <v>35</v>
      </c>
      <c r="M1145" s="70" t="s">
        <v>12000</v>
      </c>
      <c r="N1145" s="70" t="s">
        <v>562</v>
      </c>
      <c r="O1145" s="83" t="s">
        <v>12001</v>
      </c>
      <c r="P1145" s="72" t="s">
        <v>23</v>
      </c>
      <c r="Q1145" s="73" t="s">
        <v>12002</v>
      </c>
      <c r="R1145" s="72" t="s">
        <v>24</v>
      </c>
      <c r="S1145" s="73" t="s">
        <v>1917</v>
      </c>
      <c r="T1145" s="73" t="s">
        <v>10476</v>
      </c>
      <c r="U1145" s="74"/>
      <c r="V1145" s="26"/>
      <c r="W1145" s="26"/>
      <c r="X1145" s="26"/>
      <c r="Y1145" s="26"/>
      <c r="Z1145" s="26"/>
      <c r="AA1145" s="26"/>
      <c r="AB1145" s="26"/>
      <c r="AC1145" s="26"/>
      <c r="AD1145" s="26"/>
      <c r="AE1145" s="26"/>
      <c r="AF1145" s="26"/>
      <c r="AG1145" s="26"/>
      <c r="AH1145" s="26"/>
      <c r="AI1145" s="26"/>
      <c r="AJ1145" s="26"/>
    </row>
    <row r="1146" spans="1:36" ht="325">
      <c r="A1146" s="67">
        <v>1182</v>
      </c>
      <c r="B1146" s="68">
        <v>45771</v>
      </c>
      <c r="C1146" s="67"/>
      <c r="D1146" s="70" t="s">
        <v>288</v>
      </c>
      <c r="E1146" s="69"/>
      <c r="F1146" s="69"/>
      <c r="G1146" s="70" t="s">
        <v>12003</v>
      </c>
      <c r="H1146" s="70" t="s">
        <v>12004</v>
      </c>
      <c r="I1146" s="70" t="s">
        <v>12005</v>
      </c>
      <c r="J1146" s="70" t="s">
        <v>977</v>
      </c>
      <c r="K1146" s="70" t="s">
        <v>127</v>
      </c>
      <c r="L1146" s="70" t="s">
        <v>381</v>
      </c>
      <c r="M1146" s="70" t="s">
        <v>12006</v>
      </c>
      <c r="N1146" s="70" t="s">
        <v>748</v>
      </c>
      <c r="O1146" s="83" t="s">
        <v>12007</v>
      </c>
      <c r="P1146" s="72" t="s">
        <v>23</v>
      </c>
      <c r="Q1146" s="73"/>
      <c r="R1146" s="72" t="s">
        <v>727</v>
      </c>
      <c r="S1146" s="73" t="s">
        <v>127</v>
      </c>
      <c r="T1146" s="73" t="s">
        <v>12008</v>
      </c>
      <c r="U1146" s="74"/>
      <c r="V1146" s="26"/>
      <c r="W1146" s="26"/>
      <c r="X1146" s="26"/>
      <c r="Y1146" s="26"/>
      <c r="Z1146" s="26"/>
      <c r="AA1146" s="26"/>
      <c r="AB1146" s="26"/>
      <c r="AC1146" s="26"/>
      <c r="AD1146" s="26"/>
      <c r="AE1146" s="26"/>
      <c r="AF1146" s="26"/>
      <c r="AG1146" s="26"/>
      <c r="AH1146" s="26"/>
      <c r="AI1146" s="26"/>
      <c r="AJ1146" s="26"/>
    </row>
    <row r="1147" spans="1:36" ht="25">
      <c r="A1147" s="67">
        <v>1183</v>
      </c>
      <c r="B1147" s="68">
        <v>45771</v>
      </c>
      <c r="C1147" s="67"/>
      <c r="D1147" s="70" t="s">
        <v>801</v>
      </c>
      <c r="E1147" s="69"/>
      <c r="F1147" s="69"/>
      <c r="G1147" s="70" t="s">
        <v>12009</v>
      </c>
      <c r="H1147" s="70" t="s">
        <v>12010</v>
      </c>
      <c r="I1147" s="70"/>
      <c r="J1147" s="70" t="s">
        <v>11350</v>
      </c>
      <c r="K1147" s="70" t="s">
        <v>1616</v>
      </c>
      <c r="L1147" s="70" t="s">
        <v>486</v>
      </c>
      <c r="M1147" s="70" t="s">
        <v>12011</v>
      </c>
      <c r="N1147" s="70" t="s">
        <v>5837</v>
      </c>
      <c r="O1147" s="83" t="s">
        <v>12012</v>
      </c>
      <c r="P1147" s="72" t="s">
        <v>23</v>
      </c>
      <c r="Q1147" s="73"/>
      <c r="R1147" s="72" t="s">
        <v>24</v>
      </c>
      <c r="S1147" s="73" t="s">
        <v>1616</v>
      </c>
      <c r="T1147" s="73" t="s">
        <v>10476</v>
      </c>
      <c r="U1147" s="74" t="s">
        <v>5344</v>
      </c>
      <c r="V1147" s="26"/>
      <c r="W1147" s="26"/>
      <c r="X1147" s="26"/>
      <c r="Y1147" s="26"/>
      <c r="Z1147" s="26"/>
      <c r="AA1147" s="26"/>
      <c r="AB1147" s="26"/>
      <c r="AC1147" s="26"/>
      <c r="AD1147" s="26"/>
      <c r="AE1147" s="26"/>
      <c r="AF1147" s="26"/>
      <c r="AG1147" s="26"/>
      <c r="AH1147" s="26"/>
      <c r="AI1147" s="26"/>
      <c r="AJ1147" s="26"/>
    </row>
    <row r="1148" spans="1:36" ht="25">
      <c r="A1148" s="67">
        <v>1184</v>
      </c>
      <c r="B1148" s="68">
        <v>45771</v>
      </c>
      <c r="C1148" s="67"/>
      <c r="D1148" s="70" t="s">
        <v>801</v>
      </c>
      <c r="E1148" s="69"/>
      <c r="F1148" s="69"/>
      <c r="G1148" s="70" t="s">
        <v>596</v>
      </c>
      <c r="H1148" s="70" t="s">
        <v>12013</v>
      </c>
      <c r="I1148" s="70"/>
      <c r="J1148" s="70" t="s">
        <v>11350</v>
      </c>
      <c r="K1148" s="70" t="s">
        <v>1616</v>
      </c>
      <c r="L1148" s="70" t="s">
        <v>486</v>
      </c>
      <c r="M1148" s="70" t="s">
        <v>12014</v>
      </c>
      <c r="N1148" s="70" t="s">
        <v>5837</v>
      </c>
      <c r="O1148" s="70"/>
      <c r="P1148" s="72" t="s">
        <v>23</v>
      </c>
      <c r="Q1148" s="73"/>
      <c r="R1148" s="72" t="s">
        <v>24</v>
      </c>
      <c r="S1148" s="73" t="s">
        <v>1616</v>
      </c>
      <c r="T1148" s="73" t="s">
        <v>10476</v>
      </c>
      <c r="U1148" s="74" t="s">
        <v>5344</v>
      </c>
      <c r="V1148" s="26"/>
      <c r="W1148" s="26"/>
      <c r="X1148" s="26"/>
      <c r="Y1148" s="26"/>
      <c r="Z1148" s="26"/>
      <c r="AA1148" s="26"/>
      <c r="AB1148" s="26"/>
      <c r="AC1148" s="26"/>
      <c r="AD1148" s="26"/>
      <c r="AE1148" s="26"/>
      <c r="AF1148" s="26"/>
      <c r="AG1148" s="26"/>
      <c r="AH1148" s="26"/>
      <c r="AI1148" s="26"/>
      <c r="AJ1148" s="26"/>
    </row>
    <row r="1149" spans="1:36" ht="87.5">
      <c r="A1149" s="67">
        <v>1185</v>
      </c>
      <c r="B1149" s="68">
        <v>45771</v>
      </c>
      <c r="C1149" s="67"/>
      <c r="D1149" s="70" t="s">
        <v>308</v>
      </c>
      <c r="E1149" s="69"/>
      <c r="F1149" s="69"/>
      <c r="G1149" s="70" t="s">
        <v>252</v>
      </c>
      <c r="H1149" s="70" t="s">
        <v>12015</v>
      </c>
      <c r="I1149" s="70"/>
      <c r="J1149" s="70" t="s">
        <v>11350</v>
      </c>
      <c r="K1149" s="70" t="s">
        <v>1616</v>
      </c>
      <c r="L1149" s="70" t="s">
        <v>166</v>
      </c>
      <c r="M1149" s="70" t="s">
        <v>12016</v>
      </c>
      <c r="N1149" s="70" t="s">
        <v>4897</v>
      </c>
      <c r="O1149" s="70"/>
      <c r="P1149" s="72" t="s">
        <v>23</v>
      </c>
      <c r="Q1149" s="73"/>
      <c r="R1149" s="72" t="s">
        <v>24</v>
      </c>
      <c r="S1149" s="73" t="s">
        <v>1616</v>
      </c>
      <c r="T1149" s="73" t="s">
        <v>10476</v>
      </c>
      <c r="U1149" s="74" t="s">
        <v>5344</v>
      </c>
      <c r="V1149" s="26"/>
      <c r="W1149" s="26"/>
      <c r="X1149" s="26"/>
      <c r="Y1149" s="26"/>
      <c r="Z1149" s="26"/>
      <c r="AA1149" s="26"/>
      <c r="AB1149" s="26"/>
      <c r="AC1149" s="26"/>
      <c r="AD1149" s="26"/>
      <c r="AE1149" s="26"/>
      <c r="AF1149" s="26"/>
      <c r="AG1149" s="26"/>
      <c r="AH1149" s="26"/>
      <c r="AI1149" s="26"/>
      <c r="AJ1149" s="26"/>
    </row>
    <row r="1150" spans="1:36" ht="37.5">
      <c r="A1150" s="67">
        <v>1186</v>
      </c>
      <c r="B1150" s="68">
        <v>45771</v>
      </c>
      <c r="C1150" s="67"/>
      <c r="D1150" s="70" t="s">
        <v>392</v>
      </c>
      <c r="E1150" s="69"/>
      <c r="F1150" s="69"/>
      <c r="G1150" s="70" t="s">
        <v>587</v>
      </c>
      <c r="H1150" s="70" t="s">
        <v>12017</v>
      </c>
      <c r="I1150" s="70" t="s">
        <v>12018</v>
      </c>
      <c r="J1150" s="70" t="s">
        <v>977</v>
      </c>
      <c r="K1150" s="70" t="s">
        <v>127</v>
      </c>
      <c r="L1150" s="70" t="s">
        <v>568</v>
      </c>
      <c r="M1150" s="70" t="s">
        <v>12019</v>
      </c>
      <c r="N1150" s="70" t="s">
        <v>12020</v>
      </c>
      <c r="O1150" s="83" t="s">
        <v>12021</v>
      </c>
      <c r="P1150" s="72" t="s">
        <v>23</v>
      </c>
      <c r="Q1150" s="73"/>
      <c r="R1150" s="72"/>
      <c r="S1150" s="73"/>
      <c r="T1150" s="73"/>
      <c r="U1150" s="74"/>
      <c r="V1150" s="26"/>
      <c r="W1150" s="26"/>
      <c r="X1150" s="26"/>
      <c r="Y1150" s="26"/>
      <c r="Z1150" s="26"/>
      <c r="AA1150" s="26"/>
      <c r="AB1150" s="26"/>
      <c r="AC1150" s="26"/>
      <c r="AD1150" s="26"/>
      <c r="AE1150" s="26"/>
      <c r="AF1150" s="26"/>
      <c r="AG1150" s="26"/>
      <c r="AH1150" s="26"/>
      <c r="AI1150" s="26"/>
      <c r="AJ1150" s="26"/>
    </row>
    <row r="1151" spans="1:36" ht="25">
      <c r="A1151" s="67">
        <v>1187</v>
      </c>
      <c r="B1151" s="68">
        <v>45771</v>
      </c>
      <c r="C1151" s="67"/>
      <c r="D1151" s="70" t="s">
        <v>513</v>
      </c>
      <c r="E1151" s="69"/>
      <c r="F1151" s="69"/>
      <c r="G1151" s="70" t="s">
        <v>12022</v>
      </c>
      <c r="H1151" s="70" t="s">
        <v>12023</v>
      </c>
      <c r="I1151" s="70"/>
      <c r="J1151" s="70" t="s">
        <v>11350</v>
      </c>
      <c r="K1151" s="70" t="s">
        <v>1616</v>
      </c>
      <c r="L1151" s="70" t="s">
        <v>889</v>
      </c>
      <c r="M1151" s="70" t="s">
        <v>12024</v>
      </c>
      <c r="N1151" s="70" t="s">
        <v>12025</v>
      </c>
      <c r="O1151" s="83" t="s">
        <v>12026</v>
      </c>
      <c r="P1151" s="72" t="s">
        <v>23</v>
      </c>
      <c r="Q1151" s="73" t="s">
        <v>12027</v>
      </c>
      <c r="R1151" s="72" t="s">
        <v>24</v>
      </c>
      <c r="S1151" s="73" t="s">
        <v>1616</v>
      </c>
      <c r="T1151" s="73" t="s">
        <v>1869</v>
      </c>
      <c r="U1151" s="74" t="s">
        <v>5344</v>
      </c>
      <c r="V1151" s="26"/>
      <c r="W1151" s="26"/>
      <c r="X1151" s="26"/>
      <c r="Y1151" s="26"/>
      <c r="Z1151" s="26"/>
      <c r="AA1151" s="26"/>
      <c r="AB1151" s="26"/>
      <c r="AC1151" s="26"/>
      <c r="AD1151" s="26"/>
      <c r="AE1151" s="26"/>
      <c r="AF1151" s="26"/>
      <c r="AG1151" s="26"/>
      <c r="AH1151" s="26"/>
      <c r="AI1151" s="26"/>
      <c r="AJ1151" s="26"/>
    </row>
    <row r="1152" spans="1:36" ht="37.5">
      <c r="A1152" s="67">
        <v>1188</v>
      </c>
      <c r="B1152" s="68">
        <v>45772</v>
      </c>
      <c r="C1152" s="67" t="str">
        <f t="array" aca="1" ref="C1152" ca="1">IFERROR(_xludf.XLOOKUP(D1152,master_daerah!B:B,master_daerah!A:A),"")</f>
        <v/>
      </c>
      <c r="D1152" s="70" t="s">
        <v>295</v>
      </c>
      <c r="E1152" s="69"/>
      <c r="F1152" s="69"/>
      <c r="G1152" s="70" t="s">
        <v>12028</v>
      </c>
      <c r="H1152" s="70" t="s">
        <v>10337</v>
      </c>
      <c r="I1152" s="70" t="s">
        <v>10827</v>
      </c>
      <c r="J1152" s="70" t="s">
        <v>1645</v>
      </c>
      <c r="K1152" s="70" t="s">
        <v>25</v>
      </c>
      <c r="L1152" s="70" t="s">
        <v>681</v>
      </c>
      <c r="M1152" s="70" t="s">
        <v>12029</v>
      </c>
      <c r="N1152" s="70" t="s">
        <v>12030</v>
      </c>
      <c r="O1152" s="70"/>
      <c r="P1152" s="72" t="s">
        <v>23</v>
      </c>
      <c r="Q1152" s="73"/>
      <c r="R1152" s="72"/>
      <c r="S1152" s="73"/>
      <c r="T1152" s="73"/>
      <c r="U1152" s="74"/>
      <c r="V1152" s="26"/>
      <c r="W1152" s="26"/>
      <c r="X1152" s="26"/>
      <c r="Y1152" s="26"/>
      <c r="Z1152" s="26"/>
      <c r="AA1152" s="26"/>
      <c r="AB1152" s="26"/>
      <c r="AC1152" s="26"/>
      <c r="AD1152" s="26"/>
      <c r="AE1152" s="26"/>
      <c r="AF1152" s="26"/>
      <c r="AG1152" s="26"/>
      <c r="AH1152" s="26"/>
      <c r="AI1152" s="26"/>
      <c r="AJ1152" s="26"/>
    </row>
    <row r="1153" spans="1:36" ht="37.5">
      <c r="A1153" s="67">
        <v>1189</v>
      </c>
      <c r="B1153" s="68">
        <v>45772</v>
      </c>
      <c r="C1153" s="67"/>
      <c r="D1153" s="70" t="s">
        <v>890</v>
      </c>
      <c r="E1153" s="69"/>
      <c r="F1153" s="69"/>
      <c r="G1153" s="70" t="s">
        <v>154</v>
      </c>
      <c r="H1153" s="70" t="s">
        <v>12031</v>
      </c>
      <c r="I1153" s="70"/>
      <c r="J1153" s="70" t="s">
        <v>1645</v>
      </c>
      <c r="K1153" s="70" t="s">
        <v>1616</v>
      </c>
      <c r="L1153" s="70" t="s">
        <v>607</v>
      </c>
      <c r="M1153" s="70" t="s">
        <v>12032</v>
      </c>
      <c r="N1153" s="70" t="s">
        <v>12033</v>
      </c>
      <c r="O1153" s="70"/>
      <c r="P1153" s="72" t="s">
        <v>23</v>
      </c>
      <c r="Q1153" s="73"/>
      <c r="R1153" s="72" t="s">
        <v>24</v>
      </c>
      <c r="S1153" s="73" t="s">
        <v>1616</v>
      </c>
      <c r="T1153" s="73" t="s">
        <v>1869</v>
      </c>
      <c r="U1153" s="74" t="s">
        <v>5344</v>
      </c>
      <c r="V1153" s="26"/>
      <c r="W1153" s="26"/>
      <c r="X1153" s="26"/>
      <c r="Y1153" s="26"/>
      <c r="Z1153" s="26"/>
      <c r="AA1153" s="26"/>
      <c r="AB1153" s="26"/>
      <c r="AC1153" s="26"/>
      <c r="AD1153" s="26"/>
      <c r="AE1153" s="26"/>
      <c r="AF1153" s="26"/>
      <c r="AG1153" s="26"/>
      <c r="AH1153" s="26"/>
      <c r="AI1153" s="26"/>
      <c r="AJ1153" s="26"/>
    </row>
    <row r="1154" spans="1:36" ht="37.5">
      <c r="A1154" s="67">
        <v>1190</v>
      </c>
      <c r="B1154" s="68">
        <v>45772</v>
      </c>
      <c r="C1154" s="67"/>
      <c r="D1154" s="70" t="s">
        <v>698</v>
      </c>
      <c r="E1154" s="69"/>
      <c r="F1154" s="69"/>
      <c r="G1154" s="70" t="s">
        <v>104</v>
      </c>
      <c r="H1154" s="70" t="s">
        <v>12034</v>
      </c>
      <c r="I1154" s="70" t="s">
        <v>12035</v>
      </c>
      <c r="J1154" s="70" t="s">
        <v>1645</v>
      </c>
      <c r="K1154" s="70" t="s">
        <v>1917</v>
      </c>
      <c r="L1154" s="70" t="s">
        <v>607</v>
      </c>
      <c r="M1154" s="70" t="s">
        <v>12036</v>
      </c>
      <c r="N1154" s="70" t="s">
        <v>12037</v>
      </c>
      <c r="O1154" s="83" t="s">
        <v>12038</v>
      </c>
      <c r="P1154" s="72" t="s">
        <v>23</v>
      </c>
      <c r="Q1154" s="73" t="s">
        <v>12039</v>
      </c>
      <c r="R1154" s="72" t="s">
        <v>24</v>
      </c>
      <c r="S1154" s="73" t="s">
        <v>1917</v>
      </c>
      <c r="T1154" s="73" t="s">
        <v>1869</v>
      </c>
      <c r="U1154" s="74" t="s">
        <v>5436</v>
      </c>
      <c r="V1154" s="26"/>
      <c r="W1154" s="26"/>
      <c r="X1154" s="26"/>
      <c r="Y1154" s="26"/>
      <c r="Z1154" s="26"/>
      <c r="AA1154" s="26"/>
      <c r="AB1154" s="26"/>
      <c r="AC1154" s="26"/>
      <c r="AD1154" s="26"/>
      <c r="AE1154" s="26"/>
      <c r="AF1154" s="26"/>
      <c r="AG1154" s="26"/>
      <c r="AH1154" s="26"/>
      <c r="AI1154" s="26"/>
      <c r="AJ1154" s="26"/>
    </row>
    <row r="1155" spans="1:36" ht="37.5">
      <c r="A1155" s="67">
        <v>1191</v>
      </c>
      <c r="B1155" s="68">
        <v>45772</v>
      </c>
      <c r="C1155" s="67"/>
      <c r="D1155" s="70" t="s">
        <v>547</v>
      </c>
      <c r="E1155" s="69"/>
      <c r="F1155" s="69"/>
      <c r="G1155" s="70" t="s">
        <v>104</v>
      </c>
      <c r="H1155" s="70" t="s">
        <v>12040</v>
      </c>
      <c r="I1155" s="70"/>
      <c r="J1155" s="70" t="s">
        <v>1645</v>
      </c>
      <c r="K1155" s="70" t="s">
        <v>1616</v>
      </c>
      <c r="L1155" s="70" t="s">
        <v>187</v>
      </c>
      <c r="M1155" s="70" t="s">
        <v>12041</v>
      </c>
      <c r="N1155" s="70" t="s">
        <v>4897</v>
      </c>
      <c r="O1155" s="70"/>
      <c r="P1155" s="72" t="s">
        <v>23</v>
      </c>
      <c r="Q1155" s="73"/>
      <c r="R1155" s="72" t="s">
        <v>24</v>
      </c>
      <c r="S1155" s="73" t="s">
        <v>1616</v>
      </c>
      <c r="T1155" s="73" t="s">
        <v>1869</v>
      </c>
      <c r="U1155" s="74" t="s">
        <v>5344</v>
      </c>
      <c r="V1155" s="26"/>
      <c r="W1155" s="26"/>
      <c r="X1155" s="26"/>
      <c r="Y1155" s="26"/>
      <c r="Z1155" s="26"/>
      <c r="AA1155" s="26"/>
      <c r="AB1155" s="26"/>
      <c r="AC1155" s="26"/>
      <c r="AD1155" s="26"/>
      <c r="AE1155" s="26"/>
      <c r="AF1155" s="26"/>
      <c r="AG1155" s="26"/>
      <c r="AH1155" s="26"/>
      <c r="AI1155" s="26"/>
      <c r="AJ1155" s="26"/>
    </row>
    <row r="1156" spans="1:36" ht="137.5">
      <c r="A1156" s="67">
        <v>1192</v>
      </c>
      <c r="B1156" s="68">
        <v>45772</v>
      </c>
      <c r="C1156" s="67"/>
      <c r="D1156" s="70" t="s">
        <v>392</v>
      </c>
      <c r="E1156" s="69"/>
      <c r="F1156" s="69"/>
      <c r="G1156" s="70" t="s">
        <v>49</v>
      </c>
      <c r="H1156" s="70" t="s">
        <v>12042</v>
      </c>
      <c r="I1156" s="70" t="s">
        <v>12043</v>
      </c>
      <c r="J1156" s="70" t="s">
        <v>977</v>
      </c>
      <c r="K1156" s="70" t="s">
        <v>127</v>
      </c>
      <c r="L1156" s="70" t="s">
        <v>37</v>
      </c>
      <c r="M1156" s="70" t="s">
        <v>11997</v>
      </c>
      <c r="N1156" s="70" t="s">
        <v>11998</v>
      </c>
      <c r="O1156" s="83" t="s">
        <v>12044</v>
      </c>
      <c r="P1156" s="72" t="s">
        <v>23</v>
      </c>
      <c r="Q1156" s="73"/>
      <c r="R1156" s="72"/>
      <c r="S1156" s="73"/>
      <c r="T1156" s="73"/>
      <c r="U1156" s="74"/>
      <c r="V1156" s="26"/>
      <c r="W1156" s="26"/>
      <c r="X1156" s="26"/>
      <c r="Y1156" s="26"/>
      <c r="Z1156" s="26"/>
      <c r="AA1156" s="26"/>
      <c r="AB1156" s="26"/>
      <c r="AC1156" s="26"/>
      <c r="AD1156" s="26"/>
      <c r="AE1156" s="26"/>
      <c r="AF1156" s="26"/>
      <c r="AG1156" s="26"/>
      <c r="AH1156" s="26"/>
      <c r="AI1156" s="26"/>
      <c r="AJ1156" s="26"/>
    </row>
    <row r="1157" spans="1:36" ht="37.5">
      <c r="A1157" s="67">
        <v>1193</v>
      </c>
      <c r="B1157" s="68">
        <v>45772</v>
      </c>
      <c r="C1157" s="67"/>
      <c r="D1157" s="70" t="s">
        <v>698</v>
      </c>
      <c r="E1157" s="69"/>
      <c r="F1157" s="69"/>
      <c r="G1157" s="70" t="s">
        <v>104</v>
      </c>
      <c r="H1157" s="70" t="s">
        <v>12045</v>
      </c>
      <c r="I1157" s="70" t="s">
        <v>9680</v>
      </c>
      <c r="J1157" s="70" t="s">
        <v>977</v>
      </c>
      <c r="K1157" s="70" t="s">
        <v>127</v>
      </c>
      <c r="L1157" s="70" t="s">
        <v>568</v>
      </c>
      <c r="M1157" s="70" t="s">
        <v>12019</v>
      </c>
      <c r="N1157" s="70" t="s">
        <v>12020</v>
      </c>
      <c r="O1157" s="83" t="s">
        <v>12046</v>
      </c>
      <c r="P1157" s="72" t="s">
        <v>23</v>
      </c>
      <c r="Q1157" s="73"/>
      <c r="R1157" s="72"/>
      <c r="S1157" s="73"/>
      <c r="T1157" s="73"/>
      <c r="U1157" s="74"/>
      <c r="V1157" s="26"/>
      <c r="W1157" s="26"/>
      <c r="X1157" s="26"/>
      <c r="Y1157" s="26"/>
      <c r="Z1157" s="26"/>
      <c r="AA1157" s="26"/>
      <c r="AB1157" s="26"/>
      <c r="AC1157" s="26"/>
      <c r="AD1157" s="26"/>
      <c r="AE1157" s="26"/>
      <c r="AF1157" s="26"/>
      <c r="AG1157" s="26"/>
      <c r="AH1157" s="26"/>
      <c r="AI1157" s="26"/>
      <c r="AJ1157" s="26"/>
    </row>
    <row r="1158" spans="1:36" ht="100">
      <c r="A1158" s="67">
        <v>1194</v>
      </c>
      <c r="B1158" s="68">
        <v>45772</v>
      </c>
      <c r="C1158" s="67"/>
      <c r="D1158" s="70" t="s">
        <v>615</v>
      </c>
      <c r="E1158" s="69"/>
      <c r="F1158" s="69"/>
      <c r="G1158" s="70" t="s">
        <v>807</v>
      </c>
      <c r="H1158" s="70" t="s">
        <v>12047</v>
      </c>
      <c r="I1158" s="70" t="s">
        <v>12048</v>
      </c>
      <c r="J1158" s="70" t="s">
        <v>977</v>
      </c>
      <c r="K1158" s="70" t="s">
        <v>127</v>
      </c>
      <c r="L1158" s="70" t="s">
        <v>37</v>
      </c>
      <c r="M1158" s="70" t="s">
        <v>12049</v>
      </c>
      <c r="N1158" s="70" t="s">
        <v>12050</v>
      </c>
      <c r="O1158" s="83" t="s">
        <v>12051</v>
      </c>
      <c r="P1158" s="72" t="s">
        <v>23</v>
      </c>
      <c r="Q1158" s="73"/>
      <c r="R1158" s="72"/>
      <c r="S1158" s="73"/>
      <c r="T1158" s="73"/>
      <c r="U1158" s="74"/>
      <c r="V1158" s="26"/>
      <c r="W1158" s="26"/>
      <c r="X1158" s="26"/>
      <c r="Y1158" s="26"/>
      <c r="Z1158" s="26"/>
      <c r="AA1158" s="26"/>
      <c r="AB1158" s="26"/>
      <c r="AC1158" s="26"/>
      <c r="AD1158" s="26"/>
      <c r="AE1158" s="26"/>
      <c r="AF1158" s="26"/>
      <c r="AG1158" s="26"/>
      <c r="AH1158" s="26"/>
      <c r="AI1158" s="26"/>
      <c r="AJ1158" s="26"/>
    </row>
    <row r="1159" spans="1:36" ht="112.5">
      <c r="A1159" s="67">
        <v>1195</v>
      </c>
      <c r="B1159" s="68">
        <v>45772</v>
      </c>
      <c r="C1159" s="67"/>
      <c r="D1159" s="70" t="s">
        <v>525</v>
      </c>
      <c r="E1159" s="69"/>
      <c r="F1159" s="69"/>
      <c r="G1159" s="70" t="s">
        <v>243</v>
      </c>
      <c r="H1159" s="70" t="s">
        <v>12052</v>
      </c>
      <c r="I1159" s="70" t="s">
        <v>11900</v>
      </c>
      <c r="J1159" s="70" t="s">
        <v>1645</v>
      </c>
      <c r="K1159" s="70" t="s">
        <v>1917</v>
      </c>
      <c r="L1159" s="70" t="s">
        <v>486</v>
      </c>
      <c r="M1159" s="70" t="s">
        <v>12053</v>
      </c>
      <c r="N1159" s="70" t="s">
        <v>5837</v>
      </c>
      <c r="O1159" s="83" t="s">
        <v>12054</v>
      </c>
      <c r="P1159" s="72" t="s">
        <v>23</v>
      </c>
      <c r="Q1159" s="73"/>
      <c r="R1159" s="72" t="s">
        <v>24</v>
      </c>
      <c r="S1159" s="73" t="s">
        <v>1917</v>
      </c>
      <c r="T1159" s="73"/>
      <c r="U1159" s="74"/>
      <c r="V1159" s="26"/>
      <c r="W1159" s="26"/>
      <c r="X1159" s="26"/>
      <c r="Y1159" s="26"/>
      <c r="Z1159" s="26"/>
      <c r="AA1159" s="26"/>
      <c r="AB1159" s="26"/>
      <c r="AC1159" s="26"/>
      <c r="AD1159" s="26"/>
      <c r="AE1159" s="26"/>
      <c r="AF1159" s="26"/>
      <c r="AG1159" s="26"/>
      <c r="AH1159" s="26"/>
      <c r="AI1159" s="26"/>
      <c r="AJ1159" s="26"/>
    </row>
    <row r="1160" spans="1:36" ht="137.5">
      <c r="A1160" s="67">
        <v>1196</v>
      </c>
      <c r="B1160" s="68">
        <v>45772</v>
      </c>
      <c r="C1160" s="67"/>
      <c r="D1160" s="70" t="s">
        <v>331</v>
      </c>
      <c r="E1160" s="69"/>
      <c r="F1160" s="69"/>
      <c r="G1160" s="70" t="s">
        <v>12055</v>
      </c>
      <c r="H1160" s="70" t="s">
        <v>12056</v>
      </c>
      <c r="I1160" s="70" t="s">
        <v>12057</v>
      </c>
      <c r="J1160" s="70" t="s">
        <v>11350</v>
      </c>
      <c r="K1160" s="70" t="s">
        <v>1917</v>
      </c>
      <c r="L1160" s="70" t="s">
        <v>35</v>
      </c>
      <c r="M1160" s="70" t="s">
        <v>12058</v>
      </c>
      <c r="N1160" s="70" t="s">
        <v>12059</v>
      </c>
      <c r="O1160" s="83" t="s">
        <v>12060</v>
      </c>
      <c r="P1160" s="72" t="s">
        <v>901</v>
      </c>
      <c r="Q1160" s="73"/>
      <c r="R1160" s="72"/>
      <c r="S1160" s="73"/>
      <c r="T1160" s="73"/>
      <c r="U1160" s="74"/>
      <c r="V1160" s="26"/>
      <c r="W1160" s="26"/>
      <c r="X1160" s="26"/>
      <c r="Y1160" s="26"/>
      <c r="Z1160" s="26"/>
      <c r="AA1160" s="26"/>
      <c r="AB1160" s="26"/>
      <c r="AC1160" s="26"/>
      <c r="AD1160" s="26"/>
      <c r="AE1160" s="26"/>
      <c r="AF1160" s="26"/>
      <c r="AG1160" s="26"/>
      <c r="AH1160" s="26"/>
      <c r="AI1160" s="26"/>
      <c r="AJ1160" s="26"/>
    </row>
    <row r="1161" spans="1:36" ht="62.5">
      <c r="A1161" s="67">
        <v>1197</v>
      </c>
      <c r="B1161" s="68">
        <v>45772</v>
      </c>
      <c r="C1161" s="67"/>
      <c r="D1161" s="70" t="s">
        <v>575</v>
      </c>
      <c r="E1161" s="69"/>
      <c r="F1161" s="69"/>
      <c r="G1161" s="70" t="s">
        <v>12061</v>
      </c>
      <c r="H1161" s="70" t="s">
        <v>12062</v>
      </c>
      <c r="I1161" s="70" t="s">
        <v>12063</v>
      </c>
      <c r="J1161" s="70" t="s">
        <v>977</v>
      </c>
      <c r="K1161" s="70" t="s">
        <v>91</v>
      </c>
      <c r="L1161" s="70" t="s">
        <v>381</v>
      </c>
      <c r="M1161" s="70" t="s">
        <v>12064</v>
      </c>
      <c r="N1161" s="70"/>
      <c r="O1161" s="83" t="s">
        <v>12065</v>
      </c>
      <c r="P1161" s="72" t="s">
        <v>23</v>
      </c>
      <c r="Q1161" s="73"/>
      <c r="R1161" s="72"/>
      <c r="S1161" s="73"/>
      <c r="T1161" s="73"/>
      <c r="U1161" s="74"/>
      <c r="V1161" s="26"/>
      <c r="W1161" s="26"/>
      <c r="X1161" s="26"/>
      <c r="Y1161" s="26"/>
      <c r="Z1161" s="26"/>
      <c r="AA1161" s="26"/>
      <c r="AB1161" s="26"/>
      <c r="AC1161" s="26"/>
      <c r="AD1161" s="26"/>
      <c r="AE1161" s="26"/>
      <c r="AF1161" s="26"/>
      <c r="AG1161" s="26"/>
      <c r="AH1161" s="26"/>
      <c r="AI1161" s="26"/>
      <c r="AJ1161" s="26"/>
    </row>
    <row r="1162" spans="1:36" ht="100">
      <c r="A1162" s="67">
        <v>1198</v>
      </c>
      <c r="B1162" s="68">
        <v>45772</v>
      </c>
      <c r="C1162" s="67"/>
      <c r="D1162" s="70" t="s">
        <v>533</v>
      </c>
      <c r="E1162" s="69"/>
      <c r="F1162" s="69"/>
      <c r="G1162" s="70" t="s">
        <v>12066</v>
      </c>
      <c r="H1162" s="70" t="s">
        <v>12067</v>
      </c>
      <c r="I1162" s="70" t="s">
        <v>12068</v>
      </c>
      <c r="J1162" s="70" t="s">
        <v>1645</v>
      </c>
      <c r="K1162" s="70" t="s">
        <v>1917</v>
      </c>
      <c r="L1162" s="70" t="s">
        <v>5790</v>
      </c>
      <c r="M1162" s="70" t="s">
        <v>12069</v>
      </c>
      <c r="N1162" s="70" t="s">
        <v>5792</v>
      </c>
      <c r="O1162" s="83" t="s">
        <v>12070</v>
      </c>
      <c r="P1162" s="72" t="s">
        <v>901</v>
      </c>
      <c r="Q1162" s="73"/>
      <c r="R1162" s="72"/>
      <c r="S1162" s="73"/>
      <c r="T1162" s="73"/>
      <c r="U1162" s="74"/>
      <c r="V1162" s="26"/>
      <c r="W1162" s="26"/>
      <c r="X1162" s="26"/>
      <c r="Y1162" s="26"/>
      <c r="Z1162" s="26"/>
      <c r="AA1162" s="26"/>
      <c r="AB1162" s="26"/>
      <c r="AC1162" s="26"/>
      <c r="AD1162" s="26"/>
      <c r="AE1162" s="26"/>
      <c r="AF1162" s="26"/>
      <c r="AG1162" s="26"/>
      <c r="AH1162" s="26"/>
      <c r="AI1162" s="26"/>
      <c r="AJ1162" s="26"/>
    </row>
    <row r="1163" spans="1:36" ht="37.5">
      <c r="A1163" s="67">
        <v>1199</v>
      </c>
      <c r="B1163" s="68">
        <v>45772</v>
      </c>
      <c r="C1163" s="67"/>
      <c r="D1163" s="70" t="s">
        <v>525</v>
      </c>
      <c r="E1163" s="69"/>
      <c r="F1163" s="69"/>
      <c r="G1163" s="70" t="s">
        <v>154</v>
      </c>
      <c r="H1163" s="70" t="s">
        <v>12071</v>
      </c>
      <c r="I1163" s="70" t="s">
        <v>11900</v>
      </c>
      <c r="J1163" s="70" t="s">
        <v>1645</v>
      </c>
      <c r="K1163" s="70" t="s">
        <v>1917</v>
      </c>
      <c r="L1163" s="70" t="s">
        <v>232</v>
      </c>
      <c r="M1163" s="70" t="s">
        <v>12072</v>
      </c>
      <c r="N1163" s="70" t="s">
        <v>12073</v>
      </c>
      <c r="O1163" s="83" t="s">
        <v>12074</v>
      </c>
      <c r="P1163" s="72" t="s">
        <v>23</v>
      </c>
      <c r="Q1163" s="73" t="s">
        <v>12075</v>
      </c>
      <c r="R1163" s="72" t="s">
        <v>24</v>
      </c>
      <c r="S1163" s="73" t="s">
        <v>1917</v>
      </c>
      <c r="T1163" s="73"/>
      <c r="U1163" s="74"/>
      <c r="V1163" s="26"/>
      <c r="W1163" s="26"/>
      <c r="X1163" s="26"/>
      <c r="Y1163" s="26"/>
      <c r="Z1163" s="26"/>
      <c r="AA1163" s="26"/>
      <c r="AB1163" s="26"/>
      <c r="AC1163" s="26"/>
      <c r="AD1163" s="26"/>
      <c r="AE1163" s="26"/>
      <c r="AF1163" s="26"/>
      <c r="AG1163" s="26"/>
      <c r="AH1163" s="26"/>
      <c r="AI1163" s="26"/>
      <c r="AJ1163" s="26"/>
    </row>
    <row r="1164" spans="1:36" ht="50">
      <c r="A1164" s="67">
        <v>1200</v>
      </c>
      <c r="B1164" s="68">
        <v>45772</v>
      </c>
      <c r="C1164" s="67"/>
      <c r="D1164" s="70" t="s">
        <v>713</v>
      </c>
      <c r="E1164" s="69"/>
      <c r="F1164" s="69"/>
      <c r="G1164" s="70" t="s">
        <v>154</v>
      </c>
      <c r="H1164" s="70" t="s">
        <v>12076</v>
      </c>
      <c r="I1164" s="70" t="s">
        <v>12077</v>
      </c>
      <c r="J1164" s="70" t="s">
        <v>977</v>
      </c>
      <c r="K1164" s="70" t="s">
        <v>1233</v>
      </c>
      <c r="L1164" s="70" t="s">
        <v>43</v>
      </c>
      <c r="M1164" s="70" t="s">
        <v>12078</v>
      </c>
      <c r="N1164" s="70" t="s">
        <v>12079</v>
      </c>
      <c r="O1164" s="83" t="s">
        <v>12080</v>
      </c>
      <c r="P1164" s="72" t="s">
        <v>901</v>
      </c>
      <c r="Q1164" s="73" t="s">
        <v>12081</v>
      </c>
      <c r="R1164" s="72"/>
      <c r="S1164" s="73"/>
      <c r="T1164" s="73"/>
      <c r="U1164" s="74"/>
      <c r="V1164" s="26"/>
      <c r="W1164" s="26"/>
      <c r="X1164" s="26"/>
      <c r="Y1164" s="26"/>
      <c r="Z1164" s="26"/>
      <c r="AA1164" s="26"/>
      <c r="AB1164" s="26"/>
      <c r="AC1164" s="26"/>
      <c r="AD1164" s="26"/>
      <c r="AE1164" s="26"/>
      <c r="AF1164" s="26"/>
      <c r="AG1164" s="26"/>
      <c r="AH1164" s="26"/>
      <c r="AI1164" s="26"/>
      <c r="AJ1164" s="26"/>
    </row>
    <row r="1165" spans="1:36" ht="62.5">
      <c r="A1165" s="67">
        <v>1201</v>
      </c>
      <c r="B1165" s="68">
        <v>45772</v>
      </c>
      <c r="C1165" s="67" t="str">
        <f t="array" aca="1" ref="C1165" ca="1">IFERROR(_xludf.XLOOKUP(D1165,master_daerah!B:B,master_daerah!A:A),"")</f>
        <v/>
      </c>
      <c r="D1165" s="70" t="s">
        <v>69</v>
      </c>
      <c r="E1165" s="69"/>
      <c r="F1165" s="69"/>
      <c r="G1165" s="70" t="s">
        <v>31</v>
      </c>
      <c r="H1165" s="70" t="s">
        <v>11647</v>
      </c>
      <c r="I1165" s="70" t="s">
        <v>10944</v>
      </c>
      <c r="J1165" s="70" t="s">
        <v>1645</v>
      </c>
      <c r="K1165" s="70" t="s">
        <v>25</v>
      </c>
      <c r="L1165" s="70" t="s">
        <v>661</v>
      </c>
      <c r="M1165" s="70" t="s">
        <v>12082</v>
      </c>
      <c r="N1165" s="70" t="s">
        <v>10148</v>
      </c>
      <c r="O1165" s="83" t="s">
        <v>12083</v>
      </c>
      <c r="P1165" s="72" t="s">
        <v>23</v>
      </c>
      <c r="Q1165" s="73"/>
      <c r="R1165" s="72"/>
      <c r="S1165" s="73"/>
      <c r="T1165" s="73"/>
      <c r="U1165" s="74"/>
      <c r="V1165" s="26"/>
      <c r="W1165" s="26"/>
      <c r="X1165" s="26"/>
      <c r="Y1165" s="26"/>
      <c r="Z1165" s="26"/>
      <c r="AA1165" s="26"/>
      <c r="AB1165" s="26"/>
      <c r="AC1165" s="26"/>
      <c r="AD1165" s="26"/>
      <c r="AE1165" s="26"/>
      <c r="AF1165" s="26"/>
      <c r="AG1165" s="26"/>
      <c r="AH1165" s="26"/>
      <c r="AI1165" s="26"/>
      <c r="AJ1165" s="26"/>
    </row>
    <row r="1166" spans="1:36" ht="37.5">
      <c r="A1166" s="67">
        <v>1202</v>
      </c>
      <c r="B1166" s="68">
        <v>45772</v>
      </c>
      <c r="C1166" s="67"/>
      <c r="D1166" s="70" t="s">
        <v>513</v>
      </c>
      <c r="E1166" s="69"/>
      <c r="F1166" s="69"/>
      <c r="G1166" s="70" t="s">
        <v>599</v>
      </c>
      <c r="H1166" s="70" t="s">
        <v>12084</v>
      </c>
      <c r="I1166" s="70" t="s">
        <v>12085</v>
      </c>
      <c r="J1166" s="70" t="s">
        <v>1645</v>
      </c>
      <c r="K1166" s="70" t="s">
        <v>1616</v>
      </c>
      <c r="L1166" s="70" t="s">
        <v>607</v>
      </c>
      <c r="M1166" s="70" t="s">
        <v>12086</v>
      </c>
      <c r="N1166" s="70" t="s">
        <v>12033</v>
      </c>
      <c r="O1166" s="83" t="s">
        <v>12087</v>
      </c>
      <c r="P1166" s="72" t="s">
        <v>23</v>
      </c>
      <c r="Q1166" s="73"/>
      <c r="R1166" s="72" t="s">
        <v>24</v>
      </c>
      <c r="S1166" s="73" t="s">
        <v>1616</v>
      </c>
      <c r="T1166" s="73" t="s">
        <v>4033</v>
      </c>
      <c r="U1166" s="74" t="s">
        <v>5436</v>
      </c>
      <c r="V1166" s="26"/>
      <c r="W1166" s="26"/>
      <c r="X1166" s="26"/>
      <c r="Y1166" s="26"/>
      <c r="Z1166" s="26"/>
      <c r="AA1166" s="26"/>
      <c r="AB1166" s="26"/>
      <c r="AC1166" s="26"/>
      <c r="AD1166" s="26"/>
      <c r="AE1166" s="26"/>
      <c r="AF1166" s="26"/>
      <c r="AG1166" s="26"/>
      <c r="AH1166" s="26"/>
      <c r="AI1166" s="26"/>
      <c r="AJ1166" s="26"/>
    </row>
    <row r="1167" spans="1:36" ht="62.5">
      <c r="A1167" s="67">
        <v>1203</v>
      </c>
      <c r="B1167" s="68">
        <v>45776</v>
      </c>
      <c r="C1167" s="67"/>
      <c r="D1167" s="70" t="s">
        <v>549</v>
      </c>
      <c r="E1167" s="69"/>
      <c r="F1167" s="69"/>
      <c r="G1167" s="70" t="s">
        <v>12088</v>
      </c>
      <c r="H1167" s="70" t="s">
        <v>12089</v>
      </c>
      <c r="I1167" s="70" t="s">
        <v>12090</v>
      </c>
      <c r="J1167" s="70" t="s">
        <v>1645</v>
      </c>
      <c r="K1167" s="70" t="s">
        <v>1917</v>
      </c>
      <c r="L1167" s="70" t="s">
        <v>381</v>
      </c>
      <c r="M1167" s="70" t="s">
        <v>12091</v>
      </c>
      <c r="N1167" s="70" t="s">
        <v>928</v>
      </c>
      <c r="O1167" s="83" t="s">
        <v>12092</v>
      </c>
      <c r="P1167" s="72" t="s">
        <v>23</v>
      </c>
      <c r="Q1167" s="73" t="s">
        <v>12093</v>
      </c>
      <c r="R1167" s="72" t="s">
        <v>24</v>
      </c>
      <c r="S1167" s="73"/>
      <c r="T1167" s="73" t="s">
        <v>12094</v>
      </c>
      <c r="U1167" s="74"/>
      <c r="V1167" s="26"/>
      <c r="W1167" s="26"/>
      <c r="X1167" s="26"/>
      <c r="Y1167" s="26"/>
      <c r="Z1167" s="26"/>
      <c r="AA1167" s="26"/>
      <c r="AB1167" s="26"/>
      <c r="AC1167" s="26"/>
      <c r="AD1167" s="26"/>
      <c r="AE1167" s="26"/>
      <c r="AF1167" s="26"/>
      <c r="AG1167" s="26"/>
      <c r="AH1167" s="26"/>
      <c r="AI1167" s="26"/>
      <c r="AJ1167" s="26"/>
    </row>
    <row r="1168" spans="1:36" ht="100">
      <c r="A1168" s="67">
        <v>1204</v>
      </c>
      <c r="B1168" s="68">
        <v>45776</v>
      </c>
      <c r="C1168" s="67"/>
      <c r="D1168" s="70" t="s">
        <v>549</v>
      </c>
      <c r="E1168" s="69"/>
      <c r="F1168" s="69"/>
      <c r="G1168" s="70" t="s">
        <v>48</v>
      </c>
      <c r="H1168" s="70" t="s">
        <v>12095</v>
      </c>
      <c r="I1168" s="70" t="s">
        <v>12090</v>
      </c>
      <c r="J1168" s="70" t="s">
        <v>1645</v>
      </c>
      <c r="K1168" s="70" t="s">
        <v>1917</v>
      </c>
      <c r="L1168" s="70" t="s">
        <v>88</v>
      </c>
      <c r="M1168" s="70" t="s">
        <v>12096</v>
      </c>
      <c r="N1168" s="70" t="s">
        <v>12097</v>
      </c>
      <c r="O1168" s="83" t="s">
        <v>12098</v>
      </c>
      <c r="P1168" s="72" t="s">
        <v>23</v>
      </c>
      <c r="Q1168" s="73" t="s">
        <v>12093</v>
      </c>
      <c r="R1168" s="72" t="s">
        <v>24</v>
      </c>
      <c r="S1168" s="73"/>
      <c r="T1168" s="73" t="s">
        <v>12094</v>
      </c>
      <c r="U1168" s="74"/>
      <c r="V1168" s="26"/>
      <c r="W1168" s="26"/>
      <c r="X1168" s="26"/>
      <c r="Y1168" s="26"/>
      <c r="Z1168" s="26"/>
      <c r="AA1168" s="26"/>
      <c r="AB1168" s="26"/>
      <c r="AC1168" s="26"/>
      <c r="AD1168" s="26"/>
      <c r="AE1168" s="26"/>
      <c r="AF1168" s="26"/>
      <c r="AG1168" s="26"/>
      <c r="AH1168" s="26"/>
      <c r="AI1168" s="26"/>
      <c r="AJ1168" s="26"/>
    </row>
    <row r="1169" spans="1:36" ht="25">
      <c r="A1169" s="67">
        <v>1205</v>
      </c>
      <c r="B1169" s="68">
        <v>45776</v>
      </c>
      <c r="C1169" s="67"/>
      <c r="D1169" s="70" t="s">
        <v>525</v>
      </c>
      <c r="E1169" s="69"/>
      <c r="F1169" s="69"/>
      <c r="G1169" s="70" t="s">
        <v>12099</v>
      </c>
      <c r="H1169" s="70" t="s">
        <v>12100</v>
      </c>
      <c r="I1169" s="70" t="s">
        <v>11900</v>
      </c>
      <c r="J1169" s="70" t="s">
        <v>1645</v>
      </c>
      <c r="K1169" s="70" t="s">
        <v>1917</v>
      </c>
      <c r="L1169" s="70" t="s">
        <v>45</v>
      </c>
      <c r="M1169" s="70" t="s">
        <v>12101</v>
      </c>
      <c r="N1169" s="70" t="s">
        <v>12102</v>
      </c>
      <c r="O1169" s="83" t="s">
        <v>12103</v>
      </c>
      <c r="P1169" s="72" t="s">
        <v>23</v>
      </c>
      <c r="Q1169" s="73" t="s">
        <v>12093</v>
      </c>
      <c r="R1169" s="72" t="s">
        <v>24</v>
      </c>
      <c r="S1169" s="73"/>
      <c r="T1169" s="73" t="s">
        <v>12094</v>
      </c>
      <c r="U1169" s="74"/>
      <c r="V1169" s="26"/>
      <c r="W1169" s="26"/>
      <c r="X1169" s="26"/>
      <c r="Y1169" s="26"/>
      <c r="Z1169" s="26"/>
      <c r="AA1169" s="26"/>
      <c r="AB1169" s="26"/>
      <c r="AC1169" s="26"/>
      <c r="AD1169" s="26"/>
      <c r="AE1169" s="26"/>
      <c r="AF1169" s="26"/>
      <c r="AG1169" s="26"/>
      <c r="AH1169" s="26"/>
      <c r="AI1169" s="26"/>
      <c r="AJ1169" s="26"/>
    </row>
    <row r="1170" spans="1:36" ht="37.5">
      <c r="A1170" s="67">
        <v>1206</v>
      </c>
      <c r="B1170" s="68">
        <v>45776</v>
      </c>
      <c r="C1170" s="67"/>
      <c r="D1170" s="70" t="s">
        <v>173</v>
      </c>
      <c r="E1170" s="69"/>
      <c r="F1170" s="69"/>
      <c r="G1170" s="70" t="s">
        <v>154</v>
      </c>
      <c r="H1170" s="70" t="s">
        <v>12104</v>
      </c>
      <c r="I1170" s="70" t="s">
        <v>9539</v>
      </c>
      <c r="J1170" s="70" t="s">
        <v>1645</v>
      </c>
      <c r="K1170" s="70" t="s">
        <v>1917</v>
      </c>
      <c r="L1170" s="70" t="s">
        <v>37</v>
      </c>
      <c r="M1170" s="70" t="s">
        <v>12105</v>
      </c>
      <c r="N1170" s="70" t="s">
        <v>12106</v>
      </c>
      <c r="O1170" s="83" t="s">
        <v>12107</v>
      </c>
      <c r="P1170" s="72" t="s">
        <v>901</v>
      </c>
      <c r="Q1170" s="73" t="s">
        <v>12108</v>
      </c>
      <c r="R1170" s="72"/>
      <c r="S1170" s="73"/>
      <c r="T1170" s="73"/>
      <c r="U1170" s="74"/>
      <c r="V1170" s="26"/>
      <c r="W1170" s="26"/>
      <c r="X1170" s="26"/>
      <c r="Y1170" s="26"/>
      <c r="Z1170" s="26"/>
      <c r="AA1170" s="26"/>
      <c r="AB1170" s="26"/>
      <c r="AC1170" s="26"/>
      <c r="AD1170" s="26"/>
      <c r="AE1170" s="26"/>
      <c r="AF1170" s="26"/>
      <c r="AG1170" s="26"/>
      <c r="AH1170" s="26"/>
      <c r="AI1170" s="26"/>
      <c r="AJ1170" s="26"/>
    </row>
    <row r="1171" spans="1:36" ht="75">
      <c r="A1171" s="67">
        <v>1207</v>
      </c>
      <c r="B1171" s="68">
        <v>45776</v>
      </c>
      <c r="C1171" s="67"/>
      <c r="D1171" s="70" t="s">
        <v>12109</v>
      </c>
      <c r="E1171" s="69"/>
      <c r="F1171" s="69"/>
      <c r="G1171" s="70" t="s">
        <v>154</v>
      </c>
      <c r="H1171" s="70" t="s">
        <v>12110</v>
      </c>
      <c r="I1171" s="70" t="s">
        <v>12111</v>
      </c>
      <c r="J1171" s="70" t="s">
        <v>1645</v>
      </c>
      <c r="K1171" s="70" t="s">
        <v>1917</v>
      </c>
      <c r="L1171" s="70" t="s">
        <v>45</v>
      </c>
      <c r="M1171" s="70" t="s">
        <v>12112</v>
      </c>
      <c r="N1171" s="70" t="s">
        <v>4864</v>
      </c>
      <c r="O1171" s="83" t="s">
        <v>12113</v>
      </c>
      <c r="P1171" s="72" t="s">
        <v>23</v>
      </c>
      <c r="Q1171" s="73"/>
      <c r="R1171" s="72" t="s">
        <v>24</v>
      </c>
      <c r="S1171" s="73" t="s">
        <v>1917</v>
      </c>
      <c r="T1171" s="73" t="s">
        <v>12094</v>
      </c>
      <c r="U1171" s="74"/>
      <c r="V1171" s="26"/>
      <c r="W1171" s="26"/>
      <c r="X1171" s="26"/>
      <c r="Y1171" s="26"/>
      <c r="Z1171" s="26"/>
      <c r="AA1171" s="26"/>
      <c r="AB1171" s="26"/>
      <c r="AC1171" s="26"/>
      <c r="AD1171" s="26"/>
      <c r="AE1171" s="26"/>
      <c r="AF1171" s="26"/>
      <c r="AG1171" s="26"/>
      <c r="AH1171" s="26"/>
      <c r="AI1171" s="26"/>
      <c r="AJ1171" s="26"/>
    </row>
    <row r="1172" spans="1:36" ht="75">
      <c r="A1172" s="67">
        <v>1208</v>
      </c>
      <c r="B1172" s="68">
        <v>45776</v>
      </c>
      <c r="C1172" s="67"/>
      <c r="D1172" s="70" t="s">
        <v>348</v>
      </c>
      <c r="E1172" s="69"/>
      <c r="F1172" s="69"/>
      <c r="G1172" s="70" t="s">
        <v>12114</v>
      </c>
      <c r="H1172" s="70" t="s">
        <v>12115</v>
      </c>
      <c r="I1172" s="70" t="s">
        <v>844</v>
      </c>
      <c r="J1172" s="70" t="s">
        <v>1645</v>
      </c>
      <c r="K1172" s="70" t="s">
        <v>1917</v>
      </c>
      <c r="L1172" s="70" t="s">
        <v>88</v>
      </c>
      <c r="M1172" s="70" t="s">
        <v>12116</v>
      </c>
      <c r="N1172" s="70" t="s">
        <v>4482</v>
      </c>
      <c r="O1172" s="83" t="s">
        <v>12117</v>
      </c>
      <c r="P1172" s="72" t="s">
        <v>23</v>
      </c>
      <c r="Q1172" s="73"/>
      <c r="R1172" s="72" t="s">
        <v>24</v>
      </c>
      <c r="S1172" s="73" t="s">
        <v>1917</v>
      </c>
      <c r="T1172" s="73" t="s">
        <v>12094</v>
      </c>
      <c r="U1172" s="74"/>
      <c r="V1172" s="26"/>
      <c r="W1172" s="26"/>
      <c r="X1172" s="26"/>
      <c r="Y1172" s="26"/>
      <c r="Z1172" s="26"/>
      <c r="AA1172" s="26"/>
      <c r="AB1172" s="26"/>
      <c r="AC1172" s="26"/>
      <c r="AD1172" s="26"/>
      <c r="AE1172" s="26"/>
      <c r="AF1172" s="26"/>
      <c r="AG1172" s="26"/>
      <c r="AH1172" s="26"/>
      <c r="AI1172" s="26"/>
      <c r="AJ1172" s="26"/>
    </row>
    <row r="1173" spans="1:36" ht="150.5">
      <c r="A1173" s="67">
        <v>1209</v>
      </c>
      <c r="B1173" s="68">
        <v>45776</v>
      </c>
      <c r="C1173" s="67"/>
      <c r="D1173" s="70" t="s">
        <v>279</v>
      </c>
      <c r="E1173" s="69"/>
      <c r="F1173" s="69"/>
      <c r="G1173" s="70" t="s">
        <v>11673</v>
      </c>
      <c r="H1173" s="70" t="s">
        <v>12118</v>
      </c>
      <c r="I1173" s="70" t="s">
        <v>12119</v>
      </c>
      <c r="J1173" s="70" t="s">
        <v>1645</v>
      </c>
      <c r="K1173" s="70" t="s">
        <v>1917</v>
      </c>
      <c r="L1173" s="70" t="s">
        <v>216</v>
      </c>
      <c r="M1173" s="70" t="s">
        <v>12120</v>
      </c>
      <c r="N1173" s="70" t="s">
        <v>12121</v>
      </c>
      <c r="O1173" s="83" t="s">
        <v>12122</v>
      </c>
      <c r="P1173" s="72" t="s">
        <v>901</v>
      </c>
      <c r="Q1173" s="73"/>
      <c r="R1173" s="72"/>
      <c r="S1173" s="73"/>
      <c r="T1173" s="73"/>
      <c r="U1173" s="74"/>
      <c r="V1173" s="26"/>
      <c r="W1173" s="26"/>
      <c r="X1173" s="26"/>
      <c r="Y1173" s="26"/>
      <c r="Z1173" s="26"/>
      <c r="AA1173" s="26"/>
      <c r="AB1173" s="26"/>
      <c r="AC1173" s="26"/>
      <c r="AD1173" s="26"/>
      <c r="AE1173" s="26"/>
      <c r="AF1173" s="26"/>
      <c r="AG1173" s="26"/>
      <c r="AH1173" s="26"/>
      <c r="AI1173" s="26"/>
      <c r="AJ1173" s="26"/>
    </row>
    <row r="1174" spans="1:36" ht="150.5">
      <c r="A1174" s="67">
        <v>1210</v>
      </c>
      <c r="B1174" s="68">
        <v>45776</v>
      </c>
      <c r="C1174" s="67"/>
      <c r="D1174" s="70" t="s">
        <v>279</v>
      </c>
      <c r="E1174" s="69"/>
      <c r="F1174" s="69"/>
      <c r="G1174" s="70" t="s">
        <v>461</v>
      </c>
      <c r="H1174" s="70" t="s">
        <v>12123</v>
      </c>
      <c r="I1174" s="70" t="s">
        <v>12119</v>
      </c>
      <c r="J1174" s="70" t="s">
        <v>1645</v>
      </c>
      <c r="K1174" s="70" t="s">
        <v>1917</v>
      </c>
      <c r="L1174" s="70" t="s">
        <v>216</v>
      </c>
      <c r="M1174" s="70" t="s">
        <v>12124</v>
      </c>
      <c r="N1174" s="70" t="s">
        <v>12121</v>
      </c>
      <c r="O1174" s="83" t="s">
        <v>12125</v>
      </c>
      <c r="P1174" s="72" t="s">
        <v>901</v>
      </c>
      <c r="Q1174" s="73"/>
      <c r="R1174" s="72"/>
      <c r="S1174" s="73"/>
      <c r="T1174" s="73"/>
      <c r="U1174" s="74"/>
      <c r="V1174" s="26"/>
      <c r="W1174" s="26"/>
      <c r="X1174" s="26"/>
      <c r="Y1174" s="26"/>
      <c r="Z1174" s="26"/>
      <c r="AA1174" s="26"/>
      <c r="AB1174" s="26"/>
      <c r="AC1174" s="26"/>
      <c r="AD1174" s="26"/>
      <c r="AE1174" s="26"/>
      <c r="AF1174" s="26"/>
      <c r="AG1174" s="26"/>
      <c r="AH1174" s="26"/>
      <c r="AI1174" s="26"/>
      <c r="AJ1174" s="26"/>
    </row>
    <row r="1175" spans="1:36" ht="75">
      <c r="A1175" s="67">
        <v>1211</v>
      </c>
      <c r="B1175" s="68">
        <v>45776</v>
      </c>
      <c r="C1175" s="67"/>
      <c r="D1175" s="70" t="s">
        <v>348</v>
      </c>
      <c r="E1175" s="69"/>
      <c r="F1175" s="69"/>
      <c r="G1175" s="70" t="s">
        <v>214</v>
      </c>
      <c r="H1175" s="70" t="s">
        <v>12115</v>
      </c>
      <c r="I1175" s="70" t="s">
        <v>767</v>
      </c>
      <c r="J1175" s="70"/>
      <c r="K1175" s="70" t="s">
        <v>91</v>
      </c>
      <c r="L1175" s="70" t="s">
        <v>156</v>
      </c>
      <c r="M1175" s="70" t="s">
        <v>12126</v>
      </c>
      <c r="N1175" s="70"/>
      <c r="O1175" s="83" t="s">
        <v>12127</v>
      </c>
      <c r="P1175" s="72" t="s">
        <v>23</v>
      </c>
      <c r="Q1175" s="73"/>
      <c r="R1175" s="72"/>
      <c r="S1175" s="73"/>
      <c r="T1175" s="73"/>
      <c r="U1175" s="74"/>
      <c r="V1175" s="26"/>
      <c r="W1175" s="26"/>
      <c r="X1175" s="26"/>
      <c r="Y1175" s="26"/>
      <c r="Z1175" s="26"/>
      <c r="AA1175" s="26"/>
      <c r="AB1175" s="26"/>
      <c r="AC1175" s="26"/>
      <c r="AD1175" s="26"/>
      <c r="AE1175" s="26"/>
      <c r="AF1175" s="26"/>
      <c r="AG1175" s="26"/>
      <c r="AH1175" s="26"/>
      <c r="AI1175" s="26"/>
      <c r="AJ1175" s="26"/>
    </row>
    <row r="1176" spans="1:36" ht="87.5">
      <c r="A1176" s="67">
        <v>1212</v>
      </c>
      <c r="B1176" s="68">
        <v>45776</v>
      </c>
      <c r="C1176" s="67"/>
      <c r="D1176" s="70" t="s">
        <v>348</v>
      </c>
      <c r="E1176" s="69"/>
      <c r="F1176" s="69"/>
      <c r="G1176" s="70" t="s">
        <v>6893</v>
      </c>
      <c r="H1176" s="70" t="s">
        <v>12128</v>
      </c>
      <c r="I1176" s="70" t="s">
        <v>767</v>
      </c>
      <c r="J1176" s="70"/>
      <c r="K1176" s="70" t="s">
        <v>91</v>
      </c>
      <c r="L1176" s="70" t="s">
        <v>3579</v>
      </c>
      <c r="M1176" s="70" t="s">
        <v>12129</v>
      </c>
      <c r="N1176" s="70"/>
      <c r="O1176" s="83" t="s">
        <v>12130</v>
      </c>
      <c r="P1176" s="72" t="s">
        <v>23</v>
      </c>
      <c r="Q1176" s="73"/>
      <c r="R1176" s="72"/>
      <c r="S1176" s="73"/>
      <c r="T1176" s="73"/>
      <c r="U1176" s="74"/>
      <c r="V1176" s="26"/>
      <c r="W1176" s="26"/>
      <c r="X1176" s="26"/>
      <c r="Y1176" s="26"/>
      <c r="Z1176" s="26"/>
      <c r="AA1176" s="26"/>
      <c r="AB1176" s="26"/>
      <c r="AC1176" s="26"/>
      <c r="AD1176" s="26"/>
      <c r="AE1176" s="26"/>
      <c r="AF1176" s="26"/>
      <c r="AG1176" s="26"/>
      <c r="AH1176" s="26"/>
      <c r="AI1176" s="26"/>
      <c r="AJ1176" s="26"/>
    </row>
    <row r="1177" spans="1:36" ht="87.5">
      <c r="A1177" s="67">
        <v>1213</v>
      </c>
      <c r="B1177" s="68">
        <v>45776</v>
      </c>
      <c r="C1177" s="67" t="str">
        <f t="array" aca="1" ref="C1177" ca="1">IFERROR(_xludf.XLOOKUP(D1177,master_daerah!B:B,master_daerah!A:A),"")</f>
        <v/>
      </c>
      <c r="D1177" s="70" t="s">
        <v>145</v>
      </c>
      <c r="E1177" s="69"/>
      <c r="F1177" s="69"/>
      <c r="G1177" s="70" t="s">
        <v>12131</v>
      </c>
      <c r="H1177" s="70" t="s">
        <v>12132</v>
      </c>
      <c r="I1177" s="70" t="s">
        <v>10827</v>
      </c>
      <c r="J1177" s="70"/>
      <c r="K1177" s="70" t="s">
        <v>25</v>
      </c>
      <c r="L1177" s="70" t="s">
        <v>486</v>
      </c>
      <c r="M1177" s="70" t="s">
        <v>12133</v>
      </c>
      <c r="N1177" s="70" t="s">
        <v>12134</v>
      </c>
      <c r="O1177" s="70"/>
      <c r="P1177" s="72" t="s">
        <v>23</v>
      </c>
      <c r="Q1177" s="73"/>
      <c r="R1177" s="72"/>
      <c r="S1177" s="73"/>
      <c r="T1177" s="73"/>
      <c r="U1177" s="74"/>
      <c r="V1177" s="26"/>
      <c r="W1177" s="26"/>
      <c r="X1177" s="26"/>
      <c r="Y1177" s="26"/>
      <c r="Z1177" s="26"/>
      <c r="AA1177" s="26"/>
      <c r="AB1177" s="26"/>
      <c r="AC1177" s="26"/>
      <c r="AD1177" s="26"/>
      <c r="AE1177" s="26"/>
      <c r="AF1177" s="26"/>
      <c r="AG1177" s="26"/>
      <c r="AH1177" s="26"/>
      <c r="AI1177" s="26"/>
      <c r="AJ1177" s="26"/>
    </row>
    <row r="1178" spans="1:36" ht="37.5">
      <c r="A1178" s="67">
        <v>1214</v>
      </c>
      <c r="B1178" s="68">
        <v>45776</v>
      </c>
      <c r="C1178" s="67"/>
      <c r="D1178" s="70" t="s">
        <v>288</v>
      </c>
      <c r="E1178" s="69"/>
      <c r="F1178" s="69"/>
      <c r="G1178" s="70" t="s">
        <v>786</v>
      </c>
      <c r="H1178" s="70" t="s">
        <v>12135</v>
      </c>
      <c r="I1178" s="70" t="s">
        <v>12136</v>
      </c>
      <c r="J1178" s="70" t="s">
        <v>977</v>
      </c>
      <c r="K1178" s="70" t="s">
        <v>440</v>
      </c>
      <c r="L1178" s="70" t="s">
        <v>37</v>
      </c>
      <c r="M1178" s="70" t="s">
        <v>8818</v>
      </c>
      <c r="N1178" s="70" t="s">
        <v>8819</v>
      </c>
      <c r="O1178" s="83" t="s">
        <v>12137</v>
      </c>
      <c r="P1178" s="72" t="s">
        <v>23</v>
      </c>
      <c r="Q1178" s="73"/>
      <c r="R1178" s="72"/>
      <c r="S1178" s="73"/>
      <c r="T1178" s="73"/>
      <c r="U1178" s="74"/>
      <c r="V1178" s="26"/>
      <c r="W1178" s="26"/>
      <c r="X1178" s="26"/>
      <c r="Y1178" s="26"/>
      <c r="Z1178" s="26"/>
      <c r="AA1178" s="26"/>
      <c r="AB1178" s="26"/>
      <c r="AC1178" s="26"/>
      <c r="AD1178" s="26"/>
      <c r="AE1178" s="26"/>
      <c r="AF1178" s="26"/>
      <c r="AG1178" s="26"/>
      <c r="AH1178" s="26"/>
      <c r="AI1178" s="26"/>
      <c r="AJ1178" s="26"/>
    </row>
    <row r="1179" spans="1:36" ht="125">
      <c r="A1179" s="67">
        <v>1215</v>
      </c>
      <c r="B1179" s="68">
        <v>45776</v>
      </c>
      <c r="C1179" s="67"/>
      <c r="D1179" s="70" t="s">
        <v>348</v>
      </c>
      <c r="E1179" s="69"/>
      <c r="F1179" s="69"/>
      <c r="G1179" s="70" t="s">
        <v>49</v>
      </c>
      <c r="H1179" s="70" t="s">
        <v>12138</v>
      </c>
      <c r="I1179" s="70" t="s">
        <v>767</v>
      </c>
      <c r="J1179" s="70"/>
      <c r="K1179" s="70" t="s">
        <v>91</v>
      </c>
      <c r="L1179" s="70" t="s">
        <v>486</v>
      </c>
      <c r="M1179" s="70" t="s">
        <v>12139</v>
      </c>
      <c r="N1179" s="70"/>
      <c r="O1179" s="83" t="s">
        <v>12140</v>
      </c>
      <c r="P1179" s="72" t="s">
        <v>23</v>
      </c>
      <c r="Q1179" s="73"/>
      <c r="R1179" s="72"/>
      <c r="S1179" s="73"/>
      <c r="T1179" s="73"/>
      <c r="U1179" s="74"/>
      <c r="V1179" s="26"/>
      <c r="W1179" s="26"/>
      <c r="X1179" s="26"/>
      <c r="Y1179" s="26"/>
      <c r="Z1179" s="26"/>
      <c r="AA1179" s="26"/>
      <c r="AB1179" s="26"/>
      <c r="AC1179" s="26"/>
      <c r="AD1179" s="26"/>
      <c r="AE1179" s="26"/>
      <c r="AF1179" s="26"/>
      <c r="AG1179" s="26"/>
      <c r="AH1179" s="26"/>
      <c r="AI1179" s="26"/>
      <c r="AJ1179" s="26"/>
    </row>
    <row r="1180" spans="1:36" ht="100">
      <c r="A1180" s="67">
        <v>1216</v>
      </c>
      <c r="B1180" s="68">
        <v>45776</v>
      </c>
      <c r="C1180" s="67"/>
      <c r="D1180" s="70" t="s">
        <v>348</v>
      </c>
      <c r="E1180" s="69"/>
      <c r="F1180" s="69"/>
      <c r="G1180" s="208" t="s">
        <v>12141</v>
      </c>
      <c r="H1180" s="70" t="s">
        <v>12142</v>
      </c>
      <c r="I1180" s="70" t="s">
        <v>767</v>
      </c>
      <c r="J1180" s="70"/>
      <c r="K1180" s="70" t="s">
        <v>91</v>
      </c>
      <c r="L1180" s="70" t="s">
        <v>889</v>
      </c>
      <c r="M1180" s="70" t="s">
        <v>12143</v>
      </c>
      <c r="N1180" s="70"/>
      <c r="O1180" s="83" t="s">
        <v>12144</v>
      </c>
      <c r="P1180" s="72" t="s">
        <v>23</v>
      </c>
      <c r="Q1180" s="73"/>
      <c r="R1180" s="72"/>
      <c r="S1180" s="73"/>
      <c r="T1180" s="73"/>
      <c r="U1180" s="74"/>
      <c r="V1180" s="26"/>
      <c r="W1180" s="26"/>
      <c r="X1180" s="26"/>
      <c r="Y1180" s="26"/>
      <c r="Z1180" s="26"/>
      <c r="AA1180" s="26"/>
      <c r="AB1180" s="26"/>
      <c r="AC1180" s="26"/>
      <c r="AD1180" s="26"/>
      <c r="AE1180" s="26"/>
      <c r="AF1180" s="26"/>
      <c r="AG1180" s="26"/>
      <c r="AH1180" s="26"/>
      <c r="AI1180" s="26"/>
      <c r="AJ1180" s="26"/>
    </row>
    <row r="1181" spans="1:36" ht="409.5">
      <c r="A1181" s="67">
        <v>1217</v>
      </c>
      <c r="B1181" s="68">
        <v>45776</v>
      </c>
      <c r="C1181" s="67"/>
      <c r="D1181" s="70" t="s">
        <v>348</v>
      </c>
      <c r="E1181" s="69"/>
      <c r="F1181" s="69"/>
      <c r="G1181" s="70" t="s">
        <v>208</v>
      </c>
      <c r="H1181" s="70" t="s">
        <v>12145</v>
      </c>
      <c r="I1181" s="70" t="s">
        <v>767</v>
      </c>
      <c r="J1181" s="70"/>
      <c r="K1181" s="70" t="s">
        <v>91</v>
      </c>
      <c r="L1181" s="70" t="s">
        <v>889</v>
      </c>
      <c r="M1181" s="70" t="s">
        <v>12146</v>
      </c>
      <c r="N1181" s="70"/>
      <c r="O1181" s="83" t="s">
        <v>12147</v>
      </c>
      <c r="P1181" s="72" t="s">
        <v>23</v>
      </c>
      <c r="Q1181" s="73" t="s">
        <v>12148</v>
      </c>
      <c r="R1181" s="72"/>
      <c r="S1181" s="73"/>
      <c r="T1181" s="73"/>
      <c r="U1181" s="74"/>
      <c r="V1181" s="26"/>
      <c r="W1181" s="26"/>
      <c r="X1181" s="26"/>
      <c r="Y1181" s="26"/>
      <c r="Z1181" s="26"/>
      <c r="AA1181" s="26"/>
      <c r="AB1181" s="26"/>
      <c r="AC1181" s="26"/>
      <c r="AD1181" s="26"/>
      <c r="AE1181" s="26"/>
      <c r="AF1181" s="26"/>
      <c r="AG1181" s="26"/>
      <c r="AH1181" s="26"/>
      <c r="AI1181" s="26"/>
      <c r="AJ1181" s="26"/>
    </row>
    <row r="1182" spans="1:36" ht="112.5">
      <c r="A1182" s="67">
        <v>1218</v>
      </c>
      <c r="B1182" s="68">
        <v>45776</v>
      </c>
      <c r="C1182" s="67"/>
      <c r="D1182" s="70" t="s">
        <v>348</v>
      </c>
      <c r="E1182" s="69"/>
      <c r="F1182" s="69"/>
      <c r="G1182" s="70" t="s">
        <v>10353</v>
      </c>
      <c r="H1182" s="70" t="s">
        <v>12149</v>
      </c>
      <c r="I1182" s="70" t="s">
        <v>767</v>
      </c>
      <c r="J1182" s="70"/>
      <c r="K1182" s="70" t="s">
        <v>91</v>
      </c>
      <c r="L1182" s="70" t="s">
        <v>486</v>
      </c>
      <c r="M1182" s="70" t="s">
        <v>12150</v>
      </c>
      <c r="N1182" s="70"/>
      <c r="O1182" s="83" t="s">
        <v>12151</v>
      </c>
      <c r="P1182" s="72" t="s">
        <v>23</v>
      </c>
      <c r="Q1182" s="73" t="s">
        <v>12152</v>
      </c>
      <c r="R1182" s="72"/>
      <c r="S1182" s="73"/>
      <c r="T1182" s="73"/>
      <c r="U1182" s="74"/>
      <c r="V1182" s="26"/>
      <c r="W1182" s="26"/>
      <c r="X1182" s="26"/>
      <c r="Y1182" s="26"/>
      <c r="Z1182" s="26"/>
      <c r="AA1182" s="26"/>
      <c r="AB1182" s="26"/>
      <c r="AC1182" s="26"/>
      <c r="AD1182" s="26"/>
      <c r="AE1182" s="26"/>
      <c r="AF1182" s="26"/>
      <c r="AG1182" s="26"/>
      <c r="AH1182" s="26"/>
      <c r="AI1182" s="26"/>
      <c r="AJ1182" s="26"/>
    </row>
    <row r="1183" spans="1:36" ht="50">
      <c r="A1183" s="67">
        <v>1219</v>
      </c>
      <c r="B1183" s="68">
        <v>45776</v>
      </c>
      <c r="C1183" s="67"/>
      <c r="D1183" s="70" t="s">
        <v>348</v>
      </c>
      <c r="E1183" s="69"/>
      <c r="F1183" s="69"/>
      <c r="G1183" s="70" t="s">
        <v>12153</v>
      </c>
      <c r="H1183" s="70" t="s">
        <v>12154</v>
      </c>
      <c r="I1183" s="70" t="s">
        <v>767</v>
      </c>
      <c r="J1183" s="70"/>
      <c r="K1183" s="70" t="s">
        <v>91</v>
      </c>
      <c r="L1183" s="70" t="s">
        <v>486</v>
      </c>
      <c r="M1183" s="70" t="s">
        <v>12155</v>
      </c>
      <c r="N1183" s="70"/>
      <c r="O1183" s="83" t="s">
        <v>12156</v>
      </c>
      <c r="P1183" s="72" t="s">
        <v>23</v>
      </c>
      <c r="Q1183" s="73" t="s">
        <v>12157</v>
      </c>
      <c r="R1183" s="72"/>
      <c r="S1183" s="73"/>
      <c r="T1183" s="73"/>
      <c r="U1183" s="74"/>
      <c r="V1183" s="26"/>
      <c r="W1183" s="26"/>
      <c r="X1183" s="26"/>
      <c r="Y1183" s="26"/>
      <c r="Z1183" s="26"/>
      <c r="AA1183" s="26"/>
      <c r="AB1183" s="26"/>
      <c r="AC1183" s="26"/>
      <c r="AD1183" s="26"/>
      <c r="AE1183" s="26"/>
      <c r="AF1183" s="26"/>
      <c r="AG1183" s="26"/>
      <c r="AH1183" s="26"/>
      <c r="AI1183" s="26"/>
      <c r="AJ1183" s="26"/>
    </row>
    <row r="1184" spans="1:36" ht="87.5">
      <c r="A1184" s="67">
        <v>1220</v>
      </c>
      <c r="B1184" s="68">
        <v>45776</v>
      </c>
      <c r="C1184" s="67"/>
      <c r="D1184" s="70" t="s">
        <v>348</v>
      </c>
      <c r="E1184" s="69"/>
      <c r="F1184" s="69"/>
      <c r="G1184" s="70" t="s">
        <v>709</v>
      </c>
      <c r="H1184" s="70" t="s">
        <v>12158</v>
      </c>
      <c r="I1184" s="70" t="s">
        <v>767</v>
      </c>
      <c r="J1184" s="70"/>
      <c r="K1184" s="70" t="s">
        <v>91</v>
      </c>
      <c r="L1184" s="70" t="s">
        <v>889</v>
      </c>
      <c r="M1184" s="70" t="s">
        <v>12159</v>
      </c>
      <c r="N1184" s="70"/>
      <c r="O1184" s="83" t="s">
        <v>12160</v>
      </c>
      <c r="P1184" s="72" t="s">
        <v>23</v>
      </c>
      <c r="Q1184" s="73" t="s">
        <v>12161</v>
      </c>
      <c r="R1184" s="72"/>
      <c r="S1184" s="73"/>
      <c r="T1184" s="73"/>
      <c r="U1184" s="74"/>
      <c r="V1184" s="26"/>
      <c r="W1184" s="26"/>
      <c r="X1184" s="26"/>
      <c r="Y1184" s="26"/>
      <c r="Z1184" s="26"/>
      <c r="AA1184" s="26"/>
      <c r="AB1184" s="26"/>
      <c r="AC1184" s="26"/>
      <c r="AD1184" s="26"/>
      <c r="AE1184" s="26"/>
      <c r="AF1184" s="26"/>
      <c r="AG1184" s="26"/>
      <c r="AH1184" s="26"/>
      <c r="AI1184" s="26"/>
      <c r="AJ1184" s="26"/>
    </row>
    <row r="1185" spans="1:36" ht="400">
      <c r="A1185" s="67">
        <v>1222</v>
      </c>
      <c r="B1185" s="68">
        <v>45776</v>
      </c>
      <c r="C1185" s="67"/>
      <c r="D1185" s="70" t="s">
        <v>348</v>
      </c>
      <c r="E1185" s="69"/>
      <c r="F1185" s="69"/>
      <c r="G1185" s="70" t="s">
        <v>49</v>
      </c>
      <c r="H1185" s="70" t="s">
        <v>12162</v>
      </c>
      <c r="I1185" s="70" t="s">
        <v>767</v>
      </c>
      <c r="J1185" s="70"/>
      <c r="K1185" s="70" t="s">
        <v>91</v>
      </c>
      <c r="L1185" s="70" t="s">
        <v>917</v>
      </c>
      <c r="M1185" s="70" t="s">
        <v>12163</v>
      </c>
      <c r="N1185" s="70"/>
      <c r="O1185" s="83" t="s">
        <v>12164</v>
      </c>
      <c r="P1185" s="72" t="s">
        <v>23</v>
      </c>
      <c r="Q1185" s="73"/>
      <c r="R1185" s="72"/>
      <c r="S1185" s="73"/>
      <c r="T1185" s="73"/>
      <c r="U1185" s="74"/>
      <c r="V1185" s="26"/>
      <c r="W1185" s="26"/>
      <c r="X1185" s="26"/>
      <c r="Y1185" s="26"/>
      <c r="Z1185" s="26"/>
      <c r="AA1185" s="26"/>
      <c r="AB1185" s="26"/>
      <c r="AC1185" s="26"/>
      <c r="AD1185" s="26"/>
      <c r="AE1185" s="26"/>
      <c r="AF1185" s="26"/>
      <c r="AG1185" s="26"/>
      <c r="AH1185" s="26"/>
      <c r="AI1185" s="26"/>
      <c r="AJ1185" s="26"/>
    </row>
    <row r="1186" spans="1:36" ht="175">
      <c r="A1186" s="67">
        <v>1223</v>
      </c>
      <c r="B1186" s="68">
        <v>45776</v>
      </c>
      <c r="C1186" s="67"/>
      <c r="D1186" s="70" t="s">
        <v>348</v>
      </c>
      <c r="E1186" s="69"/>
      <c r="F1186" s="69"/>
      <c r="G1186" s="70" t="s">
        <v>12165</v>
      </c>
      <c r="H1186" s="70" t="s">
        <v>12166</v>
      </c>
      <c r="I1186" s="70" t="s">
        <v>767</v>
      </c>
      <c r="J1186" s="70"/>
      <c r="K1186" s="70" t="s">
        <v>91</v>
      </c>
      <c r="L1186" s="70" t="s">
        <v>486</v>
      </c>
      <c r="M1186" s="70" t="s">
        <v>12167</v>
      </c>
      <c r="N1186" s="70"/>
      <c r="O1186" s="83" t="s">
        <v>12168</v>
      </c>
      <c r="P1186" s="72" t="s">
        <v>23</v>
      </c>
      <c r="Q1186" s="73"/>
      <c r="R1186" s="72"/>
      <c r="S1186" s="73"/>
      <c r="T1186" s="73"/>
      <c r="U1186" s="74"/>
      <c r="V1186" s="26"/>
      <c r="W1186" s="26"/>
      <c r="X1186" s="26"/>
      <c r="Y1186" s="26"/>
      <c r="Z1186" s="26"/>
      <c r="AA1186" s="26"/>
      <c r="AB1186" s="26"/>
      <c r="AC1186" s="26"/>
      <c r="AD1186" s="26"/>
      <c r="AE1186" s="26"/>
      <c r="AF1186" s="26"/>
      <c r="AG1186" s="26"/>
      <c r="AH1186" s="26"/>
      <c r="AI1186" s="26"/>
      <c r="AJ1186" s="26"/>
    </row>
    <row r="1187" spans="1:36" ht="75">
      <c r="A1187" s="67">
        <v>1224</v>
      </c>
      <c r="B1187" s="68">
        <v>45776</v>
      </c>
      <c r="C1187" s="67"/>
      <c r="D1187" s="70" t="s">
        <v>135</v>
      </c>
      <c r="E1187" s="69"/>
      <c r="F1187" s="69"/>
      <c r="G1187" s="70" t="s">
        <v>11919</v>
      </c>
      <c r="H1187" s="70" t="s">
        <v>12169</v>
      </c>
      <c r="I1187" s="70" t="s">
        <v>10004</v>
      </c>
      <c r="J1187" s="70" t="s">
        <v>977</v>
      </c>
      <c r="K1187" s="70" t="s">
        <v>440</v>
      </c>
      <c r="L1187" s="70" t="s">
        <v>917</v>
      </c>
      <c r="M1187" s="70" t="s">
        <v>12170</v>
      </c>
      <c r="N1187" s="70" t="s">
        <v>9909</v>
      </c>
      <c r="O1187" s="83" t="s">
        <v>12171</v>
      </c>
      <c r="P1187" s="72" t="s">
        <v>23</v>
      </c>
      <c r="Q1187" s="73"/>
      <c r="R1187" s="72"/>
      <c r="S1187" s="73"/>
      <c r="T1187" s="73"/>
      <c r="U1187" s="74"/>
      <c r="V1187" s="26"/>
      <c r="W1187" s="26"/>
      <c r="X1187" s="26"/>
      <c r="Y1187" s="26"/>
      <c r="Z1187" s="26"/>
      <c r="AA1187" s="26"/>
      <c r="AB1187" s="26"/>
      <c r="AC1187" s="26"/>
      <c r="AD1187" s="26"/>
      <c r="AE1187" s="26"/>
      <c r="AF1187" s="26"/>
      <c r="AG1187" s="26"/>
      <c r="AH1187" s="26"/>
      <c r="AI1187" s="26"/>
      <c r="AJ1187" s="26"/>
    </row>
    <row r="1188" spans="1:36" ht="37.5">
      <c r="A1188" s="67">
        <v>1225</v>
      </c>
      <c r="B1188" s="68">
        <v>45776</v>
      </c>
      <c r="C1188" s="67"/>
      <c r="D1188" s="70" t="s">
        <v>135</v>
      </c>
      <c r="E1188" s="69"/>
      <c r="F1188" s="69"/>
      <c r="G1188" s="70" t="s">
        <v>157</v>
      </c>
      <c r="H1188" s="70" t="s">
        <v>12172</v>
      </c>
      <c r="I1188" s="70" t="s">
        <v>10004</v>
      </c>
      <c r="J1188" s="70" t="s">
        <v>977</v>
      </c>
      <c r="K1188" s="70" t="s">
        <v>440</v>
      </c>
      <c r="L1188" s="70" t="s">
        <v>10323</v>
      </c>
      <c r="M1188" s="70" t="s">
        <v>12173</v>
      </c>
      <c r="N1188" s="70" t="s">
        <v>12174</v>
      </c>
      <c r="O1188" s="83" t="s">
        <v>12175</v>
      </c>
      <c r="P1188" s="72" t="s">
        <v>901</v>
      </c>
      <c r="Q1188" s="73"/>
      <c r="R1188" s="72"/>
      <c r="S1188" s="73"/>
      <c r="T1188" s="73"/>
      <c r="U1188" s="74"/>
      <c r="V1188" s="26"/>
      <c r="W1188" s="26"/>
      <c r="X1188" s="26"/>
      <c r="Y1188" s="26"/>
      <c r="Z1188" s="26"/>
      <c r="AA1188" s="26"/>
      <c r="AB1188" s="26"/>
      <c r="AC1188" s="26"/>
      <c r="AD1188" s="26"/>
      <c r="AE1188" s="26"/>
      <c r="AF1188" s="26"/>
      <c r="AG1188" s="26"/>
      <c r="AH1188" s="26"/>
      <c r="AI1188" s="26"/>
      <c r="AJ1188" s="26"/>
    </row>
    <row r="1189" spans="1:36" ht="75">
      <c r="A1189" s="67">
        <v>1226</v>
      </c>
      <c r="B1189" s="68">
        <v>45776</v>
      </c>
      <c r="C1189" s="67"/>
      <c r="D1189" s="70" t="s">
        <v>459</v>
      </c>
      <c r="E1189" s="69"/>
      <c r="F1189" s="69"/>
      <c r="G1189" s="70" t="s">
        <v>12176</v>
      </c>
      <c r="H1189" s="70" t="s">
        <v>12177</v>
      </c>
      <c r="I1189" s="70" t="s">
        <v>12178</v>
      </c>
      <c r="J1189" s="70" t="s">
        <v>10839</v>
      </c>
      <c r="K1189" s="70" t="s">
        <v>1616</v>
      </c>
      <c r="L1189" s="70" t="s">
        <v>61</v>
      </c>
      <c r="M1189" s="70" t="s">
        <v>12179</v>
      </c>
      <c r="N1189" s="70" t="s">
        <v>12180</v>
      </c>
      <c r="O1189" s="70"/>
      <c r="P1189" s="72" t="s">
        <v>23</v>
      </c>
      <c r="Q1189" s="73" t="s">
        <v>12181</v>
      </c>
      <c r="R1189" s="72" t="s">
        <v>24</v>
      </c>
      <c r="S1189" s="73" t="s">
        <v>1616</v>
      </c>
      <c r="T1189" s="73" t="s">
        <v>4033</v>
      </c>
      <c r="U1189" s="74" t="s">
        <v>1827</v>
      </c>
      <c r="V1189" s="26"/>
      <c r="W1189" s="26"/>
      <c r="X1189" s="26"/>
      <c r="Y1189" s="26"/>
      <c r="Z1189" s="26"/>
      <c r="AA1189" s="26"/>
      <c r="AB1189" s="26"/>
      <c r="AC1189" s="26"/>
      <c r="AD1189" s="26"/>
      <c r="AE1189" s="26"/>
      <c r="AF1189" s="26"/>
      <c r="AG1189" s="26"/>
      <c r="AH1189" s="26"/>
      <c r="AI1189" s="26"/>
      <c r="AJ1189" s="26"/>
    </row>
    <row r="1190" spans="1:36" ht="25">
      <c r="A1190" s="67">
        <v>1227</v>
      </c>
      <c r="B1190" s="68">
        <v>45776</v>
      </c>
      <c r="C1190" s="67"/>
      <c r="D1190" s="70" t="s">
        <v>112</v>
      </c>
      <c r="E1190" s="69"/>
      <c r="F1190" s="69"/>
      <c r="G1190" s="70" t="s">
        <v>79</v>
      </c>
      <c r="H1190" s="70" t="s">
        <v>12182</v>
      </c>
      <c r="I1190" s="70" t="s">
        <v>12183</v>
      </c>
      <c r="J1190" s="70" t="s">
        <v>977</v>
      </c>
      <c r="K1190" s="70" t="s">
        <v>440</v>
      </c>
      <c r="L1190" s="70" t="s">
        <v>83</v>
      </c>
      <c r="M1190" s="70" t="s">
        <v>12184</v>
      </c>
      <c r="N1190" s="70" t="s">
        <v>12185</v>
      </c>
      <c r="O1190" s="83" t="s">
        <v>12186</v>
      </c>
      <c r="P1190" s="72" t="s">
        <v>901</v>
      </c>
      <c r="Q1190" s="73"/>
      <c r="R1190" s="72"/>
      <c r="S1190" s="73"/>
      <c r="T1190" s="73"/>
      <c r="U1190" s="74"/>
      <c r="V1190" s="26"/>
      <c r="W1190" s="26"/>
      <c r="X1190" s="26"/>
      <c r="Y1190" s="26"/>
      <c r="Z1190" s="26"/>
      <c r="AA1190" s="26"/>
      <c r="AB1190" s="26"/>
      <c r="AC1190" s="26"/>
      <c r="AD1190" s="26"/>
      <c r="AE1190" s="26"/>
      <c r="AF1190" s="26"/>
      <c r="AG1190" s="26"/>
      <c r="AH1190" s="26"/>
      <c r="AI1190" s="26"/>
      <c r="AJ1190" s="26"/>
    </row>
    <row r="1191" spans="1:36" ht="25">
      <c r="A1191" s="67">
        <v>1228</v>
      </c>
      <c r="B1191" s="68">
        <v>45776</v>
      </c>
      <c r="C1191" s="67"/>
      <c r="D1191" s="70" t="s">
        <v>513</v>
      </c>
      <c r="E1191" s="69"/>
      <c r="F1191" s="69"/>
      <c r="G1191" s="70" t="s">
        <v>8875</v>
      </c>
      <c r="H1191" s="70" t="s">
        <v>12187</v>
      </c>
      <c r="I1191" s="70" t="s">
        <v>12188</v>
      </c>
      <c r="J1191" s="70" t="s">
        <v>10839</v>
      </c>
      <c r="K1191" s="70" t="s">
        <v>1616</v>
      </c>
      <c r="L1191" s="70" t="s">
        <v>27</v>
      </c>
      <c r="M1191" s="70" t="s">
        <v>12189</v>
      </c>
      <c r="N1191" s="70"/>
      <c r="O1191" s="83" t="s">
        <v>12190</v>
      </c>
      <c r="P1191" s="72" t="s">
        <v>23</v>
      </c>
      <c r="Q1191" s="73"/>
      <c r="R1191" s="72" t="s">
        <v>24</v>
      </c>
      <c r="S1191" s="73" t="s">
        <v>1616</v>
      </c>
      <c r="T1191" s="73" t="s">
        <v>4033</v>
      </c>
      <c r="U1191" s="74" t="s">
        <v>1827</v>
      </c>
      <c r="V1191" s="26"/>
      <c r="W1191" s="26"/>
      <c r="X1191" s="26"/>
      <c r="Y1191" s="26"/>
      <c r="Z1191" s="26"/>
      <c r="AA1191" s="26"/>
      <c r="AB1191" s="26"/>
      <c r="AC1191" s="26"/>
      <c r="AD1191" s="26"/>
      <c r="AE1191" s="26"/>
      <c r="AF1191" s="26"/>
      <c r="AG1191" s="26"/>
      <c r="AH1191" s="26"/>
      <c r="AI1191" s="26"/>
      <c r="AJ1191" s="26"/>
    </row>
    <row r="1192" spans="1:36" ht="75">
      <c r="A1192" s="67">
        <v>1229</v>
      </c>
      <c r="B1192" s="68">
        <v>45776</v>
      </c>
      <c r="C1192" s="67"/>
      <c r="D1192" s="70" t="s">
        <v>155</v>
      </c>
      <c r="E1192" s="69"/>
      <c r="F1192" s="69"/>
      <c r="G1192" s="70" t="s">
        <v>107</v>
      </c>
      <c r="H1192" s="70" t="s">
        <v>12191</v>
      </c>
      <c r="I1192" s="70" t="s">
        <v>12192</v>
      </c>
      <c r="J1192" s="70" t="s">
        <v>977</v>
      </c>
      <c r="K1192" s="70" t="s">
        <v>440</v>
      </c>
      <c r="L1192" s="70" t="s">
        <v>381</v>
      </c>
      <c r="M1192" s="70" t="s">
        <v>12193</v>
      </c>
      <c r="N1192" s="70" t="s">
        <v>748</v>
      </c>
      <c r="O1192" s="83" t="s">
        <v>12194</v>
      </c>
      <c r="P1192" s="72" t="s">
        <v>23</v>
      </c>
      <c r="Q1192" s="73"/>
      <c r="R1192" s="72"/>
      <c r="S1192" s="73"/>
      <c r="T1192" s="73"/>
      <c r="U1192" s="74"/>
      <c r="V1192" s="26"/>
      <c r="W1192" s="26"/>
      <c r="X1192" s="26"/>
      <c r="Y1192" s="26"/>
      <c r="Z1192" s="26"/>
      <c r="AA1192" s="26"/>
      <c r="AB1192" s="26"/>
      <c r="AC1192" s="26"/>
      <c r="AD1192" s="26"/>
      <c r="AE1192" s="26"/>
      <c r="AF1192" s="26"/>
      <c r="AG1192" s="26"/>
      <c r="AH1192" s="26"/>
      <c r="AI1192" s="26"/>
      <c r="AJ1192" s="26"/>
    </row>
    <row r="1193" spans="1:36" ht="37.5">
      <c r="A1193" s="67">
        <v>1230</v>
      </c>
      <c r="B1193" s="68">
        <v>45776</v>
      </c>
      <c r="C1193" s="67"/>
      <c r="D1193" s="70" t="s">
        <v>140</v>
      </c>
      <c r="E1193" s="69"/>
      <c r="F1193" s="69"/>
      <c r="G1193" s="70" t="s">
        <v>227</v>
      </c>
      <c r="H1193" s="70" t="s">
        <v>12195</v>
      </c>
      <c r="I1193" s="70" t="s">
        <v>12196</v>
      </c>
      <c r="J1193" s="70" t="s">
        <v>977</v>
      </c>
      <c r="K1193" s="70" t="s">
        <v>440</v>
      </c>
      <c r="L1193" s="70" t="s">
        <v>37</v>
      </c>
      <c r="M1193" s="70" t="s">
        <v>10217</v>
      </c>
      <c r="N1193" s="70" t="s">
        <v>8819</v>
      </c>
      <c r="O1193" s="83" t="s">
        <v>12197</v>
      </c>
      <c r="P1193" s="72" t="s">
        <v>23</v>
      </c>
      <c r="Q1193" s="73"/>
      <c r="R1193" s="72"/>
      <c r="S1193" s="73"/>
      <c r="T1193" s="73"/>
      <c r="U1193" s="74"/>
      <c r="V1193" s="26"/>
      <c r="W1193" s="26"/>
      <c r="X1193" s="26"/>
      <c r="Y1193" s="26"/>
      <c r="Z1193" s="26"/>
      <c r="AA1193" s="26"/>
      <c r="AB1193" s="26"/>
      <c r="AC1193" s="26"/>
      <c r="AD1193" s="26"/>
      <c r="AE1193" s="26"/>
      <c r="AF1193" s="26"/>
      <c r="AG1193" s="26"/>
      <c r="AH1193" s="26"/>
      <c r="AI1193" s="26"/>
      <c r="AJ1193" s="26"/>
    </row>
    <row r="1194" spans="1:36" ht="50">
      <c r="A1194" s="67">
        <v>1231</v>
      </c>
      <c r="B1194" s="68">
        <v>45776</v>
      </c>
      <c r="C1194" s="67"/>
      <c r="D1194" s="70" t="s">
        <v>92</v>
      </c>
      <c r="E1194" s="69"/>
      <c r="F1194" s="69"/>
      <c r="G1194" s="70" t="s">
        <v>12099</v>
      </c>
      <c r="H1194" s="70" t="s">
        <v>12198</v>
      </c>
      <c r="I1194" s="70" t="s">
        <v>12199</v>
      </c>
      <c r="J1194" s="70" t="s">
        <v>977</v>
      </c>
      <c r="K1194" s="70" t="s">
        <v>440</v>
      </c>
      <c r="L1194" s="70" t="s">
        <v>3579</v>
      </c>
      <c r="M1194" s="70" t="s">
        <v>12200</v>
      </c>
      <c r="N1194" s="70" t="s">
        <v>12201</v>
      </c>
      <c r="O1194" s="83" t="s">
        <v>12202</v>
      </c>
      <c r="P1194" s="72" t="s">
        <v>23</v>
      </c>
      <c r="Q1194" s="73"/>
      <c r="R1194" s="72" t="s">
        <v>24</v>
      </c>
      <c r="S1194" s="73" t="s">
        <v>440</v>
      </c>
      <c r="T1194" s="73" t="s">
        <v>2175</v>
      </c>
      <c r="U1194" s="74" t="s">
        <v>1827</v>
      </c>
      <c r="V1194" s="26"/>
      <c r="W1194" s="26"/>
      <c r="X1194" s="26"/>
      <c r="Y1194" s="26"/>
      <c r="Z1194" s="26"/>
      <c r="AA1194" s="26"/>
      <c r="AB1194" s="26"/>
      <c r="AC1194" s="26"/>
      <c r="AD1194" s="26"/>
      <c r="AE1194" s="26"/>
      <c r="AF1194" s="26"/>
      <c r="AG1194" s="26"/>
      <c r="AH1194" s="26"/>
      <c r="AI1194" s="26"/>
      <c r="AJ1194" s="26"/>
    </row>
    <row r="1195" spans="1:36" ht="62.5">
      <c r="A1195" s="67">
        <v>1232</v>
      </c>
      <c r="B1195" s="68">
        <v>45776</v>
      </c>
      <c r="C1195" s="67"/>
      <c r="D1195" s="70" t="s">
        <v>12109</v>
      </c>
      <c r="E1195" s="69"/>
      <c r="F1195" s="69"/>
      <c r="G1195" s="70" t="s">
        <v>49</v>
      </c>
      <c r="H1195" s="70" t="s">
        <v>12203</v>
      </c>
      <c r="I1195" s="70" t="s">
        <v>12111</v>
      </c>
      <c r="J1195" s="70" t="s">
        <v>10839</v>
      </c>
      <c r="K1195" s="70" t="s">
        <v>1917</v>
      </c>
      <c r="L1195" s="70" t="s">
        <v>37</v>
      </c>
      <c r="M1195" s="70" t="s">
        <v>12204</v>
      </c>
      <c r="N1195" s="70" t="s">
        <v>5957</v>
      </c>
      <c r="O1195" s="83" t="s">
        <v>12205</v>
      </c>
      <c r="P1195" s="72" t="s">
        <v>23</v>
      </c>
      <c r="Q1195" s="73"/>
      <c r="R1195" s="72" t="s">
        <v>24</v>
      </c>
      <c r="S1195" s="73" t="s">
        <v>1917</v>
      </c>
      <c r="T1195" s="73" t="s">
        <v>4033</v>
      </c>
      <c r="U1195" s="74" t="s">
        <v>5502</v>
      </c>
      <c r="V1195" s="26"/>
      <c r="W1195" s="26"/>
      <c r="X1195" s="26"/>
      <c r="Y1195" s="26"/>
      <c r="Z1195" s="26"/>
      <c r="AA1195" s="26"/>
      <c r="AB1195" s="26"/>
      <c r="AC1195" s="26"/>
      <c r="AD1195" s="26"/>
      <c r="AE1195" s="26"/>
      <c r="AF1195" s="26"/>
      <c r="AG1195" s="26"/>
      <c r="AH1195" s="26"/>
      <c r="AI1195" s="26"/>
      <c r="AJ1195" s="26"/>
    </row>
    <row r="1196" spans="1:36" ht="50">
      <c r="A1196" s="67">
        <v>1233</v>
      </c>
      <c r="B1196" s="68">
        <v>45776</v>
      </c>
      <c r="C1196" s="67"/>
      <c r="D1196" s="70" t="s">
        <v>422</v>
      </c>
      <c r="E1196" s="69"/>
      <c r="F1196" s="69"/>
      <c r="G1196" s="70" t="s">
        <v>12206</v>
      </c>
      <c r="H1196" s="70" t="s">
        <v>12207</v>
      </c>
      <c r="I1196" s="70" t="s">
        <v>12208</v>
      </c>
      <c r="J1196" s="70" t="s">
        <v>10839</v>
      </c>
      <c r="K1196" s="70" t="s">
        <v>1917</v>
      </c>
      <c r="L1196" s="70" t="s">
        <v>35</v>
      </c>
      <c r="M1196" s="70" t="s">
        <v>12209</v>
      </c>
      <c r="N1196" s="70" t="s">
        <v>12210</v>
      </c>
      <c r="O1196" s="83" t="s">
        <v>12211</v>
      </c>
      <c r="P1196" s="72" t="s">
        <v>901</v>
      </c>
      <c r="Q1196" s="73"/>
      <c r="R1196" s="72"/>
      <c r="S1196" s="73"/>
      <c r="T1196" s="73"/>
      <c r="U1196" s="74"/>
      <c r="V1196" s="26"/>
      <c r="W1196" s="26"/>
      <c r="X1196" s="26"/>
      <c r="Y1196" s="26"/>
      <c r="Z1196" s="26"/>
      <c r="AA1196" s="26"/>
      <c r="AB1196" s="26"/>
      <c r="AC1196" s="26"/>
      <c r="AD1196" s="26"/>
      <c r="AE1196" s="26"/>
      <c r="AF1196" s="26"/>
      <c r="AG1196" s="26"/>
      <c r="AH1196" s="26"/>
      <c r="AI1196" s="26"/>
      <c r="AJ1196" s="26"/>
    </row>
    <row r="1197" spans="1:36" ht="50">
      <c r="A1197" s="67">
        <v>1234</v>
      </c>
      <c r="B1197" s="68">
        <v>45776</v>
      </c>
      <c r="C1197" s="67"/>
      <c r="D1197" s="70" t="s">
        <v>433</v>
      </c>
      <c r="E1197" s="69"/>
      <c r="F1197" s="69"/>
      <c r="G1197" s="70" t="s">
        <v>104</v>
      </c>
      <c r="H1197" s="70" t="s">
        <v>12212</v>
      </c>
      <c r="I1197" s="70" t="s">
        <v>12213</v>
      </c>
      <c r="J1197" s="70" t="s">
        <v>977</v>
      </c>
      <c r="K1197" s="70" t="s">
        <v>440</v>
      </c>
      <c r="L1197" s="70" t="s">
        <v>156</v>
      </c>
      <c r="M1197" s="70" t="s">
        <v>12214</v>
      </c>
      <c r="N1197" s="70" t="s">
        <v>8441</v>
      </c>
      <c r="O1197" s="83" t="s">
        <v>12215</v>
      </c>
      <c r="P1197" s="72" t="s">
        <v>23</v>
      </c>
      <c r="Q1197" s="73"/>
      <c r="R1197" s="72"/>
      <c r="S1197" s="73"/>
      <c r="T1197" s="73"/>
      <c r="U1197" s="74"/>
      <c r="V1197" s="26"/>
      <c r="W1197" s="26"/>
      <c r="X1197" s="26"/>
      <c r="Y1197" s="26"/>
      <c r="Z1197" s="26"/>
      <c r="AA1197" s="26"/>
      <c r="AB1197" s="26"/>
      <c r="AC1197" s="26"/>
      <c r="AD1197" s="26"/>
      <c r="AE1197" s="26"/>
      <c r="AF1197" s="26"/>
      <c r="AG1197" s="26"/>
      <c r="AH1197" s="26"/>
      <c r="AI1197" s="26"/>
      <c r="AJ1197" s="26"/>
    </row>
    <row r="1198" spans="1:36" ht="215.5">
      <c r="A1198" s="67">
        <v>1235</v>
      </c>
      <c r="B1198" s="68">
        <v>45776</v>
      </c>
      <c r="C1198" s="67"/>
      <c r="D1198" s="70" t="s">
        <v>331</v>
      </c>
      <c r="E1198" s="69"/>
      <c r="F1198" s="69"/>
      <c r="G1198" s="70" t="s">
        <v>49</v>
      </c>
      <c r="H1198" s="70" t="s">
        <v>12216</v>
      </c>
      <c r="I1198" s="70" t="s">
        <v>12057</v>
      </c>
      <c r="J1198" s="70" t="s">
        <v>10839</v>
      </c>
      <c r="K1198" s="70" t="s">
        <v>1917</v>
      </c>
      <c r="L1198" s="70" t="s">
        <v>5785</v>
      </c>
      <c r="M1198" s="70" t="s">
        <v>12217</v>
      </c>
      <c r="N1198" s="70" t="s">
        <v>964</v>
      </c>
      <c r="O1198" s="83" t="s">
        <v>12218</v>
      </c>
      <c r="P1198" s="72" t="s">
        <v>23</v>
      </c>
      <c r="Q1198" s="73"/>
      <c r="R1198" s="72" t="s">
        <v>24</v>
      </c>
      <c r="S1198" s="73" t="s">
        <v>1917</v>
      </c>
      <c r="T1198" s="73" t="s">
        <v>4033</v>
      </c>
      <c r="U1198" s="113">
        <v>45874</v>
      </c>
      <c r="V1198" s="26"/>
      <c r="W1198" s="26"/>
      <c r="X1198" s="26"/>
      <c r="Y1198" s="26"/>
      <c r="Z1198" s="26"/>
      <c r="AA1198" s="26"/>
      <c r="AB1198" s="26"/>
      <c r="AC1198" s="26"/>
      <c r="AD1198" s="26"/>
      <c r="AE1198" s="26"/>
      <c r="AF1198" s="26"/>
      <c r="AG1198" s="26"/>
      <c r="AH1198" s="26"/>
      <c r="AI1198" s="26"/>
      <c r="AJ1198" s="26"/>
    </row>
    <row r="1199" spans="1:36" ht="37.5">
      <c r="A1199" s="67">
        <v>1236</v>
      </c>
      <c r="B1199" s="68">
        <v>45776</v>
      </c>
      <c r="C1199" s="67"/>
      <c r="D1199" s="70" t="s">
        <v>348</v>
      </c>
      <c r="E1199" s="69"/>
      <c r="F1199" s="69"/>
      <c r="G1199" s="70" t="s">
        <v>54</v>
      </c>
      <c r="H1199" s="70" t="s">
        <v>12219</v>
      </c>
      <c r="I1199" s="70" t="s">
        <v>767</v>
      </c>
      <c r="J1199" s="70"/>
      <c r="K1199" s="70" t="s">
        <v>91</v>
      </c>
      <c r="L1199" s="70" t="s">
        <v>486</v>
      </c>
      <c r="M1199" s="70" t="s">
        <v>12220</v>
      </c>
      <c r="N1199" s="70"/>
      <c r="O1199" s="83" t="s">
        <v>12221</v>
      </c>
      <c r="P1199" s="72" t="s">
        <v>23</v>
      </c>
      <c r="Q1199" s="73"/>
      <c r="R1199" s="72"/>
      <c r="S1199" s="73"/>
      <c r="T1199" s="73"/>
      <c r="U1199" s="74"/>
      <c r="V1199" s="26"/>
      <c r="W1199" s="26"/>
      <c r="X1199" s="26"/>
      <c r="Y1199" s="26"/>
      <c r="Z1199" s="26"/>
      <c r="AA1199" s="26"/>
      <c r="AB1199" s="26"/>
      <c r="AC1199" s="26"/>
      <c r="AD1199" s="26"/>
      <c r="AE1199" s="26"/>
      <c r="AF1199" s="26"/>
      <c r="AG1199" s="26"/>
      <c r="AH1199" s="26"/>
      <c r="AI1199" s="26"/>
      <c r="AJ1199" s="26"/>
    </row>
    <row r="1200" spans="1:36" ht="188.5">
      <c r="A1200" s="67">
        <v>1237</v>
      </c>
      <c r="B1200" s="68">
        <v>45776</v>
      </c>
      <c r="C1200" s="67"/>
      <c r="D1200" s="70" t="s">
        <v>331</v>
      </c>
      <c r="E1200" s="69"/>
      <c r="F1200" s="69"/>
      <c r="G1200" s="70" t="s">
        <v>49</v>
      </c>
      <c r="H1200" s="70" t="s">
        <v>12222</v>
      </c>
      <c r="I1200" s="70" t="s">
        <v>12057</v>
      </c>
      <c r="J1200" s="70" t="s">
        <v>10839</v>
      </c>
      <c r="K1200" s="70" t="s">
        <v>1917</v>
      </c>
      <c r="L1200" s="70" t="s">
        <v>5785</v>
      </c>
      <c r="M1200" s="70" t="s">
        <v>12223</v>
      </c>
      <c r="N1200" s="70" t="s">
        <v>964</v>
      </c>
      <c r="O1200" s="83" t="s">
        <v>12218</v>
      </c>
      <c r="P1200" s="72" t="s">
        <v>23</v>
      </c>
      <c r="Q1200" s="73"/>
      <c r="R1200" s="72" t="s">
        <v>24</v>
      </c>
      <c r="S1200" s="73" t="s">
        <v>1917</v>
      </c>
      <c r="T1200" s="73" t="s">
        <v>4033</v>
      </c>
      <c r="U1200" s="113">
        <v>45874</v>
      </c>
      <c r="V1200" s="26"/>
      <c r="W1200" s="26"/>
      <c r="X1200" s="26"/>
      <c r="Y1200" s="26"/>
      <c r="Z1200" s="26"/>
      <c r="AA1200" s="26"/>
      <c r="AB1200" s="26"/>
      <c r="AC1200" s="26"/>
      <c r="AD1200" s="26"/>
      <c r="AE1200" s="26"/>
      <c r="AF1200" s="26"/>
      <c r="AG1200" s="26"/>
      <c r="AH1200" s="26"/>
      <c r="AI1200" s="26"/>
      <c r="AJ1200" s="26"/>
    </row>
    <row r="1201" spans="1:36" ht="25">
      <c r="A1201" s="67">
        <v>1238</v>
      </c>
      <c r="B1201" s="68">
        <v>45776</v>
      </c>
      <c r="C1201" s="67"/>
      <c r="D1201" s="70" t="s">
        <v>533</v>
      </c>
      <c r="E1201" s="69"/>
      <c r="F1201" s="69"/>
      <c r="G1201" s="70" t="s">
        <v>154</v>
      </c>
      <c r="H1201" s="70" t="s">
        <v>12224</v>
      </c>
      <c r="I1201" s="70" t="s">
        <v>12225</v>
      </c>
      <c r="J1201" s="70" t="s">
        <v>10839</v>
      </c>
      <c r="K1201" s="70" t="s">
        <v>1917</v>
      </c>
      <c r="L1201" s="70" t="s">
        <v>62</v>
      </c>
      <c r="M1201" s="70" t="s">
        <v>12226</v>
      </c>
      <c r="N1201" s="70" t="s">
        <v>11331</v>
      </c>
      <c r="O1201" s="70" t="s">
        <v>12227</v>
      </c>
      <c r="P1201" s="72" t="s">
        <v>23</v>
      </c>
      <c r="Q1201" s="73"/>
      <c r="R1201" s="72" t="s">
        <v>24</v>
      </c>
      <c r="S1201" s="73" t="s">
        <v>1917</v>
      </c>
      <c r="T1201" s="73" t="s">
        <v>12094</v>
      </c>
      <c r="U1201" s="74"/>
      <c r="V1201" s="26"/>
      <c r="W1201" s="26"/>
      <c r="X1201" s="26"/>
      <c r="Y1201" s="26"/>
      <c r="Z1201" s="26"/>
      <c r="AA1201" s="26"/>
      <c r="AB1201" s="26"/>
      <c r="AC1201" s="26"/>
      <c r="AD1201" s="26"/>
      <c r="AE1201" s="26"/>
      <c r="AF1201" s="26"/>
      <c r="AG1201" s="26"/>
      <c r="AH1201" s="26"/>
      <c r="AI1201" s="26"/>
      <c r="AJ1201" s="26"/>
    </row>
    <row r="1202" spans="1:36" ht="50">
      <c r="A1202" s="67">
        <v>1239</v>
      </c>
      <c r="B1202" s="68">
        <v>45776</v>
      </c>
      <c r="C1202" s="67"/>
      <c r="D1202" s="70" t="s">
        <v>145</v>
      </c>
      <c r="E1202" s="69"/>
      <c r="F1202" s="69"/>
      <c r="G1202" s="70" t="s">
        <v>12228</v>
      </c>
      <c r="H1202" s="70" t="s">
        <v>12229</v>
      </c>
      <c r="I1202" s="70" t="s">
        <v>10864</v>
      </c>
      <c r="J1202" s="70" t="s">
        <v>977</v>
      </c>
      <c r="K1202" s="70" t="s">
        <v>440</v>
      </c>
      <c r="L1202" s="70" t="s">
        <v>217</v>
      </c>
      <c r="M1202" s="70" t="s">
        <v>12230</v>
      </c>
      <c r="N1202" s="70" t="s">
        <v>12231</v>
      </c>
      <c r="O1202" s="83" t="s">
        <v>12232</v>
      </c>
      <c r="P1202" s="72" t="s">
        <v>23</v>
      </c>
      <c r="Q1202" s="73" t="s">
        <v>12233</v>
      </c>
      <c r="R1202" s="72"/>
      <c r="S1202" s="73"/>
      <c r="T1202" s="73"/>
      <c r="U1202" s="74"/>
      <c r="V1202" s="26"/>
      <c r="W1202" s="26"/>
      <c r="X1202" s="26"/>
      <c r="Y1202" s="26"/>
      <c r="Z1202" s="26"/>
      <c r="AA1202" s="26"/>
      <c r="AB1202" s="26"/>
      <c r="AC1202" s="26"/>
      <c r="AD1202" s="26"/>
      <c r="AE1202" s="26"/>
      <c r="AF1202" s="26"/>
      <c r="AG1202" s="26"/>
      <c r="AH1202" s="26"/>
      <c r="AI1202" s="26"/>
      <c r="AJ1202" s="26"/>
    </row>
    <row r="1203" spans="1:36" ht="50">
      <c r="A1203" s="67">
        <v>1240</v>
      </c>
      <c r="B1203" s="68">
        <v>45776</v>
      </c>
      <c r="C1203" s="67"/>
      <c r="D1203" s="70" t="s">
        <v>384</v>
      </c>
      <c r="E1203" s="69"/>
      <c r="F1203" s="69"/>
      <c r="G1203" s="70" t="s">
        <v>9971</v>
      </c>
      <c r="H1203" s="70" t="s">
        <v>12234</v>
      </c>
      <c r="I1203" s="70" t="s">
        <v>10208</v>
      </c>
      <c r="J1203" s="70" t="s">
        <v>977</v>
      </c>
      <c r="K1203" s="70" t="s">
        <v>440</v>
      </c>
      <c r="L1203" s="70" t="s">
        <v>5785</v>
      </c>
      <c r="M1203" s="70" t="s">
        <v>12235</v>
      </c>
      <c r="N1203" s="70" t="s">
        <v>12236</v>
      </c>
      <c r="O1203" s="70"/>
      <c r="P1203" s="72" t="s">
        <v>23</v>
      </c>
      <c r="Q1203" s="73"/>
      <c r="R1203" s="72"/>
      <c r="S1203" s="73"/>
      <c r="T1203" s="73"/>
      <c r="U1203" s="74"/>
      <c r="V1203" s="26"/>
      <c r="W1203" s="26"/>
      <c r="X1203" s="26"/>
      <c r="Y1203" s="26"/>
      <c r="Z1203" s="26"/>
      <c r="AA1203" s="26"/>
      <c r="AB1203" s="26"/>
      <c r="AC1203" s="26"/>
      <c r="AD1203" s="26"/>
      <c r="AE1203" s="26"/>
      <c r="AF1203" s="26"/>
      <c r="AG1203" s="26"/>
      <c r="AH1203" s="26"/>
      <c r="AI1203" s="26"/>
      <c r="AJ1203" s="26"/>
    </row>
    <row r="1204" spans="1:36" ht="100">
      <c r="A1204" s="67">
        <v>1241</v>
      </c>
      <c r="B1204" s="68">
        <v>45776</v>
      </c>
      <c r="C1204" s="67"/>
      <c r="D1204" s="70" t="s">
        <v>384</v>
      </c>
      <c r="E1204" s="69"/>
      <c r="F1204" s="69"/>
      <c r="G1204" s="70" t="s">
        <v>33</v>
      </c>
      <c r="H1204" s="70" t="s">
        <v>12237</v>
      </c>
      <c r="I1204" s="70" t="s">
        <v>10208</v>
      </c>
      <c r="J1204" s="70" t="s">
        <v>977</v>
      </c>
      <c r="K1204" s="70" t="s">
        <v>440</v>
      </c>
      <c r="L1204" s="70" t="s">
        <v>5785</v>
      </c>
      <c r="M1204" s="70" t="s">
        <v>12238</v>
      </c>
      <c r="N1204" s="70"/>
      <c r="O1204" s="70"/>
      <c r="P1204" s="72" t="s">
        <v>23</v>
      </c>
      <c r="Q1204" s="73"/>
      <c r="R1204" s="72"/>
      <c r="S1204" s="73"/>
      <c r="T1204" s="73"/>
      <c r="U1204" s="74"/>
      <c r="V1204" s="26"/>
      <c r="W1204" s="26"/>
      <c r="X1204" s="26"/>
      <c r="Y1204" s="26"/>
      <c r="Z1204" s="26"/>
      <c r="AA1204" s="26"/>
      <c r="AB1204" s="26"/>
      <c r="AC1204" s="26"/>
      <c r="AD1204" s="26"/>
      <c r="AE1204" s="26"/>
      <c r="AF1204" s="26"/>
      <c r="AG1204" s="26"/>
      <c r="AH1204" s="26"/>
      <c r="AI1204" s="26"/>
      <c r="AJ1204" s="26"/>
    </row>
    <row r="1205" spans="1:36" ht="63">
      <c r="A1205" s="67">
        <v>1242</v>
      </c>
      <c r="B1205" s="68">
        <v>45776</v>
      </c>
      <c r="C1205" s="67"/>
      <c r="D1205" s="70" t="s">
        <v>12239</v>
      </c>
      <c r="E1205" s="69"/>
      <c r="F1205" s="69"/>
      <c r="G1205" s="70" t="s">
        <v>12240</v>
      </c>
      <c r="H1205" s="70" t="s">
        <v>12241</v>
      </c>
      <c r="I1205" s="70" t="s">
        <v>12242</v>
      </c>
      <c r="J1205" s="70" t="s">
        <v>10839</v>
      </c>
      <c r="K1205" s="70" t="s">
        <v>1917</v>
      </c>
      <c r="L1205" s="70" t="s">
        <v>156</v>
      </c>
      <c r="M1205" s="70" t="s">
        <v>12243</v>
      </c>
      <c r="N1205" s="70" t="s">
        <v>12244</v>
      </c>
      <c r="O1205" s="70"/>
      <c r="P1205" s="72" t="s">
        <v>23</v>
      </c>
      <c r="Q1205" s="73" t="s">
        <v>12245</v>
      </c>
      <c r="R1205" s="72" t="s">
        <v>24</v>
      </c>
      <c r="S1205" s="73" t="s">
        <v>1917</v>
      </c>
      <c r="T1205" s="73" t="s">
        <v>4033</v>
      </c>
      <c r="U1205" s="74" t="s">
        <v>12246</v>
      </c>
      <c r="V1205" s="26"/>
      <c r="W1205" s="26"/>
      <c r="X1205" s="26"/>
      <c r="Y1205" s="26"/>
      <c r="Z1205" s="26"/>
      <c r="AA1205" s="26"/>
      <c r="AB1205" s="26"/>
      <c r="AC1205" s="26"/>
      <c r="AD1205" s="26"/>
      <c r="AE1205" s="26"/>
      <c r="AF1205" s="26"/>
      <c r="AG1205" s="26"/>
      <c r="AH1205" s="26"/>
      <c r="AI1205" s="26"/>
      <c r="AJ1205" s="26"/>
    </row>
    <row r="1206" spans="1:36" ht="37.5">
      <c r="A1206" s="67">
        <v>1243</v>
      </c>
      <c r="B1206" s="68">
        <v>45776</v>
      </c>
      <c r="C1206" s="67"/>
      <c r="D1206" s="70" t="s">
        <v>629</v>
      </c>
      <c r="E1206" s="69"/>
      <c r="F1206" s="69"/>
      <c r="G1206" s="70" t="s">
        <v>104</v>
      </c>
      <c r="H1206" s="70" t="s">
        <v>9710</v>
      </c>
      <c r="I1206" s="70" t="s">
        <v>12247</v>
      </c>
      <c r="J1206" s="70" t="s">
        <v>977</v>
      </c>
      <c r="K1206" s="70" t="s">
        <v>127</v>
      </c>
      <c r="L1206" s="70" t="s">
        <v>568</v>
      </c>
      <c r="M1206" s="70" t="s">
        <v>12248</v>
      </c>
      <c r="N1206" s="70" t="s">
        <v>8843</v>
      </c>
      <c r="O1206" s="83" t="s">
        <v>12249</v>
      </c>
      <c r="P1206" s="72" t="s">
        <v>23</v>
      </c>
      <c r="Q1206" s="73"/>
      <c r="R1206" s="72"/>
      <c r="S1206" s="73"/>
      <c r="T1206" s="73"/>
      <c r="U1206" s="74"/>
      <c r="V1206" s="26"/>
      <c r="W1206" s="26"/>
      <c r="X1206" s="26"/>
      <c r="Y1206" s="26"/>
      <c r="Z1206" s="26"/>
      <c r="AA1206" s="26"/>
      <c r="AB1206" s="26"/>
      <c r="AC1206" s="26"/>
      <c r="AD1206" s="26"/>
      <c r="AE1206" s="26"/>
      <c r="AF1206" s="26"/>
      <c r="AG1206" s="26"/>
      <c r="AH1206" s="26"/>
      <c r="AI1206" s="26"/>
      <c r="AJ1206" s="26"/>
    </row>
    <row r="1207" spans="1:36" ht="37.5">
      <c r="A1207" s="67">
        <v>1244</v>
      </c>
      <c r="B1207" s="68">
        <v>45776</v>
      </c>
      <c r="C1207" s="67"/>
      <c r="D1207" s="70" t="s">
        <v>629</v>
      </c>
      <c r="E1207" s="69"/>
      <c r="F1207" s="69"/>
      <c r="G1207" s="70" t="s">
        <v>104</v>
      </c>
      <c r="H1207" s="70" t="s">
        <v>9710</v>
      </c>
      <c r="I1207" s="70" t="s">
        <v>12247</v>
      </c>
      <c r="J1207" s="70" t="s">
        <v>977</v>
      </c>
      <c r="K1207" s="70" t="s">
        <v>127</v>
      </c>
      <c r="L1207" s="70" t="s">
        <v>2276</v>
      </c>
      <c r="M1207" s="70" t="s">
        <v>12248</v>
      </c>
      <c r="N1207" s="70" t="s">
        <v>8843</v>
      </c>
      <c r="O1207" s="83" t="s">
        <v>12250</v>
      </c>
      <c r="P1207" s="72" t="s">
        <v>23</v>
      </c>
      <c r="Q1207" s="73"/>
      <c r="R1207" s="72"/>
      <c r="S1207" s="73"/>
      <c r="T1207" s="73"/>
      <c r="U1207" s="74"/>
      <c r="V1207" s="26"/>
      <c r="W1207" s="26"/>
      <c r="X1207" s="26"/>
      <c r="Y1207" s="26"/>
      <c r="Z1207" s="26"/>
      <c r="AA1207" s="26"/>
      <c r="AB1207" s="26"/>
      <c r="AC1207" s="26"/>
      <c r="AD1207" s="26"/>
      <c r="AE1207" s="26"/>
      <c r="AF1207" s="26"/>
      <c r="AG1207" s="26"/>
      <c r="AH1207" s="26"/>
      <c r="AI1207" s="26"/>
      <c r="AJ1207" s="26"/>
    </row>
    <row r="1208" spans="1:36" ht="62.5">
      <c r="A1208" s="67">
        <v>1245</v>
      </c>
      <c r="B1208" s="68">
        <v>45777</v>
      </c>
      <c r="C1208" s="67"/>
      <c r="D1208" s="70" t="s">
        <v>890</v>
      </c>
      <c r="E1208" s="69"/>
      <c r="F1208" s="69"/>
      <c r="G1208" s="70" t="s">
        <v>31</v>
      </c>
      <c r="H1208" s="70" t="s">
        <v>12251</v>
      </c>
      <c r="I1208" s="70" t="s">
        <v>12252</v>
      </c>
      <c r="J1208" s="70" t="s">
        <v>10839</v>
      </c>
      <c r="K1208" s="70" t="s">
        <v>1616</v>
      </c>
      <c r="L1208" s="70" t="s">
        <v>156</v>
      </c>
      <c r="M1208" s="70" t="s">
        <v>12253</v>
      </c>
      <c r="N1208" s="70" t="s">
        <v>4702</v>
      </c>
      <c r="O1208" s="70"/>
      <c r="P1208" s="72" t="s">
        <v>23</v>
      </c>
      <c r="Q1208" s="73"/>
      <c r="R1208" s="72" t="s">
        <v>24</v>
      </c>
      <c r="S1208" s="73" t="s">
        <v>1616</v>
      </c>
      <c r="T1208" s="73" t="s">
        <v>4033</v>
      </c>
      <c r="U1208" s="74" t="s">
        <v>12246</v>
      </c>
      <c r="V1208" s="26"/>
      <c r="W1208" s="26"/>
      <c r="X1208" s="26"/>
      <c r="Y1208" s="26"/>
      <c r="Z1208" s="26"/>
      <c r="AA1208" s="26"/>
      <c r="AB1208" s="26"/>
      <c r="AC1208" s="26"/>
      <c r="AD1208" s="26"/>
      <c r="AE1208" s="26"/>
      <c r="AF1208" s="26"/>
      <c r="AG1208" s="26"/>
      <c r="AH1208" s="26"/>
      <c r="AI1208" s="26"/>
      <c r="AJ1208" s="26"/>
    </row>
    <row r="1209" spans="1:36" ht="87.5">
      <c r="A1209" s="67">
        <v>1246</v>
      </c>
      <c r="B1209" s="68">
        <v>45777</v>
      </c>
      <c r="C1209" s="67"/>
      <c r="D1209" s="70" t="s">
        <v>513</v>
      </c>
      <c r="E1209" s="69"/>
      <c r="F1209" s="69"/>
      <c r="G1209" s="70" t="s">
        <v>49</v>
      </c>
      <c r="H1209" s="70" t="s">
        <v>12254</v>
      </c>
      <c r="I1209" s="70" t="s">
        <v>12255</v>
      </c>
      <c r="J1209" s="70" t="s">
        <v>10839</v>
      </c>
      <c r="K1209" s="70" t="s">
        <v>1616</v>
      </c>
      <c r="L1209" s="70" t="s">
        <v>37</v>
      </c>
      <c r="M1209" s="70" t="s">
        <v>12256</v>
      </c>
      <c r="N1209" s="70" t="s">
        <v>12257</v>
      </c>
      <c r="O1209" s="83" t="s">
        <v>12258</v>
      </c>
      <c r="P1209" s="72" t="s">
        <v>23</v>
      </c>
      <c r="Q1209" s="73"/>
      <c r="R1209" s="72" t="s">
        <v>24</v>
      </c>
      <c r="S1209" s="73" t="s">
        <v>1616</v>
      </c>
      <c r="T1209" s="73" t="s">
        <v>4033</v>
      </c>
      <c r="U1209" s="74" t="s">
        <v>12259</v>
      </c>
      <c r="V1209" s="26"/>
      <c r="W1209" s="26"/>
      <c r="X1209" s="26"/>
      <c r="Y1209" s="26"/>
      <c r="Z1209" s="26"/>
      <c r="AA1209" s="26"/>
      <c r="AB1209" s="26"/>
      <c r="AC1209" s="26"/>
      <c r="AD1209" s="26"/>
      <c r="AE1209" s="26"/>
      <c r="AF1209" s="26"/>
      <c r="AG1209" s="26"/>
      <c r="AH1209" s="26"/>
      <c r="AI1209" s="26"/>
      <c r="AJ1209" s="26"/>
    </row>
    <row r="1210" spans="1:36" ht="50">
      <c r="A1210" s="67">
        <v>1247</v>
      </c>
      <c r="B1210" s="68">
        <v>45777</v>
      </c>
      <c r="C1210" s="67"/>
      <c r="D1210" s="70" t="s">
        <v>558</v>
      </c>
      <c r="E1210" s="69"/>
      <c r="F1210" s="69"/>
      <c r="G1210" s="70" t="s">
        <v>104</v>
      </c>
      <c r="H1210" s="70" t="s">
        <v>12260</v>
      </c>
      <c r="I1210" s="70" t="s">
        <v>12261</v>
      </c>
      <c r="J1210" s="70" t="s">
        <v>10839</v>
      </c>
      <c r="K1210" s="70" t="s">
        <v>1616</v>
      </c>
      <c r="L1210" s="70" t="s">
        <v>156</v>
      </c>
      <c r="M1210" s="70" t="s">
        <v>12262</v>
      </c>
      <c r="N1210" s="70" t="s">
        <v>12263</v>
      </c>
      <c r="O1210" s="70"/>
      <c r="P1210" s="72" t="s">
        <v>23</v>
      </c>
      <c r="Q1210" s="73"/>
      <c r="R1210" s="72" t="s">
        <v>24</v>
      </c>
      <c r="S1210" s="73" t="s">
        <v>1616</v>
      </c>
      <c r="T1210" s="73" t="s">
        <v>4033</v>
      </c>
      <c r="U1210" s="74" t="s">
        <v>12264</v>
      </c>
      <c r="V1210" s="26"/>
      <c r="W1210" s="26"/>
      <c r="X1210" s="26"/>
      <c r="Y1210" s="26"/>
      <c r="Z1210" s="26"/>
      <c r="AA1210" s="26"/>
      <c r="AB1210" s="26"/>
      <c r="AC1210" s="26"/>
      <c r="AD1210" s="26"/>
      <c r="AE1210" s="26"/>
      <c r="AF1210" s="26"/>
      <c r="AG1210" s="26"/>
      <c r="AH1210" s="26"/>
      <c r="AI1210" s="26"/>
      <c r="AJ1210" s="26"/>
    </row>
    <row r="1211" spans="1:36" ht="50">
      <c r="A1211" s="67">
        <v>1248</v>
      </c>
      <c r="B1211" s="68">
        <v>45777</v>
      </c>
      <c r="C1211" s="67"/>
      <c r="D1211" s="70" t="s">
        <v>558</v>
      </c>
      <c r="E1211" s="69"/>
      <c r="F1211" s="69"/>
      <c r="G1211" s="70" t="s">
        <v>785</v>
      </c>
      <c r="H1211" s="38" t="s">
        <v>12265</v>
      </c>
      <c r="I1211" s="70" t="s">
        <v>12261</v>
      </c>
      <c r="J1211" s="70" t="s">
        <v>10839</v>
      </c>
      <c r="K1211" s="70" t="s">
        <v>1616</v>
      </c>
      <c r="L1211" s="70" t="s">
        <v>156</v>
      </c>
      <c r="M1211" s="70" t="s">
        <v>12266</v>
      </c>
      <c r="N1211" s="70" t="s">
        <v>12263</v>
      </c>
      <c r="O1211" s="70"/>
      <c r="P1211" s="72" t="s">
        <v>23</v>
      </c>
      <c r="Q1211" s="73"/>
      <c r="R1211" s="72" t="s">
        <v>24</v>
      </c>
      <c r="S1211" s="73" t="s">
        <v>1616</v>
      </c>
      <c r="T1211" s="73" t="s">
        <v>4033</v>
      </c>
      <c r="U1211" s="74" t="s">
        <v>12267</v>
      </c>
      <c r="V1211" s="26"/>
      <c r="W1211" s="26"/>
      <c r="X1211" s="26"/>
      <c r="Y1211" s="26"/>
      <c r="Z1211" s="26"/>
      <c r="AA1211" s="26"/>
      <c r="AB1211" s="26"/>
      <c r="AC1211" s="26"/>
      <c r="AD1211" s="26"/>
      <c r="AE1211" s="26"/>
      <c r="AF1211" s="26"/>
      <c r="AG1211" s="26"/>
      <c r="AH1211" s="26"/>
      <c r="AI1211" s="26"/>
      <c r="AJ1211" s="26"/>
    </row>
    <row r="1212" spans="1:36" ht="37.5">
      <c r="A1212" s="67">
        <v>1249</v>
      </c>
      <c r="B1212" s="68">
        <v>45777</v>
      </c>
      <c r="C1212" s="67"/>
      <c r="D1212" s="70" t="s">
        <v>558</v>
      </c>
      <c r="E1212" s="69"/>
      <c r="F1212" s="69"/>
      <c r="G1212" s="70" t="s">
        <v>11865</v>
      </c>
      <c r="H1212" s="70" t="s">
        <v>12268</v>
      </c>
      <c r="I1212" s="70" t="s">
        <v>12261</v>
      </c>
      <c r="J1212" s="70" t="s">
        <v>10839</v>
      </c>
      <c r="K1212" s="70" t="s">
        <v>1616</v>
      </c>
      <c r="L1212" s="70" t="s">
        <v>156</v>
      </c>
      <c r="M1212" s="70" t="s">
        <v>12269</v>
      </c>
      <c r="N1212" s="70" t="s">
        <v>12263</v>
      </c>
      <c r="O1212" s="70"/>
      <c r="P1212" s="72" t="s">
        <v>23</v>
      </c>
      <c r="Q1212" s="73"/>
      <c r="R1212" s="72" t="s">
        <v>24</v>
      </c>
      <c r="S1212" s="73" t="s">
        <v>1616</v>
      </c>
      <c r="T1212" s="73" t="s">
        <v>4033</v>
      </c>
      <c r="U1212" s="74" t="s">
        <v>12270</v>
      </c>
      <c r="V1212" s="26"/>
      <c r="W1212" s="26"/>
      <c r="X1212" s="26"/>
      <c r="Y1212" s="26"/>
      <c r="Z1212" s="26"/>
      <c r="AA1212" s="26"/>
      <c r="AB1212" s="26"/>
      <c r="AC1212" s="26"/>
      <c r="AD1212" s="26"/>
      <c r="AE1212" s="26"/>
      <c r="AF1212" s="26"/>
      <c r="AG1212" s="26"/>
      <c r="AH1212" s="26"/>
      <c r="AI1212" s="26"/>
      <c r="AJ1212" s="26"/>
    </row>
    <row r="1213" spans="1:36" ht="100">
      <c r="A1213" s="67">
        <v>1250</v>
      </c>
      <c r="B1213" s="68">
        <v>45777</v>
      </c>
      <c r="C1213" s="67"/>
      <c r="D1213" s="70" t="s">
        <v>313</v>
      </c>
      <c r="E1213" s="69"/>
      <c r="F1213" s="69"/>
      <c r="G1213" s="70" t="s">
        <v>12271</v>
      </c>
      <c r="H1213" s="70" t="s">
        <v>12272</v>
      </c>
      <c r="I1213" s="70" t="s">
        <v>12273</v>
      </c>
      <c r="J1213" s="70" t="s">
        <v>977</v>
      </c>
      <c r="K1213" s="70" t="s">
        <v>127</v>
      </c>
      <c r="L1213" s="70" t="s">
        <v>486</v>
      </c>
      <c r="M1213" s="70" t="s">
        <v>10951</v>
      </c>
      <c r="N1213" s="70" t="s">
        <v>12274</v>
      </c>
      <c r="O1213" s="83" t="s">
        <v>12275</v>
      </c>
      <c r="P1213" s="72" t="s">
        <v>23</v>
      </c>
      <c r="Q1213" s="73"/>
      <c r="R1213" s="72"/>
      <c r="S1213" s="73"/>
      <c r="T1213" s="73"/>
      <c r="U1213" s="74"/>
      <c r="V1213" s="26"/>
      <c r="W1213" s="26"/>
      <c r="X1213" s="26"/>
      <c r="Y1213" s="26"/>
      <c r="Z1213" s="26"/>
      <c r="AA1213" s="26"/>
      <c r="AB1213" s="26"/>
      <c r="AC1213" s="26"/>
      <c r="AD1213" s="26"/>
      <c r="AE1213" s="26"/>
      <c r="AF1213" s="26"/>
      <c r="AG1213" s="26"/>
      <c r="AH1213" s="26"/>
      <c r="AI1213" s="26"/>
      <c r="AJ1213" s="26"/>
    </row>
    <row r="1214" spans="1:36" ht="37.5">
      <c r="A1214" s="67">
        <v>1251</v>
      </c>
      <c r="B1214" s="68">
        <v>45777</v>
      </c>
      <c r="C1214" s="67"/>
      <c r="D1214" s="70" t="s">
        <v>357</v>
      </c>
      <c r="E1214" s="69"/>
      <c r="F1214" s="69"/>
      <c r="G1214" s="70" t="s">
        <v>154</v>
      </c>
      <c r="H1214" s="70" t="s">
        <v>12276</v>
      </c>
      <c r="I1214" s="70"/>
      <c r="J1214" s="70" t="s">
        <v>10839</v>
      </c>
      <c r="K1214" s="70" t="s">
        <v>1616</v>
      </c>
      <c r="L1214" s="70" t="s">
        <v>989</v>
      </c>
      <c r="M1214" s="70" t="s">
        <v>12277</v>
      </c>
      <c r="N1214" s="70" t="s">
        <v>12278</v>
      </c>
      <c r="O1214" s="70"/>
      <c r="P1214" s="72" t="s">
        <v>23</v>
      </c>
      <c r="Q1214" s="73"/>
      <c r="R1214" s="72" t="s">
        <v>24</v>
      </c>
      <c r="S1214" s="73" t="s">
        <v>1616</v>
      </c>
      <c r="T1214" s="73" t="s">
        <v>4033</v>
      </c>
      <c r="U1214" s="74" t="s">
        <v>5502</v>
      </c>
      <c r="V1214" s="26"/>
      <c r="W1214" s="26"/>
      <c r="X1214" s="26"/>
      <c r="Y1214" s="26"/>
      <c r="Z1214" s="26"/>
      <c r="AA1214" s="26"/>
      <c r="AB1214" s="26"/>
      <c r="AC1214" s="26"/>
      <c r="AD1214" s="26"/>
      <c r="AE1214" s="26"/>
      <c r="AF1214" s="26"/>
      <c r="AG1214" s="26"/>
      <c r="AH1214" s="26"/>
      <c r="AI1214" s="26"/>
      <c r="AJ1214" s="26"/>
    </row>
    <row r="1215" spans="1:36" ht="62.5">
      <c r="A1215" s="67">
        <v>1252</v>
      </c>
      <c r="B1215" s="68">
        <v>45777</v>
      </c>
      <c r="C1215" s="67"/>
      <c r="D1215" s="70" t="s">
        <v>448</v>
      </c>
      <c r="E1215" s="69"/>
      <c r="F1215" s="69"/>
      <c r="G1215" s="70" t="s">
        <v>12279</v>
      </c>
      <c r="H1215" s="70" t="s">
        <v>12280</v>
      </c>
      <c r="I1215" s="70" t="s">
        <v>12281</v>
      </c>
      <c r="J1215" s="70" t="s">
        <v>977</v>
      </c>
      <c r="K1215" s="70" t="s">
        <v>127</v>
      </c>
      <c r="L1215" s="70" t="s">
        <v>486</v>
      </c>
      <c r="M1215" s="70" t="s">
        <v>12282</v>
      </c>
      <c r="N1215" s="70" t="s">
        <v>12283</v>
      </c>
      <c r="O1215" s="83" t="s">
        <v>12284</v>
      </c>
      <c r="P1215" s="72" t="s">
        <v>23</v>
      </c>
      <c r="Q1215" s="73"/>
      <c r="R1215" s="72"/>
      <c r="S1215" s="73"/>
      <c r="T1215" s="73"/>
      <c r="U1215" s="74"/>
      <c r="V1215" s="26"/>
      <c r="W1215" s="26"/>
      <c r="X1215" s="26"/>
      <c r="Y1215" s="26"/>
      <c r="Z1215" s="26"/>
      <c r="AA1215" s="26"/>
      <c r="AB1215" s="26"/>
      <c r="AC1215" s="26"/>
      <c r="AD1215" s="26"/>
      <c r="AE1215" s="26"/>
      <c r="AF1215" s="26"/>
      <c r="AG1215" s="26"/>
      <c r="AH1215" s="26"/>
      <c r="AI1215" s="26"/>
      <c r="AJ1215" s="26"/>
    </row>
    <row r="1216" spans="1:36" ht="62.5">
      <c r="A1216" s="67">
        <v>1253</v>
      </c>
      <c r="B1216" s="68">
        <v>45777</v>
      </c>
      <c r="C1216" s="67"/>
      <c r="D1216" s="70" t="s">
        <v>271</v>
      </c>
      <c r="E1216" s="69"/>
      <c r="F1216" s="69"/>
      <c r="G1216" s="70" t="s">
        <v>12285</v>
      </c>
      <c r="H1216" s="70" t="s">
        <v>12286</v>
      </c>
      <c r="I1216" s="70" t="s">
        <v>11975</v>
      </c>
      <c r="J1216" s="70" t="s">
        <v>977</v>
      </c>
      <c r="K1216" s="70" t="s">
        <v>127</v>
      </c>
      <c r="L1216" s="70" t="s">
        <v>156</v>
      </c>
      <c r="M1216" s="70" t="s">
        <v>12287</v>
      </c>
      <c r="N1216" s="70" t="s">
        <v>12288</v>
      </c>
      <c r="O1216" s="83" t="s">
        <v>12289</v>
      </c>
      <c r="P1216" s="72" t="s">
        <v>23</v>
      </c>
      <c r="Q1216" s="73" t="s">
        <v>12290</v>
      </c>
      <c r="R1216" s="72" t="s">
        <v>720</v>
      </c>
      <c r="S1216" s="73"/>
      <c r="T1216" s="73"/>
      <c r="U1216" s="74"/>
      <c r="V1216" s="26"/>
      <c r="W1216" s="26"/>
      <c r="X1216" s="26"/>
      <c r="Y1216" s="26"/>
      <c r="Z1216" s="26"/>
      <c r="AA1216" s="26"/>
      <c r="AB1216" s="26"/>
      <c r="AC1216" s="26"/>
      <c r="AD1216" s="26"/>
      <c r="AE1216" s="26"/>
      <c r="AF1216" s="26"/>
      <c r="AG1216" s="26"/>
      <c r="AH1216" s="26"/>
      <c r="AI1216" s="26"/>
      <c r="AJ1216" s="26"/>
    </row>
    <row r="1217" spans="1:36" ht="62.5">
      <c r="A1217" s="67">
        <v>1254</v>
      </c>
      <c r="B1217" s="68">
        <v>45777</v>
      </c>
      <c r="C1217" s="67"/>
      <c r="D1217" s="70" t="s">
        <v>406</v>
      </c>
      <c r="E1217" s="69"/>
      <c r="F1217" s="69"/>
      <c r="G1217" s="70" t="s">
        <v>49</v>
      </c>
      <c r="H1217" s="107" t="s">
        <v>12291</v>
      </c>
      <c r="I1217" s="70" t="s">
        <v>12292</v>
      </c>
      <c r="J1217" s="70" t="s">
        <v>977</v>
      </c>
      <c r="K1217" s="70" t="s">
        <v>127</v>
      </c>
      <c r="L1217" s="70" t="s">
        <v>156</v>
      </c>
      <c r="M1217" s="70" t="s">
        <v>12293</v>
      </c>
      <c r="N1217" s="70" t="s">
        <v>12294</v>
      </c>
      <c r="O1217" s="83" t="s">
        <v>12295</v>
      </c>
      <c r="P1217" s="72" t="s">
        <v>23</v>
      </c>
      <c r="Q1217" s="73"/>
      <c r="R1217" s="72"/>
      <c r="S1217" s="73"/>
      <c r="T1217" s="73"/>
      <c r="U1217" s="74"/>
      <c r="V1217" s="26"/>
      <c r="W1217" s="26"/>
      <c r="X1217" s="26"/>
      <c r="Y1217" s="26"/>
      <c r="Z1217" s="26"/>
      <c r="AA1217" s="26"/>
      <c r="AB1217" s="26"/>
      <c r="AC1217" s="26"/>
      <c r="AD1217" s="26"/>
      <c r="AE1217" s="26"/>
      <c r="AF1217" s="26"/>
      <c r="AG1217" s="26"/>
      <c r="AH1217" s="26"/>
      <c r="AI1217" s="26"/>
      <c r="AJ1217" s="26"/>
    </row>
    <row r="1218" spans="1:36" ht="50">
      <c r="A1218" s="67">
        <v>1255</v>
      </c>
      <c r="B1218" s="68">
        <v>45777</v>
      </c>
      <c r="C1218" s="67"/>
      <c r="D1218" s="70" t="s">
        <v>575</v>
      </c>
      <c r="E1218" s="69"/>
      <c r="F1218" s="69"/>
      <c r="G1218" s="70" t="s">
        <v>426</v>
      </c>
      <c r="H1218" s="70" t="s">
        <v>12296</v>
      </c>
      <c r="I1218" s="70" t="s">
        <v>12297</v>
      </c>
      <c r="J1218" s="70" t="s">
        <v>10839</v>
      </c>
      <c r="K1218" s="70" t="s">
        <v>1917</v>
      </c>
      <c r="L1218" s="70" t="s">
        <v>486</v>
      </c>
      <c r="M1218" s="70" t="s">
        <v>12298</v>
      </c>
      <c r="N1218" s="70" t="s">
        <v>12299</v>
      </c>
      <c r="O1218" s="83" t="s">
        <v>12300</v>
      </c>
      <c r="P1218" s="72" t="s">
        <v>23</v>
      </c>
      <c r="Q1218" s="73"/>
      <c r="R1218" s="72" t="s">
        <v>24</v>
      </c>
      <c r="S1218" s="73" t="s">
        <v>1917</v>
      </c>
      <c r="T1218" s="73" t="s">
        <v>12094</v>
      </c>
      <c r="U1218" s="74"/>
      <c r="V1218" s="26"/>
      <c r="W1218" s="26"/>
      <c r="X1218" s="26"/>
      <c r="Y1218" s="26"/>
      <c r="Z1218" s="26"/>
      <c r="AA1218" s="26"/>
      <c r="AB1218" s="26"/>
      <c r="AC1218" s="26"/>
      <c r="AD1218" s="26"/>
      <c r="AE1218" s="26"/>
      <c r="AF1218" s="26"/>
      <c r="AG1218" s="26"/>
      <c r="AH1218" s="26"/>
      <c r="AI1218" s="26"/>
      <c r="AJ1218" s="26"/>
    </row>
    <row r="1219" spans="1:36" ht="50">
      <c r="A1219" s="67">
        <v>1256</v>
      </c>
      <c r="B1219" s="68">
        <v>45777</v>
      </c>
      <c r="C1219" s="67"/>
      <c r="D1219" s="70" t="s">
        <v>623</v>
      </c>
      <c r="E1219" s="69"/>
      <c r="F1219" s="69"/>
      <c r="G1219" s="70" t="s">
        <v>903</v>
      </c>
      <c r="H1219" s="70" t="s">
        <v>12301</v>
      </c>
      <c r="I1219" s="70" t="s">
        <v>9527</v>
      </c>
      <c r="J1219" s="70" t="s">
        <v>977</v>
      </c>
      <c r="K1219" s="70" t="s">
        <v>440</v>
      </c>
      <c r="L1219" s="70" t="s">
        <v>27</v>
      </c>
      <c r="M1219" s="70" t="s">
        <v>12302</v>
      </c>
      <c r="N1219" s="70" t="s">
        <v>12303</v>
      </c>
      <c r="O1219" s="83" t="s">
        <v>12304</v>
      </c>
      <c r="P1219" s="72" t="s">
        <v>23</v>
      </c>
      <c r="Q1219" s="73"/>
      <c r="R1219" s="72"/>
      <c r="S1219" s="73"/>
      <c r="T1219" s="73"/>
      <c r="U1219" s="74"/>
      <c r="V1219" s="26"/>
      <c r="W1219" s="26"/>
      <c r="X1219" s="26"/>
      <c r="Y1219" s="26"/>
      <c r="Z1219" s="26"/>
      <c r="AA1219" s="26"/>
      <c r="AB1219" s="26"/>
      <c r="AC1219" s="26"/>
      <c r="AD1219" s="26"/>
      <c r="AE1219" s="26"/>
      <c r="AF1219" s="26"/>
      <c r="AG1219" s="26"/>
      <c r="AH1219" s="26"/>
      <c r="AI1219" s="26"/>
      <c r="AJ1219" s="26"/>
    </row>
    <row r="1220" spans="1:36" ht="37.5">
      <c r="A1220" s="67">
        <v>1257</v>
      </c>
      <c r="B1220" s="68">
        <v>45777</v>
      </c>
      <c r="C1220" s="67"/>
      <c r="D1220" s="70" t="s">
        <v>575</v>
      </c>
      <c r="E1220" s="69"/>
      <c r="F1220" s="69"/>
      <c r="G1220" s="70" t="s">
        <v>208</v>
      </c>
      <c r="H1220" s="70" t="s">
        <v>12305</v>
      </c>
      <c r="I1220" s="70" t="s">
        <v>12306</v>
      </c>
      <c r="J1220" s="70" t="s">
        <v>977</v>
      </c>
      <c r="K1220" s="70" t="s">
        <v>440</v>
      </c>
      <c r="L1220" s="70" t="s">
        <v>889</v>
      </c>
      <c r="M1220" s="70" t="s">
        <v>12307</v>
      </c>
      <c r="N1220" s="70" t="s">
        <v>4526</v>
      </c>
      <c r="O1220" s="83" t="s">
        <v>12308</v>
      </c>
      <c r="P1220" s="72" t="s">
        <v>23</v>
      </c>
      <c r="Q1220" s="73"/>
      <c r="R1220" s="72"/>
      <c r="S1220" s="73"/>
      <c r="T1220" s="73"/>
      <c r="U1220" s="74"/>
      <c r="V1220" s="26"/>
      <c r="W1220" s="26"/>
      <c r="X1220" s="26"/>
      <c r="Y1220" s="26"/>
      <c r="Z1220" s="26"/>
      <c r="AA1220" s="26"/>
      <c r="AB1220" s="26"/>
      <c r="AC1220" s="26"/>
      <c r="AD1220" s="26"/>
      <c r="AE1220" s="26"/>
      <c r="AF1220" s="26"/>
      <c r="AG1220" s="26"/>
      <c r="AH1220" s="26"/>
      <c r="AI1220" s="26"/>
      <c r="AJ1220" s="26"/>
    </row>
    <row r="1221" spans="1:36" ht="37.5">
      <c r="A1221" s="67">
        <v>1258</v>
      </c>
      <c r="B1221" s="68">
        <v>45777</v>
      </c>
      <c r="C1221" s="67"/>
      <c r="D1221" s="70" t="s">
        <v>698</v>
      </c>
      <c r="E1221" s="69"/>
      <c r="F1221" s="69"/>
      <c r="G1221" s="70" t="s">
        <v>107</v>
      </c>
      <c r="H1221" s="70" t="s">
        <v>12309</v>
      </c>
      <c r="I1221" s="70" t="s">
        <v>10808</v>
      </c>
      <c r="J1221" s="70" t="s">
        <v>977</v>
      </c>
      <c r="K1221" s="70" t="s">
        <v>440</v>
      </c>
      <c r="L1221" s="70" t="s">
        <v>37</v>
      </c>
      <c r="M1221" s="70" t="s">
        <v>8818</v>
      </c>
      <c r="N1221" s="70" t="s">
        <v>8819</v>
      </c>
      <c r="O1221" s="83" t="s">
        <v>12310</v>
      </c>
      <c r="P1221" s="72" t="s">
        <v>23</v>
      </c>
      <c r="Q1221" s="73"/>
      <c r="R1221" s="72"/>
      <c r="S1221" s="73"/>
      <c r="T1221" s="73"/>
      <c r="U1221" s="74"/>
      <c r="V1221" s="26"/>
      <c r="W1221" s="26"/>
      <c r="X1221" s="26"/>
      <c r="Y1221" s="26"/>
      <c r="Z1221" s="26"/>
      <c r="AA1221" s="26"/>
      <c r="AB1221" s="26"/>
      <c r="AC1221" s="26"/>
      <c r="AD1221" s="26"/>
      <c r="AE1221" s="26"/>
      <c r="AF1221" s="26"/>
      <c r="AG1221" s="26"/>
      <c r="AH1221" s="26"/>
      <c r="AI1221" s="26"/>
      <c r="AJ1221" s="26"/>
    </row>
    <row r="1222" spans="1:36" ht="50">
      <c r="A1222" s="67">
        <v>1259</v>
      </c>
      <c r="B1222" s="68">
        <v>45777</v>
      </c>
      <c r="C1222" s="67"/>
      <c r="D1222" s="70" t="s">
        <v>698</v>
      </c>
      <c r="E1222" s="69"/>
      <c r="F1222" s="69"/>
      <c r="G1222" s="70" t="s">
        <v>107</v>
      </c>
      <c r="H1222" s="70" t="s">
        <v>12309</v>
      </c>
      <c r="I1222" s="70" t="s">
        <v>10808</v>
      </c>
      <c r="J1222" s="70" t="s">
        <v>977</v>
      </c>
      <c r="K1222" s="70" t="s">
        <v>440</v>
      </c>
      <c r="L1222" s="70" t="s">
        <v>156</v>
      </c>
      <c r="M1222" s="70" t="s">
        <v>12311</v>
      </c>
      <c r="N1222" s="70" t="s">
        <v>12294</v>
      </c>
      <c r="O1222" s="83" t="s">
        <v>12312</v>
      </c>
      <c r="P1222" s="72" t="s">
        <v>23</v>
      </c>
      <c r="Q1222" s="73"/>
      <c r="R1222" s="72"/>
      <c r="S1222" s="73"/>
      <c r="T1222" s="73"/>
      <c r="U1222" s="74"/>
      <c r="V1222" s="26"/>
      <c r="W1222" s="26"/>
      <c r="X1222" s="26"/>
      <c r="Y1222" s="26"/>
      <c r="Z1222" s="26"/>
      <c r="AA1222" s="26"/>
      <c r="AB1222" s="26"/>
      <c r="AC1222" s="26"/>
      <c r="AD1222" s="26"/>
      <c r="AE1222" s="26"/>
      <c r="AF1222" s="26"/>
      <c r="AG1222" s="26"/>
      <c r="AH1222" s="26"/>
      <c r="AI1222" s="26"/>
      <c r="AJ1222" s="26"/>
    </row>
    <row r="1223" spans="1:36" ht="62.5">
      <c r="A1223" s="67">
        <v>1260</v>
      </c>
      <c r="B1223" s="68">
        <v>45777</v>
      </c>
      <c r="C1223" s="67"/>
      <c r="D1223" s="70" t="s">
        <v>308</v>
      </c>
      <c r="E1223" s="69"/>
      <c r="F1223" s="69"/>
      <c r="G1223" s="70" t="s">
        <v>12313</v>
      </c>
      <c r="H1223" s="70" t="s">
        <v>12314</v>
      </c>
      <c r="I1223" s="70" t="s">
        <v>12315</v>
      </c>
      <c r="J1223" s="70" t="s">
        <v>977</v>
      </c>
      <c r="K1223" s="70" t="s">
        <v>440</v>
      </c>
      <c r="L1223" s="70" t="s">
        <v>156</v>
      </c>
      <c r="M1223" s="70" t="s">
        <v>12316</v>
      </c>
      <c r="N1223" s="70" t="s">
        <v>12317</v>
      </c>
      <c r="O1223" s="83" t="s">
        <v>12318</v>
      </c>
      <c r="P1223" s="72" t="s">
        <v>23</v>
      </c>
      <c r="Q1223" s="73"/>
      <c r="R1223" s="72"/>
      <c r="S1223" s="73"/>
      <c r="T1223" s="73"/>
      <c r="U1223" s="74"/>
      <c r="V1223" s="26"/>
      <c r="W1223" s="26"/>
      <c r="X1223" s="26"/>
      <c r="Y1223" s="26"/>
      <c r="Z1223" s="26"/>
      <c r="AA1223" s="26"/>
      <c r="AB1223" s="26"/>
      <c r="AC1223" s="26"/>
      <c r="AD1223" s="26"/>
      <c r="AE1223" s="26"/>
      <c r="AF1223" s="26"/>
      <c r="AG1223" s="26"/>
      <c r="AH1223" s="26"/>
      <c r="AI1223" s="26"/>
      <c r="AJ1223" s="26"/>
    </row>
    <row r="1224" spans="1:36" ht="100">
      <c r="A1224" s="67">
        <v>1261</v>
      </c>
      <c r="B1224" s="68">
        <v>45777</v>
      </c>
      <c r="C1224" s="67"/>
      <c r="D1224" s="70" t="s">
        <v>200</v>
      </c>
      <c r="E1224" s="69"/>
      <c r="F1224" s="69"/>
      <c r="G1224" s="40" t="s">
        <v>682</v>
      </c>
      <c r="H1224" s="70" t="s">
        <v>12319</v>
      </c>
      <c r="I1224" s="70" t="s">
        <v>12320</v>
      </c>
      <c r="J1224" s="70" t="s">
        <v>977</v>
      </c>
      <c r="K1224" s="70" t="s">
        <v>440</v>
      </c>
      <c r="L1224" s="70" t="s">
        <v>989</v>
      </c>
      <c r="M1224" s="70" t="s">
        <v>12321</v>
      </c>
      <c r="N1224" s="70" t="s">
        <v>12322</v>
      </c>
      <c r="O1224" s="83" t="s">
        <v>12323</v>
      </c>
      <c r="P1224" s="72" t="s">
        <v>23</v>
      </c>
      <c r="Q1224" s="73" t="s">
        <v>12324</v>
      </c>
      <c r="R1224" s="72"/>
      <c r="S1224" s="73"/>
      <c r="T1224" s="73"/>
      <c r="U1224" s="74"/>
      <c r="V1224" s="26"/>
      <c r="W1224" s="26"/>
      <c r="X1224" s="26"/>
      <c r="Y1224" s="26"/>
      <c r="Z1224" s="26"/>
      <c r="AA1224" s="26"/>
      <c r="AB1224" s="26"/>
      <c r="AC1224" s="26"/>
      <c r="AD1224" s="26"/>
      <c r="AE1224" s="26"/>
      <c r="AF1224" s="26"/>
      <c r="AG1224" s="26"/>
      <c r="AH1224" s="26"/>
      <c r="AI1224" s="26"/>
      <c r="AJ1224" s="26"/>
    </row>
    <row r="1225" spans="1:36" ht="62.5">
      <c r="A1225" s="67">
        <v>1262</v>
      </c>
      <c r="B1225" s="68">
        <v>45779</v>
      </c>
      <c r="C1225" s="67"/>
      <c r="D1225" s="70" t="s">
        <v>295</v>
      </c>
      <c r="E1225" s="69"/>
      <c r="F1225" s="69"/>
      <c r="G1225" s="70" t="s">
        <v>12325</v>
      </c>
      <c r="H1225" s="70" t="s">
        <v>12326</v>
      </c>
      <c r="I1225" s="70" t="s">
        <v>12327</v>
      </c>
      <c r="J1225" s="70"/>
      <c r="K1225" s="70" t="s">
        <v>362</v>
      </c>
      <c r="L1225" s="70" t="s">
        <v>2159</v>
      </c>
      <c r="M1225" s="70" t="s">
        <v>12328</v>
      </c>
      <c r="N1225" s="70"/>
      <c r="O1225" s="70"/>
      <c r="P1225" s="72" t="s">
        <v>901</v>
      </c>
      <c r="Q1225" s="73"/>
      <c r="R1225" s="72"/>
      <c r="S1225" s="73"/>
      <c r="T1225" s="73"/>
      <c r="U1225" s="74"/>
      <c r="V1225" s="26"/>
      <c r="W1225" s="26"/>
      <c r="X1225" s="26"/>
      <c r="Y1225" s="26"/>
      <c r="Z1225" s="26"/>
      <c r="AA1225" s="26"/>
      <c r="AB1225" s="26"/>
      <c r="AC1225" s="26"/>
      <c r="AD1225" s="26"/>
      <c r="AE1225" s="26"/>
      <c r="AF1225" s="26"/>
      <c r="AG1225" s="26"/>
      <c r="AH1225" s="26"/>
      <c r="AI1225" s="26"/>
      <c r="AJ1225" s="26"/>
    </row>
    <row r="1226" spans="1:36" ht="125">
      <c r="A1226" s="67">
        <v>1263</v>
      </c>
      <c r="B1226" s="68">
        <v>45779</v>
      </c>
      <c r="C1226" s="67"/>
      <c r="D1226" s="70" t="s">
        <v>525</v>
      </c>
      <c r="E1226" s="69"/>
      <c r="F1226" s="69"/>
      <c r="G1226" s="70" t="s">
        <v>154</v>
      </c>
      <c r="H1226" s="70" t="s">
        <v>12329</v>
      </c>
      <c r="I1226" s="70" t="s">
        <v>12330</v>
      </c>
      <c r="J1226" s="70" t="s">
        <v>893</v>
      </c>
      <c r="K1226" s="70" t="s">
        <v>1917</v>
      </c>
      <c r="L1226" s="70" t="s">
        <v>37</v>
      </c>
      <c r="M1226" s="70" t="s">
        <v>12331</v>
      </c>
      <c r="N1226" s="70" t="s">
        <v>12332</v>
      </c>
      <c r="O1226" s="83" t="s">
        <v>12333</v>
      </c>
      <c r="P1226" s="72" t="s">
        <v>23</v>
      </c>
      <c r="Q1226" s="73"/>
      <c r="R1226" s="72" t="s">
        <v>24</v>
      </c>
      <c r="S1226" s="73" t="s">
        <v>1917</v>
      </c>
      <c r="T1226" s="73" t="s">
        <v>4033</v>
      </c>
      <c r="U1226" s="113">
        <v>45692</v>
      </c>
      <c r="V1226" s="26"/>
      <c r="W1226" s="26"/>
      <c r="X1226" s="26"/>
      <c r="Y1226" s="26"/>
      <c r="Z1226" s="26"/>
      <c r="AA1226" s="26"/>
      <c r="AB1226" s="26"/>
      <c r="AC1226" s="26"/>
      <c r="AD1226" s="26"/>
      <c r="AE1226" s="26"/>
      <c r="AF1226" s="26"/>
      <c r="AG1226" s="26"/>
      <c r="AH1226" s="26"/>
      <c r="AI1226" s="26"/>
      <c r="AJ1226" s="26"/>
    </row>
    <row r="1227" spans="1:36" ht="50">
      <c r="A1227" s="67">
        <v>1264</v>
      </c>
      <c r="B1227" s="68">
        <v>45779</v>
      </c>
      <c r="C1227" s="67"/>
      <c r="D1227" s="70" t="s">
        <v>289</v>
      </c>
      <c r="E1227" s="69"/>
      <c r="F1227" s="69"/>
      <c r="G1227" s="70" t="s">
        <v>12334</v>
      </c>
      <c r="H1227" s="70" t="s">
        <v>12335</v>
      </c>
      <c r="I1227" s="70" t="s">
        <v>12336</v>
      </c>
      <c r="J1227" s="70" t="s">
        <v>977</v>
      </c>
      <c r="K1227" s="70" t="s">
        <v>1646</v>
      </c>
      <c r="L1227" s="70" t="s">
        <v>5132</v>
      </c>
      <c r="M1227" s="70" t="s">
        <v>12337</v>
      </c>
      <c r="N1227" s="70" t="s">
        <v>12338</v>
      </c>
      <c r="O1227" s="83" t="s">
        <v>12339</v>
      </c>
      <c r="P1227" s="72" t="s">
        <v>23</v>
      </c>
      <c r="Q1227" s="73" t="s">
        <v>12340</v>
      </c>
      <c r="R1227" s="72" t="s">
        <v>24</v>
      </c>
      <c r="S1227" s="73" t="s">
        <v>1646</v>
      </c>
      <c r="T1227" s="73" t="s">
        <v>12341</v>
      </c>
      <c r="U1227" s="74"/>
      <c r="V1227" s="26"/>
      <c r="W1227" s="26"/>
      <c r="X1227" s="26"/>
      <c r="Y1227" s="26"/>
      <c r="Z1227" s="26"/>
      <c r="AA1227" s="26"/>
      <c r="AB1227" s="26"/>
      <c r="AC1227" s="26"/>
      <c r="AD1227" s="26"/>
      <c r="AE1227" s="26"/>
      <c r="AF1227" s="26"/>
      <c r="AG1227" s="26"/>
      <c r="AH1227" s="26"/>
      <c r="AI1227" s="26"/>
      <c r="AJ1227" s="26"/>
    </row>
    <row r="1228" spans="1:36" ht="38.5">
      <c r="A1228" s="67">
        <v>1265</v>
      </c>
      <c r="B1228" s="68"/>
      <c r="C1228" s="67"/>
      <c r="D1228" s="70" t="s">
        <v>8825</v>
      </c>
      <c r="E1228" s="69"/>
      <c r="F1228" s="69"/>
      <c r="G1228" s="70" t="s">
        <v>12342</v>
      </c>
      <c r="H1228" s="70" t="s">
        <v>12343</v>
      </c>
      <c r="I1228" s="70" t="s">
        <v>12344</v>
      </c>
      <c r="J1228" s="70" t="s">
        <v>10839</v>
      </c>
      <c r="K1228" s="70" t="s">
        <v>1917</v>
      </c>
      <c r="L1228" s="70" t="s">
        <v>381</v>
      </c>
      <c r="M1228" s="70" t="s">
        <v>12345</v>
      </c>
      <c r="N1228" s="70" t="s">
        <v>12346</v>
      </c>
      <c r="O1228" s="83" t="s">
        <v>12347</v>
      </c>
      <c r="P1228" s="72" t="s">
        <v>23</v>
      </c>
      <c r="Q1228" s="73"/>
      <c r="R1228" s="72" t="s">
        <v>24</v>
      </c>
      <c r="S1228" s="73" t="s">
        <v>1917</v>
      </c>
      <c r="T1228" s="73" t="s">
        <v>12341</v>
      </c>
      <c r="U1228" s="113">
        <v>45843</v>
      </c>
      <c r="V1228" s="26"/>
      <c r="W1228" s="26"/>
      <c r="X1228" s="26"/>
      <c r="Y1228" s="26"/>
      <c r="Z1228" s="26"/>
      <c r="AA1228" s="26"/>
      <c r="AB1228" s="26"/>
      <c r="AC1228" s="26"/>
      <c r="AD1228" s="26"/>
      <c r="AE1228" s="26"/>
      <c r="AF1228" s="26"/>
      <c r="AG1228" s="26"/>
      <c r="AH1228" s="26"/>
      <c r="AI1228" s="26"/>
      <c r="AJ1228" s="26"/>
    </row>
    <row r="1229" spans="1:36" ht="50">
      <c r="A1229" s="67">
        <v>1266</v>
      </c>
      <c r="B1229" s="68"/>
      <c r="C1229" s="67"/>
      <c r="D1229" s="70" t="s">
        <v>175</v>
      </c>
      <c r="E1229" s="69"/>
      <c r="F1229" s="69"/>
      <c r="G1229" s="70" t="s">
        <v>12348</v>
      </c>
      <c r="H1229" s="70" t="s">
        <v>12349</v>
      </c>
      <c r="I1229" s="70" t="s">
        <v>12350</v>
      </c>
      <c r="J1229" s="70" t="s">
        <v>10839</v>
      </c>
      <c r="K1229" s="70" t="s">
        <v>1917</v>
      </c>
      <c r="L1229" s="70" t="s">
        <v>166</v>
      </c>
      <c r="M1229" s="70" t="s">
        <v>12351</v>
      </c>
      <c r="N1229" s="70" t="s">
        <v>11321</v>
      </c>
      <c r="O1229" s="83" t="s">
        <v>12352</v>
      </c>
      <c r="P1229" s="72" t="s">
        <v>23</v>
      </c>
      <c r="Q1229" s="73" t="s">
        <v>12353</v>
      </c>
      <c r="R1229" s="72" t="s">
        <v>24</v>
      </c>
      <c r="S1229" s="73" t="s">
        <v>1917</v>
      </c>
      <c r="T1229" s="73" t="s">
        <v>4033</v>
      </c>
      <c r="U1229" s="113">
        <v>45843</v>
      </c>
      <c r="V1229" s="26"/>
      <c r="W1229" s="26"/>
      <c r="X1229" s="26"/>
      <c r="Y1229" s="26"/>
      <c r="Z1229" s="26"/>
      <c r="AA1229" s="26"/>
      <c r="AB1229" s="26"/>
      <c r="AC1229" s="26"/>
      <c r="AD1229" s="26"/>
      <c r="AE1229" s="26"/>
      <c r="AF1229" s="26"/>
      <c r="AG1229" s="26"/>
      <c r="AH1229" s="26"/>
      <c r="AI1229" s="26"/>
      <c r="AJ1229" s="26"/>
    </row>
    <row r="1230" spans="1:36" ht="87.5">
      <c r="A1230" s="67">
        <v>1267</v>
      </c>
      <c r="B1230" s="68"/>
      <c r="C1230" s="67"/>
      <c r="D1230" s="70" t="s">
        <v>745</v>
      </c>
      <c r="E1230" s="69"/>
      <c r="F1230" s="69"/>
      <c r="G1230" s="70" t="s">
        <v>104</v>
      </c>
      <c r="H1230" s="70" t="s">
        <v>12354</v>
      </c>
      <c r="I1230" s="70" t="s">
        <v>12355</v>
      </c>
      <c r="J1230" s="70" t="s">
        <v>10839</v>
      </c>
      <c r="K1230" s="70" t="s">
        <v>1917</v>
      </c>
      <c r="L1230" s="70" t="s">
        <v>88</v>
      </c>
      <c r="M1230" s="70" t="s">
        <v>12356</v>
      </c>
      <c r="N1230" s="70" t="s">
        <v>991</v>
      </c>
      <c r="O1230" s="83" t="s">
        <v>12357</v>
      </c>
      <c r="P1230" s="72" t="s">
        <v>23</v>
      </c>
      <c r="Q1230" s="73"/>
      <c r="R1230" s="72" t="s">
        <v>24</v>
      </c>
      <c r="S1230" s="73" t="s">
        <v>1917</v>
      </c>
      <c r="T1230" s="73" t="s">
        <v>4033</v>
      </c>
      <c r="U1230" s="113">
        <v>45843</v>
      </c>
      <c r="V1230" s="26"/>
      <c r="W1230" s="26"/>
      <c r="X1230" s="26"/>
      <c r="Y1230" s="26"/>
      <c r="Z1230" s="26"/>
      <c r="AA1230" s="26"/>
      <c r="AB1230" s="26"/>
      <c r="AC1230" s="26"/>
      <c r="AD1230" s="26"/>
      <c r="AE1230" s="26"/>
      <c r="AF1230" s="26"/>
      <c r="AG1230" s="26"/>
      <c r="AH1230" s="26"/>
      <c r="AI1230" s="26"/>
      <c r="AJ1230" s="26"/>
    </row>
    <row r="1231" spans="1:36" ht="62.5">
      <c r="A1231" s="67">
        <v>1268</v>
      </c>
      <c r="B1231" s="68">
        <v>45782</v>
      </c>
      <c r="C1231" s="67"/>
      <c r="D1231" s="70" t="s">
        <v>173</v>
      </c>
      <c r="E1231" s="69"/>
      <c r="F1231" s="69"/>
      <c r="G1231" s="70" t="s">
        <v>104</v>
      </c>
      <c r="H1231" s="70" t="s">
        <v>12358</v>
      </c>
      <c r="I1231" s="70" t="s">
        <v>12359</v>
      </c>
      <c r="J1231" s="70"/>
      <c r="K1231" s="70" t="s">
        <v>362</v>
      </c>
      <c r="L1231" s="70" t="s">
        <v>40</v>
      </c>
      <c r="M1231" s="70" t="s">
        <v>12360</v>
      </c>
      <c r="N1231" s="70" t="s">
        <v>12361</v>
      </c>
      <c r="O1231" s="83" t="s">
        <v>12362</v>
      </c>
      <c r="P1231" s="72" t="s">
        <v>23</v>
      </c>
      <c r="Q1231" s="73" t="s">
        <v>12363</v>
      </c>
      <c r="R1231" s="72"/>
      <c r="S1231" s="73"/>
      <c r="T1231" s="73"/>
      <c r="U1231" s="74"/>
      <c r="V1231" s="26"/>
      <c r="W1231" s="26"/>
      <c r="X1231" s="26"/>
      <c r="Y1231" s="26"/>
      <c r="Z1231" s="26"/>
      <c r="AA1231" s="26"/>
      <c r="AB1231" s="26"/>
      <c r="AC1231" s="26"/>
      <c r="AD1231" s="26"/>
      <c r="AE1231" s="26"/>
      <c r="AF1231" s="26"/>
      <c r="AG1231" s="26"/>
      <c r="AH1231" s="26"/>
      <c r="AI1231" s="26"/>
      <c r="AJ1231" s="26"/>
    </row>
    <row r="1232" spans="1:36" ht="62.5">
      <c r="A1232" s="67">
        <v>1269</v>
      </c>
      <c r="B1232" s="68">
        <v>45782</v>
      </c>
      <c r="C1232" s="67"/>
      <c r="D1232" s="70" t="s">
        <v>173</v>
      </c>
      <c r="E1232" s="69"/>
      <c r="F1232" s="69"/>
      <c r="G1232" s="70" t="s">
        <v>174</v>
      </c>
      <c r="H1232" s="70" t="s">
        <v>12364</v>
      </c>
      <c r="I1232" s="70" t="s">
        <v>12359</v>
      </c>
      <c r="J1232" s="70"/>
      <c r="K1232" s="70" t="s">
        <v>362</v>
      </c>
      <c r="L1232" s="70" t="s">
        <v>156</v>
      </c>
      <c r="M1232" s="70" t="s">
        <v>12365</v>
      </c>
      <c r="N1232" s="70" t="s">
        <v>12366</v>
      </c>
      <c r="O1232" s="83" t="s">
        <v>12367</v>
      </c>
      <c r="P1232" s="72" t="s">
        <v>23</v>
      </c>
      <c r="Q1232" s="73" t="s">
        <v>12353</v>
      </c>
      <c r="R1232" s="72"/>
      <c r="S1232" s="73"/>
      <c r="T1232" s="73"/>
      <c r="U1232" s="74"/>
      <c r="V1232" s="26"/>
      <c r="W1232" s="26"/>
      <c r="X1232" s="26"/>
      <c r="Y1232" s="26"/>
      <c r="Z1232" s="26"/>
      <c r="AA1232" s="26"/>
      <c r="AB1232" s="26"/>
      <c r="AC1232" s="26"/>
      <c r="AD1232" s="26"/>
      <c r="AE1232" s="26"/>
      <c r="AF1232" s="26"/>
      <c r="AG1232" s="26"/>
      <c r="AH1232" s="26"/>
      <c r="AI1232" s="26"/>
      <c r="AJ1232" s="26"/>
    </row>
    <row r="1233" spans="1:36" ht="37.5">
      <c r="A1233" s="67">
        <v>1270</v>
      </c>
      <c r="B1233" s="68">
        <v>45782</v>
      </c>
      <c r="C1233" s="67"/>
      <c r="D1233" s="70" t="s">
        <v>759</v>
      </c>
      <c r="E1233" s="69"/>
      <c r="F1233" s="69"/>
      <c r="G1233" s="70" t="s">
        <v>154</v>
      </c>
      <c r="H1233" s="70" t="s">
        <v>12368</v>
      </c>
      <c r="I1233" s="70"/>
      <c r="J1233" s="70" t="s">
        <v>1645</v>
      </c>
      <c r="K1233" s="70" t="s">
        <v>1616</v>
      </c>
      <c r="L1233" s="70" t="s">
        <v>216</v>
      </c>
      <c r="M1233" s="70" t="s">
        <v>12369</v>
      </c>
      <c r="N1233" s="70" t="s">
        <v>12370</v>
      </c>
      <c r="O1233" s="83" t="s">
        <v>12371</v>
      </c>
      <c r="P1233" s="72" t="s">
        <v>23</v>
      </c>
      <c r="Q1233" s="73"/>
      <c r="R1233" s="72"/>
      <c r="S1233" s="73"/>
      <c r="T1233" s="73"/>
      <c r="U1233" s="74"/>
      <c r="V1233" s="26"/>
      <c r="W1233" s="26"/>
      <c r="X1233" s="26"/>
      <c r="Y1233" s="26"/>
      <c r="Z1233" s="26"/>
      <c r="AA1233" s="26"/>
      <c r="AB1233" s="26"/>
      <c r="AC1233" s="26"/>
      <c r="AD1233" s="26"/>
      <c r="AE1233" s="26"/>
      <c r="AF1233" s="26"/>
      <c r="AG1233" s="26"/>
      <c r="AH1233" s="26"/>
      <c r="AI1233" s="26"/>
      <c r="AJ1233" s="26"/>
    </row>
    <row r="1234" spans="1:36" ht="50">
      <c r="A1234" s="67">
        <v>1271</v>
      </c>
      <c r="B1234" s="68">
        <v>45782</v>
      </c>
      <c r="C1234" s="67"/>
      <c r="D1234" s="70" t="s">
        <v>433</v>
      </c>
      <c r="E1234" s="69"/>
      <c r="F1234" s="69"/>
      <c r="G1234" s="70" t="s">
        <v>12372</v>
      </c>
      <c r="H1234" s="70" t="s">
        <v>12373</v>
      </c>
      <c r="I1234" s="70" t="s">
        <v>1645</v>
      </c>
      <c r="J1234" s="70" t="s">
        <v>1645</v>
      </c>
      <c r="K1234" s="70" t="s">
        <v>440</v>
      </c>
      <c r="L1234" s="70" t="s">
        <v>216</v>
      </c>
      <c r="M1234" s="70" t="s">
        <v>12374</v>
      </c>
      <c r="N1234" s="70" t="s">
        <v>12375</v>
      </c>
      <c r="O1234" s="83" t="s">
        <v>12376</v>
      </c>
      <c r="P1234" s="72" t="s">
        <v>23</v>
      </c>
      <c r="Q1234" s="73"/>
      <c r="R1234" s="72"/>
      <c r="S1234" s="73"/>
      <c r="T1234" s="73"/>
      <c r="U1234" s="74"/>
      <c r="V1234" s="26"/>
      <c r="W1234" s="26"/>
      <c r="X1234" s="26"/>
      <c r="Y1234" s="26"/>
      <c r="Z1234" s="26"/>
      <c r="AA1234" s="26"/>
      <c r="AB1234" s="26"/>
      <c r="AC1234" s="26"/>
      <c r="AD1234" s="26"/>
      <c r="AE1234" s="26"/>
      <c r="AF1234" s="26"/>
      <c r="AG1234" s="26"/>
      <c r="AH1234" s="26"/>
      <c r="AI1234" s="26"/>
      <c r="AJ1234" s="26"/>
    </row>
    <row r="1235" spans="1:36" ht="50">
      <c r="A1235" s="67">
        <v>1272</v>
      </c>
      <c r="B1235" s="68">
        <v>45782</v>
      </c>
      <c r="C1235" s="67"/>
      <c r="D1235" s="70" t="s">
        <v>7363</v>
      </c>
      <c r="E1235" s="69"/>
      <c r="F1235" s="69"/>
      <c r="G1235" s="70" t="s">
        <v>42</v>
      </c>
      <c r="H1235" s="70" t="s">
        <v>12377</v>
      </c>
      <c r="I1235" s="70" t="s">
        <v>12378</v>
      </c>
      <c r="J1235" s="70" t="s">
        <v>977</v>
      </c>
      <c r="K1235" s="70" t="s">
        <v>440</v>
      </c>
      <c r="L1235" s="70" t="s">
        <v>2759</v>
      </c>
      <c r="M1235" s="70" t="s">
        <v>12379</v>
      </c>
      <c r="N1235" s="70" t="s">
        <v>12380</v>
      </c>
      <c r="O1235" s="83" t="s">
        <v>12381</v>
      </c>
      <c r="P1235" s="72" t="s">
        <v>901</v>
      </c>
      <c r="Q1235" s="73"/>
      <c r="R1235" s="72"/>
      <c r="S1235" s="73"/>
      <c r="T1235" s="73"/>
      <c r="U1235" s="74"/>
      <c r="V1235" s="26"/>
      <c r="W1235" s="26"/>
      <c r="X1235" s="26"/>
      <c r="Y1235" s="26"/>
      <c r="Z1235" s="26"/>
      <c r="AA1235" s="26"/>
      <c r="AB1235" s="26"/>
      <c r="AC1235" s="26"/>
      <c r="AD1235" s="26"/>
      <c r="AE1235" s="26"/>
      <c r="AF1235" s="26"/>
      <c r="AG1235" s="26"/>
      <c r="AH1235" s="26"/>
      <c r="AI1235" s="26"/>
      <c r="AJ1235" s="26"/>
    </row>
    <row r="1236" spans="1:36" ht="37.5">
      <c r="A1236" s="67">
        <v>1273</v>
      </c>
      <c r="B1236" s="68">
        <v>45782</v>
      </c>
      <c r="C1236" s="67"/>
      <c r="D1236" s="70" t="s">
        <v>93</v>
      </c>
      <c r="E1236" s="69"/>
      <c r="F1236" s="69"/>
      <c r="G1236" s="70" t="s">
        <v>49</v>
      </c>
      <c r="H1236" s="70" t="s">
        <v>12382</v>
      </c>
      <c r="I1236" s="70" t="s">
        <v>12383</v>
      </c>
      <c r="J1236" s="70" t="s">
        <v>977</v>
      </c>
      <c r="K1236" s="70" t="s">
        <v>440</v>
      </c>
      <c r="L1236" s="70" t="s">
        <v>156</v>
      </c>
      <c r="M1236" s="70" t="s">
        <v>12384</v>
      </c>
      <c r="N1236" s="70" t="s">
        <v>2887</v>
      </c>
      <c r="O1236" s="83" t="s">
        <v>12385</v>
      </c>
      <c r="P1236" s="72" t="s">
        <v>23</v>
      </c>
      <c r="Q1236" s="73"/>
      <c r="R1236" s="72"/>
      <c r="S1236" s="73"/>
      <c r="T1236" s="73"/>
      <c r="U1236" s="74"/>
      <c r="V1236" s="26"/>
      <c r="W1236" s="26"/>
      <c r="X1236" s="26"/>
      <c r="Y1236" s="26"/>
      <c r="Z1236" s="26"/>
      <c r="AA1236" s="26"/>
      <c r="AB1236" s="26"/>
      <c r="AC1236" s="26"/>
      <c r="AD1236" s="26"/>
      <c r="AE1236" s="26"/>
      <c r="AF1236" s="26"/>
      <c r="AG1236" s="26"/>
      <c r="AH1236" s="26"/>
      <c r="AI1236" s="26"/>
      <c r="AJ1236" s="26"/>
    </row>
    <row r="1237" spans="1:36" ht="87.5">
      <c r="A1237" s="67">
        <v>1274</v>
      </c>
      <c r="B1237" s="68">
        <v>45782</v>
      </c>
      <c r="C1237" s="67"/>
      <c r="D1237" s="70" t="s">
        <v>78</v>
      </c>
      <c r="E1237" s="69"/>
      <c r="F1237" s="69"/>
      <c r="G1237" s="70" t="s">
        <v>12386</v>
      </c>
      <c r="H1237" s="70" t="s">
        <v>12387</v>
      </c>
      <c r="I1237" s="70" t="s">
        <v>12388</v>
      </c>
      <c r="J1237" s="70" t="s">
        <v>977</v>
      </c>
      <c r="K1237" s="70" t="s">
        <v>1646</v>
      </c>
      <c r="L1237" s="70" t="s">
        <v>22</v>
      </c>
      <c r="M1237" s="70" t="s">
        <v>12389</v>
      </c>
      <c r="N1237" s="70" t="s">
        <v>12390</v>
      </c>
      <c r="O1237" s="83" t="s">
        <v>12391</v>
      </c>
      <c r="P1237" s="72" t="s">
        <v>23</v>
      </c>
      <c r="Q1237" s="73" t="s">
        <v>12392</v>
      </c>
      <c r="R1237" s="72" t="s">
        <v>24</v>
      </c>
      <c r="S1237" s="73" t="s">
        <v>1646</v>
      </c>
      <c r="T1237" s="73" t="s">
        <v>12393</v>
      </c>
      <c r="U1237" s="74"/>
      <c r="V1237" s="26"/>
      <c r="W1237" s="26"/>
      <c r="X1237" s="26"/>
      <c r="Y1237" s="26"/>
      <c r="Z1237" s="26"/>
      <c r="AA1237" s="26"/>
      <c r="AB1237" s="26"/>
      <c r="AC1237" s="26"/>
      <c r="AD1237" s="26"/>
      <c r="AE1237" s="26"/>
      <c r="AF1237" s="26"/>
      <c r="AG1237" s="26"/>
      <c r="AH1237" s="26"/>
      <c r="AI1237" s="26"/>
      <c r="AJ1237" s="26"/>
    </row>
    <row r="1238" spans="1:36" ht="62.5">
      <c r="A1238" s="67">
        <v>1275</v>
      </c>
      <c r="B1238" s="68">
        <v>45782</v>
      </c>
      <c r="C1238" s="67"/>
      <c r="D1238" s="70" t="s">
        <v>226</v>
      </c>
      <c r="E1238" s="69"/>
      <c r="F1238" s="69"/>
      <c r="G1238" s="70" t="s">
        <v>333</v>
      </c>
      <c r="H1238" s="70" t="s">
        <v>12394</v>
      </c>
      <c r="I1238" s="70" t="s">
        <v>12395</v>
      </c>
      <c r="J1238" s="70" t="s">
        <v>977</v>
      </c>
      <c r="K1238" s="70" t="s">
        <v>440</v>
      </c>
      <c r="L1238" s="70" t="s">
        <v>989</v>
      </c>
      <c r="M1238" s="70" t="s">
        <v>12396</v>
      </c>
      <c r="N1238" s="70" t="s">
        <v>12397</v>
      </c>
      <c r="O1238" s="83" t="s">
        <v>12398</v>
      </c>
      <c r="P1238" s="72" t="s">
        <v>23</v>
      </c>
      <c r="Q1238" s="73"/>
      <c r="R1238" s="72"/>
      <c r="S1238" s="73"/>
      <c r="T1238" s="73"/>
      <c r="U1238" s="74"/>
      <c r="V1238" s="26"/>
      <c r="W1238" s="26"/>
      <c r="X1238" s="26"/>
      <c r="Y1238" s="26"/>
      <c r="Z1238" s="26"/>
      <c r="AA1238" s="26"/>
      <c r="AB1238" s="26"/>
      <c r="AC1238" s="26"/>
      <c r="AD1238" s="26"/>
      <c r="AE1238" s="26"/>
      <c r="AF1238" s="26"/>
      <c r="AG1238" s="26"/>
      <c r="AH1238" s="26"/>
      <c r="AI1238" s="26"/>
      <c r="AJ1238" s="26"/>
    </row>
    <row r="1239" spans="1:36" ht="37.5">
      <c r="A1239" s="67">
        <v>1276</v>
      </c>
      <c r="B1239" s="68">
        <v>45782</v>
      </c>
      <c r="C1239" s="67"/>
      <c r="D1239" s="70" t="s">
        <v>226</v>
      </c>
      <c r="E1239" s="69"/>
      <c r="F1239" s="69"/>
      <c r="G1239" s="70" t="s">
        <v>972</v>
      </c>
      <c r="H1239" s="70" t="s">
        <v>12394</v>
      </c>
      <c r="I1239" s="70" t="s">
        <v>12395</v>
      </c>
      <c r="J1239" s="70" t="s">
        <v>977</v>
      </c>
      <c r="K1239" s="70" t="s">
        <v>440</v>
      </c>
      <c r="L1239" s="70" t="s">
        <v>989</v>
      </c>
      <c r="M1239" s="70" t="s">
        <v>12399</v>
      </c>
      <c r="N1239" s="70" t="s">
        <v>12400</v>
      </c>
      <c r="O1239" s="83" t="s">
        <v>12401</v>
      </c>
      <c r="P1239" s="72" t="s">
        <v>23</v>
      </c>
      <c r="Q1239" s="73" t="s">
        <v>12402</v>
      </c>
      <c r="R1239" s="72"/>
      <c r="S1239" s="73"/>
      <c r="T1239" s="73"/>
      <c r="U1239" s="74"/>
      <c r="V1239" s="26"/>
      <c r="W1239" s="26"/>
      <c r="X1239" s="26"/>
      <c r="Y1239" s="26"/>
      <c r="Z1239" s="26"/>
      <c r="AA1239" s="26"/>
      <c r="AB1239" s="26"/>
      <c r="AC1239" s="26"/>
      <c r="AD1239" s="26"/>
      <c r="AE1239" s="26"/>
      <c r="AF1239" s="26"/>
      <c r="AG1239" s="26"/>
      <c r="AH1239" s="26"/>
      <c r="AI1239" s="26"/>
      <c r="AJ1239" s="26"/>
    </row>
    <row r="1240" spans="1:36" ht="37.5">
      <c r="A1240" s="67">
        <v>1277</v>
      </c>
      <c r="B1240" s="68">
        <v>45782</v>
      </c>
      <c r="C1240" s="67"/>
      <c r="D1240" s="70" t="s">
        <v>414</v>
      </c>
      <c r="E1240" s="69"/>
      <c r="F1240" s="69"/>
      <c r="G1240" s="70" t="s">
        <v>12403</v>
      </c>
      <c r="H1240" s="70" t="s">
        <v>12404</v>
      </c>
      <c r="I1240" s="70"/>
      <c r="J1240" s="70" t="s">
        <v>1645</v>
      </c>
      <c r="K1240" s="70" t="s">
        <v>1616</v>
      </c>
      <c r="L1240" s="70" t="s">
        <v>486</v>
      </c>
      <c r="M1240" s="70" t="s">
        <v>12405</v>
      </c>
      <c r="N1240" s="70" t="s">
        <v>5308</v>
      </c>
      <c r="O1240" s="83" t="s">
        <v>12406</v>
      </c>
      <c r="P1240" s="72" t="s">
        <v>23</v>
      </c>
      <c r="Q1240" s="73"/>
      <c r="R1240" s="72" t="s">
        <v>24</v>
      </c>
      <c r="S1240" s="73" t="s">
        <v>1616</v>
      </c>
      <c r="T1240" s="73" t="s">
        <v>4033</v>
      </c>
      <c r="U1240" s="113">
        <v>45813</v>
      </c>
      <c r="V1240" s="26"/>
      <c r="W1240" s="26"/>
      <c r="X1240" s="26"/>
      <c r="Y1240" s="26"/>
      <c r="Z1240" s="26"/>
      <c r="AA1240" s="26"/>
      <c r="AB1240" s="26"/>
      <c r="AC1240" s="26"/>
      <c r="AD1240" s="26"/>
      <c r="AE1240" s="26"/>
      <c r="AF1240" s="26"/>
      <c r="AG1240" s="26"/>
      <c r="AH1240" s="26"/>
      <c r="AI1240" s="26"/>
      <c r="AJ1240" s="26"/>
    </row>
    <row r="1241" spans="1:36" ht="37.5">
      <c r="A1241" s="67">
        <v>1278</v>
      </c>
      <c r="B1241" s="68">
        <v>45782</v>
      </c>
      <c r="C1241" s="67"/>
      <c r="D1241" s="70" t="s">
        <v>289</v>
      </c>
      <c r="E1241" s="69"/>
      <c r="F1241" s="69"/>
      <c r="G1241" s="70" t="s">
        <v>12407</v>
      </c>
      <c r="H1241" s="70" t="s">
        <v>12408</v>
      </c>
      <c r="I1241" s="70" t="s">
        <v>8359</v>
      </c>
      <c r="J1241" s="70" t="s">
        <v>977</v>
      </c>
      <c r="K1241" s="70" t="s">
        <v>1646</v>
      </c>
      <c r="L1241" s="70" t="s">
        <v>217</v>
      </c>
      <c r="M1241" s="70" t="s">
        <v>12409</v>
      </c>
      <c r="N1241" s="70" t="s">
        <v>12410</v>
      </c>
      <c r="O1241" s="83" t="s">
        <v>12411</v>
      </c>
      <c r="P1241" s="72" t="s">
        <v>23</v>
      </c>
      <c r="Q1241" s="73" t="s">
        <v>12412</v>
      </c>
      <c r="R1241" s="72" t="s">
        <v>24</v>
      </c>
      <c r="S1241" s="73" t="s">
        <v>1646</v>
      </c>
      <c r="T1241" s="73" t="s">
        <v>4033</v>
      </c>
      <c r="U1241" s="74"/>
      <c r="V1241" s="26"/>
      <c r="W1241" s="26"/>
      <c r="X1241" s="26"/>
      <c r="Y1241" s="26"/>
      <c r="Z1241" s="26"/>
      <c r="AA1241" s="26"/>
      <c r="AB1241" s="26"/>
      <c r="AC1241" s="26"/>
      <c r="AD1241" s="26"/>
      <c r="AE1241" s="26"/>
      <c r="AF1241" s="26"/>
      <c r="AG1241" s="26"/>
      <c r="AH1241" s="26"/>
      <c r="AI1241" s="26"/>
      <c r="AJ1241" s="26"/>
    </row>
    <row r="1242" spans="1:36" ht="150">
      <c r="A1242" s="67">
        <v>1279</v>
      </c>
      <c r="B1242" s="68">
        <v>45782</v>
      </c>
      <c r="C1242" s="67"/>
      <c r="D1242" s="70" t="s">
        <v>145</v>
      </c>
      <c r="E1242" s="69"/>
      <c r="F1242" s="69"/>
      <c r="G1242" s="70" t="s">
        <v>12413</v>
      </c>
      <c r="H1242" s="70" t="s">
        <v>12414</v>
      </c>
      <c r="I1242" s="70" t="s">
        <v>12415</v>
      </c>
      <c r="J1242" s="70"/>
      <c r="K1242" s="70" t="s">
        <v>362</v>
      </c>
      <c r="L1242" s="70" t="s">
        <v>45</v>
      </c>
      <c r="M1242" s="70" t="s">
        <v>12416</v>
      </c>
      <c r="N1242" s="70"/>
      <c r="O1242" s="70"/>
      <c r="P1242" s="72" t="s">
        <v>23</v>
      </c>
      <c r="Q1242" s="73"/>
      <c r="R1242" s="72"/>
      <c r="S1242" s="73"/>
      <c r="T1242" s="73"/>
      <c r="U1242" s="74"/>
      <c r="V1242" s="26"/>
      <c r="W1242" s="26"/>
      <c r="X1242" s="26"/>
      <c r="Y1242" s="26"/>
      <c r="Z1242" s="26"/>
      <c r="AA1242" s="26"/>
      <c r="AB1242" s="26"/>
      <c r="AC1242" s="26"/>
      <c r="AD1242" s="26"/>
      <c r="AE1242" s="26"/>
      <c r="AF1242" s="26"/>
      <c r="AG1242" s="26"/>
      <c r="AH1242" s="26"/>
      <c r="AI1242" s="26"/>
      <c r="AJ1242" s="26"/>
    </row>
    <row r="1243" spans="1:36" ht="62.5">
      <c r="A1243" s="67">
        <v>1280</v>
      </c>
      <c r="B1243" s="68">
        <v>45782</v>
      </c>
      <c r="C1243" s="67"/>
      <c r="D1243" s="70" t="s">
        <v>145</v>
      </c>
      <c r="E1243" s="69"/>
      <c r="F1243" s="69"/>
      <c r="G1243" s="70" t="s">
        <v>12413</v>
      </c>
      <c r="H1243" s="70" t="s">
        <v>12417</v>
      </c>
      <c r="I1243" s="70" t="s">
        <v>12415</v>
      </c>
      <c r="J1243" s="70"/>
      <c r="K1243" s="70" t="s">
        <v>362</v>
      </c>
      <c r="L1243" s="70" t="s">
        <v>142</v>
      </c>
      <c r="M1243" s="70" t="s">
        <v>12418</v>
      </c>
      <c r="N1243" s="70"/>
      <c r="O1243" s="83" t="s">
        <v>12419</v>
      </c>
      <c r="P1243" s="72" t="s">
        <v>23</v>
      </c>
      <c r="Q1243" s="73"/>
      <c r="R1243" s="72"/>
      <c r="S1243" s="73"/>
      <c r="T1243" s="73"/>
      <c r="U1243" s="74"/>
      <c r="V1243" s="26"/>
      <c r="W1243" s="26"/>
      <c r="X1243" s="26"/>
      <c r="Y1243" s="26"/>
      <c r="Z1243" s="26"/>
      <c r="AA1243" s="26"/>
      <c r="AB1243" s="26"/>
      <c r="AC1243" s="26"/>
      <c r="AD1243" s="26"/>
      <c r="AE1243" s="26"/>
      <c r="AF1243" s="26"/>
      <c r="AG1243" s="26"/>
      <c r="AH1243" s="26"/>
      <c r="AI1243" s="26"/>
      <c r="AJ1243" s="26"/>
    </row>
    <row r="1244" spans="1:36" ht="112.5">
      <c r="A1244" s="67">
        <v>1281</v>
      </c>
      <c r="B1244" s="68">
        <v>45782</v>
      </c>
      <c r="C1244" s="67"/>
      <c r="D1244" s="70" t="s">
        <v>145</v>
      </c>
      <c r="E1244" s="69"/>
      <c r="F1244" s="69"/>
      <c r="G1244" s="70" t="s">
        <v>12413</v>
      </c>
      <c r="H1244" s="70" t="s">
        <v>12420</v>
      </c>
      <c r="I1244" s="70" t="s">
        <v>12415</v>
      </c>
      <c r="J1244" s="70"/>
      <c r="K1244" s="70" t="s">
        <v>362</v>
      </c>
      <c r="L1244" s="70" t="s">
        <v>302</v>
      </c>
      <c r="M1244" s="70" t="s">
        <v>12421</v>
      </c>
      <c r="N1244" s="70"/>
      <c r="O1244" s="83" t="s">
        <v>12422</v>
      </c>
      <c r="P1244" s="72" t="s">
        <v>23</v>
      </c>
      <c r="Q1244" s="73"/>
      <c r="R1244" s="72"/>
      <c r="S1244" s="73"/>
      <c r="T1244" s="73"/>
      <c r="U1244" s="74"/>
      <c r="V1244" s="26"/>
      <c r="W1244" s="26"/>
      <c r="X1244" s="26"/>
      <c r="Y1244" s="26"/>
      <c r="Z1244" s="26"/>
      <c r="AA1244" s="26"/>
      <c r="AB1244" s="26"/>
      <c r="AC1244" s="26"/>
      <c r="AD1244" s="26"/>
      <c r="AE1244" s="26"/>
      <c r="AF1244" s="26"/>
      <c r="AG1244" s="26"/>
      <c r="AH1244" s="26"/>
      <c r="AI1244" s="26"/>
      <c r="AJ1244" s="26"/>
    </row>
    <row r="1245" spans="1:36" ht="37.5">
      <c r="A1245" s="67">
        <v>1282</v>
      </c>
      <c r="B1245" s="68">
        <v>45783</v>
      </c>
      <c r="C1245" s="67"/>
      <c r="D1245" s="70" t="s">
        <v>348</v>
      </c>
      <c r="E1245" s="69"/>
      <c r="F1245" s="69"/>
      <c r="G1245" s="70" t="s">
        <v>454</v>
      </c>
      <c r="H1245" s="70" t="s">
        <v>12423</v>
      </c>
      <c r="I1245" s="70" t="s">
        <v>767</v>
      </c>
      <c r="J1245" s="70"/>
      <c r="K1245" s="70" t="s">
        <v>91</v>
      </c>
      <c r="L1245" s="70" t="s">
        <v>216</v>
      </c>
      <c r="M1245" s="38" t="s">
        <v>12424</v>
      </c>
      <c r="N1245" s="70"/>
      <c r="O1245" s="83" t="s">
        <v>12425</v>
      </c>
      <c r="P1245" s="72" t="s">
        <v>23</v>
      </c>
      <c r="Q1245" s="73"/>
      <c r="R1245" s="72" t="s">
        <v>24</v>
      </c>
      <c r="S1245" s="73"/>
      <c r="T1245" s="73"/>
      <c r="U1245" s="74"/>
      <c r="V1245" s="26"/>
      <c r="W1245" s="26"/>
      <c r="X1245" s="26"/>
      <c r="Y1245" s="26"/>
      <c r="Z1245" s="26"/>
      <c r="AA1245" s="26"/>
      <c r="AB1245" s="26"/>
      <c r="AC1245" s="26"/>
      <c r="AD1245" s="26"/>
      <c r="AE1245" s="26"/>
      <c r="AF1245" s="26"/>
      <c r="AG1245" s="26"/>
      <c r="AH1245" s="26"/>
      <c r="AI1245" s="26"/>
      <c r="AJ1245" s="26"/>
    </row>
    <row r="1246" spans="1:36" ht="62.5">
      <c r="A1246" s="67">
        <v>1283</v>
      </c>
      <c r="B1246" s="68">
        <v>45783</v>
      </c>
      <c r="C1246" s="67"/>
      <c r="D1246" s="70" t="s">
        <v>348</v>
      </c>
      <c r="E1246" s="69"/>
      <c r="F1246" s="69"/>
      <c r="G1246" s="70" t="s">
        <v>253</v>
      </c>
      <c r="H1246" s="70" t="s">
        <v>12423</v>
      </c>
      <c r="I1246" s="70" t="s">
        <v>767</v>
      </c>
      <c r="J1246" s="70"/>
      <c r="K1246" s="70" t="s">
        <v>91</v>
      </c>
      <c r="L1246" s="70" t="s">
        <v>216</v>
      </c>
      <c r="M1246" s="22" t="s">
        <v>12426</v>
      </c>
      <c r="N1246" s="70"/>
      <c r="O1246" s="83" t="s">
        <v>12425</v>
      </c>
      <c r="P1246" s="72" t="s">
        <v>23</v>
      </c>
      <c r="Q1246" s="73"/>
      <c r="R1246" s="72" t="s">
        <v>24</v>
      </c>
      <c r="S1246" s="73"/>
      <c r="T1246" s="73"/>
      <c r="U1246" s="74"/>
      <c r="V1246" s="26"/>
      <c r="W1246" s="26"/>
      <c r="X1246" s="26"/>
      <c r="Y1246" s="26"/>
      <c r="Z1246" s="26"/>
      <c r="AA1246" s="26"/>
      <c r="AB1246" s="26"/>
      <c r="AC1246" s="26"/>
      <c r="AD1246" s="26"/>
      <c r="AE1246" s="26"/>
      <c r="AF1246" s="26"/>
      <c r="AG1246" s="26"/>
      <c r="AH1246" s="26"/>
      <c r="AI1246" s="26"/>
      <c r="AJ1246" s="26"/>
    </row>
    <row r="1247" spans="1:36" ht="37.5">
      <c r="A1247" s="67">
        <v>1284</v>
      </c>
      <c r="B1247" s="68">
        <v>45783</v>
      </c>
      <c r="C1247" s="67"/>
      <c r="D1247" s="70" t="s">
        <v>348</v>
      </c>
      <c r="E1247" s="69"/>
      <c r="F1247" s="69"/>
      <c r="G1247" s="70" t="s">
        <v>985</v>
      </c>
      <c r="H1247" s="70" t="s">
        <v>12423</v>
      </c>
      <c r="I1247" s="70" t="s">
        <v>767</v>
      </c>
      <c r="J1247" s="70"/>
      <c r="K1247" s="70" t="s">
        <v>91</v>
      </c>
      <c r="L1247" s="70" t="s">
        <v>216</v>
      </c>
      <c r="M1247" s="38" t="s">
        <v>12427</v>
      </c>
      <c r="N1247" s="70"/>
      <c r="O1247" s="83" t="s">
        <v>12425</v>
      </c>
      <c r="P1247" s="72" t="s">
        <v>23</v>
      </c>
      <c r="Q1247" s="73"/>
      <c r="R1247" s="72" t="s">
        <v>24</v>
      </c>
      <c r="S1247" s="73"/>
      <c r="T1247" s="73"/>
      <c r="U1247" s="74"/>
      <c r="V1247" s="26"/>
      <c r="W1247" s="26"/>
      <c r="X1247" s="26"/>
      <c r="Y1247" s="26"/>
      <c r="Z1247" s="26"/>
      <c r="AA1247" s="26"/>
      <c r="AB1247" s="26"/>
      <c r="AC1247" s="26"/>
      <c r="AD1247" s="26"/>
      <c r="AE1247" s="26"/>
      <c r="AF1247" s="26"/>
      <c r="AG1247" s="26"/>
      <c r="AH1247" s="26"/>
      <c r="AI1247" s="26"/>
      <c r="AJ1247" s="26"/>
    </row>
    <row r="1248" spans="1:36" ht="50">
      <c r="A1248" s="67">
        <v>1285</v>
      </c>
      <c r="B1248" s="68">
        <v>45783</v>
      </c>
      <c r="C1248" s="67"/>
      <c r="D1248" s="70" t="s">
        <v>348</v>
      </c>
      <c r="E1248" s="69"/>
      <c r="F1248" s="69"/>
      <c r="G1248" s="70" t="s">
        <v>239</v>
      </c>
      <c r="H1248" s="70" t="s">
        <v>12423</v>
      </c>
      <c r="I1248" s="70" t="s">
        <v>767</v>
      </c>
      <c r="J1248" s="70"/>
      <c r="K1248" s="70" t="s">
        <v>91</v>
      </c>
      <c r="L1248" s="70" t="s">
        <v>216</v>
      </c>
      <c r="M1248" s="38" t="s">
        <v>12428</v>
      </c>
      <c r="N1248" s="70"/>
      <c r="O1248" s="83" t="s">
        <v>12425</v>
      </c>
      <c r="P1248" s="72" t="s">
        <v>23</v>
      </c>
      <c r="Q1248" s="73" t="s">
        <v>12429</v>
      </c>
      <c r="R1248" s="72" t="s">
        <v>24</v>
      </c>
      <c r="S1248" s="73"/>
      <c r="T1248" s="73"/>
      <c r="U1248" s="74"/>
      <c r="V1248" s="26"/>
      <c r="W1248" s="26"/>
      <c r="X1248" s="26"/>
      <c r="Y1248" s="26"/>
      <c r="Z1248" s="26"/>
      <c r="AA1248" s="26"/>
      <c r="AB1248" s="26"/>
      <c r="AC1248" s="26"/>
      <c r="AD1248" s="26"/>
      <c r="AE1248" s="26"/>
      <c r="AF1248" s="26"/>
      <c r="AG1248" s="26"/>
      <c r="AH1248" s="26"/>
      <c r="AI1248" s="26"/>
      <c r="AJ1248" s="26"/>
    </row>
    <row r="1249" spans="1:36" ht="37.5">
      <c r="A1249" s="67">
        <v>1286</v>
      </c>
      <c r="B1249" s="68">
        <v>45783</v>
      </c>
      <c r="C1249" s="67"/>
      <c r="D1249" s="70" t="s">
        <v>348</v>
      </c>
      <c r="E1249" s="69"/>
      <c r="F1249" s="69"/>
      <c r="G1249" s="70" t="s">
        <v>282</v>
      </c>
      <c r="H1249" s="70" t="s">
        <v>12423</v>
      </c>
      <c r="I1249" s="70" t="s">
        <v>767</v>
      </c>
      <c r="J1249" s="70"/>
      <c r="K1249" s="70" t="s">
        <v>91</v>
      </c>
      <c r="L1249" s="70" t="s">
        <v>216</v>
      </c>
      <c r="M1249" s="38" t="s">
        <v>12430</v>
      </c>
      <c r="N1249" s="70"/>
      <c r="O1249" s="83" t="s">
        <v>12425</v>
      </c>
      <c r="P1249" s="72" t="s">
        <v>23</v>
      </c>
      <c r="Q1249" s="73"/>
      <c r="R1249" s="72" t="s">
        <v>24</v>
      </c>
      <c r="S1249" s="73"/>
      <c r="T1249" s="73"/>
      <c r="U1249" s="74"/>
      <c r="V1249" s="26"/>
      <c r="W1249" s="26"/>
      <c r="X1249" s="26"/>
      <c r="Y1249" s="26"/>
      <c r="Z1249" s="26"/>
      <c r="AA1249" s="26"/>
      <c r="AB1249" s="26"/>
      <c r="AC1249" s="26"/>
      <c r="AD1249" s="26"/>
      <c r="AE1249" s="26"/>
      <c r="AF1249" s="26"/>
      <c r="AG1249" s="26"/>
      <c r="AH1249" s="26"/>
      <c r="AI1249" s="26"/>
      <c r="AJ1249" s="26"/>
    </row>
    <row r="1250" spans="1:36" ht="37.5">
      <c r="A1250" s="67">
        <v>1287</v>
      </c>
      <c r="B1250" s="68">
        <v>45783</v>
      </c>
      <c r="C1250" s="67"/>
      <c r="D1250" s="70" t="s">
        <v>348</v>
      </c>
      <c r="E1250" s="69"/>
      <c r="F1250" s="69"/>
      <c r="G1250" s="70" t="s">
        <v>296</v>
      </c>
      <c r="H1250" s="70" t="s">
        <v>12423</v>
      </c>
      <c r="I1250" s="70" t="s">
        <v>767</v>
      </c>
      <c r="J1250" s="70"/>
      <c r="K1250" s="70" t="s">
        <v>91</v>
      </c>
      <c r="L1250" s="70" t="s">
        <v>216</v>
      </c>
      <c r="M1250" s="38" t="s">
        <v>12431</v>
      </c>
      <c r="N1250" s="70"/>
      <c r="O1250" s="83" t="s">
        <v>12425</v>
      </c>
      <c r="P1250" s="72" t="s">
        <v>23</v>
      </c>
      <c r="Q1250" s="73"/>
      <c r="R1250" s="72" t="s">
        <v>24</v>
      </c>
      <c r="S1250" s="73"/>
      <c r="T1250" s="73"/>
      <c r="U1250" s="74"/>
      <c r="V1250" s="26"/>
      <c r="W1250" s="26"/>
      <c r="X1250" s="26"/>
      <c r="Y1250" s="26"/>
      <c r="Z1250" s="26"/>
      <c r="AA1250" s="26"/>
      <c r="AB1250" s="26"/>
      <c r="AC1250" s="26"/>
      <c r="AD1250" s="26"/>
      <c r="AE1250" s="26"/>
      <c r="AF1250" s="26"/>
      <c r="AG1250" s="26"/>
      <c r="AH1250" s="26"/>
      <c r="AI1250" s="26"/>
      <c r="AJ1250" s="26"/>
    </row>
    <row r="1251" spans="1:36" ht="37.5">
      <c r="A1251" s="67">
        <v>1288</v>
      </c>
      <c r="B1251" s="68">
        <v>45783</v>
      </c>
      <c r="C1251" s="67"/>
      <c r="D1251" s="70" t="s">
        <v>348</v>
      </c>
      <c r="E1251" s="69"/>
      <c r="F1251" s="69"/>
      <c r="G1251" s="70" t="s">
        <v>527</v>
      </c>
      <c r="H1251" s="70" t="s">
        <v>12423</v>
      </c>
      <c r="I1251" s="70" t="s">
        <v>767</v>
      </c>
      <c r="J1251" s="70"/>
      <c r="K1251" s="70" t="s">
        <v>91</v>
      </c>
      <c r="L1251" s="70" t="s">
        <v>216</v>
      </c>
      <c r="M1251" s="38" t="s">
        <v>12432</v>
      </c>
      <c r="N1251" s="70"/>
      <c r="O1251" s="83" t="s">
        <v>12425</v>
      </c>
      <c r="P1251" s="72" t="s">
        <v>23</v>
      </c>
      <c r="Q1251" s="73" t="s">
        <v>12433</v>
      </c>
      <c r="R1251" s="72" t="s">
        <v>24</v>
      </c>
      <c r="S1251" s="73"/>
      <c r="T1251" s="73"/>
      <c r="U1251" s="74"/>
      <c r="V1251" s="26"/>
      <c r="W1251" s="26"/>
      <c r="X1251" s="26"/>
      <c r="Y1251" s="26"/>
      <c r="Z1251" s="26"/>
      <c r="AA1251" s="26"/>
      <c r="AB1251" s="26"/>
      <c r="AC1251" s="26"/>
      <c r="AD1251" s="26"/>
      <c r="AE1251" s="26"/>
      <c r="AF1251" s="26"/>
      <c r="AG1251" s="26"/>
      <c r="AH1251" s="26"/>
      <c r="AI1251" s="26"/>
      <c r="AJ1251" s="26"/>
    </row>
    <row r="1252" spans="1:36" ht="37.5">
      <c r="A1252" s="67">
        <v>1289</v>
      </c>
      <c r="B1252" s="68">
        <v>45783</v>
      </c>
      <c r="C1252" s="67"/>
      <c r="D1252" s="70" t="s">
        <v>348</v>
      </c>
      <c r="E1252" s="69"/>
      <c r="F1252" s="69"/>
      <c r="G1252" s="70" t="s">
        <v>12434</v>
      </c>
      <c r="H1252" s="70" t="s">
        <v>12423</v>
      </c>
      <c r="I1252" s="70" t="s">
        <v>767</v>
      </c>
      <c r="J1252" s="70"/>
      <c r="K1252" s="70" t="s">
        <v>91</v>
      </c>
      <c r="L1252" s="70" t="s">
        <v>216</v>
      </c>
      <c r="M1252" s="38" t="s">
        <v>12435</v>
      </c>
      <c r="N1252" s="70"/>
      <c r="O1252" s="83" t="s">
        <v>12425</v>
      </c>
      <c r="P1252" s="72" t="s">
        <v>23</v>
      </c>
      <c r="Q1252" s="73"/>
      <c r="R1252" s="72" t="s">
        <v>24</v>
      </c>
      <c r="S1252" s="73"/>
      <c r="T1252" s="73"/>
      <c r="U1252" s="74"/>
      <c r="V1252" s="26"/>
      <c r="W1252" s="26"/>
      <c r="X1252" s="26"/>
      <c r="Y1252" s="26"/>
      <c r="Z1252" s="26"/>
      <c r="AA1252" s="26"/>
      <c r="AB1252" s="26"/>
      <c r="AC1252" s="26"/>
      <c r="AD1252" s="26"/>
      <c r="AE1252" s="26"/>
      <c r="AF1252" s="26"/>
      <c r="AG1252" s="26"/>
      <c r="AH1252" s="26"/>
      <c r="AI1252" s="26"/>
      <c r="AJ1252" s="26"/>
    </row>
    <row r="1253" spans="1:36" ht="37.5">
      <c r="A1253" s="67">
        <v>1290</v>
      </c>
      <c r="B1253" s="68">
        <v>45783</v>
      </c>
      <c r="C1253" s="67"/>
      <c r="D1253" s="70" t="s">
        <v>348</v>
      </c>
      <c r="E1253" s="69"/>
      <c r="F1253" s="69"/>
      <c r="G1253" s="70" t="s">
        <v>143</v>
      </c>
      <c r="H1253" s="70" t="s">
        <v>12423</v>
      </c>
      <c r="I1253" s="70" t="s">
        <v>767</v>
      </c>
      <c r="J1253" s="70"/>
      <c r="K1253" s="70" t="s">
        <v>91</v>
      </c>
      <c r="L1253" s="70" t="s">
        <v>216</v>
      </c>
      <c r="M1253" s="38" t="s">
        <v>12436</v>
      </c>
      <c r="N1253" s="70"/>
      <c r="O1253" s="83" t="s">
        <v>12425</v>
      </c>
      <c r="P1253" s="72" t="s">
        <v>23</v>
      </c>
      <c r="Q1253" s="73"/>
      <c r="R1253" s="72" t="s">
        <v>24</v>
      </c>
      <c r="S1253" s="73"/>
      <c r="T1253" s="73"/>
      <c r="U1253" s="74"/>
      <c r="V1253" s="26"/>
      <c r="W1253" s="26"/>
      <c r="X1253" s="26"/>
      <c r="Y1253" s="26"/>
      <c r="Z1253" s="26"/>
      <c r="AA1253" s="26"/>
      <c r="AB1253" s="26"/>
      <c r="AC1253" s="26"/>
      <c r="AD1253" s="26"/>
      <c r="AE1253" s="26"/>
      <c r="AF1253" s="26"/>
      <c r="AG1253" s="26"/>
      <c r="AH1253" s="26"/>
      <c r="AI1253" s="26"/>
      <c r="AJ1253" s="26"/>
    </row>
    <row r="1254" spans="1:36" ht="37.5">
      <c r="A1254" s="67">
        <v>1291</v>
      </c>
      <c r="B1254" s="68">
        <v>45783</v>
      </c>
      <c r="C1254" s="67"/>
      <c r="D1254" s="70" t="s">
        <v>348</v>
      </c>
      <c r="E1254" s="69"/>
      <c r="F1254" s="69"/>
      <c r="G1254" s="70" t="s">
        <v>244</v>
      </c>
      <c r="H1254" s="70" t="s">
        <v>12423</v>
      </c>
      <c r="I1254" s="70" t="s">
        <v>767</v>
      </c>
      <c r="J1254" s="70"/>
      <c r="K1254" s="70" t="s">
        <v>91</v>
      </c>
      <c r="L1254" s="70" t="s">
        <v>216</v>
      </c>
      <c r="M1254" s="38" t="s">
        <v>12437</v>
      </c>
      <c r="N1254" s="70"/>
      <c r="O1254" s="83" t="s">
        <v>12425</v>
      </c>
      <c r="P1254" s="72" t="s">
        <v>23</v>
      </c>
      <c r="Q1254" s="73"/>
      <c r="R1254" s="72" t="s">
        <v>24</v>
      </c>
      <c r="S1254" s="73"/>
      <c r="T1254" s="73"/>
      <c r="U1254" s="74"/>
      <c r="V1254" s="26"/>
      <c r="W1254" s="26"/>
      <c r="X1254" s="26"/>
      <c r="Y1254" s="26"/>
      <c r="Z1254" s="26"/>
      <c r="AA1254" s="26"/>
      <c r="AB1254" s="26"/>
      <c r="AC1254" s="26"/>
      <c r="AD1254" s="26"/>
      <c r="AE1254" s="26"/>
      <c r="AF1254" s="26"/>
      <c r="AG1254" s="26"/>
      <c r="AH1254" s="26"/>
      <c r="AI1254" s="26"/>
      <c r="AJ1254" s="26"/>
    </row>
    <row r="1255" spans="1:36" ht="137.5">
      <c r="A1255" s="67">
        <v>1292</v>
      </c>
      <c r="B1255" s="68">
        <v>45783</v>
      </c>
      <c r="C1255" s="123"/>
      <c r="D1255" s="70" t="s">
        <v>348</v>
      </c>
      <c r="E1255" s="69"/>
      <c r="F1255" s="69"/>
      <c r="G1255" s="70" t="s">
        <v>12438</v>
      </c>
      <c r="H1255" s="70" t="s">
        <v>12423</v>
      </c>
      <c r="I1255" s="70" t="s">
        <v>767</v>
      </c>
      <c r="J1255" s="70"/>
      <c r="K1255" s="70" t="s">
        <v>91</v>
      </c>
      <c r="L1255" s="70" t="s">
        <v>216</v>
      </c>
      <c r="M1255" s="46" t="s">
        <v>12439</v>
      </c>
      <c r="N1255" s="70"/>
      <c r="O1255" s="83" t="s">
        <v>12440</v>
      </c>
      <c r="P1255" s="72" t="s">
        <v>23</v>
      </c>
      <c r="Q1255" s="73"/>
      <c r="R1255" s="72" t="s">
        <v>24</v>
      </c>
      <c r="S1255" s="73"/>
      <c r="T1255" s="73"/>
      <c r="U1255" s="74"/>
      <c r="V1255" s="26"/>
      <c r="W1255" s="26"/>
      <c r="X1255" s="26"/>
      <c r="Y1255" s="26"/>
      <c r="Z1255" s="26"/>
      <c r="AA1255" s="26"/>
      <c r="AB1255" s="26"/>
      <c r="AC1255" s="26"/>
      <c r="AD1255" s="26"/>
      <c r="AE1255" s="26"/>
      <c r="AF1255" s="26"/>
      <c r="AG1255" s="26"/>
      <c r="AH1255" s="26"/>
      <c r="AI1255" s="26"/>
      <c r="AJ1255" s="26"/>
    </row>
    <row r="1256" spans="1:36" ht="137.5">
      <c r="A1256" s="67">
        <v>1293</v>
      </c>
      <c r="B1256" s="68">
        <v>45783</v>
      </c>
      <c r="C1256" s="123">
        <v>25</v>
      </c>
      <c r="D1256" s="70" t="s">
        <v>106</v>
      </c>
      <c r="E1256" s="69"/>
      <c r="F1256" s="69"/>
      <c r="G1256" s="70" t="s">
        <v>12441</v>
      </c>
      <c r="H1256" s="70" t="s">
        <v>12442</v>
      </c>
      <c r="I1256" s="70" t="s">
        <v>1645</v>
      </c>
      <c r="J1256" s="70"/>
      <c r="K1256" s="70" t="s">
        <v>25</v>
      </c>
      <c r="L1256" s="70" t="s">
        <v>302</v>
      </c>
      <c r="M1256" s="70" t="s">
        <v>12443</v>
      </c>
      <c r="N1256" s="70" t="s">
        <v>12444</v>
      </c>
      <c r="O1256" s="83" t="s">
        <v>12445</v>
      </c>
      <c r="P1256" s="72" t="s">
        <v>23</v>
      </c>
      <c r="Q1256" s="73"/>
      <c r="R1256" s="72"/>
      <c r="S1256" s="73"/>
      <c r="T1256" s="73"/>
      <c r="U1256" s="74"/>
      <c r="V1256" s="26"/>
      <c r="W1256" s="26"/>
      <c r="X1256" s="26"/>
      <c r="Y1256" s="26"/>
      <c r="Z1256" s="26"/>
      <c r="AA1256" s="26"/>
      <c r="AB1256" s="26"/>
      <c r="AC1256" s="26"/>
      <c r="AD1256" s="26"/>
      <c r="AE1256" s="26"/>
      <c r="AF1256" s="26"/>
      <c r="AG1256" s="26"/>
      <c r="AH1256" s="26"/>
      <c r="AI1256" s="26"/>
      <c r="AJ1256" s="26"/>
    </row>
    <row r="1257" spans="1:36" ht="37.5">
      <c r="A1257" s="67">
        <v>1294</v>
      </c>
      <c r="B1257" s="68">
        <v>45783</v>
      </c>
      <c r="C1257" s="67"/>
      <c r="D1257" s="70" t="s">
        <v>279</v>
      </c>
      <c r="E1257" s="69"/>
      <c r="F1257" s="69"/>
      <c r="G1257" s="70" t="s">
        <v>104</v>
      </c>
      <c r="H1257" s="70" t="s">
        <v>12446</v>
      </c>
      <c r="I1257" s="70" t="s">
        <v>11929</v>
      </c>
      <c r="J1257" s="70" t="s">
        <v>977</v>
      </c>
      <c r="K1257" s="70" t="s">
        <v>440</v>
      </c>
      <c r="L1257" s="70" t="s">
        <v>568</v>
      </c>
      <c r="M1257" s="70" t="s">
        <v>12447</v>
      </c>
      <c r="N1257" s="70" t="s">
        <v>12448</v>
      </c>
      <c r="O1257" s="83" t="s">
        <v>12449</v>
      </c>
      <c r="P1257" s="72" t="s">
        <v>23</v>
      </c>
      <c r="Q1257" s="73"/>
      <c r="R1257" s="72"/>
      <c r="S1257" s="73"/>
      <c r="T1257" s="73"/>
      <c r="U1257" s="74"/>
      <c r="V1257" s="26"/>
      <c r="W1257" s="26"/>
      <c r="X1257" s="26"/>
      <c r="Y1257" s="26"/>
      <c r="Z1257" s="26"/>
      <c r="AA1257" s="26"/>
      <c r="AB1257" s="26"/>
      <c r="AC1257" s="26"/>
      <c r="AD1257" s="26"/>
      <c r="AE1257" s="26"/>
      <c r="AF1257" s="26"/>
      <c r="AG1257" s="26"/>
      <c r="AH1257" s="26"/>
      <c r="AI1257" s="26"/>
      <c r="AJ1257" s="26"/>
    </row>
    <row r="1258" spans="1:36" ht="137.5">
      <c r="A1258" s="67">
        <v>1295</v>
      </c>
      <c r="B1258" s="68">
        <v>45783</v>
      </c>
      <c r="C1258" s="123">
        <v>25</v>
      </c>
      <c r="D1258" s="70" t="s">
        <v>295</v>
      </c>
      <c r="E1258" s="69"/>
      <c r="F1258" s="69"/>
      <c r="G1258" s="70" t="s">
        <v>12413</v>
      </c>
      <c r="H1258" s="70" t="s">
        <v>12450</v>
      </c>
      <c r="I1258" s="70" t="s">
        <v>1645</v>
      </c>
      <c r="J1258" s="70" t="s">
        <v>10156</v>
      </c>
      <c r="K1258" s="70" t="s">
        <v>25</v>
      </c>
      <c r="L1258" s="70" t="s">
        <v>302</v>
      </c>
      <c r="M1258" s="70" t="s">
        <v>12451</v>
      </c>
      <c r="N1258" s="70" t="s">
        <v>12444</v>
      </c>
      <c r="O1258" s="83" t="s">
        <v>12452</v>
      </c>
      <c r="P1258" s="72" t="s">
        <v>23</v>
      </c>
      <c r="Q1258" s="73"/>
      <c r="R1258" s="72"/>
      <c r="S1258" s="73"/>
      <c r="T1258" s="73"/>
      <c r="U1258" s="74"/>
      <c r="V1258" s="26"/>
      <c r="W1258" s="26"/>
      <c r="X1258" s="26"/>
      <c r="Y1258" s="26"/>
      <c r="Z1258" s="26"/>
      <c r="AA1258" s="26"/>
      <c r="AB1258" s="26"/>
      <c r="AC1258" s="26"/>
      <c r="AD1258" s="26"/>
      <c r="AE1258" s="26"/>
      <c r="AF1258" s="26"/>
      <c r="AG1258" s="26"/>
      <c r="AH1258" s="26"/>
      <c r="AI1258" s="26"/>
      <c r="AJ1258" s="26"/>
    </row>
    <row r="1259" spans="1:36" ht="37.5">
      <c r="A1259" s="67">
        <v>1296</v>
      </c>
      <c r="B1259" s="68">
        <v>45783</v>
      </c>
      <c r="C1259" s="123">
        <v>25</v>
      </c>
      <c r="D1259" s="70" t="s">
        <v>295</v>
      </c>
      <c r="E1259" s="69"/>
      <c r="F1259" s="69"/>
      <c r="G1259" s="70" t="s">
        <v>104</v>
      </c>
      <c r="H1259" s="70" t="s">
        <v>12453</v>
      </c>
      <c r="I1259" s="70" t="s">
        <v>1645</v>
      </c>
      <c r="J1259" s="70" t="s">
        <v>10156</v>
      </c>
      <c r="K1259" s="70" t="s">
        <v>25</v>
      </c>
      <c r="L1259" s="70" t="s">
        <v>3579</v>
      </c>
      <c r="M1259" s="70" t="s">
        <v>12454</v>
      </c>
      <c r="N1259" s="70"/>
      <c r="O1259" s="70"/>
      <c r="P1259" s="72" t="s">
        <v>23</v>
      </c>
      <c r="Q1259" s="73"/>
      <c r="R1259" s="72" t="s">
        <v>24</v>
      </c>
      <c r="S1259" s="73" t="s">
        <v>1616</v>
      </c>
      <c r="T1259" s="73" t="s">
        <v>4033</v>
      </c>
      <c r="U1259" s="113">
        <v>45813</v>
      </c>
      <c r="V1259" s="26"/>
      <c r="W1259" s="26"/>
      <c r="X1259" s="26"/>
      <c r="Y1259" s="26"/>
      <c r="Z1259" s="26"/>
      <c r="AA1259" s="26"/>
      <c r="AB1259" s="26"/>
      <c r="AC1259" s="26"/>
      <c r="AD1259" s="26"/>
      <c r="AE1259" s="26"/>
      <c r="AF1259" s="26"/>
      <c r="AG1259" s="26"/>
      <c r="AH1259" s="26"/>
      <c r="AI1259" s="26"/>
      <c r="AJ1259" s="26"/>
    </row>
    <row r="1260" spans="1:36" ht="25">
      <c r="A1260" s="67">
        <v>1297</v>
      </c>
      <c r="B1260" s="68">
        <v>45783</v>
      </c>
      <c r="C1260" s="67"/>
      <c r="D1260" s="70" t="s">
        <v>357</v>
      </c>
      <c r="E1260" s="69"/>
      <c r="F1260" s="69"/>
      <c r="G1260" s="70" t="s">
        <v>73</v>
      </c>
      <c r="H1260" s="70" t="s">
        <v>12455</v>
      </c>
      <c r="I1260" s="70" t="s">
        <v>1645</v>
      </c>
      <c r="J1260" s="70"/>
      <c r="K1260" s="70" t="s">
        <v>1616</v>
      </c>
      <c r="L1260" s="70" t="s">
        <v>37</v>
      </c>
      <c r="M1260" s="70" t="s">
        <v>12456</v>
      </c>
      <c r="N1260" s="70" t="s">
        <v>800</v>
      </c>
      <c r="O1260" s="83" t="s">
        <v>12457</v>
      </c>
      <c r="P1260" s="72" t="s">
        <v>23</v>
      </c>
      <c r="Q1260" s="73"/>
      <c r="R1260" s="72" t="s">
        <v>24</v>
      </c>
      <c r="S1260" s="73" t="s">
        <v>1616</v>
      </c>
      <c r="T1260" s="73" t="s">
        <v>4033</v>
      </c>
      <c r="U1260" s="113">
        <v>45814</v>
      </c>
      <c r="V1260" s="26"/>
      <c r="W1260" s="26"/>
      <c r="X1260" s="26"/>
      <c r="Y1260" s="26"/>
      <c r="Z1260" s="26"/>
      <c r="AA1260" s="26"/>
      <c r="AB1260" s="26"/>
      <c r="AC1260" s="26"/>
      <c r="AD1260" s="26"/>
      <c r="AE1260" s="26"/>
      <c r="AF1260" s="26"/>
      <c r="AG1260" s="26"/>
      <c r="AH1260" s="26"/>
      <c r="AI1260" s="26"/>
      <c r="AJ1260" s="26"/>
    </row>
    <row r="1261" spans="1:36" ht="25">
      <c r="A1261" s="67">
        <v>1298</v>
      </c>
      <c r="B1261" s="68">
        <v>45783</v>
      </c>
      <c r="C1261" s="67"/>
      <c r="D1261" s="70" t="s">
        <v>513</v>
      </c>
      <c r="E1261" s="69"/>
      <c r="F1261" s="69"/>
      <c r="G1261" s="70" t="s">
        <v>12458</v>
      </c>
      <c r="H1261" s="70" t="s">
        <v>12459</v>
      </c>
      <c r="I1261" s="70" t="s">
        <v>1645</v>
      </c>
      <c r="J1261" s="70"/>
      <c r="K1261" s="70" t="s">
        <v>1616</v>
      </c>
      <c r="L1261" s="70" t="s">
        <v>381</v>
      </c>
      <c r="M1261" s="70" t="s">
        <v>12460</v>
      </c>
      <c r="N1261" s="70" t="s">
        <v>867</v>
      </c>
      <c r="O1261" s="70"/>
      <c r="P1261" s="72" t="s">
        <v>23</v>
      </c>
      <c r="Q1261" s="73"/>
      <c r="R1261" s="72"/>
      <c r="S1261" s="73"/>
      <c r="T1261" s="73"/>
      <c r="U1261" s="74"/>
      <c r="V1261" s="26"/>
      <c r="W1261" s="26"/>
      <c r="X1261" s="26"/>
      <c r="Y1261" s="26"/>
      <c r="Z1261" s="26"/>
      <c r="AA1261" s="26"/>
      <c r="AB1261" s="26"/>
      <c r="AC1261" s="26"/>
      <c r="AD1261" s="26"/>
      <c r="AE1261" s="26"/>
      <c r="AF1261" s="26"/>
      <c r="AG1261" s="26"/>
      <c r="AH1261" s="26"/>
      <c r="AI1261" s="26"/>
      <c r="AJ1261" s="26"/>
    </row>
    <row r="1262" spans="1:36" ht="37.5">
      <c r="A1262" s="67">
        <v>1299</v>
      </c>
      <c r="B1262" s="68">
        <v>45783</v>
      </c>
      <c r="C1262" s="67"/>
      <c r="D1262" s="70" t="s">
        <v>308</v>
      </c>
      <c r="E1262" s="69"/>
      <c r="F1262" s="69"/>
      <c r="G1262" s="70" t="s">
        <v>12461</v>
      </c>
      <c r="H1262" s="70" t="s">
        <v>12462</v>
      </c>
      <c r="I1262" s="70" t="s">
        <v>10524</v>
      </c>
      <c r="J1262" s="70" t="s">
        <v>977</v>
      </c>
      <c r="K1262" s="70" t="s">
        <v>440</v>
      </c>
      <c r="L1262" s="70" t="s">
        <v>37</v>
      </c>
      <c r="M1262" s="70" t="s">
        <v>8818</v>
      </c>
      <c r="N1262" s="70" t="s">
        <v>8819</v>
      </c>
      <c r="O1262" s="83" t="s">
        <v>12463</v>
      </c>
      <c r="P1262" s="72" t="s">
        <v>23</v>
      </c>
      <c r="Q1262" s="73"/>
      <c r="R1262" s="72"/>
      <c r="S1262" s="73"/>
      <c r="T1262" s="73"/>
      <c r="U1262" s="74"/>
      <c r="V1262" s="26"/>
      <c r="W1262" s="26"/>
      <c r="X1262" s="26"/>
      <c r="Y1262" s="26"/>
      <c r="Z1262" s="26"/>
      <c r="AA1262" s="26"/>
      <c r="AB1262" s="26"/>
      <c r="AC1262" s="26"/>
      <c r="AD1262" s="26"/>
      <c r="AE1262" s="26"/>
      <c r="AF1262" s="26"/>
      <c r="AG1262" s="26"/>
      <c r="AH1262" s="26"/>
      <c r="AI1262" s="26"/>
      <c r="AJ1262" s="26"/>
    </row>
    <row r="1263" spans="1:36" ht="25">
      <c r="A1263" s="67">
        <v>1300</v>
      </c>
      <c r="B1263" s="68">
        <v>45783</v>
      </c>
      <c r="C1263" s="67"/>
      <c r="D1263" s="70" t="s">
        <v>558</v>
      </c>
      <c r="E1263" s="69"/>
      <c r="F1263" s="69"/>
      <c r="G1263" s="70" t="s">
        <v>11859</v>
      </c>
      <c r="H1263" s="70" t="s">
        <v>12464</v>
      </c>
      <c r="I1263" s="70" t="s">
        <v>1645</v>
      </c>
      <c r="J1263" s="70"/>
      <c r="K1263" s="70" t="s">
        <v>1616</v>
      </c>
      <c r="L1263" s="70" t="s">
        <v>486</v>
      </c>
      <c r="M1263" s="70" t="s">
        <v>12465</v>
      </c>
      <c r="N1263" s="70" t="s">
        <v>6692</v>
      </c>
      <c r="O1263" s="70"/>
      <c r="P1263" s="72" t="s">
        <v>23</v>
      </c>
      <c r="Q1263" s="73"/>
      <c r="R1263" s="72"/>
      <c r="S1263" s="73"/>
      <c r="T1263" s="73"/>
      <c r="U1263" s="74"/>
      <c r="V1263" s="26"/>
      <c r="W1263" s="26"/>
      <c r="X1263" s="26"/>
      <c r="Y1263" s="26"/>
      <c r="Z1263" s="26"/>
      <c r="AA1263" s="26"/>
      <c r="AB1263" s="26"/>
      <c r="AC1263" s="26"/>
      <c r="AD1263" s="26"/>
      <c r="AE1263" s="26"/>
      <c r="AF1263" s="26"/>
      <c r="AG1263" s="26"/>
      <c r="AH1263" s="26"/>
      <c r="AI1263" s="26"/>
      <c r="AJ1263" s="26"/>
    </row>
    <row r="1264" spans="1:36" ht="37.5">
      <c r="A1264" s="67">
        <v>1301</v>
      </c>
      <c r="B1264" s="68">
        <v>45783</v>
      </c>
      <c r="C1264" s="67"/>
      <c r="D1264" s="70" t="s">
        <v>308</v>
      </c>
      <c r="E1264" s="69"/>
      <c r="F1264" s="69"/>
      <c r="G1264" s="70" t="s">
        <v>12461</v>
      </c>
      <c r="H1264" s="70" t="s">
        <v>12462</v>
      </c>
      <c r="I1264" s="70" t="s">
        <v>10524</v>
      </c>
      <c r="J1264" s="70" t="s">
        <v>977</v>
      </c>
      <c r="K1264" s="70" t="s">
        <v>440</v>
      </c>
      <c r="L1264" s="70" t="s">
        <v>125</v>
      </c>
      <c r="M1264" s="70" t="s">
        <v>12466</v>
      </c>
      <c r="N1264" s="70" t="s">
        <v>2887</v>
      </c>
      <c r="O1264" s="83" t="s">
        <v>12467</v>
      </c>
      <c r="P1264" s="72" t="s">
        <v>23</v>
      </c>
      <c r="Q1264" s="73"/>
      <c r="R1264" s="72"/>
      <c r="S1264" s="73"/>
      <c r="T1264" s="73"/>
      <c r="U1264" s="74"/>
      <c r="V1264" s="26"/>
      <c r="W1264" s="26"/>
      <c r="X1264" s="26"/>
      <c r="Y1264" s="26"/>
      <c r="Z1264" s="26"/>
      <c r="AA1264" s="26"/>
      <c r="AB1264" s="26"/>
      <c r="AC1264" s="26"/>
      <c r="AD1264" s="26"/>
      <c r="AE1264" s="26"/>
      <c r="AF1264" s="26"/>
      <c r="AG1264" s="26"/>
      <c r="AH1264" s="26"/>
      <c r="AI1264" s="26"/>
      <c r="AJ1264" s="26"/>
    </row>
    <row r="1265" spans="1:36" ht="37.5">
      <c r="A1265" s="67">
        <v>1302</v>
      </c>
      <c r="B1265" s="68">
        <v>45783</v>
      </c>
      <c r="C1265" s="67"/>
      <c r="D1265" s="70" t="s">
        <v>745</v>
      </c>
      <c r="E1265" s="69"/>
      <c r="F1265" s="69"/>
      <c r="G1265" s="70" t="s">
        <v>104</v>
      </c>
      <c r="H1265" s="70" t="s">
        <v>12468</v>
      </c>
      <c r="I1265" s="70" t="s">
        <v>12469</v>
      </c>
      <c r="J1265" s="70" t="s">
        <v>977</v>
      </c>
      <c r="K1265" s="70" t="s">
        <v>440</v>
      </c>
      <c r="L1265" s="70" t="s">
        <v>37</v>
      </c>
      <c r="M1265" s="70" t="s">
        <v>12470</v>
      </c>
      <c r="N1265" s="70" t="s">
        <v>8819</v>
      </c>
      <c r="O1265" s="83" t="s">
        <v>12471</v>
      </c>
      <c r="P1265" s="72" t="s">
        <v>23</v>
      </c>
      <c r="Q1265" s="73"/>
      <c r="R1265" s="72"/>
      <c r="S1265" s="73"/>
      <c r="T1265" s="73"/>
      <c r="U1265" s="74"/>
      <c r="V1265" s="26"/>
      <c r="W1265" s="26"/>
      <c r="X1265" s="26"/>
      <c r="Y1265" s="26"/>
      <c r="Z1265" s="26"/>
      <c r="AA1265" s="26"/>
      <c r="AB1265" s="26"/>
      <c r="AC1265" s="26"/>
      <c r="AD1265" s="26"/>
      <c r="AE1265" s="26"/>
      <c r="AF1265" s="26"/>
      <c r="AG1265" s="26"/>
      <c r="AH1265" s="26"/>
      <c r="AI1265" s="26"/>
      <c r="AJ1265" s="26"/>
    </row>
    <row r="1266" spans="1:36" ht="37.5">
      <c r="A1266" s="67">
        <v>1303</v>
      </c>
      <c r="B1266" s="68">
        <v>45783</v>
      </c>
      <c r="C1266" s="67"/>
      <c r="D1266" s="70" t="s">
        <v>152</v>
      </c>
      <c r="E1266" s="69"/>
      <c r="F1266" s="69"/>
      <c r="G1266" s="70" t="s">
        <v>174</v>
      </c>
      <c r="H1266" s="70" t="s">
        <v>12472</v>
      </c>
      <c r="I1266" s="70" t="s">
        <v>12473</v>
      </c>
      <c r="J1266" s="70" t="s">
        <v>977</v>
      </c>
      <c r="K1266" s="70" t="s">
        <v>440</v>
      </c>
      <c r="L1266" s="70" t="s">
        <v>37</v>
      </c>
      <c r="M1266" s="70" t="s">
        <v>12474</v>
      </c>
      <c r="N1266" s="70" t="s">
        <v>8819</v>
      </c>
      <c r="O1266" s="83" t="s">
        <v>12475</v>
      </c>
      <c r="P1266" s="72" t="s">
        <v>23</v>
      </c>
      <c r="Q1266" s="73"/>
      <c r="R1266" s="72"/>
      <c r="S1266" s="73"/>
      <c r="T1266" s="73"/>
      <c r="U1266" s="74"/>
      <c r="V1266" s="26"/>
      <c r="W1266" s="26"/>
      <c r="X1266" s="26"/>
      <c r="Y1266" s="26"/>
      <c r="Z1266" s="26"/>
      <c r="AA1266" s="26"/>
      <c r="AB1266" s="26"/>
      <c r="AC1266" s="26"/>
      <c r="AD1266" s="26"/>
      <c r="AE1266" s="26"/>
      <c r="AF1266" s="26"/>
      <c r="AG1266" s="26"/>
      <c r="AH1266" s="26"/>
      <c r="AI1266" s="26"/>
      <c r="AJ1266" s="26"/>
    </row>
    <row r="1267" spans="1:36" ht="37.5">
      <c r="A1267" s="67">
        <v>1304</v>
      </c>
      <c r="B1267" s="68">
        <v>45783</v>
      </c>
      <c r="C1267" s="67"/>
      <c r="D1267" s="70" t="s">
        <v>570</v>
      </c>
      <c r="E1267" s="69"/>
      <c r="F1267" s="69"/>
      <c r="G1267" s="70" t="s">
        <v>12476</v>
      </c>
      <c r="H1267" s="70" t="s">
        <v>12477</v>
      </c>
      <c r="I1267" s="70" t="s">
        <v>12478</v>
      </c>
      <c r="J1267" s="70" t="s">
        <v>977</v>
      </c>
      <c r="K1267" s="70" t="s">
        <v>440</v>
      </c>
      <c r="L1267" s="70" t="s">
        <v>486</v>
      </c>
      <c r="M1267" s="70" t="s">
        <v>12307</v>
      </c>
      <c r="N1267" s="70" t="s">
        <v>6692</v>
      </c>
      <c r="O1267" s="83" t="s">
        <v>12479</v>
      </c>
      <c r="P1267" s="72" t="s">
        <v>23</v>
      </c>
      <c r="Q1267" s="73"/>
      <c r="R1267" s="72"/>
      <c r="S1267" s="73"/>
      <c r="T1267" s="73"/>
      <c r="U1267" s="74"/>
      <c r="V1267" s="26"/>
      <c r="W1267" s="26"/>
      <c r="X1267" s="26"/>
      <c r="Y1267" s="26"/>
      <c r="Z1267" s="26"/>
      <c r="AA1267" s="26"/>
      <c r="AB1267" s="26"/>
      <c r="AC1267" s="26"/>
      <c r="AD1267" s="26"/>
      <c r="AE1267" s="26"/>
      <c r="AF1267" s="26"/>
      <c r="AG1267" s="26"/>
      <c r="AH1267" s="26"/>
      <c r="AI1267" s="26"/>
      <c r="AJ1267" s="26"/>
    </row>
    <row r="1268" spans="1:36" ht="37.5">
      <c r="A1268" s="67">
        <v>1305</v>
      </c>
      <c r="B1268" s="68">
        <v>45783</v>
      </c>
      <c r="C1268" s="67"/>
      <c r="D1268" s="70" t="s">
        <v>570</v>
      </c>
      <c r="E1268" s="69"/>
      <c r="F1268" s="69"/>
      <c r="G1268" s="70" t="s">
        <v>223</v>
      </c>
      <c r="H1268" s="70" t="s">
        <v>12480</v>
      </c>
      <c r="I1268" s="70" t="s">
        <v>12478</v>
      </c>
      <c r="J1268" s="70" t="s">
        <v>977</v>
      </c>
      <c r="K1268" s="70" t="s">
        <v>440</v>
      </c>
      <c r="L1268" s="70" t="s">
        <v>156</v>
      </c>
      <c r="M1268" s="70" t="s">
        <v>12481</v>
      </c>
      <c r="N1268" s="70" t="s">
        <v>2887</v>
      </c>
      <c r="O1268" s="83" t="s">
        <v>12482</v>
      </c>
      <c r="P1268" s="72" t="s">
        <v>23</v>
      </c>
      <c r="Q1268" s="73"/>
      <c r="R1268" s="72"/>
      <c r="S1268" s="73"/>
      <c r="T1268" s="73"/>
      <c r="U1268" s="74"/>
      <c r="V1268" s="26"/>
      <c r="W1268" s="26"/>
      <c r="X1268" s="26"/>
      <c r="Y1268" s="26"/>
      <c r="Z1268" s="26"/>
      <c r="AA1268" s="26"/>
      <c r="AB1268" s="26"/>
      <c r="AC1268" s="26"/>
      <c r="AD1268" s="26"/>
      <c r="AE1268" s="26"/>
      <c r="AF1268" s="26"/>
      <c r="AG1268" s="26"/>
      <c r="AH1268" s="26"/>
      <c r="AI1268" s="26"/>
      <c r="AJ1268" s="26"/>
    </row>
    <row r="1269" spans="1:36" ht="37.5">
      <c r="A1269" s="67">
        <v>1306</v>
      </c>
      <c r="B1269" s="68">
        <v>45783</v>
      </c>
      <c r="C1269" s="67"/>
      <c r="D1269" s="70" t="s">
        <v>173</v>
      </c>
      <c r="E1269" s="69"/>
      <c r="F1269" s="69"/>
      <c r="G1269" s="70" t="s">
        <v>104</v>
      </c>
      <c r="H1269" s="70" t="s">
        <v>12483</v>
      </c>
      <c r="I1269" s="70" t="s">
        <v>12484</v>
      </c>
      <c r="J1269" s="70" t="s">
        <v>977</v>
      </c>
      <c r="K1269" s="70" t="s">
        <v>440</v>
      </c>
      <c r="L1269" s="70" t="s">
        <v>53</v>
      </c>
      <c r="M1269" s="70" t="s">
        <v>12485</v>
      </c>
      <c r="N1269" s="70" t="s">
        <v>12486</v>
      </c>
      <c r="O1269" s="83" t="s">
        <v>12487</v>
      </c>
      <c r="P1269" s="72" t="s">
        <v>23</v>
      </c>
      <c r="Q1269" s="73" t="s">
        <v>12488</v>
      </c>
      <c r="R1269" s="72"/>
      <c r="S1269" s="73"/>
      <c r="T1269" s="73"/>
      <c r="U1269" s="74"/>
      <c r="V1269" s="26"/>
      <c r="W1269" s="26"/>
      <c r="X1269" s="26"/>
      <c r="Y1269" s="26"/>
      <c r="Z1269" s="26"/>
      <c r="AA1269" s="26"/>
      <c r="AB1269" s="26"/>
      <c r="AC1269" s="26"/>
      <c r="AD1269" s="26"/>
      <c r="AE1269" s="26"/>
      <c r="AF1269" s="26"/>
      <c r="AG1269" s="26"/>
      <c r="AH1269" s="26"/>
      <c r="AI1269" s="26"/>
      <c r="AJ1269" s="26"/>
    </row>
    <row r="1270" spans="1:36" ht="62.5">
      <c r="A1270" s="67">
        <v>1307</v>
      </c>
      <c r="B1270" s="68">
        <v>45783</v>
      </c>
      <c r="C1270" s="67"/>
      <c r="D1270" s="70" t="s">
        <v>380</v>
      </c>
      <c r="E1270" s="69"/>
      <c r="F1270" s="69"/>
      <c r="G1270" s="70" t="s">
        <v>12489</v>
      </c>
      <c r="H1270" s="70" t="s">
        <v>12490</v>
      </c>
      <c r="I1270" s="70" t="s">
        <v>12491</v>
      </c>
      <c r="J1270" s="70" t="s">
        <v>977</v>
      </c>
      <c r="K1270" s="70" t="s">
        <v>440</v>
      </c>
      <c r="L1270" s="70" t="s">
        <v>37</v>
      </c>
      <c r="M1270" s="70" t="s">
        <v>12492</v>
      </c>
      <c r="N1270" s="70" t="s">
        <v>12493</v>
      </c>
      <c r="O1270" s="70"/>
      <c r="P1270" s="72" t="s">
        <v>23</v>
      </c>
      <c r="Q1270" s="73" t="s">
        <v>12494</v>
      </c>
      <c r="R1270" s="72"/>
      <c r="S1270" s="73"/>
      <c r="T1270" s="73"/>
      <c r="U1270" s="74"/>
      <c r="V1270" s="26"/>
      <c r="W1270" s="26"/>
      <c r="X1270" s="26"/>
      <c r="Y1270" s="26"/>
      <c r="Z1270" s="26"/>
      <c r="AA1270" s="26"/>
      <c r="AB1270" s="26"/>
      <c r="AC1270" s="26"/>
      <c r="AD1270" s="26"/>
      <c r="AE1270" s="26"/>
      <c r="AF1270" s="26"/>
      <c r="AG1270" s="26"/>
      <c r="AH1270" s="26"/>
      <c r="AI1270" s="26"/>
      <c r="AJ1270" s="26"/>
    </row>
    <row r="1271" spans="1:36" ht="75">
      <c r="A1271" s="67">
        <v>1308</v>
      </c>
      <c r="B1271" s="68">
        <v>45783</v>
      </c>
      <c r="C1271" s="67"/>
      <c r="D1271" s="70" t="s">
        <v>422</v>
      </c>
      <c r="E1271" s="69"/>
      <c r="F1271" s="69"/>
      <c r="G1271" s="70" t="s">
        <v>12495</v>
      </c>
      <c r="H1271" s="70" t="s">
        <v>12496</v>
      </c>
      <c r="I1271" s="70" t="s">
        <v>12497</v>
      </c>
      <c r="J1271" s="70" t="s">
        <v>977</v>
      </c>
      <c r="K1271" s="70" t="s">
        <v>127</v>
      </c>
      <c r="L1271" s="70" t="s">
        <v>35</v>
      </c>
      <c r="M1271" s="70" t="s">
        <v>12498</v>
      </c>
      <c r="N1271" s="70" t="s">
        <v>12499</v>
      </c>
      <c r="O1271" s="83" t="s">
        <v>12500</v>
      </c>
      <c r="P1271" s="72" t="s">
        <v>901</v>
      </c>
      <c r="Q1271" s="73"/>
      <c r="R1271" s="72"/>
      <c r="S1271" s="73"/>
      <c r="T1271" s="73"/>
      <c r="U1271" s="74"/>
      <c r="V1271" s="26"/>
      <c r="W1271" s="26"/>
      <c r="X1271" s="26"/>
      <c r="Y1271" s="26"/>
      <c r="Z1271" s="26"/>
      <c r="AA1271" s="26"/>
      <c r="AB1271" s="26"/>
      <c r="AC1271" s="26"/>
      <c r="AD1271" s="26"/>
      <c r="AE1271" s="26"/>
      <c r="AF1271" s="26"/>
      <c r="AG1271" s="26"/>
      <c r="AH1271" s="26"/>
      <c r="AI1271" s="26"/>
      <c r="AJ1271" s="26"/>
    </row>
    <row r="1272" spans="1:36" ht="75">
      <c r="A1272" s="67">
        <v>1309</v>
      </c>
      <c r="B1272" s="68">
        <v>45783</v>
      </c>
      <c r="C1272" s="67"/>
      <c r="D1272" s="70" t="s">
        <v>422</v>
      </c>
      <c r="E1272" s="69"/>
      <c r="F1272" s="69"/>
      <c r="G1272" s="70" t="s">
        <v>12501</v>
      </c>
      <c r="H1272" s="70" t="s">
        <v>12502</v>
      </c>
      <c r="I1272" s="70" t="s">
        <v>12497</v>
      </c>
      <c r="J1272" s="70" t="s">
        <v>977</v>
      </c>
      <c r="K1272" s="70" t="s">
        <v>127</v>
      </c>
      <c r="L1272" s="70" t="s">
        <v>35</v>
      </c>
      <c r="M1272" s="70" t="s">
        <v>12498</v>
      </c>
      <c r="N1272" s="70" t="s">
        <v>12499</v>
      </c>
      <c r="O1272" s="83" t="s">
        <v>12503</v>
      </c>
      <c r="P1272" s="72" t="s">
        <v>901</v>
      </c>
      <c r="Q1272" s="73" t="s">
        <v>12504</v>
      </c>
      <c r="R1272" s="72" t="s">
        <v>727</v>
      </c>
      <c r="S1272" s="73" t="s">
        <v>127</v>
      </c>
      <c r="T1272" s="73" t="s">
        <v>12505</v>
      </c>
      <c r="U1272" s="74"/>
      <c r="V1272" s="26"/>
      <c r="W1272" s="26"/>
      <c r="X1272" s="26"/>
      <c r="Y1272" s="26"/>
      <c r="Z1272" s="26"/>
      <c r="AA1272" s="26"/>
      <c r="AB1272" s="26"/>
      <c r="AC1272" s="26"/>
      <c r="AD1272" s="26"/>
      <c r="AE1272" s="26"/>
      <c r="AF1272" s="26"/>
      <c r="AG1272" s="26"/>
      <c r="AH1272" s="26"/>
      <c r="AI1272" s="26"/>
      <c r="AJ1272" s="26"/>
    </row>
    <row r="1273" spans="1:36" ht="50">
      <c r="A1273" s="67">
        <v>1310</v>
      </c>
      <c r="B1273" s="68">
        <v>45784</v>
      </c>
      <c r="C1273" s="67"/>
      <c r="D1273" s="70" t="s">
        <v>452</v>
      </c>
      <c r="E1273" s="69"/>
      <c r="F1273" s="69"/>
      <c r="G1273" s="70" t="s">
        <v>31</v>
      </c>
      <c r="H1273" s="70" t="s">
        <v>12506</v>
      </c>
      <c r="I1273" s="70" t="s">
        <v>12507</v>
      </c>
      <c r="J1273" s="70" t="s">
        <v>10839</v>
      </c>
      <c r="K1273" s="70" t="s">
        <v>1917</v>
      </c>
      <c r="L1273" s="70" t="s">
        <v>37</v>
      </c>
      <c r="M1273" s="70" t="s">
        <v>12508</v>
      </c>
      <c r="N1273" s="70" t="s">
        <v>12509</v>
      </c>
      <c r="O1273" s="83" t="s">
        <v>12510</v>
      </c>
      <c r="P1273" s="72" t="s">
        <v>23</v>
      </c>
      <c r="Q1273" s="73"/>
      <c r="R1273" s="72" t="s">
        <v>24</v>
      </c>
      <c r="S1273" s="73" t="s">
        <v>1917</v>
      </c>
      <c r="T1273" s="73" t="s">
        <v>4033</v>
      </c>
      <c r="U1273" s="113">
        <v>45843</v>
      </c>
      <c r="V1273" s="26"/>
      <c r="W1273" s="26"/>
      <c r="X1273" s="26"/>
      <c r="Y1273" s="26"/>
      <c r="Z1273" s="26"/>
      <c r="AA1273" s="26"/>
      <c r="AB1273" s="26"/>
      <c r="AC1273" s="26"/>
      <c r="AD1273" s="26"/>
      <c r="AE1273" s="26"/>
      <c r="AF1273" s="26"/>
      <c r="AG1273" s="26"/>
      <c r="AH1273" s="26"/>
      <c r="AI1273" s="26"/>
      <c r="AJ1273" s="26"/>
    </row>
    <row r="1274" spans="1:36" ht="62.5">
      <c r="A1274" s="67">
        <v>1311</v>
      </c>
      <c r="B1274" s="68">
        <v>45784</v>
      </c>
      <c r="C1274" s="67"/>
      <c r="D1274" s="70" t="s">
        <v>423</v>
      </c>
      <c r="E1274" s="69"/>
      <c r="F1274" s="69"/>
      <c r="G1274" s="70" t="s">
        <v>399</v>
      </c>
      <c r="H1274" s="70" t="s">
        <v>12511</v>
      </c>
      <c r="I1274" s="70" t="s">
        <v>12512</v>
      </c>
      <c r="J1274" s="70" t="s">
        <v>10839</v>
      </c>
      <c r="K1274" s="70" t="s">
        <v>1917</v>
      </c>
      <c r="L1274" s="70" t="s">
        <v>486</v>
      </c>
      <c r="M1274" s="22" t="s">
        <v>12513</v>
      </c>
      <c r="N1274" s="70" t="s">
        <v>12514</v>
      </c>
      <c r="O1274" s="83" t="s">
        <v>12515</v>
      </c>
      <c r="P1274" s="72" t="s">
        <v>23</v>
      </c>
      <c r="Q1274" s="73" t="s">
        <v>12353</v>
      </c>
      <c r="R1274" s="72" t="s">
        <v>24</v>
      </c>
      <c r="S1274" s="73"/>
      <c r="T1274" s="73" t="s">
        <v>4033</v>
      </c>
      <c r="U1274" s="113">
        <v>45843</v>
      </c>
      <c r="V1274" s="26"/>
      <c r="W1274" s="26"/>
      <c r="X1274" s="26"/>
      <c r="Y1274" s="26"/>
      <c r="Z1274" s="26"/>
      <c r="AA1274" s="26"/>
      <c r="AB1274" s="26"/>
      <c r="AC1274" s="26"/>
      <c r="AD1274" s="26"/>
      <c r="AE1274" s="26"/>
      <c r="AF1274" s="26"/>
      <c r="AG1274" s="26"/>
      <c r="AH1274" s="26"/>
      <c r="AI1274" s="26"/>
      <c r="AJ1274" s="26"/>
    </row>
    <row r="1275" spans="1:36" ht="87.5">
      <c r="A1275" s="67">
        <v>1312</v>
      </c>
      <c r="B1275" s="68">
        <v>45784</v>
      </c>
      <c r="C1275" s="67"/>
      <c r="D1275" s="70" t="s">
        <v>395</v>
      </c>
      <c r="E1275" s="69"/>
      <c r="F1275" s="69"/>
      <c r="G1275" s="70" t="s">
        <v>12516</v>
      </c>
      <c r="H1275" s="70" t="s">
        <v>12517</v>
      </c>
      <c r="I1275" s="70" t="s">
        <v>12518</v>
      </c>
      <c r="J1275" s="70" t="s">
        <v>10839</v>
      </c>
      <c r="K1275" s="70" t="s">
        <v>1917</v>
      </c>
      <c r="L1275" s="70" t="s">
        <v>45</v>
      </c>
      <c r="M1275" s="70" t="s">
        <v>12519</v>
      </c>
      <c r="N1275" s="70" t="s">
        <v>12520</v>
      </c>
      <c r="O1275" s="83" t="s">
        <v>12521</v>
      </c>
      <c r="P1275" s="72" t="s">
        <v>23</v>
      </c>
      <c r="Q1275" s="73" t="s">
        <v>12522</v>
      </c>
      <c r="R1275" s="72" t="s">
        <v>24</v>
      </c>
      <c r="S1275" s="73" t="s">
        <v>1917</v>
      </c>
      <c r="T1275" s="73" t="s">
        <v>4033</v>
      </c>
      <c r="U1275" s="113">
        <v>45874</v>
      </c>
      <c r="V1275" s="26"/>
      <c r="W1275" s="26"/>
      <c r="X1275" s="26"/>
      <c r="Y1275" s="26"/>
      <c r="Z1275" s="26"/>
      <c r="AA1275" s="26"/>
      <c r="AB1275" s="26"/>
      <c r="AC1275" s="26"/>
      <c r="AD1275" s="26"/>
      <c r="AE1275" s="26"/>
      <c r="AF1275" s="26"/>
      <c r="AG1275" s="26"/>
      <c r="AH1275" s="26"/>
      <c r="AI1275" s="26"/>
      <c r="AJ1275" s="26"/>
    </row>
    <row r="1276" spans="1:36" ht="114.5">
      <c r="A1276" s="67">
        <v>1313</v>
      </c>
      <c r="B1276" s="68">
        <v>45784</v>
      </c>
      <c r="C1276" s="67"/>
      <c r="D1276" s="70" t="s">
        <v>445</v>
      </c>
      <c r="E1276" s="69"/>
      <c r="F1276" s="69"/>
      <c r="G1276" s="70" t="s">
        <v>104</v>
      </c>
      <c r="H1276" s="70" t="s">
        <v>12523</v>
      </c>
      <c r="I1276" s="108" t="s">
        <v>12524</v>
      </c>
      <c r="J1276" s="70" t="s">
        <v>10839</v>
      </c>
      <c r="K1276" s="70" t="s">
        <v>1917</v>
      </c>
      <c r="L1276" s="70" t="s">
        <v>40</v>
      </c>
      <c r="M1276" s="70" t="s">
        <v>12525</v>
      </c>
      <c r="N1276" s="70" t="s">
        <v>12526</v>
      </c>
      <c r="O1276" s="83" t="s">
        <v>12527</v>
      </c>
      <c r="P1276" s="72" t="s">
        <v>23</v>
      </c>
      <c r="Q1276" s="73" t="s">
        <v>12528</v>
      </c>
      <c r="R1276" s="72" t="s">
        <v>24</v>
      </c>
      <c r="S1276" s="73" t="s">
        <v>1917</v>
      </c>
      <c r="T1276" s="73" t="s">
        <v>12529</v>
      </c>
      <c r="U1276" s="113">
        <v>45843</v>
      </c>
      <c r="V1276" s="26"/>
      <c r="W1276" s="26"/>
      <c r="X1276" s="26"/>
      <c r="Y1276" s="26"/>
      <c r="Z1276" s="26"/>
      <c r="AA1276" s="26"/>
      <c r="AB1276" s="26"/>
      <c r="AC1276" s="26"/>
      <c r="AD1276" s="26"/>
      <c r="AE1276" s="26"/>
      <c r="AF1276" s="26"/>
      <c r="AG1276" s="26"/>
      <c r="AH1276" s="26"/>
      <c r="AI1276" s="26"/>
      <c r="AJ1276" s="26"/>
    </row>
    <row r="1277" spans="1:36" ht="50">
      <c r="A1277" s="67">
        <v>1314</v>
      </c>
      <c r="B1277" s="68">
        <v>45784</v>
      </c>
      <c r="C1277" s="67"/>
      <c r="D1277" s="70" t="s">
        <v>342</v>
      </c>
      <c r="E1277" s="69"/>
      <c r="F1277" s="69"/>
      <c r="G1277" s="70" t="s">
        <v>154</v>
      </c>
      <c r="H1277" s="70" t="s">
        <v>12530</v>
      </c>
      <c r="I1277" s="70"/>
      <c r="J1277" s="70" t="s">
        <v>825</v>
      </c>
      <c r="K1277" s="70" t="s">
        <v>1616</v>
      </c>
      <c r="L1277" s="70" t="s">
        <v>37</v>
      </c>
      <c r="M1277" s="70" t="s">
        <v>12531</v>
      </c>
      <c r="N1277" s="70" t="s">
        <v>5124</v>
      </c>
      <c r="O1277" s="70"/>
      <c r="P1277" s="72" t="s">
        <v>23</v>
      </c>
      <c r="Q1277" s="73"/>
      <c r="R1277" s="72" t="s">
        <v>24</v>
      </c>
      <c r="S1277" s="73" t="s">
        <v>1616</v>
      </c>
      <c r="T1277" s="73" t="s">
        <v>4033</v>
      </c>
      <c r="U1277" s="113">
        <v>45843</v>
      </c>
      <c r="V1277" s="26"/>
      <c r="W1277" s="26"/>
      <c r="X1277" s="26"/>
      <c r="Y1277" s="26"/>
      <c r="Z1277" s="26"/>
      <c r="AA1277" s="26"/>
      <c r="AB1277" s="26"/>
      <c r="AC1277" s="26"/>
      <c r="AD1277" s="26"/>
      <c r="AE1277" s="26"/>
      <c r="AF1277" s="26"/>
      <c r="AG1277" s="26"/>
      <c r="AH1277" s="26"/>
      <c r="AI1277" s="26"/>
      <c r="AJ1277" s="26"/>
    </row>
    <row r="1278" spans="1:36" ht="75">
      <c r="A1278" s="67">
        <v>1315</v>
      </c>
      <c r="B1278" s="68">
        <v>45784</v>
      </c>
      <c r="C1278" s="67"/>
      <c r="D1278" s="70" t="s">
        <v>342</v>
      </c>
      <c r="E1278" s="69"/>
      <c r="F1278" s="69"/>
      <c r="G1278" s="70" t="s">
        <v>596</v>
      </c>
      <c r="H1278" s="70" t="s">
        <v>12532</v>
      </c>
      <c r="I1278" s="70"/>
      <c r="J1278" s="70" t="s">
        <v>825</v>
      </c>
      <c r="K1278" s="70" t="s">
        <v>1616</v>
      </c>
      <c r="L1278" s="70" t="s">
        <v>302</v>
      </c>
      <c r="M1278" s="70" t="s">
        <v>12533</v>
      </c>
      <c r="N1278" s="70" t="s">
        <v>12534</v>
      </c>
      <c r="O1278" s="83" t="s">
        <v>12535</v>
      </c>
      <c r="P1278" s="72" t="s">
        <v>23</v>
      </c>
      <c r="Q1278" s="73" t="s">
        <v>12536</v>
      </c>
      <c r="R1278" s="72" t="s">
        <v>24</v>
      </c>
      <c r="S1278" s="73" t="s">
        <v>1616</v>
      </c>
      <c r="T1278" s="73" t="s">
        <v>4033</v>
      </c>
      <c r="U1278" s="113">
        <v>45844</v>
      </c>
      <c r="V1278" s="26"/>
      <c r="W1278" s="26"/>
      <c r="X1278" s="26"/>
      <c r="Y1278" s="26"/>
      <c r="Z1278" s="26"/>
      <c r="AA1278" s="26"/>
      <c r="AB1278" s="26"/>
      <c r="AC1278" s="26"/>
      <c r="AD1278" s="26"/>
      <c r="AE1278" s="26"/>
      <c r="AF1278" s="26"/>
      <c r="AG1278" s="26"/>
      <c r="AH1278" s="26"/>
      <c r="AI1278" s="26"/>
      <c r="AJ1278" s="26"/>
    </row>
    <row r="1279" spans="1:36" ht="50">
      <c r="A1279" s="67">
        <v>1316</v>
      </c>
      <c r="B1279" s="68">
        <v>45784</v>
      </c>
      <c r="C1279" s="67"/>
      <c r="D1279" s="70" t="s">
        <v>279</v>
      </c>
      <c r="E1279" s="69"/>
      <c r="F1279" s="69"/>
      <c r="G1279" s="70" t="s">
        <v>12537</v>
      </c>
      <c r="H1279" s="70" t="s">
        <v>12538</v>
      </c>
      <c r="I1279" s="70"/>
      <c r="J1279" s="70" t="s">
        <v>10839</v>
      </c>
      <c r="K1279" s="70" t="s">
        <v>1917</v>
      </c>
      <c r="L1279" s="70" t="s">
        <v>486</v>
      </c>
      <c r="M1279" s="70" t="s">
        <v>12298</v>
      </c>
      <c r="N1279" s="70" t="s">
        <v>12539</v>
      </c>
      <c r="O1279" s="83" t="s">
        <v>12540</v>
      </c>
      <c r="P1279" s="72" t="s">
        <v>23</v>
      </c>
      <c r="Q1279" s="73"/>
      <c r="R1279" s="72" t="s">
        <v>24</v>
      </c>
      <c r="S1279" s="73" t="s">
        <v>1917</v>
      </c>
      <c r="T1279" s="73" t="s">
        <v>4033</v>
      </c>
      <c r="U1279" s="113">
        <v>45874</v>
      </c>
      <c r="V1279" s="26"/>
      <c r="W1279" s="26"/>
      <c r="X1279" s="26"/>
      <c r="Y1279" s="26"/>
      <c r="Z1279" s="26"/>
      <c r="AA1279" s="26"/>
      <c r="AB1279" s="26"/>
      <c r="AC1279" s="26"/>
      <c r="AD1279" s="26"/>
      <c r="AE1279" s="26"/>
      <c r="AF1279" s="26"/>
      <c r="AG1279" s="26"/>
      <c r="AH1279" s="26"/>
      <c r="AI1279" s="26"/>
      <c r="AJ1279" s="26"/>
    </row>
    <row r="1280" spans="1:36" ht="50">
      <c r="A1280" s="67">
        <v>1317</v>
      </c>
      <c r="B1280" s="68">
        <v>45784</v>
      </c>
      <c r="C1280" s="67"/>
      <c r="D1280" s="70" t="s">
        <v>145</v>
      </c>
      <c r="E1280" s="69"/>
      <c r="F1280" s="69"/>
      <c r="G1280" s="70" t="s">
        <v>10314</v>
      </c>
      <c r="H1280" s="70" t="s">
        <v>12541</v>
      </c>
      <c r="I1280" s="70" t="s">
        <v>12542</v>
      </c>
      <c r="J1280" s="70" t="s">
        <v>977</v>
      </c>
      <c r="K1280" s="70" t="s">
        <v>127</v>
      </c>
      <c r="L1280" s="70" t="s">
        <v>37</v>
      </c>
      <c r="M1280" s="70" t="s">
        <v>12543</v>
      </c>
      <c r="N1280" s="70" t="s">
        <v>852</v>
      </c>
      <c r="O1280" s="83" t="s">
        <v>12544</v>
      </c>
      <c r="P1280" s="72" t="s">
        <v>23</v>
      </c>
      <c r="Q1280" s="73"/>
      <c r="R1280" s="72"/>
      <c r="S1280" s="73"/>
      <c r="T1280" s="73"/>
      <c r="U1280" s="74"/>
      <c r="V1280" s="26"/>
      <c r="W1280" s="26"/>
      <c r="X1280" s="26"/>
      <c r="Y1280" s="26"/>
      <c r="Z1280" s="26"/>
      <c r="AA1280" s="26"/>
      <c r="AB1280" s="26"/>
      <c r="AC1280" s="26"/>
      <c r="AD1280" s="26"/>
      <c r="AE1280" s="26"/>
      <c r="AF1280" s="26"/>
      <c r="AG1280" s="26"/>
      <c r="AH1280" s="26"/>
      <c r="AI1280" s="26"/>
      <c r="AJ1280" s="26"/>
    </row>
    <row r="1281" spans="1:36" ht="62.5">
      <c r="A1281" s="67">
        <v>1318</v>
      </c>
      <c r="B1281" s="68">
        <v>45784</v>
      </c>
      <c r="C1281" s="67"/>
      <c r="D1281" s="70" t="s">
        <v>342</v>
      </c>
      <c r="E1281" s="69"/>
      <c r="F1281" s="69"/>
      <c r="G1281" s="70" t="s">
        <v>596</v>
      </c>
      <c r="H1281" s="70" t="s">
        <v>12545</v>
      </c>
      <c r="I1281" s="70"/>
      <c r="J1281" s="70" t="s">
        <v>825</v>
      </c>
      <c r="K1281" s="70" t="s">
        <v>1616</v>
      </c>
      <c r="L1281" s="70" t="s">
        <v>302</v>
      </c>
      <c r="M1281" s="70" t="s">
        <v>12546</v>
      </c>
      <c r="N1281" s="70"/>
      <c r="O1281" s="83" t="s">
        <v>12547</v>
      </c>
      <c r="P1281" s="72" t="s">
        <v>23</v>
      </c>
      <c r="Q1281" s="73" t="s">
        <v>12548</v>
      </c>
      <c r="R1281" s="72" t="s">
        <v>24</v>
      </c>
      <c r="S1281" s="73" t="s">
        <v>1616</v>
      </c>
      <c r="T1281" s="73" t="s">
        <v>10476</v>
      </c>
      <c r="U1281" s="113">
        <v>45843</v>
      </c>
      <c r="V1281" s="26"/>
      <c r="W1281" s="26"/>
      <c r="X1281" s="26"/>
      <c r="Y1281" s="26"/>
      <c r="Z1281" s="26"/>
      <c r="AA1281" s="26"/>
      <c r="AB1281" s="26"/>
      <c r="AC1281" s="26"/>
      <c r="AD1281" s="26"/>
      <c r="AE1281" s="26"/>
      <c r="AF1281" s="26"/>
      <c r="AG1281" s="26"/>
      <c r="AH1281" s="26"/>
      <c r="AI1281" s="26"/>
      <c r="AJ1281" s="26"/>
    </row>
    <row r="1282" spans="1:36" ht="62.5">
      <c r="A1282" s="67">
        <v>1320</v>
      </c>
      <c r="B1282" s="68">
        <v>45784</v>
      </c>
      <c r="C1282" s="67"/>
      <c r="D1282" s="70" t="s">
        <v>880</v>
      </c>
      <c r="E1282" s="69"/>
      <c r="F1282" s="69"/>
      <c r="G1282" s="70" t="s">
        <v>716</v>
      </c>
      <c r="H1282" s="70" t="s">
        <v>12549</v>
      </c>
      <c r="I1282" s="70" t="s">
        <v>12550</v>
      </c>
      <c r="J1282" s="70" t="s">
        <v>977</v>
      </c>
      <c r="K1282" s="70" t="s">
        <v>127</v>
      </c>
      <c r="L1282" s="70" t="s">
        <v>156</v>
      </c>
      <c r="M1282" s="70" t="s">
        <v>12551</v>
      </c>
      <c r="N1282" s="70" t="s">
        <v>12294</v>
      </c>
      <c r="O1282" s="83" t="s">
        <v>12552</v>
      </c>
      <c r="P1282" s="72" t="s">
        <v>23</v>
      </c>
      <c r="Q1282" s="73"/>
      <c r="R1282" s="72"/>
      <c r="S1282" s="73"/>
      <c r="T1282" s="73"/>
      <c r="U1282" s="74"/>
      <c r="V1282" s="26"/>
      <c r="W1282" s="26"/>
      <c r="X1282" s="26"/>
      <c r="Y1282" s="26"/>
      <c r="Z1282" s="26"/>
      <c r="AA1282" s="26"/>
      <c r="AB1282" s="26"/>
      <c r="AC1282" s="26"/>
      <c r="AD1282" s="26"/>
      <c r="AE1282" s="26"/>
      <c r="AF1282" s="26"/>
      <c r="AG1282" s="26"/>
      <c r="AH1282" s="26"/>
      <c r="AI1282" s="26"/>
      <c r="AJ1282" s="26"/>
    </row>
    <row r="1283" spans="1:36" ht="75">
      <c r="A1283" s="67">
        <v>1321</v>
      </c>
      <c r="B1283" s="68">
        <v>45784</v>
      </c>
      <c r="C1283" s="67"/>
      <c r="D1283" s="70" t="s">
        <v>406</v>
      </c>
      <c r="E1283" s="69"/>
      <c r="F1283" s="69"/>
      <c r="G1283" s="70" t="s">
        <v>6459</v>
      </c>
      <c r="H1283" s="70" t="s">
        <v>12553</v>
      </c>
      <c r="I1283" s="70" t="s">
        <v>12554</v>
      </c>
      <c r="J1283" s="70" t="s">
        <v>977</v>
      </c>
      <c r="K1283" s="70" t="s">
        <v>127</v>
      </c>
      <c r="L1283" s="70" t="s">
        <v>156</v>
      </c>
      <c r="M1283" s="70" t="s">
        <v>12555</v>
      </c>
      <c r="N1283" s="70" t="s">
        <v>12294</v>
      </c>
      <c r="O1283" s="83" t="s">
        <v>12556</v>
      </c>
      <c r="P1283" s="72" t="s">
        <v>23</v>
      </c>
      <c r="Q1283" s="73"/>
      <c r="R1283" s="72"/>
      <c r="S1283" s="73"/>
      <c r="T1283" s="73"/>
      <c r="U1283" s="74"/>
      <c r="V1283" s="26"/>
      <c r="W1283" s="26"/>
      <c r="X1283" s="26"/>
      <c r="Y1283" s="26"/>
      <c r="Z1283" s="26"/>
      <c r="AA1283" s="26"/>
      <c r="AB1283" s="26"/>
      <c r="AC1283" s="26"/>
      <c r="AD1283" s="26"/>
      <c r="AE1283" s="26"/>
      <c r="AF1283" s="26"/>
      <c r="AG1283" s="26"/>
      <c r="AH1283" s="26"/>
      <c r="AI1283" s="26"/>
      <c r="AJ1283" s="26"/>
    </row>
    <row r="1284" spans="1:36" ht="75">
      <c r="A1284" s="67">
        <v>1322</v>
      </c>
      <c r="B1284" s="68">
        <v>45784</v>
      </c>
      <c r="C1284" s="67"/>
      <c r="D1284" s="70" t="s">
        <v>570</v>
      </c>
      <c r="E1284" s="69"/>
      <c r="F1284" s="69"/>
      <c r="G1284" s="70" t="s">
        <v>223</v>
      </c>
      <c r="H1284" s="70" t="s">
        <v>12557</v>
      </c>
      <c r="I1284" s="70" t="s">
        <v>12558</v>
      </c>
      <c r="J1284" s="70" t="s">
        <v>977</v>
      </c>
      <c r="K1284" s="70" t="s">
        <v>91</v>
      </c>
      <c r="L1284" s="70" t="s">
        <v>156</v>
      </c>
      <c r="M1284" s="70" t="s">
        <v>12559</v>
      </c>
      <c r="N1284" s="70"/>
      <c r="O1284" s="83" t="s">
        <v>12560</v>
      </c>
      <c r="P1284" s="72" t="s">
        <v>23</v>
      </c>
      <c r="Q1284" s="73" t="s">
        <v>12561</v>
      </c>
      <c r="R1284" s="72"/>
      <c r="S1284" s="73"/>
      <c r="T1284" s="73"/>
      <c r="U1284" s="74"/>
      <c r="V1284" s="26"/>
      <c r="W1284" s="26"/>
      <c r="X1284" s="26"/>
      <c r="Y1284" s="26"/>
      <c r="Z1284" s="26"/>
      <c r="AA1284" s="26"/>
      <c r="AB1284" s="26"/>
      <c r="AC1284" s="26"/>
      <c r="AD1284" s="26"/>
      <c r="AE1284" s="26"/>
      <c r="AF1284" s="26"/>
      <c r="AG1284" s="26"/>
      <c r="AH1284" s="26"/>
      <c r="AI1284" s="26"/>
      <c r="AJ1284" s="26"/>
    </row>
    <row r="1285" spans="1:36" ht="137.5">
      <c r="A1285" s="67">
        <v>1323</v>
      </c>
      <c r="B1285" s="68">
        <v>45784</v>
      </c>
      <c r="C1285" s="67"/>
      <c r="D1285" s="70" t="s">
        <v>348</v>
      </c>
      <c r="E1285" s="69"/>
      <c r="F1285" s="69"/>
      <c r="G1285" s="70" t="s">
        <v>157</v>
      </c>
      <c r="H1285" s="70" t="s">
        <v>12423</v>
      </c>
      <c r="I1285" s="70" t="s">
        <v>12562</v>
      </c>
      <c r="J1285" s="70" t="s">
        <v>977</v>
      </c>
      <c r="K1285" s="70" t="s">
        <v>91</v>
      </c>
      <c r="L1285" s="70" t="s">
        <v>216</v>
      </c>
      <c r="M1285" s="46" t="s">
        <v>12563</v>
      </c>
      <c r="N1285" s="70"/>
      <c r="O1285" s="83" t="s">
        <v>12564</v>
      </c>
      <c r="P1285" s="72" t="s">
        <v>23</v>
      </c>
      <c r="Q1285" s="73"/>
      <c r="R1285" s="72" t="s">
        <v>24</v>
      </c>
      <c r="S1285" s="73"/>
      <c r="T1285" s="73"/>
      <c r="U1285" s="74"/>
      <c r="V1285" s="26"/>
      <c r="W1285" s="26"/>
      <c r="X1285" s="26"/>
      <c r="Y1285" s="26"/>
      <c r="Z1285" s="26"/>
      <c r="AA1285" s="26"/>
      <c r="AB1285" s="26"/>
      <c r="AC1285" s="26"/>
      <c r="AD1285" s="26"/>
      <c r="AE1285" s="26"/>
      <c r="AF1285" s="26"/>
      <c r="AG1285" s="26"/>
      <c r="AH1285" s="26"/>
      <c r="AI1285" s="26"/>
      <c r="AJ1285" s="26"/>
    </row>
    <row r="1286" spans="1:36" ht="37.5">
      <c r="A1286" s="67">
        <v>1324</v>
      </c>
      <c r="B1286" s="68"/>
      <c r="C1286" s="67"/>
      <c r="D1286" s="70" t="s">
        <v>123</v>
      </c>
      <c r="E1286" s="69"/>
      <c r="F1286" s="69"/>
      <c r="G1286" s="70" t="s">
        <v>6880</v>
      </c>
      <c r="H1286" s="70" t="s">
        <v>12565</v>
      </c>
      <c r="I1286" s="70" t="s">
        <v>10588</v>
      </c>
      <c r="J1286" s="70" t="s">
        <v>977</v>
      </c>
      <c r="K1286" s="70" t="s">
        <v>127</v>
      </c>
      <c r="L1286" s="70" t="s">
        <v>27</v>
      </c>
      <c r="M1286" s="70" t="s">
        <v>12566</v>
      </c>
      <c r="N1286" s="70" t="s">
        <v>8843</v>
      </c>
      <c r="O1286" s="83" t="s">
        <v>12567</v>
      </c>
      <c r="P1286" s="72" t="s">
        <v>23</v>
      </c>
      <c r="Q1286" s="73"/>
      <c r="R1286" s="72"/>
      <c r="S1286" s="73"/>
      <c r="T1286" s="73"/>
      <c r="U1286" s="74"/>
      <c r="V1286" s="26"/>
      <c r="W1286" s="26"/>
      <c r="X1286" s="26"/>
      <c r="Y1286" s="26"/>
      <c r="Z1286" s="26"/>
      <c r="AA1286" s="26"/>
      <c r="AB1286" s="26"/>
      <c r="AC1286" s="26"/>
      <c r="AD1286" s="26"/>
      <c r="AE1286" s="26"/>
      <c r="AF1286" s="26"/>
      <c r="AG1286" s="26"/>
      <c r="AH1286" s="26"/>
      <c r="AI1286" s="26"/>
      <c r="AJ1286" s="26"/>
    </row>
    <row r="1287" spans="1:36" ht="37.5">
      <c r="A1287" s="67">
        <v>1325</v>
      </c>
      <c r="B1287" s="68"/>
      <c r="C1287" s="67"/>
      <c r="D1287" s="70" t="s">
        <v>960</v>
      </c>
      <c r="E1287" s="69"/>
      <c r="F1287" s="69"/>
      <c r="G1287" s="70" t="s">
        <v>12568</v>
      </c>
      <c r="H1287" s="70" t="s">
        <v>12569</v>
      </c>
      <c r="I1287" s="70" t="s">
        <v>12242</v>
      </c>
      <c r="J1287" s="70" t="s">
        <v>10839</v>
      </c>
      <c r="K1287" s="70" t="s">
        <v>1917</v>
      </c>
      <c r="L1287" s="70" t="s">
        <v>486</v>
      </c>
      <c r="M1287" s="70" t="s">
        <v>12513</v>
      </c>
      <c r="N1287" s="70" t="s">
        <v>12514</v>
      </c>
      <c r="O1287" s="70"/>
      <c r="P1287" s="72" t="s">
        <v>23</v>
      </c>
      <c r="Q1287" s="73"/>
      <c r="R1287" s="72" t="s">
        <v>24</v>
      </c>
      <c r="S1287" s="73"/>
      <c r="T1287" s="73" t="s">
        <v>12094</v>
      </c>
      <c r="U1287" s="74"/>
      <c r="V1287" s="26"/>
      <c r="W1287" s="26"/>
      <c r="X1287" s="26"/>
      <c r="Y1287" s="26"/>
      <c r="Z1287" s="26"/>
      <c r="AA1287" s="26"/>
      <c r="AB1287" s="26"/>
      <c r="AC1287" s="26"/>
      <c r="AD1287" s="26"/>
      <c r="AE1287" s="26"/>
      <c r="AF1287" s="26"/>
      <c r="AG1287" s="26"/>
      <c r="AH1287" s="26"/>
      <c r="AI1287" s="26"/>
      <c r="AJ1287" s="26"/>
    </row>
    <row r="1288" spans="1:36" ht="37.5">
      <c r="A1288" s="67">
        <v>1326</v>
      </c>
      <c r="B1288" s="68"/>
      <c r="C1288" s="67"/>
      <c r="D1288" s="70" t="s">
        <v>801</v>
      </c>
      <c r="E1288" s="69"/>
      <c r="F1288" s="69"/>
      <c r="G1288" s="70" t="s">
        <v>12570</v>
      </c>
      <c r="H1288" s="70" t="s">
        <v>12571</v>
      </c>
      <c r="I1288" s="70" t="s">
        <v>12572</v>
      </c>
      <c r="J1288" s="70" t="s">
        <v>977</v>
      </c>
      <c r="K1288" s="70" t="s">
        <v>127</v>
      </c>
      <c r="L1288" s="70" t="s">
        <v>37</v>
      </c>
      <c r="M1288" s="70" t="s">
        <v>12543</v>
      </c>
      <c r="N1288" s="70" t="s">
        <v>12573</v>
      </c>
      <c r="O1288" s="83" t="s">
        <v>12574</v>
      </c>
      <c r="P1288" s="72" t="s">
        <v>23</v>
      </c>
      <c r="Q1288" s="73"/>
      <c r="R1288" s="72"/>
      <c r="S1288" s="73"/>
      <c r="T1288" s="73"/>
      <c r="U1288" s="74"/>
      <c r="V1288" s="26"/>
      <c r="W1288" s="26"/>
      <c r="X1288" s="26"/>
      <c r="Y1288" s="26"/>
      <c r="Z1288" s="26"/>
      <c r="AA1288" s="26"/>
      <c r="AB1288" s="26"/>
      <c r="AC1288" s="26"/>
      <c r="AD1288" s="26"/>
      <c r="AE1288" s="26"/>
      <c r="AF1288" s="26"/>
      <c r="AG1288" s="26"/>
      <c r="AH1288" s="26"/>
      <c r="AI1288" s="26"/>
      <c r="AJ1288" s="26"/>
    </row>
    <row r="1289" spans="1:36" ht="25">
      <c r="A1289" s="67">
        <v>1327</v>
      </c>
      <c r="B1289" s="68"/>
      <c r="C1289" s="67"/>
      <c r="D1289" s="70" t="s">
        <v>713</v>
      </c>
      <c r="E1289" s="69"/>
      <c r="F1289" s="69"/>
      <c r="G1289" s="70" t="s">
        <v>12575</v>
      </c>
      <c r="H1289" s="70" t="s">
        <v>12576</v>
      </c>
      <c r="I1289" s="70"/>
      <c r="J1289" s="70" t="s">
        <v>977</v>
      </c>
      <c r="K1289" s="70" t="s">
        <v>25</v>
      </c>
      <c r="L1289" s="70" t="s">
        <v>83</v>
      </c>
      <c r="M1289" s="70" t="s">
        <v>12577</v>
      </c>
      <c r="N1289" s="70" t="s">
        <v>12578</v>
      </c>
      <c r="O1289" s="83" t="s">
        <v>12579</v>
      </c>
      <c r="P1289" s="72" t="s">
        <v>23</v>
      </c>
      <c r="Q1289" s="73"/>
      <c r="R1289" s="72"/>
      <c r="S1289" s="73"/>
      <c r="T1289" s="73"/>
      <c r="U1289" s="74"/>
      <c r="V1289" s="26"/>
      <c r="W1289" s="26"/>
      <c r="X1289" s="26"/>
      <c r="Y1289" s="26"/>
      <c r="Z1289" s="26"/>
      <c r="AA1289" s="26"/>
      <c r="AB1289" s="26"/>
      <c r="AC1289" s="26"/>
      <c r="AD1289" s="26"/>
      <c r="AE1289" s="26"/>
      <c r="AF1289" s="26"/>
      <c r="AG1289" s="26"/>
      <c r="AH1289" s="26"/>
      <c r="AI1289" s="26"/>
      <c r="AJ1289" s="26"/>
    </row>
    <row r="1290" spans="1:36" ht="50">
      <c r="A1290" s="67">
        <v>1328</v>
      </c>
      <c r="B1290" s="68"/>
      <c r="C1290" s="67"/>
      <c r="D1290" s="70" t="s">
        <v>525</v>
      </c>
      <c r="E1290" s="69"/>
      <c r="F1290" s="69"/>
      <c r="G1290" s="70" t="s">
        <v>12099</v>
      </c>
      <c r="H1290" s="70" t="s">
        <v>12580</v>
      </c>
      <c r="I1290" s="70" t="s">
        <v>12581</v>
      </c>
      <c r="J1290" s="70" t="s">
        <v>10839</v>
      </c>
      <c r="K1290" s="70" t="s">
        <v>1917</v>
      </c>
      <c r="L1290" s="70" t="s">
        <v>681</v>
      </c>
      <c r="M1290" s="70" t="s">
        <v>12582</v>
      </c>
      <c r="N1290" s="70" t="s">
        <v>904</v>
      </c>
      <c r="O1290" s="70"/>
      <c r="P1290" s="72" t="s">
        <v>23</v>
      </c>
      <c r="Q1290" s="73" t="s">
        <v>12583</v>
      </c>
      <c r="R1290" s="72"/>
      <c r="S1290" s="73"/>
      <c r="T1290" s="73"/>
      <c r="U1290" s="74"/>
      <c r="V1290" s="26"/>
      <c r="W1290" s="26"/>
      <c r="X1290" s="26"/>
      <c r="Y1290" s="26"/>
      <c r="Z1290" s="26"/>
      <c r="AA1290" s="26"/>
      <c r="AB1290" s="26"/>
      <c r="AC1290" s="26"/>
      <c r="AD1290" s="26"/>
      <c r="AE1290" s="26"/>
      <c r="AF1290" s="26"/>
      <c r="AG1290" s="26"/>
      <c r="AH1290" s="26"/>
      <c r="AI1290" s="26"/>
      <c r="AJ1290" s="26"/>
    </row>
    <row r="1291" spans="1:36" ht="50">
      <c r="A1291" s="67">
        <v>1329</v>
      </c>
      <c r="B1291" s="68"/>
      <c r="C1291" s="67"/>
      <c r="D1291" s="70" t="s">
        <v>110</v>
      </c>
      <c r="E1291" s="69"/>
      <c r="F1291" s="69"/>
      <c r="G1291" s="70" t="s">
        <v>12584</v>
      </c>
      <c r="H1291" s="70" t="s">
        <v>12585</v>
      </c>
      <c r="I1291" s="70" t="s">
        <v>12586</v>
      </c>
      <c r="J1291" s="70" t="s">
        <v>977</v>
      </c>
      <c r="K1291" s="70" t="s">
        <v>127</v>
      </c>
      <c r="L1291" s="70" t="s">
        <v>216</v>
      </c>
      <c r="M1291" s="70" t="s">
        <v>12587</v>
      </c>
      <c r="N1291" s="70" t="s">
        <v>11778</v>
      </c>
      <c r="O1291" s="83" t="s">
        <v>12588</v>
      </c>
      <c r="P1291" s="72" t="s">
        <v>23</v>
      </c>
      <c r="Q1291" s="73"/>
      <c r="R1291" s="72"/>
      <c r="S1291" s="73"/>
      <c r="T1291" s="73"/>
      <c r="U1291" s="74"/>
      <c r="V1291" s="26"/>
      <c r="W1291" s="26"/>
      <c r="X1291" s="26"/>
      <c r="Y1291" s="26"/>
      <c r="Z1291" s="26"/>
      <c r="AA1291" s="26"/>
      <c r="AB1291" s="26"/>
      <c r="AC1291" s="26"/>
      <c r="AD1291" s="26"/>
      <c r="AE1291" s="26"/>
      <c r="AF1291" s="26"/>
      <c r="AG1291" s="26"/>
      <c r="AH1291" s="26"/>
      <c r="AI1291" s="26"/>
      <c r="AJ1291" s="26"/>
    </row>
    <row r="1292" spans="1:36" ht="50">
      <c r="A1292" s="67">
        <v>1331</v>
      </c>
      <c r="B1292" s="68"/>
      <c r="C1292" s="67"/>
      <c r="D1292" s="70" t="s">
        <v>288</v>
      </c>
      <c r="E1292" s="69"/>
      <c r="F1292" s="69"/>
      <c r="G1292" s="70" t="s">
        <v>541</v>
      </c>
      <c r="H1292" s="70" t="s">
        <v>12589</v>
      </c>
      <c r="I1292" s="70" t="s">
        <v>12590</v>
      </c>
      <c r="J1292" s="70" t="s">
        <v>977</v>
      </c>
      <c r="K1292" s="70" t="s">
        <v>127</v>
      </c>
      <c r="L1292" s="70" t="s">
        <v>37</v>
      </c>
      <c r="M1292" s="70" t="s">
        <v>12591</v>
      </c>
      <c r="N1292" s="70" t="s">
        <v>8168</v>
      </c>
      <c r="O1292" s="83" t="s">
        <v>12592</v>
      </c>
      <c r="P1292" s="72" t="s">
        <v>23</v>
      </c>
      <c r="Q1292" s="73"/>
      <c r="R1292" s="72"/>
      <c r="S1292" s="73"/>
      <c r="T1292" s="73"/>
      <c r="U1292" s="74"/>
      <c r="V1292" s="26"/>
      <c r="W1292" s="26"/>
      <c r="X1292" s="26"/>
      <c r="Y1292" s="26"/>
      <c r="Z1292" s="26"/>
      <c r="AA1292" s="26"/>
      <c r="AB1292" s="26"/>
      <c r="AC1292" s="26"/>
      <c r="AD1292" s="26"/>
      <c r="AE1292" s="26"/>
      <c r="AF1292" s="26"/>
      <c r="AG1292" s="26"/>
      <c r="AH1292" s="26"/>
      <c r="AI1292" s="26"/>
      <c r="AJ1292" s="26"/>
    </row>
    <row r="1293" spans="1:36" ht="50">
      <c r="A1293" s="67">
        <v>1332</v>
      </c>
      <c r="B1293" s="68"/>
      <c r="C1293" s="67"/>
      <c r="D1293" s="70" t="s">
        <v>801</v>
      </c>
      <c r="E1293" s="69"/>
      <c r="F1293" s="69"/>
      <c r="G1293" s="70" t="s">
        <v>12593</v>
      </c>
      <c r="H1293" s="70" t="s">
        <v>12594</v>
      </c>
      <c r="I1293" s="70" t="s">
        <v>12572</v>
      </c>
      <c r="J1293" s="70" t="s">
        <v>977</v>
      </c>
      <c r="K1293" s="70" t="s">
        <v>127</v>
      </c>
      <c r="L1293" s="70" t="s">
        <v>353</v>
      </c>
      <c r="M1293" s="70" t="s">
        <v>12595</v>
      </c>
      <c r="N1293" s="70" t="s">
        <v>12596</v>
      </c>
      <c r="O1293" s="83" t="s">
        <v>12597</v>
      </c>
      <c r="P1293" s="72" t="s">
        <v>23</v>
      </c>
      <c r="Q1293" s="73"/>
      <c r="R1293" s="72"/>
      <c r="S1293" s="73"/>
      <c r="T1293" s="73"/>
      <c r="U1293" s="74"/>
      <c r="V1293" s="26"/>
      <c r="W1293" s="26"/>
      <c r="X1293" s="26"/>
      <c r="Y1293" s="26"/>
      <c r="Z1293" s="26"/>
      <c r="AA1293" s="26"/>
      <c r="AB1293" s="26"/>
      <c r="AC1293" s="26"/>
      <c r="AD1293" s="26"/>
      <c r="AE1293" s="26"/>
      <c r="AF1293" s="26"/>
      <c r="AG1293" s="26"/>
      <c r="AH1293" s="26"/>
      <c r="AI1293" s="26"/>
      <c r="AJ1293" s="26"/>
    </row>
    <row r="1294" spans="1:36" ht="62.5">
      <c r="A1294" s="67">
        <v>1333</v>
      </c>
      <c r="B1294" s="68"/>
      <c r="C1294" s="67"/>
      <c r="D1294" s="70" t="s">
        <v>698</v>
      </c>
      <c r="E1294" s="69"/>
      <c r="F1294" s="69"/>
      <c r="G1294" s="70" t="s">
        <v>12598</v>
      </c>
      <c r="H1294" s="70" t="s">
        <v>12599</v>
      </c>
      <c r="I1294" s="70" t="s">
        <v>10950</v>
      </c>
      <c r="J1294" s="70" t="s">
        <v>977</v>
      </c>
      <c r="K1294" s="70" t="s">
        <v>127</v>
      </c>
      <c r="L1294" s="70" t="s">
        <v>156</v>
      </c>
      <c r="M1294" s="70" t="s">
        <v>12600</v>
      </c>
      <c r="N1294" s="70" t="s">
        <v>4993</v>
      </c>
      <c r="O1294" s="83" t="s">
        <v>12601</v>
      </c>
      <c r="P1294" s="72" t="s">
        <v>23</v>
      </c>
      <c r="Q1294" s="73"/>
      <c r="R1294" s="72"/>
      <c r="S1294" s="73"/>
      <c r="T1294" s="73"/>
      <c r="U1294" s="74"/>
      <c r="V1294" s="26"/>
      <c r="W1294" s="26"/>
      <c r="X1294" s="26"/>
      <c r="Y1294" s="26"/>
      <c r="Z1294" s="26"/>
      <c r="AA1294" s="26"/>
      <c r="AB1294" s="26"/>
      <c r="AC1294" s="26"/>
      <c r="AD1294" s="26"/>
      <c r="AE1294" s="26"/>
      <c r="AF1294" s="26"/>
      <c r="AG1294" s="26"/>
      <c r="AH1294" s="26"/>
      <c r="AI1294" s="26"/>
      <c r="AJ1294" s="26"/>
    </row>
    <row r="1295" spans="1:36" ht="112.5">
      <c r="A1295" s="67">
        <v>1334</v>
      </c>
      <c r="B1295" s="68"/>
      <c r="C1295" s="67"/>
      <c r="D1295" s="70" t="s">
        <v>698</v>
      </c>
      <c r="E1295" s="69"/>
      <c r="F1295" s="69"/>
      <c r="G1295" s="70" t="s">
        <v>107</v>
      </c>
      <c r="H1295" s="70" t="s">
        <v>12602</v>
      </c>
      <c r="I1295" s="70" t="s">
        <v>10950</v>
      </c>
      <c r="J1295" s="70" t="s">
        <v>977</v>
      </c>
      <c r="K1295" s="70" t="s">
        <v>127</v>
      </c>
      <c r="L1295" s="70" t="s">
        <v>156</v>
      </c>
      <c r="M1295" s="70" t="s">
        <v>12603</v>
      </c>
      <c r="N1295" s="70" t="s">
        <v>4993</v>
      </c>
      <c r="O1295" s="83" t="s">
        <v>12604</v>
      </c>
      <c r="P1295" s="72" t="s">
        <v>23</v>
      </c>
      <c r="Q1295" s="73"/>
      <c r="R1295" s="72"/>
      <c r="S1295" s="73"/>
      <c r="T1295" s="73"/>
      <c r="U1295" s="74"/>
      <c r="V1295" s="26"/>
      <c r="W1295" s="26"/>
      <c r="X1295" s="26"/>
      <c r="Y1295" s="26"/>
      <c r="Z1295" s="26"/>
      <c r="AA1295" s="26"/>
      <c r="AB1295" s="26"/>
      <c r="AC1295" s="26"/>
      <c r="AD1295" s="26"/>
      <c r="AE1295" s="26"/>
      <c r="AF1295" s="26"/>
      <c r="AG1295" s="26"/>
      <c r="AH1295" s="26"/>
      <c r="AI1295" s="26"/>
      <c r="AJ1295" s="26"/>
    </row>
    <row r="1296" spans="1:36" ht="37.5">
      <c r="A1296" s="67">
        <v>1335</v>
      </c>
      <c r="B1296" s="68"/>
      <c r="C1296" s="67"/>
      <c r="D1296" s="70" t="s">
        <v>420</v>
      </c>
      <c r="E1296" s="69"/>
      <c r="F1296" s="69"/>
      <c r="G1296" s="70" t="s">
        <v>12605</v>
      </c>
      <c r="H1296" s="70" t="s">
        <v>12606</v>
      </c>
      <c r="I1296" s="70" t="s">
        <v>12607</v>
      </c>
      <c r="J1296" s="70" t="s">
        <v>977</v>
      </c>
      <c r="K1296" s="70" t="s">
        <v>2031</v>
      </c>
      <c r="L1296" s="70" t="s">
        <v>486</v>
      </c>
      <c r="M1296" s="70" t="s">
        <v>12608</v>
      </c>
      <c r="N1296" s="70" t="s">
        <v>11057</v>
      </c>
      <c r="O1296" s="83" t="s">
        <v>12609</v>
      </c>
      <c r="P1296" s="72" t="s">
        <v>23</v>
      </c>
      <c r="Q1296" s="73"/>
      <c r="R1296" s="72"/>
      <c r="S1296" s="73"/>
      <c r="T1296" s="73"/>
      <c r="U1296" s="74"/>
      <c r="V1296" s="26"/>
      <c r="W1296" s="26"/>
      <c r="X1296" s="26"/>
      <c r="Y1296" s="26"/>
      <c r="Z1296" s="26"/>
      <c r="AA1296" s="26"/>
      <c r="AB1296" s="26"/>
      <c r="AC1296" s="26"/>
      <c r="AD1296" s="26"/>
      <c r="AE1296" s="26"/>
      <c r="AF1296" s="26"/>
      <c r="AG1296" s="26"/>
      <c r="AH1296" s="26"/>
      <c r="AI1296" s="26"/>
      <c r="AJ1296" s="26"/>
    </row>
    <row r="1297" spans="1:36" ht="37.5">
      <c r="A1297" s="67">
        <v>1336</v>
      </c>
      <c r="B1297" s="68"/>
      <c r="C1297" s="67"/>
      <c r="D1297" s="70" t="s">
        <v>430</v>
      </c>
      <c r="E1297" s="69"/>
      <c r="F1297" s="69"/>
      <c r="G1297" s="70" t="s">
        <v>104</v>
      </c>
      <c r="H1297" s="70" t="s">
        <v>12610</v>
      </c>
      <c r="I1297" s="70" t="s">
        <v>12611</v>
      </c>
      <c r="J1297" s="70" t="s">
        <v>977</v>
      </c>
      <c r="K1297" s="70" t="s">
        <v>440</v>
      </c>
      <c r="L1297" s="70" t="s">
        <v>917</v>
      </c>
      <c r="M1297" s="70" t="s">
        <v>12612</v>
      </c>
      <c r="N1297" s="70" t="s">
        <v>12613</v>
      </c>
      <c r="O1297" s="83" t="s">
        <v>12614</v>
      </c>
      <c r="P1297" s="72" t="s">
        <v>23</v>
      </c>
      <c r="Q1297" s="73" t="s">
        <v>12615</v>
      </c>
      <c r="R1297" s="72" t="s">
        <v>720</v>
      </c>
      <c r="S1297" s="73"/>
      <c r="T1297" s="73"/>
      <c r="U1297" s="74"/>
      <c r="V1297" s="26"/>
      <c r="W1297" s="26"/>
      <c r="X1297" s="26"/>
      <c r="Y1297" s="26"/>
      <c r="Z1297" s="26"/>
      <c r="AA1297" s="26"/>
      <c r="AB1297" s="26"/>
      <c r="AC1297" s="26"/>
      <c r="AD1297" s="26"/>
      <c r="AE1297" s="26"/>
      <c r="AF1297" s="26"/>
      <c r="AG1297" s="26"/>
      <c r="AH1297" s="26"/>
      <c r="AI1297" s="26"/>
      <c r="AJ1297" s="26"/>
    </row>
    <row r="1298" spans="1:36" ht="50">
      <c r="A1298" s="67">
        <v>1337</v>
      </c>
      <c r="B1298" s="68"/>
      <c r="C1298" s="67"/>
      <c r="D1298" s="70" t="s">
        <v>433</v>
      </c>
      <c r="E1298" s="69"/>
      <c r="F1298" s="69"/>
      <c r="G1298" s="70" t="s">
        <v>154</v>
      </c>
      <c r="H1298" s="70" t="s">
        <v>12616</v>
      </c>
      <c r="I1298" s="70"/>
      <c r="J1298" s="70" t="s">
        <v>10839</v>
      </c>
      <c r="K1298" s="70" t="s">
        <v>1616</v>
      </c>
      <c r="L1298" s="70" t="s">
        <v>216</v>
      </c>
      <c r="M1298" s="70" t="s">
        <v>12617</v>
      </c>
      <c r="N1298" s="70"/>
      <c r="O1298" s="70"/>
      <c r="P1298" s="72" t="s">
        <v>23</v>
      </c>
      <c r="Q1298" s="73"/>
      <c r="R1298" s="72" t="s">
        <v>24</v>
      </c>
      <c r="S1298" s="73" t="s">
        <v>1616</v>
      </c>
      <c r="T1298" s="73" t="s">
        <v>4033</v>
      </c>
      <c r="U1298" s="113">
        <v>45874</v>
      </c>
      <c r="V1298" s="26"/>
      <c r="W1298" s="26"/>
      <c r="X1298" s="26"/>
      <c r="Y1298" s="26"/>
      <c r="Z1298" s="26"/>
      <c r="AA1298" s="26"/>
      <c r="AB1298" s="26"/>
      <c r="AC1298" s="26"/>
      <c r="AD1298" s="26"/>
      <c r="AE1298" s="26"/>
      <c r="AF1298" s="26"/>
      <c r="AG1298" s="26"/>
      <c r="AH1298" s="26"/>
      <c r="AI1298" s="26"/>
      <c r="AJ1298" s="26"/>
    </row>
    <row r="1299" spans="1:36" ht="50">
      <c r="A1299" s="67">
        <v>1338</v>
      </c>
      <c r="B1299" s="68"/>
      <c r="C1299" s="67"/>
      <c r="D1299" s="70" t="s">
        <v>741</v>
      </c>
      <c r="E1299" s="69"/>
      <c r="F1299" s="69"/>
      <c r="G1299" s="70" t="s">
        <v>11862</v>
      </c>
      <c r="H1299" s="70" t="s">
        <v>12618</v>
      </c>
      <c r="I1299" s="70" t="s">
        <v>12619</v>
      </c>
      <c r="J1299" s="70" t="s">
        <v>10839</v>
      </c>
      <c r="K1299" s="70" t="s">
        <v>1917</v>
      </c>
      <c r="L1299" s="70" t="s">
        <v>43</v>
      </c>
      <c r="M1299" s="70" t="s">
        <v>12620</v>
      </c>
      <c r="N1299" s="70" t="s">
        <v>12621</v>
      </c>
      <c r="O1299" s="83" t="s">
        <v>12622</v>
      </c>
      <c r="P1299" s="72" t="s">
        <v>23</v>
      </c>
      <c r="Q1299" s="73"/>
      <c r="R1299" s="72" t="s">
        <v>24</v>
      </c>
      <c r="S1299" s="73" t="s">
        <v>1917</v>
      </c>
      <c r="T1299" s="73" t="s">
        <v>4033</v>
      </c>
      <c r="U1299" s="74" t="s">
        <v>12623</v>
      </c>
      <c r="V1299" s="26"/>
      <c r="W1299" s="26"/>
      <c r="X1299" s="26"/>
      <c r="Y1299" s="26"/>
      <c r="Z1299" s="26"/>
      <c r="AA1299" s="26"/>
      <c r="AB1299" s="26"/>
      <c r="AC1299" s="26"/>
      <c r="AD1299" s="26"/>
      <c r="AE1299" s="26"/>
      <c r="AF1299" s="26"/>
      <c r="AG1299" s="26"/>
      <c r="AH1299" s="26"/>
      <c r="AI1299" s="26"/>
      <c r="AJ1299" s="26"/>
    </row>
    <row r="1300" spans="1:36" ht="87.5">
      <c r="A1300" s="67">
        <v>1339</v>
      </c>
      <c r="B1300" s="68">
        <v>45785</v>
      </c>
      <c r="C1300" s="67"/>
      <c r="D1300" s="70" t="s">
        <v>86</v>
      </c>
      <c r="E1300" s="69"/>
      <c r="F1300" s="69"/>
      <c r="G1300" s="70" t="s">
        <v>154</v>
      </c>
      <c r="H1300" s="70" t="s">
        <v>10012</v>
      </c>
      <c r="I1300" s="70"/>
      <c r="J1300" s="70" t="s">
        <v>10839</v>
      </c>
      <c r="K1300" s="70" t="s">
        <v>1616</v>
      </c>
      <c r="L1300" s="70"/>
      <c r="M1300" s="70" t="s">
        <v>12624</v>
      </c>
      <c r="N1300" s="70"/>
      <c r="O1300" s="83" t="s">
        <v>12625</v>
      </c>
      <c r="P1300" s="72" t="s">
        <v>23</v>
      </c>
      <c r="Q1300" s="73"/>
      <c r="R1300" s="72" t="s">
        <v>24</v>
      </c>
      <c r="S1300" s="73" t="s">
        <v>1616</v>
      </c>
      <c r="T1300" s="73" t="s">
        <v>4033</v>
      </c>
      <c r="U1300" s="113">
        <v>45874</v>
      </c>
      <c r="V1300" s="26"/>
      <c r="W1300" s="26"/>
      <c r="X1300" s="26"/>
      <c r="Y1300" s="26"/>
      <c r="Z1300" s="26"/>
      <c r="AA1300" s="26"/>
      <c r="AB1300" s="26"/>
      <c r="AC1300" s="26"/>
      <c r="AD1300" s="26"/>
      <c r="AE1300" s="26"/>
      <c r="AF1300" s="26"/>
      <c r="AG1300" s="26"/>
      <c r="AH1300" s="26"/>
      <c r="AI1300" s="26"/>
      <c r="AJ1300" s="26"/>
    </row>
    <row r="1301" spans="1:36" ht="25">
      <c r="A1301" s="67">
        <v>1340</v>
      </c>
      <c r="B1301" s="68">
        <v>45785</v>
      </c>
      <c r="C1301" s="67"/>
      <c r="D1301" s="70" t="s">
        <v>576</v>
      </c>
      <c r="E1301" s="69"/>
      <c r="F1301" s="69"/>
      <c r="G1301" s="70" t="s">
        <v>12626</v>
      </c>
      <c r="H1301" s="70" t="s">
        <v>12627</v>
      </c>
      <c r="I1301" s="70" t="s">
        <v>0</v>
      </c>
      <c r="J1301" s="70" t="s">
        <v>10839</v>
      </c>
      <c r="K1301" s="70" t="s">
        <v>1616</v>
      </c>
      <c r="L1301" s="70" t="s">
        <v>486</v>
      </c>
      <c r="M1301" s="70" t="s">
        <v>12628</v>
      </c>
      <c r="N1301" s="70" t="s">
        <v>6692</v>
      </c>
      <c r="O1301" s="70"/>
      <c r="P1301" s="72" t="s">
        <v>23</v>
      </c>
      <c r="Q1301" s="73"/>
      <c r="R1301" s="72" t="s">
        <v>24</v>
      </c>
      <c r="S1301" s="73" t="s">
        <v>1616</v>
      </c>
      <c r="T1301" s="73" t="s">
        <v>4033</v>
      </c>
      <c r="U1301" s="113">
        <v>45874</v>
      </c>
      <c r="V1301" s="26"/>
      <c r="W1301" s="26"/>
      <c r="X1301" s="26"/>
      <c r="Y1301" s="26"/>
      <c r="Z1301" s="26"/>
      <c r="AA1301" s="26"/>
      <c r="AB1301" s="26"/>
      <c r="AC1301" s="26"/>
      <c r="AD1301" s="26"/>
      <c r="AE1301" s="26"/>
      <c r="AF1301" s="26"/>
      <c r="AG1301" s="26"/>
      <c r="AH1301" s="26"/>
      <c r="AI1301" s="26"/>
      <c r="AJ1301" s="26"/>
    </row>
    <row r="1302" spans="1:36" ht="50">
      <c r="A1302" s="67">
        <v>1341</v>
      </c>
      <c r="B1302" s="68">
        <v>45785</v>
      </c>
      <c r="C1302" s="67"/>
      <c r="D1302" s="70" t="s">
        <v>960</v>
      </c>
      <c r="E1302" s="69"/>
      <c r="F1302" s="69"/>
      <c r="G1302" s="70" t="s">
        <v>31</v>
      </c>
      <c r="H1302" s="70" t="s">
        <v>12629</v>
      </c>
      <c r="I1302" s="70" t="s">
        <v>12242</v>
      </c>
      <c r="J1302" s="70" t="s">
        <v>10839</v>
      </c>
      <c r="K1302" s="70" t="s">
        <v>1917</v>
      </c>
      <c r="L1302" s="70" t="s">
        <v>486</v>
      </c>
      <c r="M1302" s="70" t="s">
        <v>12513</v>
      </c>
      <c r="N1302" s="70"/>
      <c r="O1302" s="70"/>
      <c r="P1302" s="72" t="s">
        <v>23</v>
      </c>
      <c r="Q1302" s="73"/>
      <c r="R1302" s="72" t="s">
        <v>24</v>
      </c>
      <c r="S1302" s="73" t="s">
        <v>1917</v>
      </c>
      <c r="T1302" s="73" t="s">
        <v>4033</v>
      </c>
      <c r="U1302" s="113">
        <v>45874</v>
      </c>
      <c r="V1302" s="26"/>
      <c r="W1302" s="26"/>
      <c r="X1302" s="26"/>
      <c r="Y1302" s="26"/>
      <c r="Z1302" s="26"/>
      <c r="AA1302" s="26"/>
      <c r="AB1302" s="26"/>
      <c r="AC1302" s="26"/>
      <c r="AD1302" s="26"/>
      <c r="AE1302" s="26"/>
      <c r="AF1302" s="26"/>
      <c r="AG1302" s="26"/>
      <c r="AH1302" s="26"/>
      <c r="AI1302" s="26"/>
      <c r="AJ1302" s="26"/>
    </row>
    <row r="1303" spans="1:36" ht="37.5">
      <c r="A1303" s="67">
        <v>1342</v>
      </c>
      <c r="B1303" s="68">
        <v>45785</v>
      </c>
      <c r="C1303" s="67"/>
      <c r="D1303" s="70" t="s">
        <v>348</v>
      </c>
      <c r="E1303" s="69"/>
      <c r="F1303" s="69"/>
      <c r="G1303" s="70" t="s">
        <v>12630</v>
      </c>
      <c r="H1303" s="70" t="s">
        <v>12631</v>
      </c>
      <c r="I1303" s="70" t="s">
        <v>12632</v>
      </c>
      <c r="J1303" s="70" t="s">
        <v>977</v>
      </c>
      <c r="K1303" s="70" t="s">
        <v>440</v>
      </c>
      <c r="L1303" s="70" t="s">
        <v>37</v>
      </c>
      <c r="M1303" s="70" t="s">
        <v>12633</v>
      </c>
      <c r="N1303" s="70" t="s">
        <v>12634</v>
      </c>
      <c r="O1303" s="83" t="s">
        <v>12635</v>
      </c>
      <c r="P1303" s="72" t="s">
        <v>23</v>
      </c>
      <c r="Q1303" s="73"/>
      <c r="R1303" s="72"/>
      <c r="S1303" s="73"/>
      <c r="T1303" s="73"/>
      <c r="U1303" s="74"/>
      <c r="V1303" s="26"/>
      <c r="W1303" s="26"/>
      <c r="X1303" s="26"/>
      <c r="Y1303" s="26"/>
      <c r="Z1303" s="26"/>
      <c r="AA1303" s="26"/>
      <c r="AB1303" s="26"/>
      <c r="AC1303" s="26"/>
      <c r="AD1303" s="26"/>
      <c r="AE1303" s="26"/>
      <c r="AF1303" s="26"/>
      <c r="AG1303" s="26"/>
      <c r="AH1303" s="26"/>
      <c r="AI1303" s="26"/>
      <c r="AJ1303" s="26"/>
    </row>
    <row r="1304" spans="1:36" ht="62.5">
      <c r="A1304" s="67">
        <v>1343</v>
      </c>
      <c r="B1304" s="68">
        <v>45785</v>
      </c>
      <c r="C1304" s="67"/>
      <c r="D1304" s="70" t="s">
        <v>435</v>
      </c>
      <c r="E1304" s="69"/>
      <c r="F1304" s="69"/>
      <c r="G1304" s="70" t="s">
        <v>154</v>
      </c>
      <c r="H1304" s="70" t="s">
        <v>11547</v>
      </c>
      <c r="I1304" s="70"/>
      <c r="J1304" s="70" t="s">
        <v>10839</v>
      </c>
      <c r="K1304" s="70" t="s">
        <v>1616</v>
      </c>
      <c r="L1304" s="70"/>
      <c r="M1304" s="70" t="s">
        <v>12624</v>
      </c>
      <c r="N1304" s="70"/>
      <c r="O1304" s="83" t="s">
        <v>12636</v>
      </c>
      <c r="P1304" s="72" t="s">
        <v>23</v>
      </c>
      <c r="Q1304" s="73"/>
      <c r="R1304" s="72"/>
      <c r="S1304" s="73"/>
      <c r="T1304" s="73"/>
      <c r="U1304" s="74"/>
      <c r="V1304" s="26"/>
      <c r="W1304" s="26"/>
      <c r="X1304" s="26"/>
      <c r="Y1304" s="26"/>
      <c r="Z1304" s="26"/>
      <c r="AA1304" s="26"/>
      <c r="AB1304" s="26"/>
      <c r="AC1304" s="26"/>
      <c r="AD1304" s="26"/>
      <c r="AE1304" s="26"/>
      <c r="AF1304" s="26"/>
      <c r="AG1304" s="26"/>
      <c r="AH1304" s="26"/>
      <c r="AI1304" s="26"/>
      <c r="AJ1304" s="26"/>
    </row>
    <row r="1305" spans="1:36" ht="50">
      <c r="A1305" s="67">
        <v>1344</v>
      </c>
      <c r="B1305" s="68">
        <v>45874</v>
      </c>
      <c r="C1305" s="67"/>
      <c r="D1305" s="70" t="s">
        <v>155</v>
      </c>
      <c r="E1305" s="69"/>
      <c r="F1305" s="69"/>
      <c r="G1305" s="70" t="s">
        <v>12637</v>
      </c>
      <c r="H1305" s="70" t="s">
        <v>12638</v>
      </c>
      <c r="I1305" s="70" t="s">
        <v>12639</v>
      </c>
      <c r="J1305" s="70" t="s">
        <v>977</v>
      </c>
      <c r="K1305" s="70" t="s">
        <v>440</v>
      </c>
      <c r="L1305" s="70" t="s">
        <v>125</v>
      </c>
      <c r="M1305" s="70" t="s">
        <v>12640</v>
      </c>
      <c r="N1305" s="70" t="s">
        <v>2887</v>
      </c>
      <c r="O1305" s="83" t="s">
        <v>12641</v>
      </c>
      <c r="P1305" s="72" t="s">
        <v>23</v>
      </c>
      <c r="Q1305" s="73"/>
      <c r="R1305" s="72"/>
      <c r="S1305" s="73"/>
      <c r="T1305" s="73"/>
      <c r="U1305" s="74"/>
      <c r="V1305" s="26"/>
      <c r="W1305" s="26"/>
      <c r="X1305" s="26"/>
      <c r="Y1305" s="26"/>
      <c r="Z1305" s="26"/>
      <c r="AA1305" s="26"/>
      <c r="AB1305" s="26"/>
      <c r="AC1305" s="26"/>
      <c r="AD1305" s="26"/>
      <c r="AE1305" s="26"/>
      <c r="AF1305" s="26"/>
      <c r="AG1305" s="26"/>
      <c r="AH1305" s="26"/>
      <c r="AI1305" s="26"/>
      <c r="AJ1305" s="26"/>
    </row>
    <row r="1306" spans="1:36" ht="37.5">
      <c r="A1306" s="67">
        <v>1345</v>
      </c>
      <c r="B1306" s="68">
        <v>45786</v>
      </c>
      <c r="C1306" s="67"/>
      <c r="D1306" s="70" t="s">
        <v>78</v>
      </c>
      <c r="E1306" s="69"/>
      <c r="F1306" s="69"/>
      <c r="G1306" s="70" t="s">
        <v>12642</v>
      </c>
      <c r="H1306" s="70" t="s">
        <v>12643</v>
      </c>
      <c r="I1306" s="70" t="s">
        <v>12644</v>
      </c>
      <c r="J1306" s="70" t="s">
        <v>977</v>
      </c>
      <c r="K1306" s="70" t="s">
        <v>1646</v>
      </c>
      <c r="L1306" s="70" t="s">
        <v>12645</v>
      </c>
      <c r="M1306" s="70" t="s">
        <v>12646</v>
      </c>
      <c r="N1306" s="70" t="s">
        <v>12647</v>
      </c>
      <c r="O1306" s="83" t="s">
        <v>12648</v>
      </c>
      <c r="P1306" s="72" t="s">
        <v>23</v>
      </c>
      <c r="Q1306" s="73" t="s">
        <v>12649</v>
      </c>
      <c r="R1306" s="72" t="s">
        <v>24</v>
      </c>
      <c r="S1306" s="73" t="s">
        <v>1646</v>
      </c>
      <c r="T1306" s="73" t="s">
        <v>10476</v>
      </c>
      <c r="U1306" s="113">
        <v>45905</v>
      </c>
      <c r="V1306" s="26"/>
      <c r="W1306" s="26"/>
      <c r="X1306" s="26"/>
      <c r="Y1306" s="26"/>
      <c r="Z1306" s="26"/>
      <c r="AA1306" s="26"/>
      <c r="AB1306" s="26"/>
      <c r="AC1306" s="26"/>
      <c r="AD1306" s="26"/>
      <c r="AE1306" s="26"/>
      <c r="AF1306" s="26"/>
      <c r="AG1306" s="26"/>
      <c r="AH1306" s="26"/>
      <c r="AI1306" s="26"/>
      <c r="AJ1306" s="26"/>
    </row>
    <row r="1307" spans="1:36" ht="25">
      <c r="A1307" s="67">
        <v>1346</v>
      </c>
      <c r="B1307" s="68">
        <v>45786</v>
      </c>
      <c r="C1307" s="67"/>
      <c r="D1307" s="70" t="s">
        <v>725</v>
      </c>
      <c r="E1307" s="69"/>
      <c r="F1307" s="69"/>
      <c r="G1307" s="70" t="s">
        <v>154</v>
      </c>
      <c r="H1307" s="70" t="s">
        <v>12650</v>
      </c>
      <c r="I1307" s="70"/>
      <c r="J1307" s="70" t="s">
        <v>10839</v>
      </c>
      <c r="K1307" s="70" t="s">
        <v>1616</v>
      </c>
      <c r="L1307" s="70" t="s">
        <v>62</v>
      </c>
      <c r="M1307" s="70" t="s">
        <v>12651</v>
      </c>
      <c r="N1307" s="70" t="s">
        <v>12652</v>
      </c>
      <c r="O1307" s="70"/>
      <c r="P1307" s="72" t="s">
        <v>23</v>
      </c>
      <c r="Q1307" s="73" t="s">
        <v>12653</v>
      </c>
      <c r="R1307" s="72" t="s">
        <v>24</v>
      </c>
      <c r="S1307" s="73" t="s">
        <v>1616</v>
      </c>
      <c r="T1307" s="73" t="s">
        <v>10476</v>
      </c>
      <c r="U1307" s="113">
        <v>45905</v>
      </c>
      <c r="V1307" s="26"/>
      <c r="W1307" s="26"/>
      <c r="X1307" s="26"/>
      <c r="Y1307" s="26"/>
      <c r="Z1307" s="26"/>
      <c r="AA1307" s="26"/>
      <c r="AB1307" s="26"/>
      <c r="AC1307" s="26"/>
      <c r="AD1307" s="26"/>
      <c r="AE1307" s="26"/>
      <c r="AF1307" s="26"/>
      <c r="AG1307" s="26"/>
      <c r="AH1307" s="26"/>
      <c r="AI1307" s="26"/>
      <c r="AJ1307" s="26"/>
    </row>
    <row r="1308" spans="1:36" ht="50">
      <c r="A1308" s="67">
        <v>1347</v>
      </c>
      <c r="B1308" s="68">
        <v>45786</v>
      </c>
      <c r="C1308" s="67"/>
      <c r="D1308" s="70" t="s">
        <v>525</v>
      </c>
      <c r="E1308" s="69"/>
      <c r="F1308" s="69"/>
      <c r="G1308" s="70" t="s">
        <v>49</v>
      </c>
      <c r="H1308" s="70" t="s">
        <v>12654</v>
      </c>
      <c r="I1308" s="70" t="s">
        <v>12655</v>
      </c>
      <c r="J1308" s="70" t="s">
        <v>10839</v>
      </c>
      <c r="K1308" s="70" t="s">
        <v>1917</v>
      </c>
      <c r="L1308" s="70" t="s">
        <v>142</v>
      </c>
      <c r="M1308" s="70" t="s">
        <v>12656</v>
      </c>
      <c r="N1308" s="70" t="s">
        <v>12657</v>
      </c>
      <c r="O1308" s="83" t="s">
        <v>12658</v>
      </c>
      <c r="P1308" s="72" t="s">
        <v>23</v>
      </c>
      <c r="Q1308" s="73"/>
      <c r="R1308" s="72" t="s">
        <v>24</v>
      </c>
      <c r="S1308" s="73" t="s">
        <v>1917</v>
      </c>
      <c r="T1308" s="73" t="s">
        <v>4033</v>
      </c>
      <c r="U1308" s="113">
        <v>45905</v>
      </c>
      <c r="V1308" s="26"/>
      <c r="W1308" s="26"/>
      <c r="X1308" s="26"/>
      <c r="Y1308" s="26"/>
      <c r="Z1308" s="26"/>
      <c r="AA1308" s="26"/>
      <c r="AB1308" s="26"/>
      <c r="AC1308" s="26"/>
      <c r="AD1308" s="26"/>
      <c r="AE1308" s="26"/>
      <c r="AF1308" s="26"/>
      <c r="AG1308" s="26"/>
      <c r="AH1308" s="26"/>
      <c r="AI1308" s="26"/>
      <c r="AJ1308" s="26"/>
    </row>
    <row r="1309" spans="1:36" ht="37.5">
      <c r="A1309" s="67">
        <v>1348</v>
      </c>
      <c r="B1309" s="68">
        <v>45786</v>
      </c>
      <c r="C1309" s="67"/>
      <c r="D1309" s="70" t="s">
        <v>348</v>
      </c>
      <c r="E1309" s="69"/>
      <c r="F1309" s="69"/>
      <c r="G1309" s="70" t="s">
        <v>366</v>
      </c>
      <c r="H1309" s="70" t="s">
        <v>12659</v>
      </c>
      <c r="I1309" s="70" t="s">
        <v>12660</v>
      </c>
      <c r="J1309" s="70" t="s">
        <v>10839</v>
      </c>
      <c r="K1309" s="70" t="s">
        <v>1917</v>
      </c>
      <c r="L1309" s="70" t="s">
        <v>486</v>
      </c>
      <c r="M1309" s="70" t="s">
        <v>12513</v>
      </c>
      <c r="N1309" s="70" t="s">
        <v>12514</v>
      </c>
      <c r="O1309" s="83" t="s">
        <v>12661</v>
      </c>
      <c r="P1309" s="72" t="s">
        <v>23</v>
      </c>
      <c r="Q1309" s="73"/>
      <c r="R1309" s="72" t="s">
        <v>24</v>
      </c>
      <c r="S1309" s="73" t="s">
        <v>1917</v>
      </c>
      <c r="T1309" s="73" t="s">
        <v>4033</v>
      </c>
      <c r="U1309" s="113">
        <v>45905</v>
      </c>
      <c r="V1309" s="26"/>
      <c r="W1309" s="26"/>
      <c r="X1309" s="26"/>
      <c r="Y1309" s="26"/>
      <c r="Z1309" s="26"/>
      <c r="AA1309" s="26"/>
      <c r="AB1309" s="26"/>
      <c r="AC1309" s="26"/>
      <c r="AD1309" s="26"/>
      <c r="AE1309" s="26"/>
      <c r="AF1309" s="26"/>
      <c r="AG1309" s="26"/>
      <c r="AH1309" s="26"/>
      <c r="AI1309" s="26"/>
      <c r="AJ1309" s="26"/>
    </row>
    <row r="1310" spans="1:36" ht="76">
      <c r="A1310" s="67">
        <v>1349</v>
      </c>
      <c r="B1310" s="68">
        <v>45786</v>
      </c>
      <c r="C1310" s="67"/>
      <c r="D1310" s="70" t="s">
        <v>546</v>
      </c>
      <c r="E1310" s="69"/>
      <c r="F1310" s="69"/>
      <c r="G1310" s="70" t="s">
        <v>12662</v>
      </c>
      <c r="H1310" s="70" t="s">
        <v>12663</v>
      </c>
      <c r="I1310" s="70"/>
      <c r="J1310" s="70" t="s">
        <v>10839</v>
      </c>
      <c r="K1310" s="70" t="s">
        <v>1917</v>
      </c>
      <c r="L1310" s="70" t="s">
        <v>3759</v>
      </c>
      <c r="M1310" s="70" t="s">
        <v>12664</v>
      </c>
      <c r="N1310" s="70" t="s">
        <v>12665</v>
      </c>
      <c r="O1310" s="83" t="s">
        <v>12666</v>
      </c>
      <c r="P1310" s="72" t="s">
        <v>23</v>
      </c>
      <c r="Q1310" s="73" t="s">
        <v>12667</v>
      </c>
      <c r="R1310" s="72" t="s">
        <v>24</v>
      </c>
      <c r="S1310" s="73" t="s">
        <v>1917</v>
      </c>
      <c r="T1310" s="73" t="s">
        <v>4033</v>
      </c>
      <c r="U1310" s="113">
        <v>45905</v>
      </c>
      <c r="V1310" s="26"/>
      <c r="W1310" s="26"/>
      <c r="X1310" s="26"/>
      <c r="Y1310" s="26"/>
      <c r="Z1310" s="26"/>
      <c r="AA1310" s="26"/>
      <c r="AB1310" s="26"/>
      <c r="AC1310" s="26"/>
      <c r="AD1310" s="26"/>
      <c r="AE1310" s="26"/>
      <c r="AF1310" s="26"/>
      <c r="AG1310" s="26"/>
      <c r="AH1310" s="26"/>
      <c r="AI1310" s="26"/>
      <c r="AJ1310" s="26"/>
    </row>
    <row r="1311" spans="1:36" ht="25">
      <c r="A1311" s="67">
        <v>1350</v>
      </c>
      <c r="B1311" s="68">
        <v>45786</v>
      </c>
      <c r="C1311" s="67"/>
      <c r="D1311" s="70" t="s">
        <v>140</v>
      </c>
      <c r="E1311" s="69"/>
      <c r="F1311" s="69"/>
      <c r="G1311" s="70" t="s">
        <v>149</v>
      </c>
      <c r="H1311" s="70" t="s">
        <v>12668</v>
      </c>
      <c r="I1311" s="70" t="s">
        <v>12669</v>
      </c>
      <c r="J1311" s="70" t="s">
        <v>1615</v>
      </c>
      <c r="K1311" s="70" t="s">
        <v>440</v>
      </c>
      <c r="L1311" s="70" t="s">
        <v>37</v>
      </c>
      <c r="M1311" s="70" t="s">
        <v>10217</v>
      </c>
      <c r="N1311" s="70" t="s">
        <v>8819</v>
      </c>
      <c r="O1311" s="83" t="s">
        <v>12670</v>
      </c>
      <c r="P1311" s="72" t="s">
        <v>23</v>
      </c>
      <c r="Q1311" s="73"/>
      <c r="R1311" s="72" t="s">
        <v>24</v>
      </c>
      <c r="S1311" s="73" t="s">
        <v>440</v>
      </c>
      <c r="T1311" s="104" t="s">
        <v>12671</v>
      </c>
      <c r="U1311" s="74" t="s">
        <v>5828</v>
      </c>
      <c r="V1311" s="26"/>
      <c r="W1311" s="26"/>
      <c r="X1311" s="26"/>
      <c r="Y1311" s="26"/>
      <c r="Z1311" s="26"/>
      <c r="AA1311" s="26"/>
      <c r="AB1311" s="26"/>
      <c r="AC1311" s="26"/>
      <c r="AD1311" s="26"/>
      <c r="AE1311" s="26"/>
      <c r="AF1311" s="26"/>
      <c r="AG1311" s="26"/>
      <c r="AH1311" s="26"/>
      <c r="AI1311" s="26"/>
      <c r="AJ1311" s="26"/>
    </row>
    <row r="1312" spans="1:36" ht="62.5">
      <c r="A1312" s="67">
        <v>1351</v>
      </c>
      <c r="B1312" s="68">
        <v>45786</v>
      </c>
      <c r="C1312" s="67"/>
      <c r="D1312" s="70" t="s">
        <v>140</v>
      </c>
      <c r="E1312" s="69"/>
      <c r="F1312" s="69"/>
      <c r="G1312" s="70" t="s">
        <v>149</v>
      </c>
      <c r="H1312" s="70" t="s">
        <v>12668</v>
      </c>
      <c r="I1312" s="70" t="s">
        <v>12669</v>
      </c>
      <c r="J1312" s="70" t="s">
        <v>1615</v>
      </c>
      <c r="K1312" s="70" t="s">
        <v>440</v>
      </c>
      <c r="L1312" s="70" t="s">
        <v>156</v>
      </c>
      <c r="M1312" s="70" t="s">
        <v>12672</v>
      </c>
      <c r="N1312" s="70" t="s">
        <v>2887</v>
      </c>
      <c r="O1312" s="83" t="s">
        <v>12673</v>
      </c>
      <c r="P1312" s="72" t="s">
        <v>23</v>
      </c>
      <c r="Q1312" s="73"/>
      <c r="R1312" s="72" t="s">
        <v>24</v>
      </c>
      <c r="S1312" s="73" t="s">
        <v>440</v>
      </c>
      <c r="T1312" s="104" t="s">
        <v>12674</v>
      </c>
      <c r="U1312" s="74" t="s">
        <v>5828</v>
      </c>
      <c r="V1312" s="26"/>
      <c r="W1312" s="26"/>
      <c r="X1312" s="26"/>
      <c r="Y1312" s="26"/>
      <c r="Z1312" s="26"/>
      <c r="AA1312" s="26"/>
      <c r="AB1312" s="26"/>
      <c r="AC1312" s="26"/>
      <c r="AD1312" s="26"/>
      <c r="AE1312" s="26"/>
      <c r="AF1312" s="26"/>
      <c r="AG1312" s="26"/>
      <c r="AH1312" s="26"/>
      <c r="AI1312" s="26"/>
      <c r="AJ1312" s="26"/>
    </row>
    <row r="1313" spans="1:36" ht="162.5">
      <c r="A1313" s="67">
        <v>1352</v>
      </c>
      <c r="B1313" s="68">
        <v>45786</v>
      </c>
      <c r="C1313" s="67"/>
      <c r="D1313" s="70" t="s">
        <v>801</v>
      </c>
      <c r="E1313" s="69"/>
      <c r="F1313" s="69"/>
      <c r="G1313" s="70" t="s">
        <v>154</v>
      </c>
      <c r="H1313" s="70" t="s">
        <v>12675</v>
      </c>
      <c r="I1313" s="70"/>
      <c r="J1313" s="70" t="s">
        <v>1615</v>
      </c>
      <c r="K1313" s="70" t="s">
        <v>1616</v>
      </c>
      <c r="L1313" s="70" t="s">
        <v>5785</v>
      </c>
      <c r="M1313" s="70" t="s">
        <v>12676</v>
      </c>
      <c r="N1313" s="70" t="s">
        <v>12677</v>
      </c>
      <c r="O1313" s="70"/>
      <c r="P1313" s="72" t="s">
        <v>23</v>
      </c>
      <c r="Q1313" s="73"/>
      <c r="R1313" s="72" t="s">
        <v>24</v>
      </c>
      <c r="S1313" s="73" t="s">
        <v>1616</v>
      </c>
      <c r="T1313" s="73" t="s">
        <v>4033</v>
      </c>
      <c r="U1313" s="113">
        <v>45905</v>
      </c>
      <c r="V1313" s="26"/>
      <c r="W1313" s="26"/>
      <c r="X1313" s="26"/>
      <c r="Y1313" s="26"/>
      <c r="Z1313" s="26"/>
      <c r="AA1313" s="26"/>
      <c r="AB1313" s="26"/>
      <c r="AC1313" s="26"/>
      <c r="AD1313" s="26"/>
      <c r="AE1313" s="26"/>
      <c r="AF1313" s="26"/>
      <c r="AG1313" s="26"/>
      <c r="AH1313" s="26"/>
      <c r="AI1313" s="26"/>
      <c r="AJ1313" s="26"/>
    </row>
    <row r="1314" spans="1:36" ht="50">
      <c r="A1314" s="67">
        <v>1353</v>
      </c>
      <c r="B1314" s="68">
        <v>45786</v>
      </c>
      <c r="C1314" s="67"/>
      <c r="D1314" s="70" t="s">
        <v>349</v>
      </c>
      <c r="E1314" s="69"/>
      <c r="F1314" s="69"/>
      <c r="G1314" s="70" t="s">
        <v>12678</v>
      </c>
      <c r="H1314" s="70" t="s">
        <v>12679</v>
      </c>
      <c r="I1314" s="70" t="s">
        <v>12680</v>
      </c>
      <c r="J1314" s="70" t="s">
        <v>1645</v>
      </c>
      <c r="K1314" s="70" t="s">
        <v>1917</v>
      </c>
      <c r="L1314" s="70" t="s">
        <v>88</v>
      </c>
      <c r="M1314" s="70" t="s">
        <v>12681</v>
      </c>
      <c r="N1314" s="70" t="s">
        <v>2887</v>
      </c>
      <c r="O1314" s="70"/>
      <c r="P1314" s="72" t="s">
        <v>23</v>
      </c>
      <c r="Q1314" s="73"/>
      <c r="R1314" s="72" t="s">
        <v>24</v>
      </c>
      <c r="S1314" s="73" t="s">
        <v>1917</v>
      </c>
      <c r="T1314" s="73" t="s">
        <v>4033</v>
      </c>
      <c r="U1314" s="113">
        <v>45905</v>
      </c>
      <c r="V1314" s="26"/>
      <c r="W1314" s="26"/>
      <c r="X1314" s="26"/>
      <c r="Y1314" s="26"/>
      <c r="Z1314" s="26"/>
      <c r="AA1314" s="26"/>
      <c r="AB1314" s="26"/>
      <c r="AC1314" s="26"/>
      <c r="AD1314" s="26"/>
      <c r="AE1314" s="26"/>
      <c r="AF1314" s="26"/>
      <c r="AG1314" s="26"/>
      <c r="AH1314" s="26"/>
      <c r="AI1314" s="26"/>
      <c r="AJ1314" s="26"/>
    </row>
    <row r="1315" spans="1:36" ht="62.5">
      <c r="A1315" s="67">
        <v>1354</v>
      </c>
      <c r="B1315" s="68">
        <v>45786</v>
      </c>
      <c r="C1315" s="67"/>
      <c r="D1315" s="70" t="s">
        <v>395</v>
      </c>
      <c r="E1315" s="69"/>
      <c r="F1315" s="69"/>
      <c r="G1315" s="70" t="s">
        <v>157</v>
      </c>
      <c r="H1315" s="70" t="s">
        <v>12682</v>
      </c>
      <c r="I1315" s="70" t="s">
        <v>12683</v>
      </c>
      <c r="J1315" s="70" t="s">
        <v>977</v>
      </c>
      <c r="K1315" s="70" t="s">
        <v>440</v>
      </c>
      <c r="L1315" s="70" t="s">
        <v>27</v>
      </c>
      <c r="M1315" s="70" t="s">
        <v>12684</v>
      </c>
      <c r="N1315" s="70" t="s">
        <v>11849</v>
      </c>
      <c r="O1315" s="83" t="s">
        <v>12685</v>
      </c>
      <c r="P1315" s="72" t="s">
        <v>23</v>
      </c>
      <c r="Q1315" s="73" t="s">
        <v>12686</v>
      </c>
      <c r="R1315" s="72"/>
      <c r="S1315" s="73"/>
      <c r="T1315" s="73"/>
      <c r="U1315" s="74"/>
      <c r="V1315" s="26"/>
      <c r="W1315" s="26"/>
      <c r="X1315" s="26"/>
      <c r="Y1315" s="26"/>
      <c r="Z1315" s="26"/>
      <c r="AA1315" s="26"/>
      <c r="AB1315" s="26"/>
      <c r="AC1315" s="26"/>
      <c r="AD1315" s="26"/>
      <c r="AE1315" s="26"/>
      <c r="AF1315" s="26"/>
      <c r="AG1315" s="26"/>
      <c r="AH1315" s="26"/>
      <c r="AI1315" s="26"/>
      <c r="AJ1315" s="26"/>
    </row>
    <row r="1316" spans="1:36" ht="37.5">
      <c r="A1316" s="67">
        <v>1355</v>
      </c>
      <c r="B1316" s="68">
        <v>45786</v>
      </c>
      <c r="C1316" s="67"/>
      <c r="D1316" s="70" t="s">
        <v>313</v>
      </c>
      <c r="E1316" s="69"/>
      <c r="F1316" s="69"/>
      <c r="G1316" s="70" t="s">
        <v>48</v>
      </c>
      <c r="H1316" s="70" t="s">
        <v>12687</v>
      </c>
      <c r="I1316" s="70" t="s">
        <v>12688</v>
      </c>
      <c r="J1316" s="70" t="s">
        <v>977</v>
      </c>
      <c r="K1316" s="70" t="s">
        <v>440</v>
      </c>
      <c r="L1316" s="70" t="s">
        <v>125</v>
      </c>
      <c r="M1316" s="70" t="s">
        <v>12689</v>
      </c>
      <c r="N1316" s="70" t="s">
        <v>2887</v>
      </c>
      <c r="O1316" s="83" t="s">
        <v>12690</v>
      </c>
      <c r="P1316" s="72" t="s">
        <v>23</v>
      </c>
      <c r="Q1316" s="73"/>
      <c r="R1316" s="72" t="s">
        <v>24</v>
      </c>
      <c r="S1316" s="73" t="s">
        <v>440</v>
      </c>
      <c r="T1316" s="104" t="s">
        <v>12691</v>
      </c>
      <c r="U1316" s="74" t="s">
        <v>5828</v>
      </c>
      <c r="V1316" s="26"/>
      <c r="W1316" s="26"/>
      <c r="X1316" s="26"/>
      <c r="Y1316" s="26"/>
      <c r="Z1316" s="26"/>
      <c r="AA1316" s="26"/>
      <c r="AB1316" s="26"/>
      <c r="AC1316" s="26"/>
      <c r="AD1316" s="26"/>
      <c r="AE1316" s="26"/>
      <c r="AF1316" s="26"/>
      <c r="AG1316" s="26"/>
      <c r="AH1316" s="26"/>
      <c r="AI1316" s="26"/>
      <c r="AJ1316" s="26"/>
    </row>
    <row r="1317" spans="1:36" ht="75">
      <c r="A1317" s="67">
        <v>1356</v>
      </c>
      <c r="B1317" s="68">
        <v>45786</v>
      </c>
      <c r="C1317" s="67"/>
      <c r="D1317" s="70" t="s">
        <v>725</v>
      </c>
      <c r="E1317" s="69"/>
      <c r="F1317" s="69"/>
      <c r="G1317" s="70" t="s">
        <v>104</v>
      </c>
      <c r="H1317" s="70" t="s">
        <v>12650</v>
      </c>
      <c r="I1317" s="70"/>
      <c r="J1317" s="70" t="s">
        <v>1645</v>
      </c>
      <c r="K1317" s="70" t="s">
        <v>1616</v>
      </c>
      <c r="L1317" s="70" t="s">
        <v>27</v>
      </c>
      <c r="M1317" s="70" t="s">
        <v>12624</v>
      </c>
      <c r="N1317" s="70"/>
      <c r="O1317" s="83" t="s">
        <v>12692</v>
      </c>
      <c r="P1317" s="72" t="s">
        <v>23</v>
      </c>
      <c r="Q1317" s="73"/>
      <c r="S1317" s="73" t="s">
        <v>1616</v>
      </c>
      <c r="T1317" s="73" t="s">
        <v>4033</v>
      </c>
      <c r="U1317" s="74"/>
      <c r="V1317" s="26"/>
      <c r="W1317" s="26"/>
      <c r="X1317" s="26"/>
      <c r="Y1317" s="26"/>
      <c r="Z1317" s="26"/>
      <c r="AA1317" s="26"/>
      <c r="AB1317" s="26"/>
      <c r="AC1317" s="26"/>
      <c r="AD1317" s="26"/>
      <c r="AE1317" s="26"/>
      <c r="AF1317" s="26"/>
      <c r="AG1317" s="26"/>
      <c r="AH1317" s="26"/>
      <c r="AI1317" s="26"/>
      <c r="AJ1317" s="26"/>
    </row>
    <row r="1318" spans="1:36" ht="25">
      <c r="A1318" s="67">
        <v>1357</v>
      </c>
      <c r="B1318" s="68">
        <v>45786</v>
      </c>
      <c r="C1318" s="67"/>
      <c r="D1318" s="70" t="s">
        <v>395</v>
      </c>
      <c r="E1318" s="69"/>
      <c r="F1318" s="69"/>
      <c r="G1318" s="70" t="s">
        <v>104</v>
      </c>
      <c r="H1318" s="38" t="s">
        <v>12693</v>
      </c>
      <c r="I1318" s="70" t="s">
        <v>12683</v>
      </c>
      <c r="J1318" s="70" t="s">
        <v>977</v>
      </c>
      <c r="K1318" s="70" t="s">
        <v>440</v>
      </c>
      <c r="L1318" s="70" t="s">
        <v>142</v>
      </c>
      <c r="M1318" s="70" t="s">
        <v>12694</v>
      </c>
      <c r="N1318" s="70" t="s">
        <v>3112</v>
      </c>
      <c r="O1318" s="83" t="s">
        <v>12695</v>
      </c>
      <c r="P1318" s="72" t="s">
        <v>23</v>
      </c>
      <c r="Q1318" s="73" t="s">
        <v>12696</v>
      </c>
      <c r="R1318" s="72"/>
      <c r="S1318" s="73"/>
      <c r="T1318" s="73"/>
      <c r="U1318" s="74"/>
      <c r="V1318" s="26"/>
      <c r="W1318" s="26"/>
      <c r="X1318" s="26"/>
      <c r="Y1318" s="26"/>
      <c r="Z1318" s="26"/>
      <c r="AA1318" s="26"/>
      <c r="AB1318" s="26"/>
      <c r="AC1318" s="26"/>
      <c r="AD1318" s="26"/>
      <c r="AE1318" s="26"/>
      <c r="AF1318" s="26"/>
      <c r="AG1318" s="26"/>
      <c r="AH1318" s="26"/>
      <c r="AI1318" s="26"/>
      <c r="AJ1318" s="26"/>
    </row>
    <row r="1319" spans="1:36" ht="87.5">
      <c r="A1319" s="67">
        <v>1358</v>
      </c>
      <c r="B1319" s="68">
        <v>45791</v>
      </c>
      <c r="C1319" s="67"/>
      <c r="D1319" s="70" t="s">
        <v>93</v>
      </c>
      <c r="E1319" s="69"/>
      <c r="F1319" s="69"/>
      <c r="G1319" s="70" t="s">
        <v>49</v>
      </c>
      <c r="H1319" s="70" t="s">
        <v>12697</v>
      </c>
      <c r="I1319" s="70" t="s">
        <v>12383</v>
      </c>
      <c r="J1319" s="70" t="s">
        <v>1645</v>
      </c>
      <c r="K1319" s="70" t="s">
        <v>440</v>
      </c>
      <c r="L1319" s="70" t="s">
        <v>3807</v>
      </c>
      <c r="M1319" s="70" t="s">
        <v>12698</v>
      </c>
      <c r="N1319" s="70" t="s">
        <v>826</v>
      </c>
      <c r="O1319" s="83" t="s">
        <v>12699</v>
      </c>
      <c r="P1319" s="72" t="s">
        <v>23</v>
      </c>
      <c r="Q1319" s="73"/>
      <c r="R1319" s="72"/>
      <c r="S1319" s="73"/>
      <c r="T1319" s="73"/>
      <c r="U1319" s="74"/>
      <c r="V1319" s="26"/>
      <c r="W1319" s="26"/>
      <c r="X1319" s="26"/>
      <c r="Y1319" s="26"/>
      <c r="Z1319" s="26"/>
      <c r="AA1319" s="26"/>
      <c r="AB1319" s="26"/>
      <c r="AC1319" s="26"/>
      <c r="AD1319" s="26"/>
      <c r="AE1319" s="26"/>
      <c r="AF1319" s="26"/>
      <c r="AG1319" s="26"/>
      <c r="AH1319" s="26"/>
      <c r="AI1319" s="26"/>
      <c r="AJ1319" s="26"/>
    </row>
    <row r="1320" spans="1:36" ht="37.5">
      <c r="A1320" s="67">
        <v>1359</v>
      </c>
      <c r="B1320" s="68">
        <v>45791</v>
      </c>
      <c r="C1320" s="67"/>
      <c r="D1320" s="70" t="s">
        <v>422</v>
      </c>
      <c r="E1320" s="69"/>
      <c r="F1320" s="69"/>
      <c r="G1320" s="70" t="s">
        <v>12495</v>
      </c>
      <c r="H1320" s="70" t="s">
        <v>12700</v>
      </c>
      <c r="I1320" s="70" t="s">
        <v>12701</v>
      </c>
      <c r="J1320" s="70" t="s">
        <v>977</v>
      </c>
      <c r="K1320" s="70" t="s">
        <v>440</v>
      </c>
      <c r="L1320" s="70" t="s">
        <v>35</v>
      </c>
      <c r="M1320" s="70" t="s">
        <v>12702</v>
      </c>
      <c r="N1320" s="70" t="s">
        <v>12703</v>
      </c>
      <c r="O1320" s="83" t="s">
        <v>12704</v>
      </c>
      <c r="P1320" s="72" t="s">
        <v>901</v>
      </c>
      <c r="Q1320" s="73"/>
      <c r="R1320" s="72"/>
      <c r="S1320" s="73"/>
      <c r="T1320" s="73"/>
      <c r="U1320" s="74"/>
      <c r="V1320" s="26"/>
      <c r="W1320" s="26"/>
      <c r="X1320" s="26"/>
      <c r="Y1320" s="26"/>
      <c r="Z1320" s="26"/>
      <c r="AA1320" s="26"/>
      <c r="AB1320" s="26"/>
      <c r="AC1320" s="26"/>
      <c r="AD1320" s="26"/>
      <c r="AE1320" s="26"/>
      <c r="AF1320" s="26"/>
      <c r="AG1320" s="26"/>
      <c r="AH1320" s="26"/>
      <c r="AI1320" s="26"/>
      <c r="AJ1320" s="26"/>
    </row>
    <row r="1321" spans="1:36" ht="37.5">
      <c r="A1321" s="67">
        <v>1360</v>
      </c>
      <c r="B1321" s="68">
        <v>45791</v>
      </c>
      <c r="C1321" s="67"/>
      <c r="D1321" s="70" t="s">
        <v>698</v>
      </c>
      <c r="E1321" s="69"/>
      <c r="F1321" s="69"/>
      <c r="G1321" s="70" t="s">
        <v>12598</v>
      </c>
      <c r="H1321" s="38" t="s">
        <v>12705</v>
      </c>
      <c r="I1321" s="70" t="s">
        <v>12706</v>
      </c>
      <c r="J1321" s="70" t="s">
        <v>977</v>
      </c>
      <c r="K1321" s="70" t="s">
        <v>440</v>
      </c>
      <c r="L1321" s="70" t="s">
        <v>37</v>
      </c>
      <c r="M1321" s="70" t="s">
        <v>10217</v>
      </c>
      <c r="N1321" s="70" t="s">
        <v>8819</v>
      </c>
      <c r="O1321" s="83" t="s">
        <v>12707</v>
      </c>
      <c r="P1321" s="72" t="s">
        <v>23</v>
      </c>
      <c r="Q1321" s="73"/>
      <c r="R1321" s="72" t="s">
        <v>24</v>
      </c>
      <c r="S1321" s="73" t="s">
        <v>440</v>
      </c>
      <c r="T1321" s="104" t="s">
        <v>12708</v>
      </c>
      <c r="U1321" s="74" t="s">
        <v>12709</v>
      </c>
      <c r="V1321" s="26"/>
      <c r="W1321" s="26"/>
      <c r="X1321" s="26"/>
      <c r="Y1321" s="26"/>
      <c r="Z1321" s="26"/>
      <c r="AA1321" s="26"/>
      <c r="AB1321" s="26"/>
      <c r="AC1321" s="26"/>
      <c r="AD1321" s="26"/>
      <c r="AE1321" s="26"/>
      <c r="AF1321" s="26"/>
      <c r="AG1321" s="26"/>
      <c r="AH1321" s="26"/>
      <c r="AI1321" s="26"/>
      <c r="AJ1321" s="26"/>
    </row>
    <row r="1322" spans="1:36" ht="37.5">
      <c r="A1322" s="67">
        <v>1361</v>
      </c>
      <c r="B1322" s="68">
        <v>45791</v>
      </c>
      <c r="C1322" s="67"/>
      <c r="D1322" s="70" t="s">
        <v>698</v>
      </c>
      <c r="E1322" s="69"/>
      <c r="F1322" s="69"/>
      <c r="G1322" s="70" t="s">
        <v>12598</v>
      </c>
      <c r="H1322" s="38" t="s">
        <v>12705</v>
      </c>
      <c r="I1322" s="70" t="s">
        <v>12706</v>
      </c>
      <c r="J1322" s="70" t="s">
        <v>977</v>
      </c>
      <c r="K1322" s="70" t="s">
        <v>440</v>
      </c>
      <c r="L1322" s="70" t="s">
        <v>486</v>
      </c>
      <c r="M1322" s="70" t="s">
        <v>4525</v>
      </c>
      <c r="N1322" s="70" t="s">
        <v>5591</v>
      </c>
      <c r="O1322" s="83" t="s">
        <v>12710</v>
      </c>
      <c r="P1322" s="72" t="s">
        <v>23</v>
      </c>
      <c r="Q1322" s="73"/>
      <c r="R1322" s="72"/>
      <c r="S1322" s="73"/>
      <c r="T1322" s="73"/>
      <c r="U1322" s="74"/>
      <c r="V1322" s="26"/>
      <c r="W1322" s="26"/>
      <c r="X1322" s="26"/>
      <c r="Y1322" s="26"/>
      <c r="Z1322" s="26"/>
      <c r="AA1322" s="26"/>
      <c r="AB1322" s="26"/>
      <c r="AC1322" s="26"/>
      <c r="AD1322" s="26"/>
      <c r="AE1322" s="26"/>
      <c r="AF1322" s="26"/>
      <c r="AG1322" s="26"/>
      <c r="AH1322" s="26"/>
      <c r="AI1322" s="26"/>
      <c r="AJ1322" s="26"/>
    </row>
    <row r="1323" spans="1:36" ht="162.5">
      <c r="A1323" s="67">
        <v>1362</v>
      </c>
      <c r="B1323" s="68">
        <v>45791</v>
      </c>
      <c r="C1323" s="67"/>
      <c r="D1323" s="70" t="s">
        <v>435</v>
      </c>
      <c r="E1323" s="69"/>
      <c r="F1323" s="69"/>
      <c r="G1323" s="70" t="s">
        <v>104</v>
      </c>
      <c r="H1323" s="70" t="s">
        <v>12711</v>
      </c>
      <c r="I1323" s="70" t="s">
        <v>0</v>
      </c>
      <c r="J1323" s="70" t="s">
        <v>1645</v>
      </c>
      <c r="K1323" s="70" t="s">
        <v>1616</v>
      </c>
      <c r="L1323" s="70" t="s">
        <v>64</v>
      </c>
      <c r="M1323" s="70" t="s">
        <v>12712</v>
      </c>
      <c r="N1323" s="70" t="s">
        <v>3898</v>
      </c>
      <c r="O1323" s="70"/>
      <c r="P1323" s="72" t="s">
        <v>23</v>
      </c>
      <c r="Q1323" s="73"/>
      <c r="R1323" s="72" t="s">
        <v>727</v>
      </c>
      <c r="S1323" s="73" t="s">
        <v>1616</v>
      </c>
      <c r="T1323" s="73" t="s">
        <v>12713</v>
      </c>
      <c r="U1323" s="74"/>
      <c r="V1323" s="26"/>
      <c r="W1323" s="26"/>
      <c r="X1323" s="26"/>
      <c r="Y1323" s="26"/>
      <c r="Z1323" s="26"/>
      <c r="AA1323" s="26"/>
      <c r="AB1323" s="26"/>
      <c r="AC1323" s="26"/>
      <c r="AD1323" s="26"/>
      <c r="AE1323" s="26"/>
      <c r="AF1323" s="26"/>
      <c r="AG1323" s="26"/>
      <c r="AH1323" s="26"/>
      <c r="AI1323" s="26"/>
      <c r="AJ1323" s="26"/>
    </row>
    <row r="1324" spans="1:36" ht="37.5">
      <c r="A1324" s="67">
        <v>1363</v>
      </c>
      <c r="B1324" s="68">
        <v>45791</v>
      </c>
      <c r="C1324" s="67"/>
      <c r="D1324" s="70" t="s">
        <v>395</v>
      </c>
      <c r="E1324" s="69"/>
      <c r="F1324" s="69"/>
      <c r="G1324" s="70" t="s">
        <v>12714</v>
      </c>
      <c r="H1324" s="70" t="s">
        <v>12715</v>
      </c>
      <c r="I1324" s="70" t="s">
        <v>12716</v>
      </c>
      <c r="J1324" s="70" t="s">
        <v>977</v>
      </c>
      <c r="K1324" s="70" t="s">
        <v>440</v>
      </c>
      <c r="L1324" s="70" t="s">
        <v>27</v>
      </c>
      <c r="M1324" s="70" t="s">
        <v>12717</v>
      </c>
      <c r="N1324" s="70" t="s">
        <v>12718</v>
      </c>
      <c r="O1324" s="83" t="s">
        <v>12719</v>
      </c>
      <c r="P1324" s="72" t="s">
        <v>23</v>
      </c>
      <c r="Q1324" s="73"/>
      <c r="R1324" s="72"/>
      <c r="S1324" s="73"/>
      <c r="T1324" s="73"/>
      <c r="U1324" s="74"/>
      <c r="V1324" s="26"/>
      <c r="W1324" s="26"/>
      <c r="X1324" s="26"/>
      <c r="Y1324" s="26"/>
      <c r="Z1324" s="26"/>
      <c r="AA1324" s="26"/>
      <c r="AB1324" s="26"/>
      <c r="AC1324" s="26"/>
      <c r="AD1324" s="26"/>
      <c r="AE1324" s="26"/>
      <c r="AF1324" s="26"/>
      <c r="AG1324" s="26"/>
      <c r="AH1324" s="26"/>
      <c r="AI1324" s="26"/>
      <c r="AJ1324" s="26"/>
    </row>
    <row r="1325" spans="1:36" ht="25">
      <c r="A1325" s="67">
        <v>1364</v>
      </c>
      <c r="B1325" s="68">
        <v>45792</v>
      </c>
      <c r="C1325" s="67"/>
      <c r="D1325" s="70" t="s">
        <v>110</v>
      </c>
      <c r="E1325" s="69"/>
      <c r="F1325" s="69"/>
      <c r="G1325" s="70" t="s">
        <v>79</v>
      </c>
      <c r="H1325" s="38" t="s">
        <v>12720</v>
      </c>
      <c r="I1325" s="70" t="s">
        <v>12721</v>
      </c>
      <c r="J1325" s="70" t="s">
        <v>1645</v>
      </c>
      <c r="K1325" s="70" t="s">
        <v>440</v>
      </c>
      <c r="L1325" s="70" t="s">
        <v>37</v>
      </c>
      <c r="M1325" s="70" t="s">
        <v>12722</v>
      </c>
      <c r="N1325" s="70" t="s">
        <v>12723</v>
      </c>
      <c r="O1325" s="83" t="s">
        <v>12724</v>
      </c>
      <c r="P1325" s="72" t="s">
        <v>23</v>
      </c>
      <c r="Q1325" s="73"/>
      <c r="R1325" s="72" t="s">
        <v>24</v>
      </c>
      <c r="S1325" s="73" t="s">
        <v>440</v>
      </c>
      <c r="T1325" s="104" t="s">
        <v>12725</v>
      </c>
      <c r="U1325" s="74" t="s">
        <v>5828</v>
      </c>
      <c r="V1325" s="26"/>
      <c r="W1325" s="26"/>
      <c r="X1325" s="26"/>
      <c r="Y1325" s="26"/>
      <c r="Z1325" s="26"/>
      <c r="AA1325" s="26"/>
      <c r="AB1325" s="26"/>
      <c r="AC1325" s="26"/>
      <c r="AD1325" s="26"/>
      <c r="AE1325" s="26"/>
      <c r="AF1325" s="26"/>
      <c r="AG1325" s="26"/>
      <c r="AH1325" s="26"/>
      <c r="AI1325" s="26"/>
      <c r="AJ1325" s="26"/>
    </row>
    <row r="1326" spans="1:36" ht="37.5">
      <c r="A1326" s="67">
        <v>1365</v>
      </c>
      <c r="B1326" s="68">
        <v>45792</v>
      </c>
      <c r="C1326" s="67"/>
      <c r="D1326" s="70" t="s">
        <v>93</v>
      </c>
      <c r="E1326" s="69"/>
      <c r="F1326" s="69"/>
      <c r="G1326" s="70" t="s">
        <v>49</v>
      </c>
      <c r="H1326" s="70" t="s">
        <v>12726</v>
      </c>
      <c r="I1326" s="70" t="s">
        <v>12383</v>
      </c>
      <c r="J1326" s="70" t="s">
        <v>1645</v>
      </c>
      <c r="K1326" s="70" t="s">
        <v>440</v>
      </c>
      <c r="L1326" s="70" t="s">
        <v>3807</v>
      </c>
      <c r="M1326" s="70" t="s">
        <v>12727</v>
      </c>
      <c r="N1326" s="70" t="s">
        <v>1008</v>
      </c>
      <c r="O1326" s="83" t="s">
        <v>12728</v>
      </c>
      <c r="P1326" s="72" t="s">
        <v>901</v>
      </c>
      <c r="Q1326" s="73"/>
      <c r="R1326" s="72"/>
      <c r="S1326" s="73"/>
      <c r="T1326" s="73"/>
      <c r="U1326" s="74"/>
      <c r="V1326" s="26"/>
      <c r="W1326" s="26"/>
      <c r="X1326" s="26"/>
      <c r="Y1326" s="26"/>
      <c r="Z1326" s="26"/>
      <c r="AA1326" s="26"/>
      <c r="AB1326" s="26"/>
      <c r="AC1326" s="26"/>
      <c r="AD1326" s="26"/>
      <c r="AE1326" s="26"/>
      <c r="AF1326" s="26"/>
      <c r="AG1326" s="26"/>
      <c r="AH1326" s="26"/>
      <c r="AI1326" s="26"/>
      <c r="AJ1326" s="26"/>
    </row>
    <row r="1327" spans="1:36" ht="75">
      <c r="A1327" s="67">
        <v>1366</v>
      </c>
      <c r="B1327" s="68">
        <v>45792</v>
      </c>
      <c r="C1327" s="67"/>
      <c r="D1327" s="70" t="s">
        <v>466</v>
      </c>
      <c r="E1327" s="69"/>
      <c r="F1327" s="69"/>
      <c r="G1327" s="70" t="s">
        <v>12729</v>
      </c>
      <c r="H1327" s="70" t="s">
        <v>12730</v>
      </c>
      <c r="I1327" s="70" t="s">
        <v>11398</v>
      </c>
      <c r="J1327" s="70" t="s">
        <v>1645</v>
      </c>
      <c r="K1327" s="70" t="s">
        <v>440</v>
      </c>
      <c r="L1327" s="70" t="s">
        <v>381</v>
      </c>
      <c r="M1327" s="70" t="s">
        <v>12731</v>
      </c>
      <c r="N1327" s="70" t="s">
        <v>12732</v>
      </c>
      <c r="O1327" s="83" t="s">
        <v>12733</v>
      </c>
      <c r="P1327" s="72" t="s">
        <v>23</v>
      </c>
      <c r="Q1327" s="73"/>
      <c r="R1327" s="72"/>
      <c r="S1327" s="73"/>
      <c r="T1327" s="73"/>
      <c r="U1327" s="74"/>
      <c r="V1327" s="26"/>
      <c r="W1327" s="26"/>
      <c r="X1327" s="26"/>
      <c r="Y1327" s="26"/>
      <c r="Z1327" s="26"/>
      <c r="AA1327" s="26"/>
      <c r="AB1327" s="26"/>
      <c r="AC1327" s="26"/>
      <c r="AD1327" s="26"/>
      <c r="AE1327" s="26"/>
      <c r="AF1327" s="26"/>
      <c r="AG1327" s="26"/>
      <c r="AH1327" s="26"/>
      <c r="AI1327" s="26"/>
      <c r="AJ1327" s="26"/>
    </row>
    <row r="1328" spans="1:36" ht="37.5">
      <c r="A1328" s="67">
        <v>1367</v>
      </c>
      <c r="B1328" s="68">
        <v>45792</v>
      </c>
      <c r="C1328" s="67"/>
      <c r="D1328" s="70" t="s">
        <v>395</v>
      </c>
      <c r="E1328" s="69"/>
      <c r="F1328" s="69"/>
      <c r="G1328" s="70" t="s">
        <v>12714</v>
      </c>
      <c r="H1328" s="70" t="s">
        <v>12734</v>
      </c>
      <c r="I1328" s="70" t="s">
        <v>12735</v>
      </c>
      <c r="J1328" s="70" t="s">
        <v>977</v>
      </c>
      <c r="K1328" s="70" t="s">
        <v>440</v>
      </c>
      <c r="L1328" s="70" t="s">
        <v>27</v>
      </c>
      <c r="M1328" s="70" t="s">
        <v>12736</v>
      </c>
      <c r="N1328" s="70" t="s">
        <v>12737</v>
      </c>
      <c r="O1328" s="83" t="s">
        <v>12738</v>
      </c>
      <c r="P1328" s="72" t="s">
        <v>23</v>
      </c>
      <c r="Q1328" s="73"/>
      <c r="R1328" s="72"/>
      <c r="S1328" s="73"/>
      <c r="T1328" s="73"/>
      <c r="U1328" s="74"/>
      <c r="V1328" s="26"/>
      <c r="W1328" s="26"/>
      <c r="X1328" s="26"/>
      <c r="Y1328" s="26"/>
      <c r="Z1328" s="26"/>
      <c r="AA1328" s="26"/>
      <c r="AB1328" s="26"/>
      <c r="AC1328" s="26"/>
      <c r="AD1328" s="26"/>
      <c r="AE1328" s="26"/>
      <c r="AF1328" s="26"/>
      <c r="AG1328" s="26"/>
      <c r="AH1328" s="26"/>
      <c r="AI1328" s="26"/>
      <c r="AJ1328" s="26"/>
    </row>
    <row r="1329" spans="1:36" ht="112.5">
      <c r="A1329" s="67">
        <v>1368</v>
      </c>
      <c r="B1329" s="68">
        <v>45792</v>
      </c>
      <c r="C1329" s="67"/>
      <c r="D1329" s="70" t="s">
        <v>135</v>
      </c>
      <c r="E1329" s="69"/>
      <c r="F1329" s="69"/>
      <c r="G1329" s="70" t="s">
        <v>49</v>
      </c>
      <c r="H1329" s="70" t="s">
        <v>12739</v>
      </c>
      <c r="I1329" s="70" t="s">
        <v>1645</v>
      </c>
      <c r="J1329" s="70" t="s">
        <v>1645</v>
      </c>
      <c r="K1329" s="70" t="s">
        <v>440</v>
      </c>
      <c r="L1329" s="70" t="s">
        <v>45</v>
      </c>
      <c r="M1329" s="70" t="s">
        <v>12740</v>
      </c>
      <c r="N1329" s="70"/>
      <c r="O1329" s="70"/>
      <c r="P1329" s="72" t="s">
        <v>23</v>
      </c>
      <c r="Q1329" s="73"/>
      <c r="R1329" s="72" t="s">
        <v>24</v>
      </c>
      <c r="S1329" s="73" t="s">
        <v>1917</v>
      </c>
      <c r="T1329" s="73" t="s">
        <v>4033</v>
      </c>
      <c r="U1329" s="74" t="s">
        <v>12741</v>
      </c>
      <c r="V1329" s="26"/>
      <c r="W1329" s="26"/>
      <c r="X1329" s="26"/>
      <c r="Y1329" s="26"/>
      <c r="Z1329" s="26"/>
      <c r="AA1329" s="26"/>
      <c r="AB1329" s="26"/>
      <c r="AC1329" s="26"/>
      <c r="AD1329" s="26"/>
      <c r="AE1329" s="26"/>
      <c r="AF1329" s="26"/>
      <c r="AG1329" s="26"/>
      <c r="AH1329" s="26"/>
      <c r="AI1329" s="26"/>
      <c r="AJ1329" s="26"/>
    </row>
    <row r="1330" spans="1:36" ht="62.5">
      <c r="A1330" s="67">
        <v>1369</v>
      </c>
      <c r="B1330" s="68">
        <v>45792</v>
      </c>
      <c r="C1330" s="67"/>
      <c r="D1330" s="70" t="s">
        <v>525</v>
      </c>
      <c r="E1330" s="69"/>
      <c r="F1330" s="69"/>
      <c r="G1330" s="70" t="s">
        <v>185</v>
      </c>
      <c r="H1330" s="70" t="s">
        <v>12742</v>
      </c>
      <c r="I1330" s="70" t="s">
        <v>12743</v>
      </c>
      <c r="J1330" s="70" t="s">
        <v>1645</v>
      </c>
      <c r="K1330" s="70" t="s">
        <v>1917</v>
      </c>
      <c r="L1330" s="70" t="s">
        <v>381</v>
      </c>
      <c r="M1330" s="70" t="s">
        <v>12744</v>
      </c>
      <c r="N1330" s="70" t="s">
        <v>12745</v>
      </c>
      <c r="O1330" s="70"/>
      <c r="P1330" s="72" t="s">
        <v>23</v>
      </c>
      <c r="Q1330" s="73"/>
      <c r="R1330" s="72" t="s">
        <v>24</v>
      </c>
      <c r="S1330" s="73" t="s">
        <v>1917</v>
      </c>
      <c r="T1330" s="73" t="s">
        <v>4033</v>
      </c>
      <c r="U1330" s="74" t="s">
        <v>12746</v>
      </c>
      <c r="V1330" s="26"/>
      <c r="W1330" s="26"/>
      <c r="X1330" s="26"/>
      <c r="Y1330" s="26"/>
      <c r="Z1330" s="26"/>
      <c r="AA1330" s="26"/>
      <c r="AB1330" s="26"/>
      <c r="AC1330" s="26"/>
      <c r="AD1330" s="26"/>
      <c r="AE1330" s="26"/>
      <c r="AF1330" s="26"/>
      <c r="AG1330" s="26"/>
      <c r="AH1330" s="26"/>
      <c r="AI1330" s="26"/>
      <c r="AJ1330" s="26"/>
    </row>
    <row r="1331" spans="1:36" ht="87.5">
      <c r="A1331" s="67">
        <v>1370</v>
      </c>
      <c r="B1331" s="68">
        <v>45792</v>
      </c>
      <c r="C1331" s="67"/>
      <c r="D1331" s="70" t="s">
        <v>395</v>
      </c>
      <c r="E1331" s="69"/>
      <c r="F1331" s="69"/>
      <c r="G1331" s="70" t="s">
        <v>12516</v>
      </c>
      <c r="H1331" s="70" t="s">
        <v>12517</v>
      </c>
      <c r="I1331" s="70" t="s">
        <v>12747</v>
      </c>
      <c r="J1331" s="70" t="s">
        <v>1645</v>
      </c>
      <c r="K1331" s="70" t="s">
        <v>1917</v>
      </c>
      <c r="L1331" s="70" t="s">
        <v>45</v>
      </c>
      <c r="M1331" s="70" t="s">
        <v>12519</v>
      </c>
      <c r="N1331" s="70" t="s">
        <v>12748</v>
      </c>
      <c r="O1331" s="70"/>
      <c r="P1331" s="72" t="s">
        <v>23</v>
      </c>
      <c r="Q1331" s="73" t="s">
        <v>12749</v>
      </c>
      <c r="R1331" s="72" t="s">
        <v>24</v>
      </c>
      <c r="S1331" s="73" t="s">
        <v>1917</v>
      </c>
      <c r="T1331" s="73" t="s">
        <v>4033</v>
      </c>
      <c r="U1331" s="74" t="s">
        <v>12746</v>
      </c>
      <c r="V1331" s="26"/>
      <c r="W1331" s="26"/>
      <c r="X1331" s="26"/>
      <c r="Y1331" s="26"/>
      <c r="Z1331" s="26"/>
      <c r="AA1331" s="26"/>
      <c r="AB1331" s="26"/>
      <c r="AC1331" s="26"/>
      <c r="AD1331" s="26"/>
      <c r="AE1331" s="26"/>
      <c r="AF1331" s="26"/>
      <c r="AG1331" s="26"/>
      <c r="AH1331" s="26"/>
      <c r="AI1331" s="26"/>
      <c r="AJ1331" s="26"/>
    </row>
    <row r="1332" spans="1:36" ht="62.5">
      <c r="A1332" s="67">
        <v>1371</v>
      </c>
      <c r="B1332" s="68">
        <v>45792</v>
      </c>
      <c r="C1332" s="67"/>
      <c r="D1332" s="70" t="s">
        <v>275</v>
      </c>
      <c r="E1332" s="69"/>
      <c r="F1332" s="69"/>
      <c r="G1332" s="70" t="s">
        <v>174</v>
      </c>
      <c r="H1332" s="70" t="s">
        <v>12750</v>
      </c>
      <c r="I1332" s="70" t="s">
        <v>12751</v>
      </c>
      <c r="J1332" s="70" t="s">
        <v>1645</v>
      </c>
      <c r="K1332" s="70" t="s">
        <v>1917</v>
      </c>
      <c r="L1332" s="70" t="s">
        <v>381</v>
      </c>
      <c r="M1332" s="70" t="s">
        <v>12752</v>
      </c>
      <c r="N1332" s="70" t="s">
        <v>12753</v>
      </c>
      <c r="O1332" s="83" t="s">
        <v>12754</v>
      </c>
      <c r="P1332" s="72" t="s">
        <v>23</v>
      </c>
      <c r="Q1332" s="73"/>
      <c r="R1332" s="72" t="s">
        <v>24</v>
      </c>
      <c r="S1332" s="73" t="s">
        <v>1917</v>
      </c>
      <c r="T1332" s="73" t="s">
        <v>4033</v>
      </c>
      <c r="U1332" s="74" t="s">
        <v>12741</v>
      </c>
      <c r="V1332" s="26"/>
      <c r="W1332" s="26"/>
      <c r="X1332" s="26"/>
      <c r="Y1332" s="26"/>
      <c r="Z1332" s="26"/>
      <c r="AA1332" s="26"/>
      <c r="AB1332" s="26"/>
      <c r="AC1332" s="26"/>
      <c r="AD1332" s="26"/>
      <c r="AE1332" s="26"/>
      <c r="AF1332" s="26"/>
      <c r="AG1332" s="26"/>
      <c r="AH1332" s="26"/>
      <c r="AI1332" s="26"/>
      <c r="AJ1332" s="26"/>
    </row>
    <row r="1333" spans="1:36" ht="62.5">
      <c r="A1333" s="67">
        <v>1372</v>
      </c>
      <c r="B1333" s="68">
        <v>45792</v>
      </c>
      <c r="C1333" s="67"/>
      <c r="D1333" s="70" t="s">
        <v>8298</v>
      </c>
      <c r="E1333" s="69"/>
      <c r="F1333" s="69"/>
      <c r="G1333" s="70" t="s">
        <v>11043</v>
      </c>
      <c r="H1333" s="70" t="s">
        <v>12755</v>
      </c>
      <c r="I1333" s="70" t="s">
        <v>12756</v>
      </c>
      <c r="J1333" s="70" t="s">
        <v>1645</v>
      </c>
      <c r="K1333" s="70" t="s">
        <v>1917</v>
      </c>
      <c r="L1333" s="70" t="s">
        <v>5785</v>
      </c>
      <c r="M1333" s="70" t="s">
        <v>12757</v>
      </c>
      <c r="N1333" s="70" t="s">
        <v>12758</v>
      </c>
      <c r="O1333" s="70"/>
      <c r="P1333" s="72" t="s">
        <v>23</v>
      </c>
      <c r="Q1333" s="73"/>
      <c r="R1333" s="72" t="s">
        <v>24</v>
      </c>
      <c r="S1333" s="73" t="s">
        <v>1917</v>
      </c>
      <c r="T1333" s="73" t="s">
        <v>4033</v>
      </c>
      <c r="U1333" s="74" t="s">
        <v>12746</v>
      </c>
      <c r="V1333" s="26"/>
      <c r="W1333" s="26"/>
      <c r="X1333" s="26"/>
      <c r="Y1333" s="26"/>
      <c r="Z1333" s="26"/>
      <c r="AA1333" s="26"/>
      <c r="AB1333" s="26"/>
      <c r="AC1333" s="26"/>
      <c r="AD1333" s="26"/>
      <c r="AE1333" s="26"/>
      <c r="AF1333" s="26"/>
      <c r="AG1333" s="26"/>
      <c r="AH1333" s="26"/>
      <c r="AI1333" s="26"/>
      <c r="AJ1333" s="26"/>
    </row>
    <row r="1334" spans="1:36" ht="62.5">
      <c r="A1334" s="67">
        <v>1373</v>
      </c>
      <c r="B1334" s="68">
        <v>45792</v>
      </c>
      <c r="C1334" s="67"/>
      <c r="D1334" s="70" t="s">
        <v>85</v>
      </c>
      <c r="E1334" s="69"/>
      <c r="F1334" s="69"/>
      <c r="G1334" s="70" t="s">
        <v>104</v>
      </c>
      <c r="H1334" s="70" t="s">
        <v>12759</v>
      </c>
      <c r="I1334" s="70" t="s">
        <v>12760</v>
      </c>
      <c r="J1334" s="70" t="s">
        <v>1645</v>
      </c>
      <c r="K1334" s="70" t="s">
        <v>1917</v>
      </c>
      <c r="L1334" s="70" t="s">
        <v>142</v>
      </c>
      <c r="M1334" s="70" t="s">
        <v>12761</v>
      </c>
      <c r="N1334" s="70" t="s">
        <v>9880</v>
      </c>
      <c r="O1334" s="70"/>
      <c r="P1334" s="72" t="s">
        <v>23</v>
      </c>
      <c r="Q1334" s="73" t="s">
        <v>11784</v>
      </c>
      <c r="R1334" s="72" t="s">
        <v>727</v>
      </c>
      <c r="S1334" s="73" t="s">
        <v>1917</v>
      </c>
      <c r="T1334" s="73" t="s">
        <v>12762</v>
      </c>
      <c r="U1334" s="74"/>
      <c r="V1334" s="26"/>
      <c r="W1334" s="26"/>
      <c r="X1334" s="26"/>
      <c r="Y1334" s="26"/>
      <c r="Z1334" s="26"/>
      <c r="AA1334" s="26"/>
      <c r="AB1334" s="26"/>
      <c r="AC1334" s="26"/>
      <c r="AD1334" s="26"/>
      <c r="AE1334" s="26"/>
      <c r="AF1334" s="26"/>
      <c r="AG1334" s="26"/>
      <c r="AH1334" s="26"/>
      <c r="AI1334" s="26"/>
      <c r="AJ1334" s="26"/>
    </row>
    <row r="1335" spans="1:36" ht="62.5">
      <c r="A1335" s="67">
        <v>1374</v>
      </c>
      <c r="B1335" s="68">
        <v>45792</v>
      </c>
      <c r="C1335" s="67"/>
      <c r="D1335" s="70" t="s">
        <v>745</v>
      </c>
      <c r="E1335" s="69"/>
      <c r="F1335" s="69"/>
      <c r="G1335" s="70" t="s">
        <v>12763</v>
      </c>
      <c r="H1335" s="70" t="s">
        <v>12764</v>
      </c>
      <c r="I1335" s="70" t="s">
        <v>12765</v>
      </c>
      <c r="J1335" s="70" t="s">
        <v>1645</v>
      </c>
      <c r="K1335" s="70" t="s">
        <v>1917</v>
      </c>
      <c r="L1335" s="70" t="s">
        <v>142</v>
      </c>
      <c r="M1335" s="70" t="s">
        <v>12766</v>
      </c>
      <c r="N1335" s="70" t="s">
        <v>9880</v>
      </c>
      <c r="O1335" s="83" t="s">
        <v>12767</v>
      </c>
      <c r="P1335" s="72" t="s">
        <v>23</v>
      </c>
      <c r="Q1335" s="73" t="s">
        <v>12768</v>
      </c>
      <c r="R1335" s="72"/>
      <c r="S1335" s="73"/>
      <c r="T1335" s="73"/>
      <c r="U1335" s="74"/>
      <c r="V1335" s="26"/>
      <c r="W1335" s="26"/>
      <c r="X1335" s="26"/>
      <c r="Y1335" s="26"/>
      <c r="Z1335" s="26"/>
      <c r="AA1335" s="26"/>
      <c r="AB1335" s="26"/>
      <c r="AC1335" s="26"/>
      <c r="AD1335" s="26"/>
      <c r="AE1335" s="26"/>
      <c r="AF1335" s="26"/>
      <c r="AG1335" s="26"/>
      <c r="AH1335" s="26"/>
      <c r="AI1335" s="26"/>
      <c r="AJ1335" s="26"/>
    </row>
    <row r="1336" spans="1:36" ht="100">
      <c r="A1336" s="67">
        <v>1375</v>
      </c>
      <c r="B1336" s="68">
        <v>45792</v>
      </c>
      <c r="C1336" s="67"/>
      <c r="D1336" s="70" t="s">
        <v>745</v>
      </c>
      <c r="E1336" s="69"/>
      <c r="F1336" s="69"/>
      <c r="G1336" s="70" t="s">
        <v>31</v>
      </c>
      <c r="H1336" s="70" t="s">
        <v>12769</v>
      </c>
      <c r="I1336" s="70" t="s">
        <v>12765</v>
      </c>
      <c r="J1336" s="70" t="s">
        <v>1645</v>
      </c>
      <c r="K1336" s="70" t="s">
        <v>1917</v>
      </c>
      <c r="L1336" s="70" t="s">
        <v>88</v>
      </c>
      <c r="M1336" s="70" t="s">
        <v>12770</v>
      </c>
      <c r="N1336" s="70" t="s">
        <v>991</v>
      </c>
      <c r="O1336" s="70"/>
      <c r="P1336" s="72" t="s">
        <v>23</v>
      </c>
      <c r="Q1336" s="73"/>
      <c r="R1336" s="72" t="s">
        <v>24</v>
      </c>
      <c r="S1336" s="73" t="s">
        <v>1917</v>
      </c>
      <c r="T1336" s="73" t="s">
        <v>4033</v>
      </c>
      <c r="U1336" s="74" t="s">
        <v>12746</v>
      </c>
      <c r="V1336" s="26"/>
      <c r="W1336" s="26"/>
      <c r="X1336" s="26"/>
      <c r="Y1336" s="26"/>
      <c r="Z1336" s="26"/>
      <c r="AA1336" s="26"/>
      <c r="AB1336" s="26"/>
      <c r="AC1336" s="26"/>
      <c r="AD1336" s="26"/>
      <c r="AE1336" s="26"/>
      <c r="AF1336" s="26"/>
      <c r="AG1336" s="26"/>
      <c r="AH1336" s="26"/>
      <c r="AI1336" s="26"/>
      <c r="AJ1336" s="26"/>
    </row>
    <row r="1337" spans="1:36" ht="137.5">
      <c r="A1337" s="67">
        <v>1376</v>
      </c>
      <c r="B1337" s="68">
        <v>45792</v>
      </c>
      <c r="C1337" s="67"/>
      <c r="D1337" s="70" t="s">
        <v>140</v>
      </c>
      <c r="E1337" s="69"/>
      <c r="F1337" s="69"/>
      <c r="G1337" s="70" t="s">
        <v>267</v>
      </c>
      <c r="H1337" s="70" t="s">
        <v>12771</v>
      </c>
      <c r="I1337" s="70" t="s">
        <v>11268</v>
      </c>
      <c r="J1337" s="70" t="s">
        <v>1645</v>
      </c>
      <c r="K1337" s="70" t="s">
        <v>440</v>
      </c>
      <c r="L1337" s="70" t="s">
        <v>142</v>
      </c>
      <c r="M1337" s="70" t="s">
        <v>12772</v>
      </c>
      <c r="N1337" s="70" t="s">
        <v>12773</v>
      </c>
      <c r="O1337" s="83" t="s">
        <v>12774</v>
      </c>
      <c r="P1337" s="72" t="s">
        <v>23</v>
      </c>
      <c r="Q1337" s="73"/>
      <c r="R1337" s="72"/>
      <c r="S1337" s="73"/>
      <c r="T1337" s="73"/>
      <c r="U1337" s="74"/>
      <c r="V1337" s="26"/>
      <c r="W1337" s="26"/>
      <c r="X1337" s="26"/>
      <c r="Y1337" s="26"/>
      <c r="Z1337" s="26"/>
      <c r="AA1337" s="26"/>
      <c r="AB1337" s="26"/>
      <c r="AC1337" s="26"/>
      <c r="AD1337" s="26"/>
      <c r="AE1337" s="26"/>
      <c r="AF1337" s="26"/>
      <c r="AG1337" s="26"/>
      <c r="AH1337" s="26"/>
      <c r="AI1337" s="26"/>
      <c r="AJ1337" s="26"/>
    </row>
    <row r="1338" spans="1:36" ht="140">
      <c r="A1338" s="67">
        <v>1377</v>
      </c>
      <c r="B1338" s="68">
        <v>45792</v>
      </c>
      <c r="C1338" s="67"/>
      <c r="D1338" s="70" t="s">
        <v>533</v>
      </c>
      <c r="E1338" s="69"/>
      <c r="F1338" s="69"/>
      <c r="G1338" s="70" t="s">
        <v>12775</v>
      </c>
      <c r="H1338" s="70" t="s">
        <v>12776</v>
      </c>
      <c r="I1338" s="70" t="s">
        <v>12777</v>
      </c>
      <c r="J1338" s="70" t="s">
        <v>1645</v>
      </c>
      <c r="K1338" s="70" t="s">
        <v>1917</v>
      </c>
      <c r="L1338" s="70" t="s">
        <v>142</v>
      </c>
      <c r="M1338" s="70" t="s">
        <v>12778</v>
      </c>
      <c r="N1338" s="70" t="s">
        <v>5837</v>
      </c>
      <c r="O1338" s="70"/>
      <c r="P1338" s="72" t="s">
        <v>23</v>
      </c>
      <c r="Q1338" s="73" t="s">
        <v>12779</v>
      </c>
      <c r="R1338" s="72"/>
      <c r="S1338" s="73"/>
      <c r="T1338" s="73"/>
      <c r="U1338" s="74"/>
      <c r="V1338" s="26"/>
      <c r="W1338" s="26"/>
      <c r="X1338" s="26"/>
      <c r="Y1338" s="26"/>
      <c r="Z1338" s="26"/>
      <c r="AA1338" s="26"/>
      <c r="AB1338" s="26"/>
      <c r="AC1338" s="26"/>
      <c r="AD1338" s="26"/>
      <c r="AE1338" s="26"/>
      <c r="AF1338" s="26"/>
      <c r="AG1338" s="26"/>
      <c r="AH1338" s="26"/>
      <c r="AI1338" s="26"/>
      <c r="AJ1338" s="26"/>
    </row>
    <row r="1339" spans="1:36" ht="37.5">
      <c r="A1339" s="67">
        <v>1378</v>
      </c>
      <c r="B1339" s="68">
        <v>45792</v>
      </c>
      <c r="C1339" s="67"/>
      <c r="D1339" s="70" t="s">
        <v>452</v>
      </c>
      <c r="E1339" s="69"/>
      <c r="F1339" s="69"/>
      <c r="G1339" s="70" t="s">
        <v>12780</v>
      </c>
      <c r="H1339" s="70" t="s">
        <v>12781</v>
      </c>
      <c r="I1339" s="70" t="s">
        <v>12782</v>
      </c>
      <c r="J1339" s="70" t="s">
        <v>1645</v>
      </c>
      <c r="K1339" s="70" t="s">
        <v>1917</v>
      </c>
      <c r="L1339" s="70" t="s">
        <v>3807</v>
      </c>
      <c r="M1339" s="70" t="s">
        <v>12783</v>
      </c>
      <c r="N1339" s="70" t="s">
        <v>12784</v>
      </c>
      <c r="O1339" s="70"/>
      <c r="P1339" s="72" t="s">
        <v>23</v>
      </c>
      <c r="Q1339" s="73" t="s">
        <v>12785</v>
      </c>
      <c r="R1339" s="72" t="s">
        <v>24</v>
      </c>
      <c r="S1339" s="73" t="s">
        <v>1917</v>
      </c>
      <c r="T1339" s="73" t="s">
        <v>4033</v>
      </c>
      <c r="U1339" s="74" t="s">
        <v>12746</v>
      </c>
      <c r="V1339" s="26"/>
      <c r="W1339" s="26"/>
      <c r="X1339" s="26"/>
      <c r="Y1339" s="26"/>
      <c r="Z1339" s="26"/>
      <c r="AA1339" s="26"/>
      <c r="AB1339" s="26"/>
      <c r="AC1339" s="26"/>
      <c r="AD1339" s="26"/>
      <c r="AE1339" s="26"/>
      <c r="AF1339" s="26"/>
      <c r="AG1339" s="26"/>
      <c r="AH1339" s="26"/>
      <c r="AI1339" s="26"/>
      <c r="AJ1339" s="26"/>
    </row>
    <row r="1340" spans="1:36" ht="51">
      <c r="A1340" s="67">
        <v>1379</v>
      </c>
      <c r="B1340" s="68">
        <v>45792</v>
      </c>
      <c r="C1340" s="67"/>
      <c r="D1340" s="70" t="s">
        <v>549</v>
      </c>
      <c r="E1340" s="69"/>
      <c r="F1340" s="69"/>
      <c r="G1340" s="70" t="s">
        <v>49</v>
      </c>
      <c r="H1340" s="70" t="s">
        <v>12786</v>
      </c>
      <c r="I1340" s="70"/>
      <c r="J1340" s="70" t="s">
        <v>1645</v>
      </c>
      <c r="K1340" s="70" t="s">
        <v>1917</v>
      </c>
      <c r="L1340" s="70" t="s">
        <v>917</v>
      </c>
      <c r="M1340" s="70" t="s">
        <v>12787</v>
      </c>
      <c r="N1340" s="70" t="s">
        <v>12788</v>
      </c>
      <c r="O1340" s="70"/>
      <c r="P1340" s="72" t="s">
        <v>23</v>
      </c>
      <c r="Q1340" s="73"/>
      <c r="R1340" s="72"/>
      <c r="S1340" s="73"/>
      <c r="T1340" s="73"/>
      <c r="U1340" s="74"/>
      <c r="V1340" s="26"/>
      <c r="W1340" s="26"/>
      <c r="X1340" s="26"/>
      <c r="Y1340" s="26"/>
      <c r="Z1340" s="26"/>
      <c r="AA1340" s="26"/>
      <c r="AB1340" s="26"/>
      <c r="AC1340" s="26"/>
      <c r="AD1340" s="26"/>
      <c r="AE1340" s="26"/>
      <c r="AF1340" s="26"/>
      <c r="AG1340" s="26"/>
      <c r="AH1340" s="26"/>
      <c r="AI1340" s="26"/>
      <c r="AJ1340" s="26"/>
    </row>
    <row r="1341" spans="1:36" ht="25">
      <c r="A1341" s="67">
        <v>1380</v>
      </c>
      <c r="B1341" s="68">
        <v>45792</v>
      </c>
      <c r="C1341" s="67"/>
      <c r="D1341" s="70" t="s">
        <v>11759</v>
      </c>
      <c r="E1341" s="69"/>
      <c r="F1341" s="69"/>
      <c r="G1341" s="70" t="s">
        <v>49</v>
      </c>
      <c r="H1341" s="70" t="s">
        <v>12789</v>
      </c>
      <c r="I1341" s="70" t="s">
        <v>12790</v>
      </c>
      <c r="J1341" s="70" t="s">
        <v>1645</v>
      </c>
      <c r="K1341" s="70" t="s">
        <v>1917</v>
      </c>
      <c r="L1341" s="70" t="s">
        <v>142</v>
      </c>
      <c r="M1341" s="70" t="s">
        <v>12791</v>
      </c>
      <c r="N1341" s="70" t="s">
        <v>9880</v>
      </c>
      <c r="O1341" s="83" t="s">
        <v>12792</v>
      </c>
      <c r="P1341" s="72" t="s">
        <v>23</v>
      </c>
      <c r="Q1341" s="73" t="s">
        <v>12793</v>
      </c>
      <c r="R1341" s="72"/>
      <c r="S1341" s="73"/>
      <c r="T1341" s="73"/>
      <c r="U1341" s="74"/>
      <c r="V1341" s="26"/>
      <c r="W1341" s="26"/>
      <c r="X1341" s="26"/>
      <c r="Y1341" s="26"/>
      <c r="Z1341" s="26"/>
      <c r="AA1341" s="26"/>
      <c r="AB1341" s="26"/>
      <c r="AC1341" s="26"/>
      <c r="AD1341" s="26"/>
      <c r="AE1341" s="26"/>
      <c r="AF1341" s="26"/>
      <c r="AG1341" s="26"/>
      <c r="AH1341" s="26"/>
      <c r="AI1341" s="26"/>
      <c r="AJ1341" s="26"/>
    </row>
    <row r="1342" spans="1:36" ht="62.5">
      <c r="A1342" s="67">
        <v>1381</v>
      </c>
      <c r="B1342" s="68">
        <v>45792</v>
      </c>
      <c r="C1342" s="67"/>
      <c r="D1342" s="70" t="s">
        <v>745</v>
      </c>
      <c r="E1342" s="69"/>
      <c r="F1342" s="69"/>
      <c r="G1342" s="70" t="s">
        <v>12794</v>
      </c>
      <c r="H1342" s="70" t="s">
        <v>12795</v>
      </c>
      <c r="I1342" s="70" t="s">
        <v>12796</v>
      </c>
      <c r="J1342" s="70" t="s">
        <v>1645</v>
      </c>
      <c r="K1342" s="70" t="s">
        <v>127</v>
      </c>
      <c r="L1342" s="70" t="s">
        <v>156</v>
      </c>
      <c r="M1342" s="70" t="s">
        <v>12797</v>
      </c>
      <c r="N1342" s="70" t="s">
        <v>991</v>
      </c>
      <c r="O1342" s="83" t="s">
        <v>12798</v>
      </c>
      <c r="P1342" s="72" t="s">
        <v>23</v>
      </c>
      <c r="Q1342" s="73" t="s">
        <v>12561</v>
      </c>
      <c r="R1342" s="72"/>
      <c r="S1342" s="73"/>
      <c r="T1342" s="73"/>
      <c r="U1342" s="74"/>
      <c r="V1342" s="26"/>
      <c r="W1342" s="26"/>
      <c r="X1342" s="26"/>
      <c r="Y1342" s="26"/>
      <c r="Z1342" s="26"/>
      <c r="AA1342" s="26"/>
      <c r="AB1342" s="26"/>
      <c r="AC1342" s="26"/>
      <c r="AD1342" s="26"/>
      <c r="AE1342" s="26"/>
      <c r="AF1342" s="26"/>
      <c r="AG1342" s="26"/>
      <c r="AH1342" s="26"/>
      <c r="AI1342" s="26"/>
      <c r="AJ1342" s="26"/>
    </row>
    <row r="1343" spans="1:36" ht="87.5">
      <c r="A1343" s="67">
        <v>1382</v>
      </c>
      <c r="B1343" s="68">
        <v>45792</v>
      </c>
      <c r="C1343" s="67"/>
      <c r="D1343" s="70" t="s">
        <v>8825</v>
      </c>
      <c r="E1343" s="69"/>
      <c r="F1343" s="69"/>
      <c r="G1343" s="70" t="s">
        <v>154</v>
      </c>
      <c r="H1343" s="70" t="s">
        <v>12799</v>
      </c>
      <c r="I1343" s="70" t="s">
        <v>12800</v>
      </c>
      <c r="J1343" s="70" t="s">
        <v>1645</v>
      </c>
      <c r="K1343" s="70" t="s">
        <v>127</v>
      </c>
      <c r="L1343" s="70" t="s">
        <v>568</v>
      </c>
      <c r="M1343" s="70" t="s">
        <v>12801</v>
      </c>
      <c r="N1343" s="70" t="s">
        <v>12802</v>
      </c>
      <c r="O1343" s="83" t="s">
        <v>12803</v>
      </c>
      <c r="P1343" s="72" t="s">
        <v>23</v>
      </c>
      <c r="Q1343" s="73"/>
      <c r="R1343" s="72"/>
      <c r="S1343" s="73"/>
      <c r="T1343" s="73"/>
      <c r="U1343" s="74"/>
      <c r="V1343" s="26"/>
      <c r="W1343" s="26"/>
      <c r="X1343" s="26"/>
      <c r="Y1343" s="26"/>
      <c r="Z1343" s="26"/>
      <c r="AA1343" s="26"/>
      <c r="AB1343" s="26"/>
      <c r="AC1343" s="26"/>
      <c r="AD1343" s="26"/>
      <c r="AE1343" s="26"/>
      <c r="AF1343" s="26"/>
      <c r="AG1343" s="26"/>
      <c r="AH1343" s="26"/>
      <c r="AI1343" s="26"/>
      <c r="AJ1343" s="26"/>
    </row>
    <row r="1344" spans="1:36" ht="37.5">
      <c r="A1344" s="67">
        <v>1383</v>
      </c>
      <c r="B1344" s="68">
        <v>45792</v>
      </c>
      <c r="C1344" s="67"/>
      <c r="D1344" s="70" t="s">
        <v>36</v>
      </c>
      <c r="E1344" s="69"/>
      <c r="F1344" s="69"/>
      <c r="G1344" s="220" t="s">
        <v>7077</v>
      </c>
      <c r="H1344" s="70" t="s">
        <v>12804</v>
      </c>
      <c r="I1344" s="70" t="s">
        <v>12805</v>
      </c>
      <c r="J1344" s="70" t="s">
        <v>977</v>
      </c>
      <c r="K1344" s="70" t="s">
        <v>440</v>
      </c>
      <c r="L1344" s="70" t="s">
        <v>217</v>
      </c>
      <c r="M1344" s="70" t="s">
        <v>12806</v>
      </c>
      <c r="N1344" s="70" t="s">
        <v>12807</v>
      </c>
      <c r="O1344" s="83" t="s">
        <v>12808</v>
      </c>
      <c r="P1344" s="72" t="s">
        <v>23</v>
      </c>
      <c r="Q1344" s="73" t="s">
        <v>12809</v>
      </c>
      <c r="R1344" s="72"/>
      <c r="S1344" s="73"/>
      <c r="T1344" s="73"/>
      <c r="U1344" s="74"/>
      <c r="V1344" s="26"/>
      <c r="W1344" s="26"/>
      <c r="X1344" s="26"/>
      <c r="Y1344" s="26"/>
      <c r="Z1344" s="26"/>
      <c r="AA1344" s="26"/>
      <c r="AB1344" s="26"/>
      <c r="AC1344" s="26"/>
      <c r="AD1344" s="26"/>
      <c r="AE1344" s="26"/>
      <c r="AF1344" s="26"/>
      <c r="AG1344" s="26"/>
      <c r="AH1344" s="26"/>
      <c r="AI1344" s="26"/>
      <c r="AJ1344" s="26"/>
    </row>
    <row r="1345" spans="1:36" ht="112.5">
      <c r="A1345" s="67">
        <v>1384</v>
      </c>
      <c r="B1345" s="68">
        <v>45792</v>
      </c>
      <c r="C1345" s="67"/>
      <c r="D1345" s="70" t="s">
        <v>10175</v>
      </c>
      <c r="E1345" s="69"/>
      <c r="F1345" s="69"/>
      <c r="G1345" s="70" t="s">
        <v>154</v>
      </c>
      <c r="H1345" s="70" t="s">
        <v>12810</v>
      </c>
      <c r="I1345" s="70" t="s">
        <v>12811</v>
      </c>
      <c r="J1345" s="70" t="s">
        <v>977</v>
      </c>
      <c r="K1345" s="70" t="s">
        <v>127</v>
      </c>
      <c r="L1345" s="70" t="s">
        <v>37</v>
      </c>
      <c r="M1345" s="70" t="s">
        <v>12812</v>
      </c>
      <c r="N1345" s="70" t="s">
        <v>12813</v>
      </c>
      <c r="O1345" s="83" t="s">
        <v>12814</v>
      </c>
      <c r="P1345" s="72" t="s">
        <v>23</v>
      </c>
      <c r="Q1345" s="73" t="s">
        <v>12815</v>
      </c>
      <c r="R1345" s="72"/>
      <c r="S1345" s="73"/>
      <c r="T1345" s="73"/>
      <c r="U1345" s="74"/>
      <c r="V1345" s="26"/>
      <c r="W1345" s="26"/>
      <c r="X1345" s="26"/>
      <c r="Y1345" s="26"/>
      <c r="Z1345" s="26"/>
      <c r="AA1345" s="26"/>
      <c r="AB1345" s="26"/>
      <c r="AC1345" s="26"/>
      <c r="AD1345" s="26"/>
      <c r="AE1345" s="26"/>
      <c r="AF1345" s="26"/>
      <c r="AG1345" s="26"/>
      <c r="AH1345" s="26"/>
      <c r="AI1345" s="26"/>
      <c r="AJ1345" s="26"/>
    </row>
    <row r="1346" spans="1:36" ht="112.5">
      <c r="A1346" s="67">
        <v>1385</v>
      </c>
      <c r="B1346" s="68">
        <v>45792</v>
      </c>
      <c r="C1346" s="67"/>
      <c r="D1346" s="70" t="s">
        <v>10175</v>
      </c>
      <c r="E1346" s="69"/>
      <c r="F1346" s="69"/>
      <c r="G1346" s="70" t="s">
        <v>219</v>
      </c>
      <c r="H1346" s="70" t="s">
        <v>12816</v>
      </c>
      <c r="I1346" s="70" t="s">
        <v>12811</v>
      </c>
      <c r="J1346" s="70" t="s">
        <v>977</v>
      </c>
      <c r="K1346" s="70" t="s">
        <v>127</v>
      </c>
      <c r="L1346" s="70" t="s">
        <v>37</v>
      </c>
      <c r="M1346" s="70" t="s">
        <v>11997</v>
      </c>
      <c r="N1346" s="70" t="s">
        <v>12817</v>
      </c>
      <c r="O1346" s="83" t="s">
        <v>12818</v>
      </c>
      <c r="P1346" s="72" t="s">
        <v>23</v>
      </c>
      <c r="Q1346" s="73" t="s">
        <v>12815</v>
      </c>
      <c r="R1346" s="72"/>
      <c r="S1346" s="73"/>
      <c r="T1346" s="73"/>
      <c r="U1346" s="74"/>
      <c r="V1346" s="26"/>
      <c r="W1346" s="26"/>
      <c r="X1346" s="26"/>
      <c r="Y1346" s="26"/>
      <c r="Z1346" s="26"/>
      <c r="AA1346" s="26"/>
      <c r="AB1346" s="26"/>
      <c r="AC1346" s="26"/>
      <c r="AD1346" s="26"/>
      <c r="AE1346" s="26"/>
      <c r="AF1346" s="26"/>
      <c r="AG1346" s="26"/>
      <c r="AH1346" s="26"/>
      <c r="AI1346" s="26"/>
      <c r="AJ1346" s="26"/>
    </row>
    <row r="1347" spans="1:36" ht="62.5">
      <c r="A1347" s="67">
        <v>1386</v>
      </c>
      <c r="B1347" s="68">
        <v>45792</v>
      </c>
      <c r="C1347" s="67"/>
      <c r="D1347" s="70" t="s">
        <v>880</v>
      </c>
      <c r="E1347" s="69"/>
      <c r="F1347" s="69"/>
      <c r="G1347" s="70" t="s">
        <v>12819</v>
      </c>
      <c r="H1347" s="70" t="s">
        <v>12820</v>
      </c>
      <c r="I1347" s="70" t="s">
        <v>12821</v>
      </c>
      <c r="J1347" s="70" t="s">
        <v>977</v>
      </c>
      <c r="K1347" s="70" t="s">
        <v>127</v>
      </c>
      <c r="L1347" s="70" t="s">
        <v>486</v>
      </c>
      <c r="M1347" s="70" t="s">
        <v>10951</v>
      </c>
      <c r="N1347" s="70" t="s">
        <v>12822</v>
      </c>
      <c r="O1347" s="83" t="s">
        <v>12823</v>
      </c>
      <c r="P1347" s="72" t="s">
        <v>23</v>
      </c>
      <c r="Q1347" s="73"/>
      <c r="R1347" s="72"/>
      <c r="S1347" s="73"/>
      <c r="T1347" s="73"/>
      <c r="U1347" s="74"/>
      <c r="V1347" s="26"/>
      <c r="W1347" s="26"/>
      <c r="X1347" s="26"/>
      <c r="Y1347" s="26"/>
      <c r="Z1347" s="26"/>
      <c r="AA1347" s="26"/>
      <c r="AB1347" s="26"/>
      <c r="AC1347" s="26"/>
      <c r="AD1347" s="26"/>
      <c r="AE1347" s="26"/>
      <c r="AF1347" s="26"/>
      <c r="AG1347" s="26"/>
      <c r="AH1347" s="26"/>
      <c r="AI1347" s="26"/>
      <c r="AJ1347" s="26"/>
    </row>
    <row r="1348" spans="1:36" ht="112.5">
      <c r="A1348" s="67">
        <v>1387</v>
      </c>
      <c r="B1348" s="68">
        <v>45792</v>
      </c>
      <c r="C1348" s="67"/>
      <c r="D1348" s="70" t="s">
        <v>395</v>
      </c>
      <c r="E1348" s="69"/>
      <c r="F1348" s="69"/>
      <c r="G1348" s="70" t="s">
        <v>154</v>
      </c>
      <c r="H1348" s="70" t="s">
        <v>12824</v>
      </c>
      <c r="I1348" s="70" t="s">
        <v>12825</v>
      </c>
      <c r="J1348" s="70" t="s">
        <v>977</v>
      </c>
      <c r="K1348" s="70" t="s">
        <v>127</v>
      </c>
      <c r="L1348" s="70" t="s">
        <v>45</v>
      </c>
      <c r="M1348" s="70" t="s">
        <v>12826</v>
      </c>
      <c r="N1348" s="70" t="s">
        <v>12827</v>
      </c>
      <c r="O1348" s="83" t="s">
        <v>12828</v>
      </c>
      <c r="P1348" s="72" t="s">
        <v>23</v>
      </c>
      <c r="Q1348" s="73" t="s">
        <v>12749</v>
      </c>
      <c r="R1348" s="72"/>
      <c r="S1348" s="73"/>
      <c r="T1348" s="73"/>
      <c r="U1348" s="74"/>
      <c r="V1348" s="26"/>
      <c r="W1348" s="26"/>
      <c r="X1348" s="26"/>
      <c r="Y1348" s="26"/>
      <c r="Z1348" s="26"/>
      <c r="AA1348" s="26"/>
      <c r="AB1348" s="26"/>
      <c r="AC1348" s="26"/>
      <c r="AD1348" s="26"/>
      <c r="AE1348" s="26"/>
      <c r="AF1348" s="26"/>
      <c r="AG1348" s="26"/>
      <c r="AH1348" s="26"/>
      <c r="AI1348" s="26"/>
      <c r="AJ1348" s="26"/>
    </row>
    <row r="1349" spans="1:36" ht="37.5">
      <c r="A1349" s="67">
        <v>1388</v>
      </c>
      <c r="B1349" s="68">
        <v>45792</v>
      </c>
      <c r="C1349" s="67"/>
      <c r="D1349" s="70" t="s">
        <v>131</v>
      </c>
      <c r="E1349" s="69"/>
      <c r="F1349" s="69"/>
      <c r="G1349" s="70" t="s">
        <v>104</v>
      </c>
      <c r="H1349" s="70" t="s">
        <v>12829</v>
      </c>
      <c r="I1349" s="70" t="s">
        <v>12830</v>
      </c>
      <c r="J1349" s="70" t="s">
        <v>977</v>
      </c>
      <c r="K1349" s="70" t="s">
        <v>127</v>
      </c>
      <c r="L1349" s="70" t="s">
        <v>169</v>
      </c>
      <c r="M1349" s="70" t="s">
        <v>12831</v>
      </c>
      <c r="N1349" s="70" t="s">
        <v>12832</v>
      </c>
      <c r="O1349" s="83" t="s">
        <v>12833</v>
      </c>
      <c r="P1349" s="72" t="s">
        <v>23</v>
      </c>
      <c r="Q1349" s="73" t="s">
        <v>12793</v>
      </c>
      <c r="R1349" s="72"/>
      <c r="S1349" s="73"/>
      <c r="T1349" s="73"/>
      <c r="U1349" s="74"/>
      <c r="V1349" s="26"/>
      <c r="W1349" s="26"/>
      <c r="X1349" s="26"/>
      <c r="Y1349" s="26"/>
      <c r="Z1349" s="26"/>
      <c r="AA1349" s="26"/>
      <c r="AB1349" s="26"/>
      <c r="AC1349" s="26"/>
      <c r="AD1349" s="26"/>
      <c r="AE1349" s="26"/>
      <c r="AF1349" s="26"/>
      <c r="AG1349" s="26"/>
      <c r="AH1349" s="26"/>
      <c r="AI1349" s="26"/>
      <c r="AJ1349" s="26"/>
    </row>
    <row r="1350" spans="1:36" ht="37.5">
      <c r="A1350" s="67">
        <v>1389</v>
      </c>
      <c r="B1350" s="74" t="s">
        <v>12741</v>
      </c>
      <c r="C1350" s="67"/>
      <c r="D1350" s="70" t="s">
        <v>890</v>
      </c>
      <c r="E1350" s="69"/>
      <c r="F1350" s="69"/>
      <c r="G1350" s="70" t="s">
        <v>12834</v>
      </c>
      <c r="H1350" s="70" t="s">
        <v>12031</v>
      </c>
      <c r="I1350" s="70"/>
      <c r="J1350" s="70" t="s">
        <v>1645</v>
      </c>
      <c r="K1350" s="70" t="s">
        <v>1616</v>
      </c>
      <c r="L1350" s="70" t="s">
        <v>35</v>
      </c>
      <c r="M1350" s="70" t="s">
        <v>12835</v>
      </c>
      <c r="N1350" s="70"/>
      <c r="O1350" s="83" t="s">
        <v>12836</v>
      </c>
      <c r="P1350" s="72" t="s">
        <v>901</v>
      </c>
      <c r="Q1350" s="73"/>
      <c r="R1350" s="72"/>
      <c r="S1350" s="73"/>
      <c r="T1350" s="73"/>
      <c r="U1350" s="74"/>
      <c r="V1350" s="26"/>
      <c r="W1350" s="26"/>
      <c r="X1350" s="26"/>
      <c r="Y1350" s="26"/>
      <c r="Z1350" s="26"/>
      <c r="AA1350" s="26"/>
      <c r="AB1350" s="26"/>
      <c r="AC1350" s="26"/>
      <c r="AD1350" s="26"/>
      <c r="AE1350" s="26"/>
      <c r="AF1350" s="26"/>
      <c r="AG1350" s="26"/>
      <c r="AH1350" s="26"/>
      <c r="AI1350" s="26"/>
      <c r="AJ1350" s="26"/>
    </row>
    <row r="1351" spans="1:36" ht="37.5">
      <c r="A1351" s="67">
        <v>1390</v>
      </c>
      <c r="B1351" s="74" t="s">
        <v>12741</v>
      </c>
      <c r="C1351" s="67"/>
      <c r="D1351" s="70" t="s">
        <v>902</v>
      </c>
      <c r="E1351" s="69"/>
      <c r="F1351" s="69"/>
      <c r="G1351" s="70" t="s">
        <v>12837</v>
      </c>
      <c r="H1351" s="70" t="s">
        <v>12838</v>
      </c>
      <c r="I1351" s="70" t="s">
        <v>12839</v>
      </c>
      <c r="J1351" s="70" t="s">
        <v>977</v>
      </c>
      <c r="K1351" s="70" t="s">
        <v>440</v>
      </c>
      <c r="L1351" s="70" t="s">
        <v>486</v>
      </c>
      <c r="M1351" s="70" t="s">
        <v>4525</v>
      </c>
      <c r="N1351" s="70" t="s">
        <v>4526</v>
      </c>
      <c r="O1351" s="83" t="s">
        <v>12840</v>
      </c>
      <c r="P1351" s="72" t="s">
        <v>23</v>
      </c>
      <c r="Q1351" s="73"/>
      <c r="R1351" s="72"/>
      <c r="S1351" s="73"/>
      <c r="T1351" s="73"/>
      <c r="U1351" s="74"/>
      <c r="V1351" s="26"/>
      <c r="W1351" s="26"/>
      <c r="X1351" s="26"/>
      <c r="Y1351" s="26"/>
      <c r="Z1351" s="26"/>
      <c r="AA1351" s="26"/>
      <c r="AB1351" s="26"/>
      <c r="AC1351" s="26"/>
      <c r="AD1351" s="26"/>
      <c r="AE1351" s="26"/>
      <c r="AF1351" s="26"/>
      <c r="AG1351" s="26"/>
      <c r="AH1351" s="26"/>
      <c r="AI1351" s="26"/>
      <c r="AJ1351" s="26"/>
    </row>
    <row r="1352" spans="1:36" ht="75">
      <c r="A1352" s="67">
        <v>1391</v>
      </c>
      <c r="B1352" s="74" t="s">
        <v>12741</v>
      </c>
      <c r="C1352" s="67"/>
      <c r="D1352" s="70" t="s">
        <v>549</v>
      </c>
      <c r="E1352" s="69"/>
      <c r="F1352" s="69"/>
      <c r="G1352" s="70" t="s">
        <v>12841</v>
      </c>
      <c r="H1352" s="70" t="s">
        <v>12842</v>
      </c>
      <c r="I1352" s="70" t="s">
        <v>12843</v>
      </c>
      <c r="J1352" s="70" t="s">
        <v>1645</v>
      </c>
      <c r="K1352" s="70" t="s">
        <v>1917</v>
      </c>
      <c r="L1352" s="70" t="s">
        <v>633</v>
      </c>
      <c r="M1352" s="70" t="s">
        <v>12844</v>
      </c>
      <c r="N1352" s="70" t="s">
        <v>12845</v>
      </c>
      <c r="O1352" s="83" t="s">
        <v>12846</v>
      </c>
      <c r="P1352" s="72" t="s">
        <v>901</v>
      </c>
      <c r="Q1352" s="73"/>
      <c r="R1352" s="72"/>
      <c r="S1352" s="73"/>
      <c r="T1352" s="73"/>
      <c r="U1352" s="74"/>
      <c r="V1352" s="26"/>
      <c r="W1352" s="26"/>
      <c r="X1352" s="26"/>
      <c r="Y1352" s="26"/>
      <c r="Z1352" s="26"/>
      <c r="AA1352" s="26"/>
      <c r="AB1352" s="26"/>
      <c r="AC1352" s="26"/>
      <c r="AD1352" s="26"/>
      <c r="AE1352" s="26"/>
      <c r="AF1352" s="26"/>
      <c r="AG1352" s="26"/>
      <c r="AH1352" s="26"/>
      <c r="AI1352" s="26"/>
      <c r="AJ1352" s="26"/>
    </row>
    <row r="1353" spans="1:36" ht="62.5">
      <c r="A1353" s="67">
        <v>1392</v>
      </c>
      <c r="B1353" s="74" t="s">
        <v>12741</v>
      </c>
      <c r="C1353" s="67"/>
      <c r="D1353" s="70" t="s">
        <v>671</v>
      </c>
      <c r="E1353" s="69"/>
      <c r="F1353" s="69"/>
      <c r="G1353" s="70" t="s">
        <v>154</v>
      </c>
      <c r="H1353" s="70" t="s">
        <v>12847</v>
      </c>
      <c r="I1353" s="70" t="s">
        <v>12848</v>
      </c>
      <c r="J1353" s="70" t="s">
        <v>1645</v>
      </c>
      <c r="K1353" s="70" t="s">
        <v>1917</v>
      </c>
      <c r="L1353" s="70" t="s">
        <v>45</v>
      </c>
      <c r="M1353" s="70" t="s">
        <v>12849</v>
      </c>
      <c r="N1353" s="70"/>
      <c r="O1353" s="83" t="s">
        <v>12850</v>
      </c>
      <c r="P1353" s="72" t="s">
        <v>23</v>
      </c>
      <c r="Q1353" s="73" t="s">
        <v>12851</v>
      </c>
      <c r="R1353" s="72" t="s">
        <v>24</v>
      </c>
      <c r="S1353" s="73" t="s">
        <v>1917</v>
      </c>
      <c r="T1353" s="73" t="s">
        <v>4033</v>
      </c>
      <c r="U1353" s="74"/>
      <c r="V1353" s="26"/>
      <c r="W1353" s="26"/>
      <c r="X1353" s="26"/>
      <c r="Y1353" s="26"/>
      <c r="Z1353" s="26"/>
      <c r="AA1353" s="26"/>
      <c r="AB1353" s="26"/>
      <c r="AC1353" s="26"/>
      <c r="AD1353" s="26"/>
      <c r="AE1353" s="26"/>
      <c r="AF1353" s="26"/>
      <c r="AG1353" s="26"/>
      <c r="AH1353" s="26"/>
      <c r="AI1353" s="26"/>
      <c r="AJ1353" s="26"/>
    </row>
    <row r="1354" spans="1:36" ht="26">
      <c r="A1354" s="67">
        <v>1393</v>
      </c>
      <c r="B1354" s="74" t="s">
        <v>12741</v>
      </c>
      <c r="C1354" s="67"/>
      <c r="D1354" s="70" t="s">
        <v>725</v>
      </c>
      <c r="E1354" s="69"/>
      <c r="F1354" s="69"/>
      <c r="G1354" s="70" t="s">
        <v>12852</v>
      </c>
      <c r="H1354" s="70" t="s">
        <v>12853</v>
      </c>
      <c r="I1354" s="70"/>
      <c r="J1354" s="70" t="s">
        <v>1645</v>
      </c>
      <c r="K1354" s="70" t="s">
        <v>1616</v>
      </c>
      <c r="L1354" s="70" t="s">
        <v>156</v>
      </c>
      <c r="M1354" s="70" t="s">
        <v>12854</v>
      </c>
      <c r="N1354" s="70" t="s">
        <v>12263</v>
      </c>
      <c r="O1354" s="70"/>
      <c r="P1354" s="72" t="s">
        <v>23</v>
      </c>
      <c r="Q1354" s="73"/>
      <c r="R1354" s="72" t="s">
        <v>24</v>
      </c>
      <c r="S1354" s="73" t="s">
        <v>1616</v>
      </c>
      <c r="T1354" s="73" t="s">
        <v>4033</v>
      </c>
      <c r="U1354" s="74"/>
      <c r="V1354" s="26"/>
      <c r="W1354" s="26"/>
      <c r="X1354" s="26"/>
      <c r="Y1354" s="26"/>
      <c r="Z1354" s="26"/>
      <c r="AA1354" s="26"/>
      <c r="AB1354" s="26"/>
      <c r="AC1354" s="26"/>
      <c r="AD1354" s="26"/>
      <c r="AE1354" s="26"/>
      <c r="AF1354" s="26"/>
      <c r="AG1354" s="26"/>
      <c r="AH1354" s="26"/>
      <c r="AI1354" s="26"/>
      <c r="AJ1354" s="26"/>
    </row>
    <row r="1355" spans="1:36" ht="62.5">
      <c r="A1355" s="67">
        <v>1394</v>
      </c>
      <c r="B1355" s="74" t="s">
        <v>12741</v>
      </c>
      <c r="C1355" s="67"/>
      <c r="D1355" s="70" t="s">
        <v>433</v>
      </c>
      <c r="E1355" s="69"/>
      <c r="F1355" s="69"/>
      <c r="G1355" s="70" t="s">
        <v>104</v>
      </c>
      <c r="H1355" s="70" t="s">
        <v>12855</v>
      </c>
      <c r="I1355" s="70" t="s">
        <v>12213</v>
      </c>
      <c r="J1355" s="70" t="s">
        <v>977</v>
      </c>
      <c r="K1355" s="70" t="s">
        <v>440</v>
      </c>
      <c r="L1355" s="70" t="s">
        <v>142</v>
      </c>
      <c r="M1355" s="70" t="s">
        <v>12856</v>
      </c>
      <c r="N1355" s="70" t="s">
        <v>12857</v>
      </c>
      <c r="O1355" s="83" t="s">
        <v>12858</v>
      </c>
      <c r="P1355" s="72" t="s">
        <v>901</v>
      </c>
      <c r="Q1355" s="73"/>
      <c r="R1355" s="72"/>
      <c r="S1355" s="73"/>
      <c r="T1355" s="73"/>
      <c r="U1355" s="74"/>
      <c r="V1355" s="26"/>
      <c r="W1355" s="26"/>
      <c r="X1355" s="26"/>
      <c r="Y1355" s="26"/>
      <c r="Z1355" s="26"/>
      <c r="AA1355" s="26"/>
      <c r="AB1355" s="26"/>
      <c r="AC1355" s="26"/>
      <c r="AD1355" s="26"/>
      <c r="AE1355" s="26"/>
      <c r="AF1355" s="26"/>
      <c r="AG1355" s="26"/>
      <c r="AH1355" s="26"/>
      <c r="AI1355" s="26"/>
      <c r="AJ1355" s="26"/>
    </row>
    <row r="1356" spans="1:36" ht="26">
      <c r="A1356" s="67">
        <v>1395</v>
      </c>
      <c r="B1356" s="74" t="s">
        <v>5828</v>
      </c>
      <c r="C1356" s="67"/>
      <c r="D1356" s="70" t="s">
        <v>414</v>
      </c>
      <c r="E1356" s="69"/>
      <c r="F1356" s="69"/>
      <c r="G1356" s="70" t="s">
        <v>12859</v>
      </c>
      <c r="H1356" s="70" t="s">
        <v>12860</v>
      </c>
      <c r="I1356" s="70"/>
      <c r="J1356" s="70" t="s">
        <v>1645</v>
      </c>
      <c r="K1356" s="70" t="s">
        <v>1616</v>
      </c>
      <c r="L1356" s="70" t="s">
        <v>486</v>
      </c>
      <c r="M1356" s="70" t="s">
        <v>12861</v>
      </c>
      <c r="N1356" s="70" t="s">
        <v>5837</v>
      </c>
      <c r="O1356" s="83" t="s">
        <v>12862</v>
      </c>
      <c r="P1356" s="72" t="s">
        <v>23</v>
      </c>
      <c r="Q1356" s="73"/>
      <c r="R1356" s="72" t="s">
        <v>24</v>
      </c>
      <c r="S1356" s="73" t="s">
        <v>1616</v>
      </c>
      <c r="T1356" s="73" t="s">
        <v>4033</v>
      </c>
      <c r="U1356" s="113">
        <v>45722</v>
      </c>
      <c r="V1356" s="26"/>
      <c r="W1356" s="26"/>
      <c r="X1356" s="26"/>
      <c r="Y1356" s="26"/>
      <c r="Z1356" s="26"/>
      <c r="AA1356" s="26"/>
      <c r="AB1356" s="26"/>
      <c r="AC1356" s="26"/>
      <c r="AD1356" s="26"/>
      <c r="AE1356" s="26"/>
      <c r="AF1356" s="26"/>
      <c r="AG1356" s="26"/>
      <c r="AH1356" s="26"/>
      <c r="AI1356" s="26"/>
      <c r="AJ1356" s="26"/>
    </row>
    <row r="1357" spans="1:36" ht="50">
      <c r="A1357" s="67">
        <v>1396</v>
      </c>
      <c r="B1357" s="74" t="s">
        <v>5828</v>
      </c>
      <c r="C1357" s="67"/>
      <c r="D1357" s="70" t="s">
        <v>289</v>
      </c>
      <c r="E1357" s="69"/>
      <c r="F1357" s="69"/>
      <c r="G1357" s="70" t="s">
        <v>154</v>
      </c>
      <c r="H1357" s="70" t="s">
        <v>12863</v>
      </c>
      <c r="I1357" s="70" t="s">
        <v>12864</v>
      </c>
      <c r="J1357" s="70" t="s">
        <v>1645</v>
      </c>
      <c r="K1357" s="70" t="s">
        <v>1646</v>
      </c>
      <c r="L1357" s="70" t="s">
        <v>784</v>
      </c>
      <c r="M1357" s="70" t="s">
        <v>12865</v>
      </c>
      <c r="N1357" s="70" t="s">
        <v>12866</v>
      </c>
      <c r="O1357" s="83" t="s">
        <v>12867</v>
      </c>
      <c r="P1357" s="72" t="s">
        <v>23</v>
      </c>
      <c r="Q1357" s="73"/>
      <c r="R1357" s="72" t="s">
        <v>24</v>
      </c>
      <c r="S1357" s="73" t="s">
        <v>1646</v>
      </c>
      <c r="T1357" s="73" t="s">
        <v>12868</v>
      </c>
      <c r="U1357" s="74"/>
      <c r="V1357" s="26"/>
      <c r="W1357" s="26"/>
      <c r="X1357" s="26"/>
      <c r="Y1357" s="26"/>
      <c r="Z1357" s="26"/>
      <c r="AA1357" s="26"/>
      <c r="AB1357" s="26"/>
      <c r="AC1357" s="26"/>
      <c r="AD1357" s="26"/>
      <c r="AE1357" s="26"/>
      <c r="AF1357" s="26"/>
      <c r="AG1357" s="26"/>
      <c r="AH1357" s="26"/>
      <c r="AI1357" s="26"/>
      <c r="AJ1357" s="26"/>
    </row>
    <row r="1358" spans="1:36" ht="37.5">
      <c r="A1358" s="67">
        <v>1397</v>
      </c>
      <c r="B1358" s="74" t="s">
        <v>5828</v>
      </c>
      <c r="C1358" s="67"/>
      <c r="D1358" s="70" t="s">
        <v>140</v>
      </c>
      <c r="E1358" s="69"/>
      <c r="F1358" s="69"/>
      <c r="G1358" s="70" t="s">
        <v>12869</v>
      </c>
      <c r="H1358" s="70" t="s">
        <v>12870</v>
      </c>
      <c r="I1358" s="70" t="s">
        <v>11268</v>
      </c>
      <c r="J1358" s="70" t="s">
        <v>977</v>
      </c>
      <c r="K1358" s="70" t="s">
        <v>440</v>
      </c>
      <c r="L1358" s="70" t="s">
        <v>37</v>
      </c>
      <c r="M1358" s="70" t="s">
        <v>10217</v>
      </c>
      <c r="N1358" s="70" t="s">
        <v>8819</v>
      </c>
      <c r="O1358" s="83" t="s">
        <v>12871</v>
      </c>
      <c r="P1358" s="72" t="s">
        <v>23</v>
      </c>
      <c r="Q1358" s="73"/>
      <c r="R1358" s="72"/>
      <c r="S1358" s="73"/>
      <c r="T1358" s="73"/>
      <c r="U1358" s="74"/>
      <c r="V1358" s="26"/>
      <c r="W1358" s="26"/>
      <c r="X1358" s="26"/>
      <c r="Y1358" s="26"/>
      <c r="Z1358" s="26"/>
      <c r="AA1358" s="26"/>
      <c r="AB1358" s="26"/>
      <c r="AC1358" s="26"/>
      <c r="AD1358" s="26"/>
      <c r="AE1358" s="26"/>
      <c r="AF1358" s="26"/>
      <c r="AG1358" s="26"/>
      <c r="AH1358" s="26"/>
      <c r="AI1358" s="26"/>
      <c r="AJ1358" s="26"/>
    </row>
    <row r="1359" spans="1:36" ht="37.5">
      <c r="A1359" s="67">
        <v>1398</v>
      </c>
      <c r="B1359" s="74" t="s">
        <v>5828</v>
      </c>
      <c r="C1359" s="67"/>
      <c r="D1359" s="70" t="s">
        <v>140</v>
      </c>
      <c r="E1359" s="69"/>
      <c r="F1359" s="69"/>
      <c r="G1359" s="70" t="s">
        <v>12869</v>
      </c>
      <c r="H1359" s="70" t="s">
        <v>12870</v>
      </c>
      <c r="I1359" s="70" t="s">
        <v>11268</v>
      </c>
      <c r="J1359" s="70" t="s">
        <v>977</v>
      </c>
      <c r="K1359" s="70" t="s">
        <v>440</v>
      </c>
      <c r="L1359" s="70" t="s">
        <v>156</v>
      </c>
      <c r="M1359" s="70" t="s">
        <v>12872</v>
      </c>
      <c r="N1359" s="70" t="s">
        <v>12263</v>
      </c>
      <c r="O1359" s="83" t="s">
        <v>12873</v>
      </c>
      <c r="P1359" s="72" t="s">
        <v>23</v>
      </c>
      <c r="Q1359" s="73"/>
      <c r="R1359" s="72"/>
      <c r="S1359" s="73"/>
      <c r="T1359" s="73"/>
      <c r="U1359" s="74"/>
      <c r="V1359" s="26"/>
      <c r="W1359" s="26"/>
      <c r="X1359" s="26"/>
      <c r="Y1359" s="26"/>
      <c r="Z1359" s="26"/>
      <c r="AA1359" s="26"/>
      <c r="AB1359" s="26"/>
      <c r="AC1359" s="26"/>
      <c r="AD1359" s="26"/>
      <c r="AE1359" s="26"/>
      <c r="AF1359" s="26"/>
      <c r="AG1359" s="26"/>
      <c r="AH1359" s="26"/>
      <c r="AI1359" s="26"/>
      <c r="AJ1359" s="26"/>
    </row>
    <row r="1360" spans="1:36" ht="75">
      <c r="A1360" s="67">
        <v>1399</v>
      </c>
      <c r="B1360" s="74" t="s">
        <v>5828</v>
      </c>
      <c r="C1360" s="67"/>
      <c r="D1360" s="70" t="s">
        <v>713</v>
      </c>
      <c r="E1360" s="69"/>
      <c r="F1360" s="69"/>
      <c r="G1360" s="70" t="s">
        <v>12874</v>
      </c>
      <c r="H1360" s="70" t="s">
        <v>12875</v>
      </c>
      <c r="I1360" s="70" t="s">
        <v>12077</v>
      </c>
      <c r="J1360" s="70" t="s">
        <v>977</v>
      </c>
      <c r="K1360" s="70" t="s">
        <v>1233</v>
      </c>
      <c r="L1360" s="70" t="s">
        <v>156</v>
      </c>
      <c r="M1360" s="70" t="s">
        <v>12876</v>
      </c>
      <c r="N1360" s="70" t="s">
        <v>12263</v>
      </c>
      <c r="O1360" s="83" t="s">
        <v>12877</v>
      </c>
      <c r="P1360" s="72" t="s">
        <v>23</v>
      </c>
      <c r="Q1360" s="73"/>
      <c r="R1360" s="72"/>
      <c r="S1360" s="73"/>
      <c r="T1360" s="73"/>
      <c r="U1360" s="74"/>
      <c r="V1360" s="26"/>
      <c r="W1360" s="26"/>
      <c r="X1360" s="26"/>
      <c r="Y1360" s="26"/>
      <c r="Z1360" s="26"/>
      <c r="AA1360" s="26"/>
      <c r="AB1360" s="26"/>
      <c r="AC1360" s="26"/>
      <c r="AD1360" s="26"/>
      <c r="AE1360" s="26"/>
      <c r="AF1360" s="26"/>
      <c r="AG1360" s="26"/>
      <c r="AH1360" s="26"/>
      <c r="AI1360" s="26"/>
      <c r="AJ1360" s="26"/>
    </row>
    <row r="1361" spans="1:36" ht="75">
      <c r="A1361" s="67">
        <v>1400</v>
      </c>
      <c r="B1361" s="74" t="s">
        <v>5828</v>
      </c>
      <c r="C1361" s="67"/>
      <c r="D1361" s="70" t="s">
        <v>110</v>
      </c>
      <c r="E1361" s="69"/>
      <c r="F1361" s="69"/>
      <c r="G1361" s="70" t="s">
        <v>154</v>
      </c>
      <c r="H1361" s="70" t="s">
        <v>12878</v>
      </c>
      <c r="I1361" s="70" t="s">
        <v>11105</v>
      </c>
      <c r="J1361" s="70" t="s">
        <v>1645</v>
      </c>
      <c r="K1361" s="70" t="s">
        <v>440</v>
      </c>
      <c r="L1361" s="70" t="s">
        <v>216</v>
      </c>
      <c r="M1361" s="70" t="s">
        <v>12879</v>
      </c>
      <c r="N1361" s="70" t="s">
        <v>12880</v>
      </c>
      <c r="O1361" s="83" t="s">
        <v>12881</v>
      </c>
      <c r="P1361" s="72" t="s">
        <v>23</v>
      </c>
      <c r="Q1361" s="73"/>
      <c r="R1361" s="72"/>
      <c r="S1361" s="73"/>
      <c r="T1361" s="73"/>
      <c r="U1361" s="74"/>
      <c r="V1361" s="26"/>
      <c r="W1361" s="26"/>
      <c r="X1361" s="26"/>
      <c r="Y1361" s="26"/>
      <c r="Z1361" s="26"/>
      <c r="AA1361" s="26"/>
      <c r="AB1361" s="26"/>
      <c r="AC1361" s="26"/>
      <c r="AD1361" s="26"/>
      <c r="AE1361" s="26"/>
      <c r="AF1361" s="26"/>
      <c r="AG1361" s="26"/>
      <c r="AH1361" s="26"/>
      <c r="AI1361" s="26"/>
      <c r="AJ1361" s="26"/>
    </row>
    <row r="1362" spans="1:36" ht="37.5">
      <c r="A1362" s="67">
        <v>1401</v>
      </c>
      <c r="B1362" s="74" t="s">
        <v>5828</v>
      </c>
      <c r="C1362" s="67"/>
      <c r="D1362" s="70" t="s">
        <v>131</v>
      </c>
      <c r="E1362" s="69"/>
      <c r="F1362" s="69"/>
      <c r="G1362" s="70" t="s">
        <v>12882</v>
      </c>
      <c r="H1362" s="70" t="s">
        <v>12883</v>
      </c>
      <c r="I1362" s="70" t="s">
        <v>11664</v>
      </c>
      <c r="J1362" s="70" t="s">
        <v>977</v>
      </c>
      <c r="K1362" s="70" t="s">
        <v>440</v>
      </c>
      <c r="L1362" s="70" t="s">
        <v>37</v>
      </c>
      <c r="M1362" s="70" t="s">
        <v>12884</v>
      </c>
      <c r="N1362" s="70" t="s">
        <v>9287</v>
      </c>
      <c r="O1362" s="83" t="s">
        <v>12885</v>
      </c>
      <c r="P1362" s="72" t="s">
        <v>23</v>
      </c>
      <c r="Q1362" s="73"/>
      <c r="R1362" s="72"/>
      <c r="S1362" s="73"/>
      <c r="T1362" s="73"/>
      <c r="U1362" s="74"/>
      <c r="V1362" s="26"/>
      <c r="W1362" s="26"/>
      <c r="X1362" s="26"/>
      <c r="Y1362" s="26"/>
      <c r="Z1362" s="26"/>
      <c r="AA1362" s="26"/>
      <c r="AB1362" s="26"/>
      <c r="AC1362" s="26"/>
      <c r="AD1362" s="26"/>
      <c r="AE1362" s="26"/>
      <c r="AF1362" s="26"/>
      <c r="AG1362" s="26"/>
      <c r="AH1362" s="26"/>
      <c r="AI1362" s="26"/>
      <c r="AJ1362" s="26"/>
    </row>
    <row r="1363" spans="1:36" ht="37.5">
      <c r="A1363" s="67">
        <v>1402</v>
      </c>
      <c r="B1363" s="74" t="s">
        <v>5828</v>
      </c>
      <c r="C1363" s="67"/>
      <c r="D1363" s="70" t="s">
        <v>131</v>
      </c>
      <c r="E1363" s="69"/>
      <c r="F1363" s="69"/>
      <c r="G1363" s="70" t="s">
        <v>12882</v>
      </c>
      <c r="H1363" s="70" t="s">
        <v>12883</v>
      </c>
      <c r="I1363" s="70" t="s">
        <v>11664</v>
      </c>
      <c r="J1363" s="70" t="s">
        <v>977</v>
      </c>
      <c r="K1363" s="70" t="s">
        <v>440</v>
      </c>
      <c r="L1363" s="70" t="s">
        <v>125</v>
      </c>
      <c r="M1363" s="70" t="s">
        <v>12886</v>
      </c>
      <c r="N1363" s="70" t="s">
        <v>12263</v>
      </c>
      <c r="O1363" s="83" t="s">
        <v>12887</v>
      </c>
      <c r="P1363" s="72" t="s">
        <v>23</v>
      </c>
      <c r="Q1363" s="73"/>
      <c r="R1363" s="72"/>
      <c r="S1363" s="73"/>
      <c r="T1363" s="73"/>
      <c r="U1363" s="74"/>
      <c r="V1363" s="26"/>
      <c r="W1363" s="26"/>
      <c r="X1363" s="26"/>
      <c r="Y1363" s="26"/>
      <c r="Z1363" s="26"/>
      <c r="AA1363" s="26"/>
      <c r="AB1363" s="26"/>
      <c r="AC1363" s="26"/>
      <c r="AD1363" s="26"/>
      <c r="AE1363" s="26"/>
      <c r="AF1363" s="26"/>
      <c r="AG1363" s="26"/>
      <c r="AH1363" s="26"/>
      <c r="AI1363" s="26"/>
      <c r="AJ1363" s="26"/>
    </row>
    <row r="1364" spans="1:36" ht="31">
      <c r="A1364" s="67">
        <v>1403</v>
      </c>
      <c r="B1364" s="74" t="s">
        <v>5828</v>
      </c>
      <c r="C1364" s="67"/>
      <c r="D1364" s="70" t="s">
        <v>110</v>
      </c>
      <c r="E1364" s="69"/>
      <c r="F1364" s="69"/>
      <c r="G1364" s="131" t="s">
        <v>896</v>
      </c>
      <c r="H1364" s="70" t="s">
        <v>12888</v>
      </c>
      <c r="I1364" s="70" t="s">
        <v>12889</v>
      </c>
      <c r="J1364" s="70" t="s">
        <v>977</v>
      </c>
      <c r="K1364" s="70" t="s">
        <v>440</v>
      </c>
      <c r="L1364" s="70" t="s">
        <v>37</v>
      </c>
      <c r="M1364" s="70" t="s">
        <v>9523</v>
      </c>
      <c r="N1364" s="70" t="s">
        <v>9524</v>
      </c>
      <c r="O1364" s="83" t="s">
        <v>12890</v>
      </c>
      <c r="P1364" s="72" t="s">
        <v>23</v>
      </c>
      <c r="Q1364" s="73"/>
      <c r="R1364" s="72"/>
      <c r="S1364" s="73"/>
      <c r="T1364" s="73"/>
      <c r="U1364" s="74"/>
      <c r="V1364" s="26"/>
      <c r="W1364" s="26"/>
      <c r="X1364" s="26"/>
      <c r="Y1364" s="26"/>
      <c r="Z1364" s="26"/>
      <c r="AA1364" s="26"/>
      <c r="AB1364" s="26"/>
      <c r="AC1364" s="26"/>
      <c r="AD1364" s="26"/>
      <c r="AE1364" s="26"/>
      <c r="AF1364" s="26"/>
      <c r="AG1364" s="26"/>
      <c r="AH1364" s="26"/>
      <c r="AI1364" s="26"/>
      <c r="AJ1364" s="26"/>
    </row>
    <row r="1365" spans="1:36" ht="37.5">
      <c r="A1365" s="67">
        <v>1404</v>
      </c>
      <c r="B1365" s="74" t="s">
        <v>5828</v>
      </c>
      <c r="C1365" s="67"/>
      <c r="D1365" s="70" t="s">
        <v>140</v>
      </c>
      <c r="E1365" s="69"/>
      <c r="F1365" s="69"/>
      <c r="G1365" s="70" t="s">
        <v>429</v>
      </c>
      <c r="H1365" s="70" t="s">
        <v>12891</v>
      </c>
      <c r="I1365" s="70" t="s">
        <v>11268</v>
      </c>
      <c r="J1365" s="70" t="s">
        <v>977</v>
      </c>
      <c r="K1365" s="70" t="s">
        <v>440</v>
      </c>
      <c r="L1365" s="70" t="s">
        <v>37</v>
      </c>
      <c r="M1365" s="70" t="s">
        <v>11788</v>
      </c>
      <c r="N1365" s="70" t="s">
        <v>8819</v>
      </c>
      <c r="O1365" s="83" t="s">
        <v>12892</v>
      </c>
      <c r="P1365" s="72" t="s">
        <v>23</v>
      </c>
      <c r="Q1365" s="73"/>
      <c r="R1365" s="72"/>
      <c r="S1365" s="73"/>
      <c r="T1365" s="73"/>
      <c r="U1365" s="74"/>
      <c r="V1365" s="26"/>
      <c r="W1365" s="26"/>
      <c r="X1365" s="26"/>
      <c r="Y1365" s="26"/>
      <c r="Z1365" s="26"/>
      <c r="AA1365" s="26"/>
      <c r="AB1365" s="26"/>
      <c r="AC1365" s="26"/>
      <c r="AD1365" s="26"/>
      <c r="AE1365" s="26"/>
      <c r="AF1365" s="26"/>
      <c r="AG1365" s="26"/>
      <c r="AH1365" s="26"/>
      <c r="AI1365" s="26"/>
      <c r="AJ1365" s="26"/>
    </row>
    <row r="1366" spans="1:36" ht="26">
      <c r="A1366" s="67">
        <v>1405</v>
      </c>
      <c r="B1366" s="74" t="s">
        <v>5828</v>
      </c>
      <c r="C1366" s="67"/>
      <c r="D1366" s="70" t="s">
        <v>513</v>
      </c>
      <c r="E1366" s="69"/>
      <c r="F1366" s="69"/>
      <c r="G1366" s="70" t="s">
        <v>12893</v>
      </c>
      <c r="H1366" s="70" t="s">
        <v>12894</v>
      </c>
      <c r="I1366" s="70"/>
      <c r="J1366" s="70" t="s">
        <v>1645</v>
      </c>
      <c r="K1366" s="70" t="s">
        <v>1616</v>
      </c>
      <c r="L1366" s="70" t="s">
        <v>486</v>
      </c>
      <c r="M1366" s="70" t="s">
        <v>12895</v>
      </c>
      <c r="N1366" s="70" t="s">
        <v>5837</v>
      </c>
      <c r="O1366" s="83" t="s">
        <v>12896</v>
      </c>
      <c r="P1366" s="72" t="s">
        <v>23</v>
      </c>
      <c r="Q1366" s="73" t="s">
        <v>6834</v>
      </c>
      <c r="R1366" s="72" t="s">
        <v>24</v>
      </c>
      <c r="S1366" s="73" t="s">
        <v>1616</v>
      </c>
      <c r="T1366" s="73" t="s">
        <v>4033</v>
      </c>
      <c r="U1366" s="113">
        <v>45722</v>
      </c>
      <c r="V1366" s="26"/>
      <c r="W1366" s="26"/>
      <c r="X1366" s="26"/>
      <c r="Y1366" s="26"/>
      <c r="Z1366" s="26"/>
      <c r="AA1366" s="26"/>
      <c r="AB1366" s="26"/>
      <c r="AC1366" s="26"/>
      <c r="AD1366" s="26"/>
      <c r="AE1366" s="26"/>
      <c r="AF1366" s="26"/>
      <c r="AG1366" s="26"/>
      <c r="AH1366" s="26"/>
      <c r="AI1366" s="26"/>
      <c r="AJ1366" s="26"/>
    </row>
    <row r="1367" spans="1:36" ht="37.5">
      <c r="A1367" s="67">
        <v>1406</v>
      </c>
      <c r="B1367" s="74" t="s">
        <v>5828</v>
      </c>
      <c r="C1367" s="67"/>
      <c r="D1367" s="70" t="s">
        <v>395</v>
      </c>
      <c r="E1367" s="69"/>
      <c r="F1367" s="69"/>
      <c r="G1367" s="70" t="s">
        <v>12897</v>
      </c>
      <c r="H1367" s="70" t="s">
        <v>12898</v>
      </c>
      <c r="I1367" s="70" t="s">
        <v>12899</v>
      </c>
      <c r="J1367" s="70" t="s">
        <v>977</v>
      </c>
      <c r="K1367" s="70" t="s">
        <v>127</v>
      </c>
      <c r="L1367" s="70" t="s">
        <v>27</v>
      </c>
      <c r="M1367" s="70" t="s">
        <v>12900</v>
      </c>
      <c r="N1367" s="70" t="s">
        <v>12901</v>
      </c>
      <c r="O1367" s="83" t="s">
        <v>12902</v>
      </c>
      <c r="P1367" s="72" t="s">
        <v>23</v>
      </c>
      <c r="Q1367" s="73"/>
      <c r="R1367" s="72"/>
      <c r="S1367" s="73"/>
      <c r="T1367" s="73"/>
      <c r="U1367" s="74"/>
      <c r="V1367" s="26"/>
      <c r="W1367" s="26"/>
      <c r="X1367" s="26"/>
      <c r="Y1367" s="26"/>
      <c r="Z1367" s="26"/>
      <c r="AA1367" s="26"/>
      <c r="AB1367" s="26"/>
      <c r="AC1367" s="26"/>
      <c r="AD1367" s="26"/>
      <c r="AE1367" s="26"/>
      <c r="AF1367" s="26"/>
      <c r="AG1367" s="26"/>
      <c r="AH1367" s="26"/>
      <c r="AI1367" s="26"/>
      <c r="AJ1367" s="26"/>
    </row>
    <row r="1368" spans="1:36" ht="50">
      <c r="A1368" s="67">
        <v>1407</v>
      </c>
      <c r="B1368" s="74" t="s">
        <v>5828</v>
      </c>
      <c r="C1368" s="67"/>
      <c r="D1368" s="70" t="s">
        <v>140</v>
      </c>
      <c r="E1368" s="69"/>
      <c r="F1368" s="69"/>
      <c r="G1368" s="70" t="s">
        <v>429</v>
      </c>
      <c r="H1368" s="70" t="s">
        <v>12891</v>
      </c>
      <c r="I1368" s="70" t="s">
        <v>11268</v>
      </c>
      <c r="J1368" s="70" t="s">
        <v>977</v>
      </c>
      <c r="K1368" s="70" t="s">
        <v>440</v>
      </c>
      <c r="L1368" s="70" t="s">
        <v>142</v>
      </c>
      <c r="M1368" s="70" t="s">
        <v>12903</v>
      </c>
      <c r="N1368" s="70"/>
      <c r="O1368" s="83" t="s">
        <v>12904</v>
      </c>
      <c r="P1368" s="72" t="s">
        <v>901</v>
      </c>
      <c r="Q1368" s="73"/>
      <c r="R1368" s="72"/>
      <c r="S1368" s="73"/>
      <c r="T1368" s="73"/>
      <c r="U1368" s="74"/>
      <c r="V1368" s="26"/>
      <c r="W1368" s="26"/>
      <c r="X1368" s="26"/>
      <c r="Y1368" s="26"/>
      <c r="Z1368" s="26"/>
      <c r="AA1368" s="26"/>
      <c r="AB1368" s="26"/>
      <c r="AC1368" s="26"/>
      <c r="AD1368" s="26"/>
      <c r="AE1368" s="26"/>
      <c r="AF1368" s="26"/>
      <c r="AG1368" s="26"/>
      <c r="AH1368" s="26"/>
      <c r="AI1368" s="26"/>
      <c r="AJ1368" s="26"/>
    </row>
    <row r="1369" spans="1:36" ht="37.5">
      <c r="A1369" s="67">
        <v>1408</v>
      </c>
      <c r="B1369" s="74" t="s">
        <v>5828</v>
      </c>
      <c r="C1369" s="67"/>
      <c r="D1369" s="70" t="s">
        <v>152</v>
      </c>
      <c r="E1369" s="69"/>
      <c r="F1369" s="69"/>
      <c r="G1369" s="70" t="s">
        <v>84</v>
      </c>
      <c r="H1369" s="70" t="s">
        <v>12905</v>
      </c>
      <c r="I1369" s="70" t="s">
        <v>12906</v>
      </c>
      <c r="J1369" s="70" t="s">
        <v>977</v>
      </c>
      <c r="K1369" s="70" t="s">
        <v>440</v>
      </c>
      <c r="L1369" s="70" t="s">
        <v>27</v>
      </c>
      <c r="M1369" s="70" t="s">
        <v>12907</v>
      </c>
      <c r="N1369" s="70" t="s">
        <v>12908</v>
      </c>
      <c r="O1369" s="83" t="s">
        <v>12909</v>
      </c>
      <c r="P1369" s="72" t="s">
        <v>23</v>
      </c>
      <c r="Q1369" s="73"/>
      <c r="R1369" s="72"/>
      <c r="S1369" s="73"/>
      <c r="T1369" s="73"/>
      <c r="U1369" s="74"/>
      <c r="V1369" s="26"/>
      <c r="W1369" s="26"/>
      <c r="X1369" s="26"/>
      <c r="Y1369" s="26"/>
      <c r="Z1369" s="26"/>
      <c r="AA1369" s="26"/>
      <c r="AB1369" s="26"/>
      <c r="AC1369" s="26"/>
      <c r="AD1369" s="26"/>
      <c r="AE1369" s="26"/>
      <c r="AF1369" s="26"/>
      <c r="AG1369" s="26"/>
      <c r="AH1369" s="26"/>
      <c r="AI1369" s="26"/>
      <c r="AJ1369" s="26"/>
    </row>
    <row r="1370" spans="1:36" ht="37.5">
      <c r="A1370" s="67">
        <v>1410</v>
      </c>
      <c r="B1370" s="74" t="s">
        <v>5828</v>
      </c>
      <c r="C1370" s="67"/>
      <c r="D1370" s="70" t="s">
        <v>341</v>
      </c>
      <c r="E1370" s="69"/>
      <c r="F1370" s="69"/>
      <c r="G1370" s="170" t="s">
        <v>136</v>
      </c>
      <c r="H1370" s="70" t="s">
        <v>11560</v>
      </c>
      <c r="I1370" s="70" t="s">
        <v>11561</v>
      </c>
      <c r="J1370" s="70" t="s">
        <v>977</v>
      </c>
      <c r="K1370" s="70" t="s">
        <v>440</v>
      </c>
      <c r="L1370" s="70" t="s">
        <v>989</v>
      </c>
      <c r="M1370" s="70" t="s">
        <v>12910</v>
      </c>
      <c r="N1370" s="70" t="s">
        <v>12911</v>
      </c>
      <c r="O1370" s="83" t="s">
        <v>12912</v>
      </c>
      <c r="P1370" s="72" t="s">
        <v>23</v>
      </c>
      <c r="Q1370" s="73"/>
      <c r="R1370" s="72"/>
      <c r="S1370" s="73"/>
      <c r="T1370" s="73"/>
      <c r="U1370" s="74"/>
      <c r="V1370" s="26"/>
      <c r="W1370" s="26"/>
      <c r="X1370" s="26"/>
      <c r="Y1370" s="26"/>
      <c r="Z1370" s="26"/>
      <c r="AA1370" s="26"/>
      <c r="AB1370" s="26"/>
      <c r="AC1370" s="26"/>
      <c r="AD1370" s="26"/>
      <c r="AE1370" s="26"/>
      <c r="AF1370" s="26"/>
      <c r="AG1370" s="26"/>
      <c r="AH1370" s="26"/>
      <c r="AI1370" s="26"/>
      <c r="AJ1370" s="26"/>
    </row>
    <row r="1371" spans="1:36" ht="37.5">
      <c r="A1371" s="67">
        <v>1411</v>
      </c>
      <c r="B1371" s="74" t="s">
        <v>5828</v>
      </c>
      <c r="C1371" s="67"/>
      <c r="D1371" s="70" t="s">
        <v>395</v>
      </c>
      <c r="E1371" s="69"/>
      <c r="F1371" s="69"/>
      <c r="G1371" s="70" t="s">
        <v>12897</v>
      </c>
      <c r="H1371" s="70" t="s">
        <v>12913</v>
      </c>
      <c r="I1371" s="70" t="s">
        <v>1588</v>
      </c>
      <c r="J1371" s="70" t="s">
        <v>977</v>
      </c>
      <c r="K1371" s="70" t="s">
        <v>440</v>
      </c>
      <c r="L1371" s="70" t="s">
        <v>27</v>
      </c>
      <c r="M1371" s="70" t="s">
        <v>12914</v>
      </c>
      <c r="N1371" s="70" t="s">
        <v>12915</v>
      </c>
      <c r="O1371" s="83" t="s">
        <v>12916</v>
      </c>
      <c r="P1371" s="72" t="s">
        <v>23</v>
      </c>
      <c r="Q1371" s="73"/>
      <c r="R1371" s="72"/>
      <c r="S1371" s="73"/>
      <c r="T1371" s="73"/>
      <c r="U1371" s="74"/>
      <c r="V1371" s="26"/>
      <c r="W1371" s="26"/>
      <c r="X1371" s="26"/>
      <c r="Y1371" s="26"/>
      <c r="Z1371" s="26"/>
      <c r="AA1371" s="26"/>
      <c r="AB1371" s="26"/>
      <c r="AC1371" s="26"/>
      <c r="AD1371" s="26"/>
      <c r="AE1371" s="26"/>
      <c r="AF1371" s="26"/>
      <c r="AG1371" s="26"/>
      <c r="AH1371" s="26"/>
      <c r="AI1371" s="26"/>
      <c r="AJ1371" s="26"/>
    </row>
    <row r="1372" spans="1:36" ht="50">
      <c r="A1372" s="67">
        <v>1412</v>
      </c>
      <c r="B1372" s="74" t="s">
        <v>5828</v>
      </c>
      <c r="C1372" s="67"/>
      <c r="D1372" s="70" t="s">
        <v>11759</v>
      </c>
      <c r="E1372" s="69"/>
      <c r="F1372" s="69"/>
      <c r="G1372" s="70" t="s">
        <v>104</v>
      </c>
      <c r="H1372" s="70" t="s">
        <v>12917</v>
      </c>
      <c r="I1372" s="70" t="s">
        <v>12918</v>
      </c>
      <c r="J1372" s="70" t="s">
        <v>1645</v>
      </c>
      <c r="K1372" s="70" t="s">
        <v>1917</v>
      </c>
      <c r="L1372" s="70" t="s">
        <v>166</v>
      </c>
      <c r="M1372" s="70" t="s">
        <v>12919</v>
      </c>
      <c r="N1372" s="70" t="s">
        <v>12920</v>
      </c>
      <c r="O1372" s="70"/>
      <c r="P1372" s="72" t="s">
        <v>23</v>
      </c>
      <c r="Q1372" s="73" t="s">
        <v>12921</v>
      </c>
      <c r="R1372" s="72"/>
      <c r="S1372" s="73"/>
      <c r="T1372" s="73"/>
      <c r="U1372" s="74"/>
      <c r="V1372" s="26"/>
      <c r="W1372" s="26"/>
      <c r="X1372" s="26"/>
      <c r="Y1372" s="26"/>
      <c r="Z1372" s="26"/>
      <c r="AA1372" s="26"/>
      <c r="AB1372" s="26"/>
      <c r="AC1372" s="26"/>
      <c r="AD1372" s="26"/>
      <c r="AE1372" s="26"/>
      <c r="AF1372" s="26"/>
      <c r="AG1372" s="26"/>
      <c r="AH1372" s="26"/>
      <c r="AI1372" s="26"/>
      <c r="AJ1372" s="26"/>
    </row>
    <row r="1373" spans="1:36" ht="37.5">
      <c r="A1373" s="67">
        <v>1413</v>
      </c>
      <c r="B1373" s="74" t="s">
        <v>5828</v>
      </c>
      <c r="C1373" s="67"/>
      <c r="D1373" s="70" t="s">
        <v>713</v>
      </c>
      <c r="E1373" s="69"/>
      <c r="F1373" s="69"/>
      <c r="G1373" s="70" t="s">
        <v>12575</v>
      </c>
      <c r="H1373" s="70" t="s">
        <v>12922</v>
      </c>
      <c r="I1373" s="70" t="s">
        <v>12923</v>
      </c>
      <c r="J1373" s="70" t="s">
        <v>1645</v>
      </c>
      <c r="K1373" s="70" t="s">
        <v>1917</v>
      </c>
      <c r="L1373" s="70" t="s">
        <v>88</v>
      </c>
      <c r="M1373" s="70" t="s">
        <v>12924</v>
      </c>
      <c r="N1373" s="70" t="s">
        <v>991</v>
      </c>
      <c r="O1373" s="70"/>
      <c r="P1373" s="72" t="s">
        <v>23</v>
      </c>
      <c r="Q1373" s="73" t="s">
        <v>12925</v>
      </c>
      <c r="R1373" s="72" t="s">
        <v>24</v>
      </c>
      <c r="S1373" s="73"/>
      <c r="T1373" s="73"/>
      <c r="U1373" s="74"/>
      <c r="V1373" s="26"/>
      <c r="W1373" s="26"/>
      <c r="X1373" s="26"/>
      <c r="Y1373" s="26"/>
      <c r="Z1373" s="26"/>
      <c r="AA1373" s="26"/>
      <c r="AB1373" s="26"/>
      <c r="AC1373" s="26"/>
      <c r="AD1373" s="26"/>
      <c r="AE1373" s="26"/>
      <c r="AF1373" s="26"/>
      <c r="AG1373" s="26"/>
      <c r="AH1373" s="26"/>
      <c r="AI1373" s="26"/>
      <c r="AJ1373" s="26"/>
    </row>
    <row r="1374" spans="1:36" ht="62.5">
      <c r="A1374" s="67">
        <v>1414</v>
      </c>
      <c r="B1374" s="74" t="s">
        <v>5828</v>
      </c>
      <c r="C1374" s="67"/>
      <c r="D1374" s="70" t="s">
        <v>603</v>
      </c>
      <c r="E1374" s="69"/>
      <c r="F1374" s="69"/>
      <c r="G1374" s="70" t="s">
        <v>12926</v>
      </c>
      <c r="H1374" s="70" t="s">
        <v>12927</v>
      </c>
      <c r="I1374" s="70" t="s">
        <v>12928</v>
      </c>
      <c r="J1374" s="70" t="s">
        <v>1645</v>
      </c>
      <c r="K1374" s="70" t="s">
        <v>1917</v>
      </c>
      <c r="L1374" s="70" t="s">
        <v>216</v>
      </c>
      <c r="M1374" s="70" t="s">
        <v>12929</v>
      </c>
      <c r="N1374" s="70" t="s">
        <v>12930</v>
      </c>
      <c r="O1374" s="83" t="s">
        <v>12931</v>
      </c>
      <c r="P1374" s="72" t="s">
        <v>23</v>
      </c>
      <c r="Q1374" s="73"/>
      <c r="R1374" s="72"/>
      <c r="S1374" s="73"/>
      <c r="T1374" s="73"/>
      <c r="U1374" s="74"/>
      <c r="V1374" s="26"/>
      <c r="W1374" s="26"/>
      <c r="X1374" s="26"/>
      <c r="Y1374" s="26"/>
      <c r="Z1374" s="26"/>
      <c r="AA1374" s="26"/>
      <c r="AB1374" s="26"/>
      <c r="AC1374" s="26"/>
      <c r="AD1374" s="26"/>
      <c r="AE1374" s="26"/>
      <c r="AF1374" s="26"/>
      <c r="AG1374" s="26"/>
      <c r="AH1374" s="26"/>
      <c r="AI1374" s="26"/>
      <c r="AJ1374" s="26"/>
    </row>
    <row r="1375" spans="1:36" ht="26">
      <c r="A1375" s="67">
        <v>1415</v>
      </c>
      <c r="B1375" s="74" t="s">
        <v>5828</v>
      </c>
      <c r="C1375" s="67"/>
      <c r="D1375" s="70" t="s">
        <v>152</v>
      </c>
      <c r="E1375" s="69"/>
      <c r="F1375" s="69"/>
      <c r="G1375" s="70" t="s">
        <v>154</v>
      </c>
      <c r="H1375" s="70" t="s">
        <v>12932</v>
      </c>
      <c r="I1375" s="70" t="s">
        <v>12933</v>
      </c>
      <c r="J1375" s="70" t="s">
        <v>1645</v>
      </c>
      <c r="K1375" s="70" t="s">
        <v>1917</v>
      </c>
      <c r="L1375" s="70" t="s">
        <v>37</v>
      </c>
      <c r="M1375" s="70" t="s">
        <v>12934</v>
      </c>
      <c r="N1375" s="70"/>
      <c r="O1375" s="83" t="s">
        <v>12935</v>
      </c>
      <c r="P1375" s="72" t="s">
        <v>901</v>
      </c>
      <c r="Q1375" s="73"/>
      <c r="R1375" s="72"/>
      <c r="S1375" s="73"/>
      <c r="T1375" s="73"/>
      <c r="U1375" s="74"/>
      <c r="V1375" s="26"/>
      <c r="W1375" s="26"/>
      <c r="X1375" s="26"/>
      <c r="Y1375" s="26"/>
      <c r="Z1375" s="26"/>
      <c r="AA1375" s="26"/>
      <c r="AB1375" s="26"/>
      <c r="AC1375" s="26"/>
      <c r="AD1375" s="26"/>
      <c r="AE1375" s="26"/>
      <c r="AF1375" s="26"/>
      <c r="AG1375" s="26"/>
      <c r="AH1375" s="26"/>
      <c r="AI1375" s="26"/>
      <c r="AJ1375" s="26"/>
    </row>
    <row r="1376" spans="1:36" ht="75">
      <c r="A1376" s="67">
        <v>1416</v>
      </c>
      <c r="B1376" s="74" t="s">
        <v>5828</v>
      </c>
      <c r="C1376" s="67"/>
      <c r="D1376" s="70" t="s">
        <v>395</v>
      </c>
      <c r="E1376" s="69"/>
      <c r="F1376" s="69"/>
      <c r="G1376" s="70" t="s">
        <v>157</v>
      </c>
      <c r="H1376" s="70" t="s">
        <v>12936</v>
      </c>
      <c r="I1376" s="70" t="s">
        <v>1588</v>
      </c>
      <c r="J1376" s="70" t="s">
        <v>977</v>
      </c>
      <c r="K1376" s="70" t="s">
        <v>440</v>
      </c>
      <c r="L1376" s="70" t="s">
        <v>37</v>
      </c>
      <c r="M1376" s="70" t="s">
        <v>12937</v>
      </c>
      <c r="N1376" s="70" t="s">
        <v>12938</v>
      </c>
      <c r="O1376" s="83" t="s">
        <v>12939</v>
      </c>
      <c r="P1376" s="72" t="s">
        <v>23</v>
      </c>
      <c r="Q1376" s="73"/>
      <c r="R1376" s="72"/>
      <c r="S1376" s="73"/>
      <c r="T1376" s="73"/>
      <c r="U1376" s="74"/>
      <c r="V1376" s="26"/>
      <c r="W1376" s="26"/>
      <c r="X1376" s="26"/>
      <c r="Y1376" s="26"/>
      <c r="Z1376" s="26"/>
      <c r="AA1376" s="26"/>
      <c r="AB1376" s="26"/>
      <c r="AC1376" s="26"/>
      <c r="AD1376" s="26"/>
      <c r="AE1376" s="26"/>
      <c r="AF1376" s="26"/>
      <c r="AG1376" s="26"/>
      <c r="AH1376" s="26"/>
      <c r="AI1376" s="26"/>
      <c r="AJ1376" s="26"/>
    </row>
    <row r="1377" spans="1:36" ht="50">
      <c r="A1377" s="67">
        <v>1417</v>
      </c>
      <c r="B1377" s="74" t="s">
        <v>5828</v>
      </c>
      <c r="C1377" s="67"/>
      <c r="D1377" s="70" t="s">
        <v>533</v>
      </c>
      <c r="E1377" s="69"/>
      <c r="F1377" s="69"/>
      <c r="G1377" s="70" t="s">
        <v>244</v>
      </c>
      <c r="H1377" s="70" t="s">
        <v>12940</v>
      </c>
      <c r="I1377" s="70"/>
      <c r="J1377" s="70" t="s">
        <v>1645</v>
      </c>
      <c r="K1377" s="70" t="s">
        <v>1917</v>
      </c>
      <c r="L1377" s="70" t="s">
        <v>5790</v>
      </c>
      <c r="M1377" s="70" t="s">
        <v>12941</v>
      </c>
      <c r="N1377" s="70" t="s">
        <v>12942</v>
      </c>
      <c r="O1377" s="83" t="s">
        <v>12943</v>
      </c>
      <c r="P1377" s="72" t="s">
        <v>23</v>
      </c>
      <c r="Q1377" s="73"/>
      <c r="R1377" s="72" t="s">
        <v>24</v>
      </c>
      <c r="S1377" s="73" t="s">
        <v>1917</v>
      </c>
      <c r="T1377" s="73" t="s">
        <v>4033</v>
      </c>
      <c r="U1377" s="74" t="s">
        <v>12944</v>
      </c>
      <c r="V1377" s="26"/>
      <c r="W1377" s="26"/>
      <c r="X1377" s="26"/>
      <c r="Y1377" s="26"/>
      <c r="Z1377" s="26"/>
      <c r="AA1377" s="26"/>
      <c r="AB1377" s="26"/>
      <c r="AC1377" s="26"/>
      <c r="AD1377" s="26"/>
      <c r="AE1377" s="26"/>
      <c r="AF1377" s="26"/>
      <c r="AG1377" s="26"/>
      <c r="AH1377" s="26"/>
      <c r="AI1377" s="26"/>
      <c r="AJ1377" s="26"/>
    </row>
    <row r="1378" spans="1:36" ht="62.5">
      <c r="A1378" s="67">
        <v>1418</v>
      </c>
      <c r="B1378" s="74" t="s">
        <v>5828</v>
      </c>
      <c r="C1378" s="67"/>
      <c r="D1378" s="70" t="s">
        <v>152</v>
      </c>
      <c r="E1378" s="69"/>
      <c r="F1378" s="69"/>
      <c r="G1378" s="70" t="s">
        <v>109</v>
      </c>
      <c r="H1378" s="70" t="s">
        <v>12905</v>
      </c>
      <c r="I1378" s="70" t="s">
        <v>12945</v>
      </c>
      <c r="J1378" s="70" t="s">
        <v>977</v>
      </c>
      <c r="K1378" s="70" t="s">
        <v>440</v>
      </c>
      <c r="L1378" s="70" t="s">
        <v>989</v>
      </c>
      <c r="M1378" s="70" t="s">
        <v>12946</v>
      </c>
      <c r="N1378" s="70" t="s">
        <v>12947</v>
      </c>
      <c r="O1378" s="83" t="s">
        <v>12948</v>
      </c>
      <c r="P1378" s="72" t="s">
        <v>905</v>
      </c>
      <c r="Q1378" s="73"/>
      <c r="R1378" s="72"/>
      <c r="S1378" s="73"/>
      <c r="T1378" s="73"/>
      <c r="U1378" s="74"/>
      <c r="V1378" s="26"/>
      <c r="W1378" s="26"/>
      <c r="X1378" s="26"/>
      <c r="Y1378" s="26"/>
      <c r="Z1378" s="26"/>
      <c r="AA1378" s="26"/>
      <c r="AB1378" s="26"/>
      <c r="AC1378" s="26"/>
      <c r="AD1378" s="26"/>
      <c r="AE1378" s="26"/>
      <c r="AF1378" s="26"/>
      <c r="AG1378" s="26"/>
      <c r="AH1378" s="26"/>
      <c r="AI1378" s="26"/>
      <c r="AJ1378" s="26"/>
    </row>
    <row r="1379" spans="1:36" ht="87.5">
      <c r="A1379" s="67">
        <v>1419</v>
      </c>
      <c r="B1379" s="74" t="s">
        <v>5828</v>
      </c>
      <c r="C1379" s="67"/>
      <c r="D1379" s="70" t="s">
        <v>8298</v>
      </c>
      <c r="E1379" s="69"/>
      <c r="F1379" s="69"/>
      <c r="G1379" s="70" t="s">
        <v>49</v>
      </c>
      <c r="H1379" s="70" t="s">
        <v>12949</v>
      </c>
      <c r="I1379" s="70" t="s">
        <v>11045</v>
      </c>
      <c r="J1379" s="70" t="s">
        <v>977</v>
      </c>
      <c r="K1379" s="70" t="s">
        <v>127</v>
      </c>
      <c r="L1379" s="70" t="s">
        <v>381</v>
      </c>
      <c r="M1379" s="70" t="s">
        <v>12950</v>
      </c>
      <c r="N1379" s="70" t="s">
        <v>12951</v>
      </c>
      <c r="O1379" s="83" t="s">
        <v>12952</v>
      </c>
      <c r="P1379" s="72" t="s">
        <v>23</v>
      </c>
      <c r="Q1379" s="73"/>
      <c r="R1379" s="72"/>
      <c r="S1379" s="73"/>
      <c r="T1379" s="73"/>
      <c r="U1379" s="74"/>
      <c r="V1379" s="26"/>
      <c r="W1379" s="26"/>
      <c r="X1379" s="26"/>
      <c r="Y1379" s="26"/>
      <c r="Z1379" s="26"/>
      <c r="AA1379" s="26"/>
      <c r="AB1379" s="26"/>
      <c r="AC1379" s="26"/>
      <c r="AD1379" s="26"/>
      <c r="AE1379" s="26"/>
      <c r="AF1379" s="26"/>
      <c r="AG1379" s="26"/>
      <c r="AH1379" s="26"/>
      <c r="AI1379" s="26"/>
      <c r="AJ1379" s="26"/>
    </row>
    <row r="1380" spans="1:36" ht="37.5">
      <c r="A1380" s="67">
        <v>1420</v>
      </c>
      <c r="B1380" s="74" t="s">
        <v>5828</v>
      </c>
      <c r="C1380" s="67"/>
      <c r="D1380" s="70" t="s">
        <v>152</v>
      </c>
      <c r="E1380" s="69"/>
      <c r="F1380" s="69"/>
      <c r="G1380" s="70" t="s">
        <v>587</v>
      </c>
      <c r="H1380" s="70" t="s">
        <v>12953</v>
      </c>
      <c r="I1380" s="70" t="s">
        <v>10908</v>
      </c>
      <c r="J1380" s="70" t="s">
        <v>977</v>
      </c>
      <c r="K1380" s="70" t="s">
        <v>127</v>
      </c>
      <c r="L1380" s="70" t="s">
        <v>568</v>
      </c>
      <c r="M1380" s="70" t="s">
        <v>12954</v>
      </c>
      <c r="N1380" s="70" t="s">
        <v>12955</v>
      </c>
      <c r="O1380" s="83" t="s">
        <v>12956</v>
      </c>
      <c r="P1380" s="72" t="s">
        <v>23</v>
      </c>
      <c r="Q1380" s="73"/>
      <c r="R1380" s="72"/>
      <c r="S1380" s="73"/>
      <c r="T1380" s="73"/>
      <c r="U1380" s="74"/>
      <c r="V1380" s="26"/>
      <c r="W1380" s="26"/>
      <c r="X1380" s="26"/>
      <c r="Y1380" s="26"/>
      <c r="Z1380" s="26"/>
      <c r="AA1380" s="26"/>
      <c r="AB1380" s="26"/>
      <c r="AC1380" s="26"/>
      <c r="AD1380" s="26"/>
      <c r="AE1380" s="26"/>
      <c r="AF1380" s="26"/>
      <c r="AG1380" s="26"/>
      <c r="AH1380" s="26"/>
      <c r="AI1380" s="26"/>
      <c r="AJ1380" s="26"/>
    </row>
    <row r="1381" spans="1:36" ht="62.5">
      <c r="A1381" s="67">
        <v>1421</v>
      </c>
      <c r="B1381" s="74" t="s">
        <v>5828</v>
      </c>
      <c r="C1381" s="67"/>
      <c r="D1381" s="70" t="s">
        <v>349</v>
      </c>
      <c r="E1381" s="69"/>
      <c r="F1381" s="69"/>
      <c r="G1381" s="70" t="s">
        <v>12957</v>
      </c>
      <c r="H1381" s="70" t="s">
        <v>12958</v>
      </c>
      <c r="I1381" s="70" t="s">
        <v>12680</v>
      </c>
      <c r="J1381" s="70" t="s">
        <v>1645</v>
      </c>
      <c r="K1381" s="70" t="s">
        <v>1917</v>
      </c>
      <c r="L1381" s="70" t="s">
        <v>37</v>
      </c>
      <c r="M1381" s="70" t="s">
        <v>12959</v>
      </c>
      <c r="N1381" s="70" t="s">
        <v>12960</v>
      </c>
      <c r="O1381" s="83" t="s">
        <v>12961</v>
      </c>
      <c r="P1381" s="72" t="s">
        <v>23</v>
      </c>
      <c r="Q1381" s="73"/>
      <c r="R1381" s="72" t="s">
        <v>24</v>
      </c>
      <c r="S1381" s="73" t="s">
        <v>1917</v>
      </c>
      <c r="T1381" s="73" t="s">
        <v>4033</v>
      </c>
      <c r="U1381" s="74" t="s">
        <v>6086</v>
      </c>
      <c r="V1381" s="26"/>
      <c r="W1381" s="26"/>
      <c r="X1381" s="26"/>
      <c r="Y1381" s="26"/>
      <c r="Z1381" s="26"/>
      <c r="AA1381" s="26"/>
      <c r="AB1381" s="26"/>
      <c r="AC1381" s="26"/>
      <c r="AD1381" s="26"/>
      <c r="AE1381" s="26"/>
      <c r="AF1381" s="26"/>
      <c r="AG1381" s="26"/>
      <c r="AH1381" s="26"/>
      <c r="AI1381" s="26"/>
      <c r="AJ1381" s="26"/>
    </row>
    <row r="1382" spans="1:36" ht="50">
      <c r="A1382" s="67">
        <v>1422</v>
      </c>
      <c r="B1382" s="74" t="s">
        <v>5828</v>
      </c>
      <c r="C1382" s="67"/>
      <c r="D1382" s="70" t="s">
        <v>525</v>
      </c>
      <c r="E1382" s="69"/>
      <c r="F1382" s="69"/>
      <c r="G1382" s="70" t="s">
        <v>12099</v>
      </c>
      <c r="H1382" s="70" t="s">
        <v>12962</v>
      </c>
      <c r="I1382" s="70" t="s">
        <v>12963</v>
      </c>
      <c r="J1382" s="70" t="s">
        <v>1645</v>
      </c>
      <c r="K1382" s="70" t="s">
        <v>1917</v>
      </c>
      <c r="L1382" s="70" t="s">
        <v>37</v>
      </c>
      <c r="M1382" s="70" t="s">
        <v>12959</v>
      </c>
      <c r="N1382" s="70" t="s">
        <v>12960</v>
      </c>
      <c r="O1382" s="83" t="s">
        <v>12964</v>
      </c>
      <c r="P1382" s="72" t="s">
        <v>23</v>
      </c>
      <c r="Q1382" s="73"/>
      <c r="R1382" s="72" t="s">
        <v>24</v>
      </c>
      <c r="S1382" s="73" t="s">
        <v>1917</v>
      </c>
      <c r="T1382" s="73" t="s">
        <v>4033</v>
      </c>
      <c r="U1382" s="74" t="s">
        <v>6086</v>
      </c>
      <c r="V1382" s="26"/>
      <c r="W1382" s="26"/>
      <c r="X1382" s="26"/>
      <c r="Y1382" s="26"/>
      <c r="Z1382" s="26"/>
      <c r="AA1382" s="26"/>
      <c r="AB1382" s="26"/>
      <c r="AC1382" s="26"/>
      <c r="AD1382" s="26"/>
      <c r="AE1382" s="26"/>
      <c r="AF1382" s="26"/>
      <c r="AG1382" s="26"/>
      <c r="AH1382" s="26"/>
      <c r="AI1382" s="26"/>
      <c r="AJ1382" s="26"/>
    </row>
    <row r="1383" spans="1:36" ht="50">
      <c r="A1383" s="67">
        <v>1423</v>
      </c>
      <c r="B1383" s="74" t="s">
        <v>5828</v>
      </c>
      <c r="C1383" s="67"/>
      <c r="D1383" s="70" t="s">
        <v>525</v>
      </c>
      <c r="E1383" s="69"/>
      <c r="F1383" s="69"/>
      <c r="G1383" s="70" t="s">
        <v>207</v>
      </c>
      <c r="H1383" s="70" t="s">
        <v>12965</v>
      </c>
      <c r="I1383" s="70" t="s">
        <v>12966</v>
      </c>
      <c r="J1383" s="70" t="s">
        <v>1645</v>
      </c>
      <c r="K1383" s="70" t="s">
        <v>1917</v>
      </c>
      <c r="L1383" s="70" t="s">
        <v>43</v>
      </c>
      <c r="M1383" s="70" t="s">
        <v>12967</v>
      </c>
      <c r="N1383" s="70" t="s">
        <v>12968</v>
      </c>
      <c r="O1383" s="70"/>
      <c r="P1383" s="72" t="s">
        <v>23</v>
      </c>
      <c r="Q1383" s="73" t="s">
        <v>12969</v>
      </c>
      <c r="R1383" s="72"/>
      <c r="S1383" s="73"/>
      <c r="T1383" s="73"/>
      <c r="U1383" s="74"/>
      <c r="V1383" s="26"/>
      <c r="W1383" s="26"/>
      <c r="X1383" s="26"/>
      <c r="Y1383" s="26"/>
      <c r="Z1383" s="26"/>
      <c r="AA1383" s="26"/>
      <c r="AB1383" s="26"/>
      <c r="AC1383" s="26"/>
      <c r="AD1383" s="26"/>
      <c r="AE1383" s="26"/>
      <c r="AF1383" s="26"/>
      <c r="AG1383" s="26"/>
      <c r="AH1383" s="26"/>
      <c r="AI1383" s="26"/>
      <c r="AJ1383" s="26"/>
    </row>
    <row r="1384" spans="1:36" ht="87.5">
      <c r="A1384" s="67">
        <v>1425</v>
      </c>
      <c r="B1384" s="74" t="s">
        <v>5828</v>
      </c>
      <c r="C1384" s="67"/>
      <c r="D1384" s="70" t="s">
        <v>8825</v>
      </c>
      <c r="E1384" s="69"/>
      <c r="F1384" s="69"/>
      <c r="G1384" s="70" t="s">
        <v>12970</v>
      </c>
      <c r="H1384" s="70" t="s">
        <v>12971</v>
      </c>
      <c r="I1384" s="70" t="s">
        <v>12972</v>
      </c>
      <c r="J1384" s="70" t="s">
        <v>11350</v>
      </c>
      <c r="K1384" s="70" t="s">
        <v>1917</v>
      </c>
      <c r="L1384" s="70" t="s">
        <v>302</v>
      </c>
      <c r="M1384" s="70" t="s">
        <v>12973</v>
      </c>
      <c r="N1384" s="70" t="s">
        <v>12974</v>
      </c>
      <c r="O1384" s="70"/>
      <c r="P1384" s="72" t="s">
        <v>23</v>
      </c>
      <c r="Q1384" s="73"/>
      <c r="R1384" s="72" t="s">
        <v>24</v>
      </c>
      <c r="S1384" s="73" t="s">
        <v>1917</v>
      </c>
      <c r="T1384" s="73" t="s">
        <v>4033</v>
      </c>
      <c r="U1384" s="74" t="s">
        <v>6086</v>
      </c>
      <c r="V1384" s="26"/>
      <c r="W1384" s="26"/>
      <c r="X1384" s="26"/>
      <c r="Y1384" s="26"/>
      <c r="Z1384" s="26"/>
      <c r="AA1384" s="26"/>
      <c r="AB1384" s="26"/>
      <c r="AC1384" s="26"/>
      <c r="AD1384" s="26"/>
      <c r="AE1384" s="26"/>
      <c r="AF1384" s="26"/>
      <c r="AG1384" s="26"/>
      <c r="AH1384" s="26"/>
      <c r="AI1384" s="26"/>
      <c r="AJ1384" s="26"/>
    </row>
    <row r="1385" spans="1:36" ht="62.5">
      <c r="A1385" s="67">
        <v>1426</v>
      </c>
      <c r="B1385" s="74" t="s">
        <v>5828</v>
      </c>
      <c r="C1385" s="67"/>
      <c r="D1385" s="70" t="s">
        <v>175</v>
      </c>
      <c r="E1385" s="69"/>
      <c r="F1385" s="69"/>
      <c r="G1385" s="70" t="s">
        <v>12975</v>
      </c>
      <c r="H1385" s="70" t="s">
        <v>12976</v>
      </c>
      <c r="I1385" s="70" t="s">
        <v>12350</v>
      </c>
      <c r="J1385" s="70" t="s">
        <v>11350</v>
      </c>
      <c r="K1385" s="70" t="s">
        <v>1917</v>
      </c>
      <c r="L1385" s="70" t="s">
        <v>88</v>
      </c>
      <c r="M1385" s="70" t="s">
        <v>12977</v>
      </c>
      <c r="N1385" s="70" t="s">
        <v>991</v>
      </c>
      <c r="O1385" s="83" t="s">
        <v>12978</v>
      </c>
      <c r="P1385" s="72" t="s">
        <v>23</v>
      </c>
      <c r="Q1385" s="73"/>
      <c r="R1385" s="72" t="s">
        <v>24</v>
      </c>
      <c r="S1385" s="73" t="s">
        <v>1917</v>
      </c>
      <c r="T1385" s="73" t="s">
        <v>4033</v>
      </c>
      <c r="U1385" s="74" t="s">
        <v>6086</v>
      </c>
      <c r="V1385" s="26"/>
      <c r="W1385" s="26"/>
      <c r="X1385" s="26"/>
      <c r="Y1385" s="26"/>
      <c r="Z1385" s="26"/>
      <c r="AA1385" s="26"/>
      <c r="AB1385" s="26"/>
      <c r="AC1385" s="26"/>
      <c r="AD1385" s="26"/>
      <c r="AE1385" s="26"/>
      <c r="AF1385" s="26"/>
      <c r="AG1385" s="26"/>
      <c r="AH1385" s="26"/>
      <c r="AI1385" s="26"/>
      <c r="AJ1385" s="26"/>
    </row>
    <row r="1386" spans="1:36" ht="87.5">
      <c r="A1386" s="67">
        <v>1427</v>
      </c>
      <c r="B1386" s="74" t="s">
        <v>5828</v>
      </c>
      <c r="C1386" s="67"/>
      <c r="D1386" s="70" t="s">
        <v>348</v>
      </c>
      <c r="E1386" s="69"/>
      <c r="F1386" s="69"/>
      <c r="G1386" s="70" t="s">
        <v>157</v>
      </c>
      <c r="H1386" s="70" t="s">
        <v>12979</v>
      </c>
      <c r="I1386" s="70" t="s">
        <v>12660</v>
      </c>
      <c r="J1386" s="70" t="s">
        <v>11350</v>
      </c>
      <c r="K1386" s="70" t="s">
        <v>1917</v>
      </c>
      <c r="L1386" s="70" t="s">
        <v>486</v>
      </c>
      <c r="M1386" s="70" t="s">
        <v>12980</v>
      </c>
      <c r="N1386" s="70" t="s">
        <v>12981</v>
      </c>
      <c r="O1386" s="83" t="s">
        <v>12982</v>
      </c>
      <c r="P1386" s="72" t="s">
        <v>23</v>
      </c>
      <c r="Q1386" s="73"/>
      <c r="R1386" s="72" t="s">
        <v>24</v>
      </c>
      <c r="S1386" s="73" t="s">
        <v>1917</v>
      </c>
      <c r="T1386" s="73" t="s">
        <v>4033</v>
      </c>
      <c r="U1386" s="74" t="s">
        <v>6086</v>
      </c>
      <c r="V1386" s="26"/>
      <c r="W1386" s="26"/>
      <c r="X1386" s="26"/>
      <c r="Y1386" s="26"/>
      <c r="Z1386" s="26"/>
      <c r="AA1386" s="26"/>
      <c r="AB1386" s="26"/>
      <c r="AC1386" s="26"/>
      <c r="AD1386" s="26"/>
      <c r="AE1386" s="26"/>
      <c r="AF1386" s="26"/>
      <c r="AG1386" s="26"/>
      <c r="AH1386" s="26"/>
      <c r="AI1386" s="26"/>
      <c r="AJ1386" s="26"/>
    </row>
    <row r="1387" spans="1:36" ht="50">
      <c r="A1387" s="67">
        <v>1428</v>
      </c>
      <c r="B1387" s="74" t="s">
        <v>5828</v>
      </c>
      <c r="C1387" s="67"/>
      <c r="D1387" s="70" t="s">
        <v>384</v>
      </c>
      <c r="E1387" s="69"/>
      <c r="F1387" s="69"/>
      <c r="G1387" s="70" t="s">
        <v>622</v>
      </c>
      <c r="H1387" s="70" t="s">
        <v>12983</v>
      </c>
      <c r="I1387" s="70" t="s">
        <v>10208</v>
      </c>
      <c r="J1387" s="70" t="s">
        <v>11350</v>
      </c>
      <c r="K1387" s="70" t="s">
        <v>12984</v>
      </c>
      <c r="L1387" s="70" t="s">
        <v>125</v>
      </c>
      <c r="M1387" s="70" t="s">
        <v>12985</v>
      </c>
      <c r="N1387" s="70" t="s">
        <v>2887</v>
      </c>
      <c r="O1387" s="83" t="s">
        <v>12986</v>
      </c>
      <c r="P1387" s="72" t="s">
        <v>23</v>
      </c>
      <c r="Q1387" s="73"/>
      <c r="R1387" s="72"/>
      <c r="S1387" s="73"/>
      <c r="T1387" s="73"/>
      <c r="U1387" s="74"/>
      <c r="V1387" s="26"/>
      <c r="W1387" s="26"/>
      <c r="X1387" s="26"/>
      <c r="Y1387" s="26"/>
      <c r="Z1387" s="26"/>
      <c r="AA1387" s="26"/>
      <c r="AB1387" s="26"/>
      <c r="AC1387" s="26"/>
      <c r="AD1387" s="26"/>
      <c r="AE1387" s="26"/>
      <c r="AF1387" s="26"/>
      <c r="AG1387" s="26"/>
      <c r="AH1387" s="26"/>
      <c r="AI1387" s="26"/>
      <c r="AJ1387" s="26"/>
    </row>
    <row r="1388" spans="1:36" ht="62.5">
      <c r="A1388" s="67">
        <v>1429</v>
      </c>
      <c r="B1388" s="74" t="s">
        <v>5828</v>
      </c>
      <c r="C1388" s="67"/>
      <c r="D1388" s="70" t="s">
        <v>473</v>
      </c>
      <c r="E1388" s="69"/>
      <c r="F1388" s="69"/>
      <c r="G1388" s="70" t="s">
        <v>208</v>
      </c>
      <c r="H1388" s="70" t="s">
        <v>12987</v>
      </c>
      <c r="I1388" s="70" t="s">
        <v>12988</v>
      </c>
      <c r="J1388" s="70" t="s">
        <v>977</v>
      </c>
      <c r="K1388" s="70" t="s">
        <v>440</v>
      </c>
      <c r="L1388" s="70" t="s">
        <v>216</v>
      </c>
      <c r="M1388" s="70" t="s">
        <v>12989</v>
      </c>
      <c r="N1388" s="70" t="s">
        <v>12990</v>
      </c>
      <c r="O1388" s="83" t="s">
        <v>12991</v>
      </c>
      <c r="P1388" s="72" t="s">
        <v>23</v>
      </c>
      <c r="Q1388" s="73"/>
      <c r="R1388" s="72"/>
      <c r="S1388" s="73"/>
      <c r="T1388" s="73"/>
      <c r="U1388" s="74"/>
      <c r="V1388" s="26"/>
      <c r="W1388" s="26"/>
      <c r="X1388" s="26"/>
      <c r="Y1388" s="26"/>
      <c r="Z1388" s="26"/>
      <c r="AA1388" s="26"/>
      <c r="AB1388" s="26"/>
      <c r="AC1388" s="26"/>
      <c r="AD1388" s="26"/>
      <c r="AE1388" s="26"/>
      <c r="AF1388" s="26"/>
      <c r="AG1388" s="26"/>
      <c r="AH1388" s="26"/>
      <c r="AI1388" s="26"/>
      <c r="AJ1388" s="26"/>
    </row>
    <row r="1389" spans="1:36" ht="162.5">
      <c r="A1389" s="67">
        <v>1430</v>
      </c>
      <c r="B1389" s="74" t="s">
        <v>12992</v>
      </c>
      <c r="C1389" s="67"/>
      <c r="D1389" s="70" t="s">
        <v>745</v>
      </c>
      <c r="E1389" s="69"/>
      <c r="F1389" s="69"/>
      <c r="G1389" s="70" t="s">
        <v>154</v>
      </c>
      <c r="H1389" s="70" t="s">
        <v>12993</v>
      </c>
      <c r="I1389" s="70" t="s">
        <v>12994</v>
      </c>
      <c r="J1389" s="70" t="s">
        <v>977</v>
      </c>
      <c r="K1389" s="70" t="s">
        <v>127</v>
      </c>
      <c r="L1389" s="70" t="s">
        <v>989</v>
      </c>
      <c r="M1389" s="70" t="s">
        <v>12995</v>
      </c>
      <c r="N1389" s="70" t="s">
        <v>12996</v>
      </c>
      <c r="O1389" s="83" t="s">
        <v>12997</v>
      </c>
      <c r="P1389" s="72" t="s">
        <v>23</v>
      </c>
      <c r="Q1389" s="73" t="s">
        <v>12998</v>
      </c>
      <c r="R1389" s="72"/>
      <c r="S1389" s="73"/>
      <c r="T1389" s="73"/>
      <c r="U1389" s="74"/>
      <c r="V1389" s="26"/>
      <c r="W1389" s="26"/>
      <c r="X1389" s="26"/>
      <c r="Y1389" s="26"/>
      <c r="Z1389" s="26"/>
      <c r="AA1389" s="26"/>
      <c r="AB1389" s="26"/>
      <c r="AC1389" s="26"/>
      <c r="AD1389" s="26"/>
      <c r="AE1389" s="26"/>
      <c r="AF1389" s="26"/>
      <c r="AG1389" s="26"/>
      <c r="AH1389" s="26"/>
      <c r="AI1389" s="26"/>
      <c r="AJ1389" s="26"/>
    </row>
    <row r="1390" spans="1:36" ht="87.5">
      <c r="A1390" s="67">
        <v>1431</v>
      </c>
      <c r="B1390" s="74" t="s">
        <v>12992</v>
      </c>
      <c r="C1390" s="67"/>
      <c r="D1390" s="70" t="s">
        <v>348</v>
      </c>
      <c r="E1390" s="69"/>
      <c r="F1390" s="69"/>
      <c r="G1390" s="70" t="s">
        <v>527</v>
      </c>
      <c r="H1390" s="70" t="s">
        <v>12999</v>
      </c>
      <c r="I1390" s="70" t="s">
        <v>13000</v>
      </c>
      <c r="J1390" s="70" t="s">
        <v>977</v>
      </c>
      <c r="K1390" s="70" t="s">
        <v>127</v>
      </c>
      <c r="L1390" s="70" t="s">
        <v>486</v>
      </c>
      <c r="M1390" s="70" t="s">
        <v>13001</v>
      </c>
      <c r="N1390" s="70" t="s">
        <v>13002</v>
      </c>
      <c r="O1390" s="83" t="s">
        <v>13003</v>
      </c>
      <c r="P1390" s="72" t="s">
        <v>23</v>
      </c>
      <c r="Q1390" s="73"/>
      <c r="R1390" s="72"/>
      <c r="S1390" s="73"/>
      <c r="T1390" s="73"/>
      <c r="U1390" s="74"/>
      <c r="V1390" s="26"/>
      <c r="W1390" s="26"/>
      <c r="X1390" s="26"/>
      <c r="Y1390" s="26"/>
      <c r="Z1390" s="26"/>
      <c r="AA1390" s="26"/>
      <c r="AB1390" s="26"/>
      <c r="AC1390" s="26"/>
      <c r="AD1390" s="26"/>
      <c r="AE1390" s="26"/>
      <c r="AF1390" s="26"/>
      <c r="AG1390" s="26"/>
      <c r="AH1390" s="26"/>
      <c r="AI1390" s="26"/>
      <c r="AJ1390" s="26"/>
    </row>
    <row r="1391" spans="1:36" ht="75">
      <c r="A1391" s="67">
        <v>1432</v>
      </c>
      <c r="B1391" s="74" t="s">
        <v>12992</v>
      </c>
      <c r="C1391" s="67"/>
      <c r="D1391" s="70" t="s">
        <v>437</v>
      </c>
      <c r="E1391" s="69"/>
      <c r="F1391" s="69"/>
      <c r="G1391" s="70" t="s">
        <v>13004</v>
      </c>
      <c r="H1391" s="70" t="s">
        <v>13005</v>
      </c>
      <c r="I1391" s="70" t="s">
        <v>5317</v>
      </c>
      <c r="J1391" s="70" t="s">
        <v>977</v>
      </c>
      <c r="K1391" s="70" t="s">
        <v>373</v>
      </c>
      <c r="L1391" s="70" t="s">
        <v>156</v>
      </c>
      <c r="M1391" s="70" t="s">
        <v>13006</v>
      </c>
      <c r="N1391" s="70"/>
      <c r="O1391" s="83" t="s">
        <v>13007</v>
      </c>
      <c r="P1391" s="72" t="s">
        <v>23</v>
      </c>
      <c r="Q1391" s="73"/>
      <c r="R1391" s="72"/>
      <c r="S1391" s="73"/>
      <c r="T1391" s="73"/>
      <c r="U1391" s="74"/>
      <c r="V1391" s="26"/>
      <c r="W1391" s="26"/>
      <c r="X1391" s="26"/>
      <c r="Y1391" s="26"/>
      <c r="Z1391" s="26"/>
      <c r="AA1391" s="26"/>
      <c r="AB1391" s="26"/>
      <c r="AC1391" s="26"/>
      <c r="AD1391" s="26"/>
      <c r="AE1391" s="26"/>
      <c r="AF1391" s="26"/>
      <c r="AG1391" s="26"/>
      <c r="AH1391" s="26"/>
      <c r="AI1391" s="26"/>
      <c r="AJ1391" s="26"/>
    </row>
    <row r="1392" spans="1:36" ht="100">
      <c r="A1392" s="67">
        <v>1433</v>
      </c>
      <c r="B1392" s="74" t="s">
        <v>12992</v>
      </c>
      <c r="C1392" s="67"/>
      <c r="D1392" s="70" t="s">
        <v>152</v>
      </c>
      <c r="E1392" s="69"/>
      <c r="F1392" s="69"/>
      <c r="G1392" s="70" t="s">
        <v>13008</v>
      </c>
      <c r="H1392" s="70" t="s">
        <v>13009</v>
      </c>
      <c r="I1392" s="70" t="s">
        <v>13010</v>
      </c>
      <c r="J1392" s="70"/>
      <c r="K1392" s="70" t="s">
        <v>362</v>
      </c>
      <c r="L1392" s="70" t="s">
        <v>64</v>
      </c>
      <c r="M1392" s="70" t="s">
        <v>13011</v>
      </c>
      <c r="N1392" s="70" t="s">
        <v>13012</v>
      </c>
      <c r="O1392" s="83" t="s">
        <v>13013</v>
      </c>
      <c r="P1392" s="72" t="s">
        <v>23</v>
      </c>
      <c r="Q1392" s="73"/>
      <c r="R1392" s="72"/>
      <c r="S1392" s="73"/>
      <c r="T1392" s="73"/>
      <c r="U1392" s="74"/>
      <c r="V1392" s="26"/>
      <c r="W1392" s="26"/>
      <c r="X1392" s="26"/>
      <c r="Y1392" s="26"/>
      <c r="Z1392" s="26"/>
      <c r="AA1392" s="26"/>
      <c r="AB1392" s="26"/>
      <c r="AC1392" s="26"/>
      <c r="AD1392" s="26"/>
      <c r="AE1392" s="26"/>
      <c r="AF1392" s="26"/>
      <c r="AG1392" s="26"/>
      <c r="AH1392" s="26"/>
      <c r="AI1392" s="26"/>
      <c r="AJ1392" s="26"/>
    </row>
    <row r="1393" spans="1:36" ht="112.5">
      <c r="A1393" s="67">
        <v>1434</v>
      </c>
      <c r="B1393" s="74" t="s">
        <v>12992</v>
      </c>
      <c r="C1393" s="67"/>
      <c r="D1393" s="70" t="s">
        <v>74</v>
      </c>
      <c r="E1393" s="69"/>
      <c r="F1393" s="69"/>
      <c r="G1393" s="70" t="s">
        <v>13014</v>
      </c>
      <c r="H1393" s="70" t="s">
        <v>13015</v>
      </c>
      <c r="I1393" s="70" t="s">
        <v>13016</v>
      </c>
      <c r="J1393" s="70" t="s">
        <v>11350</v>
      </c>
      <c r="K1393" s="70" t="s">
        <v>1646</v>
      </c>
      <c r="L1393" s="70" t="s">
        <v>353</v>
      </c>
      <c r="M1393" s="70" t="s">
        <v>13017</v>
      </c>
      <c r="N1393" s="70" t="s">
        <v>13018</v>
      </c>
      <c r="O1393" s="83" t="s">
        <v>13019</v>
      </c>
      <c r="P1393" s="72" t="s">
        <v>23</v>
      </c>
      <c r="Q1393" s="73" t="s">
        <v>13020</v>
      </c>
      <c r="R1393" s="72" t="s">
        <v>24</v>
      </c>
      <c r="S1393" s="73" t="s">
        <v>1646</v>
      </c>
      <c r="T1393" s="73" t="s">
        <v>13021</v>
      </c>
      <c r="U1393" s="74"/>
      <c r="V1393" s="26"/>
      <c r="W1393" s="26"/>
      <c r="X1393" s="26"/>
      <c r="Y1393" s="26"/>
      <c r="Z1393" s="26"/>
      <c r="AA1393" s="26"/>
      <c r="AB1393" s="26"/>
      <c r="AC1393" s="26"/>
      <c r="AD1393" s="26"/>
      <c r="AE1393" s="26"/>
      <c r="AF1393" s="26"/>
      <c r="AG1393" s="26"/>
      <c r="AH1393" s="26"/>
      <c r="AI1393" s="26"/>
      <c r="AJ1393" s="26"/>
    </row>
    <row r="1394" spans="1:36" ht="187.5">
      <c r="A1394" s="67">
        <v>1435</v>
      </c>
      <c r="B1394" s="74" t="s">
        <v>12992</v>
      </c>
      <c r="C1394" s="67"/>
      <c r="D1394" s="70" t="s">
        <v>152</v>
      </c>
      <c r="E1394" s="69"/>
      <c r="F1394" s="69"/>
      <c r="G1394" s="70" t="s">
        <v>157</v>
      </c>
      <c r="H1394" s="70" t="s">
        <v>13022</v>
      </c>
      <c r="I1394" s="70" t="s">
        <v>13023</v>
      </c>
      <c r="J1394" s="70" t="s">
        <v>977</v>
      </c>
      <c r="K1394" s="70" t="s">
        <v>1233</v>
      </c>
      <c r="L1394" s="70" t="s">
        <v>64</v>
      </c>
      <c r="M1394" s="70" t="s">
        <v>13024</v>
      </c>
      <c r="N1394" s="70" t="s">
        <v>13025</v>
      </c>
      <c r="O1394" s="88" t="s">
        <v>13026</v>
      </c>
      <c r="P1394" s="72" t="s">
        <v>901</v>
      </c>
      <c r="Q1394" s="73" t="s">
        <v>11049</v>
      </c>
      <c r="R1394" s="72"/>
      <c r="S1394" s="73"/>
      <c r="T1394" s="73"/>
      <c r="U1394" s="74"/>
      <c r="V1394" s="26"/>
      <c r="W1394" s="26"/>
      <c r="X1394" s="26"/>
      <c r="Y1394" s="26"/>
      <c r="Z1394" s="26"/>
      <c r="AA1394" s="26"/>
      <c r="AB1394" s="26"/>
      <c r="AC1394" s="26"/>
      <c r="AD1394" s="26"/>
      <c r="AE1394" s="26"/>
      <c r="AF1394" s="26"/>
      <c r="AG1394" s="26"/>
      <c r="AH1394" s="26"/>
      <c r="AI1394" s="26"/>
      <c r="AJ1394" s="26"/>
    </row>
    <row r="1395" spans="1:36" ht="75">
      <c r="A1395" s="67">
        <v>1436</v>
      </c>
      <c r="B1395" s="74" t="s">
        <v>12992</v>
      </c>
      <c r="C1395" s="67"/>
      <c r="D1395" s="70" t="s">
        <v>698</v>
      </c>
      <c r="E1395" s="69"/>
      <c r="F1395" s="69"/>
      <c r="G1395" s="70" t="s">
        <v>13027</v>
      </c>
      <c r="H1395" s="70" t="s">
        <v>13028</v>
      </c>
      <c r="I1395" s="70" t="s">
        <v>13029</v>
      </c>
      <c r="J1395" s="70" t="s">
        <v>11350</v>
      </c>
      <c r="K1395" s="70" t="s">
        <v>1917</v>
      </c>
      <c r="L1395" s="70" t="s">
        <v>88</v>
      </c>
      <c r="M1395" s="70" t="s">
        <v>13030</v>
      </c>
      <c r="N1395" s="70" t="s">
        <v>13031</v>
      </c>
      <c r="O1395" s="83" t="s">
        <v>13032</v>
      </c>
      <c r="P1395" s="72" t="s">
        <v>23</v>
      </c>
      <c r="Q1395" s="73"/>
      <c r="R1395" s="72" t="s">
        <v>24</v>
      </c>
      <c r="S1395" s="73" t="s">
        <v>1917</v>
      </c>
      <c r="T1395" s="73" t="s">
        <v>4033</v>
      </c>
      <c r="U1395" s="74" t="s">
        <v>13033</v>
      </c>
      <c r="V1395" s="26"/>
      <c r="W1395" s="26"/>
      <c r="X1395" s="26"/>
      <c r="Y1395" s="26"/>
      <c r="Z1395" s="26"/>
      <c r="AA1395" s="26"/>
      <c r="AB1395" s="26"/>
      <c r="AC1395" s="26"/>
      <c r="AD1395" s="26"/>
      <c r="AE1395" s="26"/>
      <c r="AF1395" s="26"/>
      <c r="AG1395" s="26"/>
      <c r="AH1395" s="26"/>
      <c r="AI1395" s="26"/>
      <c r="AJ1395" s="26"/>
    </row>
    <row r="1396" spans="1:36" ht="75">
      <c r="A1396" s="67">
        <v>1437</v>
      </c>
      <c r="B1396" s="74" t="s">
        <v>12992</v>
      </c>
      <c r="C1396" s="67"/>
      <c r="D1396" s="70" t="s">
        <v>698</v>
      </c>
      <c r="E1396" s="69"/>
      <c r="F1396" s="69"/>
      <c r="G1396" s="70" t="s">
        <v>71</v>
      </c>
      <c r="H1396" s="70" t="s">
        <v>13034</v>
      </c>
      <c r="I1396" s="70" t="s">
        <v>13029</v>
      </c>
      <c r="J1396" s="70" t="s">
        <v>11350</v>
      </c>
      <c r="K1396" s="70" t="s">
        <v>1917</v>
      </c>
      <c r="L1396" s="70" t="s">
        <v>88</v>
      </c>
      <c r="M1396" s="70" t="s">
        <v>13035</v>
      </c>
      <c r="N1396" s="70" t="s">
        <v>13031</v>
      </c>
      <c r="O1396" s="83" t="s">
        <v>13036</v>
      </c>
      <c r="P1396" s="72" t="s">
        <v>23</v>
      </c>
      <c r="Q1396" s="73"/>
      <c r="R1396" s="72" t="s">
        <v>24</v>
      </c>
      <c r="S1396" s="73" t="s">
        <v>1917</v>
      </c>
      <c r="T1396" s="73" t="s">
        <v>4033</v>
      </c>
      <c r="U1396" s="74" t="s">
        <v>13033</v>
      </c>
      <c r="V1396" s="26"/>
      <c r="W1396" s="26"/>
      <c r="X1396" s="26"/>
      <c r="Y1396" s="26"/>
      <c r="Z1396" s="26"/>
      <c r="AA1396" s="26"/>
      <c r="AB1396" s="26"/>
      <c r="AC1396" s="26"/>
      <c r="AD1396" s="26"/>
      <c r="AE1396" s="26"/>
      <c r="AF1396" s="26"/>
      <c r="AG1396" s="26"/>
      <c r="AH1396" s="26"/>
      <c r="AI1396" s="26"/>
      <c r="AJ1396" s="26"/>
    </row>
    <row r="1397" spans="1:36" ht="125">
      <c r="A1397" s="67">
        <v>1438</v>
      </c>
      <c r="B1397" s="74" t="s">
        <v>12992</v>
      </c>
      <c r="C1397" s="67"/>
      <c r="D1397" s="70" t="s">
        <v>277</v>
      </c>
      <c r="E1397" s="69"/>
      <c r="F1397" s="69"/>
      <c r="G1397" s="70" t="s">
        <v>296</v>
      </c>
      <c r="H1397" s="70" t="s">
        <v>13037</v>
      </c>
      <c r="I1397" s="70" t="s">
        <v>13038</v>
      </c>
      <c r="J1397" s="70" t="s">
        <v>977</v>
      </c>
      <c r="K1397" s="70" t="s">
        <v>127</v>
      </c>
      <c r="L1397" s="70" t="s">
        <v>486</v>
      </c>
      <c r="M1397" s="70" t="s">
        <v>13001</v>
      </c>
      <c r="N1397" s="70" t="s">
        <v>13039</v>
      </c>
      <c r="O1397" s="83" t="s">
        <v>13040</v>
      </c>
      <c r="P1397" s="72" t="s">
        <v>23</v>
      </c>
      <c r="Q1397" s="73"/>
      <c r="R1397" s="72"/>
      <c r="S1397" s="73"/>
      <c r="T1397" s="73"/>
      <c r="U1397" s="74"/>
      <c r="V1397" s="26"/>
      <c r="W1397" s="26"/>
      <c r="X1397" s="26"/>
      <c r="Y1397" s="26"/>
      <c r="Z1397" s="26"/>
      <c r="AA1397" s="26"/>
      <c r="AB1397" s="26"/>
      <c r="AC1397" s="26"/>
      <c r="AD1397" s="26"/>
      <c r="AE1397" s="26"/>
      <c r="AF1397" s="26"/>
      <c r="AG1397" s="26"/>
      <c r="AH1397" s="26"/>
      <c r="AI1397" s="26"/>
      <c r="AJ1397" s="26"/>
    </row>
    <row r="1398" spans="1:36" ht="87.5">
      <c r="A1398" s="67">
        <v>1439</v>
      </c>
      <c r="B1398" s="74" t="s">
        <v>12992</v>
      </c>
      <c r="C1398" s="67"/>
      <c r="D1398" s="70" t="s">
        <v>603</v>
      </c>
      <c r="E1398" s="69"/>
      <c r="F1398" s="69"/>
      <c r="G1398" s="70" t="s">
        <v>13041</v>
      </c>
      <c r="H1398" s="70" t="s">
        <v>13042</v>
      </c>
      <c r="I1398" s="70" t="s">
        <v>13043</v>
      </c>
      <c r="J1398" s="70" t="s">
        <v>977</v>
      </c>
      <c r="K1398" s="70" t="s">
        <v>127</v>
      </c>
      <c r="L1398" s="70" t="s">
        <v>37</v>
      </c>
      <c r="M1398" s="70" t="s">
        <v>11997</v>
      </c>
      <c r="N1398" s="70" t="s">
        <v>12817</v>
      </c>
      <c r="O1398" s="83" t="s">
        <v>13044</v>
      </c>
      <c r="P1398" s="72" t="s">
        <v>23</v>
      </c>
      <c r="Q1398" s="73"/>
      <c r="R1398" s="72"/>
      <c r="S1398" s="73"/>
      <c r="T1398" s="73"/>
      <c r="U1398" s="74"/>
      <c r="V1398" s="26"/>
      <c r="W1398" s="26"/>
      <c r="X1398" s="26"/>
      <c r="Y1398" s="26"/>
      <c r="Z1398" s="26"/>
      <c r="AA1398" s="26"/>
      <c r="AB1398" s="26"/>
      <c r="AC1398" s="26"/>
      <c r="AD1398" s="26"/>
      <c r="AE1398" s="26"/>
      <c r="AF1398" s="26"/>
      <c r="AG1398" s="26"/>
      <c r="AH1398" s="26"/>
      <c r="AI1398" s="26"/>
      <c r="AJ1398" s="26"/>
    </row>
    <row r="1399" spans="1:36" ht="26">
      <c r="A1399" s="67">
        <v>1440</v>
      </c>
      <c r="B1399" s="74" t="s">
        <v>12992</v>
      </c>
      <c r="C1399" s="67"/>
      <c r="D1399" s="70" t="s">
        <v>725</v>
      </c>
      <c r="E1399" s="69"/>
      <c r="F1399" s="69"/>
      <c r="G1399" s="70" t="s">
        <v>13045</v>
      </c>
      <c r="H1399" s="70" t="s">
        <v>13046</v>
      </c>
      <c r="I1399" s="70"/>
      <c r="J1399" s="70" t="s">
        <v>11350</v>
      </c>
      <c r="K1399" s="70" t="s">
        <v>1616</v>
      </c>
      <c r="L1399" s="70" t="s">
        <v>486</v>
      </c>
      <c r="M1399" s="70" t="s">
        <v>13047</v>
      </c>
      <c r="N1399" s="70" t="s">
        <v>4993</v>
      </c>
      <c r="O1399" s="70"/>
      <c r="P1399" s="72" t="s">
        <v>23</v>
      </c>
      <c r="Q1399" s="73"/>
      <c r="R1399" s="72" t="s">
        <v>24</v>
      </c>
      <c r="S1399" s="73" t="s">
        <v>1616</v>
      </c>
      <c r="T1399" s="73" t="s">
        <v>12341</v>
      </c>
      <c r="U1399" s="74" t="s">
        <v>13033</v>
      </c>
      <c r="V1399" s="26"/>
      <c r="W1399" s="26"/>
      <c r="X1399" s="26"/>
      <c r="Y1399" s="26"/>
      <c r="Z1399" s="26"/>
      <c r="AA1399" s="26"/>
      <c r="AB1399" s="26"/>
      <c r="AC1399" s="26"/>
      <c r="AD1399" s="26"/>
      <c r="AE1399" s="26"/>
      <c r="AF1399" s="26"/>
      <c r="AG1399" s="26"/>
      <c r="AH1399" s="26"/>
      <c r="AI1399" s="26"/>
      <c r="AJ1399" s="26"/>
    </row>
    <row r="1400" spans="1:36" ht="62.5">
      <c r="A1400" s="67">
        <v>1441</v>
      </c>
      <c r="B1400" s="74" t="s">
        <v>12992</v>
      </c>
      <c r="C1400" s="67"/>
      <c r="D1400" s="70" t="s">
        <v>759</v>
      </c>
      <c r="E1400" s="69"/>
      <c r="F1400" s="69"/>
      <c r="G1400" s="70" t="s">
        <v>31</v>
      </c>
      <c r="H1400" s="70" t="s">
        <v>13048</v>
      </c>
      <c r="I1400" s="70"/>
      <c r="J1400" s="70" t="s">
        <v>11350</v>
      </c>
      <c r="K1400" s="70" t="s">
        <v>1616</v>
      </c>
      <c r="L1400" s="70" t="s">
        <v>3579</v>
      </c>
      <c r="M1400" s="70" t="s">
        <v>13049</v>
      </c>
      <c r="N1400" s="70" t="s">
        <v>11009</v>
      </c>
      <c r="O1400" s="83" t="s">
        <v>13050</v>
      </c>
      <c r="P1400" s="72" t="s">
        <v>905</v>
      </c>
      <c r="Q1400" s="73" t="s">
        <v>13051</v>
      </c>
      <c r="R1400" s="72"/>
      <c r="S1400" s="73"/>
      <c r="T1400" s="73"/>
      <c r="U1400" s="74"/>
      <c r="V1400" s="26"/>
      <c r="W1400" s="26"/>
      <c r="X1400" s="26"/>
      <c r="Y1400" s="26"/>
      <c r="Z1400" s="26"/>
      <c r="AA1400" s="26"/>
      <c r="AB1400" s="26"/>
      <c r="AC1400" s="26"/>
      <c r="AD1400" s="26"/>
      <c r="AE1400" s="26"/>
      <c r="AF1400" s="26"/>
      <c r="AG1400" s="26"/>
      <c r="AH1400" s="26"/>
      <c r="AI1400" s="26"/>
      <c r="AJ1400" s="26"/>
    </row>
    <row r="1401" spans="1:36" ht="37.5">
      <c r="A1401" s="67">
        <v>1442</v>
      </c>
      <c r="B1401" s="74" t="s">
        <v>12992</v>
      </c>
      <c r="C1401" s="67"/>
      <c r="D1401" s="70" t="s">
        <v>152</v>
      </c>
      <c r="E1401" s="69"/>
      <c r="F1401" s="69"/>
      <c r="G1401" s="70" t="s">
        <v>157</v>
      </c>
      <c r="H1401" s="70" t="s">
        <v>13052</v>
      </c>
      <c r="I1401" s="70" t="s">
        <v>10908</v>
      </c>
      <c r="J1401" s="70" t="s">
        <v>977</v>
      </c>
      <c r="K1401" s="70" t="s">
        <v>127</v>
      </c>
      <c r="L1401" s="70" t="s">
        <v>64</v>
      </c>
      <c r="M1401" s="70" t="s">
        <v>0</v>
      </c>
      <c r="N1401" s="70" t="s">
        <v>3234</v>
      </c>
      <c r="O1401" s="83" t="s">
        <v>13053</v>
      </c>
      <c r="P1401" s="72" t="s">
        <v>901</v>
      </c>
      <c r="Q1401" s="73" t="s">
        <v>13054</v>
      </c>
      <c r="R1401" s="72"/>
      <c r="S1401" s="73"/>
      <c r="T1401" s="73"/>
      <c r="U1401" s="74"/>
      <c r="V1401" s="26"/>
      <c r="W1401" s="26"/>
      <c r="X1401" s="26"/>
      <c r="Y1401" s="26"/>
      <c r="Z1401" s="26"/>
      <c r="AA1401" s="26"/>
      <c r="AB1401" s="26"/>
      <c r="AC1401" s="26"/>
      <c r="AD1401" s="26"/>
      <c r="AE1401" s="26"/>
      <c r="AF1401" s="26"/>
      <c r="AG1401" s="26"/>
      <c r="AH1401" s="26"/>
      <c r="AI1401" s="26"/>
      <c r="AJ1401" s="26"/>
    </row>
    <row r="1402" spans="1:36" ht="62.5">
      <c r="A1402" s="67">
        <v>1443</v>
      </c>
      <c r="B1402" s="74" t="s">
        <v>13055</v>
      </c>
      <c r="C1402" s="67"/>
      <c r="D1402" s="70" t="s">
        <v>140</v>
      </c>
      <c r="E1402" s="69"/>
      <c r="F1402" s="69"/>
      <c r="G1402" s="70" t="s">
        <v>13056</v>
      </c>
      <c r="H1402" s="70" t="s">
        <v>13057</v>
      </c>
      <c r="I1402" s="70" t="s">
        <v>13058</v>
      </c>
      <c r="J1402" s="70" t="s">
        <v>977</v>
      </c>
      <c r="K1402" s="70" t="s">
        <v>127</v>
      </c>
      <c r="L1402" s="70" t="s">
        <v>156</v>
      </c>
      <c r="M1402" s="70" t="s">
        <v>13059</v>
      </c>
      <c r="N1402" s="70" t="s">
        <v>3608</v>
      </c>
      <c r="O1402" s="83" t="s">
        <v>13060</v>
      </c>
      <c r="P1402" s="72" t="s">
        <v>23</v>
      </c>
      <c r="Q1402" s="73" t="s">
        <v>13061</v>
      </c>
      <c r="R1402" s="72"/>
      <c r="S1402" s="73"/>
      <c r="T1402" s="73"/>
      <c r="U1402" s="74"/>
      <c r="V1402" s="26"/>
      <c r="W1402" s="26"/>
      <c r="X1402" s="26"/>
      <c r="Y1402" s="26"/>
      <c r="Z1402" s="26"/>
      <c r="AA1402" s="26"/>
      <c r="AB1402" s="26"/>
      <c r="AC1402" s="26"/>
      <c r="AD1402" s="26"/>
      <c r="AE1402" s="26"/>
      <c r="AF1402" s="26"/>
      <c r="AG1402" s="26"/>
      <c r="AH1402" s="26"/>
      <c r="AI1402" s="26"/>
      <c r="AJ1402" s="26"/>
    </row>
    <row r="1403" spans="1:36" ht="26">
      <c r="A1403" s="67">
        <v>1444</v>
      </c>
      <c r="B1403" s="74" t="s">
        <v>13055</v>
      </c>
      <c r="C1403" s="67"/>
      <c r="D1403" s="70" t="s">
        <v>140</v>
      </c>
      <c r="E1403" s="69"/>
      <c r="F1403" s="69"/>
      <c r="G1403" s="70" t="s">
        <v>13056</v>
      </c>
      <c r="H1403" s="70" t="s">
        <v>13057</v>
      </c>
      <c r="I1403" s="70" t="s">
        <v>13058</v>
      </c>
      <c r="J1403" s="70" t="s">
        <v>977</v>
      </c>
      <c r="K1403" s="70" t="s">
        <v>127</v>
      </c>
      <c r="L1403" s="70" t="s">
        <v>37</v>
      </c>
      <c r="M1403" s="70" t="s">
        <v>10217</v>
      </c>
      <c r="N1403" s="70" t="s">
        <v>8819</v>
      </c>
      <c r="O1403" s="83" t="s">
        <v>13062</v>
      </c>
      <c r="P1403" s="72" t="s">
        <v>23</v>
      </c>
      <c r="Q1403" s="73" t="s">
        <v>13061</v>
      </c>
      <c r="R1403" s="72"/>
      <c r="S1403" s="73"/>
      <c r="T1403" s="73"/>
      <c r="U1403" s="74"/>
      <c r="V1403" s="26"/>
      <c r="W1403" s="26"/>
      <c r="X1403" s="26"/>
      <c r="Y1403" s="26"/>
      <c r="Z1403" s="26"/>
      <c r="AA1403" s="26"/>
      <c r="AB1403" s="26"/>
      <c r="AC1403" s="26"/>
      <c r="AD1403" s="26"/>
      <c r="AE1403" s="26"/>
      <c r="AF1403" s="26"/>
      <c r="AG1403" s="26"/>
      <c r="AH1403" s="26"/>
      <c r="AI1403" s="26"/>
      <c r="AJ1403" s="26"/>
    </row>
    <row r="1404" spans="1:36" ht="50">
      <c r="A1404" s="67">
        <v>1445</v>
      </c>
      <c r="B1404" s="74" t="s">
        <v>13055</v>
      </c>
      <c r="C1404" s="67"/>
      <c r="D1404" s="70" t="s">
        <v>8825</v>
      </c>
      <c r="E1404" s="69"/>
      <c r="F1404" s="69"/>
      <c r="G1404" s="70" t="s">
        <v>770</v>
      </c>
      <c r="H1404" s="70" t="s">
        <v>13063</v>
      </c>
      <c r="I1404" s="70" t="s">
        <v>12800</v>
      </c>
      <c r="J1404" s="70" t="s">
        <v>977</v>
      </c>
      <c r="K1404" s="70" t="s">
        <v>127</v>
      </c>
      <c r="L1404" s="70" t="s">
        <v>217</v>
      </c>
      <c r="M1404" s="70" t="s">
        <v>13064</v>
      </c>
      <c r="N1404" s="70" t="s">
        <v>913</v>
      </c>
      <c r="O1404" s="83" t="s">
        <v>13065</v>
      </c>
      <c r="P1404" s="72" t="s">
        <v>23</v>
      </c>
      <c r="Q1404" s="73"/>
      <c r="R1404" s="72"/>
      <c r="S1404" s="73"/>
      <c r="T1404" s="73"/>
      <c r="U1404" s="74"/>
      <c r="V1404" s="26"/>
      <c r="W1404" s="26"/>
      <c r="X1404" s="26"/>
      <c r="Y1404" s="26"/>
      <c r="Z1404" s="26"/>
      <c r="AA1404" s="26"/>
      <c r="AB1404" s="26"/>
      <c r="AC1404" s="26"/>
      <c r="AD1404" s="26"/>
      <c r="AE1404" s="26"/>
      <c r="AF1404" s="26"/>
      <c r="AG1404" s="26"/>
      <c r="AH1404" s="26"/>
      <c r="AI1404" s="26"/>
      <c r="AJ1404" s="26"/>
    </row>
    <row r="1405" spans="1:36" ht="26">
      <c r="A1405" s="67">
        <v>1446</v>
      </c>
      <c r="B1405" s="74" t="s">
        <v>13055</v>
      </c>
      <c r="C1405" s="67"/>
      <c r="D1405" s="70" t="s">
        <v>140</v>
      </c>
      <c r="E1405" s="69"/>
      <c r="F1405" s="69"/>
      <c r="G1405" s="70" t="s">
        <v>13066</v>
      </c>
      <c r="H1405" s="70" t="s">
        <v>13067</v>
      </c>
      <c r="I1405" s="70" t="s">
        <v>13058</v>
      </c>
      <c r="J1405" s="70" t="s">
        <v>977</v>
      </c>
      <c r="K1405" s="70" t="s">
        <v>440</v>
      </c>
      <c r="L1405" s="70" t="s">
        <v>37</v>
      </c>
      <c r="M1405" s="70" t="s">
        <v>10217</v>
      </c>
      <c r="N1405" s="70" t="s">
        <v>8819</v>
      </c>
      <c r="O1405" s="83" t="s">
        <v>13068</v>
      </c>
      <c r="P1405" s="72" t="s">
        <v>23</v>
      </c>
      <c r="Q1405" s="73"/>
      <c r="R1405" s="72"/>
      <c r="S1405" s="73"/>
      <c r="T1405" s="73"/>
      <c r="U1405" s="74"/>
      <c r="V1405" s="26"/>
      <c r="W1405" s="26"/>
      <c r="X1405" s="26"/>
      <c r="Y1405" s="26"/>
      <c r="Z1405" s="26"/>
      <c r="AA1405" s="26"/>
      <c r="AB1405" s="26"/>
      <c r="AC1405" s="26"/>
      <c r="AD1405" s="26"/>
      <c r="AE1405" s="26"/>
      <c r="AF1405" s="26"/>
      <c r="AG1405" s="26"/>
      <c r="AH1405" s="26"/>
      <c r="AI1405" s="26"/>
      <c r="AJ1405" s="26"/>
    </row>
    <row r="1406" spans="1:36" ht="26">
      <c r="A1406" s="67">
        <v>1448</v>
      </c>
      <c r="B1406" s="74" t="s">
        <v>13055</v>
      </c>
      <c r="C1406" s="67"/>
      <c r="D1406" s="70" t="s">
        <v>177</v>
      </c>
      <c r="E1406" s="69"/>
      <c r="F1406" s="69"/>
      <c r="G1406" s="70" t="s">
        <v>39</v>
      </c>
      <c r="H1406" s="70" t="s">
        <v>13069</v>
      </c>
      <c r="I1406" s="70" t="s">
        <v>1645</v>
      </c>
      <c r="J1406" s="70" t="s">
        <v>11350</v>
      </c>
      <c r="K1406" s="70" t="s">
        <v>440</v>
      </c>
      <c r="L1406" s="70" t="s">
        <v>486</v>
      </c>
      <c r="M1406" s="70" t="s">
        <v>4525</v>
      </c>
      <c r="N1406" s="70" t="s">
        <v>5591</v>
      </c>
      <c r="O1406" s="83" t="s">
        <v>13070</v>
      </c>
      <c r="P1406" s="72" t="s">
        <v>23</v>
      </c>
      <c r="Q1406" s="73"/>
      <c r="R1406" s="72"/>
      <c r="S1406" s="73"/>
      <c r="T1406" s="73"/>
      <c r="U1406" s="74"/>
      <c r="V1406" s="26"/>
      <c r="W1406" s="26"/>
      <c r="X1406" s="26"/>
      <c r="Y1406" s="26"/>
      <c r="Z1406" s="26"/>
      <c r="AA1406" s="26"/>
      <c r="AB1406" s="26"/>
      <c r="AC1406" s="26"/>
      <c r="AD1406" s="26"/>
      <c r="AE1406" s="26"/>
      <c r="AF1406" s="26"/>
      <c r="AG1406" s="26"/>
      <c r="AH1406" s="26"/>
      <c r="AI1406" s="26"/>
      <c r="AJ1406" s="26"/>
    </row>
    <row r="1407" spans="1:36" ht="37.5">
      <c r="A1407" s="67">
        <v>1449</v>
      </c>
      <c r="B1407" s="74" t="s">
        <v>13055</v>
      </c>
      <c r="C1407" s="67"/>
      <c r="D1407" s="70" t="s">
        <v>698</v>
      </c>
      <c r="E1407" s="69"/>
      <c r="F1407" s="69"/>
      <c r="G1407" s="70" t="s">
        <v>13027</v>
      </c>
      <c r="H1407" s="70" t="s">
        <v>13071</v>
      </c>
      <c r="I1407" s="70" t="s">
        <v>10808</v>
      </c>
      <c r="J1407" s="70" t="s">
        <v>977</v>
      </c>
      <c r="K1407" s="70" t="s">
        <v>440</v>
      </c>
      <c r="L1407" s="70" t="s">
        <v>37</v>
      </c>
      <c r="M1407" s="70" t="s">
        <v>10217</v>
      </c>
      <c r="N1407" s="70" t="s">
        <v>8819</v>
      </c>
      <c r="O1407" s="83" t="s">
        <v>13072</v>
      </c>
      <c r="P1407" s="72" t="s">
        <v>23</v>
      </c>
      <c r="Q1407" s="73"/>
      <c r="R1407" s="72"/>
      <c r="S1407" s="73"/>
      <c r="T1407" s="73"/>
      <c r="U1407" s="74"/>
      <c r="V1407" s="26"/>
      <c r="W1407" s="26"/>
      <c r="X1407" s="26"/>
      <c r="Y1407" s="26"/>
      <c r="Z1407" s="26"/>
      <c r="AA1407" s="26"/>
      <c r="AB1407" s="26"/>
      <c r="AC1407" s="26"/>
      <c r="AD1407" s="26"/>
      <c r="AE1407" s="26"/>
      <c r="AF1407" s="26"/>
      <c r="AG1407" s="26"/>
      <c r="AH1407" s="26"/>
      <c r="AI1407" s="26"/>
      <c r="AJ1407" s="26"/>
    </row>
    <row r="1408" spans="1:36" ht="37.5">
      <c r="A1408" s="67">
        <v>1450</v>
      </c>
      <c r="B1408" s="74" t="s">
        <v>13055</v>
      </c>
      <c r="C1408" s="67"/>
      <c r="D1408" s="70" t="s">
        <v>698</v>
      </c>
      <c r="E1408" s="69"/>
      <c r="F1408" s="69"/>
      <c r="G1408" s="70" t="s">
        <v>13027</v>
      </c>
      <c r="H1408" s="70" t="s">
        <v>13071</v>
      </c>
      <c r="I1408" s="70" t="s">
        <v>10808</v>
      </c>
      <c r="J1408" s="70" t="s">
        <v>977</v>
      </c>
      <c r="K1408" s="70" t="s">
        <v>440</v>
      </c>
      <c r="L1408" s="70" t="s">
        <v>125</v>
      </c>
      <c r="M1408" s="70" t="s">
        <v>13073</v>
      </c>
      <c r="N1408" s="70" t="s">
        <v>998</v>
      </c>
      <c r="O1408" s="83" t="s">
        <v>13074</v>
      </c>
      <c r="P1408" s="72" t="s">
        <v>23</v>
      </c>
      <c r="Q1408" s="73"/>
      <c r="R1408" s="72"/>
      <c r="S1408" s="73"/>
      <c r="T1408" s="73"/>
      <c r="U1408" s="74"/>
      <c r="V1408" s="26"/>
      <c r="W1408" s="26"/>
      <c r="X1408" s="26"/>
      <c r="Y1408" s="26"/>
      <c r="Z1408" s="26"/>
      <c r="AA1408" s="26"/>
      <c r="AB1408" s="26"/>
      <c r="AC1408" s="26"/>
      <c r="AD1408" s="26"/>
      <c r="AE1408" s="26"/>
      <c r="AF1408" s="26"/>
      <c r="AG1408" s="26"/>
      <c r="AH1408" s="26"/>
      <c r="AI1408" s="26"/>
      <c r="AJ1408" s="26"/>
    </row>
    <row r="1409" spans="1:36" ht="37.5">
      <c r="A1409" s="67">
        <v>1451</v>
      </c>
      <c r="B1409" s="74" t="s">
        <v>13055</v>
      </c>
      <c r="C1409" s="67"/>
      <c r="D1409" s="70" t="s">
        <v>698</v>
      </c>
      <c r="E1409" s="69"/>
      <c r="F1409" s="69"/>
      <c r="G1409" s="70" t="s">
        <v>71</v>
      </c>
      <c r="H1409" s="70" t="s">
        <v>13075</v>
      </c>
      <c r="I1409" s="70"/>
      <c r="J1409" s="70" t="s">
        <v>977</v>
      </c>
      <c r="K1409" s="70" t="s">
        <v>440</v>
      </c>
      <c r="L1409" s="70" t="s">
        <v>37</v>
      </c>
      <c r="M1409" s="70" t="s">
        <v>8818</v>
      </c>
      <c r="N1409" s="70" t="s">
        <v>8819</v>
      </c>
      <c r="O1409" s="83" t="s">
        <v>13076</v>
      </c>
      <c r="P1409" s="72" t="s">
        <v>23</v>
      </c>
      <c r="Q1409" s="73"/>
      <c r="R1409" s="72"/>
      <c r="S1409" s="73"/>
      <c r="T1409" s="73"/>
      <c r="U1409" s="74"/>
      <c r="V1409" s="26"/>
      <c r="W1409" s="26"/>
      <c r="X1409" s="26"/>
      <c r="Y1409" s="26"/>
      <c r="Z1409" s="26"/>
      <c r="AA1409" s="26"/>
      <c r="AB1409" s="26"/>
      <c r="AC1409" s="26"/>
      <c r="AD1409" s="26"/>
      <c r="AE1409" s="26"/>
      <c r="AF1409" s="26"/>
      <c r="AG1409" s="26"/>
      <c r="AH1409" s="26"/>
      <c r="AI1409" s="26"/>
      <c r="AJ1409" s="26"/>
    </row>
    <row r="1410" spans="1:36" ht="37.5">
      <c r="A1410" s="67">
        <v>1452</v>
      </c>
      <c r="B1410" s="74" t="s">
        <v>13055</v>
      </c>
      <c r="C1410" s="67"/>
      <c r="D1410" s="70" t="s">
        <v>698</v>
      </c>
      <c r="E1410" s="69"/>
      <c r="F1410" s="69"/>
      <c r="G1410" s="70" t="s">
        <v>71</v>
      </c>
      <c r="H1410" s="70" t="s">
        <v>13075</v>
      </c>
      <c r="I1410" s="70" t="s">
        <v>10808</v>
      </c>
      <c r="J1410" s="70" t="s">
        <v>977</v>
      </c>
      <c r="K1410" s="70" t="s">
        <v>440</v>
      </c>
      <c r="L1410" s="70" t="s">
        <v>125</v>
      </c>
      <c r="M1410" s="70" t="s">
        <v>13077</v>
      </c>
      <c r="N1410" s="70" t="s">
        <v>998</v>
      </c>
      <c r="O1410" s="83" t="s">
        <v>13078</v>
      </c>
      <c r="P1410" s="72" t="s">
        <v>23</v>
      </c>
      <c r="Q1410" s="73"/>
      <c r="R1410" s="72"/>
      <c r="S1410" s="73"/>
      <c r="T1410" s="73"/>
      <c r="U1410" s="74"/>
      <c r="V1410" s="26"/>
      <c r="W1410" s="26"/>
      <c r="X1410" s="26"/>
      <c r="Y1410" s="26"/>
      <c r="Z1410" s="26"/>
      <c r="AA1410" s="26"/>
      <c r="AB1410" s="26"/>
      <c r="AC1410" s="26"/>
      <c r="AD1410" s="26"/>
      <c r="AE1410" s="26"/>
      <c r="AF1410" s="26"/>
      <c r="AG1410" s="26"/>
      <c r="AH1410" s="26"/>
      <c r="AI1410" s="26"/>
      <c r="AJ1410" s="26"/>
    </row>
    <row r="1411" spans="1:36" ht="37.5">
      <c r="A1411" s="67">
        <v>1453</v>
      </c>
      <c r="B1411" s="74" t="s">
        <v>13055</v>
      </c>
      <c r="C1411" s="67"/>
      <c r="D1411" s="70" t="s">
        <v>145</v>
      </c>
      <c r="E1411" s="69"/>
      <c r="F1411" s="69"/>
      <c r="G1411" s="70" t="s">
        <v>10862</v>
      </c>
      <c r="H1411" s="70" t="s">
        <v>13079</v>
      </c>
      <c r="I1411" s="70" t="s">
        <v>13080</v>
      </c>
      <c r="J1411" s="70" t="s">
        <v>977</v>
      </c>
      <c r="K1411" s="70" t="s">
        <v>440</v>
      </c>
      <c r="L1411" s="70" t="s">
        <v>633</v>
      </c>
      <c r="M1411" s="70" t="s">
        <v>13081</v>
      </c>
      <c r="N1411" s="70" t="s">
        <v>13082</v>
      </c>
      <c r="O1411" s="83" t="s">
        <v>13083</v>
      </c>
      <c r="P1411" s="72" t="s">
        <v>23</v>
      </c>
      <c r="Q1411" s="73"/>
      <c r="R1411" s="72"/>
      <c r="S1411" s="73"/>
      <c r="T1411" s="73"/>
      <c r="U1411" s="74"/>
      <c r="V1411" s="26"/>
      <c r="W1411" s="26"/>
      <c r="X1411" s="26"/>
      <c r="Y1411" s="26"/>
      <c r="Z1411" s="26"/>
      <c r="AA1411" s="26"/>
      <c r="AB1411" s="26"/>
      <c r="AC1411" s="26"/>
      <c r="AD1411" s="26"/>
      <c r="AE1411" s="26"/>
      <c r="AF1411" s="26"/>
      <c r="AG1411" s="26"/>
      <c r="AH1411" s="26"/>
      <c r="AI1411" s="26"/>
      <c r="AJ1411" s="26"/>
    </row>
    <row r="1412" spans="1:36" ht="50">
      <c r="A1412" s="67"/>
      <c r="B1412" s="74" t="s">
        <v>13055</v>
      </c>
      <c r="C1412" s="67"/>
      <c r="D1412" s="70" t="s">
        <v>145</v>
      </c>
      <c r="E1412" s="69"/>
      <c r="F1412" s="69"/>
      <c r="G1412" s="70" t="s">
        <v>10862</v>
      </c>
      <c r="H1412" s="70" t="s">
        <v>13084</v>
      </c>
      <c r="I1412" s="70" t="s">
        <v>13080</v>
      </c>
      <c r="J1412" s="70" t="s">
        <v>977</v>
      </c>
      <c r="K1412" s="70" t="s">
        <v>440</v>
      </c>
      <c r="L1412" s="70" t="s">
        <v>784</v>
      </c>
      <c r="M1412" s="70" t="s">
        <v>13085</v>
      </c>
      <c r="N1412" s="70" t="s">
        <v>13086</v>
      </c>
      <c r="O1412" s="83" t="s">
        <v>13087</v>
      </c>
      <c r="P1412" s="72" t="s">
        <v>23</v>
      </c>
      <c r="Q1412" s="73"/>
      <c r="R1412" s="72"/>
      <c r="S1412" s="73"/>
      <c r="T1412" s="73"/>
      <c r="U1412" s="74"/>
      <c r="V1412" s="26"/>
      <c r="W1412" s="26"/>
      <c r="X1412" s="26"/>
      <c r="Y1412" s="26"/>
      <c r="Z1412" s="26"/>
      <c r="AA1412" s="26"/>
      <c r="AB1412" s="26"/>
      <c r="AC1412" s="26"/>
      <c r="AD1412" s="26"/>
      <c r="AE1412" s="26"/>
      <c r="AF1412" s="26"/>
      <c r="AG1412" s="26"/>
      <c r="AH1412" s="26"/>
      <c r="AI1412" s="26"/>
      <c r="AJ1412" s="26"/>
    </row>
    <row r="1413" spans="1:36" ht="37.5">
      <c r="A1413" s="67">
        <v>1454</v>
      </c>
      <c r="B1413" s="74" t="s">
        <v>13055</v>
      </c>
      <c r="C1413" s="67"/>
      <c r="D1413" s="70" t="s">
        <v>698</v>
      </c>
      <c r="E1413" s="69"/>
      <c r="F1413" s="69"/>
      <c r="G1413" s="70" t="s">
        <v>104</v>
      </c>
      <c r="H1413" s="70" t="s">
        <v>13088</v>
      </c>
      <c r="I1413" s="70" t="s">
        <v>12706</v>
      </c>
      <c r="J1413" s="70" t="s">
        <v>977</v>
      </c>
      <c r="K1413" s="70" t="s">
        <v>440</v>
      </c>
      <c r="L1413" s="70" t="s">
        <v>568</v>
      </c>
      <c r="M1413" s="70" t="s">
        <v>13089</v>
      </c>
      <c r="N1413" s="70" t="s">
        <v>13090</v>
      </c>
      <c r="O1413" s="83" t="s">
        <v>13091</v>
      </c>
      <c r="P1413" s="72" t="s">
        <v>23</v>
      </c>
      <c r="Q1413" s="73"/>
      <c r="R1413" s="72"/>
      <c r="S1413" s="73"/>
      <c r="T1413" s="73"/>
      <c r="U1413" s="74"/>
      <c r="V1413" s="26"/>
      <c r="W1413" s="26"/>
      <c r="X1413" s="26"/>
      <c r="Y1413" s="26"/>
      <c r="Z1413" s="26"/>
      <c r="AA1413" s="26"/>
      <c r="AB1413" s="26"/>
      <c r="AC1413" s="26"/>
      <c r="AD1413" s="26"/>
      <c r="AE1413" s="26"/>
      <c r="AF1413" s="26"/>
      <c r="AG1413" s="26"/>
      <c r="AH1413" s="26"/>
      <c r="AI1413" s="26"/>
      <c r="AJ1413" s="26"/>
    </row>
    <row r="1414" spans="1:36" ht="50">
      <c r="A1414" s="67">
        <v>1455</v>
      </c>
      <c r="B1414" s="74" t="s">
        <v>13055</v>
      </c>
      <c r="C1414" s="67"/>
      <c r="D1414" s="70" t="s">
        <v>392</v>
      </c>
      <c r="E1414" s="69"/>
      <c r="F1414" s="69"/>
      <c r="G1414" s="70" t="s">
        <v>13092</v>
      </c>
      <c r="H1414" s="70" t="s">
        <v>13093</v>
      </c>
      <c r="I1414" s="70" t="s">
        <v>13094</v>
      </c>
      <c r="J1414" s="70" t="s">
        <v>977</v>
      </c>
      <c r="K1414" s="70" t="s">
        <v>440</v>
      </c>
      <c r="L1414" s="70" t="s">
        <v>27</v>
      </c>
      <c r="M1414" s="70" t="s">
        <v>13095</v>
      </c>
      <c r="N1414" s="70" t="s">
        <v>13096</v>
      </c>
      <c r="O1414" s="83" t="s">
        <v>13097</v>
      </c>
      <c r="P1414" s="72" t="s">
        <v>23</v>
      </c>
      <c r="Q1414" s="73"/>
      <c r="R1414" s="72"/>
      <c r="S1414" s="73"/>
      <c r="T1414" s="73"/>
      <c r="U1414" s="74"/>
      <c r="V1414" s="26"/>
      <c r="W1414" s="26"/>
      <c r="X1414" s="26"/>
      <c r="Y1414" s="26"/>
      <c r="Z1414" s="26"/>
      <c r="AA1414" s="26"/>
      <c r="AB1414" s="26"/>
      <c r="AC1414" s="26"/>
      <c r="AD1414" s="26"/>
      <c r="AE1414" s="26"/>
      <c r="AF1414" s="26"/>
      <c r="AG1414" s="26"/>
      <c r="AH1414" s="26"/>
      <c r="AI1414" s="26"/>
      <c r="AJ1414" s="26"/>
    </row>
    <row r="1415" spans="1:36" ht="62.5">
      <c r="A1415" s="67">
        <v>1456</v>
      </c>
      <c r="B1415" s="74" t="s">
        <v>13055</v>
      </c>
      <c r="C1415" s="67"/>
      <c r="D1415" s="70" t="s">
        <v>135</v>
      </c>
      <c r="E1415" s="69"/>
      <c r="F1415" s="69"/>
      <c r="G1415" s="70" t="s">
        <v>154</v>
      </c>
      <c r="H1415" s="70" t="s">
        <v>13098</v>
      </c>
      <c r="I1415" s="70" t="s">
        <v>13099</v>
      </c>
      <c r="J1415" s="70" t="s">
        <v>11350</v>
      </c>
      <c r="K1415" s="70" t="s">
        <v>1917</v>
      </c>
      <c r="L1415" s="70" t="s">
        <v>217</v>
      </c>
      <c r="M1415" s="70" t="s">
        <v>13100</v>
      </c>
      <c r="N1415" s="70" t="s">
        <v>556</v>
      </c>
      <c r="O1415" s="83" t="s">
        <v>13101</v>
      </c>
      <c r="P1415" s="72" t="s">
        <v>23</v>
      </c>
      <c r="Q1415" s="73" t="s">
        <v>13102</v>
      </c>
      <c r="R1415" s="72" t="s">
        <v>24</v>
      </c>
      <c r="S1415" s="73" t="s">
        <v>1917</v>
      </c>
      <c r="T1415" s="73" t="s">
        <v>12341</v>
      </c>
      <c r="U1415" s="74" t="s">
        <v>13033</v>
      </c>
      <c r="V1415" s="26"/>
      <c r="W1415" s="26"/>
      <c r="X1415" s="26"/>
      <c r="Y1415" s="26"/>
      <c r="Z1415" s="26"/>
      <c r="AA1415" s="26"/>
      <c r="AB1415" s="26"/>
      <c r="AC1415" s="26"/>
      <c r="AD1415" s="26"/>
      <c r="AE1415" s="26"/>
      <c r="AF1415" s="26"/>
      <c r="AG1415" s="26"/>
      <c r="AH1415" s="26"/>
      <c r="AI1415" s="26"/>
      <c r="AJ1415" s="26"/>
    </row>
    <row r="1416" spans="1:36" ht="62.5">
      <c r="A1416" s="67">
        <v>1457</v>
      </c>
      <c r="B1416" s="74" t="s">
        <v>13055</v>
      </c>
      <c r="C1416" s="67"/>
      <c r="D1416" s="70" t="s">
        <v>525</v>
      </c>
      <c r="E1416" s="69"/>
      <c r="F1416" s="69"/>
      <c r="G1416" s="70" t="s">
        <v>12099</v>
      </c>
      <c r="H1416" s="70" t="s">
        <v>13103</v>
      </c>
      <c r="I1416" s="70" t="s">
        <v>13104</v>
      </c>
      <c r="J1416" s="70" t="s">
        <v>11350</v>
      </c>
      <c r="K1416" s="70" t="s">
        <v>1917</v>
      </c>
      <c r="L1416" s="70" t="s">
        <v>486</v>
      </c>
      <c r="M1416" s="83" t="s">
        <v>13105</v>
      </c>
      <c r="N1416" s="70" t="s">
        <v>13106</v>
      </c>
      <c r="O1416" s="83" t="s">
        <v>13107</v>
      </c>
      <c r="P1416" s="72" t="s">
        <v>23</v>
      </c>
      <c r="Q1416" s="73"/>
      <c r="R1416" s="72" t="s">
        <v>24</v>
      </c>
      <c r="S1416" s="73" t="s">
        <v>1917</v>
      </c>
      <c r="T1416" s="73" t="s">
        <v>12341</v>
      </c>
      <c r="U1416" s="74" t="s">
        <v>13033</v>
      </c>
      <c r="V1416" s="26"/>
      <c r="W1416" s="26"/>
      <c r="X1416" s="26"/>
      <c r="Y1416" s="26"/>
      <c r="Z1416" s="26"/>
      <c r="AA1416" s="26"/>
      <c r="AB1416" s="26"/>
      <c r="AC1416" s="26"/>
      <c r="AD1416" s="26"/>
      <c r="AE1416" s="26"/>
      <c r="AF1416" s="26"/>
      <c r="AG1416" s="26"/>
      <c r="AH1416" s="26"/>
      <c r="AI1416" s="26"/>
      <c r="AJ1416" s="26"/>
    </row>
    <row r="1417" spans="1:36" ht="50">
      <c r="A1417" s="67">
        <v>1458</v>
      </c>
      <c r="B1417" s="74" t="s">
        <v>13055</v>
      </c>
      <c r="C1417" s="67"/>
      <c r="D1417" s="70" t="s">
        <v>395</v>
      </c>
      <c r="E1417" s="69"/>
      <c r="F1417" s="69"/>
      <c r="G1417" s="70" t="s">
        <v>154</v>
      </c>
      <c r="H1417" s="70" t="s">
        <v>13108</v>
      </c>
      <c r="I1417" s="70" t="s">
        <v>12747</v>
      </c>
      <c r="J1417" s="70" t="s">
        <v>11350</v>
      </c>
      <c r="K1417" s="70" t="s">
        <v>1917</v>
      </c>
      <c r="L1417" s="70" t="s">
        <v>88</v>
      </c>
      <c r="M1417" s="70" t="s">
        <v>13109</v>
      </c>
      <c r="N1417" s="70" t="s">
        <v>991</v>
      </c>
      <c r="O1417" s="83" t="s">
        <v>13110</v>
      </c>
      <c r="P1417" s="72" t="s">
        <v>23</v>
      </c>
      <c r="Q1417" s="73"/>
      <c r="R1417" s="72" t="s">
        <v>24</v>
      </c>
      <c r="S1417" s="73" t="s">
        <v>1917</v>
      </c>
      <c r="T1417" s="73" t="s">
        <v>12341</v>
      </c>
      <c r="U1417" s="74" t="s">
        <v>13033</v>
      </c>
      <c r="V1417" s="26"/>
      <c r="W1417" s="26"/>
      <c r="X1417" s="26"/>
      <c r="Y1417" s="26"/>
      <c r="Z1417" s="26"/>
      <c r="AA1417" s="26"/>
      <c r="AB1417" s="26"/>
      <c r="AC1417" s="26"/>
      <c r="AD1417" s="26"/>
      <c r="AE1417" s="26"/>
      <c r="AF1417" s="26"/>
      <c r="AG1417" s="26"/>
      <c r="AH1417" s="26"/>
      <c r="AI1417" s="26"/>
      <c r="AJ1417" s="26"/>
    </row>
    <row r="1418" spans="1:36" ht="37.5">
      <c r="A1418" s="67">
        <v>1459</v>
      </c>
      <c r="B1418" s="74" t="s">
        <v>13055</v>
      </c>
      <c r="C1418" s="67"/>
      <c r="D1418" s="70" t="s">
        <v>973</v>
      </c>
      <c r="E1418" s="69"/>
      <c r="F1418" s="69"/>
      <c r="G1418" s="70" t="s">
        <v>13111</v>
      </c>
      <c r="H1418" s="70" t="s">
        <v>13112</v>
      </c>
      <c r="I1418" s="70"/>
      <c r="J1418" s="70" t="s">
        <v>11350</v>
      </c>
      <c r="K1418" s="70" t="s">
        <v>1616</v>
      </c>
      <c r="L1418" s="70" t="s">
        <v>37</v>
      </c>
      <c r="M1418" s="70" t="s">
        <v>13113</v>
      </c>
      <c r="N1418" s="70" t="s">
        <v>13114</v>
      </c>
      <c r="O1418" s="83" t="s">
        <v>13115</v>
      </c>
      <c r="P1418" s="72" t="s">
        <v>23</v>
      </c>
      <c r="Q1418" s="73"/>
      <c r="R1418" s="72" t="s">
        <v>24</v>
      </c>
      <c r="S1418" s="73" t="s">
        <v>1616</v>
      </c>
      <c r="T1418" s="73" t="s">
        <v>12341</v>
      </c>
      <c r="U1418" s="74" t="s">
        <v>13033</v>
      </c>
      <c r="V1418" s="26"/>
      <c r="W1418" s="26"/>
      <c r="X1418" s="26"/>
      <c r="Y1418" s="26"/>
      <c r="Z1418" s="26"/>
      <c r="AA1418" s="26"/>
      <c r="AB1418" s="26"/>
      <c r="AC1418" s="26"/>
      <c r="AD1418" s="26"/>
      <c r="AE1418" s="26"/>
      <c r="AF1418" s="26"/>
      <c r="AG1418" s="26"/>
      <c r="AH1418" s="26"/>
      <c r="AI1418" s="26"/>
      <c r="AJ1418" s="26"/>
    </row>
    <row r="1419" spans="1:36" ht="26">
      <c r="A1419" s="67">
        <v>1460</v>
      </c>
      <c r="B1419" s="74" t="s">
        <v>13055</v>
      </c>
      <c r="C1419" s="67"/>
      <c r="D1419" s="70" t="s">
        <v>890</v>
      </c>
      <c r="E1419" s="69"/>
      <c r="F1419" s="69"/>
      <c r="G1419" s="70" t="s">
        <v>46</v>
      </c>
      <c r="H1419" s="70" t="s">
        <v>13116</v>
      </c>
      <c r="I1419" s="70"/>
      <c r="J1419" s="70" t="s">
        <v>11350</v>
      </c>
      <c r="K1419" s="70" t="s">
        <v>1616</v>
      </c>
      <c r="L1419" s="70" t="s">
        <v>27</v>
      </c>
      <c r="M1419" s="70" t="s">
        <v>13117</v>
      </c>
      <c r="N1419" s="70" t="s">
        <v>13118</v>
      </c>
      <c r="O1419" s="83" t="s">
        <v>13119</v>
      </c>
      <c r="P1419" s="72" t="s">
        <v>23</v>
      </c>
      <c r="Q1419" s="73"/>
      <c r="R1419" s="72" t="s">
        <v>24</v>
      </c>
      <c r="S1419" s="73" t="s">
        <v>1616</v>
      </c>
      <c r="T1419" s="73" t="s">
        <v>12341</v>
      </c>
      <c r="U1419" s="74" t="s">
        <v>13033</v>
      </c>
      <c r="V1419" s="26"/>
      <c r="W1419" s="26"/>
      <c r="X1419" s="26"/>
      <c r="Y1419" s="26"/>
      <c r="Z1419" s="26"/>
      <c r="AA1419" s="26"/>
      <c r="AB1419" s="26"/>
      <c r="AC1419" s="26"/>
      <c r="AD1419" s="26"/>
      <c r="AE1419" s="26"/>
      <c r="AF1419" s="26"/>
      <c r="AG1419" s="26"/>
      <c r="AH1419" s="26"/>
      <c r="AI1419" s="26"/>
      <c r="AJ1419" s="26"/>
    </row>
    <row r="1420" spans="1:36" ht="26">
      <c r="A1420" s="67">
        <v>1461</v>
      </c>
      <c r="B1420" s="74" t="s">
        <v>13033</v>
      </c>
      <c r="C1420" s="67"/>
      <c r="D1420" s="70" t="s">
        <v>698</v>
      </c>
      <c r="E1420" s="69"/>
      <c r="F1420" s="69"/>
      <c r="G1420" s="70" t="s">
        <v>104</v>
      </c>
      <c r="H1420" s="70" t="s">
        <v>13088</v>
      </c>
      <c r="I1420" s="70" t="s">
        <v>13120</v>
      </c>
      <c r="J1420" s="70" t="s">
        <v>11350</v>
      </c>
      <c r="K1420" s="70" t="s">
        <v>1917</v>
      </c>
      <c r="L1420" s="70" t="s">
        <v>607</v>
      </c>
      <c r="M1420" s="70" t="s">
        <v>13121</v>
      </c>
      <c r="N1420" s="70" t="s">
        <v>13118</v>
      </c>
      <c r="O1420" s="83" t="s">
        <v>13122</v>
      </c>
      <c r="P1420" s="72" t="s">
        <v>23</v>
      </c>
      <c r="Q1420" s="73"/>
      <c r="R1420" s="72" t="s">
        <v>24</v>
      </c>
      <c r="S1420" s="73" t="s">
        <v>1917</v>
      </c>
      <c r="T1420" s="73" t="s">
        <v>4033</v>
      </c>
      <c r="U1420" s="74" t="s">
        <v>13033</v>
      </c>
      <c r="V1420" s="26"/>
      <c r="W1420" s="26"/>
      <c r="X1420" s="26"/>
      <c r="Y1420" s="26"/>
      <c r="Z1420" s="26"/>
      <c r="AA1420" s="26"/>
      <c r="AB1420" s="26"/>
      <c r="AC1420" s="26"/>
      <c r="AD1420" s="26"/>
      <c r="AE1420" s="26"/>
      <c r="AF1420" s="26"/>
      <c r="AG1420" s="26"/>
      <c r="AH1420" s="26"/>
      <c r="AI1420" s="26"/>
      <c r="AJ1420" s="26"/>
    </row>
    <row r="1421" spans="1:36" ht="50">
      <c r="A1421" s="67">
        <v>1462</v>
      </c>
      <c r="B1421" s="74" t="s">
        <v>13033</v>
      </c>
      <c r="C1421" s="67"/>
      <c r="D1421" s="70" t="s">
        <v>175</v>
      </c>
      <c r="E1421" s="69"/>
      <c r="F1421" s="69"/>
      <c r="G1421" s="70" t="s">
        <v>154</v>
      </c>
      <c r="H1421" s="70" t="s">
        <v>13123</v>
      </c>
      <c r="I1421" s="70" t="s">
        <v>13124</v>
      </c>
      <c r="J1421" s="70" t="s">
        <v>11350</v>
      </c>
      <c r="K1421" s="70" t="s">
        <v>1917</v>
      </c>
      <c r="L1421" s="70" t="s">
        <v>216</v>
      </c>
      <c r="M1421" s="70" t="s">
        <v>13125</v>
      </c>
      <c r="N1421" s="70" t="s">
        <v>13126</v>
      </c>
      <c r="O1421" s="83" t="s">
        <v>13127</v>
      </c>
      <c r="P1421" s="72" t="s">
        <v>23</v>
      </c>
      <c r="Q1421" s="73" t="s">
        <v>13128</v>
      </c>
      <c r="R1421" s="72"/>
      <c r="S1421" s="73"/>
      <c r="T1421" s="73"/>
      <c r="U1421" s="74"/>
      <c r="V1421" s="26"/>
      <c r="W1421" s="26"/>
      <c r="X1421" s="26"/>
      <c r="Y1421" s="26"/>
      <c r="Z1421" s="26"/>
      <c r="AA1421" s="26"/>
      <c r="AB1421" s="26"/>
      <c r="AC1421" s="26"/>
      <c r="AD1421" s="26"/>
      <c r="AE1421" s="26"/>
      <c r="AF1421" s="26"/>
      <c r="AG1421" s="26"/>
      <c r="AH1421" s="26"/>
      <c r="AI1421" s="26"/>
      <c r="AJ1421" s="26"/>
    </row>
    <row r="1422" spans="1:36" ht="62.5">
      <c r="A1422" s="67">
        <v>1463</v>
      </c>
      <c r="B1422" s="74" t="s">
        <v>13033</v>
      </c>
      <c r="C1422" s="67"/>
      <c r="D1422" s="70" t="s">
        <v>698</v>
      </c>
      <c r="E1422" s="69"/>
      <c r="F1422" s="69"/>
      <c r="G1422" s="70" t="s">
        <v>13129</v>
      </c>
      <c r="H1422" s="70" t="s">
        <v>13130</v>
      </c>
      <c r="I1422" s="70" t="s">
        <v>13120</v>
      </c>
      <c r="J1422" s="70" t="s">
        <v>11350</v>
      </c>
      <c r="K1422" s="70" t="s">
        <v>1917</v>
      </c>
      <c r="L1422" s="70" t="s">
        <v>486</v>
      </c>
      <c r="M1422" s="70" t="s">
        <v>13131</v>
      </c>
      <c r="N1422" s="70" t="s">
        <v>13132</v>
      </c>
      <c r="O1422" s="83" t="s">
        <v>13133</v>
      </c>
      <c r="P1422" s="72" t="s">
        <v>23</v>
      </c>
      <c r="Q1422" s="73"/>
      <c r="R1422" s="72" t="s">
        <v>24</v>
      </c>
      <c r="S1422" s="73" t="s">
        <v>1917</v>
      </c>
      <c r="T1422" s="73" t="s">
        <v>4033</v>
      </c>
      <c r="U1422" s="74" t="s">
        <v>13033</v>
      </c>
      <c r="V1422" s="26"/>
      <c r="W1422" s="26"/>
      <c r="X1422" s="26"/>
      <c r="Y1422" s="26"/>
      <c r="Z1422" s="26"/>
      <c r="AA1422" s="26"/>
      <c r="AB1422" s="26"/>
      <c r="AC1422" s="26"/>
      <c r="AD1422" s="26"/>
      <c r="AE1422" s="26"/>
      <c r="AF1422" s="26"/>
      <c r="AG1422" s="26"/>
      <c r="AH1422" s="26"/>
      <c r="AI1422" s="26"/>
      <c r="AJ1422" s="26"/>
    </row>
    <row r="1423" spans="1:36" ht="50">
      <c r="A1423" s="67">
        <v>1464</v>
      </c>
      <c r="B1423" s="74" t="s">
        <v>13033</v>
      </c>
      <c r="C1423" s="67"/>
      <c r="D1423" s="70" t="s">
        <v>698</v>
      </c>
      <c r="E1423" s="69"/>
      <c r="F1423" s="69"/>
      <c r="G1423" s="70" t="s">
        <v>10806</v>
      </c>
      <c r="H1423" s="70" t="s">
        <v>13134</v>
      </c>
      <c r="I1423" s="70" t="s">
        <v>13120</v>
      </c>
      <c r="J1423" s="70" t="s">
        <v>11350</v>
      </c>
      <c r="K1423" s="70" t="s">
        <v>1917</v>
      </c>
      <c r="L1423" s="70" t="s">
        <v>486</v>
      </c>
      <c r="M1423" s="70" t="s">
        <v>13131</v>
      </c>
      <c r="N1423" s="70" t="s">
        <v>13132</v>
      </c>
      <c r="O1423" s="83" t="s">
        <v>13135</v>
      </c>
      <c r="P1423" s="72" t="s">
        <v>23</v>
      </c>
      <c r="Q1423" s="73"/>
      <c r="R1423" s="72" t="s">
        <v>24</v>
      </c>
      <c r="S1423" s="73" t="s">
        <v>1917</v>
      </c>
      <c r="T1423" s="73" t="s">
        <v>4033</v>
      </c>
      <c r="U1423" s="74" t="s">
        <v>13033</v>
      </c>
      <c r="V1423" s="26"/>
      <c r="W1423" s="26"/>
      <c r="X1423" s="26"/>
      <c r="Y1423" s="26"/>
      <c r="Z1423" s="26"/>
      <c r="AA1423" s="26"/>
      <c r="AB1423" s="26"/>
      <c r="AC1423" s="26"/>
      <c r="AD1423" s="26"/>
      <c r="AE1423" s="26"/>
      <c r="AF1423" s="26"/>
      <c r="AG1423" s="26"/>
      <c r="AH1423" s="26"/>
      <c r="AI1423" s="26"/>
      <c r="AJ1423" s="26"/>
    </row>
    <row r="1424" spans="1:36" ht="50">
      <c r="A1424" s="67">
        <v>1465</v>
      </c>
      <c r="B1424" s="74" t="s">
        <v>13033</v>
      </c>
      <c r="C1424" s="67"/>
      <c r="D1424" s="70" t="s">
        <v>437</v>
      </c>
      <c r="E1424" s="69"/>
      <c r="F1424" s="69"/>
      <c r="G1424" s="70" t="s">
        <v>107</v>
      </c>
      <c r="H1424" s="70" t="s">
        <v>13136</v>
      </c>
      <c r="I1424" s="70" t="s">
        <v>1000</v>
      </c>
      <c r="J1424" s="70" t="s">
        <v>11350</v>
      </c>
      <c r="K1424" s="70" t="s">
        <v>1917</v>
      </c>
      <c r="L1424" s="70" t="s">
        <v>4293</v>
      </c>
      <c r="M1424" s="70" t="s">
        <v>13137</v>
      </c>
      <c r="N1424" s="70" t="s">
        <v>13138</v>
      </c>
      <c r="O1424" s="83" t="s">
        <v>13139</v>
      </c>
      <c r="P1424" s="72" t="s">
        <v>901</v>
      </c>
      <c r="Q1424" s="73" t="s">
        <v>13140</v>
      </c>
      <c r="R1424" s="72"/>
      <c r="S1424" s="73"/>
      <c r="T1424" s="73"/>
      <c r="U1424" s="74"/>
      <c r="V1424" s="26"/>
      <c r="W1424" s="26"/>
      <c r="X1424" s="26"/>
      <c r="Y1424" s="26"/>
      <c r="Z1424" s="26"/>
      <c r="AA1424" s="26"/>
      <c r="AB1424" s="26"/>
      <c r="AC1424" s="26"/>
      <c r="AD1424" s="26"/>
      <c r="AE1424" s="26"/>
      <c r="AF1424" s="26"/>
      <c r="AG1424" s="26"/>
      <c r="AH1424" s="26"/>
      <c r="AI1424" s="26"/>
      <c r="AJ1424" s="26"/>
    </row>
    <row r="1425" spans="1:36" ht="26">
      <c r="A1425" s="67">
        <v>1466</v>
      </c>
      <c r="B1425" s="74" t="s">
        <v>13033</v>
      </c>
      <c r="C1425" s="67"/>
      <c r="D1425" s="70" t="s">
        <v>437</v>
      </c>
      <c r="E1425" s="69"/>
      <c r="F1425" s="69"/>
      <c r="G1425" s="70" t="s">
        <v>46</v>
      </c>
      <c r="H1425" s="70" t="s">
        <v>13141</v>
      </c>
      <c r="I1425" s="70" t="s">
        <v>1000</v>
      </c>
      <c r="J1425" s="70" t="s">
        <v>11350</v>
      </c>
      <c r="K1425" s="70" t="s">
        <v>1917</v>
      </c>
      <c r="L1425" s="70" t="s">
        <v>4293</v>
      </c>
      <c r="M1425" s="70" t="s">
        <v>13137</v>
      </c>
      <c r="N1425" s="70" t="s">
        <v>13138</v>
      </c>
      <c r="O1425" s="83" t="s">
        <v>13142</v>
      </c>
      <c r="P1425" s="72" t="s">
        <v>901</v>
      </c>
      <c r="Q1425" s="73" t="s">
        <v>13140</v>
      </c>
      <c r="R1425" s="72"/>
      <c r="S1425" s="73"/>
      <c r="T1425" s="73"/>
      <c r="U1425" s="74"/>
      <c r="V1425" s="26"/>
      <c r="W1425" s="26"/>
      <c r="X1425" s="26"/>
      <c r="Y1425" s="26"/>
      <c r="Z1425" s="26"/>
      <c r="AA1425" s="26"/>
      <c r="AB1425" s="26"/>
      <c r="AC1425" s="26"/>
      <c r="AD1425" s="26"/>
      <c r="AE1425" s="26"/>
      <c r="AF1425" s="26"/>
      <c r="AG1425" s="26"/>
      <c r="AH1425" s="26"/>
      <c r="AI1425" s="26"/>
      <c r="AJ1425" s="26"/>
    </row>
    <row r="1426" spans="1:36" ht="75">
      <c r="A1426" s="67">
        <v>1467</v>
      </c>
      <c r="B1426" s="74" t="s">
        <v>13033</v>
      </c>
      <c r="C1426" s="67"/>
      <c r="D1426" s="70" t="s">
        <v>435</v>
      </c>
      <c r="E1426" s="69"/>
      <c r="F1426" s="69"/>
      <c r="G1426" s="70" t="s">
        <v>107</v>
      </c>
      <c r="H1426" s="70" t="s">
        <v>13143</v>
      </c>
      <c r="I1426" s="70"/>
      <c r="J1426" s="70" t="s">
        <v>11350</v>
      </c>
      <c r="K1426" s="70" t="s">
        <v>1616</v>
      </c>
      <c r="L1426" s="70" t="s">
        <v>125</v>
      </c>
      <c r="M1426" s="70" t="s">
        <v>13144</v>
      </c>
      <c r="N1426" s="70" t="s">
        <v>13145</v>
      </c>
      <c r="O1426" s="83" t="s">
        <v>13146</v>
      </c>
      <c r="P1426" s="72" t="s">
        <v>23</v>
      </c>
      <c r="Q1426" s="73"/>
      <c r="R1426" s="72" t="s">
        <v>24</v>
      </c>
      <c r="S1426" s="73" t="s">
        <v>1616</v>
      </c>
      <c r="T1426" s="73" t="s">
        <v>4033</v>
      </c>
      <c r="U1426" s="74" t="s">
        <v>13033</v>
      </c>
      <c r="V1426" s="26"/>
      <c r="W1426" s="26"/>
      <c r="X1426" s="26"/>
      <c r="Y1426" s="26"/>
      <c r="Z1426" s="26"/>
      <c r="AA1426" s="26"/>
      <c r="AB1426" s="26"/>
      <c r="AC1426" s="26"/>
      <c r="AD1426" s="26"/>
      <c r="AE1426" s="26"/>
      <c r="AF1426" s="26"/>
      <c r="AG1426" s="26"/>
      <c r="AH1426" s="26"/>
      <c r="AI1426" s="26"/>
      <c r="AJ1426" s="26"/>
    </row>
    <row r="1427" spans="1:36" ht="26">
      <c r="A1427" s="67">
        <v>1468</v>
      </c>
      <c r="B1427" s="74" t="s">
        <v>13033</v>
      </c>
      <c r="C1427" s="67"/>
      <c r="D1427" s="70" t="s">
        <v>437</v>
      </c>
      <c r="E1427" s="69"/>
      <c r="F1427" s="69"/>
      <c r="G1427" s="70" t="s">
        <v>13147</v>
      </c>
      <c r="H1427" s="70" t="s">
        <v>13148</v>
      </c>
      <c r="I1427" s="70" t="s">
        <v>1000</v>
      </c>
      <c r="J1427" s="70" t="s">
        <v>11350</v>
      </c>
      <c r="K1427" s="70" t="s">
        <v>1917</v>
      </c>
      <c r="L1427" s="70" t="s">
        <v>4293</v>
      </c>
      <c r="M1427" s="70" t="s">
        <v>13137</v>
      </c>
      <c r="N1427" s="70" t="s">
        <v>13138</v>
      </c>
      <c r="O1427" s="83" t="s">
        <v>13149</v>
      </c>
      <c r="P1427" s="72" t="s">
        <v>901</v>
      </c>
      <c r="Q1427" s="73" t="s">
        <v>13140</v>
      </c>
      <c r="R1427" s="72"/>
      <c r="S1427" s="73"/>
      <c r="T1427" s="73"/>
      <c r="U1427" s="74"/>
      <c r="V1427" s="26"/>
      <c r="W1427" s="26"/>
      <c r="X1427" s="26"/>
      <c r="Y1427" s="26"/>
      <c r="Z1427" s="26"/>
      <c r="AA1427" s="26"/>
      <c r="AB1427" s="26"/>
      <c r="AC1427" s="26"/>
      <c r="AD1427" s="26"/>
      <c r="AE1427" s="26"/>
      <c r="AF1427" s="26"/>
      <c r="AG1427" s="26"/>
      <c r="AH1427" s="26"/>
      <c r="AI1427" s="26"/>
      <c r="AJ1427" s="26"/>
    </row>
    <row r="1428" spans="1:36" ht="75">
      <c r="A1428" s="67">
        <v>1469</v>
      </c>
      <c r="B1428" s="74" t="s">
        <v>13033</v>
      </c>
      <c r="C1428" s="67"/>
      <c r="D1428" s="70" t="s">
        <v>11759</v>
      </c>
      <c r="E1428" s="69"/>
      <c r="F1428" s="69"/>
      <c r="G1428" s="70" t="s">
        <v>13150</v>
      </c>
      <c r="H1428" s="70" t="s">
        <v>13151</v>
      </c>
      <c r="I1428" s="70" t="s">
        <v>13152</v>
      </c>
      <c r="J1428" s="70" t="s">
        <v>11350</v>
      </c>
      <c r="K1428" s="70" t="s">
        <v>1917</v>
      </c>
      <c r="L1428" s="70" t="s">
        <v>43</v>
      </c>
      <c r="M1428" s="70" t="s">
        <v>13153</v>
      </c>
      <c r="N1428" s="70" t="s">
        <v>13154</v>
      </c>
      <c r="O1428" s="83" t="s">
        <v>13155</v>
      </c>
      <c r="P1428" s="72" t="s">
        <v>901</v>
      </c>
      <c r="Q1428" s="73"/>
      <c r="R1428" s="72"/>
      <c r="S1428" s="73"/>
      <c r="T1428" s="73"/>
      <c r="U1428" s="74"/>
      <c r="V1428" s="26"/>
      <c r="W1428" s="26"/>
      <c r="X1428" s="26"/>
      <c r="Y1428" s="26"/>
      <c r="Z1428" s="26"/>
      <c r="AA1428" s="26"/>
      <c r="AB1428" s="26"/>
      <c r="AC1428" s="26"/>
      <c r="AD1428" s="26"/>
      <c r="AE1428" s="26"/>
      <c r="AF1428" s="26"/>
      <c r="AG1428" s="26"/>
      <c r="AH1428" s="26"/>
      <c r="AI1428" s="26"/>
      <c r="AJ1428" s="26"/>
    </row>
    <row r="1429" spans="1:36" ht="75">
      <c r="A1429" s="67">
        <v>1470</v>
      </c>
      <c r="B1429" s="74" t="s">
        <v>13033</v>
      </c>
      <c r="C1429" s="67"/>
      <c r="D1429" s="70" t="s">
        <v>11759</v>
      </c>
      <c r="E1429" s="69"/>
      <c r="F1429" s="69"/>
      <c r="G1429" s="70" t="s">
        <v>49</v>
      </c>
      <c r="H1429" s="70" t="s">
        <v>13156</v>
      </c>
      <c r="I1429" s="70" t="s">
        <v>13152</v>
      </c>
      <c r="J1429" s="70" t="s">
        <v>11350</v>
      </c>
      <c r="K1429" s="70" t="s">
        <v>1917</v>
      </c>
      <c r="L1429" s="70" t="s">
        <v>43</v>
      </c>
      <c r="M1429" s="70" t="s">
        <v>13153</v>
      </c>
      <c r="N1429" s="70" t="s">
        <v>13154</v>
      </c>
      <c r="O1429" s="83" t="s">
        <v>13157</v>
      </c>
      <c r="P1429" s="72" t="s">
        <v>901</v>
      </c>
      <c r="Q1429" s="73"/>
      <c r="R1429" s="72"/>
      <c r="S1429" s="73"/>
      <c r="T1429" s="73"/>
      <c r="U1429" s="74"/>
      <c r="V1429" s="26"/>
      <c r="W1429" s="26"/>
      <c r="X1429" s="26"/>
      <c r="Y1429" s="26"/>
      <c r="Z1429" s="26"/>
      <c r="AA1429" s="26"/>
      <c r="AB1429" s="26"/>
      <c r="AC1429" s="26"/>
      <c r="AD1429" s="26"/>
      <c r="AE1429" s="26"/>
      <c r="AF1429" s="26"/>
      <c r="AG1429" s="26"/>
      <c r="AH1429" s="26"/>
      <c r="AI1429" s="26"/>
      <c r="AJ1429" s="26"/>
    </row>
    <row r="1430" spans="1:36" ht="100">
      <c r="A1430" s="67">
        <v>1471</v>
      </c>
      <c r="B1430" s="74" t="s">
        <v>13033</v>
      </c>
      <c r="C1430" s="67"/>
      <c r="D1430" s="70" t="s">
        <v>348</v>
      </c>
      <c r="E1430" s="69"/>
      <c r="F1430" s="69"/>
      <c r="G1430" s="70" t="s">
        <v>13158</v>
      </c>
      <c r="H1430" s="70" t="s">
        <v>13159</v>
      </c>
      <c r="I1430" s="70" t="s">
        <v>13160</v>
      </c>
      <c r="J1430" s="70" t="s">
        <v>11350</v>
      </c>
      <c r="K1430" s="70" t="s">
        <v>1917</v>
      </c>
      <c r="L1430" s="70" t="s">
        <v>217</v>
      </c>
      <c r="M1430" s="70" t="s">
        <v>13161</v>
      </c>
      <c r="N1430" s="70" t="s">
        <v>13162</v>
      </c>
      <c r="O1430" s="83" t="s">
        <v>13163</v>
      </c>
      <c r="P1430" s="72" t="s">
        <v>23</v>
      </c>
      <c r="Q1430" s="73"/>
      <c r="R1430" s="72" t="s">
        <v>24</v>
      </c>
      <c r="S1430" s="73" t="s">
        <v>1917</v>
      </c>
      <c r="T1430" s="73" t="s">
        <v>4033</v>
      </c>
      <c r="U1430" s="74" t="s">
        <v>13033</v>
      </c>
      <c r="V1430" s="26"/>
      <c r="W1430" s="26"/>
      <c r="X1430" s="26"/>
      <c r="Y1430" s="26"/>
      <c r="Z1430" s="26"/>
      <c r="AA1430" s="26"/>
      <c r="AB1430" s="26"/>
      <c r="AC1430" s="26"/>
      <c r="AD1430" s="26"/>
      <c r="AE1430" s="26"/>
      <c r="AF1430" s="26"/>
      <c r="AG1430" s="26"/>
      <c r="AH1430" s="26"/>
      <c r="AI1430" s="26"/>
      <c r="AJ1430" s="26"/>
    </row>
    <row r="1431" spans="1:36" ht="26">
      <c r="A1431" s="67">
        <v>1472</v>
      </c>
      <c r="B1431" s="74" t="s">
        <v>13033</v>
      </c>
      <c r="C1431" s="67"/>
      <c r="D1431" s="70" t="s">
        <v>576</v>
      </c>
      <c r="E1431" s="69"/>
      <c r="F1431" s="69"/>
      <c r="G1431" s="70" t="s">
        <v>229</v>
      </c>
      <c r="H1431" s="70" t="s">
        <v>13164</v>
      </c>
      <c r="I1431" s="70" t="s">
        <v>13165</v>
      </c>
      <c r="J1431" s="70" t="s">
        <v>10839</v>
      </c>
      <c r="K1431" s="70" t="s">
        <v>1616</v>
      </c>
      <c r="L1431" s="70" t="s">
        <v>486</v>
      </c>
      <c r="M1431" s="70" t="s">
        <v>13166</v>
      </c>
      <c r="N1431" s="70" t="s">
        <v>12299</v>
      </c>
      <c r="O1431" s="70"/>
      <c r="P1431" s="72" t="s">
        <v>23</v>
      </c>
      <c r="Q1431" s="73"/>
      <c r="R1431" s="72" t="s">
        <v>24</v>
      </c>
      <c r="S1431" s="73" t="s">
        <v>1616</v>
      </c>
      <c r="T1431" s="73" t="s">
        <v>4033</v>
      </c>
      <c r="U1431" s="113">
        <v>45722</v>
      </c>
      <c r="V1431" s="26"/>
      <c r="W1431" s="26"/>
      <c r="X1431" s="26"/>
      <c r="Y1431" s="26"/>
      <c r="Z1431" s="26"/>
      <c r="AA1431" s="26"/>
      <c r="AB1431" s="26"/>
      <c r="AC1431" s="26"/>
      <c r="AD1431" s="26"/>
      <c r="AE1431" s="26"/>
      <c r="AF1431" s="26"/>
      <c r="AG1431" s="26"/>
      <c r="AH1431" s="26"/>
      <c r="AI1431" s="26"/>
      <c r="AJ1431" s="26"/>
    </row>
    <row r="1432" spans="1:36" ht="26">
      <c r="A1432" s="67">
        <v>1473</v>
      </c>
      <c r="B1432" s="74" t="s">
        <v>13033</v>
      </c>
      <c r="C1432" s="67"/>
      <c r="D1432" s="70" t="s">
        <v>279</v>
      </c>
      <c r="E1432" s="69"/>
      <c r="F1432" s="69"/>
      <c r="G1432" s="70" t="s">
        <v>104</v>
      </c>
      <c r="H1432" s="70" t="s">
        <v>13167</v>
      </c>
      <c r="I1432" s="70" t="s">
        <v>13168</v>
      </c>
      <c r="J1432" s="70" t="s">
        <v>10839</v>
      </c>
      <c r="K1432" s="70" t="s">
        <v>1917</v>
      </c>
      <c r="L1432" s="70" t="s">
        <v>607</v>
      </c>
      <c r="M1432" s="70" t="s">
        <v>13169</v>
      </c>
      <c r="N1432" s="70" t="s">
        <v>13118</v>
      </c>
      <c r="O1432" s="83" t="s">
        <v>13170</v>
      </c>
      <c r="P1432" s="72" t="s">
        <v>23</v>
      </c>
      <c r="Q1432" s="73"/>
      <c r="R1432" s="72" t="s">
        <v>24</v>
      </c>
      <c r="S1432" s="73" t="s">
        <v>1917</v>
      </c>
      <c r="T1432" s="73" t="s">
        <v>10553</v>
      </c>
      <c r="U1432" s="74" t="s">
        <v>13171</v>
      </c>
      <c r="V1432" s="26"/>
      <c r="W1432" s="26"/>
      <c r="X1432" s="26"/>
      <c r="Y1432" s="26"/>
      <c r="Z1432" s="26"/>
      <c r="AA1432" s="26"/>
      <c r="AB1432" s="26"/>
      <c r="AC1432" s="26"/>
      <c r="AD1432" s="26"/>
      <c r="AE1432" s="26"/>
      <c r="AF1432" s="26"/>
      <c r="AG1432" s="26"/>
      <c r="AH1432" s="26"/>
      <c r="AI1432" s="26"/>
      <c r="AJ1432" s="26"/>
    </row>
    <row r="1433" spans="1:36" ht="50">
      <c r="A1433" s="67">
        <v>1474</v>
      </c>
      <c r="B1433" s="74" t="s">
        <v>13033</v>
      </c>
      <c r="C1433" s="67"/>
      <c r="D1433" s="70" t="s">
        <v>503</v>
      </c>
      <c r="E1433" s="69"/>
      <c r="F1433" s="69"/>
      <c r="G1433" s="70" t="s">
        <v>13172</v>
      </c>
      <c r="H1433" s="70" t="s">
        <v>13173</v>
      </c>
      <c r="I1433" s="70" t="s">
        <v>13174</v>
      </c>
      <c r="J1433" s="70" t="s">
        <v>10839</v>
      </c>
      <c r="K1433" s="70" t="s">
        <v>1917</v>
      </c>
      <c r="L1433" s="70" t="s">
        <v>486</v>
      </c>
      <c r="M1433" s="70" t="s">
        <v>12513</v>
      </c>
      <c r="N1433" s="70" t="s">
        <v>12299</v>
      </c>
      <c r="O1433" s="83" t="s">
        <v>13175</v>
      </c>
      <c r="P1433" s="72" t="s">
        <v>23</v>
      </c>
      <c r="Q1433" s="73"/>
      <c r="R1433" s="72" t="s">
        <v>24</v>
      </c>
      <c r="S1433" s="73" t="s">
        <v>1917</v>
      </c>
      <c r="T1433" s="73" t="s">
        <v>10553</v>
      </c>
      <c r="U1433" s="74" t="s">
        <v>13171</v>
      </c>
      <c r="V1433" s="26"/>
      <c r="W1433" s="26"/>
      <c r="X1433" s="26"/>
      <c r="Y1433" s="26"/>
      <c r="Z1433" s="26"/>
      <c r="AA1433" s="26"/>
      <c r="AB1433" s="26"/>
      <c r="AC1433" s="26"/>
      <c r="AD1433" s="26"/>
      <c r="AE1433" s="26"/>
      <c r="AF1433" s="26"/>
      <c r="AG1433" s="26"/>
      <c r="AH1433" s="26"/>
      <c r="AI1433" s="26"/>
      <c r="AJ1433" s="26"/>
    </row>
    <row r="1434" spans="1:36" ht="87.5">
      <c r="A1434" s="67">
        <v>1475</v>
      </c>
      <c r="B1434" s="74" t="s">
        <v>13033</v>
      </c>
      <c r="C1434" s="67"/>
      <c r="D1434" s="70" t="s">
        <v>8298</v>
      </c>
      <c r="E1434" s="69"/>
      <c r="F1434" s="69"/>
      <c r="G1434" s="70" t="s">
        <v>10320</v>
      </c>
      <c r="H1434" s="70" t="s">
        <v>13176</v>
      </c>
      <c r="I1434" s="70" t="s">
        <v>12756</v>
      </c>
      <c r="J1434" s="70" t="s">
        <v>10839</v>
      </c>
      <c r="K1434" s="70" t="s">
        <v>1917</v>
      </c>
      <c r="L1434" s="70" t="s">
        <v>5963</v>
      </c>
      <c r="M1434" s="70" t="s">
        <v>13177</v>
      </c>
      <c r="N1434" s="70"/>
      <c r="O1434" s="83" t="s">
        <v>13178</v>
      </c>
      <c r="P1434" s="72" t="s">
        <v>905</v>
      </c>
      <c r="Q1434" s="73" t="s">
        <v>13179</v>
      </c>
      <c r="R1434" s="72"/>
      <c r="S1434" s="73"/>
      <c r="T1434" s="73"/>
      <c r="U1434" s="74"/>
      <c r="V1434" s="26"/>
      <c r="W1434" s="26"/>
      <c r="X1434" s="26"/>
      <c r="Y1434" s="26"/>
      <c r="Z1434" s="26"/>
      <c r="AA1434" s="26"/>
      <c r="AB1434" s="26"/>
      <c r="AC1434" s="26"/>
      <c r="AD1434" s="26"/>
      <c r="AE1434" s="26"/>
      <c r="AF1434" s="26"/>
      <c r="AG1434" s="26"/>
      <c r="AH1434" s="26"/>
      <c r="AI1434" s="26"/>
      <c r="AJ1434" s="26"/>
    </row>
    <row r="1435" spans="1:36" ht="37.5">
      <c r="A1435" s="67">
        <v>1476</v>
      </c>
      <c r="B1435" s="74" t="s">
        <v>13033</v>
      </c>
      <c r="C1435" s="67"/>
      <c r="D1435" s="70" t="s">
        <v>74</v>
      </c>
      <c r="E1435" s="69"/>
      <c r="F1435" s="69"/>
      <c r="G1435" s="70" t="s">
        <v>13014</v>
      </c>
      <c r="H1435" s="70" t="s">
        <v>13180</v>
      </c>
      <c r="I1435" s="70" t="s">
        <v>9836</v>
      </c>
      <c r="J1435" s="70" t="s">
        <v>977</v>
      </c>
      <c r="K1435" s="70" t="s">
        <v>440</v>
      </c>
      <c r="L1435" s="70" t="s">
        <v>889</v>
      </c>
      <c r="M1435" s="70" t="s">
        <v>13181</v>
      </c>
      <c r="N1435" s="70" t="s">
        <v>13182</v>
      </c>
      <c r="O1435" s="83" t="s">
        <v>13183</v>
      </c>
      <c r="P1435" s="72" t="s">
        <v>23</v>
      </c>
      <c r="Q1435" s="73" t="s">
        <v>13184</v>
      </c>
      <c r="R1435" s="72"/>
      <c r="S1435" s="73"/>
      <c r="T1435" s="73"/>
      <c r="U1435" s="74"/>
      <c r="V1435" s="26"/>
      <c r="W1435" s="26"/>
      <c r="X1435" s="26"/>
      <c r="Y1435" s="26"/>
      <c r="Z1435" s="26"/>
      <c r="AA1435" s="26"/>
      <c r="AB1435" s="26"/>
      <c r="AC1435" s="26"/>
      <c r="AD1435" s="26"/>
      <c r="AE1435" s="26"/>
      <c r="AF1435" s="26"/>
      <c r="AG1435" s="26"/>
      <c r="AH1435" s="26"/>
      <c r="AI1435" s="26"/>
      <c r="AJ1435" s="26"/>
    </row>
    <row r="1436" spans="1:36" ht="26">
      <c r="A1436" s="67">
        <v>1477</v>
      </c>
      <c r="B1436" s="74" t="s">
        <v>13033</v>
      </c>
      <c r="C1436" s="67"/>
      <c r="D1436" s="70" t="s">
        <v>576</v>
      </c>
      <c r="E1436" s="69"/>
      <c r="F1436" s="69"/>
      <c r="G1436" s="70" t="s">
        <v>227</v>
      </c>
      <c r="H1436" s="70" t="s">
        <v>13185</v>
      </c>
      <c r="I1436" s="70" t="s">
        <v>13165</v>
      </c>
      <c r="J1436" s="70" t="s">
        <v>10839</v>
      </c>
      <c r="K1436" s="70" t="s">
        <v>1616</v>
      </c>
      <c r="L1436" s="70" t="s">
        <v>486</v>
      </c>
      <c r="M1436" s="70" t="s">
        <v>13186</v>
      </c>
      <c r="N1436" s="70" t="s">
        <v>12514</v>
      </c>
      <c r="O1436" s="83" t="s">
        <v>13187</v>
      </c>
      <c r="P1436" s="72" t="s">
        <v>23</v>
      </c>
      <c r="Q1436" s="73"/>
      <c r="R1436" s="72" t="s">
        <v>24</v>
      </c>
      <c r="S1436" s="73" t="s">
        <v>1616</v>
      </c>
      <c r="T1436" s="73" t="s">
        <v>4033</v>
      </c>
      <c r="U1436" s="113">
        <v>45722</v>
      </c>
      <c r="V1436" s="26"/>
      <c r="W1436" s="26"/>
      <c r="X1436" s="26"/>
      <c r="Y1436" s="26"/>
      <c r="Z1436" s="26"/>
      <c r="AA1436" s="26"/>
      <c r="AB1436" s="26"/>
      <c r="AC1436" s="26"/>
      <c r="AD1436" s="26"/>
      <c r="AE1436" s="26"/>
      <c r="AF1436" s="26"/>
      <c r="AG1436" s="26"/>
      <c r="AH1436" s="26"/>
      <c r="AI1436" s="26"/>
      <c r="AJ1436" s="26"/>
    </row>
    <row r="1437" spans="1:36" ht="50">
      <c r="A1437" s="67">
        <v>1478</v>
      </c>
      <c r="B1437" s="74" t="s">
        <v>13033</v>
      </c>
      <c r="C1437" s="67"/>
      <c r="D1437" s="70" t="s">
        <v>615</v>
      </c>
      <c r="E1437" s="69"/>
      <c r="F1437" s="69"/>
      <c r="G1437" s="70" t="s">
        <v>333</v>
      </c>
      <c r="H1437" s="70" t="s">
        <v>13188</v>
      </c>
      <c r="I1437" s="70" t="s">
        <v>10247</v>
      </c>
      <c r="J1437" s="70" t="s">
        <v>977</v>
      </c>
      <c r="K1437" s="70" t="s">
        <v>127</v>
      </c>
      <c r="L1437" s="70" t="s">
        <v>43</v>
      </c>
      <c r="M1437" s="70" t="s">
        <v>13189</v>
      </c>
      <c r="N1437" s="70" t="s">
        <v>13190</v>
      </c>
      <c r="O1437" s="83" t="s">
        <v>13191</v>
      </c>
      <c r="P1437" s="72" t="s">
        <v>23</v>
      </c>
      <c r="Q1437" s="73"/>
      <c r="R1437" s="72"/>
      <c r="S1437" s="73"/>
      <c r="T1437" s="73"/>
      <c r="U1437" s="74"/>
      <c r="V1437" s="26"/>
      <c r="W1437" s="26"/>
      <c r="X1437" s="26"/>
      <c r="Y1437" s="26"/>
      <c r="Z1437" s="26"/>
      <c r="AA1437" s="26"/>
      <c r="AB1437" s="26"/>
      <c r="AC1437" s="26"/>
      <c r="AD1437" s="26"/>
      <c r="AE1437" s="26"/>
      <c r="AF1437" s="26"/>
      <c r="AG1437" s="26"/>
      <c r="AH1437" s="26"/>
      <c r="AI1437" s="26"/>
      <c r="AJ1437" s="26"/>
    </row>
    <row r="1438" spans="1:36" ht="125">
      <c r="A1438" s="67">
        <v>1479</v>
      </c>
      <c r="B1438" s="74" t="s">
        <v>13033</v>
      </c>
      <c r="C1438" s="67"/>
      <c r="D1438" s="70" t="s">
        <v>342</v>
      </c>
      <c r="E1438" s="69"/>
      <c r="F1438" s="69"/>
      <c r="G1438" s="70" t="s">
        <v>13192</v>
      </c>
      <c r="H1438" s="70" t="s">
        <v>13193</v>
      </c>
      <c r="I1438" s="70" t="s">
        <v>13194</v>
      </c>
      <c r="J1438" s="70" t="s">
        <v>977</v>
      </c>
      <c r="K1438" s="70" t="s">
        <v>440</v>
      </c>
      <c r="L1438" s="70" t="s">
        <v>302</v>
      </c>
      <c r="M1438" s="70" t="s">
        <v>13195</v>
      </c>
      <c r="N1438" s="70" t="s">
        <v>941</v>
      </c>
      <c r="O1438" s="83" t="s">
        <v>13196</v>
      </c>
      <c r="P1438" s="72" t="s">
        <v>23</v>
      </c>
      <c r="Q1438" s="73" t="s">
        <v>13197</v>
      </c>
      <c r="R1438" s="72"/>
      <c r="S1438" s="73"/>
      <c r="T1438" s="73"/>
      <c r="U1438" s="74"/>
      <c r="V1438" s="26"/>
      <c r="W1438" s="26"/>
      <c r="X1438" s="26"/>
      <c r="Y1438" s="26"/>
      <c r="Z1438" s="26"/>
      <c r="AA1438" s="26"/>
      <c r="AB1438" s="26"/>
      <c r="AC1438" s="26"/>
      <c r="AD1438" s="26"/>
      <c r="AE1438" s="26"/>
      <c r="AF1438" s="26"/>
      <c r="AG1438" s="26"/>
      <c r="AH1438" s="26"/>
      <c r="AI1438" s="26"/>
      <c r="AJ1438" s="26"/>
    </row>
    <row r="1439" spans="1:36" ht="37.5">
      <c r="A1439" s="67">
        <v>1480</v>
      </c>
      <c r="B1439" s="74" t="s">
        <v>13033</v>
      </c>
      <c r="C1439" s="67"/>
      <c r="D1439" s="70" t="s">
        <v>741</v>
      </c>
      <c r="E1439" s="69"/>
      <c r="F1439" s="69"/>
      <c r="G1439" s="70" t="s">
        <v>13198</v>
      </c>
      <c r="H1439" s="70" t="s">
        <v>13199</v>
      </c>
      <c r="I1439" s="70" t="s">
        <v>13200</v>
      </c>
      <c r="J1439" s="70" t="s">
        <v>977</v>
      </c>
      <c r="K1439" s="70" t="s">
        <v>440</v>
      </c>
      <c r="L1439" s="70" t="s">
        <v>37</v>
      </c>
      <c r="M1439" s="70" t="s">
        <v>10217</v>
      </c>
      <c r="N1439" s="70" t="s">
        <v>8819</v>
      </c>
      <c r="O1439" s="83" t="s">
        <v>13201</v>
      </c>
      <c r="P1439" s="72" t="s">
        <v>23</v>
      </c>
      <c r="Q1439" s="73"/>
      <c r="R1439" s="72"/>
      <c r="S1439" s="73"/>
      <c r="T1439" s="73"/>
      <c r="U1439" s="74"/>
      <c r="V1439" s="26"/>
      <c r="W1439" s="26"/>
      <c r="X1439" s="26"/>
      <c r="Y1439" s="26"/>
      <c r="Z1439" s="26"/>
      <c r="AA1439" s="26"/>
      <c r="AB1439" s="26"/>
      <c r="AC1439" s="26"/>
      <c r="AD1439" s="26"/>
      <c r="AE1439" s="26"/>
      <c r="AF1439" s="26"/>
      <c r="AG1439" s="26"/>
      <c r="AH1439" s="26"/>
      <c r="AI1439" s="26"/>
      <c r="AJ1439" s="26"/>
    </row>
    <row r="1440" spans="1:36" ht="37.5">
      <c r="A1440" s="67">
        <v>1481</v>
      </c>
      <c r="B1440" s="74" t="s">
        <v>13033</v>
      </c>
      <c r="C1440" s="67"/>
      <c r="D1440" s="70" t="s">
        <v>741</v>
      </c>
      <c r="E1440" s="69"/>
      <c r="F1440" s="69"/>
      <c r="G1440" s="70" t="s">
        <v>13202</v>
      </c>
      <c r="H1440" s="70" t="s">
        <v>13203</v>
      </c>
      <c r="I1440" s="70" t="s">
        <v>13200</v>
      </c>
      <c r="J1440" s="70" t="s">
        <v>977</v>
      </c>
      <c r="K1440" s="70" t="s">
        <v>440</v>
      </c>
      <c r="L1440" s="70" t="s">
        <v>142</v>
      </c>
      <c r="M1440" s="70" t="s">
        <v>13204</v>
      </c>
      <c r="N1440" s="70" t="s">
        <v>13205</v>
      </c>
      <c r="O1440" s="83" t="s">
        <v>13206</v>
      </c>
      <c r="P1440" s="72" t="s">
        <v>23</v>
      </c>
      <c r="Q1440" s="73" t="s">
        <v>13207</v>
      </c>
      <c r="R1440" s="72"/>
      <c r="S1440" s="73"/>
      <c r="T1440" s="73"/>
      <c r="U1440" s="74"/>
      <c r="V1440" s="26"/>
      <c r="W1440" s="26"/>
      <c r="X1440" s="26"/>
      <c r="Y1440" s="26"/>
      <c r="Z1440" s="26"/>
      <c r="AA1440" s="26"/>
      <c r="AB1440" s="26"/>
      <c r="AC1440" s="26"/>
      <c r="AD1440" s="26"/>
      <c r="AE1440" s="26"/>
      <c r="AF1440" s="26"/>
      <c r="AG1440" s="26"/>
      <c r="AH1440" s="26"/>
      <c r="AI1440" s="26"/>
      <c r="AJ1440" s="26"/>
    </row>
    <row r="1441" spans="1:36" ht="62.5">
      <c r="A1441" s="67">
        <v>1482</v>
      </c>
      <c r="B1441" s="74" t="s">
        <v>13033</v>
      </c>
      <c r="C1441" s="67"/>
      <c r="D1441" s="70" t="s">
        <v>364</v>
      </c>
      <c r="E1441" s="69"/>
      <c r="F1441" s="69"/>
      <c r="G1441" s="70" t="s">
        <v>13208</v>
      </c>
      <c r="H1441" s="70" t="s">
        <v>13209</v>
      </c>
      <c r="I1441" s="70" t="s">
        <v>13210</v>
      </c>
      <c r="J1441" s="70" t="s">
        <v>977</v>
      </c>
      <c r="K1441" s="70" t="s">
        <v>127</v>
      </c>
      <c r="L1441" s="70" t="s">
        <v>156</v>
      </c>
      <c r="M1441" s="70" t="s">
        <v>13211</v>
      </c>
      <c r="N1441" s="70" t="s">
        <v>8441</v>
      </c>
      <c r="O1441" s="83" t="s">
        <v>13212</v>
      </c>
      <c r="P1441" s="72" t="s">
        <v>23</v>
      </c>
      <c r="Q1441" s="73" t="s">
        <v>13213</v>
      </c>
      <c r="R1441" s="72"/>
      <c r="S1441" s="73"/>
      <c r="T1441" s="73"/>
      <c r="U1441" s="74"/>
      <c r="V1441" s="26"/>
      <c r="W1441" s="26"/>
      <c r="X1441" s="26"/>
      <c r="Y1441" s="26"/>
      <c r="Z1441" s="26"/>
      <c r="AA1441" s="26"/>
      <c r="AB1441" s="26"/>
      <c r="AC1441" s="26"/>
      <c r="AD1441" s="26"/>
      <c r="AE1441" s="26"/>
      <c r="AF1441" s="26"/>
      <c r="AG1441" s="26"/>
      <c r="AH1441" s="26"/>
      <c r="AI1441" s="26"/>
      <c r="AJ1441" s="26"/>
    </row>
    <row r="1442" spans="1:36" ht="50">
      <c r="A1442" s="67">
        <v>1483</v>
      </c>
      <c r="B1442" s="68"/>
      <c r="C1442" s="67"/>
      <c r="D1442" s="70" t="s">
        <v>175</v>
      </c>
      <c r="E1442" s="69"/>
      <c r="F1442" s="69"/>
      <c r="G1442" s="70" t="s">
        <v>49</v>
      </c>
      <c r="H1442" s="70" t="s">
        <v>13214</v>
      </c>
      <c r="I1442" s="70" t="s">
        <v>13215</v>
      </c>
      <c r="J1442" s="70" t="s">
        <v>977</v>
      </c>
      <c r="K1442" s="70" t="s">
        <v>127</v>
      </c>
      <c r="L1442" s="70" t="s">
        <v>216</v>
      </c>
      <c r="M1442" s="70" t="s">
        <v>13216</v>
      </c>
      <c r="N1442" s="70" t="s">
        <v>13217</v>
      </c>
      <c r="O1442" s="83" t="s">
        <v>13218</v>
      </c>
      <c r="P1442" s="72" t="s">
        <v>905</v>
      </c>
      <c r="Q1442" s="73" t="s">
        <v>13219</v>
      </c>
      <c r="R1442" s="72"/>
      <c r="S1442" s="73"/>
      <c r="T1442" s="73"/>
      <c r="U1442" s="74"/>
      <c r="V1442" s="26"/>
      <c r="W1442" s="26"/>
      <c r="X1442" s="26"/>
      <c r="Y1442" s="26"/>
      <c r="Z1442" s="26"/>
      <c r="AA1442" s="26"/>
      <c r="AB1442" s="26"/>
      <c r="AC1442" s="26"/>
      <c r="AD1442" s="26"/>
      <c r="AE1442" s="26"/>
      <c r="AF1442" s="26"/>
      <c r="AG1442" s="26"/>
      <c r="AH1442" s="26"/>
      <c r="AI1442" s="26"/>
      <c r="AJ1442" s="26"/>
    </row>
    <row r="1443" spans="1:36" ht="62.5">
      <c r="A1443" s="67">
        <v>1484</v>
      </c>
      <c r="B1443" s="74" t="s">
        <v>13171</v>
      </c>
      <c r="C1443" s="67"/>
      <c r="D1443" s="70" t="s">
        <v>420</v>
      </c>
      <c r="E1443" s="69"/>
      <c r="F1443" s="69"/>
      <c r="G1443" s="70" t="s">
        <v>597</v>
      </c>
      <c r="H1443" s="70" t="s">
        <v>13220</v>
      </c>
      <c r="I1443" s="70" t="s">
        <v>13221</v>
      </c>
      <c r="J1443" s="70" t="s">
        <v>1009</v>
      </c>
      <c r="K1443" s="70" t="s">
        <v>2031</v>
      </c>
      <c r="L1443" s="70" t="s">
        <v>486</v>
      </c>
      <c r="M1443" s="70" t="s">
        <v>12608</v>
      </c>
      <c r="N1443" s="70" t="s">
        <v>5104</v>
      </c>
      <c r="O1443" s="83" t="s">
        <v>13222</v>
      </c>
      <c r="P1443" s="72" t="s">
        <v>23</v>
      </c>
      <c r="Q1443" s="73"/>
      <c r="R1443" s="72"/>
      <c r="S1443" s="73"/>
      <c r="T1443" s="73"/>
      <c r="U1443" s="74"/>
      <c r="V1443" s="26"/>
      <c r="W1443" s="26"/>
      <c r="X1443" s="26"/>
      <c r="Y1443" s="26"/>
      <c r="Z1443" s="26"/>
      <c r="AA1443" s="26"/>
      <c r="AB1443" s="26"/>
      <c r="AC1443" s="26"/>
      <c r="AD1443" s="26"/>
      <c r="AE1443" s="26"/>
      <c r="AF1443" s="26"/>
      <c r="AG1443" s="26"/>
      <c r="AH1443" s="26"/>
      <c r="AI1443" s="26"/>
      <c r="AJ1443" s="26"/>
    </row>
    <row r="1444" spans="1:36" ht="50">
      <c r="A1444" s="67">
        <v>1485</v>
      </c>
      <c r="B1444" s="74" t="s">
        <v>13171</v>
      </c>
      <c r="C1444" s="67"/>
      <c r="D1444" s="70" t="s">
        <v>112</v>
      </c>
      <c r="E1444" s="69"/>
      <c r="F1444" s="69"/>
      <c r="G1444" s="70" t="s">
        <v>9205</v>
      </c>
      <c r="H1444" s="70" t="s">
        <v>13223</v>
      </c>
      <c r="I1444" s="70" t="s">
        <v>13224</v>
      </c>
      <c r="J1444" s="70" t="s">
        <v>977</v>
      </c>
      <c r="K1444" s="70" t="s">
        <v>440</v>
      </c>
      <c r="L1444" s="70" t="s">
        <v>353</v>
      </c>
      <c r="M1444" s="70" t="s">
        <v>13225</v>
      </c>
      <c r="N1444" s="70" t="s">
        <v>13226</v>
      </c>
      <c r="O1444" s="83" t="s">
        <v>13227</v>
      </c>
      <c r="P1444" s="72" t="s">
        <v>901</v>
      </c>
      <c r="Q1444" s="73"/>
      <c r="R1444" s="72"/>
      <c r="S1444" s="73"/>
      <c r="T1444" s="73"/>
      <c r="U1444" s="74"/>
      <c r="V1444" s="26"/>
      <c r="W1444" s="26"/>
      <c r="X1444" s="26"/>
      <c r="Y1444" s="26"/>
      <c r="Z1444" s="26"/>
      <c r="AA1444" s="26"/>
      <c r="AB1444" s="26"/>
      <c r="AC1444" s="26"/>
      <c r="AD1444" s="26"/>
      <c r="AE1444" s="26"/>
      <c r="AF1444" s="26"/>
      <c r="AG1444" s="26"/>
      <c r="AH1444" s="26"/>
      <c r="AI1444" s="26"/>
      <c r="AJ1444" s="26"/>
    </row>
    <row r="1445" spans="1:36" ht="100">
      <c r="A1445" s="67">
        <v>1486</v>
      </c>
      <c r="B1445" s="74" t="s">
        <v>13171</v>
      </c>
      <c r="C1445" s="67"/>
      <c r="D1445" s="70" t="s">
        <v>110</v>
      </c>
      <c r="E1445" s="69"/>
      <c r="F1445" s="69"/>
      <c r="G1445" s="70" t="s">
        <v>154</v>
      </c>
      <c r="H1445" s="70" t="s">
        <v>13228</v>
      </c>
      <c r="I1445" s="70" t="s">
        <v>11105</v>
      </c>
      <c r="J1445" s="70" t="s">
        <v>1645</v>
      </c>
      <c r="K1445" s="70" t="s">
        <v>440</v>
      </c>
      <c r="L1445" s="70" t="s">
        <v>216</v>
      </c>
      <c r="M1445" s="70" t="s">
        <v>13229</v>
      </c>
      <c r="N1445" s="70" t="s">
        <v>12880</v>
      </c>
      <c r="O1445" s="83" t="s">
        <v>13230</v>
      </c>
      <c r="P1445" s="72" t="s">
        <v>23</v>
      </c>
      <c r="Q1445" s="73" t="s">
        <v>13231</v>
      </c>
      <c r="R1445" s="72"/>
      <c r="S1445" s="73"/>
      <c r="T1445" s="73"/>
      <c r="U1445" s="74"/>
      <c r="V1445" s="26"/>
      <c r="W1445" s="26"/>
      <c r="X1445" s="26"/>
      <c r="Y1445" s="26"/>
      <c r="Z1445" s="26"/>
      <c r="AA1445" s="26"/>
      <c r="AB1445" s="26"/>
      <c r="AC1445" s="26"/>
      <c r="AD1445" s="26"/>
      <c r="AE1445" s="26"/>
      <c r="AF1445" s="26"/>
      <c r="AG1445" s="26"/>
      <c r="AH1445" s="26"/>
      <c r="AI1445" s="26"/>
      <c r="AJ1445" s="26"/>
    </row>
    <row r="1446" spans="1:36" ht="26">
      <c r="A1446" s="67">
        <v>1487</v>
      </c>
      <c r="B1446" s="74" t="s">
        <v>13171</v>
      </c>
      <c r="C1446" s="67"/>
      <c r="D1446" s="70" t="s">
        <v>355</v>
      </c>
      <c r="E1446" s="69"/>
      <c r="F1446" s="69"/>
      <c r="G1446" s="70" t="s">
        <v>104</v>
      </c>
      <c r="H1446" s="70" t="s">
        <v>13232</v>
      </c>
      <c r="I1446" s="70" t="s">
        <v>10541</v>
      </c>
      <c r="J1446" s="70" t="s">
        <v>977</v>
      </c>
      <c r="K1446" s="70" t="s">
        <v>440</v>
      </c>
      <c r="L1446" s="70" t="s">
        <v>37</v>
      </c>
      <c r="M1446" s="70" t="s">
        <v>8818</v>
      </c>
      <c r="N1446" s="70" t="s">
        <v>8819</v>
      </c>
      <c r="O1446" s="83" t="s">
        <v>13233</v>
      </c>
      <c r="P1446" s="72" t="s">
        <v>23</v>
      </c>
      <c r="Q1446" s="73"/>
      <c r="R1446" s="72"/>
      <c r="S1446" s="73"/>
      <c r="T1446" s="73"/>
      <c r="U1446" s="74"/>
      <c r="V1446" s="26"/>
      <c r="W1446" s="26"/>
      <c r="X1446" s="26"/>
      <c r="Y1446" s="26"/>
      <c r="Z1446" s="26"/>
      <c r="AA1446" s="26"/>
      <c r="AB1446" s="26"/>
      <c r="AC1446" s="26"/>
      <c r="AD1446" s="26"/>
      <c r="AE1446" s="26"/>
      <c r="AF1446" s="26"/>
      <c r="AG1446" s="26"/>
      <c r="AH1446" s="26"/>
      <c r="AI1446" s="26"/>
      <c r="AJ1446" s="26"/>
    </row>
    <row r="1447" spans="1:36" ht="75">
      <c r="A1447" s="67">
        <v>1488</v>
      </c>
      <c r="B1447" s="74" t="s">
        <v>13171</v>
      </c>
      <c r="C1447" s="67"/>
      <c r="D1447" s="70" t="s">
        <v>355</v>
      </c>
      <c r="E1447" s="69"/>
      <c r="F1447" s="69"/>
      <c r="G1447" s="70" t="s">
        <v>104</v>
      </c>
      <c r="H1447" s="70" t="s">
        <v>13232</v>
      </c>
      <c r="I1447" s="70" t="s">
        <v>10541</v>
      </c>
      <c r="J1447" s="70" t="s">
        <v>977</v>
      </c>
      <c r="K1447" s="70" t="s">
        <v>440</v>
      </c>
      <c r="L1447" s="70" t="s">
        <v>156</v>
      </c>
      <c r="M1447" s="70" t="s">
        <v>13234</v>
      </c>
      <c r="N1447" s="70" t="s">
        <v>8441</v>
      </c>
      <c r="O1447" s="83" t="s">
        <v>13235</v>
      </c>
      <c r="P1447" s="72" t="s">
        <v>23</v>
      </c>
      <c r="Q1447" s="73"/>
      <c r="R1447" s="72"/>
      <c r="S1447" s="73"/>
      <c r="T1447" s="73"/>
      <c r="U1447" s="74"/>
      <c r="V1447" s="26"/>
      <c r="W1447" s="26"/>
      <c r="X1447" s="26"/>
      <c r="Y1447" s="26"/>
      <c r="Z1447" s="26"/>
      <c r="AA1447" s="26"/>
      <c r="AB1447" s="26"/>
      <c r="AC1447" s="26"/>
      <c r="AD1447" s="26"/>
      <c r="AE1447" s="26"/>
      <c r="AF1447" s="26"/>
      <c r="AG1447" s="26"/>
      <c r="AH1447" s="26"/>
      <c r="AI1447" s="26"/>
      <c r="AJ1447" s="26"/>
    </row>
    <row r="1448" spans="1:36" ht="137.5">
      <c r="A1448" s="67">
        <v>1489</v>
      </c>
      <c r="B1448" s="74" t="s">
        <v>13171</v>
      </c>
      <c r="C1448" s="67"/>
      <c r="D1448" s="70" t="s">
        <v>313</v>
      </c>
      <c r="E1448" s="69"/>
      <c r="F1448" s="69"/>
      <c r="G1448" s="70" t="s">
        <v>13236</v>
      </c>
      <c r="H1448" s="70" t="s">
        <v>1643</v>
      </c>
      <c r="I1448" s="70" t="s">
        <v>1644</v>
      </c>
      <c r="J1448" s="70" t="s">
        <v>1645</v>
      </c>
      <c r="K1448" s="70" t="s">
        <v>1646</v>
      </c>
      <c r="L1448" s="70" t="s">
        <v>37</v>
      </c>
      <c r="M1448" s="70" t="s">
        <v>1647</v>
      </c>
      <c r="N1448" s="70" t="s">
        <v>132</v>
      </c>
      <c r="O1448" s="83" t="s">
        <v>1648</v>
      </c>
      <c r="P1448" s="72" t="s">
        <v>23</v>
      </c>
      <c r="Q1448" s="73" t="s">
        <v>13237</v>
      </c>
      <c r="R1448" s="72"/>
      <c r="S1448" s="73"/>
      <c r="T1448" s="73"/>
      <c r="U1448" s="74"/>
      <c r="V1448" s="26"/>
      <c r="W1448" s="26"/>
      <c r="X1448" s="26"/>
      <c r="Y1448" s="26"/>
      <c r="Z1448" s="26"/>
      <c r="AA1448" s="26"/>
      <c r="AB1448" s="26"/>
      <c r="AC1448" s="26"/>
      <c r="AD1448" s="26"/>
      <c r="AE1448" s="26"/>
      <c r="AF1448" s="26"/>
      <c r="AG1448" s="26"/>
      <c r="AH1448" s="26"/>
      <c r="AI1448" s="26"/>
      <c r="AJ1448" s="26"/>
    </row>
    <row r="1449" spans="1:36" ht="100">
      <c r="A1449" s="67">
        <v>1490</v>
      </c>
      <c r="B1449" s="74" t="s">
        <v>12944</v>
      </c>
      <c r="C1449" s="67"/>
      <c r="D1449" s="70" t="s">
        <v>177</v>
      </c>
      <c r="E1449" s="69"/>
      <c r="F1449" s="69"/>
      <c r="G1449" s="70" t="s">
        <v>394</v>
      </c>
      <c r="H1449" s="70" t="s">
        <v>13238</v>
      </c>
      <c r="I1449" s="70" t="s">
        <v>13239</v>
      </c>
      <c r="J1449" s="70" t="s">
        <v>1645</v>
      </c>
      <c r="K1449" s="70" t="s">
        <v>1917</v>
      </c>
      <c r="L1449" s="70" t="s">
        <v>486</v>
      </c>
      <c r="M1449" s="70" t="s">
        <v>13240</v>
      </c>
      <c r="N1449" s="70" t="s">
        <v>13241</v>
      </c>
      <c r="O1449" s="83" t="s">
        <v>13242</v>
      </c>
      <c r="P1449" s="72" t="s">
        <v>23</v>
      </c>
      <c r="Q1449" s="73"/>
      <c r="R1449" s="72"/>
      <c r="S1449" s="73"/>
      <c r="T1449" s="73"/>
      <c r="U1449" s="74"/>
      <c r="V1449" s="26"/>
      <c r="W1449" s="26"/>
      <c r="X1449" s="26"/>
      <c r="Y1449" s="26"/>
      <c r="Z1449" s="26"/>
      <c r="AA1449" s="26"/>
      <c r="AB1449" s="26"/>
      <c r="AC1449" s="26"/>
      <c r="AD1449" s="26"/>
      <c r="AE1449" s="26"/>
      <c r="AF1449" s="26"/>
      <c r="AG1449" s="26"/>
      <c r="AH1449" s="26"/>
      <c r="AI1449" s="26"/>
      <c r="AJ1449" s="26"/>
    </row>
    <row r="1450" spans="1:36" ht="238.5">
      <c r="A1450" s="67">
        <v>1491</v>
      </c>
      <c r="B1450" s="74" t="s">
        <v>12944</v>
      </c>
      <c r="C1450" s="67"/>
      <c r="D1450" s="70" t="s">
        <v>525</v>
      </c>
      <c r="E1450" s="69"/>
      <c r="F1450" s="69"/>
      <c r="G1450" s="70" t="s">
        <v>104</v>
      </c>
      <c r="H1450" s="70" t="s">
        <v>13243</v>
      </c>
      <c r="I1450" s="70" t="s">
        <v>12963</v>
      </c>
      <c r="J1450" s="70" t="s">
        <v>1645</v>
      </c>
      <c r="K1450" s="70" t="s">
        <v>1917</v>
      </c>
      <c r="L1450" s="70" t="s">
        <v>192</v>
      </c>
      <c r="M1450" s="70" t="s">
        <v>13244</v>
      </c>
      <c r="N1450" s="70"/>
      <c r="O1450" s="83" t="s">
        <v>13245</v>
      </c>
      <c r="P1450" s="72" t="s">
        <v>23</v>
      </c>
      <c r="Q1450" s="73" t="s">
        <v>13246</v>
      </c>
      <c r="R1450" s="72" t="s">
        <v>24</v>
      </c>
      <c r="S1450" s="73" t="s">
        <v>1917</v>
      </c>
      <c r="T1450" s="73" t="s">
        <v>4033</v>
      </c>
      <c r="U1450" s="74" t="s">
        <v>12944</v>
      </c>
      <c r="V1450" s="26"/>
      <c r="W1450" s="26"/>
      <c r="X1450" s="26"/>
      <c r="Y1450" s="26"/>
      <c r="Z1450" s="26"/>
      <c r="AA1450" s="26"/>
      <c r="AB1450" s="26"/>
      <c r="AC1450" s="26"/>
      <c r="AD1450" s="26"/>
      <c r="AE1450" s="26"/>
      <c r="AF1450" s="26"/>
      <c r="AG1450" s="26"/>
      <c r="AH1450" s="26"/>
      <c r="AI1450" s="26"/>
      <c r="AJ1450" s="26"/>
    </row>
    <row r="1451" spans="1:36" ht="37.5">
      <c r="A1451" s="67">
        <v>1492</v>
      </c>
      <c r="B1451" s="74" t="s">
        <v>12944</v>
      </c>
      <c r="C1451" s="67"/>
      <c r="D1451" s="70" t="s">
        <v>448</v>
      </c>
      <c r="E1451" s="69"/>
      <c r="F1451" s="69"/>
      <c r="G1451" s="70" t="s">
        <v>814</v>
      </c>
      <c r="H1451" s="38" t="s">
        <v>13247</v>
      </c>
      <c r="I1451" s="70" t="s">
        <v>13248</v>
      </c>
      <c r="J1451" s="70" t="s">
        <v>977</v>
      </c>
      <c r="K1451" s="70" t="s">
        <v>440</v>
      </c>
      <c r="L1451" s="70" t="s">
        <v>37</v>
      </c>
      <c r="M1451" s="70" t="s">
        <v>13249</v>
      </c>
      <c r="N1451" s="70" t="s">
        <v>13250</v>
      </c>
      <c r="O1451" s="83" t="s">
        <v>13251</v>
      </c>
      <c r="P1451" s="72" t="s">
        <v>23</v>
      </c>
      <c r="Q1451" s="73"/>
      <c r="R1451" s="72"/>
      <c r="S1451" s="73"/>
      <c r="T1451" s="73"/>
      <c r="U1451" s="74"/>
      <c r="V1451" s="26"/>
      <c r="W1451" s="26"/>
      <c r="X1451" s="26"/>
      <c r="Y1451" s="26"/>
      <c r="Z1451" s="26"/>
      <c r="AA1451" s="26"/>
      <c r="AB1451" s="26"/>
      <c r="AC1451" s="26"/>
      <c r="AD1451" s="26"/>
      <c r="AE1451" s="26"/>
      <c r="AF1451" s="26"/>
      <c r="AG1451" s="26"/>
      <c r="AH1451" s="26"/>
      <c r="AI1451" s="26"/>
      <c r="AJ1451" s="26"/>
    </row>
    <row r="1452" spans="1:36" ht="50">
      <c r="A1452" s="67">
        <v>1493</v>
      </c>
      <c r="B1452" s="74" t="s">
        <v>12944</v>
      </c>
      <c r="C1452" s="67"/>
      <c r="D1452" s="70" t="s">
        <v>348</v>
      </c>
      <c r="E1452" s="69"/>
      <c r="F1452" s="69"/>
      <c r="G1452" s="70" t="s">
        <v>13252</v>
      </c>
      <c r="H1452" s="70" t="s">
        <v>13253</v>
      </c>
      <c r="I1452" s="70" t="s">
        <v>13254</v>
      </c>
      <c r="J1452" s="70" t="s">
        <v>977</v>
      </c>
      <c r="K1452" s="70" t="s">
        <v>127</v>
      </c>
      <c r="L1452" s="70" t="s">
        <v>917</v>
      </c>
      <c r="M1452" s="70" t="s">
        <v>13255</v>
      </c>
      <c r="N1452" s="70" t="s">
        <v>13256</v>
      </c>
      <c r="O1452" s="144" t="s">
        <v>13257</v>
      </c>
      <c r="P1452" s="72" t="s">
        <v>23</v>
      </c>
      <c r="Q1452" s="73"/>
      <c r="R1452" s="72"/>
      <c r="S1452" s="73"/>
      <c r="T1452" s="73"/>
      <c r="U1452" s="74"/>
      <c r="V1452" s="26"/>
      <c r="W1452" s="26"/>
      <c r="X1452" s="26"/>
      <c r="Y1452" s="26"/>
      <c r="Z1452" s="26"/>
      <c r="AA1452" s="26"/>
      <c r="AB1452" s="26"/>
      <c r="AC1452" s="26"/>
      <c r="AD1452" s="26"/>
      <c r="AE1452" s="26"/>
      <c r="AF1452" s="26"/>
      <c r="AG1452" s="26"/>
      <c r="AH1452" s="26"/>
      <c r="AI1452" s="26"/>
      <c r="AJ1452" s="26"/>
    </row>
    <row r="1453" spans="1:36" ht="50">
      <c r="A1453" s="67">
        <v>1494</v>
      </c>
      <c r="B1453" s="74" t="s">
        <v>12944</v>
      </c>
      <c r="C1453" s="67"/>
      <c r="D1453" s="70" t="s">
        <v>348</v>
      </c>
      <c r="E1453" s="69"/>
      <c r="F1453" s="69"/>
      <c r="G1453" s="70" t="s">
        <v>13258</v>
      </c>
      <c r="H1453" s="70" t="s">
        <v>13259</v>
      </c>
      <c r="I1453" s="70" t="s">
        <v>13260</v>
      </c>
      <c r="J1453" s="70" t="s">
        <v>977</v>
      </c>
      <c r="K1453" s="70" t="s">
        <v>127</v>
      </c>
      <c r="L1453" s="70" t="s">
        <v>917</v>
      </c>
      <c r="M1453" s="70" t="s">
        <v>13261</v>
      </c>
      <c r="N1453" s="70" t="s">
        <v>13256</v>
      </c>
      <c r="O1453" s="144" t="s">
        <v>13257</v>
      </c>
      <c r="P1453" s="72" t="s">
        <v>23</v>
      </c>
      <c r="Q1453" s="73"/>
      <c r="R1453" s="72"/>
      <c r="S1453" s="73"/>
      <c r="T1453" s="73"/>
      <c r="U1453" s="74"/>
      <c r="V1453" s="26"/>
      <c r="W1453" s="26"/>
      <c r="X1453" s="26"/>
      <c r="Y1453" s="26"/>
      <c r="Z1453" s="26"/>
      <c r="AA1453" s="26"/>
      <c r="AB1453" s="26"/>
      <c r="AC1453" s="26"/>
      <c r="AD1453" s="26"/>
      <c r="AE1453" s="26"/>
      <c r="AF1453" s="26"/>
      <c r="AG1453" s="26"/>
      <c r="AH1453" s="26"/>
      <c r="AI1453" s="26"/>
      <c r="AJ1453" s="26"/>
    </row>
    <row r="1454" spans="1:36" ht="50">
      <c r="A1454" s="67">
        <v>1495</v>
      </c>
      <c r="B1454" s="74" t="s">
        <v>12944</v>
      </c>
      <c r="C1454" s="67"/>
      <c r="D1454" s="70" t="s">
        <v>348</v>
      </c>
      <c r="E1454" s="69"/>
      <c r="F1454" s="69"/>
      <c r="G1454" s="70" t="s">
        <v>13262</v>
      </c>
      <c r="H1454" s="70" t="s">
        <v>13263</v>
      </c>
      <c r="I1454" s="70" t="s">
        <v>13264</v>
      </c>
      <c r="J1454" s="70" t="s">
        <v>977</v>
      </c>
      <c r="K1454" s="70" t="s">
        <v>127</v>
      </c>
      <c r="L1454" s="70" t="s">
        <v>917</v>
      </c>
      <c r="M1454" s="70" t="s">
        <v>13265</v>
      </c>
      <c r="N1454" s="70" t="s">
        <v>13256</v>
      </c>
      <c r="O1454" s="144" t="s">
        <v>13257</v>
      </c>
      <c r="P1454" s="72" t="s">
        <v>23</v>
      </c>
      <c r="Q1454" s="73"/>
      <c r="R1454" s="72"/>
      <c r="S1454" s="73"/>
      <c r="T1454" s="73"/>
      <c r="U1454" s="74"/>
      <c r="V1454" s="26"/>
      <c r="W1454" s="26"/>
      <c r="X1454" s="26"/>
      <c r="Y1454" s="26"/>
      <c r="Z1454" s="26"/>
      <c r="AA1454" s="26"/>
      <c r="AB1454" s="26"/>
      <c r="AC1454" s="26"/>
      <c r="AD1454" s="26"/>
      <c r="AE1454" s="26"/>
      <c r="AF1454" s="26"/>
      <c r="AG1454" s="26"/>
      <c r="AH1454" s="26"/>
      <c r="AI1454" s="26"/>
      <c r="AJ1454" s="26"/>
    </row>
    <row r="1455" spans="1:36" ht="50">
      <c r="A1455" s="67">
        <v>1496</v>
      </c>
      <c r="B1455" s="74" t="s">
        <v>12944</v>
      </c>
      <c r="C1455" s="67"/>
      <c r="D1455" s="70" t="s">
        <v>348</v>
      </c>
      <c r="E1455" s="69"/>
      <c r="F1455" s="69"/>
      <c r="G1455" s="70" t="s">
        <v>13266</v>
      </c>
      <c r="H1455" s="70" t="s">
        <v>13267</v>
      </c>
      <c r="I1455" s="70" t="s">
        <v>13268</v>
      </c>
      <c r="J1455" s="70" t="s">
        <v>977</v>
      </c>
      <c r="K1455" s="70" t="s">
        <v>127</v>
      </c>
      <c r="L1455" s="70" t="s">
        <v>917</v>
      </c>
      <c r="M1455" s="70" t="s">
        <v>13269</v>
      </c>
      <c r="N1455" s="70" t="s">
        <v>13256</v>
      </c>
      <c r="O1455" s="144" t="s">
        <v>13257</v>
      </c>
      <c r="P1455" s="72" t="s">
        <v>23</v>
      </c>
      <c r="Q1455" s="73"/>
      <c r="R1455" s="72"/>
      <c r="S1455" s="73"/>
      <c r="T1455" s="73"/>
      <c r="U1455" s="74"/>
      <c r="V1455" s="26"/>
      <c r="W1455" s="26"/>
      <c r="X1455" s="26"/>
      <c r="Y1455" s="26"/>
      <c r="Z1455" s="26"/>
      <c r="AA1455" s="26"/>
      <c r="AB1455" s="26"/>
      <c r="AC1455" s="26"/>
      <c r="AD1455" s="26"/>
      <c r="AE1455" s="26"/>
      <c r="AF1455" s="26"/>
      <c r="AG1455" s="26"/>
      <c r="AH1455" s="26"/>
      <c r="AI1455" s="26"/>
      <c r="AJ1455" s="26"/>
    </row>
    <row r="1456" spans="1:36" ht="187.5">
      <c r="A1456" s="67">
        <v>1497</v>
      </c>
      <c r="B1456" s="74" t="s">
        <v>12944</v>
      </c>
      <c r="C1456" s="67"/>
      <c r="D1456" s="70" t="s">
        <v>384</v>
      </c>
      <c r="E1456" s="69"/>
      <c r="F1456" s="69"/>
      <c r="G1456" s="70" t="s">
        <v>10320</v>
      </c>
      <c r="H1456" s="70" t="s">
        <v>13270</v>
      </c>
      <c r="I1456" s="70" t="s">
        <v>13271</v>
      </c>
      <c r="J1456" s="70" t="s">
        <v>1645</v>
      </c>
      <c r="K1456" s="70" t="s">
        <v>440</v>
      </c>
      <c r="L1456" s="70" t="s">
        <v>5790</v>
      </c>
      <c r="M1456" s="70" t="s">
        <v>13272</v>
      </c>
      <c r="N1456" s="70" t="s">
        <v>13273</v>
      </c>
      <c r="O1456" s="83" t="s">
        <v>13274</v>
      </c>
      <c r="P1456" s="72" t="s">
        <v>23</v>
      </c>
      <c r="Q1456" s="73"/>
      <c r="R1456" s="72"/>
      <c r="S1456" s="73"/>
      <c r="T1456" s="73"/>
      <c r="U1456" s="74"/>
      <c r="V1456" s="26"/>
      <c r="W1456" s="26"/>
      <c r="X1456" s="26"/>
      <c r="Y1456" s="26"/>
      <c r="Z1456" s="26"/>
      <c r="AA1456" s="26"/>
      <c r="AB1456" s="26"/>
      <c r="AC1456" s="26"/>
      <c r="AD1456" s="26"/>
      <c r="AE1456" s="26"/>
      <c r="AF1456" s="26"/>
      <c r="AG1456" s="26"/>
      <c r="AH1456" s="26"/>
      <c r="AI1456" s="26"/>
      <c r="AJ1456" s="26"/>
    </row>
    <row r="1457" spans="1:36" ht="225">
      <c r="A1457" s="67">
        <v>1498</v>
      </c>
      <c r="B1457" s="74" t="s">
        <v>12944</v>
      </c>
      <c r="C1457" s="67"/>
      <c r="D1457" s="70" t="s">
        <v>384</v>
      </c>
      <c r="E1457" s="69"/>
      <c r="F1457" s="69"/>
      <c r="G1457" s="70" t="s">
        <v>642</v>
      </c>
      <c r="H1457" s="70" t="s">
        <v>13275</v>
      </c>
      <c r="I1457" s="70" t="s">
        <v>13271</v>
      </c>
      <c r="J1457" s="70" t="s">
        <v>1645</v>
      </c>
      <c r="K1457" s="70" t="s">
        <v>440</v>
      </c>
      <c r="L1457" s="70" t="s">
        <v>5790</v>
      </c>
      <c r="M1457" s="70" t="s">
        <v>13276</v>
      </c>
      <c r="N1457" s="70" t="s">
        <v>13273</v>
      </c>
      <c r="O1457" s="83" t="s">
        <v>13277</v>
      </c>
      <c r="P1457" s="72" t="s">
        <v>23</v>
      </c>
      <c r="Q1457" s="73"/>
      <c r="R1457" s="72"/>
      <c r="S1457" s="73"/>
      <c r="T1457" s="73"/>
      <c r="U1457" s="74"/>
      <c r="V1457" s="26"/>
      <c r="W1457" s="26"/>
      <c r="X1457" s="26"/>
      <c r="Y1457" s="26"/>
      <c r="Z1457" s="26"/>
      <c r="AA1457" s="26"/>
      <c r="AB1457" s="26"/>
      <c r="AC1457" s="26"/>
      <c r="AD1457" s="26"/>
      <c r="AE1457" s="26"/>
      <c r="AF1457" s="26"/>
      <c r="AG1457" s="26"/>
      <c r="AH1457" s="26"/>
      <c r="AI1457" s="26"/>
      <c r="AJ1457" s="26"/>
    </row>
    <row r="1458" spans="1:36" ht="50">
      <c r="A1458" s="67">
        <v>1499</v>
      </c>
      <c r="B1458" s="74" t="s">
        <v>12944</v>
      </c>
      <c r="C1458" s="67"/>
      <c r="D1458" s="70" t="s">
        <v>452</v>
      </c>
      <c r="E1458" s="69"/>
      <c r="F1458" s="69"/>
      <c r="G1458" s="70" t="s">
        <v>99</v>
      </c>
      <c r="H1458" s="70" t="s">
        <v>13278</v>
      </c>
      <c r="I1458" s="70" t="s">
        <v>13279</v>
      </c>
      <c r="J1458" s="70" t="s">
        <v>977</v>
      </c>
      <c r="K1458" s="70" t="s">
        <v>440</v>
      </c>
      <c r="L1458" s="70" t="s">
        <v>989</v>
      </c>
      <c r="M1458" s="70" t="s">
        <v>13280</v>
      </c>
      <c r="N1458" s="70" t="s">
        <v>13281</v>
      </c>
      <c r="O1458" s="83" t="s">
        <v>13282</v>
      </c>
      <c r="P1458" s="72" t="s">
        <v>23</v>
      </c>
      <c r="Q1458" s="73"/>
      <c r="R1458" s="72"/>
      <c r="S1458" s="73"/>
      <c r="T1458" s="73"/>
      <c r="U1458" s="74"/>
      <c r="V1458" s="26"/>
      <c r="W1458" s="26"/>
      <c r="X1458" s="26"/>
      <c r="Y1458" s="26"/>
      <c r="Z1458" s="26"/>
      <c r="AA1458" s="26"/>
      <c r="AB1458" s="26"/>
      <c r="AC1458" s="26"/>
      <c r="AD1458" s="26"/>
      <c r="AE1458" s="26"/>
      <c r="AF1458" s="26"/>
      <c r="AG1458" s="26"/>
      <c r="AH1458" s="26"/>
      <c r="AI1458" s="26"/>
      <c r="AJ1458" s="26"/>
    </row>
    <row r="1459" spans="1:36" ht="50">
      <c r="A1459" s="67">
        <v>1500</v>
      </c>
      <c r="B1459" s="74" t="s">
        <v>12944</v>
      </c>
      <c r="C1459" s="67"/>
      <c r="D1459" s="70" t="s">
        <v>603</v>
      </c>
      <c r="E1459" s="69"/>
      <c r="F1459" s="69"/>
      <c r="G1459" s="70" t="s">
        <v>12926</v>
      </c>
      <c r="H1459" s="70" t="s">
        <v>12927</v>
      </c>
      <c r="I1459" s="70" t="s">
        <v>12928</v>
      </c>
      <c r="J1459" s="70" t="s">
        <v>11350</v>
      </c>
      <c r="K1459" s="70" t="s">
        <v>1917</v>
      </c>
      <c r="L1459" s="70" t="s">
        <v>216</v>
      </c>
      <c r="M1459" s="70" t="s">
        <v>13283</v>
      </c>
      <c r="N1459" s="70"/>
      <c r="O1459" s="83" t="s">
        <v>13284</v>
      </c>
      <c r="P1459" s="72" t="s">
        <v>901</v>
      </c>
      <c r="Q1459" s="73"/>
      <c r="R1459" s="72"/>
      <c r="S1459" s="73"/>
      <c r="T1459" s="73"/>
      <c r="U1459" s="74"/>
      <c r="V1459" s="26"/>
      <c r="W1459" s="26"/>
      <c r="X1459" s="26"/>
      <c r="Y1459" s="26"/>
      <c r="Z1459" s="26"/>
      <c r="AA1459" s="26"/>
      <c r="AB1459" s="26"/>
      <c r="AC1459" s="26"/>
      <c r="AD1459" s="26"/>
      <c r="AE1459" s="26"/>
      <c r="AF1459" s="26"/>
      <c r="AG1459" s="26"/>
      <c r="AH1459" s="26"/>
      <c r="AI1459" s="26"/>
      <c r="AJ1459" s="26"/>
    </row>
    <row r="1460" spans="1:36" ht="75">
      <c r="A1460" s="67">
        <v>1501</v>
      </c>
      <c r="B1460" s="74" t="s">
        <v>12944</v>
      </c>
      <c r="C1460" s="67"/>
      <c r="D1460" s="70" t="s">
        <v>668</v>
      </c>
      <c r="E1460" s="69"/>
      <c r="F1460" s="69"/>
      <c r="G1460" s="70" t="s">
        <v>13285</v>
      </c>
      <c r="H1460" s="70" t="s">
        <v>13286</v>
      </c>
      <c r="I1460" s="70" t="s">
        <v>13287</v>
      </c>
      <c r="J1460" s="70" t="s">
        <v>11350</v>
      </c>
      <c r="K1460" s="70" t="s">
        <v>440</v>
      </c>
      <c r="L1460" s="70" t="s">
        <v>3579</v>
      </c>
      <c r="M1460" s="70" t="s">
        <v>13288</v>
      </c>
      <c r="N1460" s="70" t="s">
        <v>12201</v>
      </c>
      <c r="O1460" s="83" t="s">
        <v>13289</v>
      </c>
      <c r="P1460" s="72" t="s">
        <v>23</v>
      </c>
      <c r="Q1460" s="73"/>
      <c r="R1460" s="72"/>
      <c r="S1460" s="73"/>
      <c r="T1460" s="73"/>
      <c r="U1460" s="74"/>
      <c r="V1460" s="26"/>
      <c r="W1460" s="26"/>
      <c r="X1460" s="26"/>
      <c r="Y1460" s="26"/>
      <c r="Z1460" s="26"/>
      <c r="AA1460" s="26"/>
      <c r="AB1460" s="26"/>
      <c r="AC1460" s="26"/>
      <c r="AD1460" s="26"/>
      <c r="AE1460" s="26"/>
      <c r="AF1460" s="26"/>
      <c r="AG1460" s="26"/>
      <c r="AH1460" s="26"/>
      <c r="AI1460" s="26"/>
      <c r="AJ1460" s="26"/>
    </row>
    <row r="1461" spans="1:36" ht="37.5">
      <c r="A1461" s="67">
        <v>1502</v>
      </c>
      <c r="B1461" s="74" t="s">
        <v>12944</v>
      </c>
      <c r="C1461" s="67"/>
      <c r="D1461" s="70" t="s">
        <v>11759</v>
      </c>
      <c r="E1461" s="69"/>
      <c r="F1461" s="69"/>
      <c r="G1461" s="70" t="s">
        <v>33</v>
      </c>
      <c r="H1461" s="70" t="s">
        <v>13290</v>
      </c>
      <c r="I1461" s="70" t="s">
        <v>13291</v>
      </c>
      <c r="J1461" s="70" t="s">
        <v>1645</v>
      </c>
      <c r="K1461" s="70" t="s">
        <v>127</v>
      </c>
      <c r="L1461" s="70" t="s">
        <v>27</v>
      </c>
      <c r="M1461" s="70" t="s">
        <v>8842</v>
      </c>
      <c r="N1461" s="70" t="s">
        <v>8843</v>
      </c>
      <c r="O1461" s="83" t="s">
        <v>13292</v>
      </c>
      <c r="P1461" s="72" t="s">
        <v>23</v>
      </c>
      <c r="Q1461" s="73"/>
      <c r="R1461" s="72"/>
      <c r="S1461" s="73"/>
      <c r="T1461" s="73"/>
      <c r="U1461" s="74"/>
      <c r="V1461" s="26"/>
      <c r="W1461" s="26"/>
      <c r="X1461" s="26"/>
      <c r="Y1461" s="26"/>
      <c r="Z1461" s="26"/>
      <c r="AA1461" s="26"/>
      <c r="AB1461" s="26"/>
      <c r="AC1461" s="26"/>
      <c r="AD1461" s="26"/>
      <c r="AE1461" s="26"/>
      <c r="AF1461" s="26"/>
      <c r="AG1461" s="26"/>
      <c r="AH1461" s="26"/>
      <c r="AI1461" s="26"/>
      <c r="AJ1461" s="26"/>
    </row>
    <row r="1462" spans="1:36" ht="26">
      <c r="A1462" s="67">
        <v>1503</v>
      </c>
      <c r="B1462" s="74" t="s">
        <v>12944</v>
      </c>
      <c r="C1462" s="67"/>
      <c r="D1462" s="70" t="s">
        <v>145</v>
      </c>
      <c r="E1462" s="69"/>
      <c r="F1462" s="69"/>
      <c r="G1462" s="70" t="s">
        <v>370</v>
      </c>
      <c r="H1462" s="70" t="s">
        <v>13293</v>
      </c>
      <c r="I1462" s="70" t="s">
        <v>1615</v>
      </c>
      <c r="J1462" s="70" t="s">
        <v>1645</v>
      </c>
      <c r="K1462" s="70" t="s">
        <v>440</v>
      </c>
      <c r="L1462" s="70" t="s">
        <v>486</v>
      </c>
      <c r="M1462" s="70" t="s">
        <v>4525</v>
      </c>
      <c r="N1462" s="70" t="s">
        <v>4526</v>
      </c>
      <c r="O1462" s="83" t="s">
        <v>13294</v>
      </c>
      <c r="P1462" s="72" t="s">
        <v>23</v>
      </c>
      <c r="Q1462" s="73"/>
      <c r="R1462" s="72"/>
      <c r="S1462" s="73"/>
      <c r="T1462" s="73"/>
      <c r="U1462" s="74"/>
      <c r="V1462" s="26"/>
      <c r="W1462" s="26"/>
      <c r="X1462" s="26"/>
      <c r="Y1462" s="26"/>
      <c r="Z1462" s="26"/>
      <c r="AA1462" s="26"/>
      <c r="AB1462" s="26"/>
      <c r="AC1462" s="26"/>
      <c r="AD1462" s="26"/>
      <c r="AE1462" s="26"/>
      <c r="AF1462" s="26"/>
      <c r="AG1462" s="26"/>
      <c r="AH1462" s="26"/>
      <c r="AI1462" s="26"/>
      <c r="AJ1462" s="26"/>
    </row>
    <row r="1463" spans="1:36" ht="62.5">
      <c r="A1463" s="67">
        <v>1504</v>
      </c>
      <c r="B1463" s="74" t="s">
        <v>12944</v>
      </c>
      <c r="C1463" s="67"/>
      <c r="D1463" s="70" t="s">
        <v>145</v>
      </c>
      <c r="E1463" s="69"/>
      <c r="F1463" s="69"/>
      <c r="G1463" s="70" t="s">
        <v>10314</v>
      </c>
      <c r="H1463" s="70" t="s">
        <v>13295</v>
      </c>
      <c r="I1463" s="70" t="s">
        <v>1615</v>
      </c>
      <c r="J1463" s="70" t="s">
        <v>1645</v>
      </c>
      <c r="K1463" s="70" t="s">
        <v>440</v>
      </c>
      <c r="L1463" s="70" t="s">
        <v>3807</v>
      </c>
      <c r="M1463" s="70" t="s">
        <v>13296</v>
      </c>
      <c r="N1463" s="70" t="s">
        <v>13297</v>
      </c>
      <c r="O1463" s="83" t="s">
        <v>13298</v>
      </c>
      <c r="P1463" s="72" t="s">
        <v>905</v>
      </c>
      <c r="Q1463" s="73"/>
      <c r="R1463" s="72"/>
      <c r="S1463" s="73"/>
      <c r="T1463" s="73"/>
      <c r="U1463" s="74"/>
      <c r="V1463" s="26"/>
      <c r="W1463" s="26"/>
      <c r="X1463" s="26"/>
      <c r="Y1463" s="26"/>
      <c r="Z1463" s="26"/>
      <c r="AA1463" s="26"/>
      <c r="AB1463" s="26"/>
      <c r="AC1463" s="26"/>
      <c r="AD1463" s="26"/>
      <c r="AE1463" s="26"/>
      <c r="AF1463" s="26"/>
      <c r="AG1463" s="26"/>
      <c r="AH1463" s="26"/>
      <c r="AI1463" s="26"/>
      <c r="AJ1463" s="26"/>
    </row>
    <row r="1464" spans="1:36" ht="212.5">
      <c r="A1464" s="67">
        <v>1505</v>
      </c>
      <c r="B1464" s="74" t="s">
        <v>12944</v>
      </c>
      <c r="C1464" s="67"/>
      <c r="D1464" s="70" t="s">
        <v>69</v>
      </c>
      <c r="E1464" s="69"/>
      <c r="F1464" s="69"/>
      <c r="G1464" s="70" t="s">
        <v>49</v>
      </c>
      <c r="H1464" s="70" t="s">
        <v>13299</v>
      </c>
      <c r="I1464" s="70" t="s">
        <v>1615</v>
      </c>
      <c r="J1464" s="70" t="s">
        <v>1645</v>
      </c>
      <c r="K1464" s="70" t="s">
        <v>440</v>
      </c>
      <c r="L1464" s="70" t="s">
        <v>216</v>
      </c>
      <c r="M1464" s="70" t="s">
        <v>13300</v>
      </c>
      <c r="N1464" s="70"/>
      <c r="O1464" s="70"/>
      <c r="P1464" s="72" t="s">
        <v>901</v>
      </c>
      <c r="Q1464" s="73"/>
      <c r="R1464" s="72"/>
      <c r="S1464" s="73"/>
      <c r="T1464" s="73"/>
      <c r="U1464" s="74"/>
      <c r="V1464" s="26"/>
      <c r="W1464" s="26"/>
      <c r="X1464" s="26"/>
      <c r="Y1464" s="26"/>
      <c r="Z1464" s="26"/>
      <c r="AA1464" s="26"/>
      <c r="AB1464" s="26"/>
      <c r="AC1464" s="26"/>
      <c r="AD1464" s="26"/>
      <c r="AE1464" s="26"/>
      <c r="AF1464" s="26"/>
      <c r="AG1464" s="26"/>
      <c r="AH1464" s="26"/>
      <c r="AI1464" s="26"/>
      <c r="AJ1464" s="26"/>
    </row>
    <row r="1465" spans="1:36" ht="87.5">
      <c r="A1465" s="67">
        <v>1506</v>
      </c>
      <c r="B1465" s="74" t="s">
        <v>12944</v>
      </c>
      <c r="C1465" s="67"/>
      <c r="D1465" s="70" t="s">
        <v>155</v>
      </c>
      <c r="E1465" s="69"/>
      <c r="F1465" s="69"/>
      <c r="G1465" s="70" t="s">
        <v>244</v>
      </c>
      <c r="H1465" s="70" t="s">
        <v>13301</v>
      </c>
      <c r="I1465" s="70" t="s">
        <v>12639</v>
      </c>
      <c r="J1465" s="70" t="s">
        <v>977</v>
      </c>
      <c r="K1465" s="70" t="s">
        <v>440</v>
      </c>
      <c r="L1465" s="70" t="s">
        <v>784</v>
      </c>
      <c r="M1465" s="70" t="s">
        <v>13302</v>
      </c>
      <c r="N1465" s="70" t="s">
        <v>13303</v>
      </c>
      <c r="O1465" s="83" t="s">
        <v>13304</v>
      </c>
      <c r="P1465" s="72" t="s">
        <v>905</v>
      </c>
      <c r="Q1465" s="73" t="s">
        <v>13305</v>
      </c>
      <c r="R1465" s="72"/>
      <c r="S1465" s="73"/>
      <c r="T1465" s="73"/>
      <c r="U1465" s="74"/>
      <c r="V1465" s="26"/>
      <c r="W1465" s="26"/>
      <c r="X1465" s="26"/>
      <c r="Y1465" s="26"/>
      <c r="Z1465" s="26"/>
      <c r="AA1465" s="26"/>
      <c r="AB1465" s="26"/>
      <c r="AC1465" s="26"/>
      <c r="AD1465" s="26"/>
      <c r="AE1465" s="26"/>
      <c r="AF1465" s="26"/>
      <c r="AG1465" s="26"/>
      <c r="AH1465" s="26"/>
      <c r="AI1465" s="26"/>
      <c r="AJ1465" s="26"/>
    </row>
    <row r="1466" spans="1:36" ht="50">
      <c r="A1466" s="67">
        <v>1507</v>
      </c>
      <c r="B1466" s="74" t="s">
        <v>12944</v>
      </c>
      <c r="C1466" s="67"/>
      <c r="D1466" s="70" t="s">
        <v>384</v>
      </c>
      <c r="E1466" s="69"/>
      <c r="F1466" s="69"/>
      <c r="G1466" s="70" t="s">
        <v>104</v>
      </c>
      <c r="H1466" s="70" t="s">
        <v>13306</v>
      </c>
      <c r="I1466" s="70" t="s">
        <v>10208</v>
      </c>
      <c r="J1466" s="70" t="s">
        <v>1645</v>
      </c>
      <c r="K1466" s="70" t="s">
        <v>440</v>
      </c>
      <c r="L1466" s="70" t="s">
        <v>681</v>
      </c>
      <c r="M1466" s="70" t="s">
        <v>13307</v>
      </c>
      <c r="N1466" s="70" t="s">
        <v>13308</v>
      </c>
      <c r="O1466" s="83" t="s">
        <v>13309</v>
      </c>
      <c r="P1466" s="72" t="s">
        <v>23</v>
      </c>
      <c r="Q1466" s="73" t="s">
        <v>13310</v>
      </c>
      <c r="R1466" s="72"/>
      <c r="S1466" s="73"/>
      <c r="T1466" s="73"/>
      <c r="U1466" s="74"/>
      <c r="V1466" s="26"/>
      <c r="W1466" s="26"/>
      <c r="X1466" s="26"/>
      <c r="Y1466" s="26"/>
      <c r="Z1466" s="26"/>
      <c r="AA1466" s="26"/>
      <c r="AB1466" s="26"/>
      <c r="AC1466" s="26"/>
      <c r="AD1466" s="26"/>
      <c r="AE1466" s="26"/>
      <c r="AF1466" s="26"/>
      <c r="AG1466" s="26"/>
      <c r="AH1466" s="26"/>
      <c r="AI1466" s="26"/>
      <c r="AJ1466" s="26"/>
    </row>
    <row r="1467" spans="1:36" ht="50">
      <c r="A1467" s="67">
        <v>1508</v>
      </c>
      <c r="B1467" s="74" t="s">
        <v>12944</v>
      </c>
      <c r="C1467" s="67"/>
      <c r="D1467" s="70" t="s">
        <v>452</v>
      </c>
      <c r="E1467" s="69"/>
      <c r="F1467" s="69"/>
      <c r="G1467" s="70" t="s">
        <v>399</v>
      </c>
      <c r="H1467" s="70" t="s">
        <v>13311</v>
      </c>
      <c r="I1467" s="70" t="s">
        <v>12782</v>
      </c>
      <c r="J1467" s="70" t="s">
        <v>1615</v>
      </c>
      <c r="K1467" s="70" t="s">
        <v>1917</v>
      </c>
      <c r="L1467" s="70" t="s">
        <v>486</v>
      </c>
      <c r="M1467" s="70" t="s">
        <v>13131</v>
      </c>
      <c r="N1467" s="70" t="s">
        <v>13106</v>
      </c>
      <c r="O1467" s="83" t="s">
        <v>13312</v>
      </c>
      <c r="P1467" s="72" t="s">
        <v>23</v>
      </c>
      <c r="Q1467" s="73"/>
      <c r="R1467" s="72" t="s">
        <v>24</v>
      </c>
      <c r="S1467" s="73" t="s">
        <v>1917</v>
      </c>
      <c r="T1467" s="73" t="s">
        <v>10553</v>
      </c>
      <c r="U1467" s="74" t="s">
        <v>13313</v>
      </c>
      <c r="V1467" s="26"/>
      <c r="W1467" s="26"/>
      <c r="X1467" s="26"/>
      <c r="Y1467" s="26"/>
      <c r="Z1467" s="26"/>
      <c r="AA1467" s="26"/>
      <c r="AB1467" s="26"/>
      <c r="AC1467" s="26"/>
      <c r="AD1467" s="26"/>
      <c r="AE1467" s="26"/>
      <c r="AF1467" s="26"/>
      <c r="AG1467" s="26"/>
      <c r="AH1467" s="26"/>
      <c r="AI1467" s="26"/>
      <c r="AJ1467" s="26"/>
    </row>
    <row r="1468" spans="1:36" ht="37.5">
      <c r="A1468" s="67">
        <v>1509</v>
      </c>
      <c r="B1468" s="74" t="s">
        <v>12944</v>
      </c>
      <c r="C1468" s="67"/>
      <c r="D1468" s="70" t="s">
        <v>698</v>
      </c>
      <c r="E1468" s="69"/>
      <c r="F1468" s="69"/>
      <c r="G1468" s="70" t="s">
        <v>873</v>
      </c>
      <c r="H1468" s="70" t="s">
        <v>13314</v>
      </c>
      <c r="I1468" s="70" t="s">
        <v>10808</v>
      </c>
      <c r="J1468" s="70" t="s">
        <v>977</v>
      </c>
      <c r="K1468" s="70" t="s">
        <v>440</v>
      </c>
      <c r="L1468" s="70" t="s">
        <v>37</v>
      </c>
      <c r="M1468" s="70" t="s">
        <v>13315</v>
      </c>
      <c r="N1468" s="70" t="s">
        <v>8819</v>
      </c>
      <c r="O1468" s="83" t="s">
        <v>13316</v>
      </c>
      <c r="P1468" s="72" t="s">
        <v>23</v>
      </c>
      <c r="Q1468" s="73"/>
      <c r="R1468" s="72"/>
      <c r="S1468" s="73"/>
      <c r="T1468" s="73"/>
      <c r="U1468" s="74"/>
      <c r="V1468" s="26"/>
      <c r="W1468" s="26"/>
      <c r="X1468" s="26"/>
      <c r="Y1468" s="26"/>
      <c r="Z1468" s="26"/>
      <c r="AA1468" s="26"/>
      <c r="AB1468" s="26"/>
      <c r="AC1468" s="26"/>
      <c r="AD1468" s="26"/>
      <c r="AE1468" s="26"/>
      <c r="AF1468" s="26"/>
      <c r="AG1468" s="26"/>
      <c r="AH1468" s="26"/>
      <c r="AI1468" s="26"/>
      <c r="AJ1468" s="26"/>
    </row>
    <row r="1469" spans="1:36" ht="37.5">
      <c r="A1469" s="67">
        <v>1510</v>
      </c>
      <c r="B1469" s="74" t="s">
        <v>12944</v>
      </c>
      <c r="C1469" s="67"/>
      <c r="D1469" s="70" t="s">
        <v>698</v>
      </c>
      <c r="E1469" s="69"/>
      <c r="F1469" s="69"/>
      <c r="G1469" s="70" t="s">
        <v>873</v>
      </c>
      <c r="H1469" s="70" t="s">
        <v>13314</v>
      </c>
      <c r="I1469" s="70" t="s">
        <v>10808</v>
      </c>
      <c r="J1469" s="70" t="s">
        <v>977</v>
      </c>
      <c r="K1469" s="70" t="s">
        <v>440</v>
      </c>
      <c r="L1469" s="70" t="s">
        <v>125</v>
      </c>
      <c r="M1469" s="70" t="s">
        <v>13317</v>
      </c>
      <c r="N1469" s="70" t="s">
        <v>2887</v>
      </c>
      <c r="O1469" s="83" t="s">
        <v>13318</v>
      </c>
      <c r="P1469" s="72" t="s">
        <v>23</v>
      </c>
      <c r="Q1469" s="73"/>
      <c r="R1469" s="72"/>
      <c r="S1469" s="73"/>
      <c r="T1469" s="73"/>
      <c r="U1469" s="74"/>
      <c r="V1469" s="26"/>
      <c r="W1469" s="26"/>
      <c r="X1469" s="26"/>
      <c r="Y1469" s="26"/>
      <c r="Z1469" s="26"/>
      <c r="AA1469" s="26"/>
      <c r="AB1469" s="26"/>
      <c r="AC1469" s="26"/>
      <c r="AD1469" s="26"/>
      <c r="AE1469" s="26"/>
      <c r="AF1469" s="26"/>
      <c r="AG1469" s="26"/>
      <c r="AH1469" s="26"/>
      <c r="AI1469" s="26"/>
      <c r="AJ1469" s="26"/>
    </row>
    <row r="1470" spans="1:36" ht="62.5">
      <c r="A1470" s="67">
        <v>1511</v>
      </c>
      <c r="B1470" s="74" t="s">
        <v>12944</v>
      </c>
      <c r="C1470" s="67"/>
      <c r="D1470" s="70" t="s">
        <v>380</v>
      </c>
      <c r="E1470" s="69"/>
      <c r="F1470" s="69"/>
      <c r="G1470" s="70" t="s">
        <v>13319</v>
      </c>
      <c r="H1470" s="70" t="s">
        <v>13320</v>
      </c>
      <c r="I1470" s="70" t="s">
        <v>12491</v>
      </c>
      <c r="J1470" s="70" t="s">
        <v>977</v>
      </c>
      <c r="K1470" s="70" t="s">
        <v>440</v>
      </c>
      <c r="L1470" s="70" t="s">
        <v>2159</v>
      </c>
      <c r="M1470" s="70" t="s">
        <v>13321</v>
      </c>
      <c r="N1470" s="70" t="s">
        <v>13322</v>
      </c>
      <c r="O1470" s="83" t="s">
        <v>13323</v>
      </c>
      <c r="P1470" s="72" t="s">
        <v>23</v>
      </c>
      <c r="Q1470" s="73"/>
      <c r="R1470" s="72"/>
      <c r="S1470" s="73"/>
      <c r="T1470" s="73"/>
      <c r="U1470" s="74"/>
      <c r="V1470" s="26"/>
      <c r="W1470" s="26"/>
      <c r="X1470" s="26"/>
      <c r="Y1470" s="26"/>
      <c r="Z1470" s="26"/>
      <c r="AA1470" s="26"/>
      <c r="AB1470" s="26"/>
      <c r="AC1470" s="26"/>
      <c r="AD1470" s="26"/>
      <c r="AE1470" s="26"/>
      <c r="AF1470" s="26"/>
      <c r="AG1470" s="26"/>
      <c r="AH1470" s="26"/>
      <c r="AI1470" s="26"/>
      <c r="AJ1470" s="26"/>
    </row>
    <row r="1471" spans="1:36" ht="26">
      <c r="A1471" s="67">
        <v>1513</v>
      </c>
      <c r="B1471" s="74" t="s">
        <v>13313</v>
      </c>
      <c r="C1471" s="67"/>
      <c r="D1471" s="70" t="s">
        <v>435</v>
      </c>
      <c r="E1471" s="69"/>
      <c r="F1471" s="69"/>
      <c r="G1471" s="70" t="s">
        <v>13324</v>
      </c>
      <c r="H1471" s="70" t="s">
        <v>13325</v>
      </c>
      <c r="I1471" s="70" t="s">
        <v>13326</v>
      </c>
      <c r="J1471" s="70" t="s">
        <v>10839</v>
      </c>
      <c r="K1471" s="70" t="s">
        <v>1616</v>
      </c>
      <c r="L1471" s="70" t="s">
        <v>486</v>
      </c>
      <c r="M1471" s="70" t="s">
        <v>13327</v>
      </c>
      <c r="N1471" s="70" t="s">
        <v>11057</v>
      </c>
      <c r="O1471" s="70"/>
      <c r="P1471" s="72" t="s">
        <v>23</v>
      </c>
      <c r="Q1471" s="73"/>
      <c r="R1471" s="72" t="s">
        <v>24</v>
      </c>
      <c r="S1471" s="73" t="s">
        <v>1616</v>
      </c>
      <c r="T1471" s="73" t="s">
        <v>4033</v>
      </c>
      <c r="U1471" s="113">
        <v>45722</v>
      </c>
      <c r="V1471" s="26"/>
      <c r="W1471" s="26"/>
      <c r="X1471" s="26"/>
      <c r="Y1471" s="26"/>
      <c r="Z1471" s="26"/>
      <c r="AA1471" s="26"/>
      <c r="AB1471" s="26"/>
      <c r="AC1471" s="26"/>
      <c r="AD1471" s="26"/>
      <c r="AE1471" s="26"/>
      <c r="AF1471" s="26"/>
      <c r="AG1471" s="26"/>
      <c r="AH1471" s="26"/>
      <c r="AI1471" s="26"/>
      <c r="AJ1471" s="26"/>
    </row>
    <row r="1472" spans="1:36" ht="100">
      <c r="A1472" s="67">
        <v>1514</v>
      </c>
      <c r="B1472" s="74" t="s">
        <v>13313</v>
      </c>
      <c r="C1472" s="67"/>
      <c r="D1472" s="70" t="s">
        <v>605</v>
      </c>
      <c r="E1472" s="69"/>
      <c r="F1472" s="69"/>
      <c r="G1472" s="70" t="s">
        <v>574</v>
      </c>
      <c r="H1472" s="70" t="s">
        <v>13328</v>
      </c>
      <c r="I1472" s="70"/>
      <c r="J1472" s="70" t="s">
        <v>10839</v>
      </c>
      <c r="K1472" s="70" t="s">
        <v>1616</v>
      </c>
      <c r="L1472" s="70" t="s">
        <v>156</v>
      </c>
      <c r="M1472" s="70" t="s">
        <v>13329</v>
      </c>
      <c r="N1472" s="70" t="s">
        <v>991</v>
      </c>
      <c r="O1472" s="70"/>
      <c r="P1472" s="72" t="s">
        <v>23</v>
      </c>
      <c r="Q1472" s="73"/>
      <c r="R1472" s="72" t="s">
        <v>24</v>
      </c>
      <c r="S1472" s="73" t="s">
        <v>1616</v>
      </c>
      <c r="T1472" s="73" t="s">
        <v>4033</v>
      </c>
      <c r="U1472" s="113">
        <v>45722</v>
      </c>
      <c r="V1472" s="26"/>
      <c r="W1472" s="26"/>
      <c r="X1472" s="26"/>
      <c r="Y1472" s="26"/>
      <c r="Z1472" s="26"/>
      <c r="AA1472" s="26"/>
      <c r="AB1472" s="26"/>
      <c r="AC1472" s="26"/>
      <c r="AD1472" s="26"/>
      <c r="AE1472" s="26"/>
      <c r="AF1472" s="26"/>
      <c r="AG1472" s="26"/>
      <c r="AH1472" s="26"/>
      <c r="AI1472" s="26"/>
      <c r="AJ1472" s="26"/>
    </row>
    <row r="1473" spans="1:36" ht="62.5">
      <c r="A1473" s="67">
        <v>1515</v>
      </c>
      <c r="B1473" s="74" t="s">
        <v>13313</v>
      </c>
      <c r="C1473" s="67"/>
      <c r="D1473" s="70" t="s">
        <v>288</v>
      </c>
      <c r="E1473" s="69"/>
      <c r="F1473" s="69"/>
      <c r="G1473" s="70" t="s">
        <v>89</v>
      </c>
      <c r="H1473" s="70" t="s">
        <v>13330</v>
      </c>
      <c r="I1473" s="70" t="s">
        <v>13331</v>
      </c>
      <c r="J1473" s="70" t="s">
        <v>977</v>
      </c>
      <c r="K1473" s="70" t="s">
        <v>127</v>
      </c>
      <c r="L1473" s="70" t="s">
        <v>216</v>
      </c>
      <c r="M1473" s="70" t="s">
        <v>13332</v>
      </c>
      <c r="N1473" s="70" t="s">
        <v>13333</v>
      </c>
      <c r="O1473" s="83" t="s">
        <v>13334</v>
      </c>
      <c r="P1473" s="72" t="s">
        <v>23</v>
      </c>
      <c r="Q1473" s="73"/>
      <c r="R1473" s="72"/>
      <c r="S1473" s="73" t="s">
        <v>127</v>
      </c>
      <c r="T1473" s="73" t="s">
        <v>13335</v>
      </c>
      <c r="U1473" s="74"/>
      <c r="V1473" s="26"/>
      <c r="W1473" s="26"/>
      <c r="X1473" s="26"/>
      <c r="Y1473" s="26"/>
      <c r="Z1473" s="26"/>
      <c r="AA1473" s="26"/>
      <c r="AB1473" s="26"/>
      <c r="AC1473" s="26"/>
      <c r="AD1473" s="26"/>
      <c r="AE1473" s="26"/>
      <c r="AF1473" s="26"/>
      <c r="AG1473" s="26"/>
      <c r="AH1473" s="26"/>
      <c r="AI1473" s="26"/>
      <c r="AJ1473" s="26"/>
    </row>
    <row r="1474" spans="1:36" ht="87.5">
      <c r="A1474" s="67">
        <v>1516</v>
      </c>
      <c r="B1474" s="74" t="s">
        <v>13313</v>
      </c>
      <c r="C1474" s="67"/>
      <c r="D1474" s="70" t="s">
        <v>74</v>
      </c>
      <c r="E1474" s="69"/>
      <c r="F1474" s="69"/>
      <c r="G1474" s="70" t="s">
        <v>119</v>
      </c>
      <c r="H1474" s="70" t="s">
        <v>13336</v>
      </c>
      <c r="I1474" s="70" t="s">
        <v>9836</v>
      </c>
      <c r="J1474" s="70" t="s">
        <v>977</v>
      </c>
      <c r="K1474" s="70" t="s">
        <v>440</v>
      </c>
      <c r="L1474" s="70" t="s">
        <v>216</v>
      </c>
      <c r="M1474" s="70" t="s">
        <v>13337</v>
      </c>
      <c r="N1474" s="70"/>
      <c r="O1474" s="83" t="s">
        <v>13338</v>
      </c>
      <c r="P1474" s="72" t="s">
        <v>905</v>
      </c>
      <c r="Q1474" s="73" t="s">
        <v>13339</v>
      </c>
      <c r="R1474" s="72"/>
      <c r="S1474" s="73"/>
      <c r="T1474" s="73"/>
      <c r="U1474" s="74"/>
      <c r="V1474" s="26"/>
      <c r="W1474" s="26"/>
      <c r="X1474" s="26"/>
      <c r="Y1474" s="26"/>
      <c r="Z1474" s="26"/>
      <c r="AA1474" s="26"/>
      <c r="AB1474" s="26"/>
      <c r="AC1474" s="26"/>
      <c r="AD1474" s="26"/>
      <c r="AE1474" s="26"/>
      <c r="AF1474" s="26"/>
      <c r="AG1474" s="26"/>
      <c r="AH1474" s="26"/>
      <c r="AI1474" s="26"/>
      <c r="AJ1474" s="26"/>
    </row>
    <row r="1475" spans="1:36" ht="50">
      <c r="A1475" s="67">
        <v>1517</v>
      </c>
      <c r="B1475" s="74" t="s">
        <v>13313</v>
      </c>
      <c r="C1475" s="67"/>
      <c r="D1475" s="70" t="s">
        <v>425</v>
      </c>
      <c r="E1475" s="69"/>
      <c r="F1475" s="69"/>
      <c r="G1475" s="70" t="s">
        <v>13340</v>
      </c>
      <c r="H1475" s="70" t="s">
        <v>13341</v>
      </c>
      <c r="I1475" s="70" t="s">
        <v>11403</v>
      </c>
      <c r="J1475" s="70" t="s">
        <v>977</v>
      </c>
      <c r="K1475" s="70" t="s">
        <v>440</v>
      </c>
      <c r="L1475" s="70" t="s">
        <v>797</v>
      </c>
      <c r="M1475" s="70" t="s">
        <v>13342</v>
      </c>
      <c r="N1475" s="70" t="s">
        <v>13343</v>
      </c>
      <c r="O1475" s="83" t="s">
        <v>13344</v>
      </c>
      <c r="P1475" s="72" t="s">
        <v>23</v>
      </c>
      <c r="Q1475" s="73"/>
      <c r="R1475" s="72"/>
      <c r="S1475" s="73"/>
      <c r="T1475" s="73"/>
      <c r="U1475" s="74"/>
      <c r="V1475" s="26"/>
      <c r="W1475" s="26"/>
      <c r="X1475" s="26"/>
      <c r="Y1475" s="26"/>
      <c r="Z1475" s="26"/>
      <c r="AA1475" s="26"/>
      <c r="AB1475" s="26"/>
      <c r="AC1475" s="26"/>
      <c r="AD1475" s="26"/>
      <c r="AE1475" s="26"/>
      <c r="AF1475" s="26"/>
      <c r="AG1475" s="26"/>
      <c r="AH1475" s="26"/>
      <c r="AI1475" s="26"/>
      <c r="AJ1475" s="26"/>
    </row>
    <row r="1476" spans="1:36" ht="50">
      <c r="A1476" s="67">
        <v>1518</v>
      </c>
      <c r="B1476" s="74" t="s">
        <v>13313</v>
      </c>
      <c r="C1476" s="67"/>
      <c r="D1476" s="70" t="s">
        <v>741</v>
      </c>
      <c r="E1476" s="69"/>
      <c r="F1476" s="69"/>
      <c r="G1476" s="70" t="s">
        <v>115</v>
      </c>
      <c r="H1476" s="70" t="s">
        <v>13345</v>
      </c>
      <c r="I1476" s="70" t="s">
        <v>9888</v>
      </c>
      <c r="J1476" s="70" t="s">
        <v>977</v>
      </c>
      <c r="K1476" s="70" t="s">
        <v>127</v>
      </c>
      <c r="L1476" s="70" t="s">
        <v>45</v>
      </c>
      <c r="M1476" s="70" t="s">
        <v>13346</v>
      </c>
      <c r="N1476" s="70" t="s">
        <v>13347</v>
      </c>
      <c r="O1476" s="83" t="s">
        <v>13348</v>
      </c>
      <c r="P1476" s="72" t="s">
        <v>23</v>
      </c>
      <c r="Q1476" s="73"/>
      <c r="R1476" s="72"/>
      <c r="S1476" s="73"/>
      <c r="T1476" s="73"/>
      <c r="U1476" s="74"/>
      <c r="V1476" s="26"/>
      <c r="W1476" s="26"/>
      <c r="X1476" s="26"/>
      <c r="Y1476" s="26"/>
      <c r="Z1476" s="26"/>
      <c r="AA1476" s="26"/>
      <c r="AB1476" s="26"/>
      <c r="AC1476" s="26"/>
      <c r="AD1476" s="26"/>
      <c r="AE1476" s="26"/>
      <c r="AF1476" s="26"/>
      <c r="AG1476" s="26"/>
      <c r="AH1476" s="26"/>
      <c r="AI1476" s="26"/>
      <c r="AJ1476" s="26"/>
    </row>
    <row r="1477" spans="1:36" ht="26">
      <c r="A1477" s="67">
        <v>1519</v>
      </c>
      <c r="B1477" s="74" t="s">
        <v>13313</v>
      </c>
      <c r="C1477" s="67"/>
      <c r="D1477" s="70" t="s">
        <v>395</v>
      </c>
      <c r="E1477" s="69"/>
      <c r="F1477" s="69"/>
      <c r="G1477" s="70" t="s">
        <v>99</v>
      </c>
      <c r="H1477" s="70" t="s">
        <v>13349</v>
      </c>
      <c r="I1477" s="70" t="s">
        <v>13350</v>
      </c>
      <c r="J1477" s="70"/>
      <c r="K1477" s="70" t="s">
        <v>362</v>
      </c>
      <c r="L1477" s="70" t="s">
        <v>142</v>
      </c>
      <c r="M1477" s="70" t="s">
        <v>13351</v>
      </c>
      <c r="N1477" s="70"/>
      <c r="O1477" s="83" t="s">
        <v>13352</v>
      </c>
      <c r="P1477" s="72" t="s">
        <v>23</v>
      </c>
      <c r="Q1477" s="73"/>
      <c r="R1477" s="72"/>
      <c r="S1477" s="73"/>
      <c r="T1477" s="73"/>
      <c r="U1477" s="74"/>
      <c r="V1477" s="26"/>
      <c r="W1477" s="26"/>
      <c r="X1477" s="26"/>
      <c r="Y1477" s="26"/>
      <c r="Z1477" s="26"/>
      <c r="AA1477" s="26"/>
      <c r="AB1477" s="26"/>
      <c r="AC1477" s="26"/>
      <c r="AD1477" s="26"/>
      <c r="AE1477" s="26"/>
      <c r="AF1477" s="26"/>
      <c r="AG1477" s="26"/>
      <c r="AH1477" s="26"/>
      <c r="AI1477" s="26"/>
      <c r="AJ1477" s="26"/>
    </row>
    <row r="1478" spans="1:36" ht="137.5">
      <c r="A1478" s="67">
        <v>1520</v>
      </c>
      <c r="B1478" s="113">
        <v>45694</v>
      </c>
      <c r="C1478" s="67"/>
      <c r="D1478" s="70" t="s">
        <v>466</v>
      </c>
      <c r="E1478" s="69"/>
      <c r="F1478" s="69"/>
      <c r="G1478" s="70" t="s">
        <v>429</v>
      </c>
      <c r="H1478" s="70" t="s">
        <v>13353</v>
      </c>
      <c r="I1478" s="70" t="s">
        <v>1645</v>
      </c>
      <c r="J1478" s="70" t="s">
        <v>1645</v>
      </c>
      <c r="K1478" s="70" t="s">
        <v>440</v>
      </c>
      <c r="L1478" s="70" t="s">
        <v>216</v>
      </c>
      <c r="M1478" s="70" t="s">
        <v>13354</v>
      </c>
      <c r="N1478" s="70" t="s">
        <v>13355</v>
      </c>
      <c r="O1478" s="83" t="s">
        <v>13356</v>
      </c>
      <c r="P1478" s="72" t="s">
        <v>23</v>
      </c>
      <c r="Q1478" s="73"/>
      <c r="R1478" s="72"/>
      <c r="S1478" s="73"/>
      <c r="T1478" s="73"/>
      <c r="U1478" s="74"/>
      <c r="V1478" s="26"/>
      <c r="W1478" s="26"/>
      <c r="X1478" s="26"/>
      <c r="Y1478" s="26"/>
      <c r="Z1478" s="26"/>
      <c r="AA1478" s="26"/>
      <c r="AB1478" s="26"/>
      <c r="AC1478" s="26"/>
      <c r="AD1478" s="26"/>
      <c r="AE1478" s="26"/>
      <c r="AF1478" s="26"/>
      <c r="AG1478" s="26"/>
      <c r="AH1478" s="26"/>
      <c r="AI1478" s="26"/>
      <c r="AJ1478" s="26"/>
    </row>
    <row r="1479" spans="1:36" ht="50">
      <c r="A1479" s="67">
        <v>1521</v>
      </c>
      <c r="B1479" s="113">
        <v>45694</v>
      </c>
      <c r="C1479" s="67"/>
      <c r="D1479" s="70" t="s">
        <v>393</v>
      </c>
      <c r="E1479" s="69"/>
      <c r="F1479" s="69"/>
      <c r="G1479" s="70" t="s">
        <v>13357</v>
      </c>
      <c r="H1479" s="70" t="s">
        <v>13358</v>
      </c>
      <c r="I1479" s="70" t="s">
        <v>11856</v>
      </c>
      <c r="J1479" s="70" t="s">
        <v>977</v>
      </c>
      <c r="K1479" s="70" t="s">
        <v>127</v>
      </c>
      <c r="L1479" s="70" t="s">
        <v>216</v>
      </c>
      <c r="M1479" s="70" t="s">
        <v>13359</v>
      </c>
      <c r="N1479" s="70" t="s">
        <v>13360</v>
      </c>
      <c r="O1479" s="144" t="s">
        <v>13361</v>
      </c>
      <c r="P1479" s="72" t="s">
        <v>23</v>
      </c>
      <c r="Q1479" s="73"/>
      <c r="R1479" s="72"/>
      <c r="S1479" s="73"/>
      <c r="T1479" s="73"/>
      <c r="U1479" s="74"/>
      <c r="V1479" s="26"/>
      <c r="W1479" s="26"/>
      <c r="X1479" s="26"/>
      <c r="Y1479" s="26"/>
      <c r="Z1479" s="26"/>
      <c r="AA1479" s="26"/>
      <c r="AB1479" s="26"/>
      <c r="AC1479" s="26"/>
      <c r="AD1479" s="26"/>
      <c r="AE1479" s="26"/>
      <c r="AF1479" s="26"/>
      <c r="AG1479" s="26"/>
      <c r="AH1479" s="26"/>
      <c r="AI1479" s="26"/>
      <c r="AJ1479" s="26"/>
    </row>
    <row r="1480" spans="1:36" ht="50">
      <c r="A1480" s="67">
        <v>1522</v>
      </c>
      <c r="B1480" s="113">
        <v>45694</v>
      </c>
      <c r="C1480" s="67"/>
      <c r="D1480" s="70" t="s">
        <v>558</v>
      </c>
      <c r="E1480" s="69"/>
      <c r="F1480" s="69"/>
      <c r="G1480" s="70" t="s">
        <v>26</v>
      </c>
      <c r="H1480" s="70" t="s">
        <v>13362</v>
      </c>
      <c r="I1480" s="70">
        <v>85727727841</v>
      </c>
      <c r="J1480" s="70" t="s">
        <v>1645</v>
      </c>
      <c r="K1480" s="70" t="s">
        <v>1616</v>
      </c>
      <c r="L1480" s="70" t="s">
        <v>381</v>
      </c>
      <c r="M1480" s="70" t="s">
        <v>13363</v>
      </c>
      <c r="N1480" s="70" t="s">
        <v>10471</v>
      </c>
      <c r="O1480" s="83" t="s">
        <v>13364</v>
      </c>
      <c r="P1480" s="72" t="s">
        <v>23</v>
      </c>
      <c r="Q1480" s="73"/>
      <c r="R1480" s="72" t="s">
        <v>24</v>
      </c>
      <c r="S1480" s="73" t="s">
        <v>1616</v>
      </c>
      <c r="T1480" s="73" t="s">
        <v>4033</v>
      </c>
      <c r="U1480" s="113">
        <v>45722</v>
      </c>
      <c r="V1480" s="26"/>
      <c r="W1480" s="26"/>
      <c r="X1480" s="26"/>
      <c r="Y1480" s="26"/>
      <c r="Z1480" s="26"/>
      <c r="AA1480" s="26"/>
      <c r="AB1480" s="26"/>
      <c r="AC1480" s="26"/>
      <c r="AD1480" s="26"/>
      <c r="AE1480" s="26"/>
      <c r="AF1480" s="26"/>
      <c r="AG1480" s="26"/>
      <c r="AH1480" s="26"/>
      <c r="AI1480" s="26"/>
      <c r="AJ1480" s="26"/>
    </row>
    <row r="1481" spans="1:36" ht="25">
      <c r="A1481" s="67">
        <v>1523</v>
      </c>
      <c r="B1481" s="113">
        <v>45694</v>
      </c>
      <c r="C1481" s="67"/>
      <c r="D1481" s="70" t="s">
        <v>355</v>
      </c>
      <c r="E1481" s="69"/>
      <c r="F1481" s="69"/>
      <c r="G1481" s="70" t="s">
        <v>154</v>
      </c>
      <c r="H1481" s="70" t="s">
        <v>13365</v>
      </c>
      <c r="I1481" s="70" t="s">
        <v>10541</v>
      </c>
      <c r="J1481" s="70" t="s">
        <v>1645</v>
      </c>
      <c r="K1481" s="70" t="s">
        <v>440</v>
      </c>
      <c r="L1481" s="70" t="s">
        <v>37</v>
      </c>
      <c r="M1481" s="70" t="s">
        <v>13366</v>
      </c>
      <c r="N1481" s="70" t="s">
        <v>12938</v>
      </c>
      <c r="O1481" s="83" t="s">
        <v>13367</v>
      </c>
      <c r="P1481" s="72" t="s">
        <v>23</v>
      </c>
      <c r="Q1481" s="73" t="s">
        <v>13368</v>
      </c>
      <c r="R1481" s="72"/>
      <c r="S1481" s="73"/>
      <c r="T1481" s="73"/>
      <c r="U1481" s="74"/>
      <c r="V1481" s="26"/>
      <c r="W1481" s="26"/>
      <c r="X1481" s="26"/>
      <c r="Y1481" s="26"/>
      <c r="Z1481" s="26"/>
      <c r="AA1481" s="26"/>
      <c r="AB1481" s="26"/>
      <c r="AC1481" s="26"/>
      <c r="AD1481" s="26"/>
      <c r="AE1481" s="26"/>
      <c r="AF1481" s="26"/>
      <c r="AG1481" s="26"/>
      <c r="AH1481" s="26"/>
      <c r="AI1481" s="26"/>
      <c r="AJ1481" s="26"/>
    </row>
    <row r="1482" spans="1:36" ht="25">
      <c r="A1482" s="67">
        <v>1524</v>
      </c>
      <c r="B1482" s="113">
        <v>45722</v>
      </c>
      <c r="C1482" s="67"/>
      <c r="D1482" s="70" t="s">
        <v>29</v>
      </c>
      <c r="E1482" s="69"/>
      <c r="F1482" s="69"/>
      <c r="G1482" s="70" t="s">
        <v>7265</v>
      </c>
      <c r="H1482" s="70" t="s">
        <v>13369</v>
      </c>
      <c r="I1482" s="70"/>
      <c r="J1482" s="70" t="s">
        <v>1645</v>
      </c>
      <c r="K1482" s="70" t="s">
        <v>1616</v>
      </c>
      <c r="L1482" s="70" t="s">
        <v>486</v>
      </c>
      <c r="M1482" s="70" t="s">
        <v>13327</v>
      </c>
      <c r="N1482" s="70" t="s">
        <v>12514</v>
      </c>
      <c r="O1482" s="83" t="s">
        <v>13370</v>
      </c>
      <c r="P1482" s="72" t="s">
        <v>23</v>
      </c>
      <c r="Q1482" s="73"/>
      <c r="R1482" s="72" t="s">
        <v>24</v>
      </c>
      <c r="S1482" s="73" t="s">
        <v>1616</v>
      </c>
      <c r="T1482" s="73" t="s">
        <v>4033</v>
      </c>
      <c r="U1482" s="113">
        <v>45722</v>
      </c>
      <c r="V1482" s="26"/>
      <c r="W1482" s="26"/>
      <c r="X1482" s="26"/>
      <c r="Y1482" s="26"/>
      <c r="Z1482" s="26"/>
      <c r="AA1482" s="26"/>
      <c r="AB1482" s="26"/>
      <c r="AC1482" s="26"/>
      <c r="AD1482" s="26"/>
      <c r="AE1482" s="26"/>
      <c r="AF1482" s="26"/>
      <c r="AG1482" s="26"/>
      <c r="AH1482" s="26"/>
      <c r="AI1482" s="26"/>
      <c r="AJ1482" s="26"/>
    </row>
    <row r="1483" spans="1:36" ht="25">
      <c r="A1483" s="67">
        <v>1525</v>
      </c>
      <c r="B1483" s="113">
        <v>45722</v>
      </c>
      <c r="C1483" s="67"/>
      <c r="D1483" s="70" t="s">
        <v>459</v>
      </c>
      <c r="E1483" s="69"/>
      <c r="F1483" s="69"/>
      <c r="G1483" s="70" t="s">
        <v>104</v>
      </c>
      <c r="H1483" s="70" t="s">
        <v>13371</v>
      </c>
      <c r="I1483" s="70" t="s">
        <v>13372</v>
      </c>
      <c r="J1483" s="70" t="s">
        <v>1645</v>
      </c>
      <c r="K1483" s="70" t="s">
        <v>1616</v>
      </c>
      <c r="L1483" s="70" t="s">
        <v>156</v>
      </c>
      <c r="M1483" s="70" t="s">
        <v>13373</v>
      </c>
      <c r="N1483" s="70" t="s">
        <v>991</v>
      </c>
      <c r="O1483" s="83" t="s">
        <v>13374</v>
      </c>
      <c r="P1483" s="72" t="s">
        <v>23</v>
      </c>
      <c r="Q1483" s="73"/>
      <c r="R1483" s="72" t="s">
        <v>24</v>
      </c>
      <c r="S1483" s="73" t="s">
        <v>1616</v>
      </c>
      <c r="T1483" s="73" t="s">
        <v>4033</v>
      </c>
      <c r="U1483" s="113">
        <v>45722</v>
      </c>
      <c r="V1483" s="26"/>
      <c r="W1483" s="26"/>
      <c r="X1483" s="26"/>
      <c r="Y1483" s="26"/>
      <c r="Z1483" s="26"/>
      <c r="AA1483" s="26"/>
      <c r="AB1483" s="26"/>
      <c r="AC1483" s="26"/>
      <c r="AD1483" s="26"/>
      <c r="AE1483" s="26"/>
      <c r="AF1483" s="26"/>
      <c r="AG1483" s="26"/>
      <c r="AH1483" s="26"/>
      <c r="AI1483" s="26"/>
      <c r="AJ1483" s="26"/>
    </row>
    <row r="1484" spans="1:36" ht="112.5">
      <c r="A1484" s="67">
        <v>1526</v>
      </c>
      <c r="B1484" s="113">
        <v>45722</v>
      </c>
      <c r="C1484" s="67"/>
      <c r="D1484" s="70" t="s">
        <v>496</v>
      </c>
      <c r="E1484" s="69"/>
      <c r="F1484" s="69"/>
      <c r="G1484" s="70" t="s">
        <v>154</v>
      </c>
      <c r="H1484" s="70" t="s">
        <v>13375</v>
      </c>
      <c r="I1484" s="70" t="s">
        <v>8167</v>
      </c>
      <c r="J1484" s="70" t="s">
        <v>977</v>
      </c>
      <c r="K1484" s="70" t="s">
        <v>127</v>
      </c>
      <c r="L1484" s="70" t="s">
        <v>37</v>
      </c>
      <c r="M1484" s="70" t="s">
        <v>13376</v>
      </c>
      <c r="N1484" s="70" t="s">
        <v>11877</v>
      </c>
      <c r="O1484" s="83" t="s">
        <v>13377</v>
      </c>
      <c r="P1484" s="72" t="s">
        <v>23</v>
      </c>
      <c r="Q1484" s="73"/>
      <c r="R1484" s="72"/>
      <c r="S1484" s="73"/>
      <c r="T1484" s="73"/>
      <c r="U1484" s="74"/>
      <c r="V1484" s="26"/>
      <c r="W1484" s="26"/>
      <c r="X1484" s="26"/>
      <c r="Y1484" s="26"/>
      <c r="Z1484" s="26"/>
      <c r="AA1484" s="26"/>
      <c r="AB1484" s="26"/>
      <c r="AC1484" s="26"/>
      <c r="AD1484" s="26"/>
      <c r="AE1484" s="26"/>
      <c r="AF1484" s="26"/>
      <c r="AG1484" s="26"/>
      <c r="AH1484" s="26"/>
      <c r="AI1484" s="26"/>
      <c r="AJ1484" s="26"/>
    </row>
    <row r="1485" spans="1:36" ht="62.5">
      <c r="A1485" s="67">
        <v>1527</v>
      </c>
      <c r="B1485" s="113">
        <v>45753</v>
      </c>
      <c r="C1485" s="67"/>
      <c r="D1485" s="70" t="s">
        <v>973</v>
      </c>
      <c r="E1485" s="69"/>
      <c r="F1485" s="69"/>
      <c r="G1485" s="70" t="s">
        <v>13378</v>
      </c>
      <c r="H1485" s="70" t="s">
        <v>13379</v>
      </c>
      <c r="I1485" s="70"/>
      <c r="J1485" s="70" t="s">
        <v>13380</v>
      </c>
      <c r="K1485" s="70" t="s">
        <v>1616</v>
      </c>
      <c r="L1485" s="70" t="s">
        <v>83</v>
      </c>
      <c r="M1485" s="70" t="s">
        <v>13381</v>
      </c>
      <c r="N1485" s="70"/>
      <c r="O1485" s="83" t="s">
        <v>13382</v>
      </c>
      <c r="P1485" s="72" t="s">
        <v>23</v>
      </c>
      <c r="Q1485" s="73"/>
      <c r="R1485" s="72"/>
      <c r="S1485" s="73"/>
      <c r="T1485" s="73"/>
      <c r="U1485" s="74"/>
      <c r="V1485" s="26"/>
      <c r="W1485" s="26"/>
      <c r="X1485" s="26"/>
      <c r="Y1485" s="26"/>
      <c r="Z1485" s="26"/>
      <c r="AA1485" s="26"/>
      <c r="AB1485" s="26"/>
      <c r="AC1485" s="26"/>
      <c r="AD1485" s="26"/>
      <c r="AE1485" s="26"/>
      <c r="AF1485" s="26"/>
      <c r="AG1485" s="26"/>
      <c r="AH1485" s="26"/>
      <c r="AI1485" s="26"/>
      <c r="AJ1485" s="26"/>
    </row>
    <row r="1486" spans="1:36" ht="87.5">
      <c r="A1486" s="67">
        <v>1528</v>
      </c>
      <c r="B1486" s="113">
        <v>45753</v>
      </c>
      <c r="C1486" s="67"/>
      <c r="D1486" s="70" t="s">
        <v>289</v>
      </c>
      <c r="E1486" s="69"/>
      <c r="F1486" s="69"/>
      <c r="G1486" s="70" t="s">
        <v>13383</v>
      </c>
      <c r="H1486" s="70" t="s">
        <v>13384</v>
      </c>
      <c r="I1486" s="70" t="s">
        <v>12864</v>
      </c>
      <c r="J1486" s="70" t="s">
        <v>1645</v>
      </c>
      <c r="K1486" s="70" t="s">
        <v>1646</v>
      </c>
      <c r="L1486" s="70" t="s">
        <v>45</v>
      </c>
      <c r="M1486" s="83" t="s">
        <v>13385</v>
      </c>
      <c r="N1486" s="70" t="s">
        <v>13386</v>
      </c>
      <c r="O1486" s="83" t="s">
        <v>13387</v>
      </c>
      <c r="P1486" s="72" t="s">
        <v>23</v>
      </c>
      <c r="Q1486" s="73" t="s">
        <v>13388</v>
      </c>
      <c r="R1486" s="72"/>
      <c r="S1486" s="73"/>
      <c r="T1486" s="73"/>
      <c r="U1486" s="74"/>
      <c r="V1486" s="26"/>
      <c r="W1486" s="26"/>
      <c r="X1486" s="26"/>
      <c r="Y1486" s="26"/>
      <c r="Z1486" s="26"/>
      <c r="AA1486" s="26"/>
      <c r="AB1486" s="26"/>
      <c r="AC1486" s="26"/>
      <c r="AD1486" s="26"/>
      <c r="AE1486" s="26"/>
      <c r="AF1486" s="26"/>
      <c r="AG1486" s="26"/>
      <c r="AH1486" s="26"/>
      <c r="AI1486" s="26"/>
      <c r="AJ1486" s="26"/>
    </row>
    <row r="1487" spans="1:36" ht="100">
      <c r="A1487" s="67">
        <v>1529</v>
      </c>
      <c r="B1487" s="113">
        <v>45753</v>
      </c>
      <c r="C1487" s="67"/>
      <c r="D1487" s="70" t="s">
        <v>393</v>
      </c>
      <c r="E1487" s="69"/>
      <c r="F1487" s="69"/>
      <c r="G1487" s="70" t="s">
        <v>13357</v>
      </c>
      <c r="H1487" s="70" t="s">
        <v>13389</v>
      </c>
      <c r="I1487" s="70" t="s">
        <v>13390</v>
      </c>
      <c r="J1487" s="70" t="s">
        <v>825</v>
      </c>
      <c r="K1487" s="70" t="s">
        <v>1183</v>
      </c>
      <c r="L1487" s="70" t="s">
        <v>216</v>
      </c>
      <c r="M1487" s="70" t="s">
        <v>13391</v>
      </c>
      <c r="N1487" s="70" t="s">
        <v>13392</v>
      </c>
      <c r="O1487" s="83" t="s">
        <v>13393</v>
      </c>
      <c r="P1487" s="72" t="s">
        <v>23</v>
      </c>
      <c r="Q1487" s="73"/>
      <c r="R1487" s="72"/>
      <c r="S1487" s="73"/>
      <c r="T1487" s="73"/>
      <c r="U1487" s="74"/>
      <c r="V1487" s="26"/>
      <c r="W1487" s="26"/>
      <c r="X1487" s="26"/>
      <c r="Y1487" s="26"/>
      <c r="Z1487" s="26"/>
      <c r="AA1487" s="26"/>
      <c r="AB1487" s="26"/>
      <c r="AC1487" s="26"/>
      <c r="AD1487" s="26"/>
      <c r="AE1487" s="26"/>
      <c r="AF1487" s="26"/>
      <c r="AG1487" s="26"/>
      <c r="AH1487" s="26"/>
      <c r="AI1487" s="26"/>
      <c r="AJ1487" s="26"/>
    </row>
    <row r="1488" spans="1:36" ht="112.5">
      <c r="A1488" s="67">
        <v>1530</v>
      </c>
      <c r="B1488" s="113">
        <v>45753</v>
      </c>
      <c r="C1488" s="67"/>
      <c r="D1488" s="70" t="s">
        <v>393</v>
      </c>
      <c r="E1488" s="69"/>
      <c r="F1488" s="69"/>
      <c r="G1488" s="70" t="s">
        <v>114</v>
      </c>
      <c r="H1488" s="70" t="s">
        <v>13394</v>
      </c>
      <c r="I1488" s="70" t="s">
        <v>13390</v>
      </c>
      <c r="J1488" s="70" t="s">
        <v>825</v>
      </c>
      <c r="K1488" s="70" t="s">
        <v>1183</v>
      </c>
      <c r="L1488" s="70" t="s">
        <v>142</v>
      </c>
      <c r="M1488" s="70" t="s">
        <v>13395</v>
      </c>
      <c r="N1488" s="70" t="s">
        <v>13396</v>
      </c>
      <c r="O1488" s="83" t="s">
        <v>13397</v>
      </c>
      <c r="P1488" s="72" t="s">
        <v>23</v>
      </c>
      <c r="Q1488" s="73" t="s">
        <v>13398</v>
      </c>
      <c r="R1488" s="72"/>
      <c r="S1488" s="73"/>
      <c r="T1488" s="73"/>
      <c r="U1488" s="74"/>
      <c r="V1488" s="26"/>
      <c r="W1488" s="26"/>
      <c r="X1488" s="26"/>
      <c r="Y1488" s="26"/>
      <c r="Z1488" s="26"/>
      <c r="AA1488" s="26"/>
      <c r="AB1488" s="26"/>
      <c r="AC1488" s="26"/>
      <c r="AD1488" s="26"/>
      <c r="AE1488" s="26"/>
      <c r="AF1488" s="26"/>
      <c r="AG1488" s="26"/>
      <c r="AH1488" s="26"/>
      <c r="AI1488" s="26"/>
      <c r="AJ1488" s="26"/>
    </row>
    <row r="1489" spans="1:36" ht="62.5">
      <c r="A1489" s="67">
        <v>1531</v>
      </c>
      <c r="B1489" s="113">
        <v>45753</v>
      </c>
      <c r="C1489" s="67"/>
      <c r="D1489" s="70" t="s">
        <v>393</v>
      </c>
      <c r="E1489" s="69"/>
      <c r="F1489" s="69"/>
      <c r="G1489" s="70" t="s">
        <v>242</v>
      </c>
      <c r="H1489" s="70" t="s">
        <v>13399</v>
      </c>
      <c r="I1489" s="70" t="s">
        <v>13390</v>
      </c>
      <c r="J1489" s="70" t="s">
        <v>825</v>
      </c>
      <c r="K1489" s="70" t="s">
        <v>1183</v>
      </c>
      <c r="L1489" s="70" t="s">
        <v>4571</v>
      </c>
      <c r="M1489" s="26" t="s">
        <v>13400</v>
      </c>
      <c r="N1489" s="70" t="s">
        <v>13401</v>
      </c>
      <c r="O1489" s="83" t="s">
        <v>13402</v>
      </c>
      <c r="P1489" s="72" t="s">
        <v>23</v>
      </c>
      <c r="Q1489" s="73"/>
      <c r="R1489" s="72"/>
      <c r="S1489" s="73"/>
      <c r="T1489" s="73"/>
      <c r="U1489" s="74"/>
      <c r="V1489" s="26"/>
      <c r="W1489" s="26"/>
      <c r="X1489" s="26"/>
      <c r="Y1489" s="26"/>
      <c r="Z1489" s="26"/>
      <c r="AA1489" s="26"/>
      <c r="AB1489" s="26"/>
      <c r="AC1489" s="26"/>
      <c r="AD1489" s="26"/>
      <c r="AE1489" s="26"/>
      <c r="AF1489" s="26"/>
      <c r="AG1489" s="26"/>
      <c r="AH1489" s="26"/>
      <c r="AI1489" s="26"/>
      <c r="AJ1489" s="26"/>
    </row>
    <row r="1490" spans="1:36" ht="62.5">
      <c r="A1490" s="67">
        <v>1532</v>
      </c>
      <c r="B1490" s="113">
        <v>45753</v>
      </c>
      <c r="C1490" s="67"/>
      <c r="D1490" s="70" t="s">
        <v>289</v>
      </c>
      <c r="E1490" s="69"/>
      <c r="F1490" s="69"/>
      <c r="G1490" s="70" t="s">
        <v>242</v>
      </c>
      <c r="H1490" s="70" t="s">
        <v>13403</v>
      </c>
      <c r="I1490" s="70" t="s">
        <v>12864</v>
      </c>
      <c r="J1490" s="70" t="s">
        <v>1645</v>
      </c>
      <c r="K1490" s="70" t="s">
        <v>1646</v>
      </c>
      <c r="L1490" s="70" t="s">
        <v>45</v>
      </c>
      <c r="M1490" s="70" t="s">
        <v>13404</v>
      </c>
      <c r="N1490" s="70" t="s">
        <v>13405</v>
      </c>
      <c r="O1490" s="83" t="s">
        <v>13406</v>
      </c>
      <c r="P1490" s="72" t="s">
        <v>23</v>
      </c>
      <c r="Q1490" s="73"/>
      <c r="R1490" s="72"/>
      <c r="S1490" s="73"/>
      <c r="T1490" s="73"/>
      <c r="U1490" s="74"/>
      <c r="V1490" s="26"/>
      <c r="W1490" s="26"/>
      <c r="X1490" s="26"/>
      <c r="Y1490" s="26"/>
      <c r="Z1490" s="26"/>
      <c r="AA1490" s="26"/>
      <c r="AB1490" s="26"/>
      <c r="AC1490" s="26"/>
      <c r="AD1490" s="26"/>
      <c r="AE1490" s="26"/>
      <c r="AF1490" s="26"/>
      <c r="AG1490" s="26"/>
      <c r="AH1490" s="26"/>
      <c r="AI1490" s="26"/>
      <c r="AJ1490" s="26"/>
    </row>
    <row r="1491" spans="1:36" ht="75">
      <c r="A1491" s="67">
        <v>1533</v>
      </c>
      <c r="B1491" s="113">
        <v>45753</v>
      </c>
      <c r="C1491" s="67"/>
      <c r="D1491" s="70" t="s">
        <v>713</v>
      </c>
      <c r="E1491" s="69"/>
      <c r="F1491" s="69"/>
      <c r="G1491" s="70" t="s">
        <v>13407</v>
      </c>
      <c r="H1491" s="70" t="s">
        <v>13408</v>
      </c>
      <c r="I1491" s="70" t="s">
        <v>7623</v>
      </c>
      <c r="J1491" s="70" t="s">
        <v>1645</v>
      </c>
      <c r="K1491" s="70" t="s">
        <v>127</v>
      </c>
      <c r="L1491" s="70" t="s">
        <v>156</v>
      </c>
      <c r="M1491" s="70" t="s">
        <v>13409</v>
      </c>
      <c r="N1491" s="70" t="s">
        <v>3608</v>
      </c>
      <c r="O1491" s="83" t="s">
        <v>13410</v>
      </c>
      <c r="P1491" s="72" t="s">
        <v>23</v>
      </c>
      <c r="Q1491" s="73"/>
      <c r="R1491" s="72"/>
      <c r="S1491" s="73"/>
      <c r="T1491" s="73"/>
      <c r="U1491" s="74"/>
      <c r="V1491" s="26"/>
      <c r="W1491" s="26"/>
      <c r="X1491" s="26"/>
      <c r="Y1491" s="26"/>
      <c r="Z1491" s="26"/>
      <c r="AA1491" s="26"/>
      <c r="AB1491" s="26"/>
      <c r="AC1491" s="26"/>
      <c r="AD1491" s="26"/>
      <c r="AE1491" s="26"/>
      <c r="AF1491" s="26"/>
      <c r="AG1491" s="26"/>
      <c r="AH1491" s="26"/>
      <c r="AI1491" s="26"/>
      <c r="AJ1491" s="26"/>
    </row>
    <row r="1492" spans="1:36" ht="37.5">
      <c r="A1492" s="67">
        <v>1534</v>
      </c>
      <c r="B1492" s="113">
        <v>45753</v>
      </c>
      <c r="C1492" s="67"/>
      <c r="D1492" s="70" t="s">
        <v>801</v>
      </c>
      <c r="E1492" s="69"/>
      <c r="F1492" s="69"/>
      <c r="G1492" s="70" t="s">
        <v>538</v>
      </c>
      <c r="H1492" s="70" t="s">
        <v>13411</v>
      </c>
      <c r="I1492" s="70" t="s">
        <v>12572</v>
      </c>
      <c r="J1492" s="70" t="s">
        <v>977</v>
      </c>
      <c r="K1492" s="70" t="s">
        <v>127</v>
      </c>
      <c r="L1492" s="70" t="s">
        <v>27</v>
      </c>
      <c r="M1492" s="70" t="s">
        <v>8842</v>
      </c>
      <c r="N1492" s="70" t="s">
        <v>13412</v>
      </c>
      <c r="O1492" s="83" t="s">
        <v>13413</v>
      </c>
      <c r="P1492" s="72" t="s">
        <v>23</v>
      </c>
      <c r="Q1492" s="73"/>
      <c r="R1492" s="72"/>
      <c r="S1492" s="73"/>
      <c r="T1492" s="73"/>
      <c r="U1492" s="74"/>
      <c r="V1492" s="26"/>
      <c r="W1492" s="26"/>
      <c r="X1492" s="26"/>
      <c r="Y1492" s="26"/>
      <c r="Z1492" s="26"/>
      <c r="AA1492" s="26"/>
      <c r="AB1492" s="26"/>
      <c r="AC1492" s="26"/>
      <c r="AD1492" s="26"/>
      <c r="AE1492" s="26"/>
      <c r="AF1492" s="26"/>
      <c r="AG1492" s="26"/>
      <c r="AH1492" s="26"/>
      <c r="AI1492" s="26"/>
      <c r="AJ1492" s="26"/>
    </row>
    <row r="1493" spans="1:36" ht="25">
      <c r="A1493" s="67">
        <v>1535</v>
      </c>
      <c r="B1493" s="113">
        <v>45753</v>
      </c>
      <c r="C1493" s="67"/>
      <c r="D1493" s="70" t="s">
        <v>741</v>
      </c>
      <c r="E1493" s="69"/>
      <c r="F1493" s="69"/>
      <c r="G1493" s="70" t="s">
        <v>13414</v>
      </c>
      <c r="H1493" s="70" t="s">
        <v>13415</v>
      </c>
      <c r="I1493" s="70" t="s">
        <v>9888</v>
      </c>
      <c r="J1493" s="70" t="s">
        <v>977</v>
      </c>
      <c r="K1493" s="70" t="s">
        <v>127</v>
      </c>
      <c r="L1493" s="70" t="s">
        <v>302</v>
      </c>
      <c r="M1493" s="70" t="s">
        <v>13416</v>
      </c>
      <c r="N1493" s="70" t="s">
        <v>13417</v>
      </c>
      <c r="O1493" s="70"/>
      <c r="P1493" s="72" t="s">
        <v>23</v>
      </c>
      <c r="Q1493" s="73"/>
      <c r="R1493" s="72"/>
      <c r="S1493" s="73"/>
      <c r="T1493" s="73"/>
      <c r="U1493" s="74"/>
      <c r="V1493" s="26"/>
      <c r="W1493" s="26"/>
      <c r="X1493" s="26"/>
      <c r="Y1493" s="26"/>
      <c r="Z1493" s="26"/>
      <c r="AA1493" s="26"/>
      <c r="AB1493" s="26"/>
      <c r="AC1493" s="26"/>
      <c r="AD1493" s="26"/>
      <c r="AE1493" s="26"/>
      <c r="AF1493" s="26"/>
      <c r="AG1493" s="26"/>
      <c r="AH1493" s="26"/>
      <c r="AI1493" s="26"/>
      <c r="AJ1493" s="26"/>
    </row>
    <row r="1494" spans="1:36" ht="50">
      <c r="A1494" s="67">
        <v>1536</v>
      </c>
      <c r="B1494" s="113">
        <v>45753</v>
      </c>
      <c r="C1494" s="67"/>
      <c r="D1494" s="70" t="s">
        <v>973</v>
      </c>
      <c r="E1494" s="69"/>
      <c r="F1494" s="69"/>
      <c r="G1494" s="70" t="s">
        <v>13111</v>
      </c>
      <c r="H1494" s="70" t="s">
        <v>13418</v>
      </c>
      <c r="I1494" s="70" t="s">
        <v>13419</v>
      </c>
      <c r="J1494" s="70" t="s">
        <v>977</v>
      </c>
      <c r="K1494" s="70" t="s">
        <v>440</v>
      </c>
      <c r="L1494" s="70" t="s">
        <v>27</v>
      </c>
      <c r="M1494" s="70" t="s">
        <v>13420</v>
      </c>
      <c r="N1494" s="70" t="s">
        <v>13421</v>
      </c>
      <c r="O1494" s="83" t="s">
        <v>13422</v>
      </c>
      <c r="P1494" s="72" t="s">
        <v>23</v>
      </c>
      <c r="Q1494" s="73"/>
      <c r="R1494" s="72"/>
      <c r="S1494" s="73"/>
      <c r="T1494" s="73"/>
      <c r="U1494" s="74"/>
      <c r="V1494" s="26"/>
      <c r="W1494" s="26"/>
      <c r="X1494" s="26"/>
      <c r="Y1494" s="26"/>
      <c r="Z1494" s="26"/>
      <c r="AA1494" s="26"/>
      <c r="AB1494" s="26"/>
      <c r="AC1494" s="26"/>
      <c r="AD1494" s="26"/>
      <c r="AE1494" s="26"/>
      <c r="AF1494" s="26"/>
      <c r="AG1494" s="26"/>
      <c r="AH1494" s="26"/>
      <c r="AI1494" s="26"/>
      <c r="AJ1494" s="26"/>
    </row>
    <row r="1495" spans="1:36" ht="37.5">
      <c r="A1495" s="67">
        <v>1537</v>
      </c>
      <c r="B1495" s="113">
        <v>45753</v>
      </c>
      <c r="C1495" s="67"/>
      <c r="D1495" s="70" t="s">
        <v>395</v>
      </c>
      <c r="E1495" s="69"/>
      <c r="F1495" s="69"/>
      <c r="G1495" s="70" t="s">
        <v>13423</v>
      </c>
      <c r="H1495" s="70" t="s">
        <v>13424</v>
      </c>
      <c r="I1495" s="70" t="s">
        <v>13425</v>
      </c>
      <c r="J1495" s="70" t="s">
        <v>977</v>
      </c>
      <c r="K1495" s="70" t="s">
        <v>440</v>
      </c>
      <c r="L1495" s="70" t="s">
        <v>142</v>
      </c>
      <c r="M1495" s="70" t="s">
        <v>13426</v>
      </c>
      <c r="N1495" s="70" t="s">
        <v>941</v>
      </c>
      <c r="O1495" s="83" t="s">
        <v>13427</v>
      </c>
      <c r="P1495" s="72" t="s">
        <v>23</v>
      </c>
      <c r="Q1495" s="73"/>
      <c r="R1495" s="72"/>
      <c r="S1495" s="73"/>
      <c r="T1495" s="73"/>
      <c r="U1495" s="74"/>
      <c r="V1495" s="26"/>
      <c r="W1495" s="26"/>
      <c r="X1495" s="26"/>
      <c r="Y1495" s="26"/>
      <c r="Z1495" s="26"/>
      <c r="AA1495" s="26"/>
      <c r="AB1495" s="26"/>
      <c r="AC1495" s="26"/>
      <c r="AD1495" s="26"/>
      <c r="AE1495" s="26"/>
      <c r="AF1495" s="26"/>
      <c r="AG1495" s="26"/>
      <c r="AH1495" s="26"/>
      <c r="AI1495" s="26"/>
      <c r="AJ1495" s="26"/>
    </row>
    <row r="1496" spans="1:36" ht="50">
      <c r="A1496" s="67">
        <v>1538</v>
      </c>
      <c r="B1496" s="113">
        <v>45753</v>
      </c>
      <c r="C1496" s="67"/>
      <c r="D1496" s="70" t="s">
        <v>406</v>
      </c>
      <c r="E1496" s="69"/>
      <c r="F1496" s="69"/>
      <c r="G1496" s="70" t="s">
        <v>79</v>
      </c>
      <c r="H1496" s="70" t="s">
        <v>13428</v>
      </c>
      <c r="I1496" s="70" t="s">
        <v>10490</v>
      </c>
      <c r="J1496" s="70" t="s">
        <v>977</v>
      </c>
      <c r="K1496" s="70" t="s">
        <v>440</v>
      </c>
      <c r="L1496" s="70" t="s">
        <v>2898</v>
      </c>
      <c r="M1496" s="70" t="s">
        <v>13429</v>
      </c>
      <c r="N1496" s="70" t="s">
        <v>13430</v>
      </c>
      <c r="O1496" s="83" t="s">
        <v>13431</v>
      </c>
      <c r="P1496" s="72" t="s">
        <v>901</v>
      </c>
      <c r="Q1496" s="73" t="s">
        <v>13219</v>
      </c>
      <c r="R1496" s="72"/>
      <c r="S1496" s="73"/>
      <c r="T1496" s="73"/>
      <c r="U1496" s="74"/>
      <c r="V1496" s="26"/>
      <c r="W1496" s="26"/>
      <c r="X1496" s="26"/>
      <c r="Y1496" s="26"/>
      <c r="Z1496" s="26"/>
      <c r="AA1496" s="26"/>
      <c r="AB1496" s="26"/>
      <c r="AC1496" s="26"/>
      <c r="AD1496" s="26"/>
      <c r="AE1496" s="26"/>
      <c r="AF1496" s="26"/>
      <c r="AG1496" s="26"/>
      <c r="AH1496" s="26"/>
      <c r="AI1496" s="26"/>
      <c r="AJ1496" s="26"/>
    </row>
    <row r="1497" spans="1:36" ht="37.5">
      <c r="A1497" s="67">
        <v>1539</v>
      </c>
      <c r="B1497" s="113">
        <v>45753</v>
      </c>
      <c r="C1497" s="67"/>
      <c r="D1497" s="70" t="s">
        <v>392</v>
      </c>
      <c r="E1497" s="69"/>
      <c r="F1497" s="69"/>
      <c r="G1497" s="70" t="s">
        <v>241</v>
      </c>
      <c r="H1497" s="70" t="s">
        <v>13432</v>
      </c>
      <c r="I1497" s="70" t="s">
        <v>13433</v>
      </c>
      <c r="J1497" s="70" t="s">
        <v>977</v>
      </c>
      <c r="K1497" s="70" t="s">
        <v>440</v>
      </c>
      <c r="L1497" s="70" t="s">
        <v>486</v>
      </c>
      <c r="M1497" s="70" t="s">
        <v>4525</v>
      </c>
      <c r="N1497" s="70" t="s">
        <v>4526</v>
      </c>
      <c r="O1497" s="83" t="s">
        <v>13434</v>
      </c>
      <c r="P1497" s="72" t="s">
        <v>23</v>
      </c>
      <c r="Q1497" s="73"/>
      <c r="R1497" s="72"/>
      <c r="S1497" s="73"/>
      <c r="T1497" s="73"/>
      <c r="U1497" s="74"/>
      <c r="V1497" s="26"/>
      <c r="W1497" s="26"/>
      <c r="X1497" s="26"/>
      <c r="Y1497" s="26"/>
      <c r="Z1497" s="26"/>
      <c r="AA1497" s="26"/>
      <c r="AB1497" s="26"/>
      <c r="AC1497" s="26"/>
      <c r="AD1497" s="26"/>
      <c r="AE1497" s="26"/>
      <c r="AF1497" s="26"/>
      <c r="AG1497" s="26"/>
      <c r="AH1497" s="26"/>
      <c r="AI1497" s="26"/>
      <c r="AJ1497" s="26"/>
    </row>
    <row r="1498" spans="1:36" ht="37.5">
      <c r="A1498" s="67">
        <v>1540</v>
      </c>
      <c r="B1498" s="113">
        <v>45753</v>
      </c>
      <c r="C1498" s="67"/>
      <c r="D1498" s="70" t="s">
        <v>36</v>
      </c>
      <c r="E1498" s="69"/>
      <c r="F1498" s="69"/>
      <c r="G1498" s="70" t="s">
        <v>479</v>
      </c>
      <c r="H1498" s="70" t="s">
        <v>13435</v>
      </c>
      <c r="I1498" s="70" t="s">
        <v>12805</v>
      </c>
      <c r="J1498" s="70" t="s">
        <v>977</v>
      </c>
      <c r="K1498" s="70" t="s">
        <v>440</v>
      </c>
      <c r="L1498" s="70" t="s">
        <v>27</v>
      </c>
      <c r="M1498" s="70" t="s">
        <v>13436</v>
      </c>
      <c r="N1498" s="70" t="s">
        <v>13437</v>
      </c>
      <c r="O1498" s="83" t="s">
        <v>13438</v>
      </c>
      <c r="P1498" s="72" t="s">
        <v>23</v>
      </c>
      <c r="Q1498" s="73"/>
      <c r="R1498" s="72"/>
      <c r="S1498" s="73"/>
      <c r="T1498" s="73"/>
      <c r="U1498" s="74"/>
      <c r="V1498" s="26"/>
      <c r="W1498" s="26"/>
      <c r="X1498" s="26"/>
      <c r="Y1498" s="26"/>
      <c r="Z1498" s="26"/>
      <c r="AA1498" s="26"/>
      <c r="AB1498" s="26"/>
      <c r="AC1498" s="26"/>
      <c r="AD1498" s="26"/>
      <c r="AE1498" s="26"/>
      <c r="AF1498" s="26"/>
      <c r="AG1498" s="26"/>
      <c r="AH1498" s="26"/>
      <c r="AI1498" s="26"/>
      <c r="AJ1498" s="26"/>
    </row>
    <row r="1499" spans="1:36" ht="188.5">
      <c r="A1499" s="67">
        <v>1541</v>
      </c>
      <c r="B1499" s="113">
        <v>45753</v>
      </c>
      <c r="C1499" s="67"/>
      <c r="D1499" s="70" t="s">
        <v>533</v>
      </c>
      <c r="E1499" s="69"/>
      <c r="F1499" s="69"/>
      <c r="G1499" s="70" t="s">
        <v>333</v>
      </c>
      <c r="H1499" s="70" t="s">
        <v>13439</v>
      </c>
      <c r="I1499" s="70" t="s">
        <v>13440</v>
      </c>
      <c r="J1499" s="70" t="s">
        <v>10839</v>
      </c>
      <c r="K1499" s="70" t="s">
        <v>1917</v>
      </c>
      <c r="L1499" s="70" t="s">
        <v>302</v>
      </c>
      <c r="M1499" s="83" t="s">
        <v>13441</v>
      </c>
      <c r="N1499" s="70" t="s">
        <v>722</v>
      </c>
      <c r="O1499" s="83" t="s">
        <v>13442</v>
      </c>
      <c r="P1499" s="72" t="s">
        <v>23</v>
      </c>
      <c r="Q1499" s="73" t="s">
        <v>13443</v>
      </c>
      <c r="R1499" s="72" t="s">
        <v>24</v>
      </c>
      <c r="S1499" s="73" t="s">
        <v>1917</v>
      </c>
      <c r="T1499" s="73" t="s">
        <v>4033</v>
      </c>
      <c r="U1499" s="113">
        <v>45783</v>
      </c>
      <c r="V1499" s="26"/>
      <c r="W1499" s="26"/>
      <c r="X1499" s="26"/>
      <c r="Y1499" s="26"/>
      <c r="Z1499" s="26"/>
      <c r="AA1499" s="26"/>
      <c r="AB1499" s="26"/>
      <c r="AC1499" s="26"/>
      <c r="AD1499" s="26"/>
      <c r="AE1499" s="26"/>
      <c r="AF1499" s="26"/>
      <c r="AG1499" s="26"/>
      <c r="AH1499" s="26"/>
      <c r="AI1499" s="26"/>
      <c r="AJ1499" s="26"/>
    </row>
    <row r="1500" spans="1:36" ht="112.5">
      <c r="A1500" s="67">
        <v>1542</v>
      </c>
      <c r="B1500" s="68">
        <v>45813</v>
      </c>
      <c r="C1500" s="67"/>
      <c r="D1500" s="70" t="s">
        <v>275</v>
      </c>
      <c r="E1500" s="69"/>
      <c r="F1500" s="69"/>
      <c r="G1500" s="70" t="s">
        <v>49</v>
      </c>
      <c r="H1500" s="70" t="s">
        <v>13444</v>
      </c>
      <c r="I1500" s="70" t="s">
        <v>12751</v>
      </c>
      <c r="J1500" s="70" t="s">
        <v>10839</v>
      </c>
      <c r="K1500" s="70" t="s">
        <v>1917</v>
      </c>
      <c r="L1500" s="70" t="s">
        <v>381</v>
      </c>
      <c r="M1500" s="70" t="s">
        <v>13445</v>
      </c>
      <c r="N1500" s="70" t="s">
        <v>813</v>
      </c>
      <c r="O1500" s="70"/>
      <c r="P1500" s="72" t="s">
        <v>23</v>
      </c>
      <c r="Q1500" s="73"/>
      <c r="R1500" s="72"/>
      <c r="S1500" s="73"/>
      <c r="T1500" s="73"/>
      <c r="U1500" s="74"/>
      <c r="V1500" s="26"/>
      <c r="W1500" s="26"/>
      <c r="X1500" s="26"/>
      <c r="Y1500" s="26"/>
      <c r="Z1500" s="26"/>
      <c r="AA1500" s="26"/>
      <c r="AB1500" s="26"/>
      <c r="AC1500" s="26"/>
      <c r="AD1500" s="26"/>
      <c r="AE1500" s="26"/>
      <c r="AF1500" s="26"/>
      <c r="AG1500" s="26"/>
      <c r="AH1500" s="26"/>
      <c r="AI1500" s="26"/>
      <c r="AJ1500" s="26"/>
    </row>
    <row r="1501" spans="1:36" ht="125">
      <c r="A1501" s="67">
        <v>1543</v>
      </c>
      <c r="B1501" s="68">
        <v>45813</v>
      </c>
      <c r="C1501" s="67"/>
      <c r="D1501" s="70" t="s">
        <v>275</v>
      </c>
      <c r="E1501" s="69"/>
      <c r="F1501" s="69"/>
      <c r="G1501" s="70" t="s">
        <v>13446</v>
      </c>
      <c r="H1501" s="70" t="s">
        <v>13447</v>
      </c>
      <c r="I1501" s="70" t="s">
        <v>12751</v>
      </c>
      <c r="J1501" s="70" t="s">
        <v>1615</v>
      </c>
      <c r="K1501" s="70" t="s">
        <v>1917</v>
      </c>
      <c r="L1501" s="70" t="s">
        <v>88</v>
      </c>
      <c r="M1501" s="70" t="s">
        <v>13448</v>
      </c>
      <c r="N1501" s="70" t="s">
        <v>3608</v>
      </c>
      <c r="O1501" s="70"/>
      <c r="P1501" s="72" t="s">
        <v>23</v>
      </c>
      <c r="Q1501" s="73"/>
      <c r="R1501" s="72"/>
      <c r="S1501" s="73"/>
      <c r="T1501" s="73"/>
      <c r="U1501" s="74"/>
      <c r="V1501" s="26"/>
      <c r="W1501" s="26"/>
      <c r="X1501" s="26"/>
      <c r="Y1501" s="26"/>
      <c r="Z1501" s="26"/>
      <c r="AA1501" s="26"/>
      <c r="AB1501" s="26"/>
      <c r="AC1501" s="26"/>
      <c r="AD1501" s="26"/>
      <c r="AE1501" s="26"/>
      <c r="AF1501" s="26"/>
      <c r="AG1501" s="26"/>
      <c r="AH1501" s="26"/>
      <c r="AI1501" s="26"/>
      <c r="AJ1501" s="26"/>
    </row>
    <row r="1502" spans="1:36" ht="25">
      <c r="A1502" s="67">
        <v>1544</v>
      </c>
      <c r="B1502" s="68">
        <v>45813</v>
      </c>
      <c r="C1502" s="67"/>
      <c r="D1502" s="70" t="s">
        <v>349</v>
      </c>
      <c r="E1502" s="69"/>
      <c r="F1502" s="69"/>
      <c r="G1502" s="70" t="s">
        <v>689</v>
      </c>
      <c r="H1502" s="70" t="s">
        <v>13449</v>
      </c>
      <c r="I1502" s="70" t="s">
        <v>12680</v>
      </c>
      <c r="J1502" s="70" t="s">
        <v>10839</v>
      </c>
      <c r="K1502" s="70" t="s">
        <v>1917</v>
      </c>
      <c r="L1502" s="70" t="s">
        <v>37</v>
      </c>
      <c r="M1502" s="70" t="s">
        <v>13450</v>
      </c>
      <c r="N1502" s="70" t="s">
        <v>13451</v>
      </c>
      <c r="O1502" s="83" t="s">
        <v>13452</v>
      </c>
      <c r="P1502" s="72" t="s">
        <v>23</v>
      </c>
      <c r="Q1502" s="73"/>
      <c r="R1502" s="72"/>
      <c r="S1502" s="73"/>
      <c r="T1502" s="73"/>
      <c r="U1502" s="74"/>
      <c r="V1502" s="26"/>
      <c r="W1502" s="26"/>
      <c r="X1502" s="26"/>
      <c r="Y1502" s="26"/>
      <c r="Z1502" s="26"/>
      <c r="AA1502" s="26"/>
      <c r="AB1502" s="26"/>
      <c r="AC1502" s="26"/>
      <c r="AD1502" s="26"/>
      <c r="AE1502" s="26"/>
      <c r="AF1502" s="26"/>
      <c r="AG1502" s="26"/>
      <c r="AH1502" s="26"/>
      <c r="AI1502" s="26"/>
      <c r="AJ1502" s="26"/>
    </row>
    <row r="1503" spans="1:36" ht="50">
      <c r="A1503" s="67">
        <v>1545</v>
      </c>
      <c r="B1503" s="68">
        <v>45813</v>
      </c>
      <c r="C1503" s="67"/>
      <c r="D1503" s="70" t="s">
        <v>549</v>
      </c>
      <c r="E1503" s="69"/>
      <c r="F1503" s="69"/>
      <c r="G1503" s="70" t="s">
        <v>104</v>
      </c>
      <c r="H1503" s="70" t="s">
        <v>13453</v>
      </c>
      <c r="I1503" s="70" t="s">
        <v>13454</v>
      </c>
      <c r="J1503" s="70" t="s">
        <v>10839</v>
      </c>
      <c r="K1503" s="70" t="s">
        <v>1917</v>
      </c>
      <c r="L1503" s="70" t="s">
        <v>43</v>
      </c>
      <c r="M1503" s="70" t="s">
        <v>13455</v>
      </c>
      <c r="N1503" s="70" t="s">
        <v>13456</v>
      </c>
      <c r="O1503" s="83" t="s">
        <v>13457</v>
      </c>
      <c r="P1503" s="72" t="s">
        <v>23</v>
      </c>
      <c r="Q1503" s="73"/>
      <c r="R1503" s="72"/>
      <c r="S1503" s="73"/>
      <c r="T1503" s="73"/>
      <c r="U1503" s="74"/>
      <c r="V1503" s="26"/>
      <c r="W1503" s="26"/>
      <c r="X1503" s="26"/>
      <c r="Y1503" s="26"/>
      <c r="Z1503" s="26"/>
      <c r="AA1503" s="26"/>
      <c r="AB1503" s="26"/>
      <c r="AC1503" s="26"/>
      <c r="AD1503" s="26"/>
      <c r="AE1503" s="26"/>
      <c r="AF1503" s="26"/>
      <c r="AG1503" s="26"/>
      <c r="AH1503" s="26"/>
      <c r="AI1503" s="26"/>
      <c r="AJ1503" s="26"/>
    </row>
    <row r="1504" spans="1:36" ht="87.5">
      <c r="A1504" s="67">
        <v>1546</v>
      </c>
      <c r="B1504" s="68">
        <v>45813</v>
      </c>
      <c r="C1504" s="67"/>
      <c r="D1504" s="70" t="s">
        <v>960</v>
      </c>
      <c r="E1504" s="69"/>
      <c r="F1504" s="69"/>
      <c r="G1504" s="70" t="s">
        <v>13458</v>
      </c>
      <c r="H1504" s="70" t="s">
        <v>13459</v>
      </c>
      <c r="I1504" s="70" t="s">
        <v>13460</v>
      </c>
      <c r="J1504" s="70" t="s">
        <v>10839</v>
      </c>
      <c r="K1504" s="70" t="s">
        <v>1917</v>
      </c>
      <c r="L1504" s="70" t="s">
        <v>88</v>
      </c>
      <c r="M1504" s="70" t="s">
        <v>13461</v>
      </c>
      <c r="N1504" s="70" t="s">
        <v>3608</v>
      </c>
      <c r="O1504" s="83" t="s">
        <v>13462</v>
      </c>
      <c r="P1504" s="72" t="s">
        <v>23</v>
      </c>
      <c r="Q1504" s="73"/>
      <c r="R1504" s="72" t="s">
        <v>24</v>
      </c>
      <c r="S1504" s="73" t="s">
        <v>1917</v>
      </c>
      <c r="T1504" s="73"/>
      <c r="U1504" s="74"/>
      <c r="V1504" s="26"/>
      <c r="W1504" s="26"/>
      <c r="X1504" s="26"/>
      <c r="Y1504" s="26"/>
      <c r="Z1504" s="26"/>
      <c r="AA1504" s="26"/>
      <c r="AB1504" s="26"/>
      <c r="AC1504" s="26"/>
      <c r="AD1504" s="26"/>
      <c r="AE1504" s="26"/>
      <c r="AF1504" s="26"/>
      <c r="AG1504" s="26"/>
      <c r="AH1504" s="26"/>
      <c r="AI1504" s="26"/>
      <c r="AJ1504" s="26"/>
    </row>
    <row r="1505" spans="1:36" ht="62.5">
      <c r="A1505" s="67">
        <v>1547</v>
      </c>
      <c r="B1505" s="68">
        <v>45813</v>
      </c>
      <c r="C1505" s="67"/>
      <c r="D1505" s="70" t="s">
        <v>213</v>
      </c>
      <c r="E1505" s="69"/>
      <c r="F1505" s="69"/>
      <c r="G1505" s="70" t="s">
        <v>370</v>
      </c>
      <c r="H1505" s="70" t="s">
        <v>13463</v>
      </c>
      <c r="I1505" s="70"/>
      <c r="J1505" s="70" t="s">
        <v>10839</v>
      </c>
      <c r="K1505" s="70" t="s">
        <v>1616</v>
      </c>
      <c r="L1505" s="70" t="s">
        <v>3807</v>
      </c>
      <c r="M1505" s="70" t="s">
        <v>13464</v>
      </c>
      <c r="N1505" s="70"/>
      <c r="O1505" s="83" t="s">
        <v>13465</v>
      </c>
      <c r="P1505" s="72" t="s">
        <v>23</v>
      </c>
      <c r="Q1505" s="221" t="s">
        <v>13466</v>
      </c>
      <c r="R1505" s="72" t="s">
        <v>727</v>
      </c>
      <c r="S1505" s="73"/>
      <c r="T1505" s="73"/>
      <c r="U1505" s="74"/>
      <c r="V1505" s="26"/>
      <c r="W1505" s="26"/>
      <c r="X1505" s="26"/>
      <c r="Y1505" s="26"/>
      <c r="Z1505" s="26"/>
      <c r="AA1505" s="26"/>
      <c r="AB1505" s="26"/>
      <c r="AC1505" s="26"/>
      <c r="AD1505" s="26"/>
      <c r="AE1505" s="26"/>
      <c r="AF1505" s="26"/>
      <c r="AG1505" s="26"/>
      <c r="AH1505" s="26"/>
      <c r="AI1505" s="26"/>
      <c r="AJ1505" s="26"/>
    </row>
    <row r="1506" spans="1:36" ht="37.5">
      <c r="A1506" s="67">
        <v>1548</v>
      </c>
      <c r="B1506" s="68">
        <v>45813</v>
      </c>
      <c r="C1506" s="67"/>
      <c r="D1506" s="70" t="s">
        <v>10391</v>
      </c>
      <c r="E1506" s="69" t="s">
        <v>6834</v>
      </c>
      <c r="F1506" s="69"/>
      <c r="G1506" s="70" t="s">
        <v>13467</v>
      </c>
      <c r="H1506" s="70" t="s">
        <v>13468</v>
      </c>
      <c r="I1506" s="70" t="s">
        <v>10959</v>
      </c>
      <c r="J1506" s="70" t="s">
        <v>1645</v>
      </c>
      <c r="K1506" s="70" t="s">
        <v>127</v>
      </c>
      <c r="L1506" s="70" t="s">
        <v>486</v>
      </c>
      <c r="M1506" s="70" t="s">
        <v>13469</v>
      </c>
      <c r="N1506" s="70" t="s">
        <v>13470</v>
      </c>
      <c r="O1506" s="83" t="s">
        <v>13471</v>
      </c>
      <c r="P1506" s="72" t="s">
        <v>23</v>
      </c>
      <c r="Q1506" s="73"/>
      <c r="R1506" s="72"/>
      <c r="S1506" s="73"/>
      <c r="T1506" s="73"/>
      <c r="U1506" s="74"/>
      <c r="V1506" s="26"/>
      <c r="W1506" s="26"/>
      <c r="X1506" s="26"/>
      <c r="Y1506" s="26"/>
      <c r="Z1506" s="26"/>
      <c r="AA1506" s="26"/>
      <c r="AB1506" s="26"/>
      <c r="AC1506" s="26"/>
      <c r="AD1506" s="26"/>
      <c r="AE1506" s="26"/>
      <c r="AF1506" s="26"/>
      <c r="AG1506" s="26"/>
      <c r="AH1506" s="26"/>
      <c r="AI1506" s="26"/>
      <c r="AJ1506" s="26"/>
    </row>
    <row r="1507" spans="1:36" ht="50">
      <c r="A1507" s="67">
        <v>1549</v>
      </c>
      <c r="B1507" s="68">
        <v>45813</v>
      </c>
      <c r="C1507" s="67"/>
      <c r="D1507" s="70" t="s">
        <v>473</v>
      </c>
      <c r="E1507" s="69"/>
      <c r="F1507" s="69"/>
      <c r="G1507" s="70" t="s">
        <v>104</v>
      </c>
      <c r="H1507" s="70" t="s">
        <v>13472</v>
      </c>
      <c r="I1507" s="70" t="s">
        <v>13473</v>
      </c>
      <c r="J1507" s="70" t="s">
        <v>1645</v>
      </c>
      <c r="K1507" s="70" t="s">
        <v>127</v>
      </c>
      <c r="L1507" s="70" t="s">
        <v>142</v>
      </c>
      <c r="M1507" s="70" t="s">
        <v>13474</v>
      </c>
      <c r="N1507" s="70" t="s">
        <v>13475</v>
      </c>
      <c r="O1507" s="83" t="s">
        <v>13476</v>
      </c>
      <c r="P1507" s="72" t="s">
        <v>901</v>
      </c>
      <c r="Q1507" s="73" t="s">
        <v>13477</v>
      </c>
      <c r="R1507" s="72"/>
      <c r="S1507" s="73"/>
      <c r="T1507" s="73"/>
      <c r="U1507" s="74"/>
      <c r="V1507" s="26"/>
      <c r="W1507" s="26"/>
      <c r="X1507" s="26"/>
      <c r="Y1507" s="26"/>
      <c r="Z1507" s="26"/>
      <c r="AA1507" s="26"/>
      <c r="AB1507" s="26"/>
      <c r="AC1507" s="26"/>
      <c r="AD1507" s="26"/>
      <c r="AE1507" s="26"/>
      <c r="AF1507" s="26"/>
      <c r="AG1507" s="26"/>
      <c r="AH1507" s="26"/>
      <c r="AI1507" s="26"/>
      <c r="AJ1507" s="26"/>
    </row>
    <row r="1508" spans="1:36" ht="37.5">
      <c r="A1508" s="67">
        <v>1550</v>
      </c>
      <c r="B1508" s="68">
        <v>45813</v>
      </c>
      <c r="C1508" s="67"/>
      <c r="D1508" s="70" t="s">
        <v>213</v>
      </c>
      <c r="E1508" s="69"/>
      <c r="F1508" s="69"/>
      <c r="G1508" s="70" t="s">
        <v>370</v>
      </c>
      <c r="H1508" s="70" t="s">
        <v>13478</v>
      </c>
      <c r="I1508" s="70"/>
      <c r="J1508" s="70" t="s">
        <v>1645</v>
      </c>
      <c r="K1508" s="70" t="s">
        <v>1616</v>
      </c>
      <c r="L1508" s="70" t="s">
        <v>61</v>
      </c>
      <c r="M1508" s="70" t="s">
        <v>13479</v>
      </c>
      <c r="N1508" s="70" t="s">
        <v>13480</v>
      </c>
      <c r="O1508" s="83" t="s">
        <v>13481</v>
      </c>
      <c r="P1508" s="72" t="s">
        <v>23</v>
      </c>
      <c r="Q1508" s="73"/>
      <c r="R1508" s="72" t="s">
        <v>24</v>
      </c>
      <c r="S1508" s="73" t="s">
        <v>1616</v>
      </c>
      <c r="T1508" s="73" t="s">
        <v>10605</v>
      </c>
      <c r="U1508" s="113">
        <v>45783</v>
      </c>
      <c r="V1508" s="26"/>
      <c r="W1508" s="26"/>
      <c r="X1508" s="26"/>
      <c r="Y1508" s="26"/>
      <c r="Z1508" s="26"/>
      <c r="AA1508" s="26"/>
      <c r="AB1508" s="26"/>
      <c r="AC1508" s="26"/>
      <c r="AD1508" s="26"/>
      <c r="AE1508" s="26"/>
      <c r="AF1508" s="26"/>
      <c r="AG1508" s="26"/>
      <c r="AH1508" s="26"/>
      <c r="AI1508" s="26"/>
      <c r="AJ1508" s="26"/>
    </row>
    <row r="1509" spans="1:36" ht="37.5">
      <c r="A1509" s="67">
        <v>1551</v>
      </c>
      <c r="B1509" s="68">
        <v>45813</v>
      </c>
      <c r="C1509" s="67"/>
      <c r="D1509" s="70" t="s">
        <v>973</v>
      </c>
      <c r="E1509" s="69"/>
      <c r="F1509" s="69"/>
      <c r="G1509" s="70" t="s">
        <v>13378</v>
      </c>
      <c r="H1509" s="70" t="s">
        <v>13379</v>
      </c>
      <c r="I1509" s="70"/>
      <c r="J1509" s="70" t="s">
        <v>1645</v>
      </c>
      <c r="K1509" s="70" t="s">
        <v>1616</v>
      </c>
      <c r="L1509" s="70" t="s">
        <v>61</v>
      </c>
      <c r="M1509" s="70" t="s">
        <v>13482</v>
      </c>
      <c r="N1509" s="70" t="s">
        <v>198</v>
      </c>
      <c r="O1509" s="83" t="s">
        <v>13483</v>
      </c>
      <c r="P1509" s="72" t="s">
        <v>23</v>
      </c>
      <c r="Q1509" s="73"/>
      <c r="R1509" s="72" t="s">
        <v>24</v>
      </c>
      <c r="S1509" s="73" t="s">
        <v>1616</v>
      </c>
      <c r="T1509" s="73" t="s">
        <v>10605</v>
      </c>
      <c r="U1509" s="113">
        <v>45783</v>
      </c>
      <c r="V1509" s="26"/>
      <c r="W1509" s="26"/>
      <c r="X1509" s="26"/>
      <c r="Y1509" s="26"/>
      <c r="Z1509" s="26"/>
      <c r="AA1509" s="26"/>
      <c r="AB1509" s="26"/>
      <c r="AC1509" s="26"/>
      <c r="AD1509" s="26"/>
      <c r="AE1509" s="26"/>
      <c r="AF1509" s="26"/>
      <c r="AG1509" s="26"/>
      <c r="AH1509" s="26"/>
      <c r="AI1509" s="26"/>
      <c r="AJ1509" s="26"/>
    </row>
    <row r="1510" spans="1:36" ht="50">
      <c r="A1510" s="67">
        <v>1552</v>
      </c>
      <c r="B1510" s="68">
        <v>45813</v>
      </c>
      <c r="C1510" s="67"/>
      <c r="D1510" s="70" t="s">
        <v>213</v>
      </c>
      <c r="E1510" s="69"/>
      <c r="F1510" s="69"/>
      <c r="G1510" s="70" t="s">
        <v>370</v>
      </c>
      <c r="H1510" s="70" t="s">
        <v>13478</v>
      </c>
      <c r="I1510" s="70"/>
      <c r="J1510" s="70" t="s">
        <v>1645</v>
      </c>
      <c r="K1510" s="70" t="s">
        <v>1616</v>
      </c>
      <c r="L1510" s="70" t="s">
        <v>61</v>
      </c>
      <c r="M1510" s="70" t="s">
        <v>13484</v>
      </c>
      <c r="N1510" s="70" t="s">
        <v>13480</v>
      </c>
      <c r="O1510" s="83" t="s">
        <v>13485</v>
      </c>
      <c r="P1510" s="72" t="s">
        <v>23</v>
      </c>
      <c r="Q1510" s="73"/>
      <c r="R1510" s="72" t="s">
        <v>24</v>
      </c>
      <c r="S1510" s="73" t="s">
        <v>1616</v>
      </c>
      <c r="T1510" s="73" t="s">
        <v>10605</v>
      </c>
      <c r="U1510" s="113">
        <v>45783</v>
      </c>
      <c r="V1510" s="26"/>
      <c r="W1510" s="26"/>
      <c r="X1510" s="26"/>
      <c r="Y1510" s="26"/>
      <c r="Z1510" s="26"/>
      <c r="AA1510" s="26"/>
      <c r="AB1510" s="26"/>
      <c r="AC1510" s="26"/>
      <c r="AD1510" s="26"/>
      <c r="AE1510" s="26"/>
      <c r="AF1510" s="26"/>
      <c r="AG1510" s="26"/>
      <c r="AH1510" s="26"/>
      <c r="AI1510" s="26"/>
      <c r="AJ1510" s="26"/>
    </row>
    <row r="1511" spans="1:36" ht="37.5">
      <c r="A1511" s="67">
        <v>1553</v>
      </c>
      <c r="B1511" s="68">
        <v>45813</v>
      </c>
      <c r="C1511" s="67"/>
      <c r="D1511" s="70" t="s">
        <v>145</v>
      </c>
      <c r="E1511" s="69"/>
      <c r="F1511" s="69"/>
      <c r="G1511" s="70" t="s">
        <v>10963</v>
      </c>
      <c r="H1511" s="70" t="s">
        <v>13486</v>
      </c>
      <c r="I1511" s="70" t="s">
        <v>13487</v>
      </c>
      <c r="J1511" s="70" t="s">
        <v>977</v>
      </c>
      <c r="K1511" s="70" t="s">
        <v>127</v>
      </c>
      <c r="L1511" s="70" t="s">
        <v>142</v>
      </c>
      <c r="M1511" s="70" t="s">
        <v>13488</v>
      </c>
      <c r="N1511" s="70" t="s">
        <v>13489</v>
      </c>
      <c r="O1511" s="83" t="s">
        <v>13490</v>
      </c>
      <c r="P1511" s="72" t="s">
        <v>901</v>
      </c>
      <c r="Q1511" s="73" t="s">
        <v>11049</v>
      </c>
      <c r="R1511" s="72"/>
      <c r="S1511" s="73"/>
      <c r="T1511" s="73"/>
      <c r="U1511" s="74"/>
      <c r="V1511" s="26"/>
      <c r="W1511" s="26"/>
      <c r="X1511" s="26"/>
      <c r="Y1511" s="26"/>
      <c r="Z1511" s="26"/>
      <c r="AA1511" s="26"/>
      <c r="AB1511" s="26"/>
      <c r="AC1511" s="26"/>
      <c r="AD1511" s="26"/>
      <c r="AE1511" s="26"/>
      <c r="AF1511" s="26"/>
      <c r="AG1511" s="26"/>
      <c r="AH1511" s="26"/>
      <c r="AI1511" s="26"/>
      <c r="AJ1511" s="26"/>
    </row>
    <row r="1512" spans="1:36" ht="125">
      <c r="A1512" s="67">
        <v>1554</v>
      </c>
      <c r="B1512" s="68">
        <v>45813</v>
      </c>
      <c r="C1512" s="67"/>
      <c r="D1512" s="70" t="s">
        <v>110</v>
      </c>
      <c r="E1512" s="69"/>
      <c r="F1512" s="69"/>
      <c r="G1512" s="70" t="s">
        <v>49</v>
      </c>
      <c r="H1512" s="70" t="s">
        <v>13491</v>
      </c>
      <c r="I1512" s="70" t="s">
        <v>12586</v>
      </c>
      <c r="J1512" s="70" t="s">
        <v>977</v>
      </c>
      <c r="K1512" s="70" t="s">
        <v>127</v>
      </c>
      <c r="L1512" s="70" t="s">
        <v>37</v>
      </c>
      <c r="M1512" s="70" t="s">
        <v>13492</v>
      </c>
      <c r="N1512" s="70" t="s">
        <v>13493</v>
      </c>
      <c r="O1512" s="70"/>
      <c r="P1512" s="72" t="s">
        <v>901</v>
      </c>
      <c r="Q1512" s="73" t="s">
        <v>13494</v>
      </c>
      <c r="R1512" s="72"/>
      <c r="S1512" s="73"/>
      <c r="T1512" s="73"/>
      <c r="U1512" s="74"/>
      <c r="V1512" s="26"/>
      <c r="W1512" s="26"/>
      <c r="X1512" s="26"/>
      <c r="Y1512" s="26"/>
      <c r="Z1512" s="26"/>
      <c r="AA1512" s="26"/>
      <c r="AB1512" s="26"/>
      <c r="AC1512" s="26"/>
      <c r="AD1512" s="26"/>
      <c r="AE1512" s="26"/>
      <c r="AF1512" s="26"/>
      <c r="AG1512" s="26"/>
      <c r="AH1512" s="26"/>
      <c r="AI1512" s="26"/>
      <c r="AJ1512" s="26"/>
    </row>
    <row r="1513" spans="1:36" ht="87.5">
      <c r="A1513" s="67">
        <v>1555</v>
      </c>
      <c r="B1513" s="68">
        <v>45813</v>
      </c>
      <c r="C1513" s="67"/>
      <c r="D1513" s="70" t="s">
        <v>8298</v>
      </c>
      <c r="E1513" s="69"/>
      <c r="F1513" s="69"/>
      <c r="G1513" s="70" t="s">
        <v>733</v>
      </c>
      <c r="H1513" s="70" t="s">
        <v>13495</v>
      </c>
      <c r="I1513" s="70" t="s">
        <v>11045</v>
      </c>
      <c r="J1513" s="70" t="s">
        <v>977</v>
      </c>
      <c r="K1513" s="70" t="s">
        <v>127</v>
      </c>
      <c r="L1513" s="70" t="s">
        <v>486</v>
      </c>
      <c r="M1513" s="70" t="s">
        <v>13469</v>
      </c>
      <c r="N1513" s="70" t="s">
        <v>13496</v>
      </c>
      <c r="O1513" s="83" t="s">
        <v>13497</v>
      </c>
      <c r="P1513" s="72" t="s">
        <v>23</v>
      </c>
      <c r="Q1513" s="73"/>
      <c r="R1513" s="72"/>
      <c r="S1513" s="73"/>
      <c r="T1513" s="73"/>
      <c r="U1513" s="74"/>
      <c r="V1513" s="26"/>
      <c r="W1513" s="26"/>
      <c r="X1513" s="26"/>
      <c r="Y1513" s="26"/>
      <c r="Z1513" s="26"/>
      <c r="AA1513" s="26"/>
      <c r="AB1513" s="26"/>
      <c r="AC1513" s="26"/>
      <c r="AD1513" s="26"/>
      <c r="AE1513" s="26"/>
      <c r="AF1513" s="26"/>
      <c r="AG1513" s="26"/>
      <c r="AH1513" s="26"/>
      <c r="AI1513" s="26"/>
      <c r="AJ1513" s="26"/>
    </row>
    <row r="1514" spans="1:36" ht="62.5">
      <c r="A1514" s="67">
        <v>1556</v>
      </c>
      <c r="B1514" s="68">
        <v>45813</v>
      </c>
      <c r="C1514" s="67"/>
      <c r="D1514" s="70" t="s">
        <v>960</v>
      </c>
      <c r="E1514" s="69"/>
      <c r="F1514" s="69"/>
      <c r="G1514" s="70" t="s">
        <v>157</v>
      </c>
      <c r="H1514" s="70" t="s">
        <v>13498</v>
      </c>
      <c r="I1514" s="70" t="s">
        <v>13499</v>
      </c>
      <c r="J1514" s="70" t="s">
        <v>1645</v>
      </c>
      <c r="K1514" s="70" t="s">
        <v>1917</v>
      </c>
      <c r="L1514" s="70" t="s">
        <v>88</v>
      </c>
      <c r="M1514" s="70" t="s">
        <v>13500</v>
      </c>
      <c r="N1514" s="70" t="s">
        <v>991</v>
      </c>
      <c r="O1514" s="70"/>
      <c r="P1514" s="72" t="s">
        <v>23</v>
      </c>
      <c r="Q1514" s="73"/>
      <c r="R1514" s="72"/>
      <c r="S1514" s="73"/>
      <c r="T1514" s="73"/>
      <c r="U1514" s="74"/>
      <c r="V1514" s="26"/>
      <c r="W1514" s="26"/>
      <c r="X1514" s="26"/>
      <c r="Y1514" s="26"/>
      <c r="Z1514" s="26"/>
      <c r="AA1514" s="26"/>
      <c r="AB1514" s="26"/>
      <c r="AC1514" s="26"/>
      <c r="AD1514" s="26"/>
      <c r="AE1514" s="26"/>
      <c r="AF1514" s="26"/>
      <c r="AG1514" s="26"/>
      <c r="AH1514" s="26"/>
      <c r="AI1514" s="26"/>
      <c r="AJ1514" s="26"/>
    </row>
    <row r="1515" spans="1:36" ht="37.5">
      <c r="A1515" s="67">
        <v>1557</v>
      </c>
      <c r="B1515" s="68">
        <v>45813</v>
      </c>
      <c r="C1515" s="67"/>
      <c r="D1515" s="70" t="s">
        <v>8298</v>
      </c>
      <c r="E1515" s="69"/>
      <c r="F1515" s="69"/>
      <c r="G1515" s="70" t="s">
        <v>104</v>
      </c>
      <c r="H1515" s="70" t="s">
        <v>13501</v>
      </c>
      <c r="I1515" s="70" t="s">
        <v>11045</v>
      </c>
      <c r="J1515" s="70" t="s">
        <v>977</v>
      </c>
      <c r="K1515" s="70" t="s">
        <v>127</v>
      </c>
      <c r="L1515" s="70" t="s">
        <v>10323</v>
      </c>
      <c r="M1515" s="70" t="s">
        <v>13502</v>
      </c>
      <c r="N1515" s="70" t="s">
        <v>13503</v>
      </c>
      <c r="O1515" s="83" t="s">
        <v>13504</v>
      </c>
      <c r="P1515" s="72" t="s">
        <v>901</v>
      </c>
      <c r="Q1515" s="73"/>
      <c r="R1515" s="72"/>
      <c r="S1515" s="73"/>
      <c r="T1515" s="73"/>
      <c r="U1515" s="74"/>
      <c r="V1515" s="26"/>
      <c r="W1515" s="26"/>
      <c r="X1515" s="26"/>
      <c r="Y1515" s="26"/>
      <c r="Z1515" s="26"/>
      <c r="AA1515" s="26"/>
      <c r="AB1515" s="26"/>
      <c r="AC1515" s="26"/>
      <c r="AD1515" s="26"/>
      <c r="AE1515" s="26"/>
      <c r="AF1515" s="26"/>
      <c r="AG1515" s="26"/>
      <c r="AH1515" s="26"/>
      <c r="AI1515" s="26"/>
      <c r="AJ1515" s="26"/>
    </row>
    <row r="1516" spans="1:36" ht="87.5">
      <c r="A1516" s="67">
        <v>1558</v>
      </c>
      <c r="B1516" s="68">
        <v>45813</v>
      </c>
      <c r="C1516" s="67"/>
      <c r="D1516" s="70" t="s">
        <v>357</v>
      </c>
      <c r="E1516" s="69"/>
      <c r="F1516" s="69"/>
      <c r="G1516" s="70" t="s">
        <v>4553</v>
      </c>
      <c r="H1516" s="70" t="s">
        <v>13505</v>
      </c>
      <c r="I1516" s="70"/>
      <c r="J1516" s="70" t="s">
        <v>1645</v>
      </c>
      <c r="K1516" s="70" t="s">
        <v>1616</v>
      </c>
      <c r="L1516" s="70" t="s">
        <v>125</v>
      </c>
      <c r="M1516" s="70" t="s">
        <v>13506</v>
      </c>
      <c r="N1516" s="70" t="s">
        <v>991</v>
      </c>
      <c r="O1516" s="70"/>
      <c r="P1516" s="72" t="s">
        <v>23</v>
      </c>
      <c r="Q1516" s="73"/>
      <c r="R1516" s="72"/>
      <c r="S1516" s="73"/>
      <c r="T1516" s="73"/>
      <c r="U1516" s="74"/>
      <c r="V1516" s="26"/>
      <c r="W1516" s="26"/>
      <c r="X1516" s="26"/>
      <c r="Y1516" s="26"/>
      <c r="Z1516" s="26"/>
      <c r="AA1516" s="26"/>
      <c r="AB1516" s="26"/>
      <c r="AC1516" s="26"/>
      <c r="AD1516" s="26"/>
      <c r="AE1516" s="26"/>
      <c r="AF1516" s="26"/>
      <c r="AG1516" s="26"/>
      <c r="AH1516" s="26"/>
      <c r="AI1516" s="26"/>
      <c r="AJ1516" s="26"/>
    </row>
    <row r="1517" spans="1:36" ht="75">
      <c r="A1517" s="67">
        <v>1559</v>
      </c>
      <c r="B1517" s="68">
        <v>45813</v>
      </c>
      <c r="C1517" s="67"/>
      <c r="D1517" s="70" t="s">
        <v>393</v>
      </c>
      <c r="E1517" s="69"/>
      <c r="F1517" s="69"/>
      <c r="G1517" s="70" t="s">
        <v>13357</v>
      </c>
      <c r="H1517" s="70" t="s">
        <v>13507</v>
      </c>
      <c r="I1517" s="70" t="s">
        <v>13390</v>
      </c>
      <c r="J1517" s="70" t="s">
        <v>825</v>
      </c>
      <c r="K1517" s="70" t="s">
        <v>1183</v>
      </c>
      <c r="L1517" s="70" t="s">
        <v>486</v>
      </c>
      <c r="M1517" s="70" t="s">
        <v>5243</v>
      </c>
      <c r="N1517" s="70" t="s">
        <v>6139</v>
      </c>
      <c r="O1517" s="83" t="s">
        <v>13508</v>
      </c>
      <c r="P1517" s="72" t="s">
        <v>23</v>
      </c>
      <c r="Q1517" s="73"/>
      <c r="R1517" s="72"/>
      <c r="S1517" s="73"/>
      <c r="T1517" s="73"/>
      <c r="U1517" s="74"/>
      <c r="V1517" s="26"/>
      <c r="W1517" s="26"/>
      <c r="X1517" s="26"/>
      <c r="Y1517" s="26"/>
      <c r="Z1517" s="26"/>
      <c r="AA1517" s="26"/>
      <c r="AB1517" s="26"/>
      <c r="AC1517" s="26"/>
      <c r="AD1517" s="26"/>
      <c r="AE1517" s="26"/>
      <c r="AF1517" s="26"/>
      <c r="AG1517" s="26"/>
      <c r="AH1517" s="26"/>
      <c r="AI1517" s="26"/>
      <c r="AJ1517" s="26"/>
    </row>
    <row r="1518" spans="1:36" ht="37.5">
      <c r="A1518" s="67">
        <v>1560</v>
      </c>
      <c r="B1518" s="68">
        <v>45813</v>
      </c>
      <c r="C1518" s="67"/>
      <c r="D1518" s="70" t="s">
        <v>295</v>
      </c>
      <c r="E1518" s="69"/>
      <c r="F1518" s="69"/>
      <c r="G1518" s="70" t="s">
        <v>433</v>
      </c>
      <c r="H1518" s="70" t="s">
        <v>13509</v>
      </c>
      <c r="I1518" s="70" t="s">
        <v>13510</v>
      </c>
      <c r="J1518" s="70" t="s">
        <v>1651</v>
      </c>
      <c r="K1518" s="70" t="s">
        <v>1583</v>
      </c>
      <c r="L1518" s="70" t="s">
        <v>216</v>
      </c>
      <c r="M1518" s="70" t="s">
        <v>13511</v>
      </c>
      <c r="N1518" s="70" t="s">
        <v>4080</v>
      </c>
      <c r="O1518" s="83" t="s">
        <v>13512</v>
      </c>
      <c r="P1518" s="72" t="s">
        <v>23</v>
      </c>
      <c r="Q1518" s="73"/>
      <c r="R1518" s="72"/>
      <c r="S1518" s="73"/>
      <c r="T1518" s="73"/>
      <c r="U1518" s="74"/>
      <c r="V1518" s="26"/>
      <c r="W1518" s="26"/>
      <c r="X1518" s="26"/>
      <c r="Y1518" s="26"/>
      <c r="Z1518" s="26"/>
      <c r="AA1518" s="26"/>
      <c r="AB1518" s="26"/>
      <c r="AC1518" s="26"/>
      <c r="AD1518" s="26"/>
      <c r="AE1518" s="26"/>
      <c r="AF1518" s="26"/>
      <c r="AG1518" s="26"/>
      <c r="AH1518" s="26"/>
      <c r="AI1518" s="26"/>
      <c r="AJ1518" s="26"/>
    </row>
    <row r="1519" spans="1:36" ht="25">
      <c r="A1519" s="67">
        <v>1561</v>
      </c>
      <c r="B1519" s="68">
        <v>45818</v>
      </c>
      <c r="C1519" s="67"/>
      <c r="D1519" s="70" t="s">
        <v>380</v>
      </c>
      <c r="E1519" s="69"/>
      <c r="F1519" s="69"/>
      <c r="G1519" s="70" t="s">
        <v>154</v>
      </c>
      <c r="H1519" s="70" t="s">
        <v>13513</v>
      </c>
      <c r="I1519" s="70" t="s">
        <v>13514</v>
      </c>
      <c r="J1519" s="70" t="s">
        <v>977</v>
      </c>
      <c r="K1519" s="70" t="s">
        <v>1616</v>
      </c>
      <c r="L1519" s="70" t="s">
        <v>486</v>
      </c>
      <c r="M1519" s="70" t="s">
        <v>13515</v>
      </c>
      <c r="N1519" s="70" t="s">
        <v>5837</v>
      </c>
      <c r="O1519" s="83" t="s">
        <v>13516</v>
      </c>
      <c r="P1519" s="72" t="s">
        <v>23</v>
      </c>
      <c r="Q1519" s="73"/>
      <c r="R1519" s="72"/>
      <c r="S1519" s="73"/>
      <c r="T1519" s="73"/>
      <c r="U1519" s="74"/>
      <c r="V1519" s="26"/>
      <c r="W1519" s="26"/>
      <c r="X1519" s="26"/>
      <c r="Y1519" s="26"/>
      <c r="Z1519" s="26"/>
      <c r="AA1519" s="26"/>
      <c r="AB1519" s="26"/>
      <c r="AC1519" s="26"/>
      <c r="AD1519" s="26"/>
      <c r="AE1519" s="26"/>
      <c r="AF1519" s="26"/>
      <c r="AG1519" s="26"/>
      <c r="AH1519" s="26"/>
      <c r="AI1519" s="26"/>
      <c r="AJ1519" s="26"/>
    </row>
    <row r="1520" spans="1:36" ht="50">
      <c r="A1520" s="67">
        <v>1562</v>
      </c>
      <c r="B1520" s="68">
        <v>45818</v>
      </c>
      <c r="C1520" s="67"/>
      <c r="D1520" s="70" t="s">
        <v>331</v>
      </c>
      <c r="E1520" s="69"/>
      <c r="F1520" s="69"/>
      <c r="G1520" s="70" t="s">
        <v>13467</v>
      </c>
      <c r="H1520" s="70" t="s">
        <v>13517</v>
      </c>
      <c r="I1520" s="70" t="s">
        <v>13518</v>
      </c>
      <c r="J1520" s="70" t="s">
        <v>1645</v>
      </c>
      <c r="K1520" s="70" t="s">
        <v>127</v>
      </c>
      <c r="L1520" s="70" t="s">
        <v>37</v>
      </c>
      <c r="M1520" s="70" t="s">
        <v>10217</v>
      </c>
      <c r="N1520" s="70" t="s">
        <v>9287</v>
      </c>
      <c r="O1520" s="83" t="s">
        <v>13519</v>
      </c>
      <c r="P1520" s="72" t="s">
        <v>23</v>
      </c>
      <c r="Q1520" s="73"/>
      <c r="R1520" s="72"/>
      <c r="S1520" s="73"/>
      <c r="T1520" s="73"/>
      <c r="U1520" s="74"/>
      <c r="V1520" s="26"/>
      <c r="W1520" s="26"/>
      <c r="X1520" s="26"/>
      <c r="Y1520" s="26"/>
      <c r="Z1520" s="26"/>
      <c r="AA1520" s="26"/>
      <c r="AB1520" s="26"/>
      <c r="AC1520" s="26"/>
      <c r="AD1520" s="26"/>
      <c r="AE1520" s="26"/>
      <c r="AF1520" s="26"/>
      <c r="AG1520" s="26"/>
      <c r="AH1520" s="26"/>
      <c r="AI1520" s="26"/>
      <c r="AJ1520" s="26"/>
    </row>
    <row r="1521" spans="1:36" ht="112.5">
      <c r="A1521" s="67">
        <v>1563</v>
      </c>
      <c r="B1521" s="68">
        <v>45818</v>
      </c>
      <c r="C1521" s="67"/>
      <c r="D1521" s="70" t="s">
        <v>331</v>
      </c>
      <c r="E1521" s="69"/>
      <c r="F1521" s="69"/>
      <c r="G1521" s="70" t="s">
        <v>13467</v>
      </c>
      <c r="H1521" s="70" t="s">
        <v>13520</v>
      </c>
      <c r="I1521" s="70" t="s">
        <v>13518</v>
      </c>
      <c r="J1521" s="70" t="s">
        <v>1645</v>
      </c>
      <c r="K1521" s="70" t="s">
        <v>127</v>
      </c>
      <c r="L1521" s="70" t="s">
        <v>486</v>
      </c>
      <c r="M1521" s="70" t="s">
        <v>13469</v>
      </c>
      <c r="N1521" s="70" t="s">
        <v>13521</v>
      </c>
      <c r="O1521" s="83" t="s">
        <v>13522</v>
      </c>
      <c r="P1521" s="72" t="s">
        <v>23</v>
      </c>
      <c r="Q1521" s="73"/>
      <c r="R1521" s="72"/>
      <c r="S1521" s="73"/>
      <c r="T1521" s="73"/>
      <c r="U1521" s="74"/>
      <c r="V1521" s="26"/>
      <c r="W1521" s="26"/>
      <c r="X1521" s="26"/>
      <c r="Y1521" s="26"/>
      <c r="Z1521" s="26"/>
      <c r="AA1521" s="26"/>
      <c r="AB1521" s="26"/>
      <c r="AC1521" s="26"/>
      <c r="AD1521" s="26"/>
      <c r="AE1521" s="26"/>
      <c r="AF1521" s="26"/>
      <c r="AG1521" s="26"/>
      <c r="AH1521" s="26"/>
      <c r="AI1521" s="26"/>
      <c r="AJ1521" s="26"/>
    </row>
    <row r="1522" spans="1:36" ht="25">
      <c r="A1522" s="67">
        <v>1564</v>
      </c>
      <c r="B1522" s="68">
        <v>45818</v>
      </c>
      <c r="C1522" s="67"/>
      <c r="D1522" s="70" t="s">
        <v>273</v>
      </c>
      <c r="E1522" s="69"/>
      <c r="F1522" s="69"/>
      <c r="G1522" s="70" t="s">
        <v>189</v>
      </c>
      <c r="H1522" s="70" t="s">
        <v>13523</v>
      </c>
      <c r="I1522" s="70" t="s">
        <v>13524</v>
      </c>
      <c r="J1522" s="70" t="s">
        <v>1645</v>
      </c>
      <c r="K1522" s="70" t="s">
        <v>440</v>
      </c>
      <c r="L1522" s="70" t="s">
        <v>37</v>
      </c>
      <c r="M1522" s="70" t="s">
        <v>13525</v>
      </c>
      <c r="N1522" s="70" t="s">
        <v>13526</v>
      </c>
      <c r="O1522" s="83" t="s">
        <v>13527</v>
      </c>
      <c r="P1522" s="72" t="s">
        <v>23</v>
      </c>
      <c r="Q1522" s="73"/>
      <c r="R1522" s="72"/>
      <c r="S1522" s="73"/>
      <c r="T1522" s="73"/>
      <c r="U1522" s="74"/>
      <c r="V1522" s="26"/>
      <c r="W1522" s="26"/>
      <c r="X1522" s="26"/>
      <c r="Y1522" s="26"/>
      <c r="Z1522" s="26"/>
      <c r="AA1522" s="26"/>
      <c r="AB1522" s="26"/>
      <c r="AC1522" s="26"/>
      <c r="AD1522" s="26"/>
      <c r="AE1522" s="26"/>
      <c r="AF1522" s="26"/>
      <c r="AG1522" s="26"/>
      <c r="AH1522" s="26"/>
      <c r="AI1522" s="26"/>
      <c r="AJ1522" s="26"/>
    </row>
    <row r="1523" spans="1:36" ht="25">
      <c r="A1523" s="67"/>
      <c r="B1523" s="68">
        <v>45818</v>
      </c>
      <c r="C1523" s="67"/>
      <c r="D1523" s="70" t="s">
        <v>273</v>
      </c>
      <c r="E1523" s="69"/>
      <c r="F1523" s="69"/>
      <c r="G1523" s="70" t="s">
        <v>189</v>
      </c>
      <c r="H1523" s="70" t="s">
        <v>13523</v>
      </c>
      <c r="I1523" s="70" t="s">
        <v>13524</v>
      </c>
      <c r="J1523" s="70" t="s">
        <v>1645</v>
      </c>
      <c r="K1523" s="70" t="s">
        <v>440</v>
      </c>
      <c r="L1523" s="70" t="s">
        <v>142</v>
      </c>
      <c r="M1523" s="70" t="s">
        <v>13528</v>
      </c>
      <c r="N1523" s="70" t="s">
        <v>2505</v>
      </c>
      <c r="O1523" s="83" t="s">
        <v>13529</v>
      </c>
      <c r="P1523" s="72" t="s">
        <v>23</v>
      </c>
      <c r="Q1523" s="73"/>
      <c r="R1523" s="72"/>
      <c r="S1523" s="73"/>
      <c r="T1523" s="73"/>
      <c r="U1523" s="74"/>
      <c r="V1523" s="26"/>
      <c r="W1523" s="26"/>
      <c r="X1523" s="26"/>
      <c r="Y1523" s="26"/>
      <c r="Z1523" s="26"/>
      <c r="AA1523" s="26"/>
      <c r="AB1523" s="26"/>
      <c r="AC1523" s="26"/>
      <c r="AD1523" s="26"/>
      <c r="AE1523" s="26"/>
      <c r="AF1523" s="26"/>
      <c r="AG1523" s="26"/>
      <c r="AH1523" s="26"/>
      <c r="AI1523" s="26"/>
      <c r="AJ1523" s="26"/>
    </row>
    <row r="1524" spans="1:36" ht="37.5">
      <c r="A1524" s="67">
        <v>1565</v>
      </c>
      <c r="B1524" s="68">
        <v>45818</v>
      </c>
      <c r="C1524" s="67"/>
      <c r="D1524" s="70" t="s">
        <v>8825</v>
      </c>
      <c r="E1524" s="69"/>
      <c r="F1524" s="69"/>
      <c r="G1524" s="70" t="s">
        <v>326</v>
      </c>
      <c r="H1524" s="70" t="s">
        <v>13530</v>
      </c>
      <c r="I1524" s="70" t="s">
        <v>12800</v>
      </c>
      <c r="J1524" s="70" t="s">
        <v>1645</v>
      </c>
      <c r="K1524" s="70" t="s">
        <v>127</v>
      </c>
      <c r="L1524" s="70" t="s">
        <v>142</v>
      </c>
      <c r="M1524" s="70" t="s">
        <v>13531</v>
      </c>
      <c r="N1524" s="70" t="s">
        <v>13532</v>
      </c>
      <c r="O1524" s="144" t="s">
        <v>13533</v>
      </c>
      <c r="P1524" s="72" t="s">
        <v>901</v>
      </c>
      <c r="Q1524" s="73" t="s">
        <v>13534</v>
      </c>
      <c r="R1524" s="72" t="s">
        <v>727</v>
      </c>
      <c r="S1524" s="73" t="s">
        <v>127</v>
      </c>
      <c r="T1524" s="73" t="s">
        <v>13535</v>
      </c>
      <c r="U1524" s="74"/>
      <c r="V1524" s="26"/>
      <c r="W1524" s="26"/>
      <c r="X1524" s="26"/>
      <c r="Y1524" s="26"/>
      <c r="Z1524" s="26"/>
      <c r="AA1524" s="26"/>
      <c r="AB1524" s="26"/>
      <c r="AC1524" s="26"/>
      <c r="AD1524" s="26"/>
      <c r="AE1524" s="26"/>
      <c r="AF1524" s="26"/>
      <c r="AG1524" s="26"/>
      <c r="AH1524" s="26"/>
      <c r="AI1524" s="26"/>
      <c r="AJ1524" s="26"/>
    </row>
    <row r="1525" spans="1:36" ht="50">
      <c r="A1525" s="67">
        <v>1566</v>
      </c>
      <c r="B1525" s="68">
        <v>45818</v>
      </c>
      <c r="C1525" s="67"/>
      <c r="D1525" s="70" t="s">
        <v>473</v>
      </c>
      <c r="E1525" s="69"/>
      <c r="F1525" s="69"/>
      <c r="G1525" s="70" t="s">
        <v>104</v>
      </c>
      <c r="H1525" s="70" t="s">
        <v>13536</v>
      </c>
      <c r="I1525" s="70" t="s">
        <v>13537</v>
      </c>
      <c r="J1525" s="70" t="s">
        <v>977</v>
      </c>
      <c r="K1525" s="70" t="s">
        <v>440</v>
      </c>
      <c r="L1525" s="70" t="s">
        <v>142</v>
      </c>
      <c r="M1525" s="70" t="s">
        <v>13538</v>
      </c>
      <c r="N1525" s="70" t="s">
        <v>4916</v>
      </c>
      <c r="O1525" s="83" t="s">
        <v>13539</v>
      </c>
      <c r="P1525" s="72" t="s">
        <v>23</v>
      </c>
      <c r="Q1525" s="73" t="s">
        <v>13540</v>
      </c>
      <c r="R1525" s="72"/>
      <c r="S1525" s="73"/>
      <c r="T1525" s="73"/>
      <c r="U1525" s="74"/>
      <c r="V1525" s="26"/>
      <c r="W1525" s="26"/>
      <c r="X1525" s="26"/>
      <c r="Y1525" s="26"/>
      <c r="Z1525" s="26"/>
      <c r="AA1525" s="26"/>
      <c r="AB1525" s="26"/>
      <c r="AC1525" s="26"/>
      <c r="AD1525" s="26"/>
      <c r="AE1525" s="26"/>
      <c r="AF1525" s="26"/>
      <c r="AG1525" s="26"/>
      <c r="AH1525" s="26"/>
      <c r="AI1525" s="26"/>
      <c r="AJ1525" s="26"/>
    </row>
    <row r="1526" spans="1:36" ht="25">
      <c r="A1526" s="67">
        <v>1567</v>
      </c>
      <c r="B1526" s="68">
        <v>45818</v>
      </c>
      <c r="C1526" s="67"/>
      <c r="D1526" s="70" t="s">
        <v>384</v>
      </c>
      <c r="E1526" s="69"/>
      <c r="F1526" s="69"/>
      <c r="G1526" s="70" t="s">
        <v>51</v>
      </c>
      <c r="H1526" s="70" t="s">
        <v>13541</v>
      </c>
      <c r="I1526" s="70" t="s">
        <v>13271</v>
      </c>
      <c r="J1526" s="70" t="s">
        <v>1645</v>
      </c>
      <c r="K1526" s="70" t="s">
        <v>440</v>
      </c>
      <c r="L1526" s="70" t="s">
        <v>486</v>
      </c>
      <c r="M1526" s="70" t="s">
        <v>4525</v>
      </c>
      <c r="N1526" s="70" t="s">
        <v>4526</v>
      </c>
      <c r="O1526" s="83" t="s">
        <v>13542</v>
      </c>
      <c r="P1526" s="72" t="s">
        <v>23</v>
      </c>
      <c r="Q1526" s="73"/>
      <c r="R1526" s="72"/>
      <c r="S1526" s="73"/>
      <c r="T1526" s="73"/>
      <c r="U1526" s="74"/>
      <c r="V1526" s="26"/>
      <c r="W1526" s="26"/>
      <c r="X1526" s="26"/>
      <c r="Y1526" s="26"/>
      <c r="Z1526" s="26"/>
      <c r="AA1526" s="26"/>
      <c r="AB1526" s="26"/>
      <c r="AC1526" s="26"/>
      <c r="AD1526" s="26"/>
      <c r="AE1526" s="26"/>
      <c r="AF1526" s="26"/>
      <c r="AG1526" s="26"/>
      <c r="AH1526" s="26"/>
      <c r="AI1526" s="26"/>
      <c r="AJ1526" s="26"/>
    </row>
    <row r="1527" spans="1:36" ht="75">
      <c r="A1527" s="67">
        <v>1568</v>
      </c>
      <c r="B1527" s="68">
        <v>45818</v>
      </c>
      <c r="C1527" s="67"/>
      <c r="D1527" s="70" t="s">
        <v>433</v>
      </c>
      <c r="E1527" s="69"/>
      <c r="F1527" s="69"/>
      <c r="G1527" s="70" t="s">
        <v>13543</v>
      </c>
      <c r="H1527" s="222" t="s">
        <v>13544</v>
      </c>
      <c r="I1527" s="70" t="s">
        <v>13545</v>
      </c>
      <c r="J1527" s="70" t="s">
        <v>13546</v>
      </c>
      <c r="K1527" s="70" t="s">
        <v>1583</v>
      </c>
      <c r="L1527" s="70" t="s">
        <v>2138</v>
      </c>
      <c r="M1527" s="70" t="s">
        <v>13547</v>
      </c>
      <c r="N1527" s="70" t="s">
        <v>13548</v>
      </c>
      <c r="O1527" s="83" t="s">
        <v>13549</v>
      </c>
      <c r="P1527" s="72" t="s">
        <v>901</v>
      </c>
      <c r="Q1527" s="73"/>
      <c r="R1527" s="72"/>
      <c r="S1527" s="73"/>
      <c r="T1527" s="73"/>
      <c r="U1527" s="74"/>
      <c r="V1527" s="26"/>
      <c r="W1527" s="26"/>
      <c r="X1527" s="26"/>
      <c r="Y1527" s="26"/>
      <c r="Z1527" s="26"/>
      <c r="AA1527" s="26"/>
      <c r="AB1527" s="26"/>
      <c r="AC1527" s="26"/>
      <c r="AD1527" s="26"/>
      <c r="AE1527" s="26"/>
      <c r="AF1527" s="26"/>
      <c r="AG1527" s="26"/>
      <c r="AH1527" s="26"/>
      <c r="AI1527" s="26"/>
      <c r="AJ1527" s="26"/>
    </row>
    <row r="1528" spans="1:36" ht="50">
      <c r="A1528" s="67">
        <v>1569</v>
      </c>
      <c r="B1528" s="68">
        <v>45818</v>
      </c>
      <c r="C1528" s="67"/>
      <c r="D1528" s="70" t="s">
        <v>973</v>
      </c>
      <c r="E1528" s="69"/>
      <c r="F1528" s="69"/>
      <c r="G1528" s="70" t="s">
        <v>154</v>
      </c>
      <c r="H1528" s="70" t="s">
        <v>13550</v>
      </c>
      <c r="I1528" s="70"/>
      <c r="J1528" s="70" t="s">
        <v>10839</v>
      </c>
      <c r="K1528" s="70" t="s">
        <v>1616</v>
      </c>
      <c r="L1528" s="70" t="s">
        <v>221</v>
      </c>
      <c r="M1528" s="70" t="s">
        <v>13551</v>
      </c>
      <c r="N1528" s="70" t="s">
        <v>13552</v>
      </c>
      <c r="O1528" s="83" t="s">
        <v>13553</v>
      </c>
      <c r="P1528" s="72" t="s">
        <v>23</v>
      </c>
      <c r="Q1528" s="73"/>
      <c r="R1528" s="72" t="s">
        <v>24</v>
      </c>
      <c r="S1528" s="73" t="s">
        <v>440</v>
      </c>
      <c r="T1528" s="104" t="s">
        <v>13554</v>
      </c>
      <c r="U1528" s="78">
        <v>45997</v>
      </c>
      <c r="V1528" s="26"/>
      <c r="W1528" s="26"/>
      <c r="X1528" s="26"/>
      <c r="Y1528" s="26"/>
      <c r="Z1528" s="26"/>
      <c r="AA1528" s="26"/>
      <c r="AB1528" s="26"/>
      <c r="AC1528" s="26"/>
      <c r="AD1528" s="26"/>
      <c r="AE1528" s="26"/>
      <c r="AF1528" s="26"/>
      <c r="AG1528" s="26"/>
      <c r="AH1528" s="26"/>
      <c r="AI1528" s="26"/>
      <c r="AJ1528" s="26"/>
    </row>
    <row r="1529" spans="1:36" ht="25">
      <c r="A1529" s="67">
        <v>1570</v>
      </c>
      <c r="B1529" s="68">
        <v>45818</v>
      </c>
      <c r="C1529" s="67"/>
      <c r="D1529" s="70" t="s">
        <v>973</v>
      </c>
      <c r="E1529" s="69"/>
      <c r="F1529" s="69"/>
      <c r="G1529" s="70" t="s">
        <v>208</v>
      </c>
      <c r="H1529" s="70" t="s">
        <v>13555</v>
      </c>
      <c r="I1529" s="70"/>
      <c r="J1529" s="70" t="s">
        <v>10839</v>
      </c>
      <c r="K1529" s="70" t="s">
        <v>1616</v>
      </c>
      <c r="L1529" s="70" t="s">
        <v>27</v>
      </c>
      <c r="M1529" s="70" t="s">
        <v>13556</v>
      </c>
      <c r="N1529" s="70" t="s">
        <v>13557</v>
      </c>
      <c r="O1529" s="83" t="s">
        <v>13558</v>
      </c>
      <c r="P1529" s="72" t="s">
        <v>23</v>
      </c>
      <c r="Q1529" s="73"/>
      <c r="R1529" s="72"/>
      <c r="S1529" s="73"/>
      <c r="T1529" s="73"/>
      <c r="U1529" s="74"/>
      <c r="V1529" s="26"/>
      <c r="W1529" s="26"/>
      <c r="X1529" s="26"/>
      <c r="Y1529" s="26"/>
      <c r="Z1529" s="26"/>
      <c r="AA1529" s="26"/>
      <c r="AB1529" s="26"/>
      <c r="AC1529" s="26"/>
      <c r="AD1529" s="26"/>
      <c r="AE1529" s="26"/>
      <c r="AF1529" s="26"/>
      <c r="AG1529" s="26"/>
      <c r="AH1529" s="26"/>
      <c r="AI1529" s="26"/>
      <c r="AJ1529" s="26"/>
    </row>
    <row r="1530" spans="1:36" ht="137.5">
      <c r="A1530" s="67">
        <v>1571</v>
      </c>
      <c r="B1530" s="68">
        <v>45818</v>
      </c>
      <c r="C1530" s="67"/>
      <c r="D1530" s="70" t="s">
        <v>11759</v>
      </c>
      <c r="E1530" s="69"/>
      <c r="F1530" s="69"/>
      <c r="G1530" s="70" t="s">
        <v>13559</v>
      </c>
      <c r="H1530" s="70" t="s">
        <v>13560</v>
      </c>
      <c r="I1530" s="70" t="s">
        <v>13291</v>
      </c>
      <c r="J1530" s="70" t="s">
        <v>1645</v>
      </c>
      <c r="K1530" s="70" t="s">
        <v>127</v>
      </c>
      <c r="L1530" s="70" t="s">
        <v>40</v>
      </c>
      <c r="M1530" s="70" t="s">
        <v>13561</v>
      </c>
      <c r="N1530" s="70" t="s">
        <v>13562</v>
      </c>
      <c r="O1530" s="83" t="s">
        <v>13563</v>
      </c>
      <c r="P1530" s="72" t="s">
        <v>23</v>
      </c>
      <c r="Q1530" s="73" t="s">
        <v>13564</v>
      </c>
      <c r="R1530" s="72"/>
      <c r="S1530" s="73"/>
      <c r="T1530" s="73"/>
      <c r="U1530" s="74"/>
      <c r="V1530" s="26"/>
      <c r="W1530" s="26"/>
      <c r="X1530" s="26"/>
      <c r="Y1530" s="26"/>
      <c r="Z1530" s="26"/>
      <c r="AA1530" s="26"/>
      <c r="AB1530" s="26"/>
      <c r="AC1530" s="26"/>
      <c r="AD1530" s="26"/>
      <c r="AE1530" s="26"/>
      <c r="AF1530" s="26"/>
      <c r="AG1530" s="26"/>
      <c r="AH1530" s="26"/>
      <c r="AI1530" s="26"/>
      <c r="AJ1530" s="26"/>
    </row>
    <row r="1531" spans="1:36" ht="62.5">
      <c r="A1531" s="67">
        <v>1572</v>
      </c>
      <c r="B1531" s="68">
        <v>45818</v>
      </c>
      <c r="C1531" s="67"/>
      <c r="D1531" s="70" t="s">
        <v>11759</v>
      </c>
      <c r="E1531" s="69"/>
      <c r="F1531" s="69"/>
      <c r="G1531" s="70" t="s">
        <v>54</v>
      </c>
      <c r="H1531" s="70" t="s">
        <v>13565</v>
      </c>
      <c r="I1531" s="70" t="s">
        <v>13291</v>
      </c>
      <c r="J1531" s="70" t="s">
        <v>1645</v>
      </c>
      <c r="K1531" s="70" t="s">
        <v>127</v>
      </c>
      <c r="L1531" s="70" t="s">
        <v>27</v>
      </c>
      <c r="M1531" s="70" t="s">
        <v>8842</v>
      </c>
      <c r="N1531" s="70" t="s">
        <v>8843</v>
      </c>
      <c r="O1531" s="83" t="s">
        <v>13566</v>
      </c>
      <c r="P1531" s="72" t="s">
        <v>23</v>
      </c>
      <c r="Q1531" s="73"/>
      <c r="R1531" s="72"/>
      <c r="S1531" s="73"/>
      <c r="T1531" s="73"/>
      <c r="U1531" s="74"/>
      <c r="V1531" s="26"/>
      <c r="W1531" s="26"/>
      <c r="X1531" s="26"/>
      <c r="Y1531" s="26"/>
      <c r="Z1531" s="26"/>
      <c r="AA1531" s="26"/>
      <c r="AB1531" s="26"/>
      <c r="AC1531" s="26"/>
      <c r="AD1531" s="26"/>
      <c r="AE1531" s="26"/>
      <c r="AF1531" s="26"/>
      <c r="AG1531" s="26"/>
      <c r="AH1531" s="26"/>
      <c r="AI1531" s="26"/>
      <c r="AJ1531" s="26"/>
    </row>
    <row r="1532" spans="1:36" ht="25">
      <c r="A1532" s="67">
        <v>1574</v>
      </c>
      <c r="B1532" s="68">
        <v>45819</v>
      </c>
      <c r="C1532" s="67"/>
      <c r="D1532" s="70" t="s">
        <v>851</v>
      </c>
      <c r="E1532" s="69"/>
      <c r="F1532" s="69"/>
      <c r="G1532" s="70" t="s">
        <v>31</v>
      </c>
      <c r="H1532" s="70" t="s">
        <v>13567</v>
      </c>
      <c r="I1532" s="70">
        <v>81931720598</v>
      </c>
      <c r="J1532" s="70" t="s">
        <v>10839</v>
      </c>
      <c r="K1532" s="70" t="s">
        <v>1616</v>
      </c>
      <c r="L1532" s="70" t="s">
        <v>989</v>
      </c>
      <c r="M1532" s="70" t="s">
        <v>13568</v>
      </c>
      <c r="N1532" s="70"/>
      <c r="O1532" s="70"/>
      <c r="P1532" s="72" t="s">
        <v>23</v>
      </c>
      <c r="Q1532" s="73"/>
      <c r="R1532" s="72"/>
      <c r="S1532" s="73"/>
      <c r="T1532" s="73"/>
      <c r="U1532" s="74"/>
      <c r="V1532" s="26"/>
      <c r="W1532" s="26"/>
      <c r="X1532" s="26"/>
      <c r="Y1532" s="26"/>
      <c r="Z1532" s="26"/>
      <c r="AA1532" s="26"/>
      <c r="AB1532" s="26"/>
      <c r="AC1532" s="26"/>
      <c r="AD1532" s="26"/>
      <c r="AE1532" s="26"/>
      <c r="AF1532" s="26"/>
      <c r="AG1532" s="26"/>
      <c r="AH1532" s="26"/>
      <c r="AI1532" s="26"/>
      <c r="AJ1532" s="26"/>
    </row>
    <row r="1533" spans="1:36" ht="75">
      <c r="A1533" s="67">
        <v>1575</v>
      </c>
      <c r="B1533" s="68">
        <v>45819</v>
      </c>
      <c r="C1533" s="67"/>
      <c r="D1533" s="70" t="s">
        <v>533</v>
      </c>
      <c r="E1533" s="69"/>
      <c r="F1533" s="69"/>
      <c r="G1533" s="70" t="s">
        <v>411</v>
      </c>
      <c r="H1533" s="70" t="s">
        <v>13569</v>
      </c>
      <c r="I1533" s="70"/>
      <c r="J1533" s="70" t="s">
        <v>10839</v>
      </c>
      <c r="K1533" s="70" t="s">
        <v>1616</v>
      </c>
      <c r="L1533" s="70" t="s">
        <v>5790</v>
      </c>
      <c r="M1533" s="70" t="s">
        <v>13570</v>
      </c>
      <c r="N1533" s="70" t="s">
        <v>13571</v>
      </c>
      <c r="O1533" s="70"/>
      <c r="P1533" s="72" t="s">
        <v>23</v>
      </c>
      <c r="Q1533" s="73"/>
      <c r="R1533" s="72"/>
      <c r="S1533" s="73"/>
      <c r="T1533" s="73"/>
      <c r="U1533" s="74"/>
      <c r="V1533" s="26"/>
      <c r="W1533" s="26"/>
      <c r="X1533" s="26"/>
      <c r="Y1533" s="26"/>
      <c r="Z1533" s="26"/>
      <c r="AA1533" s="26"/>
      <c r="AB1533" s="26"/>
      <c r="AC1533" s="26"/>
      <c r="AD1533" s="26"/>
      <c r="AE1533" s="26"/>
      <c r="AF1533" s="26"/>
      <c r="AG1533" s="26"/>
      <c r="AH1533" s="26"/>
      <c r="AI1533" s="26"/>
      <c r="AJ1533" s="26"/>
    </row>
    <row r="1534" spans="1:36" ht="112.5">
      <c r="A1534" s="67">
        <v>1576</v>
      </c>
      <c r="B1534" s="68">
        <v>45819</v>
      </c>
      <c r="C1534" s="67"/>
      <c r="D1534" s="70" t="s">
        <v>273</v>
      </c>
      <c r="E1534" s="69"/>
      <c r="F1534" s="69"/>
      <c r="G1534" s="70" t="s">
        <v>13572</v>
      </c>
      <c r="H1534" s="70" t="s">
        <v>13573</v>
      </c>
      <c r="I1534" s="70" t="s">
        <v>13574</v>
      </c>
      <c r="J1534" s="70" t="s">
        <v>10839</v>
      </c>
      <c r="K1534" s="70" t="s">
        <v>440</v>
      </c>
      <c r="L1534" s="70" t="s">
        <v>216</v>
      </c>
      <c r="M1534" s="70" t="s">
        <v>13575</v>
      </c>
      <c r="N1534" s="70" t="s">
        <v>13576</v>
      </c>
      <c r="O1534" s="83" t="s">
        <v>13577</v>
      </c>
      <c r="P1534" s="72" t="s">
        <v>23</v>
      </c>
      <c r="Q1534" s="73"/>
      <c r="R1534" s="72" t="s">
        <v>24</v>
      </c>
      <c r="S1534" s="73" t="s">
        <v>440</v>
      </c>
      <c r="T1534" s="73" t="s">
        <v>1869</v>
      </c>
      <c r="U1534" s="74"/>
      <c r="V1534" s="26"/>
      <c r="W1534" s="26"/>
      <c r="X1534" s="26"/>
      <c r="Y1534" s="26"/>
      <c r="Z1534" s="26"/>
      <c r="AA1534" s="26"/>
      <c r="AB1534" s="26"/>
      <c r="AC1534" s="26"/>
      <c r="AD1534" s="26"/>
      <c r="AE1534" s="26"/>
      <c r="AF1534" s="26"/>
      <c r="AG1534" s="26"/>
      <c r="AH1534" s="26"/>
      <c r="AI1534" s="26"/>
      <c r="AJ1534" s="26"/>
    </row>
    <row r="1535" spans="1:36" ht="125">
      <c r="A1535" s="67">
        <v>1577</v>
      </c>
      <c r="B1535" s="68">
        <v>45819</v>
      </c>
      <c r="C1535" s="67"/>
      <c r="D1535" s="70" t="s">
        <v>110</v>
      </c>
      <c r="E1535" s="69"/>
      <c r="F1535" s="69"/>
      <c r="G1535" s="70" t="s">
        <v>13578</v>
      </c>
      <c r="H1535" s="70" t="s">
        <v>13579</v>
      </c>
      <c r="I1535" s="70" t="s">
        <v>1645</v>
      </c>
      <c r="J1535" s="70" t="s">
        <v>10839</v>
      </c>
      <c r="K1535" s="70" t="s">
        <v>440</v>
      </c>
      <c r="L1535" s="70" t="s">
        <v>43</v>
      </c>
      <c r="M1535" s="70" t="s">
        <v>13580</v>
      </c>
      <c r="N1535" s="70" t="s">
        <v>13581</v>
      </c>
      <c r="O1535" s="83" t="s">
        <v>13582</v>
      </c>
      <c r="P1535" s="72" t="s">
        <v>23</v>
      </c>
      <c r="Q1535" s="73" t="s">
        <v>13583</v>
      </c>
      <c r="R1535" s="72"/>
      <c r="S1535" s="73"/>
      <c r="T1535" s="73"/>
      <c r="U1535" s="74"/>
      <c r="V1535" s="26"/>
      <c r="W1535" s="26"/>
      <c r="X1535" s="26"/>
      <c r="Y1535" s="26"/>
      <c r="Z1535" s="26"/>
      <c r="AA1535" s="26"/>
      <c r="AB1535" s="26"/>
      <c r="AC1535" s="26"/>
      <c r="AD1535" s="26"/>
      <c r="AE1535" s="26"/>
      <c r="AF1535" s="26"/>
      <c r="AG1535" s="26"/>
      <c r="AH1535" s="26"/>
      <c r="AI1535" s="26"/>
      <c r="AJ1535" s="26"/>
    </row>
    <row r="1536" spans="1:36" ht="37.5">
      <c r="A1536" s="67">
        <v>1578</v>
      </c>
      <c r="B1536" s="68">
        <v>45819</v>
      </c>
      <c r="C1536" s="67"/>
      <c r="D1536" s="70" t="s">
        <v>355</v>
      </c>
      <c r="E1536" s="69"/>
      <c r="F1536" s="69"/>
      <c r="G1536" s="70" t="s">
        <v>333</v>
      </c>
      <c r="H1536" s="70" t="s">
        <v>13584</v>
      </c>
      <c r="I1536" s="70" t="s">
        <v>1645</v>
      </c>
      <c r="J1536" s="70" t="s">
        <v>1645</v>
      </c>
      <c r="K1536" s="70" t="s">
        <v>440</v>
      </c>
      <c r="L1536" s="70" t="s">
        <v>37</v>
      </c>
      <c r="M1536" s="70" t="s">
        <v>10217</v>
      </c>
      <c r="N1536" s="70" t="s">
        <v>8819</v>
      </c>
      <c r="O1536" s="83" t="s">
        <v>13585</v>
      </c>
      <c r="P1536" s="72" t="s">
        <v>23</v>
      </c>
      <c r="Q1536" s="73"/>
      <c r="R1536" s="72"/>
      <c r="S1536" s="73"/>
      <c r="T1536" s="73"/>
      <c r="U1536" s="74"/>
      <c r="V1536" s="26"/>
      <c r="W1536" s="26"/>
      <c r="X1536" s="26"/>
      <c r="Y1536" s="26"/>
      <c r="Z1536" s="26"/>
      <c r="AA1536" s="26"/>
      <c r="AB1536" s="26"/>
      <c r="AC1536" s="26"/>
      <c r="AD1536" s="26"/>
      <c r="AE1536" s="26"/>
      <c r="AF1536" s="26"/>
      <c r="AG1536" s="26"/>
      <c r="AH1536" s="26"/>
      <c r="AI1536" s="26"/>
      <c r="AJ1536" s="26"/>
    </row>
    <row r="1537" spans="1:36" ht="50">
      <c r="A1537" s="67">
        <v>1579</v>
      </c>
      <c r="B1537" s="68">
        <v>45819</v>
      </c>
      <c r="C1537" s="67"/>
      <c r="D1537" s="70" t="s">
        <v>355</v>
      </c>
      <c r="E1537" s="69"/>
      <c r="F1537" s="69"/>
      <c r="G1537" s="70" t="s">
        <v>333</v>
      </c>
      <c r="H1537" s="70" t="s">
        <v>13584</v>
      </c>
      <c r="I1537" s="70" t="s">
        <v>1645</v>
      </c>
      <c r="J1537" s="70" t="s">
        <v>1645</v>
      </c>
      <c r="K1537" s="70" t="s">
        <v>440</v>
      </c>
      <c r="L1537" s="70" t="s">
        <v>889</v>
      </c>
      <c r="M1537" s="70" t="s">
        <v>13586</v>
      </c>
      <c r="N1537" s="70" t="s">
        <v>9909</v>
      </c>
      <c r="O1537" s="83" t="s">
        <v>13587</v>
      </c>
      <c r="P1537" s="72" t="s">
        <v>23</v>
      </c>
      <c r="Q1537" s="73"/>
      <c r="R1537" s="72"/>
      <c r="S1537" s="73"/>
      <c r="T1537" s="73"/>
      <c r="U1537" s="74"/>
      <c r="V1537" s="26"/>
      <c r="W1537" s="26"/>
      <c r="X1537" s="26"/>
      <c r="Y1537" s="26"/>
      <c r="Z1537" s="26"/>
      <c r="AA1537" s="26"/>
      <c r="AB1537" s="26"/>
      <c r="AC1537" s="26"/>
      <c r="AD1537" s="26"/>
      <c r="AE1537" s="26"/>
      <c r="AF1537" s="26"/>
      <c r="AG1537" s="26"/>
      <c r="AH1537" s="26"/>
      <c r="AI1537" s="26"/>
      <c r="AJ1537" s="26"/>
    </row>
    <row r="1538" spans="1:36" ht="175">
      <c r="A1538" s="67">
        <v>1580</v>
      </c>
      <c r="B1538" s="68">
        <v>45819</v>
      </c>
      <c r="C1538" s="67"/>
      <c r="D1538" s="70" t="s">
        <v>880</v>
      </c>
      <c r="E1538" s="69"/>
      <c r="F1538" s="69"/>
      <c r="G1538" s="70" t="s">
        <v>104</v>
      </c>
      <c r="H1538" s="70" t="s">
        <v>13588</v>
      </c>
      <c r="I1538" s="70" t="s">
        <v>13589</v>
      </c>
      <c r="J1538" s="70" t="s">
        <v>977</v>
      </c>
      <c r="K1538" s="70" t="s">
        <v>127</v>
      </c>
      <c r="L1538" s="70" t="s">
        <v>40</v>
      </c>
      <c r="M1538" s="70" t="s">
        <v>13590</v>
      </c>
      <c r="N1538" s="70" t="s">
        <v>13591</v>
      </c>
      <c r="O1538" s="83" t="s">
        <v>13592</v>
      </c>
      <c r="P1538" s="72" t="s">
        <v>23</v>
      </c>
      <c r="Q1538" s="73" t="s">
        <v>13593</v>
      </c>
      <c r="R1538" s="72"/>
      <c r="S1538" s="73"/>
      <c r="T1538" s="73"/>
      <c r="U1538" s="74"/>
      <c r="V1538" s="26"/>
      <c r="W1538" s="26"/>
      <c r="X1538" s="26"/>
      <c r="Y1538" s="26"/>
      <c r="Z1538" s="26"/>
      <c r="AA1538" s="26"/>
      <c r="AB1538" s="26"/>
      <c r="AC1538" s="26"/>
      <c r="AD1538" s="26"/>
      <c r="AE1538" s="26"/>
      <c r="AF1538" s="26"/>
      <c r="AG1538" s="26"/>
      <c r="AH1538" s="26"/>
      <c r="AI1538" s="26"/>
      <c r="AJ1538" s="26"/>
    </row>
    <row r="1539" spans="1:36" ht="50">
      <c r="A1539" s="67">
        <v>1581</v>
      </c>
      <c r="B1539" s="68">
        <v>45819</v>
      </c>
      <c r="C1539" s="67"/>
      <c r="D1539" s="70" t="s">
        <v>395</v>
      </c>
      <c r="E1539" s="69"/>
      <c r="F1539" s="69"/>
      <c r="G1539" s="70" t="s">
        <v>104</v>
      </c>
      <c r="H1539" s="70" t="s">
        <v>13594</v>
      </c>
      <c r="I1539" s="38" t="s">
        <v>12825</v>
      </c>
      <c r="J1539" s="70" t="s">
        <v>977</v>
      </c>
      <c r="K1539" s="70" t="s">
        <v>127</v>
      </c>
      <c r="L1539" s="70" t="s">
        <v>37</v>
      </c>
      <c r="M1539" s="70" t="s">
        <v>13595</v>
      </c>
      <c r="N1539" s="70" t="s">
        <v>10168</v>
      </c>
      <c r="O1539" s="83" t="s">
        <v>13596</v>
      </c>
      <c r="P1539" s="72" t="s">
        <v>23</v>
      </c>
      <c r="Q1539" s="73"/>
      <c r="R1539" s="72"/>
      <c r="S1539" s="73"/>
      <c r="T1539" s="73"/>
      <c r="U1539" s="74"/>
      <c r="V1539" s="26"/>
      <c r="W1539" s="26"/>
      <c r="X1539" s="26"/>
      <c r="Y1539" s="26"/>
      <c r="Z1539" s="26"/>
      <c r="AA1539" s="26"/>
      <c r="AB1539" s="26"/>
      <c r="AC1539" s="26"/>
      <c r="AD1539" s="26"/>
      <c r="AE1539" s="26"/>
      <c r="AF1539" s="26"/>
      <c r="AG1539" s="26"/>
      <c r="AH1539" s="26"/>
      <c r="AI1539" s="26"/>
      <c r="AJ1539" s="26"/>
    </row>
    <row r="1540" spans="1:36" ht="62.5">
      <c r="A1540" s="67">
        <v>1582</v>
      </c>
      <c r="B1540" s="68">
        <v>45819</v>
      </c>
      <c r="C1540" s="67"/>
      <c r="D1540" s="70" t="s">
        <v>308</v>
      </c>
      <c r="E1540" s="69"/>
      <c r="F1540" s="69"/>
      <c r="G1540" s="70" t="s">
        <v>104</v>
      </c>
      <c r="H1540" s="70" t="s">
        <v>13597</v>
      </c>
      <c r="I1540" s="70" t="s">
        <v>13598</v>
      </c>
      <c r="J1540" s="70" t="s">
        <v>977</v>
      </c>
      <c r="K1540" s="70" t="s">
        <v>440</v>
      </c>
      <c r="L1540" s="70" t="s">
        <v>27</v>
      </c>
      <c r="M1540" s="70" t="s">
        <v>13599</v>
      </c>
      <c r="N1540" s="70" t="s">
        <v>13600</v>
      </c>
      <c r="O1540" s="83" t="s">
        <v>13601</v>
      </c>
      <c r="P1540" s="72" t="s">
        <v>23</v>
      </c>
      <c r="Q1540" s="73"/>
      <c r="R1540" s="72"/>
      <c r="S1540" s="73"/>
      <c r="T1540" s="73"/>
      <c r="U1540" s="74"/>
      <c r="V1540" s="26"/>
      <c r="W1540" s="26"/>
      <c r="X1540" s="26"/>
      <c r="Y1540" s="26"/>
      <c r="Z1540" s="26"/>
      <c r="AA1540" s="26"/>
      <c r="AB1540" s="26"/>
      <c r="AC1540" s="26"/>
      <c r="AD1540" s="26"/>
      <c r="AE1540" s="26"/>
      <c r="AF1540" s="26"/>
      <c r="AG1540" s="26"/>
      <c r="AH1540" s="26"/>
      <c r="AI1540" s="26"/>
      <c r="AJ1540" s="26"/>
    </row>
    <row r="1541" spans="1:36" ht="50">
      <c r="A1541" s="67">
        <v>1583</v>
      </c>
      <c r="B1541" s="68">
        <v>45819</v>
      </c>
      <c r="C1541" s="67"/>
      <c r="D1541" s="70" t="s">
        <v>152</v>
      </c>
      <c r="E1541" s="69"/>
      <c r="F1541" s="69"/>
      <c r="G1541" s="70" t="s">
        <v>13602</v>
      </c>
      <c r="H1541" s="70" t="s">
        <v>13603</v>
      </c>
      <c r="I1541" s="70" t="s">
        <v>13604</v>
      </c>
      <c r="J1541" s="70" t="s">
        <v>977</v>
      </c>
      <c r="K1541" s="70" t="s">
        <v>440</v>
      </c>
      <c r="L1541" s="70" t="s">
        <v>353</v>
      </c>
      <c r="M1541" s="70" t="s">
        <v>13605</v>
      </c>
      <c r="N1541" s="70" t="s">
        <v>9909</v>
      </c>
      <c r="O1541" s="83" t="s">
        <v>13606</v>
      </c>
      <c r="P1541" s="72" t="s">
        <v>23</v>
      </c>
      <c r="Q1541" s="73"/>
      <c r="R1541" s="72"/>
      <c r="S1541" s="73"/>
      <c r="T1541" s="73"/>
      <c r="U1541" s="74"/>
      <c r="V1541" s="26"/>
      <c r="W1541" s="26"/>
      <c r="X1541" s="26"/>
      <c r="Y1541" s="26"/>
      <c r="Z1541" s="26"/>
      <c r="AA1541" s="26"/>
      <c r="AB1541" s="26"/>
      <c r="AC1541" s="26"/>
      <c r="AD1541" s="26"/>
      <c r="AE1541" s="26"/>
      <c r="AF1541" s="26"/>
      <c r="AG1541" s="26"/>
      <c r="AH1541" s="26"/>
      <c r="AI1541" s="26"/>
      <c r="AJ1541" s="26"/>
    </row>
    <row r="1542" spans="1:36" ht="62.5">
      <c r="A1542" s="67">
        <v>1584</v>
      </c>
      <c r="B1542" s="68">
        <v>45819</v>
      </c>
      <c r="C1542" s="67"/>
      <c r="D1542" s="70" t="s">
        <v>473</v>
      </c>
      <c r="E1542" s="69"/>
      <c r="F1542" s="69"/>
      <c r="G1542" s="70" t="s">
        <v>104</v>
      </c>
      <c r="H1542" s="70" t="s">
        <v>13607</v>
      </c>
      <c r="I1542" s="70" t="s">
        <v>13537</v>
      </c>
      <c r="J1542" s="70" t="s">
        <v>977</v>
      </c>
      <c r="K1542" s="70" t="s">
        <v>440</v>
      </c>
      <c r="L1542" s="70" t="s">
        <v>142</v>
      </c>
      <c r="M1542" s="70" t="s">
        <v>13538</v>
      </c>
      <c r="N1542" s="70" t="s">
        <v>4916</v>
      </c>
      <c r="O1542" s="83" t="s">
        <v>13539</v>
      </c>
      <c r="P1542" s="72" t="s">
        <v>23</v>
      </c>
      <c r="Q1542" s="73"/>
      <c r="R1542" s="72"/>
      <c r="S1542" s="73"/>
      <c r="T1542" s="73"/>
      <c r="U1542" s="74"/>
      <c r="V1542" s="26"/>
      <c r="W1542" s="26"/>
      <c r="X1542" s="26"/>
      <c r="Y1542" s="26"/>
      <c r="Z1542" s="26"/>
      <c r="AA1542" s="26"/>
      <c r="AB1542" s="26"/>
      <c r="AC1542" s="26"/>
      <c r="AD1542" s="26"/>
      <c r="AE1542" s="26"/>
      <c r="AF1542" s="26"/>
      <c r="AG1542" s="26"/>
      <c r="AH1542" s="26"/>
      <c r="AI1542" s="26"/>
      <c r="AJ1542" s="26"/>
    </row>
    <row r="1543" spans="1:36" ht="62.5">
      <c r="A1543" s="67">
        <v>1585</v>
      </c>
      <c r="B1543" s="68">
        <v>45820</v>
      </c>
      <c r="C1543" s="67"/>
      <c r="D1543" s="70" t="s">
        <v>8298</v>
      </c>
      <c r="E1543" s="69"/>
      <c r="F1543" s="69"/>
      <c r="G1543" s="70" t="s">
        <v>154</v>
      </c>
      <c r="H1543" s="70" t="s">
        <v>13608</v>
      </c>
      <c r="I1543" s="70" t="s">
        <v>11045</v>
      </c>
      <c r="J1543" s="70" t="s">
        <v>977</v>
      </c>
      <c r="K1543" s="70" t="s">
        <v>127</v>
      </c>
      <c r="L1543" s="70" t="s">
        <v>37</v>
      </c>
      <c r="M1543" s="70" t="s">
        <v>12812</v>
      </c>
      <c r="N1543" s="70" t="s">
        <v>11522</v>
      </c>
      <c r="O1543" s="83" t="s">
        <v>13609</v>
      </c>
      <c r="P1543" s="72" t="s">
        <v>23</v>
      </c>
      <c r="Q1543" s="73"/>
      <c r="R1543" s="72"/>
      <c r="S1543" s="73"/>
      <c r="T1543" s="73"/>
      <c r="U1543" s="74"/>
      <c r="V1543" s="26"/>
      <c r="W1543" s="26"/>
      <c r="X1543" s="26"/>
      <c r="Y1543" s="26"/>
      <c r="Z1543" s="26"/>
      <c r="AA1543" s="26"/>
      <c r="AB1543" s="26"/>
      <c r="AC1543" s="26"/>
      <c r="AD1543" s="26"/>
      <c r="AE1543" s="26"/>
      <c r="AF1543" s="26"/>
      <c r="AG1543" s="26"/>
      <c r="AH1543" s="26"/>
      <c r="AI1543" s="26"/>
      <c r="AJ1543" s="26"/>
    </row>
    <row r="1544" spans="1:36" ht="37.5">
      <c r="A1544" s="67">
        <v>1586</v>
      </c>
      <c r="B1544" s="68">
        <v>45820</v>
      </c>
      <c r="C1544" s="67"/>
      <c r="D1544" s="70" t="s">
        <v>152</v>
      </c>
      <c r="E1544" s="69"/>
      <c r="F1544" s="69"/>
      <c r="G1544" s="70" t="s">
        <v>234</v>
      </c>
      <c r="H1544" s="70" t="s">
        <v>13610</v>
      </c>
      <c r="I1544" s="70" t="s">
        <v>13611</v>
      </c>
      <c r="J1544" s="70" t="s">
        <v>977</v>
      </c>
      <c r="K1544" s="70" t="s">
        <v>440</v>
      </c>
      <c r="L1544" s="70" t="s">
        <v>1426</v>
      </c>
      <c r="M1544" s="70" t="s">
        <v>8818</v>
      </c>
      <c r="N1544" s="70" t="s">
        <v>8819</v>
      </c>
      <c r="O1544" s="83" t="s">
        <v>13612</v>
      </c>
      <c r="P1544" s="72" t="s">
        <v>23</v>
      </c>
      <c r="Q1544" s="73"/>
      <c r="R1544" s="72"/>
      <c r="S1544" s="73"/>
      <c r="T1544" s="73"/>
      <c r="U1544" s="74"/>
      <c r="V1544" s="26"/>
      <c r="W1544" s="26"/>
      <c r="X1544" s="26"/>
      <c r="Y1544" s="26"/>
      <c r="Z1544" s="26"/>
      <c r="AA1544" s="26"/>
      <c r="AB1544" s="26"/>
      <c r="AC1544" s="26"/>
      <c r="AD1544" s="26"/>
      <c r="AE1544" s="26"/>
      <c r="AF1544" s="26"/>
      <c r="AG1544" s="26"/>
      <c r="AH1544" s="26"/>
      <c r="AI1544" s="26"/>
      <c r="AJ1544" s="26"/>
    </row>
    <row r="1545" spans="1:36" ht="37.5">
      <c r="A1545" s="67">
        <v>1587</v>
      </c>
      <c r="B1545" s="68">
        <v>45820</v>
      </c>
      <c r="C1545" s="67"/>
      <c r="D1545" s="70" t="s">
        <v>406</v>
      </c>
      <c r="E1545" s="69"/>
      <c r="F1545" s="69"/>
      <c r="G1545" s="9" t="s">
        <v>13613</v>
      </c>
      <c r="H1545" s="70" t="s">
        <v>13614</v>
      </c>
      <c r="I1545" s="70" t="s">
        <v>13615</v>
      </c>
      <c r="J1545" s="70" t="s">
        <v>977</v>
      </c>
      <c r="K1545" s="70" t="s">
        <v>440</v>
      </c>
      <c r="L1545" s="70" t="s">
        <v>486</v>
      </c>
      <c r="M1545" s="70" t="s">
        <v>4525</v>
      </c>
      <c r="N1545" s="70" t="s">
        <v>13616</v>
      </c>
      <c r="O1545" s="83" t="s">
        <v>13617</v>
      </c>
      <c r="P1545" s="72" t="s">
        <v>23</v>
      </c>
      <c r="Q1545" s="73"/>
      <c r="R1545" s="72"/>
      <c r="S1545" s="73"/>
      <c r="T1545" s="73"/>
      <c r="U1545" s="74"/>
      <c r="V1545" s="26"/>
      <c r="W1545" s="26"/>
      <c r="X1545" s="26"/>
      <c r="Y1545" s="26"/>
      <c r="Z1545" s="26"/>
      <c r="AA1545" s="26"/>
      <c r="AB1545" s="26"/>
      <c r="AC1545" s="26"/>
      <c r="AD1545" s="26"/>
      <c r="AE1545" s="26"/>
      <c r="AF1545" s="26"/>
      <c r="AG1545" s="26"/>
      <c r="AH1545" s="26"/>
      <c r="AI1545" s="26"/>
      <c r="AJ1545" s="26"/>
    </row>
    <row r="1546" spans="1:36" ht="25">
      <c r="A1546" s="67">
        <v>1588</v>
      </c>
      <c r="B1546" s="68">
        <v>45820</v>
      </c>
      <c r="C1546" s="67"/>
      <c r="D1546" s="70" t="s">
        <v>110</v>
      </c>
      <c r="E1546" s="69"/>
      <c r="F1546" s="69"/>
      <c r="G1546" s="9" t="s">
        <v>12584</v>
      </c>
      <c r="H1546" s="38" t="s">
        <v>13618</v>
      </c>
      <c r="I1546" s="70" t="s">
        <v>12889</v>
      </c>
      <c r="J1546" s="70" t="s">
        <v>1615</v>
      </c>
      <c r="K1546" s="70" t="s">
        <v>440</v>
      </c>
      <c r="L1546" s="70" t="s">
        <v>37</v>
      </c>
      <c r="M1546" s="70" t="s">
        <v>10217</v>
      </c>
      <c r="N1546" s="70" t="s">
        <v>8819</v>
      </c>
      <c r="O1546" s="83" t="s">
        <v>13619</v>
      </c>
      <c r="P1546" s="72" t="s">
        <v>23</v>
      </c>
      <c r="Q1546" s="73"/>
      <c r="R1546" s="72"/>
      <c r="S1546" s="73"/>
      <c r="T1546" s="73"/>
      <c r="U1546" s="74"/>
      <c r="V1546" s="26"/>
      <c r="W1546" s="26"/>
      <c r="X1546" s="26"/>
      <c r="Y1546" s="26"/>
      <c r="Z1546" s="26"/>
      <c r="AA1546" s="26"/>
      <c r="AB1546" s="26"/>
      <c r="AC1546" s="26"/>
      <c r="AD1546" s="26"/>
      <c r="AE1546" s="26"/>
      <c r="AF1546" s="26"/>
      <c r="AG1546" s="26"/>
      <c r="AH1546" s="26"/>
      <c r="AI1546" s="26"/>
      <c r="AJ1546" s="26"/>
    </row>
    <row r="1547" spans="1:36" ht="25">
      <c r="A1547" s="67">
        <v>1589</v>
      </c>
      <c r="B1547" s="68">
        <v>45820</v>
      </c>
      <c r="C1547" s="67"/>
      <c r="D1547" s="70" t="s">
        <v>110</v>
      </c>
      <c r="E1547" s="69"/>
      <c r="F1547" s="69"/>
      <c r="G1547" s="9" t="s">
        <v>12584</v>
      </c>
      <c r="H1547" s="38" t="s">
        <v>13618</v>
      </c>
      <c r="I1547" s="70" t="s">
        <v>12889</v>
      </c>
      <c r="J1547" s="70" t="s">
        <v>1615</v>
      </c>
      <c r="K1547" s="70" t="s">
        <v>440</v>
      </c>
      <c r="L1547" s="70" t="s">
        <v>27</v>
      </c>
      <c r="M1547" s="70" t="s">
        <v>13595</v>
      </c>
      <c r="N1547" s="70" t="s">
        <v>9524</v>
      </c>
      <c r="O1547" s="83" t="s">
        <v>13620</v>
      </c>
      <c r="P1547" s="72" t="s">
        <v>23</v>
      </c>
      <c r="Q1547" s="73"/>
      <c r="R1547" s="72"/>
      <c r="S1547" s="73"/>
      <c r="T1547" s="73"/>
      <c r="U1547" s="74"/>
      <c r="V1547" s="26"/>
      <c r="W1547" s="26"/>
      <c r="X1547" s="26"/>
      <c r="Y1547" s="26"/>
      <c r="Z1547" s="26"/>
      <c r="AA1547" s="26"/>
      <c r="AB1547" s="26"/>
      <c r="AC1547" s="26"/>
      <c r="AD1547" s="26"/>
      <c r="AE1547" s="26"/>
      <c r="AF1547" s="26"/>
      <c r="AG1547" s="26"/>
      <c r="AH1547" s="26"/>
      <c r="AI1547" s="26"/>
      <c r="AJ1547" s="26"/>
    </row>
    <row r="1548" spans="1:36" ht="37.5">
      <c r="A1548" s="67">
        <v>1590</v>
      </c>
      <c r="B1548" s="68">
        <v>45820</v>
      </c>
      <c r="C1548" s="67"/>
      <c r="D1548" s="70" t="s">
        <v>152</v>
      </c>
      <c r="E1548" s="69"/>
      <c r="F1548" s="69"/>
      <c r="G1548" s="70" t="s">
        <v>234</v>
      </c>
      <c r="H1548" s="70" t="s">
        <v>13621</v>
      </c>
      <c r="I1548" s="70" t="s">
        <v>13622</v>
      </c>
      <c r="J1548" s="70" t="s">
        <v>977</v>
      </c>
      <c r="K1548" s="70" t="s">
        <v>440</v>
      </c>
      <c r="L1548" s="70" t="s">
        <v>37</v>
      </c>
      <c r="M1548" s="70" t="s">
        <v>10217</v>
      </c>
      <c r="N1548" s="70" t="s">
        <v>8819</v>
      </c>
      <c r="O1548" s="83" t="s">
        <v>13623</v>
      </c>
      <c r="P1548" s="72" t="s">
        <v>23</v>
      </c>
      <c r="Q1548" s="73"/>
      <c r="R1548" s="72"/>
      <c r="S1548" s="73"/>
      <c r="T1548" s="73"/>
      <c r="U1548" s="74"/>
      <c r="V1548" s="26"/>
      <c r="W1548" s="26"/>
      <c r="X1548" s="26"/>
      <c r="Y1548" s="26"/>
      <c r="Z1548" s="26"/>
      <c r="AA1548" s="26"/>
      <c r="AB1548" s="26"/>
      <c r="AC1548" s="26"/>
      <c r="AD1548" s="26"/>
      <c r="AE1548" s="26"/>
      <c r="AF1548" s="26"/>
      <c r="AG1548" s="26"/>
      <c r="AH1548" s="26"/>
      <c r="AI1548" s="26"/>
      <c r="AJ1548" s="26"/>
    </row>
    <row r="1549" spans="1:36" ht="37.5">
      <c r="A1549" s="67">
        <v>1591</v>
      </c>
      <c r="B1549" s="68">
        <v>45820</v>
      </c>
      <c r="C1549" s="67"/>
      <c r="D1549" s="70" t="s">
        <v>451</v>
      </c>
      <c r="E1549" s="69"/>
      <c r="F1549" s="69"/>
      <c r="G1549" s="70" t="s">
        <v>330</v>
      </c>
      <c r="H1549" s="70" t="s">
        <v>13624</v>
      </c>
      <c r="I1549" s="70" t="s">
        <v>13625</v>
      </c>
      <c r="J1549" s="70" t="s">
        <v>977</v>
      </c>
      <c r="K1549" s="70" t="s">
        <v>440</v>
      </c>
      <c r="L1549" s="70" t="s">
        <v>37</v>
      </c>
      <c r="M1549" s="70" t="s">
        <v>13626</v>
      </c>
      <c r="N1549" s="70" t="s">
        <v>9524</v>
      </c>
      <c r="O1549" s="83" t="s">
        <v>13627</v>
      </c>
      <c r="P1549" s="72" t="s">
        <v>23</v>
      </c>
      <c r="Q1549" s="73"/>
      <c r="R1549" s="72"/>
      <c r="S1549" s="73"/>
      <c r="T1549" s="73"/>
      <c r="U1549" s="74"/>
      <c r="V1549" s="26"/>
      <c r="W1549" s="26"/>
      <c r="X1549" s="26"/>
      <c r="Y1549" s="26"/>
      <c r="Z1549" s="26"/>
      <c r="AA1549" s="26"/>
      <c r="AB1549" s="26"/>
      <c r="AC1549" s="26"/>
      <c r="AD1549" s="26"/>
      <c r="AE1549" s="26"/>
      <c r="AF1549" s="26"/>
      <c r="AG1549" s="26"/>
      <c r="AH1549" s="26"/>
      <c r="AI1549" s="26"/>
      <c r="AJ1549" s="26"/>
    </row>
    <row r="1550" spans="1:36" ht="37.5">
      <c r="A1550" s="67">
        <v>1593</v>
      </c>
      <c r="B1550" s="74" t="s">
        <v>1680</v>
      </c>
      <c r="C1550" s="67"/>
      <c r="D1550" s="70" t="s">
        <v>175</v>
      </c>
      <c r="E1550" s="69"/>
      <c r="F1550" s="69"/>
      <c r="G1550" s="70" t="s">
        <v>12975</v>
      </c>
      <c r="H1550" s="70" t="s">
        <v>13628</v>
      </c>
      <c r="I1550" s="70" t="s">
        <v>13215</v>
      </c>
      <c r="J1550" s="70" t="s">
        <v>1645</v>
      </c>
      <c r="K1550" s="70" t="s">
        <v>127</v>
      </c>
      <c r="L1550" s="70" t="s">
        <v>37</v>
      </c>
      <c r="M1550" s="70" t="s">
        <v>13595</v>
      </c>
      <c r="N1550" s="70" t="s">
        <v>9203</v>
      </c>
      <c r="O1550" s="83" t="s">
        <v>13629</v>
      </c>
      <c r="P1550" s="72" t="s">
        <v>23</v>
      </c>
      <c r="Q1550" s="73"/>
      <c r="R1550" s="72"/>
      <c r="S1550" s="73"/>
      <c r="T1550" s="73"/>
      <c r="U1550" s="74"/>
      <c r="V1550" s="26"/>
      <c r="W1550" s="26"/>
      <c r="X1550" s="26"/>
      <c r="Y1550" s="26"/>
      <c r="Z1550" s="26"/>
      <c r="AA1550" s="26"/>
      <c r="AB1550" s="26"/>
      <c r="AC1550" s="26"/>
      <c r="AD1550" s="26"/>
      <c r="AE1550" s="26"/>
      <c r="AF1550" s="26"/>
      <c r="AG1550" s="26"/>
      <c r="AH1550" s="26"/>
      <c r="AI1550" s="26"/>
      <c r="AJ1550" s="26"/>
    </row>
    <row r="1551" spans="1:36" ht="75">
      <c r="A1551" s="67">
        <v>1594</v>
      </c>
      <c r="B1551" s="74" t="s">
        <v>1680</v>
      </c>
      <c r="C1551" s="67"/>
      <c r="D1551" s="70" t="s">
        <v>11759</v>
      </c>
      <c r="E1551" s="69"/>
      <c r="F1551" s="69"/>
      <c r="G1551" s="70" t="s">
        <v>13630</v>
      </c>
      <c r="H1551" s="70" t="s">
        <v>13631</v>
      </c>
      <c r="I1551" s="70" t="s">
        <v>13632</v>
      </c>
      <c r="J1551" s="70" t="s">
        <v>1645</v>
      </c>
      <c r="K1551" s="70" t="s">
        <v>127</v>
      </c>
      <c r="L1551" s="70" t="s">
        <v>486</v>
      </c>
      <c r="M1551" s="70" t="s">
        <v>10951</v>
      </c>
      <c r="N1551" s="70" t="s">
        <v>13633</v>
      </c>
      <c r="O1551" s="83" t="s">
        <v>13634</v>
      </c>
      <c r="P1551" s="72" t="s">
        <v>23</v>
      </c>
      <c r="Q1551" s="73"/>
      <c r="R1551" s="72"/>
      <c r="S1551" s="73"/>
      <c r="T1551" s="73"/>
      <c r="U1551" s="74"/>
      <c r="V1551" s="26"/>
      <c r="W1551" s="26"/>
      <c r="X1551" s="26"/>
      <c r="Y1551" s="26"/>
      <c r="Z1551" s="26"/>
      <c r="AA1551" s="26"/>
      <c r="AB1551" s="26"/>
      <c r="AC1551" s="26"/>
      <c r="AD1551" s="26"/>
      <c r="AE1551" s="26"/>
      <c r="AF1551" s="26"/>
      <c r="AG1551" s="26"/>
      <c r="AH1551" s="26"/>
      <c r="AI1551" s="26"/>
      <c r="AJ1551" s="26"/>
    </row>
    <row r="1552" spans="1:36" ht="37.5">
      <c r="A1552" s="67">
        <v>1595</v>
      </c>
      <c r="B1552" s="74" t="s">
        <v>1680</v>
      </c>
      <c r="C1552" s="67"/>
      <c r="D1552" s="70" t="s">
        <v>517</v>
      </c>
      <c r="E1552" s="69"/>
      <c r="F1552" s="69"/>
      <c r="G1552" s="70" t="s">
        <v>13635</v>
      </c>
      <c r="H1552" s="70" t="s">
        <v>13636</v>
      </c>
      <c r="I1552" s="70"/>
      <c r="J1552" s="70" t="s">
        <v>893</v>
      </c>
      <c r="K1552" s="70" t="s">
        <v>1616</v>
      </c>
      <c r="L1552" s="70" t="s">
        <v>302</v>
      </c>
      <c r="M1552" s="70" t="s">
        <v>13637</v>
      </c>
      <c r="N1552" s="70"/>
      <c r="O1552" s="70"/>
      <c r="P1552" s="72" t="s">
        <v>23</v>
      </c>
      <c r="Q1552" s="73"/>
      <c r="R1552" s="72" t="s">
        <v>24</v>
      </c>
      <c r="S1552" s="73" t="s">
        <v>1616</v>
      </c>
      <c r="T1552" s="73"/>
      <c r="U1552" s="74"/>
      <c r="V1552" s="26"/>
      <c r="W1552" s="26"/>
      <c r="X1552" s="26"/>
      <c r="Y1552" s="26"/>
      <c r="Z1552" s="26"/>
      <c r="AA1552" s="26"/>
      <c r="AB1552" s="26"/>
      <c r="AC1552" s="26"/>
      <c r="AD1552" s="26"/>
      <c r="AE1552" s="26"/>
      <c r="AF1552" s="26"/>
      <c r="AG1552" s="26"/>
      <c r="AH1552" s="26"/>
      <c r="AI1552" s="26"/>
      <c r="AJ1552" s="26"/>
    </row>
    <row r="1553" spans="1:36" ht="75">
      <c r="A1553" s="67">
        <v>1596</v>
      </c>
      <c r="B1553" s="74" t="s">
        <v>1680</v>
      </c>
      <c r="C1553" s="67"/>
      <c r="D1553" s="70" t="s">
        <v>517</v>
      </c>
      <c r="E1553" s="69"/>
      <c r="F1553" s="69"/>
      <c r="G1553" s="70" t="s">
        <v>31</v>
      </c>
      <c r="H1553" s="70"/>
      <c r="I1553" s="70"/>
      <c r="J1553" s="70" t="s">
        <v>893</v>
      </c>
      <c r="K1553" s="70" t="s">
        <v>1233</v>
      </c>
      <c r="L1553" s="70" t="s">
        <v>216</v>
      </c>
      <c r="M1553" s="70" t="s">
        <v>13638</v>
      </c>
      <c r="N1553" s="70" t="s">
        <v>13639</v>
      </c>
      <c r="O1553" s="70"/>
      <c r="P1553" s="72" t="s">
        <v>901</v>
      </c>
      <c r="Q1553" s="73"/>
      <c r="R1553" s="72"/>
      <c r="S1553" s="73"/>
      <c r="T1553" s="73"/>
      <c r="U1553" s="74"/>
      <c r="V1553" s="26"/>
      <c r="W1553" s="26"/>
      <c r="X1553" s="26"/>
      <c r="Y1553" s="26"/>
      <c r="Z1553" s="26"/>
      <c r="AA1553" s="26"/>
      <c r="AB1553" s="26"/>
      <c r="AC1553" s="26"/>
      <c r="AD1553" s="26"/>
      <c r="AE1553" s="26"/>
      <c r="AF1553" s="26"/>
      <c r="AG1553" s="26"/>
      <c r="AH1553" s="26"/>
      <c r="AI1553" s="26"/>
      <c r="AJ1553" s="26"/>
    </row>
    <row r="1554" spans="1:36" ht="37.5">
      <c r="A1554" s="67">
        <v>1597</v>
      </c>
      <c r="B1554" s="74" t="s">
        <v>1680</v>
      </c>
      <c r="C1554" s="67"/>
      <c r="D1554" s="70" t="s">
        <v>603</v>
      </c>
      <c r="E1554" s="69"/>
      <c r="F1554" s="69"/>
      <c r="G1554" s="70" t="s">
        <v>13640</v>
      </c>
      <c r="H1554" s="70" t="s">
        <v>13641</v>
      </c>
      <c r="I1554" s="70" t="s">
        <v>13642</v>
      </c>
      <c r="J1554" s="70" t="s">
        <v>977</v>
      </c>
      <c r="K1554" s="70" t="s">
        <v>127</v>
      </c>
      <c r="L1554" s="70" t="s">
        <v>302</v>
      </c>
      <c r="M1554" s="70" t="s">
        <v>13643</v>
      </c>
      <c r="N1554" s="70" t="s">
        <v>13644</v>
      </c>
      <c r="O1554" s="83" t="s">
        <v>13645</v>
      </c>
      <c r="P1554" s="72" t="s">
        <v>23</v>
      </c>
      <c r="Q1554" s="73"/>
      <c r="R1554" s="72"/>
      <c r="S1554" s="73"/>
      <c r="T1554" s="73"/>
      <c r="U1554" s="74"/>
      <c r="V1554" s="26"/>
      <c r="W1554" s="26"/>
      <c r="X1554" s="26"/>
      <c r="Y1554" s="26"/>
      <c r="Z1554" s="26"/>
      <c r="AA1554" s="26"/>
      <c r="AB1554" s="26"/>
      <c r="AC1554" s="26"/>
      <c r="AD1554" s="26"/>
      <c r="AE1554" s="26"/>
      <c r="AF1554" s="26"/>
      <c r="AG1554" s="26"/>
      <c r="AH1554" s="26"/>
      <c r="AI1554" s="26"/>
      <c r="AJ1554" s="26"/>
    </row>
    <row r="1555" spans="1:36" ht="38.5">
      <c r="A1555" s="67">
        <v>1598</v>
      </c>
      <c r="B1555" s="74" t="s">
        <v>1680</v>
      </c>
      <c r="C1555" s="67"/>
      <c r="D1555" s="70" t="s">
        <v>890</v>
      </c>
      <c r="E1555" s="69"/>
      <c r="F1555" s="69"/>
      <c r="G1555" s="70" t="s">
        <v>33</v>
      </c>
      <c r="H1555" s="70" t="s">
        <v>13646</v>
      </c>
      <c r="I1555" s="70"/>
      <c r="J1555" s="70" t="s">
        <v>1645</v>
      </c>
      <c r="K1555" s="70" t="s">
        <v>1616</v>
      </c>
      <c r="L1555" s="70" t="s">
        <v>216</v>
      </c>
      <c r="M1555" s="70" t="s">
        <v>13647</v>
      </c>
      <c r="N1555" s="70"/>
      <c r="O1555" s="83" t="s">
        <v>13648</v>
      </c>
      <c r="P1555" s="72" t="s">
        <v>23</v>
      </c>
      <c r="Q1555" s="73"/>
      <c r="R1555" s="72"/>
      <c r="S1555" s="73"/>
      <c r="T1555" s="73"/>
      <c r="U1555" s="74"/>
      <c r="V1555" s="26"/>
      <c r="W1555" s="26"/>
      <c r="X1555" s="26"/>
      <c r="Y1555" s="26"/>
      <c r="Z1555" s="26"/>
      <c r="AA1555" s="26"/>
      <c r="AB1555" s="26"/>
      <c r="AC1555" s="26"/>
      <c r="AD1555" s="26"/>
      <c r="AE1555" s="26"/>
      <c r="AF1555" s="26"/>
      <c r="AG1555" s="26"/>
      <c r="AH1555" s="26"/>
      <c r="AI1555" s="26"/>
      <c r="AJ1555" s="26"/>
    </row>
    <row r="1556" spans="1:36" ht="37.5">
      <c r="A1556" s="67">
        <v>1599</v>
      </c>
      <c r="B1556" s="74" t="s">
        <v>1680</v>
      </c>
      <c r="C1556" s="67"/>
      <c r="D1556" s="70" t="s">
        <v>10060</v>
      </c>
      <c r="E1556" s="69"/>
      <c r="F1556" s="69"/>
      <c r="G1556" s="70" t="s">
        <v>154</v>
      </c>
      <c r="H1556" s="70" t="s">
        <v>13649</v>
      </c>
      <c r="I1556" s="70"/>
      <c r="J1556" s="70" t="s">
        <v>1645</v>
      </c>
      <c r="K1556" s="70" t="s">
        <v>1616</v>
      </c>
      <c r="L1556" s="70" t="s">
        <v>37</v>
      </c>
      <c r="M1556" s="70" t="s">
        <v>13650</v>
      </c>
      <c r="N1556" s="70"/>
      <c r="O1556" s="70"/>
      <c r="P1556" s="72" t="s">
        <v>23</v>
      </c>
      <c r="Q1556" s="73"/>
      <c r="R1556" s="72"/>
      <c r="S1556" s="73"/>
      <c r="T1556" s="73"/>
      <c r="U1556" s="74"/>
      <c r="V1556" s="26"/>
      <c r="W1556" s="26"/>
      <c r="X1556" s="26"/>
      <c r="Y1556" s="26"/>
      <c r="Z1556" s="26"/>
      <c r="AA1556" s="26"/>
      <c r="AB1556" s="26"/>
      <c r="AC1556" s="26"/>
      <c r="AD1556" s="26"/>
      <c r="AE1556" s="26"/>
      <c r="AF1556" s="26"/>
      <c r="AG1556" s="26"/>
      <c r="AH1556" s="26"/>
      <c r="AI1556" s="26"/>
      <c r="AJ1556" s="26"/>
    </row>
    <row r="1557" spans="1:36" ht="37.5">
      <c r="A1557" s="67">
        <v>1600</v>
      </c>
      <c r="B1557" s="74" t="s">
        <v>1680</v>
      </c>
      <c r="C1557" s="67"/>
      <c r="D1557" s="70" t="s">
        <v>801</v>
      </c>
      <c r="E1557" s="69"/>
      <c r="F1557" s="69"/>
      <c r="G1557" s="70" t="s">
        <v>7273</v>
      </c>
      <c r="H1557" s="70" t="s">
        <v>13651</v>
      </c>
      <c r="I1557" s="70" t="s">
        <v>11069</v>
      </c>
      <c r="J1557" s="70" t="s">
        <v>977</v>
      </c>
      <c r="K1557" s="70" t="s">
        <v>127</v>
      </c>
      <c r="L1557" s="70" t="s">
        <v>216</v>
      </c>
      <c r="M1557" s="70" t="s">
        <v>13652</v>
      </c>
      <c r="N1557" s="70" t="s">
        <v>13653</v>
      </c>
      <c r="O1557" s="83" t="s">
        <v>13654</v>
      </c>
      <c r="P1557" s="72" t="s">
        <v>901</v>
      </c>
      <c r="Q1557" s="73" t="s">
        <v>13655</v>
      </c>
      <c r="R1557" s="72"/>
      <c r="S1557" s="73"/>
      <c r="T1557" s="73"/>
      <c r="U1557" s="74"/>
      <c r="V1557" s="26"/>
      <c r="W1557" s="26"/>
      <c r="X1557" s="26"/>
      <c r="Y1557" s="26"/>
      <c r="Z1557" s="26"/>
      <c r="AA1557" s="26"/>
      <c r="AB1557" s="26"/>
      <c r="AC1557" s="26"/>
      <c r="AD1557" s="26"/>
      <c r="AE1557" s="26"/>
      <c r="AF1557" s="26"/>
      <c r="AG1557" s="26"/>
      <c r="AH1557" s="26"/>
      <c r="AI1557" s="26"/>
      <c r="AJ1557" s="26"/>
    </row>
    <row r="1558" spans="1:36" ht="100">
      <c r="A1558" s="67">
        <v>1602</v>
      </c>
      <c r="B1558" s="74" t="s">
        <v>1680</v>
      </c>
      <c r="C1558" s="67"/>
      <c r="D1558" s="70" t="s">
        <v>152</v>
      </c>
      <c r="E1558" s="69"/>
      <c r="F1558" s="69"/>
      <c r="G1558" s="70" t="s">
        <v>174</v>
      </c>
      <c r="H1558" s="70" t="s">
        <v>13656</v>
      </c>
      <c r="I1558" s="70" t="s">
        <v>13657</v>
      </c>
      <c r="J1558" s="70" t="s">
        <v>977</v>
      </c>
      <c r="K1558" s="70" t="s">
        <v>127</v>
      </c>
      <c r="L1558" s="70" t="s">
        <v>5790</v>
      </c>
      <c r="M1558" s="70" t="s">
        <v>13658</v>
      </c>
      <c r="N1558" s="70" t="s">
        <v>13659</v>
      </c>
      <c r="O1558" s="83" t="s">
        <v>13660</v>
      </c>
      <c r="P1558" s="72" t="s">
        <v>23</v>
      </c>
      <c r="Q1558" s="73" t="s">
        <v>13661</v>
      </c>
      <c r="R1558" s="72"/>
      <c r="S1558" s="73"/>
      <c r="T1558" s="73"/>
      <c r="U1558" s="74"/>
      <c r="V1558" s="26"/>
      <c r="W1558" s="26"/>
      <c r="X1558" s="26"/>
      <c r="Y1558" s="26"/>
      <c r="Z1558" s="26"/>
      <c r="AA1558" s="26"/>
      <c r="AB1558" s="26"/>
      <c r="AC1558" s="26"/>
      <c r="AD1558" s="26"/>
      <c r="AE1558" s="26"/>
      <c r="AF1558" s="26"/>
      <c r="AG1558" s="26"/>
      <c r="AH1558" s="26"/>
      <c r="AI1558" s="26"/>
      <c r="AJ1558" s="26"/>
    </row>
    <row r="1559" spans="1:36" ht="100">
      <c r="A1559" s="67">
        <v>1603</v>
      </c>
      <c r="B1559" s="74" t="s">
        <v>1680</v>
      </c>
      <c r="C1559" s="67"/>
      <c r="D1559" s="70" t="s">
        <v>452</v>
      </c>
      <c r="E1559" s="69"/>
      <c r="F1559" s="69"/>
      <c r="G1559" s="70" t="s">
        <v>13662</v>
      </c>
      <c r="H1559" s="70" t="s">
        <v>13663</v>
      </c>
      <c r="I1559" s="70" t="s">
        <v>13664</v>
      </c>
      <c r="J1559" s="70" t="s">
        <v>977</v>
      </c>
      <c r="K1559" s="70" t="s">
        <v>127</v>
      </c>
      <c r="L1559" s="70" t="s">
        <v>5785</v>
      </c>
      <c r="M1559" s="70" t="s">
        <v>13665</v>
      </c>
      <c r="N1559" s="70" t="s">
        <v>13666</v>
      </c>
      <c r="O1559" s="70"/>
      <c r="P1559" s="72" t="s">
        <v>901</v>
      </c>
      <c r="Q1559" s="73" t="s">
        <v>13667</v>
      </c>
      <c r="R1559" s="72"/>
      <c r="S1559" s="73"/>
      <c r="T1559" s="73"/>
      <c r="U1559" s="74"/>
      <c r="V1559" s="26"/>
      <c r="W1559" s="26"/>
      <c r="X1559" s="26"/>
      <c r="Y1559" s="26"/>
      <c r="Z1559" s="26"/>
      <c r="AA1559" s="26"/>
      <c r="AB1559" s="26"/>
      <c r="AC1559" s="26"/>
      <c r="AD1559" s="26"/>
      <c r="AE1559" s="26"/>
      <c r="AF1559" s="26"/>
      <c r="AG1559" s="26"/>
      <c r="AH1559" s="26"/>
      <c r="AI1559" s="26"/>
      <c r="AJ1559" s="26"/>
    </row>
    <row r="1560" spans="1:36" ht="175">
      <c r="A1560" s="67">
        <v>1604</v>
      </c>
      <c r="B1560" s="74" t="s">
        <v>1680</v>
      </c>
      <c r="C1560" s="67"/>
      <c r="D1560" s="70" t="s">
        <v>275</v>
      </c>
      <c r="E1560" s="69"/>
      <c r="F1560" s="69"/>
      <c r="G1560" s="70" t="s">
        <v>328</v>
      </c>
      <c r="H1560" s="70" t="s">
        <v>13668</v>
      </c>
      <c r="I1560" s="70" t="s">
        <v>12751</v>
      </c>
      <c r="J1560" s="70" t="s">
        <v>1645</v>
      </c>
      <c r="K1560" s="70" t="s">
        <v>1917</v>
      </c>
      <c r="L1560" s="70" t="s">
        <v>61</v>
      </c>
      <c r="M1560" s="70" t="s">
        <v>13669</v>
      </c>
      <c r="N1560" s="70" t="s">
        <v>13670</v>
      </c>
      <c r="O1560" s="83" t="s">
        <v>13671</v>
      </c>
      <c r="P1560" s="72" t="s">
        <v>901</v>
      </c>
      <c r="Q1560" s="73" t="s">
        <v>13672</v>
      </c>
      <c r="R1560" s="72"/>
      <c r="S1560" s="73"/>
      <c r="T1560" s="73"/>
      <c r="U1560" s="74"/>
      <c r="V1560" s="26"/>
      <c r="W1560" s="26"/>
      <c r="X1560" s="26"/>
      <c r="Y1560" s="26"/>
      <c r="Z1560" s="26"/>
      <c r="AA1560" s="26"/>
      <c r="AB1560" s="26"/>
      <c r="AC1560" s="26"/>
      <c r="AD1560" s="26"/>
      <c r="AE1560" s="26"/>
      <c r="AF1560" s="26"/>
      <c r="AG1560" s="26"/>
      <c r="AH1560" s="26"/>
      <c r="AI1560" s="26"/>
      <c r="AJ1560" s="26"/>
    </row>
    <row r="1561" spans="1:36" ht="100">
      <c r="A1561" s="67">
        <v>1605</v>
      </c>
      <c r="B1561" s="74" t="s">
        <v>1680</v>
      </c>
      <c r="C1561" s="67"/>
      <c r="D1561" s="70" t="s">
        <v>275</v>
      </c>
      <c r="E1561" s="69"/>
      <c r="F1561" s="69"/>
      <c r="G1561" s="70" t="s">
        <v>387</v>
      </c>
      <c r="H1561" s="70" t="s">
        <v>13673</v>
      </c>
      <c r="I1561" s="70" t="s">
        <v>12751</v>
      </c>
      <c r="J1561" s="70" t="s">
        <v>1645</v>
      </c>
      <c r="K1561" s="70" t="s">
        <v>1917</v>
      </c>
      <c r="L1561" s="70" t="s">
        <v>37</v>
      </c>
      <c r="M1561" s="70" t="s">
        <v>13674</v>
      </c>
      <c r="N1561" s="70" t="s">
        <v>12960</v>
      </c>
      <c r="O1561" s="83" t="s">
        <v>13675</v>
      </c>
      <c r="P1561" s="72" t="s">
        <v>23</v>
      </c>
      <c r="Q1561" s="73"/>
      <c r="R1561" s="72"/>
      <c r="S1561" s="73"/>
      <c r="T1561" s="73"/>
      <c r="U1561" s="74"/>
      <c r="V1561" s="26"/>
      <c r="W1561" s="26"/>
      <c r="X1561" s="26"/>
      <c r="Y1561" s="26"/>
      <c r="Z1561" s="26"/>
      <c r="AA1561" s="26"/>
      <c r="AB1561" s="26"/>
      <c r="AC1561" s="26"/>
      <c r="AD1561" s="26"/>
      <c r="AE1561" s="26"/>
      <c r="AF1561" s="26"/>
      <c r="AG1561" s="26"/>
      <c r="AH1561" s="26"/>
      <c r="AI1561" s="26"/>
      <c r="AJ1561" s="26"/>
    </row>
    <row r="1562" spans="1:36" ht="25">
      <c r="A1562" s="67">
        <v>1606</v>
      </c>
      <c r="B1562" s="74" t="s">
        <v>1680</v>
      </c>
      <c r="C1562" s="67"/>
      <c r="D1562" s="70" t="s">
        <v>275</v>
      </c>
      <c r="E1562" s="69"/>
      <c r="F1562" s="69"/>
      <c r="G1562" s="70" t="s">
        <v>529</v>
      </c>
      <c r="H1562" s="70" t="s">
        <v>13676</v>
      </c>
      <c r="I1562" s="70" t="s">
        <v>12751</v>
      </c>
      <c r="J1562" s="70" t="s">
        <v>1645</v>
      </c>
      <c r="K1562" s="70" t="s">
        <v>1917</v>
      </c>
      <c r="L1562" s="70" t="s">
        <v>37</v>
      </c>
      <c r="M1562" s="70" t="s">
        <v>13674</v>
      </c>
      <c r="N1562" s="70" t="s">
        <v>12960</v>
      </c>
      <c r="O1562" s="83" t="s">
        <v>13677</v>
      </c>
      <c r="P1562" s="72" t="s">
        <v>23</v>
      </c>
      <c r="Q1562" s="73"/>
      <c r="R1562" s="72"/>
      <c r="S1562" s="73"/>
      <c r="T1562" s="73"/>
      <c r="U1562" s="74"/>
      <c r="V1562" s="26"/>
      <c r="W1562" s="26"/>
      <c r="X1562" s="26"/>
      <c r="Y1562" s="26"/>
      <c r="Z1562" s="26"/>
      <c r="AA1562" s="26"/>
      <c r="AB1562" s="26"/>
      <c r="AC1562" s="26"/>
      <c r="AD1562" s="26"/>
      <c r="AE1562" s="26"/>
      <c r="AF1562" s="26"/>
      <c r="AG1562" s="26"/>
      <c r="AH1562" s="26"/>
      <c r="AI1562" s="26"/>
      <c r="AJ1562" s="26"/>
    </row>
    <row r="1563" spans="1:36" ht="62.5">
      <c r="A1563" s="67">
        <v>1607</v>
      </c>
      <c r="B1563" s="74" t="s">
        <v>1680</v>
      </c>
      <c r="C1563" s="67"/>
      <c r="D1563" s="70" t="s">
        <v>902</v>
      </c>
      <c r="E1563" s="69"/>
      <c r="F1563" s="69"/>
      <c r="G1563" s="70" t="s">
        <v>240</v>
      </c>
      <c r="H1563" s="70" t="s">
        <v>13678</v>
      </c>
      <c r="I1563" s="70" t="s">
        <v>13679</v>
      </c>
      <c r="J1563" s="70" t="s">
        <v>1645</v>
      </c>
      <c r="K1563" s="70" t="s">
        <v>1646</v>
      </c>
      <c r="L1563" s="70" t="s">
        <v>989</v>
      </c>
      <c r="M1563" s="70" t="s">
        <v>13680</v>
      </c>
      <c r="N1563" s="70" t="s">
        <v>13681</v>
      </c>
      <c r="O1563" s="83" t="s">
        <v>13682</v>
      </c>
      <c r="P1563" s="72" t="s">
        <v>23</v>
      </c>
      <c r="Q1563" s="73"/>
      <c r="R1563" s="72"/>
      <c r="S1563" s="73"/>
      <c r="T1563" s="73"/>
      <c r="U1563" s="74"/>
      <c r="V1563" s="26"/>
      <c r="W1563" s="26"/>
      <c r="X1563" s="26"/>
      <c r="Y1563" s="26"/>
      <c r="Z1563" s="26"/>
      <c r="AA1563" s="26"/>
      <c r="AB1563" s="26"/>
      <c r="AC1563" s="26"/>
      <c r="AD1563" s="26"/>
      <c r="AE1563" s="26"/>
      <c r="AF1563" s="26"/>
      <c r="AG1563" s="26"/>
      <c r="AH1563" s="26"/>
      <c r="AI1563" s="26"/>
      <c r="AJ1563" s="26"/>
    </row>
    <row r="1564" spans="1:36" ht="87.5">
      <c r="A1564" s="67">
        <v>1608</v>
      </c>
      <c r="B1564" s="74" t="s">
        <v>1680</v>
      </c>
      <c r="C1564" s="67"/>
      <c r="D1564" s="70" t="s">
        <v>451</v>
      </c>
      <c r="E1564" s="69"/>
      <c r="F1564" s="69"/>
      <c r="G1564" s="70" t="s">
        <v>189</v>
      </c>
      <c r="H1564" s="70" t="s">
        <v>13683</v>
      </c>
      <c r="I1564" s="70" t="s">
        <v>13684</v>
      </c>
      <c r="J1564" s="70" t="s">
        <v>977</v>
      </c>
      <c r="K1564" s="70" t="s">
        <v>127</v>
      </c>
      <c r="L1564" s="70" t="s">
        <v>486</v>
      </c>
      <c r="M1564" s="70" t="s">
        <v>13685</v>
      </c>
      <c r="N1564" s="70" t="s">
        <v>13686</v>
      </c>
      <c r="O1564" s="83" t="s">
        <v>13687</v>
      </c>
      <c r="P1564" s="72" t="s">
        <v>23</v>
      </c>
      <c r="Q1564" s="73"/>
      <c r="R1564" s="72"/>
      <c r="S1564" s="73"/>
      <c r="T1564" s="73"/>
      <c r="U1564" s="74"/>
      <c r="V1564" s="26"/>
      <c r="W1564" s="26"/>
      <c r="X1564" s="26"/>
      <c r="Y1564" s="26"/>
      <c r="Z1564" s="26"/>
      <c r="AA1564" s="26"/>
      <c r="AB1564" s="26"/>
      <c r="AC1564" s="26"/>
      <c r="AD1564" s="26"/>
      <c r="AE1564" s="26"/>
      <c r="AF1564" s="26"/>
      <c r="AG1564" s="26"/>
      <c r="AH1564" s="26"/>
      <c r="AI1564" s="26"/>
      <c r="AJ1564" s="26"/>
    </row>
    <row r="1565" spans="1:36" ht="25">
      <c r="A1565" s="67">
        <v>1609</v>
      </c>
      <c r="B1565" s="74" t="s">
        <v>1680</v>
      </c>
      <c r="C1565" s="67"/>
      <c r="D1565" s="70" t="s">
        <v>525</v>
      </c>
      <c r="E1565" s="69"/>
      <c r="F1565" s="69"/>
      <c r="G1565" s="70" t="s">
        <v>13688</v>
      </c>
      <c r="H1565" s="70" t="s">
        <v>13689</v>
      </c>
      <c r="I1565" s="70" t="s">
        <v>13104</v>
      </c>
      <c r="J1565" s="70" t="s">
        <v>1645</v>
      </c>
      <c r="K1565" s="70" t="s">
        <v>1917</v>
      </c>
      <c r="L1565" s="70" t="s">
        <v>2159</v>
      </c>
      <c r="M1565" s="70" t="s">
        <v>13690</v>
      </c>
      <c r="N1565" s="70" t="s">
        <v>13691</v>
      </c>
      <c r="O1565" s="83" t="s">
        <v>13692</v>
      </c>
      <c r="P1565" s="72" t="s">
        <v>901</v>
      </c>
      <c r="Q1565" s="73" t="s">
        <v>13693</v>
      </c>
      <c r="R1565" s="72"/>
      <c r="S1565" s="73"/>
      <c r="T1565" s="73"/>
      <c r="U1565" s="74"/>
      <c r="V1565" s="26"/>
      <c r="W1565" s="26"/>
      <c r="X1565" s="26"/>
      <c r="Y1565" s="26"/>
      <c r="Z1565" s="26"/>
      <c r="AA1565" s="26"/>
      <c r="AB1565" s="26"/>
      <c r="AC1565" s="26"/>
      <c r="AD1565" s="26"/>
      <c r="AE1565" s="26"/>
      <c r="AF1565" s="26"/>
      <c r="AG1565" s="26"/>
      <c r="AH1565" s="26"/>
      <c r="AI1565" s="26"/>
      <c r="AJ1565" s="26"/>
    </row>
    <row r="1566" spans="1:36" ht="112.5">
      <c r="A1566" s="67">
        <v>1610</v>
      </c>
      <c r="B1566" s="74" t="s">
        <v>1680</v>
      </c>
      <c r="C1566" s="67"/>
      <c r="D1566" s="70" t="s">
        <v>466</v>
      </c>
      <c r="E1566" s="69"/>
      <c r="F1566" s="69"/>
      <c r="G1566" s="70" t="s">
        <v>429</v>
      </c>
      <c r="H1566" s="70" t="s">
        <v>13694</v>
      </c>
      <c r="I1566" s="70" t="s">
        <v>13695</v>
      </c>
      <c r="J1566" s="70" t="s">
        <v>1645</v>
      </c>
      <c r="K1566" s="70" t="s">
        <v>440</v>
      </c>
      <c r="L1566" s="70" t="s">
        <v>3579</v>
      </c>
      <c r="M1566" s="70" t="s">
        <v>13696</v>
      </c>
      <c r="N1566" s="70" t="s">
        <v>12201</v>
      </c>
      <c r="O1566" s="83" t="s">
        <v>13697</v>
      </c>
      <c r="P1566" s="72" t="s">
        <v>23</v>
      </c>
      <c r="Q1566" s="73"/>
      <c r="R1566" s="72"/>
      <c r="S1566" s="73"/>
      <c r="T1566" s="73"/>
      <c r="U1566" s="74"/>
      <c r="V1566" s="26"/>
      <c r="W1566" s="26"/>
      <c r="X1566" s="26"/>
      <c r="Y1566" s="26"/>
      <c r="Z1566" s="26"/>
      <c r="AA1566" s="26"/>
      <c r="AB1566" s="26"/>
      <c r="AC1566" s="26"/>
      <c r="AD1566" s="26"/>
      <c r="AE1566" s="26"/>
      <c r="AF1566" s="26"/>
      <c r="AG1566" s="26"/>
      <c r="AH1566" s="26"/>
      <c r="AI1566" s="26"/>
      <c r="AJ1566" s="26"/>
    </row>
    <row r="1567" spans="1:36" ht="175">
      <c r="A1567" s="67">
        <v>1611</v>
      </c>
      <c r="B1567" s="74" t="s">
        <v>1680</v>
      </c>
      <c r="C1567" s="67"/>
      <c r="D1567" s="70" t="s">
        <v>466</v>
      </c>
      <c r="E1567" s="69"/>
      <c r="F1567" s="69"/>
      <c r="G1567" s="70" t="s">
        <v>480</v>
      </c>
      <c r="H1567" s="70" t="s">
        <v>13694</v>
      </c>
      <c r="I1567" s="70" t="s">
        <v>13695</v>
      </c>
      <c r="J1567" s="70" t="s">
        <v>1645</v>
      </c>
      <c r="K1567" s="70" t="s">
        <v>440</v>
      </c>
      <c r="L1567" s="70" t="s">
        <v>216</v>
      </c>
      <c r="M1567" s="70" t="s">
        <v>13698</v>
      </c>
      <c r="N1567" s="70" t="s">
        <v>13699</v>
      </c>
      <c r="O1567" s="83" t="s">
        <v>13700</v>
      </c>
      <c r="P1567" s="72" t="s">
        <v>23</v>
      </c>
      <c r="Q1567" s="73" t="s">
        <v>13701</v>
      </c>
      <c r="R1567" s="72"/>
      <c r="S1567" s="73"/>
      <c r="T1567" s="73"/>
      <c r="U1567" s="74"/>
      <c r="V1567" s="26"/>
      <c r="W1567" s="26"/>
      <c r="X1567" s="26"/>
      <c r="Y1567" s="26"/>
      <c r="Z1567" s="26"/>
      <c r="AA1567" s="26"/>
      <c r="AB1567" s="26"/>
      <c r="AC1567" s="26"/>
      <c r="AD1567" s="26"/>
      <c r="AE1567" s="26"/>
      <c r="AF1567" s="26"/>
      <c r="AG1567" s="26"/>
      <c r="AH1567" s="26"/>
      <c r="AI1567" s="26"/>
      <c r="AJ1567" s="26"/>
    </row>
    <row r="1568" spans="1:36" ht="112.5">
      <c r="A1568" s="67">
        <v>1612</v>
      </c>
      <c r="B1568" s="74" t="s">
        <v>1680</v>
      </c>
      <c r="C1568" s="67"/>
      <c r="D1568" s="70" t="s">
        <v>349</v>
      </c>
      <c r="E1568" s="69"/>
      <c r="F1568" s="69"/>
      <c r="G1568" s="70" t="s">
        <v>104</v>
      </c>
      <c r="H1568" s="70" t="s">
        <v>13702</v>
      </c>
      <c r="I1568" s="70" t="s">
        <v>12680</v>
      </c>
      <c r="J1568" s="70" t="s">
        <v>1645</v>
      </c>
      <c r="K1568" s="70" t="s">
        <v>1917</v>
      </c>
      <c r="L1568" s="70" t="s">
        <v>646</v>
      </c>
      <c r="M1568" s="70" t="s">
        <v>13703</v>
      </c>
      <c r="N1568" s="70" t="s">
        <v>13704</v>
      </c>
      <c r="O1568" s="83" t="s">
        <v>13705</v>
      </c>
      <c r="P1568" s="72" t="s">
        <v>23</v>
      </c>
      <c r="Q1568" s="73" t="s">
        <v>13706</v>
      </c>
      <c r="R1568" s="72"/>
      <c r="S1568" s="73"/>
      <c r="T1568" s="73"/>
      <c r="U1568" s="74"/>
      <c r="V1568" s="26"/>
      <c r="W1568" s="26"/>
      <c r="X1568" s="26"/>
      <c r="Y1568" s="26"/>
      <c r="Z1568" s="26"/>
      <c r="AA1568" s="26"/>
      <c r="AB1568" s="26"/>
      <c r="AC1568" s="26"/>
      <c r="AD1568" s="26"/>
      <c r="AE1568" s="26"/>
      <c r="AF1568" s="26"/>
      <c r="AG1568" s="26"/>
      <c r="AH1568" s="26"/>
      <c r="AI1568" s="26"/>
      <c r="AJ1568" s="26"/>
    </row>
    <row r="1569" spans="1:36" ht="50">
      <c r="A1569" s="67">
        <v>1613</v>
      </c>
      <c r="B1569" s="74" t="s">
        <v>1680</v>
      </c>
      <c r="C1569" s="67"/>
      <c r="D1569" s="70" t="s">
        <v>445</v>
      </c>
      <c r="E1569" s="69"/>
      <c r="F1569" s="69"/>
      <c r="G1569" s="70" t="s">
        <v>13707</v>
      </c>
      <c r="H1569" s="70" t="s">
        <v>13708</v>
      </c>
      <c r="I1569" s="70" t="s">
        <v>13709</v>
      </c>
      <c r="J1569" s="70" t="s">
        <v>1645</v>
      </c>
      <c r="K1569" s="70" t="s">
        <v>1917</v>
      </c>
      <c r="L1569" s="70" t="s">
        <v>486</v>
      </c>
      <c r="M1569" s="70" t="s">
        <v>12513</v>
      </c>
      <c r="N1569" s="70" t="s">
        <v>12299</v>
      </c>
      <c r="O1569" s="83" t="s">
        <v>13710</v>
      </c>
      <c r="P1569" s="72" t="s">
        <v>23</v>
      </c>
      <c r="Q1569" s="73"/>
      <c r="R1569" s="72"/>
      <c r="S1569" s="73"/>
      <c r="T1569" s="73"/>
      <c r="U1569" s="74"/>
      <c r="V1569" s="26"/>
      <c r="W1569" s="26"/>
      <c r="X1569" s="26"/>
      <c r="Y1569" s="26"/>
      <c r="Z1569" s="26"/>
      <c r="AA1569" s="26"/>
      <c r="AB1569" s="26"/>
      <c r="AC1569" s="26"/>
      <c r="AD1569" s="26"/>
      <c r="AE1569" s="26"/>
      <c r="AF1569" s="26"/>
      <c r="AG1569" s="26"/>
      <c r="AH1569" s="26"/>
      <c r="AI1569" s="26"/>
      <c r="AJ1569" s="26"/>
    </row>
    <row r="1570" spans="1:36" ht="125">
      <c r="A1570" s="67">
        <v>1614</v>
      </c>
      <c r="B1570" s="74" t="s">
        <v>1680</v>
      </c>
      <c r="C1570" s="67"/>
      <c r="D1570" s="70" t="s">
        <v>437</v>
      </c>
      <c r="E1570" s="69"/>
      <c r="F1570" s="69"/>
      <c r="G1570" s="70" t="s">
        <v>7760</v>
      </c>
      <c r="H1570" s="70" t="s">
        <v>11944</v>
      </c>
      <c r="I1570" s="70" t="s">
        <v>11811</v>
      </c>
      <c r="J1570" s="70" t="s">
        <v>1645</v>
      </c>
      <c r="K1570" s="70" t="s">
        <v>1917</v>
      </c>
      <c r="L1570" s="70" t="s">
        <v>45</v>
      </c>
      <c r="M1570" s="70" t="s">
        <v>11945</v>
      </c>
      <c r="N1570" s="70" t="s">
        <v>11813</v>
      </c>
      <c r="O1570" s="83" t="s">
        <v>13711</v>
      </c>
      <c r="P1570" s="72" t="s">
        <v>901</v>
      </c>
      <c r="Q1570" s="73" t="s">
        <v>13712</v>
      </c>
      <c r="R1570" s="72" t="s">
        <v>100</v>
      </c>
      <c r="S1570" s="73" t="s">
        <v>1917</v>
      </c>
      <c r="T1570" s="73" t="s">
        <v>13713</v>
      </c>
      <c r="U1570" s="74"/>
      <c r="V1570" s="26"/>
      <c r="W1570" s="26"/>
      <c r="X1570" s="26"/>
      <c r="Y1570" s="26"/>
      <c r="Z1570" s="26"/>
      <c r="AA1570" s="26"/>
      <c r="AB1570" s="26"/>
      <c r="AC1570" s="26"/>
      <c r="AD1570" s="26"/>
      <c r="AE1570" s="26"/>
      <c r="AF1570" s="26"/>
      <c r="AG1570" s="26"/>
      <c r="AH1570" s="26"/>
      <c r="AI1570" s="26"/>
      <c r="AJ1570" s="26"/>
    </row>
    <row r="1571" spans="1:36" ht="62.5">
      <c r="A1571" s="67">
        <v>1615</v>
      </c>
      <c r="B1571" s="74" t="s">
        <v>1680</v>
      </c>
      <c r="C1571" s="67"/>
      <c r="D1571" s="70" t="s">
        <v>110</v>
      </c>
      <c r="E1571" s="69"/>
      <c r="F1571" s="69"/>
      <c r="G1571" s="70" t="s">
        <v>49</v>
      </c>
      <c r="H1571" s="70" t="s">
        <v>13714</v>
      </c>
      <c r="I1571" s="70" t="s">
        <v>12889</v>
      </c>
      <c r="J1571" s="70" t="s">
        <v>1645</v>
      </c>
      <c r="K1571" s="70" t="s">
        <v>440</v>
      </c>
      <c r="L1571" s="70" t="s">
        <v>381</v>
      </c>
      <c r="M1571" s="70" t="s">
        <v>13715</v>
      </c>
      <c r="N1571" s="70" t="s">
        <v>748</v>
      </c>
      <c r="O1571" s="83" t="s">
        <v>13716</v>
      </c>
      <c r="P1571" s="72" t="s">
        <v>23</v>
      </c>
      <c r="Q1571" s="73"/>
      <c r="R1571" s="72"/>
      <c r="S1571" s="73"/>
      <c r="T1571" s="73"/>
      <c r="U1571" s="74"/>
      <c r="V1571" s="26"/>
      <c r="W1571" s="26"/>
      <c r="X1571" s="26"/>
      <c r="Y1571" s="26"/>
      <c r="Z1571" s="26"/>
      <c r="AA1571" s="26"/>
      <c r="AB1571" s="26"/>
      <c r="AC1571" s="26"/>
      <c r="AD1571" s="26"/>
      <c r="AE1571" s="26"/>
      <c r="AF1571" s="26"/>
      <c r="AG1571" s="26"/>
      <c r="AH1571" s="26"/>
      <c r="AI1571" s="26"/>
      <c r="AJ1571" s="26"/>
    </row>
    <row r="1572" spans="1:36" ht="200">
      <c r="A1572" s="67">
        <v>1617</v>
      </c>
      <c r="B1572" s="74" t="s">
        <v>1680</v>
      </c>
      <c r="C1572" s="67"/>
      <c r="D1572" s="70" t="s">
        <v>831</v>
      </c>
      <c r="E1572" s="69"/>
      <c r="F1572" s="69"/>
      <c r="G1572" s="9" t="s">
        <v>240</v>
      </c>
      <c r="H1572" s="70" t="s">
        <v>13717</v>
      </c>
      <c r="I1572" s="70" t="s">
        <v>13718</v>
      </c>
      <c r="J1572" s="70" t="s">
        <v>977</v>
      </c>
      <c r="K1572" s="70" t="s">
        <v>440</v>
      </c>
      <c r="L1572" s="70" t="s">
        <v>216</v>
      </c>
      <c r="M1572" s="83" t="s">
        <v>13719</v>
      </c>
      <c r="N1572" s="70" t="s">
        <v>13720</v>
      </c>
      <c r="O1572" s="83" t="s">
        <v>13721</v>
      </c>
      <c r="P1572" s="72" t="s">
        <v>23</v>
      </c>
      <c r="Q1572" s="73" t="s">
        <v>13722</v>
      </c>
      <c r="R1572" s="72"/>
      <c r="S1572" s="73"/>
      <c r="T1572" s="73"/>
      <c r="U1572" s="74"/>
      <c r="V1572" s="26"/>
      <c r="W1572" s="26"/>
      <c r="X1572" s="26"/>
      <c r="Y1572" s="26"/>
      <c r="Z1572" s="26"/>
      <c r="AA1572" s="26"/>
      <c r="AB1572" s="26"/>
      <c r="AC1572" s="26"/>
      <c r="AD1572" s="26"/>
      <c r="AE1572" s="26"/>
      <c r="AF1572" s="26"/>
      <c r="AG1572" s="26"/>
      <c r="AH1572" s="26"/>
      <c r="AI1572" s="26"/>
      <c r="AJ1572" s="26"/>
    </row>
    <row r="1573" spans="1:36" ht="212.5">
      <c r="A1573" s="67">
        <v>1618</v>
      </c>
      <c r="B1573" s="74" t="s">
        <v>1680</v>
      </c>
      <c r="C1573" s="67"/>
      <c r="D1573" s="70" t="s">
        <v>533</v>
      </c>
      <c r="E1573" s="69"/>
      <c r="F1573" s="69"/>
      <c r="G1573" s="70" t="s">
        <v>13723</v>
      </c>
      <c r="H1573" s="70" t="s">
        <v>13724</v>
      </c>
      <c r="I1573" s="70" t="s">
        <v>13725</v>
      </c>
      <c r="J1573" s="70" t="s">
        <v>977</v>
      </c>
      <c r="K1573" s="70" t="s">
        <v>127</v>
      </c>
      <c r="L1573" s="70" t="s">
        <v>192</v>
      </c>
      <c r="M1573" s="70" t="s">
        <v>13726</v>
      </c>
      <c r="N1573" s="70" t="s">
        <v>13727</v>
      </c>
      <c r="O1573" s="83" t="s">
        <v>13728</v>
      </c>
      <c r="P1573" s="72" t="s">
        <v>23</v>
      </c>
      <c r="Q1573" s="73" t="s">
        <v>13729</v>
      </c>
      <c r="R1573" s="72"/>
      <c r="S1573" s="73"/>
      <c r="T1573" s="73"/>
      <c r="U1573" s="74"/>
      <c r="V1573" s="26"/>
      <c r="W1573" s="26"/>
      <c r="X1573" s="26"/>
      <c r="Y1573" s="26"/>
      <c r="Z1573" s="26"/>
      <c r="AA1573" s="26"/>
      <c r="AB1573" s="26"/>
      <c r="AC1573" s="26"/>
      <c r="AD1573" s="26"/>
      <c r="AE1573" s="26"/>
      <c r="AF1573" s="26"/>
      <c r="AG1573" s="26"/>
      <c r="AH1573" s="26"/>
      <c r="AI1573" s="26"/>
      <c r="AJ1573" s="26"/>
    </row>
    <row r="1574" spans="1:36" ht="37.5">
      <c r="A1574" s="67">
        <v>1620</v>
      </c>
      <c r="B1574" s="74" t="s">
        <v>1680</v>
      </c>
      <c r="C1574" s="67"/>
      <c r="D1574" s="70" t="s">
        <v>533</v>
      </c>
      <c r="E1574" s="69"/>
      <c r="F1574" s="69"/>
      <c r="G1574" s="70" t="s">
        <v>104</v>
      </c>
      <c r="H1574" s="70" t="s">
        <v>13730</v>
      </c>
      <c r="I1574" s="70" t="s">
        <v>13731</v>
      </c>
      <c r="J1574" s="70" t="s">
        <v>977</v>
      </c>
      <c r="K1574" s="70" t="s">
        <v>440</v>
      </c>
      <c r="L1574" s="70" t="s">
        <v>37</v>
      </c>
      <c r="M1574" s="70" t="s">
        <v>8818</v>
      </c>
      <c r="N1574" s="70" t="s">
        <v>8819</v>
      </c>
      <c r="O1574" s="83" t="s">
        <v>13732</v>
      </c>
      <c r="P1574" s="72" t="s">
        <v>23</v>
      </c>
      <c r="Q1574" s="73"/>
      <c r="R1574" s="72"/>
      <c r="S1574" s="73"/>
      <c r="T1574" s="73"/>
      <c r="U1574" s="74"/>
      <c r="V1574" s="26"/>
      <c r="W1574" s="26"/>
      <c r="X1574" s="26"/>
      <c r="Y1574" s="26"/>
      <c r="Z1574" s="26"/>
      <c r="AA1574" s="26"/>
      <c r="AB1574" s="26"/>
      <c r="AC1574" s="26"/>
      <c r="AD1574" s="26"/>
      <c r="AE1574" s="26"/>
      <c r="AF1574" s="26"/>
      <c r="AG1574" s="26"/>
      <c r="AH1574" s="26"/>
      <c r="AI1574" s="26"/>
      <c r="AJ1574" s="26"/>
    </row>
    <row r="1575" spans="1:36" ht="62.5">
      <c r="A1575" s="67">
        <v>1621</v>
      </c>
      <c r="B1575" s="74" t="s">
        <v>1680</v>
      </c>
      <c r="C1575" s="67"/>
      <c r="D1575" s="70" t="s">
        <v>533</v>
      </c>
      <c r="E1575" s="69"/>
      <c r="F1575" s="69"/>
      <c r="G1575" s="70" t="s">
        <v>104</v>
      </c>
      <c r="H1575" s="70" t="s">
        <v>13733</v>
      </c>
      <c r="I1575" s="70" t="s">
        <v>13731</v>
      </c>
      <c r="J1575" s="70" t="s">
        <v>977</v>
      </c>
      <c r="K1575" s="70" t="s">
        <v>440</v>
      </c>
      <c r="L1575" s="70" t="s">
        <v>486</v>
      </c>
      <c r="M1575" s="70" t="s">
        <v>13734</v>
      </c>
      <c r="N1575" s="70" t="s">
        <v>13616</v>
      </c>
      <c r="O1575" s="83" t="s">
        <v>13735</v>
      </c>
      <c r="P1575" s="72" t="s">
        <v>23</v>
      </c>
      <c r="Q1575" s="73"/>
      <c r="R1575" s="72"/>
      <c r="S1575" s="73"/>
      <c r="T1575" s="73"/>
      <c r="U1575" s="74"/>
      <c r="V1575" s="26"/>
      <c r="W1575" s="26"/>
      <c r="X1575" s="26"/>
      <c r="Y1575" s="26"/>
      <c r="Z1575" s="26"/>
      <c r="AA1575" s="26"/>
      <c r="AB1575" s="26"/>
      <c r="AC1575" s="26"/>
      <c r="AD1575" s="26"/>
      <c r="AE1575" s="26"/>
      <c r="AF1575" s="26"/>
      <c r="AG1575" s="26"/>
      <c r="AH1575" s="26"/>
      <c r="AI1575" s="26"/>
      <c r="AJ1575" s="26"/>
    </row>
    <row r="1576" spans="1:36" ht="125">
      <c r="A1576" s="67">
        <v>1622</v>
      </c>
      <c r="B1576" s="74" t="s">
        <v>1680</v>
      </c>
      <c r="C1576" s="67"/>
      <c r="D1576" s="70" t="s">
        <v>384</v>
      </c>
      <c r="E1576" s="69"/>
      <c r="F1576" s="69"/>
      <c r="G1576" s="70" t="s">
        <v>529</v>
      </c>
      <c r="H1576" s="70" t="s">
        <v>13736</v>
      </c>
      <c r="I1576" s="70" t="s">
        <v>13271</v>
      </c>
      <c r="J1576" s="70" t="s">
        <v>1645</v>
      </c>
      <c r="K1576" s="70" t="s">
        <v>440</v>
      </c>
      <c r="L1576" s="70" t="s">
        <v>302</v>
      </c>
      <c r="M1576" s="70" t="s">
        <v>13737</v>
      </c>
      <c r="N1576" s="70" t="s">
        <v>13738</v>
      </c>
      <c r="O1576" s="83" t="s">
        <v>13739</v>
      </c>
      <c r="P1576" s="72" t="s">
        <v>23</v>
      </c>
      <c r="Q1576" s="73" t="s">
        <v>13740</v>
      </c>
      <c r="R1576" s="72"/>
      <c r="S1576" s="73"/>
      <c r="T1576" s="73"/>
      <c r="U1576" s="74"/>
      <c r="V1576" s="26"/>
      <c r="W1576" s="26"/>
      <c r="X1576" s="26"/>
      <c r="Y1576" s="26"/>
      <c r="Z1576" s="26"/>
      <c r="AA1576" s="26"/>
      <c r="AB1576" s="26"/>
      <c r="AC1576" s="26"/>
      <c r="AD1576" s="26"/>
      <c r="AE1576" s="26"/>
      <c r="AF1576" s="26"/>
      <c r="AG1576" s="26"/>
      <c r="AH1576" s="26"/>
      <c r="AI1576" s="26"/>
      <c r="AJ1576" s="26"/>
    </row>
    <row r="1577" spans="1:36" ht="62.5">
      <c r="A1577" s="67">
        <v>1623</v>
      </c>
      <c r="B1577" s="74" t="s">
        <v>1680</v>
      </c>
      <c r="C1577" s="67"/>
      <c r="D1577" s="70" t="s">
        <v>110</v>
      </c>
      <c r="E1577" s="69"/>
      <c r="F1577" s="69"/>
      <c r="G1577" s="70" t="s">
        <v>49</v>
      </c>
      <c r="H1577" s="70" t="s">
        <v>13741</v>
      </c>
      <c r="I1577" s="70" t="s">
        <v>12889</v>
      </c>
      <c r="J1577" s="70" t="s">
        <v>1645</v>
      </c>
      <c r="K1577" s="70" t="s">
        <v>440</v>
      </c>
      <c r="L1577" s="70" t="s">
        <v>381</v>
      </c>
      <c r="M1577" s="70" t="s">
        <v>13742</v>
      </c>
      <c r="N1577" s="70" t="s">
        <v>748</v>
      </c>
      <c r="O1577" s="83" t="s">
        <v>13743</v>
      </c>
      <c r="P1577" s="72" t="s">
        <v>23</v>
      </c>
      <c r="Q1577" s="73"/>
      <c r="R1577" s="72"/>
      <c r="S1577" s="73"/>
      <c r="T1577" s="73"/>
      <c r="U1577" s="74"/>
      <c r="V1577" s="26"/>
      <c r="W1577" s="26"/>
      <c r="X1577" s="26"/>
      <c r="Y1577" s="26"/>
      <c r="Z1577" s="26"/>
      <c r="AA1577" s="26"/>
      <c r="AB1577" s="26"/>
      <c r="AC1577" s="26"/>
      <c r="AD1577" s="26"/>
      <c r="AE1577" s="26"/>
      <c r="AF1577" s="26"/>
      <c r="AG1577" s="26"/>
      <c r="AH1577" s="26"/>
      <c r="AI1577" s="26"/>
      <c r="AJ1577" s="26"/>
    </row>
    <row r="1578" spans="1:36" ht="50">
      <c r="A1578" s="67">
        <v>1624</v>
      </c>
      <c r="B1578" s="74" t="s">
        <v>1680</v>
      </c>
      <c r="C1578" s="67"/>
      <c r="D1578" s="70" t="s">
        <v>155</v>
      </c>
      <c r="E1578" s="69"/>
      <c r="F1578" s="69"/>
      <c r="G1578" s="70" t="s">
        <v>480</v>
      </c>
      <c r="H1578" s="70" t="s">
        <v>13744</v>
      </c>
      <c r="I1578" s="70" t="s">
        <v>13745</v>
      </c>
      <c r="J1578" s="70" t="s">
        <v>977</v>
      </c>
      <c r="K1578" s="70" t="s">
        <v>127</v>
      </c>
      <c r="L1578" s="70" t="s">
        <v>784</v>
      </c>
      <c r="M1578" s="70" t="s">
        <v>13746</v>
      </c>
      <c r="N1578" s="70" t="s">
        <v>13747</v>
      </c>
      <c r="O1578" s="83" t="s">
        <v>13748</v>
      </c>
      <c r="P1578" s="72" t="s">
        <v>901</v>
      </c>
      <c r="Q1578" s="73" t="s">
        <v>13749</v>
      </c>
      <c r="R1578" s="72"/>
      <c r="S1578" s="73"/>
      <c r="T1578" s="73"/>
      <c r="U1578" s="74"/>
      <c r="V1578" s="26"/>
      <c r="W1578" s="26"/>
      <c r="X1578" s="26"/>
      <c r="Y1578" s="26"/>
      <c r="Z1578" s="26"/>
      <c r="AA1578" s="26"/>
      <c r="AB1578" s="26"/>
      <c r="AC1578" s="26"/>
      <c r="AD1578" s="26"/>
      <c r="AE1578" s="26"/>
      <c r="AF1578" s="26"/>
      <c r="AG1578" s="26"/>
      <c r="AH1578" s="26"/>
      <c r="AI1578" s="26"/>
      <c r="AJ1578" s="26"/>
    </row>
    <row r="1579" spans="1:36" ht="37.5">
      <c r="A1579" s="67">
        <v>1625</v>
      </c>
      <c r="B1579" s="68"/>
      <c r="C1579" s="67"/>
      <c r="D1579" s="70" t="s">
        <v>851</v>
      </c>
      <c r="E1579" s="69"/>
      <c r="F1579" s="69"/>
      <c r="G1579" s="70" t="s">
        <v>529</v>
      </c>
      <c r="H1579" s="70" t="s">
        <v>13750</v>
      </c>
      <c r="I1579" s="70"/>
      <c r="J1579" s="70" t="s">
        <v>10839</v>
      </c>
      <c r="K1579" s="70" t="s">
        <v>1616</v>
      </c>
      <c r="L1579" s="70" t="s">
        <v>216</v>
      </c>
      <c r="M1579" s="70" t="s">
        <v>13751</v>
      </c>
      <c r="N1579" s="70" t="s">
        <v>5501</v>
      </c>
      <c r="O1579" s="83" t="s">
        <v>13752</v>
      </c>
      <c r="P1579" s="72" t="s">
        <v>905</v>
      </c>
      <c r="Q1579" s="73" t="s">
        <v>13753</v>
      </c>
      <c r="R1579" s="72"/>
      <c r="S1579" s="73"/>
      <c r="T1579" s="73"/>
      <c r="U1579" s="74"/>
      <c r="V1579" s="26"/>
      <c r="W1579" s="26"/>
      <c r="X1579" s="26"/>
      <c r="Y1579" s="26"/>
      <c r="Z1579" s="26"/>
      <c r="AA1579" s="26"/>
      <c r="AB1579" s="26"/>
      <c r="AC1579" s="26"/>
      <c r="AD1579" s="26"/>
      <c r="AE1579" s="26"/>
      <c r="AF1579" s="26"/>
      <c r="AG1579" s="26"/>
      <c r="AH1579" s="26"/>
      <c r="AI1579" s="26"/>
      <c r="AJ1579" s="26"/>
    </row>
    <row r="1580" spans="1:36" ht="37.5">
      <c r="A1580" s="67">
        <v>1626</v>
      </c>
      <c r="B1580" s="68"/>
      <c r="C1580" s="67"/>
      <c r="D1580" s="70" t="s">
        <v>861</v>
      </c>
      <c r="E1580" s="69"/>
      <c r="F1580" s="69"/>
      <c r="G1580" s="70" t="s">
        <v>862</v>
      </c>
      <c r="H1580" s="70" t="s">
        <v>13754</v>
      </c>
      <c r="I1580" s="70" t="s">
        <v>13755</v>
      </c>
      <c r="J1580" s="70" t="s">
        <v>977</v>
      </c>
      <c r="K1580" s="70" t="s">
        <v>127</v>
      </c>
      <c r="L1580" s="70" t="s">
        <v>4293</v>
      </c>
      <c r="M1580" s="70" t="s">
        <v>13756</v>
      </c>
      <c r="N1580" s="70" t="s">
        <v>13757</v>
      </c>
      <c r="O1580" s="83" t="s">
        <v>13758</v>
      </c>
      <c r="P1580" s="72" t="s">
        <v>23</v>
      </c>
      <c r="Q1580" s="73" t="s">
        <v>13759</v>
      </c>
      <c r="R1580" s="72"/>
      <c r="S1580" s="73"/>
      <c r="T1580" s="73"/>
      <c r="U1580" s="74"/>
      <c r="V1580" s="26"/>
      <c r="W1580" s="26"/>
      <c r="X1580" s="26"/>
      <c r="Y1580" s="26"/>
      <c r="Z1580" s="26"/>
      <c r="AA1580" s="26"/>
      <c r="AB1580" s="26"/>
      <c r="AC1580" s="26"/>
      <c r="AD1580" s="26"/>
      <c r="AE1580" s="26"/>
      <c r="AF1580" s="26"/>
      <c r="AG1580" s="26"/>
      <c r="AH1580" s="26"/>
      <c r="AI1580" s="26"/>
      <c r="AJ1580" s="26"/>
    </row>
    <row r="1581" spans="1:36" ht="50.5">
      <c r="A1581" s="67">
        <v>1628</v>
      </c>
      <c r="B1581" s="68"/>
      <c r="C1581" s="67"/>
      <c r="D1581" s="70" t="s">
        <v>173</v>
      </c>
      <c r="E1581" s="69"/>
      <c r="F1581" s="69"/>
      <c r="G1581" s="70" t="s">
        <v>908</v>
      </c>
      <c r="H1581" s="70" t="s">
        <v>13760</v>
      </c>
      <c r="I1581" s="70"/>
      <c r="J1581" s="70" t="s">
        <v>977</v>
      </c>
      <c r="K1581" s="70" t="s">
        <v>1917</v>
      </c>
      <c r="L1581" s="70" t="s">
        <v>216</v>
      </c>
      <c r="M1581" s="70" t="s">
        <v>13761</v>
      </c>
      <c r="N1581" s="70" t="s">
        <v>11778</v>
      </c>
      <c r="O1581" s="83" t="s">
        <v>13762</v>
      </c>
      <c r="P1581" s="72" t="s">
        <v>901</v>
      </c>
      <c r="Q1581" s="73"/>
      <c r="R1581" s="72"/>
      <c r="S1581" s="73"/>
      <c r="T1581" s="73"/>
      <c r="U1581" s="74"/>
      <c r="V1581" s="26"/>
      <c r="W1581" s="26"/>
      <c r="X1581" s="26"/>
      <c r="Y1581" s="26"/>
      <c r="Z1581" s="26"/>
      <c r="AA1581" s="26"/>
      <c r="AB1581" s="26"/>
      <c r="AC1581" s="26"/>
      <c r="AD1581" s="26"/>
      <c r="AE1581" s="26"/>
      <c r="AF1581" s="26"/>
      <c r="AG1581" s="26"/>
      <c r="AH1581" s="26"/>
      <c r="AI1581" s="26"/>
      <c r="AJ1581" s="26"/>
    </row>
    <row r="1582" spans="1:36" ht="63">
      <c r="A1582" s="67">
        <v>1629</v>
      </c>
      <c r="B1582" s="68"/>
      <c r="C1582" s="67"/>
      <c r="D1582" s="70" t="s">
        <v>173</v>
      </c>
      <c r="E1582" s="69"/>
      <c r="F1582" s="69"/>
      <c r="G1582" s="70" t="s">
        <v>13763</v>
      </c>
      <c r="H1582" s="70" t="s">
        <v>13764</v>
      </c>
      <c r="I1582" s="70"/>
      <c r="J1582" s="70" t="s">
        <v>977</v>
      </c>
      <c r="K1582" s="70" t="s">
        <v>1917</v>
      </c>
      <c r="L1582" s="70" t="s">
        <v>216</v>
      </c>
      <c r="M1582" s="70" t="s">
        <v>13765</v>
      </c>
      <c r="N1582" s="70" t="s">
        <v>11778</v>
      </c>
      <c r="O1582" s="83" t="s">
        <v>13766</v>
      </c>
      <c r="P1582" s="72" t="s">
        <v>23</v>
      </c>
      <c r="Q1582" s="73"/>
      <c r="R1582" s="72"/>
      <c r="S1582" s="73"/>
      <c r="T1582" s="73"/>
      <c r="U1582" s="74"/>
      <c r="V1582" s="26"/>
      <c r="W1582" s="26"/>
      <c r="X1582" s="26"/>
      <c r="Y1582" s="26"/>
      <c r="Z1582" s="26"/>
      <c r="AA1582" s="26"/>
      <c r="AB1582" s="26"/>
      <c r="AC1582" s="26"/>
      <c r="AD1582" s="26"/>
      <c r="AE1582" s="26"/>
      <c r="AF1582" s="26"/>
      <c r="AG1582" s="26"/>
      <c r="AH1582" s="26"/>
      <c r="AI1582" s="26"/>
      <c r="AJ1582" s="26"/>
    </row>
    <row r="1583" spans="1:36" ht="63">
      <c r="A1583" s="67">
        <v>1630</v>
      </c>
      <c r="B1583" s="68"/>
      <c r="C1583" s="67"/>
      <c r="D1583" s="70" t="s">
        <v>173</v>
      </c>
      <c r="E1583" s="69"/>
      <c r="F1583" s="69"/>
      <c r="G1583" s="70" t="s">
        <v>13767</v>
      </c>
      <c r="H1583" s="70" t="s">
        <v>13764</v>
      </c>
      <c r="I1583" s="70"/>
      <c r="J1583" s="70" t="s">
        <v>977</v>
      </c>
      <c r="K1583" s="70" t="s">
        <v>1917</v>
      </c>
      <c r="L1583" s="70" t="s">
        <v>216</v>
      </c>
      <c r="M1583" s="70" t="s">
        <v>13768</v>
      </c>
      <c r="N1583" s="70" t="s">
        <v>11778</v>
      </c>
      <c r="O1583" s="83" t="s">
        <v>13769</v>
      </c>
      <c r="P1583" s="72" t="s">
        <v>23</v>
      </c>
      <c r="Q1583" s="73"/>
      <c r="R1583" s="72"/>
      <c r="S1583" s="73"/>
      <c r="T1583" s="73"/>
      <c r="U1583" s="74"/>
      <c r="V1583" s="26"/>
      <c r="W1583" s="26"/>
      <c r="X1583" s="26"/>
      <c r="Y1583" s="26"/>
      <c r="Z1583" s="26"/>
      <c r="AA1583" s="26"/>
      <c r="AB1583" s="26"/>
      <c r="AC1583" s="26"/>
      <c r="AD1583" s="26"/>
      <c r="AE1583" s="26"/>
      <c r="AF1583" s="26"/>
      <c r="AG1583" s="26"/>
      <c r="AH1583" s="26"/>
      <c r="AI1583" s="26"/>
      <c r="AJ1583" s="26"/>
    </row>
    <row r="1584" spans="1:36" ht="63">
      <c r="A1584" s="67">
        <v>1631</v>
      </c>
      <c r="B1584" s="68"/>
      <c r="C1584" s="67"/>
      <c r="D1584" s="70" t="s">
        <v>173</v>
      </c>
      <c r="E1584" s="69"/>
      <c r="F1584" s="69"/>
      <c r="G1584" s="70" t="s">
        <v>13770</v>
      </c>
      <c r="H1584" s="70" t="s">
        <v>13764</v>
      </c>
      <c r="I1584" s="70"/>
      <c r="J1584" s="70" t="s">
        <v>977</v>
      </c>
      <c r="K1584" s="70" t="s">
        <v>1917</v>
      </c>
      <c r="L1584" s="70" t="s">
        <v>216</v>
      </c>
      <c r="M1584" s="70" t="s">
        <v>13771</v>
      </c>
      <c r="N1584" s="70" t="s">
        <v>11778</v>
      </c>
      <c r="O1584" s="83" t="s">
        <v>13772</v>
      </c>
      <c r="P1584" s="72" t="s">
        <v>901</v>
      </c>
      <c r="Q1584" s="73" t="s">
        <v>13773</v>
      </c>
      <c r="R1584" s="72"/>
      <c r="S1584" s="73"/>
      <c r="T1584" s="73"/>
      <c r="U1584" s="74"/>
      <c r="V1584" s="26"/>
      <c r="W1584" s="26"/>
      <c r="X1584" s="26"/>
      <c r="Y1584" s="26"/>
      <c r="Z1584" s="26"/>
      <c r="AA1584" s="26"/>
      <c r="AB1584" s="26"/>
      <c r="AC1584" s="26"/>
      <c r="AD1584" s="26"/>
      <c r="AE1584" s="26"/>
      <c r="AF1584" s="26"/>
      <c r="AG1584" s="26"/>
      <c r="AH1584" s="26"/>
      <c r="AI1584" s="26"/>
      <c r="AJ1584" s="26"/>
    </row>
    <row r="1585" spans="1:36" ht="75.5">
      <c r="A1585" s="67">
        <v>1632</v>
      </c>
      <c r="B1585" s="68"/>
      <c r="C1585" s="67"/>
      <c r="D1585" s="70" t="s">
        <v>173</v>
      </c>
      <c r="E1585" s="69"/>
      <c r="F1585" s="69"/>
      <c r="G1585" s="70" t="s">
        <v>13774</v>
      </c>
      <c r="H1585" s="70" t="s">
        <v>13764</v>
      </c>
      <c r="I1585" s="70"/>
      <c r="J1585" s="70" t="s">
        <v>977</v>
      </c>
      <c r="K1585" s="70" t="s">
        <v>1917</v>
      </c>
      <c r="L1585" s="70" t="s">
        <v>216</v>
      </c>
      <c r="M1585" s="70" t="s">
        <v>13775</v>
      </c>
      <c r="N1585" s="70" t="s">
        <v>13776</v>
      </c>
      <c r="O1585" s="83" t="s">
        <v>13777</v>
      </c>
      <c r="P1585" s="72" t="s">
        <v>901</v>
      </c>
      <c r="Q1585" s="73" t="s">
        <v>13773</v>
      </c>
      <c r="R1585" s="72"/>
      <c r="S1585" s="73"/>
      <c r="T1585" s="73"/>
      <c r="U1585" s="74"/>
      <c r="V1585" s="26"/>
      <c r="W1585" s="26"/>
      <c r="X1585" s="26"/>
      <c r="Y1585" s="26"/>
      <c r="Z1585" s="26"/>
      <c r="AA1585" s="26"/>
      <c r="AB1585" s="26"/>
      <c r="AC1585" s="26"/>
      <c r="AD1585" s="26"/>
      <c r="AE1585" s="26"/>
      <c r="AF1585" s="26"/>
      <c r="AG1585" s="26"/>
      <c r="AH1585" s="26"/>
      <c r="AI1585" s="26"/>
      <c r="AJ1585" s="26"/>
    </row>
    <row r="1586" spans="1:36" ht="62.5">
      <c r="A1586" s="67">
        <v>1634</v>
      </c>
      <c r="B1586" s="68"/>
      <c r="C1586" s="67"/>
      <c r="D1586" s="70" t="s">
        <v>193</v>
      </c>
      <c r="E1586" s="69"/>
      <c r="F1586" s="69"/>
      <c r="G1586" s="70" t="s">
        <v>13778</v>
      </c>
      <c r="H1586" s="70" t="s">
        <v>13779</v>
      </c>
      <c r="I1586" s="70" t="s">
        <v>13780</v>
      </c>
      <c r="J1586" s="70" t="s">
        <v>1645</v>
      </c>
      <c r="K1586" s="70" t="s">
        <v>127</v>
      </c>
      <c r="L1586" s="70" t="s">
        <v>156</v>
      </c>
      <c r="M1586" s="70" t="s">
        <v>13781</v>
      </c>
      <c r="N1586" s="70" t="s">
        <v>2887</v>
      </c>
      <c r="O1586" s="83" t="s">
        <v>13782</v>
      </c>
      <c r="P1586" s="72" t="s">
        <v>23</v>
      </c>
      <c r="Q1586" s="73"/>
      <c r="R1586" s="72"/>
      <c r="S1586" s="73"/>
      <c r="T1586" s="73"/>
      <c r="U1586" s="74"/>
      <c r="V1586" s="26"/>
      <c r="W1586" s="26"/>
      <c r="X1586" s="26"/>
      <c r="Y1586" s="26"/>
      <c r="Z1586" s="26"/>
      <c r="AA1586" s="26"/>
      <c r="AB1586" s="26"/>
      <c r="AC1586" s="26"/>
      <c r="AD1586" s="26"/>
      <c r="AE1586" s="26"/>
      <c r="AF1586" s="26"/>
      <c r="AG1586" s="26"/>
      <c r="AH1586" s="26"/>
      <c r="AI1586" s="26"/>
      <c r="AJ1586" s="26"/>
    </row>
    <row r="1587" spans="1:36" ht="75">
      <c r="A1587" s="67">
        <v>1635</v>
      </c>
      <c r="B1587" s="68"/>
      <c r="C1587" s="67"/>
      <c r="D1587" s="70" t="s">
        <v>406</v>
      </c>
      <c r="E1587" s="69"/>
      <c r="F1587" s="69"/>
      <c r="G1587" s="70" t="s">
        <v>13783</v>
      </c>
      <c r="H1587" s="70" t="s">
        <v>13784</v>
      </c>
      <c r="I1587" s="70" t="s">
        <v>13785</v>
      </c>
      <c r="J1587" s="70" t="s">
        <v>996</v>
      </c>
      <c r="K1587" s="70" t="s">
        <v>2031</v>
      </c>
      <c r="L1587" s="70" t="s">
        <v>784</v>
      </c>
      <c r="M1587" s="70" t="s">
        <v>13786</v>
      </c>
      <c r="N1587" s="70" t="s">
        <v>13787</v>
      </c>
      <c r="O1587" s="83" t="s">
        <v>13788</v>
      </c>
      <c r="P1587" s="72" t="s">
        <v>905</v>
      </c>
      <c r="Q1587" s="73" t="s">
        <v>13789</v>
      </c>
      <c r="R1587" s="72"/>
      <c r="S1587" s="73"/>
      <c r="T1587" s="73"/>
      <c r="U1587" s="74"/>
      <c r="V1587" s="26"/>
      <c r="W1587" s="26"/>
      <c r="X1587" s="26"/>
      <c r="Y1587" s="26"/>
      <c r="Z1587" s="26"/>
      <c r="AA1587" s="26"/>
      <c r="AB1587" s="26"/>
      <c r="AC1587" s="26"/>
      <c r="AD1587" s="26"/>
      <c r="AE1587" s="26"/>
      <c r="AF1587" s="26"/>
      <c r="AG1587" s="26"/>
      <c r="AH1587" s="26"/>
      <c r="AI1587" s="26"/>
      <c r="AJ1587" s="26"/>
    </row>
    <row r="1588" spans="1:36" ht="100">
      <c r="A1588" s="67">
        <v>1636</v>
      </c>
      <c r="B1588" s="68"/>
      <c r="C1588" s="67"/>
      <c r="D1588" s="70" t="s">
        <v>960</v>
      </c>
      <c r="E1588" s="69"/>
      <c r="F1588" s="69"/>
      <c r="G1588" s="70" t="s">
        <v>13458</v>
      </c>
      <c r="H1588" s="70" t="s">
        <v>13790</v>
      </c>
      <c r="I1588" s="70" t="s">
        <v>13499</v>
      </c>
      <c r="J1588" s="70" t="s">
        <v>11350</v>
      </c>
      <c r="K1588" s="70" t="s">
        <v>1917</v>
      </c>
      <c r="L1588" s="70" t="s">
        <v>88</v>
      </c>
      <c r="M1588" s="70" t="s">
        <v>13791</v>
      </c>
      <c r="N1588" s="70" t="s">
        <v>2887</v>
      </c>
      <c r="O1588" s="83" t="s">
        <v>13792</v>
      </c>
      <c r="P1588" s="72" t="s">
        <v>23</v>
      </c>
      <c r="Q1588" s="73"/>
      <c r="R1588" s="72"/>
      <c r="S1588" s="73"/>
      <c r="T1588" s="73"/>
      <c r="U1588" s="74"/>
      <c r="V1588" s="26"/>
      <c r="W1588" s="26"/>
      <c r="X1588" s="26"/>
      <c r="Y1588" s="26"/>
      <c r="Z1588" s="26"/>
      <c r="AA1588" s="26"/>
      <c r="AB1588" s="26"/>
      <c r="AC1588" s="26"/>
      <c r="AD1588" s="26"/>
      <c r="AE1588" s="26"/>
      <c r="AF1588" s="26"/>
      <c r="AG1588" s="26"/>
      <c r="AH1588" s="26"/>
      <c r="AI1588" s="26"/>
      <c r="AJ1588" s="26"/>
    </row>
    <row r="1589" spans="1:36" ht="112.5">
      <c r="A1589" s="67">
        <v>1637</v>
      </c>
      <c r="B1589" s="68"/>
      <c r="C1589" s="67"/>
      <c r="D1589" s="70" t="s">
        <v>380</v>
      </c>
      <c r="E1589" s="69"/>
      <c r="F1589" s="69"/>
      <c r="G1589" s="70" t="s">
        <v>13793</v>
      </c>
      <c r="H1589" s="70" t="s">
        <v>13794</v>
      </c>
      <c r="I1589" s="70" t="s">
        <v>13795</v>
      </c>
      <c r="J1589" s="70" t="s">
        <v>977</v>
      </c>
      <c r="K1589" s="70" t="s">
        <v>127</v>
      </c>
      <c r="L1589" s="70" t="s">
        <v>216</v>
      </c>
      <c r="M1589" s="70" t="s">
        <v>13796</v>
      </c>
      <c r="N1589" s="70" t="s">
        <v>13360</v>
      </c>
      <c r="O1589" s="83" t="s">
        <v>13797</v>
      </c>
      <c r="P1589" s="72" t="s">
        <v>905</v>
      </c>
      <c r="Q1589" s="73"/>
      <c r="R1589" s="72"/>
      <c r="S1589" s="73"/>
      <c r="T1589" s="73"/>
      <c r="U1589" s="74"/>
      <c r="V1589" s="26"/>
      <c r="W1589" s="26"/>
      <c r="X1589" s="26"/>
      <c r="Y1589" s="26"/>
      <c r="Z1589" s="26"/>
      <c r="AA1589" s="26"/>
      <c r="AB1589" s="26"/>
      <c r="AC1589" s="26"/>
      <c r="AD1589" s="26"/>
      <c r="AE1589" s="26"/>
      <c r="AF1589" s="26"/>
      <c r="AG1589" s="26"/>
      <c r="AH1589" s="26"/>
      <c r="AI1589" s="26"/>
      <c r="AJ1589" s="26"/>
    </row>
    <row r="1590" spans="1:36" ht="37.5">
      <c r="A1590" s="67">
        <v>1639</v>
      </c>
      <c r="B1590" s="68"/>
      <c r="C1590" s="67"/>
      <c r="D1590" s="70" t="s">
        <v>698</v>
      </c>
      <c r="E1590" s="69"/>
      <c r="F1590" s="69"/>
      <c r="G1590" s="70" t="s">
        <v>49</v>
      </c>
      <c r="H1590" s="70" t="s">
        <v>13798</v>
      </c>
      <c r="I1590" s="70" t="s">
        <v>12706</v>
      </c>
      <c r="J1590" s="70" t="s">
        <v>977</v>
      </c>
      <c r="K1590" s="70" t="s">
        <v>440</v>
      </c>
      <c r="L1590" s="70" t="s">
        <v>37</v>
      </c>
      <c r="M1590" s="70" t="s">
        <v>10217</v>
      </c>
      <c r="N1590" s="70" t="s">
        <v>8819</v>
      </c>
      <c r="O1590" s="83" t="s">
        <v>13799</v>
      </c>
      <c r="P1590" s="72" t="s">
        <v>23</v>
      </c>
      <c r="Q1590" s="73"/>
      <c r="R1590" s="72"/>
      <c r="S1590" s="73"/>
      <c r="T1590" s="73"/>
      <c r="U1590" s="74"/>
      <c r="V1590" s="26"/>
      <c r="W1590" s="26"/>
      <c r="X1590" s="26"/>
      <c r="Y1590" s="26"/>
      <c r="Z1590" s="26"/>
      <c r="AA1590" s="26"/>
      <c r="AB1590" s="26"/>
      <c r="AC1590" s="26"/>
      <c r="AD1590" s="26"/>
      <c r="AE1590" s="26"/>
      <c r="AF1590" s="26"/>
      <c r="AG1590" s="26"/>
      <c r="AH1590" s="26"/>
      <c r="AI1590" s="26"/>
      <c r="AJ1590" s="26"/>
    </row>
    <row r="1591" spans="1:36" ht="50">
      <c r="A1591" s="67">
        <v>1640</v>
      </c>
      <c r="B1591" s="68"/>
      <c r="C1591" s="67"/>
      <c r="D1591" s="70" t="s">
        <v>698</v>
      </c>
      <c r="E1591" s="69"/>
      <c r="F1591" s="69"/>
      <c r="G1591" s="70" t="s">
        <v>49</v>
      </c>
      <c r="H1591" s="70" t="s">
        <v>13800</v>
      </c>
      <c r="I1591" s="70" t="s">
        <v>12706</v>
      </c>
      <c r="J1591" s="70" t="s">
        <v>977</v>
      </c>
      <c r="K1591" s="70" t="s">
        <v>440</v>
      </c>
      <c r="L1591" s="70" t="s">
        <v>889</v>
      </c>
      <c r="M1591" s="70" t="s">
        <v>13801</v>
      </c>
      <c r="N1591" s="70" t="s">
        <v>13802</v>
      </c>
      <c r="O1591" s="83" t="s">
        <v>13803</v>
      </c>
      <c r="P1591" s="72" t="s">
        <v>901</v>
      </c>
      <c r="Q1591" s="73"/>
      <c r="R1591" s="72"/>
      <c r="S1591" s="73"/>
      <c r="T1591" s="73"/>
      <c r="U1591" s="74"/>
      <c r="V1591" s="26"/>
      <c r="W1591" s="26"/>
      <c r="X1591" s="26"/>
      <c r="Y1591" s="26"/>
      <c r="Z1591" s="26"/>
      <c r="AA1591" s="26"/>
      <c r="AB1591" s="26"/>
      <c r="AC1591" s="26"/>
      <c r="AD1591" s="26"/>
      <c r="AE1591" s="26"/>
      <c r="AF1591" s="26"/>
      <c r="AG1591" s="26"/>
      <c r="AH1591" s="26"/>
      <c r="AI1591" s="26"/>
      <c r="AJ1591" s="26"/>
    </row>
    <row r="1592" spans="1:36" ht="87.5">
      <c r="A1592" s="67">
        <v>1641</v>
      </c>
      <c r="B1592" s="68"/>
      <c r="C1592" s="67"/>
      <c r="D1592" s="70" t="s">
        <v>123</v>
      </c>
      <c r="E1592" s="69"/>
      <c r="F1592" s="69"/>
      <c r="G1592" s="70" t="s">
        <v>13804</v>
      </c>
      <c r="H1592" s="70" t="s">
        <v>13805</v>
      </c>
      <c r="I1592" s="70" t="s">
        <v>124</v>
      </c>
      <c r="J1592" s="70" t="s">
        <v>977</v>
      </c>
      <c r="K1592" s="70" t="s">
        <v>440</v>
      </c>
      <c r="L1592" s="70" t="s">
        <v>381</v>
      </c>
      <c r="M1592" s="70" t="s">
        <v>13806</v>
      </c>
      <c r="N1592" s="70" t="s">
        <v>5527</v>
      </c>
      <c r="O1592" s="83" t="s">
        <v>13807</v>
      </c>
      <c r="P1592" s="72" t="s">
        <v>23</v>
      </c>
      <c r="Q1592" s="73"/>
      <c r="R1592" s="72"/>
      <c r="S1592" s="73"/>
      <c r="T1592" s="73"/>
      <c r="U1592" s="74"/>
      <c r="V1592" s="26"/>
      <c r="W1592" s="26"/>
      <c r="X1592" s="26"/>
      <c r="Y1592" s="26"/>
      <c r="Z1592" s="26"/>
      <c r="AA1592" s="26"/>
      <c r="AB1592" s="26"/>
      <c r="AC1592" s="26"/>
      <c r="AD1592" s="26"/>
      <c r="AE1592" s="26"/>
      <c r="AF1592" s="26"/>
      <c r="AG1592" s="26"/>
      <c r="AH1592" s="26"/>
      <c r="AI1592" s="26"/>
      <c r="AJ1592" s="26"/>
    </row>
    <row r="1593" spans="1:36" ht="25.5">
      <c r="A1593" s="67">
        <v>1642</v>
      </c>
      <c r="B1593" s="68"/>
      <c r="C1593" s="67"/>
      <c r="D1593" s="70" t="s">
        <v>851</v>
      </c>
      <c r="E1593" s="69"/>
      <c r="F1593" s="69"/>
      <c r="G1593" s="70" t="s">
        <v>31</v>
      </c>
      <c r="H1593" s="70" t="s">
        <v>13567</v>
      </c>
      <c r="I1593" s="70"/>
      <c r="J1593" s="70" t="s">
        <v>10839</v>
      </c>
      <c r="K1593" s="70" t="s">
        <v>1616</v>
      </c>
      <c r="L1593" s="70" t="s">
        <v>989</v>
      </c>
      <c r="M1593" s="211" t="s">
        <v>13808</v>
      </c>
      <c r="N1593" s="70"/>
      <c r="O1593" s="83" t="s">
        <v>13809</v>
      </c>
      <c r="P1593" s="72" t="s">
        <v>905</v>
      </c>
      <c r="Q1593" s="73" t="s">
        <v>13810</v>
      </c>
      <c r="R1593" s="72"/>
      <c r="S1593" s="73"/>
      <c r="T1593" s="73"/>
      <c r="U1593" s="74"/>
      <c r="V1593" s="26"/>
      <c r="W1593" s="26"/>
      <c r="X1593" s="26"/>
      <c r="Y1593" s="26"/>
      <c r="Z1593" s="26"/>
      <c r="AA1593" s="26"/>
      <c r="AB1593" s="26"/>
      <c r="AC1593" s="26"/>
      <c r="AD1593" s="26"/>
      <c r="AE1593" s="26"/>
      <c r="AF1593" s="26"/>
      <c r="AG1593" s="26"/>
      <c r="AH1593" s="26"/>
      <c r="AI1593" s="26"/>
      <c r="AJ1593" s="26"/>
    </row>
    <row r="1594" spans="1:36" ht="25">
      <c r="A1594" s="67">
        <v>1643</v>
      </c>
      <c r="B1594" s="68"/>
      <c r="C1594" s="67"/>
      <c r="D1594" s="70" t="s">
        <v>10060</v>
      </c>
      <c r="E1594" s="69"/>
      <c r="F1594" s="69"/>
      <c r="G1594" s="70" t="s">
        <v>208</v>
      </c>
      <c r="H1594" s="70" t="s">
        <v>13811</v>
      </c>
      <c r="I1594" s="70"/>
      <c r="J1594" s="70" t="s">
        <v>13812</v>
      </c>
      <c r="K1594" s="70" t="s">
        <v>1616</v>
      </c>
      <c r="L1594" s="70" t="s">
        <v>486</v>
      </c>
      <c r="M1594" s="70" t="s">
        <v>13515</v>
      </c>
      <c r="N1594" s="70" t="s">
        <v>5837</v>
      </c>
      <c r="O1594" s="83" t="s">
        <v>13813</v>
      </c>
      <c r="P1594" s="72" t="s">
        <v>23</v>
      </c>
      <c r="Q1594" s="73"/>
      <c r="R1594" s="72"/>
      <c r="S1594" s="73"/>
      <c r="T1594" s="73"/>
      <c r="U1594" s="74"/>
      <c r="V1594" s="26"/>
      <c r="W1594" s="26"/>
      <c r="X1594" s="26"/>
      <c r="Y1594" s="26"/>
      <c r="Z1594" s="26"/>
      <c r="AA1594" s="26"/>
      <c r="AB1594" s="26"/>
      <c r="AC1594" s="26"/>
      <c r="AD1594" s="26"/>
      <c r="AE1594" s="26"/>
      <c r="AF1594" s="26"/>
      <c r="AG1594" s="26"/>
      <c r="AH1594" s="26"/>
      <c r="AI1594" s="26"/>
      <c r="AJ1594" s="26"/>
    </row>
    <row r="1595" spans="1:36" ht="75">
      <c r="A1595" s="67">
        <v>1644</v>
      </c>
      <c r="B1595" s="68"/>
      <c r="C1595" s="67"/>
      <c r="D1595" s="70" t="s">
        <v>10060</v>
      </c>
      <c r="E1595" s="69"/>
      <c r="F1595" s="69"/>
      <c r="G1595" s="70" t="s">
        <v>480</v>
      </c>
      <c r="H1595" s="70" t="s">
        <v>13814</v>
      </c>
      <c r="I1595" s="70"/>
      <c r="J1595" s="70" t="s">
        <v>10839</v>
      </c>
      <c r="K1595" s="70" t="s">
        <v>1616</v>
      </c>
      <c r="L1595" s="70" t="s">
        <v>3579</v>
      </c>
      <c r="M1595" s="70" t="s">
        <v>13815</v>
      </c>
      <c r="N1595" s="70" t="s">
        <v>13816</v>
      </c>
      <c r="O1595" s="83" t="s">
        <v>13817</v>
      </c>
      <c r="P1595" s="72" t="s">
        <v>23</v>
      </c>
      <c r="Q1595" s="73"/>
      <c r="R1595" s="72"/>
      <c r="S1595" s="73"/>
      <c r="T1595" s="73"/>
      <c r="U1595" s="74"/>
      <c r="V1595" s="26"/>
      <c r="W1595" s="26"/>
      <c r="X1595" s="26"/>
      <c r="Y1595" s="26"/>
      <c r="Z1595" s="26"/>
      <c r="AA1595" s="26"/>
      <c r="AB1595" s="26"/>
      <c r="AC1595" s="26"/>
      <c r="AD1595" s="26"/>
      <c r="AE1595" s="26"/>
      <c r="AF1595" s="26"/>
      <c r="AG1595" s="26"/>
      <c r="AH1595" s="26"/>
      <c r="AI1595" s="26"/>
      <c r="AJ1595" s="26"/>
    </row>
    <row r="1596" spans="1:36" ht="37.5">
      <c r="A1596" s="67">
        <v>1645</v>
      </c>
      <c r="B1596" s="68"/>
      <c r="C1596" s="67"/>
      <c r="D1596" s="70" t="s">
        <v>155</v>
      </c>
      <c r="E1596" s="69"/>
      <c r="F1596" s="69"/>
      <c r="G1596" s="70" t="s">
        <v>42</v>
      </c>
      <c r="H1596" s="70" t="s">
        <v>13818</v>
      </c>
      <c r="I1596" s="70" t="s">
        <v>10008</v>
      </c>
      <c r="J1596" s="70" t="s">
        <v>977</v>
      </c>
      <c r="K1596" s="70" t="s">
        <v>127</v>
      </c>
      <c r="L1596" s="70" t="s">
        <v>62</v>
      </c>
      <c r="M1596" s="70" t="s">
        <v>13819</v>
      </c>
      <c r="N1596" s="70" t="s">
        <v>13820</v>
      </c>
      <c r="O1596" s="83" t="s">
        <v>13821</v>
      </c>
      <c r="P1596" s="72" t="s">
        <v>901</v>
      </c>
      <c r="Q1596" s="73"/>
      <c r="R1596" s="72"/>
      <c r="S1596" s="73"/>
      <c r="T1596" s="73"/>
      <c r="U1596" s="74"/>
      <c r="V1596" s="26"/>
      <c r="W1596" s="26"/>
      <c r="X1596" s="26"/>
      <c r="Y1596" s="26"/>
      <c r="Z1596" s="26"/>
      <c r="AA1596" s="26"/>
      <c r="AB1596" s="26"/>
      <c r="AC1596" s="26"/>
      <c r="AD1596" s="26"/>
      <c r="AE1596" s="26"/>
      <c r="AF1596" s="26"/>
      <c r="AG1596" s="26"/>
      <c r="AH1596" s="26"/>
      <c r="AI1596" s="26"/>
      <c r="AJ1596" s="26"/>
    </row>
    <row r="1597" spans="1:36" ht="37.5">
      <c r="A1597" s="67">
        <v>1646</v>
      </c>
      <c r="B1597" s="68"/>
      <c r="C1597" s="67"/>
      <c r="D1597" s="70" t="s">
        <v>380</v>
      </c>
      <c r="E1597" s="69"/>
      <c r="F1597" s="69"/>
      <c r="G1597" s="70" t="s">
        <v>42</v>
      </c>
      <c r="H1597" s="70" t="s">
        <v>13822</v>
      </c>
      <c r="I1597" s="70"/>
      <c r="J1597" s="70" t="s">
        <v>10839</v>
      </c>
      <c r="K1597" s="70" t="s">
        <v>1616</v>
      </c>
      <c r="L1597" s="70" t="s">
        <v>216</v>
      </c>
      <c r="M1597" s="70" t="s">
        <v>13823</v>
      </c>
      <c r="N1597" s="70"/>
      <c r="O1597" s="83" t="s">
        <v>13824</v>
      </c>
      <c r="P1597" s="72" t="s">
        <v>905</v>
      </c>
      <c r="Q1597" s="73"/>
      <c r="R1597" s="72"/>
      <c r="S1597" s="73"/>
      <c r="T1597" s="73"/>
      <c r="U1597" s="74"/>
      <c r="V1597" s="26"/>
      <c r="W1597" s="26"/>
      <c r="X1597" s="26"/>
      <c r="Y1597" s="26"/>
      <c r="Z1597" s="26"/>
      <c r="AA1597" s="26"/>
      <c r="AB1597" s="26"/>
      <c r="AC1597" s="26"/>
      <c r="AD1597" s="26"/>
      <c r="AE1597" s="26"/>
      <c r="AF1597" s="26"/>
      <c r="AG1597" s="26"/>
      <c r="AH1597" s="26"/>
      <c r="AI1597" s="26"/>
      <c r="AJ1597" s="26"/>
    </row>
    <row r="1598" spans="1:36" ht="75">
      <c r="A1598" s="67">
        <v>1647</v>
      </c>
      <c r="B1598" s="68"/>
      <c r="C1598" s="67"/>
      <c r="D1598" s="70" t="s">
        <v>533</v>
      </c>
      <c r="E1598" s="69"/>
      <c r="F1598" s="69"/>
      <c r="G1598" s="70" t="s">
        <v>104</v>
      </c>
      <c r="H1598" s="70" t="s">
        <v>13825</v>
      </c>
      <c r="I1598" s="70"/>
      <c r="J1598" s="70" t="s">
        <v>10839</v>
      </c>
      <c r="K1598" s="70" t="s">
        <v>1917</v>
      </c>
      <c r="L1598" s="70" t="s">
        <v>217</v>
      </c>
      <c r="M1598" s="70" t="s">
        <v>13826</v>
      </c>
      <c r="N1598" s="70" t="s">
        <v>13827</v>
      </c>
      <c r="O1598" s="70"/>
      <c r="P1598" s="72" t="s">
        <v>23</v>
      </c>
      <c r="Q1598" s="73" t="s">
        <v>13828</v>
      </c>
      <c r="R1598" s="72"/>
      <c r="S1598" s="73"/>
      <c r="T1598" s="73"/>
      <c r="U1598" s="74"/>
      <c r="V1598" s="26"/>
      <c r="W1598" s="26"/>
      <c r="X1598" s="26"/>
      <c r="Y1598" s="26"/>
      <c r="Z1598" s="26"/>
      <c r="AA1598" s="26"/>
      <c r="AB1598" s="26"/>
      <c r="AC1598" s="26"/>
      <c r="AD1598" s="26"/>
      <c r="AE1598" s="26"/>
      <c r="AF1598" s="26"/>
      <c r="AG1598" s="26"/>
      <c r="AH1598" s="26"/>
      <c r="AI1598" s="26"/>
      <c r="AJ1598" s="26"/>
    </row>
    <row r="1599" spans="1:36" ht="62.5">
      <c r="A1599" s="67">
        <v>1648</v>
      </c>
      <c r="B1599" s="68"/>
      <c r="C1599" s="67"/>
      <c r="D1599" s="70" t="s">
        <v>275</v>
      </c>
      <c r="E1599" s="69"/>
      <c r="F1599" s="69"/>
      <c r="G1599" s="70" t="s">
        <v>13829</v>
      </c>
      <c r="H1599" s="70" t="s">
        <v>13830</v>
      </c>
      <c r="I1599" s="70" t="s">
        <v>12751</v>
      </c>
      <c r="J1599" s="70" t="s">
        <v>10839</v>
      </c>
      <c r="K1599" s="70" t="s">
        <v>1917</v>
      </c>
      <c r="L1599" s="70" t="s">
        <v>917</v>
      </c>
      <c r="M1599" s="70" t="s">
        <v>13831</v>
      </c>
      <c r="N1599" s="70" t="s">
        <v>13832</v>
      </c>
      <c r="O1599" s="83" t="s">
        <v>13833</v>
      </c>
      <c r="P1599" s="72" t="s">
        <v>23</v>
      </c>
      <c r="Q1599" s="73" t="s">
        <v>13834</v>
      </c>
      <c r="R1599" s="72"/>
      <c r="S1599" s="73"/>
      <c r="T1599" s="73"/>
      <c r="U1599" s="74"/>
      <c r="V1599" s="26"/>
      <c r="W1599" s="26"/>
      <c r="X1599" s="26"/>
      <c r="Y1599" s="26"/>
      <c r="Z1599" s="26"/>
      <c r="AA1599" s="26"/>
      <c r="AB1599" s="26"/>
      <c r="AC1599" s="26"/>
      <c r="AD1599" s="26"/>
      <c r="AE1599" s="26"/>
      <c r="AF1599" s="26"/>
      <c r="AG1599" s="26"/>
      <c r="AH1599" s="26"/>
      <c r="AI1599" s="26"/>
      <c r="AJ1599" s="26"/>
    </row>
    <row r="1600" spans="1:36" ht="50">
      <c r="A1600" s="67">
        <v>1649</v>
      </c>
      <c r="B1600" s="68"/>
      <c r="C1600" s="67"/>
      <c r="D1600" s="70" t="s">
        <v>406</v>
      </c>
      <c r="E1600" s="69"/>
      <c r="F1600" s="69"/>
      <c r="G1600" s="70" t="s">
        <v>154</v>
      </c>
      <c r="H1600" s="70" t="s">
        <v>13835</v>
      </c>
      <c r="I1600" s="70" t="s">
        <v>6850</v>
      </c>
      <c r="J1600" s="70" t="s">
        <v>977</v>
      </c>
      <c r="K1600" s="70" t="s">
        <v>127</v>
      </c>
      <c r="L1600" s="70" t="s">
        <v>27</v>
      </c>
      <c r="M1600" s="70" t="s">
        <v>13836</v>
      </c>
      <c r="N1600" s="70" t="s">
        <v>13837</v>
      </c>
      <c r="O1600" s="83" t="s">
        <v>13838</v>
      </c>
      <c r="P1600" s="72" t="s">
        <v>901</v>
      </c>
      <c r="Q1600" s="73"/>
      <c r="R1600" s="72"/>
      <c r="S1600" s="73"/>
      <c r="T1600" s="73"/>
      <c r="U1600" s="74"/>
      <c r="V1600" s="26"/>
      <c r="W1600" s="26"/>
      <c r="X1600" s="26"/>
      <c r="Y1600" s="26"/>
      <c r="Z1600" s="26"/>
      <c r="AA1600" s="26"/>
      <c r="AB1600" s="26"/>
      <c r="AC1600" s="26"/>
      <c r="AD1600" s="26"/>
      <c r="AE1600" s="26"/>
      <c r="AF1600" s="26"/>
      <c r="AG1600" s="26"/>
      <c r="AH1600" s="26"/>
      <c r="AI1600" s="26"/>
      <c r="AJ1600" s="26"/>
    </row>
    <row r="1601" spans="1:36" ht="37.5">
      <c r="A1601" s="67">
        <v>1650</v>
      </c>
      <c r="B1601" s="74" t="s">
        <v>13839</v>
      </c>
      <c r="C1601" s="67"/>
      <c r="D1601" s="70" t="s">
        <v>78</v>
      </c>
      <c r="E1601" s="69"/>
      <c r="F1601" s="69"/>
      <c r="G1601" s="70" t="s">
        <v>742</v>
      </c>
      <c r="H1601" s="70" t="s">
        <v>13840</v>
      </c>
      <c r="I1601" s="70" t="s">
        <v>13841</v>
      </c>
      <c r="J1601" s="70" t="s">
        <v>10839</v>
      </c>
      <c r="K1601" s="70" t="s">
        <v>1646</v>
      </c>
      <c r="L1601" s="70" t="s">
        <v>614</v>
      </c>
      <c r="M1601" s="70" t="s">
        <v>13842</v>
      </c>
      <c r="N1601" s="70" t="s">
        <v>13843</v>
      </c>
      <c r="O1601" s="147" t="s">
        <v>13844</v>
      </c>
      <c r="P1601" s="72" t="s">
        <v>901</v>
      </c>
      <c r="Q1601" s="73"/>
      <c r="R1601" s="72"/>
      <c r="S1601" s="73"/>
      <c r="T1601" s="73"/>
      <c r="U1601" s="74"/>
      <c r="V1601" s="26"/>
      <c r="W1601" s="26"/>
      <c r="X1601" s="26"/>
      <c r="Y1601" s="26"/>
      <c r="Z1601" s="26"/>
      <c r="AA1601" s="26"/>
      <c r="AB1601" s="26"/>
      <c r="AC1601" s="26"/>
      <c r="AD1601" s="26"/>
      <c r="AE1601" s="26"/>
      <c r="AF1601" s="26"/>
      <c r="AG1601" s="26"/>
      <c r="AH1601" s="26"/>
      <c r="AI1601" s="26"/>
      <c r="AJ1601" s="26"/>
    </row>
    <row r="1602" spans="1:36" ht="237.5">
      <c r="A1602" s="67">
        <v>1651</v>
      </c>
      <c r="B1602" s="74" t="s">
        <v>13845</v>
      </c>
      <c r="C1602" s="67"/>
      <c r="D1602" s="70" t="s">
        <v>145</v>
      </c>
      <c r="E1602" s="69"/>
      <c r="F1602" s="69"/>
      <c r="G1602" s="70" t="s">
        <v>13846</v>
      </c>
      <c r="H1602" s="70" t="s">
        <v>13847</v>
      </c>
      <c r="I1602" s="70" t="s">
        <v>13848</v>
      </c>
      <c r="J1602" s="70" t="s">
        <v>13546</v>
      </c>
      <c r="K1602" s="70" t="s">
        <v>1583</v>
      </c>
      <c r="L1602" s="70" t="s">
        <v>989</v>
      </c>
      <c r="M1602" s="70" t="s">
        <v>13849</v>
      </c>
      <c r="N1602" s="70" t="s">
        <v>13850</v>
      </c>
      <c r="O1602" s="83" t="s">
        <v>13851</v>
      </c>
      <c r="P1602" s="72" t="s">
        <v>901</v>
      </c>
      <c r="Q1602" s="73"/>
      <c r="R1602" s="72"/>
      <c r="S1602" s="73"/>
      <c r="T1602" s="73"/>
      <c r="U1602" s="74"/>
      <c r="V1602" s="26"/>
      <c r="W1602" s="26"/>
      <c r="X1602" s="26"/>
      <c r="Y1602" s="26"/>
      <c r="Z1602" s="26"/>
      <c r="AA1602" s="26"/>
      <c r="AB1602" s="26"/>
      <c r="AC1602" s="26"/>
      <c r="AD1602" s="26"/>
      <c r="AE1602" s="26"/>
      <c r="AF1602" s="26"/>
      <c r="AG1602" s="26"/>
      <c r="AH1602" s="26"/>
      <c r="AI1602" s="26"/>
      <c r="AJ1602" s="26"/>
    </row>
    <row r="1603" spans="1:36" ht="75">
      <c r="A1603" s="67">
        <v>1652</v>
      </c>
      <c r="B1603" s="74" t="s">
        <v>13845</v>
      </c>
      <c r="C1603" s="67"/>
      <c r="D1603" s="70" t="s">
        <v>145</v>
      </c>
      <c r="E1603" s="69"/>
      <c r="F1603" s="69"/>
      <c r="G1603" s="223" t="s">
        <v>13852</v>
      </c>
      <c r="H1603" s="108" t="s">
        <v>13853</v>
      </c>
      <c r="I1603" s="70" t="s">
        <v>13848</v>
      </c>
      <c r="J1603" s="70" t="s">
        <v>13546</v>
      </c>
      <c r="K1603" s="70" t="s">
        <v>1583</v>
      </c>
      <c r="L1603" s="70" t="s">
        <v>784</v>
      </c>
      <c r="M1603" s="70" t="s">
        <v>13854</v>
      </c>
      <c r="N1603" s="70" t="s">
        <v>13855</v>
      </c>
      <c r="O1603" s="83" t="s">
        <v>13856</v>
      </c>
      <c r="P1603" s="72" t="s">
        <v>901</v>
      </c>
      <c r="Q1603" s="73"/>
      <c r="R1603" s="72"/>
      <c r="S1603" s="73"/>
      <c r="T1603" s="73"/>
      <c r="U1603" s="74"/>
      <c r="V1603" s="26"/>
      <c r="W1603" s="26"/>
      <c r="X1603" s="26"/>
      <c r="Y1603" s="26"/>
      <c r="Z1603" s="26"/>
      <c r="AA1603" s="26"/>
      <c r="AB1603" s="26"/>
      <c r="AC1603" s="26"/>
      <c r="AD1603" s="26"/>
      <c r="AE1603" s="26"/>
      <c r="AF1603" s="26"/>
      <c r="AG1603" s="26"/>
      <c r="AH1603" s="26"/>
      <c r="AI1603" s="26"/>
      <c r="AJ1603" s="26"/>
    </row>
    <row r="1604" spans="1:36" ht="14.5">
      <c r="A1604" s="67">
        <v>1653</v>
      </c>
      <c r="B1604" s="68"/>
      <c r="C1604" s="67"/>
      <c r="D1604" s="70"/>
      <c r="E1604" s="69"/>
      <c r="F1604" s="69"/>
      <c r="G1604" s="70"/>
      <c r="H1604" s="70"/>
      <c r="I1604" s="70"/>
      <c r="J1604" s="70"/>
      <c r="K1604" s="70"/>
      <c r="L1604" s="70"/>
      <c r="M1604" s="70"/>
      <c r="N1604" s="70"/>
      <c r="O1604" s="70"/>
      <c r="P1604" s="72"/>
      <c r="Q1604" s="73"/>
      <c r="R1604" s="72"/>
      <c r="S1604" s="73"/>
      <c r="T1604" s="73"/>
      <c r="U1604" s="74"/>
      <c r="V1604" s="26"/>
      <c r="W1604" s="26"/>
      <c r="X1604" s="26"/>
      <c r="Y1604" s="26"/>
      <c r="Z1604" s="26"/>
      <c r="AA1604" s="26"/>
      <c r="AB1604" s="26"/>
      <c r="AC1604" s="26"/>
      <c r="AD1604" s="26"/>
      <c r="AE1604" s="26"/>
      <c r="AF1604" s="26"/>
      <c r="AG1604" s="26"/>
      <c r="AH1604" s="26"/>
      <c r="AI1604" s="26"/>
      <c r="AJ1604" s="26"/>
    </row>
    <row r="1605" spans="1:36" ht="14.5">
      <c r="A1605" s="67">
        <v>1654</v>
      </c>
      <c r="B1605" s="68"/>
      <c r="C1605" s="67"/>
      <c r="D1605" s="70"/>
      <c r="E1605" s="69"/>
      <c r="F1605" s="69"/>
      <c r="G1605" s="70"/>
      <c r="H1605" s="70"/>
      <c r="I1605" s="70"/>
      <c r="J1605" s="70"/>
      <c r="K1605" s="70"/>
      <c r="L1605" s="70"/>
      <c r="M1605" s="70"/>
      <c r="N1605" s="70"/>
      <c r="O1605" s="70"/>
      <c r="P1605" s="72"/>
      <c r="Q1605" s="73"/>
      <c r="R1605" s="72"/>
      <c r="S1605" s="73"/>
      <c r="T1605" s="73"/>
      <c r="U1605" s="74"/>
      <c r="V1605" s="26"/>
      <c r="W1605" s="26"/>
      <c r="X1605" s="26"/>
      <c r="Y1605" s="26"/>
      <c r="Z1605" s="26"/>
      <c r="AA1605" s="26"/>
      <c r="AB1605" s="26"/>
      <c r="AC1605" s="26"/>
      <c r="AD1605" s="26"/>
      <c r="AE1605" s="26"/>
      <c r="AF1605" s="26"/>
      <c r="AG1605" s="26"/>
      <c r="AH1605" s="26"/>
      <c r="AI1605" s="26"/>
      <c r="AJ1605" s="26"/>
    </row>
    <row r="1606" spans="1:36" ht="14.5">
      <c r="A1606" s="67">
        <v>1655</v>
      </c>
      <c r="B1606" s="68"/>
      <c r="C1606" s="67"/>
      <c r="D1606" s="70"/>
      <c r="E1606" s="69"/>
      <c r="F1606" s="69"/>
      <c r="G1606" s="70"/>
      <c r="H1606" s="70"/>
      <c r="I1606" s="70"/>
      <c r="J1606" s="70"/>
      <c r="K1606" s="70"/>
      <c r="L1606" s="70"/>
      <c r="M1606" s="70"/>
      <c r="N1606" s="70"/>
      <c r="O1606" s="70"/>
      <c r="P1606" s="72"/>
      <c r="Q1606" s="73"/>
      <c r="R1606" s="72"/>
      <c r="S1606" s="73"/>
      <c r="T1606" s="73"/>
      <c r="U1606" s="74"/>
      <c r="V1606" s="26"/>
      <c r="W1606" s="26"/>
      <c r="X1606" s="26"/>
      <c r="Y1606" s="26"/>
      <c r="Z1606" s="26"/>
      <c r="AA1606" s="26"/>
      <c r="AB1606" s="26"/>
      <c r="AC1606" s="26"/>
      <c r="AD1606" s="26"/>
      <c r="AE1606" s="26"/>
      <c r="AF1606" s="26"/>
      <c r="AG1606" s="26"/>
      <c r="AH1606" s="26"/>
      <c r="AI1606" s="26"/>
      <c r="AJ1606" s="26"/>
    </row>
    <row r="1607" spans="1:36" ht="14.5">
      <c r="A1607" s="67">
        <v>1656</v>
      </c>
      <c r="B1607" s="68"/>
      <c r="C1607" s="67"/>
      <c r="D1607" s="70"/>
      <c r="E1607" s="69"/>
      <c r="F1607" s="69"/>
      <c r="G1607" s="70"/>
      <c r="H1607" s="70"/>
      <c r="I1607" s="70"/>
      <c r="J1607" s="70"/>
      <c r="K1607" s="70"/>
      <c r="L1607" s="70"/>
      <c r="M1607" s="70"/>
      <c r="N1607" s="70"/>
      <c r="O1607" s="70"/>
      <c r="P1607" s="72"/>
      <c r="Q1607" s="73"/>
      <c r="R1607" s="72"/>
      <c r="S1607" s="73"/>
      <c r="T1607" s="73"/>
      <c r="U1607" s="74"/>
      <c r="V1607" s="26"/>
      <c r="W1607" s="26"/>
      <c r="X1607" s="26"/>
      <c r="Y1607" s="26"/>
      <c r="Z1607" s="26"/>
      <c r="AA1607" s="26"/>
      <c r="AB1607" s="26"/>
      <c r="AC1607" s="26"/>
      <c r="AD1607" s="26"/>
      <c r="AE1607" s="26"/>
      <c r="AF1607" s="26"/>
      <c r="AG1607" s="26"/>
      <c r="AH1607" s="26"/>
      <c r="AI1607" s="26"/>
      <c r="AJ1607" s="26"/>
    </row>
    <row r="1608" spans="1:36" ht="14.5">
      <c r="A1608" s="67">
        <v>1657</v>
      </c>
      <c r="B1608" s="68"/>
      <c r="C1608" s="67"/>
      <c r="D1608" s="70"/>
      <c r="E1608" s="69"/>
      <c r="F1608" s="69"/>
      <c r="G1608" s="70"/>
      <c r="H1608" s="70"/>
      <c r="I1608" s="70"/>
      <c r="J1608" s="70"/>
      <c r="K1608" s="70"/>
      <c r="L1608" s="70"/>
      <c r="M1608" s="70"/>
      <c r="N1608" s="70"/>
      <c r="O1608" s="70"/>
      <c r="P1608" s="72"/>
      <c r="Q1608" s="73"/>
      <c r="R1608" s="72"/>
      <c r="S1608" s="73"/>
      <c r="T1608" s="73"/>
      <c r="U1608" s="74"/>
      <c r="V1608" s="26"/>
      <c r="W1608" s="26"/>
      <c r="X1608" s="26"/>
      <c r="Y1608" s="26"/>
      <c r="Z1608" s="26"/>
      <c r="AA1608" s="26"/>
      <c r="AB1608" s="26"/>
      <c r="AC1608" s="26"/>
      <c r="AD1608" s="26"/>
      <c r="AE1608" s="26"/>
      <c r="AF1608" s="26"/>
      <c r="AG1608" s="26"/>
      <c r="AH1608" s="26"/>
      <c r="AI1608" s="26"/>
      <c r="AJ1608" s="26"/>
    </row>
    <row r="1609" spans="1:36" ht="14.5">
      <c r="A1609" s="67">
        <v>1658</v>
      </c>
      <c r="B1609" s="68"/>
      <c r="C1609" s="67"/>
      <c r="D1609" s="70"/>
      <c r="E1609" s="69"/>
      <c r="F1609" s="69"/>
      <c r="G1609" s="70"/>
      <c r="H1609" s="70"/>
      <c r="I1609" s="70"/>
      <c r="J1609" s="70"/>
      <c r="K1609" s="70"/>
      <c r="L1609" s="70"/>
      <c r="M1609" s="70"/>
      <c r="N1609" s="70"/>
      <c r="O1609" s="70"/>
      <c r="P1609" s="72"/>
      <c r="Q1609" s="73"/>
      <c r="R1609" s="72"/>
      <c r="S1609" s="73"/>
      <c r="T1609" s="73"/>
      <c r="U1609" s="74"/>
      <c r="V1609" s="26"/>
      <c r="W1609" s="26"/>
      <c r="X1609" s="26"/>
      <c r="Y1609" s="26"/>
      <c r="Z1609" s="26"/>
      <c r="AA1609" s="26"/>
      <c r="AB1609" s="26"/>
      <c r="AC1609" s="26"/>
      <c r="AD1609" s="26"/>
      <c r="AE1609" s="26"/>
      <c r="AF1609" s="26"/>
      <c r="AG1609" s="26"/>
      <c r="AH1609" s="26"/>
      <c r="AI1609" s="26"/>
      <c r="AJ1609" s="26"/>
    </row>
    <row r="1610" spans="1:36" ht="14.5">
      <c r="A1610" s="67">
        <v>1659</v>
      </c>
      <c r="B1610" s="68"/>
      <c r="C1610" s="67"/>
      <c r="D1610" s="70"/>
      <c r="E1610" s="69"/>
      <c r="F1610" s="69"/>
      <c r="G1610" s="70"/>
      <c r="H1610" s="70"/>
      <c r="I1610" s="70"/>
      <c r="J1610" s="70"/>
      <c r="K1610" s="70"/>
      <c r="L1610" s="70"/>
      <c r="M1610" s="70"/>
      <c r="N1610" s="70"/>
      <c r="O1610" s="70"/>
      <c r="P1610" s="72"/>
      <c r="Q1610" s="73"/>
      <c r="R1610" s="72"/>
      <c r="S1610" s="73"/>
      <c r="T1610" s="73"/>
      <c r="U1610" s="74"/>
      <c r="V1610" s="26"/>
      <c r="W1610" s="26"/>
      <c r="X1610" s="26"/>
      <c r="Y1610" s="26"/>
      <c r="Z1610" s="26"/>
      <c r="AA1610" s="26"/>
      <c r="AB1610" s="26"/>
      <c r="AC1610" s="26"/>
      <c r="AD1610" s="26"/>
      <c r="AE1610" s="26"/>
      <c r="AF1610" s="26"/>
      <c r="AG1610" s="26"/>
      <c r="AH1610" s="26"/>
      <c r="AI1610" s="26"/>
      <c r="AJ1610" s="26"/>
    </row>
    <row r="1611" spans="1:36" ht="14.5">
      <c r="A1611" s="67">
        <v>1660</v>
      </c>
      <c r="B1611" s="68"/>
      <c r="C1611" s="67"/>
      <c r="D1611" s="70"/>
      <c r="E1611" s="69"/>
      <c r="F1611" s="69"/>
      <c r="G1611" s="70"/>
      <c r="H1611" s="70"/>
      <c r="I1611" s="70"/>
      <c r="J1611" s="70"/>
      <c r="K1611" s="70"/>
      <c r="L1611" s="70"/>
      <c r="M1611" s="70"/>
      <c r="N1611" s="70"/>
      <c r="O1611" s="70"/>
      <c r="P1611" s="72"/>
      <c r="Q1611" s="73"/>
      <c r="R1611" s="72"/>
      <c r="S1611" s="73"/>
      <c r="T1611" s="73"/>
      <c r="U1611" s="74"/>
      <c r="V1611" s="26"/>
      <c r="W1611" s="26"/>
      <c r="X1611" s="26"/>
      <c r="Y1611" s="26"/>
      <c r="Z1611" s="26"/>
      <c r="AA1611" s="26"/>
      <c r="AB1611" s="26"/>
      <c r="AC1611" s="26"/>
      <c r="AD1611" s="26"/>
      <c r="AE1611" s="26"/>
      <c r="AF1611" s="26"/>
      <c r="AG1611" s="26"/>
      <c r="AH1611" s="26"/>
      <c r="AI1611" s="26"/>
      <c r="AJ1611" s="26"/>
    </row>
    <row r="1612" spans="1:36" ht="14.5">
      <c r="A1612" s="67">
        <v>1661</v>
      </c>
      <c r="B1612" s="68"/>
      <c r="C1612" s="67"/>
      <c r="D1612" s="70"/>
      <c r="E1612" s="69"/>
      <c r="F1612" s="69"/>
      <c r="G1612" s="70"/>
      <c r="H1612" s="70"/>
      <c r="I1612" s="70"/>
      <c r="J1612" s="70"/>
      <c r="K1612" s="70"/>
      <c r="L1612" s="70"/>
      <c r="M1612" s="70"/>
      <c r="N1612" s="70"/>
      <c r="O1612" s="70"/>
      <c r="P1612" s="72"/>
      <c r="Q1612" s="73"/>
      <c r="R1612" s="72"/>
      <c r="S1612" s="73"/>
      <c r="T1612" s="73"/>
      <c r="U1612" s="74"/>
      <c r="V1612" s="26"/>
      <c r="W1612" s="26"/>
      <c r="X1612" s="26"/>
      <c r="Y1612" s="26"/>
      <c r="Z1612" s="26"/>
      <c r="AA1612" s="26"/>
      <c r="AB1612" s="26"/>
      <c r="AC1612" s="26"/>
      <c r="AD1612" s="26"/>
      <c r="AE1612" s="26"/>
      <c r="AF1612" s="26"/>
      <c r="AG1612" s="26"/>
      <c r="AH1612" s="26"/>
      <c r="AI1612" s="26"/>
      <c r="AJ1612" s="26"/>
    </row>
    <row r="1613" spans="1:36" ht="14.5">
      <c r="A1613" s="67">
        <v>1662</v>
      </c>
      <c r="B1613" s="68"/>
      <c r="C1613" s="67"/>
      <c r="D1613" s="70"/>
      <c r="E1613" s="69"/>
      <c r="F1613" s="69"/>
      <c r="G1613" s="70"/>
      <c r="H1613" s="70"/>
      <c r="I1613" s="70"/>
      <c r="J1613" s="70"/>
      <c r="K1613" s="70"/>
      <c r="L1613" s="70"/>
      <c r="M1613" s="70"/>
      <c r="N1613" s="70"/>
      <c r="O1613" s="70"/>
      <c r="P1613" s="72"/>
      <c r="Q1613" s="73"/>
      <c r="R1613" s="72"/>
      <c r="S1613" s="73"/>
      <c r="T1613" s="73"/>
      <c r="U1613" s="74"/>
      <c r="V1613" s="26"/>
      <c r="W1613" s="26"/>
      <c r="X1613" s="26"/>
      <c r="Y1613" s="26"/>
      <c r="Z1613" s="26"/>
      <c r="AA1613" s="26"/>
      <c r="AB1613" s="26"/>
      <c r="AC1613" s="26"/>
      <c r="AD1613" s="26"/>
      <c r="AE1613" s="26"/>
      <c r="AF1613" s="26"/>
      <c r="AG1613" s="26"/>
      <c r="AH1613" s="26"/>
      <c r="AI1613" s="26"/>
      <c r="AJ1613" s="26"/>
    </row>
    <row r="1614" spans="1:36" ht="14.5">
      <c r="A1614" s="67">
        <v>1663</v>
      </c>
      <c r="B1614" s="68"/>
      <c r="C1614" s="67"/>
      <c r="D1614" s="70"/>
      <c r="E1614" s="69"/>
      <c r="F1614" s="69"/>
      <c r="G1614" s="70"/>
      <c r="H1614" s="70"/>
      <c r="I1614" s="70"/>
      <c r="J1614" s="70"/>
      <c r="K1614" s="70"/>
      <c r="L1614" s="70"/>
      <c r="M1614" s="70"/>
      <c r="N1614" s="70"/>
      <c r="O1614" s="70"/>
      <c r="P1614" s="72"/>
      <c r="Q1614" s="73"/>
      <c r="R1614" s="72"/>
      <c r="S1614" s="73"/>
      <c r="T1614" s="73"/>
      <c r="U1614" s="74"/>
      <c r="V1614" s="26"/>
      <c r="W1614" s="26"/>
      <c r="X1614" s="26"/>
      <c r="Y1614" s="26"/>
      <c r="Z1614" s="26"/>
      <c r="AA1614" s="26"/>
      <c r="AB1614" s="26"/>
      <c r="AC1614" s="26"/>
      <c r="AD1614" s="26"/>
      <c r="AE1614" s="26"/>
      <c r="AF1614" s="26"/>
      <c r="AG1614" s="26"/>
      <c r="AH1614" s="26"/>
      <c r="AI1614" s="26"/>
      <c r="AJ1614" s="26"/>
    </row>
    <row r="1615" spans="1:36" ht="14.5">
      <c r="A1615" s="67">
        <v>1664</v>
      </c>
      <c r="B1615" s="68"/>
      <c r="C1615" s="67"/>
      <c r="D1615" s="70"/>
      <c r="E1615" s="69"/>
      <c r="F1615" s="69"/>
      <c r="G1615" s="70"/>
      <c r="H1615" s="70"/>
      <c r="I1615" s="70"/>
      <c r="J1615" s="70"/>
      <c r="K1615" s="70"/>
      <c r="L1615" s="70"/>
      <c r="M1615" s="70"/>
      <c r="N1615" s="70"/>
      <c r="O1615" s="70"/>
      <c r="P1615" s="72"/>
      <c r="Q1615" s="73"/>
      <c r="R1615" s="72"/>
      <c r="S1615" s="73"/>
      <c r="T1615" s="73"/>
      <c r="U1615" s="74"/>
      <c r="V1615" s="26"/>
      <c r="W1615" s="26"/>
      <c r="X1615" s="26"/>
      <c r="Y1615" s="26"/>
      <c r="Z1615" s="26"/>
      <c r="AA1615" s="26"/>
      <c r="AB1615" s="26"/>
      <c r="AC1615" s="26"/>
      <c r="AD1615" s="26"/>
      <c r="AE1615" s="26"/>
      <c r="AF1615" s="26"/>
      <c r="AG1615" s="26"/>
      <c r="AH1615" s="26"/>
      <c r="AI1615" s="26"/>
      <c r="AJ1615" s="26"/>
    </row>
    <row r="1616" spans="1:36" ht="14.5">
      <c r="A1616" s="67">
        <v>1665</v>
      </c>
      <c r="B1616" s="68"/>
      <c r="C1616" s="67"/>
      <c r="D1616" s="70"/>
      <c r="E1616" s="69"/>
      <c r="F1616" s="69"/>
      <c r="G1616" s="70"/>
      <c r="H1616" s="70"/>
      <c r="I1616" s="70"/>
      <c r="J1616" s="70"/>
      <c r="K1616" s="70"/>
      <c r="L1616" s="70"/>
      <c r="M1616" s="70"/>
      <c r="N1616" s="70"/>
      <c r="O1616" s="70"/>
      <c r="P1616" s="72"/>
      <c r="Q1616" s="73"/>
      <c r="R1616" s="72"/>
      <c r="S1616" s="73"/>
      <c r="T1616" s="73"/>
      <c r="U1616" s="74"/>
      <c r="V1616" s="26"/>
      <c r="W1616" s="26"/>
      <c r="X1616" s="26"/>
      <c r="Y1616" s="26"/>
      <c r="Z1616" s="26"/>
      <c r="AA1616" s="26"/>
      <c r="AB1616" s="26"/>
      <c r="AC1616" s="26"/>
      <c r="AD1616" s="26"/>
      <c r="AE1616" s="26"/>
      <c r="AF1616" s="26"/>
      <c r="AG1616" s="26"/>
      <c r="AH1616" s="26"/>
      <c r="AI1616" s="26"/>
      <c r="AJ1616" s="26"/>
    </row>
    <row r="1617" spans="1:36" ht="14.5">
      <c r="A1617" s="67">
        <v>1666</v>
      </c>
      <c r="B1617" s="68"/>
      <c r="C1617" s="67"/>
      <c r="D1617" s="70"/>
      <c r="E1617" s="69"/>
      <c r="F1617" s="69"/>
      <c r="G1617" s="70"/>
      <c r="H1617" s="70"/>
      <c r="I1617" s="70"/>
      <c r="J1617" s="70"/>
      <c r="K1617" s="70"/>
      <c r="L1617" s="70"/>
      <c r="M1617" s="70"/>
      <c r="N1617" s="70"/>
      <c r="O1617" s="70"/>
      <c r="P1617" s="72"/>
      <c r="Q1617" s="73"/>
      <c r="R1617" s="72"/>
      <c r="S1617" s="73"/>
      <c r="T1617" s="73"/>
      <c r="U1617" s="74"/>
      <c r="V1617" s="26"/>
      <c r="W1617" s="26"/>
      <c r="X1617" s="26"/>
      <c r="Y1617" s="26"/>
      <c r="Z1617" s="26"/>
      <c r="AA1617" s="26"/>
      <c r="AB1617" s="26"/>
      <c r="AC1617" s="26"/>
      <c r="AD1617" s="26"/>
      <c r="AE1617" s="26"/>
      <c r="AF1617" s="26"/>
      <c r="AG1617" s="26"/>
      <c r="AH1617" s="26"/>
      <c r="AI1617" s="26"/>
      <c r="AJ1617" s="26"/>
    </row>
    <row r="1618" spans="1:36" ht="14.5">
      <c r="A1618" s="67">
        <v>1667</v>
      </c>
      <c r="B1618" s="68"/>
      <c r="C1618" s="67"/>
      <c r="D1618" s="70"/>
      <c r="E1618" s="69"/>
      <c r="F1618" s="69"/>
      <c r="G1618" s="70"/>
      <c r="H1618" s="70"/>
      <c r="I1618" s="70"/>
      <c r="J1618" s="70"/>
      <c r="K1618" s="70"/>
      <c r="L1618" s="70"/>
      <c r="M1618" s="70"/>
      <c r="N1618" s="70"/>
      <c r="O1618" s="70"/>
      <c r="P1618" s="72"/>
      <c r="Q1618" s="73"/>
      <c r="R1618" s="72"/>
      <c r="S1618" s="73"/>
      <c r="T1618" s="73"/>
      <c r="U1618" s="74"/>
      <c r="V1618" s="26"/>
      <c r="W1618" s="26"/>
      <c r="X1618" s="26"/>
      <c r="Y1618" s="26"/>
      <c r="Z1618" s="26"/>
      <c r="AA1618" s="26"/>
      <c r="AB1618" s="26"/>
      <c r="AC1618" s="26"/>
      <c r="AD1618" s="26"/>
      <c r="AE1618" s="26"/>
      <c r="AF1618" s="26"/>
      <c r="AG1618" s="26"/>
      <c r="AH1618" s="26"/>
      <c r="AI1618" s="26"/>
      <c r="AJ1618" s="26"/>
    </row>
    <row r="1619" spans="1:36" ht="14.5">
      <c r="A1619" s="67">
        <v>1668</v>
      </c>
      <c r="B1619" s="68"/>
      <c r="C1619" s="67"/>
      <c r="D1619" s="70"/>
      <c r="E1619" s="69"/>
      <c r="F1619" s="69"/>
      <c r="G1619" s="70"/>
      <c r="H1619" s="70"/>
      <c r="I1619" s="70"/>
      <c r="J1619" s="70"/>
      <c r="K1619" s="70"/>
      <c r="L1619" s="70"/>
      <c r="M1619" s="70"/>
      <c r="N1619" s="70"/>
      <c r="O1619" s="70"/>
      <c r="P1619" s="72"/>
      <c r="Q1619" s="73"/>
      <c r="R1619" s="72"/>
      <c r="S1619" s="73"/>
      <c r="T1619" s="73"/>
      <c r="U1619" s="74"/>
      <c r="V1619" s="26"/>
      <c r="W1619" s="26"/>
      <c r="X1619" s="26"/>
      <c r="Y1619" s="26"/>
      <c r="Z1619" s="26"/>
      <c r="AA1619" s="26"/>
      <c r="AB1619" s="26"/>
      <c r="AC1619" s="26"/>
      <c r="AD1619" s="26"/>
      <c r="AE1619" s="26"/>
      <c r="AF1619" s="26"/>
      <c r="AG1619" s="26"/>
      <c r="AH1619" s="26"/>
      <c r="AI1619" s="26"/>
      <c r="AJ1619" s="26"/>
    </row>
    <row r="1620" spans="1:36" ht="14.5">
      <c r="A1620" s="67">
        <v>1669</v>
      </c>
      <c r="B1620" s="68"/>
      <c r="C1620" s="67"/>
      <c r="D1620" s="70"/>
      <c r="E1620" s="69"/>
      <c r="F1620" s="69"/>
      <c r="G1620" s="70"/>
      <c r="H1620" s="70"/>
      <c r="I1620" s="70"/>
      <c r="J1620" s="70"/>
      <c r="K1620" s="70"/>
      <c r="L1620" s="70"/>
      <c r="M1620" s="70"/>
      <c r="N1620" s="70"/>
      <c r="O1620" s="70"/>
      <c r="P1620" s="72"/>
      <c r="Q1620" s="73"/>
      <c r="R1620" s="72"/>
      <c r="S1620" s="73"/>
      <c r="T1620" s="73"/>
      <c r="U1620" s="74"/>
      <c r="V1620" s="26"/>
      <c r="W1620" s="26"/>
      <c r="X1620" s="26"/>
      <c r="Y1620" s="26"/>
      <c r="Z1620" s="26"/>
      <c r="AA1620" s="26"/>
      <c r="AB1620" s="26"/>
      <c r="AC1620" s="26"/>
      <c r="AD1620" s="26"/>
      <c r="AE1620" s="26"/>
      <c r="AF1620" s="26"/>
      <c r="AG1620" s="26"/>
      <c r="AH1620" s="26"/>
      <c r="AI1620" s="26"/>
      <c r="AJ1620" s="26"/>
    </row>
    <row r="1621" spans="1:36" ht="14.5">
      <c r="A1621" s="67">
        <v>1670</v>
      </c>
      <c r="B1621" s="68"/>
      <c r="C1621" s="67"/>
      <c r="D1621" s="70"/>
      <c r="E1621" s="69"/>
      <c r="F1621" s="69"/>
      <c r="G1621" s="70"/>
      <c r="H1621" s="70"/>
      <c r="I1621" s="70"/>
      <c r="J1621" s="70"/>
      <c r="K1621" s="70"/>
      <c r="L1621" s="70"/>
      <c r="M1621" s="70"/>
      <c r="N1621" s="70"/>
      <c r="O1621" s="70"/>
      <c r="P1621" s="72"/>
      <c r="Q1621" s="73"/>
      <c r="R1621" s="72"/>
      <c r="S1621" s="73"/>
      <c r="T1621" s="73"/>
      <c r="U1621" s="74"/>
      <c r="V1621" s="26"/>
      <c r="W1621" s="26"/>
      <c r="X1621" s="26"/>
      <c r="Y1621" s="26"/>
      <c r="Z1621" s="26"/>
      <c r="AA1621" s="26"/>
      <c r="AB1621" s="26"/>
      <c r="AC1621" s="26"/>
      <c r="AD1621" s="26"/>
      <c r="AE1621" s="26"/>
      <c r="AF1621" s="26"/>
      <c r="AG1621" s="26"/>
      <c r="AH1621" s="26"/>
      <c r="AI1621" s="26"/>
      <c r="AJ1621" s="26"/>
    </row>
    <row r="1622" spans="1:36" ht="14.5">
      <c r="A1622" s="67">
        <v>1671</v>
      </c>
      <c r="B1622" s="68"/>
      <c r="C1622" s="67"/>
      <c r="D1622" s="70"/>
      <c r="E1622" s="69"/>
      <c r="F1622" s="69"/>
      <c r="G1622" s="70"/>
      <c r="H1622" s="70"/>
      <c r="I1622" s="70"/>
      <c r="J1622" s="70"/>
      <c r="K1622" s="70"/>
      <c r="L1622" s="70"/>
      <c r="M1622" s="70"/>
      <c r="N1622" s="70"/>
      <c r="O1622" s="70"/>
      <c r="P1622" s="72"/>
      <c r="Q1622" s="73"/>
      <c r="R1622" s="72"/>
      <c r="S1622" s="73"/>
      <c r="T1622" s="73"/>
      <c r="U1622" s="74"/>
      <c r="V1622" s="26"/>
      <c r="W1622" s="26"/>
      <c r="X1622" s="26"/>
      <c r="Y1622" s="26"/>
      <c r="Z1622" s="26"/>
      <c r="AA1622" s="26"/>
      <c r="AB1622" s="26"/>
      <c r="AC1622" s="26"/>
      <c r="AD1622" s="26"/>
      <c r="AE1622" s="26"/>
      <c r="AF1622" s="26"/>
      <c r="AG1622" s="26"/>
      <c r="AH1622" s="26"/>
      <c r="AI1622" s="26"/>
      <c r="AJ1622" s="26"/>
    </row>
    <row r="1623" spans="1:36" ht="14.5">
      <c r="A1623" s="67">
        <v>1672</v>
      </c>
      <c r="B1623" s="68"/>
      <c r="C1623" s="67"/>
      <c r="D1623" s="70"/>
      <c r="E1623" s="69"/>
      <c r="F1623" s="69"/>
      <c r="G1623" s="70"/>
      <c r="H1623" s="70"/>
      <c r="I1623" s="70"/>
      <c r="J1623" s="70"/>
      <c r="K1623" s="70"/>
      <c r="L1623" s="70"/>
      <c r="M1623" s="70"/>
      <c r="N1623" s="70"/>
      <c r="O1623" s="70"/>
      <c r="P1623" s="72"/>
      <c r="Q1623" s="73"/>
      <c r="R1623" s="72"/>
      <c r="S1623" s="73"/>
      <c r="T1623" s="73"/>
      <c r="U1623" s="74"/>
      <c r="V1623" s="26"/>
      <c r="W1623" s="26"/>
      <c r="X1623" s="26"/>
      <c r="Y1623" s="26"/>
      <c r="Z1623" s="26"/>
      <c r="AA1623" s="26"/>
      <c r="AB1623" s="26"/>
      <c r="AC1623" s="26"/>
      <c r="AD1623" s="26"/>
      <c r="AE1623" s="26"/>
      <c r="AF1623" s="26"/>
      <c r="AG1623" s="26"/>
      <c r="AH1623" s="26"/>
      <c r="AI1623" s="26"/>
      <c r="AJ1623" s="26"/>
    </row>
    <row r="1624" spans="1:36" ht="14.5">
      <c r="A1624" s="67">
        <v>1673</v>
      </c>
      <c r="B1624" s="68"/>
      <c r="C1624" s="67"/>
      <c r="D1624" s="70"/>
      <c r="E1624" s="69"/>
      <c r="F1624" s="69"/>
      <c r="G1624" s="70"/>
      <c r="H1624" s="70"/>
      <c r="I1624" s="70"/>
      <c r="J1624" s="70"/>
      <c r="K1624" s="70"/>
      <c r="L1624" s="70"/>
      <c r="M1624" s="70"/>
      <c r="N1624" s="70"/>
      <c r="O1624" s="70"/>
      <c r="P1624" s="72"/>
      <c r="Q1624" s="73"/>
      <c r="R1624" s="72"/>
      <c r="S1624" s="73"/>
      <c r="T1624" s="73"/>
      <c r="U1624" s="74"/>
      <c r="V1624" s="26"/>
      <c r="W1624" s="26"/>
      <c r="X1624" s="26"/>
      <c r="Y1624" s="26"/>
      <c r="Z1624" s="26"/>
      <c r="AA1624" s="26"/>
      <c r="AB1624" s="26"/>
      <c r="AC1624" s="26"/>
      <c r="AD1624" s="26"/>
      <c r="AE1624" s="26"/>
      <c r="AF1624" s="26"/>
      <c r="AG1624" s="26"/>
      <c r="AH1624" s="26"/>
      <c r="AI1624" s="26"/>
      <c r="AJ1624" s="26"/>
    </row>
    <row r="1625" spans="1:36" ht="14.5">
      <c r="A1625" s="67">
        <v>1674</v>
      </c>
      <c r="B1625" s="68"/>
      <c r="C1625" s="67"/>
      <c r="D1625" s="70"/>
      <c r="E1625" s="69"/>
      <c r="F1625" s="69"/>
      <c r="G1625" s="70"/>
      <c r="H1625" s="70"/>
      <c r="I1625" s="70"/>
      <c r="J1625" s="70"/>
      <c r="K1625" s="70"/>
      <c r="L1625" s="70"/>
      <c r="M1625" s="70"/>
      <c r="N1625" s="70"/>
      <c r="O1625" s="70"/>
      <c r="P1625" s="72"/>
      <c r="Q1625" s="73"/>
      <c r="R1625" s="72"/>
      <c r="S1625" s="73"/>
      <c r="T1625" s="73"/>
      <c r="U1625" s="74"/>
      <c r="V1625" s="26"/>
      <c r="W1625" s="26"/>
      <c r="X1625" s="26"/>
      <c r="Y1625" s="26"/>
      <c r="Z1625" s="26"/>
      <c r="AA1625" s="26"/>
      <c r="AB1625" s="26"/>
      <c r="AC1625" s="26"/>
      <c r="AD1625" s="26"/>
      <c r="AE1625" s="26"/>
      <c r="AF1625" s="26"/>
      <c r="AG1625" s="26"/>
      <c r="AH1625" s="26"/>
      <c r="AI1625" s="26"/>
      <c r="AJ1625" s="26"/>
    </row>
    <row r="1626" spans="1:36" ht="14.5">
      <c r="A1626" s="67">
        <v>1675</v>
      </c>
      <c r="B1626" s="68"/>
      <c r="C1626" s="67"/>
      <c r="D1626" s="70"/>
      <c r="E1626" s="69"/>
      <c r="F1626" s="69"/>
      <c r="G1626" s="70"/>
      <c r="H1626" s="70"/>
      <c r="I1626" s="70"/>
      <c r="J1626" s="70"/>
      <c r="K1626" s="70"/>
      <c r="L1626" s="70"/>
      <c r="M1626" s="70"/>
      <c r="N1626" s="70"/>
      <c r="O1626" s="70"/>
      <c r="P1626" s="72"/>
      <c r="Q1626" s="73"/>
      <c r="R1626" s="72"/>
      <c r="S1626" s="73"/>
      <c r="T1626" s="73"/>
      <c r="U1626" s="74"/>
      <c r="V1626" s="26"/>
      <c r="W1626" s="26"/>
      <c r="X1626" s="26"/>
      <c r="Y1626" s="26"/>
      <c r="Z1626" s="26"/>
      <c r="AA1626" s="26"/>
      <c r="AB1626" s="26"/>
      <c r="AC1626" s="26"/>
      <c r="AD1626" s="26"/>
      <c r="AE1626" s="26"/>
      <c r="AF1626" s="26"/>
      <c r="AG1626" s="26"/>
      <c r="AH1626" s="26"/>
      <c r="AI1626" s="26"/>
      <c r="AJ1626" s="26"/>
    </row>
    <row r="1627" spans="1:36" ht="14.5">
      <c r="A1627" s="67">
        <v>1676</v>
      </c>
      <c r="B1627" s="68"/>
      <c r="C1627" s="67"/>
      <c r="D1627" s="70"/>
      <c r="E1627" s="69"/>
      <c r="F1627" s="69"/>
      <c r="G1627" s="70"/>
      <c r="H1627" s="70"/>
      <c r="I1627" s="70"/>
      <c r="J1627" s="70"/>
      <c r="K1627" s="70"/>
      <c r="L1627" s="70"/>
      <c r="M1627" s="70"/>
      <c r="N1627" s="70"/>
      <c r="O1627" s="70"/>
      <c r="P1627" s="72"/>
      <c r="Q1627" s="73"/>
      <c r="R1627" s="72"/>
      <c r="S1627" s="73"/>
      <c r="T1627" s="73"/>
      <c r="U1627" s="74"/>
      <c r="V1627" s="26"/>
      <c r="W1627" s="26"/>
      <c r="X1627" s="26"/>
      <c r="Y1627" s="26"/>
      <c r="Z1627" s="26"/>
      <c r="AA1627" s="26"/>
      <c r="AB1627" s="26"/>
      <c r="AC1627" s="26"/>
      <c r="AD1627" s="26"/>
      <c r="AE1627" s="26"/>
      <c r="AF1627" s="26"/>
      <c r="AG1627" s="26"/>
      <c r="AH1627" s="26"/>
      <c r="AI1627" s="26"/>
      <c r="AJ1627" s="26"/>
    </row>
    <row r="1628" spans="1:36" ht="14.5">
      <c r="A1628" s="67">
        <v>1677</v>
      </c>
      <c r="B1628" s="68"/>
      <c r="C1628" s="67"/>
      <c r="D1628" s="70"/>
      <c r="E1628" s="69"/>
      <c r="F1628" s="69"/>
      <c r="G1628" s="70"/>
      <c r="H1628" s="70"/>
      <c r="I1628" s="70"/>
      <c r="J1628" s="70"/>
      <c r="K1628" s="70"/>
      <c r="L1628" s="70"/>
      <c r="M1628" s="70"/>
      <c r="N1628" s="70"/>
      <c r="O1628" s="70"/>
      <c r="P1628" s="72"/>
      <c r="Q1628" s="73"/>
      <c r="R1628" s="72"/>
      <c r="S1628" s="73"/>
      <c r="T1628" s="73"/>
      <c r="U1628" s="74"/>
      <c r="V1628" s="26"/>
      <c r="W1628" s="26"/>
      <c r="X1628" s="26"/>
      <c r="Y1628" s="26"/>
      <c r="Z1628" s="26"/>
      <c r="AA1628" s="26"/>
      <c r="AB1628" s="26"/>
      <c r="AC1628" s="26"/>
      <c r="AD1628" s="26"/>
      <c r="AE1628" s="26"/>
      <c r="AF1628" s="26"/>
      <c r="AG1628" s="26"/>
      <c r="AH1628" s="26"/>
      <c r="AI1628" s="26"/>
      <c r="AJ1628" s="26"/>
    </row>
    <row r="1629" spans="1:36" ht="14.5">
      <c r="A1629" s="67">
        <v>1678</v>
      </c>
      <c r="B1629" s="68"/>
      <c r="C1629" s="67"/>
      <c r="D1629" s="70"/>
      <c r="E1629" s="69"/>
      <c r="F1629" s="69"/>
      <c r="G1629" s="70"/>
      <c r="H1629" s="70"/>
      <c r="I1629" s="70"/>
      <c r="J1629" s="70"/>
      <c r="K1629" s="70"/>
      <c r="L1629" s="70"/>
      <c r="M1629" s="70"/>
      <c r="N1629" s="70"/>
      <c r="O1629" s="70"/>
      <c r="P1629" s="72"/>
      <c r="Q1629" s="73"/>
      <c r="R1629" s="72"/>
      <c r="S1629" s="73"/>
      <c r="T1629" s="73"/>
      <c r="U1629" s="74"/>
      <c r="V1629" s="26"/>
      <c r="W1629" s="26"/>
      <c r="X1629" s="26"/>
      <c r="Y1629" s="26"/>
      <c r="Z1629" s="26"/>
      <c r="AA1629" s="26"/>
      <c r="AB1629" s="26"/>
      <c r="AC1629" s="26"/>
      <c r="AD1629" s="26"/>
      <c r="AE1629" s="26"/>
      <c r="AF1629" s="26"/>
      <c r="AG1629" s="26"/>
      <c r="AH1629" s="26"/>
      <c r="AI1629" s="26"/>
      <c r="AJ1629" s="26"/>
    </row>
    <row r="1630" spans="1:36" ht="14.5">
      <c r="A1630" s="67">
        <v>1679</v>
      </c>
      <c r="B1630" s="68"/>
      <c r="C1630" s="67"/>
      <c r="D1630" s="70"/>
      <c r="E1630" s="69"/>
      <c r="F1630" s="69"/>
      <c r="G1630" s="70"/>
      <c r="H1630" s="70"/>
      <c r="I1630" s="70"/>
      <c r="J1630" s="70"/>
      <c r="K1630" s="70"/>
      <c r="L1630" s="70"/>
      <c r="M1630" s="70"/>
      <c r="N1630" s="70"/>
      <c r="O1630" s="70"/>
      <c r="P1630" s="72"/>
      <c r="Q1630" s="73"/>
      <c r="R1630" s="72"/>
      <c r="S1630" s="73"/>
      <c r="T1630" s="73"/>
      <c r="U1630" s="74"/>
      <c r="V1630" s="26"/>
      <c r="W1630" s="26"/>
      <c r="X1630" s="26"/>
      <c r="Y1630" s="26"/>
      <c r="Z1630" s="26"/>
      <c r="AA1630" s="26"/>
      <c r="AB1630" s="26"/>
      <c r="AC1630" s="26"/>
      <c r="AD1630" s="26"/>
      <c r="AE1630" s="26"/>
      <c r="AF1630" s="26"/>
      <c r="AG1630" s="26"/>
      <c r="AH1630" s="26"/>
      <c r="AI1630" s="26"/>
      <c r="AJ1630" s="26"/>
    </row>
    <row r="1631" spans="1:36" ht="14.5">
      <c r="A1631" s="67">
        <v>1680</v>
      </c>
      <c r="B1631" s="68"/>
      <c r="C1631" s="67"/>
      <c r="D1631" s="70"/>
      <c r="E1631" s="69"/>
      <c r="F1631" s="69"/>
      <c r="G1631" s="70"/>
      <c r="H1631" s="70"/>
      <c r="I1631" s="70"/>
      <c r="J1631" s="70"/>
      <c r="K1631" s="70"/>
      <c r="L1631" s="70"/>
      <c r="M1631" s="70"/>
      <c r="N1631" s="70"/>
      <c r="O1631" s="70"/>
      <c r="P1631" s="72"/>
      <c r="Q1631" s="73"/>
      <c r="R1631" s="72"/>
      <c r="S1631" s="73"/>
      <c r="T1631" s="73"/>
      <c r="U1631" s="74"/>
      <c r="V1631" s="26"/>
      <c r="W1631" s="26"/>
      <c r="X1631" s="26"/>
      <c r="Y1631" s="26"/>
      <c r="Z1631" s="26"/>
      <c r="AA1631" s="26"/>
      <c r="AB1631" s="26"/>
      <c r="AC1631" s="26"/>
      <c r="AD1631" s="26"/>
      <c r="AE1631" s="26"/>
      <c r="AF1631" s="26"/>
      <c r="AG1631" s="26"/>
      <c r="AH1631" s="26"/>
      <c r="AI1631" s="26"/>
      <c r="AJ1631" s="26"/>
    </row>
    <row r="1632" spans="1:36" ht="14.5">
      <c r="A1632" s="67">
        <v>1681</v>
      </c>
      <c r="B1632" s="68"/>
      <c r="C1632" s="67"/>
      <c r="D1632" s="70"/>
      <c r="E1632" s="69"/>
      <c r="F1632" s="69"/>
      <c r="G1632" s="70"/>
      <c r="H1632" s="70"/>
      <c r="I1632" s="70"/>
      <c r="J1632" s="70"/>
      <c r="K1632" s="70"/>
      <c r="L1632" s="70"/>
      <c r="M1632" s="70"/>
      <c r="N1632" s="70"/>
      <c r="O1632" s="70"/>
      <c r="P1632" s="72"/>
      <c r="Q1632" s="73"/>
      <c r="R1632" s="72"/>
      <c r="S1632" s="73"/>
      <c r="T1632" s="73"/>
      <c r="U1632" s="74"/>
      <c r="V1632" s="26"/>
      <c r="W1632" s="26"/>
      <c r="X1632" s="26"/>
      <c r="Y1632" s="26"/>
      <c r="Z1632" s="26"/>
      <c r="AA1632" s="26"/>
      <c r="AB1632" s="26"/>
      <c r="AC1632" s="26"/>
      <c r="AD1632" s="26"/>
      <c r="AE1632" s="26"/>
      <c r="AF1632" s="26"/>
      <c r="AG1632" s="26"/>
      <c r="AH1632" s="26"/>
      <c r="AI1632" s="26"/>
      <c r="AJ1632" s="26"/>
    </row>
    <row r="1633" spans="1:36" ht="14.5">
      <c r="A1633" s="67">
        <v>1682</v>
      </c>
      <c r="B1633" s="68"/>
      <c r="C1633" s="67"/>
      <c r="D1633" s="70"/>
      <c r="E1633" s="69"/>
      <c r="F1633" s="69"/>
      <c r="G1633" s="70"/>
      <c r="H1633" s="70"/>
      <c r="I1633" s="70"/>
      <c r="J1633" s="70"/>
      <c r="K1633" s="70"/>
      <c r="L1633" s="70"/>
      <c r="M1633" s="70"/>
      <c r="N1633" s="70"/>
      <c r="O1633" s="70"/>
      <c r="P1633" s="72"/>
      <c r="Q1633" s="73"/>
      <c r="R1633" s="72"/>
      <c r="S1633" s="73"/>
      <c r="T1633" s="73"/>
      <c r="U1633" s="74"/>
      <c r="V1633" s="26"/>
      <c r="W1633" s="26"/>
      <c r="X1633" s="26"/>
      <c r="Y1633" s="26"/>
      <c r="Z1633" s="26"/>
      <c r="AA1633" s="26"/>
      <c r="AB1633" s="26"/>
      <c r="AC1633" s="26"/>
      <c r="AD1633" s="26"/>
      <c r="AE1633" s="26"/>
      <c r="AF1633" s="26"/>
      <c r="AG1633" s="26"/>
      <c r="AH1633" s="26"/>
      <c r="AI1633" s="26"/>
      <c r="AJ1633" s="26"/>
    </row>
    <row r="1634" spans="1:36" ht="14.5">
      <c r="A1634" s="67">
        <v>1683</v>
      </c>
      <c r="B1634" s="68"/>
      <c r="C1634" s="67"/>
      <c r="D1634" s="70"/>
      <c r="E1634" s="69"/>
      <c r="F1634" s="69"/>
      <c r="G1634" s="70"/>
      <c r="H1634" s="70"/>
      <c r="I1634" s="70"/>
      <c r="J1634" s="70"/>
      <c r="K1634" s="70"/>
      <c r="L1634" s="70"/>
      <c r="M1634" s="70"/>
      <c r="N1634" s="70"/>
      <c r="O1634" s="70"/>
      <c r="P1634" s="72"/>
      <c r="Q1634" s="73"/>
      <c r="R1634" s="72"/>
      <c r="S1634" s="73"/>
      <c r="T1634" s="73"/>
      <c r="U1634" s="74"/>
      <c r="V1634" s="26"/>
      <c r="W1634" s="26"/>
      <c r="X1634" s="26"/>
      <c r="Y1634" s="26"/>
      <c r="Z1634" s="26"/>
      <c r="AA1634" s="26"/>
      <c r="AB1634" s="26"/>
      <c r="AC1634" s="26"/>
      <c r="AD1634" s="26"/>
      <c r="AE1634" s="26"/>
      <c r="AF1634" s="26"/>
      <c r="AG1634" s="26"/>
      <c r="AH1634" s="26"/>
      <c r="AI1634" s="26"/>
      <c r="AJ1634" s="26"/>
    </row>
    <row r="1635" spans="1:36" ht="14.5">
      <c r="A1635" s="67">
        <v>1684</v>
      </c>
      <c r="B1635" s="68"/>
      <c r="C1635" s="67"/>
      <c r="D1635" s="70"/>
      <c r="E1635" s="69"/>
      <c r="F1635" s="69"/>
      <c r="G1635" s="70"/>
      <c r="H1635" s="70"/>
      <c r="I1635" s="70"/>
      <c r="J1635" s="70"/>
      <c r="K1635" s="70"/>
      <c r="L1635" s="70"/>
      <c r="M1635" s="70"/>
      <c r="N1635" s="70"/>
      <c r="O1635" s="70"/>
      <c r="P1635" s="72"/>
      <c r="Q1635" s="73"/>
      <c r="R1635" s="72"/>
      <c r="S1635" s="73"/>
      <c r="T1635" s="73"/>
      <c r="U1635" s="74"/>
      <c r="V1635" s="26"/>
      <c r="W1635" s="26"/>
      <c r="X1635" s="26"/>
      <c r="Y1635" s="26"/>
      <c r="Z1635" s="26"/>
      <c r="AA1635" s="26"/>
      <c r="AB1635" s="26"/>
      <c r="AC1635" s="26"/>
      <c r="AD1635" s="26"/>
      <c r="AE1635" s="26"/>
      <c r="AF1635" s="26"/>
      <c r="AG1635" s="26"/>
      <c r="AH1635" s="26"/>
      <c r="AI1635" s="26"/>
      <c r="AJ1635" s="26"/>
    </row>
    <row r="1636" spans="1:36" ht="14.5">
      <c r="A1636" s="67">
        <v>1685</v>
      </c>
      <c r="B1636" s="68"/>
      <c r="C1636" s="67"/>
      <c r="D1636" s="70"/>
      <c r="E1636" s="69"/>
      <c r="F1636" s="69"/>
      <c r="G1636" s="70"/>
      <c r="H1636" s="70"/>
      <c r="I1636" s="70"/>
      <c r="J1636" s="70"/>
      <c r="K1636" s="70"/>
      <c r="L1636" s="70"/>
      <c r="M1636" s="70"/>
      <c r="N1636" s="70"/>
      <c r="O1636" s="70"/>
      <c r="P1636" s="72"/>
      <c r="Q1636" s="73"/>
      <c r="R1636" s="72"/>
      <c r="S1636" s="73"/>
      <c r="T1636" s="73"/>
      <c r="U1636" s="74"/>
      <c r="V1636" s="26"/>
      <c r="W1636" s="26"/>
      <c r="X1636" s="26"/>
      <c r="Y1636" s="26"/>
      <c r="Z1636" s="26"/>
      <c r="AA1636" s="26"/>
      <c r="AB1636" s="26"/>
      <c r="AC1636" s="26"/>
      <c r="AD1636" s="26"/>
      <c r="AE1636" s="26"/>
      <c r="AF1636" s="26"/>
      <c r="AG1636" s="26"/>
      <c r="AH1636" s="26"/>
      <c r="AI1636" s="26"/>
      <c r="AJ1636" s="26"/>
    </row>
    <row r="1637" spans="1:36" ht="14.5">
      <c r="A1637" s="67">
        <v>1686</v>
      </c>
      <c r="B1637" s="68"/>
      <c r="C1637" s="67"/>
      <c r="D1637" s="70"/>
      <c r="E1637" s="69"/>
      <c r="F1637" s="69"/>
      <c r="G1637" s="70"/>
      <c r="H1637" s="70"/>
      <c r="I1637" s="70"/>
      <c r="J1637" s="70"/>
      <c r="K1637" s="70"/>
      <c r="L1637" s="70"/>
      <c r="M1637" s="70"/>
      <c r="N1637" s="70"/>
      <c r="O1637" s="70"/>
      <c r="P1637" s="72"/>
      <c r="Q1637" s="73"/>
      <c r="R1637" s="72"/>
      <c r="S1637" s="73"/>
      <c r="T1637" s="73"/>
      <c r="U1637" s="74"/>
      <c r="V1637" s="26"/>
      <c r="W1637" s="26"/>
      <c r="X1637" s="26"/>
      <c r="Y1637" s="26"/>
      <c r="Z1637" s="26"/>
      <c r="AA1637" s="26"/>
      <c r="AB1637" s="26"/>
      <c r="AC1637" s="26"/>
      <c r="AD1637" s="26"/>
      <c r="AE1637" s="26"/>
      <c r="AF1637" s="26"/>
      <c r="AG1637" s="26"/>
      <c r="AH1637" s="26"/>
      <c r="AI1637" s="26"/>
      <c r="AJ1637" s="26"/>
    </row>
    <row r="1638" spans="1:36" ht="14.5">
      <c r="A1638" s="67">
        <v>1687</v>
      </c>
      <c r="B1638" s="68"/>
      <c r="C1638" s="67"/>
      <c r="D1638" s="70"/>
      <c r="E1638" s="69"/>
      <c r="F1638" s="69"/>
      <c r="G1638" s="70"/>
      <c r="H1638" s="70"/>
      <c r="I1638" s="70"/>
      <c r="J1638" s="70"/>
      <c r="K1638" s="70"/>
      <c r="L1638" s="70"/>
      <c r="M1638" s="70"/>
      <c r="N1638" s="70"/>
      <c r="O1638" s="70"/>
      <c r="P1638" s="72"/>
      <c r="Q1638" s="73"/>
      <c r="R1638" s="72"/>
      <c r="S1638" s="73"/>
      <c r="T1638" s="73"/>
      <c r="U1638" s="74"/>
      <c r="V1638" s="26"/>
      <c r="W1638" s="26"/>
      <c r="X1638" s="26"/>
      <c r="Y1638" s="26"/>
      <c r="Z1638" s="26"/>
      <c r="AA1638" s="26"/>
      <c r="AB1638" s="26"/>
      <c r="AC1638" s="26"/>
      <c r="AD1638" s="26"/>
      <c r="AE1638" s="26"/>
      <c r="AF1638" s="26"/>
      <c r="AG1638" s="26"/>
      <c r="AH1638" s="26"/>
      <c r="AI1638" s="26"/>
      <c r="AJ1638" s="26"/>
    </row>
    <row r="1639" spans="1:36" ht="14.5">
      <c r="A1639" s="67">
        <v>1688</v>
      </c>
      <c r="B1639" s="68"/>
      <c r="C1639" s="67"/>
      <c r="D1639" s="70"/>
      <c r="E1639" s="69"/>
      <c r="F1639" s="69"/>
      <c r="G1639" s="70"/>
      <c r="H1639" s="70"/>
      <c r="I1639" s="70"/>
      <c r="J1639" s="70"/>
      <c r="K1639" s="70"/>
      <c r="L1639" s="70"/>
      <c r="M1639" s="70"/>
      <c r="N1639" s="70"/>
      <c r="O1639" s="70"/>
      <c r="P1639" s="72"/>
      <c r="Q1639" s="73"/>
      <c r="R1639" s="72"/>
      <c r="S1639" s="73"/>
      <c r="T1639" s="73"/>
      <c r="U1639" s="74"/>
      <c r="V1639" s="26"/>
      <c r="W1639" s="26"/>
      <c r="X1639" s="26"/>
      <c r="Y1639" s="26"/>
      <c r="Z1639" s="26"/>
      <c r="AA1639" s="26"/>
      <c r="AB1639" s="26"/>
      <c r="AC1639" s="26"/>
      <c r="AD1639" s="26"/>
      <c r="AE1639" s="26"/>
      <c r="AF1639" s="26"/>
      <c r="AG1639" s="26"/>
      <c r="AH1639" s="26"/>
      <c r="AI1639" s="26"/>
      <c r="AJ1639" s="26"/>
    </row>
    <row r="1640" spans="1:36" ht="14.5">
      <c r="A1640" s="67">
        <v>1689</v>
      </c>
      <c r="B1640" s="68"/>
      <c r="C1640" s="67"/>
      <c r="D1640" s="70"/>
      <c r="E1640" s="69"/>
      <c r="F1640" s="69"/>
      <c r="G1640" s="70"/>
      <c r="H1640" s="70"/>
      <c r="I1640" s="70"/>
      <c r="J1640" s="70"/>
      <c r="K1640" s="70"/>
      <c r="L1640" s="70"/>
      <c r="M1640" s="70"/>
      <c r="N1640" s="70"/>
      <c r="O1640" s="70"/>
      <c r="P1640" s="72"/>
      <c r="Q1640" s="73"/>
      <c r="R1640" s="72"/>
      <c r="S1640" s="73"/>
      <c r="T1640" s="73"/>
      <c r="U1640" s="74"/>
      <c r="V1640" s="26"/>
      <c r="W1640" s="26"/>
      <c r="X1640" s="26"/>
      <c r="Y1640" s="26"/>
      <c r="Z1640" s="26"/>
      <c r="AA1640" s="26"/>
      <c r="AB1640" s="26"/>
      <c r="AC1640" s="26"/>
      <c r="AD1640" s="26"/>
      <c r="AE1640" s="26"/>
      <c r="AF1640" s="26"/>
      <c r="AG1640" s="26"/>
      <c r="AH1640" s="26"/>
      <c r="AI1640" s="26"/>
      <c r="AJ1640" s="26"/>
    </row>
    <row r="1641" spans="1:36" ht="14.5">
      <c r="A1641" s="67">
        <v>1690</v>
      </c>
      <c r="B1641" s="68"/>
      <c r="C1641" s="67"/>
      <c r="D1641" s="70"/>
      <c r="E1641" s="69"/>
      <c r="F1641" s="69"/>
      <c r="G1641" s="70"/>
      <c r="H1641" s="70"/>
      <c r="I1641" s="70"/>
      <c r="J1641" s="70"/>
      <c r="K1641" s="70"/>
      <c r="L1641" s="70"/>
      <c r="M1641" s="70"/>
      <c r="N1641" s="70"/>
      <c r="O1641" s="70"/>
      <c r="P1641" s="72"/>
      <c r="Q1641" s="73"/>
      <c r="R1641" s="72"/>
      <c r="S1641" s="73"/>
      <c r="T1641" s="73"/>
      <c r="U1641" s="74"/>
      <c r="V1641" s="26"/>
      <c r="W1641" s="26"/>
      <c r="X1641" s="26"/>
      <c r="Y1641" s="26"/>
      <c r="Z1641" s="26"/>
      <c r="AA1641" s="26"/>
      <c r="AB1641" s="26"/>
      <c r="AC1641" s="26"/>
      <c r="AD1641" s="26"/>
      <c r="AE1641" s="26"/>
      <c r="AF1641" s="26"/>
      <c r="AG1641" s="26"/>
      <c r="AH1641" s="26"/>
      <c r="AI1641" s="26"/>
      <c r="AJ1641" s="26"/>
    </row>
    <row r="1642" spans="1:36" ht="14.5">
      <c r="A1642" s="67">
        <v>1691</v>
      </c>
      <c r="B1642" s="68"/>
      <c r="C1642" s="67"/>
      <c r="D1642" s="70"/>
      <c r="E1642" s="69"/>
      <c r="F1642" s="69"/>
      <c r="G1642" s="70"/>
      <c r="H1642" s="70"/>
      <c r="I1642" s="70"/>
      <c r="J1642" s="70"/>
      <c r="K1642" s="70"/>
      <c r="L1642" s="70"/>
      <c r="M1642" s="70"/>
      <c r="N1642" s="70"/>
      <c r="O1642" s="70"/>
      <c r="P1642" s="72"/>
      <c r="Q1642" s="73"/>
      <c r="R1642" s="72"/>
      <c r="S1642" s="73"/>
      <c r="T1642" s="73"/>
      <c r="U1642" s="74"/>
      <c r="V1642" s="26"/>
      <c r="W1642" s="26"/>
      <c r="X1642" s="26"/>
      <c r="Y1642" s="26"/>
      <c r="Z1642" s="26"/>
      <c r="AA1642" s="26"/>
      <c r="AB1642" s="26"/>
      <c r="AC1642" s="26"/>
      <c r="AD1642" s="26"/>
      <c r="AE1642" s="26"/>
      <c r="AF1642" s="26"/>
      <c r="AG1642" s="26"/>
      <c r="AH1642" s="26"/>
      <c r="AI1642" s="26"/>
      <c r="AJ1642" s="26"/>
    </row>
    <row r="1643" spans="1:36" ht="14.5">
      <c r="A1643" s="67">
        <v>1692</v>
      </c>
      <c r="B1643" s="68"/>
      <c r="C1643" s="67"/>
      <c r="D1643" s="70"/>
      <c r="E1643" s="69"/>
      <c r="F1643" s="69"/>
      <c r="G1643" s="70"/>
      <c r="H1643" s="70"/>
      <c r="I1643" s="70"/>
      <c r="J1643" s="70"/>
      <c r="K1643" s="70"/>
      <c r="L1643" s="70"/>
      <c r="M1643" s="70"/>
      <c r="N1643" s="70"/>
      <c r="O1643" s="70"/>
      <c r="P1643" s="72"/>
      <c r="Q1643" s="73"/>
      <c r="R1643" s="72"/>
      <c r="S1643" s="73"/>
      <c r="T1643" s="73"/>
      <c r="U1643" s="74"/>
      <c r="V1643" s="26"/>
      <c r="W1643" s="26"/>
      <c r="X1643" s="26"/>
      <c r="Y1643" s="26"/>
      <c r="Z1643" s="26"/>
      <c r="AA1643" s="26"/>
      <c r="AB1643" s="26"/>
      <c r="AC1643" s="26"/>
      <c r="AD1643" s="26"/>
      <c r="AE1643" s="26"/>
      <c r="AF1643" s="26"/>
      <c r="AG1643" s="26"/>
      <c r="AH1643" s="26"/>
      <c r="AI1643" s="26"/>
      <c r="AJ1643" s="26"/>
    </row>
    <row r="1644" spans="1:36" ht="14.5">
      <c r="A1644" s="67">
        <v>1693</v>
      </c>
      <c r="B1644" s="68"/>
      <c r="C1644" s="67"/>
      <c r="D1644" s="70"/>
      <c r="E1644" s="69"/>
      <c r="F1644" s="69"/>
      <c r="G1644" s="70"/>
      <c r="H1644" s="70"/>
      <c r="I1644" s="70"/>
      <c r="J1644" s="70"/>
      <c r="K1644" s="70"/>
      <c r="L1644" s="70"/>
      <c r="M1644" s="70"/>
      <c r="N1644" s="70"/>
      <c r="O1644" s="70"/>
      <c r="P1644" s="72"/>
      <c r="Q1644" s="73"/>
      <c r="R1644" s="72"/>
      <c r="S1644" s="73"/>
      <c r="T1644" s="73"/>
      <c r="U1644" s="74"/>
      <c r="V1644" s="26"/>
      <c r="W1644" s="26"/>
      <c r="X1644" s="26"/>
      <c r="Y1644" s="26"/>
      <c r="Z1644" s="26"/>
      <c r="AA1644" s="26"/>
      <c r="AB1644" s="26"/>
      <c r="AC1644" s="26"/>
      <c r="AD1644" s="26"/>
      <c r="AE1644" s="26"/>
      <c r="AF1644" s="26"/>
      <c r="AG1644" s="26"/>
      <c r="AH1644" s="26"/>
      <c r="AI1644" s="26"/>
      <c r="AJ1644" s="26"/>
    </row>
    <row r="1645" spans="1:36" ht="14.5">
      <c r="A1645" s="67">
        <v>1694</v>
      </c>
      <c r="B1645" s="68"/>
      <c r="C1645" s="67"/>
      <c r="D1645" s="70"/>
      <c r="E1645" s="69"/>
      <c r="F1645" s="69"/>
      <c r="G1645" s="70"/>
      <c r="H1645" s="70"/>
      <c r="I1645" s="70"/>
      <c r="J1645" s="70"/>
      <c r="K1645" s="70"/>
      <c r="L1645" s="70"/>
      <c r="M1645" s="70"/>
      <c r="N1645" s="70"/>
      <c r="O1645" s="70"/>
      <c r="P1645" s="72"/>
      <c r="Q1645" s="73"/>
      <c r="R1645" s="72"/>
      <c r="S1645" s="73"/>
      <c r="T1645" s="73"/>
      <c r="U1645" s="74"/>
      <c r="V1645" s="26"/>
      <c r="W1645" s="26"/>
      <c r="X1645" s="26"/>
      <c r="Y1645" s="26"/>
      <c r="Z1645" s="26"/>
      <c r="AA1645" s="26"/>
      <c r="AB1645" s="26"/>
      <c r="AC1645" s="26"/>
      <c r="AD1645" s="26"/>
      <c r="AE1645" s="26"/>
      <c r="AF1645" s="26"/>
      <c r="AG1645" s="26"/>
      <c r="AH1645" s="26"/>
      <c r="AI1645" s="26"/>
      <c r="AJ1645" s="26"/>
    </row>
    <row r="1646" spans="1:36" ht="14.5">
      <c r="A1646" s="67">
        <v>1695</v>
      </c>
      <c r="B1646" s="68"/>
      <c r="C1646" s="67"/>
      <c r="D1646" s="70"/>
      <c r="E1646" s="69"/>
      <c r="F1646" s="69"/>
      <c r="G1646" s="70"/>
      <c r="H1646" s="70"/>
      <c r="I1646" s="70"/>
      <c r="J1646" s="70"/>
      <c r="K1646" s="70"/>
      <c r="L1646" s="70"/>
      <c r="M1646" s="70"/>
      <c r="N1646" s="70"/>
      <c r="O1646" s="70"/>
      <c r="P1646" s="72"/>
      <c r="Q1646" s="73"/>
      <c r="R1646" s="72"/>
      <c r="S1646" s="73"/>
      <c r="T1646" s="73"/>
      <c r="U1646" s="74"/>
      <c r="V1646" s="26"/>
      <c r="W1646" s="26"/>
      <c r="X1646" s="26"/>
      <c r="Y1646" s="26"/>
      <c r="Z1646" s="26"/>
      <c r="AA1646" s="26"/>
      <c r="AB1646" s="26"/>
      <c r="AC1646" s="26"/>
      <c r="AD1646" s="26"/>
      <c r="AE1646" s="26"/>
      <c r="AF1646" s="26"/>
      <c r="AG1646" s="26"/>
      <c r="AH1646" s="26"/>
      <c r="AI1646" s="26"/>
      <c r="AJ1646" s="26"/>
    </row>
    <row r="1647" spans="1:36" ht="14.5">
      <c r="A1647" s="67">
        <v>1696</v>
      </c>
      <c r="B1647" s="68"/>
      <c r="C1647" s="67"/>
      <c r="D1647" s="70"/>
      <c r="E1647" s="69"/>
      <c r="F1647" s="69"/>
      <c r="G1647" s="70"/>
      <c r="H1647" s="70"/>
      <c r="I1647" s="70"/>
      <c r="J1647" s="70"/>
      <c r="K1647" s="70"/>
      <c r="L1647" s="70"/>
      <c r="M1647" s="70"/>
      <c r="N1647" s="70"/>
      <c r="O1647" s="70"/>
      <c r="P1647" s="72"/>
      <c r="Q1647" s="73"/>
      <c r="R1647" s="72"/>
      <c r="S1647" s="73"/>
      <c r="T1647" s="73"/>
      <c r="U1647" s="74"/>
      <c r="V1647" s="26"/>
      <c r="W1647" s="26"/>
      <c r="X1647" s="26"/>
      <c r="Y1647" s="26"/>
      <c r="Z1647" s="26"/>
      <c r="AA1647" s="26"/>
      <c r="AB1647" s="26"/>
      <c r="AC1647" s="26"/>
      <c r="AD1647" s="26"/>
      <c r="AE1647" s="26"/>
      <c r="AF1647" s="26"/>
      <c r="AG1647" s="26"/>
      <c r="AH1647" s="26"/>
      <c r="AI1647" s="26"/>
      <c r="AJ1647" s="26"/>
    </row>
    <row r="1648" spans="1:36" ht="14.5">
      <c r="A1648" s="67">
        <v>1697</v>
      </c>
      <c r="B1648" s="68"/>
      <c r="C1648" s="67"/>
      <c r="D1648" s="70"/>
      <c r="E1648" s="69"/>
      <c r="F1648" s="69"/>
      <c r="G1648" s="70"/>
      <c r="H1648" s="70"/>
      <c r="I1648" s="70"/>
      <c r="J1648" s="70"/>
      <c r="K1648" s="70"/>
      <c r="L1648" s="70"/>
      <c r="M1648" s="70"/>
      <c r="N1648" s="70"/>
      <c r="O1648" s="70"/>
      <c r="P1648" s="72"/>
      <c r="Q1648" s="73"/>
      <c r="R1648" s="72"/>
      <c r="S1648" s="73"/>
      <c r="T1648" s="73"/>
      <c r="U1648" s="74"/>
      <c r="V1648" s="26"/>
      <c r="W1648" s="26"/>
      <c r="X1648" s="26"/>
      <c r="Y1648" s="26"/>
      <c r="Z1648" s="26"/>
      <c r="AA1648" s="26"/>
      <c r="AB1648" s="26"/>
      <c r="AC1648" s="26"/>
      <c r="AD1648" s="26"/>
      <c r="AE1648" s="26"/>
      <c r="AF1648" s="26"/>
      <c r="AG1648" s="26"/>
      <c r="AH1648" s="26"/>
      <c r="AI1648" s="26"/>
      <c r="AJ1648" s="26"/>
    </row>
    <row r="1649" spans="1:36" ht="14.5">
      <c r="A1649" s="67">
        <v>1698</v>
      </c>
      <c r="B1649" s="68"/>
      <c r="C1649" s="67"/>
      <c r="D1649" s="70"/>
      <c r="E1649" s="69"/>
      <c r="F1649" s="69"/>
      <c r="G1649" s="70"/>
      <c r="H1649" s="70"/>
      <c r="I1649" s="70"/>
      <c r="J1649" s="70"/>
      <c r="K1649" s="70"/>
      <c r="L1649" s="70"/>
      <c r="M1649" s="70"/>
      <c r="N1649" s="70"/>
      <c r="O1649" s="70"/>
      <c r="P1649" s="72"/>
      <c r="Q1649" s="73"/>
      <c r="R1649" s="72"/>
      <c r="S1649" s="73"/>
      <c r="T1649" s="73"/>
      <c r="U1649" s="74"/>
      <c r="V1649" s="26"/>
      <c r="W1649" s="26"/>
      <c r="X1649" s="26"/>
      <c r="Y1649" s="26"/>
      <c r="Z1649" s="26"/>
      <c r="AA1649" s="26"/>
      <c r="AB1649" s="26"/>
      <c r="AC1649" s="26"/>
      <c r="AD1649" s="26"/>
      <c r="AE1649" s="26"/>
      <c r="AF1649" s="26"/>
      <c r="AG1649" s="26"/>
      <c r="AH1649" s="26"/>
      <c r="AI1649" s="26"/>
      <c r="AJ1649" s="26"/>
    </row>
    <row r="1650" spans="1:36" ht="14.5">
      <c r="A1650" s="67">
        <v>1699</v>
      </c>
      <c r="B1650" s="68"/>
      <c r="C1650" s="67"/>
      <c r="D1650" s="70"/>
      <c r="E1650" s="69"/>
      <c r="F1650" s="69"/>
      <c r="G1650" s="70"/>
      <c r="H1650" s="70"/>
      <c r="I1650" s="70"/>
      <c r="J1650" s="70"/>
      <c r="K1650" s="70"/>
      <c r="L1650" s="70"/>
      <c r="M1650" s="70"/>
      <c r="N1650" s="70"/>
      <c r="O1650" s="70"/>
      <c r="P1650" s="72"/>
      <c r="Q1650" s="73"/>
      <c r="R1650" s="72"/>
      <c r="S1650" s="73"/>
      <c r="T1650" s="73"/>
      <c r="U1650" s="74"/>
      <c r="V1650" s="26"/>
      <c r="W1650" s="26"/>
      <c r="X1650" s="26"/>
      <c r="Y1650" s="26"/>
      <c r="Z1650" s="26"/>
      <c r="AA1650" s="26"/>
      <c r="AB1650" s="26"/>
      <c r="AC1650" s="26"/>
      <c r="AD1650" s="26"/>
      <c r="AE1650" s="26"/>
      <c r="AF1650" s="26"/>
      <c r="AG1650" s="26"/>
      <c r="AH1650" s="26"/>
      <c r="AI1650" s="26"/>
      <c r="AJ1650" s="26"/>
    </row>
    <row r="1651" spans="1:36" ht="14.5">
      <c r="A1651" s="67">
        <v>1700</v>
      </c>
      <c r="B1651" s="68"/>
      <c r="C1651" s="67"/>
      <c r="D1651" s="70"/>
      <c r="E1651" s="69"/>
      <c r="F1651" s="69"/>
      <c r="G1651" s="70"/>
      <c r="H1651" s="70"/>
      <c r="I1651" s="70"/>
      <c r="J1651" s="70"/>
      <c r="K1651" s="70"/>
      <c r="L1651" s="70"/>
      <c r="M1651" s="70"/>
      <c r="N1651" s="70"/>
      <c r="O1651" s="70"/>
      <c r="P1651" s="72"/>
      <c r="Q1651" s="73"/>
      <c r="R1651" s="72"/>
      <c r="S1651" s="73"/>
      <c r="T1651" s="73"/>
      <c r="U1651" s="74"/>
      <c r="V1651" s="26"/>
      <c r="W1651" s="26"/>
      <c r="X1651" s="26"/>
      <c r="Y1651" s="26"/>
      <c r="Z1651" s="26"/>
      <c r="AA1651" s="26"/>
      <c r="AB1651" s="26"/>
      <c r="AC1651" s="26"/>
      <c r="AD1651" s="26"/>
      <c r="AE1651" s="26"/>
      <c r="AF1651" s="26"/>
      <c r="AG1651" s="26"/>
      <c r="AH1651" s="26"/>
      <c r="AI1651" s="26"/>
      <c r="AJ1651" s="26"/>
    </row>
    <row r="1652" spans="1:36" ht="14.5">
      <c r="A1652" s="67">
        <v>1701</v>
      </c>
      <c r="B1652" s="68"/>
      <c r="C1652" s="67"/>
      <c r="D1652" s="70"/>
      <c r="E1652" s="69"/>
      <c r="F1652" s="69"/>
      <c r="G1652" s="70"/>
      <c r="H1652" s="70"/>
      <c r="I1652" s="70"/>
      <c r="J1652" s="70"/>
      <c r="K1652" s="70"/>
      <c r="L1652" s="70"/>
      <c r="M1652" s="70"/>
      <c r="N1652" s="70"/>
      <c r="O1652" s="70"/>
      <c r="P1652" s="72"/>
      <c r="Q1652" s="73"/>
      <c r="R1652" s="72"/>
      <c r="S1652" s="73"/>
      <c r="T1652" s="73"/>
      <c r="U1652" s="74"/>
      <c r="V1652" s="26"/>
      <c r="W1652" s="26"/>
      <c r="X1652" s="26"/>
      <c r="Y1652" s="26"/>
      <c r="Z1652" s="26"/>
      <c r="AA1652" s="26"/>
      <c r="AB1652" s="26"/>
      <c r="AC1652" s="26"/>
      <c r="AD1652" s="26"/>
      <c r="AE1652" s="26"/>
      <c r="AF1652" s="26"/>
      <c r="AG1652" s="26"/>
      <c r="AH1652" s="26"/>
      <c r="AI1652" s="26"/>
      <c r="AJ1652" s="26"/>
    </row>
    <row r="1653" spans="1:36" ht="14.5">
      <c r="A1653" s="67">
        <v>1702</v>
      </c>
      <c r="B1653" s="68"/>
      <c r="C1653" s="67"/>
      <c r="D1653" s="70"/>
      <c r="E1653" s="69"/>
      <c r="F1653" s="69"/>
      <c r="G1653" s="70"/>
      <c r="H1653" s="70"/>
      <c r="I1653" s="70"/>
      <c r="J1653" s="70"/>
      <c r="K1653" s="70"/>
      <c r="L1653" s="70"/>
      <c r="M1653" s="70"/>
      <c r="N1653" s="70"/>
      <c r="O1653" s="70"/>
      <c r="P1653" s="72"/>
      <c r="Q1653" s="73"/>
      <c r="R1653" s="72"/>
      <c r="S1653" s="73"/>
      <c r="T1653" s="73"/>
      <c r="U1653" s="74"/>
      <c r="V1653" s="26"/>
      <c r="W1653" s="26"/>
      <c r="X1653" s="26"/>
      <c r="Y1653" s="26"/>
      <c r="Z1653" s="26"/>
      <c r="AA1653" s="26"/>
      <c r="AB1653" s="26"/>
      <c r="AC1653" s="26"/>
      <c r="AD1653" s="26"/>
      <c r="AE1653" s="26"/>
      <c r="AF1653" s="26"/>
      <c r="AG1653" s="26"/>
      <c r="AH1653" s="26"/>
      <c r="AI1653" s="26"/>
      <c r="AJ1653" s="26"/>
    </row>
    <row r="1654" spans="1:36" ht="14.5">
      <c r="A1654" s="67">
        <v>1703</v>
      </c>
      <c r="B1654" s="68"/>
      <c r="C1654" s="67"/>
      <c r="D1654" s="70"/>
      <c r="E1654" s="69"/>
      <c r="F1654" s="69"/>
      <c r="G1654" s="70"/>
      <c r="H1654" s="70"/>
      <c r="I1654" s="70"/>
      <c r="J1654" s="70"/>
      <c r="K1654" s="70"/>
      <c r="L1654" s="70"/>
      <c r="M1654" s="70"/>
      <c r="N1654" s="70"/>
      <c r="O1654" s="70"/>
      <c r="P1654" s="72"/>
      <c r="Q1654" s="73"/>
      <c r="R1654" s="72"/>
      <c r="S1654" s="73"/>
      <c r="T1654" s="73"/>
      <c r="U1654" s="74"/>
      <c r="V1654" s="26"/>
      <c r="W1654" s="26"/>
      <c r="X1654" s="26"/>
      <c r="Y1654" s="26"/>
      <c r="Z1654" s="26"/>
      <c r="AA1654" s="26"/>
      <c r="AB1654" s="26"/>
      <c r="AC1654" s="26"/>
      <c r="AD1654" s="26"/>
      <c r="AE1654" s="26"/>
      <c r="AF1654" s="26"/>
      <c r="AG1654" s="26"/>
      <c r="AH1654" s="26"/>
      <c r="AI1654" s="26"/>
      <c r="AJ1654" s="26"/>
    </row>
    <row r="1655" spans="1:36" ht="14.5">
      <c r="A1655" s="67">
        <v>1704</v>
      </c>
      <c r="B1655" s="68"/>
      <c r="C1655" s="67"/>
      <c r="D1655" s="70"/>
      <c r="E1655" s="69"/>
      <c r="F1655" s="69"/>
      <c r="G1655" s="70"/>
      <c r="H1655" s="70"/>
      <c r="I1655" s="70"/>
      <c r="J1655" s="70"/>
      <c r="K1655" s="70"/>
      <c r="L1655" s="70"/>
      <c r="M1655" s="70"/>
      <c r="N1655" s="70"/>
      <c r="O1655" s="70"/>
      <c r="P1655" s="72"/>
      <c r="Q1655" s="73"/>
      <c r="R1655" s="72"/>
      <c r="S1655" s="73"/>
      <c r="T1655" s="73"/>
      <c r="U1655" s="74"/>
      <c r="V1655" s="26"/>
      <c r="W1655" s="26"/>
      <c r="X1655" s="26"/>
      <c r="Y1655" s="26"/>
      <c r="Z1655" s="26"/>
      <c r="AA1655" s="26"/>
      <c r="AB1655" s="26"/>
      <c r="AC1655" s="26"/>
      <c r="AD1655" s="26"/>
      <c r="AE1655" s="26"/>
      <c r="AF1655" s="26"/>
      <c r="AG1655" s="26"/>
      <c r="AH1655" s="26"/>
      <c r="AI1655" s="26"/>
      <c r="AJ1655" s="26"/>
    </row>
    <row r="1656" spans="1:36" ht="14.5">
      <c r="A1656" s="67">
        <v>1705</v>
      </c>
      <c r="B1656" s="68"/>
      <c r="C1656" s="67"/>
      <c r="D1656" s="70"/>
      <c r="E1656" s="69"/>
      <c r="F1656" s="69"/>
      <c r="G1656" s="70"/>
      <c r="H1656" s="70"/>
      <c r="I1656" s="70"/>
      <c r="J1656" s="70"/>
      <c r="K1656" s="70"/>
      <c r="L1656" s="70"/>
      <c r="M1656" s="70"/>
      <c r="N1656" s="70"/>
      <c r="O1656" s="70"/>
      <c r="P1656" s="72"/>
      <c r="Q1656" s="73"/>
      <c r="R1656" s="72"/>
      <c r="S1656" s="73"/>
      <c r="T1656" s="73"/>
      <c r="U1656" s="74"/>
      <c r="V1656" s="26"/>
      <c r="W1656" s="26"/>
      <c r="X1656" s="26"/>
      <c r="Y1656" s="26"/>
      <c r="Z1656" s="26"/>
      <c r="AA1656" s="26"/>
      <c r="AB1656" s="26"/>
      <c r="AC1656" s="26"/>
      <c r="AD1656" s="26"/>
      <c r="AE1656" s="26"/>
      <c r="AF1656" s="26"/>
      <c r="AG1656" s="26"/>
      <c r="AH1656" s="26"/>
      <c r="AI1656" s="26"/>
      <c r="AJ1656" s="26"/>
    </row>
    <row r="1657" spans="1:36" ht="14.5">
      <c r="A1657" s="67">
        <v>1706</v>
      </c>
      <c r="B1657" s="68"/>
      <c r="C1657" s="67"/>
      <c r="D1657" s="70"/>
      <c r="E1657" s="69"/>
      <c r="F1657" s="69"/>
      <c r="G1657" s="70"/>
      <c r="H1657" s="70"/>
      <c r="I1657" s="70"/>
      <c r="J1657" s="70"/>
      <c r="K1657" s="70"/>
      <c r="L1657" s="70"/>
      <c r="M1657" s="70"/>
      <c r="N1657" s="70"/>
      <c r="O1657" s="70"/>
      <c r="P1657" s="72"/>
      <c r="Q1657" s="73"/>
      <c r="R1657" s="72"/>
      <c r="S1657" s="73"/>
      <c r="T1657" s="73"/>
      <c r="U1657" s="74"/>
      <c r="V1657" s="26"/>
      <c r="W1657" s="26"/>
      <c r="X1657" s="26"/>
      <c r="Y1657" s="26"/>
      <c r="Z1657" s="26"/>
      <c r="AA1657" s="26"/>
      <c r="AB1657" s="26"/>
      <c r="AC1657" s="26"/>
      <c r="AD1657" s="26"/>
      <c r="AE1657" s="26"/>
      <c r="AF1657" s="26"/>
      <c r="AG1657" s="26"/>
      <c r="AH1657" s="26"/>
      <c r="AI1657" s="26"/>
      <c r="AJ1657" s="26"/>
    </row>
    <row r="1658" spans="1:36" ht="14.5">
      <c r="A1658" s="67">
        <v>1707</v>
      </c>
      <c r="B1658" s="68"/>
      <c r="C1658" s="67"/>
      <c r="D1658" s="70"/>
      <c r="E1658" s="69"/>
      <c r="F1658" s="69"/>
      <c r="G1658" s="70"/>
      <c r="H1658" s="70"/>
      <c r="I1658" s="70"/>
      <c r="J1658" s="70"/>
      <c r="K1658" s="70"/>
      <c r="L1658" s="70"/>
      <c r="M1658" s="70"/>
      <c r="N1658" s="70"/>
      <c r="O1658" s="70"/>
      <c r="P1658" s="72"/>
      <c r="Q1658" s="73"/>
      <c r="R1658" s="72"/>
      <c r="S1658" s="73"/>
      <c r="T1658" s="73"/>
      <c r="U1658" s="74"/>
      <c r="V1658" s="26"/>
      <c r="W1658" s="26"/>
      <c r="X1658" s="26"/>
      <c r="Y1658" s="26"/>
      <c r="Z1658" s="26"/>
      <c r="AA1658" s="26"/>
      <c r="AB1658" s="26"/>
      <c r="AC1658" s="26"/>
      <c r="AD1658" s="26"/>
      <c r="AE1658" s="26"/>
      <c r="AF1658" s="26"/>
      <c r="AG1658" s="26"/>
      <c r="AH1658" s="26"/>
      <c r="AI1658" s="26"/>
      <c r="AJ1658" s="26"/>
    </row>
    <row r="1659" spans="1:36" ht="14.5">
      <c r="A1659" s="67">
        <v>1708</v>
      </c>
      <c r="B1659" s="68"/>
      <c r="C1659" s="67"/>
      <c r="D1659" s="70"/>
      <c r="E1659" s="69"/>
      <c r="F1659" s="69"/>
      <c r="G1659" s="70"/>
      <c r="H1659" s="70"/>
      <c r="I1659" s="70"/>
      <c r="J1659" s="70"/>
      <c r="K1659" s="70"/>
      <c r="L1659" s="70"/>
      <c r="M1659" s="70"/>
      <c r="N1659" s="70"/>
      <c r="O1659" s="70"/>
      <c r="P1659" s="72"/>
      <c r="Q1659" s="73"/>
      <c r="R1659" s="72"/>
      <c r="S1659" s="73"/>
      <c r="T1659" s="73"/>
      <c r="U1659" s="74"/>
      <c r="V1659" s="26"/>
      <c r="W1659" s="26"/>
      <c r="X1659" s="26"/>
      <c r="Y1659" s="26"/>
      <c r="Z1659" s="26"/>
      <c r="AA1659" s="26"/>
      <c r="AB1659" s="26"/>
      <c r="AC1659" s="26"/>
      <c r="AD1659" s="26"/>
      <c r="AE1659" s="26"/>
      <c r="AF1659" s="26"/>
      <c r="AG1659" s="26"/>
      <c r="AH1659" s="26"/>
      <c r="AI1659" s="26"/>
      <c r="AJ1659" s="26"/>
    </row>
    <row r="1660" spans="1:36" ht="14.5">
      <c r="A1660" s="67">
        <v>1709</v>
      </c>
      <c r="B1660" s="68"/>
      <c r="C1660" s="67"/>
      <c r="D1660" s="70"/>
      <c r="E1660" s="69"/>
      <c r="F1660" s="69"/>
      <c r="G1660" s="70"/>
      <c r="H1660" s="70"/>
      <c r="I1660" s="70"/>
      <c r="J1660" s="70"/>
      <c r="K1660" s="70"/>
      <c r="L1660" s="70"/>
      <c r="M1660" s="70"/>
      <c r="N1660" s="70"/>
      <c r="O1660" s="70"/>
      <c r="P1660" s="72"/>
      <c r="Q1660" s="73"/>
      <c r="R1660" s="72"/>
      <c r="S1660" s="73"/>
      <c r="T1660" s="73"/>
      <c r="U1660" s="74"/>
      <c r="V1660" s="26"/>
      <c r="W1660" s="26"/>
      <c r="X1660" s="26"/>
      <c r="Y1660" s="26"/>
      <c r="Z1660" s="26"/>
      <c r="AA1660" s="26"/>
      <c r="AB1660" s="26"/>
      <c r="AC1660" s="26"/>
      <c r="AD1660" s="26"/>
      <c r="AE1660" s="26"/>
      <c r="AF1660" s="26"/>
      <c r="AG1660" s="26"/>
      <c r="AH1660" s="26"/>
      <c r="AI1660" s="26"/>
      <c r="AJ1660" s="26"/>
    </row>
    <row r="1661" spans="1:36" ht="14.5">
      <c r="A1661" s="67">
        <v>1710</v>
      </c>
      <c r="B1661" s="68"/>
      <c r="C1661" s="67"/>
      <c r="D1661" s="70"/>
      <c r="E1661" s="69"/>
      <c r="F1661" s="69"/>
      <c r="G1661" s="70"/>
      <c r="H1661" s="70"/>
      <c r="I1661" s="70"/>
      <c r="J1661" s="70"/>
      <c r="K1661" s="70"/>
      <c r="L1661" s="70"/>
      <c r="M1661" s="70"/>
      <c r="N1661" s="70"/>
      <c r="O1661" s="70"/>
      <c r="P1661" s="72"/>
      <c r="Q1661" s="73"/>
      <c r="R1661" s="72"/>
      <c r="S1661" s="73"/>
      <c r="T1661" s="73"/>
      <c r="U1661" s="74"/>
      <c r="V1661" s="26"/>
      <c r="W1661" s="26"/>
      <c r="X1661" s="26"/>
      <c r="Y1661" s="26"/>
      <c r="Z1661" s="26"/>
      <c r="AA1661" s="26"/>
      <c r="AB1661" s="26"/>
      <c r="AC1661" s="26"/>
      <c r="AD1661" s="26"/>
      <c r="AE1661" s="26"/>
      <c r="AF1661" s="26"/>
      <c r="AG1661" s="26"/>
      <c r="AH1661" s="26"/>
      <c r="AI1661" s="26"/>
      <c r="AJ1661" s="26"/>
    </row>
    <row r="1662" spans="1:36" ht="14.5">
      <c r="A1662" s="67">
        <v>1711</v>
      </c>
      <c r="B1662" s="68"/>
      <c r="C1662" s="67"/>
      <c r="D1662" s="70"/>
      <c r="E1662" s="69"/>
      <c r="F1662" s="69"/>
      <c r="G1662" s="70"/>
      <c r="H1662" s="70"/>
      <c r="I1662" s="70"/>
      <c r="J1662" s="70"/>
      <c r="K1662" s="70"/>
      <c r="L1662" s="70"/>
      <c r="M1662" s="70"/>
      <c r="N1662" s="70"/>
      <c r="O1662" s="70"/>
      <c r="P1662" s="72"/>
      <c r="Q1662" s="73"/>
      <c r="R1662" s="72"/>
      <c r="S1662" s="73"/>
      <c r="T1662" s="73"/>
      <c r="U1662" s="74"/>
      <c r="V1662" s="26"/>
      <c r="W1662" s="26"/>
      <c r="X1662" s="26"/>
      <c r="Y1662" s="26"/>
      <c r="Z1662" s="26"/>
      <c r="AA1662" s="26"/>
      <c r="AB1662" s="26"/>
      <c r="AC1662" s="26"/>
      <c r="AD1662" s="26"/>
      <c r="AE1662" s="26"/>
      <c r="AF1662" s="26"/>
      <c r="AG1662" s="26"/>
      <c r="AH1662" s="26"/>
      <c r="AI1662" s="26"/>
      <c r="AJ1662" s="26"/>
    </row>
    <row r="1663" spans="1:36" ht="14.5">
      <c r="A1663" s="67">
        <v>1712</v>
      </c>
      <c r="B1663" s="68"/>
      <c r="C1663" s="67"/>
      <c r="D1663" s="70"/>
      <c r="E1663" s="69"/>
      <c r="F1663" s="69"/>
      <c r="G1663" s="70"/>
      <c r="H1663" s="70"/>
      <c r="I1663" s="70"/>
      <c r="J1663" s="70"/>
      <c r="K1663" s="70"/>
      <c r="L1663" s="70"/>
      <c r="M1663" s="70"/>
      <c r="N1663" s="70"/>
      <c r="O1663" s="70"/>
      <c r="P1663" s="72"/>
      <c r="Q1663" s="73"/>
      <c r="R1663" s="72"/>
      <c r="S1663" s="73"/>
      <c r="T1663" s="73"/>
      <c r="U1663" s="74"/>
      <c r="V1663" s="26"/>
      <c r="W1663" s="26"/>
      <c r="X1663" s="26"/>
      <c r="Y1663" s="26"/>
      <c r="Z1663" s="26"/>
      <c r="AA1663" s="26"/>
      <c r="AB1663" s="26"/>
      <c r="AC1663" s="26"/>
      <c r="AD1663" s="26"/>
      <c r="AE1663" s="26"/>
      <c r="AF1663" s="26"/>
      <c r="AG1663" s="26"/>
      <c r="AH1663" s="26"/>
      <c r="AI1663" s="26"/>
      <c r="AJ1663" s="26"/>
    </row>
    <row r="1664" spans="1:36" ht="14.5">
      <c r="A1664" s="67">
        <v>1713</v>
      </c>
      <c r="B1664" s="68"/>
      <c r="C1664" s="67"/>
      <c r="D1664" s="70"/>
      <c r="E1664" s="69"/>
      <c r="F1664" s="69"/>
      <c r="G1664" s="70"/>
      <c r="H1664" s="70"/>
      <c r="I1664" s="70"/>
      <c r="J1664" s="70"/>
      <c r="K1664" s="70"/>
      <c r="L1664" s="70"/>
      <c r="M1664" s="70"/>
      <c r="N1664" s="70"/>
      <c r="O1664" s="70"/>
      <c r="P1664" s="72"/>
      <c r="Q1664" s="73"/>
      <c r="R1664" s="72"/>
      <c r="S1664" s="73"/>
      <c r="T1664" s="73"/>
      <c r="U1664" s="74"/>
      <c r="V1664" s="26"/>
      <c r="W1664" s="26"/>
      <c r="X1664" s="26"/>
      <c r="Y1664" s="26"/>
      <c r="Z1664" s="26"/>
      <c r="AA1664" s="26"/>
      <c r="AB1664" s="26"/>
      <c r="AC1664" s="26"/>
      <c r="AD1664" s="26"/>
      <c r="AE1664" s="26"/>
      <c r="AF1664" s="26"/>
      <c r="AG1664" s="26"/>
      <c r="AH1664" s="26"/>
      <c r="AI1664" s="26"/>
      <c r="AJ1664" s="26"/>
    </row>
    <row r="1665" spans="1:36" ht="14.5">
      <c r="A1665" s="67">
        <v>1714</v>
      </c>
      <c r="B1665" s="68"/>
      <c r="C1665" s="67"/>
      <c r="D1665" s="70"/>
      <c r="E1665" s="69"/>
      <c r="F1665" s="69"/>
      <c r="G1665" s="70"/>
      <c r="H1665" s="70"/>
      <c r="I1665" s="70"/>
      <c r="J1665" s="70"/>
      <c r="K1665" s="70"/>
      <c r="L1665" s="70"/>
      <c r="M1665" s="70"/>
      <c r="N1665" s="70"/>
      <c r="O1665" s="70"/>
      <c r="P1665" s="72"/>
      <c r="Q1665" s="73"/>
      <c r="R1665" s="72"/>
      <c r="S1665" s="73"/>
      <c r="T1665" s="73"/>
      <c r="U1665" s="74"/>
      <c r="V1665" s="26"/>
      <c r="W1665" s="26"/>
      <c r="X1665" s="26"/>
      <c r="Y1665" s="26"/>
      <c r="Z1665" s="26"/>
      <c r="AA1665" s="26"/>
      <c r="AB1665" s="26"/>
      <c r="AC1665" s="26"/>
      <c r="AD1665" s="26"/>
      <c r="AE1665" s="26"/>
      <c r="AF1665" s="26"/>
      <c r="AG1665" s="26"/>
      <c r="AH1665" s="26"/>
      <c r="AI1665" s="26"/>
      <c r="AJ1665" s="26"/>
    </row>
    <row r="1666" spans="1:36" ht="14.5">
      <c r="A1666" s="67">
        <v>1715</v>
      </c>
      <c r="B1666" s="68"/>
      <c r="C1666" s="67"/>
      <c r="D1666" s="70"/>
      <c r="E1666" s="69"/>
      <c r="F1666" s="69"/>
      <c r="G1666" s="70"/>
      <c r="H1666" s="70"/>
      <c r="I1666" s="70"/>
      <c r="J1666" s="70"/>
      <c r="K1666" s="70"/>
      <c r="L1666" s="70"/>
      <c r="M1666" s="70"/>
      <c r="N1666" s="70"/>
      <c r="O1666" s="70"/>
      <c r="P1666" s="72"/>
      <c r="Q1666" s="73"/>
      <c r="R1666" s="72"/>
      <c r="S1666" s="73"/>
      <c r="T1666" s="73"/>
      <c r="U1666" s="74"/>
      <c r="V1666" s="26"/>
      <c r="W1666" s="26"/>
      <c r="X1666" s="26"/>
      <c r="Y1666" s="26"/>
      <c r="Z1666" s="26"/>
      <c r="AA1666" s="26"/>
      <c r="AB1666" s="26"/>
      <c r="AC1666" s="26"/>
      <c r="AD1666" s="26"/>
      <c r="AE1666" s="26"/>
      <c r="AF1666" s="26"/>
      <c r="AG1666" s="26"/>
      <c r="AH1666" s="26"/>
      <c r="AI1666" s="26"/>
      <c r="AJ1666" s="26"/>
    </row>
    <row r="1667" spans="1:36" ht="14.5">
      <c r="A1667" s="67">
        <v>1716</v>
      </c>
      <c r="B1667" s="68"/>
      <c r="C1667" s="67"/>
      <c r="D1667" s="70"/>
      <c r="E1667" s="69"/>
      <c r="F1667" s="69"/>
      <c r="G1667" s="70"/>
      <c r="H1667" s="70"/>
      <c r="I1667" s="70"/>
      <c r="J1667" s="70"/>
      <c r="K1667" s="70"/>
      <c r="L1667" s="70"/>
      <c r="M1667" s="70"/>
      <c r="N1667" s="70"/>
      <c r="O1667" s="70"/>
      <c r="P1667" s="72"/>
      <c r="Q1667" s="73"/>
      <c r="R1667" s="72"/>
      <c r="S1667" s="73"/>
      <c r="T1667" s="73"/>
      <c r="U1667" s="74"/>
      <c r="V1667" s="26"/>
      <c r="W1667" s="26"/>
      <c r="X1667" s="26"/>
      <c r="Y1667" s="26"/>
      <c r="Z1667" s="26"/>
      <c r="AA1667" s="26"/>
      <c r="AB1667" s="26"/>
      <c r="AC1667" s="26"/>
      <c r="AD1667" s="26"/>
      <c r="AE1667" s="26"/>
      <c r="AF1667" s="26"/>
      <c r="AG1667" s="26"/>
      <c r="AH1667" s="26"/>
      <c r="AI1667" s="26"/>
      <c r="AJ1667" s="26"/>
    </row>
    <row r="1668" spans="1:36" ht="14.5">
      <c r="A1668" s="67">
        <v>1717</v>
      </c>
      <c r="B1668" s="68"/>
      <c r="C1668" s="67"/>
      <c r="D1668" s="70"/>
      <c r="E1668" s="69"/>
      <c r="F1668" s="69"/>
      <c r="G1668" s="70"/>
      <c r="H1668" s="70"/>
      <c r="I1668" s="70"/>
      <c r="J1668" s="70"/>
      <c r="K1668" s="70"/>
      <c r="L1668" s="70"/>
      <c r="M1668" s="70"/>
      <c r="N1668" s="70"/>
      <c r="O1668" s="70"/>
      <c r="P1668" s="72"/>
      <c r="Q1668" s="73"/>
      <c r="R1668" s="72"/>
      <c r="S1668" s="73"/>
      <c r="T1668" s="73"/>
      <c r="U1668" s="74"/>
      <c r="V1668" s="26"/>
      <c r="W1668" s="26"/>
      <c r="X1668" s="26"/>
      <c r="Y1668" s="26"/>
      <c r="Z1668" s="26"/>
      <c r="AA1668" s="26"/>
      <c r="AB1668" s="26"/>
      <c r="AC1668" s="26"/>
      <c r="AD1668" s="26"/>
      <c r="AE1668" s="26"/>
      <c r="AF1668" s="26"/>
      <c r="AG1668" s="26"/>
      <c r="AH1668" s="26"/>
      <c r="AI1668" s="26"/>
      <c r="AJ1668" s="26"/>
    </row>
    <row r="1669" spans="1:36" ht="14.5">
      <c r="A1669" s="67">
        <v>1718</v>
      </c>
      <c r="B1669" s="68"/>
      <c r="C1669" s="67"/>
      <c r="D1669" s="70"/>
      <c r="E1669" s="69"/>
      <c r="F1669" s="69"/>
      <c r="G1669" s="70"/>
      <c r="H1669" s="70"/>
      <c r="I1669" s="70"/>
      <c r="J1669" s="70"/>
      <c r="K1669" s="70"/>
      <c r="L1669" s="70"/>
      <c r="M1669" s="70"/>
      <c r="N1669" s="70"/>
      <c r="O1669" s="70"/>
      <c r="P1669" s="72"/>
      <c r="Q1669" s="73"/>
      <c r="R1669" s="72"/>
      <c r="S1669" s="73"/>
      <c r="T1669" s="73"/>
      <c r="U1669" s="74"/>
      <c r="V1669" s="26"/>
      <c r="W1669" s="26"/>
      <c r="X1669" s="26"/>
      <c r="Y1669" s="26"/>
      <c r="Z1669" s="26"/>
      <c r="AA1669" s="26"/>
      <c r="AB1669" s="26"/>
      <c r="AC1669" s="26"/>
      <c r="AD1669" s="26"/>
      <c r="AE1669" s="26"/>
      <c r="AF1669" s="26"/>
      <c r="AG1669" s="26"/>
      <c r="AH1669" s="26"/>
      <c r="AI1669" s="26"/>
      <c r="AJ1669" s="26"/>
    </row>
    <row r="1670" spans="1:36" ht="14.5">
      <c r="A1670" s="67">
        <v>1719</v>
      </c>
      <c r="B1670" s="68"/>
      <c r="C1670" s="67"/>
      <c r="D1670" s="70"/>
      <c r="E1670" s="69"/>
      <c r="F1670" s="69"/>
      <c r="G1670" s="70"/>
      <c r="H1670" s="70"/>
      <c r="I1670" s="70"/>
      <c r="J1670" s="70"/>
      <c r="K1670" s="70"/>
      <c r="L1670" s="70"/>
      <c r="M1670" s="70"/>
      <c r="N1670" s="70"/>
      <c r="O1670" s="70"/>
      <c r="P1670" s="72"/>
      <c r="Q1670" s="73"/>
      <c r="R1670" s="72"/>
      <c r="S1670" s="73"/>
      <c r="T1670" s="73"/>
      <c r="U1670" s="74"/>
      <c r="V1670" s="26"/>
      <c r="W1670" s="26"/>
      <c r="X1670" s="26"/>
      <c r="Y1670" s="26"/>
      <c r="Z1670" s="26"/>
      <c r="AA1670" s="26"/>
      <c r="AB1670" s="26"/>
      <c r="AC1670" s="26"/>
      <c r="AD1670" s="26"/>
      <c r="AE1670" s="26"/>
      <c r="AF1670" s="26"/>
      <c r="AG1670" s="26"/>
      <c r="AH1670" s="26"/>
      <c r="AI1670" s="26"/>
      <c r="AJ1670" s="26"/>
    </row>
    <row r="1671" spans="1:36" ht="14.5">
      <c r="A1671" s="67">
        <v>1720</v>
      </c>
      <c r="B1671" s="68"/>
      <c r="C1671" s="67"/>
      <c r="D1671" s="70"/>
      <c r="E1671" s="69"/>
      <c r="F1671" s="69"/>
      <c r="G1671" s="70"/>
      <c r="H1671" s="70"/>
      <c r="I1671" s="70"/>
      <c r="J1671" s="70"/>
      <c r="K1671" s="70"/>
      <c r="L1671" s="70"/>
      <c r="M1671" s="70"/>
      <c r="N1671" s="70"/>
      <c r="O1671" s="70"/>
      <c r="P1671" s="72"/>
      <c r="Q1671" s="73"/>
      <c r="R1671" s="72"/>
      <c r="S1671" s="73"/>
      <c r="T1671" s="73"/>
      <c r="U1671" s="74"/>
      <c r="V1671" s="26"/>
      <c r="W1671" s="26"/>
      <c r="X1671" s="26"/>
      <c r="Y1671" s="26"/>
      <c r="Z1671" s="26"/>
      <c r="AA1671" s="26"/>
      <c r="AB1671" s="26"/>
      <c r="AC1671" s="26"/>
      <c r="AD1671" s="26"/>
      <c r="AE1671" s="26"/>
      <c r="AF1671" s="26"/>
      <c r="AG1671" s="26"/>
      <c r="AH1671" s="26"/>
      <c r="AI1671" s="26"/>
      <c r="AJ1671" s="26"/>
    </row>
    <row r="1672" spans="1:36" ht="14.5">
      <c r="A1672" s="67">
        <v>1721</v>
      </c>
      <c r="B1672" s="68"/>
      <c r="C1672" s="67"/>
      <c r="D1672" s="70"/>
      <c r="E1672" s="69"/>
      <c r="F1672" s="69"/>
      <c r="G1672" s="70"/>
      <c r="H1672" s="70"/>
      <c r="I1672" s="70"/>
      <c r="J1672" s="70"/>
      <c r="K1672" s="70"/>
      <c r="L1672" s="70"/>
      <c r="M1672" s="70"/>
      <c r="N1672" s="70"/>
      <c r="O1672" s="70"/>
      <c r="P1672" s="72"/>
      <c r="Q1672" s="73"/>
      <c r="R1672" s="72"/>
      <c r="S1672" s="73"/>
      <c r="T1672" s="73"/>
      <c r="U1672" s="74"/>
      <c r="V1672" s="26"/>
      <c r="W1672" s="26"/>
      <c r="X1672" s="26"/>
      <c r="Y1672" s="26"/>
      <c r="Z1672" s="26"/>
      <c r="AA1672" s="26"/>
      <c r="AB1672" s="26"/>
      <c r="AC1672" s="26"/>
      <c r="AD1672" s="26"/>
      <c r="AE1672" s="26"/>
      <c r="AF1672" s="26"/>
      <c r="AG1672" s="26"/>
      <c r="AH1672" s="26"/>
      <c r="AI1672" s="26"/>
      <c r="AJ1672" s="26"/>
    </row>
    <row r="1673" spans="1:36" ht="14.5">
      <c r="A1673" s="67">
        <v>1722</v>
      </c>
      <c r="B1673" s="68"/>
      <c r="C1673" s="67"/>
      <c r="D1673" s="70"/>
      <c r="E1673" s="69"/>
      <c r="F1673" s="69"/>
      <c r="G1673" s="70"/>
      <c r="H1673" s="70"/>
      <c r="I1673" s="70"/>
      <c r="J1673" s="70"/>
      <c r="K1673" s="70"/>
      <c r="L1673" s="70"/>
      <c r="M1673" s="70"/>
      <c r="N1673" s="70"/>
      <c r="O1673" s="70"/>
      <c r="P1673" s="72"/>
      <c r="Q1673" s="73"/>
      <c r="R1673" s="72"/>
      <c r="S1673" s="73"/>
      <c r="T1673" s="73"/>
      <c r="U1673" s="74"/>
      <c r="V1673" s="26"/>
      <c r="W1673" s="26"/>
      <c r="X1673" s="26"/>
      <c r="Y1673" s="26"/>
      <c r="Z1673" s="26"/>
      <c r="AA1673" s="26"/>
      <c r="AB1673" s="26"/>
      <c r="AC1673" s="26"/>
      <c r="AD1673" s="26"/>
      <c r="AE1673" s="26"/>
      <c r="AF1673" s="26"/>
      <c r="AG1673" s="26"/>
      <c r="AH1673" s="26"/>
      <c r="AI1673" s="26"/>
      <c r="AJ1673" s="26"/>
    </row>
    <row r="1674" spans="1:36" ht="14.5">
      <c r="A1674" s="67">
        <v>1723</v>
      </c>
      <c r="B1674" s="68"/>
      <c r="C1674" s="67"/>
      <c r="D1674" s="70"/>
      <c r="E1674" s="69"/>
      <c r="F1674" s="69"/>
      <c r="G1674" s="70"/>
      <c r="H1674" s="70"/>
      <c r="I1674" s="70"/>
      <c r="J1674" s="70"/>
      <c r="K1674" s="70"/>
      <c r="L1674" s="70"/>
      <c r="M1674" s="70"/>
      <c r="N1674" s="70"/>
      <c r="O1674" s="70"/>
      <c r="P1674" s="72"/>
      <c r="Q1674" s="73"/>
      <c r="R1674" s="72"/>
      <c r="S1674" s="73"/>
      <c r="T1674" s="73"/>
      <c r="U1674" s="74"/>
      <c r="V1674" s="26"/>
      <c r="W1674" s="26"/>
      <c r="X1674" s="26"/>
      <c r="Y1674" s="26"/>
      <c r="Z1674" s="26"/>
      <c r="AA1674" s="26"/>
      <c r="AB1674" s="26"/>
      <c r="AC1674" s="26"/>
      <c r="AD1674" s="26"/>
      <c r="AE1674" s="26"/>
      <c r="AF1674" s="26"/>
      <c r="AG1674" s="26"/>
      <c r="AH1674" s="26"/>
      <c r="AI1674" s="26"/>
      <c r="AJ1674" s="26"/>
    </row>
    <row r="1675" spans="1:36" ht="14.5">
      <c r="A1675" s="67">
        <v>1724</v>
      </c>
      <c r="B1675" s="68"/>
      <c r="C1675" s="67"/>
      <c r="D1675" s="70"/>
      <c r="E1675" s="69"/>
      <c r="F1675" s="69"/>
      <c r="G1675" s="70"/>
      <c r="H1675" s="70"/>
      <c r="I1675" s="70"/>
      <c r="J1675" s="70"/>
      <c r="K1675" s="70"/>
      <c r="L1675" s="70"/>
      <c r="M1675" s="70"/>
      <c r="N1675" s="70"/>
      <c r="O1675" s="70"/>
      <c r="P1675" s="72"/>
      <c r="Q1675" s="73"/>
      <c r="R1675" s="72"/>
      <c r="S1675" s="73"/>
      <c r="T1675" s="73"/>
      <c r="U1675" s="74"/>
      <c r="V1675" s="26"/>
      <c r="W1675" s="26"/>
      <c r="X1675" s="26"/>
      <c r="Y1675" s="26"/>
      <c r="Z1675" s="26"/>
      <c r="AA1675" s="26"/>
      <c r="AB1675" s="26"/>
      <c r="AC1675" s="26"/>
      <c r="AD1675" s="26"/>
      <c r="AE1675" s="26"/>
      <c r="AF1675" s="26"/>
      <c r="AG1675" s="26"/>
      <c r="AH1675" s="26"/>
      <c r="AI1675" s="26"/>
      <c r="AJ1675" s="26"/>
    </row>
    <row r="1676" spans="1:36" ht="14.5">
      <c r="A1676" s="67">
        <v>1725</v>
      </c>
      <c r="B1676" s="68"/>
      <c r="C1676" s="67"/>
      <c r="D1676" s="70"/>
      <c r="E1676" s="69"/>
      <c r="F1676" s="69"/>
      <c r="G1676" s="70"/>
      <c r="H1676" s="70"/>
      <c r="I1676" s="70"/>
      <c r="J1676" s="70"/>
      <c r="K1676" s="70"/>
      <c r="L1676" s="70"/>
      <c r="M1676" s="70"/>
      <c r="N1676" s="70"/>
      <c r="O1676" s="70"/>
      <c r="P1676" s="72"/>
      <c r="Q1676" s="73"/>
      <c r="R1676" s="72"/>
      <c r="S1676" s="73"/>
      <c r="T1676" s="73"/>
      <c r="U1676" s="74"/>
      <c r="V1676" s="26"/>
      <c r="W1676" s="26"/>
      <c r="X1676" s="26"/>
      <c r="Y1676" s="26"/>
      <c r="Z1676" s="26"/>
      <c r="AA1676" s="26"/>
      <c r="AB1676" s="26"/>
      <c r="AC1676" s="26"/>
      <c r="AD1676" s="26"/>
      <c r="AE1676" s="26"/>
      <c r="AF1676" s="26"/>
      <c r="AG1676" s="26"/>
      <c r="AH1676" s="26"/>
      <c r="AI1676" s="26"/>
      <c r="AJ1676" s="26"/>
    </row>
    <row r="1677" spans="1:36" ht="14.5">
      <c r="A1677" s="67">
        <v>1726</v>
      </c>
      <c r="B1677" s="68"/>
      <c r="C1677" s="67"/>
      <c r="D1677" s="70"/>
      <c r="E1677" s="69"/>
      <c r="F1677" s="69"/>
      <c r="G1677" s="70"/>
      <c r="H1677" s="70"/>
      <c r="I1677" s="70"/>
      <c r="J1677" s="70"/>
      <c r="K1677" s="70"/>
      <c r="L1677" s="70"/>
      <c r="M1677" s="70"/>
      <c r="N1677" s="70"/>
      <c r="O1677" s="70"/>
      <c r="P1677" s="72"/>
      <c r="Q1677" s="73"/>
      <c r="R1677" s="72"/>
      <c r="S1677" s="73"/>
      <c r="T1677" s="73"/>
      <c r="U1677" s="74"/>
      <c r="V1677" s="26"/>
      <c r="W1677" s="26"/>
      <c r="X1677" s="26"/>
      <c r="Y1677" s="26"/>
      <c r="Z1677" s="26"/>
      <c r="AA1677" s="26"/>
      <c r="AB1677" s="26"/>
      <c r="AC1677" s="26"/>
      <c r="AD1677" s="26"/>
      <c r="AE1677" s="26"/>
      <c r="AF1677" s="26"/>
      <c r="AG1677" s="26"/>
      <c r="AH1677" s="26"/>
      <c r="AI1677" s="26"/>
      <c r="AJ1677" s="26"/>
    </row>
    <row r="1678" spans="1:36" ht="14.5">
      <c r="A1678" s="67">
        <v>1727</v>
      </c>
      <c r="B1678" s="68"/>
      <c r="C1678" s="67"/>
      <c r="D1678" s="70"/>
      <c r="E1678" s="69"/>
      <c r="F1678" s="69"/>
      <c r="G1678" s="70"/>
      <c r="H1678" s="70"/>
      <c r="I1678" s="70"/>
      <c r="J1678" s="70"/>
      <c r="K1678" s="70"/>
      <c r="L1678" s="70"/>
      <c r="M1678" s="70"/>
      <c r="N1678" s="70"/>
      <c r="O1678" s="70"/>
      <c r="P1678" s="72"/>
      <c r="Q1678" s="73"/>
      <c r="R1678" s="72"/>
      <c r="S1678" s="73"/>
      <c r="T1678" s="73"/>
      <c r="U1678" s="74"/>
      <c r="V1678" s="26"/>
      <c r="W1678" s="26"/>
      <c r="X1678" s="26"/>
      <c r="Y1678" s="26"/>
      <c r="Z1678" s="26"/>
      <c r="AA1678" s="26"/>
      <c r="AB1678" s="26"/>
      <c r="AC1678" s="26"/>
      <c r="AD1678" s="26"/>
      <c r="AE1678" s="26"/>
      <c r="AF1678" s="26"/>
      <c r="AG1678" s="26"/>
      <c r="AH1678" s="26"/>
      <c r="AI1678" s="26"/>
      <c r="AJ1678" s="26"/>
    </row>
    <row r="1679" spans="1:36" ht="14.5">
      <c r="A1679" s="67">
        <v>1728</v>
      </c>
      <c r="B1679" s="68"/>
      <c r="C1679" s="67"/>
      <c r="D1679" s="70"/>
      <c r="E1679" s="69"/>
      <c r="F1679" s="69"/>
      <c r="G1679" s="70"/>
      <c r="H1679" s="70"/>
      <c r="I1679" s="70"/>
      <c r="J1679" s="70"/>
      <c r="K1679" s="70"/>
      <c r="L1679" s="70"/>
      <c r="M1679" s="70"/>
      <c r="N1679" s="70"/>
      <c r="O1679" s="70"/>
      <c r="P1679" s="72"/>
      <c r="Q1679" s="73"/>
      <c r="R1679" s="72"/>
      <c r="S1679" s="73"/>
      <c r="T1679" s="73"/>
      <c r="U1679" s="74"/>
      <c r="V1679" s="26"/>
      <c r="W1679" s="26"/>
      <c r="X1679" s="26"/>
      <c r="Y1679" s="26"/>
      <c r="Z1679" s="26"/>
      <c r="AA1679" s="26"/>
      <c r="AB1679" s="26"/>
      <c r="AC1679" s="26"/>
      <c r="AD1679" s="26"/>
      <c r="AE1679" s="26"/>
      <c r="AF1679" s="26"/>
      <c r="AG1679" s="26"/>
      <c r="AH1679" s="26"/>
      <c r="AI1679" s="26"/>
      <c r="AJ1679" s="26"/>
    </row>
    <row r="1680" spans="1:36" ht="14.5">
      <c r="A1680" s="67">
        <v>1729</v>
      </c>
      <c r="B1680" s="68"/>
      <c r="C1680" s="67"/>
      <c r="D1680" s="70"/>
      <c r="E1680" s="69"/>
      <c r="F1680" s="69"/>
      <c r="G1680" s="70"/>
      <c r="H1680" s="70"/>
      <c r="I1680" s="70"/>
      <c r="J1680" s="70"/>
      <c r="K1680" s="70"/>
      <c r="L1680" s="70"/>
      <c r="M1680" s="70"/>
      <c r="N1680" s="70"/>
      <c r="O1680" s="70"/>
      <c r="P1680" s="72"/>
      <c r="Q1680" s="73"/>
      <c r="R1680" s="72"/>
      <c r="S1680" s="73"/>
      <c r="T1680" s="73"/>
      <c r="U1680" s="74"/>
      <c r="V1680" s="26"/>
      <c r="W1680" s="26"/>
      <c r="X1680" s="26"/>
      <c r="Y1680" s="26"/>
      <c r="Z1680" s="26"/>
      <c r="AA1680" s="26"/>
      <c r="AB1680" s="26"/>
      <c r="AC1680" s="26"/>
      <c r="AD1680" s="26"/>
      <c r="AE1680" s="26"/>
      <c r="AF1680" s="26"/>
      <c r="AG1680" s="26"/>
      <c r="AH1680" s="26"/>
      <c r="AI1680" s="26"/>
      <c r="AJ1680" s="26"/>
    </row>
    <row r="1681" spans="1:36" ht="14.5">
      <c r="A1681" s="67">
        <v>1730</v>
      </c>
      <c r="B1681" s="68"/>
      <c r="C1681" s="67"/>
      <c r="D1681" s="70"/>
      <c r="E1681" s="69"/>
      <c r="F1681" s="69"/>
      <c r="G1681" s="70"/>
      <c r="H1681" s="70"/>
      <c r="I1681" s="70"/>
      <c r="J1681" s="70"/>
      <c r="K1681" s="70"/>
      <c r="L1681" s="70"/>
      <c r="M1681" s="70"/>
      <c r="N1681" s="70"/>
      <c r="O1681" s="70"/>
      <c r="P1681" s="72"/>
      <c r="Q1681" s="73"/>
      <c r="R1681" s="72"/>
      <c r="S1681" s="73"/>
      <c r="T1681" s="73"/>
      <c r="U1681" s="74"/>
      <c r="V1681" s="26"/>
      <c r="W1681" s="26"/>
      <c r="X1681" s="26"/>
      <c r="Y1681" s="26"/>
      <c r="Z1681" s="26"/>
      <c r="AA1681" s="26"/>
      <c r="AB1681" s="26"/>
      <c r="AC1681" s="26"/>
      <c r="AD1681" s="26"/>
      <c r="AE1681" s="26"/>
      <c r="AF1681" s="26"/>
      <c r="AG1681" s="26"/>
      <c r="AH1681" s="26"/>
      <c r="AI1681" s="26"/>
      <c r="AJ1681" s="26"/>
    </row>
    <row r="1682" spans="1:36" ht="14.5">
      <c r="A1682" s="67">
        <v>1731</v>
      </c>
      <c r="B1682" s="68"/>
      <c r="C1682" s="67"/>
      <c r="D1682" s="70"/>
      <c r="E1682" s="69"/>
      <c r="F1682" s="69"/>
      <c r="G1682" s="70"/>
      <c r="H1682" s="70"/>
      <c r="I1682" s="70"/>
      <c r="J1682" s="70"/>
      <c r="K1682" s="70"/>
      <c r="L1682" s="70"/>
      <c r="M1682" s="70"/>
      <c r="N1682" s="70"/>
      <c r="O1682" s="70"/>
      <c r="P1682" s="72"/>
      <c r="Q1682" s="73"/>
      <c r="R1682" s="72"/>
      <c r="S1682" s="73"/>
      <c r="T1682" s="73"/>
      <c r="U1682" s="74"/>
      <c r="V1682" s="26"/>
      <c r="W1682" s="26"/>
      <c r="X1682" s="26"/>
      <c r="Y1682" s="26"/>
      <c r="Z1682" s="26"/>
      <c r="AA1682" s="26"/>
      <c r="AB1682" s="26"/>
      <c r="AC1682" s="26"/>
      <c r="AD1682" s="26"/>
      <c r="AE1682" s="26"/>
      <c r="AF1682" s="26"/>
      <c r="AG1682" s="26"/>
      <c r="AH1682" s="26"/>
      <c r="AI1682" s="26"/>
      <c r="AJ1682" s="26"/>
    </row>
    <row r="1683" spans="1:36" ht="14.5">
      <c r="A1683" s="67">
        <v>1732</v>
      </c>
      <c r="B1683" s="68"/>
      <c r="C1683" s="67"/>
      <c r="D1683" s="70"/>
      <c r="E1683" s="69"/>
      <c r="F1683" s="69"/>
      <c r="G1683" s="70"/>
      <c r="H1683" s="70"/>
      <c r="I1683" s="70"/>
      <c r="J1683" s="70"/>
      <c r="K1683" s="70"/>
      <c r="L1683" s="70"/>
      <c r="M1683" s="70"/>
      <c r="N1683" s="70"/>
      <c r="O1683" s="70"/>
      <c r="P1683" s="72"/>
      <c r="Q1683" s="73"/>
      <c r="R1683" s="72"/>
      <c r="S1683" s="73"/>
      <c r="T1683" s="73"/>
      <c r="U1683" s="74"/>
      <c r="V1683" s="26"/>
      <c r="W1683" s="26"/>
      <c r="X1683" s="26"/>
      <c r="Y1683" s="26"/>
      <c r="Z1683" s="26"/>
      <c r="AA1683" s="26"/>
      <c r="AB1683" s="26"/>
      <c r="AC1683" s="26"/>
      <c r="AD1683" s="26"/>
      <c r="AE1683" s="26"/>
      <c r="AF1683" s="26"/>
      <c r="AG1683" s="26"/>
      <c r="AH1683" s="26"/>
      <c r="AI1683" s="26"/>
      <c r="AJ1683" s="26"/>
    </row>
    <row r="1684" spans="1:36" ht="14.5">
      <c r="A1684" s="67">
        <v>1733</v>
      </c>
      <c r="B1684" s="68"/>
      <c r="C1684" s="67"/>
      <c r="D1684" s="70"/>
      <c r="E1684" s="69"/>
      <c r="F1684" s="69"/>
      <c r="G1684" s="70"/>
      <c r="H1684" s="70"/>
      <c r="I1684" s="70"/>
      <c r="J1684" s="70"/>
      <c r="K1684" s="70"/>
      <c r="L1684" s="70"/>
      <c r="M1684" s="70"/>
      <c r="N1684" s="70"/>
      <c r="O1684" s="70"/>
      <c r="P1684" s="72"/>
      <c r="Q1684" s="73"/>
      <c r="R1684" s="72"/>
      <c r="S1684" s="73"/>
      <c r="T1684" s="73"/>
      <c r="U1684" s="74"/>
      <c r="V1684" s="26"/>
      <c r="W1684" s="26"/>
      <c r="X1684" s="26"/>
      <c r="Y1684" s="26"/>
      <c r="Z1684" s="26"/>
      <c r="AA1684" s="26"/>
      <c r="AB1684" s="26"/>
      <c r="AC1684" s="26"/>
      <c r="AD1684" s="26"/>
      <c r="AE1684" s="26"/>
      <c r="AF1684" s="26"/>
      <c r="AG1684" s="26"/>
      <c r="AH1684" s="26"/>
      <c r="AI1684" s="26"/>
      <c r="AJ1684" s="26"/>
    </row>
    <row r="1685" spans="1:36" ht="14.5">
      <c r="A1685" s="67">
        <v>1734</v>
      </c>
      <c r="B1685" s="68"/>
      <c r="C1685" s="67"/>
      <c r="D1685" s="70"/>
      <c r="E1685" s="69"/>
      <c r="F1685" s="69"/>
      <c r="G1685" s="70"/>
      <c r="H1685" s="70"/>
      <c r="I1685" s="70"/>
      <c r="J1685" s="70"/>
      <c r="K1685" s="70"/>
      <c r="L1685" s="70"/>
      <c r="M1685" s="70"/>
      <c r="N1685" s="70"/>
      <c r="O1685" s="70"/>
      <c r="P1685" s="72"/>
      <c r="Q1685" s="73"/>
      <c r="R1685" s="72"/>
      <c r="S1685" s="73"/>
      <c r="T1685" s="73"/>
      <c r="U1685" s="74"/>
      <c r="V1685" s="26"/>
      <c r="W1685" s="26"/>
      <c r="X1685" s="26"/>
      <c r="Y1685" s="26"/>
      <c r="Z1685" s="26"/>
      <c r="AA1685" s="26"/>
      <c r="AB1685" s="26"/>
      <c r="AC1685" s="26"/>
      <c r="AD1685" s="26"/>
      <c r="AE1685" s="26"/>
      <c r="AF1685" s="26"/>
      <c r="AG1685" s="26"/>
      <c r="AH1685" s="26"/>
      <c r="AI1685" s="26"/>
      <c r="AJ1685" s="26"/>
    </row>
    <row r="1686" spans="1:36" ht="14.5">
      <c r="A1686" s="67">
        <v>1735</v>
      </c>
      <c r="B1686" s="68"/>
      <c r="C1686" s="67"/>
      <c r="D1686" s="70"/>
      <c r="E1686" s="69"/>
      <c r="F1686" s="69"/>
      <c r="G1686" s="70"/>
      <c r="H1686" s="70"/>
      <c r="I1686" s="70"/>
      <c r="J1686" s="70"/>
      <c r="K1686" s="70"/>
      <c r="L1686" s="70"/>
      <c r="M1686" s="70"/>
      <c r="N1686" s="70"/>
      <c r="O1686" s="70"/>
      <c r="P1686" s="72"/>
      <c r="Q1686" s="73"/>
      <c r="R1686" s="72"/>
      <c r="S1686" s="73"/>
      <c r="T1686" s="73"/>
      <c r="U1686" s="74"/>
      <c r="V1686" s="26"/>
      <c r="W1686" s="26"/>
      <c r="X1686" s="26"/>
      <c r="Y1686" s="26"/>
      <c r="Z1686" s="26"/>
      <c r="AA1686" s="26"/>
      <c r="AB1686" s="26"/>
      <c r="AC1686" s="26"/>
      <c r="AD1686" s="26"/>
      <c r="AE1686" s="26"/>
      <c r="AF1686" s="26"/>
      <c r="AG1686" s="26"/>
      <c r="AH1686" s="26"/>
      <c r="AI1686" s="26"/>
      <c r="AJ1686" s="26"/>
    </row>
    <row r="1687" spans="1:36" ht="14.5">
      <c r="A1687" s="67">
        <v>1736</v>
      </c>
      <c r="B1687" s="68"/>
      <c r="C1687" s="67"/>
      <c r="D1687" s="70"/>
      <c r="E1687" s="69"/>
      <c r="F1687" s="69"/>
      <c r="G1687" s="70"/>
      <c r="H1687" s="70"/>
      <c r="I1687" s="70"/>
      <c r="J1687" s="70"/>
      <c r="K1687" s="70"/>
      <c r="L1687" s="70"/>
      <c r="M1687" s="70"/>
      <c r="N1687" s="70"/>
      <c r="O1687" s="70"/>
      <c r="P1687" s="72"/>
      <c r="Q1687" s="73"/>
      <c r="R1687" s="72"/>
      <c r="S1687" s="73"/>
      <c r="T1687" s="73"/>
      <c r="U1687" s="74"/>
      <c r="V1687" s="26"/>
      <c r="W1687" s="26"/>
      <c r="X1687" s="26"/>
      <c r="Y1687" s="26"/>
      <c r="Z1687" s="26"/>
      <c r="AA1687" s="26"/>
      <c r="AB1687" s="26"/>
      <c r="AC1687" s="26"/>
      <c r="AD1687" s="26"/>
      <c r="AE1687" s="26"/>
      <c r="AF1687" s="26"/>
      <c r="AG1687" s="26"/>
      <c r="AH1687" s="26"/>
      <c r="AI1687" s="26"/>
      <c r="AJ1687" s="26"/>
    </row>
    <row r="1688" spans="1:36" ht="14.5">
      <c r="A1688" s="67">
        <v>1737</v>
      </c>
      <c r="B1688" s="68"/>
      <c r="C1688" s="67"/>
      <c r="D1688" s="70"/>
      <c r="E1688" s="69"/>
      <c r="F1688" s="69"/>
      <c r="G1688" s="70"/>
      <c r="H1688" s="70"/>
      <c r="I1688" s="70"/>
      <c r="J1688" s="70"/>
      <c r="K1688" s="70"/>
      <c r="L1688" s="70"/>
      <c r="M1688" s="70"/>
      <c r="N1688" s="70"/>
      <c r="O1688" s="70"/>
      <c r="P1688" s="72"/>
      <c r="Q1688" s="73"/>
      <c r="R1688" s="72"/>
      <c r="S1688" s="73"/>
      <c r="T1688" s="73"/>
      <c r="U1688" s="74"/>
      <c r="V1688" s="26"/>
      <c r="W1688" s="26"/>
      <c r="X1688" s="26"/>
      <c r="Y1688" s="26"/>
      <c r="Z1688" s="26"/>
      <c r="AA1688" s="26"/>
      <c r="AB1688" s="26"/>
      <c r="AC1688" s="26"/>
      <c r="AD1688" s="26"/>
      <c r="AE1688" s="26"/>
      <c r="AF1688" s="26"/>
      <c r="AG1688" s="26"/>
      <c r="AH1688" s="26"/>
      <c r="AI1688" s="26"/>
      <c r="AJ1688" s="26"/>
    </row>
    <row r="1689" spans="1:36" ht="14.5">
      <c r="A1689" s="67">
        <v>1738</v>
      </c>
      <c r="B1689" s="68"/>
      <c r="C1689" s="67"/>
      <c r="D1689" s="70"/>
      <c r="E1689" s="69"/>
      <c r="F1689" s="69"/>
      <c r="G1689" s="70"/>
      <c r="H1689" s="70"/>
      <c r="I1689" s="70"/>
      <c r="J1689" s="70"/>
      <c r="K1689" s="70"/>
      <c r="L1689" s="70"/>
      <c r="M1689" s="70"/>
      <c r="N1689" s="70"/>
      <c r="O1689" s="70"/>
      <c r="P1689" s="72"/>
      <c r="Q1689" s="73"/>
      <c r="R1689" s="72"/>
      <c r="S1689" s="73"/>
      <c r="T1689" s="73"/>
      <c r="U1689" s="74"/>
      <c r="V1689" s="26"/>
      <c r="W1689" s="26"/>
      <c r="X1689" s="26"/>
      <c r="Y1689" s="26"/>
      <c r="Z1689" s="26"/>
      <c r="AA1689" s="26"/>
      <c r="AB1689" s="26"/>
      <c r="AC1689" s="26"/>
      <c r="AD1689" s="26"/>
      <c r="AE1689" s="26"/>
      <c r="AF1689" s="26"/>
      <c r="AG1689" s="26"/>
      <c r="AH1689" s="26"/>
      <c r="AI1689" s="26"/>
      <c r="AJ1689" s="26"/>
    </row>
    <row r="1690" spans="1:36" ht="14.5">
      <c r="A1690" s="67">
        <v>1739</v>
      </c>
      <c r="B1690" s="68"/>
      <c r="C1690" s="67"/>
      <c r="D1690" s="70"/>
      <c r="E1690" s="69"/>
      <c r="F1690" s="69"/>
      <c r="G1690" s="70"/>
      <c r="H1690" s="70"/>
      <c r="I1690" s="70"/>
      <c r="J1690" s="70"/>
      <c r="K1690" s="70"/>
      <c r="L1690" s="70"/>
      <c r="M1690" s="70"/>
      <c r="N1690" s="70"/>
      <c r="O1690" s="70"/>
      <c r="P1690" s="72"/>
      <c r="Q1690" s="73"/>
      <c r="R1690" s="72"/>
      <c r="S1690" s="73"/>
      <c r="T1690" s="73"/>
      <c r="U1690" s="74"/>
      <c r="V1690" s="26"/>
      <c r="W1690" s="26"/>
      <c r="X1690" s="26"/>
      <c r="Y1690" s="26"/>
      <c r="Z1690" s="26"/>
      <c r="AA1690" s="26"/>
      <c r="AB1690" s="26"/>
      <c r="AC1690" s="26"/>
      <c r="AD1690" s="26"/>
      <c r="AE1690" s="26"/>
      <c r="AF1690" s="26"/>
      <c r="AG1690" s="26"/>
      <c r="AH1690" s="26"/>
      <c r="AI1690" s="26"/>
      <c r="AJ1690" s="26"/>
    </row>
    <row r="1691" spans="1:36" ht="14.5">
      <c r="A1691" s="67">
        <v>1740</v>
      </c>
      <c r="B1691" s="68"/>
      <c r="C1691" s="67"/>
      <c r="D1691" s="70"/>
      <c r="E1691" s="69"/>
      <c r="F1691" s="69"/>
      <c r="G1691" s="70"/>
      <c r="H1691" s="70"/>
      <c r="I1691" s="70"/>
      <c r="J1691" s="70"/>
      <c r="K1691" s="70"/>
      <c r="L1691" s="70"/>
      <c r="M1691" s="70"/>
      <c r="N1691" s="70"/>
      <c r="O1691" s="70"/>
      <c r="P1691" s="72"/>
      <c r="Q1691" s="73"/>
      <c r="R1691" s="72"/>
      <c r="S1691" s="73"/>
      <c r="T1691" s="73"/>
      <c r="U1691" s="74"/>
      <c r="V1691" s="26"/>
      <c r="W1691" s="26"/>
      <c r="X1691" s="26"/>
      <c r="Y1691" s="26"/>
      <c r="Z1691" s="26"/>
      <c r="AA1691" s="26"/>
      <c r="AB1691" s="26"/>
      <c r="AC1691" s="26"/>
      <c r="AD1691" s="26"/>
      <c r="AE1691" s="26"/>
      <c r="AF1691" s="26"/>
      <c r="AG1691" s="26"/>
      <c r="AH1691" s="26"/>
      <c r="AI1691" s="26"/>
      <c r="AJ1691" s="26"/>
    </row>
    <row r="1692" spans="1:36" ht="14.5">
      <c r="A1692" s="67">
        <v>1741</v>
      </c>
      <c r="B1692" s="68"/>
      <c r="C1692" s="67"/>
      <c r="D1692" s="70"/>
      <c r="E1692" s="69"/>
      <c r="F1692" s="69"/>
      <c r="G1692" s="70"/>
      <c r="H1692" s="70"/>
      <c r="I1692" s="70"/>
      <c r="J1692" s="70"/>
      <c r="K1692" s="70"/>
      <c r="L1692" s="70"/>
      <c r="M1692" s="70"/>
      <c r="N1692" s="70"/>
      <c r="O1692" s="70"/>
      <c r="P1692" s="72"/>
      <c r="Q1692" s="73"/>
      <c r="R1692" s="72"/>
      <c r="S1692" s="73"/>
      <c r="T1692" s="73"/>
      <c r="U1692" s="74"/>
      <c r="V1692" s="26"/>
      <c r="W1692" s="26"/>
      <c r="X1692" s="26"/>
      <c r="Y1692" s="26"/>
      <c r="Z1692" s="26"/>
      <c r="AA1692" s="26"/>
      <c r="AB1692" s="26"/>
      <c r="AC1692" s="26"/>
      <c r="AD1692" s="26"/>
      <c r="AE1692" s="26"/>
      <c r="AF1692" s="26"/>
      <c r="AG1692" s="26"/>
      <c r="AH1692" s="26"/>
      <c r="AI1692" s="26"/>
      <c r="AJ1692" s="26"/>
    </row>
    <row r="1693" spans="1:36" ht="14.5">
      <c r="A1693" s="67">
        <v>1742</v>
      </c>
      <c r="B1693" s="68"/>
      <c r="C1693" s="67"/>
      <c r="D1693" s="70"/>
      <c r="E1693" s="69"/>
      <c r="F1693" s="69"/>
      <c r="G1693" s="70"/>
      <c r="H1693" s="70"/>
      <c r="I1693" s="70"/>
      <c r="J1693" s="70"/>
      <c r="K1693" s="70"/>
      <c r="L1693" s="70"/>
      <c r="M1693" s="70"/>
      <c r="N1693" s="70"/>
      <c r="O1693" s="70"/>
      <c r="P1693" s="72"/>
      <c r="Q1693" s="73"/>
      <c r="R1693" s="72"/>
      <c r="S1693" s="73"/>
      <c r="T1693" s="73"/>
      <c r="U1693" s="74"/>
      <c r="V1693" s="26"/>
      <c r="W1693" s="26"/>
      <c r="X1693" s="26"/>
      <c r="Y1693" s="26"/>
      <c r="Z1693" s="26"/>
      <c r="AA1693" s="26"/>
      <c r="AB1693" s="26"/>
      <c r="AC1693" s="26"/>
      <c r="AD1693" s="26"/>
      <c r="AE1693" s="26"/>
      <c r="AF1693" s="26"/>
      <c r="AG1693" s="26"/>
      <c r="AH1693" s="26"/>
      <c r="AI1693" s="26"/>
      <c r="AJ1693" s="26"/>
    </row>
    <row r="1694" spans="1:36" ht="14.5">
      <c r="A1694" s="67">
        <v>1743</v>
      </c>
      <c r="B1694" s="68"/>
      <c r="C1694" s="67"/>
      <c r="D1694" s="70"/>
      <c r="E1694" s="69"/>
      <c r="F1694" s="69"/>
      <c r="G1694" s="70"/>
      <c r="H1694" s="70"/>
      <c r="I1694" s="70"/>
      <c r="J1694" s="70"/>
      <c r="K1694" s="70"/>
      <c r="L1694" s="70"/>
      <c r="M1694" s="70"/>
      <c r="N1694" s="70"/>
      <c r="O1694" s="70"/>
      <c r="P1694" s="72"/>
      <c r="Q1694" s="73"/>
      <c r="R1694" s="72"/>
      <c r="S1694" s="73"/>
      <c r="T1694" s="73"/>
      <c r="U1694" s="74"/>
      <c r="V1694" s="26"/>
      <c r="W1694" s="26"/>
      <c r="X1694" s="26"/>
      <c r="Y1694" s="26"/>
      <c r="Z1694" s="26"/>
      <c r="AA1694" s="26"/>
      <c r="AB1694" s="26"/>
      <c r="AC1694" s="26"/>
      <c r="AD1694" s="26"/>
      <c r="AE1694" s="26"/>
      <c r="AF1694" s="26"/>
      <c r="AG1694" s="26"/>
      <c r="AH1694" s="26"/>
      <c r="AI1694" s="26"/>
      <c r="AJ1694" s="26"/>
    </row>
    <row r="1695" spans="1:36" ht="14.5">
      <c r="A1695" s="67">
        <v>1744</v>
      </c>
      <c r="B1695" s="68"/>
      <c r="C1695" s="67"/>
      <c r="D1695" s="70"/>
      <c r="E1695" s="69"/>
      <c r="F1695" s="69"/>
      <c r="G1695" s="70"/>
      <c r="H1695" s="70"/>
      <c r="I1695" s="70"/>
      <c r="J1695" s="70"/>
      <c r="K1695" s="70"/>
      <c r="L1695" s="70"/>
      <c r="M1695" s="70"/>
      <c r="N1695" s="70"/>
      <c r="O1695" s="70"/>
      <c r="P1695" s="72"/>
      <c r="Q1695" s="73"/>
      <c r="R1695" s="72"/>
      <c r="S1695" s="73"/>
      <c r="T1695" s="73"/>
      <c r="U1695" s="74"/>
      <c r="V1695" s="26"/>
      <c r="W1695" s="26"/>
      <c r="X1695" s="26"/>
      <c r="Y1695" s="26"/>
      <c r="Z1695" s="26"/>
      <c r="AA1695" s="26"/>
      <c r="AB1695" s="26"/>
      <c r="AC1695" s="26"/>
      <c r="AD1695" s="26"/>
      <c r="AE1695" s="26"/>
      <c r="AF1695" s="26"/>
      <c r="AG1695" s="26"/>
      <c r="AH1695" s="26"/>
      <c r="AI1695" s="26"/>
      <c r="AJ1695" s="26"/>
    </row>
    <row r="1696" spans="1:36" ht="14.5">
      <c r="A1696" s="67">
        <v>1745</v>
      </c>
      <c r="B1696" s="68"/>
      <c r="C1696" s="67"/>
      <c r="D1696" s="70"/>
      <c r="E1696" s="69"/>
      <c r="F1696" s="69"/>
      <c r="G1696" s="70"/>
      <c r="H1696" s="70"/>
      <c r="I1696" s="70"/>
      <c r="J1696" s="70"/>
      <c r="K1696" s="70"/>
      <c r="L1696" s="70"/>
      <c r="M1696" s="70"/>
      <c r="N1696" s="70"/>
      <c r="O1696" s="70"/>
      <c r="P1696" s="72"/>
      <c r="Q1696" s="73"/>
      <c r="R1696" s="72"/>
      <c r="S1696" s="73"/>
      <c r="T1696" s="73"/>
      <c r="U1696" s="74"/>
      <c r="V1696" s="26"/>
      <c r="W1696" s="26"/>
      <c r="X1696" s="26"/>
      <c r="Y1696" s="26"/>
      <c r="Z1696" s="26"/>
      <c r="AA1696" s="26"/>
      <c r="AB1696" s="26"/>
      <c r="AC1696" s="26"/>
      <c r="AD1696" s="26"/>
      <c r="AE1696" s="26"/>
      <c r="AF1696" s="26"/>
      <c r="AG1696" s="26"/>
      <c r="AH1696" s="26"/>
      <c r="AI1696" s="26"/>
      <c r="AJ1696" s="26"/>
    </row>
    <row r="1697" spans="1:36" ht="14.5">
      <c r="A1697" s="67">
        <v>1746</v>
      </c>
      <c r="B1697" s="68"/>
      <c r="C1697" s="67"/>
      <c r="D1697" s="70"/>
      <c r="E1697" s="69"/>
      <c r="F1697" s="69"/>
      <c r="G1697" s="70"/>
      <c r="H1697" s="70"/>
      <c r="I1697" s="70"/>
      <c r="J1697" s="70"/>
      <c r="K1697" s="70"/>
      <c r="L1697" s="70"/>
      <c r="M1697" s="70"/>
      <c r="N1697" s="70"/>
      <c r="O1697" s="70"/>
      <c r="P1697" s="72"/>
      <c r="Q1697" s="73"/>
      <c r="R1697" s="72"/>
      <c r="S1697" s="73"/>
      <c r="T1697" s="73"/>
      <c r="U1697" s="74"/>
      <c r="V1697" s="26"/>
      <c r="W1697" s="26"/>
      <c r="X1697" s="26"/>
      <c r="Y1697" s="26"/>
      <c r="Z1697" s="26"/>
      <c r="AA1697" s="26"/>
      <c r="AB1697" s="26"/>
      <c r="AC1697" s="26"/>
      <c r="AD1697" s="26"/>
      <c r="AE1697" s="26"/>
      <c r="AF1697" s="26"/>
      <c r="AG1697" s="26"/>
      <c r="AH1697" s="26"/>
      <c r="AI1697" s="26"/>
      <c r="AJ1697" s="26"/>
    </row>
    <row r="1698" spans="1:36" ht="14.5">
      <c r="A1698" s="67">
        <v>1747</v>
      </c>
      <c r="B1698" s="68"/>
      <c r="C1698" s="67"/>
      <c r="D1698" s="70"/>
      <c r="E1698" s="69"/>
      <c r="F1698" s="69"/>
      <c r="G1698" s="70"/>
      <c r="H1698" s="70"/>
      <c r="I1698" s="70"/>
      <c r="J1698" s="70"/>
      <c r="K1698" s="70"/>
      <c r="L1698" s="70"/>
      <c r="M1698" s="70"/>
      <c r="N1698" s="70"/>
      <c r="O1698" s="70"/>
      <c r="P1698" s="72"/>
      <c r="Q1698" s="73"/>
      <c r="R1698" s="72"/>
      <c r="S1698" s="73"/>
      <c r="T1698" s="73"/>
      <c r="U1698" s="74"/>
      <c r="V1698" s="26"/>
      <c r="W1698" s="26"/>
      <c r="X1698" s="26"/>
      <c r="Y1698" s="26"/>
      <c r="Z1698" s="26"/>
      <c r="AA1698" s="26"/>
      <c r="AB1698" s="26"/>
      <c r="AC1698" s="26"/>
      <c r="AD1698" s="26"/>
      <c r="AE1698" s="26"/>
      <c r="AF1698" s="26"/>
      <c r="AG1698" s="26"/>
      <c r="AH1698" s="26"/>
      <c r="AI1698" s="26"/>
      <c r="AJ1698" s="26"/>
    </row>
    <row r="1699" spans="1:36" ht="14.5">
      <c r="A1699" s="67">
        <v>1748</v>
      </c>
      <c r="B1699" s="68"/>
      <c r="C1699" s="67"/>
      <c r="D1699" s="70"/>
      <c r="E1699" s="69"/>
      <c r="F1699" s="69"/>
      <c r="G1699" s="70"/>
      <c r="H1699" s="70"/>
      <c r="I1699" s="70"/>
      <c r="J1699" s="70"/>
      <c r="K1699" s="70"/>
      <c r="L1699" s="70"/>
      <c r="M1699" s="70"/>
      <c r="N1699" s="70"/>
      <c r="O1699" s="70"/>
      <c r="P1699" s="72"/>
      <c r="Q1699" s="73"/>
      <c r="R1699" s="72"/>
      <c r="S1699" s="73"/>
      <c r="T1699" s="73"/>
      <c r="U1699" s="74"/>
      <c r="V1699" s="26"/>
      <c r="W1699" s="26"/>
      <c r="X1699" s="26"/>
      <c r="Y1699" s="26"/>
      <c r="Z1699" s="26"/>
      <c r="AA1699" s="26"/>
      <c r="AB1699" s="26"/>
      <c r="AC1699" s="26"/>
      <c r="AD1699" s="26"/>
      <c r="AE1699" s="26"/>
      <c r="AF1699" s="26"/>
      <c r="AG1699" s="26"/>
      <c r="AH1699" s="26"/>
      <c r="AI1699" s="26"/>
      <c r="AJ1699" s="26"/>
    </row>
    <row r="1700" spans="1:36" ht="14.5">
      <c r="A1700" s="67">
        <v>1749</v>
      </c>
      <c r="B1700" s="68"/>
      <c r="C1700" s="67"/>
      <c r="D1700" s="70"/>
      <c r="E1700" s="69"/>
      <c r="F1700" s="69"/>
      <c r="G1700" s="70"/>
      <c r="H1700" s="70"/>
      <c r="I1700" s="70"/>
      <c r="J1700" s="70"/>
      <c r="K1700" s="70"/>
      <c r="L1700" s="70"/>
      <c r="M1700" s="70"/>
      <c r="N1700" s="70"/>
      <c r="O1700" s="70"/>
      <c r="P1700" s="72"/>
      <c r="Q1700" s="73"/>
      <c r="R1700" s="72"/>
      <c r="S1700" s="73"/>
      <c r="T1700" s="73"/>
      <c r="U1700" s="74"/>
      <c r="V1700" s="26"/>
      <c r="W1700" s="26"/>
      <c r="X1700" s="26"/>
      <c r="Y1700" s="26"/>
      <c r="Z1700" s="26"/>
      <c r="AA1700" s="26"/>
      <c r="AB1700" s="26"/>
      <c r="AC1700" s="26"/>
      <c r="AD1700" s="26"/>
      <c r="AE1700" s="26"/>
      <c r="AF1700" s="26"/>
      <c r="AG1700" s="26"/>
      <c r="AH1700" s="26"/>
      <c r="AI1700" s="26"/>
      <c r="AJ1700" s="26"/>
    </row>
    <row r="1701" spans="1:36" ht="14.5">
      <c r="A1701" s="67">
        <v>1750</v>
      </c>
      <c r="B1701" s="68"/>
      <c r="C1701" s="67"/>
      <c r="D1701" s="70"/>
      <c r="E1701" s="69"/>
      <c r="F1701" s="69"/>
      <c r="G1701" s="70"/>
      <c r="H1701" s="70"/>
      <c r="I1701" s="70"/>
      <c r="J1701" s="70"/>
      <c r="K1701" s="70"/>
      <c r="L1701" s="70"/>
      <c r="M1701" s="70"/>
      <c r="N1701" s="70"/>
      <c r="O1701" s="70"/>
      <c r="P1701" s="72"/>
      <c r="Q1701" s="73"/>
      <c r="R1701" s="72"/>
      <c r="S1701" s="73"/>
      <c r="T1701" s="73"/>
      <c r="U1701" s="74"/>
      <c r="V1701" s="26"/>
      <c r="W1701" s="26"/>
      <c r="X1701" s="26"/>
      <c r="Y1701" s="26"/>
      <c r="Z1701" s="26"/>
      <c r="AA1701" s="26"/>
      <c r="AB1701" s="26"/>
      <c r="AC1701" s="26"/>
      <c r="AD1701" s="26"/>
      <c r="AE1701" s="26"/>
      <c r="AF1701" s="26"/>
      <c r="AG1701" s="26"/>
      <c r="AH1701" s="26"/>
      <c r="AI1701" s="26"/>
      <c r="AJ1701" s="26"/>
    </row>
    <row r="1702" spans="1:36" ht="14.5">
      <c r="A1702" s="67">
        <v>1751</v>
      </c>
      <c r="B1702" s="68"/>
      <c r="C1702" s="67"/>
      <c r="D1702" s="70"/>
      <c r="E1702" s="69"/>
      <c r="F1702" s="69"/>
      <c r="G1702" s="70"/>
      <c r="H1702" s="70"/>
      <c r="I1702" s="70"/>
      <c r="J1702" s="70"/>
      <c r="K1702" s="70"/>
      <c r="L1702" s="70"/>
      <c r="M1702" s="70"/>
      <c r="N1702" s="70"/>
      <c r="O1702" s="70"/>
      <c r="P1702" s="72"/>
      <c r="Q1702" s="73"/>
      <c r="R1702" s="72"/>
      <c r="S1702" s="73"/>
      <c r="T1702" s="73"/>
      <c r="U1702" s="74"/>
      <c r="V1702" s="26"/>
      <c r="W1702" s="26"/>
      <c r="X1702" s="26"/>
      <c r="Y1702" s="26"/>
      <c r="Z1702" s="26"/>
      <c r="AA1702" s="26"/>
      <c r="AB1702" s="26"/>
      <c r="AC1702" s="26"/>
      <c r="AD1702" s="26"/>
      <c r="AE1702" s="26"/>
      <c r="AF1702" s="26"/>
      <c r="AG1702" s="26"/>
      <c r="AH1702" s="26"/>
      <c r="AI1702" s="26"/>
      <c r="AJ1702" s="26"/>
    </row>
    <row r="1703" spans="1:36" ht="14.5">
      <c r="A1703" s="67">
        <v>1752</v>
      </c>
      <c r="B1703" s="68"/>
      <c r="C1703" s="67"/>
      <c r="D1703" s="70"/>
      <c r="E1703" s="69"/>
      <c r="F1703" s="69"/>
      <c r="G1703" s="70"/>
      <c r="H1703" s="70"/>
      <c r="I1703" s="70"/>
      <c r="J1703" s="70"/>
      <c r="K1703" s="70"/>
      <c r="L1703" s="70"/>
      <c r="M1703" s="70"/>
      <c r="N1703" s="70"/>
      <c r="O1703" s="70"/>
      <c r="P1703" s="72"/>
      <c r="Q1703" s="73"/>
      <c r="R1703" s="72"/>
      <c r="S1703" s="73"/>
      <c r="T1703" s="73"/>
      <c r="U1703" s="74"/>
      <c r="V1703" s="26"/>
      <c r="W1703" s="26"/>
      <c r="X1703" s="26"/>
      <c r="Y1703" s="26"/>
      <c r="Z1703" s="26"/>
      <c r="AA1703" s="26"/>
      <c r="AB1703" s="26"/>
      <c r="AC1703" s="26"/>
      <c r="AD1703" s="26"/>
      <c r="AE1703" s="26"/>
      <c r="AF1703" s="26"/>
      <c r="AG1703" s="26"/>
      <c r="AH1703" s="26"/>
      <c r="AI1703" s="26"/>
      <c r="AJ1703" s="26"/>
    </row>
    <row r="1704" spans="1:36" ht="14.5">
      <c r="A1704" s="67">
        <v>1753</v>
      </c>
      <c r="B1704" s="68"/>
      <c r="C1704" s="67"/>
      <c r="D1704" s="70"/>
      <c r="E1704" s="69"/>
      <c r="F1704" s="69"/>
      <c r="G1704" s="70"/>
      <c r="H1704" s="70"/>
      <c r="I1704" s="70"/>
      <c r="J1704" s="70"/>
      <c r="K1704" s="70"/>
      <c r="L1704" s="70"/>
      <c r="M1704" s="70"/>
      <c r="N1704" s="70"/>
      <c r="O1704" s="70"/>
      <c r="P1704" s="72"/>
      <c r="Q1704" s="73"/>
      <c r="R1704" s="72"/>
      <c r="S1704" s="73"/>
      <c r="T1704" s="73"/>
      <c r="U1704" s="74"/>
      <c r="V1704" s="26"/>
      <c r="W1704" s="26"/>
      <c r="X1704" s="26"/>
      <c r="Y1704" s="26"/>
      <c r="Z1704" s="26"/>
      <c r="AA1704" s="26"/>
      <c r="AB1704" s="26"/>
      <c r="AC1704" s="26"/>
      <c r="AD1704" s="26"/>
      <c r="AE1704" s="26"/>
      <c r="AF1704" s="26"/>
      <c r="AG1704" s="26"/>
      <c r="AH1704" s="26"/>
      <c r="AI1704" s="26"/>
      <c r="AJ1704" s="26"/>
    </row>
    <row r="1705" spans="1:36" ht="14.5">
      <c r="A1705" s="67">
        <v>1754</v>
      </c>
      <c r="B1705" s="68"/>
      <c r="C1705" s="67"/>
      <c r="D1705" s="70"/>
      <c r="E1705" s="69"/>
      <c r="F1705" s="69"/>
      <c r="G1705" s="70"/>
      <c r="H1705" s="70"/>
      <c r="I1705" s="70"/>
      <c r="J1705" s="70"/>
      <c r="K1705" s="70"/>
      <c r="L1705" s="70"/>
      <c r="M1705" s="70"/>
      <c r="N1705" s="70"/>
      <c r="O1705" s="70"/>
      <c r="P1705" s="72"/>
      <c r="Q1705" s="73"/>
      <c r="R1705" s="72"/>
      <c r="S1705" s="73"/>
      <c r="T1705" s="73"/>
      <c r="U1705" s="74"/>
      <c r="V1705" s="26"/>
      <c r="W1705" s="26"/>
      <c r="X1705" s="26"/>
      <c r="Y1705" s="26"/>
      <c r="Z1705" s="26"/>
      <c r="AA1705" s="26"/>
      <c r="AB1705" s="26"/>
      <c r="AC1705" s="26"/>
      <c r="AD1705" s="26"/>
      <c r="AE1705" s="26"/>
      <c r="AF1705" s="26"/>
      <c r="AG1705" s="26"/>
      <c r="AH1705" s="26"/>
      <c r="AI1705" s="26"/>
      <c r="AJ1705" s="26"/>
    </row>
    <row r="1706" spans="1:36" ht="14.5">
      <c r="A1706" s="67">
        <v>1755</v>
      </c>
      <c r="B1706" s="68"/>
      <c r="C1706" s="67"/>
      <c r="D1706" s="70"/>
      <c r="E1706" s="69"/>
      <c r="F1706" s="69"/>
      <c r="G1706" s="70"/>
      <c r="H1706" s="70"/>
      <c r="I1706" s="70"/>
      <c r="J1706" s="70"/>
      <c r="K1706" s="70"/>
      <c r="L1706" s="70"/>
      <c r="M1706" s="70"/>
      <c r="N1706" s="70"/>
      <c r="O1706" s="70"/>
      <c r="P1706" s="72"/>
      <c r="Q1706" s="73"/>
      <c r="R1706" s="72"/>
      <c r="S1706" s="73"/>
      <c r="T1706" s="73"/>
      <c r="U1706" s="74"/>
      <c r="V1706" s="26"/>
      <c r="W1706" s="26"/>
      <c r="X1706" s="26"/>
      <c r="Y1706" s="26"/>
      <c r="Z1706" s="26"/>
      <c r="AA1706" s="26"/>
      <c r="AB1706" s="26"/>
      <c r="AC1706" s="26"/>
      <c r="AD1706" s="26"/>
      <c r="AE1706" s="26"/>
      <c r="AF1706" s="26"/>
      <c r="AG1706" s="26"/>
      <c r="AH1706" s="26"/>
      <c r="AI1706" s="26"/>
      <c r="AJ1706" s="26"/>
    </row>
    <row r="1707" spans="1:36" ht="14.5">
      <c r="A1707" s="67">
        <v>1756</v>
      </c>
      <c r="B1707" s="68"/>
      <c r="C1707" s="67"/>
      <c r="D1707" s="70"/>
      <c r="E1707" s="69"/>
      <c r="F1707" s="69"/>
      <c r="G1707" s="70"/>
      <c r="H1707" s="70"/>
      <c r="I1707" s="70"/>
      <c r="J1707" s="70"/>
      <c r="K1707" s="70"/>
      <c r="L1707" s="70"/>
      <c r="M1707" s="70"/>
      <c r="N1707" s="70"/>
      <c r="O1707" s="70"/>
      <c r="P1707" s="72"/>
      <c r="Q1707" s="73"/>
      <c r="R1707" s="72"/>
      <c r="S1707" s="73"/>
      <c r="T1707" s="73"/>
      <c r="U1707" s="74"/>
      <c r="V1707" s="26"/>
      <c r="W1707" s="26"/>
      <c r="X1707" s="26"/>
      <c r="Y1707" s="26"/>
      <c r="Z1707" s="26"/>
      <c r="AA1707" s="26"/>
      <c r="AB1707" s="26"/>
      <c r="AC1707" s="26"/>
      <c r="AD1707" s="26"/>
      <c r="AE1707" s="26"/>
      <c r="AF1707" s="26"/>
      <c r="AG1707" s="26"/>
      <c r="AH1707" s="26"/>
      <c r="AI1707" s="26"/>
      <c r="AJ1707" s="26"/>
    </row>
    <row r="1708" spans="1:36" ht="14.5">
      <c r="A1708" s="67">
        <v>1757</v>
      </c>
      <c r="B1708" s="68"/>
      <c r="C1708" s="67"/>
      <c r="D1708" s="70"/>
      <c r="E1708" s="69"/>
      <c r="F1708" s="69"/>
      <c r="G1708" s="70"/>
      <c r="H1708" s="70"/>
      <c r="I1708" s="70"/>
      <c r="J1708" s="70"/>
      <c r="K1708" s="70"/>
      <c r="L1708" s="70"/>
      <c r="M1708" s="70"/>
      <c r="N1708" s="70"/>
      <c r="O1708" s="70"/>
      <c r="P1708" s="72"/>
      <c r="Q1708" s="73"/>
      <c r="R1708" s="72"/>
      <c r="S1708" s="73"/>
      <c r="T1708" s="73"/>
      <c r="U1708" s="74"/>
      <c r="V1708" s="26"/>
      <c r="W1708" s="26"/>
      <c r="X1708" s="26"/>
      <c r="Y1708" s="26"/>
      <c r="Z1708" s="26"/>
      <c r="AA1708" s="26"/>
      <c r="AB1708" s="26"/>
      <c r="AC1708" s="26"/>
      <c r="AD1708" s="26"/>
      <c r="AE1708" s="26"/>
      <c r="AF1708" s="26"/>
      <c r="AG1708" s="26"/>
      <c r="AH1708" s="26"/>
      <c r="AI1708" s="26"/>
      <c r="AJ1708" s="26"/>
    </row>
    <row r="1709" spans="1:36" ht="14.5">
      <c r="A1709" s="67">
        <v>1758</v>
      </c>
      <c r="B1709" s="68"/>
      <c r="C1709" s="67"/>
      <c r="D1709" s="70"/>
      <c r="E1709" s="69"/>
      <c r="F1709" s="69"/>
      <c r="G1709" s="70"/>
      <c r="H1709" s="70"/>
      <c r="I1709" s="70"/>
      <c r="J1709" s="70"/>
      <c r="K1709" s="70"/>
      <c r="L1709" s="70"/>
      <c r="M1709" s="70"/>
      <c r="N1709" s="70"/>
      <c r="O1709" s="70"/>
      <c r="P1709" s="72"/>
      <c r="Q1709" s="73"/>
      <c r="R1709" s="72"/>
      <c r="S1709" s="73"/>
      <c r="T1709" s="73"/>
      <c r="U1709" s="74"/>
      <c r="V1709" s="26"/>
      <c r="W1709" s="26"/>
      <c r="X1709" s="26"/>
      <c r="Y1709" s="26"/>
      <c r="Z1709" s="26"/>
      <c r="AA1709" s="26"/>
      <c r="AB1709" s="26"/>
      <c r="AC1709" s="26"/>
      <c r="AD1709" s="26"/>
      <c r="AE1709" s="26"/>
      <c r="AF1709" s="26"/>
      <c r="AG1709" s="26"/>
      <c r="AH1709" s="26"/>
      <c r="AI1709" s="26"/>
      <c r="AJ1709" s="26"/>
    </row>
    <row r="1710" spans="1:36" ht="14.5">
      <c r="A1710" s="67">
        <v>1759</v>
      </c>
      <c r="B1710" s="68"/>
      <c r="C1710" s="67"/>
      <c r="D1710" s="70"/>
      <c r="E1710" s="69"/>
      <c r="F1710" s="69"/>
      <c r="G1710" s="70"/>
      <c r="H1710" s="70"/>
      <c r="I1710" s="70"/>
      <c r="J1710" s="70"/>
      <c r="K1710" s="70"/>
      <c r="L1710" s="70"/>
      <c r="M1710" s="70"/>
      <c r="N1710" s="70"/>
      <c r="O1710" s="70"/>
      <c r="P1710" s="72"/>
      <c r="Q1710" s="73"/>
      <c r="R1710" s="72"/>
      <c r="S1710" s="73"/>
      <c r="T1710" s="73"/>
      <c r="U1710" s="74"/>
      <c r="V1710" s="26"/>
      <c r="W1710" s="26"/>
      <c r="X1710" s="26"/>
      <c r="Y1710" s="26"/>
      <c r="Z1710" s="26"/>
      <c r="AA1710" s="26"/>
      <c r="AB1710" s="26"/>
      <c r="AC1710" s="26"/>
      <c r="AD1710" s="26"/>
      <c r="AE1710" s="26"/>
      <c r="AF1710" s="26"/>
      <c r="AG1710" s="26"/>
      <c r="AH1710" s="26"/>
      <c r="AI1710" s="26"/>
      <c r="AJ1710" s="26"/>
    </row>
    <row r="1711" spans="1:36" ht="14.5">
      <c r="A1711" s="67">
        <v>1760</v>
      </c>
      <c r="B1711" s="68"/>
      <c r="C1711" s="67"/>
      <c r="D1711" s="70"/>
      <c r="E1711" s="69"/>
      <c r="F1711" s="69"/>
      <c r="G1711" s="70"/>
      <c r="H1711" s="70"/>
      <c r="I1711" s="70"/>
      <c r="J1711" s="70"/>
      <c r="K1711" s="70"/>
      <c r="L1711" s="70"/>
      <c r="M1711" s="70"/>
      <c r="N1711" s="70"/>
      <c r="O1711" s="70"/>
      <c r="P1711" s="72"/>
      <c r="Q1711" s="73"/>
      <c r="R1711" s="72"/>
      <c r="S1711" s="73"/>
      <c r="T1711" s="73"/>
      <c r="U1711" s="74"/>
      <c r="V1711" s="26"/>
      <c r="W1711" s="26"/>
      <c r="X1711" s="26"/>
      <c r="Y1711" s="26"/>
      <c r="Z1711" s="26"/>
      <c r="AA1711" s="26"/>
      <c r="AB1711" s="26"/>
      <c r="AC1711" s="26"/>
      <c r="AD1711" s="26"/>
      <c r="AE1711" s="26"/>
      <c r="AF1711" s="26"/>
      <c r="AG1711" s="26"/>
      <c r="AH1711" s="26"/>
      <c r="AI1711" s="26"/>
      <c r="AJ1711" s="26"/>
    </row>
    <row r="1712" spans="1:36" ht="14.5">
      <c r="A1712" s="67">
        <v>1761</v>
      </c>
      <c r="B1712" s="68"/>
      <c r="C1712" s="67"/>
      <c r="D1712" s="70"/>
      <c r="E1712" s="69"/>
      <c r="F1712" s="69"/>
      <c r="G1712" s="70"/>
      <c r="H1712" s="70"/>
      <c r="I1712" s="70"/>
      <c r="J1712" s="70"/>
      <c r="K1712" s="70"/>
      <c r="L1712" s="70"/>
      <c r="M1712" s="70"/>
      <c r="N1712" s="70"/>
      <c r="O1712" s="70"/>
      <c r="P1712" s="72"/>
      <c r="Q1712" s="73"/>
      <c r="R1712" s="72"/>
      <c r="S1712" s="73"/>
      <c r="T1712" s="73"/>
      <c r="U1712" s="74"/>
      <c r="V1712" s="26"/>
      <c r="W1712" s="26"/>
      <c r="X1712" s="26"/>
      <c r="Y1712" s="26"/>
      <c r="Z1712" s="26"/>
      <c r="AA1712" s="26"/>
      <c r="AB1712" s="26"/>
      <c r="AC1712" s="26"/>
      <c r="AD1712" s="26"/>
      <c r="AE1712" s="26"/>
      <c r="AF1712" s="26"/>
      <c r="AG1712" s="26"/>
      <c r="AH1712" s="26"/>
      <c r="AI1712" s="26"/>
      <c r="AJ1712" s="26"/>
    </row>
    <row r="1713" spans="1:36" ht="14.5">
      <c r="A1713" s="67">
        <v>1762</v>
      </c>
      <c r="B1713" s="68"/>
      <c r="C1713" s="67"/>
      <c r="D1713" s="70"/>
      <c r="E1713" s="69"/>
      <c r="F1713" s="69"/>
      <c r="G1713" s="70"/>
      <c r="H1713" s="70"/>
      <c r="I1713" s="70"/>
      <c r="J1713" s="70"/>
      <c r="K1713" s="70"/>
      <c r="L1713" s="70"/>
      <c r="M1713" s="70"/>
      <c r="N1713" s="70"/>
      <c r="O1713" s="70"/>
      <c r="P1713" s="72"/>
      <c r="Q1713" s="73"/>
      <c r="R1713" s="72"/>
      <c r="S1713" s="73"/>
      <c r="T1713" s="73"/>
      <c r="U1713" s="74"/>
      <c r="V1713" s="26"/>
      <c r="W1713" s="26"/>
      <c r="X1713" s="26"/>
      <c r="Y1713" s="26"/>
      <c r="Z1713" s="26"/>
      <c r="AA1713" s="26"/>
      <c r="AB1713" s="26"/>
      <c r="AC1713" s="26"/>
      <c r="AD1713" s="26"/>
      <c r="AE1713" s="26"/>
      <c r="AF1713" s="26"/>
      <c r="AG1713" s="26"/>
      <c r="AH1713" s="26"/>
      <c r="AI1713" s="26"/>
      <c r="AJ1713" s="26"/>
    </row>
    <row r="1714" spans="1:36" ht="14.5">
      <c r="A1714" s="67">
        <v>1763</v>
      </c>
      <c r="B1714" s="68"/>
      <c r="C1714" s="67"/>
      <c r="D1714" s="70"/>
      <c r="E1714" s="69"/>
      <c r="F1714" s="69"/>
      <c r="G1714" s="70"/>
      <c r="H1714" s="70"/>
      <c r="I1714" s="70"/>
      <c r="J1714" s="70"/>
      <c r="K1714" s="70"/>
      <c r="L1714" s="70"/>
      <c r="M1714" s="70"/>
      <c r="N1714" s="70"/>
      <c r="O1714" s="70"/>
      <c r="P1714" s="72"/>
      <c r="Q1714" s="73"/>
      <c r="R1714" s="72"/>
      <c r="S1714" s="73"/>
      <c r="T1714" s="73"/>
      <c r="U1714" s="74"/>
      <c r="V1714" s="26"/>
      <c r="W1714" s="26"/>
      <c r="X1714" s="26"/>
      <c r="Y1714" s="26"/>
      <c r="Z1714" s="26"/>
      <c r="AA1714" s="26"/>
      <c r="AB1714" s="26"/>
      <c r="AC1714" s="26"/>
      <c r="AD1714" s="26"/>
      <c r="AE1714" s="26"/>
      <c r="AF1714" s="26"/>
      <c r="AG1714" s="26"/>
      <c r="AH1714" s="26"/>
      <c r="AI1714" s="26"/>
      <c r="AJ1714" s="26"/>
    </row>
    <row r="1715" spans="1:36" ht="14.5">
      <c r="A1715" s="67">
        <v>1764</v>
      </c>
      <c r="B1715" s="68"/>
      <c r="C1715" s="67"/>
      <c r="D1715" s="70"/>
      <c r="E1715" s="69"/>
      <c r="F1715" s="69"/>
      <c r="G1715" s="70"/>
      <c r="H1715" s="70"/>
      <c r="I1715" s="70"/>
      <c r="J1715" s="70"/>
      <c r="K1715" s="70"/>
      <c r="L1715" s="70"/>
      <c r="M1715" s="70"/>
      <c r="N1715" s="70"/>
      <c r="O1715" s="70"/>
      <c r="P1715" s="72"/>
      <c r="Q1715" s="73"/>
      <c r="R1715" s="72"/>
      <c r="S1715" s="73"/>
      <c r="T1715" s="73"/>
      <c r="U1715" s="74"/>
      <c r="V1715" s="26"/>
      <c r="W1715" s="26"/>
      <c r="X1715" s="26"/>
      <c r="Y1715" s="26"/>
      <c r="Z1715" s="26"/>
      <c r="AA1715" s="26"/>
      <c r="AB1715" s="26"/>
      <c r="AC1715" s="26"/>
      <c r="AD1715" s="26"/>
      <c r="AE1715" s="26"/>
      <c r="AF1715" s="26"/>
      <c r="AG1715" s="26"/>
      <c r="AH1715" s="26"/>
      <c r="AI1715" s="26"/>
      <c r="AJ1715" s="26"/>
    </row>
    <row r="1716" spans="1:36" ht="14.5">
      <c r="A1716" s="67">
        <v>1765</v>
      </c>
      <c r="B1716" s="68"/>
      <c r="C1716" s="67"/>
      <c r="D1716" s="70"/>
      <c r="E1716" s="69"/>
      <c r="F1716" s="69"/>
      <c r="G1716" s="70"/>
      <c r="H1716" s="70"/>
      <c r="I1716" s="70"/>
      <c r="J1716" s="70"/>
      <c r="K1716" s="70"/>
      <c r="L1716" s="70"/>
      <c r="M1716" s="70"/>
      <c r="N1716" s="70"/>
      <c r="O1716" s="70"/>
      <c r="P1716" s="72"/>
      <c r="Q1716" s="73"/>
      <c r="R1716" s="72"/>
      <c r="S1716" s="73"/>
      <c r="T1716" s="73"/>
      <c r="U1716" s="74"/>
      <c r="V1716" s="26"/>
      <c r="W1716" s="26"/>
      <c r="X1716" s="26"/>
      <c r="Y1716" s="26"/>
      <c r="Z1716" s="26"/>
      <c r="AA1716" s="26"/>
      <c r="AB1716" s="26"/>
      <c r="AC1716" s="26"/>
      <c r="AD1716" s="26"/>
      <c r="AE1716" s="26"/>
      <c r="AF1716" s="26"/>
      <c r="AG1716" s="26"/>
      <c r="AH1716" s="26"/>
      <c r="AI1716" s="26"/>
      <c r="AJ1716" s="26"/>
    </row>
    <row r="1717" spans="1:36" ht="14.5">
      <c r="A1717" s="67">
        <v>1766</v>
      </c>
      <c r="B1717" s="68"/>
      <c r="C1717" s="67"/>
      <c r="D1717" s="70"/>
      <c r="E1717" s="69"/>
      <c r="F1717" s="69"/>
      <c r="G1717" s="70"/>
      <c r="H1717" s="70"/>
      <c r="I1717" s="70"/>
      <c r="J1717" s="70"/>
      <c r="K1717" s="70"/>
      <c r="L1717" s="70"/>
      <c r="M1717" s="70"/>
      <c r="N1717" s="70"/>
      <c r="O1717" s="70"/>
      <c r="P1717" s="72"/>
      <c r="Q1717" s="73"/>
      <c r="R1717" s="72"/>
      <c r="S1717" s="73"/>
      <c r="T1717" s="73"/>
      <c r="U1717" s="74"/>
      <c r="V1717" s="26"/>
      <c r="W1717" s="26"/>
      <c r="X1717" s="26"/>
      <c r="Y1717" s="26"/>
      <c r="Z1717" s="26"/>
      <c r="AA1717" s="26"/>
      <c r="AB1717" s="26"/>
      <c r="AC1717" s="26"/>
      <c r="AD1717" s="26"/>
      <c r="AE1717" s="26"/>
      <c r="AF1717" s="26"/>
      <c r="AG1717" s="26"/>
      <c r="AH1717" s="26"/>
      <c r="AI1717" s="26"/>
      <c r="AJ1717" s="26"/>
    </row>
    <row r="1718" spans="1:36" ht="14.5">
      <c r="A1718" s="67">
        <v>1767</v>
      </c>
      <c r="B1718" s="68"/>
      <c r="C1718" s="67"/>
      <c r="D1718" s="70"/>
      <c r="E1718" s="69"/>
      <c r="F1718" s="69"/>
      <c r="G1718" s="70"/>
      <c r="H1718" s="70"/>
      <c r="I1718" s="70"/>
      <c r="J1718" s="70"/>
      <c r="K1718" s="70"/>
      <c r="L1718" s="70"/>
      <c r="M1718" s="70"/>
      <c r="N1718" s="70"/>
      <c r="O1718" s="70"/>
      <c r="P1718" s="72"/>
      <c r="Q1718" s="73"/>
      <c r="R1718" s="72"/>
      <c r="S1718" s="73"/>
      <c r="T1718" s="73"/>
      <c r="U1718" s="74"/>
      <c r="V1718" s="26"/>
      <c r="W1718" s="26"/>
      <c r="X1718" s="26"/>
      <c r="Y1718" s="26"/>
      <c r="Z1718" s="26"/>
      <c r="AA1718" s="26"/>
      <c r="AB1718" s="26"/>
      <c r="AC1718" s="26"/>
      <c r="AD1718" s="26"/>
      <c r="AE1718" s="26"/>
      <c r="AF1718" s="26"/>
      <c r="AG1718" s="26"/>
      <c r="AH1718" s="26"/>
      <c r="AI1718" s="26"/>
      <c r="AJ1718" s="26"/>
    </row>
    <row r="1719" spans="1:36" ht="14.5">
      <c r="A1719" s="67">
        <v>1768</v>
      </c>
      <c r="B1719" s="68"/>
      <c r="C1719" s="67"/>
      <c r="D1719" s="70"/>
      <c r="E1719" s="69"/>
      <c r="F1719" s="69"/>
      <c r="G1719" s="70"/>
      <c r="H1719" s="70"/>
      <c r="I1719" s="70"/>
      <c r="J1719" s="70"/>
      <c r="K1719" s="70"/>
      <c r="L1719" s="70"/>
      <c r="M1719" s="70"/>
      <c r="N1719" s="70"/>
      <c r="O1719" s="70"/>
      <c r="P1719" s="72"/>
      <c r="Q1719" s="73"/>
      <c r="R1719" s="72"/>
      <c r="S1719" s="73"/>
      <c r="T1719" s="73"/>
      <c r="U1719" s="74"/>
      <c r="V1719" s="26"/>
      <c r="W1719" s="26"/>
      <c r="X1719" s="26"/>
      <c r="Y1719" s="26"/>
      <c r="Z1719" s="26"/>
      <c r="AA1719" s="26"/>
      <c r="AB1719" s="26"/>
      <c r="AC1719" s="26"/>
      <c r="AD1719" s="26"/>
      <c r="AE1719" s="26"/>
      <c r="AF1719" s="26"/>
      <c r="AG1719" s="26"/>
      <c r="AH1719" s="26"/>
      <c r="AI1719" s="26"/>
      <c r="AJ1719" s="26"/>
    </row>
    <row r="1720" spans="1:36" ht="14.5">
      <c r="A1720" s="67">
        <v>1769</v>
      </c>
      <c r="B1720" s="68"/>
      <c r="C1720" s="67"/>
      <c r="D1720" s="70"/>
      <c r="E1720" s="69"/>
      <c r="F1720" s="69"/>
      <c r="G1720" s="70"/>
      <c r="H1720" s="70"/>
      <c r="I1720" s="70"/>
      <c r="J1720" s="70"/>
      <c r="K1720" s="70"/>
      <c r="L1720" s="70"/>
      <c r="M1720" s="70"/>
      <c r="N1720" s="70"/>
      <c r="O1720" s="70"/>
      <c r="P1720" s="72"/>
      <c r="Q1720" s="73"/>
      <c r="R1720" s="72"/>
      <c r="S1720" s="73"/>
      <c r="T1720" s="73"/>
      <c r="U1720" s="74"/>
      <c r="V1720" s="26"/>
      <c r="W1720" s="26"/>
      <c r="X1720" s="26"/>
      <c r="Y1720" s="26"/>
      <c r="Z1720" s="26"/>
      <c r="AA1720" s="26"/>
      <c r="AB1720" s="26"/>
      <c r="AC1720" s="26"/>
      <c r="AD1720" s="26"/>
      <c r="AE1720" s="26"/>
      <c r="AF1720" s="26"/>
      <c r="AG1720" s="26"/>
      <c r="AH1720" s="26"/>
      <c r="AI1720" s="26"/>
      <c r="AJ1720" s="26"/>
    </row>
    <row r="1721" spans="1:36" ht="14.5">
      <c r="A1721" s="67">
        <v>1770</v>
      </c>
      <c r="B1721" s="68"/>
      <c r="C1721" s="67"/>
      <c r="D1721" s="70"/>
      <c r="E1721" s="69"/>
      <c r="F1721" s="69"/>
      <c r="G1721" s="70"/>
      <c r="H1721" s="70"/>
      <c r="I1721" s="70"/>
      <c r="J1721" s="70"/>
      <c r="K1721" s="70"/>
      <c r="L1721" s="70"/>
      <c r="M1721" s="70"/>
      <c r="N1721" s="70"/>
      <c r="O1721" s="70"/>
      <c r="P1721" s="72"/>
      <c r="Q1721" s="73"/>
      <c r="R1721" s="72"/>
      <c r="S1721" s="73"/>
      <c r="T1721" s="73"/>
      <c r="U1721" s="74"/>
      <c r="V1721" s="26"/>
      <c r="W1721" s="26"/>
      <c r="X1721" s="26"/>
      <c r="Y1721" s="26"/>
      <c r="Z1721" s="26"/>
      <c r="AA1721" s="26"/>
      <c r="AB1721" s="26"/>
      <c r="AC1721" s="26"/>
      <c r="AD1721" s="26"/>
      <c r="AE1721" s="26"/>
      <c r="AF1721" s="26"/>
      <c r="AG1721" s="26"/>
      <c r="AH1721" s="26"/>
      <c r="AI1721" s="26"/>
      <c r="AJ1721" s="26"/>
    </row>
    <row r="1722" spans="1:36" ht="14.5">
      <c r="A1722" s="67">
        <v>1771</v>
      </c>
      <c r="B1722" s="68"/>
      <c r="C1722" s="67"/>
      <c r="D1722" s="70"/>
      <c r="E1722" s="69"/>
      <c r="F1722" s="69"/>
      <c r="G1722" s="70"/>
      <c r="H1722" s="70"/>
      <c r="I1722" s="70"/>
      <c r="J1722" s="70"/>
      <c r="K1722" s="70"/>
      <c r="L1722" s="70"/>
      <c r="M1722" s="70"/>
      <c r="N1722" s="70"/>
      <c r="O1722" s="70"/>
      <c r="P1722" s="72"/>
      <c r="Q1722" s="73"/>
      <c r="R1722" s="72"/>
      <c r="S1722" s="73"/>
      <c r="T1722" s="73"/>
      <c r="U1722" s="74"/>
      <c r="V1722" s="26"/>
      <c r="W1722" s="26"/>
      <c r="X1722" s="26"/>
      <c r="Y1722" s="26"/>
      <c r="Z1722" s="26"/>
      <c r="AA1722" s="26"/>
      <c r="AB1722" s="26"/>
      <c r="AC1722" s="26"/>
      <c r="AD1722" s="26"/>
      <c r="AE1722" s="26"/>
      <c r="AF1722" s="26"/>
      <c r="AG1722" s="26"/>
      <c r="AH1722" s="26"/>
      <c r="AI1722" s="26"/>
      <c r="AJ1722" s="26"/>
    </row>
    <row r="1723" spans="1:36" ht="14.5">
      <c r="A1723" s="67">
        <v>1772</v>
      </c>
      <c r="B1723" s="68"/>
      <c r="C1723" s="67"/>
      <c r="D1723" s="70"/>
      <c r="E1723" s="69"/>
      <c r="F1723" s="69"/>
      <c r="G1723" s="70"/>
      <c r="H1723" s="70"/>
      <c r="I1723" s="70"/>
      <c r="J1723" s="70"/>
      <c r="K1723" s="70"/>
      <c r="L1723" s="70"/>
      <c r="M1723" s="70"/>
      <c r="N1723" s="70"/>
      <c r="O1723" s="70"/>
      <c r="P1723" s="72"/>
      <c r="Q1723" s="73"/>
      <c r="R1723" s="72"/>
      <c r="S1723" s="73"/>
      <c r="T1723" s="73"/>
      <c r="U1723" s="74"/>
      <c r="V1723" s="26"/>
      <c r="W1723" s="26"/>
      <c r="X1723" s="26"/>
      <c r="Y1723" s="26"/>
      <c r="Z1723" s="26"/>
      <c r="AA1723" s="26"/>
      <c r="AB1723" s="26"/>
      <c r="AC1723" s="26"/>
      <c r="AD1723" s="26"/>
      <c r="AE1723" s="26"/>
      <c r="AF1723" s="26"/>
      <c r="AG1723" s="26"/>
      <c r="AH1723" s="26"/>
      <c r="AI1723" s="26"/>
      <c r="AJ1723" s="26"/>
    </row>
    <row r="1724" spans="1:36" ht="14.5">
      <c r="A1724" s="67">
        <v>1773</v>
      </c>
      <c r="B1724" s="68"/>
      <c r="C1724" s="67"/>
      <c r="D1724" s="70"/>
      <c r="E1724" s="69"/>
      <c r="F1724" s="69"/>
      <c r="G1724" s="70"/>
      <c r="H1724" s="70"/>
      <c r="I1724" s="70"/>
      <c r="J1724" s="70"/>
      <c r="K1724" s="70"/>
      <c r="L1724" s="70"/>
      <c r="M1724" s="70"/>
      <c r="N1724" s="70"/>
      <c r="O1724" s="70"/>
      <c r="P1724" s="72"/>
      <c r="Q1724" s="73"/>
      <c r="R1724" s="72"/>
      <c r="S1724" s="73"/>
      <c r="T1724" s="73"/>
      <c r="U1724" s="74"/>
      <c r="V1724" s="26"/>
      <c r="W1724" s="26"/>
      <c r="X1724" s="26"/>
      <c r="Y1724" s="26"/>
      <c r="Z1724" s="26"/>
      <c r="AA1724" s="26"/>
      <c r="AB1724" s="26"/>
      <c r="AC1724" s="26"/>
      <c r="AD1724" s="26"/>
      <c r="AE1724" s="26"/>
      <c r="AF1724" s="26"/>
      <c r="AG1724" s="26"/>
      <c r="AH1724" s="26"/>
      <c r="AI1724" s="26"/>
      <c r="AJ1724" s="26"/>
    </row>
    <row r="1725" spans="1:36" ht="14.5">
      <c r="A1725" s="67">
        <v>1774</v>
      </c>
      <c r="B1725" s="68"/>
      <c r="C1725" s="67"/>
      <c r="D1725" s="70"/>
      <c r="E1725" s="69"/>
      <c r="F1725" s="69"/>
      <c r="G1725" s="70"/>
      <c r="H1725" s="70"/>
      <c r="I1725" s="70"/>
      <c r="J1725" s="70"/>
      <c r="K1725" s="70"/>
      <c r="L1725" s="70"/>
      <c r="M1725" s="70"/>
      <c r="N1725" s="70"/>
      <c r="O1725" s="70"/>
      <c r="P1725" s="72"/>
      <c r="Q1725" s="73"/>
      <c r="R1725" s="72"/>
      <c r="S1725" s="73"/>
      <c r="T1725" s="73"/>
      <c r="U1725" s="74"/>
      <c r="V1725" s="26"/>
      <c r="W1725" s="26"/>
      <c r="X1725" s="26"/>
      <c r="Y1725" s="26"/>
      <c r="Z1725" s="26"/>
      <c r="AA1725" s="26"/>
      <c r="AB1725" s="26"/>
      <c r="AC1725" s="26"/>
      <c r="AD1725" s="26"/>
      <c r="AE1725" s="26"/>
      <c r="AF1725" s="26"/>
      <c r="AG1725" s="26"/>
      <c r="AH1725" s="26"/>
      <c r="AI1725" s="26"/>
      <c r="AJ1725" s="26"/>
    </row>
    <row r="1726" spans="1:36" ht="14.5">
      <c r="A1726" s="67">
        <v>1775</v>
      </c>
      <c r="B1726" s="68"/>
      <c r="C1726" s="67"/>
      <c r="D1726" s="70"/>
      <c r="E1726" s="69"/>
      <c r="F1726" s="69"/>
      <c r="G1726" s="70"/>
      <c r="H1726" s="70"/>
      <c r="I1726" s="70"/>
      <c r="J1726" s="70"/>
      <c r="K1726" s="70"/>
      <c r="L1726" s="70"/>
      <c r="M1726" s="70"/>
      <c r="N1726" s="70"/>
      <c r="O1726" s="70"/>
      <c r="P1726" s="72"/>
      <c r="Q1726" s="73"/>
      <c r="R1726" s="72"/>
      <c r="S1726" s="73"/>
      <c r="T1726" s="73"/>
      <c r="U1726" s="74"/>
      <c r="V1726" s="26"/>
      <c r="W1726" s="26"/>
      <c r="X1726" s="26"/>
      <c r="Y1726" s="26"/>
      <c r="Z1726" s="26"/>
      <c r="AA1726" s="26"/>
      <c r="AB1726" s="26"/>
      <c r="AC1726" s="26"/>
      <c r="AD1726" s="26"/>
      <c r="AE1726" s="26"/>
      <c r="AF1726" s="26"/>
      <c r="AG1726" s="26"/>
      <c r="AH1726" s="26"/>
      <c r="AI1726" s="26"/>
      <c r="AJ1726" s="26"/>
    </row>
    <row r="1727" spans="1:36" ht="14.5">
      <c r="A1727" s="67">
        <v>1776</v>
      </c>
      <c r="B1727" s="68"/>
      <c r="C1727" s="67"/>
      <c r="D1727" s="70"/>
      <c r="E1727" s="69"/>
      <c r="F1727" s="69"/>
      <c r="G1727" s="70"/>
      <c r="H1727" s="70"/>
      <c r="I1727" s="70"/>
      <c r="J1727" s="70"/>
      <c r="K1727" s="70"/>
      <c r="L1727" s="70"/>
      <c r="M1727" s="70"/>
      <c r="N1727" s="70"/>
      <c r="O1727" s="70"/>
      <c r="P1727" s="72"/>
      <c r="Q1727" s="73"/>
      <c r="R1727" s="72"/>
      <c r="S1727" s="73"/>
      <c r="T1727" s="73"/>
      <c r="U1727" s="74"/>
      <c r="V1727" s="26"/>
      <c r="W1727" s="26"/>
      <c r="X1727" s="26"/>
      <c r="Y1727" s="26"/>
      <c r="Z1727" s="26"/>
      <c r="AA1727" s="26"/>
      <c r="AB1727" s="26"/>
      <c r="AC1727" s="26"/>
      <c r="AD1727" s="26"/>
      <c r="AE1727" s="26"/>
      <c r="AF1727" s="26"/>
      <c r="AG1727" s="26"/>
      <c r="AH1727" s="26"/>
      <c r="AI1727" s="26"/>
      <c r="AJ1727" s="26"/>
    </row>
    <row r="1728" spans="1:36" ht="14.5">
      <c r="A1728" s="67">
        <v>1777</v>
      </c>
      <c r="B1728" s="68"/>
      <c r="C1728" s="67"/>
      <c r="D1728" s="70"/>
      <c r="E1728" s="69"/>
      <c r="F1728" s="69"/>
      <c r="G1728" s="70"/>
      <c r="H1728" s="70"/>
      <c r="I1728" s="70"/>
      <c r="J1728" s="70"/>
      <c r="K1728" s="70"/>
      <c r="L1728" s="70"/>
      <c r="M1728" s="70"/>
      <c r="N1728" s="70"/>
      <c r="O1728" s="70"/>
      <c r="P1728" s="72"/>
      <c r="Q1728" s="73"/>
      <c r="R1728" s="72"/>
      <c r="S1728" s="73"/>
      <c r="T1728" s="73"/>
      <c r="U1728" s="74"/>
      <c r="V1728" s="26"/>
      <c r="W1728" s="26"/>
      <c r="X1728" s="26"/>
      <c r="Y1728" s="26"/>
      <c r="Z1728" s="26"/>
      <c r="AA1728" s="26"/>
      <c r="AB1728" s="26"/>
      <c r="AC1728" s="26"/>
      <c r="AD1728" s="26"/>
      <c r="AE1728" s="26"/>
      <c r="AF1728" s="26"/>
      <c r="AG1728" s="26"/>
      <c r="AH1728" s="26"/>
      <c r="AI1728" s="26"/>
      <c r="AJ1728" s="26"/>
    </row>
    <row r="1729" spans="1:36" ht="14.5">
      <c r="A1729" s="67">
        <v>1778</v>
      </c>
      <c r="B1729" s="68"/>
      <c r="C1729" s="67"/>
      <c r="D1729" s="70"/>
      <c r="E1729" s="69"/>
      <c r="F1729" s="69"/>
      <c r="G1729" s="70"/>
      <c r="H1729" s="70"/>
      <c r="I1729" s="70"/>
      <c r="J1729" s="70"/>
      <c r="K1729" s="70"/>
      <c r="L1729" s="70"/>
      <c r="M1729" s="70"/>
      <c r="N1729" s="70"/>
      <c r="O1729" s="70"/>
      <c r="P1729" s="72"/>
      <c r="Q1729" s="73"/>
      <c r="R1729" s="72"/>
      <c r="S1729" s="73"/>
      <c r="T1729" s="73"/>
      <c r="U1729" s="74"/>
      <c r="V1729" s="26"/>
      <c r="W1729" s="26"/>
      <c r="X1729" s="26"/>
      <c r="Y1729" s="26"/>
      <c r="Z1729" s="26"/>
      <c r="AA1729" s="26"/>
      <c r="AB1729" s="26"/>
      <c r="AC1729" s="26"/>
      <c r="AD1729" s="26"/>
      <c r="AE1729" s="26"/>
      <c r="AF1729" s="26"/>
      <c r="AG1729" s="26"/>
      <c r="AH1729" s="26"/>
      <c r="AI1729" s="26"/>
      <c r="AJ1729" s="26"/>
    </row>
    <row r="1730" spans="1:36" ht="14.5">
      <c r="A1730" s="67">
        <v>1779</v>
      </c>
      <c r="B1730" s="68"/>
      <c r="C1730" s="67"/>
      <c r="D1730" s="70"/>
      <c r="E1730" s="69"/>
      <c r="F1730" s="69"/>
      <c r="G1730" s="70"/>
      <c r="H1730" s="70"/>
      <c r="I1730" s="70"/>
      <c r="J1730" s="70"/>
      <c r="K1730" s="70"/>
      <c r="L1730" s="70"/>
      <c r="M1730" s="70"/>
      <c r="N1730" s="70"/>
      <c r="O1730" s="70"/>
      <c r="P1730" s="72"/>
      <c r="Q1730" s="73"/>
      <c r="R1730" s="72"/>
      <c r="S1730" s="73"/>
      <c r="T1730" s="73"/>
      <c r="U1730" s="74"/>
      <c r="V1730" s="26"/>
      <c r="W1730" s="26"/>
      <c r="X1730" s="26"/>
      <c r="Y1730" s="26"/>
      <c r="Z1730" s="26"/>
      <c r="AA1730" s="26"/>
      <c r="AB1730" s="26"/>
      <c r="AC1730" s="26"/>
      <c r="AD1730" s="26"/>
      <c r="AE1730" s="26"/>
      <c r="AF1730" s="26"/>
      <c r="AG1730" s="26"/>
      <c r="AH1730" s="26"/>
      <c r="AI1730" s="26"/>
      <c r="AJ1730" s="26"/>
    </row>
    <row r="1731" spans="1:36" ht="14.5">
      <c r="A1731" s="67">
        <v>1780</v>
      </c>
      <c r="B1731" s="68"/>
      <c r="C1731" s="67"/>
      <c r="D1731" s="70"/>
      <c r="E1731" s="69"/>
      <c r="F1731" s="69"/>
      <c r="G1731" s="70"/>
      <c r="H1731" s="70"/>
      <c r="I1731" s="70"/>
      <c r="J1731" s="70"/>
      <c r="K1731" s="70"/>
      <c r="L1731" s="70"/>
      <c r="M1731" s="70"/>
      <c r="N1731" s="70"/>
      <c r="O1731" s="70"/>
      <c r="P1731" s="72"/>
      <c r="Q1731" s="73"/>
      <c r="R1731" s="72"/>
      <c r="S1731" s="73"/>
      <c r="T1731" s="73"/>
      <c r="U1731" s="74"/>
      <c r="V1731" s="26"/>
      <c r="W1731" s="26"/>
      <c r="X1731" s="26"/>
      <c r="Y1731" s="26"/>
      <c r="Z1731" s="26"/>
      <c r="AA1731" s="26"/>
      <c r="AB1731" s="26"/>
      <c r="AC1731" s="26"/>
      <c r="AD1731" s="26"/>
      <c r="AE1731" s="26"/>
      <c r="AF1731" s="26"/>
      <c r="AG1731" s="26"/>
      <c r="AH1731" s="26"/>
      <c r="AI1731" s="26"/>
      <c r="AJ1731" s="26"/>
    </row>
    <row r="1732" spans="1:36" ht="14.5">
      <c r="A1732" s="67">
        <v>1781</v>
      </c>
      <c r="B1732" s="68"/>
      <c r="C1732" s="67"/>
      <c r="D1732" s="70"/>
      <c r="E1732" s="69"/>
      <c r="F1732" s="69"/>
      <c r="G1732" s="70"/>
      <c r="H1732" s="70"/>
      <c r="I1732" s="70"/>
      <c r="J1732" s="70"/>
      <c r="K1732" s="70"/>
      <c r="L1732" s="70"/>
      <c r="M1732" s="70"/>
      <c r="N1732" s="70"/>
      <c r="O1732" s="70"/>
      <c r="P1732" s="72"/>
      <c r="Q1732" s="73"/>
      <c r="R1732" s="72"/>
      <c r="S1732" s="73"/>
      <c r="T1732" s="73"/>
      <c r="U1732" s="74"/>
      <c r="V1732" s="26"/>
      <c r="W1732" s="26"/>
      <c r="X1732" s="26"/>
      <c r="Y1732" s="26"/>
      <c r="Z1732" s="26"/>
      <c r="AA1732" s="26"/>
      <c r="AB1732" s="26"/>
      <c r="AC1732" s="26"/>
      <c r="AD1732" s="26"/>
      <c r="AE1732" s="26"/>
      <c r="AF1732" s="26"/>
      <c r="AG1732" s="26"/>
      <c r="AH1732" s="26"/>
      <c r="AI1732" s="26"/>
      <c r="AJ1732" s="26"/>
    </row>
    <row r="1733" spans="1:36" ht="14.5">
      <c r="A1733" s="67">
        <v>1782</v>
      </c>
      <c r="B1733" s="68"/>
      <c r="C1733" s="67"/>
      <c r="D1733" s="70"/>
      <c r="E1733" s="69"/>
      <c r="F1733" s="69"/>
      <c r="G1733" s="70"/>
      <c r="H1733" s="70"/>
      <c r="I1733" s="70"/>
      <c r="J1733" s="70"/>
      <c r="K1733" s="70"/>
      <c r="L1733" s="70"/>
      <c r="M1733" s="70"/>
      <c r="N1733" s="70"/>
      <c r="O1733" s="70"/>
      <c r="P1733" s="72"/>
      <c r="Q1733" s="73"/>
      <c r="R1733" s="72"/>
      <c r="S1733" s="73"/>
      <c r="T1733" s="73"/>
      <c r="U1733" s="74"/>
      <c r="V1733" s="26"/>
      <c r="W1733" s="26"/>
      <c r="X1733" s="26"/>
      <c r="Y1733" s="26"/>
      <c r="Z1733" s="26"/>
      <c r="AA1733" s="26"/>
      <c r="AB1733" s="26"/>
      <c r="AC1733" s="26"/>
      <c r="AD1733" s="26"/>
      <c r="AE1733" s="26"/>
      <c r="AF1733" s="26"/>
      <c r="AG1733" s="26"/>
      <c r="AH1733" s="26"/>
      <c r="AI1733" s="26"/>
      <c r="AJ1733" s="26"/>
    </row>
    <row r="1734" spans="1:36" ht="14.5">
      <c r="A1734" s="67">
        <v>1783</v>
      </c>
      <c r="B1734" s="68"/>
      <c r="C1734" s="67"/>
      <c r="D1734" s="70"/>
      <c r="E1734" s="69"/>
      <c r="F1734" s="69"/>
      <c r="G1734" s="70"/>
      <c r="H1734" s="70"/>
      <c r="I1734" s="70"/>
      <c r="J1734" s="70"/>
      <c r="K1734" s="70"/>
      <c r="L1734" s="70"/>
      <c r="M1734" s="70"/>
      <c r="N1734" s="70"/>
      <c r="O1734" s="70"/>
      <c r="P1734" s="72"/>
      <c r="Q1734" s="73"/>
      <c r="R1734" s="72"/>
      <c r="S1734" s="73"/>
      <c r="T1734" s="73"/>
      <c r="U1734" s="74"/>
      <c r="V1734" s="26"/>
      <c r="W1734" s="26"/>
      <c r="X1734" s="26"/>
      <c r="Y1734" s="26"/>
      <c r="Z1734" s="26"/>
      <c r="AA1734" s="26"/>
      <c r="AB1734" s="26"/>
      <c r="AC1734" s="26"/>
      <c r="AD1734" s="26"/>
      <c r="AE1734" s="26"/>
      <c r="AF1734" s="26"/>
      <c r="AG1734" s="26"/>
      <c r="AH1734" s="26"/>
      <c r="AI1734" s="26"/>
      <c r="AJ1734" s="26"/>
    </row>
    <row r="1735" spans="1:36" ht="14.5">
      <c r="A1735" s="67">
        <v>1784</v>
      </c>
      <c r="B1735" s="68"/>
      <c r="C1735" s="67"/>
      <c r="D1735" s="70"/>
      <c r="E1735" s="69"/>
      <c r="F1735" s="69"/>
      <c r="G1735" s="70"/>
      <c r="H1735" s="70"/>
      <c r="I1735" s="70"/>
      <c r="J1735" s="70"/>
      <c r="K1735" s="70"/>
      <c r="L1735" s="70"/>
      <c r="M1735" s="70"/>
      <c r="N1735" s="70"/>
      <c r="O1735" s="70"/>
      <c r="P1735" s="72"/>
      <c r="Q1735" s="73"/>
      <c r="R1735" s="72"/>
      <c r="S1735" s="73"/>
      <c r="T1735" s="73"/>
      <c r="U1735" s="74"/>
      <c r="V1735" s="26"/>
      <c r="W1735" s="26"/>
      <c r="X1735" s="26"/>
      <c r="Y1735" s="26"/>
      <c r="Z1735" s="26"/>
      <c r="AA1735" s="26"/>
      <c r="AB1735" s="26"/>
      <c r="AC1735" s="26"/>
      <c r="AD1735" s="26"/>
      <c r="AE1735" s="26"/>
      <c r="AF1735" s="26"/>
      <c r="AG1735" s="26"/>
      <c r="AH1735" s="26"/>
      <c r="AI1735" s="26"/>
      <c r="AJ1735" s="26"/>
    </row>
    <row r="1736" spans="1:36" ht="14.5">
      <c r="A1736" s="67">
        <v>1785</v>
      </c>
      <c r="B1736" s="68"/>
      <c r="C1736" s="67"/>
      <c r="D1736" s="70"/>
      <c r="E1736" s="69"/>
      <c r="F1736" s="69"/>
      <c r="G1736" s="70"/>
      <c r="H1736" s="70"/>
      <c r="I1736" s="70"/>
      <c r="J1736" s="70"/>
      <c r="K1736" s="70"/>
      <c r="L1736" s="70"/>
      <c r="M1736" s="70"/>
      <c r="N1736" s="70"/>
      <c r="O1736" s="70"/>
      <c r="P1736" s="72"/>
      <c r="Q1736" s="73"/>
      <c r="R1736" s="72"/>
      <c r="S1736" s="73"/>
      <c r="T1736" s="73"/>
      <c r="U1736" s="74"/>
      <c r="V1736" s="26"/>
      <c r="W1736" s="26"/>
      <c r="X1736" s="26"/>
      <c r="Y1736" s="26"/>
      <c r="Z1736" s="26"/>
      <c r="AA1736" s="26"/>
      <c r="AB1736" s="26"/>
      <c r="AC1736" s="26"/>
      <c r="AD1736" s="26"/>
      <c r="AE1736" s="26"/>
      <c r="AF1736" s="26"/>
      <c r="AG1736" s="26"/>
      <c r="AH1736" s="26"/>
      <c r="AI1736" s="26"/>
      <c r="AJ1736" s="26"/>
    </row>
    <row r="1737" spans="1:36" ht="14.5">
      <c r="A1737" s="67">
        <v>1786</v>
      </c>
      <c r="B1737" s="68"/>
      <c r="C1737" s="67"/>
      <c r="D1737" s="70"/>
      <c r="E1737" s="69"/>
      <c r="F1737" s="69"/>
      <c r="G1737" s="70"/>
      <c r="H1737" s="70"/>
      <c r="I1737" s="70"/>
      <c r="J1737" s="70"/>
      <c r="K1737" s="70"/>
      <c r="L1737" s="70"/>
      <c r="M1737" s="70"/>
      <c r="N1737" s="70"/>
      <c r="O1737" s="70"/>
      <c r="P1737" s="72"/>
      <c r="Q1737" s="73"/>
      <c r="R1737" s="72"/>
      <c r="S1737" s="73"/>
      <c r="T1737" s="73"/>
      <c r="U1737" s="74"/>
      <c r="V1737" s="26"/>
      <c r="W1737" s="26"/>
      <c r="X1737" s="26"/>
      <c r="Y1737" s="26"/>
      <c r="Z1737" s="26"/>
      <c r="AA1737" s="26"/>
      <c r="AB1737" s="26"/>
      <c r="AC1737" s="26"/>
      <c r="AD1737" s="26"/>
      <c r="AE1737" s="26"/>
      <c r="AF1737" s="26"/>
      <c r="AG1737" s="26"/>
      <c r="AH1737" s="26"/>
      <c r="AI1737" s="26"/>
      <c r="AJ1737" s="26"/>
    </row>
    <row r="1738" spans="1:36" ht="14.5">
      <c r="A1738" s="67">
        <v>1787</v>
      </c>
      <c r="B1738" s="68"/>
      <c r="C1738" s="67"/>
      <c r="D1738" s="70"/>
      <c r="E1738" s="69"/>
      <c r="F1738" s="69"/>
      <c r="G1738" s="70"/>
      <c r="H1738" s="70"/>
      <c r="I1738" s="70"/>
      <c r="J1738" s="70"/>
      <c r="K1738" s="70"/>
      <c r="L1738" s="70"/>
      <c r="M1738" s="70"/>
      <c r="N1738" s="70"/>
      <c r="O1738" s="70"/>
      <c r="P1738" s="72"/>
      <c r="Q1738" s="73"/>
      <c r="R1738" s="72"/>
      <c r="S1738" s="73"/>
      <c r="T1738" s="73"/>
      <c r="U1738" s="74"/>
      <c r="V1738" s="26"/>
      <c r="W1738" s="26"/>
      <c r="X1738" s="26"/>
      <c r="Y1738" s="26"/>
      <c r="Z1738" s="26"/>
      <c r="AA1738" s="26"/>
      <c r="AB1738" s="26"/>
      <c r="AC1738" s="26"/>
      <c r="AD1738" s="26"/>
      <c r="AE1738" s="26"/>
      <c r="AF1738" s="26"/>
      <c r="AG1738" s="26"/>
      <c r="AH1738" s="26"/>
      <c r="AI1738" s="26"/>
      <c r="AJ1738" s="26"/>
    </row>
    <row r="1739" spans="1:36" ht="14.5">
      <c r="A1739" s="67">
        <v>1788</v>
      </c>
      <c r="B1739" s="68"/>
      <c r="C1739" s="67"/>
      <c r="D1739" s="70"/>
      <c r="E1739" s="69"/>
      <c r="F1739" s="69"/>
      <c r="G1739" s="70"/>
      <c r="H1739" s="70"/>
      <c r="I1739" s="70"/>
      <c r="J1739" s="70"/>
      <c r="K1739" s="70"/>
      <c r="L1739" s="70"/>
      <c r="M1739" s="70"/>
      <c r="N1739" s="70"/>
      <c r="O1739" s="70"/>
      <c r="P1739" s="72"/>
      <c r="Q1739" s="73"/>
      <c r="R1739" s="72"/>
      <c r="S1739" s="73"/>
      <c r="T1739" s="73"/>
      <c r="U1739" s="74"/>
      <c r="V1739" s="26"/>
      <c r="W1739" s="26"/>
      <c r="X1739" s="26"/>
      <c r="Y1739" s="26"/>
      <c r="Z1739" s="26"/>
      <c r="AA1739" s="26"/>
      <c r="AB1739" s="26"/>
      <c r="AC1739" s="26"/>
      <c r="AD1739" s="26"/>
      <c r="AE1739" s="26"/>
      <c r="AF1739" s="26"/>
      <c r="AG1739" s="26"/>
      <c r="AH1739" s="26"/>
      <c r="AI1739" s="26"/>
      <c r="AJ1739" s="26"/>
    </row>
    <row r="1740" spans="1:36" ht="14.5">
      <c r="A1740" s="67">
        <v>1789</v>
      </c>
      <c r="B1740" s="68"/>
      <c r="C1740" s="67"/>
      <c r="D1740" s="70"/>
      <c r="E1740" s="69"/>
      <c r="F1740" s="69"/>
      <c r="G1740" s="70"/>
      <c r="H1740" s="70"/>
      <c r="I1740" s="70"/>
      <c r="J1740" s="70"/>
      <c r="K1740" s="70"/>
      <c r="L1740" s="70"/>
      <c r="M1740" s="70"/>
      <c r="N1740" s="70"/>
      <c r="O1740" s="70"/>
      <c r="P1740" s="72"/>
      <c r="Q1740" s="73"/>
      <c r="R1740" s="72"/>
      <c r="S1740" s="73"/>
      <c r="T1740" s="73"/>
      <c r="U1740" s="74"/>
      <c r="V1740" s="26"/>
      <c r="W1740" s="26"/>
      <c r="X1740" s="26"/>
      <c r="Y1740" s="26"/>
      <c r="Z1740" s="26"/>
      <c r="AA1740" s="26"/>
      <c r="AB1740" s="26"/>
      <c r="AC1740" s="26"/>
      <c r="AD1740" s="26"/>
      <c r="AE1740" s="26"/>
      <c r="AF1740" s="26"/>
      <c r="AG1740" s="26"/>
      <c r="AH1740" s="26"/>
      <c r="AI1740" s="26"/>
      <c r="AJ1740" s="26"/>
    </row>
    <row r="1741" spans="1:36" ht="14.5">
      <c r="A1741" s="67">
        <v>1790</v>
      </c>
      <c r="B1741" s="68"/>
      <c r="C1741" s="67"/>
      <c r="D1741" s="70"/>
      <c r="E1741" s="69"/>
      <c r="F1741" s="69"/>
      <c r="G1741" s="70"/>
      <c r="H1741" s="70"/>
      <c r="I1741" s="70"/>
      <c r="J1741" s="70"/>
      <c r="K1741" s="70"/>
      <c r="L1741" s="70"/>
      <c r="M1741" s="70"/>
      <c r="N1741" s="70"/>
      <c r="O1741" s="70"/>
      <c r="P1741" s="72"/>
      <c r="Q1741" s="73"/>
      <c r="R1741" s="72"/>
      <c r="S1741" s="73"/>
      <c r="T1741" s="73"/>
      <c r="U1741" s="74"/>
      <c r="V1741" s="26"/>
      <c r="W1741" s="26"/>
      <c r="X1741" s="26"/>
      <c r="Y1741" s="26"/>
      <c r="Z1741" s="26"/>
      <c r="AA1741" s="26"/>
      <c r="AB1741" s="26"/>
      <c r="AC1741" s="26"/>
      <c r="AD1741" s="26"/>
      <c r="AE1741" s="26"/>
      <c r="AF1741" s="26"/>
      <c r="AG1741" s="26"/>
      <c r="AH1741" s="26"/>
      <c r="AI1741" s="26"/>
      <c r="AJ1741" s="26"/>
    </row>
    <row r="1742" spans="1:36" ht="14.5">
      <c r="A1742" s="67">
        <v>1791</v>
      </c>
      <c r="B1742" s="68"/>
      <c r="C1742" s="67"/>
      <c r="D1742" s="70"/>
      <c r="E1742" s="69"/>
      <c r="F1742" s="69"/>
      <c r="G1742" s="70"/>
      <c r="H1742" s="70"/>
      <c r="I1742" s="70"/>
      <c r="J1742" s="70"/>
      <c r="K1742" s="70"/>
      <c r="L1742" s="70"/>
      <c r="M1742" s="70"/>
      <c r="N1742" s="70"/>
      <c r="O1742" s="70"/>
      <c r="P1742" s="72"/>
      <c r="Q1742" s="73"/>
      <c r="R1742" s="72"/>
      <c r="S1742" s="73"/>
      <c r="T1742" s="73"/>
      <c r="U1742" s="74"/>
      <c r="V1742" s="26"/>
      <c r="W1742" s="26"/>
      <c r="X1742" s="26"/>
      <c r="Y1742" s="26"/>
      <c r="Z1742" s="26"/>
      <c r="AA1742" s="26"/>
      <c r="AB1742" s="26"/>
      <c r="AC1742" s="26"/>
      <c r="AD1742" s="26"/>
      <c r="AE1742" s="26"/>
      <c r="AF1742" s="26"/>
      <c r="AG1742" s="26"/>
      <c r="AH1742" s="26"/>
      <c r="AI1742" s="26"/>
      <c r="AJ1742" s="26"/>
    </row>
    <row r="1743" spans="1:36" ht="14.5">
      <c r="A1743" s="67">
        <v>1792</v>
      </c>
      <c r="B1743" s="68"/>
      <c r="C1743" s="67"/>
      <c r="D1743" s="70"/>
      <c r="E1743" s="69"/>
      <c r="F1743" s="69"/>
      <c r="G1743" s="70"/>
      <c r="H1743" s="70"/>
      <c r="I1743" s="70"/>
      <c r="J1743" s="70"/>
      <c r="K1743" s="70"/>
      <c r="L1743" s="70"/>
      <c r="M1743" s="70"/>
      <c r="N1743" s="70"/>
      <c r="O1743" s="70"/>
      <c r="P1743" s="72"/>
      <c r="Q1743" s="73"/>
      <c r="R1743" s="72"/>
      <c r="S1743" s="73"/>
      <c r="T1743" s="73"/>
      <c r="U1743" s="74"/>
      <c r="V1743" s="26"/>
      <c r="W1743" s="26"/>
      <c r="X1743" s="26"/>
      <c r="Y1743" s="26"/>
      <c r="Z1743" s="26"/>
      <c r="AA1743" s="26"/>
      <c r="AB1743" s="26"/>
      <c r="AC1743" s="26"/>
      <c r="AD1743" s="26"/>
      <c r="AE1743" s="26"/>
      <c r="AF1743" s="26"/>
      <c r="AG1743" s="26"/>
      <c r="AH1743" s="26"/>
      <c r="AI1743" s="26"/>
      <c r="AJ1743" s="26"/>
    </row>
    <row r="1744" spans="1:36" ht="14.5">
      <c r="A1744" s="67">
        <v>1793</v>
      </c>
      <c r="B1744" s="68"/>
      <c r="C1744" s="67"/>
      <c r="D1744" s="70"/>
      <c r="E1744" s="69"/>
      <c r="F1744" s="69"/>
      <c r="G1744" s="70"/>
      <c r="H1744" s="70"/>
      <c r="I1744" s="70"/>
      <c r="J1744" s="70"/>
      <c r="K1744" s="70"/>
      <c r="L1744" s="70"/>
      <c r="M1744" s="70"/>
      <c r="N1744" s="70"/>
      <c r="O1744" s="70"/>
      <c r="P1744" s="72"/>
      <c r="Q1744" s="73"/>
      <c r="R1744" s="72"/>
      <c r="S1744" s="73"/>
      <c r="T1744" s="73"/>
      <c r="U1744" s="74"/>
      <c r="V1744" s="26"/>
      <c r="W1744" s="26"/>
      <c r="X1744" s="26"/>
      <c r="Y1744" s="26"/>
      <c r="Z1744" s="26"/>
      <c r="AA1744" s="26"/>
      <c r="AB1744" s="26"/>
      <c r="AC1744" s="26"/>
      <c r="AD1744" s="26"/>
      <c r="AE1744" s="26"/>
      <c r="AF1744" s="26"/>
      <c r="AG1744" s="26"/>
      <c r="AH1744" s="26"/>
      <c r="AI1744" s="26"/>
      <c r="AJ1744" s="26"/>
    </row>
    <row r="1745" spans="1:36" ht="14.5">
      <c r="A1745" s="67">
        <v>1794</v>
      </c>
      <c r="B1745" s="68"/>
      <c r="C1745" s="67"/>
      <c r="D1745" s="70"/>
      <c r="E1745" s="69"/>
      <c r="F1745" s="69"/>
      <c r="G1745" s="70"/>
      <c r="H1745" s="70"/>
      <c r="I1745" s="70"/>
      <c r="J1745" s="70"/>
      <c r="K1745" s="70"/>
      <c r="L1745" s="70"/>
      <c r="M1745" s="70"/>
      <c r="N1745" s="70"/>
      <c r="O1745" s="70"/>
      <c r="P1745" s="72"/>
      <c r="Q1745" s="73"/>
      <c r="R1745" s="72"/>
      <c r="S1745" s="73"/>
      <c r="T1745" s="73"/>
      <c r="U1745" s="74"/>
      <c r="V1745" s="26"/>
      <c r="W1745" s="26"/>
      <c r="X1745" s="26"/>
      <c r="Y1745" s="26"/>
      <c r="Z1745" s="26"/>
      <c r="AA1745" s="26"/>
      <c r="AB1745" s="26"/>
      <c r="AC1745" s="26"/>
      <c r="AD1745" s="26"/>
      <c r="AE1745" s="26"/>
      <c r="AF1745" s="26"/>
      <c r="AG1745" s="26"/>
      <c r="AH1745" s="26"/>
      <c r="AI1745" s="26"/>
      <c r="AJ1745" s="26"/>
    </row>
    <row r="1746" spans="1:36" ht="14.5">
      <c r="A1746" s="67">
        <v>1795</v>
      </c>
      <c r="B1746" s="68"/>
      <c r="C1746" s="67"/>
      <c r="D1746" s="70"/>
      <c r="E1746" s="69"/>
      <c r="F1746" s="69"/>
      <c r="G1746" s="70"/>
      <c r="H1746" s="70"/>
      <c r="I1746" s="70"/>
      <c r="J1746" s="70"/>
      <c r="K1746" s="70"/>
      <c r="L1746" s="70"/>
      <c r="M1746" s="70"/>
      <c r="N1746" s="70"/>
      <c r="O1746" s="70"/>
      <c r="P1746" s="72"/>
      <c r="Q1746" s="73"/>
      <c r="R1746" s="72"/>
      <c r="S1746" s="73"/>
      <c r="T1746" s="73"/>
      <c r="U1746" s="74"/>
      <c r="V1746" s="26"/>
      <c r="W1746" s="26"/>
      <c r="X1746" s="26"/>
      <c r="Y1746" s="26"/>
      <c r="Z1746" s="26"/>
      <c r="AA1746" s="26"/>
      <c r="AB1746" s="26"/>
      <c r="AC1746" s="26"/>
      <c r="AD1746" s="26"/>
      <c r="AE1746" s="26"/>
      <c r="AF1746" s="26"/>
      <c r="AG1746" s="26"/>
      <c r="AH1746" s="26"/>
      <c r="AI1746" s="26"/>
      <c r="AJ1746" s="26"/>
    </row>
    <row r="1747" spans="1:36" ht="14.5">
      <c r="A1747" s="67">
        <v>1796</v>
      </c>
      <c r="B1747" s="68"/>
      <c r="C1747" s="67"/>
      <c r="D1747" s="70"/>
      <c r="E1747" s="69"/>
      <c r="F1747" s="69"/>
      <c r="G1747" s="70"/>
      <c r="H1747" s="70"/>
      <c r="I1747" s="70"/>
      <c r="J1747" s="70"/>
      <c r="K1747" s="70"/>
      <c r="L1747" s="70"/>
      <c r="M1747" s="70"/>
      <c r="N1747" s="70"/>
      <c r="O1747" s="70"/>
      <c r="P1747" s="72"/>
      <c r="Q1747" s="73"/>
      <c r="R1747" s="72"/>
      <c r="S1747" s="73"/>
      <c r="T1747" s="73"/>
      <c r="U1747" s="74"/>
      <c r="V1747" s="26"/>
      <c r="W1747" s="26"/>
      <c r="X1747" s="26"/>
      <c r="Y1747" s="26"/>
      <c r="Z1747" s="26"/>
      <c r="AA1747" s="26"/>
      <c r="AB1747" s="26"/>
      <c r="AC1747" s="26"/>
      <c r="AD1747" s="26"/>
      <c r="AE1747" s="26"/>
      <c r="AF1747" s="26"/>
      <c r="AG1747" s="26"/>
      <c r="AH1747" s="26"/>
      <c r="AI1747" s="26"/>
      <c r="AJ1747" s="26"/>
    </row>
    <row r="1748" spans="1:36" ht="14.5">
      <c r="A1748" s="67">
        <v>1797</v>
      </c>
      <c r="B1748" s="68"/>
      <c r="C1748" s="67"/>
      <c r="D1748" s="70"/>
      <c r="E1748" s="69"/>
      <c r="F1748" s="69"/>
      <c r="G1748" s="70"/>
      <c r="H1748" s="70"/>
      <c r="I1748" s="70"/>
      <c r="J1748" s="70"/>
      <c r="K1748" s="70"/>
      <c r="L1748" s="70"/>
      <c r="M1748" s="70"/>
      <c r="N1748" s="70"/>
      <c r="O1748" s="70"/>
      <c r="P1748" s="72"/>
      <c r="Q1748" s="73"/>
      <c r="R1748" s="72"/>
      <c r="S1748" s="73"/>
      <c r="T1748" s="73"/>
      <c r="U1748" s="74"/>
      <c r="V1748" s="26"/>
      <c r="W1748" s="26"/>
      <c r="X1748" s="26"/>
      <c r="Y1748" s="26"/>
      <c r="Z1748" s="26"/>
      <c r="AA1748" s="26"/>
      <c r="AB1748" s="26"/>
      <c r="AC1748" s="26"/>
      <c r="AD1748" s="26"/>
      <c r="AE1748" s="26"/>
      <c r="AF1748" s="26"/>
      <c r="AG1748" s="26"/>
      <c r="AH1748" s="26"/>
      <c r="AI1748" s="26"/>
      <c r="AJ1748" s="26"/>
    </row>
    <row r="1749" spans="1:36" ht="14.5">
      <c r="A1749" s="67">
        <v>1798</v>
      </c>
      <c r="B1749" s="68"/>
      <c r="C1749" s="67"/>
      <c r="D1749" s="70"/>
      <c r="E1749" s="69"/>
      <c r="F1749" s="69"/>
      <c r="G1749" s="70"/>
      <c r="H1749" s="70"/>
      <c r="I1749" s="70"/>
      <c r="J1749" s="70"/>
      <c r="K1749" s="70"/>
      <c r="L1749" s="70"/>
      <c r="M1749" s="70"/>
      <c r="N1749" s="70"/>
      <c r="O1749" s="70"/>
      <c r="P1749" s="72"/>
      <c r="Q1749" s="73"/>
      <c r="R1749" s="72"/>
      <c r="S1749" s="73"/>
      <c r="T1749" s="73"/>
      <c r="U1749" s="74"/>
      <c r="V1749" s="26"/>
      <c r="W1749" s="26"/>
      <c r="X1749" s="26"/>
      <c r="Y1749" s="26"/>
      <c r="Z1749" s="26"/>
      <c r="AA1749" s="26"/>
      <c r="AB1749" s="26"/>
      <c r="AC1749" s="26"/>
      <c r="AD1749" s="26"/>
      <c r="AE1749" s="26"/>
      <c r="AF1749" s="26"/>
      <c r="AG1749" s="26"/>
      <c r="AH1749" s="26"/>
      <c r="AI1749" s="26"/>
      <c r="AJ1749" s="26"/>
    </row>
    <row r="1750" spans="1:36" ht="14.5">
      <c r="A1750" s="67">
        <v>1799</v>
      </c>
      <c r="B1750" s="68"/>
      <c r="C1750" s="67"/>
      <c r="D1750" s="70"/>
      <c r="E1750" s="69"/>
      <c r="F1750" s="69"/>
      <c r="G1750" s="70"/>
      <c r="H1750" s="70"/>
      <c r="I1750" s="70"/>
      <c r="J1750" s="70"/>
      <c r="K1750" s="70"/>
      <c r="L1750" s="70"/>
      <c r="M1750" s="70"/>
      <c r="N1750" s="70"/>
      <c r="O1750" s="70"/>
      <c r="P1750" s="72"/>
      <c r="Q1750" s="73"/>
      <c r="R1750" s="72"/>
      <c r="S1750" s="73"/>
      <c r="T1750" s="73"/>
      <c r="U1750" s="74"/>
      <c r="V1750" s="26"/>
      <c r="W1750" s="26"/>
      <c r="X1750" s="26"/>
      <c r="Y1750" s="26"/>
      <c r="Z1750" s="26"/>
      <c r="AA1750" s="26"/>
      <c r="AB1750" s="26"/>
      <c r="AC1750" s="26"/>
      <c r="AD1750" s="26"/>
      <c r="AE1750" s="26"/>
      <c r="AF1750" s="26"/>
      <c r="AG1750" s="26"/>
      <c r="AH1750" s="26"/>
      <c r="AI1750" s="26"/>
      <c r="AJ1750" s="26"/>
    </row>
    <row r="1751" spans="1:36" ht="14.5">
      <c r="A1751" s="67">
        <v>1800</v>
      </c>
      <c r="B1751" s="68"/>
      <c r="C1751" s="67"/>
      <c r="D1751" s="70"/>
      <c r="E1751" s="69"/>
      <c r="F1751" s="69"/>
      <c r="G1751" s="70"/>
      <c r="H1751" s="70"/>
      <c r="I1751" s="70"/>
      <c r="J1751" s="70"/>
      <c r="K1751" s="70"/>
      <c r="L1751" s="70"/>
      <c r="M1751" s="70"/>
      <c r="N1751" s="70"/>
      <c r="O1751" s="70"/>
      <c r="P1751" s="72"/>
      <c r="Q1751" s="73"/>
      <c r="R1751" s="72"/>
      <c r="S1751" s="73"/>
      <c r="T1751" s="73"/>
      <c r="U1751" s="74"/>
      <c r="V1751" s="26"/>
      <c r="W1751" s="26"/>
      <c r="X1751" s="26"/>
      <c r="Y1751" s="26"/>
      <c r="Z1751" s="26"/>
      <c r="AA1751" s="26"/>
      <c r="AB1751" s="26"/>
      <c r="AC1751" s="26"/>
      <c r="AD1751" s="26"/>
      <c r="AE1751" s="26"/>
      <c r="AF1751" s="26"/>
      <c r="AG1751" s="26"/>
      <c r="AH1751" s="26"/>
      <c r="AI1751" s="26"/>
      <c r="AJ1751" s="26"/>
    </row>
    <row r="1752" spans="1:36" ht="14.5">
      <c r="A1752" s="67">
        <v>1801</v>
      </c>
      <c r="B1752" s="68"/>
      <c r="C1752" s="67"/>
      <c r="D1752" s="70"/>
      <c r="E1752" s="69"/>
      <c r="F1752" s="69"/>
      <c r="G1752" s="70"/>
      <c r="H1752" s="70"/>
      <c r="I1752" s="70"/>
      <c r="J1752" s="70"/>
      <c r="K1752" s="70"/>
      <c r="L1752" s="70"/>
      <c r="M1752" s="70"/>
      <c r="N1752" s="70"/>
      <c r="O1752" s="70"/>
      <c r="P1752" s="72"/>
      <c r="Q1752" s="73"/>
      <c r="R1752" s="72"/>
      <c r="S1752" s="73"/>
      <c r="T1752" s="73"/>
      <c r="U1752" s="74"/>
      <c r="V1752" s="26"/>
      <c r="W1752" s="26"/>
      <c r="X1752" s="26"/>
      <c r="Y1752" s="26"/>
      <c r="Z1752" s="26"/>
      <c r="AA1752" s="26"/>
      <c r="AB1752" s="26"/>
      <c r="AC1752" s="26"/>
      <c r="AD1752" s="26"/>
      <c r="AE1752" s="26"/>
      <c r="AF1752" s="26"/>
      <c r="AG1752" s="26"/>
      <c r="AH1752" s="26"/>
      <c r="AI1752" s="26"/>
      <c r="AJ1752" s="26"/>
    </row>
    <row r="1753" spans="1:36" ht="14.5">
      <c r="A1753" s="67">
        <v>1802</v>
      </c>
      <c r="B1753" s="68"/>
      <c r="C1753" s="67"/>
      <c r="D1753" s="70"/>
      <c r="E1753" s="69"/>
      <c r="F1753" s="69"/>
      <c r="G1753" s="70"/>
      <c r="H1753" s="70"/>
      <c r="I1753" s="70"/>
      <c r="J1753" s="70"/>
      <c r="K1753" s="70"/>
      <c r="L1753" s="70"/>
      <c r="M1753" s="70"/>
      <c r="N1753" s="70"/>
      <c r="O1753" s="70"/>
      <c r="P1753" s="72"/>
      <c r="Q1753" s="73"/>
      <c r="R1753" s="72"/>
      <c r="S1753" s="73"/>
      <c r="T1753" s="73"/>
      <c r="U1753" s="74"/>
      <c r="V1753" s="26"/>
      <c r="W1753" s="26"/>
      <c r="X1753" s="26"/>
      <c r="Y1753" s="26"/>
      <c r="Z1753" s="26"/>
      <c r="AA1753" s="26"/>
      <c r="AB1753" s="26"/>
      <c r="AC1753" s="26"/>
      <c r="AD1753" s="26"/>
      <c r="AE1753" s="26"/>
      <c r="AF1753" s="26"/>
      <c r="AG1753" s="26"/>
      <c r="AH1753" s="26"/>
      <c r="AI1753" s="26"/>
      <c r="AJ1753" s="26"/>
    </row>
    <row r="1754" spans="1:36" ht="14.5">
      <c r="A1754" s="67">
        <v>1803</v>
      </c>
      <c r="B1754" s="68"/>
      <c r="C1754" s="67"/>
      <c r="D1754" s="70"/>
      <c r="E1754" s="69"/>
      <c r="F1754" s="69"/>
      <c r="G1754" s="70"/>
      <c r="H1754" s="70"/>
      <c r="I1754" s="70"/>
      <c r="J1754" s="70"/>
      <c r="K1754" s="70"/>
      <c r="L1754" s="70"/>
      <c r="M1754" s="70"/>
      <c r="N1754" s="70"/>
      <c r="O1754" s="70"/>
      <c r="P1754" s="72"/>
      <c r="Q1754" s="73"/>
      <c r="R1754" s="72"/>
      <c r="S1754" s="73"/>
      <c r="T1754" s="73"/>
      <c r="U1754" s="74"/>
      <c r="V1754" s="26"/>
      <c r="W1754" s="26"/>
      <c r="X1754" s="26"/>
      <c r="Y1754" s="26"/>
      <c r="Z1754" s="26"/>
      <c r="AA1754" s="26"/>
      <c r="AB1754" s="26"/>
      <c r="AC1754" s="26"/>
      <c r="AD1754" s="26"/>
      <c r="AE1754" s="26"/>
      <c r="AF1754" s="26"/>
      <c r="AG1754" s="26"/>
      <c r="AH1754" s="26"/>
      <c r="AI1754" s="26"/>
      <c r="AJ1754" s="26"/>
    </row>
    <row r="1755" spans="1:36" ht="14.5">
      <c r="A1755" s="67">
        <v>1804</v>
      </c>
      <c r="B1755" s="68"/>
      <c r="C1755" s="67"/>
      <c r="D1755" s="70"/>
      <c r="E1755" s="69"/>
      <c r="F1755" s="69"/>
      <c r="G1755" s="70"/>
      <c r="H1755" s="70"/>
      <c r="I1755" s="70"/>
      <c r="J1755" s="70"/>
      <c r="K1755" s="70"/>
      <c r="L1755" s="70"/>
      <c r="M1755" s="70"/>
      <c r="N1755" s="70"/>
      <c r="O1755" s="70"/>
      <c r="P1755" s="72"/>
      <c r="Q1755" s="73"/>
      <c r="R1755" s="72"/>
      <c r="S1755" s="73"/>
      <c r="T1755" s="73"/>
      <c r="U1755" s="74"/>
      <c r="V1755" s="26"/>
      <c r="W1755" s="26"/>
      <c r="X1755" s="26"/>
      <c r="Y1755" s="26"/>
      <c r="Z1755" s="26"/>
      <c r="AA1755" s="26"/>
      <c r="AB1755" s="26"/>
      <c r="AC1755" s="26"/>
      <c r="AD1755" s="26"/>
      <c r="AE1755" s="26"/>
      <c r="AF1755" s="26"/>
      <c r="AG1755" s="26"/>
      <c r="AH1755" s="26"/>
      <c r="AI1755" s="26"/>
      <c r="AJ1755" s="26"/>
    </row>
    <row r="1756" spans="1:36" ht="14.5">
      <c r="A1756" s="67">
        <v>1805</v>
      </c>
      <c r="B1756" s="68"/>
      <c r="C1756" s="67"/>
      <c r="D1756" s="70"/>
      <c r="E1756" s="69"/>
      <c r="F1756" s="69"/>
      <c r="G1756" s="70"/>
      <c r="H1756" s="70"/>
      <c r="I1756" s="70"/>
      <c r="J1756" s="70"/>
      <c r="K1756" s="70"/>
      <c r="L1756" s="70"/>
      <c r="M1756" s="70"/>
      <c r="N1756" s="70"/>
      <c r="O1756" s="70"/>
      <c r="P1756" s="72"/>
      <c r="Q1756" s="73"/>
      <c r="R1756" s="72"/>
      <c r="S1756" s="73"/>
      <c r="T1756" s="73"/>
      <c r="U1756" s="74"/>
      <c r="V1756" s="26"/>
      <c r="W1756" s="26"/>
      <c r="X1756" s="26"/>
      <c r="Y1756" s="26"/>
      <c r="Z1756" s="26"/>
      <c r="AA1756" s="26"/>
      <c r="AB1756" s="26"/>
      <c r="AC1756" s="26"/>
      <c r="AD1756" s="26"/>
      <c r="AE1756" s="26"/>
      <c r="AF1756" s="26"/>
      <c r="AG1756" s="26"/>
      <c r="AH1756" s="26"/>
      <c r="AI1756" s="26"/>
      <c r="AJ1756" s="26"/>
    </row>
    <row r="1757" spans="1:36" ht="14.5">
      <c r="A1757" s="67">
        <v>1806</v>
      </c>
      <c r="B1757" s="68"/>
      <c r="C1757" s="67"/>
      <c r="D1757" s="70"/>
      <c r="E1757" s="69"/>
      <c r="F1757" s="69"/>
      <c r="G1757" s="70"/>
      <c r="H1757" s="70"/>
      <c r="I1757" s="70"/>
      <c r="J1757" s="70"/>
      <c r="K1757" s="70"/>
      <c r="L1757" s="70"/>
      <c r="M1757" s="70"/>
      <c r="N1757" s="70"/>
      <c r="O1757" s="70"/>
      <c r="P1757" s="72"/>
      <c r="Q1757" s="73"/>
      <c r="R1757" s="72"/>
      <c r="S1757" s="73"/>
      <c r="T1757" s="73"/>
      <c r="U1757" s="74"/>
      <c r="V1757" s="26"/>
      <c r="W1757" s="26"/>
      <c r="X1757" s="26"/>
      <c r="Y1757" s="26"/>
      <c r="Z1757" s="26"/>
      <c r="AA1757" s="26"/>
      <c r="AB1757" s="26"/>
      <c r="AC1757" s="26"/>
      <c r="AD1757" s="26"/>
      <c r="AE1757" s="26"/>
      <c r="AF1757" s="26"/>
      <c r="AG1757" s="26"/>
      <c r="AH1757" s="26"/>
      <c r="AI1757" s="26"/>
      <c r="AJ1757" s="26"/>
    </row>
    <row r="1758" spans="1:36" ht="14.5">
      <c r="A1758" s="67">
        <v>1807</v>
      </c>
      <c r="B1758" s="68"/>
      <c r="C1758" s="67"/>
      <c r="D1758" s="70"/>
      <c r="E1758" s="69"/>
      <c r="F1758" s="69"/>
      <c r="G1758" s="70"/>
      <c r="H1758" s="70"/>
      <c r="I1758" s="70"/>
      <c r="J1758" s="70"/>
      <c r="K1758" s="70"/>
      <c r="L1758" s="70"/>
      <c r="M1758" s="70"/>
      <c r="N1758" s="70"/>
      <c r="O1758" s="70"/>
      <c r="P1758" s="72"/>
      <c r="Q1758" s="73"/>
      <c r="R1758" s="72"/>
      <c r="S1758" s="73"/>
      <c r="T1758" s="73"/>
      <c r="U1758" s="74"/>
      <c r="V1758" s="26"/>
      <c r="W1758" s="26"/>
      <c r="X1758" s="26"/>
      <c r="Y1758" s="26"/>
      <c r="Z1758" s="26"/>
      <c r="AA1758" s="26"/>
      <c r="AB1758" s="26"/>
      <c r="AC1758" s="26"/>
      <c r="AD1758" s="26"/>
      <c r="AE1758" s="26"/>
      <c r="AF1758" s="26"/>
      <c r="AG1758" s="26"/>
      <c r="AH1758" s="26"/>
      <c r="AI1758" s="26"/>
      <c r="AJ1758" s="26"/>
    </row>
    <row r="1759" spans="1:36" ht="14.5">
      <c r="A1759" s="67">
        <v>1808</v>
      </c>
      <c r="B1759" s="68"/>
      <c r="C1759" s="67"/>
      <c r="D1759" s="70"/>
      <c r="E1759" s="69"/>
      <c r="F1759" s="69"/>
      <c r="G1759" s="70"/>
      <c r="H1759" s="70"/>
      <c r="I1759" s="70"/>
      <c r="J1759" s="70"/>
      <c r="K1759" s="70"/>
      <c r="L1759" s="70"/>
      <c r="M1759" s="70"/>
      <c r="N1759" s="70"/>
      <c r="O1759" s="70"/>
      <c r="P1759" s="72"/>
      <c r="Q1759" s="73"/>
      <c r="R1759" s="72"/>
      <c r="S1759" s="73"/>
      <c r="T1759" s="73"/>
      <c r="U1759" s="74"/>
      <c r="V1759" s="26"/>
      <c r="W1759" s="26"/>
      <c r="X1759" s="26"/>
      <c r="Y1759" s="26"/>
      <c r="Z1759" s="26"/>
      <c r="AA1759" s="26"/>
      <c r="AB1759" s="26"/>
      <c r="AC1759" s="26"/>
      <c r="AD1759" s="26"/>
      <c r="AE1759" s="26"/>
      <c r="AF1759" s="26"/>
      <c r="AG1759" s="26"/>
      <c r="AH1759" s="26"/>
      <c r="AI1759" s="26"/>
      <c r="AJ1759" s="26"/>
    </row>
    <row r="1760" spans="1:36" ht="14.5">
      <c r="A1760" s="67">
        <v>1809</v>
      </c>
      <c r="B1760" s="68"/>
      <c r="C1760" s="67"/>
      <c r="D1760" s="70"/>
      <c r="E1760" s="69"/>
      <c r="F1760" s="69"/>
      <c r="G1760" s="70"/>
      <c r="H1760" s="70"/>
      <c r="I1760" s="70"/>
      <c r="J1760" s="70"/>
      <c r="K1760" s="70"/>
      <c r="L1760" s="70"/>
      <c r="M1760" s="70"/>
      <c r="N1760" s="70"/>
      <c r="O1760" s="70"/>
      <c r="P1760" s="72"/>
      <c r="Q1760" s="73"/>
      <c r="R1760" s="72"/>
      <c r="S1760" s="73"/>
      <c r="T1760" s="73"/>
      <c r="U1760" s="74"/>
      <c r="V1760" s="26"/>
      <c r="W1760" s="26"/>
      <c r="X1760" s="26"/>
      <c r="Y1760" s="26"/>
      <c r="Z1760" s="26"/>
      <c r="AA1760" s="26"/>
      <c r="AB1760" s="26"/>
      <c r="AC1760" s="26"/>
      <c r="AD1760" s="26"/>
      <c r="AE1760" s="26"/>
      <c r="AF1760" s="26"/>
      <c r="AG1760" s="26"/>
      <c r="AH1760" s="26"/>
      <c r="AI1760" s="26"/>
      <c r="AJ1760" s="26"/>
    </row>
    <row r="1761" spans="1:36" ht="14.5">
      <c r="A1761" s="67">
        <v>1810</v>
      </c>
      <c r="B1761" s="68"/>
      <c r="C1761" s="67"/>
      <c r="D1761" s="70"/>
      <c r="E1761" s="69"/>
      <c r="F1761" s="69"/>
      <c r="G1761" s="70"/>
      <c r="H1761" s="70"/>
      <c r="I1761" s="70"/>
      <c r="J1761" s="70"/>
      <c r="K1761" s="70"/>
      <c r="L1761" s="70"/>
      <c r="M1761" s="70"/>
      <c r="N1761" s="70"/>
      <c r="O1761" s="70"/>
      <c r="P1761" s="72"/>
      <c r="Q1761" s="73"/>
      <c r="R1761" s="72"/>
      <c r="S1761" s="73"/>
      <c r="T1761" s="73"/>
      <c r="U1761" s="74"/>
      <c r="V1761" s="26"/>
      <c r="W1761" s="26"/>
      <c r="X1761" s="26"/>
      <c r="Y1761" s="26"/>
      <c r="Z1761" s="26"/>
      <c r="AA1761" s="26"/>
      <c r="AB1761" s="26"/>
      <c r="AC1761" s="26"/>
      <c r="AD1761" s="26"/>
      <c r="AE1761" s="26"/>
      <c r="AF1761" s="26"/>
      <c r="AG1761" s="26"/>
      <c r="AH1761" s="26"/>
      <c r="AI1761" s="26"/>
      <c r="AJ1761" s="26"/>
    </row>
    <row r="1762" spans="1:36" ht="14.5">
      <c r="A1762" s="67">
        <v>1811</v>
      </c>
      <c r="B1762" s="68"/>
      <c r="C1762" s="67"/>
      <c r="D1762" s="70"/>
      <c r="E1762" s="69"/>
      <c r="F1762" s="69"/>
      <c r="G1762" s="70"/>
      <c r="H1762" s="70"/>
      <c r="I1762" s="70"/>
      <c r="J1762" s="70"/>
      <c r="K1762" s="70"/>
      <c r="L1762" s="70"/>
      <c r="M1762" s="70"/>
      <c r="N1762" s="70"/>
      <c r="O1762" s="70"/>
      <c r="P1762" s="72"/>
      <c r="Q1762" s="73"/>
      <c r="R1762" s="72"/>
      <c r="S1762" s="73"/>
      <c r="T1762" s="73"/>
      <c r="U1762" s="74"/>
      <c r="V1762" s="26"/>
      <c r="W1762" s="26"/>
      <c r="X1762" s="26"/>
      <c r="Y1762" s="26"/>
      <c r="Z1762" s="26"/>
      <c r="AA1762" s="26"/>
      <c r="AB1762" s="26"/>
      <c r="AC1762" s="26"/>
      <c r="AD1762" s="26"/>
      <c r="AE1762" s="26"/>
      <c r="AF1762" s="26"/>
      <c r="AG1762" s="26"/>
      <c r="AH1762" s="26"/>
      <c r="AI1762" s="26"/>
      <c r="AJ1762" s="26"/>
    </row>
    <row r="1763" spans="1:36" ht="14.5">
      <c r="A1763" s="67">
        <v>1812</v>
      </c>
      <c r="B1763" s="68"/>
      <c r="C1763" s="67"/>
      <c r="D1763" s="70"/>
      <c r="E1763" s="69"/>
      <c r="F1763" s="69"/>
      <c r="G1763" s="70"/>
      <c r="H1763" s="70"/>
      <c r="I1763" s="70"/>
      <c r="J1763" s="70"/>
      <c r="K1763" s="70"/>
      <c r="L1763" s="70"/>
      <c r="M1763" s="70"/>
      <c r="N1763" s="70"/>
      <c r="O1763" s="70"/>
      <c r="P1763" s="72"/>
      <c r="Q1763" s="73"/>
      <c r="R1763" s="72"/>
      <c r="S1763" s="73"/>
      <c r="T1763" s="73"/>
      <c r="U1763" s="74"/>
      <c r="V1763" s="26"/>
      <c r="W1763" s="26"/>
      <c r="X1763" s="26"/>
      <c r="Y1763" s="26"/>
      <c r="Z1763" s="26"/>
      <c r="AA1763" s="26"/>
      <c r="AB1763" s="26"/>
      <c r="AC1763" s="26"/>
      <c r="AD1763" s="26"/>
      <c r="AE1763" s="26"/>
      <c r="AF1763" s="26"/>
      <c r="AG1763" s="26"/>
      <c r="AH1763" s="26"/>
      <c r="AI1763" s="26"/>
      <c r="AJ1763" s="26"/>
    </row>
    <row r="1764" spans="1:36" ht="14.5">
      <c r="A1764" s="67">
        <v>1813</v>
      </c>
      <c r="B1764" s="68"/>
      <c r="C1764" s="67"/>
      <c r="D1764" s="70"/>
      <c r="E1764" s="69"/>
      <c r="F1764" s="69"/>
      <c r="G1764" s="70"/>
      <c r="H1764" s="70"/>
      <c r="I1764" s="70"/>
      <c r="J1764" s="70"/>
      <c r="K1764" s="70"/>
      <c r="L1764" s="70"/>
      <c r="M1764" s="70"/>
      <c r="N1764" s="70"/>
      <c r="O1764" s="70"/>
      <c r="P1764" s="72"/>
      <c r="Q1764" s="73"/>
      <c r="R1764" s="72"/>
      <c r="S1764" s="73"/>
      <c r="T1764" s="73"/>
      <c r="U1764" s="74"/>
      <c r="V1764" s="26"/>
      <c r="W1764" s="26"/>
      <c r="X1764" s="26"/>
      <c r="Y1764" s="26"/>
      <c r="Z1764" s="26"/>
      <c r="AA1764" s="26"/>
      <c r="AB1764" s="26"/>
      <c r="AC1764" s="26"/>
      <c r="AD1764" s="26"/>
      <c r="AE1764" s="26"/>
      <c r="AF1764" s="26"/>
      <c r="AG1764" s="26"/>
      <c r="AH1764" s="26"/>
      <c r="AI1764" s="26"/>
      <c r="AJ1764" s="26"/>
    </row>
    <row r="1765" spans="1:36" ht="14.5">
      <c r="A1765" s="67">
        <v>1814</v>
      </c>
      <c r="B1765" s="68"/>
      <c r="C1765" s="67"/>
      <c r="D1765" s="70"/>
      <c r="E1765" s="69"/>
      <c r="F1765" s="69"/>
      <c r="G1765" s="70"/>
      <c r="H1765" s="70"/>
      <c r="I1765" s="70"/>
      <c r="J1765" s="70"/>
      <c r="K1765" s="70"/>
      <c r="L1765" s="70"/>
      <c r="M1765" s="70"/>
      <c r="N1765" s="70"/>
      <c r="O1765" s="70"/>
      <c r="P1765" s="72"/>
      <c r="Q1765" s="73"/>
      <c r="R1765" s="72"/>
      <c r="S1765" s="73"/>
      <c r="T1765" s="73"/>
      <c r="U1765" s="74"/>
      <c r="V1765" s="26"/>
      <c r="W1765" s="26"/>
      <c r="X1765" s="26"/>
      <c r="Y1765" s="26"/>
      <c r="Z1765" s="26"/>
      <c r="AA1765" s="26"/>
      <c r="AB1765" s="26"/>
      <c r="AC1765" s="26"/>
      <c r="AD1765" s="26"/>
      <c r="AE1765" s="26"/>
      <c r="AF1765" s="26"/>
      <c r="AG1765" s="26"/>
      <c r="AH1765" s="26"/>
      <c r="AI1765" s="26"/>
      <c r="AJ1765" s="26"/>
    </row>
    <row r="1766" spans="1:36" ht="14.5">
      <c r="A1766" s="67">
        <v>1815</v>
      </c>
      <c r="B1766" s="68"/>
      <c r="C1766" s="67"/>
      <c r="D1766" s="70"/>
      <c r="E1766" s="69"/>
      <c r="F1766" s="69"/>
      <c r="G1766" s="70"/>
      <c r="H1766" s="70"/>
      <c r="I1766" s="70"/>
      <c r="J1766" s="70"/>
      <c r="K1766" s="70"/>
      <c r="L1766" s="70"/>
      <c r="M1766" s="70"/>
      <c r="N1766" s="70"/>
      <c r="O1766" s="70"/>
      <c r="P1766" s="72"/>
      <c r="Q1766" s="73"/>
      <c r="R1766" s="72"/>
      <c r="S1766" s="73"/>
      <c r="T1766" s="73"/>
      <c r="U1766" s="74"/>
      <c r="V1766" s="26"/>
      <c r="W1766" s="26"/>
      <c r="X1766" s="26"/>
      <c r="Y1766" s="26"/>
      <c r="Z1766" s="26"/>
      <c r="AA1766" s="26"/>
      <c r="AB1766" s="26"/>
      <c r="AC1766" s="26"/>
      <c r="AD1766" s="26"/>
      <c r="AE1766" s="26"/>
      <c r="AF1766" s="26"/>
      <c r="AG1766" s="26"/>
      <c r="AH1766" s="26"/>
      <c r="AI1766" s="26"/>
      <c r="AJ1766" s="26"/>
    </row>
    <row r="1767" spans="1:36" ht="14.5">
      <c r="A1767" s="67">
        <v>1816</v>
      </c>
      <c r="B1767" s="68"/>
      <c r="C1767" s="67"/>
      <c r="D1767" s="70"/>
      <c r="E1767" s="69"/>
      <c r="F1767" s="69"/>
      <c r="G1767" s="70"/>
      <c r="H1767" s="70"/>
      <c r="I1767" s="70"/>
      <c r="J1767" s="70"/>
      <c r="K1767" s="70"/>
      <c r="L1767" s="70"/>
      <c r="M1767" s="70"/>
      <c r="N1767" s="70"/>
      <c r="O1767" s="70"/>
      <c r="P1767" s="72"/>
      <c r="Q1767" s="73"/>
      <c r="R1767" s="72"/>
      <c r="S1767" s="73"/>
      <c r="T1767" s="73"/>
      <c r="U1767" s="74"/>
      <c r="V1767" s="26"/>
      <c r="W1767" s="26"/>
      <c r="X1767" s="26"/>
      <c r="Y1767" s="26"/>
      <c r="Z1767" s="26"/>
      <c r="AA1767" s="26"/>
      <c r="AB1767" s="26"/>
      <c r="AC1767" s="26"/>
      <c r="AD1767" s="26"/>
      <c r="AE1767" s="26"/>
      <c r="AF1767" s="26"/>
      <c r="AG1767" s="26"/>
      <c r="AH1767" s="26"/>
      <c r="AI1767" s="26"/>
      <c r="AJ1767" s="26"/>
    </row>
    <row r="1768" spans="1:36" ht="14.5">
      <c r="A1768" s="67">
        <v>1817</v>
      </c>
      <c r="B1768" s="68"/>
      <c r="C1768" s="67"/>
      <c r="D1768" s="70"/>
      <c r="E1768" s="69"/>
      <c r="F1768" s="69"/>
      <c r="G1768" s="70"/>
      <c r="H1768" s="70"/>
      <c r="I1768" s="70"/>
      <c r="J1768" s="70"/>
      <c r="K1768" s="70"/>
      <c r="L1768" s="70"/>
      <c r="M1768" s="70"/>
      <c r="N1768" s="70"/>
      <c r="O1768" s="70"/>
      <c r="P1768" s="72"/>
      <c r="Q1768" s="73"/>
      <c r="R1768" s="72"/>
      <c r="S1768" s="73"/>
      <c r="T1768" s="73"/>
      <c r="U1768" s="74"/>
      <c r="V1768" s="26"/>
      <c r="W1768" s="26"/>
      <c r="X1768" s="26"/>
      <c r="Y1768" s="26"/>
      <c r="Z1768" s="26"/>
      <c r="AA1768" s="26"/>
      <c r="AB1768" s="26"/>
      <c r="AC1768" s="26"/>
      <c r="AD1768" s="26"/>
      <c r="AE1768" s="26"/>
      <c r="AF1768" s="26"/>
      <c r="AG1768" s="26"/>
      <c r="AH1768" s="26"/>
      <c r="AI1768" s="26"/>
      <c r="AJ1768" s="26"/>
    </row>
    <row r="1769" spans="1:36" ht="14.5">
      <c r="A1769" s="67">
        <v>1818</v>
      </c>
      <c r="B1769" s="68"/>
      <c r="C1769" s="67"/>
      <c r="D1769" s="70"/>
      <c r="E1769" s="69"/>
      <c r="F1769" s="69"/>
      <c r="G1769" s="70"/>
      <c r="H1769" s="70"/>
      <c r="I1769" s="70"/>
      <c r="J1769" s="70"/>
      <c r="K1769" s="70"/>
      <c r="L1769" s="70"/>
      <c r="M1769" s="70"/>
      <c r="N1769" s="70"/>
      <c r="O1769" s="70"/>
      <c r="P1769" s="72"/>
      <c r="Q1769" s="73"/>
      <c r="R1769" s="72"/>
      <c r="S1769" s="73"/>
      <c r="T1769" s="73"/>
      <c r="U1769" s="74"/>
      <c r="V1769" s="26"/>
      <c r="W1769" s="26"/>
      <c r="X1769" s="26"/>
      <c r="Y1769" s="26"/>
      <c r="Z1769" s="26"/>
      <c r="AA1769" s="26"/>
      <c r="AB1769" s="26"/>
      <c r="AC1769" s="26"/>
      <c r="AD1769" s="26"/>
      <c r="AE1769" s="26"/>
      <c r="AF1769" s="26"/>
      <c r="AG1769" s="26"/>
      <c r="AH1769" s="26"/>
      <c r="AI1769" s="26"/>
      <c r="AJ1769" s="26"/>
    </row>
    <row r="1770" spans="1:36" ht="14.5">
      <c r="A1770" s="67">
        <v>1819</v>
      </c>
      <c r="B1770" s="68"/>
      <c r="C1770" s="67"/>
      <c r="D1770" s="70"/>
      <c r="E1770" s="69"/>
      <c r="F1770" s="69"/>
      <c r="G1770" s="70"/>
      <c r="H1770" s="70"/>
      <c r="I1770" s="70"/>
      <c r="J1770" s="70"/>
      <c r="K1770" s="70"/>
      <c r="L1770" s="70"/>
      <c r="M1770" s="70"/>
      <c r="N1770" s="70"/>
      <c r="O1770" s="70"/>
      <c r="P1770" s="72"/>
      <c r="Q1770" s="73"/>
      <c r="R1770" s="72"/>
      <c r="S1770" s="73"/>
      <c r="T1770" s="73"/>
      <c r="U1770" s="74"/>
      <c r="V1770" s="26"/>
      <c r="W1770" s="26"/>
      <c r="X1770" s="26"/>
      <c r="Y1770" s="26"/>
      <c r="Z1770" s="26"/>
      <c r="AA1770" s="26"/>
      <c r="AB1770" s="26"/>
      <c r="AC1770" s="26"/>
      <c r="AD1770" s="26"/>
      <c r="AE1770" s="26"/>
      <c r="AF1770" s="26"/>
      <c r="AG1770" s="26"/>
      <c r="AH1770" s="26"/>
      <c r="AI1770" s="26"/>
      <c r="AJ1770" s="26"/>
    </row>
    <row r="1771" spans="1:36" ht="14.5">
      <c r="A1771" s="67">
        <v>1820</v>
      </c>
      <c r="B1771" s="68"/>
      <c r="C1771" s="67"/>
      <c r="D1771" s="70"/>
      <c r="E1771" s="69"/>
      <c r="F1771" s="69"/>
      <c r="G1771" s="70"/>
      <c r="H1771" s="70"/>
      <c r="I1771" s="70"/>
      <c r="J1771" s="70"/>
      <c r="K1771" s="70"/>
      <c r="L1771" s="70"/>
      <c r="M1771" s="70"/>
      <c r="N1771" s="70"/>
      <c r="O1771" s="70"/>
      <c r="P1771" s="72"/>
      <c r="Q1771" s="73"/>
      <c r="R1771" s="72"/>
      <c r="S1771" s="73"/>
      <c r="T1771" s="73"/>
      <c r="U1771" s="74"/>
      <c r="V1771" s="26"/>
      <c r="W1771" s="26"/>
      <c r="X1771" s="26"/>
      <c r="Y1771" s="26"/>
      <c r="Z1771" s="26"/>
      <c r="AA1771" s="26"/>
      <c r="AB1771" s="26"/>
      <c r="AC1771" s="26"/>
      <c r="AD1771" s="26"/>
      <c r="AE1771" s="26"/>
      <c r="AF1771" s="26"/>
      <c r="AG1771" s="26"/>
      <c r="AH1771" s="26"/>
      <c r="AI1771" s="26"/>
      <c r="AJ1771" s="26"/>
    </row>
    <row r="1772" spans="1:36" ht="14.5">
      <c r="A1772" s="67">
        <v>1821</v>
      </c>
      <c r="B1772" s="68"/>
      <c r="C1772" s="67"/>
      <c r="D1772" s="70"/>
      <c r="E1772" s="69"/>
      <c r="F1772" s="69"/>
      <c r="G1772" s="70"/>
      <c r="H1772" s="70"/>
      <c r="I1772" s="70"/>
      <c r="J1772" s="70"/>
      <c r="K1772" s="70"/>
      <c r="L1772" s="70"/>
      <c r="M1772" s="70"/>
      <c r="N1772" s="70"/>
      <c r="O1772" s="70"/>
      <c r="P1772" s="72"/>
      <c r="Q1772" s="73"/>
      <c r="R1772" s="72"/>
      <c r="S1772" s="73"/>
      <c r="T1772" s="73"/>
      <c r="U1772" s="74"/>
      <c r="V1772" s="26"/>
      <c r="W1772" s="26"/>
      <c r="X1772" s="26"/>
      <c r="Y1772" s="26"/>
      <c r="Z1772" s="26"/>
      <c r="AA1772" s="26"/>
      <c r="AB1772" s="26"/>
      <c r="AC1772" s="26"/>
      <c r="AD1772" s="26"/>
      <c r="AE1772" s="26"/>
      <c r="AF1772" s="26"/>
      <c r="AG1772" s="26"/>
      <c r="AH1772" s="26"/>
      <c r="AI1772" s="26"/>
      <c r="AJ1772" s="26"/>
    </row>
    <row r="1773" spans="1:36" ht="14.5">
      <c r="A1773" s="67">
        <v>1822</v>
      </c>
      <c r="B1773" s="68"/>
      <c r="C1773" s="67"/>
      <c r="D1773" s="70"/>
      <c r="E1773" s="69"/>
      <c r="F1773" s="69"/>
      <c r="G1773" s="70"/>
      <c r="H1773" s="70"/>
      <c r="I1773" s="70"/>
      <c r="J1773" s="70"/>
      <c r="K1773" s="70"/>
      <c r="L1773" s="70"/>
      <c r="M1773" s="70"/>
      <c r="N1773" s="70"/>
      <c r="O1773" s="70"/>
      <c r="P1773" s="72"/>
      <c r="Q1773" s="73"/>
      <c r="R1773" s="72"/>
      <c r="S1773" s="73"/>
      <c r="T1773" s="73"/>
      <c r="U1773" s="74"/>
      <c r="V1773" s="26"/>
      <c r="W1773" s="26"/>
      <c r="X1773" s="26"/>
      <c r="Y1773" s="26"/>
      <c r="Z1773" s="26"/>
      <c r="AA1773" s="26"/>
      <c r="AB1773" s="26"/>
      <c r="AC1773" s="26"/>
      <c r="AD1773" s="26"/>
      <c r="AE1773" s="26"/>
      <c r="AF1773" s="26"/>
      <c r="AG1773" s="26"/>
      <c r="AH1773" s="26"/>
      <c r="AI1773" s="26"/>
      <c r="AJ1773" s="26"/>
    </row>
    <row r="1774" spans="1:36" ht="14.5">
      <c r="A1774" s="67">
        <v>1823</v>
      </c>
      <c r="B1774" s="68"/>
      <c r="C1774" s="67"/>
      <c r="D1774" s="70"/>
      <c r="E1774" s="69"/>
      <c r="F1774" s="69"/>
      <c r="G1774" s="70"/>
      <c r="H1774" s="70"/>
      <c r="I1774" s="70"/>
      <c r="J1774" s="70"/>
      <c r="K1774" s="70"/>
      <c r="L1774" s="70"/>
      <c r="M1774" s="70"/>
      <c r="N1774" s="70"/>
      <c r="O1774" s="70"/>
      <c r="P1774" s="72"/>
      <c r="Q1774" s="73"/>
      <c r="R1774" s="72"/>
      <c r="S1774" s="73"/>
      <c r="T1774" s="73"/>
      <c r="U1774" s="74"/>
      <c r="V1774" s="26"/>
      <c r="W1774" s="26"/>
      <c r="X1774" s="26"/>
      <c r="Y1774" s="26"/>
      <c r="Z1774" s="26"/>
      <c r="AA1774" s="26"/>
      <c r="AB1774" s="26"/>
      <c r="AC1774" s="26"/>
      <c r="AD1774" s="26"/>
      <c r="AE1774" s="26"/>
      <c r="AF1774" s="26"/>
      <c r="AG1774" s="26"/>
      <c r="AH1774" s="26"/>
      <c r="AI1774" s="26"/>
      <c r="AJ1774" s="26"/>
    </row>
    <row r="1775" spans="1:36" ht="14.5">
      <c r="A1775" s="67">
        <v>1824</v>
      </c>
      <c r="B1775" s="68"/>
      <c r="C1775" s="67"/>
      <c r="D1775" s="70"/>
      <c r="E1775" s="69"/>
      <c r="F1775" s="69"/>
      <c r="G1775" s="70"/>
      <c r="H1775" s="70"/>
      <c r="I1775" s="70"/>
      <c r="J1775" s="70"/>
      <c r="K1775" s="70"/>
      <c r="L1775" s="70"/>
      <c r="M1775" s="70"/>
      <c r="N1775" s="70"/>
      <c r="O1775" s="70"/>
      <c r="P1775" s="72"/>
      <c r="Q1775" s="73"/>
      <c r="R1775" s="72"/>
      <c r="S1775" s="73"/>
      <c r="T1775" s="73"/>
      <c r="U1775" s="74"/>
      <c r="V1775" s="26"/>
      <c r="W1775" s="26"/>
      <c r="X1775" s="26"/>
      <c r="Y1775" s="26"/>
      <c r="Z1775" s="26"/>
      <c r="AA1775" s="26"/>
      <c r="AB1775" s="26"/>
      <c r="AC1775" s="26"/>
      <c r="AD1775" s="26"/>
      <c r="AE1775" s="26"/>
      <c r="AF1775" s="26"/>
      <c r="AG1775" s="26"/>
      <c r="AH1775" s="26"/>
      <c r="AI1775" s="26"/>
      <c r="AJ1775" s="26"/>
    </row>
    <row r="1776" spans="1:36" ht="14.5">
      <c r="A1776" s="67">
        <v>1825</v>
      </c>
      <c r="B1776" s="68"/>
      <c r="C1776" s="67"/>
      <c r="D1776" s="70"/>
      <c r="E1776" s="69"/>
      <c r="F1776" s="69"/>
      <c r="G1776" s="70"/>
      <c r="H1776" s="70"/>
      <c r="I1776" s="70"/>
      <c r="J1776" s="70"/>
      <c r="K1776" s="70"/>
      <c r="L1776" s="70"/>
      <c r="M1776" s="70"/>
      <c r="N1776" s="70"/>
      <c r="O1776" s="70"/>
      <c r="P1776" s="72"/>
      <c r="Q1776" s="73"/>
      <c r="R1776" s="72"/>
      <c r="S1776" s="73"/>
      <c r="T1776" s="73"/>
      <c r="U1776" s="74"/>
      <c r="V1776" s="26"/>
      <c r="W1776" s="26"/>
      <c r="X1776" s="26"/>
      <c r="Y1776" s="26"/>
      <c r="Z1776" s="26"/>
      <c r="AA1776" s="26"/>
      <c r="AB1776" s="26"/>
      <c r="AC1776" s="26"/>
      <c r="AD1776" s="26"/>
      <c r="AE1776" s="26"/>
      <c r="AF1776" s="26"/>
      <c r="AG1776" s="26"/>
      <c r="AH1776" s="26"/>
      <c r="AI1776" s="26"/>
      <c r="AJ1776" s="26"/>
    </row>
    <row r="1777" spans="1:36" ht="14.5">
      <c r="A1777" s="67">
        <v>1826</v>
      </c>
      <c r="B1777" s="68"/>
      <c r="C1777" s="67"/>
      <c r="D1777" s="70"/>
      <c r="E1777" s="69"/>
      <c r="F1777" s="69"/>
      <c r="G1777" s="70"/>
      <c r="H1777" s="70"/>
      <c r="I1777" s="70"/>
      <c r="J1777" s="70"/>
      <c r="K1777" s="70"/>
      <c r="L1777" s="70"/>
      <c r="M1777" s="70"/>
      <c r="N1777" s="70"/>
      <c r="O1777" s="70"/>
      <c r="P1777" s="72"/>
      <c r="Q1777" s="73"/>
      <c r="R1777" s="72"/>
      <c r="S1777" s="73"/>
      <c r="T1777" s="73"/>
      <c r="U1777" s="74"/>
      <c r="V1777" s="26"/>
      <c r="W1777" s="26"/>
      <c r="X1777" s="26"/>
      <c r="Y1777" s="26"/>
      <c r="Z1777" s="26"/>
      <c r="AA1777" s="26"/>
      <c r="AB1777" s="26"/>
      <c r="AC1777" s="26"/>
      <c r="AD1777" s="26"/>
      <c r="AE1777" s="26"/>
      <c r="AF1777" s="26"/>
      <c r="AG1777" s="26"/>
      <c r="AH1777" s="26"/>
      <c r="AI1777" s="26"/>
      <c r="AJ1777" s="26"/>
    </row>
    <row r="1778" spans="1:36" ht="14.5">
      <c r="A1778" s="67">
        <v>1827</v>
      </c>
      <c r="B1778" s="68"/>
      <c r="C1778" s="67"/>
      <c r="D1778" s="70"/>
      <c r="E1778" s="69"/>
      <c r="F1778" s="69"/>
      <c r="G1778" s="70"/>
      <c r="H1778" s="70"/>
      <c r="I1778" s="70"/>
      <c r="J1778" s="70"/>
      <c r="K1778" s="70"/>
      <c r="L1778" s="70"/>
      <c r="M1778" s="70"/>
      <c r="N1778" s="70"/>
      <c r="O1778" s="70"/>
      <c r="P1778" s="72"/>
      <c r="Q1778" s="73"/>
      <c r="R1778" s="72"/>
      <c r="S1778" s="73"/>
      <c r="T1778" s="73"/>
      <c r="U1778" s="74"/>
      <c r="V1778" s="26"/>
      <c r="W1778" s="26"/>
      <c r="X1778" s="26"/>
      <c r="Y1778" s="26"/>
      <c r="Z1778" s="26"/>
      <c r="AA1778" s="26"/>
      <c r="AB1778" s="26"/>
      <c r="AC1778" s="26"/>
      <c r="AD1778" s="26"/>
      <c r="AE1778" s="26"/>
      <c r="AF1778" s="26"/>
      <c r="AG1778" s="26"/>
      <c r="AH1778" s="26"/>
      <c r="AI1778" s="26"/>
      <c r="AJ1778" s="26"/>
    </row>
    <row r="1779" spans="1:36" ht="14.5">
      <c r="A1779" s="67">
        <v>1828</v>
      </c>
      <c r="B1779" s="68"/>
      <c r="C1779" s="67"/>
      <c r="D1779" s="70"/>
      <c r="E1779" s="69"/>
      <c r="F1779" s="69"/>
      <c r="G1779" s="70"/>
      <c r="H1779" s="70"/>
      <c r="I1779" s="70"/>
      <c r="J1779" s="70"/>
      <c r="K1779" s="70"/>
      <c r="L1779" s="70"/>
      <c r="M1779" s="70"/>
      <c r="N1779" s="70"/>
      <c r="O1779" s="70"/>
      <c r="P1779" s="72"/>
      <c r="Q1779" s="73"/>
      <c r="R1779" s="72"/>
      <c r="S1779" s="73"/>
      <c r="T1779" s="73"/>
      <c r="U1779" s="74"/>
      <c r="V1779" s="26"/>
      <c r="W1779" s="26"/>
      <c r="X1779" s="26"/>
      <c r="Y1779" s="26"/>
      <c r="Z1779" s="26"/>
      <c r="AA1779" s="26"/>
      <c r="AB1779" s="26"/>
      <c r="AC1779" s="26"/>
      <c r="AD1779" s="26"/>
      <c r="AE1779" s="26"/>
      <c r="AF1779" s="26"/>
      <c r="AG1779" s="26"/>
      <c r="AH1779" s="26"/>
      <c r="AI1779" s="26"/>
      <c r="AJ1779" s="26"/>
    </row>
    <row r="1780" spans="1:36" ht="14.5">
      <c r="A1780" s="67">
        <v>1829</v>
      </c>
      <c r="B1780" s="68"/>
      <c r="C1780" s="67"/>
      <c r="D1780" s="70"/>
      <c r="E1780" s="69"/>
      <c r="F1780" s="69"/>
      <c r="G1780" s="70"/>
      <c r="H1780" s="70"/>
      <c r="I1780" s="70"/>
      <c r="J1780" s="70"/>
      <c r="K1780" s="70"/>
      <c r="L1780" s="70"/>
      <c r="M1780" s="70"/>
      <c r="N1780" s="70"/>
      <c r="O1780" s="70"/>
      <c r="P1780" s="72"/>
      <c r="Q1780" s="73"/>
      <c r="R1780" s="72"/>
      <c r="S1780" s="73"/>
      <c r="T1780" s="73"/>
      <c r="U1780" s="74"/>
      <c r="V1780" s="26"/>
      <c r="W1780" s="26"/>
      <c r="X1780" s="26"/>
      <c r="Y1780" s="26"/>
      <c r="Z1780" s="26"/>
      <c r="AA1780" s="26"/>
      <c r="AB1780" s="26"/>
      <c r="AC1780" s="26"/>
      <c r="AD1780" s="26"/>
      <c r="AE1780" s="26"/>
      <c r="AF1780" s="26"/>
      <c r="AG1780" s="26"/>
      <c r="AH1780" s="26"/>
      <c r="AI1780" s="26"/>
      <c r="AJ1780" s="26"/>
    </row>
    <row r="1781" spans="1:36" ht="14.5">
      <c r="A1781" s="67">
        <v>1830</v>
      </c>
      <c r="B1781" s="68"/>
      <c r="C1781" s="67"/>
      <c r="D1781" s="70"/>
      <c r="E1781" s="69"/>
      <c r="F1781" s="69"/>
      <c r="G1781" s="70"/>
      <c r="H1781" s="70"/>
      <c r="I1781" s="70"/>
      <c r="J1781" s="70"/>
      <c r="K1781" s="70"/>
      <c r="L1781" s="70"/>
      <c r="M1781" s="70"/>
      <c r="N1781" s="70"/>
      <c r="O1781" s="70"/>
      <c r="P1781" s="72"/>
      <c r="Q1781" s="73"/>
      <c r="R1781" s="72"/>
      <c r="S1781" s="73"/>
      <c r="T1781" s="73"/>
      <c r="U1781" s="74"/>
      <c r="V1781" s="26"/>
      <c r="W1781" s="26"/>
      <c r="X1781" s="26"/>
      <c r="Y1781" s="26"/>
      <c r="Z1781" s="26"/>
      <c r="AA1781" s="26"/>
      <c r="AB1781" s="26"/>
      <c r="AC1781" s="26"/>
      <c r="AD1781" s="26"/>
      <c r="AE1781" s="26"/>
      <c r="AF1781" s="26"/>
      <c r="AG1781" s="26"/>
      <c r="AH1781" s="26"/>
      <c r="AI1781" s="26"/>
      <c r="AJ1781" s="26"/>
    </row>
    <row r="1782" spans="1:36" ht="14.5">
      <c r="A1782" s="67">
        <v>1831</v>
      </c>
      <c r="B1782" s="68"/>
      <c r="C1782" s="67"/>
      <c r="D1782" s="70"/>
      <c r="E1782" s="69"/>
      <c r="F1782" s="69"/>
      <c r="G1782" s="70"/>
      <c r="H1782" s="70"/>
      <c r="I1782" s="70"/>
      <c r="J1782" s="70"/>
      <c r="K1782" s="70"/>
      <c r="L1782" s="70"/>
      <c r="M1782" s="70"/>
      <c r="N1782" s="70"/>
      <c r="O1782" s="70"/>
      <c r="P1782" s="72"/>
      <c r="Q1782" s="73"/>
      <c r="R1782" s="72"/>
      <c r="S1782" s="73"/>
      <c r="T1782" s="73"/>
      <c r="U1782" s="74"/>
      <c r="V1782" s="26"/>
      <c r="W1782" s="26"/>
      <c r="X1782" s="26"/>
      <c r="Y1782" s="26"/>
      <c r="Z1782" s="26"/>
      <c r="AA1782" s="26"/>
      <c r="AB1782" s="26"/>
      <c r="AC1782" s="26"/>
      <c r="AD1782" s="26"/>
      <c r="AE1782" s="26"/>
      <c r="AF1782" s="26"/>
      <c r="AG1782" s="26"/>
      <c r="AH1782" s="26"/>
      <c r="AI1782" s="26"/>
      <c r="AJ1782" s="26"/>
    </row>
    <row r="1783" spans="1:36" ht="14.5">
      <c r="A1783" s="67">
        <v>1832</v>
      </c>
      <c r="B1783" s="68"/>
      <c r="C1783" s="67"/>
      <c r="D1783" s="70"/>
      <c r="E1783" s="69"/>
      <c r="F1783" s="69"/>
      <c r="G1783" s="70"/>
      <c r="H1783" s="70"/>
      <c r="I1783" s="70"/>
      <c r="J1783" s="70"/>
      <c r="K1783" s="70"/>
      <c r="L1783" s="70"/>
      <c r="M1783" s="70"/>
      <c r="N1783" s="70"/>
      <c r="O1783" s="70"/>
      <c r="P1783" s="72"/>
      <c r="Q1783" s="73"/>
      <c r="R1783" s="72"/>
      <c r="S1783" s="73"/>
      <c r="T1783" s="73"/>
      <c r="U1783" s="74"/>
      <c r="V1783" s="26"/>
      <c r="W1783" s="26"/>
      <c r="X1783" s="26"/>
      <c r="Y1783" s="26"/>
      <c r="Z1783" s="26"/>
      <c r="AA1783" s="26"/>
      <c r="AB1783" s="26"/>
      <c r="AC1783" s="26"/>
      <c r="AD1783" s="26"/>
      <c r="AE1783" s="26"/>
      <c r="AF1783" s="26"/>
      <c r="AG1783" s="26"/>
      <c r="AH1783" s="26"/>
      <c r="AI1783" s="26"/>
      <c r="AJ1783" s="26"/>
    </row>
    <row r="1784" spans="1:36" ht="14.5">
      <c r="A1784" s="67">
        <v>1833</v>
      </c>
      <c r="B1784" s="68"/>
      <c r="C1784" s="67"/>
      <c r="D1784" s="70"/>
      <c r="E1784" s="69"/>
      <c r="F1784" s="69"/>
      <c r="G1784" s="70"/>
      <c r="H1784" s="70"/>
      <c r="I1784" s="70"/>
      <c r="J1784" s="70"/>
      <c r="K1784" s="70"/>
      <c r="L1784" s="70"/>
      <c r="M1784" s="70"/>
      <c r="N1784" s="70"/>
      <c r="O1784" s="70"/>
      <c r="P1784" s="72"/>
      <c r="Q1784" s="73"/>
      <c r="R1784" s="72"/>
      <c r="S1784" s="73"/>
      <c r="T1784" s="73"/>
      <c r="U1784" s="74"/>
      <c r="V1784" s="26"/>
      <c r="W1784" s="26"/>
      <c r="X1784" s="26"/>
      <c r="Y1784" s="26"/>
      <c r="Z1784" s="26"/>
      <c r="AA1784" s="26"/>
      <c r="AB1784" s="26"/>
      <c r="AC1784" s="26"/>
      <c r="AD1784" s="26"/>
      <c r="AE1784" s="26"/>
      <c r="AF1784" s="26"/>
      <c r="AG1784" s="26"/>
      <c r="AH1784" s="26"/>
      <c r="AI1784" s="26"/>
      <c r="AJ1784" s="26"/>
    </row>
    <row r="1785" spans="1:36" ht="14.5">
      <c r="A1785" s="67">
        <v>1834</v>
      </c>
      <c r="B1785" s="68"/>
      <c r="C1785" s="67"/>
      <c r="D1785" s="70"/>
      <c r="E1785" s="69"/>
      <c r="F1785" s="69"/>
      <c r="G1785" s="70"/>
      <c r="H1785" s="70"/>
      <c r="I1785" s="70"/>
      <c r="J1785" s="70"/>
      <c r="K1785" s="70"/>
      <c r="L1785" s="70"/>
      <c r="M1785" s="70"/>
      <c r="N1785" s="70"/>
      <c r="O1785" s="70"/>
      <c r="P1785" s="72"/>
      <c r="Q1785" s="73"/>
      <c r="R1785" s="72"/>
      <c r="S1785" s="73"/>
      <c r="T1785" s="73"/>
      <c r="U1785" s="74"/>
      <c r="V1785" s="26"/>
      <c r="W1785" s="26"/>
      <c r="X1785" s="26"/>
      <c r="Y1785" s="26"/>
      <c r="Z1785" s="26"/>
      <c r="AA1785" s="26"/>
      <c r="AB1785" s="26"/>
      <c r="AC1785" s="26"/>
      <c r="AD1785" s="26"/>
      <c r="AE1785" s="26"/>
      <c r="AF1785" s="26"/>
      <c r="AG1785" s="26"/>
      <c r="AH1785" s="26"/>
      <c r="AI1785" s="26"/>
      <c r="AJ1785" s="26"/>
    </row>
    <row r="1786" spans="1:36" ht="14.5">
      <c r="A1786" s="67">
        <v>1835</v>
      </c>
      <c r="B1786" s="68"/>
      <c r="C1786" s="67"/>
      <c r="D1786" s="70"/>
      <c r="E1786" s="69"/>
      <c r="F1786" s="69"/>
      <c r="G1786" s="70"/>
      <c r="H1786" s="70"/>
      <c r="I1786" s="70"/>
      <c r="J1786" s="70"/>
      <c r="K1786" s="70"/>
      <c r="L1786" s="70"/>
      <c r="M1786" s="70"/>
      <c r="N1786" s="70"/>
      <c r="O1786" s="70"/>
      <c r="P1786" s="72"/>
      <c r="Q1786" s="73"/>
      <c r="R1786" s="72"/>
      <c r="S1786" s="73"/>
      <c r="T1786" s="73"/>
      <c r="U1786" s="74"/>
      <c r="V1786" s="26"/>
      <c r="W1786" s="26"/>
      <c r="X1786" s="26"/>
      <c r="Y1786" s="26"/>
      <c r="Z1786" s="26"/>
      <c r="AA1786" s="26"/>
      <c r="AB1786" s="26"/>
      <c r="AC1786" s="26"/>
      <c r="AD1786" s="26"/>
      <c r="AE1786" s="26"/>
      <c r="AF1786" s="26"/>
      <c r="AG1786" s="26"/>
      <c r="AH1786" s="26"/>
      <c r="AI1786" s="26"/>
      <c r="AJ1786" s="26"/>
    </row>
    <row r="1787" spans="1:36" ht="14.5">
      <c r="A1787" s="67">
        <v>1836</v>
      </c>
      <c r="B1787" s="68"/>
      <c r="C1787" s="67"/>
      <c r="D1787" s="70"/>
      <c r="E1787" s="69"/>
      <c r="F1787" s="69"/>
      <c r="G1787" s="70"/>
      <c r="H1787" s="70"/>
      <c r="I1787" s="70"/>
      <c r="J1787" s="70"/>
      <c r="K1787" s="70"/>
      <c r="L1787" s="70"/>
      <c r="M1787" s="70"/>
      <c r="N1787" s="70"/>
      <c r="O1787" s="70"/>
      <c r="P1787" s="72"/>
      <c r="Q1787" s="73"/>
      <c r="R1787" s="72"/>
      <c r="S1787" s="73"/>
      <c r="T1787" s="73"/>
      <c r="U1787" s="74"/>
      <c r="V1787" s="26"/>
      <c r="W1787" s="26"/>
      <c r="X1787" s="26"/>
      <c r="Y1787" s="26"/>
      <c r="Z1787" s="26"/>
      <c r="AA1787" s="26"/>
      <c r="AB1787" s="26"/>
      <c r="AC1787" s="26"/>
      <c r="AD1787" s="26"/>
      <c r="AE1787" s="26"/>
      <c r="AF1787" s="26"/>
      <c r="AG1787" s="26"/>
      <c r="AH1787" s="26"/>
      <c r="AI1787" s="26"/>
      <c r="AJ1787" s="26"/>
    </row>
    <row r="1788" spans="1:36" ht="14.5">
      <c r="A1788" s="67">
        <v>1837</v>
      </c>
      <c r="B1788" s="68"/>
      <c r="C1788" s="67"/>
      <c r="D1788" s="70"/>
      <c r="E1788" s="69"/>
      <c r="F1788" s="69"/>
      <c r="G1788" s="70"/>
      <c r="H1788" s="70"/>
      <c r="I1788" s="70"/>
      <c r="J1788" s="70"/>
      <c r="K1788" s="70"/>
      <c r="L1788" s="70"/>
      <c r="M1788" s="70"/>
      <c r="N1788" s="70"/>
      <c r="O1788" s="70"/>
      <c r="P1788" s="72"/>
      <c r="Q1788" s="73"/>
      <c r="R1788" s="72"/>
      <c r="S1788" s="73"/>
      <c r="T1788" s="73"/>
      <c r="U1788" s="74"/>
      <c r="V1788" s="26"/>
      <c r="W1788" s="26"/>
      <c r="X1788" s="26"/>
      <c r="Y1788" s="26"/>
      <c r="Z1788" s="26"/>
      <c r="AA1788" s="26"/>
      <c r="AB1788" s="26"/>
      <c r="AC1788" s="26"/>
      <c r="AD1788" s="26"/>
      <c r="AE1788" s="26"/>
      <c r="AF1788" s="26"/>
      <c r="AG1788" s="26"/>
      <c r="AH1788" s="26"/>
      <c r="AI1788" s="26"/>
      <c r="AJ1788" s="26"/>
    </row>
    <row r="1789" spans="1:36" ht="14.5">
      <c r="A1789" s="67">
        <v>1838</v>
      </c>
      <c r="B1789" s="68"/>
      <c r="C1789" s="67"/>
      <c r="D1789" s="70"/>
      <c r="E1789" s="69"/>
      <c r="F1789" s="69"/>
      <c r="G1789" s="70"/>
      <c r="H1789" s="70"/>
      <c r="I1789" s="70"/>
      <c r="J1789" s="70"/>
      <c r="K1789" s="70"/>
      <c r="L1789" s="70"/>
      <c r="M1789" s="70"/>
      <c r="N1789" s="70"/>
      <c r="O1789" s="70"/>
      <c r="P1789" s="72"/>
      <c r="Q1789" s="73"/>
      <c r="R1789" s="72"/>
      <c r="S1789" s="73"/>
      <c r="T1789" s="73"/>
      <c r="U1789" s="74"/>
      <c r="V1789" s="26"/>
      <c r="W1789" s="26"/>
      <c r="X1789" s="26"/>
      <c r="Y1789" s="26"/>
      <c r="Z1789" s="26"/>
      <c r="AA1789" s="26"/>
      <c r="AB1789" s="26"/>
      <c r="AC1789" s="26"/>
      <c r="AD1789" s="26"/>
      <c r="AE1789" s="26"/>
      <c r="AF1789" s="26"/>
      <c r="AG1789" s="26"/>
      <c r="AH1789" s="26"/>
      <c r="AI1789" s="26"/>
      <c r="AJ1789" s="26"/>
    </row>
    <row r="1790" spans="1:36" ht="14.5">
      <c r="A1790" s="67">
        <v>1839</v>
      </c>
      <c r="B1790" s="68"/>
      <c r="C1790" s="67"/>
      <c r="D1790" s="70"/>
      <c r="E1790" s="69"/>
      <c r="F1790" s="69"/>
      <c r="G1790" s="70"/>
      <c r="H1790" s="70"/>
      <c r="I1790" s="70"/>
      <c r="J1790" s="70"/>
      <c r="K1790" s="70"/>
      <c r="L1790" s="70"/>
      <c r="M1790" s="70"/>
      <c r="N1790" s="70"/>
      <c r="O1790" s="70"/>
      <c r="P1790" s="72"/>
      <c r="Q1790" s="73"/>
      <c r="R1790" s="72"/>
      <c r="S1790" s="73"/>
      <c r="T1790" s="73"/>
      <c r="U1790" s="74"/>
      <c r="V1790" s="26"/>
      <c r="W1790" s="26"/>
      <c r="X1790" s="26"/>
      <c r="Y1790" s="26"/>
      <c r="Z1790" s="26"/>
      <c r="AA1790" s="26"/>
      <c r="AB1790" s="26"/>
      <c r="AC1790" s="26"/>
      <c r="AD1790" s="26"/>
      <c r="AE1790" s="26"/>
      <c r="AF1790" s="26"/>
      <c r="AG1790" s="26"/>
      <c r="AH1790" s="26"/>
      <c r="AI1790" s="26"/>
      <c r="AJ1790" s="26"/>
    </row>
    <row r="1791" spans="1:36" ht="14.5">
      <c r="A1791" s="67">
        <v>1840</v>
      </c>
      <c r="B1791" s="68"/>
      <c r="C1791" s="67"/>
      <c r="D1791" s="70"/>
      <c r="E1791" s="69"/>
      <c r="F1791" s="69"/>
      <c r="G1791" s="70"/>
      <c r="H1791" s="70"/>
      <c r="I1791" s="70"/>
      <c r="J1791" s="70"/>
      <c r="K1791" s="70"/>
      <c r="L1791" s="70"/>
      <c r="M1791" s="70"/>
      <c r="N1791" s="70"/>
      <c r="O1791" s="70"/>
      <c r="P1791" s="72"/>
      <c r="Q1791" s="73"/>
      <c r="R1791" s="72"/>
      <c r="S1791" s="73"/>
      <c r="T1791" s="73"/>
      <c r="U1791" s="74"/>
      <c r="V1791" s="26"/>
      <c r="W1791" s="26"/>
      <c r="X1791" s="26"/>
      <c r="Y1791" s="26"/>
      <c r="Z1791" s="26"/>
      <c r="AA1791" s="26"/>
      <c r="AB1791" s="26"/>
      <c r="AC1791" s="26"/>
      <c r="AD1791" s="26"/>
      <c r="AE1791" s="26"/>
      <c r="AF1791" s="26"/>
      <c r="AG1791" s="26"/>
      <c r="AH1791" s="26"/>
      <c r="AI1791" s="26"/>
      <c r="AJ1791" s="26"/>
    </row>
    <row r="1792" spans="1:36" ht="14.5">
      <c r="A1792" s="67">
        <v>1841</v>
      </c>
      <c r="B1792" s="68"/>
      <c r="C1792" s="67"/>
      <c r="D1792" s="70"/>
      <c r="E1792" s="69"/>
      <c r="F1792" s="69"/>
      <c r="G1792" s="70"/>
      <c r="H1792" s="70"/>
      <c r="I1792" s="70"/>
      <c r="J1792" s="70"/>
      <c r="K1792" s="70"/>
      <c r="L1792" s="70"/>
      <c r="M1792" s="70"/>
      <c r="N1792" s="70"/>
      <c r="O1792" s="70"/>
      <c r="P1792" s="72"/>
      <c r="Q1792" s="73"/>
      <c r="R1792" s="72"/>
      <c r="S1792" s="73"/>
      <c r="T1792" s="73"/>
      <c r="U1792" s="74"/>
      <c r="V1792" s="26"/>
      <c r="W1792" s="26"/>
      <c r="X1792" s="26"/>
      <c r="Y1792" s="26"/>
      <c r="Z1792" s="26"/>
      <c r="AA1792" s="26"/>
      <c r="AB1792" s="26"/>
      <c r="AC1792" s="26"/>
      <c r="AD1792" s="26"/>
      <c r="AE1792" s="26"/>
      <c r="AF1792" s="26"/>
      <c r="AG1792" s="26"/>
      <c r="AH1792" s="26"/>
      <c r="AI1792" s="26"/>
      <c r="AJ1792" s="26"/>
    </row>
    <row r="1793" spans="1:36" ht="14.5">
      <c r="A1793" s="67">
        <v>1842</v>
      </c>
      <c r="B1793" s="68"/>
      <c r="C1793" s="67"/>
      <c r="D1793" s="70"/>
      <c r="E1793" s="69"/>
      <c r="F1793" s="69"/>
      <c r="G1793" s="70"/>
      <c r="H1793" s="70"/>
      <c r="I1793" s="70"/>
      <c r="J1793" s="70"/>
      <c r="K1793" s="70"/>
      <c r="L1793" s="70"/>
      <c r="M1793" s="70"/>
      <c r="N1793" s="70"/>
      <c r="O1793" s="70"/>
      <c r="P1793" s="72"/>
      <c r="Q1793" s="73"/>
      <c r="R1793" s="72"/>
      <c r="S1793" s="73"/>
      <c r="T1793" s="73"/>
      <c r="U1793" s="74"/>
      <c r="V1793" s="26"/>
      <c r="W1793" s="26"/>
      <c r="X1793" s="26"/>
      <c r="Y1793" s="26"/>
      <c r="Z1793" s="26"/>
      <c r="AA1793" s="26"/>
      <c r="AB1793" s="26"/>
      <c r="AC1793" s="26"/>
      <c r="AD1793" s="26"/>
      <c r="AE1793" s="26"/>
      <c r="AF1793" s="26"/>
      <c r="AG1793" s="26"/>
      <c r="AH1793" s="26"/>
      <c r="AI1793" s="26"/>
      <c r="AJ1793" s="26"/>
    </row>
    <row r="1794" spans="1:36" ht="14.5">
      <c r="A1794" s="67">
        <v>1843</v>
      </c>
      <c r="B1794" s="68"/>
      <c r="C1794" s="67"/>
      <c r="D1794" s="70"/>
      <c r="E1794" s="69"/>
      <c r="F1794" s="69"/>
      <c r="G1794" s="70"/>
      <c r="H1794" s="70"/>
      <c r="I1794" s="70"/>
      <c r="J1794" s="70"/>
      <c r="K1794" s="70"/>
      <c r="L1794" s="70"/>
      <c r="M1794" s="70"/>
      <c r="N1794" s="70"/>
      <c r="O1794" s="70"/>
      <c r="P1794" s="72"/>
      <c r="Q1794" s="73"/>
      <c r="R1794" s="72"/>
      <c r="S1794" s="73"/>
      <c r="T1794" s="73"/>
      <c r="U1794" s="74"/>
      <c r="V1794" s="26"/>
      <c r="W1794" s="26"/>
      <c r="X1794" s="26"/>
      <c r="Y1794" s="26"/>
      <c r="Z1794" s="26"/>
      <c r="AA1794" s="26"/>
      <c r="AB1794" s="26"/>
      <c r="AC1794" s="26"/>
      <c r="AD1794" s="26"/>
      <c r="AE1794" s="26"/>
      <c r="AF1794" s="26"/>
      <c r="AG1794" s="26"/>
      <c r="AH1794" s="26"/>
      <c r="AI1794" s="26"/>
      <c r="AJ1794" s="26"/>
    </row>
    <row r="1795" spans="1:36" ht="14.5">
      <c r="A1795" s="67">
        <v>1844</v>
      </c>
      <c r="B1795" s="68"/>
      <c r="C1795" s="67"/>
      <c r="D1795" s="70"/>
      <c r="E1795" s="69"/>
      <c r="F1795" s="69"/>
      <c r="G1795" s="70"/>
      <c r="H1795" s="70"/>
      <c r="I1795" s="70"/>
      <c r="J1795" s="70"/>
      <c r="K1795" s="70"/>
      <c r="L1795" s="70"/>
      <c r="M1795" s="70"/>
      <c r="N1795" s="70"/>
      <c r="O1795" s="70"/>
      <c r="P1795" s="72"/>
      <c r="Q1795" s="73"/>
      <c r="R1795" s="72"/>
      <c r="S1795" s="73"/>
      <c r="T1795" s="73"/>
      <c r="U1795" s="74"/>
      <c r="V1795" s="26"/>
      <c r="W1795" s="26"/>
      <c r="X1795" s="26"/>
      <c r="Y1795" s="26"/>
      <c r="Z1795" s="26"/>
      <c r="AA1795" s="26"/>
      <c r="AB1795" s="26"/>
      <c r="AC1795" s="26"/>
      <c r="AD1795" s="26"/>
      <c r="AE1795" s="26"/>
      <c r="AF1795" s="26"/>
      <c r="AG1795" s="26"/>
      <c r="AH1795" s="26"/>
      <c r="AI1795" s="26"/>
      <c r="AJ1795" s="26"/>
    </row>
    <row r="1796" spans="1:36" ht="14.5">
      <c r="A1796" s="67">
        <v>1845</v>
      </c>
      <c r="B1796" s="68"/>
      <c r="C1796" s="67"/>
      <c r="D1796" s="70"/>
      <c r="E1796" s="69"/>
      <c r="F1796" s="69"/>
      <c r="G1796" s="70"/>
      <c r="H1796" s="70"/>
      <c r="I1796" s="70"/>
      <c r="J1796" s="70"/>
      <c r="K1796" s="70"/>
      <c r="L1796" s="70"/>
      <c r="M1796" s="70"/>
      <c r="N1796" s="70"/>
      <c r="O1796" s="70"/>
      <c r="P1796" s="72"/>
      <c r="Q1796" s="73"/>
      <c r="R1796" s="72"/>
      <c r="S1796" s="73"/>
      <c r="T1796" s="73"/>
      <c r="U1796" s="74"/>
      <c r="V1796" s="26"/>
      <c r="W1796" s="26"/>
      <c r="X1796" s="26"/>
      <c r="Y1796" s="26"/>
      <c r="Z1796" s="26"/>
      <c r="AA1796" s="26"/>
      <c r="AB1796" s="26"/>
      <c r="AC1796" s="26"/>
      <c r="AD1796" s="26"/>
      <c r="AE1796" s="26"/>
      <c r="AF1796" s="26"/>
      <c r="AG1796" s="26"/>
      <c r="AH1796" s="26"/>
      <c r="AI1796" s="26"/>
      <c r="AJ1796" s="26"/>
    </row>
    <row r="1797" spans="1:36" ht="14.5">
      <c r="A1797" s="67">
        <v>1846</v>
      </c>
      <c r="B1797" s="68"/>
      <c r="C1797" s="67"/>
      <c r="D1797" s="70"/>
      <c r="E1797" s="69"/>
      <c r="F1797" s="69"/>
      <c r="G1797" s="70"/>
      <c r="H1797" s="70"/>
      <c r="I1797" s="70"/>
      <c r="J1797" s="70"/>
      <c r="K1797" s="70"/>
      <c r="L1797" s="70"/>
      <c r="M1797" s="70"/>
      <c r="N1797" s="70"/>
      <c r="O1797" s="70"/>
      <c r="P1797" s="72"/>
      <c r="Q1797" s="73"/>
      <c r="R1797" s="72"/>
      <c r="S1797" s="73"/>
      <c r="T1797" s="73"/>
      <c r="U1797" s="74"/>
      <c r="V1797" s="26"/>
      <c r="W1797" s="26"/>
      <c r="X1797" s="26"/>
      <c r="Y1797" s="26"/>
      <c r="Z1797" s="26"/>
      <c r="AA1797" s="26"/>
      <c r="AB1797" s="26"/>
      <c r="AC1797" s="26"/>
      <c r="AD1797" s="26"/>
      <c r="AE1797" s="26"/>
      <c r="AF1797" s="26"/>
      <c r="AG1797" s="26"/>
      <c r="AH1797" s="26"/>
      <c r="AI1797" s="26"/>
      <c r="AJ1797" s="26"/>
    </row>
    <row r="1798" spans="1:36" ht="14.5">
      <c r="A1798" s="67">
        <v>1847</v>
      </c>
      <c r="B1798" s="68"/>
      <c r="C1798" s="67"/>
      <c r="D1798" s="70"/>
      <c r="E1798" s="69"/>
      <c r="F1798" s="69"/>
      <c r="G1798" s="70"/>
      <c r="H1798" s="70"/>
      <c r="I1798" s="70"/>
      <c r="J1798" s="70"/>
      <c r="K1798" s="70"/>
      <c r="L1798" s="70"/>
      <c r="M1798" s="70"/>
      <c r="N1798" s="70"/>
      <c r="O1798" s="70"/>
      <c r="P1798" s="72"/>
      <c r="Q1798" s="73"/>
      <c r="R1798" s="72"/>
      <c r="S1798" s="73"/>
      <c r="T1798" s="73"/>
      <c r="U1798" s="74"/>
      <c r="V1798" s="26"/>
      <c r="W1798" s="26"/>
      <c r="X1798" s="26"/>
      <c r="Y1798" s="26"/>
      <c r="Z1798" s="26"/>
      <c r="AA1798" s="26"/>
      <c r="AB1798" s="26"/>
      <c r="AC1798" s="26"/>
      <c r="AD1798" s="26"/>
      <c r="AE1798" s="26"/>
      <c r="AF1798" s="26"/>
      <c r="AG1798" s="26"/>
      <c r="AH1798" s="26"/>
      <c r="AI1798" s="26"/>
      <c r="AJ1798" s="26"/>
    </row>
    <row r="1799" spans="1:36" ht="14.5">
      <c r="A1799" s="67">
        <v>1848</v>
      </c>
      <c r="B1799" s="68"/>
      <c r="C1799" s="67"/>
      <c r="D1799" s="70"/>
      <c r="E1799" s="69"/>
      <c r="F1799" s="69"/>
      <c r="G1799" s="70"/>
      <c r="H1799" s="70"/>
      <c r="I1799" s="70"/>
      <c r="J1799" s="70"/>
      <c r="K1799" s="70"/>
      <c r="L1799" s="70"/>
      <c r="M1799" s="70"/>
      <c r="N1799" s="70"/>
      <c r="O1799" s="70"/>
      <c r="P1799" s="72"/>
      <c r="Q1799" s="73"/>
      <c r="R1799" s="72"/>
      <c r="S1799" s="73"/>
      <c r="T1799" s="73"/>
      <c r="U1799" s="74"/>
      <c r="V1799" s="26"/>
      <c r="W1799" s="26"/>
      <c r="X1799" s="26"/>
      <c r="Y1799" s="26"/>
      <c r="Z1799" s="26"/>
      <c r="AA1799" s="26"/>
      <c r="AB1799" s="26"/>
      <c r="AC1799" s="26"/>
      <c r="AD1799" s="26"/>
      <c r="AE1799" s="26"/>
      <c r="AF1799" s="26"/>
      <c r="AG1799" s="26"/>
      <c r="AH1799" s="26"/>
      <c r="AI1799" s="26"/>
      <c r="AJ1799" s="26"/>
    </row>
    <row r="1800" spans="1:36" ht="14.5">
      <c r="A1800" s="67">
        <v>1849</v>
      </c>
      <c r="B1800" s="68"/>
      <c r="C1800" s="67"/>
      <c r="D1800" s="70"/>
      <c r="E1800" s="69"/>
      <c r="F1800" s="69"/>
      <c r="G1800" s="70"/>
      <c r="H1800" s="70"/>
      <c r="I1800" s="70"/>
      <c r="J1800" s="70"/>
      <c r="K1800" s="70"/>
      <c r="L1800" s="70"/>
      <c r="M1800" s="70"/>
      <c r="N1800" s="70"/>
      <c r="O1800" s="70"/>
      <c r="P1800" s="72"/>
      <c r="Q1800" s="73"/>
      <c r="R1800" s="72"/>
      <c r="S1800" s="73"/>
      <c r="T1800" s="73"/>
      <c r="U1800" s="74"/>
      <c r="V1800" s="26"/>
      <c r="W1800" s="26"/>
      <c r="X1800" s="26"/>
      <c r="Y1800" s="26"/>
      <c r="Z1800" s="26"/>
      <c r="AA1800" s="26"/>
      <c r="AB1800" s="26"/>
      <c r="AC1800" s="26"/>
      <c r="AD1800" s="26"/>
      <c r="AE1800" s="26"/>
      <c r="AF1800" s="26"/>
      <c r="AG1800" s="26"/>
      <c r="AH1800" s="26"/>
      <c r="AI1800" s="26"/>
      <c r="AJ1800" s="26"/>
    </row>
    <row r="1801" spans="1:36" ht="14.5">
      <c r="A1801" s="67">
        <v>1850</v>
      </c>
      <c r="B1801" s="68"/>
      <c r="C1801" s="67"/>
      <c r="D1801" s="70"/>
      <c r="E1801" s="69"/>
      <c r="F1801" s="69"/>
      <c r="G1801" s="70"/>
      <c r="H1801" s="70"/>
      <c r="I1801" s="70"/>
      <c r="J1801" s="70"/>
      <c r="K1801" s="70"/>
      <c r="L1801" s="70"/>
      <c r="M1801" s="70"/>
      <c r="N1801" s="70"/>
      <c r="O1801" s="70"/>
      <c r="P1801" s="72"/>
      <c r="Q1801" s="73"/>
      <c r="R1801" s="72"/>
      <c r="S1801" s="73"/>
      <c r="T1801" s="73"/>
      <c r="U1801" s="74"/>
      <c r="V1801" s="26"/>
      <c r="W1801" s="26"/>
      <c r="X1801" s="26"/>
      <c r="Y1801" s="26"/>
      <c r="Z1801" s="26"/>
      <c r="AA1801" s="26"/>
      <c r="AB1801" s="26"/>
      <c r="AC1801" s="26"/>
      <c r="AD1801" s="26"/>
      <c r="AE1801" s="26"/>
      <c r="AF1801" s="26"/>
      <c r="AG1801" s="26"/>
      <c r="AH1801" s="26"/>
      <c r="AI1801" s="26"/>
      <c r="AJ1801" s="26"/>
    </row>
    <row r="1802" spans="1:36" ht="14.5">
      <c r="A1802" s="67">
        <v>1851</v>
      </c>
      <c r="B1802" s="68"/>
      <c r="C1802" s="67"/>
      <c r="D1802" s="70"/>
      <c r="E1802" s="69"/>
      <c r="F1802" s="69"/>
      <c r="G1802" s="70"/>
      <c r="H1802" s="70"/>
      <c r="I1802" s="70"/>
      <c r="J1802" s="70"/>
      <c r="K1802" s="70"/>
      <c r="L1802" s="70"/>
      <c r="M1802" s="70"/>
      <c r="N1802" s="70"/>
      <c r="O1802" s="70"/>
      <c r="P1802" s="72"/>
      <c r="Q1802" s="73"/>
      <c r="R1802" s="72"/>
      <c r="S1802" s="73"/>
      <c r="T1802" s="73"/>
      <c r="U1802" s="74"/>
      <c r="V1802" s="26"/>
      <c r="W1802" s="26"/>
      <c r="X1802" s="26"/>
      <c r="Y1802" s="26"/>
      <c r="Z1802" s="26"/>
      <c r="AA1802" s="26"/>
      <c r="AB1802" s="26"/>
      <c r="AC1802" s="26"/>
      <c r="AD1802" s="26"/>
      <c r="AE1802" s="26"/>
      <c r="AF1802" s="26"/>
      <c r="AG1802" s="26"/>
      <c r="AH1802" s="26"/>
      <c r="AI1802" s="26"/>
      <c r="AJ1802" s="26"/>
    </row>
    <row r="1803" spans="1:36" ht="14.5">
      <c r="A1803" s="67">
        <v>1852</v>
      </c>
      <c r="B1803" s="68"/>
      <c r="C1803" s="67"/>
      <c r="D1803" s="70"/>
      <c r="E1803" s="69"/>
      <c r="F1803" s="69"/>
      <c r="G1803" s="70"/>
      <c r="H1803" s="70"/>
      <c r="I1803" s="70"/>
      <c r="J1803" s="70"/>
      <c r="K1803" s="70"/>
      <c r="L1803" s="70"/>
      <c r="M1803" s="70"/>
      <c r="N1803" s="70"/>
      <c r="O1803" s="70"/>
      <c r="P1803" s="72"/>
      <c r="Q1803" s="73"/>
      <c r="R1803" s="72"/>
      <c r="S1803" s="73"/>
      <c r="T1803" s="73"/>
      <c r="U1803" s="74"/>
      <c r="V1803" s="26"/>
      <c r="W1803" s="26"/>
      <c r="X1803" s="26"/>
      <c r="Y1803" s="26"/>
      <c r="Z1803" s="26"/>
      <c r="AA1803" s="26"/>
      <c r="AB1803" s="26"/>
      <c r="AC1803" s="26"/>
      <c r="AD1803" s="26"/>
      <c r="AE1803" s="26"/>
      <c r="AF1803" s="26"/>
      <c r="AG1803" s="26"/>
      <c r="AH1803" s="26"/>
      <c r="AI1803" s="26"/>
      <c r="AJ1803" s="26"/>
    </row>
    <row r="1804" spans="1:36" ht="14.5">
      <c r="A1804" s="67">
        <v>1853</v>
      </c>
      <c r="B1804" s="68"/>
      <c r="C1804" s="67"/>
      <c r="D1804" s="70"/>
      <c r="E1804" s="69"/>
      <c r="F1804" s="69"/>
      <c r="G1804" s="70"/>
      <c r="H1804" s="70"/>
      <c r="I1804" s="70"/>
      <c r="J1804" s="70"/>
      <c r="K1804" s="70"/>
      <c r="L1804" s="70"/>
      <c r="M1804" s="70"/>
      <c r="N1804" s="70"/>
      <c r="O1804" s="70"/>
      <c r="P1804" s="72"/>
      <c r="Q1804" s="73"/>
      <c r="R1804" s="72"/>
      <c r="S1804" s="73"/>
      <c r="T1804" s="73"/>
      <c r="U1804" s="74"/>
      <c r="V1804" s="26"/>
      <c r="W1804" s="26"/>
      <c r="X1804" s="26"/>
      <c r="Y1804" s="26"/>
      <c r="Z1804" s="26"/>
      <c r="AA1804" s="26"/>
      <c r="AB1804" s="26"/>
      <c r="AC1804" s="26"/>
      <c r="AD1804" s="26"/>
      <c r="AE1804" s="26"/>
      <c r="AF1804" s="26"/>
      <c r="AG1804" s="26"/>
      <c r="AH1804" s="26"/>
      <c r="AI1804" s="26"/>
      <c r="AJ1804" s="26"/>
    </row>
    <row r="1805" spans="1:36" ht="14.5">
      <c r="A1805" s="67">
        <v>1854</v>
      </c>
      <c r="B1805" s="68"/>
      <c r="C1805" s="67"/>
      <c r="D1805" s="70"/>
      <c r="E1805" s="69"/>
      <c r="F1805" s="69"/>
      <c r="G1805" s="70"/>
      <c r="H1805" s="70"/>
      <c r="I1805" s="70"/>
      <c r="J1805" s="70"/>
      <c r="K1805" s="70"/>
      <c r="L1805" s="70"/>
      <c r="M1805" s="70"/>
      <c r="N1805" s="70"/>
      <c r="O1805" s="70"/>
      <c r="P1805" s="72"/>
      <c r="Q1805" s="73"/>
      <c r="R1805" s="72"/>
      <c r="S1805" s="73"/>
      <c r="T1805" s="73"/>
      <c r="U1805" s="74"/>
      <c r="V1805" s="26"/>
      <c r="W1805" s="26"/>
      <c r="X1805" s="26"/>
      <c r="Y1805" s="26"/>
      <c r="Z1805" s="26"/>
      <c r="AA1805" s="26"/>
      <c r="AB1805" s="26"/>
      <c r="AC1805" s="26"/>
      <c r="AD1805" s="26"/>
      <c r="AE1805" s="26"/>
      <c r="AF1805" s="26"/>
      <c r="AG1805" s="26"/>
      <c r="AH1805" s="26"/>
      <c r="AI1805" s="26"/>
      <c r="AJ1805" s="26"/>
    </row>
    <row r="1806" spans="1:36" ht="14.5">
      <c r="A1806" s="67">
        <v>1855</v>
      </c>
      <c r="B1806" s="68"/>
      <c r="C1806" s="67"/>
      <c r="D1806" s="70"/>
      <c r="E1806" s="69"/>
      <c r="F1806" s="69"/>
      <c r="G1806" s="70"/>
      <c r="H1806" s="70"/>
      <c r="I1806" s="70"/>
      <c r="J1806" s="70"/>
      <c r="K1806" s="70"/>
      <c r="L1806" s="70"/>
      <c r="M1806" s="70"/>
      <c r="N1806" s="70"/>
      <c r="O1806" s="70"/>
      <c r="P1806" s="72"/>
      <c r="Q1806" s="73"/>
      <c r="R1806" s="72"/>
      <c r="S1806" s="73"/>
      <c r="T1806" s="73"/>
      <c r="U1806" s="74"/>
      <c r="V1806" s="26"/>
      <c r="W1806" s="26"/>
      <c r="X1806" s="26"/>
      <c r="Y1806" s="26"/>
      <c r="Z1806" s="26"/>
      <c r="AA1806" s="26"/>
      <c r="AB1806" s="26"/>
      <c r="AC1806" s="26"/>
      <c r="AD1806" s="26"/>
      <c r="AE1806" s="26"/>
      <c r="AF1806" s="26"/>
      <c r="AG1806" s="26"/>
      <c r="AH1806" s="26"/>
      <c r="AI1806" s="26"/>
      <c r="AJ1806" s="26"/>
    </row>
    <row r="1807" spans="1:36" ht="14.5">
      <c r="A1807" s="67">
        <v>1856</v>
      </c>
      <c r="B1807" s="68"/>
      <c r="C1807" s="67"/>
      <c r="D1807" s="70"/>
      <c r="E1807" s="69"/>
      <c r="F1807" s="69"/>
      <c r="G1807" s="70"/>
      <c r="H1807" s="70"/>
      <c r="I1807" s="70"/>
      <c r="J1807" s="70"/>
      <c r="K1807" s="70"/>
      <c r="L1807" s="70"/>
      <c r="M1807" s="70"/>
      <c r="N1807" s="70"/>
      <c r="O1807" s="70"/>
      <c r="P1807" s="72"/>
      <c r="Q1807" s="73"/>
      <c r="R1807" s="72"/>
      <c r="S1807" s="73"/>
      <c r="T1807" s="73"/>
      <c r="U1807" s="74"/>
      <c r="V1807" s="26"/>
      <c r="W1807" s="26"/>
      <c r="X1807" s="26"/>
      <c r="Y1807" s="26"/>
      <c r="Z1807" s="26"/>
      <c r="AA1807" s="26"/>
      <c r="AB1807" s="26"/>
      <c r="AC1807" s="26"/>
      <c r="AD1807" s="26"/>
      <c r="AE1807" s="26"/>
      <c r="AF1807" s="26"/>
      <c r="AG1807" s="26"/>
      <c r="AH1807" s="26"/>
      <c r="AI1807" s="26"/>
      <c r="AJ1807" s="26"/>
    </row>
    <row r="1808" spans="1:36" ht="14.5">
      <c r="A1808" s="67">
        <v>1857</v>
      </c>
      <c r="B1808" s="68"/>
      <c r="C1808" s="67"/>
      <c r="D1808" s="70"/>
      <c r="E1808" s="69"/>
      <c r="F1808" s="69"/>
      <c r="G1808" s="70"/>
      <c r="H1808" s="70"/>
      <c r="I1808" s="70"/>
      <c r="J1808" s="70"/>
      <c r="K1808" s="70"/>
      <c r="L1808" s="70"/>
      <c r="M1808" s="70"/>
      <c r="N1808" s="70"/>
      <c r="O1808" s="70"/>
      <c r="P1808" s="72"/>
      <c r="Q1808" s="73"/>
      <c r="R1808" s="72"/>
      <c r="S1808" s="73"/>
      <c r="T1808" s="73"/>
      <c r="U1808" s="74"/>
      <c r="V1808" s="26"/>
      <c r="W1808" s="26"/>
      <c r="X1808" s="26"/>
      <c r="Y1808" s="26"/>
      <c r="Z1808" s="26"/>
      <c r="AA1808" s="26"/>
      <c r="AB1808" s="26"/>
      <c r="AC1808" s="26"/>
      <c r="AD1808" s="26"/>
      <c r="AE1808" s="26"/>
      <c r="AF1808" s="26"/>
      <c r="AG1808" s="26"/>
      <c r="AH1808" s="26"/>
      <c r="AI1808" s="26"/>
      <c r="AJ1808" s="26"/>
    </row>
    <row r="1809" spans="1:36" ht="14.5">
      <c r="A1809" s="67">
        <v>1858</v>
      </c>
      <c r="B1809" s="68"/>
      <c r="C1809" s="67"/>
      <c r="D1809" s="70"/>
      <c r="E1809" s="69"/>
      <c r="F1809" s="69"/>
      <c r="G1809" s="70"/>
      <c r="H1809" s="70"/>
      <c r="I1809" s="70"/>
      <c r="J1809" s="70"/>
      <c r="K1809" s="70"/>
      <c r="L1809" s="70"/>
      <c r="M1809" s="70"/>
      <c r="N1809" s="70"/>
      <c r="O1809" s="70"/>
      <c r="P1809" s="72"/>
      <c r="Q1809" s="73"/>
      <c r="R1809" s="72"/>
      <c r="S1809" s="73"/>
      <c r="T1809" s="73"/>
      <c r="U1809" s="74"/>
      <c r="V1809" s="26"/>
      <c r="W1809" s="26"/>
      <c r="X1809" s="26"/>
      <c r="Y1809" s="26"/>
      <c r="Z1809" s="26"/>
      <c r="AA1809" s="26"/>
      <c r="AB1809" s="26"/>
      <c r="AC1809" s="26"/>
      <c r="AD1809" s="26"/>
      <c r="AE1809" s="26"/>
      <c r="AF1809" s="26"/>
      <c r="AG1809" s="26"/>
      <c r="AH1809" s="26"/>
      <c r="AI1809" s="26"/>
      <c r="AJ1809" s="26"/>
    </row>
    <row r="1810" spans="1:36" ht="14.5">
      <c r="A1810" s="67">
        <v>1859</v>
      </c>
      <c r="B1810" s="68"/>
      <c r="C1810" s="67"/>
      <c r="D1810" s="70"/>
      <c r="E1810" s="69"/>
      <c r="F1810" s="69"/>
      <c r="G1810" s="70"/>
      <c r="H1810" s="70"/>
      <c r="I1810" s="70"/>
      <c r="J1810" s="70"/>
      <c r="K1810" s="70"/>
      <c r="L1810" s="70"/>
      <c r="M1810" s="70"/>
      <c r="N1810" s="70"/>
      <c r="O1810" s="70"/>
      <c r="P1810" s="72"/>
      <c r="Q1810" s="73"/>
      <c r="R1810" s="72"/>
      <c r="S1810" s="73"/>
      <c r="T1810" s="73"/>
      <c r="U1810" s="74"/>
      <c r="V1810" s="26"/>
      <c r="W1810" s="26"/>
      <c r="X1810" s="26"/>
      <c r="Y1810" s="26"/>
      <c r="Z1810" s="26"/>
      <c r="AA1810" s="26"/>
      <c r="AB1810" s="26"/>
      <c r="AC1810" s="26"/>
      <c r="AD1810" s="26"/>
      <c r="AE1810" s="26"/>
      <c r="AF1810" s="26"/>
      <c r="AG1810" s="26"/>
      <c r="AH1810" s="26"/>
      <c r="AI1810" s="26"/>
      <c r="AJ1810" s="26"/>
    </row>
    <row r="1811" spans="1:36" ht="14.5">
      <c r="A1811" s="67">
        <v>1860</v>
      </c>
      <c r="B1811" s="68"/>
      <c r="C1811" s="67"/>
      <c r="D1811" s="70"/>
      <c r="E1811" s="69"/>
      <c r="F1811" s="69"/>
      <c r="G1811" s="70"/>
      <c r="H1811" s="70"/>
      <c r="I1811" s="70"/>
      <c r="J1811" s="70"/>
      <c r="K1811" s="70"/>
      <c r="L1811" s="70"/>
      <c r="M1811" s="70"/>
      <c r="N1811" s="70"/>
      <c r="O1811" s="70"/>
      <c r="P1811" s="72"/>
      <c r="Q1811" s="73"/>
      <c r="R1811" s="72"/>
      <c r="S1811" s="73"/>
      <c r="T1811" s="73"/>
      <c r="U1811" s="74"/>
      <c r="V1811" s="26"/>
      <c r="W1811" s="26"/>
      <c r="X1811" s="26"/>
      <c r="Y1811" s="26"/>
      <c r="Z1811" s="26"/>
      <c r="AA1811" s="26"/>
      <c r="AB1811" s="26"/>
      <c r="AC1811" s="26"/>
      <c r="AD1811" s="26"/>
      <c r="AE1811" s="26"/>
      <c r="AF1811" s="26"/>
      <c r="AG1811" s="26"/>
      <c r="AH1811" s="26"/>
      <c r="AI1811" s="26"/>
      <c r="AJ1811" s="26"/>
    </row>
    <row r="1812" spans="1:36" ht="14.5">
      <c r="A1812" s="67">
        <v>1861</v>
      </c>
      <c r="B1812" s="68"/>
      <c r="C1812" s="67"/>
      <c r="D1812" s="70"/>
      <c r="E1812" s="69"/>
      <c r="F1812" s="69"/>
      <c r="G1812" s="70"/>
      <c r="H1812" s="70"/>
      <c r="I1812" s="70"/>
      <c r="J1812" s="70"/>
      <c r="K1812" s="70"/>
      <c r="L1812" s="70"/>
      <c r="M1812" s="70"/>
      <c r="N1812" s="70"/>
      <c r="O1812" s="70"/>
      <c r="P1812" s="72"/>
      <c r="Q1812" s="73"/>
      <c r="R1812" s="72"/>
      <c r="S1812" s="73"/>
      <c r="T1812" s="73"/>
      <c r="U1812" s="74"/>
      <c r="V1812" s="26"/>
      <c r="W1812" s="26"/>
      <c r="X1812" s="26"/>
      <c r="Y1812" s="26"/>
      <c r="Z1812" s="26"/>
      <c r="AA1812" s="26"/>
      <c r="AB1812" s="26"/>
      <c r="AC1812" s="26"/>
      <c r="AD1812" s="26"/>
      <c r="AE1812" s="26"/>
      <c r="AF1812" s="26"/>
      <c r="AG1812" s="26"/>
      <c r="AH1812" s="26"/>
      <c r="AI1812" s="26"/>
      <c r="AJ1812" s="26"/>
    </row>
    <row r="1813" spans="1:36" ht="14.5">
      <c r="A1813" s="67">
        <v>1862</v>
      </c>
      <c r="B1813" s="68"/>
      <c r="C1813" s="67"/>
      <c r="D1813" s="70"/>
      <c r="E1813" s="69"/>
      <c r="F1813" s="69"/>
      <c r="G1813" s="70"/>
      <c r="H1813" s="70"/>
      <c r="I1813" s="70"/>
      <c r="J1813" s="70"/>
      <c r="K1813" s="70"/>
      <c r="L1813" s="70"/>
      <c r="M1813" s="70"/>
      <c r="N1813" s="70"/>
      <c r="O1813" s="70"/>
      <c r="P1813" s="72"/>
      <c r="Q1813" s="73"/>
      <c r="R1813" s="72"/>
      <c r="S1813" s="73"/>
      <c r="T1813" s="73"/>
      <c r="U1813" s="74"/>
      <c r="V1813" s="26"/>
      <c r="W1813" s="26"/>
      <c r="X1813" s="26"/>
      <c r="Y1813" s="26"/>
      <c r="Z1813" s="26"/>
      <c r="AA1813" s="26"/>
      <c r="AB1813" s="26"/>
      <c r="AC1813" s="26"/>
      <c r="AD1813" s="26"/>
      <c r="AE1813" s="26"/>
      <c r="AF1813" s="26"/>
      <c r="AG1813" s="26"/>
      <c r="AH1813" s="26"/>
      <c r="AI1813" s="26"/>
      <c r="AJ1813" s="26"/>
    </row>
    <row r="1814" spans="1:36" ht="14.5">
      <c r="A1814" s="67">
        <v>1863</v>
      </c>
      <c r="B1814" s="68"/>
      <c r="C1814" s="67"/>
      <c r="D1814" s="70"/>
      <c r="E1814" s="69"/>
      <c r="F1814" s="69"/>
      <c r="G1814" s="70"/>
      <c r="H1814" s="70"/>
      <c r="I1814" s="70"/>
      <c r="J1814" s="70"/>
      <c r="K1814" s="70"/>
      <c r="L1814" s="70"/>
      <c r="M1814" s="70"/>
      <c r="N1814" s="70"/>
      <c r="O1814" s="70"/>
      <c r="P1814" s="72"/>
      <c r="Q1814" s="73"/>
      <c r="R1814" s="72"/>
      <c r="S1814" s="73"/>
      <c r="T1814" s="73"/>
      <c r="U1814" s="74"/>
      <c r="V1814" s="26"/>
      <c r="W1814" s="26"/>
      <c r="X1814" s="26"/>
      <c r="Y1814" s="26"/>
      <c r="Z1814" s="26"/>
      <c r="AA1814" s="26"/>
      <c r="AB1814" s="26"/>
      <c r="AC1814" s="26"/>
      <c r="AD1814" s="26"/>
      <c r="AE1814" s="26"/>
      <c r="AF1814" s="26"/>
      <c r="AG1814" s="26"/>
      <c r="AH1814" s="26"/>
      <c r="AI1814" s="26"/>
      <c r="AJ1814" s="26"/>
    </row>
    <row r="1815" spans="1:36" ht="14.5">
      <c r="A1815" s="67">
        <v>1864</v>
      </c>
      <c r="B1815" s="68"/>
      <c r="C1815" s="67"/>
      <c r="D1815" s="70"/>
      <c r="E1815" s="69"/>
      <c r="F1815" s="69"/>
      <c r="G1815" s="70"/>
      <c r="H1815" s="70"/>
      <c r="I1815" s="70"/>
      <c r="J1815" s="70"/>
      <c r="K1815" s="70"/>
      <c r="L1815" s="70"/>
      <c r="M1815" s="70"/>
      <c r="N1815" s="70"/>
      <c r="O1815" s="70"/>
      <c r="P1815" s="72"/>
      <c r="Q1815" s="73"/>
      <c r="R1815" s="72"/>
      <c r="S1815" s="73"/>
      <c r="T1815" s="73"/>
      <c r="U1815" s="74"/>
      <c r="V1815" s="26"/>
      <c r="W1815" s="26"/>
      <c r="X1815" s="26"/>
      <c r="Y1815" s="26"/>
      <c r="Z1815" s="26"/>
      <c r="AA1815" s="26"/>
      <c r="AB1815" s="26"/>
      <c r="AC1815" s="26"/>
      <c r="AD1815" s="26"/>
      <c r="AE1815" s="26"/>
      <c r="AF1815" s="26"/>
      <c r="AG1815" s="26"/>
      <c r="AH1815" s="26"/>
      <c r="AI1815" s="26"/>
      <c r="AJ1815" s="26"/>
    </row>
    <row r="1816" spans="1:36" ht="14.5">
      <c r="A1816" s="67">
        <v>1865</v>
      </c>
      <c r="B1816" s="68"/>
      <c r="C1816" s="67"/>
      <c r="D1816" s="70"/>
      <c r="E1816" s="69"/>
      <c r="F1816" s="69"/>
      <c r="G1816" s="70"/>
      <c r="H1816" s="70"/>
      <c r="I1816" s="70"/>
      <c r="J1816" s="70"/>
      <c r="K1816" s="70"/>
      <c r="L1816" s="70"/>
      <c r="M1816" s="70"/>
      <c r="N1816" s="70"/>
      <c r="O1816" s="70"/>
      <c r="P1816" s="72"/>
      <c r="Q1816" s="73"/>
      <c r="R1816" s="72"/>
      <c r="S1816" s="73"/>
      <c r="T1816" s="73"/>
      <c r="U1816" s="74"/>
      <c r="V1816" s="26"/>
      <c r="W1816" s="26"/>
      <c r="X1816" s="26"/>
      <c r="Y1816" s="26"/>
      <c r="Z1816" s="26"/>
      <c r="AA1816" s="26"/>
      <c r="AB1816" s="26"/>
      <c r="AC1816" s="26"/>
      <c r="AD1816" s="26"/>
      <c r="AE1816" s="26"/>
      <c r="AF1816" s="26"/>
      <c r="AG1816" s="26"/>
      <c r="AH1816" s="26"/>
      <c r="AI1816" s="26"/>
      <c r="AJ1816" s="26"/>
    </row>
    <row r="1817" spans="1:36" ht="14.5">
      <c r="A1817" s="67">
        <v>1866</v>
      </c>
      <c r="B1817" s="68"/>
      <c r="C1817" s="67"/>
      <c r="D1817" s="70"/>
      <c r="E1817" s="69"/>
      <c r="F1817" s="69"/>
      <c r="G1817" s="70"/>
      <c r="H1817" s="70"/>
      <c r="I1817" s="70"/>
      <c r="J1817" s="70"/>
      <c r="K1817" s="70"/>
      <c r="L1817" s="70"/>
      <c r="M1817" s="70"/>
      <c r="N1817" s="70"/>
      <c r="O1817" s="70"/>
      <c r="P1817" s="72"/>
      <c r="Q1817" s="73"/>
      <c r="R1817" s="72"/>
      <c r="S1817" s="73"/>
      <c r="T1817" s="73"/>
      <c r="U1817" s="74"/>
      <c r="V1817" s="26"/>
      <c r="W1817" s="26"/>
      <c r="X1817" s="26"/>
      <c r="Y1817" s="26"/>
      <c r="Z1817" s="26"/>
      <c r="AA1817" s="26"/>
      <c r="AB1817" s="26"/>
      <c r="AC1817" s="26"/>
      <c r="AD1817" s="26"/>
      <c r="AE1817" s="26"/>
      <c r="AF1817" s="26"/>
      <c r="AG1817" s="26"/>
      <c r="AH1817" s="26"/>
      <c r="AI1817" s="26"/>
      <c r="AJ1817" s="26"/>
    </row>
    <row r="1818" spans="1:36" ht="14.5">
      <c r="A1818" s="67">
        <v>1867</v>
      </c>
      <c r="B1818" s="68"/>
      <c r="C1818" s="67"/>
      <c r="D1818" s="70"/>
      <c r="E1818" s="69"/>
      <c r="F1818" s="69"/>
      <c r="G1818" s="70"/>
      <c r="H1818" s="70"/>
      <c r="I1818" s="70"/>
      <c r="J1818" s="70"/>
      <c r="K1818" s="70"/>
      <c r="L1818" s="70"/>
      <c r="M1818" s="70"/>
      <c r="N1818" s="70"/>
      <c r="O1818" s="70"/>
      <c r="P1818" s="72"/>
      <c r="Q1818" s="73"/>
      <c r="R1818" s="72"/>
      <c r="S1818" s="73"/>
      <c r="T1818" s="73"/>
      <c r="U1818" s="74"/>
      <c r="V1818" s="26"/>
      <c r="W1818" s="26"/>
      <c r="X1818" s="26"/>
      <c r="Y1818" s="26"/>
      <c r="Z1818" s="26"/>
      <c r="AA1818" s="26"/>
      <c r="AB1818" s="26"/>
      <c r="AC1818" s="26"/>
      <c r="AD1818" s="26"/>
      <c r="AE1818" s="26"/>
      <c r="AF1818" s="26"/>
      <c r="AG1818" s="26"/>
      <c r="AH1818" s="26"/>
      <c r="AI1818" s="26"/>
      <c r="AJ1818" s="26"/>
    </row>
    <row r="1819" spans="1:36" ht="14.5">
      <c r="A1819" s="67">
        <v>1868</v>
      </c>
      <c r="B1819" s="68"/>
      <c r="C1819" s="67"/>
      <c r="D1819" s="70"/>
      <c r="E1819" s="69"/>
      <c r="F1819" s="69"/>
      <c r="G1819" s="70"/>
      <c r="H1819" s="70"/>
      <c r="I1819" s="70"/>
      <c r="J1819" s="70"/>
      <c r="K1819" s="70"/>
      <c r="L1819" s="70"/>
      <c r="M1819" s="70"/>
      <c r="N1819" s="70"/>
      <c r="O1819" s="70"/>
      <c r="P1819" s="72"/>
      <c r="Q1819" s="73"/>
      <c r="R1819" s="72"/>
      <c r="S1819" s="73"/>
      <c r="T1819" s="73"/>
      <c r="U1819" s="74"/>
      <c r="V1819" s="26"/>
      <c r="W1819" s="26"/>
      <c r="X1819" s="26"/>
      <c r="Y1819" s="26"/>
      <c r="Z1819" s="26"/>
      <c r="AA1819" s="26"/>
      <c r="AB1819" s="26"/>
      <c r="AC1819" s="26"/>
      <c r="AD1819" s="26"/>
      <c r="AE1819" s="26"/>
      <c r="AF1819" s="26"/>
      <c r="AG1819" s="26"/>
      <c r="AH1819" s="26"/>
      <c r="AI1819" s="26"/>
      <c r="AJ1819" s="26"/>
    </row>
    <row r="1820" spans="1:36" ht="14.5">
      <c r="A1820" s="67">
        <v>1869</v>
      </c>
      <c r="B1820" s="68"/>
      <c r="C1820" s="67"/>
      <c r="D1820" s="70"/>
      <c r="E1820" s="69"/>
      <c r="F1820" s="69"/>
      <c r="G1820" s="70"/>
      <c r="H1820" s="70"/>
      <c r="I1820" s="70"/>
      <c r="J1820" s="70"/>
      <c r="K1820" s="70"/>
      <c r="L1820" s="70"/>
      <c r="M1820" s="70"/>
      <c r="N1820" s="70"/>
      <c r="O1820" s="70"/>
      <c r="P1820" s="72"/>
      <c r="Q1820" s="73"/>
      <c r="R1820" s="72"/>
      <c r="S1820" s="73"/>
      <c r="T1820" s="73"/>
      <c r="U1820" s="74"/>
      <c r="V1820" s="26"/>
      <c r="W1820" s="26"/>
      <c r="X1820" s="26"/>
      <c r="Y1820" s="26"/>
      <c r="Z1820" s="26"/>
      <c r="AA1820" s="26"/>
      <c r="AB1820" s="26"/>
      <c r="AC1820" s="26"/>
      <c r="AD1820" s="26"/>
      <c r="AE1820" s="26"/>
      <c r="AF1820" s="26"/>
      <c r="AG1820" s="26"/>
      <c r="AH1820" s="26"/>
      <c r="AI1820" s="26"/>
      <c r="AJ1820" s="26"/>
    </row>
    <row r="1821" spans="1:36" ht="14.5">
      <c r="A1821" s="67">
        <v>1870</v>
      </c>
      <c r="B1821" s="68"/>
      <c r="C1821" s="67"/>
      <c r="D1821" s="70"/>
      <c r="E1821" s="69"/>
      <c r="F1821" s="69"/>
      <c r="G1821" s="70"/>
      <c r="H1821" s="70"/>
      <c r="I1821" s="70"/>
      <c r="J1821" s="70"/>
      <c r="K1821" s="70"/>
      <c r="L1821" s="70"/>
      <c r="M1821" s="70"/>
      <c r="N1821" s="70"/>
      <c r="O1821" s="70"/>
      <c r="P1821" s="72"/>
      <c r="Q1821" s="73"/>
      <c r="R1821" s="72"/>
      <c r="S1821" s="73"/>
      <c r="T1821" s="73"/>
      <c r="U1821" s="74"/>
      <c r="V1821" s="26"/>
      <c r="W1821" s="26"/>
      <c r="X1821" s="26"/>
      <c r="Y1821" s="26"/>
      <c r="Z1821" s="26"/>
      <c r="AA1821" s="26"/>
      <c r="AB1821" s="26"/>
      <c r="AC1821" s="26"/>
      <c r="AD1821" s="26"/>
      <c r="AE1821" s="26"/>
      <c r="AF1821" s="26"/>
      <c r="AG1821" s="26"/>
      <c r="AH1821" s="26"/>
      <c r="AI1821" s="26"/>
      <c r="AJ1821" s="26"/>
    </row>
    <row r="1822" spans="1:36" ht="14.5">
      <c r="A1822" s="67">
        <v>1871</v>
      </c>
      <c r="B1822" s="68"/>
      <c r="C1822" s="67"/>
      <c r="D1822" s="70"/>
      <c r="E1822" s="69"/>
      <c r="F1822" s="69"/>
      <c r="G1822" s="70"/>
      <c r="H1822" s="70"/>
      <c r="I1822" s="70"/>
      <c r="J1822" s="70"/>
      <c r="K1822" s="70"/>
      <c r="L1822" s="70"/>
      <c r="M1822" s="70"/>
      <c r="N1822" s="70"/>
      <c r="O1822" s="70"/>
      <c r="P1822" s="72"/>
      <c r="Q1822" s="73"/>
      <c r="R1822" s="72"/>
      <c r="S1822" s="73"/>
      <c r="T1822" s="73"/>
      <c r="U1822" s="74"/>
      <c r="V1822" s="26"/>
      <c r="W1822" s="26"/>
      <c r="X1822" s="26"/>
      <c r="Y1822" s="26"/>
      <c r="Z1822" s="26"/>
      <c r="AA1822" s="26"/>
      <c r="AB1822" s="26"/>
      <c r="AC1822" s="26"/>
      <c r="AD1822" s="26"/>
      <c r="AE1822" s="26"/>
      <c r="AF1822" s="26"/>
      <c r="AG1822" s="26"/>
      <c r="AH1822" s="26"/>
      <c r="AI1822" s="26"/>
      <c r="AJ1822" s="26"/>
    </row>
    <row r="1823" spans="1:36" ht="14.5">
      <c r="A1823" s="67">
        <v>1872</v>
      </c>
      <c r="B1823" s="68"/>
      <c r="C1823" s="67"/>
      <c r="D1823" s="70"/>
      <c r="E1823" s="69"/>
      <c r="F1823" s="69"/>
      <c r="G1823" s="70"/>
      <c r="H1823" s="70"/>
      <c r="I1823" s="70"/>
      <c r="J1823" s="70"/>
      <c r="K1823" s="70"/>
      <c r="L1823" s="70"/>
      <c r="M1823" s="70"/>
      <c r="N1823" s="70"/>
      <c r="O1823" s="70"/>
      <c r="P1823" s="72"/>
      <c r="Q1823" s="73"/>
      <c r="R1823" s="72"/>
      <c r="S1823" s="73"/>
      <c r="T1823" s="73"/>
      <c r="U1823" s="74"/>
      <c r="V1823" s="26"/>
      <c r="W1823" s="26"/>
      <c r="X1823" s="26"/>
      <c r="Y1823" s="26"/>
      <c r="Z1823" s="26"/>
      <c r="AA1823" s="26"/>
      <c r="AB1823" s="26"/>
      <c r="AC1823" s="26"/>
      <c r="AD1823" s="26"/>
      <c r="AE1823" s="26"/>
      <c r="AF1823" s="26"/>
      <c r="AG1823" s="26"/>
      <c r="AH1823" s="26"/>
      <c r="AI1823" s="26"/>
      <c r="AJ1823" s="26"/>
    </row>
    <row r="1824" spans="1:36" ht="14.5">
      <c r="A1824" s="67">
        <v>1873</v>
      </c>
      <c r="B1824" s="68"/>
      <c r="C1824" s="67"/>
      <c r="D1824" s="70"/>
      <c r="E1824" s="69"/>
      <c r="F1824" s="69"/>
      <c r="G1824" s="70"/>
      <c r="H1824" s="70"/>
      <c r="I1824" s="70"/>
      <c r="J1824" s="70"/>
      <c r="K1824" s="70"/>
      <c r="L1824" s="70"/>
      <c r="M1824" s="70"/>
      <c r="N1824" s="70"/>
      <c r="O1824" s="70"/>
      <c r="P1824" s="72"/>
      <c r="Q1824" s="73"/>
      <c r="R1824" s="72"/>
      <c r="S1824" s="73"/>
      <c r="T1824" s="73"/>
      <c r="U1824" s="74"/>
      <c r="V1824" s="26"/>
      <c r="W1824" s="26"/>
      <c r="X1824" s="26"/>
      <c r="Y1824" s="26"/>
      <c r="Z1824" s="26"/>
      <c r="AA1824" s="26"/>
      <c r="AB1824" s="26"/>
      <c r="AC1824" s="26"/>
      <c r="AD1824" s="26"/>
      <c r="AE1824" s="26"/>
      <c r="AF1824" s="26"/>
      <c r="AG1824" s="26"/>
      <c r="AH1824" s="26"/>
      <c r="AI1824" s="26"/>
      <c r="AJ1824" s="26"/>
    </row>
    <row r="1825" spans="1:36" ht="14.5">
      <c r="A1825" s="67">
        <v>1874</v>
      </c>
      <c r="B1825" s="68"/>
      <c r="C1825" s="67"/>
      <c r="D1825" s="70"/>
      <c r="E1825" s="69"/>
      <c r="F1825" s="69"/>
      <c r="G1825" s="70"/>
      <c r="H1825" s="70"/>
      <c r="I1825" s="70"/>
      <c r="J1825" s="70"/>
      <c r="K1825" s="70"/>
      <c r="L1825" s="70"/>
      <c r="M1825" s="70"/>
      <c r="N1825" s="70"/>
      <c r="O1825" s="70"/>
      <c r="P1825" s="72"/>
      <c r="Q1825" s="73"/>
      <c r="R1825" s="72"/>
      <c r="S1825" s="73"/>
      <c r="T1825" s="73"/>
      <c r="U1825" s="74"/>
      <c r="V1825" s="26"/>
      <c r="W1825" s="26"/>
      <c r="X1825" s="26"/>
      <c r="Y1825" s="26"/>
      <c r="Z1825" s="26"/>
      <c r="AA1825" s="26"/>
      <c r="AB1825" s="26"/>
      <c r="AC1825" s="26"/>
      <c r="AD1825" s="26"/>
      <c r="AE1825" s="26"/>
      <c r="AF1825" s="26"/>
      <c r="AG1825" s="26"/>
      <c r="AH1825" s="26"/>
      <c r="AI1825" s="26"/>
      <c r="AJ1825" s="26"/>
    </row>
    <row r="1826" spans="1:36" ht="14.5">
      <c r="A1826" s="67">
        <v>1875</v>
      </c>
      <c r="B1826" s="68"/>
      <c r="C1826" s="67"/>
      <c r="D1826" s="70"/>
      <c r="E1826" s="69"/>
      <c r="F1826" s="69"/>
      <c r="G1826" s="70"/>
      <c r="H1826" s="70"/>
      <c r="I1826" s="70"/>
      <c r="J1826" s="70"/>
      <c r="K1826" s="70"/>
      <c r="L1826" s="70"/>
      <c r="M1826" s="70"/>
      <c r="N1826" s="70"/>
      <c r="O1826" s="70"/>
      <c r="P1826" s="72"/>
      <c r="Q1826" s="73"/>
      <c r="R1826" s="72"/>
      <c r="S1826" s="73"/>
      <c r="T1826" s="73"/>
      <c r="U1826" s="74"/>
      <c r="V1826" s="26"/>
      <c r="W1826" s="26"/>
      <c r="X1826" s="26"/>
      <c r="Y1826" s="26"/>
      <c r="Z1826" s="26"/>
      <c r="AA1826" s="26"/>
      <c r="AB1826" s="26"/>
      <c r="AC1826" s="26"/>
      <c r="AD1826" s="26"/>
      <c r="AE1826" s="26"/>
      <c r="AF1826" s="26"/>
      <c r="AG1826" s="26"/>
      <c r="AH1826" s="26"/>
      <c r="AI1826" s="26"/>
      <c r="AJ1826" s="26"/>
    </row>
    <row r="1827" spans="1:36" ht="14.5">
      <c r="A1827" s="67">
        <v>1876</v>
      </c>
      <c r="B1827" s="68"/>
      <c r="C1827" s="67"/>
      <c r="D1827" s="70"/>
      <c r="E1827" s="69"/>
      <c r="F1827" s="69"/>
      <c r="G1827" s="70"/>
      <c r="H1827" s="70"/>
      <c r="I1827" s="70"/>
      <c r="J1827" s="70"/>
      <c r="K1827" s="70"/>
      <c r="L1827" s="70"/>
      <c r="M1827" s="70"/>
      <c r="N1827" s="70"/>
      <c r="O1827" s="70"/>
      <c r="P1827" s="72"/>
      <c r="Q1827" s="73"/>
      <c r="R1827" s="72"/>
      <c r="S1827" s="73"/>
      <c r="T1827" s="73"/>
      <c r="U1827" s="74"/>
      <c r="V1827" s="26"/>
      <c r="W1827" s="26"/>
      <c r="X1827" s="26"/>
      <c r="Y1827" s="26"/>
      <c r="Z1827" s="26"/>
      <c r="AA1827" s="26"/>
      <c r="AB1827" s="26"/>
      <c r="AC1827" s="26"/>
      <c r="AD1827" s="26"/>
      <c r="AE1827" s="26"/>
      <c r="AF1827" s="26"/>
      <c r="AG1827" s="26"/>
      <c r="AH1827" s="26"/>
      <c r="AI1827" s="26"/>
      <c r="AJ1827" s="26"/>
    </row>
    <row r="1828" spans="1:36" ht="14.5">
      <c r="A1828" s="67">
        <v>1877</v>
      </c>
      <c r="B1828" s="68"/>
      <c r="C1828" s="67"/>
      <c r="D1828" s="70"/>
      <c r="E1828" s="69"/>
      <c r="F1828" s="69"/>
      <c r="G1828" s="70"/>
      <c r="H1828" s="70"/>
      <c r="I1828" s="70"/>
      <c r="J1828" s="70"/>
      <c r="K1828" s="70"/>
      <c r="L1828" s="70"/>
      <c r="M1828" s="70"/>
      <c r="N1828" s="70"/>
      <c r="O1828" s="70"/>
      <c r="P1828" s="72"/>
      <c r="Q1828" s="73"/>
      <c r="R1828" s="72"/>
      <c r="S1828" s="73"/>
      <c r="T1828" s="73"/>
      <c r="U1828" s="74"/>
      <c r="V1828" s="26"/>
      <c r="W1828" s="26"/>
      <c r="X1828" s="26"/>
      <c r="Y1828" s="26"/>
      <c r="Z1828" s="26"/>
      <c r="AA1828" s="26"/>
      <c r="AB1828" s="26"/>
      <c r="AC1828" s="26"/>
      <c r="AD1828" s="26"/>
      <c r="AE1828" s="26"/>
      <c r="AF1828" s="26"/>
      <c r="AG1828" s="26"/>
      <c r="AH1828" s="26"/>
      <c r="AI1828" s="26"/>
      <c r="AJ1828" s="26"/>
    </row>
    <row r="1829" spans="1:36" ht="14.5">
      <c r="A1829" s="67">
        <v>1878</v>
      </c>
      <c r="B1829" s="68"/>
      <c r="C1829" s="67"/>
      <c r="D1829" s="70"/>
      <c r="E1829" s="69"/>
      <c r="F1829" s="69"/>
      <c r="G1829" s="70"/>
      <c r="H1829" s="70"/>
      <c r="I1829" s="70"/>
      <c r="J1829" s="70"/>
      <c r="K1829" s="70"/>
      <c r="L1829" s="70"/>
      <c r="M1829" s="70"/>
      <c r="N1829" s="70"/>
      <c r="O1829" s="70"/>
      <c r="P1829" s="72"/>
      <c r="Q1829" s="73"/>
      <c r="R1829" s="72"/>
      <c r="S1829" s="73"/>
      <c r="T1829" s="73"/>
      <c r="U1829" s="74"/>
      <c r="V1829" s="26"/>
      <c r="W1829" s="26"/>
      <c r="X1829" s="26"/>
      <c r="Y1829" s="26"/>
      <c r="Z1829" s="26"/>
      <c r="AA1829" s="26"/>
      <c r="AB1829" s="26"/>
      <c r="AC1829" s="26"/>
      <c r="AD1829" s="26"/>
      <c r="AE1829" s="26"/>
      <c r="AF1829" s="26"/>
      <c r="AG1829" s="26"/>
      <c r="AH1829" s="26"/>
      <c r="AI1829" s="26"/>
      <c r="AJ1829" s="26"/>
    </row>
    <row r="1830" spans="1:36" ht="14.5">
      <c r="A1830" s="67">
        <v>1879</v>
      </c>
      <c r="B1830" s="68"/>
      <c r="C1830" s="67"/>
      <c r="D1830" s="70"/>
      <c r="E1830" s="69"/>
      <c r="F1830" s="69"/>
      <c r="G1830" s="70"/>
      <c r="H1830" s="70"/>
      <c r="I1830" s="70"/>
      <c r="J1830" s="70"/>
      <c r="K1830" s="70"/>
      <c r="L1830" s="70"/>
      <c r="M1830" s="70"/>
      <c r="N1830" s="70"/>
      <c r="O1830" s="70"/>
      <c r="P1830" s="72"/>
      <c r="Q1830" s="73"/>
      <c r="R1830" s="72"/>
      <c r="S1830" s="73"/>
      <c r="T1830" s="73"/>
      <c r="U1830" s="74"/>
      <c r="V1830" s="26"/>
      <c r="W1830" s="26"/>
      <c r="X1830" s="26"/>
      <c r="Y1830" s="26"/>
      <c r="Z1830" s="26"/>
      <c r="AA1830" s="26"/>
      <c r="AB1830" s="26"/>
      <c r="AC1830" s="26"/>
      <c r="AD1830" s="26"/>
      <c r="AE1830" s="26"/>
      <c r="AF1830" s="26"/>
      <c r="AG1830" s="26"/>
      <c r="AH1830" s="26"/>
      <c r="AI1830" s="26"/>
      <c r="AJ1830" s="26"/>
    </row>
    <row r="1831" spans="1:36" ht="14.5">
      <c r="A1831" s="67">
        <v>1880</v>
      </c>
      <c r="B1831" s="68"/>
      <c r="C1831" s="67"/>
      <c r="D1831" s="70"/>
      <c r="E1831" s="69"/>
      <c r="F1831" s="69"/>
      <c r="G1831" s="70"/>
      <c r="H1831" s="70"/>
      <c r="I1831" s="70"/>
      <c r="J1831" s="70"/>
      <c r="K1831" s="70"/>
      <c r="L1831" s="70"/>
      <c r="M1831" s="70"/>
      <c r="N1831" s="70"/>
      <c r="O1831" s="70"/>
      <c r="P1831" s="72"/>
      <c r="Q1831" s="73"/>
      <c r="R1831" s="72"/>
      <c r="S1831" s="73"/>
      <c r="T1831" s="73"/>
      <c r="U1831" s="74"/>
      <c r="V1831" s="26"/>
      <c r="W1831" s="26"/>
      <c r="X1831" s="26"/>
      <c r="Y1831" s="26"/>
      <c r="Z1831" s="26"/>
      <c r="AA1831" s="26"/>
      <c r="AB1831" s="26"/>
      <c r="AC1831" s="26"/>
      <c r="AD1831" s="26"/>
      <c r="AE1831" s="26"/>
      <c r="AF1831" s="26"/>
      <c r="AG1831" s="26"/>
      <c r="AH1831" s="26"/>
      <c r="AI1831" s="26"/>
      <c r="AJ1831" s="26"/>
    </row>
    <row r="1832" spans="1:36" ht="14.5">
      <c r="A1832" s="67">
        <v>1881</v>
      </c>
      <c r="B1832" s="68"/>
      <c r="C1832" s="67"/>
      <c r="D1832" s="70"/>
      <c r="E1832" s="69"/>
      <c r="F1832" s="69"/>
      <c r="G1832" s="70"/>
      <c r="H1832" s="70"/>
      <c r="I1832" s="70"/>
      <c r="J1832" s="70"/>
      <c r="K1832" s="70"/>
      <c r="L1832" s="70"/>
      <c r="M1832" s="70"/>
      <c r="N1832" s="70"/>
      <c r="O1832" s="70"/>
      <c r="P1832" s="72"/>
      <c r="Q1832" s="73"/>
      <c r="R1832" s="72"/>
      <c r="S1832" s="73"/>
      <c r="T1832" s="73"/>
      <c r="U1832" s="74"/>
      <c r="V1832" s="26"/>
      <c r="W1832" s="26"/>
      <c r="X1832" s="26"/>
      <c r="Y1832" s="26"/>
      <c r="Z1832" s="26"/>
      <c r="AA1832" s="26"/>
      <c r="AB1832" s="26"/>
      <c r="AC1832" s="26"/>
      <c r="AD1832" s="26"/>
      <c r="AE1832" s="26"/>
      <c r="AF1832" s="26"/>
      <c r="AG1832" s="26"/>
      <c r="AH1832" s="26"/>
      <c r="AI1832" s="26"/>
      <c r="AJ1832" s="26"/>
    </row>
    <row r="1833" spans="1:36" ht="14.5">
      <c r="A1833" s="67">
        <v>1882</v>
      </c>
      <c r="B1833" s="68"/>
      <c r="C1833" s="67"/>
      <c r="D1833" s="70"/>
      <c r="E1833" s="69"/>
      <c r="F1833" s="69"/>
      <c r="G1833" s="70"/>
      <c r="H1833" s="70"/>
      <c r="I1833" s="70"/>
      <c r="J1833" s="70"/>
      <c r="K1833" s="70"/>
      <c r="L1833" s="70"/>
      <c r="M1833" s="70"/>
      <c r="N1833" s="70"/>
      <c r="O1833" s="70"/>
      <c r="P1833" s="72"/>
      <c r="Q1833" s="73"/>
      <c r="R1833" s="72"/>
      <c r="S1833" s="73"/>
      <c r="T1833" s="73"/>
      <c r="U1833" s="74"/>
      <c r="V1833" s="26"/>
      <c r="W1833" s="26"/>
      <c r="X1833" s="26"/>
      <c r="Y1833" s="26"/>
      <c r="Z1833" s="26"/>
      <c r="AA1833" s="26"/>
      <c r="AB1833" s="26"/>
      <c r="AC1833" s="26"/>
      <c r="AD1833" s="26"/>
      <c r="AE1833" s="26"/>
      <c r="AF1833" s="26"/>
      <c r="AG1833" s="26"/>
      <c r="AH1833" s="26"/>
      <c r="AI1833" s="26"/>
      <c r="AJ1833" s="26"/>
    </row>
    <row r="1834" spans="1:36" ht="14.5">
      <c r="A1834" s="67">
        <v>1883</v>
      </c>
      <c r="B1834" s="68"/>
      <c r="C1834" s="67"/>
      <c r="D1834" s="70"/>
      <c r="E1834" s="69"/>
      <c r="F1834" s="69"/>
      <c r="G1834" s="70"/>
      <c r="H1834" s="70"/>
      <c r="I1834" s="70"/>
      <c r="J1834" s="70"/>
      <c r="K1834" s="70"/>
      <c r="L1834" s="70"/>
      <c r="M1834" s="70"/>
      <c r="N1834" s="70"/>
      <c r="O1834" s="70"/>
      <c r="P1834" s="72"/>
      <c r="Q1834" s="73"/>
      <c r="R1834" s="72"/>
      <c r="S1834" s="73"/>
      <c r="T1834" s="73"/>
      <c r="U1834" s="74"/>
      <c r="V1834" s="26"/>
      <c r="W1834" s="26"/>
      <c r="X1834" s="26"/>
      <c r="Y1834" s="26"/>
      <c r="Z1834" s="26"/>
      <c r="AA1834" s="26"/>
      <c r="AB1834" s="26"/>
      <c r="AC1834" s="26"/>
      <c r="AD1834" s="26"/>
      <c r="AE1834" s="26"/>
      <c r="AF1834" s="26"/>
      <c r="AG1834" s="26"/>
      <c r="AH1834" s="26"/>
      <c r="AI1834" s="26"/>
      <c r="AJ1834" s="26"/>
    </row>
    <row r="1835" spans="1:36" ht="14.5">
      <c r="A1835" s="67">
        <v>1884</v>
      </c>
      <c r="B1835" s="68"/>
      <c r="C1835" s="67"/>
      <c r="D1835" s="70"/>
      <c r="E1835" s="69"/>
      <c r="F1835" s="69"/>
      <c r="G1835" s="70"/>
      <c r="H1835" s="70"/>
      <c r="I1835" s="70"/>
      <c r="J1835" s="70"/>
      <c r="K1835" s="70"/>
      <c r="L1835" s="70"/>
      <c r="M1835" s="70"/>
      <c r="N1835" s="70"/>
      <c r="O1835" s="70"/>
      <c r="P1835" s="72"/>
      <c r="Q1835" s="73"/>
      <c r="R1835" s="72"/>
      <c r="S1835" s="73"/>
      <c r="T1835" s="73"/>
      <c r="U1835" s="74"/>
      <c r="V1835" s="26"/>
      <c r="W1835" s="26"/>
      <c r="X1835" s="26"/>
      <c r="Y1835" s="26"/>
      <c r="Z1835" s="26"/>
      <c r="AA1835" s="26"/>
      <c r="AB1835" s="26"/>
      <c r="AC1835" s="26"/>
      <c r="AD1835" s="26"/>
      <c r="AE1835" s="26"/>
      <c r="AF1835" s="26"/>
      <c r="AG1835" s="26"/>
      <c r="AH1835" s="26"/>
      <c r="AI1835" s="26"/>
      <c r="AJ1835" s="26"/>
    </row>
    <row r="1836" spans="1:36" ht="14.5">
      <c r="A1836" s="67">
        <v>1885</v>
      </c>
      <c r="B1836" s="68"/>
      <c r="C1836" s="67"/>
      <c r="D1836" s="70"/>
      <c r="E1836" s="69"/>
      <c r="F1836" s="69"/>
      <c r="G1836" s="70"/>
      <c r="H1836" s="70"/>
      <c r="I1836" s="70"/>
      <c r="J1836" s="70"/>
      <c r="K1836" s="70"/>
      <c r="L1836" s="70"/>
      <c r="M1836" s="70"/>
      <c r="N1836" s="70"/>
      <c r="O1836" s="70"/>
      <c r="P1836" s="72"/>
      <c r="Q1836" s="73"/>
      <c r="R1836" s="72"/>
      <c r="S1836" s="73"/>
      <c r="T1836" s="73"/>
      <c r="U1836" s="74"/>
      <c r="V1836" s="26"/>
      <c r="W1836" s="26"/>
      <c r="X1836" s="26"/>
      <c r="Y1836" s="26"/>
      <c r="Z1836" s="26"/>
      <c r="AA1836" s="26"/>
      <c r="AB1836" s="26"/>
      <c r="AC1836" s="26"/>
      <c r="AD1836" s="26"/>
      <c r="AE1836" s="26"/>
      <c r="AF1836" s="26"/>
      <c r="AG1836" s="26"/>
      <c r="AH1836" s="26"/>
      <c r="AI1836" s="26"/>
      <c r="AJ1836" s="26"/>
    </row>
    <row r="1837" spans="1:36" ht="14.5">
      <c r="A1837" s="67">
        <v>1886</v>
      </c>
      <c r="B1837" s="68"/>
      <c r="C1837" s="67"/>
      <c r="D1837" s="70"/>
      <c r="E1837" s="69"/>
      <c r="F1837" s="69"/>
      <c r="G1837" s="70"/>
      <c r="H1837" s="70"/>
      <c r="I1837" s="70"/>
      <c r="J1837" s="70"/>
      <c r="K1837" s="70"/>
      <c r="L1837" s="70"/>
      <c r="M1837" s="70"/>
      <c r="N1837" s="70"/>
      <c r="O1837" s="70"/>
      <c r="P1837" s="72"/>
      <c r="Q1837" s="73"/>
      <c r="R1837" s="72"/>
      <c r="S1837" s="73"/>
      <c r="T1837" s="73"/>
      <c r="U1837" s="74"/>
      <c r="V1837" s="26"/>
      <c r="W1837" s="26"/>
      <c r="X1837" s="26"/>
      <c r="Y1837" s="26"/>
      <c r="Z1837" s="26"/>
      <c r="AA1837" s="26"/>
      <c r="AB1837" s="26"/>
      <c r="AC1837" s="26"/>
      <c r="AD1837" s="26"/>
      <c r="AE1837" s="26"/>
      <c r="AF1837" s="26"/>
      <c r="AG1837" s="26"/>
      <c r="AH1837" s="26"/>
      <c r="AI1837" s="26"/>
      <c r="AJ1837" s="26"/>
    </row>
    <row r="1838" spans="1:36" ht="14.5">
      <c r="A1838" s="67">
        <v>1887</v>
      </c>
      <c r="B1838" s="68"/>
      <c r="C1838" s="67"/>
      <c r="D1838" s="70"/>
      <c r="E1838" s="69"/>
      <c r="F1838" s="69"/>
      <c r="G1838" s="70"/>
      <c r="H1838" s="70"/>
      <c r="I1838" s="70"/>
      <c r="J1838" s="70"/>
      <c r="K1838" s="70"/>
      <c r="L1838" s="70"/>
      <c r="M1838" s="70"/>
      <c r="N1838" s="70"/>
      <c r="O1838" s="70"/>
      <c r="P1838" s="72"/>
      <c r="Q1838" s="73"/>
      <c r="R1838" s="72"/>
      <c r="S1838" s="73"/>
      <c r="T1838" s="73"/>
      <c r="U1838" s="74"/>
      <c r="V1838" s="26"/>
      <c r="W1838" s="26"/>
      <c r="X1838" s="26"/>
      <c r="Y1838" s="26"/>
      <c r="Z1838" s="26"/>
      <c r="AA1838" s="26"/>
      <c r="AB1838" s="26"/>
      <c r="AC1838" s="26"/>
      <c r="AD1838" s="26"/>
      <c r="AE1838" s="26"/>
      <c r="AF1838" s="26"/>
      <c r="AG1838" s="26"/>
      <c r="AH1838" s="26"/>
      <c r="AI1838" s="26"/>
      <c r="AJ1838" s="26"/>
    </row>
    <row r="1839" spans="1:36" ht="14.5">
      <c r="A1839" s="67">
        <v>1888</v>
      </c>
      <c r="B1839" s="68"/>
      <c r="C1839" s="67"/>
      <c r="D1839" s="70"/>
      <c r="E1839" s="69"/>
      <c r="F1839" s="69"/>
      <c r="G1839" s="70"/>
      <c r="H1839" s="70"/>
      <c r="I1839" s="70"/>
      <c r="J1839" s="70"/>
      <c r="K1839" s="70"/>
      <c r="L1839" s="70"/>
      <c r="M1839" s="70"/>
      <c r="N1839" s="70"/>
      <c r="O1839" s="70"/>
      <c r="P1839" s="72"/>
      <c r="Q1839" s="73"/>
      <c r="R1839" s="72"/>
      <c r="S1839" s="73"/>
      <c r="T1839" s="73"/>
      <c r="U1839" s="74"/>
      <c r="V1839" s="26"/>
      <c r="W1839" s="26"/>
      <c r="X1839" s="26"/>
      <c r="Y1839" s="26"/>
      <c r="Z1839" s="26"/>
      <c r="AA1839" s="26"/>
      <c r="AB1839" s="26"/>
      <c r="AC1839" s="26"/>
      <c r="AD1839" s="26"/>
      <c r="AE1839" s="26"/>
      <c r="AF1839" s="26"/>
      <c r="AG1839" s="26"/>
      <c r="AH1839" s="26"/>
      <c r="AI1839" s="26"/>
      <c r="AJ1839" s="26"/>
    </row>
    <row r="1840" spans="1:36" ht="14.5">
      <c r="A1840" s="67">
        <v>1889</v>
      </c>
      <c r="B1840" s="68"/>
      <c r="C1840" s="67"/>
      <c r="D1840" s="70"/>
      <c r="E1840" s="69"/>
      <c r="F1840" s="69"/>
      <c r="G1840" s="70"/>
      <c r="H1840" s="70"/>
      <c r="I1840" s="70"/>
      <c r="J1840" s="70"/>
      <c r="K1840" s="70"/>
      <c r="L1840" s="70"/>
      <c r="M1840" s="70"/>
      <c r="N1840" s="70"/>
      <c r="O1840" s="70"/>
      <c r="P1840" s="72"/>
      <c r="Q1840" s="73"/>
      <c r="R1840" s="72"/>
      <c r="S1840" s="73"/>
      <c r="T1840" s="73"/>
      <c r="U1840" s="74"/>
      <c r="V1840" s="26"/>
      <c r="W1840" s="26"/>
      <c r="X1840" s="26"/>
      <c r="Y1840" s="26"/>
      <c r="Z1840" s="26"/>
      <c r="AA1840" s="26"/>
      <c r="AB1840" s="26"/>
      <c r="AC1840" s="26"/>
      <c r="AD1840" s="26"/>
      <c r="AE1840" s="26"/>
      <c r="AF1840" s="26"/>
      <c r="AG1840" s="26"/>
      <c r="AH1840" s="26"/>
      <c r="AI1840" s="26"/>
      <c r="AJ1840" s="26"/>
    </row>
    <row r="1841" spans="1:36" ht="14.5">
      <c r="A1841" s="67">
        <v>1890</v>
      </c>
      <c r="B1841" s="68"/>
      <c r="C1841" s="67"/>
      <c r="D1841" s="70"/>
      <c r="E1841" s="69"/>
      <c r="F1841" s="69"/>
      <c r="G1841" s="70"/>
      <c r="H1841" s="70"/>
      <c r="I1841" s="70"/>
      <c r="J1841" s="70"/>
      <c r="K1841" s="70"/>
      <c r="L1841" s="70"/>
      <c r="M1841" s="70"/>
      <c r="N1841" s="70"/>
      <c r="O1841" s="70"/>
      <c r="P1841" s="72"/>
      <c r="Q1841" s="73"/>
      <c r="R1841" s="72"/>
      <c r="S1841" s="73"/>
      <c r="T1841" s="73"/>
      <c r="U1841" s="74"/>
      <c r="V1841" s="26"/>
      <c r="W1841" s="26"/>
      <c r="X1841" s="26"/>
      <c r="Y1841" s="26"/>
      <c r="Z1841" s="26"/>
      <c r="AA1841" s="26"/>
      <c r="AB1841" s="26"/>
      <c r="AC1841" s="26"/>
      <c r="AD1841" s="26"/>
      <c r="AE1841" s="26"/>
      <c r="AF1841" s="26"/>
      <c r="AG1841" s="26"/>
      <c r="AH1841" s="26"/>
      <c r="AI1841" s="26"/>
      <c r="AJ1841" s="26"/>
    </row>
    <row r="1842" spans="1:36" ht="14.5">
      <c r="A1842" s="67">
        <v>1891</v>
      </c>
      <c r="B1842" s="68"/>
      <c r="C1842" s="67"/>
      <c r="D1842" s="70"/>
      <c r="E1842" s="69"/>
      <c r="F1842" s="69"/>
      <c r="G1842" s="70"/>
      <c r="H1842" s="70"/>
      <c r="I1842" s="70"/>
      <c r="J1842" s="70"/>
      <c r="K1842" s="70"/>
      <c r="L1842" s="70"/>
      <c r="M1842" s="70"/>
      <c r="N1842" s="70"/>
      <c r="O1842" s="70"/>
      <c r="P1842" s="72"/>
      <c r="Q1842" s="73"/>
      <c r="R1842" s="72"/>
      <c r="S1842" s="73"/>
      <c r="T1842" s="73"/>
      <c r="U1842" s="74"/>
      <c r="V1842" s="26"/>
      <c r="W1842" s="26"/>
      <c r="X1842" s="26"/>
      <c r="Y1842" s="26"/>
      <c r="Z1842" s="26"/>
      <c r="AA1842" s="26"/>
      <c r="AB1842" s="26"/>
      <c r="AC1842" s="26"/>
      <c r="AD1842" s="26"/>
      <c r="AE1842" s="26"/>
      <c r="AF1842" s="26"/>
      <c r="AG1842" s="26"/>
      <c r="AH1842" s="26"/>
      <c r="AI1842" s="26"/>
      <c r="AJ1842" s="26"/>
    </row>
    <row r="1843" spans="1:36" ht="14.5">
      <c r="A1843" s="67">
        <v>1892</v>
      </c>
      <c r="B1843" s="68"/>
      <c r="C1843" s="67"/>
      <c r="D1843" s="70"/>
      <c r="E1843" s="69"/>
      <c r="F1843" s="69"/>
      <c r="G1843" s="70"/>
      <c r="H1843" s="70"/>
      <c r="I1843" s="70"/>
      <c r="J1843" s="70"/>
      <c r="K1843" s="70"/>
      <c r="L1843" s="70"/>
      <c r="M1843" s="70"/>
      <c r="N1843" s="70"/>
      <c r="O1843" s="70"/>
      <c r="P1843" s="72"/>
      <c r="Q1843" s="73"/>
      <c r="R1843" s="72"/>
      <c r="S1843" s="73"/>
      <c r="T1843" s="73"/>
      <c r="U1843" s="74"/>
      <c r="V1843" s="26"/>
      <c r="W1843" s="26"/>
      <c r="X1843" s="26"/>
      <c r="Y1843" s="26"/>
      <c r="Z1843" s="26"/>
      <c r="AA1843" s="26"/>
      <c r="AB1843" s="26"/>
      <c r="AC1843" s="26"/>
      <c r="AD1843" s="26"/>
      <c r="AE1843" s="26"/>
      <c r="AF1843" s="26"/>
      <c r="AG1843" s="26"/>
      <c r="AH1843" s="26"/>
      <c r="AI1843" s="26"/>
      <c r="AJ1843" s="26"/>
    </row>
    <row r="1844" spans="1:36" ht="14.5">
      <c r="A1844" s="67">
        <v>1893</v>
      </c>
      <c r="B1844" s="68"/>
      <c r="C1844" s="67"/>
      <c r="D1844" s="70"/>
      <c r="E1844" s="69"/>
      <c r="F1844" s="69"/>
      <c r="G1844" s="70"/>
      <c r="H1844" s="70"/>
      <c r="I1844" s="70"/>
      <c r="J1844" s="70"/>
      <c r="K1844" s="70"/>
      <c r="L1844" s="70"/>
      <c r="M1844" s="70"/>
      <c r="N1844" s="70"/>
      <c r="O1844" s="70"/>
      <c r="P1844" s="72"/>
      <c r="Q1844" s="73"/>
      <c r="R1844" s="72"/>
      <c r="S1844" s="73"/>
      <c r="T1844" s="73"/>
      <c r="U1844" s="74"/>
      <c r="V1844" s="26"/>
      <c r="W1844" s="26"/>
      <c r="X1844" s="26"/>
      <c r="Y1844" s="26"/>
      <c r="Z1844" s="26"/>
      <c r="AA1844" s="26"/>
      <c r="AB1844" s="26"/>
      <c r="AC1844" s="26"/>
      <c r="AD1844" s="26"/>
      <c r="AE1844" s="26"/>
      <c r="AF1844" s="26"/>
      <c r="AG1844" s="26"/>
      <c r="AH1844" s="26"/>
      <c r="AI1844" s="26"/>
      <c r="AJ1844" s="26"/>
    </row>
    <row r="1845" spans="1:36" ht="14.5">
      <c r="A1845" s="67">
        <v>1894</v>
      </c>
      <c r="B1845" s="68"/>
      <c r="C1845" s="67"/>
      <c r="D1845" s="70"/>
      <c r="E1845" s="69"/>
      <c r="F1845" s="69"/>
      <c r="G1845" s="70"/>
      <c r="H1845" s="70"/>
      <c r="I1845" s="70"/>
      <c r="J1845" s="70"/>
      <c r="K1845" s="70"/>
      <c r="L1845" s="70"/>
      <c r="M1845" s="70"/>
      <c r="N1845" s="70"/>
      <c r="O1845" s="70"/>
      <c r="P1845" s="72"/>
      <c r="Q1845" s="73"/>
      <c r="R1845" s="72"/>
      <c r="S1845" s="73"/>
      <c r="T1845" s="73"/>
      <c r="U1845" s="74"/>
      <c r="V1845" s="26"/>
      <c r="W1845" s="26"/>
      <c r="X1845" s="26"/>
      <c r="Y1845" s="26"/>
      <c r="Z1845" s="26"/>
      <c r="AA1845" s="26"/>
      <c r="AB1845" s="26"/>
      <c r="AC1845" s="26"/>
      <c r="AD1845" s="26"/>
      <c r="AE1845" s="26"/>
      <c r="AF1845" s="26"/>
      <c r="AG1845" s="26"/>
      <c r="AH1845" s="26"/>
      <c r="AI1845" s="26"/>
      <c r="AJ1845" s="26"/>
    </row>
    <row r="1846" spans="1:36" ht="14.5">
      <c r="A1846" s="67">
        <v>1895</v>
      </c>
      <c r="B1846" s="68"/>
      <c r="C1846" s="67"/>
      <c r="D1846" s="70"/>
      <c r="E1846" s="69"/>
      <c r="F1846" s="69"/>
      <c r="G1846" s="70"/>
      <c r="H1846" s="70"/>
      <c r="I1846" s="70"/>
      <c r="J1846" s="70"/>
      <c r="K1846" s="70"/>
      <c r="L1846" s="70"/>
      <c r="M1846" s="70"/>
      <c r="N1846" s="70"/>
      <c r="O1846" s="70"/>
      <c r="P1846" s="72"/>
      <c r="Q1846" s="73"/>
      <c r="R1846" s="72"/>
      <c r="S1846" s="73"/>
      <c r="T1846" s="73"/>
      <c r="U1846" s="74"/>
      <c r="V1846" s="26"/>
      <c r="W1846" s="26"/>
      <c r="X1846" s="26"/>
      <c r="Y1846" s="26"/>
      <c r="Z1846" s="26"/>
      <c r="AA1846" s="26"/>
      <c r="AB1846" s="26"/>
      <c r="AC1846" s="26"/>
      <c r="AD1846" s="26"/>
      <c r="AE1846" s="26"/>
      <c r="AF1846" s="26"/>
      <c r="AG1846" s="26"/>
      <c r="AH1846" s="26"/>
      <c r="AI1846" s="26"/>
      <c r="AJ1846" s="26"/>
    </row>
    <row r="1847" spans="1:36" ht="14.5">
      <c r="A1847" s="67">
        <v>1896</v>
      </c>
      <c r="B1847" s="68"/>
      <c r="C1847" s="67"/>
      <c r="D1847" s="70"/>
      <c r="E1847" s="69"/>
      <c r="F1847" s="69"/>
      <c r="G1847" s="70"/>
      <c r="H1847" s="70"/>
      <c r="I1847" s="70"/>
      <c r="J1847" s="70"/>
      <c r="K1847" s="70"/>
      <c r="L1847" s="70"/>
      <c r="M1847" s="70"/>
      <c r="N1847" s="70"/>
      <c r="O1847" s="70"/>
      <c r="P1847" s="72"/>
      <c r="Q1847" s="73"/>
      <c r="R1847" s="72"/>
      <c r="S1847" s="73"/>
      <c r="T1847" s="73"/>
      <c r="U1847" s="74"/>
      <c r="V1847" s="26"/>
      <c r="W1847" s="26"/>
      <c r="X1847" s="26"/>
      <c r="Y1847" s="26"/>
      <c r="Z1847" s="26"/>
      <c r="AA1847" s="26"/>
      <c r="AB1847" s="26"/>
      <c r="AC1847" s="26"/>
      <c r="AD1847" s="26"/>
      <c r="AE1847" s="26"/>
      <c r="AF1847" s="26"/>
      <c r="AG1847" s="26"/>
      <c r="AH1847" s="26"/>
      <c r="AI1847" s="26"/>
      <c r="AJ1847" s="26"/>
    </row>
    <row r="1848" spans="1:36" ht="14.5">
      <c r="A1848" s="67">
        <v>1897</v>
      </c>
      <c r="B1848" s="68"/>
      <c r="C1848" s="67"/>
      <c r="D1848" s="70"/>
      <c r="E1848" s="69"/>
      <c r="F1848" s="69"/>
      <c r="G1848" s="70"/>
      <c r="H1848" s="70"/>
      <c r="I1848" s="70"/>
      <c r="J1848" s="70"/>
      <c r="K1848" s="70"/>
      <c r="L1848" s="70"/>
      <c r="M1848" s="70"/>
      <c r="N1848" s="70"/>
      <c r="O1848" s="70"/>
      <c r="P1848" s="72"/>
      <c r="Q1848" s="73"/>
      <c r="R1848" s="72"/>
      <c r="S1848" s="73"/>
      <c r="T1848" s="73"/>
      <c r="U1848" s="74"/>
      <c r="V1848" s="26"/>
      <c r="W1848" s="26"/>
      <c r="X1848" s="26"/>
      <c r="Y1848" s="26"/>
      <c r="Z1848" s="26"/>
      <c r="AA1848" s="26"/>
      <c r="AB1848" s="26"/>
      <c r="AC1848" s="26"/>
      <c r="AD1848" s="26"/>
      <c r="AE1848" s="26"/>
      <c r="AF1848" s="26"/>
      <c r="AG1848" s="26"/>
      <c r="AH1848" s="26"/>
      <c r="AI1848" s="26"/>
      <c r="AJ1848" s="26"/>
    </row>
    <row r="1849" spans="1:36" ht="14.5">
      <c r="A1849" s="67">
        <v>1898</v>
      </c>
      <c r="B1849" s="68"/>
      <c r="C1849" s="67"/>
      <c r="D1849" s="70"/>
      <c r="E1849" s="69"/>
      <c r="F1849" s="69"/>
      <c r="G1849" s="70"/>
      <c r="H1849" s="70"/>
      <c r="I1849" s="70"/>
      <c r="J1849" s="70"/>
      <c r="K1849" s="70"/>
      <c r="L1849" s="70"/>
      <c r="M1849" s="70"/>
      <c r="N1849" s="70"/>
      <c r="O1849" s="70"/>
      <c r="P1849" s="72"/>
      <c r="Q1849" s="73"/>
      <c r="R1849" s="72"/>
      <c r="S1849" s="73"/>
      <c r="T1849" s="73"/>
      <c r="U1849" s="74"/>
      <c r="V1849" s="26"/>
      <c r="W1849" s="26"/>
      <c r="X1849" s="26"/>
      <c r="Y1849" s="26"/>
      <c r="Z1849" s="26"/>
      <c r="AA1849" s="26"/>
      <c r="AB1849" s="26"/>
      <c r="AC1849" s="26"/>
      <c r="AD1849" s="26"/>
      <c r="AE1849" s="26"/>
      <c r="AF1849" s="26"/>
      <c r="AG1849" s="26"/>
      <c r="AH1849" s="26"/>
      <c r="AI1849" s="26"/>
      <c r="AJ1849" s="26"/>
    </row>
    <row r="1850" spans="1:36" ht="14.5">
      <c r="A1850" s="67">
        <v>1899</v>
      </c>
      <c r="B1850" s="68"/>
      <c r="C1850" s="67"/>
      <c r="D1850" s="70"/>
      <c r="E1850" s="69"/>
      <c r="F1850" s="69"/>
      <c r="G1850" s="70"/>
      <c r="H1850" s="70"/>
      <c r="I1850" s="70"/>
      <c r="J1850" s="70"/>
      <c r="K1850" s="70"/>
      <c r="L1850" s="70"/>
      <c r="M1850" s="70"/>
      <c r="N1850" s="70"/>
      <c r="O1850" s="70"/>
      <c r="P1850" s="72"/>
      <c r="Q1850" s="73"/>
      <c r="R1850" s="72"/>
      <c r="S1850" s="73"/>
      <c r="T1850" s="73"/>
      <c r="U1850" s="74"/>
      <c r="V1850" s="26"/>
      <c r="W1850" s="26"/>
      <c r="X1850" s="26"/>
      <c r="Y1850" s="26"/>
      <c r="Z1850" s="26"/>
      <c r="AA1850" s="26"/>
      <c r="AB1850" s="26"/>
      <c r="AC1850" s="26"/>
      <c r="AD1850" s="26"/>
      <c r="AE1850" s="26"/>
      <c r="AF1850" s="26"/>
      <c r="AG1850" s="26"/>
      <c r="AH1850" s="26"/>
      <c r="AI1850" s="26"/>
      <c r="AJ1850" s="26"/>
    </row>
    <row r="1851" spans="1:36" ht="14.5">
      <c r="A1851" s="67">
        <v>1900</v>
      </c>
      <c r="B1851" s="68"/>
      <c r="C1851" s="67"/>
      <c r="D1851" s="70"/>
      <c r="E1851" s="69"/>
      <c r="F1851" s="69"/>
      <c r="G1851" s="70"/>
      <c r="H1851" s="70"/>
      <c r="I1851" s="70"/>
      <c r="J1851" s="70"/>
      <c r="K1851" s="70"/>
      <c r="L1851" s="70"/>
      <c r="M1851" s="70"/>
      <c r="N1851" s="70"/>
      <c r="O1851" s="70"/>
      <c r="P1851" s="72"/>
      <c r="Q1851" s="73"/>
      <c r="R1851" s="72"/>
      <c r="S1851" s="73"/>
      <c r="T1851" s="73"/>
      <c r="U1851" s="74"/>
      <c r="V1851" s="26"/>
      <c r="W1851" s="26"/>
      <c r="X1851" s="26"/>
      <c r="Y1851" s="26"/>
      <c r="Z1851" s="26"/>
      <c r="AA1851" s="26"/>
      <c r="AB1851" s="26"/>
      <c r="AC1851" s="26"/>
      <c r="AD1851" s="26"/>
      <c r="AE1851" s="26"/>
      <c r="AF1851" s="26"/>
      <c r="AG1851" s="26"/>
      <c r="AH1851" s="26"/>
      <c r="AI1851" s="26"/>
      <c r="AJ1851" s="26"/>
    </row>
    <row r="1852" spans="1:36" ht="14.5">
      <c r="A1852" s="67"/>
      <c r="B1852" s="68"/>
      <c r="C1852" s="67"/>
      <c r="D1852" s="70"/>
      <c r="E1852" s="69"/>
      <c r="F1852" s="69"/>
      <c r="G1852" s="70"/>
      <c r="H1852" s="70"/>
      <c r="I1852" s="70"/>
      <c r="J1852" s="70"/>
      <c r="K1852" s="70"/>
      <c r="L1852" s="70"/>
      <c r="M1852" s="70"/>
      <c r="N1852" s="70"/>
      <c r="O1852" s="70"/>
      <c r="P1852" s="72"/>
      <c r="Q1852" s="73"/>
      <c r="R1852" s="72"/>
      <c r="S1852" s="73"/>
      <c r="T1852" s="73"/>
      <c r="U1852" s="74"/>
      <c r="V1852" s="26"/>
      <c r="W1852" s="26"/>
      <c r="X1852" s="26"/>
      <c r="Y1852" s="26"/>
      <c r="Z1852" s="26"/>
      <c r="AA1852" s="26"/>
      <c r="AB1852" s="26"/>
      <c r="AC1852" s="26"/>
      <c r="AD1852" s="26"/>
      <c r="AE1852" s="26"/>
      <c r="AF1852" s="26"/>
      <c r="AG1852" s="26"/>
      <c r="AH1852" s="26"/>
      <c r="AI1852" s="26"/>
      <c r="AJ1852" s="26"/>
    </row>
    <row r="1853" spans="1:36" ht="14.5">
      <c r="A1853" s="67"/>
      <c r="B1853" s="68"/>
      <c r="C1853" s="67"/>
      <c r="D1853" s="70"/>
      <c r="E1853" s="69"/>
      <c r="F1853" s="69"/>
      <c r="G1853" s="70"/>
      <c r="H1853" s="70"/>
      <c r="I1853" s="70"/>
      <c r="J1853" s="70"/>
      <c r="K1853" s="70"/>
      <c r="L1853" s="70"/>
      <c r="M1853" s="70"/>
      <c r="N1853" s="70"/>
      <c r="O1853" s="70"/>
      <c r="P1853" s="72"/>
      <c r="Q1853" s="73"/>
      <c r="R1853" s="72"/>
      <c r="S1853" s="73"/>
      <c r="T1853" s="73"/>
      <c r="U1853" s="74"/>
      <c r="V1853" s="26"/>
      <c r="W1853" s="26"/>
      <c r="X1853" s="26"/>
      <c r="Y1853" s="26"/>
      <c r="Z1853" s="26"/>
      <c r="AA1853" s="26"/>
      <c r="AB1853" s="26"/>
      <c r="AC1853" s="26"/>
      <c r="AD1853" s="26"/>
      <c r="AE1853" s="26"/>
      <c r="AF1853" s="26"/>
      <c r="AG1853" s="26"/>
      <c r="AH1853" s="26"/>
      <c r="AI1853" s="26"/>
      <c r="AJ1853" s="26"/>
    </row>
    <row r="1854" spans="1:36" ht="14.5">
      <c r="A1854" s="67"/>
      <c r="B1854" s="68"/>
      <c r="C1854" s="67"/>
      <c r="D1854" s="70"/>
      <c r="E1854" s="69"/>
      <c r="F1854" s="69"/>
      <c r="G1854" s="70"/>
      <c r="H1854" s="70"/>
      <c r="I1854" s="70"/>
      <c r="J1854" s="70"/>
      <c r="K1854" s="70"/>
      <c r="L1854" s="70"/>
      <c r="M1854" s="70"/>
      <c r="N1854" s="70"/>
      <c r="O1854" s="70"/>
      <c r="P1854" s="72"/>
      <c r="Q1854" s="73"/>
      <c r="R1854" s="72"/>
      <c r="S1854" s="73"/>
      <c r="T1854" s="73"/>
      <c r="U1854" s="74"/>
      <c r="V1854" s="26"/>
      <c r="W1854" s="26"/>
      <c r="X1854" s="26"/>
      <c r="Y1854" s="26"/>
      <c r="Z1854" s="26"/>
      <c r="AA1854" s="26"/>
      <c r="AB1854" s="26"/>
      <c r="AC1854" s="26"/>
      <c r="AD1854" s="26"/>
      <c r="AE1854" s="26"/>
      <c r="AF1854" s="26"/>
      <c r="AG1854" s="26"/>
      <c r="AH1854" s="26"/>
      <c r="AI1854" s="26"/>
      <c r="AJ1854" s="26"/>
    </row>
    <row r="1855" spans="1:36" ht="14.5">
      <c r="A1855" s="67"/>
      <c r="B1855" s="68"/>
      <c r="C1855" s="67"/>
      <c r="D1855" s="70"/>
      <c r="E1855" s="69"/>
      <c r="F1855" s="69"/>
      <c r="G1855" s="70"/>
      <c r="H1855" s="70"/>
      <c r="I1855" s="70"/>
      <c r="J1855" s="70"/>
      <c r="K1855" s="70"/>
      <c r="L1855" s="70"/>
      <c r="M1855" s="70"/>
      <c r="N1855" s="70"/>
      <c r="O1855" s="70"/>
      <c r="P1855" s="72"/>
      <c r="Q1855" s="73"/>
      <c r="R1855" s="72"/>
      <c r="S1855" s="73"/>
      <c r="T1855" s="73"/>
      <c r="U1855" s="74"/>
      <c r="V1855" s="26"/>
      <c r="W1855" s="26"/>
      <c r="X1855" s="26"/>
      <c r="Y1855" s="26"/>
      <c r="Z1855" s="26"/>
      <c r="AA1855" s="26"/>
      <c r="AB1855" s="26"/>
      <c r="AC1855" s="26"/>
      <c r="AD1855" s="26"/>
      <c r="AE1855" s="26"/>
      <c r="AF1855" s="26"/>
      <c r="AG1855" s="26"/>
      <c r="AH1855" s="26"/>
      <c r="AI1855" s="26"/>
      <c r="AJ1855" s="26"/>
    </row>
    <row r="1856" spans="1:36" ht="14.5">
      <c r="A1856" s="67"/>
      <c r="B1856" s="68"/>
      <c r="C1856" s="67"/>
      <c r="D1856" s="70"/>
      <c r="E1856" s="69"/>
      <c r="F1856" s="69"/>
      <c r="G1856" s="70"/>
      <c r="H1856" s="70"/>
      <c r="I1856" s="70"/>
      <c r="J1856" s="70"/>
      <c r="K1856" s="70"/>
      <c r="L1856" s="70"/>
      <c r="M1856" s="70"/>
      <c r="N1856" s="70"/>
      <c r="O1856" s="70"/>
      <c r="P1856" s="72"/>
      <c r="Q1856" s="73"/>
      <c r="R1856" s="72"/>
      <c r="S1856" s="73"/>
      <c r="T1856" s="73"/>
      <c r="U1856" s="74"/>
      <c r="V1856" s="26"/>
      <c r="W1856" s="26"/>
      <c r="X1856" s="26"/>
      <c r="Y1856" s="26"/>
      <c r="Z1856" s="26"/>
      <c r="AA1856" s="26"/>
      <c r="AB1856" s="26"/>
      <c r="AC1856" s="26"/>
      <c r="AD1856" s="26"/>
      <c r="AE1856" s="26"/>
      <c r="AF1856" s="26"/>
      <c r="AG1856" s="26"/>
      <c r="AH1856" s="26"/>
      <c r="AI1856" s="26"/>
      <c r="AJ1856" s="26"/>
    </row>
    <row r="1857" spans="1:36" ht="14.5">
      <c r="A1857" s="67"/>
      <c r="B1857" s="68"/>
      <c r="C1857" s="67"/>
      <c r="D1857" s="70"/>
      <c r="E1857" s="69"/>
      <c r="F1857" s="69"/>
      <c r="G1857" s="70"/>
      <c r="H1857" s="70"/>
      <c r="I1857" s="70"/>
      <c r="J1857" s="70"/>
      <c r="K1857" s="70"/>
      <c r="L1857" s="70"/>
      <c r="M1857" s="70"/>
      <c r="N1857" s="70"/>
      <c r="O1857" s="70"/>
      <c r="P1857" s="72"/>
      <c r="Q1857" s="73"/>
      <c r="R1857" s="72"/>
      <c r="S1857" s="73"/>
      <c r="T1857" s="73"/>
      <c r="U1857" s="74"/>
      <c r="V1857" s="26"/>
      <c r="W1857" s="26"/>
      <c r="X1857" s="26"/>
      <c r="Y1857" s="26"/>
      <c r="Z1857" s="26"/>
      <c r="AA1857" s="26"/>
      <c r="AB1857" s="26"/>
      <c r="AC1857" s="26"/>
      <c r="AD1857" s="26"/>
      <c r="AE1857" s="26"/>
      <c r="AF1857" s="26"/>
      <c r="AG1857" s="26"/>
      <c r="AH1857" s="26"/>
      <c r="AI1857" s="26"/>
      <c r="AJ1857" s="26"/>
    </row>
    <row r="1858" spans="1:36" ht="14.5">
      <c r="A1858" s="67"/>
      <c r="B1858" s="68"/>
      <c r="C1858" s="67"/>
      <c r="D1858" s="70"/>
      <c r="E1858" s="69"/>
      <c r="F1858" s="69"/>
      <c r="G1858" s="70"/>
      <c r="H1858" s="70"/>
      <c r="I1858" s="70"/>
      <c r="J1858" s="70"/>
      <c r="K1858" s="70"/>
      <c r="L1858" s="70"/>
      <c r="M1858" s="70"/>
      <c r="N1858" s="70"/>
      <c r="O1858" s="70"/>
      <c r="P1858" s="72"/>
      <c r="Q1858" s="73"/>
      <c r="R1858" s="72"/>
      <c r="S1858" s="73"/>
      <c r="T1858" s="73"/>
      <c r="U1858" s="74"/>
      <c r="V1858" s="26"/>
      <c r="W1858" s="26"/>
      <c r="X1858" s="26"/>
      <c r="Y1858" s="26"/>
      <c r="Z1858" s="26"/>
      <c r="AA1858" s="26"/>
      <c r="AB1858" s="26"/>
      <c r="AC1858" s="26"/>
      <c r="AD1858" s="26"/>
      <c r="AE1858" s="26"/>
      <c r="AF1858" s="26"/>
      <c r="AG1858" s="26"/>
      <c r="AH1858" s="26"/>
      <c r="AI1858" s="26"/>
      <c r="AJ1858" s="26"/>
    </row>
    <row r="1859" spans="1:36" ht="14.5">
      <c r="A1859" s="67"/>
      <c r="B1859" s="68"/>
      <c r="C1859" s="67"/>
      <c r="D1859" s="70"/>
      <c r="E1859" s="69"/>
      <c r="F1859" s="69"/>
      <c r="G1859" s="70"/>
      <c r="H1859" s="70"/>
      <c r="I1859" s="70"/>
      <c r="J1859" s="70"/>
      <c r="K1859" s="70"/>
      <c r="L1859" s="70"/>
      <c r="M1859" s="70"/>
      <c r="N1859" s="70"/>
      <c r="O1859" s="70"/>
      <c r="P1859" s="72"/>
      <c r="Q1859" s="73"/>
      <c r="R1859" s="72"/>
      <c r="S1859" s="73"/>
      <c r="T1859" s="73"/>
      <c r="U1859" s="74"/>
      <c r="V1859" s="26"/>
      <c r="W1859" s="26"/>
      <c r="X1859" s="26"/>
      <c r="Y1859" s="26"/>
      <c r="Z1859" s="26"/>
      <c r="AA1859" s="26"/>
      <c r="AB1859" s="26"/>
      <c r="AC1859" s="26"/>
      <c r="AD1859" s="26"/>
      <c r="AE1859" s="26"/>
      <c r="AF1859" s="26"/>
      <c r="AG1859" s="26"/>
      <c r="AH1859" s="26"/>
      <c r="AI1859" s="26"/>
      <c r="AJ1859" s="26"/>
    </row>
    <row r="1860" spans="1:36" ht="14.5">
      <c r="A1860" s="67"/>
      <c r="B1860" s="68"/>
      <c r="C1860" s="67"/>
      <c r="D1860" s="70"/>
      <c r="E1860" s="69"/>
      <c r="F1860" s="69"/>
      <c r="G1860" s="70"/>
      <c r="H1860" s="70"/>
      <c r="I1860" s="70"/>
      <c r="J1860" s="70"/>
      <c r="K1860" s="70"/>
      <c r="L1860" s="70"/>
      <c r="M1860" s="70"/>
      <c r="N1860" s="70"/>
      <c r="O1860" s="70"/>
      <c r="P1860" s="72"/>
      <c r="Q1860" s="73"/>
      <c r="R1860" s="72"/>
      <c r="S1860" s="73"/>
      <c r="T1860" s="73"/>
      <c r="U1860" s="74"/>
      <c r="V1860" s="26"/>
      <c r="W1860" s="26"/>
      <c r="X1860" s="26"/>
      <c r="Y1860" s="26"/>
      <c r="Z1860" s="26"/>
      <c r="AA1860" s="26"/>
      <c r="AB1860" s="26"/>
      <c r="AC1860" s="26"/>
      <c r="AD1860" s="26"/>
      <c r="AE1860" s="26"/>
      <c r="AF1860" s="26"/>
      <c r="AG1860" s="26"/>
      <c r="AH1860" s="26"/>
      <c r="AI1860" s="26"/>
      <c r="AJ1860" s="26"/>
    </row>
    <row r="1861" spans="1:36" ht="14.5">
      <c r="A1861" s="67"/>
      <c r="B1861" s="68"/>
      <c r="C1861" s="67"/>
      <c r="D1861" s="70"/>
      <c r="E1861" s="69"/>
      <c r="F1861" s="69"/>
      <c r="G1861" s="70"/>
      <c r="H1861" s="70"/>
      <c r="I1861" s="70"/>
      <c r="J1861" s="70"/>
      <c r="K1861" s="70"/>
      <c r="L1861" s="70"/>
      <c r="M1861" s="70"/>
      <c r="N1861" s="70"/>
      <c r="O1861" s="70"/>
      <c r="P1861" s="72"/>
      <c r="Q1861" s="73"/>
      <c r="R1861" s="72"/>
      <c r="S1861" s="73"/>
      <c r="T1861" s="73"/>
      <c r="U1861" s="74"/>
      <c r="V1861" s="26"/>
      <c r="W1861" s="26"/>
      <c r="X1861" s="26"/>
      <c r="Y1861" s="26"/>
      <c r="Z1861" s="26"/>
      <c r="AA1861" s="26"/>
      <c r="AB1861" s="26"/>
      <c r="AC1861" s="26"/>
      <c r="AD1861" s="26"/>
      <c r="AE1861" s="26"/>
      <c r="AF1861" s="26"/>
      <c r="AG1861" s="26"/>
      <c r="AH1861" s="26"/>
      <c r="AI1861" s="26"/>
      <c r="AJ1861" s="26"/>
    </row>
    <row r="1862" spans="1:36" ht="14.5">
      <c r="A1862" s="67"/>
      <c r="B1862" s="68"/>
      <c r="C1862" s="67"/>
      <c r="D1862" s="70"/>
      <c r="E1862" s="69"/>
      <c r="F1862" s="69"/>
      <c r="G1862" s="70"/>
      <c r="H1862" s="70"/>
      <c r="I1862" s="70"/>
      <c r="J1862" s="70"/>
      <c r="K1862" s="70"/>
      <c r="L1862" s="70"/>
      <c r="M1862" s="70"/>
      <c r="N1862" s="70"/>
      <c r="O1862" s="70"/>
      <c r="P1862" s="72"/>
      <c r="Q1862" s="73"/>
      <c r="R1862" s="72"/>
      <c r="S1862" s="73"/>
      <c r="T1862" s="73"/>
      <c r="U1862" s="74"/>
      <c r="V1862" s="26"/>
      <c r="W1862" s="26"/>
      <c r="X1862" s="26"/>
      <c r="Y1862" s="26"/>
      <c r="Z1862" s="26"/>
      <c r="AA1862" s="26"/>
      <c r="AB1862" s="26"/>
      <c r="AC1862" s="26"/>
      <c r="AD1862" s="26"/>
      <c r="AE1862" s="26"/>
      <c r="AF1862" s="26"/>
      <c r="AG1862" s="26"/>
      <c r="AH1862" s="26"/>
      <c r="AI1862" s="26"/>
      <c r="AJ1862" s="26"/>
    </row>
    <row r="1863" spans="1:36" ht="14.5">
      <c r="A1863" s="67"/>
      <c r="B1863" s="68"/>
      <c r="C1863" s="67"/>
      <c r="D1863" s="70"/>
      <c r="E1863" s="69"/>
      <c r="F1863" s="69"/>
      <c r="G1863" s="70"/>
      <c r="H1863" s="70"/>
      <c r="I1863" s="70"/>
      <c r="J1863" s="70"/>
      <c r="K1863" s="70"/>
      <c r="L1863" s="70"/>
      <c r="M1863" s="70"/>
      <c r="N1863" s="70"/>
      <c r="O1863" s="70"/>
      <c r="P1863" s="72"/>
      <c r="Q1863" s="73"/>
      <c r="R1863" s="72"/>
      <c r="S1863" s="73"/>
      <c r="T1863" s="73"/>
      <c r="U1863" s="74"/>
      <c r="V1863" s="26"/>
      <c r="W1863" s="26"/>
      <c r="X1863" s="26"/>
      <c r="Y1863" s="26"/>
      <c r="Z1863" s="26"/>
      <c r="AA1863" s="26"/>
      <c r="AB1863" s="26"/>
      <c r="AC1863" s="26"/>
      <c r="AD1863" s="26"/>
      <c r="AE1863" s="26"/>
      <c r="AF1863" s="26"/>
      <c r="AG1863" s="26"/>
      <c r="AH1863" s="26"/>
      <c r="AI1863" s="26"/>
      <c r="AJ1863" s="26"/>
    </row>
    <row r="1864" spans="1:36" ht="14.5">
      <c r="A1864" s="67"/>
      <c r="B1864" s="68"/>
      <c r="C1864" s="67"/>
      <c r="D1864" s="70"/>
      <c r="E1864" s="69"/>
      <c r="F1864" s="69"/>
      <c r="G1864" s="70"/>
      <c r="H1864" s="70"/>
      <c r="I1864" s="70"/>
      <c r="J1864" s="70"/>
      <c r="K1864" s="70"/>
      <c r="L1864" s="70"/>
      <c r="M1864" s="70"/>
      <c r="N1864" s="70"/>
      <c r="O1864" s="70"/>
      <c r="P1864" s="72"/>
      <c r="Q1864" s="73"/>
      <c r="R1864" s="72"/>
      <c r="S1864" s="73"/>
      <c r="T1864" s="73"/>
      <c r="U1864" s="74"/>
      <c r="V1864" s="26"/>
      <c r="W1864" s="26"/>
      <c r="X1864" s="26"/>
      <c r="Y1864" s="26"/>
      <c r="Z1864" s="26"/>
      <c r="AA1864" s="26"/>
      <c r="AB1864" s="26"/>
      <c r="AC1864" s="26"/>
      <c r="AD1864" s="26"/>
      <c r="AE1864" s="26"/>
      <c r="AF1864" s="26"/>
      <c r="AG1864" s="26"/>
      <c r="AH1864" s="26"/>
      <c r="AI1864" s="26"/>
      <c r="AJ1864" s="26"/>
    </row>
    <row r="1865" spans="1:36" ht="14.5">
      <c r="A1865" s="67"/>
      <c r="B1865" s="68"/>
      <c r="C1865" s="67"/>
      <c r="D1865" s="70"/>
      <c r="E1865" s="69"/>
      <c r="F1865" s="69"/>
      <c r="G1865" s="70"/>
      <c r="H1865" s="70"/>
      <c r="I1865" s="70"/>
      <c r="J1865" s="70"/>
      <c r="K1865" s="70"/>
      <c r="L1865" s="70"/>
      <c r="M1865" s="70"/>
      <c r="N1865" s="70"/>
      <c r="O1865" s="70"/>
      <c r="P1865" s="72"/>
      <c r="Q1865" s="73"/>
      <c r="R1865" s="72"/>
      <c r="S1865" s="73"/>
      <c r="T1865" s="73"/>
      <c r="U1865" s="74"/>
      <c r="V1865" s="26"/>
      <c r="W1865" s="26"/>
      <c r="X1865" s="26"/>
      <c r="Y1865" s="26"/>
      <c r="Z1865" s="26"/>
      <c r="AA1865" s="26"/>
      <c r="AB1865" s="26"/>
      <c r="AC1865" s="26"/>
      <c r="AD1865" s="26"/>
      <c r="AE1865" s="26"/>
      <c r="AF1865" s="26"/>
      <c r="AG1865" s="26"/>
      <c r="AH1865" s="26"/>
      <c r="AI1865" s="26"/>
      <c r="AJ1865" s="26"/>
    </row>
    <row r="1866" spans="1:36" ht="14.5">
      <c r="A1866" s="67"/>
      <c r="B1866" s="68"/>
      <c r="C1866" s="67"/>
      <c r="D1866" s="70"/>
      <c r="E1866" s="69"/>
      <c r="F1866" s="69"/>
      <c r="G1866" s="70"/>
      <c r="H1866" s="70"/>
      <c r="I1866" s="70"/>
      <c r="J1866" s="70"/>
      <c r="K1866" s="70"/>
      <c r="L1866" s="70"/>
      <c r="M1866" s="70"/>
      <c r="N1866" s="70"/>
      <c r="O1866" s="70"/>
      <c r="P1866" s="72"/>
      <c r="Q1866" s="73"/>
      <c r="R1866" s="72"/>
      <c r="S1866" s="73"/>
      <c r="T1866" s="73"/>
      <c r="U1866" s="74"/>
      <c r="V1866" s="26"/>
      <c r="W1866" s="26"/>
      <c r="X1866" s="26"/>
      <c r="Y1866" s="26"/>
      <c r="Z1866" s="26"/>
      <c r="AA1866" s="26"/>
      <c r="AB1866" s="26"/>
      <c r="AC1866" s="26"/>
      <c r="AD1866" s="26"/>
      <c r="AE1866" s="26"/>
      <c r="AF1866" s="26"/>
      <c r="AG1866" s="26"/>
      <c r="AH1866" s="26"/>
      <c r="AI1866" s="26"/>
      <c r="AJ1866" s="26"/>
    </row>
    <row r="1867" spans="1:36" ht="14.5">
      <c r="A1867" s="67"/>
      <c r="B1867" s="68"/>
      <c r="C1867" s="67"/>
      <c r="D1867" s="70"/>
      <c r="E1867" s="69"/>
      <c r="F1867" s="69"/>
      <c r="G1867" s="70"/>
      <c r="H1867" s="70"/>
      <c r="I1867" s="70"/>
      <c r="J1867" s="70"/>
      <c r="K1867" s="70"/>
      <c r="L1867" s="70"/>
      <c r="M1867" s="70"/>
      <c r="N1867" s="70"/>
      <c r="O1867" s="70"/>
      <c r="P1867" s="72"/>
      <c r="Q1867" s="73"/>
      <c r="R1867" s="72"/>
      <c r="S1867" s="73"/>
      <c r="T1867" s="73"/>
      <c r="U1867" s="74"/>
      <c r="V1867" s="26"/>
      <c r="W1867" s="26"/>
      <c r="X1867" s="26"/>
      <c r="Y1867" s="26"/>
      <c r="Z1867" s="26"/>
      <c r="AA1867" s="26"/>
      <c r="AB1867" s="26"/>
      <c r="AC1867" s="26"/>
      <c r="AD1867" s="26"/>
      <c r="AE1867" s="26"/>
      <c r="AF1867" s="26"/>
      <c r="AG1867" s="26"/>
      <c r="AH1867" s="26"/>
      <c r="AI1867" s="26"/>
      <c r="AJ1867" s="26"/>
    </row>
    <row r="1868" spans="1:36" ht="14.5">
      <c r="A1868" s="67"/>
      <c r="B1868" s="68"/>
      <c r="C1868" s="67"/>
      <c r="D1868" s="70"/>
      <c r="E1868" s="69"/>
      <c r="F1868" s="69"/>
      <c r="G1868" s="70"/>
      <c r="H1868" s="70"/>
      <c r="I1868" s="70"/>
      <c r="J1868" s="70"/>
      <c r="K1868" s="70"/>
      <c r="L1868" s="70"/>
      <c r="M1868" s="70"/>
      <c r="N1868" s="70"/>
      <c r="O1868" s="70"/>
      <c r="P1868" s="72"/>
      <c r="Q1868" s="73"/>
      <c r="R1868" s="72"/>
      <c r="S1868" s="73"/>
      <c r="T1868" s="73"/>
      <c r="U1868" s="74"/>
      <c r="V1868" s="26"/>
      <c r="W1868" s="26"/>
      <c r="X1868" s="26"/>
      <c r="Y1868" s="26"/>
      <c r="Z1868" s="26"/>
      <c r="AA1868" s="26"/>
      <c r="AB1868" s="26"/>
      <c r="AC1868" s="26"/>
      <c r="AD1868" s="26"/>
      <c r="AE1868" s="26"/>
      <c r="AF1868" s="26"/>
      <c r="AG1868" s="26"/>
      <c r="AH1868" s="26"/>
      <c r="AI1868" s="26"/>
      <c r="AJ1868" s="26"/>
    </row>
    <row r="1869" spans="1:36" ht="14.5">
      <c r="A1869" s="67"/>
      <c r="B1869" s="68"/>
      <c r="C1869" s="67"/>
      <c r="D1869" s="70"/>
      <c r="E1869" s="69"/>
      <c r="F1869" s="69"/>
      <c r="G1869" s="70"/>
      <c r="H1869" s="70"/>
      <c r="I1869" s="70"/>
      <c r="J1869" s="70"/>
      <c r="K1869" s="70"/>
      <c r="L1869" s="70"/>
      <c r="M1869" s="70"/>
      <c r="N1869" s="70"/>
      <c r="O1869" s="70"/>
      <c r="P1869" s="72"/>
      <c r="Q1869" s="73"/>
      <c r="R1869" s="72"/>
      <c r="S1869" s="73"/>
      <c r="T1869" s="73"/>
      <c r="U1869" s="74"/>
      <c r="V1869" s="26"/>
      <c r="W1869" s="26"/>
      <c r="X1869" s="26"/>
      <c r="Y1869" s="26"/>
      <c r="Z1869" s="26"/>
      <c r="AA1869" s="26"/>
      <c r="AB1869" s="26"/>
      <c r="AC1869" s="26"/>
      <c r="AD1869" s="26"/>
      <c r="AE1869" s="26"/>
      <c r="AF1869" s="26"/>
      <c r="AG1869" s="26"/>
      <c r="AH1869" s="26"/>
      <c r="AI1869" s="26"/>
      <c r="AJ1869" s="26"/>
    </row>
    <row r="1870" spans="1:36" ht="14.5">
      <c r="A1870" s="67"/>
      <c r="B1870" s="68"/>
      <c r="C1870" s="67"/>
      <c r="D1870" s="70"/>
      <c r="E1870" s="69"/>
      <c r="F1870" s="69"/>
      <c r="G1870" s="70"/>
      <c r="H1870" s="70"/>
      <c r="I1870" s="70"/>
      <c r="J1870" s="70"/>
      <c r="K1870" s="70"/>
      <c r="L1870" s="70"/>
      <c r="M1870" s="70"/>
      <c r="N1870" s="70"/>
      <c r="O1870" s="70"/>
      <c r="P1870" s="72"/>
      <c r="Q1870" s="73"/>
      <c r="R1870" s="72"/>
      <c r="S1870" s="73"/>
      <c r="T1870" s="73"/>
      <c r="U1870" s="74"/>
      <c r="V1870" s="26"/>
      <c r="W1870" s="26"/>
      <c r="X1870" s="26"/>
      <c r="Y1870" s="26"/>
      <c r="Z1870" s="26"/>
      <c r="AA1870" s="26"/>
      <c r="AB1870" s="26"/>
      <c r="AC1870" s="26"/>
      <c r="AD1870" s="26"/>
      <c r="AE1870" s="26"/>
      <c r="AF1870" s="26"/>
      <c r="AG1870" s="26"/>
      <c r="AH1870" s="26"/>
      <c r="AI1870" s="26"/>
      <c r="AJ1870" s="26"/>
    </row>
    <row r="1871" spans="1:36" ht="14.5">
      <c r="A1871" s="67"/>
      <c r="B1871" s="68"/>
      <c r="C1871" s="67"/>
      <c r="D1871" s="70"/>
      <c r="E1871" s="69"/>
      <c r="F1871" s="69"/>
      <c r="G1871" s="70"/>
      <c r="H1871" s="70"/>
      <c r="I1871" s="70"/>
      <c r="J1871" s="70"/>
      <c r="K1871" s="70"/>
      <c r="L1871" s="70"/>
      <c r="M1871" s="70"/>
      <c r="N1871" s="70"/>
      <c r="O1871" s="70"/>
      <c r="P1871" s="72"/>
      <c r="Q1871" s="73"/>
      <c r="R1871" s="72"/>
      <c r="S1871" s="73"/>
      <c r="T1871" s="73"/>
      <c r="U1871" s="74"/>
      <c r="V1871" s="26"/>
      <c r="W1871" s="26"/>
      <c r="X1871" s="26"/>
      <c r="Y1871" s="26"/>
      <c r="Z1871" s="26"/>
      <c r="AA1871" s="26"/>
      <c r="AB1871" s="26"/>
      <c r="AC1871" s="26"/>
      <c r="AD1871" s="26"/>
      <c r="AE1871" s="26"/>
      <c r="AF1871" s="26"/>
      <c r="AG1871" s="26"/>
      <c r="AH1871" s="26"/>
      <c r="AI1871" s="26"/>
      <c r="AJ1871" s="26"/>
    </row>
    <row r="1872" spans="1:36" ht="14.5">
      <c r="A1872" s="67"/>
      <c r="B1872" s="68"/>
      <c r="C1872" s="67"/>
      <c r="D1872" s="70"/>
      <c r="E1872" s="69"/>
      <c r="F1872" s="69"/>
      <c r="G1872" s="70"/>
      <c r="H1872" s="70"/>
      <c r="I1872" s="70"/>
      <c r="J1872" s="70"/>
      <c r="K1872" s="70"/>
      <c r="L1872" s="70"/>
      <c r="M1872" s="70"/>
      <c r="N1872" s="70"/>
      <c r="O1872" s="70"/>
      <c r="P1872" s="72"/>
      <c r="Q1872" s="73"/>
      <c r="R1872" s="72"/>
      <c r="S1872" s="73"/>
      <c r="T1872" s="73"/>
      <c r="U1872" s="74"/>
      <c r="V1872" s="26"/>
      <c r="W1872" s="26"/>
      <c r="X1872" s="26"/>
      <c r="Y1872" s="26"/>
      <c r="Z1872" s="26"/>
      <c r="AA1872" s="26"/>
      <c r="AB1872" s="26"/>
      <c r="AC1872" s="26"/>
      <c r="AD1872" s="26"/>
      <c r="AE1872" s="26"/>
      <c r="AF1872" s="26"/>
      <c r="AG1872" s="26"/>
      <c r="AH1872" s="26"/>
      <c r="AI1872" s="26"/>
      <c r="AJ1872" s="26"/>
    </row>
    <row r="1873" spans="1:36" ht="14.5">
      <c r="A1873" s="67"/>
      <c r="B1873" s="68"/>
      <c r="C1873" s="67"/>
      <c r="D1873" s="70"/>
      <c r="E1873" s="69"/>
      <c r="F1873" s="69"/>
      <c r="G1873" s="70"/>
      <c r="H1873" s="70"/>
      <c r="I1873" s="70"/>
      <c r="J1873" s="70"/>
      <c r="K1873" s="70"/>
      <c r="L1873" s="70"/>
      <c r="M1873" s="70"/>
      <c r="N1873" s="70"/>
      <c r="O1873" s="70"/>
      <c r="P1873" s="72"/>
      <c r="Q1873" s="73"/>
      <c r="R1873" s="72"/>
      <c r="S1873" s="73"/>
      <c r="T1873" s="73"/>
      <c r="U1873" s="74"/>
      <c r="V1873" s="26"/>
      <c r="W1873" s="26"/>
      <c r="X1873" s="26"/>
      <c r="Y1873" s="26"/>
      <c r="Z1873" s="26"/>
      <c r="AA1873" s="26"/>
      <c r="AB1873" s="26"/>
      <c r="AC1873" s="26"/>
      <c r="AD1873" s="26"/>
      <c r="AE1873" s="26"/>
      <c r="AF1873" s="26"/>
      <c r="AG1873" s="26"/>
      <c r="AH1873" s="26"/>
      <c r="AI1873" s="26"/>
      <c r="AJ1873" s="26"/>
    </row>
    <row r="1874" spans="1:36" ht="14.5">
      <c r="A1874" s="67"/>
      <c r="B1874" s="68"/>
      <c r="C1874" s="67"/>
      <c r="D1874" s="70"/>
      <c r="E1874" s="69"/>
      <c r="F1874" s="69"/>
      <c r="G1874" s="70"/>
      <c r="H1874" s="70"/>
      <c r="I1874" s="70"/>
      <c r="J1874" s="70"/>
      <c r="K1874" s="70"/>
      <c r="L1874" s="70"/>
      <c r="M1874" s="70"/>
      <c r="N1874" s="70"/>
      <c r="O1874" s="70"/>
      <c r="P1874" s="72"/>
      <c r="Q1874" s="73"/>
      <c r="R1874" s="72"/>
      <c r="S1874" s="73"/>
      <c r="T1874" s="73"/>
      <c r="U1874" s="74"/>
      <c r="V1874" s="26"/>
      <c r="W1874" s="26"/>
      <c r="X1874" s="26"/>
      <c r="Y1874" s="26"/>
      <c r="Z1874" s="26"/>
      <c r="AA1874" s="26"/>
      <c r="AB1874" s="26"/>
      <c r="AC1874" s="26"/>
      <c r="AD1874" s="26"/>
      <c r="AE1874" s="26"/>
      <c r="AF1874" s="26"/>
      <c r="AG1874" s="26"/>
      <c r="AH1874" s="26"/>
      <c r="AI1874" s="26"/>
      <c r="AJ1874" s="26"/>
    </row>
    <row r="1875" spans="1:36" ht="14.5">
      <c r="A1875" s="67"/>
      <c r="B1875" s="68"/>
      <c r="C1875" s="67"/>
      <c r="D1875" s="70"/>
      <c r="E1875" s="69"/>
      <c r="F1875" s="69"/>
      <c r="G1875" s="70"/>
      <c r="H1875" s="70"/>
      <c r="I1875" s="70"/>
      <c r="J1875" s="70"/>
      <c r="K1875" s="70"/>
      <c r="L1875" s="70"/>
      <c r="M1875" s="70"/>
      <c r="N1875" s="70"/>
      <c r="O1875" s="70"/>
      <c r="P1875" s="72"/>
      <c r="Q1875" s="73"/>
      <c r="R1875" s="72"/>
      <c r="S1875" s="73"/>
      <c r="T1875" s="73"/>
      <c r="U1875" s="74"/>
      <c r="V1875" s="26"/>
      <c r="W1875" s="26"/>
      <c r="X1875" s="26"/>
      <c r="Y1875" s="26"/>
      <c r="Z1875" s="26"/>
      <c r="AA1875" s="26"/>
      <c r="AB1875" s="26"/>
      <c r="AC1875" s="26"/>
      <c r="AD1875" s="26"/>
      <c r="AE1875" s="26"/>
      <c r="AF1875" s="26"/>
      <c r="AG1875" s="26"/>
      <c r="AH1875" s="26"/>
      <c r="AI1875" s="26"/>
      <c r="AJ1875" s="26"/>
    </row>
    <row r="1876" spans="1:36" ht="14.5">
      <c r="A1876" s="67"/>
      <c r="B1876" s="68"/>
      <c r="C1876" s="67"/>
      <c r="D1876" s="70"/>
      <c r="E1876" s="69"/>
      <c r="F1876" s="69"/>
      <c r="G1876" s="70"/>
      <c r="H1876" s="70"/>
      <c r="I1876" s="70"/>
      <c r="J1876" s="70"/>
      <c r="K1876" s="70"/>
      <c r="L1876" s="70"/>
      <c r="M1876" s="70"/>
      <c r="N1876" s="70"/>
      <c r="O1876" s="70"/>
      <c r="P1876" s="72"/>
      <c r="Q1876" s="73"/>
      <c r="R1876" s="72"/>
      <c r="S1876" s="73"/>
      <c r="T1876" s="73"/>
      <c r="U1876" s="74"/>
      <c r="V1876" s="26"/>
      <c r="W1876" s="26"/>
      <c r="X1876" s="26"/>
      <c r="Y1876" s="26"/>
      <c r="Z1876" s="26"/>
      <c r="AA1876" s="26"/>
      <c r="AB1876" s="26"/>
      <c r="AC1876" s="26"/>
      <c r="AD1876" s="26"/>
      <c r="AE1876" s="26"/>
      <c r="AF1876" s="26"/>
      <c r="AG1876" s="26"/>
      <c r="AH1876" s="26"/>
      <c r="AI1876" s="26"/>
      <c r="AJ1876" s="26"/>
    </row>
    <row r="1877" spans="1:36" ht="14.5">
      <c r="A1877" s="67"/>
      <c r="B1877" s="68"/>
      <c r="C1877" s="67"/>
      <c r="D1877" s="70"/>
      <c r="E1877" s="69"/>
      <c r="F1877" s="69"/>
      <c r="G1877" s="70"/>
      <c r="H1877" s="70"/>
      <c r="I1877" s="70"/>
      <c r="J1877" s="70"/>
      <c r="K1877" s="70"/>
      <c r="L1877" s="70"/>
      <c r="M1877" s="70"/>
      <c r="N1877" s="70"/>
      <c r="O1877" s="70"/>
      <c r="P1877" s="72"/>
      <c r="Q1877" s="73"/>
      <c r="R1877" s="72"/>
      <c r="S1877" s="73"/>
      <c r="T1877" s="73"/>
      <c r="U1877" s="74"/>
      <c r="V1877" s="26"/>
      <c r="W1877" s="26"/>
      <c r="X1877" s="26"/>
      <c r="Y1877" s="26"/>
      <c r="Z1877" s="26"/>
      <c r="AA1877" s="26"/>
      <c r="AB1877" s="26"/>
      <c r="AC1877" s="26"/>
      <c r="AD1877" s="26"/>
      <c r="AE1877" s="26"/>
      <c r="AF1877" s="26"/>
      <c r="AG1877" s="26"/>
      <c r="AH1877" s="26"/>
      <c r="AI1877" s="26"/>
      <c r="AJ1877" s="26"/>
    </row>
    <row r="1878" spans="1:36" ht="14.5">
      <c r="A1878" s="67"/>
      <c r="B1878" s="68"/>
      <c r="C1878" s="67"/>
      <c r="D1878" s="70"/>
      <c r="E1878" s="69"/>
      <c r="F1878" s="69"/>
      <c r="G1878" s="70"/>
      <c r="H1878" s="70"/>
      <c r="I1878" s="70"/>
      <c r="J1878" s="70"/>
      <c r="K1878" s="70"/>
      <c r="L1878" s="70"/>
      <c r="M1878" s="70"/>
      <c r="N1878" s="70"/>
      <c r="O1878" s="70"/>
      <c r="P1878" s="72"/>
      <c r="Q1878" s="73"/>
      <c r="R1878" s="72"/>
      <c r="S1878" s="73"/>
      <c r="T1878" s="73"/>
      <c r="U1878" s="74"/>
      <c r="V1878" s="26"/>
      <c r="W1878" s="26"/>
      <c r="X1878" s="26"/>
      <c r="Y1878" s="26"/>
      <c r="Z1878" s="26"/>
      <c r="AA1878" s="26"/>
      <c r="AB1878" s="26"/>
      <c r="AC1878" s="26"/>
      <c r="AD1878" s="26"/>
      <c r="AE1878" s="26"/>
      <c r="AF1878" s="26"/>
      <c r="AG1878" s="26"/>
      <c r="AH1878" s="26"/>
      <c r="AI1878" s="26"/>
      <c r="AJ1878" s="26"/>
    </row>
    <row r="1879" spans="1:36" ht="14.5">
      <c r="A1879" s="67"/>
      <c r="B1879" s="68"/>
      <c r="C1879" s="67"/>
      <c r="D1879" s="70"/>
      <c r="E1879" s="69"/>
      <c r="F1879" s="69"/>
      <c r="G1879" s="70"/>
      <c r="H1879" s="70"/>
      <c r="I1879" s="70"/>
      <c r="J1879" s="70"/>
      <c r="K1879" s="70"/>
      <c r="L1879" s="70"/>
      <c r="M1879" s="70"/>
      <c r="N1879" s="70"/>
      <c r="O1879" s="70"/>
      <c r="P1879" s="72"/>
      <c r="Q1879" s="73"/>
      <c r="R1879" s="72"/>
      <c r="S1879" s="73"/>
      <c r="T1879" s="73"/>
      <c r="U1879" s="74"/>
      <c r="V1879" s="26"/>
      <c r="W1879" s="26"/>
      <c r="X1879" s="26"/>
      <c r="Y1879" s="26"/>
      <c r="Z1879" s="26"/>
      <c r="AA1879" s="26"/>
      <c r="AB1879" s="26"/>
      <c r="AC1879" s="26"/>
      <c r="AD1879" s="26"/>
      <c r="AE1879" s="26"/>
      <c r="AF1879" s="26"/>
      <c r="AG1879" s="26"/>
      <c r="AH1879" s="26"/>
      <c r="AI1879" s="26"/>
      <c r="AJ1879" s="26"/>
    </row>
    <row r="1880" spans="1:36" ht="14.5">
      <c r="A1880" s="67"/>
      <c r="B1880" s="68"/>
      <c r="C1880" s="67"/>
      <c r="D1880" s="70"/>
      <c r="E1880" s="69"/>
      <c r="F1880" s="69"/>
      <c r="G1880" s="70"/>
      <c r="H1880" s="70"/>
      <c r="I1880" s="70"/>
      <c r="J1880" s="70"/>
      <c r="K1880" s="70"/>
      <c r="L1880" s="70"/>
      <c r="M1880" s="70"/>
      <c r="N1880" s="70"/>
      <c r="O1880" s="70"/>
      <c r="P1880" s="72"/>
      <c r="Q1880" s="73"/>
      <c r="R1880" s="72"/>
      <c r="S1880" s="73"/>
      <c r="T1880" s="73"/>
      <c r="U1880" s="74"/>
      <c r="V1880" s="26"/>
      <c r="W1880" s="26"/>
      <c r="X1880" s="26"/>
      <c r="Y1880" s="26"/>
      <c r="Z1880" s="26"/>
      <c r="AA1880" s="26"/>
      <c r="AB1880" s="26"/>
      <c r="AC1880" s="26"/>
      <c r="AD1880" s="26"/>
      <c r="AE1880" s="26"/>
      <c r="AF1880" s="26"/>
      <c r="AG1880" s="26"/>
      <c r="AH1880" s="26"/>
      <c r="AI1880" s="26"/>
      <c r="AJ1880" s="26"/>
    </row>
    <row r="1881" spans="1:36" ht="14.5">
      <c r="A1881" s="67"/>
      <c r="B1881" s="68"/>
      <c r="C1881" s="67"/>
      <c r="D1881" s="70"/>
      <c r="E1881" s="69"/>
      <c r="F1881" s="69"/>
      <c r="G1881" s="70"/>
      <c r="H1881" s="70"/>
      <c r="I1881" s="70"/>
      <c r="J1881" s="70"/>
      <c r="K1881" s="70"/>
      <c r="L1881" s="70"/>
      <c r="M1881" s="70"/>
      <c r="N1881" s="70"/>
      <c r="O1881" s="70"/>
      <c r="P1881" s="72"/>
      <c r="Q1881" s="73"/>
      <c r="R1881" s="72"/>
      <c r="S1881" s="73"/>
      <c r="T1881" s="73"/>
      <c r="U1881" s="74"/>
      <c r="V1881" s="26"/>
      <c r="W1881" s="26"/>
      <c r="X1881" s="26"/>
      <c r="Y1881" s="26"/>
      <c r="Z1881" s="26"/>
      <c r="AA1881" s="26"/>
      <c r="AB1881" s="26"/>
      <c r="AC1881" s="26"/>
      <c r="AD1881" s="26"/>
      <c r="AE1881" s="26"/>
      <c r="AF1881" s="26"/>
      <c r="AG1881" s="26"/>
      <c r="AH1881" s="26"/>
      <c r="AI1881" s="26"/>
      <c r="AJ1881" s="26"/>
    </row>
    <row r="1882" spans="1:36" ht="14.5">
      <c r="A1882" s="67"/>
      <c r="B1882" s="68"/>
      <c r="C1882" s="67"/>
      <c r="D1882" s="70"/>
      <c r="E1882" s="69"/>
      <c r="F1882" s="69"/>
      <c r="G1882" s="70"/>
      <c r="H1882" s="70"/>
      <c r="I1882" s="70"/>
      <c r="J1882" s="70"/>
      <c r="K1882" s="70"/>
      <c r="L1882" s="70"/>
      <c r="M1882" s="70"/>
      <c r="N1882" s="70"/>
      <c r="O1882" s="70"/>
      <c r="P1882" s="72"/>
      <c r="Q1882" s="73"/>
      <c r="R1882" s="72"/>
      <c r="S1882" s="73"/>
      <c r="T1882" s="73"/>
      <c r="U1882" s="74"/>
      <c r="V1882" s="26"/>
      <c r="W1882" s="26"/>
      <c r="X1882" s="26"/>
      <c r="Y1882" s="26"/>
      <c r="Z1882" s="26"/>
      <c r="AA1882" s="26"/>
      <c r="AB1882" s="26"/>
      <c r="AC1882" s="26"/>
      <c r="AD1882" s="26"/>
      <c r="AE1882" s="26"/>
      <c r="AF1882" s="26"/>
      <c r="AG1882" s="26"/>
      <c r="AH1882" s="26"/>
      <c r="AI1882" s="26"/>
      <c r="AJ1882" s="26"/>
    </row>
    <row r="1883" spans="1:36" ht="14.5">
      <c r="A1883" s="67"/>
      <c r="B1883" s="68"/>
      <c r="C1883" s="67"/>
      <c r="D1883" s="70"/>
      <c r="E1883" s="69"/>
      <c r="F1883" s="69"/>
      <c r="G1883" s="70"/>
      <c r="H1883" s="70"/>
      <c r="I1883" s="70"/>
      <c r="J1883" s="70"/>
      <c r="K1883" s="70"/>
      <c r="L1883" s="70"/>
      <c r="M1883" s="70"/>
      <c r="N1883" s="70"/>
      <c r="O1883" s="70"/>
      <c r="P1883" s="72"/>
      <c r="Q1883" s="73"/>
      <c r="R1883" s="72"/>
      <c r="S1883" s="73"/>
      <c r="T1883" s="73"/>
      <c r="U1883" s="74"/>
      <c r="V1883" s="26"/>
      <c r="W1883" s="26"/>
      <c r="X1883" s="26"/>
      <c r="Y1883" s="26"/>
      <c r="Z1883" s="26"/>
      <c r="AA1883" s="26"/>
      <c r="AB1883" s="26"/>
      <c r="AC1883" s="26"/>
      <c r="AD1883" s="26"/>
      <c r="AE1883" s="26"/>
      <c r="AF1883" s="26"/>
      <c r="AG1883" s="26"/>
      <c r="AH1883" s="26"/>
      <c r="AI1883" s="26"/>
      <c r="AJ1883" s="26"/>
    </row>
    <row r="1884" spans="1:36" ht="14.5">
      <c r="A1884" s="67"/>
      <c r="B1884" s="68"/>
      <c r="C1884" s="67"/>
      <c r="D1884" s="70"/>
      <c r="E1884" s="69"/>
      <c r="F1884" s="69"/>
      <c r="G1884" s="70"/>
      <c r="H1884" s="70"/>
      <c r="I1884" s="70"/>
      <c r="J1884" s="70"/>
      <c r="K1884" s="70"/>
      <c r="L1884" s="70"/>
      <c r="M1884" s="70"/>
      <c r="N1884" s="70"/>
      <c r="O1884" s="70"/>
      <c r="P1884" s="72"/>
      <c r="Q1884" s="73"/>
      <c r="R1884" s="72"/>
      <c r="S1884" s="73"/>
      <c r="T1884" s="73"/>
      <c r="U1884" s="74"/>
      <c r="V1884" s="26"/>
      <c r="W1884" s="26"/>
      <c r="X1884" s="26"/>
      <c r="Y1884" s="26"/>
      <c r="Z1884" s="26"/>
      <c r="AA1884" s="26"/>
      <c r="AB1884" s="26"/>
      <c r="AC1884" s="26"/>
      <c r="AD1884" s="26"/>
      <c r="AE1884" s="26"/>
      <c r="AF1884" s="26"/>
      <c r="AG1884" s="26"/>
      <c r="AH1884" s="26"/>
      <c r="AI1884" s="26"/>
      <c r="AJ1884" s="26"/>
    </row>
    <row r="1885" spans="1:36" ht="14.5">
      <c r="A1885" s="67"/>
      <c r="B1885" s="68"/>
      <c r="C1885" s="67"/>
      <c r="D1885" s="70"/>
      <c r="E1885" s="69"/>
      <c r="F1885" s="69"/>
      <c r="G1885" s="70"/>
      <c r="H1885" s="70"/>
      <c r="I1885" s="70"/>
      <c r="J1885" s="70"/>
      <c r="K1885" s="70"/>
      <c r="L1885" s="70"/>
      <c r="M1885" s="70"/>
      <c r="N1885" s="70"/>
      <c r="O1885" s="70"/>
      <c r="P1885" s="72"/>
      <c r="Q1885" s="73"/>
      <c r="R1885" s="72"/>
      <c r="S1885" s="73"/>
      <c r="T1885" s="73"/>
      <c r="U1885" s="74"/>
      <c r="V1885" s="26"/>
      <c r="W1885" s="26"/>
      <c r="X1885" s="26"/>
      <c r="Y1885" s="26"/>
      <c r="Z1885" s="26"/>
      <c r="AA1885" s="26"/>
      <c r="AB1885" s="26"/>
      <c r="AC1885" s="26"/>
      <c r="AD1885" s="26"/>
      <c r="AE1885" s="26"/>
      <c r="AF1885" s="26"/>
      <c r="AG1885" s="26"/>
      <c r="AH1885" s="26"/>
      <c r="AI1885" s="26"/>
      <c r="AJ1885" s="26"/>
    </row>
    <row r="1886" spans="1:36" ht="14.5">
      <c r="A1886" s="67"/>
      <c r="B1886" s="68"/>
      <c r="C1886" s="67"/>
      <c r="D1886" s="70"/>
      <c r="E1886" s="69"/>
      <c r="F1886" s="69"/>
      <c r="G1886" s="70"/>
      <c r="H1886" s="70"/>
      <c r="I1886" s="70"/>
      <c r="J1886" s="70"/>
      <c r="K1886" s="70"/>
      <c r="L1886" s="70"/>
      <c r="M1886" s="70"/>
      <c r="N1886" s="70"/>
      <c r="O1886" s="70"/>
      <c r="P1886" s="72"/>
      <c r="Q1886" s="73"/>
      <c r="R1886" s="72"/>
      <c r="S1886" s="73"/>
      <c r="T1886" s="73"/>
      <c r="U1886" s="74"/>
      <c r="V1886" s="26"/>
      <c r="W1886" s="26"/>
      <c r="X1886" s="26"/>
      <c r="Y1886" s="26"/>
      <c r="Z1886" s="26"/>
      <c r="AA1886" s="26"/>
      <c r="AB1886" s="26"/>
      <c r="AC1886" s="26"/>
      <c r="AD1886" s="26"/>
      <c r="AE1886" s="26"/>
      <c r="AF1886" s="26"/>
      <c r="AG1886" s="26"/>
      <c r="AH1886" s="26"/>
      <c r="AI1886" s="26"/>
      <c r="AJ1886" s="26"/>
    </row>
    <row r="1887" spans="1:36" ht="14.5">
      <c r="A1887" s="67"/>
      <c r="B1887" s="68"/>
      <c r="C1887" s="67"/>
      <c r="D1887" s="70"/>
      <c r="E1887" s="69"/>
      <c r="F1887" s="69"/>
      <c r="G1887" s="70"/>
      <c r="H1887" s="70"/>
      <c r="I1887" s="70"/>
      <c r="J1887" s="70"/>
      <c r="K1887" s="70"/>
      <c r="L1887" s="70"/>
      <c r="M1887" s="70"/>
      <c r="N1887" s="70"/>
      <c r="O1887" s="70"/>
      <c r="P1887" s="72"/>
      <c r="Q1887" s="73"/>
      <c r="R1887" s="72"/>
      <c r="S1887" s="73"/>
      <c r="T1887" s="73"/>
      <c r="U1887" s="74"/>
      <c r="V1887" s="26"/>
      <c r="W1887" s="26"/>
      <c r="X1887" s="26"/>
      <c r="Y1887" s="26"/>
      <c r="Z1887" s="26"/>
      <c r="AA1887" s="26"/>
      <c r="AB1887" s="26"/>
      <c r="AC1887" s="26"/>
      <c r="AD1887" s="26"/>
      <c r="AE1887" s="26"/>
      <c r="AF1887" s="26"/>
      <c r="AG1887" s="26"/>
      <c r="AH1887" s="26"/>
      <c r="AI1887" s="26"/>
      <c r="AJ1887" s="26"/>
    </row>
    <row r="1888" spans="1:36" ht="14.5">
      <c r="A1888" s="67"/>
      <c r="B1888" s="68"/>
      <c r="C1888" s="67"/>
      <c r="D1888" s="70"/>
      <c r="E1888" s="69"/>
      <c r="F1888" s="69"/>
      <c r="G1888" s="70"/>
      <c r="H1888" s="70"/>
      <c r="I1888" s="70"/>
      <c r="J1888" s="70"/>
      <c r="K1888" s="70"/>
      <c r="L1888" s="70"/>
      <c r="M1888" s="70"/>
      <c r="N1888" s="70"/>
      <c r="O1888" s="70"/>
      <c r="P1888" s="72"/>
      <c r="Q1888" s="73"/>
      <c r="R1888" s="72"/>
      <c r="S1888" s="73"/>
      <c r="T1888" s="73"/>
      <c r="U1888" s="74"/>
      <c r="V1888" s="26"/>
      <c r="W1888" s="26"/>
      <c r="X1888" s="26"/>
      <c r="Y1888" s="26"/>
      <c r="Z1888" s="26"/>
      <c r="AA1888" s="26"/>
      <c r="AB1888" s="26"/>
      <c r="AC1888" s="26"/>
      <c r="AD1888" s="26"/>
      <c r="AE1888" s="26"/>
      <c r="AF1888" s="26"/>
      <c r="AG1888" s="26"/>
      <c r="AH1888" s="26"/>
      <c r="AI1888" s="26"/>
      <c r="AJ1888" s="26"/>
    </row>
    <row r="1889" spans="1:36" ht="14.5">
      <c r="A1889" s="67"/>
      <c r="B1889" s="68"/>
      <c r="C1889" s="67"/>
      <c r="D1889" s="70"/>
      <c r="E1889" s="69"/>
      <c r="F1889" s="69"/>
      <c r="G1889" s="70"/>
      <c r="H1889" s="70"/>
      <c r="I1889" s="70"/>
      <c r="J1889" s="70"/>
      <c r="K1889" s="70"/>
      <c r="L1889" s="70"/>
      <c r="M1889" s="70"/>
      <c r="N1889" s="70"/>
      <c r="O1889" s="70"/>
      <c r="P1889" s="72"/>
      <c r="Q1889" s="73"/>
      <c r="R1889" s="72"/>
      <c r="S1889" s="73"/>
      <c r="T1889" s="73"/>
      <c r="U1889" s="74"/>
      <c r="V1889" s="26"/>
      <c r="W1889" s="26"/>
      <c r="X1889" s="26"/>
      <c r="Y1889" s="26"/>
      <c r="Z1889" s="26"/>
      <c r="AA1889" s="26"/>
      <c r="AB1889" s="26"/>
      <c r="AC1889" s="26"/>
      <c r="AD1889" s="26"/>
      <c r="AE1889" s="26"/>
      <c r="AF1889" s="26"/>
      <c r="AG1889" s="26"/>
      <c r="AH1889" s="26"/>
      <c r="AI1889" s="26"/>
      <c r="AJ1889" s="26"/>
    </row>
    <row r="1890" spans="1:36" ht="14.5">
      <c r="A1890" s="67"/>
      <c r="B1890" s="68"/>
      <c r="C1890" s="67"/>
      <c r="D1890" s="70"/>
      <c r="E1890" s="69"/>
      <c r="F1890" s="69"/>
      <c r="G1890" s="70"/>
      <c r="H1890" s="70"/>
      <c r="I1890" s="70"/>
      <c r="J1890" s="70"/>
      <c r="K1890" s="70"/>
      <c r="L1890" s="70"/>
      <c r="M1890" s="70"/>
      <c r="N1890" s="70"/>
      <c r="O1890" s="70"/>
      <c r="P1890" s="72"/>
      <c r="Q1890" s="73"/>
      <c r="R1890" s="72"/>
      <c r="S1890" s="73"/>
      <c r="T1890" s="73"/>
      <c r="U1890" s="74"/>
      <c r="V1890" s="26"/>
      <c r="W1890" s="26"/>
      <c r="X1890" s="26"/>
      <c r="Y1890" s="26"/>
      <c r="Z1890" s="26"/>
      <c r="AA1890" s="26"/>
      <c r="AB1890" s="26"/>
      <c r="AC1890" s="26"/>
      <c r="AD1890" s="26"/>
      <c r="AE1890" s="26"/>
      <c r="AF1890" s="26"/>
      <c r="AG1890" s="26"/>
      <c r="AH1890" s="26"/>
      <c r="AI1890" s="26"/>
      <c r="AJ1890" s="26"/>
    </row>
    <row r="1891" spans="1:36" ht="14.5">
      <c r="A1891" s="67"/>
      <c r="B1891" s="68"/>
      <c r="C1891" s="67"/>
      <c r="D1891" s="70"/>
      <c r="E1891" s="69"/>
      <c r="F1891" s="69"/>
      <c r="G1891" s="70"/>
      <c r="H1891" s="70"/>
      <c r="I1891" s="70"/>
      <c r="J1891" s="70"/>
      <c r="K1891" s="70"/>
      <c r="L1891" s="70"/>
      <c r="M1891" s="70"/>
      <c r="N1891" s="70"/>
      <c r="O1891" s="70"/>
      <c r="P1891" s="72"/>
      <c r="Q1891" s="73"/>
      <c r="R1891" s="72"/>
      <c r="S1891" s="73"/>
      <c r="T1891" s="73"/>
      <c r="U1891" s="74"/>
      <c r="V1891" s="26"/>
      <c r="W1891" s="26"/>
      <c r="X1891" s="26"/>
      <c r="Y1891" s="26"/>
      <c r="Z1891" s="26"/>
      <c r="AA1891" s="26"/>
      <c r="AB1891" s="26"/>
      <c r="AC1891" s="26"/>
      <c r="AD1891" s="26"/>
      <c r="AE1891" s="26"/>
      <c r="AF1891" s="26"/>
      <c r="AG1891" s="26"/>
      <c r="AH1891" s="26"/>
      <c r="AI1891" s="26"/>
      <c r="AJ1891" s="26"/>
    </row>
    <row r="1892" spans="1:36" ht="14.5">
      <c r="A1892" s="67"/>
      <c r="B1892" s="68"/>
      <c r="C1892" s="67"/>
      <c r="D1892" s="70"/>
      <c r="E1892" s="69"/>
      <c r="F1892" s="69"/>
      <c r="G1892" s="70"/>
      <c r="H1892" s="70"/>
      <c r="I1892" s="70"/>
      <c r="J1892" s="70"/>
      <c r="K1892" s="70"/>
      <c r="L1892" s="70"/>
      <c r="M1892" s="70"/>
      <c r="N1892" s="70"/>
      <c r="O1892" s="70"/>
      <c r="P1892" s="72"/>
      <c r="Q1892" s="73"/>
      <c r="R1892" s="72"/>
      <c r="S1892" s="73"/>
      <c r="T1892" s="73"/>
      <c r="U1892" s="74"/>
      <c r="V1892" s="26"/>
      <c r="W1892" s="26"/>
      <c r="X1892" s="26"/>
      <c r="Y1892" s="26"/>
      <c r="Z1892" s="26"/>
      <c r="AA1892" s="26"/>
      <c r="AB1892" s="26"/>
      <c r="AC1892" s="26"/>
      <c r="AD1892" s="26"/>
      <c r="AE1892" s="26"/>
      <c r="AF1892" s="26"/>
      <c r="AG1892" s="26"/>
      <c r="AH1892" s="26"/>
      <c r="AI1892" s="26"/>
      <c r="AJ1892" s="26"/>
    </row>
    <row r="1893" spans="1:36" ht="14.5">
      <c r="A1893" s="67"/>
      <c r="B1893" s="68"/>
      <c r="C1893" s="67"/>
      <c r="D1893" s="70"/>
      <c r="E1893" s="69"/>
      <c r="F1893" s="69"/>
      <c r="G1893" s="70"/>
      <c r="H1893" s="70"/>
      <c r="I1893" s="70"/>
      <c r="J1893" s="70"/>
      <c r="K1893" s="70"/>
      <c r="L1893" s="70"/>
      <c r="M1893" s="70"/>
      <c r="N1893" s="70"/>
      <c r="O1893" s="70"/>
      <c r="P1893" s="72"/>
      <c r="Q1893" s="73"/>
      <c r="R1893" s="72"/>
      <c r="S1893" s="73"/>
      <c r="T1893" s="73"/>
      <c r="U1893" s="74"/>
      <c r="V1893" s="26"/>
      <c r="W1893" s="26"/>
      <c r="X1893" s="26"/>
      <c r="Y1893" s="26"/>
      <c r="Z1893" s="26"/>
      <c r="AA1893" s="26"/>
      <c r="AB1893" s="26"/>
      <c r="AC1893" s="26"/>
      <c r="AD1893" s="26"/>
      <c r="AE1893" s="26"/>
      <c r="AF1893" s="26"/>
      <c r="AG1893" s="26"/>
      <c r="AH1893" s="26"/>
      <c r="AI1893" s="26"/>
      <c r="AJ1893" s="26"/>
    </row>
    <row r="1894" spans="1:36" ht="14.5">
      <c r="A1894" s="67"/>
      <c r="B1894" s="68"/>
      <c r="C1894" s="67"/>
      <c r="D1894" s="70"/>
      <c r="E1894" s="69"/>
      <c r="F1894" s="69"/>
      <c r="G1894" s="70"/>
      <c r="H1894" s="70"/>
      <c r="I1894" s="70"/>
      <c r="J1894" s="70"/>
      <c r="K1894" s="70"/>
      <c r="L1894" s="70"/>
      <c r="M1894" s="70"/>
      <c r="N1894" s="70"/>
      <c r="O1894" s="70"/>
      <c r="P1894" s="72"/>
      <c r="Q1894" s="73"/>
      <c r="R1894" s="72"/>
      <c r="S1894" s="73"/>
      <c r="T1894" s="73"/>
      <c r="U1894" s="74"/>
      <c r="V1894" s="26"/>
      <c r="W1894" s="26"/>
      <c r="X1894" s="26"/>
      <c r="Y1894" s="26"/>
      <c r="Z1894" s="26"/>
      <c r="AA1894" s="26"/>
      <c r="AB1894" s="26"/>
      <c r="AC1894" s="26"/>
      <c r="AD1894" s="26"/>
      <c r="AE1894" s="26"/>
      <c r="AF1894" s="26"/>
      <c r="AG1894" s="26"/>
      <c r="AH1894" s="26"/>
      <c r="AI1894" s="26"/>
      <c r="AJ1894" s="26"/>
    </row>
    <row r="1895" spans="1:36" ht="14.5">
      <c r="A1895" s="67"/>
      <c r="B1895" s="68"/>
      <c r="C1895" s="67"/>
      <c r="D1895" s="70"/>
      <c r="E1895" s="69"/>
      <c r="F1895" s="69"/>
      <c r="G1895" s="70"/>
      <c r="H1895" s="70"/>
      <c r="I1895" s="70"/>
      <c r="J1895" s="70"/>
      <c r="K1895" s="70"/>
      <c r="L1895" s="70"/>
      <c r="M1895" s="70"/>
      <c r="N1895" s="70"/>
      <c r="O1895" s="70"/>
      <c r="P1895" s="72"/>
      <c r="Q1895" s="73"/>
      <c r="R1895" s="72"/>
      <c r="S1895" s="73"/>
      <c r="T1895" s="73"/>
      <c r="U1895" s="74"/>
      <c r="V1895" s="26"/>
      <c r="W1895" s="26"/>
      <c r="X1895" s="26"/>
      <c r="Y1895" s="26"/>
      <c r="Z1895" s="26"/>
      <c r="AA1895" s="26"/>
      <c r="AB1895" s="26"/>
      <c r="AC1895" s="26"/>
      <c r="AD1895" s="26"/>
      <c r="AE1895" s="26"/>
      <c r="AF1895" s="26"/>
      <c r="AG1895" s="26"/>
      <c r="AH1895" s="26"/>
      <c r="AI1895" s="26"/>
      <c r="AJ1895" s="26"/>
    </row>
    <row r="1896" spans="1:36" ht="14.5">
      <c r="A1896" s="67"/>
      <c r="B1896" s="68"/>
      <c r="C1896" s="67"/>
      <c r="D1896" s="70"/>
      <c r="E1896" s="69"/>
      <c r="F1896" s="69"/>
      <c r="G1896" s="70"/>
      <c r="H1896" s="70"/>
      <c r="I1896" s="70"/>
      <c r="J1896" s="70"/>
      <c r="K1896" s="70"/>
      <c r="L1896" s="70"/>
      <c r="M1896" s="70"/>
      <c r="N1896" s="70"/>
      <c r="O1896" s="70"/>
      <c r="P1896" s="72"/>
      <c r="Q1896" s="73"/>
      <c r="R1896" s="72"/>
      <c r="S1896" s="73"/>
      <c r="T1896" s="73"/>
      <c r="U1896" s="74"/>
      <c r="V1896" s="26"/>
      <c r="W1896" s="26"/>
      <c r="X1896" s="26"/>
      <c r="Y1896" s="26"/>
      <c r="Z1896" s="26"/>
      <c r="AA1896" s="26"/>
      <c r="AB1896" s="26"/>
      <c r="AC1896" s="26"/>
      <c r="AD1896" s="26"/>
      <c r="AE1896" s="26"/>
      <c r="AF1896" s="26"/>
      <c r="AG1896" s="26"/>
      <c r="AH1896" s="26"/>
      <c r="AI1896" s="26"/>
      <c r="AJ1896" s="26"/>
    </row>
    <row r="1897" spans="1:36" ht="14.5">
      <c r="A1897" s="67"/>
      <c r="B1897" s="68"/>
      <c r="C1897" s="67"/>
      <c r="D1897" s="70"/>
      <c r="E1897" s="69"/>
      <c r="F1897" s="69"/>
      <c r="G1897" s="70"/>
      <c r="H1897" s="70"/>
      <c r="I1897" s="70"/>
      <c r="J1897" s="70"/>
      <c r="K1897" s="70"/>
      <c r="L1897" s="70"/>
      <c r="M1897" s="70"/>
      <c r="N1897" s="70"/>
      <c r="O1897" s="70"/>
      <c r="P1897" s="72"/>
      <c r="Q1897" s="73"/>
      <c r="R1897" s="72"/>
      <c r="S1897" s="73"/>
      <c r="T1897" s="73"/>
      <c r="U1897" s="74"/>
      <c r="V1897" s="26"/>
      <c r="W1897" s="26"/>
      <c r="X1897" s="26"/>
      <c r="Y1897" s="26"/>
      <c r="Z1897" s="26"/>
      <c r="AA1897" s="26"/>
      <c r="AB1897" s="26"/>
      <c r="AC1897" s="26"/>
      <c r="AD1897" s="26"/>
      <c r="AE1897" s="26"/>
      <c r="AF1897" s="26"/>
      <c r="AG1897" s="26"/>
      <c r="AH1897" s="26"/>
      <c r="AI1897" s="26"/>
      <c r="AJ1897" s="26"/>
    </row>
    <row r="1898" spans="1:36" ht="14.5">
      <c r="A1898" s="67"/>
      <c r="B1898" s="68"/>
      <c r="C1898" s="67"/>
      <c r="D1898" s="70"/>
      <c r="E1898" s="69"/>
      <c r="F1898" s="69"/>
      <c r="G1898" s="70"/>
      <c r="H1898" s="70"/>
      <c r="I1898" s="70"/>
      <c r="J1898" s="70"/>
      <c r="K1898" s="70"/>
      <c r="L1898" s="70"/>
      <c r="M1898" s="70"/>
      <c r="N1898" s="70"/>
      <c r="O1898" s="70"/>
      <c r="P1898" s="72"/>
      <c r="Q1898" s="73"/>
      <c r="R1898" s="72"/>
      <c r="S1898" s="73"/>
      <c r="T1898" s="73"/>
      <c r="U1898" s="74"/>
      <c r="V1898" s="26"/>
      <c r="W1898" s="26"/>
      <c r="X1898" s="26"/>
      <c r="Y1898" s="26"/>
      <c r="Z1898" s="26"/>
      <c r="AA1898" s="26"/>
      <c r="AB1898" s="26"/>
      <c r="AC1898" s="26"/>
      <c r="AD1898" s="26"/>
      <c r="AE1898" s="26"/>
      <c r="AF1898" s="26"/>
      <c r="AG1898" s="26"/>
      <c r="AH1898" s="26"/>
      <c r="AI1898" s="26"/>
      <c r="AJ1898" s="26"/>
    </row>
    <row r="1899" spans="1:36" ht="14.5">
      <c r="A1899" s="67"/>
      <c r="B1899" s="68"/>
      <c r="C1899" s="67"/>
      <c r="D1899" s="70"/>
      <c r="E1899" s="69"/>
      <c r="F1899" s="69"/>
      <c r="G1899" s="70"/>
      <c r="H1899" s="70"/>
      <c r="I1899" s="70"/>
      <c r="J1899" s="70"/>
      <c r="K1899" s="70"/>
      <c r="L1899" s="70"/>
      <c r="M1899" s="70"/>
      <c r="N1899" s="70"/>
      <c r="O1899" s="70"/>
      <c r="P1899" s="72"/>
      <c r="Q1899" s="73"/>
      <c r="R1899" s="72"/>
      <c r="S1899" s="73"/>
      <c r="T1899" s="73"/>
      <c r="U1899" s="74"/>
      <c r="V1899" s="26"/>
      <c r="W1899" s="26"/>
      <c r="X1899" s="26"/>
      <c r="Y1899" s="26"/>
      <c r="Z1899" s="26"/>
      <c r="AA1899" s="26"/>
      <c r="AB1899" s="26"/>
      <c r="AC1899" s="26"/>
      <c r="AD1899" s="26"/>
      <c r="AE1899" s="26"/>
      <c r="AF1899" s="26"/>
      <c r="AG1899" s="26"/>
      <c r="AH1899" s="26"/>
      <c r="AI1899" s="26"/>
      <c r="AJ1899" s="26"/>
    </row>
    <row r="1900" spans="1:36" ht="14.5">
      <c r="A1900" s="67"/>
      <c r="B1900" s="68"/>
      <c r="C1900" s="67"/>
      <c r="D1900" s="70"/>
      <c r="E1900" s="69"/>
      <c r="F1900" s="69"/>
      <c r="G1900" s="70"/>
      <c r="H1900" s="70"/>
      <c r="I1900" s="70"/>
      <c r="J1900" s="70"/>
      <c r="K1900" s="70"/>
      <c r="L1900" s="70"/>
      <c r="M1900" s="70"/>
      <c r="N1900" s="70"/>
      <c r="O1900" s="70"/>
      <c r="P1900" s="72"/>
      <c r="Q1900" s="73"/>
      <c r="R1900" s="72"/>
      <c r="S1900" s="73"/>
      <c r="T1900" s="73"/>
      <c r="U1900" s="74"/>
      <c r="V1900" s="26"/>
      <c r="W1900" s="26"/>
      <c r="X1900" s="26"/>
      <c r="Y1900" s="26"/>
      <c r="Z1900" s="26"/>
      <c r="AA1900" s="26"/>
      <c r="AB1900" s="26"/>
      <c r="AC1900" s="26"/>
      <c r="AD1900" s="26"/>
      <c r="AE1900" s="26"/>
      <c r="AF1900" s="26"/>
      <c r="AG1900" s="26"/>
      <c r="AH1900" s="26"/>
      <c r="AI1900" s="26"/>
      <c r="AJ1900" s="26"/>
    </row>
    <row r="1901" spans="1:36" ht="14.5">
      <c r="A1901" s="67"/>
      <c r="B1901" s="68"/>
      <c r="C1901" s="67"/>
      <c r="D1901" s="70"/>
      <c r="E1901" s="69"/>
      <c r="F1901" s="69"/>
      <c r="G1901" s="70"/>
      <c r="H1901" s="70"/>
      <c r="I1901" s="70"/>
      <c r="J1901" s="70"/>
      <c r="K1901" s="70"/>
      <c r="L1901" s="70"/>
      <c r="M1901" s="70"/>
      <c r="N1901" s="70"/>
      <c r="O1901" s="70"/>
      <c r="P1901" s="72"/>
      <c r="Q1901" s="73"/>
      <c r="R1901" s="72"/>
      <c r="S1901" s="73"/>
      <c r="T1901" s="73"/>
      <c r="U1901" s="74"/>
      <c r="V1901" s="26"/>
      <c r="W1901" s="26"/>
      <c r="X1901" s="26"/>
      <c r="Y1901" s="26"/>
      <c r="Z1901" s="26"/>
      <c r="AA1901" s="26"/>
      <c r="AB1901" s="26"/>
      <c r="AC1901" s="26"/>
      <c r="AD1901" s="26"/>
      <c r="AE1901" s="26"/>
      <c r="AF1901" s="26"/>
      <c r="AG1901" s="26"/>
      <c r="AH1901" s="26"/>
      <c r="AI1901" s="26"/>
      <c r="AJ1901" s="26"/>
    </row>
    <row r="1902" spans="1:36" ht="14.5">
      <c r="A1902" s="67"/>
      <c r="B1902" s="68"/>
      <c r="C1902" s="67"/>
      <c r="D1902" s="70"/>
      <c r="E1902" s="69"/>
      <c r="F1902" s="69"/>
      <c r="G1902" s="70"/>
      <c r="H1902" s="70"/>
      <c r="I1902" s="70"/>
      <c r="J1902" s="70"/>
      <c r="K1902" s="70"/>
      <c r="L1902" s="70"/>
      <c r="M1902" s="70"/>
      <c r="N1902" s="70"/>
      <c r="O1902" s="70"/>
      <c r="P1902" s="72"/>
      <c r="Q1902" s="73"/>
      <c r="R1902" s="72"/>
      <c r="S1902" s="73"/>
      <c r="T1902" s="73"/>
      <c r="U1902" s="74"/>
      <c r="V1902" s="26"/>
      <c r="W1902" s="26"/>
      <c r="X1902" s="26"/>
      <c r="Y1902" s="26"/>
      <c r="Z1902" s="26"/>
      <c r="AA1902" s="26"/>
      <c r="AB1902" s="26"/>
      <c r="AC1902" s="26"/>
      <c r="AD1902" s="26"/>
      <c r="AE1902" s="26"/>
      <c r="AF1902" s="26"/>
      <c r="AG1902" s="26"/>
      <c r="AH1902" s="26"/>
      <c r="AI1902" s="26"/>
      <c r="AJ1902" s="26"/>
    </row>
    <row r="1903" spans="1:36" ht="14.5">
      <c r="A1903" s="67"/>
      <c r="B1903" s="68"/>
      <c r="C1903" s="67"/>
      <c r="D1903" s="70"/>
      <c r="E1903" s="69"/>
      <c r="F1903" s="69"/>
      <c r="G1903" s="70"/>
      <c r="H1903" s="70"/>
      <c r="I1903" s="70"/>
      <c r="J1903" s="70"/>
      <c r="K1903" s="70"/>
      <c r="L1903" s="70"/>
      <c r="M1903" s="70"/>
      <c r="N1903" s="70"/>
      <c r="O1903" s="70"/>
      <c r="P1903" s="72"/>
      <c r="Q1903" s="73"/>
      <c r="R1903" s="72"/>
      <c r="S1903" s="73"/>
      <c r="T1903" s="73"/>
      <c r="U1903" s="74"/>
      <c r="V1903" s="26"/>
      <c r="W1903" s="26"/>
      <c r="X1903" s="26"/>
      <c r="Y1903" s="26"/>
      <c r="Z1903" s="26"/>
      <c r="AA1903" s="26"/>
      <c r="AB1903" s="26"/>
      <c r="AC1903" s="26"/>
      <c r="AD1903" s="26"/>
      <c r="AE1903" s="26"/>
      <c r="AF1903" s="26"/>
      <c r="AG1903" s="26"/>
      <c r="AH1903" s="26"/>
      <c r="AI1903" s="26"/>
      <c r="AJ1903" s="26"/>
    </row>
    <row r="1904" spans="1:36" ht="14.5">
      <c r="A1904" s="67"/>
      <c r="B1904" s="68"/>
      <c r="C1904" s="67"/>
      <c r="D1904" s="70"/>
      <c r="E1904" s="69"/>
      <c r="F1904" s="69"/>
      <c r="G1904" s="70"/>
      <c r="H1904" s="70"/>
      <c r="I1904" s="70"/>
      <c r="J1904" s="70"/>
      <c r="K1904" s="70"/>
      <c r="L1904" s="70"/>
      <c r="M1904" s="70"/>
      <c r="N1904" s="70"/>
      <c r="O1904" s="70"/>
      <c r="P1904" s="72"/>
      <c r="Q1904" s="73"/>
      <c r="R1904" s="72"/>
      <c r="S1904" s="73"/>
      <c r="T1904" s="73"/>
      <c r="U1904" s="74"/>
      <c r="V1904" s="26"/>
      <c r="W1904" s="26"/>
      <c r="X1904" s="26"/>
      <c r="Y1904" s="26"/>
      <c r="Z1904" s="26"/>
      <c r="AA1904" s="26"/>
      <c r="AB1904" s="26"/>
      <c r="AC1904" s="26"/>
      <c r="AD1904" s="26"/>
      <c r="AE1904" s="26"/>
      <c r="AF1904" s="26"/>
      <c r="AG1904" s="26"/>
      <c r="AH1904" s="26"/>
      <c r="AI1904" s="26"/>
      <c r="AJ1904" s="26"/>
    </row>
    <row r="1905" spans="1:36" ht="14.5">
      <c r="A1905" s="67"/>
      <c r="B1905" s="68"/>
      <c r="C1905" s="67"/>
      <c r="D1905" s="70"/>
      <c r="E1905" s="69"/>
      <c r="F1905" s="69"/>
      <c r="G1905" s="70"/>
      <c r="H1905" s="70"/>
      <c r="I1905" s="70"/>
      <c r="J1905" s="70"/>
      <c r="K1905" s="70"/>
      <c r="L1905" s="70"/>
      <c r="M1905" s="70"/>
      <c r="N1905" s="70"/>
      <c r="O1905" s="70"/>
      <c r="P1905" s="72"/>
      <c r="Q1905" s="73"/>
      <c r="R1905" s="72"/>
      <c r="S1905" s="73"/>
      <c r="T1905" s="73"/>
      <c r="U1905" s="74"/>
      <c r="V1905" s="26"/>
      <c r="W1905" s="26"/>
      <c r="X1905" s="26"/>
      <c r="Y1905" s="26"/>
      <c r="Z1905" s="26"/>
      <c r="AA1905" s="26"/>
      <c r="AB1905" s="26"/>
      <c r="AC1905" s="26"/>
      <c r="AD1905" s="26"/>
      <c r="AE1905" s="26"/>
      <c r="AF1905" s="26"/>
      <c r="AG1905" s="26"/>
      <c r="AH1905" s="26"/>
      <c r="AI1905" s="26"/>
      <c r="AJ1905" s="26"/>
    </row>
    <row r="1906" spans="1:36" ht="14.5">
      <c r="A1906" s="67"/>
      <c r="B1906" s="68"/>
      <c r="C1906" s="67"/>
      <c r="D1906" s="70"/>
      <c r="E1906" s="69"/>
      <c r="F1906" s="69"/>
      <c r="G1906" s="70"/>
      <c r="H1906" s="70"/>
      <c r="I1906" s="70"/>
      <c r="J1906" s="70"/>
      <c r="K1906" s="70"/>
      <c r="L1906" s="70"/>
      <c r="M1906" s="70"/>
      <c r="N1906" s="70"/>
      <c r="O1906" s="70"/>
      <c r="P1906" s="72"/>
      <c r="Q1906" s="73"/>
      <c r="R1906" s="72"/>
      <c r="S1906" s="73"/>
      <c r="T1906" s="73"/>
      <c r="U1906" s="74"/>
      <c r="V1906" s="26"/>
      <c r="W1906" s="26"/>
      <c r="X1906" s="26"/>
      <c r="Y1906" s="26"/>
      <c r="Z1906" s="26"/>
      <c r="AA1906" s="26"/>
      <c r="AB1906" s="26"/>
      <c r="AC1906" s="26"/>
      <c r="AD1906" s="26"/>
      <c r="AE1906" s="26"/>
      <c r="AF1906" s="26"/>
      <c r="AG1906" s="26"/>
      <c r="AH1906" s="26"/>
      <c r="AI1906" s="26"/>
      <c r="AJ1906" s="26"/>
    </row>
    <row r="1907" spans="1:36" ht="14.5">
      <c r="A1907" s="67"/>
      <c r="B1907" s="68"/>
      <c r="C1907" s="67"/>
      <c r="D1907" s="70"/>
      <c r="E1907" s="69"/>
      <c r="F1907" s="69"/>
      <c r="G1907" s="70"/>
      <c r="H1907" s="70"/>
      <c r="I1907" s="70"/>
      <c r="J1907" s="70"/>
      <c r="K1907" s="70"/>
      <c r="L1907" s="70"/>
      <c r="M1907" s="70"/>
      <c r="N1907" s="70"/>
      <c r="O1907" s="70"/>
      <c r="P1907" s="72"/>
      <c r="Q1907" s="73"/>
      <c r="R1907" s="72"/>
      <c r="S1907" s="73"/>
      <c r="T1907" s="73"/>
      <c r="U1907" s="74"/>
      <c r="V1907" s="26"/>
      <c r="W1907" s="26"/>
      <c r="X1907" s="26"/>
      <c r="Y1907" s="26"/>
      <c r="Z1907" s="26"/>
      <c r="AA1907" s="26"/>
      <c r="AB1907" s="26"/>
      <c r="AC1907" s="26"/>
      <c r="AD1907" s="26"/>
      <c r="AE1907" s="26"/>
      <c r="AF1907" s="26"/>
      <c r="AG1907" s="26"/>
      <c r="AH1907" s="26"/>
      <c r="AI1907" s="26"/>
      <c r="AJ1907" s="26"/>
    </row>
    <row r="1908" spans="1:36" ht="14.5">
      <c r="A1908" s="67"/>
      <c r="B1908" s="68"/>
      <c r="C1908" s="67"/>
      <c r="D1908" s="70"/>
      <c r="E1908" s="69"/>
      <c r="F1908" s="69"/>
      <c r="G1908" s="70"/>
      <c r="H1908" s="70"/>
      <c r="I1908" s="70"/>
      <c r="J1908" s="70"/>
      <c r="K1908" s="70"/>
      <c r="L1908" s="70"/>
      <c r="M1908" s="70"/>
      <c r="N1908" s="70"/>
      <c r="O1908" s="70"/>
      <c r="P1908" s="72"/>
      <c r="Q1908" s="73"/>
      <c r="R1908" s="72"/>
      <c r="S1908" s="73"/>
      <c r="T1908" s="73"/>
      <c r="U1908" s="74"/>
      <c r="V1908" s="26"/>
      <c r="W1908" s="26"/>
      <c r="X1908" s="26"/>
      <c r="Y1908" s="26"/>
      <c r="Z1908" s="26"/>
      <c r="AA1908" s="26"/>
      <c r="AB1908" s="26"/>
      <c r="AC1908" s="26"/>
      <c r="AD1908" s="26"/>
      <c r="AE1908" s="26"/>
      <c r="AF1908" s="26"/>
      <c r="AG1908" s="26"/>
      <c r="AH1908" s="26"/>
      <c r="AI1908" s="26"/>
      <c r="AJ1908" s="26"/>
    </row>
    <row r="1909" spans="1:36" ht="14.5">
      <c r="A1909" s="67"/>
      <c r="B1909" s="68"/>
      <c r="C1909" s="67"/>
      <c r="D1909" s="70"/>
      <c r="E1909" s="69"/>
      <c r="F1909" s="69"/>
      <c r="G1909" s="70"/>
      <c r="H1909" s="70"/>
      <c r="I1909" s="70"/>
      <c r="J1909" s="70"/>
      <c r="K1909" s="70"/>
      <c r="L1909" s="70"/>
      <c r="M1909" s="70"/>
      <c r="N1909" s="70"/>
      <c r="O1909" s="70"/>
      <c r="P1909" s="72"/>
      <c r="Q1909" s="73"/>
      <c r="R1909" s="72"/>
      <c r="S1909" s="73"/>
      <c r="T1909" s="73"/>
      <c r="U1909" s="74"/>
      <c r="V1909" s="26"/>
      <c r="W1909" s="26"/>
      <c r="X1909" s="26"/>
      <c r="Y1909" s="26"/>
      <c r="Z1909" s="26"/>
      <c r="AA1909" s="26"/>
      <c r="AB1909" s="26"/>
      <c r="AC1909" s="26"/>
      <c r="AD1909" s="26"/>
      <c r="AE1909" s="26"/>
      <c r="AF1909" s="26"/>
      <c r="AG1909" s="26"/>
      <c r="AH1909" s="26"/>
      <c r="AI1909" s="26"/>
      <c r="AJ1909" s="26"/>
    </row>
    <row r="1910" spans="1:36" ht="14.5">
      <c r="A1910" s="67"/>
      <c r="B1910" s="68"/>
      <c r="C1910" s="67"/>
      <c r="D1910" s="70"/>
      <c r="E1910" s="69"/>
      <c r="F1910" s="69"/>
      <c r="G1910" s="70"/>
      <c r="H1910" s="70"/>
      <c r="I1910" s="70"/>
      <c r="J1910" s="70"/>
      <c r="K1910" s="70"/>
      <c r="L1910" s="70"/>
      <c r="M1910" s="70"/>
      <c r="N1910" s="70"/>
      <c r="O1910" s="70"/>
      <c r="P1910" s="72"/>
      <c r="Q1910" s="73"/>
      <c r="R1910" s="72"/>
      <c r="S1910" s="73"/>
      <c r="T1910" s="73"/>
      <c r="U1910" s="74"/>
      <c r="V1910" s="26"/>
      <c r="W1910" s="26"/>
      <c r="X1910" s="26"/>
      <c r="Y1910" s="26"/>
      <c r="Z1910" s="26"/>
      <c r="AA1910" s="26"/>
      <c r="AB1910" s="26"/>
      <c r="AC1910" s="26"/>
      <c r="AD1910" s="26"/>
      <c r="AE1910" s="26"/>
      <c r="AF1910" s="26"/>
      <c r="AG1910" s="26"/>
      <c r="AH1910" s="26"/>
      <c r="AI1910" s="26"/>
      <c r="AJ1910" s="26"/>
    </row>
    <row r="1911" spans="1:36" ht="14.5">
      <c r="A1911" s="67"/>
      <c r="B1911" s="68"/>
      <c r="C1911" s="67"/>
      <c r="D1911" s="70"/>
      <c r="E1911" s="69"/>
      <c r="F1911" s="69"/>
      <c r="G1911" s="70"/>
      <c r="H1911" s="70"/>
      <c r="I1911" s="70"/>
      <c r="J1911" s="70"/>
      <c r="K1911" s="70"/>
      <c r="L1911" s="70"/>
      <c r="M1911" s="70"/>
      <c r="N1911" s="70"/>
      <c r="O1911" s="70"/>
      <c r="P1911" s="72"/>
      <c r="Q1911" s="73"/>
      <c r="R1911" s="72"/>
      <c r="S1911" s="73"/>
      <c r="T1911" s="73"/>
      <c r="U1911" s="74"/>
      <c r="V1911" s="26"/>
      <c r="W1911" s="26"/>
      <c r="X1911" s="26"/>
      <c r="Y1911" s="26"/>
      <c r="Z1911" s="26"/>
      <c r="AA1911" s="26"/>
      <c r="AB1911" s="26"/>
      <c r="AC1911" s="26"/>
      <c r="AD1911" s="26"/>
      <c r="AE1911" s="26"/>
      <c r="AF1911" s="26"/>
      <c r="AG1911" s="26"/>
      <c r="AH1911" s="26"/>
      <c r="AI1911" s="26"/>
      <c r="AJ1911" s="26"/>
    </row>
    <row r="1912" spans="1:36" ht="14.5">
      <c r="A1912" s="67"/>
      <c r="B1912" s="68"/>
      <c r="C1912" s="67"/>
      <c r="D1912" s="70"/>
      <c r="E1912" s="69"/>
      <c r="F1912" s="69"/>
      <c r="G1912" s="70"/>
      <c r="H1912" s="70"/>
      <c r="I1912" s="70"/>
      <c r="J1912" s="70"/>
      <c r="K1912" s="70"/>
      <c r="L1912" s="70"/>
      <c r="M1912" s="70"/>
      <c r="N1912" s="70"/>
      <c r="O1912" s="70"/>
      <c r="P1912" s="72"/>
      <c r="Q1912" s="73"/>
      <c r="R1912" s="72"/>
      <c r="S1912" s="73"/>
      <c r="T1912" s="73"/>
      <c r="U1912" s="74"/>
      <c r="V1912" s="26"/>
      <c r="W1912" s="26"/>
      <c r="X1912" s="26"/>
      <c r="Y1912" s="26"/>
      <c r="Z1912" s="26"/>
      <c r="AA1912" s="26"/>
      <c r="AB1912" s="26"/>
      <c r="AC1912" s="26"/>
      <c r="AD1912" s="26"/>
      <c r="AE1912" s="26"/>
      <c r="AF1912" s="26"/>
      <c r="AG1912" s="26"/>
      <c r="AH1912" s="26"/>
      <c r="AI1912" s="26"/>
      <c r="AJ1912" s="26"/>
    </row>
    <row r="1913" spans="1:36" ht="14.5">
      <c r="A1913" s="67"/>
      <c r="B1913" s="68"/>
      <c r="C1913" s="67"/>
      <c r="D1913" s="70"/>
      <c r="E1913" s="69"/>
      <c r="F1913" s="69"/>
      <c r="G1913" s="70"/>
      <c r="H1913" s="70"/>
      <c r="I1913" s="70"/>
      <c r="J1913" s="70"/>
      <c r="K1913" s="70"/>
      <c r="L1913" s="70"/>
      <c r="M1913" s="70"/>
      <c r="N1913" s="70"/>
      <c r="O1913" s="70"/>
      <c r="P1913" s="72"/>
      <c r="Q1913" s="73"/>
      <c r="R1913" s="72"/>
      <c r="S1913" s="73"/>
      <c r="T1913" s="73"/>
      <c r="U1913" s="74"/>
      <c r="V1913" s="26"/>
      <c r="W1913" s="26"/>
      <c r="X1913" s="26"/>
      <c r="Y1913" s="26"/>
      <c r="Z1913" s="26"/>
      <c r="AA1913" s="26"/>
      <c r="AB1913" s="26"/>
      <c r="AC1913" s="26"/>
      <c r="AD1913" s="26"/>
      <c r="AE1913" s="26"/>
      <c r="AF1913" s="26"/>
      <c r="AG1913" s="26"/>
      <c r="AH1913" s="26"/>
      <c r="AI1913" s="26"/>
      <c r="AJ1913" s="26"/>
    </row>
    <row r="1914" spans="1:36" ht="14.5">
      <c r="A1914" s="67"/>
      <c r="B1914" s="68"/>
      <c r="C1914" s="67"/>
      <c r="D1914" s="70"/>
      <c r="E1914" s="69"/>
      <c r="F1914" s="69"/>
      <c r="G1914" s="70"/>
      <c r="H1914" s="70"/>
      <c r="I1914" s="70"/>
      <c r="J1914" s="70"/>
      <c r="K1914" s="70"/>
      <c r="L1914" s="70"/>
      <c r="M1914" s="70"/>
      <c r="N1914" s="70"/>
      <c r="O1914" s="70"/>
      <c r="P1914" s="72"/>
      <c r="Q1914" s="73"/>
      <c r="R1914" s="72"/>
      <c r="S1914" s="73"/>
      <c r="T1914" s="73"/>
      <c r="U1914" s="74"/>
      <c r="V1914" s="26"/>
      <c r="W1914" s="26"/>
      <c r="X1914" s="26"/>
      <c r="Y1914" s="26"/>
      <c r="Z1914" s="26"/>
      <c r="AA1914" s="26"/>
      <c r="AB1914" s="26"/>
      <c r="AC1914" s="26"/>
      <c r="AD1914" s="26"/>
      <c r="AE1914" s="26"/>
      <c r="AF1914" s="26"/>
      <c r="AG1914" s="26"/>
      <c r="AH1914" s="26"/>
      <c r="AI1914" s="26"/>
      <c r="AJ1914" s="26"/>
    </row>
    <row r="1915" spans="1:36" ht="14.5">
      <c r="A1915" s="67"/>
      <c r="B1915" s="68"/>
      <c r="C1915" s="67"/>
      <c r="D1915" s="70"/>
      <c r="E1915" s="69"/>
      <c r="F1915" s="69"/>
      <c r="G1915" s="70"/>
      <c r="H1915" s="70"/>
      <c r="I1915" s="70"/>
      <c r="J1915" s="70"/>
      <c r="K1915" s="70"/>
      <c r="L1915" s="70"/>
      <c r="M1915" s="70"/>
      <c r="N1915" s="70"/>
      <c r="O1915" s="70"/>
      <c r="P1915" s="72"/>
      <c r="Q1915" s="73"/>
      <c r="R1915" s="72"/>
      <c r="S1915" s="73"/>
      <c r="T1915" s="73"/>
      <c r="U1915" s="74"/>
      <c r="V1915" s="26"/>
      <c r="W1915" s="26"/>
      <c r="X1915" s="26"/>
      <c r="Y1915" s="26"/>
      <c r="Z1915" s="26"/>
      <c r="AA1915" s="26"/>
      <c r="AB1915" s="26"/>
      <c r="AC1915" s="26"/>
      <c r="AD1915" s="26"/>
      <c r="AE1915" s="26"/>
      <c r="AF1915" s="26"/>
      <c r="AG1915" s="26"/>
      <c r="AH1915" s="26"/>
      <c r="AI1915" s="26"/>
      <c r="AJ1915" s="26"/>
    </row>
    <row r="1916" spans="1:36" ht="14.5">
      <c r="A1916" s="67"/>
      <c r="B1916" s="68"/>
      <c r="C1916" s="67"/>
      <c r="D1916" s="70"/>
      <c r="E1916" s="69"/>
      <c r="F1916" s="69"/>
      <c r="G1916" s="70"/>
      <c r="H1916" s="70"/>
      <c r="I1916" s="70"/>
      <c r="J1916" s="70"/>
      <c r="K1916" s="70"/>
      <c r="L1916" s="70"/>
      <c r="M1916" s="70"/>
      <c r="N1916" s="70"/>
      <c r="O1916" s="70"/>
      <c r="P1916" s="72"/>
      <c r="Q1916" s="73"/>
      <c r="R1916" s="72"/>
      <c r="S1916" s="73"/>
      <c r="T1916" s="73"/>
      <c r="U1916" s="74"/>
      <c r="V1916" s="26"/>
      <c r="W1916" s="26"/>
      <c r="X1916" s="26"/>
      <c r="Y1916" s="26"/>
      <c r="Z1916" s="26"/>
      <c r="AA1916" s="26"/>
      <c r="AB1916" s="26"/>
      <c r="AC1916" s="26"/>
      <c r="AD1916" s="26"/>
      <c r="AE1916" s="26"/>
      <c r="AF1916" s="26"/>
      <c r="AG1916" s="26"/>
      <c r="AH1916" s="26"/>
      <c r="AI1916" s="26"/>
      <c r="AJ1916" s="26"/>
    </row>
    <row r="1917" spans="1:36" ht="14.5">
      <c r="A1917" s="67"/>
      <c r="B1917" s="68"/>
      <c r="C1917" s="67"/>
      <c r="D1917" s="70"/>
      <c r="E1917" s="69"/>
      <c r="F1917" s="69"/>
      <c r="G1917" s="70"/>
      <c r="H1917" s="70"/>
      <c r="I1917" s="70"/>
      <c r="J1917" s="70"/>
      <c r="K1917" s="70"/>
      <c r="L1917" s="70"/>
      <c r="M1917" s="70"/>
      <c r="N1917" s="70"/>
      <c r="O1917" s="70"/>
      <c r="P1917" s="72"/>
      <c r="Q1917" s="73"/>
      <c r="R1917" s="72"/>
      <c r="S1917" s="73"/>
      <c r="T1917" s="73"/>
      <c r="U1917" s="74"/>
      <c r="V1917" s="26"/>
      <c r="W1917" s="26"/>
      <c r="X1917" s="26"/>
      <c r="Y1917" s="26"/>
      <c r="Z1917" s="26"/>
      <c r="AA1917" s="26"/>
      <c r="AB1917" s="26"/>
      <c r="AC1917" s="26"/>
      <c r="AD1917" s="26"/>
      <c r="AE1917" s="26"/>
      <c r="AF1917" s="26"/>
      <c r="AG1917" s="26"/>
      <c r="AH1917" s="26"/>
      <c r="AI1917" s="26"/>
      <c r="AJ1917" s="26"/>
    </row>
    <row r="1918" spans="1:36" ht="14.5">
      <c r="A1918" s="67"/>
      <c r="B1918" s="68"/>
      <c r="C1918" s="67"/>
      <c r="D1918" s="70"/>
      <c r="E1918" s="69"/>
      <c r="F1918" s="69"/>
      <c r="G1918" s="70"/>
      <c r="H1918" s="70"/>
      <c r="I1918" s="70"/>
      <c r="J1918" s="70"/>
      <c r="K1918" s="70"/>
      <c r="L1918" s="70"/>
      <c r="M1918" s="70"/>
      <c r="N1918" s="70"/>
      <c r="O1918" s="70"/>
      <c r="P1918" s="72"/>
      <c r="Q1918" s="73"/>
      <c r="R1918" s="72"/>
      <c r="S1918" s="73"/>
      <c r="T1918" s="73"/>
      <c r="U1918" s="74"/>
      <c r="V1918" s="26"/>
      <c r="W1918" s="26"/>
      <c r="X1918" s="26"/>
      <c r="Y1918" s="26"/>
      <c r="Z1918" s="26"/>
      <c r="AA1918" s="26"/>
      <c r="AB1918" s="26"/>
      <c r="AC1918" s="26"/>
      <c r="AD1918" s="26"/>
      <c r="AE1918" s="26"/>
      <c r="AF1918" s="26"/>
      <c r="AG1918" s="26"/>
      <c r="AH1918" s="26"/>
      <c r="AI1918" s="26"/>
      <c r="AJ1918" s="26"/>
    </row>
    <row r="1919" spans="1:36" ht="14.5">
      <c r="A1919" s="67"/>
      <c r="B1919" s="68"/>
      <c r="C1919" s="67"/>
      <c r="D1919" s="70"/>
      <c r="E1919" s="69"/>
      <c r="F1919" s="69"/>
      <c r="G1919" s="70"/>
      <c r="H1919" s="70"/>
      <c r="I1919" s="70"/>
      <c r="J1919" s="70"/>
      <c r="K1919" s="70"/>
      <c r="L1919" s="70"/>
      <c r="M1919" s="70"/>
      <c r="N1919" s="70"/>
      <c r="O1919" s="70"/>
      <c r="P1919" s="72"/>
      <c r="Q1919" s="73"/>
      <c r="R1919" s="72"/>
      <c r="S1919" s="73"/>
      <c r="T1919" s="73"/>
      <c r="U1919" s="74"/>
      <c r="V1919" s="26"/>
      <c r="W1919" s="26"/>
      <c r="X1919" s="26"/>
      <c r="Y1919" s="26"/>
      <c r="Z1919" s="26"/>
      <c r="AA1919" s="26"/>
      <c r="AB1919" s="26"/>
      <c r="AC1919" s="26"/>
      <c r="AD1919" s="26"/>
      <c r="AE1919" s="26"/>
      <c r="AF1919" s="26"/>
      <c r="AG1919" s="26"/>
      <c r="AH1919" s="26"/>
      <c r="AI1919" s="26"/>
      <c r="AJ1919" s="26"/>
    </row>
    <row r="1920" spans="1:36" ht="14.5">
      <c r="A1920" s="67"/>
      <c r="B1920" s="68"/>
      <c r="C1920" s="67"/>
      <c r="D1920" s="70"/>
      <c r="E1920" s="69"/>
      <c r="F1920" s="69"/>
      <c r="G1920" s="70"/>
      <c r="H1920" s="70"/>
      <c r="I1920" s="70"/>
      <c r="J1920" s="70"/>
      <c r="K1920" s="70"/>
      <c r="L1920" s="70"/>
      <c r="M1920" s="70"/>
      <c r="N1920" s="70"/>
      <c r="O1920" s="70"/>
      <c r="P1920" s="72"/>
      <c r="Q1920" s="73"/>
      <c r="R1920" s="72"/>
      <c r="S1920" s="73"/>
      <c r="T1920" s="73"/>
      <c r="U1920" s="74"/>
      <c r="V1920" s="26"/>
      <c r="W1920" s="26"/>
      <c r="X1920" s="26"/>
      <c r="Y1920" s="26"/>
      <c r="Z1920" s="26"/>
      <c r="AA1920" s="26"/>
      <c r="AB1920" s="26"/>
      <c r="AC1920" s="26"/>
      <c r="AD1920" s="26"/>
      <c r="AE1920" s="26"/>
      <c r="AF1920" s="26"/>
      <c r="AG1920" s="26"/>
      <c r="AH1920" s="26"/>
      <c r="AI1920" s="26"/>
      <c r="AJ1920" s="26"/>
    </row>
    <row r="1921" spans="1:36" ht="14.5">
      <c r="A1921" s="67"/>
      <c r="B1921" s="68"/>
      <c r="C1921" s="67"/>
      <c r="D1921" s="70"/>
      <c r="E1921" s="69"/>
      <c r="F1921" s="69"/>
      <c r="G1921" s="70"/>
      <c r="H1921" s="70"/>
      <c r="I1921" s="70"/>
      <c r="J1921" s="70"/>
      <c r="K1921" s="70"/>
      <c r="L1921" s="70"/>
      <c r="M1921" s="70"/>
      <c r="N1921" s="70"/>
      <c r="O1921" s="70"/>
      <c r="P1921" s="72"/>
      <c r="Q1921" s="73"/>
      <c r="R1921" s="72"/>
      <c r="S1921" s="73"/>
      <c r="T1921" s="73"/>
      <c r="U1921" s="74"/>
      <c r="V1921" s="26"/>
      <c r="W1921" s="26"/>
      <c r="X1921" s="26"/>
      <c r="Y1921" s="26"/>
      <c r="Z1921" s="26"/>
      <c r="AA1921" s="26"/>
      <c r="AB1921" s="26"/>
      <c r="AC1921" s="26"/>
      <c r="AD1921" s="26"/>
      <c r="AE1921" s="26"/>
      <c r="AF1921" s="26"/>
      <c r="AG1921" s="26"/>
      <c r="AH1921" s="26"/>
      <c r="AI1921" s="26"/>
      <c r="AJ1921" s="26"/>
    </row>
    <row r="1922" spans="1:36" ht="14.5">
      <c r="A1922" s="67"/>
      <c r="B1922" s="68"/>
      <c r="C1922" s="67"/>
      <c r="D1922" s="70"/>
      <c r="E1922" s="69"/>
      <c r="F1922" s="69"/>
      <c r="G1922" s="70"/>
      <c r="H1922" s="70"/>
      <c r="I1922" s="70"/>
      <c r="J1922" s="70"/>
      <c r="K1922" s="70"/>
      <c r="L1922" s="70"/>
      <c r="M1922" s="70"/>
      <c r="N1922" s="70"/>
      <c r="O1922" s="70"/>
      <c r="P1922" s="72"/>
      <c r="Q1922" s="73"/>
      <c r="R1922" s="72"/>
      <c r="S1922" s="73"/>
      <c r="T1922" s="73"/>
      <c r="U1922" s="74"/>
      <c r="V1922" s="26"/>
      <c r="W1922" s="26"/>
      <c r="X1922" s="26"/>
      <c r="Y1922" s="26"/>
      <c r="Z1922" s="26"/>
      <c r="AA1922" s="26"/>
      <c r="AB1922" s="26"/>
      <c r="AC1922" s="26"/>
      <c r="AD1922" s="26"/>
      <c r="AE1922" s="26"/>
      <c r="AF1922" s="26"/>
      <c r="AG1922" s="26"/>
      <c r="AH1922" s="26"/>
      <c r="AI1922" s="26"/>
      <c r="AJ1922" s="26"/>
    </row>
    <row r="1923" spans="1:36" ht="14.5">
      <c r="A1923" s="67"/>
      <c r="B1923" s="68"/>
      <c r="C1923" s="67"/>
      <c r="D1923" s="70"/>
      <c r="E1923" s="69"/>
      <c r="F1923" s="69"/>
      <c r="G1923" s="70"/>
      <c r="H1923" s="70"/>
      <c r="I1923" s="70"/>
      <c r="J1923" s="70"/>
      <c r="K1923" s="70"/>
      <c r="L1923" s="70"/>
      <c r="M1923" s="70"/>
      <c r="N1923" s="70"/>
      <c r="O1923" s="70"/>
      <c r="P1923" s="72"/>
      <c r="Q1923" s="73"/>
      <c r="R1923" s="72"/>
      <c r="S1923" s="73"/>
      <c r="T1923" s="73"/>
      <c r="U1923" s="74"/>
      <c r="V1923" s="26"/>
      <c r="W1923" s="26"/>
      <c r="X1923" s="26"/>
      <c r="Y1923" s="26"/>
      <c r="Z1923" s="26"/>
      <c r="AA1923" s="26"/>
      <c r="AB1923" s="26"/>
      <c r="AC1923" s="26"/>
      <c r="AD1923" s="26"/>
      <c r="AE1923" s="26"/>
      <c r="AF1923" s="26"/>
      <c r="AG1923" s="26"/>
      <c r="AH1923" s="26"/>
      <c r="AI1923" s="26"/>
      <c r="AJ1923" s="26"/>
    </row>
    <row r="1924" spans="1:36" ht="14.5">
      <c r="A1924" s="67"/>
      <c r="B1924" s="68"/>
      <c r="C1924" s="67"/>
      <c r="D1924" s="70"/>
      <c r="E1924" s="69"/>
      <c r="F1924" s="69"/>
      <c r="G1924" s="70"/>
      <c r="H1924" s="70"/>
      <c r="I1924" s="70"/>
      <c r="J1924" s="70"/>
      <c r="K1924" s="70"/>
      <c r="L1924" s="70"/>
      <c r="M1924" s="70"/>
      <c r="N1924" s="70"/>
      <c r="O1924" s="70"/>
      <c r="P1924" s="72"/>
      <c r="Q1924" s="73"/>
      <c r="R1924" s="72"/>
      <c r="S1924" s="73"/>
      <c r="T1924" s="73"/>
      <c r="U1924" s="74"/>
      <c r="V1924" s="26"/>
      <c r="W1924" s="26"/>
      <c r="X1924" s="26"/>
      <c r="Y1924" s="26"/>
      <c r="Z1924" s="26"/>
      <c r="AA1924" s="26"/>
      <c r="AB1924" s="26"/>
      <c r="AC1924" s="26"/>
      <c r="AD1924" s="26"/>
      <c r="AE1924" s="26"/>
      <c r="AF1924" s="26"/>
      <c r="AG1924" s="26"/>
      <c r="AH1924" s="26"/>
      <c r="AI1924" s="26"/>
      <c r="AJ1924" s="26"/>
    </row>
    <row r="1925" spans="1:36" ht="14.5">
      <c r="A1925" s="67"/>
      <c r="B1925" s="68"/>
      <c r="C1925" s="67"/>
      <c r="D1925" s="70"/>
      <c r="E1925" s="69"/>
      <c r="F1925" s="69"/>
      <c r="G1925" s="70"/>
      <c r="H1925" s="70"/>
      <c r="I1925" s="70"/>
      <c r="J1925" s="70"/>
      <c r="K1925" s="70"/>
      <c r="L1925" s="70"/>
      <c r="M1925" s="70"/>
      <c r="N1925" s="70"/>
      <c r="O1925" s="70"/>
      <c r="P1925" s="72"/>
      <c r="Q1925" s="73"/>
      <c r="R1925" s="72"/>
      <c r="S1925" s="73"/>
      <c r="T1925" s="73"/>
      <c r="U1925" s="74"/>
      <c r="V1925" s="26"/>
      <c r="W1925" s="26"/>
      <c r="X1925" s="26"/>
      <c r="Y1925" s="26"/>
      <c r="Z1925" s="26"/>
      <c r="AA1925" s="26"/>
      <c r="AB1925" s="26"/>
      <c r="AC1925" s="26"/>
      <c r="AD1925" s="26"/>
      <c r="AE1925" s="26"/>
      <c r="AF1925" s="26"/>
      <c r="AG1925" s="26"/>
      <c r="AH1925" s="26"/>
      <c r="AI1925" s="26"/>
      <c r="AJ1925" s="26"/>
    </row>
    <row r="1926" spans="1:36" ht="14.5">
      <c r="A1926" s="67"/>
      <c r="B1926" s="68"/>
      <c r="C1926" s="67"/>
      <c r="D1926" s="70"/>
      <c r="E1926" s="69"/>
      <c r="F1926" s="69"/>
      <c r="G1926" s="70"/>
      <c r="H1926" s="70"/>
      <c r="I1926" s="70"/>
      <c r="J1926" s="70"/>
      <c r="K1926" s="70"/>
      <c r="L1926" s="70"/>
      <c r="M1926" s="70"/>
      <c r="N1926" s="70"/>
      <c r="O1926" s="70"/>
      <c r="P1926" s="72"/>
      <c r="Q1926" s="73"/>
      <c r="R1926" s="72"/>
      <c r="S1926" s="73"/>
      <c r="T1926" s="73"/>
      <c r="U1926" s="74"/>
      <c r="V1926" s="26"/>
      <c r="W1926" s="26"/>
      <c r="X1926" s="26"/>
      <c r="Y1926" s="26"/>
      <c r="Z1926" s="26"/>
      <c r="AA1926" s="26"/>
      <c r="AB1926" s="26"/>
      <c r="AC1926" s="26"/>
      <c r="AD1926" s="26"/>
      <c r="AE1926" s="26"/>
      <c r="AF1926" s="26"/>
      <c r="AG1926" s="26"/>
      <c r="AH1926" s="26"/>
      <c r="AI1926" s="26"/>
      <c r="AJ1926" s="26"/>
    </row>
    <row r="1927" spans="1:36" ht="14.5">
      <c r="A1927" s="67"/>
      <c r="B1927" s="68"/>
      <c r="C1927" s="67"/>
      <c r="D1927" s="70"/>
      <c r="E1927" s="69"/>
      <c r="F1927" s="69"/>
      <c r="G1927" s="70"/>
      <c r="H1927" s="70"/>
      <c r="I1927" s="70"/>
      <c r="J1927" s="70"/>
      <c r="K1927" s="70"/>
      <c r="L1927" s="70"/>
      <c r="M1927" s="70"/>
      <c r="N1927" s="70"/>
      <c r="O1927" s="70"/>
      <c r="P1927" s="72"/>
      <c r="Q1927" s="73"/>
      <c r="R1927" s="72"/>
      <c r="S1927" s="73"/>
      <c r="T1927" s="73"/>
      <c r="U1927" s="74"/>
      <c r="V1927" s="26"/>
      <c r="W1927" s="26"/>
      <c r="X1927" s="26"/>
      <c r="Y1927" s="26"/>
      <c r="Z1927" s="26"/>
      <c r="AA1927" s="26"/>
      <c r="AB1927" s="26"/>
      <c r="AC1927" s="26"/>
      <c r="AD1927" s="26"/>
      <c r="AE1927" s="26"/>
      <c r="AF1927" s="26"/>
      <c r="AG1927" s="26"/>
      <c r="AH1927" s="26"/>
      <c r="AI1927" s="26"/>
      <c r="AJ1927" s="26"/>
    </row>
    <row r="1928" spans="1:36" ht="14.5">
      <c r="A1928" s="67"/>
      <c r="B1928" s="68"/>
      <c r="C1928" s="67"/>
      <c r="D1928" s="70"/>
      <c r="E1928" s="69"/>
      <c r="F1928" s="69"/>
      <c r="G1928" s="70"/>
      <c r="H1928" s="70"/>
      <c r="I1928" s="70"/>
      <c r="J1928" s="70"/>
      <c r="K1928" s="70"/>
      <c r="L1928" s="70"/>
      <c r="M1928" s="70"/>
      <c r="N1928" s="70"/>
      <c r="O1928" s="70"/>
      <c r="P1928" s="72"/>
      <c r="Q1928" s="73"/>
      <c r="R1928" s="72"/>
      <c r="S1928" s="73"/>
      <c r="T1928" s="73"/>
      <c r="U1928" s="74"/>
      <c r="V1928" s="26"/>
      <c r="W1928" s="26"/>
      <c r="X1928" s="26"/>
      <c r="Y1928" s="26"/>
      <c r="Z1928" s="26"/>
      <c r="AA1928" s="26"/>
      <c r="AB1928" s="26"/>
      <c r="AC1928" s="26"/>
      <c r="AD1928" s="26"/>
      <c r="AE1928" s="26"/>
      <c r="AF1928" s="26"/>
      <c r="AG1928" s="26"/>
      <c r="AH1928" s="26"/>
      <c r="AI1928" s="26"/>
      <c r="AJ1928" s="26"/>
    </row>
    <row r="1929" spans="1:36" ht="14.5">
      <c r="A1929" s="67"/>
      <c r="B1929" s="68"/>
      <c r="C1929" s="67"/>
      <c r="D1929" s="70"/>
      <c r="E1929" s="69"/>
      <c r="F1929" s="69"/>
      <c r="G1929" s="70"/>
      <c r="H1929" s="70"/>
      <c r="I1929" s="70"/>
      <c r="J1929" s="70"/>
      <c r="K1929" s="70"/>
      <c r="L1929" s="70"/>
      <c r="M1929" s="70"/>
      <c r="N1929" s="70"/>
      <c r="O1929" s="70"/>
      <c r="P1929" s="72"/>
      <c r="Q1929" s="73"/>
      <c r="R1929" s="72"/>
      <c r="S1929" s="73"/>
      <c r="T1929" s="73"/>
      <c r="U1929" s="74"/>
      <c r="V1929" s="26"/>
      <c r="W1929" s="26"/>
      <c r="X1929" s="26"/>
      <c r="Y1929" s="26"/>
      <c r="Z1929" s="26"/>
      <c r="AA1929" s="26"/>
      <c r="AB1929" s="26"/>
      <c r="AC1929" s="26"/>
      <c r="AD1929" s="26"/>
      <c r="AE1929" s="26"/>
      <c r="AF1929" s="26"/>
      <c r="AG1929" s="26"/>
      <c r="AH1929" s="26"/>
      <c r="AI1929" s="26"/>
      <c r="AJ1929" s="26"/>
    </row>
    <row r="1930" spans="1:36" ht="14.5">
      <c r="A1930" s="67"/>
      <c r="B1930" s="68"/>
      <c r="C1930" s="67"/>
      <c r="D1930" s="70"/>
      <c r="E1930" s="69"/>
      <c r="F1930" s="69"/>
      <c r="G1930" s="70"/>
      <c r="H1930" s="70"/>
      <c r="I1930" s="70"/>
      <c r="J1930" s="70"/>
      <c r="K1930" s="70"/>
      <c r="L1930" s="70"/>
      <c r="M1930" s="70"/>
      <c r="N1930" s="70"/>
      <c r="O1930" s="70"/>
      <c r="P1930" s="72"/>
      <c r="Q1930" s="73"/>
      <c r="R1930" s="72"/>
      <c r="S1930" s="73"/>
      <c r="T1930" s="73"/>
      <c r="U1930" s="74"/>
      <c r="V1930" s="26"/>
      <c r="W1930" s="26"/>
      <c r="X1930" s="26"/>
      <c r="Y1930" s="26"/>
      <c r="Z1930" s="26"/>
      <c r="AA1930" s="26"/>
      <c r="AB1930" s="26"/>
      <c r="AC1930" s="26"/>
      <c r="AD1930" s="26"/>
      <c r="AE1930" s="26"/>
      <c r="AF1930" s="26"/>
      <c r="AG1930" s="26"/>
      <c r="AH1930" s="26"/>
      <c r="AI1930" s="26"/>
      <c r="AJ1930" s="26"/>
    </row>
    <row r="1931" spans="1:36" ht="14.5">
      <c r="A1931" s="67"/>
      <c r="B1931" s="68"/>
      <c r="C1931" s="67"/>
      <c r="D1931" s="70"/>
      <c r="E1931" s="69"/>
      <c r="F1931" s="69"/>
      <c r="G1931" s="70"/>
      <c r="H1931" s="70"/>
      <c r="I1931" s="70"/>
      <c r="J1931" s="70"/>
      <c r="K1931" s="70"/>
      <c r="L1931" s="70"/>
      <c r="M1931" s="70"/>
      <c r="N1931" s="70"/>
      <c r="O1931" s="70"/>
      <c r="P1931" s="72"/>
      <c r="Q1931" s="73"/>
      <c r="R1931" s="72"/>
      <c r="S1931" s="73"/>
      <c r="T1931" s="73"/>
      <c r="U1931" s="74"/>
      <c r="V1931" s="26"/>
      <c r="W1931" s="26"/>
      <c r="X1931" s="26"/>
      <c r="Y1931" s="26"/>
      <c r="Z1931" s="26"/>
      <c r="AA1931" s="26"/>
      <c r="AB1931" s="26"/>
      <c r="AC1931" s="26"/>
      <c r="AD1931" s="26"/>
      <c r="AE1931" s="26"/>
      <c r="AF1931" s="26"/>
      <c r="AG1931" s="26"/>
      <c r="AH1931" s="26"/>
      <c r="AI1931" s="26"/>
      <c r="AJ1931" s="26"/>
    </row>
    <row r="1932" spans="1:36" ht="14.5">
      <c r="A1932" s="67"/>
      <c r="B1932" s="68"/>
      <c r="C1932" s="67"/>
      <c r="D1932" s="70"/>
      <c r="E1932" s="69"/>
      <c r="F1932" s="69"/>
      <c r="G1932" s="70"/>
      <c r="H1932" s="70"/>
      <c r="I1932" s="70"/>
      <c r="J1932" s="70"/>
      <c r="K1932" s="70"/>
      <c r="L1932" s="70"/>
      <c r="M1932" s="70"/>
      <c r="N1932" s="70"/>
      <c r="O1932" s="70"/>
      <c r="P1932" s="72"/>
      <c r="Q1932" s="73"/>
      <c r="R1932" s="72"/>
      <c r="S1932" s="73"/>
      <c r="T1932" s="73"/>
      <c r="U1932" s="74"/>
      <c r="V1932" s="26"/>
      <c r="W1932" s="26"/>
      <c r="X1932" s="26"/>
      <c r="Y1932" s="26"/>
      <c r="Z1932" s="26"/>
      <c r="AA1932" s="26"/>
      <c r="AB1932" s="26"/>
      <c r="AC1932" s="26"/>
      <c r="AD1932" s="26"/>
      <c r="AE1932" s="26"/>
      <c r="AF1932" s="26"/>
      <c r="AG1932" s="26"/>
      <c r="AH1932" s="26"/>
      <c r="AI1932" s="26"/>
      <c r="AJ1932" s="26"/>
    </row>
    <row r="1933" spans="1:36" ht="14.5">
      <c r="A1933" s="67"/>
      <c r="B1933" s="68"/>
      <c r="C1933" s="67"/>
      <c r="D1933" s="70"/>
      <c r="E1933" s="69"/>
      <c r="F1933" s="69"/>
      <c r="G1933" s="70"/>
      <c r="H1933" s="70"/>
      <c r="I1933" s="70"/>
      <c r="J1933" s="70"/>
      <c r="K1933" s="70"/>
      <c r="L1933" s="70"/>
      <c r="M1933" s="70"/>
      <c r="N1933" s="70"/>
      <c r="O1933" s="70"/>
      <c r="P1933" s="72"/>
      <c r="Q1933" s="73"/>
      <c r="R1933" s="72"/>
      <c r="S1933" s="73"/>
      <c r="T1933" s="73"/>
      <c r="U1933" s="74"/>
      <c r="V1933" s="26"/>
      <c r="W1933" s="26"/>
      <c r="X1933" s="26"/>
      <c r="Y1933" s="26"/>
      <c r="Z1933" s="26"/>
      <c r="AA1933" s="26"/>
      <c r="AB1933" s="26"/>
      <c r="AC1933" s="26"/>
      <c r="AD1933" s="26"/>
      <c r="AE1933" s="26"/>
      <c r="AF1933" s="26"/>
      <c r="AG1933" s="26"/>
      <c r="AH1933" s="26"/>
      <c r="AI1933" s="26"/>
      <c r="AJ1933" s="26"/>
    </row>
    <row r="1934" spans="1:36" ht="14.5">
      <c r="A1934" s="67"/>
      <c r="B1934" s="68"/>
      <c r="C1934" s="67"/>
      <c r="D1934" s="70"/>
      <c r="E1934" s="69"/>
      <c r="F1934" s="69"/>
      <c r="G1934" s="70"/>
      <c r="H1934" s="70"/>
      <c r="I1934" s="70"/>
      <c r="J1934" s="70"/>
      <c r="K1934" s="70"/>
      <c r="L1934" s="70"/>
      <c r="M1934" s="70"/>
      <c r="N1934" s="70"/>
      <c r="O1934" s="70"/>
      <c r="P1934" s="72"/>
      <c r="Q1934" s="73"/>
      <c r="R1934" s="72"/>
      <c r="S1934" s="73"/>
      <c r="T1934" s="73"/>
      <c r="U1934" s="74"/>
      <c r="V1934" s="26"/>
      <c r="W1934" s="26"/>
      <c r="X1934" s="26"/>
      <c r="Y1934" s="26"/>
      <c r="Z1934" s="26"/>
      <c r="AA1934" s="26"/>
      <c r="AB1934" s="26"/>
      <c r="AC1934" s="26"/>
      <c r="AD1934" s="26"/>
      <c r="AE1934" s="26"/>
      <c r="AF1934" s="26"/>
      <c r="AG1934" s="26"/>
      <c r="AH1934" s="26"/>
      <c r="AI1934" s="26"/>
      <c r="AJ1934" s="26"/>
    </row>
    <row r="1935" spans="1:36" ht="14.5">
      <c r="A1935" s="67"/>
      <c r="B1935" s="68"/>
      <c r="C1935" s="67"/>
      <c r="D1935" s="70"/>
      <c r="E1935" s="69"/>
      <c r="F1935" s="69"/>
      <c r="G1935" s="70"/>
      <c r="H1935" s="70"/>
      <c r="I1935" s="70"/>
      <c r="J1935" s="70"/>
      <c r="K1935" s="70"/>
      <c r="L1935" s="70"/>
      <c r="M1935" s="70"/>
      <c r="N1935" s="70"/>
      <c r="O1935" s="70"/>
      <c r="P1935" s="72"/>
      <c r="Q1935" s="73"/>
      <c r="R1935" s="72"/>
      <c r="S1935" s="73"/>
      <c r="T1935" s="73"/>
      <c r="U1935" s="74"/>
      <c r="V1935" s="26"/>
      <c r="W1935" s="26"/>
      <c r="X1935" s="26"/>
      <c r="Y1935" s="26"/>
      <c r="Z1935" s="26"/>
      <c r="AA1935" s="26"/>
      <c r="AB1935" s="26"/>
      <c r="AC1935" s="26"/>
      <c r="AD1935" s="26"/>
      <c r="AE1935" s="26"/>
      <c r="AF1935" s="26"/>
      <c r="AG1935" s="26"/>
      <c r="AH1935" s="26"/>
      <c r="AI1935" s="26"/>
      <c r="AJ1935" s="26"/>
    </row>
    <row r="1936" spans="1:36" ht="14.5">
      <c r="A1936" s="67"/>
      <c r="B1936" s="68"/>
      <c r="C1936" s="67"/>
      <c r="D1936" s="70"/>
      <c r="E1936" s="69"/>
      <c r="F1936" s="69"/>
      <c r="G1936" s="70"/>
      <c r="H1936" s="70"/>
      <c r="I1936" s="70"/>
      <c r="J1936" s="70"/>
      <c r="K1936" s="70"/>
      <c r="L1936" s="70"/>
      <c r="M1936" s="70"/>
      <c r="N1936" s="70"/>
      <c r="O1936" s="70"/>
      <c r="P1936" s="72"/>
      <c r="Q1936" s="73"/>
      <c r="R1936" s="72"/>
      <c r="S1936" s="73"/>
      <c r="T1936" s="73"/>
      <c r="U1936" s="74"/>
      <c r="V1936" s="26"/>
      <c r="W1936" s="26"/>
      <c r="X1936" s="26"/>
      <c r="Y1936" s="26"/>
      <c r="Z1936" s="26"/>
      <c r="AA1936" s="26"/>
      <c r="AB1936" s="26"/>
      <c r="AC1936" s="26"/>
      <c r="AD1936" s="26"/>
      <c r="AE1936" s="26"/>
      <c r="AF1936" s="26"/>
      <c r="AG1936" s="26"/>
      <c r="AH1936" s="26"/>
      <c r="AI1936" s="26"/>
      <c r="AJ1936" s="26"/>
    </row>
    <row r="1937" spans="1:36" ht="14.5">
      <c r="A1937" s="67"/>
      <c r="B1937" s="68"/>
      <c r="C1937" s="67"/>
      <c r="D1937" s="70"/>
      <c r="E1937" s="69"/>
      <c r="F1937" s="69"/>
      <c r="G1937" s="70"/>
      <c r="H1937" s="70"/>
      <c r="I1937" s="70"/>
      <c r="J1937" s="70"/>
      <c r="K1937" s="70"/>
      <c r="L1937" s="70"/>
      <c r="M1937" s="70"/>
      <c r="N1937" s="70"/>
      <c r="O1937" s="70"/>
      <c r="P1937" s="72"/>
      <c r="Q1937" s="73"/>
      <c r="R1937" s="72"/>
      <c r="S1937" s="73"/>
      <c r="T1937" s="73"/>
      <c r="U1937" s="74"/>
      <c r="V1937" s="26"/>
      <c r="W1937" s="26"/>
      <c r="X1937" s="26"/>
      <c r="Y1937" s="26"/>
      <c r="Z1937" s="26"/>
      <c r="AA1937" s="26"/>
      <c r="AB1937" s="26"/>
      <c r="AC1937" s="26"/>
      <c r="AD1937" s="26"/>
      <c r="AE1937" s="26"/>
      <c r="AF1937" s="26"/>
      <c r="AG1937" s="26"/>
      <c r="AH1937" s="26"/>
      <c r="AI1937" s="26"/>
      <c r="AJ1937" s="26"/>
    </row>
    <row r="1938" spans="1:36" ht="14.5">
      <c r="A1938" s="67"/>
      <c r="B1938" s="68"/>
      <c r="C1938" s="67"/>
      <c r="D1938" s="70"/>
      <c r="E1938" s="69"/>
      <c r="F1938" s="69"/>
      <c r="G1938" s="70"/>
      <c r="H1938" s="70"/>
      <c r="I1938" s="70"/>
      <c r="J1938" s="70"/>
      <c r="K1938" s="70"/>
      <c r="L1938" s="70"/>
      <c r="M1938" s="70"/>
      <c r="N1938" s="70"/>
      <c r="O1938" s="70"/>
      <c r="P1938" s="72"/>
      <c r="Q1938" s="73"/>
      <c r="R1938" s="72"/>
      <c r="S1938" s="73"/>
      <c r="T1938" s="73"/>
      <c r="U1938" s="74"/>
      <c r="V1938" s="26"/>
      <c r="W1938" s="26"/>
      <c r="X1938" s="26"/>
      <c r="Y1938" s="26"/>
      <c r="Z1938" s="26"/>
      <c r="AA1938" s="26"/>
      <c r="AB1938" s="26"/>
      <c r="AC1938" s="26"/>
      <c r="AD1938" s="26"/>
      <c r="AE1938" s="26"/>
      <c r="AF1938" s="26"/>
      <c r="AG1938" s="26"/>
      <c r="AH1938" s="26"/>
      <c r="AI1938" s="26"/>
      <c r="AJ1938" s="26"/>
    </row>
    <row r="1939" spans="1:36" ht="14.5">
      <c r="A1939" s="67"/>
      <c r="B1939" s="68"/>
      <c r="C1939" s="67"/>
      <c r="D1939" s="70"/>
      <c r="E1939" s="69"/>
      <c r="F1939" s="69"/>
      <c r="G1939" s="70"/>
      <c r="H1939" s="70"/>
      <c r="I1939" s="70"/>
      <c r="J1939" s="70"/>
      <c r="K1939" s="70"/>
      <c r="L1939" s="70"/>
      <c r="M1939" s="70"/>
      <c r="N1939" s="70"/>
      <c r="O1939" s="70"/>
      <c r="P1939" s="72"/>
      <c r="Q1939" s="73"/>
      <c r="R1939" s="72"/>
      <c r="S1939" s="73"/>
      <c r="T1939" s="73"/>
      <c r="U1939" s="74"/>
      <c r="V1939" s="26"/>
      <c r="W1939" s="26"/>
      <c r="X1939" s="26"/>
      <c r="Y1939" s="26"/>
      <c r="Z1939" s="26"/>
      <c r="AA1939" s="26"/>
      <c r="AB1939" s="26"/>
      <c r="AC1939" s="26"/>
      <c r="AD1939" s="26"/>
      <c r="AE1939" s="26"/>
      <c r="AF1939" s="26"/>
      <c r="AG1939" s="26"/>
      <c r="AH1939" s="26"/>
      <c r="AI1939" s="26"/>
      <c r="AJ1939" s="26"/>
    </row>
    <row r="1940" spans="1:36" ht="14.5">
      <c r="A1940" s="67"/>
      <c r="B1940" s="68"/>
      <c r="C1940" s="67"/>
      <c r="D1940" s="70"/>
      <c r="E1940" s="69"/>
      <c r="F1940" s="69"/>
      <c r="G1940" s="70"/>
      <c r="H1940" s="70"/>
      <c r="I1940" s="70"/>
      <c r="J1940" s="70"/>
      <c r="K1940" s="70"/>
      <c r="L1940" s="70"/>
      <c r="M1940" s="70"/>
      <c r="N1940" s="70"/>
      <c r="O1940" s="70"/>
      <c r="P1940" s="72"/>
      <c r="Q1940" s="73"/>
      <c r="R1940" s="72"/>
      <c r="S1940" s="73"/>
      <c r="T1940" s="73"/>
      <c r="U1940" s="74"/>
      <c r="V1940" s="26"/>
      <c r="W1940" s="26"/>
      <c r="X1940" s="26"/>
      <c r="Y1940" s="26"/>
      <c r="Z1940" s="26"/>
      <c r="AA1940" s="26"/>
      <c r="AB1940" s="26"/>
      <c r="AC1940" s="26"/>
      <c r="AD1940" s="26"/>
      <c r="AE1940" s="26"/>
      <c r="AF1940" s="26"/>
      <c r="AG1940" s="26"/>
      <c r="AH1940" s="26"/>
      <c r="AI1940" s="26"/>
      <c r="AJ1940" s="26"/>
    </row>
    <row r="1941" spans="1:36" ht="14.5">
      <c r="A1941" s="67"/>
      <c r="B1941" s="68"/>
      <c r="C1941" s="67"/>
      <c r="D1941" s="70"/>
      <c r="E1941" s="69"/>
      <c r="F1941" s="69"/>
      <c r="G1941" s="70"/>
      <c r="H1941" s="70"/>
      <c r="I1941" s="70"/>
      <c r="J1941" s="70"/>
      <c r="K1941" s="70"/>
      <c r="L1941" s="70"/>
      <c r="M1941" s="70"/>
      <c r="N1941" s="70"/>
      <c r="O1941" s="70"/>
      <c r="P1941" s="72"/>
      <c r="Q1941" s="73"/>
      <c r="R1941" s="72"/>
      <c r="S1941" s="73"/>
      <c r="T1941" s="73"/>
      <c r="U1941" s="74"/>
      <c r="V1941" s="26"/>
      <c r="W1941" s="26"/>
      <c r="X1941" s="26"/>
      <c r="Y1941" s="26"/>
      <c r="Z1941" s="26"/>
      <c r="AA1941" s="26"/>
      <c r="AB1941" s="26"/>
      <c r="AC1941" s="26"/>
      <c r="AD1941" s="26"/>
      <c r="AE1941" s="26"/>
      <c r="AF1941" s="26"/>
      <c r="AG1941" s="26"/>
      <c r="AH1941" s="26"/>
      <c r="AI1941" s="26"/>
      <c r="AJ1941" s="26"/>
    </row>
    <row r="1942" spans="1:36" ht="14.5">
      <c r="A1942" s="67"/>
      <c r="B1942" s="68"/>
      <c r="C1942" s="67"/>
      <c r="D1942" s="70"/>
      <c r="E1942" s="69"/>
      <c r="F1942" s="69"/>
      <c r="G1942" s="70"/>
      <c r="H1942" s="70"/>
      <c r="I1942" s="70"/>
      <c r="J1942" s="70"/>
      <c r="K1942" s="70"/>
      <c r="L1942" s="70"/>
      <c r="M1942" s="70"/>
      <c r="N1942" s="70"/>
      <c r="O1942" s="70"/>
      <c r="P1942" s="72"/>
      <c r="Q1942" s="73"/>
      <c r="R1942" s="72"/>
      <c r="S1942" s="73"/>
      <c r="T1942" s="73"/>
      <c r="U1942" s="74"/>
      <c r="V1942" s="26"/>
      <c r="W1942" s="26"/>
      <c r="X1942" s="26"/>
      <c r="Y1942" s="26"/>
      <c r="Z1942" s="26"/>
      <c r="AA1942" s="26"/>
      <c r="AB1942" s="26"/>
      <c r="AC1942" s="26"/>
      <c r="AD1942" s="26"/>
      <c r="AE1942" s="26"/>
      <c r="AF1942" s="26"/>
      <c r="AG1942" s="26"/>
      <c r="AH1942" s="26"/>
      <c r="AI1942" s="26"/>
      <c r="AJ1942" s="26"/>
    </row>
    <row r="1943" spans="1:36" ht="14.5">
      <c r="A1943" s="67"/>
      <c r="B1943" s="68"/>
      <c r="C1943" s="67"/>
      <c r="D1943" s="70"/>
      <c r="E1943" s="69"/>
      <c r="F1943" s="69"/>
      <c r="G1943" s="70"/>
      <c r="H1943" s="70"/>
      <c r="I1943" s="70"/>
      <c r="J1943" s="70"/>
      <c r="K1943" s="70"/>
      <c r="L1943" s="70"/>
      <c r="M1943" s="70"/>
      <c r="N1943" s="70"/>
      <c r="O1943" s="70"/>
      <c r="P1943" s="72"/>
      <c r="Q1943" s="73"/>
      <c r="R1943" s="72"/>
      <c r="S1943" s="73"/>
      <c r="T1943" s="73"/>
      <c r="U1943" s="74"/>
      <c r="V1943" s="26"/>
      <c r="W1943" s="26"/>
      <c r="X1943" s="26"/>
      <c r="Y1943" s="26"/>
      <c r="Z1943" s="26"/>
      <c r="AA1943" s="26"/>
      <c r="AB1943" s="26"/>
      <c r="AC1943" s="26"/>
      <c r="AD1943" s="26"/>
      <c r="AE1943" s="26"/>
      <c r="AF1943" s="26"/>
      <c r="AG1943" s="26"/>
      <c r="AH1943" s="26"/>
      <c r="AI1943" s="26"/>
      <c r="AJ1943" s="26"/>
    </row>
    <row r="1944" spans="1:36" ht="14.5">
      <c r="A1944" s="67"/>
      <c r="B1944" s="68"/>
      <c r="C1944" s="67"/>
      <c r="D1944" s="70"/>
      <c r="E1944" s="69"/>
      <c r="F1944" s="69"/>
      <c r="G1944" s="70"/>
      <c r="H1944" s="70"/>
      <c r="I1944" s="70"/>
      <c r="J1944" s="70"/>
      <c r="K1944" s="70"/>
      <c r="L1944" s="70"/>
      <c r="M1944" s="70"/>
      <c r="N1944" s="70"/>
      <c r="O1944" s="70"/>
      <c r="P1944" s="72"/>
      <c r="Q1944" s="73"/>
      <c r="R1944" s="72"/>
      <c r="S1944" s="73"/>
      <c r="T1944" s="73"/>
      <c r="U1944" s="74"/>
      <c r="V1944" s="26"/>
      <c r="W1944" s="26"/>
      <c r="X1944" s="26"/>
      <c r="Y1944" s="26"/>
      <c r="Z1944" s="26"/>
      <c r="AA1944" s="26"/>
      <c r="AB1944" s="26"/>
      <c r="AC1944" s="26"/>
      <c r="AD1944" s="26"/>
      <c r="AE1944" s="26"/>
      <c r="AF1944" s="26"/>
      <c r="AG1944" s="26"/>
      <c r="AH1944" s="26"/>
      <c r="AI1944" s="26"/>
      <c r="AJ1944" s="26"/>
    </row>
    <row r="1945" spans="1:36" ht="14.5">
      <c r="A1945" s="67"/>
      <c r="B1945" s="68"/>
      <c r="C1945" s="67"/>
      <c r="D1945" s="70"/>
      <c r="E1945" s="69"/>
      <c r="F1945" s="69"/>
      <c r="G1945" s="70"/>
      <c r="H1945" s="70"/>
      <c r="I1945" s="70"/>
      <c r="J1945" s="70"/>
      <c r="K1945" s="70"/>
      <c r="L1945" s="70"/>
      <c r="M1945" s="70"/>
      <c r="N1945" s="70"/>
      <c r="O1945" s="70"/>
      <c r="P1945" s="72"/>
      <c r="Q1945" s="73"/>
      <c r="R1945" s="72"/>
      <c r="S1945" s="73"/>
      <c r="T1945" s="73"/>
      <c r="U1945" s="74"/>
      <c r="V1945" s="26"/>
      <c r="W1945" s="26"/>
      <c r="X1945" s="26"/>
      <c r="Y1945" s="26"/>
      <c r="Z1945" s="26"/>
      <c r="AA1945" s="26"/>
      <c r="AB1945" s="26"/>
      <c r="AC1945" s="26"/>
      <c r="AD1945" s="26"/>
      <c r="AE1945" s="26"/>
      <c r="AF1945" s="26"/>
      <c r="AG1945" s="26"/>
      <c r="AH1945" s="26"/>
      <c r="AI1945" s="26"/>
      <c r="AJ1945" s="26"/>
    </row>
    <row r="1946" spans="1:36" ht="14.5">
      <c r="A1946" s="67"/>
      <c r="B1946" s="68"/>
      <c r="C1946" s="67"/>
      <c r="D1946" s="70"/>
      <c r="E1946" s="69"/>
      <c r="F1946" s="69"/>
      <c r="G1946" s="70"/>
      <c r="H1946" s="70"/>
      <c r="I1946" s="70"/>
      <c r="J1946" s="70"/>
      <c r="K1946" s="70"/>
      <c r="L1946" s="70"/>
      <c r="M1946" s="70"/>
      <c r="N1946" s="70"/>
      <c r="O1946" s="70"/>
      <c r="P1946" s="72"/>
      <c r="Q1946" s="73"/>
      <c r="R1946" s="72"/>
      <c r="S1946" s="73"/>
      <c r="T1946" s="73"/>
      <c r="U1946" s="74"/>
      <c r="V1946" s="26"/>
      <c r="W1946" s="26"/>
      <c r="X1946" s="26"/>
      <c r="Y1946" s="26"/>
      <c r="Z1946" s="26"/>
      <c r="AA1946" s="26"/>
      <c r="AB1946" s="26"/>
      <c r="AC1946" s="26"/>
      <c r="AD1946" s="26"/>
      <c r="AE1946" s="26"/>
      <c r="AF1946" s="26"/>
      <c r="AG1946" s="26"/>
      <c r="AH1946" s="26"/>
      <c r="AI1946" s="26"/>
      <c r="AJ1946" s="26"/>
    </row>
    <row r="1947" spans="1:36" ht="14.5">
      <c r="A1947" s="67"/>
      <c r="B1947" s="68"/>
      <c r="C1947" s="67"/>
      <c r="D1947" s="70"/>
      <c r="E1947" s="69"/>
      <c r="F1947" s="69"/>
      <c r="G1947" s="70"/>
      <c r="H1947" s="70"/>
      <c r="I1947" s="70"/>
      <c r="J1947" s="70"/>
      <c r="K1947" s="70"/>
      <c r="L1947" s="70"/>
      <c r="M1947" s="70"/>
      <c r="N1947" s="70"/>
      <c r="O1947" s="70"/>
      <c r="P1947" s="72"/>
      <c r="Q1947" s="73"/>
      <c r="R1947" s="72"/>
      <c r="S1947" s="73"/>
      <c r="T1947" s="73"/>
      <c r="U1947" s="74"/>
      <c r="V1947" s="26"/>
      <c r="W1947" s="26"/>
      <c r="X1947" s="26"/>
      <c r="Y1947" s="26"/>
      <c r="Z1947" s="26"/>
      <c r="AA1947" s="26"/>
      <c r="AB1947" s="26"/>
      <c r="AC1947" s="26"/>
      <c r="AD1947" s="26"/>
      <c r="AE1947" s="26"/>
      <c r="AF1947" s="26"/>
      <c r="AG1947" s="26"/>
      <c r="AH1947" s="26"/>
      <c r="AI1947" s="26"/>
      <c r="AJ1947" s="26"/>
    </row>
    <row r="1948" spans="1:36" ht="14.5">
      <c r="A1948" s="67"/>
      <c r="B1948" s="68"/>
      <c r="C1948" s="67"/>
      <c r="D1948" s="70"/>
      <c r="E1948" s="69"/>
      <c r="F1948" s="69"/>
      <c r="G1948" s="70"/>
      <c r="H1948" s="70"/>
      <c r="I1948" s="70"/>
      <c r="J1948" s="70"/>
      <c r="K1948" s="70"/>
      <c r="L1948" s="70"/>
      <c r="M1948" s="70"/>
      <c r="N1948" s="70"/>
      <c r="O1948" s="70"/>
      <c r="P1948" s="72"/>
      <c r="Q1948" s="73"/>
      <c r="R1948" s="72"/>
      <c r="S1948" s="73"/>
      <c r="T1948" s="73"/>
      <c r="U1948" s="74"/>
      <c r="V1948" s="26"/>
      <c r="W1948" s="26"/>
      <c r="X1948" s="26"/>
      <c r="Y1948" s="26"/>
      <c r="Z1948" s="26"/>
      <c r="AA1948" s="26"/>
      <c r="AB1948" s="26"/>
      <c r="AC1948" s="26"/>
      <c r="AD1948" s="26"/>
      <c r="AE1948" s="26"/>
      <c r="AF1948" s="26"/>
      <c r="AG1948" s="26"/>
      <c r="AH1948" s="26"/>
      <c r="AI1948" s="26"/>
      <c r="AJ1948" s="26"/>
    </row>
    <row r="1949" spans="1:36" ht="14.5">
      <c r="A1949" s="67"/>
      <c r="B1949" s="68"/>
      <c r="C1949" s="67"/>
      <c r="D1949" s="70"/>
      <c r="E1949" s="69"/>
      <c r="F1949" s="69"/>
      <c r="G1949" s="70"/>
      <c r="H1949" s="70"/>
      <c r="I1949" s="70"/>
      <c r="J1949" s="70"/>
      <c r="K1949" s="70"/>
      <c r="L1949" s="70"/>
      <c r="M1949" s="70"/>
      <c r="N1949" s="70"/>
      <c r="O1949" s="70"/>
      <c r="P1949" s="72"/>
      <c r="Q1949" s="73"/>
      <c r="R1949" s="72"/>
      <c r="S1949" s="73"/>
      <c r="T1949" s="73"/>
      <c r="U1949" s="74"/>
      <c r="V1949" s="26"/>
      <c r="W1949" s="26"/>
      <c r="X1949" s="26"/>
      <c r="Y1949" s="26"/>
      <c r="Z1949" s="26"/>
      <c r="AA1949" s="26"/>
      <c r="AB1949" s="26"/>
      <c r="AC1949" s="26"/>
      <c r="AD1949" s="26"/>
      <c r="AE1949" s="26"/>
      <c r="AF1949" s="26"/>
      <c r="AG1949" s="26"/>
      <c r="AH1949" s="26"/>
      <c r="AI1949" s="26"/>
      <c r="AJ1949" s="26"/>
    </row>
    <row r="1950" spans="1:36" ht="14.5">
      <c r="A1950" s="67"/>
      <c r="B1950" s="68"/>
      <c r="C1950" s="67"/>
      <c r="D1950" s="70"/>
      <c r="E1950" s="69"/>
      <c r="F1950" s="69"/>
      <c r="G1950" s="70"/>
      <c r="H1950" s="70"/>
      <c r="I1950" s="70"/>
      <c r="J1950" s="70"/>
      <c r="K1950" s="70"/>
      <c r="L1950" s="70"/>
      <c r="M1950" s="70"/>
      <c r="N1950" s="70"/>
      <c r="O1950" s="70"/>
      <c r="P1950" s="72"/>
      <c r="Q1950" s="73"/>
      <c r="R1950" s="72"/>
      <c r="S1950" s="73"/>
      <c r="T1950" s="73"/>
      <c r="U1950" s="74"/>
      <c r="V1950" s="26"/>
      <c r="W1950" s="26"/>
      <c r="X1950" s="26"/>
      <c r="Y1950" s="26"/>
      <c r="Z1950" s="26"/>
      <c r="AA1950" s="26"/>
      <c r="AB1950" s="26"/>
      <c r="AC1950" s="26"/>
      <c r="AD1950" s="26"/>
      <c r="AE1950" s="26"/>
      <c r="AF1950" s="26"/>
      <c r="AG1950" s="26"/>
      <c r="AH1950" s="26"/>
      <c r="AI1950" s="26"/>
      <c r="AJ1950" s="26"/>
    </row>
    <row r="1951" spans="1:36" ht="14.5">
      <c r="A1951" s="67"/>
      <c r="B1951" s="68"/>
      <c r="C1951" s="67"/>
      <c r="D1951" s="70"/>
      <c r="E1951" s="69"/>
      <c r="F1951" s="69"/>
      <c r="G1951" s="70"/>
      <c r="H1951" s="70"/>
      <c r="I1951" s="70"/>
      <c r="J1951" s="70"/>
      <c r="K1951" s="70"/>
      <c r="L1951" s="70"/>
      <c r="M1951" s="70"/>
      <c r="N1951" s="70"/>
      <c r="O1951" s="70"/>
      <c r="P1951" s="72"/>
      <c r="Q1951" s="73"/>
      <c r="R1951" s="72"/>
      <c r="S1951" s="73"/>
      <c r="T1951" s="73"/>
      <c r="U1951" s="74"/>
      <c r="V1951" s="26"/>
      <c r="W1951" s="26"/>
      <c r="X1951" s="26"/>
      <c r="Y1951" s="26"/>
      <c r="Z1951" s="26"/>
      <c r="AA1951" s="26"/>
      <c r="AB1951" s="26"/>
      <c r="AC1951" s="26"/>
      <c r="AD1951" s="26"/>
      <c r="AE1951" s="26"/>
      <c r="AF1951" s="26"/>
      <c r="AG1951" s="26"/>
      <c r="AH1951" s="26"/>
      <c r="AI1951" s="26"/>
      <c r="AJ1951" s="26"/>
    </row>
    <row r="1952" spans="1:36" ht="14.5">
      <c r="A1952" s="67"/>
      <c r="B1952" s="68"/>
      <c r="C1952" s="67"/>
      <c r="D1952" s="70"/>
      <c r="E1952" s="69"/>
      <c r="F1952" s="69"/>
      <c r="G1952" s="70"/>
      <c r="H1952" s="70"/>
      <c r="I1952" s="70"/>
      <c r="J1952" s="70"/>
      <c r="K1952" s="70"/>
      <c r="L1952" s="70"/>
      <c r="M1952" s="70"/>
      <c r="N1952" s="70"/>
      <c r="O1952" s="70"/>
      <c r="P1952" s="72"/>
      <c r="Q1952" s="73"/>
      <c r="R1952" s="72"/>
      <c r="S1952" s="73"/>
      <c r="T1952" s="73"/>
      <c r="U1952" s="74"/>
      <c r="V1952" s="26"/>
      <c r="W1952" s="26"/>
      <c r="X1952" s="26"/>
      <c r="Y1952" s="26"/>
      <c r="Z1952" s="26"/>
      <c r="AA1952" s="26"/>
      <c r="AB1952" s="26"/>
      <c r="AC1952" s="26"/>
      <c r="AD1952" s="26"/>
      <c r="AE1952" s="26"/>
      <c r="AF1952" s="26"/>
      <c r="AG1952" s="26"/>
      <c r="AH1952" s="26"/>
      <c r="AI1952" s="26"/>
      <c r="AJ1952" s="26"/>
    </row>
    <row r="1953" spans="1:36" ht="14.5">
      <c r="A1953" s="67"/>
      <c r="B1953" s="68"/>
      <c r="C1953" s="67"/>
      <c r="D1953" s="70"/>
      <c r="E1953" s="69"/>
      <c r="F1953" s="69"/>
      <c r="G1953" s="70"/>
      <c r="H1953" s="70"/>
      <c r="I1953" s="70"/>
      <c r="J1953" s="70"/>
      <c r="K1953" s="70"/>
      <c r="L1953" s="70"/>
      <c r="M1953" s="70"/>
      <c r="N1953" s="70"/>
      <c r="O1953" s="70"/>
      <c r="P1953" s="72"/>
      <c r="Q1953" s="73"/>
      <c r="R1953" s="72"/>
      <c r="S1953" s="73"/>
      <c r="T1953" s="73"/>
      <c r="U1953" s="74"/>
      <c r="V1953" s="26"/>
      <c r="W1953" s="26"/>
      <c r="X1953" s="26"/>
      <c r="Y1953" s="26"/>
      <c r="Z1953" s="26"/>
      <c r="AA1953" s="26"/>
      <c r="AB1953" s="26"/>
      <c r="AC1953" s="26"/>
      <c r="AD1953" s="26"/>
      <c r="AE1953" s="26"/>
      <c r="AF1953" s="26"/>
      <c r="AG1953" s="26"/>
      <c r="AH1953" s="26"/>
      <c r="AI1953" s="26"/>
      <c r="AJ1953" s="26"/>
    </row>
    <row r="1954" spans="1:36" ht="14.5">
      <c r="A1954" s="67"/>
      <c r="B1954" s="68"/>
      <c r="C1954" s="67"/>
      <c r="D1954" s="70"/>
      <c r="E1954" s="69"/>
      <c r="F1954" s="69"/>
      <c r="G1954" s="70"/>
      <c r="H1954" s="70"/>
      <c r="I1954" s="70"/>
      <c r="J1954" s="70"/>
      <c r="K1954" s="70"/>
      <c r="L1954" s="70"/>
      <c r="M1954" s="70"/>
      <c r="N1954" s="70"/>
      <c r="O1954" s="70"/>
      <c r="P1954" s="72"/>
      <c r="Q1954" s="73"/>
      <c r="R1954" s="72"/>
      <c r="S1954" s="73"/>
      <c r="T1954" s="73"/>
      <c r="U1954" s="74"/>
      <c r="V1954" s="26"/>
      <c r="W1954" s="26"/>
      <c r="X1954" s="26"/>
      <c r="Y1954" s="26"/>
      <c r="Z1954" s="26"/>
      <c r="AA1954" s="26"/>
      <c r="AB1954" s="26"/>
      <c r="AC1954" s="26"/>
      <c r="AD1954" s="26"/>
      <c r="AE1954" s="26"/>
      <c r="AF1954" s="26"/>
      <c r="AG1954" s="26"/>
      <c r="AH1954" s="26"/>
      <c r="AI1954" s="26"/>
      <c r="AJ1954" s="26"/>
    </row>
    <row r="1955" spans="1:36" ht="14.5">
      <c r="A1955" s="67"/>
      <c r="B1955" s="68"/>
      <c r="C1955" s="67"/>
      <c r="D1955" s="70"/>
      <c r="E1955" s="69"/>
      <c r="F1955" s="69"/>
      <c r="G1955" s="70"/>
      <c r="H1955" s="70"/>
      <c r="I1955" s="70"/>
      <c r="J1955" s="70"/>
      <c r="K1955" s="70"/>
      <c r="L1955" s="70"/>
      <c r="M1955" s="70"/>
      <c r="N1955" s="70"/>
      <c r="O1955" s="70"/>
      <c r="P1955" s="72"/>
      <c r="Q1955" s="73"/>
      <c r="R1955" s="72"/>
      <c r="S1955" s="73"/>
      <c r="T1955" s="73"/>
      <c r="U1955" s="74"/>
      <c r="V1955" s="26"/>
      <c r="W1955" s="26"/>
      <c r="X1955" s="26"/>
      <c r="Y1955" s="26"/>
      <c r="Z1955" s="26"/>
      <c r="AA1955" s="26"/>
      <c r="AB1955" s="26"/>
      <c r="AC1955" s="26"/>
      <c r="AD1955" s="26"/>
      <c r="AE1955" s="26"/>
      <c r="AF1955" s="26"/>
      <c r="AG1955" s="26"/>
      <c r="AH1955" s="26"/>
      <c r="AI1955" s="26"/>
      <c r="AJ1955" s="26"/>
    </row>
    <row r="1956" spans="1:36" ht="14.5">
      <c r="A1956" s="67"/>
      <c r="B1956" s="68"/>
      <c r="C1956" s="67"/>
      <c r="D1956" s="70"/>
      <c r="E1956" s="69"/>
      <c r="F1956" s="69"/>
      <c r="G1956" s="70"/>
      <c r="H1956" s="70"/>
      <c r="I1956" s="70"/>
      <c r="J1956" s="70"/>
      <c r="K1956" s="70"/>
      <c r="L1956" s="70"/>
      <c r="M1956" s="70"/>
      <c r="N1956" s="70"/>
      <c r="O1956" s="70"/>
      <c r="P1956" s="72"/>
      <c r="Q1956" s="73"/>
      <c r="R1956" s="72"/>
      <c r="S1956" s="73"/>
      <c r="T1956" s="73"/>
      <c r="U1956" s="74"/>
      <c r="V1956" s="26"/>
      <c r="W1956" s="26"/>
      <c r="X1956" s="26"/>
      <c r="Y1956" s="26"/>
      <c r="Z1956" s="26"/>
      <c r="AA1956" s="26"/>
      <c r="AB1956" s="26"/>
      <c r="AC1956" s="26"/>
      <c r="AD1956" s="26"/>
      <c r="AE1956" s="26"/>
      <c r="AF1956" s="26"/>
      <c r="AG1956" s="26"/>
      <c r="AH1956" s="26"/>
      <c r="AI1956" s="26"/>
      <c r="AJ1956" s="26"/>
    </row>
    <row r="1957" spans="1:36" ht="14.5">
      <c r="A1957" s="67"/>
      <c r="B1957" s="68"/>
      <c r="C1957" s="67"/>
      <c r="D1957" s="70"/>
      <c r="E1957" s="69"/>
      <c r="F1957" s="69"/>
      <c r="G1957" s="70"/>
      <c r="H1957" s="70"/>
      <c r="I1957" s="70"/>
      <c r="J1957" s="70"/>
      <c r="K1957" s="70"/>
      <c r="L1957" s="70"/>
      <c r="M1957" s="70"/>
      <c r="N1957" s="70"/>
      <c r="O1957" s="70"/>
      <c r="P1957" s="72"/>
      <c r="Q1957" s="73"/>
      <c r="R1957" s="72"/>
      <c r="S1957" s="73"/>
      <c r="T1957" s="73"/>
      <c r="U1957" s="74"/>
      <c r="V1957" s="26"/>
      <c r="W1957" s="26"/>
      <c r="X1957" s="26"/>
      <c r="Y1957" s="26"/>
      <c r="Z1957" s="26"/>
      <c r="AA1957" s="26"/>
      <c r="AB1957" s="26"/>
      <c r="AC1957" s="26"/>
      <c r="AD1957" s="26"/>
      <c r="AE1957" s="26"/>
      <c r="AF1957" s="26"/>
      <c r="AG1957" s="26"/>
      <c r="AH1957" s="26"/>
      <c r="AI1957" s="26"/>
      <c r="AJ1957" s="26"/>
    </row>
    <row r="1958" spans="1:36" ht="14.5">
      <c r="A1958" s="67"/>
      <c r="B1958" s="68"/>
      <c r="C1958" s="67"/>
      <c r="D1958" s="70"/>
      <c r="E1958" s="69"/>
      <c r="F1958" s="69"/>
      <c r="G1958" s="70"/>
      <c r="H1958" s="70"/>
      <c r="I1958" s="70"/>
      <c r="J1958" s="70"/>
      <c r="K1958" s="70"/>
      <c r="L1958" s="70"/>
      <c r="M1958" s="70"/>
      <c r="N1958" s="70"/>
      <c r="O1958" s="70"/>
      <c r="P1958" s="72"/>
      <c r="Q1958" s="73"/>
      <c r="R1958" s="72"/>
      <c r="S1958" s="73"/>
      <c r="T1958" s="73"/>
      <c r="U1958" s="74"/>
      <c r="V1958" s="26"/>
      <c r="W1958" s="26"/>
      <c r="X1958" s="26"/>
      <c r="Y1958" s="26"/>
      <c r="Z1958" s="26"/>
      <c r="AA1958" s="26"/>
      <c r="AB1958" s="26"/>
      <c r="AC1958" s="26"/>
      <c r="AD1958" s="26"/>
      <c r="AE1958" s="26"/>
      <c r="AF1958" s="26"/>
      <c r="AG1958" s="26"/>
      <c r="AH1958" s="26"/>
      <c r="AI1958" s="26"/>
      <c r="AJ1958" s="26"/>
    </row>
    <row r="1959" spans="1:36" ht="14.5">
      <c r="A1959" s="67"/>
      <c r="B1959" s="68"/>
      <c r="C1959" s="67"/>
      <c r="D1959" s="70"/>
      <c r="E1959" s="69"/>
      <c r="F1959" s="69"/>
      <c r="G1959" s="70"/>
      <c r="H1959" s="70"/>
      <c r="I1959" s="70"/>
      <c r="J1959" s="70"/>
      <c r="K1959" s="70"/>
      <c r="L1959" s="70"/>
      <c r="M1959" s="70"/>
      <c r="N1959" s="70"/>
      <c r="O1959" s="70"/>
      <c r="P1959" s="72"/>
      <c r="Q1959" s="73"/>
      <c r="R1959" s="72"/>
      <c r="S1959" s="73"/>
      <c r="T1959" s="73"/>
      <c r="U1959" s="74"/>
      <c r="V1959" s="26"/>
      <c r="W1959" s="26"/>
      <c r="X1959" s="26"/>
      <c r="Y1959" s="26"/>
      <c r="Z1959" s="26"/>
      <c r="AA1959" s="26"/>
      <c r="AB1959" s="26"/>
      <c r="AC1959" s="26"/>
      <c r="AD1959" s="26"/>
      <c r="AE1959" s="26"/>
      <c r="AF1959" s="26"/>
      <c r="AG1959" s="26"/>
      <c r="AH1959" s="26"/>
      <c r="AI1959" s="26"/>
      <c r="AJ1959" s="26"/>
    </row>
    <row r="1960" spans="1:36" ht="14.5">
      <c r="A1960" s="67"/>
      <c r="B1960" s="68"/>
      <c r="C1960" s="67"/>
      <c r="D1960" s="70"/>
      <c r="E1960" s="69"/>
      <c r="F1960" s="69"/>
      <c r="G1960" s="70"/>
      <c r="H1960" s="70"/>
      <c r="I1960" s="70"/>
      <c r="J1960" s="70"/>
      <c r="K1960" s="70"/>
      <c r="L1960" s="70"/>
      <c r="M1960" s="70"/>
      <c r="N1960" s="70"/>
      <c r="O1960" s="70"/>
      <c r="P1960" s="72"/>
      <c r="Q1960" s="73"/>
      <c r="R1960" s="72"/>
      <c r="S1960" s="73"/>
      <c r="T1960" s="73"/>
      <c r="U1960" s="74"/>
      <c r="V1960" s="26"/>
      <c r="W1960" s="26"/>
      <c r="X1960" s="26"/>
      <c r="Y1960" s="26"/>
      <c r="Z1960" s="26"/>
      <c r="AA1960" s="26"/>
      <c r="AB1960" s="26"/>
      <c r="AC1960" s="26"/>
      <c r="AD1960" s="26"/>
      <c r="AE1960" s="26"/>
      <c r="AF1960" s="26"/>
      <c r="AG1960" s="26"/>
      <c r="AH1960" s="26"/>
      <c r="AI1960" s="26"/>
      <c r="AJ1960" s="26"/>
    </row>
    <row r="1961" spans="1:36" ht="14.5">
      <c r="A1961" s="67"/>
      <c r="B1961" s="68"/>
      <c r="C1961" s="67"/>
      <c r="D1961" s="70"/>
      <c r="E1961" s="69"/>
      <c r="F1961" s="69"/>
      <c r="G1961" s="70"/>
      <c r="H1961" s="70"/>
      <c r="I1961" s="70"/>
      <c r="J1961" s="70"/>
      <c r="K1961" s="70"/>
      <c r="L1961" s="70"/>
      <c r="M1961" s="70"/>
      <c r="N1961" s="70"/>
      <c r="O1961" s="70"/>
      <c r="P1961" s="72"/>
      <c r="Q1961" s="73"/>
      <c r="R1961" s="72"/>
      <c r="S1961" s="73"/>
      <c r="T1961" s="73"/>
      <c r="U1961" s="74"/>
      <c r="V1961" s="26"/>
      <c r="W1961" s="26"/>
      <c r="X1961" s="26"/>
      <c r="Y1961" s="26"/>
      <c r="Z1961" s="26"/>
      <c r="AA1961" s="26"/>
      <c r="AB1961" s="26"/>
      <c r="AC1961" s="26"/>
      <c r="AD1961" s="26"/>
      <c r="AE1961" s="26"/>
      <c r="AF1961" s="26"/>
      <c r="AG1961" s="26"/>
      <c r="AH1961" s="26"/>
      <c r="AI1961" s="26"/>
      <c r="AJ1961" s="26"/>
    </row>
    <row r="1962" spans="1:36" ht="14.5">
      <c r="A1962" s="67"/>
      <c r="B1962" s="68"/>
      <c r="C1962" s="67"/>
      <c r="D1962" s="70"/>
      <c r="E1962" s="69"/>
      <c r="F1962" s="69"/>
      <c r="G1962" s="70"/>
      <c r="H1962" s="70"/>
      <c r="I1962" s="70"/>
      <c r="J1962" s="70"/>
      <c r="K1962" s="70"/>
      <c r="L1962" s="70"/>
      <c r="M1962" s="70"/>
      <c r="N1962" s="70"/>
      <c r="O1962" s="70"/>
      <c r="P1962" s="72"/>
      <c r="Q1962" s="73"/>
      <c r="R1962" s="72"/>
      <c r="S1962" s="73"/>
      <c r="T1962" s="73"/>
      <c r="U1962" s="74"/>
      <c r="V1962" s="26"/>
      <c r="W1962" s="26"/>
      <c r="X1962" s="26"/>
      <c r="Y1962" s="26"/>
      <c r="Z1962" s="26"/>
      <c r="AA1962" s="26"/>
      <c r="AB1962" s="26"/>
      <c r="AC1962" s="26"/>
      <c r="AD1962" s="26"/>
      <c r="AE1962" s="26"/>
      <c r="AF1962" s="26"/>
      <c r="AG1962" s="26"/>
      <c r="AH1962" s="26"/>
      <c r="AI1962" s="26"/>
      <c r="AJ1962" s="26"/>
    </row>
    <row r="1963" spans="1:36" ht="14.5">
      <c r="A1963" s="67"/>
      <c r="B1963" s="68"/>
      <c r="C1963" s="67"/>
      <c r="D1963" s="70"/>
      <c r="E1963" s="69"/>
      <c r="F1963" s="69"/>
      <c r="G1963" s="70"/>
      <c r="H1963" s="70"/>
      <c r="I1963" s="70"/>
      <c r="J1963" s="70"/>
      <c r="K1963" s="70"/>
      <c r="L1963" s="70"/>
      <c r="M1963" s="70"/>
      <c r="N1963" s="70"/>
      <c r="O1963" s="70"/>
      <c r="P1963" s="72"/>
      <c r="Q1963" s="73"/>
      <c r="R1963" s="72"/>
      <c r="S1963" s="73"/>
      <c r="T1963" s="73"/>
      <c r="U1963" s="74"/>
      <c r="V1963" s="26"/>
      <c r="W1963" s="26"/>
      <c r="X1963" s="26"/>
      <c r="Y1963" s="26"/>
      <c r="Z1963" s="26"/>
      <c r="AA1963" s="26"/>
      <c r="AB1963" s="26"/>
      <c r="AC1963" s="26"/>
      <c r="AD1963" s="26"/>
      <c r="AE1963" s="26"/>
      <c r="AF1963" s="26"/>
      <c r="AG1963" s="26"/>
      <c r="AH1963" s="26"/>
      <c r="AI1963" s="26"/>
      <c r="AJ1963" s="26"/>
    </row>
    <row r="1964" spans="1:36" ht="14.5">
      <c r="A1964" s="67"/>
      <c r="B1964" s="68"/>
      <c r="C1964" s="67"/>
      <c r="D1964" s="70"/>
      <c r="E1964" s="69"/>
      <c r="F1964" s="69"/>
      <c r="G1964" s="70"/>
      <c r="H1964" s="70"/>
      <c r="I1964" s="70"/>
      <c r="J1964" s="70"/>
      <c r="K1964" s="70"/>
      <c r="L1964" s="70"/>
      <c r="M1964" s="70"/>
      <c r="N1964" s="70"/>
      <c r="O1964" s="70"/>
      <c r="P1964" s="72"/>
      <c r="Q1964" s="73"/>
      <c r="R1964" s="72"/>
      <c r="S1964" s="73"/>
      <c r="T1964" s="73"/>
      <c r="U1964" s="74"/>
      <c r="V1964" s="26"/>
      <c r="W1964" s="26"/>
      <c r="X1964" s="26"/>
      <c r="Y1964" s="26"/>
      <c r="Z1964" s="26"/>
      <c r="AA1964" s="26"/>
      <c r="AB1964" s="26"/>
      <c r="AC1964" s="26"/>
      <c r="AD1964" s="26"/>
      <c r="AE1964" s="26"/>
      <c r="AF1964" s="26"/>
      <c r="AG1964" s="26"/>
      <c r="AH1964" s="26"/>
      <c r="AI1964" s="26"/>
      <c r="AJ1964" s="26"/>
    </row>
    <row r="1965" spans="1:36" ht="14.5">
      <c r="A1965" s="67"/>
      <c r="B1965" s="68"/>
      <c r="C1965" s="67"/>
      <c r="D1965" s="70"/>
      <c r="E1965" s="69"/>
      <c r="F1965" s="69"/>
      <c r="G1965" s="70"/>
      <c r="H1965" s="70"/>
      <c r="I1965" s="70"/>
      <c r="J1965" s="70"/>
      <c r="K1965" s="70"/>
      <c r="L1965" s="70"/>
      <c r="M1965" s="70"/>
      <c r="N1965" s="70"/>
      <c r="O1965" s="70"/>
      <c r="P1965" s="72"/>
      <c r="Q1965" s="73"/>
      <c r="R1965" s="72"/>
      <c r="S1965" s="73"/>
      <c r="T1965" s="73"/>
      <c r="U1965" s="74"/>
      <c r="V1965" s="26"/>
      <c r="W1965" s="26"/>
      <c r="X1965" s="26"/>
      <c r="Y1965" s="26"/>
      <c r="Z1965" s="26"/>
      <c r="AA1965" s="26"/>
      <c r="AB1965" s="26"/>
      <c r="AC1965" s="26"/>
      <c r="AD1965" s="26"/>
      <c r="AE1965" s="26"/>
      <c r="AF1965" s="26"/>
      <c r="AG1965" s="26"/>
      <c r="AH1965" s="26"/>
      <c r="AI1965" s="26"/>
      <c r="AJ1965" s="26"/>
    </row>
    <row r="1966" spans="1:36" ht="14.5">
      <c r="A1966" s="67"/>
      <c r="B1966" s="68"/>
      <c r="C1966" s="67"/>
      <c r="D1966" s="70"/>
      <c r="E1966" s="69"/>
      <c r="F1966" s="69"/>
      <c r="G1966" s="70"/>
      <c r="H1966" s="70"/>
      <c r="I1966" s="70"/>
      <c r="J1966" s="70"/>
      <c r="K1966" s="70"/>
      <c r="L1966" s="70"/>
      <c r="M1966" s="70"/>
      <c r="N1966" s="70"/>
      <c r="O1966" s="70"/>
      <c r="P1966" s="72"/>
      <c r="Q1966" s="73"/>
      <c r="R1966" s="72"/>
      <c r="S1966" s="73"/>
      <c r="T1966" s="73"/>
      <c r="U1966" s="74"/>
      <c r="V1966" s="26"/>
      <c r="W1966" s="26"/>
      <c r="X1966" s="26"/>
      <c r="Y1966" s="26"/>
      <c r="Z1966" s="26"/>
      <c r="AA1966" s="26"/>
      <c r="AB1966" s="26"/>
      <c r="AC1966" s="26"/>
      <c r="AD1966" s="26"/>
      <c r="AE1966" s="26"/>
      <c r="AF1966" s="26"/>
      <c r="AG1966" s="26"/>
      <c r="AH1966" s="26"/>
      <c r="AI1966" s="26"/>
      <c r="AJ1966" s="26"/>
    </row>
    <row r="1967" spans="1:36" ht="14.5">
      <c r="A1967" s="67"/>
      <c r="B1967" s="68"/>
      <c r="C1967" s="67"/>
      <c r="D1967" s="70"/>
      <c r="E1967" s="69"/>
      <c r="F1967" s="69"/>
      <c r="G1967" s="70"/>
      <c r="H1967" s="70"/>
      <c r="I1967" s="70"/>
      <c r="J1967" s="70"/>
      <c r="K1967" s="70"/>
      <c r="L1967" s="70"/>
      <c r="M1967" s="70"/>
      <c r="N1967" s="70"/>
      <c r="O1967" s="70"/>
      <c r="P1967" s="72"/>
      <c r="Q1967" s="73"/>
      <c r="R1967" s="72"/>
      <c r="S1967" s="73"/>
      <c r="T1967" s="73"/>
      <c r="U1967" s="74"/>
      <c r="V1967" s="26"/>
      <c r="W1967" s="26"/>
      <c r="X1967" s="26"/>
      <c r="Y1967" s="26"/>
      <c r="Z1967" s="26"/>
      <c r="AA1967" s="26"/>
      <c r="AB1967" s="26"/>
      <c r="AC1967" s="26"/>
      <c r="AD1967" s="26"/>
      <c r="AE1967" s="26"/>
      <c r="AF1967" s="26"/>
      <c r="AG1967" s="26"/>
      <c r="AH1967" s="26"/>
      <c r="AI1967" s="26"/>
      <c r="AJ1967" s="26"/>
    </row>
    <row r="1968" spans="1:36" ht="14.5">
      <c r="A1968" s="67"/>
      <c r="B1968" s="68"/>
      <c r="C1968" s="67"/>
      <c r="D1968" s="70"/>
      <c r="E1968" s="69"/>
      <c r="F1968" s="69"/>
      <c r="G1968" s="70"/>
      <c r="H1968" s="70"/>
      <c r="I1968" s="70"/>
      <c r="J1968" s="70"/>
      <c r="K1968" s="70"/>
      <c r="L1968" s="70"/>
      <c r="M1968" s="70"/>
      <c r="N1968" s="70"/>
      <c r="O1968" s="70"/>
      <c r="P1968" s="72"/>
      <c r="Q1968" s="73"/>
      <c r="R1968" s="72"/>
      <c r="S1968" s="73"/>
      <c r="T1968" s="73"/>
      <c r="U1968" s="74"/>
      <c r="V1968" s="26"/>
      <c r="W1968" s="26"/>
      <c r="X1968" s="26"/>
      <c r="Y1968" s="26"/>
      <c r="Z1968" s="26"/>
      <c r="AA1968" s="26"/>
      <c r="AB1968" s="26"/>
      <c r="AC1968" s="26"/>
      <c r="AD1968" s="26"/>
      <c r="AE1968" s="26"/>
      <c r="AF1968" s="26"/>
      <c r="AG1968" s="26"/>
      <c r="AH1968" s="26"/>
      <c r="AI1968" s="26"/>
      <c r="AJ1968" s="26"/>
    </row>
    <row r="1969" spans="1:36" ht="14.5">
      <c r="A1969" s="67"/>
      <c r="B1969" s="68"/>
      <c r="C1969" s="67"/>
      <c r="D1969" s="70"/>
      <c r="E1969" s="69"/>
      <c r="F1969" s="69"/>
      <c r="G1969" s="70"/>
      <c r="H1969" s="70"/>
      <c r="I1969" s="70"/>
      <c r="J1969" s="70"/>
      <c r="K1969" s="70"/>
      <c r="L1969" s="70"/>
      <c r="M1969" s="70"/>
      <c r="N1969" s="70"/>
      <c r="O1969" s="70"/>
      <c r="P1969" s="72"/>
      <c r="Q1969" s="73"/>
      <c r="R1969" s="72"/>
      <c r="S1969" s="73"/>
      <c r="T1969" s="73"/>
      <c r="U1969" s="74"/>
      <c r="V1969" s="26"/>
      <c r="W1969" s="26"/>
      <c r="X1969" s="26"/>
      <c r="Y1969" s="26"/>
      <c r="Z1969" s="26"/>
      <c r="AA1969" s="26"/>
      <c r="AB1969" s="26"/>
      <c r="AC1969" s="26"/>
      <c r="AD1969" s="26"/>
      <c r="AE1969" s="26"/>
      <c r="AF1969" s="26"/>
      <c r="AG1969" s="26"/>
      <c r="AH1969" s="26"/>
      <c r="AI1969" s="26"/>
      <c r="AJ1969" s="26"/>
    </row>
    <row r="1970" spans="1:36" ht="14.5">
      <c r="A1970" s="67"/>
      <c r="B1970" s="68"/>
      <c r="C1970" s="67"/>
      <c r="D1970" s="70"/>
      <c r="E1970" s="69"/>
      <c r="F1970" s="69"/>
      <c r="G1970" s="70"/>
      <c r="H1970" s="70"/>
      <c r="I1970" s="70"/>
      <c r="J1970" s="70"/>
      <c r="K1970" s="70"/>
      <c r="L1970" s="70"/>
      <c r="M1970" s="70"/>
      <c r="N1970" s="70"/>
      <c r="O1970" s="70"/>
      <c r="P1970" s="72"/>
      <c r="Q1970" s="73"/>
      <c r="R1970" s="72"/>
      <c r="S1970" s="73"/>
      <c r="T1970" s="73"/>
      <c r="U1970" s="74"/>
      <c r="V1970" s="26"/>
      <c r="W1970" s="26"/>
      <c r="X1970" s="26"/>
      <c r="Y1970" s="26"/>
      <c r="Z1970" s="26"/>
      <c r="AA1970" s="26"/>
      <c r="AB1970" s="26"/>
      <c r="AC1970" s="26"/>
      <c r="AD1970" s="26"/>
      <c r="AE1970" s="26"/>
      <c r="AF1970" s="26"/>
      <c r="AG1970" s="26"/>
      <c r="AH1970" s="26"/>
      <c r="AI1970" s="26"/>
      <c r="AJ1970" s="26"/>
    </row>
    <row r="1971" spans="1:36" ht="14.5">
      <c r="A1971" s="67"/>
      <c r="B1971" s="68"/>
      <c r="C1971" s="67"/>
      <c r="D1971" s="70"/>
      <c r="E1971" s="69"/>
      <c r="F1971" s="69"/>
      <c r="G1971" s="70"/>
      <c r="H1971" s="70"/>
      <c r="I1971" s="70"/>
      <c r="J1971" s="70"/>
      <c r="K1971" s="70"/>
      <c r="L1971" s="70"/>
      <c r="M1971" s="70"/>
      <c r="N1971" s="70"/>
      <c r="O1971" s="70"/>
      <c r="P1971" s="72"/>
      <c r="Q1971" s="73"/>
      <c r="R1971" s="72"/>
      <c r="S1971" s="73"/>
      <c r="T1971" s="73"/>
      <c r="U1971" s="74"/>
      <c r="V1971" s="26"/>
      <c r="W1971" s="26"/>
      <c r="X1971" s="26"/>
      <c r="Y1971" s="26"/>
      <c r="Z1971" s="26"/>
      <c r="AA1971" s="26"/>
      <c r="AB1971" s="26"/>
      <c r="AC1971" s="26"/>
      <c r="AD1971" s="26"/>
      <c r="AE1971" s="26"/>
      <c r="AF1971" s="26"/>
      <c r="AG1971" s="26"/>
      <c r="AH1971" s="26"/>
      <c r="AI1971" s="26"/>
      <c r="AJ1971" s="26"/>
    </row>
    <row r="1972" spans="1:36" ht="14.5">
      <c r="A1972" s="67"/>
      <c r="B1972" s="68"/>
      <c r="C1972" s="67"/>
      <c r="D1972" s="70"/>
      <c r="E1972" s="69"/>
      <c r="F1972" s="69"/>
      <c r="G1972" s="70"/>
      <c r="H1972" s="70"/>
      <c r="I1972" s="70"/>
      <c r="J1972" s="70"/>
      <c r="K1972" s="70"/>
      <c r="L1972" s="70"/>
      <c r="M1972" s="70"/>
      <c r="N1972" s="70"/>
      <c r="O1972" s="70"/>
      <c r="P1972" s="72"/>
      <c r="Q1972" s="73"/>
      <c r="R1972" s="72"/>
      <c r="S1972" s="73"/>
      <c r="T1972" s="73"/>
      <c r="U1972" s="74"/>
      <c r="V1972" s="26"/>
      <c r="W1972" s="26"/>
      <c r="X1972" s="26"/>
      <c r="Y1972" s="26"/>
      <c r="Z1972" s="26"/>
      <c r="AA1972" s="26"/>
      <c r="AB1972" s="26"/>
      <c r="AC1972" s="26"/>
      <c r="AD1972" s="26"/>
      <c r="AE1972" s="26"/>
      <c r="AF1972" s="26"/>
      <c r="AG1972" s="26"/>
      <c r="AH1972" s="26"/>
      <c r="AI1972" s="26"/>
      <c r="AJ1972" s="26"/>
    </row>
    <row r="1973" spans="1:36" ht="14.5">
      <c r="A1973" s="67"/>
      <c r="B1973" s="68"/>
      <c r="C1973" s="67"/>
      <c r="D1973" s="70"/>
      <c r="E1973" s="69"/>
      <c r="F1973" s="69"/>
      <c r="G1973" s="70"/>
      <c r="H1973" s="70"/>
      <c r="I1973" s="70"/>
      <c r="J1973" s="70"/>
      <c r="K1973" s="70"/>
      <c r="L1973" s="70"/>
      <c r="M1973" s="70"/>
      <c r="N1973" s="70"/>
      <c r="O1973" s="70"/>
      <c r="P1973" s="72"/>
      <c r="Q1973" s="73"/>
      <c r="R1973" s="72"/>
      <c r="S1973" s="73"/>
      <c r="T1973" s="73"/>
      <c r="U1973" s="74"/>
      <c r="V1973" s="26"/>
      <c r="W1973" s="26"/>
      <c r="X1973" s="26"/>
      <c r="Y1973" s="26"/>
      <c r="Z1973" s="26"/>
      <c r="AA1973" s="26"/>
      <c r="AB1973" s="26"/>
      <c r="AC1973" s="26"/>
      <c r="AD1973" s="26"/>
      <c r="AE1973" s="26"/>
      <c r="AF1973" s="26"/>
      <c r="AG1973" s="26"/>
      <c r="AH1973" s="26"/>
      <c r="AI1973" s="26"/>
      <c r="AJ1973" s="26"/>
    </row>
    <row r="1974" spans="1:36" ht="14.5">
      <c r="A1974" s="67"/>
      <c r="B1974" s="68"/>
      <c r="C1974" s="67"/>
      <c r="D1974" s="70"/>
      <c r="E1974" s="69"/>
      <c r="F1974" s="69"/>
      <c r="G1974" s="70"/>
      <c r="H1974" s="70"/>
      <c r="I1974" s="70"/>
      <c r="J1974" s="70"/>
      <c r="K1974" s="70"/>
      <c r="L1974" s="70"/>
      <c r="M1974" s="70"/>
      <c r="N1974" s="70"/>
      <c r="O1974" s="70"/>
      <c r="P1974" s="72"/>
      <c r="Q1974" s="73"/>
      <c r="R1974" s="72"/>
      <c r="S1974" s="73"/>
      <c r="T1974" s="73"/>
      <c r="U1974" s="74"/>
      <c r="V1974" s="26"/>
      <c r="W1974" s="26"/>
      <c r="X1974" s="26"/>
      <c r="Y1974" s="26"/>
      <c r="Z1974" s="26"/>
      <c r="AA1974" s="26"/>
      <c r="AB1974" s="26"/>
      <c r="AC1974" s="26"/>
      <c r="AD1974" s="26"/>
      <c r="AE1974" s="26"/>
      <c r="AF1974" s="26"/>
      <c r="AG1974" s="26"/>
      <c r="AH1974" s="26"/>
      <c r="AI1974" s="26"/>
      <c r="AJ1974" s="26"/>
    </row>
    <row r="1975" spans="1:36" ht="14.5">
      <c r="A1975" s="67"/>
      <c r="B1975" s="68"/>
      <c r="C1975" s="67"/>
      <c r="D1975" s="70"/>
      <c r="E1975" s="69"/>
      <c r="F1975" s="69"/>
      <c r="G1975" s="70"/>
      <c r="H1975" s="70"/>
      <c r="I1975" s="70"/>
      <c r="J1975" s="70"/>
      <c r="K1975" s="70"/>
      <c r="L1975" s="70"/>
      <c r="M1975" s="70"/>
      <c r="N1975" s="70"/>
      <c r="O1975" s="70"/>
      <c r="P1975" s="72"/>
      <c r="Q1975" s="73"/>
      <c r="R1975" s="72"/>
      <c r="S1975" s="73"/>
      <c r="T1975" s="73"/>
      <c r="U1975" s="74"/>
      <c r="V1975" s="26"/>
      <c r="W1975" s="26"/>
      <c r="X1975" s="26"/>
      <c r="Y1975" s="26"/>
      <c r="Z1975" s="26"/>
      <c r="AA1975" s="26"/>
      <c r="AB1975" s="26"/>
      <c r="AC1975" s="26"/>
      <c r="AD1975" s="26"/>
      <c r="AE1975" s="26"/>
      <c r="AF1975" s="26"/>
      <c r="AG1975" s="26"/>
      <c r="AH1975" s="26"/>
      <c r="AI1975" s="26"/>
      <c r="AJ1975" s="26"/>
    </row>
    <row r="1976" spans="1:36" ht="14.5">
      <c r="A1976" s="67"/>
      <c r="B1976" s="68"/>
      <c r="C1976" s="67"/>
      <c r="D1976" s="70"/>
      <c r="E1976" s="69"/>
      <c r="F1976" s="69"/>
      <c r="G1976" s="70"/>
      <c r="H1976" s="70"/>
      <c r="I1976" s="70"/>
      <c r="J1976" s="70"/>
      <c r="K1976" s="70"/>
      <c r="L1976" s="70"/>
      <c r="M1976" s="70"/>
      <c r="N1976" s="70"/>
      <c r="O1976" s="70"/>
      <c r="P1976" s="72"/>
      <c r="Q1976" s="73"/>
      <c r="R1976" s="72"/>
      <c r="S1976" s="73"/>
      <c r="T1976" s="73"/>
      <c r="U1976" s="74"/>
      <c r="V1976" s="26"/>
      <c r="W1976" s="26"/>
      <c r="X1976" s="26"/>
      <c r="Y1976" s="26"/>
      <c r="Z1976" s="26"/>
      <c r="AA1976" s="26"/>
      <c r="AB1976" s="26"/>
      <c r="AC1976" s="26"/>
      <c r="AD1976" s="26"/>
      <c r="AE1976" s="26"/>
      <c r="AF1976" s="26"/>
      <c r="AG1976" s="26"/>
      <c r="AH1976" s="26"/>
      <c r="AI1976" s="26"/>
      <c r="AJ1976" s="26"/>
    </row>
    <row r="1977" spans="1:36" ht="14.5">
      <c r="A1977" s="67"/>
      <c r="B1977" s="68"/>
      <c r="C1977" s="67"/>
      <c r="D1977" s="70"/>
      <c r="E1977" s="69"/>
      <c r="F1977" s="69"/>
      <c r="G1977" s="70"/>
      <c r="H1977" s="70"/>
      <c r="I1977" s="70"/>
      <c r="J1977" s="70"/>
      <c r="K1977" s="70"/>
      <c r="L1977" s="70"/>
      <c r="M1977" s="70"/>
      <c r="N1977" s="70"/>
      <c r="O1977" s="70"/>
      <c r="P1977" s="72"/>
      <c r="Q1977" s="73"/>
      <c r="R1977" s="72"/>
      <c r="S1977" s="73"/>
      <c r="T1977" s="73"/>
      <c r="U1977" s="74"/>
      <c r="V1977" s="26"/>
      <c r="W1977" s="26"/>
      <c r="X1977" s="26"/>
      <c r="Y1977" s="26"/>
      <c r="Z1977" s="26"/>
      <c r="AA1977" s="26"/>
      <c r="AB1977" s="26"/>
      <c r="AC1977" s="26"/>
      <c r="AD1977" s="26"/>
      <c r="AE1977" s="26"/>
      <c r="AF1977" s="26"/>
      <c r="AG1977" s="26"/>
      <c r="AH1977" s="26"/>
      <c r="AI1977" s="26"/>
      <c r="AJ1977" s="26"/>
    </row>
    <row r="1978" spans="1:36" ht="14.5">
      <c r="A1978" s="67"/>
      <c r="B1978" s="68"/>
      <c r="C1978" s="67"/>
      <c r="D1978" s="70"/>
      <c r="E1978" s="69"/>
      <c r="F1978" s="69"/>
      <c r="G1978" s="70"/>
      <c r="H1978" s="70"/>
      <c r="I1978" s="70"/>
      <c r="J1978" s="70"/>
      <c r="K1978" s="70"/>
      <c r="L1978" s="70"/>
      <c r="M1978" s="70"/>
      <c r="N1978" s="70"/>
      <c r="O1978" s="70"/>
      <c r="P1978" s="72"/>
      <c r="Q1978" s="73"/>
      <c r="R1978" s="72"/>
      <c r="S1978" s="73"/>
      <c r="T1978" s="73"/>
      <c r="U1978" s="74"/>
      <c r="V1978" s="26"/>
      <c r="W1978" s="26"/>
      <c r="X1978" s="26"/>
      <c r="Y1978" s="26"/>
      <c r="Z1978" s="26"/>
      <c r="AA1978" s="26"/>
      <c r="AB1978" s="26"/>
      <c r="AC1978" s="26"/>
      <c r="AD1978" s="26"/>
      <c r="AE1978" s="26"/>
      <c r="AF1978" s="26"/>
      <c r="AG1978" s="26"/>
      <c r="AH1978" s="26"/>
      <c r="AI1978" s="26"/>
      <c r="AJ1978" s="26"/>
    </row>
    <row r="1979" spans="1:36" ht="14.5">
      <c r="A1979" s="67"/>
      <c r="B1979" s="68"/>
      <c r="C1979" s="67"/>
      <c r="D1979" s="70"/>
      <c r="E1979" s="69"/>
      <c r="F1979" s="69"/>
      <c r="G1979" s="70"/>
      <c r="H1979" s="70"/>
      <c r="I1979" s="70"/>
      <c r="J1979" s="70"/>
      <c r="K1979" s="70"/>
      <c r="L1979" s="70"/>
      <c r="M1979" s="70"/>
      <c r="N1979" s="70"/>
      <c r="O1979" s="70"/>
      <c r="P1979" s="72"/>
      <c r="Q1979" s="73"/>
      <c r="R1979" s="72"/>
      <c r="S1979" s="73"/>
      <c r="T1979" s="73"/>
      <c r="U1979" s="74"/>
      <c r="V1979" s="26"/>
      <c r="W1979" s="26"/>
      <c r="X1979" s="26"/>
      <c r="Y1979" s="26"/>
      <c r="Z1979" s="26"/>
      <c r="AA1979" s="26"/>
      <c r="AB1979" s="26"/>
      <c r="AC1979" s="26"/>
      <c r="AD1979" s="26"/>
      <c r="AE1979" s="26"/>
      <c r="AF1979" s="26"/>
      <c r="AG1979" s="26"/>
      <c r="AH1979" s="26"/>
      <c r="AI1979" s="26"/>
      <c r="AJ1979" s="26"/>
    </row>
    <row r="1980" spans="1:36" ht="14.5">
      <c r="A1980" s="67"/>
      <c r="B1980" s="68"/>
      <c r="C1980" s="67"/>
      <c r="D1980" s="70"/>
      <c r="E1980" s="69"/>
      <c r="F1980" s="69"/>
      <c r="G1980" s="70"/>
      <c r="H1980" s="70"/>
      <c r="I1980" s="70"/>
      <c r="J1980" s="70"/>
      <c r="K1980" s="70"/>
      <c r="L1980" s="70"/>
      <c r="M1980" s="70"/>
      <c r="N1980" s="70"/>
      <c r="O1980" s="70"/>
      <c r="P1980" s="72"/>
      <c r="Q1980" s="73"/>
      <c r="R1980" s="72"/>
      <c r="S1980" s="73"/>
      <c r="T1980" s="73"/>
      <c r="U1980" s="74"/>
      <c r="V1980" s="26"/>
      <c r="W1980" s="26"/>
      <c r="X1980" s="26"/>
      <c r="Y1980" s="26"/>
      <c r="Z1980" s="26"/>
      <c r="AA1980" s="26"/>
      <c r="AB1980" s="26"/>
      <c r="AC1980" s="26"/>
      <c r="AD1980" s="26"/>
      <c r="AE1980" s="26"/>
      <c r="AF1980" s="26"/>
      <c r="AG1980" s="26"/>
      <c r="AH1980" s="26"/>
      <c r="AI1980" s="26"/>
      <c r="AJ1980" s="26"/>
    </row>
    <row r="1981" spans="1:36" ht="14.5">
      <c r="A1981" s="67"/>
      <c r="B1981" s="68"/>
      <c r="C1981" s="67"/>
      <c r="D1981" s="70"/>
      <c r="E1981" s="69"/>
      <c r="F1981" s="69"/>
      <c r="G1981" s="70"/>
      <c r="H1981" s="70"/>
      <c r="I1981" s="70"/>
      <c r="J1981" s="70"/>
      <c r="K1981" s="70"/>
      <c r="L1981" s="70"/>
      <c r="M1981" s="70"/>
      <c r="N1981" s="70"/>
      <c r="O1981" s="70"/>
      <c r="P1981" s="72"/>
      <c r="Q1981" s="73"/>
      <c r="R1981" s="72"/>
      <c r="S1981" s="73"/>
      <c r="T1981" s="73"/>
      <c r="U1981" s="74"/>
      <c r="V1981" s="26"/>
      <c r="W1981" s="26"/>
      <c r="X1981" s="26"/>
      <c r="Y1981" s="26"/>
      <c r="Z1981" s="26"/>
      <c r="AA1981" s="26"/>
      <c r="AB1981" s="26"/>
      <c r="AC1981" s="26"/>
      <c r="AD1981" s="26"/>
      <c r="AE1981" s="26"/>
      <c r="AF1981" s="26"/>
      <c r="AG1981" s="26"/>
      <c r="AH1981" s="26"/>
      <c r="AI1981" s="26"/>
      <c r="AJ1981" s="26"/>
    </row>
    <row r="1982" spans="1:36" ht="14.5">
      <c r="A1982" s="67"/>
      <c r="B1982" s="68"/>
      <c r="C1982" s="67"/>
      <c r="D1982" s="70"/>
      <c r="E1982" s="69"/>
      <c r="F1982" s="69"/>
      <c r="G1982" s="70"/>
      <c r="H1982" s="70"/>
      <c r="I1982" s="70"/>
      <c r="J1982" s="70"/>
      <c r="K1982" s="70"/>
      <c r="L1982" s="70"/>
      <c r="M1982" s="70"/>
      <c r="N1982" s="70"/>
      <c r="O1982" s="70"/>
      <c r="P1982" s="72"/>
      <c r="Q1982" s="73"/>
      <c r="R1982" s="72"/>
      <c r="S1982" s="73"/>
      <c r="T1982" s="73"/>
      <c r="U1982" s="74"/>
      <c r="V1982" s="26"/>
      <c r="W1982" s="26"/>
      <c r="X1982" s="26"/>
      <c r="Y1982" s="26"/>
      <c r="Z1982" s="26"/>
      <c r="AA1982" s="26"/>
      <c r="AB1982" s="26"/>
      <c r="AC1982" s="26"/>
      <c r="AD1982" s="26"/>
      <c r="AE1982" s="26"/>
      <c r="AF1982" s="26"/>
      <c r="AG1982" s="26"/>
      <c r="AH1982" s="26"/>
      <c r="AI1982" s="26"/>
      <c r="AJ1982" s="26"/>
    </row>
    <row r="1983" spans="1:36" ht="14.5">
      <c r="A1983" s="67"/>
      <c r="B1983" s="68"/>
      <c r="C1983" s="67"/>
      <c r="D1983" s="70"/>
      <c r="E1983" s="69"/>
      <c r="F1983" s="69"/>
      <c r="G1983" s="70"/>
      <c r="H1983" s="70"/>
      <c r="I1983" s="70"/>
      <c r="J1983" s="70"/>
      <c r="K1983" s="70"/>
      <c r="L1983" s="70"/>
      <c r="M1983" s="70"/>
      <c r="N1983" s="70"/>
      <c r="O1983" s="70"/>
      <c r="P1983" s="72"/>
      <c r="Q1983" s="73"/>
      <c r="R1983" s="72"/>
      <c r="S1983" s="73"/>
      <c r="T1983" s="73"/>
      <c r="U1983" s="74"/>
      <c r="V1983" s="26"/>
      <c r="W1983" s="26"/>
      <c r="X1983" s="26"/>
      <c r="Y1983" s="26"/>
      <c r="Z1983" s="26"/>
      <c r="AA1983" s="26"/>
      <c r="AB1983" s="26"/>
      <c r="AC1983" s="26"/>
      <c r="AD1983" s="26"/>
      <c r="AE1983" s="26"/>
      <c r="AF1983" s="26"/>
      <c r="AG1983" s="26"/>
      <c r="AH1983" s="26"/>
      <c r="AI1983" s="26"/>
      <c r="AJ1983" s="26"/>
    </row>
    <row r="1984" spans="1:36" ht="14.5">
      <c r="A1984" s="67"/>
      <c r="B1984" s="68"/>
      <c r="C1984" s="67"/>
      <c r="D1984" s="70"/>
      <c r="E1984" s="69"/>
      <c r="F1984" s="69"/>
      <c r="G1984" s="70"/>
      <c r="H1984" s="70"/>
      <c r="I1984" s="70"/>
      <c r="J1984" s="70"/>
      <c r="K1984" s="70"/>
      <c r="L1984" s="70"/>
      <c r="M1984" s="70"/>
      <c r="N1984" s="70"/>
      <c r="O1984" s="70"/>
      <c r="P1984" s="72"/>
      <c r="Q1984" s="73"/>
      <c r="R1984" s="72"/>
      <c r="S1984" s="73"/>
      <c r="T1984" s="73"/>
      <c r="U1984" s="74"/>
      <c r="V1984" s="26"/>
      <c r="W1984" s="26"/>
      <c r="X1984" s="26"/>
      <c r="Y1984" s="26"/>
      <c r="Z1984" s="26"/>
      <c r="AA1984" s="26"/>
      <c r="AB1984" s="26"/>
      <c r="AC1984" s="26"/>
      <c r="AD1984" s="26"/>
      <c r="AE1984" s="26"/>
      <c r="AF1984" s="26"/>
      <c r="AG1984" s="26"/>
      <c r="AH1984" s="26"/>
      <c r="AI1984" s="26"/>
      <c r="AJ1984" s="26"/>
    </row>
    <row r="1985" spans="1:36" ht="14.5">
      <c r="A1985" s="67"/>
      <c r="B1985" s="68"/>
      <c r="C1985" s="67"/>
      <c r="D1985" s="70"/>
      <c r="E1985" s="69"/>
      <c r="F1985" s="69"/>
      <c r="G1985" s="70"/>
      <c r="H1985" s="70"/>
      <c r="I1985" s="70"/>
      <c r="J1985" s="70"/>
      <c r="K1985" s="70"/>
      <c r="L1985" s="70"/>
      <c r="M1985" s="70"/>
      <c r="N1985" s="70"/>
      <c r="O1985" s="70"/>
      <c r="P1985" s="72"/>
      <c r="Q1985" s="73"/>
      <c r="R1985" s="72"/>
      <c r="S1985" s="73"/>
      <c r="T1985" s="73"/>
      <c r="U1985" s="74"/>
      <c r="V1985" s="26"/>
      <c r="W1985" s="26"/>
      <c r="X1985" s="26"/>
      <c r="Y1985" s="26"/>
      <c r="Z1985" s="26"/>
      <c r="AA1985" s="26"/>
      <c r="AB1985" s="26"/>
      <c r="AC1985" s="26"/>
      <c r="AD1985" s="26"/>
      <c r="AE1985" s="26"/>
      <c r="AF1985" s="26"/>
      <c r="AG1985" s="26"/>
      <c r="AH1985" s="26"/>
      <c r="AI1985" s="26"/>
      <c r="AJ1985" s="26"/>
    </row>
    <row r="1986" spans="1:36" ht="14.5">
      <c r="A1986" s="67"/>
      <c r="B1986" s="68"/>
      <c r="C1986" s="67"/>
      <c r="D1986" s="70"/>
      <c r="E1986" s="69"/>
      <c r="F1986" s="69"/>
      <c r="G1986" s="70"/>
      <c r="H1986" s="70"/>
      <c r="I1986" s="70"/>
      <c r="J1986" s="70"/>
      <c r="K1986" s="70"/>
      <c r="L1986" s="70"/>
      <c r="M1986" s="70"/>
      <c r="N1986" s="70"/>
      <c r="O1986" s="70"/>
      <c r="P1986" s="72"/>
      <c r="Q1986" s="73"/>
      <c r="R1986" s="72"/>
      <c r="S1986" s="73"/>
      <c r="T1986" s="73"/>
      <c r="U1986" s="74"/>
      <c r="V1986" s="26"/>
      <c r="W1986" s="26"/>
      <c r="X1986" s="26"/>
      <c r="Y1986" s="26"/>
      <c r="Z1986" s="26"/>
      <c r="AA1986" s="26"/>
      <c r="AB1986" s="26"/>
      <c r="AC1986" s="26"/>
      <c r="AD1986" s="26"/>
      <c r="AE1986" s="26"/>
      <c r="AF1986" s="26"/>
      <c r="AG1986" s="26"/>
      <c r="AH1986" s="26"/>
      <c r="AI1986" s="26"/>
      <c r="AJ1986" s="26"/>
    </row>
    <row r="1987" spans="1:36" ht="14.5">
      <c r="A1987" s="67"/>
      <c r="B1987" s="68"/>
      <c r="C1987" s="67"/>
      <c r="D1987" s="70"/>
      <c r="E1987" s="69"/>
      <c r="F1987" s="69"/>
      <c r="G1987" s="70"/>
      <c r="H1987" s="70"/>
      <c r="I1987" s="70"/>
      <c r="J1987" s="70"/>
      <c r="K1987" s="70"/>
      <c r="L1987" s="70"/>
      <c r="M1987" s="70"/>
      <c r="N1987" s="70"/>
      <c r="O1987" s="70"/>
      <c r="P1987" s="72"/>
      <c r="Q1987" s="73"/>
      <c r="R1987" s="72"/>
      <c r="S1987" s="73"/>
      <c r="T1987" s="73"/>
      <c r="U1987" s="74"/>
      <c r="V1987" s="26"/>
      <c r="W1987" s="26"/>
      <c r="X1987" s="26"/>
      <c r="Y1987" s="26"/>
      <c r="Z1987" s="26"/>
      <c r="AA1987" s="26"/>
      <c r="AB1987" s="26"/>
      <c r="AC1987" s="26"/>
      <c r="AD1987" s="26"/>
      <c r="AE1987" s="26"/>
      <c r="AF1987" s="26"/>
      <c r="AG1987" s="26"/>
      <c r="AH1987" s="26"/>
      <c r="AI1987" s="26"/>
      <c r="AJ1987" s="26"/>
    </row>
    <row r="1988" spans="1:36" ht="14.5">
      <c r="A1988" s="67"/>
      <c r="B1988" s="68"/>
      <c r="C1988" s="67"/>
      <c r="D1988" s="70"/>
      <c r="E1988" s="69"/>
      <c r="F1988" s="69"/>
      <c r="G1988" s="70"/>
      <c r="H1988" s="70"/>
      <c r="I1988" s="70"/>
      <c r="J1988" s="70"/>
      <c r="K1988" s="70"/>
      <c r="L1988" s="70"/>
      <c r="M1988" s="70"/>
      <c r="N1988" s="70"/>
      <c r="O1988" s="70"/>
      <c r="P1988" s="72"/>
      <c r="Q1988" s="73"/>
      <c r="R1988" s="72"/>
      <c r="S1988" s="73"/>
      <c r="T1988" s="73"/>
      <c r="U1988" s="74"/>
      <c r="V1988" s="26"/>
      <c r="W1988" s="26"/>
      <c r="X1988" s="26"/>
      <c r="Y1988" s="26"/>
      <c r="Z1988" s="26"/>
      <c r="AA1988" s="26"/>
      <c r="AB1988" s="26"/>
      <c r="AC1988" s="26"/>
      <c r="AD1988" s="26"/>
      <c r="AE1988" s="26"/>
      <c r="AF1988" s="26"/>
      <c r="AG1988" s="26"/>
      <c r="AH1988" s="26"/>
      <c r="AI1988" s="26"/>
      <c r="AJ1988" s="26"/>
    </row>
    <row r="1989" spans="1:36" ht="14.5">
      <c r="A1989" s="67"/>
      <c r="B1989" s="68"/>
      <c r="C1989" s="67"/>
      <c r="D1989" s="70"/>
      <c r="E1989" s="69"/>
      <c r="F1989" s="69"/>
      <c r="G1989" s="70"/>
      <c r="H1989" s="70"/>
      <c r="I1989" s="70"/>
      <c r="J1989" s="70"/>
      <c r="K1989" s="70"/>
      <c r="L1989" s="70"/>
      <c r="M1989" s="70"/>
      <c r="N1989" s="70"/>
      <c r="O1989" s="70"/>
      <c r="P1989" s="72"/>
      <c r="Q1989" s="73"/>
      <c r="R1989" s="72"/>
      <c r="S1989" s="73"/>
      <c r="T1989" s="73"/>
      <c r="U1989" s="74"/>
      <c r="V1989" s="26"/>
      <c r="W1989" s="26"/>
      <c r="X1989" s="26"/>
      <c r="Y1989" s="26"/>
      <c r="Z1989" s="26"/>
      <c r="AA1989" s="26"/>
      <c r="AB1989" s="26"/>
      <c r="AC1989" s="26"/>
      <c r="AD1989" s="26"/>
      <c r="AE1989" s="26"/>
      <c r="AF1989" s="26"/>
      <c r="AG1989" s="26"/>
      <c r="AH1989" s="26"/>
      <c r="AI1989" s="26"/>
      <c r="AJ1989" s="26"/>
    </row>
    <row r="1990" spans="1:36" ht="14.5">
      <c r="A1990" s="67"/>
      <c r="B1990" s="68"/>
      <c r="C1990" s="67"/>
      <c r="D1990" s="70"/>
      <c r="E1990" s="69"/>
      <c r="F1990" s="69"/>
      <c r="G1990" s="70"/>
      <c r="H1990" s="70"/>
      <c r="I1990" s="70"/>
      <c r="J1990" s="70"/>
      <c r="K1990" s="70"/>
      <c r="L1990" s="70"/>
      <c r="M1990" s="70"/>
      <c r="N1990" s="70"/>
      <c r="O1990" s="70"/>
      <c r="P1990" s="72"/>
      <c r="Q1990" s="73"/>
      <c r="R1990" s="72"/>
      <c r="S1990" s="73"/>
      <c r="T1990" s="73"/>
      <c r="U1990" s="74"/>
      <c r="V1990" s="26"/>
      <c r="W1990" s="26"/>
      <c r="X1990" s="26"/>
      <c r="Y1990" s="26"/>
      <c r="Z1990" s="26"/>
      <c r="AA1990" s="26"/>
      <c r="AB1990" s="26"/>
      <c r="AC1990" s="26"/>
      <c r="AD1990" s="26"/>
      <c r="AE1990" s="26"/>
      <c r="AF1990" s="26"/>
      <c r="AG1990" s="26"/>
      <c r="AH1990" s="26"/>
      <c r="AI1990" s="26"/>
      <c r="AJ1990" s="26"/>
    </row>
    <row r="1991" spans="1:36" ht="14.5">
      <c r="A1991" s="67"/>
      <c r="B1991" s="68"/>
      <c r="C1991" s="67"/>
      <c r="D1991" s="70"/>
      <c r="E1991" s="69"/>
      <c r="F1991" s="69"/>
      <c r="G1991" s="70"/>
      <c r="H1991" s="70"/>
      <c r="I1991" s="70"/>
      <c r="J1991" s="70"/>
      <c r="K1991" s="70"/>
      <c r="L1991" s="70"/>
      <c r="M1991" s="70"/>
      <c r="N1991" s="70"/>
      <c r="O1991" s="70"/>
      <c r="P1991" s="72"/>
      <c r="Q1991" s="73"/>
      <c r="R1991" s="72"/>
      <c r="S1991" s="73"/>
      <c r="T1991" s="73"/>
      <c r="U1991" s="74"/>
      <c r="V1991" s="26"/>
      <c r="W1991" s="26"/>
      <c r="X1991" s="26"/>
      <c r="Y1991" s="26"/>
      <c r="Z1991" s="26"/>
      <c r="AA1991" s="26"/>
      <c r="AB1991" s="26"/>
      <c r="AC1991" s="26"/>
      <c r="AD1991" s="26"/>
      <c r="AE1991" s="26"/>
      <c r="AF1991" s="26"/>
      <c r="AG1991" s="26"/>
      <c r="AH1991" s="26"/>
      <c r="AI1991" s="26"/>
      <c r="AJ1991" s="26"/>
    </row>
    <row r="1992" spans="1:36" ht="14.5">
      <c r="A1992" s="67"/>
      <c r="B1992" s="68"/>
      <c r="C1992" s="67"/>
      <c r="D1992" s="70"/>
      <c r="E1992" s="69"/>
      <c r="F1992" s="69"/>
      <c r="G1992" s="70"/>
      <c r="H1992" s="70"/>
      <c r="I1992" s="70"/>
      <c r="J1992" s="70"/>
      <c r="K1992" s="70"/>
      <c r="L1992" s="70"/>
      <c r="M1992" s="70"/>
      <c r="N1992" s="70"/>
      <c r="O1992" s="70"/>
      <c r="P1992" s="72"/>
      <c r="Q1992" s="73"/>
      <c r="R1992" s="72"/>
      <c r="S1992" s="73"/>
      <c r="T1992" s="73"/>
      <c r="U1992" s="74"/>
      <c r="V1992" s="26"/>
      <c r="W1992" s="26"/>
      <c r="X1992" s="26"/>
      <c r="Y1992" s="26"/>
      <c r="Z1992" s="26"/>
      <c r="AA1992" s="26"/>
      <c r="AB1992" s="26"/>
      <c r="AC1992" s="26"/>
      <c r="AD1992" s="26"/>
      <c r="AE1992" s="26"/>
      <c r="AF1992" s="26"/>
      <c r="AG1992" s="26"/>
      <c r="AH1992" s="26"/>
      <c r="AI1992" s="26"/>
      <c r="AJ1992" s="26"/>
    </row>
    <row r="1993" spans="1:36" ht="14.5">
      <c r="A1993" s="67"/>
      <c r="B1993" s="68"/>
      <c r="C1993" s="67"/>
      <c r="D1993" s="70"/>
      <c r="E1993" s="69"/>
      <c r="F1993" s="69"/>
      <c r="G1993" s="70"/>
      <c r="H1993" s="70"/>
      <c r="I1993" s="70"/>
      <c r="J1993" s="70"/>
      <c r="K1993" s="70"/>
      <c r="L1993" s="70"/>
      <c r="M1993" s="70"/>
      <c r="N1993" s="70"/>
      <c r="O1993" s="70"/>
      <c r="P1993" s="72"/>
      <c r="Q1993" s="73"/>
      <c r="R1993" s="72"/>
      <c r="S1993" s="73"/>
      <c r="T1993" s="73"/>
      <c r="U1993" s="74"/>
      <c r="V1993" s="26"/>
      <c r="W1993" s="26"/>
      <c r="X1993" s="26"/>
      <c r="Y1993" s="26"/>
      <c r="Z1993" s="26"/>
      <c r="AA1993" s="26"/>
      <c r="AB1993" s="26"/>
      <c r="AC1993" s="26"/>
      <c r="AD1993" s="26"/>
      <c r="AE1993" s="26"/>
      <c r="AF1993" s="26"/>
      <c r="AG1993" s="26"/>
      <c r="AH1993" s="26"/>
      <c r="AI1993" s="26"/>
      <c r="AJ1993" s="26"/>
    </row>
    <row r="1994" spans="1:36" ht="14.5">
      <c r="A1994" s="67"/>
      <c r="B1994" s="68"/>
      <c r="C1994" s="67"/>
      <c r="D1994" s="70"/>
      <c r="E1994" s="69"/>
      <c r="F1994" s="69"/>
      <c r="G1994" s="70"/>
      <c r="H1994" s="70"/>
      <c r="I1994" s="70"/>
      <c r="J1994" s="70"/>
      <c r="K1994" s="70"/>
      <c r="L1994" s="70"/>
      <c r="M1994" s="70"/>
      <c r="N1994" s="70"/>
      <c r="O1994" s="70"/>
      <c r="P1994" s="72"/>
      <c r="Q1994" s="73"/>
      <c r="R1994" s="72"/>
      <c r="S1994" s="73"/>
      <c r="T1994" s="73"/>
      <c r="U1994" s="74"/>
      <c r="V1994" s="26"/>
      <c r="W1994" s="26"/>
      <c r="X1994" s="26"/>
      <c r="Y1994" s="26"/>
      <c r="Z1994" s="26"/>
      <c r="AA1994" s="26"/>
      <c r="AB1994" s="26"/>
      <c r="AC1994" s="26"/>
      <c r="AD1994" s="26"/>
      <c r="AE1994" s="26"/>
      <c r="AF1994" s="26"/>
      <c r="AG1994" s="26"/>
      <c r="AH1994" s="26"/>
      <c r="AI1994" s="26"/>
      <c r="AJ1994" s="26"/>
    </row>
    <row r="1995" spans="1:36" ht="14.5">
      <c r="A1995" s="67"/>
      <c r="B1995" s="68"/>
      <c r="C1995" s="67"/>
      <c r="D1995" s="70"/>
      <c r="E1995" s="69"/>
      <c r="F1995" s="69"/>
      <c r="G1995" s="70"/>
      <c r="H1995" s="70"/>
      <c r="I1995" s="70"/>
      <c r="J1995" s="70"/>
      <c r="K1995" s="70"/>
      <c r="L1995" s="70"/>
      <c r="M1995" s="70"/>
      <c r="N1995" s="70"/>
      <c r="O1995" s="70"/>
      <c r="P1995" s="72"/>
      <c r="Q1995" s="73"/>
      <c r="R1995" s="72"/>
      <c r="S1995" s="73"/>
      <c r="T1995" s="73"/>
      <c r="U1995" s="74"/>
      <c r="V1995" s="26"/>
      <c r="W1995" s="26"/>
      <c r="X1995" s="26"/>
      <c r="Y1995" s="26"/>
      <c r="Z1995" s="26"/>
      <c r="AA1995" s="26"/>
      <c r="AB1995" s="26"/>
      <c r="AC1995" s="26"/>
      <c r="AD1995" s="26"/>
      <c r="AE1995" s="26"/>
      <c r="AF1995" s="26"/>
      <c r="AG1995" s="26"/>
      <c r="AH1995" s="26"/>
      <c r="AI1995" s="26"/>
      <c r="AJ1995" s="26"/>
    </row>
    <row r="1996" spans="1:36" ht="14.5">
      <c r="A1996" s="67"/>
      <c r="B1996" s="68"/>
      <c r="C1996" s="67"/>
      <c r="D1996" s="70"/>
      <c r="E1996" s="69"/>
      <c r="F1996" s="69"/>
      <c r="G1996" s="70"/>
      <c r="H1996" s="70"/>
      <c r="I1996" s="70"/>
      <c r="J1996" s="70"/>
      <c r="K1996" s="70"/>
      <c r="L1996" s="70"/>
      <c r="M1996" s="70"/>
      <c r="N1996" s="70"/>
      <c r="O1996" s="70"/>
      <c r="P1996" s="72"/>
      <c r="Q1996" s="73"/>
      <c r="R1996" s="72"/>
      <c r="S1996" s="73"/>
      <c r="T1996" s="73"/>
      <c r="U1996" s="74"/>
      <c r="V1996" s="26"/>
      <c r="W1996" s="26"/>
      <c r="X1996" s="26"/>
      <c r="Y1996" s="26"/>
      <c r="Z1996" s="26"/>
      <c r="AA1996" s="26"/>
      <c r="AB1996" s="26"/>
      <c r="AC1996" s="26"/>
      <c r="AD1996" s="26"/>
      <c r="AE1996" s="26"/>
      <c r="AF1996" s="26"/>
      <c r="AG1996" s="26"/>
      <c r="AH1996" s="26"/>
      <c r="AI1996" s="26"/>
      <c r="AJ1996" s="26"/>
    </row>
    <row r="1997" spans="1:36" ht="14.5">
      <c r="A1997" s="67"/>
      <c r="B1997" s="68"/>
      <c r="C1997" s="67"/>
      <c r="D1997" s="70"/>
      <c r="E1997" s="69"/>
      <c r="F1997" s="69"/>
      <c r="G1997" s="70"/>
      <c r="H1997" s="70"/>
      <c r="I1997" s="70"/>
      <c r="J1997" s="70"/>
      <c r="K1997" s="70"/>
      <c r="L1997" s="70"/>
      <c r="M1997" s="70"/>
      <c r="N1997" s="70"/>
      <c r="O1997" s="70"/>
      <c r="P1997" s="72"/>
      <c r="Q1997" s="73"/>
      <c r="R1997" s="72"/>
      <c r="S1997" s="73"/>
      <c r="T1997" s="73"/>
      <c r="U1997" s="74"/>
      <c r="V1997" s="26"/>
      <c r="W1997" s="26"/>
      <c r="X1997" s="26"/>
      <c r="Y1997" s="26"/>
      <c r="Z1997" s="26"/>
      <c r="AA1997" s="26"/>
      <c r="AB1997" s="26"/>
      <c r="AC1997" s="26"/>
      <c r="AD1997" s="26"/>
      <c r="AE1997" s="26"/>
      <c r="AF1997" s="26"/>
      <c r="AG1997" s="26"/>
      <c r="AH1997" s="26"/>
      <c r="AI1997" s="26"/>
      <c r="AJ1997" s="26"/>
    </row>
    <row r="1998" spans="1:36" ht="14.5">
      <c r="A1998" s="67"/>
      <c r="B1998" s="68"/>
      <c r="C1998" s="67"/>
      <c r="D1998" s="70"/>
      <c r="E1998" s="69"/>
      <c r="F1998" s="69"/>
      <c r="G1998" s="70"/>
      <c r="H1998" s="70"/>
      <c r="I1998" s="70"/>
      <c r="J1998" s="70"/>
      <c r="K1998" s="70"/>
      <c r="L1998" s="70"/>
      <c r="M1998" s="70"/>
      <c r="N1998" s="70"/>
      <c r="O1998" s="70"/>
      <c r="P1998" s="72"/>
      <c r="Q1998" s="73"/>
      <c r="R1998" s="72"/>
      <c r="S1998" s="73"/>
      <c r="T1998" s="73"/>
      <c r="U1998" s="74"/>
      <c r="V1998" s="26"/>
      <c r="W1998" s="26"/>
      <c r="X1998" s="26"/>
      <c r="Y1998" s="26"/>
      <c r="Z1998" s="26"/>
      <c r="AA1998" s="26"/>
      <c r="AB1998" s="26"/>
      <c r="AC1998" s="26"/>
      <c r="AD1998" s="26"/>
      <c r="AE1998" s="26"/>
      <c r="AF1998" s="26"/>
      <c r="AG1998" s="26"/>
      <c r="AH1998" s="26"/>
      <c r="AI1998" s="26"/>
      <c r="AJ1998" s="26"/>
    </row>
    <row r="1999" spans="1:36" ht="14.5">
      <c r="A1999" s="67"/>
      <c r="B1999" s="68"/>
      <c r="C1999" s="67"/>
      <c r="D1999" s="70"/>
      <c r="E1999" s="69"/>
      <c r="F1999" s="69"/>
      <c r="G1999" s="70"/>
      <c r="H1999" s="70"/>
      <c r="I1999" s="70"/>
      <c r="J1999" s="70"/>
      <c r="K1999" s="70"/>
      <c r="L1999" s="70"/>
      <c r="M1999" s="70"/>
      <c r="N1999" s="70"/>
      <c r="O1999" s="70"/>
      <c r="P1999" s="72"/>
      <c r="Q1999" s="73"/>
      <c r="R1999" s="72"/>
      <c r="S1999" s="73"/>
      <c r="T1999" s="73"/>
      <c r="U1999" s="74"/>
      <c r="V1999" s="26"/>
      <c r="W1999" s="26"/>
      <c r="X1999" s="26"/>
      <c r="Y1999" s="26"/>
      <c r="Z1999" s="26"/>
      <c r="AA1999" s="26"/>
      <c r="AB1999" s="26"/>
      <c r="AC1999" s="26"/>
      <c r="AD1999" s="26"/>
      <c r="AE1999" s="26"/>
      <c r="AF1999" s="26"/>
      <c r="AG1999" s="26"/>
      <c r="AH1999" s="26"/>
      <c r="AI1999" s="26"/>
      <c r="AJ1999" s="26"/>
    </row>
    <row r="2000" spans="1:36" ht="14.5">
      <c r="A2000" s="67"/>
      <c r="B2000" s="68"/>
      <c r="C2000" s="67"/>
      <c r="D2000" s="70"/>
      <c r="E2000" s="69"/>
      <c r="F2000" s="69"/>
      <c r="G2000" s="70"/>
      <c r="H2000" s="70"/>
      <c r="I2000" s="70"/>
      <c r="J2000" s="70"/>
      <c r="K2000" s="70"/>
      <c r="L2000" s="70"/>
      <c r="M2000" s="70"/>
      <c r="N2000" s="70"/>
      <c r="O2000" s="70"/>
      <c r="P2000" s="72"/>
      <c r="Q2000" s="73"/>
      <c r="R2000" s="72"/>
      <c r="S2000" s="73"/>
      <c r="T2000" s="73"/>
      <c r="U2000" s="74"/>
      <c r="V2000" s="26"/>
      <c r="W2000" s="26"/>
      <c r="X2000" s="26"/>
      <c r="Y2000" s="26"/>
      <c r="Z2000" s="26"/>
      <c r="AA2000" s="26"/>
      <c r="AB2000" s="26"/>
      <c r="AC2000" s="26"/>
      <c r="AD2000" s="26"/>
      <c r="AE2000" s="26"/>
      <c r="AF2000" s="26"/>
      <c r="AG2000" s="26"/>
      <c r="AH2000" s="26"/>
      <c r="AI2000" s="26"/>
      <c r="AJ2000" s="26"/>
    </row>
    <row r="2001" spans="1:36" ht="14.5">
      <c r="A2001" s="67"/>
      <c r="B2001" s="68"/>
      <c r="C2001" s="67"/>
      <c r="D2001" s="70"/>
      <c r="E2001" s="69"/>
      <c r="F2001" s="69"/>
      <c r="G2001" s="70"/>
      <c r="H2001" s="70"/>
      <c r="I2001" s="70"/>
      <c r="J2001" s="70"/>
      <c r="K2001" s="70"/>
      <c r="L2001" s="70"/>
      <c r="M2001" s="70"/>
      <c r="N2001" s="70"/>
      <c r="O2001" s="70"/>
      <c r="P2001" s="72"/>
      <c r="Q2001" s="73"/>
      <c r="R2001" s="72"/>
      <c r="S2001" s="73"/>
      <c r="T2001" s="73"/>
      <c r="U2001" s="74"/>
      <c r="V2001" s="26"/>
      <c r="W2001" s="26"/>
      <c r="X2001" s="26"/>
      <c r="Y2001" s="26"/>
      <c r="Z2001" s="26"/>
      <c r="AA2001" s="26"/>
      <c r="AB2001" s="26"/>
      <c r="AC2001" s="26"/>
      <c r="AD2001" s="26"/>
      <c r="AE2001" s="26"/>
      <c r="AF2001" s="26"/>
      <c r="AG2001" s="26"/>
      <c r="AH2001" s="26"/>
      <c r="AI2001" s="26"/>
      <c r="AJ2001" s="26"/>
    </row>
    <row r="2002" spans="1:36" ht="14.5">
      <c r="A2002" s="67"/>
      <c r="B2002" s="68"/>
      <c r="C2002" s="67"/>
      <c r="D2002" s="70"/>
      <c r="E2002" s="69"/>
      <c r="F2002" s="69"/>
      <c r="G2002" s="70"/>
      <c r="H2002" s="70"/>
      <c r="I2002" s="70"/>
      <c r="J2002" s="70"/>
      <c r="K2002" s="70"/>
      <c r="L2002" s="70"/>
      <c r="M2002" s="70"/>
      <c r="N2002" s="70"/>
      <c r="O2002" s="70"/>
      <c r="P2002" s="72"/>
      <c r="Q2002" s="73"/>
      <c r="R2002" s="72"/>
      <c r="S2002" s="73"/>
      <c r="T2002" s="73"/>
      <c r="U2002" s="74"/>
      <c r="V2002" s="26"/>
      <c r="W2002" s="26"/>
      <c r="X2002" s="26"/>
      <c r="Y2002" s="26"/>
      <c r="Z2002" s="26"/>
      <c r="AA2002" s="26"/>
      <c r="AB2002" s="26"/>
      <c r="AC2002" s="26"/>
      <c r="AD2002" s="26"/>
      <c r="AE2002" s="26"/>
      <c r="AF2002" s="26"/>
      <c r="AG2002" s="26"/>
      <c r="AH2002" s="26"/>
      <c r="AI2002" s="26"/>
      <c r="AJ2002" s="26"/>
    </row>
    <row r="2003" spans="1:36" ht="14.5">
      <c r="A2003" s="67"/>
      <c r="B2003" s="68"/>
      <c r="C2003" s="67"/>
      <c r="D2003" s="70"/>
      <c r="E2003" s="69"/>
      <c r="F2003" s="69"/>
      <c r="G2003" s="70"/>
      <c r="H2003" s="70"/>
      <c r="I2003" s="70"/>
      <c r="J2003" s="70"/>
      <c r="K2003" s="70"/>
      <c r="L2003" s="70"/>
      <c r="M2003" s="70"/>
      <c r="N2003" s="70"/>
      <c r="O2003" s="70"/>
      <c r="P2003" s="72"/>
      <c r="Q2003" s="73"/>
      <c r="R2003" s="72"/>
      <c r="S2003" s="73"/>
      <c r="T2003" s="73"/>
      <c r="U2003" s="74"/>
      <c r="V2003" s="26"/>
      <c r="W2003" s="26"/>
      <c r="X2003" s="26"/>
      <c r="Y2003" s="26"/>
      <c r="Z2003" s="26"/>
      <c r="AA2003" s="26"/>
      <c r="AB2003" s="26"/>
      <c r="AC2003" s="26"/>
      <c r="AD2003" s="26"/>
      <c r="AE2003" s="26"/>
      <c r="AF2003" s="26"/>
      <c r="AG2003" s="26"/>
      <c r="AH2003" s="26"/>
      <c r="AI2003" s="26"/>
      <c r="AJ2003" s="26"/>
    </row>
    <row r="2004" spans="1:36" ht="14.5">
      <c r="A2004" s="67"/>
      <c r="B2004" s="68"/>
      <c r="C2004" s="67"/>
      <c r="D2004" s="70"/>
      <c r="E2004" s="69"/>
      <c r="F2004" s="69"/>
      <c r="G2004" s="70"/>
      <c r="H2004" s="70"/>
      <c r="I2004" s="70"/>
      <c r="J2004" s="70"/>
      <c r="K2004" s="70"/>
      <c r="L2004" s="70"/>
      <c r="M2004" s="70"/>
      <c r="N2004" s="70"/>
      <c r="O2004" s="70"/>
      <c r="P2004" s="72"/>
      <c r="Q2004" s="73"/>
      <c r="R2004" s="72"/>
      <c r="S2004" s="73"/>
      <c r="T2004" s="73"/>
      <c r="U2004" s="74"/>
      <c r="V2004" s="26"/>
      <c r="W2004" s="26"/>
      <c r="X2004" s="26"/>
      <c r="Y2004" s="26"/>
      <c r="Z2004" s="26"/>
      <c r="AA2004" s="26"/>
      <c r="AB2004" s="26"/>
      <c r="AC2004" s="26"/>
      <c r="AD2004" s="26"/>
      <c r="AE2004" s="26"/>
      <c r="AF2004" s="26"/>
      <c r="AG2004" s="26"/>
      <c r="AH2004" s="26"/>
      <c r="AI2004" s="26"/>
      <c r="AJ2004" s="26"/>
    </row>
    <row r="2005" spans="1:36" ht="14.5">
      <c r="A2005" s="67"/>
      <c r="B2005" s="68"/>
      <c r="C2005" s="67"/>
      <c r="D2005" s="70"/>
      <c r="E2005" s="69"/>
      <c r="F2005" s="69"/>
      <c r="G2005" s="70"/>
      <c r="H2005" s="70"/>
      <c r="I2005" s="70"/>
      <c r="J2005" s="70"/>
      <c r="K2005" s="70"/>
      <c r="L2005" s="70"/>
      <c r="M2005" s="70"/>
      <c r="N2005" s="70"/>
      <c r="O2005" s="70"/>
      <c r="P2005" s="72"/>
      <c r="Q2005" s="73"/>
      <c r="R2005" s="72"/>
      <c r="S2005" s="73"/>
      <c r="T2005" s="73"/>
      <c r="U2005" s="74"/>
      <c r="V2005" s="26"/>
      <c r="W2005" s="26"/>
      <c r="X2005" s="26"/>
      <c r="Y2005" s="26"/>
      <c r="Z2005" s="26"/>
      <c r="AA2005" s="26"/>
      <c r="AB2005" s="26"/>
      <c r="AC2005" s="26"/>
      <c r="AD2005" s="26"/>
      <c r="AE2005" s="26"/>
      <c r="AF2005" s="26"/>
      <c r="AG2005" s="26"/>
      <c r="AH2005" s="26"/>
      <c r="AI2005" s="26"/>
      <c r="AJ2005" s="26"/>
    </row>
    <row r="2006" spans="1:36" ht="14.5">
      <c r="A2006" s="67"/>
      <c r="B2006" s="68"/>
      <c r="C2006" s="67"/>
      <c r="D2006" s="70"/>
      <c r="E2006" s="69"/>
      <c r="F2006" s="69"/>
      <c r="G2006" s="70"/>
      <c r="H2006" s="70"/>
      <c r="I2006" s="70"/>
      <c r="J2006" s="70"/>
      <c r="K2006" s="70"/>
      <c r="L2006" s="70"/>
      <c r="M2006" s="70"/>
      <c r="N2006" s="70"/>
      <c r="O2006" s="70"/>
      <c r="P2006" s="72"/>
      <c r="Q2006" s="73"/>
      <c r="R2006" s="72"/>
      <c r="S2006" s="73"/>
      <c r="T2006" s="73"/>
      <c r="U2006" s="74"/>
      <c r="V2006" s="26"/>
      <c r="W2006" s="26"/>
      <c r="X2006" s="26"/>
      <c r="Y2006" s="26"/>
      <c r="Z2006" s="26"/>
      <c r="AA2006" s="26"/>
      <c r="AB2006" s="26"/>
      <c r="AC2006" s="26"/>
      <c r="AD2006" s="26"/>
      <c r="AE2006" s="26"/>
      <c r="AF2006" s="26"/>
      <c r="AG2006" s="26"/>
      <c r="AH2006" s="26"/>
      <c r="AI2006" s="26"/>
      <c r="AJ2006" s="26"/>
    </row>
    <row r="2007" spans="1:36" ht="14.5">
      <c r="A2007" s="67"/>
      <c r="B2007" s="68"/>
      <c r="C2007" s="67"/>
      <c r="D2007" s="70"/>
      <c r="E2007" s="69"/>
      <c r="F2007" s="69"/>
      <c r="G2007" s="70"/>
      <c r="H2007" s="70"/>
      <c r="I2007" s="70"/>
      <c r="J2007" s="70"/>
      <c r="K2007" s="70"/>
      <c r="L2007" s="70"/>
      <c r="M2007" s="70"/>
      <c r="N2007" s="70"/>
      <c r="O2007" s="70"/>
      <c r="P2007" s="72"/>
      <c r="Q2007" s="73"/>
      <c r="R2007" s="72"/>
      <c r="S2007" s="73"/>
      <c r="T2007" s="73"/>
      <c r="U2007" s="74"/>
      <c r="V2007" s="26"/>
      <c r="W2007" s="26"/>
      <c r="X2007" s="26"/>
      <c r="Y2007" s="26"/>
      <c r="Z2007" s="26"/>
      <c r="AA2007" s="26"/>
      <c r="AB2007" s="26"/>
      <c r="AC2007" s="26"/>
      <c r="AD2007" s="26"/>
      <c r="AE2007" s="26"/>
      <c r="AF2007" s="26"/>
      <c r="AG2007" s="26"/>
      <c r="AH2007" s="26"/>
      <c r="AI2007" s="26"/>
      <c r="AJ2007" s="26"/>
    </row>
    <row r="2008" spans="1:36" ht="14.5">
      <c r="A2008" s="67"/>
      <c r="B2008" s="68"/>
      <c r="C2008" s="67"/>
      <c r="D2008" s="70"/>
      <c r="E2008" s="69"/>
      <c r="F2008" s="69"/>
      <c r="G2008" s="70"/>
      <c r="H2008" s="70"/>
      <c r="I2008" s="70"/>
      <c r="J2008" s="70"/>
      <c r="K2008" s="70"/>
      <c r="L2008" s="70"/>
      <c r="M2008" s="70"/>
      <c r="N2008" s="70"/>
      <c r="O2008" s="70"/>
      <c r="P2008" s="72"/>
      <c r="Q2008" s="73"/>
      <c r="R2008" s="72"/>
      <c r="S2008" s="73"/>
      <c r="T2008" s="73"/>
      <c r="U2008" s="74"/>
      <c r="V2008" s="26"/>
      <c r="W2008" s="26"/>
      <c r="X2008" s="26"/>
      <c r="Y2008" s="26"/>
      <c r="Z2008" s="26"/>
      <c r="AA2008" s="26"/>
      <c r="AB2008" s="26"/>
      <c r="AC2008" s="26"/>
      <c r="AD2008" s="26"/>
      <c r="AE2008" s="26"/>
      <c r="AF2008" s="26"/>
      <c r="AG2008" s="26"/>
      <c r="AH2008" s="26"/>
      <c r="AI2008" s="26"/>
      <c r="AJ2008" s="26"/>
    </row>
    <row r="2009" spans="1:36" ht="14.5">
      <c r="A2009" s="67"/>
      <c r="B2009" s="68"/>
      <c r="C2009" s="67"/>
      <c r="D2009" s="70"/>
      <c r="E2009" s="69"/>
      <c r="F2009" s="69"/>
      <c r="G2009" s="70"/>
      <c r="H2009" s="70"/>
      <c r="I2009" s="70"/>
      <c r="J2009" s="70"/>
      <c r="K2009" s="70"/>
      <c r="L2009" s="70"/>
      <c r="M2009" s="70"/>
      <c r="N2009" s="70"/>
      <c r="O2009" s="70"/>
      <c r="P2009" s="72"/>
      <c r="Q2009" s="73"/>
      <c r="R2009" s="72"/>
      <c r="S2009" s="73"/>
      <c r="T2009" s="73"/>
      <c r="U2009" s="74"/>
      <c r="V2009" s="26"/>
      <c r="W2009" s="26"/>
      <c r="X2009" s="26"/>
      <c r="Y2009" s="26"/>
      <c r="Z2009" s="26"/>
      <c r="AA2009" s="26"/>
      <c r="AB2009" s="26"/>
      <c r="AC2009" s="26"/>
      <c r="AD2009" s="26"/>
      <c r="AE2009" s="26"/>
      <c r="AF2009" s="26"/>
      <c r="AG2009" s="26"/>
      <c r="AH2009" s="26"/>
      <c r="AI2009" s="26"/>
      <c r="AJ2009" s="26"/>
    </row>
    <row r="2010" spans="1:36" ht="14.5">
      <c r="A2010" s="67"/>
      <c r="B2010" s="68"/>
      <c r="C2010" s="67"/>
      <c r="D2010" s="70"/>
      <c r="E2010" s="69"/>
      <c r="F2010" s="69"/>
      <c r="G2010" s="70"/>
      <c r="H2010" s="70"/>
      <c r="I2010" s="70"/>
      <c r="J2010" s="70"/>
      <c r="K2010" s="70"/>
      <c r="L2010" s="70"/>
      <c r="M2010" s="70"/>
      <c r="N2010" s="70"/>
      <c r="O2010" s="70"/>
      <c r="P2010" s="72"/>
      <c r="Q2010" s="73"/>
      <c r="R2010" s="72"/>
      <c r="S2010" s="73"/>
      <c r="T2010" s="73"/>
      <c r="U2010" s="74"/>
      <c r="V2010" s="26"/>
      <c r="W2010" s="26"/>
      <c r="X2010" s="26"/>
      <c r="Y2010" s="26"/>
      <c r="Z2010" s="26"/>
      <c r="AA2010" s="26"/>
      <c r="AB2010" s="26"/>
      <c r="AC2010" s="26"/>
      <c r="AD2010" s="26"/>
      <c r="AE2010" s="26"/>
      <c r="AF2010" s="26"/>
      <c r="AG2010" s="26"/>
      <c r="AH2010" s="26"/>
      <c r="AI2010" s="26"/>
      <c r="AJ2010" s="26"/>
    </row>
    <row r="2011" spans="1:36" ht="14.5">
      <c r="A2011" s="67"/>
      <c r="B2011" s="68"/>
      <c r="C2011" s="67"/>
      <c r="D2011" s="70"/>
      <c r="E2011" s="69"/>
      <c r="F2011" s="69"/>
      <c r="G2011" s="70"/>
      <c r="H2011" s="70"/>
      <c r="I2011" s="70"/>
      <c r="J2011" s="70"/>
      <c r="K2011" s="70"/>
      <c r="L2011" s="70"/>
      <c r="M2011" s="70"/>
      <c r="N2011" s="70"/>
      <c r="O2011" s="70"/>
      <c r="P2011" s="72"/>
      <c r="Q2011" s="73"/>
      <c r="R2011" s="72"/>
      <c r="S2011" s="73"/>
      <c r="T2011" s="73"/>
      <c r="U2011" s="74"/>
      <c r="V2011" s="26"/>
      <c r="W2011" s="26"/>
      <c r="X2011" s="26"/>
      <c r="Y2011" s="26"/>
      <c r="Z2011" s="26"/>
      <c r="AA2011" s="26"/>
      <c r="AB2011" s="26"/>
      <c r="AC2011" s="26"/>
      <c r="AD2011" s="26"/>
      <c r="AE2011" s="26"/>
      <c r="AF2011" s="26"/>
      <c r="AG2011" s="26"/>
      <c r="AH2011" s="26"/>
      <c r="AI2011" s="26"/>
      <c r="AJ2011" s="26"/>
    </row>
    <row r="2012" spans="1:36" ht="14.5">
      <c r="A2012" s="67"/>
      <c r="B2012" s="68"/>
      <c r="C2012" s="67"/>
      <c r="D2012" s="70"/>
      <c r="E2012" s="69"/>
      <c r="F2012" s="69"/>
      <c r="G2012" s="70"/>
      <c r="H2012" s="70"/>
      <c r="I2012" s="70"/>
      <c r="J2012" s="70"/>
      <c r="K2012" s="70"/>
      <c r="L2012" s="70"/>
      <c r="M2012" s="70"/>
      <c r="N2012" s="70"/>
      <c r="O2012" s="70"/>
      <c r="P2012" s="72"/>
      <c r="Q2012" s="73"/>
      <c r="R2012" s="72"/>
      <c r="S2012" s="73"/>
      <c r="T2012" s="73"/>
      <c r="U2012" s="74"/>
      <c r="V2012" s="26"/>
      <c r="W2012" s="26"/>
      <c r="X2012" s="26"/>
      <c r="Y2012" s="26"/>
      <c r="Z2012" s="26"/>
      <c r="AA2012" s="26"/>
      <c r="AB2012" s="26"/>
      <c r="AC2012" s="26"/>
      <c r="AD2012" s="26"/>
      <c r="AE2012" s="26"/>
      <c r="AF2012" s="26"/>
      <c r="AG2012" s="26"/>
      <c r="AH2012" s="26"/>
      <c r="AI2012" s="26"/>
      <c r="AJ2012" s="26"/>
    </row>
    <row r="2013" spans="1:36" ht="14.5">
      <c r="A2013" s="67"/>
      <c r="B2013" s="68"/>
      <c r="C2013" s="67"/>
      <c r="D2013" s="70"/>
      <c r="E2013" s="69"/>
      <c r="F2013" s="69"/>
      <c r="G2013" s="70"/>
      <c r="H2013" s="70"/>
      <c r="I2013" s="70"/>
      <c r="J2013" s="70"/>
      <c r="K2013" s="70"/>
      <c r="L2013" s="70"/>
      <c r="M2013" s="70"/>
      <c r="N2013" s="70"/>
      <c r="O2013" s="70"/>
      <c r="P2013" s="72"/>
      <c r="Q2013" s="73"/>
      <c r="R2013" s="72"/>
      <c r="S2013" s="73"/>
      <c r="T2013" s="73"/>
      <c r="U2013" s="74"/>
      <c r="V2013" s="26"/>
      <c r="W2013" s="26"/>
      <c r="X2013" s="26"/>
      <c r="Y2013" s="26"/>
      <c r="Z2013" s="26"/>
      <c r="AA2013" s="26"/>
      <c r="AB2013" s="26"/>
      <c r="AC2013" s="26"/>
      <c r="AD2013" s="26"/>
      <c r="AE2013" s="26"/>
      <c r="AF2013" s="26"/>
      <c r="AG2013" s="26"/>
      <c r="AH2013" s="26"/>
      <c r="AI2013" s="26"/>
      <c r="AJ2013" s="26"/>
    </row>
    <row r="2014" spans="1:36" ht="14.5">
      <c r="A2014" s="67"/>
      <c r="B2014" s="68"/>
      <c r="C2014" s="67"/>
      <c r="D2014" s="70"/>
      <c r="E2014" s="69"/>
      <c r="F2014" s="69"/>
      <c r="G2014" s="70"/>
      <c r="H2014" s="70"/>
      <c r="I2014" s="70"/>
      <c r="J2014" s="70"/>
      <c r="K2014" s="70"/>
      <c r="L2014" s="70"/>
      <c r="M2014" s="70"/>
      <c r="N2014" s="70"/>
      <c r="O2014" s="70"/>
      <c r="P2014" s="72"/>
      <c r="Q2014" s="73"/>
      <c r="R2014" s="72"/>
      <c r="S2014" s="73"/>
      <c r="T2014" s="73"/>
      <c r="U2014" s="74"/>
      <c r="V2014" s="26"/>
      <c r="W2014" s="26"/>
      <c r="X2014" s="26"/>
      <c r="Y2014" s="26"/>
      <c r="Z2014" s="26"/>
      <c r="AA2014" s="26"/>
      <c r="AB2014" s="26"/>
      <c r="AC2014" s="26"/>
      <c r="AD2014" s="26"/>
      <c r="AE2014" s="26"/>
      <c r="AF2014" s="26"/>
      <c r="AG2014" s="26"/>
      <c r="AH2014" s="26"/>
      <c r="AI2014" s="26"/>
      <c r="AJ2014" s="26"/>
    </row>
    <row r="2015" spans="1:36" ht="14.5">
      <c r="A2015" s="67"/>
      <c r="B2015" s="68"/>
      <c r="C2015" s="67"/>
      <c r="D2015" s="70"/>
      <c r="E2015" s="69"/>
      <c r="F2015" s="69"/>
      <c r="G2015" s="70"/>
      <c r="H2015" s="70"/>
      <c r="I2015" s="70"/>
      <c r="J2015" s="70"/>
      <c r="K2015" s="70"/>
      <c r="L2015" s="70"/>
      <c r="M2015" s="70"/>
      <c r="N2015" s="70"/>
      <c r="O2015" s="70"/>
      <c r="P2015" s="72"/>
      <c r="Q2015" s="73"/>
      <c r="R2015" s="72"/>
      <c r="S2015" s="73"/>
      <c r="T2015" s="73"/>
      <c r="U2015" s="74"/>
      <c r="V2015" s="26"/>
      <c r="W2015" s="26"/>
      <c r="X2015" s="26"/>
      <c r="Y2015" s="26"/>
      <c r="Z2015" s="26"/>
      <c r="AA2015" s="26"/>
      <c r="AB2015" s="26"/>
      <c r="AC2015" s="26"/>
      <c r="AD2015" s="26"/>
      <c r="AE2015" s="26"/>
      <c r="AF2015" s="26"/>
      <c r="AG2015" s="26"/>
      <c r="AH2015" s="26"/>
      <c r="AI2015" s="26"/>
      <c r="AJ2015" s="26"/>
    </row>
    <row r="2016" spans="1:36" ht="14.5">
      <c r="A2016" s="67"/>
      <c r="B2016" s="68"/>
      <c r="C2016" s="67"/>
      <c r="D2016" s="70"/>
      <c r="E2016" s="69"/>
      <c r="F2016" s="69"/>
      <c r="G2016" s="70"/>
      <c r="H2016" s="70"/>
      <c r="I2016" s="70"/>
      <c r="J2016" s="70"/>
      <c r="K2016" s="70"/>
      <c r="L2016" s="70"/>
      <c r="M2016" s="70"/>
      <c r="N2016" s="70"/>
      <c r="O2016" s="70"/>
      <c r="P2016" s="72"/>
      <c r="Q2016" s="73"/>
      <c r="R2016" s="72"/>
      <c r="S2016" s="73"/>
      <c r="T2016" s="73"/>
      <c r="U2016" s="74"/>
      <c r="V2016" s="26"/>
      <c r="W2016" s="26"/>
      <c r="X2016" s="26"/>
      <c r="Y2016" s="26"/>
      <c r="Z2016" s="26"/>
      <c r="AA2016" s="26"/>
      <c r="AB2016" s="26"/>
      <c r="AC2016" s="26"/>
      <c r="AD2016" s="26"/>
      <c r="AE2016" s="26"/>
      <c r="AF2016" s="26"/>
      <c r="AG2016" s="26"/>
      <c r="AH2016" s="26"/>
      <c r="AI2016" s="26"/>
      <c r="AJ2016" s="26"/>
    </row>
    <row r="2017" spans="1:36" ht="14.5">
      <c r="A2017" s="67"/>
      <c r="B2017" s="68"/>
      <c r="C2017" s="67"/>
      <c r="D2017" s="70"/>
      <c r="E2017" s="69"/>
      <c r="F2017" s="69"/>
      <c r="G2017" s="70"/>
      <c r="H2017" s="70"/>
      <c r="I2017" s="70"/>
      <c r="J2017" s="70"/>
      <c r="K2017" s="70"/>
      <c r="L2017" s="70"/>
      <c r="M2017" s="70"/>
      <c r="N2017" s="70"/>
      <c r="O2017" s="70"/>
      <c r="P2017" s="72"/>
      <c r="Q2017" s="73"/>
      <c r="R2017" s="72"/>
      <c r="S2017" s="73"/>
      <c r="T2017" s="73"/>
      <c r="U2017" s="74"/>
      <c r="V2017" s="26"/>
      <c r="W2017" s="26"/>
      <c r="X2017" s="26"/>
      <c r="Y2017" s="26"/>
      <c r="Z2017" s="26"/>
      <c r="AA2017" s="26"/>
      <c r="AB2017" s="26"/>
      <c r="AC2017" s="26"/>
      <c r="AD2017" s="26"/>
      <c r="AE2017" s="26"/>
      <c r="AF2017" s="26"/>
      <c r="AG2017" s="26"/>
      <c r="AH2017" s="26"/>
      <c r="AI2017" s="26"/>
      <c r="AJ2017" s="26"/>
    </row>
    <row r="2018" spans="1:36" ht="14.5">
      <c r="A2018" s="67"/>
      <c r="B2018" s="68"/>
      <c r="C2018" s="67"/>
      <c r="D2018" s="70"/>
      <c r="E2018" s="69"/>
      <c r="F2018" s="69"/>
      <c r="G2018" s="70"/>
      <c r="H2018" s="70"/>
      <c r="I2018" s="70"/>
      <c r="J2018" s="70"/>
      <c r="K2018" s="70"/>
      <c r="L2018" s="70"/>
      <c r="M2018" s="70"/>
      <c r="N2018" s="70"/>
      <c r="O2018" s="70"/>
      <c r="P2018" s="72"/>
      <c r="Q2018" s="73"/>
      <c r="R2018" s="72"/>
      <c r="S2018" s="73"/>
      <c r="T2018" s="73"/>
      <c r="U2018" s="74"/>
      <c r="V2018" s="26"/>
      <c r="W2018" s="26"/>
      <c r="X2018" s="26"/>
      <c r="Y2018" s="26"/>
      <c r="Z2018" s="26"/>
      <c r="AA2018" s="26"/>
      <c r="AB2018" s="26"/>
      <c r="AC2018" s="26"/>
      <c r="AD2018" s="26"/>
      <c r="AE2018" s="26"/>
      <c r="AF2018" s="26"/>
      <c r="AG2018" s="26"/>
      <c r="AH2018" s="26"/>
      <c r="AI2018" s="26"/>
      <c r="AJ2018" s="26"/>
    </row>
    <row r="2019" spans="1:36" ht="14.5">
      <c r="A2019" s="67"/>
      <c r="B2019" s="68"/>
      <c r="C2019" s="67"/>
      <c r="D2019" s="70"/>
      <c r="E2019" s="69"/>
      <c r="F2019" s="69"/>
      <c r="G2019" s="70"/>
      <c r="H2019" s="70"/>
      <c r="I2019" s="70"/>
      <c r="J2019" s="70"/>
      <c r="K2019" s="70"/>
      <c r="L2019" s="70"/>
      <c r="M2019" s="70"/>
      <c r="N2019" s="70"/>
      <c r="O2019" s="70"/>
      <c r="P2019" s="72"/>
      <c r="Q2019" s="73"/>
      <c r="R2019" s="72"/>
      <c r="S2019" s="73"/>
      <c r="T2019" s="73"/>
      <c r="U2019" s="74"/>
      <c r="V2019" s="26"/>
      <c r="W2019" s="26"/>
      <c r="X2019" s="26"/>
      <c r="Y2019" s="26"/>
      <c r="Z2019" s="26"/>
      <c r="AA2019" s="26"/>
      <c r="AB2019" s="26"/>
      <c r="AC2019" s="26"/>
      <c r="AD2019" s="26"/>
      <c r="AE2019" s="26"/>
      <c r="AF2019" s="26"/>
      <c r="AG2019" s="26"/>
      <c r="AH2019" s="26"/>
      <c r="AI2019" s="26"/>
      <c r="AJ2019" s="26"/>
    </row>
    <row r="2020" spans="1:36" ht="14.5">
      <c r="A2020" s="67"/>
      <c r="B2020" s="68"/>
      <c r="C2020" s="67"/>
      <c r="D2020" s="70"/>
      <c r="E2020" s="69"/>
      <c r="F2020" s="69"/>
      <c r="G2020" s="70"/>
      <c r="H2020" s="70"/>
      <c r="I2020" s="70"/>
      <c r="J2020" s="70"/>
      <c r="K2020" s="70"/>
      <c r="L2020" s="70"/>
      <c r="M2020" s="70"/>
      <c r="N2020" s="70"/>
      <c r="O2020" s="70"/>
      <c r="P2020" s="72"/>
      <c r="Q2020" s="73"/>
      <c r="R2020" s="72"/>
      <c r="S2020" s="73"/>
      <c r="T2020" s="73"/>
      <c r="U2020" s="74"/>
      <c r="V2020" s="26"/>
      <c r="W2020" s="26"/>
      <c r="X2020" s="26"/>
      <c r="Y2020" s="26"/>
      <c r="Z2020" s="26"/>
      <c r="AA2020" s="26"/>
      <c r="AB2020" s="26"/>
      <c r="AC2020" s="26"/>
      <c r="AD2020" s="26"/>
      <c r="AE2020" s="26"/>
      <c r="AF2020" s="26"/>
      <c r="AG2020" s="26"/>
      <c r="AH2020" s="26"/>
      <c r="AI2020" s="26"/>
      <c r="AJ2020" s="26"/>
    </row>
    <row r="2021" spans="1:36" ht="14.5">
      <c r="A2021" s="67"/>
      <c r="B2021" s="68"/>
      <c r="C2021" s="67"/>
      <c r="D2021" s="70"/>
      <c r="E2021" s="69"/>
      <c r="F2021" s="69"/>
      <c r="G2021" s="70"/>
      <c r="H2021" s="70"/>
      <c r="I2021" s="70"/>
      <c r="J2021" s="70"/>
      <c r="K2021" s="70"/>
      <c r="L2021" s="70"/>
      <c r="M2021" s="70"/>
      <c r="N2021" s="70"/>
      <c r="O2021" s="70"/>
      <c r="P2021" s="72"/>
      <c r="Q2021" s="73"/>
      <c r="R2021" s="72"/>
      <c r="S2021" s="73"/>
      <c r="T2021" s="73"/>
      <c r="U2021" s="74"/>
      <c r="V2021" s="26"/>
      <c r="W2021" s="26"/>
      <c r="X2021" s="26"/>
      <c r="Y2021" s="26"/>
      <c r="Z2021" s="26"/>
      <c r="AA2021" s="26"/>
      <c r="AB2021" s="26"/>
      <c r="AC2021" s="26"/>
      <c r="AD2021" s="26"/>
      <c r="AE2021" s="26"/>
      <c r="AF2021" s="26"/>
      <c r="AG2021" s="26"/>
      <c r="AH2021" s="26"/>
      <c r="AI2021" s="26"/>
      <c r="AJ2021" s="26"/>
    </row>
    <row r="2022" spans="1:36" ht="14.5">
      <c r="A2022" s="67"/>
      <c r="B2022" s="68"/>
      <c r="C2022" s="67"/>
      <c r="D2022" s="70"/>
      <c r="E2022" s="69"/>
      <c r="F2022" s="69"/>
      <c r="G2022" s="70"/>
      <c r="H2022" s="70"/>
      <c r="I2022" s="70"/>
      <c r="J2022" s="70"/>
      <c r="K2022" s="70"/>
      <c r="L2022" s="70"/>
      <c r="M2022" s="70"/>
      <c r="N2022" s="70"/>
      <c r="O2022" s="70"/>
      <c r="P2022" s="72"/>
      <c r="Q2022" s="73"/>
      <c r="R2022" s="72"/>
      <c r="S2022" s="73"/>
      <c r="T2022" s="73"/>
      <c r="U2022" s="74"/>
      <c r="V2022" s="26"/>
      <c r="W2022" s="26"/>
      <c r="X2022" s="26"/>
      <c r="Y2022" s="26"/>
      <c r="Z2022" s="26"/>
      <c r="AA2022" s="26"/>
      <c r="AB2022" s="26"/>
      <c r="AC2022" s="26"/>
      <c r="AD2022" s="26"/>
      <c r="AE2022" s="26"/>
      <c r="AF2022" s="26"/>
      <c r="AG2022" s="26"/>
      <c r="AH2022" s="26"/>
      <c r="AI2022" s="26"/>
      <c r="AJ2022" s="26"/>
    </row>
    <row r="2023" spans="1:36" ht="14.5">
      <c r="A2023" s="67"/>
      <c r="B2023" s="68"/>
      <c r="C2023" s="67"/>
      <c r="D2023" s="70"/>
      <c r="E2023" s="69"/>
      <c r="F2023" s="69"/>
      <c r="G2023" s="70"/>
      <c r="H2023" s="70"/>
      <c r="I2023" s="70"/>
      <c r="J2023" s="70"/>
      <c r="K2023" s="70"/>
      <c r="L2023" s="70"/>
      <c r="M2023" s="70"/>
      <c r="N2023" s="70"/>
      <c r="O2023" s="70"/>
      <c r="P2023" s="72"/>
      <c r="Q2023" s="73"/>
      <c r="R2023" s="72"/>
      <c r="S2023" s="73"/>
      <c r="T2023" s="73"/>
      <c r="U2023" s="74"/>
      <c r="V2023" s="26"/>
      <c r="W2023" s="26"/>
      <c r="X2023" s="26"/>
      <c r="Y2023" s="26"/>
      <c r="Z2023" s="26"/>
      <c r="AA2023" s="26"/>
      <c r="AB2023" s="26"/>
      <c r="AC2023" s="26"/>
      <c r="AD2023" s="26"/>
      <c r="AE2023" s="26"/>
      <c r="AF2023" s="26"/>
      <c r="AG2023" s="26"/>
      <c r="AH2023" s="26"/>
      <c r="AI2023" s="26"/>
      <c r="AJ2023" s="26"/>
    </row>
    <row r="2024" spans="1:36" ht="14.5">
      <c r="A2024" s="67"/>
      <c r="B2024" s="68"/>
      <c r="C2024" s="67"/>
      <c r="D2024" s="70"/>
      <c r="E2024" s="69"/>
      <c r="F2024" s="69"/>
      <c r="G2024" s="70"/>
      <c r="H2024" s="70"/>
      <c r="I2024" s="70"/>
      <c r="J2024" s="70"/>
      <c r="K2024" s="70"/>
      <c r="L2024" s="70"/>
      <c r="M2024" s="70"/>
      <c r="N2024" s="70"/>
      <c r="O2024" s="70"/>
      <c r="P2024" s="72"/>
      <c r="Q2024" s="73"/>
      <c r="R2024" s="72"/>
      <c r="S2024" s="73"/>
      <c r="T2024" s="73"/>
      <c r="U2024" s="74"/>
      <c r="V2024" s="26"/>
      <c r="W2024" s="26"/>
      <c r="X2024" s="26"/>
      <c r="Y2024" s="26"/>
      <c r="Z2024" s="26"/>
      <c r="AA2024" s="26"/>
      <c r="AB2024" s="26"/>
      <c r="AC2024" s="26"/>
      <c r="AD2024" s="26"/>
      <c r="AE2024" s="26"/>
      <c r="AF2024" s="26"/>
      <c r="AG2024" s="26"/>
      <c r="AH2024" s="26"/>
      <c r="AI2024" s="26"/>
      <c r="AJ2024" s="26"/>
    </row>
    <row r="2025" spans="1:36" ht="14.5">
      <c r="A2025" s="67"/>
      <c r="B2025" s="68"/>
      <c r="C2025" s="67"/>
      <c r="D2025" s="70"/>
      <c r="E2025" s="69"/>
      <c r="F2025" s="69"/>
      <c r="G2025" s="70"/>
      <c r="H2025" s="70"/>
      <c r="I2025" s="70"/>
      <c r="J2025" s="70"/>
      <c r="K2025" s="70"/>
      <c r="L2025" s="70"/>
      <c r="M2025" s="70"/>
      <c r="N2025" s="70"/>
      <c r="O2025" s="70"/>
      <c r="P2025" s="72"/>
      <c r="Q2025" s="73"/>
      <c r="R2025" s="72"/>
      <c r="S2025" s="73"/>
      <c r="T2025" s="73"/>
      <c r="U2025" s="74"/>
      <c r="V2025" s="26"/>
      <c r="W2025" s="26"/>
      <c r="X2025" s="26"/>
      <c r="Y2025" s="26"/>
      <c r="Z2025" s="26"/>
      <c r="AA2025" s="26"/>
      <c r="AB2025" s="26"/>
      <c r="AC2025" s="26"/>
      <c r="AD2025" s="26"/>
      <c r="AE2025" s="26"/>
      <c r="AF2025" s="26"/>
      <c r="AG2025" s="26"/>
      <c r="AH2025" s="26"/>
      <c r="AI2025" s="26"/>
      <c r="AJ2025" s="26"/>
    </row>
    <row r="2026" spans="1:36" ht="14.5">
      <c r="A2026" s="67"/>
      <c r="B2026" s="68"/>
      <c r="C2026" s="67"/>
      <c r="D2026" s="70"/>
      <c r="E2026" s="69"/>
      <c r="F2026" s="69"/>
      <c r="G2026" s="70"/>
      <c r="H2026" s="70"/>
      <c r="I2026" s="70"/>
      <c r="J2026" s="70"/>
      <c r="K2026" s="70"/>
      <c r="L2026" s="70"/>
      <c r="M2026" s="70"/>
      <c r="N2026" s="70"/>
      <c r="O2026" s="70"/>
      <c r="P2026" s="72"/>
      <c r="Q2026" s="73"/>
      <c r="R2026" s="72"/>
      <c r="S2026" s="73"/>
      <c r="T2026" s="73"/>
      <c r="U2026" s="74"/>
      <c r="V2026" s="26"/>
      <c r="W2026" s="26"/>
      <c r="X2026" s="26"/>
      <c r="Y2026" s="26"/>
      <c r="Z2026" s="26"/>
      <c r="AA2026" s="26"/>
      <c r="AB2026" s="26"/>
      <c r="AC2026" s="26"/>
      <c r="AD2026" s="26"/>
      <c r="AE2026" s="26"/>
      <c r="AF2026" s="26"/>
      <c r="AG2026" s="26"/>
      <c r="AH2026" s="26"/>
      <c r="AI2026" s="26"/>
      <c r="AJ2026" s="26"/>
    </row>
    <row r="2027" spans="1:36" ht="14.5">
      <c r="A2027" s="67"/>
      <c r="B2027" s="68"/>
      <c r="C2027" s="67"/>
      <c r="D2027" s="70"/>
      <c r="E2027" s="69"/>
      <c r="F2027" s="69"/>
      <c r="G2027" s="70"/>
      <c r="H2027" s="70"/>
      <c r="I2027" s="70"/>
      <c r="J2027" s="70"/>
      <c r="K2027" s="70"/>
      <c r="L2027" s="70"/>
      <c r="M2027" s="70"/>
      <c r="N2027" s="70"/>
      <c r="O2027" s="70"/>
      <c r="P2027" s="72"/>
      <c r="Q2027" s="73"/>
      <c r="R2027" s="72"/>
      <c r="S2027" s="73"/>
      <c r="T2027" s="73"/>
      <c r="U2027" s="74"/>
      <c r="V2027" s="26"/>
      <c r="W2027" s="26"/>
      <c r="X2027" s="26"/>
      <c r="Y2027" s="26"/>
      <c r="Z2027" s="26"/>
      <c r="AA2027" s="26"/>
      <c r="AB2027" s="26"/>
      <c r="AC2027" s="26"/>
      <c r="AD2027" s="26"/>
      <c r="AE2027" s="26"/>
      <c r="AF2027" s="26"/>
      <c r="AG2027" s="26"/>
      <c r="AH2027" s="26"/>
      <c r="AI2027" s="26"/>
      <c r="AJ2027" s="26"/>
    </row>
    <row r="2028" spans="1:36" ht="14.5">
      <c r="A2028" s="67"/>
      <c r="B2028" s="68"/>
      <c r="C2028" s="67"/>
      <c r="D2028" s="70"/>
      <c r="E2028" s="69"/>
      <c r="F2028" s="69"/>
      <c r="G2028" s="70"/>
      <c r="H2028" s="70"/>
      <c r="I2028" s="70"/>
      <c r="J2028" s="70"/>
      <c r="K2028" s="70"/>
      <c r="L2028" s="70"/>
      <c r="M2028" s="70"/>
      <c r="N2028" s="70"/>
      <c r="O2028" s="70"/>
      <c r="P2028" s="72"/>
      <c r="Q2028" s="73"/>
      <c r="R2028" s="72"/>
      <c r="S2028" s="73"/>
      <c r="T2028" s="73"/>
      <c r="U2028" s="74"/>
      <c r="V2028" s="26"/>
      <c r="W2028" s="26"/>
      <c r="X2028" s="26"/>
      <c r="Y2028" s="26"/>
      <c r="Z2028" s="26"/>
      <c r="AA2028" s="26"/>
      <c r="AB2028" s="26"/>
      <c r="AC2028" s="26"/>
      <c r="AD2028" s="26"/>
      <c r="AE2028" s="26"/>
      <c r="AF2028" s="26"/>
      <c r="AG2028" s="26"/>
      <c r="AH2028" s="26"/>
      <c r="AI2028" s="26"/>
      <c r="AJ2028" s="26"/>
    </row>
    <row r="2029" spans="1:36" ht="14.5">
      <c r="A2029" s="67"/>
      <c r="B2029" s="68"/>
      <c r="C2029" s="67"/>
      <c r="D2029" s="70"/>
      <c r="E2029" s="69"/>
      <c r="F2029" s="69"/>
      <c r="G2029" s="70"/>
      <c r="H2029" s="70"/>
      <c r="I2029" s="70"/>
      <c r="J2029" s="70"/>
      <c r="K2029" s="70"/>
      <c r="L2029" s="70"/>
      <c r="M2029" s="70"/>
      <c r="N2029" s="70"/>
      <c r="O2029" s="70"/>
      <c r="P2029" s="72"/>
      <c r="Q2029" s="73"/>
      <c r="R2029" s="72"/>
      <c r="S2029" s="73"/>
      <c r="T2029" s="73"/>
      <c r="U2029" s="74"/>
      <c r="V2029" s="26"/>
      <c r="W2029" s="26"/>
      <c r="X2029" s="26"/>
      <c r="Y2029" s="26"/>
      <c r="Z2029" s="26"/>
      <c r="AA2029" s="26"/>
      <c r="AB2029" s="26"/>
      <c r="AC2029" s="26"/>
      <c r="AD2029" s="26"/>
      <c r="AE2029" s="26"/>
      <c r="AF2029" s="26"/>
      <c r="AG2029" s="26"/>
      <c r="AH2029" s="26"/>
      <c r="AI2029" s="26"/>
      <c r="AJ2029" s="26"/>
    </row>
    <row r="2030" spans="1:36" ht="14.5">
      <c r="A2030" s="67"/>
      <c r="B2030" s="68"/>
      <c r="C2030" s="67"/>
      <c r="D2030" s="70"/>
      <c r="E2030" s="69"/>
      <c r="F2030" s="69"/>
      <c r="G2030" s="70"/>
      <c r="H2030" s="70"/>
      <c r="I2030" s="70"/>
      <c r="J2030" s="70"/>
      <c r="K2030" s="70"/>
      <c r="L2030" s="70"/>
      <c r="M2030" s="70"/>
      <c r="N2030" s="70"/>
      <c r="O2030" s="70"/>
      <c r="P2030" s="72"/>
      <c r="Q2030" s="73"/>
      <c r="R2030" s="72"/>
      <c r="S2030" s="73"/>
      <c r="T2030" s="73"/>
      <c r="U2030" s="74"/>
      <c r="V2030" s="26"/>
      <c r="W2030" s="26"/>
      <c r="X2030" s="26"/>
      <c r="Y2030" s="26"/>
      <c r="Z2030" s="26"/>
      <c r="AA2030" s="26"/>
      <c r="AB2030" s="26"/>
      <c r="AC2030" s="26"/>
      <c r="AD2030" s="26"/>
      <c r="AE2030" s="26"/>
      <c r="AF2030" s="26"/>
      <c r="AG2030" s="26"/>
      <c r="AH2030" s="26"/>
      <c r="AI2030" s="26"/>
      <c r="AJ2030" s="26"/>
    </row>
    <row r="2031" spans="1:36" ht="14.5">
      <c r="A2031" s="67"/>
      <c r="B2031" s="68"/>
      <c r="C2031" s="67"/>
      <c r="D2031" s="70"/>
      <c r="E2031" s="69"/>
      <c r="F2031" s="69"/>
      <c r="G2031" s="70"/>
      <c r="H2031" s="70"/>
      <c r="I2031" s="70"/>
      <c r="J2031" s="70"/>
      <c r="K2031" s="70"/>
      <c r="L2031" s="70"/>
      <c r="M2031" s="70"/>
      <c r="N2031" s="70"/>
      <c r="O2031" s="70"/>
      <c r="P2031" s="72"/>
      <c r="Q2031" s="73"/>
      <c r="R2031" s="72"/>
      <c r="S2031" s="73"/>
      <c r="T2031" s="73"/>
      <c r="U2031" s="74"/>
      <c r="V2031" s="26"/>
      <c r="W2031" s="26"/>
      <c r="X2031" s="26"/>
      <c r="Y2031" s="26"/>
      <c r="Z2031" s="26"/>
      <c r="AA2031" s="26"/>
      <c r="AB2031" s="26"/>
      <c r="AC2031" s="26"/>
      <c r="AD2031" s="26"/>
      <c r="AE2031" s="26"/>
      <c r="AF2031" s="26"/>
      <c r="AG2031" s="26"/>
      <c r="AH2031" s="26"/>
      <c r="AI2031" s="26"/>
      <c r="AJ2031" s="26"/>
    </row>
    <row r="2032" spans="1:36" ht="14.5">
      <c r="A2032" s="67"/>
      <c r="B2032" s="68"/>
      <c r="C2032" s="67"/>
      <c r="D2032" s="70"/>
      <c r="E2032" s="69"/>
      <c r="F2032" s="69"/>
      <c r="G2032" s="70"/>
      <c r="H2032" s="70"/>
      <c r="I2032" s="70"/>
      <c r="J2032" s="70"/>
      <c r="K2032" s="70"/>
      <c r="L2032" s="70"/>
      <c r="M2032" s="70"/>
      <c r="N2032" s="70"/>
      <c r="O2032" s="70"/>
      <c r="P2032" s="72"/>
      <c r="Q2032" s="73"/>
      <c r="R2032" s="72"/>
      <c r="S2032" s="73"/>
      <c r="T2032" s="73"/>
      <c r="U2032" s="74"/>
      <c r="V2032" s="26"/>
      <c r="W2032" s="26"/>
      <c r="X2032" s="26"/>
      <c r="Y2032" s="26"/>
      <c r="Z2032" s="26"/>
      <c r="AA2032" s="26"/>
      <c r="AB2032" s="26"/>
      <c r="AC2032" s="26"/>
      <c r="AD2032" s="26"/>
      <c r="AE2032" s="26"/>
      <c r="AF2032" s="26"/>
      <c r="AG2032" s="26"/>
      <c r="AH2032" s="26"/>
      <c r="AI2032" s="26"/>
      <c r="AJ2032" s="26"/>
    </row>
    <row r="2033" spans="1:36" ht="14.5">
      <c r="A2033" s="67"/>
      <c r="B2033" s="68"/>
      <c r="C2033" s="67"/>
      <c r="D2033" s="70"/>
      <c r="E2033" s="69"/>
      <c r="F2033" s="69"/>
      <c r="G2033" s="70"/>
      <c r="H2033" s="70"/>
      <c r="I2033" s="70"/>
      <c r="J2033" s="70"/>
      <c r="K2033" s="70"/>
      <c r="L2033" s="70"/>
      <c r="M2033" s="70"/>
      <c r="N2033" s="70"/>
      <c r="O2033" s="70"/>
      <c r="P2033" s="72"/>
      <c r="Q2033" s="73"/>
      <c r="R2033" s="72"/>
      <c r="S2033" s="73"/>
      <c r="T2033" s="73"/>
      <c r="U2033" s="74"/>
      <c r="V2033" s="26"/>
      <c r="W2033" s="26"/>
      <c r="X2033" s="26"/>
      <c r="Y2033" s="26"/>
      <c r="Z2033" s="26"/>
      <c r="AA2033" s="26"/>
      <c r="AB2033" s="26"/>
      <c r="AC2033" s="26"/>
      <c r="AD2033" s="26"/>
      <c r="AE2033" s="26"/>
      <c r="AF2033" s="26"/>
      <c r="AG2033" s="26"/>
      <c r="AH2033" s="26"/>
      <c r="AI2033" s="26"/>
      <c r="AJ2033" s="26"/>
    </row>
    <row r="2034" spans="1:36" ht="14.5">
      <c r="A2034" s="67"/>
      <c r="B2034" s="68"/>
      <c r="C2034" s="67"/>
      <c r="D2034" s="70"/>
      <c r="E2034" s="69"/>
      <c r="F2034" s="69"/>
      <c r="G2034" s="70"/>
      <c r="H2034" s="70"/>
      <c r="I2034" s="70"/>
      <c r="J2034" s="70"/>
      <c r="K2034" s="70"/>
      <c r="L2034" s="70"/>
      <c r="M2034" s="70"/>
      <c r="N2034" s="70"/>
      <c r="O2034" s="70"/>
      <c r="P2034" s="72"/>
      <c r="Q2034" s="73"/>
      <c r="R2034" s="72"/>
      <c r="S2034" s="73"/>
      <c r="T2034" s="73"/>
      <c r="U2034" s="74"/>
      <c r="V2034" s="26"/>
      <c r="W2034" s="26"/>
      <c r="X2034" s="26"/>
      <c r="Y2034" s="26"/>
      <c r="Z2034" s="26"/>
      <c r="AA2034" s="26"/>
      <c r="AB2034" s="26"/>
      <c r="AC2034" s="26"/>
      <c r="AD2034" s="26"/>
      <c r="AE2034" s="26"/>
      <c r="AF2034" s="26"/>
      <c r="AG2034" s="26"/>
      <c r="AH2034" s="26"/>
      <c r="AI2034" s="26"/>
      <c r="AJ2034" s="26"/>
    </row>
    <row r="2035" spans="1:36" ht="14.5">
      <c r="A2035" s="67"/>
      <c r="B2035" s="68"/>
      <c r="C2035" s="67"/>
      <c r="D2035" s="70"/>
      <c r="E2035" s="69"/>
      <c r="F2035" s="69"/>
      <c r="G2035" s="70"/>
      <c r="H2035" s="70"/>
      <c r="I2035" s="70"/>
      <c r="J2035" s="70"/>
      <c r="K2035" s="70"/>
      <c r="L2035" s="70"/>
      <c r="M2035" s="70"/>
      <c r="N2035" s="70"/>
      <c r="O2035" s="70"/>
      <c r="P2035" s="72"/>
      <c r="Q2035" s="73"/>
      <c r="R2035" s="72"/>
      <c r="S2035" s="73"/>
      <c r="T2035" s="73"/>
      <c r="U2035" s="74"/>
      <c r="V2035" s="26"/>
      <c r="W2035" s="26"/>
      <c r="X2035" s="26"/>
      <c r="Y2035" s="26"/>
      <c r="Z2035" s="26"/>
      <c r="AA2035" s="26"/>
      <c r="AB2035" s="26"/>
      <c r="AC2035" s="26"/>
      <c r="AD2035" s="26"/>
      <c r="AE2035" s="26"/>
      <c r="AF2035" s="26"/>
      <c r="AG2035" s="26"/>
      <c r="AH2035" s="26"/>
      <c r="AI2035" s="26"/>
      <c r="AJ2035" s="26"/>
    </row>
    <row r="2036" spans="1:36" ht="14.5">
      <c r="A2036" s="67"/>
      <c r="B2036" s="68"/>
      <c r="C2036" s="67"/>
      <c r="D2036" s="70"/>
      <c r="E2036" s="69"/>
      <c r="F2036" s="69"/>
      <c r="G2036" s="70"/>
      <c r="H2036" s="70"/>
      <c r="I2036" s="70"/>
      <c r="J2036" s="70"/>
      <c r="K2036" s="70"/>
      <c r="L2036" s="70"/>
      <c r="M2036" s="70"/>
      <c r="N2036" s="70"/>
      <c r="O2036" s="70"/>
      <c r="P2036" s="72"/>
      <c r="Q2036" s="73"/>
      <c r="R2036" s="72"/>
      <c r="S2036" s="73"/>
      <c r="T2036" s="73"/>
      <c r="U2036" s="74"/>
      <c r="V2036" s="26"/>
      <c r="W2036" s="26"/>
      <c r="X2036" s="26"/>
      <c r="Y2036" s="26"/>
      <c r="Z2036" s="26"/>
      <c r="AA2036" s="26"/>
      <c r="AB2036" s="26"/>
      <c r="AC2036" s="26"/>
      <c r="AD2036" s="26"/>
      <c r="AE2036" s="26"/>
      <c r="AF2036" s="26"/>
      <c r="AG2036" s="26"/>
      <c r="AH2036" s="26"/>
      <c r="AI2036" s="26"/>
      <c r="AJ2036" s="26"/>
    </row>
    <row r="2037" spans="1:36" ht="14.5">
      <c r="A2037" s="67"/>
      <c r="B2037" s="68"/>
      <c r="C2037" s="67"/>
      <c r="D2037" s="70"/>
      <c r="E2037" s="69"/>
      <c r="F2037" s="69"/>
      <c r="G2037" s="70"/>
      <c r="H2037" s="70"/>
      <c r="I2037" s="70"/>
      <c r="J2037" s="70"/>
      <c r="K2037" s="70"/>
      <c r="L2037" s="70"/>
      <c r="M2037" s="70"/>
      <c r="N2037" s="70"/>
      <c r="O2037" s="70"/>
      <c r="P2037" s="72"/>
      <c r="Q2037" s="73"/>
      <c r="R2037" s="72"/>
      <c r="S2037" s="73"/>
      <c r="T2037" s="73"/>
      <c r="U2037" s="74"/>
      <c r="V2037" s="26"/>
      <c r="W2037" s="26"/>
      <c r="X2037" s="26"/>
      <c r="Y2037" s="26"/>
      <c r="Z2037" s="26"/>
      <c r="AA2037" s="26"/>
      <c r="AB2037" s="26"/>
      <c r="AC2037" s="26"/>
      <c r="AD2037" s="26"/>
      <c r="AE2037" s="26"/>
      <c r="AF2037" s="26"/>
      <c r="AG2037" s="26"/>
      <c r="AH2037" s="26"/>
      <c r="AI2037" s="26"/>
      <c r="AJ2037" s="26"/>
    </row>
    <row r="2038" spans="1:36" ht="14.5">
      <c r="A2038" s="67"/>
      <c r="B2038" s="68"/>
      <c r="C2038" s="67"/>
      <c r="D2038" s="70"/>
      <c r="E2038" s="69"/>
      <c r="F2038" s="69"/>
      <c r="G2038" s="70"/>
      <c r="H2038" s="70"/>
      <c r="I2038" s="70"/>
      <c r="J2038" s="70"/>
      <c r="K2038" s="70"/>
      <c r="L2038" s="70"/>
      <c r="M2038" s="70"/>
      <c r="N2038" s="70"/>
      <c r="O2038" s="70"/>
      <c r="P2038" s="72"/>
      <c r="Q2038" s="73"/>
      <c r="R2038" s="72"/>
      <c r="S2038" s="73"/>
      <c r="T2038" s="73"/>
      <c r="U2038" s="74"/>
      <c r="V2038" s="26"/>
      <c r="W2038" s="26"/>
      <c r="X2038" s="26"/>
      <c r="Y2038" s="26"/>
      <c r="Z2038" s="26"/>
      <c r="AA2038" s="26"/>
      <c r="AB2038" s="26"/>
      <c r="AC2038" s="26"/>
      <c r="AD2038" s="26"/>
      <c r="AE2038" s="26"/>
      <c r="AF2038" s="26"/>
      <c r="AG2038" s="26"/>
      <c r="AH2038" s="26"/>
      <c r="AI2038" s="26"/>
      <c r="AJ2038" s="26"/>
    </row>
    <row r="2039" spans="1:36" ht="14.5">
      <c r="A2039" s="67"/>
      <c r="B2039" s="68"/>
      <c r="C2039" s="67"/>
      <c r="D2039" s="70"/>
      <c r="E2039" s="69"/>
      <c r="F2039" s="69"/>
      <c r="G2039" s="70"/>
      <c r="H2039" s="70"/>
      <c r="I2039" s="70"/>
      <c r="J2039" s="70"/>
      <c r="K2039" s="70"/>
      <c r="L2039" s="70"/>
      <c r="M2039" s="70"/>
      <c r="N2039" s="70"/>
      <c r="O2039" s="70"/>
      <c r="P2039" s="72"/>
      <c r="Q2039" s="73"/>
      <c r="R2039" s="72"/>
      <c r="S2039" s="73"/>
      <c r="T2039" s="73"/>
      <c r="U2039" s="74"/>
      <c r="V2039" s="26"/>
      <c r="W2039" s="26"/>
      <c r="X2039" s="26"/>
      <c r="Y2039" s="26"/>
      <c r="Z2039" s="26"/>
      <c r="AA2039" s="26"/>
      <c r="AB2039" s="26"/>
      <c r="AC2039" s="26"/>
      <c r="AD2039" s="26"/>
      <c r="AE2039" s="26"/>
      <c r="AF2039" s="26"/>
      <c r="AG2039" s="26"/>
      <c r="AH2039" s="26"/>
      <c r="AI2039" s="26"/>
      <c r="AJ2039" s="26"/>
    </row>
    <row r="2040" spans="1:36" ht="14.5">
      <c r="A2040" s="67"/>
      <c r="B2040" s="68"/>
      <c r="C2040" s="67"/>
      <c r="D2040" s="70"/>
      <c r="E2040" s="69"/>
      <c r="F2040" s="69"/>
      <c r="G2040" s="70"/>
      <c r="H2040" s="70"/>
      <c r="I2040" s="70"/>
      <c r="J2040" s="70"/>
      <c r="K2040" s="70"/>
      <c r="L2040" s="70"/>
      <c r="M2040" s="70"/>
      <c r="N2040" s="70"/>
      <c r="O2040" s="70"/>
      <c r="P2040" s="72"/>
      <c r="Q2040" s="73"/>
      <c r="R2040" s="72"/>
      <c r="S2040" s="73"/>
      <c r="T2040" s="73"/>
      <c r="U2040" s="74"/>
      <c r="V2040" s="26"/>
      <c r="W2040" s="26"/>
      <c r="X2040" s="26"/>
      <c r="Y2040" s="26"/>
      <c r="Z2040" s="26"/>
      <c r="AA2040" s="26"/>
      <c r="AB2040" s="26"/>
      <c r="AC2040" s="26"/>
      <c r="AD2040" s="26"/>
      <c r="AE2040" s="26"/>
      <c r="AF2040" s="26"/>
      <c r="AG2040" s="26"/>
      <c r="AH2040" s="26"/>
      <c r="AI2040" s="26"/>
      <c r="AJ2040" s="26"/>
    </row>
    <row r="2041" spans="1:36" ht="14.5">
      <c r="A2041" s="67"/>
      <c r="B2041" s="68"/>
      <c r="C2041" s="67"/>
      <c r="D2041" s="70"/>
      <c r="E2041" s="69"/>
      <c r="F2041" s="69"/>
      <c r="G2041" s="70"/>
      <c r="H2041" s="70"/>
      <c r="I2041" s="70"/>
      <c r="J2041" s="70"/>
      <c r="K2041" s="70"/>
      <c r="L2041" s="70"/>
      <c r="M2041" s="70"/>
      <c r="N2041" s="70"/>
      <c r="O2041" s="70"/>
      <c r="P2041" s="72"/>
      <c r="Q2041" s="73"/>
      <c r="R2041" s="72"/>
      <c r="S2041" s="73"/>
      <c r="T2041" s="73"/>
      <c r="U2041" s="74"/>
      <c r="V2041" s="26"/>
      <c r="W2041" s="26"/>
      <c r="X2041" s="26"/>
      <c r="Y2041" s="26"/>
      <c r="Z2041" s="26"/>
      <c r="AA2041" s="26"/>
      <c r="AB2041" s="26"/>
      <c r="AC2041" s="26"/>
      <c r="AD2041" s="26"/>
      <c r="AE2041" s="26"/>
      <c r="AF2041" s="26"/>
      <c r="AG2041" s="26"/>
      <c r="AH2041" s="26"/>
      <c r="AI2041" s="26"/>
      <c r="AJ2041" s="26"/>
    </row>
    <row r="2042" spans="1:36" ht="14.5">
      <c r="A2042" s="67"/>
      <c r="B2042" s="68"/>
      <c r="C2042" s="67"/>
      <c r="D2042" s="70"/>
      <c r="E2042" s="69"/>
      <c r="F2042" s="69"/>
      <c r="G2042" s="70"/>
      <c r="H2042" s="70"/>
      <c r="I2042" s="70"/>
      <c r="J2042" s="70"/>
      <c r="K2042" s="70"/>
      <c r="L2042" s="70"/>
      <c r="M2042" s="70"/>
      <c r="N2042" s="70"/>
      <c r="O2042" s="70"/>
      <c r="P2042" s="72"/>
      <c r="Q2042" s="73"/>
      <c r="R2042" s="72"/>
      <c r="S2042" s="73"/>
      <c r="T2042" s="73"/>
      <c r="U2042" s="74"/>
      <c r="V2042" s="26"/>
      <c r="W2042" s="26"/>
      <c r="X2042" s="26"/>
      <c r="Y2042" s="26"/>
      <c r="Z2042" s="26"/>
      <c r="AA2042" s="26"/>
      <c r="AB2042" s="26"/>
      <c r="AC2042" s="26"/>
      <c r="AD2042" s="26"/>
      <c r="AE2042" s="26"/>
      <c r="AF2042" s="26"/>
      <c r="AG2042" s="26"/>
      <c r="AH2042" s="26"/>
      <c r="AI2042" s="26"/>
      <c r="AJ2042" s="26"/>
    </row>
    <row r="2043" spans="1:36" ht="14.5">
      <c r="A2043" s="67"/>
      <c r="B2043" s="68"/>
      <c r="C2043" s="67"/>
      <c r="D2043" s="70"/>
      <c r="E2043" s="69"/>
      <c r="F2043" s="69"/>
      <c r="G2043" s="70"/>
      <c r="H2043" s="70"/>
      <c r="I2043" s="70"/>
      <c r="J2043" s="70"/>
      <c r="K2043" s="70"/>
      <c r="L2043" s="70"/>
      <c r="M2043" s="70"/>
      <c r="N2043" s="70"/>
      <c r="O2043" s="70"/>
      <c r="P2043" s="72"/>
      <c r="Q2043" s="73"/>
      <c r="R2043" s="72"/>
      <c r="S2043" s="73"/>
      <c r="T2043" s="73"/>
      <c r="U2043" s="74"/>
      <c r="V2043" s="26"/>
      <c r="W2043" s="26"/>
      <c r="X2043" s="26"/>
      <c r="Y2043" s="26"/>
      <c r="Z2043" s="26"/>
      <c r="AA2043" s="26"/>
      <c r="AB2043" s="26"/>
      <c r="AC2043" s="26"/>
      <c r="AD2043" s="26"/>
      <c r="AE2043" s="26"/>
      <c r="AF2043" s="26"/>
      <c r="AG2043" s="26"/>
      <c r="AH2043" s="26"/>
      <c r="AI2043" s="26"/>
      <c r="AJ2043" s="26"/>
    </row>
    <row r="2044" spans="1:36" ht="14.5">
      <c r="A2044" s="67"/>
      <c r="B2044" s="68"/>
      <c r="C2044" s="67"/>
      <c r="D2044" s="70"/>
      <c r="E2044" s="69"/>
      <c r="F2044" s="69"/>
      <c r="G2044" s="70"/>
      <c r="H2044" s="70"/>
      <c r="I2044" s="70"/>
      <c r="J2044" s="70"/>
      <c r="K2044" s="70"/>
      <c r="L2044" s="70"/>
      <c r="M2044" s="70"/>
      <c r="N2044" s="70"/>
      <c r="O2044" s="70"/>
      <c r="P2044" s="72"/>
      <c r="Q2044" s="73"/>
      <c r="R2044" s="72"/>
      <c r="S2044" s="73"/>
      <c r="T2044" s="73"/>
      <c r="U2044" s="74"/>
      <c r="V2044" s="26"/>
      <c r="W2044" s="26"/>
      <c r="X2044" s="26"/>
      <c r="Y2044" s="26"/>
      <c r="Z2044" s="26"/>
      <c r="AA2044" s="26"/>
      <c r="AB2044" s="26"/>
      <c r="AC2044" s="26"/>
      <c r="AD2044" s="26"/>
      <c r="AE2044" s="26"/>
      <c r="AF2044" s="26"/>
      <c r="AG2044" s="26"/>
      <c r="AH2044" s="26"/>
      <c r="AI2044" s="26"/>
      <c r="AJ2044" s="26"/>
    </row>
    <row r="2045" spans="1:36" ht="14.5">
      <c r="A2045" s="67"/>
      <c r="B2045" s="68"/>
      <c r="C2045" s="67"/>
      <c r="D2045" s="70"/>
      <c r="E2045" s="69"/>
      <c r="F2045" s="69"/>
      <c r="G2045" s="70"/>
      <c r="H2045" s="70"/>
      <c r="I2045" s="70"/>
      <c r="J2045" s="70"/>
      <c r="K2045" s="70"/>
      <c r="L2045" s="70"/>
      <c r="M2045" s="70"/>
      <c r="N2045" s="70"/>
      <c r="O2045" s="70"/>
      <c r="P2045" s="72"/>
      <c r="Q2045" s="73"/>
      <c r="R2045" s="72"/>
      <c r="S2045" s="73"/>
      <c r="T2045" s="73"/>
      <c r="U2045" s="74"/>
      <c r="V2045" s="26"/>
      <c r="W2045" s="26"/>
      <c r="X2045" s="26"/>
      <c r="Y2045" s="26"/>
      <c r="Z2045" s="26"/>
      <c r="AA2045" s="26"/>
      <c r="AB2045" s="26"/>
      <c r="AC2045" s="26"/>
      <c r="AD2045" s="26"/>
      <c r="AE2045" s="26"/>
      <c r="AF2045" s="26"/>
      <c r="AG2045" s="26"/>
      <c r="AH2045" s="26"/>
      <c r="AI2045" s="26"/>
      <c r="AJ2045" s="26"/>
    </row>
    <row r="2046" spans="1:36" ht="14.5">
      <c r="A2046" s="67"/>
      <c r="B2046" s="68"/>
      <c r="C2046" s="67"/>
      <c r="D2046" s="70"/>
      <c r="E2046" s="69"/>
      <c r="F2046" s="69"/>
      <c r="G2046" s="70"/>
      <c r="H2046" s="70"/>
      <c r="I2046" s="70"/>
      <c r="J2046" s="70"/>
      <c r="K2046" s="70"/>
      <c r="L2046" s="70"/>
      <c r="M2046" s="70"/>
      <c r="N2046" s="70"/>
      <c r="O2046" s="70"/>
      <c r="P2046" s="72"/>
      <c r="Q2046" s="73"/>
      <c r="R2046" s="72"/>
      <c r="S2046" s="73"/>
      <c r="T2046" s="73"/>
      <c r="U2046" s="74"/>
      <c r="V2046" s="26"/>
      <c r="W2046" s="26"/>
      <c r="X2046" s="26"/>
      <c r="Y2046" s="26"/>
      <c r="Z2046" s="26"/>
      <c r="AA2046" s="26"/>
      <c r="AB2046" s="26"/>
      <c r="AC2046" s="26"/>
      <c r="AD2046" s="26"/>
      <c r="AE2046" s="26"/>
      <c r="AF2046" s="26"/>
      <c r="AG2046" s="26"/>
      <c r="AH2046" s="26"/>
      <c r="AI2046" s="26"/>
      <c r="AJ2046" s="26"/>
    </row>
    <row r="2047" spans="1:36" ht="14.5">
      <c r="A2047" s="67"/>
      <c r="B2047" s="68"/>
      <c r="C2047" s="67"/>
      <c r="D2047" s="70"/>
      <c r="E2047" s="69"/>
      <c r="F2047" s="69"/>
      <c r="G2047" s="70"/>
      <c r="H2047" s="70"/>
      <c r="I2047" s="70"/>
      <c r="J2047" s="70"/>
      <c r="K2047" s="70"/>
      <c r="L2047" s="70"/>
      <c r="M2047" s="70"/>
      <c r="N2047" s="70"/>
      <c r="O2047" s="70"/>
      <c r="P2047" s="72"/>
      <c r="Q2047" s="73"/>
      <c r="R2047" s="72"/>
      <c r="S2047" s="73"/>
      <c r="T2047" s="73"/>
      <c r="U2047" s="74"/>
      <c r="V2047" s="26"/>
      <c r="W2047" s="26"/>
      <c r="X2047" s="26"/>
      <c r="Y2047" s="26"/>
      <c r="Z2047" s="26"/>
      <c r="AA2047" s="26"/>
      <c r="AB2047" s="26"/>
      <c r="AC2047" s="26"/>
      <c r="AD2047" s="26"/>
      <c r="AE2047" s="26"/>
      <c r="AF2047" s="26"/>
      <c r="AG2047" s="26"/>
      <c r="AH2047" s="26"/>
      <c r="AI2047" s="26"/>
      <c r="AJ2047" s="26"/>
    </row>
    <row r="2048" spans="1:36" ht="14.5">
      <c r="A2048" s="67"/>
      <c r="B2048" s="68"/>
      <c r="C2048" s="67"/>
      <c r="D2048" s="70"/>
      <c r="E2048" s="69"/>
      <c r="F2048" s="69"/>
      <c r="G2048" s="70"/>
      <c r="H2048" s="70"/>
      <c r="I2048" s="70"/>
      <c r="J2048" s="70"/>
      <c r="K2048" s="70"/>
      <c r="L2048" s="70"/>
      <c r="M2048" s="70"/>
      <c r="N2048" s="70"/>
      <c r="O2048" s="70"/>
      <c r="P2048" s="72"/>
      <c r="Q2048" s="73"/>
      <c r="R2048" s="72"/>
      <c r="S2048" s="73"/>
      <c r="T2048" s="73"/>
      <c r="U2048" s="74"/>
      <c r="V2048" s="26"/>
      <c r="W2048" s="26"/>
      <c r="X2048" s="26"/>
      <c r="Y2048" s="26"/>
      <c r="Z2048" s="26"/>
      <c r="AA2048" s="26"/>
      <c r="AB2048" s="26"/>
      <c r="AC2048" s="26"/>
      <c r="AD2048" s="26"/>
      <c r="AE2048" s="26"/>
      <c r="AF2048" s="26"/>
      <c r="AG2048" s="26"/>
      <c r="AH2048" s="26"/>
      <c r="AI2048" s="26"/>
      <c r="AJ2048" s="26"/>
    </row>
    <row r="2049" spans="1:36" ht="14.5">
      <c r="A2049" s="67"/>
      <c r="B2049" s="68"/>
      <c r="C2049" s="67"/>
      <c r="D2049" s="70"/>
      <c r="E2049" s="69"/>
      <c r="F2049" s="69"/>
      <c r="G2049" s="70"/>
      <c r="H2049" s="70"/>
      <c r="I2049" s="70"/>
      <c r="J2049" s="70"/>
      <c r="K2049" s="70"/>
      <c r="L2049" s="70"/>
      <c r="M2049" s="70"/>
      <c r="N2049" s="70"/>
      <c r="O2049" s="70"/>
      <c r="P2049" s="72"/>
      <c r="Q2049" s="73"/>
      <c r="R2049" s="72"/>
      <c r="S2049" s="73"/>
      <c r="T2049" s="73"/>
      <c r="U2049" s="74"/>
      <c r="V2049" s="26"/>
      <c r="W2049" s="26"/>
      <c r="X2049" s="26"/>
      <c r="Y2049" s="26"/>
      <c r="Z2049" s="26"/>
      <c r="AA2049" s="26"/>
      <c r="AB2049" s="26"/>
      <c r="AC2049" s="26"/>
      <c r="AD2049" s="26"/>
      <c r="AE2049" s="26"/>
      <c r="AF2049" s="26"/>
      <c r="AG2049" s="26"/>
      <c r="AH2049" s="26"/>
      <c r="AI2049" s="26"/>
      <c r="AJ2049" s="26"/>
    </row>
    <row r="2050" spans="1:36" ht="14.5">
      <c r="A2050" s="67"/>
      <c r="B2050" s="68"/>
      <c r="C2050" s="67"/>
      <c r="D2050" s="70"/>
      <c r="E2050" s="69"/>
      <c r="F2050" s="69"/>
      <c r="G2050" s="70"/>
      <c r="H2050" s="70"/>
      <c r="I2050" s="70"/>
      <c r="J2050" s="70"/>
      <c r="K2050" s="70"/>
      <c r="L2050" s="70"/>
      <c r="M2050" s="70"/>
      <c r="N2050" s="70"/>
      <c r="O2050" s="70"/>
      <c r="P2050" s="72"/>
      <c r="Q2050" s="73"/>
      <c r="R2050" s="72"/>
      <c r="S2050" s="73"/>
      <c r="T2050" s="73"/>
      <c r="U2050" s="74"/>
      <c r="V2050" s="26"/>
      <c r="W2050" s="26"/>
      <c r="X2050" s="26"/>
      <c r="Y2050" s="26"/>
      <c r="Z2050" s="26"/>
      <c r="AA2050" s="26"/>
      <c r="AB2050" s="26"/>
      <c r="AC2050" s="26"/>
      <c r="AD2050" s="26"/>
      <c r="AE2050" s="26"/>
      <c r="AF2050" s="26"/>
      <c r="AG2050" s="26"/>
      <c r="AH2050" s="26"/>
      <c r="AI2050" s="26"/>
      <c r="AJ2050" s="26"/>
    </row>
    <row r="2051" spans="1:36" ht="14.5">
      <c r="A2051" s="67"/>
      <c r="B2051" s="68"/>
      <c r="C2051" s="67"/>
      <c r="D2051" s="70"/>
      <c r="E2051" s="69"/>
      <c r="F2051" s="69"/>
      <c r="G2051" s="70"/>
      <c r="H2051" s="70"/>
      <c r="I2051" s="70"/>
      <c r="J2051" s="70"/>
      <c r="K2051" s="70"/>
      <c r="L2051" s="70"/>
      <c r="M2051" s="70"/>
      <c r="N2051" s="70"/>
      <c r="O2051" s="70"/>
      <c r="P2051" s="72"/>
      <c r="Q2051" s="73"/>
      <c r="R2051" s="72"/>
      <c r="S2051" s="73"/>
      <c r="T2051" s="73"/>
      <c r="U2051" s="74"/>
      <c r="V2051" s="26"/>
      <c r="W2051" s="26"/>
      <c r="X2051" s="26"/>
      <c r="Y2051" s="26"/>
      <c r="Z2051" s="26"/>
      <c r="AA2051" s="26"/>
      <c r="AB2051" s="26"/>
      <c r="AC2051" s="26"/>
      <c r="AD2051" s="26"/>
      <c r="AE2051" s="26"/>
      <c r="AF2051" s="26"/>
      <c r="AG2051" s="26"/>
      <c r="AH2051" s="26"/>
      <c r="AI2051" s="26"/>
      <c r="AJ2051" s="26"/>
    </row>
    <row r="2052" spans="1:36" ht="14.5">
      <c r="A2052" s="67"/>
      <c r="B2052" s="68"/>
      <c r="C2052" s="67"/>
      <c r="D2052" s="70"/>
      <c r="E2052" s="69"/>
      <c r="F2052" s="69"/>
      <c r="G2052" s="70"/>
      <c r="H2052" s="70"/>
      <c r="I2052" s="70"/>
      <c r="J2052" s="70"/>
      <c r="K2052" s="70"/>
      <c r="L2052" s="70"/>
      <c r="M2052" s="70"/>
      <c r="N2052" s="70"/>
      <c r="O2052" s="70"/>
      <c r="P2052" s="72"/>
      <c r="Q2052" s="73"/>
      <c r="R2052" s="72"/>
      <c r="S2052" s="73"/>
      <c r="T2052" s="73"/>
      <c r="U2052" s="74"/>
      <c r="V2052" s="26"/>
      <c r="W2052" s="26"/>
      <c r="X2052" s="26"/>
      <c r="Y2052" s="26"/>
      <c r="Z2052" s="26"/>
      <c r="AA2052" s="26"/>
      <c r="AB2052" s="26"/>
      <c r="AC2052" s="26"/>
      <c r="AD2052" s="26"/>
      <c r="AE2052" s="26"/>
      <c r="AF2052" s="26"/>
      <c r="AG2052" s="26"/>
      <c r="AH2052" s="26"/>
      <c r="AI2052" s="26"/>
      <c r="AJ2052" s="26"/>
    </row>
    <row r="2053" spans="1:36" ht="14.5">
      <c r="A2053" s="67"/>
      <c r="B2053" s="68"/>
      <c r="C2053" s="67"/>
      <c r="D2053" s="70"/>
      <c r="E2053" s="69"/>
      <c r="F2053" s="69"/>
      <c r="G2053" s="70"/>
      <c r="H2053" s="70"/>
      <c r="I2053" s="70"/>
      <c r="J2053" s="70"/>
      <c r="K2053" s="70"/>
      <c r="L2053" s="70"/>
      <c r="M2053" s="70"/>
      <c r="N2053" s="70"/>
      <c r="O2053" s="70"/>
      <c r="P2053" s="72"/>
      <c r="Q2053" s="73"/>
      <c r="R2053" s="72"/>
      <c r="S2053" s="73"/>
      <c r="T2053" s="73"/>
      <c r="U2053" s="74"/>
      <c r="V2053" s="26"/>
      <c r="W2053" s="26"/>
      <c r="X2053" s="26"/>
      <c r="Y2053" s="26"/>
      <c r="Z2053" s="26"/>
      <c r="AA2053" s="26"/>
      <c r="AB2053" s="26"/>
      <c r="AC2053" s="26"/>
      <c r="AD2053" s="26"/>
      <c r="AE2053" s="26"/>
      <c r="AF2053" s="26"/>
      <c r="AG2053" s="26"/>
      <c r="AH2053" s="26"/>
      <c r="AI2053" s="26"/>
      <c r="AJ2053" s="26"/>
    </row>
    <row r="2054" spans="1:36" ht="14.5">
      <c r="A2054" s="67"/>
      <c r="B2054" s="68"/>
      <c r="C2054" s="67"/>
      <c r="D2054" s="70"/>
      <c r="E2054" s="69"/>
      <c r="F2054" s="69"/>
      <c r="G2054" s="70"/>
      <c r="H2054" s="70"/>
      <c r="I2054" s="70"/>
      <c r="J2054" s="70"/>
      <c r="K2054" s="70"/>
      <c r="L2054" s="70"/>
      <c r="M2054" s="70"/>
      <c r="N2054" s="70"/>
      <c r="O2054" s="70"/>
      <c r="P2054" s="72"/>
      <c r="Q2054" s="73"/>
      <c r="R2054" s="72"/>
      <c r="S2054" s="73"/>
      <c r="T2054" s="73"/>
      <c r="U2054" s="74"/>
      <c r="V2054" s="26"/>
      <c r="W2054" s="26"/>
      <c r="X2054" s="26"/>
      <c r="Y2054" s="26"/>
      <c r="Z2054" s="26"/>
      <c r="AA2054" s="26"/>
      <c r="AB2054" s="26"/>
      <c r="AC2054" s="26"/>
      <c r="AD2054" s="26"/>
      <c r="AE2054" s="26"/>
      <c r="AF2054" s="26"/>
      <c r="AG2054" s="26"/>
      <c r="AH2054" s="26"/>
      <c r="AI2054" s="26"/>
      <c r="AJ2054" s="26"/>
    </row>
    <row r="2055" spans="1:36" ht="14.5">
      <c r="A2055" s="67"/>
      <c r="B2055" s="68"/>
      <c r="C2055" s="67"/>
      <c r="D2055" s="70"/>
      <c r="E2055" s="69"/>
      <c r="F2055" s="69"/>
      <c r="G2055" s="70"/>
      <c r="H2055" s="70"/>
      <c r="I2055" s="70"/>
      <c r="J2055" s="70"/>
      <c r="K2055" s="70"/>
      <c r="L2055" s="70"/>
      <c r="M2055" s="70"/>
      <c r="N2055" s="70"/>
      <c r="O2055" s="70"/>
      <c r="P2055" s="72"/>
      <c r="Q2055" s="73"/>
      <c r="R2055" s="72"/>
      <c r="S2055" s="73"/>
      <c r="T2055" s="73"/>
      <c r="U2055" s="74"/>
      <c r="V2055" s="26"/>
      <c r="W2055" s="26"/>
      <c r="X2055" s="26"/>
      <c r="Y2055" s="26"/>
      <c r="Z2055" s="26"/>
      <c r="AA2055" s="26"/>
      <c r="AB2055" s="26"/>
      <c r="AC2055" s="26"/>
      <c r="AD2055" s="26"/>
      <c r="AE2055" s="26"/>
      <c r="AF2055" s="26"/>
      <c r="AG2055" s="26"/>
      <c r="AH2055" s="26"/>
      <c r="AI2055" s="26"/>
      <c r="AJ2055" s="26"/>
    </row>
    <row r="2056" spans="1:36" ht="14.5">
      <c r="A2056" s="67"/>
      <c r="B2056" s="68"/>
      <c r="C2056" s="67"/>
      <c r="D2056" s="70"/>
      <c r="E2056" s="69"/>
      <c r="F2056" s="69"/>
      <c r="G2056" s="70"/>
      <c r="H2056" s="70"/>
      <c r="I2056" s="70"/>
      <c r="J2056" s="70"/>
      <c r="K2056" s="70"/>
      <c r="L2056" s="70"/>
      <c r="M2056" s="70"/>
      <c r="N2056" s="70"/>
      <c r="O2056" s="70"/>
      <c r="P2056" s="72"/>
      <c r="Q2056" s="73"/>
      <c r="R2056" s="72"/>
      <c r="S2056" s="73"/>
      <c r="T2056" s="73"/>
      <c r="U2056" s="74"/>
      <c r="V2056" s="26"/>
      <c r="W2056" s="26"/>
      <c r="X2056" s="26"/>
      <c r="Y2056" s="26"/>
      <c r="Z2056" s="26"/>
      <c r="AA2056" s="26"/>
      <c r="AB2056" s="26"/>
      <c r="AC2056" s="26"/>
      <c r="AD2056" s="26"/>
      <c r="AE2056" s="26"/>
      <c r="AF2056" s="26"/>
      <c r="AG2056" s="26"/>
      <c r="AH2056" s="26"/>
      <c r="AI2056" s="26"/>
      <c r="AJ2056" s="26"/>
    </row>
    <row r="2057" spans="1:36" ht="14.5">
      <c r="A2057" s="67"/>
      <c r="B2057" s="68"/>
      <c r="C2057" s="67"/>
      <c r="D2057" s="70"/>
      <c r="E2057" s="69"/>
      <c r="F2057" s="69"/>
      <c r="G2057" s="70"/>
      <c r="H2057" s="70"/>
      <c r="I2057" s="70"/>
      <c r="J2057" s="70"/>
      <c r="K2057" s="70"/>
      <c r="L2057" s="70"/>
      <c r="M2057" s="70"/>
      <c r="N2057" s="70"/>
      <c r="O2057" s="70"/>
      <c r="P2057" s="72"/>
      <c r="Q2057" s="73"/>
      <c r="R2057" s="72"/>
      <c r="S2057" s="73"/>
      <c r="T2057" s="73"/>
      <c r="U2057" s="74"/>
      <c r="V2057" s="26"/>
      <c r="W2057" s="26"/>
      <c r="X2057" s="26"/>
      <c r="Y2057" s="26"/>
      <c r="Z2057" s="26"/>
      <c r="AA2057" s="26"/>
      <c r="AB2057" s="26"/>
      <c r="AC2057" s="26"/>
      <c r="AD2057" s="26"/>
      <c r="AE2057" s="26"/>
      <c r="AF2057" s="26"/>
      <c r="AG2057" s="26"/>
      <c r="AH2057" s="26"/>
      <c r="AI2057" s="26"/>
      <c r="AJ2057" s="26"/>
    </row>
    <row r="2058" spans="1:36" ht="14.5">
      <c r="A2058" s="67"/>
      <c r="B2058" s="68"/>
      <c r="C2058" s="67"/>
      <c r="D2058" s="70"/>
      <c r="E2058" s="69"/>
      <c r="F2058" s="69"/>
      <c r="G2058" s="70"/>
      <c r="H2058" s="70"/>
      <c r="I2058" s="70"/>
      <c r="J2058" s="70"/>
      <c r="K2058" s="70"/>
      <c r="L2058" s="70"/>
      <c r="M2058" s="70"/>
      <c r="N2058" s="70"/>
      <c r="O2058" s="70"/>
      <c r="P2058" s="72"/>
      <c r="Q2058" s="73"/>
      <c r="R2058" s="72"/>
      <c r="S2058" s="73"/>
      <c r="T2058" s="73"/>
      <c r="U2058" s="74"/>
      <c r="V2058" s="26"/>
      <c r="W2058" s="26"/>
      <c r="X2058" s="26"/>
      <c r="Y2058" s="26"/>
      <c r="Z2058" s="26"/>
      <c r="AA2058" s="26"/>
      <c r="AB2058" s="26"/>
      <c r="AC2058" s="26"/>
      <c r="AD2058" s="26"/>
      <c r="AE2058" s="26"/>
      <c r="AF2058" s="26"/>
      <c r="AG2058" s="26"/>
      <c r="AH2058" s="26"/>
      <c r="AI2058" s="26"/>
      <c r="AJ2058" s="26"/>
    </row>
    <row r="2059" spans="1:36" ht="14.5">
      <c r="A2059" s="67"/>
      <c r="B2059" s="68"/>
      <c r="C2059" s="67"/>
      <c r="D2059" s="70"/>
      <c r="E2059" s="69"/>
      <c r="F2059" s="69"/>
      <c r="G2059" s="70"/>
      <c r="H2059" s="70"/>
      <c r="I2059" s="70"/>
      <c r="J2059" s="70"/>
      <c r="K2059" s="70"/>
      <c r="L2059" s="70"/>
      <c r="M2059" s="70"/>
      <c r="N2059" s="70"/>
      <c r="O2059" s="70"/>
      <c r="P2059" s="72"/>
      <c r="Q2059" s="73"/>
      <c r="R2059" s="72"/>
      <c r="S2059" s="73"/>
      <c r="T2059" s="73"/>
      <c r="U2059" s="74"/>
      <c r="V2059" s="26"/>
      <c r="W2059" s="26"/>
      <c r="X2059" s="26"/>
      <c r="Y2059" s="26"/>
      <c r="Z2059" s="26"/>
      <c r="AA2059" s="26"/>
      <c r="AB2059" s="26"/>
      <c r="AC2059" s="26"/>
      <c r="AD2059" s="26"/>
      <c r="AE2059" s="26"/>
      <c r="AF2059" s="26"/>
      <c r="AG2059" s="26"/>
      <c r="AH2059" s="26"/>
      <c r="AI2059" s="26"/>
      <c r="AJ2059" s="26"/>
    </row>
    <row r="2060" spans="1:36" ht="14.5">
      <c r="A2060" s="67"/>
      <c r="B2060" s="68"/>
      <c r="C2060" s="67"/>
      <c r="D2060" s="70"/>
      <c r="E2060" s="69"/>
      <c r="F2060" s="69"/>
      <c r="G2060" s="70"/>
      <c r="H2060" s="70"/>
      <c r="I2060" s="70"/>
      <c r="J2060" s="70"/>
      <c r="K2060" s="70"/>
      <c r="L2060" s="70"/>
      <c r="M2060" s="70"/>
      <c r="N2060" s="70"/>
      <c r="O2060" s="70"/>
      <c r="P2060" s="72"/>
      <c r="Q2060" s="73"/>
      <c r="R2060" s="72"/>
      <c r="S2060" s="73"/>
      <c r="T2060" s="73"/>
      <c r="U2060" s="74"/>
      <c r="V2060" s="26"/>
      <c r="W2060" s="26"/>
      <c r="X2060" s="26"/>
      <c r="Y2060" s="26"/>
      <c r="Z2060" s="26"/>
      <c r="AA2060" s="26"/>
      <c r="AB2060" s="26"/>
      <c r="AC2060" s="26"/>
      <c r="AD2060" s="26"/>
      <c r="AE2060" s="26"/>
      <c r="AF2060" s="26"/>
      <c r="AG2060" s="26"/>
      <c r="AH2060" s="26"/>
      <c r="AI2060" s="26"/>
      <c r="AJ2060" s="26"/>
    </row>
    <row r="2061" spans="1:36" ht="14.5">
      <c r="A2061" s="67"/>
      <c r="B2061" s="68"/>
      <c r="C2061" s="67"/>
      <c r="D2061" s="70"/>
      <c r="E2061" s="69"/>
      <c r="F2061" s="69"/>
      <c r="G2061" s="70"/>
      <c r="H2061" s="70"/>
      <c r="I2061" s="70"/>
      <c r="J2061" s="70"/>
      <c r="K2061" s="70"/>
      <c r="L2061" s="70"/>
      <c r="M2061" s="70"/>
      <c r="N2061" s="70"/>
      <c r="O2061" s="70"/>
      <c r="P2061" s="72"/>
      <c r="Q2061" s="73"/>
      <c r="R2061" s="72"/>
      <c r="S2061" s="73"/>
      <c r="T2061" s="73"/>
      <c r="U2061" s="74"/>
      <c r="V2061" s="26"/>
      <c r="W2061" s="26"/>
      <c r="X2061" s="26"/>
      <c r="Y2061" s="26"/>
      <c r="Z2061" s="26"/>
      <c r="AA2061" s="26"/>
      <c r="AB2061" s="26"/>
      <c r="AC2061" s="26"/>
      <c r="AD2061" s="26"/>
      <c r="AE2061" s="26"/>
      <c r="AF2061" s="26"/>
      <c r="AG2061" s="26"/>
      <c r="AH2061" s="26"/>
      <c r="AI2061" s="26"/>
      <c r="AJ2061" s="26"/>
    </row>
    <row r="2062" spans="1:36" ht="14.5">
      <c r="A2062" s="67"/>
      <c r="B2062" s="68"/>
      <c r="C2062" s="67"/>
      <c r="D2062" s="70"/>
      <c r="E2062" s="69"/>
      <c r="F2062" s="69"/>
      <c r="G2062" s="70"/>
      <c r="H2062" s="70"/>
      <c r="I2062" s="70"/>
      <c r="J2062" s="70"/>
      <c r="K2062" s="70"/>
      <c r="L2062" s="70"/>
      <c r="M2062" s="70"/>
      <c r="N2062" s="70"/>
      <c r="O2062" s="70"/>
      <c r="P2062" s="72"/>
      <c r="Q2062" s="73"/>
      <c r="R2062" s="72"/>
      <c r="S2062" s="73"/>
      <c r="T2062" s="73"/>
      <c r="U2062" s="74"/>
      <c r="V2062" s="26"/>
      <c r="W2062" s="26"/>
      <c r="X2062" s="26"/>
      <c r="Y2062" s="26"/>
      <c r="Z2062" s="26"/>
      <c r="AA2062" s="26"/>
      <c r="AB2062" s="26"/>
      <c r="AC2062" s="26"/>
      <c r="AD2062" s="26"/>
      <c r="AE2062" s="26"/>
      <c r="AF2062" s="26"/>
      <c r="AG2062" s="26"/>
      <c r="AH2062" s="26"/>
      <c r="AI2062" s="26"/>
      <c r="AJ2062" s="26"/>
    </row>
    <row r="2063" spans="1:36" ht="14.5">
      <c r="A2063" s="67"/>
      <c r="B2063" s="68"/>
      <c r="C2063" s="67"/>
      <c r="D2063" s="70"/>
      <c r="E2063" s="69"/>
      <c r="F2063" s="69"/>
      <c r="G2063" s="70"/>
      <c r="H2063" s="70"/>
      <c r="I2063" s="70"/>
      <c r="J2063" s="70"/>
      <c r="K2063" s="70"/>
      <c r="L2063" s="70"/>
      <c r="M2063" s="70"/>
      <c r="N2063" s="70"/>
      <c r="O2063" s="70"/>
      <c r="P2063" s="72"/>
      <c r="Q2063" s="73"/>
      <c r="R2063" s="72"/>
      <c r="S2063" s="73"/>
      <c r="T2063" s="73"/>
      <c r="U2063" s="74"/>
      <c r="V2063" s="26"/>
      <c r="W2063" s="26"/>
      <c r="X2063" s="26"/>
      <c r="Y2063" s="26"/>
      <c r="Z2063" s="26"/>
      <c r="AA2063" s="26"/>
      <c r="AB2063" s="26"/>
      <c r="AC2063" s="26"/>
      <c r="AD2063" s="26"/>
      <c r="AE2063" s="26"/>
      <c r="AF2063" s="26"/>
      <c r="AG2063" s="26"/>
      <c r="AH2063" s="26"/>
      <c r="AI2063" s="26"/>
      <c r="AJ2063" s="26"/>
    </row>
    <row r="2064" spans="1:36" ht="14.5">
      <c r="A2064" s="67"/>
      <c r="B2064" s="68"/>
      <c r="C2064" s="67"/>
      <c r="D2064" s="70"/>
      <c r="E2064" s="69"/>
      <c r="F2064" s="69"/>
      <c r="G2064" s="70"/>
      <c r="H2064" s="70"/>
      <c r="I2064" s="70"/>
      <c r="J2064" s="70"/>
      <c r="K2064" s="70"/>
      <c r="L2064" s="70"/>
      <c r="M2064" s="70"/>
      <c r="N2064" s="70"/>
      <c r="O2064" s="70"/>
      <c r="P2064" s="72"/>
      <c r="Q2064" s="73"/>
      <c r="R2064" s="72"/>
      <c r="S2064" s="73"/>
      <c r="T2064" s="73"/>
      <c r="U2064" s="74"/>
      <c r="V2064" s="26"/>
      <c r="W2064" s="26"/>
      <c r="X2064" s="26"/>
      <c r="Y2064" s="26"/>
      <c r="Z2064" s="26"/>
      <c r="AA2064" s="26"/>
      <c r="AB2064" s="26"/>
      <c r="AC2064" s="26"/>
      <c r="AD2064" s="26"/>
      <c r="AE2064" s="26"/>
      <c r="AF2064" s="26"/>
      <c r="AG2064" s="26"/>
      <c r="AH2064" s="26"/>
      <c r="AI2064" s="26"/>
      <c r="AJ2064" s="26"/>
    </row>
    <row r="2065" spans="1:36" ht="14.5">
      <c r="A2065" s="67"/>
      <c r="B2065" s="68"/>
      <c r="C2065" s="67"/>
      <c r="D2065" s="70"/>
      <c r="E2065" s="69"/>
      <c r="F2065" s="69"/>
      <c r="G2065" s="70"/>
      <c r="H2065" s="70"/>
      <c r="I2065" s="70"/>
      <c r="J2065" s="70"/>
      <c r="K2065" s="70"/>
      <c r="L2065" s="70"/>
      <c r="M2065" s="70"/>
      <c r="N2065" s="70"/>
      <c r="O2065" s="70"/>
      <c r="P2065" s="72"/>
      <c r="Q2065" s="73"/>
      <c r="R2065" s="72"/>
      <c r="S2065" s="73"/>
      <c r="T2065" s="73"/>
      <c r="U2065" s="74"/>
      <c r="V2065" s="26"/>
      <c r="W2065" s="26"/>
      <c r="X2065" s="26"/>
      <c r="Y2065" s="26"/>
      <c r="Z2065" s="26"/>
      <c r="AA2065" s="26"/>
      <c r="AB2065" s="26"/>
      <c r="AC2065" s="26"/>
      <c r="AD2065" s="26"/>
      <c r="AE2065" s="26"/>
      <c r="AF2065" s="26"/>
      <c r="AG2065" s="26"/>
      <c r="AH2065" s="26"/>
      <c r="AI2065" s="26"/>
      <c r="AJ2065" s="26"/>
    </row>
    <row r="2066" spans="1:36" ht="14.5">
      <c r="A2066" s="67"/>
      <c r="B2066" s="68"/>
      <c r="C2066" s="67"/>
      <c r="D2066" s="70"/>
      <c r="E2066" s="69"/>
      <c r="F2066" s="69"/>
      <c r="G2066" s="70"/>
      <c r="H2066" s="70"/>
      <c r="I2066" s="70"/>
      <c r="J2066" s="70"/>
      <c r="K2066" s="70"/>
      <c r="L2066" s="70"/>
      <c r="M2066" s="70"/>
      <c r="N2066" s="70"/>
      <c r="O2066" s="70"/>
      <c r="P2066" s="72"/>
      <c r="Q2066" s="73"/>
      <c r="R2066" s="72"/>
      <c r="S2066" s="73"/>
      <c r="T2066" s="73"/>
      <c r="U2066" s="74"/>
      <c r="V2066" s="26"/>
      <c r="W2066" s="26"/>
      <c r="X2066" s="26"/>
      <c r="Y2066" s="26"/>
      <c r="Z2066" s="26"/>
      <c r="AA2066" s="26"/>
      <c r="AB2066" s="26"/>
      <c r="AC2066" s="26"/>
      <c r="AD2066" s="26"/>
      <c r="AE2066" s="26"/>
      <c r="AF2066" s="26"/>
      <c r="AG2066" s="26"/>
      <c r="AH2066" s="26"/>
      <c r="AI2066" s="26"/>
      <c r="AJ2066" s="26"/>
    </row>
    <row r="2067" spans="1:36" ht="14.5">
      <c r="A2067" s="67"/>
      <c r="B2067" s="68"/>
      <c r="C2067" s="67"/>
      <c r="D2067" s="70"/>
      <c r="E2067" s="69"/>
      <c r="F2067" s="69"/>
      <c r="G2067" s="70"/>
      <c r="H2067" s="70"/>
      <c r="I2067" s="70"/>
      <c r="J2067" s="70"/>
      <c r="K2067" s="70"/>
      <c r="L2067" s="70"/>
      <c r="M2067" s="70"/>
      <c r="N2067" s="70"/>
      <c r="O2067" s="70"/>
      <c r="P2067" s="72"/>
      <c r="Q2067" s="73"/>
      <c r="R2067" s="72"/>
      <c r="S2067" s="73"/>
      <c r="T2067" s="73"/>
      <c r="U2067" s="74"/>
      <c r="V2067" s="26"/>
      <c r="W2067" s="26"/>
      <c r="X2067" s="26"/>
      <c r="Y2067" s="26"/>
      <c r="Z2067" s="26"/>
      <c r="AA2067" s="26"/>
      <c r="AB2067" s="26"/>
      <c r="AC2067" s="26"/>
      <c r="AD2067" s="26"/>
      <c r="AE2067" s="26"/>
      <c r="AF2067" s="26"/>
      <c r="AG2067" s="26"/>
      <c r="AH2067" s="26"/>
      <c r="AI2067" s="26"/>
      <c r="AJ2067" s="26"/>
    </row>
    <row r="2068" spans="1:36" ht="14.5">
      <c r="A2068" s="67"/>
      <c r="B2068" s="68"/>
      <c r="C2068" s="67"/>
      <c r="D2068" s="70"/>
      <c r="E2068" s="69"/>
      <c r="F2068" s="69"/>
      <c r="G2068" s="70"/>
      <c r="H2068" s="70"/>
      <c r="I2068" s="70"/>
      <c r="J2068" s="70"/>
      <c r="K2068" s="70"/>
      <c r="L2068" s="70"/>
      <c r="M2068" s="70"/>
      <c r="N2068" s="70"/>
      <c r="O2068" s="70"/>
      <c r="P2068" s="72"/>
      <c r="Q2068" s="73"/>
      <c r="R2068" s="72"/>
      <c r="S2068" s="73"/>
      <c r="T2068" s="73"/>
      <c r="U2068" s="74"/>
      <c r="V2068" s="26"/>
      <c r="W2068" s="26"/>
      <c r="X2068" s="26"/>
      <c r="Y2068" s="26"/>
      <c r="Z2068" s="26"/>
      <c r="AA2068" s="26"/>
      <c r="AB2068" s="26"/>
      <c r="AC2068" s="26"/>
      <c r="AD2068" s="26"/>
      <c r="AE2068" s="26"/>
      <c r="AF2068" s="26"/>
      <c r="AG2068" s="26"/>
      <c r="AH2068" s="26"/>
      <c r="AI2068" s="26"/>
      <c r="AJ2068" s="26"/>
    </row>
    <row r="2069" spans="1:36" ht="14.5">
      <c r="A2069" s="67"/>
      <c r="B2069" s="68"/>
      <c r="C2069" s="67"/>
      <c r="D2069" s="70"/>
      <c r="E2069" s="69"/>
      <c r="F2069" s="69"/>
      <c r="G2069" s="70"/>
      <c r="H2069" s="70"/>
      <c r="I2069" s="70"/>
      <c r="J2069" s="70"/>
      <c r="K2069" s="70"/>
      <c r="L2069" s="70"/>
      <c r="M2069" s="70"/>
      <c r="N2069" s="70"/>
      <c r="O2069" s="70"/>
      <c r="P2069" s="72"/>
      <c r="Q2069" s="73"/>
      <c r="R2069" s="72"/>
      <c r="S2069" s="73"/>
      <c r="T2069" s="73"/>
      <c r="U2069" s="74"/>
      <c r="V2069" s="26"/>
      <c r="W2069" s="26"/>
      <c r="X2069" s="26"/>
      <c r="Y2069" s="26"/>
      <c r="Z2069" s="26"/>
      <c r="AA2069" s="26"/>
      <c r="AB2069" s="26"/>
      <c r="AC2069" s="26"/>
      <c r="AD2069" s="26"/>
      <c r="AE2069" s="26"/>
      <c r="AF2069" s="26"/>
      <c r="AG2069" s="26"/>
      <c r="AH2069" s="26"/>
      <c r="AI2069" s="26"/>
      <c r="AJ2069" s="26"/>
    </row>
    <row r="2070" spans="1:36" ht="14.5">
      <c r="A2070" s="67"/>
      <c r="B2070" s="68"/>
      <c r="C2070" s="67"/>
      <c r="D2070" s="70"/>
      <c r="E2070" s="69"/>
      <c r="F2070" s="69"/>
      <c r="G2070" s="70"/>
      <c r="H2070" s="70"/>
      <c r="I2070" s="70"/>
      <c r="J2070" s="70"/>
      <c r="K2070" s="70"/>
      <c r="L2070" s="70"/>
      <c r="M2070" s="70"/>
      <c r="N2070" s="70"/>
      <c r="O2070" s="70"/>
      <c r="P2070" s="72"/>
      <c r="Q2070" s="73"/>
      <c r="R2070" s="72"/>
      <c r="S2070" s="73"/>
      <c r="T2070" s="73"/>
      <c r="U2070" s="74"/>
      <c r="V2070" s="26"/>
      <c r="W2070" s="26"/>
      <c r="X2070" s="26"/>
      <c r="Y2070" s="26"/>
      <c r="Z2070" s="26"/>
      <c r="AA2070" s="26"/>
      <c r="AB2070" s="26"/>
      <c r="AC2070" s="26"/>
      <c r="AD2070" s="26"/>
      <c r="AE2070" s="26"/>
      <c r="AF2070" s="26"/>
      <c r="AG2070" s="26"/>
      <c r="AH2070" s="26"/>
      <c r="AI2070" s="26"/>
      <c r="AJ2070" s="26"/>
    </row>
    <row r="2071" spans="1:36" ht="14.5">
      <c r="A2071" s="67"/>
      <c r="B2071" s="68"/>
      <c r="C2071" s="67"/>
      <c r="D2071" s="70"/>
      <c r="E2071" s="69"/>
      <c r="F2071" s="69"/>
      <c r="G2071" s="70"/>
      <c r="H2071" s="70"/>
      <c r="I2071" s="70"/>
      <c r="J2071" s="70"/>
      <c r="K2071" s="70"/>
      <c r="L2071" s="70"/>
      <c r="M2071" s="70"/>
      <c r="N2071" s="70"/>
      <c r="O2071" s="70"/>
      <c r="P2071" s="72"/>
      <c r="Q2071" s="73"/>
      <c r="R2071" s="72"/>
      <c r="S2071" s="73"/>
      <c r="T2071" s="73"/>
      <c r="U2071" s="74"/>
      <c r="V2071" s="26"/>
      <c r="W2071" s="26"/>
      <c r="X2071" s="26"/>
      <c r="Y2071" s="26"/>
      <c r="Z2071" s="26"/>
      <c r="AA2071" s="26"/>
      <c r="AB2071" s="26"/>
      <c r="AC2071" s="26"/>
      <c r="AD2071" s="26"/>
      <c r="AE2071" s="26"/>
      <c r="AF2071" s="26"/>
      <c r="AG2071" s="26"/>
      <c r="AH2071" s="26"/>
      <c r="AI2071" s="26"/>
      <c r="AJ2071" s="26"/>
    </row>
    <row r="2072" spans="1:36" ht="14.5">
      <c r="A2072" s="67"/>
      <c r="B2072" s="68"/>
      <c r="C2072" s="67"/>
      <c r="D2072" s="70"/>
      <c r="E2072" s="69"/>
      <c r="F2072" s="69"/>
      <c r="G2072" s="70"/>
      <c r="H2072" s="70"/>
      <c r="I2072" s="70"/>
      <c r="J2072" s="70"/>
      <c r="K2072" s="70"/>
      <c r="L2072" s="70"/>
      <c r="M2072" s="70"/>
      <c r="N2072" s="70"/>
      <c r="O2072" s="70"/>
      <c r="P2072" s="72"/>
      <c r="Q2072" s="73"/>
      <c r="R2072" s="72"/>
      <c r="S2072" s="73"/>
      <c r="T2072" s="73"/>
      <c r="U2072" s="74"/>
      <c r="V2072" s="26"/>
      <c r="W2072" s="26"/>
      <c r="X2072" s="26"/>
      <c r="Y2072" s="26"/>
      <c r="Z2072" s="26"/>
      <c r="AA2072" s="26"/>
      <c r="AB2072" s="26"/>
      <c r="AC2072" s="26"/>
      <c r="AD2072" s="26"/>
      <c r="AE2072" s="26"/>
      <c r="AF2072" s="26"/>
      <c r="AG2072" s="26"/>
      <c r="AH2072" s="26"/>
      <c r="AI2072" s="26"/>
      <c r="AJ2072" s="26"/>
    </row>
    <row r="2073" spans="1:36" ht="14.5">
      <c r="A2073" s="67"/>
      <c r="B2073" s="68"/>
      <c r="C2073" s="67"/>
      <c r="D2073" s="70"/>
      <c r="E2073" s="69"/>
      <c r="F2073" s="69"/>
      <c r="G2073" s="70"/>
      <c r="H2073" s="70"/>
      <c r="I2073" s="70"/>
      <c r="J2073" s="70"/>
      <c r="K2073" s="70"/>
      <c r="L2073" s="70"/>
      <c r="M2073" s="70"/>
      <c r="N2073" s="70"/>
      <c r="O2073" s="70"/>
      <c r="P2073" s="72"/>
      <c r="Q2073" s="73"/>
      <c r="R2073" s="72"/>
      <c r="S2073" s="73"/>
      <c r="T2073" s="73"/>
      <c r="U2073" s="74"/>
      <c r="V2073" s="26"/>
      <c r="W2073" s="26"/>
      <c r="X2073" s="26"/>
      <c r="Y2073" s="26"/>
      <c r="Z2073" s="26"/>
      <c r="AA2073" s="26"/>
      <c r="AB2073" s="26"/>
      <c r="AC2073" s="26"/>
      <c r="AD2073" s="26"/>
      <c r="AE2073" s="26"/>
      <c r="AF2073" s="26"/>
      <c r="AG2073" s="26"/>
      <c r="AH2073" s="26"/>
      <c r="AI2073" s="26"/>
      <c r="AJ2073" s="26"/>
    </row>
    <row r="2074" spans="1:36" ht="14.5">
      <c r="A2074" s="67"/>
      <c r="B2074" s="68"/>
      <c r="C2074" s="67"/>
      <c r="D2074" s="70"/>
      <c r="E2074" s="69"/>
      <c r="F2074" s="69"/>
      <c r="G2074" s="70"/>
      <c r="H2074" s="70"/>
      <c r="I2074" s="70"/>
      <c r="J2074" s="70"/>
      <c r="K2074" s="70"/>
      <c r="L2074" s="70"/>
      <c r="M2074" s="70"/>
      <c r="N2074" s="70"/>
      <c r="O2074" s="70"/>
      <c r="P2074" s="72"/>
      <c r="Q2074" s="73"/>
      <c r="R2074" s="72"/>
      <c r="S2074" s="73"/>
      <c r="T2074" s="73"/>
      <c r="U2074" s="74"/>
      <c r="V2074" s="26"/>
      <c r="W2074" s="26"/>
      <c r="X2074" s="26"/>
      <c r="Y2074" s="26"/>
      <c r="Z2074" s="26"/>
      <c r="AA2074" s="26"/>
      <c r="AB2074" s="26"/>
      <c r="AC2074" s="26"/>
      <c r="AD2074" s="26"/>
      <c r="AE2074" s="26"/>
      <c r="AF2074" s="26"/>
      <c r="AG2074" s="26"/>
      <c r="AH2074" s="26"/>
      <c r="AI2074" s="26"/>
      <c r="AJ2074" s="26"/>
    </row>
    <row r="2075" spans="1:36" ht="14.5">
      <c r="A2075" s="67"/>
      <c r="B2075" s="68"/>
      <c r="C2075" s="67"/>
      <c r="D2075" s="70"/>
      <c r="E2075" s="69"/>
      <c r="F2075" s="69"/>
      <c r="G2075" s="70"/>
      <c r="H2075" s="70"/>
      <c r="I2075" s="70"/>
      <c r="J2075" s="70"/>
      <c r="K2075" s="70"/>
      <c r="L2075" s="70"/>
      <c r="M2075" s="70"/>
      <c r="N2075" s="70"/>
      <c r="O2075" s="70"/>
      <c r="P2075" s="72"/>
      <c r="Q2075" s="73"/>
      <c r="R2075" s="72"/>
      <c r="S2075" s="73"/>
      <c r="T2075" s="73"/>
      <c r="U2075" s="74"/>
      <c r="V2075" s="26"/>
      <c r="W2075" s="26"/>
      <c r="X2075" s="26"/>
      <c r="Y2075" s="26"/>
      <c r="Z2075" s="26"/>
      <c r="AA2075" s="26"/>
      <c r="AB2075" s="26"/>
      <c r="AC2075" s="26"/>
      <c r="AD2075" s="26"/>
      <c r="AE2075" s="26"/>
      <c r="AF2075" s="26"/>
      <c r="AG2075" s="26"/>
      <c r="AH2075" s="26"/>
      <c r="AI2075" s="26"/>
      <c r="AJ2075" s="26"/>
    </row>
    <row r="2076" spans="1:36" ht="14.5">
      <c r="A2076" s="67"/>
      <c r="B2076" s="68"/>
      <c r="C2076" s="67"/>
      <c r="D2076" s="70"/>
      <c r="E2076" s="69"/>
      <c r="F2076" s="69"/>
      <c r="G2076" s="70"/>
      <c r="H2076" s="70"/>
      <c r="I2076" s="70"/>
      <c r="J2076" s="70"/>
      <c r="K2076" s="70"/>
      <c r="L2076" s="70"/>
      <c r="M2076" s="70"/>
      <c r="N2076" s="70"/>
      <c r="O2076" s="70"/>
      <c r="P2076" s="72"/>
      <c r="Q2076" s="73"/>
      <c r="R2076" s="72"/>
      <c r="S2076" s="73"/>
      <c r="T2076" s="73"/>
      <c r="U2076" s="74"/>
      <c r="V2076" s="26"/>
      <c r="W2076" s="26"/>
      <c r="X2076" s="26"/>
      <c r="Y2076" s="26"/>
      <c r="Z2076" s="26"/>
      <c r="AA2076" s="26"/>
      <c r="AB2076" s="26"/>
      <c r="AC2076" s="26"/>
      <c r="AD2076" s="26"/>
      <c r="AE2076" s="26"/>
      <c r="AF2076" s="26"/>
      <c r="AG2076" s="26"/>
      <c r="AH2076" s="26"/>
      <c r="AI2076" s="26"/>
      <c r="AJ2076" s="26"/>
    </row>
    <row r="2077" spans="1:36" ht="14.5">
      <c r="A2077" s="67"/>
      <c r="B2077" s="68"/>
      <c r="C2077" s="67"/>
      <c r="D2077" s="70"/>
      <c r="E2077" s="69"/>
      <c r="F2077" s="69"/>
      <c r="G2077" s="70"/>
      <c r="H2077" s="70"/>
      <c r="I2077" s="70"/>
      <c r="J2077" s="70"/>
      <c r="K2077" s="70"/>
      <c r="L2077" s="70"/>
      <c r="M2077" s="70"/>
      <c r="N2077" s="70"/>
      <c r="O2077" s="70"/>
      <c r="P2077" s="72"/>
      <c r="Q2077" s="73"/>
      <c r="R2077" s="72"/>
      <c r="S2077" s="73"/>
      <c r="T2077" s="73"/>
      <c r="U2077" s="74"/>
      <c r="V2077" s="26"/>
      <c r="W2077" s="26"/>
      <c r="X2077" s="26"/>
      <c r="Y2077" s="26"/>
      <c r="Z2077" s="26"/>
      <c r="AA2077" s="26"/>
      <c r="AB2077" s="26"/>
      <c r="AC2077" s="26"/>
      <c r="AD2077" s="26"/>
      <c r="AE2077" s="26"/>
      <c r="AF2077" s="26"/>
      <c r="AG2077" s="26"/>
      <c r="AH2077" s="26"/>
      <c r="AI2077" s="26"/>
      <c r="AJ2077" s="26"/>
    </row>
    <row r="2078" spans="1:36" ht="14.5">
      <c r="A2078" s="67"/>
      <c r="B2078" s="68"/>
      <c r="C2078" s="67"/>
      <c r="D2078" s="70"/>
      <c r="E2078" s="69"/>
      <c r="F2078" s="69"/>
      <c r="G2078" s="70"/>
      <c r="H2078" s="70"/>
      <c r="I2078" s="70"/>
      <c r="J2078" s="70"/>
      <c r="K2078" s="70"/>
      <c r="L2078" s="70"/>
      <c r="M2078" s="70"/>
      <c r="N2078" s="70"/>
      <c r="O2078" s="70"/>
      <c r="P2078" s="72"/>
      <c r="Q2078" s="73"/>
      <c r="R2078" s="72"/>
      <c r="S2078" s="73"/>
      <c r="T2078" s="73"/>
      <c r="U2078" s="74"/>
      <c r="V2078" s="26"/>
      <c r="W2078" s="26"/>
      <c r="X2078" s="26"/>
      <c r="Y2078" s="26"/>
      <c r="Z2078" s="26"/>
      <c r="AA2078" s="26"/>
      <c r="AB2078" s="26"/>
      <c r="AC2078" s="26"/>
      <c r="AD2078" s="26"/>
      <c r="AE2078" s="26"/>
      <c r="AF2078" s="26"/>
      <c r="AG2078" s="26"/>
      <c r="AH2078" s="26"/>
      <c r="AI2078" s="26"/>
      <c r="AJ2078" s="26"/>
    </row>
    <row r="2079" spans="1:36" ht="14.5">
      <c r="A2079" s="67"/>
      <c r="B2079" s="68"/>
      <c r="C2079" s="67"/>
      <c r="D2079" s="70"/>
      <c r="E2079" s="69"/>
      <c r="F2079" s="69"/>
      <c r="G2079" s="70"/>
      <c r="H2079" s="70"/>
      <c r="I2079" s="70"/>
      <c r="J2079" s="70"/>
      <c r="K2079" s="70"/>
      <c r="L2079" s="70"/>
      <c r="M2079" s="70"/>
      <c r="N2079" s="70"/>
      <c r="O2079" s="70"/>
      <c r="P2079" s="72"/>
      <c r="Q2079" s="73"/>
      <c r="R2079" s="72"/>
      <c r="S2079" s="73"/>
      <c r="T2079" s="73"/>
      <c r="U2079" s="74"/>
      <c r="V2079" s="26"/>
      <c r="W2079" s="26"/>
      <c r="X2079" s="26"/>
      <c r="Y2079" s="26"/>
      <c r="Z2079" s="26"/>
      <c r="AA2079" s="26"/>
      <c r="AB2079" s="26"/>
      <c r="AC2079" s="26"/>
      <c r="AD2079" s="26"/>
      <c r="AE2079" s="26"/>
      <c r="AF2079" s="26"/>
      <c r="AG2079" s="26"/>
      <c r="AH2079" s="26"/>
      <c r="AI2079" s="26"/>
      <c r="AJ2079" s="26"/>
    </row>
    <row r="2080" spans="1:36" ht="14.5">
      <c r="A2080" s="67"/>
      <c r="B2080" s="68"/>
      <c r="C2080" s="67"/>
      <c r="D2080" s="70"/>
      <c r="E2080" s="69"/>
      <c r="F2080" s="69"/>
      <c r="G2080" s="70"/>
      <c r="H2080" s="70"/>
      <c r="I2080" s="70"/>
      <c r="J2080" s="70"/>
      <c r="K2080" s="70"/>
      <c r="L2080" s="70"/>
      <c r="M2080" s="70"/>
      <c r="N2080" s="70"/>
      <c r="O2080" s="70"/>
      <c r="P2080" s="72"/>
      <c r="Q2080" s="73"/>
      <c r="R2080" s="72"/>
      <c r="S2080" s="73"/>
      <c r="T2080" s="73"/>
      <c r="U2080" s="74"/>
      <c r="V2080" s="26"/>
      <c r="W2080" s="26"/>
      <c r="X2080" s="26"/>
      <c r="Y2080" s="26"/>
      <c r="Z2080" s="26"/>
      <c r="AA2080" s="26"/>
      <c r="AB2080" s="26"/>
      <c r="AC2080" s="26"/>
      <c r="AD2080" s="26"/>
      <c r="AE2080" s="26"/>
      <c r="AF2080" s="26"/>
      <c r="AG2080" s="26"/>
      <c r="AH2080" s="26"/>
      <c r="AI2080" s="26"/>
      <c r="AJ2080" s="26"/>
    </row>
    <row r="2081" spans="1:36" ht="14.5">
      <c r="A2081" s="67"/>
      <c r="B2081" s="68"/>
      <c r="C2081" s="67"/>
      <c r="D2081" s="70"/>
      <c r="E2081" s="69"/>
      <c r="F2081" s="69"/>
      <c r="G2081" s="70"/>
      <c r="H2081" s="70"/>
      <c r="I2081" s="70"/>
      <c r="J2081" s="70"/>
      <c r="K2081" s="70"/>
      <c r="L2081" s="70"/>
      <c r="M2081" s="70"/>
      <c r="N2081" s="70"/>
      <c r="O2081" s="70"/>
      <c r="P2081" s="72"/>
      <c r="Q2081" s="73"/>
      <c r="R2081" s="72"/>
      <c r="S2081" s="73"/>
      <c r="T2081" s="73"/>
      <c r="U2081" s="74"/>
      <c r="V2081" s="26"/>
      <c r="W2081" s="26"/>
      <c r="X2081" s="26"/>
      <c r="Y2081" s="26"/>
      <c r="Z2081" s="26"/>
      <c r="AA2081" s="26"/>
      <c r="AB2081" s="26"/>
      <c r="AC2081" s="26"/>
      <c r="AD2081" s="26"/>
      <c r="AE2081" s="26"/>
      <c r="AF2081" s="26"/>
      <c r="AG2081" s="26"/>
      <c r="AH2081" s="26"/>
      <c r="AI2081" s="26"/>
      <c r="AJ2081" s="26"/>
    </row>
    <row r="2082" spans="1:36" ht="14.5">
      <c r="A2082" s="67"/>
      <c r="B2082" s="68"/>
      <c r="C2082" s="67"/>
      <c r="D2082" s="70"/>
      <c r="E2082" s="69"/>
      <c r="F2082" s="69"/>
      <c r="G2082" s="70"/>
      <c r="H2082" s="70"/>
      <c r="I2082" s="70"/>
      <c r="J2082" s="70"/>
      <c r="K2082" s="70"/>
      <c r="L2082" s="70"/>
      <c r="M2082" s="70"/>
      <c r="N2082" s="70"/>
      <c r="O2082" s="70"/>
      <c r="P2082" s="72"/>
      <c r="Q2082" s="73"/>
      <c r="R2082" s="72"/>
      <c r="S2082" s="73"/>
      <c r="T2082" s="73"/>
      <c r="U2082" s="74"/>
      <c r="V2082" s="26"/>
      <c r="W2082" s="26"/>
      <c r="X2082" s="26"/>
      <c r="Y2082" s="26"/>
      <c r="Z2082" s="26"/>
      <c r="AA2082" s="26"/>
      <c r="AB2082" s="26"/>
      <c r="AC2082" s="26"/>
      <c r="AD2082" s="26"/>
      <c r="AE2082" s="26"/>
      <c r="AF2082" s="26"/>
      <c r="AG2082" s="26"/>
      <c r="AH2082" s="26"/>
      <c r="AI2082" s="26"/>
      <c r="AJ2082" s="26"/>
    </row>
    <row r="2083" spans="1:36" ht="14.5">
      <c r="A2083" s="67"/>
      <c r="B2083" s="68"/>
      <c r="C2083" s="67"/>
      <c r="D2083" s="70"/>
      <c r="E2083" s="69"/>
      <c r="F2083" s="69"/>
      <c r="G2083" s="70"/>
      <c r="H2083" s="70"/>
      <c r="I2083" s="70"/>
      <c r="J2083" s="70"/>
      <c r="K2083" s="70"/>
      <c r="L2083" s="70"/>
      <c r="M2083" s="70"/>
      <c r="N2083" s="70"/>
      <c r="O2083" s="70"/>
      <c r="P2083" s="72"/>
      <c r="Q2083" s="73"/>
      <c r="R2083" s="72"/>
      <c r="S2083" s="73"/>
      <c r="T2083" s="73"/>
      <c r="U2083" s="74"/>
      <c r="V2083" s="26"/>
      <c r="W2083" s="26"/>
      <c r="X2083" s="26"/>
      <c r="Y2083" s="26"/>
      <c r="Z2083" s="26"/>
      <c r="AA2083" s="26"/>
      <c r="AB2083" s="26"/>
      <c r="AC2083" s="26"/>
      <c r="AD2083" s="26"/>
      <c r="AE2083" s="26"/>
      <c r="AF2083" s="26"/>
      <c r="AG2083" s="26"/>
      <c r="AH2083" s="26"/>
      <c r="AI2083" s="26"/>
      <c r="AJ2083" s="26"/>
    </row>
    <row r="2084" spans="1:36" ht="14.5">
      <c r="A2084" s="67"/>
      <c r="B2084" s="68"/>
      <c r="C2084" s="67"/>
      <c r="D2084" s="70"/>
      <c r="E2084" s="69"/>
      <c r="F2084" s="69"/>
      <c r="G2084" s="70"/>
      <c r="H2084" s="70"/>
      <c r="I2084" s="70"/>
      <c r="J2084" s="70"/>
      <c r="K2084" s="70"/>
      <c r="L2084" s="70"/>
      <c r="M2084" s="70"/>
      <c r="N2084" s="70"/>
      <c r="O2084" s="70"/>
      <c r="P2084" s="72"/>
      <c r="Q2084" s="73"/>
      <c r="R2084" s="72"/>
      <c r="S2084" s="73"/>
      <c r="T2084" s="73"/>
      <c r="U2084" s="74"/>
      <c r="V2084" s="26"/>
      <c r="W2084" s="26"/>
      <c r="X2084" s="26"/>
      <c r="Y2084" s="26"/>
      <c r="Z2084" s="26"/>
      <c r="AA2084" s="26"/>
      <c r="AB2084" s="26"/>
      <c r="AC2084" s="26"/>
      <c r="AD2084" s="26"/>
      <c r="AE2084" s="26"/>
      <c r="AF2084" s="26"/>
      <c r="AG2084" s="26"/>
      <c r="AH2084" s="26"/>
      <c r="AI2084" s="26"/>
      <c r="AJ2084" s="26"/>
    </row>
    <row r="2085" spans="1:36" ht="14.5">
      <c r="A2085" s="67"/>
      <c r="B2085" s="68"/>
      <c r="C2085" s="67"/>
      <c r="D2085" s="70"/>
      <c r="E2085" s="69"/>
      <c r="F2085" s="69"/>
      <c r="G2085" s="70"/>
      <c r="H2085" s="70"/>
      <c r="I2085" s="70"/>
      <c r="J2085" s="70"/>
      <c r="K2085" s="70"/>
      <c r="L2085" s="70"/>
      <c r="M2085" s="70"/>
      <c r="N2085" s="70"/>
      <c r="O2085" s="70"/>
      <c r="P2085" s="72"/>
      <c r="Q2085" s="73"/>
      <c r="R2085" s="72"/>
      <c r="S2085" s="73"/>
      <c r="T2085" s="73"/>
      <c r="U2085" s="74"/>
      <c r="V2085" s="26"/>
      <c r="W2085" s="26"/>
      <c r="X2085" s="26"/>
      <c r="Y2085" s="26"/>
      <c r="Z2085" s="26"/>
      <c r="AA2085" s="26"/>
      <c r="AB2085" s="26"/>
      <c r="AC2085" s="26"/>
      <c r="AD2085" s="26"/>
      <c r="AE2085" s="26"/>
      <c r="AF2085" s="26"/>
      <c r="AG2085" s="26"/>
      <c r="AH2085" s="26"/>
      <c r="AI2085" s="26"/>
      <c r="AJ2085" s="26"/>
    </row>
    <row r="2086" spans="1:36" ht="14.5">
      <c r="A2086" s="67"/>
      <c r="B2086" s="68"/>
      <c r="C2086" s="67"/>
      <c r="D2086" s="70"/>
      <c r="E2086" s="69"/>
      <c r="F2086" s="69"/>
      <c r="G2086" s="70"/>
      <c r="H2086" s="70"/>
      <c r="I2086" s="70"/>
      <c r="J2086" s="70"/>
      <c r="K2086" s="70"/>
      <c r="L2086" s="70"/>
      <c r="M2086" s="70"/>
      <c r="N2086" s="70"/>
      <c r="O2086" s="70"/>
      <c r="P2086" s="72"/>
      <c r="Q2086" s="73"/>
      <c r="R2086" s="72"/>
      <c r="S2086" s="73"/>
      <c r="T2086" s="73"/>
      <c r="U2086" s="74"/>
      <c r="V2086" s="26"/>
      <c r="W2086" s="26"/>
      <c r="X2086" s="26"/>
      <c r="Y2086" s="26"/>
      <c r="Z2086" s="26"/>
      <c r="AA2086" s="26"/>
      <c r="AB2086" s="26"/>
      <c r="AC2086" s="26"/>
      <c r="AD2086" s="26"/>
      <c r="AE2086" s="26"/>
      <c r="AF2086" s="26"/>
      <c r="AG2086" s="26"/>
      <c r="AH2086" s="26"/>
      <c r="AI2086" s="26"/>
      <c r="AJ2086" s="26"/>
    </row>
    <row r="2087" spans="1:36" ht="14.5">
      <c r="A2087" s="67"/>
      <c r="B2087" s="68"/>
      <c r="C2087" s="67"/>
      <c r="D2087" s="70"/>
      <c r="E2087" s="69"/>
      <c r="F2087" s="69"/>
      <c r="G2087" s="70"/>
      <c r="H2087" s="70"/>
      <c r="I2087" s="70"/>
      <c r="J2087" s="70"/>
      <c r="K2087" s="70"/>
      <c r="L2087" s="70"/>
      <c r="M2087" s="70"/>
      <c r="N2087" s="70"/>
      <c r="O2087" s="70"/>
      <c r="P2087" s="72"/>
      <c r="Q2087" s="73"/>
      <c r="R2087" s="72"/>
      <c r="S2087" s="73"/>
      <c r="T2087" s="73"/>
      <c r="U2087" s="74"/>
      <c r="V2087" s="26"/>
      <c r="W2087" s="26"/>
      <c r="X2087" s="26"/>
      <c r="Y2087" s="26"/>
      <c r="Z2087" s="26"/>
      <c r="AA2087" s="26"/>
      <c r="AB2087" s="26"/>
      <c r="AC2087" s="26"/>
      <c r="AD2087" s="26"/>
      <c r="AE2087" s="26"/>
      <c r="AF2087" s="26"/>
      <c r="AG2087" s="26"/>
      <c r="AH2087" s="26"/>
      <c r="AI2087" s="26"/>
      <c r="AJ2087" s="26"/>
    </row>
    <row r="2088" spans="1:36" ht="14.5">
      <c r="A2088" s="67"/>
      <c r="B2088" s="68"/>
      <c r="C2088" s="67"/>
      <c r="D2088" s="70"/>
      <c r="E2088" s="69"/>
      <c r="F2088" s="69"/>
      <c r="G2088" s="70"/>
      <c r="H2088" s="70"/>
      <c r="I2088" s="70"/>
      <c r="J2088" s="70"/>
      <c r="K2088" s="70"/>
      <c r="L2088" s="70"/>
      <c r="M2088" s="70"/>
      <c r="N2088" s="70"/>
      <c r="O2088" s="70"/>
      <c r="P2088" s="72"/>
      <c r="Q2088" s="73"/>
      <c r="R2088" s="72"/>
      <c r="S2088" s="73"/>
      <c r="T2088" s="73"/>
      <c r="U2088" s="74"/>
      <c r="V2088" s="26"/>
      <c r="W2088" s="26"/>
      <c r="X2088" s="26"/>
      <c r="Y2088" s="26"/>
      <c r="Z2088" s="26"/>
      <c r="AA2088" s="26"/>
      <c r="AB2088" s="26"/>
      <c r="AC2088" s="26"/>
      <c r="AD2088" s="26"/>
      <c r="AE2088" s="26"/>
      <c r="AF2088" s="26"/>
      <c r="AG2088" s="26"/>
      <c r="AH2088" s="26"/>
      <c r="AI2088" s="26"/>
      <c r="AJ2088" s="26"/>
    </row>
    <row r="2089" spans="1:36" ht="14.5">
      <c r="A2089" s="67"/>
      <c r="B2089" s="68"/>
      <c r="C2089" s="67"/>
      <c r="D2089" s="70"/>
      <c r="E2089" s="69"/>
      <c r="F2089" s="69"/>
      <c r="G2089" s="70"/>
      <c r="H2089" s="70"/>
      <c r="I2089" s="70"/>
      <c r="J2089" s="70"/>
      <c r="K2089" s="70"/>
      <c r="L2089" s="70"/>
      <c r="M2089" s="70"/>
      <c r="N2089" s="70"/>
      <c r="O2089" s="70"/>
      <c r="P2089" s="72"/>
      <c r="Q2089" s="73"/>
      <c r="R2089" s="72"/>
      <c r="S2089" s="73"/>
      <c r="T2089" s="73"/>
      <c r="U2089" s="74"/>
      <c r="V2089" s="26"/>
      <c r="W2089" s="26"/>
      <c r="X2089" s="26"/>
      <c r="Y2089" s="26"/>
      <c r="Z2089" s="26"/>
      <c r="AA2089" s="26"/>
      <c r="AB2089" s="26"/>
      <c r="AC2089" s="26"/>
      <c r="AD2089" s="26"/>
      <c r="AE2089" s="26"/>
      <c r="AF2089" s="26"/>
      <c r="AG2089" s="26"/>
      <c r="AH2089" s="26"/>
      <c r="AI2089" s="26"/>
      <c r="AJ2089" s="26"/>
    </row>
    <row r="2090" spans="1:36" ht="14.5">
      <c r="A2090" s="67"/>
      <c r="B2090" s="68"/>
      <c r="C2090" s="67"/>
      <c r="D2090" s="70"/>
      <c r="E2090" s="69"/>
      <c r="F2090" s="69"/>
      <c r="G2090" s="70"/>
      <c r="H2090" s="70"/>
      <c r="I2090" s="70"/>
      <c r="J2090" s="70"/>
      <c r="K2090" s="70"/>
      <c r="L2090" s="70"/>
      <c r="M2090" s="70"/>
      <c r="N2090" s="70"/>
      <c r="O2090" s="70"/>
      <c r="P2090" s="72"/>
      <c r="Q2090" s="73"/>
      <c r="R2090" s="72"/>
      <c r="S2090" s="73"/>
      <c r="T2090" s="73"/>
      <c r="U2090" s="74"/>
      <c r="V2090" s="26"/>
      <c r="W2090" s="26"/>
      <c r="X2090" s="26"/>
      <c r="Y2090" s="26"/>
      <c r="Z2090" s="26"/>
      <c r="AA2090" s="26"/>
      <c r="AB2090" s="26"/>
      <c r="AC2090" s="26"/>
      <c r="AD2090" s="26"/>
      <c r="AE2090" s="26"/>
      <c r="AF2090" s="26"/>
      <c r="AG2090" s="26"/>
      <c r="AH2090" s="26"/>
      <c r="AI2090" s="26"/>
      <c r="AJ2090" s="26"/>
    </row>
    <row r="2091" spans="1:36" ht="14.5">
      <c r="A2091" s="67"/>
      <c r="B2091" s="68"/>
      <c r="C2091" s="67"/>
      <c r="D2091" s="70"/>
      <c r="E2091" s="69"/>
      <c r="F2091" s="69"/>
      <c r="G2091" s="70"/>
      <c r="H2091" s="70"/>
      <c r="I2091" s="70"/>
      <c r="J2091" s="70"/>
      <c r="K2091" s="70"/>
      <c r="L2091" s="70"/>
      <c r="M2091" s="70"/>
      <c r="N2091" s="70"/>
      <c r="O2091" s="70"/>
      <c r="P2091" s="72"/>
      <c r="Q2091" s="73"/>
      <c r="R2091" s="72"/>
      <c r="S2091" s="73"/>
      <c r="T2091" s="73"/>
      <c r="U2091" s="74"/>
      <c r="V2091" s="26"/>
      <c r="W2091" s="26"/>
      <c r="X2091" s="26"/>
      <c r="Y2091" s="26"/>
      <c r="Z2091" s="26"/>
      <c r="AA2091" s="26"/>
      <c r="AB2091" s="26"/>
      <c r="AC2091" s="26"/>
      <c r="AD2091" s="26"/>
      <c r="AE2091" s="26"/>
      <c r="AF2091" s="26"/>
      <c r="AG2091" s="26"/>
      <c r="AH2091" s="26"/>
      <c r="AI2091" s="26"/>
      <c r="AJ2091" s="26"/>
    </row>
    <row r="2092" spans="1:36" ht="14.5">
      <c r="A2092" s="67"/>
      <c r="B2092" s="68"/>
      <c r="C2092" s="67"/>
      <c r="D2092" s="70"/>
      <c r="E2092" s="69"/>
      <c r="F2092" s="69"/>
      <c r="G2092" s="70"/>
      <c r="H2092" s="70"/>
      <c r="I2092" s="70"/>
      <c r="J2092" s="70"/>
      <c r="K2092" s="70"/>
      <c r="L2092" s="70"/>
      <c r="M2092" s="70"/>
      <c r="N2092" s="70"/>
      <c r="O2092" s="70"/>
      <c r="P2092" s="72"/>
      <c r="Q2092" s="73"/>
      <c r="R2092" s="72"/>
      <c r="S2092" s="73"/>
      <c r="T2092" s="73"/>
      <c r="U2092" s="74"/>
      <c r="V2092" s="26"/>
      <c r="W2092" s="26"/>
      <c r="X2092" s="26"/>
      <c r="Y2092" s="26"/>
      <c r="Z2092" s="26"/>
      <c r="AA2092" s="26"/>
      <c r="AB2092" s="26"/>
      <c r="AC2092" s="26"/>
      <c r="AD2092" s="26"/>
      <c r="AE2092" s="26"/>
      <c r="AF2092" s="26"/>
      <c r="AG2092" s="26"/>
      <c r="AH2092" s="26"/>
      <c r="AI2092" s="26"/>
      <c r="AJ2092" s="26"/>
    </row>
    <row r="2093" spans="1:36" ht="14.5">
      <c r="A2093" s="67"/>
      <c r="B2093" s="68"/>
      <c r="C2093" s="67"/>
      <c r="D2093" s="70"/>
      <c r="E2093" s="69"/>
      <c r="F2093" s="69"/>
      <c r="G2093" s="70"/>
      <c r="H2093" s="70"/>
      <c r="I2093" s="70"/>
      <c r="J2093" s="70"/>
      <c r="K2093" s="70"/>
      <c r="L2093" s="70"/>
      <c r="M2093" s="70"/>
      <c r="N2093" s="70"/>
      <c r="O2093" s="70"/>
      <c r="P2093" s="72"/>
      <c r="Q2093" s="73"/>
      <c r="R2093" s="72"/>
      <c r="S2093" s="73"/>
      <c r="T2093" s="73"/>
      <c r="U2093" s="74"/>
      <c r="V2093" s="26"/>
      <c r="W2093" s="26"/>
      <c r="X2093" s="26"/>
      <c r="Y2093" s="26"/>
      <c r="Z2093" s="26"/>
      <c r="AA2093" s="26"/>
      <c r="AB2093" s="26"/>
      <c r="AC2093" s="26"/>
      <c r="AD2093" s="26"/>
      <c r="AE2093" s="26"/>
      <c r="AF2093" s="26"/>
      <c r="AG2093" s="26"/>
      <c r="AH2093" s="26"/>
      <c r="AI2093" s="26"/>
      <c r="AJ2093" s="26"/>
    </row>
    <row r="2094" spans="1:36" ht="14.5">
      <c r="A2094" s="67"/>
      <c r="B2094" s="68"/>
      <c r="C2094" s="67"/>
      <c r="D2094" s="70"/>
      <c r="E2094" s="69"/>
      <c r="F2094" s="69"/>
      <c r="G2094" s="70"/>
      <c r="H2094" s="70"/>
      <c r="I2094" s="70"/>
      <c r="J2094" s="70"/>
      <c r="K2094" s="70"/>
      <c r="L2094" s="70"/>
      <c r="M2094" s="70"/>
      <c r="N2094" s="70"/>
      <c r="O2094" s="70"/>
      <c r="P2094" s="72"/>
      <c r="Q2094" s="73"/>
      <c r="R2094" s="72"/>
      <c r="S2094" s="73"/>
      <c r="T2094" s="73"/>
      <c r="U2094" s="74"/>
      <c r="V2094" s="26"/>
      <c r="W2094" s="26"/>
      <c r="X2094" s="26"/>
      <c r="Y2094" s="26"/>
      <c r="Z2094" s="26"/>
      <c r="AA2094" s="26"/>
      <c r="AB2094" s="26"/>
      <c r="AC2094" s="26"/>
      <c r="AD2094" s="26"/>
      <c r="AE2094" s="26"/>
      <c r="AF2094" s="26"/>
      <c r="AG2094" s="26"/>
      <c r="AH2094" s="26"/>
      <c r="AI2094" s="26"/>
      <c r="AJ2094" s="26"/>
    </row>
    <row r="2095" spans="1:36" ht="14.5">
      <c r="A2095" s="67"/>
      <c r="B2095" s="68"/>
      <c r="C2095" s="67"/>
      <c r="D2095" s="70"/>
      <c r="E2095" s="69"/>
      <c r="F2095" s="69"/>
      <c r="G2095" s="70"/>
      <c r="H2095" s="70"/>
      <c r="I2095" s="70"/>
      <c r="J2095" s="70"/>
      <c r="K2095" s="70"/>
      <c r="L2095" s="70"/>
      <c r="M2095" s="70"/>
      <c r="N2095" s="70"/>
      <c r="O2095" s="70"/>
      <c r="P2095" s="72"/>
      <c r="Q2095" s="73"/>
      <c r="R2095" s="72"/>
      <c r="S2095" s="73"/>
      <c r="T2095" s="73"/>
      <c r="U2095" s="74"/>
      <c r="V2095" s="26"/>
      <c r="W2095" s="26"/>
      <c r="X2095" s="26"/>
      <c r="Y2095" s="26"/>
      <c r="Z2095" s="26"/>
      <c r="AA2095" s="26"/>
      <c r="AB2095" s="26"/>
      <c r="AC2095" s="26"/>
      <c r="AD2095" s="26"/>
      <c r="AE2095" s="26"/>
      <c r="AF2095" s="26"/>
      <c r="AG2095" s="26"/>
      <c r="AH2095" s="26"/>
      <c r="AI2095" s="26"/>
      <c r="AJ2095" s="26"/>
    </row>
    <row r="2096" spans="1:36" ht="14.5">
      <c r="A2096" s="67"/>
      <c r="B2096" s="68"/>
      <c r="C2096" s="67"/>
      <c r="D2096" s="70"/>
      <c r="E2096" s="69"/>
      <c r="F2096" s="69"/>
      <c r="G2096" s="70"/>
      <c r="H2096" s="70"/>
      <c r="I2096" s="70"/>
      <c r="J2096" s="70"/>
      <c r="K2096" s="70"/>
      <c r="L2096" s="70"/>
      <c r="M2096" s="70"/>
      <c r="N2096" s="70"/>
      <c r="O2096" s="70"/>
      <c r="P2096" s="72"/>
      <c r="Q2096" s="73"/>
      <c r="R2096" s="72"/>
      <c r="S2096" s="73"/>
      <c r="T2096" s="73"/>
      <c r="U2096" s="74"/>
      <c r="V2096" s="26"/>
      <c r="W2096" s="26"/>
      <c r="X2096" s="26"/>
      <c r="Y2096" s="26"/>
      <c r="Z2096" s="26"/>
      <c r="AA2096" s="26"/>
      <c r="AB2096" s="26"/>
      <c r="AC2096" s="26"/>
      <c r="AD2096" s="26"/>
      <c r="AE2096" s="26"/>
      <c r="AF2096" s="26"/>
      <c r="AG2096" s="26"/>
      <c r="AH2096" s="26"/>
      <c r="AI2096" s="26"/>
      <c r="AJ2096" s="26"/>
    </row>
    <row r="2097" spans="1:36" ht="14.5">
      <c r="A2097" s="67"/>
      <c r="B2097" s="68"/>
      <c r="C2097" s="67"/>
      <c r="D2097" s="70"/>
      <c r="E2097" s="69"/>
      <c r="F2097" s="69"/>
      <c r="G2097" s="70"/>
      <c r="H2097" s="70"/>
      <c r="I2097" s="70"/>
      <c r="J2097" s="70"/>
      <c r="K2097" s="70"/>
      <c r="L2097" s="70"/>
      <c r="M2097" s="70"/>
      <c r="N2097" s="70"/>
      <c r="O2097" s="70"/>
      <c r="P2097" s="72"/>
      <c r="Q2097" s="73"/>
      <c r="R2097" s="72"/>
      <c r="S2097" s="73"/>
      <c r="T2097" s="73"/>
      <c r="U2097" s="74"/>
      <c r="V2097" s="26"/>
      <c r="W2097" s="26"/>
      <c r="X2097" s="26"/>
      <c r="Y2097" s="26"/>
      <c r="Z2097" s="26"/>
      <c r="AA2097" s="26"/>
      <c r="AB2097" s="26"/>
      <c r="AC2097" s="26"/>
      <c r="AD2097" s="26"/>
      <c r="AE2097" s="26"/>
      <c r="AF2097" s="26"/>
      <c r="AG2097" s="26"/>
      <c r="AH2097" s="26"/>
      <c r="AI2097" s="26"/>
      <c r="AJ2097" s="26"/>
    </row>
    <row r="2098" spans="1:36" ht="14.5">
      <c r="A2098" s="67"/>
      <c r="B2098" s="68"/>
      <c r="C2098" s="67"/>
      <c r="D2098" s="70"/>
      <c r="E2098" s="69"/>
      <c r="F2098" s="69"/>
      <c r="G2098" s="70"/>
      <c r="H2098" s="70"/>
      <c r="I2098" s="70"/>
      <c r="J2098" s="70"/>
      <c r="K2098" s="70"/>
      <c r="L2098" s="70"/>
      <c r="M2098" s="70"/>
      <c r="N2098" s="70"/>
      <c r="O2098" s="70"/>
      <c r="P2098" s="72"/>
      <c r="Q2098" s="73"/>
      <c r="R2098" s="72"/>
      <c r="S2098" s="73"/>
      <c r="T2098" s="73"/>
      <c r="U2098" s="74"/>
      <c r="V2098" s="26"/>
      <c r="W2098" s="26"/>
      <c r="X2098" s="26"/>
      <c r="Y2098" s="26"/>
      <c r="Z2098" s="26"/>
      <c r="AA2098" s="26"/>
      <c r="AB2098" s="26"/>
      <c r="AC2098" s="26"/>
      <c r="AD2098" s="26"/>
      <c r="AE2098" s="26"/>
      <c r="AF2098" s="26"/>
      <c r="AG2098" s="26"/>
      <c r="AH2098" s="26"/>
      <c r="AI2098" s="26"/>
      <c r="AJ2098" s="26"/>
    </row>
    <row r="2099" spans="1:36" ht="14.5">
      <c r="A2099" s="67"/>
      <c r="B2099" s="68"/>
      <c r="C2099" s="67"/>
      <c r="D2099" s="70"/>
      <c r="E2099" s="69"/>
      <c r="F2099" s="69"/>
      <c r="G2099" s="70"/>
      <c r="H2099" s="70"/>
      <c r="I2099" s="70"/>
      <c r="J2099" s="70"/>
      <c r="K2099" s="70"/>
      <c r="L2099" s="70"/>
      <c r="M2099" s="70"/>
      <c r="N2099" s="70"/>
      <c r="O2099" s="70"/>
      <c r="P2099" s="72"/>
      <c r="Q2099" s="73"/>
      <c r="R2099" s="72"/>
      <c r="S2099" s="73"/>
      <c r="T2099" s="73"/>
      <c r="U2099" s="74"/>
      <c r="V2099" s="26"/>
      <c r="W2099" s="26"/>
      <c r="X2099" s="26"/>
      <c r="Y2099" s="26"/>
      <c r="Z2099" s="26"/>
      <c r="AA2099" s="26"/>
      <c r="AB2099" s="26"/>
      <c r="AC2099" s="26"/>
      <c r="AD2099" s="26"/>
      <c r="AE2099" s="26"/>
      <c r="AF2099" s="26"/>
      <c r="AG2099" s="26"/>
      <c r="AH2099" s="26"/>
      <c r="AI2099" s="26"/>
      <c r="AJ2099" s="26"/>
    </row>
    <row r="2100" spans="1:36" ht="14.5">
      <c r="A2100" s="67"/>
      <c r="B2100" s="68"/>
      <c r="C2100" s="67"/>
      <c r="D2100" s="70"/>
      <c r="E2100" s="69"/>
      <c r="F2100" s="69"/>
      <c r="G2100" s="70"/>
      <c r="H2100" s="70"/>
      <c r="I2100" s="70"/>
      <c r="J2100" s="70"/>
      <c r="K2100" s="70"/>
      <c r="L2100" s="70"/>
      <c r="M2100" s="70"/>
      <c r="N2100" s="70"/>
      <c r="O2100" s="70"/>
      <c r="P2100" s="72"/>
      <c r="Q2100" s="73"/>
      <c r="R2100" s="72"/>
      <c r="S2100" s="73"/>
      <c r="T2100" s="73"/>
      <c r="U2100" s="74"/>
      <c r="V2100" s="26"/>
      <c r="W2100" s="26"/>
      <c r="X2100" s="26"/>
      <c r="Y2100" s="26"/>
      <c r="Z2100" s="26"/>
      <c r="AA2100" s="26"/>
      <c r="AB2100" s="26"/>
      <c r="AC2100" s="26"/>
      <c r="AD2100" s="26"/>
      <c r="AE2100" s="26"/>
      <c r="AF2100" s="26"/>
      <c r="AG2100" s="26"/>
      <c r="AH2100" s="26"/>
      <c r="AI2100" s="26"/>
      <c r="AJ2100" s="26"/>
    </row>
    <row r="2101" spans="1:36" ht="14.5">
      <c r="A2101" s="67"/>
      <c r="B2101" s="68"/>
      <c r="C2101" s="67"/>
      <c r="D2101" s="70"/>
      <c r="E2101" s="69"/>
      <c r="F2101" s="69"/>
      <c r="G2101" s="70"/>
      <c r="H2101" s="70"/>
      <c r="I2101" s="70"/>
      <c r="J2101" s="70"/>
      <c r="K2101" s="70"/>
      <c r="L2101" s="70"/>
      <c r="M2101" s="70"/>
      <c r="N2101" s="70"/>
      <c r="O2101" s="70"/>
      <c r="P2101" s="72"/>
      <c r="Q2101" s="73"/>
      <c r="R2101" s="72"/>
      <c r="S2101" s="73"/>
      <c r="T2101" s="73"/>
      <c r="U2101" s="74"/>
      <c r="V2101" s="26"/>
      <c r="W2101" s="26"/>
      <c r="X2101" s="26"/>
      <c r="Y2101" s="26"/>
      <c r="Z2101" s="26"/>
      <c r="AA2101" s="26"/>
      <c r="AB2101" s="26"/>
      <c r="AC2101" s="26"/>
      <c r="AD2101" s="26"/>
      <c r="AE2101" s="26"/>
      <c r="AF2101" s="26"/>
      <c r="AG2101" s="26"/>
      <c r="AH2101" s="26"/>
      <c r="AI2101" s="26"/>
      <c r="AJ2101" s="26"/>
    </row>
    <row r="2102" spans="1:36" ht="14.5">
      <c r="A2102" s="67"/>
      <c r="B2102" s="68"/>
      <c r="C2102" s="67"/>
      <c r="D2102" s="70"/>
      <c r="E2102" s="69"/>
      <c r="F2102" s="69"/>
      <c r="G2102" s="70"/>
      <c r="H2102" s="70"/>
      <c r="I2102" s="70"/>
      <c r="J2102" s="70"/>
      <c r="K2102" s="70"/>
      <c r="L2102" s="70"/>
      <c r="M2102" s="70"/>
      <c r="N2102" s="70"/>
      <c r="O2102" s="70"/>
      <c r="P2102" s="72"/>
      <c r="Q2102" s="73"/>
      <c r="R2102" s="72"/>
      <c r="S2102" s="73"/>
      <c r="T2102" s="73"/>
      <c r="U2102" s="74"/>
      <c r="V2102" s="26"/>
      <c r="W2102" s="26"/>
      <c r="X2102" s="26"/>
      <c r="Y2102" s="26"/>
      <c r="Z2102" s="26"/>
      <c r="AA2102" s="26"/>
      <c r="AB2102" s="26"/>
      <c r="AC2102" s="26"/>
      <c r="AD2102" s="26"/>
      <c r="AE2102" s="26"/>
      <c r="AF2102" s="26"/>
      <c r="AG2102" s="26"/>
      <c r="AH2102" s="26"/>
      <c r="AI2102" s="26"/>
      <c r="AJ2102" s="26"/>
    </row>
    <row r="2103" spans="1:36" ht="14.5">
      <c r="A2103" s="67"/>
      <c r="B2103" s="68"/>
      <c r="C2103" s="67"/>
      <c r="D2103" s="70"/>
      <c r="E2103" s="69"/>
      <c r="F2103" s="69"/>
      <c r="G2103" s="70"/>
      <c r="H2103" s="70"/>
      <c r="I2103" s="70"/>
      <c r="J2103" s="70"/>
      <c r="K2103" s="70"/>
      <c r="L2103" s="70"/>
      <c r="M2103" s="70"/>
      <c r="N2103" s="70"/>
      <c r="O2103" s="70"/>
      <c r="P2103" s="72"/>
      <c r="Q2103" s="73"/>
      <c r="R2103" s="72"/>
      <c r="S2103" s="73"/>
      <c r="T2103" s="73"/>
      <c r="U2103" s="74"/>
      <c r="V2103" s="26"/>
      <c r="W2103" s="26"/>
      <c r="X2103" s="26"/>
      <c r="Y2103" s="26"/>
      <c r="Z2103" s="26"/>
      <c r="AA2103" s="26"/>
      <c r="AB2103" s="26"/>
      <c r="AC2103" s="26"/>
      <c r="AD2103" s="26"/>
      <c r="AE2103" s="26"/>
      <c r="AF2103" s="26"/>
      <c r="AG2103" s="26"/>
      <c r="AH2103" s="26"/>
      <c r="AI2103" s="26"/>
      <c r="AJ2103" s="26"/>
    </row>
    <row r="2104" spans="1:36" ht="14.5">
      <c r="A2104" s="67"/>
      <c r="B2104" s="68"/>
      <c r="C2104" s="67"/>
      <c r="D2104" s="70"/>
      <c r="E2104" s="69"/>
      <c r="F2104" s="69"/>
      <c r="G2104" s="70"/>
      <c r="H2104" s="70"/>
      <c r="I2104" s="70"/>
      <c r="J2104" s="70"/>
      <c r="K2104" s="70"/>
      <c r="L2104" s="70"/>
      <c r="M2104" s="70"/>
      <c r="N2104" s="70"/>
      <c r="O2104" s="70"/>
      <c r="P2104" s="72"/>
      <c r="Q2104" s="73"/>
      <c r="R2104" s="72"/>
      <c r="S2104" s="73"/>
      <c r="T2104" s="73"/>
      <c r="U2104" s="74"/>
      <c r="V2104" s="26"/>
      <c r="W2104" s="26"/>
      <c r="X2104" s="26"/>
      <c r="Y2104" s="26"/>
      <c r="Z2104" s="26"/>
      <c r="AA2104" s="26"/>
      <c r="AB2104" s="26"/>
      <c r="AC2104" s="26"/>
      <c r="AD2104" s="26"/>
      <c r="AE2104" s="26"/>
      <c r="AF2104" s="26"/>
      <c r="AG2104" s="26"/>
      <c r="AH2104" s="26"/>
      <c r="AI2104" s="26"/>
      <c r="AJ2104" s="26"/>
    </row>
    <row r="2105" spans="1:36" ht="14.5">
      <c r="A2105" s="67"/>
      <c r="B2105" s="68"/>
      <c r="C2105" s="67"/>
      <c r="D2105" s="70"/>
      <c r="E2105" s="69"/>
      <c r="F2105" s="69"/>
      <c r="G2105" s="70"/>
      <c r="H2105" s="70"/>
      <c r="I2105" s="70"/>
      <c r="J2105" s="70"/>
      <c r="K2105" s="70"/>
      <c r="L2105" s="70"/>
      <c r="M2105" s="70"/>
      <c r="N2105" s="70"/>
      <c r="O2105" s="70"/>
      <c r="P2105" s="72"/>
      <c r="Q2105" s="73"/>
      <c r="R2105" s="72"/>
      <c r="S2105" s="73"/>
      <c r="T2105" s="73"/>
      <c r="U2105" s="74"/>
      <c r="V2105" s="26"/>
      <c r="W2105" s="26"/>
      <c r="X2105" s="26"/>
      <c r="Y2105" s="26"/>
      <c r="Z2105" s="26"/>
      <c r="AA2105" s="26"/>
      <c r="AB2105" s="26"/>
      <c r="AC2105" s="26"/>
      <c r="AD2105" s="26"/>
      <c r="AE2105" s="26"/>
      <c r="AF2105" s="26"/>
      <c r="AG2105" s="26"/>
      <c r="AH2105" s="26"/>
      <c r="AI2105" s="26"/>
      <c r="AJ2105" s="26"/>
    </row>
    <row r="2106" spans="1:36" ht="14.5">
      <c r="A2106" s="67"/>
      <c r="B2106" s="68"/>
      <c r="C2106" s="67"/>
      <c r="D2106" s="70"/>
      <c r="E2106" s="69"/>
      <c r="F2106" s="69"/>
      <c r="G2106" s="70"/>
      <c r="H2106" s="70"/>
      <c r="I2106" s="70"/>
      <c r="J2106" s="70"/>
      <c r="K2106" s="70"/>
      <c r="L2106" s="70"/>
      <c r="M2106" s="70"/>
      <c r="N2106" s="70"/>
      <c r="O2106" s="70"/>
      <c r="P2106" s="72"/>
      <c r="Q2106" s="73"/>
      <c r="R2106" s="72"/>
      <c r="S2106" s="73"/>
      <c r="T2106" s="73"/>
      <c r="U2106" s="74"/>
      <c r="V2106" s="26"/>
      <c r="W2106" s="26"/>
      <c r="X2106" s="26"/>
      <c r="Y2106" s="26"/>
      <c r="Z2106" s="26"/>
      <c r="AA2106" s="26"/>
      <c r="AB2106" s="26"/>
      <c r="AC2106" s="26"/>
      <c r="AD2106" s="26"/>
      <c r="AE2106" s="26"/>
      <c r="AF2106" s="26"/>
      <c r="AG2106" s="26"/>
      <c r="AH2106" s="26"/>
      <c r="AI2106" s="26"/>
      <c r="AJ2106" s="26"/>
    </row>
    <row r="2107" spans="1:36" ht="14.5">
      <c r="A2107" s="67"/>
      <c r="B2107" s="68"/>
      <c r="C2107" s="67"/>
      <c r="D2107" s="70"/>
      <c r="E2107" s="69"/>
      <c r="F2107" s="69"/>
      <c r="G2107" s="70"/>
      <c r="H2107" s="70"/>
      <c r="I2107" s="70"/>
      <c r="J2107" s="70"/>
      <c r="K2107" s="70"/>
      <c r="L2107" s="70"/>
      <c r="M2107" s="70"/>
      <c r="N2107" s="70"/>
      <c r="O2107" s="70"/>
      <c r="P2107" s="72"/>
      <c r="Q2107" s="73"/>
      <c r="R2107" s="72"/>
      <c r="S2107" s="73"/>
      <c r="T2107" s="73"/>
      <c r="U2107" s="74"/>
      <c r="V2107" s="26"/>
      <c r="W2107" s="26"/>
      <c r="X2107" s="26"/>
      <c r="Y2107" s="26"/>
      <c r="Z2107" s="26"/>
      <c r="AA2107" s="26"/>
      <c r="AB2107" s="26"/>
      <c r="AC2107" s="26"/>
      <c r="AD2107" s="26"/>
      <c r="AE2107" s="26"/>
      <c r="AF2107" s="26"/>
      <c r="AG2107" s="26"/>
      <c r="AH2107" s="26"/>
      <c r="AI2107" s="26"/>
      <c r="AJ2107" s="26"/>
    </row>
    <row r="2108" spans="1:36" ht="14.5">
      <c r="A2108" s="67"/>
      <c r="B2108" s="68"/>
      <c r="C2108" s="67"/>
      <c r="D2108" s="70"/>
      <c r="E2108" s="69"/>
      <c r="F2108" s="69"/>
      <c r="G2108" s="70"/>
      <c r="H2108" s="70"/>
      <c r="I2108" s="70"/>
      <c r="J2108" s="70"/>
      <c r="K2108" s="70"/>
      <c r="L2108" s="70"/>
      <c r="M2108" s="70"/>
      <c r="N2108" s="70"/>
      <c r="O2108" s="70"/>
      <c r="P2108" s="72"/>
      <c r="Q2108" s="73"/>
      <c r="R2108" s="72"/>
      <c r="S2108" s="73"/>
      <c r="T2108" s="73"/>
      <c r="U2108" s="74"/>
      <c r="V2108" s="26"/>
      <c r="W2108" s="26"/>
      <c r="X2108" s="26"/>
      <c r="Y2108" s="26"/>
      <c r="Z2108" s="26"/>
      <c r="AA2108" s="26"/>
      <c r="AB2108" s="26"/>
      <c r="AC2108" s="26"/>
      <c r="AD2108" s="26"/>
      <c r="AE2108" s="26"/>
      <c r="AF2108" s="26"/>
      <c r="AG2108" s="26"/>
      <c r="AH2108" s="26"/>
      <c r="AI2108" s="26"/>
      <c r="AJ2108" s="26"/>
    </row>
    <row r="2109" spans="1:36" ht="14.5">
      <c r="A2109" s="67"/>
      <c r="B2109" s="68"/>
      <c r="C2109" s="67"/>
      <c r="D2109" s="70"/>
      <c r="E2109" s="69"/>
      <c r="F2109" s="69"/>
      <c r="G2109" s="70"/>
      <c r="H2109" s="70"/>
      <c r="I2109" s="70"/>
      <c r="J2109" s="70"/>
      <c r="K2109" s="70"/>
      <c r="L2109" s="70"/>
      <c r="M2109" s="70"/>
      <c r="N2109" s="70"/>
      <c r="O2109" s="70"/>
      <c r="P2109" s="72"/>
      <c r="Q2109" s="73"/>
      <c r="R2109" s="72"/>
      <c r="S2109" s="73"/>
      <c r="T2109" s="73"/>
      <c r="U2109" s="74"/>
      <c r="V2109" s="26"/>
      <c r="W2109" s="26"/>
      <c r="X2109" s="26"/>
      <c r="Y2109" s="26"/>
      <c r="Z2109" s="26"/>
      <c r="AA2109" s="26"/>
      <c r="AB2109" s="26"/>
      <c r="AC2109" s="26"/>
      <c r="AD2109" s="26"/>
      <c r="AE2109" s="26"/>
      <c r="AF2109" s="26"/>
      <c r="AG2109" s="26"/>
      <c r="AH2109" s="26"/>
      <c r="AI2109" s="26"/>
      <c r="AJ2109" s="26"/>
    </row>
    <row r="2110" spans="1:36" ht="14.5">
      <c r="A2110" s="67"/>
      <c r="B2110" s="68"/>
      <c r="C2110" s="67"/>
      <c r="D2110" s="70"/>
      <c r="E2110" s="69"/>
      <c r="F2110" s="69"/>
      <c r="G2110" s="70"/>
      <c r="H2110" s="70"/>
      <c r="I2110" s="70"/>
      <c r="J2110" s="70"/>
      <c r="K2110" s="70"/>
      <c r="L2110" s="70"/>
      <c r="M2110" s="70"/>
      <c r="N2110" s="70"/>
      <c r="O2110" s="70"/>
      <c r="P2110" s="72"/>
      <c r="Q2110" s="73"/>
      <c r="R2110" s="72"/>
      <c r="S2110" s="73"/>
      <c r="T2110" s="73"/>
      <c r="U2110" s="74"/>
      <c r="V2110" s="26"/>
      <c r="W2110" s="26"/>
      <c r="X2110" s="26"/>
      <c r="Y2110" s="26"/>
      <c r="Z2110" s="26"/>
      <c r="AA2110" s="26"/>
      <c r="AB2110" s="26"/>
      <c r="AC2110" s="26"/>
      <c r="AD2110" s="26"/>
      <c r="AE2110" s="26"/>
      <c r="AF2110" s="26"/>
      <c r="AG2110" s="26"/>
      <c r="AH2110" s="26"/>
      <c r="AI2110" s="26"/>
      <c r="AJ2110" s="26"/>
    </row>
    <row r="2111" spans="1:36" ht="14.5">
      <c r="A2111" s="67"/>
      <c r="B2111" s="68"/>
      <c r="C2111" s="67"/>
      <c r="D2111" s="70"/>
      <c r="E2111" s="69"/>
      <c r="F2111" s="69"/>
      <c r="G2111" s="70"/>
      <c r="H2111" s="70"/>
      <c r="I2111" s="70"/>
      <c r="J2111" s="70"/>
      <c r="K2111" s="70"/>
      <c r="L2111" s="70"/>
      <c r="M2111" s="70"/>
      <c r="N2111" s="70"/>
      <c r="O2111" s="70"/>
      <c r="P2111" s="72"/>
      <c r="Q2111" s="73"/>
      <c r="R2111" s="72"/>
      <c r="S2111" s="73"/>
      <c r="T2111" s="73"/>
      <c r="U2111" s="74"/>
      <c r="V2111" s="26"/>
      <c r="W2111" s="26"/>
      <c r="X2111" s="26"/>
      <c r="Y2111" s="26"/>
      <c r="Z2111" s="26"/>
      <c r="AA2111" s="26"/>
      <c r="AB2111" s="26"/>
      <c r="AC2111" s="26"/>
      <c r="AD2111" s="26"/>
      <c r="AE2111" s="26"/>
      <c r="AF2111" s="26"/>
      <c r="AG2111" s="26"/>
      <c r="AH2111" s="26"/>
      <c r="AI2111" s="26"/>
      <c r="AJ2111" s="26"/>
    </row>
    <row r="2112" spans="1:36" ht="14.5">
      <c r="A2112" s="67"/>
      <c r="B2112" s="68"/>
      <c r="C2112" s="67"/>
      <c r="D2112" s="70"/>
      <c r="E2112" s="69"/>
      <c r="F2112" s="69"/>
      <c r="G2112" s="70"/>
      <c r="H2112" s="70"/>
      <c r="I2112" s="70"/>
      <c r="J2112" s="70"/>
      <c r="K2112" s="70"/>
      <c r="L2112" s="70"/>
      <c r="M2112" s="70"/>
      <c r="N2112" s="70"/>
      <c r="O2112" s="70"/>
      <c r="P2112" s="72"/>
      <c r="Q2112" s="73"/>
      <c r="R2112" s="72"/>
      <c r="S2112" s="73"/>
      <c r="T2112" s="73"/>
      <c r="U2112" s="74"/>
      <c r="V2112" s="26"/>
      <c r="W2112" s="26"/>
      <c r="X2112" s="26"/>
      <c r="Y2112" s="26"/>
      <c r="Z2112" s="26"/>
      <c r="AA2112" s="26"/>
      <c r="AB2112" s="26"/>
      <c r="AC2112" s="26"/>
      <c r="AD2112" s="26"/>
      <c r="AE2112" s="26"/>
      <c r="AF2112" s="26"/>
      <c r="AG2112" s="26"/>
      <c r="AH2112" s="26"/>
      <c r="AI2112" s="26"/>
      <c r="AJ2112" s="26"/>
    </row>
    <row r="2113" spans="1:36" ht="14.5">
      <c r="A2113" s="67"/>
      <c r="B2113" s="68"/>
      <c r="C2113" s="67"/>
      <c r="D2113" s="70"/>
      <c r="E2113" s="69"/>
      <c r="F2113" s="69"/>
      <c r="G2113" s="70"/>
      <c r="H2113" s="70"/>
      <c r="I2113" s="70"/>
      <c r="J2113" s="70"/>
      <c r="K2113" s="70"/>
      <c r="L2113" s="70"/>
      <c r="M2113" s="70"/>
      <c r="N2113" s="70"/>
      <c r="O2113" s="70"/>
      <c r="P2113" s="72"/>
      <c r="Q2113" s="73"/>
      <c r="R2113" s="72"/>
      <c r="S2113" s="73"/>
      <c r="T2113" s="73"/>
      <c r="U2113" s="74"/>
      <c r="V2113" s="26"/>
      <c r="W2113" s="26"/>
      <c r="X2113" s="26"/>
      <c r="Y2113" s="26"/>
      <c r="Z2113" s="26"/>
      <c r="AA2113" s="26"/>
      <c r="AB2113" s="26"/>
      <c r="AC2113" s="26"/>
      <c r="AD2113" s="26"/>
      <c r="AE2113" s="26"/>
      <c r="AF2113" s="26"/>
      <c r="AG2113" s="26"/>
      <c r="AH2113" s="26"/>
      <c r="AI2113" s="26"/>
      <c r="AJ2113" s="26"/>
    </row>
    <row r="2114" spans="1:36" ht="14.5">
      <c r="A2114" s="67"/>
      <c r="B2114" s="68"/>
      <c r="C2114" s="67"/>
      <c r="D2114" s="70"/>
      <c r="E2114" s="69"/>
      <c r="F2114" s="69"/>
      <c r="G2114" s="70"/>
      <c r="H2114" s="70"/>
      <c r="I2114" s="70"/>
      <c r="J2114" s="70"/>
      <c r="K2114" s="70"/>
      <c r="L2114" s="70"/>
      <c r="M2114" s="70"/>
      <c r="N2114" s="70"/>
      <c r="O2114" s="70"/>
      <c r="P2114" s="72"/>
      <c r="Q2114" s="73"/>
      <c r="R2114" s="72"/>
      <c r="S2114" s="73"/>
      <c r="T2114" s="73"/>
      <c r="U2114" s="74"/>
      <c r="V2114" s="26"/>
      <c r="W2114" s="26"/>
      <c r="X2114" s="26"/>
      <c r="Y2114" s="26"/>
      <c r="Z2114" s="26"/>
      <c r="AA2114" s="26"/>
      <c r="AB2114" s="26"/>
      <c r="AC2114" s="26"/>
      <c r="AD2114" s="26"/>
      <c r="AE2114" s="26"/>
      <c r="AF2114" s="26"/>
      <c r="AG2114" s="26"/>
      <c r="AH2114" s="26"/>
      <c r="AI2114" s="26"/>
      <c r="AJ2114" s="26"/>
    </row>
    <row r="2115" spans="1:36" ht="14.5">
      <c r="A2115" s="67"/>
      <c r="B2115" s="68"/>
      <c r="C2115" s="67"/>
      <c r="D2115" s="70"/>
      <c r="E2115" s="69"/>
      <c r="F2115" s="69"/>
      <c r="G2115" s="70"/>
      <c r="H2115" s="70"/>
      <c r="I2115" s="70"/>
      <c r="J2115" s="70"/>
      <c r="K2115" s="70"/>
      <c r="L2115" s="70"/>
      <c r="M2115" s="70"/>
      <c r="N2115" s="70"/>
      <c r="O2115" s="70"/>
      <c r="P2115" s="72"/>
      <c r="Q2115" s="73"/>
      <c r="R2115" s="72"/>
      <c r="S2115" s="73"/>
      <c r="T2115" s="73"/>
      <c r="U2115" s="74"/>
      <c r="V2115" s="26"/>
      <c r="W2115" s="26"/>
      <c r="X2115" s="26"/>
      <c r="Y2115" s="26"/>
      <c r="Z2115" s="26"/>
      <c r="AA2115" s="26"/>
      <c r="AB2115" s="26"/>
      <c r="AC2115" s="26"/>
      <c r="AD2115" s="26"/>
      <c r="AE2115" s="26"/>
      <c r="AF2115" s="26"/>
      <c r="AG2115" s="26"/>
      <c r="AH2115" s="26"/>
      <c r="AI2115" s="26"/>
      <c r="AJ2115" s="26"/>
    </row>
    <row r="2116" spans="1:36" ht="14.5">
      <c r="A2116" s="67"/>
      <c r="B2116" s="68"/>
      <c r="C2116" s="67"/>
      <c r="D2116" s="70"/>
      <c r="E2116" s="69"/>
      <c r="F2116" s="69"/>
      <c r="G2116" s="70"/>
      <c r="H2116" s="70"/>
      <c r="I2116" s="70"/>
      <c r="J2116" s="70"/>
      <c r="K2116" s="70"/>
      <c r="L2116" s="70"/>
      <c r="M2116" s="70"/>
      <c r="N2116" s="70"/>
      <c r="O2116" s="70"/>
      <c r="P2116" s="72"/>
      <c r="Q2116" s="73"/>
      <c r="R2116" s="72"/>
      <c r="S2116" s="73"/>
      <c r="T2116" s="73"/>
      <c r="U2116" s="74"/>
      <c r="V2116" s="26"/>
      <c r="W2116" s="26"/>
      <c r="X2116" s="26"/>
      <c r="Y2116" s="26"/>
      <c r="Z2116" s="26"/>
      <c r="AA2116" s="26"/>
      <c r="AB2116" s="26"/>
      <c r="AC2116" s="26"/>
      <c r="AD2116" s="26"/>
      <c r="AE2116" s="26"/>
      <c r="AF2116" s="26"/>
      <c r="AG2116" s="26"/>
      <c r="AH2116" s="26"/>
      <c r="AI2116" s="26"/>
      <c r="AJ2116" s="26"/>
    </row>
    <row r="2117" spans="1:36" ht="14.5">
      <c r="A2117" s="67"/>
      <c r="B2117" s="68"/>
      <c r="C2117" s="67"/>
      <c r="D2117" s="70"/>
      <c r="E2117" s="69"/>
      <c r="F2117" s="69"/>
      <c r="G2117" s="70"/>
      <c r="H2117" s="70"/>
      <c r="I2117" s="70"/>
      <c r="J2117" s="70"/>
      <c r="K2117" s="70"/>
      <c r="L2117" s="70"/>
      <c r="M2117" s="70"/>
      <c r="N2117" s="70"/>
      <c r="O2117" s="70"/>
      <c r="P2117" s="72"/>
      <c r="Q2117" s="73"/>
      <c r="R2117" s="72"/>
      <c r="S2117" s="73"/>
      <c r="T2117" s="73"/>
      <c r="U2117" s="74"/>
      <c r="V2117" s="26"/>
      <c r="W2117" s="26"/>
      <c r="X2117" s="26"/>
      <c r="Y2117" s="26"/>
      <c r="Z2117" s="26"/>
      <c r="AA2117" s="26"/>
      <c r="AB2117" s="26"/>
      <c r="AC2117" s="26"/>
      <c r="AD2117" s="26"/>
      <c r="AE2117" s="26"/>
      <c r="AF2117" s="26"/>
      <c r="AG2117" s="26"/>
      <c r="AH2117" s="26"/>
      <c r="AI2117" s="26"/>
      <c r="AJ2117" s="26"/>
    </row>
    <row r="2118" spans="1:36" ht="14.5">
      <c r="A2118" s="67"/>
      <c r="B2118" s="68"/>
      <c r="C2118" s="67"/>
      <c r="D2118" s="70"/>
      <c r="E2118" s="69"/>
      <c r="F2118" s="69"/>
      <c r="G2118" s="70"/>
      <c r="H2118" s="70"/>
      <c r="I2118" s="70"/>
      <c r="J2118" s="70"/>
      <c r="K2118" s="70"/>
      <c r="L2118" s="70"/>
      <c r="M2118" s="70"/>
      <c r="N2118" s="70"/>
      <c r="O2118" s="70"/>
      <c r="P2118" s="72"/>
      <c r="Q2118" s="73"/>
      <c r="R2118" s="72"/>
      <c r="S2118" s="73"/>
      <c r="T2118" s="73"/>
      <c r="U2118" s="74"/>
      <c r="V2118" s="26"/>
      <c r="W2118" s="26"/>
      <c r="X2118" s="26"/>
      <c r="Y2118" s="26"/>
      <c r="Z2118" s="26"/>
      <c r="AA2118" s="26"/>
      <c r="AB2118" s="26"/>
      <c r="AC2118" s="26"/>
      <c r="AD2118" s="26"/>
      <c r="AE2118" s="26"/>
      <c r="AF2118" s="26"/>
      <c r="AG2118" s="26"/>
      <c r="AH2118" s="26"/>
      <c r="AI2118" s="26"/>
      <c r="AJ2118" s="26"/>
    </row>
    <row r="2119" spans="1:36" ht="14.5">
      <c r="A2119" s="67"/>
      <c r="B2119" s="68"/>
      <c r="C2119" s="67"/>
      <c r="D2119" s="70"/>
      <c r="E2119" s="69"/>
      <c r="F2119" s="69"/>
      <c r="G2119" s="70"/>
      <c r="H2119" s="70"/>
      <c r="I2119" s="70"/>
      <c r="J2119" s="70"/>
      <c r="K2119" s="70"/>
      <c r="L2119" s="70"/>
      <c r="M2119" s="70"/>
      <c r="N2119" s="70"/>
      <c r="O2119" s="70"/>
      <c r="P2119" s="72"/>
      <c r="Q2119" s="73"/>
      <c r="R2119" s="72"/>
      <c r="S2119" s="73"/>
      <c r="T2119" s="73"/>
      <c r="U2119" s="74"/>
      <c r="V2119" s="26"/>
      <c r="W2119" s="26"/>
      <c r="X2119" s="26"/>
      <c r="Y2119" s="26"/>
      <c r="Z2119" s="26"/>
      <c r="AA2119" s="26"/>
      <c r="AB2119" s="26"/>
      <c r="AC2119" s="26"/>
      <c r="AD2119" s="26"/>
      <c r="AE2119" s="26"/>
      <c r="AF2119" s="26"/>
      <c r="AG2119" s="26"/>
      <c r="AH2119" s="26"/>
      <c r="AI2119" s="26"/>
      <c r="AJ2119" s="26"/>
    </row>
    <row r="2120" spans="1:36" ht="14.5">
      <c r="A2120" s="67"/>
      <c r="B2120" s="68"/>
      <c r="C2120" s="67"/>
      <c r="D2120" s="70"/>
      <c r="E2120" s="69"/>
      <c r="F2120" s="69"/>
      <c r="G2120" s="70"/>
      <c r="H2120" s="70"/>
      <c r="I2120" s="70"/>
      <c r="J2120" s="70"/>
      <c r="K2120" s="70"/>
      <c r="L2120" s="70"/>
      <c r="M2120" s="70"/>
      <c r="N2120" s="70"/>
      <c r="O2120" s="70"/>
      <c r="P2120" s="72"/>
      <c r="Q2120" s="73"/>
      <c r="R2120" s="72"/>
      <c r="S2120" s="73"/>
      <c r="T2120" s="73"/>
      <c r="U2120" s="74"/>
      <c r="V2120" s="26"/>
      <c r="W2120" s="26"/>
      <c r="X2120" s="26"/>
      <c r="Y2120" s="26"/>
      <c r="Z2120" s="26"/>
      <c r="AA2120" s="26"/>
      <c r="AB2120" s="26"/>
      <c r="AC2120" s="26"/>
      <c r="AD2120" s="26"/>
      <c r="AE2120" s="26"/>
      <c r="AF2120" s="26"/>
      <c r="AG2120" s="26"/>
      <c r="AH2120" s="26"/>
      <c r="AI2120" s="26"/>
      <c r="AJ2120" s="26"/>
    </row>
    <row r="2121" spans="1:36" ht="14.5">
      <c r="A2121" s="67"/>
      <c r="B2121" s="68"/>
      <c r="C2121" s="67"/>
      <c r="D2121" s="70"/>
      <c r="E2121" s="69"/>
      <c r="F2121" s="69"/>
      <c r="G2121" s="70"/>
      <c r="H2121" s="70"/>
      <c r="I2121" s="70"/>
      <c r="J2121" s="70"/>
      <c r="K2121" s="70"/>
      <c r="L2121" s="70"/>
      <c r="M2121" s="70"/>
      <c r="N2121" s="70"/>
      <c r="O2121" s="70"/>
      <c r="P2121" s="72"/>
      <c r="Q2121" s="73"/>
      <c r="R2121" s="72"/>
      <c r="S2121" s="73"/>
      <c r="T2121" s="73"/>
      <c r="U2121" s="74"/>
      <c r="V2121" s="26"/>
      <c r="W2121" s="26"/>
      <c r="X2121" s="26"/>
      <c r="Y2121" s="26"/>
      <c r="Z2121" s="26"/>
      <c r="AA2121" s="26"/>
      <c r="AB2121" s="26"/>
      <c r="AC2121" s="26"/>
      <c r="AD2121" s="26"/>
      <c r="AE2121" s="26"/>
      <c r="AF2121" s="26"/>
      <c r="AG2121" s="26"/>
      <c r="AH2121" s="26"/>
      <c r="AI2121" s="26"/>
      <c r="AJ2121" s="26"/>
    </row>
    <row r="2122" spans="1:36" ht="14.5">
      <c r="A2122" s="67"/>
      <c r="B2122" s="68"/>
      <c r="C2122" s="67"/>
      <c r="D2122" s="70"/>
      <c r="E2122" s="69"/>
      <c r="F2122" s="69"/>
      <c r="G2122" s="70"/>
      <c r="H2122" s="70"/>
      <c r="I2122" s="70"/>
      <c r="J2122" s="70"/>
      <c r="K2122" s="70"/>
      <c r="L2122" s="70"/>
      <c r="M2122" s="70"/>
      <c r="N2122" s="70"/>
      <c r="O2122" s="70"/>
      <c r="P2122" s="72"/>
      <c r="Q2122" s="73"/>
      <c r="R2122" s="72"/>
      <c r="S2122" s="73"/>
      <c r="T2122" s="73"/>
      <c r="U2122" s="74"/>
      <c r="V2122" s="26"/>
      <c r="W2122" s="26"/>
      <c r="X2122" s="26"/>
      <c r="Y2122" s="26"/>
      <c r="Z2122" s="26"/>
      <c r="AA2122" s="26"/>
      <c r="AB2122" s="26"/>
      <c r="AC2122" s="26"/>
      <c r="AD2122" s="26"/>
      <c r="AE2122" s="26"/>
      <c r="AF2122" s="26"/>
      <c r="AG2122" s="26"/>
      <c r="AH2122" s="26"/>
      <c r="AI2122" s="26"/>
      <c r="AJ2122" s="26"/>
    </row>
    <row r="2123" spans="1:36" ht="14.5">
      <c r="A2123" s="67"/>
      <c r="B2123" s="68"/>
      <c r="C2123" s="67"/>
      <c r="D2123" s="70"/>
      <c r="E2123" s="69"/>
      <c r="F2123" s="69"/>
      <c r="G2123" s="70"/>
      <c r="H2123" s="70"/>
      <c r="I2123" s="70"/>
      <c r="J2123" s="70"/>
      <c r="K2123" s="70"/>
      <c r="L2123" s="70"/>
      <c r="M2123" s="70"/>
      <c r="N2123" s="70"/>
      <c r="O2123" s="70"/>
      <c r="P2123" s="72"/>
      <c r="Q2123" s="73"/>
      <c r="R2123" s="72"/>
      <c r="S2123" s="73"/>
      <c r="T2123" s="73"/>
      <c r="U2123" s="74"/>
      <c r="V2123" s="26"/>
      <c r="W2123" s="26"/>
      <c r="X2123" s="26"/>
      <c r="Y2123" s="26"/>
      <c r="Z2123" s="26"/>
      <c r="AA2123" s="26"/>
      <c r="AB2123" s="26"/>
      <c r="AC2123" s="26"/>
      <c r="AD2123" s="26"/>
      <c r="AE2123" s="26"/>
      <c r="AF2123" s="26"/>
      <c r="AG2123" s="26"/>
      <c r="AH2123" s="26"/>
      <c r="AI2123" s="26"/>
      <c r="AJ2123" s="26"/>
    </row>
    <row r="2124" spans="1:36" ht="14.5">
      <c r="A2124" s="67"/>
      <c r="B2124" s="68"/>
      <c r="C2124" s="67"/>
      <c r="D2124" s="70"/>
      <c r="E2124" s="69"/>
      <c r="F2124" s="69"/>
      <c r="G2124" s="70"/>
      <c r="H2124" s="70"/>
      <c r="I2124" s="70"/>
      <c r="J2124" s="70"/>
      <c r="K2124" s="70"/>
      <c r="L2124" s="70"/>
      <c r="M2124" s="70"/>
      <c r="N2124" s="70"/>
      <c r="O2124" s="70"/>
      <c r="P2124" s="72"/>
      <c r="Q2124" s="73"/>
      <c r="R2124" s="72"/>
      <c r="S2124" s="73"/>
      <c r="T2124" s="73"/>
      <c r="U2124" s="74"/>
      <c r="V2124" s="26"/>
      <c r="W2124" s="26"/>
      <c r="X2124" s="26"/>
      <c r="Y2124" s="26"/>
      <c r="Z2124" s="26"/>
      <c r="AA2124" s="26"/>
      <c r="AB2124" s="26"/>
      <c r="AC2124" s="26"/>
      <c r="AD2124" s="26"/>
      <c r="AE2124" s="26"/>
      <c r="AF2124" s="26"/>
      <c r="AG2124" s="26"/>
      <c r="AH2124" s="26"/>
      <c r="AI2124" s="26"/>
      <c r="AJ2124" s="26"/>
    </row>
    <row r="2125" spans="1:36" ht="14.5">
      <c r="A2125" s="67"/>
      <c r="B2125" s="68"/>
      <c r="C2125" s="67"/>
      <c r="D2125" s="70"/>
      <c r="E2125" s="69"/>
      <c r="F2125" s="69"/>
      <c r="G2125" s="70"/>
      <c r="H2125" s="70"/>
      <c r="I2125" s="70"/>
      <c r="J2125" s="70"/>
      <c r="K2125" s="70"/>
      <c r="L2125" s="70"/>
      <c r="M2125" s="70"/>
      <c r="N2125" s="70"/>
      <c r="O2125" s="70"/>
      <c r="P2125" s="72"/>
      <c r="Q2125" s="73"/>
      <c r="R2125" s="72"/>
      <c r="S2125" s="73"/>
      <c r="T2125" s="73"/>
      <c r="U2125" s="74"/>
      <c r="V2125" s="26"/>
      <c r="W2125" s="26"/>
      <c r="X2125" s="26"/>
      <c r="Y2125" s="26"/>
      <c r="Z2125" s="26"/>
      <c r="AA2125" s="26"/>
      <c r="AB2125" s="26"/>
      <c r="AC2125" s="26"/>
      <c r="AD2125" s="26"/>
      <c r="AE2125" s="26"/>
      <c r="AF2125" s="26"/>
      <c r="AG2125" s="26"/>
      <c r="AH2125" s="26"/>
      <c r="AI2125" s="26"/>
      <c r="AJ2125" s="26"/>
    </row>
    <row r="2126" spans="1:36" ht="14.5">
      <c r="A2126" s="67"/>
      <c r="B2126" s="68"/>
      <c r="C2126" s="67"/>
      <c r="D2126" s="70"/>
      <c r="E2126" s="69"/>
      <c r="F2126" s="69"/>
      <c r="G2126" s="70"/>
      <c r="H2126" s="70"/>
      <c r="I2126" s="70"/>
      <c r="J2126" s="70"/>
      <c r="K2126" s="70"/>
      <c r="L2126" s="70"/>
      <c r="M2126" s="70"/>
      <c r="N2126" s="70"/>
      <c r="O2126" s="70"/>
      <c r="P2126" s="72"/>
      <c r="Q2126" s="73"/>
      <c r="R2126" s="72"/>
      <c r="S2126" s="73"/>
      <c r="T2126" s="73"/>
      <c r="U2126" s="74"/>
      <c r="V2126" s="26"/>
      <c r="W2126" s="26"/>
      <c r="X2126" s="26"/>
      <c r="Y2126" s="26"/>
      <c r="Z2126" s="26"/>
      <c r="AA2126" s="26"/>
      <c r="AB2126" s="26"/>
      <c r="AC2126" s="26"/>
      <c r="AD2126" s="26"/>
      <c r="AE2126" s="26"/>
      <c r="AF2126" s="26"/>
      <c r="AG2126" s="26"/>
      <c r="AH2126" s="26"/>
      <c r="AI2126" s="26"/>
      <c r="AJ2126" s="26"/>
    </row>
    <row r="2127" spans="1:36" ht="14.5">
      <c r="A2127" s="67"/>
      <c r="B2127" s="68"/>
      <c r="C2127" s="67"/>
      <c r="D2127" s="70"/>
      <c r="E2127" s="69"/>
      <c r="F2127" s="69"/>
      <c r="G2127" s="70"/>
      <c r="H2127" s="70"/>
      <c r="I2127" s="70"/>
      <c r="J2127" s="70"/>
      <c r="K2127" s="70"/>
      <c r="L2127" s="70"/>
      <c r="M2127" s="70"/>
      <c r="N2127" s="70"/>
      <c r="O2127" s="70"/>
      <c r="P2127" s="72"/>
      <c r="Q2127" s="73"/>
      <c r="R2127" s="72"/>
      <c r="S2127" s="73"/>
      <c r="T2127" s="73"/>
      <c r="U2127" s="74"/>
      <c r="V2127" s="26"/>
      <c r="W2127" s="26"/>
      <c r="X2127" s="26"/>
      <c r="Y2127" s="26"/>
      <c r="Z2127" s="26"/>
      <c r="AA2127" s="26"/>
      <c r="AB2127" s="26"/>
      <c r="AC2127" s="26"/>
      <c r="AD2127" s="26"/>
      <c r="AE2127" s="26"/>
      <c r="AF2127" s="26"/>
      <c r="AG2127" s="26"/>
      <c r="AH2127" s="26"/>
      <c r="AI2127" s="26"/>
      <c r="AJ2127" s="26"/>
    </row>
    <row r="2128" spans="1:36" ht="14.5">
      <c r="A2128" s="67"/>
      <c r="B2128" s="68"/>
      <c r="C2128" s="67"/>
      <c r="D2128" s="70"/>
      <c r="E2128" s="69"/>
      <c r="F2128" s="69"/>
      <c r="G2128" s="70"/>
      <c r="H2128" s="70"/>
      <c r="I2128" s="70"/>
      <c r="J2128" s="70"/>
      <c r="K2128" s="70"/>
      <c r="L2128" s="70"/>
      <c r="M2128" s="70"/>
      <c r="N2128" s="70"/>
      <c r="O2128" s="70"/>
      <c r="P2128" s="72"/>
      <c r="Q2128" s="73"/>
      <c r="R2128" s="72"/>
      <c r="S2128" s="73"/>
      <c r="T2128" s="73"/>
      <c r="U2128" s="74"/>
      <c r="V2128" s="26"/>
      <c r="W2128" s="26"/>
      <c r="X2128" s="26"/>
      <c r="Y2128" s="26"/>
      <c r="Z2128" s="26"/>
      <c r="AA2128" s="26"/>
      <c r="AB2128" s="26"/>
      <c r="AC2128" s="26"/>
      <c r="AD2128" s="26"/>
      <c r="AE2128" s="26"/>
      <c r="AF2128" s="26"/>
      <c r="AG2128" s="26"/>
      <c r="AH2128" s="26"/>
      <c r="AI2128" s="26"/>
      <c r="AJ2128" s="26"/>
    </row>
    <row r="2129" spans="1:36" ht="14.5">
      <c r="A2129" s="67"/>
      <c r="B2129" s="68"/>
      <c r="C2129" s="67"/>
      <c r="D2129" s="70"/>
      <c r="E2129" s="69"/>
      <c r="F2129" s="69"/>
      <c r="G2129" s="70"/>
      <c r="H2129" s="70"/>
      <c r="I2129" s="70"/>
      <c r="J2129" s="70"/>
      <c r="K2129" s="70"/>
      <c r="L2129" s="70"/>
      <c r="M2129" s="70"/>
      <c r="N2129" s="70"/>
      <c r="O2129" s="70"/>
      <c r="P2129" s="72"/>
      <c r="Q2129" s="73"/>
      <c r="R2129" s="72"/>
      <c r="S2129" s="73"/>
      <c r="T2129" s="73"/>
      <c r="U2129" s="74"/>
      <c r="V2129" s="26"/>
      <c r="W2129" s="26"/>
      <c r="X2129" s="26"/>
      <c r="Y2129" s="26"/>
      <c r="Z2129" s="26"/>
      <c r="AA2129" s="26"/>
      <c r="AB2129" s="26"/>
      <c r="AC2129" s="26"/>
      <c r="AD2129" s="26"/>
      <c r="AE2129" s="26"/>
      <c r="AF2129" s="26"/>
      <c r="AG2129" s="26"/>
      <c r="AH2129" s="26"/>
      <c r="AI2129" s="26"/>
      <c r="AJ2129" s="26"/>
    </row>
    <row r="2130" spans="1:36" ht="14.5">
      <c r="A2130" s="67"/>
      <c r="B2130" s="68"/>
      <c r="C2130" s="67"/>
      <c r="D2130" s="70"/>
      <c r="E2130" s="69"/>
      <c r="F2130" s="69"/>
      <c r="G2130" s="70"/>
      <c r="H2130" s="70"/>
      <c r="I2130" s="70"/>
      <c r="J2130" s="70"/>
      <c r="K2130" s="70"/>
      <c r="L2130" s="70"/>
      <c r="M2130" s="70"/>
      <c r="N2130" s="70"/>
      <c r="O2130" s="70"/>
      <c r="P2130" s="72"/>
      <c r="Q2130" s="73"/>
      <c r="R2130" s="72"/>
      <c r="S2130" s="73"/>
      <c r="T2130" s="73"/>
      <c r="U2130" s="74"/>
      <c r="V2130" s="26"/>
      <c r="W2130" s="26"/>
      <c r="X2130" s="26"/>
      <c r="Y2130" s="26"/>
      <c r="Z2130" s="26"/>
      <c r="AA2130" s="26"/>
      <c r="AB2130" s="26"/>
      <c r="AC2130" s="26"/>
      <c r="AD2130" s="26"/>
      <c r="AE2130" s="26"/>
      <c r="AF2130" s="26"/>
      <c r="AG2130" s="26"/>
      <c r="AH2130" s="26"/>
      <c r="AI2130" s="26"/>
      <c r="AJ2130" s="26"/>
    </row>
    <row r="2131" spans="1:36" ht="14.5">
      <c r="A2131" s="67"/>
      <c r="B2131" s="68"/>
      <c r="C2131" s="67"/>
      <c r="D2131" s="70"/>
      <c r="E2131" s="69"/>
      <c r="F2131" s="69"/>
      <c r="G2131" s="70"/>
      <c r="H2131" s="70"/>
      <c r="I2131" s="70"/>
      <c r="J2131" s="70"/>
      <c r="K2131" s="70"/>
      <c r="L2131" s="70"/>
      <c r="M2131" s="70"/>
      <c r="N2131" s="70"/>
      <c r="O2131" s="70"/>
      <c r="P2131" s="72"/>
      <c r="Q2131" s="73"/>
      <c r="R2131" s="72"/>
      <c r="S2131" s="73"/>
      <c r="T2131" s="73"/>
      <c r="U2131" s="74"/>
      <c r="V2131" s="26"/>
      <c r="W2131" s="26"/>
      <c r="X2131" s="26"/>
      <c r="Y2131" s="26"/>
      <c r="Z2131" s="26"/>
      <c r="AA2131" s="26"/>
      <c r="AB2131" s="26"/>
      <c r="AC2131" s="26"/>
      <c r="AD2131" s="26"/>
      <c r="AE2131" s="26"/>
      <c r="AF2131" s="26"/>
      <c r="AG2131" s="26"/>
      <c r="AH2131" s="26"/>
      <c r="AI2131" s="26"/>
      <c r="AJ2131" s="26"/>
    </row>
    <row r="2132" spans="1:36" ht="14.5">
      <c r="A2132" s="67"/>
      <c r="B2132" s="68"/>
      <c r="C2132" s="67"/>
      <c r="D2132" s="70"/>
      <c r="E2132" s="69"/>
      <c r="F2132" s="69"/>
      <c r="G2132" s="70"/>
      <c r="H2132" s="70"/>
      <c r="I2132" s="70"/>
      <c r="J2132" s="70"/>
      <c r="K2132" s="70"/>
      <c r="L2132" s="70"/>
      <c r="M2132" s="70"/>
      <c r="N2132" s="70"/>
      <c r="O2132" s="70"/>
      <c r="P2132" s="72"/>
      <c r="Q2132" s="73"/>
      <c r="R2132" s="72"/>
      <c r="S2132" s="73"/>
      <c r="T2132" s="73"/>
      <c r="U2132" s="74"/>
      <c r="V2132" s="26"/>
      <c r="W2132" s="26"/>
      <c r="X2132" s="26"/>
      <c r="Y2132" s="26"/>
      <c r="Z2132" s="26"/>
      <c r="AA2132" s="26"/>
      <c r="AB2132" s="26"/>
      <c r="AC2132" s="26"/>
      <c r="AD2132" s="26"/>
      <c r="AE2132" s="26"/>
      <c r="AF2132" s="26"/>
      <c r="AG2132" s="26"/>
      <c r="AH2132" s="26"/>
      <c r="AI2132" s="26"/>
      <c r="AJ2132" s="26"/>
    </row>
    <row r="2133" spans="1:36" ht="14.5">
      <c r="A2133" s="67"/>
      <c r="B2133" s="68"/>
      <c r="C2133" s="67"/>
      <c r="D2133" s="70"/>
      <c r="E2133" s="69"/>
      <c r="F2133" s="69"/>
      <c r="G2133" s="70"/>
      <c r="H2133" s="70"/>
      <c r="I2133" s="70"/>
      <c r="J2133" s="70"/>
      <c r="K2133" s="70"/>
      <c r="L2133" s="70"/>
      <c r="M2133" s="70"/>
      <c r="N2133" s="70"/>
      <c r="O2133" s="70"/>
      <c r="P2133" s="72"/>
      <c r="Q2133" s="73"/>
      <c r="R2133" s="72"/>
      <c r="S2133" s="73"/>
      <c r="T2133" s="73"/>
      <c r="U2133" s="74"/>
      <c r="V2133" s="26"/>
      <c r="W2133" s="26"/>
      <c r="X2133" s="26"/>
      <c r="Y2133" s="26"/>
      <c r="Z2133" s="26"/>
      <c r="AA2133" s="26"/>
      <c r="AB2133" s="26"/>
      <c r="AC2133" s="26"/>
      <c r="AD2133" s="26"/>
      <c r="AE2133" s="26"/>
      <c r="AF2133" s="26"/>
      <c r="AG2133" s="26"/>
      <c r="AH2133" s="26"/>
      <c r="AI2133" s="26"/>
      <c r="AJ2133" s="26"/>
    </row>
    <row r="2134" spans="1:36" ht="14.5">
      <c r="A2134" s="67"/>
      <c r="B2134" s="68"/>
      <c r="C2134" s="67"/>
      <c r="D2134" s="70"/>
      <c r="E2134" s="69"/>
      <c r="F2134" s="69"/>
      <c r="G2134" s="70"/>
      <c r="H2134" s="70"/>
      <c r="I2134" s="70"/>
      <c r="J2134" s="70"/>
      <c r="K2134" s="70"/>
      <c r="L2134" s="70"/>
      <c r="M2134" s="70"/>
      <c r="N2134" s="70"/>
      <c r="O2134" s="70"/>
      <c r="P2134" s="72"/>
      <c r="Q2134" s="73"/>
      <c r="R2134" s="72"/>
      <c r="S2134" s="73"/>
      <c r="T2134" s="73"/>
      <c r="U2134" s="74"/>
      <c r="V2134" s="26"/>
      <c r="W2134" s="26"/>
      <c r="X2134" s="26"/>
      <c r="Y2134" s="26"/>
      <c r="Z2134" s="26"/>
      <c r="AA2134" s="26"/>
      <c r="AB2134" s="26"/>
      <c r="AC2134" s="26"/>
      <c r="AD2134" s="26"/>
      <c r="AE2134" s="26"/>
      <c r="AF2134" s="26"/>
      <c r="AG2134" s="26"/>
      <c r="AH2134" s="26"/>
      <c r="AI2134" s="26"/>
      <c r="AJ2134" s="26"/>
    </row>
    <row r="2135" spans="1:36" ht="14.5">
      <c r="A2135" s="67"/>
      <c r="B2135" s="68"/>
      <c r="C2135" s="67"/>
      <c r="D2135" s="70"/>
      <c r="E2135" s="69"/>
      <c r="F2135" s="69"/>
      <c r="G2135" s="70"/>
      <c r="H2135" s="70"/>
      <c r="I2135" s="70"/>
      <c r="J2135" s="70"/>
      <c r="K2135" s="70"/>
      <c r="L2135" s="70"/>
      <c r="M2135" s="70"/>
      <c r="N2135" s="70"/>
      <c r="O2135" s="70"/>
      <c r="P2135" s="72"/>
      <c r="Q2135" s="73"/>
      <c r="R2135" s="72"/>
      <c r="S2135" s="73"/>
      <c r="T2135" s="73"/>
      <c r="U2135" s="74"/>
      <c r="V2135" s="26"/>
      <c r="W2135" s="26"/>
      <c r="X2135" s="26"/>
      <c r="Y2135" s="26"/>
      <c r="Z2135" s="26"/>
      <c r="AA2135" s="26"/>
      <c r="AB2135" s="26"/>
      <c r="AC2135" s="26"/>
      <c r="AD2135" s="26"/>
      <c r="AE2135" s="26"/>
      <c r="AF2135" s="26"/>
      <c r="AG2135" s="26"/>
      <c r="AH2135" s="26"/>
      <c r="AI2135" s="26"/>
      <c r="AJ2135" s="26"/>
    </row>
    <row r="2136" spans="1:36" ht="14.5">
      <c r="A2136" s="67"/>
      <c r="B2136" s="68"/>
      <c r="C2136" s="67"/>
      <c r="D2136" s="70"/>
      <c r="E2136" s="69"/>
      <c r="F2136" s="69"/>
      <c r="G2136" s="70"/>
      <c r="H2136" s="70"/>
      <c r="I2136" s="70"/>
      <c r="J2136" s="70"/>
      <c r="K2136" s="70"/>
      <c r="L2136" s="70"/>
      <c r="M2136" s="70"/>
      <c r="N2136" s="70"/>
      <c r="O2136" s="70"/>
      <c r="P2136" s="72"/>
      <c r="Q2136" s="73"/>
      <c r="R2136" s="72"/>
      <c r="S2136" s="73"/>
      <c r="T2136" s="73"/>
      <c r="U2136" s="74"/>
      <c r="V2136" s="26"/>
      <c r="W2136" s="26"/>
      <c r="X2136" s="26"/>
      <c r="Y2136" s="26"/>
      <c r="Z2136" s="26"/>
      <c r="AA2136" s="26"/>
      <c r="AB2136" s="26"/>
      <c r="AC2136" s="26"/>
      <c r="AD2136" s="26"/>
      <c r="AE2136" s="26"/>
      <c r="AF2136" s="26"/>
      <c r="AG2136" s="26"/>
      <c r="AH2136" s="26"/>
      <c r="AI2136" s="26"/>
      <c r="AJ2136" s="26"/>
    </row>
    <row r="2137" spans="1:36" ht="14.5">
      <c r="A2137" s="67"/>
      <c r="B2137" s="68"/>
      <c r="C2137" s="67"/>
      <c r="D2137" s="70"/>
      <c r="E2137" s="69"/>
      <c r="F2137" s="69"/>
      <c r="G2137" s="70"/>
      <c r="H2137" s="70"/>
      <c r="I2137" s="70"/>
      <c r="J2137" s="70"/>
      <c r="K2137" s="70"/>
      <c r="L2137" s="70"/>
      <c r="M2137" s="70"/>
      <c r="N2137" s="70"/>
      <c r="O2137" s="70"/>
      <c r="P2137" s="72"/>
      <c r="Q2137" s="73"/>
      <c r="R2137" s="72"/>
      <c r="S2137" s="73"/>
      <c r="T2137" s="73"/>
      <c r="U2137" s="74"/>
      <c r="V2137" s="26"/>
      <c r="W2137" s="26"/>
      <c r="X2137" s="26"/>
      <c r="Y2137" s="26"/>
      <c r="Z2137" s="26"/>
      <c r="AA2137" s="26"/>
      <c r="AB2137" s="26"/>
      <c r="AC2137" s="26"/>
      <c r="AD2137" s="26"/>
      <c r="AE2137" s="26"/>
      <c r="AF2137" s="26"/>
      <c r="AG2137" s="26"/>
      <c r="AH2137" s="26"/>
      <c r="AI2137" s="26"/>
      <c r="AJ2137" s="26"/>
    </row>
    <row r="2138" spans="1:36" ht="14.5">
      <c r="A2138" s="67"/>
      <c r="B2138" s="68"/>
      <c r="C2138" s="67"/>
      <c r="D2138" s="70"/>
      <c r="E2138" s="69"/>
      <c r="F2138" s="69"/>
      <c r="G2138" s="70"/>
      <c r="H2138" s="70"/>
      <c r="I2138" s="70"/>
      <c r="J2138" s="70"/>
      <c r="K2138" s="70"/>
      <c r="L2138" s="70"/>
      <c r="M2138" s="70"/>
      <c r="N2138" s="70"/>
      <c r="O2138" s="70"/>
      <c r="P2138" s="72"/>
      <c r="Q2138" s="73"/>
      <c r="R2138" s="72"/>
      <c r="S2138" s="73"/>
      <c r="T2138" s="73"/>
      <c r="U2138" s="74"/>
      <c r="V2138" s="26"/>
      <c r="W2138" s="26"/>
      <c r="X2138" s="26"/>
      <c r="Y2138" s="26"/>
      <c r="Z2138" s="26"/>
      <c r="AA2138" s="26"/>
      <c r="AB2138" s="26"/>
      <c r="AC2138" s="26"/>
      <c r="AD2138" s="26"/>
      <c r="AE2138" s="26"/>
      <c r="AF2138" s="26"/>
      <c r="AG2138" s="26"/>
      <c r="AH2138" s="26"/>
      <c r="AI2138" s="26"/>
      <c r="AJ2138" s="26"/>
    </row>
    <row r="2139" spans="1:36" ht="14.5">
      <c r="A2139" s="67"/>
      <c r="B2139" s="68"/>
      <c r="C2139" s="67"/>
      <c r="D2139" s="70"/>
      <c r="E2139" s="69"/>
      <c r="F2139" s="69"/>
      <c r="G2139" s="70"/>
      <c r="H2139" s="70"/>
      <c r="I2139" s="70"/>
      <c r="J2139" s="70"/>
      <c r="K2139" s="70"/>
      <c r="L2139" s="70"/>
      <c r="M2139" s="70"/>
      <c r="N2139" s="70"/>
      <c r="O2139" s="70"/>
      <c r="P2139" s="72"/>
      <c r="Q2139" s="73"/>
      <c r="R2139" s="72"/>
      <c r="S2139" s="73"/>
      <c r="T2139" s="73"/>
      <c r="U2139" s="74"/>
      <c r="V2139" s="26"/>
      <c r="W2139" s="26"/>
      <c r="X2139" s="26"/>
      <c r="Y2139" s="26"/>
      <c r="Z2139" s="26"/>
      <c r="AA2139" s="26"/>
      <c r="AB2139" s="26"/>
      <c r="AC2139" s="26"/>
      <c r="AD2139" s="26"/>
      <c r="AE2139" s="26"/>
      <c r="AF2139" s="26"/>
      <c r="AG2139" s="26"/>
      <c r="AH2139" s="26"/>
      <c r="AI2139" s="26"/>
      <c r="AJ2139" s="26"/>
    </row>
    <row r="2140" spans="1:36" ht="14.5">
      <c r="A2140" s="67"/>
      <c r="B2140" s="68"/>
      <c r="C2140" s="67"/>
      <c r="D2140" s="70"/>
      <c r="E2140" s="69"/>
      <c r="F2140" s="69"/>
      <c r="G2140" s="70"/>
      <c r="H2140" s="70"/>
      <c r="I2140" s="70"/>
      <c r="J2140" s="70"/>
      <c r="K2140" s="70"/>
      <c r="L2140" s="70"/>
      <c r="M2140" s="70"/>
      <c r="N2140" s="70"/>
      <c r="O2140" s="70"/>
      <c r="P2140" s="72"/>
      <c r="Q2140" s="73"/>
      <c r="R2140" s="72"/>
      <c r="S2140" s="73"/>
      <c r="T2140" s="73"/>
      <c r="U2140" s="74"/>
      <c r="V2140" s="26"/>
      <c r="W2140" s="26"/>
      <c r="X2140" s="26"/>
      <c r="Y2140" s="26"/>
      <c r="Z2140" s="26"/>
      <c r="AA2140" s="26"/>
      <c r="AB2140" s="26"/>
      <c r="AC2140" s="26"/>
      <c r="AD2140" s="26"/>
      <c r="AE2140" s="26"/>
      <c r="AF2140" s="26"/>
      <c r="AG2140" s="26"/>
      <c r="AH2140" s="26"/>
      <c r="AI2140" s="26"/>
      <c r="AJ2140" s="26"/>
    </row>
    <row r="2141" spans="1:36" ht="14.5">
      <c r="A2141" s="67"/>
      <c r="B2141" s="68"/>
      <c r="C2141" s="67"/>
      <c r="D2141" s="70"/>
      <c r="E2141" s="69"/>
      <c r="F2141" s="69"/>
      <c r="G2141" s="70"/>
      <c r="H2141" s="70"/>
      <c r="I2141" s="70"/>
      <c r="J2141" s="70"/>
      <c r="K2141" s="70"/>
      <c r="L2141" s="70"/>
      <c r="M2141" s="70"/>
      <c r="N2141" s="70"/>
      <c r="O2141" s="70"/>
      <c r="P2141" s="72"/>
      <c r="Q2141" s="73"/>
      <c r="R2141" s="72"/>
      <c r="S2141" s="73"/>
      <c r="T2141" s="73"/>
      <c r="U2141" s="74"/>
      <c r="V2141" s="26"/>
      <c r="W2141" s="26"/>
      <c r="X2141" s="26"/>
      <c r="Y2141" s="26"/>
      <c r="Z2141" s="26"/>
      <c r="AA2141" s="26"/>
      <c r="AB2141" s="26"/>
      <c r="AC2141" s="26"/>
      <c r="AD2141" s="26"/>
      <c r="AE2141" s="26"/>
      <c r="AF2141" s="26"/>
      <c r="AG2141" s="26"/>
      <c r="AH2141" s="26"/>
      <c r="AI2141" s="26"/>
      <c r="AJ2141" s="26"/>
    </row>
    <row r="2142" spans="1:36" ht="14.5">
      <c r="A2142" s="67"/>
      <c r="B2142" s="68"/>
      <c r="C2142" s="67"/>
      <c r="D2142" s="70"/>
      <c r="E2142" s="69"/>
      <c r="F2142" s="69"/>
      <c r="G2142" s="70"/>
      <c r="H2142" s="70"/>
      <c r="I2142" s="70"/>
      <c r="J2142" s="70"/>
      <c r="K2142" s="70"/>
      <c r="L2142" s="70"/>
      <c r="M2142" s="70"/>
      <c r="N2142" s="70"/>
      <c r="O2142" s="70"/>
      <c r="P2142" s="72"/>
      <c r="Q2142" s="73"/>
      <c r="R2142" s="72"/>
      <c r="S2142" s="73"/>
      <c r="T2142" s="73"/>
      <c r="U2142" s="74"/>
      <c r="V2142" s="26"/>
      <c r="W2142" s="26"/>
      <c r="X2142" s="26"/>
      <c r="Y2142" s="26"/>
      <c r="Z2142" s="26"/>
      <c r="AA2142" s="26"/>
      <c r="AB2142" s="26"/>
      <c r="AC2142" s="26"/>
      <c r="AD2142" s="26"/>
      <c r="AE2142" s="26"/>
      <c r="AF2142" s="26"/>
      <c r="AG2142" s="26"/>
      <c r="AH2142" s="26"/>
      <c r="AI2142" s="26"/>
      <c r="AJ2142" s="26"/>
    </row>
    <row r="2143" spans="1:36" ht="14.5">
      <c r="A2143" s="67"/>
      <c r="B2143" s="68"/>
      <c r="C2143" s="67"/>
      <c r="D2143" s="70"/>
      <c r="E2143" s="69"/>
      <c r="F2143" s="69"/>
      <c r="G2143" s="70"/>
      <c r="H2143" s="70"/>
      <c r="I2143" s="70"/>
      <c r="J2143" s="70"/>
      <c r="K2143" s="70"/>
      <c r="L2143" s="70"/>
      <c r="M2143" s="70"/>
      <c r="N2143" s="70"/>
      <c r="O2143" s="70"/>
      <c r="P2143" s="72"/>
      <c r="Q2143" s="73"/>
      <c r="R2143" s="72"/>
      <c r="S2143" s="73"/>
      <c r="T2143" s="73"/>
      <c r="U2143" s="74"/>
      <c r="V2143" s="26"/>
      <c r="W2143" s="26"/>
      <c r="X2143" s="26"/>
      <c r="Y2143" s="26"/>
      <c r="Z2143" s="26"/>
      <c r="AA2143" s="26"/>
      <c r="AB2143" s="26"/>
      <c r="AC2143" s="26"/>
      <c r="AD2143" s="26"/>
      <c r="AE2143" s="26"/>
      <c r="AF2143" s="26"/>
      <c r="AG2143" s="26"/>
      <c r="AH2143" s="26"/>
      <c r="AI2143" s="26"/>
      <c r="AJ2143" s="26"/>
    </row>
    <row r="2144" spans="1:36" ht="14.5">
      <c r="A2144" s="67"/>
      <c r="B2144" s="68"/>
      <c r="C2144" s="67"/>
      <c r="D2144" s="70"/>
      <c r="E2144" s="69"/>
      <c r="F2144" s="69"/>
      <c r="G2144" s="70"/>
      <c r="H2144" s="70"/>
      <c r="I2144" s="70"/>
      <c r="J2144" s="70"/>
      <c r="K2144" s="70"/>
      <c r="L2144" s="70"/>
      <c r="M2144" s="70"/>
      <c r="N2144" s="70"/>
      <c r="O2144" s="70"/>
      <c r="P2144" s="72"/>
      <c r="Q2144" s="73"/>
      <c r="R2144" s="72"/>
      <c r="S2144" s="73"/>
      <c r="T2144" s="73"/>
      <c r="U2144" s="74"/>
      <c r="V2144" s="26"/>
      <c r="W2144" s="26"/>
      <c r="X2144" s="26"/>
      <c r="Y2144" s="26"/>
      <c r="Z2144" s="26"/>
      <c r="AA2144" s="26"/>
      <c r="AB2144" s="26"/>
      <c r="AC2144" s="26"/>
      <c r="AD2144" s="26"/>
      <c r="AE2144" s="26"/>
      <c r="AF2144" s="26"/>
      <c r="AG2144" s="26"/>
      <c r="AH2144" s="26"/>
      <c r="AI2144" s="26"/>
      <c r="AJ2144" s="26"/>
    </row>
    <row r="2145" spans="1:36" ht="14.5">
      <c r="A2145" s="67"/>
      <c r="B2145" s="68"/>
      <c r="C2145" s="67"/>
      <c r="D2145" s="70"/>
      <c r="E2145" s="69"/>
      <c r="F2145" s="69"/>
      <c r="G2145" s="70"/>
      <c r="H2145" s="70"/>
      <c r="I2145" s="70"/>
      <c r="J2145" s="70"/>
      <c r="K2145" s="70"/>
      <c r="L2145" s="70"/>
      <c r="M2145" s="70"/>
      <c r="N2145" s="70"/>
      <c r="O2145" s="70"/>
      <c r="P2145" s="72"/>
      <c r="Q2145" s="73"/>
      <c r="R2145" s="72"/>
      <c r="S2145" s="73"/>
      <c r="T2145" s="73"/>
      <c r="U2145" s="74"/>
      <c r="V2145" s="26"/>
      <c r="W2145" s="26"/>
      <c r="X2145" s="26"/>
      <c r="Y2145" s="26"/>
      <c r="Z2145" s="26"/>
      <c r="AA2145" s="26"/>
      <c r="AB2145" s="26"/>
      <c r="AC2145" s="26"/>
      <c r="AD2145" s="26"/>
      <c r="AE2145" s="26"/>
      <c r="AF2145" s="26"/>
      <c r="AG2145" s="26"/>
      <c r="AH2145" s="26"/>
      <c r="AI2145" s="26"/>
      <c r="AJ2145" s="26"/>
    </row>
    <row r="2146" spans="1:36" ht="14.5">
      <c r="A2146" s="67"/>
      <c r="B2146" s="68"/>
      <c r="C2146" s="67"/>
      <c r="D2146" s="70"/>
      <c r="E2146" s="69"/>
      <c r="F2146" s="69"/>
      <c r="G2146" s="70"/>
      <c r="H2146" s="70"/>
      <c r="I2146" s="70"/>
      <c r="J2146" s="70"/>
      <c r="K2146" s="70"/>
      <c r="L2146" s="70"/>
      <c r="M2146" s="70"/>
      <c r="N2146" s="70"/>
      <c r="O2146" s="70"/>
      <c r="P2146" s="72"/>
      <c r="Q2146" s="73"/>
      <c r="R2146" s="72"/>
      <c r="S2146" s="73"/>
      <c r="T2146" s="73"/>
      <c r="U2146" s="74"/>
      <c r="V2146" s="26"/>
      <c r="W2146" s="26"/>
      <c r="X2146" s="26"/>
      <c r="Y2146" s="26"/>
      <c r="Z2146" s="26"/>
      <c r="AA2146" s="26"/>
      <c r="AB2146" s="26"/>
      <c r="AC2146" s="26"/>
      <c r="AD2146" s="26"/>
      <c r="AE2146" s="26"/>
      <c r="AF2146" s="26"/>
      <c r="AG2146" s="26"/>
      <c r="AH2146" s="26"/>
      <c r="AI2146" s="26"/>
      <c r="AJ2146" s="26"/>
    </row>
    <row r="2147" spans="1:36" ht="14.5">
      <c r="A2147" s="67"/>
      <c r="B2147" s="68"/>
      <c r="C2147" s="67"/>
      <c r="D2147" s="70"/>
      <c r="E2147" s="69"/>
      <c r="F2147" s="69"/>
      <c r="G2147" s="70"/>
      <c r="H2147" s="70"/>
      <c r="I2147" s="70"/>
      <c r="J2147" s="70"/>
      <c r="K2147" s="70"/>
      <c r="L2147" s="70"/>
      <c r="M2147" s="70"/>
      <c r="N2147" s="70"/>
      <c r="O2147" s="70"/>
      <c r="P2147" s="72"/>
      <c r="Q2147" s="73"/>
      <c r="R2147" s="72"/>
      <c r="S2147" s="73"/>
      <c r="T2147" s="73"/>
      <c r="U2147" s="74"/>
      <c r="V2147" s="26"/>
      <c r="W2147" s="26"/>
      <c r="X2147" s="26"/>
      <c r="Y2147" s="26"/>
      <c r="Z2147" s="26"/>
      <c r="AA2147" s="26"/>
      <c r="AB2147" s="26"/>
      <c r="AC2147" s="26"/>
      <c r="AD2147" s="26"/>
      <c r="AE2147" s="26"/>
      <c r="AF2147" s="26"/>
      <c r="AG2147" s="26"/>
      <c r="AH2147" s="26"/>
      <c r="AI2147" s="26"/>
      <c r="AJ2147" s="26"/>
    </row>
    <row r="2148" spans="1:36" ht="14.5">
      <c r="A2148" s="67"/>
      <c r="B2148" s="68"/>
      <c r="C2148" s="67"/>
      <c r="D2148" s="70"/>
      <c r="E2148" s="69"/>
      <c r="F2148" s="69"/>
      <c r="G2148" s="70"/>
      <c r="H2148" s="70"/>
      <c r="I2148" s="70"/>
      <c r="J2148" s="70"/>
      <c r="K2148" s="70"/>
      <c r="L2148" s="70"/>
      <c r="M2148" s="70"/>
      <c r="N2148" s="70"/>
      <c r="O2148" s="70"/>
      <c r="P2148" s="72"/>
      <c r="Q2148" s="73"/>
      <c r="R2148" s="72"/>
      <c r="S2148" s="73"/>
      <c r="T2148" s="73"/>
      <c r="U2148" s="74"/>
      <c r="V2148" s="26"/>
      <c r="W2148" s="26"/>
      <c r="X2148" s="26"/>
      <c r="Y2148" s="26"/>
      <c r="Z2148" s="26"/>
      <c r="AA2148" s="26"/>
      <c r="AB2148" s="26"/>
      <c r="AC2148" s="26"/>
      <c r="AD2148" s="26"/>
      <c r="AE2148" s="26"/>
      <c r="AF2148" s="26"/>
      <c r="AG2148" s="26"/>
      <c r="AH2148" s="26"/>
      <c r="AI2148" s="26"/>
      <c r="AJ2148" s="26"/>
    </row>
    <row r="2149" spans="1:36" ht="14.5">
      <c r="A2149" s="67"/>
      <c r="B2149" s="68"/>
      <c r="C2149" s="67"/>
      <c r="D2149" s="70"/>
      <c r="E2149" s="69"/>
      <c r="F2149" s="69"/>
      <c r="G2149" s="70"/>
      <c r="H2149" s="70"/>
      <c r="I2149" s="70"/>
      <c r="J2149" s="70"/>
      <c r="K2149" s="70"/>
      <c r="L2149" s="70"/>
      <c r="M2149" s="70"/>
      <c r="N2149" s="70"/>
      <c r="O2149" s="70"/>
      <c r="P2149" s="72"/>
      <c r="Q2149" s="73"/>
      <c r="R2149" s="72"/>
      <c r="S2149" s="73"/>
      <c r="T2149" s="73"/>
      <c r="U2149" s="74"/>
      <c r="V2149" s="26"/>
      <c r="W2149" s="26"/>
      <c r="X2149" s="26"/>
      <c r="Y2149" s="26"/>
      <c r="Z2149" s="26"/>
      <c r="AA2149" s="26"/>
      <c r="AB2149" s="26"/>
      <c r="AC2149" s="26"/>
      <c r="AD2149" s="26"/>
      <c r="AE2149" s="26"/>
      <c r="AF2149" s="26"/>
      <c r="AG2149" s="26"/>
      <c r="AH2149" s="26"/>
      <c r="AI2149" s="26"/>
      <c r="AJ2149" s="26"/>
    </row>
    <row r="2150" spans="1:36" ht="14.5">
      <c r="A2150" s="67"/>
      <c r="B2150" s="68"/>
      <c r="C2150" s="67"/>
      <c r="D2150" s="70"/>
      <c r="E2150" s="69"/>
      <c r="F2150" s="69"/>
      <c r="G2150" s="70"/>
      <c r="H2150" s="70"/>
      <c r="I2150" s="70"/>
      <c r="J2150" s="70"/>
      <c r="K2150" s="70"/>
      <c r="L2150" s="70"/>
      <c r="M2150" s="70"/>
      <c r="N2150" s="70"/>
      <c r="O2150" s="70"/>
      <c r="P2150" s="72"/>
      <c r="Q2150" s="73"/>
      <c r="R2150" s="72"/>
      <c r="S2150" s="73"/>
      <c r="T2150" s="73"/>
      <c r="U2150" s="74"/>
      <c r="V2150" s="26"/>
      <c r="W2150" s="26"/>
      <c r="X2150" s="26"/>
      <c r="Y2150" s="26"/>
      <c r="Z2150" s="26"/>
      <c r="AA2150" s="26"/>
      <c r="AB2150" s="26"/>
      <c r="AC2150" s="26"/>
      <c r="AD2150" s="26"/>
      <c r="AE2150" s="26"/>
      <c r="AF2150" s="26"/>
      <c r="AG2150" s="26"/>
      <c r="AH2150" s="26"/>
      <c r="AI2150" s="26"/>
      <c r="AJ2150" s="26"/>
    </row>
    <row r="2151" spans="1:36" ht="14.5">
      <c r="A2151" s="67"/>
      <c r="B2151" s="68"/>
      <c r="C2151" s="67"/>
      <c r="D2151" s="70"/>
      <c r="E2151" s="69"/>
      <c r="F2151" s="69"/>
      <c r="G2151" s="70"/>
      <c r="H2151" s="70"/>
      <c r="I2151" s="70"/>
      <c r="J2151" s="70"/>
      <c r="K2151" s="70"/>
      <c r="L2151" s="70"/>
      <c r="M2151" s="70"/>
      <c r="N2151" s="70"/>
      <c r="O2151" s="70"/>
      <c r="P2151" s="72"/>
      <c r="Q2151" s="73"/>
      <c r="R2151" s="72"/>
      <c r="S2151" s="73"/>
      <c r="T2151" s="73"/>
      <c r="U2151" s="74"/>
      <c r="V2151" s="26"/>
      <c r="W2151" s="26"/>
      <c r="X2151" s="26"/>
      <c r="Y2151" s="26"/>
      <c r="Z2151" s="26"/>
      <c r="AA2151" s="26"/>
      <c r="AB2151" s="26"/>
      <c r="AC2151" s="26"/>
      <c r="AD2151" s="26"/>
      <c r="AE2151" s="26"/>
      <c r="AF2151" s="26"/>
      <c r="AG2151" s="26"/>
      <c r="AH2151" s="26"/>
      <c r="AI2151" s="26"/>
      <c r="AJ2151" s="26"/>
    </row>
    <row r="2152" spans="1:36" ht="14.5">
      <c r="A2152" s="67"/>
      <c r="B2152" s="68"/>
      <c r="C2152" s="67"/>
      <c r="D2152" s="70"/>
      <c r="E2152" s="69"/>
      <c r="F2152" s="69"/>
      <c r="G2152" s="70"/>
      <c r="H2152" s="70"/>
      <c r="I2152" s="70"/>
      <c r="J2152" s="70"/>
      <c r="K2152" s="70"/>
      <c r="L2152" s="70"/>
      <c r="M2152" s="70"/>
      <c r="N2152" s="70"/>
      <c r="O2152" s="70"/>
      <c r="P2152" s="72"/>
      <c r="Q2152" s="73"/>
      <c r="R2152" s="72"/>
      <c r="S2152" s="73"/>
      <c r="T2152" s="73"/>
      <c r="U2152" s="74"/>
      <c r="V2152" s="26"/>
      <c r="W2152" s="26"/>
      <c r="X2152" s="26"/>
      <c r="Y2152" s="26"/>
      <c r="Z2152" s="26"/>
      <c r="AA2152" s="26"/>
      <c r="AB2152" s="26"/>
      <c r="AC2152" s="26"/>
      <c r="AD2152" s="26"/>
      <c r="AE2152" s="26"/>
      <c r="AF2152" s="26"/>
      <c r="AG2152" s="26"/>
      <c r="AH2152" s="26"/>
      <c r="AI2152" s="26"/>
      <c r="AJ2152" s="26"/>
    </row>
    <row r="2153" spans="1:36" ht="14.5">
      <c r="A2153" s="67"/>
      <c r="B2153" s="68"/>
      <c r="C2153" s="67"/>
      <c r="D2153" s="70"/>
      <c r="E2153" s="69"/>
      <c r="F2153" s="69"/>
      <c r="G2153" s="70"/>
      <c r="H2153" s="70"/>
      <c r="I2153" s="70"/>
      <c r="J2153" s="70"/>
      <c r="K2153" s="70"/>
      <c r="L2153" s="70"/>
      <c r="M2153" s="70"/>
      <c r="N2153" s="70"/>
      <c r="O2153" s="70"/>
      <c r="P2153" s="72"/>
      <c r="Q2153" s="73"/>
      <c r="R2153" s="72"/>
      <c r="S2153" s="73"/>
      <c r="T2153" s="73"/>
      <c r="U2153" s="74"/>
      <c r="V2153" s="26"/>
      <c r="W2153" s="26"/>
      <c r="X2153" s="26"/>
      <c r="Y2153" s="26"/>
      <c r="Z2153" s="26"/>
      <c r="AA2153" s="26"/>
      <c r="AB2153" s="26"/>
      <c r="AC2153" s="26"/>
      <c r="AD2153" s="26"/>
      <c r="AE2153" s="26"/>
      <c r="AF2153" s="26"/>
      <c r="AG2153" s="26"/>
      <c r="AH2153" s="26"/>
      <c r="AI2153" s="26"/>
      <c r="AJ2153" s="26"/>
    </row>
    <row r="2154" spans="1:36" ht="14.5">
      <c r="A2154" s="67"/>
      <c r="B2154" s="68"/>
      <c r="C2154" s="67"/>
      <c r="D2154" s="70"/>
      <c r="E2154" s="69"/>
      <c r="F2154" s="69"/>
      <c r="G2154" s="70"/>
      <c r="H2154" s="70"/>
      <c r="I2154" s="70"/>
      <c r="J2154" s="70"/>
      <c r="K2154" s="70"/>
      <c r="L2154" s="70"/>
      <c r="M2154" s="70"/>
      <c r="N2154" s="70"/>
      <c r="O2154" s="70"/>
      <c r="P2154" s="72"/>
      <c r="Q2154" s="73"/>
      <c r="R2154" s="72"/>
      <c r="S2154" s="73"/>
      <c r="T2154" s="73"/>
      <c r="U2154" s="74"/>
      <c r="V2154" s="26"/>
      <c r="W2154" s="26"/>
      <c r="X2154" s="26"/>
      <c r="Y2154" s="26"/>
      <c r="Z2154" s="26"/>
      <c r="AA2154" s="26"/>
      <c r="AB2154" s="26"/>
      <c r="AC2154" s="26"/>
      <c r="AD2154" s="26"/>
      <c r="AE2154" s="26"/>
      <c r="AF2154" s="26"/>
      <c r="AG2154" s="26"/>
      <c r="AH2154" s="26"/>
      <c r="AI2154" s="26"/>
      <c r="AJ2154" s="26"/>
    </row>
    <row r="2155" spans="1:36" ht="14.5">
      <c r="A2155" s="67"/>
      <c r="B2155" s="68"/>
      <c r="C2155" s="67"/>
      <c r="D2155" s="70"/>
      <c r="E2155" s="69"/>
      <c r="F2155" s="69"/>
      <c r="G2155" s="70"/>
      <c r="H2155" s="70"/>
      <c r="I2155" s="70"/>
      <c r="J2155" s="70"/>
      <c r="K2155" s="70"/>
      <c r="L2155" s="70"/>
      <c r="M2155" s="70"/>
      <c r="N2155" s="70"/>
      <c r="O2155" s="70"/>
      <c r="P2155" s="72"/>
      <c r="Q2155" s="73"/>
      <c r="R2155" s="72"/>
      <c r="S2155" s="73"/>
      <c r="T2155" s="73"/>
      <c r="U2155" s="74"/>
      <c r="V2155" s="26"/>
      <c r="W2155" s="26"/>
      <c r="X2155" s="26"/>
      <c r="Y2155" s="26"/>
      <c r="Z2155" s="26"/>
      <c r="AA2155" s="26"/>
      <c r="AB2155" s="26"/>
      <c r="AC2155" s="26"/>
      <c r="AD2155" s="26"/>
      <c r="AE2155" s="26"/>
      <c r="AF2155" s="26"/>
      <c r="AG2155" s="26"/>
      <c r="AH2155" s="26"/>
      <c r="AI2155" s="26"/>
      <c r="AJ2155" s="26"/>
    </row>
    <row r="2156" spans="1:36" ht="14.5">
      <c r="A2156" s="67"/>
      <c r="B2156" s="68"/>
      <c r="C2156" s="67"/>
      <c r="D2156" s="70"/>
      <c r="E2156" s="69"/>
      <c r="F2156" s="69"/>
      <c r="G2156" s="70"/>
      <c r="H2156" s="70"/>
      <c r="I2156" s="70"/>
      <c r="J2156" s="70"/>
      <c r="K2156" s="70"/>
      <c r="L2156" s="70"/>
      <c r="M2156" s="70"/>
      <c r="N2156" s="70"/>
      <c r="O2156" s="70"/>
      <c r="P2156" s="72"/>
      <c r="Q2156" s="73"/>
      <c r="R2156" s="72"/>
      <c r="S2156" s="73"/>
      <c r="T2156" s="73"/>
      <c r="U2156" s="74"/>
      <c r="V2156" s="26"/>
      <c r="W2156" s="26"/>
      <c r="X2156" s="26"/>
      <c r="Y2156" s="26"/>
      <c r="Z2156" s="26"/>
      <c r="AA2156" s="26"/>
      <c r="AB2156" s="26"/>
      <c r="AC2156" s="26"/>
      <c r="AD2156" s="26"/>
      <c r="AE2156" s="26"/>
      <c r="AF2156" s="26"/>
      <c r="AG2156" s="26"/>
      <c r="AH2156" s="26"/>
      <c r="AI2156" s="26"/>
      <c r="AJ2156" s="26"/>
    </row>
    <row r="2157" spans="1:36" ht="14.5">
      <c r="A2157" s="67"/>
      <c r="B2157" s="68"/>
      <c r="C2157" s="67"/>
      <c r="D2157" s="70"/>
      <c r="E2157" s="69"/>
      <c r="F2157" s="69"/>
      <c r="G2157" s="70"/>
      <c r="H2157" s="70"/>
      <c r="I2157" s="70"/>
      <c r="J2157" s="70"/>
      <c r="K2157" s="70"/>
      <c r="L2157" s="70"/>
      <c r="M2157" s="70"/>
      <c r="N2157" s="70"/>
      <c r="O2157" s="70"/>
      <c r="P2157" s="72"/>
      <c r="Q2157" s="73"/>
      <c r="R2157" s="72"/>
      <c r="S2157" s="73"/>
      <c r="T2157" s="73"/>
      <c r="U2157" s="74"/>
      <c r="V2157" s="26"/>
      <c r="W2157" s="26"/>
      <c r="X2157" s="26"/>
      <c r="Y2157" s="26"/>
      <c r="Z2157" s="26"/>
      <c r="AA2157" s="26"/>
      <c r="AB2157" s="26"/>
      <c r="AC2157" s="26"/>
      <c r="AD2157" s="26"/>
      <c r="AE2157" s="26"/>
      <c r="AF2157" s="26"/>
      <c r="AG2157" s="26"/>
      <c r="AH2157" s="26"/>
      <c r="AI2157" s="26"/>
      <c r="AJ2157" s="26"/>
    </row>
    <row r="2158" spans="1:36" ht="14.5">
      <c r="A2158" s="67"/>
      <c r="B2158" s="68"/>
      <c r="C2158" s="67"/>
      <c r="D2158" s="70"/>
      <c r="E2158" s="69"/>
      <c r="F2158" s="69"/>
      <c r="G2158" s="70"/>
      <c r="H2158" s="70"/>
      <c r="I2158" s="70"/>
      <c r="J2158" s="70"/>
      <c r="K2158" s="70"/>
      <c r="L2158" s="70"/>
      <c r="M2158" s="70"/>
      <c r="N2158" s="70"/>
      <c r="O2158" s="70"/>
      <c r="P2158" s="72"/>
      <c r="Q2158" s="73"/>
      <c r="R2158" s="72"/>
      <c r="S2158" s="73"/>
      <c r="T2158" s="73"/>
      <c r="U2158" s="74"/>
      <c r="V2158" s="26"/>
      <c r="W2158" s="26"/>
      <c r="X2158" s="26"/>
      <c r="Y2158" s="26"/>
      <c r="Z2158" s="26"/>
      <c r="AA2158" s="26"/>
      <c r="AB2158" s="26"/>
      <c r="AC2158" s="26"/>
      <c r="AD2158" s="26"/>
      <c r="AE2158" s="26"/>
      <c r="AF2158" s="26"/>
      <c r="AG2158" s="26"/>
      <c r="AH2158" s="26"/>
      <c r="AI2158" s="26"/>
      <c r="AJ2158" s="26"/>
    </row>
    <row r="2159" spans="1:36" ht="14.5">
      <c r="A2159" s="67"/>
      <c r="B2159" s="68"/>
      <c r="C2159" s="67"/>
      <c r="D2159" s="70"/>
      <c r="E2159" s="69"/>
      <c r="F2159" s="69"/>
      <c r="G2159" s="70"/>
      <c r="H2159" s="70"/>
      <c r="I2159" s="70"/>
      <c r="J2159" s="70"/>
      <c r="K2159" s="70"/>
      <c r="L2159" s="70"/>
      <c r="M2159" s="70"/>
      <c r="N2159" s="70"/>
      <c r="O2159" s="70"/>
      <c r="P2159" s="72"/>
      <c r="Q2159" s="73"/>
      <c r="R2159" s="72"/>
      <c r="S2159" s="73"/>
      <c r="T2159" s="73"/>
      <c r="U2159" s="74"/>
      <c r="V2159" s="26"/>
      <c r="W2159" s="26"/>
      <c r="X2159" s="26"/>
      <c r="Y2159" s="26"/>
      <c r="Z2159" s="26"/>
      <c r="AA2159" s="26"/>
      <c r="AB2159" s="26"/>
      <c r="AC2159" s="26"/>
      <c r="AD2159" s="26"/>
      <c r="AE2159" s="26"/>
      <c r="AF2159" s="26"/>
      <c r="AG2159" s="26"/>
      <c r="AH2159" s="26"/>
      <c r="AI2159" s="26"/>
      <c r="AJ2159" s="26"/>
    </row>
    <row r="2160" spans="1:36" ht="14.5">
      <c r="A2160" s="67"/>
      <c r="B2160" s="68"/>
      <c r="C2160" s="67"/>
      <c r="D2160" s="70"/>
      <c r="E2160" s="69"/>
      <c r="F2160" s="69"/>
      <c r="G2160" s="70"/>
      <c r="H2160" s="70"/>
      <c r="I2160" s="70"/>
      <c r="J2160" s="70"/>
      <c r="K2160" s="70"/>
      <c r="L2160" s="70"/>
      <c r="M2160" s="70"/>
      <c r="N2160" s="70"/>
      <c r="O2160" s="70"/>
      <c r="P2160" s="72"/>
      <c r="Q2160" s="73"/>
      <c r="R2160" s="72"/>
      <c r="S2160" s="73"/>
      <c r="T2160" s="73"/>
      <c r="U2160" s="74"/>
      <c r="V2160" s="26"/>
      <c r="W2160" s="26"/>
      <c r="X2160" s="26"/>
      <c r="Y2160" s="26"/>
      <c r="Z2160" s="26"/>
      <c r="AA2160" s="26"/>
      <c r="AB2160" s="26"/>
      <c r="AC2160" s="26"/>
      <c r="AD2160" s="26"/>
      <c r="AE2160" s="26"/>
      <c r="AF2160" s="26"/>
      <c r="AG2160" s="26"/>
      <c r="AH2160" s="26"/>
      <c r="AI2160" s="26"/>
      <c r="AJ2160" s="26"/>
    </row>
    <row r="2161" spans="1:36" ht="14.5">
      <c r="A2161" s="67"/>
      <c r="B2161" s="68"/>
      <c r="C2161" s="67"/>
      <c r="D2161" s="70"/>
      <c r="E2161" s="69"/>
      <c r="F2161" s="69"/>
      <c r="G2161" s="70"/>
      <c r="H2161" s="70"/>
      <c r="I2161" s="70"/>
      <c r="J2161" s="70"/>
      <c r="K2161" s="70"/>
      <c r="L2161" s="70"/>
      <c r="M2161" s="70"/>
      <c r="N2161" s="70"/>
      <c r="O2161" s="70"/>
      <c r="P2161" s="72"/>
      <c r="Q2161" s="73"/>
      <c r="R2161" s="72"/>
      <c r="S2161" s="73"/>
      <c r="T2161" s="73"/>
      <c r="U2161" s="74"/>
      <c r="V2161" s="26"/>
      <c r="W2161" s="26"/>
      <c r="X2161" s="26"/>
      <c r="Y2161" s="26"/>
      <c r="Z2161" s="26"/>
      <c r="AA2161" s="26"/>
      <c r="AB2161" s="26"/>
      <c r="AC2161" s="26"/>
      <c r="AD2161" s="26"/>
      <c r="AE2161" s="26"/>
      <c r="AF2161" s="26"/>
      <c r="AG2161" s="26"/>
      <c r="AH2161" s="26"/>
      <c r="AI2161" s="26"/>
      <c r="AJ2161" s="26"/>
    </row>
    <row r="2162" spans="1:36" ht="14.5">
      <c r="A2162" s="67"/>
      <c r="B2162" s="68"/>
      <c r="C2162" s="67"/>
      <c r="D2162" s="70"/>
      <c r="E2162" s="69"/>
      <c r="F2162" s="69"/>
      <c r="G2162" s="70"/>
      <c r="H2162" s="70"/>
      <c r="I2162" s="70"/>
      <c r="J2162" s="70"/>
      <c r="K2162" s="70"/>
      <c r="L2162" s="70"/>
      <c r="M2162" s="70"/>
      <c r="N2162" s="70"/>
      <c r="O2162" s="70"/>
      <c r="P2162" s="72"/>
      <c r="Q2162" s="73"/>
      <c r="R2162" s="72"/>
      <c r="S2162" s="73"/>
      <c r="T2162" s="73"/>
      <c r="U2162" s="74"/>
      <c r="V2162" s="26"/>
      <c r="W2162" s="26"/>
      <c r="X2162" s="26"/>
      <c r="Y2162" s="26"/>
      <c r="Z2162" s="26"/>
      <c r="AA2162" s="26"/>
      <c r="AB2162" s="26"/>
      <c r="AC2162" s="26"/>
      <c r="AD2162" s="26"/>
      <c r="AE2162" s="26"/>
      <c r="AF2162" s="26"/>
      <c r="AG2162" s="26"/>
      <c r="AH2162" s="26"/>
      <c r="AI2162" s="26"/>
      <c r="AJ2162" s="26"/>
    </row>
    <row r="2163" spans="1:36" ht="14.5">
      <c r="A2163" s="67"/>
      <c r="B2163" s="68"/>
      <c r="C2163" s="67"/>
      <c r="D2163" s="70"/>
      <c r="E2163" s="69"/>
      <c r="F2163" s="69"/>
      <c r="G2163" s="70"/>
      <c r="H2163" s="70"/>
      <c r="I2163" s="70"/>
      <c r="J2163" s="70"/>
      <c r="K2163" s="70"/>
      <c r="L2163" s="70"/>
      <c r="M2163" s="70"/>
      <c r="N2163" s="70"/>
      <c r="O2163" s="70"/>
      <c r="P2163" s="72"/>
      <c r="Q2163" s="73"/>
      <c r="R2163" s="72"/>
      <c r="S2163" s="73"/>
      <c r="T2163" s="73"/>
      <c r="U2163" s="74"/>
      <c r="V2163" s="26"/>
      <c r="W2163" s="26"/>
      <c r="X2163" s="26"/>
      <c r="Y2163" s="26"/>
      <c r="Z2163" s="26"/>
      <c r="AA2163" s="26"/>
      <c r="AB2163" s="26"/>
      <c r="AC2163" s="26"/>
      <c r="AD2163" s="26"/>
      <c r="AE2163" s="26"/>
      <c r="AF2163" s="26"/>
      <c r="AG2163" s="26"/>
      <c r="AH2163" s="26"/>
      <c r="AI2163" s="26"/>
      <c r="AJ2163" s="26"/>
    </row>
    <row r="2164" spans="1:36" ht="14.5">
      <c r="A2164" s="67"/>
      <c r="B2164" s="68"/>
      <c r="C2164" s="67"/>
      <c r="D2164" s="70"/>
      <c r="E2164" s="69"/>
      <c r="F2164" s="69"/>
      <c r="G2164" s="70"/>
      <c r="H2164" s="70"/>
      <c r="I2164" s="70"/>
      <c r="J2164" s="70"/>
      <c r="K2164" s="70"/>
      <c r="L2164" s="70"/>
      <c r="M2164" s="70"/>
      <c r="N2164" s="70"/>
      <c r="O2164" s="70"/>
      <c r="P2164" s="72"/>
      <c r="Q2164" s="73"/>
      <c r="R2164" s="72"/>
      <c r="S2164" s="73"/>
      <c r="T2164" s="73"/>
      <c r="U2164" s="74"/>
      <c r="V2164" s="26"/>
      <c r="W2164" s="26"/>
      <c r="X2164" s="26"/>
      <c r="Y2164" s="26"/>
      <c r="Z2164" s="26"/>
      <c r="AA2164" s="26"/>
      <c r="AB2164" s="26"/>
      <c r="AC2164" s="26"/>
      <c r="AD2164" s="26"/>
      <c r="AE2164" s="26"/>
      <c r="AF2164" s="26"/>
      <c r="AG2164" s="26"/>
      <c r="AH2164" s="26"/>
      <c r="AI2164" s="26"/>
      <c r="AJ2164" s="26"/>
    </row>
    <row r="2165" spans="1:36" ht="14.5">
      <c r="A2165" s="67"/>
      <c r="B2165" s="68"/>
      <c r="C2165" s="67"/>
      <c r="D2165" s="70"/>
      <c r="E2165" s="69"/>
      <c r="F2165" s="69"/>
      <c r="G2165" s="70"/>
      <c r="H2165" s="70"/>
      <c r="I2165" s="70"/>
      <c r="J2165" s="70"/>
      <c r="K2165" s="70"/>
      <c r="L2165" s="70"/>
      <c r="M2165" s="70"/>
      <c r="N2165" s="70"/>
      <c r="O2165" s="70"/>
      <c r="P2165" s="72"/>
      <c r="Q2165" s="73"/>
      <c r="R2165" s="72"/>
      <c r="S2165" s="73"/>
      <c r="T2165" s="73"/>
      <c r="U2165" s="74"/>
      <c r="V2165" s="26"/>
      <c r="W2165" s="26"/>
      <c r="X2165" s="26"/>
      <c r="Y2165" s="26"/>
      <c r="Z2165" s="26"/>
      <c r="AA2165" s="26"/>
      <c r="AB2165" s="26"/>
      <c r="AC2165" s="26"/>
      <c r="AD2165" s="26"/>
      <c r="AE2165" s="26"/>
      <c r="AF2165" s="26"/>
      <c r="AG2165" s="26"/>
      <c r="AH2165" s="26"/>
      <c r="AI2165" s="26"/>
      <c r="AJ2165" s="26"/>
    </row>
    <row r="2166" spans="1:36" ht="14.5">
      <c r="A2166" s="67"/>
      <c r="B2166" s="68"/>
      <c r="C2166" s="67"/>
      <c r="D2166" s="70"/>
      <c r="E2166" s="69"/>
      <c r="F2166" s="69"/>
      <c r="G2166" s="70"/>
      <c r="H2166" s="70"/>
      <c r="I2166" s="70"/>
      <c r="J2166" s="70"/>
      <c r="K2166" s="70"/>
      <c r="L2166" s="70"/>
      <c r="M2166" s="70"/>
      <c r="N2166" s="70"/>
      <c r="O2166" s="70"/>
      <c r="P2166" s="72"/>
      <c r="Q2166" s="73"/>
      <c r="R2166" s="72"/>
      <c r="S2166" s="73"/>
      <c r="T2166" s="73"/>
      <c r="U2166" s="74"/>
      <c r="V2166" s="26"/>
      <c r="W2166" s="26"/>
      <c r="X2166" s="26"/>
      <c r="Y2166" s="26"/>
      <c r="Z2166" s="26"/>
      <c r="AA2166" s="26"/>
      <c r="AB2166" s="26"/>
      <c r="AC2166" s="26"/>
      <c r="AD2166" s="26"/>
      <c r="AE2166" s="26"/>
      <c r="AF2166" s="26"/>
      <c r="AG2166" s="26"/>
      <c r="AH2166" s="26"/>
      <c r="AI2166" s="26"/>
      <c r="AJ2166" s="26"/>
    </row>
    <row r="2167" spans="1:36" ht="14.5">
      <c r="A2167" s="67"/>
      <c r="B2167" s="68"/>
      <c r="C2167" s="67"/>
      <c r="D2167" s="70"/>
      <c r="E2167" s="69"/>
      <c r="F2167" s="69"/>
      <c r="G2167" s="70"/>
      <c r="H2167" s="70"/>
      <c r="I2167" s="70"/>
      <c r="J2167" s="70"/>
      <c r="K2167" s="70"/>
      <c r="L2167" s="70"/>
      <c r="M2167" s="70"/>
      <c r="N2167" s="70"/>
      <c r="O2167" s="70"/>
      <c r="P2167" s="72"/>
      <c r="Q2167" s="73"/>
      <c r="R2167" s="72"/>
      <c r="S2167" s="73"/>
      <c r="T2167" s="73"/>
      <c r="U2167" s="74"/>
      <c r="V2167" s="26"/>
      <c r="W2167" s="26"/>
      <c r="X2167" s="26"/>
      <c r="Y2167" s="26"/>
      <c r="Z2167" s="26"/>
      <c r="AA2167" s="26"/>
      <c r="AB2167" s="26"/>
      <c r="AC2167" s="26"/>
      <c r="AD2167" s="26"/>
      <c r="AE2167" s="26"/>
      <c r="AF2167" s="26"/>
      <c r="AG2167" s="26"/>
      <c r="AH2167" s="26"/>
      <c r="AI2167" s="26"/>
      <c r="AJ2167" s="26"/>
    </row>
    <row r="2168" spans="1:36" ht="14.5">
      <c r="A2168" s="67"/>
      <c r="B2168" s="68"/>
      <c r="C2168" s="67"/>
      <c r="D2168" s="70"/>
      <c r="E2168" s="69"/>
      <c r="F2168" s="69"/>
      <c r="G2168" s="70"/>
      <c r="H2168" s="70"/>
      <c r="I2168" s="70"/>
      <c r="J2168" s="70"/>
      <c r="K2168" s="70"/>
      <c r="L2168" s="70"/>
      <c r="M2168" s="70"/>
      <c r="N2168" s="70"/>
      <c r="O2168" s="70"/>
      <c r="P2168" s="72"/>
      <c r="Q2168" s="73"/>
      <c r="R2168" s="72"/>
      <c r="S2168" s="73"/>
      <c r="T2168" s="73"/>
      <c r="U2168" s="74"/>
      <c r="V2168" s="26"/>
      <c r="W2168" s="26"/>
      <c r="X2168" s="26"/>
      <c r="Y2168" s="26"/>
      <c r="Z2168" s="26"/>
      <c r="AA2168" s="26"/>
      <c r="AB2168" s="26"/>
      <c r="AC2168" s="26"/>
      <c r="AD2168" s="26"/>
      <c r="AE2168" s="26"/>
      <c r="AF2168" s="26"/>
      <c r="AG2168" s="26"/>
      <c r="AH2168" s="26"/>
      <c r="AI2168" s="26"/>
      <c r="AJ2168" s="26"/>
    </row>
    <row r="2169" spans="1:36" ht="14.5">
      <c r="A2169" s="67"/>
      <c r="B2169" s="68"/>
      <c r="C2169" s="67"/>
      <c r="D2169" s="70"/>
      <c r="E2169" s="69"/>
      <c r="F2169" s="69"/>
      <c r="G2169" s="70"/>
      <c r="H2169" s="70"/>
      <c r="I2169" s="70"/>
      <c r="J2169" s="70"/>
      <c r="K2169" s="70"/>
      <c r="L2169" s="70"/>
      <c r="M2169" s="70"/>
      <c r="N2169" s="70"/>
      <c r="O2169" s="70"/>
      <c r="P2169" s="72"/>
      <c r="Q2169" s="73"/>
      <c r="R2169" s="72"/>
      <c r="S2169" s="73"/>
      <c r="T2169" s="73"/>
      <c r="U2169" s="74"/>
      <c r="V2169" s="26"/>
      <c r="W2169" s="26"/>
      <c r="X2169" s="26"/>
      <c r="Y2169" s="26"/>
      <c r="Z2169" s="26"/>
      <c r="AA2169" s="26"/>
      <c r="AB2169" s="26"/>
      <c r="AC2169" s="26"/>
      <c r="AD2169" s="26"/>
      <c r="AE2169" s="26"/>
      <c r="AF2169" s="26"/>
      <c r="AG2169" s="26"/>
      <c r="AH2169" s="26"/>
      <c r="AI2169" s="26"/>
      <c r="AJ2169" s="26"/>
    </row>
    <row r="2170" spans="1:36" ht="14.5">
      <c r="A2170" s="67"/>
      <c r="B2170" s="68"/>
      <c r="C2170" s="67"/>
      <c r="D2170" s="70"/>
      <c r="E2170" s="69"/>
      <c r="F2170" s="69"/>
      <c r="G2170" s="70"/>
      <c r="H2170" s="70"/>
      <c r="I2170" s="70"/>
      <c r="J2170" s="70"/>
      <c r="K2170" s="70"/>
      <c r="L2170" s="70"/>
      <c r="M2170" s="70"/>
      <c r="N2170" s="70"/>
      <c r="O2170" s="70"/>
      <c r="P2170" s="72"/>
      <c r="Q2170" s="73"/>
      <c r="R2170" s="72"/>
      <c r="S2170" s="73"/>
      <c r="T2170" s="73"/>
      <c r="U2170" s="74"/>
      <c r="V2170" s="26"/>
      <c r="W2170" s="26"/>
      <c r="X2170" s="26"/>
      <c r="Y2170" s="26"/>
      <c r="Z2170" s="26"/>
      <c r="AA2170" s="26"/>
      <c r="AB2170" s="26"/>
      <c r="AC2170" s="26"/>
      <c r="AD2170" s="26"/>
      <c r="AE2170" s="26"/>
      <c r="AF2170" s="26"/>
      <c r="AG2170" s="26"/>
      <c r="AH2170" s="26"/>
      <c r="AI2170" s="26"/>
      <c r="AJ2170" s="26"/>
    </row>
    <row r="2171" spans="1:36" ht="14.5">
      <c r="A2171" s="67"/>
      <c r="B2171" s="68"/>
      <c r="C2171" s="67"/>
      <c r="D2171" s="70"/>
      <c r="E2171" s="69"/>
      <c r="F2171" s="69"/>
      <c r="G2171" s="70"/>
      <c r="H2171" s="70"/>
      <c r="I2171" s="70"/>
      <c r="J2171" s="70"/>
      <c r="K2171" s="70"/>
      <c r="L2171" s="70"/>
      <c r="M2171" s="70"/>
      <c r="N2171" s="70"/>
      <c r="O2171" s="70"/>
      <c r="P2171" s="72"/>
      <c r="Q2171" s="73"/>
      <c r="R2171" s="72"/>
      <c r="S2171" s="73"/>
      <c r="T2171" s="73"/>
      <c r="U2171" s="74"/>
      <c r="V2171" s="26"/>
      <c r="W2171" s="26"/>
      <c r="X2171" s="26"/>
      <c r="Y2171" s="26"/>
      <c r="Z2171" s="26"/>
      <c r="AA2171" s="26"/>
      <c r="AB2171" s="26"/>
      <c r="AC2171" s="26"/>
      <c r="AD2171" s="26"/>
      <c r="AE2171" s="26"/>
      <c r="AF2171" s="26"/>
      <c r="AG2171" s="26"/>
      <c r="AH2171" s="26"/>
      <c r="AI2171" s="26"/>
      <c r="AJ2171" s="26"/>
    </row>
    <row r="2172" spans="1:36" ht="14.5">
      <c r="A2172" s="67"/>
      <c r="B2172" s="68"/>
      <c r="C2172" s="67"/>
      <c r="D2172" s="70"/>
      <c r="E2172" s="69"/>
      <c r="F2172" s="69"/>
      <c r="G2172" s="70"/>
      <c r="H2172" s="70"/>
      <c r="I2172" s="70"/>
      <c r="J2172" s="70"/>
      <c r="K2172" s="70"/>
      <c r="L2172" s="70"/>
      <c r="M2172" s="70"/>
      <c r="N2172" s="70"/>
      <c r="O2172" s="70"/>
      <c r="P2172" s="72"/>
      <c r="Q2172" s="73"/>
      <c r="R2172" s="72"/>
      <c r="S2172" s="73"/>
      <c r="T2172" s="73"/>
      <c r="U2172" s="74"/>
      <c r="V2172" s="26"/>
      <c r="W2172" s="26"/>
      <c r="X2172" s="26"/>
      <c r="Y2172" s="26"/>
      <c r="Z2172" s="26"/>
      <c r="AA2172" s="26"/>
      <c r="AB2172" s="26"/>
      <c r="AC2172" s="26"/>
      <c r="AD2172" s="26"/>
      <c r="AE2172" s="26"/>
      <c r="AF2172" s="26"/>
      <c r="AG2172" s="26"/>
      <c r="AH2172" s="26"/>
      <c r="AI2172" s="26"/>
      <c r="AJ2172" s="26"/>
    </row>
    <row r="2173" spans="1:36" ht="14.5">
      <c r="A2173" s="67"/>
      <c r="B2173" s="68"/>
      <c r="C2173" s="67"/>
      <c r="D2173" s="70"/>
      <c r="E2173" s="69"/>
      <c r="F2173" s="69"/>
      <c r="G2173" s="70"/>
      <c r="H2173" s="70"/>
      <c r="I2173" s="70"/>
      <c r="J2173" s="70"/>
      <c r="K2173" s="70"/>
      <c r="L2173" s="70"/>
      <c r="M2173" s="70"/>
      <c r="N2173" s="70"/>
      <c r="O2173" s="70"/>
      <c r="P2173" s="72"/>
      <c r="Q2173" s="73"/>
      <c r="R2173" s="72"/>
      <c r="S2173" s="73"/>
      <c r="T2173" s="73"/>
      <c r="U2173" s="74"/>
      <c r="V2173" s="26"/>
      <c r="W2173" s="26"/>
      <c r="X2173" s="26"/>
      <c r="Y2173" s="26"/>
      <c r="Z2173" s="26"/>
      <c r="AA2173" s="26"/>
      <c r="AB2173" s="26"/>
      <c r="AC2173" s="26"/>
      <c r="AD2173" s="26"/>
      <c r="AE2173" s="26"/>
      <c r="AF2173" s="26"/>
      <c r="AG2173" s="26"/>
      <c r="AH2173" s="26"/>
      <c r="AI2173" s="26"/>
      <c r="AJ2173" s="26"/>
    </row>
    <row r="2174" spans="1:36" ht="14.5">
      <c r="A2174" s="67"/>
      <c r="B2174" s="68"/>
      <c r="C2174" s="67"/>
      <c r="D2174" s="70"/>
      <c r="E2174" s="69"/>
      <c r="F2174" s="69"/>
      <c r="G2174" s="70"/>
      <c r="H2174" s="70"/>
      <c r="I2174" s="70"/>
      <c r="J2174" s="70"/>
      <c r="K2174" s="70"/>
      <c r="L2174" s="70"/>
      <c r="M2174" s="70"/>
      <c r="N2174" s="70"/>
      <c r="O2174" s="70"/>
      <c r="P2174" s="72"/>
      <c r="Q2174" s="73"/>
      <c r="R2174" s="72"/>
      <c r="S2174" s="73"/>
      <c r="T2174" s="73"/>
      <c r="U2174" s="74"/>
      <c r="V2174" s="26"/>
      <c r="W2174" s="26"/>
      <c r="X2174" s="26"/>
      <c r="Y2174" s="26"/>
      <c r="Z2174" s="26"/>
      <c r="AA2174" s="26"/>
      <c r="AB2174" s="26"/>
      <c r="AC2174" s="26"/>
      <c r="AD2174" s="26"/>
      <c r="AE2174" s="26"/>
      <c r="AF2174" s="26"/>
      <c r="AG2174" s="26"/>
      <c r="AH2174" s="26"/>
      <c r="AI2174" s="26"/>
      <c r="AJ2174" s="26"/>
    </row>
    <row r="2175" spans="1:36" ht="14.5">
      <c r="A2175" s="67"/>
      <c r="B2175" s="68"/>
      <c r="C2175" s="67"/>
      <c r="D2175" s="70"/>
      <c r="E2175" s="69"/>
      <c r="F2175" s="69"/>
      <c r="G2175" s="70"/>
      <c r="H2175" s="70"/>
      <c r="I2175" s="70"/>
      <c r="J2175" s="70"/>
      <c r="K2175" s="70"/>
      <c r="L2175" s="70"/>
      <c r="M2175" s="70"/>
      <c r="N2175" s="70"/>
      <c r="O2175" s="70"/>
      <c r="P2175" s="72"/>
      <c r="Q2175" s="73"/>
      <c r="R2175" s="72"/>
      <c r="S2175" s="73"/>
      <c r="T2175" s="73"/>
      <c r="U2175" s="74"/>
      <c r="V2175" s="26"/>
      <c r="W2175" s="26"/>
      <c r="X2175" s="26"/>
      <c r="Y2175" s="26"/>
      <c r="Z2175" s="26"/>
      <c r="AA2175" s="26"/>
      <c r="AB2175" s="26"/>
      <c r="AC2175" s="26"/>
      <c r="AD2175" s="26"/>
      <c r="AE2175" s="26"/>
      <c r="AF2175" s="26"/>
      <c r="AG2175" s="26"/>
      <c r="AH2175" s="26"/>
      <c r="AI2175" s="26"/>
      <c r="AJ2175" s="26"/>
    </row>
    <row r="2176" spans="1:36" ht="14.5">
      <c r="A2176" s="67"/>
      <c r="B2176" s="68"/>
      <c r="C2176" s="67"/>
      <c r="D2176" s="70"/>
      <c r="E2176" s="69"/>
      <c r="F2176" s="69"/>
      <c r="G2176" s="70"/>
      <c r="H2176" s="70"/>
      <c r="I2176" s="70"/>
      <c r="J2176" s="70"/>
      <c r="K2176" s="70"/>
      <c r="L2176" s="70"/>
      <c r="M2176" s="70"/>
      <c r="N2176" s="70"/>
      <c r="O2176" s="70"/>
      <c r="P2176" s="72"/>
      <c r="Q2176" s="73"/>
      <c r="R2176" s="72"/>
      <c r="S2176" s="73"/>
      <c r="T2176" s="73"/>
      <c r="U2176" s="74"/>
      <c r="V2176" s="26"/>
      <c r="W2176" s="26"/>
      <c r="X2176" s="26"/>
      <c r="Y2176" s="26"/>
      <c r="Z2176" s="26"/>
      <c r="AA2176" s="26"/>
      <c r="AB2176" s="26"/>
      <c r="AC2176" s="26"/>
      <c r="AD2176" s="26"/>
      <c r="AE2176" s="26"/>
      <c r="AF2176" s="26"/>
      <c r="AG2176" s="26"/>
      <c r="AH2176" s="26"/>
      <c r="AI2176" s="26"/>
      <c r="AJ2176" s="26"/>
    </row>
    <row r="2177" spans="1:36" ht="14.5">
      <c r="A2177" s="67"/>
      <c r="B2177" s="68"/>
      <c r="C2177" s="67"/>
      <c r="D2177" s="70"/>
      <c r="E2177" s="69"/>
      <c r="F2177" s="69"/>
      <c r="G2177" s="70"/>
      <c r="H2177" s="70"/>
      <c r="I2177" s="70"/>
      <c r="J2177" s="70"/>
      <c r="K2177" s="70"/>
      <c r="L2177" s="70"/>
      <c r="M2177" s="70"/>
      <c r="N2177" s="70"/>
      <c r="O2177" s="70"/>
      <c r="P2177" s="72"/>
      <c r="Q2177" s="73"/>
      <c r="R2177" s="72"/>
      <c r="S2177" s="73"/>
      <c r="T2177" s="73"/>
      <c r="U2177" s="74"/>
      <c r="V2177" s="26"/>
      <c r="W2177" s="26"/>
      <c r="X2177" s="26"/>
      <c r="Y2177" s="26"/>
      <c r="Z2177" s="26"/>
      <c r="AA2177" s="26"/>
      <c r="AB2177" s="26"/>
      <c r="AC2177" s="26"/>
      <c r="AD2177" s="26"/>
      <c r="AE2177" s="26"/>
      <c r="AF2177" s="26"/>
      <c r="AG2177" s="26"/>
      <c r="AH2177" s="26"/>
      <c r="AI2177" s="26"/>
      <c r="AJ2177" s="26"/>
    </row>
    <row r="2178" spans="1:36" ht="14.5">
      <c r="A2178" s="67"/>
      <c r="B2178" s="68"/>
      <c r="C2178" s="67"/>
      <c r="D2178" s="70"/>
      <c r="E2178" s="69"/>
      <c r="F2178" s="69"/>
      <c r="G2178" s="70"/>
      <c r="H2178" s="70"/>
      <c r="I2178" s="70"/>
      <c r="J2178" s="70"/>
      <c r="K2178" s="70"/>
      <c r="L2178" s="70"/>
      <c r="M2178" s="70"/>
      <c r="N2178" s="70"/>
      <c r="O2178" s="70"/>
      <c r="P2178" s="72"/>
      <c r="Q2178" s="73"/>
      <c r="R2178" s="72"/>
      <c r="S2178" s="73"/>
      <c r="T2178" s="73"/>
      <c r="U2178" s="74"/>
      <c r="V2178" s="26"/>
      <c r="W2178" s="26"/>
      <c r="X2178" s="26"/>
      <c r="Y2178" s="26"/>
      <c r="Z2178" s="26"/>
      <c r="AA2178" s="26"/>
      <c r="AB2178" s="26"/>
      <c r="AC2178" s="26"/>
      <c r="AD2178" s="26"/>
      <c r="AE2178" s="26"/>
      <c r="AF2178" s="26"/>
      <c r="AG2178" s="26"/>
      <c r="AH2178" s="26"/>
      <c r="AI2178" s="26"/>
      <c r="AJ2178" s="26"/>
    </row>
    <row r="2179" spans="1:36" ht="14.5">
      <c r="A2179" s="67"/>
      <c r="B2179" s="68"/>
      <c r="C2179" s="67"/>
      <c r="D2179" s="70"/>
      <c r="E2179" s="69"/>
      <c r="F2179" s="69"/>
      <c r="G2179" s="70"/>
      <c r="H2179" s="70"/>
      <c r="I2179" s="70"/>
      <c r="J2179" s="70"/>
      <c r="K2179" s="70"/>
      <c r="L2179" s="70"/>
      <c r="M2179" s="70"/>
      <c r="N2179" s="70"/>
      <c r="O2179" s="70"/>
      <c r="P2179" s="72"/>
      <c r="Q2179" s="73"/>
      <c r="R2179" s="72"/>
      <c r="S2179" s="73"/>
      <c r="T2179" s="73"/>
      <c r="U2179" s="74"/>
      <c r="V2179" s="26"/>
      <c r="W2179" s="26"/>
      <c r="X2179" s="26"/>
      <c r="Y2179" s="26"/>
      <c r="Z2179" s="26"/>
      <c r="AA2179" s="26"/>
      <c r="AB2179" s="26"/>
      <c r="AC2179" s="26"/>
      <c r="AD2179" s="26"/>
      <c r="AE2179" s="26"/>
      <c r="AF2179" s="26"/>
      <c r="AG2179" s="26"/>
      <c r="AH2179" s="26"/>
      <c r="AI2179" s="26"/>
      <c r="AJ2179" s="26"/>
    </row>
    <row r="2180" spans="1:36" ht="14.5">
      <c r="A2180" s="67"/>
      <c r="B2180" s="68"/>
      <c r="C2180" s="67"/>
      <c r="D2180" s="70"/>
      <c r="E2180" s="69"/>
      <c r="F2180" s="69"/>
      <c r="G2180" s="70"/>
      <c r="H2180" s="70"/>
      <c r="I2180" s="70"/>
      <c r="J2180" s="70"/>
      <c r="K2180" s="70"/>
      <c r="L2180" s="70"/>
      <c r="M2180" s="70"/>
      <c r="N2180" s="70"/>
      <c r="O2180" s="70"/>
      <c r="P2180" s="72"/>
      <c r="Q2180" s="73"/>
      <c r="R2180" s="72"/>
      <c r="S2180" s="73"/>
      <c r="T2180" s="73"/>
      <c r="U2180" s="74"/>
      <c r="V2180" s="26"/>
      <c r="W2180" s="26"/>
      <c r="X2180" s="26"/>
      <c r="Y2180" s="26"/>
      <c r="Z2180" s="26"/>
      <c r="AA2180" s="26"/>
      <c r="AB2180" s="26"/>
      <c r="AC2180" s="26"/>
      <c r="AD2180" s="26"/>
      <c r="AE2180" s="26"/>
      <c r="AF2180" s="26"/>
      <c r="AG2180" s="26"/>
      <c r="AH2180" s="26"/>
      <c r="AI2180" s="26"/>
      <c r="AJ2180" s="26"/>
    </row>
    <row r="2181" spans="1:36" ht="14.5">
      <c r="A2181" s="67"/>
      <c r="B2181" s="68"/>
      <c r="C2181" s="67"/>
      <c r="D2181" s="70"/>
      <c r="E2181" s="69"/>
      <c r="F2181" s="69"/>
      <c r="G2181" s="70"/>
      <c r="H2181" s="70"/>
      <c r="I2181" s="70"/>
      <c r="J2181" s="70"/>
      <c r="K2181" s="70"/>
      <c r="L2181" s="70"/>
      <c r="M2181" s="70"/>
      <c r="N2181" s="70"/>
      <c r="O2181" s="70"/>
      <c r="P2181" s="72"/>
      <c r="Q2181" s="73"/>
      <c r="R2181" s="72"/>
      <c r="S2181" s="73"/>
      <c r="T2181" s="73"/>
      <c r="U2181" s="74"/>
      <c r="V2181" s="26"/>
      <c r="W2181" s="26"/>
      <c r="X2181" s="26"/>
      <c r="Y2181" s="26"/>
      <c r="Z2181" s="26"/>
      <c r="AA2181" s="26"/>
      <c r="AB2181" s="26"/>
      <c r="AC2181" s="26"/>
      <c r="AD2181" s="26"/>
      <c r="AE2181" s="26"/>
      <c r="AF2181" s="26"/>
      <c r="AG2181" s="26"/>
      <c r="AH2181" s="26"/>
      <c r="AI2181" s="26"/>
      <c r="AJ2181" s="26"/>
    </row>
    <row r="2182" spans="1:36" ht="14.5">
      <c r="A2182" s="67"/>
      <c r="B2182" s="68"/>
      <c r="C2182" s="67"/>
      <c r="D2182" s="70"/>
      <c r="E2182" s="69"/>
      <c r="F2182" s="69"/>
      <c r="G2182" s="70"/>
      <c r="H2182" s="70"/>
      <c r="I2182" s="70"/>
      <c r="J2182" s="70"/>
      <c r="K2182" s="70"/>
      <c r="L2182" s="70"/>
      <c r="M2182" s="70"/>
      <c r="N2182" s="70"/>
      <c r="O2182" s="70"/>
      <c r="P2182" s="72"/>
      <c r="Q2182" s="73"/>
      <c r="R2182" s="72"/>
      <c r="S2182" s="73"/>
      <c r="T2182" s="73"/>
      <c r="U2182" s="74"/>
      <c r="V2182" s="26"/>
      <c r="W2182" s="26"/>
      <c r="X2182" s="26"/>
      <c r="Y2182" s="26"/>
      <c r="Z2182" s="26"/>
      <c r="AA2182" s="26"/>
      <c r="AB2182" s="26"/>
      <c r="AC2182" s="26"/>
      <c r="AD2182" s="26"/>
      <c r="AE2182" s="26"/>
      <c r="AF2182" s="26"/>
      <c r="AG2182" s="26"/>
      <c r="AH2182" s="26"/>
      <c r="AI2182" s="26"/>
      <c r="AJ2182" s="26"/>
    </row>
    <row r="2183" spans="1:36" ht="14.5">
      <c r="A2183" s="67"/>
      <c r="B2183" s="68"/>
      <c r="C2183" s="67"/>
      <c r="D2183" s="70"/>
      <c r="E2183" s="69"/>
      <c r="F2183" s="69"/>
      <c r="G2183" s="70"/>
      <c r="H2183" s="70"/>
      <c r="I2183" s="70"/>
      <c r="J2183" s="70"/>
      <c r="K2183" s="70"/>
      <c r="L2183" s="70"/>
      <c r="M2183" s="70"/>
      <c r="N2183" s="70"/>
      <c r="O2183" s="70"/>
      <c r="P2183" s="72"/>
      <c r="Q2183" s="73"/>
      <c r="R2183" s="72"/>
      <c r="S2183" s="73"/>
      <c r="T2183" s="73"/>
      <c r="U2183" s="74"/>
      <c r="V2183" s="26"/>
      <c r="W2183" s="26"/>
      <c r="X2183" s="26"/>
      <c r="Y2183" s="26"/>
      <c r="Z2183" s="26"/>
      <c r="AA2183" s="26"/>
      <c r="AB2183" s="26"/>
      <c r="AC2183" s="26"/>
      <c r="AD2183" s="26"/>
      <c r="AE2183" s="26"/>
      <c r="AF2183" s="26"/>
      <c r="AG2183" s="26"/>
      <c r="AH2183" s="26"/>
      <c r="AI2183" s="26"/>
      <c r="AJ2183" s="26"/>
    </row>
    <row r="2184" spans="1:36" ht="14.5">
      <c r="A2184" s="67"/>
      <c r="B2184" s="68"/>
      <c r="C2184" s="67"/>
      <c r="D2184" s="70"/>
      <c r="E2184" s="69"/>
      <c r="F2184" s="69"/>
      <c r="G2184" s="70"/>
      <c r="H2184" s="70"/>
      <c r="I2184" s="70"/>
      <c r="J2184" s="70"/>
      <c r="K2184" s="70"/>
      <c r="L2184" s="70"/>
      <c r="M2184" s="70"/>
      <c r="N2184" s="70"/>
      <c r="O2184" s="70"/>
      <c r="P2184" s="72"/>
      <c r="Q2184" s="73"/>
      <c r="R2184" s="72"/>
      <c r="S2184" s="73"/>
      <c r="T2184" s="73"/>
      <c r="U2184" s="74"/>
      <c r="V2184" s="26"/>
      <c r="W2184" s="26"/>
      <c r="X2184" s="26"/>
      <c r="Y2184" s="26"/>
      <c r="Z2184" s="26"/>
      <c r="AA2184" s="26"/>
      <c r="AB2184" s="26"/>
      <c r="AC2184" s="26"/>
      <c r="AD2184" s="26"/>
      <c r="AE2184" s="26"/>
      <c r="AF2184" s="26"/>
      <c r="AG2184" s="26"/>
      <c r="AH2184" s="26"/>
      <c r="AI2184" s="26"/>
      <c r="AJ2184" s="26"/>
    </row>
    <row r="2185" spans="1:36" ht="14.5">
      <c r="A2185" s="67"/>
      <c r="B2185" s="68"/>
      <c r="C2185" s="67"/>
      <c r="D2185" s="70"/>
      <c r="E2185" s="69"/>
      <c r="F2185" s="69"/>
      <c r="G2185" s="70"/>
      <c r="H2185" s="70"/>
      <c r="I2185" s="70"/>
      <c r="J2185" s="70"/>
      <c r="K2185" s="70"/>
      <c r="L2185" s="70"/>
      <c r="M2185" s="70"/>
      <c r="N2185" s="70"/>
      <c r="O2185" s="70"/>
      <c r="P2185" s="72"/>
      <c r="Q2185" s="73"/>
      <c r="R2185" s="72"/>
      <c r="S2185" s="73"/>
      <c r="T2185" s="73"/>
      <c r="U2185" s="74"/>
      <c r="V2185" s="26"/>
      <c r="W2185" s="26"/>
      <c r="X2185" s="26"/>
      <c r="Y2185" s="26"/>
      <c r="Z2185" s="26"/>
      <c r="AA2185" s="26"/>
      <c r="AB2185" s="26"/>
      <c r="AC2185" s="26"/>
      <c r="AD2185" s="26"/>
      <c r="AE2185" s="26"/>
      <c r="AF2185" s="26"/>
      <c r="AG2185" s="26"/>
      <c r="AH2185" s="26"/>
      <c r="AI2185" s="26"/>
      <c r="AJ2185" s="26"/>
    </row>
    <row r="2186" spans="1:36" ht="14.5">
      <c r="A2186" s="67"/>
      <c r="B2186" s="68"/>
      <c r="C2186" s="67"/>
      <c r="D2186" s="70"/>
      <c r="E2186" s="69"/>
      <c r="F2186" s="69"/>
      <c r="G2186" s="70"/>
      <c r="H2186" s="70"/>
      <c r="I2186" s="70"/>
      <c r="J2186" s="70"/>
      <c r="K2186" s="70"/>
      <c r="L2186" s="70"/>
      <c r="M2186" s="70"/>
      <c r="N2186" s="70"/>
      <c r="O2186" s="70"/>
      <c r="P2186" s="72"/>
      <c r="Q2186" s="73"/>
      <c r="R2186" s="72"/>
      <c r="S2186" s="73"/>
      <c r="T2186" s="73"/>
      <c r="U2186" s="74"/>
      <c r="V2186" s="26"/>
      <c r="W2186" s="26"/>
      <c r="X2186" s="26"/>
      <c r="Y2186" s="26"/>
      <c r="Z2186" s="26"/>
      <c r="AA2186" s="26"/>
      <c r="AB2186" s="26"/>
      <c r="AC2186" s="26"/>
      <c r="AD2186" s="26"/>
      <c r="AE2186" s="26"/>
      <c r="AF2186" s="26"/>
      <c r="AG2186" s="26"/>
      <c r="AH2186" s="26"/>
      <c r="AI2186" s="26"/>
      <c r="AJ2186" s="26"/>
    </row>
    <row r="2187" spans="1:36" ht="14.5">
      <c r="A2187" s="67"/>
      <c r="B2187" s="68"/>
      <c r="C2187" s="67"/>
      <c r="D2187" s="70"/>
      <c r="E2187" s="69"/>
      <c r="F2187" s="69"/>
      <c r="G2187" s="70"/>
      <c r="H2187" s="70"/>
      <c r="I2187" s="70"/>
      <c r="J2187" s="70"/>
      <c r="K2187" s="70"/>
      <c r="L2187" s="70"/>
      <c r="M2187" s="70"/>
      <c r="N2187" s="70"/>
      <c r="O2187" s="70"/>
      <c r="P2187" s="72"/>
      <c r="Q2187" s="73"/>
      <c r="R2187" s="72"/>
      <c r="S2187" s="73"/>
      <c r="T2187" s="73"/>
      <c r="U2187" s="74"/>
      <c r="V2187" s="26"/>
      <c r="W2187" s="26"/>
      <c r="X2187" s="26"/>
      <c r="Y2187" s="26"/>
      <c r="Z2187" s="26"/>
      <c r="AA2187" s="26"/>
      <c r="AB2187" s="26"/>
      <c r="AC2187" s="26"/>
      <c r="AD2187" s="26"/>
      <c r="AE2187" s="26"/>
      <c r="AF2187" s="26"/>
      <c r="AG2187" s="26"/>
      <c r="AH2187" s="26"/>
      <c r="AI2187" s="26"/>
      <c r="AJ2187" s="26"/>
    </row>
    <row r="2188" spans="1:36" ht="14.5">
      <c r="A2188" s="67"/>
      <c r="B2188" s="68"/>
      <c r="C2188" s="67"/>
      <c r="D2188" s="70"/>
      <c r="E2188" s="69"/>
      <c r="F2188" s="69"/>
      <c r="G2188" s="70"/>
      <c r="H2188" s="70"/>
      <c r="I2188" s="70"/>
      <c r="J2188" s="70"/>
      <c r="K2188" s="70"/>
      <c r="L2188" s="70"/>
      <c r="M2188" s="70"/>
      <c r="N2188" s="70"/>
      <c r="O2188" s="70"/>
      <c r="P2188" s="72"/>
      <c r="Q2188" s="73"/>
      <c r="R2188" s="72"/>
      <c r="S2188" s="73"/>
      <c r="T2188" s="73"/>
      <c r="U2188" s="74"/>
      <c r="V2188" s="26"/>
      <c r="W2188" s="26"/>
      <c r="X2188" s="26"/>
      <c r="Y2188" s="26"/>
      <c r="Z2188" s="26"/>
      <c r="AA2188" s="26"/>
      <c r="AB2188" s="26"/>
      <c r="AC2188" s="26"/>
      <c r="AD2188" s="26"/>
      <c r="AE2188" s="26"/>
      <c r="AF2188" s="26"/>
      <c r="AG2188" s="26"/>
      <c r="AH2188" s="26"/>
      <c r="AI2188" s="26"/>
      <c r="AJ2188" s="26"/>
    </row>
    <row r="2189" spans="1:36" ht="14.5">
      <c r="A2189" s="67"/>
      <c r="B2189" s="68"/>
      <c r="C2189" s="67"/>
      <c r="D2189" s="70"/>
      <c r="E2189" s="69"/>
      <c r="F2189" s="69"/>
      <c r="G2189" s="70"/>
      <c r="H2189" s="70"/>
      <c r="I2189" s="70"/>
      <c r="J2189" s="70"/>
      <c r="K2189" s="70"/>
      <c r="L2189" s="70"/>
      <c r="M2189" s="70"/>
      <c r="N2189" s="70"/>
      <c r="O2189" s="70"/>
      <c r="P2189" s="72"/>
      <c r="Q2189" s="73"/>
      <c r="R2189" s="72"/>
      <c r="S2189" s="73"/>
      <c r="T2189" s="73"/>
      <c r="U2189" s="74"/>
      <c r="V2189" s="26"/>
      <c r="W2189" s="26"/>
      <c r="X2189" s="26"/>
      <c r="Y2189" s="26"/>
      <c r="Z2189" s="26"/>
      <c r="AA2189" s="26"/>
      <c r="AB2189" s="26"/>
      <c r="AC2189" s="26"/>
      <c r="AD2189" s="26"/>
      <c r="AE2189" s="26"/>
      <c r="AF2189" s="26"/>
      <c r="AG2189" s="26"/>
      <c r="AH2189" s="26"/>
      <c r="AI2189" s="26"/>
      <c r="AJ2189" s="26"/>
    </row>
    <row r="2190" spans="1:36" ht="14.5">
      <c r="A2190" s="67"/>
      <c r="B2190" s="68"/>
      <c r="C2190" s="67"/>
      <c r="D2190" s="70"/>
      <c r="E2190" s="69"/>
      <c r="F2190" s="69"/>
      <c r="G2190" s="70"/>
      <c r="H2190" s="70"/>
      <c r="I2190" s="70"/>
      <c r="J2190" s="70"/>
      <c r="K2190" s="70"/>
      <c r="L2190" s="70"/>
      <c r="M2190" s="70"/>
      <c r="N2190" s="70"/>
      <c r="O2190" s="70"/>
      <c r="P2190" s="72"/>
      <c r="Q2190" s="73"/>
      <c r="R2190" s="72"/>
      <c r="S2190" s="73"/>
      <c r="T2190" s="73"/>
      <c r="U2190" s="74"/>
      <c r="V2190" s="26"/>
      <c r="W2190" s="26"/>
      <c r="X2190" s="26"/>
      <c r="Y2190" s="26"/>
      <c r="Z2190" s="26"/>
      <c r="AA2190" s="26"/>
      <c r="AB2190" s="26"/>
      <c r="AC2190" s="26"/>
      <c r="AD2190" s="26"/>
      <c r="AE2190" s="26"/>
      <c r="AF2190" s="26"/>
      <c r="AG2190" s="26"/>
      <c r="AH2190" s="26"/>
      <c r="AI2190" s="26"/>
      <c r="AJ2190" s="26"/>
    </row>
    <row r="2191" spans="1:36" ht="14.5">
      <c r="A2191" s="67"/>
      <c r="B2191" s="68"/>
      <c r="C2191" s="67"/>
      <c r="D2191" s="70"/>
      <c r="E2191" s="69"/>
      <c r="F2191" s="69"/>
      <c r="G2191" s="70"/>
      <c r="H2191" s="70"/>
      <c r="I2191" s="70"/>
      <c r="J2191" s="70"/>
      <c r="K2191" s="70"/>
      <c r="L2191" s="70"/>
      <c r="M2191" s="70"/>
      <c r="N2191" s="70"/>
      <c r="O2191" s="70"/>
      <c r="P2191" s="72"/>
      <c r="Q2191" s="73"/>
      <c r="R2191" s="72"/>
      <c r="S2191" s="73"/>
      <c r="T2191" s="73"/>
      <c r="U2191" s="74"/>
      <c r="V2191" s="26"/>
      <c r="W2191" s="26"/>
      <c r="X2191" s="26"/>
      <c r="Y2191" s="26"/>
      <c r="Z2191" s="26"/>
      <c r="AA2191" s="26"/>
      <c r="AB2191" s="26"/>
      <c r="AC2191" s="26"/>
      <c r="AD2191" s="26"/>
      <c r="AE2191" s="26"/>
      <c r="AF2191" s="26"/>
      <c r="AG2191" s="26"/>
      <c r="AH2191" s="26"/>
      <c r="AI2191" s="26"/>
      <c r="AJ2191" s="26"/>
    </row>
    <row r="2192" spans="1:36" ht="14.5">
      <c r="A2192" s="67"/>
      <c r="B2192" s="68"/>
      <c r="C2192" s="67"/>
      <c r="D2192" s="70"/>
      <c r="E2192" s="69"/>
      <c r="F2192" s="69"/>
      <c r="G2192" s="70"/>
      <c r="H2192" s="70"/>
      <c r="I2192" s="70"/>
      <c r="J2192" s="70"/>
      <c r="K2192" s="70"/>
      <c r="L2192" s="70"/>
      <c r="M2192" s="70"/>
      <c r="N2192" s="70"/>
      <c r="O2192" s="70"/>
      <c r="P2192" s="72"/>
      <c r="Q2192" s="73"/>
      <c r="R2192" s="72"/>
      <c r="S2192" s="73"/>
      <c r="T2192" s="73"/>
      <c r="U2192" s="74"/>
      <c r="V2192" s="26"/>
      <c r="W2192" s="26"/>
      <c r="X2192" s="26"/>
      <c r="Y2192" s="26"/>
      <c r="Z2192" s="26"/>
      <c r="AA2192" s="26"/>
      <c r="AB2192" s="26"/>
      <c r="AC2192" s="26"/>
      <c r="AD2192" s="26"/>
      <c r="AE2192" s="26"/>
      <c r="AF2192" s="26"/>
      <c r="AG2192" s="26"/>
      <c r="AH2192" s="26"/>
      <c r="AI2192" s="26"/>
      <c r="AJ2192" s="26"/>
    </row>
    <row r="2193" spans="1:36" ht="14.5">
      <c r="A2193" s="67"/>
      <c r="B2193" s="68"/>
      <c r="C2193" s="67"/>
      <c r="D2193" s="70"/>
      <c r="E2193" s="69"/>
      <c r="F2193" s="69"/>
      <c r="G2193" s="70"/>
      <c r="H2193" s="70"/>
      <c r="I2193" s="70"/>
      <c r="J2193" s="70"/>
      <c r="K2193" s="70"/>
      <c r="L2193" s="70"/>
      <c r="M2193" s="70"/>
      <c r="N2193" s="70"/>
      <c r="O2193" s="70"/>
      <c r="P2193" s="72"/>
      <c r="Q2193" s="73"/>
      <c r="R2193" s="72"/>
      <c r="S2193" s="73"/>
      <c r="T2193" s="73"/>
      <c r="U2193" s="74"/>
      <c r="V2193" s="26"/>
      <c r="W2193" s="26"/>
      <c r="X2193" s="26"/>
      <c r="Y2193" s="26"/>
      <c r="Z2193" s="26"/>
      <c r="AA2193" s="26"/>
      <c r="AB2193" s="26"/>
      <c r="AC2193" s="26"/>
      <c r="AD2193" s="26"/>
      <c r="AE2193" s="26"/>
      <c r="AF2193" s="26"/>
      <c r="AG2193" s="26"/>
      <c r="AH2193" s="26"/>
      <c r="AI2193" s="26"/>
      <c r="AJ2193" s="26"/>
    </row>
    <row r="2194" spans="1:36" ht="14.5">
      <c r="A2194" s="67"/>
      <c r="B2194" s="68"/>
      <c r="C2194" s="67"/>
      <c r="D2194" s="70"/>
      <c r="E2194" s="69"/>
      <c r="F2194" s="69"/>
      <c r="G2194" s="70"/>
      <c r="H2194" s="70"/>
      <c r="I2194" s="70"/>
      <c r="J2194" s="70"/>
      <c r="K2194" s="70"/>
      <c r="L2194" s="70"/>
      <c r="M2194" s="70"/>
      <c r="N2194" s="70"/>
      <c r="O2194" s="70"/>
      <c r="P2194" s="72"/>
      <c r="Q2194" s="73"/>
      <c r="R2194" s="72"/>
      <c r="S2194" s="73"/>
      <c r="T2194" s="73"/>
      <c r="U2194" s="74"/>
      <c r="V2194" s="26"/>
      <c r="W2194" s="26"/>
      <c r="X2194" s="26"/>
      <c r="Y2194" s="26"/>
      <c r="Z2194" s="26"/>
      <c r="AA2194" s="26"/>
      <c r="AB2194" s="26"/>
      <c r="AC2194" s="26"/>
      <c r="AD2194" s="26"/>
      <c r="AE2194" s="26"/>
      <c r="AF2194" s="26"/>
      <c r="AG2194" s="26"/>
      <c r="AH2194" s="26"/>
      <c r="AI2194" s="26"/>
      <c r="AJ2194" s="26"/>
    </row>
    <row r="2195" spans="1:36" ht="14.5">
      <c r="A2195" s="67"/>
      <c r="B2195" s="68"/>
      <c r="C2195" s="67"/>
      <c r="D2195" s="70"/>
      <c r="E2195" s="69"/>
      <c r="F2195" s="69"/>
      <c r="G2195" s="70"/>
      <c r="H2195" s="70"/>
      <c r="I2195" s="70"/>
      <c r="J2195" s="70"/>
      <c r="K2195" s="70"/>
      <c r="L2195" s="70"/>
      <c r="M2195" s="70"/>
      <c r="N2195" s="70"/>
      <c r="O2195" s="70"/>
      <c r="P2195" s="72"/>
      <c r="Q2195" s="73"/>
      <c r="R2195" s="72"/>
      <c r="S2195" s="73"/>
      <c r="T2195" s="73"/>
      <c r="U2195" s="74"/>
      <c r="V2195" s="26"/>
      <c r="W2195" s="26"/>
      <c r="X2195" s="26"/>
      <c r="Y2195" s="26"/>
      <c r="Z2195" s="26"/>
      <c r="AA2195" s="26"/>
      <c r="AB2195" s="26"/>
      <c r="AC2195" s="26"/>
      <c r="AD2195" s="26"/>
      <c r="AE2195" s="26"/>
      <c r="AF2195" s="26"/>
      <c r="AG2195" s="26"/>
      <c r="AH2195" s="26"/>
      <c r="AI2195" s="26"/>
      <c r="AJ2195" s="26"/>
    </row>
    <row r="2196" spans="1:36" ht="14.5">
      <c r="A2196" s="67"/>
      <c r="B2196" s="68"/>
      <c r="C2196" s="67"/>
      <c r="D2196" s="70"/>
      <c r="E2196" s="69"/>
      <c r="F2196" s="69"/>
      <c r="G2196" s="70"/>
      <c r="H2196" s="70"/>
      <c r="I2196" s="70"/>
      <c r="J2196" s="70"/>
      <c r="K2196" s="70"/>
      <c r="L2196" s="70"/>
      <c r="M2196" s="70"/>
      <c r="N2196" s="70"/>
      <c r="O2196" s="70"/>
      <c r="P2196" s="72"/>
      <c r="Q2196" s="73"/>
      <c r="R2196" s="72"/>
      <c r="S2196" s="73"/>
      <c r="T2196" s="73"/>
      <c r="U2196" s="74"/>
      <c r="V2196" s="26"/>
      <c r="W2196" s="26"/>
      <c r="X2196" s="26"/>
      <c r="Y2196" s="26"/>
      <c r="Z2196" s="26"/>
      <c r="AA2196" s="26"/>
      <c r="AB2196" s="26"/>
      <c r="AC2196" s="26"/>
      <c r="AD2196" s="26"/>
      <c r="AE2196" s="26"/>
      <c r="AF2196" s="26"/>
      <c r="AG2196" s="26"/>
      <c r="AH2196" s="26"/>
      <c r="AI2196" s="26"/>
      <c r="AJ2196" s="26"/>
    </row>
    <row r="2197" spans="1:36" ht="14.5">
      <c r="A2197" s="67"/>
      <c r="B2197" s="68"/>
      <c r="C2197" s="67"/>
      <c r="D2197" s="70"/>
      <c r="E2197" s="69"/>
      <c r="F2197" s="69"/>
      <c r="G2197" s="70"/>
      <c r="H2197" s="70"/>
      <c r="I2197" s="70"/>
      <c r="J2197" s="70"/>
      <c r="K2197" s="70"/>
      <c r="L2197" s="70"/>
      <c r="M2197" s="70"/>
      <c r="N2197" s="70"/>
      <c r="O2197" s="70"/>
      <c r="P2197" s="72"/>
      <c r="Q2197" s="73"/>
      <c r="R2197" s="72"/>
      <c r="S2197" s="73"/>
      <c r="T2197" s="73"/>
      <c r="U2197" s="74"/>
      <c r="V2197" s="26"/>
      <c r="W2197" s="26"/>
      <c r="X2197" s="26"/>
      <c r="Y2197" s="26"/>
      <c r="Z2197" s="26"/>
      <c r="AA2197" s="26"/>
      <c r="AB2197" s="26"/>
      <c r="AC2197" s="26"/>
      <c r="AD2197" s="26"/>
      <c r="AE2197" s="26"/>
      <c r="AF2197" s="26"/>
      <c r="AG2197" s="26"/>
      <c r="AH2197" s="26"/>
      <c r="AI2197" s="26"/>
      <c r="AJ2197" s="26"/>
    </row>
    <row r="2198" spans="1:36" ht="14.5">
      <c r="A2198" s="67"/>
      <c r="B2198" s="68"/>
      <c r="C2198" s="67"/>
      <c r="D2198" s="70"/>
      <c r="E2198" s="69"/>
      <c r="F2198" s="69"/>
      <c r="G2198" s="70"/>
      <c r="H2198" s="70"/>
      <c r="I2198" s="70"/>
      <c r="J2198" s="70"/>
      <c r="K2198" s="70"/>
      <c r="L2198" s="70"/>
      <c r="M2198" s="70"/>
      <c r="N2198" s="70"/>
      <c r="O2198" s="70"/>
      <c r="P2198" s="72"/>
      <c r="Q2198" s="73"/>
      <c r="R2198" s="72"/>
      <c r="S2198" s="73"/>
      <c r="T2198" s="73"/>
      <c r="U2198" s="74"/>
      <c r="V2198" s="26"/>
      <c r="W2198" s="26"/>
      <c r="X2198" s="26"/>
      <c r="Y2198" s="26"/>
      <c r="Z2198" s="26"/>
      <c r="AA2198" s="26"/>
      <c r="AB2198" s="26"/>
      <c r="AC2198" s="26"/>
      <c r="AD2198" s="26"/>
      <c r="AE2198" s="26"/>
      <c r="AF2198" s="26"/>
      <c r="AG2198" s="26"/>
      <c r="AH2198" s="26"/>
      <c r="AI2198" s="26"/>
      <c r="AJ2198" s="26"/>
    </row>
    <row r="2199" spans="1:36" ht="14.5">
      <c r="A2199" s="67"/>
      <c r="B2199" s="68"/>
      <c r="C2199" s="67"/>
      <c r="D2199" s="70"/>
      <c r="E2199" s="69"/>
      <c r="F2199" s="69"/>
      <c r="G2199" s="70"/>
      <c r="H2199" s="70"/>
      <c r="I2199" s="70"/>
      <c r="J2199" s="70"/>
      <c r="K2199" s="70"/>
      <c r="L2199" s="70"/>
      <c r="M2199" s="70"/>
      <c r="N2199" s="70"/>
      <c r="O2199" s="70"/>
      <c r="P2199" s="72"/>
      <c r="Q2199" s="73"/>
      <c r="R2199" s="72"/>
      <c r="S2199" s="73"/>
      <c r="T2199" s="73"/>
      <c r="U2199" s="74"/>
      <c r="V2199" s="26"/>
      <c r="W2199" s="26"/>
      <c r="X2199" s="26"/>
      <c r="Y2199" s="26"/>
      <c r="Z2199" s="26"/>
      <c r="AA2199" s="26"/>
      <c r="AB2199" s="26"/>
      <c r="AC2199" s="26"/>
      <c r="AD2199" s="26"/>
      <c r="AE2199" s="26"/>
      <c r="AF2199" s="26"/>
      <c r="AG2199" s="26"/>
      <c r="AH2199" s="26"/>
      <c r="AI2199" s="26"/>
      <c r="AJ2199" s="26"/>
    </row>
    <row r="2200" spans="1:36" ht="14.5">
      <c r="A2200" s="67"/>
      <c r="B2200" s="68"/>
      <c r="C2200" s="67"/>
      <c r="D2200" s="70"/>
      <c r="E2200" s="69"/>
      <c r="F2200" s="69"/>
      <c r="G2200" s="70"/>
      <c r="H2200" s="70"/>
      <c r="I2200" s="70"/>
      <c r="J2200" s="70"/>
      <c r="K2200" s="70"/>
      <c r="L2200" s="70"/>
      <c r="M2200" s="70"/>
      <c r="N2200" s="70"/>
      <c r="O2200" s="70"/>
      <c r="P2200" s="72"/>
      <c r="Q2200" s="73"/>
      <c r="R2200" s="72"/>
      <c r="S2200" s="73"/>
      <c r="T2200" s="73"/>
      <c r="U2200" s="74"/>
      <c r="V2200" s="26"/>
      <c r="W2200" s="26"/>
      <c r="X2200" s="26"/>
      <c r="Y2200" s="26"/>
      <c r="Z2200" s="26"/>
      <c r="AA2200" s="26"/>
      <c r="AB2200" s="26"/>
      <c r="AC2200" s="26"/>
      <c r="AD2200" s="26"/>
      <c r="AE2200" s="26"/>
      <c r="AF2200" s="26"/>
      <c r="AG2200" s="26"/>
      <c r="AH2200" s="26"/>
      <c r="AI2200" s="26"/>
      <c r="AJ2200" s="26"/>
    </row>
    <row r="2201" spans="1:36" ht="14.5">
      <c r="A2201" s="67"/>
      <c r="B2201" s="68"/>
      <c r="C2201" s="67"/>
      <c r="D2201" s="70"/>
      <c r="E2201" s="69"/>
      <c r="F2201" s="69"/>
      <c r="G2201" s="70"/>
      <c r="H2201" s="70"/>
      <c r="I2201" s="70"/>
      <c r="J2201" s="70"/>
      <c r="K2201" s="70"/>
      <c r="L2201" s="70"/>
      <c r="M2201" s="70"/>
      <c r="N2201" s="70"/>
      <c r="O2201" s="70"/>
      <c r="P2201" s="72"/>
      <c r="Q2201" s="73"/>
      <c r="R2201" s="72"/>
      <c r="S2201" s="73"/>
      <c r="T2201" s="73"/>
      <c r="U2201" s="74"/>
      <c r="V2201" s="26"/>
      <c r="W2201" s="26"/>
      <c r="X2201" s="26"/>
      <c r="Y2201" s="26"/>
      <c r="Z2201" s="26"/>
      <c r="AA2201" s="26"/>
      <c r="AB2201" s="26"/>
      <c r="AC2201" s="26"/>
      <c r="AD2201" s="26"/>
      <c r="AE2201" s="26"/>
      <c r="AF2201" s="26"/>
      <c r="AG2201" s="26"/>
      <c r="AH2201" s="26"/>
      <c r="AI2201" s="26"/>
      <c r="AJ2201" s="26"/>
    </row>
    <row r="2202" spans="1:36" ht="14.5">
      <c r="A2202" s="67"/>
      <c r="B2202" s="68"/>
      <c r="C2202" s="67"/>
      <c r="D2202" s="70"/>
      <c r="E2202" s="69"/>
      <c r="F2202" s="69"/>
      <c r="G2202" s="70"/>
      <c r="H2202" s="70"/>
      <c r="I2202" s="70"/>
      <c r="J2202" s="70"/>
      <c r="K2202" s="70"/>
      <c r="L2202" s="70"/>
      <c r="M2202" s="70"/>
      <c r="N2202" s="70"/>
      <c r="O2202" s="70"/>
      <c r="P2202" s="72"/>
      <c r="Q2202" s="73"/>
      <c r="R2202" s="72"/>
      <c r="S2202" s="73"/>
      <c r="T2202" s="73"/>
      <c r="U2202" s="74"/>
      <c r="V2202" s="26"/>
      <c r="W2202" s="26"/>
      <c r="X2202" s="26"/>
      <c r="Y2202" s="26"/>
      <c r="Z2202" s="26"/>
      <c r="AA2202" s="26"/>
      <c r="AB2202" s="26"/>
      <c r="AC2202" s="26"/>
      <c r="AD2202" s="26"/>
      <c r="AE2202" s="26"/>
      <c r="AF2202" s="26"/>
      <c r="AG2202" s="26"/>
      <c r="AH2202" s="26"/>
      <c r="AI2202" s="26"/>
      <c r="AJ2202" s="26"/>
    </row>
    <row r="2203" spans="1:36" ht="14.5">
      <c r="A2203" s="67"/>
      <c r="B2203" s="68"/>
      <c r="C2203" s="67"/>
      <c r="D2203" s="70"/>
      <c r="E2203" s="69"/>
      <c r="F2203" s="69"/>
      <c r="G2203" s="70"/>
      <c r="H2203" s="70"/>
      <c r="I2203" s="70"/>
      <c r="J2203" s="70"/>
      <c r="K2203" s="70"/>
      <c r="L2203" s="70"/>
      <c r="M2203" s="70"/>
      <c r="N2203" s="70"/>
      <c r="O2203" s="70"/>
      <c r="P2203" s="72"/>
      <c r="Q2203" s="73"/>
      <c r="R2203" s="72"/>
      <c r="S2203" s="73"/>
      <c r="T2203" s="73"/>
      <c r="U2203" s="74"/>
      <c r="V2203" s="26"/>
      <c r="W2203" s="26"/>
      <c r="X2203" s="26"/>
      <c r="Y2203" s="26"/>
      <c r="Z2203" s="26"/>
      <c r="AA2203" s="26"/>
      <c r="AB2203" s="26"/>
      <c r="AC2203" s="26"/>
      <c r="AD2203" s="26"/>
      <c r="AE2203" s="26"/>
      <c r="AF2203" s="26"/>
      <c r="AG2203" s="26"/>
      <c r="AH2203" s="26"/>
      <c r="AI2203" s="26"/>
      <c r="AJ2203" s="26"/>
    </row>
    <row r="2204" spans="1:36" ht="14.5">
      <c r="A2204" s="67"/>
      <c r="B2204" s="68"/>
      <c r="C2204" s="67"/>
      <c r="D2204" s="70"/>
      <c r="E2204" s="69"/>
      <c r="F2204" s="69"/>
      <c r="G2204" s="70"/>
      <c r="H2204" s="70"/>
      <c r="I2204" s="70"/>
      <c r="J2204" s="70"/>
      <c r="K2204" s="70"/>
      <c r="L2204" s="70"/>
      <c r="M2204" s="70"/>
      <c r="N2204" s="70"/>
      <c r="O2204" s="70"/>
      <c r="P2204" s="72"/>
      <c r="Q2204" s="73"/>
      <c r="R2204" s="72"/>
      <c r="S2204" s="73"/>
      <c r="T2204" s="73"/>
      <c r="U2204" s="74"/>
      <c r="V2204" s="26"/>
      <c r="W2204" s="26"/>
      <c r="X2204" s="26"/>
      <c r="Y2204" s="26"/>
      <c r="Z2204" s="26"/>
      <c r="AA2204" s="26"/>
      <c r="AB2204" s="26"/>
      <c r="AC2204" s="26"/>
      <c r="AD2204" s="26"/>
      <c r="AE2204" s="26"/>
      <c r="AF2204" s="26"/>
      <c r="AG2204" s="26"/>
      <c r="AH2204" s="26"/>
      <c r="AI2204" s="26"/>
      <c r="AJ2204" s="26"/>
    </row>
    <row r="2205" spans="1:36" ht="14.5">
      <c r="A2205" s="67"/>
      <c r="B2205" s="68"/>
      <c r="C2205" s="67"/>
      <c r="D2205" s="70"/>
      <c r="E2205" s="69"/>
      <c r="F2205" s="69"/>
      <c r="G2205" s="70"/>
      <c r="H2205" s="70"/>
      <c r="I2205" s="70"/>
      <c r="J2205" s="70"/>
      <c r="K2205" s="70"/>
      <c r="L2205" s="70"/>
      <c r="M2205" s="70"/>
      <c r="N2205" s="70"/>
      <c r="O2205" s="70"/>
      <c r="P2205" s="72"/>
      <c r="Q2205" s="73"/>
      <c r="R2205" s="72"/>
      <c r="S2205" s="73"/>
      <c r="T2205" s="73"/>
      <c r="U2205" s="74"/>
      <c r="V2205" s="26"/>
      <c r="W2205" s="26"/>
      <c r="X2205" s="26"/>
      <c r="Y2205" s="26"/>
      <c r="Z2205" s="26"/>
      <c r="AA2205" s="26"/>
      <c r="AB2205" s="26"/>
      <c r="AC2205" s="26"/>
      <c r="AD2205" s="26"/>
      <c r="AE2205" s="26"/>
      <c r="AF2205" s="26"/>
      <c r="AG2205" s="26"/>
      <c r="AH2205" s="26"/>
      <c r="AI2205" s="26"/>
      <c r="AJ2205" s="26"/>
    </row>
    <row r="2206" spans="1:36" ht="14.5">
      <c r="A2206" s="67"/>
      <c r="B2206" s="68"/>
      <c r="C2206" s="67"/>
      <c r="D2206" s="70"/>
      <c r="E2206" s="69"/>
      <c r="F2206" s="69"/>
      <c r="G2206" s="70"/>
      <c r="H2206" s="70"/>
      <c r="I2206" s="70"/>
      <c r="J2206" s="70"/>
      <c r="K2206" s="70"/>
      <c r="L2206" s="70"/>
      <c r="M2206" s="70"/>
      <c r="N2206" s="70"/>
      <c r="O2206" s="70"/>
      <c r="P2206" s="72"/>
      <c r="Q2206" s="73"/>
      <c r="R2206" s="72"/>
      <c r="S2206" s="73"/>
      <c r="T2206" s="73"/>
      <c r="U2206" s="74"/>
      <c r="V2206" s="26"/>
      <c r="W2206" s="26"/>
      <c r="X2206" s="26"/>
      <c r="Y2206" s="26"/>
      <c r="Z2206" s="26"/>
      <c r="AA2206" s="26"/>
      <c r="AB2206" s="26"/>
      <c r="AC2206" s="26"/>
      <c r="AD2206" s="26"/>
      <c r="AE2206" s="26"/>
      <c r="AF2206" s="26"/>
      <c r="AG2206" s="26"/>
      <c r="AH2206" s="26"/>
      <c r="AI2206" s="26"/>
      <c r="AJ2206" s="26"/>
    </row>
    <row r="2207" spans="1:36" ht="14.5">
      <c r="A2207" s="67"/>
      <c r="B2207" s="68"/>
      <c r="C2207" s="67"/>
      <c r="D2207" s="70"/>
      <c r="E2207" s="69"/>
      <c r="F2207" s="69"/>
      <c r="G2207" s="70"/>
      <c r="H2207" s="70"/>
      <c r="I2207" s="70"/>
      <c r="J2207" s="70"/>
      <c r="K2207" s="70"/>
      <c r="L2207" s="70"/>
      <c r="M2207" s="70"/>
      <c r="N2207" s="70"/>
      <c r="O2207" s="70"/>
      <c r="P2207" s="72"/>
      <c r="Q2207" s="73"/>
      <c r="R2207" s="72"/>
      <c r="S2207" s="73"/>
      <c r="T2207" s="73"/>
      <c r="U2207" s="74"/>
      <c r="V2207" s="26"/>
      <c r="W2207" s="26"/>
      <c r="X2207" s="26"/>
      <c r="Y2207" s="26"/>
      <c r="Z2207" s="26"/>
      <c r="AA2207" s="26"/>
      <c r="AB2207" s="26"/>
      <c r="AC2207" s="26"/>
      <c r="AD2207" s="26"/>
      <c r="AE2207" s="26"/>
      <c r="AF2207" s="26"/>
      <c r="AG2207" s="26"/>
      <c r="AH2207" s="26"/>
      <c r="AI2207" s="26"/>
      <c r="AJ2207" s="26"/>
    </row>
    <row r="2208" spans="1:36" ht="14.5">
      <c r="A2208" s="67"/>
      <c r="B2208" s="68"/>
      <c r="C2208" s="67"/>
      <c r="D2208" s="70"/>
      <c r="E2208" s="69"/>
      <c r="F2208" s="69"/>
      <c r="G2208" s="70"/>
      <c r="H2208" s="70"/>
      <c r="I2208" s="70"/>
      <c r="J2208" s="70"/>
      <c r="K2208" s="70"/>
      <c r="L2208" s="70"/>
      <c r="M2208" s="70"/>
      <c r="N2208" s="70"/>
      <c r="O2208" s="70"/>
      <c r="P2208" s="72"/>
      <c r="Q2208" s="73"/>
      <c r="R2208" s="72"/>
      <c r="S2208" s="73"/>
      <c r="T2208" s="73"/>
      <c r="U2208" s="74"/>
      <c r="V2208" s="26"/>
      <c r="W2208" s="26"/>
      <c r="X2208" s="26"/>
      <c r="Y2208" s="26"/>
      <c r="Z2208" s="26"/>
      <c r="AA2208" s="26"/>
      <c r="AB2208" s="26"/>
      <c r="AC2208" s="26"/>
      <c r="AD2208" s="26"/>
      <c r="AE2208" s="26"/>
      <c r="AF2208" s="26"/>
      <c r="AG2208" s="26"/>
      <c r="AH2208" s="26"/>
      <c r="AI2208" s="26"/>
      <c r="AJ2208" s="26"/>
    </row>
    <row r="2209" spans="1:36" ht="14.5">
      <c r="A2209" s="67"/>
      <c r="B2209" s="68"/>
      <c r="C2209" s="67"/>
      <c r="D2209" s="70"/>
      <c r="E2209" s="69"/>
      <c r="F2209" s="69"/>
      <c r="G2209" s="70"/>
      <c r="H2209" s="70"/>
      <c r="I2209" s="70"/>
      <c r="J2209" s="70"/>
      <c r="K2209" s="70"/>
      <c r="L2209" s="70"/>
      <c r="M2209" s="70"/>
      <c r="N2209" s="70"/>
      <c r="O2209" s="70"/>
      <c r="P2209" s="72"/>
      <c r="Q2209" s="73"/>
      <c r="R2209" s="72"/>
      <c r="S2209" s="73"/>
      <c r="T2209" s="73"/>
      <c r="U2209" s="74"/>
      <c r="V2209" s="26"/>
      <c r="W2209" s="26"/>
      <c r="X2209" s="26"/>
      <c r="Y2209" s="26"/>
      <c r="Z2209" s="26"/>
      <c r="AA2209" s="26"/>
      <c r="AB2209" s="26"/>
      <c r="AC2209" s="26"/>
      <c r="AD2209" s="26"/>
      <c r="AE2209" s="26"/>
      <c r="AF2209" s="26"/>
      <c r="AG2209" s="26"/>
      <c r="AH2209" s="26"/>
      <c r="AI2209" s="26"/>
      <c r="AJ2209" s="26"/>
    </row>
    <row r="2210" spans="1:36" ht="14.5">
      <c r="A2210" s="67"/>
      <c r="B2210" s="68"/>
      <c r="C2210" s="67"/>
      <c r="D2210" s="70"/>
      <c r="E2210" s="69"/>
      <c r="F2210" s="69"/>
      <c r="G2210" s="70"/>
      <c r="H2210" s="70"/>
      <c r="I2210" s="70"/>
      <c r="J2210" s="70"/>
      <c r="K2210" s="70"/>
      <c r="L2210" s="70"/>
      <c r="M2210" s="70"/>
      <c r="N2210" s="70"/>
      <c r="O2210" s="70"/>
      <c r="P2210" s="72"/>
      <c r="Q2210" s="73"/>
      <c r="R2210" s="72"/>
      <c r="S2210" s="73"/>
      <c r="T2210" s="73"/>
      <c r="U2210" s="74"/>
      <c r="V2210" s="26"/>
      <c r="W2210" s="26"/>
      <c r="X2210" s="26"/>
      <c r="Y2210" s="26"/>
      <c r="Z2210" s="26"/>
      <c r="AA2210" s="26"/>
      <c r="AB2210" s="26"/>
      <c r="AC2210" s="26"/>
      <c r="AD2210" s="26"/>
      <c r="AE2210" s="26"/>
      <c r="AF2210" s="26"/>
      <c r="AG2210" s="26"/>
      <c r="AH2210" s="26"/>
      <c r="AI2210" s="26"/>
      <c r="AJ2210" s="26"/>
    </row>
    <row r="2211" spans="1:36" ht="14.5">
      <c r="A2211" s="67"/>
      <c r="B2211" s="68"/>
      <c r="C2211" s="67"/>
      <c r="D2211" s="70"/>
      <c r="E2211" s="69"/>
      <c r="F2211" s="69"/>
      <c r="G2211" s="70"/>
      <c r="H2211" s="70"/>
      <c r="I2211" s="70"/>
      <c r="J2211" s="70"/>
      <c r="K2211" s="70"/>
      <c r="L2211" s="70"/>
      <c r="M2211" s="70"/>
      <c r="N2211" s="70"/>
      <c r="O2211" s="70"/>
      <c r="P2211" s="72"/>
      <c r="Q2211" s="73"/>
      <c r="R2211" s="72"/>
      <c r="S2211" s="73"/>
      <c r="T2211" s="73"/>
      <c r="U2211" s="74"/>
      <c r="V2211" s="26"/>
      <c r="W2211" s="26"/>
      <c r="X2211" s="26"/>
      <c r="Y2211" s="26"/>
      <c r="Z2211" s="26"/>
      <c r="AA2211" s="26"/>
      <c r="AB2211" s="26"/>
      <c r="AC2211" s="26"/>
      <c r="AD2211" s="26"/>
      <c r="AE2211" s="26"/>
      <c r="AF2211" s="26"/>
      <c r="AG2211" s="26"/>
      <c r="AH2211" s="26"/>
      <c r="AI2211" s="26"/>
      <c r="AJ2211" s="26"/>
    </row>
    <row r="2212" spans="1:36" ht="14.5">
      <c r="A2212" s="67"/>
      <c r="B2212" s="68"/>
      <c r="C2212" s="67"/>
      <c r="D2212" s="70"/>
      <c r="E2212" s="69"/>
      <c r="F2212" s="69"/>
      <c r="G2212" s="70"/>
      <c r="H2212" s="70"/>
      <c r="I2212" s="70"/>
      <c r="J2212" s="70"/>
      <c r="K2212" s="70"/>
      <c r="L2212" s="70"/>
      <c r="M2212" s="70"/>
      <c r="N2212" s="70"/>
      <c r="O2212" s="70"/>
      <c r="P2212" s="72"/>
      <c r="Q2212" s="73"/>
      <c r="R2212" s="72"/>
      <c r="S2212" s="73"/>
      <c r="T2212" s="73"/>
      <c r="U2212" s="74"/>
      <c r="V2212" s="26"/>
      <c r="W2212" s="26"/>
      <c r="X2212" s="26"/>
      <c r="Y2212" s="26"/>
      <c r="Z2212" s="26"/>
      <c r="AA2212" s="26"/>
      <c r="AB2212" s="26"/>
      <c r="AC2212" s="26"/>
      <c r="AD2212" s="26"/>
      <c r="AE2212" s="26"/>
      <c r="AF2212" s="26"/>
      <c r="AG2212" s="26"/>
      <c r="AH2212" s="26"/>
      <c r="AI2212" s="26"/>
      <c r="AJ2212" s="26"/>
    </row>
    <row r="2213" spans="1:36" ht="14.5">
      <c r="A2213" s="67"/>
      <c r="B2213" s="68"/>
      <c r="C2213" s="67"/>
      <c r="D2213" s="70"/>
      <c r="E2213" s="69"/>
      <c r="F2213" s="69"/>
      <c r="G2213" s="70"/>
      <c r="H2213" s="70"/>
      <c r="I2213" s="70"/>
      <c r="J2213" s="70"/>
      <c r="K2213" s="70"/>
      <c r="L2213" s="70"/>
      <c r="M2213" s="70"/>
      <c r="N2213" s="70"/>
      <c r="O2213" s="70"/>
      <c r="P2213" s="72"/>
      <c r="Q2213" s="73"/>
      <c r="R2213" s="72"/>
      <c r="S2213" s="73"/>
      <c r="T2213" s="73"/>
      <c r="U2213" s="74"/>
      <c r="V2213" s="26"/>
      <c r="W2213" s="26"/>
      <c r="X2213" s="26"/>
      <c r="Y2213" s="26"/>
      <c r="Z2213" s="26"/>
      <c r="AA2213" s="26"/>
      <c r="AB2213" s="26"/>
      <c r="AC2213" s="26"/>
      <c r="AD2213" s="26"/>
      <c r="AE2213" s="26"/>
      <c r="AF2213" s="26"/>
      <c r="AG2213" s="26"/>
      <c r="AH2213" s="26"/>
      <c r="AI2213" s="26"/>
      <c r="AJ2213" s="26"/>
    </row>
    <row r="2214" spans="1:36" ht="14.5">
      <c r="A2214" s="67"/>
      <c r="B2214" s="68"/>
      <c r="C2214" s="67"/>
      <c r="D2214" s="70"/>
      <c r="E2214" s="69"/>
      <c r="F2214" s="69"/>
      <c r="G2214" s="70"/>
      <c r="H2214" s="70"/>
      <c r="I2214" s="70"/>
      <c r="J2214" s="70"/>
      <c r="K2214" s="70"/>
      <c r="L2214" s="70"/>
      <c r="M2214" s="70"/>
      <c r="N2214" s="70"/>
      <c r="O2214" s="70"/>
      <c r="P2214" s="72"/>
      <c r="Q2214" s="73"/>
      <c r="R2214" s="72"/>
      <c r="S2214" s="73"/>
      <c r="T2214" s="73"/>
      <c r="U2214" s="74"/>
      <c r="V2214" s="26"/>
      <c r="W2214" s="26"/>
      <c r="X2214" s="26"/>
      <c r="Y2214" s="26"/>
      <c r="Z2214" s="26"/>
      <c r="AA2214" s="26"/>
      <c r="AB2214" s="26"/>
      <c r="AC2214" s="26"/>
      <c r="AD2214" s="26"/>
      <c r="AE2214" s="26"/>
      <c r="AF2214" s="26"/>
      <c r="AG2214" s="26"/>
      <c r="AH2214" s="26"/>
      <c r="AI2214" s="26"/>
      <c r="AJ2214" s="26"/>
    </row>
    <row r="2215" spans="1:36" ht="14.5">
      <c r="A2215" s="67"/>
      <c r="B2215" s="68"/>
      <c r="C2215" s="67"/>
      <c r="D2215" s="70"/>
      <c r="E2215" s="69"/>
      <c r="F2215" s="69"/>
      <c r="G2215" s="70"/>
      <c r="H2215" s="70"/>
      <c r="I2215" s="70"/>
      <c r="J2215" s="70"/>
      <c r="K2215" s="70"/>
      <c r="L2215" s="70"/>
      <c r="M2215" s="70"/>
      <c r="N2215" s="70"/>
      <c r="O2215" s="70"/>
      <c r="P2215" s="72"/>
      <c r="Q2215" s="73"/>
      <c r="R2215" s="72"/>
      <c r="S2215" s="73"/>
      <c r="T2215" s="73"/>
      <c r="U2215" s="74"/>
      <c r="V2215" s="26"/>
      <c r="W2215" s="26"/>
      <c r="X2215" s="26"/>
      <c r="Y2215" s="26"/>
      <c r="Z2215" s="26"/>
      <c r="AA2215" s="26"/>
      <c r="AB2215" s="26"/>
      <c r="AC2215" s="26"/>
      <c r="AD2215" s="26"/>
      <c r="AE2215" s="26"/>
      <c r="AF2215" s="26"/>
      <c r="AG2215" s="26"/>
      <c r="AH2215" s="26"/>
      <c r="AI2215" s="26"/>
      <c r="AJ2215" s="26"/>
    </row>
    <row r="2216" spans="1:36" ht="14.5">
      <c r="A2216" s="67"/>
      <c r="B2216" s="68"/>
      <c r="C2216" s="67"/>
      <c r="D2216" s="70"/>
      <c r="E2216" s="69"/>
      <c r="F2216" s="69"/>
      <c r="G2216" s="70"/>
      <c r="H2216" s="70"/>
      <c r="I2216" s="70"/>
      <c r="J2216" s="70"/>
      <c r="K2216" s="70"/>
      <c r="L2216" s="70"/>
      <c r="M2216" s="70"/>
      <c r="N2216" s="70"/>
      <c r="O2216" s="70"/>
      <c r="P2216" s="72"/>
      <c r="Q2216" s="73"/>
      <c r="R2216" s="72"/>
      <c r="S2216" s="73"/>
      <c r="T2216" s="73"/>
      <c r="U2216" s="74"/>
      <c r="V2216" s="26"/>
      <c r="W2216" s="26"/>
      <c r="X2216" s="26"/>
      <c r="Y2216" s="26"/>
      <c r="Z2216" s="26"/>
      <c r="AA2216" s="26"/>
      <c r="AB2216" s="26"/>
      <c r="AC2216" s="26"/>
      <c r="AD2216" s="26"/>
      <c r="AE2216" s="26"/>
      <c r="AF2216" s="26"/>
      <c r="AG2216" s="26"/>
      <c r="AH2216" s="26"/>
      <c r="AI2216" s="26"/>
      <c r="AJ2216" s="26"/>
    </row>
    <row r="2217" spans="1:36" ht="14.5">
      <c r="A2217" s="67"/>
      <c r="B2217" s="68"/>
      <c r="C2217" s="67"/>
      <c r="D2217" s="70"/>
      <c r="E2217" s="69"/>
      <c r="F2217" s="69"/>
      <c r="G2217" s="70"/>
      <c r="H2217" s="70"/>
      <c r="I2217" s="70"/>
      <c r="J2217" s="70"/>
      <c r="K2217" s="70"/>
      <c r="L2217" s="70"/>
      <c r="M2217" s="70"/>
      <c r="N2217" s="70"/>
      <c r="O2217" s="70"/>
      <c r="P2217" s="72"/>
      <c r="Q2217" s="73"/>
      <c r="R2217" s="72"/>
      <c r="S2217" s="73"/>
      <c r="T2217" s="73"/>
      <c r="U2217" s="74"/>
      <c r="V2217" s="26"/>
      <c r="W2217" s="26"/>
      <c r="X2217" s="26"/>
      <c r="Y2217" s="26"/>
      <c r="Z2217" s="26"/>
      <c r="AA2217" s="26"/>
      <c r="AB2217" s="26"/>
      <c r="AC2217" s="26"/>
      <c r="AD2217" s="26"/>
      <c r="AE2217" s="26"/>
      <c r="AF2217" s="26"/>
      <c r="AG2217" s="26"/>
      <c r="AH2217" s="26"/>
      <c r="AI2217" s="26"/>
      <c r="AJ2217" s="26"/>
    </row>
    <row r="2218" spans="1:36" ht="14.5">
      <c r="A2218" s="67"/>
      <c r="B2218" s="68"/>
      <c r="C2218" s="67"/>
      <c r="D2218" s="70"/>
      <c r="E2218" s="69"/>
      <c r="F2218" s="69"/>
      <c r="G2218" s="70"/>
      <c r="H2218" s="70"/>
      <c r="I2218" s="70"/>
      <c r="J2218" s="70"/>
      <c r="K2218" s="70"/>
      <c r="L2218" s="70"/>
      <c r="M2218" s="70"/>
      <c r="N2218" s="70"/>
      <c r="O2218" s="70"/>
      <c r="P2218" s="72"/>
      <c r="Q2218" s="73"/>
      <c r="R2218" s="72"/>
      <c r="S2218" s="73"/>
      <c r="T2218" s="73"/>
      <c r="U2218" s="74"/>
      <c r="V2218" s="26"/>
      <c r="W2218" s="26"/>
      <c r="X2218" s="26"/>
      <c r="Y2218" s="26"/>
      <c r="Z2218" s="26"/>
      <c r="AA2218" s="26"/>
      <c r="AB2218" s="26"/>
      <c r="AC2218" s="26"/>
      <c r="AD2218" s="26"/>
      <c r="AE2218" s="26"/>
      <c r="AF2218" s="26"/>
      <c r="AG2218" s="26"/>
      <c r="AH2218" s="26"/>
      <c r="AI2218" s="26"/>
      <c r="AJ2218" s="26"/>
    </row>
    <row r="2219" spans="1:36" ht="14.5">
      <c r="A2219" s="67"/>
      <c r="B2219" s="68"/>
      <c r="C2219" s="67"/>
      <c r="D2219" s="70"/>
      <c r="E2219" s="69"/>
      <c r="F2219" s="69"/>
      <c r="G2219" s="70"/>
      <c r="H2219" s="70"/>
      <c r="I2219" s="70"/>
      <c r="J2219" s="70"/>
      <c r="K2219" s="70"/>
      <c r="L2219" s="70"/>
      <c r="M2219" s="70"/>
      <c r="N2219" s="70"/>
      <c r="O2219" s="70"/>
      <c r="P2219" s="72"/>
      <c r="Q2219" s="73"/>
      <c r="R2219" s="72"/>
      <c r="S2219" s="73"/>
      <c r="T2219" s="73"/>
      <c r="U2219" s="74"/>
      <c r="V2219" s="26"/>
      <c r="W2219" s="26"/>
      <c r="X2219" s="26"/>
      <c r="Y2219" s="26"/>
      <c r="Z2219" s="26"/>
      <c r="AA2219" s="26"/>
      <c r="AB2219" s="26"/>
      <c r="AC2219" s="26"/>
      <c r="AD2219" s="26"/>
      <c r="AE2219" s="26"/>
      <c r="AF2219" s="26"/>
      <c r="AG2219" s="26"/>
      <c r="AH2219" s="26"/>
      <c r="AI2219" s="26"/>
      <c r="AJ2219" s="26"/>
    </row>
    <row r="2220" spans="1:36" ht="14.5">
      <c r="A2220" s="67"/>
      <c r="B2220" s="68"/>
      <c r="C2220" s="67"/>
      <c r="D2220" s="70"/>
      <c r="E2220" s="69"/>
      <c r="F2220" s="69"/>
      <c r="G2220" s="70"/>
      <c r="H2220" s="70"/>
      <c r="I2220" s="70"/>
      <c r="J2220" s="70"/>
      <c r="K2220" s="70"/>
      <c r="L2220" s="70"/>
      <c r="M2220" s="70"/>
      <c r="N2220" s="70"/>
      <c r="O2220" s="70"/>
      <c r="P2220" s="72"/>
      <c r="Q2220" s="73"/>
      <c r="R2220" s="72"/>
      <c r="S2220" s="73"/>
      <c r="T2220" s="73"/>
      <c r="U2220" s="74"/>
      <c r="V2220" s="26"/>
      <c r="W2220" s="26"/>
      <c r="X2220" s="26"/>
      <c r="Y2220" s="26"/>
      <c r="Z2220" s="26"/>
      <c r="AA2220" s="26"/>
      <c r="AB2220" s="26"/>
      <c r="AC2220" s="26"/>
      <c r="AD2220" s="26"/>
      <c r="AE2220" s="26"/>
      <c r="AF2220" s="26"/>
      <c r="AG2220" s="26"/>
      <c r="AH2220" s="26"/>
      <c r="AI2220" s="26"/>
      <c r="AJ2220" s="26"/>
    </row>
    <row r="2221" spans="1:36" ht="14.5">
      <c r="A2221" s="67"/>
      <c r="B2221" s="68"/>
      <c r="C2221" s="67"/>
      <c r="D2221" s="70"/>
      <c r="E2221" s="69"/>
      <c r="F2221" s="69"/>
      <c r="G2221" s="70"/>
      <c r="H2221" s="70"/>
      <c r="I2221" s="70"/>
      <c r="J2221" s="70"/>
      <c r="K2221" s="70"/>
      <c r="L2221" s="70"/>
      <c r="M2221" s="70"/>
      <c r="N2221" s="70"/>
      <c r="O2221" s="70"/>
      <c r="P2221" s="72"/>
      <c r="Q2221" s="73"/>
      <c r="R2221" s="72"/>
      <c r="S2221" s="73"/>
      <c r="T2221" s="73"/>
      <c r="U2221" s="74"/>
      <c r="V2221" s="26"/>
      <c r="W2221" s="26"/>
      <c r="X2221" s="26"/>
      <c r="Y2221" s="26"/>
      <c r="Z2221" s="26"/>
      <c r="AA2221" s="26"/>
      <c r="AB2221" s="26"/>
      <c r="AC2221" s="26"/>
      <c r="AD2221" s="26"/>
      <c r="AE2221" s="26"/>
      <c r="AF2221" s="26"/>
      <c r="AG2221" s="26"/>
      <c r="AH2221" s="26"/>
      <c r="AI2221" s="26"/>
      <c r="AJ2221" s="26"/>
    </row>
    <row r="2222" spans="1:36" ht="14.5">
      <c r="A2222" s="67"/>
      <c r="B2222" s="68"/>
      <c r="C2222" s="67"/>
      <c r="D2222" s="70"/>
      <c r="E2222" s="69"/>
      <c r="F2222" s="69"/>
      <c r="G2222" s="70"/>
      <c r="H2222" s="70"/>
      <c r="I2222" s="70"/>
      <c r="J2222" s="70"/>
      <c r="K2222" s="70"/>
      <c r="L2222" s="70"/>
      <c r="M2222" s="70"/>
      <c r="N2222" s="70"/>
      <c r="O2222" s="70"/>
      <c r="P2222" s="72"/>
      <c r="Q2222" s="73"/>
      <c r="R2222" s="72"/>
      <c r="S2222" s="73"/>
      <c r="T2222" s="73"/>
      <c r="U2222" s="74"/>
      <c r="V2222" s="26"/>
      <c r="W2222" s="26"/>
      <c r="X2222" s="26"/>
      <c r="Y2222" s="26"/>
      <c r="Z2222" s="26"/>
      <c r="AA2222" s="26"/>
      <c r="AB2222" s="26"/>
      <c r="AC2222" s="26"/>
      <c r="AD2222" s="26"/>
      <c r="AE2222" s="26"/>
      <c r="AF2222" s="26"/>
      <c r="AG2222" s="26"/>
      <c r="AH2222" s="26"/>
      <c r="AI2222" s="26"/>
      <c r="AJ2222" s="26"/>
    </row>
    <row r="2223" spans="1:36" ht="14.5">
      <c r="A2223" s="67"/>
      <c r="B2223" s="68"/>
      <c r="C2223" s="67"/>
      <c r="D2223" s="70"/>
      <c r="E2223" s="69"/>
      <c r="F2223" s="69"/>
      <c r="G2223" s="70"/>
      <c r="H2223" s="70"/>
      <c r="I2223" s="70"/>
      <c r="J2223" s="70"/>
      <c r="K2223" s="70"/>
      <c r="L2223" s="70"/>
      <c r="M2223" s="70"/>
      <c r="N2223" s="70"/>
      <c r="O2223" s="70"/>
      <c r="P2223" s="72"/>
      <c r="Q2223" s="73"/>
      <c r="R2223" s="72"/>
      <c r="S2223" s="73"/>
      <c r="T2223" s="73"/>
      <c r="U2223" s="74"/>
      <c r="V2223" s="26"/>
      <c r="W2223" s="26"/>
      <c r="X2223" s="26"/>
      <c r="Y2223" s="26"/>
      <c r="Z2223" s="26"/>
      <c r="AA2223" s="26"/>
      <c r="AB2223" s="26"/>
      <c r="AC2223" s="26"/>
      <c r="AD2223" s="26"/>
      <c r="AE2223" s="26"/>
      <c r="AF2223" s="26"/>
      <c r="AG2223" s="26"/>
      <c r="AH2223" s="26"/>
      <c r="AI2223" s="26"/>
      <c r="AJ2223" s="26"/>
    </row>
    <row r="2224" spans="1:36" ht="14.5">
      <c r="A2224" s="67"/>
      <c r="B2224" s="68"/>
      <c r="C2224" s="67"/>
      <c r="D2224" s="70"/>
      <c r="E2224" s="69"/>
      <c r="F2224" s="69"/>
      <c r="G2224" s="70"/>
      <c r="H2224" s="70"/>
      <c r="I2224" s="70"/>
      <c r="J2224" s="70"/>
      <c r="K2224" s="70"/>
      <c r="L2224" s="70"/>
      <c r="M2224" s="70"/>
      <c r="N2224" s="70"/>
      <c r="O2224" s="70"/>
      <c r="P2224" s="72"/>
      <c r="Q2224" s="73"/>
      <c r="R2224" s="72"/>
      <c r="S2224" s="73"/>
      <c r="T2224" s="73"/>
      <c r="U2224" s="74"/>
      <c r="V2224" s="26"/>
      <c r="W2224" s="26"/>
      <c r="X2224" s="26"/>
      <c r="Y2224" s="26"/>
      <c r="Z2224" s="26"/>
      <c r="AA2224" s="26"/>
      <c r="AB2224" s="26"/>
      <c r="AC2224" s="26"/>
      <c r="AD2224" s="26"/>
      <c r="AE2224" s="26"/>
      <c r="AF2224" s="26"/>
      <c r="AG2224" s="26"/>
      <c r="AH2224" s="26"/>
      <c r="AI2224" s="26"/>
      <c r="AJ2224" s="26"/>
    </row>
    <row r="2225" spans="1:36" ht="14.5">
      <c r="A2225" s="67"/>
      <c r="B2225" s="68"/>
      <c r="C2225" s="67"/>
      <c r="D2225" s="70"/>
      <c r="E2225" s="69"/>
      <c r="F2225" s="69"/>
      <c r="G2225" s="70"/>
      <c r="H2225" s="70"/>
      <c r="I2225" s="70"/>
      <c r="J2225" s="70"/>
      <c r="K2225" s="70"/>
      <c r="L2225" s="70"/>
      <c r="M2225" s="70"/>
      <c r="N2225" s="70"/>
      <c r="O2225" s="70"/>
      <c r="P2225" s="72"/>
      <c r="Q2225" s="73"/>
      <c r="R2225" s="72"/>
      <c r="S2225" s="73"/>
      <c r="T2225" s="73"/>
      <c r="U2225" s="74"/>
      <c r="V2225" s="26"/>
      <c r="W2225" s="26"/>
      <c r="X2225" s="26"/>
      <c r="Y2225" s="26"/>
      <c r="Z2225" s="26"/>
      <c r="AA2225" s="26"/>
      <c r="AB2225" s="26"/>
      <c r="AC2225" s="26"/>
      <c r="AD2225" s="26"/>
      <c r="AE2225" s="26"/>
      <c r="AF2225" s="26"/>
      <c r="AG2225" s="26"/>
      <c r="AH2225" s="26"/>
      <c r="AI2225" s="26"/>
      <c r="AJ2225" s="26"/>
    </row>
    <row r="2226" spans="1:36" ht="14.5">
      <c r="A2226" s="67"/>
      <c r="B2226" s="68"/>
      <c r="C2226" s="67"/>
      <c r="D2226" s="70"/>
      <c r="E2226" s="69"/>
      <c r="F2226" s="69"/>
      <c r="G2226" s="70"/>
      <c r="H2226" s="70"/>
      <c r="I2226" s="70"/>
      <c r="J2226" s="70"/>
      <c r="K2226" s="70"/>
      <c r="L2226" s="70"/>
      <c r="M2226" s="70"/>
      <c r="N2226" s="70"/>
      <c r="O2226" s="70"/>
      <c r="P2226" s="72"/>
      <c r="Q2226" s="73"/>
      <c r="R2226" s="72"/>
      <c r="S2226" s="73"/>
      <c r="T2226" s="73"/>
      <c r="U2226" s="74"/>
      <c r="V2226" s="26"/>
      <c r="W2226" s="26"/>
      <c r="X2226" s="26"/>
      <c r="Y2226" s="26"/>
      <c r="Z2226" s="26"/>
      <c r="AA2226" s="26"/>
      <c r="AB2226" s="26"/>
      <c r="AC2226" s="26"/>
      <c r="AD2226" s="26"/>
      <c r="AE2226" s="26"/>
      <c r="AF2226" s="26"/>
      <c r="AG2226" s="26"/>
      <c r="AH2226" s="26"/>
      <c r="AI2226" s="26"/>
      <c r="AJ2226" s="26"/>
    </row>
    <row r="2227" spans="1:36" ht="14.5">
      <c r="A2227" s="67"/>
      <c r="B2227" s="68"/>
      <c r="C2227" s="67"/>
      <c r="D2227" s="70"/>
      <c r="E2227" s="69"/>
      <c r="F2227" s="69"/>
      <c r="G2227" s="70"/>
      <c r="H2227" s="70"/>
      <c r="I2227" s="70"/>
      <c r="J2227" s="70"/>
      <c r="K2227" s="70"/>
      <c r="L2227" s="70"/>
      <c r="M2227" s="70"/>
      <c r="N2227" s="70"/>
      <c r="O2227" s="70"/>
      <c r="P2227" s="72"/>
      <c r="Q2227" s="73"/>
      <c r="R2227" s="72"/>
      <c r="S2227" s="73"/>
      <c r="T2227" s="73"/>
      <c r="U2227" s="74"/>
      <c r="V2227" s="26"/>
      <c r="W2227" s="26"/>
      <c r="X2227" s="26"/>
      <c r="Y2227" s="26"/>
      <c r="Z2227" s="26"/>
      <c r="AA2227" s="26"/>
      <c r="AB2227" s="26"/>
      <c r="AC2227" s="26"/>
      <c r="AD2227" s="26"/>
      <c r="AE2227" s="26"/>
      <c r="AF2227" s="26"/>
      <c r="AG2227" s="26"/>
      <c r="AH2227" s="26"/>
      <c r="AI2227" s="26"/>
      <c r="AJ2227" s="26"/>
    </row>
    <row r="2228" spans="1:36" ht="14.5">
      <c r="A2228" s="67"/>
      <c r="B2228" s="68"/>
      <c r="C2228" s="67"/>
      <c r="D2228" s="70"/>
      <c r="E2228" s="69"/>
      <c r="F2228" s="69"/>
      <c r="G2228" s="70"/>
      <c r="H2228" s="70"/>
      <c r="I2228" s="70"/>
      <c r="J2228" s="70"/>
      <c r="K2228" s="70"/>
      <c r="L2228" s="70"/>
      <c r="M2228" s="70"/>
      <c r="N2228" s="70"/>
      <c r="O2228" s="70"/>
      <c r="P2228" s="72"/>
      <c r="Q2228" s="73"/>
      <c r="R2228" s="72"/>
      <c r="S2228" s="73"/>
      <c r="T2228" s="73"/>
      <c r="U2228" s="74"/>
      <c r="V2228" s="26"/>
      <c r="W2228" s="26"/>
      <c r="X2228" s="26"/>
      <c r="Y2228" s="26"/>
      <c r="Z2228" s="26"/>
      <c r="AA2228" s="26"/>
      <c r="AB2228" s="26"/>
      <c r="AC2228" s="26"/>
      <c r="AD2228" s="26"/>
      <c r="AE2228" s="26"/>
      <c r="AF2228" s="26"/>
      <c r="AG2228" s="26"/>
      <c r="AH2228" s="26"/>
      <c r="AI2228" s="26"/>
      <c r="AJ2228" s="26"/>
    </row>
    <row r="2229" spans="1:36" ht="14.5">
      <c r="A2229" s="67"/>
      <c r="B2229" s="68"/>
      <c r="C2229" s="67"/>
      <c r="D2229" s="70"/>
      <c r="E2229" s="69"/>
      <c r="F2229" s="69"/>
      <c r="G2229" s="70"/>
      <c r="H2229" s="70"/>
      <c r="I2229" s="70"/>
      <c r="J2229" s="70"/>
      <c r="K2229" s="70"/>
      <c r="L2229" s="70"/>
      <c r="M2229" s="70"/>
      <c r="N2229" s="70"/>
      <c r="O2229" s="70"/>
      <c r="P2229" s="72"/>
      <c r="Q2229" s="73"/>
      <c r="R2229" s="72"/>
      <c r="S2229" s="73"/>
      <c r="T2229" s="73"/>
      <c r="U2229" s="74"/>
      <c r="V2229" s="26"/>
      <c r="W2229" s="26"/>
      <c r="X2229" s="26"/>
      <c r="Y2229" s="26"/>
      <c r="Z2229" s="26"/>
      <c r="AA2229" s="26"/>
      <c r="AB2229" s="26"/>
      <c r="AC2229" s="26"/>
      <c r="AD2229" s="26"/>
      <c r="AE2229" s="26"/>
      <c r="AF2229" s="26"/>
      <c r="AG2229" s="26"/>
      <c r="AH2229" s="26"/>
      <c r="AI2229" s="26"/>
      <c r="AJ2229" s="26"/>
    </row>
    <row r="2230" spans="1:36" ht="14.5">
      <c r="A2230" s="67"/>
      <c r="B2230" s="68"/>
      <c r="C2230" s="67"/>
      <c r="D2230" s="70"/>
      <c r="E2230" s="69"/>
      <c r="F2230" s="69"/>
      <c r="G2230" s="70"/>
      <c r="H2230" s="70"/>
      <c r="I2230" s="70"/>
      <c r="J2230" s="70"/>
      <c r="K2230" s="70"/>
      <c r="L2230" s="70"/>
      <c r="M2230" s="70"/>
      <c r="N2230" s="70"/>
      <c r="O2230" s="70"/>
      <c r="P2230" s="72"/>
      <c r="Q2230" s="73"/>
      <c r="R2230" s="72"/>
      <c r="S2230" s="73"/>
      <c r="T2230" s="73"/>
      <c r="U2230" s="74"/>
      <c r="V2230" s="26"/>
      <c r="W2230" s="26"/>
      <c r="X2230" s="26"/>
      <c r="Y2230" s="26"/>
      <c r="Z2230" s="26"/>
      <c r="AA2230" s="26"/>
      <c r="AB2230" s="26"/>
      <c r="AC2230" s="26"/>
      <c r="AD2230" s="26"/>
      <c r="AE2230" s="26"/>
      <c r="AF2230" s="26"/>
      <c r="AG2230" s="26"/>
      <c r="AH2230" s="26"/>
      <c r="AI2230" s="26"/>
      <c r="AJ2230" s="26"/>
    </row>
    <row r="2231" spans="1:36" ht="14.5">
      <c r="A2231" s="67"/>
      <c r="B2231" s="68"/>
      <c r="C2231" s="67"/>
      <c r="D2231" s="70"/>
      <c r="E2231" s="69"/>
      <c r="F2231" s="69"/>
      <c r="G2231" s="70"/>
      <c r="H2231" s="70"/>
      <c r="I2231" s="70"/>
      <c r="J2231" s="70"/>
      <c r="K2231" s="70"/>
      <c r="L2231" s="70"/>
      <c r="M2231" s="70"/>
      <c r="N2231" s="70"/>
      <c r="O2231" s="70"/>
      <c r="P2231" s="72"/>
      <c r="Q2231" s="73"/>
      <c r="R2231" s="72"/>
      <c r="S2231" s="73"/>
      <c r="T2231" s="73"/>
      <c r="U2231" s="74"/>
      <c r="V2231" s="26"/>
      <c r="W2231" s="26"/>
      <c r="X2231" s="26"/>
      <c r="Y2231" s="26"/>
      <c r="Z2231" s="26"/>
      <c r="AA2231" s="26"/>
      <c r="AB2231" s="26"/>
      <c r="AC2231" s="26"/>
      <c r="AD2231" s="26"/>
      <c r="AE2231" s="26"/>
      <c r="AF2231" s="26"/>
      <c r="AG2231" s="26"/>
      <c r="AH2231" s="26"/>
      <c r="AI2231" s="26"/>
      <c r="AJ2231" s="26"/>
    </row>
    <row r="2232" spans="1:36" ht="14.5">
      <c r="A2232" s="67"/>
      <c r="B2232" s="68"/>
      <c r="C2232" s="67"/>
      <c r="D2232" s="70"/>
      <c r="E2232" s="69"/>
      <c r="F2232" s="69"/>
      <c r="G2232" s="70"/>
      <c r="H2232" s="70"/>
      <c r="I2232" s="70"/>
      <c r="J2232" s="70"/>
      <c r="K2232" s="70"/>
      <c r="L2232" s="70"/>
      <c r="M2232" s="70"/>
      <c r="N2232" s="70"/>
      <c r="O2232" s="70"/>
      <c r="P2232" s="72"/>
      <c r="Q2232" s="73"/>
      <c r="R2232" s="72"/>
      <c r="S2232" s="73"/>
      <c r="T2232" s="73"/>
      <c r="U2232" s="74"/>
      <c r="V2232" s="26"/>
      <c r="W2232" s="26"/>
      <c r="X2232" s="26"/>
      <c r="Y2232" s="26"/>
      <c r="Z2232" s="26"/>
      <c r="AA2232" s="26"/>
      <c r="AB2232" s="26"/>
      <c r="AC2232" s="26"/>
      <c r="AD2232" s="26"/>
      <c r="AE2232" s="26"/>
      <c r="AF2232" s="26"/>
      <c r="AG2232" s="26"/>
      <c r="AH2232" s="26"/>
      <c r="AI2232" s="26"/>
      <c r="AJ2232" s="26"/>
    </row>
    <row r="2233" spans="1:36" ht="14.5">
      <c r="A2233" s="67"/>
      <c r="B2233" s="68"/>
      <c r="C2233" s="67"/>
      <c r="D2233" s="70"/>
      <c r="E2233" s="69"/>
      <c r="F2233" s="69"/>
      <c r="G2233" s="70"/>
      <c r="H2233" s="70"/>
      <c r="I2233" s="70"/>
      <c r="J2233" s="70"/>
      <c r="K2233" s="70"/>
      <c r="L2233" s="70"/>
      <c r="M2233" s="70"/>
      <c r="N2233" s="70"/>
      <c r="O2233" s="70"/>
      <c r="P2233" s="72"/>
      <c r="Q2233" s="73"/>
      <c r="R2233" s="72"/>
      <c r="S2233" s="73"/>
      <c r="T2233" s="73"/>
      <c r="U2233" s="74"/>
      <c r="V2233" s="26"/>
      <c r="W2233" s="26"/>
      <c r="X2233" s="26"/>
      <c r="Y2233" s="26"/>
      <c r="Z2233" s="26"/>
      <c r="AA2233" s="26"/>
      <c r="AB2233" s="26"/>
      <c r="AC2233" s="26"/>
      <c r="AD2233" s="26"/>
      <c r="AE2233" s="26"/>
      <c r="AF2233" s="26"/>
      <c r="AG2233" s="26"/>
      <c r="AH2233" s="26"/>
      <c r="AI2233" s="26"/>
      <c r="AJ2233" s="26"/>
    </row>
    <row r="2234" spans="1:36" ht="14.5">
      <c r="A2234" s="67"/>
      <c r="B2234" s="68"/>
      <c r="C2234" s="67"/>
      <c r="D2234" s="70"/>
      <c r="E2234" s="69"/>
      <c r="F2234" s="69"/>
      <c r="G2234" s="70"/>
      <c r="H2234" s="70"/>
      <c r="I2234" s="70"/>
      <c r="J2234" s="70"/>
      <c r="K2234" s="70"/>
      <c r="L2234" s="70"/>
      <c r="M2234" s="70"/>
      <c r="N2234" s="70"/>
      <c r="O2234" s="70"/>
      <c r="P2234" s="72"/>
      <c r="Q2234" s="73"/>
      <c r="R2234" s="72"/>
      <c r="S2234" s="73"/>
      <c r="T2234" s="73"/>
      <c r="U2234" s="74"/>
      <c r="V2234" s="26"/>
      <c r="W2234" s="26"/>
      <c r="X2234" s="26"/>
      <c r="Y2234" s="26"/>
      <c r="Z2234" s="26"/>
      <c r="AA2234" s="26"/>
      <c r="AB2234" s="26"/>
      <c r="AC2234" s="26"/>
      <c r="AD2234" s="26"/>
      <c r="AE2234" s="26"/>
      <c r="AF2234" s="26"/>
      <c r="AG2234" s="26"/>
      <c r="AH2234" s="26"/>
      <c r="AI2234" s="26"/>
      <c r="AJ2234" s="26"/>
    </row>
    <row r="2235" spans="1:36" ht="14.5">
      <c r="A2235" s="67"/>
      <c r="B2235" s="68"/>
      <c r="C2235" s="67"/>
      <c r="D2235" s="70"/>
      <c r="E2235" s="69"/>
      <c r="F2235" s="69"/>
      <c r="G2235" s="70"/>
      <c r="H2235" s="70"/>
      <c r="I2235" s="70"/>
      <c r="J2235" s="70"/>
      <c r="K2235" s="70"/>
      <c r="L2235" s="70"/>
      <c r="M2235" s="70"/>
      <c r="N2235" s="70"/>
      <c r="O2235" s="70"/>
      <c r="P2235" s="72"/>
      <c r="Q2235" s="73"/>
      <c r="R2235" s="72"/>
      <c r="S2235" s="73"/>
      <c r="T2235" s="73"/>
      <c r="U2235" s="74"/>
      <c r="V2235" s="26"/>
      <c r="W2235" s="26"/>
      <c r="X2235" s="26"/>
      <c r="Y2235" s="26"/>
      <c r="Z2235" s="26"/>
      <c r="AA2235" s="26"/>
      <c r="AB2235" s="26"/>
      <c r="AC2235" s="26"/>
      <c r="AD2235" s="26"/>
      <c r="AE2235" s="26"/>
      <c r="AF2235" s="26"/>
      <c r="AG2235" s="26"/>
      <c r="AH2235" s="26"/>
      <c r="AI2235" s="26"/>
      <c r="AJ2235" s="26"/>
    </row>
    <row r="2236" spans="1:36" ht="14.5">
      <c r="A2236" s="67"/>
      <c r="B2236" s="68"/>
      <c r="C2236" s="67"/>
      <c r="D2236" s="70"/>
      <c r="E2236" s="69"/>
      <c r="F2236" s="69"/>
      <c r="G2236" s="70"/>
      <c r="H2236" s="70"/>
      <c r="I2236" s="70"/>
      <c r="J2236" s="70"/>
      <c r="K2236" s="70"/>
      <c r="L2236" s="70"/>
      <c r="M2236" s="70"/>
      <c r="N2236" s="70"/>
      <c r="O2236" s="70"/>
      <c r="P2236" s="72"/>
      <c r="Q2236" s="73"/>
      <c r="R2236" s="72"/>
      <c r="S2236" s="73"/>
      <c r="T2236" s="73"/>
      <c r="U2236" s="74"/>
      <c r="V2236" s="26"/>
      <c r="W2236" s="26"/>
      <c r="X2236" s="26"/>
      <c r="Y2236" s="26"/>
      <c r="Z2236" s="26"/>
      <c r="AA2236" s="26"/>
      <c r="AB2236" s="26"/>
      <c r="AC2236" s="26"/>
      <c r="AD2236" s="26"/>
      <c r="AE2236" s="26"/>
      <c r="AF2236" s="26"/>
      <c r="AG2236" s="26"/>
      <c r="AH2236" s="26"/>
      <c r="AI2236" s="26"/>
      <c r="AJ2236" s="26"/>
    </row>
    <row r="2237" spans="1:36" ht="14.5">
      <c r="A2237" s="67"/>
      <c r="B2237" s="68"/>
      <c r="C2237" s="67"/>
      <c r="D2237" s="70"/>
      <c r="E2237" s="69"/>
      <c r="F2237" s="69"/>
      <c r="G2237" s="70"/>
      <c r="H2237" s="70"/>
      <c r="I2237" s="70"/>
      <c r="J2237" s="70"/>
      <c r="K2237" s="70"/>
      <c r="L2237" s="70"/>
      <c r="M2237" s="70"/>
      <c r="N2237" s="70"/>
      <c r="O2237" s="70"/>
      <c r="P2237" s="72"/>
      <c r="Q2237" s="73"/>
      <c r="R2237" s="72"/>
      <c r="S2237" s="73"/>
      <c r="T2237" s="73"/>
      <c r="U2237" s="74"/>
      <c r="V2237" s="26"/>
      <c r="W2237" s="26"/>
      <c r="X2237" s="26"/>
      <c r="Y2237" s="26"/>
      <c r="Z2237" s="26"/>
      <c r="AA2237" s="26"/>
      <c r="AB2237" s="26"/>
      <c r="AC2237" s="26"/>
      <c r="AD2237" s="26"/>
      <c r="AE2237" s="26"/>
      <c r="AF2237" s="26"/>
      <c r="AG2237" s="26"/>
      <c r="AH2237" s="26"/>
      <c r="AI2237" s="26"/>
      <c r="AJ2237" s="26"/>
    </row>
    <row r="2238" spans="1:36" ht="14.5">
      <c r="A2238" s="67"/>
      <c r="B2238" s="68"/>
      <c r="C2238" s="67"/>
      <c r="D2238" s="70"/>
      <c r="E2238" s="69"/>
      <c r="F2238" s="69"/>
      <c r="G2238" s="70"/>
      <c r="H2238" s="70"/>
      <c r="I2238" s="70"/>
      <c r="J2238" s="70"/>
      <c r="K2238" s="70"/>
      <c r="L2238" s="70"/>
      <c r="M2238" s="70"/>
      <c r="N2238" s="70"/>
      <c r="O2238" s="70"/>
      <c r="P2238" s="72"/>
      <c r="Q2238" s="73"/>
      <c r="R2238" s="72"/>
      <c r="S2238" s="73"/>
      <c r="T2238" s="73"/>
      <c r="U2238" s="74"/>
      <c r="V2238" s="26"/>
      <c r="W2238" s="26"/>
      <c r="X2238" s="26"/>
      <c r="Y2238" s="26"/>
      <c r="Z2238" s="26"/>
      <c r="AA2238" s="26"/>
      <c r="AB2238" s="26"/>
      <c r="AC2238" s="26"/>
      <c r="AD2238" s="26"/>
      <c r="AE2238" s="26"/>
      <c r="AF2238" s="26"/>
      <c r="AG2238" s="26"/>
      <c r="AH2238" s="26"/>
      <c r="AI2238" s="26"/>
      <c r="AJ2238" s="26"/>
    </row>
    <row r="2239" spans="1:36" ht="14.5">
      <c r="A2239" s="67"/>
      <c r="B2239" s="68"/>
      <c r="C2239" s="67"/>
      <c r="D2239" s="70"/>
      <c r="E2239" s="69"/>
      <c r="F2239" s="69"/>
      <c r="G2239" s="70"/>
      <c r="H2239" s="70"/>
      <c r="I2239" s="70"/>
      <c r="J2239" s="70"/>
      <c r="K2239" s="70"/>
      <c r="L2239" s="70"/>
      <c r="M2239" s="70"/>
      <c r="N2239" s="70"/>
      <c r="O2239" s="70"/>
      <c r="P2239" s="72"/>
      <c r="Q2239" s="73"/>
      <c r="R2239" s="72"/>
      <c r="S2239" s="73"/>
      <c r="T2239" s="73"/>
      <c r="U2239" s="74"/>
      <c r="V2239" s="26"/>
      <c r="W2239" s="26"/>
      <c r="X2239" s="26"/>
      <c r="Y2239" s="26"/>
      <c r="Z2239" s="26"/>
      <c r="AA2239" s="26"/>
      <c r="AB2239" s="26"/>
      <c r="AC2239" s="26"/>
      <c r="AD2239" s="26"/>
      <c r="AE2239" s="26"/>
      <c r="AF2239" s="26"/>
      <c r="AG2239" s="26"/>
      <c r="AH2239" s="26"/>
      <c r="AI2239" s="26"/>
      <c r="AJ2239" s="26"/>
    </row>
    <row r="2240" spans="1:36" ht="14.5">
      <c r="A2240" s="67"/>
      <c r="B2240" s="68"/>
      <c r="C2240" s="67"/>
      <c r="D2240" s="70"/>
      <c r="E2240" s="69"/>
      <c r="F2240" s="69"/>
      <c r="G2240" s="70"/>
      <c r="H2240" s="70"/>
      <c r="I2240" s="70"/>
      <c r="J2240" s="70"/>
      <c r="K2240" s="70"/>
      <c r="L2240" s="70"/>
      <c r="M2240" s="70"/>
      <c r="N2240" s="70"/>
      <c r="O2240" s="70"/>
      <c r="P2240" s="72"/>
      <c r="Q2240" s="73"/>
      <c r="R2240" s="72"/>
      <c r="S2240" s="73"/>
      <c r="T2240" s="73"/>
      <c r="U2240" s="74"/>
      <c r="V2240" s="26"/>
      <c r="W2240" s="26"/>
      <c r="X2240" s="26"/>
      <c r="Y2240" s="26"/>
      <c r="Z2240" s="26"/>
      <c r="AA2240" s="26"/>
      <c r="AB2240" s="26"/>
      <c r="AC2240" s="26"/>
      <c r="AD2240" s="26"/>
      <c r="AE2240" s="26"/>
      <c r="AF2240" s="26"/>
      <c r="AG2240" s="26"/>
      <c r="AH2240" s="26"/>
      <c r="AI2240" s="26"/>
      <c r="AJ2240" s="26"/>
    </row>
    <row r="2241" spans="1:36" ht="14.5">
      <c r="A2241" s="67"/>
      <c r="B2241" s="68"/>
      <c r="C2241" s="67"/>
      <c r="D2241" s="70"/>
      <c r="E2241" s="69"/>
      <c r="F2241" s="69"/>
      <c r="G2241" s="70"/>
      <c r="H2241" s="70"/>
      <c r="I2241" s="70"/>
      <c r="J2241" s="70"/>
      <c r="K2241" s="70"/>
      <c r="L2241" s="70"/>
      <c r="M2241" s="70"/>
      <c r="N2241" s="70"/>
      <c r="O2241" s="70"/>
      <c r="P2241" s="72"/>
      <c r="Q2241" s="73"/>
      <c r="R2241" s="72"/>
      <c r="S2241" s="73"/>
      <c r="T2241" s="73"/>
      <c r="U2241" s="74"/>
      <c r="V2241" s="26"/>
      <c r="W2241" s="26"/>
      <c r="X2241" s="26"/>
      <c r="Y2241" s="26"/>
      <c r="Z2241" s="26"/>
      <c r="AA2241" s="26"/>
      <c r="AB2241" s="26"/>
      <c r="AC2241" s="26"/>
      <c r="AD2241" s="26"/>
      <c r="AE2241" s="26"/>
      <c r="AF2241" s="26"/>
      <c r="AG2241" s="26"/>
      <c r="AH2241" s="26"/>
      <c r="AI2241" s="26"/>
      <c r="AJ2241" s="26"/>
    </row>
    <row r="2242" spans="1:36" ht="14.5">
      <c r="A2242" s="67"/>
      <c r="B2242" s="68"/>
      <c r="C2242" s="67"/>
      <c r="D2242" s="70"/>
      <c r="E2242" s="69"/>
      <c r="F2242" s="69"/>
      <c r="G2242" s="70"/>
      <c r="H2242" s="70"/>
      <c r="I2242" s="70"/>
      <c r="J2242" s="70"/>
      <c r="K2242" s="70"/>
      <c r="L2242" s="70"/>
      <c r="M2242" s="70"/>
      <c r="N2242" s="70"/>
      <c r="O2242" s="70"/>
      <c r="P2242" s="72"/>
      <c r="Q2242" s="73"/>
      <c r="R2242" s="72"/>
      <c r="S2242" s="73"/>
      <c r="T2242" s="73"/>
      <c r="U2242" s="74"/>
      <c r="V2242" s="26"/>
      <c r="W2242" s="26"/>
      <c r="X2242" s="26"/>
      <c r="Y2242" s="26"/>
      <c r="Z2242" s="26"/>
      <c r="AA2242" s="26"/>
      <c r="AB2242" s="26"/>
      <c r="AC2242" s="26"/>
      <c r="AD2242" s="26"/>
      <c r="AE2242" s="26"/>
      <c r="AF2242" s="26"/>
      <c r="AG2242" s="26"/>
      <c r="AH2242" s="26"/>
      <c r="AI2242" s="26"/>
      <c r="AJ2242" s="26"/>
    </row>
    <row r="2243" spans="1:36" ht="14.5">
      <c r="A2243" s="67"/>
      <c r="B2243" s="68"/>
      <c r="C2243" s="67"/>
      <c r="D2243" s="70"/>
      <c r="E2243" s="69"/>
      <c r="F2243" s="69"/>
      <c r="G2243" s="70"/>
      <c r="H2243" s="70"/>
      <c r="I2243" s="70"/>
      <c r="J2243" s="70"/>
      <c r="K2243" s="70"/>
      <c r="L2243" s="70"/>
      <c r="M2243" s="70"/>
      <c r="N2243" s="70"/>
      <c r="O2243" s="70"/>
      <c r="P2243" s="72"/>
      <c r="Q2243" s="73"/>
      <c r="R2243" s="72"/>
      <c r="S2243" s="73"/>
      <c r="T2243" s="73"/>
      <c r="U2243" s="74"/>
      <c r="V2243" s="26"/>
      <c r="W2243" s="26"/>
      <c r="X2243" s="26"/>
      <c r="Y2243" s="26"/>
      <c r="Z2243" s="26"/>
      <c r="AA2243" s="26"/>
      <c r="AB2243" s="26"/>
      <c r="AC2243" s="26"/>
      <c r="AD2243" s="26"/>
      <c r="AE2243" s="26"/>
      <c r="AF2243" s="26"/>
      <c r="AG2243" s="26"/>
      <c r="AH2243" s="26"/>
      <c r="AI2243" s="26"/>
      <c r="AJ2243" s="26"/>
    </row>
    <row r="2244" spans="1:36" ht="14.5">
      <c r="A2244" s="67"/>
      <c r="B2244" s="68"/>
      <c r="C2244" s="67"/>
      <c r="D2244" s="70"/>
      <c r="E2244" s="69"/>
      <c r="F2244" s="69"/>
      <c r="G2244" s="70"/>
      <c r="H2244" s="70"/>
      <c r="I2244" s="70"/>
      <c r="J2244" s="70"/>
      <c r="K2244" s="70"/>
      <c r="L2244" s="70"/>
      <c r="M2244" s="70"/>
      <c r="N2244" s="70"/>
      <c r="O2244" s="70"/>
      <c r="P2244" s="72"/>
      <c r="Q2244" s="73"/>
      <c r="R2244" s="72"/>
      <c r="S2244" s="73"/>
      <c r="T2244" s="73"/>
      <c r="U2244" s="74"/>
      <c r="V2244" s="26"/>
      <c r="W2244" s="26"/>
      <c r="X2244" s="26"/>
      <c r="Y2244" s="26"/>
      <c r="Z2244" s="26"/>
      <c r="AA2244" s="26"/>
      <c r="AB2244" s="26"/>
      <c r="AC2244" s="26"/>
      <c r="AD2244" s="26"/>
      <c r="AE2244" s="26"/>
      <c r="AF2244" s="26"/>
      <c r="AG2244" s="26"/>
      <c r="AH2244" s="26"/>
      <c r="AI2244" s="26"/>
      <c r="AJ2244" s="26"/>
    </row>
    <row r="2245" spans="1:36" ht="14.5">
      <c r="A2245" s="67"/>
      <c r="B2245" s="68"/>
      <c r="C2245" s="67"/>
      <c r="D2245" s="70"/>
      <c r="E2245" s="69"/>
      <c r="F2245" s="69"/>
      <c r="G2245" s="70"/>
      <c r="H2245" s="70"/>
      <c r="I2245" s="70"/>
      <c r="J2245" s="70"/>
      <c r="K2245" s="70"/>
      <c r="L2245" s="70"/>
      <c r="M2245" s="70"/>
      <c r="N2245" s="70"/>
      <c r="O2245" s="70"/>
      <c r="P2245" s="72"/>
      <c r="Q2245" s="73"/>
      <c r="R2245" s="72"/>
      <c r="S2245" s="73"/>
      <c r="T2245" s="73"/>
      <c r="U2245" s="74"/>
      <c r="V2245" s="26"/>
      <c r="W2245" s="26"/>
      <c r="X2245" s="26"/>
      <c r="Y2245" s="26"/>
      <c r="Z2245" s="26"/>
      <c r="AA2245" s="26"/>
      <c r="AB2245" s="26"/>
      <c r="AC2245" s="26"/>
      <c r="AD2245" s="26"/>
      <c r="AE2245" s="26"/>
      <c r="AF2245" s="26"/>
      <c r="AG2245" s="26"/>
      <c r="AH2245" s="26"/>
      <c r="AI2245" s="26"/>
      <c r="AJ2245" s="26"/>
    </row>
    <row r="2246" spans="1:36" ht="14.5">
      <c r="A2246" s="67"/>
      <c r="B2246" s="68"/>
      <c r="C2246" s="67"/>
      <c r="D2246" s="70"/>
      <c r="E2246" s="69"/>
      <c r="F2246" s="69"/>
      <c r="G2246" s="70"/>
      <c r="H2246" s="70"/>
      <c r="I2246" s="70"/>
      <c r="J2246" s="70"/>
      <c r="K2246" s="70"/>
      <c r="L2246" s="70"/>
      <c r="M2246" s="70"/>
      <c r="N2246" s="70"/>
      <c r="O2246" s="70"/>
      <c r="P2246" s="72"/>
      <c r="Q2246" s="73"/>
      <c r="R2246" s="72"/>
      <c r="S2246" s="73"/>
      <c r="T2246" s="73"/>
      <c r="U2246" s="74"/>
      <c r="V2246" s="26"/>
      <c r="W2246" s="26"/>
      <c r="X2246" s="26"/>
      <c r="Y2246" s="26"/>
      <c r="Z2246" s="26"/>
      <c r="AA2246" s="26"/>
      <c r="AB2246" s="26"/>
      <c r="AC2246" s="26"/>
      <c r="AD2246" s="26"/>
      <c r="AE2246" s="26"/>
      <c r="AF2246" s="26"/>
      <c r="AG2246" s="26"/>
      <c r="AH2246" s="26"/>
      <c r="AI2246" s="26"/>
      <c r="AJ2246" s="26"/>
    </row>
    <row r="2247" spans="1:36" ht="14.5">
      <c r="A2247" s="67"/>
      <c r="B2247" s="68"/>
      <c r="C2247" s="67"/>
      <c r="D2247" s="70"/>
      <c r="E2247" s="69"/>
      <c r="F2247" s="69"/>
      <c r="G2247" s="70"/>
      <c r="H2247" s="70"/>
      <c r="I2247" s="70"/>
      <c r="J2247" s="70"/>
      <c r="K2247" s="70"/>
      <c r="L2247" s="70"/>
      <c r="M2247" s="70"/>
      <c r="N2247" s="70"/>
      <c r="O2247" s="70"/>
      <c r="P2247" s="72"/>
      <c r="Q2247" s="73"/>
      <c r="R2247" s="72"/>
      <c r="S2247" s="73"/>
      <c r="T2247" s="73"/>
      <c r="U2247" s="74"/>
      <c r="V2247" s="26"/>
      <c r="W2247" s="26"/>
      <c r="X2247" s="26"/>
      <c r="Y2247" s="26"/>
      <c r="Z2247" s="26"/>
      <c r="AA2247" s="26"/>
      <c r="AB2247" s="26"/>
      <c r="AC2247" s="26"/>
      <c r="AD2247" s="26"/>
      <c r="AE2247" s="26"/>
      <c r="AF2247" s="26"/>
      <c r="AG2247" s="26"/>
      <c r="AH2247" s="26"/>
      <c r="AI2247" s="26"/>
      <c r="AJ2247" s="26"/>
    </row>
    <row r="2248" spans="1:36" ht="14.5">
      <c r="A2248" s="67"/>
      <c r="B2248" s="68"/>
      <c r="C2248" s="67"/>
      <c r="D2248" s="70"/>
      <c r="E2248" s="69"/>
      <c r="F2248" s="69"/>
      <c r="G2248" s="70"/>
      <c r="H2248" s="70"/>
      <c r="I2248" s="70"/>
      <c r="J2248" s="70"/>
      <c r="K2248" s="70"/>
      <c r="L2248" s="70"/>
      <c r="M2248" s="70"/>
      <c r="N2248" s="70"/>
      <c r="O2248" s="70"/>
      <c r="P2248" s="72"/>
      <c r="Q2248" s="73"/>
      <c r="R2248" s="72"/>
      <c r="S2248" s="73"/>
      <c r="T2248" s="73"/>
      <c r="U2248" s="74"/>
      <c r="V2248" s="26"/>
      <c r="W2248" s="26"/>
      <c r="X2248" s="26"/>
      <c r="Y2248" s="26"/>
      <c r="Z2248" s="26"/>
      <c r="AA2248" s="26"/>
      <c r="AB2248" s="26"/>
      <c r="AC2248" s="26"/>
      <c r="AD2248" s="26"/>
      <c r="AE2248" s="26"/>
      <c r="AF2248" s="26"/>
      <c r="AG2248" s="26"/>
      <c r="AH2248" s="26"/>
      <c r="AI2248" s="26"/>
      <c r="AJ2248" s="26"/>
    </row>
    <row r="2249" spans="1:36" ht="14.5">
      <c r="A2249" s="67"/>
      <c r="B2249" s="68"/>
      <c r="C2249" s="67"/>
      <c r="D2249" s="70"/>
      <c r="E2249" s="69"/>
      <c r="F2249" s="69"/>
      <c r="G2249" s="70"/>
      <c r="H2249" s="70"/>
      <c r="I2249" s="70"/>
      <c r="J2249" s="70"/>
      <c r="K2249" s="70"/>
      <c r="L2249" s="70"/>
      <c r="M2249" s="70"/>
      <c r="N2249" s="70"/>
      <c r="O2249" s="70"/>
      <c r="P2249" s="72"/>
      <c r="Q2249" s="73"/>
      <c r="R2249" s="72"/>
      <c r="S2249" s="73"/>
      <c r="T2249" s="73"/>
      <c r="U2249" s="74"/>
      <c r="V2249" s="26"/>
      <c r="W2249" s="26"/>
      <c r="X2249" s="26"/>
      <c r="Y2249" s="26"/>
      <c r="Z2249" s="26"/>
      <c r="AA2249" s="26"/>
      <c r="AB2249" s="26"/>
      <c r="AC2249" s="26"/>
      <c r="AD2249" s="26"/>
      <c r="AE2249" s="26"/>
      <c r="AF2249" s="26"/>
      <c r="AG2249" s="26"/>
      <c r="AH2249" s="26"/>
      <c r="AI2249" s="26"/>
      <c r="AJ2249" s="26"/>
    </row>
    <row r="2250" spans="1:36" ht="14.5">
      <c r="A2250" s="67"/>
      <c r="B2250" s="68"/>
      <c r="C2250" s="67"/>
      <c r="D2250" s="70"/>
      <c r="E2250" s="69"/>
      <c r="F2250" s="69"/>
      <c r="G2250" s="70"/>
      <c r="H2250" s="70"/>
      <c r="I2250" s="70"/>
      <c r="J2250" s="70"/>
      <c r="K2250" s="70"/>
      <c r="L2250" s="70"/>
      <c r="M2250" s="70"/>
      <c r="N2250" s="70"/>
      <c r="O2250" s="70"/>
      <c r="P2250" s="72"/>
      <c r="Q2250" s="73"/>
      <c r="R2250" s="72"/>
      <c r="S2250" s="73"/>
      <c r="T2250" s="73"/>
      <c r="U2250" s="74"/>
      <c r="V2250" s="26"/>
      <c r="W2250" s="26"/>
      <c r="X2250" s="26"/>
      <c r="Y2250" s="26"/>
      <c r="Z2250" s="26"/>
      <c r="AA2250" s="26"/>
      <c r="AB2250" s="26"/>
      <c r="AC2250" s="26"/>
      <c r="AD2250" s="26"/>
      <c r="AE2250" s="26"/>
      <c r="AF2250" s="26"/>
      <c r="AG2250" s="26"/>
      <c r="AH2250" s="26"/>
      <c r="AI2250" s="26"/>
      <c r="AJ2250" s="26"/>
    </row>
    <row r="2251" spans="1:36" ht="14.5">
      <c r="A2251" s="67"/>
      <c r="B2251" s="68"/>
      <c r="C2251" s="67"/>
      <c r="D2251" s="70"/>
      <c r="E2251" s="69"/>
      <c r="F2251" s="69"/>
      <c r="G2251" s="70"/>
      <c r="H2251" s="70"/>
      <c r="I2251" s="70"/>
      <c r="J2251" s="70"/>
      <c r="K2251" s="70"/>
      <c r="L2251" s="70"/>
      <c r="M2251" s="70"/>
      <c r="N2251" s="70"/>
      <c r="O2251" s="70"/>
      <c r="P2251" s="72"/>
      <c r="Q2251" s="73"/>
      <c r="R2251" s="72"/>
      <c r="S2251" s="73"/>
      <c r="T2251" s="73"/>
      <c r="U2251" s="74"/>
      <c r="V2251" s="26"/>
      <c r="W2251" s="26"/>
      <c r="X2251" s="26"/>
      <c r="Y2251" s="26"/>
      <c r="Z2251" s="26"/>
      <c r="AA2251" s="26"/>
      <c r="AB2251" s="26"/>
      <c r="AC2251" s="26"/>
      <c r="AD2251" s="26"/>
      <c r="AE2251" s="26"/>
      <c r="AF2251" s="26"/>
      <c r="AG2251" s="26"/>
      <c r="AH2251" s="26"/>
      <c r="AI2251" s="26"/>
      <c r="AJ2251" s="26"/>
    </row>
    <row r="2252" spans="1:36" ht="14.5">
      <c r="A2252" s="67"/>
      <c r="B2252" s="68"/>
      <c r="C2252" s="67"/>
      <c r="D2252" s="70"/>
      <c r="E2252" s="69"/>
      <c r="F2252" s="69"/>
      <c r="G2252" s="70"/>
      <c r="H2252" s="70"/>
      <c r="I2252" s="70"/>
      <c r="J2252" s="70"/>
      <c r="K2252" s="70"/>
      <c r="L2252" s="70"/>
      <c r="M2252" s="70"/>
      <c r="N2252" s="70"/>
      <c r="O2252" s="70"/>
      <c r="P2252" s="72"/>
      <c r="Q2252" s="73"/>
      <c r="R2252" s="72"/>
      <c r="S2252" s="73"/>
      <c r="T2252" s="73"/>
      <c r="U2252" s="74"/>
      <c r="V2252" s="26"/>
      <c r="W2252" s="26"/>
      <c r="X2252" s="26"/>
      <c r="Y2252" s="26"/>
      <c r="Z2252" s="26"/>
      <c r="AA2252" s="26"/>
      <c r="AB2252" s="26"/>
      <c r="AC2252" s="26"/>
      <c r="AD2252" s="26"/>
      <c r="AE2252" s="26"/>
      <c r="AF2252" s="26"/>
      <c r="AG2252" s="26"/>
      <c r="AH2252" s="26"/>
      <c r="AI2252" s="26"/>
      <c r="AJ2252" s="26"/>
    </row>
    <row r="2253" spans="1:36" ht="14.5">
      <c r="A2253" s="67"/>
      <c r="B2253" s="68"/>
      <c r="C2253" s="67"/>
      <c r="D2253" s="70"/>
      <c r="E2253" s="69"/>
      <c r="F2253" s="69"/>
      <c r="G2253" s="70"/>
      <c r="H2253" s="70"/>
      <c r="I2253" s="70"/>
      <c r="J2253" s="70"/>
      <c r="K2253" s="70"/>
      <c r="L2253" s="70"/>
      <c r="M2253" s="70"/>
      <c r="N2253" s="70"/>
      <c r="O2253" s="70"/>
      <c r="P2253" s="72"/>
      <c r="Q2253" s="73"/>
      <c r="R2253" s="72"/>
      <c r="S2253" s="73"/>
      <c r="T2253" s="73"/>
      <c r="U2253" s="74"/>
      <c r="V2253" s="26"/>
      <c r="W2253" s="26"/>
      <c r="X2253" s="26"/>
      <c r="Y2253" s="26"/>
      <c r="Z2253" s="26"/>
      <c r="AA2253" s="26"/>
      <c r="AB2253" s="26"/>
      <c r="AC2253" s="26"/>
      <c r="AD2253" s="26"/>
      <c r="AE2253" s="26"/>
      <c r="AF2253" s="26"/>
      <c r="AG2253" s="26"/>
      <c r="AH2253" s="26"/>
      <c r="AI2253" s="26"/>
      <c r="AJ2253" s="26"/>
    </row>
    <row r="2254" spans="1:36" ht="14.5">
      <c r="A2254" s="67"/>
      <c r="B2254" s="68"/>
      <c r="C2254" s="67"/>
      <c r="D2254" s="70"/>
      <c r="E2254" s="69"/>
      <c r="F2254" s="69"/>
      <c r="G2254" s="70"/>
      <c r="H2254" s="70"/>
      <c r="I2254" s="70"/>
      <c r="J2254" s="70"/>
      <c r="K2254" s="70"/>
      <c r="L2254" s="70"/>
      <c r="M2254" s="70"/>
      <c r="N2254" s="70"/>
      <c r="O2254" s="70"/>
      <c r="P2254" s="72"/>
      <c r="Q2254" s="73"/>
      <c r="R2254" s="72"/>
      <c r="S2254" s="73"/>
      <c r="T2254" s="73"/>
      <c r="U2254" s="74"/>
      <c r="V2254" s="26"/>
      <c r="W2254" s="26"/>
      <c r="X2254" s="26"/>
      <c r="Y2254" s="26"/>
      <c r="Z2254" s="26"/>
      <c r="AA2254" s="26"/>
      <c r="AB2254" s="26"/>
      <c r="AC2254" s="26"/>
      <c r="AD2254" s="26"/>
      <c r="AE2254" s="26"/>
      <c r="AF2254" s="26"/>
      <c r="AG2254" s="26"/>
      <c r="AH2254" s="26"/>
      <c r="AI2254" s="26"/>
      <c r="AJ2254" s="26"/>
    </row>
    <row r="2255" spans="1:36" ht="14.5">
      <c r="A2255" s="67"/>
      <c r="B2255" s="68"/>
      <c r="C2255" s="67"/>
      <c r="D2255" s="70"/>
      <c r="E2255" s="69"/>
      <c r="F2255" s="69"/>
      <c r="G2255" s="70"/>
      <c r="H2255" s="70"/>
      <c r="I2255" s="70"/>
      <c r="J2255" s="70"/>
      <c r="K2255" s="70"/>
      <c r="L2255" s="70"/>
      <c r="M2255" s="70"/>
      <c r="N2255" s="70"/>
      <c r="O2255" s="70"/>
      <c r="P2255" s="72"/>
      <c r="Q2255" s="73"/>
      <c r="R2255" s="72"/>
      <c r="S2255" s="73"/>
      <c r="T2255" s="73"/>
      <c r="U2255" s="74"/>
      <c r="V2255" s="26"/>
      <c r="W2255" s="26"/>
      <c r="X2255" s="26"/>
      <c r="Y2255" s="26"/>
      <c r="Z2255" s="26"/>
      <c r="AA2255" s="26"/>
      <c r="AB2255" s="26"/>
      <c r="AC2255" s="26"/>
      <c r="AD2255" s="26"/>
      <c r="AE2255" s="26"/>
      <c r="AF2255" s="26"/>
      <c r="AG2255" s="26"/>
      <c r="AH2255" s="26"/>
      <c r="AI2255" s="26"/>
      <c r="AJ2255" s="26"/>
    </row>
    <row r="2256" spans="1:36" ht="14.5">
      <c r="A2256" s="67"/>
      <c r="B2256" s="68"/>
      <c r="C2256" s="67"/>
      <c r="D2256" s="70"/>
      <c r="E2256" s="69"/>
      <c r="F2256" s="69"/>
      <c r="G2256" s="70"/>
      <c r="H2256" s="70"/>
      <c r="I2256" s="70"/>
      <c r="J2256" s="70"/>
      <c r="K2256" s="70"/>
      <c r="L2256" s="70"/>
      <c r="M2256" s="70"/>
      <c r="N2256" s="70"/>
      <c r="O2256" s="70"/>
      <c r="P2256" s="72"/>
      <c r="Q2256" s="73"/>
      <c r="R2256" s="72"/>
      <c r="S2256" s="73"/>
      <c r="T2256" s="73"/>
      <c r="U2256" s="74"/>
      <c r="V2256" s="26"/>
      <c r="W2256" s="26"/>
      <c r="X2256" s="26"/>
      <c r="Y2256" s="26"/>
      <c r="Z2256" s="26"/>
      <c r="AA2256" s="26"/>
      <c r="AB2256" s="26"/>
      <c r="AC2256" s="26"/>
      <c r="AD2256" s="26"/>
      <c r="AE2256" s="26"/>
      <c r="AF2256" s="26"/>
      <c r="AG2256" s="26"/>
      <c r="AH2256" s="26"/>
      <c r="AI2256" s="26"/>
      <c r="AJ2256" s="26"/>
    </row>
    <row r="2257" spans="1:36" ht="14.5">
      <c r="A2257" s="67"/>
      <c r="B2257" s="68"/>
      <c r="C2257" s="67"/>
      <c r="D2257" s="70"/>
      <c r="E2257" s="69"/>
      <c r="F2257" s="69"/>
      <c r="G2257" s="70"/>
      <c r="H2257" s="70"/>
      <c r="I2257" s="70"/>
      <c r="J2257" s="70"/>
      <c r="K2257" s="70"/>
      <c r="L2257" s="70"/>
      <c r="M2257" s="70"/>
      <c r="N2257" s="70"/>
      <c r="O2257" s="70"/>
      <c r="P2257" s="72"/>
      <c r="Q2257" s="73"/>
      <c r="R2257" s="72"/>
      <c r="S2257" s="73"/>
      <c r="T2257" s="73"/>
      <c r="U2257" s="74"/>
      <c r="V2257" s="26"/>
      <c r="W2257" s="26"/>
      <c r="X2257" s="26"/>
      <c r="Y2257" s="26"/>
      <c r="Z2257" s="26"/>
      <c r="AA2257" s="26"/>
      <c r="AB2257" s="26"/>
      <c r="AC2257" s="26"/>
      <c r="AD2257" s="26"/>
      <c r="AE2257" s="26"/>
      <c r="AF2257" s="26"/>
      <c r="AG2257" s="26"/>
      <c r="AH2257" s="26"/>
      <c r="AI2257" s="26"/>
      <c r="AJ2257" s="26"/>
    </row>
    <row r="2258" spans="1:36" ht="14.5">
      <c r="A2258" s="67"/>
      <c r="B2258" s="68"/>
      <c r="C2258" s="67"/>
      <c r="D2258" s="70"/>
      <c r="E2258" s="69"/>
      <c r="F2258" s="69"/>
      <c r="G2258" s="70"/>
      <c r="H2258" s="70"/>
      <c r="I2258" s="70"/>
      <c r="J2258" s="70"/>
      <c r="K2258" s="70"/>
      <c r="L2258" s="70"/>
      <c r="M2258" s="70"/>
      <c r="N2258" s="70"/>
      <c r="O2258" s="70"/>
      <c r="P2258" s="72"/>
      <c r="Q2258" s="73"/>
      <c r="R2258" s="72"/>
      <c r="S2258" s="73"/>
      <c r="T2258" s="73"/>
      <c r="U2258" s="74"/>
      <c r="V2258" s="26"/>
      <c r="W2258" s="26"/>
      <c r="X2258" s="26"/>
      <c r="Y2258" s="26"/>
      <c r="Z2258" s="26"/>
      <c r="AA2258" s="26"/>
      <c r="AB2258" s="26"/>
      <c r="AC2258" s="26"/>
      <c r="AD2258" s="26"/>
      <c r="AE2258" s="26"/>
      <c r="AF2258" s="26"/>
      <c r="AG2258" s="26"/>
      <c r="AH2258" s="26"/>
      <c r="AI2258" s="26"/>
      <c r="AJ2258" s="26"/>
    </row>
    <row r="2259" spans="1:36" ht="14.5">
      <c r="A2259" s="67"/>
      <c r="B2259" s="68"/>
      <c r="C2259" s="67"/>
      <c r="D2259" s="70"/>
      <c r="E2259" s="69"/>
      <c r="F2259" s="69"/>
      <c r="G2259" s="70"/>
      <c r="H2259" s="70"/>
      <c r="I2259" s="70"/>
      <c r="J2259" s="70"/>
      <c r="K2259" s="70"/>
      <c r="L2259" s="70"/>
      <c r="M2259" s="70"/>
      <c r="N2259" s="70"/>
      <c r="O2259" s="70"/>
      <c r="P2259" s="72"/>
      <c r="Q2259" s="73"/>
      <c r="R2259" s="72"/>
      <c r="S2259" s="73"/>
      <c r="T2259" s="73"/>
      <c r="U2259" s="74"/>
      <c r="V2259" s="26"/>
      <c r="W2259" s="26"/>
      <c r="X2259" s="26"/>
      <c r="Y2259" s="26"/>
      <c r="Z2259" s="26"/>
      <c r="AA2259" s="26"/>
      <c r="AB2259" s="26"/>
      <c r="AC2259" s="26"/>
      <c r="AD2259" s="26"/>
      <c r="AE2259" s="26"/>
      <c r="AF2259" s="26"/>
      <c r="AG2259" s="26"/>
      <c r="AH2259" s="26"/>
      <c r="AI2259" s="26"/>
      <c r="AJ2259" s="26"/>
    </row>
    <row r="2260" spans="1:36" ht="14.5">
      <c r="A2260" s="67"/>
      <c r="B2260" s="68"/>
      <c r="C2260" s="67"/>
      <c r="D2260" s="70"/>
      <c r="E2260" s="69"/>
      <c r="F2260" s="69"/>
      <c r="G2260" s="70"/>
      <c r="H2260" s="70"/>
      <c r="I2260" s="70"/>
      <c r="J2260" s="70"/>
      <c r="K2260" s="70"/>
      <c r="L2260" s="70"/>
      <c r="M2260" s="70"/>
      <c r="N2260" s="70"/>
      <c r="O2260" s="70"/>
      <c r="P2260" s="72"/>
      <c r="Q2260" s="73"/>
      <c r="R2260" s="72"/>
      <c r="S2260" s="73"/>
      <c r="T2260" s="73"/>
      <c r="U2260" s="74"/>
      <c r="V2260" s="26"/>
      <c r="W2260" s="26"/>
      <c r="X2260" s="26"/>
      <c r="Y2260" s="26"/>
      <c r="Z2260" s="26"/>
      <c r="AA2260" s="26"/>
      <c r="AB2260" s="26"/>
      <c r="AC2260" s="26"/>
      <c r="AD2260" s="26"/>
      <c r="AE2260" s="26"/>
      <c r="AF2260" s="26"/>
      <c r="AG2260" s="26"/>
      <c r="AH2260" s="26"/>
      <c r="AI2260" s="26"/>
      <c r="AJ2260" s="26"/>
    </row>
    <row r="2261" spans="1:36" ht="14.5">
      <c r="A2261" s="67"/>
      <c r="B2261" s="68"/>
      <c r="C2261" s="67"/>
      <c r="D2261" s="70"/>
      <c r="E2261" s="69"/>
      <c r="F2261" s="69"/>
      <c r="G2261" s="70"/>
      <c r="H2261" s="70"/>
      <c r="I2261" s="70"/>
      <c r="J2261" s="70"/>
      <c r="K2261" s="70"/>
      <c r="L2261" s="70"/>
      <c r="M2261" s="70"/>
      <c r="N2261" s="70"/>
      <c r="O2261" s="70"/>
      <c r="P2261" s="72"/>
      <c r="Q2261" s="73"/>
      <c r="R2261" s="72"/>
      <c r="S2261" s="73"/>
      <c r="T2261" s="73"/>
      <c r="U2261" s="74"/>
      <c r="V2261" s="26"/>
      <c r="W2261" s="26"/>
      <c r="X2261" s="26"/>
      <c r="Y2261" s="26"/>
      <c r="Z2261" s="26"/>
      <c r="AA2261" s="26"/>
      <c r="AB2261" s="26"/>
      <c r="AC2261" s="26"/>
      <c r="AD2261" s="26"/>
      <c r="AE2261" s="26"/>
      <c r="AF2261" s="26"/>
      <c r="AG2261" s="26"/>
      <c r="AH2261" s="26"/>
      <c r="AI2261" s="26"/>
      <c r="AJ2261" s="26"/>
    </row>
    <row r="2262" spans="1:36" ht="14.5">
      <c r="A2262" s="67"/>
      <c r="B2262" s="68"/>
      <c r="C2262" s="67"/>
      <c r="D2262" s="70"/>
      <c r="E2262" s="69"/>
      <c r="F2262" s="69"/>
      <c r="G2262" s="70"/>
      <c r="H2262" s="70"/>
      <c r="I2262" s="70"/>
      <c r="J2262" s="70"/>
      <c r="K2262" s="70"/>
      <c r="L2262" s="70"/>
      <c r="M2262" s="70"/>
      <c r="N2262" s="70"/>
      <c r="O2262" s="70"/>
      <c r="P2262" s="72"/>
      <c r="Q2262" s="73"/>
      <c r="R2262" s="72"/>
      <c r="S2262" s="73"/>
      <c r="T2262" s="73"/>
      <c r="U2262" s="74"/>
      <c r="V2262" s="26"/>
      <c r="W2262" s="26"/>
      <c r="X2262" s="26"/>
      <c r="Y2262" s="26"/>
      <c r="Z2262" s="26"/>
      <c r="AA2262" s="26"/>
      <c r="AB2262" s="26"/>
      <c r="AC2262" s="26"/>
      <c r="AD2262" s="26"/>
      <c r="AE2262" s="26"/>
      <c r="AF2262" s="26"/>
      <c r="AG2262" s="26"/>
      <c r="AH2262" s="26"/>
      <c r="AI2262" s="26"/>
      <c r="AJ2262" s="26"/>
    </row>
    <row r="2263" spans="1:36" ht="14.5">
      <c r="A2263" s="67"/>
      <c r="B2263" s="68"/>
      <c r="C2263" s="67"/>
      <c r="D2263" s="70"/>
      <c r="E2263" s="69"/>
      <c r="F2263" s="69"/>
      <c r="G2263" s="70"/>
      <c r="H2263" s="70"/>
      <c r="I2263" s="70"/>
      <c r="J2263" s="70"/>
      <c r="K2263" s="70"/>
      <c r="L2263" s="70"/>
      <c r="M2263" s="70"/>
      <c r="N2263" s="70"/>
      <c r="O2263" s="70"/>
      <c r="P2263" s="72"/>
      <c r="Q2263" s="73"/>
      <c r="R2263" s="72"/>
      <c r="S2263" s="73"/>
      <c r="T2263" s="73"/>
      <c r="U2263" s="74"/>
      <c r="V2263" s="26"/>
      <c r="W2263" s="26"/>
      <c r="X2263" s="26"/>
      <c r="Y2263" s="26"/>
      <c r="Z2263" s="26"/>
      <c r="AA2263" s="26"/>
      <c r="AB2263" s="26"/>
      <c r="AC2263" s="26"/>
      <c r="AD2263" s="26"/>
      <c r="AE2263" s="26"/>
      <c r="AF2263" s="26"/>
      <c r="AG2263" s="26"/>
      <c r="AH2263" s="26"/>
      <c r="AI2263" s="26"/>
      <c r="AJ2263" s="26"/>
    </row>
    <row r="2264" spans="1:36" ht="14.5">
      <c r="A2264" s="67"/>
      <c r="B2264" s="68"/>
      <c r="C2264" s="67"/>
      <c r="D2264" s="70"/>
      <c r="E2264" s="69"/>
      <c r="F2264" s="69"/>
      <c r="G2264" s="70"/>
      <c r="H2264" s="70"/>
      <c r="I2264" s="70"/>
      <c r="J2264" s="70"/>
      <c r="K2264" s="70"/>
      <c r="L2264" s="70"/>
      <c r="M2264" s="70"/>
      <c r="N2264" s="70"/>
      <c r="O2264" s="70"/>
      <c r="P2264" s="72"/>
      <c r="Q2264" s="73"/>
      <c r="R2264" s="72"/>
      <c r="S2264" s="73"/>
      <c r="T2264" s="73"/>
      <c r="U2264" s="74"/>
      <c r="V2264" s="26"/>
      <c r="W2264" s="26"/>
      <c r="X2264" s="26"/>
      <c r="Y2264" s="26"/>
      <c r="Z2264" s="26"/>
      <c r="AA2264" s="26"/>
      <c r="AB2264" s="26"/>
      <c r="AC2264" s="26"/>
      <c r="AD2264" s="26"/>
      <c r="AE2264" s="26"/>
      <c r="AF2264" s="26"/>
      <c r="AG2264" s="26"/>
      <c r="AH2264" s="26"/>
      <c r="AI2264" s="26"/>
      <c r="AJ2264" s="26"/>
    </row>
    <row r="2265" spans="1:36" ht="14.5">
      <c r="A2265" s="67"/>
      <c r="B2265" s="68"/>
      <c r="C2265" s="67"/>
      <c r="D2265" s="70"/>
      <c r="E2265" s="69"/>
      <c r="F2265" s="69"/>
      <c r="G2265" s="70"/>
      <c r="H2265" s="70"/>
      <c r="I2265" s="70"/>
      <c r="J2265" s="70"/>
      <c r="K2265" s="70"/>
      <c r="L2265" s="70"/>
      <c r="M2265" s="70"/>
      <c r="N2265" s="70"/>
      <c r="O2265" s="70"/>
      <c r="P2265" s="72"/>
      <c r="Q2265" s="73"/>
      <c r="R2265" s="72"/>
      <c r="S2265" s="73"/>
      <c r="T2265" s="73"/>
      <c r="U2265" s="74"/>
      <c r="V2265" s="26"/>
      <c r="W2265" s="26"/>
      <c r="X2265" s="26"/>
      <c r="Y2265" s="26"/>
      <c r="Z2265" s="26"/>
      <c r="AA2265" s="26"/>
      <c r="AB2265" s="26"/>
      <c r="AC2265" s="26"/>
      <c r="AD2265" s="26"/>
      <c r="AE2265" s="26"/>
      <c r="AF2265" s="26"/>
      <c r="AG2265" s="26"/>
      <c r="AH2265" s="26"/>
      <c r="AI2265" s="26"/>
      <c r="AJ2265" s="26"/>
    </row>
    <row r="2266" spans="1:36" ht="14.5">
      <c r="A2266" s="67"/>
      <c r="B2266" s="68"/>
      <c r="C2266" s="67"/>
      <c r="D2266" s="70"/>
      <c r="E2266" s="69"/>
      <c r="F2266" s="69"/>
      <c r="G2266" s="70"/>
      <c r="H2266" s="70"/>
      <c r="I2266" s="70"/>
      <c r="J2266" s="70"/>
      <c r="K2266" s="70"/>
      <c r="L2266" s="70"/>
      <c r="M2266" s="70"/>
      <c r="N2266" s="70"/>
      <c r="O2266" s="70"/>
      <c r="P2266" s="72"/>
      <c r="Q2266" s="73"/>
      <c r="R2266" s="72"/>
      <c r="S2266" s="73"/>
      <c r="T2266" s="73"/>
      <c r="U2266" s="74"/>
      <c r="V2266" s="26"/>
      <c r="W2266" s="26"/>
      <c r="X2266" s="26"/>
      <c r="Y2266" s="26"/>
      <c r="Z2266" s="26"/>
      <c r="AA2266" s="26"/>
      <c r="AB2266" s="26"/>
      <c r="AC2266" s="26"/>
      <c r="AD2266" s="26"/>
      <c r="AE2266" s="26"/>
      <c r="AF2266" s="26"/>
      <c r="AG2266" s="26"/>
      <c r="AH2266" s="26"/>
      <c r="AI2266" s="26"/>
      <c r="AJ2266" s="26"/>
    </row>
    <row r="2267" spans="1:36" ht="14.5">
      <c r="A2267" s="67"/>
      <c r="B2267" s="68"/>
      <c r="C2267" s="67"/>
      <c r="D2267" s="70"/>
      <c r="E2267" s="69"/>
      <c r="F2267" s="69"/>
      <c r="G2267" s="70"/>
      <c r="H2267" s="70"/>
      <c r="I2267" s="70"/>
      <c r="J2267" s="70"/>
      <c r="K2267" s="70"/>
      <c r="L2267" s="70"/>
      <c r="M2267" s="70"/>
      <c r="N2267" s="70"/>
      <c r="O2267" s="70"/>
      <c r="P2267" s="72"/>
      <c r="Q2267" s="73"/>
      <c r="R2267" s="72"/>
      <c r="S2267" s="73"/>
      <c r="T2267" s="73"/>
      <c r="U2267" s="74"/>
      <c r="V2267" s="26"/>
      <c r="W2267" s="26"/>
      <c r="X2267" s="26"/>
      <c r="Y2267" s="26"/>
      <c r="Z2267" s="26"/>
      <c r="AA2267" s="26"/>
      <c r="AB2267" s="26"/>
      <c r="AC2267" s="26"/>
      <c r="AD2267" s="26"/>
      <c r="AE2267" s="26"/>
      <c r="AF2267" s="26"/>
      <c r="AG2267" s="26"/>
      <c r="AH2267" s="26"/>
      <c r="AI2267" s="26"/>
      <c r="AJ2267" s="26"/>
    </row>
    <row r="2268" spans="1:36" ht="14.5">
      <c r="A2268" s="67"/>
      <c r="B2268" s="68"/>
      <c r="C2268" s="67"/>
      <c r="D2268" s="70"/>
      <c r="E2268" s="69"/>
      <c r="F2268" s="69"/>
      <c r="G2268" s="70"/>
      <c r="H2268" s="70"/>
      <c r="I2268" s="70"/>
      <c r="J2268" s="70"/>
      <c r="K2268" s="70"/>
      <c r="L2268" s="70"/>
      <c r="M2268" s="70"/>
      <c r="N2268" s="70"/>
      <c r="O2268" s="70"/>
      <c r="P2268" s="72"/>
      <c r="Q2268" s="73"/>
      <c r="R2268" s="72"/>
      <c r="S2268" s="73"/>
      <c r="T2268" s="73"/>
      <c r="U2268" s="74"/>
      <c r="V2268" s="26"/>
      <c r="W2268" s="26"/>
      <c r="X2268" s="26"/>
      <c r="Y2268" s="26"/>
      <c r="Z2268" s="26"/>
      <c r="AA2268" s="26"/>
      <c r="AB2268" s="26"/>
      <c r="AC2268" s="26"/>
      <c r="AD2268" s="26"/>
      <c r="AE2268" s="26"/>
      <c r="AF2268" s="26"/>
      <c r="AG2268" s="26"/>
      <c r="AH2268" s="26"/>
      <c r="AI2268" s="26"/>
      <c r="AJ2268" s="26"/>
    </row>
    <row r="2269" spans="1:36" ht="14.5">
      <c r="A2269" s="67"/>
      <c r="B2269" s="68"/>
      <c r="C2269" s="67"/>
      <c r="D2269" s="70"/>
      <c r="E2269" s="69"/>
      <c r="F2269" s="69"/>
      <c r="G2269" s="70"/>
      <c r="H2269" s="70"/>
      <c r="I2269" s="70"/>
      <c r="J2269" s="70"/>
      <c r="K2269" s="70"/>
      <c r="L2269" s="70"/>
      <c r="M2269" s="70"/>
      <c r="N2269" s="70"/>
      <c r="O2269" s="70"/>
      <c r="P2269" s="72"/>
      <c r="Q2269" s="73"/>
      <c r="R2269" s="72"/>
      <c r="S2269" s="73"/>
      <c r="T2269" s="73"/>
      <c r="U2269" s="74"/>
      <c r="V2269" s="26"/>
      <c r="W2269" s="26"/>
      <c r="X2269" s="26"/>
      <c r="Y2269" s="26"/>
      <c r="Z2269" s="26"/>
      <c r="AA2269" s="26"/>
      <c r="AB2269" s="26"/>
      <c r="AC2269" s="26"/>
      <c r="AD2269" s="26"/>
      <c r="AE2269" s="26"/>
      <c r="AF2269" s="26"/>
      <c r="AG2269" s="26"/>
      <c r="AH2269" s="26"/>
      <c r="AI2269" s="26"/>
      <c r="AJ2269" s="26"/>
    </row>
    <row r="2270" spans="1:36" ht="14.5">
      <c r="A2270" s="67"/>
      <c r="B2270" s="68"/>
      <c r="C2270" s="67"/>
      <c r="D2270" s="70"/>
      <c r="E2270" s="69"/>
      <c r="F2270" s="69"/>
      <c r="G2270" s="70"/>
      <c r="H2270" s="70"/>
      <c r="I2270" s="70"/>
      <c r="J2270" s="70"/>
      <c r="K2270" s="70"/>
      <c r="L2270" s="70"/>
      <c r="M2270" s="70"/>
      <c r="N2270" s="70"/>
      <c r="O2270" s="70"/>
      <c r="P2270" s="72"/>
      <c r="Q2270" s="73"/>
      <c r="R2270" s="72"/>
      <c r="S2270" s="73"/>
      <c r="T2270" s="73"/>
      <c r="U2270" s="74"/>
      <c r="V2270" s="26"/>
      <c r="W2270" s="26"/>
      <c r="X2270" s="26"/>
      <c r="Y2270" s="26"/>
      <c r="Z2270" s="26"/>
      <c r="AA2270" s="26"/>
      <c r="AB2270" s="26"/>
      <c r="AC2270" s="26"/>
      <c r="AD2270" s="26"/>
      <c r="AE2270" s="26"/>
      <c r="AF2270" s="26"/>
      <c r="AG2270" s="26"/>
      <c r="AH2270" s="26"/>
      <c r="AI2270" s="26"/>
      <c r="AJ2270" s="26"/>
    </row>
    <row r="2271" spans="1:36" ht="14.5">
      <c r="A2271" s="67"/>
      <c r="B2271" s="68"/>
      <c r="C2271" s="67"/>
      <c r="D2271" s="70"/>
      <c r="E2271" s="69"/>
      <c r="F2271" s="69"/>
      <c r="G2271" s="70"/>
      <c r="H2271" s="70"/>
      <c r="I2271" s="70"/>
      <c r="J2271" s="70"/>
      <c r="K2271" s="70"/>
      <c r="L2271" s="70"/>
      <c r="M2271" s="70"/>
      <c r="N2271" s="70"/>
      <c r="O2271" s="70"/>
      <c r="P2271" s="72"/>
      <c r="Q2271" s="73"/>
      <c r="R2271" s="72"/>
      <c r="S2271" s="73"/>
      <c r="T2271" s="73"/>
      <c r="U2271" s="74"/>
      <c r="V2271" s="26"/>
      <c r="W2271" s="26"/>
      <c r="X2271" s="26"/>
      <c r="Y2271" s="26"/>
      <c r="Z2271" s="26"/>
      <c r="AA2271" s="26"/>
      <c r="AB2271" s="26"/>
      <c r="AC2271" s="26"/>
      <c r="AD2271" s="26"/>
      <c r="AE2271" s="26"/>
      <c r="AF2271" s="26"/>
      <c r="AG2271" s="26"/>
      <c r="AH2271" s="26"/>
      <c r="AI2271" s="26"/>
      <c r="AJ2271" s="26"/>
    </row>
    <row r="2272" spans="1:36" ht="14.5">
      <c r="A2272" s="67"/>
      <c r="B2272" s="68"/>
      <c r="C2272" s="67"/>
      <c r="D2272" s="70"/>
      <c r="E2272" s="69"/>
      <c r="F2272" s="69"/>
      <c r="G2272" s="70"/>
      <c r="H2272" s="70"/>
      <c r="I2272" s="70"/>
      <c r="J2272" s="70"/>
      <c r="K2272" s="70"/>
      <c r="L2272" s="70"/>
      <c r="M2272" s="70"/>
      <c r="N2272" s="70"/>
      <c r="O2272" s="70"/>
      <c r="P2272" s="72"/>
      <c r="Q2272" s="73"/>
      <c r="R2272" s="72"/>
      <c r="S2272" s="73"/>
      <c r="T2272" s="73"/>
      <c r="U2272" s="74"/>
      <c r="V2272" s="26"/>
      <c r="W2272" s="26"/>
      <c r="X2272" s="26"/>
      <c r="Y2272" s="26"/>
      <c r="Z2272" s="26"/>
      <c r="AA2272" s="26"/>
      <c r="AB2272" s="26"/>
      <c r="AC2272" s="26"/>
      <c r="AD2272" s="26"/>
      <c r="AE2272" s="26"/>
      <c r="AF2272" s="26"/>
      <c r="AG2272" s="26"/>
      <c r="AH2272" s="26"/>
      <c r="AI2272" s="26"/>
      <c r="AJ2272" s="26"/>
    </row>
    <row r="2273" spans="1:36" ht="14.5">
      <c r="A2273" s="67"/>
      <c r="B2273" s="68"/>
      <c r="C2273" s="67"/>
      <c r="D2273" s="70"/>
      <c r="E2273" s="69"/>
      <c r="F2273" s="69"/>
      <c r="G2273" s="70"/>
      <c r="H2273" s="70"/>
      <c r="I2273" s="70"/>
      <c r="J2273" s="70"/>
      <c r="K2273" s="70"/>
      <c r="L2273" s="70"/>
      <c r="M2273" s="70"/>
      <c r="N2273" s="70"/>
      <c r="O2273" s="70"/>
      <c r="P2273" s="72"/>
      <c r="Q2273" s="73"/>
      <c r="R2273" s="72"/>
      <c r="S2273" s="73"/>
      <c r="T2273" s="73"/>
      <c r="U2273" s="74"/>
      <c r="V2273" s="26"/>
      <c r="W2273" s="26"/>
      <c r="X2273" s="26"/>
      <c r="Y2273" s="26"/>
      <c r="Z2273" s="26"/>
      <c r="AA2273" s="26"/>
      <c r="AB2273" s="26"/>
      <c r="AC2273" s="26"/>
      <c r="AD2273" s="26"/>
      <c r="AE2273" s="26"/>
      <c r="AF2273" s="26"/>
      <c r="AG2273" s="26"/>
      <c r="AH2273" s="26"/>
      <c r="AI2273" s="26"/>
      <c r="AJ2273" s="26"/>
    </row>
    <row r="2274" spans="1:36" ht="14.5">
      <c r="A2274" s="67"/>
      <c r="B2274" s="68"/>
      <c r="C2274" s="67"/>
      <c r="D2274" s="70"/>
      <c r="E2274" s="69"/>
      <c r="F2274" s="69"/>
      <c r="G2274" s="70"/>
      <c r="H2274" s="70"/>
      <c r="I2274" s="70"/>
      <c r="J2274" s="70"/>
      <c r="K2274" s="70"/>
      <c r="L2274" s="70"/>
      <c r="M2274" s="70"/>
      <c r="N2274" s="70"/>
      <c r="O2274" s="70"/>
      <c r="P2274" s="72"/>
      <c r="Q2274" s="73"/>
      <c r="R2274" s="72"/>
      <c r="S2274" s="73"/>
      <c r="T2274" s="73"/>
      <c r="U2274" s="74"/>
      <c r="V2274" s="26"/>
      <c r="W2274" s="26"/>
      <c r="X2274" s="26"/>
      <c r="Y2274" s="26"/>
      <c r="Z2274" s="26"/>
      <c r="AA2274" s="26"/>
      <c r="AB2274" s="26"/>
      <c r="AC2274" s="26"/>
      <c r="AD2274" s="26"/>
      <c r="AE2274" s="26"/>
      <c r="AF2274" s="26"/>
      <c r="AG2274" s="26"/>
      <c r="AH2274" s="26"/>
      <c r="AI2274" s="26"/>
      <c r="AJ2274" s="26"/>
    </row>
    <row r="2275" spans="1:36" ht="14.5">
      <c r="A2275" s="67"/>
      <c r="B2275" s="68"/>
      <c r="C2275" s="67"/>
      <c r="D2275" s="70"/>
      <c r="E2275" s="69"/>
      <c r="F2275" s="69"/>
      <c r="G2275" s="70"/>
      <c r="H2275" s="70"/>
      <c r="I2275" s="70"/>
      <c r="J2275" s="70"/>
      <c r="K2275" s="70"/>
      <c r="L2275" s="70"/>
      <c r="M2275" s="70"/>
      <c r="N2275" s="70"/>
      <c r="O2275" s="70"/>
      <c r="P2275" s="72"/>
      <c r="Q2275" s="73"/>
      <c r="R2275" s="72"/>
      <c r="S2275" s="73"/>
      <c r="T2275" s="73"/>
      <c r="U2275" s="74"/>
      <c r="V2275" s="26"/>
      <c r="W2275" s="26"/>
      <c r="X2275" s="26"/>
      <c r="Y2275" s="26"/>
      <c r="Z2275" s="26"/>
      <c r="AA2275" s="26"/>
      <c r="AB2275" s="26"/>
      <c r="AC2275" s="26"/>
      <c r="AD2275" s="26"/>
      <c r="AE2275" s="26"/>
      <c r="AF2275" s="26"/>
      <c r="AG2275" s="26"/>
      <c r="AH2275" s="26"/>
      <c r="AI2275" s="26"/>
      <c r="AJ2275" s="26"/>
    </row>
    <row r="2276" spans="1:36" ht="14.5">
      <c r="A2276" s="67"/>
      <c r="B2276" s="68"/>
      <c r="C2276" s="67"/>
      <c r="D2276" s="70"/>
      <c r="E2276" s="69"/>
      <c r="F2276" s="69"/>
      <c r="G2276" s="70"/>
      <c r="H2276" s="70"/>
      <c r="I2276" s="70"/>
      <c r="J2276" s="70"/>
      <c r="K2276" s="70"/>
      <c r="L2276" s="70"/>
      <c r="M2276" s="70"/>
      <c r="N2276" s="70"/>
      <c r="O2276" s="70"/>
      <c r="P2276" s="72"/>
      <c r="Q2276" s="73"/>
      <c r="R2276" s="72"/>
      <c r="S2276" s="73"/>
      <c r="T2276" s="73"/>
      <c r="U2276" s="74"/>
      <c r="V2276" s="26"/>
      <c r="W2276" s="26"/>
      <c r="X2276" s="26"/>
      <c r="Y2276" s="26"/>
      <c r="Z2276" s="26"/>
      <c r="AA2276" s="26"/>
      <c r="AB2276" s="26"/>
      <c r="AC2276" s="26"/>
      <c r="AD2276" s="26"/>
      <c r="AE2276" s="26"/>
      <c r="AF2276" s="26"/>
      <c r="AG2276" s="26"/>
      <c r="AH2276" s="26"/>
      <c r="AI2276" s="26"/>
      <c r="AJ2276" s="26"/>
    </row>
    <row r="2277" spans="1:36" ht="14.5">
      <c r="A2277" s="67"/>
      <c r="B2277" s="68"/>
      <c r="C2277" s="67"/>
      <c r="D2277" s="70"/>
      <c r="E2277" s="69"/>
      <c r="F2277" s="69"/>
      <c r="G2277" s="70"/>
      <c r="H2277" s="70"/>
      <c r="I2277" s="70"/>
      <c r="J2277" s="70"/>
      <c r="K2277" s="70"/>
      <c r="L2277" s="70"/>
      <c r="M2277" s="70"/>
      <c r="N2277" s="70"/>
      <c r="O2277" s="70"/>
      <c r="P2277" s="72"/>
      <c r="Q2277" s="73"/>
      <c r="R2277" s="72"/>
      <c r="S2277" s="73"/>
      <c r="T2277" s="73"/>
      <c r="U2277" s="74"/>
      <c r="V2277" s="26"/>
      <c r="W2277" s="26"/>
      <c r="X2277" s="26"/>
      <c r="Y2277" s="26"/>
      <c r="Z2277" s="26"/>
      <c r="AA2277" s="26"/>
      <c r="AB2277" s="26"/>
      <c r="AC2277" s="26"/>
      <c r="AD2277" s="26"/>
      <c r="AE2277" s="26"/>
      <c r="AF2277" s="26"/>
      <c r="AG2277" s="26"/>
      <c r="AH2277" s="26"/>
      <c r="AI2277" s="26"/>
      <c r="AJ2277" s="26"/>
    </row>
    <row r="2278" spans="1:36" ht="14.5">
      <c r="A2278" s="67"/>
      <c r="B2278" s="68"/>
      <c r="C2278" s="67"/>
      <c r="D2278" s="70"/>
      <c r="E2278" s="69"/>
      <c r="F2278" s="69"/>
      <c r="G2278" s="70"/>
      <c r="H2278" s="70"/>
      <c r="I2278" s="70"/>
      <c r="J2278" s="70"/>
      <c r="K2278" s="70"/>
      <c r="L2278" s="70"/>
      <c r="M2278" s="70"/>
      <c r="N2278" s="70"/>
      <c r="O2278" s="70"/>
      <c r="P2278" s="72"/>
      <c r="Q2278" s="73"/>
      <c r="R2278" s="72"/>
      <c r="S2278" s="73"/>
      <c r="T2278" s="73"/>
      <c r="U2278" s="74"/>
      <c r="V2278" s="26"/>
      <c r="W2278" s="26"/>
      <c r="X2278" s="26"/>
      <c r="Y2278" s="26"/>
      <c r="Z2278" s="26"/>
      <c r="AA2278" s="26"/>
      <c r="AB2278" s="26"/>
      <c r="AC2278" s="26"/>
      <c r="AD2278" s="26"/>
      <c r="AE2278" s="26"/>
      <c r="AF2278" s="26"/>
      <c r="AG2278" s="26"/>
      <c r="AH2278" s="26"/>
      <c r="AI2278" s="26"/>
      <c r="AJ2278" s="26"/>
    </row>
    <row r="2279" spans="1:36" ht="14.5">
      <c r="A2279" s="67"/>
      <c r="B2279" s="68"/>
      <c r="C2279" s="67"/>
      <c r="D2279" s="70"/>
      <c r="E2279" s="69"/>
      <c r="F2279" s="69"/>
      <c r="G2279" s="70"/>
      <c r="H2279" s="70"/>
      <c r="I2279" s="70"/>
      <c r="J2279" s="70"/>
      <c r="K2279" s="70"/>
      <c r="L2279" s="70"/>
      <c r="M2279" s="70"/>
      <c r="N2279" s="70"/>
      <c r="O2279" s="70"/>
      <c r="P2279" s="72"/>
      <c r="Q2279" s="73"/>
      <c r="R2279" s="72"/>
      <c r="S2279" s="73"/>
      <c r="T2279" s="73"/>
      <c r="U2279" s="74"/>
      <c r="V2279" s="26"/>
      <c r="W2279" s="26"/>
      <c r="X2279" s="26"/>
      <c r="Y2279" s="26"/>
      <c r="Z2279" s="26"/>
      <c r="AA2279" s="26"/>
      <c r="AB2279" s="26"/>
      <c r="AC2279" s="26"/>
      <c r="AD2279" s="26"/>
      <c r="AE2279" s="26"/>
      <c r="AF2279" s="26"/>
      <c r="AG2279" s="26"/>
      <c r="AH2279" s="26"/>
      <c r="AI2279" s="26"/>
      <c r="AJ2279" s="26"/>
    </row>
    <row r="2280" spans="1:36" ht="14.5">
      <c r="A2280" s="67"/>
      <c r="B2280" s="68"/>
      <c r="C2280" s="67"/>
      <c r="D2280" s="70"/>
      <c r="E2280" s="69"/>
      <c r="F2280" s="69"/>
      <c r="G2280" s="70"/>
      <c r="H2280" s="70"/>
      <c r="I2280" s="70"/>
      <c r="J2280" s="70"/>
      <c r="K2280" s="70"/>
      <c r="L2280" s="70"/>
      <c r="M2280" s="70"/>
      <c r="N2280" s="70"/>
      <c r="O2280" s="70"/>
      <c r="P2280" s="72"/>
      <c r="Q2280" s="73"/>
      <c r="R2280" s="72"/>
      <c r="S2280" s="73"/>
      <c r="T2280" s="73"/>
      <c r="U2280" s="74"/>
      <c r="V2280" s="26"/>
      <c r="W2280" s="26"/>
      <c r="X2280" s="26"/>
      <c r="Y2280" s="26"/>
      <c r="Z2280" s="26"/>
      <c r="AA2280" s="26"/>
      <c r="AB2280" s="26"/>
      <c r="AC2280" s="26"/>
      <c r="AD2280" s="26"/>
      <c r="AE2280" s="26"/>
      <c r="AF2280" s="26"/>
      <c r="AG2280" s="26"/>
      <c r="AH2280" s="26"/>
      <c r="AI2280" s="26"/>
      <c r="AJ2280" s="26"/>
    </row>
    <row r="2281" spans="1:36" ht="14.5">
      <c r="A2281" s="67"/>
      <c r="B2281" s="68"/>
      <c r="C2281" s="67"/>
      <c r="D2281" s="70"/>
      <c r="E2281" s="69"/>
      <c r="F2281" s="69"/>
      <c r="G2281" s="70"/>
      <c r="H2281" s="70"/>
      <c r="I2281" s="70"/>
      <c r="J2281" s="70"/>
      <c r="K2281" s="70"/>
      <c r="L2281" s="70"/>
      <c r="M2281" s="70"/>
      <c r="N2281" s="70"/>
      <c r="O2281" s="70"/>
      <c r="P2281" s="72"/>
      <c r="Q2281" s="73"/>
      <c r="R2281" s="72"/>
      <c r="S2281" s="73"/>
      <c r="T2281" s="73"/>
      <c r="U2281" s="74"/>
      <c r="V2281" s="26"/>
      <c r="W2281" s="26"/>
      <c r="X2281" s="26"/>
      <c r="Y2281" s="26"/>
      <c r="Z2281" s="26"/>
      <c r="AA2281" s="26"/>
      <c r="AB2281" s="26"/>
      <c r="AC2281" s="26"/>
      <c r="AD2281" s="26"/>
      <c r="AE2281" s="26"/>
      <c r="AF2281" s="26"/>
      <c r="AG2281" s="26"/>
      <c r="AH2281" s="26"/>
      <c r="AI2281" s="26"/>
      <c r="AJ2281" s="26"/>
    </row>
    <row r="2282" spans="1:36" ht="14.5">
      <c r="A2282" s="67"/>
      <c r="B2282" s="68"/>
      <c r="C2282" s="67"/>
      <c r="D2282" s="70"/>
      <c r="E2282" s="69"/>
      <c r="F2282" s="69"/>
      <c r="G2282" s="70"/>
      <c r="H2282" s="70"/>
      <c r="I2282" s="70"/>
      <c r="J2282" s="70"/>
      <c r="K2282" s="70"/>
      <c r="L2282" s="70"/>
      <c r="M2282" s="70"/>
      <c r="N2282" s="70"/>
      <c r="O2282" s="70"/>
      <c r="P2282" s="72"/>
      <c r="Q2282" s="73"/>
      <c r="R2282" s="72"/>
      <c r="S2282" s="73"/>
      <c r="T2282" s="73"/>
      <c r="U2282" s="74"/>
      <c r="V2282" s="26"/>
      <c r="W2282" s="26"/>
      <c r="X2282" s="26"/>
      <c r="Y2282" s="26"/>
      <c r="Z2282" s="26"/>
      <c r="AA2282" s="26"/>
      <c r="AB2282" s="26"/>
      <c r="AC2282" s="26"/>
      <c r="AD2282" s="26"/>
      <c r="AE2282" s="26"/>
      <c r="AF2282" s="26"/>
      <c r="AG2282" s="26"/>
      <c r="AH2282" s="26"/>
      <c r="AI2282" s="26"/>
      <c r="AJ2282" s="26"/>
    </row>
    <row r="2283" spans="1:36" ht="14.5">
      <c r="A2283" s="67"/>
      <c r="B2283" s="68"/>
      <c r="C2283" s="67"/>
      <c r="D2283" s="70"/>
      <c r="E2283" s="69"/>
      <c r="F2283" s="69"/>
      <c r="G2283" s="70"/>
      <c r="H2283" s="70"/>
      <c r="I2283" s="70"/>
      <c r="J2283" s="70"/>
      <c r="K2283" s="70"/>
      <c r="L2283" s="70"/>
      <c r="M2283" s="70"/>
      <c r="N2283" s="70"/>
      <c r="O2283" s="70"/>
      <c r="P2283" s="72"/>
      <c r="Q2283" s="73"/>
      <c r="R2283" s="72"/>
      <c r="S2283" s="73"/>
      <c r="T2283" s="73"/>
      <c r="U2283" s="74"/>
      <c r="V2283" s="26"/>
      <c r="W2283" s="26"/>
      <c r="X2283" s="26"/>
      <c r="Y2283" s="26"/>
      <c r="Z2283" s="26"/>
      <c r="AA2283" s="26"/>
      <c r="AB2283" s="26"/>
      <c r="AC2283" s="26"/>
      <c r="AD2283" s="26"/>
      <c r="AE2283" s="26"/>
      <c r="AF2283" s="26"/>
      <c r="AG2283" s="26"/>
      <c r="AH2283" s="26"/>
      <c r="AI2283" s="26"/>
      <c r="AJ2283" s="26"/>
    </row>
    <row r="2284" spans="1:36" ht="14.5">
      <c r="A2284" s="67"/>
      <c r="B2284" s="68"/>
      <c r="C2284" s="67"/>
      <c r="D2284" s="70"/>
      <c r="E2284" s="69"/>
      <c r="F2284" s="69"/>
      <c r="G2284" s="70"/>
      <c r="H2284" s="70"/>
      <c r="I2284" s="70"/>
      <c r="J2284" s="70"/>
      <c r="K2284" s="70"/>
      <c r="L2284" s="70"/>
      <c r="M2284" s="70"/>
      <c r="N2284" s="70"/>
      <c r="O2284" s="70"/>
      <c r="P2284" s="72"/>
      <c r="Q2284" s="73"/>
      <c r="R2284" s="72"/>
      <c r="S2284" s="73"/>
      <c r="T2284" s="73"/>
      <c r="U2284" s="74"/>
      <c r="V2284" s="26"/>
      <c r="W2284" s="26"/>
      <c r="X2284" s="26"/>
      <c r="Y2284" s="26"/>
      <c r="Z2284" s="26"/>
      <c r="AA2284" s="26"/>
      <c r="AB2284" s="26"/>
      <c r="AC2284" s="26"/>
      <c r="AD2284" s="26"/>
      <c r="AE2284" s="26"/>
      <c r="AF2284" s="26"/>
      <c r="AG2284" s="26"/>
      <c r="AH2284" s="26"/>
      <c r="AI2284" s="26"/>
      <c r="AJ2284" s="26"/>
    </row>
    <row r="2285" spans="1:36" ht="14.5">
      <c r="A2285" s="67"/>
      <c r="B2285" s="68"/>
      <c r="C2285" s="67"/>
      <c r="D2285" s="70"/>
      <c r="E2285" s="69"/>
      <c r="F2285" s="69"/>
      <c r="G2285" s="70"/>
      <c r="H2285" s="70"/>
      <c r="I2285" s="70"/>
      <c r="J2285" s="70"/>
      <c r="K2285" s="70"/>
      <c r="L2285" s="70"/>
      <c r="M2285" s="70"/>
      <c r="N2285" s="70"/>
      <c r="O2285" s="70"/>
      <c r="P2285" s="72"/>
      <c r="Q2285" s="73"/>
      <c r="R2285" s="72"/>
      <c r="S2285" s="73"/>
      <c r="T2285" s="73"/>
      <c r="U2285" s="74"/>
      <c r="V2285" s="26"/>
      <c r="W2285" s="26"/>
      <c r="X2285" s="26"/>
      <c r="Y2285" s="26"/>
      <c r="Z2285" s="26"/>
      <c r="AA2285" s="26"/>
      <c r="AB2285" s="26"/>
      <c r="AC2285" s="26"/>
      <c r="AD2285" s="26"/>
      <c r="AE2285" s="26"/>
      <c r="AF2285" s="26"/>
      <c r="AG2285" s="26"/>
      <c r="AH2285" s="26"/>
      <c r="AI2285" s="26"/>
      <c r="AJ2285" s="26"/>
    </row>
    <row r="2286" spans="1:36" ht="14.5">
      <c r="A2286" s="67"/>
      <c r="B2286" s="68"/>
      <c r="C2286" s="67"/>
      <c r="D2286" s="70"/>
      <c r="E2286" s="69"/>
      <c r="F2286" s="69"/>
      <c r="G2286" s="70"/>
      <c r="H2286" s="70"/>
      <c r="I2286" s="70"/>
      <c r="J2286" s="70"/>
      <c r="K2286" s="70"/>
      <c r="L2286" s="70"/>
      <c r="M2286" s="70"/>
      <c r="N2286" s="70"/>
      <c r="O2286" s="70"/>
      <c r="P2286" s="72"/>
      <c r="Q2286" s="73"/>
      <c r="R2286" s="72"/>
      <c r="S2286" s="73"/>
      <c r="T2286" s="73"/>
      <c r="U2286" s="74"/>
      <c r="V2286" s="26"/>
      <c r="W2286" s="26"/>
      <c r="X2286" s="26"/>
      <c r="Y2286" s="26"/>
      <c r="Z2286" s="26"/>
      <c r="AA2286" s="26"/>
      <c r="AB2286" s="26"/>
      <c r="AC2286" s="26"/>
      <c r="AD2286" s="26"/>
      <c r="AE2286" s="26"/>
      <c r="AF2286" s="26"/>
      <c r="AG2286" s="26"/>
      <c r="AH2286" s="26"/>
      <c r="AI2286" s="26"/>
      <c r="AJ2286" s="26"/>
    </row>
    <row r="2287" spans="1:36" ht="14.5">
      <c r="A2287" s="67"/>
      <c r="B2287" s="68"/>
      <c r="C2287" s="67"/>
      <c r="D2287" s="70"/>
      <c r="E2287" s="69"/>
      <c r="F2287" s="69"/>
      <c r="G2287" s="70"/>
      <c r="H2287" s="70"/>
      <c r="I2287" s="70"/>
      <c r="J2287" s="70"/>
      <c r="K2287" s="70"/>
      <c r="L2287" s="70"/>
      <c r="M2287" s="70"/>
      <c r="N2287" s="70"/>
      <c r="O2287" s="70"/>
      <c r="P2287" s="72"/>
      <c r="Q2287" s="73"/>
      <c r="R2287" s="72"/>
      <c r="S2287" s="73"/>
      <c r="T2287" s="73"/>
      <c r="U2287" s="74"/>
      <c r="V2287" s="26"/>
      <c r="W2287" s="26"/>
      <c r="X2287" s="26"/>
      <c r="Y2287" s="26"/>
      <c r="Z2287" s="26"/>
      <c r="AA2287" s="26"/>
      <c r="AB2287" s="26"/>
      <c r="AC2287" s="26"/>
      <c r="AD2287" s="26"/>
      <c r="AE2287" s="26"/>
      <c r="AF2287" s="26"/>
      <c r="AG2287" s="26"/>
      <c r="AH2287" s="26"/>
      <c r="AI2287" s="26"/>
      <c r="AJ2287" s="26"/>
    </row>
    <row r="2288" spans="1:36" ht="14.5">
      <c r="A2288" s="67"/>
      <c r="B2288" s="68"/>
      <c r="C2288" s="67"/>
      <c r="D2288" s="70"/>
      <c r="E2288" s="69"/>
      <c r="F2288" s="69"/>
      <c r="G2288" s="70"/>
      <c r="H2288" s="70"/>
      <c r="I2288" s="70"/>
      <c r="J2288" s="70"/>
      <c r="K2288" s="70"/>
      <c r="L2288" s="70"/>
      <c r="M2288" s="70"/>
      <c r="N2288" s="70"/>
      <c r="O2288" s="70"/>
      <c r="P2288" s="72"/>
      <c r="Q2288" s="73"/>
      <c r="R2288" s="72"/>
      <c r="S2288" s="73"/>
      <c r="T2288" s="73"/>
      <c r="U2288" s="74"/>
      <c r="V2288" s="26"/>
      <c r="W2288" s="26"/>
      <c r="X2288" s="26"/>
      <c r="Y2288" s="26"/>
      <c r="Z2288" s="26"/>
      <c r="AA2288" s="26"/>
      <c r="AB2288" s="26"/>
      <c r="AC2288" s="26"/>
      <c r="AD2288" s="26"/>
      <c r="AE2288" s="26"/>
      <c r="AF2288" s="26"/>
      <c r="AG2288" s="26"/>
      <c r="AH2288" s="26"/>
      <c r="AI2288" s="26"/>
      <c r="AJ2288" s="26"/>
    </row>
    <row r="2289" spans="1:36" ht="14.5">
      <c r="A2289" s="67"/>
      <c r="B2289" s="68"/>
      <c r="C2289" s="67"/>
      <c r="D2289" s="70"/>
      <c r="E2289" s="69"/>
      <c r="F2289" s="69"/>
      <c r="G2289" s="70"/>
      <c r="H2289" s="70"/>
      <c r="I2289" s="70"/>
      <c r="J2289" s="70"/>
      <c r="K2289" s="70"/>
      <c r="L2289" s="70"/>
      <c r="M2289" s="70"/>
      <c r="N2289" s="70"/>
      <c r="O2289" s="70"/>
      <c r="P2289" s="72"/>
      <c r="Q2289" s="73"/>
      <c r="R2289" s="72"/>
      <c r="S2289" s="73"/>
      <c r="T2289" s="73"/>
      <c r="U2289" s="74"/>
      <c r="V2289" s="26"/>
      <c r="W2289" s="26"/>
      <c r="X2289" s="26"/>
      <c r="Y2289" s="26"/>
      <c r="Z2289" s="26"/>
      <c r="AA2289" s="26"/>
      <c r="AB2289" s="26"/>
      <c r="AC2289" s="26"/>
      <c r="AD2289" s="26"/>
      <c r="AE2289" s="26"/>
      <c r="AF2289" s="26"/>
      <c r="AG2289" s="26"/>
      <c r="AH2289" s="26"/>
      <c r="AI2289" s="26"/>
      <c r="AJ2289" s="26"/>
    </row>
    <row r="2290" spans="1:36" ht="14.5">
      <c r="A2290" s="67"/>
      <c r="B2290" s="68"/>
      <c r="C2290" s="67"/>
      <c r="D2290" s="70"/>
      <c r="E2290" s="69"/>
      <c r="F2290" s="69"/>
      <c r="G2290" s="70"/>
      <c r="H2290" s="70"/>
      <c r="I2290" s="70"/>
      <c r="J2290" s="70"/>
      <c r="K2290" s="70"/>
      <c r="L2290" s="70"/>
      <c r="M2290" s="70"/>
      <c r="N2290" s="70"/>
      <c r="O2290" s="70"/>
      <c r="P2290" s="72"/>
      <c r="Q2290" s="73"/>
      <c r="R2290" s="72"/>
      <c r="S2290" s="73"/>
      <c r="T2290" s="73"/>
      <c r="U2290" s="74"/>
      <c r="V2290" s="26"/>
      <c r="W2290" s="26"/>
      <c r="X2290" s="26"/>
      <c r="Y2290" s="26"/>
      <c r="Z2290" s="26"/>
      <c r="AA2290" s="26"/>
      <c r="AB2290" s="26"/>
      <c r="AC2290" s="26"/>
      <c r="AD2290" s="26"/>
      <c r="AE2290" s="26"/>
      <c r="AF2290" s="26"/>
      <c r="AG2290" s="26"/>
      <c r="AH2290" s="26"/>
      <c r="AI2290" s="26"/>
      <c r="AJ2290" s="26"/>
    </row>
    <row r="2291" spans="1:36" ht="14.5">
      <c r="A2291" s="67"/>
      <c r="B2291" s="68"/>
      <c r="C2291" s="67"/>
      <c r="D2291" s="70"/>
      <c r="E2291" s="69"/>
      <c r="F2291" s="69"/>
      <c r="G2291" s="70"/>
      <c r="H2291" s="70"/>
      <c r="I2291" s="70"/>
      <c r="J2291" s="70"/>
      <c r="K2291" s="70"/>
      <c r="L2291" s="70"/>
      <c r="M2291" s="70"/>
      <c r="N2291" s="70"/>
      <c r="O2291" s="70"/>
      <c r="P2291" s="72"/>
      <c r="Q2291" s="73"/>
      <c r="R2291" s="72"/>
      <c r="S2291" s="73"/>
      <c r="T2291" s="73"/>
      <c r="U2291" s="74"/>
      <c r="V2291" s="26"/>
      <c r="W2291" s="26"/>
      <c r="X2291" s="26"/>
      <c r="Y2291" s="26"/>
      <c r="Z2291" s="26"/>
      <c r="AA2291" s="26"/>
      <c r="AB2291" s="26"/>
      <c r="AC2291" s="26"/>
      <c r="AD2291" s="26"/>
      <c r="AE2291" s="26"/>
      <c r="AF2291" s="26"/>
      <c r="AG2291" s="26"/>
      <c r="AH2291" s="26"/>
      <c r="AI2291" s="26"/>
      <c r="AJ2291" s="26"/>
    </row>
    <row r="2292" spans="1:36" ht="14.5">
      <c r="A2292" s="67"/>
      <c r="B2292" s="68"/>
      <c r="C2292" s="67"/>
      <c r="D2292" s="70"/>
      <c r="E2292" s="69"/>
      <c r="F2292" s="69"/>
      <c r="G2292" s="70"/>
      <c r="H2292" s="70"/>
      <c r="I2292" s="70"/>
      <c r="J2292" s="70"/>
      <c r="K2292" s="70"/>
      <c r="L2292" s="70"/>
      <c r="M2292" s="70"/>
      <c r="N2292" s="70"/>
      <c r="O2292" s="70"/>
      <c r="P2292" s="72"/>
      <c r="Q2292" s="73"/>
      <c r="R2292" s="72"/>
      <c r="S2292" s="73"/>
      <c r="T2292" s="73"/>
      <c r="U2292" s="74"/>
      <c r="V2292" s="26"/>
      <c r="W2292" s="26"/>
      <c r="X2292" s="26"/>
      <c r="Y2292" s="26"/>
      <c r="Z2292" s="26"/>
      <c r="AA2292" s="26"/>
      <c r="AB2292" s="26"/>
      <c r="AC2292" s="26"/>
      <c r="AD2292" s="26"/>
      <c r="AE2292" s="26"/>
      <c r="AF2292" s="26"/>
      <c r="AG2292" s="26"/>
      <c r="AH2292" s="26"/>
      <c r="AI2292" s="26"/>
      <c r="AJ2292" s="26"/>
    </row>
    <row r="2293" spans="1:36" ht="14.5">
      <c r="A2293" s="67"/>
      <c r="B2293" s="68"/>
      <c r="C2293" s="67"/>
      <c r="D2293" s="70"/>
      <c r="E2293" s="69"/>
      <c r="F2293" s="69"/>
      <c r="G2293" s="70"/>
      <c r="H2293" s="70"/>
      <c r="I2293" s="70"/>
      <c r="J2293" s="70"/>
      <c r="K2293" s="70"/>
      <c r="L2293" s="70"/>
      <c r="M2293" s="70"/>
      <c r="N2293" s="70"/>
      <c r="O2293" s="70"/>
      <c r="P2293" s="72"/>
      <c r="Q2293" s="73"/>
      <c r="R2293" s="72"/>
      <c r="S2293" s="73"/>
      <c r="T2293" s="73"/>
      <c r="U2293" s="74"/>
      <c r="V2293" s="26"/>
      <c r="W2293" s="26"/>
      <c r="X2293" s="26"/>
      <c r="Y2293" s="26"/>
      <c r="Z2293" s="26"/>
      <c r="AA2293" s="26"/>
      <c r="AB2293" s="26"/>
      <c r="AC2293" s="26"/>
      <c r="AD2293" s="26"/>
      <c r="AE2293" s="26"/>
      <c r="AF2293" s="26"/>
      <c r="AG2293" s="26"/>
      <c r="AH2293" s="26"/>
      <c r="AI2293" s="26"/>
      <c r="AJ2293" s="26"/>
    </row>
    <row r="2294" spans="1:36" ht="14.5">
      <c r="A2294" s="67"/>
      <c r="B2294" s="68"/>
      <c r="C2294" s="67"/>
      <c r="D2294" s="70"/>
      <c r="E2294" s="69"/>
      <c r="F2294" s="69"/>
      <c r="G2294" s="70"/>
      <c r="H2294" s="70"/>
      <c r="I2294" s="70"/>
      <c r="J2294" s="70"/>
      <c r="K2294" s="70"/>
      <c r="L2294" s="70"/>
      <c r="M2294" s="70"/>
      <c r="N2294" s="70"/>
      <c r="O2294" s="70"/>
      <c r="P2294" s="72"/>
      <c r="Q2294" s="73"/>
      <c r="R2294" s="72"/>
      <c r="S2294" s="73"/>
      <c r="T2294" s="73"/>
      <c r="U2294" s="74"/>
      <c r="V2294" s="26"/>
      <c r="W2294" s="26"/>
      <c r="X2294" s="26"/>
      <c r="Y2294" s="26"/>
      <c r="Z2294" s="26"/>
      <c r="AA2294" s="26"/>
      <c r="AB2294" s="26"/>
      <c r="AC2294" s="26"/>
      <c r="AD2294" s="26"/>
      <c r="AE2294" s="26"/>
      <c r="AF2294" s="26"/>
      <c r="AG2294" s="26"/>
      <c r="AH2294" s="26"/>
      <c r="AI2294" s="26"/>
      <c r="AJ2294" s="26"/>
    </row>
    <row r="2295" spans="1:36" ht="14.5">
      <c r="A2295" s="67"/>
      <c r="B2295" s="68"/>
      <c r="C2295" s="67"/>
      <c r="D2295" s="70"/>
      <c r="E2295" s="69"/>
      <c r="F2295" s="69"/>
      <c r="G2295" s="70"/>
      <c r="H2295" s="70"/>
      <c r="I2295" s="70"/>
      <c r="J2295" s="70"/>
      <c r="K2295" s="70"/>
      <c r="L2295" s="70"/>
      <c r="M2295" s="70"/>
      <c r="N2295" s="70"/>
      <c r="O2295" s="70"/>
      <c r="P2295" s="72"/>
      <c r="Q2295" s="73"/>
      <c r="R2295" s="72"/>
      <c r="S2295" s="73"/>
      <c r="T2295" s="73"/>
      <c r="U2295" s="74"/>
      <c r="V2295" s="26"/>
      <c r="W2295" s="26"/>
      <c r="X2295" s="26"/>
      <c r="Y2295" s="26"/>
      <c r="Z2295" s="26"/>
      <c r="AA2295" s="26"/>
      <c r="AB2295" s="26"/>
      <c r="AC2295" s="26"/>
      <c r="AD2295" s="26"/>
      <c r="AE2295" s="26"/>
      <c r="AF2295" s="26"/>
      <c r="AG2295" s="26"/>
      <c r="AH2295" s="26"/>
      <c r="AI2295" s="26"/>
      <c r="AJ2295" s="26"/>
    </row>
    <row r="2296" spans="1:36" ht="14.5">
      <c r="A2296" s="67"/>
      <c r="B2296" s="68"/>
      <c r="C2296" s="67"/>
      <c r="D2296" s="70"/>
      <c r="E2296" s="69"/>
      <c r="F2296" s="69"/>
      <c r="G2296" s="70"/>
      <c r="H2296" s="70"/>
      <c r="I2296" s="70"/>
      <c r="J2296" s="70"/>
      <c r="K2296" s="70"/>
      <c r="L2296" s="70"/>
      <c r="M2296" s="70"/>
      <c r="N2296" s="70"/>
      <c r="O2296" s="70"/>
      <c r="P2296" s="72"/>
      <c r="Q2296" s="73"/>
      <c r="R2296" s="72"/>
      <c r="S2296" s="73"/>
      <c r="T2296" s="73"/>
      <c r="U2296" s="74"/>
      <c r="V2296" s="26"/>
      <c r="W2296" s="26"/>
      <c r="X2296" s="26"/>
      <c r="Y2296" s="26"/>
      <c r="Z2296" s="26"/>
      <c r="AA2296" s="26"/>
      <c r="AB2296" s="26"/>
      <c r="AC2296" s="26"/>
      <c r="AD2296" s="26"/>
      <c r="AE2296" s="26"/>
      <c r="AF2296" s="26"/>
      <c r="AG2296" s="26"/>
      <c r="AH2296" s="26"/>
      <c r="AI2296" s="26"/>
      <c r="AJ2296" s="26"/>
    </row>
    <row r="2297" spans="1:36" ht="14.5">
      <c r="A2297" s="67"/>
      <c r="B2297" s="68"/>
      <c r="C2297" s="67"/>
      <c r="D2297" s="70"/>
      <c r="E2297" s="69"/>
      <c r="F2297" s="69"/>
      <c r="G2297" s="70"/>
      <c r="H2297" s="70"/>
      <c r="I2297" s="70"/>
      <c r="J2297" s="70"/>
      <c r="K2297" s="70"/>
      <c r="L2297" s="70"/>
      <c r="M2297" s="70"/>
      <c r="N2297" s="70"/>
      <c r="O2297" s="70"/>
      <c r="P2297" s="72"/>
      <c r="Q2297" s="73"/>
      <c r="R2297" s="72"/>
      <c r="S2297" s="73"/>
      <c r="T2297" s="73"/>
      <c r="U2297" s="74"/>
      <c r="V2297" s="26"/>
      <c r="W2297" s="26"/>
      <c r="X2297" s="26"/>
      <c r="Y2297" s="26"/>
      <c r="Z2297" s="26"/>
      <c r="AA2297" s="26"/>
      <c r="AB2297" s="26"/>
      <c r="AC2297" s="26"/>
      <c r="AD2297" s="26"/>
      <c r="AE2297" s="26"/>
      <c r="AF2297" s="26"/>
      <c r="AG2297" s="26"/>
      <c r="AH2297" s="26"/>
      <c r="AI2297" s="26"/>
      <c r="AJ2297" s="26"/>
    </row>
    <row r="2298" spans="1:36" ht="14.5">
      <c r="A2298" s="67"/>
      <c r="B2298" s="68"/>
      <c r="C2298" s="67"/>
      <c r="D2298" s="70"/>
      <c r="E2298" s="69"/>
      <c r="F2298" s="69"/>
      <c r="G2298" s="70"/>
      <c r="H2298" s="70"/>
      <c r="I2298" s="70"/>
      <c r="J2298" s="70"/>
      <c r="K2298" s="70"/>
      <c r="L2298" s="70"/>
      <c r="M2298" s="70"/>
      <c r="N2298" s="70"/>
      <c r="O2298" s="70"/>
      <c r="P2298" s="72"/>
      <c r="Q2298" s="73"/>
      <c r="R2298" s="72"/>
      <c r="S2298" s="73"/>
      <c r="T2298" s="73"/>
      <c r="U2298" s="74"/>
      <c r="V2298" s="26"/>
      <c r="W2298" s="26"/>
      <c r="X2298" s="26"/>
      <c r="Y2298" s="26"/>
      <c r="Z2298" s="26"/>
      <c r="AA2298" s="26"/>
      <c r="AB2298" s="26"/>
      <c r="AC2298" s="26"/>
      <c r="AD2298" s="26"/>
      <c r="AE2298" s="26"/>
      <c r="AF2298" s="26"/>
      <c r="AG2298" s="26"/>
      <c r="AH2298" s="26"/>
      <c r="AI2298" s="26"/>
      <c r="AJ2298" s="26"/>
    </row>
    <row r="2299" spans="1:36" ht="14.5">
      <c r="A2299" s="67"/>
      <c r="B2299" s="68"/>
      <c r="C2299" s="67"/>
      <c r="D2299" s="70"/>
      <c r="E2299" s="69"/>
      <c r="F2299" s="69"/>
      <c r="G2299" s="70"/>
      <c r="H2299" s="70"/>
      <c r="I2299" s="70"/>
      <c r="J2299" s="70"/>
      <c r="K2299" s="70"/>
      <c r="L2299" s="70"/>
      <c r="M2299" s="70"/>
      <c r="N2299" s="70"/>
      <c r="O2299" s="70"/>
      <c r="P2299" s="72"/>
      <c r="Q2299" s="73"/>
      <c r="R2299" s="72"/>
      <c r="S2299" s="73"/>
      <c r="T2299" s="73"/>
      <c r="U2299" s="74"/>
      <c r="V2299" s="26"/>
      <c r="W2299" s="26"/>
      <c r="X2299" s="26"/>
      <c r="Y2299" s="26"/>
      <c r="Z2299" s="26"/>
      <c r="AA2299" s="26"/>
      <c r="AB2299" s="26"/>
      <c r="AC2299" s="26"/>
      <c r="AD2299" s="26"/>
      <c r="AE2299" s="26"/>
      <c r="AF2299" s="26"/>
      <c r="AG2299" s="26"/>
      <c r="AH2299" s="26"/>
      <c r="AI2299" s="26"/>
      <c r="AJ2299" s="26"/>
    </row>
    <row r="2300" spans="1:36" ht="14.5">
      <c r="A2300" s="67"/>
      <c r="B2300" s="68"/>
      <c r="C2300" s="67"/>
      <c r="D2300" s="70"/>
      <c r="E2300" s="69"/>
      <c r="F2300" s="69"/>
      <c r="G2300" s="70"/>
      <c r="H2300" s="70"/>
      <c r="I2300" s="70"/>
      <c r="J2300" s="70"/>
      <c r="K2300" s="70"/>
      <c r="L2300" s="70"/>
      <c r="M2300" s="70"/>
      <c r="N2300" s="70"/>
      <c r="O2300" s="70"/>
      <c r="P2300" s="72"/>
      <c r="Q2300" s="73"/>
      <c r="R2300" s="72"/>
      <c r="S2300" s="73"/>
      <c r="T2300" s="73"/>
      <c r="U2300" s="74"/>
      <c r="V2300" s="26"/>
      <c r="W2300" s="26"/>
      <c r="X2300" s="26"/>
      <c r="Y2300" s="26"/>
      <c r="Z2300" s="26"/>
      <c r="AA2300" s="26"/>
      <c r="AB2300" s="26"/>
      <c r="AC2300" s="26"/>
      <c r="AD2300" s="26"/>
      <c r="AE2300" s="26"/>
      <c r="AF2300" s="26"/>
      <c r="AG2300" s="26"/>
      <c r="AH2300" s="26"/>
      <c r="AI2300" s="26"/>
      <c r="AJ2300" s="26"/>
    </row>
    <row r="2301" spans="1:36" ht="14.5">
      <c r="A2301" s="67"/>
      <c r="B2301" s="68"/>
      <c r="C2301" s="67"/>
      <c r="D2301" s="70"/>
      <c r="E2301" s="69"/>
      <c r="F2301" s="69"/>
      <c r="G2301" s="70"/>
      <c r="H2301" s="70"/>
      <c r="I2301" s="70"/>
      <c r="J2301" s="70"/>
      <c r="K2301" s="70"/>
      <c r="L2301" s="70"/>
      <c r="M2301" s="70"/>
      <c r="N2301" s="70"/>
      <c r="O2301" s="70"/>
      <c r="P2301" s="72"/>
      <c r="Q2301" s="73"/>
      <c r="R2301" s="72"/>
      <c r="S2301" s="73"/>
      <c r="T2301" s="73"/>
      <c r="U2301" s="74"/>
      <c r="V2301" s="26"/>
      <c r="W2301" s="26"/>
      <c r="X2301" s="26"/>
      <c r="Y2301" s="26"/>
      <c r="Z2301" s="26"/>
      <c r="AA2301" s="26"/>
      <c r="AB2301" s="26"/>
      <c r="AC2301" s="26"/>
      <c r="AD2301" s="26"/>
      <c r="AE2301" s="26"/>
      <c r="AF2301" s="26"/>
      <c r="AG2301" s="26"/>
      <c r="AH2301" s="26"/>
      <c r="AI2301" s="26"/>
      <c r="AJ2301" s="26"/>
    </row>
    <row r="2302" spans="1:36" ht="14.5">
      <c r="A2302" s="67"/>
      <c r="B2302" s="68"/>
      <c r="C2302" s="67"/>
      <c r="D2302" s="70"/>
      <c r="E2302" s="69"/>
      <c r="F2302" s="69"/>
      <c r="G2302" s="70"/>
      <c r="H2302" s="70"/>
      <c r="I2302" s="70"/>
      <c r="J2302" s="70"/>
      <c r="K2302" s="70"/>
      <c r="L2302" s="70"/>
      <c r="M2302" s="70"/>
      <c r="N2302" s="70"/>
      <c r="O2302" s="70"/>
      <c r="P2302" s="72"/>
      <c r="Q2302" s="73"/>
      <c r="R2302" s="72"/>
      <c r="S2302" s="73"/>
      <c r="T2302" s="73"/>
      <c r="U2302" s="74"/>
      <c r="V2302" s="26"/>
      <c r="W2302" s="26"/>
      <c r="X2302" s="26"/>
      <c r="Y2302" s="26"/>
      <c r="Z2302" s="26"/>
      <c r="AA2302" s="26"/>
      <c r="AB2302" s="26"/>
      <c r="AC2302" s="26"/>
      <c r="AD2302" s="26"/>
      <c r="AE2302" s="26"/>
      <c r="AF2302" s="26"/>
      <c r="AG2302" s="26"/>
      <c r="AH2302" s="26"/>
      <c r="AI2302" s="26"/>
      <c r="AJ2302" s="26"/>
    </row>
    <row r="2303" spans="1:36" ht="14.5">
      <c r="A2303" s="67"/>
      <c r="B2303" s="68"/>
      <c r="C2303" s="67"/>
      <c r="D2303" s="70"/>
      <c r="E2303" s="69"/>
      <c r="F2303" s="69"/>
      <c r="G2303" s="70"/>
      <c r="H2303" s="70"/>
      <c r="I2303" s="70"/>
      <c r="J2303" s="70"/>
      <c r="K2303" s="70"/>
      <c r="L2303" s="70"/>
      <c r="M2303" s="70"/>
      <c r="N2303" s="70"/>
      <c r="O2303" s="70"/>
      <c r="P2303" s="72"/>
      <c r="Q2303" s="73"/>
      <c r="R2303" s="72"/>
      <c r="S2303" s="73"/>
      <c r="T2303" s="73"/>
      <c r="U2303" s="74"/>
      <c r="V2303" s="26"/>
      <c r="W2303" s="26"/>
      <c r="X2303" s="26"/>
      <c r="Y2303" s="26"/>
      <c r="Z2303" s="26"/>
      <c r="AA2303" s="26"/>
      <c r="AB2303" s="26"/>
      <c r="AC2303" s="26"/>
      <c r="AD2303" s="26"/>
      <c r="AE2303" s="26"/>
      <c r="AF2303" s="26"/>
      <c r="AG2303" s="26"/>
      <c r="AH2303" s="26"/>
      <c r="AI2303" s="26"/>
      <c r="AJ2303" s="26"/>
    </row>
    <row r="2304" spans="1:36" ht="14.5">
      <c r="A2304" s="67"/>
      <c r="B2304" s="68"/>
      <c r="C2304" s="67"/>
      <c r="D2304" s="70"/>
      <c r="E2304" s="69"/>
      <c r="F2304" s="69"/>
      <c r="G2304" s="70"/>
      <c r="H2304" s="70"/>
      <c r="I2304" s="70"/>
      <c r="J2304" s="70"/>
      <c r="K2304" s="70"/>
      <c r="L2304" s="70"/>
      <c r="M2304" s="70"/>
      <c r="N2304" s="70"/>
      <c r="O2304" s="70"/>
      <c r="P2304" s="72"/>
      <c r="Q2304" s="73"/>
      <c r="R2304" s="72"/>
      <c r="S2304" s="73"/>
      <c r="T2304" s="73"/>
      <c r="U2304" s="74"/>
      <c r="V2304" s="26"/>
      <c r="W2304" s="26"/>
      <c r="X2304" s="26"/>
      <c r="Y2304" s="26"/>
      <c r="Z2304" s="26"/>
      <c r="AA2304" s="26"/>
      <c r="AB2304" s="26"/>
      <c r="AC2304" s="26"/>
      <c r="AD2304" s="26"/>
      <c r="AE2304" s="26"/>
      <c r="AF2304" s="26"/>
      <c r="AG2304" s="26"/>
      <c r="AH2304" s="26"/>
      <c r="AI2304" s="26"/>
      <c r="AJ2304" s="26"/>
    </row>
    <row r="2305" spans="1:36" ht="14.5">
      <c r="A2305" s="67"/>
      <c r="B2305" s="68"/>
      <c r="C2305" s="67"/>
      <c r="D2305" s="70"/>
      <c r="E2305" s="69"/>
      <c r="F2305" s="69"/>
      <c r="G2305" s="70"/>
      <c r="H2305" s="70"/>
      <c r="I2305" s="70"/>
      <c r="J2305" s="70"/>
      <c r="K2305" s="70"/>
      <c r="L2305" s="70"/>
      <c r="M2305" s="70"/>
      <c r="N2305" s="70"/>
      <c r="O2305" s="70"/>
      <c r="P2305" s="72"/>
      <c r="Q2305" s="73"/>
      <c r="R2305" s="72"/>
      <c r="S2305" s="73"/>
      <c r="T2305" s="73"/>
      <c r="U2305" s="74"/>
      <c r="V2305" s="26"/>
      <c r="W2305" s="26"/>
      <c r="X2305" s="26"/>
      <c r="Y2305" s="26"/>
      <c r="Z2305" s="26"/>
      <c r="AA2305" s="26"/>
      <c r="AB2305" s="26"/>
      <c r="AC2305" s="26"/>
      <c r="AD2305" s="26"/>
      <c r="AE2305" s="26"/>
      <c r="AF2305" s="26"/>
      <c r="AG2305" s="26"/>
      <c r="AH2305" s="26"/>
      <c r="AI2305" s="26"/>
      <c r="AJ2305" s="26"/>
    </row>
    <row r="2306" spans="1:36" ht="14.5">
      <c r="A2306" s="67"/>
      <c r="B2306" s="68"/>
      <c r="C2306" s="67"/>
      <c r="D2306" s="70"/>
      <c r="E2306" s="69"/>
      <c r="F2306" s="69"/>
      <c r="G2306" s="70"/>
      <c r="H2306" s="70"/>
      <c r="I2306" s="70"/>
      <c r="J2306" s="70"/>
      <c r="K2306" s="70"/>
      <c r="L2306" s="70"/>
      <c r="M2306" s="70"/>
      <c r="N2306" s="70"/>
      <c r="O2306" s="70"/>
      <c r="P2306" s="72"/>
      <c r="Q2306" s="73"/>
      <c r="R2306" s="72"/>
      <c r="S2306" s="73"/>
      <c r="T2306" s="73"/>
      <c r="U2306" s="74"/>
      <c r="V2306" s="26"/>
      <c r="W2306" s="26"/>
      <c r="X2306" s="26"/>
      <c r="Y2306" s="26"/>
      <c r="Z2306" s="26"/>
      <c r="AA2306" s="26"/>
      <c r="AB2306" s="26"/>
      <c r="AC2306" s="26"/>
      <c r="AD2306" s="26"/>
      <c r="AE2306" s="26"/>
      <c r="AF2306" s="26"/>
      <c r="AG2306" s="26"/>
      <c r="AH2306" s="26"/>
      <c r="AI2306" s="26"/>
      <c r="AJ2306" s="26"/>
    </row>
    <row r="2307" spans="1:36" ht="14.5">
      <c r="A2307" s="67"/>
      <c r="B2307" s="68"/>
      <c r="C2307" s="67"/>
      <c r="D2307" s="70"/>
      <c r="E2307" s="69"/>
      <c r="F2307" s="69"/>
      <c r="G2307" s="70"/>
      <c r="H2307" s="70"/>
      <c r="I2307" s="70"/>
      <c r="J2307" s="70"/>
      <c r="K2307" s="70"/>
      <c r="L2307" s="70"/>
      <c r="M2307" s="70"/>
      <c r="N2307" s="70"/>
      <c r="O2307" s="70"/>
      <c r="P2307" s="72"/>
      <c r="Q2307" s="73"/>
      <c r="R2307" s="72"/>
      <c r="S2307" s="73"/>
      <c r="T2307" s="73"/>
      <c r="U2307" s="74"/>
      <c r="V2307" s="26"/>
      <c r="W2307" s="26"/>
      <c r="X2307" s="26"/>
      <c r="Y2307" s="26"/>
      <c r="Z2307" s="26"/>
      <c r="AA2307" s="26"/>
      <c r="AB2307" s="26"/>
      <c r="AC2307" s="26"/>
      <c r="AD2307" s="26"/>
      <c r="AE2307" s="26"/>
      <c r="AF2307" s="26"/>
      <c r="AG2307" s="26"/>
      <c r="AH2307" s="26"/>
      <c r="AI2307" s="26"/>
      <c r="AJ2307" s="26"/>
    </row>
    <row r="2308" spans="1:36" ht="14.5">
      <c r="A2308" s="67"/>
      <c r="B2308" s="68"/>
      <c r="C2308" s="67"/>
      <c r="D2308" s="70"/>
      <c r="E2308" s="69"/>
      <c r="F2308" s="69"/>
      <c r="G2308" s="70"/>
      <c r="H2308" s="70"/>
      <c r="I2308" s="70"/>
      <c r="J2308" s="70"/>
      <c r="K2308" s="70"/>
      <c r="L2308" s="70"/>
      <c r="M2308" s="70"/>
      <c r="N2308" s="70"/>
      <c r="O2308" s="70"/>
      <c r="P2308" s="72"/>
      <c r="Q2308" s="73"/>
      <c r="R2308" s="72"/>
      <c r="S2308" s="73"/>
      <c r="T2308" s="73"/>
      <c r="U2308" s="74"/>
      <c r="V2308" s="26"/>
      <c r="W2308" s="26"/>
      <c r="X2308" s="26"/>
      <c r="Y2308" s="26"/>
      <c r="Z2308" s="26"/>
      <c r="AA2308" s="26"/>
      <c r="AB2308" s="26"/>
      <c r="AC2308" s="26"/>
      <c r="AD2308" s="26"/>
      <c r="AE2308" s="26"/>
      <c r="AF2308" s="26"/>
      <c r="AG2308" s="26"/>
      <c r="AH2308" s="26"/>
      <c r="AI2308" s="26"/>
      <c r="AJ2308" s="26"/>
    </row>
    <row r="2309" spans="1:36" ht="14.5">
      <c r="A2309" s="67"/>
      <c r="B2309" s="68"/>
      <c r="C2309" s="67"/>
      <c r="D2309" s="70"/>
      <c r="E2309" s="69"/>
      <c r="F2309" s="69"/>
      <c r="G2309" s="70"/>
      <c r="H2309" s="70"/>
      <c r="I2309" s="70"/>
      <c r="J2309" s="70"/>
      <c r="K2309" s="70"/>
      <c r="L2309" s="70"/>
      <c r="M2309" s="70"/>
      <c r="N2309" s="70"/>
      <c r="O2309" s="70"/>
      <c r="P2309" s="72"/>
      <c r="Q2309" s="73"/>
      <c r="R2309" s="72"/>
      <c r="S2309" s="73"/>
      <c r="T2309" s="73"/>
      <c r="U2309" s="74"/>
      <c r="V2309" s="26"/>
      <c r="W2309" s="26"/>
      <c r="X2309" s="26"/>
      <c r="Y2309" s="26"/>
      <c r="Z2309" s="26"/>
      <c r="AA2309" s="26"/>
      <c r="AB2309" s="26"/>
      <c r="AC2309" s="26"/>
      <c r="AD2309" s="26"/>
      <c r="AE2309" s="26"/>
      <c r="AF2309" s="26"/>
      <c r="AG2309" s="26"/>
      <c r="AH2309" s="26"/>
      <c r="AI2309" s="26"/>
      <c r="AJ2309" s="26"/>
    </row>
    <row r="2310" spans="1:36" ht="14.5">
      <c r="A2310" s="67"/>
      <c r="B2310" s="68"/>
      <c r="C2310" s="67"/>
      <c r="D2310" s="70"/>
      <c r="E2310" s="69"/>
      <c r="F2310" s="69"/>
      <c r="G2310" s="70"/>
      <c r="H2310" s="70"/>
      <c r="I2310" s="70"/>
      <c r="J2310" s="70"/>
      <c r="K2310" s="70"/>
      <c r="L2310" s="70"/>
      <c r="M2310" s="70"/>
      <c r="N2310" s="70"/>
      <c r="O2310" s="70"/>
      <c r="P2310" s="72"/>
      <c r="Q2310" s="73"/>
      <c r="R2310" s="72"/>
      <c r="S2310" s="73"/>
      <c r="T2310" s="73"/>
      <c r="U2310" s="74"/>
      <c r="V2310" s="26"/>
      <c r="W2310" s="26"/>
      <c r="X2310" s="26"/>
      <c r="Y2310" s="26"/>
      <c r="Z2310" s="26"/>
      <c r="AA2310" s="26"/>
      <c r="AB2310" s="26"/>
      <c r="AC2310" s="26"/>
      <c r="AD2310" s="26"/>
      <c r="AE2310" s="26"/>
      <c r="AF2310" s="26"/>
      <c r="AG2310" s="26"/>
      <c r="AH2310" s="26"/>
      <c r="AI2310" s="26"/>
      <c r="AJ2310" s="26"/>
    </row>
    <row r="2311" spans="1:36" ht="14.5">
      <c r="A2311" s="67"/>
      <c r="B2311" s="68"/>
      <c r="C2311" s="67"/>
      <c r="D2311" s="70"/>
      <c r="E2311" s="69"/>
      <c r="F2311" s="69"/>
      <c r="G2311" s="70"/>
      <c r="H2311" s="70"/>
      <c r="I2311" s="70"/>
      <c r="J2311" s="70"/>
      <c r="K2311" s="70"/>
      <c r="L2311" s="70"/>
      <c r="M2311" s="70"/>
      <c r="N2311" s="70"/>
      <c r="O2311" s="70"/>
      <c r="P2311" s="72"/>
      <c r="Q2311" s="73"/>
      <c r="R2311" s="72"/>
      <c r="S2311" s="73"/>
      <c r="T2311" s="73"/>
      <c r="U2311" s="74"/>
      <c r="V2311" s="26"/>
      <c r="W2311" s="26"/>
      <c r="X2311" s="26"/>
      <c r="Y2311" s="26"/>
      <c r="Z2311" s="26"/>
      <c r="AA2311" s="26"/>
      <c r="AB2311" s="26"/>
      <c r="AC2311" s="26"/>
      <c r="AD2311" s="26"/>
      <c r="AE2311" s="26"/>
      <c r="AF2311" s="26"/>
      <c r="AG2311" s="26"/>
      <c r="AH2311" s="26"/>
      <c r="AI2311" s="26"/>
      <c r="AJ2311" s="26"/>
    </row>
    <row r="2312" spans="1:36" ht="14.5">
      <c r="A2312" s="67"/>
      <c r="B2312" s="68"/>
      <c r="C2312" s="67"/>
      <c r="D2312" s="70"/>
      <c r="E2312" s="69"/>
      <c r="F2312" s="69"/>
      <c r="G2312" s="70"/>
      <c r="H2312" s="70"/>
      <c r="I2312" s="70"/>
      <c r="J2312" s="70"/>
      <c r="K2312" s="70"/>
      <c r="L2312" s="70"/>
      <c r="M2312" s="70"/>
      <c r="N2312" s="70"/>
      <c r="O2312" s="70"/>
      <c r="P2312" s="72"/>
      <c r="Q2312" s="73"/>
      <c r="R2312" s="72"/>
      <c r="S2312" s="73"/>
      <c r="T2312" s="73"/>
      <c r="U2312" s="74"/>
      <c r="V2312" s="26"/>
      <c r="W2312" s="26"/>
      <c r="X2312" s="26"/>
      <c r="Y2312" s="26"/>
      <c r="Z2312" s="26"/>
      <c r="AA2312" s="26"/>
      <c r="AB2312" s="26"/>
      <c r="AC2312" s="26"/>
      <c r="AD2312" s="26"/>
      <c r="AE2312" s="26"/>
      <c r="AF2312" s="26"/>
      <c r="AG2312" s="26"/>
      <c r="AH2312" s="26"/>
      <c r="AI2312" s="26"/>
      <c r="AJ2312" s="26"/>
    </row>
    <row r="2313" spans="1:36" ht="14.5">
      <c r="A2313" s="67"/>
      <c r="B2313" s="68"/>
      <c r="C2313" s="67"/>
      <c r="D2313" s="70"/>
      <c r="E2313" s="69"/>
      <c r="F2313" s="69"/>
      <c r="G2313" s="70"/>
      <c r="H2313" s="70"/>
      <c r="I2313" s="70"/>
      <c r="J2313" s="70"/>
      <c r="K2313" s="70"/>
      <c r="L2313" s="70"/>
      <c r="M2313" s="70"/>
      <c r="N2313" s="70"/>
      <c r="O2313" s="70"/>
      <c r="P2313" s="72"/>
      <c r="Q2313" s="73"/>
      <c r="R2313" s="72"/>
      <c r="S2313" s="73"/>
      <c r="T2313" s="73"/>
      <c r="U2313" s="74"/>
      <c r="V2313" s="26"/>
      <c r="W2313" s="26"/>
      <c r="X2313" s="26"/>
      <c r="Y2313" s="26"/>
      <c r="Z2313" s="26"/>
      <c r="AA2313" s="26"/>
      <c r="AB2313" s="26"/>
      <c r="AC2313" s="26"/>
      <c r="AD2313" s="26"/>
      <c r="AE2313" s="26"/>
      <c r="AF2313" s="26"/>
      <c r="AG2313" s="26"/>
      <c r="AH2313" s="26"/>
      <c r="AI2313" s="26"/>
      <c r="AJ2313" s="26"/>
    </row>
    <row r="2314" spans="1:36" ht="14.5">
      <c r="A2314" s="67"/>
      <c r="B2314" s="68"/>
      <c r="C2314" s="67"/>
      <c r="D2314" s="70"/>
      <c r="E2314" s="69"/>
      <c r="F2314" s="69"/>
      <c r="G2314" s="70"/>
      <c r="H2314" s="70"/>
      <c r="I2314" s="70"/>
      <c r="J2314" s="70"/>
      <c r="K2314" s="70"/>
      <c r="L2314" s="70"/>
      <c r="M2314" s="70"/>
      <c r="N2314" s="70"/>
      <c r="O2314" s="70"/>
      <c r="P2314" s="72"/>
      <c r="Q2314" s="73"/>
      <c r="R2314" s="72"/>
      <c r="S2314" s="73"/>
      <c r="T2314" s="73"/>
      <c r="U2314" s="74"/>
      <c r="V2314" s="26"/>
      <c r="W2314" s="26"/>
      <c r="X2314" s="26"/>
      <c r="Y2314" s="26"/>
      <c r="Z2314" s="26"/>
      <c r="AA2314" s="26"/>
      <c r="AB2314" s="26"/>
      <c r="AC2314" s="26"/>
      <c r="AD2314" s="26"/>
      <c r="AE2314" s="26"/>
      <c r="AF2314" s="26"/>
      <c r="AG2314" s="26"/>
      <c r="AH2314" s="26"/>
      <c r="AI2314" s="26"/>
      <c r="AJ2314" s="26"/>
    </row>
    <row r="2315" spans="1:36" ht="14.5">
      <c r="A2315" s="67"/>
      <c r="B2315" s="68"/>
      <c r="C2315" s="67"/>
      <c r="D2315" s="70"/>
      <c r="E2315" s="69"/>
      <c r="F2315" s="69"/>
      <c r="G2315" s="70"/>
      <c r="H2315" s="70"/>
      <c r="I2315" s="70"/>
      <c r="J2315" s="70"/>
      <c r="K2315" s="70"/>
      <c r="L2315" s="70"/>
      <c r="M2315" s="70"/>
      <c r="N2315" s="70"/>
      <c r="O2315" s="70"/>
      <c r="P2315" s="72"/>
      <c r="Q2315" s="73"/>
      <c r="R2315" s="72"/>
      <c r="S2315" s="73"/>
      <c r="T2315" s="73"/>
      <c r="U2315" s="74"/>
      <c r="V2315" s="26"/>
      <c r="W2315" s="26"/>
      <c r="X2315" s="26"/>
      <c r="Y2315" s="26"/>
      <c r="Z2315" s="26"/>
      <c r="AA2315" s="26"/>
      <c r="AB2315" s="26"/>
      <c r="AC2315" s="26"/>
      <c r="AD2315" s="26"/>
      <c r="AE2315" s="26"/>
      <c r="AF2315" s="26"/>
      <c r="AG2315" s="26"/>
      <c r="AH2315" s="26"/>
      <c r="AI2315" s="26"/>
      <c r="AJ2315" s="26"/>
    </row>
    <row r="2316" spans="1:36" ht="14.5">
      <c r="A2316" s="67"/>
      <c r="B2316" s="68"/>
      <c r="C2316" s="67"/>
      <c r="D2316" s="70"/>
      <c r="E2316" s="69"/>
      <c r="F2316" s="69"/>
      <c r="G2316" s="70"/>
      <c r="H2316" s="70"/>
      <c r="I2316" s="70"/>
      <c r="J2316" s="70"/>
      <c r="K2316" s="70"/>
      <c r="L2316" s="70"/>
      <c r="M2316" s="70"/>
      <c r="N2316" s="70"/>
      <c r="O2316" s="70"/>
      <c r="P2316" s="72"/>
      <c r="Q2316" s="73"/>
      <c r="R2316" s="72"/>
      <c r="S2316" s="73"/>
      <c r="T2316" s="73"/>
      <c r="U2316" s="74"/>
      <c r="V2316" s="26"/>
      <c r="W2316" s="26"/>
      <c r="X2316" s="26"/>
      <c r="Y2316" s="26"/>
      <c r="Z2316" s="26"/>
      <c r="AA2316" s="26"/>
      <c r="AB2316" s="26"/>
      <c r="AC2316" s="26"/>
      <c r="AD2316" s="26"/>
      <c r="AE2316" s="26"/>
      <c r="AF2316" s="26"/>
      <c r="AG2316" s="26"/>
      <c r="AH2316" s="26"/>
      <c r="AI2316" s="26"/>
      <c r="AJ2316" s="26"/>
    </row>
    <row r="2317" spans="1:36" ht="14.5">
      <c r="A2317" s="67"/>
      <c r="B2317" s="68"/>
      <c r="C2317" s="67"/>
      <c r="D2317" s="70"/>
      <c r="E2317" s="69"/>
      <c r="F2317" s="69"/>
      <c r="G2317" s="70"/>
      <c r="H2317" s="70"/>
      <c r="I2317" s="70"/>
      <c r="J2317" s="70"/>
      <c r="K2317" s="70"/>
      <c r="L2317" s="70"/>
      <c r="M2317" s="70"/>
      <c r="N2317" s="70"/>
      <c r="O2317" s="70"/>
      <c r="P2317" s="72"/>
      <c r="Q2317" s="73"/>
      <c r="R2317" s="72"/>
      <c r="S2317" s="73"/>
      <c r="T2317" s="73"/>
      <c r="U2317" s="74"/>
      <c r="V2317" s="26"/>
      <c r="W2317" s="26"/>
      <c r="X2317" s="26"/>
      <c r="Y2317" s="26"/>
      <c r="Z2317" s="26"/>
      <c r="AA2317" s="26"/>
      <c r="AB2317" s="26"/>
      <c r="AC2317" s="26"/>
      <c r="AD2317" s="26"/>
      <c r="AE2317" s="26"/>
      <c r="AF2317" s="26"/>
      <c r="AG2317" s="26"/>
      <c r="AH2317" s="26"/>
      <c r="AI2317" s="26"/>
      <c r="AJ2317" s="26"/>
    </row>
    <row r="2318" spans="1:36" ht="14.5">
      <c r="A2318" s="67"/>
      <c r="B2318" s="68"/>
      <c r="C2318" s="67"/>
      <c r="D2318" s="70"/>
      <c r="E2318" s="69"/>
      <c r="F2318" s="69"/>
      <c r="G2318" s="70"/>
      <c r="H2318" s="70"/>
      <c r="I2318" s="70"/>
      <c r="J2318" s="70"/>
      <c r="K2318" s="70"/>
      <c r="L2318" s="70"/>
      <c r="M2318" s="70"/>
      <c r="N2318" s="70"/>
      <c r="O2318" s="70"/>
      <c r="P2318" s="72"/>
      <c r="Q2318" s="73"/>
      <c r="R2318" s="72"/>
      <c r="S2318" s="73"/>
      <c r="T2318" s="73"/>
      <c r="U2318" s="74"/>
      <c r="V2318" s="26"/>
      <c r="W2318" s="26"/>
      <c r="X2318" s="26"/>
      <c r="Y2318" s="26"/>
      <c r="Z2318" s="26"/>
      <c r="AA2318" s="26"/>
      <c r="AB2318" s="26"/>
      <c r="AC2318" s="26"/>
      <c r="AD2318" s="26"/>
      <c r="AE2318" s="26"/>
      <c r="AF2318" s="26"/>
      <c r="AG2318" s="26"/>
      <c r="AH2318" s="26"/>
      <c r="AI2318" s="26"/>
      <c r="AJ2318" s="26"/>
    </row>
    <row r="2319" spans="1:36" ht="14.5">
      <c r="A2319" s="67"/>
      <c r="B2319" s="68"/>
      <c r="C2319" s="67"/>
      <c r="D2319" s="70"/>
      <c r="E2319" s="69"/>
      <c r="F2319" s="69"/>
      <c r="G2319" s="70"/>
      <c r="H2319" s="70"/>
      <c r="I2319" s="70"/>
      <c r="J2319" s="70"/>
      <c r="K2319" s="70"/>
      <c r="L2319" s="70"/>
      <c r="M2319" s="70"/>
      <c r="N2319" s="70"/>
      <c r="O2319" s="70"/>
      <c r="P2319" s="72"/>
      <c r="Q2319" s="73"/>
      <c r="R2319" s="72"/>
      <c r="S2319" s="73"/>
      <c r="T2319" s="73"/>
      <c r="U2319" s="74"/>
      <c r="V2319" s="26"/>
      <c r="W2319" s="26"/>
      <c r="X2319" s="26"/>
      <c r="Y2319" s="26"/>
      <c r="Z2319" s="26"/>
      <c r="AA2319" s="26"/>
      <c r="AB2319" s="26"/>
      <c r="AC2319" s="26"/>
      <c r="AD2319" s="26"/>
      <c r="AE2319" s="26"/>
      <c r="AF2319" s="26"/>
      <c r="AG2319" s="26"/>
      <c r="AH2319" s="26"/>
      <c r="AI2319" s="26"/>
      <c r="AJ2319" s="26"/>
    </row>
    <row r="2320" spans="1:36" ht="14.5">
      <c r="A2320" s="67"/>
      <c r="B2320" s="68"/>
      <c r="C2320" s="67"/>
      <c r="D2320" s="70"/>
      <c r="E2320" s="69"/>
      <c r="F2320" s="69"/>
      <c r="G2320" s="70"/>
      <c r="H2320" s="70"/>
      <c r="I2320" s="70"/>
      <c r="J2320" s="70"/>
      <c r="K2320" s="70"/>
      <c r="L2320" s="70"/>
      <c r="M2320" s="70"/>
      <c r="N2320" s="70"/>
      <c r="O2320" s="70"/>
      <c r="P2320" s="72"/>
      <c r="Q2320" s="73"/>
      <c r="R2320" s="72"/>
      <c r="S2320" s="73"/>
      <c r="T2320" s="73"/>
      <c r="U2320" s="74"/>
      <c r="V2320" s="26"/>
      <c r="W2320" s="26"/>
      <c r="X2320" s="26"/>
      <c r="Y2320" s="26"/>
      <c r="Z2320" s="26"/>
      <c r="AA2320" s="26"/>
      <c r="AB2320" s="26"/>
      <c r="AC2320" s="26"/>
      <c r="AD2320" s="26"/>
      <c r="AE2320" s="26"/>
      <c r="AF2320" s="26"/>
      <c r="AG2320" s="26"/>
      <c r="AH2320" s="26"/>
      <c r="AI2320" s="26"/>
      <c r="AJ2320" s="26"/>
    </row>
    <row r="2321" spans="1:36" ht="14.5">
      <c r="A2321" s="67"/>
      <c r="B2321" s="68"/>
      <c r="C2321" s="67"/>
      <c r="D2321" s="70"/>
      <c r="E2321" s="69"/>
      <c r="F2321" s="69"/>
      <c r="G2321" s="70"/>
      <c r="H2321" s="70"/>
      <c r="I2321" s="70"/>
      <c r="J2321" s="70"/>
      <c r="K2321" s="70"/>
      <c r="L2321" s="70"/>
      <c r="M2321" s="70"/>
      <c r="N2321" s="70"/>
      <c r="O2321" s="70"/>
      <c r="P2321" s="72"/>
      <c r="Q2321" s="73"/>
      <c r="R2321" s="72"/>
      <c r="S2321" s="73"/>
      <c r="T2321" s="73"/>
      <c r="U2321" s="74"/>
      <c r="V2321" s="26"/>
      <c r="W2321" s="26"/>
      <c r="X2321" s="26"/>
      <c r="Y2321" s="26"/>
      <c r="Z2321" s="26"/>
      <c r="AA2321" s="26"/>
      <c r="AB2321" s="26"/>
      <c r="AC2321" s="26"/>
      <c r="AD2321" s="26"/>
      <c r="AE2321" s="26"/>
      <c r="AF2321" s="26"/>
      <c r="AG2321" s="26"/>
      <c r="AH2321" s="26"/>
      <c r="AI2321" s="26"/>
      <c r="AJ2321" s="26"/>
    </row>
    <row r="2322" spans="1:36" ht="14.5">
      <c r="A2322" s="67"/>
      <c r="B2322" s="68"/>
      <c r="C2322" s="67"/>
      <c r="D2322" s="70"/>
      <c r="E2322" s="69"/>
      <c r="F2322" s="69"/>
      <c r="G2322" s="70"/>
      <c r="H2322" s="70"/>
      <c r="I2322" s="70"/>
      <c r="J2322" s="70"/>
      <c r="K2322" s="70"/>
      <c r="L2322" s="70"/>
      <c r="M2322" s="70"/>
      <c r="N2322" s="70"/>
      <c r="O2322" s="70"/>
      <c r="P2322" s="72"/>
      <c r="Q2322" s="73"/>
      <c r="R2322" s="72"/>
      <c r="S2322" s="73"/>
      <c r="T2322" s="73"/>
      <c r="U2322" s="74"/>
      <c r="V2322" s="26"/>
      <c r="W2322" s="26"/>
      <c r="X2322" s="26"/>
      <c r="Y2322" s="26"/>
      <c r="Z2322" s="26"/>
      <c r="AA2322" s="26"/>
      <c r="AB2322" s="26"/>
      <c r="AC2322" s="26"/>
      <c r="AD2322" s="26"/>
      <c r="AE2322" s="26"/>
      <c r="AF2322" s="26"/>
      <c r="AG2322" s="26"/>
      <c r="AH2322" s="26"/>
      <c r="AI2322" s="26"/>
      <c r="AJ2322" s="26"/>
    </row>
    <row r="2323" spans="1:36" ht="14.5">
      <c r="A2323" s="67"/>
      <c r="B2323" s="68"/>
      <c r="C2323" s="67"/>
      <c r="D2323" s="70"/>
      <c r="E2323" s="69"/>
      <c r="F2323" s="69"/>
      <c r="G2323" s="70"/>
      <c r="H2323" s="70"/>
      <c r="I2323" s="70"/>
      <c r="J2323" s="70"/>
      <c r="K2323" s="70"/>
      <c r="L2323" s="70"/>
      <c r="M2323" s="70"/>
      <c r="N2323" s="70"/>
      <c r="O2323" s="70"/>
      <c r="P2323" s="72"/>
      <c r="Q2323" s="73"/>
      <c r="R2323" s="72"/>
      <c r="S2323" s="73"/>
      <c r="T2323" s="73"/>
      <c r="U2323" s="74"/>
      <c r="V2323" s="26"/>
      <c r="W2323" s="26"/>
      <c r="X2323" s="26"/>
      <c r="Y2323" s="26"/>
      <c r="Z2323" s="26"/>
      <c r="AA2323" s="26"/>
      <c r="AB2323" s="26"/>
      <c r="AC2323" s="26"/>
      <c r="AD2323" s="26"/>
      <c r="AE2323" s="26"/>
      <c r="AF2323" s="26"/>
      <c r="AG2323" s="26"/>
      <c r="AH2323" s="26"/>
      <c r="AI2323" s="26"/>
      <c r="AJ2323" s="26"/>
    </row>
    <row r="2324" spans="1:36" ht="14.5">
      <c r="A2324" s="67"/>
      <c r="B2324" s="68"/>
      <c r="C2324" s="67"/>
      <c r="D2324" s="70"/>
      <c r="E2324" s="69"/>
      <c r="F2324" s="69"/>
      <c r="G2324" s="70"/>
      <c r="H2324" s="70"/>
      <c r="I2324" s="70"/>
      <c r="J2324" s="70"/>
      <c r="K2324" s="70"/>
      <c r="L2324" s="70"/>
      <c r="M2324" s="70"/>
      <c r="N2324" s="70"/>
      <c r="O2324" s="70"/>
      <c r="P2324" s="72"/>
      <c r="Q2324" s="73"/>
      <c r="R2324" s="72"/>
      <c r="S2324" s="73"/>
      <c r="T2324" s="73"/>
      <c r="U2324" s="74"/>
      <c r="V2324" s="26"/>
      <c r="W2324" s="26"/>
      <c r="X2324" s="26"/>
      <c r="Y2324" s="26"/>
      <c r="Z2324" s="26"/>
      <c r="AA2324" s="26"/>
      <c r="AB2324" s="26"/>
      <c r="AC2324" s="26"/>
      <c r="AD2324" s="26"/>
      <c r="AE2324" s="26"/>
      <c r="AF2324" s="26"/>
      <c r="AG2324" s="26"/>
      <c r="AH2324" s="26"/>
      <c r="AI2324" s="26"/>
      <c r="AJ2324" s="26"/>
    </row>
    <row r="2325" spans="1:36" ht="14.5">
      <c r="A2325" s="67"/>
      <c r="B2325" s="68"/>
      <c r="C2325" s="67"/>
      <c r="D2325" s="70"/>
      <c r="E2325" s="69"/>
      <c r="F2325" s="69"/>
      <c r="G2325" s="70"/>
      <c r="H2325" s="70"/>
      <c r="I2325" s="70"/>
      <c r="J2325" s="70"/>
      <c r="K2325" s="70"/>
      <c r="L2325" s="70"/>
      <c r="M2325" s="70"/>
      <c r="N2325" s="70"/>
      <c r="O2325" s="70"/>
      <c r="P2325" s="72"/>
      <c r="Q2325" s="73"/>
      <c r="R2325" s="72"/>
      <c r="S2325" s="73"/>
      <c r="T2325" s="73"/>
      <c r="U2325" s="74"/>
      <c r="V2325" s="26"/>
      <c r="W2325" s="26"/>
      <c r="X2325" s="26"/>
      <c r="Y2325" s="26"/>
      <c r="Z2325" s="26"/>
      <c r="AA2325" s="26"/>
      <c r="AB2325" s="26"/>
      <c r="AC2325" s="26"/>
      <c r="AD2325" s="26"/>
      <c r="AE2325" s="26"/>
      <c r="AF2325" s="26"/>
      <c r="AG2325" s="26"/>
      <c r="AH2325" s="26"/>
      <c r="AI2325" s="26"/>
      <c r="AJ2325" s="26"/>
    </row>
    <row r="2326" spans="1:36" ht="14.5">
      <c r="A2326" s="67"/>
      <c r="B2326" s="68"/>
      <c r="C2326" s="67"/>
      <c r="D2326" s="70"/>
      <c r="E2326" s="69"/>
      <c r="F2326" s="69"/>
      <c r="G2326" s="70"/>
      <c r="H2326" s="70"/>
      <c r="I2326" s="70"/>
      <c r="J2326" s="70"/>
      <c r="K2326" s="70"/>
      <c r="L2326" s="70"/>
      <c r="M2326" s="70"/>
      <c r="N2326" s="70"/>
      <c r="O2326" s="70"/>
      <c r="P2326" s="72"/>
      <c r="Q2326" s="73"/>
      <c r="R2326" s="72"/>
      <c r="S2326" s="73"/>
      <c r="T2326" s="73"/>
      <c r="U2326" s="74"/>
      <c r="V2326" s="26"/>
      <c r="W2326" s="26"/>
      <c r="X2326" s="26"/>
      <c r="Y2326" s="26"/>
      <c r="Z2326" s="26"/>
      <c r="AA2326" s="26"/>
      <c r="AB2326" s="26"/>
      <c r="AC2326" s="26"/>
      <c r="AD2326" s="26"/>
      <c r="AE2326" s="26"/>
      <c r="AF2326" s="26"/>
      <c r="AG2326" s="26"/>
      <c r="AH2326" s="26"/>
      <c r="AI2326" s="26"/>
      <c r="AJ2326" s="26"/>
    </row>
    <row r="2327" spans="1:36" ht="14.5">
      <c r="A2327" s="67"/>
      <c r="B2327" s="68"/>
      <c r="C2327" s="67"/>
      <c r="D2327" s="70"/>
      <c r="E2327" s="69"/>
      <c r="F2327" s="69"/>
      <c r="G2327" s="70"/>
      <c r="H2327" s="70"/>
      <c r="I2327" s="70"/>
      <c r="J2327" s="70"/>
      <c r="K2327" s="70"/>
      <c r="L2327" s="70"/>
      <c r="M2327" s="70"/>
      <c r="N2327" s="70"/>
      <c r="O2327" s="70"/>
      <c r="P2327" s="72"/>
      <c r="Q2327" s="73"/>
      <c r="R2327" s="72"/>
      <c r="S2327" s="73"/>
      <c r="T2327" s="73"/>
      <c r="U2327" s="74"/>
      <c r="V2327" s="26"/>
      <c r="W2327" s="26"/>
      <c r="X2327" s="26"/>
      <c r="Y2327" s="26"/>
      <c r="Z2327" s="26"/>
      <c r="AA2327" s="26"/>
      <c r="AB2327" s="26"/>
      <c r="AC2327" s="26"/>
      <c r="AD2327" s="26"/>
      <c r="AE2327" s="26"/>
      <c r="AF2327" s="26"/>
      <c r="AG2327" s="26"/>
      <c r="AH2327" s="26"/>
      <c r="AI2327" s="26"/>
      <c r="AJ2327" s="26"/>
    </row>
    <row r="2328" spans="1:36" ht="14.5">
      <c r="A2328" s="67"/>
      <c r="B2328" s="68"/>
      <c r="C2328" s="67"/>
      <c r="D2328" s="70"/>
      <c r="E2328" s="69"/>
      <c r="F2328" s="69"/>
      <c r="G2328" s="70"/>
      <c r="H2328" s="70"/>
      <c r="I2328" s="70"/>
      <c r="J2328" s="70"/>
      <c r="K2328" s="70"/>
      <c r="L2328" s="70"/>
      <c r="M2328" s="70"/>
      <c r="N2328" s="70"/>
      <c r="O2328" s="70"/>
      <c r="P2328" s="72"/>
      <c r="Q2328" s="73"/>
      <c r="R2328" s="72"/>
      <c r="S2328" s="73"/>
      <c r="T2328" s="73"/>
      <c r="U2328" s="74"/>
      <c r="V2328" s="26"/>
      <c r="W2328" s="26"/>
      <c r="X2328" s="26"/>
      <c r="Y2328" s="26"/>
      <c r="Z2328" s="26"/>
      <c r="AA2328" s="26"/>
      <c r="AB2328" s="26"/>
      <c r="AC2328" s="26"/>
      <c r="AD2328" s="26"/>
      <c r="AE2328" s="26"/>
      <c r="AF2328" s="26"/>
      <c r="AG2328" s="26"/>
      <c r="AH2328" s="26"/>
      <c r="AI2328" s="26"/>
      <c r="AJ2328" s="26"/>
    </row>
    <row r="2329" spans="1:36" ht="14.5">
      <c r="A2329" s="67"/>
      <c r="B2329" s="68"/>
      <c r="C2329" s="67"/>
      <c r="D2329" s="70"/>
      <c r="E2329" s="69"/>
      <c r="F2329" s="69"/>
      <c r="G2329" s="70"/>
      <c r="H2329" s="70"/>
      <c r="I2329" s="70"/>
      <c r="J2329" s="70"/>
      <c r="K2329" s="70"/>
      <c r="L2329" s="70"/>
      <c r="M2329" s="70"/>
      <c r="N2329" s="70"/>
      <c r="O2329" s="70"/>
      <c r="P2329" s="72"/>
      <c r="Q2329" s="73"/>
      <c r="R2329" s="72"/>
      <c r="S2329" s="73"/>
      <c r="T2329" s="73"/>
      <c r="U2329" s="74"/>
      <c r="V2329" s="26"/>
      <c r="W2329" s="26"/>
      <c r="X2329" s="26"/>
      <c r="Y2329" s="26"/>
      <c r="Z2329" s="26"/>
      <c r="AA2329" s="26"/>
      <c r="AB2329" s="26"/>
      <c r="AC2329" s="26"/>
      <c r="AD2329" s="26"/>
      <c r="AE2329" s="26"/>
      <c r="AF2329" s="26"/>
      <c r="AG2329" s="26"/>
      <c r="AH2329" s="26"/>
      <c r="AI2329" s="26"/>
      <c r="AJ2329" s="26"/>
    </row>
    <row r="2330" spans="1:36" ht="14.5">
      <c r="A2330" s="67"/>
      <c r="B2330" s="68"/>
      <c r="C2330" s="67"/>
      <c r="D2330" s="70"/>
      <c r="E2330" s="69"/>
      <c r="F2330" s="69"/>
      <c r="G2330" s="70"/>
      <c r="H2330" s="70"/>
      <c r="I2330" s="70"/>
      <c r="J2330" s="70"/>
      <c r="K2330" s="70"/>
      <c r="L2330" s="70"/>
      <c r="M2330" s="70"/>
      <c r="N2330" s="70"/>
      <c r="O2330" s="70"/>
      <c r="P2330" s="72"/>
      <c r="Q2330" s="73"/>
      <c r="R2330" s="72"/>
      <c r="S2330" s="73"/>
      <c r="T2330" s="73"/>
      <c r="U2330" s="74"/>
      <c r="V2330" s="26"/>
      <c r="W2330" s="26"/>
      <c r="X2330" s="26"/>
      <c r="Y2330" s="26"/>
      <c r="Z2330" s="26"/>
      <c r="AA2330" s="26"/>
      <c r="AB2330" s="26"/>
      <c r="AC2330" s="26"/>
      <c r="AD2330" s="26"/>
      <c r="AE2330" s="26"/>
      <c r="AF2330" s="26"/>
      <c r="AG2330" s="26"/>
      <c r="AH2330" s="26"/>
      <c r="AI2330" s="26"/>
      <c r="AJ2330" s="26"/>
    </row>
    <row r="2331" spans="1:36" ht="14.5">
      <c r="A2331" s="67"/>
      <c r="B2331" s="68"/>
      <c r="C2331" s="67"/>
      <c r="D2331" s="70"/>
      <c r="E2331" s="69"/>
      <c r="F2331" s="69"/>
      <c r="G2331" s="70"/>
      <c r="H2331" s="70"/>
      <c r="I2331" s="70"/>
      <c r="J2331" s="70"/>
      <c r="K2331" s="70"/>
      <c r="L2331" s="70"/>
      <c r="M2331" s="70"/>
      <c r="N2331" s="70"/>
      <c r="O2331" s="70"/>
      <c r="P2331" s="72"/>
      <c r="Q2331" s="73"/>
      <c r="R2331" s="72"/>
      <c r="S2331" s="73"/>
      <c r="T2331" s="73"/>
      <c r="U2331" s="74"/>
      <c r="V2331" s="26"/>
      <c r="W2331" s="26"/>
      <c r="X2331" s="26"/>
      <c r="Y2331" s="26"/>
      <c r="Z2331" s="26"/>
      <c r="AA2331" s="26"/>
      <c r="AB2331" s="26"/>
      <c r="AC2331" s="26"/>
      <c r="AD2331" s="26"/>
      <c r="AE2331" s="26"/>
      <c r="AF2331" s="26"/>
      <c r="AG2331" s="26"/>
      <c r="AH2331" s="26"/>
      <c r="AI2331" s="26"/>
      <c r="AJ2331" s="26"/>
    </row>
    <row r="2332" spans="1:36" ht="14.5">
      <c r="A2332" s="67"/>
      <c r="B2332" s="68"/>
      <c r="C2332" s="67"/>
      <c r="D2332" s="70"/>
      <c r="E2332" s="69"/>
      <c r="F2332" s="69"/>
      <c r="G2332" s="70"/>
      <c r="H2332" s="70"/>
      <c r="I2332" s="70"/>
      <c r="J2332" s="70"/>
      <c r="K2332" s="70"/>
      <c r="L2332" s="70"/>
      <c r="M2332" s="70"/>
      <c r="N2332" s="70"/>
      <c r="O2332" s="70"/>
      <c r="P2332" s="72"/>
      <c r="Q2332" s="73"/>
      <c r="R2332" s="72"/>
      <c r="S2332" s="73"/>
      <c r="T2332" s="73"/>
      <c r="U2332" s="74"/>
      <c r="V2332" s="26"/>
      <c r="W2332" s="26"/>
      <c r="X2332" s="26"/>
      <c r="Y2332" s="26"/>
      <c r="Z2332" s="26"/>
      <c r="AA2332" s="26"/>
      <c r="AB2332" s="26"/>
      <c r="AC2332" s="26"/>
      <c r="AD2332" s="26"/>
      <c r="AE2332" s="26"/>
      <c r="AF2332" s="26"/>
      <c r="AG2332" s="26"/>
      <c r="AH2332" s="26"/>
      <c r="AI2332" s="26"/>
      <c r="AJ2332" s="26"/>
    </row>
    <row r="2333" spans="1:36" ht="14.5">
      <c r="A2333" s="67"/>
      <c r="B2333" s="68"/>
      <c r="C2333" s="67"/>
      <c r="D2333" s="70"/>
      <c r="E2333" s="69"/>
      <c r="F2333" s="69"/>
      <c r="G2333" s="70"/>
      <c r="H2333" s="70"/>
      <c r="I2333" s="70"/>
      <c r="J2333" s="70"/>
      <c r="K2333" s="70"/>
      <c r="L2333" s="70"/>
      <c r="M2333" s="70"/>
      <c r="N2333" s="70"/>
      <c r="O2333" s="70"/>
      <c r="P2333" s="72"/>
      <c r="Q2333" s="73"/>
      <c r="R2333" s="72"/>
      <c r="S2333" s="73"/>
      <c r="T2333" s="73"/>
      <c r="U2333" s="74"/>
      <c r="V2333" s="26"/>
      <c r="W2333" s="26"/>
      <c r="X2333" s="26"/>
      <c r="Y2333" s="26"/>
      <c r="Z2333" s="26"/>
      <c r="AA2333" s="26"/>
      <c r="AB2333" s="26"/>
      <c r="AC2333" s="26"/>
      <c r="AD2333" s="26"/>
      <c r="AE2333" s="26"/>
      <c r="AF2333" s="26"/>
      <c r="AG2333" s="26"/>
      <c r="AH2333" s="26"/>
      <c r="AI2333" s="26"/>
      <c r="AJ2333" s="26"/>
    </row>
    <row r="2334" spans="1:36" ht="14.5">
      <c r="A2334" s="67"/>
      <c r="B2334" s="68"/>
      <c r="C2334" s="67"/>
      <c r="D2334" s="70"/>
      <c r="E2334" s="69"/>
      <c r="F2334" s="69"/>
      <c r="G2334" s="70"/>
      <c r="H2334" s="70"/>
      <c r="I2334" s="70"/>
      <c r="J2334" s="70"/>
      <c r="K2334" s="70"/>
      <c r="L2334" s="70"/>
      <c r="M2334" s="70"/>
      <c r="N2334" s="70"/>
      <c r="O2334" s="70"/>
      <c r="P2334" s="72"/>
      <c r="Q2334" s="73"/>
      <c r="R2334" s="72"/>
      <c r="S2334" s="73"/>
      <c r="T2334" s="73"/>
      <c r="U2334" s="74"/>
      <c r="V2334" s="26"/>
      <c r="W2334" s="26"/>
      <c r="X2334" s="26"/>
      <c r="Y2334" s="26"/>
      <c r="Z2334" s="26"/>
      <c r="AA2334" s="26"/>
      <c r="AB2334" s="26"/>
      <c r="AC2334" s="26"/>
      <c r="AD2334" s="26"/>
      <c r="AE2334" s="26"/>
      <c r="AF2334" s="26"/>
      <c r="AG2334" s="26"/>
      <c r="AH2334" s="26"/>
      <c r="AI2334" s="26"/>
      <c r="AJ2334" s="26"/>
    </row>
    <row r="2335" spans="1:36" ht="14.5">
      <c r="A2335" s="67"/>
      <c r="B2335" s="68"/>
      <c r="C2335" s="67"/>
      <c r="D2335" s="70"/>
      <c r="E2335" s="69"/>
      <c r="F2335" s="69"/>
      <c r="G2335" s="70"/>
      <c r="H2335" s="70"/>
      <c r="I2335" s="70"/>
      <c r="J2335" s="70"/>
      <c r="K2335" s="70"/>
      <c r="L2335" s="70"/>
      <c r="M2335" s="70"/>
      <c r="N2335" s="70"/>
      <c r="O2335" s="70"/>
      <c r="P2335" s="72"/>
      <c r="Q2335" s="73"/>
      <c r="R2335" s="72"/>
      <c r="S2335" s="73"/>
      <c r="T2335" s="73"/>
      <c r="U2335" s="74"/>
      <c r="V2335" s="26"/>
      <c r="W2335" s="26"/>
      <c r="X2335" s="26"/>
      <c r="Y2335" s="26"/>
      <c r="Z2335" s="26"/>
      <c r="AA2335" s="26"/>
      <c r="AB2335" s="26"/>
      <c r="AC2335" s="26"/>
      <c r="AD2335" s="26"/>
      <c r="AE2335" s="26"/>
      <c r="AF2335" s="26"/>
      <c r="AG2335" s="26"/>
      <c r="AH2335" s="26"/>
      <c r="AI2335" s="26"/>
      <c r="AJ2335" s="26"/>
    </row>
    <row r="2336" spans="1:36" ht="14.5">
      <c r="A2336" s="67"/>
      <c r="B2336" s="68"/>
      <c r="C2336" s="67"/>
      <c r="D2336" s="70"/>
      <c r="E2336" s="69"/>
      <c r="F2336" s="69"/>
      <c r="G2336" s="70"/>
      <c r="H2336" s="70"/>
      <c r="I2336" s="70"/>
      <c r="J2336" s="70"/>
      <c r="K2336" s="70"/>
      <c r="L2336" s="70"/>
      <c r="M2336" s="70"/>
      <c r="N2336" s="70"/>
      <c r="O2336" s="70"/>
      <c r="P2336" s="72"/>
      <c r="Q2336" s="73"/>
      <c r="R2336" s="72"/>
      <c r="S2336" s="73"/>
      <c r="T2336" s="73"/>
      <c r="U2336" s="74"/>
      <c r="V2336" s="26"/>
      <c r="W2336" s="26"/>
      <c r="X2336" s="26"/>
      <c r="Y2336" s="26"/>
      <c r="Z2336" s="26"/>
      <c r="AA2336" s="26"/>
      <c r="AB2336" s="26"/>
      <c r="AC2336" s="26"/>
      <c r="AD2336" s="26"/>
      <c r="AE2336" s="26"/>
      <c r="AF2336" s="26"/>
      <c r="AG2336" s="26"/>
      <c r="AH2336" s="26"/>
      <c r="AI2336" s="26"/>
      <c r="AJ2336" s="26"/>
    </row>
    <row r="2337" spans="1:36" ht="14.5">
      <c r="A2337" s="67"/>
      <c r="B2337" s="68"/>
      <c r="C2337" s="67"/>
      <c r="D2337" s="70"/>
      <c r="E2337" s="69"/>
      <c r="F2337" s="69"/>
      <c r="G2337" s="70"/>
      <c r="H2337" s="70"/>
      <c r="I2337" s="70"/>
      <c r="J2337" s="70"/>
      <c r="K2337" s="70"/>
      <c r="L2337" s="70"/>
      <c r="M2337" s="70"/>
      <c r="N2337" s="70"/>
      <c r="O2337" s="70"/>
      <c r="P2337" s="72"/>
      <c r="Q2337" s="73"/>
      <c r="R2337" s="72"/>
      <c r="S2337" s="73"/>
      <c r="T2337" s="73"/>
      <c r="U2337" s="74"/>
      <c r="V2337" s="26"/>
      <c r="W2337" s="26"/>
      <c r="X2337" s="26"/>
      <c r="Y2337" s="26"/>
      <c r="Z2337" s="26"/>
      <c r="AA2337" s="26"/>
      <c r="AB2337" s="26"/>
      <c r="AC2337" s="26"/>
      <c r="AD2337" s="26"/>
      <c r="AE2337" s="26"/>
      <c r="AF2337" s="26"/>
      <c r="AG2337" s="26"/>
      <c r="AH2337" s="26"/>
      <c r="AI2337" s="26"/>
      <c r="AJ2337" s="26"/>
    </row>
    <row r="2338" spans="1:36" ht="14.5">
      <c r="A2338" s="67"/>
      <c r="B2338" s="68"/>
      <c r="C2338" s="67"/>
      <c r="D2338" s="70"/>
      <c r="E2338" s="69"/>
      <c r="F2338" s="69"/>
      <c r="G2338" s="70"/>
      <c r="H2338" s="70"/>
      <c r="I2338" s="70"/>
      <c r="J2338" s="70"/>
      <c r="K2338" s="70"/>
      <c r="L2338" s="70"/>
      <c r="M2338" s="70"/>
      <c r="N2338" s="70"/>
      <c r="O2338" s="70"/>
      <c r="P2338" s="72"/>
      <c r="Q2338" s="73"/>
      <c r="R2338" s="72"/>
      <c r="S2338" s="73"/>
      <c r="T2338" s="73"/>
      <c r="U2338" s="74"/>
      <c r="V2338" s="26"/>
      <c r="W2338" s="26"/>
      <c r="X2338" s="26"/>
      <c r="Y2338" s="26"/>
      <c r="Z2338" s="26"/>
      <c r="AA2338" s="26"/>
      <c r="AB2338" s="26"/>
      <c r="AC2338" s="26"/>
      <c r="AD2338" s="26"/>
      <c r="AE2338" s="26"/>
      <c r="AF2338" s="26"/>
      <c r="AG2338" s="26"/>
      <c r="AH2338" s="26"/>
      <c r="AI2338" s="26"/>
      <c r="AJ2338" s="26"/>
    </row>
    <row r="2339" spans="1:36" ht="14.5">
      <c r="A2339" s="67"/>
      <c r="B2339" s="68"/>
      <c r="C2339" s="67"/>
      <c r="D2339" s="70"/>
      <c r="E2339" s="69"/>
      <c r="F2339" s="69"/>
      <c r="G2339" s="70"/>
      <c r="H2339" s="70"/>
      <c r="I2339" s="70"/>
      <c r="J2339" s="70"/>
      <c r="K2339" s="70"/>
      <c r="L2339" s="70"/>
      <c r="M2339" s="70"/>
      <c r="N2339" s="70"/>
      <c r="O2339" s="70"/>
      <c r="P2339" s="72"/>
      <c r="Q2339" s="73"/>
      <c r="R2339" s="72"/>
      <c r="S2339" s="73"/>
      <c r="T2339" s="73"/>
      <c r="U2339" s="74"/>
      <c r="V2339" s="26"/>
      <c r="W2339" s="26"/>
      <c r="X2339" s="26"/>
      <c r="Y2339" s="26"/>
      <c r="Z2339" s="26"/>
      <c r="AA2339" s="26"/>
      <c r="AB2339" s="26"/>
      <c r="AC2339" s="26"/>
      <c r="AD2339" s="26"/>
      <c r="AE2339" s="26"/>
      <c r="AF2339" s="26"/>
      <c r="AG2339" s="26"/>
      <c r="AH2339" s="26"/>
      <c r="AI2339" s="26"/>
      <c r="AJ2339" s="26"/>
    </row>
    <row r="2340" spans="1:36" ht="14.5">
      <c r="A2340" s="67"/>
      <c r="B2340" s="68"/>
      <c r="C2340" s="67"/>
      <c r="D2340" s="70"/>
      <c r="E2340" s="69"/>
      <c r="F2340" s="69"/>
      <c r="G2340" s="70"/>
      <c r="H2340" s="70"/>
      <c r="I2340" s="70"/>
      <c r="J2340" s="70"/>
      <c r="K2340" s="70"/>
      <c r="L2340" s="70"/>
      <c r="M2340" s="70"/>
      <c r="N2340" s="70"/>
      <c r="O2340" s="70"/>
      <c r="P2340" s="72"/>
      <c r="Q2340" s="73"/>
      <c r="R2340" s="72"/>
      <c r="S2340" s="73"/>
      <c r="T2340" s="73"/>
      <c r="U2340" s="74"/>
      <c r="V2340" s="26"/>
      <c r="W2340" s="26"/>
      <c r="X2340" s="26"/>
      <c r="Y2340" s="26"/>
      <c r="Z2340" s="26"/>
      <c r="AA2340" s="26"/>
      <c r="AB2340" s="26"/>
      <c r="AC2340" s="26"/>
      <c r="AD2340" s="26"/>
      <c r="AE2340" s="26"/>
      <c r="AF2340" s="26"/>
      <c r="AG2340" s="26"/>
      <c r="AH2340" s="26"/>
      <c r="AI2340" s="26"/>
      <c r="AJ2340" s="26"/>
    </row>
    <row r="2341" spans="1:36" ht="14.5">
      <c r="A2341" s="67"/>
      <c r="B2341" s="68"/>
      <c r="C2341" s="67"/>
      <c r="D2341" s="70"/>
      <c r="E2341" s="69"/>
      <c r="F2341" s="69"/>
      <c r="G2341" s="70"/>
      <c r="H2341" s="70"/>
      <c r="I2341" s="70"/>
      <c r="J2341" s="70"/>
      <c r="K2341" s="70"/>
      <c r="L2341" s="70"/>
      <c r="M2341" s="70"/>
      <c r="N2341" s="70"/>
      <c r="O2341" s="70"/>
      <c r="P2341" s="72"/>
      <c r="Q2341" s="73"/>
      <c r="R2341" s="72"/>
      <c r="S2341" s="73"/>
      <c r="T2341" s="73"/>
      <c r="U2341" s="74"/>
      <c r="V2341" s="26"/>
      <c r="W2341" s="26"/>
      <c r="X2341" s="26"/>
      <c r="Y2341" s="26"/>
      <c r="Z2341" s="26"/>
      <c r="AA2341" s="26"/>
      <c r="AB2341" s="26"/>
      <c r="AC2341" s="26"/>
      <c r="AD2341" s="26"/>
      <c r="AE2341" s="26"/>
      <c r="AF2341" s="26"/>
      <c r="AG2341" s="26"/>
      <c r="AH2341" s="26"/>
      <c r="AI2341" s="26"/>
      <c r="AJ2341" s="26"/>
    </row>
    <row r="2342" spans="1:36" ht="14.5">
      <c r="A2342" s="67"/>
      <c r="B2342" s="68"/>
      <c r="C2342" s="67"/>
      <c r="D2342" s="70"/>
      <c r="E2342" s="69"/>
      <c r="F2342" s="69"/>
      <c r="G2342" s="70"/>
      <c r="H2342" s="70"/>
      <c r="I2342" s="70"/>
      <c r="J2342" s="70"/>
      <c r="K2342" s="70"/>
      <c r="L2342" s="70"/>
      <c r="M2342" s="70"/>
      <c r="N2342" s="70"/>
      <c r="O2342" s="70"/>
      <c r="P2342" s="72"/>
      <c r="Q2342" s="73"/>
      <c r="R2342" s="72"/>
      <c r="S2342" s="73"/>
      <c r="T2342" s="73"/>
      <c r="U2342" s="74"/>
      <c r="V2342" s="26"/>
      <c r="W2342" s="26"/>
      <c r="X2342" s="26"/>
      <c r="Y2342" s="26"/>
      <c r="Z2342" s="26"/>
      <c r="AA2342" s="26"/>
      <c r="AB2342" s="26"/>
      <c r="AC2342" s="26"/>
      <c r="AD2342" s="26"/>
      <c r="AE2342" s="26"/>
      <c r="AF2342" s="26"/>
      <c r="AG2342" s="26"/>
      <c r="AH2342" s="26"/>
      <c r="AI2342" s="26"/>
      <c r="AJ2342" s="26"/>
    </row>
    <row r="2343" spans="1:36" ht="14.5">
      <c r="A2343" s="67"/>
      <c r="B2343" s="68"/>
      <c r="C2343" s="67"/>
      <c r="D2343" s="70"/>
      <c r="E2343" s="69"/>
      <c r="F2343" s="69"/>
      <c r="G2343" s="70"/>
      <c r="H2343" s="70"/>
      <c r="I2343" s="70"/>
      <c r="J2343" s="70"/>
      <c r="K2343" s="70"/>
      <c r="L2343" s="70"/>
      <c r="M2343" s="70"/>
      <c r="N2343" s="70"/>
      <c r="O2343" s="70"/>
      <c r="P2343" s="72"/>
      <c r="Q2343" s="73"/>
      <c r="R2343" s="72"/>
      <c r="S2343" s="73"/>
      <c r="T2343" s="73"/>
      <c r="U2343" s="74"/>
      <c r="V2343" s="26"/>
      <c r="W2343" s="26"/>
      <c r="X2343" s="26"/>
      <c r="Y2343" s="26"/>
      <c r="Z2343" s="26"/>
      <c r="AA2343" s="26"/>
      <c r="AB2343" s="26"/>
      <c r="AC2343" s="26"/>
      <c r="AD2343" s="26"/>
      <c r="AE2343" s="26"/>
      <c r="AF2343" s="26"/>
      <c r="AG2343" s="26"/>
      <c r="AH2343" s="26"/>
      <c r="AI2343" s="26"/>
      <c r="AJ2343" s="26"/>
    </row>
    <row r="2344" spans="1:36" ht="14.5">
      <c r="A2344" s="67"/>
      <c r="B2344" s="68"/>
      <c r="C2344" s="67"/>
      <c r="D2344" s="70"/>
      <c r="E2344" s="69"/>
      <c r="F2344" s="69"/>
      <c r="G2344" s="70"/>
      <c r="H2344" s="70"/>
      <c r="I2344" s="70"/>
      <c r="J2344" s="70"/>
      <c r="K2344" s="70"/>
      <c r="L2344" s="70"/>
      <c r="M2344" s="70"/>
      <c r="N2344" s="70"/>
      <c r="O2344" s="70"/>
      <c r="P2344" s="72"/>
      <c r="Q2344" s="73"/>
      <c r="R2344" s="72"/>
      <c r="S2344" s="73"/>
      <c r="T2344" s="73"/>
      <c r="U2344" s="74"/>
      <c r="V2344" s="26"/>
      <c r="W2344" s="26"/>
      <c r="X2344" s="26"/>
      <c r="Y2344" s="26"/>
      <c r="Z2344" s="26"/>
      <c r="AA2344" s="26"/>
      <c r="AB2344" s="26"/>
      <c r="AC2344" s="26"/>
      <c r="AD2344" s="26"/>
      <c r="AE2344" s="26"/>
      <c r="AF2344" s="26"/>
      <c r="AG2344" s="26"/>
      <c r="AH2344" s="26"/>
      <c r="AI2344" s="26"/>
      <c r="AJ2344" s="26"/>
    </row>
    <row r="2345" spans="1:36" ht="14.5">
      <c r="A2345" s="67"/>
      <c r="B2345" s="68"/>
      <c r="C2345" s="67"/>
      <c r="D2345" s="70"/>
      <c r="E2345" s="69"/>
      <c r="F2345" s="69"/>
      <c r="G2345" s="70"/>
      <c r="H2345" s="70"/>
      <c r="I2345" s="70"/>
      <c r="J2345" s="70"/>
      <c r="K2345" s="70"/>
      <c r="L2345" s="70"/>
      <c r="M2345" s="70"/>
      <c r="N2345" s="70"/>
      <c r="O2345" s="70"/>
      <c r="P2345" s="72"/>
      <c r="Q2345" s="73"/>
      <c r="R2345" s="72"/>
      <c r="S2345" s="73"/>
      <c r="T2345" s="73"/>
      <c r="U2345" s="74"/>
      <c r="V2345" s="26"/>
      <c r="W2345" s="26"/>
      <c r="X2345" s="26"/>
      <c r="Y2345" s="26"/>
      <c r="Z2345" s="26"/>
      <c r="AA2345" s="26"/>
      <c r="AB2345" s="26"/>
      <c r="AC2345" s="26"/>
      <c r="AD2345" s="26"/>
      <c r="AE2345" s="26"/>
      <c r="AF2345" s="26"/>
      <c r="AG2345" s="26"/>
      <c r="AH2345" s="26"/>
      <c r="AI2345" s="26"/>
      <c r="AJ2345" s="26"/>
    </row>
    <row r="2346" spans="1:36" ht="14.5">
      <c r="A2346" s="67"/>
      <c r="B2346" s="68"/>
      <c r="C2346" s="67"/>
      <c r="D2346" s="70"/>
      <c r="E2346" s="69"/>
      <c r="F2346" s="69"/>
      <c r="G2346" s="70"/>
      <c r="H2346" s="70"/>
      <c r="I2346" s="70"/>
      <c r="J2346" s="70"/>
      <c r="K2346" s="70"/>
      <c r="L2346" s="70"/>
      <c r="M2346" s="70"/>
      <c r="N2346" s="70"/>
      <c r="O2346" s="70"/>
      <c r="P2346" s="72"/>
      <c r="Q2346" s="73"/>
      <c r="R2346" s="72"/>
      <c r="S2346" s="73"/>
      <c r="T2346" s="73"/>
      <c r="U2346" s="74"/>
      <c r="V2346" s="26"/>
      <c r="W2346" s="26"/>
      <c r="X2346" s="26"/>
      <c r="Y2346" s="26"/>
      <c r="Z2346" s="26"/>
      <c r="AA2346" s="26"/>
      <c r="AB2346" s="26"/>
      <c r="AC2346" s="26"/>
      <c r="AD2346" s="26"/>
      <c r="AE2346" s="26"/>
      <c r="AF2346" s="26"/>
      <c r="AG2346" s="26"/>
      <c r="AH2346" s="26"/>
      <c r="AI2346" s="26"/>
      <c r="AJ2346" s="26"/>
    </row>
    <row r="2347" spans="1:36" ht="14.5">
      <c r="A2347" s="67"/>
      <c r="B2347" s="68"/>
      <c r="C2347" s="67"/>
      <c r="D2347" s="70"/>
      <c r="E2347" s="69"/>
      <c r="F2347" s="69"/>
      <c r="G2347" s="70"/>
      <c r="H2347" s="70"/>
      <c r="I2347" s="70"/>
      <c r="J2347" s="70"/>
      <c r="K2347" s="70"/>
      <c r="L2347" s="70"/>
      <c r="M2347" s="70"/>
      <c r="N2347" s="70"/>
      <c r="O2347" s="70"/>
      <c r="P2347" s="72"/>
      <c r="Q2347" s="73"/>
      <c r="R2347" s="72"/>
      <c r="S2347" s="73"/>
      <c r="T2347" s="73"/>
      <c r="U2347" s="74"/>
      <c r="V2347" s="26"/>
      <c r="W2347" s="26"/>
      <c r="X2347" s="26"/>
      <c r="Y2347" s="26"/>
      <c r="Z2347" s="26"/>
      <c r="AA2347" s="26"/>
      <c r="AB2347" s="26"/>
      <c r="AC2347" s="26"/>
      <c r="AD2347" s="26"/>
      <c r="AE2347" s="26"/>
      <c r="AF2347" s="26"/>
      <c r="AG2347" s="26"/>
      <c r="AH2347" s="26"/>
      <c r="AI2347" s="26"/>
      <c r="AJ2347" s="26"/>
    </row>
    <row r="2348" spans="1:36" ht="14.5">
      <c r="A2348" s="67"/>
      <c r="B2348" s="68"/>
      <c r="C2348" s="67"/>
      <c r="D2348" s="70"/>
      <c r="E2348" s="69"/>
      <c r="F2348" s="69"/>
      <c r="G2348" s="70"/>
      <c r="H2348" s="70"/>
      <c r="I2348" s="70"/>
      <c r="J2348" s="70"/>
      <c r="K2348" s="70"/>
      <c r="L2348" s="70"/>
      <c r="M2348" s="70"/>
      <c r="N2348" s="70"/>
      <c r="O2348" s="70"/>
      <c r="P2348" s="72"/>
      <c r="Q2348" s="73"/>
      <c r="R2348" s="72"/>
      <c r="S2348" s="73"/>
      <c r="T2348" s="73"/>
      <c r="U2348" s="74"/>
      <c r="V2348" s="26"/>
      <c r="W2348" s="26"/>
      <c r="X2348" s="26"/>
      <c r="Y2348" s="26"/>
      <c r="Z2348" s="26"/>
      <c r="AA2348" s="26"/>
      <c r="AB2348" s="26"/>
      <c r="AC2348" s="26"/>
      <c r="AD2348" s="26"/>
      <c r="AE2348" s="26"/>
      <c r="AF2348" s="26"/>
      <c r="AG2348" s="26"/>
      <c r="AH2348" s="26"/>
      <c r="AI2348" s="26"/>
      <c r="AJ2348" s="26"/>
    </row>
    <row r="2349" spans="1:36" ht="14.5">
      <c r="A2349" s="67"/>
      <c r="B2349" s="68"/>
      <c r="C2349" s="67"/>
      <c r="D2349" s="70"/>
      <c r="E2349" s="69"/>
      <c r="F2349" s="69"/>
      <c r="G2349" s="70"/>
      <c r="H2349" s="70"/>
      <c r="I2349" s="70"/>
      <c r="J2349" s="70"/>
      <c r="K2349" s="70"/>
      <c r="L2349" s="70"/>
      <c r="M2349" s="70"/>
      <c r="N2349" s="70"/>
      <c r="O2349" s="70"/>
      <c r="P2349" s="72"/>
      <c r="Q2349" s="73"/>
      <c r="R2349" s="72"/>
      <c r="S2349" s="73"/>
      <c r="T2349" s="73"/>
      <c r="U2349" s="74"/>
      <c r="V2349" s="26"/>
      <c r="W2349" s="26"/>
      <c r="X2349" s="26"/>
      <c r="Y2349" s="26"/>
      <c r="Z2349" s="26"/>
      <c r="AA2349" s="26"/>
      <c r="AB2349" s="26"/>
      <c r="AC2349" s="26"/>
      <c r="AD2349" s="26"/>
      <c r="AE2349" s="26"/>
      <c r="AF2349" s="26"/>
      <c r="AG2349" s="26"/>
      <c r="AH2349" s="26"/>
      <c r="AI2349" s="26"/>
      <c r="AJ2349" s="26"/>
    </row>
    <row r="2350" spans="1:36" ht="14.5">
      <c r="A2350" s="67"/>
      <c r="B2350" s="68"/>
      <c r="C2350" s="67"/>
      <c r="D2350" s="70"/>
      <c r="E2350" s="69"/>
      <c r="F2350" s="69"/>
      <c r="G2350" s="70"/>
      <c r="H2350" s="70"/>
      <c r="I2350" s="70"/>
      <c r="J2350" s="70"/>
      <c r="K2350" s="70"/>
      <c r="L2350" s="70"/>
      <c r="M2350" s="70"/>
      <c r="N2350" s="70"/>
      <c r="O2350" s="70"/>
      <c r="P2350" s="72"/>
      <c r="Q2350" s="73"/>
      <c r="R2350" s="72"/>
      <c r="S2350" s="73"/>
      <c r="T2350" s="73"/>
      <c r="U2350" s="74"/>
      <c r="V2350" s="26"/>
      <c r="W2350" s="26"/>
      <c r="X2350" s="26"/>
      <c r="Y2350" s="26"/>
      <c r="Z2350" s="26"/>
      <c r="AA2350" s="26"/>
      <c r="AB2350" s="26"/>
      <c r="AC2350" s="26"/>
      <c r="AD2350" s="26"/>
      <c r="AE2350" s="26"/>
      <c r="AF2350" s="26"/>
      <c r="AG2350" s="26"/>
      <c r="AH2350" s="26"/>
      <c r="AI2350" s="26"/>
      <c r="AJ2350" s="26"/>
    </row>
    <row r="2351" spans="1:36" ht="14.5">
      <c r="A2351" s="67"/>
      <c r="B2351" s="68"/>
      <c r="C2351" s="67"/>
      <c r="D2351" s="70"/>
      <c r="E2351" s="69"/>
      <c r="F2351" s="69"/>
      <c r="G2351" s="70"/>
      <c r="H2351" s="70"/>
      <c r="I2351" s="70"/>
      <c r="J2351" s="70"/>
      <c r="K2351" s="70"/>
      <c r="L2351" s="70"/>
      <c r="M2351" s="70"/>
      <c r="N2351" s="70"/>
      <c r="O2351" s="70"/>
      <c r="P2351" s="72"/>
      <c r="Q2351" s="73"/>
      <c r="R2351" s="72"/>
      <c r="S2351" s="73"/>
      <c r="T2351" s="73"/>
      <c r="U2351" s="74"/>
      <c r="V2351" s="26"/>
      <c r="W2351" s="26"/>
      <c r="X2351" s="26"/>
      <c r="Y2351" s="26"/>
      <c r="Z2351" s="26"/>
      <c r="AA2351" s="26"/>
      <c r="AB2351" s="26"/>
      <c r="AC2351" s="26"/>
      <c r="AD2351" s="26"/>
      <c r="AE2351" s="26"/>
      <c r="AF2351" s="26"/>
      <c r="AG2351" s="26"/>
      <c r="AH2351" s="26"/>
      <c r="AI2351" s="26"/>
      <c r="AJ2351" s="26"/>
    </row>
    <row r="2352" spans="1:36" ht="14.5">
      <c r="A2352" s="67"/>
      <c r="B2352" s="68"/>
      <c r="C2352" s="67"/>
      <c r="D2352" s="70"/>
      <c r="E2352" s="69"/>
      <c r="F2352" s="69"/>
      <c r="G2352" s="70"/>
      <c r="H2352" s="70"/>
      <c r="I2352" s="70"/>
      <c r="J2352" s="70"/>
      <c r="K2352" s="70"/>
      <c r="L2352" s="70"/>
      <c r="M2352" s="70"/>
      <c r="N2352" s="70"/>
      <c r="O2352" s="70"/>
      <c r="P2352" s="72"/>
      <c r="Q2352" s="73"/>
      <c r="R2352" s="72"/>
      <c r="S2352" s="73"/>
      <c r="T2352" s="73"/>
      <c r="U2352" s="74"/>
      <c r="V2352" s="26"/>
      <c r="W2352" s="26"/>
      <c r="X2352" s="26"/>
      <c r="Y2352" s="26"/>
      <c r="Z2352" s="26"/>
      <c r="AA2352" s="26"/>
      <c r="AB2352" s="26"/>
      <c r="AC2352" s="26"/>
      <c r="AD2352" s="26"/>
      <c r="AE2352" s="26"/>
      <c r="AF2352" s="26"/>
      <c r="AG2352" s="26"/>
      <c r="AH2352" s="26"/>
      <c r="AI2352" s="26"/>
      <c r="AJ2352" s="26"/>
    </row>
    <row r="2353" spans="1:36" ht="14.5">
      <c r="A2353" s="67"/>
      <c r="B2353" s="68"/>
      <c r="C2353" s="67"/>
      <c r="D2353" s="70"/>
      <c r="E2353" s="69"/>
      <c r="F2353" s="69"/>
      <c r="G2353" s="70"/>
      <c r="H2353" s="70"/>
      <c r="I2353" s="70"/>
      <c r="J2353" s="70"/>
      <c r="K2353" s="70"/>
      <c r="L2353" s="70"/>
      <c r="M2353" s="70"/>
      <c r="N2353" s="70"/>
      <c r="O2353" s="70"/>
      <c r="P2353" s="72"/>
      <c r="Q2353" s="73"/>
      <c r="R2353" s="72"/>
      <c r="S2353" s="73"/>
      <c r="T2353" s="73"/>
      <c r="U2353" s="74"/>
      <c r="V2353" s="26"/>
      <c r="W2353" s="26"/>
      <c r="X2353" s="26"/>
      <c r="Y2353" s="26"/>
      <c r="Z2353" s="26"/>
      <c r="AA2353" s="26"/>
      <c r="AB2353" s="26"/>
      <c r="AC2353" s="26"/>
      <c r="AD2353" s="26"/>
      <c r="AE2353" s="26"/>
      <c r="AF2353" s="26"/>
      <c r="AG2353" s="26"/>
      <c r="AH2353" s="26"/>
      <c r="AI2353" s="26"/>
      <c r="AJ2353" s="26"/>
    </row>
    <row r="2354" spans="1:36" ht="14.5">
      <c r="A2354" s="67"/>
      <c r="B2354" s="68"/>
      <c r="C2354" s="67"/>
      <c r="D2354" s="70"/>
      <c r="E2354" s="69"/>
      <c r="F2354" s="69"/>
      <c r="G2354" s="70"/>
      <c r="H2354" s="70"/>
      <c r="I2354" s="70"/>
      <c r="J2354" s="70"/>
      <c r="K2354" s="70"/>
      <c r="L2354" s="70"/>
      <c r="M2354" s="70"/>
      <c r="N2354" s="70"/>
      <c r="O2354" s="70"/>
      <c r="P2354" s="72"/>
      <c r="Q2354" s="73"/>
      <c r="R2354" s="72"/>
      <c r="S2354" s="73"/>
      <c r="T2354" s="73"/>
      <c r="U2354" s="74"/>
      <c r="V2354" s="26"/>
      <c r="W2354" s="26"/>
      <c r="X2354" s="26"/>
      <c r="Y2354" s="26"/>
      <c r="Z2354" s="26"/>
      <c r="AA2354" s="26"/>
      <c r="AB2354" s="26"/>
      <c r="AC2354" s="26"/>
      <c r="AD2354" s="26"/>
      <c r="AE2354" s="26"/>
      <c r="AF2354" s="26"/>
      <c r="AG2354" s="26"/>
      <c r="AH2354" s="26"/>
      <c r="AI2354" s="26"/>
      <c r="AJ2354" s="26"/>
    </row>
    <row r="2355" spans="1:36" ht="14.5">
      <c r="A2355" s="67"/>
      <c r="B2355" s="68"/>
      <c r="C2355" s="67"/>
      <c r="D2355" s="70"/>
      <c r="E2355" s="69"/>
      <c r="F2355" s="69"/>
      <c r="G2355" s="70"/>
      <c r="H2355" s="70"/>
      <c r="I2355" s="70"/>
      <c r="J2355" s="70"/>
      <c r="K2355" s="70"/>
      <c r="L2355" s="70"/>
      <c r="M2355" s="70"/>
      <c r="N2355" s="70"/>
      <c r="O2355" s="70"/>
      <c r="P2355" s="72"/>
      <c r="Q2355" s="73"/>
      <c r="R2355" s="72"/>
      <c r="S2355" s="73"/>
      <c r="T2355" s="73"/>
      <c r="U2355" s="74"/>
      <c r="V2355" s="26"/>
      <c r="W2355" s="26"/>
      <c r="X2355" s="26"/>
      <c r="Y2355" s="26"/>
      <c r="Z2355" s="26"/>
      <c r="AA2355" s="26"/>
      <c r="AB2355" s="26"/>
      <c r="AC2355" s="26"/>
      <c r="AD2355" s="26"/>
      <c r="AE2355" s="26"/>
      <c r="AF2355" s="26"/>
      <c r="AG2355" s="26"/>
      <c r="AH2355" s="26"/>
      <c r="AI2355" s="26"/>
      <c r="AJ2355" s="26"/>
    </row>
    <row r="2356" spans="1:36" ht="14.5">
      <c r="A2356" s="67"/>
      <c r="B2356" s="68"/>
      <c r="C2356" s="67"/>
      <c r="D2356" s="70"/>
      <c r="E2356" s="69"/>
      <c r="F2356" s="69"/>
      <c r="G2356" s="70"/>
      <c r="H2356" s="70"/>
      <c r="I2356" s="70"/>
      <c r="J2356" s="70"/>
      <c r="K2356" s="70"/>
      <c r="L2356" s="70"/>
      <c r="M2356" s="70"/>
      <c r="N2356" s="70"/>
      <c r="O2356" s="70"/>
      <c r="P2356" s="72"/>
      <c r="Q2356" s="73"/>
      <c r="R2356" s="72"/>
      <c r="S2356" s="73"/>
      <c r="T2356" s="73"/>
      <c r="U2356" s="74"/>
      <c r="V2356" s="26"/>
      <c r="W2356" s="26"/>
      <c r="X2356" s="26"/>
      <c r="Y2356" s="26"/>
      <c r="Z2356" s="26"/>
      <c r="AA2356" s="26"/>
      <c r="AB2356" s="26"/>
      <c r="AC2356" s="26"/>
      <c r="AD2356" s="26"/>
      <c r="AE2356" s="26"/>
      <c r="AF2356" s="26"/>
      <c r="AG2356" s="26"/>
      <c r="AH2356" s="26"/>
      <c r="AI2356" s="26"/>
      <c r="AJ2356" s="26"/>
    </row>
    <row r="2357" spans="1:36" ht="14.5">
      <c r="A2357" s="67"/>
      <c r="B2357" s="68"/>
      <c r="C2357" s="67"/>
      <c r="D2357" s="70"/>
      <c r="E2357" s="69"/>
      <c r="F2357" s="69"/>
      <c r="G2357" s="70"/>
      <c r="H2357" s="70"/>
      <c r="I2357" s="70"/>
      <c r="J2357" s="70"/>
      <c r="K2357" s="70"/>
      <c r="L2357" s="70"/>
      <c r="M2357" s="70"/>
      <c r="N2357" s="70"/>
      <c r="O2357" s="70"/>
      <c r="P2357" s="72"/>
      <c r="Q2357" s="73"/>
      <c r="R2357" s="72"/>
      <c r="S2357" s="73"/>
      <c r="T2357" s="73"/>
      <c r="U2357" s="74"/>
      <c r="V2357" s="26"/>
      <c r="W2357" s="26"/>
      <c r="X2357" s="26"/>
      <c r="Y2357" s="26"/>
      <c r="Z2357" s="26"/>
      <c r="AA2357" s="26"/>
      <c r="AB2357" s="26"/>
      <c r="AC2357" s="26"/>
      <c r="AD2357" s="26"/>
      <c r="AE2357" s="26"/>
      <c r="AF2357" s="26"/>
      <c r="AG2357" s="26"/>
      <c r="AH2357" s="26"/>
      <c r="AI2357" s="26"/>
      <c r="AJ2357" s="26"/>
    </row>
    <row r="2358" spans="1:36" ht="14.5">
      <c r="A2358" s="67"/>
      <c r="B2358" s="68"/>
      <c r="C2358" s="67"/>
      <c r="D2358" s="70"/>
      <c r="E2358" s="69"/>
      <c r="F2358" s="69"/>
      <c r="G2358" s="70"/>
      <c r="H2358" s="70"/>
      <c r="I2358" s="70"/>
      <c r="J2358" s="70"/>
      <c r="K2358" s="70"/>
      <c r="L2358" s="70"/>
      <c r="M2358" s="70"/>
      <c r="N2358" s="70"/>
      <c r="O2358" s="70"/>
      <c r="P2358" s="72"/>
      <c r="Q2358" s="73"/>
      <c r="R2358" s="72"/>
      <c r="S2358" s="73"/>
      <c r="T2358" s="73"/>
      <c r="U2358" s="74"/>
      <c r="V2358" s="26"/>
      <c r="W2358" s="26"/>
      <c r="X2358" s="26"/>
      <c r="Y2358" s="26"/>
      <c r="Z2358" s="26"/>
      <c r="AA2358" s="26"/>
      <c r="AB2358" s="26"/>
      <c r="AC2358" s="26"/>
      <c r="AD2358" s="26"/>
      <c r="AE2358" s="26"/>
      <c r="AF2358" s="26"/>
      <c r="AG2358" s="26"/>
      <c r="AH2358" s="26"/>
      <c r="AI2358" s="26"/>
      <c r="AJ2358" s="26"/>
    </row>
    <row r="2359" spans="1:36" ht="14.5">
      <c r="A2359" s="67"/>
      <c r="B2359" s="68"/>
      <c r="C2359" s="67"/>
      <c r="D2359" s="70"/>
      <c r="E2359" s="69"/>
      <c r="F2359" s="69"/>
      <c r="G2359" s="70"/>
      <c r="H2359" s="70"/>
      <c r="I2359" s="70"/>
      <c r="J2359" s="70"/>
      <c r="K2359" s="70"/>
      <c r="L2359" s="70"/>
      <c r="M2359" s="70"/>
      <c r="N2359" s="70"/>
      <c r="O2359" s="70"/>
      <c r="P2359" s="72"/>
      <c r="Q2359" s="73"/>
      <c r="R2359" s="72"/>
      <c r="S2359" s="73"/>
      <c r="T2359" s="73"/>
      <c r="U2359" s="74"/>
      <c r="V2359" s="26"/>
      <c r="W2359" s="26"/>
      <c r="X2359" s="26"/>
      <c r="Y2359" s="26"/>
      <c r="Z2359" s="26"/>
      <c r="AA2359" s="26"/>
      <c r="AB2359" s="26"/>
      <c r="AC2359" s="26"/>
      <c r="AD2359" s="26"/>
      <c r="AE2359" s="26"/>
      <c r="AF2359" s="26"/>
      <c r="AG2359" s="26"/>
      <c r="AH2359" s="26"/>
      <c r="AI2359" s="26"/>
      <c r="AJ2359" s="26"/>
    </row>
    <row r="2360" spans="1:36" ht="14.5">
      <c r="A2360" s="67"/>
      <c r="B2360" s="68"/>
      <c r="C2360" s="67"/>
      <c r="D2360" s="70"/>
      <c r="E2360" s="69"/>
      <c r="F2360" s="69"/>
      <c r="G2360" s="70"/>
      <c r="H2360" s="70"/>
      <c r="I2360" s="70"/>
      <c r="J2360" s="70"/>
      <c r="K2360" s="70"/>
      <c r="L2360" s="70"/>
      <c r="M2360" s="70"/>
      <c r="N2360" s="70"/>
      <c r="O2360" s="70"/>
      <c r="P2360" s="72"/>
      <c r="Q2360" s="73"/>
      <c r="R2360" s="72"/>
      <c r="S2360" s="73"/>
      <c r="T2360" s="73"/>
      <c r="U2360" s="74"/>
      <c r="V2360" s="26"/>
      <c r="W2360" s="26"/>
      <c r="X2360" s="26"/>
      <c r="Y2360" s="26"/>
      <c r="Z2360" s="26"/>
      <c r="AA2360" s="26"/>
      <c r="AB2360" s="26"/>
      <c r="AC2360" s="26"/>
      <c r="AD2360" s="26"/>
      <c r="AE2360" s="26"/>
      <c r="AF2360" s="26"/>
      <c r="AG2360" s="26"/>
      <c r="AH2360" s="26"/>
      <c r="AI2360" s="26"/>
      <c r="AJ2360" s="26"/>
    </row>
    <row r="2361" spans="1:36" ht="14.5">
      <c r="A2361" s="67"/>
      <c r="B2361" s="68"/>
      <c r="C2361" s="67"/>
      <c r="D2361" s="70"/>
      <c r="E2361" s="69"/>
      <c r="F2361" s="69"/>
      <c r="G2361" s="70"/>
      <c r="H2361" s="70"/>
      <c r="I2361" s="70"/>
      <c r="J2361" s="70"/>
      <c r="K2361" s="70"/>
      <c r="L2361" s="70"/>
      <c r="M2361" s="70"/>
      <c r="N2361" s="70"/>
      <c r="O2361" s="70"/>
      <c r="P2361" s="72"/>
      <c r="Q2361" s="73"/>
      <c r="R2361" s="72"/>
      <c r="S2361" s="73"/>
      <c r="T2361" s="73"/>
      <c r="U2361" s="74"/>
      <c r="V2361" s="26"/>
      <c r="W2361" s="26"/>
      <c r="X2361" s="26"/>
      <c r="Y2361" s="26"/>
      <c r="Z2361" s="26"/>
      <c r="AA2361" s="26"/>
      <c r="AB2361" s="26"/>
      <c r="AC2361" s="26"/>
      <c r="AD2361" s="26"/>
      <c r="AE2361" s="26"/>
      <c r="AF2361" s="26"/>
      <c r="AG2361" s="26"/>
      <c r="AH2361" s="26"/>
      <c r="AI2361" s="26"/>
      <c r="AJ2361" s="26"/>
    </row>
    <row r="2362" spans="1:36" ht="14.5">
      <c r="A2362" s="67"/>
      <c r="B2362" s="68"/>
      <c r="C2362" s="67"/>
      <c r="D2362" s="70"/>
      <c r="E2362" s="69"/>
      <c r="F2362" s="69"/>
      <c r="G2362" s="70"/>
      <c r="H2362" s="70"/>
      <c r="I2362" s="70"/>
      <c r="J2362" s="70"/>
      <c r="K2362" s="70"/>
      <c r="L2362" s="70"/>
      <c r="M2362" s="70"/>
      <c r="N2362" s="70"/>
      <c r="O2362" s="70"/>
      <c r="P2362" s="72"/>
      <c r="Q2362" s="73"/>
      <c r="R2362" s="72"/>
      <c r="S2362" s="73"/>
      <c r="T2362" s="73"/>
      <c r="U2362" s="74"/>
      <c r="V2362" s="26"/>
      <c r="W2362" s="26"/>
      <c r="X2362" s="26"/>
      <c r="Y2362" s="26"/>
      <c r="Z2362" s="26"/>
      <c r="AA2362" s="26"/>
      <c r="AB2362" s="26"/>
      <c r="AC2362" s="26"/>
      <c r="AD2362" s="26"/>
      <c r="AE2362" s="26"/>
      <c r="AF2362" s="26"/>
      <c r="AG2362" s="26"/>
      <c r="AH2362" s="26"/>
      <c r="AI2362" s="26"/>
      <c r="AJ2362" s="26"/>
    </row>
    <row r="2363" spans="1:36" ht="14.5">
      <c r="A2363" s="67"/>
      <c r="B2363" s="68"/>
      <c r="C2363" s="67"/>
      <c r="D2363" s="70"/>
      <c r="E2363" s="69"/>
      <c r="F2363" s="69"/>
      <c r="G2363" s="70"/>
      <c r="H2363" s="70"/>
      <c r="I2363" s="70"/>
      <c r="J2363" s="70"/>
      <c r="K2363" s="70"/>
      <c r="L2363" s="70"/>
      <c r="M2363" s="70"/>
      <c r="N2363" s="70"/>
      <c r="O2363" s="70"/>
      <c r="P2363" s="72"/>
      <c r="Q2363" s="73"/>
      <c r="R2363" s="72"/>
      <c r="S2363" s="73"/>
      <c r="T2363" s="73"/>
      <c r="U2363" s="74"/>
      <c r="V2363" s="26"/>
      <c r="W2363" s="26"/>
      <c r="X2363" s="26"/>
      <c r="Y2363" s="26"/>
      <c r="Z2363" s="26"/>
      <c r="AA2363" s="26"/>
      <c r="AB2363" s="26"/>
      <c r="AC2363" s="26"/>
      <c r="AD2363" s="26"/>
      <c r="AE2363" s="26"/>
      <c r="AF2363" s="26"/>
      <c r="AG2363" s="26"/>
      <c r="AH2363" s="26"/>
      <c r="AI2363" s="26"/>
      <c r="AJ2363" s="26"/>
    </row>
    <row r="2364" spans="1:36" ht="14.5">
      <c r="A2364" s="67"/>
      <c r="B2364" s="68"/>
      <c r="C2364" s="67"/>
      <c r="D2364" s="70"/>
      <c r="E2364" s="69"/>
      <c r="F2364" s="69"/>
      <c r="G2364" s="70"/>
      <c r="H2364" s="70"/>
      <c r="I2364" s="70"/>
      <c r="J2364" s="70"/>
      <c r="K2364" s="70"/>
      <c r="L2364" s="70"/>
      <c r="M2364" s="70"/>
      <c r="N2364" s="70"/>
      <c r="O2364" s="70"/>
      <c r="P2364" s="72"/>
      <c r="Q2364" s="73"/>
      <c r="R2364" s="72"/>
      <c r="S2364" s="73"/>
      <c r="T2364" s="73"/>
      <c r="U2364" s="74"/>
      <c r="V2364" s="26"/>
      <c r="W2364" s="26"/>
      <c r="X2364" s="26"/>
      <c r="Y2364" s="26"/>
      <c r="Z2364" s="26"/>
      <c r="AA2364" s="26"/>
      <c r="AB2364" s="26"/>
      <c r="AC2364" s="26"/>
      <c r="AD2364" s="26"/>
      <c r="AE2364" s="26"/>
      <c r="AF2364" s="26"/>
      <c r="AG2364" s="26"/>
      <c r="AH2364" s="26"/>
      <c r="AI2364" s="26"/>
      <c r="AJ2364" s="26"/>
    </row>
    <row r="2365" spans="1:36" ht="14.5">
      <c r="A2365" s="67"/>
      <c r="B2365" s="68"/>
      <c r="C2365" s="67"/>
      <c r="D2365" s="70"/>
      <c r="E2365" s="69"/>
      <c r="F2365" s="69"/>
      <c r="G2365" s="70"/>
      <c r="H2365" s="70"/>
      <c r="I2365" s="70"/>
      <c r="J2365" s="70"/>
      <c r="K2365" s="70"/>
      <c r="L2365" s="70"/>
      <c r="M2365" s="70"/>
      <c r="N2365" s="70"/>
      <c r="O2365" s="70"/>
      <c r="P2365" s="72"/>
      <c r="Q2365" s="73"/>
      <c r="R2365" s="72"/>
      <c r="S2365" s="73"/>
      <c r="T2365" s="73"/>
      <c r="U2365" s="74"/>
      <c r="V2365" s="26"/>
      <c r="W2365" s="26"/>
      <c r="X2365" s="26"/>
      <c r="Y2365" s="26"/>
      <c r="Z2365" s="26"/>
      <c r="AA2365" s="26"/>
      <c r="AB2365" s="26"/>
      <c r="AC2365" s="26"/>
      <c r="AD2365" s="26"/>
      <c r="AE2365" s="26"/>
      <c r="AF2365" s="26"/>
      <c r="AG2365" s="26"/>
      <c r="AH2365" s="26"/>
      <c r="AI2365" s="26"/>
      <c r="AJ2365" s="26"/>
    </row>
    <row r="2366" spans="1:36" ht="14.5">
      <c r="A2366" s="67"/>
      <c r="B2366" s="68"/>
      <c r="C2366" s="67"/>
      <c r="D2366" s="70"/>
      <c r="E2366" s="69"/>
      <c r="F2366" s="69"/>
      <c r="G2366" s="70"/>
      <c r="H2366" s="70"/>
      <c r="I2366" s="70"/>
      <c r="J2366" s="70"/>
      <c r="K2366" s="70"/>
      <c r="L2366" s="70"/>
      <c r="M2366" s="70"/>
      <c r="N2366" s="70"/>
      <c r="O2366" s="70"/>
      <c r="P2366" s="72"/>
      <c r="Q2366" s="73"/>
      <c r="R2366" s="72"/>
      <c r="S2366" s="73"/>
      <c r="T2366" s="73"/>
      <c r="U2366" s="74"/>
      <c r="V2366" s="26"/>
      <c r="W2366" s="26"/>
      <c r="X2366" s="26"/>
      <c r="Y2366" s="26"/>
      <c r="Z2366" s="26"/>
      <c r="AA2366" s="26"/>
      <c r="AB2366" s="26"/>
      <c r="AC2366" s="26"/>
      <c r="AD2366" s="26"/>
      <c r="AE2366" s="26"/>
      <c r="AF2366" s="26"/>
      <c r="AG2366" s="26"/>
      <c r="AH2366" s="26"/>
      <c r="AI2366" s="26"/>
      <c r="AJ2366" s="26"/>
    </row>
    <row r="2367" spans="1:36" ht="14.5">
      <c r="A2367" s="67"/>
      <c r="B2367" s="68"/>
      <c r="C2367" s="67"/>
      <c r="D2367" s="70"/>
      <c r="E2367" s="69"/>
      <c r="F2367" s="69"/>
      <c r="G2367" s="70"/>
      <c r="H2367" s="70"/>
      <c r="I2367" s="70"/>
      <c r="J2367" s="70"/>
      <c r="K2367" s="70"/>
      <c r="L2367" s="70"/>
      <c r="M2367" s="70"/>
      <c r="N2367" s="70"/>
      <c r="O2367" s="70"/>
      <c r="P2367" s="72"/>
      <c r="Q2367" s="73"/>
      <c r="R2367" s="72"/>
      <c r="S2367" s="73"/>
      <c r="T2367" s="73"/>
      <c r="U2367" s="74"/>
      <c r="V2367" s="26"/>
      <c r="W2367" s="26"/>
      <c r="X2367" s="26"/>
      <c r="Y2367" s="26"/>
      <c r="Z2367" s="26"/>
      <c r="AA2367" s="26"/>
      <c r="AB2367" s="26"/>
      <c r="AC2367" s="26"/>
      <c r="AD2367" s="26"/>
      <c r="AE2367" s="26"/>
      <c r="AF2367" s="26"/>
      <c r="AG2367" s="26"/>
      <c r="AH2367" s="26"/>
      <c r="AI2367" s="26"/>
      <c r="AJ2367" s="26"/>
    </row>
    <row r="2368" spans="1:36" ht="14.5">
      <c r="A2368" s="67"/>
      <c r="B2368" s="68"/>
      <c r="C2368" s="67"/>
      <c r="D2368" s="70"/>
      <c r="E2368" s="69"/>
      <c r="F2368" s="69"/>
      <c r="G2368" s="70"/>
      <c r="H2368" s="70"/>
      <c r="I2368" s="70"/>
      <c r="J2368" s="70"/>
      <c r="K2368" s="70"/>
      <c r="L2368" s="70"/>
      <c r="M2368" s="70"/>
      <c r="N2368" s="70"/>
      <c r="O2368" s="70"/>
      <c r="P2368" s="72"/>
      <c r="Q2368" s="73"/>
      <c r="R2368" s="72"/>
      <c r="S2368" s="73"/>
      <c r="T2368" s="73"/>
      <c r="U2368" s="74"/>
      <c r="V2368" s="26"/>
      <c r="W2368" s="26"/>
      <c r="X2368" s="26"/>
      <c r="Y2368" s="26"/>
      <c r="Z2368" s="26"/>
      <c r="AA2368" s="26"/>
      <c r="AB2368" s="26"/>
      <c r="AC2368" s="26"/>
      <c r="AD2368" s="26"/>
      <c r="AE2368" s="26"/>
      <c r="AF2368" s="26"/>
      <c r="AG2368" s="26"/>
      <c r="AH2368" s="26"/>
      <c r="AI2368" s="26"/>
      <c r="AJ2368" s="26"/>
    </row>
    <row r="2369" spans="1:36" ht="14.5">
      <c r="A2369" s="67"/>
      <c r="B2369" s="68"/>
      <c r="C2369" s="67"/>
      <c r="D2369" s="70"/>
      <c r="E2369" s="69"/>
      <c r="F2369" s="69"/>
      <c r="G2369" s="70"/>
      <c r="H2369" s="70"/>
      <c r="I2369" s="70"/>
      <c r="J2369" s="70"/>
      <c r="K2369" s="70"/>
      <c r="L2369" s="70"/>
      <c r="M2369" s="70"/>
      <c r="N2369" s="70"/>
      <c r="O2369" s="70"/>
      <c r="P2369" s="72"/>
      <c r="Q2369" s="73"/>
      <c r="R2369" s="72"/>
      <c r="S2369" s="73"/>
      <c r="T2369" s="73"/>
      <c r="U2369" s="74"/>
      <c r="V2369" s="26"/>
      <c r="W2369" s="26"/>
      <c r="X2369" s="26"/>
      <c r="Y2369" s="26"/>
      <c r="Z2369" s="26"/>
      <c r="AA2369" s="26"/>
      <c r="AB2369" s="26"/>
      <c r="AC2369" s="26"/>
      <c r="AD2369" s="26"/>
      <c r="AE2369" s="26"/>
      <c r="AF2369" s="26"/>
      <c r="AG2369" s="26"/>
      <c r="AH2369" s="26"/>
      <c r="AI2369" s="26"/>
      <c r="AJ2369" s="26"/>
    </row>
    <row r="2370" spans="1:36" ht="14.5">
      <c r="A2370" s="67"/>
      <c r="B2370" s="68"/>
      <c r="C2370" s="67"/>
      <c r="D2370" s="70"/>
      <c r="E2370" s="69"/>
      <c r="F2370" s="69"/>
      <c r="G2370" s="70"/>
      <c r="H2370" s="70"/>
      <c r="I2370" s="70"/>
      <c r="J2370" s="70"/>
      <c r="K2370" s="70"/>
      <c r="L2370" s="70"/>
      <c r="M2370" s="70"/>
      <c r="N2370" s="70"/>
      <c r="O2370" s="70"/>
      <c r="P2370" s="72"/>
      <c r="Q2370" s="73"/>
      <c r="R2370" s="72"/>
      <c r="S2370" s="73"/>
      <c r="T2370" s="73"/>
      <c r="U2370" s="74"/>
      <c r="V2370" s="26"/>
      <c r="W2370" s="26"/>
      <c r="X2370" s="26"/>
      <c r="Y2370" s="26"/>
      <c r="Z2370" s="26"/>
      <c r="AA2370" s="26"/>
      <c r="AB2370" s="26"/>
      <c r="AC2370" s="26"/>
      <c r="AD2370" s="26"/>
      <c r="AE2370" s="26"/>
      <c r="AF2370" s="26"/>
      <c r="AG2370" s="26"/>
      <c r="AH2370" s="26"/>
      <c r="AI2370" s="26"/>
      <c r="AJ2370" s="26"/>
    </row>
    <row r="2371" spans="1:36" ht="14.5">
      <c r="A2371" s="67"/>
      <c r="B2371" s="68"/>
      <c r="C2371" s="67"/>
      <c r="D2371" s="70"/>
      <c r="E2371" s="69"/>
      <c r="F2371" s="69"/>
      <c r="G2371" s="70"/>
      <c r="H2371" s="70"/>
      <c r="I2371" s="70"/>
      <c r="J2371" s="70"/>
      <c r="K2371" s="70"/>
      <c r="L2371" s="70"/>
      <c r="M2371" s="70"/>
      <c r="N2371" s="70"/>
      <c r="O2371" s="70"/>
      <c r="P2371" s="72"/>
      <c r="Q2371" s="73"/>
      <c r="R2371" s="72"/>
      <c r="S2371" s="73"/>
      <c r="T2371" s="73"/>
      <c r="U2371" s="74"/>
      <c r="V2371" s="26"/>
      <c r="W2371" s="26"/>
      <c r="X2371" s="26"/>
      <c r="Y2371" s="26"/>
      <c r="Z2371" s="26"/>
      <c r="AA2371" s="26"/>
      <c r="AB2371" s="26"/>
      <c r="AC2371" s="26"/>
      <c r="AD2371" s="26"/>
      <c r="AE2371" s="26"/>
      <c r="AF2371" s="26"/>
      <c r="AG2371" s="26"/>
      <c r="AH2371" s="26"/>
      <c r="AI2371" s="26"/>
      <c r="AJ2371" s="26"/>
    </row>
    <row r="2372" spans="1:36" ht="14.5">
      <c r="A2372" s="67"/>
      <c r="B2372" s="68"/>
      <c r="C2372" s="67"/>
      <c r="D2372" s="70"/>
      <c r="E2372" s="69"/>
      <c r="F2372" s="69"/>
      <c r="G2372" s="70"/>
      <c r="H2372" s="70"/>
      <c r="I2372" s="70"/>
      <c r="J2372" s="70"/>
      <c r="K2372" s="70"/>
      <c r="L2372" s="70"/>
      <c r="M2372" s="70"/>
      <c r="N2372" s="70"/>
      <c r="O2372" s="70"/>
      <c r="P2372" s="72"/>
      <c r="Q2372" s="73"/>
      <c r="R2372" s="72"/>
      <c r="S2372" s="73"/>
      <c r="T2372" s="73"/>
      <c r="U2372" s="74"/>
      <c r="V2372" s="26"/>
      <c r="W2372" s="26"/>
      <c r="X2372" s="26"/>
      <c r="Y2372" s="26"/>
      <c r="Z2372" s="26"/>
      <c r="AA2372" s="26"/>
      <c r="AB2372" s="26"/>
      <c r="AC2372" s="26"/>
      <c r="AD2372" s="26"/>
      <c r="AE2372" s="26"/>
      <c r="AF2372" s="26"/>
      <c r="AG2372" s="26"/>
      <c r="AH2372" s="26"/>
      <c r="AI2372" s="26"/>
      <c r="AJ2372" s="26"/>
    </row>
    <row r="2373" spans="1:36" ht="14.5">
      <c r="A2373" s="67"/>
      <c r="B2373" s="68"/>
      <c r="C2373" s="67"/>
      <c r="D2373" s="70"/>
      <c r="E2373" s="69"/>
      <c r="F2373" s="69"/>
      <c r="G2373" s="70"/>
      <c r="H2373" s="70"/>
      <c r="I2373" s="70"/>
      <c r="J2373" s="70"/>
      <c r="K2373" s="70"/>
      <c r="L2373" s="70"/>
      <c r="M2373" s="70"/>
      <c r="N2373" s="70"/>
      <c r="O2373" s="70"/>
      <c r="P2373" s="72"/>
      <c r="Q2373" s="73"/>
      <c r="R2373" s="72"/>
      <c r="S2373" s="73"/>
      <c r="T2373" s="73"/>
      <c r="U2373" s="74"/>
      <c r="V2373" s="26"/>
      <c r="W2373" s="26"/>
      <c r="X2373" s="26"/>
      <c r="Y2373" s="26"/>
      <c r="Z2373" s="26"/>
      <c r="AA2373" s="26"/>
      <c r="AB2373" s="26"/>
      <c r="AC2373" s="26"/>
      <c r="AD2373" s="26"/>
      <c r="AE2373" s="26"/>
      <c r="AF2373" s="26"/>
      <c r="AG2373" s="26"/>
      <c r="AH2373" s="26"/>
      <c r="AI2373" s="26"/>
      <c r="AJ2373" s="26"/>
    </row>
    <row r="2374" spans="1:36" ht="14.5">
      <c r="A2374" s="67"/>
      <c r="B2374" s="68"/>
      <c r="C2374" s="67"/>
      <c r="D2374" s="70"/>
      <c r="E2374" s="69"/>
      <c r="F2374" s="69"/>
      <c r="G2374" s="70"/>
      <c r="H2374" s="70"/>
      <c r="I2374" s="70"/>
      <c r="J2374" s="70"/>
      <c r="K2374" s="70"/>
      <c r="L2374" s="70"/>
      <c r="M2374" s="70"/>
      <c r="N2374" s="70"/>
      <c r="O2374" s="70"/>
      <c r="P2374" s="72"/>
      <c r="Q2374" s="73"/>
      <c r="R2374" s="72"/>
      <c r="S2374" s="73"/>
      <c r="T2374" s="73"/>
      <c r="U2374" s="74"/>
      <c r="V2374" s="26"/>
      <c r="W2374" s="26"/>
      <c r="X2374" s="26"/>
      <c r="Y2374" s="26"/>
      <c r="Z2374" s="26"/>
      <c r="AA2374" s="26"/>
      <c r="AB2374" s="26"/>
      <c r="AC2374" s="26"/>
      <c r="AD2374" s="26"/>
      <c r="AE2374" s="26"/>
      <c r="AF2374" s="26"/>
      <c r="AG2374" s="26"/>
      <c r="AH2374" s="26"/>
      <c r="AI2374" s="26"/>
      <c r="AJ2374" s="26"/>
    </row>
    <row r="2375" spans="1:36" ht="14.5">
      <c r="A2375" s="67"/>
      <c r="B2375" s="68"/>
      <c r="C2375" s="67"/>
      <c r="D2375" s="70"/>
      <c r="E2375" s="69"/>
      <c r="F2375" s="69"/>
      <c r="G2375" s="70"/>
      <c r="H2375" s="70"/>
      <c r="I2375" s="70"/>
      <c r="J2375" s="70"/>
      <c r="K2375" s="70"/>
      <c r="L2375" s="70"/>
      <c r="M2375" s="70"/>
      <c r="N2375" s="70"/>
      <c r="O2375" s="70"/>
      <c r="P2375" s="72"/>
      <c r="Q2375" s="73"/>
      <c r="R2375" s="72"/>
      <c r="S2375" s="73"/>
      <c r="T2375" s="73"/>
      <c r="U2375" s="74"/>
      <c r="V2375" s="26"/>
      <c r="W2375" s="26"/>
      <c r="X2375" s="26"/>
      <c r="Y2375" s="26"/>
      <c r="Z2375" s="26"/>
      <c r="AA2375" s="26"/>
      <c r="AB2375" s="26"/>
      <c r="AC2375" s="26"/>
      <c r="AD2375" s="26"/>
      <c r="AE2375" s="26"/>
      <c r="AF2375" s="26"/>
      <c r="AG2375" s="26"/>
      <c r="AH2375" s="26"/>
      <c r="AI2375" s="26"/>
      <c r="AJ2375" s="26"/>
    </row>
    <row r="2376" spans="1:36" ht="14.5">
      <c r="A2376" s="67"/>
      <c r="B2376" s="68"/>
      <c r="C2376" s="67"/>
      <c r="D2376" s="70"/>
      <c r="E2376" s="69"/>
      <c r="F2376" s="69"/>
      <c r="G2376" s="70"/>
      <c r="H2376" s="70"/>
      <c r="I2376" s="70"/>
      <c r="J2376" s="70"/>
      <c r="K2376" s="70"/>
      <c r="L2376" s="70"/>
      <c r="M2376" s="70"/>
      <c r="N2376" s="70"/>
      <c r="O2376" s="70"/>
      <c r="P2376" s="72"/>
      <c r="Q2376" s="73"/>
      <c r="R2376" s="72"/>
      <c r="S2376" s="73"/>
      <c r="T2376" s="73"/>
      <c r="U2376" s="74"/>
      <c r="V2376" s="26"/>
      <c r="W2376" s="26"/>
      <c r="X2376" s="26"/>
      <c r="Y2376" s="26"/>
      <c r="Z2376" s="26"/>
      <c r="AA2376" s="26"/>
      <c r="AB2376" s="26"/>
      <c r="AC2376" s="26"/>
      <c r="AD2376" s="26"/>
      <c r="AE2376" s="26"/>
      <c r="AF2376" s="26"/>
      <c r="AG2376" s="26"/>
      <c r="AH2376" s="26"/>
      <c r="AI2376" s="26"/>
      <c r="AJ2376" s="26"/>
    </row>
    <row r="2377" spans="1:36" ht="14.5">
      <c r="A2377" s="67"/>
      <c r="B2377" s="68"/>
      <c r="C2377" s="67"/>
      <c r="D2377" s="70"/>
      <c r="E2377" s="69"/>
      <c r="F2377" s="69"/>
      <c r="G2377" s="70"/>
      <c r="H2377" s="70"/>
      <c r="I2377" s="70"/>
      <c r="J2377" s="70"/>
      <c r="K2377" s="70"/>
      <c r="L2377" s="70"/>
      <c r="M2377" s="70"/>
      <c r="N2377" s="70"/>
      <c r="O2377" s="70"/>
      <c r="P2377" s="72"/>
      <c r="Q2377" s="73"/>
      <c r="R2377" s="72"/>
      <c r="S2377" s="73"/>
      <c r="T2377" s="73"/>
      <c r="U2377" s="74"/>
      <c r="V2377" s="26"/>
      <c r="W2377" s="26"/>
      <c r="X2377" s="26"/>
      <c r="Y2377" s="26"/>
      <c r="Z2377" s="26"/>
      <c r="AA2377" s="26"/>
      <c r="AB2377" s="26"/>
      <c r="AC2377" s="26"/>
      <c r="AD2377" s="26"/>
      <c r="AE2377" s="26"/>
      <c r="AF2377" s="26"/>
      <c r="AG2377" s="26"/>
      <c r="AH2377" s="26"/>
      <c r="AI2377" s="26"/>
      <c r="AJ2377" s="26"/>
    </row>
    <row r="2378" spans="1:36" ht="14.5">
      <c r="A2378" s="67"/>
      <c r="B2378" s="68"/>
      <c r="C2378" s="67"/>
      <c r="D2378" s="70"/>
      <c r="E2378" s="69"/>
      <c r="F2378" s="69"/>
      <c r="G2378" s="70"/>
      <c r="H2378" s="70"/>
      <c r="I2378" s="70"/>
      <c r="J2378" s="70"/>
      <c r="K2378" s="70"/>
      <c r="L2378" s="70"/>
      <c r="M2378" s="70"/>
      <c r="N2378" s="70"/>
      <c r="O2378" s="70"/>
      <c r="P2378" s="72"/>
      <c r="Q2378" s="73"/>
      <c r="R2378" s="72"/>
      <c r="S2378" s="73"/>
      <c r="T2378" s="73"/>
      <c r="U2378" s="74"/>
      <c r="V2378" s="26"/>
      <c r="W2378" s="26"/>
      <c r="X2378" s="26"/>
      <c r="Y2378" s="26"/>
      <c r="Z2378" s="26"/>
      <c r="AA2378" s="26"/>
      <c r="AB2378" s="26"/>
      <c r="AC2378" s="26"/>
      <c r="AD2378" s="26"/>
      <c r="AE2378" s="26"/>
      <c r="AF2378" s="26"/>
      <c r="AG2378" s="26"/>
      <c r="AH2378" s="26"/>
      <c r="AI2378" s="26"/>
      <c r="AJ2378" s="26"/>
    </row>
    <row r="2379" spans="1:36" ht="14.5">
      <c r="A2379" s="67"/>
      <c r="B2379" s="68"/>
      <c r="C2379" s="67"/>
      <c r="D2379" s="70"/>
      <c r="E2379" s="69"/>
      <c r="F2379" s="69"/>
      <c r="G2379" s="70"/>
      <c r="H2379" s="70"/>
      <c r="I2379" s="70"/>
      <c r="J2379" s="70"/>
      <c r="K2379" s="70"/>
      <c r="L2379" s="70"/>
      <c r="M2379" s="70"/>
      <c r="N2379" s="70"/>
      <c r="O2379" s="70"/>
      <c r="P2379" s="72"/>
      <c r="Q2379" s="73"/>
      <c r="R2379" s="72"/>
      <c r="S2379" s="73"/>
      <c r="T2379" s="73"/>
      <c r="U2379" s="74"/>
      <c r="V2379" s="26"/>
      <c r="W2379" s="26"/>
      <c r="X2379" s="26"/>
      <c r="Y2379" s="26"/>
      <c r="Z2379" s="26"/>
      <c r="AA2379" s="26"/>
      <c r="AB2379" s="26"/>
      <c r="AC2379" s="26"/>
      <c r="AD2379" s="26"/>
      <c r="AE2379" s="26"/>
      <c r="AF2379" s="26"/>
      <c r="AG2379" s="26"/>
      <c r="AH2379" s="26"/>
      <c r="AI2379" s="26"/>
      <c r="AJ2379" s="26"/>
    </row>
    <row r="2380" spans="1:36" ht="14.5">
      <c r="A2380" s="67"/>
      <c r="B2380" s="68"/>
      <c r="C2380" s="67"/>
      <c r="D2380" s="70"/>
      <c r="E2380" s="69"/>
      <c r="F2380" s="69"/>
      <c r="G2380" s="70"/>
      <c r="H2380" s="70"/>
      <c r="I2380" s="70"/>
      <c r="J2380" s="70"/>
      <c r="K2380" s="70"/>
      <c r="L2380" s="70"/>
      <c r="M2380" s="70"/>
      <c r="N2380" s="70"/>
      <c r="O2380" s="70"/>
      <c r="P2380" s="72"/>
      <c r="Q2380" s="73"/>
      <c r="R2380" s="72"/>
      <c r="S2380" s="73"/>
      <c r="T2380" s="73"/>
      <c r="U2380" s="74"/>
      <c r="V2380" s="26"/>
      <c r="W2380" s="26"/>
      <c r="X2380" s="26"/>
      <c r="Y2380" s="26"/>
      <c r="Z2380" s="26"/>
      <c r="AA2380" s="26"/>
      <c r="AB2380" s="26"/>
      <c r="AC2380" s="26"/>
      <c r="AD2380" s="26"/>
      <c r="AE2380" s="26"/>
      <c r="AF2380" s="26"/>
      <c r="AG2380" s="26"/>
      <c r="AH2380" s="26"/>
      <c r="AI2380" s="26"/>
      <c r="AJ2380" s="26"/>
    </row>
    <row r="2381" spans="1:36" ht="14.5">
      <c r="A2381" s="67"/>
      <c r="B2381" s="68"/>
      <c r="C2381" s="67"/>
      <c r="D2381" s="70"/>
      <c r="E2381" s="69"/>
      <c r="F2381" s="69"/>
      <c r="G2381" s="70"/>
      <c r="H2381" s="70"/>
      <c r="I2381" s="70"/>
      <c r="J2381" s="70"/>
      <c r="K2381" s="70"/>
      <c r="L2381" s="70"/>
      <c r="M2381" s="70"/>
      <c r="N2381" s="70"/>
      <c r="O2381" s="70"/>
      <c r="P2381" s="72"/>
      <c r="Q2381" s="73"/>
      <c r="R2381" s="72"/>
      <c r="S2381" s="73"/>
      <c r="T2381" s="73"/>
      <c r="U2381" s="74"/>
      <c r="V2381" s="26"/>
      <c r="W2381" s="26"/>
      <c r="X2381" s="26"/>
      <c r="Y2381" s="26"/>
      <c r="Z2381" s="26"/>
      <c r="AA2381" s="26"/>
      <c r="AB2381" s="26"/>
      <c r="AC2381" s="26"/>
      <c r="AD2381" s="26"/>
      <c r="AE2381" s="26"/>
      <c r="AF2381" s="26"/>
      <c r="AG2381" s="26"/>
      <c r="AH2381" s="26"/>
      <c r="AI2381" s="26"/>
      <c r="AJ2381" s="26"/>
    </row>
    <row r="2382" spans="1:36" ht="14.5">
      <c r="A2382" s="67"/>
      <c r="B2382" s="68"/>
      <c r="C2382" s="67"/>
      <c r="D2382" s="70"/>
      <c r="E2382" s="69"/>
      <c r="F2382" s="69"/>
      <c r="G2382" s="70"/>
      <c r="H2382" s="70"/>
      <c r="I2382" s="70"/>
      <c r="J2382" s="70"/>
      <c r="K2382" s="70"/>
      <c r="L2382" s="70"/>
      <c r="M2382" s="70"/>
      <c r="N2382" s="70"/>
      <c r="O2382" s="70"/>
      <c r="P2382" s="72"/>
      <c r="Q2382" s="73"/>
      <c r="R2382" s="72"/>
      <c r="S2382" s="73"/>
      <c r="T2382" s="73"/>
      <c r="U2382" s="74"/>
      <c r="V2382" s="26"/>
      <c r="W2382" s="26"/>
      <c r="X2382" s="26"/>
      <c r="Y2382" s="26"/>
      <c r="Z2382" s="26"/>
      <c r="AA2382" s="26"/>
      <c r="AB2382" s="26"/>
      <c r="AC2382" s="26"/>
      <c r="AD2382" s="26"/>
      <c r="AE2382" s="26"/>
      <c r="AF2382" s="26"/>
      <c r="AG2382" s="26"/>
      <c r="AH2382" s="26"/>
      <c r="AI2382" s="26"/>
      <c r="AJ2382" s="26"/>
    </row>
    <row r="2383" spans="1:36" ht="14.5">
      <c r="A2383" s="67"/>
      <c r="B2383" s="68"/>
      <c r="C2383" s="67"/>
      <c r="D2383" s="70"/>
      <c r="E2383" s="69"/>
      <c r="F2383" s="69"/>
      <c r="G2383" s="70"/>
      <c r="H2383" s="70"/>
      <c r="I2383" s="70"/>
      <c r="J2383" s="70"/>
      <c r="K2383" s="70"/>
      <c r="L2383" s="70"/>
      <c r="M2383" s="70"/>
      <c r="N2383" s="70"/>
      <c r="O2383" s="70"/>
      <c r="P2383" s="72"/>
      <c r="Q2383" s="73"/>
      <c r="R2383" s="72"/>
      <c r="S2383" s="73"/>
      <c r="T2383" s="73"/>
      <c r="U2383" s="74"/>
      <c r="V2383" s="26"/>
      <c r="W2383" s="26"/>
      <c r="X2383" s="26"/>
      <c r="Y2383" s="26"/>
      <c r="Z2383" s="26"/>
      <c r="AA2383" s="26"/>
      <c r="AB2383" s="26"/>
      <c r="AC2383" s="26"/>
      <c r="AD2383" s="26"/>
      <c r="AE2383" s="26"/>
      <c r="AF2383" s="26"/>
      <c r="AG2383" s="26"/>
      <c r="AH2383" s="26"/>
      <c r="AI2383" s="26"/>
      <c r="AJ2383" s="26"/>
    </row>
    <row r="2384" spans="1:36" ht="14.5">
      <c r="A2384" s="67"/>
      <c r="B2384" s="68"/>
      <c r="C2384" s="67"/>
      <c r="D2384" s="70"/>
      <c r="E2384" s="69"/>
      <c r="F2384" s="69"/>
      <c r="G2384" s="70"/>
      <c r="H2384" s="70"/>
      <c r="I2384" s="70"/>
      <c r="J2384" s="70"/>
      <c r="K2384" s="70"/>
      <c r="L2384" s="70"/>
      <c r="M2384" s="70"/>
      <c r="N2384" s="70"/>
      <c r="O2384" s="70"/>
      <c r="P2384" s="72"/>
      <c r="Q2384" s="73"/>
      <c r="R2384" s="72"/>
      <c r="S2384" s="73"/>
      <c r="T2384" s="73"/>
      <c r="U2384" s="74"/>
      <c r="V2384" s="26"/>
      <c r="W2384" s="26"/>
      <c r="X2384" s="26"/>
      <c r="Y2384" s="26"/>
      <c r="Z2384" s="26"/>
      <c r="AA2384" s="26"/>
      <c r="AB2384" s="26"/>
      <c r="AC2384" s="26"/>
      <c r="AD2384" s="26"/>
      <c r="AE2384" s="26"/>
      <c r="AF2384" s="26"/>
      <c r="AG2384" s="26"/>
      <c r="AH2384" s="26"/>
      <c r="AI2384" s="26"/>
      <c r="AJ2384" s="26"/>
    </row>
    <row r="2385" spans="1:36" ht="14.5">
      <c r="A2385" s="67"/>
      <c r="B2385" s="68"/>
      <c r="C2385" s="67"/>
      <c r="D2385" s="70"/>
      <c r="E2385" s="69"/>
      <c r="F2385" s="69"/>
      <c r="G2385" s="70"/>
      <c r="H2385" s="70"/>
      <c r="I2385" s="70"/>
      <c r="J2385" s="70"/>
      <c r="K2385" s="70"/>
      <c r="L2385" s="70"/>
      <c r="M2385" s="70"/>
      <c r="N2385" s="70"/>
      <c r="O2385" s="70"/>
      <c r="P2385" s="72"/>
      <c r="Q2385" s="73"/>
      <c r="R2385" s="72"/>
      <c r="S2385" s="73"/>
      <c r="T2385" s="73"/>
      <c r="U2385" s="74"/>
      <c r="V2385" s="26"/>
      <c r="W2385" s="26"/>
      <c r="X2385" s="26"/>
      <c r="Y2385" s="26"/>
      <c r="Z2385" s="26"/>
      <c r="AA2385" s="26"/>
      <c r="AB2385" s="26"/>
      <c r="AC2385" s="26"/>
      <c r="AD2385" s="26"/>
      <c r="AE2385" s="26"/>
      <c r="AF2385" s="26"/>
      <c r="AG2385" s="26"/>
      <c r="AH2385" s="26"/>
      <c r="AI2385" s="26"/>
      <c r="AJ2385" s="26"/>
    </row>
    <row r="2386" spans="1:36" ht="14.5">
      <c r="A2386" s="67"/>
      <c r="B2386" s="68"/>
      <c r="C2386" s="67"/>
      <c r="D2386" s="70"/>
      <c r="E2386" s="69"/>
      <c r="F2386" s="69"/>
      <c r="G2386" s="70"/>
      <c r="H2386" s="70"/>
      <c r="I2386" s="70"/>
      <c r="J2386" s="70"/>
      <c r="K2386" s="70"/>
      <c r="L2386" s="70"/>
      <c r="M2386" s="70"/>
      <c r="N2386" s="70"/>
      <c r="O2386" s="70"/>
      <c r="P2386" s="72"/>
      <c r="Q2386" s="73"/>
      <c r="R2386" s="72"/>
      <c r="S2386" s="73"/>
      <c r="T2386" s="73"/>
      <c r="U2386" s="74"/>
      <c r="V2386" s="26"/>
      <c r="W2386" s="26"/>
      <c r="X2386" s="26"/>
      <c r="Y2386" s="26"/>
      <c r="Z2386" s="26"/>
      <c r="AA2386" s="26"/>
      <c r="AB2386" s="26"/>
      <c r="AC2386" s="26"/>
      <c r="AD2386" s="26"/>
      <c r="AE2386" s="26"/>
      <c r="AF2386" s="26"/>
      <c r="AG2386" s="26"/>
      <c r="AH2386" s="26"/>
      <c r="AI2386" s="26"/>
      <c r="AJ2386" s="26"/>
    </row>
    <row r="2387" spans="1:36" ht="14.5">
      <c r="A2387" s="67"/>
      <c r="B2387" s="68"/>
      <c r="C2387" s="67"/>
      <c r="D2387" s="70"/>
      <c r="E2387" s="69"/>
      <c r="F2387" s="69"/>
      <c r="G2387" s="70"/>
      <c r="H2387" s="70"/>
      <c r="I2387" s="70"/>
      <c r="J2387" s="70"/>
      <c r="K2387" s="70"/>
      <c r="L2387" s="70"/>
      <c r="M2387" s="70"/>
      <c r="N2387" s="70"/>
      <c r="O2387" s="70"/>
      <c r="P2387" s="72"/>
      <c r="Q2387" s="73"/>
      <c r="R2387" s="72"/>
      <c r="S2387" s="73"/>
      <c r="T2387" s="73"/>
      <c r="U2387" s="74"/>
      <c r="V2387" s="26"/>
      <c r="W2387" s="26"/>
      <c r="X2387" s="26"/>
      <c r="Y2387" s="26"/>
      <c r="Z2387" s="26"/>
      <c r="AA2387" s="26"/>
      <c r="AB2387" s="26"/>
      <c r="AC2387" s="26"/>
      <c r="AD2387" s="26"/>
      <c r="AE2387" s="26"/>
      <c r="AF2387" s="26"/>
      <c r="AG2387" s="26"/>
      <c r="AH2387" s="26"/>
      <c r="AI2387" s="26"/>
      <c r="AJ2387" s="26"/>
    </row>
    <row r="2388" spans="1:36" ht="14.5">
      <c r="A2388" s="67"/>
      <c r="B2388" s="68"/>
      <c r="C2388" s="67"/>
      <c r="D2388" s="70"/>
      <c r="E2388" s="69"/>
      <c r="F2388" s="69"/>
      <c r="G2388" s="70"/>
      <c r="H2388" s="70"/>
      <c r="I2388" s="70"/>
      <c r="J2388" s="70"/>
      <c r="K2388" s="70"/>
      <c r="L2388" s="70"/>
      <c r="M2388" s="70"/>
      <c r="N2388" s="70"/>
      <c r="O2388" s="70"/>
      <c r="P2388" s="72"/>
      <c r="Q2388" s="73"/>
      <c r="R2388" s="72"/>
      <c r="S2388" s="73"/>
      <c r="T2388" s="73"/>
      <c r="U2388" s="74"/>
      <c r="V2388" s="26"/>
      <c r="W2388" s="26"/>
      <c r="X2388" s="26"/>
      <c r="Y2388" s="26"/>
      <c r="Z2388" s="26"/>
      <c r="AA2388" s="26"/>
      <c r="AB2388" s="26"/>
      <c r="AC2388" s="26"/>
      <c r="AD2388" s="26"/>
      <c r="AE2388" s="26"/>
      <c r="AF2388" s="26"/>
      <c r="AG2388" s="26"/>
      <c r="AH2388" s="26"/>
      <c r="AI2388" s="26"/>
      <c r="AJ2388" s="26"/>
    </row>
    <row r="2389" spans="1:36" ht="14.5">
      <c r="A2389" s="67"/>
      <c r="B2389" s="68"/>
      <c r="C2389" s="67"/>
      <c r="D2389" s="70"/>
      <c r="E2389" s="69"/>
      <c r="F2389" s="69"/>
      <c r="G2389" s="70"/>
      <c r="H2389" s="70"/>
      <c r="I2389" s="70"/>
      <c r="J2389" s="70"/>
      <c r="K2389" s="70"/>
      <c r="L2389" s="70"/>
      <c r="M2389" s="70"/>
      <c r="N2389" s="70"/>
      <c r="O2389" s="70"/>
      <c r="P2389" s="72"/>
      <c r="Q2389" s="73"/>
      <c r="R2389" s="72"/>
      <c r="S2389" s="73"/>
      <c r="T2389" s="73"/>
      <c r="U2389" s="74"/>
      <c r="V2389" s="26"/>
      <c r="W2389" s="26"/>
      <c r="X2389" s="26"/>
      <c r="Y2389" s="26"/>
      <c r="Z2389" s="26"/>
      <c r="AA2389" s="26"/>
      <c r="AB2389" s="26"/>
      <c r="AC2389" s="26"/>
      <c r="AD2389" s="26"/>
      <c r="AE2389" s="26"/>
      <c r="AF2389" s="26"/>
      <c r="AG2389" s="26"/>
      <c r="AH2389" s="26"/>
      <c r="AI2389" s="26"/>
      <c r="AJ2389" s="26"/>
    </row>
    <row r="2390" spans="1:36" ht="14.5">
      <c r="A2390" s="67"/>
      <c r="B2390" s="68"/>
      <c r="C2390" s="67"/>
      <c r="D2390" s="70"/>
      <c r="E2390" s="69"/>
      <c r="F2390" s="69"/>
      <c r="G2390" s="70"/>
      <c r="H2390" s="70"/>
      <c r="I2390" s="70"/>
      <c r="J2390" s="70"/>
      <c r="K2390" s="70"/>
      <c r="L2390" s="70"/>
      <c r="M2390" s="70"/>
      <c r="N2390" s="70"/>
      <c r="O2390" s="70"/>
      <c r="P2390" s="72"/>
      <c r="Q2390" s="73"/>
      <c r="R2390" s="72"/>
      <c r="S2390" s="73"/>
      <c r="T2390" s="73"/>
      <c r="U2390" s="74"/>
      <c r="V2390" s="26"/>
      <c r="W2390" s="26"/>
      <c r="X2390" s="26"/>
      <c r="Y2390" s="26"/>
      <c r="Z2390" s="26"/>
      <c r="AA2390" s="26"/>
      <c r="AB2390" s="26"/>
      <c r="AC2390" s="26"/>
      <c r="AD2390" s="26"/>
      <c r="AE2390" s="26"/>
      <c r="AF2390" s="26"/>
      <c r="AG2390" s="26"/>
      <c r="AH2390" s="26"/>
      <c r="AI2390" s="26"/>
      <c r="AJ2390" s="26"/>
    </row>
    <row r="2391" spans="1:36" ht="14.5">
      <c r="A2391" s="67"/>
      <c r="B2391" s="68"/>
      <c r="C2391" s="67"/>
      <c r="D2391" s="70"/>
      <c r="E2391" s="69"/>
      <c r="F2391" s="69"/>
      <c r="G2391" s="70"/>
      <c r="H2391" s="70"/>
      <c r="I2391" s="70"/>
      <c r="J2391" s="70"/>
      <c r="K2391" s="70"/>
      <c r="L2391" s="70"/>
      <c r="M2391" s="70"/>
      <c r="N2391" s="70"/>
      <c r="O2391" s="70"/>
      <c r="P2391" s="72"/>
      <c r="Q2391" s="73"/>
      <c r="R2391" s="72"/>
      <c r="S2391" s="73"/>
      <c r="T2391" s="73"/>
      <c r="U2391" s="74"/>
      <c r="V2391" s="26"/>
      <c r="W2391" s="26"/>
      <c r="X2391" s="26"/>
      <c r="Y2391" s="26"/>
      <c r="Z2391" s="26"/>
      <c r="AA2391" s="26"/>
      <c r="AB2391" s="26"/>
      <c r="AC2391" s="26"/>
      <c r="AD2391" s="26"/>
      <c r="AE2391" s="26"/>
      <c r="AF2391" s="26"/>
      <c r="AG2391" s="26"/>
      <c r="AH2391" s="26"/>
      <c r="AI2391" s="26"/>
      <c r="AJ2391" s="26"/>
    </row>
    <row r="2392" spans="1:36" ht="14.5">
      <c r="A2392" s="67"/>
      <c r="B2392" s="68"/>
      <c r="C2392" s="67"/>
      <c r="D2392" s="70"/>
      <c r="E2392" s="69"/>
      <c r="F2392" s="69"/>
      <c r="G2392" s="70"/>
      <c r="H2392" s="70"/>
      <c r="I2392" s="70"/>
      <c r="J2392" s="70"/>
      <c r="K2392" s="70"/>
      <c r="L2392" s="70"/>
      <c r="M2392" s="70"/>
      <c r="N2392" s="70"/>
      <c r="O2392" s="70"/>
      <c r="P2392" s="72"/>
      <c r="Q2392" s="73"/>
      <c r="R2392" s="72"/>
      <c r="S2392" s="73"/>
      <c r="T2392" s="73"/>
      <c r="U2392" s="74"/>
      <c r="V2392" s="26"/>
      <c r="W2392" s="26"/>
      <c r="X2392" s="26"/>
      <c r="Y2392" s="26"/>
      <c r="Z2392" s="26"/>
      <c r="AA2392" s="26"/>
      <c r="AB2392" s="26"/>
      <c r="AC2392" s="26"/>
      <c r="AD2392" s="26"/>
      <c r="AE2392" s="26"/>
      <c r="AF2392" s="26"/>
      <c r="AG2392" s="26"/>
      <c r="AH2392" s="26"/>
      <c r="AI2392" s="26"/>
      <c r="AJ2392" s="26"/>
    </row>
    <row r="2393" spans="1:36" ht="14.5">
      <c r="A2393" s="67"/>
      <c r="B2393" s="68"/>
      <c r="C2393" s="67"/>
      <c r="D2393" s="70"/>
      <c r="E2393" s="69"/>
      <c r="F2393" s="69"/>
      <c r="G2393" s="70"/>
      <c r="H2393" s="70"/>
      <c r="I2393" s="70"/>
      <c r="J2393" s="70"/>
      <c r="K2393" s="70"/>
      <c r="L2393" s="70"/>
      <c r="M2393" s="70"/>
      <c r="N2393" s="70"/>
      <c r="O2393" s="70"/>
      <c r="P2393" s="72"/>
      <c r="Q2393" s="73"/>
      <c r="R2393" s="72"/>
      <c r="S2393" s="73"/>
      <c r="T2393" s="73"/>
      <c r="U2393" s="74"/>
      <c r="V2393" s="26"/>
      <c r="W2393" s="26"/>
      <c r="X2393" s="26"/>
      <c r="Y2393" s="26"/>
      <c r="Z2393" s="26"/>
      <c r="AA2393" s="26"/>
      <c r="AB2393" s="26"/>
      <c r="AC2393" s="26"/>
      <c r="AD2393" s="26"/>
      <c r="AE2393" s="26"/>
      <c r="AF2393" s="26"/>
      <c r="AG2393" s="26"/>
      <c r="AH2393" s="26"/>
      <c r="AI2393" s="26"/>
      <c r="AJ2393" s="26"/>
    </row>
    <row r="2394" spans="1:36" ht="14.5">
      <c r="A2394" s="67"/>
      <c r="B2394" s="68"/>
      <c r="C2394" s="67"/>
      <c r="D2394" s="70"/>
      <c r="E2394" s="69"/>
      <c r="F2394" s="69"/>
      <c r="G2394" s="70"/>
      <c r="H2394" s="70"/>
      <c r="I2394" s="70"/>
      <c r="J2394" s="70"/>
      <c r="K2394" s="70"/>
      <c r="L2394" s="70"/>
      <c r="M2394" s="70"/>
      <c r="N2394" s="70"/>
      <c r="O2394" s="70"/>
      <c r="P2394" s="72"/>
      <c r="Q2394" s="73"/>
      <c r="R2394" s="72"/>
      <c r="S2394" s="73"/>
      <c r="T2394" s="73"/>
      <c r="U2394" s="74"/>
      <c r="V2394" s="26"/>
      <c r="W2394" s="26"/>
      <c r="X2394" s="26"/>
      <c r="Y2394" s="26"/>
      <c r="Z2394" s="26"/>
      <c r="AA2394" s="26"/>
      <c r="AB2394" s="26"/>
      <c r="AC2394" s="26"/>
      <c r="AD2394" s="26"/>
      <c r="AE2394" s="26"/>
      <c r="AF2394" s="26"/>
      <c r="AG2394" s="26"/>
      <c r="AH2394" s="26"/>
      <c r="AI2394" s="26"/>
      <c r="AJ2394" s="26"/>
    </row>
    <row r="2395" spans="1:36" ht="14.5">
      <c r="A2395" s="67"/>
      <c r="B2395" s="68"/>
      <c r="C2395" s="67"/>
      <c r="D2395" s="70"/>
      <c r="E2395" s="69"/>
      <c r="F2395" s="69"/>
      <c r="G2395" s="70"/>
      <c r="H2395" s="70"/>
      <c r="I2395" s="70"/>
      <c r="J2395" s="70"/>
      <c r="K2395" s="70"/>
      <c r="L2395" s="70"/>
      <c r="M2395" s="70"/>
      <c r="N2395" s="70"/>
      <c r="O2395" s="70"/>
      <c r="P2395" s="72"/>
      <c r="Q2395" s="73"/>
      <c r="R2395" s="72"/>
      <c r="S2395" s="73"/>
      <c r="T2395" s="73"/>
      <c r="U2395" s="74"/>
      <c r="V2395" s="26"/>
      <c r="W2395" s="26"/>
      <c r="X2395" s="26"/>
      <c r="Y2395" s="26"/>
      <c r="Z2395" s="26"/>
      <c r="AA2395" s="26"/>
      <c r="AB2395" s="26"/>
      <c r="AC2395" s="26"/>
      <c r="AD2395" s="26"/>
      <c r="AE2395" s="26"/>
      <c r="AF2395" s="26"/>
      <c r="AG2395" s="26"/>
      <c r="AH2395" s="26"/>
      <c r="AI2395" s="26"/>
      <c r="AJ2395" s="26"/>
    </row>
    <row r="2396" spans="1:36" ht="14.5">
      <c r="A2396" s="67"/>
      <c r="B2396" s="68"/>
      <c r="C2396" s="67"/>
      <c r="D2396" s="70"/>
      <c r="E2396" s="69"/>
      <c r="F2396" s="69"/>
      <c r="G2396" s="70"/>
      <c r="H2396" s="70"/>
      <c r="I2396" s="70"/>
      <c r="J2396" s="70"/>
      <c r="K2396" s="70"/>
      <c r="L2396" s="70"/>
      <c r="M2396" s="70"/>
      <c r="N2396" s="70"/>
      <c r="O2396" s="70"/>
      <c r="P2396" s="72"/>
      <c r="Q2396" s="73"/>
      <c r="R2396" s="72"/>
      <c r="S2396" s="73"/>
      <c r="T2396" s="73"/>
      <c r="U2396" s="74"/>
      <c r="V2396" s="26"/>
      <c r="W2396" s="26"/>
      <c r="X2396" s="26"/>
      <c r="Y2396" s="26"/>
      <c r="Z2396" s="26"/>
      <c r="AA2396" s="26"/>
      <c r="AB2396" s="26"/>
      <c r="AC2396" s="26"/>
      <c r="AD2396" s="26"/>
      <c r="AE2396" s="26"/>
      <c r="AF2396" s="26"/>
      <c r="AG2396" s="26"/>
      <c r="AH2396" s="26"/>
      <c r="AI2396" s="26"/>
      <c r="AJ2396" s="26"/>
    </row>
    <row r="2397" spans="1:36" ht="14.5">
      <c r="A2397" s="67"/>
      <c r="B2397" s="68"/>
      <c r="C2397" s="67"/>
      <c r="D2397" s="70"/>
      <c r="E2397" s="69"/>
      <c r="F2397" s="69"/>
      <c r="G2397" s="70"/>
      <c r="H2397" s="70"/>
      <c r="I2397" s="70"/>
      <c r="J2397" s="70"/>
      <c r="K2397" s="70"/>
      <c r="L2397" s="70"/>
      <c r="M2397" s="70"/>
      <c r="N2397" s="70"/>
      <c r="O2397" s="70"/>
      <c r="P2397" s="72"/>
      <c r="Q2397" s="73"/>
      <c r="R2397" s="72"/>
      <c r="S2397" s="73"/>
      <c r="T2397" s="73"/>
      <c r="U2397" s="74"/>
      <c r="V2397" s="26"/>
      <c r="W2397" s="26"/>
      <c r="X2397" s="26"/>
      <c r="Y2397" s="26"/>
      <c r="Z2397" s="26"/>
      <c r="AA2397" s="26"/>
      <c r="AB2397" s="26"/>
      <c r="AC2397" s="26"/>
      <c r="AD2397" s="26"/>
      <c r="AE2397" s="26"/>
      <c r="AF2397" s="26"/>
      <c r="AG2397" s="26"/>
      <c r="AH2397" s="26"/>
      <c r="AI2397" s="26"/>
      <c r="AJ2397" s="26"/>
    </row>
    <row r="2398" spans="1:36" ht="14.5">
      <c r="A2398" s="67"/>
      <c r="B2398" s="68"/>
      <c r="C2398" s="67"/>
      <c r="D2398" s="70"/>
      <c r="E2398" s="69"/>
      <c r="F2398" s="69"/>
      <c r="G2398" s="70"/>
      <c r="H2398" s="70"/>
      <c r="I2398" s="70"/>
      <c r="J2398" s="70"/>
      <c r="K2398" s="70"/>
      <c r="L2398" s="70"/>
      <c r="M2398" s="70"/>
      <c r="N2398" s="70"/>
      <c r="O2398" s="70"/>
      <c r="P2398" s="72"/>
      <c r="Q2398" s="73"/>
      <c r="R2398" s="72"/>
      <c r="S2398" s="73"/>
      <c r="T2398" s="73"/>
      <c r="U2398" s="74"/>
      <c r="V2398" s="26"/>
      <c r="W2398" s="26"/>
      <c r="X2398" s="26"/>
      <c r="Y2398" s="26"/>
      <c r="Z2398" s="26"/>
      <c r="AA2398" s="26"/>
      <c r="AB2398" s="26"/>
      <c r="AC2398" s="26"/>
      <c r="AD2398" s="26"/>
      <c r="AE2398" s="26"/>
      <c r="AF2398" s="26"/>
      <c r="AG2398" s="26"/>
      <c r="AH2398" s="26"/>
      <c r="AI2398" s="26"/>
      <c r="AJ2398" s="26"/>
    </row>
    <row r="2399" spans="1:36" ht="14.5">
      <c r="A2399" s="67"/>
      <c r="B2399" s="68"/>
      <c r="C2399" s="67"/>
      <c r="D2399" s="70"/>
      <c r="E2399" s="69"/>
      <c r="F2399" s="69"/>
      <c r="G2399" s="70"/>
      <c r="H2399" s="70"/>
      <c r="I2399" s="70"/>
      <c r="J2399" s="70"/>
      <c r="K2399" s="70"/>
      <c r="L2399" s="70"/>
      <c r="M2399" s="70"/>
      <c r="N2399" s="70"/>
      <c r="O2399" s="70"/>
      <c r="P2399" s="72"/>
      <c r="Q2399" s="73"/>
      <c r="R2399" s="72"/>
      <c r="S2399" s="73"/>
      <c r="T2399" s="73"/>
      <c r="U2399" s="74"/>
      <c r="V2399" s="26"/>
      <c r="W2399" s="26"/>
      <c r="X2399" s="26"/>
      <c r="Y2399" s="26"/>
      <c r="Z2399" s="26"/>
      <c r="AA2399" s="26"/>
      <c r="AB2399" s="26"/>
      <c r="AC2399" s="26"/>
      <c r="AD2399" s="26"/>
      <c r="AE2399" s="26"/>
      <c r="AF2399" s="26"/>
      <c r="AG2399" s="26"/>
      <c r="AH2399" s="26"/>
      <c r="AI2399" s="26"/>
      <c r="AJ2399" s="26"/>
    </row>
    <row r="2400" spans="1:36" ht="14.5">
      <c r="A2400" s="67"/>
      <c r="B2400" s="68"/>
      <c r="C2400" s="67"/>
      <c r="D2400" s="70"/>
      <c r="E2400" s="69"/>
      <c r="F2400" s="69"/>
      <c r="G2400" s="70"/>
      <c r="H2400" s="70"/>
      <c r="I2400" s="70"/>
      <c r="J2400" s="70"/>
      <c r="K2400" s="70"/>
      <c r="L2400" s="70"/>
      <c r="M2400" s="70"/>
      <c r="N2400" s="70"/>
      <c r="O2400" s="70"/>
      <c r="P2400" s="72"/>
      <c r="Q2400" s="73"/>
      <c r="R2400" s="72"/>
      <c r="S2400" s="73"/>
      <c r="T2400" s="73"/>
      <c r="U2400" s="74"/>
      <c r="V2400" s="26"/>
      <c r="W2400" s="26"/>
      <c r="X2400" s="26"/>
      <c r="Y2400" s="26"/>
      <c r="Z2400" s="26"/>
      <c r="AA2400" s="26"/>
      <c r="AB2400" s="26"/>
      <c r="AC2400" s="26"/>
      <c r="AD2400" s="26"/>
      <c r="AE2400" s="26"/>
      <c r="AF2400" s="26"/>
      <c r="AG2400" s="26"/>
      <c r="AH2400" s="26"/>
      <c r="AI2400" s="26"/>
      <c r="AJ2400" s="26"/>
    </row>
    <row r="2401" spans="1:36" ht="14.5">
      <c r="A2401" s="67"/>
      <c r="B2401" s="68"/>
      <c r="C2401" s="67"/>
      <c r="D2401" s="70"/>
      <c r="E2401" s="69"/>
      <c r="F2401" s="69"/>
      <c r="G2401" s="70"/>
      <c r="H2401" s="70"/>
      <c r="I2401" s="70"/>
      <c r="J2401" s="70"/>
      <c r="K2401" s="70"/>
      <c r="L2401" s="70"/>
      <c r="M2401" s="70"/>
      <c r="N2401" s="70"/>
      <c r="O2401" s="70"/>
      <c r="P2401" s="72"/>
      <c r="Q2401" s="73"/>
      <c r="R2401" s="72"/>
      <c r="S2401" s="73"/>
      <c r="T2401" s="73"/>
      <c r="U2401" s="74"/>
      <c r="V2401" s="26"/>
      <c r="W2401" s="26"/>
      <c r="X2401" s="26"/>
      <c r="Y2401" s="26"/>
      <c r="Z2401" s="26"/>
      <c r="AA2401" s="26"/>
      <c r="AB2401" s="26"/>
      <c r="AC2401" s="26"/>
      <c r="AD2401" s="26"/>
      <c r="AE2401" s="26"/>
      <c r="AF2401" s="26"/>
      <c r="AG2401" s="26"/>
      <c r="AH2401" s="26"/>
      <c r="AI2401" s="26"/>
      <c r="AJ2401" s="26"/>
    </row>
    <row r="2402" spans="1:36" ht="14.5">
      <c r="A2402" s="67"/>
      <c r="B2402" s="68"/>
      <c r="C2402" s="67"/>
      <c r="D2402" s="70"/>
      <c r="E2402" s="69"/>
      <c r="F2402" s="69"/>
      <c r="G2402" s="70"/>
      <c r="H2402" s="70"/>
      <c r="I2402" s="70"/>
      <c r="J2402" s="70"/>
      <c r="K2402" s="70"/>
      <c r="L2402" s="70"/>
      <c r="M2402" s="70"/>
      <c r="N2402" s="70"/>
      <c r="O2402" s="70"/>
      <c r="P2402" s="72"/>
      <c r="Q2402" s="73"/>
      <c r="R2402" s="72"/>
      <c r="S2402" s="73"/>
      <c r="T2402" s="73"/>
      <c r="U2402" s="74"/>
      <c r="V2402" s="26"/>
      <c r="W2402" s="26"/>
      <c r="X2402" s="26"/>
      <c r="Y2402" s="26"/>
      <c r="Z2402" s="26"/>
      <c r="AA2402" s="26"/>
      <c r="AB2402" s="26"/>
      <c r="AC2402" s="26"/>
      <c r="AD2402" s="26"/>
      <c r="AE2402" s="26"/>
      <c r="AF2402" s="26"/>
      <c r="AG2402" s="26"/>
      <c r="AH2402" s="26"/>
      <c r="AI2402" s="26"/>
      <c r="AJ2402" s="26"/>
    </row>
    <row r="2403" spans="1:36" ht="14.5">
      <c r="A2403" s="67"/>
      <c r="B2403" s="68"/>
      <c r="C2403" s="67"/>
      <c r="D2403" s="70"/>
      <c r="E2403" s="69"/>
      <c r="F2403" s="69"/>
      <c r="G2403" s="70"/>
      <c r="H2403" s="70"/>
      <c r="I2403" s="70"/>
      <c r="J2403" s="70"/>
      <c r="K2403" s="70"/>
      <c r="L2403" s="70"/>
      <c r="M2403" s="70"/>
      <c r="N2403" s="70"/>
      <c r="O2403" s="70"/>
      <c r="P2403" s="72"/>
      <c r="Q2403" s="73"/>
      <c r="R2403" s="72"/>
      <c r="S2403" s="73"/>
      <c r="T2403" s="73"/>
      <c r="U2403" s="74"/>
      <c r="V2403" s="26"/>
      <c r="W2403" s="26"/>
      <c r="X2403" s="26"/>
      <c r="Y2403" s="26"/>
      <c r="Z2403" s="26"/>
      <c r="AA2403" s="26"/>
      <c r="AB2403" s="26"/>
      <c r="AC2403" s="26"/>
      <c r="AD2403" s="26"/>
      <c r="AE2403" s="26"/>
      <c r="AF2403" s="26"/>
      <c r="AG2403" s="26"/>
      <c r="AH2403" s="26"/>
      <c r="AI2403" s="26"/>
      <c r="AJ2403" s="26"/>
    </row>
    <row r="2404" spans="1:36" ht="14.5">
      <c r="A2404" s="67"/>
      <c r="B2404" s="68"/>
      <c r="C2404" s="67"/>
      <c r="D2404" s="70"/>
      <c r="E2404" s="69"/>
      <c r="F2404" s="69"/>
      <c r="G2404" s="70"/>
      <c r="H2404" s="70"/>
      <c r="I2404" s="70"/>
      <c r="J2404" s="70"/>
      <c r="K2404" s="70"/>
      <c r="L2404" s="70"/>
      <c r="M2404" s="70"/>
      <c r="N2404" s="70"/>
      <c r="O2404" s="70"/>
      <c r="P2404" s="72"/>
      <c r="Q2404" s="73"/>
      <c r="R2404" s="72"/>
      <c r="S2404" s="73"/>
      <c r="T2404" s="73"/>
      <c r="U2404" s="74"/>
      <c r="V2404" s="26"/>
      <c r="W2404" s="26"/>
      <c r="X2404" s="26"/>
      <c r="Y2404" s="26"/>
      <c r="Z2404" s="26"/>
      <c r="AA2404" s="26"/>
      <c r="AB2404" s="26"/>
      <c r="AC2404" s="26"/>
      <c r="AD2404" s="26"/>
      <c r="AE2404" s="26"/>
      <c r="AF2404" s="26"/>
      <c r="AG2404" s="26"/>
      <c r="AH2404" s="26"/>
      <c r="AI2404" s="26"/>
      <c r="AJ2404" s="26"/>
    </row>
    <row r="2405" spans="1:36" ht="14.5">
      <c r="A2405" s="67"/>
      <c r="B2405" s="68"/>
      <c r="C2405" s="67"/>
      <c r="D2405" s="70"/>
      <c r="E2405" s="69"/>
      <c r="F2405" s="69"/>
      <c r="G2405" s="70"/>
      <c r="H2405" s="70"/>
      <c r="I2405" s="70"/>
      <c r="J2405" s="70"/>
      <c r="K2405" s="70"/>
      <c r="L2405" s="70"/>
      <c r="M2405" s="70"/>
      <c r="N2405" s="70"/>
      <c r="O2405" s="70"/>
      <c r="P2405" s="72"/>
      <c r="Q2405" s="73"/>
      <c r="R2405" s="72"/>
      <c r="S2405" s="73"/>
      <c r="T2405" s="73"/>
      <c r="U2405" s="74"/>
      <c r="V2405" s="26"/>
      <c r="W2405" s="26"/>
      <c r="X2405" s="26"/>
      <c r="Y2405" s="26"/>
      <c r="Z2405" s="26"/>
      <c r="AA2405" s="26"/>
      <c r="AB2405" s="26"/>
      <c r="AC2405" s="26"/>
      <c r="AD2405" s="26"/>
      <c r="AE2405" s="26"/>
      <c r="AF2405" s="26"/>
      <c r="AG2405" s="26"/>
      <c r="AH2405" s="26"/>
      <c r="AI2405" s="26"/>
      <c r="AJ2405" s="26"/>
    </row>
    <row r="2406" spans="1:36" ht="14.5">
      <c r="A2406" s="67"/>
      <c r="B2406" s="68"/>
      <c r="C2406" s="67"/>
      <c r="D2406" s="70"/>
      <c r="E2406" s="69"/>
      <c r="F2406" s="69"/>
      <c r="G2406" s="70"/>
      <c r="H2406" s="70"/>
      <c r="I2406" s="70"/>
      <c r="J2406" s="70"/>
      <c r="K2406" s="70"/>
      <c r="L2406" s="70"/>
      <c r="M2406" s="70"/>
      <c r="N2406" s="70"/>
      <c r="O2406" s="70"/>
      <c r="P2406" s="72"/>
      <c r="Q2406" s="73"/>
      <c r="R2406" s="72"/>
      <c r="S2406" s="73"/>
      <c r="T2406" s="73"/>
      <c r="U2406" s="74"/>
      <c r="V2406" s="26"/>
      <c r="W2406" s="26"/>
      <c r="X2406" s="26"/>
      <c r="Y2406" s="26"/>
      <c r="Z2406" s="26"/>
      <c r="AA2406" s="26"/>
      <c r="AB2406" s="26"/>
      <c r="AC2406" s="26"/>
      <c r="AD2406" s="26"/>
      <c r="AE2406" s="26"/>
      <c r="AF2406" s="26"/>
      <c r="AG2406" s="26"/>
      <c r="AH2406" s="26"/>
      <c r="AI2406" s="26"/>
      <c r="AJ2406" s="26"/>
    </row>
    <row r="2407" spans="1:36" ht="14.5">
      <c r="A2407" s="67"/>
      <c r="B2407" s="68"/>
      <c r="C2407" s="67"/>
      <c r="D2407" s="70"/>
      <c r="E2407" s="69"/>
      <c r="F2407" s="69"/>
      <c r="G2407" s="70"/>
      <c r="H2407" s="70"/>
      <c r="I2407" s="70"/>
      <c r="J2407" s="70"/>
      <c r="K2407" s="70"/>
      <c r="L2407" s="70"/>
      <c r="M2407" s="70"/>
      <c r="N2407" s="70"/>
      <c r="O2407" s="70"/>
      <c r="P2407" s="72"/>
      <c r="Q2407" s="73"/>
      <c r="R2407" s="72"/>
      <c r="S2407" s="73"/>
      <c r="T2407" s="73"/>
      <c r="U2407" s="74"/>
      <c r="V2407" s="26"/>
      <c r="W2407" s="26"/>
      <c r="X2407" s="26"/>
      <c r="Y2407" s="26"/>
      <c r="Z2407" s="26"/>
      <c r="AA2407" s="26"/>
      <c r="AB2407" s="26"/>
      <c r="AC2407" s="26"/>
      <c r="AD2407" s="26"/>
      <c r="AE2407" s="26"/>
      <c r="AF2407" s="26"/>
      <c r="AG2407" s="26"/>
      <c r="AH2407" s="26"/>
      <c r="AI2407" s="26"/>
      <c r="AJ2407" s="26"/>
    </row>
    <row r="2408" spans="1:36" ht="14.5">
      <c r="A2408" s="67"/>
      <c r="B2408" s="68"/>
      <c r="C2408" s="67"/>
      <c r="D2408" s="70"/>
      <c r="E2408" s="69"/>
      <c r="F2408" s="69"/>
      <c r="G2408" s="70"/>
      <c r="H2408" s="70"/>
      <c r="I2408" s="70"/>
      <c r="J2408" s="70"/>
      <c r="K2408" s="70"/>
      <c r="L2408" s="70"/>
      <c r="M2408" s="70"/>
      <c r="N2408" s="70"/>
      <c r="O2408" s="70"/>
      <c r="P2408" s="72"/>
      <c r="Q2408" s="73"/>
      <c r="R2408" s="72"/>
      <c r="S2408" s="73"/>
      <c r="T2408" s="73"/>
      <c r="U2408" s="74"/>
      <c r="V2408" s="26"/>
      <c r="W2408" s="26"/>
      <c r="X2408" s="26"/>
      <c r="Y2408" s="26"/>
      <c r="Z2408" s="26"/>
      <c r="AA2408" s="26"/>
      <c r="AB2408" s="26"/>
      <c r="AC2408" s="26"/>
      <c r="AD2408" s="26"/>
      <c r="AE2408" s="26"/>
      <c r="AF2408" s="26"/>
      <c r="AG2408" s="26"/>
      <c r="AH2408" s="26"/>
      <c r="AI2408" s="26"/>
      <c r="AJ2408" s="26"/>
    </row>
    <row r="2409" spans="1:36" ht="14.5">
      <c r="A2409" s="67"/>
      <c r="B2409" s="68"/>
      <c r="C2409" s="67"/>
      <c r="D2409" s="70"/>
      <c r="E2409" s="69"/>
      <c r="F2409" s="69"/>
      <c r="G2409" s="70"/>
      <c r="H2409" s="70"/>
      <c r="I2409" s="70"/>
      <c r="J2409" s="70"/>
      <c r="K2409" s="70"/>
      <c r="L2409" s="70"/>
      <c r="M2409" s="70"/>
      <c r="N2409" s="70"/>
      <c r="O2409" s="70"/>
      <c r="P2409" s="72"/>
      <c r="Q2409" s="73"/>
      <c r="R2409" s="72"/>
      <c r="S2409" s="73"/>
      <c r="T2409" s="73"/>
      <c r="U2409" s="74"/>
      <c r="V2409" s="26"/>
      <c r="W2409" s="26"/>
      <c r="X2409" s="26"/>
      <c r="Y2409" s="26"/>
      <c r="Z2409" s="26"/>
      <c r="AA2409" s="26"/>
      <c r="AB2409" s="26"/>
      <c r="AC2409" s="26"/>
      <c r="AD2409" s="26"/>
      <c r="AE2409" s="26"/>
      <c r="AF2409" s="26"/>
      <c r="AG2409" s="26"/>
      <c r="AH2409" s="26"/>
      <c r="AI2409" s="26"/>
      <c r="AJ2409" s="26"/>
    </row>
    <row r="2410" spans="1:36" ht="14.5">
      <c r="A2410" s="67"/>
      <c r="B2410" s="68"/>
      <c r="C2410" s="67"/>
      <c r="D2410" s="70"/>
      <c r="E2410" s="69"/>
      <c r="F2410" s="69"/>
      <c r="G2410" s="70"/>
      <c r="H2410" s="70"/>
      <c r="I2410" s="70"/>
      <c r="J2410" s="70"/>
      <c r="K2410" s="70"/>
      <c r="L2410" s="70"/>
      <c r="M2410" s="70"/>
      <c r="N2410" s="70"/>
      <c r="O2410" s="70"/>
      <c r="P2410" s="72"/>
      <c r="Q2410" s="73"/>
      <c r="R2410" s="72"/>
      <c r="S2410" s="73"/>
      <c r="T2410" s="73"/>
      <c r="U2410" s="74"/>
      <c r="V2410" s="26"/>
      <c r="W2410" s="26"/>
      <c r="X2410" s="26"/>
      <c r="Y2410" s="26"/>
      <c r="Z2410" s="26"/>
      <c r="AA2410" s="26"/>
      <c r="AB2410" s="26"/>
      <c r="AC2410" s="26"/>
      <c r="AD2410" s="26"/>
      <c r="AE2410" s="26"/>
      <c r="AF2410" s="26"/>
      <c r="AG2410" s="26"/>
      <c r="AH2410" s="26"/>
      <c r="AI2410" s="26"/>
      <c r="AJ2410" s="26"/>
    </row>
    <row r="2411" spans="1:36" ht="14.5">
      <c r="A2411" s="67"/>
      <c r="B2411" s="68"/>
      <c r="C2411" s="67"/>
      <c r="D2411" s="70"/>
      <c r="E2411" s="69"/>
      <c r="F2411" s="69"/>
      <c r="G2411" s="70"/>
      <c r="H2411" s="70"/>
      <c r="I2411" s="70"/>
      <c r="J2411" s="70"/>
      <c r="K2411" s="70"/>
      <c r="L2411" s="70"/>
      <c r="M2411" s="70"/>
      <c r="N2411" s="70"/>
      <c r="O2411" s="70"/>
      <c r="P2411" s="72"/>
      <c r="Q2411" s="73"/>
      <c r="R2411" s="72"/>
      <c r="S2411" s="73"/>
      <c r="T2411" s="73"/>
      <c r="U2411" s="74"/>
      <c r="V2411" s="26"/>
      <c r="W2411" s="26"/>
      <c r="X2411" s="26"/>
      <c r="Y2411" s="26"/>
      <c r="Z2411" s="26"/>
      <c r="AA2411" s="26"/>
      <c r="AB2411" s="26"/>
      <c r="AC2411" s="26"/>
      <c r="AD2411" s="26"/>
      <c r="AE2411" s="26"/>
      <c r="AF2411" s="26"/>
      <c r="AG2411" s="26"/>
      <c r="AH2411" s="26"/>
      <c r="AI2411" s="26"/>
      <c r="AJ2411" s="26"/>
    </row>
    <row r="2412" spans="1:36" ht="14.5">
      <c r="A2412" s="67"/>
      <c r="B2412" s="68"/>
      <c r="C2412" s="67"/>
      <c r="D2412" s="70"/>
      <c r="E2412" s="69"/>
      <c r="F2412" s="69"/>
      <c r="G2412" s="70"/>
      <c r="H2412" s="70"/>
      <c r="I2412" s="70"/>
      <c r="J2412" s="70"/>
      <c r="K2412" s="70"/>
      <c r="L2412" s="70"/>
      <c r="M2412" s="70"/>
      <c r="N2412" s="70"/>
      <c r="O2412" s="70"/>
      <c r="P2412" s="72"/>
      <c r="Q2412" s="73"/>
      <c r="R2412" s="72"/>
      <c r="S2412" s="73"/>
      <c r="T2412" s="73"/>
      <c r="U2412" s="74"/>
      <c r="V2412" s="26"/>
      <c r="W2412" s="26"/>
      <c r="X2412" s="26"/>
      <c r="Y2412" s="26"/>
      <c r="Z2412" s="26"/>
      <c r="AA2412" s="26"/>
      <c r="AB2412" s="26"/>
      <c r="AC2412" s="26"/>
      <c r="AD2412" s="26"/>
      <c r="AE2412" s="26"/>
      <c r="AF2412" s="26"/>
      <c r="AG2412" s="26"/>
      <c r="AH2412" s="26"/>
      <c r="AI2412" s="26"/>
      <c r="AJ2412" s="26"/>
    </row>
    <row r="2413" spans="1:36" ht="14.5">
      <c r="A2413" s="67"/>
      <c r="B2413" s="68"/>
      <c r="C2413" s="67"/>
      <c r="D2413" s="70"/>
      <c r="E2413" s="69"/>
      <c r="F2413" s="69"/>
      <c r="G2413" s="70"/>
      <c r="H2413" s="70"/>
      <c r="I2413" s="70"/>
      <c r="J2413" s="70"/>
      <c r="K2413" s="70"/>
      <c r="L2413" s="70"/>
      <c r="M2413" s="70"/>
      <c r="N2413" s="70"/>
      <c r="O2413" s="70"/>
      <c r="P2413" s="72"/>
      <c r="Q2413" s="73"/>
      <c r="R2413" s="72"/>
      <c r="S2413" s="73"/>
      <c r="T2413" s="73"/>
      <c r="U2413" s="74"/>
      <c r="V2413" s="26"/>
      <c r="W2413" s="26"/>
      <c r="X2413" s="26"/>
      <c r="Y2413" s="26"/>
      <c r="Z2413" s="26"/>
      <c r="AA2413" s="26"/>
      <c r="AB2413" s="26"/>
      <c r="AC2413" s="26"/>
      <c r="AD2413" s="26"/>
      <c r="AE2413" s="26"/>
      <c r="AF2413" s="26"/>
      <c r="AG2413" s="26"/>
      <c r="AH2413" s="26"/>
      <c r="AI2413" s="26"/>
      <c r="AJ2413" s="26"/>
    </row>
    <row r="2414" spans="1:36" ht="14.5">
      <c r="A2414" s="67"/>
      <c r="B2414" s="68"/>
      <c r="C2414" s="67"/>
      <c r="D2414" s="70"/>
      <c r="E2414" s="69"/>
      <c r="F2414" s="69"/>
      <c r="G2414" s="70"/>
      <c r="H2414" s="70"/>
      <c r="I2414" s="70"/>
      <c r="J2414" s="70"/>
      <c r="K2414" s="70"/>
      <c r="L2414" s="70"/>
      <c r="M2414" s="70"/>
      <c r="N2414" s="70"/>
      <c r="O2414" s="70"/>
      <c r="P2414" s="72"/>
      <c r="Q2414" s="73"/>
      <c r="R2414" s="72"/>
      <c r="S2414" s="73"/>
      <c r="T2414" s="73"/>
      <c r="U2414" s="74"/>
      <c r="V2414" s="26"/>
      <c r="W2414" s="26"/>
      <c r="X2414" s="26"/>
      <c r="Y2414" s="26"/>
      <c r="Z2414" s="26"/>
      <c r="AA2414" s="26"/>
      <c r="AB2414" s="26"/>
      <c r="AC2414" s="26"/>
      <c r="AD2414" s="26"/>
      <c r="AE2414" s="26"/>
      <c r="AF2414" s="26"/>
      <c r="AG2414" s="26"/>
      <c r="AH2414" s="26"/>
      <c r="AI2414" s="26"/>
      <c r="AJ2414" s="26"/>
    </row>
    <row r="2415" spans="1:36" ht="14.5">
      <c r="A2415" s="67"/>
      <c r="B2415" s="68"/>
      <c r="C2415" s="67"/>
      <c r="D2415" s="70"/>
      <c r="E2415" s="69"/>
      <c r="F2415" s="69"/>
      <c r="G2415" s="70"/>
      <c r="H2415" s="70"/>
      <c r="I2415" s="70"/>
      <c r="J2415" s="70"/>
      <c r="K2415" s="70"/>
      <c r="L2415" s="70"/>
      <c r="M2415" s="70"/>
      <c r="N2415" s="70"/>
      <c r="O2415" s="70"/>
      <c r="P2415" s="72"/>
      <c r="Q2415" s="73"/>
      <c r="R2415" s="72"/>
      <c r="S2415" s="73"/>
      <c r="T2415" s="73"/>
      <c r="U2415" s="74"/>
      <c r="V2415" s="26"/>
      <c r="W2415" s="26"/>
      <c r="X2415" s="26"/>
      <c r="Y2415" s="26"/>
      <c r="Z2415" s="26"/>
      <c r="AA2415" s="26"/>
      <c r="AB2415" s="26"/>
      <c r="AC2415" s="26"/>
      <c r="AD2415" s="26"/>
      <c r="AE2415" s="26"/>
      <c r="AF2415" s="26"/>
      <c r="AG2415" s="26"/>
      <c r="AH2415" s="26"/>
      <c r="AI2415" s="26"/>
      <c r="AJ2415" s="26"/>
    </row>
    <row r="2416" spans="1:36" ht="14.5">
      <c r="A2416" s="67"/>
      <c r="B2416" s="68"/>
      <c r="C2416" s="67"/>
      <c r="D2416" s="70"/>
      <c r="E2416" s="69"/>
      <c r="F2416" s="69"/>
      <c r="G2416" s="70"/>
      <c r="H2416" s="70"/>
      <c r="I2416" s="70"/>
      <c r="J2416" s="70"/>
      <c r="K2416" s="70"/>
      <c r="L2416" s="70"/>
      <c r="M2416" s="70"/>
      <c r="N2416" s="70"/>
      <c r="O2416" s="70"/>
      <c r="P2416" s="72"/>
      <c r="Q2416" s="73"/>
      <c r="R2416" s="72"/>
      <c r="S2416" s="73"/>
      <c r="T2416" s="73"/>
      <c r="U2416" s="74"/>
      <c r="V2416" s="26"/>
      <c r="W2416" s="26"/>
      <c r="X2416" s="26"/>
      <c r="Y2416" s="26"/>
      <c r="Z2416" s="26"/>
      <c r="AA2416" s="26"/>
      <c r="AB2416" s="26"/>
      <c r="AC2416" s="26"/>
      <c r="AD2416" s="26"/>
      <c r="AE2416" s="26"/>
      <c r="AF2416" s="26"/>
      <c r="AG2416" s="26"/>
      <c r="AH2416" s="26"/>
      <c r="AI2416" s="26"/>
      <c r="AJ2416" s="26"/>
    </row>
    <row r="2417" spans="1:36" ht="14.5">
      <c r="A2417" s="67"/>
      <c r="B2417" s="68"/>
      <c r="C2417" s="67"/>
      <c r="D2417" s="70"/>
      <c r="E2417" s="69"/>
      <c r="F2417" s="69"/>
      <c r="G2417" s="70"/>
      <c r="H2417" s="70"/>
      <c r="I2417" s="70"/>
      <c r="J2417" s="70"/>
      <c r="K2417" s="70"/>
      <c r="L2417" s="70"/>
      <c r="M2417" s="70"/>
      <c r="N2417" s="70"/>
      <c r="O2417" s="70"/>
      <c r="P2417" s="72"/>
      <c r="Q2417" s="73"/>
      <c r="R2417" s="72"/>
      <c r="S2417" s="73"/>
      <c r="T2417" s="73"/>
      <c r="U2417" s="74"/>
      <c r="V2417" s="26"/>
      <c r="W2417" s="26"/>
      <c r="X2417" s="26"/>
      <c r="Y2417" s="26"/>
      <c r="Z2417" s="26"/>
      <c r="AA2417" s="26"/>
      <c r="AB2417" s="26"/>
      <c r="AC2417" s="26"/>
      <c r="AD2417" s="26"/>
      <c r="AE2417" s="26"/>
      <c r="AF2417" s="26"/>
      <c r="AG2417" s="26"/>
      <c r="AH2417" s="26"/>
      <c r="AI2417" s="26"/>
      <c r="AJ2417" s="26"/>
    </row>
    <row r="2418" spans="1:36" ht="14.5">
      <c r="A2418" s="67"/>
      <c r="B2418" s="68"/>
      <c r="C2418" s="67"/>
      <c r="D2418" s="70"/>
      <c r="E2418" s="69"/>
      <c r="F2418" s="69"/>
      <c r="G2418" s="70"/>
      <c r="H2418" s="70"/>
      <c r="I2418" s="70"/>
      <c r="J2418" s="70"/>
      <c r="K2418" s="70"/>
      <c r="L2418" s="70"/>
      <c r="M2418" s="70"/>
      <c r="N2418" s="70"/>
      <c r="O2418" s="70"/>
      <c r="P2418" s="72"/>
      <c r="Q2418" s="73"/>
      <c r="R2418" s="72"/>
      <c r="S2418" s="73"/>
      <c r="T2418" s="73"/>
      <c r="U2418" s="74"/>
      <c r="V2418" s="26"/>
      <c r="W2418" s="26"/>
      <c r="X2418" s="26"/>
      <c r="Y2418" s="26"/>
      <c r="Z2418" s="26"/>
      <c r="AA2418" s="26"/>
      <c r="AB2418" s="26"/>
      <c r="AC2418" s="26"/>
      <c r="AD2418" s="26"/>
      <c r="AE2418" s="26"/>
      <c r="AF2418" s="26"/>
      <c r="AG2418" s="26"/>
      <c r="AH2418" s="26"/>
      <c r="AI2418" s="26"/>
      <c r="AJ2418" s="26"/>
    </row>
    <row r="2419" spans="1:36" ht="14.5">
      <c r="A2419" s="67"/>
      <c r="B2419" s="68"/>
      <c r="C2419" s="67"/>
      <c r="D2419" s="70"/>
      <c r="E2419" s="69"/>
      <c r="F2419" s="69"/>
      <c r="G2419" s="70"/>
      <c r="H2419" s="70"/>
      <c r="I2419" s="70"/>
      <c r="J2419" s="70"/>
      <c r="K2419" s="70"/>
      <c r="L2419" s="70"/>
      <c r="M2419" s="70"/>
      <c r="N2419" s="70"/>
      <c r="O2419" s="70"/>
      <c r="P2419" s="72"/>
      <c r="Q2419" s="73"/>
      <c r="R2419" s="72"/>
      <c r="S2419" s="73"/>
      <c r="T2419" s="73"/>
      <c r="U2419" s="74"/>
      <c r="V2419" s="26"/>
      <c r="W2419" s="26"/>
      <c r="X2419" s="26"/>
      <c r="Y2419" s="26"/>
      <c r="Z2419" s="26"/>
      <c r="AA2419" s="26"/>
      <c r="AB2419" s="26"/>
      <c r="AC2419" s="26"/>
      <c r="AD2419" s="26"/>
      <c r="AE2419" s="26"/>
      <c r="AF2419" s="26"/>
      <c r="AG2419" s="26"/>
      <c r="AH2419" s="26"/>
      <c r="AI2419" s="26"/>
      <c r="AJ2419" s="26"/>
    </row>
    <row r="2420" spans="1:36" ht="14.5">
      <c r="A2420" s="67"/>
      <c r="B2420" s="68"/>
      <c r="C2420" s="67"/>
      <c r="D2420" s="70"/>
      <c r="E2420" s="69"/>
      <c r="F2420" s="69"/>
      <c r="G2420" s="70"/>
      <c r="H2420" s="70"/>
      <c r="I2420" s="70"/>
      <c r="J2420" s="70"/>
      <c r="K2420" s="70"/>
      <c r="L2420" s="70"/>
      <c r="M2420" s="70"/>
      <c r="N2420" s="70"/>
      <c r="O2420" s="70"/>
      <c r="P2420" s="72"/>
      <c r="Q2420" s="73"/>
      <c r="R2420" s="72"/>
      <c r="S2420" s="73"/>
      <c r="T2420" s="73"/>
      <c r="U2420" s="74"/>
      <c r="V2420" s="26"/>
      <c r="W2420" s="26"/>
      <c r="X2420" s="26"/>
      <c r="Y2420" s="26"/>
      <c r="Z2420" s="26"/>
      <c r="AA2420" s="26"/>
      <c r="AB2420" s="26"/>
      <c r="AC2420" s="26"/>
      <c r="AD2420" s="26"/>
      <c r="AE2420" s="26"/>
      <c r="AF2420" s="26"/>
      <c r="AG2420" s="26"/>
      <c r="AH2420" s="26"/>
      <c r="AI2420" s="26"/>
      <c r="AJ2420" s="26"/>
    </row>
    <row r="2421" spans="1:36" ht="14.5">
      <c r="A2421" s="67"/>
      <c r="B2421" s="68"/>
      <c r="C2421" s="67"/>
      <c r="D2421" s="70"/>
      <c r="E2421" s="69"/>
      <c r="F2421" s="69"/>
      <c r="G2421" s="70"/>
      <c r="H2421" s="70"/>
      <c r="I2421" s="70"/>
      <c r="J2421" s="70"/>
      <c r="K2421" s="70"/>
      <c r="L2421" s="70"/>
      <c r="M2421" s="70"/>
      <c r="N2421" s="70"/>
      <c r="O2421" s="70"/>
      <c r="P2421" s="72"/>
      <c r="Q2421" s="73"/>
      <c r="R2421" s="72"/>
      <c r="S2421" s="73"/>
      <c r="T2421" s="73"/>
      <c r="U2421" s="74"/>
      <c r="V2421" s="26"/>
      <c r="W2421" s="26"/>
      <c r="X2421" s="26"/>
      <c r="Y2421" s="26"/>
      <c r="Z2421" s="26"/>
      <c r="AA2421" s="26"/>
      <c r="AB2421" s="26"/>
      <c r="AC2421" s="26"/>
      <c r="AD2421" s="26"/>
      <c r="AE2421" s="26"/>
      <c r="AF2421" s="26"/>
      <c r="AG2421" s="26"/>
      <c r="AH2421" s="26"/>
      <c r="AI2421" s="26"/>
      <c r="AJ2421" s="26"/>
    </row>
    <row r="2422" spans="1:36" ht="14.5">
      <c r="A2422" s="67"/>
      <c r="B2422" s="68"/>
      <c r="C2422" s="67"/>
      <c r="D2422" s="70"/>
      <c r="E2422" s="69"/>
      <c r="F2422" s="69"/>
      <c r="G2422" s="70"/>
      <c r="H2422" s="70"/>
      <c r="I2422" s="70"/>
      <c r="J2422" s="70"/>
      <c r="K2422" s="70"/>
      <c r="L2422" s="70"/>
      <c r="M2422" s="70"/>
      <c r="N2422" s="70"/>
      <c r="O2422" s="70"/>
      <c r="P2422" s="72"/>
      <c r="Q2422" s="73"/>
      <c r="R2422" s="72"/>
      <c r="S2422" s="73"/>
      <c r="T2422" s="73"/>
      <c r="U2422" s="74"/>
      <c r="V2422" s="26"/>
      <c r="W2422" s="26"/>
      <c r="X2422" s="26"/>
      <c r="Y2422" s="26"/>
      <c r="Z2422" s="26"/>
      <c r="AA2422" s="26"/>
      <c r="AB2422" s="26"/>
      <c r="AC2422" s="26"/>
      <c r="AD2422" s="26"/>
      <c r="AE2422" s="26"/>
      <c r="AF2422" s="26"/>
      <c r="AG2422" s="26"/>
      <c r="AH2422" s="26"/>
      <c r="AI2422" s="26"/>
      <c r="AJ2422" s="26"/>
    </row>
    <row r="2423" spans="1:36" ht="14.5">
      <c r="A2423" s="67"/>
      <c r="B2423" s="68"/>
      <c r="C2423" s="67"/>
      <c r="D2423" s="70"/>
      <c r="E2423" s="69"/>
      <c r="F2423" s="69"/>
      <c r="G2423" s="70"/>
      <c r="H2423" s="70"/>
      <c r="I2423" s="70"/>
      <c r="J2423" s="70"/>
      <c r="K2423" s="70"/>
      <c r="L2423" s="70"/>
      <c r="M2423" s="70"/>
      <c r="N2423" s="70"/>
      <c r="O2423" s="70"/>
      <c r="P2423" s="72"/>
      <c r="Q2423" s="73"/>
      <c r="R2423" s="72"/>
      <c r="S2423" s="73"/>
      <c r="T2423" s="73"/>
      <c r="U2423" s="74"/>
      <c r="V2423" s="26"/>
      <c r="W2423" s="26"/>
      <c r="X2423" s="26"/>
      <c r="Y2423" s="26"/>
      <c r="Z2423" s="26"/>
      <c r="AA2423" s="26"/>
      <c r="AB2423" s="26"/>
      <c r="AC2423" s="26"/>
      <c r="AD2423" s="26"/>
      <c r="AE2423" s="26"/>
      <c r="AF2423" s="26"/>
      <c r="AG2423" s="26"/>
      <c r="AH2423" s="26"/>
      <c r="AI2423" s="26"/>
      <c r="AJ2423" s="26"/>
    </row>
    <row r="2424" spans="1:36" ht="14.5">
      <c r="A2424" s="67"/>
      <c r="B2424" s="68"/>
      <c r="C2424" s="67"/>
      <c r="D2424" s="70"/>
      <c r="E2424" s="69"/>
      <c r="F2424" s="69"/>
      <c r="G2424" s="70"/>
      <c r="H2424" s="70"/>
      <c r="I2424" s="70"/>
      <c r="J2424" s="70"/>
      <c r="K2424" s="70"/>
      <c r="L2424" s="70"/>
      <c r="M2424" s="70"/>
      <c r="N2424" s="70"/>
      <c r="O2424" s="70"/>
      <c r="P2424" s="72"/>
      <c r="Q2424" s="73"/>
      <c r="R2424" s="72"/>
      <c r="S2424" s="73"/>
      <c r="T2424" s="73"/>
      <c r="U2424" s="74"/>
      <c r="V2424" s="26"/>
      <c r="W2424" s="26"/>
      <c r="X2424" s="26"/>
      <c r="Y2424" s="26"/>
      <c r="Z2424" s="26"/>
      <c r="AA2424" s="26"/>
      <c r="AB2424" s="26"/>
      <c r="AC2424" s="26"/>
      <c r="AD2424" s="26"/>
      <c r="AE2424" s="26"/>
      <c r="AF2424" s="26"/>
      <c r="AG2424" s="26"/>
      <c r="AH2424" s="26"/>
      <c r="AI2424" s="26"/>
      <c r="AJ2424" s="26"/>
    </row>
    <row r="2425" spans="1:36" ht="14.5">
      <c r="A2425" s="67"/>
      <c r="B2425" s="68"/>
      <c r="C2425" s="67"/>
      <c r="D2425" s="70"/>
      <c r="E2425" s="69"/>
      <c r="F2425" s="69"/>
      <c r="G2425" s="70"/>
      <c r="H2425" s="70"/>
      <c r="I2425" s="70"/>
      <c r="J2425" s="70"/>
      <c r="K2425" s="70"/>
      <c r="L2425" s="70"/>
      <c r="M2425" s="70"/>
      <c r="N2425" s="70"/>
      <c r="O2425" s="70"/>
      <c r="P2425" s="72"/>
      <c r="Q2425" s="73"/>
      <c r="R2425" s="72"/>
      <c r="S2425" s="73"/>
      <c r="T2425" s="73"/>
      <c r="U2425" s="74"/>
      <c r="V2425" s="26"/>
      <c r="W2425" s="26"/>
      <c r="X2425" s="26"/>
      <c r="Y2425" s="26"/>
      <c r="Z2425" s="26"/>
      <c r="AA2425" s="26"/>
      <c r="AB2425" s="26"/>
      <c r="AC2425" s="26"/>
      <c r="AD2425" s="26"/>
      <c r="AE2425" s="26"/>
      <c r="AF2425" s="26"/>
      <c r="AG2425" s="26"/>
      <c r="AH2425" s="26"/>
      <c r="AI2425" s="26"/>
      <c r="AJ2425" s="26"/>
    </row>
    <row r="2426" spans="1:36" ht="14.5">
      <c r="A2426" s="67"/>
      <c r="B2426" s="68"/>
      <c r="C2426" s="67"/>
      <c r="D2426" s="70"/>
      <c r="E2426" s="69"/>
      <c r="F2426" s="69"/>
      <c r="G2426" s="70"/>
      <c r="H2426" s="70"/>
      <c r="I2426" s="70"/>
      <c r="J2426" s="70"/>
      <c r="K2426" s="70"/>
      <c r="L2426" s="70"/>
      <c r="M2426" s="70"/>
      <c r="N2426" s="70"/>
      <c r="O2426" s="70"/>
      <c r="P2426" s="72"/>
      <c r="Q2426" s="73"/>
      <c r="R2426" s="72"/>
      <c r="S2426" s="73"/>
      <c r="T2426" s="73"/>
      <c r="U2426" s="74"/>
      <c r="V2426" s="26"/>
      <c r="W2426" s="26"/>
      <c r="X2426" s="26"/>
      <c r="Y2426" s="26"/>
      <c r="Z2426" s="26"/>
      <c r="AA2426" s="26"/>
      <c r="AB2426" s="26"/>
      <c r="AC2426" s="26"/>
      <c r="AD2426" s="26"/>
      <c r="AE2426" s="26"/>
      <c r="AF2426" s="26"/>
      <c r="AG2426" s="26"/>
      <c r="AH2426" s="26"/>
      <c r="AI2426" s="26"/>
      <c r="AJ2426" s="26"/>
    </row>
    <row r="2427" spans="1:36" ht="14.5">
      <c r="A2427" s="67"/>
      <c r="B2427" s="68"/>
      <c r="C2427" s="67"/>
      <c r="D2427" s="70"/>
      <c r="E2427" s="69"/>
      <c r="F2427" s="69"/>
      <c r="G2427" s="70"/>
      <c r="H2427" s="70"/>
      <c r="I2427" s="70"/>
      <c r="J2427" s="70"/>
      <c r="K2427" s="70"/>
      <c r="L2427" s="70"/>
      <c r="M2427" s="70"/>
      <c r="N2427" s="70"/>
      <c r="O2427" s="70"/>
      <c r="P2427" s="72"/>
      <c r="Q2427" s="73"/>
      <c r="R2427" s="72"/>
      <c r="S2427" s="73"/>
      <c r="T2427" s="73"/>
      <c r="U2427" s="74"/>
      <c r="V2427" s="26"/>
      <c r="W2427" s="26"/>
      <c r="X2427" s="26"/>
      <c r="Y2427" s="26"/>
      <c r="Z2427" s="26"/>
      <c r="AA2427" s="26"/>
      <c r="AB2427" s="26"/>
      <c r="AC2427" s="26"/>
      <c r="AD2427" s="26"/>
      <c r="AE2427" s="26"/>
      <c r="AF2427" s="26"/>
      <c r="AG2427" s="26"/>
      <c r="AH2427" s="26"/>
      <c r="AI2427" s="26"/>
      <c r="AJ2427" s="26"/>
    </row>
    <row r="2428" spans="1:36" ht="14.5">
      <c r="A2428" s="67"/>
      <c r="B2428" s="68"/>
      <c r="C2428" s="67"/>
      <c r="D2428" s="70"/>
      <c r="E2428" s="69"/>
      <c r="F2428" s="69"/>
      <c r="G2428" s="70"/>
      <c r="H2428" s="70"/>
      <c r="I2428" s="70"/>
      <c r="J2428" s="70"/>
      <c r="K2428" s="70"/>
      <c r="L2428" s="70"/>
      <c r="M2428" s="70"/>
      <c r="N2428" s="70"/>
      <c r="O2428" s="70"/>
      <c r="P2428" s="72"/>
      <c r="Q2428" s="73"/>
      <c r="R2428" s="72"/>
      <c r="S2428" s="73"/>
      <c r="T2428" s="73"/>
      <c r="U2428" s="74"/>
      <c r="V2428" s="26"/>
      <c r="W2428" s="26"/>
      <c r="X2428" s="26"/>
      <c r="Y2428" s="26"/>
      <c r="Z2428" s="26"/>
      <c r="AA2428" s="26"/>
      <c r="AB2428" s="26"/>
      <c r="AC2428" s="26"/>
      <c r="AD2428" s="26"/>
      <c r="AE2428" s="26"/>
      <c r="AF2428" s="26"/>
      <c r="AG2428" s="26"/>
      <c r="AH2428" s="26"/>
      <c r="AI2428" s="26"/>
      <c r="AJ2428" s="26"/>
    </row>
    <row r="2429" spans="1:36" ht="14.5">
      <c r="A2429" s="67"/>
      <c r="B2429" s="68"/>
      <c r="C2429" s="67"/>
      <c r="D2429" s="70"/>
      <c r="E2429" s="69"/>
      <c r="F2429" s="69"/>
      <c r="G2429" s="70"/>
      <c r="H2429" s="70"/>
      <c r="I2429" s="70"/>
      <c r="J2429" s="70"/>
      <c r="K2429" s="70"/>
      <c r="L2429" s="70"/>
      <c r="M2429" s="70"/>
      <c r="N2429" s="70"/>
      <c r="O2429" s="70"/>
      <c r="P2429" s="72"/>
      <c r="Q2429" s="73"/>
      <c r="R2429" s="72"/>
      <c r="S2429" s="73"/>
      <c r="T2429" s="73"/>
      <c r="U2429" s="74"/>
      <c r="V2429" s="26"/>
      <c r="W2429" s="26"/>
      <c r="X2429" s="26"/>
      <c r="Y2429" s="26"/>
      <c r="Z2429" s="26"/>
      <c r="AA2429" s="26"/>
      <c r="AB2429" s="26"/>
      <c r="AC2429" s="26"/>
      <c r="AD2429" s="26"/>
      <c r="AE2429" s="26"/>
      <c r="AF2429" s="26"/>
      <c r="AG2429" s="26"/>
      <c r="AH2429" s="26"/>
      <c r="AI2429" s="26"/>
      <c r="AJ2429" s="26"/>
    </row>
    <row r="2430" spans="1:36" ht="14.5">
      <c r="A2430" s="67"/>
      <c r="B2430" s="68"/>
      <c r="C2430" s="67"/>
      <c r="D2430" s="70"/>
      <c r="E2430" s="69"/>
      <c r="F2430" s="69"/>
      <c r="G2430" s="70"/>
      <c r="H2430" s="70"/>
      <c r="I2430" s="70"/>
      <c r="J2430" s="70"/>
      <c r="K2430" s="70"/>
      <c r="L2430" s="70"/>
      <c r="M2430" s="70"/>
      <c r="N2430" s="70"/>
      <c r="O2430" s="70"/>
      <c r="P2430" s="72"/>
      <c r="Q2430" s="73"/>
      <c r="R2430" s="72"/>
      <c r="S2430" s="73"/>
      <c r="T2430" s="73"/>
      <c r="U2430" s="74"/>
      <c r="V2430" s="26"/>
      <c r="W2430" s="26"/>
      <c r="X2430" s="26"/>
      <c r="Y2430" s="26"/>
      <c r="Z2430" s="26"/>
      <c r="AA2430" s="26"/>
      <c r="AB2430" s="26"/>
      <c r="AC2430" s="26"/>
      <c r="AD2430" s="26"/>
      <c r="AE2430" s="26"/>
      <c r="AF2430" s="26"/>
      <c r="AG2430" s="26"/>
      <c r="AH2430" s="26"/>
      <c r="AI2430" s="26"/>
      <c r="AJ2430" s="26"/>
    </row>
    <row r="2431" spans="1:36" ht="14.5">
      <c r="A2431" s="67"/>
      <c r="B2431" s="68"/>
      <c r="C2431" s="67"/>
      <c r="D2431" s="70"/>
      <c r="E2431" s="69"/>
      <c r="F2431" s="69"/>
      <c r="G2431" s="70"/>
      <c r="H2431" s="70"/>
      <c r="I2431" s="70"/>
      <c r="J2431" s="70"/>
      <c r="K2431" s="70"/>
      <c r="L2431" s="70"/>
      <c r="M2431" s="70"/>
      <c r="N2431" s="70"/>
      <c r="O2431" s="70"/>
      <c r="P2431" s="72"/>
      <c r="Q2431" s="73"/>
      <c r="R2431" s="72"/>
      <c r="S2431" s="73"/>
      <c r="T2431" s="73"/>
      <c r="U2431" s="74"/>
      <c r="V2431" s="26"/>
      <c r="W2431" s="26"/>
      <c r="X2431" s="26"/>
      <c r="Y2431" s="26"/>
      <c r="Z2431" s="26"/>
      <c r="AA2431" s="26"/>
      <c r="AB2431" s="26"/>
      <c r="AC2431" s="26"/>
      <c r="AD2431" s="26"/>
      <c r="AE2431" s="26"/>
      <c r="AF2431" s="26"/>
      <c r="AG2431" s="26"/>
      <c r="AH2431" s="26"/>
      <c r="AI2431" s="26"/>
      <c r="AJ2431" s="26"/>
    </row>
    <row r="2432" spans="1:36" ht="14.5">
      <c r="A2432" s="67"/>
      <c r="B2432" s="68"/>
      <c r="C2432" s="67"/>
      <c r="D2432" s="70"/>
      <c r="E2432" s="69"/>
      <c r="F2432" s="69"/>
      <c r="G2432" s="70"/>
      <c r="H2432" s="70"/>
      <c r="I2432" s="70"/>
      <c r="J2432" s="70"/>
      <c r="K2432" s="70"/>
      <c r="L2432" s="70"/>
      <c r="M2432" s="70"/>
      <c r="N2432" s="70"/>
      <c r="O2432" s="70"/>
      <c r="P2432" s="72"/>
      <c r="Q2432" s="73"/>
      <c r="R2432" s="72"/>
      <c r="S2432" s="73"/>
      <c r="T2432" s="73"/>
      <c r="U2432" s="74"/>
      <c r="V2432" s="26"/>
      <c r="W2432" s="26"/>
      <c r="X2432" s="26"/>
      <c r="Y2432" s="26"/>
      <c r="Z2432" s="26"/>
      <c r="AA2432" s="26"/>
      <c r="AB2432" s="26"/>
      <c r="AC2432" s="26"/>
      <c r="AD2432" s="26"/>
      <c r="AE2432" s="26"/>
      <c r="AF2432" s="26"/>
      <c r="AG2432" s="26"/>
      <c r="AH2432" s="26"/>
      <c r="AI2432" s="26"/>
      <c r="AJ2432" s="26"/>
    </row>
    <row r="2433" spans="1:36" ht="14.5">
      <c r="A2433" s="67"/>
      <c r="B2433" s="68"/>
      <c r="C2433" s="67"/>
      <c r="D2433" s="70"/>
      <c r="E2433" s="69"/>
      <c r="F2433" s="69"/>
      <c r="G2433" s="70"/>
      <c r="H2433" s="70"/>
      <c r="I2433" s="70"/>
      <c r="J2433" s="70"/>
      <c r="K2433" s="70"/>
      <c r="L2433" s="70"/>
      <c r="M2433" s="70"/>
      <c r="N2433" s="70"/>
      <c r="O2433" s="70"/>
      <c r="P2433" s="72"/>
      <c r="Q2433" s="73"/>
      <c r="R2433" s="72"/>
      <c r="S2433" s="73"/>
      <c r="T2433" s="73"/>
      <c r="U2433" s="74"/>
      <c r="V2433" s="26"/>
      <c r="W2433" s="26"/>
      <c r="X2433" s="26"/>
      <c r="Y2433" s="26"/>
      <c r="Z2433" s="26"/>
      <c r="AA2433" s="26"/>
      <c r="AB2433" s="26"/>
      <c r="AC2433" s="26"/>
      <c r="AD2433" s="26"/>
      <c r="AE2433" s="26"/>
      <c r="AF2433" s="26"/>
      <c r="AG2433" s="26"/>
      <c r="AH2433" s="26"/>
      <c r="AI2433" s="26"/>
      <c r="AJ2433" s="26"/>
    </row>
    <row r="2434" spans="1:36" ht="14.5">
      <c r="A2434" s="67"/>
      <c r="B2434" s="68"/>
      <c r="C2434" s="67"/>
      <c r="D2434" s="70"/>
      <c r="E2434" s="69"/>
      <c r="F2434" s="69"/>
      <c r="G2434" s="70"/>
      <c r="H2434" s="70"/>
      <c r="I2434" s="70"/>
      <c r="J2434" s="70"/>
      <c r="K2434" s="70"/>
      <c r="L2434" s="70"/>
      <c r="M2434" s="70"/>
      <c r="N2434" s="70"/>
      <c r="O2434" s="70"/>
      <c r="P2434" s="72"/>
      <c r="Q2434" s="73"/>
      <c r="R2434" s="72"/>
      <c r="S2434" s="73"/>
      <c r="T2434" s="73"/>
      <c r="U2434" s="74"/>
      <c r="V2434" s="26"/>
      <c r="W2434" s="26"/>
      <c r="X2434" s="26"/>
      <c r="Y2434" s="26"/>
      <c r="Z2434" s="26"/>
      <c r="AA2434" s="26"/>
      <c r="AB2434" s="26"/>
      <c r="AC2434" s="26"/>
      <c r="AD2434" s="26"/>
      <c r="AE2434" s="26"/>
      <c r="AF2434" s="26"/>
      <c r="AG2434" s="26"/>
      <c r="AH2434" s="26"/>
      <c r="AI2434" s="26"/>
      <c r="AJ2434" s="26"/>
    </row>
    <row r="2435" spans="1:36" ht="14.5">
      <c r="A2435" s="67"/>
      <c r="B2435" s="68"/>
      <c r="C2435" s="67"/>
      <c r="D2435" s="70"/>
      <c r="E2435" s="69"/>
      <c r="F2435" s="69"/>
      <c r="G2435" s="70"/>
      <c r="H2435" s="70"/>
      <c r="I2435" s="70"/>
      <c r="J2435" s="70"/>
      <c r="K2435" s="70"/>
      <c r="L2435" s="70"/>
      <c r="M2435" s="70"/>
      <c r="N2435" s="70"/>
      <c r="O2435" s="70"/>
      <c r="P2435" s="72"/>
      <c r="Q2435" s="73"/>
      <c r="R2435" s="72"/>
      <c r="S2435" s="73"/>
      <c r="T2435" s="73"/>
      <c r="U2435" s="74"/>
      <c r="V2435" s="26"/>
      <c r="W2435" s="26"/>
      <c r="X2435" s="26"/>
      <c r="Y2435" s="26"/>
      <c r="Z2435" s="26"/>
      <c r="AA2435" s="26"/>
      <c r="AB2435" s="26"/>
      <c r="AC2435" s="26"/>
      <c r="AD2435" s="26"/>
      <c r="AE2435" s="26"/>
      <c r="AF2435" s="26"/>
      <c r="AG2435" s="26"/>
      <c r="AH2435" s="26"/>
      <c r="AI2435" s="26"/>
      <c r="AJ2435" s="26"/>
    </row>
    <row r="2436" spans="1:36" ht="14.5">
      <c r="A2436" s="67"/>
      <c r="B2436" s="68"/>
      <c r="C2436" s="67"/>
      <c r="D2436" s="70"/>
      <c r="E2436" s="69"/>
      <c r="F2436" s="69"/>
      <c r="G2436" s="70"/>
      <c r="H2436" s="70"/>
      <c r="I2436" s="70"/>
      <c r="J2436" s="70"/>
      <c r="K2436" s="70"/>
      <c r="L2436" s="70"/>
      <c r="M2436" s="70"/>
      <c r="N2436" s="70"/>
      <c r="O2436" s="70"/>
      <c r="P2436" s="72"/>
      <c r="Q2436" s="73"/>
      <c r="R2436" s="72"/>
      <c r="S2436" s="73"/>
      <c r="T2436" s="73"/>
      <c r="U2436" s="74"/>
      <c r="V2436" s="26"/>
      <c r="W2436" s="26"/>
      <c r="X2436" s="26"/>
      <c r="Y2436" s="26"/>
      <c r="Z2436" s="26"/>
      <c r="AA2436" s="26"/>
      <c r="AB2436" s="26"/>
      <c r="AC2436" s="26"/>
      <c r="AD2436" s="26"/>
      <c r="AE2436" s="26"/>
      <c r="AF2436" s="26"/>
      <c r="AG2436" s="26"/>
      <c r="AH2436" s="26"/>
      <c r="AI2436" s="26"/>
      <c r="AJ2436" s="26"/>
    </row>
    <row r="2437" spans="1:36" ht="14.5">
      <c r="A2437" s="67"/>
      <c r="B2437" s="68"/>
      <c r="C2437" s="67"/>
      <c r="D2437" s="70"/>
      <c r="E2437" s="69"/>
      <c r="F2437" s="69"/>
      <c r="G2437" s="70"/>
      <c r="H2437" s="70"/>
      <c r="I2437" s="70"/>
      <c r="J2437" s="70"/>
      <c r="K2437" s="70"/>
      <c r="L2437" s="70"/>
      <c r="M2437" s="70"/>
      <c r="N2437" s="70"/>
      <c r="O2437" s="70"/>
      <c r="P2437" s="72"/>
      <c r="Q2437" s="73"/>
      <c r="R2437" s="72"/>
      <c r="S2437" s="73"/>
      <c r="T2437" s="73"/>
      <c r="U2437" s="74"/>
      <c r="V2437" s="26"/>
      <c r="W2437" s="26"/>
      <c r="X2437" s="26"/>
      <c r="Y2437" s="26"/>
      <c r="Z2437" s="26"/>
      <c r="AA2437" s="26"/>
      <c r="AB2437" s="26"/>
      <c r="AC2437" s="26"/>
      <c r="AD2437" s="26"/>
      <c r="AE2437" s="26"/>
      <c r="AF2437" s="26"/>
      <c r="AG2437" s="26"/>
      <c r="AH2437" s="26"/>
      <c r="AI2437" s="26"/>
      <c r="AJ2437" s="26"/>
    </row>
    <row r="2438" spans="1:36" ht="14.5">
      <c r="A2438" s="67"/>
      <c r="B2438" s="68"/>
      <c r="C2438" s="67"/>
      <c r="D2438" s="70"/>
      <c r="E2438" s="69"/>
      <c r="F2438" s="69"/>
      <c r="G2438" s="70"/>
      <c r="H2438" s="70"/>
      <c r="I2438" s="70"/>
      <c r="J2438" s="70"/>
      <c r="K2438" s="70"/>
      <c r="L2438" s="70"/>
      <c r="M2438" s="70"/>
      <c r="N2438" s="70"/>
      <c r="O2438" s="70"/>
      <c r="P2438" s="72"/>
      <c r="Q2438" s="73"/>
      <c r="R2438" s="72"/>
      <c r="S2438" s="73"/>
      <c r="T2438" s="73"/>
      <c r="U2438" s="74"/>
      <c r="V2438" s="26"/>
      <c r="W2438" s="26"/>
      <c r="X2438" s="26"/>
      <c r="Y2438" s="26"/>
      <c r="Z2438" s="26"/>
      <c r="AA2438" s="26"/>
      <c r="AB2438" s="26"/>
      <c r="AC2438" s="26"/>
      <c r="AD2438" s="26"/>
      <c r="AE2438" s="26"/>
      <c r="AF2438" s="26"/>
      <c r="AG2438" s="26"/>
      <c r="AH2438" s="26"/>
      <c r="AI2438" s="26"/>
      <c r="AJ2438" s="26"/>
    </row>
    <row r="2439" spans="1:36" ht="14.5">
      <c r="A2439" s="67"/>
      <c r="B2439" s="68"/>
      <c r="C2439" s="67"/>
      <c r="D2439" s="70"/>
      <c r="E2439" s="69"/>
      <c r="F2439" s="69"/>
      <c r="G2439" s="70"/>
      <c r="H2439" s="70"/>
      <c r="I2439" s="70"/>
      <c r="J2439" s="70"/>
      <c r="K2439" s="70"/>
      <c r="L2439" s="70"/>
      <c r="M2439" s="70"/>
      <c r="N2439" s="70"/>
      <c r="O2439" s="70"/>
      <c r="P2439" s="72"/>
      <c r="Q2439" s="73"/>
      <c r="R2439" s="72"/>
      <c r="S2439" s="73"/>
      <c r="T2439" s="73"/>
      <c r="U2439" s="74"/>
      <c r="V2439" s="26"/>
      <c r="W2439" s="26"/>
      <c r="X2439" s="26"/>
      <c r="Y2439" s="26"/>
      <c r="Z2439" s="26"/>
      <c r="AA2439" s="26"/>
      <c r="AB2439" s="26"/>
      <c r="AC2439" s="26"/>
      <c r="AD2439" s="26"/>
      <c r="AE2439" s="26"/>
      <c r="AF2439" s="26"/>
      <c r="AG2439" s="26"/>
      <c r="AH2439" s="26"/>
      <c r="AI2439" s="26"/>
      <c r="AJ2439" s="26"/>
    </row>
    <row r="2440" spans="1:36" ht="14.5">
      <c r="A2440" s="67"/>
      <c r="B2440" s="68"/>
      <c r="C2440" s="67"/>
      <c r="D2440" s="70"/>
      <c r="E2440" s="69"/>
      <c r="F2440" s="69"/>
      <c r="G2440" s="70"/>
      <c r="H2440" s="70"/>
      <c r="I2440" s="70"/>
      <c r="J2440" s="70"/>
      <c r="K2440" s="70"/>
      <c r="L2440" s="70"/>
      <c r="M2440" s="70"/>
      <c r="N2440" s="70"/>
      <c r="O2440" s="70"/>
      <c r="P2440" s="72"/>
      <c r="Q2440" s="73"/>
      <c r="R2440" s="72"/>
      <c r="S2440" s="73"/>
      <c r="T2440" s="73"/>
      <c r="U2440" s="74"/>
      <c r="V2440" s="26"/>
      <c r="W2440" s="26"/>
      <c r="X2440" s="26"/>
      <c r="Y2440" s="26"/>
      <c r="Z2440" s="26"/>
      <c r="AA2440" s="26"/>
      <c r="AB2440" s="26"/>
      <c r="AC2440" s="26"/>
      <c r="AD2440" s="26"/>
      <c r="AE2440" s="26"/>
      <c r="AF2440" s="26"/>
      <c r="AG2440" s="26"/>
      <c r="AH2440" s="26"/>
      <c r="AI2440" s="26"/>
      <c r="AJ2440" s="26"/>
    </row>
    <row r="2441" spans="1:36" ht="14.5">
      <c r="A2441" s="67"/>
      <c r="B2441" s="68"/>
      <c r="C2441" s="67"/>
      <c r="D2441" s="70"/>
      <c r="E2441" s="69"/>
      <c r="F2441" s="69"/>
      <c r="G2441" s="70"/>
      <c r="H2441" s="70"/>
      <c r="I2441" s="70"/>
      <c r="J2441" s="70"/>
      <c r="K2441" s="70"/>
      <c r="L2441" s="70"/>
      <c r="M2441" s="70"/>
      <c r="N2441" s="70"/>
      <c r="O2441" s="70"/>
      <c r="P2441" s="72"/>
      <c r="Q2441" s="73"/>
      <c r="R2441" s="72"/>
      <c r="S2441" s="73"/>
      <c r="T2441" s="73"/>
      <c r="U2441" s="74"/>
      <c r="V2441" s="26"/>
      <c r="W2441" s="26"/>
      <c r="X2441" s="26"/>
      <c r="Y2441" s="26"/>
      <c r="Z2441" s="26"/>
      <c r="AA2441" s="26"/>
      <c r="AB2441" s="26"/>
      <c r="AC2441" s="26"/>
      <c r="AD2441" s="26"/>
      <c r="AE2441" s="26"/>
      <c r="AF2441" s="26"/>
      <c r="AG2441" s="26"/>
      <c r="AH2441" s="26"/>
      <c r="AI2441" s="26"/>
      <c r="AJ2441" s="26"/>
    </row>
    <row r="2442" spans="1:36" ht="14.5">
      <c r="A2442" s="67"/>
      <c r="B2442" s="68"/>
      <c r="C2442" s="67"/>
      <c r="D2442" s="70"/>
      <c r="E2442" s="69"/>
      <c r="F2442" s="69"/>
      <c r="G2442" s="70"/>
      <c r="H2442" s="70"/>
      <c r="I2442" s="70"/>
      <c r="J2442" s="70"/>
      <c r="K2442" s="70"/>
      <c r="L2442" s="70"/>
      <c r="M2442" s="70"/>
      <c r="N2442" s="70"/>
      <c r="O2442" s="70"/>
      <c r="P2442" s="72"/>
      <c r="Q2442" s="73"/>
      <c r="R2442" s="72"/>
      <c r="S2442" s="73"/>
      <c r="T2442" s="73"/>
      <c r="U2442" s="74"/>
      <c r="V2442" s="26"/>
      <c r="W2442" s="26"/>
      <c r="X2442" s="26"/>
      <c r="Y2442" s="26"/>
      <c r="Z2442" s="26"/>
      <c r="AA2442" s="26"/>
      <c r="AB2442" s="26"/>
      <c r="AC2442" s="26"/>
      <c r="AD2442" s="26"/>
      <c r="AE2442" s="26"/>
      <c r="AF2442" s="26"/>
      <c r="AG2442" s="26"/>
      <c r="AH2442" s="26"/>
      <c r="AI2442" s="26"/>
      <c r="AJ2442" s="26"/>
    </row>
  </sheetData>
  <customSheetViews>
    <customSheetView guid="{AD5FA618-EE52-4DAB-9AC7-17FF11B37B2C}" filter="1" showAutoFilter="1">
      <pageMargins left="0.7" right="0.7" top="0.75" bottom="0.75" header="0.3" footer="0.3"/>
      <autoFilter ref="A1:U5" xr:uid="{4100B65D-E876-45A6-9737-A7451428A90B}"/>
    </customSheetView>
    <customSheetView guid="{9332D131-3CFA-422C-9CF2-F6CDCE47EB8D}" filter="1" showAutoFilter="1">
      <pageMargins left="0.7" right="0.7" top="0.75" bottom="0.75" header="0.3" footer="0.3"/>
      <autoFilter ref="A1:U5" xr:uid="{DFA23038-306E-4C96-86F6-7EF9B17A6D55}"/>
    </customSheetView>
    <customSheetView guid="{6CCF63B7-6D0F-4732-AF72-DAF643957968}" filter="1" showAutoFilter="1">
      <pageMargins left="0.7" right="0.7" top="0.75" bottom="0.75" header="0.3" footer="0.3"/>
      <autoFilter ref="A5:U5" xr:uid="{4750F1D1-4599-4BDC-9683-7A56D4B35478}"/>
    </customSheetView>
    <customSheetView guid="{0CC277C9-4957-48C9-9C4C-4A1ECDC2BC97}" filter="1" showAutoFilter="1">
      <pageMargins left="0.7" right="0.7" top="0.75" bottom="0.75" header="0.3" footer="0.3"/>
      <autoFilter ref="A5:U5" xr:uid="{6B28A41C-E9F4-4585-B1EB-D21D1AE7825F}"/>
    </customSheetView>
    <customSheetView guid="{79EE56AF-15E2-487A-A42E-DF3BFB912F3E}" filter="1" showAutoFilter="1">
      <pageMargins left="0.7" right="0.7" top="0.75" bottom="0.75" header="0.3" footer="0.3"/>
      <autoFilter ref="A5:U5" xr:uid="{2D3A2B90-54B3-405F-89BE-CC876E990B57}"/>
    </customSheetView>
  </customSheetViews>
  <dataValidations count="2">
    <dataValidation type="list" allowBlank="1" showErrorMessage="1" sqref="R4:R1316 R1318:R2442" xr:uid="{00000000-0002-0000-0700-000000000000}">
      <formula1>"SOLVED,NEED FIXING,NEED CONFIRM,CANCEL"</formula1>
    </dataValidation>
    <dataValidation type="list" allowBlank="1" showErrorMessage="1" sqref="P4:P2442" xr:uid="{00000000-0002-0000-0700-000002000000}">
      <formula1>"BUGS,REQUEST,DONE"</formula1>
    </dataValidation>
  </dataValidations>
  <hyperlinks>
    <hyperlink ref="O4" r:id="rId1" xr:uid="{00000000-0004-0000-0700-000002000000}"/>
    <hyperlink ref="T4" r:id="rId2" xr:uid="{00000000-0004-0000-0700-000003000000}"/>
    <hyperlink ref="O5" r:id="rId3" xr:uid="{00000000-0004-0000-0700-000004000000}"/>
    <hyperlink ref="T5" r:id="rId4" xr:uid="{00000000-0004-0000-0700-000005000000}"/>
    <hyperlink ref="O6" r:id="rId5" xr:uid="{00000000-0004-0000-0700-000006000000}"/>
    <hyperlink ref="T6" r:id="rId6" xr:uid="{00000000-0004-0000-0700-000007000000}"/>
    <hyperlink ref="O7" r:id="rId7" xr:uid="{00000000-0004-0000-0700-000008000000}"/>
    <hyperlink ref="T7" r:id="rId8" xr:uid="{00000000-0004-0000-0700-000009000000}"/>
    <hyperlink ref="O8" r:id="rId9" xr:uid="{00000000-0004-0000-0700-00000A000000}"/>
    <hyperlink ref="T8" r:id="rId10" xr:uid="{00000000-0004-0000-0700-00000B000000}"/>
    <hyperlink ref="O9" r:id="rId11" xr:uid="{00000000-0004-0000-0700-00000C000000}"/>
    <hyperlink ref="T9" r:id="rId12" xr:uid="{00000000-0004-0000-0700-00000D000000}"/>
    <hyperlink ref="O10" r:id="rId13" xr:uid="{00000000-0004-0000-0700-00000E000000}"/>
    <hyperlink ref="T10" r:id="rId14" xr:uid="{00000000-0004-0000-0700-00000F000000}"/>
    <hyperlink ref="O11" r:id="rId15" xr:uid="{00000000-0004-0000-0700-000010000000}"/>
    <hyperlink ref="T11" r:id="rId16" xr:uid="{00000000-0004-0000-0700-000011000000}"/>
    <hyperlink ref="O12" r:id="rId17" xr:uid="{00000000-0004-0000-0700-000012000000}"/>
    <hyperlink ref="T12" r:id="rId18" xr:uid="{00000000-0004-0000-0700-000013000000}"/>
    <hyperlink ref="O13" r:id="rId19" xr:uid="{00000000-0004-0000-0700-000014000000}"/>
    <hyperlink ref="T13" r:id="rId20" xr:uid="{00000000-0004-0000-0700-000015000000}"/>
    <hyperlink ref="O14" r:id="rId21" xr:uid="{00000000-0004-0000-0700-000016000000}"/>
    <hyperlink ref="T14" r:id="rId22" xr:uid="{00000000-0004-0000-0700-000017000000}"/>
    <hyperlink ref="O15" r:id="rId23" xr:uid="{00000000-0004-0000-0700-000018000000}"/>
    <hyperlink ref="T15" r:id="rId24" xr:uid="{00000000-0004-0000-0700-000019000000}"/>
    <hyperlink ref="O16" r:id="rId25" xr:uid="{00000000-0004-0000-0700-00001A000000}"/>
    <hyperlink ref="T16" r:id="rId26" xr:uid="{00000000-0004-0000-0700-00001B000000}"/>
    <hyperlink ref="O17" r:id="rId27" xr:uid="{00000000-0004-0000-0700-00001C000000}"/>
    <hyperlink ref="O18" r:id="rId28" xr:uid="{00000000-0004-0000-0700-00001D000000}"/>
    <hyperlink ref="T18" r:id="rId29" xr:uid="{00000000-0004-0000-0700-00001E000000}"/>
    <hyperlink ref="O19" r:id="rId30" xr:uid="{00000000-0004-0000-0700-00001F000000}"/>
    <hyperlink ref="T19" r:id="rId31" xr:uid="{00000000-0004-0000-0700-000020000000}"/>
    <hyperlink ref="O20" r:id="rId32" xr:uid="{00000000-0004-0000-0700-000021000000}"/>
    <hyperlink ref="T20" r:id="rId33" xr:uid="{00000000-0004-0000-0700-000022000000}"/>
    <hyperlink ref="O21" r:id="rId34" xr:uid="{00000000-0004-0000-0700-000023000000}"/>
    <hyperlink ref="T21" r:id="rId35" xr:uid="{00000000-0004-0000-0700-000024000000}"/>
    <hyperlink ref="O22" r:id="rId36" xr:uid="{00000000-0004-0000-0700-000025000000}"/>
    <hyperlink ref="T22" r:id="rId37" xr:uid="{00000000-0004-0000-0700-000026000000}"/>
    <hyperlink ref="O23" r:id="rId38" xr:uid="{00000000-0004-0000-0700-000027000000}"/>
    <hyperlink ref="T23" r:id="rId39" xr:uid="{00000000-0004-0000-0700-000028000000}"/>
    <hyperlink ref="O24" r:id="rId40" xr:uid="{00000000-0004-0000-0700-000029000000}"/>
    <hyperlink ref="T24" r:id="rId41" xr:uid="{00000000-0004-0000-0700-00002A000000}"/>
    <hyperlink ref="O25" r:id="rId42" xr:uid="{00000000-0004-0000-0700-00002B000000}"/>
    <hyperlink ref="T25" r:id="rId43" xr:uid="{00000000-0004-0000-0700-00002C000000}"/>
    <hyperlink ref="O26" r:id="rId44" xr:uid="{00000000-0004-0000-0700-00002D000000}"/>
    <hyperlink ref="T26" r:id="rId45" xr:uid="{00000000-0004-0000-0700-00002E000000}"/>
    <hyperlink ref="O27" r:id="rId46" xr:uid="{00000000-0004-0000-0700-00002F000000}"/>
    <hyperlink ref="O28" r:id="rId47" xr:uid="{00000000-0004-0000-0700-000030000000}"/>
    <hyperlink ref="T28" r:id="rId48" xr:uid="{00000000-0004-0000-0700-000031000000}"/>
    <hyperlink ref="O29" r:id="rId49" xr:uid="{00000000-0004-0000-0700-000032000000}"/>
    <hyperlink ref="T29" r:id="rId50" xr:uid="{00000000-0004-0000-0700-000033000000}"/>
    <hyperlink ref="O30" r:id="rId51" xr:uid="{00000000-0004-0000-0700-000034000000}"/>
    <hyperlink ref="T30" r:id="rId52" xr:uid="{00000000-0004-0000-0700-000035000000}"/>
    <hyperlink ref="O31" r:id="rId53" xr:uid="{00000000-0004-0000-0700-000036000000}"/>
    <hyperlink ref="T31" r:id="rId54" xr:uid="{00000000-0004-0000-0700-000037000000}"/>
    <hyperlink ref="O32" r:id="rId55" xr:uid="{00000000-0004-0000-0700-000038000000}"/>
    <hyperlink ref="T32" r:id="rId56" xr:uid="{00000000-0004-0000-0700-000039000000}"/>
    <hyperlink ref="O33" r:id="rId57" xr:uid="{00000000-0004-0000-0700-00003A000000}"/>
    <hyperlink ref="T33" r:id="rId58" xr:uid="{00000000-0004-0000-0700-00003B000000}"/>
    <hyperlink ref="O34" r:id="rId59" xr:uid="{00000000-0004-0000-0700-00003C000000}"/>
    <hyperlink ref="T34" r:id="rId60" xr:uid="{00000000-0004-0000-0700-00003D000000}"/>
    <hyperlink ref="O35" r:id="rId61" xr:uid="{00000000-0004-0000-0700-00003E000000}"/>
    <hyperlink ref="O36" r:id="rId62" xr:uid="{00000000-0004-0000-0700-00003F000000}"/>
    <hyperlink ref="O37" r:id="rId63" xr:uid="{00000000-0004-0000-0700-000040000000}"/>
    <hyperlink ref="O38" r:id="rId64" xr:uid="{00000000-0004-0000-0700-000041000000}"/>
    <hyperlink ref="T38" r:id="rId65" xr:uid="{00000000-0004-0000-0700-000042000000}"/>
    <hyperlink ref="O39" r:id="rId66" xr:uid="{00000000-0004-0000-0700-000043000000}"/>
    <hyperlink ref="T39" r:id="rId67" xr:uid="{00000000-0004-0000-0700-000044000000}"/>
    <hyperlink ref="O40" r:id="rId68" xr:uid="{00000000-0004-0000-0700-000045000000}"/>
    <hyperlink ref="T40" r:id="rId69" xr:uid="{00000000-0004-0000-0700-000046000000}"/>
    <hyperlink ref="O41" r:id="rId70" xr:uid="{00000000-0004-0000-0700-000047000000}"/>
    <hyperlink ref="T41" r:id="rId71" xr:uid="{00000000-0004-0000-0700-000048000000}"/>
    <hyperlink ref="O42" r:id="rId72" xr:uid="{00000000-0004-0000-0700-000049000000}"/>
    <hyperlink ref="T42" r:id="rId73" xr:uid="{00000000-0004-0000-0700-00004A000000}"/>
    <hyperlink ref="O43" r:id="rId74" xr:uid="{00000000-0004-0000-0700-00004B000000}"/>
    <hyperlink ref="O44" r:id="rId75" xr:uid="{00000000-0004-0000-0700-00004C000000}"/>
    <hyperlink ref="O45" r:id="rId76" xr:uid="{00000000-0004-0000-0700-00004D000000}"/>
    <hyperlink ref="O47" r:id="rId77" xr:uid="{00000000-0004-0000-0700-00004E000000}"/>
    <hyperlink ref="T47" r:id="rId78" xr:uid="{00000000-0004-0000-0700-00004F000000}"/>
    <hyperlink ref="O48" r:id="rId79" xr:uid="{00000000-0004-0000-0700-000050000000}"/>
    <hyperlink ref="T48" r:id="rId80" xr:uid="{00000000-0004-0000-0700-000051000000}"/>
    <hyperlink ref="O49" r:id="rId81" xr:uid="{00000000-0004-0000-0700-000052000000}"/>
    <hyperlink ref="T49" r:id="rId82" xr:uid="{00000000-0004-0000-0700-000053000000}"/>
    <hyperlink ref="O50" r:id="rId83" xr:uid="{00000000-0004-0000-0700-000054000000}"/>
    <hyperlink ref="O51" r:id="rId84" xr:uid="{00000000-0004-0000-0700-000055000000}"/>
    <hyperlink ref="T51" r:id="rId85" xr:uid="{00000000-0004-0000-0700-000056000000}"/>
    <hyperlink ref="O52" r:id="rId86" xr:uid="{00000000-0004-0000-0700-000057000000}"/>
    <hyperlink ref="T52" r:id="rId87" xr:uid="{00000000-0004-0000-0700-000058000000}"/>
    <hyperlink ref="O53" r:id="rId88" xr:uid="{00000000-0004-0000-0700-000059000000}"/>
    <hyperlink ref="T53" r:id="rId89" xr:uid="{00000000-0004-0000-0700-00005A000000}"/>
    <hyperlink ref="O54" r:id="rId90" xr:uid="{00000000-0004-0000-0700-00005B000000}"/>
    <hyperlink ref="T54" r:id="rId91" xr:uid="{00000000-0004-0000-0700-00005C000000}"/>
    <hyperlink ref="T55" r:id="rId92" xr:uid="{00000000-0004-0000-0700-00005D000000}"/>
    <hyperlink ref="O56" r:id="rId93" xr:uid="{00000000-0004-0000-0700-00005E000000}"/>
    <hyperlink ref="T56" r:id="rId94" xr:uid="{00000000-0004-0000-0700-00005F000000}"/>
    <hyperlink ref="O57" r:id="rId95" xr:uid="{00000000-0004-0000-0700-000060000000}"/>
    <hyperlink ref="O58" r:id="rId96" xr:uid="{00000000-0004-0000-0700-000061000000}"/>
    <hyperlink ref="T58" r:id="rId97" xr:uid="{00000000-0004-0000-0700-000062000000}"/>
    <hyperlink ref="O59" r:id="rId98" xr:uid="{00000000-0004-0000-0700-000063000000}"/>
    <hyperlink ref="T59" r:id="rId99" xr:uid="{00000000-0004-0000-0700-000064000000}"/>
    <hyperlink ref="O60" r:id="rId100" xr:uid="{00000000-0004-0000-0700-000065000000}"/>
    <hyperlink ref="T60" r:id="rId101" xr:uid="{00000000-0004-0000-0700-000066000000}"/>
    <hyperlink ref="O61" r:id="rId102" xr:uid="{00000000-0004-0000-0700-000067000000}"/>
    <hyperlink ref="T61" r:id="rId103" xr:uid="{00000000-0004-0000-0700-000068000000}"/>
    <hyperlink ref="O62" r:id="rId104" xr:uid="{00000000-0004-0000-0700-000069000000}"/>
    <hyperlink ref="T62" r:id="rId105" xr:uid="{00000000-0004-0000-0700-00006A000000}"/>
    <hyperlink ref="O63" r:id="rId106" xr:uid="{00000000-0004-0000-0700-00006B000000}"/>
    <hyperlink ref="T63" r:id="rId107" xr:uid="{00000000-0004-0000-0700-00006C000000}"/>
    <hyperlink ref="O64" r:id="rId108" xr:uid="{00000000-0004-0000-0700-00006D000000}"/>
    <hyperlink ref="T64" r:id="rId109" xr:uid="{00000000-0004-0000-0700-00006E000000}"/>
    <hyperlink ref="O65" r:id="rId110" xr:uid="{00000000-0004-0000-0700-00006F000000}"/>
    <hyperlink ref="T65" r:id="rId111" xr:uid="{00000000-0004-0000-0700-000070000000}"/>
    <hyperlink ref="O66" r:id="rId112" xr:uid="{00000000-0004-0000-0700-000071000000}"/>
    <hyperlink ref="O67" r:id="rId113" xr:uid="{00000000-0004-0000-0700-000072000000}"/>
    <hyperlink ref="T67" r:id="rId114" xr:uid="{00000000-0004-0000-0700-000073000000}"/>
    <hyperlink ref="O68" r:id="rId115" xr:uid="{00000000-0004-0000-0700-000074000000}"/>
    <hyperlink ref="T68" r:id="rId116" xr:uid="{00000000-0004-0000-0700-000075000000}"/>
    <hyperlink ref="O69" r:id="rId117" xr:uid="{00000000-0004-0000-0700-000076000000}"/>
    <hyperlink ref="T69" r:id="rId118" xr:uid="{00000000-0004-0000-0700-000077000000}"/>
    <hyperlink ref="O70" r:id="rId119" xr:uid="{00000000-0004-0000-0700-000078000000}"/>
    <hyperlink ref="T70" r:id="rId120" xr:uid="{00000000-0004-0000-0700-000079000000}"/>
    <hyperlink ref="M71" r:id="rId121" xr:uid="{00000000-0004-0000-0700-00007A000000}"/>
    <hyperlink ref="O71" r:id="rId122" xr:uid="{00000000-0004-0000-0700-00007B000000}"/>
    <hyperlink ref="T71" r:id="rId123" xr:uid="{00000000-0004-0000-0700-00007C000000}"/>
    <hyperlink ref="O72" r:id="rId124" xr:uid="{00000000-0004-0000-0700-00007D000000}"/>
    <hyperlink ref="T72" r:id="rId125" xr:uid="{00000000-0004-0000-0700-00007E000000}"/>
    <hyperlink ref="O73" r:id="rId126" xr:uid="{00000000-0004-0000-0700-00007F000000}"/>
    <hyperlink ref="T73" r:id="rId127" xr:uid="{00000000-0004-0000-0700-000080000000}"/>
    <hyperlink ref="O74" r:id="rId128" xr:uid="{00000000-0004-0000-0700-000081000000}"/>
    <hyperlink ref="T74" r:id="rId129" xr:uid="{00000000-0004-0000-0700-000082000000}"/>
    <hyperlink ref="O75" r:id="rId130" xr:uid="{00000000-0004-0000-0700-000083000000}"/>
    <hyperlink ref="T75" r:id="rId131" xr:uid="{00000000-0004-0000-0700-000084000000}"/>
    <hyperlink ref="O76" r:id="rId132" xr:uid="{00000000-0004-0000-0700-000085000000}"/>
    <hyperlink ref="T76" r:id="rId133" xr:uid="{00000000-0004-0000-0700-000086000000}"/>
    <hyperlink ref="O77" r:id="rId134" xr:uid="{00000000-0004-0000-0700-000087000000}"/>
    <hyperlink ref="T77" r:id="rId135" xr:uid="{00000000-0004-0000-0700-000088000000}"/>
    <hyperlink ref="O78" r:id="rId136" xr:uid="{00000000-0004-0000-0700-000089000000}"/>
    <hyperlink ref="T78" r:id="rId137" xr:uid="{00000000-0004-0000-0700-00008A000000}"/>
    <hyperlink ref="O79" r:id="rId138" xr:uid="{00000000-0004-0000-0700-00008B000000}"/>
    <hyperlink ref="T79" r:id="rId139" xr:uid="{00000000-0004-0000-0700-00008C000000}"/>
    <hyperlink ref="O80" r:id="rId140" xr:uid="{00000000-0004-0000-0700-00008D000000}"/>
    <hyperlink ref="T80" r:id="rId141" xr:uid="{00000000-0004-0000-0700-00008E000000}"/>
    <hyperlink ref="O81" r:id="rId142" xr:uid="{00000000-0004-0000-0700-00008F000000}"/>
    <hyperlink ref="O82" r:id="rId143" xr:uid="{00000000-0004-0000-0700-000090000000}"/>
    <hyperlink ref="T82" r:id="rId144" xr:uid="{00000000-0004-0000-0700-000091000000}"/>
    <hyperlink ref="O83" r:id="rId145" xr:uid="{00000000-0004-0000-0700-000092000000}"/>
    <hyperlink ref="T83" r:id="rId146" xr:uid="{00000000-0004-0000-0700-000093000000}"/>
    <hyperlink ref="O84" r:id="rId147" xr:uid="{00000000-0004-0000-0700-000094000000}"/>
    <hyperlink ref="T84" r:id="rId148" xr:uid="{00000000-0004-0000-0700-000095000000}"/>
    <hyperlink ref="O85" r:id="rId149" xr:uid="{00000000-0004-0000-0700-000096000000}"/>
    <hyperlink ref="T85" r:id="rId150" xr:uid="{00000000-0004-0000-0700-000097000000}"/>
    <hyperlink ref="O86" r:id="rId151" xr:uid="{00000000-0004-0000-0700-000098000000}"/>
    <hyperlink ref="T86" r:id="rId152" xr:uid="{00000000-0004-0000-0700-000099000000}"/>
    <hyperlink ref="O87" r:id="rId153" xr:uid="{00000000-0004-0000-0700-00009A000000}"/>
    <hyperlink ref="T87" r:id="rId154" xr:uid="{00000000-0004-0000-0700-00009B000000}"/>
    <hyperlink ref="O88" r:id="rId155" xr:uid="{00000000-0004-0000-0700-00009C000000}"/>
    <hyperlink ref="T88" r:id="rId156" xr:uid="{00000000-0004-0000-0700-00009D000000}"/>
    <hyperlink ref="O89" r:id="rId157" xr:uid="{00000000-0004-0000-0700-00009E000000}"/>
    <hyperlink ref="T89" r:id="rId158" xr:uid="{00000000-0004-0000-0700-00009F000000}"/>
    <hyperlink ref="O90" r:id="rId159" xr:uid="{00000000-0004-0000-0700-0000A0000000}"/>
    <hyperlink ref="T90" r:id="rId160" xr:uid="{00000000-0004-0000-0700-0000A1000000}"/>
    <hyperlink ref="O91" r:id="rId161" xr:uid="{00000000-0004-0000-0700-0000A2000000}"/>
    <hyperlink ref="T91" r:id="rId162" xr:uid="{00000000-0004-0000-0700-0000A3000000}"/>
    <hyperlink ref="O92" r:id="rId163" xr:uid="{00000000-0004-0000-0700-0000A4000000}"/>
    <hyperlink ref="T92" r:id="rId164" xr:uid="{00000000-0004-0000-0700-0000A5000000}"/>
    <hyperlink ref="O93" r:id="rId165" xr:uid="{00000000-0004-0000-0700-0000A6000000}"/>
    <hyperlink ref="T93" r:id="rId166" xr:uid="{00000000-0004-0000-0700-0000A7000000}"/>
    <hyperlink ref="O94" r:id="rId167" xr:uid="{00000000-0004-0000-0700-0000A8000000}"/>
    <hyperlink ref="O95" r:id="rId168" xr:uid="{00000000-0004-0000-0700-0000A9000000}"/>
    <hyperlink ref="T95" r:id="rId169" xr:uid="{00000000-0004-0000-0700-0000AA000000}"/>
    <hyperlink ref="O96" r:id="rId170" xr:uid="{00000000-0004-0000-0700-0000AB000000}"/>
    <hyperlink ref="T96" r:id="rId171" xr:uid="{00000000-0004-0000-0700-0000AC000000}"/>
    <hyperlink ref="O97" r:id="rId172" xr:uid="{00000000-0004-0000-0700-0000AD000000}"/>
    <hyperlink ref="T97" r:id="rId173" xr:uid="{00000000-0004-0000-0700-0000AE000000}"/>
    <hyperlink ref="T98" r:id="rId174" xr:uid="{00000000-0004-0000-0700-0000AF000000}"/>
    <hyperlink ref="O99" r:id="rId175" xr:uid="{00000000-0004-0000-0700-0000B0000000}"/>
    <hyperlink ref="T99" r:id="rId176" xr:uid="{00000000-0004-0000-0700-0000B1000000}"/>
    <hyperlink ref="O100" r:id="rId177" xr:uid="{00000000-0004-0000-0700-0000B2000000}"/>
    <hyperlink ref="T100" r:id="rId178" xr:uid="{00000000-0004-0000-0700-0000B3000000}"/>
    <hyperlink ref="O101" r:id="rId179" xr:uid="{00000000-0004-0000-0700-0000B4000000}"/>
    <hyperlink ref="T101" r:id="rId180" xr:uid="{00000000-0004-0000-0700-0000B5000000}"/>
    <hyperlink ref="O102" r:id="rId181" xr:uid="{00000000-0004-0000-0700-0000B6000000}"/>
    <hyperlink ref="T102" r:id="rId182" xr:uid="{00000000-0004-0000-0700-0000B7000000}"/>
    <hyperlink ref="O103" r:id="rId183" xr:uid="{00000000-0004-0000-0700-0000B8000000}"/>
    <hyperlink ref="T103" r:id="rId184" xr:uid="{00000000-0004-0000-0700-0000B9000000}"/>
    <hyperlink ref="O104" r:id="rId185" xr:uid="{00000000-0004-0000-0700-0000BA000000}"/>
    <hyperlink ref="T104" r:id="rId186" xr:uid="{00000000-0004-0000-0700-0000BB000000}"/>
    <hyperlink ref="O105" r:id="rId187" xr:uid="{00000000-0004-0000-0700-0000BC000000}"/>
    <hyperlink ref="T105" r:id="rId188" xr:uid="{00000000-0004-0000-0700-0000BD000000}"/>
    <hyperlink ref="T106" r:id="rId189" xr:uid="{00000000-0004-0000-0700-0000BE000000}"/>
    <hyperlink ref="O107" r:id="rId190" xr:uid="{00000000-0004-0000-0700-0000BF000000}"/>
    <hyperlink ref="T107" r:id="rId191" xr:uid="{00000000-0004-0000-0700-0000C0000000}"/>
    <hyperlink ref="O108" r:id="rId192" xr:uid="{00000000-0004-0000-0700-0000C1000000}"/>
    <hyperlink ref="O109" r:id="rId193" xr:uid="{00000000-0004-0000-0700-0000C2000000}"/>
    <hyperlink ref="T109" r:id="rId194" xr:uid="{00000000-0004-0000-0700-0000C3000000}"/>
    <hyperlink ref="O110" r:id="rId195" xr:uid="{00000000-0004-0000-0700-0000C4000000}"/>
    <hyperlink ref="T110" r:id="rId196" xr:uid="{00000000-0004-0000-0700-0000C5000000}"/>
    <hyperlink ref="O111" r:id="rId197" xr:uid="{00000000-0004-0000-0700-0000C6000000}"/>
    <hyperlink ref="T112" r:id="rId198" xr:uid="{00000000-0004-0000-0700-0000C7000000}"/>
    <hyperlink ref="O113" r:id="rId199" xr:uid="{00000000-0004-0000-0700-0000C8000000}"/>
    <hyperlink ref="T113" r:id="rId200" xr:uid="{00000000-0004-0000-0700-0000C9000000}"/>
    <hyperlink ref="O114" r:id="rId201" xr:uid="{00000000-0004-0000-0700-0000CA000000}"/>
    <hyperlink ref="T114" r:id="rId202" xr:uid="{00000000-0004-0000-0700-0000CB000000}"/>
    <hyperlink ref="O115" r:id="rId203" xr:uid="{00000000-0004-0000-0700-0000CC000000}"/>
    <hyperlink ref="T115" r:id="rId204" xr:uid="{00000000-0004-0000-0700-0000CD000000}"/>
    <hyperlink ref="O116" r:id="rId205" xr:uid="{00000000-0004-0000-0700-0000CE000000}"/>
    <hyperlink ref="T116" r:id="rId206" xr:uid="{00000000-0004-0000-0700-0000CF000000}"/>
    <hyperlink ref="O117" r:id="rId207" xr:uid="{00000000-0004-0000-0700-0000D0000000}"/>
    <hyperlink ref="O118" r:id="rId208" xr:uid="{00000000-0004-0000-0700-0000D1000000}"/>
    <hyperlink ref="T118" r:id="rId209" xr:uid="{00000000-0004-0000-0700-0000D2000000}"/>
    <hyperlink ref="O119" r:id="rId210" xr:uid="{00000000-0004-0000-0700-0000D3000000}"/>
    <hyperlink ref="T119" r:id="rId211" xr:uid="{00000000-0004-0000-0700-0000D4000000}"/>
    <hyperlink ref="O120" r:id="rId212" xr:uid="{00000000-0004-0000-0700-0000D5000000}"/>
    <hyperlink ref="T120" r:id="rId213" xr:uid="{00000000-0004-0000-0700-0000D6000000}"/>
    <hyperlink ref="O121" r:id="rId214" xr:uid="{00000000-0004-0000-0700-0000D7000000}"/>
    <hyperlink ref="T121" r:id="rId215" xr:uid="{00000000-0004-0000-0700-0000D8000000}"/>
    <hyperlink ref="O122" r:id="rId216" xr:uid="{00000000-0004-0000-0700-0000D9000000}"/>
    <hyperlink ref="T122" r:id="rId217" xr:uid="{00000000-0004-0000-0700-0000DA000000}"/>
    <hyperlink ref="O123" r:id="rId218" xr:uid="{00000000-0004-0000-0700-0000DB000000}"/>
    <hyperlink ref="T123" r:id="rId219" xr:uid="{00000000-0004-0000-0700-0000DC000000}"/>
    <hyperlink ref="O124" r:id="rId220" xr:uid="{00000000-0004-0000-0700-0000DD000000}"/>
    <hyperlink ref="T124" r:id="rId221" xr:uid="{00000000-0004-0000-0700-0000DE000000}"/>
    <hyperlink ref="O125" r:id="rId222" xr:uid="{00000000-0004-0000-0700-0000DF000000}"/>
    <hyperlink ref="T125" r:id="rId223" xr:uid="{00000000-0004-0000-0700-0000E0000000}"/>
    <hyperlink ref="O126" r:id="rId224" xr:uid="{00000000-0004-0000-0700-0000E1000000}"/>
    <hyperlink ref="T126" r:id="rId225" xr:uid="{00000000-0004-0000-0700-0000E2000000}"/>
    <hyperlink ref="O127" r:id="rId226" xr:uid="{00000000-0004-0000-0700-0000E3000000}"/>
    <hyperlink ref="T127" r:id="rId227" xr:uid="{00000000-0004-0000-0700-0000E4000000}"/>
    <hyperlink ref="O128" r:id="rId228" xr:uid="{00000000-0004-0000-0700-0000E5000000}"/>
    <hyperlink ref="O129" r:id="rId229" xr:uid="{00000000-0004-0000-0700-0000E6000000}"/>
    <hyperlink ref="O130" r:id="rId230" xr:uid="{00000000-0004-0000-0700-0000E7000000}"/>
    <hyperlink ref="O131" r:id="rId231" xr:uid="{00000000-0004-0000-0700-0000E8000000}"/>
    <hyperlink ref="O132" r:id="rId232" xr:uid="{00000000-0004-0000-0700-0000E9000000}"/>
    <hyperlink ref="T132" r:id="rId233" xr:uid="{00000000-0004-0000-0700-0000EA000000}"/>
    <hyperlink ref="O134" r:id="rId234" xr:uid="{00000000-0004-0000-0700-0000EB000000}"/>
    <hyperlink ref="T134" r:id="rId235" xr:uid="{00000000-0004-0000-0700-0000EC000000}"/>
    <hyperlink ref="O135" r:id="rId236" xr:uid="{00000000-0004-0000-0700-0000ED000000}"/>
    <hyperlink ref="T135" r:id="rId237" xr:uid="{00000000-0004-0000-0700-0000EE000000}"/>
    <hyperlink ref="O136" r:id="rId238" xr:uid="{00000000-0004-0000-0700-0000EF000000}"/>
    <hyperlink ref="T136" r:id="rId239" xr:uid="{00000000-0004-0000-0700-0000F0000000}"/>
    <hyperlink ref="O137" r:id="rId240" xr:uid="{00000000-0004-0000-0700-0000F1000000}"/>
    <hyperlink ref="T137" r:id="rId241" xr:uid="{00000000-0004-0000-0700-0000F2000000}"/>
    <hyperlink ref="O138" r:id="rId242" xr:uid="{00000000-0004-0000-0700-0000F3000000}"/>
    <hyperlink ref="T138" r:id="rId243" xr:uid="{00000000-0004-0000-0700-0000F4000000}"/>
    <hyperlink ref="O139" r:id="rId244" xr:uid="{00000000-0004-0000-0700-0000F5000000}"/>
    <hyperlink ref="T139" r:id="rId245" xr:uid="{00000000-0004-0000-0700-0000F6000000}"/>
    <hyperlink ref="O140" r:id="rId246" xr:uid="{00000000-0004-0000-0700-0000F7000000}"/>
    <hyperlink ref="T140" r:id="rId247" xr:uid="{00000000-0004-0000-0700-0000F8000000}"/>
    <hyperlink ref="O141" r:id="rId248" xr:uid="{00000000-0004-0000-0700-0000F9000000}"/>
    <hyperlink ref="O142" r:id="rId249" xr:uid="{00000000-0004-0000-0700-0000FA000000}"/>
    <hyperlink ref="O143" r:id="rId250" xr:uid="{00000000-0004-0000-0700-0000FB000000}"/>
    <hyperlink ref="O144" r:id="rId251" xr:uid="{00000000-0004-0000-0700-0000FC000000}"/>
    <hyperlink ref="T144" r:id="rId252" xr:uid="{00000000-0004-0000-0700-0000FD000000}"/>
    <hyperlink ref="O145" r:id="rId253" xr:uid="{00000000-0004-0000-0700-0000FE000000}"/>
    <hyperlink ref="O146" r:id="rId254" xr:uid="{00000000-0004-0000-0700-0000FF000000}"/>
    <hyperlink ref="O147" r:id="rId255" xr:uid="{00000000-0004-0000-0700-000000010000}"/>
    <hyperlink ref="O148" r:id="rId256" xr:uid="{00000000-0004-0000-0700-000001010000}"/>
    <hyperlink ref="O149" r:id="rId257" xr:uid="{00000000-0004-0000-0700-000002010000}"/>
    <hyperlink ref="T149" r:id="rId258" xr:uid="{00000000-0004-0000-0700-000003010000}"/>
    <hyperlink ref="O150" r:id="rId259" xr:uid="{00000000-0004-0000-0700-000004010000}"/>
    <hyperlink ref="O151" r:id="rId260" xr:uid="{00000000-0004-0000-0700-000005010000}"/>
    <hyperlink ref="T151" r:id="rId261" xr:uid="{00000000-0004-0000-0700-000006010000}"/>
    <hyperlink ref="O152" r:id="rId262" xr:uid="{00000000-0004-0000-0700-000007010000}"/>
    <hyperlink ref="T152" r:id="rId263" xr:uid="{00000000-0004-0000-0700-000008010000}"/>
    <hyperlink ref="O153" r:id="rId264" xr:uid="{00000000-0004-0000-0700-000009010000}"/>
    <hyperlink ref="T153" r:id="rId265" xr:uid="{00000000-0004-0000-0700-00000A010000}"/>
    <hyperlink ref="O154" r:id="rId266" xr:uid="{00000000-0004-0000-0700-00000B010000}"/>
    <hyperlink ref="T154" r:id="rId267" xr:uid="{00000000-0004-0000-0700-00000C010000}"/>
    <hyperlink ref="O155" r:id="rId268" xr:uid="{00000000-0004-0000-0700-00000D010000}"/>
    <hyperlink ref="T155" r:id="rId269" xr:uid="{00000000-0004-0000-0700-00000E010000}"/>
    <hyperlink ref="O156" r:id="rId270" xr:uid="{00000000-0004-0000-0700-00000F010000}"/>
    <hyperlink ref="O157" r:id="rId271" xr:uid="{00000000-0004-0000-0700-000010010000}"/>
    <hyperlink ref="T157" r:id="rId272" xr:uid="{00000000-0004-0000-0700-000011010000}"/>
    <hyperlink ref="O158" r:id="rId273" xr:uid="{00000000-0004-0000-0700-000012010000}"/>
    <hyperlink ref="O159" r:id="rId274" xr:uid="{00000000-0004-0000-0700-000013010000}"/>
    <hyperlink ref="T159" r:id="rId275" xr:uid="{00000000-0004-0000-0700-000014010000}"/>
    <hyperlink ref="O160" r:id="rId276" xr:uid="{00000000-0004-0000-0700-000015010000}"/>
    <hyperlink ref="O161" r:id="rId277" xr:uid="{00000000-0004-0000-0700-000016010000}"/>
    <hyperlink ref="O162" r:id="rId278" xr:uid="{00000000-0004-0000-0700-000017010000}"/>
    <hyperlink ref="T162" r:id="rId279" xr:uid="{00000000-0004-0000-0700-000018010000}"/>
    <hyperlink ref="O163" r:id="rId280" xr:uid="{00000000-0004-0000-0700-000019010000}"/>
    <hyperlink ref="T163" r:id="rId281" xr:uid="{00000000-0004-0000-0700-00001A010000}"/>
    <hyperlink ref="O164" r:id="rId282" xr:uid="{00000000-0004-0000-0700-00001B010000}"/>
    <hyperlink ref="T164" r:id="rId283" xr:uid="{00000000-0004-0000-0700-00001C010000}"/>
    <hyperlink ref="O165" r:id="rId284" xr:uid="{00000000-0004-0000-0700-00001D010000}"/>
    <hyperlink ref="O166" r:id="rId285" xr:uid="{00000000-0004-0000-0700-00001E010000}"/>
    <hyperlink ref="T166" r:id="rId286" xr:uid="{00000000-0004-0000-0700-00001F010000}"/>
    <hyperlink ref="O167" r:id="rId287" xr:uid="{00000000-0004-0000-0700-000020010000}"/>
    <hyperlink ref="T167" r:id="rId288" xr:uid="{00000000-0004-0000-0700-000021010000}"/>
    <hyperlink ref="O168" r:id="rId289" xr:uid="{00000000-0004-0000-0700-000022010000}"/>
    <hyperlink ref="T168" r:id="rId290" xr:uid="{00000000-0004-0000-0700-000023010000}"/>
    <hyperlink ref="O169" r:id="rId291" xr:uid="{00000000-0004-0000-0700-000024010000}"/>
    <hyperlink ref="T169" r:id="rId292" xr:uid="{00000000-0004-0000-0700-000025010000}"/>
    <hyperlink ref="O170" r:id="rId293" xr:uid="{00000000-0004-0000-0700-000026010000}"/>
    <hyperlink ref="T170" r:id="rId294" xr:uid="{00000000-0004-0000-0700-000027010000}"/>
    <hyperlink ref="O171" r:id="rId295" xr:uid="{00000000-0004-0000-0700-000028010000}"/>
    <hyperlink ref="O172" r:id="rId296" xr:uid="{00000000-0004-0000-0700-000029010000}"/>
    <hyperlink ref="O173" r:id="rId297" xr:uid="{00000000-0004-0000-0700-00002A010000}"/>
    <hyperlink ref="T173" r:id="rId298" xr:uid="{00000000-0004-0000-0700-00002B010000}"/>
    <hyperlink ref="O174" r:id="rId299" xr:uid="{00000000-0004-0000-0700-00002C010000}"/>
    <hyperlink ref="T174" r:id="rId300" xr:uid="{00000000-0004-0000-0700-00002D010000}"/>
    <hyperlink ref="O175" r:id="rId301" xr:uid="{00000000-0004-0000-0700-00002E010000}"/>
    <hyperlink ref="T175" r:id="rId302" xr:uid="{00000000-0004-0000-0700-00002F010000}"/>
    <hyperlink ref="O176" r:id="rId303" xr:uid="{00000000-0004-0000-0700-000030010000}"/>
    <hyperlink ref="T176" r:id="rId304" xr:uid="{00000000-0004-0000-0700-000031010000}"/>
    <hyperlink ref="O177" r:id="rId305" xr:uid="{00000000-0004-0000-0700-000032010000}"/>
    <hyperlink ref="O178" r:id="rId306" xr:uid="{00000000-0004-0000-0700-000033010000}"/>
    <hyperlink ref="T178" r:id="rId307" xr:uid="{00000000-0004-0000-0700-000034010000}"/>
    <hyperlink ref="O179" r:id="rId308" xr:uid="{00000000-0004-0000-0700-000035010000}"/>
    <hyperlink ref="O180" r:id="rId309" xr:uid="{00000000-0004-0000-0700-000036010000}"/>
    <hyperlink ref="O181" r:id="rId310" xr:uid="{00000000-0004-0000-0700-000037010000}"/>
    <hyperlink ref="T181" r:id="rId311" xr:uid="{00000000-0004-0000-0700-000038010000}"/>
    <hyperlink ref="O182" r:id="rId312" xr:uid="{00000000-0004-0000-0700-000039010000}"/>
    <hyperlink ref="O183" r:id="rId313" xr:uid="{00000000-0004-0000-0700-00003A010000}"/>
    <hyperlink ref="O184" r:id="rId314" xr:uid="{00000000-0004-0000-0700-00003B010000}"/>
    <hyperlink ref="T184" r:id="rId315" xr:uid="{00000000-0004-0000-0700-00003C010000}"/>
    <hyperlink ref="O185" r:id="rId316" xr:uid="{00000000-0004-0000-0700-00003D010000}"/>
    <hyperlink ref="T185" r:id="rId317" xr:uid="{00000000-0004-0000-0700-00003E010000}"/>
    <hyperlink ref="O186" r:id="rId318" xr:uid="{00000000-0004-0000-0700-00003F010000}"/>
    <hyperlink ref="O187" r:id="rId319" xr:uid="{00000000-0004-0000-0700-000040010000}"/>
    <hyperlink ref="T187" r:id="rId320" xr:uid="{00000000-0004-0000-0700-000041010000}"/>
    <hyperlink ref="O188" r:id="rId321" xr:uid="{00000000-0004-0000-0700-000042010000}"/>
    <hyperlink ref="T188" r:id="rId322" xr:uid="{00000000-0004-0000-0700-000043010000}"/>
    <hyperlink ref="O189" r:id="rId323" xr:uid="{00000000-0004-0000-0700-000044010000}"/>
    <hyperlink ref="T189" r:id="rId324" xr:uid="{00000000-0004-0000-0700-000045010000}"/>
    <hyperlink ref="O190" r:id="rId325" xr:uid="{00000000-0004-0000-0700-000046010000}"/>
    <hyperlink ref="T190" r:id="rId326" xr:uid="{00000000-0004-0000-0700-000047010000}"/>
    <hyperlink ref="O191" r:id="rId327" xr:uid="{00000000-0004-0000-0700-000048010000}"/>
    <hyperlink ref="T191" r:id="rId328" xr:uid="{00000000-0004-0000-0700-000049010000}"/>
    <hyperlink ref="O192" r:id="rId329" xr:uid="{00000000-0004-0000-0700-00004A010000}"/>
    <hyperlink ref="T192" r:id="rId330" xr:uid="{00000000-0004-0000-0700-00004B010000}"/>
    <hyperlink ref="O193" r:id="rId331" xr:uid="{00000000-0004-0000-0700-00004C010000}"/>
    <hyperlink ref="T193" r:id="rId332" xr:uid="{00000000-0004-0000-0700-00004D010000}"/>
    <hyperlink ref="O194" r:id="rId333" xr:uid="{00000000-0004-0000-0700-00004E010000}"/>
    <hyperlink ref="T194" r:id="rId334" xr:uid="{00000000-0004-0000-0700-00004F010000}"/>
    <hyperlink ref="O195" r:id="rId335" xr:uid="{00000000-0004-0000-0700-000050010000}"/>
    <hyperlink ref="T195" r:id="rId336" xr:uid="{00000000-0004-0000-0700-000051010000}"/>
    <hyperlink ref="O196" r:id="rId337" xr:uid="{00000000-0004-0000-0700-000052010000}"/>
    <hyperlink ref="T196" r:id="rId338" xr:uid="{00000000-0004-0000-0700-000053010000}"/>
    <hyperlink ref="O197" r:id="rId339" xr:uid="{00000000-0004-0000-0700-000054010000}"/>
    <hyperlink ref="T197" r:id="rId340" xr:uid="{00000000-0004-0000-0700-000055010000}"/>
    <hyperlink ref="O198" r:id="rId341" xr:uid="{00000000-0004-0000-0700-000056010000}"/>
    <hyperlink ref="O199" r:id="rId342" xr:uid="{00000000-0004-0000-0700-000057010000}"/>
    <hyperlink ref="T199" r:id="rId343" xr:uid="{00000000-0004-0000-0700-000058010000}"/>
    <hyperlink ref="O200" r:id="rId344" xr:uid="{00000000-0004-0000-0700-000059010000}"/>
    <hyperlink ref="T200" r:id="rId345" xr:uid="{00000000-0004-0000-0700-00005A010000}"/>
    <hyperlink ref="O201" r:id="rId346" xr:uid="{00000000-0004-0000-0700-00005B010000}"/>
    <hyperlink ref="T201" r:id="rId347" xr:uid="{00000000-0004-0000-0700-00005C010000}"/>
    <hyperlink ref="O202" r:id="rId348" xr:uid="{00000000-0004-0000-0700-00005D010000}"/>
    <hyperlink ref="T202" r:id="rId349" xr:uid="{00000000-0004-0000-0700-00005E010000}"/>
    <hyperlink ref="O203" r:id="rId350" xr:uid="{00000000-0004-0000-0700-00005F010000}"/>
    <hyperlink ref="Q203" r:id="rId351" xr:uid="{00000000-0004-0000-0700-000060010000}"/>
    <hyperlink ref="O204" r:id="rId352" xr:uid="{00000000-0004-0000-0700-000061010000}"/>
    <hyperlink ref="T204" r:id="rId353" xr:uid="{00000000-0004-0000-0700-000062010000}"/>
    <hyperlink ref="O205" r:id="rId354" xr:uid="{00000000-0004-0000-0700-000063010000}"/>
    <hyperlink ref="T205" r:id="rId355" xr:uid="{00000000-0004-0000-0700-000064010000}"/>
    <hyperlink ref="O206" r:id="rId356" xr:uid="{00000000-0004-0000-0700-000065010000}"/>
    <hyperlink ref="T206" r:id="rId357" xr:uid="{00000000-0004-0000-0700-000066010000}"/>
    <hyperlink ref="O207" r:id="rId358" xr:uid="{00000000-0004-0000-0700-000067010000}"/>
    <hyperlink ref="T207" r:id="rId359" xr:uid="{00000000-0004-0000-0700-000068010000}"/>
    <hyperlink ref="O208" r:id="rId360" xr:uid="{00000000-0004-0000-0700-000069010000}"/>
    <hyperlink ref="T208" r:id="rId361" xr:uid="{00000000-0004-0000-0700-00006A010000}"/>
    <hyperlink ref="O209" r:id="rId362" xr:uid="{00000000-0004-0000-0700-00006B010000}"/>
    <hyperlink ref="T209" r:id="rId363" xr:uid="{00000000-0004-0000-0700-00006C010000}"/>
    <hyperlink ref="O210" r:id="rId364" xr:uid="{00000000-0004-0000-0700-00006D010000}"/>
    <hyperlink ref="T210" r:id="rId365" xr:uid="{00000000-0004-0000-0700-00006E010000}"/>
    <hyperlink ref="O211" r:id="rId366" xr:uid="{00000000-0004-0000-0700-00006F010000}"/>
    <hyperlink ref="T211" r:id="rId367" xr:uid="{00000000-0004-0000-0700-000070010000}"/>
    <hyperlink ref="O212" r:id="rId368" xr:uid="{00000000-0004-0000-0700-000071010000}"/>
    <hyperlink ref="T212" r:id="rId369" xr:uid="{00000000-0004-0000-0700-000072010000}"/>
    <hyperlink ref="O213" r:id="rId370" xr:uid="{00000000-0004-0000-0700-000073010000}"/>
    <hyperlink ref="T213" r:id="rId371" xr:uid="{00000000-0004-0000-0700-000074010000}"/>
    <hyperlink ref="O214" r:id="rId372" xr:uid="{00000000-0004-0000-0700-000075010000}"/>
    <hyperlink ref="T214" r:id="rId373" xr:uid="{00000000-0004-0000-0700-000076010000}"/>
    <hyperlink ref="O215" r:id="rId374" xr:uid="{00000000-0004-0000-0700-000077010000}"/>
    <hyperlink ref="T215" r:id="rId375" xr:uid="{00000000-0004-0000-0700-000078010000}"/>
    <hyperlink ref="O216" r:id="rId376" xr:uid="{00000000-0004-0000-0700-000079010000}"/>
    <hyperlink ref="T216" r:id="rId377" xr:uid="{00000000-0004-0000-0700-00007A010000}"/>
    <hyperlink ref="O217" r:id="rId378" xr:uid="{00000000-0004-0000-0700-00007B010000}"/>
    <hyperlink ref="T217" r:id="rId379" xr:uid="{00000000-0004-0000-0700-00007C010000}"/>
    <hyperlink ref="O218" r:id="rId380" xr:uid="{00000000-0004-0000-0700-00007D010000}"/>
    <hyperlink ref="T218" r:id="rId381" xr:uid="{00000000-0004-0000-0700-00007E010000}"/>
    <hyperlink ref="O219" r:id="rId382" xr:uid="{00000000-0004-0000-0700-00007F010000}"/>
    <hyperlink ref="O220" r:id="rId383" xr:uid="{00000000-0004-0000-0700-000080010000}"/>
    <hyperlink ref="T220" r:id="rId384" xr:uid="{00000000-0004-0000-0700-000081010000}"/>
    <hyperlink ref="O221" r:id="rId385" xr:uid="{00000000-0004-0000-0700-000082010000}"/>
    <hyperlink ref="T221" r:id="rId386" xr:uid="{00000000-0004-0000-0700-000083010000}"/>
    <hyperlink ref="O222" r:id="rId387" xr:uid="{00000000-0004-0000-0700-000084010000}"/>
    <hyperlink ref="T222" r:id="rId388" xr:uid="{00000000-0004-0000-0700-000085010000}"/>
    <hyperlink ref="O223" r:id="rId389" xr:uid="{00000000-0004-0000-0700-000086010000}"/>
    <hyperlink ref="T223" r:id="rId390" xr:uid="{00000000-0004-0000-0700-000087010000}"/>
    <hyperlink ref="O224" r:id="rId391" xr:uid="{00000000-0004-0000-0700-000088010000}"/>
    <hyperlink ref="T224" r:id="rId392" xr:uid="{00000000-0004-0000-0700-000089010000}"/>
    <hyperlink ref="O225" r:id="rId393" xr:uid="{00000000-0004-0000-0700-00008A010000}"/>
    <hyperlink ref="T225" r:id="rId394" xr:uid="{00000000-0004-0000-0700-00008B010000}"/>
    <hyperlink ref="O226" r:id="rId395" xr:uid="{00000000-0004-0000-0700-00008C010000}"/>
    <hyperlink ref="T226" r:id="rId396" xr:uid="{00000000-0004-0000-0700-00008D010000}"/>
    <hyperlink ref="O227" r:id="rId397" xr:uid="{00000000-0004-0000-0700-00008E010000}"/>
    <hyperlink ref="T227" r:id="rId398" xr:uid="{00000000-0004-0000-0700-00008F010000}"/>
    <hyperlink ref="O228" r:id="rId399" xr:uid="{00000000-0004-0000-0700-000090010000}"/>
    <hyperlink ref="T228" r:id="rId400" xr:uid="{00000000-0004-0000-0700-000091010000}"/>
    <hyperlink ref="O229" r:id="rId401" xr:uid="{00000000-0004-0000-0700-000092010000}"/>
    <hyperlink ref="T229" r:id="rId402" xr:uid="{00000000-0004-0000-0700-000093010000}"/>
    <hyperlink ref="O230" r:id="rId403" xr:uid="{00000000-0004-0000-0700-000094010000}"/>
    <hyperlink ref="T230" r:id="rId404" xr:uid="{00000000-0004-0000-0700-000095010000}"/>
    <hyperlink ref="O231" r:id="rId405" xr:uid="{00000000-0004-0000-0700-000096010000}"/>
    <hyperlink ref="O232" r:id="rId406" xr:uid="{00000000-0004-0000-0700-000097010000}"/>
    <hyperlink ref="T232" r:id="rId407" xr:uid="{00000000-0004-0000-0700-000098010000}"/>
    <hyperlink ref="O233" r:id="rId408" xr:uid="{00000000-0004-0000-0700-000099010000}"/>
    <hyperlink ref="T233" r:id="rId409" xr:uid="{00000000-0004-0000-0700-00009A010000}"/>
    <hyperlink ref="T234" r:id="rId410" xr:uid="{00000000-0004-0000-0700-00009B010000}"/>
    <hyperlink ref="O235" r:id="rId411" xr:uid="{00000000-0004-0000-0700-00009C010000}"/>
    <hyperlink ref="T235" r:id="rId412" xr:uid="{00000000-0004-0000-0700-00009D010000}"/>
    <hyperlink ref="O236" r:id="rId413" xr:uid="{00000000-0004-0000-0700-00009E010000}"/>
    <hyperlink ref="O237" r:id="rId414" xr:uid="{00000000-0004-0000-0700-00009F010000}"/>
    <hyperlink ref="T237" r:id="rId415" xr:uid="{00000000-0004-0000-0700-0000A0010000}"/>
    <hyperlink ref="O238" r:id="rId416" xr:uid="{00000000-0004-0000-0700-0000A1010000}"/>
    <hyperlink ref="T238" r:id="rId417" xr:uid="{00000000-0004-0000-0700-0000A2010000}"/>
    <hyperlink ref="O239" r:id="rId418" xr:uid="{00000000-0004-0000-0700-0000A3010000}"/>
    <hyperlink ref="T239" r:id="rId419" xr:uid="{00000000-0004-0000-0700-0000A4010000}"/>
    <hyperlink ref="O240" r:id="rId420" xr:uid="{00000000-0004-0000-0700-0000A5010000}"/>
    <hyperlink ref="T240" r:id="rId421" xr:uid="{00000000-0004-0000-0700-0000A6010000}"/>
    <hyperlink ref="O241" r:id="rId422" xr:uid="{00000000-0004-0000-0700-0000A7010000}"/>
    <hyperlink ref="T241" r:id="rId423" xr:uid="{00000000-0004-0000-0700-0000A8010000}"/>
    <hyperlink ref="O242" r:id="rId424" xr:uid="{00000000-0004-0000-0700-0000A9010000}"/>
    <hyperlink ref="O246" r:id="rId425" xr:uid="{00000000-0004-0000-0700-0000AA010000}"/>
    <hyperlink ref="T246" r:id="rId426" xr:uid="{00000000-0004-0000-0700-0000AB010000}"/>
    <hyperlink ref="O247" r:id="rId427" xr:uid="{00000000-0004-0000-0700-0000AC010000}"/>
    <hyperlink ref="T247" r:id="rId428" xr:uid="{00000000-0004-0000-0700-0000AD010000}"/>
    <hyperlink ref="O248" r:id="rId429" xr:uid="{00000000-0004-0000-0700-0000AE010000}"/>
    <hyperlink ref="O249" r:id="rId430" xr:uid="{00000000-0004-0000-0700-0000AF010000}"/>
    <hyperlink ref="O250" r:id="rId431" xr:uid="{00000000-0004-0000-0700-0000B0010000}"/>
    <hyperlink ref="T250" r:id="rId432" xr:uid="{00000000-0004-0000-0700-0000B1010000}"/>
    <hyperlink ref="O251" r:id="rId433" xr:uid="{00000000-0004-0000-0700-0000B2010000}"/>
    <hyperlink ref="T251" r:id="rId434" xr:uid="{00000000-0004-0000-0700-0000B3010000}"/>
    <hyperlink ref="O253" r:id="rId435" xr:uid="{00000000-0004-0000-0700-0000B4010000}"/>
    <hyperlink ref="T253" r:id="rId436" xr:uid="{00000000-0004-0000-0700-0000B5010000}"/>
    <hyperlink ref="O254" r:id="rId437" xr:uid="{00000000-0004-0000-0700-0000B6010000}"/>
    <hyperlink ref="T254" r:id="rId438" xr:uid="{00000000-0004-0000-0700-0000B7010000}"/>
    <hyperlink ref="O255" r:id="rId439" xr:uid="{00000000-0004-0000-0700-0000B8010000}"/>
    <hyperlink ref="T255" r:id="rId440" xr:uid="{00000000-0004-0000-0700-0000B9010000}"/>
    <hyperlink ref="O256" r:id="rId441" xr:uid="{00000000-0004-0000-0700-0000BA010000}"/>
    <hyperlink ref="T256" r:id="rId442" xr:uid="{00000000-0004-0000-0700-0000BB010000}"/>
    <hyperlink ref="O257" r:id="rId443" xr:uid="{00000000-0004-0000-0700-0000BC010000}"/>
    <hyperlink ref="T257" r:id="rId444" xr:uid="{00000000-0004-0000-0700-0000BD010000}"/>
    <hyperlink ref="O258" r:id="rId445" xr:uid="{00000000-0004-0000-0700-0000BE010000}"/>
    <hyperlink ref="T258" r:id="rId446" xr:uid="{00000000-0004-0000-0700-0000BF010000}"/>
    <hyperlink ref="O259" r:id="rId447" xr:uid="{00000000-0004-0000-0700-0000C0010000}"/>
    <hyperlink ref="O261" r:id="rId448" xr:uid="{00000000-0004-0000-0700-0000C1010000}"/>
    <hyperlink ref="O263" r:id="rId449" xr:uid="{00000000-0004-0000-0700-0000C2010000}"/>
    <hyperlink ref="T263" r:id="rId450" xr:uid="{00000000-0004-0000-0700-0000C3010000}"/>
    <hyperlink ref="O264" r:id="rId451" xr:uid="{00000000-0004-0000-0700-0000C4010000}"/>
    <hyperlink ref="T264" r:id="rId452" xr:uid="{00000000-0004-0000-0700-0000C5010000}"/>
    <hyperlink ref="O266" r:id="rId453" location="gid=2034562836" xr:uid="{00000000-0004-0000-0700-0000C6010000}"/>
    <hyperlink ref="O267" r:id="rId454" xr:uid="{00000000-0004-0000-0700-0000C7010000}"/>
    <hyperlink ref="T267" r:id="rId455" xr:uid="{00000000-0004-0000-0700-0000C8010000}"/>
    <hyperlink ref="O268" r:id="rId456" xr:uid="{00000000-0004-0000-0700-0000C9010000}"/>
    <hyperlink ref="T268" r:id="rId457" xr:uid="{00000000-0004-0000-0700-0000CA010000}"/>
    <hyperlink ref="O270" r:id="rId458" xr:uid="{00000000-0004-0000-0700-0000CB010000}"/>
    <hyperlink ref="O271" r:id="rId459" xr:uid="{00000000-0004-0000-0700-0000CC010000}"/>
    <hyperlink ref="O272" r:id="rId460" xr:uid="{00000000-0004-0000-0700-0000CD010000}"/>
    <hyperlink ref="O273" r:id="rId461" xr:uid="{00000000-0004-0000-0700-0000CE010000}"/>
    <hyperlink ref="O274" r:id="rId462" xr:uid="{00000000-0004-0000-0700-0000CF010000}"/>
    <hyperlink ref="O275" r:id="rId463" xr:uid="{00000000-0004-0000-0700-0000D0010000}"/>
    <hyperlink ref="O276" r:id="rId464" xr:uid="{00000000-0004-0000-0700-0000D1010000}"/>
    <hyperlink ref="O277" r:id="rId465" xr:uid="{00000000-0004-0000-0700-0000D2010000}"/>
    <hyperlink ref="O278" r:id="rId466" xr:uid="{00000000-0004-0000-0700-0000D3010000}"/>
    <hyperlink ref="O279" r:id="rId467" xr:uid="{00000000-0004-0000-0700-0000D4010000}"/>
    <hyperlink ref="O280" r:id="rId468" xr:uid="{00000000-0004-0000-0700-0000D5010000}"/>
    <hyperlink ref="O281" r:id="rId469" xr:uid="{00000000-0004-0000-0700-0000D6010000}"/>
    <hyperlink ref="O282" r:id="rId470" xr:uid="{00000000-0004-0000-0700-0000D7010000}"/>
    <hyperlink ref="O283" r:id="rId471" xr:uid="{00000000-0004-0000-0700-0000D8010000}"/>
    <hyperlink ref="O284" r:id="rId472" xr:uid="{00000000-0004-0000-0700-0000D9010000}"/>
    <hyperlink ref="O285" r:id="rId473" xr:uid="{00000000-0004-0000-0700-0000DA010000}"/>
    <hyperlink ref="O286" r:id="rId474" xr:uid="{00000000-0004-0000-0700-0000DB010000}"/>
    <hyperlink ref="O287" r:id="rId475" xr:uid="{00000000-0004-0000-0700-0000DC010000}"/>
    <hyperlink ref="O288" r:id="rId476" xr:uid="{00000000-0004-0000-0700-0000DD010000}"/>
    <hyperlink ref="O289" r:id="rId477" xr:uid="{00000000-0004-0000-0700-0000DE010000}"/>
    <hyperlink ref="O290" r:id="rId478" xr:uid="{00000000-0004-0000-0700-0000DF010000}"/>
    <hyperlink ref="O291" r:id="rId479" xr:uid="{00000000-0004-0000-0700-0000E0010000}"/>
    <hyperlink ref="O292" r:id="rId480" xr:uid="{00000000-0004-0000-0700-0000E1010000}"/>
    <hyperlink ref="O293" r:id="rId481" xr:uid="{00000000-0004-0000-0700-0000E2010000}"/>
    <hyperlink ref="O294" r:id="rId482" xr:uid="{00000000-0004-0000-0700-0000E3010000}"/>
    <hyperlink ref="O295" r:id="rId483" xr:uid="{00000000-0004-0000-0700-0000E4010000}"/>
    <hyperlink ref="O296" r:id="rId484" xr:uid="{00000000-0004-0000-0700-0000E5010000}"/>
    <hyperlink ref="O297" r:id="rId485" xr:uid="{00000000-0004-0000-0700-0000E6010000}"/>
    <hyperlink ref="O298" r:id="rId486" xr:uid="{00000000-0004-0000-0700-0000E7010000}"/>
    <hyperlink ref="O299" r:id="rId487" xr:uid="{00000000-0004-0000-0700-0000E8010000}"/>
    <hyperlink ref="O300" r:id="rId488" xr:uid="{00000000-0004-0000-0700-0000E9010000}"/>
    <hyperlink ref="O301" r:id="rId489" xr:uid="{00000000-0004-0000-0700-0000EA010000}"/>
    <hyperlink ref="O302" r:id="rId490" xr:uid="{00000000-0004-0000-0700-0000EB010000}"/>
    <hyperlink ref="O303" r:id="rId491" xr:uid="{00000000-0004-0000-0700-0000EC010000}"/>
    <hyperlink ref="O304" r:id="rId492" xr:uid="{00000000-0004-0000-0700-0000ED010000}"/>
    <hyperlink ref="O305" r:id="rId493" xr:uid="{00000000-0004-0000-0700-0000EE010000}"/>
    <hyperlink ref="O306" r:id="rId494" xr:uid="{00000000-0004-0000-0700-0000EF010000}"/>
    <hyperlink ref="O307" r:id="rId495" xr:uid="{00000000-0004-0000-0700-0000F0010000}"/>
    <hyperlink ref="O308" r:id="rId496" xr:uid="{00000000-0004-0000-0700-0000F1010000}"/>
    <hyperlink ref="O309" r:id="rId497" xr:uid="{00000000-0004-0000-0700-0000F2010000}"/>
    <hyperlink ref="O310" r:id="rId498" xr:uid="{00000000-0004-0000-0700-0000F3010000}"/>
    <hyperlink ref="O311" r:id="rId499" xr:uid="{00000000-0004-0000-0700-0000F4010000}"/>
    <hyperlink ref="O312" r:id="rId500" xr:uid="{00000000-0004-0000-0700-0000F5010000}"/>
    <hyperlink ref="O313" r:id="rId501" xr:uid="{00000000-0004-0000-0700-0000F6010000}"/>
    <hyperlink ref="O314" r:id="rId502" xr:uid="{00000000-0004-0000-0700-0000F7010000}"/>
    <hyperlink ref="O315" r:id="rId503" xr:uid="{00000000-0004-0000-0700-0000F8010000}"/>
    <hyperlink ref="O316" r:id="rId504" xr:uid="{00000000-0004-0000-0700-0000F9010000}"/>
    <hyperlink ref="O317" r:id="rId505" xr:uid="{00000000-0004-0000-0700-0000FA010000}"/>
    <hyperlink ref="O318" r:id="rId506" xr:uid="{00000000-0004-0000-0700-0000FB010000}"/>
    <hyperlink ref="O319" r:id="rId507" xr:uid="{00000000-0004-0000-0700-0000FC010000}"/>
    <hyperlink ref="O320" r:id="rId508" xr:uid="{00000000-0004-0000-0700-0000FD010000}"/>
    <hyperlink ref="O321" r:id="rId509" xr:uid="{00000000-0004-0000-0700-0000FE010000}"/>
    <hyperlink ref="O322" r:id="rId510" xr:uid="{00000000-0004-0000-0700-0000FF010000}"/>
    <hyperlink ref="O323" r:id="rId511" xr:uid="{00000000-0004-0000-0700-000000020000}"/>
    <hyperlink ref="O324" r:id="rId512" xr:uid="{00000000-0004-0000-0700-000001020000}"/>
    <hyperlink ref="O325" r:id="rId513" xr:uid="{00000000-0004-0000-0700-000002020000}"/>
    <hyperlink ref="O326" r:id="rId514" xr:uid="{00000000-0004-0000-0700-000003020000}"/>
    <hyperlink ref="O327" r:id="rId515" xr:uid="{00000000-0004-0000-0700-000004020000}"/>
    <hyperlink ref="O328" r:id="rId516" xr:uid="{00000000-0004-0000-0700-000005020000}"/>
    <hyperlink ref="O329" r:id="rId517" xr:uid="{00000000-0004-0000-0700-000006020000}"/>
    <hyperlink ref="O330" r:id="rId518" xr:uid="{00000000-0004-0000-0700-000007020000}"/>
    <hyperlink ref="O331" r:id="rId519" xr:uid="{00000000-0004-0000-0700-000008020000}"/>
    <hyperlink ref="O332" r:id="rId520" xr:uid="{00000000-0004-0000-0700-000009020000}"/>
    <hyperlink ref="O333" r:id="rId521" xr:uid="{00000000-0004-0000-0700-00000A020000}"/>
    <hyperlink ref="O334" r:id="rId522" xr:uid="{00000000-0004-0000-0700-00000B020000}"/>
    <hyperlink ref="O335" r:id="rId523" xr:uid="{00000000-0004-0000-0700-00000C020000}"/>
    <hyperlink ref="O336" r:id="rId524" xr:uid="{00000000-0004-0000-0700-00000D020000}"/>
    <hyperlink ref="O337" r:id="rId525" xr:uid="{00000000-0004-0000-0700-00000E020000}"/>
    <hyperlink ref="O338" r:id="rId526" xr:uid="{00000000-0004-0000-0700-00000F020000}"/>
    <hyperlink ref="O339" r:id="rId527" xr:uid="{00000000-0004-0000-0700-000010020000}"/>
    <hyperlink ref="O340" r:id="rId528" xr:uid="{00000000-0004-0000-0700-000011020000}"/>
    <hyperlink ref="O341" r:id="rId529" xr:uid="{00000000-0004-0000-0700-000012020000}"/>
    <hyperlink ref="O342" r:id="rId530" xr:uid="{00000000-0004-0000-0700-000013020000}"/>
    <hyperlink ref="O343" r:id="rId531" xr:uid="{00000000-0004-0000-0700-000014020000}"/>
    <hyperlink ref="O344" r:id="rId532" xr:uid="{00000000-0004-0000-0700-000015020000}"/>
    <hyperlink ref="O345" r:id="rId533" xr:uid="{00000000-0004-0000-0700-000016020000}"/>
    <hyperlink ref="O346" r:id="rId534" xr:uid="{00000000-0004-0000-0700-000017020000}"/>
    <hyperlink ref="O347" r:id="rId535" xr:uid="{00000000-0004-0000-0700-000018020000}"/>
    <hyperlink ref="O348" r:id="rId536" xr:uid="{00000000-0004-0000-0700-000019020000}"/>
    <hyperlink ref="O349" r:id="rId537" xr:uid="{00000000-0004-0000-0700-00001A020000}"/>
    <hyperlink ref="O350" r:id="rId538" xr:uid="{00000000-0004-0000-0700-00001B020000}"/>
    <hyperlink ref="O353" r:id="rId539" xr:uid="{00000000-0004-0000-0700-00001C020000}"/>
    <hyperlink ref="O354" r:id="rId540" xr:uid="{00000000-0004-0000-0700-00001D020000}"/>
    <hyperlink ref="O355" r:id="rId541" xr:uid="{00000000-0004-0000-0700-00001E020000}"/>
    <hyperlink ref="O356" r:id="rId542" xr:uid="{00000000-0004-0000-0700-00001F020000}"/>
    <hyperlink ref="O357" r:id="rId543" xr:uid="{00000000-0004-0000-0700-000020020000}"/>
    <hyperlink ref="O358" r:id="rId544" xr:uid="{00000000-0004-0000-0700-000021020000}"/>
    <hyperlink ref="O359" r:id="rId545" xr:uid="{00000000-0004-0000-0700-000022020000}"/>
    <hyperlink ref="O360" r:id="rId546" xr:uid="{00000000-0004-0000-0700-000023020000}"/>
    <hyperlink ref="O361" r:id="rId547" xr:uid="{00000000-0004-0000-0700-000024020000}"/>
    <hyperlink ref="O362" r:id="rId548" xr:uid="{00000000-0004-0000-0700-000025020000}"/>
    <hyperlink ref="O363" r:id="rId549" xr:uid="{00000000-0004-0000-0700-000026020000}"/>
    <hyperlink ref="O364" r:id="rId550" xr:uid="{00000000-0004-0000-0700-000027020000}"/>
    <hyperlink ref="O365" r:id="rId551" xr:uid="{00000000-0004-0000-0700-000028020000}"/>
    <hyperlink ref="O366" r:id="rId552" xr:uid="{00000000-0004-0000-0700-000029020000}"/>
    <hyperlink ref="O367" r:id="rId553" xr:uid="{00000000-0004-0000-0700-00002A020000}"/>
    <hyperlink ref="O368" r:id="rId554" xr:uid="{00000000-0004-0000-0700-00002B020000}"/>
    <hyperlink ref="O369" r:id="rId555" xr:uid="{00000000-0004-0000-0700-00002C020000}"/>
    <hyperlink ref="O370" r:id="rId556" xr:uid="{00000000-0004-0000-0700-00002D020000}"/>
    <hyperlink ref="O371" r:id="rId557" xr:uid="{00000000-0004-0000-0700-00002E020000}"/>
    <hyperlink ref="O372" r:id="rId558" xr:uid="{00000000-0004-0000-0700-00002F020000}"/>
    <hyperlink ref="O373" r:id="rId559" xr:uid="{00000000-0004-0000-0700-000030020000}"/>
    <hyperlink ref="O375" r:id="rId560" xr:uid="{00000000-0004-0000-0700-000031020000}"/>
    <hyperlink ref="O376" r:id="rId561" xr:uid="{00000000-0004-0000-0700-000032020000}"/>
    <hyperlink ref="O377" r:id="rId562" xr:uid="{00000000-0004-0000-0700-000033020000}"/>
    <hyperlink ref="O378" r:id="rId563" xr:uid="{00000000-0004-0000-0700-000034020000}"/>
    <hyperlink ref="O380" r:id="rId564" xr:uid="{00000000-0004-0000-0700-000035020000}"/>
    <hyperlink ref="O381" r:id="rId565" xr:uid="{00000000-0004-0000-0700-000036020000}"/>
    <hyperlink ref="O382" r:id="rId566" xr:uid="{00000000-0004-0000-0700-000037020000}"/>
    <hyperlink ref="O383" r:id="rId567" xr:uid="{00000000-0004-0000-0700-000038020000}"/>
    <hyperlink ref="O384" r:id="rId568" xr:uid="{00000000-0004-0000-0700-000039020000}"/>
    <hyperlink ref="O385" r:id="rId569" xr:uid="{00000000-0004-0000-0700-00003A020000}"/>
    <hyperlink ref="O389" r:id="rId570" xr:uid="{00000000-0004-0000-0700-00003B020000}"/>
    <hyperlink ref="O390" r:id="rId571" xr:uid="{00000000-0004-0000-0700-00003C020000}"/>
    <hyperlink ref="O391" r:id="rId572" xr:uid="{00000000-0004-0000-0700-00003D020000}"/>
    <hyperlink ref="O392" r:id="rId573" xr:uid="{00000000-0004-0000-0700-00003E020000}"/>
    <hyperlink ref="O393" r:id="rId574" xr:uid="{00000000-0004-0000-0700-00003F020000}"/>
    <hyperlink ref="O394" r:id="rId575" xr:uid="{00000000-0004-0000-0700-000040020000}"/>
    <hyperlink ref="O395" r:id="rId576" xr:uid="{00000000-0004-0000-0700-000041020000}"/>
    <hyperlink ref="O396" r:id="rId577" xr:uid="{00000000-0004-0000-0700-000042020000}"/>
    <hyperlink ref="O397" r:id="rId578" xr:uid="{00000000-0004-0000-0700-000043020000}"/>
    <hyperlink ref="O398" r:id="rId579" xr:uid="{00000000-0004-0000-0700-000044020000}"/>
    <hyperlink ref="O399" r:id="rId580" xr:uid="{00000000-0004-0000-0700-000045020000}"/>
    <hyperlink ref="O400" r:id="rId581" xr:uid="{00000000-0004-0000-0700-000046020000}"/>
    <hyperlink ref="O401" r:id="rId582" xr:uid="{00000000-0004-0000-0700-000047020000}"/>
    <hyperlink ref="O402" r:id="rId583" xr:uid="{00000000-0004-0000-0700-000048020000}"/>
    <hyperlink ref="O403" r:id="rId584" xr:uid="{00000000-0004-0000-0700-000049020000}"/>
    <hyperlink ref="O404" r:id="rId585" xr:uid="{00000000-0004-0000-0700-00004A020000}"/>
    <hyperlink ref="O405" r:id="rId586" xr:uid="{00000000-0004-0000-0700-00004B020000}"/>
    <hyperlink ref="O406" r:id="rId587" xr:uid="{00000000-0004-0000-0700-00004C020000}"/>
    <hyperlink ref="O407" r:id="rId588" xr:uid="{00000000-0004-0000-0700-00004D020000}"/>
    <hyperlink ref="O408" r:id="rId589" xr:uid="{00000000-0004-0000-0700-00004E020000}"/>
    <hyperlink ref="O409" r:id="rId590" xr:uid="{00000000-0004-0000-0700-00004F020000}"/>
    <hyperlink ref="O410" r:id="rId591" xr:uid="{00000000-0004-0000-0700-000050020000}"/>
    <hyperlink ref="O411" r:id="rId592" xr:uid="{00000000-0004-0000-0700-000051020000}"/>
    <hyperlink ref="O412" r:id="rId593" xr:uid="{00000000-0004-0000-0700-000052020000}"/>
    <hyperlink ref="O413" r:id="rId594" xr:uid="{00000000-0004-0000-0700-000053020000}"/>
    <hyperlink ref="O414" r:id="rId595" xr:uid="{00000000-0004-0000-0700-000054020000}"/>
    <hyperlink ref="O415" r:id="rId596" xr:uid="{00000000-0004-0000-0700-000055020000}"/>
    <hyperlink ref="O416" r:id="rId597" xr:uid="{00000000-0004-0000-0700-000056020000}"/>
    <hyperlink ref="O417" r:id="rId598" xr:uid="{00000000-0004-0000-0700-000057020000}"/>
    <hyperlink ref="O418" r:id="rId599" xr:uid="{00000000-0004-0000-0700-000058020000}"/>
    <hyperlink ref="O419" r:id="rId600" xr:uid="{00000000-0004-0000-0700-000059020000}"/>
    <hyperlink ref="O420" r:id="rId601" xr:uid="{00000000-0004-0000-0700-00005A020000}"/>
    <hyperlink ref="O421" r:id="rId602" xr:uid="{00000000-0004-0000-0700-00005B020000}"/>
    <hyperlink ref="O422" r:id="rId603" xr:uid="{00000000-0004-0000-0700-00005C020000}"/>
    <hyperlink ref="O423" r:id="rId604" xr:uid="{00000000-0004-0000-0700-00005D020000}"/>
    <hyperlink ref="O424" r:id="rId605" xr:uid="{00000000-0004-0000-0700-00005E020000}"/>
    <hyperlink ref="O425" r:id="rId606" xr:uid="{00000000-0004-0000-0700-00005F020000}"/>
    <hyperlink ref="O426" r:id="rId607" xr:uid="{00000000-0004-0000-0700-000060020000}"/>
    <hyperlink ref="O427" r:id="rId608" xr:uid="{00000000-0004-0000-0700-000061020000}"/>
    <hyperlink ref="O428" r:id="rId609" xr:uid="{00000000-0004-0000-0700-000062020000}"/>
    <hyperlink ref="O429" r:id="rId610" xr:uid="{00000000-0004-0000-0700-000063020000}"/>
    <hyperlink ref="O430" r:id="rId611" xr:uid="{00000000-0004-0000-0700-000064020000}"/>
    <hyperlink ref="O431" r:id="rId612" xr:uid="{00000000-0004-0000-0700-000065020000}"/>
    <hyperlink ref="O432" r:id="rId613" xr:uid="{00000000-0004-0000-0700-000066020000}"/>
    <hyperlink ref="O433" r:id="rId614" xr:uid="{00000000-0004-0000-0700-000067020000}"/>
    <hyperlink ref="O434" r:id="rId615" xr:uid="{00000000-0004-0000-0700-000068020000}"/>
    <hyperlink ref="O435" r:id="rId616" xr:uid="{00000000-0004-0000-0700-000069020000}"/>
    <hyperlink ref="O436" r:id="rId617" xr:uid="{00000000-0004-0000-0700-00006A020000}"/>
    <hyperlink ref="O437" r:id="rId618" xr:uid="{00000000-0004-0000-0700-00006B020000}"/>
    <hyperlink ref="O438" r:id="rId619" xr:uid="{00000000-0004-0000-0700-00006C020000}"/>
    <hyperlink ref="O439" r:id="rId620" xr:uid="{00000000-0004-0000-0700-00006D020000}"/>
    <hyperlink ref="O440" r:id="rId621" xr:uid="{00000000-0004-0000-0700-00006E020000}"/>
    <hyperlink ref="O441" r:id="rId622" xr:uid="{00000000-0004-0000-0700-00006F020000}"/>
    <hyperlink ref="O443" r:id="rId623" xr:uid="{00000000-0004-0000-0700-000070020000}"/>
    <hyperlink ref="O446" r:id="rId624" xr:uid="{00000000-0004-0000-0700-000071020000}"/>
    <hyperlink ref="O448" r:id="rId625" xr:uid="{00000000-0004-0000-0700-000072020000}"/>
    <hyperlink ref="O449" r:id="rId626" xr:uid="{00000000-0004-0000-0700-000073020000}"/>
    <hyperlink ref="O450" r:id="rId627" xr:uid="{00000000-0004-0000-0700-000074020000}"/>
    <hyperlink ref="O451" r:id="rId628" xr:uid="{00000000-0004-0000-0700-000075020000}"/>
    <hyperlink ref="O452" r:id="rId629" xr:uid="{00000000-0004-0000-0700-000076020000}"/>
    <hyperlink ref="O453" r:id="rId630" xr:uid="{00000000-0004-0000-0700-000077020000}"/>
    <hyperlink ref="O454" r:id="rId631" xr:uid="{00000000-0004-0000-0700-000078020000}"/>
    <hyperlink ref="O455" r:id="rId632" xr:uid="{00000000-0004-0000-0700-000079020000}"/>
    <hyperlink ref="O456" r:id="rId633" xr:uid="{00000000-0004-0000-0700-00007A020000}"/>
    <hyperlink ref="O457" r:id="rId634" xr:uid="{00000000-0004-0000-0700-00007B020000}"/>
    <hyperlink ref="O458" r:id="rId635" xr:uid="{00000000-0004-0000-0700-00007C020000}"/>
    <hyperlink ref="O459" r:id="rId636" xr:uid="{00000000-0004-0000-0700-00007D020000}"/>
    <hyperlink ref="O460" r:id="rId637" xr:uid="{00000000-0004-0000-0700-00007E020000}"/>
    <hyperlink ref="O461" r:id="rId638" xr:uid="{00000000-0004-0000-0700-00007F020000}"/>
    <hyperlink ref="O462" r:id="rId639" xr:uid="{00000000-0004-0000-0700-000080020000}"/>
    <hyperlink ref="O463" r:id="rId640" xr:uid="{00000000-0004-0000-0700-000081020000}"/>
    <hyperlink ref="O464" r:id="rId641" xr:uid="{00000000-0004-0000-0700-000082020000}"/>
    <hyperlink ref="O465" r:id="rId642" xr:uid="{00000000-0004-0000-0700-000083020000}"/>
    <hyperlink ref="O466" r:id="rId643" xr:uid="{00000000-0004-0000-0700-000084020000}"/>
    <hyperlink ref="O467" r:id="rId644" xr:uid="{00000000-0004-0000-0700-000085020000}"/>
    <hyperlink ref="O468" r:id="rId645" xr:uid="{00000000-0004-0000-0700-000086020000}"/>
    <hyperlink ref="O469" r:id="rId646" xr:uid="{00000000-0004-0000-0700-000087020000}"/>
    <hyperlink ref="O470" r:id="rId647" xr:uid="{00000000-0004-0000-0700-000088020000}"/>
    <hyperlink ref="O471" r:id="rId648" xr:uid="{00000000-0004-0000-0700-000089020000}"/>
    <hyperlink ref="O472" r:id="rId649" xr:uid="{00000000-0004-0000-0700-00008A020000}"/>
    <hyperlink ref="O473" r:id="rId650" xr:uid="{00000000-0004-0000-0700-00008B020000}"/>
    <hyperlink ref="O474" r:id="rId651" xr:uid="{00000000-0004-0000-0700-00008C020000}"/>
    <hyperlink ref="O475" r:id="rId652" xr:uid="{00000000-0004-0000-0700-00008D020000}"/>
    <hyperlink ref="O476" r:id="rId653" xr:uid="{00000000-0004-0000-0700-00008E020000}"/>
    <hyperlink ref="O477" r:id="rId654" xr:uid="{00000000-0004-0000-0700-00008F020000}"/>
    <hyperlink ref="O478" r:id="rId655" xr:uid="{00000000-0004-0000-0700-000090020000}"/>
    <hyperlink ref="O479" r:id="rId656" xr:uid="{00000000-0004-0000-0700-000091020000}"/>
    <hyperlink ref="O480" r:id="rId657" xr:uid="{00000000-0004-0000-0700-000092020000}"/>
    <hyperlink ref="O481" r:id="rId658" xr:uid="{00000000-0004-0000-0700-000093020000}"/>
    <hyperlink ref="O482" r:id="rId659" xr:uid="{00000000-0004-0000-0700-000094020000}"/>
    <hyperlink ref="O483" r:id="rId660" xr:uid="{00000000-0004-0000-0700-000095020000}"/>
    <hyperlink ref="O484" r:id="rId661" xr:uid="{00000000-0004-0000-0700-000096020000}"/>
    <hyperlink ref="O485" r:id="rId662" xr:uid="{00000000-0004-0000-0700-000097020000}"/>
    <hyperlink ref="O486" r:id="rId663" xr:uid="{00000000-0004-0000-0700-000098020000}"/>
    <hyperlink ref="O487" r:id="rId664" xr:uid="{00000000-0004-0000-0700-000099020000}"/>
    <hyperlink ref="O488" r:id="rId665" xr:uid="{00000000-0004-0000-0700-00009A020000}"/>
    <hyperlink ref="O489" r:id="rId666" xr:uid="{00000000-0004-0000-0700-00009B020000}"/>
    <hyperlink ref="O490" r:id="rId667" xr:uid="{00000000-0004-0000-0700-00009C020000}"/>
    <hyperlink ref="O491" r:id="rId668" xr:uid="{00000000-0004-0000-0700-00009D020000}"/>
    <hyperlink ref="O492" r:id="rId669" xr:uid="{00000000-0004-0000-0700-00009E020000}"/>
    <hyperlink ref="O493" r:id="rId670" xr:uid="{00000000-0004-0000-0700-00009F020000}"/>
    <hyperlink ref="O494" r:id="rId671" xr:uid="{00000000-0004-0000-0700-0000A0020000}"/>
    <hyperlink ref="O495" r:id="rId672" xr:uid="{00000000-0004-0000-0700-0000A1020000}"/>
    <hyperlink ref="O496" r:id="rId673" xr:uid="{00000000-0004-0000-0700-0000A2020000}"/>
    <hyperlink ref="O497" r:id="rId674" xr:uid="{00000000-0004-0000-0700-0000A3020000}"/>
    <hyperlink ref="O498" r:id="rId675" xr:uid="{00000000-0004-0000-0700-0000A4020000}"/>
    <hyperlink ref="O499" r:id="rId676" xr:uid="{00000000-0004-0000-0700-0000A5020000}"/>
    <hyperlink ref="O500" r:id="rId677" xr:uid="{00000000-0004-0000-0700-0000A6020000}"/>
    <hyperlink ref="O501" r:id="rId678" xr:uid="{00000000-0004-0000-0700-0000A7020000}"/>
    <hyperlink ref="O502" r:id="rId679" xr:uid="{00000000-0004-0000-0700-0000A8020000}"/>
    <hyperlink ref="O503" r:id="rId680" xr:uid="{00000000-0004-0000-0700-0000A9020000}"/>
    <hyperlink ref="O504" r:id="rId681" xr:uid="{00000000-0004-0000-0700-0000AA020000}"/>
    <hyperlink ref="O505" r:id="rId682" xr:uid="{00000000-0004-0000-0700-0000AB020000}"/>
    <hyperlink ref="O506" r:id="rId683" xr:uid="{00000000-0004-0000-0700-0000AC020000}"/>
    <hyperlink ref="O507" r:id="rId684" xr:uid="{00000000-0004-0000-0700-0000AD020000}"/>
    <hyperlink ref="O508" r:id="rId685" xr:uid="{00000000-0004-0000-0700-0000AE020000}"/>
    <hyperlink ref="O509" r:id="rId686" xr:uid="{00000000-0004-0000-0700-0000AF020000}"/>
    <hyperlink ref="O510" r:id="rId687" xr:uid="{00000000-0004-0000-0700-0000B0020000}"/>
    <hyperlink ref="O511" r:id="rId688" xr:uid="{00000000-0004-0000-0700-0000B1020000}"/>
    <hyperlink ref="O512" r:id="rId689" xr:uid="{00000000-0004-0000-0700-0000B2020000}"/>
    <hyperlink ref="O513" r:id="rId690" xr:uid="{00000000-0004-0000-0700-0000B3020000}"/>
    <hyperlink ref="O514" r:id="rId691" xr:uid="{00000000-0004-0000-0700-0000B4020000}"/>
    <hyperlink ref="O515" r:id="rId692" xr:uid="{00000000-0004-0000-0700-0000B5020000}"/>
    <hyperlink ref="O516" r:id="rId693" xr:uid="{00000000-0004-0000-0700-0000B6020000}"/>
    <hyperlink ref="O517" r:id="rId694" xr:uid="{00000000-0004-0000-0700-0000B7020000}"/>
    <hyperlink ref="O518" r:id="rId695" xr:uid="{00000000-0004-0000-0700-0000B8020000}"/>
    <hyperlink ref="O519" r:id="rId696" xr:uid="{00000000-0004-0000-0700-0000B9020000}"/>
    <hyperlink ref="O520" r:id="rId697" xr:uid="{00000000-0004-0000-0700-0000BA020000}"/>
    <hyperlink ref="O521" r:id="rId698" xr:uid="{00000000-0004-0000-0700-0000BB020000}"/>
    <hyperlink ref="T521" r:id="rId699" xr:uid="{00000000-0004-0000-0700-0000BC020000}"/>
    <hyperlink ref="O523" r:id="rId700" xr:uid="{00000000-0004-0000-0700-0000BD020000}"/>
    <hyperlink ref="O524" r:id="rId701" xr:uid="{00000000-0004-0000-0700-0000BE020000}"/>
    <hyperlink ref="O525" r:id="rId702" xr:uid="{00000000-0004-0000-0700-0000BF020000}"/>
    <hyperlink ref="O526" r:id="rId703" xr:uid="{00000000-0004-0000-0700-0000C0020000}"/>
    <hyperlink ref="O527" r:id="rId704" xr:uid="{00000000-0004-0000-0700-0000C1020000}"/>
    <hyperlink ref="O529" r:id="rId705" xr:uid="{00000000-0004-0000-0700-0000C2020000}"/>
    <hyperlink ref="O530" r:id="rId706" xr:uid="{00000000-0004-0000-0700-0000C3020000}"/>
    <hyperlink ref="O532" r:id="rId707" xr:uid="{00000000-0004-0000-0700-0000C4020000}"/>
    <hyperlink ref="O533" r:id="rId708" xr:uid="{00000000-0004-0000-0700-0000C5020000}"/>
    <hyperlink ref="O534" r:id="rId709" xr:uid="{00000000-0004-0000-0700-0000C6020000}"/>
    <hyperlink ref="O538" r:id="rId710" xr:uid="{00000000-0004-0000-0700-0000C7020000}"/>
    <hyperlink ref="O540" r:id="rId711" xr:uid="{00000000-0004-0000-0700-0000C8020000}"/>
    <hyperlink ref="O542" r:id="rId712" xr:uid="{00000000-0004-0000-0700-0000C9020000}"/>
    <hyperlink ref="O543" r:id="rId713" xr:uid="{00000000-0004-0000-0700-0000CA020000}"/>
    <hyperlink ref="O544" r:id="rId714" xr:uid="{00000000-0004-0000-0700-0000CB020000}"/>
    <hyperlink ref="O545" r:id="rId715" xr:uid="{00000000-0004-0000-0700-0000CC020000}"/>
    <hyperlink ref="O546" r:id="rId716" xr:uid="{00000000-0004-0000-0700-0000CD020000}"/>
    <hyperlink ref="O547" r:id="rId717" xr:uid="{00000000-0004-0000-0700-0000CE020000}"/>
    <hyperlink ref="O548" r:id="rId718" xr:uid="{00000000-0004-0000-0700-0000CF020000}"/>
    <hyperlink ref="O549" r:id="rId719" xr:uid="{00000000-0004-0000-0700-0000D0020000}"/>
    <hyperlink ref="O550" r:id="rId720" xr:uid="{00000000-0004-0000-0700-0000D1020000}"/>
    <hyperlink ref="T550" r:id="rId721" xr:uid="{00000000-0004-0000-0700-0000D2020000}"/>
    <hyperlink ref="O551" r:id="rId722" xr:uid="{00000000-0004-0000-0700-0000D3020000}"/>
    <hyperlink ref="O552" r:id="rId723" xr:uid="{00000000-0004-0000-0700-0000D4020000}"/>
    <hyperlink ref="O553" r:id="rId724" xr:uid="{00000000-0004-0000-0700-0000D5020000}"/>
    <hyperlink ref="O554" r:id="rId725" xr:uid="{00000000-0004-0000-0700-0000D6020000}"/>
    <hyperlink ref="O555" r:id="rId726" xr:uid="{00000000-0004-0000-0700-0000D7020000}"/>
    <hyperlink ref="O556" r:id="rId727" xr:uid="{00000000-0004-0000-0700-0000D8020000}"/>
    <hyperlink ref="O557" r:id="rId728" xr:uid="{00000000-0004-0000-0700-0000D9020000}"/>
    <hyperlink ref="O558" r:id="rId729" xr:uid="{00000000-0004-0000-0700-0000DA020000}"/>
    <hyperlink ref="O559" r:id="rId730" xr:uid="{00000000-0004-0000-0700-0000DB020000}"/>
    <hyperlink ref="O561" r:id="rId731" xr:uid="{00000000-0004-0000-0700-0000DC020000}"/>
    <hyperlink ref="O562" r:id="rId732" xr:uid="{00000000-0004-0000-0700-0000DD020000}"/>
    <hyperlink ref="O563" r:id="rId733" xr:uid="{00000000-0004-0000-0700-0000DE020000}"/>
    <hyperlink ref="O564" r:id="rId734" xr:uid="{00000000-0004-0000-0700-0000DF020000}"/>
    <hyperlink ref="O565" r:id="rId735" xr:uid="{00000000-0004-0000-0700-0000E0020000}"/>
    <hyperlink ref="O566" r:id="rId736" xr:uid="{00000000-0004-0000-0700-0000E1020000}"/>
    <hyperlink ref="O567" r:id="rId737" xr:uid="{00000000-0004-0000-0700-0000E2020000}"/>
    <hyperlink ref="O568" r:id="rId738" xr:uid="{00000000-0004-0000-0700-0000E3020000}"/>
    <hyperlink ref="O569" r:id="rId739" xr:uid="{00000000-0004-0000-0700-0000E4020000}"/>
    <hyperlink ref="O570" r:id="rId740" xr:uid="{00000000-0004-0000-0700-0000E5020000}"/>
    <hyperlink ref="O571" r:id="rId741" xr:uid="{00000000-0004-0000-0700-0000E6020000}"/>
    <hyperlink ref="O572" r:id="rId742" xr:uid="{00000000-0004-0000-0700-0000E7020000}"/>
    <hyperlink ref="O573" r:id="rId743" xr:uid="{00000000-0004-0000-0700-0000E8020000}"/>
    <hyperlink ref="O574" r:id="rId744" xr:uid="{00000000-0004-0000-0700-0000E9020000}"/>
    <hyperlink ref="O575" r:id="rId745" xr:uid="{00000000-0004-0000-0700-0000EA020000}"/>
    <hyperlink ref="O576" r:id="rId746" xr:uid="{00000000-0004-0000-0700-0000EB020000}"/>
    <hyperlink ref="O577" r:id="rId747" xr:uid="{00000000-0004-0000-0700-0000EC020000}"/>
    <hyperlink ref="O578" r:id="rId748" xr:uid="{00000000-0004-0000-0700-0000ED020000}"/>
    <hyperlink ref="O579" r:id="rId749" xr:uid="{00000000-0004-0000-0700-0000EE020000}"/>
    <hyperlink ref="O580" r:id="rId750" xr:uid="{00000000-0004-0000-0700-0000EF020000}"/>
    <hyperlink ref="O581" r:id="rId751" xr:uid="{00000000-0004-0000-0700-0000F0020000}"/>
    <hyperlink ref="O582" r:id="rId752" xr:uid="{00000000-0004-0000-0700-0000F1020000}"/>
    <hyperlink ref="O583" r:id="rId753" xr:uid="{00000000-0004-0000-0700-0000F2020000}"/>
    <hyperlink ref="O584" r:id="rId754" xr:uid="{00000000-0004-0000-0700-0000F3020000}"/>
    <hyperlink ref="O585" r:id="rId755" xr:uid="{00000000-0004-0000-0700-0000F4020000}"/>
    <hyperlink ref="O586" r:id="rId756" xr:uid="{00000000-0004-0000-0700-0000F5020000}"/>
    <hyperlink ref="O587" r:id="rId757" xr:uid="{00000000-0004-0000-0700-0000F6020000}"/>
    <hyperlink ref="O588" r:id="rId758" xr:uid="{00000000-0004-0000-0700-0000F7020000}"/>
    <hyperlink ref="O589" r:id="rId759" xr:uid="{00000000-0004-0000-0700-0000F8020000}"/>
    <hyperlink ref="O590" r:id="rId760" xr:uid="{00000000-0004-0000-0700-0000F9020000}"/>
    <hyperlink ref="O591" r:id="rId761" xr:uid="{00000000-0004-0000-0700-0000FA020000}"/>
    <hyperlink ref="T591" r:id="rId762" xr:uid="{00000000-0004-0000-0700-0000FB020000}"/>
    <hyperlink ref="O592" r:id="rId763" xr:uid="{00000000-0004-0000-0700-0000FC020000}"/>
    <hyperlink ref="O593" r:id="rId764" xr:uid="{00000000-0004-0000-0700-0000FD020000}"/>
    <hyperlink ref="O594" r:id="rId765" xr:uid="{00000000-0004-0000-0700-0000FE020000}"/>
    <hyperlink ref="O595" r:id="rId766" xr:uid="{00000000-0004-0000-0700-0000FF020000}"/>
    <hyperlink ref="T595" r:id="rId767" xr:uid="{00000000-0004-0000-0700-000000030000}"/>
    <hyperlink ref="O596" r:id="rId768" xr:uid="{00000000-0004-0000-0700-000001030000}"/>
    <hyperlink ref="O597" r:id="rId769" xr:uid="{00000000-0004-0000-0700-000002030000}"/>
    <hyperlink ref="O599" r:id="rId770" xr:uid="{00000000-0004-0000-0700-000003030000}"/>
    <hyperlink ref="O600" r:id="rId771" xr:uid="{00000000-0004-0000-0700-000004030000}"/>
    <hyperlink ref="O601" r:id="rId772" xr:uid="{00000000-0004-0000-0700-000005030000}"/>
    <hyperlink ref="O602" r:id="rId773" xr:uid="{00000000-0004-0000-0700-000006030000}"/>
    <hyperlink ref="O603" r:id="rId774" xr:uid="{00000000-0004-0000-0700-000007030000}"/>
    <hyperlink ref="O604" r:id="rId775" xr:uid="{00000000-0004-0000-0700-000008030000}"/>
    <hyperlink ref="O606" r:id="rId776" xr:uid="{00000000-0004-0000-0700-000009030000}"/>
    <hyperlink ref="O607" r:id="rId777" xr:uid="{00000000-0004-0000-0700-00000A030000}"/>
    <hyperlink ref="O608" r:id="rId778" xr:uid="{00000000-0004-0000-0700-00000B030000}"/>
    <hyperlink ref="O609" r:id="rId779" xr:uid="{00000000-0004-0000-0700-00000C030000}"/>
    <hyperlink ref="O610" r:id="rId780" xr:uid="{00000000-0004-0000-0700-00000D030000}"/>
    <hyperlink ref="O611" r:id="rId781" xr:uid="{00000000-0004-0000-0700-00000E030000}"/>
    <hyperlink ref="O612" r:id="rId782" xr:uid="{00000000-0004-0000-0700-00000F030000}"/>
    <hyperlink ref="O613" r:id="rId783" location="gid=1305565896" xr:uid="{00000000-0004-0000-0700-000010030000}"/>
    <hyperlink ref="O614" r:id="rId784" xr:uid="{00000000-0004-0000-0700-000011030000}"/>
    <hyperlink ref="O615" r:id="rId785" xr:uid="{00000000-0004-0000-0700-000012030000}"/>
    <hyperlink ref="O616" r:id="rId786" xr:uid="{00000000-0004-0000-0700-000013030000}"/>
    <hyperlink ref="O617" r:id="rId787" xr:uid="{00000000-0004-0000-0700-000014030000}"/>
    <hyperlink ref="O618" r:id="rId788" xr:uid="{00000000-0004-0000-0700-000015030000}"/>
    <hyperlink ref="O619" r:id="rId789" xr:uid="{00000000-0004-0000-0700-000016030000}"/>
    <hyperlink ref="O620" r:id="rId790" xr:uid="{00000000-0004-0000-0700-000017030000}"/>
    <hyperlink ref="O621" r:id="rId791" xr:uid="{00000000-0004-0000-0700-000018030000}"/>
    <hyperlink ref="O622" r:id="rId792" xr:uid="{00000000-0004-0000-0700-000019030000}"/>
    <hyperlink ref="O623" r:id="rId793" xr:uid="{00000000-0004-0000-0700-00001A030000}"/>
    <hyperlink ref="O625" r:id="rId794" xr:uid="{00000000-0004-0000-0700-00001B030000}"/>
    <hyperlink ref="O626" r:id="rId795" xr:uid="{00000000-0004-0000-0700-00001C030000}"/>
    <hyperlink ref="O627" r:id="rId796" xr:uid="{00000000-0004-0000-0700-00001D030000}"/>
    <hyperlink ref="O628" r:id="rId797" xr:uid="{00000000-0004-0000-0700-00001E030000}"/>
    <hyperlink ref="O629" r:id="rId798" xr:uid="{00000000-0004-0000-0700-00001F030000}"/>
    <hyperlink ref="O630" r:id="rId799" xr:uid="{00000000-0004-0000-0700-000020030000}"/>
    <hyperlink ref="O631" r:id="rId800" xr:uid="{00000000-0004-0000-0700-000021030000}"/>
    <hyperlink ref="O632" r:id="rId801" xr:uid="{00000000-0004-0000-0700-000022030000}"/>
    <hyperlink ref="O633" r:id="rId802" xr:uid="{00000000-0004-0000-0700-000023030000}"/>
    <hyperlink ref="O634" r:id="rId803" xr:uid="{00000000-0004-0000-0700-000024030000}"/>
    <hyperlink ref="O635" r:id="rId804" xr:uid="{00000000-0004-0000-0700-000025030000}"/>
    <hyperlink ref="O636" r:id="rId805" xr:uid="{00000000-0004-0000-0700-000026030000}"/>
    <hyperlink ref="O637" r:id="rId806" xr:uid="{00000000-0004-0000-0700-000027030000}"/>
    <hyperlink ref="O638" r:id="rId807" xr:uid="{00000000-0004-0000-0700-000028030000}"/>
    <hyperlink ref="O639" r:id="rId808" xr:uid="{00000000-0004-0000-0700-000029030000}"/>
    <hyperlink ref="O640" r:id="rId809" xr:uid="{00000000-0004-0000-0700-00002A030000}"/>
    <hyperlink ref="O642" r:id="rId810" xr:uid="{00000000-0004-0000-0700-00002B030000}"/>
    <hyperlink ref="O646" r:id="rId811" xr:uid="{00000000-0004-0000-0700-00002C030000}"/>
    <hyperlink ref="O647" r:id="rId812" xr:uid="{00000000-0004-0000-0700-00002D030000}"/>
    <hyperlink ref="O648" r:id="rId813" xr:uid="{00000000-0004-0000-0700-00002E030000}"/>
    <hyperlink ref="O649" r:id="rId814" xr:uid="{00000000-0004-0000-0700-00002F030000}"/>
    <hyperlink ref="O650" r:id="rId815" xr:uid="{00000000-0004-0000-0700-000030030000}"/>
    <hyperlink ref="O651" r:id="rId816" xr:uid="{00000000-0004-0000-0700-000031030000}"/>
    <hyperlink ref="O652" r:id="rId817" xr:uid="{00000000-0004-0000-0700-000032030000}"/>
    <hyperlink ref="O653" r:id="rId818" xr:uid="{00000000-0004-0000-0700-000033030000}"/>
    <hyperlink ref="O654" r:id="rId819" xr:uid="{00000000-0004-0000-0700-000034030000}"/>
    <hyperlink ref="O655" r:id="rId820" xr:uid="{00000000-0004-0000-0700-000035030000}"/>
    <hyperlink ref="O656" r:id="rId821" xr:uid="{00000000-0004-0000-0700-000036030000}"/>
    <hyperlink ref="O657" r:id="rId822" xr:uid="{00000000-0004-0000-0700-000037030000}"/>
    <hyperlink ref="O658" r:id="rId823" xr:uid="{00000000-0004-0000-0700-000038030000}"/>
    <hyperlink ref="O659" r:id="rId824" xr:uid="{00000000-0004-0000-0700-000039030000}"/>
    <hyperlink ref="O660" r:id="rId825" xr:uid="{00000000-0004-0000-0700-00003A030000}"/>
    <hyperlink ref="O661" r:id="rId826" xr:uid="{00000000-0004-0000-0700-00003B030000}"/>
    <hyperlink ref="O662" r:id="rId827" xr:uid="{00000000-0004-0000-0700-00003C030000}"/>
    <hyperlink ref="O663" r:id="rId828" xr:uid="{00000000-0004-0000-0700-00003D030000}"/>
    <hyperlink ref="O664" r:id="rId829" xr:uid="{00000000-0004-0000-0700-00003E030000}"/>
    <hyperlink ref="O665" r:id="rId830" xr:uid="{00000000-0004-0000-0700-00003F030000}"/>
    <hyperlink ref="O666" r:id="rId831" xr:uid="{00000000-0004-0000-0700-000040030000}"/>
    <hyperlink ref="O667" r:id="rId832" xr:uid="{00000000-0004-0000-0700-000041030000}"/>
    <hyperlink ref="O668" r:id="rId833" xr:uid="{00000000-0004-0000-0700-000042030000}"/>
    <hyperlink ref="O669" r:id="rId834" xr:uid="{00000000-0004-0000-0700-000043030000}"/>
    <hyperlink ref="O670" r:id="rId835" xr:uid="{00000000-0004-0000-0700-000044030000}"/>
    <hyperlink ref="O671" r:id="rId836" xr:uid="{00000000-0004-0000-0700-000045030000}"/>
    <hyperlink ref="O672" r:id="rId837" xr:uid="{00000000-0004-0000-0700-000046030000}"/>
    <hyperlink ref="O673" r:id="rId838" xr:uid="{00000000-0004-0000-0700-000047030000}"/>
    <hyperlink ref="O674" r:id="rId839" xr:uid="{00000000-0004-0000-0700-000048030000}"/>
    <hyperlink ref="O675" r:id="rId840" xr:uid="{00000000-0004-0000-0700-000049030000}"/>
    <hyperlink ref="O676" r:id="rId841" xr:uid="{00000000-0004-0000-0700-00004A030000}"/>
    <hyperlink ref="O677" r:id="rId842" xr:uid="{00000000-0004-0000-0700-00004B030000}"/>
    <hyperlink ref="O679" r:id="rId843" xr:uid="{00000000-0004-0000-0700-00004C030000}"/>
    <hyperlink ref="O680" r:id="rId844" xr:uid="{00000000-0004-0000-0700-00004D030000}"/>
    <hyperlink ref="O682" r:id="rId845" xr:uid="{00000000-0004-0000-0700-00004E030000}"/>
    <hyperlink ref="O684" r:id="rId846" xr:uid="{00000000-0004-0000-0700-00004F030000}"/>
    <hyperlink ref="O685" r:id="rId847" xr:uid="{00000000-0004-0000-0700-000050030000}"/>
    <hyperlink ref="O686" r:id="rId848" xr:uid="{00000000-0004-0000-0700-000051030000}"/>
    <hyperlink ref="O687" r:id="rId849" xr:uid="{00000000-0004-0000-0700-000052030000}"/>
    <hyperlink ref="O688" r:id="rId850" xr:uid="{00000000-0004-0000-0700-000053030000}"/>
    <hyperlink ref="O689" r:id="rId851" xr:uid="{00000000-0004-0000-0700-000054030000}"/>
    <hyperlink ref="O690" r:id="rId852" xr:uid="{00000000-0004-0000-0700-000055030000}"/>
    <hyperlink ref="O691" r:id="rId853" xr:uid="{00000000-0004-0000-0700-000056030000}"/>
    <hyperlink ref="O692" r:id="rId854" xr:uid="{00000000-0004-0000-0700-000057030000}"/>
    <hyperlink ref="O693" r:id="rId855" xr:uid="{00000000-0004-0000-0700-000058030000}"/>
    <hyperlink ref="O694" r:id="rId856" xr:uid="{00000000-0004-0000-0700-000059030000}"/>
    <hyperlink ref="O697" r:id="rId857" xr:uid="{00000000-0004-0000-0700-00005A030000}"/>
    <hyperlink ref="O698" r:id="rId858" xr:uid="{00000000-0004-0000-0700-00005B030000}"/>
    <hyperlink ref="O699" r:id="rId859" xr:uid="{00000000-0004-0000-0700-00005C030000}"/>
    <hyperlink ref="O700" r:id="rId860" xr:uid="{00000000-0004-0000-0700-00005D030000}"/>
    <hyperlink ref="O701" r:id="rId861" xr:uid="{00000000-0004-0000-0700-00005E030000}"/>
    <hyperlink ref="O702" r:id="rId862" xr:uid="{00000000-0004-0000-0700-00005F030000}"/>
    <hyperlink ref="O703" r:id="rId863" xr:uid="{00000000-0004-0000-0700-000060030000}"/>
    <hyperlink ref="O705" r:id="rId864" xr:uid="{00000000-0004-0000-0700-000061030000}"/>
    <hyperlink ref="O706" r:id="rId865" xr:uid="{00000000-0004-0000-0700-000062030000}"/>
    <hyperlink ref="O708" r:id="rId866" xr:uid="{00000000-0004-0000-0700-000063030000}"/>
    <hyperlink ref="O709" r:id="rId867" xr:uid="{00000000-0004-0000-0700-000064030000}"/>
    <hyperlink ref="O710" r:id="rId868" xr:uid="{00000000-0004-0000-0700-000065030000}"/>
    <hyperlink ref="O711" r:id="rId869" xr:uid="{00000000-0004-0000-0700-000066030000}"/>
    <hyperlink ref="O712" r:id="rId870" xr:uid="{00000000-0004-0000-0700-000067030000}"/>
    <hyperlink ref="O713" r:id="rId871" xr:uid="{00000000-0004-0000-0700-000068030000}"/>
    <hyperlink ref="O714" r:id="rId872" xr:uid="{00000000-0004-0000-0700-000069030000}"/>
    <hyperlink ref="O715" r:id="rId873" xr:uid="{00000000-0004-0000-0700-00006A030000}"/>
    <hyperlink ref="O716" r:id="rId874" xr:uid="{00000000-0004-0000-0700-00006B030000}"/>
    <hyperlink ref="O717" r:id="rId875" xr:uid="{00000000-0004-0000-0700-00006C030000}"/>
    <hyperlink ref="O718" r:id="rId876" xr:uid="{00000000-0004-0000-0700-00006D030000}"/>
    <hyperlink ref="O719" r:id="rId877" xr:uid="{00000000-0004-0000-0700-00006E030000}"/>
    <hyperlink ref="O720" r:id="rId878" xr:uid="{00000000-0004-0000-0700-00006F030000}"/>
    <hyperlink ref="O721" r:id="rId879" xr:uid="{00000000-0004-0000-0700-000070030000}"/>
    <hyperlink ref="O722" r:id="rId880" xr:uid="{00000000-0004-0000-0700-000071030000}"/>
    <hyperlink ref="O724" r:id="rId881" xr:uid="{00000000-0004-0000-0700-000072030000}"/>
    <hyperlink ref="O725" r:id="rId882" xr:uid="{00000000-0004-0000-0700-000073030000}"/>
    <hyperlink ref="O726" r:id="rId883" xr:uid="{00000000-0004-0000-0700-000074030000}"/>
    <hyperlink ref="O727" r:id="rId884" xr:uid="{00000000-0004-0000-0700-000075030000}"/>
    <hyperlink ref="O728" r:id="rId885" xr:uid="{00000000-0004-0000-0700-000076030000}"/>
    <hyperlink ref="O729" r:id="rId886" xr:uid="{00000000-0004-0000-0700-000077030000}"/>
    <hyperlink ref="O730" r:id="rId887" xr:uid="{00000000-0004-0000-0700-000078030000}"/>
    <hyperlink ref="O731" r:id="rId888" xr:uid="{00000000-0004-0000-0700-000079030000}"/>
    <hyperlink ref="O732" r:id="rId889" xr:uid="{00000000-0004-0000-0700-00007A030000}"/>
    <hyperlink ref="O733" r:id="rId890" xr:uid="{00000000-0004-0000-0700-00007B030000}"/>
    <hyperlink ref="O734" r:id="rId891" xr:uid="{00000000-0004-0000-0700-00007C030000}"/>
    <hyperlink ref="T734" r:id="rId892" xr:uid="{00000000-0004-0000-0700-00007D030000}"/>
    <hyperlink ref="O735" r:id="rId893" xr:uid="{00000000-0004-0000-0700-00007E030000}"/>
    <hyperlink ref="O736" r:id="rId894" xr:uid="{00000000-0004-0000-0700-00007F030000}"/>
    <hyperlink ref="O737" r:id="rId895" xr:uid="{00000000-0004-0000-0700-000080030000}"/>
    <hyperlink ref="O738" r:id="rId896" xr:uid="{00000000-0004-0000-0700-000081030000}"/>
    <hyperlink ref="O739" r:id="rId897" xr:uid="{00000000-0004-0000-0700-000082030000}"/>
    <hyperlink ref="O740" r:id="rId898" xr:uid="{00000000-0004-0000-0700-000083030000}"/>
    <hyperlink ref="O741" r:id="rId899" xr:uid="{00000000-0004-0000-0700-000084030000}"/>
    <hyperlink ref="O742" r:id="rId900" xr:uid="{00000000-0004-0000-0700-000085030000}"/>
    <hyperlink ref="O743" r:id="rId901" xr:uid="{00000000-0004-0000-0700-000086030000}"/>
    <hyperlink ref="O744" r:id="rId902" xr:uid="{00000000-0004-0000-0700-000087030000}"/>
    <hyperlink ref="O745" r:id="rId903" xr:uid="{00000000-0004-0000-0700-000088030000}"/>
    <hyperlink ref="O746" r:id="rId904" xr:uid="{00000000-0004-0000-0700-000089030000}"/>
    <hyperlink ref="O747" r:id="rId905" xr:uid="{00000000-0004-0000-0700-00008A030000}"/>
    <hyperlink ref="O748" r:id="rId906" xr:uid="{00000000-0004-0000-0700-00008B030000}"/>
    <hyperlink ref="O749" r:id="rId907" xr:uid="{00000000-0004-0000-0700-00008C030000}"/>
    <hyperlink ref="O750" r:id="rId908" xr:uid="{00000000-0004-0000-0700-00008D030000}"/>
    <hyperlink ref="O751" r:id="rId909" xr:uid="{00000000-0004-0000-0700-00008E030000}"/>
    <hyperlink ref="O752" r:id="rId910" xr:uid="{00000000-0004-0000-0700-00008F030000}"/>
    <hyperlink ref="O755" r:id="rId911" xr:uid="{00000000-0004-0000-0700-000090030000}"/>
    <hyperlink ref="O756" r:id="rId912" xr:uid="{00000000-0004-0000-0700-000091030000}"/>
    <hyperlink ref="O757" r:id="rId913" xr:uid="{00000000-0004-0000-0700-000092030000}"/>
    <hyperlink ref="O758" r:id="rId914" xr:uid="{00000000-0004-0000-0700-000093030000}"/>
    <hyperlink ref="O759" r:id="rId915" xr:uid="{00000000-0004-0000-0700-000094030000}"/>
    <hyperlink ref="O760" r:id="rId916" xr:uid="{00000000-0004-0000-0700-000095030000}"/>
    <hyperlink ref="O761" r:id="rId917" xr:uid="{00000000-0004-0000-0700-000096030000}"/>
    <hyperlink ref="O762" r:id="rId918" xr:uid="{00000000-0004-0000-0700-000097030000}"/>
    <hyperlink ref="O763" r:id="rId919" xr:uid="{00000000-0004-0000-0700-000098030000}"/>
    <hyperlink ref="O764" r:id="rId920" xr:uid="{00000000-0004-0000-0700-000099030000}"/>
    <hyperlink ref="O765" r:id="rId921" xr:uid="{00000000-0004-0000-0700-00009A030000}"/>
    <hyperlink ref="O766" r:id="rId922" xr:uid="{00000000-0004-0000-0700-00009B030000}"/>
    <hyperlink ref="O767" r:id="rId923" xr:uid="{00000000-0004-0000-0700-00009C030000}"/>
    <hyperlink ref="O768" r:id="rId924" xr:uid="{00000000-0004-0000-0700-00009D030000}"/>
    <hyperlink ref="O769" r:id="rId925" xr:uid="{00000000-0004-0000-0700-00009E030000}"/>
    <hyperlink ref="O770" r:id="rId926" xr:uid="{00000000-0004-0000-0700-00009F030000}"/>
    <hyperlink ref="O771" r:id="rId927" xr:uid="{00000000-0004-0000-0700-0000A0030000}"/>
    <hyperlink ref="O772" r:id="rId928" xr:uid="{00000000-0004-0000-0700-0000A1030000}"/>
    <hyperlink ref="O774" r:id="rId929" xr:uid="{00000000-0004-0000-0700-0000A2030000}"/>
    <hyperlink ref="O775" r:id="rId930" location="gid=1949667981" xr:uid="{00000000-0004-0000-0700-0000A3030000}"/>
    <hyperlink ref="O777" r:id="rId931" xr:uid="{00000000-0004-0000-0700-0000A4030000}"/>
    <hyperlink ref="O778" r:id="rId932" xr:uid="{00000000-0004-0000-0700-0000A5030000}"/>
    <hyperlink ref="O779" r:id="rId933" xr:uid="{00000000-0004-0000-0700-0000A6030000}"/>
    <hyperlink ref="O780" r:id="rId934" xr:uid="{00000000-0004-0000-0700-0000A7030000}"/>
    <hyperlink ref="O782" r:id="rId935" xr:uid="{00000000-0004-0000-0700-0000A8030000}"/>
    <hyperlink ref="T782" r:id="rId936" xr:uid="{00000000-0004-0000-0700-0000A9030000}"/>
    <hyperlink ref="O783" r:id="rId937" xr:uid="{00000000-0004-0000-0700-0000AA030000}"/>
    <hyperlink ref="O784" r:id="rId938" xr:uid="{00000000-0004-0000-0700-0000AB030000}"/>
    <hyperlink ref="O785" r:id="rId939" xr:uid="{00000000-0004-0000-0700-0000AC030000}"/>
    <hyperlink ref="O787" r:id="rId940" xr:uid="{00000000-0004-0000-0700-0000AD030000}"/>
    <hyperlink ref="O788" r:id="rId941" xr:uid="{00000000-0004-0000-0700-0000AE030000}"/>
    <hyperlink ref="O789" r:id="rId942" xr:uid="{00000000-0004-0000-0700-0000AF030000}"/>
    <hyperlink ref="O790" r:id="rId943" xr:uid="{00000000-0004-0000-0700-0000B0030000}"/>
    <hyperlink ref="O791" r:id="rId944" xr:uid="{00000000-0004-0000-0700-0000B1030000}"/>
    <hyperlink ref="O792" r:id="rId945" xr:uid="{00000000-0004-0000-0700-0000B2030000}"/>
    <hyperlink ref="O793" r:id="rId946" xr:uid="{00000000-0004-0000-0700-0000B3030000}"/>
    <hyperlink ref="O794" r:id="rId947" xr:uid="{00000000-0004-0000-0700-0000B4030000}"/>
    <hyperlink ref="O796" r:id="rId948" xr:uid="{00000000-0004-0000-0700-0000B5030000}"/>
    <hyperlink ref="O800" r:id="rId949" xr:uid="{00000000-0004-0000-0700-0000B6030000}"/>
    <hyperlink ref="O801" r:id="rId950" xr:uid="{00000000-0004-0000-0700-0000B7030000}"/>
    <hyperlink ref="T801" r:id="rId951" xr:uid="{00000000-0004-0000-0700-0000B8030000}"/>
    <hyperlink ref="O802" r:id="rId952" xr:uid="{00000000-0004-0000-0700-0000B9030000}"/>
    <hyperlink ref="O805" r:id="rId953" xr:uid="{00000000-0004-0000-0700-0000BA030000}"/>
    <hyperlink ref="T805" r:id="rId954" xr:uid="{00000000-0004-0000-0700-0000BB030000}"/>
    <hyperlink ref="Q806" r:id="rId955" xr:uid="{00000000-0004-0000-0700-0000BC030000}"/>
    <hyperlink ref="O807" r:id="rId956" xr:uid="{00000000-0004-0000-0700-0000BD030000}"/>
    <hyperlink ref="O808" r:id="rId957" xr:uid="{00000000-0004-0000-0700-0000BE030000}"/>
    <hyperlink ref="T808" r:id="rId958" xr:uid="{00000000-0004-0000-0700-0000BF030000}"/>
    <hyperlink ref="O809" r:id="rId959" xr:uid="{00000000-0004-0000-0700-0000C0030000}"/>
    <hyperlink ref="O810" r:id="rId960" xr:uid="{00000000-0004-0000-0700-0000C1030000}"/>
    <hyperlink ref="T810" r:id="rId961" xr:uid="{00000000-0004-0000-0700-0000C2030000}"/>
    <hyperlink ref="O811" r:id="rId962" xr:uid="{00000000-0004-0000-0700-0000C3030000}"/>
    <hyperlink ref="O812" r:id="rId963" xr:uid="{00000000-0004-0000-0700-0000C4030000}"/>
    <hyperlink ref="O815" r:id="rId964" xr:uid="{00000000-0004-0000-0700-0000C5030000}"/>
    <hyperlink ref="T815" r:id="rId965" xr:uid="{00000000-0004-0000-0700-0000C6030000}"/>
    <hyperlink ref="O816" r:id="rId966" xr:uid="{00000000-0004-0000-0700-0000C7030000}"/>
    <hyperlink ref="O817" r:id="rId967" xr:uid="{00000000-0004-0000-0700-0000C8030000}"/>
    <hyperlink ref="O818" r:id="rId968" xr:uid="{00000000-0004-0000-0700-0000C9030000}"/>
    <hyperlink ref="O819" r:id="rId969" xr:uid="{00000000-0004-0000-0700-0000CA030000}"/>
    <hyperlink ref="O820" r:id="rId970" xr:uid="{00000000-0004-0000-0700-0000CB030000}"/>
    <hyperlink ref="O821" r:id="rId971" xr:uid="{00000000-0004-0000-0700-0000CC030000}"/>
    <hyperlink ref="O822" r:id="rId972" xr:uid="{00000000-0004-0000-0700-0000CD030000}"/>
    <hyperlink ref="O823" r:id="rId973" xr:uid="{00000000-0004-0000-0700-0000CE030000}"/>
    <hyperlink ref="O824" r:id="rId974" xr:uid="{00000000-0004-0000-0700-0000CF030000}"/>
    <hyperlink ref="O828" r:id="rId975" xr:uid="{00000000-0004-0000-0700-0000D0030000}"/>
    <hyperlink ref="O829" r:id="rId976" xr:uid="{00000000-0004-0000-0700-0000D1030000}"/>
    <hyperlink ref="O830" r:id="rId977" xr:uid="{00000000-0004-0000-0700-0000D2030000}"/>
    <hyperlink ref="O831" r:id="rId978" xr:uid="{00000000-0004-0000-0700-0000D3030000}"/>
    <hyperlink ref="O833" r:id="rId979" xr:uid="{00000000-0004-0000-0700-0000D4030000}"/>
    <hyperlink ref="O834" r:id="rId980" xr:uid="{00000000-0004-0000-0700-0000D5030000}"/>
    <hyperlink ref="O835" r:id="rId981" xr:uid="{00000000-0004-0000-0700-0000D6030000}"/>
    <hyperlink ref="O837" r:id="rId982" xr:uid="{00000000-0004-0000-0700-0000D7030000}"/>
    <hyperlink ref="O839" r:id="rId983" xr:uid="{00000000-0004-0000-0700-0000D8030000}"/>
    <hyperlink ref="O840" r:id="rId984" xr:uid="{00000000-0004-0000-0700-0000D9030000}"/>
    <hyperlink ref="O841" r:id="rId985" xr:uid="{00000000-0004-0000-0700-0000DA030000}"/>
    <hyperlink ref="O842" r:id="rId986" xr:uid="{00000000-0004-0000-0700-0000DB030000}"/>
    <hyperlink ref="O843" r:id="rId987" xr:uid="{00000000-0004-0000-0700-0000DC030000}"/>
    <hyperlink ref="O844" r:id="rId988" xr:uid="{00000000-0004-0000-0700-0000DD030000}"/>
    <hyperlink ref="O845" r:id="rId989" xr:uid="{00000000-0004-0000-0700-0000DE030000}"/>
    <hyperlink ref="O847" r:id="rId990" xr:uid="{00000000-0004-0000-0700-0000DF030000}"/>
    <hyperlink ref="O848" r:id="rId991" xr:uid="{00000000-0004-0000-0700-0000E0030000}"/>
    <hyperlink ref="O849" r:id="rId992" xr:uid="{00000000-0004-0000-0700-0000E1030000}"/>
    <hyperlink ref="O850" r:id="rId993" xr:uid="{00000000-0004-0000-0700-0000E2030000}"/>
    <hyperlink ref="O851" r:id="rId994" xr:uid="{00000000-0004-0000-0700-0000E3030000}"/>
    <hyperlink ref="O852" r:id="rId995" xr:uid="{00000000-0004-0000-0700-0000E4030000}"/>
    <hyperlink ref="O853" r:id="rId996" xr:uid="{00000000-0004-0000-0700-0000E5030000}"/>
    <hyperlink ref="O854" r:id="rId997" xr:uid="{00000000-0004-0000-0700-0000E6030000}"/>
    <hyperlink ref="O855" r:id="rId998" xr:uid="{00000000-0004-0000-0700-0000E7030000}"/>
    <hyperlink ref="O856" r:id="rId999" location="gid=612941429" xr:uid="{00000000-0004-0000-0700-0000E8030000}"/>
    <hyperlink ref="O857" r:id="rId1000" xr:uid="{00000000-0004-0000-0700-0000E9030000}"/>
    <hyperlink ref="O859" r:id="rId1001" xr:uid="{00000000-0004-0000-0700-0000EA030000}"/>
    <hyperlink ref="O860" r:id="rId1002" xr:uid="{00000000-0004-0000-0700-0000EB030000}"/>
    <hyperlink ref="O861" r:id="rId1003" xr:uid="{00000000-0004-0000-0700-0000EC030000}"/>
    <hyperlink ref="T861" r:id="rId1004" xr:uid="{00000000-0004-0000-0700-0000ED030000}"/>
    <hyperlink ref="O862" r:id="rId1005" xr:uid="{00000000-0004-0000-0700-0000EE030000}"/>
    <hyperlink ref="T862" r:id="rId1006" xr:uid="{00000000-0004-0000-0700-0000EF030000}"/>
    <hyperlink ref="O863" r:id="rId1007" xr:uid="{00000000-0004-0000-0700-0000F0030000}"/>
    <hyperlink ref="O864" r:id="rId1008" xr:uid="{00000000-0004-0000-0700-0000F1030000}"/>
    <hyperlink ref="T864" r:id="rId1009" xr:uid="{00000000-0004-0000-0700-0000F2030000}"/>
    <hyperlink ref="O865" r:id="rId1010" xr:uid="{00000000-0004-0000-0700-0000F3030000}"/>
    <hyperlink ref="O866" r:id="rId1011" xr:uid="{00000000-0004-0000-0700-0000F4030000}"/>
    <hyperlink ref="T866" r:id="rId1012" xr:uid="{00000000-0004-0000-0700-0000F5030000}"/>
    <hyperlink ref="O867" r:id="rId1013" xr:uid="{00000000-0004-0000-0700-0000F6030000}"/>
    <hyperlink ref="O868" r:id="rId1014" xr:uid="{00000000-0004-0000-0700-0000F7030000}"/>
    <hyperlink ref="O869" r:id="rId1015" xr:uid="{00000000-0004-0000-0700-0000F8030000}"/>
    <hyperlink ref="O870" r:id="rId1016" xr:uid="{00000000-0004-0000-0700-0000F9030000}"/>
    <hyperlink ref="O872" r:id="rId1017" xr:uid="{00000000-0004-0000-0700-0000FA030000}"/>
    <hyperlink ref="T872" r:id="rId1018" xr:uid="{00000000-0004-0000-0700-0000FB030000}"/>
    <hyperlink ref="O873" r:id="rId1019" xr:uid="{00000000-0004-0000-0700-0000FC030000}"/>
    <hyperlink ref="O874" r:id="rId1020" xr:uid="{00000000-0004-0000-0700-0000FD030000}"/>
    <hyperlink ref="O875" r:id="rId1021" xr:uid="{00000000-0004-0000-0700-0000FE030000}"/>
    <hyperlink ref="O876" r:id="rId1022" xr:uid="{00000000-0004-0000-0700-0000FF030000}"/>
    <hyperlink ref="O877" r:id="rId1023" xr:uid="{00000000-0004-0000-0700-000000040000}"/>
    <hyperlink ref="O878" r:id="rId1024" xr:uid="{00000000-0004-0000-0700-000001040000}"/>
    <hyperlink ref="O880" r:id="rId1025" xr:uid="{00000000-0004-0000-0700-000002040000}"/>
    <hyperlink ref="O882" r:id="rId1026" xr:uid="{00000000-0004-0000-0700-000003040000}"/>
    <hyperlink ref="O883" r:id="rId1027" xr:uid="{00000000-0004-0000-0700-000004040000}"/>
    <hyperlink ref="O884" r:id="rId1028" xr:uid="{00000000-0004-0000-0700-000005040000}"/>
    <hyperlink ref="O885" r:id="rId1029" xr:uid="{00000000-0004-0000-0700-000006040000}"/>
    <hyperlink ref="O886" r:id="rId1030" xr:uid="{00000000-0004-0000-0700-000007040000}"/>
    <hyperlink ref="O890" r:id="rId1031" xr:uid="{00000000-0004-0000-0700-000008040000}"/>
    <hyperlink ref="O891" r:id="rId1032" xr:uid="{00000000-0004-0000-0700-000009040000}"/>
    <hyperlink ref="O892" r:id="rId1033" xr:uid="{00000000-0004-0000-0700-00000A040000}"/>
    <hyperlink ref="O893" r:id="rId1034" xr:uid="{00000000-0004-0000-0700-00000B040000}"/>
    <hyperlink ref="O894" r:id="rId1035" xr:uid="{00000000-0004-0000-0700-00000C040000}"/>
    <hyperlink ref="O895" r:id="rId1036" xr:uid="{00000000-0004-0000-0700-00000D040000}"/>
    <hyperlink ref="O897" r:id="rId1037" xr:uid="{00000000-0004-0000-0700-00000E040000}"/>
    <hyperlink ref="O898" r:id="rId1038" xr:uid="{00000000-0004-0000-0700-00000F040000}"/>
    <hyperlink ref="O899" r:id="rId1039" xr:uid="{00000000-0004-0000-0700-000010040000}"/>
    <hyperlink ref="O900" r:id="rId1040" xr:uid="{00000000-0004-0000-0700-000011040000}"/>
    <hyperlink ref="O901" r:id="rId1041" xr:uid="{00000000-0004-0000-0700-000012040000}"/>
    <hyperlink ref="O903" r:id="rId1042" xr:uid="{00000000-0004-0000-0700-000013040000}"/>
    <hyperlink ref="O904" r:id="rId1043" xr:uid="{00000000-0004-0000-0700-000014040000}"/>
    <hyperlink ref="O905" r:id="rId1044" xr:uid="{00000000-0004-0000-0700-000015040000}"/>
    <hyperlink ref="O906" r:id="rId1045" xr:uid="{00000000-0004-0000-0700-000016040000}"/>
    <hyperlink ref="O907" r:id="rId1046" xr:uid="{00000000-0004-0000-0700-000017040000}"/>
    <hyperlink ref="O908" r:id="rId1047" xr:uid="{00000000-0004-0000-0700-000018040000}"/>
    <hyperlink ref="O909" r:id="rId1048" xr:uid="{00000000-0004-0000-0700-000019040000}"/>
    <hyperlink ref="O910" r:id="rId1049" xr:uid="{00000000-0004-0000-0700-00001A040000}"/>
    <hyperlink ref="O911" r:id="rId1050" xr:uid="{00000000-0004-0000-0700-00001B040000}"/>
    <hyperlink ref="O912" r:id="rId1051" xr:uid="{00000000-0004-0000-0700-00001C040000}"/>
    <hyperlink ref="O913" r:id="rId1052" xr:uid="{00000000-0004-0000-0700-00001D040000}"/>
    <hyperlink ref="O914" r:id="rId1053" xr:uid="{00000000-0004-0000-0700-00001E040000}"/>
    <hyperlink ref="O916" r:id="rId1054" xr:uid="{00000000-0004-0000-0700-00001F040000}"/>
    <hyperlink ref="O918" r:id="rId1055" xr:uid="{00000000-0004-0000-0700-000020040000}"/>
    <hyperlink ref="O919" r:id="rId1056" xr:uid="{00000000-0004-0000-0700-000021040000}"/>
    <hyperlink ref="O920" r:id="rId1057" xr:uid="{00000000-0004-0000-0700-000022040000}"/>
    <hyperlink ref="O921" r:id="rId1058" xr:uid="{00000000-0004-0000-0700-000023040000}"/>
    <hyperlink ref="O922" r:id="rId1059" xr:uid="{00000000-0004-0000-0700-000024040000}"/>
    <hyperlink ref="O923" r:id="rId1060" xr:uid="{00000000-0004-0000-0700-000025040000}"/>
    <hyperlink ref="O924" r:id="rId1061" xr:uid="{00000000-0004-0000-0700-000026040000}"/>
    <hyperlink ref="O925" r:id="rId1062" xr:uid="{00000000-0004-0000-0700-000027040000}"/>
    <hyperlink ref="O926" r:id="rId1063" xr:uid="{00000000-0004-0000-0700-000028040000}"/>
    <hyperlink ref="O927" r:id="rId1064" xr:uid="{00000000-0004-0000-0700-000029040000}"/>
    <hyperlink ref="O928" r:id="rId1065" xr:uid="{00000000-0004-0000-0700-00002A040000}"/>
    <hyperlink ref="O929" r:id="rId1066" xr:uid="{00000000-0004-0000-0700-00002B040000}"/>
    <hyperlink ref="O930" r:id="rId1067" xr:uid="{00000000-0004-0000-0700-00002C040000}"/>
    <hyperlink ref="Q930" r:id="rId1068" xr:uid="{00000000-0004-0000-0700-00002D040000}"/>
    <hyperlink ref="O932" r:id="rId1069" xr:uid="{00000000-0004-0000-0700-00002E040000}"/>
    <hyperlink ref="O933" r:id="rId1070" xr:uid="{00000000-0004-0000-0700-00002F040000}"/>
    <hyperlink ref="O934" r:id="rId1071" xr:uid="{00000000-0004-0000-0700-000030040000}"/>
    <hyperlink ref="O935" r:id="rId1072" xr:uid="{00000000-0004-0000-0700-000031040000}"/>
    <hyperlink ref="O936" r:id="rId1073" xr:uid="{00000000-0004-0000-0700-000032040000}"/>
    <hyperlink ref="O937" r:id="rId1074" xr:uid="{00000000-0004-0000-0700-000033040000}"/>
    <hyperlink ref="O942" r:id="rId1075" xr:uid="{00000000-0004-0000-0700-000034040000}"/>
    <hyperlink ref="O944" r:id="rId1076" xr:uid="{00000000-0004-0000-0700-000035040000}"/>
    <hyperlink ref="Q944" r:id="rId1077" xr:uid="{00000000-0004-0000-0700-000036040000}"/>
    <hyperlink ref="T944" r:id="rId1078" xr:uid="{00000000-0004-0000-0700-000037040000}"/>
    <hyperlink ref="O945" r:id="rId1079" xr:uid="{00000000-0004-0000-0700-000038040000}"/>
    <hyperlink ref="Q947" r:id="rId1080" xr:uid="{00000000-0004-0000-0700-000039040000}"/>
    <hyperlink ref="O949" r:id="rId1081" xr:uid="{00000000-0004-0000-0700-00003A040000}"/>
    <hyperlink ref="O951" r:id="rId1082" xr:uid="{00000000-0004-0000-0700-00003B040000}"/>
    <hyperlink ref="O952" r:id="rId1083" xr:uid="{00000000-0004-0000-0700-00003C040000}"/>
    <hyperlink ref="O953" r:id="rId1084" xr:uid="{00000000-0004-0000-0700-00003D040000}"/>
    <hyperlink ref="O955" r:id="rId1085" xr:uid="{00000000-0004-0000-0700-00003E040000}"/>
    <hyperlink ref="O956" r:id="rId1086" xr:uid="{00000000-0004-0000-0700-00003F040000}"/>
    <hyperlink ref="O957" r:id="rId1087" xr:uid="{00000000-0004-0000-0700-000040040000}"/>
    <hyperlink ref="O958" r:id="rId1088" xr:uid="{00000000-0004-0000-0700-000041040000}"/>
    <hyperlink ref="O960" r:id="rId1089" xr:uid="{00000000-0004-0000-0700-000042040000}"/>
    <hyperlink ref="O961" r:id="rId1090" xr:uid="{00000000-0004-0000-0700-000043040000}"/>
    <hyperlink ref="O962" r:id="rId1091" xr:uid="{00000000-0004-0000-0700-000044040000}"/>
    <hyperlink ref="T962" r:id="rId1092" xr:uid="{00000000-0004-0000-0700-000045040000}"/>
    <hyperlink ref="O963" r:id="rId1093" xr:uid="{00000000-0004-0000-0700-000046040000}"/>
    <hyperlink ref="O964" r:id="rId1094" xr:uid="{00000000-0004-0000-0700-000047040000}"/>
    <hyperlink ref="O965" r:id="rId1095" xr:uid="{00000000-0004-0000-0700-000048040000}"/>
    <hyperlink ref="O966" r:id="rId1096" xr:uid="{00000000-0004-0000-0700-000049040000}"/>
    <hyperlink ref="O967" r:id="rId1097" xr:uid="{00000000-0004-0000-0700-00004A040000}"/>
    <hyperlink ref="O968" r:id="rId1098" xr:uid="{00000000-0004-0000-0700-00004B040000}"/>
    <hyperlink ref="O969" r:id="rId1099" xr:uid="{00000000-0004-0000-0700-00004C040000}"/>
    <hyperlink ref="M970" r:id="rId1100" xr:uid="{00000000-0004-0000-0700-00004D040000}"/>
    <hyperlink ref="O970" r:id="rId1101" xr:uid="{00000000-0004-0000-0700-00004E040000}"/>
    <hyperlink ref="O971" r:id="rId1102" xr:uid="{00000000-0004-0000-0700-00004F040000}"/>
    <hyperlink ref="O972" r:id="rId1103" xr:uid="{00000000-0004-0000-0700-000050040000}"/>
    <hyperlink ref="O973" r:id="rId1104" xr:uid="{00000000-0004-0000-0700-000051040000}"/>
    <hyperlink ref="O974" r:id="rId1105" xr:uid="{00000000-0004-0000-0700-000052040000}"/>
    <hyperlink ref="O975" r:id="rId1106" xr:uid="{00000000-0004-0000-0700-000053040000}"/>
    <hyperlink ref="O976" r:id="rId1107" xr:uid="{00000000-0004-0000-0700-000054040000}"/>
    <hyperlink ref="O977" r:id="rId1108" xr:uid="{00000000-0004-0000-0700-000055040000}"/>
    <hyperlink ref="O978" r:id="rId1109" xr:uid="{00000000-0004-0000-0700-000056040000}"/>
    <hyperlink ref="O980" r:id="rId1110" xr:uid="{00000000-0004-0000-0700-000057040000}"/>
    <hyperlink ref="O981" r:id="rId1111" xr:uid="{00000000-0004-0000-0700-000058040000}"/>
    <hyperlink ref="O982" r:id="rId1112" xr:uid="{00000000-0004-0000-0700-000059040000}"/>
    <hyperlink ref="O983" r:id="rId1113" xr:uid="{00000000-0004-0000-0700-00005A040000}"/>
    <hyperlink ref="O984" r:id="rId1114" xr:uid="{00000000-0004-0000-0700-00005B040000}"/>
    <hyperlink ref="O985" r:id="rId1115" xr:uid="{00000000-0004-0000-0700-00005C040000}"/>
    <hyperlink ref="O986" r:id="rId1116" xr:uid="{00000000-0004-0000-0700-00005D040000}"/>
    <hyperlink ref="O987" r:id="rId1117" xr:uid="{00000000-0004-0000-0700-00005E040000}"/>
    <hyperlink ref="O988" r:id="rId1118" xr:uid="{00000000-0004-0000-0700-00005F040000}"/>
    <hyperlink ref="O996" r:id="rId1119" xr:uid="{00000000-0004-0000-0700-000060040000}"/>
    <hyperlink ref="O997" r:id="rId1120" xr:uid="{00000000-0004-0000-0700-000061040000}"/>
    <hyperlink ref="O998" r:id="rId1121" xr:uid="{00000000-0004-0000-0700-000062040000}"/>
    <hyperlink ref="O999" r:id="rId1122" xr:uid="{00000000-0004-0000-0700-000063040000}"/>
    <hyperlink ref="O1000" r:id="rId1123" xr:uid="{00000000-0004-0000-0700-000064040000}"/>
    <hyperlink ref="O1001" r:id="rId1124" xr:uid="{00000000-0004-0000-0700-000065040000}"/>
    <hyperlink ref="O1002" r:id="rId1125" xr:uid="{00000000-0004-0000-0700-000066040000}"/>
    <hyperlink ref="O1003" r:id="rId1126" xr:uid="{00000000-0004-0000-0700-000067040000}"/>
    <hyperlink ref="O1004" r:id="rId1127" xr:uid="{00000000-0004-0000-0700-000068040000}"/>
    <hyperlink ref="T1004" r:id="rId1128" xr:uid="{00000000-0004-0000-0700-000069040000}"/>
    <hyperlink ref="O1005" r:id="rId1129" xr:uid="{00000000-0004-0000-0700-00006A040000}"/>
    <hyperlink ref="O1006" r:id="rId1130" xr:uid="{00000000-0004-0000-0700-00006B040000}"/>
    <hyperlink ref="O1007" r:id="rId1131" xr:uid="{00000000-0004-0000-0700-00006C040000}"/>
    <hyperlink ref="O1008" r:id="rId1132" xr:uid="{00000000-0004-0000-0700-00006D040000}"/>
    <hyperlink ref="T1008" r:id="rId1133" xr:uid="{00000000-0004-0000-0700-00006E040000}"/>
    <hyperlink ref="O1009" r:id="rId1134" xr:uid="{00000000-0004-0000-0700-00006F040000}"/>
    <hyperlink ref="O1010" r:id="rId1135" xr:uid="{00000000-0004-0000-0700-000070040000}"/>
    <hyperlink ref="O1011" r:id="rId1136" xr:uid="{00000000-0004-0000-0700-000071040000}"/>
    <hyperlink ref="O1012" r:id="rId1137" xr:uid="{00000000-0004-0000-0700-000072040000}"/>
    <hyperlink ref="O1013" r:id="rId1138" xr:uid="{00000000-0004-0000-0700-000073040000}"/>
    <hyperlink ref="O1014" r:id="rId1139" xr:uid="{00000000-0004-0000-0700-000074040000}"/>
    <hyperlink ref="O1015" r:id="rId1140" xr:uid="{00000000-0004-0000-0700-000075040000}"/>
    <hyperlink ref="O1016" r:id="rId1141" xr:uid="{00000000-0004-0000-0700-000076040000}"/>
    <hyperlink ref="O1017" r:id="rId1142" xr:uid="{00000000-0004-0000-0700-000077040000}"/>
    <hyperlink ref="O1018" r:id="rId1143" xr:uid="{00000000-0004-0000-0700-000078040000}"/>
    <hyperlink ref="O1019" r:id="rId1144" xr:uid="{00000000-0004-0000-0700-000079040000}"/>
    <hyperlink ref="O1020" r:id="rId1145" xr:uid="{00000000-0004-0000-0700-00007A040000}"/>
    <hyperlink ref="O1021" r:id="rId1146" xr:uid="{00000000-0004-0000-0700-00007B040000}"/>
    <hyperlink ref="O1022" r:id="rId1147" xr:uid="{00000000-0004-0000-0700-00007C040000}"/>
    <hyperlink ref="O1023" r:id="rId1148" xr:uid="{00000000-0004-0000-0700-00007D040000}"/>
    <hyperlink ref="O1024" r:id="rId1149" xr:uid="{00000000-0004-0000-0700-00007E040000}"/>
    <hyperlink ref="O1025" r:id="rId1150" xr:uid="{00000000-0004-0000-0700-00007F040000}"/>
    <hyperlink ref="O1026" r:id="rId1151" xr:uid="{00000000-0004-0000-0700-000080040000}"/>
    <hyperlink ref="O1027" r:id="rId1152" xr:uid="{00000000-0004-0000-0700-000081040000}"/>
    <hyperlink ref="O1028" r:id="rId1153" xr:uid="{00000000-0004-0000-0700-000082040000}"/>
    <hyperlink ref="O1029" r:id="rId1154" xr:uid="{00000000-0004-0000-0700-000083040000}"/>
    <hyperlink ref="O1030" r:id="rId1155" xr:uid="{00000000-0004-0000-0700-000084040000}"/>
    <hyperlink ref="O1031" r:id="rId1156" xr:uid="{00000000-0004-0000-0700-000085040000}"/>
    <hyperlink ref="O1032" r:id="rId1157" xr:uid="{00000000-0004-0000-0700-000086040000}"/>
    <hyperlink ref="O1033" r:id="rId1158" xr:uid="{00000000-0004-0000-0700-000087040000}"/>
    <hyperlink ref="O1034" r:id="rId1159" xr:uid="{00000000-0004-0000-0700-000088040000}"/>
    <hyperlink ref="O1037" r:id="rId1160" xr:uid="{00000000-0004-0000-0700-000089040000}"/>
    <hyperlink ref="O1039" r:id="rId1161" xr:uid="{00000000-0004-0000-0700-00008A040000}"/>
    <hyperlink ref="O1040" r:id="rId1162" xr:uid="{00000000-0004-0000-0700-00008B040000}"/>
    <hyperlink ref="O1041" r:id="rId1163" xr:uid="{00000000-0004-0000-0700-00008C040000}"/>
    <hyperlink ref="Q1041" r:id="rId1164" xr:uid="{00000000-0004-0000-0700-00008D040000}"/>
    <hyperlink ref="O1042" r:id="rId1165" xr:uid="{00000000-0004-0000-0700-00008E040000}"/>
    <hyperlink ref="O1043" r:id="rId1166" xr:uid="{00000000-0004-0000-0700-00008F040000}"/>
    <hyperlink ref="O1044" r:id="rId1167" xr:uid="{00000000-0004-0000-0700-000090040000}"/>
    <hyperlink ref="O1045" r:id="rId1168" xr:uid="{00000000-0004-0000-0700-000091040000}"/>
    <hyperlink ref="O1046" r:id="rId1169" xr:uid="{00000000-0004-0000-0700-000092040000}"/>
    <hyperlink ref="O1047" r:id="rId1170" xr:uid="{00000000-0004-0000-0700-000093040000}"/>
    <hyperlink ref="O1048" r:id="rId1171" xr:uid="{00000000-0004-0000-0700-000094040000}"/>
    <hyperlink ref="O1049" r:id="rId1172" xr:uid="{00000000-0004-0000-0700-000095040000}"/>
    <hyperlink ref="O1050" r:id="rId1173" xr:uid="{00000000-0004-0000-0700-000096040000}"/>
    <hyperlink ref="O1051" r:id="rId1174" xr:uid="{00000000-0004-0000-0700-000097040000}"/>
    <hyperlink ref="O1052" r:id="rId1175" xr:uid="{00000000-0004-0000-0700-000098040000}"/>
    <hyperlink ref="O1055" r:id="rId1176" xr:uid="{00000000-0004-0000-0700-000099040000}"/>
    <hyperlink ref="O1056" r:id="rId1177" xr:uid="{00000000-0004-0000-0700-00009A040000}"/>
    <hyperlink ref="O1057" r:id="rId1178" xr:uid="{00000000-0004-0000-0700-00009B040000}"/>
    <hyperlink ref="O1059" r:id="rId1179" xr:uid="{00000000-0004-0000-0700-00009C040000}"/>
    <hyperlink ref="Q1060" r:id="rId1180" xr:uid="{00000000-0004-0000-0700-00009D040000}"/>
    <hyperlink ref="O1061" r:id="rId1181" xr:uid="{00000000-0004-0000-0700-00009E040000}"/>
    <hyperlink ref="O1063" r:id="rId1182" xr:uid="{00000000-0004-0000-0700-00009F040000}"/>
    <hyperlink ref="O1064" r:id="rId1183" xr:uid="{00000000-0004-0000-0700-0000A0040000}"/>
    <hyperlink ref="O1065" r:id="rId1184" xr:uid="{00000000-0004-0000-0700-0000A1040000}"/>
    <hyperlink ref="O1066" r:id="rId1185" xr:uid="{00000000-0004-0000-0700-0000A2040000}"/>
    <hyperlink ref="O1067" r:id="rId1186" xr:uid="{00000000-0004-0000-0700-0000A3040000}"/>
    <hyperlink ref="O1068" r:id="rId1187" xr:uid="{00000000-0004-0000-0700-0000A4040000}"/>
    <hyperlink ref="O1069" r:id="rId1188" xr:uid="{00000000-0004-0000-0700-0000A5040000}"/>
    <hyperlink ref="Q1069" r:id="rId1189" xr:uid="{00000000-0004-0000-0700-0000A6040000}"/>
    <hyperlink ref="O1070" r:id="rId1190" xr:uid="{00000000-0004-0000-0700-0000A7040000}"/>
    <hyperlink ref="Q1070" r:id="rId1191" xr:uid="{00000000-0004-0000-0700-0000A8040000}"/>
    <hyperlink ref="O1071" r:id="rId1192" xr:uid="{00000000-0004-0000-0700-0000A9040000}"/>
    <hyperlink ref="O1072" r:id="rId1193" xr:uid="{00000000-0004-0000-0700-0000AA040000}"/>
    <hyperlink ref="O1073" r:id="rId1194" xr:uid="{00000000-0004-0000-0700-0000AB040000}"/>
    <hyperlink ref="O1074" r:id="rId1195" xr:uid="{00000000-0004-0000-0700-0000AC040000}"/>
    <hyperlink ref="O1076" r:id="rId1196" xr:uid="{00000000-0004-0000-0700-0000AD040000}"/>
    <hyperlink ref="O1077" r:id="rId1197" xr:uid="{00000000-0004-0000-0700-0000AE040000}"/>
    <hyperlink ref="O1078" r:id="rId1198" xr:uid="{00000000-0004-0000-0700-0000AF040000}"/>
    <hyperlink ref="O1080" r:id="rId1199" xr:uid="{00000000-0004-0000-0700-0000B0040000}"/>
    <hyperlink ref="O1081" r:id="rId1200" xr:uid="{00000000-0004-0000-0700-0000B1040000}"/>
    <hyperlink ref="O1082" r:id="rId1201" xr:uid="{00000000-0004-0000-0700-0000B2040000}"/>
    <hyperlink ref="O1083" r:id="rId1202" xr:uid="{00000000-0004-0000-0700-0000B3040000}"/>
    <hyperlink ref="O1084" r:id="rId1203" xr:uid="{00000000-0004-0000-0700-0000B4040000}"/>
    <hyperlink ref="O1085" r:id="rId1204" xr:uid="{00000000-0004-0000-0700-0000B5040000}"/>
    <hyperlink ref="O1086" r:id="rId1205" xr:uid="{00000000-0004-0000-0700-0000B6040000}"/>
    <hyperlink ref="O1087" r:id="rId1206" xr:uid="{00000000-0004-0000-0700-0000B7040000}"/>
    <hyperlink ref="O1088" r:id="rId1207" xr:uid="{00000000-0004-0000-0700-0000B8040000}"/>
    <hyperlink ref="O1089" r:id="rId1208" xr:uid="{00000000-0004-0000-0700-0000B9040000}"/>
    <hyperlink ref="O1090" r:id="rId1209" xr:uid="{00000000-0004-0000-0700-0000BA040000}"/>
    <hyperlink ref="O1091" r:id="rId1210" xr:uid="{00000000-0004-0000-0700-0000BB040000}"/>
    <hyperlink ref="O1093" r:id="rId1211" xr:uid="{00000000-0004-0000-0700-0000BC040000}"/>
    <hyperlink ref="O1094" r:id="rId1212" xr:uid="{00000000-0004-0000-0700-0000BD040000}"/>
    <hyperlink ref="O1095" r:id="rId1213" xr:uid="{00000000-0004-0000-0700-0000BE040000}"/>
    <hyperlink ref="O1096" r:id="rId1214" xr:uid="{00000000-0004-0000-0700-0000BF040000}"/>
    <hyperlink ref="O1097" r:id="rId1215" xr:uid="{00000000-0004-0000-0700-0000C0040000}"/>
    <hyperlink ref="O1101" r:id="rId1216" xr:uid="{00000000-0004-0000-0700-0000C1040000}"/>
    <hyperlink ref="O1102" r:id="rId1217" xr:uid="{00000000-0004-0000-0700-0000C2040000}"/>
    <hyperlink ref="O1103" r:id="rId1218" xr:uid="{00000000-0004-0000-0700-0000C3040000}"/>
    <hyperlink ref="O1104" r:id="rId1219" xr:uid="{00000000-0004-0000-0700-0000C4040000}"/>
    <hyperlink ref="O1105" r:id="rId1220" xr:uid="{00000000-0004-0000-0700-0000C5040000}"/>
    <hyperlink ref="O1106" r:id="rId1221" xr:uid="{00000000-0004-0000-0700-0000C6040000}"/>
    <hyperlink ref="O1107" r:id="rId1222" xr:uid="{00000000-0004-0000-0700-0000C7040000}"/>
    <hyperlink ref="O1108" r:id="rId1223" xr:uid="{00000000-0004-0000-0700-0000C8040000}"/>
    <hyperlink ref="O1109" r:id="rId1224" xr:uid="{00000000-0004-0000-0700-0000C9040000}"/>
    <hyperlink ref="O1110" r:id="rId1225" xr:uid="{00000000-0004-0000-0700-0000CA040000}"/>
    <hyperlink ref="O1114" r:id="rId1226" xr:uid="{00000000-0004-0000-0700-0000CB040000}"/>
    <hyperlink ref="O1115" r:id="rId1227" xr:uid="{00000000-0004-0000-0700-0000CC040000}"/>
    <hyperlink ref="O1116" r:id="rId1228" xr:uid="{00000000-0004-0000-0700-0000CD040000}"/>
    <hyperlink ref="O1117" r:id="rId1229" xr:uid="{00000000-0004-0000-0700-0000CE040000}"/>
    <hyperlink ref="O1118" r:id="rId1230" xr:uid="{00000000-0004-0000-0700-0000CF040000}"/>
    <hyperlink ref="O1119" r:id="rId1231" xr:uid="{00000000-0004-0000-0700-0000D0040000}"/>
    <hyperlink ref="O1120" r:id="rId1232" xr:uid="{00000000-0004-0000-0700-0000D1040000}"/>
    <hyperlink ref="O1121" r:id="rId1233" xr:uid="{00000000-0004-0000-0700-0000D2040000}"/>
    <hyperlink ref="O1122" r:id="rId1234" xr:uid="{00000000-0004-0000-0700-0000D3040000}"/>
    <hyperlink ref="O1123" r:id="rId1235" xr:uid="{00000000-0004-0000-0700-0000D4040000}"/>
    <hyperlink ref="O1124" r:id="rId1236" xr:uid="{00000000-0004-0000-0700-0000D5040000}"/>
    <hyperlink ref="O1125" r:id="rId1237" xr:uid="{00000000-0004-0000-0700-0000D6040000}"/>
    <hyperlink ref="O1127" r:id="rId1238" xr:uid="{00000000-0004-0000-0700-0000D7040000}"/>
    <hyperlink ref="O1128" r:id="rId1239" xr:uid="{00000000-0004-0000-0700-0000D8040000}"/>
    <hyperlink ref="O1129" r:id="rId1240" xr:uid="{00000000-0004-0000-0700-0000D9040000}"/>
    <hyperlink ref="O1130" r:id="rId1241" xr:uid="{00000000-0004-0000-0700-0000DA040000}"/>
    <hyperlink ref="O1131" r:id="rId1242" xr:uid="{00000000-0004-0000-0700-0000DB040000}"/>
    <hyperlink ref="O1132" r:id="rId1243" xr:uid="{00000000-0004-0000-0700-0000DC040000}"/>
    <hyperlink ref="O1133" r:id="rId1244" xr:uid="{00000000-0004-0000-0700-0000DD040000}"/>
    <hyperlink ref="O1135" r:id="rId1245" xr:uid="{00000000-0004-0000-0700-0000DE040000}"/>
    <hyperlink ref="O1136" r:id="rId1246" xr:uid="{00000000-0004-0000-0700-0000DF040000}"/>
    <hyperlink ref="O1137" r:id="rId1247" xr:uid="{00000000-0004-0000-0700-0000E0040000}"/>
    <hyperlink ref="O1138" r:id="rId1248" xr:uid="{00000000-0004-0000-0700-0000E1040000}"/>
    <hyperlink ref="O1139" r:id="rId1249" xr:uid="{00000000-0004-0000-0700-0000E2040000}"/>
    <hyperlink ref="O1140" r:id="rId1250" xr:uid="{00000000-0004-0000-0700-0000E3040000}"/>
    <hyperlink ref="O1143" r:id="rId1251" xr:uid="{00000000-0004-0000-0700-0000E4040000}"/>
    <hyperlink ref="O1144" r:id="rId1252" xr:uid="{00000000-0004-0000-0700-0000E5040000}"/>
    <hyperlink ref="O1145" r:id="rId1253" xr:uid="{00000000-0004-0000-0700-0000E6040000}"/>
    <hyperlink ref="O1146" r:id="rId1254" xr:uid="{00000000-0004-0000-0700-0000E7040000}"/>
    <hyperlink ref="O1147" r:id="rId1255" xr:uid="{00000000-0004-0000-0700-0000E8040000}"/>
    <hyperlink ref="O1150" r:id="rId1256" xr:uid="{00000000-0004-0000-0700-0000E9040000}"/>
    <hyperlink ref="O1151" r:id="rId1257" xr:uid="{00000000-0004-0000-0700-0000EA040000}"/>
    <hyperlink ref="O1154" r:id="rId1258" xr:uid="{00000000-0004-0000-0700-0000EB040000}"/>
    <hyperlink ref="O1156" r:id="rId1259" xr:uid="{00000000-0004-0000-0700-0000EC040000}"/>
    <hyperlink ref="O1157" r:id="rId1260" xr:uid="{00000000-0004-0000-0700-0000ED040000}"/>
    <hyperlink ref="O1158" r:id="rId1261" xr:uid="{00000000-0004-0000-0700-0000EE040000}"/>
    <hyperlink ref="O1159" r:id="rId1262" xr:uid="{00000000-0004-0000-0700-0000EF040000}"/>
    <hyperlink ref="O1160" r:id="rId1263" xr:uid="{00000000-0004-0000-0700-0000F0040000}"/>
    <hyperlink ref="O1161" r:id="rId1264" xr:uid="{00000000-0004-0000-0700-0000F1040000}"/>
    <hyperlink ref="O1162" r:id="rId1265" xr:uid="{00000000-0004-0000-0700-0000F2040000}"/>
    <hyperlink ref="O1163" r:id="rId1266" xr:uid="{00000000-0004-0000-0700-0000F3040000}"/>
    <hyperlink ref="O1164" r:id="rId1267" xr:uid="{00000000-0004-0000-0700-0000F4040000}"/>
    <hyperlink ref="O1165" r:id="rId1268" xr:uid="{00000000-0004-0000-0700-0000F5040000}"/>
    <hyperlink ref="O1166" r:id="rId1269" xr:uid="{00000000-0004-0000-0700-0000F6040000}"/>
    <hyperlink ref="O1167" r:id="rId1270" xr:uid="{00000000-0004-0000-0700-0000F7040000}"/>
    <hyperlink ref="O1168" r:id="rId1271" xr:uid="{00000000-0004-0000-0700-0000F8040000}"/>
    <hyperlink ref="O1169" r:id="rId1272" xr:uid="{00000000-0004-0000-0700-0000F9040000}"/>
    <hyperlink ref="O1170" r:id="rId1273" xr:uid="{00000000-0004-0000-0700-0000FA040000}"/>
    <hyperlink ref="O1171" r:id="rId1274" xr:uid="{00000000-0004-0000-0700-0000FB040000}"/>
    <hyperlink ref="O1172" r:id="rId1275" xr:uid="{00000000-0004-0000-0700-0000FC040000}"/>
    <hyperlink ref="O1173" r:id="rId1276" xr:uid="{00000000-0004-0000-0700-0000FD040000}"/>
    <hyperlink ref="O1174" r:id="rId1277" xr:uid="{00000000-0004-0000-0700-0000FE040000}"/>
    <hyperlink ref="O1175" r:id="rId1278" xr:uid="{00000000-0004-0000-0700-0000FF040000}"/>
    <hyperlink ref="O1176" r:id="rId1279" xr:uid="{00000000-0004-0000-0700-000000050000}"/>
    <hyperlink ref="O1178" r:id="rId1280" xr:uid="{00000000-0004-0000-0700-000001050000}"/>
    <hyperlink ref="O1179" r:id="rId1281" xr:uid="{00000000-0004-0000-0700-000002050000}"/>
    <hyperlink ref="O1180" r:id="rId1282" xr:uid="{00000000-0004-0000-0700-000003050000}"/>
    <hyperlink ref="O1181" r:id="rId1283" xr:uid="{00000000-0004-0000-0700-000004050000}"/>
    <hyperlink ref="O1182" r:id="rId1284" xr:uid="{00000000-0004-0000-0700-000005050000}"/>
    <hyperlink ref="O1183" r:id="rId1285" xr:uid="{00000000-0004-0000-0700-000006050000}"/>
    <hyperlink ref="O1184" r:id="rId1286" xr:uid="{00000000-0004-0000-0700-000007050000}"/>
    <hyperlink ref="O1185" r:id="rId1287" xr:uid="{00000000-0004-0000-0700-000008050000}"/>
    <hyperlink ref="O1186" r:id="rId1288" xr:uid="{00000000-0004-0000-0700-000009050000}"/>
    <hyperlink ref="O1187" r:id="rId1289" xr:uid="{00000000-0004-0000-0700-00000A050000}"/>
    <hyperlink ref="O1188" r:id="rId1290" xr:uid="{00000000-0004-0000-0700-00000B050000}"/>
    <hyperlink ref="O1190" r:id="rId1291" xr:uid="{00000000-0004-0000-0700-00000C050000}"/>
    <hyperlink ref="O1191" r:id="rId1292" xr:uid="{00000000-0004-0000-0700-00000D050000}"/>
    <hyperlink ref="O1192" r:id="rId1293" xr:uid="{00000000-0004-0000-0700-00000E050000}"/>
    <hyperlink ref="O1193" r:id="rId1294" xr:uid="{00000000-0004-0000-0700-00000F050000}"/>
    <hyperlink ref="O1194" r:id="rId1295" xr:uid="{00000000-0004-0000-0700-000010050000}"/>
    <hyperlink ref="O1195" r:id="rId1296" xr:uid="{00000000-0004-0000-0700-000011050000}"/>
    <hyperlink ref="O1196" r:id="rId1297" xr:uid="{00000000-0004-0000-0700-000012050000}"/>
    <hyperlink ref="O1197" r:id="rId1298" xr:uid="{00000000-0004-0000-0700-000013050000}"/>
    <hyperlink ref="O1198" r:id="rId1299" xr:uid="{00000000-0004-0000-0700-000014050000}"/>
    <hyperlink ref="O1199" r:id="rId1300" xr:uid="{00000000-0004-0000-0700-000015050000}"/>
    <hyperlink ref="O1200" r:id="rId1301" xr:uid="{00000000-0004-0000-0700-000016050000}"/>
    <hyperlink ref="O1202" r:id="rId1302" xr:uid="{00000000-0004-0000-0700-000017050000}"/>
    <hyperlink ref="O1206" r:id="rId1303" xr:uid="{00000000-0004-0000-0700-000018050000}"/>
    <hyperlink ref="O1207" r:id="rId1304" xr:uid="{00000000-0004-0000-0700-000019050000}"/>
    <hyperlink ref="O1209" r:id="rId1305" xr:uid="{00000000-0004-0000-0700-00001A050000}"/>
    <hyperlink ref="O1213" r:id="rId1306" xr:uid="{00000000-0004-0000-0700-00001B050000}"/>
    <hyperlink ref="O1215" r:id="rId1307" xr:uid="{00000000-0004-0000-0700-00001C050000}"/>
    <hyperlink ref="O1216" r:id="rId1308" xr:uid="{00000000-0004-0000-0700-00001D050000}"/>
    <hyperlink ref="O1217" r:id="rId1309" xr:uid="{00000000-0004-0000-0700-00001E050000}"/>
    <hyperlink ref="O1218" r:id="rId1310" xr:uid="{00000000-0004-0000-0700-00001F050000}"/>
    <hyperlink ref="O1219" r:id="rId1311" xr:uid="{00000000-0004-0000-0700-000020050000}"/>
    <hyperlink ref="O1220" r:id="rId1312" xr:uid="{00000000-0004-0000-0700-000021050000}"/>
    <hyperlink ref="O1221" r:id="rId1313" xr:uid="{00000000-0004-0000-0700-000022050000}"/>
    <hyperlink ref="O1222" r:id="rId1314" xr:uid="{00000000-0004-0000-0700-000023050000}"/>
    <hyperlink ref="O1223" r:id="rId1315" xr:uid="{00000000-0004-0000-0700-000024050000}"/>
    <hyperlink ref="O1224" r:id="rId1316" xr:uid="{00000000-0004-0000-0700-000025050000}"/>
    <hyperlink ref="O1226" r:id="rId1317" xr:uid="{00000000-0004-0000-0700-000026050000}"/>
    <hyperlink ref="O1227" r:id="rId1318" xr:uid="{00000000-0004-0000-0700-000027050000}"/>
    <hyperlink ref="O1228" r:id="rId1319" xr:uid="{00000000-0004-0000-0700-000028050000}"/>
    <hyperlink ref="O1229" r:id="rId1320" xr:uid="{00000000-0004-0000-0700-000029050000}"/>
    <hyperlink ref="O1230" r:id="rId1321" xr:uid="{00000000-0004-0000-0700-00002A050000}"/>
    <hyperlink ref="O1231" r:id="rId1322" xr:uid="{00000000-0004-0000-0700-00002B050000}"/>
    <hyperlink ref="O1232" r:id="rId1323" xr:uid="{00000000-0004-0000-0700-00002C050000}"/>
    <hyperlink ref="O1233" r:id="rId1324" xr:uid="{00000000-0004-0000-0700-00002D050000}"/>
    <hyperlink ref="O1234" r:id="rId1325" xr:uid="{00000000-0004-0000-0700-00002E050000}"/>
    <hyperlink ref="O1235" r:id="rId1326" xr:uid="{00000000-0004-0000-0700-00002F050000}"/>
    <hyperlink ref="O1236" r:id="rId1327" xr:uid="{00000000-0004-0000-0700-000030050000}"/>
    <hyperlink ref="O1237" r:id="rId1328" xr:uid="{00000000-0004-0000-0700-000031050000}"/>
    <hyperlink ref="O1238" r:id="rId1329" xr:uid="{00000000-0004-0000-0700-000032050000}"/>
    <hyperlink ref="O1239" r:id="rId1330" xr:uid="{00000000-0004-0000-0700-000033050000}"/>
    <hyperlink ref="O1240" r:id="rId1331" xr:uid="{00000000-0004-0000-0700-000034050000}"/>
    <hyperlink ref="O1241" r:id="rId1332" xr:uid="{00000000-0004-0000-0700-000035050000}"/>
    <hyperlink ref="O1243" r:id="rId1333" xr:uid="{00000000-0004-0000-0700-000036050000}"/>
    <hyperlink ref="O1244" r:id="rId1334" xr:uid="{00000000-0004-0000-0700-000037050000}"/>
    <hyperlink ref="O1245" r:id="rId1335" xr:uid="{00000000-0004-0000-0700-000038050000}"/>
    <hyperlink ref="O1246" r:id="rId1336" xr:uid="{00000000-0004-0000-0700-000039050000}"/>
    <hyperlink ref="O1247" r:id="rId1337" xr:uid="{00000000-0004-0000-0700-00003A050000}"/>
    <hyperlink ref="O1248" r:id="rId1338" xr:uid="{00000000-0004-0000-0700-00003B050000}"/>
    <hyperlink ref="O1249" r:id="rId1339" xr:uid="{00000000-0004-0000-0700-00003C050000}"/>
    <hyperlink ref="O1250" r:id="rId1340" xr:uid="{00000000-0004-0000-0700-00003D050000}"/>
    <hyperlink ref="O1251" r:id="rId1341" xr:uid="{00000000-0004-0000-0700-00003E050000}"/>
    <hyperlink ref="O1252" r:id="rId1342" xr:uid="{00000000-0004-0000-0700-00003F050000}"/>
    <hyperlink ref="O1253" r:id="rId1343" xr:uid="{00000000-0004-0000-0700-000040050000}"/>
    <hyperlink ref="O1254" r:id="rId1344" xr:uid="{00000000-0004-0000-0700-000041050000}"/>
    <hyperlink ref="O1255" r:id="rId1345" xr:uid="{00000000-0004-0000-0700-000042050000}"/>
    <hyperlink ref="O1256" r:id="rId1346" xr:uid="{00000000-0004-0000-0700-000043050000}"/>
    <hyperlink ref="O1257" r:id="rId1347" xr:uid="{00000000-0004-0000-0700-000044050000}"/>
    <hyperlink ref="O1258" r:id="rId1348" xr:uid="{00000000-0004-0000-0700-000045050000}"/>
    <hyperlink ref="O1260" r:id="rId1349" xr:uid="{00000000-0004-0000-0700-000046050000}"/>
    <hyperlink ref="O1262" r:id="rId1350" xr:uid="{00000000-0004-0000-0700-000047050000}"/>
    <hyperlink ref="O1264" r:id="rId1351" xr:uid="{00000000-0004-0000-0700-000048050000}"/>
    <hyperlink ref="O1265" r:id="rId1352" xr:uid="{00000000-0004-0000-0700-000049050000}"/>
    <hyperlink ref="O1266" r:id="rId1353" xr:uid="{00000000-0004-0000-0700-00004A050000}"/>
    <hyperlink ref="O1267" r:id="rId1354" xr:uid="{00000000-0004-0000-0700-00004B050000}"/>
    <hyperlink ref="O1268" r:id="rId1355" xr:uid="{00000000-0004-0000-0700-00004C050000}"/>
    <hyperlink ref="O1269" r:id="rId1356" xr:uid="{00000000-0004-0000-0700-00004D050000}"/>
    <hyperlink ref="O1271" r:id="rId1357" location="gid=987679488" xr:uid="{00000000-0004-0000-0700-00004E050000}"/>
    <hyperlink ref="O1272" r:id="rId1358" location="gid=987679488" xr:uid="{00000000-0004-0000-0700-00004F050000}"/>
    <hyperlink ref="O1273" r:id="rId1359" xr:uid="{00000000-0004-0000-0700-000050050000}"/>
    <hyperlink ref="O1274" r:id="rId1360" xr:uid="{00000000-0004-0000-0700-000051050000}"/>
    <hyperlink ref="O1275" r:id="rId1361" xr:uid="{00000000-0004-0000-0700-000052050000}"/>
    <hyperlink ref="O1276" r:id="rId1362" xr:uid="{00000000-0004-0000-0700-000053050000}"/>
    <hyperlink ref="O1278" r:id="rId1363" xr:uid="{00000000-0004-0000-0700-000054050000}"/>
    <hyperlink ref="O1279" r:id="rId1364" xr:uid="{00000000-0004-0000-0700-000055050000}"/>
    <hyperlink ref="O1280" r:id="rId1365" xr:uid="{00000000-0004-0000-0700-000056050000}"/>
    <hyperlink ref="O1281" r:id="rId1366" xr:uid="{00000000-0004-0000-0700-000057050000}"/>
    <hyperlink ref="O1282" r:id="rId1367" xr:uid="{00000000-0004-0000-0700-000058050000}"/>
    <hyperlink ref="O1283" r:id="rId1368" xr:uid="{00000000-0004-0000-0700-000059050000}"/>
    <hyperlink ref="O1284" r:id="rId1369" xr:uid="{00000000-0004-0000-0700-00005A050000}"/>
    <hyperlink ref="O1285" r:id="rId1370" xr:uid="{00000000-0004-0000-0700-00005B050000}"/>
    <hyperlink ref="O1286" r:id="rId1371" xr:uid="{00000000-0004-0000-0700-00005C050000}"/>
    <hyperlink ref="O1288" r:id="rId1372" xr:uid="{00000000-0004-0000-0700-00005D050000}"/>
    <hyperlink ref="O1289" r:id="rId1373" xr:uid="{00000000-0004-0000-0700-00005E050000}"/>
    <hyperlink ref="O1291" r:id="rId1374" xr:uid="{00000000-0004-0000-0700-00005F050000}"/>
    <hyperlink ref="O1292" r:id="rId1375" xr:uid="{00000000-0004-0000-0700-000060050000}"/>
    <hyperlink ref="O1293" r:id="rId1376" xr:uid="{00000000-0004-0000-0700-000061050000}"/>
    <hyperlink ref="O1294" r:id="rId1377" xr:uid="{00000000-0004-0000-0700-000062050000}"/>
    <hyperlink ref="O1295" r:id="rId1378" xr:uid="{00000000-0004-0000-0700-000063050000}"/>
    <hyperlink ref="O1296" r:id="rId1379" xr:uid="{00000000-0004-0000-0700-000064050000}"/>
    <hyperlink ref="O1297" r:id="rId1380" xr:uid="{00000000-0004-0000-0700-000065050000}"/>
    <hyperlink ref="O1299" r:id="rId1381" xr:uid="{00000000-0004-0000-0700-000066050000}"/>
    <hyperlink ref="O1300" r:id="rId1382" xr:uid="{00000000-0004-0000-0700-000067050000}"/>
    <hyperlink ref="O1303" r:id="rId1383" xr:uid="{00000000-0004-0000-0700-000068050000}"/>
    <hyperlink ref="O1304" r:id="rId1384" xr:uid="{00000000-0004-0000-0700-000069050000}"/>
    <hyperlink ref="O1305" r:id="rId1385" xr:uid="{00000000-0004-0000-0700-00006A050000}"/>
    <hyperlink ref="O1306" r:id="rId1386" xr:uid="{00000000-0004-0000-0700-00006B050000}"/>
    <hyperlink ref="O1308" r:id="rId1387" xr:uid="{00000000-0004-0000-0700-00006C050000}"/>
    <hyperlink ref="O1309" r:id="rId1388" xr:uid="{00000000-0004-0000-0700-00006D050000}"/>
    <hyperlink ref="O1310" r:id="rId1389" xr:uid="{00000000-0004-0000-0700-00006E050000}"/>
    <hyperlink ref="O1311" r:id="rId1390" xr:uid="{00000000-0004-0000-0700-00006F050000}"/>
    <hyperlink ref="T1311" r:id="rId1391" xr:uid="{00000000-0004-0000-0700-000070050000}"/>
    <hyperlink ref="O1312" r:id="rId1392" xr:uid="{00000000-0004-0000-0700-000071050000}"/>
    <hyperlink ref="T1312" r:id="rId1393" xr:uid="{00000000-0004-0000-0700-000072050000}"/>
    <hyperlink ref="O1315" r:id="rId1394" xr:uid="{00000000-0004-0000-0700-000073050000}"/>
    <hyperlink ref="O1316" r:id="rId1395" xr:uid="{00000000-0004-0000-0700-000074050000}"/>
    <hyperlink ref="T1316" r:id="rId1396" xr:uid="{00000000-0004-0000-0700-000075050000}"/>
    <hyperlink ref="O1317" r:id="rId1397" xr:uid="{00000000-0004-0000-0700-000076050000}"/>
    <hyperlink ref="O1318" r:id="rId1398" xr:uid="{00000000-0004-0000-0700-000077050000}"/>
    <hyperlink ref="O1319" r:id="rId1399" xr:uid="{00000000-0004-0000-0700-000078050000}"/>
    <hyperlink ref="O1320" r:id="rId1400" xr:uid="{00000000-0004-0000-0700-000079050000}"/>
    <hyperlink ref="O1321" r:id="rId1401" xr:uid="{00000000-0004-0000-0700-00007A050000}"/>
    <hyperlink ref="T1321" r:id="rId1402" xr:uid="{00000000-0004-0000-0700-00007B050000}"/>
    <hyperlink ref="O1322" r:id="rId1403" xr:uid="{00000000-0004-0000-0700-00007C050000}"/>
    <hyperlink ref="O1324" r:id="rId1404" xr:uid="{00000000-0004-0000-0700-00007D050000}"/>
    <hyperlink ref="O1325" r:id="rId1405" xr:uid="{00000000-0004-0000-0700-00007E050000}"/>
    <hyperlink ref="T1325" r:id="rId1406" xr:uid="{00000000-0004-0000-0700-00007F050000}"/>
    <hyperlink ref="O1326" r:id="rId1407" xr:uid="{00000000-0004-0000-0700-000080050000}"/>
    <hyperlink ref="O1327" r:id="rId1408" xr:uid="{00000000-0004-0000-0700-000081050000}"/>
    <hyperlink ref="O1328" r:id="rId1409" xr:uid="{00000000-0004-0000-0700-000082050000}"/>
    <hyperlink ref="O1332" r:id="rId1410" xr:uid="{00000000-0004-0000-0700-000083050000}"/>
    <hyperlink ref="O1335" r:id="rId1411" xr:uid="{00000000-0004-0000-0700-000084050000}"/>
    <hyperlink ref="O1337" r:id="rId1412" xr:uid="{00000000-0004-0000-0700-000085050000}"/>
    <hyperlink ref="O1341" r:id="rId1413" xr:uid="{00000000-0004-0000-0700-000086050000}"/>
    <hyperlink ref="O1342" r:id="rId1414" xr:uid="{00000000-0004-0000-0700-000087050000}"/>
    <hyperlink ref="O1343" r:id="rId1415" xr:uid="{00000000-0004-0000-0700-000088050000}"/>
    <hyperlink ref="O1344" r:id="rId1416" xr:uid="{00000000-0004-0000-0700-000089050000}"/>
    <hyperlink ref="O1345" r:id="rId1417" xr:uid="{00000000-0004-0000-0700-00008A050000}"/>
    <hyperlink ref="O1346" r:id="rId1418" xr:uid="{00000000-0004-0000-0700-00008B050000}"/>
    <hyperlink ref="O1347" r:id="rId1419" xr:uid="{00000000-0004-0000-0700-00008C050000}"/>
    <hyperlink ref="O1348" r:id="rId1420" xr:uid="{00000000-0004-0000-0700-00008D050000}"/>
    <hyperlink ref="O1349" r:id="rId1421" xr:uid="{00000000-0004-0000-0700-00008E050000}"/>
    <hyperlink ref="O1350" r:id="rId1422" xr:uid="{00000000-0004-0000-0700-00008F050000}"/>
    <hyperlink ref="O1351" r:id="rId1423" xr:uid="{00000000-0004-0000-0700-000090050000}"/>
    <hyperlink ref="O1352" r:id="rId1424" xr:uid="{00000000-0004-0000-0700-000091050000}"/>
    <hyperlink ref="O1353" r:id="rId1425" xr:uid="{00000000-0004-0000-0700-000092050000}"/>
    <hyperlink ref="O1355" r:id="rId1426" xr:uid="{00000000-0004-0000-0700-000093050000}"/>
    <hyperlink ref="O1356" r:id="rId1427" xr:uid="{00000000-0004-0000-0700-000094050000}"/>
    <hyperlink ref="O1357" r:id="rId1428" xr:uid="{00000000-0004-0000-0700-000095050000}"/>
    <hyperlink ref="O1358" r:id="rId1429" xr:uid="{00000000-0004-0000-0700-000096050000}"/>
    <hyperlink ref="O1359" r:id="rId1430" xr:uid="{00000000-0004-0000-0700-000097050000}"/>
    <hyperlink ref="O1360" r:id="rId1431" xr:uid="{00000000-0004-0000-0700-000098050000}"/>
    <hyperlink ref="O1361" r:id="rId1432" xr:uid="{00000000-0004-0000-0700-000099050000}"/>
    <hyperlink ref="O1362" r:id="rId1433" xr:uid="{00000000-0004-0000-0700-00009A050000}"/>
    <hyperlink ref="O1363" r:id="rId1434" xr:uid="{00000000-0004-0000-0700-00009B050000}"/>
    <hyperlink ref="O1364" r:id="rId1435" xr:uid="{00000000-0004-0000-0700-00009C050000}"/>
    <hyperlink ref="O1365" r:id="rId1436" xr:uid="{00000000-0004-0000-0700-00009D050000}"/>
    <hyperlink ref="O1366" r:id="rId1437" xr:uid="{00000000-0004-0000-0700-00009E050000}"/>
    <hyperlink ref="O1367" r:id="rId1438" xr:uid="{00000000-0004-0000-0700-00009F050000}"/>
    <hyperlink ref="O1368" r:id="rId1439" xr:uid="{00000000-0004-0000-0700-0000A0050000}"/>
    <hyperlink ref="O1369" r:id="rId1440" xr:uid="{00000000-0004-0000-0700-0000A1050000}"/>
    <hyperlink ref="O1370" r:id="rId1441" xr:uid="{00000000-0004-0000-0700-0000A2050000}"/>
    <hyperlink ref="O1371" r:id="rId1442" xr:uid="{00000000-0004-0000-0700-0000A3050000}"/>
    <hyperlink ref="O1374" r:id="rId1443" xr:uid="{00000000-0004-0000-0700-0000A4050000}"/>
    <hyperlink ref="O1375" r:id="rId1444" xr:uid="{00000000-0004-0000-0700-0000A5050000}"/>
    <hyperlink ref="O1376" r:id="rId1445" xr:uid="{00000000-0004-0000-0700-0000A6050000}"/>
    <hyperlink ref="O1377" r:id="rId1446" xr:uid="{00000000-0004-0000-0700-0000A7050000}"/>
    <hyperlink ref="O1378" r:id="rId1447" xr:uid="{00000000-0004-0000-0700-0000A8050000}"/>
    <hyperlink ref="O1379" r:id="rId1448" xr:uid="{00000000-0004-0000-0700-0000A9050000}"/>
    <hyperlink ref="O1380" r:id="rId1449" xr:uid="{00000000-0004-0000-0700-0000AA050000}"/>
    <hyperlink ref="O1381" r:id="rId1450" xr:uid="{00000000-0004-0000-0700-0000AB050000}"/>
    <hyperlink ref="O1382" r:id="rId1451" xr:uid="{00000000-0004-0000-0700-0000AC050000}"/>
    <hyperlink ref="O1385" r:id="rId1452" xr:uid="{00000000-0004-0000-0700-0000AD050000}"/>
    <hyperlink ref="O1386" r:id="rId1453" xr:uid="{00000000-0004-0000-0700-0000AE050000}"/>
    <hyperlink ref="O1387" r:id="rId1454" xr:uid="{00000000-0004-0000-0700-0000AF050000}"/>
    <hyperlink ref="O1388" r:id="rId1455" xr:uid="{00000000-0004-0000-0700-0000B0050000}"/>
    <hyperlink ref="O1389" r:id="rId1456" xr:uid="{00000000-0004-0000-0700-0000B1050000}"/>
    <hyperlink ref="O1390" r:id="rId1457" xr:uid="{00000000-0004-0000-0700-0000B2050000}"/>
    <hyperlink ref="O1391" r:id="rId1458" xr:uid="{00000000-0004-0000-0700-0000B3050000}"/>
    <hyperlink ref="O1392" r:id="rId1459" xr:uid="{00000000-0004-0000-0700-0000B4050000}"/>
    <hyperlink ref="O1393" r:id="rId1460" xr:uid="{00000000-0004-0000-0700-0000B5050000}"/>
    <hyperlink ref="O1394" r:id="rId1461" xr:uid="{00000000-0004-0000-0700-0000B6050000}"/>
    <hyperlink ref="O1395" r:id="rId1462" xr:uid="{00000000-0004-0000-0700-0000B7050000}"/>
    <hyperlink ref="O1396" r:id="rId1463" xr:uid="{00000000-0004-0000-0700-0000B8050000}"/>
    <hyperlink ref="O1397" r:id="rId1464" xr:uid="{00000000-0004-0000-0700-0000B9050000}"/>
    <hyperlink ref="O1398" r:id="rId1465" xr:uid="{00000000-0004-0000-0700-0000BA050000}"/>
    <hyperlink ref="O1400" r:id="rId1466" xr:uid="{00000000-0004-0000-0700-0000BB050000}"/>
    <hyperlink ref="O1401" r:id="rId1467" xr:uid="{00000000-0004-0000-0700-0000BC050000}"/>
    <hyperlink ref="O1402" r:id="rId1468" xr:uid="{00000000-0004-0000-0700-0000BD050000}"/>
    <hyperlink ref="O1403" r:id="rId1469" xr:uid="{00000000-0004-0000-0700-0000BE050000}"/>
    <hyperlink ref="O1404" r:id="rId1470" xr:uid="{00000000-0004-0000-0700-0000BF050000}"/>
    <hyperlink ref="O1405" r:id="rId1471" xr:uid="{00000000-0004-0000-0700-0000C0050000}"/>
    <hyperlink ref="O1406" r:id="rId1472" xr:uid="{00000000-0004-0000-0700-0000C1050000}"/>
    <hyperlink ref="O1407" r:id="rId1473" xr:uid="{00000000-0004-0000-0700-0000C2050000}"/>
    <hyperlink ref="O1408" r:id="rId1474" xr:uid="{00000000-0004-0000-0700-0000C3050000}"/>
    <hyperlink ref="O1409" r:id="rId1475" xr:uid="{00000000-0004-0000-0700-0000C4050000}"/>
    <hyperlink ref="O1410" r:id="rId1476" xr:uid="{00000000-0004-0000-0700-0000C5050000}"/>
    <hyperlink ref="O1411" r:id="rId1477" xr:uid="{00000000-0004-0000-0700-0000C6050000}"/>
    <hyperlink ref="O1412" r:id="rId1478" xr:uid="{00000000-0004-0000-0700-0000C7050000}"/>
    <hyperlink ref="O1413" r:id="rId1479" xr:uid="{00000000-0004-0000-0700-0000C8050000}"/>
    <hyperlink ref="O1414" r:id="rId1480" xr:uid="{00000000-0004-0000-0700-0000C9050000}"/>
    <hyperlink ref="O1415" r:id="rId1481" xr:uid="{00000000-0004-0000-0700-0000CA050000}"/>
    <hyperlink ref="M1416" r:id="rId1482" xr:uid="{00000000-0004-0000-0700-0000CB050000}"/>
    <hyperlink ref="O1416" r:id="rId1483" xr:uid="{00000000-0004-0000-0700-0000CC050000}"/>
    <hyperlink ref="O1417" r:id="rId1484" xr:uid="{00000000-0004-0000-0700-0000CD050000}"/>
    <hyperlink ref="O1418" r:id="rId1485" xr:uid="{00000000-0004-0000-0700-0000CE050000}"/>
    <hyperlink ref="O1419" r:id="rId1486" xr:uid="{00000000-0004-0000-0700-0000CF050000}"/>
    <hyperlink ref="O1420" r:id="rId1487" xr:uid="{00000000-0004-0000-0700-0000D0050000}"/>
    <hyperlink ref="O1421" r:id="rId1488" xr:uid="{00000000-0004-0000-0700-0000D1050000}"/>
    <hyperlink ref="O1422" r:id="rId1489" xr:uid="{00000000-0004-0000-0700-0000D2050000}"/>
    <hyperlink ref="O1423" r:id="rId1490" xr:uid="{00000000-0004-0000-0700-0000D3050000}"/>
    <hyperlink ref="O1424" r:id="rId1491" xr:uid="{00000000-0004-0000-0700-0000D4050000}"/>
    <hyperlink ref="O1425" r:id="rId1492" xr:uid="{00000000-0004-0000-0700-0000D5050000}"/>
    <hyperlink ref="O1426" r:id="rId1493" xr:uid="{00000000-0004-0000-0700-0000D6050000}"/>
    <hyperlink ref="O1427" r:id="rId1494" xr:uid="{00000000-0004-0000-0700-0000D7050000}"/>
    <hyperlink ref="O1428" r:id="rId1495" xr:uid="{00000000-0004-0000-0700-0000D8050000}"/>
    <hyperlink ref="O1429" r:id="rId1496" xr:uid="{00000000-0004-0000-0700-0000D9050000}"/>
    <hyperlink ref="O1430" r:id="rId1497" xr:uid="{00000000-0004-0000-0700-0000DA050000}"/>
    <hyperlink ref="O1432" r:id="rId1498" xr:uid="{00000000-0004-0000-0700-0000DB050000}"/>
    <hyperlink ref="O1433" r:id="rId1499" xr:uid="{00000000-0004-0000-0700-0000DC050000}"/>
    <hyperlink ref="O1434" r:id="rId1500" xr:uid="{00000000-0004-0000-0700-0000DD050000}"/>
    <hyperlink ref="O1435" r:id="rId1501" xr:uid="{00000000-0004-0000-0700-0000DE050000}"/>
    <hyperlink ref="O1436" r:id="rId1502" xr:uid="{00000000-0004-0000-0700-0000DF050000}"/>
    <hyperlink ref="O1437" r:id="rId1503" xr:uid="{00000000-0004-0000-0700-0000E0050000}"/>
    <hyperlink ref="O1438" r:id="rId1504" xr:uid="{00000000-0004-0000-0700-0000E1050000}"/>
    <hyperlink ref="O1439" r:id="rId1505" xr:uid="{00000000-0004-0000-0700-0000E2050000}"/>
    <hyperlink ref="O1440" r:id="rId1506" xr:uid="{00000000-0004-0000-0700-0000E3050000}"/>
    <hyperlink ref="O1441" r:id="rId1507" xr:uid="{00000000-0004-0000-0700-0000E4050000}"/>
    <hyperlink ref="O1442" r:id="rId1508" xr:uid="{00000000-0004-0000-0700-0000E5050000}"/>
    <hyperlink ref="O1443" r:id="rId1509" xr:uid="{00000000-0004-0000-0700-0000E6050000}"/>
    <hyperlink ref="O1444" r:id="rId1510" xr:uid="{00000000-0004-0000-0700-0000E7050000}"/>
    <hyperlink ref="O1445" r:id="rId1511" xr:uid="{00000000-0004-0000-0700-0000E8050000}"/>
    <hyperlink ref="O1446" r:id="rId1512" xr:uid="{00000000-0004-0000-0700-0000E9050000}"/>
    <hyperlink ref="O1447" r:id="rId1513" xr:uid="{00000000-0004-0000-0700-0000EA050000}"/>
    <hyperlink ref="O1448" r:id="rId1514" xr:uid="{00000000-0004-0000-0700-0000EB050000}"/>
    <hyperlink ref="O1449" r:id="rId1515" xr:uid="{00000000-0004-0000-0700-0000EC050000}"/>
    <hyperlink ref="O1450" r:id="rId1516" xr:uid="{00000000-0004-0000-0700-0000ED050000}"/>
    <hyperlink ref="O1451" r:id="rId1517" xr:uid="{00000000-0004-0000-0700-0000EE050000}"/>
    <hyperlink ref="O1452" r:id="rId1518" xr:uid="{00000000-0004-0000-0700-0000EF050000}"/>
    <hyperlink ref="O1453" r:id="rId1519" xr:uid="{00000000-0004-0000-0700-0000F0050000}"/>
    <hyperlink ref="O1454" r:id="rId1520" xr:uid="{00000000-0004-0000-0700-0000F1050000}"/>
    <hyperlink ref="O1455" r:id="rId1521" xr:uid="{00000000-0004-0000-0700-0000F2050000}"/>
    <hyperlink ref="O1456" r:id="rId1522" xr:uid="{00000000-0004-0000-0700-0000F3050000}"/>
    <hyperlink ref="O1457" r:id="rId1523" xr:uid="{00000000-0004-0000-0700-0000F4050000}"/>
    <hyperlink ref="O1458" r:id="rId1524" xr:uid="{00000000-0004-0000-0700-0000F5050000}"/>
    <hyperlink ref="O1459" r:id="rId1525" xr:uid="{00000000-0004-0000-0700-0000F6050000}"/>
    <hyperlink ref="O1460" r:id="rId1526" xr:uid="{00000000-0004-0000-0700-0000F7050000}"/>
    <hyperlink ref="O1461" r:id="rId1527" xr:uid="{00000000-0004-0000-0700-0000F8050000}"/>
    <hyperlink ref="O1462" r:id="rId1528" xr:uid="{00000000-0004-0000-0700-0000F9050000}"/>
    <hyperlink ref="O1463" r:id="rId1529" xr:uid="{00000000-0004-0000-0700-0000FA050000}"/>
    <hyperlink ref="O1465" r:id="rId1530" xr:uid="{00000000-0004-0000-0700-0000FB050000}"/>
    <hyperlink ref="O1466" r:id="rId1531" xr:uid="{00000000-0004-0000-0700-0000FC050000}"/>
    <hyperlink ref="O1467" r:id="rId1532" xr:uid="{00000000-0004-0000-0700-0000FD050000}"/>
    <hyperlink ref="O1468" r:id="rId1533" xr:uid="{00000000-0004-0000-0700-0000FE050000}"/>
    <hyperlink ref="O1469" r:id="rId1534" xr:uid="{00000000-0004-0000-0700-0000FF050000}"/>
    <hyperlink ref="O1470" r:id="rId1535" xr:uid="{00000000-0004-0000-0700-000000060000}"/>
    <hyperlink ref="O1473" r:id="rId1536" xr:uid="{00000000-0004-0000-0700-000001060000}"/>
    <hyperlink ref="O1474" r:id="rId1537" xr:uid="{00000000-0004-0000-0700-000002060000}"/>
    <hyperlink ref="O1475" r:id="rId1538" xr:uid="{00000000-0004-0000-0700-000003060000}"/>
    <hyperlink ref="O1476" r:id="rId1539" xr:uid="{00000000-0004-0000-0700-000004060000}"/>
    <hyperlink ref="O1477" r:id="rId1540" xr:uid="{00000000-0004-0000-0700-000005060000}"/>
    <hyperlink ref="O1478" r:id="rId1541" xr:uid="{00000000-0004-0000-0700-000006060000}"/>
    <hyperlink ref="O1479" r:id="rId1542" xr:uid="{00000000-0004-0000-0700-000007060000}"/>
    <hyperlink ref="O1480" r:id="rId1543" xr:uid="{00000000-0004-0000-0700-000008060000}"/>
    <hyperlink ref="O1481" r:id="rId1544" xr:uid="{00000000-0004-0000-0700-000009060000}"/>
    <hyperlink ref="O1482" r:id="rId1545" xr:uid="{00000000-0004-0000-0700-00000A060000}"/>
    <hyperlink ref="O1483" r:id="rId1546" xr:uid="{00000000-0004-0000-0700-00000B060000}"/>
    <hyperlink ref="O1484" r:id="rId1547" xr:uid="{00000000-0004-0000-0700-00000C060000}"/>
    <hyperlink ref="O1485" r:id="rId1548" xr:uid="{00000000-0004-0000-0700-00000D060000}"/>
    <hyperlink ref="M1486" r:id="rId1549" xr:uid="{00000000-0004-0000-0700-00000E060000}"/>
    <hyperlink ref="O1486" r:id="rId1550" xr:uid="{00000000-0004-0000-0700-00000F060000}"/>
    <hyperlink ref="O1487" r:id="rId1551" xr:uid="{00000000-0004-0000-0700-000010060000}"/>
    <hyperlink ref="O1488" r:id="rId1552" xr:uid="{00000000-0004-0000-0700-000011060000}"/>
    <hyperlink ref="O1489" r:id="rId1553" xr:uid="{00000000-0004-0000-0700-000012060000}"/>
    <hyperlink ref="O1490" r:id="rId1554" xr:uid="{00000000-0004-0000-0700-000013060000}"/>
    <hyperlink ref="O1491" r:id="rId1555" xr:uid="{00000000-0004-0000-0700-000014060000}"/>
    <hyperlink ref="O1492" r:id="rId1556" xr:uid="{00000000-0004-0000-0700-000015060000}"/>
    <hyperlink ref="O1494" r:id="rId1557" xr:uid="{00000000-0004-0000-0700-000016060000}"/>
    <hyperlink ref="O1495" r:id="rId1558" xr:uid="{00000000-0004-0000-0700-000017060000}"/>
    <hyperlink ref="O1496" r:id="rId1559" xr:uid="{00000000-0004-0000-0700-000018060000}"/>
    <hyperlink ref="O1497" r:id="rId1560" xr:uid="{00000000-0004-0000-0700-000019060000}"/>
    <hyperlink ref="O1498" r:id="rId1561" xr:uid="{00000000-0004-0000-0700-00001A060000}"/>
    <hyperlink ref="M1499" r:id="rId1562" xr:uid="{00000000-0004-0000-0700-00001B060000}"/>
    <hyperlink ref="O1499" r:id="rId1563" xr:uid="{00000000-0004-0000-0700-00001C060000}"/>
    <hyperlink ref="O1502" r:id="rId1564" xr:uid="{00000000-0004-0000-0700-00001D060000}"/>
    <hyperlink ref="O1503" r:id="rId1565" xr:uid="{00000000-0004-0000-0700-00001E060000}"/>
    <hyperlink ref="O1504" r:id="rId1566" xr:uid="{00000000-0004-0000-0700-00001F060000}"/>
    <hyperlink ref="O1505" r:id="rId1567" xr:uid="{00000000-0004-0000-0700-000020060000}"/>
    <hyperlink ref="O1506" r:id="rId1568" xr:uid="{00000000-0004-0000-0700-000021060000}"/>
    <hyperlink ref="O1507" r:id="rId1569" xr:uid="{00000000-0004-0000-0700-000022060000}"/>
    <hyperlink ref="O1508" r:id="rId1570" xr:uid="{00000000-0004-0000-0700-000023060000}"/>
    <hyperlink ref="O1509" r:id="rId1571" xr:uid="{00000000-0004-0000-0700-000024060000}"/>
    <hyperlink ref="O1510" r:id="rId1572" xr:uid="{00000000-0004-0000-0700-000025060000}"/>
    <hyperlink ref="O1511" r:id="rId1573" xr:uid="{00000000-0004-0000-0700-000026060000}"/>
    <hyperlink ref="O1513" r:id="rId1574" xr:uid="{00000000-0004-0000-0700-000027060000}"/>
    <hyperlink ref="O1515" r:id="rId1575" xr:uid="{00000000-0004-0000-0700-000028060000}"/>
    <hyperlink ref="O1517" r:id="rId1576" xr:uid="{00000000-0004-0000-0700-000029060000}"/>
    <hyperlink ref="O1518" r:id="rId1577" xr:uid="{00000000-0004-0000-0700-00002A060000}"/>
    <hyperlink ref="O1519" r:id="rId1578" xr:uid="{00000000-0004-0000-0700-00002B060000}"/>
    <hyperlink ref="O1520" r:id="rId1579" xr:uid="{00000000-0004-0000-0700-00002C060000}"/>
    <hyperlink ref="O1521" r:id="rId1580" xr:uid="{00000000-0004-0000-0700-00002D060000}"/>
    <hyperlink ref="O1522" r:id="rId1581" xr:uid="{00000000-0004-0000-0700-00002E060000}"/>
    <hyperlink ref="O1523" r:id="rId1582" xr:uid="{00000000-0004-0000-0700-00002F060000}"/>
    <hyperlink ref="O1524" r:id="rId1583" xr:uid="{00000000-0004-0000-0700-000030060000}"/>
    <hyperlink ref="O1525" r:id="rId1584" xr:uid="{00000000-0004-0000-0700-000031060000}"/>
    <hyperlink ref="O1526" r:id="rId1585" xr:uid="{00000000-0004-0000-0700-000032060000}"/>
    <hyperlink ref="O1527" r:id="rId1586" xr:uid="{00000000-0004-0000-0700-000033060000}"/>
    <hyperlink ref="O1528" r:id="rId1587" xr:uid="{00000000-0004-0000-0700-000034060000}"/>
    <hyperlink ref="T1528" r:id="rId1588" xr:uid="{00000000-0004-0000-0700-000035060000}"/>
    <hyperlink ref="O1529" r:id="rId1589" xr:uid="{00000000-0004-0000-0700-000036060000}"/>
    <hyperlink ref="O1530" r:id="rId1590" xr:uid="{00000000-0004-0000-0700-000037060000}"/>
    <hyperlink ref="O1531" r:id="rId1591" xr:uid="{00000000-0004-0000-0700-000038060000}"/>
    <hyperlink ref="O1534" r:id="rId1592" xr:uid="{00000000-0004-0000-0700-000039060000}"/>
    <hyperlink ref="O1535" r:id="rId1593" xr:uid="{00000000-0004-0000-0700-00003A060000}"/>
    <hyperlink ref="O1536" r:id="rId1594" xr:uid="{00000000-0004-0000-0700-00003B060000}"/>
    <hyperlink ref="O1537" r:id="rId1595" xr:uid="{00000000-0004-0000-0700-00003C060000}"/>
    <hyperlink ref="O1538" r:id="rId1596" xr:uid="{00000000-0004-0000-0700-00003D060000}"/>
    <hyperlink ref="O1539" r:id="rId1597" xr:uid="{00000000-0004-0000-0700-00003E060000}"/>
    <hyperlink ref="O1540" r:id="rId1598" xr:uid="{00000000-0004-0000-0700-00003F060000}"/>
    <hyperlink ref="O1541" r:id="rId1599" xr:uid="{00000000-0004-0000-0700-000040060000}"/>
    <hyperlink ref="O1542" r:id="rId1600" xr:uid="{00000000-0004-0000-0700-000041060000}"/>
    <hyperlink ref="O1543" r:id="rId1601" xr:uid="{00000000-0004-0000-0700-000042060000}"/>
    <hyperlink ref="O1544" r:id="rId1602" xr:uid="{00000000-0004-0000-0700-000043060000}"/>
    <hyperlink ref="O1545" r:id="rId1603" xr:uid="{00000000-0004-0000-0700-000044060000}"/>
    <hyperlink ref="O1546" r:id="rId1604" xr:uid="{00000000-0004-0000-0700-000045060000}"/>
    <hyperlink ref="O1547" r:id="rId1605" xr:uid="{00000000-0004-0000-0700-000046060000}"/>
    <hyperlink ref="O1548" r:id="rId1606" xr:uid="{00000000-0004-0000-0700-000047060000}"/>
    <hyperlink ref="O1549" r:id="rId1607" xr:uid="{00000000-0004-0000-0700-000048060000}"/>
    <hyperlink ref="O1550" r:id="rId1608" xr:uid="{00000000-0004-0000-0700-000049060000}"/>
    <hyperlink ref="O1551" r:id="rId1609" xr:uid="{00000000-0004-0000-0700-00004A060000}"/>
    <hyperlink ref="O1554" r:id="rId1610" xr:uid="{00000000-0004-0000-0700-00004B060000}"/>
    <hyperlink ref="O1555" r:id="rId1611" xr:uid="{00000000-0004-0000-0700-00004C060000}"/>
    <hyperlink ref="O1557" r:id="rId1612" xr:uid="{00000000-0004-0000-0700-00004D060000}"/>
    <hyperlink ref="O1558" r:id="rId1613" xr:uid="{00000000-0004-0000-0700-00004E060000}"/>
    <hyperlink ref="O1560" r:id="rId1614" xr:uid="{00000000-0004-0000-0700-00004F060000}"/>
    <hyperlink ref="O1561" r:id="rId1615" xr:uid="{00000000-0004-0000-0700-000050060000}"/>
    <hyperlink ref="O1562" r:id="rId1616" xr:uid="{00000000-0004-0000-0700-000051060000}"/>
    <hyperlink ref="O1563" r:id="rId1617" xr:uid="{00000000-0004-0000-0700-000052060000}"/>
    <hyperlink ref="O1564" r:id="rId1618" xr:uid="{00000000-0004-0000-0700-000053060000}"/>
    <hyperlink ref="O1565" r:id="rId1619" xr:uid="{00000000-0004-0000-0700-000054060000}"/>
    <hyperlink ref="O1566" r:id="rId1620" xr:uid="{00000000-0004-0000-0700-000055060000}"/>
    <hyperlink ref="O1567" r:id="rId1621" xr:uid="{00000000-0004-0000-0700-000056060000}"/>
    <hyperlink ref="O1568" r:id="rId1622" xr:uid="{00000000-0004-0000-0700-000057060000}"/>
    <hyperlink ref="O1569" r:id="rId1623" xr:uid="{00000000-0004-0000-0700-000058060000}"/>
    <hyperlink ref="O1570" r:id="rId1624" xr:uid="{00000000-0004-0000-0700-000059060000}"/>
    <hyperlink ref="O1571" r:id="rId1625" xr:uid="{00000000-0004-0000-0700-00005A060000}"/>
    <hyperlink ref="M1572" r:id="rId1626" xr:uid="{00000000-0004-0000-0700-00005B060000}"/>
    <hyperlink ref="O1572" r:id="rId1627" xr:uid="{00000000-0004-0000-0700-00005C060000}"/>
    <hyperlink ref="O1573" r:id="rId1628" xr:uid="{00000000-0004-0000-0700-00005D060000}"/>
    <hyperlink ref="O1574" r:id="rId1629" xr:uid="{00000000-0004-0000-0700-00005E060000}"/>
    <hyperlink ref="O1575" r:id="rId1630" xr:uid="{00000000-0004-0000-0700-00005F060000}"/>
    <hyperlink ref="O1576" r:id="rId1631" xr:uid="{00000000-0004-0000-0700-000060060000}"/>
    <hyperlink ref="O1577" r:id="rId1632" xr:uid="{00000000-0004-0000-0700-000061060000}"/>
    <hyperlink ref="O1578" r:id="rId1633" xr:uid="{00000000-0004-0000-0700-000062060000}"/>
    <hyperlink ref="O1579" r:id="rId1634" xr:uid="{00000000-0004-0000-0700-000063060000}"/>
    <hyperlink ref="O1580" r:id="rId1635" xr:uid="{00000000-0004-0000-0700-000064060000}"/>
    <hyperlink ref="O1581" r:id="rId1636" xr:uid="{00000000-0004-0000-0700-000065060000}"/>
    <hyperlink ref="O1582" r:id="rId1637" xr:uid="{00000000-0004-0000-0700-000066060000}"/>
    <hyperlink ref="O1583" r:id="rId1638" xr:uid="{00000000-0004-0000-0700-000067060000}"/>
    <hyperlink ref="O1584" r:id="rId1639" xr:uid="{00000000-0004-0000-0700-000068060000}"/>
    <hyperlink ref="O1585" r:id="rId1640" xr:uid="{00000000-0004-0000-0700-000069060000}"/>
    <hyperlink ref="O1586" r:id="rId1641" xr:uid="{00000000-0004-0000-0700-00006A060000}"/>
    <hyperlink ref="O1587" r:id="rId1642" xr:uid="{00000000-0004-0000-0700-00006B060000}"/>
    <hyperlink ref="O1588" r:id="rId1643" xr:uid="{00000000-0004-0000-0700-00006C060000}"/>
    <hyperlink ref="O1589" r:id="rId1644" xr:uid="{00000000-0004-0000-0700-00006D060000}"/>
    <hyperlink ref="O1590" r:id="rId1645" xr:uid="{00000000-0004-0000-0700-00006E060000}"/>
    <hyperlink ref="O1591" r:id="rId1646" xr:uid="{00000000-0004-0000-0700-00006F060000}"/>
    <hyperlink ref="O1592" r:id="rId1647" xr:uid="{00000000-0004-0000-0700-000070060000}"/>
    <hyperlink ref="O1593" r:id="rId1648" xr:uid="{00000000-0004-0000-0700-000071060000}"/>
    <hyperlink ref="O1594" r:id="rId1649" xr:uid="{00000000-0004-0000-0700-000072060000}"/>
    <hyperlink ref="O1595" r:id="rId1650" xr:uid="{00000000-0004-0000-0700-000073060000}"/>
    <hyperlink ref="O1596" r:id="rId1651" xr:uid="{00000000-0004-0000-0700-000074060000}"/>
    <hyperlink ref="O1597" r:id="rId1652" xr:uid="{00000000-0004-0000-0700-000075060000}"/>
    <hyperlink ref="O1599" r:id="rId1653" xr:uid="{00000000-0004-0000-0700-000076060000}"/>
    <hyperlink ref="O1600" r:id="rId1654" xr:uid="{00000000-0004-0000-0700-000077060000}"/>
    <hyperlink ref="O1601" r:id="rId1655" xr:uid="{00000000-0004-0000-0700-000078060000}"/>
    <hyperlink ref="O1602" r:id="rId1656" xr:uid="{00000000-0004-0000-0700-000079060000}"/>
    <hyperlink ref="O1603" r:id="rId1657" xr:uid="{00000000-0004-0000-0700-00007A06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4">
        <x14:dataValidation type="list" allowBlank="1" showErrorMessage="1" xr:uid="{00000000-0002-0000-0700-000001000000}">
          <x14:formula1>
            <xm:f>'Reporter - QA'!$B$2:$B$76</xm:f>
          </x14:formula1>
          <xm:sqref>K830</xm:sqref>
        </x14:dataValidation>
        <x14:dataValidation type="list" allowBlank="1" showErrorMessage="1" xr:uid="{00000000-0002-0000-0700-000003000000}">
          <x14:formula1>
            <xm:f>'Reporter - QA'!$B$2:$B$79</xm:f>
          </x14:formula1>
          <xm:sqref>K4:K829 K831:K2442 S4:S2442</xm:sqref>
        </x14:dataValidation>
        <x14:dataValidation type="list" allowBlank="1" showErrorMessage="1" xr:uid="{00000000-0002-0000-0700-000004000000}">
          <x14:formula1>
            <xm:f>master_daerah!$B$2:$B$547</xm:f>
          </x14:formula1>
          <xm:sqref>D4:D479 C480:D480 D481:D2442</xm:sqref>
        </x14:dataValidation>
        <x14:dataValidation type="list" allowBlank="1" showErrorMessage="1" xr:uid="{00000000-0002-0000-0700-000005000000}">
          <x14:formula1>
            <xm:f>'Aduan by menu'!$C$3:$C$110</xm:f>
          </x14:formula1>
          <xm:sqref>L4:L2442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45818E"/>
    <outlinePr summaryBelow="0" summaryRight="0"/>
    <pageSetUpPr fitToPage="1"/>
  </sheetPr>
  <dimension ref="A1:AL974"/>
  <sheetViews>
    <sheetView workbookViewId="0">
      <selection sqref="A1:XFD2"/>
    </sheetView>
  </sheetViews>
  <sheetFormatPr defaultColWidth="12.6328125" defaultRowHeight="15.75" customHeight="1"/>
  <cols>
    <col min="1" max="1" width="6.08984375" customWidth="1"/>
    <col min="2" max="2" width="9.36328125" customWidth="1"/>
    <col min="3" max="3" width="13.26953125" customWidth="1"/>
    <col min="4" max="4" width="21.453125" customWidth="1"/>
    <col min="5" max="5" width="11" customWidth="1"/>
    <col min="6" max="6" width="18.36328125" customWidth="1"/>
    <col min="7" max="7" width="29.26953125" customWidth="1"/>
    <col min="8" max="8" width="30.08984375" customWidth="1"/>
    <col min="9" max="9" width="16.7265625" customWidth="1"/>
    <col min="10" max="10" width="17.08984375" customWidth="1"/>
    <col min="11" max="11" width="13.26953125" customWidth="1"/>
    <col min="12" max="12" width="18" customWidth="1"/>
    <col min="13" max="13" width="60.36328125" customWidth="1"/>
    <col min="14" max="14" width="25.08984375" customWidth="1"/>
    <col min="15" max="15" width="29.7265625" customWidth="1"/>
    <col min="16" max="16" width="16.36328125" customWidth="1"/>
    <col min="17" max="17" width="29.453125" customWidth="1"/>
    <col min="18" max="18" width="18" customWidth="1"/>
    <col min="19" max="19" width="16.08984375" customWidth="1"/>
    <col min="20" max="20" width="25.7265625" customWidth="1"/>
    <col min="21" max="21" width="16.453125" customWidth="1"/>
  </cols>
  <sheetData>
    <row r="1" spans="1:38" ht="23">
      <c r="A1" s="61"/>
      <c r="B1" s="62"/>
      <c r="C1" s="62"/>
      <c r="D1" s="62"/>
      <c r="E1" s="62"/>
      <c r="F1" s="62"/>
      <c r="G1" s="62"/>
      <c r="H1" s="38" t="s">
        <v>0</v>
      </c>
      <c r="J1" s="62"/>
      <c r="K1" s="62"/>
      <c r="L1" s="62"/>
      <c r="M1" s="63" t="s">
        <v>2149</v>
      </c>
      <c r="N1" s="62"/>
      <c r="O1" s="62"/>
      <c r="P1" s="62"/>
      <c r="Q1" s="62"/>
      <c r="R1" s="62"/>
      <c r="S1" s="62"/>
      <c r="T1" s="62"/>
      <c r="U1" s="62"/>
      <c r="V1" s="46"/>
      <c r="W1" s="46"/>
      <c r="X1" s="46"/>
      <c r="Y1" s="46"/>
      <c r="Z1" s="46"/>
      <c r="AA1" s="46"/>
      <c r="AB1" s="46"/>
      <c r="AC1" s="46"/>
      <c r="AD1" s="46"/>
      <c r="AE1" s="46"/>
      <c r="AF1" s="46"/>
      <c r="AG1" s="46"/>
      <c r="AH1" s="46"/>
      <c r="AI1" s="46"/>
      <c r="AJ1" s="46"/>
      <c r="AK1" s="46"/>
      <c r="AL1" s="46"/>
    </row>
    <row r="2" spans="1:38" ht="23">
      <c r="A2" s="61"/>
      <c r="B2" s="63" t="s">
        <v>1688</v>
      </c>
      <c r="C2" s="62"/>
      <c r="D2" s="62"/>
      <c r="E2" s="62"/>
      <c r="F2" s="62"/>
      <c r="G2" s="62"/>
      <c r="J2" s="62"/>
      <c r="K2" s="62"/>
      <c r="L2" s="62"/>
      <c r="M2" s="63" t="s">
        <v>1688</v>
      </c>
      <c r="N2" s="62"/>
      <c r="O2" s="62"/>
      <c r="P2" s="62"/>
      <c r="Q2" s="62"/>
      <c r="R2" s="62"/>
      <c r="S2" s="62"/>
      <c r="T2" s="62"/>
      <c r="U2" s="62"/>
      <c r="V2" s="46"/>
      <c r="W2" s="46"/>
      <c r="X2" s="46"/>
      <c r="Y2" s="46"/>
      <c r="Z2" s="46"/>
      <c r="AA2" s="46"/>
      <c r="AB2" s="46"/>
      <c r="AC2" s="46"/>
      <c r="AD2" s="46"/>
      <c r="AE2" s="46"/>
      <c r="AF2" s="46"/>
      <c r="AG2" s="46"/>
      <c r="AH2" s="46"/>
      <c r="AI2" s="46"/>
      <c r="AJ2" s="46"/>
      <c r="AK2" s="46"/>
      <c r="AL2" s="46"/>
    </row>
    <row r="3" spans="1:38" ht="46.5">
      <c r="A3" s="121" t="s">
        <v>1016</v>
      </c>
      <c r="B3" s="122" t="s">
        <v>3</v>
      </c>
      <c r="C3" s="121" t="s">
        <v>4</v>
      </c>
      <c r="D3" s="121" t="s">
        <v>5</v>
      </c>
      <c r="E3" s="121" t="s">
        <v>6</v>
      </c>
      <c r="F3" s="121" t="s">
        <v>7</v>
      </c>
      <c r="G3" s="121" t="s">
        <v>8</v>
      </c>
      <c r="H3" s="121" t="s">
        <v>9</v>
      </c>
      <c r="I3" s="121" t="s">
        <v>10</v>
      </c>
      <c r="J3" s="121" t="s">
        <v>11</v>
      </c>
      <c r="K3" s="121" t="s">
        <v>12</v>
      </c>
      <c r="L3" s="121" t="s">
        <v>1017</v>
      </c>
      <c r="M3" s="121" t="s">
        <v>14</v>
      </c>
      <c r="N3" s="121" t="s">
        <v>15</v>
      </c>
      <c r="O3" s="121" t="s">
        <v>1</v>
      </c>
      <c r="P3" s="121" t="s">
        <v>16</v>
      </c>
      <c r="Q3" s="121" t="s">
        <v>17</v>
      </c>
      <c r="R3" s="121" t="s">
        <v>18</v>
      </c>
      <c r="S3" s="121" t="s">
        <v>19</v>
      </c>
      <c r="T3" s="121" t="s">
        <v>20</v>
      </c>
      <c r="U3" s="121" t="s">
        <v>21</v>
      </c>
      <c r="V3" s="66"/>
      <c r="W3" s="66"/>
      <c r="X3" s="66"/>
      <c r="Y3" s="66"/>
      <c r="Z3" s="66"/>
      <c r="AA3" s="66"/>
      <c r="AB3" s="66"/>
      <c r="AC3" s="66"/>
      <c r="AD3" s="66"/>
      <c r="AE3" s="66"/>
      <c r="AF3" s="66"/>
      <c r="AG3" s="66"/>
      <c r="AH3" s="66"/>
      <c r="AI3" s="66"/>
      <c r="AJ3" s="66"/>
      <c r="AK3" s="66"/>
      <c r="AL3" s="66"/>
    </row>
    <row r="4" spans="1:38" ht="51">
      <c r="A4" s="67">
        <v>1</v>
      </c>
      <c r="B4" s="68">
        <v>45658</v>
      </c>
      <c r="C4" s="69"/>
      <c r="D4" s="46" t="s">
        <v>717</v>
      </c>
      <c r="G4" s="46" t="s">
        <v>67</v>
      </c>
      <c r="H4" s="46" t="s">
        <v>13857</v>
      </c>
      <c r="I4" s="46" t="s">
        <v>13858</v>
      </c>
      <c r="J4" s="46" t="s">
        <v>1002</v>
      </c>
      <c r="K4" s="46" t="s">
        <v>91</v>
      </c>
      <c r="L4" s="224" t="s">
        <v>568</v>
      </c>
      <c r="M4" s="46" t="s">
        <v>13859</v>
      </c>
      <c r="N4" s="17"/>
      <c r="O4" s="225" t="s">
        <v>13860</v>
      </c>
      <c r="P4" s="105" t="s">
        <v>23</v>
      </c>
      <c r="Q4" s="73"/>
      <c r="R4" s="72" t="s">
        <v>24</v>
      </c>
      <c r="S4" s="73" t="s">
        <v>111</v>
      </c>
      <c r="T4" s="73" t="s">
        <v>13861</v>
      </c>
      <c r="U4" s="74"/>
      <c r="V4" s="26"/>
      <c r="W4" s="26"/>
      <c r="X4" s="26"/>
      <c r="Y4" s="26"/>
      <c r="Z4" s="26"/>
      <c r="AA4" s="26"/>
      <c r="AB4" s="26"/>
      <c r="AC4" s="26"/>
      <c r="AD4" s="26"/>
      <c r="AE4" s="26"/>
      <c r="AF4" s="26"/>
      <c r="AG4" s="26"/>
      <c r="AH4" s="26"/>
      <c r="AI4" s="26"/>
      <c r="AJ4" s="26"/>
      <c r="AK4" s="26"/>
      <c r="AL4" s="26"/>
    </row>
    <row r="5" spans="1:38" ht="137.5">
      <c r="A5" s="67">
        <v>2</v>
      </c>
      <c r="B5" s="68">
        <v>45658</v>
      </c>
      <c r="C5" s="69"/>
      <c r="D5" s="46" t="s">
        <v>717</v>
      </c>
      <c r="E5" s="69"/>
      <c r="F5" s="69"/>
      <c r="G5" s="46" t="s">
        <v>662</v>
      </c>
      <c r="H5" s="46" t="s">
        <v>13862</v>
      </c>
      <c r="I5" s="46" t="s">
        <v>13858</v>
      </c>
      <c r="J5" s="46" t="s">
        <v>1002</v>
      </c>
      <c r="K5" s="46" t="s">
        <v>91</v>
      </c>
      <c r="L5" s="46" t="s">
        <v>45</v>
      </c>
      <c r="M5" s="46" t="s">
        <v>13863</v>
      </c>
      <c r="N5" s="17"/>
      <c r="O5" s="224" t="s">
        <v>13864</v>
      </c>
      <c r="P5" s="105" t="s">
        <v>23</v>
      </c>
      <c r="Q5" s="73" t="s">
        <v>13865</v>
      </c>
      <c r="R5" s="72" t="s">
        <v>24</v>
      </c>
      <c r="S5" s="73" t="s">
        <v>1766</v>
      </c>
      <c r="T5" s="73" t="s">
        <v>13861</v>
      </c>
      <c r="U5" s="74"/>
      <c r="V5" s="26"/>
      <c r="W5" s="26"/>
      <c r="X5" s="26"/>
      <c r="Y5" s="26"/>
      <c r="Z5" s="26"/>
      <c r="AA5" s="26"/>
      <c r="AB5" s="26"/>
      <c r="AC5" s="26"/>
      <c r="AD5" s="26"/>
      <c r="AE5" s="26"/>
      <c r="AF5" s="26"/>
      <c r="AG5" s="26"/>
      <c r="AH5" s="26"/>
      <c r="AI5" s="26"/>
      <c r="AJ5" s="26"/>
      <c r="AK5" s="26"/>
      <c r="AL5" s="26"/>
    </row>
    <row r="6" spans="1:38" ht="137.5">
      <c r="A6" s="67">
        <v>3</v>
      </c>
      <c r="B6" s="68">
        <v>45658</v>
      </c>
      <c r="C6" s="69"/>
      <c r="D6" s="46" t="s">
        <v>265</v>
      </c>
      <c r="E6" s="69"/>
      <c r="F6" s="69"/>
      <c r="G6" s="46" t="s">
        <v>344</v>
      </c>
      <c r="H6" s="46" t="s">
        <v>13866</v>
      </c>
      <c r="I6" s="46" t="s">
        <v>13867</v>
      </c>
      <c r="J6" s="46" t="s">
        <v>1404</v>
      </c>
      <c r="K6" s="46" t="s">
        <v>91</v>
      </c>
      <c r="L6" s="46" t="s">
        <v>45</v>
      </c>
      <c r="M6" s="46" t="s">
        <v>13868</v>
      </c>
      <c r="N6" s="46" t="s">
        <v>13869</v>
      </c>
      <c r="O6" s="224" t="s">
        <v>13870</v>
      </c>
      <c r="P6" s="105" t="s">
        <v>23</v>
      </c>
      <c r="Q6" s="73" t="s">
        <v>13871</v>
      </c>
      <c r="R6" s="72"/>
      <c r="S6" s="73"/>
      <c r="T6" s="73"/>
      <c r="U6" s="76"/>
      <c r="V6" s="26"/>
      <c r="W6" s="26"/>
      <c r="X6" s="26"/>
      <c r="Y6" s="26"/>
      <c r="Z6" s="26"/>
      <c r="AA6" s="26"/>
      <c r="AB6" s="26"/>
      <c r="AC6" s="26"/>
      <c r="AD6" s="26"/>
      <c r="AE6" s="26"/>
      <c r="AF6" s="26"/>
      <c r="AG6" s="26"/>
      <c r="AH6" s="26"/>
      <c r="AI6" s="26"/>
      <c r="AJ6" s="26"/>
      <c r="AK6" s="26"/>
      <c r="AL6" s="26"/>
    </row>
    <row r="7" spans="1:38" ht="37.5">
      <c r="A7" s="67">
        <v>4</v>
      </c>
      <c r="B7" s="68">
        <v>45660</v>
      </c>
      <c r="C7" s="69"/>
      <c r="D7" s="46" t="s">
        <v>717</v>
      </c>
      <c r="E7" s="69"/>
      <c r="F7" s="69"/>
      <c r="G7" s="70" t="s">
        <v>13872</v>
      </c>
      <c r="H7" s="70" t="s">
        <v>13873</v>
      </c>
      <c r="I7" s="70" t="s">
        <v>13874</v>
      </c>
      <c r="J7" s="46" t="s">
        <v>1002</v>
      </c>
      <c r="K7" s="46" t="s">
        <v>91</v>
      </c>
      <c r="L7" s="70" t="s">
        <v>797</v>
      </c>
      <c r="M7" s="70" t="s">
        <v>13875</v>
      </c>
      <c r="N7" s="86"/>
      <c r="O7" s="88" t="s">
        <v>13876</v>
      </c>
      <c r="P7" s="72" t="s">
        <v>23</v>
      </c>
      <c r="Q7" s="73"/>
      <c r="R7" s="72"/>
      <c r="S7" s="73"/>
      <c r="T7" s="73"/>
      <c r="U7" s="77"/>
      <c r="V7" s="26"/>
      <c r="W7" s="26"/>
      <c r="X7" s="26"/>
      <c r="Y7" s="26"/>
      <c r="Z7" s="26"/>
      <c r="AA7" s="26"/>
      <c r="AB7" s="26"/>
      <c r="AC7" s="26"/>
      <c r="AD7" s="26"/>
      <c r="AE7" s="26"/>
      <c r="AF7" s="26"/>
      <c r="AG7" s="26"/>
      <c r="AH7" s="26"/>
      <c r="AI7" s="26"/>
      <c r="AJ7" s="26"/>
      <c r="AK7" s="26"/>
      <c r="AL7" s="26"/>
    </row>
    <row r="8" spans="1:38" ht="275">
      <c r="A8" s="67">
        <v>5</v>
      </c>
      <c r="B8" s="68">
        <v>45660</v>
      </c>
      <c r="C8" s="69"/>
      <c r="D8" s="70" t="s">
        <v>803</v>
      </c>
      <c r="E8" s="69"/>
      <c r="F8" s="69"/>
      <c r="G8" s="106" t="s">
        <v>340</v>
      </c>
      <c r="H8" s="70" t="s">
        <v>13877</v>
      </c>
      <c r="I8" s="70" t="s">
        <v>13878</v>
      </c>
      <c r="J8" s="46" t="s">
        <v>1002</v>
      </c>
      <c r="K8" s="46" t="s">
        <v>91</v>
      </c>
      <c r="L8" s="70" t="s">
        <v>37</v>
      </c>
      <c r="M8" s="70" t="s">
        <v>13879</v>
      </c>
      <c r="N8" s="83" t="s">
        <v>13880</v>
      </c>
      <c r="O8" s="129" t="s">
        <v>13881</v>
      </c>
      <c r="P8" s="72" t="s">
        <v>23</v>
      </c>
      <c r="Q8" s="73"/>
      <c r="R8" s="72"/>
      <c r="S8" s="73"/>
      <c r="T8" s="73"/>
      <c r="U8" s="78">
        <v>45717</v>
      </c>
      <c r="V8" s="26"/>
      <c r="W8" s="26"/>
      <c r="X8" s="26"/>
      <c r="Y8" s="26"/>
      <c r="Z8" s="26"/>
      <c r="AA8" s="26"/>
      <c r="AB8" s="26"/>
      <c r="AC8" s="26"/>
      <c r="AD8" s="26"/>
      <c r="AE8" s="26"/>
      <c r="AF8" s="26"/>
      <c r="AG8" s="26"/>
      <c r="AH8" s="26"/>
      <c r="AI8" s="26"/>
      <c r="AJ8" s="26"/>
      <c r="AK8" s="26"/>
      <c r="AL8" s="26"/>
    </row>
    <row r="9" spans="1:38" ht="37.5">
      <c r="A9" s="67">
        <v>6</v>
      </c>
      <c r="B9" s="68">
        <v>45660</v>
      </c>
      <c r="C9" s="69"/>
      <c r="D9" s="70" t="s">
        <v>151</v>
      </c>
      <c r="E9" s="69"/>
      <c r="F9" s="69"/>
      <c r="G9" s="46" t="s">
        <v>240</v>
      </c>
      <c r="H9" s="70" t="s">
        <v>13882</v>
      </c>
      <c r="I9" s="70" t="s">
        <v>13883</v>
      </c>
      <c r="J9" s="70" t="s">
        <v>1002</v>
      </c>
      <c r="K9" s="70" t="s">
        <v>91</v>
      </c>
      <c r="L9" s="46" t="s">
        <v>62</v>
      </c>
      <c r="M9" s="226" t="s">
        <v>13884</v>
      </c>
      <c r="N9" s="70"/>
      <c r="O9" s="83" t="s">
        <v>13885</v>
      </c>
      <c r="P9" s="72" t="s">
        <v>23</v>
      </c>
      <c r="Q9" s="73"/>
      <c r="R9" s="72"/>
      <c r="S9" s="73"/>
      <c r="T9" s="73"/>
      <c r="U9" s="74"/>
      <c r="V9" s="26"/>
      <c r="W9" s="26"/>
      <c r="X9" s="26"/>
      <c r="Y9" s="26"/>
      <c r="Z9" s="26"/>
      <c r="AA9" s="26"/>
      <c r="AB9" s="26"/>
      <c r="AC9" s="26"/>
      <c r="AD9" s="26"/>
      <c r="AE9" s="26"/>
      <c r="AF9" s="26"/>
      <c r="AG9" s="26"/>
      <c r="AH9" s="26"/>
      <c r="AI9" s="26"/>
      <c r="AJ9" s="26"/>
      <c r="AK9" s="26"/>
      <c r="AL9" s="26"/>
    </row>
    <row r="10" spans="1:38" ht="87.5">
      <c r="A10" s="67">
        <v>7</v>
      </c>
      <c r="B10" s="68">
        <v>45660</v>
      </c>
      <c r="C10" s="69"/>
      <c r="D10" s="46" t="s">
        <v>265</v>
      </c>
      <c r="E10" s="69"/>
      <c r="F10" s="69"/>
      <c r="G10" s="70" t="s">
        <v>208</v>
      </c>
      <c r="H10" s="70" t="s">
        <v>13886</v>
      </c>
      <c r="I10" s="70" t="s">
        <v>13887</v>
      </c>
      <c r="J10" s="70" t="s">
        <v>1002</v>
      </c>
      <c r="K10" s="70" t="s">
        <v>91</v>
      </c>
      <c r="L10" s="70" t="s">
        <v>125</v>
      </c>
      <c r="M10" s="70" t="s">
        <v>13888</v>
      </c>
      <c r="N10" s="86"/>
      <c r="O10" s="83" t="s">
        <v>13889</v>
      </c>
      <c r="P10" s="72" t="s">
        <v>23</v>
      </c>
      <c r="Q10" s="73"/>
      <c r="R10" s="72" t="s">
        <v>24</v>
      </c>
      <c r="S10" s="73" t="s">
        <v>993</v>
      </c>
      <c r="T10" s="104" t="s">
        <v>13890</v>
      </c>
      <c r="U10" s="78">
        <v>45673</v>
      </c>
      <c r="V10" s="26"/>
      <c r="W10" s="26"/>
      <c r="X10" s="26"/>
      <c r="Y10" s="26"/>
      <c r="Z10" s="26"/>
      <c r="AA10" s="26"/>
      <c r="AB10" s="26"/>
      <c r="AC10" s="26"/>
      <c r="AD10" s="26"/>
      <c r="AE10" s="26"/>
      <c r="AF10" s="26"/>
      <c r="AG10" s="26"/>
      <c r="AH10" s="26"/>
      <c r="AI10" s="26"/>
      <c r="AJ10" s="26"/>
      <c r="AK10" s="26"/>
      <c r="AL10" s="26"/>
    </row>
    <row r="11" spans="1:38" ht="250">
      <c r="A11" s="67">
        <v>8</v>
      </c>
      <c r="B11" s="68">
        <v>45660</v>
      </c>
      <c r="C11" s="69"/>
      <c r="D11" s="70" t="s">
        <v>323</v>
      </c>
      <c r="E11" s="69"/>
      <c r="F11" s="69"/>
      <c r="G11" s="70" t="s">
        <v>13891</v>
      </c>
      <c r="H11" s="70" t="s">
        <v>13892</v>
      </c>
      <c r="I11" s="70" t="s">
        <v>13893</v>
      </c>
      <c r="J11" s="70" t="s">
        <v>1002</v>
      </c>
      <c r="K11" s="70" t="s">
        <v>91</v>
      </c>
      <c r="L11" s="70" t="s">
        <v>797</v>
      </c>
      <c r="M11" s="70" t="s">
        <v>13894</v>
      </c>
      <c r="N11" s="70" t="s">
        <v>2177</v>
      </c>
      <c r="O11" s="83" t="s">
        <v>13895</v>
      </c>
      <c r="P11" s="72" t="s">
        <v>23</v>
      </c>
      <c r="Q11" s="73" t="s">
        <v>13896</v>
      </c>
      <c r="R11" s="72"/>
      <c r="S11" s="73"/>
      <c r="T11" s="73"/>
      <c r="U11" s="77"/>
      <c r="V11" s="26"/>
      <c r="W11" s="26"/>
      <c r="X11" s="26"/>
      <c r="Y11" s="26"/>
      <c r="Z11" s="26"/>
      <c r="AA11" s="26"/>
      <c r="AB11" s="26"/>
      <c r="AC11" s="26"/>
      <c r="AD11" s="26"/>
      <c r="AE11" s="26"/>
      <c r="AF11" s="26"/>
      <c r="AG11" s="26"/>
      <c r="AH11" s="26"/>
      <c r="AI11" s="26"/>
      <c r="AJ11" s="26"/>
      <c r="AK11" s="26"/>
      <c r="AL11" s="26"/>
    </row>
    <row r="12" spans="1:38" ht="237.5">
      <c r="A12" s="67">
        <v>9</v>
      </c>
      <c r="B12" s="68">
        <v>45660</v>
      </c>
      <c r="C12" s="69"/>
      <c r="D12" s="70" t="s">
        <v>323</v>
      </c>
      <c r="E12" s="17"/>
      <c r="F12" s="17"/>
      <c r="G12" s="70" t="s">
        <v>56</v>
      </c>
      <c r="H12" s="227" t="s">
        <v>13897</v>
      </c>
      <c r="I12" s="70" t="s">
        <v>13893</v>
      </c>
      <c r="J12" s="70" t="s">
        <v>1002</v>
      </c>
      <c r="K12" s="70" t="s">
        <v>91</v>
      </c>
      <c r="L12" s="46" t="s">
        <v>22</v>
      </c>
      <c r="M12" s="46" t="s">
        <v>13898</v>
      </c>
      <c r="N12" s="46" t="s">
        <v>2177</v>
      </c>
      <c r="O12" s="164" t="s">
        <v>13899</v>
      </c>
      <c r="P12" s="105" t="s">
        <v>23</v>
      </c>
      <c r="Q12" s="73"/>
      <c r="R12" s="72"/>
      <c r="S12" s="73"/>
      <c r="T12" s="73"/>
      <c r="U12" s="74"/>
      <c r="V12" s="26"/>
      <c r="W12" s="26"/>
      <c r="X12" s="26"/>
      <c r="Y12" s="26"/>
      <c r="Z12" s="26"/>
      <c r="AA12" s="26"/>
      <c r="AB12" s="26"/>
      <c r="AC12" s="26"/>
      <c r="AD12" s="26"/>
      <c r="AE12" s="26"/>
      <c r="AF12" s="26"/>
      <c r="AG12" s="26"/>
      <c r="AH12" s="26"/>
      <c r="AI12" s="26"/>
      <c r="AJ12" s="26"/>
      <c r="AK12" s="26"/>
      <c r="AL12" s="26"/>
    </row>
    <row r="13" spans="1:38" ht="112.5">
      <c r="A13" s="67">
        <v>10</v>
      </c>
      <c r="B13" s="68">
        <v>45660</v>
      </c>
      <c r="C13" s="69"/>
      <c r="D13" s="70" t="s">
        <v>323</v>
      </c>
      <c r="E13" s="69"/>
      <c r="F13" s="69"/>
      <c r="G13" s="70" t="s">
        <v>56</v>
      </c>
      <c r="H13" s="70" t="s">
        <v>13900</v>
      </c>
      <c r="I13" s="70" t="s">
        <v>13893</v>
      </c>
      <c r="J13" s="70" t="s">
        <v>1002</v>
      </c>
      <c r="K13" s="70" t="s">
        <v>91</v>
      </c>
      <c r="L13" s="46" t="s">
        <v>22</v>
      </c>
      <c r="M13" s="70" t="s">
        <v>13901</v>
      </c>
      <c r="N13" s="86" t="s">
        <v>2177</v>
      </c>
      <c r="O13" s="83" t="s">
        <v>13902</v>
      </c>
      <c r="P13" s="72" t="s">
        <v>23</v>
      </c>
      <c r="Q13" s="73"/>
      <c r="R13" s="72"/>
      <c r="S13" s="73"/>
      <c r="T13" s="73"/>
      <c r="U13" s="74"/>
      <c r="V13" s="26"/>
      <c r="W13" s="26"/>
      <c r="X13" s="26"/>
      <c r="Y13" s="26"/>
      <c r="Z13" s="26"/>
      <c r="AA13" s="26"/>
      <c r="AB13" s="26"/>
      <c r="AC13" s="26"/>
      <c r="AD13" s="26"/>
      <c r="AE13" s="26"/>
      <c r="AF13" s="26"/>
      <c r="AG13" s="26"/>
      <c r="AH13" s="26"/>
      <c r="AI13" s="26"/>
      <c r="AJ13" s="26"/>
      <c r="AK13" s="26"/>
      <c r="AL13" s="26"/>
    </row>
    <row r="14" spans="1:38" ht="87.5">
      <c r="A14" s="67">
        <v>11</v>
      </c>
      <c r="B14" s="68">
        <v>45660</v>
      </c>
      <c r="C14" s="69"/>
      <c r="D14" s="70" t="s">
        <v>323</v>
      </c>
      <c r="E14" s="69"/>
      <c r="F14" s="69"/>
      <c r="G14" s="70" t="s">
        <v>56</v>
      </c>
      <c r="H14" s="70" t="s">
        <v>13903</v>
      </c>
      <c r="I14" s="70" t="s">
        <v>13893</v>
      </c>
      <c r="J14" s="70" t="s">
        <v>1002</v>
      </c>
      <c r="K14" s="70" t="s">
        <v>91</v>
      </c>
      <c r="L14" s="46" t="s">
        <v>22</v>
      </c>
      <c r="M14" s="70" t="s">
        <v>13904</v>
      </c>
      <c r="N14" s="70" t="s">
        <v>2177</v>
      </c>
      <c r="O14" s="83" t="s">
        <v>13905</v>
      </c>
      <c r="P14" s="72" t="s">
        <v>23</v>
      </c>
      <c r="Q14" s="73"/>
      <c r="R14" s="72"/>
      <c r="S14" s="73"/>
      <c r="T14" s="73"/>
      <c r="U14" s="74"/>
      <c r="V14" s="26"/>
      <c r="W14" s="26"/>
      <c r="X14" s="26"/>
      <c r="Y14" s="26"/>
      <c r="Z14" s="26"/>
      <c r="AA14" s="26"/>
      <c r="AB14" s="26"/>
      <c r="AC14" s="26"/>
      <c r="AD14" s="26"/>
      <c r="AE14" s="26"/>
      <c r="AF14" s="26"/>
      <c r="AG14" s="26"/>
      <c r="AH14" s="26"/>
      <c r="AI14" s="26"/>
      <c r="AJ14" s="26"/>
      <c r="AK14" s="26"/>
      <c r="AL14" s="26"/>
    </row>
    <row r="15" spans="1:38" ht="75">
      <c r="A15" s="67">
        <v>12</v>
      </c>
      <c r="B15" s="68">
        <v>45663</v>
      </c>
      <c r="C15" s="69"/>
      <c r="D15" s="70" t="s">
        <v>882</v>
      </c>
      <c r="E15" s="70"/>
      <c r="F15" s="70"/>
      <c r="G15" s="70" t="s">
        <v>662</v>
      </c>
      <c r="H15" s="70" t="s">
        <v>13906</v>
      </c>
      <c r="I15" s="70" t="s">
        <v>1691</v>
      </c>
      <c r="J15" s="70" t="s">
        <v>1002</v>
      </c>
      <c r="K15" s="46" t="s">
        <v>77</v>
      </c>
      <c r="L15" s="70" t="s">
        <v>37</v>
      </c>
      <c r="M15" s="70" t="s">
        <v>13907</v>
      </c>
      <c r="N15" s="70" t="s">
        <v>13908</v>
      </c>
      <c r="O15" s="104" t="s">
        <v>13909</v>
      </c>
      <c r="P15" s="72" t="s">
        <v>23</v>
      </c>
      <c r="Q15" s="73"/>
      <c r="R15" s="72" t="s">
        <v>24</v>
      </c>
      <c r="S15" s="73" t="s">
        <v>77</v>
      </c>
      <c r="T15" s="73"/>
      <c r="U15" s="76"/>
      <c r="V15" s="26"/>
      <c r="W15" s="26"/>
      <c r="X15" s="26"/>
      <c r="Y15" s="26"/>
      <c r="Z15" s="26"/>
      <c r="AA15" s="26"/>
      <c r="AB15" s="26"/>
      <c r="AC15" s="26"/>
      <c r="AD15" s="26"/>
      <c r="AE15" s="26"/>
      <c r="AF15" s="26"/>
      <c r="AG15" s="26"/>
      <c r="AH15" s="26"/>
      <c r="AI15" s="26"/>
      <c r="AJ15" s="26"/>
      <c r="AK15" s="26"/>
      <c r="AL15" s="26"/>
    </row>
    <row r="16" spans="1:38" ht="112.5">
      <c r="A16" s="67">
        <v>13</v>
      </c>
      <c r="B16" s="68">
        <v>45663</v>
      </c>
      <c r="C16" s="69"/>
      <c r="D16" s="70" t="s">
        <v>882</v>
      </c>
      <c r="E16" s="69"/>
      <c r="F16" s="69"/>
      <c r="G16" s="70" t="s">
        <v>13910</v>
      </c>
      <c r="H16" s="70" t="s">
        <v>13911</v>
      </c>
      <c r="I16" s="70" t="s">
        <v>1691</v>
      </c>
      <c r="J16" s="70" t="s">
        <v>1002</v>
      </c>
      <c r="K16" s="46" t="s">
        <v>77</v>
      </c>
      <c r="L16" s="70" t="s">
        <v>37</v>
      </c>
      <c r="M16" s="70" t="s">
        <v>13912</v>
      </c>
      <c r="N16" s="86" t="s">
        <v>13913</v>
      </c>
      <c r="O16" s="83" t="s">
        <v>13914</v>
      </c>
      <c r="P16" s="72" t="s">
        <v>23</v>
      </c>
      <c r="Q16" s="73"/>
      <c r="R16" s="72" t="s">
        <v>24</v>
      </c>
      <c r="S16" s="73" t="s">
        <v>77</v>
      </c>
      <c r="T16" s="73"/>
      <c r="U16" s="74"/>
      <c r="V16" s="26"/>
      <c r="W16" s="26"/>
      <c r="X16" s="26"/>
      <c r="Y16" s="26"/>
      <c r="Z16" s="26"/>
      <c r="AA16" s="26"/>
      <c r="AB16" s="26"/>
      <c r="AC16" s="26"/>
      <c r="AD16" s="26"/>
      <c r="AE16" s="26"/>
      <c r="AF16" s="26"/>
      <c r="AG16" s="26"/>
      <c r="AH16" s="26"/>
      <c r="AI16" s="26"/>
      <c r="AJ16" s="26"/>
      <c r="AK16" s="26"/>
      <c r="AL16" s="26"/>
    </row>
    <row r="17" spans="1:38" ht="112.5">
      <c r="A17" s="67">
        <v>14</v>
      </c>
      <c r="B17" s="68">
        <v>45663</v>
      </c>
      <c r="C17" s="69"/>
      <c r="D17" s="70" t="s">
        <v>882</v>
      </c>
      <c r="E17" s="17"/>
      <c r="F17" s="17"/>
      <c r="G17" s="46" t="s">
        <v>13915</v>
      </c>
      <c r="H17" s="46" t="s">
        <v>13916</v>
      </c>
      <c r="I17" s="70" t="s">
        <v>1691</v>
      </c>
      <c r="J17" s="70" t="s">
        <v>1002</v>
      </c>
      <c r="K17" s="46" t="s">
        <v>77</v>
      </c>
      <c r="L17" s="70" t="s">
        <v>37</v>
      </c>
      <c r="M17" s="70" t="s">
        <v>13917</v>
      </c>
      <c r="N17" s="46" t="s">
        <v>13918</v>
      </c>
      <c r="O17" s="165" t="s">
        <v>13919</v>
      </c>
      <c r="P17" s="105" t="s">
        <v>23</v>
      </c>
      <c r="Q17" s="73"/>
      <c r="R17" s="72" t="s">
        <v>24</v>
      </c>
      <c r="S17" s="73" t="s">
        <v>1766</v>
      </c>
      <c r="T17" s="73" t="s">
        <v>13861</v>
      </c>
      <c r="U17" s="74"/>
      <c r="V17" s="26"/>
      <c r="W17" s="26"/>
      <c r="X17" s="26"/>
      <c r="Y17" s="26"/>
      <c r="Z17" s="26"/>
      <c r="AA17" s="26"/>
      <c r="AB17" s="26"/>
      <c r="AC17" s="26"/>
      <c r="AD17" s="26"/>
      <c r="AE17" s="26"/>
      <c r="AF17" s="26"/>
      <c r="AG17" s="26"/>
      <c r="AH17" s="26"/>
      <c r="AI17" s="26"/>
      <c r="AJ17" s="26"/>
      <c r="AK17" s="26"/>
      <c r="AL17" s="26"/>
    </row>
    <row r="18" spans="1:38" ht="100">
      <c r="A18" s="67">
        <v>15</v>
      </c>
      <c r="B18" s="68">
        <v>45663</v>
      </c>
      <c r="C18" s="69"/>
      <c r="D18" s="70" t="s">
        <v>882</v>
      </c>
      <c r="E18" s="69"/>
      <c r="F18" s="69"/>
      <c r="G18" s="70" t="s">
        <v>13920</v>
      </c>
      <c r="H18" s="70" t="s">
        <v>13921</v>
      </c>
      <c r="I18" s="70" t="s">
        <v>1691</v>
      </c>
      <c r="J18" s="70" t="s">
        <v>1002</v>
      </c>
      <c r="K18" s="46" t="s">
        <v>77</v>
      </c>
      <c r="L18" s="70" t="s">
        <v>37</v>
      </c>
      <c r="M18" s="70" t="s">
        <v>13922</v>
      </c>
      <c r="N18" s="46" t="s">
        <v>13923</v>
      </c>
      <c r="O18" s="95"/>
      <c r="P18" s="72" t="s">
        <v>23</v>
      </c>
      <c r="Q18" s="73" t="s">
        <v>13924</v>
      </c>
      <c r="R18" s="72"/>
      <c r="S18" s="73"/>
      <c r="T18" s="84"/>
      <c r="U18" s="77"/>
      <c r="V18" s="26"/>
      <c r="W18" s="26"/>
      <c r="X18" s="26"/>
      <c r="Y18" s="26"/>
      <c r="Z18" s="26"/>
      <c r="AA18" s="26"/>
      <c r="AB18" s="26"/>
      <c r="AC18" s="26"/>
      <c r="AD18" s="26"/>
      <c r="AE18" s="26"/>
      <c r="AF18" s="26"/>
      <c r="AG18" s="26"/>
      <c r="AH18" s="26"/>
      <c r="AI18" s="26"/>
      <c r="AJ18" s="26"/>
      <c r="AK18" s="26"/>
      <c r="AL18" s="26"/>
    </row>
    <row r="19" spans="1:38" ht="100">
      <c r="A19" s="67">
        <v>16</v>
      </c>
      <c r="B19" s="68">
        <v>45663</v>
      </c>
      <c r="C19" s="76"/>
      <c r="D19" s="70" t="s">
        <v>882</v>
      </c>
      <c r="E19" s="69"/>
      <c r="F19" s="69"/>
      <c r="G19" s="70" t="s">
        <v>13925</v>
      </c>
      <c r="H19" s="70" t="s">
        <v>13926</v>
      </c>
      <c r="I19" s="70" t="s">
        <v>1691</v>
      </c>
      <c r="J19" s="70" t="s">
        <v>1002</v>
      </c>
      <c r="K19" s="46" t="s">
        <v>77</v>
      </c>
      <c r="L19" s="70" t="s">
        <v>37</v>
      </c>
      <c r="M19" s="70" t="s">
        <v>13927</v>
      </c>
      <c r="N19" s="46" t="s">
        <v>13928</v>
      </c>
      <c r="O19" s="95"/>
      <c r="P19" s="72" t="s">
        <v>23</v>
      </c>
      <c r="Q19" s="73"/>
      <c r="R19" s="72" t="s">
        <v>24</v>
      </c>
      <c r="S19" s="73" t="s">
        <v>1766</v>
      </c>
      <c r="T19" s="73" t="s">
        <v>13861</v>
      </c>
      <c r="U19" s="74"/>
      <c r="V19" s="26"/>
      <c r="W19" s="26"/>
      <c r="X19" s="26"/>
      <c r="Y19" s="26"/>
      <c r="Z19" s="26"/>
      <c r="AA19" s="26"/>
      <c r="AB19" s="26"/>
      <c r="AC19" s="26"/>
      <c r="AD19" s="26"/>
      <c r="AE19" s="26"/>
      <c r="AF19" s="26"/>
      <c r="AG19" s="26"/>
      <c r="AH19" s="26"/>
      <c r="AI19" s="26"/>
      <c r="AJ19" s="26"/>
      <c r="AK19" s="26"/>
      <c r="AL19" s="26"/>
    </row>
    <row r="20" spans="1:38" ht="100">
      <c r="A20" s="67">
        <v>17</v>
      </c>
      <c r="B20" s="68">
        <v>45663</v>
      </c>
      <c r="C20" s="69"/>
      <c r="D20" s="70" t="s">
        <v>882</v>
      </c>
      <c r="E20" s="69"/>
      <c r="F20" s="69"/>
      <c r="G20" s="70" t="s">
        <v>13929</v>
      </c>
      <c r="H20" s="70" t="s">
        <v>13930</v>
      </c>
      <c r="I20" s="70" t="s">
        <v>1691</v>
      </c>
      <c r="J20" s="70" t="s">
        <v>1002</v>
      </c>
      <c r="K20" s="46" t="s">
        <v>77</v>
      </c>
      <c r="L20" s="70" t="s">
        <v>37</v>
      </c>
      <c r="M20" s="70" t="s">
        <v>13931</v>
      </c>
      <c r="N20" s="46" t="s">
        <v>13932</v>
      </c>
      <c r="O20" s="95"/>
      <c r="P20" s="72" t="s">
        <v>23</v>
      </c>
      <c r="Q20" s="73"/>
      <c r="R20" s="72" t="s">
        <v>24</v>
      </c>
      <c r="S20" s="73" t="s">
        <v>1766</v>
      </c>
      <c r="T20" s="73" t="s">
        <v>13861</v>
      </c>
      <c r="U20" s="74"/>
      <c r="V20" s="26"/>
      <c r="W20" s="26"/>
      <c r="X20" s="26"/>
      <c r="Y20" s="26"/>
      <c r="Z20" s="26"/>
      <c r="AA20" s="26"/>
      <c r="AB20" s="26"/>
      <c r="AC20" s="26"/>
      <c r="AD20" s="26"/>
      <c r="AE20" s="26"/>
      <c r="AF20" s="26"/>
      <c r="AG20" s="26"/>
      <c r="AH20" s="26"/>
      <c r="AI20" s="26"/>
      <c r="AJ20" s="26"/>
      <c r="AK20" s="26"/>
      <c r="AL20" s="26"/>
    </row>
    <row r="21" spans="1:38" ht="50">
      <c r="A21" s="67">
        <v>18</v>
      </c>
      <c r="B21" s="68">
        <v>45663</v>
      </c>
      <c r="C21" s="69"/>
      <c r="D21" s="70" t="s">
        <v>376</v>
      </c>
      <c r="E21" s="69"/>
      <c r="F21" s="69"/>
      <c r="G21" s="70" t="s">
        <v>49</v>
      </c>
      <c r="H21" s="70" t="s">
        <v>13933</v>
      </c>
      <c r="I21" s="70" t="s">
        <v>13934</v>
      </c>
      <c r="J21" s="70" t="s">
        <v>1002</v>
      </c>
      <c r="K21" s="46" t="s">
        <v>77</v>
      </c>
      <c r="L21" s="70" t="s">
        <v>37</v>
      </c>
      <c r="M21" s="70" t="s">
        <v>13935</v>
      </c>
      <c r="N21" s="86" t="s">
        <v>13936</v>
      </c>
      <c r="O21" s="88" t="s">
        <v>13937</v>
      </c>
      <c r="P21" s="72" t="s">
        <v>23</v>
      </c>
      <c r="Q21" s="73"/>
      <c r="R21" s="72" t="s">
        <v>24</v>
      </c>
      <c r="S21" s="73" t="s">
        <v>77</v>
      </c>
      <c r="T21" s="73"/>
      <c r="U21" s="74"/>
      <c r="V21" s="26"/>
      <c r="W21" s="26"/>
      <c r="X21" s="26"/>
      <c r="Y21" s="26"/>
      <c r="Z21" s="26"/>
      <c r="AA21" s="26"/>
      <c r="AB21" s="26"/>
      <c r="AC21" s="26"/>
      <c r="AD21" s="26"/>
      <c r="AE21" s="26"/>
      <c r="AF21" s="26"/>
      <c r="AG21" s="26"/>
      <c r="AH21" s="26"/>
      <c r="AI21" s="26"/>
      <c r="AJ21" s="26"/>
      <c r="AK21" s="26"/>
      <c r="AL21" s="26"/>
    </row>
    <row r="22" spans="1:38" ht="100">
      <c r="A22" s="67">
        <v>19</v>
      </c>
      <c r="B22" s="68">
        <v>45663</v>
      </c>
      <c r="C22" s="69"/>
      <c r="D22" s="70" t="s">
        <v>882</v>
      </c>
      <c r="E22" s="69"/>
      <c r="F22" s="69"/>
      <c r="G22" s="70" t="s">
        <v>903</v>
      </c>
      <c r="H22" s="70" t="s">
        <v>13938</v>
      </c>
      <c r="I22" s="70" t="s">
        <v>1691</v>
      </c>
      <c r="J22" s="70" t="s">
        <v>1002</v>
      </c>
      <c r="K22" s="46" t="s">
        <v>77</v>
      </c>
      <c r="L22" s="70" t="s">
        <v>37</v>
      </c>
      <c r="M22" s="70" t="s">
        <v>13939</v>
      </c>
      <c r="N22" s="46" t="s">
        <v>13940</v>
      </c>
      <c r="O22" s="95"/>
      <c r="P22" s="72" t="s">
        <v>23</v>
      </c>
      <c r="Q22" s="73"/>
      <c r="R22" s="72" t="s">
        <v>24</v>
      </c>
      <c r="S22" s="73" t="s">
        <v>1766</v>
      </c>
      <c r="T22" s="73" t="s">
        <v>13861</v>
      </c>
      <c r="U22" s="74"/>
      <c r="V22" s="26"/>
      <c r="W22" s="26"/>
      <c r="X22" s="26"/>
      <c r="Y22" s="26"/>
      <c r="Z22" s="26"/>
      <c r="AA22" s="26"/>
      <c r="AB22" s="26"/>
      <c r="AC22" s="26"/>
      <c r="AD22" s="26"/>
      <c r="AE22" s="26"/>
      <c r="AF22" s="26"/>
      <c r="AG22" s="26"/>
      <c r="AH22" s="26"/>
      <c r="AI22" s="26"/>
      <c r="AJ22" s="26"/>
      <c r="AK22" s="26"/>
      <c r="AL22" s="26"/>
    </row>
    <row r="23" spans="1:38" ht="37.5">
      <c r="A23" s="67">
        <v>20</v>
      </c>
      <c r="B23" s="68">
        <v>45663</v>
      </c>
      <c r="C23" s="69"/>
      <c r="D23" s="70" t="s">
        <v>522</v>
      </c>
      <c r="E23" s="69"/>
      <c r="F23" s="69"/>
      <c r="G23" s="70" t="s">
        <v>344</v>
      </c>
      <c r="H23" s="70" t="s">
        <v>13941</v>
      </c>
      <c r="I23" s="70" t="s">
        <v>13942</v>
      </c>
      <c r="J23" s="70" t="s">
        <v>1002</v>
      </c>
      <c r="K23" s="70" t="s">
        <v>91</v>
      </c>
      <c r="L23" s="70" t="s">
        <v>37</v>
      </c>
      <c r="M23" s="70" t="s">
        <v>13943</v>
      </c>
      <c r="N23" s="86"/>
      <c r="O23" s="83" t="s">
        <v>13944</v>
      </c>
      <c r="P23" s="72" t="s">
        <v>23</v>
      </c>
      <c r="Q23" s="73"/>
      <c r="R23" s="72" t="s">
        <v>24</v>
      </c>
      <c r="S23" s="73" t="s">
        <v>77</v>
      </c>
      <c r="T23" s="73"/>
      <c r="U23" s="74"/>
      <c r="V23" s="26"/>
      <c r="W23" s="26"/>
      <c r="X23" s="26"/>
      <c r="Y23" s="26"/>
      <c r="Z23" s="26"/>
      <c r="AA23" s="26"/>
      <c r="AB23" s="26"/>
      <c r="AC23" s="26"/>
      <c r="AD23" s="26"/>
      <c r="AE23" s="26"/>
      <c r="AF23" s="26"/>
      <c r="AG23" s="26"/>
      <c r="AH23" s="26"/>
      <c r="AI23" s="26"/>
      <c r="AJ23" s="26"/>
      <c r="AK23" s="26"/>
      <c r="AL23" s="26"/>
    </row>
    <row r="24" spans="1:38" ht="65.5">
      <c r="A24" s="67">
        <v>21</v>
      </c>
      <c r="B24" s="68">
        <v>45663</v>
      </c>
      <c r="C24" s="69"/>
      <c r="D24" s="70" t="s">
        <v>315</v>
      </c>
      <c r="E24" s="69"/>
      <c r="F24" s="69"/>
      <c r="G24" s="46" t="s">
        <v>49</v>
      </c>
      <c r="H24" s="46" t="s">
        <v>13945</v>
      </c>
      <c r="I24" s="70" t="s">
        <v>13946</v>
      </c>
      <c r="J24" s="46" t="s">
        <v>1002</v>
      </c>
      <c r="K24" s="46" t="s">
        <v>1872</v>
      </c>
      <c r="L24" s="46" t="s">
        <v>37</v>
      </c>
      <c r="M24" s="46" t="s">
        <v>13947</v>
      </c>
      <c r="N24" s="86" t="s">
        <v>13948</v>
      </c>
      <c r="O24" s="83" t="s">
        <v>13949</v>
      </c>
      <c r="P24" s="72" t="s">
        <v>23</v>
      </c>
      <c r="Q24" s="73"/>
      <c r="R24" s="72" t="s">
        <v>24</v>
      </c>
      <c r="S24" s="73" t="s">
        <v>1766</v>
      </c>
      <c r="T24" s="73" t="s">
        <v>13861</v>
      </c>
      <c r="U24" s="74"/>
      <c r="V24" s="26"/>
      <c r="W24" s="26"/>
      <c r="X24" s="26"/>
      <c r="Y24" s="26"/>
      <c r="Z24" s="26"/>
      <c r="AA24" s="26"/>
      <c r="AB24" s="26"/>
      <c r="AC24" s="26"/>
      <c r="AD24" s="26"/>
      <c r="AE24" s="26"/>
      <c r="AF24" s="26"/>
      <c r="AG24" s="26"/>
      <c r="AH24" s="26"/>
      <c r="AI24" s="26"/>
      <c r="AJ24" s="26"/>
      <c r="AK24" s="26"/>
      <c r="AL24" s="26"/>
    </row>
    <row r="25" spans="1:38" ht="176.5">
      <c r="A25" s="67">
        <v>22</v>
      </c>
      <c r="B25" s="68">
        <v>45664</v>
      </c>
      <c r="C25" s="69"/>
      <c r="D25" s="70" t="s">
        <v>548</v>
      </c>
      <c r="E25" s="69"/>
      <c r="F25" s="69"/>
      <c r="G25" s="70" t="s">
        <v>107</v>
      </c>
      <c r="H25" s="70" t="s">
        <v>13950</v>
      </c>
      <c r="I25" s="70" t="s">
        <v>13951</v>
      </c>
      <c r="J25" s="46" t="s">
        <v>1002</v>
      </c>
      <c r="K25" s="46" t="s">
        <v>91</v>
      </c>
      <c r="L25" s="70" t="s">
        <v>37</v>
      </c>
      <c r="M25" s="46" t="s">
        <v>13952</v>
      </c>
      <c r="N25" s="86" t="s">
        <v>2177</v>
      </c>
      <c r="O25" s="83" t="s">
        <v>13953</v>
      </c>
      <c r="P25" s="72" t="s">
        <v>23</v>
      </c>
      <c r="Q25" s="73" t="s">
        <v>13954</v>
      </c>
      <c r="R25" s="72"/>
      <c r="S25" s="73"/>
      <c r="T25" s="73"/>
      <c r="U25" s="74"/>
      <c r="V25" s="26"/>
      <c r="W25" s="26"/>
      <c r="X25" s="26"/>
      <c r="Y25" s="26"/>
      <c r="Z25" s="26"/>
      <c r="AA25" s="26"/>
      <c r="AB25" s="26"/>
      <c r="AC25" s="26"/>
      <c r="AD25" s="26"/>
      <c r="AE25" s="26"/>
      <c r="AF25" s="26"/>
      <c r="AG25" s="26"/>
      <c r="AH25" s="26"/>
      <c r="AI25" s="26"/>
      <c r="AJ25" s="26"/>
      <c r="AK25" s="26"/>
      <c r="AL25" s="26"/>
    </row>
    <row r="26" spans="1:38" ht="75">
      <c r="A26" s="67">
        <v>23</v>
      </c>
      <c r="B26" s="68">
        <v>45664</v>
      </c>
      <c r="C26" s="69"/>
      <c r="D26" s="70" t="s">
        <v>679</v>
      </c>
      <c r="E26" s="69"/>
      <c r="F26" s="69"/>
      <c r="G26" s="70" t="s">
        <v>13955</v>
      </c>
      <c r="H26" s="70" t="s">
        <v>13956</v>
      </c>
      <c r="I26" s="70" t="s">
        <v>13957</v>
      </c>
      <c r="J26" s="46" t="s">
        <v>1002</v>
      </c>
      <c r="K26" s="70" t="s">
        <v>77</v>
      </c>
      <c r="L26" s="70" t="s">
        <v>27</v>
      </c>
      <c r="M26" s="70" t="s">
        <v>13958</v>
      </c>
      <c r="N26" s="86" t="s">
        <v>13959</v>
      </c>
      <c r="O26" s="88"/>
      <c r="P26" s="72" t="s">
        <v>23</v>
      </c>
      <c r="Q26" s="73"/>
      <c r="R26" s="72" t="s">
        <v>24</v>
      </c>
      <c r="S26" s="73" t="s">
        <v>77</v>
      </c>
      <c r="T26" s="73"/>
      <c r="U26" s="74"/>
      <c r="V26" s="26"/>
      <c r="W26" s="26"/>
      <c r="X26" s="26"/>
      <c r="Y26" s="26"/>
      <c r="Z26" s="26"/>
      <c r="AA26" s="26"/>
      <c r="AB26" s="26"/>
      <c r="AC26" s="26"/>
      <c r="AD26" s="26"/>
      <c r="AE26" s="26"/>
      <c r="AF26" s="26"/>
      <c r="AG26" s="26"/>
      <c r="AH26" s="26"/>
      <c r="AI26" s="26"/>
      <c r="AJ26" s="26"/>
      <c r="AK26" s="26"/>
      <c r="AL26" s="26"/>
    </row>
    <row r="27" spans="1:38" ht="87.5">
      <c r="A27" s="67">
        <v>24</v>
      </c>
      <c r="B27" s="68">
        <v>45664</v>
      </c>
      <c r="C27" s="67" t="str">
        <f t="array" aca="1" ref="C27" ca="1">IFERROR(_xludf.XLOOKUP(D27,master_daerah!B:B,master_daerah!A:A),"")</f>
        <v/>
      </c>
      <c r="D27" s="70" t="s">
        <v>548</v>
      </c>
      <c r="E27" s="69"/>
      <c r="F27" s="69"/>
      <c r="G27" s="70" t="s">
        <v>31</v>
      </c>
      <c r="H27" s="70" t="s">
        <v>13960</v>
      </c>
      <c r="I27" s="70" t="s">
        <v>13961</v>
      </c>
      <c r="J27" s="70" t="s">
        <v>825</v>
      </c>
      <c r="K27" s="70" t="s">
        <v>25</v>
      </c>
      <c r="L27" s="70" t="s">
        <v>43</v>
      </c>
      <c r="M27" s="70" t="s">
        <v>13962</v>
      </c>
      <c r="N27" s="86" t="s">
        <v>13963</v>
      </c>
      <c r="O27" s="88" t="s">
        <v>13964</v>
      </c>
      <c r="P27" s="72" t="s">
        <v>23</v>
      </c>
      <c r="Q27" s="104" t="s">
        <v>13965</v>
      </c>
      <c r="R27" s="72" t="s">
        <v>24</v>
      </c>
      <c r="S27" s="73" t="s">
        <v>77</v>
      </c>
      <c r="T27" s="73"/>
      <c r="U27" s="74"/>
      <c r="V27" s="26"/>
      <c r="W27" s="26"/>
      <c r="X27" s="26"/>
      <c r="Y27" s="26"/>
      <c r="Z27" s="26"/>
      <c r="AA27" s="26"/>
      <c r="AB27" s="26"/>
      <c r="AC27" s="26"/>
      <c r="AD27" s="26"/>
      <c r="AE27" s="26"/>
      <c r="AF27" s="26"/>
      <c r="AG27" s="26"/>
      <c r="AH27" s="26"/>
      <c r="AI27" s="26"/>
      <c r="AJ27" s="26"/>
      <c r="AK27" s="26"/>
      <c r="AL27" s="26"/>
    </row>
    <row r="28" spans="1:38" ht="137.5">
      <c r="A28" s="67">
        <v>25</v>
      </c>
      <c r="B28" s="68">
        <v>45664</v>
      </c>
      <c r="C28" s="67" t="str">
        <f t="array" aca="1" ref="C28" ca="1">IFERROR(_xludf.XLOOKUP(D28,master_daerah!B:B,master_daerah!A:A),"")</f>
        <v/>
      </c>
      <c r="D28" s="70" t="s">
        <v>548</v>
      </c>
      <c r="E28" s="69"/>
      <c r="F28" s="69"/>
      <c r="G28" s="70" t="s">
        <v>65</v>
      </c>
      <c r="H28" s="70" t="s">
        <v>13966</v>
      </c>
      <c r="I28" s="70" t="s">
        <v>13961</v>
      </c>
      <c r="J28" s="70" t="s">
        <v>825</v>
      </c>
      <c r="K28" s="70" t="s">
        <v>25</v>
      </c>
      <c r="L28" s="46" t="s">
        <v>45</v>
      </c>
      <c r="M28" s="70" t="s">
        <v>13967</v>
      </c>
      <c r="N28" s="86" t="s">
        <v>13968</v>
      </c>
      <c r="O28" s="88" t="s">
        <v>13969</v>
      </c>
      <c r="P28" s="72" t="s">
        <v>23</v>
      </c>
      <c r="Q28" s="73"/>
      <c r="R28" s="72"/>
      <c r="S28" s="73"/>
      <c r="T28" s="73"/>
      <c r="U28" s="74"/>
      <c r="V28" s="26"/>
      <c r="W28" s="26"/>
      <c r="X28" s="26"/>
      <c r="Y28" s="26"/>
      <c r="Z28" s="26"/>
      <c r="AA28" s="26"/>
      <c r="AB28" s="26"/>
      <c r="AC28" s="26"/>
      <c r="AD28" s="26"/>
      <c r="AE28" s="26"/>
      <c r="AF28" s="26"/>
      <c r="AG28" s="26"/>
      <c r="AH28" s="26"/>
      <c r="AI28" s="26"/>
      <c r="AJ28" s="26"/>
      <c r="AK28" s="26"/>
      <c r="AL28" s="26"/>
    </row>
    <row r="29" spans="1:38" ht="50">
      <c r="A29" s="67">
        <v>26</v>
      </c>
      <c r="B29" s="68">
        <v>45664</v>
      </c>
      <c r="C29" s="69"/>
      <c r="D29" s="70" t="s">
        <v>885</v>
      </c>
      <c r="E29" s="69"/>
      <c r="F29" s="69"/>
      <c r="G29" s="70" t="s">
        <v>144</v>
      </c>
      <c r="H29" s="70" t="s">
        <v>13970</v>
      </c>
      <c r="I29" s="70" t="s">
        <v>13971</v>
      </c>
      <c r="J29" s="46" t="s">
        <v>1002</v>
      </c>
      <c r="K29" s="70" t="s">
        <v>1001</v>
      </c>
      <c r="L29" s="70" t="s">
        <v>728</v>
      </c>
      <c r="M29" s="70" t="s">
        <v>13972</v>
      </c>
      <c r="N29" s="86" t="s">
        <v>13973</v>
      </c>
      <c r="O29" s="88"/>
      <c r="P29" s="72" t="s">
        <v>23</v>
      </c>
      <c r="Q29" s="73"/>
      <c r="R29" s="72"/>
      <c r="S29" s="73"/>
      <c r="T29" s="73"/>
      <c r="U29" s="74"/>
      <c r="V29" s="26"/>
      <c r="W29" s="26"/>
      <c r="X29" s="26"/>
      <c r="Y29" s="26"/>
      <c r="Z29" s="26"/>
      <c r="AA29" s="26"/>
      <c r="AB29" s="26"/>
      <c r="AC29" s="26"/>
      <c r="AD29" s="26"/>
      <c r="AE29" s="26"/>
      <c r="AF29" s="26"/>
      <c r="AG29" s="26"/>
      <c r="AH29" s="26"/>
      <c r="AI29" s="26"/>
      <c r="AJ29" s="26"/>
      <c r="AK29" s="26"/>
      <c r="AL29" s="26"/>
    </row>
    <row r="30" spans="1:38" ht="137.5">
      <c r="A30" s="67">
        <v>24</v>
      </c>
      <c r="B30" s="68">
        <v>45664</v>
      </c>
      <c r="C30" s="67" t="str">
        <f t="array" aca="1" ref="C30" ca="1">IFERROR(_xludf.XLOOKUP(D30,master_daerah!B:B,master_daerah!A:A),"")</f>
        <v/>
      </c>
      <c r="D30" s="70" t="s">
        <v>548</v>
      </c>
      <c r="E30" s="69"/>
      <c r="F30" s="69"/>
      <c r="G30" s="70" t="s">
        <v>31</v>
      </c>
      <c r="H30" s="70" t="s">
        <v>13974</v>
      </c>
      <c r="I30" s="70" t="s">
        <v>13961</v>
      </c>
      <c r="J30" s="70" t="s">
        <v>825</v>
      </c>
      <c r="K30" s="70" t="s">
        <v>1021</v>
      </c>
      <c r="L30" s="70" t="s">
        <v>22</v>
      </c>
      <c r="M30" s="70" t="s">
        <v>13975</v>
      </c>
      <c r="N30" s="86" t="s">
        <v>13976</v>
      </c>
      <c r="O30" s="88"/>
      <c r="P30" s="72" t="s">
        <v>23</v>
      </c>
      <c r="Q30" s="73"/>
      <c r="R30" s="72"/>
      <c r="S30" s="73"/>
      <c r="T30" s="73"/>
      <c r="U30" s="74"/>
      <c r="V30" s="26"/>
      <c r="W30" s="26"/>
      <c r="X30" s="26"/>
      <c r="Y30" s="26"/>
      <c r="Z30" s="26"/>
      <c r="AA30" s="26"/>
      <c r="AB30" s="26"/>
      <c r="AC30" s="26"/>
      <c r="AD30" s="26"/>
      <c r="AE30" s="26"/>
      <c r="AF30" s="26"/>
      <c r="AG30" s="26"/>
      <c r="AH30" s="26"/>
      <c r="AI30" s="26"/>
      <c r="AJ30" s="26"/>
      <c r="AK30" s="26"/>
      <c r="AL30" s="26"/>
    </row>
    <row r="31" spans="1:38" ht="50">
      <c r="A31" s="67">
        <v>28</v>
      </c>
      <c r="B31" s="68">
        <v>45665</v>
      </c>
      <c r="C31" s="69"/>
      <c r="D31" s="70" t="s">
        <v>323</v>
      </c>
      <c r="E31" s="69"/>
      <c r="F31" s="69"/>
      <c r="G31" s="70" t="s">
        <v>330</v>
      </c>
      <c r="H31" s="70" t="s">
        <v>13977</v>
      </c>
      <c r="I31" s="70" t="s">
        <v>13978</v>
      </c>
      <c r="J31" s="46" t="s">
        <v>1002</v>
      </c>
      <c r="K31" s="70" t="s">
        <v>77</v>
      </c>
      <c r="L31" s="73" t="s">
        <v>32</v>
      </c>
      <c r="M31" s="86" t="s">
        <v>13979</v>
      </c>
      <c r="N31" s="86" t="s">
        <v>13980</v>
      </c>
      <c r="O31" s="86"/>
      <c r="P31" s="72" t="s">
        <v>23</v>
      </c>
      <c r="Q31" s="73"/>
      <c r="R31" s="72" t="s">
        <v>24</v>
      </c>
      <c r="S31" s="73" t="s">
        <v>77</v>
      </c>
      <c r="T31" s="73"/>
      <c r="U31" s="74"/>
      <c r="V31" s="26"/>
      <c r="W31" s="26"/>
      <c r="X31" s="26"/>
      <c r="Y31" s="26"/>
      <c r="Z31" s="26"/>
      <c r="AA31" s="26"/>
      <c r="AB31" s="26"/>
      <c r="AC31" s="26"/>
      <c r="AD31" s="26"/>
      <c r="AE31" s="26"/>
      <c r="AF31" s="26"/>
      <c r="AG31" s="26"/>
      <c r="AH31" s="26"/>
      <c r="AI31" s="26"/>
      <c r="AJ31" s="26"/>
      <c r="AK31" s="26"/>
      <c r="AL31" s="26"/>
    </row>
    <row r="32" spans="1:38" ht="50">
      <c r="A32" s="67">
        <v>29</v>
      </c>
      <c r="B32" s="68">
        <v>45665</v>
      </c>
      <c r="C32" s="69"/>
      <c r="D32" s="70" t="s">
        <v>323</v>
      </c>
      <c r="E32" s="69"/>
      <c r="F32" s="69"/>
      <c r="G32" s="70" t="s">
        <v>952</v>
      </c>
      <c r="H32" s="70" t="s">
        <v>13981</v>
      </c>
      <c r="I32" s="70" t="s">
        <v>13978</v>
      </c>
      <c r="J32" s="46" t="s">
        <v>1002</v>
      </c>
      <c r="K32" s="70" t="s">
        <v>77</v>
      </c>
      <c r="L32" s="73" t="s">
        <v>32</v>
      </c>
      <c r="M32" s="86" t="s">
        <v>13979</v>
      </c>
      <c r="N32" s="86" t="s">
        <v>13980</v>
      </c>
      <c r="O32" s="88"/>
      <c r="P32" s="72" t="s">
        <v>23</v>
      </c>
      <c r="Q32" s="73"/>
      <c r="R32" s="72" t="s">
        <v>24</v>
      </c>
      <c r="S32" s="73" t="s">
        <v>77</v>
      </c>
      <c r="T32" s="73"/>
      <c r="U32" s="74"/>
      <c r="V32" s="26"/>
      <c r="W32" s="26"/>
      <c r="X32" s="26"/>
      <c r="Y32" s="26"/>
      <c r="Z32" s="26"/>
      <c r="AA32" s="26"/>
      <c r="AB32" s="26"/>
      <c r="AC32" s="26"/>
      <c r="AD32" s="26"/>
      <c r="AE32" s="26"/>
      <c r="AF32" s="26"/>
      <c r="AG32" s="26"/>
      <c r="AH32" s="26"/>
      <c r="AI32" s="26"/>
      <c r="AJ32" s="26"/>
      <c r="AK32" s="26"/>
      <c r="AL32" s="26"/>
    </row>
    <row r="33" spans="1:38" ht="50">
      <c r="A33" s="67">
        <v>30</v>
      </c>
      <c r="B33" s="68">
        <v>45665</v>
      </c>
      <c r="C33" s="69"/>
      <c r="D33" s="70" t="s">
        <v>323</v>
      </c>
      <c r="E33" s="69"/>
      <c r="F33" s="69"/>
      <c r="G33" s="70" t="s">
        <v>26</v>
      </c>
      <c r="H33" s="70" t="s">
        <v>13982</v>
      </c>
      <c r="I33" s="70" t="s">
        <v>13978</v>
      </c>
      <c r="J33" s="46" t="s">
        <v>1002</v>
      </c>
      <c r="K33" s="70" t="s">
        <v>77</v>
      </c>
      <c r="L33" s="73" t="s">
        <v>32</v>
      </c>
      <c r="M33" s="86" t="s">
        <v>13979</v>
      </c>
      <c r="N33" s="86" t="s">
        <v>13980</v>
      </c>
      <c r="O33" s="88"/>
      <c r="P33" s="72" t="s">
        <v>23</v>
      </c>
      <c r="Q33" s="73"/>
      <c r="R33" s="72" t="s">
        <v>24</v>
      </c>
      <c r="S33" s="73" t="s">
        <v>77</v>
      </c>
      <c r="T33" s="73"/>
      <c r="U33" s="74"/>
      <c r="V33" s="26"/>
      <c r="W33" s="26"/>
      <c r="X33" s="26"/>
      <c r="Y33" s="26"/>
      <c r="Z33" s="26"/>
      <c r="AA33" s="26"/>
      <c r="AB33" s="26"/>
      <c r="AC33" s="26"/>
      <c r="AD33" s="26"/>
      <c r="AE33" s="26"/>
      <c r="AF33" s="26"/>
      <c r="AG33" s="26"/>
      <c r="AH33" s="26"/>
      <c r="AI33" s="26"/>
      <c r="AJ33" s="26"/>
      <c r="AK33" s="26"/>
      <c r="AL33" s="26"/>
    </row>
    <row r="34" spans="1:38" ht="50">
      <c r="A34" s="67">
        <v>31</v>
      </c>
      <c r="B34" s="68">
        <v>45665</v>
      </c>
      <c r="C34" s="69"/>
      <c r="D34" s="70" t="s">
        <v>323</v>
      </c>
      <c r="E34" s="69"/>
      <c r="F34" s="69"/>
      <c r="G34" s="86" t="s">
        <v>972</v>
      </c>
      <c r="H34" s="70" t="s">
        <v>13983</v>
      </c>
      <c r="I34" s="70" t="s">
        <v>13978</v>
      </c>
      <c r="J34" s="46" t="s">
        <v>1002</v>
      </c>
      <c r="K34" s="70" t="s">
        <v>77</v>
      </c>
      <c r="L34" s="73" t="s">
        <v>32</v>
      </c>
      <c r="M34" s="86" t="s">
        <v>13979</v>
      </c>
      <c r="N34" s="86" t="s">
        <v>13980</v>
      </c>
      <c r="O34" s="88"/>
      <c r="P34" s="72" t="s">
        <v>23</v>
      </c>
      <c r="Q34" s="73"/>
      <c r="R34" s="72" t="s">
        <v>24</v>
      </c>
      <c r="S34" s="73" t="s">
        <v>77</v>
      </c>
      <c r="T34" s="73"/>
      <c r="U34" s="74"/>
      <c r="V34" s="26"/>
      <c r="W34" s="26"/>
      <c r="X34" s="26"/>
      <c r="Y34" s="26"/>
      <c r="Z34" s="26"/>
      <c r="AA34" s="26"/>
      <c r="AB34" s="26"/>
      <c r="AC34" s="26"/>
      <c r="AD34" s="26"/>
      <c r="AE34" s="26"/>
      <c r="AF34" s="26"/>
      <c r="AG34" s="26"/>
      <c r="AH34" s="26"/>
      <c r="AI34" s="26"/>
      <c r="AJ34" s="26"/>
      <c r="AK34" s="26"/>
      <c r="AL34" s="26"/>
    </row>
    <row r="35" spans="1:38" ht="37.5">
      <c r="A35" s="67">
        <v>32</v>
      </c>
      <c r="B35" s="68">
        <v>45666</v>
      </c>
      <c r="C35" s="69"/>
      <c r="D35" s="70" t="s">
        <v>118</v>
      </c>
      <c r="E35" s="69"/>
      <c r="F35" s="69"/>
      <c r="G35" s="86" t="s">
        <v>411</v>
      </c>
      <c r="H35" s="70" t="s">
        <v>13984</v>
      </c>
      <c r="I35" s="70" t="s">
        <v>13985</v>
      </c>
      <c r="J35" s="46" t="s">
        <v>1002</v>
      </c>
      <c r="K35" s="70" t="s">
        <v>77</v>
      </c>
      <c r="L35" s="70" t="s">
        <v>27</v>
      </c>
      <c r="M35" s="70" t="s">
        <v>13986</v>
      </c>
      <c r="N35" s="86" t="s">
        <v>8335</v>
      </c>
      <c r="O35" s="83" t="s">
        <v>13987</v>
      </c>
      <c r="P35" s="72" t="s">
        <v>23</v>
      </c>
      <c r="Q35" s="73"/>
      <c r="R35" s="72" t="s">
        <v>24</v>
      </c>
      <c r="S35" s="73" t="s">
        <v>77</v>
      </c>
      <c r="T35" s="73"/>
      <c r="U35" s="74"/>
      <c r="V35" s="26"/>
      <c r="W35" s="26"/>
      <c r="X35" s="26"/>
      <c r="Y35" s="26"/>
      <c r="Z35" s="26"/>
      <c r="AA35" s="26"/>
      <c r="AB35" s="26"/>
      <c r="AC35" s="26"/>
      <c r="AD35" s="26"/>
      <c r="AE35" s="26"/>
      <c r="AF35" s="26"/>
      <c r="AG35" s="26"/>
      <c r="AH35" s="26"/>
      <c r="AI35" s="26"/>
      <c r="AJ35" s="26"/>
      <c r="AK35" s="26"/>
      <c r="AL35" s="26"/>
    </row>
    <row r="36" spans="1:38" ht="100">
      <c r="A36" s="67">
        <v>33</v>
      </c>
      <c r="B36" s="68">
        <v>45666</v>
      </c>
      <c r="C36" s="69"/>
      <c r="D36" s="86" t="s">
        <v>620</v>
      </c>
      <c r="E36" s="89"/>
      <c r="F36" s="86"/>
      <c r="G36" s="86" t="s">
        <v>296</v>
      </c>
      <c r="H36" s="86" t="s">
        <v>13988</v>
      </c>
      <c r="I36" s="86" t="s">
        <v>13989</v>
      </c>
      <c r="J36" s="46" t="s">
        <v>1002</v>
      </c>
      <c r="K36" s="86" t="s">
        <v>1001</v>
      </c>
      <c r="L36" s="73" t="s">
        <v>728</v>
      </c>
      <c r="M36" s="86" t="s">
        <v>13990</v>
      </c>
      <c r="N36" s="86" t="s">
        <v>5308</v>
      </c>
      <c r="O36" s="99"/>
      <c r="P36" s="72" t="s">
        <v>23</v>
      </c>
      <c r="Q36" s="73"/>
      <c r="R36" s="72"/>
      <c r="S36" s="73"/>
      <c r="T36" s="73"/>
      <c r="U36" s="74"/>
      <c r="V36" s="26"/>
      <c r="W36" s="26"/>
      <c r="X36" s="26"/>
      <c r="Y36" s="26"/>
      <c r="Z36" s="26"/>
      <c r="AA36" s="26"/>
      <c r="AB36" s="26"/>
      <c r="AC36" s="26"/>
      <c r="AD36" s="26"/>
      <c r="AE36" s="26"/>
      <c r="AF36" s="26"/>
      <c r="AG36" s="26"/>
      <c r="AH36" s="26"/>
      <c r="AI36" s="26"/>
      <c r="AJ36" s="26"/>
      <c r="AK36" s="26"/>
      <c r="AL36" s="26"/>
    </row>
    <row r="37" spans="1:38" ht="104">
      <c r="A37" s="67">
        <v>34</v>
      </c>
      <c r="B37" s="68">
        <v>45666</v>
      </c>
      <c r="C37" s="69"/>
      <c r="D37" s="70" t="s">
        <v>376</v>
      </c>
      <c r="E37" s="69"/>
      <c r="F37" s="69"/>
      <c r="G37" s="70" t="s">
        <v>49</v>
      </c>
      <c r="H37" s="70" t="s">
        <v>13991</v>
      </c>
      <c r="I37" s="70" t="s">
        <v>13992</v>
      </c>
      <c r="J37" s="46" t="s">
        <v>1002</v>
      </c>
      <c r="K37" s="70" t="s">
        <v>77</v>
      </c>
      <c r="L37" s="73" t="s">
        <v>32</v>
      </c>
      <c r="M37" s="107" t="s">
        <v>13993</v>
      </c>
      <c r="N37" s="86" t="s">
        <v>13994</v>
      </c>
      <c r="O37" s="88"/>
      <c r="P37" s="72" t="s">
        <v>23</v>
      </c>
      <c r="Q37" s="73"/>
      <c r="R37" s="72"/>
      <c r="S37" s="73"/>
      <c r="T37" s="73"/>
      <c r="U37" s="74"/>
      <c r="V37" s="26"/>
      <c r="W37" s="26"/>
      <c r="X37" s="26"/>
      <c r="Y37" s="26"/>
      <c r="Z37" s="26"/>
      <c r="AA37" s="26"/>
      <c r="AB37" s="26"/>
      <c r="AC37" s="26"/>
      <c r="AD37" s="26"/>
      <c r="AE37" s="26"/>
      <c r="AF37" s="26"/>
      <c r="AG37" s="26"/>
      <c r="AH37" s="26"/>
      <c r="AI37" s="26"/>
      <c r="AJ37" s="26"/>
      <c r="AK37" s="26"/>
      <c r="AL37" s="26"/>
    </row>
    <row r="38" spans="1:38" ht="50">
      <c r="A38" s="67">
        <v>35</v>
      </c>
      <c r="B38" s="68">
        <v>45666</v>
      </c>
      <c r="C38" s="69"/>
      <c r="D38" s="70" t="s">
        <v>882</v>
      </c>
      <c r="E38" s="69"/>
      <c r="F38" s="69"/>
      <c r="G38" s="70" t="s">
        <v>13995</v>
      </c>
      <c r="H38" s="70" t="s">
        <v>13996</v>
      </c>
      <c r="I38" s="70" t="s">
        <v>13997</v>
      </c>
      <c r="J38" s="46" t="s">
        <v>1002</v>
      </c>
      <c r="K38" s="70" t="s">
        <v>77</v>
      </c>
      <c r="L38" s="70" t="s">
        <v>35</v>
      </c>
      <c r="M38" s="70" t="s">
        <v>13998</v>
      </c>
      <c r="N38" s="86" t="s">
        <v>13999</v>
      </c>
      <c r="O38" s="88" t="s">
        <v>14000</v>
      </c>
      <c r="P38" s="72" t="s">
        <v>23</v>
      </c>
      <c r="Q38" s="73"/>
      <c r="R38" s="72"/>
      <c r="S38" s="73"/>
      <c r="T38" s="73"/>
      <c r="U38" s="74"/>
      <c r="V38" s="26"/>
      <c r="W38" s="26"/>
      <c r="X38" s="26"/>
      <c r="Y38" s="26"/>
      <c r="Z38" s="26"/>
      <c r="AA38" s="26"/>
      <c r="AB38" s="26"/>
      <c r="AC38" s="26"/>
      <c r="AD38" s="26"/>
      <c r="AE38" s="26"/>
      <c r="AF38" s="26"/>
      <c r="AG38" s="26"/>
      <c r="AH38" s="26"/>
      <c r="AI38" s="26"/>
      <c r="AJ38" s="26"/>
      <c r="AK38" s="26"/>
      <c r="AL38" s="26"/>
    </row>
    <row r="39" spans="1:38" ht="37.5">
      <c r="A39" s="67">
        <v>36</v>
      </c>
      <c r="B39" s="68">
        <v>45666</v>
      </c>
      <c r="C39" s="69"/>
      <c r="D39" s="70" t="s">
        <v>564</v>
      </c>
      <c r="E39" s="69"/>
      <c r="F39" s="69"/>
      <c r="G39" s="70" t="s">
        <v>14001</v>
      </c>
      <c r="H39" s="70" t="s">
        <v>14002</v>
      </c>
      <c r="I39" s="70" t="s">
        <v>14003</v>
      </c>
      <c r="J39" s="46" t="s">
        <v>1002</v>
      </c>
      <c r="K39" s="70" t="s">
        <v>91</v>
      </c>
      <c r="L39" s="70" t="s">
        <v>797</v>
      </c>
      <c r="M39" s="70" t="s">
        <v>14004</v>
      </c>
      <c r="N39" s="86"/>
      <c r="O39" s="88" t="s">
        <v>14005</v>
      </c>
      <c r="P39" s="72" t="s">
        <v>23</v>
      </c>
      <c r="Q39" s="73" t="s">
        <v>14006</v>
      </c>
      <c r="R39" s="72"/>
      <c r="S39" s="73"/>
      <c r="T39" s="73"/>
      <c r="U39" s="76"/>
      <c r="V39" s="26"/>
      <c r="W39" s="26"/>
      <c r="X39" s="26"/>
      <c r="Y39" s="26"/>
      <c r="Z39" s="26"/>
      <c r="AA39" s="26"/>
      <c r="AB39" s="26"/>
      <c r="AC39" s="26"/>
      <c r="AD39" s="26"/>
      <c r="AE39" s="26"/>
      <c r="AF39" s="26"/>
      <c r="AG39" s="26"/>
      <c r="AH39" s="26"/>
      <c r="AI39" s="26"/>
      <c r="AJ39" s="26"/>
      <c r="AK39" s="26"/>
      <c r="AL39" s="26"/>
    </row>
    <row r="40" spans="1:38" ht="62.5">
      <c r="A40" s="67">
        <v>37</v>
      </c>
      <c r="B40" s="68">
        <v>45667</v>
      </c>
      <c r="C40" s="69"/>
      <c r="D40" s="70" t="s">
        <v>14007</v>
      </c>
      <c r="E40" s="69"/>
      <c r="F40" s="69"/>
      <c r="G40" s="70" t="s">
        <v>154</v>
      </c>
      <c r="H40" s="70" t="s">
        <v>14008</v>
      </c>
      <c r="I40" s="70" t="s">
        <v>14009</v>
      </c>
      <c r="J40" s="46" t="s">
        <v>1002</v>
      </c>
      <c r="K40" s="70" t="s">
        <v>91</v>
      </c>
      <c r="L40" s="70" t="s">
        <v>37</v>
      </c>
      <c r="M40" s="83" t="s">
        <v>14010</v>
      </c>
      <c r="N40" s="86"/>
      <c r="O40" s="83" t="s">
        <v>14011</v>
      </c>
      <c r="P40" s="72" t="s">
        <v>905</v>
      </c>
      <c r="Q40" s="73"/>
      <c r="R40" s="72"/>
      <c r="S40" s="73"/>
      <c r="T40" s="73"/>
      <c r="U40" s="74"/>
      <c r="V40" s="26"/>
      <c r="W40" s="26"/>
      <c r="X40" s="26"/>
      <c r="Y40" s="26"/>
      <c r="Z40" s="26"/>
      <c r="AA40" s="26"/>
      <c r="AB40" s="26"/>
      <c r="AC40" s="26"/>
      <c r="AD40" s="26"/>
      <c r="AE40" s="26"/>
      <c r="AF40" s="26"/>
      <c r="AG40" s="26"/>
      <c r="AH40" s="26"/>
      <c r="AI40" s="26"/>
      <c r="AJ40" s="26"/>
      <c r="AK40" s="26"/>
      <c r="AL40" s="26"/>
    </row>
    <row r="41" spans="1:38" ht="125">
      <c r="A41" s="67">
        <v>38</v>
      </c>
      <c r="B41" s="68">
        <v>45667</v>
      </c>
      <c r="C41" s="69"/>
      <c r="D41" s="70" t="s">
        <v>151</v>
      </c>
      <c r="E41" s="69"/>
      <c r="F41" s="69"/>
      <c r="G41" s="70" t="s">
        <v>207</v>
      </c>
      <c r="H41" s="70" t="s">
        <v>14012</v>
      </c>
      <c r="I41" s="70" t="s">
        <v>14013</v>
      </c>
      <c r="J41" s="70"/>
      <c r="K41" s="70" t="s">
        <v>362</v>
      </c>
      <c r="L41" s="70" t="s">
        <v>728</v>
      </c>
      <c r="M41" s="70" t="s">
        <v>14014</v>
      </c>
      <c r="N41" s="86" t="s">
        <v>14015</v>
      </c>
      <c r="O41" s="83" t="s">
        <v>14016</v>
      </c>
      <c r="P41" s="72" t="s">
        <v>23</v>
      </c>
      <c r="Q41" s="73"/>
      <c r="R41" s="72" t="s">
        <v>24</v>
      </c>
      <c r="S41" s="73" t="s">
        <v>1766</v>
      </c>
      <c r="T41" s="73"/>
      <c r="U41" s="74"/>
      <c r="V41" s="26"/>
      <c r="W41" s="26"/>
      <c r="X41" s="26"/>
      <c r="Y41" s="26"/>
      <c r="Z41" s="26"/>
      <c r="AA41" s="26"/>
      <c r="AB41" s="26"/>
      <c r="AC41" s="26"/>
      <c r="AD41" s="26"/>
      <c r="AE41" s="26"/>
      <c r="AF41" s="26"/>
      <c r="AG41" s="26"/>
      <c r="AH41" s="26"/>
      <c r="AI41" s="26"/>
      <c r="AJ41" s="26"/>
      <c r="AK41" s="26"/>
      <c r="AL41" s="26"/>
    </row>
    <row r="42" spans="1:38" ht="50">
      <c r="A42" s="67">
        <v>39</v>
      </c>
      <c r="B42" s="68">
        <v>45667</v>
      </c>
      <c r="C42" s="69"/>
      <c r="D42" s="70" t="s">
        <v>470</v>
      </c>
      <c r="E42" s="69"/>
      <c r="F42" s="69"/>
      <c r="G42" s="70" t="s">
        <v>240</v>
      </c>
      <c r="H42" s="70" t="s">
        <v>14017</v>
      </c>
      <c r="I42" s="70" t="s">
        <v>14018</v>
      </c>
      <c r="J42" s="46" t="s">
        <v>1002</v>
      </c>
      <c r="K42" s="70" t="s">
        <v>91</v>
      </c>
      <c r="L42" s="70" t="s">
        <v>64</v>
      </c>
      <c r="M42" s="70" t="s">
        <v>14019</v>
      </c>
      <c r="N42" s="86"/>
      <c r="O42" s="83" t="s">
        <v>14020</v>
      </c>
      <c r="P42" s="72" t="s">
        <v>23</v>
      </c>
      <c r="Q42" s="73"/>
      <c r="R42" s="72" t="s">
        <v>24</v>
      </c>
      <c r="S42" s="73" t="s">
        <v>91</v>
      </c>
      <c r="T42" s="73"/>
      <c r="U42" s="74"/>
      <c r="V42" s="26"/>
      <c r="W42" s="26"/>
      <c r="X42" s="26"/>
      <c r="Y42" s="26"/>
      <c r="Z42" s="26"/>
      <c r="AA42" s="26"/>
      <c r="AB42" s="26"/>
      <c r="AC42" s="26"/>
      <c r="AD42" s="26"/>
      <c r="AE42" s="26"/>
      <c r="AF42" s="26"/>
      <c r="AG42" s="26"/>
      <c r="AH42" s="26"/>
      <c r="AI42" s="26"/>
      <c r="AJ42" s="26"/>
      <c r="AK42" s="26"/>
      <c r="AL42" s="26"/>
    </row>
    <row r="43" spans="1:38" ht="50">
      <c r="A43" s="67">
        <v>40</v>
      </c>
      <c r="B43" s="68">
        <v>45667</v>
      </c>
      <c r="C43" s="69"/>
      <c r="D43" s="70" t="s">
        <v>470</v>
      </c>
      <c r="E43" s="69"/>
      <c r="F43" s="69"/>
      <c r="G43" s="70" t="s">
        <v>14021</v>
      </c>
      <c r="H43" s="70" t="s">
        <v>14022</v>
      </c>
      <c r="I43" s="70" t="s">
        <v>14018</v>
      </c>
      <c r="J43" s="46" t="s">
        <v>1002</v>
      </c>
      <c r="K43" s="70" t="s">
        <v>91</v>
      </c>
      <c r="L43" s="70" t="s">
        <v>64</v>
      </c>
      <c r="M43" s="70" t="s">
        <v>14023</v>
      </c>
      <c r="N43" s="86"/>
      <c r="O43" s="83" t="s">
        <v>14024</v>
      </c>
      <c r="P43" s="72" t="s">
        <v>23</v>
      </c>
      <c r="Q43" s="73"/>
      <c r="R43" s="72" t="s">
        <v>24</v>
      </c>
      <c r="S43" s="73" t="s">
        <v>91</v>
      </c>
      <c r="T43" s="73"/>
      <c r="U43" s="74"/>
      <c r="V43" s="26"/>
      <c r="W43" s="26"/>
      <c r="X43" s="26"/>
      <c r="Y43" s="26"/>
      <c r="Z43" s="26"/>
      <c r="AA43" s="26"/>
      <c r="AB43" s="26"/>
      <c r="AC43" s="26"/>
      <c r="AD43" s="26"/>
      <c r="AE43" s="26"/>
      <c r="AF43" s="26"/>
      <c r="AG43" s="26"/>
      <c r="AH43" s="26"/>
      <c r="AI43" s="26"/>
      <c r="AJ43" s="26"/>
      <c r="AK43" s="26"/>
      <c r="AL43" s="26"/>
    </row>
    <row r="44" spans="1:38" ht="75">
      <c r="A44" s="67">
        <v>41</v>
      </c>
      <c r="B44" s="68">
        <v>45667</v>
      </c>
      <c r="C44" s="67" t="str">
        <f t="array" aca="1" ref="C44" ca="1">IFERROR(_xludf.XLOOKUP(D44,master_daerah!B:B,master_daerah!A:A),"")</f>
        <v/>
      </c>
      <c r="D44" s="70" t="s">
        <v>315</v>
      </c>
      <c r="E44" s="69"/>
      <c r="F44" s="69"/>
      <c r="G44" s="70" t="s">
        <v>79</v>
      </c>
      <c r="H44" s="70" t="s">
        <v>14025</v>
      </c>
      <c r="I44" s="70" t="s">
        <v>14026</v>
      </c>
      <c r="J44" s="46" t="s">
        <v>1002</v>
      </c>
      <c r="K44" s="70" t="s">
        <v>91</v>
      </c>
      <c r="L44" s="70" t="s">
        <v>2276</v>
      </c>
      <c r="M44" s="70" t="s">
        <v>14027</v>
      </c>
      <c r="N44" s="86"/>
      <c r="O44" s="83" t="s">
        <v>14028</v>
      </c>
      <c r="P44" s="72" t="s">
        <v>23</v>
      </c>
      <c r="Q44" s="73" t="s">
        <v>14029</v>
      </c>
      <c r="R44" s="72" t="s">
        <v>24</v>
      </c>
      <c r="S44" s="73" t="s">
        <v>91</v>
      </c>
      <c r="T44" s="73"/>
      <c r="U44" s="74"/>
      <c r="V44" s="26"/>
      <c r="W44" s="26"/>
      <c r="X44" s="26"/>
      <c r="Y44" s="26"/>
      <c r="Z44" s="26"/>
      <c r="AA44" s="26"/>
      <c r="AB44" s="26"/>
      <c r="AC44" s="26"/>
      <c r="AD44" s="26"/>
      <c r="AE44" s="26"/>
      <c r="AF44" s="26"/>
      <c r="AG44" s="26"/>
      <c r="AH44" s="26"/>
      <c r="AI44" s="26"/>
      <c r="AJ44" s="26"/>
      <c r="AK44" s="26"/>
      <c r="AL44" s="26"/>
    </row>
    <row r="45" spans="1:38" ht="137.5">
      <c r="A45" s="67">
        <v>42</v>
      </c>
      <c r="B45" s="68">
        <v>45667</v>
      </c>
      <c r="C45" s="69"/>
      <c r="D45" s="70" t="s">
        <v>548</v>
      </c>
      <c r="E45" s="69"/>
      <c r="F45" s="69"/>
      <c r="G45" s="70" t="s">
        <v>31</v>
      </c>
      <c r="H45" s="70" t="s">
        <v>14030</v>
      </c>
      <c r="I45" s="70" t="s">
        <v>14031</v>
      </c>
      <c r="J45" s="46" t="s">
        <v>1002</v>
      </c>
      <c r="K45" s="70" t="s">
        <v>91</v>
      </c>
      <c r="L45" s="70" t="s">
        <v>37</v>
      </c>
      <c r="M45" s="70" t="s">
        <v>14032</v>
      </c>
      <c r="N45" s="86"/>
      <c r="O45" s="83" t="s">
        <v>14033</v>
      </c>
      <c r="P45" s="72" t="s">
        <v>23</v>
      </c>
      <c r="Q45" s="73"/>
      <c r="R45" s="72"/>
      <c r="S45" s="73"/>
      <c r="T45" s="73"/>
      <c r="U45" s="76"/>
      <c r="V45" s="26"/>
      <c r="W45" s="26"/>
      <c r="X45" s="26"/>
      <c r="Y45" s="26"/>
      <c r="Z45" s="26"/>
      <c r="AA45" s="26"/>
      <c r="AB45" s="26"/>
      <c r="AC45" s="26"/>
      <c r="AD45" s="26"/>
      <c r="AE45" s="26"/>
      <c r="AF45" s="26"/>
      <c r="AG45" s="26"/>
      <c r="AH45" s="26"/>
      <c r="AI45" s="26"/>
      <c r="AJ45" s="26"/>
      <c r="AK45" s="26"/>
      <c r="AL45" s="26"/>
    </row>
    <row r="46" spans="1:38" ht="100">
      <c r="A46" s="67">
        <v>43</v>
      </c>
      <c r="B46" s="68">
        <v>45670</v>
      </c>
      <c r="C46" s="69"/>
      <c r="D46" s="70" t="s">
        <v>470</v>
      </c>
      <c r="E46" s="69"/>
      <c r="F46" s="69"/>
      <c r="G46" s="70" t="s">
        <v>174</v>
      </c>
      <c r="H46" s="70" t="s">
        <v>14034</v>
      </c>
      <c r="I46" s="70" t="s">
        <v>14018</v>
      </c>
      <c r="J46" s="46" t="s">
        <v>1002</v>
      </c>
      <c r="K46" s="70" t="s">
        <v>91</v>
      </c>
      <c r="L46" s="70" t="s">
        <v>43</v>
      </c>
      <c r="M46" s="70" t="s">
        <v>14035</v>
      </c>
      <c r="N46" s="86"/>
      <c r="O46" s="88" t="s">
        <v>14036</v>
      </c>
      <c r="P46" s="72" t="s">
        <v>23</v>
      </c>
      <c r="Q46" s="73"/>
      <c r="R46" s="72"/>
      <c r="S46" s="73"/>
      <c r="T46" s="73"/>
      <c r="U46" s="74"/>
      <c r="V46" s="26"/>
      <c r="W46" s="26"/>
      <c r="X46" s="26"/>
      <c r="Y46" s="26"/>
      <c r="Z46" s="26"/>
      <c r="AA46" s="26"/>
      <c r="AB46" s="26"/>
      <c r="AC46" s="26"/>
      <c r="AD46" s="26"/>
      <c r="AE46" s="26"/>
      <c r="AF46" s="26"/>
      <c r="AG46" s="26"/>
      <c r="AH46" s="26"/>
      <c r="AI46" s="26"/>
      <c r="AJ46" s="26"/>
      <c r="AK46" s="26"/>
      <c r="AL46" s="26"/>
    </row>
    <row r="47" spans="1:38" ht="50">
      <c r="A47" s="67">
        <v>44</v>
      </c>
      <c r="B47" s="68">
        <v>45670</v>
      </c>
      <c r="C47" s="69"/>
      <c r="D47" s="70" t="s">
        <v>540</v>
      </c>
      <c r="E47" s="69"/>
      <c r="F47" s="69"/>
      <c r="G47" s="70" t="s">
        <v>104</v>
      </c>
      <c r="H47" s="70" t="s">
        <v>14037</v>
      </c>
      <c r="I47" s="70" t="s">
        <v>14038</v>
      </c>
      <c r="J47" s="46" t="s">
        <v>1002</v>
      </c>
      <c r="K47" s="70" t="s">
        <v>993</v>
      </c>
      <c r="L47" s="70" t="s">
        <v>142</v>
      </c>
      <c r="M47" s="70" t="s">
        <v>14039</v>
      </c>
      <c r="N47" s="70" t="s">
        <v>14040</v>
      </c>
      <c r="O47" s="88" t="s">
        <v>14041</v>
      </c>
      <c r="P47" s="72" t="s">
        <v>23</v>
      </c>
      <c r="Q47" s="73"/>
      <c r="R47" s="72" t="s">
        <v>24</v>
      </c>
      <c r="S47" s="73" t="s">
        <v>1766</v>
      </c>
      <c r="T47" s="73"/>
      <c r="U47" s="74"/>
      <c r="V47" s="26"/>
      <c r="W47" s="26"/>
      <c r="X47" s="26"/>
      <c r="Y47" s="26"/>
      <c r="Z47" s="26"/>
      <c r="AA47" s="26"/>
      <c r="AB47" s="26"/>
      <c r="AC47" s="26"/>
      <c r="AD47" s="26"/>
      <c r="AE47" s="26"/>
      <c r="AF47" s="26"/>
      <c r="AG47" s="26"/>
      <c r="AH47" s="26"/>
      <c r="AI47" s="26"/>
      <c r="AJ47" s="26"/>
      <c r="AK47" s="26"/>
      <c r="AL47" s="26"/>
    </row>
    <row r="48" spans="1:38" ht="37.5">
      <c r="A48" s="67">
        <v>45</v>
      </c>
      <c r="B48" s="68">
        <v>45670</v>
      </c>
      <c r="C48" s="69"/>
      <c r="D48" s="70" t="s">
        <v>542</v>
      </c>
      <c r="E48" s="69"/>
      <c r="F48" s="69"/>
      <c r="G48" s="56" t="s">
        <v>14042</v>
      </c>
      <c r="H48" s="70" t="s">
        <v>14043</v>
      </c>
      <c r="I48" s="70" t="s">
        <v>14044</v>
      </c>
      <c r="J48" s="46" t="s">
        <v>1002</v>
      </c>
      <c r="K48" s="70" t="s">
        <v>91</v>
      </c>
      <c r="L48" s="70" t="s">
        <v>64</v>
      </c>
      <c r="M48" s="70" t="s">
        <v>14045</v>
      </c>
      <c r="N48" s="86"/>
      <c r="O48" s="88" t="s">
        <v>14046</v>
      </c>
      <c r="P48" s="72" t="s">
        <v>23</v>
      </c>
      <c r="Q48" s="73"/>
      <c r="R48" s="72"/>
      <c r="S48" s="73"/>
      <c r="T48" s="73"/>
      <c r="U48" s="74"/>
      <c r="V48" s="26"/>
      <c r="W48" s="26"/>
      <c r="X48" s="26"/>
      <c r="Y48" s="26"/>
      <c r="Z48" s="26"/>
      <c r="AA48" s="26"/>
      <c r="AB48" s="26"/>
      <c r="AC48" s="26"/>
      <c r="AD48" s="26"/>
      <c r="AE48" s="26"/>
      <c r="AF48" s="26"/>
      <c r="AG48" s="26"/>
      <c r="AH48" s="26"/>
      <c r="AI48" s="26"/>
      <c r="AJ48" s="26"/>
      <c r="AK48" s="26"/>
      <c r="AL48" s="26"/>
    </row>
    <row r="49" spans="1:38" ht="37.5">
      <c r="A49" s="67">
        <v>46</v>
      </c>
      <c r="B49" s="68">
        <v>45670</v>
      </c>
      <c r="C49" s="69"/>
      <c r="D49" s="70" t="s">
        <v>291</v>
      </c>
      <c r="E49" s="69"/>
      <c r="F49" s="69"/>
      <c r="G49" s="70" t="s">
        <v>242</v>
      </c>
      <c r="H49" s="70" t="s">
        <v>14047</v>
      </c>
      <c r="I49" s="70" t="s">
        <v>1777</v>
      </c>
      <c r="J49" s="46" t="s">
        <v>1002</v>
      </c>
      <c r="K49" s="70" t="s">
        <v>91</v>
      </c>
      <c r="L49" s="70" t="s">
        <v>568</v>
      </c>
      <c r="M49" s="70" t="s">
        <v>14048</v>
      </c>
      <c r="N49" s="86"/>
      <c r="O49" s="83" t="s">
        <v>14049</v>
      </c>
      <c r="P49" s="72" t="s">
        <v>23</v>
      </c>
      <c r="Q49" s="73"/>
      <c r="R49" s="72"/>
      <c r="S49" s="73"/>
      <c r="T49" s="73"/>
      <c r="U49" s="74"/>
      <c r="V49" s="26"/>
      <c r="W49" s="26"/>
      <c r="X49" s="26"/>
      <c r="Y49" s="26"/>
      <c r="Z49" s="26"/>
      <c r="AA49" s="26"/>
      <c r="AB49" s="26"/>
      <c r="AC49" s="26"/>
      <c r="AD49" s="26"/>
      <c r="AE49" s="26"/>
      <c r="AF49" s="26"/>
      <c r="AG49" s="26"/>
      <c r="AH49" s="26"/>
      <c r="AI49" s="26"/>
      <c r="AJ49" s="26"/>
      <c r="AK49" s="26"/>
      <c r="AL49" s="26"/>
    </row>
    <row r="50" spans="1:38" ht="50">
      <c r="A50" s="67">
        <v>47</v>
      </c>
      <c r="B50" s="68">
        <v>45670</v>
      </c>
      <c r="C50" s="69"/>
      <c r="D50" s="70" t="s">
        <v>264</v>
      </c>
      <c r="E50" s="69"/>
      <c r="F50" s="69"/>
      <c r="G50" s="70" t="s">
        <v>14050</v>
      </c>
      <c r="H50" s="70" t="s">
        <v>14051</v>
      </c>
      <c r="I50" s="70" t="s">
        <v>1830</v>
      </c>
      <c r="J50" s="46" t="s">
        <v>1002</v>
      </c>
      <c r="K50" s="70" t="s">
        <v>91</v>
      </c>
      <c r="L50" s="70" t="s">
        <v>105</v>
      </c>
      <c r="M50" s="70" t="s">
        <v>14052</v>
      </c>
      <c r="N50" s="86"/>
      <c r="O50" s="88" t="s">
        <v>14053</v>
      </c>
      <c r="P50" s="72" t="s">
        <v>23</v>
      </c>
      <c r="Q50" s="73"/>
      <c r="R50" s="72" t="s">
        <v>24</v>
      </c>
      <c r="S50" s="73" t="s">
        <v>993</v>
      </c>
      <c r="T50" s="104" t="s">
        <v>14054</v>
      </c>
      <c r="U50" s="68">
        <v>45674</v>
      </c>
      <c r="V50" s="26"/>
      <c r="W50" s="26"/>
      <c r="X50" s="26"/>
      <c r="Y50" s="26"/>
      <c r="Z50" s="26"/>
      <c r="AA50" s="26"/>
      <c r="AB50" s="26"/>
      <c r="AC50" s="26"/>
      <c r="AD50" s="26"/>
      <c r="AE50" s="26"/>
      <c r="AF50" s="26"/>
      <c r="AG50" s="26"/>
      <c r="AH50" s="26"/>
      <c r="AI50" s="26"/>
      <c r="AJ50" s="26"/>
      <c r="AK50" s="26"/>
      <c r="AL50" s="26"/>
    </row>
    <row r="51" spans="1:38" ht="162.5">
      <c r="A51" s="67">
        <v>48</v>
      </c>
      <c r="B51" s="68">
        <v>45671</v>
      </c>
      <c r="C51" s="69"/>
      <c r="D51" s="70" t="s">
        <v>526</v>
      </c>
      <c r="E51" s="69"/>
      <c r="F51" s="69"/>
      <c r="G51" s="70" t="s">
        <v>14055</v>
      </c>
      <c r="H51" s="70" t="s">
        <v>14056</v>
      </c>
      <c r="I51" s="70" t="s">
        <v>14057</v>
      </c>
      <c r="J51" s="46" t="s">
        <v>1002</v>
      </c>
      <c r="K51" s="70" t="s">
        <v>993</v>
      </c>
      <c r="L51" s="70" t="s">
        <v>64</v>
      </c>
      <c r="M51" s="70" t="s">
        <v>14058</v>
      </c>
      <c r="N51" s="70" t="s">
        <v>14059</v>
      </c>
      <c r="O51" s="88" t="s">
        <v>14060</v>
      </c>
      <c r="P51" s="72" t="s">
        <v>23</v>
      </c>
      <c r="Q51" s="73"/>
      <c r="R51" s="72" t="s">
        <v>24</v>
      </c>
      <c r="S51" s="73" t="s">
        <v>993</v>
      </c>
      <c r="T51" s="104" t="s">
        <v>14061</v>
      </c>
      <c r="U51" s="68">
        <v>45674</v>
      </c>
      <c r="V51" s="26"/>
      <c r="W51" s="26"/>
      <c r="X51" s="26"/>
      <c r="Y51" s="26"/>
      <c r="Z51" s="26"/>
      <c r="AA51" s="26"/>
      <c r="AB51" s="26"/>
      <c r="AC51" s="26"/>
      <c r="AD51" s="26"/>
      <c r="AE51" s="26"/>
      <c r="AF51" s="26"/>
      <c r="AG51" s="26"/>
      <c r="AH51" s="26"/>
      <c r="AI51" s="26"/>
      <c r="AJ51" s="26"/>
      <c r="AK51" s="26"/>
      <c r="AL51" s="26"/>
    </row>
    <row r="52" spans="1:38" ht="62.5">
      <c r="A52" s="67">
        <v>49</v>
      </c>
      <c r="B52" s="68">
        <v>45671</v>
      </c>
      <c r="C52" s="69"/>
      <c r="D52" s="70" t="s">
        <v>265</v>
      </c>
      <c r="E52" s="69"/>
      <c r="F52" s="69"/>
      <c r="G52" s="70" t="s">
        <v>104</v>
      </c>
      <c r="H52" s="70" t="s">
        <v>14062</v>
      </c>
      <c r="I52" s="70" t="s">
        <v>14063</v>
      </c>
      <c r="J52" s="46" t="s">
        <v>1002</v>
      </c>
      <c r="K52" s="70" t="s">
        <v>77</v>
      </c>
      <c r="L52" s="70" t="s">
        <v>35</v>
      </c>
      <c r="M52" s="70" t="s">
        <v>14064</v>
      </c>
      <c r="N52" s="86" t="s">
        <v>14065</v>
      </c>
      <c r="O52" s="83" t="s">
        <v>14066</v>
      </c>
      <c r="P52" s="72" t="s">
        <v>23</v>
      </c>
      <c r="Q52" s="73" t="s">
        <v>14067</v>
      </c>
      <c r="R52" s="72"/>
      <c r="S52" s="73"/>
      <c r="T52" s="73"/>
      <c r="U52" s="74"/>
      <c r="V52" s="26"/>
      <c r="W52" s="26"/>
      <c r="X52" s="26"/>
      <c r="Y52" s="26"/>
      <c r="Z52" s="26"/>
      <c r="AA52" s="26"/>
      <c r="AB52" s="26"/>
      <c r="AC52" s="26"/>
      <c r="AD52" s="26"/>
      <c r="AE52" s="26"/>
      <c r="AF52" s="26"/>
      <c r="AG52" s="26"/>
      <c r="AH52" s="26"/>
      <c r="AI52" s="26"/>
      <c r="AJ52" s="26"/>
      <c r="AK52" s="26"/>
      <c r="AL52" s="26"/>
    </row>
    <row r="53" spans="1:38" ht="150">
      <c r="A53" s="67">
        <v>50</v>
      </c>
      <c r="B53" s="68">
        <v>45671</v>
      </c>
      <c r="C53" s="69"/>
      <c r="D53" s="70" t="s">
        <v>97</v>
      </c>
      <c r="E53" s="69"/>
      <c r="F53" s="69"/>
      <c r="G53" s="70" t="s">
        <v>888</v>
      </c>
      <c r="H53" s="70" t="s">
        <v>14068</v>
      </c>
      <c r="I53" s="70" t="s">
        <v>14069</v>
      </c>
      <c r="J53" s="46" t="s">
        <v>1002</v>
      </c>
      <c r="K53" s="70" t="s">
        <v>91</v>
      </c>
      <c r="L53" s="70" t="s">
        <v>45</v>
      </c>
      <c r="M53" s="70" t="s">
        <v>14070</v>
      </c>
      <c r="N53" s="86"/>
      <c r="O53" s="83" t="s">
        <v>14071</v>
      </c>
      <c r="P53" s="72" t="s">
        <v>23</v>
      </c>
      <c r="Q53" s="73"/>
      <c r="R53" s="72" t="s">
        <v>24</v>
      </c>
      <c r="S53" s="73" t="s">
        <v>993</v>
      </c>
      <c r="T53" s="104" t="s">
        <v>14072</v>
      </c>
      <c r="U53" s="68">
        <v>45674</v>
      </c>
      <c r="V53" s="26"/>
      <c r="W53" s="26"/>
      <c r="X53" s="26"/>
      <c r="Y53" s="26"/>
      <c r="Z53" s="26"/>
      <c r="AA53" s="26"/>
      <c r="AB53" s="26"/>
      <c r="AC53" s="26"/>
      <c r="AD53" s="26"/>
      <c r="AE53" s="26"/>
      <c r="AF53" s="26"/>
      <c r="AG53" s="26"/>
      <c r="AH53" s="26"/>
      <c r="AI53" s="26"/>
      <c r="AJ53" s="26"/>
      <c r="AK53" s="26"/>
      <c r="AL53" s="26"/>
    </row>
    <row r="54" spans="1:38" ht="37.5">
      <c r="A54" s="67">
        <v>51</v>
      </c>
      <c r="B54" s="68">
        <v>45671</v>
      </c>
      <c r="C54" s="69"/>
      <c r="D54" s="70" t="s">
        <v>97</v>
      </c>
      <c r="E54" s="69"/>
      <c r="F54" s="69"/>
      <c r="G54" s="70" t="s">
        <v>14073</v>
      </c>
      <c r="H54" s="70" t="s">
        <v>14068</v>
      </c>
      <c r="I54" s="70" t="s">
        <v>14069</v>
      </c>
      <c r="J54" s="46" t="s">
        <v>1002</v>
      </c>
      <c r="K54" s="70" t="s">
        <v>91</v>
      </c>
      <c r="L54" s="70" t="s">
        <v>105</v>
      </c>
      <c r="M54" s="70" t="s">
        <v>14074</v>
      </c>
      <c r="N54" s="86" t="s">
        <v>14075</v>
      </c>
      <c r="O54" s="88" t="s">
        <v>14076</v>
      </c>
      <c r="P54" s="72" t="s">
        <v>23</v>
      </c>
      <c r="Q54" s="73"/>
      <c r="R54" s="72" t="s">
        <v>24</v>
      </c>
      <c r="S54" s="73" t="s">
        <v>1766</v>
      </c>
      <c r="T54" s="73" t="s">
        <v>13861</v>
      </c>
      <c r="U54" s="74"/>
      <c r="V54" s="26"/>
      <c r="W54" s="26"/>
      <c r="X54" s="26"/>
      <c r="Y54" s="26"/>
      <c r="Z54" s="26"/>
      <c r="AA54" s="26"/>
      <c r="AB54" s="26"/>
      <c r="AC54" s="26"/>
      <c r="AD54" s="26"/>
      <c r="AE54" s="26"/>
      <c r="AF54" s="26"/>
      <c r="AG54" s="26"/>
      <c r="AH54" s="26"/>
      <c r="AI54" s="26"/>
      <c r="AJ54" s="26"/>
      <c r="AK54" s="26"/>
      <c r="AL54" s="26"/>
    </row>
    <row r="55" spans="1:38" ht="62.5">
      <c r="A55" s="67">
        <v>52</v>
      </c>
      <c r="B55" s="68">
        <v>45671</v>
      </c>
      <c r="C55" s="69"/>
      <c r="D55" s="86" t="s">
        <v>885</v>
      </c>
      <c r="E55" s="69"/>
      <c r="F55" s="69"/>
      <c r="G55" s="70" t="s">
        <v>42</v>
      </c>
      <c r="H55" s="70" t="s">
        <v>14077</v>
      </c>
      <c r="I55" s="70" t="s">
        <v>14078</v>
      </c>
      <c r="J55" s="46" t="s">
        <v>1002</v>
      </c>
      <c r="K55" s="70" t="s">
        <v>91</v>
      </c>
      <c r="L55" s="70" t="s">
        <v>37</v>
      </c>
      <c r="M55" s="70" t="s">
        <v>14079</v>
      </c>
      <c r="N55" s="86"/>
      <c r="O55" s="88" t="s">
        <v>14080</v>
      </c>
      <c r="P55" s="72" t="s">
        <v>23</v>
      </c>
      <c r="Q55" s="73"/>
      <c r="R55" s="72" t="s">
        <v>24</v>
      </c>
      <c r="S55" s="73" t="s">
        <v>1766</v>
      </c>
      <c r="T55" s="73" t="s">
        <v>13861</v>
      </c>
      <c r="U55" s="74"/>
      <c r="V55" s="26"/>
      <c r="W55" s="26"/>
      <c r="X55" s="26"/>
      <c r="Y55" s="26"/>
      <c r="Z55" s="26"/>
      <c r="AA55" s="26"/>
      <c r="AB55" s="26"/>
      <c r="AC55" s="26"/>
      <c r="AD55" s="26"/>
      <c r="AE55" s="26"/>
      <c r="AF55" s="26"/>
      <c r="AG55" s="26"/>
      <c r="AH55" s="26"/>
      <c r="AI55" s="26"/>
      <c r="AJ55" s="26"/>
      <c r="AK55" s="26"/>
      <c r="AL55" s="26"/>
    </row>
    <row r="56" spans="1:38" ht="62.5">
      <c r="A56" s="67">
        <v>53</v>
      </c>
      <c r="B56" s="68">
        <v>45671</v>
      </c>
      <c r="C56" s="69"/>
      <c r="D56" s="86" t="s">
        <v>885</v>
      </c>
      <c r="E56" s="69"/>
      <c r="F56" s="69"/>
      <c r="G56" s="70" t="s">
        <v>49</v>
      </c>
      <c r="H56" s="70" t="s">
        <v>14081</v>
      </c>
      <c r="I56" s="70" t="s">
        <v>14078</v>
      </c>
      <c r="J56" s="46" t="s">
        <v>1002</v>
      </c>
      <c r="K56" s="70" t="s">
        <v>91</v>
      </c>
      <c r="L56" s="70" t="s">
        <v>37</v>
      </c>
      <c r="M56" s="70" t="s">
        <v>14082</v>
      </c>
      <c r="N56" s="86"/>
      <c r="O56" s="83" t="s">
        <v>14083</v>
      </c>
      <c r="P56" s="72" t="s">
        <v>23</v>
      </c>
      <c r="Q56" s="73"/>
      <c r="R56" s="72" t="s">
        <v>24</v>
      </c>
      <c r="S56" s="73" t="s">
        <v>1766</v>
      </c>
      <c r="T56" s="73" t="s">
        <v>13861</v>
      </c>
      <c r="U56" s="76"/>
      <c r="V56" s="26"/>
      <c r="W56" s="26"/>
      <c r="X56" s="26"/>
      <c r="Y56" s="26"/>
      <c r="Z56" s="26"/>
      <c r="AA56" s="26"/>
      <c r="AB56" s="26"/>
      <c r="AC56" s="26"/>
      <c r="AD56" s="26"/>
      <c r="AE56" s="26"/>
      <c r="AF56" s="26"/>
      <c r="AG56" s="26"/>
      <c r="AH56" s="26"/>
      <c r="AI56" s="26"/>
      <c r="AJ56" s="26"/>
      <c r="AK56" s="26"/>
      <c r="AL56" s="26"/>
    </row>
    <row r="57" spans="1:38" ht="112.5">
      <c r="A57" s="67">
        <v>54</v>
      </c>
      <c r="B57" s="68">
        <v>45672</v>
      </c>
      <c r="C57" s="69"/>
      <c r="D57" s="86" t="s">
        <v>526</v>
      </c>
      <c r="E57" s="69"/>
      <c r="F57" s="69"/>
      <c r="G57" s="70" t="s">
        <v>13829</v>
      </c>
      <c r="H57" s="70" t="s">
        <v>14084</v>
      </c>
      <c r="I57" s="70" t="s">
        <v>14085</v>
      </c>
      <c r="J57" s="46" t="s">
        <v>1002</v>
      </c>
      <c r="K57" s="70" t="s">
        <v>518</v>
      </c>
      <c r="L57" s="70" t="s">
        <v>45</v>
      </c>
      <c r="M57" s="70" t="s">
        <v>14086</v>
      </c>
      <c r="N57" s="86"/>
      <c r="O57" s="83" t="s">
        <v>14087</v>
      </c>
      <c r="P57" s="72" t="s">
        <v>23</v>
      </c>
      <c r="Q57" s="73" t="s">
        <v>14088</v>
      </c>
      <c r="R57" s="72" t="s">
        <v>24</v>
      </c>
      <c r="S57" s="73" t="s">
        <v>1766</v>
      </c>
      <c r="T57" s="73" t="s">
        <v>13861</v>
      </c>
      <c r="U57" s="74"/>
      <c r="V57" s="26"/>
      <c r="W57" s="26"/>
      <c r="X57" s="26"/>
      <c r="Y57" s="26"/>
      <c r="Z57" s="26"/>
      <c r="AA57" s="26"/>
      <c r="AB57" s="26"/>
      <c r="AC57" s="26"/>
      <c r="AD57" s="26"/>
      <c r="AE57" s="26"/>
      <c r="AF57" s="26"/>
      <c r="AG57" s="26"/>
      <c r="AH57" s="26"/>
      <c r="AI57" s="26"/>
      <c r="AJ57" s="26"/>
      <c r="AK57" s="26"/>
      <c r="AL57" s="26"/>
    </row>
    <row r="58" spans="1:38" ht="25">
      <c r="A58" s="67">
        <v>55</v>
      </c>
      <c r="B58" s="68">
        <v>45672</v>
      </c>
      <c r="C58" s="69"/>
      <c r="D58" s="70" t="s">
        <v>470</v>
      </c>
      <c r="E58" s="69"/>
      <c r="F58" s="69"/>
      <c r="G58" s="70" t="s">
        <v>154</v>
      </c>
      <c r="H58" s="70" t="s">
        <v>14089</v>
      </c>
      <c r="I58" s="70" t="s">
        <v>1730</v>
      </c>
      <c r="J58" s="46" t="s">
        <v>1002</v>
      </c>
      <c r="K58" s="70" t="s">
        <v>518</v>
      </c>
      <c r="L58" s="70" t="s">
        <v>37</v>
      </c>
      <c r="M58" s="70" t="s">
        <v>14090</v>
      </c>
      <c r="N58" s="86"/>
      <c r="O58" s="87" t="s">
        <v>14091</v>
      </c>
      <c r="P58" s="72" t="s">
        <v>23</v>
      </c>
      <c r="Q58" s="73"/>
      <c r="R58" s="72" t="s">
        <v>24</v>
      </c>
      <c r="S58" s="73" t="s">
        <v>518</v>
      </c>
      <c r="T58" s="73"/>
      <c r="U58" s="74"/>
      <c r="V58" s="26"/>
      <c r="W58" s="26"/>
      <c r="X58" s="26"/>
      <c r="Y58" s="26"/>
      <c r="Z58" s="26"/>
      <c r="AA58" s="26"/>
      <c r="AB58" s="26"/>
      <c r="AC58" s="26"/>
      <c r="AD58" s="26"/>
      <c r="AE58" s="26"/>
      <c r="AF58" s="26"/>
      <c r="AG58" s="26"/>
      <c r="AH58" s="26"/>
      <c r="AI58" s="26"/>
      <c r="AJ58" s="26"/>
      <c r="AK58" s="26"/>
      <c r="AL58" s="26"/>
    </row>
    <row r="59" spans="1:38" ht="37.5">
      <c r="A59" s="67">
        <v>56</v>
      </c>
      <c r="B59" s="68">
        <v>45672</v>
      </c>
      <c r="C59" s="69"/>
      <c r="D59" s="70" t="s">
        <v>66</v>
      </c>
      <c r="E59" s="69"/>
      <c r="F59" s="69"/>
      <c r="G59" s="70" t="s">
        <v>67</v>
      </c>
      <c r="H59" s="70" t="s">
        <v>14092</v>
      </c>
      <c r="I59" s="70" t="s">
        <v>14093</v>
      </c>
      <c r="J59" s="46" t="s">
        <v>1002</v>
      </c>
      <c r="K59" s="70" t="s">
        <v>91</v>
      </c>
      <c r="L59" s="70" t="s">
        <v>297</v>
      </c>
      <c r="M59" s="70" t="s">
        <v>14094</v>
      </c>
      <c r="N59" s="86"/>
      <c r="O59" s="83" t="s">
        <v>14095</v>
      </c>
      <c r="P59" s="72" t="s">
        <v>901</v>
      </c>
      <c r="Q59" s="73"/>
      <c r="R59" s="72"/>
      <c r="S59" s="73"/>
      <c r="T59" s="73"/>
      <c r="U59" s="74"/>
      <c r="V59" s="26"/>
      <c r="W59" s="26"/>
      <c r="X59" s="26"/>
      <c r="Y59" s="26"/>
      <c r="Z59" s="26"/>
      <c r="AA59" s="26"/>
      <c r="AB59" s="26"/>
      <c r="AC59" s="26"/>
      <c r="AD59" s="26"/>
      <c r="AE59" s="26"/>
      <c r="AF59" s="26"/>
      <c r="AG59" s="26"/>
      <c r="AH59" s="26"/>
      <c r="AI59" s="26"/>
      <c r="AJ59" s="26"/>
      <c r="AK59" s="26"/>
      <c r="AL59" s="26"/>
    </row>
    <row r="60" spans="1:38" ht="37.5">
      <c r="A60" s="67">
        <v>57</v>
      </c>
      <c r="B60" s="68">
        <v>45672</v>
      </c>
      <c r="C60" s="69"/>
      <c r="D60" s="70" t="s">
        <v>540</v>
      </c>
      <c r="E60" s="69"/>
      <c r="F60" s="69"/>
      <c r="G60" s="70" t="s">
        <v>14096</v>
      </c>
      <c r="H60" s="70" t="s">
        <v>14097</v>
      </c>
      <c r="I60" s="70" t="s">
        <v>14098</v>
      </c>
      <c r="J60" s="46" t="s">
        <v>1002</v>
      </c>
      <c r="K60" s="70" t="s">
        <v>91</v>
      </c>
      <c r="L60" s="70" t="s">
        <v>142</v>
      </c>
      <c r="M60" s="70" t="s">
        <v>14099</v>
      </c>
      <c r="N60" s="86"/>
      <c r="O60" s="83" t="s">
        <v>14100</v>
      </c>
      <c r="P60" s="72" t="s">
        <v>23</v>
      </c>
      <c r="Q60" s="73" t="s">
        <v>14101</v>
      </c>
      <c r="R60" s="72"/>
      <c r="S60" s="73"/>
      <c r="T60" s="73"/>
      <c r="U60" s="74"/>
      <c r="V60" s="26"/>
      <c r="W60" s="26"/>
      <c r="X60" s="26"/>
      <c r="Y60" s="26"/>
      <c r="Z60" s="26"/>
      <c r="AA60" s="26"/>
      <c r="AB60" s="26"/>
      <c r="AC60" s="26"/>
      <c r="AD60" s="26"/>
      <c r="AE60" s="26"/>
      <c r="AF60" s="26"/>
      <c r="AG60" s="26"/>
      <c r="AH60" s="26"/>
      <c r="AI60" s="26"/>
      <c r="AJ60" s="26"/>
      <c r="AK60" s="26"/>
      <c r="AL60" s="26"/>
    </row>
    <row r="61" spans="1:38" ht="37.5">
      <c r="A61" s="67">
        <v>58</v>
      </c>
      <c r="B61" s="68">
        <v>45672</v>
      </c>
      <c r="C61" s="69"/>
      <c r="D61" s="70" t="s">
        <v>481</v>
      </c>
      <c r="E61" s="69"/>
      <c r="F61" s="69"/>
      <c r="G61" s="70" t="s">
        <v>154</v>
      </c>
      <c r="H61" s="70" t="s">
        <v>8145</v>
      </c>
      <c r="I61" s="70" t="s">
        <v>14102</v>
      </c>
      <c r="J61" s="46" t="s">
        <v>1002</v>
      </c>
      <c r="K61" s="70" t="s">
        <v>518</v>
      </c>
      <c r="L61" s="70" t="s">
        <v>37</v>
      </c>
      <c r="M61" s="70" t="s">
        <v>3036</v>
      </c>
      <c r="N61" s="86"/>
      <c r="O61" s="83" t="s">
        <v>14103</v>
      </c>
      <c r="P61" s="72" t="s">
        <v>23</v>
      </c>
      <c r="Q61" s="73"/>
      <c r="R61" s="72" t="s">
        <v>24</v>
      </c>
      <c r="S61" s="73" t="s">
        <v>518</v>
      </c>
      <c r="T61" s="104" t="s">
        <v>14104</v>
      </c>
      <c r="U61" s="74"/>
      <c r="V61" s="26"/>
      <c r="W61" s="26"/>
      <c r="X61" s="26"/>
      <c r="Y61" s="26"/>
      <c r="Z61" s="26"/>
      <c r="AA61" s="26"/>
      <c r="AB61" s="26"/>
      <c r="AC61" s="26"/>
      <c r="AD61" s="26"/>
      <c r="AE61" s="26"/>
      <c r="AF61" s="26"/>
      <c r="AG61" s="26"/>
      <c r="AH61" s="26"/>
      <c r="AI61" s="26"/>
      <c r="AJ61" s="26"/>
      <c r="AK61" s="26"/>
      <c r="AL61" s="26"/>
    </row>
    <row r="62" spans="1:38" ht="25">
      <c r="A62" s="67">
        <v>59</v>
      </c>
      <c r="B62" s="68">
        <v>45672</v>
      </c>
      <c r="C62" s="69"/>
      <c r="D62" s="70" t="s">
        <v>481</v>
      </c>
      <c r="E62" s="69"/>
      <c r="F62" s="69"/>
      <c r="G62" s="70" t="s">
        <v>154</v>
      </c>
      <c r="H62" s="70" t="s">
        <v>14105</v>
      </c>
      <c r="I62" s="70" t="s">
        <v>14102</v>
      </c>
      <c r="J62" s="46" t="s">
        <v>1002</v>
      </c>
      <c r="K62" s="70" t="s">
        <v>518</v>
      </c>
      <c r="L62" s="70" t="s">
        <v>37</v>
      </c>
      <c r="M62" s="70" t="s">
        <v>14106</v>
      </c>
      <c r="N62" s="86"/>
      <c r="O62" s="83" t="s">
        <v>14107</v>
      </c>
      <c r="P62" s="72" t="s">
        <v>23</v>
      </c>
      <c r="Q62" s="73"/>
      <c r="R62" s="72" t="s">
        <v>24</v>
      </c>
      <c r="S62" s="73" t="s">
        <v>518</v>
      </c>
      <c r="T62" s="104" t="s">
        <v>14108</v>
      </c>
      <c r="U62" s="74"/>
      <c r="V62" s="26"/>
      <c r="W62" s="26"/>
      <c r="X62" s="26"/>
      <c r="Y62" s="26"/>
      <c r="Z62" s="26"/>
      <c r="AA62" s="26"/>
      <c r="AB62" s="26"/>
      <c r="AC62" s="26"/>
      <c r="AD62" s="26"/>
      <c r="AE62" s="26"/>
      <c r="AF62" s="26"/>
      <c r="AG62" s="26"/>
      <c r="AH62" s="26"/>
      <c r="AI62" s="26"/>
      <c r="AJ62" s="26"/>
      <c r="AK62" s="26"/>
      <c r="AL62" s="26"/>
    </row>
    <row r="63" spans="1:38" ht="287.5">
      <c r="A63" s="67">
        <v>60</v>
      </c>
      <c r="B63" s="68">
        <v>45673</v>
      </c>
      <c r="C63" s="69">
        <v>315</v>
      </c>
      <c r="D63" s="70" t="s">
        <v>975</v>
      </c>
      <c r="E63" s="69">
        <v>1947</v>
      </c>
      <c r="F63" s="69" t="s">
        <v>14109</v>
      </c>
      <c r="G63" s="70" t="s">
        <v>580</v>
      </c>
      <c r="H63" s="70" t="s">
        <v>14110</v>
      </c>
      <c r="I63" s="70" t="s">
        <v>14111</v>
      </c>
      <c r="J63" s="70" t="s">
        <v>14112</v>
      </c>
      <c r="K63" s="70" t="s">
        <v>1046</v>
      </c>
      <c r="L63" s="70" t="s">
        <v>3579</v>
      </c>
      <c r="M63" s="70" t="s">
        <v>14113</v>
      </c>
      <c r="N63" s="86" t="s">
        <v>14114</v>
      </c>
      <c r="O63" s="88" t="s">
        <v>14115</v>
      </c>
      <c r="P63" s="72" t="s">
        <v>23</v>
      </c>
      <c r="Q63" s="73"/>
      <c r="R63" s="72"/>
      <c r="S63" s="73"/>
      <c r="T63" s="73"/>
      <c r="U63" s="74"/>
      <c r="V63" s="26"/>
      <c r="W63" s="26"/>
      <c r="X63" s="26"/>
      <c r="Y63" s="26"/>
      <c r="Z63" s="26"/>
      <c r="AA63" s="26"/>
      <c r="AB63" s="26"/>
      <c r="AC63" s="26"/>
      <c r="AD63" s="26"/>
      <c r="AE63" s="26"/>
      <c r="AF63" s="26"/>
      <c r="AG63" s="26"/>
      <c r="AH63" s="26"/>
      <c r="AI63" s="26"/>
      <c r="AJ63" s="26"/>
      <c r="AK63" s="26"/>
      <c r="AL63" s="26"/>
    </row>
    <row r="64" spans="1:38" ht="112.5">
      <c r="A64" s="67">
        <v>61</v>
      </c>
      <c r="B64" s="68"/>
      <c r="C64" s="69">
        <v>315</v>
      </c>
      <c r="D64" s="70" t="s">
        <v>975</v>
      </c>
      <c r="E64" s="69">
        <v>1946</v>
      </c>
      <c r="F64" s="69" t="s">
        <v>14116</v>
      </c>
      <c r="G64" s="70" t="s">
        <v>969</v>
      </c>
      <c r="H64" s="70" t="s">
        <v>14117</v>
      </c>
      <c r="I64" s="70" t="s">
        <v>14111</v>
      </c>
      <c r="J64" s="70" t="s">
        <v>14112</v>
      </c>
      <c r="K64" s="70" t="s">
        <v>1046</v>
      </c>
      <c r="L64" s="70" t="s">
        <v>3579</v>
      </c>
      <c r="M64" s="70" t="s">
        <v>14118</v>
      </c>
      <c r="N64" s="86" t="s">
        <v>14114</v>
      </c>
      <c r="O64" s="88" t="s">
        <v>14115</v>
      </c>
      <c r="P64" s="72" t="s">
        <v>23</v>
      </c>
      <c r="Q64" s="73" t="s">
        <v>14119</v>
      </c>
      <c r="R64" s="72"/>
      <c r="S64" s="73"/>
      <c r="T64" s="73"/>
      <c r="U64" s="74"/>
      <c r="V64" s="26"/>
      <c r="W64" s="26"/>
      <c r="X64" s="26"/>
      <c r="Y64" s="26"/>
      <c r="Z64" s="26"/>
      <c r="AA64" s="26"/>
      <c r="AB64" s="26"/>
      <c r="AC64" s="26"/>
      <c r="AD64" s="26"/>
      <c r="AE64" s="26"/>
      <c r="AF64" s="26"/>
      <c r="AG64" s="26"/>
      <c r="AH64" s="26"/>
      <c r="AI64" s="26"/>
      <c r="AJ64" s="26"/>
      <c r="AK64" s="26"/>
      <c r="AL64" s="26"/>
    </row>
    <row r="65" spans="1:38" ht="112.5">
      <c r="A65" s="67">
        <v>62</v>
      </c>
      <c r="B65" s="68"/>
      <c r="C65" s="69">
        <v>315</v>
      </c>
      <c r="D65" s="70" t="s">
        <v>975</v>
      </c>
      <c r="E65" s="69">
        <v>1973</v>
      </c>
      <c r="F65" s="228" t="s">
        <v>14120</v>
      </c>
      <c r="G65" s="70" t="s">
        <v>2325</v>
      </c>
      <c r="H65" s="70" t="s">
        <v>14121</v>
      </c>
      <c r="I65" s="70" t="s">
        <v>14111</v>
      </c>
      <c r="J65" s="70" t="s">
        <v>14112</v>
      </c>
      <c r="K65" s="70" t="s">
        <v>1046</v>
      </c>
      <c r="L65" s="70" t="s">
        <v>3579</v>
      </c>
      <c r="M65" s="70" t="s">
        <v>14122</v>
      </c>
      <c r="N65" s="86" t="s">
        <v>14114</v>
      </c>
      <c r="O65" s="88" t="s">
        <v>14115</v>
      </c>
      <c r="P65" s="72" t="s">
        <v>23</v>
      </c>
      <c r="Q65" s="73" t="s">
        <v>14119</v>
      </c>
      <c r="R65" s="72"/>
      <c r="S65" s="73"/>
      <c r="T65" s="73"/>
      <c r="U65" s="74"/>
      <c r="V65" s="26"/>
      <c r="W65" s="26"/>
      <c r="X65" s="26"/>
      <c r="Y65" s="26"/>
      <c r="Z65" s="26"/>
      <c r="AA65" s="26"/>
      <c r="AB65" s="26"/>
      <c r="AC65" s="26"/>
      <c r="AD65" s="26"/>
      <c r="AE65" s="26"/>
      <c r="AF65" s="26"/>
      <c r="AG65" s="26"/>
      <c r="AH65" s="26"/>
      <c r="AI65" s="26"/>
      <c r="AJ65" s="26"/>
      <c r="AK65" s="26"/>
      <c r="AL65" s="26"/>
    </row>
    <row r="66" spans="1:38" ht="112.5">
      <c r="A66" s="67">
        <v>63</v>
      </c>
      <c r="B66" s="68"/>
      <c r="C66" s="69">
        <v>315</v>
      </c>
      <c r="D66" s="70" t="s">
        <v>975</v>
      </c>
      <c r="E66" s="69">
        <v>1959</v>
      </c>
      <c r="F66" s="229" t="s">
        <v>87</v>
      </c>
      <c r="G66" s="70" t="s">
        <v>14123</v>
      </c>
      <c r="H66" s="70" t="s">
        <v>14124</v>
      </c>
      <c r="I66" s="70" t="s">
        <v>14111</v>
      </c>
      <c r="J66" s="70" t="s">
        <v>14112</v>
      </c>
      <c r="K66" s="70" t="s">
        <v>1046</v>
      </c>
      <c r="L66" s="70" t="s">
        <v>728</v>
      </c>
      <c r="M66" s="70" t="s">
        <v>14125</v>
      </c>
      <c r="N66" s="86" t="s">
        <v>14114</v>
      </c>
      <c r="O66" s="88" t="s">
        <v>14115</v>
      </c>
      <c r="P66" s="72" t="s">
        <v>23</v>
      </c>
      <c r="Q66" s="73" t="s">
        <v>14119</v>
      </c>
      <c r="R66" s="72"/>
      <c r="S66" s="73"/>
      <c r="T66" s="73"/>
      <c r="U66" s="74"/>
      <c r="V66" s="26"/>
      <c r="W66" s="26"/>
      <c r="X66" s="26"/>
      <c r="Y66" s="26"/>
      <c r="Z66" s="26"/>
      <c r="AA66" s="26"/>
      <c r="AB66" s="26"/>
      <c r="AC66" s="26"/>
      <c r="AD66" s="26"/>
      <c r="AE66" s="26"/>
      <c r="AF66" s="26"/>
      <c r="AG66" s="26"/>
      <c r="AH66" s="26"/>
      <c r="AI66" s="26"/>
      <c r="AJ66" s="26"/>
      <c r="AK66" s="26"/>
      <c r="AL66" s="26"/>
    </row>
    <row r="67" spans="1:38" ht="250">
      <c r="A67" s="67">
        <v>64</v>
      </c>
      <c r="B67" s="68"/>
      <c r="C67" s="69">
        <v>315</v>
      </c>
      <c r="D67" s="70" t="s">
        <v>975</v>
      </c>
      <c r="E67" s="69">
        <v>1993</v>
      </c>
      <c r="F67" s="69" t="s">
        <v>96</v>
      </c>
      <c r="G67" s="70" t="s">
        <v>14126</v>
      </c>
      <c r="H67" s="70" t="s">
        <v>14127</v>
      </c>
      <c r="I67" s="70" t="s">
        <v>14111</v>
      </c>
      <c r="J67" s="70" t="s">
        <v>14112</v>
      </c>
      <c r="K67" s="70" t="s">
        <v>1046</v>
      </c>
      <c r="L67" s="70" t="s">
        <v>917</v>
      </c>
      <c r="M67" s="70" t="s">
        <v>14128</v>
      </c>
      <c r="N67" s="86" t="s">
        <v>14129</v>
      </c>
      <c r="O67" s="88" t="s">
        <v>14115</v>
      </c>
      <c r="P67" s="72" t="s">
        <v>901</v>
      </c>
      <c r="Q67" s="73"/>
      <c r="R67" s="72"/>
      <c r="S67" s="73"/>
      <c r="T67" s="73"/>
      <c r="U67" s="77"/>
      <c r="V67" s="26"/>
      <c r="W67" s="26"/>
      <c r="X67" s="26"/>
      <c r="Y67" s="26"/>
      <c r="Z67" s="26"/>
      <c r="AA67" s="26"/>
      <c r="AB67" s="26"/>
      <c r="AC67" s="26"/>
      <c r="AD67" s="26"/>
      <c r="AE67" s="26"/>
      <c r="AF67" s="26"/>
      <c r="AG67" s="26"/>
      <c r="AH67" s="26"/>
      <c r="AI67" s="26"/>
      <c r="AJ67" s="26"/>
      <c r="AK67" s="26"/>
      <c r="AL67" s="26"/>
    </row>
    <row r="68" spans="1:38" ht="225">
      <c r="A68" s="67">
        <v>65</v>
      </c>
      <c r="B68" s="68">
        <v>45673</v>
      </c>
      <c r="C68" s="69">
        <v>315</v>
      </c>
      <c r="D68" s="70" t="s">
        <v>975</v>
      </c>
      <c r="E68" s="69">
        <v>1950</v>
      </c>
      <c r="F68" s="69" t="s">
        <v>14130</v>
      </c>
      <c r="G68" s="70" t="s">
        <v>307</v>
      </c>
      <c r="H68" s="70" t="s">
        <v>14131</v>
      </c>
      <c r="I68" s="70" t="s">
        <v>14111</v>
      </c>
      <c r="J68" s="70" t="s">
        <v>14112</v>
      </c>
      <c r="K68" s="70" t="s">
        <v>1046</v>
      </c>
      <c r="L68" s="70"/>
      <c r="M68" s="70" t="s">
        <v>14132</v>
      </c>
      <c r="N68" s="86" t="s">
        <v>14133</v>
      </c>
      <c r="O68" s="88" t="s">
        <v>14115</v>
      </c>
      <c r="P68" s="72" t="s">
        <v>23</v>
      </c>
      <c r="Q68" s="73"/>
      <c r="R68" s="72"/>
      <c r="S68" s="73"/>
      <c r="T68" s="73"/>
      <c r="U68" s="74"/>
      <c r="V68" s="26"/>
      <c r="W68" s="26"/>
      <c r="X68" s="26"/>
      <c r="Y68" s="26"/>
      <c r="Z68" s="26"/>
      <c r="AA68" s="26"/>
      <c r="AB68" s="26"/>
      <c r="AC68" s="26"/>
      <c r="AD68" s="26"/>
      <c r="AE68" s="26"/>
      <c r="AF68" s="26"/>
      <c r="AG68" s="26"/>
      <c r="AH68" s="26"/>
      <c r="AI68" s="26"/>
      <c r="AJ68" s="26"/>
      <c r="AK68" s="26"/>
      <c r="AL68" s="26"/>
    </row>
    <row r="69" spans="1:38" ht="187.5">
      <c r="A69" s="67">
        <v>66</v>
      </c>
      <c r="B69" s="68">
        <v>45673</v>
      </c>
      <c r="C69" s="69">
        <v>315</v>
      </c>
      <c r="D69" s="70" t="s">
        <v>975</v>
      </c>
      <c r="E69" s="69">
        <v>1994</v>
      </c>
      <c r="F69" s="69" t="s">
        <v>14134</v>
      </c>
      <c r="G69" s="70" t="s">
        <v>14135</v>
      </c>
      <c r="H69" s="70" t="s">
        <v>14136</v>
      </c>
      <c r="I69" s="70" t="s">
        <v>14111</v>
      </c>
      <c r="J69" s="70" t="s">
        <v>14112</v>
      </c>
      <c r="K69" s="70" t="s">
        <v>1046</v>
      </c>
      <c r="L69" s="70"/>
      <c r="M69" s="70" t="s">
        <v>14137</v>
      </c>
      <c r="N69" s="86"/>
      <c r="O69" s="88" t="s">
        <v>14115</v>
      </c>
      <c r="P69" s="72" t="s">
        <v>23</v>
      </c>
      <c r="Q69" s="73"/>
      <c r="R69" s="72"/>
      <c r="S69" s="73"/>
      <c r="T69" s="73"/>
      <c r="U69" s="74"/>
      <c r="V69" s="26"/>
      <c r="W69" s="26"/>
      <c r="X69" s="26"/>
      <c r="Y69" s="26"/>
      <c r="Z69" s="26"/>
      <c r="AA69" s="26"/>
      <c r="AB69" s="26"/>
      <c r="AC69" s="26"/>
      <c r="AD69" s="26"/>
      <c r="AE69" s="26"/>
      <c r="AF69" s="26"/>
      <c r="AG69" s="26"/>
      <c r="AH69" s="26"/>
      <c r="AI69" s="26"/>
      <c r="AJ69" s="26"/>
      <c r="AK69" s="26"/>
      <c r="AL69" s="26"/>
    </row>
    <row r="70" spans="1:38" ht="162.5">
      <c r="A70" s="67">
        <v>67</v>
      </c>
      <c r="B70" s="68">
        <v>45673</v>
      </c>
      <c r="C70" s="69">
        <v>315</v>
      </c>
      <c r="D70" s="70" t="s">
        <v>975</v>
      </c>
      <c r="E70" s="69"/>
      <c r="F70" s="69"/>
      <c r="G70" s="70" t="s">
        <v>14138</v>
      </c>
      <c r="H70" s="70" t="s">
        <v>14139</v>
      </c>
      <c r="I70" s="70" t="s">
        <v>14111</v>
      </c>
      <c r="J70" s="70" t="s">
        <v>14112</v>
      </c>
      <c r="K70" s="70" t="s">
        <v>1046</v>
      </c>
      <c r="L70" s="70"/>
      <c r="M70" s="70" t="s">
        <v>14140</v>
      </c>
      <c r="N70" s="86"/>
      <c r="O70" s="88" t="s">
        <v>14115</v>
      </c>
      <c r="P70" s="72" t="s">
        <v>23</v>
      </c>
      <c r="Q70" s="73"/>
      <c r="R70" s="72"/>
      <c r="S70" s="73"/>
      <c r="T70" s="73"/>
      <c r="U70" s="74"/>
      <c r="V70" s="26"/>
      <c r="W70" s="26"/>
      <c r="X70" s="26"/>
      <c r="Y70" s="26"/>
      <c r="Z70" s="26"/>
      <c r="AA70" s="26"/>
      <c r="AB70" s="26"/>
      <c r="AC70" s="26"/>
      <c r="AD70" s="26"/>
      <c r="AE70" s="26"/>
      <c r="AF70" s="26"/>
      <c r="AG70" s="26"/>
      <c r="AH70" s="26"/>
      <c r="AI70" s="26"/>
      <c r="AJ70" s="26"/>
      <c r="AK70" s="26"/>
      <c r="AL70" s="26"/>
    </row>
    <row r="71" spans="1:38" ht="112.5">
      <c r="A71" s="67">
        <v>68</v>
      </c>
      <c r="B71" s="68">
        <v>45673</v>
      </c>
      <c r="C71" s="69">
        <v>315</v>
      </c>
      <c r="D71" s="70" t="s">
        <v>975</v>
      </c>
      <c r="E71" s="69"/>
      <c r="F71" s="69"/>
      <c r="G71" s="70" t="s">
        <v>2325</v>
      </c>
      <c r="H71" s="70" t="s">
        <v>14141</v>
      </c>
      <c r="I71" s="70" t="s">
        <v>14111</v>
      </c>
      <c r="J71" s="70" t="s">
        <v>14112</v>
      </c>
      <c r="K71" s="70" t="s">
        <v>1046</v>
      </c>
      <c r="L71" s="70"/>
      <c r="M71" s="70" t="s">
        <v>14142</v>
      </c>
      <c r="N71" s="86"/>
      <c r="O71" s="88" t="s">
        <v>14115</v>
      </c>
      <c r="P71" s="72" t="s">
        <v>23</v>
      </c>
      <c r="Q71" s="73"/>
      <c r="R71" s="72"/>
      <c r="S71" s="73"/>
      <c r="T71" s="73"/>
      <c r="U71" s="74"/>
      <c r="V71" s="26"/>
      <c r="W71" s="26"/>
      <c r="X71" s="26"/>
      <c r="Y71" s="26"/>
      <c r="Z71" s="26"/>
      <c r="AA71" s="26"/>
      <c r="AB71" s="26"/>
      <c r="AC71" s="26"/>
      <c r="AD71" s="26"/>
      <c r="AE71" s="26"/>
      <c r="AF71" s="26"/>
      <c r="AG71" s="26"/>
      <c r="AH71" s="26"/>
      <c r="AI71" s="26"/>
      <c r="AJ71" s="26"/>
      <c r="AK71" s="26"/>
      <c r="AL71" s="26"/>
    </row>
    <row r="72" spans="1:38" ht="37.5">
      <c r="A72" s="67">
        <v>69</v>
      </c>
      <c r="B72" s="68">
        <v>45673</v>
      </c>
      <c r="C72" s="69"/>
      <c r="D72" s="70" t="s">
        <v>670</v>
      </c>
      <c r="E72" s="69"/>
      <c r="F72" s="69"/>
      <c r="G72" s="70" t="s">
        <v>48</v>
      </c>
      <c r="H72" s="70" t="s">
        <v>14143</v>
      </c>
      <c r="I72" s="70" t="s">
        <v>14144</v>
      </c>
      <c r="J72" s="46" t="s">
        <v>1002</v>
      </c>
      <c r="K72" s="70" t="s">
        <v>518</v>
      </c>
      <c r="L72" s="70" t="s">
        <v>35</v>
      </c>
      <c r="M72" s="70" t="s">
        <v>13998</v>
      </c>
      <c r="N72" s="86" t="s">
        <v>13999</v>
      </c>
      <c r="O72" s="83" t="s">
        <v>14145</v>
      </c>
      <c r="P72" s="72" t="s">
        <v>23</v>
      </c>
      <c r="Q72" s="73" t="s">
        <v>7783</v>
      </c>
      <c r="R72" s="72"/>
      <c r="S72" s="73"/>
      <c r="T72" s="73"/>
      <c r="U72" s="74"/>
      <c r="V72" s="26"/>
      <c r="W72" s="26"/>
      <c r="X72" s="26"/>
      <c r="Y72" s="26"/>
      <c r="Z72" s="26"/>
      <c r="AA72" s="26"/>
      <c r="AB72" s="26"/>
      <c r="AC72" s="26"/>
      <c r="AD72" s="26"/>
      <c r="AE72" s="26"/>
      <c r="AF72" s="26"/>
      <c r="AG72" s="26"/>
      <c r="AH72" s="26"/>
      <c r="AI72" s="26"/>
      <c r="AJ72" s="26"/>
      <c r="AK72" s="26"/>
      <c r="AL72" s="26"/>
    </row>
    <row r="73" spans="1:38" ht="150">
      <c r="A73" s="67">
        <v>71</v>
      </c>
      <c r="B73" s="68">
        <v>45673</v>
      </c>
      <c r="C73" s="69"/>
      <c r="D73" s="70" t="s">
        <v>803</v>
      </c>
      <c r="E73" s="69"/>
      <c r="F73" s="69"/>
      <c r="G73" s="70" t="s">
        <v>14146</v>
      </c>
      <c r="H73" s="70" t="s">
        <v>14147</v>
      </c>
      <c r="I73" s="70" t="s">
        <v>14148</v>
      </c>
      <c r="J73" s="46" t="s">
        <v>1002</v>
      </c>
      <c r="K73" s="70" t="s">
        <v>993</v>
      </c>
      <c r="L73" s="70" t="s">
        <v>64</v>
      </c>
      <c r="M73" s="70" t="s">
        <v>14149</v>
      </c>
      <c r="N73" s="70" t="s">
        <v>14150</v>
      </c>
      <c r="O73" s="88" t="s">
        <v>14151</v>
      </c>
      <c r="P73" s="72" t="s">
        <v>23</v>
      </c>
      <c r="Q73" s="73"/>
      <c r="R73" s="72"/>
      <c r="S73" s="73"/>
      <c r="T73" s="73"/>
      <c r="U73" s="74"/>
      <c r="V73" s="26"/>
      <c r="W73" s="26"/>
      <c r="X73" s="26"/>
      <c r="Y73" s="26"/>
      <c r="Z73" s="26"/>
      <c r="AA73" s="26"/>
      <c r="AB73" s="26"/>
      <c r="AC73" s="26"/>
      <c r="AD73" s="26"/>
      <c r="AE73" s="26"/>
      <c r="AF73" s="26"/>
      <c r="AG73" s="26"/>
      <c r="AH73" s="26"/>
      <c r="AI73" s="26"/>
      <c r="AJ73" s="26"/>
      <c r="AK73" s="26"/>
      <c r="AL73" s="26"/>
    </row>
    <row r="74" spans="1:38" ht="137.5">
      <c r="A74" s="67">
        <v>72</v>
      </c>
      <c r="B74" s="68">
        <v>45673</v>
      </c>
      <c r="C74" s="69"/>
      <c r="D74" s="70" t="s">
        <v>323</v>
      </c>
      <c r="E74" s="69"/>
      <c r="F74" s="69"/>
      <c r="G74" s="70" t="s">
        <v>14152</v>
      </c>
      <c r="H74" s="69" t="s">
        <v>14153</v>
      </c>
      <c r="I74" s="70" t="s">
        <v>14154</v>
      </c>
      <c r="K74" s="70" t="s">
        <v>362</v>
      </c>
      <c r="L74" s="70" t="s">
        <v>302</v>
      </c>
      <c r="M74" s="70" t="s">
        <v>14155</v>
      </c>
      <c r="N74" s="86" t="s">
        <v>14156</v>
      </c>
      <c r="O74" s="88"/>
      <c r="P74" s="72" t="s">
        <v>23</v>
      </c>
      <c r="Q74" s="73" t="s">
        <v>14157</v>
      </c>
      <c r="R74" s="72"/>
      <c r="S74" s="73"/>
      <c r="T74" s="73"/>
      <c r="U74" s="74"/>
      <c r="V74" s="26"/>
      <c r="W74" s="26"/>
      <c r="X74" s="26"/>
      <c r="Y74" s="26"/>
      <c r="Z74" s="26"/>
      <c r="AA74" s="26"/>
      <c r="AB74" s="26"/>
      <c r="AC74" s="26"/>
      <c r="AD74" s="26"/>
      <c r="AE74" s="26"/>
      <c r="AF74" s="26"/>
      <c r="AG74" s="26"/>
      <c r="AH74" s="26"/>
      <c r="AI74" s="26"/>
      <c r="AJ74" s="26"/>
      <c r="AK74" s="26"/>
      <c r="AL74" s="26"/>
    </row>
    <row r="75" spans="1:38" ht="50">
      <c r="A75" s="67">
        <v>73</v>
      </c>
      <c r="B75" s="68">
        <v>45673</v>
      </c>
      <c r="C75" s="69"/>
      <c r="D75" s="70" t="s">
        <v>323</v>
      </c>
      <c r="E75" s="69"/>
      <c r="F75" s="69"/>
      <c r="G75" s="70" t="s">
        <v>14158</v>
      </c>
      <c r="H75" s="70" t="s">
        <v>14159</v>
      </c>
      <c r="I75" s="70" t="s">
        <v>14154</v>
      </c>
      <c r="J75" s="70"/>
      <c r="K75" s="70" t="s">
        <v>362</v>
      </c>
      <c r="L75" s="70" t="s">
        <v>292</v>
      </c>
      <c r="M75" s="70" t="s">
        <v>14160</v>
      </c>
      <c r="N75" s="86" t="s">
        <v>14161</v>
      </c>
      <c r="O75" s="88"/>
      <c r="P75" s="72" t="s">
        <v>23</v>
      </c>
      <c r="Q75" s="73"/>
      <c r="R75" s="72"/>
      <c r="S75" s="73"/>
      <c r="T75" s="73"/>
      <c r="U75" s="74"/>
      <c r="V75" s="26"/>
      <c r="W75" s="26"/>
      <c r="X75" s="26"/>
      <c r="Y75" s="26"/>
      <c r="Z75" s="26"/>
      <c r="AA75" s="26"/>
      <c r="AB75" s="26"/>
      <c r="AC75" s="26"/>
      <c r="AD75" s="26"/>
      <c r="AE75" s="26"/>
      <c r="AF75" s="26"/>
      <c r="AG75" s="26"/>
      <c r="AH75" s="26"/>
      <c r="AI75" s="26"/>
      <c r="AJ75" s="26"/>
      <c r="AK75" s="26"/>
      <c r="AL75" s="26"/>
    </row>
    <row r="76" spans="1:38" ht="62.5">
      <c r="A76" s="67">
        <v>74</v>
      </c>
      <c r="B76" s="68">
        <v>45673</v>
      </c>
      <c r="C76" s="69"/>
      <c r="D76" s="70" t="s">
        <v>323</v>
      </c>
      <c r="E76" s="69"/>
      <c r="F76" s="69"/>
      <c r="G76" s="70" t="s">
        <v>14162</v>
      </c>
      <c r="H76" s="70" t="s">
        <v>14163</v>
      </c>
      <c r="I76" s="70" t="s">
        <v>14154</v>
      </c>
      <c r="J76" s="70"/>
      <c r="K76" s="70" t="s">
        <v>362</v>
      </c>
      <c r="L76" s="70" t="s">
        <v>889</v>
      </c>
      <c r="M76" s="70" t="s">
        <v>14164</v>
      </c>
      <c r="N76" s="86" t="s">
        <v>14165</v>
      </c>
      <c r="O76" s="88"/>
      <c r="P76" s="72" t="s">
        <v>23</v>
      </c>
      <c r="Q76" s="73"/>
      <c r="R76" s="72"/>
      <c r="S76" s="73"/>
      <c r="T76" s="73"/>
      <c r="U76" s="74"/>
      <c r="V76" s="26"/>
      <c r="W76" s="26"/>
      <c r="X76" s="26"/>
      <c r="Y76" s="26"/>
      <c r="Z76" s="26"/>
      <c r="AA76" s="26"/>
      <c r="AB76" s="26"/>
      <c r="AC76" s="26"/>
      <c r="AD76" s="26"/>
      <c r="AE76" s="26"/>
      <c r="AF76" s="26"/>
      <c r="AG76" s="26"/>
      <c r="AH76" s="26"/>
      <c r="AI76" s="26"/>
      <c r="AJ76" s="26"/>
      <c r="AK76" s="26"/>
      <c r="AL76" s="26"/>
    </row>
    <row r="77" spans="1:38" ht="37.5">
      <c r="A77" s="67">
        <v>75</v>
      </c>
      <c r="B77" s="68">
        <v>45673</v>
      </c>
      <c r="C77" s="69"/>
      <c r="D77" s="70" t="s">
        <v>323</v>
      </c>
      <c r="E77" s="69"/>
      <c r="F77" s="69"/>
      <c r="G77" s="70" t="s">
        <v>14162</v>
      </c>
      <c r="H77" s="70" t="s">
        <v>14166</v>
      </c>
      <c r="I77" s="70" t="s">
        <v>14154</v>
      </c>
      <c r="J77" s="70"/>
      <c r="K77" s="70" t="s">
        <v>362</v>
      </c>
      <c r="L77" s="70" t="s">
        <v>728</v>
      </c>
      <c r="M77" s="70" t="s">
        <v>14167</v>
      </c>
      <c r="N77" s="86" t="s">
        <v>14165</v>
      </c>
      <c r="O77" s="70"/>
      <c r="P77" s="72" t="s">
        <v>23</v>
      </c>
      <c r="Q77" s="73" t="s">
        <v>14168</v>
      </c>
      <c r="R77" s="72"/>
      <c r="S77" s="73"/>
      <c r="T77" s="73"/>
      <c r="U77" s="74"/>
      <c r="V77" s="26"/>
      <c r="W77" s="26"/>
      <c r="X77" s="26"/>
      <c r="Y77" s="26"/>
      <c r="Z77" s="26"/>
      <c r="AA77" s="26"/>
      <c r="AB77" s="26"/>
      <c r="AC77" s="26"/>
      <c r="AD77" s="26"/>
      <c r="AE77" s="26"/>
      <c r="AF77" s="26"/>
      <c r="AG77" s="26"/>
      <c r="AH77" s="26"/>
      <c r="AI77" s="26"/>
      <c r="AJ77" s="26"/>
      <c r="AK77" s="26"/>
      <c r="AL77" s="26"/>
    </row>
    <row r="78" spans="1:38" ht="100">
      <c r="A78" s="67">
        <v>76</v>
      </c>
      <c r="B78" s="68">
        <v>45673</v>
      </c>
      <c r="C78" s="69"/>
      <c r="D78" s="70" t="s">
        <v>323</v>
      </c>
      <c r="E78" s="69"/>
      <c r="F78" s="69"/>
      <c r="G78" s="70" t="s">
        <v>14169</v>
      </c>
      <c r="H78" s="70" t="s">
        <v>14170</v>
      </c>
      <c r="I78" s="70" t="s">
        <v>14154</v>
      </c>
      <c r="J78" s="70"/>
      <c r="K78" s="70" t="s">
        <v>362</v>
      </c>
      <c r="L78" s="70" t="s">
        <v>486</v>
      </c>
      <c r="M78" s="70" t="s">
        <v>14171</v>
      </c>
      <c r="N78" s="86" t="s">
        <v>14165</v>
      </c>
      <c r="O78" s="95"/>
      <c r="P78" s="72" t="s">
        <v>23</v>
      </c>
      <c r="Q78" s="73"/>
      <c r="R78" s="72"/>
      <c r="S78" s="73"/>
      <c r="T78" s="73"/>
      <c r="U78" s="76"/>
      <c r="V78" s="26"/>
      <c r="W78" s="26"/>
      <c r="X78" s="26"/>
      <c r="Y78" s="26"/>
      <c r="Z78" s="26"/>
      <c r="AA78" s="26"/>
      <c r="AB78" s="26"/>
      <c r="AC78" s="26"/>
      <c r="AD78" s="26"/>
      <c r="AE78" s="26"/>
      <c r="AF78" s="26"/>
      <c r="AG78" s="26"/>
      <c r="AH78" s="26"/>
      <c r="AI78" s="26"/>
      <c r="AJ78" s="26"/>
      <c r="AK78" s="26"/>
      <c r="AL78" s="26"/>
    </row>
    <row r="79" spans="1:38" ht="112.5">
      <c r="A79" s="67">
        <v>77</v>
      </c>
      <c r="B79" s="68">
        <v>45673</v>
      </c>
      <c r="C79" s="69"/>
      <c r="D79" s="70" t="s">
        <v>323</v>
      </c>
      <c r="E79" s="69"/>
      <c r="F79" s="69"/>
      <c r="G79" s="70" t="s">
        <v>14172</v>
      </c>
      <c r="H79" s="70" t="s">
        <v>14173</v>
      </c>
      <c r="I79" s="70" t="s">
        <v>14154</v>
      </c>
      <c r="J79" s="70"/>
      <c r="K79" s="70" t="s">
        <v>362</v>
      </c>
      <c r="L79" s="70" t="s">
        <v>302</v>
      </c>
      <c r="M79" s="70" t="s">
        <v>14174</v>
      </c>
      <c r="N79" s="70" t="s">
        <v>14175</v>
      </c>
      <c r="O79" s="95"/>
      <c r="P79" s="72" t="s">
        <v>23</v>
      </c>
      <c r="Q79" s="73"/>
      <c r="R79" s="72"/>
      <c r="S79" s="73"/>
      <c r="T79" s="73"/>
      <c r="U79" s="74"/>
      <c r="V79" s="26"/>
      <c r="W79" s="26"/>
      <c r="X79" s="26"/>
      <c r="Y79" s="26"/>
      <c r="Z79" s="26"/>
      <c r="AA79" s="26"/>
      <c r="AB79" s="26"/>
      <c r="AC79" s="26"/>
      <c r="AD79" s="26"/>
      <c r="AE79" s="26"/>
      <c r="AF79" s="26"/>
      <c r="AG79" s="26"/>
      <c r="AH79" s="26"/>
      <c r="AI79" s="26"/>
      <c r="AJ79" s="26"/>
      <c r="AK79" s="26"/>
      <c r="AL79" s="26"/>
    </row>
    <row r="80" spans="1:38" ht="62.5">
      <c r="A80" s="67">
        <v>78</v>
      </c>
      <c r="B80" s="68">
        <v>45673</v>
      </c>
      <c r="C80" s="69"/>
      <c r="D80" s="70" t="s">
        <v>323</v>
      </c>
      <c r="E80" s="69"/>
      <c r="F80" s="69"/>
      <c r="G80" s="70" t="s">
        <v>14176</v>
      </c>
      <c r="H80" s="70" t="s">
        <v>14177</v>
      </c>
      <c r="I80" s="70" t="s">
        <v>14154</v>
      </c>
      <c r="J80" s="70"/>
      <c r="K80" s="70" t="s">
        <v>362</v>
      </c>
      <c r="L80" s="70" t="s">
        <v>728</v>
      </c>
      <c r="M80" s="70" t="s">
        <v>14178</v>
      </c>
      <c r="N80" s="70" t="s">
        <v>14179</v>
      </c>
      <c r="O80" s="70"/>
      <c r="P80" s="72" t="s">
        <v>23</v>
      </c>
      <c r="Q80" s="104" t="s">
        <v>14180</v>
      </c>
      <c r="R80" s="72"/>
      <c r="S80" s="73"/>
      <c r="T80" s="73"/>
      <c r="U80" s="77"/>
      <c r="V80" s="26"/>
      <c r="W80" s="26"/>
      <c r="X80" s="26"/>
      <c r="Y80" s="26"/>
      <c r="Z80" s="26"/>
      <c r="AA80" s="26"/>
      <c r="AB80" s="26"/>
      <c r="AC80" s="26"/>
      <c r="AD80" s="26"/>
      <c r="AE80" s="26"/>
      <c r="AF80" s="26"/>
      <c r="AG80" s="26"/>
      <c r="AH80" s="26"/>
      <c r="AI80" s="26"/>
      <c r="AJ80" s="26"/>
      <c r="AK80" s="26"/>
      <c r="AL80" s="26"/>
    </row>
    <row r="81" spans="1:38" ht="75">
      <c r="A81" s="67">
        <v>79</v>
      </c>
      <c r="B81" s="68">
        <v>45673</v>
      </c>
      <c r="C81" s="69"/>
      <c r="D81" s="70" t="s">
        <v>323</v>
      </c>
      <c r="E81" s="69"/>
      <c r="F81" s="69"/>
      <c r="G81" s="70" t="s">
        <v>14181</v>
      </c>
      <c r="H81" s="70" t="s">
        <v>14182</v>
      </c>
      <c r="I81" s="70" t="s">
        <v>14154</v>
      </c>
      <c r="J81" s="70"/>
      <c r="K81" s="70" t="s">
        <v>362</v>
      </c>
      <c r="L81" s="70" t="s">
        <v>728</v>
      </c>
      <c r="M81" s="70" t="s">
        <v>14183</v>
      </c>
      <c r="N81" s="70" t="s">
        <v>14179</v>
      </c>
      <c r="O81" s="88"/>
      <c r="P81" s="72" t="s">
        <v>23</v>
      </c>
      <c r="Q81" s="73"/>
      <c r="R81" s="72"/>
      <c r="S81" s="73"/>
      <c r="T81" s="73"/>
      <c r="U81" s="77"/>
      <c r="V81" s="26"/>
      <c r="W81" s="26"/>
      <c r="X81" s="26"/>
      <c r="Y81" s="26"/>
      <c r="Z81" s="26"/>
      <c r="AA81" s="26"/>
      <c r="AB81" s="26"/>
      <c r="AC81" s="26"/>
      <c r="AD81" s="26"/>
      <c r="AE81" s="26"/>
      <c r="AF81" s="26"/>
      <c r="AG81" s="26"/>
      <c r="AH81" s="26"/>
      <c r="AI81" s="26"/>
      <c r="AJ81" s="26"/>
      <c r="AK81" s="26"/>
      <c r="AL81" s="26"/>
    </row>
    <row r="82" spans="1:38" ht="37.5">
      <c r="A82" s="67">
        <v>80</v>
      </c>
      <c r="B82" s="68">
        <v>45673</v>
      </c>
      <c r="C82" s="69"/>
      <c r="D82" s="70" t="s">
        <v>323</v>
      </c>
      <c r="E82" s="69"/>
      <c r="F82" s="69"/>
      <c r="G82" s="70" t="s">
        <v>14184</v>
      </c>
      <c r="H82" s="70" t="s">
        <v>14185</v>
      </c>
      <c r="I82" s="70" t="s">
        <v>14154</v>
      </c>
      <c r="J82" s="70"/>
      <c r="K82" s="70" t="s">
        <v>362</v>
      </c>
      <c r="L82" s="70" t="s">
        <v>917</v>
      </c>
      <c r="M82" s="70" t="s">
        <v>14186</v>
      </c>
      <c r="N82" s="86" t="s">
        <v>14161</v>
      </c>
      <c r="O82" s="88"/>
      <c r="P82" s="72" t="s">
        <v>23</v>
      </c>
      <c r="Q82" s="73"/>
      <c r="R82" s="72"/>
      <c r="S82" s="73"/>
      <c r="T82" s="73"/>
      <c r="U82" s="74"/>
      <c r="V82" s="26"/>
      <c r="W82" s="26"/>
      <c r="X82" s="26"/>
      <c r="Y82" s="26"/>
      <c r="Z82" s="26"/>
      <c r="AA82" s="26"/>
      <c r="AB82" s="26"/>
      <c r="AC82" s="26"/>
      <c r="AD82" s="26"/>
      <c r="AE82" s="26"/>
      <c r="AF82" s="26"/>
      <c r="AG82" s="26"/>
      <c r="AH82" s="26"/>
      <c r="AI82" s="26"/>
      <c r="AJ82" s="26"/>
      <c r="AK82" s="26"/>
      <c r="AL82" s="26"/>
    </row>
    <row r="83" spans="1:38" ht="75">
      <c r="A83" s="67">
        <v>81</v>
      </c>
      <c r="B83" s="68">
        <v>45673</v>
      </c>
      <c r="C83" s="69"/>
      <c r="D83" s="70" t="s">
        <v>323</v>
      </c>
      <c r="E83" s="69"/>
      <c r="F83" s="69"/>
      <c r="G83" s="70" t="s">
        <v>14187</v>
      </c>
      <c r="H83" s="70" t="s">
        <v>14188</v>
      </c>
      <c r="I83" s="70" t="s">
        <v>14154</v>
      </c>
      <c r="J83" s="70"/>
      <c r="K83" s="70" t="s">
        <v>362</v>
      </c>
      <c r="L83" s="70" t="s">
        <v>302</v>
      </c>
      <c r="M83" s="70" t="s">
        <v>14189</v>
      </c>
      <c r="N83" s="86" t="s">
        <v>14175</v>
      </c>
      <c r="O83" s="88"/>
      <c r="P83" s="72" t="s">
        <v>23</v>
      </c>
      <c r="Q83" s="73"/>
      <c r="R83" s="72"/>
      <c r="S83" s="73"/>
      <c r="T83" s="73"/>
      <c r="U83" s="77"/>
      <c r="V83" s="26"/>
      <c r="W83" s="26"/>
      <c r="X83" s="26"/>
      <c r="Y83" s="26"/>
      <c r="Z83" s="26"/>
      <c r="AA83" s="26"/>
      <c r="AB83" s="26"/>
      <c r="AC83" s="26"/>
      <c r="AD83" s="26"/>
      <c r="AE83" s="26"/>
      <c r="AF83" s="26"/>
      <c r="AG83" s="26"/>
      <c r="AH83" s="26"/>
      <c r="AI83" s="26"/>
      <c r="AJ83" s="26"/>
      <c r="AK83" s="26"/>
      <c r="AL83" s="26"/>
    </row>
    <row r="84" spans="1:38" ht="125">
      <c r="A84" s="67">
        <v>82</v>
      </c>
      <c r="B84" s="68">
        <v>45673</v>
      </c>
      <c r="C84" s="69"/>
      <c r="D84" s="70" t="s">
        <v>323</v>
      </c>
      <c r="E84" s="69"/>
      <c r="F84" s="69"/>
      <c r="G84" s="70" t="s">
        <v>14190</v>
      </c>
      <c r="H84" s="70" t="s">
        <v>14191</v>
      </c>
      <c r="I84" s="70" t="s">
        <v>14154</v>
      </c>
      <c r="J84" s="70"/>
      <c r="K84" s="70" t="s">
        <v>362</v>
      </c>
      <c r="L84" s="70" t="s">
        <v>353</v>
      </c>
      <c r="M84" s="70" t="s">
        <v>14192</v>
      </c>
      <c r="N84" s="86" t="s">
        <v>3380</v>
      </c>
      <c r="O84" s="70"/>
      <c r="P84" s="72" t="s">
        <v>23</v>
      </c>
      <c r="Q84" s="73" t="s">
        <v>14193</v>
      </c>
      <c r="R84" s="72"/>
      <c r="S84" s="73"/>
      <c r="T84" s="73"/>
      <c r="U84" s="77"/>
      <c r="V84" s="26"/>
      <c r="W84" s="26"/>
      <c r="X84" s="26"/>
      <c r="Y84" s="26"/>
      <c r="Z84" s="26"/>
      <c r="AA84" s="26"/>
      <c r="AB84" s="26"/>
      <c r="AC84" s="26"/>
      <c r="AD84" s="26"/>
      <c r="AE84" s="26"/>
      <c r="AF84" s="26"/>
      <c r="AG84" s="26"/>
      <c r="AH84" s="26"/>
      <c r="AI84" s="26"/>
      <c r="AJ84" s="26"/>
      <c r="AK84" s="26"/>
      <c r="AL84" s="26"/>
    </row>
    <row r="85" spans="1:38" ht="187.5">
      <c r="A85" s="67">
        <v>83</v>
      </c>
      <c r="B85" s="68">
        <v>45673</v>
      </c>
      <c r="C85" s="69"/>
      <c r="D85" s="70" t="s">
        <v>323</v>
      </c>
      <c r="E85" s="69"/>
      <c r="F85" s="69"/>
      <c r="G85" s="70" t="s">
        <v>14194</v>
      </c>
      <c r="H85" s="70" t="s">
        <v>14195</v>
      </c>
      <c r="I85" s="70" t="s">
        <v>14154</v>
      </c>
      <c r="J85" s="70"/>
      <c r="K85" s="70" t="s">
        <v>362</v>
      </c>
      <c r="L85" s="70" t="s">
        <v>3579</v>
      </c>
      <c r="M85" s="70" t="s">
        <v>14196</v>
      </c>
      <c r="N85" s="86" t="s">
        <v>14197</v>
      </c>
      <c r="O85" s="70"/>
      <c r="P85" s="72" t="s">
        <v>23</v>
      </c>
      <c r="Q85" s="73"/>
      <c r="R85" s="72"/>
      <c r="S85" s="73"/>
      <c r="T85" s="73"/>
      <c r="U85" s="77"/>
      <c r="V85" s="26"/>
      <c r="W85" s="26"/>
      <c r="X85" s="26"/>
      <c r="Y85" s="26"/>
      <c r="Z85" s="26"/>
      <c r="AA85" s="26"/>
      <c r="AB85" s="26"/>
      <c r="AC85" s="26"/>
      <c r="AD85" s="26"/>
      <c r="AE85" s="26"/>
      <c r="AF85" s="26"/>
      <c r="AG85" s="26"/>
      <c r="AH85" s="26"/>
      <c r="AI85" s="26"/>
      <c r="AJ85" s="26"/>
      <c r="AK85" s="26"/>
      <c r="AL85" s="26"/>
    </row>
    <row r="86" spans="1:38" ht="50">
      <c r="A86" s="67">
        <v>85</v>
      </c>
      <c r="B86" s="68">
        <v>45673</v>
      </c>
      <c r="C86" s="69"/>
      <c r="D86" s="70" t="s">
        <v>323</v>
      </c>
      <c r="E86" s="69"/>
      <c r="F86" s="69"/>
      <c r="G86" s="70" t="s">
        <v>223</v>
      </c>
      <c r="H86" s="70" t="s">
        <v>14198</v>
      </c>
      <c r="I86" s="70" t="s">
        <v>14199</v>
      </c>
      <c r="J86" s="46" t="s">
        <v>1002</v>
      </c>
      <c r="K86" s="70" t="s">
        <v>993</v>
      </c>
      <c r="L86" s="70" t="s">
        <v>125</v>
      </c>
      <c r="M86" s="70" t="s">
        <v>14200</v>
      </c>
      <c r="N86" s="86" t="s">
        <v>14201</v>
      </c>
      <c r="O86" s="88" t="s">
        <v>14202</v>
      </c>
      <c r="P86" s="72" t="s">
        <v>23</v>
      </c>
      <c r="Q86" s="73"/>
      <c r="R86" s="72"/>
      <c r="S86" s="73"/>
      <c r="T86" s="73"/>
      <c r="U86" s="74"/>
      <c r="V86" s="26"/>
      <c r="W86" s="26"/>
      <c r="X86" s="26"/>
      <c r="Y86" s="26"/>
      <c r="Z86" s="26"/>
      <c r="AA86" s="26"/>
      <c r="AB86" s="26"/>
      <c r="AC86" s="26"/>
      <c r="AD86" s="26"/>
      <c r="AE86" s="26"/>
      <c r="AF86" s="26"/>
      <c r="AG86" s="26"/>
      <c r="AH86" s="26"/>
      <c r="AI86" s="26"/>
      <c r="AJ86" s="26"/>
      <c r="AK86" s="26"/>
      <c r="AL86" s="26"/>
    </row>
    <row r="87" spans="1:38" ht="50">
      <c r="A87" s="67">
        <v>86</v>
      </c>
      <c r="B87" s="68">
        <v>45674</v>
      </c>
      <c r="C87" s="69"/>
      <c r="D87" s="70" t="s">
        <v>858</v>
      </c>
      <c r="E87" s="69"/>
      <c r="F87" s="69"/>
      <c r="G87" s="70" t="s">
        <v>267</v>
      </c>
      <c r="H87" s="70" t="s">
        <v>14203</v>
      </c>
      <c r="I87" s="70" t="s">
        <v>14204</v>
      </c>
      <c r="J87" s="46" t="s">
        <v>1002</v>
      </c>
      <c r="K87" s="70" t="s">
        <v>518</v>
      </c>
      <c r="L87" s="70" t="s">
        <v>22</v>
      </c>
      <c r="M87" s="70" t="s">
        <v>14205</v>
      </c>
      <c r="N87" s="86" t="s">
        <v>14206</v>
      </c>
      <c r="O87" s="83" t="s">
        <v>14207</v>
      </c>
      <c r="P87" s="72" t="s">
        <v>23</v>
      </c>
      <c r="Q87" s="73"/>
      <c r="R87" s="72" t="s">
        <v>24</v>
      </c>
      <c r="S87" s="73" t="s">
        <v>518</v>
      </c>
      <c r="T87" s="104" t="s">
        <v>14208</v>
      </c>
      <c r="U87" s="77"/>
      <c r="V87" s="26"/>
      <c r="W87" s="26"/>
      <c r="X87" s="26"/>
      <c r="Y87" s="26"/>
      <c r="Z87" s="26"/>
      <c r="AA87" s="26"/>
      <c r="AB87" s="26"/>
      <c r="AC87" s="26"/>
      <c r="AD87" s="26"/>
      <c r="AE87" s="26"/>
      <c r="AF87" s="26"/>
      <c r="AG87" s="26"/>
      <c r="AH87" s="26"/>
      <c r="AI87" s="26"/>
      <c r="AJ87" s="26"/>
      <c r="AK87" s="26"/>
      <c r="AL87" s="26"/>
    </row>
    <row r="88" spans="1:38" ht="175">
      <c r="A88" s="67">
        <v>87</v>
      </c>
      <c r="B88" s="68">
        <v>45674</v>
      </c>
      <c r="C88" s="69">
        <v>315</v>
      </c>
      <c r="D88" s="70" t="s">
        <v>975</v>
      </c>
      <c r="E88" s="69"/>
      <c r="F88" s="69"/>
      <c r="G88" s="70" t="s">
        <v>14209</v>
      </c>
      <c r="H88" s="70" t="s">
        <v>14210</v>
      </c>
      <c r="I88" s="70" t="s">
        <v>14111</v>
      </c>
      <c r="J88" s="70" t="s">
        <v>14112</v>
      </c>
      <c r="K88" s="70" t="s">
        <v>1046</v>
      </c>
      <c r="L88" s="70" t="s">
        <v>633</v>
      </c>
      <c r="M88" s="70" t="s">
        <v>14211</v>
      </c>
      <c r="N88" s="86" t="s">
        <v>14212</v>
      </c>
      <c r="O88" s="88" t="s">
        <v>14115</v>
      </c>
      <c r="P88" s="72" t="s">
        <v>23</v>
      </c>
      <c r="Q88" s="73"/>
      <c r="R88" s="72"/>
      <c r="S88" s="73"/>
      <c r="T88" s="73"/>
      <c r="U88" s="74"/>
      <c r="V88" s="26"/>
      <c r="W88" s="26"/>
      <c r="X88" s="26"/>
      <c r="Y88" s="26"/>
      <c r="Z88" s="26"/>
      <c r="AA88" s="26"/>
      <c r="AB88" s="26"/>
      <c r="AC88" s="26"/>
      <c r="AD88" s="26"/>
      <c r="AE88" s="26"/>
      <c r="AF88" s="26"/>
      <c r="AG88" s="26"/>
      <c r="AH88" s="26"/>
      <c r="AI88" s="26"/>
      <c r="AJ88" s="26"/>
      <c r="AK88" s="26"/>
      <c r="AL88" s="26"/>
    </row>
    <row r="89" spans="1:38" ht="112.5">
      <c r="A89" s="67">
        <v>88</v>
      </c>
      <c r="B89" s="68">
        <v>45674</v>
      </c>
      <c r="C89" s="69">
        <v>315</v>
      </c>
      <c r="D89" s="70" t="s">
        <v>975</v>
      </c>
      <c r="E89" s="69"/>
      <c r="F89" s="69"/>
      <c r="G89" s="70" t="s">
        <v>14213</v>
      </c>
      <c r="H89" s="70" t="s">
        <v>14214</v>
      </c>
      <c r="I89" s="70" t="s">
        <v>14111</v>
      </c>
      <c r="J89" s="70" t="s">
        <v>14112</v>
      </c>
      <c r="K89" s="70" t="s">
        <v>1046</v>
      </c>
      <c r="L89" s="70" t="s">
        <v>917</v>
      </c>
      <c r="M89" s="70" t="s">
        <v>14215</v>
      </c>
      <c r="N89" s="86"/>
      <c r="O89" s="88" t="s">
        <v>14115</v>
      </c>
      <c r="P89" s="72" t="s">
        <v>23</v>
      </c>
      <c r="Q89" s="73"/>
      <c r="R89" s="72"/>
      <c r="S89" s="73"/>
      <c r="T89" s="73"/>
      <c r="U89" s="74"/>
      <c r="V89" s="26"/>
      <c r="W89" s="26"/>
      <c r="X89" s="26"/>
      <c r="Y89" s="26"/>
      <c r="Z89" s="26"/>
      <c r="AA89" s="26"/>
      <c r="AB89" s="26"/>
      <c r="AC89" s="26"/>
      <c r="AD89" s="26"/>
      <c r="AE89" s="26"/>
      <c r="AF89" s="26"/>
      <c r="AG89" s="26"/>
      <c r="AH89" s="26"/>
      <c r="AI89" s="26"/>
      <c r="AJ89" s="26"/>
      <c r="AK89" s="26"/>
      <c r="AL89" s="26"/>
    </row>
    <row r="90" spans="1:38" ht="112.5">
      <c r="A90" s="67">
        <v>89</v>
      </c>
      <c r="B90" s="68">
        <v>45674</v>
      </c>
      <c r="C90" s="69">
        <v>315</v>
      </c>
      <c r="D90" s="70" t="s">
        <v>975</v>
      </c>
      <c r="E90" s="69"/>
      <c r="F90" s="69"/>
      <c r="G90" s="70" t="s">
        <v>14216</v>
      </c>
      <c r="H90" s="70" t="s">
        <v>14217</v>
      </c>
      <c r="I90" s="70" t="s">
        <v>14111</v>
      </c>
      <c r="J90" s="70" t="s">
        <v>14112</v>
      </c>
      <c r="K90" s="70" t="s">
        <v>1046</v>
      </c>
      <c r="L90" s="70" t="s">
        <v>917</v>
      </c>
      <c r="M90" s="70" t="s">
        <v>14218</v>
      </c>
      <c r="N90" s="86"/>
      <c r="O90" s="88" t="s">
        <v>14115</v>
      </c>
      <c r="P90" s="72" t="s">
        <v>23</v>
      </c>
      <c r="Q90" s="73"/>
      <c r="R90" s="72"/>
      <c r="S90" s="73"/>
      <c r="T90" s="73"/>
      <c r="U90" s="74"/>
      <c r="V90" s="26"/>
      <c r="W90" s="26"/>
      <c r="X90" s="26"/>
      <c r="Y90" s="26"/>
      <c r="Z90" s="26"/>
      <c r="AA90" s="26"/>
      <c r="AB90" s="26"/>
      <c r="AC90" s="26"/>
      <c r="AD90" s="26"/>
      <c r="AE90" s="26"/>
      <c r="AF90" s="26"/>
      <c r="AG90" s="26"/>
      <c r="AH90" s="26"/>
      <c r="AI90" s="26"/>
      <c r="AJ90" s="26"/>
      <c r="AK90" s="26"/>
      <c r="AL90" s="26"/>
    </row>
    <row r="91" spans="1:38" ht="112.5">
      <c r="A91" s="67">
        <v>90</v>
      </c>
      <c r="B91" s="68">
        <v>45674</v>
      </c>
      <c r="C91" s="69">
        <v>315</v>
      </c>
      <c r="D91" s="70" t="s">
        <v>975</v>
      </c>
      <c r="E91" s="69"/>
      <c r="F91" s="69"/>
      <c r="G91" s="70" t="s">
        <v>14219</v>
      </c>
      <c r="H91" s="70" t="s">
        <v>14220</v>
      </c>
      <c r="I91" s="70" t="s">
        <v>14111</v>
      </c>
      <c r="J91" s="70" t="s">
        <v>14112</v>
      </c>
      <c r="K91" s="70" t="s">
        <v>1046</v>
      </c>
      <c r="L91" s="70" t="s">
        <v>889</v>
      </c>
      <c r="M91" s="70" t="s">
        <v>14221</v>
      </c>
      <c r="N91" s="86"/>
      <c r="O91" s="88" t="s">
        <v>14115</v>
      </c>
      <c r="P91" s="72" t="s">
        <v>23</v>
      </c>
      <c r="Q91" s="73"/>
      <c r="R91" s="72"/>
      <c r="S91" s="73"/>
      <c r="T91" s="73"/>
      <c r="U91" s="77"/>
      <c r="V91" s="26"/>
      <c r="W91" s="26"/>
      <c r="X91" s="26"/>
      <c r="Y91" s="26"/>
      <c r="Z91" s="26"/>
      <c r="AA91" s="26"/>
      <c r="AB91" s="26"/>
      <c r="AC91" s="26"/>
      <c r="AD91" s="26"/>
      <c r="AE91" s="26"/>
      <c r="AF91" s="26"/>
      <c r="AG91" s="26"/>
      <c r="AH91" s="26"/>
      <c r="AI91" s="26"/>
      <c r="AJ91" s="26"/>
      <c r="AK91" s="26"/>
      <c r="AL91" s="26"/>
    </row>
    <row r="92" spans="1:38" ht="112.5">
      <c r="A92" s="67">
        <v>91</v>
      </c>
      <c r="B92" s="68">
        <v>45674</v>
      </c>
      <c r="C92" s="69">
        <v>315</v>
      </c>
      <c r="D92" s="70" t="s">
        <v>975</v>
      </c>
      <c r="E92" s="69"/>
      <c r="F92" s="69"/>
      <c r="G92" s="70" t="s">
        <v>26</v>
      </c>
      <c r="H92" s="70" t="s">
        <v>14222</v>
      </c>
      <c r="I92" s="70" t="s">
        <v>14111</v>
      </c>
      <c r="J92" s="70" t="s">
        <v>14112</v>
      </c>
      <c r="K92" s="70" t="s">
        <v>1046</v>
      </c>
      <c r="L92" s="70" t="s">
        <v>784</v>
      </c>
      <c r="M92" s="70" t="s">
        <v>14223</v>
      </c>
      <c r="N92" s="86" t="s">
        <v>14224</v>
      </c>
      <c r="O92" s="88" t="s">
        <v>14115</v>
      </c>
      <c r="P92" s="72" t="s">
        <v>23</v>
      </c>
      <c r="Q92" s="73" t="s">
        <v>14225</v>
      </c>
      <c r="R92" s="72"/>
      <c r="S92" s="73"/>
      <c r="T92" s="73"/>
      <c r="U92" s="74"/>
      <c r="V92" s="26"/>
      <c r="W92" s="26"/>
      <c r="X92" s="26"/>
      <c r="Y92" s="26"/>
      <c r="Z92" s="26"/>
      <c r="AA92" s="26"/>
      <c r="AB92" s="26"/>
      <c r="AC92" s="26"/>
      <c r="AD92" s="26"/>
      <c r="AE92" s="26"/>
      <c r="AF92" s="26"/>
      <c r="AG92" s="26"/>
      <c r="AH92" s="26"/>
      <c r="AI92" s="26"/>
      <c r="AJ92" s="26"/>
      <c r="AK92" s="26"/>
      <c r="AL92" s="26"/>
    </row>
    <row r="93" spans="1:38" ht="112.5">
      <c r="A93" s="67">
        <v>92</v>
      </c>
      <c r="B93" s="68">
        <v>45674</v>
      </c>
      <c r="C93" s="69">
        <v>315</v>
      </c>
      <c r="D93" s="70" t="s">
        <v>975</v>
      </c>
      <c r="E93" s="69"/>
      <c r="F93" s="69"/>
      <c r="G93" s="70" t="s">
        <v>49</v>
      </c>
      <c r="H93" s="70" t="s">
        <v>14226</v>
      </c>
      <c r="I93" s="70" t="s">
        <v>14111</v>
      </c>
      <c r="J93" s="70" t="s">
        <v>14112</v>
      </c>
      <c r="K93" s="70" t="s">
        <v>1046</v>
      </c>
      <c r="L93" s="70" t="s">
        <v>784</v>
      </c>
      <c r="M93" s="70" t="s">
        <v>14227</v>
      </c>
      <c r="N93" s="86" t="s">
        <v>14224</v>
      </c>
      <c r="O93" s="88" t="s">
        <v>14115</v>
      </c>
      <c r="P93" s="72" t="s">
        <v>23</v>
      </c>
      <c r="Q93" s="73" t="s">
        <v>14225</v>
      </c>
      <c r="R93" s="72"/>
      <c r="S93" s="73"/>
      <c r="T93" s="73"/>
      <c r="U93" s="76"/>
      <c r="V93" s="26"/>
      <c r="W93" s="26"/>
      <c r="X93" s="26"/>
      <c r="Y93" s="26"/>
      <c r="Z93" s="26"/>
      <c r="AA93" s="26"/>
      <c r="AB93" s="26"/>
      <c r="AC93" s="26"/>
      <c r="AD93" s="26"/>
      <c r="AE93" s="26"/>
      <c r="AF93" s="26"/>
      <c r="AG93" s="26"/>
      <c r="AH93" s="26"/>
      <c r="AI93" s="26"/>
      <c r="AJ93" s="26"/>
      <c r="AK93" s="26"/>
      <c r="AL93" s="26"/>
    </row>
    <row r="94" spans="1:38" ht="112.5">
      <c r="A94" s="67">
        <v>93</v>
      </c>
      <c r="B94" s="68">
        <v>45674</v>
      </c>
      <c r="C94" s="69">
        <v>315</v>
      </c>
      <c r="D94" s="70" t="s">
        <v>975</v>
      </c>
      <c r="E94" s="69"/>
      <c r="F94" s="69"/>
      <c r="G94" s="70" t="s">
        <v>14228</v>
      </c>
      <c r="H94" s="70"/>
      <c r="I94" s="70" t="s">
        <v>14111</v>
      </c>
      <c r="J94" s="70" t="s">
        <v>14112</v>
      </c>
      <c r="K94" s="70" t="s">
        <v>1046</v>
      </c>
      <c r="L94" s="70" t="s">
        <v>784</v>
      </c>
      <c r="M94" s="70" t="s">
        <v>14229</v>
      </c>
      <c r="N94" s="86" t="s">
        <v>14224</v>
      </c>
      <c r="O94" s="88" t="s">
        <v>14115</v>
      </c>
      <c r="P94" s="72" t="s">
        <v>23</v>
      </c>
      <c r="Q94" s="73" t="s">
        <v>14225</v>
      </c>
      <c r="R94" s="72"/>
      <c r="S94" s="73"/>
      <c r="T94" s="73"/>
      <c r="U94" s="74"/>
      <c r="V94" s="26"/>
      <c r="W94" s="26"/>
      <c r="X94" s="26"/>
      <c r="Y94" s="26"/>
      <c r="Z94" s="26"/>
      <c r="AA94" s="26"/>
      <c r="AB94" s="26"/>
      <c r="AC94" s="26"/>
      <c r="AD94" s="26"/>
      <c r="AE94" s="26"/>
      <c r="AF94" s="26"/>
      <c r="AG94" s="26"/>
      <c r="AH94" s="26"/>
      <c r="AI94" s="26"/>
      <c r="AJ94" s="26"/>
      <c r="AK94" s="26"/>
      <c r="AL94" s="26"/>
    </row>
    <row r="95" spans="1:38" ht="112.5">
      <c r="A95" s="67">
        <v>94</v>
      </c>
      <c r="B95" s="68">
        <v>45674</v>
      </c>
      <c r="C95" s="69">
        <v>315</v>
      </c>
      <c r="D95" s="70" t="s">
        <v>975</v>
      </c>
      <c r="E95" s="69"/>
      <c r="F95" s="69"/>
      <c r="G95" s="70" t="s">
        <v>14230</v>
      </c>
      <c r="H95" s="70" t="s">
        <v>14231</v>
      </c>
      <c r="I95" s="70" t="s">
        <v>14111</v>
      </c>
      <c r="J95" s="70" t="s">
        <v>14112</v>
      </c>
      <c r="K95" s="70" t="s">
        <v>1046</v>
      </c>
      <c r="L95" s="70"/>
      <c r="M95" s="70" t="s">
        <v>14232</v>
      </c>
      <c r="N95" s="86"/>
      <c r="O95" s="88" t="s">
        <v>14115</v>
      </c>
      <c r="P95" s="72" t="s">
        <v>23</v>
      </c>
      <c r="Q95" s="73"/>
      <c r="R95" s="72"/>
      <c r="S95" s="73"/>
      <c r="T95" s="73"/>
      <c r="U95" s="74"/>
      <c r="V95" s="26"/>
      <c r="W95" s="26"/>
      <c r="X95" s="26"/>
      <c r="Y95" s="26"/>
      <c r="Z95" s="26"/>
      <c r="AA95" s="26"/>
      <c r="AB95" s="26"/>
      <c r="AC95" s="26"/>
      <c r="AD95" s="26"/>
      <c r="AE95" s="26"/>
      <c r="AF95" s="26"/>
      <c r="AG95" s="26"/>
      <c r="AH95" s="26"/>
      <c r="AI95" s="26"/>
      <c r="AJ95" s="26"/>
      <c r="AK95" s="26"/>
      <c r="AL95" s="26"/>
    </row>
    <row r="96" spans="1:38" ht="112.5">
      <c r="A96" s="67">
        <v>95</v>
      </c>
      <c r="B96" s="68">
        <v>45674</v>
      </c>
      <c r="C96" s="69">
        <v>315</v>
      </c>
      <c r="D96" s="70" t="s">
        <v>975</v>
      </c>
      <c r="E96" s="69"/>
      <c r="F96" s="69"/>
      <c r="G96" s="70" t="s">
        <v>107</v>
      </c>
      <c r="H96" s="70" t="s">
        <v>14233</v>
      </c>
      <c r="I96" s="70" t="s">
        <v>14111</v>
      </c>
      <c r="J96" s="70" t="s">
        <v>14112</v>
      </c>
      <c r="K96" s="70" t="s">
        <v>1046</v>
      </c>
      <c r="L96" s="70" t="s">
        <v>728</v>
      </c>
      <c r="M96" s="70" t="s">
        <v>14234</v>
      </c>
      <c r="N96" s="86" t="s">
        <v>14235</v>
      </c>
      <c r="O96" s="88" t="s">
        <v>14115</v>
      </c>
      <c r="P96" s="72" t="s">
        <v>23</v>
      </c>
      <c r="Q96" s="73"/>
      <c r="R96" s="72"/>
      <c r="S96" s="73"/>
      <c r="T96" s="73"/>
      <c r="U96" s="76"/>
      <c r="V96" s="26"/>
      <c r="W96" s="26"/>
      <c r="X96" s="26"/>
      <c r="Y96" s="26"/>
      <c r="Z96" s="26"/>
      <c r="AA96" s="26"/>
      <c r="AB96" s="26"/>
      <c r="AC96" s="26"/>
      <c r="AD96" s="26"/>
      <c r="AE96" s="26"/>
      <c r="AF96" s="26"/>
      <c r="AG96" s="26"/>
      <c r="AH96" s="26"/>
      <c r="AI96" s="26"/>
      <c r="AJ96" s="26"/>
      <c r="AK96" s="26"/>
      <c r="AL96" s="26"/>
    </row>
    <row r="97" spans="1:38" ht="112.5">
      <c r="A97" s="67">
        <v>96</v>
      </c>
      <c r="B97" s="68">
        <v>45674</v>
      </c>
      <c r="C97" s="69">
        <v>315</v>
      </c>
      <c r="D97" s="70" t="s">
        <v>975</v>
      </c>
      <c r="E97" s="69"/>
      <c r="F97" s="69"/>
      <c r="G97" s="70" t="s">
        <v>14236</v>
      </c>
      <c r="H97" s="70" t="s">
        <v>14237</v>
      </c>
      <c r="I97" s="70" t="s">
        <v>14111</v>
      </c>
      <c r="J97" s="70" t="s">
        <v>14112</v>
      </c>
      <c r="K97" s="70" t="s">
        <v>1046</v>
      </c>
      <c r="L97" s="70" t="s">
        <v>3338</v>
      </c>
      <c r="M97" s="70" t="s">
        <v>14238</v>
      </c>
      <c r="N97" s="86"/>
      <c r="O97" s="88" t="s">
        <v>14115</v>
      </c>
      <c r="P97" s="72" t="s">
        <v>23</v>
      </c>
      <c r="Q97" s="73"/>
      <c r="R97" s="72"/>
      <c r="S97" s="73"/>
      <c r="T97" s="73"/>
      <c r="U97" s="74"/>
      <c r="V97" s="26"/>
      <c r="W97" s="26"/>
      <c r="X97" s="26"/>
      <c r="Y97" s="26"/>
      <c r="Z97" s="26"/>
      <c r="AA97" s="26"/>
      <c r="AB97" s="26"/>
      <c r="AC97" s="26"/>
      <c r="AD97" s="26"/>
      <c r="AE97" s="26"/>
      <c r="AF97" s="26"/>
      <c r="AG97" s="26"/>
      <c r="AH97" s="26"/>
      <c r="AI97" s="26"/>
      <c r="AJ97" s="26"/>
      <c r="AK97" s="26"/>
      <c r="AL97" s="26"/>
    </row>
    <row r="98" spans="1:38" ht="112.5">
      <c r="A98" s="67">
        <v>97</v>
      </c>
      <c r="B98" s="68">
        <v>45674</v>
      </c>
      <c r="C98" s="69">
        <v>315</v>
      </c>
      <c r="D98" s="70" t="s">
        <v>975</v>
      </c>
      <c r="E98" s="69"/>
      <c r="F98" s="69"/>
      <c r="G98" s="70" t="s">
        <v>157</v>
      </c>
      <c r="H98" s="70" t="s">
        <v>14239</v>
      </c>
      <c r="I98" s="70" t="s">
        <v>14111</v>
      </c>
      <c r="J98" s="70" t="s">
        <v>14112</v>
      </c>
      <c r="K98" s="70" t="s">
        <v>1046</v>
      </c>
      <c r="L98" s="70"/>
      <c r="M98" s="70" t="s">
        <v>14240</v>
      </c>
      <c r="N98" s="86"/>
      <c r="O98" s="88" t="s">
        <v>14115</v>
      </c>
      <c r="P98" s="72" t="s">
        <v>23</v>
      </c>
      <c r="Q98" s="73"/>
      <c r="R98" s="72"/>
      <c r="S98" s="73"/>
      <c r="T98" s="73"/>
      <c r="U98" s="74"/>
      <c r="V98" s="26"/>
      <c r="W98" s="26"/>
      <c r="X98" s="26"/>
      <c r="Y98" s="26"/>
      <c r="Z98" s="26"/>
      <c r="AA98" s="26"/>
      <c r="AB98" s="26"/>
      <c r="AC98" s="26"/>
      <c r="AD98" s="26"/>
      <c r="AE98" s="26"/>
      <c r="AF98" s="26"/>
      <c r="AG98" s="26"/>
      <c r="AH98" s="26"/>
      <c r="AI98" s="26"/>
      <c r="AJ98" s="26"/>
      <c r="AK98" s="26"/>
      <c r="AL98" s="26"/>
    </row>
    <row r="99" spans="1:38" ht="25">
      <c r="A99" s="67">
        <v>98</v>
      </c>
      <c r="B99" s="68">
        <v>45674</v>
      </c>
      <c r="C99" s="69"/>
      <c r="D99" s="70" t="s">
        <v>291</v>
      </c>
      <c r="E99" s="69"/>
      <c r="F99" s="69"/>
      <c r="G99" s="70" t="s">
        <v>14241</v>
      </c>
      <c r="H99" s="70" t="s">
        <v>14242</v>
      </c>
      <c r="I99" s="70" t="s">
        <v>14243</v>
      </c>
      <c r="J99" s="46" t="s">
        <v>1002</v>
      </c>
      <c r="K99" s="70" t="s">
        <v>518</v>
      </c>
      <c r="L99" s="70" t="s">
        <v>43</v>
      </c>
      <c r="M99" s="70" t="s">
        <v>14244</v>
      </c>
      <c r="N99" s="86" t="s">
        <v>14245</v>
      </c>
      <c r="O99" s="83" t="s">
        <v>14246</v>
      </c>
      <c r="P99" s="72" t="s">
        <v>23</v>
      </c>
      <c r="Q99" s="73"/>
      <c r="R99" s="72" t="s">
        <v>24</v>
      </c>
      <c r="S99" s="73" t="s">
        <v>518</v>
      </c>
      <c r="T99" s="104" t="s">
        <v>14247</v>
      </c>
      <c r="U99" s="74"/>
      <c r="V99" s="26"/>
      <c r="W99" s="26"/>
      <c r="X99" s="26"/>
      <c r="Y99" s="26"/>
      <c r="Z99" s="26"/>
      <c r="AA99" s="26"/>
      <c r="AB99" s="26"/>
      <c r="AC99" s="26"/>
      <c r="AD99" s="26"/>
      <c r="AE99" s="26"/>
      <c r="AF99" s="26"/>
      <c r="AG99" s="26"/>
      <c r="AH99" s="26"/>
      <c r="AI99" s="26"/>
      <c r="AJ99" s="26"/>
      <c r="AK99" s="26"/>
      <c r="AL99" s="26"/>
    </row>
    <row r="100" spans="1:38" ht="37.5">
      <c r="A100" s="67">
        <v>99</v>
      </c>
      <c r="B100" s="68">
        <v>45677</v>
      </c>
      <c r="C100" s="69"/>
      <c r="D100" s="70" t="s">
        <v>436</v>
      </c>
      <c r="E100" s="69"/>
      <c r="F100" s="69"/>
      <c r="G100" s="70" t="s">
        <v>231</v>
      </c>
      <c r="H100" s="70" t="s">
        <v>14248</v>
      </c>
      <c r="I100" s="70" t="s">
        <v>14249</v>
      </c>
      <c r="J100" s="70"/>
      <c r="K100" s="70" t="s">
        <v>362</v>
      </c>
      <c r="L100" s="70" t="s">
        <v>125</v>
      </c>
      <c r="M100" s="70" t="s">
        <v>14250</v>
      </c>
      <c r="N100" s="86"/>
      <c r="O100" s="88" t="s">
        <v>14251</v>
      </c>
      <c r="P100" s="72" t="s">
        <v>23</v>
      </c>
      <c r="Q100" s="73"/>
      <c r="R100" s="72"/>
      <c r="S100" s="73"/>
      <c r="T100" s="73"/>
      <c r="U100" s="76"/>
      <c r="V100" s="26"/>
      <c r="W100" s="26"/>
      <c r="X100" s="26"/>
      <c r="Y100" s="26"/>
      <c r="Z100" s="26"/>
      <c r="AA100" s="26"/>
      <c r="AB100" s="26"/>
      <c r="AC100" s="26"/>
      <c r="AD100" s="26"/>
      <c r="AE100" s="26"/>
      <c r="AF100" s="26"/>
      <c r="AG100" s="26"/>
      <c r="AH100" s="26"/>
      <c r="AI100" s="26"/>
      <c r="AJ100" s="26"/>
      <c r="AK100" s="26"/>
      <c r="AL100" s="26"/>
    </row>
    <row r="101" spans="1:38" ht="62.5">
      <c r="A101" s="67">
        <v>100</v>
      </c>
      <c r="B101" s="68">
        <v>45677</v>
      </c>
      <c r="C101" s="69"/>
      <c r="D101" s="70" t="s">
        <v>280</v>
      </c>
      <c r="E101" s="69"/>
      <c r="F101" s="69"/>
      <c r="G101" s="70" t="s">
        <v>280</v>
      </c>
      <c r="H101" s="70" t="s">
        <v>14252</v>
      </c>
      <c r="I101" s="70"/>
      <c r="J101" s="70" t="s">
        <v>825</v>
      </c>
      <c r="K101" s="70" t="s">
        <v>1183</v>
      </c>
      <c r="L101" s="70" t="s">
        <v>2276</v>
      </c>
      <c r="M101" s="70" t="s">
        <v>14253</v>
      </c>
      <c r="N101" s="86" t="s">
        <v>14254</v>
      </c>
      <c r="O101" s="88" t="s">
        <v>14255</v>
      </c>
      <c r="P101" s="72" t="s">
        <v>23</v>
      </c>
      <c r="Q101" s="73"/>
      <c r="R101" s="72" t="s">
        <v>24</v>
      </c>
      <c r="S101" s="73" t="s">
        <v>77</v>
      </c>
      <c r="T101" s="73"/>
      <c r="U101" s="74" t="s">
        <v>14256</v>
      </c>
      <c r="V101" s="26"/>
      <c r="W101" s="26"/>
      <c r="X101" s="26"/>
      <c r="Y101" s="26"/>
      <c r="Z101" s="26"/>
      <c r="AA101" s="26"/>
      <c r="AB101" s="26"/>
      <c r="AC101" s="26"/>
      <c r="AD101" s="26"/>
      <c r="AE101" s="26"/>
      <c r="AF101" s="26"/>
      <c r="AG101" s="26"/>
      <c r="AH101" s="26"/>
      <c r="AI101" s="26"/>
      <c r="AJ101" s="26"/>
      <c r="AK101" s="26"/>
      <c r="AL101" s="26"/>
    </row>
    <row r="102" spans="1:38" ht="37.5">
      <c r="A102" s="67">
        <v>101</v>
      </c>
      <c r="B102" s="68">
        <v>45677</v>
      </c>
      <c r="C102" s="69"/>
      <c r="D102" s="70" t="s">
        <v>280</v>
      </c>
      <c r="E102" s="69"/>
      <c r="F102" s="69"/>
      <c r="G102" s="9" t="s">
        <v>267</v>
      </c>
      <c r="H102" s="70" t="s">
        <v>14257</v>
      </c>
      <c r="I102" s="70"/>
      <c r="J102" s="70" t="s">
        <v>825</v>
      </c>
      <c r="K102" s="70" t="s">
        <v>1183</v>
      </c>
      <c r="L102" s="70" t="s">
        <v>27</v>
      </c>
      <c r="M102" s="70" t="s">
        <v>14258</v>
      </c>
      <c r="N102" s="86" t="s">
        <v>14259</v>
      </c>
      <c r="O102" s="87" t="s">
        <v>14260</v>
      </c>
      <c r="P102" s="72" t="s">
        <v>23</v>
      </c>
      <c r="Q102" s="73"/>
      <c r="R102" s="72" t="s">
        <v>24</v>
      </c>
      <c r="S102" s="73" t="s">
        <v>77</v>
      </c>
      <c r="T102" s="73"/>
      <c r="U102" s="74" t="s">
        <v>14256</v>
      </c>
      <c r="V102" s="26"/>
      <c r="W102" s="26"/>
      <c r="X102" s="26"/>
      <c r="Y102" s="26"/>
      <c r="Z102" s="26"/>
      <c r="AA102" s="26"/>
      <c r="AB102" s="26"/>
      <c r="AC102" s="26"/>
      <c r="AD102" s="26"/>
      <c r="AE102" s="26"/>
      <c r="AF102" s="26"/>
      <c r="AG102" s="26"/>
      <c r="AH102" s="26"/>
      <c r="AI102" s="26"/>
      <c r="AJ102" s="26"/>
      <c r="AK102" s="26"/>
      <c r="AL102" s="26"/>
    </row>
    <row r="103" spans="1:38" ht="62.5">
      <c r="A103" s="67">
        <v>102</v>
      </c>
      <c r="B103" s="68">
        <v>45677</v>
      </c>
      <c r="C103" s="69"/>
      <c r="D103" s="70" t="s">
        <v>280</v>
      </c>
      <c r="E103" s="69"/>
      <c r="F103" s="69"/>
      <c r="G103" s="70" t="s">
        <v>280</v>
      </c>
      <c r="H103" s="70" t="s">
        <v>14252</v>
      </c>
      <c r="I103" s="70"/>
      <c r="J103" s="70" t="s">
        <v>825</v>
      </c>
      <c r="K103" s="70" t="s">
        <v>1183</v>
      </c>
      <c r="L103" s="70" t="s">
        <v>45</v>
      </c>
      <c r="M103" s="70" t="s">
        <v>14261</v>
      </c>
      <c r="N103" s="86" t="s">
        <v>14262</v>
      </c>
      <c r="O103" s="88"/>
      <c r="P103" s="72" t="s">
        <v>23</v>
      </c>
      <c r="Q103" s="104" t="s">
        <v>14263</v>
      </c>
      <c r="R103" s="72" t="s">
        <v>24</v>
      </c>
      <c r="S103" s="73" t="s">
        <v>77</v>
      </c>
      <c r="T103" s="73"/>
      <c r="U103" s="74" t="s">
        <v>14256</v>
      </c>
      <c r="V103" s="26"/>
      <c r="W103" s="26"/>
      <c r="X103" s="26"/>
      <c r="Y103" s="26"/>
      <c r="Z103" s="26"/>
      <c r="AA103" s="26"/>
      <c r="AB103" s="26"/>
      <c r="AC103" s="26"/>
      <c r="AD103" s="26"/>
      <c r="AE103" s="26"/>
      <c r="AF103" s="26"/>
      <c r="AG103" s="26"/>
      <c r="AH103" s="26"/>
      <c r="AI103" s="26"/>
      <c r="AJ103" s="26"/>
      <c r="AK103" s="26"/>
      <c r="AL103" s="26"/>
    </row>
    <row r="104" spans="1:38" ht="62.5">
      <c r="A104" s="67">
        <v>103</v>
      </c>
      <c r="B104" s="68">
        <v>45677</v>
      </c>
      <c r="C104" s="69"/>
      <c r="D104" s="70" t="s">
        <v>280</v>
      </c>
      <c r="E104" s="69"/>
      <c r="F104" s="69"/>
      <c r="G104" s="70" t="s">
        <v>49</v>
      </c>
      <c r="H104" s="70" t="s">
        <v>14264</v>
      </c>
      <c r="I104" s="70"/>
      <c r="J104" s="70" t="s">
        <v>825</v>
      </c>
      <c r="K104" s="70" t="s">
        <v>1183</v>
      </c>
      <c r="L104" s="70" t="s">
        <v>3759</v>
      </c>
      <c r="M104" s="70" t="s">
        <v>14265</v>
      </c>
      <c r="N104" s="86" t="s">
        <v>14266</v>
      </c>
      <c r="O104" s="88" t="s">
        <v>14267</v>
      </c>
      <c r="P104" s="72" t="s">
        <v>23</v>
      </c>
      <c r="Q104" s="73"/>
      <c r="R104" s="72"/>
      <c r="S104" s="73"/>
      <c r="T104" s="73"/>
      <c r="U104" s="74"/>
      <c r="V104" s="26"/>
      <c r="W104" s="26"/>
      <c r="X104" s="26"/>
      <c r="Y104" s="26"/>
      <c r="Z104" s="26"/>
      <c r="AA104" s="26"/>
      <c r="AB104" s="26"/>
      <c r="AC104" s="26"/>
      <c r="AD104" s="26"/>
      <c r="AE104" s="26"/>
      <c r="AF104" s="26"/>
      <c r="AG104" s="26"/>
      <c r="AH104" s="26"/>
      <c r="AI104" s="26"/>
      <c r="AJ104" s="26"/>
      <c r="AK104" s="26"/>
      <c r="AL104" s="26"/>
    </row>
    <row r="105" spans="1:38" ht="62.5">
      <c r="A105" s="67">
        <v>104</v>
      </c>
      <c r="B105" s="68">
        <v>45677</v>
      </c>
      <c r="C105" s="69"/>
      <c r="D105" s="70" t="s">
        <v>323</v>
      </c>
      <c r="E105" s="69"/>
      <c r="F105" s="69"/>
      <c r="G105" s="70" t="s">
        <v>14268</v>
      </c>
      <c r="H105" s="70" t="s">
        <v>14269</v>
      </c>
      <c r="I105" s="70" t="s">
        <v>14270</v>
      </c>
      <c r="J105" s="46" t="s">
        <v>1002</v>
      </c>
      <c r="K105" s="70" t="s">
        <v>518</v>
      </c>
      <c r="L105" s="70" t="s">
        <v>156</v>
      </c>
      <c r="M105" s="70" t="s">
        <v>14271</v>
      </c>
      <c r="N105" s="86" t="s">
        <v>14272</v>
      </c>
      <c r="O105" s="83" t="s">
        <v>14273</v>
      </c>
      <c r="P105" s="72" t="s">
        <v>23</v>
      </c>
      <c r="Q105" s="73"/>
      <c r="R105" s="72"/>
      <c r="S105" s="73"/>
      <c r="T105" s="73"/>
      <c r="U105" s="77"/>
      <c r="V105" s="26"/>
      <c r="W105" s="26"/>
      <c r="X105" s="26"/>
      <c r="Y105" s="26"/>
      <c r="Z105" s="26"/>
      <c r="AA105" s="26"/>
      <c r="AB105" s="26"/>
      <c r="AC105" s="26"/>
      <c r="AD105" s="26"/>
      <c r="AE105" s="26"/>
      <c r="AF105" s="26"/>
      <c r="AG105" s="26"/>
      <c r="AH105" s="26"/>
      <c r="AI105" s="26"/>
      <c r="AJ105" s="26"/>
      <c r="AK105" s="26"/>
      <c r="AL105" s="26"/>
    </row>
    <row r="106" spans="1:38" ht="50">
      <c r="A106" s="67">
        <v>105</v>
      </c>
      <c r="B106" s="68">
        <v>45677</v>
      </c>
      <c r="C106" s="69"/>
      <c r="D106" s="70" t="s">
        <v>531</v>
      </c>
      <c r="E106" s="69"/>
      <c r="F106" s="69"/>
      <c r="G106" s="70" t="s">
        <v>6999</v>
      </c>
      <c r="H106" s="70" t="s">
        <v>14274</v>
      </c>
      <c r="I106" s="70" t="s">
        <v>14275</v>
      </c>
      <c r="J106" s="70"/>
      <c r="K106" s="70" t="s">
        <v>400</v>
      </c>
      <c r="L106" s="70" t="s">
        <v>889</v>
      </c>
      <c r="M106" s="70" t="s">
        <v>14276</v>
      </c>
      <c r="N106" s="86" t="s">
        <v>14277</v>
      </c>
      <c r="O106" s="70"/>
      <c r="P106" s="72" t="s">
        <v>901</v>
      </c>
      <c r="Q106" s="73"/>
      <c r="R106" s="72"/>
      <c r="S106" s="73"/>
      <c r="T106" s="73"/>
      <c r="U106" s="76"/>
      <c r="V106" s="26"/>
      <c r="W106" s="26"/>
      <c r="X106" s="26"/>
      <c r="Y106" s="26"/>
      <c r="Z106" s="26"/>
      <c r="AA106" s="26"/>
      <c r="AB106" s="26"/>
      <c r="AC106" s="26"/>
      <c r="AD106" s="26"/>
      <c r="AE106" s="26"/>
      <c r="AF106" s="26"/>
      <c r="AG106" s="26"/>
      <c r="AH106" s="26"/>
      <c r="AI106" s="26"/>
      <c r="AJ106" s="26"/>
      <c r="AK106" s="26"/>
      <c r="AL106" s="26"/>
    </row>
    <row r="107" spans="1:38" ht="75">
      <c r="A107" s="67">
        <v>106</v>
      </c>
      <c r="B107" s="68">
        <v>45677</v>
      </c>
      <c r="C107" s="69"/>
      <c r="D107" s="70" t="s">
        <v>531</v>
      </c>
      <c r="E107" s="69"/>
      <c r="F107" s="69"/>
      <c r="G107" s="70" t="s">
        <v>8411</v>
      </c>
      <c r="H107" s="70" t="s">
        <v>14278</v>
      </c>
      <c r="I107" s="70" t="s">
        <v>14275</v>
      </c>
      <c r="J107" s="70"/>
      <c r="K107" s="70" t="s">
        <v>400</v>
      </c>
      <c r="L107" s="70" t="s">
        <v>889</v>
      </c>
      <c r="M107" s="70" t="s">
        <v>14279</v>
      </c>
      <c r="N107" s="86" t="s">
        <v>14280</v>
      </c>
      <c r="O107" s="88"/>
      <c r="P107" s="72" t="s">
        <v>23</v>
      </c>
      <c r="Q107" s="73"/>
      <c r="R107" s="72"/>
      <c r="S107" s="73"/>
      <c r="T107" s="73"/>
      <c r="U107" s="74"/>
      <c r="V107" s="26"/>
      <c r="W107" s="26"/>
      <c r="X107" s="26"/>
      <c r="Y107" s="26"/>
      <c r="Z107" s="26"/>
      <c r="AA107" s="26"/>
      <c r="AB107" s="26"/>
      <c r="AC107" s="26"/>
      <c r="AD107" s="26"/>
      <c r="AE107" s="26"/>
      <c r="AF107" s="26"/>
      <c r="AG107" s="26"/>
      <c r="AH107" s="26"/>
      <c r="AI107" s="26"/>
      <c r="AJ107" s="26"/>
      <c r="AK107" s="26"/>
      <c r="AL107" s="26"/>
    </row>
    <row r="108" spans="1:38" ht="37.5">
      <c r="A108" s="67">
        <v>107</v>
      </c>
      <c r="B108" s="68">
        <v>45677</v>
      </c>
      <c r="C108" s="67"/>
      <c r="D108" s="46" t="s">
        <v>717</v>
      </c>
      <c r="E108" s="69"/>
      <c r="F108" s="69"/>
      <c r="G108" s="70" t="s">
        <v>14281</v>
      </c>
      <c r="H108" s="46" t="s">
        <v>14282</v>
      </c>
      <c r="I108" s="70" t="s">
        <v>14283</v>
      </c>
      <c r="J108" s="70" t="s">
        <v>1404</v>
      </c>
      <c r="K108" s="70" t="s">
        <v>518</v>
      </c>
      <c r="L108" s="70" t="s">
        <v>22</v>
      </c>
      <c r="M108" s="70" t="s">
        <v>14284</v>
      </c>
      <c r="N108" s="86"/>
      <c r="O108" s="83" t="s">
        <v>14285</v>
      </c>
      <c r="P108" s="72" t="s">
        <v>23</v>
      </c>
      <c r="Q108" s="73"/>
      <c r="R108" s="72"/>
      <c r="S108" s="73"/>
      <c r="T108" s="73"/>
      <c r="U108" s="74"/>
      <c r="V108" s="26"/>
      <c r="W108" s="26"/>
      <c r="X108" s="26"/>
      <c r="Y108" s="26"/>
      <c r="Z108" s="26"/>
      <c r="AA108" s="26"/>
      <c r="AB108" s="26"/>
      <c r="AC108" s="26"/>
      <c r="AD108" s="26"/>
      <c r="AE108" s="26"/>
      <c r="AF108" s="26"/>
      <c r="AG108" s="26"/>
      <c r="AH108" s="26"/>
      <c r="AI108" s="26"/>
      <c r="AJ108" s="26"/>
      <c r="AK108" s="26"/>
      <c r="AL108" s="26"/>
    </row>
    <row r="109" spans="1:38" ht="150">
      <c r="A109" s="67">
        <v>108</v>
      </c>
      <c r="B109" s="68">
        <v>45677</v>
      </c>
      <c r="C109" s="69"/>
      <c r="D109" s="70" t="s">
        <v>679</v>
      </c>
      <c r="E109" s="69"/>
      <c r="F109" s="69"/>
      <c r="G109" s="70" t="s">
        <v>49</v>
      </c>
      <c r="H109" s="70" t="s">
        <v>14286</v>
      </c>
      <c r="I109" s="194">
        <v>81328193091</v>
      </c>
      <c r="J109" s="46" t="s">
        <v>1002</v>
      </c>
      <c r="K109" s="70" t="s">
        <v>993</v>
      </c>
      <c r="L109" s="70" t="s">
        <v>64</v>
      </c>
      <c r="M109" s="70" t="s">
        <v>14287</v>
      </c>
      <c r="N109" s="70" t="s">
        <v>14288</v>
      </c>
      <c r="O109" s="88" t="s">
        <v>14289</v>
      </c>
      <c r="P109" s="72" t="s">
        <v>23</v>
      </c>
      <c r="Q109" s="73"/>
      <c r="R109" s="72"/>
      <c r="S109" s="73"/>
      <c r="T109" s="73"/>
      <c r="U109" s="74"/>
      <c r="V109" s="26"/>
      <c r="W109" s="26"/>
      <c r="X109" s="26"/>
      <c r="Y109" s="26"/>
      <c r="Z109" s="26"/>
      <c r="AA109" s="26"/>
      <c r="AB109" s="26"/>
      <c r="AC109" s="26"/>
      <c r="AD109" s="26"/>
      <c r="AE109" s="26"/>
      <c r="AF109" s="26"/>
      <c r="AG109" s="26"/>
      <c r="AH109" s="26"/>
      <c r="AI109" s="26"/>
      <c r="AJ109" s="26"/>
      <c r="AK109" s="26"/>
      <c r="AL109" s="26"/>
    </row>
    <row r="110" spans="1:38" ht="62.5">
      <c r="A110" s="67">
        <v>109</v>
      </c>
      <c r="B110" s="68">
        <v>45677</v>
      </c>
      <c r="C110" s="69"/>
      <c r="D110" s="70" t="s">
        <v>481</v>
      </c>
      <c r="E110" s="69"/>
      <c r="F110" s="69"/>
      <c r="G110" s="70" t="s">
        <v>67</v>
      </c>
      <c r="H110" s="70" t="s">
        <v>14290</v>
      </c>
      <c r="I110" s="70" t="s">
        <v>14102</v>
      </c>
      <c r="J110" s="46" t="s">
        <v>1002</v>
      </c>
      <c r="K110" s="70" t="s">
        <v>77</v>
      </c>
      <c r="L110" s="73" t="s">
        <v>22</v>
      </c>
      <c r="M110" s="86" t="s">
        <v>14291</v>
      </c>
      <c r="N110" s="86" t="s">
        <v>14292</v>
      </c>
      <c r="O110" s="83" t="s">
        <v>14293</v>
      </c>
      <c r="P110" s="72" t="s">
        <v>23</v>
      </c>
      <c r="Q110" s="73"/>
      <c r="R110" s="72" t="s">
        <v>24</v>
      </c>
      <c r="S110" s="73" t="s">
        <v>77</v>
      </c>
      <c r="T110" s="73"/>
      <c r="U110" s="77"/>
      <c r="V110" s="26"/>
      <c r="W110" s="26"/>
      <c r="X110" s="26"/>
      <c r="Y110" s="26"/>
      <c r="Z110" s="26"/>
      <c r="AA110" s="26"/>
      <c r="AB110" s="26"/>
      <c r="AC110" s="26"/>
      <c r="AD110" s="26"/>
      <c r="AE110" s="26"/>
      <c r="AF110" s="26"/>
      <c r="AG110" s="26"/>
      <c r="AH110" s="26"/>
      <c r="AI110" s="26"/>
      <c r="AJ110" s="26"/>
      <c r="AK110" s="26"/>
      <c r="AL110" s="26"/>
    </row>
    <row r="111" spans="1:38" ht="150">
      <c r="A111" s="67">
        <v>110</v>
      </c>
      <c r="B111" s="68">
        <v>45677</v>
      </c>
      <c r="C111" s="69"/>
      <c r="D111" s="70" t="s">
        <v>679</v>
      </c>
      <c r="E111" s="69"/>
      <c r="F111" s="69"/>
      <c r="G111" s="70" t="s">
        <v>49</v>
      </c>
      <c r="H111" s="70" t="s">
        <v>14294</v>
      </c>
      <c r="I111" s="194">
        <v>81328193091</v>
      </c>
      <c r="J111" s="46" t="s">
        <v>1002</v>
      </c>
      <c r="K111" s="70" t="s">
        <v>993</v>
      </c>
      <c r="L111" s="70" t="s">
        <v>64</v>
      </c>
      <c r="M111" s="70" t="s">
        <v>14295</v>
      </c>
      <c r="N111" s="70" t="s">
        <v>14296</v>
      </c>
      <c r="O111" s="83" t="s">
        <v>14297</v>
      </c>
      <c r="P111" s="72" t="s">
        <v>23</v>
      </c>
      <c r="Q111" s="73"/>
      <c r="R111" s="72"/>
      <c r="S111" s="73"/>
      <c r="T111" s="73"/>
      <c r="U111" s="74"/>
      <c r="V111" s="26"/>
      <c r="W111" s="26"/>
      <c r="X111" s="26"/>
      <c r="Y111" s="26"/>
      <c r="Z111" s="26"/>
      <c r="AA111" s="26"/>
      <c r="AB111" s="26"/>
      <c r="AC111" s="26"/>
      <c r="AD111" s="26"/>
      <c r="AE111" s="26"/>
      <c r="AF111" s="26"/>
      <c r="AG111" s="26"/>
      <c r="AH111" s="26"/>
      <c r="AI111" s="26"/>
      <c r="AJ111" s="26"/>
      <c r="AK111" s="26"/>
      <c r="AL111" s="26"/>
    </row>
    <row r="112" spans="1:38" ht="37.5">
      <c r="A112" s="67">
        <v>111</v>
      </c>
      <c r="B112" s="68">
        <v>45677</v>
      </c>
      <c r="C112" s="69"/>
      <c r="D112" s="70" t="s">
        <v>272</v>
      </c>
      <c r="E112" s="69"/>
      <c r="F112" s="69"/>
      <c r="G112" s="70" t="s">
        <v>14298</v>
      </c>
      <c r="H112" s="70" t="s">
        <v>14299</v>
      </c>
      <c r="I112" s="70" t="s">
        <v>14300</v>
      </c>
      <c r="J112" s="46" t="s">
        <v>1002</v>
      </c>
      <c r="K112" s="70" t="s">
        <v>91</v>
      </c>
      <c r="L112" s="70" t="s">
        <v>105</v>
      </c>
      <c r="M112" s="70" t="s">
        <v>14301</v>
      </c>
      <c r="N112" s="86"/>
      <c r="O112" s="104" t="s">
        <v>14302</v>
      </c>
      <c r="P112" s="72" t="s">
        <v>23</v>
      </c>
      <c r="Q112" s="73"/>
      <c r="R112" s="72"/>
      <c r="S112" s="73"/>
      <c r="T112" s="73"/>
      <c r="U112" s="74"/>
      <c r="V112" s="26"/>
      <c r="W112" s="26"/>
      <c r="X112" s="26"/>
      <c r="Y112" s="26"/>
      <c r="Z112" s="26"/>
      <c r="AA112" s="26"/>
      <c r="AB112" s="26"/>
      <c r="AC112" s="26"/>
      <c r="AD112" s="26"/>
      <c r="AE112" s="26"/>
      <c r="AF112" s="26"/>
      <c r="AG112" s="26"/>
      <c r="AH112" s="26"/>
      <c r="AI112" s="26"/>
      <c r="AJ112" s="26"/>
      <c r="AK112" s="26"/>
      <c r="AL112" s="26"/>
    </row>
    <row r="113" spans="1:38" ht="50">
      <c r="A113" s="67">
        <v>112</v>
      </c>
      <c r="B113" s="68">
        <v>45677</v>
      </c>
      <c r="C113" s="69"/>
      <c r="D113" s="70" t="s">
        <v>291</v>
      </c>
      <c r="E113" s="69"/>
      <c r="F113" s="69"/>
      <c r="G113" s="70" t="s">
        <v>333</v>
      </c>
      <c r="H113" s="70" t="s">
        <v>14303</v>
      </c>
      <c r="I113" s="70" t="s">
        <v>14243</v>
      </c>
      <c r="J113" s="46" t="s">
        <v>1002</v>
      </c>
      <c r="K113" s="70" t="s">
        <v>518</v>
      </c>
      <c r="L113" s="70" t="s">
        <v>37</v>
      </c>
      <c r="M113" s="70" t="s">
        <v>14304</v>
      </c>
      <c r="N113" s="86" t="s">
        <v>14305</v>
      </c>
      <c r="O113" s="230" t="s">
        <v>14306</v>
      </c>
      <c r="P113" s="72" t="s">
        <v>23</v>
      </c>
      <c r="Q113" s="73"/>
      <c r="R113" s="72"/>
      <c r="S113" s="73"/>
      <c r="T113" s="73"/>
      <c r="U113" s="74"/>
      <c r="V113" s="26"/>
      <c r="W113" s="26"/>
      <c r="X113" s="26"/>
      <c r="Y113" s="26"/>
      <c r="Z113" s="26"/>
      <c r="AA113" s="26"/>
      <c r="AB113" s="26"/>
      <c r="AC113" s="26"/>
      <c r="AD113" s="26"/>
      <c r="AE113" s="26"/>
      <c r="AF113" s="26"/>
      <c r="AG113" s="26"/>
      <c r="AH113" s="26"/>
      <c r="AI113" s="26"/>
      <c r="AJ113" s="26"/>
      <c r="AK113" s="26"/>
      <c r="AL113" s="26"/>
    </row>
    <row r="114" spans="1:38" ht="162.5">
      <c r="A114" s="67">
        <v>113</v>
      </c>
      <c r="B114" s="68">
        <v>45677</v>
      </c>
      <c r="C114" s="69"/>
      <c r="D114" s="70" t="s">
        <v>679</v>
      </c>
      <c r="E114" s="69"/>
      <c r="F114" s="69"/>
      <c r="G114" s="70" t="s">
        <v>49</v>
      </c>
      <c r="H114" s="70" t="s">
        <v>14294</v>
      </c>
      <c r="I114" s="194">
        <v>81328193091</v>
      </c>
      <c r="J114" s="46" t="s">
        <v>1002</v>
      </c>
      <c r="K114" s="70" t="s">
        <v>993</v>
      </c>
      <c r="L114" s="70" t="s">
        <v>64</v>
      </c>
      <c r="M114" s="70" t="s">
        <v>14307</v>
      </c>
      <c r="N114" s="70" t="s">
        <v>14296</v>
      </c>
      <c r="O114" s="104" t="s">
        <v>14308</v>
      </c>
      <c r="P114" s="72" t="s">
        <v>23</v>
      </c>
      <c r="Q114" s="73"/>
      <c r="R114" s="72"/>
      <c r="S114" s="73"/>
      <c r="T114" s="73"/>
      <c r="U114" s="74"/>
      <c r="V114" s="26"/>
      <c r="W114" s="26"/>
      <c r="X114" s="26"/>
      <c r="Y114" s="26"/>
      <c r="Z114" s="26"/>
      <c r="AA114" s="26"/>
      <c r="AB114" s="26"/>
      <c r="AC114" s="26"/>
      <c r="AD114" s="26"/>
      <c r="AE114" s="26"/>
      <c r="AF114" s="26"/>
      <c r="AG114" s="26"/>
      <c r="AH114" s="26"/>
      <c r="AI114" s="26"/>
      <c r="AJ114" s="26"/>
      <c r="AK114" s="26"/>
      <c r="AL114" s="26"/>
    </row>
    <row r="115" spans="1:38" ht="87.5">
      <c r="A115" s="67">
        <v>114</v>
      </c>
      <c r="B115" s="68">
        <v>45677</v>
      </c>
      <c r="C115" s="69"/>
      <c r="D115" s="70" t="s">
        <v>803</v>
      </c>
      <c r="E115" s="69"/>
      <c r="F115" s="69"/>
      <c r="G115" s="70" t="s">
        <v>170</v>
      </c>
      <c r="H115" s="70" t="s">
        <v>14309</v>
      </c>
      <c r="I115" s="70" t="s">
        <v>14310</v>
      </c>
      <c r="J115" s="46" t="s">
        <v>1002</v>
      </c>
      <c r="K115" s="70" t="s">
        <v>518</v>
      </c>
      <c r="L115" s="70" t="s">
        <v>37</v>
      </c>
      <c r="M115" s="70" t="s">
        <v>14311</v>
      </c>
      <c r="N115" s="86" t="s">
        <v>14312</v>
      </c>
      <c r="O115" s="88" t="s">
        <v>14313</v>
      </c>
      <c r="P115" s="72" t="s">
        <v>23</v>
      </c>
      <c r="Q115" s="73" t="s">
        <v>14314</v>
      </c>
      <c r="R115" s="72"/>
      <c r="S115" s="73"/>
      <c r="T115" s="73"/>
      <c r="U115" s="74"/>
      <c r="V115" s="26"/>
      <c r="W115" s="26"/>
      <c r="X115" s="26"/>
      <c r="Y115" s="26"/>
      <c r="Z115" s="26"/>
      <c r="AA115" s="26"/>
      <c r="AB115" s="26"/>
      <c r="AC115" s="26"/>
      <c r="AD115" s="26"/>
      <c r="AE115" s="26"/>
      <c r="AF115" s="26"/>
      <c r="AG115" s="26"/>
      <c r="AH115" s="26"/>
      <c r="AI115" s="26"/>
      <c r="AJ115" s="26"/>
      <c r="AK115" s="26"/>
      <c r="AL115" s="26"/>
    </row>
    <row r="116" spans="1:38" ht="50">
      <c r="A116" s="67">
        <v>115</v>
      </c>
      <c r="B116" s="68">
        <v>45677</v>
      </c>
      <c r="C116" s="69"/>
      <c r="D116" s="70" t="s">
        <v>14315</v>
      </c>
      <c r="E116" s="69"/>
      <c r="F116" s="69"/>
      <c r="G116" s="70" t="s">
        <v>580</v>
      </c>
      <c r="H116" s="70" t="s">
        <v>14316</v>
      </c>
      <c r="I116" s="70" t="s">
        <v>14317</v>
      </c>
      <c r="J116" s="46" t="s">
        <v>1002</v>
      </c>
      <c r="K116" s="70" t="s">
        <v>518</v>
      </c>
      <c r="L116" s="70" t="s">
        <v>37</v>
      </c>
      <c r="M116" s="83" t="s">
        <v>14318</v>
      </c>
      <c r="N116" s="86" t="s">
        <v>14319</v>
      </c>
      <c r="O116" s="83" t="s">
        <v>14320</v>
      </c>
      <c r="P116" s="72" t="s">
        <v>23</v>
      </c>
      <c r="Q116" s="73" t="s">
        <v>14321</v>
      </c>
      <c r="R116" s="72"/>
      <c r="S116" s="73"/>
      <c r="T116" s="73"/>
      <c r="U116" s="77"/>
      <c r="V116" s="26"/>
      <c r="W116" s="26"/>
      <c r="X116" s="26"/>
      <c r="Y116" s="26"/>
      <c r="Z116" s="26"/>
      <c r="AA116" s="26"/>
      <c r="AB116" s="26"/>
      <c r="AC116" s="26"/>
      <c r="AD116" s="26"/>
      <c r="AE116" s="26"/>
      <c r="AF116" s="26"/>
      <c r="AG116" s="26"/>
      <c r="AH116" s="26"/>
      <c r="AI116" s="26"/>
      <c r="AJ116" s="26"/>
      <c r="AK116" s="26"/>
      <c r="AL116" s="26"/>
    </row>
    <row r="117" spans="1:38" ht="25">
      <c r="A117" s="67">
        <v>116</v>
      </c>
      <c r="B117" s="68">
        <v>45677</v>
      </c>
      <c r="C117" s="69"/>
      <c r="D117" s="70" t="s">
        <v>717</v>
      </c>
      <c r="E117" s="69"/>
      <c r="F117" s="69"/>
      <c r="G117" s="70" t="s">
        <v>33</v>
      </c>
      <c r="H117" s="70" t="s">
        <v>14322</v>
      </c>
      <c r="I117" s="70" t="s">
        <v>14283</v>
      </c>
      <c r="J117" s="46" t="s">
        <v>1002</v>
      </c>
      <c r="K117" s="70" t="s">
        <v>518</v>
      </c>
      <c r="L117" s="70" t="s">
        <v>486</v>
      </c>
      <c r="M117" s="70" t="s">
        <v>14323</v>
      </c>
      <c r="N117" s="86" t="s">
        <v>14324</v>
      </c>
      <c r="O117" s="83" t="s">
        <v>14325</v>
      </c>
      <c r="P117" s="72" t="s">
        <v>23</v>
      </c>
      <c r="Q117" s="73"/>
      <c r="R117" s="72"/>
      <c r="S117" s="73"/>
      <c r="T117" s="73"/>
      <c r="U117" s="74"/>
      <c r="V117" s="26"/>
      <c r="W117" s="26"/>
      <c r="X117" s="26"/>
      <c r="Y117" s="26"/>
      <c r="Z117" s="26"/>
      <c r="AA117" s="26"/>
      <c r="AB117" s="26"/>
      <c r="AC117" s="26"/>
      <c r="AD117" s="26"/>
      <c r="AE117" s="26"/>
      <c r="AF117" s="26"/>
      <c r="AG117" s="26"/>
      <c r="AH117" s="26"/>
      <c r="AI117" s="26"/>
      <c r="AJ117" s="26"/>
      <c r="AK117" s="26"/>
      <c r="AL117" s="26"/>
    </row>
    <row r="118" spans="1:38" ht="62.5">
      <c r="A118" s="67">
        <v>117</v>
      </c>
      <c r="B118" s="68">
        <v>45678</v>
      </c>
      <c r="C118" s="69"/>
      <c r="D118" s="70" t="s">
        <v>460</v>
      </c>
      <c r="E118" s="69"/>
      <c r="F118" s="69"/>
      <c r="G118" s="70" t="s">
        <v>1423</v>
      </c>
      <c r="H118" s="70" t="s">
        <v>14326</v>
      </c>
      <c r="I118" s="70" t="s">
        <v>14327</v>
      </c>
      <c r="J118" s="70"/>
      <c r="K118" s="70" t="s">
        <v>362</v>
      </c>
      <c r="L118" s="70" t="s">
        <v>45</v>
      </c>
      <c r="M118" s="70" t="s">
        <v>14328</v>
      </c>
      <c r="N118" s="86"/>
      <c r="O118" s="88" t="s">
        <v>14329</v>
      </c>
      <c r="P118" s="72" t="s">
        <v>23</v>
      </c>
      <c r="Q118" s="73" t="s">
        <v>14330</v>
      </c>
      <c r="R118" s="72"/>
      <c r="S118" s="73"/>
      <c r="T118" s="73"/>
      <c r="U118" s="74"/>
      <c r="V118" s="26"/>
      <c r="W118" s="26"/>
      <c r="X118" s="26"/>
      <c r="Y118" s="26"/>
      <c r="Z118" s="26"/>
      <c r="AA118" s="26"/>
      <c r="AB118" s="26"/>
      <c r="AC118" s="26"/>
      <c r="AD118" s="26"/>
      <c r="AE118" s="26"/>
      <c r="AF118" s="26"/>
      <c r="AG118" s="26"/>
      <c r="AH118" s="26"/>
      <c r="AI118" s="26"/>
      <c r="AJ118" s="26"/>
      <c r="AK118" s="26"/>
      <c r="AL118" s="26"/>
    </row>
    <row r="119" spans="1:38" ht="37.5">
      <c r="A119" s="67">
        <v>118</v>
      </c>
      <c r="B119" s="68">
        <v>45678</v>
      </c>
      <c r="C119" s="67" t="str">
        <f t="array" aca="1" ref="C119" ca="1">IFERROR(_xludf.XLOOKUP(D119,master_daerah!B:B,master_daerah!A:A),"")</f>
        <v/>
      </c>
      <c r="D119" s="70" t="s">
        <v>540</v>
      </c>
      <c r="E119" s="69"/>
      <c r="F119" s="69"/>
      <c r="G119" s="70" t="s">
        <v>104</v>
      </c>
      <c r="H119" s="70" t="s">
        <v>14331</v>
      </c>
      <c r="I119" s="70" t="s">
        <v>14332</v>
      </c>
      <c r="J119" s="70" t="s">
        <v>977</v>
      </c>
      <c r="K119" s="70" t="s">
        <v>25</v>
      </c>
      <c r="L119" s="70" t="s">
        <v>105</v>
      </c>
      <c r="M119" s="70" t="s">
        <v>14333</v>
      </c>
      <c r="N119" s="86" t="s">
        <v>14334</v>
      </c>
      <c r="O119" s="83" t="s">
        <v>14335</v>
      </c>
      <c r="P119" s="72" t="s">
        <v>23</v>
      </c>
      <c r="Q119" s="73"/>
      <c r="R119" s="72"/>
      <c r="S119" s="73"/>
      <c r="T119" s="73"/>
      <c r="U119" s="74"/>
      <c r="V119" s="26"/>
      <c r="W119" s="26"/>
      <c r="X119" s="26"/>
      <c r="Y119" s="26"/>
      <c r="Z119" s="26"/>
      <c r="AA119" s="26"/>
      <c r="AB119" s="26"/>
      <c r="AC119" s="26"/>
      <c r="AD119" s="26"/>
      <c r="AE119" s="26"/>
      <c r="AF119" s="26"/>
      <c r="AG119" s="26"/>
      <c r="AH119" s="26"/>
      <c r="AI119" s="26"/>
      <c r="AJ119" s="26"/>
      <c r="AK119" s="26"/>
      <c r="AL119" s="26"/>
    </row>
    <row r="120" spans="1:38" ht="212.5">
      <c r="A120" s="67">
        <v>119</v>
      </c>
      <c r="B120" s="68">
        <v>45678</v>
      </c>
      <c r="C120" s="69"/>
      <c r="D120" s="70" t="s">
        <v>564</v>
      </c>
      <c r="E120" s="69"/>
      <c r="F120" s="69"/>
      <c r="G120" s="70" t="s">
        <v>14336</v>
      </c>
      <c r="H120" s="70" t="s">
        <v>14337</v>
      </c>
      <c r="I120" s="70" t="s">
        <v>14003</v>
      </c>
      <c r="J120" s="46" t="s">
        <v>1002</v>
      </c>
      <c r="K120" s="70" t="s">
        <v>518</v>
      </c>
      <c r="L120" s="70" t="s">
        <v>64</v>
      </c>
      <c r="M120" s="70" t="s">
        <v>14338</v>
      </c>
      <c r="N120" s="86" t="s">
        <v>14339</v>
      </c>
      <c r="O120" s="83" t="s">
        <v>14340</v>
      </c>
      <c r="P120" s="72" t="s">
        <v>23</v>
      </c>
      <c r="Q120" s="73"/>
      <c r="R120" s="72" t="s">
        <v>24</v>
      </c>
      <c r="S120" s="73" t="s">
        <v>518</v>
      </c>
      <c r="T120" s="104" t="s">
        <v>14341</v>
      </c>
      <c r="U120" s="77"/>
      <c r="V120" s="26"/>
      <c r="W120" s="26"/>
      <c r="X120" s="26"/>
      <c r="Y120" s="26"/>
      <c r="Z120" s="26"/>
      <c r="AA120" s="26"/>
      <c r="AB120" s="26"/>
      <c r="AC120" s="26"/>
      <c r="AD120" s="26"/>
      <c r="AE120" s="26"/>
      <c r="AF120" s="26"/>
      <c r="AG120" s="26"/>
      <c r="AH120" s="26"/>
      <c r="AI120" s="26"/>
      <c r="AJ120" s="26"/>
      <c r="AK120" s="26"/>
      <c r="AL120" s="26"/>
    </row>
    <row r="121" spans="1:38" ht="187.5">
      <c r="A121" s="67">
        <v>120</v>
      </c>
      <c r="B121" s="68">
        <v>45678</v>
      </c>
      <c r="C121" s="69"/>
      <c r="D121" s="70" t="s">
        <v>564</v>
      </c>
      <c r="E121" s="69"/>
      <c r="F121" s="69"/>
      <c r="G121" s="70" t="s">
        <v>14342</v>
      </c>
      <c r="H121" s="70" t="s">
        <v>14343</v>
      </c>
      <c r="I121" s="70" t="s">
        <v>14003</v>
      </c>
      <c r="J121" s="46" t="s">
        <v>1002</v>
      </c>
      <c r="K121" s="70" t="s">
        <v>518</v>
      </c>
      <c r="L121" s="70" t="s">
        <v>64</v>
      </c>
      <c r="M121" s="70" t="s">
        <v>14344</v>
      </c>
      <c r="N121" s="86" t="s">
        <v>14339</v>
      </c>
      <c r="O121" s="83" t="s">
        <v>14345</v>
      </c>
      <c r="P121" s="72" t="s">
        <v>23</v>
      </c>
      <c r="Q121" s="73"/>
      <c r="R121" s="72" t="s">
        <v>24</v>
      </c>
      <c r="S121" s="73" t="s">
        <v>518</v>
      </c>
      <c r="T121" s="104" t="s">
        <v>14346</v>
      </c>
      <c r="U121" s="74"/>
      <c r="V121" s="26"/>
      <c r="W121" s="26"/>
      <c r="X121" s="26"/>
      <c r="Y121" s="26"/>
      <c r="Z121" s="26"/>
      <c r="AA121" s="26"/>
      <c r="AB121" s="26"/>
      <c r="AC121" s="26"/>
      <c r="AD121" s="26"/>
      <c r="AE121" s="26"/>
      <c r="AF121" s="26"/>
      <c r="AG121" s="26"/>
      <c r="AH121" s="26"/>
      <c r="AI121" s="26"/>
      <c r="AJ121" s="26"/>
      <c r="AK121" s="26"/>
      <c r="AL121" s="26"/>
    </row>
    <row r="122" spans="1:38" ht="62.5">
      <c r="A122" s="67">
        <v>121</v>
      </c>
      <c r="B122" s="68">
        <v>45678</v>
      </c>
      <c r="C122" s="69"/>
      <c r="D122" s="70" t="s">
        <v>569</v>
      </c>
      <c r="E122" s="69"/>
      <c r="F122" s="69"/>
      <c r="G122" s="70" t="s">
        <v>49</v>
      </c>
      <c r="H122" s="70" t="s">
        <v>14347</v>
      </c>
      <c r="I122" s="70" t="s">
        <v>767</v>
      </c>
      <c r="J122" s="46"/>
      <c r="K122" s="70" t="s">
        <v>91</v>
      </c>
      <c r="L122" s="70" t="s">
        <v>37</v>
      </c>
      <c r="M122" s="70" t="s">
        <v>14348</v>
      </c>
      <c r="N122" s="86"/>
      <c r="O122" s="88" t="s">
        <v>14349</v>
      </c>
      <c r="P122" s="72" t="s">
        <v>23</v>
      </c>
      <c r="Q122" s="73"/>
      <c r="R122" s="72" t="s">
        <v>24</v>
      </c>
      <c r="S122" s="73" t="s">
        <v>91</v>
      </c>
      <c r="T122" s="73"/>
      <c r="U122" s="74"/>
      <c r="V122" s="26"/>
      <c r="W122" s="26"/>
      <c r="X122" s="26"/>
      <c r="Y122" s="26"/>
      <c r="Z122" s="26"/>
      <c r="AA122" s="26"/>
      <c r="AB122" s="26"/>
      <c r="AC122" s="26"/>
      <c r="AD122" s="26"/>
      <c r="AE122" s="26"/>
      <c r="AF122" s="26"/>
      <c r="AG122" s="26"/>
      <c r="AH122" s="26"/>
      <c r="AI122" s="26"/>
      <c r="AJ122" s="26"/>
      <c r="AK122" s="26"/>
      <c r="AL122" s="26"/>
    </row>
    <row r="123" spans="1:38" ht="25">
      <c r="A123" s="67">
        <v>122</v>
      </c>
      <c r="B123" s="68">
        <v>45678</v>
      </c>
      <c r="C123" s="69"/>
      <c r="D123" s="70" t="s">
        <v>14007</v>
      </c>
      <c r="E123" s="69"/>
      <c r="F123" s="69"/>
      <c r="G123" s="70" t="s">
        <v>154</v>
      </c>
      <c r="H123" s="70" t="s">
        <v>14350</v>
      </c>
      <c r="I123" s="70"/>
      <c r="J123" s="70"/>
      <c r="K123" s="70" t="s">
        <v>1001</v>
      </c>
      <c r="L123" s="70" t="s">
        <v>37</v>
      </c>
      <c r="M123" s="70" t="s">
        <v>14351</v>
      </c>
      <c r="N123" s="86" t="s">
        <v>14352</v>
      </c>
      <c r="O123" s="83" t="s">
        <v>14353</v>
      </c>
      <c r="P123" s="72" t="s">
        <v>23</v>
      </c>
      <c r="Q123" s="73" t="s">
        <v>14354</v>
      </c>
      <c r="R123" s="72"/>
      <c r="S123" s="73"/>
      <c r="T123" s="73"/>
      <c r="U123" s="74"/>
      <c r="V123" s="26"/>
      <c r="W123" s="26"/>
      <c r="X123" s="26"/>
      <c r="Y123" s="26"/>
      <c r="Z123" s="26"/>
      <c r="AA123" s="26"/>
      <c r="AB123" s="26"/>
      <c r="AC123" s="26"/>
      <c r="AD123" s="26"/>
      <c r="AE123" s="26"/>
      <c r="AF123" s="26"/>
      <c r="AG123" s="26"/>
      <c r="AH123" s="26"/>
      <c r="AI123" s="26"/>
      <c r="AJ123" s="26"/>
      <c r="AK123" s="26"/>
      <c r="AL123" s="26"/>
    </row>
    <row r="124" spans="1:38" ht="150.5">
      <c r="A124" s="67">
        <v>123</v>
      </c>
      <c r="B124" s="68">
        <v>45679</v>
      </c>
      <c r="C124" s="69"/>
      <c r="D124" s="70" t="s">
        <v>481</v>
      </c>
      <c r="E124" s="69"/>
      <c r="F124" s="69"/>
      <c r="G124" s="70" t="s">
        <v>119</v>
      </c>
      <c r="H124" s="70" t="s">
        <v>14355</v>
      </c>
      <c r="I124" s="70" t="s">
        <v>14102</v>
      </c>
      <c r="J124" s="70" t="s">
        <v>825</v>
      </c>
      <c r="K124" s="70" t="s">
        <v>1021</v>
      </c>
      <c r="L124" s="70" t="s">
        <v>64</v>
      </c>
      <c r="M124" s="70" t="s">
        <v>14356</v>
      </c>
      <c r="N124" s="70" t="s">
        <v>3234</v>
      </c>
      <c r="O124" s="88"/>
      <c r="P124" s="72" t="s">
        <v>23</v>
      </c>
      <c r="Q124" s="73"/>
      <c r="R124" s="72"/>
      <c r="S124" s="73"/>
      <c r="T124" s="73"/>
      <c r="U124" s="74"/>
      <c r="V124" s="26"/>
      <c r="W124" s="26"/>
      <c r="X124" s="26"/>
      <c r="Y124" s="26"/>
      <c r="Z124" s="26"/>
      <c r="AA124" s="26"/>
      <c r="AB124" s="26"/>
      <c r="AC124" s="26"/>
      <c r="AD124" s="26"/>
      <c r="AE124" s="26"/>
      <c r="AF124" s="26"/>
      <c r="AG124" s="26"/>
      <c r="AH124" s="26"/>
      <c r="AI124" s="26"/>
      <c r="AJ124" s="26"/>
      <c r="AK124" s="26"/>
      <c r="AL124" s="26"/>
    </row>
    <row r="125" spans="1:38" ht="325.5">
      <c r="A125" s="67">
        <v>124</v>
      </c>
      <c r="B125" s="68">
        <v>45679</v>
      </c>
      <c r="C125" s="69"/>
      <c r="D125" s="70" t="s">
        <v>481</v>
      </c>
      <c r="E125" s="69"/>
      <c r="F125" s="69"/>
      <c r="G125" s="70" t="s">
        <v>14357</v>
      </c>
      <c r="H125" s="70" t="s">
        <v>14358</v>
      </c>
      <c r="I125" s="70" t="s">
        <v>14102</v>
      </c>
      <c r="J125" s="70" t="s">
        <v>825</v>
      </c>
      <c r="K125" s="70" t="s">
        <v>1021</v>
      </c>
      <c r="L125" s="70" t="s">
        <v>64</v>
      </c>
      <c r="M125" s="70" t="s">
        <v>14359</v>
      </c>
      <c r="N125" s="70" t="s">
        <v>3234</v>
      </c>
      <c r="O125" s="83" t="s">
        <v>14360</v>
      </c>
      <c r="P125" s="72" t="s">
        <v>23</v>
      </c>
      <c r="Q125" s="73"/>
      <c r="R125" s="72"/>
      <c r="S125" s="73"/>
      <c r="T125" s="73"/>
      <c r="U125" s="74"/>
      <c r="V125" s="26"/>
      <c r="W125" s="26"/>
      <c r="X125" s="26"/>
      <c r="Y125" s="26"/>
      <c r="Z125" s="26"/>
      <c r="AA125" s="26"/>
      <c r="AB125" s="26"/>
      <c r="AC125" s="26"/>
      <c r="AD125" s="26"/>
      <c r="AE125" s="26"/>
      <c r="AF125" s="26"/>
      <c r="AG125" s="26"/>
      <c r="AH125" s="26"/>
      <c r="AI125" s="26"/>
      <c r="AJ125" s="26"/>
      <c r="AK125" s="26"/>
      <c r="AL125" s="26"/>
    </row>
    <row r="126" spans="1:38" ht="409.5">
      <c r="A126" s="67">
        <v>125</v>
      </c>
      <c r="B126" s="68">
        <v>45679</v>
      </c>
      <c r="C126" s="69"/>
      <c r="D126" s="70" t="s">
        <v>481</v>
      </c>
      <c r="E126" s="69"/>
      <c r="F126" s="69"/>
      <c r="G126" s="70" t="s">
        <v>267</v>
      </c>
      <c r="H126" s="70" t="s">
        <v>14361</v>
      </c>
      <c r="I126" s="70" t="s">
        <v>14102</v>
      </c>
      <c r="J126" s="70" t="s">
        <v>825</v>
      </c>
      <c r="K126" s="70" t="s">
        <v>1021</v>
      </c>
      <c r="L126" s="70" t="s">
        <v>64</v>
      </c>
      <c r="M126" s="70" t="s">
        <v>14362</v>
      </c>
      <c r="N126" s="70" t="s">
        <v>3234</v>
      </c>
      <c r="O126" s="88" t="s">
        <v>14363</v>
      </c>
      <c r="P126" s="72" t="s">
        <v>23</v>
      </c>
      <c r="Q126" s="73"/>
      <c r="R126" s="72"/>
      <c r="S126" s="73"/>
      <c r="T126" s="73"/>
      <c r="U126" s="74"/>
      <c r="V126" s="26"/>
      <c r="W126" s="26"/>
      <c r="X126" s="26"/>
      <c r="Y126" s="26"/>
      <c r="Z126" s="26"/>
      <c r="AA126" s="26"/>
      <c r="AB126" s="26"/>
      <c r="AC126" s="26"/>
      <c r="AD126" s="26"/>
      <c r="AE126" s="26"/>
      <c r="AF126" s="26"/>
      <c r="AG126" s="26"/>
      <c r="AH126" s="26"/>
      <c r="AI126" s="26"/>
      <c r="AJ126" s="26"/>
      <c r="AK126" s="26"/>
      <c r="AL126" s="26"/>
    </row>
    <row r="127" spans="1:38" ht="362.5">
      <c r="A127" s="67">
        <v>126</v>
      </c>
      <c r="B127" s="68">
        <v>45679</v>
      </c>
      <c r="C127" s="69"/>
      <c r="D127" s="70" t="s">
        <v>481</v>
      </c>
      <c r="E127" s="69"/>
      <c r="F127" s="69"/>
      <c r="G127" s="70" t="s">
        <v>245</v>
      </c>
      <c r="H127" s="70" t="s">
        <v>14364</v>
      </c>
      <c r="I127" s="70" t="s">
        <v>14102</v>
      </c>
      <c r="J127" s="70" t="s">
        <v>825</v>
      </c>
      <c r="K127" s="70" t="s">
        <v>1021</v>
      </c>
      <c r="L127" s="70" t="s">
        <v>64</v>
      </c>
      <c r="M127" s="70" t="s">
        <v>14365</v>
      </c>
      <c r="N127" s="70" t="s">
        <v>3234</v>
      </c>
      <c r="O127" s="83" t="s">
        <v>14366</v>
      </c>
      <c r="P127" s="72" t="s">
        <v>23</v>
      </c>
      <c r="Q127" s="73"/>
      <c r="R127" s="72"/>
      <c r="S127" s="73"/>
      <c r="T127" s="73"/>
      <c r="U127" s="74"/>
      <c r="V127" s="26"/>
      <c r="W127" s="26"/>
      <c r="X127" s="26"/>
      <c r="Y127" s="26"/>
      <c r="Z127" s="26"/>
      <c r="AA127" s="26"/>
      <c r="AB127" s="26"/>
      <c r="AC127" s="26"/>
      <c r="AD127" s="26"/>
      <c r="AE127" s="26"/>
      <c r="AF127" s="26"/>
      <c r="AG127" s="26"/>
      <c r="AH127" s="26"/>
      <c r="AI127" s="26"/>
      <c r="AJ127" s="26"/>
      <c r="AK127" s="26"/>
      <c r="AL127" s="26"/>
    </row>
    <row r="128" spans="1:38" ht="162.5">
      <c r="A128" s="67">
        <v>128</v>
      </c>
      <c r="B128" s="68">
        <v>45679</v>
      </c>
      <c r="C128" s="69"/>
      <c r="D128" s="70" t="s">
        <v>14367</v>
      </c>
      <c r="E128" s="69"/>
      <c r="F128" s="69"/>
      <c r="G128" s="70" t="s">
        <v>479</v>
      </c>
      <c r="H128" s="70" t="s">
        <v>14368</v>
      </c>
      <c r="I128" s="70" t="s">
        <v>14369</v>
      </c>
      <c r="J128" s="46" t="s">
        <v>1002</v>
      </c>
      <c r="K128" s="70" t="s">
        <v>993</v>
      </c>
      <c r="L128" s="70" t="s">
        <v>64</v>
      </c>
      <c r="M128" s="70" t="s">
        <v>14370</v>
      </c>
      <c r="N128" s="70" t="s">
        <v>14371</v>
      </c>
      <c r="O128" s="88" t="s">
        <v>14372</v>
      </c>
      <c r="P128" s="72" t="s">
        <v>23</v>
      </c>
      <c r="Q128" s="73"/>
      <c r="R128" s="72"/>
      <c r="S128" s="73"/>
      <c r="T128" s="73"/>
      <c r="U128" s="74"/>
      <c r="V128" s="26"/>
      <c r="W128" s="26"/>
      <c r="X128" s="26"/>
      <c r="Y128" s="26"/>
      <c r="Z128" s="26"/>
      <c r="AA128" s="26"/>
      <c r="AB128" s="26"/>
      <c r="AC128" s="26"/>
      <c r="AD128" s="26"/>
      <c r="AE128" s="26"/>
      <c r="AF128" s="26"/>
      <c r="AG128" s="26"/>
      <c r="AH128" s="26"/>
      <c r="AI128" s="26"/>
      <c r="AJ128" s="26"/>
      <c r="AK128" s="26"/>
      <c r="AL128" s="26"/>
    </row>
    <row r="129" spans="1:38" ht="162.5">
      <c r="A129" s="67">
        <v>130</v>
      </c>
      <c r="B129" s="68">
        <v>45680</v>
      </c>
      <c r="C129" s="69"/>
      <c r="D129" s="70" t="s">
        <v>765</v>
      </c>
      <c r="E129" s="69"/>
      <c r="F129" s="69"/>
      <c r="G129" s="70" t="s">
        <v>33</v>
      </c>
      <c r="H129" s="70" t="s">
        <v>14373</v>
      </c>
      <c r="I129" s="70" t="s">
        <v>14374</v>
      </c>
      <c r="J129" s="46" t="s">
        <v>1002</v>
      </c>
      <c r="K129" s="70" t="s">
        <v>993</v>
      </c>
      <c r="L129" s="70" t="s">
        <v>64</v>
      </c>
      <c r="M129" s="70" t="s">
        <v>14375</v>
      </c>
      <c r="N129" s="70" t="s">
        <v>14376</v>
      </c>
      <c r="O129" s="88" t="s">
        <v>14377</v>
      </c>
      <c r="P129" s="72" t="s">
        <v>23</v>
      </c>
      <c r="Q129" s="73"/>
      <c r="R129" s="72"/>
      <c r="S129" s="73"/>
      <c r="T129" s="73"/>
      <c r="U129" s="74"/>
      <c r="V129" s="26"/>
      <c r="W129" s="26"/>
      <c r="X129" s="26"/>
      <c r="Y129" s="26"/>
      <c r="Z129" s="26"/>
      <c r="AA129" s="26"/>
      <c r="AB129" s="26"/>
      <c r="AC129" s="26"/>
      <c r="AD129" s="26"/>
      <c r="AE129" s="26"/>
      <c r="AF129" s="26"/>
      <c r="AG129" s="26"/>
      <c r="AH129" s="26"/>
      <c r="AI129" s="26"/>
      <c r="AJ129" s="26"/>
      <c r="AK129" s="26"/>
      <c r="AL129" s="26"/>
    </row>
    <row r="130" spans="1:38" ht="175">
      <c r="A130" s="67">
        <v>131</v>
      </c>
      <c r="B130" s="68">
        <v>45680</v>
      </c>
      <c r="C130" s="69"/>
      <c r="D130" s="70" t="s">
        <v>765</v>
      </c>
      <c r="E130" s="69"/>
      <c r="F130" s="69"/>
      <c r="G130" s="70" t="s">
        <v>250</v>
      </c>
      <c r="H130" s="70" t="s">
        <v>14378</v>
      </c>
      <c r="I130" s="70" t="s">
        <v>14374</v>
      </c>
      <c r="J130" s="46" t="s">
        <v>1002</v>
      </c>
      <c r="K130" s="70" t="s">
        <v>993</v>
      </c>
      <c r="L130" s="70" t="s">
        <v>64</v>
      </c>
      <c r="M130" s="70" t="s">
        <v>14379</v>
      </c>
      <c r="N130" s="70" t="s">
        <v>14380</v>
      </c>
      <c r="O130" s="83" t="s">
        <v>14381</v>
      </c>
      <c r="P130" s="72" t="s">
        <v>23</v>
      </c>
      <c r="Q130" s="73"/>
      <c r="R130" s="72"/>
      <c r="S130" s="73"/>
      <c r="T130" s="73"/>
      <c r="U130" s="74"/>
      <c r="V130" s="26"/>
      <c r="W130" s="26"/>
      <c r="X130" s="26"/>
      <c r="Y130" s="26"/>
      <c r="Z130" s="26"/>
      <c r="AA130" s="26"/>
      <c r="AB130" s="26"/>
      <c r="AC130" s="26"/>
      <c r="AD130" s="26"/>
      <c r="AE130" s="26"/>
      <c r="AF130" s="26"/>
      <c r="AG130" s="26"/>
      <c r="AH130" s="26"/>
      <c r="AI130" s="26"/>
      <c r="AJ130" s="26"/>
      <c r="AK130" s="26"/>
      <c r="AL130" s="26"/>
    </row>
    <row r="131" spans="1:38" ht="87.5">
      <c r="A131" s="67">
        <v>132</v>
      </c>
      <c r="B131" s="68">
        <v>45680</v>
      </c>
      <c r="C131" s="69"/>
      <c r="D131" s="70" t="s">
        <v>280</v>
      </c>
      <c r="E131" s="69"/>
      <c r="F131" s="69"/>
      <c r="G131" s="70"/>
      <c r="H131" s="70" t="s">
        <v>14382</v>
      </c>
      <c r="I131" s="70" t="s">
        <v>14383</v>
      </c>
      <c r="J131" s="70" t="s">
        <v>825</v>
      </c>
      <c r="K131" s="70" t="s">
        <v>1021</v>
      </c>
      <c r="L131" s="70" t="s">
        <v>22</v>
      </c>
      <c r="M131" s="70" t="s">
        <v>14384</v>
      </c>
      <c r="N131" s="86" t="s">
        <v>14385</v>
      </c>
      <c r="O131" s="86"/>
      <c r="P131" s="72" t="s">
        <v>23</v>
      </c>
      <c r="Q131" s="9" t="s">
        <v>14386</v>
      </c>
      <c r="R131" s="72"/>
      <c r="S131" s="73"/>
      <c r="T131" s="73"/>
      <c r="U131" s="74"/>
      <c r="V131" s="26"/>
      <c r="W131" s="26"/>
      <c r="X131" s="26"/>
      <c r="Y131" s="26"/>
      <c r="Z131" s="26"/>
      <c r="AA131" s="26"/>
      <c r="AB131" s="26"/>
      <c r="AC131" s="26"/>
      <c r="AD131" s="26"/>
      <c r="AE131" s="26"/>
      <c r="AF131" s="26"/>
      <c r="AG131" s="26"/>
      <c r="AH131" s="26"/>
      <c r="AI131" s="26"/>
      <c r="AJ131" s="26"/>
      <c r="AK131" s="26"/>
      <c r="AL131" s="26"/>
    </row>
    <row r="132" spans="1:38" ht="162.5">
      <c r="A132" s="67">
        <v>133</v>
      </c>
      <c r="B132" s="68">
        <v>45680</v>
      </c>
      <c r="C132" s="69"/>
      <c r="D132" s="70" t="s">
        <v>765</v>
      </c>
      <c r="E132" s="69"/>
      <c r="F132" s="69"/>
      <c r="G132" s="70" t="s">
        <v>14387</v>
      </c>
      <c r="H132" s="70" t="s">
        <v>14388</v>
      </c>
      <c r="I132" s="70" t="s">
        <v>14374</v>
      </c>
      <c r="J132" s="46" t="s">
        <v>1002</v>
      </c>
      <c r="K132" s="70" t="s">
        <v>993</v>
      </c>
      <c r="L132" s="70" t="s">
        <v>64</v>
      </c>
      <c r="M132" s="70" t="s">
        <v>14389</v>
      </c>
      <c r="N132" s="70" t="s">
        <v>14390</v>
      </c>
      <c r="O132" s="88" t="s">
        <v>14391</v>
      </c>
      <c r="P132" s="72" t="s">
        <v>23</v>
      </c>
      <c r="Q132" s="73"/>
      <c r="R132" s="72"/>
      <c r="S132" s="73"/>
      <c r="T132" s="73"/>
      <c r="U132" s="74"/>
      <c r="V132" s="26"/>
      <c r="W132" s="26"/>
      <c r="X132" s="26"/>
      <c r="Y132" s="26"/>
      <c r="Z132" s="26"/>
      <c r="AA132" s="26"/>
      <c r="AB132" s="26"/>
      <c r="AC132" s="26"/>
      <c r="AD132" s="26"/>
      <c r="AE132" s="26"/>
      <c r="AF132" s="26"/>
      <c r="AG132" s="26"/>
      <c r="AH132" s="26"/>
      <c r="AI132" s="26"/>
      <c r="AJ132" s="26"/>
      <c r="AK132" s="26"/>
      <c r="AL132" s="26"/>
    </row>
    <row r="133" spans="1:38" ht="162.5">
      <c r="A133" s="67">
        <v>134</v>
      </c>
      <c r="B133" s="68">
        <v>45680</v>
      </c>
      <c r="C133" s="69"/>
      <c r="D133" s="70" t="s">
        <v>765</v>
      </c>
      <c r="E133" s="69"/>
      <c r="F133" s="69"/>
      <c r="G133" s="70" t="s">
        <v>14387</v>
      </c>
      <c r="H133" s="70" t="s">
        <v>14392</v>
      </c>
      <c r="I133" s="70" t="s">
        <v>14374</v>
      </c>
      <c r="J133" s="46" t="s">
        <v>1002</v>
      </c>
      <c r="K133" s="70" t="s">
        <v>993</v>
      </c>
      <c r="L133" s="70" t="s">
        <v>64</v>
      </c>
      <c r="M133" s="70" t="s">
        <v>14393</v>
      </c>
      <c r="N133" s="70" t="s">
        <v>14394</v>
      </c>
      <c r="O133" s="83" t="s">
        <v>14395</v>
      </c>
      <c r="P133" s="72" t="s">
        <v>23</v>
      </c>
      <c r="Q133" s="73"/>
      <c r="R133" s="72"/>
      <c r="S133" s="73"/>
      <c r="T133" s="73"/>
      <c r="U133" s="74"/>
      <c r="V133" s="26"/>
      <c r="W133" s="26"/>
      <c r="X133" s="26"/>
      <c r="Y133" s="26"/>
      <c r="Z133" s="26"/>
      <c r="AA133" s="26"/>
      <c r="AB133" s="26"/>
      <c r="AC133" s="26"/>
      <c r="AD133" s="26"/>
      <c r="AE133" s="26"/>
      <c r="AF133" s="26"/>
      <c r="AG133" s="26"/>
      <c r="AH133" s="26"/>
      <c r="AI133" s="26"/>
      <c r="AJ133" s="26"/>
      <c r="AK133" s="26"/>
      <c r="AL133" s="26"/>
    </row>
    <row r="134" spans="1:38" ht="162.5">
      <c r="A134" s="67">
        <v>135</v>
      </c>
      <c r="B134" s="68">
        <v>45680</v>
      </c>
      <c r="C134" s="69"/>
      <c r="D134" s="70" t="s">
        <v>765</v>
      </c>
      <c r="E134" s="69"/>
      <c r="F134" s="69"/>
      <c r="G134" s="70" t="s">
        <v>14396</v>
      </c>
      <c r="H134" s="70" t="s">
        <v>14397</v>
      </c>
      <c r="I134" s="70" t="s">
        <v>14374</v>
      </c>
      <c r="J134" s="46" t="s">
        <v>1002</v>
      </c>
      <c r="K134" s="70" t="s">
        <v>993</v>
      </c>
      <c r="L134" s="70" t="s">
        <v>64</v>
      </c>
      <c r="M134" s="70" t="s">
        <v>14398</v>
      </c>
      <c r="N134" s="70" t="s">
        <v>14399</v>
      </c>
      <c r="O134" s="88" t="s">
        <v>14400</v>
      </c>
      <c r="P134" s="72" t="s">
        <v>23</v>
      </c>
      <c r="Q134" s="73"/>
      <c r="R134" s="72"/>
      <c r="S134" s="73"/>
      <c r="T134" s="73"/>
      <c r="U134" s="74"/>
      <c r="V134" s="26"/>
      <c r="W134" s="26"/>
      <c r="X134" s="26"/>
      <c r="Y134" s="26"/>
      <c r="Z134" s="26"/>
      <c r="AA134" s="26"/>
      <c r="AB134" s="26"/>
      <c r="AC134" s="26"/>
      <c r="AD134" s="26"/>
      <c r="AE134" s="26"/>
      <c r="AF134" s="26"/>
      <c r="AG134" s="26"/>
      <c r="AH134" s="26"/>
      <c r="AI134" s="26"/>
      <c r="AJ134" s="26"/>
      <c r="AK134" s="26"/>
      <c r="AL134" s="26"/>
    </row>
    <row r="135" spans="1:38" ht="175">
      <c r="A135" s="67">
        <v>136</v>
      </c>
      <c r="B135" s="68">
        <v>45680</v>
      </c>
      <c r="C135" s="69"/>
      <c r="D135" s="70" t="s">
        <v>765</v>
      </c>
      <c r="E135" s="69"/>
      <c r="F135" s="69"/>
      <c r="G135" s="70" t="s">
        <v>14401</v>
      </c>
      <c r="H135" s="70" t="s">
        <v>14402</v>
      </c>
      <c r="I135" s="70" t="s">
        <v>14374</v>
      </c>
      <c r="J135" s="46" t="s">
        <v>1002</v>
      </c>
      <c r="K135" s="70" t="s">
        <v>993</v>
      </c>
      <c r="L135" s="70" t="s">
        <v>64</v>
      </c>
      <c r="M135" s="70" t="s">
        <v>14403</v>
      </c>
      <c r="N135" s="70" t="s">
        <v>14404</v>
      </c>
      <c r="O135" s="83" t="s">
        <v>14405</v>
      </c>
      <c r="P135" s="72" t="s">
        <v>23</v>
      </c>
      <c r="Q135" s="73"/>
      <c r="R135" s="72" t="s">
        <v>24</v>
      </c>
      <c r="S135" s="73" t="s">
        <v>518</v>
      </c>
      <c r="T135" s="104" t="s">
        <v>14406</v>
      </c>
      <c r="U135" s="74"/>
      <c r="V135" s="26"/>
      <c r="W135" s="26"/>
      <c r="X135" s="26"/>
      <c r="Y135" s="26"/>
      <c r="Z135" s="26"/>
      <c r="AA135" s="26"/>
      <c r="AB135" s="26"/>
      <c r="AC135" s="26"/>
      <c r="AD135" s="26"/>
      <c r="AE135" s="26"/>
      <c r="AF135" s="26"/>
      <c r="AG135" s="26"/>
      <c r="AH135" s="26"/>
      <c r="AI135" s="26"/>
      <c r="AJ135" s="26"/>
      <c r="AK135" s="26"/>
      <c r="AL135" s="26"/>
    </row>
    <row r="136" spans="1:38" ht="87.5">
      <c r="A136" s="67">
        <v>137</v>
      </c>
      <c r="B136" s="68">
        <v>45681</v>
      </c>
      <c r="C136" s="69"/>
      <c r="D136" s="70" t="s">
        <v>526</v>
      </c>
      <c r="E136" s="69"/>
      <c r="F136" s="69"/>
      <c r="G136" s="70" t="s">
        <v>174</v>
      </c>
      <c r="H136" s="70" t="s">
        <v>14407</v>
      </c>
      <c r="I136" s="70" t="s">
        <v>14408</v>
      </c>
      <c r="J136" s="70"/>
      <c r="K136" s="70" t="s">
        <v>362</v>
      </c>
      <c r="L136" s="70" t="s">
        <v>22</v>
      </c>
      <c r="M136" s="70" t="s">
        <v>14409</v>
      </c>
      <c r="N136" s="86" t="s">
        <v>14410</v>
      </c>
      <c r="O136" s="88" t="s">
        <v>14411</v>
      </c>
      <c r="P136" s="72" t="s">
        <v>23</v>
      </c>
      <c r="Q136" s="73" t="s">
        <v>14386</v>
      </c>
      <c r="R136" s="72"/>
      <c r="S136" s="73"/>
      <c r="T136" s="73"/>
      <c r="U136" s="74"/>
      <c r="V136" s="26"/>
      <c r="W136" s="26"/>
      <c r="X136" s="26"/>
      <c r="Y136" s="26"/>
      <c r="Z136" s="26"/>
      <c r="AA136" s="26"/>
      <c r="AB136" s="26"/>
      <c r="AC136" s="26"/>
      <c r="AD136" s="26"/>
      <c r="AE136" s="26"/>
      <c r="AF136" s="26"/>
      <c r="AG136" s="26"/>
      <c r="AH136" s="26"/>
      <c r="AI136" s="26"/>
      <c r="AJ136" s="26"/>
      <c r="AK136" s="26"/>
      <c r="AL136" s="26"/>
    </row>
    <row r="137" spans="1:38" ht="37.5">
      <c r="A137" s="67">
        <v>138</v>
      </c>
      <c r="B137" s="74" t="s">
        <v>1884</v>
      </c>
      <c r="C137" s="69"/>
      <c r="D137" s="70" t="s">
        <v>97</v>
      </c>
      <c r="E137" s="69"/>
      <c r="F137" s="69"/>
      <c r="G137" s="70" t="s">
        <v>14412</v>
      </c>
      <c r="H137" s="70" t="s">
        <v>14413</v>
      </c>
      <c r="I137" s="70" t="s">
        <v>14414</v>
      </c>
      <c r="J137" s="70" t="s">
        <v>825</v>
      </c>
      <c r="K137" s="70" t="s">
        <v>1000</v>
      </c>
      <c r="L137" s="70" t="s">
        <v>216</v>
      </c>
      <c r="M137" s="70" t="s">
        <v>14415</v>
      </c>
      <c r="N137" s="86" t="s">
        <v>14416</v>
      </c>
      <c r="O137" s="83" t="s">
        <v>14417</v>
      </c>
      <c r="P137" s="72" t="s">
        <v>23</v>
      </c>
      <c r="Q137" s="73"/>
      <c r="R137" s="72"/>
      <c r="S137" s="73"/>
      <c r="T137" s="73"/>
      <c r="U137" s="74"/>
      <c r="V137" s="26"/>
      <c r="W137" s="26"/>
      <c r="X137" s="26"/>
      <c r="Y137" s="26"/>
      <c r="Z137" s="26"/>
      <c r="AA137" s="26"/>
      <c r="AB137" s="26"/>
      <c r="AC137" s="26"/>
      <c r="AD137" s="26"/>
      <c r="AE137" s="26"/>
      <c r="AF137" s="26"/>
      <c r="AG137" s="26"/>
      <c r="AH137" s="26"/>
      <c r="AI137" s="26"/>
      <c r="AJ137" s="26"/>
      <c r="AK137" s="26"/>
      <c r="AL137" s="26"/>
    </row>
    <row r="138" spans="1:38" ht="37.5">
      <c r="A138" s="67">
        <v>139</v>
      </c>
      <c r="B138" s="68">
        <v>45681</v>
      </c>
      <c r="C138" s="69"/>
      <c r="D138" s="70" t="s">
        <v>97</v>
      </c>
      <c r="E138" s="69"/>
      <c r="F138" s="69"/>
      <c r="G138" s="70" t="s">
        <v>14418</v>
      </c>
      <c r="H138" s="70" t="s">
        <v>14419</v>
      </c>
      <c r="I138" s="70" t="s">
        <v>14414</v>
      </c>
      <c r="J138" s="70" t="s">
        <v>825</v>
      </c>
      <c r="K138" s="70" t="s">
        <v>1000</v>
      </c>
      <c r="L138" s="70" t="s">
        <v>216</v>
      </c>
      <c r="M138" s="70" t="s">
        <v>14420</v>
      </c>
      <c r="N138" s="86" t="s">
        <v>14416</v>
      </c>
      <c r="O138" s="83" t="s">
        <v>14417</v>
      </c>
      <c r="P138" s="72" t="s">
        <v>23</v>
      </c>
      <c r="Q138" s="73"/>
      <c r="R138" s="72"/>
      <c r="S138" s="73"/>
      <c r="T138" s="73"/>
      <c r="U138" s="74"/>
      <c r="V138" s="26"/>
      <c r="W138" s="26"/>
      <c r="X138" s="26"/>
      <c r="Y138" s="26"/>
      <c r="Z138" s="26"/>
      <c r="AA138" s="26"/>
      <c r="AB138" s="26"/>
      <c r="AC138" s="26"/>
      <c r="AD138" s="26"/>
      <c r="AE138" s="26"/>
      <c r="AF138" s="26"/>
      <c r="AG138" s="26"/>
      <c r="AH138" s="26"/>
      <c r="AI138" s="26"/>
      <c r="AJ138" s="26"/>
      <c r="AK138" s="26"/>
      <c r="AL138" s="26"/>
    </row>
    <row r="139" spans="1:38" ht="37.5">
      <c r="A139" s="67">
        <v>140</v>
      </c>
      <c r="B139" s="74" t="s">
        <v>1884</v>
      </c>
      <c r="C139" s="69"/>
      <c r="D139" s="70" t="s">
        <v>97</v>
      </c>
      <c r="E139" s="69"/>
      <c r="F139" s="69"/>
      <c r="G139" s="70" t="s">
        <v>529</v>
      </c>
      <c r="H139" s="70" t="s">
        <v>14419</v>
      </c>
      <c r="I139" s="70" t="s">
        <v>14414</v>
      </c>
      <c r="J139" s="70" t="s">
        <v>825</v>
      </c>
      <c r="K139" s="70" t="s">
        <v>1000</v>
      </c>
      <c r="L139" s="70" t="s">
        <v>216</v>
      </c>
      <c r="M139" s="70" t="s">
        <v>14421</v>
      </c>
      <c r="N139" s="86" t="s">
        <v>14416</v>
      </c>
      <c r="O139" s="83" t="s">
        <v>14417</v>
      </c>
      <c r="P139" s="72" t="s">
        <v>23</v>
      </c>
      <c r="Q139" s="73"/>
      <c r="R139" s="72"/>
      <c r="S139" s="73"/>
      <c r="T139" s="73"/>
      <c r="U139" s="74"/>
      <c r="V139" s="26"/>
      <c r="W139" s="26"/>
      <c r="X139" s="26"/>
      <c r="Y139" s="26"/>
      <c r="Z139" s="26"/>
      <c r="AA139" s="26"/>
      <c r="AB139" s="26"/>
      <c r="AC139" s="26"/>
      <c r="AD139" s="26"/>
      <c r="AE139" s="26"/>
      <c r="AF139" s="26"/>
      <c r="AG139" s="26"/>
      <c r="AH139" s="26"/>
      <c r="AI139" s="26"/>
      <c r="AJ139" s="26"/>
      <c r="AK139" s="26"/>
      <c r="AL139" s="26"/>
    </row>
    <row r="140" spans="1:38" ht="50">
      <c r="A140" s="67">
        <v>141</v>
      </c>
      <c r="B140" s="68">
        <v>45681</v>
      </c>
      <c r="C140" s="69"/>
      <c r="D140" s="70" t="s">
        <v>97</v>
      </c>
      <c r="E140" s="69"/>
      <c r="F140" s="69"/>
      <c r="G140" s="70" t="s">
        <v>14422</v>
      </c>
      <c r="H140" s="70" t="s">
        <v>14413</v>
      </c>
      <c r="I140" s="70" t="s">
        <v>14414</v>
      </c>
      <c r="J140" s="70" t="s">
        <v>825</v>
      </c>
      <c r="K140" s="70" t="s">
        <v>1000</v>
      </c>
      <c r="L140" s="70" t="s">
        <v>216</v>
      </c>
      <c r="M140" s="70" t="s">
        <v>14423</v>
      </c>
      <c r="N140" s="86" t="s">
        <v>14416</v>
      </c>
      <c r="O140" s="88" t="s">
        <v>14417</v>
      </c>
      <c r="P140" s="72" t="s">
        <v>23</v>
      </c>
      <c r="Q140" s="73"/>
      <c r="R140" s="72"/>
      <c r="S140" s="73"/>
      <c r="T140" s="73"/>
      <c r="U140" s="76"/>
      <c r="V140" s="26"/>
      <c r="W140" s="26"/>
      <c r="X140" s="26"/>
      <c r="Y140" s="26"/>
      <c r="Z140" s="26"/>
      <c r="AA140" s="26"/>
      <c r="AB140" s="26"/>
      <c r="AC140" s="26"/>
      <c r="AD140" s="26"/>
      <c r="AE140" s="26"/>
      <c r="AF140" s="26"/>
      <c r="AG140" s="26"/>
      <c r="AH140" s="26"/>
      <c r="AI140" s="26"/>
      <c r="AJ140" s="26"/>
      <c r="AK140" s="26"/>
      <c r="AL140" s="26"/>
    </row>
    <row r="141" spans="1:38" ht="37.5">
      <c r="A141" s="67">
        <v>142</v>
      </c>
      <c r="B141" s="74" t="s">
        <v>1884</v>
      </c>
      <c r="C141" s="69"/>
      <c r="D141" s="70" t="s">
        <v>97</v>
      </c>
      <c r="E141" s="69"/>
      <c r="F141" s="69"/>
      <c r="G141" s="70" t="s">
        <v>49</v>
      </c>
      <c r="H141" s="70" t="s">
        <v>14419</v>
      </c>
      <c r="I141" s="70" t="s">
        <v>14424</v>
      </c>
      <c r="J141" s="70" t="s">
        <v>825</v>
      </c>
      <c r="K141" s="70" t="s">
        <v>1000</v>
      </c>
      <c r="L141" s="70" t="s">
        <v>216</v>
      </c>
      <c r="M141" s="70" t="s">
        <v>14425</v>
      </c>
      <c r="N141" s="86" t="s">
        <v>14416</v>
      </c>
      <c r="O141" s="83" t="s">
        <v>14417</v>
      </c>
      <c r="P141" s="72" t="s">
        <v>23</v>
      </c>
      <c r="Q141" s="73"/>
      <c r="R141" s="72"/>
      <c r="S141" s="73"/>
      <c r="T141" s="73"/>
      <c r="U141" s="74"/>
      <c r="V141" s="26"/>
      <c r="W141" s="26"/>
      <c r="X141" s="26"/>
      <c r="Y141" s="26"/>
      <c r="Z141" s="26"/>
      <c r="AA141" s="26"/>
      <c r="AB141" s="26"/>
      <c r="AC141" s="26"/>
      <c r="AD141" s="26"/>
      <c r="AE141" s="26"/>
      <c r="AF141" s="26"/>
      <c r="AG141" s="26"/>
      <c r="AH141" s="26"/>
      <c r="AI141" s="26"/>
      <c r="AJ141" s="26"/>
      <c r="AK141" s="26"/>
      <c r="AL141" s="26"/>
    </row>
    <row r="142" spans="1:38" ht="187.5">
      <c r="A142" s="67">
        <v>143</v>
      </c>
      <c r="B142" s="68">
        <v>45681</v>
      </c>
      <c r="C142" s="69"/>
      <c r="D142" s="70" t="s">
        <v>765</v>
      </c>
      <c r="E142" s="69"/>
      <c r="F142" s="69"/>
      <c r="G142" s="70" t="s">
        <v>14426</v>
      </c>
      <c r="H142" s="70" t="s">
        <v>14427</v>
      </c>
      <c r="I142" s="70" t="s">
        <v>14374</v>
      </c>
      <c r="J142" s="46" t="s">
        <v>1002</v>
      </c>
      <c r="K142" s="70" t="s">
        <v>993</v>
      </c>
      <c r="L142" s="70" t="s">
        <v>64</v>
      </c>
      <c r="M142" s="70" t="s">
        <v>14428</v>
      </c>
      <c r="N142" s="70" t="s">
        <v>14429</v>
      </c>
      <c r="O142" s="88" t="s">
        <v>14430</v>
      </c>
      <c r="P142" s="72" t="s">
        <v>23</v>
      </c>
      <c r="Q142" s="73"/>
      <c r="R142" s="72"/>
      <c r="S142" s="73"/>
      <c r="T142" s="73"/>
      <c r="U142" s="76"/>
      <c r="V142" s="26"/>
      <c r="W142" s="26"/>
      <c r="X142" s="26"/>
      <c r="Y142" s="26"/>
      <c r="Z142" s="26"/>
      <c r="AA142" s="26"/>
      <c r="AB142" s="26"/>
      <c r="AC142" s="26"/>
      <c r="AD142" s="26"/>
      <c r="AE142" s="26"/>
      <c r="AF142" s="26"/>
      <c r="AG142" s="26"/>
      <c r="AH142" s="26"/>
      <c r="AI142" s="26"/>
      <c r="AJ142" s="26"/>
      <c r="AK142" s="26"/>
      <c r="AL142" s="26"/>
    </row>
    <row r="143" spans="1:38" ht="37.5">
      <c r="A143" s="67">
        <v>144</v>
      </c>
      <c r="B143" s="74" t="s">
        <v>1884</v>
      </c>
      <c r="C143" s="69"/>
      <c r="D143" s="70" t="s">
        <v>97</v>
      </c>
      <c r="E143" s="69"/>
      <c r="F143" s="69"/>
      <c r="G143" s="70" t="s">
        <v>554</v>
      </c>
      <c r="H143" s="70" t="s">
        <v>14419</v>
      </c>
      <c r="I143" s="70" t="s">
        <v>14424</v>
      </c>
      <c r="J143" s="70" t="s">
        <v>825</v>
      </c>
      <c r="K143" s="70" t="s">
        <v>1000</v>
      </c>
      <c r="L143" s="70" t="s">
        <v>216</v>
      </c>
      <c r="M143" s="70" t="s">
        <v>14431</v>
      </c>
      <c r="N143" s="86" t="s">
        <v>14432</v>
      </c>
      <c r="O143" s="88"/>
      <c r="P143" s="72" t="s">
        <v>23</v>
      </c>
      <c r="Q143" s="73"/>
      <c r="R143" s="72"/>
      <c r="S143" s="73"/>
      <c r="T143" s="73"/>
      <c r="U143" s="76"/>
      <c r="V143" s="26"/>
      <c r="W143" s="26"/>
      <c r="X143" s="26"/>
      <c r="Y143" s="26"/>
      <c r="Z143" s="26"/>
      <c r="AA143" s="26"/>
      <c r="AB143" s="26"/>
      <c r="AC143" s="26"/>
      <c r="AD143" s="26"/>
      <c r="AE143" s="26"/>
      <c r="AF143" s="26"/>
      <c r="AG143" s="26"/>
      <c r="AH143" s="26"/>
      <c r="AI143" s="26"/>
      <c r="AJ143" s="26"/>
      <c r="AK143" s="26"/>
      <c r="AL143" s="26"/>
    </row>
    <row r="144" spans="1:38" ht="62.5">
      <c r="A144" s="67">
        <v>145</v>
      </c>
      <c r="B144" s="68">
        <v>45681</v>
      </c>
      <c r="C144" s="69"/>
      <c r="D144" s="70" t="s">
        <v>97</v>
      </c>
      <c r="E144" s="69"/>
      <c r="F144" s="69"/>
      <c r="G144" s="70" t="s">
        <v>215</v>
      </c>
      <c r="H144" s="70" t="s">
        <v>14433</v>
      </c>
      <c r="I144" s="70" t="s">
        <v>14424</v>
      </c>
      <c r="J144" s="70" t="s">
        <v>825</v>
      </c>
      <c r="K144" s="70" t="s">
        <v>1000</v>
      </c>
      <c r="L144" s="70" t="s">
        <v>728</v>
      </c>
      <c r="M144" s="70" t="s">
        <v>14434</v>
      </c>
      <c r="N144" s="86" t="s">
        <v>14435</v>
      </c>
      <c r="O144" s="88"/>
      <c r="P144" s="72" t="s">
        <v>23</v>
      </c>
      <c r="Q144" s="73"/>
      <c r="R144" s="72"/>
      <c r="S144" s="73"/>
      <c r="T144" s="73"/>
      <c r="U144" s="74"/>
      <c r="V144" s="26"/>
      <c r="W144" s="26"/>
      <c r="X144" s="26"/>
      <c r="Y144" s="26"/>
      <c r="Z144" s="26"/>
      <c r="AA144" s="26"/>
      <c r="AB144" s="26"/>
      <c r="AC144" s="26"/>
      <c r="AD144" s="26"/>
      <c r="AE144" s="26"/>
      <c r="AF144" s="26"/>
      <c r="AG144" s="26"/>
      <c r="AH144" s="26"/>
      <c r="AI144" s="26"/>
      <c r="AJ144" s="26"/>
      <c r="AK144" s="26"/>
      <c r="AL144" s="26"/>
    </row>
    <row r="145" spans="1:38" ht="87.5">
      <c r="A145" s="67">
        <v>147</v>
      </c>
      <c r="B145" s="68">
        <v>45681</v>
      </c>
      <c r="C145" s="69"/>
      <c r="D145" s="70" t="s">
        <v>481</v>
      </c>
      <c r="E145" s="69"/>
      <c r="F145" s="69"/>
      <c r="G145" s="70" t="s">
        <v>189</v>
      </c>
      <c r="H145" s="70" t="s">
        <v>14436</v>
      </c>
      <c r="I145" s="70" t="s">
        <v>14102</v>
      </c>
      <c r="J145" s="70" t="s">
        <v>825</v>
      </c>
      <c r="K145" s="70" t="s">
        <v>1021</v>
      </c>
      <c r="L145" s="70" t="s">
        <v>22</v>
      </c>
      <c r="M145" s="70" t="s">
        <v>14437</v>
      </c>
      <c r="N145" s="86" t="s">
        <v>14385</v>
      </c>
      <c r="O145" s="104" t="s">
        <v>14438</v>
      </c>
      <c r="P145" s="72" t="s">
        <v>23</v>
      </c>
      <c r="Q145" s="73" t="s">
        <v>14386</v>
      </c>
      <c r="R145" s="72"/>
      <c r="S145" s="73"/>
      <c r="T145" s="73"/>
      <c r="U145" s="74"/>
      <c r="V145" s="26"/>
      <c r="W145" s="26"/>
      <c r="X145" s="26"/>
      <c r="Y145" s="26"/>
      <c r="Z145" s="26"/>
      <c r="AA145" s="26"/>
      <c r="AB145" s="26"/>
      <c r="AC145" s="26"/>
      <c r="AD145" s="26"/>
      <c r="AE145" s="26"/>
      <c r="AF145" s="26"/>
      <c r="AG145" s="26"/>
      <c r="AH145" s="26"/>
      <c r="AI145" s="26"/>
      <c r="AJ145" s="26"/>
      <c r="AK145" s="26"/>
      <c r="AL145" s="26"/>
    </row>
    <row r="146" spans="1:38" ht="87.5">
      <c r="A146" s="67">
        <v>148</v>
      </c>
      <c r="B146" s="74" t="s">
        <v>1884</v>
      </c>
      <c r="C146" s="69"/>
      <c r="D146" s="70" t="s">
        <v>481</v>
      </c>
      <c r="E146" s="69"/>
      <c r="F146" s="69"/>
      <c r="G146" s="70" t="s">
        <v>104</v>
      </c>
      <c r="H146" s="70" t="s">
        <v>14439</v>
      </c>
      <c r="I146" s="70" t="s">
        <v>14102</v>
      </c>
      <c r="J146" s="70" t="s">
        <v>825</v>
      </c>
      <c r="K146" s="70" t="s">
        <v>1021</v>
      </c>
      <c r="L146" s="70" t="s">
        <v>22</v>
      </c>
      <c r="M146" s="70" t="s">
        <v>14437</v>
      </c>
      <c r="N146" s="86" t="s">
        <v>14385</v>
      </c>
      <c r="O146" s="88" t="s">
        <v>14440</v>
      </c>
      <c r="P146" s="72" t="s">
        <v>23</v>
      </c>
      <c r="Q146" s="73" t="s">
        <v>14386</v>
      </c>
      <c r="R146" s="72"/>
      <c r="S146" s="73"/>
      <c r="T146" s="73"/>
      <c r="U146" s="74"/>
      <c r="V146" s="26"/>
      <c r="W146" s="26"/>
      <c r="X146" s="26"/>
      <c r="Y146" s="26"/>
      <c r="Z146" s="26"/>
      <c r="AA146" s="26"/>
      <c r="AB146" s="26"/>
      <c r="AC146" s="26"/>
      <c r="AD146" s="26"/>
      <c r="AE146" s="26"/>
      <c r="AF146" s="26"/>
      <c r="AG146" s="26"/>
      <c r="AH146" s="26"/>
      <c r="AI146" s="26"/>
      <c r="AJ146" s="26"/>
      <c r="AK146" s="26"/>
      <c r="AL146" s="26"/>
    </row>
    <row r="147" spans="1:38" ht="37.5">
      <c r="A147" s="67">
        <v>149</v>
      </c>
      <c r="B147" s="68">
        <v>45681</v>
      </c>
      <c r="C147" s="69"/>
      <c r="D147" s="70" t="s">
        <v>481</v>
      </c>
      <c r="E147" s="69"/>
      <c r="F147" s="69"/>
      <c r="G147" s="70" t="s">
        <v>208</v>
      </c>
      <c r="H147" s="70" t="s">
        <v>14441</v>
      </c>
      <c r="I147" s="70" t="s">
        <v>14102</v>
      </c>
      <c r="J147" s="70" t="s">
        <v>825</v>
      </c>
      <c r="K147" s="70" t="s">
        <v>1021</v>
      </c>
      <c r="L147" s="70" t="s">
        <v>22</v>
      </c>
      <c r="M147" s="70" t="s">
        <v>14437</v>
      </c>
      <c r="N147" s="86" t="s">
        <v>14385</v>
      </c>
      <c r="O147" s="83" t="s">
        <v>14442</v>
      </c>
      <c r="P147" s="72" t="s">
        <v>23</v>
      </c>
      <c r="Q147" s="73"/>
      <c r="R147" s="72"/>
      <c r="S147" s="73"/>
      <c r="T147" s="73"/>
      <c r="U147" s="74"/>
      <c r="V147" s="26"/>
      <c r="W147" s="26"/>
      <c r="X147" s="26"/>
      <c r="Y147" s="26"/>
      <c r="Z147" s="26"/>
      <c r="AA147" s="26"/>
      <c r="AB147" s="26"/>
      <c r="AC147" s="26"/>
      <c r="AD147" s="26"/>
      <c r="AE147" s="26"/>
      <c r="AF147" s="26"/>
      <c r="AG147" s="26"/>
      <c r="AH147" s="26"/>
      <c r="AI147" s="26"/>
      <c r="AJ147" s="26"/>
      <c r="AK147" s="26"/>
      <c r="AL147" s="26"/>
    </row>
    <row r="148" spans="1:38" ht="87.5">
      <c r="A148" s="67">
        <v>150</v>
      </c>
      <c r="B148" s="74" t="s">
        <v>1884</v>
      </c>
      <c r="C148" s="69"/>
      <c r="D148" s="70" t="s">
        <v>481</v>
      </c>
      <c r="E148" s="69"/>
      <c r="F148" s="69"/>
      <c r="G148" s="70" t="s">
        <v>14443</v>
      </c>
      <c r="H148" s="70" t="s">
        <v>14444</v>
      </c>
      <c r="I148" s="70" t="s">
        <v>14102</v>
      </c>
      <c r="J148" s="70" t="s">
        <v>825</v>
      </c>
      <c r="K148" s="70" t="s">
        <v>1021</v>
      </c>
      <c r="L148" s="70" t="s">
        <v>22</v>
      </c>
      <c r="M148" s="70" t="s">
        <v>14437</v>
      </c>
      <c r="N148" s="86" t="s">
        <v>14385</v>
      </c>
      <c r="O148" s="83" t="s">
        <v>14445</v>
      </c>
      <c r="P148" s="72" t="s">
        <v>23</v>
      </c>
      <c r="Q148" s="73" t="s">
        <v>14386</v>
      </c>
      <c r="R148" s="72"/>
      <c r="S148" s="73"/>
      <c r="T148" s="73"/>
      <c r="U148" s="74"/>
      <c r="V148" s="26"/>
      <c r="W148" s="26"/>
      <c r="X148" s="26"/>
      <c r="Y148" s="26"/>
      <c r="Z148" s="26"/>
      <c r="AA148" s="26"/>
      <c r="AB148" s="26"/>
      <c r="AC148" s="26"/>
      <c r="AD148" s="26"/>
      <c r="AE148" s="26"/>
      <c r="AF148" s="26"/>
      <c r="AG148" s="26"/>
      <c r="AH148" s="26"/>
      <c r="AI148" s="26"/>
      <c r="AJ148" s="26"/>
      <c r="AK148" s="26"/>
      <c r="AL148" s="26"/>
    </row>
    <row r="149" spans="1:38" ht="87.5">
      <c r="A149" s="67">
        <v>151</v>
      </c>
      <c r="B149" s="68">
        <v>45681</v>
      </c>
      <c r="C149" s="69"/>
      <c r="D149" s="70" t="s">
        <v>481</v>
      </c>
      <c r="E149" s="69"/>
      <c r="F149" s="69"/>
      <c r="G149" s="70" t="s">
        <v>14446</v>
      </c>
      <c r="H149" s="70" t="s">
        <v>14447</v>
      </c>
      <c r="I149" s="70" t="s">
        <v>14102</v>
      </c>
      <c r="J149" s="70" t="s">
        <v>825</v>
      </c>
      <c r="K149" s="70" t="s">
        <v>1021</v>
      </c>
      <c r="L149" s="70" t="s">
        <v>22</v>
      </c>
      <c r="M149" s="70" t="s">
        <v>14437</v>
      </c>
      <c r="N149" s="86" t="s">
        <v>14385</v>
      </c>
      <c r="O149" s="87" t="s">
        <v>14448</v>
      </c>
      <c r="P149" s="72" t="s">
        <v>23</v>
      </c>
      <c r="Q149" s="73" t="s">
        <v>14386</v>
      </c>
      <c r="R149" s="72"/>
      <c r="S149" s="73"/>
      <c r="T149" s="73"/>
      <c r="U149" s="74"/>
      <c r="V149" s="26"/>
      <c r="W149" s="26"/>
      <c r="X149" s="26"/>
      <c r="Y149" s="26"/>
      <c r="Z149" s="26"/>
      <c r="AA149" s="26"/>
      <c r="AB149" s="26"/>
      <c r="AC149" s="26"/>
      <c r="AD149" s="26"/>
      <c r="AE149" s="26"/>
      <c r="AF149" s="26"/>
      <c r="AG149" s="26"/>
      <c r="AH149" s="26"/>
      <c r="AI149" s="26"/>
      <c r="AJ149" s="26"/>
      <c r="AK149" s="26"/>
      <c r="AL149" s="26"/>
    </row>
    <row r="150" spans="1:38" ht="87.5">
      <c r="A150" s="67">
        <v>152</v>
      </c>
      <c r="B150" s="74" t="s">
        <v>1884</v>
      </c>
      <c r="C150" s="69"/>
      <c r="D150" s="70" t="s">
        <v>481</v>
      </c>
      <c r="E150" s="69"/>
      <c r="F150" s="69"/>
      <c r="G150" s="70" t="s">
        <v>207</v>
      </c>
      <c r="H150" s="70" t="s">
        <v>14449</v>
      </c>
      <c r="I150" s="70" t="s">
        <v>14102</v>
      </c>
      <c r="J150" s="70" t="s">
        <v>825</v>
      </c>
      <c r="K150" s="70" t="s">
        <v>1021</v>
      </c>
      <c r="L150" s="70" t="s">
        <v>22</v>
      </c>
      <c r="M150" s="70" t="s">
        <v>14437</v>
      </c>
      <c r="N150" s="86" t="s">
        <v>14385</v>
      </c>
      <c r="O150" s="88"/>
      <c r="P150" s="72" t="s">
        <v>23</v>
      </c>
      <c r="Q150" s="73" t="s">
        <v>14386</v>
      </c>
      <c r="R150" s="72"/>
      <c r="S150" s="73"/>
      <c r="T150" s="73"/>
      <c r="U150" s="74"/>
      <c r="V150" s="26"/>
      <c r="W150" s="26"/>
      <c r="X150" s="26"/>
      <c r="Y150" s="26"/>
      <c r="Z150" s="26"/>
      <c r="AA150" s="26"/>
      <c r="AB150" s="26"/>
      <c r="AC150" s="26"/>
      <c r="AD150" s="26"/>
      <c r="AE150" s="26"/>
      <c r="AF150" s="26"/>
      <c r="AG150" s="26"/>
      <c r="AH150" s="26"/>
      <c r="AI150" s="26"/>
      <c r="AJ150" s="26"/>
      <c r="AK150" s="26"/>
      <c r="AL150" s="26"/>
    </row>
    <row r="151" spans="1:38" ht="87.5">
      <c r="A151" s="67">
        <v>153</v>
      </c>
      <c r="B151" s="68">
        <v>45681</v>
      </c>
      <c r="C151" s="69"/>
      <c r="D151" s="70" t="s">
        <v>481</v>
      </c>
      <c r="E151" s="69"/>
      <c r="F151" s="69"/>
      <c r="G151" s="70" t="s">
        <v>154</v>
      </c>
      <c r="H151" s="70" t="s">
        <v>14450</v>
      </c>
      <c r="I151" s="70" t="s">
        <v>14102</v>
      </c>
      <c r="J151" s="70" t="s">
        <v>825</v>
      </c>
      <c r="K151" s="70" t="s">
        <v>1021</v>
      </c>
      <c r="L151" s="70" t="s">
        <v>22</v>
      </c>
      <c r="M151" s="70" t="s">
        <v>14437</v>
      </c>
      <c r="N151" s="86" t="s">
        <v>14385</v>
      </c>
      <c r="O151" s="87" t="s">
        <v>14451</v>
      </c>
      <c r="P151" s="72" t="s">
        <v>23</v>
      </c>
      <c r="Q151" s="73" t="s">
        <v>14386</v>
      </c>
      <c r="R151" s="72"/>
      <c r="S151" s="73"/>
      <c r="T151" s="73"/>
      <c r="U151" s="74"/>
      <c r="V151" s="26"/>
      <c r="W151" s="26"/>
      <c r="X151" s="26"/>
      <c r="Y151" s="26"/>
      <c r="Z151" s="26"/>
      <c r="AA151" s="26"/>
      <c r="AB151" s="26"/>
      <c r="AC151" s="26"/>
      <c r="AD151" s="26"/>
      <c r="AE151" s="26"/>
      <c r="AF151" s="26"/>
      <c r="AG151" s="26"/>
      <c r="AH151" s="26"/>
      <c r="AI151" s="26"/>
      <c r="AJ151" s="26"/>
      <c r="AK151" s="26"/>
      <c r="AL151" s="26"/>
    </row>
    <row r="152" spans="1:38" ht="225">
      <c r="A152" s="67">
        <v>154</v>
      </c>
      <c r="B152" s="74" t="s">
        <v>1884</v>
      </c>
      <c r="C152" s="69"/>
      <c r="D152" s="70" t="s">
        <v>765</v>
      </c>
      <c r="E152" s="69"/>
      <c r="F152" s="69"/>
      <c r="G152" s="70" t="s">
        <v>5480</v>
      </c>
      <c r="H152" s="70" t="s">
        <v>14452</v>
      </c>
      <c r="I152" s="70" t="s">
        <v>14374</v>
      </c>
      <c r="J152" s="46" t="s">
        <v>1002</v>
      </c>
      <c r="K152" s="70" t="s">
        <v>993</v>
      </c>
      <c r="L152" s="70" t="s">
        <v>64</v>
      </c>
      <c r="M152" s="70" t="s">
        <v>14453</v>
      </c>
      <c r="N152" s="70" t="s">
        <v>14454</v>
      </c>
      <c r="O152" s="83" t="s">
        <v>14455</v>
      </c>
      <c r="P152" s="72" t="s">
        <v>23</v>
      </c>
      <c r="Q152" s="73"/>
      <c r="R152" s="72"/>
      <c r="S152" s="73"/>
      <c r="T152" s="73"/>
      <c r="U152" s="76"/>
      <c r="V152" s="26"/>
      <c r="W152" s="26"/>
      <c r="X152" s="26"/>
      <c r="Y152" s="26"/>
      <c r="Z152" s="26"/>
      <c r="AA152" s="26"/>
      <c r="AB152" s="26"/>
      <c r="AC152" s="26"/>
      <c r="AD152" s="26"/>
      <c r="AE152" s="26"/>
      <c r="AF152" s="26"/>
      <c r="AG152" s="26"/>
      <c r="AH152" s="26"/>
      <c r="AI152" s="26"/>
      <c r="AJ152" s="26"/>
      <c r="AK152" s="26"/>
      <c r="AL152" s="26"/>
    </row>
    <row r="153" spans="1:38" ht="162.5">
      <c r="A153" s="67">
        <v>155</v>
      </c>
      <c r="B153" s="68">
        <v>45681</v>
      </c>
      <c r="C153" s="69"/>
      <c r="D153" s="70" t="s">
        <v>765</v>
      </c>
      <c r="E153" s="69"/>
      <c r="F153" s="69"/>
      <c r="G153" s="70" t="s">
        <v>14456</v>
      </c>
      <c r="H153" s="70" t="s">
        <v>14388</v>
      </c>
      <c r="I153" s="70" t="s">
        <v>14374</v>
      </c>
      <c r="J153" s="46" t="s">
        <v>1002</v>
      </c>
      <c r="K153" s="70" t="s">
        <v>993</v>
      </c>
      <c r="L153" s="70" t="s">
        <v>64</v>
      </c>
      <c r="M153" s="70" t="s">
        <v>14457</v>
      </c>
      <c r="N153" s="70" t="s">
        <v>14458</v>
      </c>
      <c r="O153" s="83" t="s">
        <v>14459</v>
      </c>
      <c r="P153" s="72" t="s">
        <v>23</v>
      </c>
      <c r="Q153" s="73"/>
      <c r="R153" s="72"/>
      <c r="S153" s="73"/>
      <c r="T153" s="73"/>
      <c r="U153" s="74"/>
      <c r="V153" s="26"/>
      <c r="W153" s="26"/>
      <c r="X153" s="26"/>
      <c r="Y153" s="26"/>
      <c r="Z153" s="26"/>
      <c r="AA153" s="26"/>
      <c r="AB153" s="26"/>
      <c r="AC153" s="26"/>
      <c r="AD153" s="26"/>
      <c r="AE153" s="26"/>
      <c r="AF153" s="26"/>
      <c r="AG153" s="26"/>
      <c r="AH153" s="26"/>
      <c r="AI153" s="26"/>
      <c r="AJ153" s="26"/>
      <c r="AK153" s="26"/>
      <c r="AL153" s="26"/>
    </row>
    <row r="154" spans="1:38" ht="138">
      <c r="A154" s="67">
        <v>156</v>
      </c>
      <c r="B154" s="74" t="s">
        <v>1884</v>
      </c>
      <c r="C154" s="69"/>
      <c r="D154" s="70" t="s">
        <v>481</v>
      </c>
      <c r="E154" s="69"/>
      <c r="F154" s="69"/>
      <c r="G154" s="70" t="s">
        <v>14460</v>
      </c>
      <c r="H154" s="70" t="s">
        <v>14461</v>
      </c>
      <c r="I154" s="70" t="s">
        <v>14102</v>
      </c>
      <c r="J154" s="70" t="s">
        <v>825</v>
      </c>
      <c r="K154" s="70" t="s">
        <v>1021</v>
      </c>
      <c r="L154" s="70" t="s">
        <v>64</v>
      </c>
      <c r="M154" s="70" t="s">
        <v>14462</v>
      </c>
      <c r="N154" s="70" t="s">
        <v>3234</v>
      </c>
      <c r="O154" s="88" t="s">
        <v>14463</v>
      </c>
      <c r="P154" s="72" t="s">
        <v>23</v>
      </c>
      <c r="Q154" s="73"/>
      <c r="R154" s="72"/>
      <c r="S154" s="73"/>
      <c r="T154" s="73"/>
      <c r="U154" s="74"/>
      <c r="V154" s="26"/>
      <c r="W154" s="26"/>
      <c r="X154" s="26"/>
      <c r="Y154" s="26"/>
      <c r="Z154" s="26"/>
      <c r="AA154" s="26"/>
      <c r="AB154" s="26"/>
      <c r="AC154" s="26"/>
      <c r="AD154" s="26"/>
      <c r="AE154" s="26"/>
      <c r="AF154" s="26"/>
      <c r="AG154" s="26"/>
      <c r="AH154" s="26"/>
      <c r="AI154" s="26"/>
      <c r="AJ154" s="26"/>
      <c r="AK154" s="26"/>
      <c r="AL154" s="26"/>
    </row>
    <row r="155" spans="1:38" ht="225">
      <c r="A155" s="67">
        <v>157</v>
      </c>
      <c r="B155" s="68">
        <v>45681</v>
      </c>
      <c r="C155" s="69"/>
      <c r="D155" s="70" t="s">
        <v>765</v>
      </c>
      <c r="E155" s="69"/>
      <c r="F155" s="69"/>
      <c r="G155" s="70" t="s">
        <v>14464</v>
      </c>
      <c r="H155" s="70" t="s">
        <v>14465</v>
      </c>
      <c r="I155" s="70" t="s">
        <v>14374</v>
      </c>
      <c r="J155" s="46" t="s">
        <v>1002</v>
      </c>
      <c r="K155" s="70" t="s">
        <v>993</v>
      </c>
      <c r="L155" s="70" t="s">
        <v>64</v>
      </c>
      <c r="M155" s="70" t="s">
        <v>14466</v>
      </c>
      <c r="N155" s="70" t="s">
        <v>14467</v>
      </c>
      <c r="O155" s="83" t="s">
        <v>14468</v>
      </c>
      <c r="P155" s="72" t="s">
        <v>23</v>
      </c>
      <c r="Q155" s="73"/>
      <c r="R155" s="72"/>
      <c r="S155" s="73"/>
      <c r="T155" s="73"/>
      <c r="U155" s="74"/>
      <c r="V155" s="26"/>
      <c r="W155" s="26"/>
      <c r="X155" s="26"/>
      <c r="Y155" s="26"/>
      <c r="Z155" s="26"/>
      <c r="AA155" s="26"/>
      <c r="AB155" s="26"/>
      <c r="AC155" s="26"/>
      <c r="AD155" s="26"/>
      <c r="AE155" s="26"/>
      <c r="AF155" s="26"/>
      <c r="AG155" s="26"/>
      <c r="AH155" s="26"/>
      <c r="AI155" s="26"/>
      <c r="AJ155" s="26"/>
      <c r="AK155" s="26"/>
      <c r="AL155" s="26"/>
    </row>
    <row r="156" spans="1:38" ht="87.5">
      <c r="A156" s="67">
        <v>158</v>
      </c>
      <c r="B156" s="74" t="s">
        <v>1884</v>
      </c>
      <c r="C156" s="69"/>
      <c r="D156" s="70" t="s">
        <v>481</v>
      </c>
      <c r="E156" s="69"/>
      <c r="F156" s="69"/>
      <c r="G156" s="70" t="s">
        <v>14469</v>
      </c>
      <c r="H156" s="70" t="s">
        <v>14470</v>
      </c>
      <c r="I156" s="70" t="s">
        <v>14102</v>
      </c>
      <c r="J156" s="70" t="s">
        <v>825</v>
      </c>
      <c r="K156" s="70" t="s">
        <v>1021</v>
      </c>
      <c r="L156" s="70" t="s">
        <v>22</v>
      </c>
      <c r="M156" s="70" t="s">
        <v>14437</v>
      </c>
      <c r="N156" s="86" t="s">
        <v>14385</v>
      </c>
      <c r="O156" s="88" t="s">
        <v>14471</v>
      </c>
      <c r="P156" s="72" t="s">
        <v>23</v>
      </c>
      <c r="Q156" s="9" t="s">
        <v>14386</v>
      </c>
      <c r="R156" s="72"/>
      <c r="S156" s="73"/>
      <c r="T156" s="73"/>
      <c r="U156" s="74"/>
      <c r="V156" s="26"/>
      <c r="W156" s="26"/>
      <c r="X156" s="26"/>
      <c r="Y156" s="26"/>
      <c r="Z156" s="26"/>
      <c r="AA156" s="26"/>
      <c r="AB156" s="26"/>
      <c r="AC156" s="26"/>
      <c r="AD156" s="26"/>
      <c r="AE156" s="26"/>
      <c r="AF156" s="26"/>
      <c r="AG156" s="26"/>
      <c r="AH156" s="26"/>
      <c r="AI156" s="26"/>
      <c r="AJ156" s="26"/>
      <c r="AK156" s="26"/>
      <c r="AL156" s="26"/>
    </row>
    <row r="157" spans="1:38" ht="87.5">
      <c r="A157" s="67">
        <v>159</v>
      </c>
      <c r="B157" s="74" t="s">
        <v>14472</v>
      </c>
      <c r="C157" s="69"/>
      <c r="D157" s="70" t="s">
        <v>526</v>
      </c>
      <c r="E157" s="69"/>
      <c r="F157" s="69"/>
      <c r="G157" s="70" t="s">
        <v>174</v>
      </c>
      <c r="H157" s="70" t="s">
        <v>14407</v>
      </c>
      <c r="I157" s="70" t="s">
        <v>14408</v>
      </c>
      <c r="J157" s="70"/>
      <c r="K157" s="70" t="s">
        <v>362</v>
      </c>
      <c r="L157" s="70" t="s">
        <v>22</v>
      </c>
      <c r="M157" s="70" t="s">
        <v>14409</v>
      </c>
      <c r="N157" s="86" t="s">
        <v>14410</v>
      </c>
      <c r="O157" s="88" t="s">
        <v>14473</v>
      </c>
      <c r="P157" s="72" t="s">
        <v>23</v>
      </c>
      <c r="Q157" s="73" t="s">
        <v>14386</v>
      </c>
      <c r="R157" s="72"/>
      <c r="S157" s="73"/>
      <c r="T157" s="73"/>
      <c r="U157" s="76"/>
      <c r="V157" s="26"/>
      <c r="W157" s="26"/>
      <c r="X157" s="26"/>
      <c r="Y157" s="26"/>
      <c r="Z157" s="26"/>
      <c r="AA157" s="26"/>
      <c r="AB157" s="26"/>
      <c r="AC157" s="26"/>
      <c r="AD157" s="26"/>
      <c r="AE157" s="26"/>
      <c r="AF157" s="26"/>
      <c r="AG157" s="26"/>
      <c r="AH157" s="26"/>
      <c r="AI157" s="26"/>
      <c r="AJ157" s="26"/>
      <c r="AK157" s="26"/>
      <c r="AL157" s="26"/>
    </row>
    <row r="158" spans="1:38" ht="187.5">
      <c r="A158" s="67">
        <v>160</v>
      </c>
      <c r="B158" s="68">
        <v>45687</v>
      </c>
      <c r="C158" s="69"/>
      <c r="D158" s="70" t="s">
        <v>803</v>
      </c>
      <c r="E158" s="69"/>
      <c r="F158" s="69"/>
      <c r="G158" s="70" t="s">
        <v>14474</v>
      </c>
      <c r="H158" s="70" t="s">
        <v>14475</v>
      </c>
      <c r="I158" s="70" t="s">
        <v>14476</v>
      </c>
      <c r="J158" s="46" t="s">
        <v>1002</v>
      </c>
      <c r="K158" s="70" t="s">
        <v>993</v>
      </c>
      <c r="L158" s="70" t="s">
        <v>64</v>
      </c>
      <c r="M158" s="70" t="s">
        <v>14477</v>
      </c>
      <c r="N158" s="70" t="s">
        <v>14478</v>
      </c>
      <c r="O158" s="88" t="s">
        <v>14479</v>
      </c>
      <c r="P158" s="72" t="s">
        <v>23</v>
      </c>
      <c r="Q158" s="73"/>
      <c r="R158" s="72"/>
      <c r="S158" s="73"/>
      <c r="T158" s="73"/>
      <c r="U158" s="74"/>
      <c r="V158" s="26"/>
      <c r="W158" s="26"/>
      <c r="X158" s="26"/>
      <c r="Y158" s="26"/>
      <c r="Z158" s="26"/>
      <c r="AA158" s="26"/>
      <c r="AB158" s="26"/>
      <c r="AC158" s="26"/>
      <c r="AD158" s="26"/>
      <c r="AE158" s="26"/>
      <c r="AF158" s="26"/>
      <c r="AG158" s="26"/>
      <c r="AH158" s="26"/>
      <c r="AI158" s="26"/>
      <c r="AJ158" s="26"/>
      <c r="AK158" s="26"/>
      <c r="AL158" s="26"/>
    </row>
    <row r="159" spans="1:38" ht="50">
      <c r="A159" s="67">
        <v>161</v>
      </c>
      <c r="B159" s="68">
        <v>45687</v>
      </c>
      <c r="C159" s="69"/>
      <c r="D159" s="70" t="s">
        <v>265</v>
      </c>
      <c r="E159" s="69"/>
      <c r="F159" s="69"/>
      <c r="G159" s="70" t="s">
        <v>104</v>
      </c>
      <c r="H159" s="70" t="s">
        <v>14062</v>
      </c>
      <c r="I159" s="70" t="s">
        <v>14063</v>
      </c>
      <c r="J159" s="46" t="s">
        <v>1002</v>
      </c>
      <c r="K159" s="70" t="s">
        <v>518</v>
      </c>
      <c r="L159" s="70" t="s">
        <v>35</v>
      </c>
      <c r="M159" s="70" t="s">
        <v>14480</v>
      </c>
      <c r="N159" s="86" t="s">
        <v>14065</v>
      </c>
      <c r="O159" s="83" t="s">
        <v>14481</v>
      </c>
      <c r="P159" s="72" t="s">
        <v>23</v>
      </c>
      <c r="Q159" s="104" t="s">
        <v>14482</v>
      </c>
      <c r="R159" s="72"/>
      <c r="S159" s="73"/>
      <c r="T159" s="73"/>
      <c r="U159" s="76"/>
      <c r="V159" s="26"/>
      <c r="W159" s="26"/>
      <c r="X159" s="26"/>
      <c r="Y159" s="26"/>
      <c r="Z159" s="26"/>
      <c r="AA159" s="26"/>
      <c r="AB159" s="26"/>
      <c r="AC159" s="26"/>
      <c r="AD159" s="26"/>
      <c r="AE159" s="26"/>
      <c r="AF159" s="26"/>
      <c r="AG159" s="26"/>
      <c r="AH159" s="26"/>
      <c r="AI159" s="26"/>
      <c r="AJ159" s="26"/>
      <c r="AK159" s="26"/>
      <c r="AL159" s="26"/>
    </row>
    <row r="160" spans="1:38" ht="200">
      <c r="A160" s="67">
        <v>162</v>
      </c>
      <c r="B160" s="68">
        <v>45687</v>
      </c>
      <c r="C160" s="69"/>
      <c r="D160" s="70" t="s">
        <v>803</v>
      </c>
      <c r="E160" s="69"/>
      <c r="F160" s="69"/>
      <c r="G160" s="70" t="s">
        <v>14474</v>
      </c>
      <c r="H160" s="70" t="s">
        <v>14483</v>
      </c>
      <c r="I160" s="70" t="s">
        <v>14476</v>
      </c>
      <c r="J160" s="46" t="s">
        <v>1002</v>
      </c>
      <c r="K160" s="70" t="s">
        <v>993</v>
      </c>
      <c r="L160" s="70" t="s">
        <v>64</v>
      </c>
      <c r="M160" s="70" t="s">
        <v>14484</v>
      </c>
      <c r="N160" s="70" t="s">
        <v>14485</v>
      </c>
      <c r="O160" s="88" t="s">
        <v>14486</v>
      </c>
      <c r="P160" s="72" t="s">
        <v>23</v>
      </c>
      <c r="Q160" s="73"/>
      <c r="R160" s="72"/>
      <c r="S160" s="73"/>
      <c r="T160" s="73"/>
      <c r="U160" s="74"/>
      <c r="V160" s="26"/>
      <c r="W160" s="26"/>
      <c r="X160" s="26"/>
      <c r="Y160" s="26"/>
      <c r="Z160" s="26"/>
      <c r="AA160" s="26"/>
      <c r="AB160" s="26"/>
      <c r="AC160" s="26"/>
      <c r="AD160" s="26"/>
      <c r="AE160" s="26"/>
      <c r="AF160" s="26"/>
      <c r="AG160" s="26"/>
      <c r="AH160" s="26"/>
      <c r="AI160" s="26"/>
      <c r="AJ160" s="26"/>
      <c r="AK160" s="26"/>
      <c r="AL160" s="26"/>
    </row>
    <row r="161" spans="1:38" ht="75">
      <c r="A161" s="67">
        <v>163</v>
      </c>
      <c r="B161" s="68">
        <v>45687</v>
      </c>
      <c r="C161" s="69"/>
      <c r="D161" s="70" t="s">
        <v>14007</v>
      </c>
      <c r="E161" s="69"/>
      <c r="F161" s="69"/>
      <c r="G161" s="70" t="s">
        <v>14487</v>
      </c>
      <c r="H161" s="70" t="s">
        <v>14488</v>
      </c>
      <c r="I161" s="70" t="s">
        <v>14489</v>
      </c>
      <c r="J161" s="70"/>
      <c r="K161" s="70" t="s">
        <v>362</v>
      </c>
      <c r="L161" s="70" t="s">
        <v>40</v>
      </c>
      <c r="M161" s="70" t="s">
        <v>14490</v>
      </c>
      <c r="N161" s="86" t="s">
        <v>14491</v>
      </c>
      <c r="O161" s="88" t="s">
        <v>14492</v>
      </c>
      <c r="P161" s="72"/>
      <c r="Q161" s="73"/>
      <c r="R161" s="72"/>
      <c r="S161" s="73"/>
      <c r="T161" s="73"/>
      <c r="U161" s="76"/>
      <c r="V161" s="26"/>
      <c r="W161" s="26"/>
      <c r="X161" s="26"/>
      <c r="Y161" s="26"/>
      <c r="Z161" s="26"/>
      <c r="AA161" s="26"/>
      <c r="AB161" s="26"/>
      <c r="AC161" s="26"/>
      <c r="AD161" s="26"/>
      <c r="AE161" s="26"/>
      <c r="AF161" s="26"/>
      <c r="AG161" s="26"/>
      <c r="AH161" s="26"/>
      <c r="AI161" s="26"/>
      <c r="AJ161" s="26"/>
      <c r="AK161" s="26"/>
      <c r="AL161" s="26"/>
    </row>
    <row r="162" spans="1:38" ht="187.5">
      <c r="A162" s="67">
        <v>164</v>
      </c>
      <c r="B162" s="68">
        <v>45687</v>
      </c>
      <c r="C162" s="69"/>
      <c r="D162" s="70" t="s">
        <v>803</v>
      </c>
      <c r="E162" s="69"/>
      <c r="F162" s="69"/>
      <c r="G162" s="70" t="s">
        <v>822</v>
      </c>
      <c r="H162" s="70" t="s">
        <v>14493</v>
      </c>
      <c r="I162" s="70" t="s">
        <v>14476</v>
      </c>
      <c r="J162" s="46" t="s">
        <v>1002</v>
      </c>
      <c r="K162" s="70" t="s">
        <v>993</v>
      </c>
      <c r="L162" s="70" t="s">
        <v>64</v>
      </c>
      <c r="M162" s="70" t="s">
        <v>14494</v>
      </c>
      <c r="N162" s="70" t="s">
        <v>14495</v>
      </c>
      <c r="O162" s="88" t="s">
        <v>14496</v>
      </c>
      <c r="P162" s="72" t="s">
        <v>23</v>
      </c>
      <c r="Q162" s="73"/>
      <c r="R162" s="72"/>
      <c r="S162" s="73"/>
      <c r="T162" s="73"/>
      <c r="U162" s="76"/>
      <c r="V162" s="26"/>
      <c r="W162" s="26"/>
      <c r="X162" s="26"/>
      <c r="Y162" s="26"/>
      <c r="Z162" s="26"/>
      <c r="AA162" s="26"/>
      <c r="AB162" s="26"/>
      <c r="AC162" s="26"/>
      <c r="AD162" s="26"/>
      <c r="AE162" s="26"/>
      <c r="AF162" s="26"/>
      <c r="AG162" s="26"/>
      <c r="AH162" s="26"/>
      <c r="AI162" s="26"/>
      <c r="AJ162" s="26"/>
      <c r="AK162" s="26"/>
      <c r="AL162" s="26"/>
    </row>
    <row r="163" spans="1:38" ht="175">
      <c r="A163" s="67">
        <v>165</v>
      </c>
      <c r="B163" s="68">
        <v>45687</v>
      </c>
      <c r="C163" s="69"/>
      <c r="D163" s="70" t="s">
        <v>803</v>
      </c>
      <c r="E163" s="69"/>
      <c r="F163" s="69"/>
      <c r="G163" s="70" t="s">
        <v>14387</v>
      </c>
      <c r="H163" s="70" t="s">
        <v>14497</v>
      </c>
      <c r="I163" s="70" t="s">
        <v>14476</v>
      </c>
      <c r="J163" s="46" t="s">
        <v>1002</v>
      </c>
      <c r="K163" s="70" t="s">
        <v>993</v>
      </c>
      <c r="L163" s="70" t="s">
        <v>64</v>
      </c>
      <c r="M163" s="70" t="s">
        <v>14498</v>
      </c>
      <c r="N163" s="70" t="s">
        <v>14499</v>
      </c>
      <c r="O163" s="88" t="s">
        <v>14500</v>
      </c>
      <c r="P163" s="72" t="s">
        <v>23</v>
      </c>
      <c r="Q163" s="73"/>
      <c r="R163" s="72"/>
      <c r="S163" s="73"/>
      <c r="T163" s="73"/>
      <c r="U163" s="74"/>
      <c r="V163" s="26"/>
      <c r="W163" s="26"/>
      <c r="X163" s="26"/>
      <c r="Y163" s="26"/>
      <c r="Z163" s="26"/>
      <c r="AA163" s="26"/>
      <c r="AB163" s="26"/>
      <c r="AC163" s="26"/>
      <c r="AD163" s="26"/>
      <c r="AE163" s="26"/>
      <c r="AF163" s="26"/>
      <c r="AG163" s="26"/>
      <c r="AH163" s="26"/>
      <c r="AI163" s="26"/>
      <c r="AJ163" s="26"/>
      <c r="AK163" s="26"/>
      <c r="AL163" s="26"/>
    </row>
    <row r="164" spans="1:38" ht="162.5">
      <c r="A164" s="67">
        <v>166</v>
      </c>
      <c r="B164" s="68">
        <v>45687</v>
      </c>
      <c r="C164" s="69"/>
      <c r="D164" s="70" t="s">
        <v>14315</v>
      </c>
      <c r="E164" s="69"/>
      <c r="F164" s="69"/>
      <c r="G164" s="70" t="s">
        <v>89</v>
      </c>
      <c r="H164" s="70" t="s">
        <v>14501</v>
      </c>
      <c r="I164" s="70" t="s">
        <v>14502</v>
      </c>
      <c r="J164" s="46" t="s">
        <v>1002</v>
      </c>
      <c r="K164" s="70" t="s">
        <v>91</v>
      </c>
      <c r="L164" s="70" t="s">
        <v>32</v>
      </c>
      <c r="M164" s="70" t="s">
        <v>14503</v>
      </c>
      <c r="N164" s="86"/>
      <c r="O164" s="83" t="s">
        <v>14504</v>
      </c>
      <c r="P164" s="72" t="s">
        <v>23</v>
      </c>
      <c r="Q164" s="73" t="s">
        <v>14505</v>
      </c>
      <c r="R164" s="72"/>
      <c r="S164" s="73"/>
      <c r="T164" s="73"/>
      <c r="U164" s="74"/>
      <c r="V164" s="26"/>
      <c r="W164" s="26"/>
      <c r="X164" s="26"/>
      <c r="Y164" s="26"/>
      <c r="Z164" s="26"/>
      <c r="AA164" s="26"/>
      <c r="AB164" s="26"/>
      <c r="AC164" s="26"/>
      <c r="AD164" s="26"/>
      <c r="AE164" s="26"/>
      <c r="AF164" s="26"/>
      <c r="AG164" s="26"/>
      <c r="AH164" s="26"/>
      <c r="AI164" s="26"/>
      <c r="AJ164" s="26"/>
      <c r="AK164" s="26"/>
      <c r="AL164" s="26"/>
    </row>
    <row r="165" spans="1:38" ht="187.5">
      <c r="A165" s="67">
        <v>167</v>
      </c>
      <c r="B165" s="68">
        <v>45688</v>
      </c>
      <c r="C165" s="69"/>
      <c r="D165" s="70" t="s">
        <v>526</v>
      </c>
      <c r="E165" s="69"/>
      <c r="F165" s="69"/>
      <c r="G165" s="70" t="s">
        <v>14506</v>
      </c>
      <c r="H165" s="70" t="s">
        <v>14507</v>
      </c>
      <c r="I165" s="70" t="s">
        <v>14508</v>
      </c>
      <c r="J165" s="46" t="s">
        <v>1002</v>
      </c>
      <c r="K165" s="70" t="s">
        <v>518</v>
      </c>
      <c r="L165" s="70" t="s">
        <v>64</v>
      </c>
      <c r="M165" s="70" t="s">
        <v>14509</v>
      </c>
      <c r="N165" s="86" t="s">
        <v>14510</v>
      </c>
      <c r="O165" s="83" t="s">
        <v>14511</v>
      </c>
      <c r="P165" s="72" t="s">
        <v>23</v>
      </c>
      <c r="Q165" s="73"/>
      <c r="R165" s="72"/>
      <c r="S165" s="73"/>
      <c r="T165" s="73"/>
      <c r="U165" s="74"/>
      <c r="V165" s="26"/>
      <c r="W165" s="26"/>
      <c r="X165" s="26"/>
      <c r="Y165" s="26"/>
      <c r="Z165" s="26"/>
      <c r="AA165" s="26"/>
      <c r="AB165" s="26"/>
      <c r="AC165" s="26"/>
      <c r="AD165" s="26"/>
      <c r="AE165" s="26"/>
      <c r="AF165" s="26"/>
      <c r="AG165" s="26"/>
      <c r="AH165" s="26"/>
      <c r="AI165" s="26"/>
      <c r="AJ165" s="26"/>
      <c r="AK165" s="26"/>
      <c r="AL165" s="26"/>
    </row>
    <row r="166" spans="1:38" ht="187.5">
      <c r="A166" s="67">
        <v>168</v>
      </c>
      <c r="B166" s="68">
        <v>45688</v>
      </c>
      <c r="C166" s="69"/>
      <c r="D166" s="70" t="s">
        <v>803</v>
      </c>
      <c r="E166" s="69"/>
      <c r="F166" s="69"/>
      <c r="G166" s="70" t="s">
        <v>14512</v>
      </c>
      <c r="H166" s="70" t="s">
        <v>14513</v>
      </c>
      <c r="I166" s="70" t="s">
        <v>14476</v>
      </c>
      <c r="J166" s="46" t="s">
        <v>1002</v>
      </c>
      <c r="K166" s="70" t="s">
        <v>993</v>
      </c>
      <c r="L166" s="70" t="s">
        <v>64</v>
      </c>
      <c r="M166" s="70" t="s">
        <v>14514</v>
      </c>
      <c r="N166" s="70" t="s">
        <v>14515</v>
      </c>
      <c r="O166" s="88" t="s">
        <v>14516</v>
      </c>
      <c r="P166" s="72" t="s">
        <v>23</v>
      </c>
      <c r="Q166" s="73"/>
      <c r="R166" s="72"/>
      <c r="S166" s="73"/>
      <c r="T166" s="73"/>
      <c r="U166" s="74"/>
      <c r="V166" s="26"/>
      <c r="W166" s="26"/>
      <c r="X166" s="26"/>
      <c r="Y166" s="26"/>
      <c r="Z166" s="26"/>
      <c r="AA166" s="26"/>
      <c r="AB166" s="26"/>
      <c r="AC166" s="26"/>
      <c r="AD166" s="26"/>
      <c r="AE166" s="26"/>
      <c r="AF166" s="26"/>
      <c r="AG166" s="26"/>
      <c r="AH166" s="26"/>
      <c r="AI166" s="26"/>
      <c r="AJ166" s="26"/>
      <c r="AK166" s="26"/>
      <c r="AL166" s="26"/>
    </row>
    <row r="167" spans="1:38" ht="187.5">
      <c r="A167" s="67">
        <v>169</v>
      </c>
      <c r="B167" s="68">
        <v>45688</v>
      </c>
      <c r="C167" s="69"/>
      <c r="D167" s="70" t="s">
        <v>803</v>
      </c>
      <c r="E167" s="69"/>
      <c r="F167" s="69"/>
      <c r="G167" s="70" t="s">
        <v>14517</v>
      </c>
      <c r="H167" s="70" t="s">
        <v>14518</v>
      </c>
      <c r="I167" s="70" t="s">
        <v>14476</v>
      </c>
      <c r="J167" s="46" t="s">
        <v>1002</v>
      </c>
      <c r="K167" s="70" t="s">
        <v>993</v>
      </c>
      <c r="L167" s="70" t="s">
        <v>64</v>
      </c>
      <c r="M167" s="70" t="s">
        <v>14519</v>
      </c>
      <c r="N167" s="70" t="s">
        <v>14520</v>
      </c>
      <c r="O167" s="88" t="s">
        <v>14521</v>
      </c>
      <c r="P167" s="72" t="s">
        <v>23</v>
      </c>
      <c r="Q167" s="73"/>
      <c r="R167" s="72"/>
      <c r="S167" s="73"/>
      <c r="T167" s="73"/>
      <c r="U167" s="74"/>
      <c r="V167" s="26"/>
      <c r="W167" s="26"/>
      <c r="X167" s="26"/>
      <c r="Y167" s="26"/>
      <c r="Z167" s="26"/>
      <c r="AA167" s="26"/>
      <c r="AB167" s="26"/>
      <c r="AC167" s="26"/>
      <c r="AD167" s="26"/>
      <c r="AE167" s="26"/>
      <c r="AF167" s="26"/>
      <c r="AG167" s="26"/>
      <c r="AH167" s="26"/>
      <c r="AI167" s="26"/>
      <c r="AJ167" s="26"/>
      <c r="AK167" s="26"/>
      <c r="AL167" s="26"/>
    </row>
    <row r="168" spans="1:38" ht="187.5">
      <c r="A168" s="67">
        <v>170</v>
      </c>
      <c r="B168" s="68">
        <v>45688</v>
      </c>
      <c r="C168" s="67"/>
      <c r="D168" s="86" t="s">
        <v>14367</v>
      </c>
      <c r="E168" s="69"/>
      <c r="F168" s="69"/>
      <c r="G168" s="70" t="s">
        <v>39</v>
      </c>
      <c r="H168" s="70" t="s">
        <v>14522</v>
      </c>
      <c r="I168" s="70" t="s">
        <v>14523</v>
      </c>
      <c r="J168" s="46" t="s">
        <v>1002</v>
      </c>
      <c r="K168" s="70" t="s">
        <v>518</v>
      </c>
      <c r="L168" s="70" t="s">
        <v>64</v>
      </c>
      <c r="M168" s="70" t="s">
        <v>14524</v>
      </c>
      <c r="N168" s="86" t="s">
        <v>3042</v>
      </c>
      <c r="O168" s="83" t="s">
        <v>14525</v>
      </c>
      <c r="P168" s="72" t="s">
        <v>23</v>
      </c>
      <c r="Q168" s="73"/>
      <c r="R168" s="72"/>
      <c r="S168" s="73"/>
      <c r="T168" s="73"/>
      <c r="U168" s="74"/>
      <c r="V168" s="26"/>
      <c r="W168" s="26"/>
      <c r="X168" s="26"/>
      <c r="Y168" s="26"/>
      <c r="Z168" s="26"/>
      <c r="AA168" s="26"/>
      <c r="AB168" s="26"/>
      <c r="AC168" s="26"/>
      <c r="AD168" s="26"/>
      <c r="AE168" s="26"/>
      <c r="AF168" s="26"/>
      <c r="AG168" s="26"/>
      <c r="AH168" s="26"/>
      <c r="AI168" s="26"/>
      <c r="AJ168" s="26"/>
      <c r="AK168" s="26"/>
      <c r="AL168" s="26"/>
    </row>
    <row r="169" spans="1:38" ht="162.5">
      <c r="A169" s="67">
        <v>171</v>
      </c>
      <c r="B169" s="68">
        <v>45688</v>
      </c>
      <c r="C169" s="69"/>
      <c r="D169" s="86" t="s">
        <v>14367</v>
      </c>
      <c r="E169" s="69"/>
      <c r="F169" s="69"/>
      <c r="G169" s="70" t="s">
        <v>34</v>
      </c>
      <c r="H169" s="70" t="s">
        <v>14526</v>
      </c>
      <c r="I169" s="70" t="s">
        <v>14523</v>
      </c>
      <c r="J169" s="46" t="s">
        <v>1002</v>
      </c>
      <c r="K169" s="70" t="s">
        <v>518</v>
      </c>
      <c r="L169" s="70" t="s">
        <v>64</v>
      </c>
      <c r="M169" s="70" t="s">
        <v>14527</v>
      </c>
      <c r="N169" s="86" t="s">
        <v>3042</v>
      </c>
      <c r="O169" s="83" t="s">
        <v>14528</v>
      </c>
      <c r="P169" s="72" t="s">
        <v>23</v>
      </c>
      <c r="Q169" s="73"/>
      <c r="R169" s="72"/>
      <c r="S169" s="73"/>
      <c r="T169" s="73"/>
      <c r="U169" s="74"/>
      <c r="V169" s="26"/>
      <c r="W169" s="26"/>
      <c r="X169" s="26"/>
      <c r="Y169" s="26"/>
      <c r="Z169" s="26"/>
      <c r="AA169" s="26"/>
      <c r="AB169" s="26"/>
      <c r="AC169" s="26"/>
      <c r="AD169" s="26"/>
      <c r="AE169" s="26"/>
      <c r="AF169" s="26"/>
      <c r="AG169" s="26"/>
      <c r="AH169" s="26"/>
      <c r="AI169" s="26"/>
      <c r="AJ169" s="26"/>
      <c r="AK169" s="26"/>
      <c r="AL169" s="26"/>
    </row>
    <row r="170" spans="1:38" ht="137.5">
      <c r="A170" s="67">
        <v>172</v>
      </c>
      <c r="B170" s="68">
        <v>45688</v>
      </c>
      <c r="C170" s="69"/>
      <c r="D170" s="86" t="s">
        <v>14367</v>
      </c>
      <c r="E170" s="69"/>
      <c r="F170" s="69"/>
      <c r="G170" s="70" t="s">
        <v>14529</v>
      </c>
      <c r="H170" s="70" t="s">
        <v>14530</v>
      </c>
      <c r="I170" s="70" t="s">
        <v>14523</v>
      </c>
      <c r="J170" s="46" t="s">
        <v>1002</v>
      </c>
      <c r="K170" s="70" t="s">
        <v>518</v>
      </c>
      <c r="L170" s="70" t="s">
        <v>64</v>
      </c>
      <c r="M170" s="70" t="s">
        <v>14531</v>
      </c>
      <c r="N170" s="86" t="s">
        <v>3042</v>
      </c>
      <c r="O170" s="83" t="s">
        <v>14532</v>
      </c>
      <c r="P170" s="72" t="s">
        <v>23</v>
      </c>
      <c r="Q170" s="73"/>
      <c r="R170" s="72"/>
      <c r="S170" s="73"/>
      <c r="T170" s="73"/>
      <c r="U170" s="74"/>
      <c r="V170" s="26"/>
      <c r="W170" s="26"/>
      <c r="X170" s="26"/>
      <c r="Y170" s="26"/>
      <c r="Z170" s="26"/>
      <c r="AA170" s="26"/>
      <c r="AB170" s="26"/>
      <c r="AC170" s="26"/>
      <c r="AD170" s="26"/>
      <c r="AE170" s="26"/>
      <c r="AF170" s="26"/>
      <c r="AG170" s="26"/>
      <c r="AH170" s="26"/>
      <c r="AI170" s="26"/>
      <c r="AJ170" s="26"/>
      <c r="AK170" s="26"/>
      <c r="AL170" s="26"/>
    </row>
    <row r="171" spans="1:38" ht="150">
      <c r="A171" s="67">
        <v>173</v>
      </c>
      <c r="B171" s="68">
        <v>45688</v>
      </c>
      <c r="C171" s="69"/>
      <c r="D171" s="86" t="s">
        <v>14529</v>
      </c>
      <c r="E171" s="69"/>
      <c r="F171" s="69"/>
      <c r="G171" s="70" t="s">
        <v>14533</v>
      </c>
      <c r="H171" s="70" t="s">
        <v>14530</v>
      </c>
      <c r="I171" s="70" t="s">
        <v>14523</v>
      </c>
      <c r="J171" s="46" t="s">
        <v>1002</v>
      </c>
      <c r="K171" s="70" t="s">
        <v>518</v>
      </c>
      <c r="L171" s="70" t="s">
        <v>64</v>
      </c>
      <c r="M171" s="70" t="s">
        <v>14534</v>
      </c>
      <c r="N171" s="86" t="s">
        <v>3042</v>
      </c>
      <c r="O171" s="83" t="s">
        <v>14535</v>
      </c>
      <c r="P171" s="72" t="s">
        <v>23</v>
      </c>
      <c r="Q171" s="73"/>
      <c r="R171" s="72"/>
      <c r="S171" s="73"/>
      <c r="T171" s="73"/>
      <c r="U171" s="74"/>
      <c r="V171" s="26"/>
      <c r="W171" s="26"/>
      <c r="X171" s="26"/>
      <c r="Y171" s="26"/>
      <c r="Z171" s="26"/>
      <c r="AA171" s="26"/>
      <c r="AB171" s="26"/>
      <c r="AC171" s="26"/>
      <c r="AD171" s="26"/>
      <c r="AE171" s="26"/>
      <c r="AF171" s="26"/>
      <c r="AG171" s="26"/>
      <c r="AH171" s="26"/>
      <c r="AI171" s="26"/>
      <c r="AJ171" s="26"/>
      <c r="AK171" s="26"/>
      <c r="AL171" s="26"/>
    </row>
    <row r="172" spans="1:38" ht="150">
      <c r="A172" s="67">
        <v>174</v>
      </c>
      <c r="B172" s="68">
        <v>45688</v>
      </c>
      <c r="C172" s="69"/>
      <c r="D172" s="86" t="s">
        <v>14367</v>
      </c>
      <c r="E172" s="69"/>
      <c r="F172" s="69"/>
      <c r="G172" s="70" t="s">
        <v>14533</v>
      </c>
      <c r="H172" s="70" t="s">
        <v>14530</v>
      </c>
      <c r="I172" s="70" t="s">
        <v>14523</v>
      </c>
      <c r="J172" s="46" t="s">
        <v>1002</v>
      </c>
      <c r="K172" s="70" t="s">
        <v>518</v>
      </c>
      <c r="L172" s="70" t="s">
        <v>64</v>
      </c>
      <c r="M172" s="70" t="s">
        <v>14536</v>
      </c>
      <c r="N172" s="86" t="s">
        <v>3042</v>
      </c>
      <c r="O172" s="83" t="s">
        <v>14537</v>
      </c>
      <c r="P172" s="72" t="s">
        <v>23</v>
      </c>
      <c r="Q172" s="73"/>
      <c r="R172" s="72"/>
      <c r="S172" s="73"/>
      <c r="T172" s="73"/>
      <c r="U172" s="74"/>
      <c r="V172" s="26"/>
      <c r="W172" s="26"/>
      <c r="X172" s="26"/>
      <c r="Y172" s="26"/>
      <c r="Z172" s="26"/>
      <c r="AA172" s="26"/>
      <c r="AB172" s="26"/>
      <c r="AC172" s="26"/>
      <c r="AD172" s="26"/>
      <c r="AE172" s="26"/>
      <c r="AF172" s="26"/>
      <c r="AG172" s="26"/>
      <c r="AH172" s="26"/>
      <c r="AI172" s="26"/>
      <c r="AJ172" s="26"/>
      <c r="AK172" s="26"/>
      <c r="AL172" s="26"/>
    </row>
    <row r="173" spans="1:38" ht="175">
      <c r="A173" s="67">
        <v>175</v>
      </c>
      <c r="B173" s="68">
        <v>45688</v>
      </c>
      <c r="C173" s="69"/>
      <c r="D173" s="86" t="s">
        <v>14367</v>
      </c>
      <c r="E173" s="69"/>
      <c r="F173" s="69"/>
      <c r="G173" s="70" t="s">
        <v>14538</v>
      </c>
      <c r="H173" s="70" t="s">
        <v>14539</v>
      </c>
      <c r="I173" s="70" t="s">
        <v>14523</v>
      </c>
      <c r="J173" s="46" t="s">
        <v>1002</v>
      </c>
      <c r="K173" s="70" t="s">
        <v>518</v>
      </c>
      <c r="L173" s="70" t="s">
        <v>64</v>
      </c>
      <c r="M173" s="70" t="s">
        <v>14540</v>
      </c>
      <c r="N173" s="86" t="s">
        <v>3042</v>
      </c>
      <c r="O173" s="88" t="s">
        <v>14541</v>
      </c>
      <c r="P173" s="72" t="s">
        <v>23</v>
      </c>
      <c r="Q173" s="73"/>
      <c r="R173" s="72"/>
      <c r="S173" s="73"/>
      <c r="T173" s="73"/>
      <c r="U173" s="74"/>
      <c r="V173" s="26"/>
      <c r="W173" s="26"/>
      <c r="X173" s="26"/>
      <c r="Y173" s="26"/>
      <c r="Z173" s="26"/>
      <c r="AA173" s="26"/>
      <c r="AB173" s="26"/>
      <c r="AC173" s="26"/>
      <c r="AD173" s="26"/>
      <c r="AE173" s="26"/>
      <c r="AF173" s="26"/>
      <c r="AG173" s="26"/>
      <c r="AH173" s="26"/>
      <c r="AI173" s="26"/>
      <c r="AJ173" s="26"/>
      <c r="AK173" s="26"/>
      <c r="AL173" s="26"/>
    </row>
    <row r="174" spans="1:38" ht="150">
      <c r="A174" s="67">
        <v>176</v>
      </c>
      <c r="B174" s="68">
        <v>45688</v>
      </c>
      <c r="C174" s="67"/>
      <c r="D174" s="86" t="s">
        <v>14367</v>
      </c>
      <c r="E174" s="69"/>
      <c r="F174" s="69"/>
      <c r="G174" s="70" t="s">
        <v>14538</v>
      </c>
      <c r="H174" s="70" t="s">
        <v>14542</v>
      </c>
      <c r="I174" s="70" t="s">
        <v>14523</v>
      </c>
      <c r="J174" s="46" t="s">
        <v>1002</v>
      </c>
      <c r="K174" s="70" t="s">
        <v>518</v>
      </c>
      <c r="L174" s="70" t="s">
        <v>64</v>
      </c>
      <c r="M174" s="70" t="s">
        <v>14543</v>
      </c>
      <c r="N174" s="86" t="s">
        <v>3042</v>
      </c>
      <c r="O174" s="83" t="s">
        <v>14544</v>
      </c>
      <c r="P174" s="72" t="s">
        <v>23</v>
      </c>
      <c r="Q174" s="73"/>
      <c r="R174" s="72"/>
      <c r="S174" s="73"/>
      <c r="T174" s="73"/>
      <c r="U174" s="74"/>
      <c r="V174" s="26"/>
      <c r="W174" s="26"/>
      <c r="X174" s="26"/>
      <c r="Y174" s="26"/>
      <c r="Z174" s="26"/>
      <c r="AA174" s="26"/>
      <c r="AB174" s="26"/>
      <c r="AC174" s="26"/>
      <c r="AD174" s="26"/>
      <c r="AE174" s="26"/>
      <c r="AF174" s="26"/>
      <c r="AG174" s="26"/>
      <c r="AH174" s="26"/>
      <c r="AI174" s="26"/>
      <c r="AJ174" s="26"/>
      <c r="AK174" s="26"/>
      <c r="AL174" s="26"/>
    </row>
    <row r="175" spans="1:38" ht="150">
      <c r="A175" s="67">
        <v>177</v>
      </c>
      <c r="B175" s="68">
        <v>45688</v>
      </c>
      <c r="C175" s="69"/>
      <c r="D175" s="86" t="s">
        <v>14367</v>
      </c>
      <c r="E175" s="69"/>
      <c r="F175" s="69"/>
      <c r="G175" s="70" t="s">
        <v>4147</v>
      </c>
      <c r="H175" s="70" t="s">
        <v>14545</v>
      </c>
      <c r="I175" s="70" t="s">
        <v>14523</v>
      </c>
      <c r="J175" s="46" t="s">
        <v>1002</v>
      </c>
      <c r="K175" s="70" t="s">
        <v>518</v>
      </c>
      <c r="L175" s="70" t="s">
        <v>64</v>
      </c>
      <c r="M175" s="70" t="s">
        <v>14546</v>
      </c>
      <c r="N175" s="86" t="s">
        <v>3042</v>
      </c>
      <c r="O175" s="83" t="s">
        <v>14547</v>
      </c>
      <c r="P175" s="72" t="s">
        <v>23</v>
      </c>
      <c r="Q175" s="73"/>
      <c r="R175" s="72"/>
      <c r="S175" s="73"/>
      <c r="T175" s="73"/>
      <c r="U175" s="74"/>
      <c r="V175" s="26"/>
      <c r="W175" s="26"/>
      <c r="X175" s="26"/>
      <c r="Y175" s="26"/>
      <c r="Z175" s="26"/>
      <c r="AA175" s="26"/>
      <c r="AB175" s="26"/>
      <c r="AC175" s="26"/>
      <c r="AD175" s="26"/>
      <c r="AE175" s="26"/>
      <c r="AF175" s="26"/>
      <c r="AG175" s="26"/>
      <c r="AH175" s="26"/>
      <c r="AI175" s="26"/>
      <c r="AJ175" s="26"/>
      <c r="AK175" s="26"/>
      <c r="AL175" s="26"/>
    </row>
    <row r="176" spans="1:38" ht="325">
      <c r="A176" s="67">
        <v>178</v>
      </c>
      <c r="B176" s="68">
        <v>45688</v>
      </c>
      <c r="C176" s="69"/>
      <c r="D176" s="70" t="s">
        <v>803</v>
      </c>
      <c r="E176" s="69"/>
      <c r="F176" s="69"/>
      <c r="G176" s="70" t="s">
        <v>597</v>
      </c>
      <c r="H176" s="70" t="s">
        <v>14548</v>
      </c>
      <c r="I176" s="70" t="s">
        <v>14476</v>
      </c>
      <c r="J176" s="46" t="s">
        <v>1002</v>
      </c>
      <c r="K176" s="70" t="s">
        <v>993</v>
      </c>
      <c r="L176" s="70" t="s">
        <v>64</v>
      </c>
      <c r="M176" s="70" t="s">
        <v>14549</v>
      </c>
      <c r="N176" s="70" t="s">
        <v>14550</v>
      </c>
      <c r="O176" s="88" t="s">
        <v>14551</v>
      </c>
      <c r="P176" s="72" t="s">
        <v>23</v>
      </c>
      <c r="Q176" s="73"/>
      <c r="R176" s="72"/>
      <c r="S176" s="73"/>
      <c r="T176" s="73"/>
      <c r="U176" s="74"/>
      <c r="V176" s="26"/>
      <c r="W176" s="26"/>
      <c r="X176" s="26"/>
      <c r="Y176" s="26"/>
      <c r="Z176" s="26"/>
      <c r="AA176" s="26"/>
      <c r="AB176" s="26"/>
      <c r="AC176" s="26"/>
      <c r="AD176" s="26"/>
      <c r="AE176" s="26"/>
      <c r="AF176" s="26"/>
      <c r="AG176" s="26"/>
      <c r="AH176" s="26"/>
      <c r="AI176" s="26"/>
      <c r="AJ176" s="26"/>
      <c r="AK176" s="26"/>
      <c r="AL176" s="26"/>
    </row>
    <row r="177" spans="1:38" ht="200">
      <c r="A177" s="67">
        <v>179</v>
      </c>
      <c r="B177" s="68">
        <v>45688</v>
      </c>
      <c r="C177" s="69"/>
      <c r="D177" s="86" t="s">
        <v>803</v>
      </c>
      <c r="E177" s="69"/>
      <c r="F177" s="69"/>
      <c r="G177" s="70" t="s">
        <v>14552</v>
      </c>
      <c r="H177" s="70" t="s">
        <v>14553</v>
      </c>
      <c r="I177" s="70" t="s">
        <v>14476</v>
      </c>
      <c r="J177" s="46" t="s">
        <v>1002</v>
      </c>
      <c r="K177" s="70" t="s">
        <v>993</v>
      </c>
      <c r="L177" s="70" t="s">
        <v>64</v>
      </c>
      <c r="M177" s="70" t="s">
        <v>14554</v>
      </c>
      <c r="N177" s="70" t="s">
        <v>14478</v>
      </c>
      <c r="O177" s="88" t="s">
        <v>14555</v>
      </c>
      <c r="P177" s="72" t="s">
        <v>23</v>
      </c>
      <c r="Q177" s="73"/>
      <c r="R177" s="72"/>
      <c r="S177" s="73"/>
      <c r="T177" s="73"/>
      <c r="U177" s="76"/>
      <c r="V177" s="26"/>
      <c r="W177" s="26"/>
      <c r="X177" s="26"/>
      <c r="Y177" s="26"/>
      <c r="Z177" s="26"/>
      <c r="AA177" s="26"/>
      <c r="AB177" s="26"/>
      <c r="AC177" s="26"/>
      <c r="AD177" s="26"/>
      <c r="AE177" s="26"/>
      <c r="AF177" s="26"/>
      <c r="AG177" s="26"/>
      <c r="AH177" s="26"/>
      <c r="AI177" s="26"/>
      <c r="AJ177" s="26"/>
      <c r="AK177" s="26"/>
      <c r="AL177" s="26"/>
    </row>
    <row r="178" spans="1:38" ht="237.5">
      <c r="A178" s="67">
        <v>180</v>
      </c>
      <c r="B178" s="68">
        <v>45688</v>
      </c>
      <c r="C178" s="69"/>
      <c r="D178" s="86" t="s">
        <v>803</v>
      </c>
      <c r="E178" s="69"/>
      <c r="F178" s="69"/>
      <c r="G178" s="70" t="s">
        <v>14556</v>
      </c>
      <c r="H178" s="70" t="s">
        <v>14557</v>
      </c>
      <c r="I178" s="70" t="s">
        <v>14476</v>
      </c>
      <c r="J178" s="46" t="s">
        <v>1002</v>
      </c>
      <c r="K178" s="70" t="s">
        <v>993</v>
      </c>
      <c r="L178" s="70" t="s">
        <v>64</v>
      </c>
      <c r="M178" s="70" t="s">
        <v>14558</v>
      </c>
      <c r="N178" s="70" t="s">
        <v>14559</v>
      </c>
      <c r="O178" s="83" t="s">
        <v>14560</v>
      </c>
      <c r="Q178" s="73"/>
      <c r="R178" s="72"/>
      <c r="S178" s="73"/>
      <c r="T178" s="73"/>
      <c r="U178" s="74"/>
      <c r="V178" s="26"/>
      <c r="W178" s="26"/>
      <c r="X178" s="26"/>
      <c r="Y178" s="26"/>
      <c r="Z178" s="26"/>
      <c r="AA178" s="26"/>
      <c r="AB178" s="26"/>
      <c r="AC178" s="26"/>
      <c r="AD178" s="26"/>
      <c r="AE178" s="26"/>
      <c r="AF178" s="26"/>
      <c r="AG178" s="26"/>
      <c r="AH178" s="26"/>
      <c r="AI178" s="26"/>
      <c r="AJ178" s="26"/>
      <c r="AK178" s="26"/>
      <c r="AL178" s="26"/>
    </row>
    <row r="179" spans="1:38" ht="137.5">
      <c r="A179" s="67">
        <v>181</v>
      </c>
      <c r="B179" s="68">
        <v>45688</v>
      </c>
      <c r="C179" s="69"/>
      <c r="D179" s="86" t="s">
        <v>836</v>
      </c>
      <c r="E179" s="69"/>
      <c r="F179" s="69"/>
      <c r="G179" s="70" t="s">
        <v>31</v>
      </c>
      <c r="H179" s="70" t="s">
        <v>14561</v>
      </c>
      <c r="I179" s="70" t="s">
        <v>14562</v>
      </c>
      <c r="J179" s="46" t="s">
        <v>1002</v>
      </c>
      <c r="K179" s="70" t="s">
        <v>518</v>
      </c>
      <c r="L179" s="70" t="s">
        <v>64</v>
      </c>
      <c r="M179" s="70" t="s">
        <v>14563</v>
      </c>
      <c r="N179" s="86" t="s">
        <v>3042</v>
      </c>
      <c r="O179" s="83" t="s">
        <v>14564</v>
      </c>
      <c r="P179" s="72" t="s">
        <v>23</v>
      </c>
      <c r="Q179" s="73" t="s">
        <v>2745</v>
      </c>
      <c r="R179" s="72"/>
      <c r="S179" s="73"/>
      <c r="T179" s="73"/>
      <c r="U179" s="74"/>
      <c r="V179" s="26"/>
      <c r="W179" s="26"/>
      <c r="X179" s="26"/>
      <c r="Y179" s="26"/>
      <c r="Z179" s="26"/>
      <c r="AA179" s="26"/>
      <c r="AB179" s="26"/>
      <c r="AC179" s="26"/>
      <c r="AD179" s="26"/>
      <c r="AE179" s="26"/>
      <c r="AF179" s="26"/>
      <c r="AG179" s="26"/>
      <c r="AH179" s="26"/>
      <c r="AI179" s="26"/>
      <c r="AJ179" s="26"/>
      <c r="AK179" s="26"/>
      <c r="AL179" s="26"/>
    </row>
    <row r="180" spans="1:38" ht="137.5">
      <c r="A180" s="67">
        <v>182</v>
      </c>
      <c r="B180" s="68">
        <v>45688</v>
      </c>
      <c r="C180" s="69"/>
      <c r="D180" s="86" t="s">
        <v>836</v>
      </c>
      <c r="E180" s="69"/>
      <c r="F180" s="69"/>
      <c r="G180" s="70" t="s">
        <v>31</v>
      </c>
      <c r="H180" s="70" t="s">
        <v>14561</v>
      </c>
      <c r="I180" s="70" t="s">
        <v>14565</v>
      </c>
      <c r="J180" s="46" t="s">
        <v>1002</v>
      </c>
      <c r="K180" s="70" t="s">
        <v>518</v>
      </c>
      <c r="L180" s="70" t="s">
        <v>64</v>
      </c>
      <c r="M180" s="70" t="s">
        <v>14566</v>
      </c>
      <c r="N180" s="86" t="s">
        <v>3042</v>
      </c>
      <c r="O180" s="83" t="s">
        <v>14567</v>
      </c>
      <c r="P180" s="72" t="s">
        <v>23</v>
      </c>
      <c r="Q180" s="73" t="s">
        <v>2745</v>
      </c>
      <c r="R180" s="72"/>
      <c r="S180" s="73"/>
      <c r="T180" s="73"/>
      <c r="U180" s="74"/>
      <c r="V180" s="26"/>
      <c r="W180" s="26"/>
      <c r="X180" s="26"/>
      <c r="Y180" s="26"/>
      <c r="Z180" s="26"/>
      <c r="AA180" s="26"/>
      <c r="AB180" s="26"/>
      <c r="AC180" s="26"/>
      <c r="AD180" s="26"/>
      <c r="AE180" s="26"/>
      <c r="AF180" s="26"/>
      <c r="AG180" s="26"/>
      <c r="AH180" s="26"/>
      <c r="AI180" s="26"/>
      <c r="AJ180" s="26"/>
      <c r="AK180" s="26"/>
      <c r="AL180" s="26"/>
    </row>
    <row r="181" spans="1:38" ht="137.5">
      <c r="A181" s="67">
        <v>183</v>
      </c>
      <c r="B181" s="68">
        <v>45688</v>
      </c>
      <c r="C181" s="69"/>
      <c r="D181" s="86" t="s">
        <v>836</v>
      </c>
      <c r="E181" s="69"/>
      <c r="F181" s="69"/>
      <c r="G181" s="70" t="s">
        <v>31</v>
      </c>
      <c r="H181" s="70" t="s">
        <v>14561</v>
      </c>
      <c r="I181" s="70" t="s">
        <v>14568</v>
      </c>
      <c r="J181" s="46" t="s">
        <v>1002</v>
      </c>
      <c r="K181" s="70" t="s">
        <v>518</v>
      </c>
      <c r="L181" s="70" t="s">
        <v>64</v>
      </c>
      <c r="M181" s="70" t="s">
        <v>14569</v>
      </c>
      <c r="N181" s="86" t="s">
        <v>3042</v>
      </c>
      <c r="O181" s="83" t="s">
        <v>14570</v>
      </c>
      <c r="P181" s="72" t="s">
        <v>23</v>
      </c>
      <c r="Q181" s="73" t="s">
        <v>2745</v>
      </c>
      <c r="R181" s="72"/>
      <c r="S181" s="73"/>
      <c r="T181" s="73"/>
      <c r="U181" s="74"/>
      <c r="V181" s="26"/>
      <c r="W181" s="26"/>
      <c r="X181" s="26"/>
      <c r="Y181" s="26"/>
      <c r="Z181" s="26"/>
      <c r="AA181" s="26"/>
      <c r="AB181" s="26"/>
      <c r="AC181" s="26"/>
      <c r="AD181" s="26"/>
      <c r="AE181" s="26"/>
      <c r="AF181" s="26"/>
      <c r="AG181" s="26"/>
      <c r="AH181" s="26"/>
      <c r="AI181" s="26"/>
      <c r="AJ181" s="26"/>
      <c r="AK181" s="26"/>
      <c r="AL181" s="26"/>
    </row>
    <row r="182" spans="1:38" ht="162.5">
      <c r="A182" s="67">
        <v>184</v>
      </c>
      <c r="B182" s="68">
        <v>45688</v>
      </c>
      <c r="C182" s="69"/>
      <c r="D182" s="86" t="s">
        <v>836</v>
      </c>
      <c r="E182" s="69"/>
      <c r="F182" s="69"/>
      <c r="G182" s="70" t="s">
        <v>31</v>
      </c>
      <c r="H182" s="70" t="s">
        <v>14561</v>
      </c>
      <c r="I182" s="70" t="s">
        <v>14571</v>
      </c>
      <c r="J182" s="46" t="s">
        <v>1002</v>
      </c>
      <c r="K182" s="70" t="s">
        <v>518</v>
      </c>
      <c r="L182" s="70" t="s">
        <v>64</v>
      </c>
      <c r="M182" s="70" t="s">
        <v>14572</v>
      </c>
      <c r="N182" s="86" t="s">
        <v>3042</v>
      </c>
      <c r="O182" s="88" t="s">
        <v>14573</v>
      </c>
      <c r="P182" s="72" t="s">
        <v>23</v>
      </c>
      <c r="Q182" s="73" t="s">
        <v>2745</v>
      </c>
      <c r="R182" s="72"/>
      <c r="S182" s="73"/>
      <c r="T182" s="73"/>
      <c r="U182" s="74"/>
      <c r="V182" s="26"/>
      <c r="W182" s="26"/>
      <c r="X182" s="26"/>
      <c r="Y182" s="26"/>
      <c r="Z182" s="26"/>
      <c r="AA182" s="26"/>
      <c r="AB182" s="26"/>
      <c r="AC182" s="26"/>
      <c r="AD182" s="26"/>
      <c r="AE182" s="26"/>
      <c r="AF182" s="26"/>
      <c r="AG182" s="26"/>
      <c r="AH182" s="26"/>
      <c r="AI182" s="26"/>
      <c r="AJ182" s="26"/>
      <c r="AK182" s="26"/>
      <c r="AL182" s="26"/>
    </row>
    <row r="183" spans="1:38" ht="150">
      <c r="A183" s="67">
        <v>185</v>
      </c>
      <c r="B183" s="68">
        <v>45688</v>
      </c>
      <c r="C183" s="69"/>
      <c r="D183" s="86" t="s">
        <v>836</v>
      </c>
      <c r="E183" s="69"/>
      <c r="F183" s="69"/>
      <c r="G183" s="70" t="s">
        <v>31</v>
      </c>
      <c r="H183" s="70" t="s">
        <v>14561</v>
      </c>
      <c r="I183" s="70" t="s">
        <v>14574</v>
      </c>
      <c r="J183" s="46" t="s">
        <v>1002</v>
      </c>
      <c r="K183" s="70" t="s">
        <v>518</v>
      </c>
      <c r="L183" s="70" t="s">
        <v>64</v>
      </c>
      <c r="M183" s="70" t="s">
        <v>14575</v>
      </c>
      <c r="N183" s="86" t="s">
        <v>3042</v>
      </c>
      <c r="O183" s="83" t="s">
        <v>14576</v>
      </c>
      <c r="P183" s="72" t="s">
        <v>23</v>
      </c>
      <c r="Q183" s="73" t="s">
        <v>2745</v>
      </c>
      <c r="R183" s="72"/>
      <c r="S183" s="73"/>
      <c r="T183" s="73"/>
      <c r="U183" s="74"/>
      <c r="V183" s="26"/>
      <c r="W183" s="26"/>
      <c r="X183" s="26"/>
      <c r="Y183" s="26"/>
      <c r="Z183" s="26"/>
      <c r="AA183" s="26"/>
      <c r="AB183" s="26"/>
      <c r="AC183" s="26"/>
      <c r="AD183" s="26"/>
      <c r="AE183" s="26"/>
      <c r="AF183" s="26"/>
      <c r="AG183" s="26"/>
      <c r="AH183" s="26"/>
      <c r="AI183" s="26"/>
      <c r="AJ183" s="26"/>
      <c r="AK183" s="26"/>
      <c r="AL183" s="26"/>
    </row>
    <row r="184" spans="1:38" ht="50">
      <c r="A184" s="67">
        <v>186</v>
      </c>
      <c r="B184" s="68">
        <v>45688</v>
      </c>
      <c r="C184" s="69"/>
      <c r="D184" s="70" t="s">
        <v>323</v>
      </c>
      <c r="E184" s="69"/>
      <c r="F184" s="69"/>
      <c r="G184" s="70" t="s">
        <v>14577</v>
      </c>
      <c r="H184" s="70" t="s">
        <v>14578</v>
      </c>
      <c r="I184" s="70" t="s">
        <v>14579</v>
      </c>
      <c r="J184" s="70"/>
      <c r="K184" s="70" t="s">
        <v>362</v>
      </c>
      <c r="L184" s="70" t="s">
        <v>156</v>
      </c>
      <c r="M184" s="70" t="s">
        <v>14580</v>
      </c>
      <c r="N184" s="86"/>
      <c r="O184" s="88"/>
      <c r="P184" s="72" t="s">
        <v>23</v>
      </c>
      <c r="Q184" s="73"/>
      <c r="R184" s="72"/>
      <c r="S184" s="73"/>
      <c r="T184" s="73"/>
      <c r="U184" s="74"/>
      <c r="V184" s="26"/>
      <c r="W184" s="26"/>
      <c r="X184" s="26"/>
      <c r="Y184" s="26"/>
      <c r="Z184" s="26"/>
      <c r="AA184" s="26"/>
      <c r="AB184" s="26"/>
      <c r="AC184" s="26"/>
      <c r="AD184" s="26"/>
      <c r="AE184" s="26"/>
      <c r="AF184" s="26"/>
      <c r="AG184" s="26"/>
      <c r="AH184" s="26"/>
      <c r="AI184" s="26"/>
      <c r="AJ184" s="26"/>
      <c r="AK184" s="26"/>
      <c r="AL184" s="26"/>
    </row>
    <row r="185" spans="1:38" ht="112.5">
      <c r="A185" s="67">
        <v>187</v>
      </c>
      <c r="B185" s="68">
        <v>45688</v>
      </c>
      <c r="C185" s="69"/>
      <c r="D185" s="70" t="s">
        <v>14007</v>
      </c>
      <c r="E185" s="69"/>
      <c r="F185" s="69"/>
      <c r="G185" s="70" t="s">
        <v>14487</v>
      </c>
      <c r="H185" s="70" t="s">
        <v>14581</v>
      </c>
      <c r="I185" s="70" t="s">
        <v>14582</v>
      </c>
      <c r="J185" s="70"/>
      <c r="K185" s="70" t="s">
        <v>362</v>
      </c>
      <c r="L185" s="70" t="s">
        <v>263</v>
      </c>
      <c r="M185" s="70" t="s">
        <v>14583</v>
      </c>
      <c r="N185" s="86" t="s">
        <v>14584</v>
      </c>
      <c r="O185" s="88"/>
      <c r="P185" s="72" t="s">
        <v>23</v>
      </c>
      <c r="Q185" s="73" t="s">
        <v>2745</v>
      </c>
      <c r="R185" s="72"/>
      <c r="S185" s="73"/>
      <c r="T185" s="73"/>
      <c r="U185" s="74"/>
      <c r="V185" s="26"/>
      <c r="W185" s="26"/>
      <c r="X185" s="26"/>
      <c r="Y185" s="26"/>
      <c r="Z185" s="26"/>
      <c r="AA185" s="26"/>
      <c r="AB185" s="26"/>
      <c r="AC185" s="26"/>
      <c r="AD185" s="26"/>
      <c r="AE185" s="26"/>
      <c r="AF185" s="26"/>
      <c r="AG185" s="26"/>
      <c r="AH185" s="26"/>
      <c r="AI185" s="26"/>
      <c r="AJ185" s="26"/>
      <c r="AK185" s="26"/>
      <c r="AL185" s="26"/>
    </row>
    <row r="186" spans="1:38" ht="225">
      <c r="A186" s="67">
        <v>188</v>
      </c>
      <c r="B186" s="68">
        <v>45688</v>
      </c>
      <c r="C186" s="69"/>
      <c r="D186" s="70" t="s">
        <v>803</v>
      </c>
      <c r="E186" s="69"/>
      <c r="F186" s="69"/>
      <c r="G186" s="70" t="s">
        <v>14585</v>
      </c>
      <c r="H186" s="70" t="s">
        <v>14586</v>
      </c>
      <c r="I186" s="70" t="s">
        <v>14476</v>
      </c>
      <c r="J186" s="46" t="s">
        <v>1002</v>
      </c>
      <c r="K186" s="70" t="s">
        <v>993</v>
      </c>
      <c r="L186" s="70" t="s">
        <v>64</v>
      </c>
      <c r="M186" s="70" t="s">
        <v>14587</v>
      </c>
      <c r="N186" s="70" t="s">
        <v>14588</v>
      </c>
      <c r="O186" s="88" t="s">
        <v>14589</v>
      </c>
      <c r="P186" s="72" t="s">
        <v>23</v>
      </c>
      <c r="Q186" s="73"/>
      <c r="R186" s="72"/>
      <c r="S186" s="73"/>
      <c r="T186" s="73"/>
      <c r="U186" s="74"/>
      <c r="V186" s="26"/>
      <c r="W186" s="26"/>
      <c r="X186" s="26"/>
      <c r="Y186" s="26"/>
      <c r="Z186" s="26"/>
      <c r="AA186" s="26"/>
      <c r="AB186" s="26"/>
      <c r="AC186" s="26"/>
      <c r="AD186" s="26"/>
      <c r="AE186" s="26"/>
      <c r="AF186" s="26"/>
      <c r="AG186" s="26"/>
      <c r="AH186" s="26"/>
      <c r="AI186" s="26"/>
      <c r="AJ186" s="26"/>
      <c r="AK186" s="26"/>
      <c r="AL186" s="26"/>
    </row>
    <row r="187" spans="1:38" ht="175">
      <c r="A187" s="67">
        <v>189</v>
      </c>
      <c r="B187" s="68">
        <v>45688</v>
      </c>
      <c r="C187" s="69"/>
      <c r="D187" s="70" t="s">
        <v>803</v>
      </c>
      <c r="E187" s="69"/>
      <c r="F187" s="69"/>
      <c r="G187" s="70" t="s">
        <v>14590</v>
      </c>
      <c r="H187" s="70" t="s">
        <v>14591</v>
      </c>
      <c r="I187" s="70" t="s">
        <v>14476</v>
      </c>
      <c r="J187" s="46" t="s">
        <v>1002</v>
      </c>
      <c r="K187" s="70" t="s">
        <v>993</v>
      </c>
      <c r="L187" s="70" t="s">
        <v>64</v>
      </c>
      <c r="M187" s="70" t="s">
        <v>14592</v>
      </c>
      <c r="N187" s="70" t="s">
        <v>14593</v>
      </c>
      <c r="O187" s="88" t="s">
        <v>14594</v>
      </c>
      <c r="P187" s="72" t="s">
        <v>23</v>
      </c>
      <c r="Q187" s="73"/>
      <c r="R187" s="72"/>
      <c r="S187" s="73"/>
      <c r="T187" s="73"/>
      <c r="U187" s="76"/>
      <c r="V187" s="26"/>
      <c r="W187" s="26"/>
      <c r="X187" s="26"/>
      <c r="Y187" s="26"/>
      <c r="Z187" s="26"/>
      <c r="AA187" s="26"/>
      <c r="AB187" s="26"/>
      <c r="AC187" s="26"/>
      <c r="AD187" s="26"/>
      <c r="AE187" s="26"/>
      <c r="AF187" s="26"/>
      <c r="AG187" s="26"/>
      <c r="AH187" s="26"/>
      <c r="AI187" s="26"/>
      <c r="AJ187" s="26"/>
      <c r="AK187" s="26"/>
      <c r="AL187" s="26"/>
    </row>
    <row r="188" spans="1:38" ht="175">
      <c r="A188" s="67">
        <v>190</v>
      </c>
      <c r="B188" s="68">
        <v>45688</v>
      </c>
      <c r="C188" s="69"/>
      <c r="D188" s="70" t="s">
        <v>803</v>
      </c>
      <c r="E188" s="69"/>
      <c r="F188" s="69"/>
      <c r="G188" s="70" t="s">
        <v>14585</v>
      </c>
      <c r="H188" s="70" t="s">
        <v>14595</v>
      </c>
      <c r="I188" s="70" t="s">
        <v>14476</v>
      </c>
      <c r="J188" s="46" t="s">
        <v>1002</v>
      </c>
      <c r="K188" s="70" t="s">
        <v>993</v>
      </c>
      <c r="L188" s="70" t="s">
        <v>64</v>
      </c>
      <c r="M188" s="70" t="s">
        <v>14596</v>
      </c>
      <c r="N188" s="70" t="s">
        <v>14597</v>
      </c>
      <c r="O188" s="83" t="s">
        <v>14598</v>
      </c>
      <c r="P188" s="72" t="s">
        <v>23</v>
      </c>
      <c r="Q188" s="73"/>
      <c r="R188" s="72"/>
      <c r="S188" s="73"/>
      <c r="T188" s="73"/>
      <c r="U188" s="74"/>
      <c r="V188" s="26"/>
      <c r="W188" s="26"/>
      <c r="X188" s="26"/>
      <c r="Y188" s="26"/>
      <c r="Z188" s="26"/>
      <c r="AA188" s="26"/>
      <c r="AB188" s="26"/>
      <c r="AC188" s="26"/>
      <c r="AD188" s="26"/>
      <c r="AE188" s="26"/>
      <c r="AF188" s="26"/>
      <c r="AG188" s="26"/>
      <c r="AH188" s="26"/>
      <c r="AI188" s="26"/>
      <c r="AJ188" s="26"/>
      <c r="AK188" s="26"/>
      <c r="AL188" s="26"/>
    </row>
    <row r="189" spans="1:38" ht="187.5">
      <c r="A189" s="67">
        <v>191</v>
      </c>
      <c r="B189" s="68">
        <v>45688</v>
      </c>
      <c r="C189" s="69"/>
      <c r="D189" s="70" t="s">
        <v>803</v>
      </c>
      <c r="E189" s="69"/>
      <c r="F189" s="69"/>
      <c r="G189" s="70" t="s">
        <v>5697</v>
      </c>
      <c r="H189" s="70" t="s">
        <v>14599</v>
      </c>
      <c r="I189" s="70" t="s">
        <v>14476</v>
      </c>
      <c r="J189" s="46" t="s">
        <v>1002</v>
      </c>
      <c r="K189" s="70" t="s">
        <v>993</v>
      </c>
      <c r="L189" s="70" t="s">
        <v>64</v>
      </c>
      <c r="M189" s="70" t="s">
        <v>14600</v>
      </c>
      <c r="N189" s="70" t="s">
        <v>14601</v>
      </c>
      <c r="O189" s="88" t="s">
        <v>14602</v>
      </c>
      <c r="P189" s="72" t="s">
        <v>23</v>
      </c>
      <c r="Q189" s="73"/>
      <c r="R189" s="72"/>
      <c r="S189" s="73"/>
      <c r="T189" s="73"/>
      <c r="U189" s="74"/>
      <c r="V189" s="26"/>
      <c r="W189" s="26"/>
      <c r="X189" s="26"/>
      <c r="Y189" s="26"/>
      <c r="Z189" s="26"/>
      <c r="AA189" s="26"/>
      <c r="AB189" s="26"/>
      <c r="AC189" s="26"/>
      <c r="AD189" s="26"/>
      <c r="AE189" s="26"/>
      <c r="AF189" s="26"/>
      <c r="AG189" s="26"/>
      <c r="AH189" s="26"/>
      <c r="AI189" s="26"/>
      <c r="AJ189" s="26"/>
      <c r="AK189" s="26"/>
      <c r="AL189" s="26"/>
    </row>
    <row r="190" spans="1:38" ht="225">
      <c r="A190" s="67">
        <v>192</v>
      </c>
      <c r="B190" s="68">
        <v>45688</v>
      </c>
      <c r="C190" s="69"/>
      <c r="D190" s="70" t="s">
        <v>803</v>
      </c>
      <c r="E190" s="69"/>
      <c r="F190" s="69"/>
      <c r="G190" s="70" t="s">
        <v>5697</v>
      </c>
      <c r="H190" s="70" t="s">
        <v>14603</v>
      </c>
      <c r="I190" s="70" t="s">
        <v>14476</v>
      </c>
      <c r="J190" s="46" t="s">
        <v>1002</v>
      </c>
      <c r="K190" s="70" t="s">
        <v>993</v>
      </c>
      <c r="L190" s="70" t="s">
        <v>64</v>
      </c>
      <c r="M190" s="70" t="s">
        <v>14604</v>
      </c>
      <c r="N190" s="70" t="s">
        <v>14605</v>
      </c>
      <c r="O190" s="83" t="s">
        <v>14606</v>
      </c>
      <c r="P190" s="72" t="s">
        <v>23</v>
      </c>
      <c r="Q190" s="73"/>
      <c r="R190" s="72"/>
      <c r="S190" s="73"/>
      <c r="T190" s="73"/>
      <c r="U190" s="74"/>
      <c r="V190" s="26"/>
      <c r="W190" s="26"/>
      <c r="X190" s="26"/>
      <c r="Y190" s="26"/>
      <c r="Z190" s="26"/>
      <c r="AA190" s="26"/>
      <c r="AB190" s="26"/>
      <c r="AC190" s="26"/>
      <c r="AD190" s="26"/>
      <c r="AE190" s="26"/>
      <c r="AF190" s="26"/>
      <c r="AG190" s="26"/>
      <c r="AH190" s="26"/>
      <c r="AI190" s="26"/>
      <c r="AJ190" s="26"/>
      <c r="AK190" s="26"/>
      <c r="AL190" s="26"/>
    </row>
    <row r="191" spans="1:38" ht="87.5">
      <c r="A191" s="67">
        <v>193</v>
      </c>
      <c r="B191" s="68">
        <v>45690</v>
      </c>
      <c r="C191" s="69"/>
      <c r="D191" s="70" t="s">
        <v>14607</v>
      </c>
      <c r="E191" s="69"/>
      <c r="F191" s="69"/>
      <c r="G191" s="70" t="s">
        <v>14608</v>
      </c>
      <c r="H191" s="70" t="s">
        <v>14609</v>
      </c>
      <c r="I191" s="70"/>
      <c r="J191" s="70"/>
      <c r="K191" s="70" t="s">
        <v>362</v>
      </c>
      <c r="L191" s="70" t="s">
        <v>43</v>
      </c>
      <c r="M191" s="70" t="s">
        <v>14610</v>
      </c>
      <c r="N191" s="86" t="s">
        <v>14611</v>
      </c>
      <c r="O191" s="88"/>
      <c r="P191" s="72" t="s">
        <v>23</v>
      </c>
      <c r="Q191" s="73"/>
      <c r="R191" s="72"/>
      <c r="S191" s="73"/>
      <c r="T191" s="73"/>
      <c r="U191" s="74"/>
      <c r="V191" s="26"/>
      <c r="W191" s="26"/>
      <c r="X191" s="26"/>
      <c r="Y191" s="26"/>
      <c r="Z191" s="26"/>
      <c r="AA191" s="26"/>
      <c r="AB191" s="26"/>
      <c r="AC191" s="26"/>
      <c r="AD191" s="26"/>
      <c r="AE191" s="26"/>
      <c r="AF191" s="26"/>
      <c r="AG191" s="26"/>
      <c r="AH191" s="26"/>
      <c r="AI191" s="26"/>
      <c r="AJ191" s="26"/>
      <c r="AK191" s="26"/>
      <c r="AL191" s="26"/>
    </row>
    <row r="192" spans="1:38" ht="50">
      <c r="A192" s="67">
        <v>194</v>
      </c>
      <c r="B192" s="68">
        <v>45690</v>
      </c>
      <c r="C192" s="69"/>
      <c r="D192" s="70" t="s">
        <v>14607</v>
      </c>
      <c r="E192" s="69"/>
      <c r="F192" s="69"/>
      <c r="G192" s="70" t="s">
        <v>14608</v>
      </c>
      <c r="H192" s="70" t="s">
        <v>14612</v>
      </c>
      <c r="I192" s="70"/>
      <c r="J192" s="70"/>
      <c r="K192" s="70" t="s">
        <v>362</v>
      </c>
      <c r="L192" s="70" t="s">
        <v>62</v>
      </c>
      <c r="M192" s="70" t="s">
        <v>14613</v>
      </c>
      <c r="N192" s="86" t="s">
        <v>14614</v>
      </c>
      <c r="O192" s="88" t="s">
        <v>14615</v>
      </c>
      <c r="P192" s="72" t="s">
        <v>901</v>
      </c>
      <c r="Q192" s="73"/>
      <c r="R192" s="72"/>
      <c r="S192" s="73"/>
      <c r="T192" s="73"/>
      <c r="U192" s="74"/>
      <c r="V192" s="26"/>
      <c r="W192" s="26"/>
      <c r="X192" s="26"/>
      <c r="Y192" s="26"/>
      <c r="Z192" s="26"/>
      <c r="AA192" s="26"/>
      <c r="AB192" s="26"/>
      <c r="AC192" s="26"/>
      <c r="AD192" s="26"/>
      <c r="AE192" s="26"/>
      <c r="AF192" s="26"/>
      <c r="AG192" s="26"/>
      <c r="AH192" s="26"/>
      <c r="AI192" s="26"/>
      <c r="AJ192" s="26"/>
      <c r="AK192" s="26"/>
      <c r="AL192" s="26"/>
    </row>
    <row r="193" spans="1:38" ht="162.5">
      <c r="A193" s="67">
        <v>195</v>
      </c>
      <c r="B193" s="68">
        <v>45691</v>
      </c>
      <c r="C193" s="69"/>
      <c r="D193" s="70" t="s">
        <v>526</v>
      </c>
      <c r="E193" s="69"/>
      <c r="F193" s="69"/>
      <c r="G193" s="70" t="s">
        <v>14616</v>
      </c>
      <c r="H193" s="70" t="s">
        <v>14617</v>
      </c>
      <c r="I193" s="70" t="s">
        <v>14618</v>
      </c>
      <c r="J193" s="46" t="s">
        <v>1002</v>
      </c>
      <c r="K193" s="70" t="s">
        <v>14619</v>
      </c>
      <c r="L193" s="70" t="s">
        <v>64</v>
      </c>
      <c r="M193" s="70" t="s">
        <v>14620</v>
      </c>
      <c r="N193" s="86" t="s">
        <v>3234</v>
      </c>
      <c r="O193" s="83" t="s">
        <v>14621</v>
      </c>
      <c r="P193" s="72" t="s">
        <v>23</v>
      </c>
      <c r="Q193" s="73"/>
      <c r="R193" s="72"/>
      <c r="S193" s="73"/>
      <c r="T193" s="73"/>
      <c r="U193" s="74"/>
      <c r="V193" s="26"/>
      <c r="W193" s="26"/>
      <c r="X193" s="26"/>
      <c r="Y193" s="26"/>
      <c r="Z193" s="26"/>
      <c r="AA193" s="26"/>
      <c r="AB193" s="26"/>
      <c r="AC193" s="26"/>
      <c r="AD193" s="26"/>
      <c r="AE193" s="26"/>
      <c r="AF193" s="26"/>
      <c r="AG193" s="26"/>
      <c r="AH193" s="26"/>
      <c r="AI193" s="26"/>
      <c r="AJ193" s="26"/>
      <c r="AK193" s="26"/>
      <c r="AL193" s="26"/>
    </row>
    <row r="194" spans="1:38" ht="200">
      <c r="A194" s="67">
        <v>196</v>
      </c>
      <c r="B194" s="68">
        <v>45691</v>
      </c>
      <c r="C194" s="69"/>
      <c r="D194" s="70" t="s">
        <v>526</v>
      </c>
      <c r="E194" s="69"/>
      <c r="F194" s="69"/>
      <c r="G194" s="70" t="s">
        <v>14616</v>
      </c>
      <c r="H194" s="70" t="s">
        <v>14617</v>
      </c>
      <c r="I194" s="70" t="s">
        <v>14618</v>
      </c>
      <c r="J194" s="46" t="s">
        <v>1002</v>
      </c>
      <c r="K194" s="70" t="s">
        <v>14619</v>
      </c>
      <c r="L194" s="70" t="s">
        <v>64</v>
      </c>
      <c r="M194" s="70" t="s">
        <v>14622</v>
      </c>
      <c r="N194" s="86" t="s">
        <v>3234</v>
      </c>
      <c r="O194" s="83" t="s">
        <v>14623</v>
      </c>
      <c r="P194" s="72" t="s">
        <v>23</v>
      </c>
      <c r="Q194" s="73"/>
      <c r="R194" s="72"/>
      <c r="S194" s="73"/>
      <c r="T194" s="73"/>
      <c r="U194" s="76"/>
      <c r="V194" s="26"/>
      <c r="W194" s="26"/>
      <c r="X194" s="26"/>
      <c r="Y194" s="26"/>
      <c r="Z194" s="26"/>
      <c r="AA194" s="26"/>
      <c r="AB194" s="26"/>
      <c r="AC194" s="26"/>
      <c r="AD194" s="26"/>
      <c r="AE194" s="26"/>
      <c r="AF194" s="26"/>
      <c r="AG194" s="26"/>
      <c r="AH194" s="26"/>
      <c r="AI194" s="26"/>
      <c r="AJ194" s="26"/>
      <c r="AK194" s="26"/>
      <c r="AL194" s="26"/>
    </row>
    <row r="195" spans="1:38" ht="162.5">
      <c r="A195" s="67">
        <v>197</v>
      </c>
      <c r="B195" s="68">
        <v>45691</v>
      </c>
      <c r="C195" s="69"/>
      <c r="D195" s="70" t="s">
        <v>526</v>
      </c>
      <c r="E195" s="69"/>
      <c r="F195" s="69"/>
      <c r="G195" s="70" t="s">
        <v>14616</v>
      </c>
      <c r="H195" s="70" t="s">
        <v>14617</v>
      </c>
      <c r="I195" s="70" t="s">
        <v>14618</v>
      </c>
      <c r="J195" s="46" t="s">
        <v>1002</v>
      </c>
      <c r="K195" s="70" t="s">
        <v>14619</v>
      </c>
      <c r="L195" s="70" t="s">
        <v>64</v>
      </c>
      <c r="M195" s="70" t="s">
        <v>14624</v>
      </c>
      <c r="N195" s="86" t="s">
        <v>3234</v>
      </c>
      <c r="O195" s="83" t="s">
        <v>14625</v>
      </c>
      <c r="P195" s="72" t="s">
        <v>23</v>
      </c>
      <c r="Q195" s="73"/>
      <c r="R195" s="72"/>
      <c r="S195" s="73"/>
      <c r="T195" s="73"/>
      <c r="U195" s="76"/>
      <c r="V195" s="26"/>
      <c r="W195" s="26"/>
      <c r="X195" s="26"/>
      <c r="Y195" s="26"/>
      <c r="Z195" s="26"/>
      <c r="AA195" s="26"/>
      <c r="AB195" s="26"/>
      <c r="AC195" s="26"/>
      <c r="AD195" s="26"/>
      <c r="AE195" s="26"/>
      <c r="AF195" s="26"/>
      <c r="AG195" s="26"/>
      <c r="AH195" s="26"/>
      <c r="AI195" s="26"/>
      <c r="AJ195" s="26"/>
      <c r="AK195" s="26"/>
      <c r="AL195" s="26"/>
    </row>
    <row r="196" spans="1:38" ht="150">
      <c r="A196" s="67">
        <v>198</v>
      </c>
      <c r="B196" s="68">
        <v>45691</v>
      </c>
      <c r="C196" s="69"/>
      <c r="D196" s="70" t="s">
        <v>526</v>
      </c>
      <c r="E196" s="69"/>
      <c r="F196" s="69"/>
      <c r="G196" s="70" t="s">
        <v>14616</v>
      </c>
      <c r="H196" s="70" t="s">
        <v>14617</v>
      </c>
      <c r="I196" s="70" t="s">
        <v>14618</v>
      </c>
      <c r="J196" s="46" t="s">
        <v>1002</v>
      </c>
      <c r="K196" s="70" t="s">
        <v>14619</v>
      </c>
      <c r="L196" s="70" t="s">
        <v>64</v>
      </c>
      <c r="M196" s="70" t="s">
        <v>14626</v>
      </c>
      <c r="N196" s="86" t="s">
        <v>3234</v>
      </c>
      <c r="O196" s="83" t="s">
        <v>14627</v>
      </c>
      <c r="P196" s="72" t="s">
        <v>23</v>
      </c>
      <c r="Q196" s="73"/>
      <c r="R196" s="72"/>
      <c r="S196" s="73"/>
      <c r="T196" s="73"/>
      <c r="U196" s="76"/>
      <c r="V196" s="26"/>
      <c r="W196" s="26"/>
      <c r="X196" s="26"/>
      <c r="Y196" s="26"/>
      <c r="Z196" s="26"/>
      <c r="AA196" s="26"/>
      <c r="AB196" s="26"/>
      <c r="AC196" s="26"/>
      <c r="AD196" s="26"/>
      <c r="AE196" s="26"/>
      <c r="AF196" s="26"/>
      <c r="AG196" s="26"/>
      <c r="AH196" s="26"/>
      <c r="AI196" s="26"/>
      <c r="AJ196" s="26"/>
      <c r="AK196" s="26"/>
      <c r="AL196" s="26"/>
    </row>
    <row r="197" spans="1:38" ht="137.5">
      <c r="A197" s="67">
        <v>199</v>
      </c>
      <c r="B197" s="68">
        <v>45691</v>
      </c>
      <c r="C197" s="69"/>
      <c r="D197" s="70" t="s">
        <v>526</v>
      </c>
      <c r="E197" s="69"/>
      <c r="F197" s="69"/>
      <c r="G197" s="70" t="s">
        <v>14616</v>
      </c>
      <c r="H197" s="70" t="s">
        <v>14617</v>
      </c>
      <c r="I197" s="70" t="s">
        <v>14618</v>
      </c>
      <c r="J197" s="46" t="s">
        <v>1002</v>
      </c>
      <c r="K197" s="70" t="s">
        <v>14619</v>
      </c>
      <c r="L197" s="70" t="s">
        <v>64</v>
      </c>
      <c r="M197" s="70" t="s">
        <v>14628</v>
      </c>
      <c r="N197" s="86" t="s">
        <v>3234</v>
      </c>
      <c r="O197" s="83" t="s">
        <v>14629</v>
      </c>
      <c r="P197" s="72" t="s">
        <v>23</v>
      </c>
      <c r="Q197" s="73"/>
      <c r="R197" s="72"/>
      <c r="S197" s="73"/>
      <c r="T197" s="73"/>
      <c r="U197" s="76"/>
      <c r="V197" s="26"/>
      <c r="W197" s="26"/>
      <c r="X197" s="26"/>
      <c r="Y197" s="26"/>
      <c r="Z197" s="26"/>
      <c r="AA197" s="26"/>
      <c r="AB197" s="26"/>
      <c r="AC197" s="26"/>
      <c r="AD197" s="26"/>
      <c r="AE197" s="26"/>
      <c r="AF197" s="26"/>
      <c r="AG197" s="26"/>
      <c r="AH197" s="26"/>
      <c r="AI197" s="26"/>
      <c r="AJ197" s="26"/>
      <c r="AK197" s="26"/>
      <c r="AL197" s="26"/>
    </row>
    <row r="198" spans="1:38" ht="162.5">
      <c r="A198" s="67">
        <v>200</v>
      </c>
      <c r="B198" s="68">
        <v>45691</v>
      </c>
      <c r="C198" s="69"/>
      <c r="D198" s="70" t="s">
        <v>526</v>
      </c>
      <c r="E198" s="69"/>
      <c r="F198" s="69"/>
      <c r="G198" s="70" t="s">
        <v>14616</v>
      </c>
      <c r="H198" s="70" t="s">
        <v>14617</v>
      </c>
      <c r="I198" s="70" t="s">
        <v>14618</v>
      </c>
      <c r="J198" s="46" t="s">
        <v>1002</v>
      </c>
      <c r="K198" s="70" t="s">
        <v>14619</v>
      </c>
      <c r="L198" s="70" t="s">
        <v>64</v>
      </c>
      <c r="M198" s="70" t="s">
        <v>14630</v>
      </c>
      <c r="N198" s="86" t="s">
        <v>3234</v>
      </c>
      <c r="O198" s="83" t="s">
        <v>14631</v>
      </c>
      <c r="P198" s="72" t="s">
        <v>23</v>
      </c>
      <c r="Q198" s="73"/>
      <c r="R198" s="72"/>
      <c r="S198" s="73"/>
      <c r="T198" s="73"/>
      <c r="U198" s="74"/>
      <c r="V198" s="26"/>
      <c r="W198" s="26"/>
      <c r="X198" s="26"/>
      <c r="Y198" s="26"/>
      <c r="Z198" s="26"/>
      <c r="AA198" s="26"/>
      <c r="AB198" s="26"/>
      <c r="AC198" s="26"/>
      <c r="AD198" s="26"/>
      <c r="AE198" s="26"/>
      <c r="AF198" s="26"/>
      <c r="AG198" s="26"/>
      <c r="AH198" s="26"/>
      <c r="AI198" s="26"/>
      <c r="AJ198" s="26"/>
      <c r="AK198" s="26"/>
      <c r="AL198" s="26"/>
    </row>
    <row r="199" spans="1:38" ht="175">
      <c r="A199" s="67">
        <v>201</v>
      </c>
      <c r="B199" s="68">
        <v>45691</v>
      </c>
      <c r="C199" s="69"/>
      <c r="D199" s="70" t="s">
        <v>526</v>
      </c>
      <c r="E199" s="69"/>
      <c r="F199" s="69"/>
      <c r="G199" s="70" t="s">
        <v>14616</v>
      </c>
      <c r="H199" s="70" t="s">
        <v>14617</v>
      </c>
      <c r="I199" s="70" t="s">
        <v>14618</v>
      </c>
      <c r="J199" s="46" t="s">
        <v>1002</v>
      </c>
      <c r="K199" s="70" t="s">
        <v>14619</v>
      </c>
      <c r="L199" s="70" t="s">
        <v>64</v>
      </c>
      <c r="M199" s="70" t="s">
        <v>14632</v>
      </c>
      <c r="N199" s="86" t="s">
        <v>3234</v>
      </c>
      <c r="O199" s="83" t="s">
        <v>14633</v>
      </c>
      <c r="P199" s="72" t="s">
        <v>23</v>
      </c>
      <c r="Q199" s="73"/>
      <c r="R199" s="72"/>
      <c r="S199" s="73"/>
      <c r="T199" s="73"/>
      <c r="U199" s="76"/>
      <c r="V199" s="26"/>
      <c r="W199" s="26"/>
      <c r="X199" s="26"/>
      <c r="Y199" s="26"/>
      <c r="Z199" s="26"/>
      <c r="AA199" s="26"/>
      <c r="AB199" s="26"/>
      <c r="AC199" s="26"/>
      <c r="AD199" s="26"/>
      <c r="AE199" s="26"/>
      <c r="AF199" s="26"/>
      <c r="AG199" s="26"/>
      <c r="AH199" s="26"/>
      <c r="AI199" s="26"/>
      <c r="AJ199" s="26"/>
      <c r="AK199" s="26"/>
      <c r="AL199" s="26"/>
    </row>
    <row r="200" spans="1:38" ht="175">
      <c r="A200" s="67">
        <v>202</v>
      </c>
      <c r="B200" s="68">
        <v>45691</v>
      </c>
      <c r="C200" s="69"/>
      <c r="D200" s="70" t="s">
        <v>564</v>
      </c>
      <c r="E200" s="69"/>
      <c r="F200" s="69"/>
      <c r="G200" s="70" t="s">
        <v>14634</v>
      </c>
      <c r="H200" s="70" t="s">
        <v>14635</v>
      </c>
      <c r="I200" s="70" t="s">
        <v>14003</v>
      </c>
      <c r="J200" s="46" t="s">
        <v>1002</v>
      </c>
      <c r="K200" s="70" t="s">
        <v>14619</v>
      </c>
      <c r="L200" s="70" t="s">
        <v>64</v>
      </c>
      <c r="M200" s="70" t="s">
        <v>14636</v>
      </c>
      <c r="N200" s="86" t="s">
        <v>3234</v>
      </c>
      <c r="O200" s="83" t="s">
        <v>14637</v>
      </c>
      <c r="P200" s="72" t="s">
        <v>23</v>
      </c>
      <c r="Q200" s="73"/>
      <c r="R200" s="72"/>
      <c r="S200" s="73"/>
      <c r="T200" s="73"/>
      <c r="U200" s="74"/>
      <c r="V200" s="26"/>
      <c r="W200" s="26"/>
      <c r="X200" s="26"/>
      <c r="Y200" s="26"/>
      <c r="Z200" s="26"/>
      <c r="AA200" s="26"/>
      <c r="AB200" s="26"/>
      <c r="AC200" s="26"/>
      <c r="AD200" s="26"/>
      <c r="AE200" s="26"/>
      <c r="AF200" s="26"/>
      <c r="AG200" s="26"/>
      <c r="AH200" s="26"/>
      <c r="AI200" s="26"/>
      <c r="AJ200" s="26"/>
      <c r="AK200" s="26"/>
      <c r="AL200" s="26"/>
    </row>
    <row r="201" spans="1:38" ht="62.5">
      <c r="A201" s="67">
        <v>203</v>
      </c>
      <c r="B201" s="68">
        <v>45691</v>
      </c>
      <c r="C201" s="69"/>
      <c r="D201" s="70" t="s">
        <v>315</v>
      </c>
      <c r="E201" s="69"/>
      <c r="F201" s="69"/>
      <c r="G201" s="70" t="s">
        <v>107</v>
      </c>
      <c r="H201" s="70" t="s">
        <v>14638</v>
      </c>
      <c r="I201" s="70" t="s">
        <v>14639</v>
      </c>
      <c r="J201" s="70" t="s">
        <v>1002</v>
      </c>
      <c r="K201" s="70" t="s">
        <v>1377</v>
      </c>
      <c r="L201" s="70" t="s">
        <v>156</v>
      </c>
      <c r="M201" s="70" t="s">
        <v>14640</v>
      </c>
      <c r="N201" s="86" t="s">
        <v>997</v>
      </c>
      <c r="O201" s="104" t="s">
        <v>14641</v>
      </c>
      <c r="P201" s="72" t="s">
        <v>23</v>
      </c>
      <c r="Q201" s="73"/>
      <c r="R201" s="72"/>
      <c r="S201" s="73"/>
      <c r="T201" s="73"/>
      <c r="U201" s="74"/>
      <c r="V201" s="26"/>
      <c r="W201" s="26"/>
      <c r="X201" s="26"/>
      <c r="Y201" s="26"/>
      <c r="Z201" s="26"/>
      <c r="AA201" s="26"/>
      <c r="AB201" s="26"/>
      <c r="AC201" s="26"/>
      <c r="AD201" s="26"/>
      <c r="AE201" s="26"/>
      <c r="AF201" s="26"/>
      <c r="AG201" s="26"/>
      <c r="AH201" s="26"/>
      <c r="AI201" s="26"/>
      <c r="AJ201" s="26"/>
      <c r="AK201" s="26"/>
      <c r="AL201" s="26"/>
    </row>
    <row r="202" spans="1:38" ht="37.5">
      <c r="A202" s="67">
        <v>204</v>
      </c>
      <c r="B202" s="68">
        <v>45691</v>
      </c>
      <c r="C202" s="69"/>
      <c r="D202" s="70" t="s">
        <v>66</v>
      </c>
      <c r="E202" s="69"/>
      <c r="F202" s="69"/>
      <c r="G202" s="70" t="s">
        <v>344</v>
      </c>
      <c r="H202" s="70" t="s">
        <v>14642</v>
      </c>
      <c r="I202" s="70" t="s">
        <v>14643</v>
      </c>
      <c r="J202" s="70" t="s">
        <v>1002</v>
      </c>
      <c r="K202" s="70" t="s">
        <v>14619</v>
      </c>
      <c r="L202" s="70" t="s">
        <v>568</v>
      </c>
      <c r="M202" s="70" t="s">
        <v>2747</v>
      </c>
      <c r="N202" s="86" t="s">
        <v>14644</v>
      </c>
      <c r="O202" s="83" t="s">
        <v>14645</v>
      </c>
      <c r="P202" s="72" t="s">
        <v>23</v>
      </c>
      <c r="Q202" s="73"/>
      <c r="R202" s="72"/>
      <c r="S202" s="73"/>
      <c r="T202" s="73"/>
      <c r="U202" s="74"/>
      <c r="V202" s="26"/>
      <c r="W202" s="26"/>
      <c r="X202" s="26"/>
      <c r="Y202" s="26"/>
      <c r="Z202" s="26"/>
      <c r="AA202" s="26"/>
      <c r="AB202" s="26"/>
      <c r="AC202" s="26"/>
      <c r="AD202" s="26"/>
      <c r="AE202" s="26"/>
      <c r="AF202" s="26"/>
      <c r="AG202" s="26"/>
      <c r="AH202" s="26"/>
      <c r="AI202" s="26"/>
      <c r="AJ202" s="26"/>
      <c r="AK202" s="26"/>
      <c r="AL202" s="26"/>
    </row>
    <row r="203" spans="1:38" ht="37.5">
      <c r="A203" s="67">
        <v>205</v>
      </c>
      <c r="B203" s="68">
        <v>45691</v>
      </c>
      <c r="C203" s="69"/>
      <c r="D203" s="70" t="s">
        <v>319</v>
      </c>
      <c r="E203" s="69"/>
      <c r="F203" s="69"/>
      <c r="G203" s="70" t="s">
        <v>14646</v>
      </c>
      <c r="H203" s="70" t="s">
        <v>14647</v>
      </c>
      <c r="I203" s="70" t="s">
        <v>14648</v>
      </c>
      <c r="J203" s="70" t="s">
        <v>1002</v>
      </c>
      <c r="K203" s="70" t="s">
        <v>1377</v>
      </c>
      <c r="L203" s="70" t="s">
        <v>889</v>
      </c>
      <c r="M203" s="70" t="s">
        <v>14649</v>
      </c>
      <c r="N203" s="86" t="s">
        <v>14650</v>
      </c>
      <c r="O203" s="83" t="s">
        <v>14651</v>
      </c>
      <c r="P203" s="72" t="s">
        <v>901</v>
      </c>
      <c r="Q203" s="73"/>
      <c r="R203" s="72"/>
      <c r="S203" s="73"/>
      <c r="T203" s="73"/>
      <c r="U203" s="74"/>
      <c r="V203" s="26"/>
      <c r="W203" s="26"/>
      <c r="X203" s="26"/>
      <c r="Y203" s="26"/>
      <c r="Z203" s="26"/>
      <c r="AA203" s="26"/>
      <c r="AB203" s="26"/>
      <c r="AC203" s="26"/>
      <c r="AD203" s="26"/>
      <c r="AE203" s="26"/>
      <c r="AF203" s="26"/>
      <c r="AG203" s="26"/>
      <c r="AH203" s="26"/>
      <c r="AI203" s="26"/>
      <c r="AJ203" s="26"/>
      <c r="AK203" s="26"/>
      <c r="AL203" s="26"/>
    </row>
    <row r="204" spans="1:38" ht="409.5">
      <c r="A204" s="67">
        <v>206</v>
      </c>
      <c r="B204" s="68">
        <v>45691</v>
      </c>
      <c r="C204" s="69"/>
      <c r="D204" s="70" t="s">
        <v>803</v>
      </c>
      <c r="E204" s="69"/>
      <c r="F204" s="69"/>
      <c r="G204" s="70" t="s">
        <v>14652</v>
      </c>
      <c r="H204" s="70" t="s">
        <v>14653</v>
      </c>
      <c r="I204" s="70" t="s">
        <v>14476</v>
      </c>
      <c r="J204" s="46" t="s">
        <v>1002</v>
      </c>
      <c r="K204" s="70" t="s">
        <v>993</v>
      </c>
      <c r="L204" s="70" t="s">
        <v>64</v>
      </c>
      <c r="M204" s="70" t="s">
        <v>14654</v>
      </c>
      <c r="N204" s="70" t="s">
        <v>14655</v>
      </c>
      <c r="O204" s="88" t="s">
        <v>14656</v>
      </c>
      <c r="P204" s="72" t="s">
        <v>23</v>
      </c>
      <c r="Q204" s="73"/>
      <c r="R204" s="72"/>
      <c r="S204" s="73"/>
      <c r="T204" s="73"/>
      <c r="U204" s="76"/>
      <c r="V204" s="26"/>
      <c r="W204" s="26"/>
      <c r="X204" s="26"/>
      <c r="Y204" s="26"/>
      <c r="Z204" s="26"/>
      <c r="AA204" s="26"/>
      <c r="AB204" s="26"/>
      <c r="AC204" s="26"/>
      <c r="AD204" s="26"/>
      <c r="AE204" s="26"/>
      <c r="AF204" s="26"/>
      <c r="AG204" s="26"/>
      <c r="AH204" s="26"/>
      <c r="AI204" s="26"/>
      <c r="AJ204" s="26"/>
      <c r="AK204" s="26"/>
      <c r="AL204" s="26"/>
    </row>
    <row r="205" spans="1:38" ht="187.5">
      <c r="A205" s="67">
        <v>207</v>
      </c>
      <c r="B205" s="68">
        <v>45691</v>
      </c>
      <c r="C205" s="69"/>
      <c r="D205" s="70" t="s">
        <v>803</v>
      </c>
      <c r="E205" s="69"/>
      <c r="F205" s="69"/>
      <c r="G205" s="70" t="s">
        <v>14652</v>
      </c>
      <c r="H205" s="70" t="s">
        <v>14657</v>
      </c>
      <c r="I205" s="70" t="s">
        <v>14476</v>
      </c>
      <c r="J205" s="46" t="s">
        <v>1002</v>
      </c>
      <c r="K205" s="70" t="s">
        <v>993</v>
      </c>
      <c r="L205" s="70" t="s">
        <v>64</v>
      </c>
      <c r="M205" s="70" t="s">
        <v>14658</v>
      </c>
      <c r="N205" s="70" t="s">
        <v>14605</v>
      </c>
      <c r="O205" s="83" t="s">
        <v>14659</v>
      </c>
      <c r="P205" s="72" t="s">
        <v>23</v>
      </c>
      <c r="Q205" s="73"/>
      <c r="R205" s="72" t="s">
        <v>24</v>
      </c>
      <c r="S205" s="73" t="s">
        <v>993</v>
      </c>
      <c r="T205" s="104" t="s">
        <v>14660</v>
      </c>
      <c r="U205" s="68">
        <v>45693</v>
      </c>
      <c r="V205" s="26"/>
      <c r="W205" s="26"/>
      <c r="X205" s="26"/>
      <c r="Y205" s="26"/>
      <c r="Z205" s="26"/>
      <c r="AA205" s="26"/>
      <c r="AB205" s="26"/>
      <c r="AC205" s="26"/>
      <c r="AD205" s="26"/>
      <c r="AE205" s="26"/>
      <c r="AF205" s="26"/>
      <c r="AG205" s="26"/>
      <c r="AH205" s="26"/>
      <c r="AI205" s="26"/>
      <c r="AJ205" s="26"/>
      <c r="AK205" s="26"/>
      <c r="AL205" s="26"/>
    </row>
    <row r="206" spans="1:38" ht="212.5">
      <c r="A206" s="67">
        <v>208</v>
      </c>
      <c r="B206" s="68">
        <v>45691</v>
      </c>
      <c r="C206" s="69"/>
      <c r="D206" s="70" t="s">
        <v>803</v>
      </c>
      <c r="E206" s="69"/>
      <c r="F206" s="69"/>
      <c r="G206" s="70" t="s">
        <v>14652</v>
      </c>
      <c r="H206" s="70" t="s">
        <v>14661</v>
      </c>
      <c r="I206" s="70" t="s">
        <v>14476</v>
      </c>
      <c r="J206" s="46" t="s">
        <v>1002</v>
      </c>
      <c r="K206" s="70" t="s">
        <v>993</v>
      </c>
      <c r="L206" s="70" t="s">
        <v>64</v>
      </c>
      <c r="M206" s="70" t="s">
        <v>14662</v>
      </c>
      <c r="N206" s="70" t="s">
        <v>14399</v>
      </c>
      <c r="O206" s="83" t="s">
        <v>14663</v>
      </c>
      <c r="P206" s="72" t="s">
        <v>23</v>
      </c>
      <c r="Q206" s="73"/>
      <c r="R206" s="72" t="s">
        <v>24</v>
      </c>
      <c r="S206" s="73" t="s">
        <v>993</v>
      </c>
      <c r="T206" s="104" t="s">
        <v>14664</v>
      </c>
      <c r="U206" s="68">
        <v>45693</v>
      </c>
      <c r="V206" s="26"/>
      <c r="W206" s="26"/>
      <c r="X206" s="26"/>
      <c r="Y206" s="26"/>
      <c r="Z206" s="26"/>
      <c r="AA206" s="26"/>
      <c r="AB206" s="26"/>
      <c r="AC206" s="26"/>
      <c r="AD206" s="26"/>
      <c r="AE206" s="26"/>
      <c r="AF206" s="26"/>
      <c r="AG206" s="26"/>
      <c r="AH206" s="26"/>
      <c r="AI206" s="26"/>
      <c r="AJ206" s="26"/>
      <c r="AK206" s="26"/>
      <c r="AL206" s="26"/>
    </row>
    <row r="207" spans="1:38" ht="162.5">
      <c r="A207" s="67">
        <v>209</v>
      </c>
      <c r="B207" s="68">
        <v>45691</v>
      </c>
      <c r="C207" s="69"/>
      <c r="D207" s="70" t="s">
        <v>539</v>
      </c>
      <c r="E207" s="69"/>
      <c r="F207" s="69"/>
      <c r="G207" s="70" t="s">
        <v>731</v>
      </c>
      <c r="H207" s="70" t="s">
        <v>14665</v>
      </c>
      <c r="I207" s="70" t="s">
        <v>14666</v>
      </c>
      <c r="J207" s="70" t="s">
        <v>1002</v>
      </c>
      <c r="K207" s="70" t="s">
        <v>1377</v>
      </c>
      <c r="L207" s="70" t="s">
        <v>64</v>
      </c>
      <c r="M207" s="70" t="s">
        <v>14667</v>
      </c>
      <c r="N207" s="86" t="s">
        <v>7575</v>
      </c>
      <c r="O207" s="88" t="s">
        <v>14668</v>
      </c>
      <c r="P207" s="72" t="s">
        <v>23</v>
      </c>
      <c r="Q207" s="73"/>
      <c r="R207" s="72"/>
      <c r="S207" s="73"/>
      <c r="T207" s="73"/>
      <c r="U207" s="74"/>
      <c r="V207" s="26"/>
      <c r="W207" s="26"/>
      <c r="X207" s="26"/>
      <c r="Y207" s="26"/>
      <c r="Z207" s="26"/>
      <c r="AA207" s="26"/>
      <c r="AB207" s="26"/>
      <c r="AC207" s="26"/>
      <c r="AD207" s="26"/>
      <c r="AE207" s="26"/>
      <c r="AF207" s="26"/>
      <c r="AG207" s="26"/>
      <c r="AH207" s="26"/>
      <c r="AI207" s="26"/>
      <c r="AJ207" s="26"/>
      <c r="AK207" s="26"/>
      <c r="AL207" s="26"/>
    </row>
    <row r="208" spans="1:38" ht="150">
      <c r="A208" s="67">
        <v>210</v>
      </c>
      <c r="B208" s="68">
        <v>45691</v>
      </c>
      <c r="C208" s="69"/>
      <c r="D208" s="86" t="s">
        <v>765</v>
      </c>
      <c r="E208" s="89"/>
      <c r="F208" s="86"/>
      <c r="G208" s="86" t="s">
        <v>985</v>
      </c>
      <c r="H208" s="86" t="s">
        <v>14669</v>
      </c>
      <c r="I208" s="86" t="s">
        <v>14670</v>
      </c>
      <c r="J208" s="70" t="s">
        <v>1002</v>
      </c>
      <c r="K208" s="70" t="s">
        <v>1377</v>
      </c>
      <c r="L208" s="70" t="s">
        <v>64</v>
      </c>
      <c r="M208" s="86" t="s">
        <v>14671</v>
      </c>
      <c r="N208" s="30" t="s">
        <v>7575</v>
      </c>
      <c r="O208" s="87" t="s">
        <v>14672</v>
      </c>
      <c r="P208" s="72" t="s">
        <v>23</v>
      </c>
      <c r="Q208" s="73"/>
      <c r="R208" s="72"/>
      <c r="S208" s="73"/>
      <c r="T208" s="73"/>
      <c r="U208" s="76"/>
      <c r="V208" s="26"/>
      <c r="W208" s="26"/>
      <c r="X208" s="26"/>
      <c r="Y208" s="26"/>
      <c r="Z208" s="26"/>
      <c r="AA208" s="26"/>
      <c r="AB208" s="26"/>
      <c r="AC208" s="26"/>
      <c r="AD208" s="26"/>
      <c r="AE208" s="26"/>
      <c r="AF208" s="26"/>
      <c r="AG208" s="26"/>
      <c r="AH208" s="26"/>
      <c r="AI208" s="26"/>
      <c r="AJ208" s="26"/>
      <c r="AK208" s="26"/>
      <c r="AL208" s="26"/>
    </row>
    <row r="209" spans="1:38" ht="37.5">
      <c r="A209" s="67">
        <v>211</v>
      </c>
      <c r="B209" s="68">
        <v>45691</v>
      </c>
      <c r="C209" s="69"/>
      <c r="D209" s="70" t="s">
        <v>1797</v>
      </c>
      <c r="E209" s="69"/>
      <c r="F209" s="69"/>
      <c r="G209" s="70" t="s">
        <v>5523</v>
      </c>
      <c r="H209" s="70" t="s">
        <v>14673</v>
      </c>
      <c r="I209" s="70" t="s">
        <v>14674</v>
      </c>
      <c r="J209" s="70" t="s">
        <v>1002</v>
      </c>
      <c r="K209" s="70" t="s">
        <v>1377</v>
      </c>
      <c r="L209" s="70" t="s">
        <v>142</v>
      </c>
      <c r="M209" s="70" t="s">
        <v>14675</v>
      </c>
      <c r="N209" s="86" t="s">
        <v>14676</v>
      </c>
      <c r="O209" s="88" t="s">
        <v>14677</v>
      </c>
      <c r="P209" s="72" t="s">
        <v>23</v>
      </c>
      <c r="Q209" s="73"/>
      <c r="R209" s="72"/>
      <c r="S209" s="73"/>
      <c r="T209" s="73"/>
      <c r="U209" s="74"/>
      <c r="V209" s="26"/>
      <c r="W209" s="26"/>
      <c r="X209" s="26"/>
      <c r="Y209" s="26"/>
      <c r="Z209" s="26"/>
      <c r="AA209" s="26"/>
      <c r="AB209" s="26"/>
      <c r="AC209" s="26"/>
      <c r="AD209" s="26"/>
      <c r="AE209" s="26"/>
      <c r="AF209" s="26"/>
      <c r="AG209" s="26"/>
      <c r="AH209" s="26"/>
      <c r="AI209" s="26"/>
      <c r="AJ209" s="26"/>
      <c r="AK209" s="26"/>
      <c r="AL209" s="26"/>
    </row>
    <row r="210" spans="1:38" ht="137.5">
      <c r="A210" s="67">
        <v>212</v>
      </c>
      <c r="B210" s="68">
        <v>45691</v>
      </c>
      <c r="C210" s="69"/>
      <c r="D210" s="70" t="s">
        <v>539</v>
      </c>
      <c r="E210" s="69"/>
      <c r="F210" s="69"/>
      <c r="G210" s="70" t="s">
        <v>55</v>
      </c>
      <c r="H210" s="70" t="s">
        <v>14678</v>
      </c>
      <c r="I210" s="70" t="s">
        <v>14679</v>
      </c>
      <c r="J210" s="70" t="s">
        <v>1002</v>
      </c>
      <c r="K210" s="70" t="s">
        <v>14619</v>
      </c>
      <c r="L210" s="70" t="s">
        <v>64</v>
      </c>
      <c r="M210" s="70" t="s">
        <v>14680</v>
      </c>
      <c r="N210" s="86" t="s">
        <v>3234</v>
      </c>
      <c r="O210" s="83" t="s">
        <v>14681</v>
      </c>
      <c r="P210" s="72" t="s">
        <v>23</v>
      </c>
      <c r="Q210" s="73"/>
      <c r="R210" s="72"/>
      <c r="S210" s="73"/>
      <c r="T210" s="73"/>
      <c r="U210" s="77"/>
      <c r="V210" s="26"/>
      <c r="W210" s="26"/>
      <c r="X210" s="26"/>
      <c r="Y210" s="26"/>
      <c r="Z210" s="26"/>
      <c r="AA210" s="26"/>
      <c r="AB210" s="26"/>
      <c r="AC210" s="26"/>
      <c r="AD210" s="26"/>
      <c r="AE210" s="26"/>
      <c r="AF210" s="26"/>
      <c r="AG210" s="26"/>
      <c r="AH210" s="26"/>
      <c r="AI210" s="26"/>
      <c r="AJ210" s="26"/>
      <c r="AK210" s="26"/>
      <c r="AL210" s="26"/>
    </row>
    <row r="211" spans="1:38" ht="150">
      <c r="A211" s="67">
        <v>213</v>
      </c>
      <c r="B211" s="68">
        <v>45691</v>
      </c>
      <c r="C211" s="69"/>
      <c r="D211" s="70" t="s">
        <v>539</v>
      </c>
      <c r="E211" s="69"/>
      <c r="F211" s="69"/>
      <c r="G211" s="70" t="s">
        <v>55</v>
      </c>
      <c r="H211" s="70" t="s">
        <v>14678</v>
      </c>
      <c r="I211" s="70" t="s">
        <v>14679</v>
      </c>
      <c r="J211" s="70" t="s">
        <v>1002</v>
      </c>
      <c r="K211" s="70" t="s">
        <v>14619</v>
      </c>
      <c r="L211" s="70" t="s">
        <v>64</v>
      </c>
      <c r="M211" s="70" t="s">
        <v>14682</v>
      </c>
      <c r="N211" s="86" t="s">
        <v>3234</v>
      </c>
      <c r="O211" s="83" t="s">
        <v>14683</v>
      </c>
      <c r="P211" s="72" t="s">
        <v>23</v>
      </c>
      <c r="Q211" s="73"/>
      <c r="R211" s="72"/>
      <c r="S211" s="73"/>
      <c r="T211" s="73"/>
      <c r="U211" s="74"/>
      <c r="V211" s="26"/>
      <c r="W211" s="26"/>
      <c r="X211" s="26"/>
      <c r="Y211" s="26"/>
      <c r="Z211" s="26"/>
      <c r="AA211" s="26"/>
      <c r="AB211" s="26"/>
      <c r="AC211" s="26"/>
      <c r="AD211" s="26"/>
      <c r="AE211" s="26"/>
      <c r="AF211" s="26"/>
      <c r="AG211" s="26"/>
      <c r="AH211" s="26"/>
      <c r="AI211" s="26"/>
      <c r="AJ211" s="26"/>
      <c r="AK211" s="26"/>
      <c r="AL211" s="26"/>
    </row>
    <row r="212" spans="1:38" ht="162.5">
      <c r="A212" s="67">
        <v>214</v>
      </c>
      <c r="B212" s="68">
        <v>45691</v>
      </c>
      <c r="C212" s="69"/>
      <c r="D212" s="70" t="s">
        <v>539</v>
      </c>
      <c r="E212" s="69"/>
      <c r="F212" s="69"/>
      <c r="G212" s="70" t="s">
        <v>55</v>
      </c>
      <c r="H212" s="70" t="s">
        <v>14678</v>
      </c>
      <c r="I212" s="70" t="s">
        <v>14679</v>
      </c>
      <c r="J212" s="70" t="s">
        <v>1002</v>
      </c>
      <c r="K212" s="70" t="s">
        <v>14619</v>
      </c>
      <c r="L212" s="70" t="s">
        <v>64</v>
      </c>
      <c r="M212" s="70" t="s">
        <v>14684</v>
      </c>
      <c r="N212" s="86" t="s">
        <v>3234</v>
      </c>
      <c r="O212" s="83" t="s">
        <v>14685</v>
      </c>
      <c r="P212" s="72" t="s">
        <v>23</v>
      </c>
      <c r="Q212" s="73"/>
      <c r="R212" s="72"/>
      <c r="S212" s="73"/>
      <c r="T212" s="73"/>
      <c r="U212" s="74"/>
      <c r="V212" s="26"/>
      <c r="W212" s="26"/>
      <c r="X212" s="26"/>
      <c r="Y212" s="26"/>
      <c r="Z212" s="26"/>
      <c r="AA212" s="26"/>
      <c r="AB212" s="26"/>
      <c r="AC212" s="26"/>
      <c r="AD212" s="26"/>
      <c r="AE212" s="26"/>
      <c r="AF212" s="26"/>
      <c r="AG212" s="26"/>
      <c r="AH212" s="26"/>
      <c r="AI212" s="26"/>
      <c r="AJ212" s="26"/>
      <c r="AK212" s="26"/>
      <c r="AL212" s="26"/>
    </row>
    <row r="213" spans="1:38" ht="75">
      <c r="A213" s="67">
        <v>215</v>
      </c>
      <c r="B213" s="68">
        <v>45691</v>
      </c>
      <c r="C213" s="69"/>
      <c r="D213" s="70" t="s">
        <v>858</v>
      </c>
      <c r="E213" s="69"/>
      <c r="F213" s="69"/>
      <c r="G213" s="70" t="s">
        <v>771</v>
      </c>
      <c r="H213" s="70" t="s">
        <v>14686</v>
      </c>
      <c r="I213" s="70" t="s">
        <v>14687</v>
      </c>
      <c r="J213" s="70" t="s">
        <v>1002</v>
      </c>
      <c r="K213" s="70" t="s">
        <v>1377</v>
      </c>
      <c r="L213" s="70" t="s">
        <v>156</v>
      </c>
      <c r="M213" s="70" t="s">
        <v>14688</v>
      </c>
      <c r="N213" s="86" t="s">
        <v>997</v>
      </c>
      <c r="O213" s="88" t="s">
        <v>14689</v>
      </c>
      <c r="P213" s="72" t="s">
        <v>23</v>
      </c>
      <c r="Q213" s="73" t="s">
        <v>2745</v>
      </c>
      <c r="R213" s="72"/>
      <c r="S213" s="73"/>
      <c r="T213" s="73"/>
      <c r="U213" s="74"/>
      <c r="V213" s="26"/>
      <c r="W213" s="26"/>
      <c r="X213" s="26"/>
      <c r="Y213" s="26"/>
      <c r="Z213" s="26"/>
      <c r="AA213" s="26"/>
      <c r="AB213" s="26"/>
      <c r="AC213" s="26"/>
      <c r="AD213" s="26"/>
      <c r="AE213" s="26"/>
      <c r="AF213" s="26"/>
      <c r="AG213" s="26"/>
      <c r="AH213" s="26"/>
      <c r="AI213" s="26"/>
      <c r="AJ213" s="26"/>
      <c r="AK213" s="26"/>
      <c r="AL213" s="26"/>
    </row>
    <row r="214" spans="1:38" ht="25">
      <c r="A214" s="67">
        <v>216</v>
      </c>
      <c r="B214" s="68">
        <v>45691</v>
      </c>
      <c r="C214" s="69"/>
      <c r="D214" s="70" t="s">
        <v>526</v>
      </c>
      <c r="E214" s="69"/>
      <c r="F214" s="69"/>
      <c r="G214" s="70" t="s">
        <v>14690</v>
      </c>
      <c r="H214" s="70" t="s">
        <v>14691</v>
      </c>
      <c r="I214" s="70" t="s">
        <v>14692</v>
      </c>
      <c r="J214" s="46" t="s">
        <v>1002</v>
      </c>
      <c r="K214" s="70" t="s">
        <v>14619</v>
      </c>
      <c r="L214" s="70" t="s">
        <v>43</v>
      </c>
      <c r="M214" s="70" t="s">
        <v>14244</v>
      </c>
      <c r="N214" s="86" t="s">
        <v>14245</v>
      </c>
      <c r="O214" s="83" t="s">
        <v>14693</v>
      </c>
      <c r="P214" s="72" t="s">
        <v>23</v>
      </c>
      <c r="Q214" s="73" t="s">
        <v>14694</v>
      </c>
      <c r="R214" s="72" t="s">
        <v>24</v>
      </c>
      <c r="S214" s="73" t="s">
        <v>993</v>
      </c>
      <c r="T214" s="73" t="s">
        <v>10803</v>
      </c>
      <c r="U214" s="68">
        <v>45694</v>
      </c>
      <c r="V214" s="26"/>
      <c r="W214" s="26"/>
      <c r="X214" s="26"/>
      <c r="Y214" s="26"/>
      <c r="Z214" s="26"/>
      <c r="AA214" s="26"/>
      <c r="AB214" s="26"/>
      <c r="AC214" s="26"/>
      <c r="AD214" s="26"/>
      <c r="AE214" s="26"/>
      <c r="AF214" s="26"/>
      <c r="AG214" s="26"/>
      <c r="AH214" s="26"/>
      <c r="AI214" s="26"/>
      <c r="AJ214" s="26"/>
      <c r="AK214" s="26"/>
      <c r="AL214" s="26"/>
    </row>
    <row r="215" spans="1:38" ht="50">
      <c r="A215" s="67">
        <v>217</v>
      </c>
      <c r="B215" s="68">
        <v>45691</v>
      </c>
      <c r="C215" s="69"/>
      <c r="D215" s="70" t="s">
        <v>265</v>
      </c>
      <c r="E215" s="69"/>
      <c r="F215" s="69"/>
      <c r="G215" s="70" t="s">
        <v>344</v>
      </c>
      <c r="H215" s="70" t="s">
        <v>14695</v>
      </c>
      <c r="I215" s="70" t="s">
        <v>14696</v>
      </c>
      <c r="J215" s="70" t="s">
        <v>1002</v>
      </c>
      <c r="K215" s="70" t="s">
        <v>14619</v>
      </c>
      <c r="L215" s="70" t="s">
        <v>568</v>
      </c>
      <c r="M215" s="70" t="s">
        <v>14697</v>
      </c>
      <c r="N215" s="86" t="s">
        <v>14644</v>
      </c>
      <c r="O215" s="83" t="s">
        <v>14698</v>
      </c>
      <c r="P215" s="72" t="s">
        <v>23</v>
      </c>
      <c r="Q215" s="73"/>
      <c r="R215" s="72" t="s">
        <v>24</v>
      </c>
      <c r="S215" s="73" t="s">
        <v>993</v>
      </c>
      <c r="T215" s="104" t="s">
        <v>14699</v>
      </c>
      <c r="U215" s="68">
        <v>45695</v>
      </c>
      <c r="V215" s="26"/>
      <c r="W215" s="26"/>
      <c r="X215" s="26"/>
      <c r="Y215" s="26"/>
      <c r="Z215" s="26"/>
      <c r="AA215" s="26"/>
      <c r="AB215" s="26"/>
      <c r="AC215" s="26"/>
      <c r="AD215" s="26"/>
      <c r="AE215" s="26"/>
      <c r="AF215" s="26"/>
      <c r="AG215" s="26"/>
      <c r="AH215" s="26"/>
      <c r="AI215" s="26"/>
      <c r="AJ215" s="26"/>
      <c r="AK215" s="26"/>
      <c r="AL215" s="26"/>
    </row>
    <row r="216" spans="1:38" ht="150">
      <c r="A216" s="67">
        <v>218</v>
      </c>
      <c r="B216" s="68">
        <v>45691</v>
      </c>
      <c r="C216" s="69"/>
      <c r="D216" s="70" t="s">
        <v>526</v>
      </c>
      <c r="E216" s="69"/>
      <c r="F216" s="69"/>
      <c r="G216" s="70" t="s">
        <v>14700</v>
      </c>
      <c r="H216" s="70" t="s">
        <v>14701</v>
      </c>
      <c r="I216" s="70" t="s">
        <v>14702</v>
      </c>
      <c r="J216" s="70" t="s">
        <v>1002</v>
      </c>
      <c r="K216" s="70" t="s">
        <v>1377</v>
      </c>
      <c r="L216" s="70" t="s">
        <v>64</v>
      </c>
      <c r="M216" s="70" t="s">
        <v>14703</v>
      </c>
      <c r="N216" s="86" t="s">
        <v>7575</v>
      </c>
      <c r="O216" s="88" t="s">
        <v>14704</v>
      </c>
      <c r="P216" s="72" t="s">
        <v>23</v>
      </c>
      <c r="Q216" s="73"/>
      <c r="R216" s="72" t="s">
        <v>24</v>
      </c>
      <c r="S216" s="73" t="s">
        <v>993</v>
      </c>
      <c r="T216" s="104" t="s">
        <v>14705</v>
      </c>
      <c r="U216" s="68">
        <v>45695</v>
      </c>
      <c r="V216" s="26"/>
      <c r="W216" s="26"/>
      <c r="X216" s="26"/>
      <c r="Y216" s="26"/>
      <c r="Z216" s="26"/>
      <c r="AA216" s="26"/>
      <c r="AB216" s="26"/>
      <c r="AC216" s="26"/>
      <c r="AD216" s="26"/>
      <c r="AE216" s="26"/>
      <c r="AF216" s="26"/>
      <c r="AG216" s="26"/>
      <c r="AH216" s="26"/>
      <c r="AI216" s="26"/>
      <c r="AJ216" s="26"/>
      <c r="AK216" s="26"/>
      <c r="AL216" s="26"/>
    </row>
    <row r="217" spans="1:38" ht="150">
      <c r="A217" s="67">
        <v>219</v>
      </c>
      <c r="B217" s="68">
        <v>45691</v>
      </c>
      <c r="C217" s="69"/>
      <c r="D217" s="70" t="s">
        <v>526</v>
      </c>
      <c r="E217" s="69"/>
      <c r="F217" s="69"/>
      <c r="G217" s="70" t="s">
        <v>14700</v>
      </c>
      <c r="H217" s="70" t="s">
        <v>14701</v>
      </c>
      <c r="I217" s="70" t="s">
        <v>14702</v>
      </c>
      <c r="J217" s="70" t="s">
        <v>1002</v>
      </c>
      <c r="K217" s="70" t="s">
        <v>1377</v>
      </c>
      <c r="L217" s="70" t="s">
        <v>64</v>
      </c>
      <c r="M217" s="70" t="s">
        <v>14706</v>
      </c>
      <c r="N217" s="86" t="s">
        <v>7575</v>
      </c>
      <c r="O217" s="88" t="s">
        <v>14707</v>
      </c>
      <c r="P217" s="72" t="s">
        <v>23</v>
      </c>
      <c r="Q217" s="73"/>
      <c r="R217" s="72" t="s">
        <v>24</v>
      </c>
      <c r="S217" s="73" t="s">
        <v>993</v>
      </c>
      <c r="T217" s="104" t="s">
        <v>14708</v>
      </c>
      <c r="U217" s="68">
        <v>45695</v>
      </c>
      <c r="V217" s="26"/>
      <c r="W217" s="26"/>
      <c r="X217" s="26"/>
      <c r="Y217" s="26"/>
      <c r="Z217" s="26"/>
      <c r="AA217" s="26"/>
      <c r="AB217" s="26"/>
      <c r="AC217" s="26"/>
      <c r="AD217" s="26"/>
      <c r="AE217" s="26"/>
      <c r="AF217" s="26"/>
      <c r="AG217" s="26"/>
      <c r="AH217" s="26"/>
      <c r="AI217" s="26"/>
      <c r="AJ217" s="26"/>
      <c r="AK217" s="26"/>
      <c r="AL217" s="26"/>
    </row>
    <row r="218" spans="1:38" ht="187.5">
      <c r="A218" s="67">
        <v>220</v>
      </c>
      <c r="B218" s="68">
        <v>45691</v>
      </c>
      <c r="C218" s="69"/>
      <c r="D218" s="70" t="s">
        <v>526</v>
      </c>
      <c r="E218" s="69"/>
      <c r="F218" s="69"/>
      <c r="G218" s="70" t="s">
        <v>14700</v>
      </c>
      <c r="H218" s="70" t="s">
        <v>14701</v>
      </c>
      <c r="I218" s="70" t="s">
        <v>14702</v>
      </c>
      <c r="J218" s="70" t="s">
        <v>1002</v>
      </c>
      <c r="K218" s="70" t="s">
        <v>1377</v>
      </c>
      <c r="L218" s="70" t="s">
        <v>64</v>
      </c>
      <c r="M218" s="70" t="s">
        <v>14709</v>
      </c>
      <c r="N218" s="86" t="s">
        <v>7575</v>
      </c>
      <c r="O218" s="88" t="s">
        <v>14710</v>
      </c>
      <c r="P218" s="72" t="s">
        <v>23</v>
      </c>
      <c r="Q218" s="73"/>
      <c r="R218" s="72" t="s">
        <v>24</v>
      </c>
      <c r="S218" s="73" t="s">
        <v>993</v>
      </c>
      <c r="T218" s="104" t="s">
        <v>14711</v>
      </c>
      <c r="U218" s="68">
        <v>45694</v>
      </c>
      <c r="V218" s="26"/>
      <c r="W218" s="26"/>
      <c r="X218" s="26"/>
      <c r="Y218" s="26"/>
      <c r="Z218" s="26"/>
      <c r="AA218" s="26"/>
      <c r="AB218" s="26"/>
      <c r="AC218" s="26"/>
      <c r="AD218" s="26"/>
      <c r="AE218" s="26"/>
      <c r="AF218" s="26"/>
      <c r="AG218" s="26"/>
      <c r="AH218" s="26"/>
      <c r="AI218" s="26"/>
      <c r="AJ218" s="26"/>
      <c r="AK218" s="26"/>
      <c r="AL218" s="26"/>
    </row>
    <row r="219" spans="1:38" ht="187.5">
      <c r="A219" s="67">
        <v>221</v>
      </c>
      <c r="B219" s="68">
        <v>45691</v>
      </c>
      <c r="C219" s="69"/>
      <c r="D219" s="70" t="s">
        <v>526</v>
      </c>
      <c r="E219" s="69"/>
      <c r="F219" s="69"/>
      <c r="G219" s="70" t="s">
        <v>14700</v>
      </c>
      <c r="H219" s="70" t="s">
        <v>14701</v>
      </c>
      <c r="I219" s="70" t="s">
        <v>14702</v>
      </c>
      <c r="J219" s="70" t="s">
        <v>1002</v>
      </c>
      <c r="K219" s="70" t="s">
        <v>1377</v>
      </c>
      <c r="L219" s="70" t="s">
        <v>64</v>
      </c>
      <c r="M219" s="70" t="s">
        <v>14712</v>
      </c>
      <c r="N219" s="86" t="s">
        <v>7575</v>
      </c>
      <c r="O219" s="88" t="s">
        <v>14713</v>
      </c>
      <c r="P219" s="72" t="s">
        <v>23</v>
      </c>
      <c r="Q219" s="73"/>
      <c r="R219" s="72" t="s">
        <v>24</v>
      </c>
      <c r="S219" s="73" t="s">
        <v>993</v>
      </c>
      <c r="T219" s="104" t="s">
        <v>14714</v>
      </c>
      <c r="U219" s="68">
        <v>45694</v>
      </c>
      <c r="V219" s="26"/>
      <c r="W219" s="26"/>
      <c r="X219" s="26"/>
      <c r="Y219" s="26"/>
      <c r="Z219" s="26"/>
      <c r="AA219" s="26"/>
      <c r="AB219" s="26"/>
      <c r="AC219" s="26"/>
      <c r="AD219" s="26"/>
      <c r="AE219" s="26"/>
      <c r="AF219" s="26"/>
      <c r="AG219" s="26"/>
      <c r="AH219" s="26"/>
      <c r="AI219" s="26"/>
      <c r="AJ219" s="26"/>
      <c r="AK219" s="26"/>
      <c r="AL219" s="26"/>
    </row>
    <row r="220" spans="1:38" ht="137.5">
      <c r="A220" s="67">
        <v>222</v>
      </c>
      <c r="B220" s="68">
        <v>45691</v>
      </c>
      <c r="C220" s="69"/>
      <c r="D220" s="70" t="s">
        <v>14007</v>
      </c>
      <c r="E220" s="69"/>
      <c r="F220" s="69"/>
      <c r="G220" s="70" t="s">
        <v>14715</v>
      </c>
      <c r="H220" s="70" t="s">
        <v>14716</v>
      </c>
      <c r="I220" s="70" t="s">
        <v>14717</v>
      </c>
      <c r="J220" s="70" t="s">
        <v>1002</v>
      </c>
      <c r="K220" s="70" t="s">
        <v>14619</v>
      </c>
      <c r="L220" s="70" t="s">
        <v>64</v>
      </c>
      <c r="M220" s="70" t="s">
        <v>14718</v>
      </c>
      <c r="N220" s="86" t="s">
        <v>3234</v>
      </c>
      <c r="O220" s="83" t="s">
        <v>14719</v>
      </c>
      <c r="P220" s="72" t="s">
        <v>23</v>
      </c>
      <c r="Q220" s="73"/>
      <c r="R220" s="72" t="s">
        <v>24</v>
      </c>
      <c r="S220" s="73" t="s">
        <v>993</v>
      </c>
      <c r="T220" s="104" t="s">
        <v>14720</v>
      </c>
      <c r="U220" s="68">
        <v>45694</v>
      </c>
      <c r="V220" s="26"/>
      <c r="W220" s="26"/>
      <c r="X220" s="26"/>
      <c r="Y220" s="26"/>
      <c r="Z220" s="26"/>
      <c r="AA220" s="26"/>
      <c r="AB220" s="26"/>
      <c r="AC220" s="26"/>
      <c r="AD220" s="26"/>
      <c r="AE220" s="26"/>
      <c r="AF220" s="26"/>
      <c r="AG220" s="26"/>
      <c r="AH220" s="26"/>
      <c r="AI220" s="26"/>
      <c r="AJ220" s="26"/>
      <c r="AK220" s="26"/>
      <c r="AL220" s="26"/>
    </row>
    <row r="221" spans="1:38" ht="150">
      <c r="A221" s="67">
        <v>223</v>
      </c>
      <c r="B221" s="68">
        <v>45691</v>
      </c>
      <c r="C221" s="69"/>
      <c r="D221" s="70" t="s">
        <v>14007</v>
      </c>
      <c r="E221" s="69"/>
      <c r="F221" s="69"/>
      <c r="G221" s="70" t="s">
        <v>14715</v>
      </c>
      <c r="H221" s="70" t="s">
        <v>14721</v>
      </c>
      <c r="I221" s="70" t="s">
        <v>14717</v>
      </c>
      <c r="J221" s="70" t="s">
        <v>1002</v>
      </c>
      <c r="K221" s="70" t="s">
        <v>14619</v>
      </c>
      <c r="L221" s="70" t="s">
        <v>64</v>
      </c>
      <c r="M221" s="70" t="s">
        <v>14722</v>
      </c>
      <c r="N221" s="86" t="s">
        <v>3234</v>
      </c>
      <c r="O221" s="83" t="s">
        <v>14723</v>
      </c>
      <c r="P221" s="72" t="s">
        <v>23</v>
      </c>
      <c r="Q221" s="73"/>
      <c r="R221" s="72" t="s">
        <v>24</v>
      </c>
      <c r="S221" s="73" t="s">
        <v>993</v>
      </c>
      <c r="T221" s="104" t="s">
        <v>14724</v>
      </c>
      <c r="U221" s="68">
        <v>45694</v>
      </c>
      <c r="V221" s="26"/>
      <c r="W221" s="26"/>
      <c r="X221" s="26"/>
      <c r="Y221" s="26"/>
      <c r="Z221" s="26"/>
      <c r="AA221" s="26"/>
      <c r="AB221" s="26"/>
      <c r="AC221" s="26"/>
      <c r="AD221" s="26"/>
      <c r="AE221" s="26"/>
      <c r="AF221" s="26"/>
      <c r="AG221" s="26"/>
      <c r="AH221" s="26"/>
      <c r="AI221" s="26"/>
      <c r="AJ221" s="26"/>
      <c r="AK221" s="26"/>
      <c r="AL221" s="26"/>
    </row>
    <row r="222" spans="1:38" ht="150">
      <c r="A222" s="67">
        <v>224</v>
      </c>
      <c r="B222" s="68">
        <v>45691</v>
      </c>
      <c r="C222" s="69"/>
      <c r="D222" s="70" t="s">
        <v>14367</v>
      </c>
      <c r="E222" s="69"/>
      <c r="F222" s="69"/>
      <c r="G222" s="70" t="s">
        <v>14725</v>
      </c>
      <c r="H222" s="70" t="s">
        <v>14726</v>
      </c>
      <c r="I222" s="70" t="s">
        <v>14727</v>
      </c>
      <c r="J222" s="70" t="s">
        <v>1002</v>
      </c>
      <c r="K222" s="70" t="s">
        <v>1377</v>
      </c>
      <c r="L222" s="70" t="s">
        <v>64</v>
      </c>
      <c r="M222" s="70" t="s">
        <v>14728</v>
      </c>
      <c r="N222" s="86" t="s">
        <v>7575</v>
      </c>
      <c r="O222" s="83" t="s">
        <v>14729</v>
      </c>
      <c r="P222" s="72" t="s">
        <v>23</v>
      </c>
      <c r="Q222" s="73"/>
      <c r="R222" s="72" t="s">
        <v>24</v>
      </c>
      <c r="S222" s="73" t="s">
        <v>993</v>
      </c>
      <c r="T222" s="104" t="s">
        <v>14730</v>
      </c>
      <c r="U222" s="68">
        <v>45694</v>
      </c>
      <c r="V222" s="26"/>
      <c r="W222" s="26"/>
      <c r="X222" s="26"/>
      <c r="Y222" s="26"/>
      <c r="Z222" s="26"/>
      <c r="AA222" s="26"/>
      <c r="AB222" s="26"/>
      <c r="AC222" s="26"/>
      <c r="AD222" s="26"/>
      <c r="AE222" s="26"/>
      <c r="AF222" s="26"/>
      <c r="AG222" s="26"/>
      <c r="AH222" s="26"/>
      <c r="AI222" s="26"/>
      <c r="AJ222" s="26"/>
      <c r="AK222" s="26"/>
      <c r="AL222" s="26"/>
    </row>
    <row r="223" spans="1:38" ht="175">
      <c r="A223" s="67">
        <v>225</v>
      </c>
      <c r="B223" s="68">
        <v>45691</v>
      </c>
      <c r="C223" s="69"/>
      <c r="D223" s="70" t="s">
        <v>14367</v>
      </c>
      <c r="E223" s="69"/>
      <c r="F223" s="69"/>
      <c r="G223" s="70" t="s">
        <v>340</v>
      </c>
      <c r="H223" s="70" t="s">
        <v>14731</v>
      </c>
      <c r="I223" s="70" t="s">
        <v>14727</v>
      </c>
      <c r="J223" s="70" t="s">
        <v>1002</v>
      </c>
      <c r="K223" s="70" t="s">
        <v>1377</v>
      </c>
      <c r="L223" s="70" t="s">
        <v>64</v>
      </c>
      <c r="M223" s="70" t="s">
        <v>14732</v>
      </c>
      <c r="N223" s="86" t="s">
        <v>7575</v>
      </c>
      <c r="O223" s="83" t="s">
        <v>14733</v>
      </c>
      <c r="P223" s="72" t="s">
        <v>23</v>
      </c>
      <c r="Q223" s="73"/>
      <c r="R223" s="72" t="s">
        <v>24</v>
      </c>
      <c r="S223" s="73" t="s">
        <v>993</v>
      </c>
      <c r="T223" s="104" t="s">
        <v>14734</v>
      </c>
      <c r="U223" s="68">
        <v>45694</v>
      </c>
      <c r="V223" s="26"/>
      <c r="W223" s="26"/>
      <c r="X223" s="26"/>
      <c r="Y223" s="26"/>
      <c r="Z223" s="26"/>
      <c r="AA223" s="26"/>
      <c r="AB223" s="26"/>
      <c r="AC223" s="26"/>
      <c r="AD223" s="26"/>
      <c r="AE223" s="26"/>
      <c r="AF223" s="26"/>
      <c r="AG223" s="26"/>
      <c r="AH223" s="26"/>
      <c r="AI223" s="26"/>
      <c r="AJ223" s="26"/>
      <c r="AK223" s="26"/>
      <c r="AL223" s="26"/>
    </row>
    <row r="224" spans="1:38" ht="150">
      <c r="A224" s="67">
        <v>226</v>
      </c>
      <c r="B224" s="68">
        <v>45691</v>
      </c>
      <c r="C224" s="69"/>
      <c r="D224" s="70" t="s">
        <v>14367</v>
      </c>
      <c r="E224" s="69"/>
      <c r="F224" s="69"/>
      <c r="G224" s="70" t="s">
        <v>14735</v>
      </c>
      <c r="H224" s="70" t="s">
        <v>14736</v>
      </c>
      <c r="I224" s="70" t="s">
        <v>14727</v>
      </c>
      <c r="J224" s="70" t="s">
        <v>1002</v>
      </c>
      <c r="K224" s="70" t="s">
        <v>1377</v>
      </c>
      <c r="L224" s="70" t="s">
        <v>64</v>
      </c>
      <c r="M224" s="70" t="s">
        <v>14737</v>
      </c>
      <c r="N224" s="86" t="s">
        <v>7575</v>
      </c>
      <c r="O224" s="83" t="s">
        <v>14738</v>
      </c>
      <c r="P224" s="72" t="s">
        <v>23</v>
      </c>
      <c r="Q224" s="73"/>
      <c r="R224" s="72" t="s">
        <v>24</v>
      </c>
      <c r="S224" s="73" t="s">
        <v>993</v>
      </c>
      <c r="T224" s="104" t="s">
        <v>14739</v>
      </c>
      <c r="U224" s="68">
        <v>45694</v>
      </c>
      <c r="V224" s="26"/>
      <c r="W224" s="26"/>
      <c r="X224" s="26"/>
      <c r="Y224" s="26"/>
      <c r="Z224" s="26"/>
      <c r="AA224" s="26"/>
      <c r="AB224" s="26"/>
      <c r="AC224" s="26"/>
      <c r="AD224" s="26"/>
      <c r="AE224" s="26"/>
      <c r="AF224" s="26"/>
      <c r="AG224" s="26"/>
      <c r="AH224" s="26"/>
      <c r="AI224" s="26"/>
      <c r="AJ224" s="26"/>
      <c r="AK224" s="26"/>
      <c r="AL224" s="26"/>
    </row>
    <row r="225" spans="1:38" ht="162.5">
      <c r="A225" s="67">
        <v>227</v>
      </c>
      <c r="B225" s="68">
        <v>45691</v>
      </c>
      <c r="C225" s="69"/>
      <c r="D225" s="70" t="s">
        <v>14367</v>
      </c>
      <c r="E225" s="69"/>
      <c r="F225" s="69"/>
      <c r="G225" s="70" t="s">
        <v>14735</v>
      </c>
      <c r="H225" s="70" t="s">
        <v>14736</v>
      </c>
      <c r="I225" s="70" t="s">
        <v>14727</v>
      </c>
      <c r="J225" s="70" t="s">
        <v>1002</v>
      </c>
      <c r="K225" s="70" t="s">
        <v>1377</v>
      </c>
      <c r="L225" s="70" t="s">
        <v>64</v>
      </c>
      <c r="M225" s="70" t="s">
        <v>14740</v>
      </c>
      <c r="N225" s="86" t="s">
        <v>7575</v>
      </c>
      <c r="O225" s="83" t="s">
        <v>14741</v>
      </c>
      <c r="P225" s="72" t="s">
        <v>23</v>
      </c>
      <c r="Q225" s="73"/>
      <c r="R225" s="72" t="s">
        <v>24</v>
      </c>
      <c r="S225" s="73" t="s">
        <v>993</v>
      </c>
      <c r="T225" s="104" t="s">
        <v>14742</v>
      </c>
      <c r="U225" s="68">
        <v>45694</v>
      </c>
      <c r="V225" s="26"/>
      <c r="W225" s="26"/>
      <c r="X225" s="26"/>
      <c r="Y225" s="26"/>
      <c r="Z225" s="26"/>
      <c r="AA225" s="26"/>
      <c r="AB225" s="26"/>
      <c r="AC225" s="26"/>
      <c r="AD225" s="26"/>
      <c r="AE225" s="26"/>
      <c r="AF225" s="26"/>
      <c r="AG225" s="26"/>
      <c r="AH225" s="26"/>
      <c r="AI225" s="26"/>
      <c r="AJ225" s="26"/>
      <c r="AK225" s="26"/>
      <c r="AL225" s="26"/>
    </row>
    <row r="226" spans="1:38" ht="162.5">
      <c r="A226" s="67">
        <v>228</v>
      </c>
      <c r="B226" s="68">
        <v>45691</v>
      </c>
      <c r="C226" s="69"/>
      <c r="D226" s="70" t="s">
        <v>14367</v>
      </c>
      <c r="E226" s="69"/>
      <c r="F226" s="69"/>
      <c r="G226" s="70" t="s">
        <v>14735</v>
      </c>
      <c r="H226" s="70" t="s">
        <v>14743</v>
      </c>
      <c r="I226" s="70" t="s">
        <v>14727</v>
      </c>
      <c r="J226" s="70" t="s">
        <v>1002</v>
      </c>
      <c r="K226" s="70" t="s">
        <v>1377</v>
      </c>
      <c r="L226" s="70" t="s">
        <v>64</v>
      </c>
      <c r="M226" s="70" t="s">
        <v>14744</v>
      </c>
      <c r="N226" s="86" t="s">
        <v>7575</v>
      </c>
      <c r="O226" s="83" t="s">
        <v>14745</v>
      </c>
      <c r="P226" s="72" t="s">
        <v>23</v>
      </c>
      <c r="Q226" s="73"/>
      <c r="R226" s="72" t="s">
        <v>24</v>
      </c>
      <c r="S226" s="73" t="s">
        <v>993</v>
      </c>
      <c r="T226" s="104" t="s">
        <v>14746</v>
      </c>
      <c r="U226" s="68">
        <v>45694</v>
      </c>
      <c r="V226" s="26"/>
      <c r="W226" s="26"/>
      <c r="X226" s="26"/>
      <c r="Y226" s="26"/>
      <c r="Z226" s="26"/>
      <c r="AA226" s="26"/>
      <c r="AB226" s="26"/>
      <c r="AC226" s="26"/>
      <c r="AD226" s="26"/>
      <c r="AE226" s="26"/>
      <c r="AF226" s="26"/>
      <c r="AG226" s="26"/>
      <c r="AH226" s="26"/>
      <c r="AI226" s="26"/>
      <c r="AJ226" s="26"/>
      <c r="AK226" s="26"/>
      <c r="AL226" s="26"/>
    </row>
    <row r="227" spans="1:38" ht="187.5">
      <c r="A227" s="67">
        <v>229</v>
      </c>
      <c r="B227" s="68">
        <v>45691</v>
      </c>
      <c r="C227" s="69"/>
      <c r="D227" s="70" t="s">
        <v>14367</v>
      </c>
      <c r="E227" s="69"/>
      <c r="F227" s="69"/>
      <c r="G227" s="70" t="s">
        <v>14747</v>
      </c>
      <c r="H227" s="70" t="s">
        <v>14748</v>
      </c>
      <c r="I227" s="70" t="s">
        <v>14727</v>
      </c>
      <c r="J227" s="70" t="s">
        <v>1002</v>
      </c>
      <c r="K227" s="70" t="s">
        <v>1377</v>
      </c>
      <c r="L227" s="70" t="s">
        <v>64</v>
      </c>
      <c r="M227" s="70" t="s">
        <v>14749</v>
      </c>
      <c r="N227" s="86" t="s">
        <v>7575</v>
      </c>
      <c r="O227" s="83" t="s">
        <v>14750</v>
      </c>
      <c r="P227" s="72" t="s">
        <v>23</v>
      </c>
      <c r="Q227" s="73"/>
      <c r="R227" s="72" t="s">
        <v>24</v>
      </c>
      <c r="S227" s="73" t="s">
        <v>993</v>
      </c>
      <c r="T227" s="104" t="s">
        <v>14751</v>
      </c>
      <c r="U227" s="68">
        <v>45694</v>
      </c>
      <c r="V227" s="26"/>
      <c r="W227" s="26"/>
      <c r="X227" s="26"/>
      <c r="Y227" s="26"/>
      <c r="Z227" s="26"/>
      <c r="AA227" s="26"/>
      <c r="AB227" s="26"/>
      <c r="AC227" s="26"/>
      <c r="AD227" s="26"/>
      <c r="AE227" s="26"/>
      <c r="AF227" s="26"/>
      <c r="AG227" s="26"/>
      <c r="AH227" s="26"/>
      <c r="AI227" s="26"/>
      <c r="AJ227" s="26"/>
      <c r="AK227" s="26"/>
      <c r="AL227" s="26"/>
    </row>
    <row r="228" spans="1:38" ht="50">
      <c r="A228" s="67">
        <v>230</v>
      </c>
      <c r="B228" s="68">
        <v>45691</v>
      </c>
      <c r="C228" s="69"/>
      <c r="D228" s="70" t="s">
        <v>470</v>
      </c>
      <c r="E228" s="69"/>
      <c r="F228" s="69"/>
      <c r="G228" s="70" t="s">
        <v>14752</v>
      </c>
      <c r="H228" s="70" t="s">
        <v>14753</v>
      </c>
      <c r="I228" s="70" t="s">
        <v>14754</v>
      </c>
      <c r="J228" s="70" t="s">
        <v>1002</v>
      </c>
      <c r="K228" s="70" t="s">
        <v>1377</v>
      </c>
      <c r="L228" s="70" t="s">
        <v>37</v>
      </c>
      <c r="M228" s="70" t="s">
        <v>14755</v>
      </c>
      <c r="N228" s="86" t="s">
        <v>14756</v>
      </c>
      <c r="O228" s="83" t="s">
        <v>14757</v>
      </c>
      <c r="P228" s="72" t="s">
        <v>23</v>
      </c>
      <c r="Q228" s="73"/>
      <c r="R228" s="72" t="s">
        <v>24</v>
      </c>
      <c r="S228" s="73" t="s">
        <v>1766</v>
      </c>
      <c r="T228" s="73" t="s">
        <v>13861</v>
      </c>
      <c r="U228" s="74"/>
      <c r="V228" s="26"/>
      <c r="W228" s="26"/>
      <c r="X228" s="26"/>
      <c r="Y228" s="26"/>
      <c r="Z228" s="26"/>
      <c r="AA228" s="26"/>
      <c r="AB228" s="26"/>
      <c r="AC228" s="26"/>
      <c r="AD228" s="26"/>
      <c r="AE228" s="26"/>
      <c r="AF228" s="26"/>
      <c r="AG228" s="26"/>
      <c r="AH228" s="26"/>
      <c r="AI228" s="26"/>
      <c r="AJ228" s="26"/>
      <c r="AK228" s="26"/>
      <c r="AL228" s="26"/>
    </row>
    <row r="229" spans="1:38" ht="50">
      <c r="A229" s="67">
        <v>231</v>
      </c>
      <c r="B229" s="68">
        <v>45691</v>
      </c>
      <c r="C229" s="69"/>
      <c r="D229" s="70" t="s">
        <v>1797</v>
      </c>
      <c r="E229" s="69"/>
      <c r="F229" s="69"/>
      <c r="G229" s="70" t="s">
        <v>14752</v>
      </c>
      <c r="H229" s="70" t="s">
        <v>14758</v>
      </c>
      <c r="I229" s="70"/>
      <c r="J229" s="70"/>
      <c r="K229" s="70" t="s">
        <v>362</v>
      </c>
      <c r="L229" s="70" t="s">
        <v>12645</v>
      </c>
      <c r="M229" s="70" t="s">
        <v>14759</v>
      </c>
      <c r="N229" s="86"/>
      <c r="O229" s="83" t="s">
        <v>14760</v>
      </c>
      <c r="P229" s="72" t="s">
        <v>23</v>
      </c>
      <c r="Q229" s="73"/>
      <c r="R229" s="72"/>
      <c r="S229" s="73"/>
      <c r="T229" s="73"/>
      <c r="U229" s="96"/>
      <c r="V229" s="26"/>
      <c r="W229" s="26"/>
      <c r="X229" s="26"/>
      <c r="Y229" s="26"/>
      <c r="Z229" s="26"/>
      <c r="AA229" s="26"/>
      <c r="AB229" s="26"/>
      <c r="AC229" s="26"/>
      <c r="AD229" s="26"/>
      <c r="AE229" s="26"/>
      <c r="AF229" s="26"/>
      <c r="AG229" s="26"/>
      <c r="AH229" s="26"/>
      <c r="AI229" s="26"/>
      <c r="AJ229" s="26"/>
      <c r="AK229" s="26"/>
      <c r="AL229" s="26"/>
    </row>
    <row r="230" spans="1:38" ht="150">
      <c r="A230" s="67">
        <v>232</v>
      </c>
      <c r="B230" s="68">
        <v>45692</v>
      </c>
      <c r="C230" s="69"/>
      <c r="D230" s="70" t="s">
        <v>526</v>
      </c>
      <c r="E230" s="69"/>
      <c r="F230" s="69"/>
      <c r="G230" s="70" t="s">
        <v>14761</v>
      </c>
      <c r="H230" s="70" t="s">
        <v>14762</v>
      </c>
      <c r="I230" s="70" t="s">
        <v>14763</v>
      </c>
      <c r="J230" s="70"/>
      <c r="K230" s="70" t="s">
        <v>91</v>
      </c>
      <c r="L230" s="70" t="s">
        <v>45</v>
      </c>
      <c r="M230" s="70" t="s">
        <v>14764</v>
      </c>
      <c r="N230" s="86"/>
      <c r="O230" s="83" t="s">
        <v>14765</v>
      </c>
      <c r="P230" s="72" t="s">
        <v>23</v>
      </c>
      <c r="Q230" s="73"/>
      <c r="R230" s="72"/>
      <c r="S230" s="73"/>
      <c r="T230" s="73"/>
      <c r="U230" s="96"/>
      <c r="V230" s="26"/>
      <c r="W230" s="26"/>
      <c r="X230" s="26"/>
      <c r="Y230" s="26"/>
      <c r="Z230" s="26"/>
      <c r="AA230" s="26"/>
      <c r="AB230" s="26"/>
      <c r="AC230" s="26"/>
      <c r="AD230" s="26"/>
      <c r="AE230" s="26"/>
      <c r="AF230" s="26"/>
      <c r="AG230" s="26"/>
      <c r="AH230" s="26"/>
      <c r="AI230" s="26"/>
      <c r="AJ230" s="26"/>
      <c r="AK230" s="26"/>
      <c r="AL230" s="26"/>
    </row>
    <row r="231" spans="1:38" ht="50">
      <c r="A231" s="67">
        <v>233</v>
      </c>
      <c r="B231" s="68">
        <v>45692</v>
      </c>
      <c r="C231" s="69"/>
      <c r="D231" s="70" t="s">
        <v>526</v>
      </c>
      <c r="E231" s="69"/>
      <c r="F231" s="69"/>
      <c r="G231" s="70" t="s">
        <v>14766</v>
      </c>
      <c r="H231" s="70" t="s">
        <v>14767</v>
      </c>
      <c r="I231" s="70" t="s">
        <v>14768</v>
      </c>
      <c r="J231" s="70" t="s">
        <v>1002</v>
      </c>
      <c r="K231" s="70" t="s">
        <v>14619</v>
      </c>
      <c r="L231" s="70" t="s">
        <v>61</v>
      </c>
      <c r="M231" s="70" t="s">
        <v>14769</v>
      </c>
      <c r="N231" s="86" t="s">
        <v>14770</v>
      </c>
      <c r="O231" s="83" t="s">
        <v>14771</v>
      </c>
      <c r="P231" s="72" t="s">
        <v>901</v>
      </c>
      <c r="Q231" s="73"/>
      <c r="R231" s="72"/>
      <c r="S231" s="73"/>
      <c r="T231" s="73"/>
      <c r="U231" s="77"/>
      <c r="V231" s="26"/>
      <c r="W231" s="26"/>
      <c r="X231" s="26"/>
      <c r="Y231" s="26"/>
      <c r="Z231" s="26"/>
      <c r="AA231" s="26"/>
      <c r="AB231" s="26"/>
      <c r="AC231" s="26"/>
      <c r="AD231" s="26"/>
      <c r="AE231" s="26"/>
      <c r="AF231" s="26"/>
      <c r="AG231" s="26"/>
      <c r="AH231" s="26"/>
      <c r="AI231" s="26"/>
      <c r="AJ231" s="26"/>
      <c r="AK231" s="26"/>
      <c r="AL231" s="26"/>
    </row>
    <row r="232" spans="1:38" ht="112.5">
      <c r="A232" s="67">
        <v>234</v>
      </c>
      <c r="B232" s="68">
        <v>45692</v>
      </c>
      <c r="C232" s="69"/>
      <c r="D232" s="70" t="s">
        <v>803</v>
      </c>
      <c r="E232" s="69"/>
      <c r="F232" s="69"/>
      <c r="G232" s="70" t="s">
        <v>583</v>
      </c>
      <c r="H232" s="70" t="s">
        <v>14772</v>
      </c>
      <c r="I232" s="70" t="s">
        <v>14773</v>
      </c>
      <c r="J232" s="70" t="s">
        <v>2649</v>
      </c>
      <c r="K232" s="70" t="s">
        <v>1616</v>
      </c>
      <c r="L232" s="70" t="s">
        <v>64</v>
      </c>
      <c r="M232" s="70" t="s">
        <v>14774</v>
      </c>
      <c r="N232" s="86" t="s">
        <v>840</v>
      </c>
      <c r="O232" s="70"/>
      <c r="P232" s="72" t="s">
        <v>23</v>
      </c>
      <c r="Q232" s="73"/>
      <c r="R232" s="72"/>
      <c r="S232" s="73"/>
      <c r="T232" s="73"/>
      <c r="U232" s="74"/>
      <c r="V232" s="26"/>
      <c r="W232" s="26"/>
      <c r="X232" s="26"/>
      <c r="Y232" s="26"/>
      <c r="Z232" s="26"/>
      <c r="AA232" s="26"/>
      <c r="AB232" s="26"/>
      <c r="AC232" s="26"/>
      <c r="AD232" s="26"/>
      <c r="AE232" s="26"/>
      <c r="AF232" s="26"/>
      <c r="AG232" s="26"/>
      <c r="AH232" s="26"/>
      <c r="AI232" s="26"/>
      <c r="AJ232" s="26"/>
      <c r="AK232" s="26"/>
      <c r="AL232" s="26"/>
    </row>
    <row r="233" spans="1:38" ht="87.5">
      <c r="A233" s="67">
        <v>235</v>
      </c>
      <c r="B233" s="68">
        <v>45692</v>
      </c>
      <c r="C233" s="69"/>
      <c r="D233" s="70" t="s">
        <v>803</v>
      </c>
      <c r="E233" s="69"/>
      <c r="F233" s="69"/>
      <c r="G233" s="70"/>
      <c r="H233" s="70" t="s">
        <v>14775</v>
      </c>
      <c r="I233" s="70"/>
      <c r="J233" s="70" t="s">
        <v>2649</v>
      </c>
      <c r="K233" s="70" t="s">
        <v>1616</v>
      </c>
      <c r="L233" s="70" t="s">
        <v>37</v>
      </c>
      <c r="M233" s="70" t="s">
        <v>14776</v>
      </c>
      <c r="N233" s="86" t="s">
        <v>14777</v>
      </c>
      <c r="O233" s="83" t="s">
        <v>14778</v>
      </c>
      <c r="P233" s="72" t="s">
        <v>23</v>
      </c>
      <c r="Q233" s="73"/>
      <c r="R233" s="72"/>
      <c r="S233" s="73"/>
      <c r="T233" s="73"/>
      <c r="U233" s="74"/>
      <c r="V233" s="26"/>
      <c r="W233" s="26"/>
      <c r="X233" s="26"/>
      <c r="Y233" s="26"/>
      <c r="Z233" s="26"/>
      <c r="AA233" s="26"/>
      <c r="AB233" s="26"/>
      <c r="AC233" s="26"/>
      <c r="AD233" s="26"/>
      <c r="AE233" s="26"/>
      <c r="AF233" s="26"/>
      <c r="AG233" s="26"/>
      <c r="AH233" s="26"/>
      <c r="AI233" s="26"/>
      <c r="AJ233" s="26"/>
      <c r="AK233" s="26"/>
      <c r="AL233" s="26"/>
    </row>
    <row r="234" spans="1:38" ht="37.5">
      <c r="A234" s="67">
        <v>236</v>
      </c>
      <c r="B234" s="68">
        <v>45692</v>
      </c>
      <c r="C234" s="69"/>
      <c r="D234" s="70" t="s">
        <v>1797</v>
      </c>
      <c r="E234" s="69"/>
      <c r="F234" s="69"/>
      <c r="G234" s="70" t="s">
        <v>191</v>
      </c>
      <c r="H234" s="70" t="s">
        <v>14779</v>
      </c>
      <c r="I234" s="70" t="s">
        <v>14780</v>
      </c>
      <c r="J234" s="70" t="s">
        <v>1002</v>
      </c>
      <c r="K234" s="70" t="s">
        <v>14619</v>
      </c>
      <c r="L234" s="70" t="s">
        <v>142</v>
      </c>
      <c r="M234" s="70" t="s">
        <v>14675</v>
      </c>
      <c r="N234" s="86" t="s">
        <v>602</v>
      </c>
      <c r="O234" s="83" t="s">
        <v>14781</v>
      </c>
      <c r="P234" s="72" t="s">
        <v>23</v>
      </c>
      <c r="Q234" s="73"/>
      <c r="R234" s="72"/>
      <c r="S234" s="73"/>
      <c r="T234" s="73"/>
      <c r="U234" s="74"/>
      <c r="V234" s="26"/>
      <c r="W234" s="26"/>
      <c r="X234" s="26"/>
      <c r="Y234" s="26"/>
      <c r="Z234" s="26"/>
      <c r="AA234" s="26"/>
      <c r="AB234" s="26"/>
      <c r="AC234" s="26"/>
      <c r="AD234" s="26"/>
      <c r="AE234" s="26"/>
      <c r="AF234" s="26"/>
      <c r="AG234" s="26"/>
      <c r="AH234" s="26"/>
      <c r="AI234" s="26"/>
      <c r="AJ234" s="26"/>
      <c r="AK234" s="26"/>
      <c r="AL234" s="26"/>
    </row>
    <row r="235" spans="1:38" ht="100">
      <c r="A235" s="67">
        <v>237</v>
      </c>
      <c r="B235" s="68">
        <v>45692</v>
      </c>
      <c r="C235" s="69"/>
      <c r="D235" s="70" t="s">
        <v>885</v>
      </c>
      <c r="E235" s="69"/>
      <c r="F235" s="69"/>
      <c r="G235" s="70" t="s">
        <v>191</v>
      </c>
      <c r="H235" s="70" t="s">
        <v>14782</v>
      </c>
      <c r="I235" s="70" t="s">
        <v>14783</v>
      </c>
      <c r="J235" s="70" t="s">
        <v>1002</v>
      </c>
      <c r="K235" s="70" t="s">
        <v>1021</v>
      </c>
      <c r="L235" s="70" t="s">
        <v>142</v>
      </c>
      <c r="M235" s="70" t="s">
        <v>14784</v>
      </c>
      <c r="N235" s="86" t="s">
        <v>602</v>
      </c>
      <c r="O235" s="83" t="s">
        <v>14785</v>
      </c>
      <c r="P235" s="72" t="s">
        <v>23</v>
      </c>
      <c r="Q235" s="73"/>
      <c r="R235" s="72"/>
      <c r="S235" s="73"/>
      <c r="T235" s="73"/>
      <c r="U235" s="74"/>
      <c r="V235" s="26"/>
      <c r="W235" s="26"/>
      <c r="X235" s="26"/>
      <c r="Y235" s="26"/>
      <c r="Z235" s="26"/>
      <c r="AA235" s="26"/>
      <c r="AB235" s="26"/>
      <c r="AC235" s="26"/>
      <c r="AD235" s="26"/>
      <c r="AE235" s="26"/>
      <c r="AF235" s="26"/>
      <c r="AG235" s="26"/>
      <c r="AH235" s="26"/>
      <c r="AI235" s="26"/>
      <c r="AJ235" s="26"/>
      <c r="AK235" s="26"/>
      <c r="AL235" s="26"/>
    </row>
    <row r="236" spans="1:38" ht="112.5">
      <c r="A236" s="67">
        <v>238</v>
      </c>
      <c r="B236" s="68">
        <v>45692</v>
      </c>
      <c r="C236" s="69"/>
      <c r="D236" s="70" t="s">
        <v>975</v>
      </c>
      <c r="E236" s="69"/>
      <c r="F236" s="69"/>
      <c r="G236" s="70" t="s">
        <v>982</v>
      </c>
      <c r="H236" s="70" t="s">
        <v>14786</v>
      </c>
      <c r="I236" s="70" t="s">
        <v>14787</v>
      </c>
      <c r="J236" s="70" t="s">
        <v>1002</v>
      </c>
      <c r="K236" s="70" t="s">
        <v>1377</v>
      </c>
      <c r="L236" s="70" t="s">
        <v>156</v>
      </c>
      <c r="M236" s="70" t="s">
        <v>14788</v>
      </c>
      <c r="N236" s="86" t="s">
        <v>14789</v>
      </c>
      <c r="O236" s="83" t="s">
        <v>14790</v>
      </c>
      <c r="P236" s="72" t="s">
        <v>23</v>
      </c>
      <c r="Q236" s="73"/>
      <c r="R236" s="72"/>
      <c r="S236" s="73"/>
      <c r="T236" s="73"/>
      <c r="U236" s="74"/>
      <c r="V236" s="26"/>
      <c r="W236" s="26"/>
      <c r="X236" s="26"/>
      <c r="Y236" s="26"/>
      <c r="Z236" s="26"/>
      <c r="AA236" s="26"/>
      <c r="AB236" s="26"/>
      <c r="AC236" s="26"/>
      <c r="AD236" s="26"/>
      <c r="AE236" s="26"/>
      <c r="AF236" s="26"/>
      <c r="AG236" s="26"/>
      <c r="AH236" s="26"/>
      <c r="AI236" s="26"/>
      <c r="AJ236" s="26"/>
      <c r="AK236" s="26"/>
      <c r="AL236" s="26"/>
    </row>
    <row r="237" spans="1:38" ht="137.5">
      <c r="A237" s="67">
        <v>239</v>
      </c>
      <c r="B237" s="68">
        <v>45692</v>
      </c>
      <c r="C237" s="69"/>
      <c r="D237" s="70" t="s">
        <v>539</v>
      </c>
      <c r="E237" s="69"/>
      <c r="F237" s="69"/>
      <c r="G237" s="70" t="s">
        <v>14791</v>
      </c>
      <c r="H237" s="70" t="s">
        <v>14792</v>
      </c>
      <c r="I237" s="70" t="s">
        <v>14666</v>
      </c>
      <c r="J237" s="70" t="s">
        <v>1002</v>
      </c>
      <c r="K237" s="70" t="s">
        <v>1377</v>
      </c>
      <c r="L237" s="70" t="s">
        <v>64</v>
      </c>
      <c r="M237" s="70" t="s">
        <v>14793</v>
      </c>
      <c r="N237" s="86" t="s">
        <v>7575</v>
      </c>
      <c r="O237" s="83" t="s">
        <v>14794</v>
      </c>
      <c r="P237" s="72" t="s">
        <v>23</v>
      </c>
      <c r="Q237" s="73"/>
      <c r="R237" s="72"/>
      <c r="S237" s="73"/>
      <c r="T237" s="73"/>
      <c r="U237" s="74"/>
      <c r="V237" s="26"/>
      <c r="W237" s="26"/>
      <c r="X237" s="26"/>
      <c r="Y237" s="26"/>
      <c r="Z237" s="26"/>
      <c r="AA237" s="26"/>
      <c r="AB237" s="26"/>
      <c r="AC237" s="26"/>
      <c r="AD237" s="26"/>
      <c r="AE237" s="26"/>
      <c r="AF237" s="26"/>
      <c r="AG237" s="26"/>
      <c r="AH237" s="26"/>
      <c r="AI237" s="26"/>
      <c r="AJ237" s="26"/>
      <c r="AK237" s="26"/>
      <c r="AL237" s="26"/>
    </row>
    <row r="238" spans="1:38" ht="100">
      <c r="A238" s="67">
        <v>240</v>
      </c>
      <c r="B238" s="68">
        <v>45692</v>
      </c>
      <c r="C238" s="69"/>
      <c r="D238" s="70" t="s">
        <v>323</v>
      </c>
      <c r="E238" s="69"/>
      <c r="F238" s="69"/>
      <c r="G238" s="70" t="s">
        <v>12794</v>
      </c>
      <c r="H238" s="70" t="s">
        <v>14795</v>
      </c>
      <c r="I238" s="70" t="s">
        <v>14796</v>
      </c>
      <c r="J238" s="70" t="s">
        <v>1002</v>
      </c>
      <c r="K238" s="70" t="s">
        <v>1377</v>
      </c>
      <c r="L238" s="70" t="s">
        <v>156</v>
      </c>
      <c r="M238" s="70" t="s">
        <v>14797</v>
      </c>
      <c r="N238" s="86" t="s">
        <v>14789</v>
      </c>
      <c r="O238" s="83" t="s">
        <v>14798</v>
      </c>
      <c r="P238" s="72" t="s">
        <v>23</v>
      </c>
      <c r="Q238" s="73"/>
      <c r="R238" s="72"/>
      <c r="S238" s="73"/>
      <c r="T238" s="73"/>
      <c r="U238" s="74"/>
      <c r="V238" s="26"/>
      <c r="W238" s="26"/>
      <c r="X238" s="26"/>
      <c r="Y238" s="26"/>
      <c r="Z238" s="26"/>
      <c r="AA238" s="26"/>
      <c r="AB238" s="26"/>
      <c r="AC238" s="26"/>
      <c r="AD238" s="26"/>
      <c r="AE238" s="26"/>
      <c r="AF238" s="26"/>
      <c r="AG238" s="26"/>
      <c r="AH238" s="26"/>
      <c r="AI238" s="26"/>
      <c r="AJ238" s="26"/>
      <c r="AK238" s="26"/>
      <c r="AL238" s="26"/>
    </row>
    <row r="239" spans="1:38" ht="87.5">
      <c r="A239" s="67">
        <v>241</v>
      </c>
      <c r="B239" s="68">
        <v>45692</v>
      </c>
      <c r="C239" s="69"/>
      <c r="D239" s="70" t="s">
        <v>523</v>
      </c>
      <c r="E239" s="69"/>
      <c r="F239" s="69"/>
      <c r="G239" s="70" t="s">
        <v>14799</v>
      </c>
      <c r="H239" s="70" t="s">
        <v>14800</v>
      </c>
      <c r="I239" s="70" t="s">
        <v>14801</v>
      </c>
      <c r="J239" s="70" t="s">
        <v>1002</v>
      </c>
      <c r="K239" s="70" t="s">
        <v>1377</v>
      </c>
      <c r="L239" s="70" t="s">
        <v>156</v>
      </c>
      <c r="M239" s="70" t="s">
        <v>14802</v>
      </c>
      <c r="N239" s="86" t="s">
        <v>14789</v>
      </c>
      <c r="O239" s="83" t="s">
        <v>14803</v>
      </c>
      <c r="P239" s="72" t="s">
        <v>23</v>
      </c>
      <c r="Q239" s="73"/>
      <c r="R239" s="72" t="s">
        <v>24</v>
      </c>
      <c r="S239" s="73" t="s">
        <v>993</v>
      </c>
      <c r="T239" s="104" t="s">
        <v>14804</v>
      </c>
      <c r="U239" s="78">
        <v>45698</v>
      </c>
      <c r="V239" s="26"/>
      <c r="W239" s="26"/>
      <c r="X239" s="26"/>
      <c r="Y239" s="26"/>
      <c r="Z239" s="26"/>
      <c r="AA239" s="26"/>
      <c r="AB239" s="26"/>
      <c r="AC239" s="26"/>
      <c r="AD239" s="26"/>
      <c r="AE239" s="26"/>
      <c r="AF239" s="26"/>
      <c r="AG239" s="26"/>
      <c r="AH239" s="26"/>
      <c r="AI239" s="26"/>
      <c r="AJ239" s="26"/>
      <c r="AK239" s="26"/>
      <c r="AL239" s="26"/>
    </row>
    <row r="240" spans="1:38" ht="50">
      <c r="A240" s="67">
        <v>242</v>
      </c>
      <c r="B240" s="68">
        <v>45693</v>
      </c>
      <c r="C240" s="69"/>
      <c r="D240" s="70" t="s">
        <v>315</v>
      </c>
      <c r="E240" s="69"/>
      <c r="F240" s="69"/>
      <c r="G240" s="70" t="s">
        <v>107</v>
      </c>
      <c r="H240" s="70" t="s">
        <v>14805</v>
      </c>
      <c r="I240" s="70" t="s">
        <v>153</v>
      </c>
      <c r="J240" s="46" t="s">
        <v>1002</v>
      </c>
      <c r="K240" s="70" t="s">
        <v>993</v>
      </c>
      <c r="L240" s="46" t="s">
        <v>125</v>
      </c>
      <c r="M240" s="46" t="s">
        <v>14806</v>
      </c>
      <c r="N240" s="46" t="s">
        <v>5057</v>
      </c>
      <c r="O240" s="83" t="s">
        <v>14807</v>
      </c>
      <c r="P240" s="72" t="s">
        <v>23</v>
      </c>
      <c r="Q240" s="73"/>
      <c r="R240" s="72"/>
      <c r="S240" s="73"/>
      <c r="T240" s="73"/>
      <c r="U240" s="74"/>
      <c r="V240" s="26"/>
      <c r="W240" s="26"/>
      <c r="X240" s="26"/>
      <c r="Y240" s="26"/>
      <c r="Z240" s="26"/>
      <c r="AA240" s="26"/>
      <c r="AB240" s="26"/>
      <c r="AC240" s="26"/>
      <c r="AD240" s="26"/>
      <c r="AE240" s="26"/>
      <c r="AF240" s="26"/>
      <c r="AG240" s="26"/>
      <c r="AH240" s="26"/>
      <c r="AI240" s="26"/>
      <c r="AJ240" s="26"/>
      <c r="AK240" s="26"/>
      <c r="AL240" s="26"/>
    </row>
    <row r="241" spans="1:38" ht="25">
      <c r="A241" s="67">
        <v>243</v>
      </c>
      <c r="B241" s="68">
        <v>45694</v>
      </c>
      <c r="C241" s="69"/>
      <c r="D241" s="70" t="s">
        <v>803</v>
      </c>
      <c r="E241" s="69"/>
      <c r="F241" s="69"/>
      <c r="G241" s="70" t="s">
        <v>1802</v>
      </c>
      <c r="H241" s="70"/>
      <c r="I241" s="70"/>
      <c r="J241" s="70" t="s">
        <v>825</v>
      </c>
      <c r="K241" s="70" t="s">
        <v>1616</v>
      </c>
      <c r="L241" s="70" t="s">
        <v>64</v>
      </c>
      <c r="M241" s="70" t="s">
        <v>14808</v>
      </c>
      <c r="N241" s="86"/>
      <c r="O241" s="88"/>
      <c r="P241" s="72" t="s">
        <v>23</v>
      </c>
      <c r="Q241" s="73"/>
      <c r="R241" s="72"/>
      <c r="S241" s="73"/>
      <c r="T241" s="73"/>
      <c r="U241" s="76"/>
      <c r="V241" s="26"/>
      <c r="W241" s="26"/>
      <c r="X241" s="26"/>
      <c r="Y241" s="26"/>
      <c r="Z241" s="26"/>
      <c r="AA241" s="26"/>
      <c r="AB241" s="26"/>
      <c r="AC241" s="26"/>
      <c r="AD241" s="26"/>
      <c r="AE241" s="26"/>
      <c r="AF241" s="26"/>
      <c r="AG241" s="26"/>
      <c r="AH241" s="26"/>
      <c r="AI241" s="26"/>
      <c r="AJ241" s="26"/>
      <c r="AK241" s="26"/>
      <c r="AL241" s="26"/>
    </row>
    <row r="242" spans="1:38" ht="87.5">
      <c r="A242" s="67">
        <v>244</v>
      </c>
      <c r="B242" s="68">
        <v>45694</v>
      </c>
      <c r="C242" s="67" t="str">
        <f t="array" aca="1" ref="C242" ca="1">IFERROR(_xludf.XLOOKUP(D242,master_daerah!B:B,master_daerah!A:A),"")</f>
        <v/>
      </c>
      <c r="D242" s="70" t="s">
        <v>539</v>
      </c>
      <c r="E242" s="69"/>
      <c r="F242" s="69"/>
      <c r="G242" s="70" t="s">
        <v>431</v>
      </c>
      <c r="H242" s="70" t="s">
        <v>14809</v>
      </c>
      <c r="I242" s="70" t="s">
        <v>14810</v>
      </c>
      <c r="J242" s="46" t="s">
        <v>1002</v>
      </c>
      <c r="K242" s="70" t="s">
        <v>993</v>
      </c>
      <c r="L242" s="70" t="s">
        <v>166</v>
      </c>
      <c r="M242" s="70" t="s">
        <v>14811</v>
      </c>
      <c r="N242" s="70" t="s">
        <v>14812</v>
      </c>
      <c r="O242" s="83" t="s">
        <v>14813</v>
      </c>
      <c r="P242" s="72" t="s">
        <v>23</v>
      </c>
      <c r="Q242" s="73"/>
      <c r="R242" s="72"/>
      <c r="S242" s="73"/>
      <c r="T242" s="73"/>
      <c r="U242" s="74"/>
      <c r="V242" s="26"/>
      <c r="W242" s="26"/>
      <c r="X242" s="26"/>
      <c r="Y242" s="26"/>
      <c r="Z242" s="26"/>
      <c r="AA242" s="26"/>
      <c r="AB242" s="26"/>
      <c r="AC242" s="26"/>
      <c r="AD242" s="26"/>
      <c r="AE242" s="26"/>
      <c r="AF242" s="26"/>
      <c r="AG242" s="26"/>
      <c r="AH242" s="26"/>
      <c r="AI242" s="26"/>
      <c r="AJ242" s="26"/>
      <c r="AK242" s="26"/>
      <c r="AL242" s="26"/>
    </row>
    <row r="243" spans="1:38" ht="37.5">
      <c r="A243" s="67">
        <v>245</v>
      </c>
      <c r="B243" s="68">
        <v>45694</v>
      </c>
      <c r="C243" s="69"/>
      <c r="D243" s="70" t="s">
        <v>14814</v>
      </c>
      <c r="E243" s="69"/>
      <c r="F243" s="69"/>
      <c r="G243" s="70" t="s">
        <v>14815</v>
      </c>
      <c r="H243" s="70" t="s">
        <v>14816</v>
      </c>
      <c r="I243" s="70" t="s">
        <v>14817</v>
      </c>
      <c r="J243" s="70"/>
      <c r="K243" s="70" t="s">
        <v>362</v>
      </c>
      <c r="L243" s="70" t="s">
        <v>40</v>
      </c>
      <c r="M243" s="70" t="s">
        <v>14818</v>
      </c>
      <c r="N243" s="86"/>
      <c r="O243" s="88"/>
      <c r="P243" s="72" t="s">
        <v>901</v>
      </c>
      <c r="Q243" s="73"/>
      <c r="R243" s="72"/>
      <c r="S243" s="73"/>
      <c r="T243" s="73"/>
      <c r="U243" s="74"/>
      <c r="V243" s="26"/>
      <c r="W243" s="26"/>
      <c r="X243" s="26"/>
      <c r="Y243" s="26"/>
      <c r="Z243" s="26"/>
      <c r="AA243" s="26"/>
      <c r="AB243" s="26"/>
      <c r="AC243" s="26"/>
      <c r="AD243" s="26"/>
      <c r="AE243" s="26"/>
      <c r="AF243" s="26"/>
      <c r="AG243" s="26"/>
      <c r="AH243" s="26"/>
      <c r="AI243" s="26"/>
      <c r="AJ243" s="26"/>
      <c r="AK243" s="26"/>
      <c r="AL243" s="26"/>
    </row>
    <row r="244" spans="1:38" ht="62.5">
      <c r="A244" s="67">
        <v>246</v>
      </c>
      <c r="B244" s="68">
        <v>45694</v>
      </c>
      <c r="C244" s="69"/>
      <c r="D244" s="70" t="s">
        <v>14814</v>
      </c>
      <c r="E244" s="69"/>
      <c r="F244" s="69"/>
      <c r="G244" s="70" t="s">
        <v>14819</v>
      </c>
      <c r="H244" s="70" t="s">
        <v>14820</v>
      </c>
      <c r="I244" s="70" t="s">
        <v>14817</v>
      </c>
      <c r="J244" s="70"/>
      <c r="K244" s="70" t="s">
        <v>362</v>
      </c>
      <c r="L244" s="70" t="s">
        <v>52</v>
      </c>
      <c r="M244" s="70" t="s">
        <v>14821</v>
      </c>
      <c r="N244" s="86"/>
      <c r="O244" s="88"/>
      <c r="P244" s="72" t="s">
        <v>23</v>
      </c>
      <c r="Q244" s="73"/>
      <c r="R244" s="72"/>
      <c r="S244" s="73"/>
      <c r="T244" s="73"/>
      <c r="U244" s="74"/>
      <c r="V244" s="26"/>
      <c r="W244" s="26"/>
      <c r="X244" s="26"/>
      <c r="Y244" s="26"/>
      <c r="Z244" s="26"/>
      <c r="AA244" s="26"/>
      <c r="AB244" s="26"/>
      <c r="AC244" s="26"/>
      <c r="AD244" s="26"/>
      <c r="AE244" s="26"/>
      <c r="AF244" s="26"/>
      <c r="AG244" s="26"/>
      <c r="AH244" s="26"/>
      <c r="AI244" s="26"/>
      <c r="AJ244" s="26"/>
      <c r="AK244" s="26"/>
      <c r="AL244" s="26"/>
    </row>
    <row r="245" spans="1:38" ht="62.5">
      <c r="A245" s="67">
        <v>247</v>
      </c>
      <c r="B245" s="68">
        <v>45694</v>
      </c>
      <c r="C245" s="69"/>
      <c r="D245" s="70" t="s">
        <v>14814</v>
      </c>
      <c r="E245" s="69"/>
      <c r="F245" s="69"/>
      <c r="G245" s="70" t="s">
        <v>14822</v>
      </c>
      <c r="H245" s="70" t="s">
        <v>14823</v>
      </c>
      <c r="I245" s="70" t="s">
        <v>14817</v>
      </c>
      <c r="J245" s="70"/>
      <c r="K245" s="70" t="s">
        <v>362</v>
      </c>
      <c r="L245" s="70" t="s">
        <v>52</v>
      </c>
      <c r="M245" s="70" t="s">
        <v>14824</v>
      </c>
      <c r="N245" s="86"/>
      <c r="O245" s="86"/>
      <c r="P245" s="72" t="s">
        <v>23</v>
      </c>
      <c r="Q245" s="73"/>
      <c r="R245" s="72"/>
      <c r="S245" s="73"/>
      <c r="T245" s="73"/>
      <c r="U245" s="74"/>
      <c r="V245" s="26"/>
      <c r="W245" s="26"/>
      <c r="X245" s="26"/>
      <c r="Y245" s="26"/>
      <c r="Z245" s="26"/>
      <c r="AA245" s="26"/>
      <c r="AB245" s="26"/>
      <c r="AC245" s="26"/>
      <c r="AD245" s="26"/>
      <c r="AE245" s="26"/>
      <c r="AF245" s="26"/>
      <c r="AG245" s="26"/>
      <c r="AH245" s="26"/>
      <c r="AI245" s="26"/>
      <c r="AJ245" s="26"/>
      <c r="AK245" s="26"/>
      <c r="AL245" s="26"/>
    </row>
    <row r="246" spans="1:38" ht="87.5">
      <c r="A246" s="67">
        <v>248</v>
      </c>
      <c r="B246" s="68">
        <v>45694</v>
      </c>
      <c r="C246" s="69"/>
      <c r="D246" s="70" t="s">
        <v>14814</v>
      </c>
      <c r="E246" s="69"/>
      <c r="F246" s="69"/>
      <c r="G246" s="70" t="s">
        <v>14825</v>
      </c>
      <c r="H246" s="70" t="s">
        <v>14826</v>
      </c>
      <c r="I246" s="70" t="s">
        <v>14817</v>
      </c>
      <c r="J246" s="70"/>
      <c r="K246" s="70" t="s">
        <v>362</v>
      </c>
      <c r="L246" s="70" t="s">
        <v>52</v>
      </c>
      <c r="M246" s="70" t="s">
        <v>14827</v>
      </c>
      <c r="N246" s="86"/>
      <c r="O246" s="70"/>
      <c r="P246" s="72" t="s">
        <v>23</v>
      </c>
      <c r="Q246" s="73"/>
      <c r="R246" s="72"/>
      <c r="S246" s="73"/>
      <c r="T246" s="73"/>
      <c r="U246" s="74"/>
      <c r="V246" s="26"/>
      <c r="W246" s="26"/>
      <c r="X246" s="26"/>
      <c r="Y246" s="26"/>
      <c r="Z246" s="26"/>
      <c r="AA246" s="26"/>
      <c r="AB246" s="26"/>
      <c r="AC246" s="26"/>
      <c r="AD246" s="26"/>
      <c r="AE246" s="26"/>
      <c r="AF246" s="26"/>
      <c r="AG246" s="26"/>
      <c r="AH246" s="26"/>
      <c r="AI246" s="26"/>
      <c r="AJ246" s="26"/>
      <c r="AK246" s="26"/>
      <c r="AL246" s="26"/>
    </row>
    <row r="247" spans="1:38" ht="75">
      <c r="A247" s="67">
        <v>249</v>
      </c>
      <c r="B247" s="68">
        <v>45694</v>
      </c>
      <c r="C247" s="69"/>
      <c r="D247" s="70" t="s">
        <v>14814</v>
      </c>
      <c r="E247" s="69"/>
      <c r="F247" s="69"/>
      <c r="G247" s="70" t="s">
        <v>14828</v>
      </c>
      <c r="H247" s="70" t="s">
        <v>14829</v>
      </c>
      <c r="I247" s="70" t="s">
        <v>14817</v>
      </c>
      <c r="J247" s="70"/>
      <c r="K247" s="70" t="s">
        <v>362</v>
      </c>
      <c r="L247" s="70" t="s">
        <v>52</v>
      </c>
      <c r="M247" s="70" t="s">
        <v>14830</v>
      </c>
      <c r="N247" s="86"/>
      <c r="O247" s="70"/>
      <c r="P247" s="72" t="s">
        <v>23</v>
      </c>
      <c r="Q247" s="73"/>
      <c r="R247" s="72"/>
      <c r="S247" s="73"/>
      <c r="T247" s="73"/>
      <c r="U247" s="74"/>
      <c r="V247" s="26"/>
      <c r="W247" s="26"/>
      <c r="X247" s="26"/>
      <c r="Y247" s="26"/>
      <c r="Z247" s="26"/>
      <c r="AA247" s="26"/>
      <c r="AB247" s="26"/>
      <c r="AC247" s="26"/>
      <c r="AD247" s="26"/>
      <c r="AE247" s="26"/>
      <c r="AF247" s="26"/>
      <c r="AG247" s="26"/>
      <c r="AH247" s="26"/>
      <c r="AI247" s="26"/>
      <c r="AJ247" s="26"/>
      <c r="AK247" s="26"/>
      <c r="AL247" s="26"/>
    </row>
    <row r="248" spans="1:38" ht="62.5">
      <c r="A248" s="67">
        <v>250</v>
      </c>
      <c r="B248" s="68">
        <v>45694</v>
      </c>
      <c r="C248" s="69"/>
      <c r="D248" s="70" t="s">
        <v>14814</v>
      </c>
      <c r="E248" s="69"/>
      <c r="F248" s="69"/>
      <c r="G248" s="70" t="s">
        <v>14831</v>
      </c>
      <c r="H248" s="70" t="s">
        <v>14829</v>
      </c>
      <c r="I248" s="70" t="s">
        <v>14817</v>
      </c>
      <c r="J248" s="70"/>
      <c r="K248" s="70" t="s">
        <v>362</v>
      </c>
      <c r="L248" s="70" t="s">
        <v>52</v>
      </c>
      <c r="M248" s="70" t="s">
        <v>14832</v>
      </c>
      <c r="N248" s="86"/>
      <c r="O248" s="70"/>
      <c r="P248" s="72" t="s">
        <v>23</v>
      </c>
      <c r="Q248" s="73"/>
      <c r="R248" s="72"/>
      <c r="S248" s="73"/>
      <c r="T248" s="73"/>
      <c r="U248" s="74"/>
      <c r="V248" s="26"/>
      <c r="W248" s="26"/>
      <c r="X248" s="26"/>
      <c r="Y248" s="26"/>
      <c r="Z248" s="26"/>
      <c r="AA248" s="26"/>
      <c r="AB248" s="26"/>
      <c r="AC248" s="26"/>
      <c r="AD248" s="26"/>
      <c r="AE248" s="26"/>
      <c r="AF248" s="26"/>
      <c r="AG248" s="26"/>
      <c r="AH248" s="26"/>
      <c r="AI248" s="26"/>
      <c r="AJ248" s="26"/>
      <c r="AK248" s="26"/>
      <c r="AL248" s="26"/>
    </row>
    <row r="249" spans="1:38" ht="62.5">
      <c r="A249" s="67">
        <v>251</v>
      </c>
      <c r="B249" s="68">
        <v>45694</v>
      </c>
      <c r="C249" s="69"/>
      <c r="D249" s="70" t="s">
        <v>14814</v>
      </c>
      <c r="E249" s="69"/>
      <c r="F249" s="69"/>
      <c r="G249" s="70" t="s">
        <v>14831</v>
      </c>
      <c r="H249" s="70" t="s">
        <v>14833</v>
      </c>
      <c r="I249" s="70" t="s">
        <v>14817</v>
      </c>
      <c r="J249" s="70"/>
      <c r="K249" s="70" t="s">
        <v>362</v>
      </c>
      <c r="L249" s="70" t="s">
        <v>52</v>
      </c>
      <c r="M249" s="70" t="s">
        <v>14834</v>
      </c>
      <c r="N249" s="86"/>
      <c r="O249" s="88"/>
      <c r="P249" s="72" t="s">
        <v>23</v>
      </c>
      <c r="Q249" s="73"/>
      <c r="R249" s="72"/>
      <c r="S249" s="73"/>
      <c r="T249" s="73"/>
      <c r="U249" s="74"/>
      <c r="V249" s="26"/>
      <c r="W249" s="26"/>
      <c r="X249" s="26"/>
      <c r="Y249" s="26"/>
      <c r="Z249" s="26"/>
      <c r="AA249" s="26"/>
      <c r="AB249" s="26"/>
      <c r="AC249" s="26"/>
      <c r="AD249" s="26"/>
      <c r="AE249" s="26"/>
      <c r="AF249" s="26"/>
      <c r="AG249" s="26"/>
      <c r="AH249" s="26"/>
      <c r="AI249" s="26"/>
      <c r="AJ249" s="26"/>
      <c r="AK249" s="26"/>
      <c r="AL249" s="26"/>
    </row>
    <row r="250" spans="1:38" ht="75">
      <c r="A250" s="67">
        <v>252</v>
      </c>
      <c r="B250" s="68">
        <v>45694</v>
      </c>
      <c r="C250" s="69"/>
      <c r="D250" s="70" t="s">
        <v>14814</v>
      </c>
      <c r="E250" s="69"/>
      <c r="F250" s="69"/>
      <c r="G250" s="70" t="s">
        <v>14828</v>
      </c>
      <c r="H250" s="70" t="s">
        <v>14829</v>
      </c>
      <c r="I250" s="70" t="s">
        <v>14817</v>
      </c>
      <c r="J250" s="70"/>
      <c r="K250" s="70" t="s">
        <v>362</v>
      </c>
      <c r="L250" s="70" t="s">
        <v>52</v>
      </c>
      <c r="M250" s="70" t="s">
        <v>14835</v>
      </c>
      <c r="N250" s="86"/>
      <c r="O250" s="70"/>
      <c r="P250" s="72" t="s">
        <v>23</v>
      </c>
      <c r="Q250" s="73"/>
      <c r="R250" s="72"/>
      <c r="S250" s="73"/>
      <c r="T250" s="73"/>
      <c r="U250" s="74"/>
      <c r="V250" s="26"/>
      <c r="W250" s="26"/>
      <c r="X250" s="26"/>
      <c r="Y250" s="26"/>
      <c r="Z250" s="26"/>
      <c r="AA250" s="26"/>
      <c r="AB250" s="26"/>
      <c r="AC250" s="26"/>
      <c r="AD250" s="26"/>
      <c r="AE250" s="26"/>
      <c r="AF250" s="26"/>
      <c r="AG250" s="26"/>
      <c r="AH250" s="26"/>
      <c r="AI250" s="26"/>
      <c r="AJ250" s="26"/>
      <c r="AK250" s="26"/>
      <c r="AL250" s="26"/>
    </row>
    <row r="251" spans="1:38" ht="112.5">
      <c r="A251" s="67">
        <v>253</v>
      </c>
      <c r="B251" s="68">
        <v>45695</v>
      </c>
      <c r="C251" s="69"/>
      <c r="D251" s="70" t="s">
        <v>1797</v>
      </c>
      <c r="E251" s="69"/>
      <c r="F251" s="69"/>
      <c r="G251" s="70" t="s">
        <v>9478</v>
      </c>
      <c r="H251" s="70" t="s">
        <v>14836</v>
      </c>
      <c r="I251" s="70" t="s">
        <v>14837</v>
      </c>
      <c r="J251" s="70"/>
      <c r="K251" s="70" t="s">
        <v>362</v>
      </c>
      <c r="L251" s="70" t="s">
        <v>142</v>
      </c>
      <c r="M251" s="70" t="s">
        <v>14838</v>
      </c>
      <c r="N251" s="86" t="s">
        <v>14839</v>
      </c>
      <c r="O251" s="88"/>
      <c r="P251" s="72" t="s">
        <v>23</v>
      </c>
      <c r="Q251" s="73"/>
      <c r="R251" s="72"/>
      <c r="S251" s="73"/>
      <c r="T251" s="73"/>
      <c r="U251" s="76"/>
      <c r="V251" s="26"/>
      <c r="W251" s="26"/>
      <c r="X251" s="26"/>
      <c r="Y251" s="26"/>
      <c r="Z251" s="26"/>
      <c r="AA251" s="26"/>
      <c r="AB251" s="26"/>
      <c r="AC251" s="26"/>
      <c r="AD251" s="26"/>
      <c r="AE251" s="26"/>
      <c r="AF251" s="26"/>
      <c r="AG251" s="26"/>
      <c r="AH251" s="26"/>
      <c r="AI251" s="26"/>
      <c r="AJ251" s="26"/>
      <c r="AK251" s="26"/>
      <c r="AL251" s="26"/>
    </row>
    <row r="252" spans="1:38" ht="112.5">
      <c r="A252" s="67">
        <v>254</v>
      </c>
      <c r="B252" s="68">
        <v>45695</v>
      </c>
      <c r="C252" s="69"/>
      <c r="D252" s="70" t="s">
        <v>1797</v>
      </c>
      <c r="E252" s="69"/>
      <c r="F252" s="69"/>
      <c r="G252" s="70" t="s">
        <v>9478</v>
      </c>
      <c r="H252" s="70" t="s">
        <v>14840</v>
      </c>
      <c r="I252" s="70" t="s">
        <v>14837</v>
      </c>
      <c r="J252" s="70"/>
      <c r="K252" s="70" t="s">
        <v>362</v>
      </c>
      <c r="L252" s="70" t="s">
        <v>156</v>
      </c>
      <c r="M252" s="70" t="s">
        <v>14841</v>
      </c>
      <c r="N252" s="86" t="s">
        <v>14842</v>
      </c>
      <c r="O252" s="88"/>
      <c r="P252" s="72" t="s">
        <v>23</v>
      </c>
      <c r="Q252" s="73"/>
      <c r="R252" s="72"/>
      <c r="S252" s="73"/>
      <c r="T252" s="73"/>
      <c r="U252" s="76"/>
      <c r="V252" s="26"/>
      <c r="W252" s="26"/>
      <c r="X252" s="26"/>
      <c r="Y252" s="26"/>
      <c r="Z252" s="26"/>
      <c r="AA252" s="26"/>
      <c r="AB252" s="26"/>
      <c r="AC252" s="26"/>
      <c r="AD252" s="26"/>
      <c r="AE252" s="26"/>
      <c r="AF252" s="26"/>
      <c r="AG252" s="26"/>
      <c r="AH252" s="26"/>
      <c r="AI252" s="26"/>
      <c r="AJ252" s="26"/>
      <c r="AK252" s="26"/>
      <c r="AL252" s="26"/>
    </row>
    <row r="253" spans="1:38" ht="112.5">
      <c r="A253" s="67">
        <v>255</v>
      </c>
      <c r="B253" s="68">
        <v>45695</v>
      </c>
      <c r="C253" s="69"/>
      <c r="D253" s="70" t="s">
        <v>1797</v>
      </c>
      <c r="E253" s="69"/>
      <c r="F253" s="69"/>
      <c r="G253" s="70" t="s">
        <v>9478</v>
      </c>
      <c r="H253" s="70" t="s">
        <v>14836</v>
      </c>
      <c r="I253" s="70" t="s">
        <v>14837</v>
      </c>
      <c r="J253" s="70"/>
      <c r="K253" s="70" t="s">
        <v>362</v>
      </c>
      <c r="L253" s="70" t="s">
        <v>32</v>
      </c>
      <c r="M253" s="70" t="s">
        <v>14843</v>
      </c>
      <c r="N253" s="86" t="s">
        <v>14844</v>
      </c>
      <c r="O253" s="88"/>
      <c r="P253" s="72" t="s">
        <v>23</v>
      </c>
      <c r="Q253" s="73"/>
      <c r="R253" s="72"/>
      <c r="S253" s="73"/>
      <c r="T253" s="73"/>
      <c r="U253" s="76"/>
      <c r="V253" s="26"/>
      <c r="W253" s="26"/>
      <c r="X253" s="26"/>
      <c r="Y253" s="26"/>
      <c r="Z253" s="26"/>
      <c r="AA253" s="26"/>
      <c r="AB253" s="26"/>
      <c r="AC253" s="26"/>
      <c r="AD253" s="26"/>
      <c r="AE253" s="26"/>
      <c r="AF253" s="26"/>
      <c r="AG253" s="26"/>
      <c r="AH253" s="26"/>
      <c r="AI253" s="26"/>
      <c r="AJ253" s="26"/>
      <c r="AK253" s="26"/>
      <c r="AL253" s="26"/>
    </row>
    <row r="254" spans="1:38" ht="112.5">
      <c r="A254" s="67">
        <v>256</v>
      </c>
      <c r="B254" s="68">
        <v>45695</v>
      </c>
      <c r="C254" s="69"/>
      <c r="D254" s="70" t="s">
        <v>1797</v>
      </c>
      <c r="E254" s="69"/>
      <c r="F254" s="69"/>
      <c r="G254" s="70" t="s">
        <v>9478</v>
      </c>
      <c r="H254" s="70" t="s">
        <v>14836</v>
      </c>
      <c r="I254" s="70" t="s">
        <v>14837</v>
      </c>
      <c r="J254" s="70"/>
      <c r="K254" s="70" t="s">
        <v>362</v>
      </c>
      <c r="L254" s="70" t="s">
        <v>22</v>
      </c>
      <c r="M254" s="70" t="s">
        <v>14845</v>
      </c>
      <c r="N254" s="86" t="s">
        <v>14846</v>
      </c>
      <c r="O254" s="86"/>
      <c r="P254" s="72" t="s">
        <v>23</v>
      </c>
      <c r="Q254" s="73"/>
      <c r="R254" s="72"/>
      <c r="S254" s="73"/>
      <c r="T254" s="73"/>
      <c r="U254" s="77"/>
      <c r="V254" s="26"/>
      <c r="W254" s="26"/>
      <c r="X254" s="26"/>
      <c r="Y254" s="26"/>
      <c r="Z254" s="26"/>
      <c r="AA254" s="26"/>
      <c r="AB254" s="26"/>
      <c r="AC254" s="26"/>
      <c r="AD254" s="26"/>
      <c r="AE254" s="26"/>
      <c r="AF254" s="26"/>
      <c r="AG254" s="26"/>
      <c r="AH254" s="26"/>
      <c r="AI254" s="26"/>
      <c r="AJ254" s="26"/>
      <c r="AK254" s="26"/>
      <c r="AL254" s="26"/>
    </row>
    <row r="255" spans="1:38" ht="112.5">
      <c r="A255" s="67">
        <v>257</v>
      </c>
      <c r="B255" s="68">
        <v>45695</v>
      </c>
      <c r="C255" s="69"/>
      <c r="D255" s="70" t="s">
        <v>1797</v>
      </c>
      <c r="E255" s="69"/>
      <c r="F255" s="69"/>
      <c r="G255" s="70" t="s">
        <v>9478</v>
      </c>
      <c r="H255" s="70" t="s">
        <v>14836</v>
      </c>
      <c r="I255" s="70" t="s">
        <v>14837</v>
      </c>
      <c r="J255" s="70"/>
      <c r="K255" s="70" t="s">
        <v>362</v>
      </c>
      <c r="L255" s="70" t="s">
        <v>43</v>
      </c>
      <c r="M255" s="70" t="s">
        <v>14847</v>
      </c>
      <c r="N255" s="86" t="s">
        <v>14848</v>
      </c>
      <c r="O255" s="88"/>
      <c r="P255" s="72" t="s">
        <v>23</v>
      </c>
      <c r="Q255" s="73"/>
      <c r="R255" s="72"/>
      <c r="S255" s="73"/>
      <c r="T255" s="73"/>
      <c r="U255" s="74"/>
      <c r="V255" s="26"/>
      <c r="W255" s="26"/>
      <c r="X255" s="26"/>
      <c r="Y255" s="26"/>
      <c r="Z255" s="26"/>
      <c r="AA255" s="26"/>
      <c r="AB255" s="26"/>
      <c r="AC255" s="26"/>
      <c r="AD255" s="26"/>
      <c r="AE255" s="26"/>
      <c r="AF255" s="26"/>
      <c r="AG255" s="26"/>
      <c r="AH255" s="26"/>
      <c r="AI255" s="26"/>
      <c r="AJ255" s="26"/>
      <c r="AK255" s="26"/>
      <c r="AL255" s="26"/>
    </row>
    <row r="256" spans="1:38" ht="112.5">
      <c r="A256" s="67">
        <v>258</v>
      </c>
      <c r="B256" s="68">
        <v>45695</v>
      </c>
      <c r="C256" s="69"/>
      <c r="D256" s="70" t="s">
        <v>1797</v>
      </c>
      <c r="E256" s="69"/>
      <c r="F256" s="69"/>
      <c r="G256" s="70" t="s">
        <v>9478</v>
      </c>
      <c r="H256" s="70" t="s">
        <v>14836</v>
      </c>
      <c r="I256" s="70" t="s">
        <v>14837</v>
      </c>
      <c r="J256" s="70"/>
      <c r="K256" s="70" t="s">
        <v>362</v>
      </c>
      <c r="L256" s="70" t="s">
        <v>142</v>
      </c>
      <c r="M256" s="70" t="s">
        <v>14849</v>
      </c>
      <c r="N256" s="86" t="s">
        <v>14850</v>
      </c>
      <c r="O256" s="70"/>
      <c r="P256" s="72" t="s">
        <v>901</v>
      </c>
      <c r="Q256" s="73"/>
      <c r="R256" s="72"/>
      <c r="S256" s="73"/>
      <c r="T256" s="73"/>
      <c r="U256" s="76"/>
      <c r="V256" s="26"/>
      <c r="W256" s="26"/>
      <c r="X256" s="26"/>
      <c r="Y256" s="26"/>
      <c r="Z256" s="26"/>
      <c r="AA256" s="26"/>
      <c r="AB256" s="26"/>
      <c r="AC256" s="26"/>
      <c r="AD256" s="26"/>
      <c r="AE256" s="26"/>
      <c r="AF256" s="26"/>
      <c r="AG256" s="26"/>
      <c r="AH256" s="26"/>
      <c r="AI256" s="26"/>
      <c r="AJ256" s="26"/>
      <c r="AK256" s="26"/>
      <c r="AL256" s="26"/>
    </row>
    <row r="257" spans="1:38" ht="112.5">
      <c r="A257" s="67">
        <v>259</v>
      </c>
      <c r="B257" s="68">
        <v>45695</v>
      </c>
      <c r="C257" s="69"/>
      <c r="D257" s="70" t="s">
        <v>1797</v>
      </c>
      <c r="E257" s="69"/>
      <c r="F257" s="69"/>
      <c r="G257" s="70" t="s">
        <v>9478</v>
      </c>
      <c r="H257" s="70" t="s">
        <v>14836</v>
      </c>
      <c r="I257" s="70" t="s">
        <v>14837</v>
      </c>
      <c r="J257" s="70"/>
      <c r="K257" s="70" t="s">
        <v>362</v>
      </c>
      <c r="L257" s="70" t="s">
        <v>222</v>
      </c>
      <c r="M257" s="70" t="s">
        <v>14851</v>
      </c>
      <c r="N257" s="86" t="s">
        <v>14852</v>
      </c>
      <c r="O257" s="70"/>
      <c r="P257" s="72" t="s">
        <v>23</v>
      </c>
      <c r="Q257" s="73"/>
      <c r="R257" s="72"/>
      <c r="S257" s="73"/>
      <c r="T257" s="73"/>
      <c r="U257" s="74"/>
      <c r="V257" s="26"/>
      <c r="W257" s="26"/>
      <c r="X257" s="26"/>
      <c r="Y257" s="26"/>
      <c r="Z257" s="26"/>
      <c r="AA257" s="26"/>
      <c r="AB257" s="26"/>
      <c r="AC257" s="26"/>
      <c r="AD257" s="26"/>
      <c r="AE257" s="26"/>
      <c r="AF257" s="26"/>
      <c r="AG257" s="26"/>
      <c r="AH257" s="26"/>
      <c r="AI257" s="26"/>
      <c r="AJ257" s="26"/>
      <c r="AK257" s="26"/>
      <c r="AL257" s="26"/>
    </row>
    <row r="258" spans="1:38" ht="112.5">
      <c r="A258" s="67">
        <v>260</v>
      </c>
      <c r="B258" s="68">
        <v>45695</v>
      </c>
      <c r="C258" s="69"/>
      <c r="D258" s="70" t="s">
        <v>1797</v>
      </c>
      <c r="E258" s="69"/>
      <c r="F258" s="69"/>
      <c r="G258" s="70" t="s">
        <v>9478</v>
      </c>
      <c r="H258" s="70" t="s">
        <v>14836</v>
      </c>
      <c r="I258" s="70" t="s">
        <v>14837</v>
      </c>
      <c r="J258" s="70"/>
      <c r="K258" s="70" t="s">
        <v>362</v>
      </c>
      <c r="L258" s="70" t="s">
        <v>142</v>
      </c>
      <c r="M258" s="70" t="s">
        <v>14853</v>
      </c>
      <c r="N258" s="70" t="s">
        <v>14850</v>
      </c>
      <c r="O258" s="70"/>
      <c r="P258" s="72" t="s">
        <v>23</v>
      </c>
      <c r="Q258" s="73"/>
      <c r="R258" s="72"/>
      <c r="S258" s="73"/>
      <c r="T258" s="73"/>
      <c r="U258" s="74"/>
      <c r="V258" s="26"/>
      <c r="W258" s="26"/>
      <c r="X258" s="26"/>
      <c r="Y258" s="26"/>
      <c r="Z258" s="26"/>
      <c r="AA258" s="26"/>
      <c r="AB258" s="26"/>
      <c r="AC258" s="26"/>
      <c r="AD258" s="26"/>
      <c r="AE258" s="26"/>
      <c r="AF258" s="26"/>
      <c r="AG258" s="26"/>
      <c r="AH258" s="26"/>
      <c r="AI258" s="26"/>
      <c r="AJ258" s="26"/>
      <c r="AK258" s="26"/>
      <c r="AL258" s="26"/>
    </row>
    <row r="259" spans="1:38" ht="50">
      <c r="A259" s="67">
        <v>261</v>
      </c>
      <c r="B259" s="68">
        <v>45695</v>
      </c>
      <c r="C259" s="69"/>
      <c r="D259" s="70" t="s">
        <v>523</v>
      </c>
      <c r="E259" s="69"/>
      <c r="F259" s="69"/>
      <c r="G259" s="70" t="s">
        <v>14799</v>
      </c>
      <c r="H259" s="70" t="s">
        <v>14854</v>
      </c>
      <c r="I259" s="70" t="s">
        <v>14855</v>
      </c>
      <c r="J259" s="46" t="s">
        <v>1002</v>
      </c>
      <c r="K259" s="70" t="s">
        <v>993</v>
      </c>
      <c r="L259" s="46" t="s">
        <v>125</v>
      </c>
      <c r="M259" s="46" t="s">
        <v>14856</v>
      </c>
      <c r="N259" s="46" t="s">
        <v>5057</v>
      </c>
      <c r="O259" s="129" t="s">
        <v>14857</v>
      </c>
      <c r="P259" s="72" t="s">
        <v>23</v>
      </c>
      <c r="Q259" s="73"/>
      <c r="R259" s="72"/>
      <c r="S259" s="73"/>
      <c r="T259" s="73"/>
      <c r="U259" s="74"/>
      <c r="V259" s="26"/>
      <c r="W259" s="26"/>
      <c r="X259" s="26"/>
      <c r="Y259" s="26"/>
      <c r="Z259" s="26"/>
      <c r="AA259" s="26"/>
      <c r="AB259" s="26"/>
      <c r="AC259" s="26"/>
      <c r="AD259" s="26"/>
      <c r="AE259" s="26"/>
      <c r="AF259" s="26"/>
      <c r="AG259" s="26"/>
      <c r="AH259" s="26"/>
      <c r="AI259" s="26"/>
      <c r="AJ259" s="26"/>
      <c r="AK259" s="26"/>
      <c r="AL259" s="26"/>
    </row>
    <row r="260" spans="1:38" ht="100">
      <c r="A260" s="67">
        <v>262</v>
      </c>
      <c r="B260" s="68">
        <v>45695</v>
      </c>
      <c r="C260" s="69"/>
      <c r="D260" s="70" t="s">
        <v>836</v>
      </c>
      <c r="E260" s="69"/>
      <c r="F260" s="69"/>
      <c r="G260" s="70" t="s">
        <v>104</v>
      </c>
      <c r="H260" s="70" t="s">
        <v>14858</v>
      </c>
      <c r="I260" s="70" t="s">
        <v>14859</v>
      </c>
      <c r="J260" s="46" t="s">
        <v>1002</v>
      </c>
      <c r="K260" s="70" t="s">
        <v>91</v>
      </c>
      <c r="L260" s="70" t="s">
        <v>40</v>
      </c>
      <c r="M260" s="70" t="s">
        <v>14860</v>
      </c>
      <c r="N260" s="70"/>
      <c r="O260" s="83" t="s">
        <v>14861</v>
      </c>
      <c r="P260" s="72" t="s">
        <v>23</v>
      </c>
      <c r="Q260" s="73" t="s">
        <v>14862</v>
      </c>
      <c r="R260" s="72"/>
      <c r="S260" s="73"/>
      <c r="T260" s="73"/>
      <c r="U260" s="74"/>
      <c r="V260" s="26"/>
      <c r="W260" s="26"/>
      <c r="X260" s="26"/>
      <c r="Y260" s="26"/>
      <c r="Z260" s="26"/>
      <c r="AA260" s="26"/>
      <c r="AB260" s="26"/>
      <c r="AC260" s="26"/>
      <c r="AD260" s="26"/>
      <c r="AE260" s="26"/>
      <c r="AF260" s="26"/>
      <c r="AG260" s="26"/>
      <c r="AH260" s="26"/>
      <c r="AI260" s="26"/>
      <c r="AJ260" s="26"/>
      <c r="AK260" s="26"/>
      <c r="AL260" s="26"/>
    </row>
    <row r="261" spans="1:38" ht="37.5">
      <c r="A261" s="67">
        <v>263</v>
      </c>
      <c r="B261" s="68">
        <v>45695</v>
      </c>
      <c r="C261" s="69"/>
      <c r="D261" s="70" t="s">
        <v>291</v>
      </c>
      <c r="E261" s="69"/>
      <c r="F261" s="69"/>
      <c r="G261" s="70" t="s">
        <v>696</v>
      </c>
      <c r="H261" s="70" t="s">
        <v>14863</v>
      </c>
      <c r="I261" s="70" t="s">
        <v>14864</v>
      </c>
      <c r="J261" s="70" t="s">
        <v>1002</v>
      </c>
      <c r="K261" s="70" t="s">
        <v>14619</v>
      </c>
      <c r="L261" s="70" t="s">
        <v>568</v>
      </c>
      <c r="M261" s="70" t="s">
        <v>14865</v>
      </c>
      <c r="N261" s="86" t="s">
        <v>14644</v>
      </c>
      <c r="O261" s="83" t="s">
        <v>14866</v>
      </c>
      <c r="P261" s="72" t="s">
        <v>23</v>
      </c>
      <c r="Q261" s="73"/>
      <c r="R261" s="72" t="s">
        <v>24</v>
      </c>
      <c r="S261" s="73" t="s">
        <v>993</v>
      </c>
      <c r="T261" s="104" t="s">
        <v>14867</v>
      </c>
      <c r="U261" s="68">
        <v>45699</v>
      </c>
      <c r="V261" s="26"/>
      <c r="W261" s="26"/>
      <c r="X261" s="26"/>
      <c r="Y261" s="26"/>
      <c r="Z261" s="26"/>
      <c r="AA261" s="26"/>
      <c r="AB261" s="26"/>
      <c r="AC261" s="26"/>
      <c r="AD261" s="26"/>
      <c r="AE261" s="26"/>
      <c r="AF261" s="26"/>
      <c r="AG261" s="26"/>
      <c r="AH261" s="26"/>
      <c r="AI261" s="26"/>
      <c r="AJ261" s="26"/>
      <c r="AK261" s="26"/>
      <c r="AL261" s="26"/>
    </row>
    <row r="262" spans="1:38" ht="37.5">
      <c r="A262" s="67">
        <v>264</v>
      </c>
      <c r="B262" s="68">
        <v>45695</v>
      </c>
      <c r="C262" s="69"/>
      <c r="D262" s="70" t="s">
        <v>272</v>
      </c>
      <c r="E262" s="69"/>
      <c r="F262" s="69"/>
      <c r="G262" s="70" t="s">
        <v>541</v>
      </c>
      <c r="H262" s="70" t="s">
        <v>14868</v>
      </c>
      <c r="I262" s="70" t="s">
        <v>14869</v>
      </c>
      <c r="J262" s="46" t="s">
        <v>1002</v>
      </c>
      <c r="K262" s="70" t="s">
        <v>91</v>
      </c>
      <c r="L262" s="70" t="s">
        <v>64</v>
      </c>
      <c r="M262" s="70" t="s">
        <v>14870</v>
      </c>
      <c r="N262" s="86"/>
      <c r="O262" s="83" t="s">
        <v>14871</v>
      </c>
      <c r="P262" s="72" t="s">
        <v>23</v>
      </c>
      <c r="Q262" s="73"/>
      <c r="R262" s="72"/>
      <c r="S262" s="73"/>
      <c r="T262" s="73"/>
      <c r="U262" s="76"/>
      <c r="V262" s="26"/>
      <c r="W262" s="26"/>
      <c r="X262" s="26"/>
      <c r="Y262" s="26"/>
      <c r="Z262" s="26"/>
      <c r="AA262" s="26"/>
      <c r="AB262" s="26"/>
      <c r="AC262" s="26"/>
      <c r="AD262" s="26"/>
      <c r="AE262" s="26"/>
      <c r="AF262" s="26"/>
      <c r="AG262" s="26"/>
      <c r="AH262" s="26"/>
      <c r="AI262" s="26"/>
      <c r="AJ262" s="26"/>
      <c r="AK262" s="26"/>
      <c r="AL262" s="26"/>
    </row>
    <row r="263" spans="1:38" ht="62.5">
      <c r="A263" s="67">
        <v>265</v>
      </c>
      <c r="B263" s="68">
        <v>45695</v>
      </c>
      <c r="C263" s="69"/>
      <c r="D263" s="70" t="s">
        <v>1797</v>
      </c>
      <c r="E263" s="69"/>
      <c r="F263" s="69"/>
      <c r="G263" s="70" t="s">
        <v>344</v>
      </c>
      <c r="H263" s="70" t="s">
        <v>14872</v>
      </c>
      <c r="I263" s="70" t="s">
        <v>14873</v>
      </c>
      <c r="J263" s="46" t="s">
        <v>1002</v>
      </c>
      <c r="K263" s="70" t="s">
        <v>14619</v>
      </c>
      <c r="L263" s="70" t="s">
        <v>64</v>
      </c>
      <c r="M263" s="70" t="s">
        <v>14874</v>
      </c>
      <c r="N263" s="86" t="s">
        <v>14875</v>
      </c>
      <c r="O263" s="83" t="s">
        <v>14876</v>
      </c>
      <c r="P263" s="72" t="s">
        <v>23</v>
      </c>
      <c r="Q263" s="73"/>
      <c r="R263" s="72"/>
      <c r="S263" s="73"/>
      <c r="T263" s="73"/>
      <c r="U263" s="74"/>
      <c r="V263" s="26"/>
      <c r="W263" s="26"/>
      <c r="X263" s="26"/>
      <c r="Y263" s="26"/>
      <c r="Z263" s="26"/>
      <c r="AA263" s="26"/>
      <c r="AB263" s="26"/>
      <c r="AC263" s="26"/>
      <c r="AD263" s="26"/>
      <c r="AE263" s="26"/>
      <c r="AF263" s="26"/>
      <c r="AG263" s="26"/>
      <c r="AH263" s="26"/>
      <c r="AI263" s="26"/>
      <c r="AJ263" s="26"/>
      <c r="AK263" s="26"/>
      <c r="AL263" s="26"/>
    </row>
    <row r="264" spans="1:38" ht="62.5">
      <c r="A264" s="67">
        <v>266</v>
      </c>
      <c r="B264" s="68">
        <v>45695</v>
      </c>
      <c r="C264" s="69"/>
      <c r="D264" s="70" t="s">
        <v>1797</v>
      </c>
      <c r="E264" s="69"/>
      <c r="F264" s="69"/>
      <c r="G264" s="70" t="s">
        <v>344</v>
      </c>
      <c r="H264" s="70" t="s">
        <v>14872</v>
      </c>
      <c r="I264" s="70" t="s">
        <v>14873</v>
      </c>
      <c r="J264" s="46" t="s">
        <v>1002</v>
      </c>
      <c r="K264" s="70" t="s">
        <v>14619</v>
      </c>
      <c r="L264" s="70" t="s">
        <v>2276</v>
      </c>
      <c r="M264" s="70" t="s">
        <v>14877</v>
      </c>
      <c r="N264" s="86" t="s">
        <v>14875</v>
      </c>
      <c r="O264" s="88" t="s">
        <v>14878</v>
      </c>
      <c r="P264" s="72" t="s">
        <v>23</v>
      </c>
      <c r="Q264" s="73"/>
      <c r="R264" s="72"/>
      <c r="S264" s="73"/>
      <c r="T264" s="73"/>
      <c r="U264" s="74"/>
      <c r="V264" s="26"/>
      <c r="W264" s="26"/>
      <c r="X264" s="26"/>
      <c r="Y264" s="26"/>
      <c r="Z264" s="26"/>
      <c r="AA264" s="26"/>
      <c r="AB264" s="26"/>
      <c r="AC264" s="26"/>
      <c r="AD264" s="26"/>
      <c r="AE264" s="26"/>
      <c r="AF264" s="26"/>
      <c r="AG264" s="26"/>
      <c r="AH264" s="26"/>
      <c r="AI264" s="26"/>
      <c r="AJ264" s="26"/>
      <c r="AK264" s="26"/>
      <c r="AL264" s="26"/>
    </row>
    <row r="265" spans="1:38" ht="87.5">
      <c r="A265" s="67">
        <v>267</v>
      </c>
      <c r="B265" s="68">
        <v>45695</v>
      </c>
      <c r="C265" s="69"/>
      <c r="D265" s="70" t="s">
        <v>803</v>
      </c>
      <c r="E265" s="69"/>
      <c r="F265" s="69"/>
      <c r="G265" s="70" t="s">
        <v>1005</v>
      </c>
      <c r="H265" s="70" t="s">
        <v>14879</v>
      </c>
      <c r="I265" s="70" t="s">
        <v>14880</v>
      </c>
      <c r="J265" s="46" t="s">
        <v>1002</v>
      </c>
      <c r="K265" s="70" t="s">
        <v>91</v>
      </c>
      <c r="L265" s="70" t="s">
        <v>64</v>
      </c>
      <c r="M265" s="70" t="s">
        <v>14881</v>
      </c>
      <c r="N265" s="86"/>
      <c r="O265" s="70"/>
      <c r="P265" s="72" t="s">
        <v>23</v>
      </c>
      <c r="Q265" s="73"/>
      <c r="R265" s="72"/>
      <c r="S265" s="73"/>
      <c r="T265" s="73"/>
      <c r="U265" s="74"/>
      <c r="V265" s="26"/>
      <c r="W265" s="26"/>
      <c r="X265" s="26"/>
      <c r="Y265" s="26"/>
      <c r="Z265" s="26"/>
      <c r="AA265" s="26"/>
      <c r="AB265" s="26"/>
      <c r="AC265" s="26"/>
      <c r="AD265" s="26"/>
      <c r="AE265" s="26"/>
      <c r="AF265" s="26"/>
      <c r="AG265" s="26"/>
      <c r="AH265" s="26"/>
      <c r="AI265" s="26"/>
      <c r="AJ265" s="26"/>
      <c r="AK265" s="26"/>
      <c r="AL265" s="26"/>
    </row>
    <row r="266" spans="1:38" ht="137.5">
      <c r="A266" s="67">
        <v>268</v>
      </c>
      <c r="B266" s="68">
        <v>45695</v>
      </c>
      <c r="C266" s="69"/>
      <c r="D266" s="70" t="s">
        <v>14315</v>
      </c>
      <c r="E266" s="69"/>
      <c r="F266" s="69"/>
      <c r="G266" s="70" t="s">
        <v>14882</v>
      </c>
      <c r="H266" s="70" t="s">
        <v>14883</v>
      </c>
      <c r="I266" s="70" t="s">
        <v>14884</v>
      </c>
      <c r="J266" s="46" t="s">
        <v>1002</v>
      </c>
      <c r="K266" s="70" t="s">
        <v>91</v>
      </c>
      <c r="L266" s="70" t="s">
        <v>64</v>
      </c>
      <c r="M266" s="70" t="s">
        <v>14885</v>
      </c>
      <c r="N266" s="86"/>
      <c r="O266" s="83" t="s">
        <v>14886</v>
      </c>
      <c r="P266" s="72" t="s">
        <v>23</v>
      </c>
      <c r="Q266" s="73"/>
      <c r="R266" s="72"/>
      <c r="S266" s="73"/>
      <c r="T266" s="73"/>
      <c r="U266" s="74"/>
      <c r="V266" s="26"/>
      <c r="W266" s="26"/>
      <c r="X266" s="26"/>
      <c r="Y266" s="26"/>
      <c r="Z266" s="26"/>
      <c r="AA266" s="26"/>
      <c r="AB266" s="26"/>
      <c r="AC266" s="26"/>
      <c r="AD266" s="26"/>
      <c r="AE266" s="26"/>
      <c r="AF266" s="26"/>
      <c r="AG266" s="26"/>
      <c r="AH266" s="26"/>
      <c r="AI266" s="26"/>
      <c r="AJ266" s="26"/>
      <c r="AK266" s="26"/>
      <c r="AL266" s="26"/>
    </row>
    <row r="267" spans="1:38" ht="125">
      <c r="A267" s="67">
        <v>269</v>
      </c>
      <c r="B267" s="68">
        <v>45695</v>
      </c>
      <c r="C267" s="69"/>
      <c r="D267" s="70" t="s">
        <v>14315</v>
      </c>
      <c r="E267" s="69"/>
      <c r="F267" s="69"/>
      <c r="G267" s="70" t="s">
        <v>14887</v>
      </c>
      <c r="H267" s="70" t="s">
        <v>14888</v>
      </c>
      <c r="I267" s="70" t="s">
        <v>14884</v>
      </c>
      <c r="J267" s="46" t="s">
        <v>1002</v>
      </c>
      <c r="K267" s="70" t="s">
        <v>91</v>
      </c>
      <c r="L267" s="70" t="s">
        <v>64</v>
      </c>
      <c r="M267" s="70" t="s">
        <v>14889</v>
      </c>
      <c r="N267" s="86"/>
      <c r="O267" s="83" t="s">
        <v>14890</v>
      </c>
      <c r="P267" s="72" t="s">
        <v>23</v>
      </c>
      <c r="Q267" s="73"/>
      <c r="R267" s="72"/>
      <c r="S267" s="73"/>
      <c r="T267" s="73"/>
      <c r="U267" s="74"/>
      <c r="V267" s="26"/>
      <c r="W267" s="26"/>
      <c r="X267" s="26"/>
      <c r="Y267" s="26"/>
      <c r="Z267" s="26"/>
      <c r="AA267" s="26"/>
      <c r="AB267" s="26"/>
      <c r="AC267" s="26"/>
      <c r="AD267" s="26"/>
      <c r="AE267" s="26"/>
      <c r="AF267" s="26"/>
      <c r="AG267" s="26"/>
      <c r="AH267" s="26"/>
      <c r="AI267" s="26"/>
      <c r="AJ267" s="26"/>
      <c r="AK267" s="26"/>
      <c r="AL267" s="26"/>
    </row>
    <row r="268" spans="1:38" ht="112.5">
      <c r="A268" s="67">
        <v>270</v>
      </c>
      <c r="B268" s="68">
        <v>45695</v>
      </c>
      <c r="C268" s="69"/>
      <c r="D268" s="70" t="s">
        <v>14315</v>
      </c>
      <c r="E268" s="69"/>
      <c r="F268" s="69"/>
      <c r="G268" s="70" t="s">
        <v>14891</v>
      </c>
      <c r="H268" s="70" t="s">
        <v>14892</v>
      </c>
      <c r="I268" s="70" t="s">
        <v>14884</v>
      </c>
      <c r="J268" s="46" t="s">
        <v>1002</v>
      </c>
      <c r="K268" s="70" t="s">
        <v>91</v>
      </c>
      <c r="L268" s="70" t="s">
        <v>64</v>
      </c>
      <c r="M268" s="70" t="s">
        <v>14893</v>
      </c>
      <c r="N268" s="86"/>
      <c r="O268" s="88" t="s">
        <v>14894</v>
      </c>
      <c r="P268" s="72" t="s">
        <v>23</v>
      </c>
      <c r="Q268" s="73"/>
      <c r="R268" s="72"/>
      <c r="S268" s="73"/>
      <c r="T268" s="73"/>
      <c r="U268" s="74"/>
      <c r="V268" s="26"/>
      <c r="W268" s="26"/>
      <c r="X268" s="26"/>
      <c r="Y268" s="26"/>
      <c r="Z268" s="26"/>
      <c r="AA268" s="26"/>
      <c r="AB268" s="26"/>
      <c r="AC268" s="26"/>
      <c r="AD268" s="26"/>
      <c r="AE268" s="26"/>
      <c r="AF268" s="26"/>
      <c r="AG268" s="26"/>
      <c r="AH268" s="26"/>
      <c r="AI268" s="26"/>
      <c r="AJ268" s="26"/>
      <c r="AK268" s="26"/>
      <c r="AL268" s="26"/>
    </row>
    <row r="269" spans="1:38" ht="112.5">
      <c r="A269" s="67">
        <v>271</v>
      </c>
      <c r="B269" s="68">
        <v>45695</v>
      </c>
      <c r="C269" s="69"/>
      <c r="D269" s="70" t="s">
        <v>14315</v>
      </c>
      <c r="E269" s="69"/>
      <c r="F269" s="69"/>
      <c r="G269" s="70" t="s">
        <v>469</v>
      </c>
      <c r="H269" s="70" t="s">
        <v>14895</v>
      </c>
      <c r="I269" s="70" t="s">
        <v>14884</v>
      </c>
      <c r="J269" s="46" t="s">
        <v>1002</v>
      </c>
      <c r="K269" s="70" t="s">
        <v>91</v>
      </c>
      <c r="L269" s="70" t="s">
        <v>64</v>
      </c>
      <c r="M269" s="70" t="s">
        <v>14896</v>
      </c>
      <c r="N269" s="86"/>
      <c r="O269" s="83" t="s">
        <v>14897</v>
      </c>
      <c r="P269" s="72" t="s">
        <v>23</v>
      </c>
      <c r="Q269" s="73"/>
      <c r="R269" s="72"/>
      <c r="S269" s="73"/>
      <c r="T269" s="73"/>
      <c r="U269" s="74"/>
      <c r="V269" s="26"/>
      <c r="W269" s="26"/>
      <c r="X269" s="26"/>
      <c r="Y269" s="26"/>
      <c r="Z269" s="26"/>
      <c r="AA269" s="26"/>
      <c r="AB269" s="26"/>
      <c r="AC269" s="26"/>
      <c r="AD269" s="26"/>
      <c r="AE269" s="26"/>
      <c r="AF269" s="26"/>
      <c r="AG269" s="26"/>
      <c r="AH269" s="26"/>
      <c r="AI269" s="26"/>
      <c r="AJ269" s="26"/>
      <c r="AK269" s="26"/>
      <c r="AL269" s="26"/>
    </row>
    <row r="270" spans="1:38" ht="226">
      <c r="A270" s="67">
        <v>272</v>
      </c>
      <c r="B270" s="68">
        <v>45695</v>
      </c>
      <c r="C270" s="69"/>
      <c r="D270" s="70" t="s">
        <v>14315</v>
      </c>
      <c r="E270" s="69"/>
      <c r="F270" s="69"/>
      <c r="G270" s="70" t="s">
        <v>14898</v>
      </c>
      <c r="H270" s="70" t="s">
        <v>14899</v>
      </c>
      <c r="I270" s="70" t="s">
        <v>14884</v>
      </c>
      <c r="J270" s="46" t="s">
        <v>1002</v>
      </c>
      <c r="K270" s="70" t="s">
        <v>91</v>
      </c>
      <c r="L270" s="70" t="s">
        <v>64</v>
      </c>
      <c r="M270" s="70" t="s">
        <v>14900</v>
      </c>
      <c r="N270" s="86"/>
      <c r="O270" s="88" t="s">
        <v>14901</v>
      </c>
      <c r="P270" s="72" t="s">
        <v>23</v>
      </c>
      <c r="Q270" s="73"/>
      <c r="R270" s="72"/>
      <c r="S270" s="73"/>
      <c r="T270" s="73"/>
      <c r="U270" s="74"/>
      <c r="V270" s="26"/>
      <c r="W270" s="26"/>
      <c r="X270" s="26"/>
      <c r="Y270" s="26"/>
      <c r="Z270" s="26"/>
      <c r="AA270" s="26"/>
      <c r="AB270" s="26"/>
      <c r="AC270" s="26"/>
      <c r="AD270" s="26"/>
      <c r="AE270" s="26"/>
      <c r="AF270" s="26"/>
      <c r="AG270" s="26"/>
      <c r="AH270" s="26"/>
      <c r="AI270" s="26"/>
      <c r="AJ270" s="26"/>
      <c r="AK270" s="26"/>
      <c r="AL270" s="26"/>
    </row>
    <row r="271" spans="1:38" ht="378.5">
      <c r="A271" s="67">
        <v>273</v>
      </c>
      <c r="B271" s="68">
        <v>45695</v>
      </c>
      <c r="C271" s="69"/>
      <c r="D271" s="70" t="s">
        <v>14315</v>
      </c>
      <c r="E271" s="69"/>
      <c r="F271" s="69"/>
      <c r="G271" s="70" t="s">
        <v>14902</v>
      </c>
      <c r="H271" s="70" t="s">
        <v>14903</v>
      </c>
      <c r="I271" s="70" t="s">
        <v>14884</v>
      </c>
      <c r="J271" s="46" t="s">
        <v>1002</v>
      </c>
      <c r="K271" s="70" t="s">
        <v>91</v>
      </c>
      <c r="L271" s="70" t="s">
        <v>64</v>
      </c>
      <c r="M271" s="70" t="s">
        <v>14904</v>
      </c>
      <c r="N271" s="86"/>
      <c r="O271" s="88" t="s">
        <v>14905</v>
      </c>
      <c r="P271" s="72" t="s">
        <v>23</v>
      </c>
      <c r="Q271" s="73"/>
      <c r="R271" s="72"/>
      <c r="S271" s="73"/>
      <c r="T271" s="73"/>
      <c r="U271" s="74"/>
      <c r="V271" s="26"/>
      <c r="W271" s="26"/>
      <c r="X271" s="26"/>
      <c r="Y271" s="26"/>
      <c r="Z271" s="26"/>
      <c r="AA271" s="26"/>
      <c r="AB271" s="26"/>
      <c r="AC271" s="26"/>
      <c r="AD271" s="26"/>
      <c r="AE271" s="26"/>
      <c r="AF271" s="26"/>
      <c r="AG271" s="26"/>
      <c r="AH271" s="26"/>
      <c r="AI271" s="26"/>
      <c r="AJ271" s="26"/>
      <c r="AK271" s="26"/>
      <c r="AL271" s="26"/>
    </row>
    <row r="272" spans="1:38" ht="409.5">
      <c r="A272" s="67">
        <v>274</v>
      </c>
      <c r="B272" s="68">
        <v>45695</v>
      </c>
      <c r="C272" s="69"/>
      <c r="D272" s="70" t="s">
        <v>14315</v>
      </c>
      <c r="E272" s="69"/>
      <c r="F272" s="69"/>
      <c r="G272" s="70" t="s">
        <v>14906</v>
      </c>
      <c r="H272" s="70" t="s">
        <v>14907</v>
      </c>
      <c r="I272" s="70" t="s">
        <v>14884</v>
      </c>
      <c r="J272" s="46" t="s">
        <v>1002</v>
      </c>
      <c r="K272" s="70" t="s">
        <v>91</v>
      </c>
      <c r="L272" s="70" t="s">
        <v>64</v>
      </c>
      <c r="M272" s="70" t="s">
        <v>14908</v>
      </c>
      <c r="N272" s="86"/>
      <c r="O272" s="83" t="s">
        <v>14909</v>
      </c>
      <c r="P272" s="72" t="s">
        <v>23</v>
      </c>
      <c r="Q272" s="73"/>
      <c r="R272" s="72"/>
      <c r="S272" s="73"/>
      <c r="T272" s="73"/>
      <c r="U272" s="74"/>
      <c r="V272" s="26"/>
      <c r="W272" s="26"/>
      <c r="X272" s="26"/>
      <c r="Y272" s="26"/>
      <c r="Z272" s="26"/>
      <c r="AA272" s="26"/>
      <c r="AB272" s="26"/>
      <c r="AC272" s="26"/>
      <c r="AD272" s="26"/>
      <c r="AE272" s="26"/>
      <c r="AF272" s="26"/>
      <c r="AG272" s="26"/>
      <c r="AH272" s="26"/>
      <c r="AI272" s="26"/>
      <c r="AJ272" s="26"/>
      <c r="AK272" s="26"/>
      <c r="AL272" s="26"/>
    </row>
    <row r="273" spans="1:38" ht="137.5">
      <c r="A273" s="67">
        <v>275</v>
      </c>
      <c r="B273" s="68">
        <v>45695</v>
      </c>
      <c r="C273" s="69"/>
      <c r="D273" s="70" t="s">
        <v>14315</v>
      </c>
      <c r="E273" s="69"/>
      <c r="F273" s="69"/>
      <c r="G273" s="70" t="s">
        <v>14910</v>
      </c>
      <c r="H273" s="70" t="s">
        <v>14911</v>
      </c>
      <c r="I273" s="70" t="s">
        <v>14884</v>
      </c>
      <c r="J273" s="46" t="s">
        <v>1002</v>
      </c>
      <c r="K273" s="70" t="s">
        <v>91</v>
      </c>
      <c r="L273" s="70" t="s">
        <v>64</v>
      </c>
      <c r="M273" s="70" t="s">
        <v>14912</v>
      </c>
      <c r="N273" s="86"/>
      <c r="O273" s="83" t="s">
        <v>14913</v>
      </c>
      <c r="P273" s="72" t="s">
        <v>23</v>
      </c>
      <c r="Q273" s="73"/>
      <c r="R273" s="72"/>
      <c r="S273" s="73"/>
      <c r="T273" s="73"/>
      <c r="U273" s="74"/>
      <c r="V273" s="26"/>
      <c r="W273" s="26"/>
      <c r="X273" s="26"/>
      <c r="Y273" s="26"/>
      <c r="Z273" s="26"/>
      <c r="AA273" s="26"/>
      <c r="AB273" s="26"/>
      <c r="AC273" s="26"/>
      <c r="AD273" s="26"/>
      <c r="AE273" s="26"/>
      <c r="AF273" s="26"/>
      <c r="AG273" s="26"/>
      <c r="AH273" s="26"/>
      <c r="AI273" s="26"/>
      <c r="AJ273" s="26"/>
      <c r="AK273" s="26"/>
      <c r="AL273" s="26"/>
    </row>
    <row r="274" spans="1:38" ht="137.5">
      <c r="A274" s="67">
        <v>276</v>
      </c>
      <c r="B274" s="68">
        <v>45695</v>
      </c>
      <c r="C274" s="69"/>
      <c r="D274" s="70" t="s">
        <v>14315</v>
      </c>
      <c r="E274" s="69"/>
      <c r="F274" s="69"/>
      <c r="G274" s="125" t="s">
        <v>14914</v>
      </c>
      <c r="H274" s="125" t="s">
        <v>14915</v>
      </c>
      <c r="I274" s="70" t="s">
        <v>14884</v>
      </c>
      <c r="J274" s="46" t="s">
        <v>1002</v>
      </c>
      <c r="K274" s="70" t="s">
        <v>91</v>
      </c>
      <c r="L274" s="70" t="s">
        <v>64</v>
      </c>
      <c r="M274" s="125" t="s">
        <v>14916</v>
      </c>
      <c r="N274" s="174"/>
      <c r="O274" s="97" t="s">
        <v>14917</v>
      </c>
      <c r="P274" s="72" t="s">
        <v>23</v>
      </c>
      <c r="Q274" s="73"/>
      <c r="R274" s="72"/>
      <c r="S274" s="73"/>
      <c r="T274" s="73"/>
      <c r="U274" s="74"/>
      <c r="V274" s="26"/>
      <c r="W274" s="26"/>
      <c r="X274" s="26"/>
      <c r="Y274" s="26"/>
      <c r="Z274" s="26"/>
      <c r="AA274" s="26"/>
      <c r="AB274" s="26"/>
      <c r="AC274" s="26"/>
      <c r="AD274" s="26"/>
      <c r="AE274" s="26"/>
      <c r="AF274" s="26"/>
      <c r="AG274" s="26"/>
      <c r="AH274" s="26"/>
      <c r="AI274" s="26"/>
      <c r="AJ274" s="26"/>
      <c r="AK274" s="26"/>
      <c r="AL274" s="26"/>
    </row>
    <row r="275" spans="1:38" ht="112.5">
      <c r="A275" s="67">
        <v>277</v>
      </c>
      <c r="B275" s="68">
        <v>45695</v>
      </c>
      <c r="C275" s="69"/>
      <c r="D275" s="70" t="s">
        <v>14315</v>
      </c>
      <c r="E275" s="69"/>
      <c r="F275" s="140"/>
      <c r="G275" s="231" t="s">
        <v>54</v>
      </c>
      <c r="H275" s="232" t="s">
        <v>14918</v>
      </c>
      <c r="I275" s="70" t="s">
        <v>14884</v>
      </c>
      <c r="J275" s="46" t="s">
        <v>1002</v>
      </c>
      <c r="K275" s="70" t="s">
        <v>91</v>
      </c>
      <c r="L275" s="70" t="s">
        <v>64</v>
      </c>
      <c r="M275" s="125" t="s">
        <v>14919</v>
      </c>
      <c r="N275" s="145"/>
      <c r="O275" s="233" t="s">
        <v>14920</v>
      </c>
      <c r="P275" s="72" t="s">
        <v>23</v>
      </c>
      <c r="Q275" s="73"/>
      <c r="R275" s="72"/>
      <c r="S275" s="73"/>
      <c r="T275" s="73"/>
      <c r="U275" s="74"/>
      <c r="V275" s="26"/>
      <c r="W275" s="26"/>
      <c r="X275" s="26"/>
      <c r="Y275" s="26"/>
      <c r="Z275" s="26"/>
      <c r="AA275" s="26"/>
      <c r="AB275" s="26"/>
      <c r="AC275" s="26"/>
      <c r="AD275" s="26"/>
      <c r="AE275" s="26"/>
      <c r="AF275" s="26"/>
      <c r="AG275" s="26"/>
      <c r="AH275" s="26"/>
      <c r="AI275" s="26"/>
      <c r="AJ275" s="26"/>
      <c r="AK275" s="26"/>
      <c r="AL275" s="26"/>
    </row>
    <row r="276" spans="1:38" ht="75">
      <c r="A276" s="67">
        <v>278</v>
      </c>
      <c r="B276" s="68">
        <v>45698</v>
      </c>
      <c r="C276" s="69"/>
      <c r="D276" s="70" t="s">
        <v>1797</v>
      </c>
      <c r="E276" s="69"/>
      <c r="F276" s="140"/>
      <c r="G276" s="231" t="s">
        <v>154</v>
      </c>
      <c r="H276" s="232" t="s">
        <v>14921</v>
      </c>
      <c r="I276" s="22" t="s">
        <v>14922</v>
      </c>
      <c r="J276" s="70"/>
      <c r="K276" s="70" t="s">
        <v>362</v>
      </c>
      <c r="L276" s="126" t="s">
        <v>142</v>
      </c>
      <c r="M276" s="145" t="s">
        <v>14923</v>
      </c>
      <c r="N276" s="145" t="s">
        <v>14924</v>
      </c>
      <c r="O276" s="233"/>
      <c r="P276" s="72" t="s">
        <v>23</v>
      </c>
      <c r="Q276" s="73"/>
      <c r="R276" s="72"/>
      <c r="S276" s="73"/>
      <c r="T276" s="73"/>
      <c r="U276" s="74"/>
      <c r="V276" s="26"/>
      <c r="W276" s="26"/>
      <c r="X276" s="26"/>
      <c r="Y276" s="26"/>
      <c r="Z276" s="26"/>
      <c r="AA276" s="26"/>
      <c r="AB276" s="26"/>
      <c r="AC276" s="26"/>
      <c r="AD276" s="26"/>
      <c r="AE276" s="26"/>
      <c r="AF276" s="26"/>
      <c r="AG276" s="26"/>
      <c r="AH276" s="26"/>
      <c r="AI276" s="26"/>
      <c r="AJ276" s="26"/>
      <c r="AK276" s="26"/>
      <c r="AL276" s="26"/>
    </row>
    <row r="277" spans="1:38" ht="75">
      <c r="A277" s="67">
        <v>279</v>
      </c>
      <c r="B277" s="68">
        <v>45698</v>
      </c>
      <c r="C277" s="69"/>
      <c r="D277" s="70" t="s">
        <v>1797</v>
      </c>
      <c r="E277" s="69"/>
      <c r="F277" s="140"/>
      <c r="G277" s="231" t="s">
        <v>154</v>
      </c>
      <c r="H277" s="232" t="s">
        <v>14925</v>
      </c>
      <c r="I277" s="22" t="s">
        <v>14922</v>
      </c>
      <c r="J277" s="70"/>
      <c r="K277" s="70" t="s">
        <v>362</v>
      </c>
      <c r="L277" s="126" t="s">
        <v>125</v>
      </c>
      <c r="M277" s="145" t="s">
        <v>14926</v>
      </c>
      <c r="N277" s="145" t="s">
        <v>14927</v>
      </c>
      <c r="O277" s="234"/>
      <c r="P277" s="72" t="s">
        <v>23</v>
      </c>
      <c r="Q277" s="73"/>
      <c r="R277" s="72"/>
      <c r="S277" s="73"/>
      <c r="T277" s="73"/>
      <c r="U277" s="74"/>
      <c r="V277" s="26"/>
      <c r="W277" s="26"/>
      <c r="X277" s="26"/>
      <c r="Y277" s="26"/>
      <c r="Z277" s="26"/>
      <c r="AA277" s="26"/>
      <c r="AB277" s="26"/>
      <c r="AC277" s="26"/>
      <c r="AD277" s="26"/>
      <c r="AE277" s="26"/>
      <c r="AF277" s="26"/>
      <c r="AG277" s="26"/>
      <c r="AH277" s="26"/>
      <c r="AI277" s="26"/>
      <c r="AJ277" s="26"/>
      <c r="AK277" s="26"/>
      <c r="AL277" s="26"/>
    </row>
    <row r="278" spans="1:38" ht="75">
      <c r="A278" s="67">
        <v>280</v>
      </c>
      <c r="B278" s="68">
        <v>45698</v>
      </c>
      <c r="C278" s="69"/>
      <c r="D278" s="70" t="s">
        <v>1797</v>
      </c>
      <c r="E278" s="69"/>
      <c r="F278" s="140"/>
      <c r="G278" s="231" t="s">
        <v>154</v>
      </c>
      <c r="H278" s="232" t="s">
        <v>14921</v>
      </c>
      <c r="I278" s="22" t="s">
        <v>14922</v>
      </c>
      <c r="J278" s="70"/>
      <c r="K278" s="70" t="s">
        <v>362</v>
      </c>
      <c r="L278" s="126" t="s">
        <v>32</v>
      </c>
      <c r="M278" s="145" t="s">
        <v>14928</v>
      </c>
      <c r="N278" s="145" t="s">
        <v>14929</v>
      </c>
      <c r="O278" s="142"/>
      <c r="P278" s="72" t="s">
        <v>23</v>
      </c>
      <c r="Q278" s="73"/>
      <c r="R278" s="72"/>
      <c r="S278" s="73"/>
      <c r="T278" s="73"/>
      <c r="U278" s="74"/>
      <c r="V278" s="26"/>
      <c r="W278" s="26"/>
      <c r="X278" s="26"/>
      <c r="Y278" s="26"/>
      <c r="Z278" s="26"/>
      <c r="AA278" s="26"/>
      <c r="AB278" s="26"/>
      <c r="AC278" s="26"/>
      <c r="AD278" s="26"/>
      <c r="AE278" s="26"/>
      <c r="AF278" s="26"/>
      <c r="AG278" s="26"/>
      <c r="AH278" s="26"/>
      <c r="AI278" s="26"/>
      <c r="AJ278" s="26"/>
      <c r="AK278" s="26"/>
      <c r="AL278" s="26"/>
    </row>
    <row r="279" spans="1:38" ht="75">
      <c r="A279" s="67">
        <v>281</v>
      </c>
      <c r="B279" s="68">
        <v>45698</v>
      </c>
      <c r="C279" s="69"/>
      <c r="D279" s="70" t="s">
        <v>1797</v>
      </c>
      <c r="E279" s="69"/>
      <c r="F279" s="140"/>
      <c r="G279" s="231" t="s">
        <v>154</v>
      </c>
      <c r="H279" s="232" t="s">
        <v>14921</v>
      </c>
      <c r="I279" s="22" t="s">
        <v>14922</v>
      </c>
      <c r="J279" s="70"/>
      <c r="K279" s="70" t="s">
        <v>362</v>
      </c>
      <c r="L279" s="126" t="s">
        <v>22</v>
      </c>
      <c r="M279" s="145" t="s">
        <v>14930</v>
      </c>
      <c r="N279" s="145" t="s">
        <v>14931</v>
      </c>
      <c r="O279" s="142"/>
      <c r="P279" s="72" t="s">
        <v>23</v>
      </c>
      <c r="Q279" s="73"/>
      <c r="R279" s="72"/>
      <c r="S279" s="73"/>
      <c r="T279" s="73"/>
      <c r="U279" s="74"/>
      <c r="V279" s="26"/>
      <c r="W279" s="26"/>
      <c r="X279" s="26"/>
      <c r="Y279" s="26"/>
      <c r="Z279" s="26"/>
      <c r="AA279" s="26"/>
      <c r="AB279" s="26"/>
      <c r="AC279" s="26"/>
      <c r="AD279" s="26"/>
      <c r="AE279" s="26"/>
      <c r="AF279" s="26"/>
      <c r="AG279" s="26"/>
      <c r="AH279" s="26"/>
      <c r="AI279" s="26"/>
      <c r="AJ279" s="26"/>
      <c r="AK279" s="26"/>
      <c r="AL279" s="26"/>
    </row>
    <row r="280" spans="1:38" ht="75">
      <c r="A280" s="67">
        <v>282</v>
      </c>
      <c r="B280" s="68">
        <v>45698</v>
      </c>
      <c r="C280" s="69"/>
      <c r="D280" s="70" t="s">
        <v>1797</v>
      </c>
      <c r="E280" s="69"/>
      <c r="F280" s="140"/>
      <c r="G280" s="231" t="s">
        <v>154</v>
      </c>
      <c r="H280" s="232" t="s">
        <v>14921</v>
      </c>
      <c r="I280" s="22" t="s">
        <v>14922</v>
      </c>
      <c r="J280" s="70"/>
      <c r="K280" s="70" t="s">
        <v>362</v>
      </c>
      <c r="L280" s="126" t="s">
        <v>43</v>
      </c>
      <c r="M280" s="145" t="s">
        <v>14932</v>
      </c>
      <c r="N280" s="145" t="s">
        <v>14933</v>
      </c>
      <c r="O280" s="233"/>
      <c r="P280" s="72" t="s">
        <v>23</v>
      </c>
      <c r="Q280" s="73"/>
      <c r="R280" s="72"/>
      <c r="S280" s="73"/>
      <c r="T280" s="73"/>
      <c r="U280" s="74"/>
      <c r="V280" s="26"/>
      <c r="W280" s="26"/>
      <c r="X280" s="26"/>
      <c r="Y280" s="26"/>
      <c r="Z280" s="26"/>
      <c r="AA280" s="26"/>
      <c r="AB280" s="26"/>
      <c r="AC280" s="26"/>
      <c r="AD280" s="26"/>
      <c r="AE280" s="26"/>
      <c r="AF280" s="26"/>
      <c r="AG280" s="26"/>
      <c r="AH280" s="26"/>
      <c r="AI280" s="26"/>
      <c r="AJ280" s="26"/>
      <c r="AK280" s="26"/>
      <c r="AL280" s="26"/>
    </row>
    <row r="281" spans="1:38" ht="75">
      <c r="A281" s="67">
        <v>283</v>
      </c>
      <c r="B281" s="68">
        <v>45698</v>
      </c>
      <c r="C281" s="69"/>
      <c r="D281" s="70" t="s">
        <v>1797</v>
      </c>
      <c r="E281" s="69"/>
      <c r="F281" s="140"/>
      <c r="G281" s="231" t="s">
        <v>154</v>
      </c>
      <c r="H281" s="232" t="s">
        <v>14921</v>
      </c>
      <c r="I281" s="22" t="s">
        <v>14922</v>
      </c>
      <c r="J281" s="70"/>
      <c r="K281" s="70" t="s">
        <v>362</v>
      </c>
      <c r="L281" s="126" t="s">
        <v>142</v>
      </c>
      <c r="M281" s="145" t="s">
        <v>14934</v>
      </c>
      <c r="N281" s="145" t="s">
        <v>14935</v>
      </c>
      <c r="O281" s="142"/>
      <c r="P281" s="72" t="s">
        <v>23</v>
      </c>
      <c r="Q281" s="73"/>
      <c r="R281" s="72"/>
      <c r="S281" s="73"/>
      <c r="T281" s="73"/>
      <c r="U281" s="74"/>
      <c r="V281" s="26"/>
      <c r="W281" s="26"/>
      <c r="X281" s="26"/>
      <c r="Y281" s="26"/>
      <c r="Z281" s="26"/>
      <c r="AA281" s="26"/>
      <c r="AB281" s="26"/>
      <c r="AC281" s="26"/>
      <c r="AD281" s="26"/>
      <c r="AE281" s="26"/>
      <c r="AF281" s="26"/>
      <c r="AG281" s="26"/>
      <c r="AH281" s="26"/>
      <c r="AI281" s="26"/>
      <c r="AJ281" s="26"/>
      <c r="AK281" s="26"/>
      <c r="AL281" s="26"/>
    </row>
    <row r="282" spans="1:38" ht="75">
      <c r="A282" s="67">
        <v>284</v>
      </c>
      <c r="B282" s="68">
        <v>45698</v>
      </c>
      <c r="C282" s="69"/>
      <c r="D282" s="70" t="s">
        <v>1797</v>
      </c>
      <c r="E282" s="69"/>
      <c r="F282" s="140"/>
      <c r="G282" s="231" t="s">
        <v>154</v>
      </c>
      <c r="H282" s="232" t="s">
        <v>14921</v>
      </c>
      <c r="I282" s="22" t="s">
        <v>14922</v>
      </c>
      <c r="J282" s="70"/>
      <c r="K282" s="70" t="s">
        <v>362</v>
      </c>
      <c r="L282" s="126" t="s">
        <v>2759</v>
      </c>
      <c r="M282" s="145" t="s">
        <v>14936</v>
      </c>
      <c r="N282" s="145" t="s">
        <v>14937</v>
      </c>
      <c r="O282" s="233"/>
      <c r="P282" s="72" t="s">
        <v>23</v>
      </c>
      <c r="Q282" s="73"/>
      <c r="R282" s="72"/>
      <c r="S282" s="73"/>
      <c r="T282" s="73"/>
      <c r="U282" s="74"/>
      <c r="V282" s="26"/>
      <c r="W282" s="26"/>
      <c r="X282" s="26"/>
      <c r="Y282" s="26"/>
      <c r="Z282" s="26"/>
      <c r="AA282" s="26"/>
      <c r="AB282" s="26"/>
      <c r="AC282" s="26"/>
      <c r="AD282" s="26"/>
      <c r="AE282" s="26"/>
      <c r="AF282" s="26"/>
      <c r="AG282" s="26"/>
      <c r="AH282" s="26"/>
      <c r="AI282" s="26"/>
      <c r="AJ282" s="26"/>
      <c r="AK282" s="26"/>
      <c r="AL282" s="26"/>
    </row>
    <row r="283" spans="1:38" ht="75">
      <c r="A283" s="67">
        <v>285</v>
      </c>
      <c r="B283" s="68">
        <v>45698</v>
      </c>
      <c r="C283" s="69"/>
      <c r="D283" s="70" t="s">
        <v>1797</v>
      </c>
      <c r="E283" s="69"/>
      <c r="F283" s="140"/>
      <c r="G283" s="231" t="s">
        <v>154</v>
      </c>
      <c r="H283" s="232" t="s">
        <v>14921</v>
      </c>
      <c r="I283" s="22" t="s">
        <v>14922</v>
      </c>
      <c r="J283" s="70"/>
      <c r="K283" s="70" t="s">
        <v>362</v>
      </c>
      <c r="L283" s="126" t="s">
        <v>2759</v>
      </c>
      <c r="M283" s="145" t="s">
        <v>14938</v>
      </c>
      <c r="N283" s="145" t="s">
        <v>14935</v>
      </c>
      <c r="O283" s="234"/>
      <c r="P283" s="72" t="s">
        <v>23</v>
      </c>
      <c r="Q283" s="73"/>
      <c r="R283" s="72"/>
      <c r="S283" s="73"/>
      <c r="T283" s="73"/>
      <c r="U283" s="74"/>
      <c r="V283" s="26"/>
      <c r="W283" s="26"/>
      <c r="X283" s="26"/>
      <c r="Y283" s="26"/>
      <c r="Z283" s="26"/>
      <c r="AA283" s="26"/>
      <c r="AB283" s="26"/>
      <c r="AC283" s="26"/>
      <c r="AD283" s="26"/>
      <c r="AE283" s="26"/>
      <c r="AF283" s="26"/>
      <c r="AG283" s="26"/>
      <c r="AH283" s="26"/>
      <c r="AI283" s="26"/>
      <c r="AJ283" s="26"/>
      <c r="AK283" s="26"/>
      <c r="AL283" s="26"/>
    </row>
    <row r="284" spans="1:38" ht="58">
      <c r="A284" s="67">
        <v>286</v>
      </c>
      <c r="B284" s="68">
        <v>45698</v>
      </c>
      <c r="C284" s="69"/>
      <c r="D284" s="70" t="s">
        <v>1797</v>
      </c>
      <c r="E284" s="69"/>
      <c r="F284" s="140"/>
      <c r="G284" s="231" t="s">
        <v>14939</v>
      </c>
      <c r="H284" s="232" t="s">
        <v>14940</v>
      </c>
      <c r="I284" s="22" t="s">
        <v>14922</v>
      </c>
      <c r="J284" s="70"/>
      <c r="K284" s="70" t="s">
        <v>362</v>
      </c>
      <c r="L284" s="126" t="s">
        <v>22</v>
      </c>
      <c r="M284" s="145" t="s">
        <v>14941</v>
      </c>
      <c r="N284" s="145" t="s">
        <v>14942</v>
      </c>
      <c r="O284" s="233"/>
      <c r="P284" s="72" t="s">
        <v>23</v>
      </c>
      <c r="Q284" s="73"/>
      <c r="R284" s="72"/>
      <c r="S284" s="73"/>
      <c r="T284" s="73"/>
      <c r="U284" s="74"/>
      <c r="V284" s="26"/>
      <c r="W284" s="26"/>
      <c r="X284" s="26"/>
      <c r="Y284" s="26"/>
      <c r="Z284" s="26"/>
      <c r="AA284" s="26"/>
      <c r="AB284" s="26"/>
      <c r="AC284" s="26"/>
      <c r="AD284" s="26"/>
      <c r="AE284" s="26"/>
      <c r="AF284" s="26"/>
      <c r="AG284" s="26"/>
      <c r="AH284" s="26"/>
      <c r="AI284" s="26"/>
      <c r="AJ284" s="26"/>
      <c r="AK284" s="26"/>
      <c r="AL284" s="26"/>
    </row>
    <row r="285" spans="1:38" ht="125">
      <c r="A285" s="67">
        <v>287</v>
      </c>
      <c r="B285" s="68">
        <v>45698</v>
      </c>
      <c r="C285" s="69"/>
      <c r="D285" s="70" t="s">
        <v>1797</v>
      </c>
      <c r="E285" s="69"/>
      <c r="F285" s="140"/>
      <c r="G285" s="231" t="s">
        <v>14943</v>
      </c>
      <c r="H285" s="232" t="s">
        <v>14944</v>
      </c>
      <c r="I285" s="22" t="s">
        <v>14922</v>
      </c>
      <c r="J285" s="70"/>
      <c r="K285" s="70" t="s">
        <v>362</v>
      </c>
      <c r="L285" s="126" t="s">
        <v>142</v>
      </c>
      <c r="M285" s="145" t="s">
        <v>14945</v>
      </c>
      <c r="N285" s="145" t="s">
        <v>14935</v>
      </c>
      <c r="O285" s="233"/>
      <c r="P285" s="72" t="s">
        <v>23</v>
      </c>
      <c r="Q285" s="73"/>
      <c r="R285" s="72"/>
      <c r="S285" s="73"/>
      <c r="T285" s="73"/>
      <c r="U285" s="74"/>
      <c r="V285" s="26"/>
      <c r="W285" s="26"/>
      <c r="X285" s="26"/>
      <c r="Y285" s="26"/>
      <c r="Z285" s="26"/>
      <c r="AA285" s="26"/>
      <c r="AB285" s="26"/>
      <c r="AC285" s="26"/>
      <c r="AD285" s="26"/>
      <c r="AE285" s="26"/>
      <c r="AF285" s="26"/>
      <c r="AG285" s="26"/>
      <c r="AH285" s="26"/>
      <c r="AI285" s="26"/>
      <c r="AJ285" s="26"/>
      <c r="AK285" s="26"/>
      <c r="AL285" s="26"/>
    </row>
    <row r="286" spans="1:38" ht="101.5">
      <c r="A286" s="67">
        <v>288</v>
      </c>
      <c r="B286" s="68">
        <v>45698</v>
      </c>
      <c r="C286" s="69"/>
      <c r="D286" s="70" t="s">
        <v>1797</v>
      </c>
      <c r="E286" s="69"/>
      <c r="F286" s="140"/>
      <c r="G286" s="231" t="s">
        <v>14946</v>
      </c>
      <c r="H286" s="232" t="s">
        <v>14947</v>
      </c>
      <c r="I286" s="22" t="s">
        <v>14922</v>
      </c>
      <c r="J286" s="70"/>
      <c r="K286" s="70" t="s">
        <v>362</v>
      </c>
      <c r="L286" s="126" t="s">
        <v>292</v>
      </c>
      <c r="M286" s="145" t="s">
        <v>14948</v>
      </c>
      <c r="N286" s="145" t="s">
        <v>14949</v>
      </c>
      <c r="O286" s="142"/>
      <c r="P286" s="72" t="s">
        <v>23</v>
      </c>
      <c r="Q286" s="73"/>
      <c r="R286" s="72"/>
      <c r="S286" s="73"/>
      <c r="T286" s="73"/>
      <c r="U286" s="74"/>
      <c r="V286" s="26"/>
      <c r="W286" s="26"/>
      <c r="X286" s="26"/>
      <c r="Y286" s="26"/>
      <c r="Z286" s="26"/>
      <c r="AA286" s="26"/>
      <c r="AB286" s="26"/>
      <c r="AC286" s="26"/>
      <c r="AD286" s="26"/>
      <c r="AE286" s="26"/>
      <c r="AF286" s="26"/>
      <c r="AG286" s="26"/>
      <c r="AH286" s="26"/>
      <c r="AI286" s="26"/>
      <c r="AJ286" s="26"/>
      <c r="AK286" s="26"/>
      <c r="AL286" s="26"/>
    </row>
    <row r="287" spans="1:38" ht="145">
      <c r="A287" s="67">
        <v>289</v>
      </c>
      <c r="B287" s="68">
        <v>45698</v>
      </c>
      <c r="C287" s="69"/>
      <c r="D287" s="70" t="s">
        <v>1797</v>
      </c>
      <c r="E287" s="69"/>
      <c r="F287" s="140"/>
      <c r="G287" s="231" t="s">
        <v>104</v>
      </c>
      <c r="H287" s="232" t="s">
        <v>14950</v>
      </c>
      <c r="I287" s="22" t="s">
        <v>14922</v>
      </c>
      <c r="J287" s="70"/>
      <c r="K287" s="70" t="s">
        <v>362</v>
      </c>
      <c r="L287" s="126" t="s">
        <v>43</v>
      </c>
      <c r="M287" s="145" t="s">
        <v>14951</v>
      </c>
      <c r="N287" s="145" t="s">
        <v>14952</v>
      </c>
      <c r="O287" s="233"/>
      <c r="P287" s="72" t="s">
        <v>23</v>
      </c>
      <c r="Q287" s="73"/>
      <c r="R287" s="72"/>
      <c r="S287" s="73"/>
      <c r="T287" s="73"/>
      <c r="U287" s="74"/>
      <c r="V287" s="26"/>
      <c r="W287" s="26"/>
      <c r="X287" s="26"/>
      <c r="Y287" s="26"/>
      <c r="Z287" s="26"/>
      <c r="AA287" s="26"/>
      <c r="AB287" s="26"/>
      <c r="AC287" s="26"/>
      <c r="AD287" s="26"/>
      <c r="AE287" s="26"/>
      <c r="AF287" s="26"/>
      <c r="AG287" s="26"/>
      <c r="AH287" s="26"/>
      <c r="AI287" s="26"/>
      <c r="AJ287" s="26"/>
      <c r="AK287" s="26"/>
      <c r="AL287" s="26"/>
    </row>
    <row r="288" spans="1:38" ht="37.5">
      <c r="A288" s="67">
        <v>290</v>
      </c>
      <c r="B288" s="68">
        <v>45699</v>
      </c>
      <c r="C288" s="69"/>
      <c r="D288" s="70" t="s">
        <v>14367</v>
      </c>
      <c r="E288" s="69"/>
      <c r="F288" s="69"/>
      <c r="G288" s="70" t="s">
        <v>988</v>
      </c>
      <c r="H288" s="70" t="s">
        <v>14953</v>
      </c>
      <c r="I288" s="70" t="s">
        <v>14954</v>
      </c>
      <c r="J288" s="46" t="s">
        <v>1002</v>
      </c>
      <c r="K288" s="70" t="s">
        <v>993</v>
      </c>
      <c r="L288" s="70" t="s">
        <v>568</v>
      </c>
      <c r="M288" s="70" t="s">
        <v>9396</v>
      </c>
      <c r="N288" s="86" t="s">
        <v>7878</v>
      </c>
      <c r="O288" s="83" t="s">
        <v>14955</v>
      </c>
      <c r="P288" s="72" t="s">
        <v>23</v>
      </c>
      <c r="Q288" s="73"/>
      <c r="R288" s="72"/>
      <c r="S288" s="73"/>
      <c r="T288" s="73"/>
      <c r="U288" s="74"/>
      <c r="V288" s="26"/>
      <c r="W288" s="26"/>
      <c r="X288" s="26"/>
      <c r="Y288" s="26"/>
      <c r="Z288" s="26"/>
      <c r="AA288" s="26"/>
      <c r="AB288" s="26"/>
      <c r="AC288" s="26"/>
      <c r="AD288" s="26"/>
      <c r="AE288" s="26"/>
      <c r="AF288" s="26"/>
      <c r="AG288" s="26"/>
      <c r="AH288" s="26"/>
      <c r="AI288" s="26"/>
      <c r="AJ288" s="26"/>
      <c r="AK288" s="26"/>
      <c r="AL288" s="26"/>
    </row>
    <row r="289" spans="1:38" ht="76">
      <c r="A289" s="67">
        <v>291</v>
      </c>
      <c r="B289" s="68">
        <v>45699</v>
      </c>
      <c r="C289" s="69"/>
      <c r="D289" s="70" t="s">
        <v>319</v>
      </c>
      <c r="E289" s="69"/>
      <c r="F289" s="69"/>
      <c r="G289" s="70" t="s">
        <v>246</v>
      </c>
      <c r="H289" s="70" t="s">
        <v>14956</v>
      </c>
      <c r="I289" s="70" t="s">
        <v>14957</v>
      </c>
      <c r="J289" s="46" t="s">
        <v>1002</v>
      </c>
      <c r="K289" s="70" t="s">
        <v>993</v>
      </c>
      <c r="L289" s="70" t="s">
        <v>142</v>
      </c>
      <c r="M289" s="70" t="s">
        <v>14958</v>
      </c>
      <c r="N289" s="86" t="s">
        <v>14959</v>
      </c>
      <c r="O289" s="88" t="s">
        <v>14960</v>
      </c>
      <c r="P289" s="72" t="s">
        <v>23</v>
      </c>
      <c r="Q289" s="73" t="s">
        <v>14961</v>
      </c>
      <c r="R289" s="72"/>
      <c r="S289" s="73"/>
      <c r="T289" s="73"/>
      <c r="U289" s="74"/>
      <c r="V289" s="26"/>
      <c r="W289" s="26"/>
      <c r="X289" s="26"/>
      <c r="Y289" s="26"/>
      <c r="Z289" s="26"/>
      <c r="AA289" s="26"/>
      <c r="AB289" s="26"/>
      <c r="AC289" s="26"/>
      <c r="AD289" s="26"/>
      <c r="AE289" s="26"/>
      <c r="AF289" s="26"/>
      <c r="AG289" s="26"/>
      <c r="AH289" s="26"/>
      <c r="AI289" s="26"/>
      <c r="AJ289" s="26"/>
      <c r="AK289" s="26"/>
      <c r="AL289" s="26"/>
    </row>
    <row r="290" spans="1:38" ht="50">
      <c r="A290" s="67">
        <v>292</v>
      </c>
      <c r="B290" s="68">
        <v>45699</v>
      </c>
      <c r="C290" s="69"/>
      <c r="D290" s="70" t="s">
        <v>526</v>
      </c>
      <c r="E290" s="69"/>
      <c r="F290" s="69"/>
      <c r="G290" s="70" t="s">
        <v>14962</v>
      </c>
      <c r="H290" s="70" t="s">
        <v>14963</v>
      </c>
      <c r="I290" s="70" t="s">
        <v>14964</v>
      </c>
      <c r="J290" s="46" t="s">
        <v>1002</v>
      </c>
      <c r="K290" s="70" t="s">
        <v>993</v>
      </c>
      <c r="L290" s="46" t="s">
        <v>125</v>
      </c>
      <c r="M290" s="46" t="s">
        <v>14965</v>
      </c>
      <c r="N290" s="46" t="s">
        <v>5057</v>
      </c>
      <c r="O290" s="88" t="s">
        <v>14966</v>
      </c>
      <c r="P290" s="72" t="s">
        <v>23</v>
      </c>
      <c r="Q290" s="73"/>
      <c r="R290" s="72"/>
      <c r="S290" s="73"/>
      <c r="T290" s="73"/>
      <c r="U290" s="74"/>
      <c r="V290" s="26"/>
      <c r="W290" s="26"/>
      <c r="X290" s="26"/>
      <c r="Y290" s="26"/>
      <c r="Z290" s="26"/>
      <c r="AA290" s="26"/>
      <c r="AB290" s="26"/>
      <c r="AC290" s="26"/>
      <c r="AD290" s="26"/>
      <c r="AE290" s="26"/>
      <c r="AF290" s="26"/>
      <c r="AG290" s="26"/>
      <c r="AH290" s="26"/>
      <c r="AI290" s="26"/>
      <c r="AJ290" s="26"/>
      <c r="AK290" s="26"/>
      <c r="AL290" s="26"/>
    </row>
    <row r="291" spans="1:38" ht="150">
      <c r="A291" s="67">
        <v>293</v>
      </c>
      <c r="B291" s="68">
        <v>45700</v>
      </c>
      <c r="C291" s="69"/>
      <c r="D291" s="70" t="s">
        <v>265</v>
      </c>
      <c r="E291" s="69"/>
      <c r="F291" s="69"/>
      <c r="G291" s="70" t="s">
        <v>14967</v>
      </c>
      <c r="H291" s="70" t="s">
        <v>14968</v>
      </c>
      <c r="I291" s="70" t="s">
        <v>14969</v>
      </c>
      <c r="J291" s="46" t="s">
        <v>2649</v>
      </c>
      <c r="K291" s="70" t="s">
        <v>1233</v>
      </c>
      <c r="L291" s="70" t="s">
        <v>35</v>
      </c>
      <c r="M291" s="70" t="s">
        <v>14970</v>
      </c>
      <c r="N291" s="86" t="s">
        <v>562</v>
      </c>
      <c r="O291" s="88" t="s">
        <v>14971</v>
      </c>
      <c r="P291" s="72" t="s">
        <v>23</v>
      </c>
      <c r="Q291" s="73"/>
      <c r="R291" s="72" t="s">
        <v>24</v>
      </c>
      <c r="S291" s="73" t="s">
        <v>1233</v>
      </c>
      <c r="T291" s="73"/>
      <c r="U291" s="74"/>
      <c r="V291" s="26"/>
      <c r="W291" s="26"/>
      <c r="X291" s="26"/>
      <c r="Y291" s="26"/>
      <c r="Z291" s="26"/>
      <c r="AA291" s="26"/>
      <c r="AB291" s="26"/>
      <c r="AC291" s="26"/>
      <c r="AD291" s="26"/>
      <c r="AE291" s="26"/>
      <c r="AF291" s="26"/>
      <c r="AG291" s="26"/>
      <c r="AH291" s="26"/>
      <c r="AI291" s="26"/>
      <c r="AJ291" s="26"/>
      <c r="AK291" s="26"/>
      <c r="AL291" s="26"/>
    </row>
    <row r="292" spans="1:38" ht="37.5">
      <c r="A292" s="67">
        <v>294</v>
      </c>
      <c r="B292" s="68">
        <v>45700</v>
      </c>
      <c r="C292" s="69"/>
      <c r="D292" s="70" t="s">
        <v>717</v>
      </c>
      <c r="E292" s="69"/>
      <c r="F292" s="69"/>
      <c r="G292" s="70" t="s">
        <v>733</v>
      </c>
      <c r="H292" s="70" t="s">
        <v>14972</v>
      </c>
      <c r="I292" s="70" t="s">
        <v>14283</v>
      </c>
      <c r="J292" s="46" t="s">
        <v>1002</v>
      </c>
      <c r="K292" s="70" t="s">
        <v>91</v>
      </c>
      <c r="L292" s="70" t="s">
        <v>37</v>
      </c>
      <c r="M292" s="70" t="s">
        <v>14973</v>
      </c>
      <c r="N292" s="86"/>
      <c r="O292" s="88" t="s">
        <v>14974</v>
      </c>
      <c r="P292" s="72" t="s">
        <v>23</v>
      </c>
      <c r="Q292" s="73"/>
      <c r="R292" s="72"/>
      <c r="S292" s="73"/>
      <c r="T292" s="73"/>
      <c r="U292" s="74"/>
      <c r="V292" s="26"/>
      <c r="W292" s="26"/>
      <c r="X292" s="26"/>
      <c r="Y292" s="26"/>
      <c r="Z292" s="26"/>
      <c r="AA292" s="26"/>
      <c r="AB292" s="26"/>
      <c r="AC292" s="26"/>
      <c r="AD292" s="26"/>
      <c r="AE292" s="26"/>
      <c r="AF292" s="26"/>
      <c r="AG292" s="26"/>
      <c r="AH292" s="26"/>
      <c r="AI292" s="26"/>
      <c r="AJ292" s="26"/>
      <c r="AK292" s="26"/>
      <c r="AL292" s="26"/>
    </row>
    <row r="293" spans="1:38" ht="50">
      <c r="A293" s="67">
        <v>295</v>
      </c>
      <c r="B293" s="68">
        <v>45700</v>
      </c>
      <c r="C293" s="69"/>
      <c r="D293" s="70" t="s">
        <v>553</v>
      </c>
      <c r="E293" s="69"/>
      <c r="F293" s="69"/>
      <c r="G293" s="70" t="s">
        <v>14975</v>
      </c>
      <c r="H293" s="70" t="s">
        <v>14976</v>
      </c>
      <c r="I293" s="70" t="s">
        <v>14977</v>
      </c>
      <c r="J293" s="46" t="s">
        <v>1002</v>
      </c>
      <c r="K293" s="70" t="s">
        <v>993</v>
      </c>
      <c r="L293" s="46" t="s">
        <v>125</v>
      </c>
      <c r="M293" s="46" t="s">
        <v>14978</v>
      </c>
      <c r="N293" s="46" t="s">
        <v>5057</v>
      </c>
      <c r="O293" s="88" t="s">
        <v>14979</v>
      </c>
      <c r="P293" s="72" t="s">
        <v>23</v>
      </c>
      <c r="Q293" s="73"/>
      <c r="R293" s="72"/>
      <c r="S293" s="73"/>
      <c r="T293" s="73"/>
      <c r="U293" s="74"/>
      <c r="V293" s="26"/>
      <c r="W293" s="26"/>
      <c r="X293" s="26"/>
      <c r="Y293" s="26"/>
      <c r="Z293" s="26"/>
      <c r="AA293" s="26"/>
      <c r="AB293" s="26"/>
      <c r="AC293" s="26"/>
      <c r="AD293" s="26"/>
      <c r="AE293" s="26"/>
      <c r="AF293" s="26"/>
      <c r="AG293" s="26"/>
      <c r="AH293" s="26"/>
      <c r="AI293" s="26"/>
      <c r="AJ293" s="26"/>
      <c r="AK293" s="26"/>
      <c r="AL293" s="26"/>
    </row>
    <row r="294" spans="1:38" ht="262.5">
      <c r="A294" s="67">
        <v>296</v>
      </c>
      <c r="B294" s="68">
        <v>45701</v>
      </c>
      <c r="C294" s="69"/>
      <c r="D294" s="70" t="s">
        <v>569</v>
      </c>
      <c r="E294" s="69"/>
      <c r="F294" s="69"/>
      <c r="G294" s="70" t="s">
        <v>14980</v>
      </c>
      <c r="H294" s="70" t="s">
        <v>14981</v>
      </c>
      <c r="I294" s="70" t="s">
        <v>14982</v>
      </c>
      <c r="J294" s="46" t="s">
        <v>1002</v>
      </c>
      <c r="K294" s="70" t="s">
        <v>993</v>
      </c>
      <c r="L294" s="70" t="s">
        <v>381</v>
      </c>
      <c r="M294" s="70" t="s">
        <v>14983</v>
      </c>
      <c r="N294" s="86" t="s">
        <v>5527</v>
      </c>
      <c r="O294" s="88" t="s">
        <v>14984</v>
      </c>
      <c r="P294" s="72" t="s">
        <v>23</v>
      </c>
      <c r="Q294" s="73"/>
      <c r="R294" s="72" t="s">
        <v>24</v>
      </c>
      <c r="S294" s="73" t="s">
        <v>993</v>
      </c>
      <c r="T294" s="104" t="s">
        <v>14985</v>
      </c>
      <c r="U294" s="68">
        <v>45702</v>
      </c>
      <c r="V294" s="26"/>
      <c r="W294" s="26"/>
      <c r="X294" s="26"/>
      <c r="Y294" s="26"/>
      <c r="Z294" s="26"/>
      <c r="AA294" s="26"/>
      <c r="AB294" s="26"/>
      <c r="AC294" s="26"/>
      <c r="AD294" s="26"/>
      <c r="AE294" s="26"/>
      <c r="AF294" s="26"/>
      <c r="AG294" s="26"/>
      <c r="AH294" s="26"/>
      <c r="AI294" s="26"/>
      <c r="AJ294" s="26"/>
      <c r="AK294" s="26"/>
      <c r="AL294" s="26"/>
    </row>
    <row r="295" spans="1:38" ht="237.5">
      <c r="A295" s="67">
        <v>297</v>
      </c>
      <c r="B295" s="68">
        <v>45702</v>
      </c>
      <c r="C295" s="69"/>
      <c r="D295" s="70" t="s">
        <v>272</v>
      </c>
      <c r="E295" s="69"/>
      <c r="F295" s="69"/>
      <c r="G295" s="70" t="s">
        <v>174</v>
      </c>
      <c r="H295" s="70" t="s">
        <v>14986</v>
      </c>
      <c r="I295" s="70" t="s">
        <v>14300</v>
      </c>
      <c r="J295" s="70" t="s">
        <v>14987</v>
      </c>
      <c r="K295" s="70" t="s">
        <v>1021</v>
      </c>
      <c r="L295" s="70" t="s">
        <v>728</v>
      </c>
      <c r="M295" s="70" t="s">
        <v>14988</v>
      </c>
      <c r="N295" s="22" t="s">
        <v>14989</v>
      </c>
      <c r="O295" s="195" t="s">
        <v>14990</v>
      </c>
      <c r="P295" s="72" t="s">
        <v>23</v>
      </c>
      <c r="Q295" s="73"/>
      <c r="R295" s="72"/>
      <c r="S295" s="73"/>
      <c r="T295" s="73"/>
      <c r="U295" s="74"/>
      <c r="V295" s="26"/>
      <c r="W295" s="26"/>
      <c r="X295" s="26"/>
      <c r="Y295" s="26"/>
      <c r="Z295" s="26"/>
      <c r="AA295" s="26"/>
      <c r="AB295" s="26"/>
      <c r="AC295" s="26"/>
      <c r="AD295" s="26"/>
      <c r="AE295" s="26"/>
      <c r="AF295" s="26"/>
      <c r="AG295" s="26"/>
      <c r="AH295" s="26"/>
      <c r="AI295" s="26"/>
      <c r="AJ295" s="26"/>
      <c r="AK295" s="26"/>
      <c r="AL295" s="26"/>
    </row>
    <row r="296" spans="1:38" ht="112.5">
      <c r="A296" s="67">
        <v>298</v>
      </c>
      <c r="B296" s="68">
        <v>45701</v>
      </c>
      <c r="C296" s="69"/>
      <c r="D296" s="70" t="s">
        <v>272</v>
      </c>
      <c r="E296" s="69"/>
      <c r="F296" s="69"/>
      <c r="G296" s="70" t="s">
        <v>14991</v>
      </c>
      <c r="H296" s="70" t="s">
        <v>14992</v>
      </c>
      <c r="I296" s="70" t="s">
        <v>14300</v>
      </c>
      <c r="J296" s="70" t="s">
        <v>14987</v>
      </c>
      <c r="K296" s="70" t="s">
        <v>1021</v>
      </c>
      <c r="L296" s="70" t="s">
        <v>728</v>
      </c>
      <c r="M296" s="70" t="s">
        <v>14993</v>
      </c>
      <c r="N296" s="86" t="s">
        <v>14994</v>
      </c>
      <c r="O296" s="83" t="s">
        <v>14995</v>
      </c>
      <c r="P296" s="72" t="s">
        <v>23</v>
      </c>
      <c r="Q296" s="73"/>
      <c r="R296" s="72"/>
      <c r="S296" s="73"/>
      <c r="T296" s="73"/>
      <c r="U296" s="74"/>
      <c r="V296" s="26"/>
      <c r="W296" s="26"/>
      <c r="X296" s="26"/>
      <c r="Y296" s="26"/>
      <c r="Z296" s="26"/>
      <c r="AA296" s="26"/>
      <c r="AB296" s="26"/>
      <c r="AC296" s="26"/>
      <c r="AD296" s="26"/>
      <c r="AE296" s="26"/>
      <c r="AF296" s="26"/>
      <c r="AG296" s="26"/>
      <c r="AH296" s="26"/>
      <c r="AI296" s="26"/>
      <c r="AJ296" s="26"/>
      <c r="AK296" s="26"/>
      <c r="AL296" s="26"/>
    </row>
    <row r="297" spans="1:38" ht="112.5">
      <c r="A297" s="67">
        <v>299</v>
      </c>
      <c r="B297" s="68">
        <v>45701</v>
      </c>
      <c r="C297" s="69"/>
      <c r="D297" s="70" t="s">
        <v>272</v>
      </c>
      <c r="E297" s="69"/>
      <c r="F297" s="69"/>
      <c r="G297" s="70" t="s">
        <v>14996</v>
      </c>
      <c r="H297" s="70" t="s">
        <v>14997</v>
      </c>
      <c r="I297" s="70" t="s">
        <v>14300</v>
      </c>
      <c r="J297" s="70" t="s">
        <v>14987</v>
      </c>
      <c r="K297" s="70" t="s">
        <v>1021</v>
      </c>
      <c r="L297" s="70" t="s">
        <v>2159</v>
      </c>
      <c r="M297" s="70" t="s">
        <v>14998</v>
      </c>
      <c r="N297" s="86" t="s">
        <v>14999</v>
      </c>
      <c r="O297" s="83" t="s">
        <v>15000</v>
      </c>
      <c r="P297" s="72" t="s">
        <v>23</v>
      </c>
      <c r="Q297" s="73"/>
      <c r="R297" s="72"/>
      <c r="S297" s="73"/>
      <c r="T297" s="73"/>
      <c r="U297" s="74"/>
      <c r="V297" s="26"/>
      <c r="W297" s="26"/>
      <c r="X297" s="26"/>
      <c r="Y297" s="26"/>
      <c r="Z297" s="26"/>
      <c r="AA297" s="26"/>
      <c r="AB297" s="26"/>
      <c r="AC297" s="26"/>
      <c r="AD297" s="26"/>
      <c r="AE297" s="26"/>
      <c r="AF297" s="26"/>
      <c r="AG297" s="26"/>
      <c r="AH297" s="26"/>
      <c r="AI297" s="26"/>
      <c r="AJ297" s="26"/>
      <c r="AK297" s="26"/>
      <c r="AL297" s="26"/>
    </row>
    <row r="298" spans="1:38" ht="37.5">
      <c r="A298" s="67">
        <v>300</v>
      </c>
      <c r="B298" s="68">
        <v>45702</v>
      </c>
      <c r="C298" s="69"/>
      <c r="D298" s="70" t="s">
        <v>522</v>
      </c>
      <c r="E298" s="69"/>
      <c r="F298" s="69"/>
      <c r="G298" s="70" t="s">
        <v>344</v>
      </c>
      <c r="H298" s="125" t="s">
        <v>15001</v>
      </c>
      <c r="I298" s="125" t="s">
        <v>15002</v>
      </c>
      <c r="J298" s="46" t="s">
        <v>1002</v>
      </c>
      <c r="K298" s="70" t="s">
        <v>993</v>
      </c>
      <c r="L298" s="70" t="s">
        <v>568</v>
      </c>
      <c r="M298" s="125" t="s">
        <v>9396</v>
      </c>
      <c r="N298" s="174" t="s">
        <v>7878</v>
      </c>
      <c r="O298" s="83" t="s">
        <v>15003</v>
      </c>
      <c r="P298" s="72" t="s">
        <v>23</v>
      </c>
      <c r="Q298" s="73" t="s">
        <v>2745</v>
      </c>
      <c r="R298" s="72"/>
      <c r="S298" s="73"/>
      <c r="T298" s="73"/>
      <c r="U298" s="74"/>
      <c r="V298" s="26"/>
      <c r="W298" s="26"/>
      <c r="X298" s="26"/>
      <c r="Y298" s="26"/>
      <c r="Z298" s="26"/>
      <c r="AA298" s="26"/>
      <c r="AB298" s="26"/>
      <c r="AC298" s="26"/>
      <c r="AD298" s="26"/>
      <c r="AE298" s="26"/>
      <c r="AF298" s="26"/>
      <c r="AG298" s="26"/>
      <c r="AH298" s="26"/>
      <c r="AI298" s="26"/>
      <c r="AJ298" s="26"/>
      <c r="AK298" s="26"/>
      <c r="AL298" s="26"/>
    </row>
    <row r="299" spans="1:38" ht="101.5">
      <c r="A299" s="67">
        <v>301</v>
      </c>
      <c r="B299" s="68">
        <v>45702</v>
      </c>
      <c r="C299" s="69"/>
      <c r="D299" s="70" t="s">
        <v>14814</v>
      </c>
      <c r="E299" s="69"/>
      <c r="F299" s="69"/>
      <c r="G299" s="126" t="s">
        <v>104</v>
      </c>
      <c r="H299" s="232" t="s">
        <v>15004</v>
      </c>
      <c r="I299" s="145" t="s">
        <v>15005</v>
      </c>
      <c r="J299" s="142"/>
      <c r="K299" s="70" t="s">
        <v>362</v>
      </c>
      <c r="L299" s="126" t="s">
        <v>105</v>
      </c>
      <c r="M299" s="141" t="s">
        <v>15006</v>
      </c>
      <c r="N299" s="145" t="s">
        <v>15007</v>
      </c>
      <c r="O299" s="233"/>
      <c r="P299" s="72" t="s">
        <v>23</v>
      </c>
      <c r="Q299" s="73" t="s">
        <v>15008</v>
      </c>
      <c r="R299" s="72"/>
      <c r="S299" s="73"/>
      <c r="T299" s="73"/>
      <c r="U299" s="74"/>
      <c r="V299" s="26"/>
      <c r="W299" s="26"/>
      <c r="X299" s="26"/>
      <c r="Y299" s="26"/>
      <c r="Z299" s="26"/>
      <c r="AA299" s="26"/>
      <c r="AB299" s="26"/>
      <c r="AC299" s="26"/>
      <c r="AD299" s="26"/>
      <c r="AE299" s="26"/>
      <c r="AF299" s="26"/>
      <c r="AG299" s="26"/>
      <c r="AH299" s="26"/>
      <c r="AI299" s="26"/>
      <c r="AJ299" s="26"/>
      <c r="AK299" s="26"/>
      <c r="AL299" s="26"/>
    </row>
    <row r="300" spans="1:38" ht="101.5">
      <c r="A300" s="67">
        <v>302</v>
      </c>
      <c r="B300" s="68">
        <v>45702</v>
      </c>
      <c r="C300" s="69"/>
      <c r="D300" s="70" t="s">
        <v>14814</v>
      </c>
      <c r="E300" s="69"/>
      <c r="F300" s="69"/>
      <c r="G300" s="126" t="s">
        <v>15009</v>
      </c>
      <c r="H300" s="232" t="s">
        <v>15010</v>
      </c>
      <c r="I300" s="145" t="s">
        <v>15005</v>
      </c>
      <c r="J300" s="142"/>
      <c r="K300" s="70" t="s">
        <v>362</v>
      </c>
      <c r="L300" s="126" t="s">
        <v>105</v>
      </c>
      <c r="M300" s="141" t="s">
        <v>15006</v>
      </c>
      <c r="N300" s="145" t="s">
        <v>15007</v>
      </c>
      <c r="O300" s="142"/>
      <c r="P300" s="72" t="s">
        <v>23</v>
      </c>
      <c r="Q300" s="73" t="s">
        <v>15008</v>
      </c>
      <c r="R300" s="72"/>
      <c r="S300" s="73"/>
      <c r="T300" s="73"/>
      <c r="U300" s="74"/>
      <c r="V300" s="26"/>
      <c r="W300" s="26"/>
      <c r="X300" s="26"/>
      <c r="Y300" s="26"/>
      <c r="Z300" s="26"/>
      <c r="AA300" s="26"/>
      <c r="AB300" s="26"/>
      <c r="AC300" s="26"/>
      <c r="AD300" s="26"/>
      <c r="AE300" s="26"/>
      <c r="AF300" s="26"/>
      <c r="AG300" s="26"/>
      <c r="AH300" s="26"/>
      <c r="AI300" s="26"/>
      <c r="AJ300" s="26"/>
      <c r="AK300" s="26"/>
      <c r="AL300" s="26"/>
    </row>
    <row r="301" spans="1:38" ht="100">
      <c r="A301" s="67">
        <v>303</v>
      </c>
      <c r="B301" s="68">
        <v>45702</v>
      </c>
      <c r="C301" s="69"/>
      <c r="D301" s="70" t="s">
        <v>569</v>
      </c>
      <c r="E301" s="69"/>
      <c r="F301" s="69"/>
      <c r="G301" s="70" t="s">
        <v>15011</v>
      </c>
      <c r="H301" s="70" t="s">
        <v>15012</v>
      </c>
      <c r="I301" s="70" t="s">
        <v>14982</v>
      </c>
      <c r="J301" s="46" t="s">
        <v>1002</v>
      </c>
      <c r="K301" s="70" t="s">
        <v>993</v>
      </c>
      <c r="L301" s="70" t="s">
        <v>381</v>
      </c>
      <c r="M301" s="70" t="s">
        <v>15013</v>
      </c>
      <c r="N301" s="86" t="s">
        <v>5527</v>
      </c>
      <c r="O301" s="88" t="s">
        <v>15014</v>
      </c>
      <c r="P301" s="72" t="s">
        <v>23</v>
      </c>
      <c r="Q301" s="73"/>
      <c r="R301" s="72"/>
      <c r="S301" s="73"/>
      <c r="T301" s="73"/>
      <c r="U301" s="74"/>
      <c r="V301" s="26"/>
      <c r="W301" s="26"/>
      <c r="X301" s="26"/>
      <c r="Y301" s="26"/>
      <c r="Z301" s="26"/>
      <c r="AA301" s="26"/>
      <c r="AB301" s="26"/>
      <c r="AC301" s="26"/>
      <c r="AD301" s="26"/>
      <c r="AE301" s="26"/>
      <c r="AF301" s="26"/>
      <c r="AG301" s="26"/>
      <c r="AH301" s="26"/>
      <c r="AI301" s="26"/>
      <c r="AJ301" s="26"/>
      <c r="AK301" s="26"/>
      <c r="AL301" s="26"/>
    </row>
    <row r="302" spans="1:38" ht="75">
      <c r="A302" s="67">
        <v>304</v>
      </c>
      <c r="B302" s="68">
        <v>45702</v>
      </c>
      <c r="C302" s="69"/>
      <c r="D302" s="70" t="s">
        <v>539</v>
      </c>
      <c r="E302" s="69"/>
      <c r="F302" s="69"/>
      <c r="G302" s="70" t="s">
        <v>15015</v>
      </c>
      <c r="H302" s="70" t="s">
        <v>15016</v>
      </c>
      <c r="I302" s="70" t="s">
        <v>14810</v>
      </c>
      <c r="J302" s="46" t="s">
        <v>1002</v>
      </c>
      <c r="K302" s="70" t="s">
        <v>993</v>
      </c>
      <c r="L302" s="46" t="s">
        <v>125</v>
      </c>
      <c r="M302" s="46" t="s">
        <v>15017</v>
      </c>
      <c r="N302" s="46" t="s">
        <v>5057</v>
      </c>
      <c r="O302" s="88" t="s">
        <v>15018</v>
      </c>
      <c r="P302" s="72" t="s">
        <v>23</v>
      </c>
      <c r="Q302" s="73"/>
      <c r="R302" s="72"/>
      <c r="S302" s="73"/>
      <c r="T302" s="73"/>
      <c r="U302" s="74"/>
      <c r="V302" s="26"/>
      <c r="W302" s="26"/>
      <c r="X302" s="26"/>
      <c r="Y302" s="26"/>
      <c r="Z302" s="26"/>
      <c r="AA302" s="26"/>
      <c r="AB302" s="26"/>
      <c r="AC302" s="26"/>
      <c r="AD302" s="26"/>
      <c r="AE302" s="26"/>
      <c r="AF302" s="26"/>
      <c r="AG302" s="26"/>
      <c r="AH302" s="26"/>
      <c r="AI302" s="26"/>
      <c r="AJ302" s="26"/>
      <c r="AK302" s="26"/>
      <c r="AL302" s="26"/>
    </row>
    <row r="303" spans="1:38" ht="25.5">
      <c r="A303" s="67">
        <v>305</v>
      </c>
      <c r="B303" s="68">
        <v>45702</v>
      </c>
      <c r="C303" s="69"/>
      <c r="D303" s="70" t="s">
        <v>539</v>
      </c>
      <c r="E303" s="69"/>
      <c r="F303" s="69"/>
      <c r="G303" s="70" t="s">
        <v>15019</v>
      </c>
      <c r="H303" s="125" t="s">
        <v>15020</v>
      </c>
      <c r="I303" s="70" t="s">
        <v>14810</v>
      </c>
      <c r="J303" s="46" t="s">
        <v>1002</v>
      </c>
      <c r="K303" s="70" t="s">
        <v>993</v>
      </c>
      <c r="L303" s="70" t="s">
        <v>37</v>
      </c>
      <c r="M303" s="125" t="s">
        <v>15021</v>
      </c>
      <c r="N303" s="86" t="s">
        <v>15022</v>
      </c>
      <c r="O303" s="88" t="s">
        <v>15023</v>
      </c>
      <c r="P303" s="72" t="s">
        <v>23</v>
      </c>
      <c r="Q303" s="73"/>
      <c r="R303" s="72"/>
      <c r="S303" s="73"/>
      <c r="T303" s="73"/>
      <c r="U303" s="74"/>
      <c r="V303" s="26"/>
      <c r="W303" s="26"/>
      <c r="X303" s="26"/>
      <c r="Y303" s="26"/>
      <c r="Z303" s="26"/>
      <c r="AA303" s="26"/>
      <c r="AB303" s="26"/>
      <c r="AC303" s="26"/>
      <c r="AD303" s="26"/>
      <c r="AE303" s="26"/>
      <c r="AF303" s="26"/>
      <c r="AG303" s="26"/>
      <c r="AH303" s="26"/>
      <c r="AI303" s="26"/>
      <c r="AJ303" s="26"/>
      <c r="AK303" s="26"/>
      <c r="AL303" s="26"/>
    </row>
    <row r="304" spans="1:38" ht="37.5">
      <c r="A304" s="67">
        <v>306</v>
      </c>
      <c r="B304" s="68">
        <v>45705</v>
      </c>
      <c r="C304" s="69"/>
      <c r="D304" s="70" t="s">
        <v>1797</v>
      </c>
      <c r="E304" s="69"/>
      <c r="G304" s="69" t="s">
        <v>154</v>
      </c>
      <c r="H304" s="232" t="s">
        <v>15024</v>
      </c>
      <c r="I304" s="142"/>
      <c r="J304" s="70" t="s">
        <v>14837</v>
      </c>
      <c r="K304" s="70" t="s">
        <v>362</v>
      </c>
      <c r="L304" s="126" t="s">
        <v>22</v>
      </c>
      <c r="M304" s="145" t="s">
        <v>15025</v>
      </c>
      <c r="N304" s="235"/>
      <c r="O304" s="88"/>
      <c r="P304" s="72" t="s">
        <v>23</v>
      </c>
      <c r="Q304" s="73" t="s">
        <v>15026</v>
      </c>
      <c r="R304" s="72"/>
      <c r="S304" s="73"/>
      <c r="T304" s="73"/>
      <c r="U304" s="74"/>
      <c r="V304" s="26"/>
      <c r="W304" s="26"/>
      <c r="X304" s="26"/>
      <c r="Y304" s="26"/>
      <c r="Z304" s="26"/>
      <c r="AA304" s="26"/>
      <c r="AB304" s="26"/>
      <c r="AC304" s="26"/>
      <c r="AD304" s="26"/>
      <c r="AE304" s="26"/>
      <c r="AF304" s="26"/>
      <c r="AG304" s="26"/>
      <c r="AH304" s="26"/>
      <c r="AI304" s="26"/>
      <c r="AJ304" s="26"/>
      <c r="AK304" s="26"/>
      <c r="AL304" s="26"/>
    </row>
    <row r="305" spans="1:38" ht="75">
      <c r="A305" s="67">
        <v>307</v>
      </c>
      <c r="B305" s="68">
        <v>45705</v>
      </c>
      <c r="C305" s="69"/>
      <c r="D305" s="70" t="s">
        <v>1797</v>
      </c>
      <c r="E305" s="69"/>
      <c r="G305" s="69" t="s">
        <v>154</v>
      </c>
      <c r="H305" s="232" t="s">
        <v>14921</v>
      </c>
      <c r="I305" s="142"/>
      <c r="J305" s="70" t="s">
        <v>14837</v>
      </c>
      <c r="K305" s="70" t="s">
        <v>362</v>
      </c>
      <c r="L305" s="126" t="s">
        <v>217</v>
      </c>
      <c r="M305" s="145" t="s">
        <v>15027</v>
      </c>
      <c r="N305" s="235"/>
      <c r="O305" s="70"/>
      <c r="P305" s="72" t="s">
        <v>23</v>
      </c>
      <c r="Q305" s="73" t="s">
        <v>15028</v>
      </c>
      <c r="R305" s="72"/>
      <c r="S305" s="73"/>
      <c r="T305" s="73"/>
      <c r="U305" s="77"/>
      <c r="V305" s="26"/>
      <c r="W305" s="26"/>
      <c r="X305" s="26"/>
      <c r="Y305" s="26"/>
      <c r="Z305" s="26"/>
      <c r="AA305" s="26"/>
      <c r="AB305" s="26"/>
      <c r="AC305" s="26"/>
      <c r="AD305" s="26"/>
      <c r="AE305" s="26"/>
      <c r="AF305" s="26"/>
      <c r="AG305" s="26"/>
      <c r="AH305" s="26"/>
      <c r="AI305" s="26"/>
      <c r="AJ305" s="26"/>
      <c r="AK305" s="26"/>
      <c r="AL305" s="26"/>
    </row>
    <row r="306" spans="1:38" ht="75">
      <c r="A306" s="67">
        <v>308</v>
      </c>
      <c r="B306" s="68">
        <v>45705</v>
      </c>
      <c r="C306" s="69"/>
      <c r="D306" s="70" t="s">
        <v>1797</v>
      </c>
      <c r="E306" s="69"/>
      <c r="G306" s="69" t="s">
        <v>154</v>
      </c>
      <c r="H306" s="232" t="s">
        <v>15029</v>
      </c>
      <c r="I306" s="142"/>
      <c r="J306" s="70" t="s">
        <v>14837</v>
      </c>
      <c r="K306" s="70" t="s">
        <v>362</v>
      </c>
      <c r="L306" s="126" t="s">
        <v>681</v>
      </c>
      <c r="M306" s="145" t="s">
        <v>15030</v>
      </c>
      <c r="N306" s="235"/>
      <c r="O306" s="88"/>
      <c r="P306" s="72" t="s">
        <v>23</v>
      </c>
      <c r="Q306" s="73" t="s">
        <v>15031</v>
      </c>
      <c r="R306" s="72"/>
      <c r="S306" s="73"/>
      <c r="T306" s="73"/>
      <c r="U306" s="74"/>
      <c r="V306" s="26"/>
      <c r="W306" s="26"/>
      <c r="X306" s="26"/>
      <c r="Y306" s="26"/>
      <c r="Z306" s="26"/>
      <c r="AA306" s="26"/>
      <c r="AB306" s="26"/>
      <c r="AC306" s="26"/>
      <c r="AD306" s="26"/>
      <c r="AE306" s="26"/>
      <c r="AF306" s="26"/>
      <c r="AG306" s="26"/>
      <c r="AH306" s="26"/>
      <c r="AI306" s="26"/>
      <c r="AJ306" s="26"/>
      <c r="AK306" s="26"/>
      <c r="AL306" s="26"/>
    </row>
    <row r="307" spans="1:38" ht="337.5">
      <c r="A307" s="67">
        <v>309</v>
      </c>
      <c r="B307" s="68">
        <v>45705</v>
      </c>
      <c r="C307" s="69"/>
      <c r="D307" s="70" t="s">
        <v>1797</v>
      </c>
      <c r="E307" s="69"/>
      <c r="G307" s="69" t="s">
        <v>154</v>
      </c>
      <c r="H307" s="232" t="s">
        <v>15032</v>
      </c>
      <c r="I307" s="142"/>
      <c r="J307" s="70" t="s">
        <v>14837</v>
      </c>
      <c r="K307" s="70" t="s">
        <v>362</v>
      </c>
      <c r="L307" s="126" t="s">
        <v>22</v>
      </c>
      <c r="M307" s="145" t="s">
        <v>15033</v>
      </c>
      <c r="N307" s="235"/>
      <c r="O307" s="70"/>
      <c r="P307" s="72" t="s">
        <v>23</v>
      </c>
      <c r="Q307" s="73"/>
      <c r="R307" s="72"/>
      <c r="S307" s="73"/>
      <c r="T307" s="73"/>
      <c r="U307" s="76"/>
      <c r="V307" s="26"/>
      <c r="W307" s="26"/>
      <c r="X307" s="26"/>
      <c r="Y307" s="26"/>
      <c r="Z307" s="26"/>
      <c r="AA307" s="26"/>
      <c r="AB307" s="26"/>
      <c r="AC307" s="26"/>
      <c r="AD307" s="26"/>
      <c r="AE307" s="26"/>
      <c r="AF307" s="26"/>
      <c r="AG307" s="26"/>
      <c r="AH307" s="26"/>
      <c r="AI307" s="26"/>
      <c r="AJ307" s="26"/>
      <c r="AK307" s="26"/>
      <c r="AL307" s="26"/>
    </row>
    <row r="308" spans="1:38" ht="130.5">
      <c r="A308" s="67">
        <v>310</v>
      </c>
      <c r="B308" s="68">
        <v>45705</v>
      </c>
      <c r="C308" s="69"/>
      <c r="D308" s="70" t="s">
        <v>1797</v>
      </c>
      <c r="E308" s="69"/>
      <c r="G308" s="69" t="s">
        <v>742</v>
      </c>
      <c r="H308" s="232" t="s">
        <v>15034</v>
      </c>
      <c r="I308" s="142"/>
      <c r="J308" s="70" t="s">
        <v>14837</v>
      </c>
      <c r="K308" s="70" t="s">
        <v>362</v>
      </c>
      <c r="L308" s="126" t="s">
        <v>217</v>
      </c>
      <c r="M308" s="145" t="s">
        <v>15035</v>
      </c>
      <c r="N308" s="235"/>
      <c r="O308" s="88"/>
      <c r="P308" s="72" t="s">
        <v>23</v>
      </c>
      <c r="Q308" s="73"/>
      <c r="R308" s="72"/>
      <c r="S308" s="73"/>
      <c r="T308" s="73"/>
      <c r="U308" s="74"/>
      <c r="V308" s="26"/>
      <c r="W308" s="26"/>
      <c r="X308" s="26"/>
      <c r="Y308" s="26"/>
      <c r="Z308" s="26"/>
      <c r="AA308" s="26"/>
      <c r="AB308" s="26"/>
      <c r="AC308" s="26"/>
      <c r="AD308" s="26"/>
      <c r="AE308" s="26"/>
      <c r="AF308" s="26"/>
      <c r="AG308" s="26"/>
      <c r="AH308" s="26"/>
      <c r="AI308" s="26"/>
      <c r="AJ308" s="26"/>
      <c r="AK308" s="26"/>
      <c r="AL308" s="26"/>
    </row>
    <row r="309" spans="1:38" ht="87.5">
      <c r="A309" s="67">
        <v>311</v>
      </c>
      <c r="B309" s="68">
        <v>45705</v>
      </c>
      <c r="D309" s="70" t="s">
        <v>315</v>
      </c>
      <c r="E309" s="69"/>
      <c r="F309" s="69"/>
      <c r="G309" s="70" t="s">
        <v>39</v>
      </c>
      <c r="H309" s="70" t="s">
        <v>15036</v>
      </c>
      <c r="I309" s="70"/>
      <c r="J309" s="70"/>
      <c r="K309" s="70" t="s">
        <v>1001</v>
      </c>
      <c r="L309" s="70" t="s">
        <v>216</v>
      </c>
      <c r="M309" s="128" t="s">
        <v>15037</v>
      </c>
      <c r="N309" s="86" t="s">
        <v>15038</v>
      </c>
      <c r="O309" s="88"/>
      <c r="P309" s="72" t="s">
        <v>23</v>
      </c>
      <c r="Q309" s="73"/>
      <c r="R309" s="72"/>
      <c r="S309" s="73"/>
      <c r="T309" s="73"/>
      <c r="U309" s="74"/>
      <c r="V309" s="26"/>
      <c r="W309" s="26"/>
      <c r="X309" s="26"/>
      <c r="Y309" s="26"/>
      <c r="Z309" s="26"/>
      <c r="AA309" s="26"/>
      <c r="AB309" s="26"/>
      <c r="AC309" s="26"/>
      <c r="AD309" s="26"/>
      <c r="AE309" s="26"/>
      <c r="AF309" s="26"/>
      <c r="AG309" s="26"/>
      <c r="AH309" s="26"/>
      <c r="AI309" s="26"/>
      <c r="AJ309" s="26"/>
      <c r="AK309" s="26"/>
      <c r="AL309" s="26"/>
    </row>
    <row r="310" spans="1:38" ht="112.5">
      <c r="A310" s="67">
        <v>314</v>
      </c>
      <c r="B310" s="68">
        <v>45706</v>
      </c>
      <c r="C310" s="69"/>
      <c r="D310" s="70" t="s">
        <v>773</v>
      </c>
      <c r="E310" s="69"/>
      <c r="F310" s="69"/>
      <c r="G310" s="125" t="s">
        <v>14585</v>
      </c>
      <c r="H310" s="125" t="s">
        <v>15039</v>
      </c>
      <c r="I310" s="70" t="s">
        <v>15040</v>
      </c>
      <c r="J310" s="46" t="s">
        <v>1002</v>
      </c>
      <c r="K310" s="70" t="s">
        <v>993</v>
      </c>
      <c r="L310" s="70" t="s">
        <v>381</v>
      </c>
      <c r="M310" s="70" t="s">
        <v>15041</v>
      </c>
      <c r="N310" s="86" t="s">
        <v>5527</v>
      </c>
      <c r="O310" s="88" t="s">
        <v>15042</v>
      </c>
      <c r="P310" s="72" t="s">
        <v>23</v>
      </c>
      <c r="Q310" s="73"/>
      <c r="R310" s="72"/>
      <c r="S310" s="73"/>
      <c r="T310" s="73"/>
      <c r="U310" s="74"/>
      <c r="V310" s="26"/>
      <c r="W310" s="26"/>
      <c r="X310" s="26"/>
      <c r="Y310" s="26"/>
      <c r="Z310" s="26"/>
      <c r="AA310" s="26"/>
      <c r="AB310" s="26"/>
      <c r="AC310" s="26"/>
      <c r="AD310" s="26"/>
      <c r="AE310" s="26"/>
      <c r="AF310" s="26"/>
      <c r="AG310" s="26"/>
      <c r="AH310" s="26"/>
      <c r="AI310" s="26"/>
      <c r="AJ310" s="26"/>
      <c r="AK310" s="26"/>
      <c r="AL310" s="26"/>
    </row>
    <row r="311" spans="1:38" ht="37.5">
      <c r="A311" s="67">
        <v>315</v>
      </c>
      <c r="B311" s="68">
        <v>45706</v>
      </c>
      <c r="C311" s="69"/>
      <c r="D311" s="70" t="s">
        <v>773</v>
      </c>
      <c r="E311" s="69"/>
      <c r="F311" s="140"/>
      <c r="G311" s="201" t="s">
        <v>67</v>
      </c>
      <c r="H311" s="232" t="s">
        <v>15043</v>
      </c>
      <c r="I311" s="70" t="s">
        <v>15040</v>
      </c>
      <c r="J311" s="46" t="s">
        <v>1002</v>
      </c>
      <c r="K311" s="70" t="s">
        <v>993</v>
      </c>
      <c r="L311" s="70" t="s">
        <v>3759</v>
      </c>
      <c r="M311" s="70" t="s">
        <v>15044</v>
      </c>
      <c r="N311" s="86"/>
      <c r="O311" s="83" t="s">
        <v>15045</v>
      </c>
      <c r="P311" s="72" t="s">
        <v>23</v>
      </c>
      <c r="Q311" s="73" t="s">
        <v>15046</v>
      </c>
      <c r="R311" s="72"/>
      <c r="S311" s="73"/>
      <c r="T311" s="73"/>
      <c r="U311" s="74"/>
      <c r="V311" s="26"/>
      <c r="W311" s="26"/>
      <c r="X311" s="26"/>
      <c r="Y311" s="26"/>
      <c r="Z311" s="26"/>
      <c r="AA311" s="26"/>
      <c r="AB311" s="26"/>
      <c r="AC311" s="26"/>
      <c r="AD311" s="26"/>
      <c r="AE311" s="26"/>
      <c r="AF311" s="26"/>
      <c r="AG311" s="26"/>
      <c r="AH311" s="26"/>
      <c r="AI311" s="26"/>
      <c r="AJ311" s="26"/>
      <c r="AK311" s="26"/>
      <c r="AL311" s="26"/>
    </row>
    <row r="312" spans="1:38" ht="62.5">
      <c r="A312" s="67">
        <v>316</v>
      </c>
      <c r="B312" s="68">
        <v>45706</v>
      </c>
      <c r="C312" s="69"/>
      <c r="D312" s="70" t="s">
        <v>416</v>
      </c>
      <c r="E312" s="69"/>
      <c r="F312" s="140"/>
      <c r="G312" s="201" t="s">
        <v>15047</v>
      </c>
      <c r="H312" s="232" t="s">
        <v>15048</v>
      </c>
      <c r="I312" s="142" t="s">
        <v>15049</v>
      </c>
      <c r="J312" s="70"/>
      <c r="K312" s="70" t="s">
        <v>362</v>
      </c>
      <c r="L312" s="70" t="s">
        <v>105</v>
      </c>
      <c r="M312" s="70" t="s">
        <v>15050</v>
      </c>
      <c r="N312" s="86"/>
      <c r="O312" s="83" t="s">
        <v>15051</v>
      </c>
      <c r="P312" s="72" t="s">
        <v>23</v>
      </c>
      <c r="Q312" s="73"/>
      <c r="R312" s="72"/>
      <c r="S312" s="73"/>
      <c r="T312" s="73"/>
      <c r="U312" s="74"/>
      <c r="V312" s="26"/>
      <c r="W312" s="26"/>
      <c r="X312" s="26"/>
      <c r="Y312" s="26"/>
      <c r="Z312" s="26"/>
      <c r="AA312" s="26"/>
      <c r="AB312" s="26"/>
      <c r="AC312" s="26"/>
      <c r="AD312" s="26"/>
      <c r="AE312" s="26"/>
      <c r="AF312" s="26"/>
      <c r="AG312" s="26"/>
      <c r="AH312" s="26"/>
      <c r="AI312" s="26"/>
      <c r="AJ312" s="26"/>
      <c r="AK312" s="26"/>
      <c r="AL312" s="26"/>
    </row>
    <row r="313" spans="1:38" ht="62.5">
      <c r="A313" s="67">
        <v>317</v>
      </c>
      <c r="B313" s="68">
        <v>45706</v>
      </c>
      <c r="C313" s="69"/>
      <c r="D313" s="70" t="s">
        <v>291</v>
      </c>
      <c r="E313" s="69"/>
      <c r="F313" s="140"/>
      <c r="G313" s="201" t="s">
        <v>15052</v>
      </c>
      <c r="H313" s="232" t="s">
        <v>15053</v>
      </c>
      <c r="I313" s="142" t="s">
        <v>15054</v>
      </c>
      <c r="J313" s="46" t="s">
        <v>1002</v>
      </c>
      <c r="K313" s="70" t="s">
        <v>993</v>
      </c>
      <c r="L313" s="46" t="s">
        <v>125</v>
      </c>
      <c r="M313" s="46" t="s">
        <v>15055</v>
      </c>
      <c r="N313" s="46" t="s">
        <v>5057</v>
      </c>
      <c r="O313" s="88" t="s">
        <v>15056</v>
      </c>
      <c r="P313" s="72" t="s">
        <v>23</v>
      </c>
      <c r="Q313" s="73"/>
      <c r="R313" s="72"/>
      <c r="S313" s="73"/>
      <c r="T313" s="73"/>
      <c r="U313" s="74"/>
      <c r="V313" s="26"/>
      <c r="W313" s="26"/>
      <c r="X313" s="26"/>
      <c r="Y313" s="26"/>
      <c r="Z313" s="26"/>
      <c r="AA313" s="26"/>
      <c r="AB313" s="26"/>
      <c r="AC313" s="26"/>
      <c r="AD313" s="26"/>
      <c r="AE313" s="26"/>
      <c r="AF313" s="26"/>
      <c r="AG313" s="26"/>
      <c r="AH313" s="26"/>
      <c r="AI313" s="26"/>
      <c r="AJ313" s="26"/>
      <c r="AK313" s="26"/>
      <c r="AL313" s="26"/>
    </row>
    <row r="314" spans="1:38" ht="250">
      <c r="A314" s="67">
        <v>318</v>
      </c>
      <c r="B314" s="68">
        <v>45707</v>
      </c>
      <c r="C314" s="69"/>
      <c r="D314" s="70" t="s">
        <v>569</v>
      </c>
      <c r="E314" s="69"/>
      <c r="F314" s="69"/>
      <c r="G314" s="128" t="s">
        <v>15057</v>
      </c>
      <c r="H314" s="128" t="s">
        <v>15058</v>
      </c>
      <c r="I314" s="70" t="s">
        <v>14982</v>
      </c>
      <c r="J314" s="46" t="s">
        <v>1002</v>
      </c>
      <c r="K314" s="70" t="s">
        <v>993</v>
      </c>
      <c r="L314" s="70" t="s">
        <v>381</v>
      </c>
      <c r="M314" s="70" t="s">
        <v>15059</v>
      </c>
      <c r="N314" s="86" t="s">
        <v>5527</v>
      </c>
      <c r="O314" s="88" t="s">
        <v>15060</v>
      </c>
      <c r="P314" s="72" t="s">
        <v>23</v>
      </c>
      <c r="Q314" s="73"/>
      <c r="R314" s="72" t="s">
        <v>24</v>
      </c>
      <c r="S314" s="73" t="s">
        <v>993</v>
      </c>
      <c r="T314" s="104" t="s">
        <v>15061</v>
      </c>
      <c r="U314" s="68">
        <v>45715</v>
      </c>
      <c r="V314" s="26"/>
      <c r="W314" s="26"/>
      <c r="X314" s="26"/>
      <c r="Y314" s="26"/>
      <c r="Z314" s="26"/>
      <c r="AA314" s="26"/>
      <c r="AB314" s="26"/>
      <c r="AC314" s="26"/>
      <c r="AD314" s="26"/>
      <c r="AE314" s="26"/>
      <c r="AF314" s="26"/>
      <c r="AG314" s="26"/>
      <c r="AH314" s="26"/>
      <c r="AI314" s="26"/>
      <c r="AJ314" s="26"/>
      <c r="AK314" s="26"/>
      <c r="AL314" s="26"/>
    </row>
    <row r="315" spans="1:38" ht="100">
      <c r="A315" s="67">
        <v>319</v>
      </c>
      <c r="B315" s="68">
        <v>45707</v>
      </c>
      <c r="C315" s="69"/>
      <c r="D315" s="70" t="s">
        <v>280</v>
      </c>
      <c r="E315" s="69"/>
      <c r="F315" s="69"/>
      <c r="G315" s="70" t="s">
        <v>15062</v>
      </c>
      <c r="H315" s="70" t="s">
        <v>15063</v>
      </c>
      <c r="I315" s="70" t="s">
        <v>15064</v>
      </c>
      <c r="J315" s="46" t="s">
        <v>1002</v>
      </c>
      <c r="K315" s="70" t="s">
        <v>993</v>
      </c>
      <c r="L315" s="70" t="s">
        <v>381</v>
      </c>
      <c r="M315" s="70" t="s">
        <v>15065</v>
      </c>
      <c r="N315" s="86" t="s">
        <v>5527</v>
      </c>
      <c r="O315" s="88" t="s">
        <v>15066</v>
      </c>
      <c r="P315" s="72" t="s">
        <v>23</v>
      </c>
      <c r="Q315" s="73"/>
      <c r="R315" s="72" t="s">
        <v>24</v>
      </c>
      <c r="S315" s="73" t="s">
        <v>993</v>
      </c>
      <c r="T315" s="104" t="s">
        <v>15067</v>
      </c>
      <c r="U315" s="68">
        <v>45714</v>
      </c>
      <c r="V315" s="26"/>
      <c r="W315" s="26"/>
      <c r="X315" s="26"/>
      <c r="Y315" s="26"/>
      <c r="Z315" s="26"/>
      <c r="AA315" s="26"/>
      <c r="AB315" s="26"/>
      <c r="AC315" s="26"/>
      <c r="AD315" s="26"/>
      <c r="AE315" s="26"/>
      <c r="AF315" s="26"/>
      <c r="AG315" s="26"/>
      <c r="AH315" s="26"/>
      <c r="AI315" s="26"/>
      <c r="AJ315" s="26"/>
      <c r="AK315" s="26"/>
      <c r="AL315" s="26"/>
    </row>
    <row r="316" spans="1:38" ht="50">
      <c r="A316" s="67">
        <v>320</v>
      </c>
      <c r="B316" s="68">
        <v>45707</v>
      </c>
      <c r="C316" s="69"/>
      <c r="D316" s="70" t="s">
        <v>858</v>
      </c>
      <c r="E316" s="69"/>
      <c r="F316" s="69"/>
      <c r="G316" s="236" t="s">
        <v>104</v>
      </c>
      <c r="H316" s="70" t="s">
        <v>15068</v>
      </c>
      <c r="I316" s="70" t="s">
        <v>15069</v>
      </c>
      <c r="J316" s="46" t="s">
        <v>1002</v>
      </c>
      <c r="K316" s="70" t="s">
        <v>91</v>
      </c>
      <c r="L316" s="70" t="s">
        <v>142</v>
      </c>
      <c r="M316" s="70" t="s">
        <v>15070</v>
      </c>
      <c r="N316" s="86"/>
      <c r="O316" s="83" t="s">
        <v>15071</v>
      </c>
      <c r="P316" s="72" t="s">
        <v>23</v>
      </c>
      <c r="Q316" s="73"/>
      <c r="R316" s="72"/>
      <c r="S316" s="73"/>
      <c r="T316" s="73"/>
      <c r="U316" s="74"/>
      <c r="V316" s="26"/>
      <c r="W316" s="26"/>
      <c r="X316" s="26"/>
      <c r="Y316" s="26"/>
      <c r="Z316" s="26"/>
      <c r="AA316" s="26"/>
      <c r="AB316" s="26"/>
      <c r="AC316" s="26"/>
      <c r="AD316" s="26"/>
      <c r="AE316" s="26"/>
      <c r="AF316" s="26"/>
      <c r="AG316" s="26"/>
      <c r="AH316" s="26"/>
      <c r="AI316" s="26"/>
      <c r="AJ316" s="26"/>
      <c r="AK316" s="26"/>
      <c r="AL316" s="26"/>
    </row>
    <row r="317" spans="1:38" ht="100">
      <c r="A317" s="67">
        <v>323</v>
      </c>
      <c r="B317" s="68">
        <v>45707</v>
      </c>
      <c r="C317" s="69"/>
      <c r="D317" s="70" t="s">
        <v>280</v>
      </c>
      <c r="E317" s="69"/>
      <c r="F317" s="69"/>
      <c r="G317" s="70" t="s">
        <v>15072</v>
      </c>
      <c r="H317" s="70" t="s">
        <v>15073</v>
      </c>
      <c r="I317" s="70" t="s">
        <v>15064</v>
      </c>
      <c r="J317" s="46" t="s">
        <v>1002</v>
      </c>
      <c r="K317" s="70" t="s">
        <v>993</v>
      </c>
      <c r="L317" s="70" t="s">
        <v>381</v>
      </c>
      <c r="M317" s="70" t="s">
        <v>15074</v>
      </c>
      <c r="N317" s="86" t="s">
        <v>5527</v>
      </c>
      <c r="O317" s="88" t="s">
        <v>15075</v>
      </c>
      <c r="P317" s="72" t="s">
        <v>23</v>
      </c>
      <c r="Q317" s="73"/>
      <c r="R317" s="72" t="s">
        <v>24</v>
      </c>
      <c r="S317" s="73" t="s">
        <v>993</v>
      </c>
      <c r="T317" s="104" t="s">
        <v>15076</v>
      </c>
      <c r="U317" s="68">
        <v>45714</v>
      </c>
      <c r="V317" s="26"/>
      <c r="W317" s="26"/>
      <c r="X317" s="26"/>
      <c r="Y317" s="26"/>
      <c r="Z317" s="26"/>
      <c r="AA317" s="26"/>
      <c r="AB317" s="26"/>
      <c r="AC317" s="26"/>
      <c r="AD317" s="26"/>
      <c r="AE317" s="26"/>
      <c r="AF317" s="26"/>
      <c r="AG317" s="26"/>
      <c r="AH317" s="26"/>
      <c r="AI317" s="26"/>
      <c r="AJ317" s="26"/>
      <c r="AK317" s="26"/>
      <c r="AL317" s="26"/>
    </row>
    <row r="318" spans="1:38" ht="100">
      <c r="A318" s="67">
        <v>324</v>
      </c>
      <c r="B318" s="68">
        <v>45707</v>
      </c>
      <c r="C318" s="69"/>
      <c r="D318" s="70" t="s">
        <v>280</v>
      </c>
      <c r="E318" s="69"/>
      <c r="F318" s="69"/>
      <c r="G318" s="70" t="s">
        <v>15077</v>
      </c>
      <c r="H318" s="70" t="s">
        <v>15078</v>
      </c>
      <c r="I318" s="70" t="s">
        <v>15064</v>
      </c>
      <c r="J318" s="46" t="s">
        <v>1002</v>
      </c>
      <c r="K318" s="70" t="s">
        <v>993</v>
      </c>
      <c r="L318" s="70" t="s">
        <v>381</v>
      </c>
      <c r="M318" s="70" t="s">
        <v>15079</v>
      </c>
      <c r="N318" s="86" t="s">
        <v>5527</v>
      </c>
      <c r="O318" s="88" t="s">
        <v>15080</v>
      </c>
      <c r="P318" s="72" t="s">
        <v>23</v>
      </c>
      <c r="Q318" s="73"/>
      <c r="R318" s="72" t="s">
        <v>24</v>
      </c>
      <c r="S318" s="73" t="s">
        <v>993</v>
      </c>
      <c r="T318" s="104" t="s">
        <v>15081</v>
      </c>
      <c r="U318" s="68">
        <v>45714</v>
      </c>
      <c r="V318" s="26"/>
      <c r="W318" s="26"/>
      <c r="X318" s="26"/>
      <c r="Y318" s="26"/>
      <c r="Z318" s="26"/>
      <c r="AA318" s="26"/>
      <c r="AB318" s="26"/>
      <c r="AC318" s="26"/>
      <c r="AD318" s="26"/>
      <c r="AE318" s="26"/>
      <c r="AF318" s="26"/>
      <c r="AG318" s="26"/>
      <c r="AH318" s="26"/>
      <c r="AI318" s="26"/>
      <c r="AJ318" s="26"/>
      <c r="AK318" s="26"/>
      <c r="AL318" s="26"/>
    </row>
    <row r="319" spans="1:38" ht="87.5">
      <c r="A319" s="67">
        <v>325</v>
      </c>
      <c r="B319" s="68">
        <v>45707</v>
      </c>
      <c r="C319" s="69"/>
      <c r="D319" s="70" t="s">
        <v>481</v>
      </c>
      <c r="E319" s="69"/>
      <c r="F319" s="69"/>
      <c r="G319" s="70" t="s">
        <v>786</v>
      </c>
      <c r="H319" s="70" t="s">
        <v>15082</v>
      </c>
      <c r="I319" s="70" t="s">
        <v>15083</v>
      </c>
      <c r="J319" s="46" t="s">
        <v>1002</v>
      </c>
      <c r="K319" s="70" t="s">
        <v>1766</v>
      </c>
      <c r="L319" s="70" t="s">
        <v>217</v>
      </c>
      <c r="M319" s="70" t="s">
        <v>15084</v>
      </c>
      <c r="N319" s="70" t="s">
        <v>3695</v>
      </c>
      <c r="O319" s="69"/>
      <c r="P319" s="72" t="s">
        <v>23</v>
      </c>
      <c r="Q319" s="73"/>
      <c r="R319" s="72" t="s">
        <v>24</v>
      </c>
      <c r="S319" s="73" t="s">
        <v>993</v>
      </c>
      <c r="T319" s="104" t="s">
        <v>15085</v>
      </c>
      <c r="U319" s="68">
        <v>45715</v>
      </c>
      <c r="V319" s="26"/>
      <c r="W319" s="26"/>
      <c r="X319" s="26"/>
      <c r="Y319" s="26"/>
      <c r="Z319" s="26"/>
      <c r="AA319" s="26"/>
      <c r="AB319" s="26"/>
      <c r="AC319" s="26"/>
      <c r="AD319" s="26"/>
      <c r="AE319" s="26"/>
      <c r="AF319" s="26"/>
      <c r="AG319" s="26"/>
      <c r="AH319" s="26"/>
      <c r="AI319" s="26"/>
      <c r="AJ319" s="26"/>
      <c r="AK319" s="26"/>
      <c r="AL319" s="26"/>
    </row>
    <row r="320" spans="1:38" ht="37.5">
      <c r="A320" s="67">
        <v>326</v>
      </c>
      <c r="B320" s="68">
        <v>45707</v>
      </c>
      <c r="C320" s="69"/>
      <c r="D320" s="70" t="s">
        <v>481</v>
      </c>
      <c r="E320" s="69"/>
      <c r="F320" s="69"/>
      <c r="G320" s="70" t="s">
        <v>223</v>
      </c>
      <c r="H320" s="70" t="s">
        <v>15086</v>
      </c>
      <c r="I320" s="70" t="s">
        <v>15083</v>
      </c>
      <c r="J320" s="46" t="s">
        <v>1002</v>
      </c>
      <c r="K320" s="70" t="s">
        <v>1766</v>
      </c>
      <c r="L320" s="70" t="s">
        <v>217</v>
      </c>
      <c r="M320" s="70" t="s">
        <v>15087</v>
      </c>
      <c r="N320" s="70" t="s">
        <v>3695</v>
      </c>
      <c r="O320" s="69"/>
      <c r="P320" s="72" t="s">
        <v>23</v>
      </c>
      <c r="Q320" s="73"/>
      <c r="R320" s="72" t="s">
        <v>24</v>
      </c>
      <c r="S320" s="73" t="s">
        <v>993</v>
      </c>
      <c r="T320" s="104" t="s">
        <v>15088</v>
      </c>
      <c r="U320" s="68">
        <v>45715</v>
      </c>
      <c r="V320" s="26"/>
      <c r="W320" s="26"/>
      <c r="X320" s="26"/>
      <c r="Y320" s="26"/>
      <c r="Z320" s="26"/>
      <c r="AA320" s="26"/>
      <c r="AB320" s="26"/>
      <c r="AC320" s="26"/>
      <c r="AD320" s="26"/>
      <c r="AE320" s="26"/>
      <c r="AF320" s="26"/>
      <c r="AG320" s="26"/>
      <c r="AH320" s="26"/>
      <c r="AI320" s="26"/>
      <c r="AJ320" s="26"/>
      <c r="AK320" s="26"/>
      <c r="AL320" s="26"/>
    </row>
    <row r="321" spans="1:38" ht="137.5">
      <c r="A321" s="67">
        <v>327</v>
      </c>
      <c r="B321" s="68">
        <v>45708</v>
      </c>
      <c r="C321" s="69"/>
      <c r="D321" s="70" t="s">
        <v>780</v>
      </c>
      <c r="E321" s="69"/>
      <c r="F321" s="69"/>
      <c r="G321" s="70" t="s">
        <v>15089</v>
      </c>
      <c r="H321" s="70" t="s">
        <v>15090</v>
      </c>
      <c r="I321" s="70" t="s">
        <v>15091</v>
      </c>
      <c r="J321" s="46" t="s">
        <v>1002</v>
      </c>
      <c r="K321" s="70" t="s">
        <v>993</v>
      </c>
      <c r="L321" s="70" t="s">
        <v>43</v>
      </c>
      <c r="M321" s="70" t="s">
        <v>15092</v>
      </c>
      <c r="N321" s="86" t="s">
        <v>9490</v>
      </c>
      <c r="O321" s="88" t="s">
        <v>15093</v>
      </c>
      <c r="P321" s="72" t="s">
        <v>23</v>
      </c>
      <c r="Q321" s="73"/>
      <c r="R321" s="72" t="s">
        <v>24</v>
      </c>
      <c r="S321" s="73" t="s">
        <v>993</v>
      </c>
      <c r="T321" s="104" t="s">
        <v>15094</v>
      </c>
      <c r="U321" s="68">
        <v>45709</v>
      </c>
      <c r="V321" s="26"/>
      <c r="W321" s="26"/>
      <c r="X321" s="26"/>
      <c r="Y321" s="26"/>
      <c r="Z321" s="26"/>
      <c r="AA321" s="26"/>
      <c r="AB321" s="26"/>
      <c r="AC321" s="26"/>
      <c r="AD321" s="26"/>
      <c r="AE321" s="26"/>
      <c r="AF321" s="26"/>
      <c r="AG321" s="26"/>
      <c r="AH321" s="26"/>
      <c r="AI321" s="26"/>
      <c r="AJ321" s="26"/>
      <c r="AK321" s="26"/>
      <c r="AL321" s="26"/>
    </row>
    <row r="322" spans="1:38" ht="37.5">
      <c r="A322" s="67">
        <v>328</v>
      </c>
      <c r="B322" s="68">
        <v>45709</v>
      </c>
      <c r="C322" s="69"/>
      <c r="D322" s="70" t="s">
        <v>838</v>
      </c>
      <c r="E322" s="69"/>
      <c r="F322" s="69"/>
      <c r="G322" s="70" t="s">
        <v>15095</v>
      </c>
      <c r="H322" s="70" t="s">
        <v>15096</v>
      </c>
      <c r="I322" s="70" t="s">
        <v>15097</v>
      </c>
      <c r="J322" s="46" t="s">
        <v>1002</v>
      </c>
      <c r="K322" s="70" t="s">
        <v>993</v>
      </c>
      <c r="L322" s="70" t="s">
        <v>889</v>
      </c>
      <c r="M322" s="70" t="s">
        <v>15098</v>
      </c>
      <c r="N322" s="70" t="s">
        <v>15099</v>
      </c>
      <c r="O322" s="83" t="s">
        <v>15100</v>
      </c>
      <c r="P322" s="72" t="s">
        <v>23</v>
      </c>
      <c r="Q322" s="73" t="s">
        <v>15101</v>
      </c>
      <c r="R322" s="72" t="s">
        <v>24</v>
      </c>
      <c r="S322" s="73" t="s">
        <v>993</v>
      </c>
      <c r="T322" s="73" t="s">
        <v>4033</v>
      </c>
      <c r="U322" s="68">
        <v>45742</v>
      </c>
      <c r="V322" s="26"/>
      <c r="W322" s="26"/>
      <c r="X322" s="26"/>
      <c r="Y322" s="26"/>
      <c r="Z322" s="26"/>
      <c r="AA322" s="26"/>
      <c r="AB322" s="26"/>
      <c r="AC322" s="26"/>
      <c r="AD322" s="26"/>
      <c r="AE322" s="26"/>
      <c r="AF322" s="26"/>
      <c r="AG322" s="26"/>
      <c r="AH322" s="26"/>
      <c r="AI322" s="26"/>
      <c r="AJ322" s="26"/>
      <c r="AK322" s="26"/>
      <c r="AL322" s="26"/>
    </row>
    <row r="323" spans="1:38" ht="25">
      <c r="A323" s="67">
        <v>329</v>
      </c>
      <c r="B323" s="68">
        <v>45709</v>
      </c>
      <c r="C323" s="69"/>
      <c r="D323" s="70" t="s">
        <v>542</v>
      </c>
      <c r="E323" s="69"/>
      <c r="F323" s="69"/>
      <c r="G323" s="70" t="s">
        <v>15102</v>
      </c>
      <c r="H323" s="70" t="s">
        <v>15103</v>
      </c>
      <c r="I323" s="70"/>
      <c r="J323" s="70"/>
      <c r="K323" s="70" t="s">
        <v>1001</v>
      </c>
      <c r="L323" s="70" t="s">
        <v>125</v>
      </c>
      <c r="M323" s="70" t="s">
        <v>15104</v>
      </c>
      <c r="N323" s="86" t="s">
        <v>15105</v>
      </c>
      <c r="O323" s="88"/>
      <c r="P323" s="72" t="s">
        <v>23</v>
      </c>
      <c r="Q323" s="73" t="s">
        <v>2745</v>
      </c>
      <c r="R323" s="72" t="s">
        <v>24</v>
      </c>
      <c r="S323" s="73" t="s">
        <v>1233</v>
      </c>
      <c r="T323" s="73"/>
      <c r="U323" s="74"/>
      <c r="V323" s="26"/>
      <c r="W323" s="26"/>
      <c r="X323" s="26"/>
      <c r="Y323" s="26"/>
      <c r="Z323" s="26"/>
      <c r="AA323" s="26"/>
      <c r="AB323" s="26"/>
      <c r="AC323" s="26"/>
      <c r="AD323" s="26"/>
      <c r="AE323" s="26"/>
      <c r="AF323" s="26"/>
      <c r="AG323" s="26"/>
      <c r="AH323" s="26"/>
      <c r="AI323" s="26"/>
      <c r="AJ323" s="26"/>
      <c r="AK323" s="26"/>
      <c r="AL323" s="26"/>
    </row>
    <row r="324" spans="1:38" ht="50">
      <c r="A324" s="67">
        <v>330</v>
      </c>
      <c r="B324" s="68">
        <v>45709</v>
      </c>
      <c r="C324" s="69"/>
      <c r="D324" s="70" t="s">
        <v>481</v>
      </c>
      <c r="E324" s="69"/>
      <c r="F324" s="69"/>
      <c r="G324" s="70" t="s">
        <v>15106</v>
      </c>
      <c r="H324" s="70" t="s">
        <v>15107</v>
      </c>
      <c r="I324" s="108" t="s">
        <v>15108</v>
      </c>
      <c r="J324" s="46" t="s">
        <v>1002</v>
      </c>
      <c r="K324" s="70" t="s">
        <v>993</v>
      </c>
      <c r="L324" s="70" t="s">
        <v>889</v>
      </c>
      <c r="M324" s="70" t="s">
        <v>15109</v>
      </c>
      <c r="N324" s="70" t="s">
        <v>4213</v>
      </c>
      <c r="O324" s="88" t="s">
        <v>15110</v>
      </c>
      <c r="P324" s="72" t="s">
        <v>23</v>
      </c>
      <c r="Q324" s="73" t="s">
        <v>15111</v>
      </c>
      <c r="R324" s="72"/>
      <c r="S324" s="73"/>
      <c r="T324" s="73"/>
      <c r="U324" s="74"/>
      <c r="V324" s="26"/>
      <c r="W324" s="26"/>
      <c r="X324" s="26"/>
      <c r="Y324" s="26"/>
      <c r="Z324" s="26"/>
      <c r="AA324" s="26"/>
      <c r="AB324" s="26"/>
      <c r="AC324" s="26"/>
      <c r="AD324" s="26"/>
      <c r="AE324" s="26"/>
      <c r="AF324" s="26"/>
      <c r="AG324" s="26"/>
      <c r="AH324" s="26"/>
      <c r="AI324" s="26"/>
      <c r="AJ324" s="26"/>
      <c r="AK324" s="26"/>
      <c r="AL324" s="26"/>
    </row>
    <row r="325" spans="1:38" ht="75">
      <c r="A325" s="67">
        <v>331</v>
      </c>
      <c r="B325" s="68">
        <v>45709</v>
      </c>
      <c r="C325" s="69"/>
      <c r="D325" s="70" t="s">
        <v>836</v>
      </c>
      <c r="E325" s="69"/>
      <c r="F325" s="69"/>
      <c r="G325" s="70" t="s">
        <v>49</v>
      </c>
      <c r="H325" s="70" t="s">
        <v>15112</v>
      </c>
      <c r="I325" s="70" t="s">
        <v>14859</v>
      </c>
      <c r="J325" s="46" t="s">
        <v>1002</v>
      </c>
      <c r="K325" s="70" t="s">
        <v>91</v>
      </c>
      <c r="L325" s="70" t="s">
        <v>142</v>
      </c>
      <c r="M325" s="70" t="s">
        <v>15113</v>
      </c>
      <c r="N325" s="86"/>
      <c r="O325" s="88" t="s">
        <v>15114</v>
      </c>
      <c r="P325" s="72" t="s">
        <v>23</v>
      </c>
      <c r="Q325" s="73" t="s">
        <v>15115</v>
      </c>
      <c r="R325" s="72"/>
      <c r="S325" s="73"/>
      <c r="T325" s="73"/>
      <c r="U325" s="74"/>
      <c r="V325" s="26"/>
      <c r="W325" s="26"/>
      <c r="X325" s="26"/>
      <c r="Y325" s="26"/>
      <c r="Z325" s="26"/>
      <c r="AA325" s="26"/>
      <c r="AB325" s="26"/>
      <c r="AC325" s="26"/>
      <c r="AD325" s="26"/>
      <c r="AE325" s="26"/>
      <c r="AF325" s="26"/>
      <c r="AG325" s="26"/>
      <c r="AH325" s="26"/>
      <c r="AI325" s="26"/>
      <c r="AJ325" s="26"/>
      <c r="AK325" s="26"/>
      <c r="AL325" s="26"/>
    </row>
    <row r="326" spans="1:38" ht="37.5">
      <c r="A326" s="67">
        <v>332</v>
      </c>
      <c r="B326" s="68">
        <v>45709</v>
      </c>
      <c r="C326" s="69"/>
      <c r="D326" s="70" t="s">
        <v>539</v>
      </c>
      <c r="E326" s="69"/>
      <c r="F326" s="69"/>
      <c r="G326" s="70" t="s">
        <v>267</v>
      </c>
      <c r="H326" s="70" t="s">
        <v>15116</v>
      </c>
      <c r="I326" s="70" t="s">
        <v>15117</v>
      </c>
      <c r="J326" s="46" t="s">
        <v>1002</v>
      </c>
      <c r="K326" s="70" t="s">
        <v>993</v>
      </c>
      <c r="L326" s="70" t="s">
        <v>27</v>
      </c>
      <c r="M326" s="70" t="s">
        <v>15118</v>
      </c>
      <c r="N326" s="86" t="s">
        <v>2719</v>
      </c>
      <c r="O326" s="88" t="s">
        <v>15119</v>
      </c>
      <c r="P326" s="72" t="s">
        <v>23</v>
      </c>
      <c r="Q326" s="73" t="s">
        <v>2745</v>
      </c>
      <c r="R326" s="72"/>
      <c r="S326" s="73"/>
      <c r="T326" s="73"/>
      <c r="U326" s="74"/>
      <c r="V326" s="26"/>
      <c r="W326" s="26"/>
      <c r="X326" s="26"/>
      <c r="Y326" s="26"/>
      <c r="Z326" s="26"/>
      <c r="AA326" s="26"/>
      <c r="AB326" s="26"/>
      <c r="AC326" s="26"/>
      <c r="AD326" s="26"/>
      <c r="AE326" s="26"/>
      <c r="AF326" s="26"/>
      <c r="AG326" s="26"/>
      <c r="AH326" s="26"/>
      <c r="AI326" s="26"/>
      <c r="AJ326" s="26"/>
      <c r="AK326" s="26"/>
      <c r="AL326" s="26"/>
    </row>
    <row r="327" spans="1:38" ht="37.5">
      <c r="A327" s="67">
        <v>333</v>
      </c>
      <c r="B327" s="68">
        <v>45709</v>
      </c>
      <c r="C327" s="69"/>
      <c r="D327" s="70" t="s">
        <v>539</v>
      </c>
      <c r="E327" s="70"/>
      <c r="F327" s="70"/>
      <c r="G327" s="70" t="s">
        <v>267</v>
      </c>
      <c r="H327" s="70" t="s">
        <v>15120</v>
      </c>
      <c r="I327" s="108" t="s">
        <v>15121</v>
      </c>
      <c r="J327" s="70" t="s">
        <v>15122</v>
      </c>
      <c r="K327" s="46" t="s">
        <v>1793</v>
      </c>
      <c r="L327" s="70" t="s">
        <v>27</v>
      </c>
      <c r="M327" s="69" t="s">
        <v>15123</v>
      </c>
      <c r="N327" s="70"/>
      <c r="O327" s="109" t="s">
        <v>15124</v>
      </c>
      <c r="P327" s="72" t="s">
        <v>23</v>
      </c>
      <c r="Q327" s="73" t="s">
        <v>2745</v>
      </c>
      <c r="R327" s="72"/>
      <c r="S327" s="73"/>
      <c r="T327" s="73"/>
      <c r="U327" s="74"/>
      <c r="V327" s="26"/>
      <c r="W327" s="26"/>
      <c r="X327" s="26"/>
      <c r="Y327" s="26"/>
      <c r="Z327" s="26"/>
      <c r="AA327" s="26"/>
      <c r="AB327" s="26"/>
      <c r="AC327" s="26"/>
      <c r="AD327" s="26"/>
      <c r="AE327" s="26"/>
      <c r="AF327" s="26"/>
      <c r="AG327" s="26"/>
      <c r="AH327" s="26"/>
      <c r="AI327" s="26"/>
      <c r="AJ327" s="26"/>
      <c r="AK327" s="26"/>
      <c r="AL327" s="26"/>
    </row>
    <row r="328" spans="1:38" ht="87.5">
      <c r="A328" s="67">
        <v>334</v>
      </c>
      <c r="B328" s="74" t="s">
        <v>15125</v>
      </c>
      <c r="C328" s="69"/>
      <c r="D328" s="70" t="s">
        <v>526</v>
      </c>
      <c r="E328" s="69"/>
      <c r="F328" s="69"/>
      <c r="G328" s="70" t="s">
        <v>15126</v>
      </c>
      <c r="H328" s="70" t="s">
        <v>15127</v>
      </c>
      <c r="I328" s="108" t="s">
        <v>15128</v>
      </c>
      <c r="J328" s="70" t="s">
        <v>15122</v>
      </c>
      <c r="K328" s="70" t="s">
        <v>1793</v>
      </c>
      <c r="L328" s="70" t="s">
        <v>381</v>
      </c>
      <c r="M328" s="69" t="s">
        <v>15129</v>
      </c>
      <c r="N328" s="70"/>
      <c r="O328" s="75" t="s">
        <v>15130</v>
      </c>
      <c r="P328" s="72" t="s">
        <v>23</v>
      </c>
      <c r="Q328" s="73"/>
      <c r="R328" s="72"/>
      <c r="S328" s="73"/>
      <c r="T328" s="73"/>
      <c r="U328" s="74"/>
      <c r="V328" s="26"/>
      <c r="W328" s="26"/>
      <c r="X328" s="26"/>
      <c r="Y328" s="26"/>
      <c r="Z328" s="26"/>
      <c r="AA328" s="26"/>
      <c r="AB328" s="26"/>
      <c r="AC328" s="26"/>
      <c r="AD328" s="26"/>
      <c r="AE328" s="26"/>
      <c r="AF328" s="26"/>
      <c r="AG328" s="26"/>
      <c r="AH328" s="26"/>
      <c r="AI328" s="26"/>
      <c r="AJ328" s="26"/>
      <c r="AK328" s="26"/>
      <c r="AL328" s="26"/>
    </row>
    <row r="329" spans="1:38" ht="50">
      <c r="A329" s="67">
        <v>335</v>
      </c>
      <c r="B329" s="68">
        <v>45711</v>
      </c>
      <c r="C329" s="69"/>
      <c r="D329" s="70" t="s">
        <v>699</v>
      </c>
      <c r="E329" s="69"/>
      <c r="F329" s="69"/>
      <c r="G329" s="70" t="s">
        <v>154</v>
      </c>
      <c r="H329" s="70" t="s">
        <v>15131</v>
      </c>
      <c r="I329" s="70" t="s">
        <v>15132</v>
      </c>
      <c r="J329" s="70"/>
      <c r="K329" s="70" t="s">
        <v>362</v>
      </c>
      <c r="L329" s="70" t="s">
        <v>797</v>
      </c>
      <c r="M329" s="70" t="s">
        <v>15133</v>
      </c>
      <c r="N329" s="86"/>
      <c r="O329" s="88" t="s">
        <v>15134</v>
      </c>
      <c r="P329" s="72" t="s">
        <v>23</v>
      </c>
      <c r="Q329" s="73" t="s">
        <v>15135</v>
      </c>
      <c r="R329" s="72"/>
      <c r="S329" s="73"/>
      <c r="T329" s="73"/>
      <c r="U329" s="74"/>
      <c r="V329" s="26"/>
      <c r="W329" s="26"/>
      <c r="X329" s="26"/>
      <c r="Y329" s="26"/>
      <c r="Z329" s="26"/>
      <c r="AA329" s="26"/>
      <c r="AB329" s="26"/>
      <c r="AC329" s="26"/>
      <c r="AD329" s="26"/>
      <c r="AE329" s="26"/>
      <c r="AF329" s="26"/>
      <c r="AG329" s="26"/>
      <c r="AH329" s="26"/>
      <c r="AI329" s="26"/>
      <c r="AJ329" s="26"/>
      <c r="AK329" s="26"/>
      <c r="AL329" s="26"/>
    </row>
    <row r="330" spans="1:38" ht="62.5">
      <c r="A330" s="67">
        <v>336</v>
      </c>
      <c r="B330" s="74" t="s">
        <v>15136</v>
      </c>
      <c r="C330" s="69"/>
      <c r="D330" s="70" t="s">
        <v>511</v>
      </c>
      <c r="E330" s="69"/>
      <c r="F330" s="69"/>
      <c r="G330" s="70" t="s">
        <v>154</v>
      </c>
      <c r="H330" s="70" t="s">
        <v>15137</v>
      </c>
      <c r="I330" s="108" t="s">
        <v>15138</v>
      </c>
      <c r="J330" s="70" t="s">
        <v>15122</v>
      </c>
      <c r="K330" s="70" t="s">
        <v>1793</v>
      </c>
      <c r="L330" s="70" t="s">
        <v>156</v>
      </c>
      <c r="M330" s="70" t="s">
        <v>15139</v>
      </c>
      <c r="N330" s="86"/>
      <c r="O330" s="88" t="s">
        <v>15140</v>
      </c>
      <c r="P330" s="72" t="s">
        <v>23</v>
      </c>
      <c r="Q330" s="73" t="s">
        <v>15141</v>
      </c>
      <c r="R330" s="72"/>
      <c r="S330" s="73"/>
      <c r="T330" s="73"/>
      <c r="U330" s="74"/>
      <c r="V330" s="26"/>
      <c r="W330" s="26"/>
      <c r="X330" s="26"/>
      <c r="Y330" s="26"/>
      <c r="Z330" s="26"/>
      <c r="AA330" s="26"/>
      <c r="AB330" s="26"/>
      <c r="AC330" s="26"/>
      <c r="AD330" s="26"/>
      <c r="AE330" s="26"/>
      <c r="AF330" s="26"/>
      <c r="AG330" s="26"/>
      <c r="AH330" s="26"/>
      <c r="AI330" s="26"/>
      <c r="AJ330" s="26"/>
      <c r="AK330" s="26"/>
      <c r="AL330" s="26"/>
    </row>
    <row r="331" spans="1:38" ht="75">
      <c r="A331" s="67">
        <v>337</v>
      </c>
      <c r="B331" s="68">
        <v>45712</v>
      </c>
      <c r="C331" s="69"/>
      <c r="D331" s="70" t="s">
        <v>836</v>
      </c>
      <c r="E331" s="69"/>
      <c r="F331" s="69"/>
      <c r="G331" s="70" t="s">
        <v>14281</v>
      </c>
      <c r="H331" s="70" t="s">
        <v>15142</v>
      </c>
      <c r="I331" s="70" t="s">
        <v>14859</v>
      </c>
      <c r="J331" s="46" t="s">
        <v>1002</v>
      </c>
      <c r="K331" s="70" t="s">
        <v>91</v>
      </c>
      <c r="L331" s="70" t="s">
        <v>142</v>
      </c>
      <c r="M331" s="70" t="s">
        <v>15143</v>
      </c>
      <c r="N331" s="86"/>
      <c r="O331" s="88" t="s">
        <v>15144</v>
      </c>
      <c r="P331" s="72" t="s">
        <v>23</v>
      </c>
      <c r="Q331" s="73"/>
      <c r="R331" s="72"/>
      <c r="S331" s="73"/>
      <c r="T331" s="73"/>
      <c r="U331" s="74"/>
      <c r="V331" s="26"/>
      <c r="W331" s="26"/>
      <c r="X331" s="26"/>
      <c r="Y331" s="26"/>
      <c r="Z331" s="26"/>
      <c r="AA331" s="26"/>
      <c r="AB331" s="26"/>
      <c r="AC331" s="26"/>
      <c r="AD331" s="26"/>
      <c r="AE331" s="26"/>
      <c r="AF331" s="26"/>
      <c r="AG331" s="26"/>
      <c r="AH331" s="26"/>
      <c r="AI331" s="26"/>
      <c r="AJ331" s="26"/>
      <c r="AK331" s="26"/>
      <c r="AL331" s="26"/>
    </row>
    <row r="332" spans="1:38" ht="25">
      <c r="A332" s="67">
        <v>338</v>
      </c>
      <c r="B332" s="68">
        <v>45712</v>
      </c>
      <c r="C332" s="69"/>
      <c r="D332" s="70" t="s">
        <v>542</v>
      </c>
      <c r="E332" s="69"/>
      <c r="F332" s="69"/>
      <c r="G332" s="70" t="s">
        <v>703</v>
      </c>
      <c r="H332" s="70" t="s">
        <v>15145</v>
      </c>
      <c r="I332" s="70"/>
      <c r="J332" s="70" t="s">
        <v>825</v>
      </c>
      <c r="K332" s="70" t="s">
        <v>1001</v>
      </c>
      <c r="L332" s="70" t="s">
        <v>3579</v>
      </c>
      <c r="M332" s="70" t="s">
        <v>15146</v>
      </c>
      <c r="N332" s="86" t="s">
        <v>15147</v>
      </c>
      <c r="O332" s="88"/>
      <c r="P332" s="72" t="s">
        <v>23</v>
      </c>
      <c r="Q332" s="73"/>
      <c r="R332" s="72"/>
      <c r="S332" s="73"/>
      <c r="T332" s="73"/>
      <c r="U332" s="74"/>
      <c r="V332" s="26"/>
      <c r="W332" s="26"/>
      <c r="X332" s="26"/>
      <c r="Y332" s="26"/>
      <c r="Z332" s="26"/>
      <c r="AA332" s="26"/>
      <c r="AB332" s="26"/>
      <c r="AC332" s="26"/>
      <c r="AD332" s="26"/>
      <c r="AE332" s="26"/>
      <c r="AF332" s="26"/>
      <c r="AG332" s="26"/>
      <c r="AH332" s="26"/>
      <c r="AI332" s="26"/>
      <c r="AJ332" s="26"/>
      <c r="AK332" s="26"/>
      <c r="AL332" s="26"/>
    </row>
    <row r="333" spans="1:38" ht="37.5">
      <c r="A333" s="67">
        <v>339</v>
      </c>
      <c r="B333" s="68">
        <v>45712</v>
      </c>
      <c r="C333" s="69"/>
      <c r="D333" s="70" t="s">
        <v>542</v>
      </c>
      <c r="E333" s="69"/>
      <c r="F333" s="69"/>
      <c r="G333" s="70" t="s">
        <v>26</v>
      </c>
      <c r="H333" s="70" t="s">
        <v>15145</v>
      </c>
      <c r="I333" s="70"/>
      <c r="J333" s="70" t="s">
        <v>825</v>
      </c>
      <c r="K333" s="70" t="s">
        <v>1001</v>
      </c>
      <c r="L333" s="70" t="s">
        <v>3579</v>
      </c>
      <c r="M333" s="70" t="s">
        <v>15148</v>
      </c>
      <c r="N333" s="86" t="s">
        <v>15149</v>
      </c>
      <c r="O333" s="88"/>
      <c r="P333" s="72" t="s">
        <v>23</v>
      </c>
      <c r="Q333" s="73"/>
      <c r="R333" s="72"/>
      <c r="S333" s="73"/>
      <c r="T333" s="73"/>
      <c r="U333" s="74"/>
      <c r="V333" s="26"/>
      <c r="W333" s="26"/>
      <c r="X333" s="26"/>
      <c r="Y333" s="26"/>
      <c r="Z333" s="26"/>
      <c r="AA333" s="26"/>
      <c r="AB333" s="26"/>
      <c r="AC333" s="26"/>
      <c r="AD333" s="26"/>
      <c r="AE333" s="26"/>
      <c r="AF333" s="26"/>
      <c r="AG333" s="26"/>
      <c r="AH333" s="26"/>
      <c r="AI333" s="26"/>
      <c r="AJ333" s="26"/>
      <c r="AK333" s="26"/>
      <c r="AL333" s="26"/>
    </row>
    <row r="334" spans="1:38" ht="37.5">
      <c r="A334" s="67">
        <v>340</v>
      </c>
      <c r="B334" s="68">
        <v>45714</v>
      </c>
      <c r="C334" s="69"/>
      <c r="D334" s="70" t="s">
        <v>542</v>
      </c>
      <c r="E334" s="69"/>
      <c r="F334" s="69"/>
      <c r="G334" s="70" t="s">
        <v>9846</v>
      </c>
      <c r="H334" s="70" t="s">
        <v>15145</v>
      </c>
      <c r="I334" s="70"/>
      <c r="J334" s="46" t="s">
        <v>1002</v>
      </c>
      <c r="K334" s="70" t="s">
        <v>91</v>
      </c>
      <c r="L334" s="70" t="s">
        <v>37</v>
      </c>
      <c r="M334" s="70" t="s">
        <v>15150</v>
      </c>
      <c r="N334" s="86"/>
      <c r="O334" s="88"/>
      <c r="P334" s="72" t="s">
        <v>23</v>
      </c>
      <c r="Q334" s="73"/>
      <c r="R334" s="72"/>
      <c r="S334" s="73"/>
      <c r="T334" s="73"/>
      <c r="U334" s="74"/>
      <c r="V334" s="26"/>
      <c r="W334" s="26"/>
      <c r="X334" s="26"/>
      <c r="Y334" s="26"/>
      <c r="Z334" s="26"/>
      <c r="AA334" s="26"/>
      <c r="AB334" s="26"/>
      <c r="AC334" s="26"/>
      <c r="AD334" s="26"/>
      <c r="AE334" s="26"/>
      <c r="AF334" s="26"/>
      <c r="AG334" s="26"/>
      <c r="AH334" s="26"/>
      <c r="AI334" s="26"/>
      <c r="AJ334" s="26"/>
      <c r="AK334" s="26"/>
      <c r="AL334" s="26"/>
    </row>
    <row r="335" spans="1:38" ht="25">
      <c r="A335" s="67">
        <v>341</v>
      </c>
      <c r="B335" s="68">
        <v>45714</v>
      </c>
      <c r="C335" s="69"/>
      <c r="D335" s="70" t="s">
        <v>264</v>
      </c>
      <c r="E335" s="69"/>
      <c r="F335" s="69"/>
      <c r="G335" s="70" t="s">
        <v>119</v>
      </c>
      <c r="H335" s="70" t="s">
        <v>15151</v>
      </c>
      <c r="I335" s="70" t="s">
        <v>15152</v>
      </c>
      <c r="J335" s="46" t="s">
        <v>1002</v>
      </c>
      <c r="K335" s="70" t="s">
        <v>993</v>
      </c>
      <c r="L335" s="70" t="s">
        <v>302</v>
      </c>
      <c r="M335" s="70" t="s">
        <v>8726</v>
      </c>
      <c r="N335" s="86" t="s">
        <v>941</v>
      </c>
      <c r="O335" s="88" t="s">
        <v>15153</v>
      </c>
      <c r="P335" s="72" t="s">
        <v>901</v>
      </c>
      <c r="Q335" s="73"/>
      <c r="R335" s="72"/>
      <c r="S335" s="73"/>
      <c r="T335" s="73"/>
      <c r="U335" s="74"/>
      <c r="V335" s="26"/>
      <c r="W335" s="26"/>
      <c r="X335" s="26"/>
      <c r="Y335" s="26"/>
      <c r="Z335" s="26"/>
      <c r="AA335" s="26"/>
      <c r="AB335" s="26"/>
      <c r="AC335" s="26"/>
      <c r="AD335" s="26"/>
      <c r="AE335" s="26"/>
      <c r="AF335" s="26"/>
      <c r="AG335" s="26"/>
      <c r="AH335" s="26"/>
      <c r="AI335" s="26"/>
      <c r="AJ335" s="26"/>
      <c r="AK335" s="26"/>
      <c r="AL335" s="26"/>
    </row>
    <row r="336" spans="1:38" ht="75">
      <c r="A336" s="67">
        <v>342</v>
      </c>
      <c r="B336" s="68">
        <v>45714</v>
      </c>
      <c r="C336" s="69"/>
      <c r="D336" s="70" t="s">
        <v>481</v>
      </c>
      <c r="E336" s="69"/>
      <c r="F336" s="69"/>
      <c r="G336" s="70" t="s">
        <v>104</v>
      </c>
      <c r="H336" s="70" t="s">
        <v>15154</v>
      </c>
      <c r="I336" s="70" t="s">
        <v>14102</v>
      </c>
      <c r="J336" s="46" t="s">
        <v>1002</v>
      </c>
      <c r="K336" s="70" t="s">
        <v>1766</v>
      </c>
      <c r="L336" s="70" t="s">
        <v>169</v>
      </c>
      <c r="M336" s="70" t="s">
        <v>15155</v>
      </c>
      <c r="N336" s="86"/>
      <c r="O336" s="88" t="s">
        <v>15156</v>
      </c>
      <c r="P336" s="72" t="s">
        <v>23</v>
      </c>
      <c r="Q336" s="73"/>
      <c r="R336" s="72"/>
      <c r="S336" s="73"/>
      <c r="T336" s="73"/>
      <c r="U336" s="74"/>
      <c r="V336" s="26"/>
      <c r="W336" s="26"/>
      <c r="X336" s="26"/>
      <c r="Y336" s="26"/>
      <c r="Z336" s="26"/>
      <c r="AA336" s="26"/>
      <c r="AB336" s="26"/>
      <c r="AC336" s="26"/>
      <c r="AD336" s="26"/>
      <c r="AE336" s="26"/>
      <c r="AF336" s="26"/>
      <c r="AG336" s="26"/>
      <c r="AH336" s="26"/>
      <c r="AI336" s="26"/>
      <c r="AJ336" s="26"/>
      <c r="AK336" s="26"/>
      <c r="AL336" s="26"/>
    </row>
    <row r="337" spans="1:38" ht="37.5">
      <c r="A337" s="67">
        <v>343</v>
      </c>
      <c r="B337" s="68">
        <v>45714</v>
      </c>
      <c r="C337" s="69"/>
      <c r="D337" s="70" t="s">
        <v>14315</v>
      </c>
      <c r="E337" s="69"/>
      <c r="F337" s="69"/>
      <c r="G337" s="70" t="s">
        <v>15157</v>
      </c>
      <c r="H337" s="70" t="s">
        <v>15158</v>
      </c>
      <c r="I337" s="108" t="s">
        <v>15159</v>
      </c>
      <c r="J337" s="70" t="s">
        <v>15122</v>
      </c>
      <c r="K337" s="70" t="s">
        <v>1793</v>
      </c>
      <c r="L337" s="70" t="s">
        <v>61</v>
      </c>
      <c r="M337" s="70" t="s">
        <v>15160</v>
      </c>
      <c r="N337" s="86"/>
      <c r="O337" s="88" t="s">
        <v>15161</v>
      </c>
      <c r="P337" s="72" t="s">
        <v>23</v>
      </c>
      <c r="Q337" s="73" t="s">
        <v>15162</v>
      </c>
      <c r="R337" s="72" t="s">
        <v>24</v>
      </c>
      <c r="S337" s="73" t="s">
        <v>993</v>
      </c>
      <c r="T337" s="104" t="s">
        <v>15163</v>
      </c>
      <c r="U337" s="68">
        <v>45715</v>
      </c>
      <c r="V337" s="26"/>
      <c r="W337" s="26"/>
      <c r="X337" s="26"/>
      <c r="Y337" s="26"/>
      <c r="Z337" s="26"/>
      <c r="AA337" s="26"/>
      <c r="AB337" s="26"/>
      <c r="AC337" s="26"/>
      <c r="AD337" s="26"/>
      <c r="AE337" s="26"/>
      <c r="AF337" s="26"/>
      <c r="AG337" s="26"/>
      <c r="AH337" s="26"/>
      <c r="AI337" s="26"/>
      <c r="AJ337" s="26"/>
      <c r="AK337" s="26"/>
      <c r="AL337" s="26"/>
    </row>
    <row r="338" spans="1:38" ht="62.5">
      <c r="A338" s="67">
        <v>344</v>
      </c>
      <c r="B338" s="68">
        <v>45714</v>
      </c>
      <c r="C338" s="69"/>
      <c r="D338" s="70" t="s">
        <v>526</v>
      </c>
      <c r="E338" s="69"/>
      <c r="F338" s="69"/>
      <c r="G338" s="70" t="s">
        <v>104</v>
      </c>
      <c r="H338" s="70" t="s">
        <v>15164</v>
      </c>
      <c r="I338" s="70" t="s">
        <v>15165</v>
      </c>
      <c r="J338" s="70" t="s">
        <v>1002</v>
      </c>
      <c r="K338" s="70" t="s">
        <v>91</v>
      </c>
      <c r="L338" s="70" t="s">
        <v>968</v>
      </c>
      <c r="M338" s="70" t="s">
        <v>15166</v>
      </c>
      <c r="N338" s="86"/>
      <c r="O338" s="88" t="s">
        <v>15167</v>
      </c>
      <c r="P338" s="72" t="s">
        <v>901</v>
      </c>
      <c r="Q338" s="73"/>
      <c r="R338" s="72"/>
      <c r="S338" s="73"/>
      <c r="T338" s="73"/>
      <c r="U338" s="74"/>
      <c r="V338" s="26"/>
      <c r="W338" s="26"/>
      <c r="X338" s="26"/>
      <c r="Y338" s="26"/>
      <c r="Z338" s="26"/>
      <c r="AA338" s="26"/>
      <c r="AB338" s="26"/>
      <c r="AC338" s="26"/>
      <c r="AD338" s="26"/>
      <c r="AE338" s="26"/>
      <c r="AF338" s="26"/>
      <c r="AG338" s="26"/>
      <c r="AH338" s="26"/>
      <c r="AI338" s="26"/>
      <c r="AJ338" s="26"/>
      <c r="AK338" s="26"/>
      <c r="AL338" s="26"/>
    </row>
    <row r="339" spans="1:38" ht="37.5">
      <c r="A339" s="67">
        <v>345</v>
      </c>
      <c r="B339" s="68">
        <v>45715</v>
      </c>
      <c r="C339" s="69"/>
      <c r="D339" s="70" t="s">
        <v>526</v>
      </c>
      <c r="E339" s="69"/>
      <c r="F339" s="69"/>
      <c r="G339" s="70" t="s">
        <v>51</v>
      </c>
      <c r="H339" s="70" t="s">
        <v>15168</v>
      </c>
      <c r="I339" s="108" t="s">
        <v>15169</v>
      </c>
      <c r="J339" s="70" t="s">
        <v>15122</v>
      </c>
      <c r="K339" s="70" t="s">
        <v>1793</v>
      </c>
      <c r="L339" s="70" t="s">
        <v>381</v>
      </c>
      <c r="M339" s="70" t="s">
        <v>15170</v>
      </c>
      <c r="N339" s="86"/>
      <c r="O339" s="88" t="s">
        <v>15171</v>
      </c>
      <c r="P339" s="72" t="s">
        <v>23</v>
      </c>
      <c r="Q339" s="73"/>
      <c r="R339" s="72" t="s">
        <v>24</v>
      </c>
      <c r="S339" s="73" t="s">
        <v>993</v>
      </c>
      <c r="T339" s="104" t="s">
        <v>15172</v>
      </c>
      <c r="U339" s="68">
        <v>45715</v>
      </c>
      <c r="V339" s="26"/>
      <c r="W339" s="26"/>
      <c r="X339" s="26"/>
      <c r="Y339" s="26"/>
      <c r="Z339" s="26"/>
      <c r="AA339" s="26"/>
      <c r="AB339" s="26"/>
      <c r="AC339" s="26"/>
      <c r="AD339" s="26"/>
      <c r="AE339" s="26"/>
      <c r="AF339" s="26"/>
      <c r="AG339" s="26"/>
      <c r="AH339" s="26"/>
      <c r="AI339" s="26"/>
      <c r="AJ339" s="26"/>
      <c r="AK339" s="26"/>
      <c r="AL339" s="26"/>
    </row>
    <row r="340" spans="1:38" ht="162.5">
      <c r="A340" s="67">
        <v>346</v>
      </c>
      <c r="B340" s="68">
        <v>45715</v>
      </c>
      <c r="C340" s="69"/>
      <c r="D340" s="70" t="s">
        <v>315</v>
      </c>
      <c r="E340" s="69"/>
      <c r="F340" s="69"/>
      <c r="G340" s="70" t="s">
        <v>107</v>
      </c>
      <c r="H340" s="70" t="s">
        <v>15173</v>
      </c>
      <c r="I340" s="70"/>
      <c r="J340" s="70"/>
      <c r="K340" s="70" t="s">
        <v>1001</v>
      </c>
      <c r="L340" s="70" t="s">
        <v>353</v>
      </c>
      <c r="M340" s="70" t="s">
        <v>15174</v>
      </c>
      <c r="N340" s="86" t="s">
        <v>15175</v>
      </c>
      <c r="O340" s="88"/>
      <c r="P340" s="72" t="s">
        <v>23</v>
      </c>
      <c r="Q340" s="73" t="s">
        <v>15176</v>
      </c>
      <c r="R340" s="72"/>
      <c r="S340" s="73"/>
      <c r="T340" s="73"/>
      <c r="U340" s="74"/>
      <c r="V340" s="26"/>
      <c r="W340" s="26"/>
      <c r="X340" s="26"/>
      <c r="Y340" s="26"/>
      <c r="Z340" s="26"/>
      <c r="AA340" s="26"/>
      <c r="AB340" s="26"/>
      <c r="AC340" s="26"/>
      <c r="AD340" s="26"/>
      <c r="AE340" s="26"/>
      <c r="AF340" s="26"/>
      <c r="AG340" s="26"/>
      <c r="AH340" s="26"/>
      <c r="AI340" s="26"/>
      <c r="AJ340" s="26"/>
      <c r="AK340" s="26"/>
      <c r="AL340" s="26"/>
    </row>
    <row r="341" spans="1:38" ht="50">
      <c r="A341" s="67">
        <v>347</v>
      </c>
      <c r="B341" s="68">
        <v>45715</v>
      </c>
      <c r="C341" s="69"/>
      <c r="D341" s="70" t="s">
        <v>548</v>
      </c>
      <c r="E341" s="69"/>
      <c r="F341" s="69"/>
      <c r="G341" s="70" t="s">
        <v>15177</v>
      </c>
      <c r="H341" s="70" t="s">
        <v>15178</v>
      </c>
      <c r="I341" s="70"/>
      <c r="J341" s="70" t="s">
        <v>825</v>
      </c>
      <c r="K341" s="70" t="s">
        <v>102</v>
      </c>
      <c r="L341" s="70" t="s">
        <v>3579</v>
      </c>
      <c r="M341" s="70" t="s">
        <v>15179</v>
      </c>
      <c r="N341" s="86"/>
      <c r="O341" s="88"/>
      <c r="P341" s="72" t="s">
        <v>23</v>
      </c>
      <c r="Q341" s="73"/>
      <c r="R341" s="72"/>
      <c r="S341" s="73"/>
      <c r="T341" s="73"/>
      <c r="U341" s="74"/>
      <c r="V341" s="26"/>
      <c r="W341" s="26"/>
      <c r="X341" s="26"/>
      <c r="Y341" s="26"/>
      <c r="Z341" s="26"/>
      <c r="AA341" s="26"/>
      <c r="AB341" s="26"/>
      <c r="AC341" s="26"/>
      <c r="AD341" s="26"/>
      <c r="AE341" s="26"/>
      <c r="AF341" s="26"/>
      <c r="AG341" s="26"/>
      <c r="AH341" s="26"/>
      <c r="AI341" s="26"/>
      <c r="AJ341" s="26"/>
      <c r="AK341" s="26"/>
      <c r="AL341" s="26"/>
    </row>
    <row r="342" spans="1:38" ht="50">
      <c r="A342" s="67">
        <v>348</v>
      </c>
      <c r="B342" s="68">
        <v>45715</v>
      </c>
      <c r="C342" s="69"/>
      <c r="D342" s="70" t="s">
        <v>66</v>
      </c>
      <c r="E342" s="69"/>
      <c r="F342" s="69"/>
      <c r="G342" s="70" t="s">
        <v>15180</v>
      </c>
      <c r="H342" s="70" t="s">
        <v>15181</v>
      </c>
      <c r="I342" s="70" t="s">
        <v>14643</v>
      </c>
      <c r="J342" s="70" t="s">
        <v>1404</v>
      </c>
      <c r="K342" s="70" t="s">
        <v>91</v>
      </c>
      <c r="L342" s="70" t="s">
        <v>909</v>
      </c>
      <c r="M342" s="70" t="s">
        <v>15182</v>
      </c>
      <c r="N342" s="86"/>
      <c r="O342" s="88" t="s">
        <v>15183</v>
      </c>
      <c r="P342" s="72" t="s">
        <v>23</v>
      </c>
      <c r="Q342" s="73"/>
      <c r="R342" s="72"/>
      <c r="S342" s="73"/>
      <c r="T342" s="73"/>
      <c r="U342" s="74"/>
      <c r="V342" s="26"/>
      <c r="W342" s="26"/>
      <c r="X342" s="26"/>
      <c r="Y342" s="26"/>
      <c r="Z342" s="26"/>
      <c r="AA342" s="26"/>
      <c r="AB342" s="26"/>
      <c r="AC342" s="26"/>
      <c r="AD342" s="26"/>
      <c r="AE342" s="26"/>
      <c r="AF342" s="26"/>
      <c r="AG342" s="26"/>
      <c r="AH342" s="26"/>
      <c r="AI342" s="26"/>
      <c r="AJ342" s="26"/>
      <c r="AK342" s="26"/>
      <c r="AL342" s="26"/>
    </row>
    <row r="343" spans="1:38" ht="87.5">
      <c r="A343" s="67">
        <v>349</v>
      </c>
      <c r="B343" s="68">
        <v>45716</v>
      </c>
      <c r="C343" s="69"/>
      <c r="D343" s="70" t="s">
        <v>564</v>
      </c>
      <c r="E343" s="69"/>
      <c r="F343" s="69"/>
      <c r="G343" s="70" t="s">
        <v>49</v>
      </c>
      <c r="H343" s="70" t="s">
        <v>15184</v>
      </c>
      <c r="I343" s="108" t="s">
        <v>15185</v>
      </c>
      <c r="J343" s="70" t="s">
        <v>15186</v>
      </c>
      <c r="K343" s="70" t="s">
        <v>1793</v>
      </c>
      <c r="L343" s="70" t="s">
        <v>37</v>
      </c>
      <c r="M343" s="70" t="s">
        <v>15187</v>
      </c>
      <c r="N343" s="86" t="s">
        <v>15188</v>
      </c>
      <c r="O343" s="88" t="s">
        <v>15189</v>
      </c>
      <c r="P343" s="72" t="s">
        <v>23</v>
      </c>
      <c r="Q343" s="73"/>
      <c r="R343" s="72"/>
      <c r="S343" s="73"/>
      <c r="T343" s="73"/>
      <c r="U343" s="74"/>
      <c r="V343" s="26"/>
      <c r="W343" s="26"/>
      <c r="X343" s="26"/>
      <c r="Y343" s="26"/>
      <c r="Z343" s="26"/>
      <c r="AA343" s="26"/>
      <c r="AB343" s="26"/>
      <c r="AC343" s="26"/>
      <c r="AD343" s="26"/>
      <c r="AE343" s="26"/>
      <c r="AF343" s="26"/>
      <c r="AG343" s="26"/>
      <c r="AH343" s="26"/>
      <c r="AI343" s="26"/>
      <c r="AJ343" s="26"/>
      <c r="AK343" s="26"/>
      <c r="AL343" s="26"/>
    </row>
    <row r="344" spans="1:38" ht="62.5">
      <c r="A344" s="67">
        <v>350</v>
      </c>
      <c r="B344" s="68">
        <v>45716</v>
      </c>
      <c r="C344" s="69"/>
      <c r="D344" s="70" t="s">
        <v>540</v>
      </c>
      <c r="E344" s="69"/>
      <c r="F344" s="69"/>
      <c r="G344" s="70" t="s">
        <v>49</v>
      </c>
      <c r="H344" s="70" t="s">
        <v>15190</v>
      </c>
      <c r="I344" s="70" t="s">
        <v>15191</v>
      </c>
      <c r="J344" s="70" t="s">
        <v>15192</v>
      </c>
      <c r="K344" s="70" t="s">
        <v>1766</v>
      </c>
      <c r="L344" s="70" t="s">
        <v>22</v>
      </c>
      <c r="M344" s="70" t="s">
        <v>15193</v>
      </c>
      <c r="N344" s="86" t="s">
        <v>15194</v>
      </c>
      <c r="O344" s="88" t="s">
        <v>15195</v>
      </c>
      <c r="P344" s="72" t="s">
        <v>23</v>
      </c>
      <c r="Q344" s="73"/>
      <c r="R344" s="72" t="s">
        <v>24</v>
      </c>
      <c r="S344" s="73" t="s">
        <v>1766</v>
      </c>
      <c r="T344" s="73" t="s">
        <v>13861</v>
      </c>
      <c r="U344" s="74"/>
      <c r="V344" s="26"/>
      <c r="W344" s="26"/>
      <c r="X344" s="26"/>
      <c r="Y344" s="26"/>
      <c r="Z344" s="26"/>
      <c r="AA344" s="26"/>
      <c r="AB344" s="26"/>
      <c r="AC344" s="26"/>
      <c r="AD344" s="26"/>
      <c r="AE344" s="26"/>
      <c r="AF344" s="26"/>
      <c r="AG344" s="26"/>
      <c r="AH344" s="26"/>
      <c r="AI344" s="26"/>
      <c r="AJ344" s="26"/>
      <c r="AK344" s="26"/>
      <c r="AL344" s="26"/>
    </row>
    <row r="345" spans="1:38" ht="62.5">
      <c r="A345" s="67">
        <v>351</v>
      </c>
      <c r="B345" s="68">
        <v>45719</v>
      </c>
      <c r="C345" s="69"/>
      <c r="D345" s="70" t="s">
        <v>481</v>
      </c>
      <c r="E345" s="69"/>
      <c r="F345" s="69"/>
      <c r="G345" s="70" t="s">
        <v>99</v>
      </c>
      <c r="H345" s="70" t="s">
        <v>15196</v>
      </c>
      <c r="I345" s="70" t="s">
        <v>14102</v>
      </c>
      <c r="J345" s="70" t="s">
        <v>15192</v>
      </c>
      <c r="K345" s="70" t="s">
        <v>1766</v>
      </c>
      <c r="L345" s="70" t="s">
        <v>302</v>
      </c>
      <c r="M345" s="70" t="s">
        <v>15197</v>
      </c>
      <c r="N345" s="86" t="s">
        <v>15198</v>
      </c>
      <c r="O345" s="88" t="s">
        <v>15199</v>
      </c>
      <c r="P345" s="72" t="s">
        <v>23</v>
      </c>
      <c r="Q345" s="73" t="s">
        <v>15200</v>
      </c>
      <c r="R345" s="72" t="s">
        <v>24</v>
      </c>
      <c r="S345" s="73" t="s">
        <v>1766</v>
      </c>
      <c r="T345" s="73" t="s">
        <v>13861</v>
      </c>
      <c r="U345" s="74"/>
      <c r="V345" s="26"/>
      <c r="W345" s="26"/>
      <c r="X345" s="26"/>
      <c r="Y345" s="26"/>
      <c r="Z345" s="26"/>
      <c r="AA345" s="26"/>
      <c r="AB345" s="26"/>
      <c r="AC345" s="26"/>
      <c r="AD345" s="26"/>
      <c r="AE345" s="26"/>
      <c r="AF345" s="26"/>
      <c r="AG345" s="26"/>
      <c r="AH345" s="26"/>
      <c r="AI345" s="26"/>
      <c r="AJ345" s="26"/>
      <c r="AK345" s="26"/>
      <c r="AL345" s="26"/>
    </row>
    <row r="346" spans="1:38" ht="409.5">
      <c r="A346" s="67">
        <v>352</v>
      </c>
      <c r="B346" s="68">
        <v>45719</v>
      </c>
      <c r="C346" s="69"/>
      <c r="D346" s="70" t="s">
        <v>544</v>
      </c>
      <c r="E346" s="69"/>
      <c r="F346" s="69"/>
      <c r="G346" s="70" t="s">
        <v>42</v>
      </c>
      <c r="H346" s="70" t="s">
        <v>15201</v>
      </c>
      <c r="I346" s="83" t="s">
        <v>15202</v>
      </c>
      <c r="J346" s="70" t="s">
        <v>825</v>
      </c>
      <c r="K346" s="70" t="s">
        <v>91</v>
      </c>
      <c r="L346" s="70" t="s">
        <v>216</v>
      </c>
      <c r="M346" s="70" t="s">
        <v>15203</v>
      </c>
      <c r="N346" s="86"/>
      <c r="O346" s="83" t="s">
        <v>15204</v>
      </c>
      <c r="P346" s="72" t="s">
        <v>23</v>
      </c>
      <c r="Q346" s="73" t="s">
        <v>15205</v>
      </c>
      <c r="R346" s="72"/>
      <c r="S346" s="73"/>
      <c r="T346" s="73"/>
      <c r="U346" s="74"/>
      <c r="V346" s="26"/>
      <c r="W346" s="26"/>
      <c r="X346" s="26"/>
      <c r="Y346" s="26"/>
      <c r="Z346" s="26"/>
      <c r="AA346" s="26"/>
      <c r="AB346" s="26"/>
      <c r="AC346" s="26"/>
      <c r="AD346" s="26"/>
      <c r="AE346" s="26"/>
      <c r="AF346" s="26"/>
      <c r="AG346" s="26"/>
      <c r="AH346" s="26"/>
      <c r="AI346" s="26"/>
      <c r="AJ346" s="26"/>
      <c r="AK346" s="26"/>
      <c r="AL346" s="26"/>
    </row>
    <row r="347" spans="1:38" ht="75">
      <c r="A347" s="67">
        <v>353</v>
      </c>
      <c r="B347" s="68">
        <v>45720</v>
      </c>
      <c r="C347" s="69"/>
      <c r="D347" s="70" t="s">
        <v>620</v>
      </c>
      <c r="E347" s="69"/>
      <c r="F347" s="69"/>
      <c r="G347" s="70" t="s">
        <v>154</v>
      </c>
      <c r="H347" s="70" t="s">
        <v>15206</v>
      </c>
      <c r="I347" s="108" t="s">
        <v>15207</v>
      </c>
      <c r="J347" s="70" t="s">
        <v>1792</v>
      </c>
      <c r="K347" s="70" t="s">
        <v>1793</v>
      </c>
      <c r="L347" s="70" t="s">
        <v>728</v>
      </c>
      <c r="M347" s="70" t="s">
        <v>15208</v>
      </c>
      <c r="N347" s="86" t="s">
        <v>15209</v>
      </c>
      <c r="O347" s="88" t="s">
        <v>15210</v>
      </c>
      <c r="P347" s="72" t="s">
        <v>23</v>
      </c>
      <c r="Q347" s="73"/>
      <c r="R347" s="72"/>
      <c r="S347" s="73"/>
      <c r="T347" s="73"/>
      <c r="U347" s="74"/>
      <c r="V347" s="26"/>
      <c r="W347" s="26"/>
      <c r="X347" s="26"/>
      <c r="Y347" s="26"/>
      <c r="Z347" s="26"/>
      <c r="AA347" s="26"/>
      <c r="AB347" s="26"/>
      <c r="AC347" s="26"/>
      <c r="AD347" s="26"/>
      <c r="AE347" s="26"/>
      <c r="AF347" s="26"/>
      <c r="AG347" s="26"/>
      <c r="AH347" s="26"/>
      <c r="AI347" s="26"/>
      <c r="AJ347" s="26"/>
      <c r="AK347" s="26"/>
      <c r="AL347" s="26"/>
    </row>
    <row r="348" spans="1:38" ht="63.5">
      <c r="A348" s="67">
        <v>354</v>
      </c>
      <c r="B348" s="68">
        <v>45720</v>
      </c>
      <c r="C348" s="69"/>
      <c r="D348" s="70" t="s">
        <v>836</v>
      </c>
      <c r="E348" s="69"/>
      <c r="F348" s="69"/>
      <c r="G348" s="70" t="s">
        <v>49</v>
      </c>
      <c r="H348" s="70" t="s">
        <v>15211</v>
      </c>
      <c r="I348" s="70" t="s">
        <v>14859</v>
      </c>
      <c r="J348" s="46" t="s">
        <v>1002</v>
      </c>
      <c r="K348" s="70" t="s">
        <v>993</v>
      </c>
      <c r="L348" s="70" t="s">
        <v>142</v>
      </c>
      <c r="M348" s="70" t="s">
        <v>15212</v>
      </c>
      <c r="N348" s="86" t="s">
        <v>14959</v>
      </c>
      <c r="O348" s="88" t="s">
        <v>15213</v>
      </c>
      <c r="P348" s="72" t="s">
        <v>23</v>
      </c>
      <c r="Q348" s="73" t="s">
        <v>15214</v>
      </c>
      <c r="R348" s="72"/>
      <c r="S348" s="73"/>
      <c r="T348" s="73"/>
      <c r="U348" s="74"/>
      <c r="V348" s="26"/>
      <c r="W348" s="26"/>
      <c r="X348" s="26"/>
      <c r="Y348" s="26"/>
      <c r="Z348" s="26"/>
      <c r="AA348" s="26"/>
      <c r="AB348" s="26"/>
      <c r="AC348" s="26"/>
      <c r="AD348" s="26"/>
      <c r="AE348" s="26"/>
      <c r="AF348" s="26"/>
      <c r="AG348" s="26"/>
      <c r="AH348" s="26"/>
      <c r="AI348" s="26"/>
      <c r="AJ348" s="26"/>
      <c r="AK348" s="26"/>
      <c r="AL348" s="26"/>
    </row>
    <row r="349" spans="1:38" ht="250">
      <c r="A349" s="67">
        <v>355</v>
      </c>
      <c r="B349" s="68">
        <v>45720</v>
      </c>
      <c r="C349" s="69"/>
      <c r="D349" s="70" t="s">
        <v>272</v>
      </c>
      <c r="E349" s="69"/>
      <c r="F349" s="69"/>
      <c r="G349" s="70" t="s">
        <v>174</v>
      </c>
      <c r="H349" s="70" t="s">
        <v>15215</v>
      </c>
      <c r="I349" s="70" t="s">
        <v>14300</v>
      </c>
      <c r="J349" s="70" t="s">
        <v>825</v>
      </c>
      <c r="K349" s="70" t="s">
        <v>91</v>
      </c>
      <c r="L349" s="70" t="s">
        <v>728</v>
      </c>
      <c r="M349" s="70" t="s">
        <v>15216</v>
      </c>
      <c r="N349" s="69"/>
      <c r="O349" s="137" t="s">
        <v>15217</v>
      </c>
      <c r="P349" s="72" t="s">
        <v>23</v>
      </c>
      <c r="Q349" s="73"/>
      <c r="R349" s="72"/>
      <c r="S349" s="73"/>
      <c r="T349" s="73"/>
      <c r="U349" s="74"/>
      <c r="V349" s="26"/>
      <c r="W349" s="26"/>
      <c r="X349" s="26"/>
      <c r="Y349" s="26"/>
      <c r="Z349" s="26"/>
      <c r="AA349" s="26"/>
      <c r="AB349" s="26"/>
      <c r="AC349" s="26"/>
      <c r="AD349" s="26"/>
      <c r="AE349" s="26"/>
      <c r="AF349" s="26"/>
      <c r="AG349" s="26"/>
      <c r="AH349" s="26"/>
      <c r="AI349" s="26"/>
      <c r="AJ349" s="26"/>
      <c r="AK349" s="26"/>
      <c r="AL349" s="26"/>
    </row>
    <row r="350" spans="1:38" ht="409.5">
      <c r="A350" s="67">
        <v>356</v>
      </c>
      <c r="B350" s="68">
        <v>45720</v>
      </c>
      <c r="C350" s="69"/>
      <c r="D350" s="70" t="s">
        <v>272</v>
      </c>
      <c r="E350" s="69"/>
      <c r="F350" s="69"/>
      <c r="G350" s="70" t="s">
        <v>15218</v>
      </c>
      <c r="H350" s="70" t="s">
        <v>15219</v>
      </c>
      <c r="I350" s="70" t="s">
        <v>15220</v>
      </c>
      <c r="J350" s="70" t="s">
        <v>825</v>
      </c>
      <c r="K350" s="70" t="s">
        <v>91</v>
      </c>
      <c r="L350" s="70" t="s">
        <v>216</v>
      </c>
      <c r="M350" s="70" t="s">
        <v>15221</v>
      </c>
      <c r="N350" s="69"/>
      <c r="O350" s="137" t="s">
        <v>15222</v>
      </c>
      <c r="P350" s="72" t="s">
        <v>23</v>
      </c>
      <c r="Q350" s="73" t="s">
        <v>15223</v>
      </c>
      <c r="R350" s="72"/>
      <c r="S350" s="73"/>
      <c r="T350" s="73"/>
      <c r="U350" s="74"/>
      <c r="V350" s="26"/>
      <c r="W350" s="26"/>
      <c r="X350" s="26"/>
      <c r="Y350" s="26"/>
      <c r="Z350" s="26"/>
      <c r="AA350" s="26"/>
      <c r="AB350" s="26"/>
      <c r="AC350" s="26"/>
      <c r="AD350" s="26"/>
      <c r="AE350" s="26"/>
      <c r="AF350" s="26"/>
      <c r="AG350" s="26"/>
      <c r="AH350" s="26"/>
      <c r="AI350" s="26"/>
      <c r="AJ350" s="26"/>
      <c r="AK350" s="26"/>
      <c r="AL350" s="26"/>
    </row>
    <row r="351" spans="1:38" ht="50">
      <c r="A351" s="67">
        <v>357</v>
      </c>
      <c r="B351" s="68">
        <v>45721</v>
      </c>
      <c r="C351" s="69"/>
      <c r="D351" s="70" t="s">
        <v>272</v>
      </c>
      <c r="E351" s="69"/>
      <c r="F351" s="69"/>
      <c r="G351" s="70" t="s">
        <v>15224</v>
      </c>
      <c r="H351" s="70" t="s">
        <v>15225</v>
      </c>
      <c r="I351" s="70" t="s">
        <v>15220</v>
      </c>
      <c r="J351" s="70" t="s">
        <v>825</v>
      </c>
      <c r="K351" s="70" t="s">
        <v>91</v>
      </c>
      <c r="L351" s="70" t="s">
        <v>728</v>
      </c>
      <c r="M351" s="70" t="s">
        <v>15226</v>
      </c>
      <c r="N351" s="69"/>
      <c r="O351" s="95" t="s">
        <v>15227</v>
      </c>
      <c r="P351" s="72" t="s">
        <v>23</v>
      </c>
      <c r="Q351" s="73" t="s">
        <v>15228</v>
      </c>
      <c r="R351" s="72"/>
      <c r="S351" s="73"/>
      <c r="T351" s="73"/>
      <c r="U351" s="74"/>
      <c r="V351" s="26"/>
      <c r="W351" s="26"/>
      <c r="X351" s="26"/>
      <c r="Y351" s="26"/>
      <c r="Z351" s="26"/>
      <c r="AA351" s="26"/>
      <c r="AB351" s="26"/>
      <c r="AC351" s="26"/>
      <c r="AD351" s="26"/>
      <c r="AE351" s="26"/>
      <c r="AF351" s="26"/>
      <c r="AG351" s="26"/>
      <c r="AH351" s="26"/>
      <c r="AI351" s="26"/>
      <c r="AJ351" s="26"/>
      <c r="AK351" s="26"/>
      <c r="AL351" s="26"/>
    </row>
    <row r="352" spans="1:38" ht="51.5">
      <c r="A352" s="67">
        <v>358</v>
      </c>
      <c r="B352" s="68">
        <v>45721</v>
      </c>
      <c r="C352" s="69"/>
      <c r="D352" s="70" t="s">
        <v>272</v>
      </c>
      <c r="E352" s="69"/>
      <c r="F352" s="69"/>
      <c r="G352" s="70" t="s">
        <v>15229</v>
      </c>
      <c r="H352" s="70" t="s">
        <v>15230</v>
      </c>
      <c r="I352" s="70" t="s">
        <v>15220</v>
      </c>
      <c r="J352" s="70" t="s">
        <v>825</v>
      </c>
      <c r="K352" s="70" t="s">
        <v>91</v>
      </c>
      <c r="L352" s="70" t="s">
        <v>486</v>
      </c>
      <c r="M352" s="70" t="s">
        <v>15231</v>
      </c>
      <c r="N352" s="69"/>
      <c r="O352" s="95" t="s">
        <v>15232</v>
      </c>
      <c r="P352" s="72" t="s">
        <v>23</v>
      </c>
      <c r="Q352" s="73"/>
      <c r="R352" s="72"/>
      <c r="S352" s="73"/>
      <c r="T352" s="73"/>
      <c r="U352" s="74"/>
      <c r="V352" s="26"/>
      <c r="W352" s="26"/>
      <c r="X352" s="26"/>
      <c r="Y352" s="26"/>
      <c r="Z352" s="26"/>
      <c r="AA352" s="26"/>
      <c r="AB352" s="26"/>
      <c r="AC352" s="26"/>
      <c r="AD352" s="26"/>
      <c r="AE352" s="26"/>
      <c r="AF352" s="26"/>
      <c r="AG352" s="26"/>
      <c r="AH352" s="26"/>
      <c r="AI352" s="26"/>
      <c r="AJ352" s="26"/>
      <c r="AK352" s="26"/>
      <c r="AL352" s="26"/>
    </row>
    <row r="353" spans="1:38" ht="100">
      <c r="A353" s="67">
        <v>359</v>
      </c>
      <c r="B353" s="68">
        <v>45721</v>
      </c>
      <c r="C353" s="69"/>
      <c r="D353" s="70" t="s">
        <v>272</v>
      </c>
      <c r="E353" s="69"/>
      <c r="F353" s="69"/>
      <c r="G353" s="70" t="s">
        <v>15229</v>
      </c>
      <c r="H353" s="70" t="s">
        <v>15230</v>
      </c>
      <c r="I353" s="70" t="s">
        <v>15220</v>
      </c>
      <c r="J353" s="70" t="s">
        <v>825</v>
      </c>
      <c r="K353" s="70" t="s">
        <v>91</v>
      </c>
      <c r="L353" s="70" t="s">
        <v>217</v>
      </c>
      <c r="M353" s="70" t="s">
        <v>15233</v>
      </c>
      <c r="N353" s="69"/>
      <c r="O353" s="95" t="s">
        <v>15234</v>
      </c>
      <c r="P353" s="72" t="s">
        <v>23</v>
      </c>
      <c r="Q353" s="73" t="s">
        <v>15235</v>
      </c>
      <c r="R353" s="72"/>
      <c r="S353" s="73"/>
      <c r="T353" s="73"/>
      <c r="U353" s="74"/>
      <c r="V353" s="26"/>
      <c r="W353" s="26"/>
      <c r="X353" s="26"/>
      <c r="Y353" s="26"/>
      <c r="Z353" s="26"/>
      <c r="AA353" s="26"/>
      <c r="AB353" s="26"/>
      <c r="AC353" s="26"/>
      <c r="AD353" s="26"/>
      <c r="AE353" s="26"/>
      <c r="AF353" s="26"/>
      <c r="AG353" s="26"/>
      <c r="AH353" s="26"/>
      <c r="AI353" s="26"/>
      <c r="AJ353" s="26"/>
      <c r="AK353" s="26"/>
      <c r="AL353" s="26"/>
    </row>
    <row r="354" spans="1:38" ht="37.5">
      <c r="A354" s="67">
        <v>360</v>
      </c>
      <c r="B354" s="68">
        <v>45721</v>
      </c>
      <c r="C354" s="69"/>
      <c r="D354" s="70" t="s">
        <v>272</v>
      </c>
      <c r="E354" s="69"/>
      <c r="F354" s="69"/>
      <c r="G354" s="70" t="s">
        <v>15236</v>
      </c>
      <c r="H354" s="70" t="s">
        <v>15237</v>
      </c>
      <c r="I354" s="70" t="s">
        <v>15220</v>
      </c>
      <c r="J354" s="70" t="s">
        <v>825</v>
      </c>
      <c r="K354" s="70" t="s">
        <v>91</v>
      </c>
      <c r="L354" s="70" t="s">
        <v>889</v>
      </c>
      <c r="M354" s="70" t="s">
        <v>15238</v>
      </c>
      <c r="N354" s="69"/>
      <c r="O354" s="95" t="s">
        <v>15239</v>
      </c>
      <c r="P354" s="72" t="s">
        <v>23</v>
      </c>
      <c r="Q354" s="73" t="s">
        <v>2745</v>
      </c>
      <c r="R354" s="72"/>
      <c r="S354" s="73"/>
      <c r="T354" s="73"/>
      <c r="U354" s="74"/>
      <c r="V354" s="26"/>
      <c r="W354" s="26"/>
      <c r="X354" s="26"/>
      <c r="Y354" s="26"/>
      <c r="Z354" s="26"/>
      <c r="AA354" s="26"/>
      <c r="AB354" s="26"/>
      <c r="AC354" s="26"/>
      <c r="AD354" s="26"/>
      <c r="AE354" s="26"/>
      <c r="AF354" s="26"/>
      <c r="AG354" s="26"/>
      <c r="AH354" s="26"/>
      <c r="AI354" s="26"/>
      <c r="AJ354" s="26"/>
      <c r="AK354" s="26"/>
      <c r="AL354" s="26"/>
    </row>
    <row r="355" spans="1:38" ht="37.5">
      <c r="A355" s="67">
        <v>361</v>
      </c>
      <c r="B355" s="68">
        <v>45721</v>
      </c>
      <c r="C355" s="69"/>
      <c r="D355" s="70" t="s">
        <v>319</v>
      </c>
      <c r="E355" s="69"/>
      <c r="F355" s="69"/>
      <c r="G355" s="70"/>
      <c r="H355" s="70" t="s">
        <v>15240</v>
      </c>
      <c r="I355" s="70" t="s">
        <v>320</v>
      </c>
      <c r="J355" s="46" t="s">
        <v>1002</v>
      </c>
      <c r="K355" s="70" t="s">
        <v>993</v>
      </c>
      <c r="L355" s="70" t="s">
        <v>37</v>
      </c>
      <c r="M355" s="70" t="s">
        <v>11788</v>
      </c>
      <c r="N355" s="86" t="s">
        <v>8819</v>
      </c>
      <c r="O355" s="83" t="s">
        <v>15241</v>
      </c>
      <c r="P355" s="72" t="s">
        <v>23</v>
      </c>
      <c r="Q355" s="73"/>
      <c r="R355" s="72" t="s">
        <v>24</v>
      </c>
      <c r="S355" s="73" t="s">
        <v>993</v>
      </c>
      <c r="T355" s="104" t="s">
        <v>15242</v>
      </c>
      <c r="U355" s="68">
        <v>45721</v>
      </c>
      <c r="V355" s="26"/>
      <c r="W355" s="26"/>
      <c r="X355" s="26"/>
      <c r="Y355" s="26"/>
      <c r="Z355" s="26"/>
      <c r="AA355" s="26"/>
      <c r="AB355" s="26"/>
      <c r="AC355" s="26"/>
      <c r="AD355" s="26"/>
      <c r="AE355" s="26"/>
      <c r="AF355" s="26"/>
      <c r="AG355" s="26"/>
      <c r="AH355" s="26"/>
      <c r="AI355" s="26"/>
      <c r="AJ355" s="26"/>
      <c r="AK355" s="26"/>
      <c r="AL355" s="26"/>
    </row>
    <row r="356" spans="1:38" ht="87.5">
      <c r="A356" s="67">
        <v>362</v>
      </c>
      <c r="B356" s="68">
        <v>45721</v>
      </c>
      <c r="C356" s="69"/>
      <c r="D356" s="70" t="s">
        <v>15243</v>
      </c>
      <c r="E356" s="69"/>
      <c r="F356" s="69"/>
      <c r="G356" s="70" t="s">
        <v>26</v>
      </c>
      <c r="H356" s="70" t="s">
        <v>15244</v>
      </c>
      <c r="I356" s="70" t="s">
        <v>15245</v>
      </c>
      <c r="J356" s="70" t="s">
        <v>15246</v>
      </c>
      <c r="K356" s="70" t="s">
        <v>91</v>
      </c>
      <c r="L356" s="70" t="s">
        <v>3579</v>
      </c>
      <c r="M356" s="70" t="s">
        <v>15247</v>
      </c>
      <c r="N356" s="86"/>
      <c r="O356" s="83" t="s">
        <v>15248</v>
      </c>
      <c r="P356" s="72" t="s">
        <v>23</v>
      </c>
      <c r="Q356" s="73"/>
      <c r="R356" s="72"/>
      <c r="S356" s="73"/>
      <c r="T356" s="73"/>
      <c r="U356" s="74"/>
      <c r="V356" s="26"/>
      <c r="W356" s="26"/>
      <c r="X356" s="26"/>
      <c r="Y356" s="26"/>
      <c r="Z356" s="26"/>
      <c r="AA356" s="26"/>
      <c r="AB356" s="26"/>
      <c r="AC356" s="26"/>
      <c r="AD356" s="26"/>
      <c r="AE356" s="26"/>
      <c r="AF356" s="26"/>
      <c r="AG356" s="26"/>
      <c r="AH356" s="26"/>
      <c r="AI356" s="26"/>
      <c r="AJ356" s="26"/>
      <c r="AK356" s="26"/>
      <c r="AL356" s="26"/>
    </row>
    <row r="357" spans="1:38" ht="25">
      <c r="A357" s="67">
        <v>363</v>
      </c>
      <c r="B357" s="68">
        <v>45721</v>
      </c>
      <c r="C357" s="69"/>
      <c r="D357" s="70" t="s">
        <v>14814</v>
      </c>
      <c r="E357" s="69"/>
      <c r="F357" s="69"/>
      <c r="G357" s="70" t="s">
        <v>14815</v>
      </c>
      <c r="H357" s="70" t="s">
        <v>15249</v>
      </c>
      <c r="I357" s="70"/>
      <c r="J357" s="70"/>
      <c r="K357" s="70" t="s">
        <v>362</v>
      </c>
      <c r="L357" s="70" t="s">
        <v>40</v>
      </c>
      <c r="M357" s="70" t="s">
        <v>15250</v>
      </c>
      <c r="N357" s="86"/>
      <c r="O357" s="88" t="s">
        <v>15251</v>
      </c>
      <c r="P357" s="72" t="s">
        <v>901</v>
      </c>
      <c r="Q357" s="73" t="s">
        <v>15252</v>
      </c>
      <c r="R357" s="72"/>
      <c r="S357" s="73"/>
      <c r="T357" s="73"/>
      <c r="U357" s="74"/>
      <c r="V357" s="26"/>
      <c r="W357" s="26"/>
      <c r="X357" s="26"/>
      <c r="Y357" s="26"/>
      <c r="Z357" s="26"/>
      <c r="AA357" s="26"/>
      <c r="AB357" s="26"/>
      <c r="AC357" s="26"/>
      <c r="AD357" s="26"/>
      <c r="AE357" s="26"/>
      <c r="AF357" s="26"/>
      <c r="AG357" s="26"/>
      <c r="AH357" s="26"/>
      <c r="AI357" s="26"/>
      <c r="AJ357" s="26"/>
      <c r="AK357" s="26"/>
      <c r="AL357" s="26"/>
    </row>
    <row r="358" spans="1:38" ht="37.5">
      <c r="A358" s="67">
        <v>364</v>
      </c>
      <c r="B358" s="68">
        <v>45721</v>
      </c>
      <c r="C358" s="69"/>
      <c r="D358" s="70" t="s">
        <v>280</v>
      </c>
      <c r="E358" s="69"/>
      <c r="F358" s="69"/>
      <c r="G358" s="70" t="s">
        <v>154</v>
      </c>
      <c r="H358" s="70" t="s">
        <v>15253</v>
      </c>
      <c r="I358" s="108" t="s">
        <v>15254</v>
      </c>
      <c r="J358" s="70" t="s">
        <v>1792</v>
      </c>
      <c r="K358" s="70" t="s">
        <v>1793</v>
      </c>
      <c r="L358" s="70" t="s">
        <v>805</v>
      </c>
      <c r="M358" s="70" t="s">
        <v>15255</v>
      </c>
      <c r="O358" s="237" t="s">
        <v>15256</v>
      </c>
      <c r="P358" s="72" t="s">
        <v>901</v>
      </c>
      <c r="Q358" s="73"/>
      <c r="R358" s="72"/>
      <c r="S358" s="73"/>
      <c r="T358" s="73"/>
      <c r="U358" s="74"/>
      <c r="V358" s="26"/>
      <c r="W358" s="26"/>
      <c r="X358" s="26"/>
      <c r="Y358" s="26"/>
      <c r="Z358" s="26"/>
      <c r="AA358" s="26"/>
      <c r="AB358" s="26"/>
      <c r="AC358" s="26"/>
      <c r="AD358" s="26"/>
      <c r="AE358" s="26"/>
      <c r="AF358" s="26"/>
      <c r="AG358" s="26"/>
      <c r="AH358" s="26"/>
      <c r="AI358" s="26"/>
      <c r="AJ358" s="26"/>
      <c r="AK358" s="26"/>
      <c r="AL358" s="26"/>
    </row>
    <row r="359" spans="1:38" ht="50">
      <c r="A359" s="67">
        <v>365</v>
      </c>
      <c r="B359" s="68">
        <v>45721</v>
      </c>
      <c r="C359" s="69"/>
      <c r="D359" s="70" t="s">
        <v>526</v>
      </c>
      <c r="E359" s="69"/>
      <c r="F359" s="69"/>
      <c r="G359" s="70" t="s">
        <v>15257</v>
      </c>
      <c r="H359" s="70" t="s">
        <v>15258</v>
      </c>
      <c r="I359" s="108" t="s">
        <v>15259</v>
      </c>
      <c r="J359" s="70" t="s">
        <v>1792</v>
      </c>
      <c r="K359" s="70" t="s">
        <v>1793</v>
      </c>
      <c r="L359" s="70" t="s">
        <v>2159</v>
      </c>
      <c r="M359" s="70" t="s">
        <v>15260</v>
      </c>
      <c r="N359" s="86"/>
      <c r="O359" s="88" t="s">
        <v>15261</v>
      </c>
      <c r="P359" s="72" t="s">
        <v>901</v>
      </c>
      <c r="Q359" s="73"/>
      <c r="R359" s="72"/>
      <c r="S359" s="73"/>
      <c r="T359" s="73"/>
      <c r="U359" s="74"/>
      <c r="V359" s="26"/>
      <c r="W359" s="26"/>
      <c r="X359" s="26"/>
      <c r="Y359" s="26"/>
      <c r="Z359" s="26"/>
      <c r="AA359" s="26"/>
      <c r="AB359" s="26"/>
      <c r="AC359" s="26"/>
      <c r="AD359" s="26"/>
      <c r="AE359" s="26"/>
      <c r="AF359" s="26"/>
      <c r="AG359" s="26"/>
      <c r="AH359" s="26"/>
      <c r="AI359" s="26"/>
      <c r="AJ359" s="26"/>
      <c r="AK359" s="26"/>
      <c r="AL359" s="26"/>
    </row>
    <row r="360" spans="1:38" ht="37.5">
      <c r="A360" s="67">
        <v>366</v>
      </c>
      <c r="B360" s="68">
        <v>45721</v>
      </c>
      <c r="C360" s="69"/>
      <c r="D360" s="70" t="s">
        <v>319</v>
      </c>
      <c r="E360" s="69"/>
      <c r="F360" s="69"/>
      <c r="G360" s="70" t="s">
        <v>51</v>
      </c>
      <c r="H360" s="70" t="s">
        <v>15262</v>
      </c>
      <c r="I360" s="70" t="s">
        <v>15263</v>
      </c>
      <c r="J360" s="70" t="s">
        <v>1404</v>
      </c>
      <c r="K360" s="70" t="s">
        <v>91</v>
      </c>
      <c r="L360" s="70" t="s">
        <v>37</v>
      </c>
      <c r="M360" s="70" t="s">
        <v>15264</v>
      </c>
      <c r="N360" s="86"/>
      <c r="O360" s="88" t="s">
        <v>15265</v>
      </c>
      <c r="P360" s="72" t="s">
        <v>23</v>
      </c>
      <c r="Q360" s="73"/>
      <c r="R360" s="72"/>
      <c r="S360" s="73"/>
      <c r="T360" s="73"/>
      <c r="U360" s="74"/>
      <c r="V360" s="26"/>
      <c r="W360" s="26"/>
      <c r="X360" s="26"/>
      <c r="Y360" s="26"/>
      <c r="Z360" s="26"/>
      <c r="AA360" s="26"/>
      <c r="AB360" s="26"/>
      <c r="AC360" s="26"/>
      <c r="AD360" s="26"/>
      <c r="AE360" s="26"/>
      <c r="AF360" s="26"/>
      <c r="AG360" s="26"/>
      <c r="AH360" s="26"/>
      <c r="AI360" s="26"/>
      <c r="AJ360" s="26"/>
      <c r="AK360" s="26"/>
      <c r="AL360" s="26"/>
    </row>
    <row r="361" spans="1:38" ht="175">
      <c r="A361" s="67">
        <v>367</v>
      </c>
      <c r="B361" s="68">
        <v>45722</v>
      </c>
      <c r="C361" s="69"/>
      <c r="D361" s="70" t="s">
        <v>14814</v>
      </c>
      <c r="E361" s="69"/>
      <c r="F361" s="69"/>
      <c r="G361" s="70" t="s">
        <v>724</v>
      </c>
      <c r="H361" s="70" t="s">
        <v>15266</v>
      </c>
      <c r="I361" s="70" t="s">
        <v>15005</v>
      </c>
      <c r="J361" s="70"/>
      <c r="K361" s="70" t="s">
        <v>362</v>
      </c>
      <c r="L361" s="70" t="s">
        <v>2159</v>
      </c>
      <c r="M361" s="70" t="s">
        <v>15267</v>
      </c>
      <c r="N361" s="86" t="s">
        <v>15268</v>
      </c>
      <c r="O361" s="88"/>
      <c r="P361" s="72" t="s">
        <v>901</v>
      </c>
      <c r="Q361" s="73"/>
      <c r="R361" s="72"/>
      <c r="S361" s="73"/>
      <c r="T361" s="73"/>
      <c r="U361" s="74"/>
      <c r="V361" s="26"/>
      <c r="W361" s="26"/>
      <c r="X361" s="26"/>
      <c r="Y361" s="26"/>
      <c r="Z361" s="26"/>
      <c r="AA361" s="26"/>
      <c r="AB361" s="26"/>
      <c r="AC361" s="26"/>
      <c r="AD361" s="26"/>
      <c r="AE361" s="26"/>
      <c r="AF361" s="26"/>
      <c r="AG361" s="26"/>
      <c r="AH361" s="26"/>
      <c r="AI361" s="26"/>
      <c r="AJ361" s="26"/>
      <c r="AK361" s="26"/>
      <c r="AL361" s="26"/>
    </row>
    <row r="362" spans="1:38" ht="37.5">
      <c r="A362" s="67">
        <v>368</v>
      </c>
      <c r="B362" s="68">
        <v>45722</v>
      </c>
      <c r="C362" s="69"/>
      <c r="D362" s="70" t="s">
        <v>620</v>
      </c>
      <c r="E362" s="69"/>
      <c r="F362" s="69"/>
      <c r="G362" s="70" t="s">
        <v>15269</v>
      </c>
      <c r="H362" s="70" t="s">
        <v>15270</v>
      </c>
      <c r="I362" s="70" t="s">
        <v>15271</v>
      </c>
      <c r="J362" s="70" t="s">
        <v>1404</v>
      </c>
      <c r="K362" s="70" t="s">
        <v>91</v>
      </c>
      <c r="L362" s="70" t="s">
        <v>381</v>
      </c>
      <c r="M362" s="70" t="s">
        <v>15272</v>
      </c>
      <c r="N362" s="86"/>
      <c r="O362" s="88" t="s">
        <v>15273</v>
      </c>
      <c r="P362" s="72" t="s">
        <v>23</v>
      </c>
      <c r="Q362" s="73"/>
      <c r="R362" s="72"/>
      <c r="S362" s="73"/>
      <c r="T362" s="73"/>
      <c r="U362" s="74"/>
      <c r="V362" s="26"/>
      <c r="W362" s="26"/>
      <c r="X362" s="26"/>
      <c r="Y362" s="26"/>
      <c r="Z362" s="26"/>
      <c r="AA362" s="26"/>
      <c r="AB362" s="26"/>
      <c r="AC362" s="26"/>
      <c r="AD362" s="26"/>
      <c r="AE362" s="26"/>
      <c r="AF362" s="26"/>
      <c r="AG362" s="26"/>
      <c r="AH362" s="26"/>
      <c r="AI362" s="26"/>
      <c r="AJ362" s="26"/>
      <c r="AK362" s="26"/>
      <c r="AL362" s="26"/>
    </row>
    <row r="363" spans="1:38" ht="75">
      <c r="A363" s="67">
        <v>369</v>
      </c>
      <c r="B363" s="68">
        <v>45722</v>
      </c>
      <c r="C363" s="69"/>
      <c r="D363" s="70" t="s">
        <v>765</v>
      </c>
      <c r="E363" s="69"/>
      <c r="F363" s="69"/>
      <c r="G363" s="70" t="s">
        <v>14585</v>
      </c>
      <c r="H363" s="70" t="s">
        <v>15274</v>
      </c>
      <c r="I363" s="70" t="s">
        <v>15275</v>
      </c>
      <c r="J363" s="46" t="s">
        <v>1002</v>
      </c>
      <c r="K363" s="70" t="s">
        <v>993</v>
      </c>
      <c r="L363" s="46" t="s">
        <v>125</v>
      </c>
      <c r="M363" s="46" t="s">
        <v>15276</v>
      </c>
      <c r="N363" s="46" t="s">
        <v>5057</v>
      </c>
      <c r="O363" s="83" t="s">
        <v>15277</v>
      </c>
      <c r="P363" s="72" t="s">
        <v>23</v>
      </c>
      <c r="Q363" s="73"/>
      <c r="R363" s="72"/>
      <c r="S363" s="73"/>
      <c r="T363" s="73"/>
      <c r="U363" s="74"/>
      <c r="V363" s="26"/>
      <c r="W363" s="26"/>
      <c r="X363" s="26"/>
      <c r="Y363" s="26"/>
      <c r="Z363" s="26"/>
      <c r="AA363" s="26"/>
      <c r="AB363" s="26"/>
      <c r="AC363" s="26"/>
      <c r="AD363" s="26"/>
      <c r="AE363" s="26"/>
      <c r="AF363" s="26"/>
      <c r="AG363" s="26"/>
      <c r="AH363" s="26"/>
      <c r="AI363" s="26"/>
      <c r="AJ363" s="26"/>
      <c r="AK363" s="26"/>
      <c r="AL363" s="26"/>
    </row>
    <row r="364" spans="1:38" ht="50">
      <c r="A364" s="67">
        <v>370</v>
      </c>
      <c r="B364" s="68">
        <v>45722</v>
      </c>
      <c r="C364" s="69"/>
      <c r="D364" s="70" t="s">
        <v>544</v>
      </c>
      <c r="E364" s="69"/>
      <c r="F364" s="69"/>
      <c r="G364" s="70" t="s">
        <v>26</v>
      </c>
      <c r="H364" s="70" t="s">
        <v>15278</v>
      </c>
      <c r="I364" s="70" t="s">
        <v>15279</v>
      </c>
      <c r="J364" s="70" t="s">
        <v>15280</v>
      </c>
      <c r="K364" s="70" t="s">
        <v>91</v>
      </c>
      <c r="L364" s="70" t="s">
        <v>3579</v>
      </c>
      <c r="M364" s="70" t="s">
        <v>15281</v>
      </c>
      <c r="N364" s="86"/>
      <c r="O364" s="70"/>
      <c r="P364" s="72" t="s">
        <v>23</v>
      </c>
      <c r="Q364" s="73"/>
      <c r="R364" s="72"/>
      <c r="S364" s="73"/>
      <c r="T364" s="73"/>
      <c r="U364" s="74"/>
      <c r="V364" s="26"/>
      <c r="W364" s="26"/>
      <c r="X364" s="26"/>
      <c r="Y364" s="26"/>
      <c r="Z364" s="26"/>
      <c r="AA364" s="26"/>
      <c r="AB364" s="26"/>
      <c r="AC364" s="26"/>
      <c r="AD364" s="26"/>
      <c r="AE364" s="26"/>
      <c r="AF364" s="26"/>
      <c r="AG364" s="26"/>
      <c r="AH364" s="26"/>
      <c r="AI364" s="26"/>
      <c r="AJ364" s="26"/>
      <c r="AK364" s="26"/>
      <c r="AL364" s="26"/>
    </row>
    <row r="365" spans="1:38" ht="62.5">
      <c r="A365" s="67">
        <v>371</v>
      </c>
      <c r="B365" s="68">
        <v>45722</v>
      </c>
      <c r="C365" s="69"/>
      <c r="D365" s="70" t="s">
        <v>544</v>
      </c>
      <c r="E365" s="69"/>
      <c r="F365" s="69"/>
      <c r="G365" s="70" t="s">
        <v>697</v>
      </c>
      <c r="H365" s="70" t="s">
        <v>15278</v>
      </c>
      <c r="I365" s="70" t="s">
        <v>15279</v>
      </c>
      <c r="J365" s="70" t="s">
        <v>15280</v>
      </c>
      <c r="K365" s="70" t="s">
        <v>91</v>
      </c>
      <c r="L365" s="70" t="s">
        <v>3579</v>
      </c>
      <c r="M365" s="70" t="s">
        <v>15282</v>
      </c>
      <c r="N365" s="86"/>
      <c r="O365" s="70"/>
      <c r="P365" s="72" t="s">
        <v>23</v>
      </c>
      <c r="Q365" s="73"/>
      <c r="R365" s="72"/>
      <c r="S365" s="73"/>
      <c r="T365" s="73"/>
      <c r="U365" s="74"/>
      <c r="V365" s="26"/>
      <c r="W365" s="26"/>
      <c r="X365" s="26"/>
      <c r="Y365" s="26"/>
      <c r="Z365" s="26"/>
      <c r="AA365" s="26"/>
      <c r="AB365" s="26"/>
      <c r="AC365" s="26"/>
      <c r="AD365" s="26"/>
      <c r="AE365" s="26"/>
      <c r="AF365" s="26"/>
      <c r="AG365" s="26"/>
      <c r="AH365" s="26"/>
      <c r="AI365" s="26"/>
      <c r="AJ365" s="26"/>
      <c r="AK365" s="26"/>
      <c r="AL365" s="26"/>
    </row>
    <row r="366" spans="1:38" ht="37.5">
      <c r="A366" s="67">
        <v>372</v>
      </c>
      <c r="B366" s="68">
        <v>45722</v>
      </c>
      <c r="C366" s="69"/>
      <c r="D366" s="70" t="s">
        <v>544</v>
      </c>
      <c r="E366" s="69"/>
      <c r="F366" s="69"/>
      <c r="G366" s="70" t="s">
        <v>208</v>
      </c>
      <c r="H366" s="70" t="s">
        <v>15278</v>
      </c>
      <c r="I366" s="70" t="s">
        <v>15279</v>
      </c>
      <c r="J366" s="70" t="s">
        <v>15280</v>
      </c>
      <c r="K366" s="70" t="s">
        <v>91</v>
      </c>
      <c r="L366" s="70" t="s">
        <v>3579</v>
      </c>
      <c r="M366" s="70" t="s">
        <v>15283</v>
      </c>
      <c r="N366" s="86"/>
      <c r="O366" s="70"/>
      <c r="P366" s="72" t="s">
        <v>23</v>
      </c>
      <c r="Q366" s="73"/>
      <c r="R366" s="72"/>
      <c r="S366" s="73"/>
      <c r="T366" s="73"/>
      <c r="U366" s="74"/>
      <c r="V366" s="26"/>
      <c r="W366" s="26"/>
      <c r="X366" s="26"/>
      <c r="Y366" s="26"/>
      <c r="Z366" s="26"/>
      <c r="AA366" s="26"/>
      <c r="AB366" s="26"/>
      <c r="AC366" s="26"/>
      <c r="AD366" s="26"/>
      <c r="AE366" s="26"/>
      <c r="AF366" s="26"/>
      <c r="AG366" s="26"/>
      <c r="AH366" s="26"/>
      <c r="AI366" s="26"/>
      <c r="AJ366" s="26"/>
      <c r="AK366" s="26"/>
      <c r="AL366" s="26"/>
    </row>
    <row r="367" spans="1:38" ht="37.5">
      <c r="A367" s="67">
        <v>373</v>
      </c>
      <c r="B367" s="68">
        <v>45723</v>
      </c>
      <c r="C367" s="69"/>
      <c r="D367" s="70" t="s">
        <v>526</v>
      </c>
      <c r="E367" s="69"/>
      <c r="F367" s="69"/>
      <c r="G367" s="70" t="s">
        <v>14700</v>
      </c>
      <c r="H367" s="70" t="s">
        <v>15284</v>
      </c>
      <c r="I367" s="108" t="s">
        <v>15169</v>
      </c>
      <c r="J367" s="70" t="s">
        <v>15285</v>
      </c>
      <c r="K367" s="70" t="s">
        <v>1793</v>
      </c>
      <c r="L367" s="70" t="s">
        <v>156</v>
      </c>
      <c r="M367" s="70" t="s">
        <v>15286</v>
      </c>
      <c r="N367" s="86"/>
      <c r="O367" s="88" t="s">
        <v>15287</v>
      </c>
      <c r="P367" s="72" t="s">
        <v>23</v>
      </c>
      <c r="Q367" s="73"/>
      <c r="R367" s="72"/>
      <c r="S367" s="73"/>
      <c r="T367" s="73"/>
      <c r="U367" s="74"/>
      <c r="V367" s="26"/>
      <c r="W367" s="26"/>
      <c r="X367" s="26"/>
      <c r="Y367" s="26"/>
      <c r="Z367" s="26"/>
      <c r="AA367" s="26"/>
      <c r="AB367" s="26"/>
      <c r="AC367" s="26"/>
      <c r="AD367" s="26"/>
      <c r="AE367" s="26"/>
      <c r="AF367" s="26"/>
      <c r="AG367" s="26"/>
      <c r="AH367" s="26"/>
      <c r="AI367" s="26"/>
      <c r="AJ367" s="26"/>
      <c r="AK367" s="26"/>
      <c r="AL367" s="26"/>
    </row>
    <row r="368" spans="1:38" ht="37.5">
      <c r="A368" s="67">
        <v>374</v>
      </c>
      <c r="B368" s="68">
        <v>45723</v>
      </c>
      <c r="C368" s="69"/>
      <c r="D368" s="70" t="s">
        <v>14315</v>
      </c>
      <c r="E368" s="69"/>
      <c r="F368" s="69"/>
      <c r="G368" s="70" t="s">
        <v>89</v>
      </c>
      <c r="H368" s="70" t="s">
        <v>15288</v>
      </c>
      <c r="I368" s="108" t="s">
        <v>15159</v>
      </c>
      <c r="J368" s="70" t="s">
        <v>15285</v>
      </c>
      <c r="K368" s="70" t="s">
        <v>1793</v>
      </c>
      <c r="L368" s="70" t="s">
        <v>216</v>
      </c>
      <c r="M368" s="70" t="s">
        <v>15289</v>
      </c>
      <c r="N368" s="86"/>
      <c r="O368" s="144" t="s">
        <v>15290</v>
      </c>
      <c r="P368" s="72" t="s">
        <v>23</v>
      </c>
      <c r="Q368" s="73"/>
      <c r="R368" s="72"/>
      <c r="S368" s="73"/>
      <c r="T368" s="73"/>
      <c r="U368" s="74"/>
      <c r="V368" s="26"/>
      <c r="W368" s="26"/>
      <c r="X368" s="26"/>
      <c r="Y368" s="26"/>
      <c r="Z368" s="26"/>
      <c r="AA368" s="26"/>
      <c r="AB368" s="26"/>
      <c r="AC368" s="26"/>
      <c r="AD368" s="26"/>
      <c r="AE368" s="26"/>
      <c r="AF368" s="26"/>
      <c r="AG368" s="26"/>
      <c r="AH368" s="26"/>
      <c r="AI368" s="26"/>
      <c r="AJ368" s="26"/>
      <c r="AK368" s="26"/>
      <c r="AL368" s="26"/>
    </row>
    <row r="369" spans="1:38" ht="75">
      <c r="A369" s="67">
        <v>375</v>
      </c>
      <c r="B369" s="68">
        <v>45723</v>
      </c>
      <c r="C369" s="69"/>
      <c r="D369" s="70" t="s">
        <v>594</v>
      </c>
      <c r="E369" s="69"/>
      <c r="F369" s="69"/>
      <c r="G369" s="70" t="s">
        <v>15291</v>
      </c>
      <c r="H369" s="70" t="s">
        <v>15292</v>
      </c>
      <c r="I369" s="70" t="s">
        <v>15293</v>
      </c>
      <c r="J369" s="70"/>
      <c r="K369" s="70" t="s">
        <v>362</v>
      </c>
      <c r="L369" s="70" t="s">
        <v>302</v>
      </c>
      <c r="M369" s="70" t="s">
        <v>15294</v>
      </c>
      <c r="N369" s="86" t="s">
        <v>15295</v>
      </c>
      <c r="O369" s="70"/>
      <c r="P369" s="72" t="s">
        <v>901</v>
      </c>
      <c r="Q369" s="73"/>
      <c r="R369" s="72"/>
      <c r="S369" s="73"/>
      <c r="T369" s="73"/>
      <c r="U369" s="74"/>
      <c r="V369" s="26"/>
      <c r="W369" s="26"/>
      <c r="X369" s="26"/>
      <c r="Y369" s="26"/>
      <c r="Z369" s="26"/>
      <c r="AA369" s="26"/>
      <c r="AB369" s="26"/>
      <c r="AC369" s="26"/>
      <c r="AD369" s="26"/>
      <c r="AE369" s="26"/>
      <c r="AF369" s="26"/>
      <c r="AG369" s="26"/>
      <c r="AH369" s="26"/>
      <c r="AI369" s="26"/>
      <c r="AJ369" s="26"/>
      <c r="AK369" s="26"/>
      <c r="AL369" s="26"/>
    </row>
    <row r="370" spans="1:38" ht="62.5">
      <c r="A370" s="67">
        <v>376</v>
      </c>
      <c r="B370" s="68">
        <v>45723</v>
      </c>
      <c r="C370" s="69"/>
      <c r="D370" s="70" t="s">
        <v>319</v>
      </c>
      <c r="E370" s="69"/>
      <c r="F370" s="69"/>
      <c r="G370" s="70" t="s">
        <v>15296</v>
      </c>
      <c r="H370" s="70" t="s">
        <v>15297</v>
      </c>
      <c r="I370" s="70" t="s">
        <v>15298</v>
      </c>
      <c r="J370" s="70" t="s">
        <v>1404</v>
      </c>
      <c r="K370" s="70" t="s">
        <v>91</v>
      </c>
      <c r="L370" s="70" t="s">
        <v>37</v>
      </c>
      <c r="M370" s="70" t="s">
        <v>15299</v>
      </c>
      <c r="N370" s="86"/>
      <c r="O370" s="88" t="s">
        <v>15300</v>
      </c>
      <c r="P370" s="72" t="s">
        <v>23</v>
      </c>
      <c r="Q370" s="73" t="s">
        <v>15301</v>
      </c>
      <c r="R370" s="72"/>
      <c r="S370" s="73"/>
      <c r="T370" s="73"/>
      <c r="U370" s="74"/>
      <c r="V370" s="26"/>
      <c r="W370" s="26"/>
      <c r="X370" s="26"/>
      <c r="Y370" s="26"/>
      <c r="Z370" s="26"/>
      <c r="AA370" s="26"/>
      <c r="AB370" s="26"/>
      <c r="AC370" s="26"/>
      <c r="AD370" s="26"/>
      <c r="AE370" s="26"/>
      <c r="AF370" s="26"/>
      <c r="AG370" s="26"/>
      <c r="AH370" s="26"/>
      <c r="AI370" s="26"/>
      <c r="AJ370" s="26"/>
      <c r="AK370" s="26"/>
      <c r="AL370" s="26"/>
    </row>
    <row r="371" spans="1:38" ht="25">
      <c r="A371" s="67">
        <v>377</v>
      </c>
      <c r="B371" s="68">
        <v>45723</v>
      </c>
      <c r="C371" s="69"/>
      <c r="D371" s="70" t="s">
        <v>548</v>
      </c>
      <c r="E371" s="69"/>
      <c r="F371" s="69"/>
      <c r="G371" s="70" t="s">
        <v>174</v>
      </c>
      <c r="H371" s="70" t="s">
        <v>15302</v>
      </c>
      <c r="I371" s="70"/>
      <c r="J371" s="70" t="s">
        <v>1404</v>
      </c>
      <c r="K371" s="70" t="s">
        <v>1616</v>
      </c>
      <c r="L371" s="70" t="s">
        <v>302</v>
      </c>
      <c r="M371" s="70" t="s">
        <v>15303</v>
      </c>
      <c r="N371" s="86"/>
      <c r="O371" s="87" t="s">
        <v>15304</v>
      </c>
      <c r="P371" s="72" t="s">
        <v>23</v>
      </c>
      <c r="Q371" s="73"/>
      <c r="R371" s="72"/>
      <c r="S371" s="73"/>
      <c r="T371" s="73"/>
      <c r="U371" s="74"/>
      <c r="V371" s="26"/>
      <c r="W371" s="26"/>
      <c r="X371" s="26"/>
      <c r="Y371" s="26"/>
      <c r="Z371" s="26"/>
      <c r="AA371" s="26"/>
      <c r="AB371" s="26"/>
      <c r="AC371" s="26"/>
      <c r="AD371" s="26"/>
      <c r="AE371" s="26"/>
      <c r="AF371" s="26"/>
      <c r="AG371" s="26"/>
      <c r="AH371" s="26"/>
      <c r="AI371" s="26"/>
      <c r="AJ371" s="26"/>
      <c r="AK371" s="26"/>
      <c r="AL371" s="26"/>
    </row>
    <row r="372" spans="1:38" ht="287.5">
      <c r="A372" s="67">
        <v>378</v>
      </c>
      <c r="B372" s="68">
        <v>45723</v>
      </c>
      <c r="C372" s="69"/>
      <c r="D372" s="70" t="s">
        <v>481</v>
      </c>
      <c r="E372" s="69"/>
      <c r="F372" s="69"/>
      <c r="G372" s="70" t="s">
        <v>15305</v>
      </c>
      <c r="H372" s="70" t="s">
        <v>15306</v>
      </c>
      <c r="I372" s="70" t="s">
        <v>15307</v>
      </c>
      <c r="J372" s="70" t="s">
        <v>1404</v>
      </c>
      <c r="K372" s="70" t="s">
        <v>1766</v>
      </c>
      <c r="L372" s="70" t="s">
        <v>302</v>
      </c>
      <c r="M372" s="70" t="s">
        <v>15308</v>
      </c>
      <c r="N372" s="86"/>
      <c r="O372" s="87" t="s">
        <v>15309</v>
      </c>
      <c r="P372" s="72" t="s">
        <v>901</v>
      </c>
      <c r="Q372" s="73"/>
      <c r="R372" s="72"/>
      <c r="S372" s="73"/>
      <c r="T372" s="73"/>
      <c r="U372" s="74"/>
      <c r="V372" s="26"/>
      <c r="W372" s="26"/>
      <c r="X372" s="26"/>
      <c r="Y372" s="26"/>
      <c r="Z372" s="26"/>
      <c r="AA372" s="26"/>
      <c r="AB372" s="26"/>
      <c r="AC372" s="26"/>
      <c r="AD372" s="26"/>
      <c r="AE372" s="26"/>
      <c r="AF372" s="26"/>
      <c r="AG372" s="26"/>
      <c r="AH372" s="26"/>
      <c r="AI372" s="26"/>
      <c r="AJ372" s="26"/>
      <c r="AK372" s="26"/>
      <c r="AL372" s="26"/>
    </row>
    <row r="373" spans="1:38" ht="100">
      <c r="A373" s="67">
        <v>379</v>
      </c>
      <c r="B373" s="68">
        <v>45723</v>
      </c>
      <c r="C373" s="69"/>
      <c r="D373" s="70" t="s">
        <v>951</v>
      </c>
      <c r="E373" s="69"/>
      <c r="F373" s="69"/>
      <c r="G373" s="70" t="s">
        <v>484</v>
      </c>
      <c r="H373" s="70" t="s">
        <v>15310</v>
      </c>
      <c r="I373" s="70" t="s">
        <v>15311</v>
      </c>
      <c r="J373" s="70" t="s">
        <v>1404</v>
      </c>
      <c r="K373" s="70" t="s">
        <v>1766</v>
      </c>
      <c r="L373" s="70" t="s">
        <v>381</v>
      </c>
      <c r="M373" s="70" t="s">
        <v>15312</v>
      </c>
      <c r="N373" s="86" t="s">
        <v>15313</v>
      </c>
      <c r="O373" s="87" t="s">
        <v>15314</v>
      </c>
      <c r="P373" s="72" t="s">
        <v>23</v>
      </c>
      <c r="Q373" s="73"/>
      <c r="R373" s="72"/>
      <c r="S373" s="73"/>
      <c r="T373" s="73"/>
      <c r="U373" s="74"/>
      <c r="V373" s="26"/>
      <c r="W373" s="26"/>
      <c r="X373" s="26"/>
      <c r="Y373" s="26"/>
      <c r="Z373" s="26"/>
      <c r="AA373" s="26"/>
      <c r="AB373" s="26"/>
      <c r="AC373" s="26"/>
      <c r="AD373" s="26"/>
      <c r="AE373" s="26"/>
      <c r="AF373" s="26"/>
      <c r="AG373" s="26"/>
      <c r="AH373" s="26"/>
      <c r="AI373" s="26"/>
      <c r="AJ373" s="26"/>
      <c r="AK373" s="26"/>
      <c r="AL373" s="26"/>
    </row>
    <row r="374" spans="1:38" ht="37.5">
      <c r="A374" s="67">
        <v>380</v>
      </c>
      <c r="B374" s="68">
        <v>45723</v>
      </c>
      <c r="C374" s="69"/>
      <c r="D374" s="70" t="s">
        <v>951</v>
      </c>
      <c r="E374" s="69"/>
      <c r="F374" s="69"/>
      <c r="G374" s="70" t="s">
        <v>1423</v>
      </c>
      <c r="H374" s="70" t="s">
        <v>15315</v>
      </c>
      <c r="I374" s="70" t="s">
        <v>15311</v>
      </c>
      <c r="J374" s="70" t="s">
        <v>1404</v>
      </c>
      <c r="K374" s="70" t="s">
        <v>1766</v>
      </c>
      <c r="L374" s="70" t="s">
        <v>37</v>
      </c>
      <c r="M374" s="70" t="s">
        <v>15316</v>
      </c>
      <c r="N374" s="86" t="s">
        <v>15317</v>
      </c>
      <c r="O374" s="87" t="s">
        <v>15318</v>
      </c>
      <c r="P374" s="72" t="s">
        <v>23</v>
      </c>
      <c r="Q374" s="73"/>
      <c r="R374" s="72"/>
      <c r="S374" s="73"/>
      <c r="T374" s="73"/>
      <c r="U374" s="74"/>
      <c r="V374" s="26"/>
      <c r="W374" s="26"/>
      <c r="X374" s="26"/>
      <c r="Y374" s="26"/>
      <c r="Z374" s="26"/>
      <c r="AA374" s="26"/>
      <c r="AB374" s="26"/>
      <c r="AC374" s="26"/>
      <c r="AD374" s="26"/>
      <c r="AE374" s="26"/>
      <c r="AF374" s="26"/>
      <c r="AG374" s="26"/>
      <c r="AH374" s="26"/>
      <c r="AI374" s="26"/>
      <c r="AJ374" s="26"/>
      <c r="AK374" s="26"/>
      <c r="AL374" s="26"/>
    </row>
    <row r="375" spans="1:38" ht="25">
      <c r="A375" s="67">
        <v>381</v>
      </c>
      <c r="B375" s="68"/>
      <c r="C375" s="69"/>
      <c r="D375" s="70" t="s">
        <v>319</v>
      </c>
      <c r="E375" s="69"/>
      <c r="F375" s="69"/>
      <c r="G375" s="70" t="s">
        <v>892</v>
      </c>
      <c r="H375" s="70" t="s">
        <v>15319</v>
      </c>
      <c r="I375" s="70" t="s">
        <v>15320</v>
      </c>
      <c r="J375" s="70" t="s">
        <v>1404</v>
      </c>
      <c r="K375" s="70" t="s">
        <v>59</v>
      </c>
      <c r="L375" s="70" t="s">
        <v>302</v>
      </c>
      <c r="M375" s="70" t="s">
        <v>15321</v>
      </c>
      <c r="N375" s="86" t="s">
        <v>15322</v>
      </c>
      <c r="O375" s="83" t="s">
        <v>15323</v>
      </c>
      <c r="P375" s="72" t="s">
        <v>901</v>
      </c>
      <c r="Q375" s="73"/>
      <c r="R375" s="72"/>
      <c r="S375" s="73"/>
      <c r="T375" s="73"/>
      <c r="U375" s="74"/>
      <c r="V375" s="26"/>
      <c r="W375" s="26"/>
      <c r="X375" s="26"/>
      <c r="Y375" s="26"/>
      <c r="Z375" s="26"/>
      <c r="AA375" s="26"/>
      <c r="AB375" s="26"/>
      <c r="AC375" s="26"/>
      <c r="AD375" s="26"/>
      <c r="AE375" s="26"/>
      <c r="AF375" s="26"/>
      <c r="AG375" s="26"/>
      <c r="AH375" s="26"/>
      <c r="AI375" s="26"/>
      <c r="AJ375" s="26"/>
      <c r="AK375" s="26"/>
      <c r="AL375" s="26"/>
    </row>
    <row r="376" spans="1:38" ht="62.5">
      <c r="A376" s="238">
        <v>383</v>
      </c>
      <c r="B376" s="239">
        <v>45726</v>
      </c>
      <c r="C376" s="240"/>
      <c r="D376" s="241" t="s">
        <v>14315</v>
      </c>
      <c r="E376" s="240"/>
      <c r="F376" s="240"/>
      <c r="G376" s="241" t="s">
        <v>104</v>
      </c>
      <c r="H376" s="241" t="s">
        <v>15324</v>
      </c>
      <c r="I376" s="242" t="s">
        <v>15325</v>
      </c>
      <c r="J376" s="241" t="s">
        <v>15326</v>
      </c>
      <c r="K376" s="241" t="s">
        <v>1793</v>
      </c>
      <c r="L376" s="241" t="s">
        <v>125</v>
      </c>
      <c r="M376" s="241" t="s">
        <v>15327</v>
      </c>
      <c r="N376" s="243"/>
      <c r="O376" s="244" t="s">
        <v>15328</v>
      </c>
      <c r="P376" s="245" t="s">
        <v>23</v>
      </c>
      <c r="Q376" s="246"/>
      <c r="R376" s="245"/>
      <c r="S376" s="246"/>
      <c r="T376" s="246"/>
      <c r="U376" s="247"/>
      <c r="V376" s="248"/>
      <c r="W376" s="248"/>
      <c r="X376" s="248"/>
      <c r="Y376" s="248"/>
      <c r="Z376" s="248"/>
      <c r="AA376" s="248"/>
      <c r="AB376" s="248"/>
      <c r="AC376" s="248"/>
      <c r="AD376" s="248"/>
      <c r="AE376" s="248"/>
      <c r="AF376" s="248"/>
      <c r="AG376" s="248"/>
      <c r="AH376" s="248"/>
      <c r="AI376" s="248"/>
      <c r="AJ376" s="248"/>
      <c r="AK376" s="248"/>
      <c r="AL376" s="248"/>
    </row>
    <row r="377" spans="1:38" ht="37.5">
      <c r="A377" s="67">
        <v>384</v>
      </c>
      <c r="B377" s="162">
        <v>45726</v>
      </c>
      <c r="C377" s="69"/>
      <c r="D377" s="70" t="s">
        <v>323</v>
      </c>
      <c r="E377" s="69"/>
      <c r="F377" s="69"/>
      <c r="G377" s="70" t="s">
        <v>79</v>
      </c>
      <c r="H377" s="70" t="s">
        <v>15329</v>
      </c>
      <c r="I377" s="70" t="s">
        <v>15330</v>
      </c>
      <c r="J377" s="70" t="s">
        <v>1404</v>
      </c>
      <c r="K377" s="70" t="s">
        <v>993</v>
      </c>
      <c r="L377" s="70" t="s">
        <v>3759</v>
      </c>
      <c r="M377" s="70" t="s">
        <v>15331</v>
      </c>
      <c r="N377" s="86" t="s">
        <v>10715</v>
      </c>
      <c r="O377" s="88" t="s">
        <v>15332</v>
      </c>
      <c r="P377" s="72" t="s">
        <v>23</v>
      </c>
      <c r="Q377" s="73"/>
      <c r="R377" s="72"/>
      <c r="S377" s="73"/>
      <c r="T377" s="73"/>
      <c r="U377" s="74"/>
      <c r="V377" s="26"/>
      <c r="W377" s="26"/>
      <c r="X377" s="26"/>
      <c r="Y377" s="26"/>
      <c r="Z377" s="26"/>
      <c r="AA377" s="26"/>
      <c r="AB377" s="26"/>
      <c r="AC377" s="26"/>
      <c r="AD377" s="26"/>
      <c r="AE377" s="26"/>
      <c r="AF377" s="26"/>
      <c r="AG377" s="26"/>
      <c r="AH377" s="26"/>
      <c r="AI377" s="26"/>
      <c r="AJ377" s="26"/>
      <c r="AK377" s="26"/>
      <c r="AL377" s="26"/>
    </row>
    <row r="378" spans="1:38" ht="62.5">
      <c r="A378" s="67">
        <v>385</v>
      </c>
      <c r="B378" s="162">
        <v>45726</v>
      </c>
      <c r="C378" s="69"/>
      <c r="D378" s="70" t="s">
        <v>14814</v>
      </c>
      <c r="E378" s="69"/>
      <c r="F378" s="69"/>
      <c r="G378" s="70" t="s">
        <v>15333</v>
      </c>
      <c r="H378" s="32" t="s">
        <v>15334</v>
      </c>
      <c r="I378" s="70" t="s">
        <v>15335</v>
      </c>
      <c r="J378" s="70" t="s">
        <v>1404</v>
      </c>
      <c r="K378" s="70" t="s">
        <v>1766</v>
      </c>
      <c r="L378" s="70" t="s">
        <v>169</v>
      </c>
      <c r="M378" s="70" t="s">
        <v>15336</v>
      </c>
      <c r="N378" s="86"/>
      <c r="O378" s="88" t="s">
        <v>15337</v>
      </c>
      <c r="P378" s="72" t="s">
        <v>901</v>
      </c>
      <c r="Q378" s="73"/>
      <c r="R378" s="72"/>
      <c r="S378" s="73"/>
      <c r="T378" s="73"/>
      <c r="U378" s="74"/>
      <c r="V378" s="26"/>
      <c r="W378" s="26"/>
      <c r="X378" s="26"/>
      <c r="Y378" s="26"/>
      <c r="Z378" s="26"/>
      <c r="AA378" s="26"/>
      <c r="AB378" s="26"/>
      <c r="AC378" s="26"/>
      <c r="AD378" s="26"/>
      <c r="AE378" s="26"/>
      <c r="AF378" s="26"/>
      <c r="AG378" s="26"/>
      <c r="AH378" s="26"/>
      <c r="AI378" s="26"/>
      <c r="AJ378" s="26"/>
      <c r="AK378" s="26"/>
      <c r="AL378" s="26"/>
    </row>
    <row r="379" spans="1:38" ht="37.5">
      <c r="A379" s="67">
        <v>386</v>
      </c>
      <c r="B379" s="162">
        <v>45726</v>
      </c>
      <c r="C379" s="69"/>
      <c r="D379" s="70" t="s">
        <v>323</v>
      </c>
      <c r="E379" s="69"/>
      <c r="F379" s="69"/>
      <c r="G379" s="70"/>
      <c r="H379" s="70" t="s">
        <v>15329</v>
      </c>
      <c r="I379" s="70" t="s">
        <v>15330</v>
      </c>
      <c r="J379" s="46" t="s">
        <v>1002</v>
      </c>
      <c r="K379" s="70" t="s">
        <v>993</v>
      </c>
      <c r="L379" s="70" t="s">
        <v>37</v>
      </c>
      <c r="M379" s="70" t="s">
        <v>11788</v>
      </c>
      <c r="N379" s="86" t="s">
        <v>8819</v>
      </c>
      <c r="O379" s="87" t="s">
        <v>15338</v>
      </c>
      <c r="P379" s="72" t="s">
        <v>23</v>
      </c>
      <c r="Q379" s="73"/>
      <c r="R379" s="72" t="s">
        <v>24</v>
      </c>
      <c r="S379" s="73" t="s">
        <v>993</v>
      </c>
      <c r="T379" s="104" t="s">
        <v>15339</v>
      </c>
      <c r="U379" s="162">
        <v>45726</v>
      </c>
      <c r="V379" s="26"/>
      <c r="W379" s="26"/>
      <c r="X379" s="26"/>
      <c r="Y379" s="26"/>
      <c r="Z379" s="26"/>
      <c r="AA379" s="26"/>
      <c r="AB379" s="26"/>
      <c r="AC379" s="26"/>
      <c r="AD379" s="26"/>
      <c r="AE379" s="26"/>
      <c r="AF379" s="26"/>
      <c r="AG379" s="26"/>
      <c r="AH379" s="26"/>
      <c r="AI379" s="26"/>
      <c r="AJ379" s="26"/>
      <c r="AK379" s="26"/>
      <c r="AL379" s="26"/>
    </row>
    <row r="380" spans="1:38" ht="62.5">
      <c r="A380" s="67">
        <v>387</v>
      </c>
      <c r="B380" s="162">
        <v>45726</v>
      </c>
      <c r="C380" s="69"/>
      <c r="D380" s="70" t="s">
        <v>526</v>
      </c>
      <c r="E380" s="69"/>
      <c r="F380" s="69"/>
      <c r="G380" s="70" t="s">
        <v>15340</v>
      </c>
      <c r="H380" s="70" t="s">
        <v>15341</v>
      </c>
      <c r="I380" s="70" t="s">
        <v>15342</v>
      </c>
      <c r="J380" s="46" t="s">
        <v>1002</v>
      </c>
      <c r="K380" s="70" t="s">
        <v>993</v>
      </c>
      <c r="L380" s="46" t="s">
        <v>125</v>
      </c>
      <c r="M380" s="46" t="s">
        <v>15343</v>
      </c>
      <c r="N380" s="46" t="s">
        <v>5057</v>
      </c>
      <c r="O380" s="87" t="s">
        <v>15344</v>
      </c>
      <c r="P380" s="72" t="s">
        <v>23</v>
      </c>
      <c r="Q380" s="73"/>
      <c r="R380" s="72"/>
      <c r="S380" s="73"/>
      <c r="T380" s="73"/>
      <c r="U380" s="74"/>
      <c r="V380" s="26"/>
      <c r="W380" s="26"/>
      <c r="X380" s="26"/>
      <c r="Y380" s="26"/>
      <c r="Z380" s="26"/>
      <c r="AA380" s="26"/>
      <c r="AB380" s="26"/>
      <c r="AC380" s="26"/>
      <c r="AD380" s="26"/>
      <c r="AE380" s="26"/>
      <c r="AF380" s="26"/>
      <c r="AG380" s="26"/>
      <c r="AH380" s="26"/>
      <c r="AI380" s="26"/>
      <c r="AJ380" s="26"/>
      <c r="AK380" s="26"/>
      <c r="AL380" s="26"/>
    </row>
    <row r="381" spans="1:38" ht="62.5">
      <c r="A381" s="67">
        <v>388</v>
      </c>
      <c r="B381" s="162">
        <v>45726</v>
      </c>
      <c r="C381" s="69"/>
      <c r="D381" s="70" t="s">
        <v>319</v>
      </c>
      <c r="E381" s="69"/>
      <c r="F381" s="69"/>
      <c r="G381" s="70" t="s">
        <v>15345</v>
      </c>
      <c r="H381" s="70" t="s">
        <v>15297</v>
      </c>
      <c r="I381" s="70" t="s">
        <v>15298</v>
      </c>
      <c r="J381" s="70" t="s">
        <v>1404</v>
      </c>
      <c r="K381" s="70" t="s">
        <v>91</v>
      </c>
      <c r="L381" s="70" t="s">
        <v>37</v>
      </c>
      <c r="M381" s="70" t="s">
        <v>15299</v>
      </c>
      <c r="N381" s="86"/>
      <c r="O381" s="87" t="s">
        <v>15346</v>
      </c>
      <c r="P381" s="72" t="s">
        <v>23</v>
      </c>
      <c r="Q381" s="73" t="s">
        <v>15347</v>
      </c>
      <c r="R381" s="72"/>
      <c r="S381" s="73"/>
      <c r="T381" s="73"/>
      <c r="U381" s="74"/>
      <c r="V381" s="26"/>
      <c r="W381" s="26"/>
      <c r="X381" s="26"/>
      <c r="Y381" s="26"/>
      <c r="Z381" s="26"/>
      <c r="AA381" s="26"/>
      <c r="AB381" s="26"/>
      <c r="AC381" s="26"/>
      <c r="AD381" s="26"/>
      <c r="AE381" s="26"/>
      <c r="AF381" s="26"/>
      <c r="AG381" s="26"/>
      <c r="AH381" s="26"/>
      <c r="AI381" s="26"/>
      <c r="AJ381" s="26"/>
      <c r="AK381" s="26"/>
      <c r="AL381" s="26"/>
    </row>
    <row r="382" spans="1:38" ht="50">
      <c r="A382" s="67">
        <v>389</v>
      </c>
      <c r="B382" s="162">
        <v>45726</v>
      </c>
      <c r="C382" s="69"/>
      <c r="D382" s="70" t="s">
        <v>523</v>
      </c>
      <c r="E382" s="69"/>
      <c r="F382" s="69"/>
      <c r="G382" s="70" t="s">
        <v>15348</v>
      </c>
      <c r="H382" s="70" t="s">
        <v>15349</v>
      </c>
      <c r="I382" s="70" t="s">
        <v>15350</v>
      </c>
      <c r="J382" s="70" t="s">
        <v>1404</v>
      </c>
      <c r="K382" s="70" t="s">
        <v>91</v>
      </c>
      <c r="L382" s="70" t="s">
        <v>156</v>
      </c>
      <c r="M382" s="70" t="s">
        <v>15351</v>
      </c>
      <c r="N382" s="86"/>
      <c r="O382" s="88" t="s">
        <v>15352</v>
      </c>
      <c r="P382" s="72" t="s">
        <v>23</v>
      </c>
      <c r="Q382" s="73"/>
      <c r="R382" s="72"/>
      <c r="S382" s="73"/>
      <c r="T382" s="73"/>
      <c r="U382" s="74"/>
      <c r="V382" s="26"/>
      <c r="W382" s="26"/>
      <c r="X382" s="26"/>
      <c r="Y382" s="26"/>
      <c r="Z382" s="26"/>
      <c r="AA382" s="26"/>
      <c r="AB382" s="26"/>
      <c r="AC382" s="26"/>
      <c r="AD382" s="26"/>
      <c r="AE382" s="26"/>
      <c r="AF382" s="26"/>
      <c r="AG382" s="26"/>
      <c r="AH382" s="26"/>
      <c r="AI382" s="26"/>
      <c r="AJ382" s="26"/>
      <c r="AK382" s="26"/>
      <c r="AL382" s="26"/>
    </row>
    <row r="383" spans="1:38" ht="25">
      <c r="A383" s="67">
        <v>390</v>
      </c>
      <c r="B383" s="162">
        <v>45727</v>
      </c>
      <c r="C383" s="69"/>
      <c r="D383" s="70" t="s">
        <v>1797</v>
      </c>
      <c r="E383" s="69"/>
      <c r="F383" s="69"/>
      <c r="G383" s="70" t="s">
        <v>15353</v>
      </c>
      <c r="H383" s="70" t="s">
        <v>15354</v>
      </c>
      <c r="I383" s="70" t="s">
        <v>15355</v>
      </c>
      <c r="J383" s="70" t="s">
        <v>1404</v>
      </c>
      <c r="K383" s="70" t="s">
        <v>993</v>
      </c>
      <c r="L383" s="70" t="s">
        <v>37</v>
      </c>
      <c r="M383" s="70" t="s">
        <v>15356</v>
      </c>
      <c r="N383" s="86" t="s">
        <v>15357</v>
      </c>
      <c r="O383" s="83" t="s">
        <v>15358</v>
      </c>
      <c r="P383" s="72" t="s">
        <v>23</v>
      </c>
      <c r="Q383" s="73"/>
      <c r="R383" s="72"/>
      <c r="S383" s="73"/>
      <c r="T383" s="73"/>
      <c r="U383" s="74"/>
      <c r="V383" s="26"/>
      <c r="W383" s="26"/>
      <c r="X383" s="26"/>
      <c r="Y383" s="26"/>
      <c r="Z383" s="26"/>
      <c r="AA383" s="26"/>
      <c r="AB383" s="26"/>
      <c r="AC383" s="26"/>
      <c r="AD383" s="26"/>
      <c r="AE383" s="26"/>
      <c r="AF383" s="26"/>
      <c r="AG383" s="26"/>
      <c r="AH383" s="26"/>
      <c r="AI383" s="26"/>
      <c r="AJ383" s="26"/>
      <c r="AK383" s="26"/>
      <c r="AL383" s="26"/>
    </row>
    <row r="384" spans="1:38" ht="100">
      <c r="A384" s="67">
        <v>391</v>
      </c>
      <c r="B384" s="162">
        <v>45727</v>
      </c>
      <c r="C384" s="69"/>
      <c r="D384" s="70" t="s">
        <v>523</v>
      </c>
      <c r="E384" s="69"/>
      <c r="F384" s="69"/>
      <c r="G384" s="70" t="s">
        <v>208</v>
      </c>
      <c r="H384" s="70" t="s">
        <v>15359</v>
      </c>
      <c r="I384" s="70" t="s">
        <v>15360</v>
      </c>
      <c r="J384" s="70" t="s">
        <v>825</v>
      </c>
      <c r="K384" s="70" t="s">
        <v>1766</v>
      </c>
      <c r="L384" s="70" t="s">
        <v>32</v>
      </c>
      <c r="M384" s="70" t="s">
        <v>15361</v>
      </c>
      <c r="N384" s="86"/>
      <c r="O384" s="88" t="s">
        <v>15362</v>
      </c>
      <c r="P384" s="72" t="s">
        <v>23</v>
      </c>
      <c r="Q384" s="73" t="s">
        <v>15363</v>
      </c>
      <c r="R384" s="72"/>
      <c r="S384" s="73"/>
      <c r="T384" s="73"/>
      <c r="U384" s="74"/>
      <c r="V384" s="26"/>
      <c r="W384" s="26"/>
      <c r="X384" s="26"/>
      <c r="Y384" s="26"/>
      <c r="Z384" s="26"/>
      <c r="AA384" s="26"/>
      <c r="AB384" s="26"/>
      <c r="AC384" s="26"/>
      <c r="AD384" s="26"/>
      <c r="AE384" s="26"/>
      <c r="AF384" s="26"/>
      <c r="AG384" s="26"/>
      <c r="AH384" s="26"/>
      <c r="AI384" s="26"/>
      <c r="AJ384" s="26"/>
      <c r="AK384" s="26"/>
      <c r="AL384" s="26"/>
    </row>
    <row r="385" spans="1:38" ht="112.5">
      <c r="A385" s="67">
        <v>392</v>
      </c>
      <c r="B385" s="162">
        <v>45727</v>
      </c>
      <c r="C385" s="69"/>
      <c r="D385" s="70" t="s">
        <v>522</v>
      </c>
      <c r="E385" s="69"/>
      <c r="F385" s="69"/>
      <c r="G385" s="70" t="s">
        <v>174</v>
      </c>
      <c r="H385" s="70" t="s">
        <v>15364</v>
      </c>
      <c r="I385" s="70" t="s">
        <v>15365</v>
      </c>
      <c r="J385" s="46" t="s">
        <v>1002</v>
      </c>
      <c r="K385" s="70" t="s">
        <v>993</v>
      </c>
      <c r="L385" s="70" t="s">
        <v>381</v>
      </c>
      <c r="M385" s="70" t="s">
        <v>15366</v>
      </c>
      <c r="N385" s="86" t="s">
        <v>5527</v>
      </c>
      <c r="O385" s="87" t="s">
        <v>15367</v>
      </c>
      <c r="P385" s="72" t="s">
        <v>23</v>
      </c>
      <c r="Q385" s="73"/>
      <c r="R385" s="72"/>
      <c r="S385" s="73"/>
      <c r="T385" s="73"/>
      <c r="U385" s="74"/>
      <c r="V385" s="26"/>
      <c r="W385" s="26"/>
      <c r="X385" s="26"/>
      <c r="Y385" s="26"/>
      <c r="Z385" s="26"/>
      <c r="AA385" s="26"/>
      <c r="AB385" s="26"/>
      <c r="AC385" s="26"/>
      <c r="AD385" s="26"/>
      <c r="AE385" s="26"/>
      <c r="AF385" s="26"/>
      <c r="AG385" s="26"/>
      <c r="AH385" s="26"/>
      <c r="AI385" s="26"/>
      <c r="AJ385" s="26"/>
      <c r="AK385" s="26"/>
      <c r="AL385" s="26"/>
    </row>
    <row r="386" spans="1:38" ht="337.5">
      <c r="A386" s="67">
        <v>393</v>
      </c>
      <c r="B386" s="162">
        <v>45727</v>
      </c>
      <c r="C386" s="69"/>
      <c r="D386" s="70" t="s">
        <v>523</v>
      </c>
      <c r="E386" s="69"/>
      <c r="F386" s="69"/>
      <c r="G386" s="70" t="s">
        <v>33</v>
      </c>
      <c r="H386" s="70" t="s">
        <v>15368</v>
      </c>
      <c r="I386" s="70" t="s">
        <v>15360</v>
      </c>
      <c r="J386" s="70" t="s">
        <v>825</v>
      </c>
      <c r="K386" s="70" t="s">
        <v>1766</v>
      </c>
      <c r="L386" s="70" t="s">
        <v>302</v>
      </c>
      <c r="M386" s="70" t="s">
        <v>15369</v>
      </c>
      <c r="N386" s="86" t="s">
        <v>15198</v>
      </c>
      <c r="O386" s="104" t="s">
        <v>15370</v>
      </c>
      <c r="P386" s="72" t="s">
        <v>23</v>
      </c>
      <c r="Q386" s="73"/>
      <c r="R386" s="72"/>
      <c r="S386" s="73"/>
      <c r="T386" s="73"/>
      <c r="U386" s="74"/>
      <c r="V386" s="26"/>
      <c r="W386" s="26"/>
      <c r="X386" s="26"/>
      <c r="Y386" s="26"/>
      <c r="Z386" s="26"/>
      <c r="AA386" s="26"/>
      <c r="AB386" s="26"/>
      <c r="AC386" s="26"/>
      <c r="AD386" s="26"/>
      <c r="AE386" s="26"/>
      <c r="AF386" s="26"/>
      <c r="AG386" s="26"/>
      <c r="AH386" s="26"/>
      <c r="AI386" s="26"/>
      <c r="AJ386" s="26"/>
      <c r="AK386" s="26"/>
      <c r="AL386" s="26"/>
    </row>
    <row r="387" spans="1:38" ht="137.5">
      <c r="A387" s="67">
        <v>394</v>
      </c>
      <c r="B387" s="162">
        <v>45727</v>
      </c>
      <c r="C387" s="69"/>
      <c r="D387" s="70" t="s">
        <v>523</v>
      </c>
      <c r="E387" s="69"/>
      <c r="F387" s="69"/>
      <c r="G387" s="70" t="s">
        <v>31</v>
      </c>
      <c r="H387" s="70" t="s">
        <v>15371</v>
      </c>
      <c r="I387" s="70" t="s">
        <v>15360</v>
      </c>
      <c r="J387" s="70" t="s">
        <v>825</v>
      </c>
      <c r="K387" s="70" t="s">
        <v>1766</v>
      </c>
      <c r="L387" s="70" t="s">
        <v>302</v>
      </c>
      <c r="M387" s="70" t="s">
        <v>15369</v>
      </c>
      <c r="N387" s="86"/>
      <c r="O387" s="70"/>
      <c r="P387" s="72" t="s">
        <v>901</v>
      </c>
      <c r="Q387" s="73"/>
      <c r="R387" s="72"/>
      <c r="S387" s="73"/>
      <c r="T387" s="73"/>
      <c r="U387" s="74"/>
      <c r="V387" s="26"/>
      <c r="W387" s="26"/>
      <c r="X387" s="26"/>
      <c r="Y387" s="26"/>
      <c r="Z387" s="26"/>
      <c r="AA387" s="26"/>
      <c r="AB387" s="26"/>
      <c r="AC387" s="26"/>
      <c r="AD387" s="26"/>
      <c r="AE387" s="26"/>
      <c r="AF387" s="26"/>
      <c r="AG387" s="26"/>
      <c r="AH387" s="26"/>
      <c r="AI387" s="26"/>
      <c r="AJ387" s="26"/>
      <c r="AK387" s="26"/>
      <c r="AL387" s="26"/>
    </row>
    <row r="388" spans="1:38" ht="212.5">
      <c r="A388" s="67">
        <v>395</v>
      </c>
      <c r="B388" s="162">
        <v>45727</v>
      </c>
      <c r="C388" s="69"/>
      <c r="D388" s="70" t="s">
        <v>523</v>
      </c>
      <c r="E388" s="69"/>
      <c r="F388" s="69"/>
      <c r="G388" s="70" t="s">
        <v>15372</v>
      </c>
      <c r="H388" s="70" t="s">
        <v>15373</v>
      </c>
      <c r="I388" s="70" t="s">
        <v>15360</v>
      </c>
      <c r="J388" s="70" t="s">
        <v>825</v>
      </c>
      <c r="K388" s="70" t="s">
        <v>1766</v>
      </c>
      <c r="L388" s="70" t="s">
        <v>302</v>
      </c>
      <c r="M388" s="70" t="s">
        <v>15369</v>
      </c>
      <c r="N388" s="86"/>
      <c r="O388" s="88"/>
      <c r="P388" s="72" t="s">
        <v>23</v>
      </c>
      <c r="Q388" s="73"/>
      <c r="R388" s="72"/>
      <c r="S388" s="73"/>
      <c r="T388" s="73"/>
      <c r="U388" s="74"/>
      <c r="V388" s="26"/>
      <c r="W388" s="26"/>
      <c r="X388" s="26"/>
      <c r="Y388" s="26"/>
      <c r="Z388" s="26"/>
      <c r="AA388" s="26"/>
      <c r="AB388" s="26"/>
      <c r="AC388" s="26"/>
      <c r="AD388" s="26"/>
      <c r="AE388" s="26"/>
      <c r="AF388" s="26"/>
      <c r="AG388" s="26"/>
      <c r="AH388" s="26"/>
      <c r="AI388" s="26"/>
      <c r="AJ388" s="26"/>
      <c r="AK388" s="26"/>
      <c r="AL388" s="26"/>
    </row>
    <row r="389" spans="1:38" ht="25">
      <c r="A389" s="67">
        <v>396</v>
      </c>
      <c r="B389" s="162">
        <v>45727</v>
      </c>
      <c r="C389" s="69"/>
      <c r="D389" s="70" t="s">
        <v>319</v>
      </c>
      <c r="E389" s="69"/>
      <c r="F389" s="69"/>
      <c r="G389" s="70" t="s">
        <v>26</v>
      </c>
      <c r="H389" s="70" t="s">
        <v>15374</v>
      </c>
      <c r="I389" s="70" t="s">
        <v>15375</v>
      </c>
      <c r="J389" s="46" t="s">
        <v>1002</v>
      </c>
      <c r="K389" s="70" t="s">
        <v>993</v>
      </c>
      <c r="L389" s="70" t="s">
        <v>37</v>
      </c>
      <c r="M389" s="70" t="s">
        <v>11788</v>
      </c>
      <c r="N389" s="86" t="s">
        <v>15376</v>
      </c>
      <c r="O389" s="83" t="s">
        <v>15377</v>
      </c>
      <c r="P389" s="72" t="s">
        <v>23</v>
      </c>
      <c r="Q389" s="73"/>
      <c r="R389" s="72"/>
      <c r="S389" s="73"/>
      <c r="T389" s="73"/>
      <c r="U389" s="74"/>
      <c r="V389" s="26"/>
      <c r="W389" s="26"/>
      <c r="X389" s="26"/>
      <c r="Y389" s="26"/>
      <c r="Z389" s="26"/>
      <c r="AA389" s="26"/>
      <c r="AB389" s="26"/>
      <c r="AC389" s="26"/>
      <c r="AD389" s="26"/>
      <c r="AE389" s="26"/>
      <c r="AF389" s="26"/>
      <c r="AG389" s="26"/>
      <c r="AH389" s="26"/>
      <c r="AI389" s="26"/>
      <c r="AJ389" s="26"/>
      <c r="AK389" s="26"/>
      <c r="AL389" s="26"/>
    </row>
    <row r="390" spans="1:38" ht="87.5">
      <c r="A390" s="67">
        <v>397</v>
      </c>
      <c r="B390" s="162">
        <v>45727</v>
      </c>
      <c r="C390" s="69"/>
      <c r="D390" s="70" t="s">
        <v>481</v>
      </c>
      <c r="E390" s="69"/>
      <c r="F390" s="69"/>
      <c r="G390" s="70" t="s">
        <v>15378</v>
      </c>
      <c r="H390" s="70" t="s">
        <v>15379</v>
      </c>
      <c r="I390" s="70" t="s">
        <v>15380</v>
      </c>
      <c r="J390" s="46" t="s">
        <v>1002</v>
      </c>
      <c r="K390" s="70" t="s">
        <v>91</v>
      </c>
      <c r="L390" s="70" t="s">
        <v>302</v>
      </c>
      <c r="M390" s="70" t="s">
        <v>15381</v>
      </c>
      <c r="N390" s="86"/>
      <c r="O390" s="83" t="s">
        <v>15382</v>
      </c>
      <c r="P390" s="72" t="s">
        <v>23</v>
      </c>
      <c r="Q390" s="73"/>
      <c r="R390" s="72"/>
      <c r="S390" s="73"/>
      <c r="T390" s="73"/>
      <c r="U390" s="74"/>
      <c r="V390" s="26"/>
      <c r="W390" s="26"/>
      <c r="X390" s="26"/>
      <c r="Y390" s="26"/>
      <c r="Z390" s="26"/>
      <c r="AA390" s="26"/>
      <c r="AB390" s="26"/>
      <c r="AC390" s="26"/>
      <c r="AD390" s="26"/>
      <c r="AE390" s="26"/>
      <c r="AF390" s="26"/>
      <c r="AG390" s="26"/>
      <c r="AH390" s="26"/>
      <c r="AI390" s="26"/>
      <c r="AJ390" s="26"/>
      <c r="AK390" s="26"/>
      <c r="AL390" s="26"/>
    </row>
    <row r="391" spans="1:38" ht="75">
      <c r="A391" s="67">
        <v>398</v>
      </c>
      <c r="B391" s="162">
        <v>45727</v>
      </c>
      <c r="C391" s="69"/>
      <c r="D391" s="70" t="s">
        <v>523</v>
      </c>
      <c r="E391" s="69"/>
      <c r="F391" s="69"/>
      <c r="G391" s="70" t="s">
        <v>15383</v>
      </c>
      <c r="H391" s="70" t="s">
        <v>15384</v>
      </c>
      <c r="I391" s="70" t="s">
        <v>15360</v>
      </c>
      <c r="J391" s="70" t="s">
        <v>825</v>
      </c>
      <c r="K391" s="70" t="s">
        <v>1766</v>
      </c>
      <c r="L391" s="73" t="s">
        <v>125</v>
      </c>
      <c r="M391" s="86" t="s">
        <v>15385</v>
      </c>
      <c r="N391" s="86" t="s">
        <v>2887</v>
      </c>
      <c r="O391" s="86"/>
      <c r="P391" s="72" t="s">
        <v>23</v>
      </c>
      <c r="Q391" s="73"/>
      <c r="R391" s="72" t="s">
        <v>24</v>
      </c>
      <c r="S391" s="73" t="s">
        <v>993</v>
      </c>
      <c r="T391" s="104" t="s">
        <v>15386</v>
      </c>
      <c r="U391" s="162">
        <v>45727</v>
      </c>
      <c r="V391" s="26"/>
      <c r="W391" s="26"/>
      <c r="X391" s="26"/>
      <c r="Y391" s="26"/>
      <c r="Z391" s="26"/>
      <c r="AA391" s="26"/>
      <c r="AB391" s="26"/>
      <c r="AC391" s="26"/>
      <c r="AD391" s="26"/>
      <c r="AE391" s="26"/>
      <c r="AF391" s="26"/>
      <c r="AG391" s="26"/>
      <c r="AH391" s="26"/>
      <c r="AI391" s="26"/>
      <c r="AJ391" s="26"/>
      <c r="AK391" s="26"/>
      <c r="AL391" s="26"/>
    </row>
    <row r="392" spans="1:38" ht="87.5">
      <c r="A392" s="67">
        <v>399</v>
      </c>
      <c r="B392" s="162">
        <v>45727</v>
      </c>
      <c r="C392" s="69"/>
      <c r="D392" s="70" t="s">
        <v>526</v>
      </c>
      <c r="E392" s="69"/>
      <c r="F392" s="69"/>
      <c r="G392" s="70" t="s">
        <v>26</v>
      </c>
      <c r="H392" s="70" t="s">
        <v>15387</v>
      </c>
      <c r="I392" s="70" t="s">
        <v>14692</v>
      </c>
      <c r="J392" s="46" t="s">
        <v>1002</v>
      </c>
      <c r="K392" s="70" t="s">
        <v>91</v>
      </c>
      <c r="L392" s="70" t="s">
        <v>889</v>
      </c>
      <c r="M392" s="70" t="s">
        <v>15388</v>
      </c>
      <c r="N392" s="70"/>
      <c r="O392" s="114" t="s">
        <v>15389</v>
      </c>
      <c r="P392" s="72" t="s">
        <v>23</v>
      </c>
      <c r="Q392" s="73"/>
      <c r="R392" s="72" t="s">
        <v>24</v>
      </c>
      <c r="S392" s="73" t="s">
        <v>993</v>
      </c>
      <c r="T392" s="104" t="s">
        <v>15390</v>
      </c>
      <c r="U392" s="162">
        <v>45728</v>
      </c>
      <c r="V392" s="26"/>
      <c r="W392" s="26"/>
      <c r="X392" s="26"/>
      <c r="Y392" s="26"/>
      <c r="Z392" s="26"/>
      <c r="AA392" s="26"/>
      <c r="AB392" s="26"/>
      <c r="AC392" s="26"/>
      <c r="AD392" s="26"/>
      <c r="AE392" s="26"/>
      <c r="AF392" s="26"/>
      <c r="AG392" s="26"/>
      <c r="AH392" s="26"/>
      <c r="AI392" s="26"/>
      <c r="AJ392" s="26"/>
      <c r="AK392" s="26"/>
      <c r="AL392" s="26"/>
    </row>
    <row r="393" spans="1:38" ht="87.5">
      <c r="A393" s="67">
        <v>400</v>
      </c>
      <c r="B393" s="162">
        <v>45727</v>
      </c>
      <c r="C393" s="69"/>
      <c r="D393" s="70" t="s">
        <v>319</v>
      </c>
      <c r="E393" s="69"/>
      <c r="F393" s="69"/>
      <c r="G393" s="70" t="s">
        <v>15391</v>
      </c>
      <c r="H393" s="70" t="s">
        <v>15297</v>
      </c>
      <c r="I393" s="70" t="s">
        <v>15298</v>
      </c>
      <c r="J393" s="70" t="s">
        <v>1404</v>
      </c>
      <c r="K393" s="70" t="s">
        <v>91</v>
      </c>
      <c r="L393" s="70" t="s">
        <v>37</v>
      </c>
      <c r="M393" s="70" t="s">
        <v>15392</v>
      </c>
      <c r="N393" s="86"/>
      <c r="O393" s="83" t="s">
        <v>15393</v>
      </c>
      <c r="P393" s="72" t="s">
        <v>23</v>
      </c>
      <c r="Q393" s="73"/>
      <c r="R393" s="72"/>
      <c r="S393" s="73"/>
      <c r="T393" s="73"/>
      <c r="U393" s="74"/>
      <c r="V393" s="26"/>
      <c r="W393" s="26"/>
      <c r="X393" s="26"/>
      <c r="Y393" s="26"/>
      <c r="Z393" s="26"/>
      <c r="AA393" s="26"/>
      <c r="AB393" s="26"/>
      <c r="AC393" s="26"/>
      <c r="AD393" s="26"/>
      <c r="AE393" s="26"/>
      <c r="AF393" s="26"/>
      <c r="AG393" s="26"/>
      <c r="AH393" s="26"/>
      <c r="AI393" s="26"/>
      <c r="AJ393" s="26"/>
      <c r="AK393" s="26"/>
      <c r="AL393" s="26"/>
    </row>
    <row r="394" spans="1:38" ht="37.5">
      <c r="A394" s="67">
        <v>401</v>
      </c>
      <c r="B394" s="162">
        <v>45727</v>
      </c>
      <c r="C394" s="69"/>
      <c r="D394" s="70" t="s">
        <v>836</v>
      </c>
      <c r="E394" s="69"/>
      <c r="F394" s="69"/>
      <c r="G394" s="70" t="s">
        <v>154</v>
      </c>
      <c r="H394" s="70" t="s">
        <v>15394</v>
      </c>
      <c r="I394" s="70" t="s">
        <v>14859</v>
      </c>
      <c r="J394" s="70" t="s">
        <v>1404</v>
      </c>
      <c r="K394" s="70" t="s">
        <v>91</v>
      </c>
      <c r="L394" s="70" t="s">
        <v>4571</v>
      </c>
      <c r="M394" s="70" t="s">
        <v>15395</v>
      </c>
      <c r="N394" s="70"/>
      <c r="O394" s="83" t="s">
        <v>15396</v>
      </c>
      <c r="P394" s="72" t="s">
        <v>23</v>
      </c>
      <c r="Q394" s="73"/>
      <c r="R394" s="72"/>
      <c r="S394" s="73"/>
      <c r="T394" s="73"/>
      <c r="U394" s="74"/>
      <c r="V394" s="26"/>
      <c r="W394" s="26"/>
      <c r="X394" s="26"/>
      <c r="Y394" s="26"/>
      <c r="Z394" s="26"/>
      <c r="AA394" s="26"/>
      <c r="AB394" s="26"/>
      <c r="AC394" s="26"/>
      <c r="AD394" s="26"/>
      <c r="AE394" s="26"/>
      <c r="AF394" s="26"/>
      <c r="AG394" s="26"/>
      <c r="AH394" s="26"/>
      <c r="AI394" s="26"/>
      <c r="AJ394" s="26"/>
      <c r="AK394" s="26"/>
      <c r="AL394" s="26"/>
    </row>
    <row r="395" spans="1:38" ht="62.5">
      <c r="A395" s="67">
        <v>402</v>
      </c>
      <c r="B395" s="162">
        <v>45727</v>
      </c>
      <c r="C395" s="69"/>
      <c r="D395" s="70" t="s">
        <v>548</v>
      </c>
      <c r="E395" s="69"/>
      <c r="F395" s="69"/>
      <c r="G395" s="70" t="s">
        <v>15397</v>
      </c>
      <c r="H395" s="70" t="s">
        <v>15398</v>
      </c>
      <c r="I395" s="70" t="s">
        <v>15399</v>
      </c>
      <c r="J395" s="70" t="s">
        <v>1404</v>
      </c>
      <c r="K395" s="70" t="s">
        <v>91</v>
      </c>
      <c r="L395" s="70" t="s">
        <v>302</v>
      </c>
      <c r="M395" s="70" t="s">
        <v>15400</v>
      </c>
      <c r="N395" s="86"/>
      <c r="O395" s="70"/>
      <c r="P395" s="72" t="s">
        <v>23</v>
      </c>
      <c r="Q395" s="104" t="s">
        <v>15401</v>
      </c>
      <c r="R395" s="72"/>
      <c r="S395" s="73"/>
      <c r="T395" s="73"/>
      <c r="U395" s="74"/>
      <c r="V395" s="26"/>
      <c r="W395" s="26"/>
      <c r="X395" s="26"/>
      <c r="Y395" s="26"/>
      <c r="Z395" s="26"/>
      <c r="AA395" s="26"/>
      <c r="AB395" s="26"/>
      <c r="AC395" s="26"/>
      <c r="AD395" s="26"/>
      <c r="AE395" s="26"/>
      <c r="AF395" s="26"/>
      <c r="AG395" s="26"/>
      <c r="AH395" s="26"/>
      <c r="AI395" s="26"/>
      <c r="AJ395" s="26"/>
      <c r="AK395" s="26"/>
      <c r="AL395" s="26"/>
    </row>
    <row r="396" spans="1:38" ht="75">
      <c r="A396" s="67">
        <v>403</v>
      </c>
      <c r="B396" s="162">
        <v>45728</v>
      </c>
      <c r="C396" s="69"/>
      <c r="D396" s="70" t="s">
        <v>951</v>
      </c>
      <c r="E396" s="69"/>
      <c r="F396" s="69"/>
      <c r="G396" s="70" t="s">
        <v>154</v>
      </c>
      <c r="H396" s="70" t="s">
        <v>15402</v>
      </c>
      <c r="I396" s="70" t="s">
        <v>15403</v>
      </c>
      <c r="J396" s="70" t="s">
        <v>1404</v>
      </c>
      <c r="K396" s="70" t="s">
        <v>1766</v>
      </c>
      <c r="L396" s="70" t="s">
        <v>3579</v>
      </c>
      <c r="M396" s="70" t="s">
        <v>15404</v>
      </c>
      <c r="N396" s="86"/>
      <c r="O396" s="88" t="s">
        <v>15405</v>
      </c>
      <c r="P396" s="72" t="s">
        <v>23</v>
      </c>
      <c r="Q396" s="73"/>
      <c r="R396" s="72"/>
      <c r="S396" s="73"/>
      <c r="T396" s="73"/>
      <c r="U396" s="74"/>
      <c r="V396" s="26"/>
      <c r="W396" s="26"/>
      <c r="X396" s="26"/>
      <c r="Y396" s="26"/>
      <c r="Z396" s="26"/>
      <c r="AA396" s="26"/>
      <c r="AB396" s="26"/>
      <c r="AC396" s="26"/>
      <c r="AD396" s="26"/>
      <c r="AE396" s="26"/>
      <c r="AF396" s="26"/>
      <c r="AG396" s="26"/>
      <c r="AH396" s="26"/>
      <c r="AI396" s="26"/>
      <c r="AJ396" s="26"/>
      <c r="AK396" s="26"/>
      <c r="AL396" s="26"/>
    </row>
    <row r="397" spans="1:38" ht="137.5">
      <c r="A397" s="67">
        <v>404</v>
      </c>
      <c r="B397" s="162">
        <v>45728</v>
      </c>
      <c r="C397" s="69"/>
      <c r="D397" s="70" t="s">
        <v>780</v>
      </c>
      <c r="E397" s="69"/>
      <c r="F397" s="69"/>
      <c r="G397" s="70" t="s">
        <v>104</v>
      </c>
      <c r="H397" s="70" t="s">
        <v>15406</v>
      </c>
      <c r="I397" s="70" t="s">
        <v>15407</v>
      </c>
      <c r="J397" s="70" t="s">
        <v>1404</v>
      </c>
      <c r="K397" s="70" t="s">
        <v>993</v>
      </c>
      <c r="L397" s="70" t="s">
        <v>45</v>
      </c>
      <c r="M397" s="70" t="s">
        <v>15408</v>
      </c>
      <c r="N397" s="86" t="s">
        <v>2725</v>
      </c>
      <c r="O397" s="88" t="s">
        <v>15409</v>
      </c>
      <c r="P397" s="72" t="s">
        <v>23</v>
      </c>
      <c r="Q397" s="73" t="s">
        <v>15410</v>
      </c>
      <c r="R397" s="72"/>
      <c r="S397" s="73"/>
      <c r="T397" s="73"/>
      <c r="U397" s="74"/>
      <c r="V397" s="26"/>
      <c r="W397" s="26"/>
      <c r="X397" s="26"/>
      <c r="Y397" s="26"/>
      <c r="Z397" s="26"/>
      <c r="AA397" s="26"/>
      <c r="AB397" s="26"/>
      <c r="AC397" s="26"/>
      <c r="AD397" s="26"/>
      <c r="AE397" s="26"/>
      <c r="AF397" s="26"/>
      <c r="AG397" s="26"/>
      <c r="AH397" s="26"/>
      <c r="AI397" s="26"/>
      <c r="AJ397" s="26"/>
      <c r="AK397" s="26"/>
      <c r="AL397" s="26"/>
    </row>
    <row r="398" spans="1:38" ht="87.5">
      <c r="A398" s="67">
        <v>405</v>
      </c>
      <c r="B398" s="162">
        <v>45728</v>
      </c>
      <c r="C398" s="69"/>
      <c r="D398" s="70" t="s">
        <v>540</v>
      </c>
      <c r="E398" s="69"/>
      <c r="F398" s="69"/>
      <c r="G398" s="70" t="s">
        <v>15411</v>
      </c>
      <c r="H398" s="70" t="s">
        <v>15412</v>
      </c>
      <c r="I398" s="70" t="s">
        <v>14098</v>
      </c>
      <c r="J398" s="70" t="s">
        <v>1404</v>
      </c>
      <c r="K398" s="70" t="s">
        <v>1766</v>
      </c>
      <c r="L398" s="69" t="s">
        <v>43</v>
      </c>
      <c r="M398" s="70" t="s">
        <v>15413</v>
      </c>
      <c r="N398" s="70" t="s">
        <v>14245</v>
      </c>
      <c r="O398" s="88" t="s">
        <v>15414</v>
      </c>
      <c r="P398" s="72" t="s">
        <v>23</v>
      </c>
      <c r="Q398" s="73"/>
      <c r="R398" s="72"/>
      <c r="S398" s="73"/>
      <c r="T398" s="73"/>
      <c r="U398" s="74"/>
      <c r="V398" s="26"/>
      <c r="W398" s="26"/>
      <c r="X398" s="26"/>
      <c r="Y398" s="26"/>
      <c r="Z398" s="26"/>
      <c r="AA398" s="26"/>
      <c r="AB398" s="26"/>
      <c r="AC398" s="26"/>
      <c r="AD398" s="26"/>
      <c r="AE398" s="26"/>
      <c r="AF398" s="26"/>
      <c r="AG398" s="26"/>
      <c r="AH398" s="26"/>
      <c r="AI398" s="26"/>
      <c r="AJ398" s="26"/>
      <c r="AK398" s="26"/>
      <c r="AL398" s="26"/>
    </row>
    <row r="399" spans="1:38" ht="37.5">
      <c r="A399" s="67">
        <v>406</v>
      </c>
      <c r="B399" s="162">
        <v>45728</v>
      </c>
      <c r="C399" s="69"/>
      <c r="D399" s="70" t="s">
        <v>540</v>
      </c>
      <c r="E399" s="69"/>
      <c r="F399" s="69"/>
      <c r="G399" s="70" t="s">
        <v>154</v>
      </c>
      <c r="H399" s="70" t="s">
        <v>15415</v>
      </c>
      <c r="I399" s="70" t="s">
        <v>14098</v>
      </c>
      <c r="J399" s="70" t="s">
        <v>1404</v>
      </c>
      <c r="K399" s="70" t="s">
        <v>1766</v>
      </c>
      <c r="L399" s="70" t="s">
        <v>302</v>
      </c>
      <c r="M399" s="70" t="s">
        <v>15416</v>
      </c>
      <c r="N399" s="86"/>
      <c r="O399" s="88" t="s">
        <v>15417</v>
      </c>
      <c r="P399" s="72" t="s">
        <v>23</v>
      </c>
      <c r="Q399" s="104" t="s">
        <v>15418</v>
      </c>
      <c r="R399" s="72"/>
      <c r="S399" s="73"/>
      <c r="T399" s="73"/>
      <c r="U399" s="74"/>
      <c r="V399" s="26"/>
      <c r="W399" s="26"/>
      <c r="X399" s="26"/>
      <c r="Y399" s="26"/>
      <c r="Z399" s="26"/>
      <c r="AA399" s="26"/>
      <c r="AB399" s="26"/>
      <c r="AC399" s="26"/>
      <c r="AD399" s="26"/>
      <c r="AE399" s="26"/>
      <c r="AF399" s="26"/>
      <c r="AG399" s="26"/>
      <c r="AH399" s="26"/>
      <c r="AI399" s="26"/>
      <c r="AJ399" s="26"/>
      <c r="AK399" s="26"/>
      <c r="AL399" s="26"/>
    </row>
    <row r="400" spans="1:38" ht="37.5">
      <c r="A400" s="67">
        <v>407</v>
      </c>
      <c r="B400" s="162">
        <v>45728</v>
      </c>
      <c r="C400" s="69"/>
      <c r="D400" s="70" t="s">
        <v>14814</v>
      </c>
      <c r="E400" s="69"/>
      <c r="F400" s="69"/>
      <c r="G400" s="70" t="s">
        <v>154</v>
      </c>
      <c r="H400" s="70" t="s">
        <v>15419</v>
      </c>
      <c r="I400" s="70" t="s">
        <v>15420</v>
      </c>
      <c r="J400" s="70" t="s">
        <v>1404</v>
      </c>
      <c r="K400" s="70" t="s">
        <v>1766</v>
      </c>
      <c r="L400" s="70" t="s">
        <v>302</v>
      </c>
      <c r="M400" s="70" t="s">
        <v>15421</v>
      </c>
      <c r="N400" s="86"/>
      <c r="O400" s="83" t="s">
        <v>15422</v>
      </c>
      <c r="P400" s="72" t="s">
        <v>23</v>
      </c>
      <c r="Q400" s="73"/>
      <c r="R400" s="72"/>
      <c r="S400" s="73"/>
      <c r="T400" s="73"/>
      <c r="U400" s="74"/>
      <c r="V400" s="26"/>
      <c r="W400" s="26"/>
      <c r="X400" s="26"/>
      <c r="Y400" s="26"/>
      <c r="Z400" s="26"/>
      <c r="AA400" s="26"/>
      <c r="AB400" s="26"/>
      <c r="AC400" s="26"/>
      <c r="AD400" s="26"/>
      <c r="AE400" s="26"/>
      <c r="AF400" s="26"/>
      <c r="AG400" s="26"/>
      <c r="AH400" s="26"/>
      <c r="AI400" s="26"/>
      <c r="AJ400" s="26"/>
      <c r="AK400" s="26"/>
      <c r="AL400" s="26"/>
    </row>
    <row r="401" spans="1:38" ht="212.5">
      <c r="A401" s="67">
        <v>408</v>
      </c>
      <c r="B401" s="162">
        <v>45728</v>
      </c>
      <c r="C401" s="69"/>
      <c r="D401" s="70" t="s">
        <v>323</v>
      </c>
      <c r="E401" s="69"/>
      <c r="F401" s="69"/>
      <c r="G401" s="70" t="s">
        <v>67</v>
      </c>
      <c r="H401" s="70" t="s">
        <v>15423</v>
      </c>
      <c r="I401" s="70" t="s">
        <v>15424</v>
      </c>
      <c r="J401" s="70" t="s">
        <v>1404</v>
      </c>
      <c r="K401" s="70" t="s">
        <v>91</v>
      </c>
      <c r="L401" s="73" t="s">
        <v>216</v>
      </c>
      <c r="M401" s="86" t="s">
        <v>15425</v>
      </c>
      <c r="N401" s="86"/>
      <c r="O401" s="83" t="s">
        <v>15426</v>
      </c>
      <c r="P401" s="72" t="s">
        <v>905</v>
      </c>
      <c r="Q401" s="73"/>
      <c r="R401" s="72"/>
      <c r="S401" s="73"/>
      <c r="T401" s="73"/>
      <c r="U401" s="74"/>
      <c r="V401" s="26"/>
      <c r="W401" s="26"/>
      <c r="X401" s="26"/>
      <c r="Y401" s="26"/>
      <c r="Z401" s="26"/>
      <c r="AA401" s="26"/>
      <c r="AB401" s="26"/>
      <c r="AC401" s="26"/>
      <c r="AD401" s="26"/>
      <c r="AE401" s="26"/>
      <c r="AF401" s="26"/>
      <c r="AG401" s="26"/>
      <c r="AH401" s="26"/>
      <c r="AI401" s="26"/>
      <c r="AJ401" s="26"/>
      <c r="AK401" s="26"/>
      <c r="AL401" s="26"/>
    </row>
    <row r="402" spans="1:38" ht="75">
      <c r="A402" s="67">
        <v>409</v>
      </c>
      <c r="B402" s="162">
        <v>45729</v>
      </c>
      <c r="C402" s="69"/>
      <c r="D402" s="70" t="s">
        <v>319</v>
      </c>
      <c r="E402" s="69"/>
      <c r="F402" s="69"/>
      <c r="G402" s="70" t="s">
        <v>988</v>
      </c>
      <c r="H402" s="70" t="s">
        <v>15427</v>
      </c>
      <c r="I402" s="70" t="s">
        <v>15428</v>
      </c>
      <c r="J402" s="70" t="s">
        <v>1404</v>
      </c>
      <c r="K402" s="70" t="s">
        <v>993</v>
      </c>
      <c r="L402" s="70" t="s">
        <v>784</v>
      </c>
      <c r="M402" s="70" t="s">
        <v>15429</v>
      </c>
      <c r="N402" s="86" t="s">
        <v>14224</v>
      </c>
      <c r="O402" s="83" t="s">
        <v>15430</v>
      </c>
      <c r="P402" s="72" t="s">
        <v>23</v>
      </c>
      <c r="Q402" s="73"/>
      <c r="R402" s="72" t="s">
        <v>24</v>
      </c>
      <c r="S402" s="73" t="s">
        <v>993</v>
      </c>
      <c r="T402" s="73" t="s">
        <v>2175</v>
      </c>
      <c r="U402" s="162">
        <v>45735</v>
      </c>
      <c r="V402" s="26"/>
      <c r="W402" s="26"/>
      <c r="X402" s="26"/>
      <c r="Y402" s="26"/>
      <c r="Z402" s="26"/>
      <c r="AA402" s="26"/>
      <c r="AB402" s="26"/>
      <c r="AC402" s="26"/>
      <c r="AD402" s="26"/>
      <c r="AE402" s="26"/>
      <c r="AF402" s="26"/>
      <c r="AG402" s="26"/>
      <c r="AH402" s="26"/>
      <c r="AI402" s="26"/>
      <c r="AJ402" s="26"/>
      <c r="AK402" s="26"/>
      <c r="AL402" s="26"/>
    </row>
    <row r="403" spans="1:38" ht="50">
      <c r="A403" s="67">
        <v>410</v>
      </c>
      <c r="B403" s="162">
        <v>45729</v>
      </c>
      <c r="C403" s="69"/>
      <c r="D403" s="70" t="s">
        <v>319</v>
      </c>
      <c r="E403" s="69"/>
      <c r="F403" s="69"/>
      <c r="G403" s="70" t="s">
        <v>462</v>
      </c>
      <c r="H403" s="70" t="s">
        <v>15297</v>
      </c>
      <c r="I403" s="70" t="s">
        <v>15298</v>
      </c>
      <c r="J403" s="70" t="s">
        <v>1404</v>
      </c>
      <c r="K403" s="70" t="s">
        <v>91</v>
      </c>
      <c r="L403" s="70" t="s">
        <v>37</v>
      </c>
      <c r="M403" s="70" t="s">
        <v>15431</v>
      </c>
      <c r="N403" s="86"/>
      <c r="O403" s="83" t="s">
        <v>15432</v>
      </c>
      <c r="P403" s="72" t="s">
        <v>23</v>
      </c>
      <c r="Q403" s="73"/>
      <c r="R403" s="72"/>
      <c r="S403" s="73"/>
      <c r="T403" s="73"/>
      <c r="U403" s="74"/>
      <c r="V403" s="26"/>
      <c r="W403" s="26"/>
      <c r="X403" s="26"/>
      <c r="Y403" s="26"/>
      <c r="Z403" s="26"/>
      <c r="AA403" s="26"/>
      <c r="AB403" s="26"/>
      <c r="AC403" s="26"/>
      <c r="AD403" s="26"/>
      <c r="AE403" s="26"/>
      <c r="AF403" s="26"/>
      <c r="AG403" s="26"/>
      <c r="AH403" s="26"/>
      <c r="AI403" s="26"/>
      <c r="AJ403" s="26"/>
      <c r="AK403" s="26"/>
      <c r="AL403" s="26"/>
    </row>
    <row r="404" spans="1:38" ht="294">
      <c r="A404" s="67">
        <v>411</v>
      </c>
      <c r="B404" s="162">
        <v>45729</v>
      </c>
      <c r="C404" s="69"/>
      <c r="D404" s="249" t="s">
        <v>526</v>
      </c>
      <c r="E404" s="69"/>
      <c r="F404" s="69"/>
      <c r="G404" s="249" t="s">
        <v>144</v>
      </c>
      <c r="H404" s="70"/>
      <c r="I404" s="250" t="s">
        <v>15169</v>
      </c>
      <c r="J404" s="249" t="s">
        <v>1792</v>
      </c>
      <c r="K404" s="249" t="s">
        <v>1793</v>
      </c>
      <c r="L404" s="249" t="s">
        <v>45</v>
      </c>
      <c r="M404" s="249" t="s">
        <v>15433</v>
      </c>
      <c r="N404" s="251" t="s">
        <v>15434</v>
      </c>
      <c r="O404" s="88" t="s">
        <v>15435</v>
      </c>
      <c r="P404" s="72" t="s">
        <v>23</v>
      </c>
      <c r="Q404" s="73"/>
      <c r="R404" s="72"/>
      <c r="S404" s="73"/>
      <c r="T404" s="73"/>
      <c r="U404" s="74"/>
      <c r="V404" s="26"/>
      <c r="W404" s="26"/>
      <c r="X404" s="26"/>
      <c r="Y404" s="26"/>
      <c r="Z404" s="26"/>
      <c r="AA404" s="26"/>
      <c r="AB404" s="26"/>
      <c r="AC404" s="26"/>
      <c r="AD404" s="26"/>
      <c r="AE404" s="26"/>
      <c r="AF404" s="26"/>
      <c r="AG404" s="26"/>
      <c r="AH404" s="26"/>
      <c r="AI404" s="26"/>
      <c r="AJ404" s="26"/>
      <c r="AK404" s="26"/>
      <c r="AL404" s="26"/>
    </row>
    <row r="405" spans="1:38" ht="154">
      <c r="A405" s="67">
        <v>412</v>
      </c>
      <c r="B405" s="162">
        <v>45729</v>
      </c>
      <c r="C405" s="69"/>
      <c r="D405" s="249" t="s">
        <v>539</v>
      </c>
      <c r="E405" s="69"/>
      <c r="F405" s="69"/>
      <c r="G405" s="249" t="s">
        <v>144</v>
      </c>
      <c r="H405" s="249" t="s">
        <v>15436</v>
      </c>
      <c r="I405" s="250" t="s">
        <v>15437</v>
      </c>
      <c r="J405" s="249" t="s">
        <v>1792</v>
      </c>
      <c r="K405" s="249" t="s">
        <v>1793</v>
      </c>
      <c r="L405" s="249" t="s">
        <v>156</v>
      </c>
      <c r="M405" s="249" t="s">
        <v>15438</v>
      </c>
      <c r="N405" s="86"/>
      <c r="O405" s="144" t="s">
        <v>15439</v>
      </c>
      <c r="P405" s="72" t="s">
        <v>23</v>
      </c>
      <c r="Q405" s="73"/>
      <c r="R405" s="72"/>
      <c r="S405" s="73"/>
      <c r="T405" s="73"/>
      <c r="U405" s="74"/>
      <c r="V405" s="26"/>
      <c r="W405" s="26"/>
      <c r="X405" s="26"/>
      <c r="Y405" s="26"/>
      <c r="Z405" s="26"/>
      <c r="AA405" s="26"/>
      <c r="AB405" s="26"/>
      <c r="AC405" s="26"/>
      <c r="AD405" s="26"/>
      <c r="AE405" s="26"/>
      <c r="AF405" s="26"/>
      <c r="AG405" s="26"/>
      <c r="AH405" s="26"/>
      <c r="AI405" s="26"/>
      <c r="AJ405" s="26"/>
      <c r="AK405" s="26"/>
      <c r="AL405" s="26"/>
    </row>
    <row r="406" spans="1:38" ht="37.5">
      <c r="A406" s="67">
        <v>413</v>
      </c>
      <c r="B406" s="162">
        <v>45729</v>
      </c>
      <c r="C406" s="69">
        <v>288</v>
      </c>
      <c r="D406" s="70" t="s">
        <v>540</v>
      </c>
      <c r="E406" s="69">
        <v>139</v>
      </c>
      <c r="F406" s="69"/>
      <c r="G406" s="70" t="s">
        <v>15440</v>
      </c>
      <c r="H406" s="70" t="s">
        <v>15441</v>
      </c>
      <c r="I406" s="70" t="s">
        <v>15442</v>
      </c>
      <c r="J406" s="70" t="s">
        <v>1404</v>
      </c>
      <c r="K406" s="70" t="s">
        <v>456</v>
      </c>
      <c r="L406" s="70" t="s">
        <v>302</v>
      </c>
      <c r="M406" s="70" t="s">
        <v>15443</v>
      </c>
      <c r="N406" s="86" t="s">
        <v>15444</v>
      </c>
      <c r="O406" s="83" t="s">
        <v>15445</v>
      </c>
      <c r="P406" s="72" t="s">
        <v>23</v>
      </c>
      <c r="Q406" s="73"/>
      <c r="R406" s="72" t="s">
        <v>24</v>
      </c>
      <c r="S406" s="73" t="s">
        <v>456</v>
      </c>
      <c r="T406" s="104" t="s">
        <v>15446</v>
      </c>
      <c r="U406" s="74" t="s">
        <v>15447</v>
      </c>
      <c r="V406" s="26"/>
      <c r="W406" s="26"/>
      <c r="X406" s="26"/>
      <c r="Y406" s="26"/>
      <c r="Z406" s="26"/>
      <c r="AA406" s="26"/>
      <c r="AB406" s="26"/>
      <c r="AC406" s="26"/>
      <c r="AD406" s="26"/>
      <c r="AE406" s="26"/>
      <c r="AF406" s="26"/>
      <c r="AG406" s="26"/>
      <c r="AH406" s="26"/>
      <c r="AI406" s="26"/>
      <c r="AJ406" s="26"/>
      <c r="AK406" s="26"/>
      <c r="AL406" s="26"/>
    </row>
    <row r="407" spans="1:38" ht="150">
      <c r="A407" s="67">
        <v>414</v>
      </c>
      <c r="B407" s="162">
        <v>45730</v>
      </c>
      <c r="C407" s="69"/>
      <c r="D407" s="70" t="s">
        <v>14367</v>
      </c>
      <c r="E407" s="69"/>
      <c r="F407" s="69"/>
      <c r="G407" s="70" t="s">
        <v>15448</v>
      </c>
      <c r="H407" s="70" t="s">
        <v>15449</v>
      </c>
      <c r="I407" s="70" t="s">
        <v>14954</v>
      </c>
      <c r="J407" s="46" t="s">
        <v>1002</v>
      </c>
      <c r="K407" s="70" t="s">
        <v>993</v>
      </c>
      <c r="L407" s="70" t="s">
        <v>43</v>
      </c>
      <c r="M407" s="70" t="s">
        <v>15450</v>
      </c>
      <c r="N407" s="86" t="s">
        <v>9490</v>
      </c>
      <c r="O407" s="83" t="s">
        <v>15451</v>
      </c>
      <c r="P407" s="72" t="s">
        <v>23</v>
      </c>
      <c r="Q407" s="73"/>
      <c r="R407" s="72" t="s">
        <v>24</v>
      </c>
      <c r="S407" s="73" t="s">
        <v>993</v>
      </c>
      <c r="T407" s="104" t="s">
        <v>15452</v>
      </c>
      <c r="U407" s="162">
        <v>45734</v>
      </c>
      <c r="V407" s="26"/>
      <c r="W407" s="26"/>
      <c r="X407" s="26"/>
      <c r="Y407" s="26"/>
      <c r="Z407" s="26"/>
      <c r="AA407" s="26"/>
      <c r="AB407" s="26"/>
      <c r="AC407" s="26"/>
      <c r="AD407" s="26"/>
      <c r="AE407" s="26"/>
      <c r="AF407" s="26"/>
      <c r="AG407" s="26"/>
      <c r="AH407" s="26"/>
      <c r="AI407" s="26"/>
      <c r="AJ407" s="26"/>
      <c r="AK407" s="26"/>
      <c r="AL407" s="26"/>
    </row>
    <row r="408" spans="1:38" ht="50">
      <c r="A408" s="67">
        <v>415</v>
      </c>
      <c r="B408" s="162">
        <v>45731</v>
      </c>
      <c r="C408" s="69">
        <v>281</v>
      </c>
      <c r="D408" s="70" t="s">
        <v>523</v>
      </c>
      <c r="E408" s="69">
        <v>432</v>
      </c>
      <c r="F408" s="69"/>
      <c r="G408" s="70" t="s">
        <v>154</v>
      </c>
      <c r="H408" s="70" t="s">
        <v>15453</v>
      </c>
      <c r="I408" s="70" t="s">
        <v>15360</v>
      </c>
      <c r="J408" s="46" t="s">
        <v>1002</v>
      </c>
      <c r="K408" s="70" t="s">
        <v>1021</v>
      </c>
      <c r="L408" s="70" t="s">
        <v>486</v>
      </c>
      <c r="M408" s="70" t="s">
        <v>5103</v>
      </c>
      <c r="N408" s="86" t="s">
        <v>15454</v>
      </c>
      <c r="O408" s="88" t="s">
        <v>15455</v>
      </c>
      <c r="P408" s="72" t="s">
        <v>23</v>
      </c>
      <c r="Q408" s="73"/>
      <c r="R408" s="72" t="s">
        <v>24</v>
      </c>
      <c r="S408" s="73" t="s">
        <v>1766</v>
      </c>
      <c r="T408" s="73" t="s">
        <v>15456</v>
      </c>
      <c r="U408" s="74"/>
      <c r="V408" s="26"/>
      <c r="W408" s="26"/>
      <c r="X408" s="26"/>
      <c r="Y408" s="26"/>
      <c r="Z408" s="26"/>
      <c r="AA408" s="26"/>
      <c r="AB408" s="26"/>
      <c r="AC408" s="26"/>
      <c r="AD408" s="26"/>
      <c r="AE408" s="26"/>
      <c r="AF408" s="26"/>
      <c r="AG408" s="26"/>
      <c r="AH408" s="26"/>
      <c r="AI408" s="26"/>
      <c r="AJ408" s="26"/>
      <c r="AK408" s="26"/>
      <c r="AL408" s="26"/>
    </row>
    <row r="409" spans="1:38" ht="50">
      <c r="A409" s="67">
        <v>416</v>
      </c>
      <c r="B409" s="162">
        <v>45733</v>
      </c>
      <c r="C409" s="69"/>
      <c r="D409" s="70" t="s">
        <v>481</v>
      </c>
      <c r="E409" s="69"/>
      <c r="F409" s="69"/>
      <c r="G409" s="70" t="s">
        <v>144</v>
      </c>
      <c r="H409" s="70" t="s">
        <v>15457</v>
      </c>
      <c r="I409" s="70" t="s">
        <v>15458</v>
      </c>
      <c r="J409" s="46" t="s">
        <v>1002</v>
      </c>
      <c r="K409" s="70" t="s">
        <v>993</v>
      </c>
      <c r="L409" s="70" t="s">
        <v>302</v>
      </c>
      <c r="M409" s="70" t="s">
        <v>15459</v>
      </c>
      <c r="N409" s="86" t="s">
        <v>15444</v>
      </c>
      <c r="O409" s="83" t="s">
        <v>15460</v>
      </c>
      <c r="P409" s="72" t="s">
        <v>23</v>
      </c>
      <c r="Q409" s="73"/>
      <c r="R409" s="72" t="s">
        <v>24</v>
      </c>
      <c r="S409" s="73" t="s">
        <v>993</v>
      </c>
      <c r="T409" s="104" t="s">
        <v>15461</v>
      </c>
      <c r="U409" s="162">
        <v>45735</v>
      </c>
      <c r="V409" s="26"/>
      <c r="W409" s="26"/>
      <c r="X409" s="26"/>
      <c r="Y409" s="26"/>
      <c r="Z409" s="26"/>
      <c r="AA409" s="26"/>
      <c r="AB409" s="26"/>
      <c r="AC409" s="26"/>
      <c r="AD409" s="26"/>
      <c r="AE409" s="26"/>
      <c r="AF409" s="26"/>
      <c r="AG409" s="26"/>
      <c r="AH409" s="26"/>
      <c r="AI409" s="26"/>
      <c r="AJ409" s="26"/>
      <c r="AK409" s="26"/>
      <c r="AL409" s="26"/>
    </row>
    <row r="410" spans="1:38" ht="50">
      <c r="A410" s="67">
        <v>417</v>
      </c>
      <c r="B410" s="162">
        <v>45733</v>
      </c>
      <c r="C410" s="69"/>
      <c r="D410" s="70" t="s">
        <v>548</v>
      </c>
      <c r="E410" s="69"/>
      <c r="F410" s="69"/>
      <c r="G410" s="70" t="s">
        <v>15177</v>
      </c>
      <c r="H410" s="70" t="s">
        <v>15462</v>
      </c>
      <c r="I410" s="70" t="s">
        <v>15463</v>
      </c>
      <c r="J410" s="46" t="s">
        <v>1002</v>
      </c>
      <c r="K410" s="70" t="s">
        <v>993</v>
      </c>
      <c r="L410" s="70" t="s">
        <v>302</v>
      </c>
      <c r="M410" s="70" t="s">
        <v>15459</v>
      </c>
      <c r="N410" s="86" t="s">
        <v>15444</v>
      </c>
      <c r="O410" s="88" t="s">
        <v>15464</v>
      </c>
      <c r="P410" s="72" t="s">
        <v>23</v>
      </c>
      <c r="Q410" s="73"/>
      <c r="R410" s="72" t="s">
        <v>24</v>
      </c>
      <c r="S410" s="73" t="s">
        <v>993</v>
      </c>
      <c r="T410" s="104" t="s">
        <v>15465</v>
      </c>
      <c r="U410" s="162">
        <v>45735</v>
      </c>
      <c r="V410" s="26"/>
      <c r="W410" s="26"/>
      <c r="X410" s="26"/>
      <c r="Y410" s="26"/>
      <c r="Z410" s="26"/>
      <c r="AA410" s="26"/>
      <c r="AB410" s="26"/>
      <c r="AC410" s="26"/>
      <c r="AD410" s="26"/>
      <c r="AE410" s="26"/>
      <c r="AF410" s="26"/>
      <c r="AG410" s="26"/>
      <c r="AH410" s="26"/>
      <c r="AI410" s="26"/>
      <c r="AJ410" s="26"/>
      <c r="AK410" s="26"/>
      <c r="AL410" s="26"/>
    </row>
    <row r="411" spans="1:38" ht="50">
      <c r="A411" s="67">
        <v>418</v>
      </c>
      <c r="B411" s="162">
        <v>45733</v>
      </c>
      <c r="C411" s="69"/>
      <c r="D411" s="70" t="s">
        <v>548</v>
      </c>
      <c r="E411" s="69"/>
      <c r="F411" s="69"/>
      <c r="G411" s="70" t="s">
        <v>15466</v>
      </c>
      <c r="H411" s="70" t="s">
        <v>15467</v>
      </c>
      <c r="I411" s="70" t="s">
        <v>15463</v>
      </c>
      <c r="J411" s="46" t="s">
        <v>1002</v>
      </c>
      <c r="K411" s="70" t="s">
        <v>993</v>
      </c>
      <c r="L411" s="70" t="s">
        <v>302</v>
      </c>
      <c r="M411" s="70" t="s">
        <v>15459</v>
      </c>
      <c r="N411" s="86" t="s">
        <v>15444</v>
      </c>
      <c r="O411" s="88" t="s">
        <v>15468</v>
      </c>
      <c r="P411" s="72" t="s">
        <v>23</v>
      </c>
      <c r="Q411" s="73"/>
      <c r="R411" s="72" t="s">
        <v>24</v>
      </c>
      <c r="S411" s="73" t="s">
        <v>993</v>
      </c>
      <c r="T411" s="104" t="s">
        <v>15469</v>
      </c>
      <c r="U411" s="162">
        <v>45735</v>
      </c>
      <c r="V411" s="26"/>
      <c r="W411" s="26"/>
      <c r="X411" s="26"/>
      <c r="Y411" s="26"/>
      <c r="Z411" s="26"/>
      <c r="AA411" s="26"/>
      <c r="AB411" s="26"/>
      <c r="AC411" s="26"/>
      <c r="AD411" s="26"/>
      <c r="AE411" s="26"/>
      <c r="AF411" s="26"/>
      <c r="AG411" s="26"/>
      <c r="AH411" s="26"/>
      <c r="AI411" s="26"/>
      <c r="AJ411" s="26"/>
      <c r="AK411" s="26"/>
      <c r="AL411" s="26"/>
    </row>
    <row r="412" spans="1:38" ht="50">
      <c r="A412" s="67">
        <v>419</v>
      </c>
      <c r="B412" s="162">
        <v>45733</v>
      </c>
      <c r="C412" s="69"/>
      <c r="D412" s="70" t="s">
        <v>548</v>
      </c>
      <c r="E412" s="69"/>
      <c r="F412" s="69"/>
      <c r="G412" s="70" t="s">
        <v>15466</v>
      </c>
      <c r="H412" s="70" t="s">
        <v>15470</v>
      </c>
      <c r="I412" s="70" t="s">
        <v>15463</v>
      </c>
      <c r="J412" s="46" t="s">
        <v>1002</v>
      </c>
      <c r="K412" s="70" t="s">
        <v>993</v>
      </c>
      <c r="L412" s="70" t="s">
        <v>302</v>
      </c>
      <c r="M412" s="70" t="s">
        <v>15459</v>
      </c>
      <c r="N412" s="86" t="s">
        <v>15444</v>
      </c>
      <c r="O412" s="88" t="s">
        <v>15471</v>
      </c>
      <c r="P412" s="72" t="s">
        <v>23</v>
      </c>
      <c r="Q412" s="104" t="s">
        <v>15472</v>
      </c>
      <c r="R412" s="72" t="s">
        <v>24</v>
      </c>
      <c r="S412" s="73" t="s">
        <v>993</v>
      </c>
      <c r="T412" s="104" t="s">
        <v>15473</v>
      </c>
      <c r="U412" s="162">
        <v>45735</v>
      </c>
      <c r="V412" s="26"/>
      <c r="W412" s="26"/>
      <c r="X412" s="26"/>
      <c r="Y412" s="26"/>
      <c r="Z412" s="26"/>
      <c r="AA412" s="26"/>
      <c r="AB412" s="26"/>
      <c r="AC412" s="26"/>
      <c r="AD412" s="26"/>
      <c r="AE412" s="26"/>
      <c r="AF412" s="26"/>
      <c r="AG412" s="26"/>
      <c r="AH412" s="26"/>
      <c r="AI412" s="26"/>
      <c r="AJ412" s="26"/>
      <c r="AK412" s="26"/>
      <c r="AL412" s="26"/>
    </row>
    <row r="413" spans="1:38" ht="175">
      <c r="A413" s="67">
        <v>420</v>
      </c>
      <c r="B413" s="162">
        <v>45733</v>
      </c>
      <c r="C413" s="69"/>
      <c r="D413" s="70" t="s">
        <v>1797</v>
      </c>
      <c r="E413" s="69"/>
      <c r="F413" s="69"/>
      <c r="G413" s="70" t="s">
        <v>15474</v>
      </c>
      <c r="H413" s="70" t="s">
        <v>15475</v>
      </c>
      <c r="I413" s="70" t="s">
        <v>14837</v>
      </c>
      <c r="J413" s="70"/>
      <c r="K413" s="70" t="s">
        <v>362</v>
      </c>
      <c r="L413" s="70" t="s">
        <v>142</v>
      </c>
      <c r="M413" s="70" t="s">
        <v>15476</v>
      </c>
      <c r="N413" s="86" t="s">
        <v>14850</v>
      </c>
      <c r="O413" s="88"/>
      <c r="P413" s="72" t="s">
        <v>23</v>
      </c>
      <c r="Q413" s="73"/>
      <c r="R413" s="72"/>
      <c r="S413" s="73"/>
      <c r="T413" s="73"/>
      <c r="U413" s="74"/>
      <c r="V413" s="26"/>
      <c r="W413" s="26"/>
      <c r="X413" s="26"/>
      <c r="Y413" s="26"/>
      <c r="Z413" s="26"/>
      <c r="AA413" s="26"/>
      <c r="AB413" s="26"/>
      <c r="AC413" s="26"/>
      <c r="AD413" s="26"/>
      <c r="AE413" s="26"/>
      <c r="AF413" s="26"/>
      <c r="AG413" s="26"/>
      <c r="AH413" s="26"/>
      <c r="AI413" s="26"/>
      <c r="AJ413" s="26"/>
      <c r="AK413" s="26"/>
      <c r="AL413" s="26"/>
    </row>
    <row r="414" spans="1:38" ht="42">
      <c r="A414" s="67">
        <v>421</v>
      </c>
      <c r="B414" s="162">
        <v>45734</v>
      </c>
      <c r="C414" s="69"/>
      <c r="D414" s="249" t="s">
        <v>14315</v>
      </c>
      <c r="E414" s="69"/>
      <c r="F414" s="69"/>
      <c r="G414" s="249" t="s">
        <v>89</v>
      </c>
      <c r="H414" s="249" t="s">
        <v>15288</v>
      </c>
      <c r="I414" s="250" t="s">
        <v>15325</v>
      </c>
      <c r="J414" s="249" t="s">
        <v>1792</v>
      </c>
      <c r="K414" s="249" t="s">
        <v>1793</v>
      </c>
      <c r="L414" s="249" t="s">
        <v>216</v>
      </c>
      <c r="M414" s="249" t="s">
        <v>15477</v>
      </c>
      <c r="N414" s="86"/>
      <c r="O414" s="144" t="s">
        <v>15478</v>
      </c>
      <c r="P414" s="72" t="s">
        <v>905</v>
      </c>
      <c r="Q414" s="73"/>
      <c r="R414" s="72"/>
      <c r="S414" s="73"/>
      <c r="T414" s="73"/>
      <c r="U414" s="74"/>
      <c r="V414" s="26"/>
      <c r="W414" s="26"/>
      <c r="X414" s="26"/>
      <c r="Y414" s="26"/>
      <c r="Z414" s="26"/>
      <c r="AA414" s="26"/>
      <c r="AB414" s="26"/>
      <c r="AC414" s="26"/>
      <c r="AD414" s="26"/>
      <c r="AE414" s="26"/>
      <c r="AF414" s="26"/>
      <c r="AG414" s="26"/>
      <c r="AH414" s="26"/>
      <c r="AI414" s="26"/>
      <c r="AJ414" s="26"/>
      <c r="AK414" s="26"/>
      <c r="AL414" s="26"/>
    </row>
    <row r="415" spans="1:38" ht="25">
      <c r="A415" s="67">
        <v>422</v>
      </c>
      <c r="B415" s="162">
        <v>45734</v>
      </c>
      <c r="C415" s="69"/>
      <c r="D415" s="70" t="s">
        <v>548</v>
      </c>
      <c r="E415" s="69"/>
      <c r="F415" s="69"/>
      <c r="G415" s="70" t="s">
        <v>15466</v>
      </c>
      <c r="H415" s="70" t="s">
        <v>15479</v>
      </c>
      <c r="I415" s="70" t="s">
        <v>15463</v>
      </c>
      <c r="J415" s="46" t="s">
        <v>1002</v>
      </c>
      <c r="K415" s="70" t="s">
        <v>993</v>
      </c>
      <c r="L415" s="70" t="s">
        <v>302</v>
      </c>
      <c r="M415" s="70" t="s">
        <v>15459</v>
      </c>
      <c r="N415" s="86" t="s">
        <v>15444</v>
      </c>
      <c r="O415" s="83" t="s">
        <v>15480</v>
      </c>
      <c r="P415" s="72" t="s">
        <v>23</v>
      </c>
      <c r="Q415" s="104" t="s">
        <v>15481</v>
      </c>
      <c r="R415" s="72"/>
      <c r="S415" s="73"/>
      <c r="T415" s="73"/>
      <c r="U415" s="74"/>
      <c r="V415" s="26"/>
      <c r="W415" s="26"/>
      <c r="X415" s="26"/>
      <c r="Y415" s="26"/>
      <c r="Z415" s="26"/>
      <c r="AA415" s="26"/>
      <c r="AB415" s="26"/>
      <c r="AC415" s="26"/>
      <c r="AD415" s="26"/>
      <c r="AE415" s="26"/>
      <c r="AF415" s="26"/>
      <c r="AG415" s="26"/>
      <c r="AH415" s="26"/>
      <c r="AI415" s="26"/>
      <c r="AJ415" s="26"/>
      <c r="AK415" s="26"/>
      <c r="AL415" s="26"/>
    </row>
    <row r="416" spans="1:38" ht="62.5">
      <c r="A416" s="67">
        <v>423</v>
      </c>
      <c r="B416" s="162">
        <v>45734</v>
      </c>
      <c r="C416" s="98"/>
      <c r="D416" s="70" t="s">
        <v>803</v>
      </c>
      <c r="E416" s="69"/>
      <c r="F416" s="69"/>
      <c r="G416" s="70" t="s">
        <v>15482</v>
      </c>
      <c r="H416" s="70" t="s">
        <v>15483</v>
      </c>
      <c r="I416" s="108" t="s">
        <v>15484</v>
      </c>
      <c r="J416" s="46" t="s">
        <v>1002</v>
      </c>
      <c r="K416" s="70" t="s">
        <v>993</v>
      </c>
      <c r="L416" s="46" t="s">
        <v>125</v>
      </c>
      <c r="M416" s="46" t="s">
        <v>15485</v>
      </c>
      <c r="N416" s="46" t="s">
        <v>5057</v>
      </c>
      <c r="O416" s="83" t="s">
        <v>15486</v>
      </c>
      <c r="P416" s="72" t="s">
        <v>23</v>
      </c>
      <c r="Q416" s="73"/>
      <c r="R416" s="72"/>
      <c r="S416" s="73"/>
      <c r="T416" s="73"/>
      <c r="U416" s="74"/>
      <c r="V416" s="26"/>
      <c r="W416" s="26"/>
      <c r="X416" s="26"/>
      <c r="Y416" s="26"/>
      <c r="Z416" s="26"/>
      <c r="AA416" s="26"/>
      <c r="AB416" s="26"/>
      <c r="AC416" s="26"/>
      <c r="AD416" s="26"/>
      <c r="AE416" s="26"/>
      <c r="AF416" s="26"/>
      <c r="AG416" s="26"/>
      <c r="AH416" s="26"/>
      <c r="AI416" s="26"/>
      <c r="AJ416" s="26"/>
      <c r="AK416" s="26"/>
      <c r="AL416" s="26"/>
    </row>
    <row r="417" spans="1:38" ht="125">
      <c r="A417" s="67">
        <v>424</v>
      </c>
      <c r="B417" s="162">
        <v>45734</v>
      </c>
      <c r="C417" s="69"/>
      <c r="D417" s="70" t="s">
        <v>544</v>
      </c>
      <c r="E417" s="69"/>
      <c r="F417" s="69"/>
      <c r="G417" s="70" t="s">
        <v>49</v>
      </c>
      <c r="H417" s="70" t="s">
        <v>15278</v>
      </c>
      <c r="I417" s="70" t="s">
        <v>15279</v>
      </c>
      <c r="J417" s="70" t="s">
        <v>15280</v>
      </c>
      <c r="K417" s="70" t="s">
        <v>91</v>
      </c>
      <c r="L417" s="70" t="s">
        <v>37</v>
      </c>
      <c r="M417" s="70" t="s">
        <v>15487</v>
      </c>
      <c r="N417" s="86"/>
      <c r="O417" s="104" t="s">
        <v>15488</v>
      </c>
      <c r="P417" s="72" t="s">
        <v>23</v>
      </c>
      <c r="Q417" s="73"/>
      <c r="R417" s="72"/>
      <c r="S417" s="73"/>
      <c r="T417" s="73"/>
      <c r="U417" s="74"/>
      <c r="V417" s="26"/>
      <c r="W417" s="26"/>
      <c r="X417" s="26"/>
      <c r="Y417" s="26"/>
      <c r="Z417" s="26"/>
      <c r="AA417" s="26"/>
      <c r="AB417" s="26"/>
      <c r="AC417" s="26"/>
      <c r="AD417" s="26"/>
      <c r="AE417" s="26"/>
      <c r="AF417" s="26"/>
      <c r="AG417" s="26"/>
      <c r="AH417" s="26"/>
      <c r="AI417" s="26"/>
      <c r="AJ417" s="26"/>
      <c r="AK417" s="26"/>
      <c r="AL417" s="26"/>
    </row>
    <row r="418" spans="1:38" ht="25">
      <c r="A418" s="67">
        <v>425</v>
      </c>
      <c r="B418" s="162">
        <v>45734</v>
      </c>
      <c r="C418" s="69"/>
      <c r="D418" s="70" t="s">
        <v>14814</v>
      </c>
      <c r="E418" s="69"/>
      <c r="F418" s="69"/>
      <c r="G418" s="70" t="s">
        <v>15489</v>
      </c>
      <c r="H418" s="70" t="s">
        <v>15490</v>
      </c>
      <c r="I418" s="70" t="s">
        <v>15420</v>
      </c>
      <c r="J418" s="46" t="s">
        <v>1002</v>
      </c>
      <c r="K418" s="70" t="s">
        <v>91</v>
      </c>
      <c r="L418" s="70" t="s">
        <v>302</v>
      </c>
      <c r="M418" s="70" t="s">
        <v>15459</v>
      </c>
      <c r="N418" s="86" t="s">
        <v>15444</v>
      </c>
      <c r="O418" s="83" t="s">
        <v>15480</v>
      </c>
      <c r="P418" s="72" t="s">
        <v>23</v>
      </c>
      <c r="Q418" s="136" t="s">
        <v>15491</v>
      </c>
      <c r="R418" s="72"/>
      <c r="S418" s="73"/>
      <c r="T418" s="73"/>
      <c r="U418" s="74"/>
      <c r="V418" s="26"/>
      <c r="W418" s="26"/>
      <c r="X418" s="26"/>
      <c r="Y418" s="26"/>
      <c r="Z418" s="26"/>
      <c r="AA418" s="26"/>
      <c r="AB418" s="26"/>
      <c r="AC418" s="26"/>
      <c r="AD418" s="26"/>
      <c r="AE418" s="26"/>
      <c r="AF418" s="26"/>
      <c r="AG418" s="26"/>
      <c r="AH418" s="26"/>
      <c r="AI418" s="26"/>
      <c r="AJ418" s="26"/>
      <c r="AK418" s="26"/>
      <c r="AL418" s="26"/>
    </row>
    <row r="419" spans="1:38" ht="362.5">
      <c r="A419" s="67">
        <v>426</v>
      </c>
      <c r="B419" s="162">
        <v>45734</v>
      </c>
      <c r="C419" s="69"/>
      <c r="D419" s="70" t="s">
        <v>885</v>
      </c>
      <c r="E419" s="69"/>
      <c r="F419" s="69"/>
      <c r="G419" s="70" t="s">
        <v>15492</v>
      </c>
      <c r="H419" s="70" t="s">
        <v>15493</v>
      </c>
      <c r="I419" s="70" t="s">
        <v>15494</v>
      </c>
      <c r="J419" s="46" t="s">
        <v>15495</v>
      </c>
      <c r="K419" s="70" t="s">
        <v>1766</v>
      </c>
      <c r="L419" s="70" t="s">
        <v>32</v>
      </c>
      <c r="M419" s="83" t="s">
        <v>15496</v>
      </c>
      <c r="N419" s="86"/>
      <c r="O419" s="73"/>
      <c r="P419" s="72" t="s">
        <v>23</v>
      </c>
      <c r="Q419" s="73"/>
      <c r="R419" s="72"/>
      <c r="S419" s="73"/>
      <c r="T419" s="73"/>
      <c r="U419" s="74"/>
      <c r="V419" s="26"/>
      <c r="W419" s="26"/>
      <c r="X419" s="26"/>
      <c r="Y419" s="26"/>
      <c r="Z419" s="26"/>
      <c r="AA419" s="26"/>
      <c r="AB419" s="26"/>
      <c r="AC419" s="26"/>
      <c r="AD419" s="26"/>
      <c r="AE419" s="26"/>
      <c r="AF419" s="26"/>
      <c r="AG419" s="26"/>
      <c r="AH419" s="26"/>
      <c r="AI419" s="26"/>
      <c r="AJ419" s="26"/>
      <c r="AK419" s="26"/>
      <c r="AL419" s="26"/>
    </row>
    <row r="420" spans="1:38" ht="100">
      <c r="A420" s="67">
        <v>428</v>
      </c>
      <c r="B420" s="162">
        <v>45735</v>
      </c>
      <c r="C420" s="69"/>
      <c r="D420" s="70" t="s">
        <v>264</v>
      </c>
      <c r="E420" s="69"/>
      <c r="F420" s="70"/>
      <c r="G420" s="70" t="s">
        <v>15497</v>
      </c>
      <c r="H420" s="70" t="s">
        <v>15498</v>
      </c>
      <c r="I420" s="70" t="s">
        <v>15499</v>
      </c>
      <c r="J420" s="70"/>
      <c r="K420" s="70" t="s">
        <v>362</v>
      </c>
      <c r="L420" s="70" t="s">
        <v>43</v>
      </c>
      <c r="M420" s="70" t="s">
        <v>15500</v>
      </c>
      <c r="N420" s="86" t="s">
        <v>15501</v>
      </c>
      <c r="O420" s="88" t="s">
        <v>15502</v>
      </c>
      <c r="P420" s="72" t="s">
        <v>23</v>
      </c>
      <c r="Q420" s="73"/>
      <c r="R420" s="72"/>
      <c r="S420" s="73"/>
      <c r="T420" s="73"/>
      <c r="U420" s="74"/>
      <c r="V420" s="26"/>
      <c r="W420" s="26"/>
      <c r="X420" s="26"/>
      <c r="Y420" s="26"/>
      <c r="Z420" s="26"/>
      <c r="AA420" s="26"/>
      <c r="AB420" s="26"/>
      <c r="AC420" s="26"/>
      <c r="AD420" s="26"/>
      <c r="AE420" s="26"/>
      <c r="AF420" s="26"/>
      <c r="AG420" s="26"/>
      <c r="AH420" s="26"/>
      <c r="AI420" s="26"/>
      <c r="AJ420" s="26"/>
      <c r="AK420" s="26"/>
      <c r="AL420" s="26"/>
    </row>
    <row r="421" spans="1:38" ht="100">
      <c r="A421" s="67">
        <v>429</v>
      </c>
      <c r="B421" s="162">
        <v>45735</v>
      </c>
      <c r="C421" s="69"/>
      <c r="D421" s="70" t="s">
        <v>264</v>
      </c>
      <c r="E421" s="69"/>
      <c r="F421" s="70"/>
      <c r="G421" s="70" t="s">
        <v>15503</v>
      </c>
      <c r="H421" s="70" t="s">
        <v>15504</v>
      </c>
      <c r="I421" s="70" t="s">
        <v>15499</v>
      </c>
      <c r="J421" s="70"/>
      <c r="K421" s="70" t="s">
        <v>362</v>
      </c>
      <c r="L421" s="70" t="s">
        <v>43</v>
      </c>
      <c r="M421" s="70" t="s">
        <v>15505</v>
      </c>
      <c r="N421" s="86" t="s">
        <v>15506</v>
      </c>
      <c r="O421" s="70"/>
      <c r="P421" s="72" t="s">
        <v>23</v>
      </c>
      <c r="Q421" s="73"/>
      <c r="R421" s="72"/>
      <c r="S421" s="73"/>
      <c r="T421" s="73"/>
      <c r="U421" s="74"/>
      <c r="V421" s="26"/>
      <c r="W421" s="26"/>
      <c r="X421" s="26"/>
      <c r="Y421" s="26"/>
      <c r="Z421" s="26"/>
      <c r="AA421" s="26"/>
      <c r="AB421" s="26"/>
      <c r="AC421" s="26"/>
      <c r="AD421" s="26"/>
      <c r="AE421" s="26"/>
      <c r="AF421" s="26"/>
      <c r="AG421" s="26"/>
      <c r="AH421" s="26"/>
      <c r="AI421" s="26"/>
      <c r="AJ421" s="26"/>
      <c r="AK421" s="26"/>
      <c r="AL421" s="26"/>
    </row>
    <row r="422" spans="1:38" ht="75">
      <c r="A422" s="67">
        <v>430</v>
      </c>
      <c r="B422" s="162">
        <v>45735</v>
      </c>
      <c r="C422" s="69"/>
      <c r="D422" s="70" t="s">
        <v>264</v>
      </c>
      <c r="E422" s="69"/>
      <c r="F422" s="70"/>
      <c r="G422" s="70" t="s">
        <v>15507</v>
      </c>
      <c r="H422" s="70" t="s">
        <v>15508</v>
      </c>
      <c r="I422" s="70" t="s">
        <v>15499</v>
      </c>
      <c r="J422" s="70"/>
      <c r="K422" s="70" t="s">
        <v>362</v>
      </c>
      <c r="L422" s="70" t="s">
        <v>1426</v>
      </c>
      <c r="M422" s="70" t="s">
        <v>15509</v>
      </c>
      <c r="N422" s="86" t="s">
        <v>15510</v>
      </c>
      <c r="O422" s="70"/>
      <c r="P422" s="72" t="s">
        <v>23</v>
      </c>
      <c r="Q422" s="104" t="s">
        <v>15511</v>
      </c>
      <c r="R422" s="72" t="s">
        <v>24</v>
      </c>
      <c r="S422" s="73" t="s">
        <v>993</v>
      </c>
      <c r="T422" s="73" t="s">
        <v>3918</v>
      </c>
      <c r="U422" s="162">
        <v>45741</v>
      </c>
      <c r="V422" s="26"/>
      <c r="W422" s="26"/>
      <c r="X422" s="26"/>
      <c r="Y422" s="26"/>
      <c r="Z422" s="26"/>
      <c r="AA422" s="26"/>
      <c r="AB422" s="26"/>
      <c r="AC422" s="26"/>
      <c r="AD422" s="26"/>
      <c r="AE422" s="26"/>
      <c r="AF422" s="26"/>
      <c r="AG422" s="26"/>
      <c r="AH422" s="26"/>
      <c r="AI422" s="26"/>
      <c r="AJ422" s="26"/>
      <c r="AK422" s="26"/>
      <c r="AL422" s="26"/>
    </row>
    <row r="423" spans="1:38" ht="87.5">
      <c r="A423" s="67">
        <v>431</v>
      </c>
      <c r="B423" s="162">
        <v>45735</v>
      </c>
      <c r="C423" s="69"/>
      <c r="D423" s="70" t="s">
        <v>264</v>
      </c>
      <c r="E423" s="69"/>
      <c r="F423" s="70"/>
      <c r="G423" s="70" t="s">
        <v>15512</v>
      </c>
      <c r="H423" s="70" t="s">
        <v>15508</v>
      </c>
      <c r="I423" s="70" t="s">
        <v>15499</v>
      </c>
      <c r="J423" s="70"/>
      <c r="K423" s="70" t="s">
        <v>362</v>
      </c>
      <c r="L423" s="70" t="s">
        <v>37</v>
      </c>
      <c r="M423" s="70" t="s">
        <v>15513</v>
      </c>
      <c r="N423" s="86" t="s">
        <v>15510</v>
      </c>
      <c r="O423" s="88"/>
      <c r="P423" s="72" t="s">
        <v>23</v>
      </c>
      <c r="Q423" s="104" t="s">
        <v>15514</v>
      </c>
      <c r="R423" s="72" t="s">
        <v>24</v>
      </c>
      <c r="S423" s="73" t="s">
        <v>993</v>
      </c>
      <c r="T423" s="73" t="s">
        <v>3918</v>
      </c>
      <c r="U423" s="162">
        <v>45741</v>
      </c>
      <c r="V423" s="26"/>
      <c r="W423" s="26"/>
      <c r="X423" s="26"/>
      <c r="Y423" s="26"/>
      <c r="Z423" s="26"/>
      <c r="AA423" s="26"/>
      <c r="AB423" s="26"/>
      <c r="AC423" s="26"/>
      <c r="AD423" s="26"/>
      <c r="AE423" s="26"/>
      <c r="AF423" s="26"/>
      <c r="AG423" s="26"/>
      <c r="AH423" s="26"/>
      <c r="AI423" s="26"/>
      <c r="AJ423" s="26"/>
      <c r="AK423" s="26"/>
      <c r="AL423" s="26"/>
    </row>
    <row r="424" spans="1:38" ht="50">
      <c r="A424" s="67">
        <v>432</v>
      </c>
      <c r="B424" s="162">
        <v>45736</v>
      </c>
      <c r="C424" s="69"/>
      <c r="D424" s="70" t="s">
        <v>481</v>
      </c>
      <c r="E424" s="69"/>
      <c r="F424" s="69"/>
      <c r="G424" s="70" t="s">
        <v>15515</v>
      </c>
      <c r="H424" s="70" t="s">
        <v>15516</v>
      </c>
      <c r="I424" s="70" t="s">
        <v>15517</v>
      </c>
      <c r="J424" s="46" t="s">
        <v>1002</v>
      </c>
      <c r="K424" s="70" t="s">
        <v>993</v>
      </c>
      <c r="L424" s="70" t="s">
        <v>302</v>
      </c>
      <c r="M424" s="70" t="s">
        <v>15459</v>
      </c>
      <c r="N424" s="86" t="s">
        <v>15444</v>
      </c>
      <c r="O424" s="83" t="s">
        <v>15518</v>
      </c>
      <c r="P424" s="72" t="s">
        <v>23</v>
      </c>
      <c r="Q424" s="73"/>
      <c r="R424" s="72" t="s">
        <v>24</v>
      </c>
      <c r="S424" s="73" t="s">
        <v>993</v>
      </c>
      <c r="T424" s="104" t="s">
        <v>15519</v>
      </c>
      <c r="U424" s="162">
        <v>45741</v>
      </c>
      <c r="V424" s="26"/>
      <c r="W424" s="26"/>
      <c r="X424" s="26"/>
      <c r="Y424" s="26"/>
      <c r="Z424" s="26"/>
      <c r="AA424" s="26"/>
      <c r="AB424" s="26"/>
      <c r="AC424" s="26"/>
      <c r="AD424" s="26"/>
      <c r="AE424" s="26"/>
      <c r="AF424" s="26"/>
      <c r="AG424" s="26"/>
      <c r="AH424" s="26"/>
      <c r="AI424" s="26"/>
      <c r="AJ424" s="26"/>
      <c r="AK424" s="26"/>
      <c r="AL424" s="26"/>
    </row>
    <row r="425" spans="1:38" ht="62.5">
      <c r="A425" s="67">
        <v>433</v>
      </c>
      <c r="B425" s="162">
        <v>45736</v>
      </c>
      <c r="C425" s="69"/>
      <c r="D425" s="70" t="s">
        <v>1797</v>
      </c>
      <c r="E425" s="69"/>
      <c r="F425" s="69"/>
      <c r="G425" s="70" t="s">
        <v>104</v>
      </c>
      <c r="H425" s="70" t="s">
        <v>15520</v>
      </c>
      <c r="I425" s="70" t="s">
        <v>15355</v>
      </c>
      <c r="J425" s="46" t="s">
        <v>1002</v>
      </c>
      <c r="K425" s="70" t="s">
        <v>993</v>
      </c>
      <c r="L425" s="70" t="s">
        <v>142</v>
      </c>
      <c r="M425" s="70" t="s">
        <v>15521</v>
      </c>
      <c r="N425" s="70" t="s">
        <v>10307</v>
      </c>
      <c r="O425" s="88" t="s">
        <v>15522</v>
      </c>
      <c r="P425" s="72" t="s">
        <v>23</v>
      </c>
      <c r="Q425" s="73"/>
      <c r="R425" s="72" t="s">
        <v>24</v>
      </c>
      <c r="S425" s="73" t="s">
        <v>993</v>
      </c>
      <c r="T425" s="104" t="s">
        <v>15523</v>
      </c>
      <c r="U425" s="162">
        <v>45742</v>
      </c>
      <c r="V425" s="26"/>
      <c r="W425" s="26"/>
      <c r="X425" s="26"/>
      <c r="Y425" s="26"/>
      <c r="Z425" s="26"/>
      <c r="AA425" s="26"/>
      <c r="AB425" s="26"/>
      <c r="AC425" s="26"/>
      <c r="AD425" s="26"/>
      <c r="AE425" s="26"/>
      <c r="AF425" s="26"/>
      <c r="AG425" s="26"/>
      <c r="AH425" s="26"/>
      <c r="AI425" s="26"/>
      <c r="AJ425" s="26"/>
      <c r="AK425" s="26"/>
      <c r="AL425" s="26"/>
    </row>
    <row r="426" spans="1:38" ht="150">
      <c r="A426" s="67">
        <v>434</v>
      </c>
      <c r="B426" s="162">
        <v>45736</v>
      </c>
      <c r="C426" s="69"/>
      <c r="D426" s="70" t="s">
        <v>1797</v>
      </c>
      <c r="E426" s="69"/>
      <c r="F426" s="69"/>
      <c r="G426" s="70" t="s">
        <v>15353</v>
      </c>
      <c r="H426" s="70" t="s">
        <v>15524</v>
      </c>
      <c r="I426" s="70" t="s">
        <v>15355</v>
      </c>
      <c r="J426" s="46" t="s">
        <v>1002</v>
      </c>
      <c r="K426" s="70" t="s">
        <v>993</v>
      </c>
      <c r="L426" s="73" t="s">
        <v>217</v>
      </c>
      <c r="M426" s="86" t="s">
        <v>999</v>
      </c>
      <c r="N426" s="86" t="s">
        <v>11146</v>
      </c>
      <c r="O426" s="88" t="s">
        <v>15525</v>
      </c>
      <c r="P426" s="72" t="s">
        <v>23</v>
      </c>
      <c r="Q426" s="73"/>
      <c r="R426" s="72" t="s">
        <v>24</v>
      </c>
      <c r="S426" s="73" t="s">
        <v>993</v>
      </c>
      <c r="T426" s="104" t="s">
        <v>15526</v>
      </c>
      <c r="U426" s="162">
        <v>45742</v>
      </c>
      <c r="V426" s="26"/>
      <c r="W426" s="26"/>
      <c r="X426" s="26"/>
      <c r="Y426" s="26"/>
      <c r="Z426" s="26"/>
      <c r="AA426" s="26"/>
      <c r="AB426" s="26"/>
      <c r="AC426" s="26"/>
      <c r="AD426" s="26"/>
      <c r="AE426" s="26"/>
      <c r="AF426" s="26"/>
      <c r="AG426" s="26"/>
      <c r="AH426" s="26"/>
      <c r="AI426" s="26"/>
      <c r="AJ426" s="26"/>
      <c r="AK426" s="26"/>
      <c r="AL426" s="26"/>
    </row>
    <row r="427" spans="1:38" ht="50">
      <c r="A427" s="67">
        <v>435</v>
      </c>
      <c r="B427" s="162">
        <v>45737</v>
      </c>
      <c r="C427" s="69"/>
      <c r="D427" s="70" t="s">
        <v>319</v>
      </c>
      <c r="E427" s="69"/>
      <c r="F427" s="69"/>
      <c r="G427" s="70" t="s">
        <v>597</v>
      </c>
      <c r="H427" s="70" t="s">
        <v>15527</v>
      </c>
      <c r="I427" s="70" t="s">
        <v>15528</v>
      </c>
      <c r="J427" s="46" t="s">
        <v>1002</v>
      </c>
      <c r="K427" s="70" t="s">
        <v>993</v>
      </c>
      <c r="L427" s="70" t="s">
        <v>142</v>
      </c>
      <c r="M427" s="70" t="s">
        <v>15529</v>
      </c>
      <c r="N427" s="86" t="s">
        <v>15530</v>
      </c>
      <c r="O427" s="83" t="s">
        <v>15531</v>
      </c>
      <c r="P427" s="72" t="s">
        <v>23</v>
      </c>
      <c r="Q427" s="73"/>
      <c r="R427" s="72"/>
      <c r="S427" s="73"/>
      <c r="T427" s="73"/>
      <c r="U427" s="74"/>
      <c r="V427" s="26"/>
      <c r="W427" s="26"/>
      <c r="X427" s="26"/>
      <c r="Y427" s="26"/>
      <c r="Z427" s="26"/>
      <c r="AA427" s="26"/>
      <c r="AB427" s="26"/>
      <c r="AC427" s="26"/>
      <c r="AD427" s="26"/>
      <c r="AE427" s="26"/>
      <c r="AF427" s="26"/>
      <c r="AG427" s="26"/>
      <c r="AH427" s="26"/>
      <c r="AI427" s="26"/>
      <c r="AJ427" s="26"/>
      <c r="AK427" s="26"/>
      <c r="AL427" s="26"/>
    </row>
    <row r="428" spans="1:38" ht="37.5">
      <c r="A428" s="67">
        <v>436</v>
      </c>
      <c r="B428" s="162">
        <v>45737</v>
      </c>
      <c r="C428" s="69"/>
      <c r="D428" s="70" t="s">
        <v>66</v>
      </c>
      <c r="E428" s="69"/>
      <c r="F428" s="69"/>
      <c r="G428" s="70" t="s">
        <v>597</v>
      </c>
      <c r="H428" s="70" t="s">
        <v>15532</v>
      </c>
      <c r="I428" s="70" t="s">
        <v>14643</v>
      </c>
      <c r="J428" s="46" t="s">
        <v>1002</v>
      </c>
      <c r="K428" s="70" t="s">
        <v>91</v>
      </c>
      <c r="L428" s="70" t="s">
        <v>486</v>
      </c>
      <c r="M428" s="70" t="s">
        <v>15533</v>
      </c>
      <c r="N428" s="86"/>
      <c r="O428" s="88" t="s">
        <v>15534</v>
      </c>
      <c r="P428" s="72" t="s">
        <v>23</v>
      </c>
      <c r="Q428" s="73"/>
      <c r="R428" s="72" t="s">
        <v>24</v>
      </c>
      <c r="S428" s="73" t="s">
        <v>993</v>
      </c>
      <c r="T428" s="104" t="s">
        <v>15535</v>
      </c>
      <c r="U428" s="162">
        <v>45741</v>
      </c>
      <c r="V428" s="26"/>
      <c r="W428" s="26"/>
      <c r="X428" s="26"/>
      <c r="Y428" s="26"/>
      <c r="Z428" s="26"/>
      <c r="AA428" s="26"/>
      <c r="AB428" s="26"/>
      <c r="AC428" s="26"/>
      <c r="AD428" s="26"/>
      <c r="AE428" s="26"/>
      <c r="AF428" s="26"/>
      <c r="AG428" s="26"/>
      <c r="AH428" s="26"/>
      <c r="AI428" s="26"/>
      <c r="AJ428" s="26"/>
      <c r="AK428" s="26"/>
      <c r="AL428" s="26"/>
    </row>
    <row r="429" spans="1:38" ht="87.5">
      <c r="A429" s="67">
        <v>437</v>
      </c>
      <c r="B429" s="162">
        <v>45737</v>
      </c>
      <c r="C429" s="69"/>
      <c r="D429" s="70" t="s">
        <v>717</v>
      </c>
      <c r="E429" s="69"/>
      <c r="F429" s="69"/>
      <c r="G429" s="70" t="s">
        <v>154</v>
      </c>
      <c r="H429" s="70" t="s">
        <v>15536</v>
      </c>
      <c r="I429" s="108" t="s">
        <v>15537</v>
      </c>
      <c r="J429" s="70" t="s">
        <v>1792</v>
      </c>
      <c r="K429" s="70" t="s">
        <v>1793</v>
      </c>
      <c r="L429" s="70" t="s">
        <v>166</v>
      </c>
      <c r="M429" s="70" t="s">
        <v>15538</v>
      </c>
      <c r="N429" s="86"/>
      <c r="O429" s="252" t="s">
        <v>15539</v>
      </c>
      <c r="P429" s="72" t="s">
        <v>901</v>
      </c>
      <c r="Q429" s="73"/>
      <c r="R429" s="72"/>
      <c r="S429" s="73"/>
      <c r="T429" s="73"/>
      <c r="U429" s="74"/>
      <c r="V429" s="26"/>
      <c r="W429" s="26"/>
      <c r="X429" s="26"/>
      <c r="Y429" s="26"/>
      <c r="Z429" s="26"/>
      <c r="AA429" s="26"/>
      <c r="AB429" s="26"/>
      <c r="AC429" s="26"/>
      <c r="AD429" s="26"/>
      <c r="AE429" s="26"/>
      <c r="AF429" s="26"/>
      <c r="AG429" s="26"/>
      <c r="AH429" s="26"/>
      <c r="AI429" s="26"/>
      <c r="AJ429" s="26"/>
      <c r="AK429" s="26"/>
      <c r="AL429" s="26"/>
    </row>
    <row r="430" spans="1:38" ht="175">
      <c r="A430" s="67">
        <v>438</v>
      </c>
      <c r="B430" s="162">
        <v>45737</v>
      </c>
      <c r="C430" s="69"/>
      <c r="D430" s="70" t="s">
        <v>1797</v>
      </c>
      <c r="E430" s="69"/>
      <c r="F430" s="69"/>
      <c r="G430" s="70" t="s">
        <v>14943</v>
      </c>
      <c r="H430" s="70" t="s">
        <v>15540</v>
      </c>
      <c r="I430" s="70" t="s">
        <v>14922</v>
      </c>
      <c r="J430" s="70" t="s">
        <v>1792</v>
      </c>
      <c r="K430" s="70" t="s">
        <v>1793</v>
      </c>
      <c r="L430" s="70" t="s">
        <v>142</v>
      </c>
      <c r="M430" s="70" t="s">
        <v>15541</v>
      </c>
      <c r="N430" s="86" t="s">
        <v>14935</v>
      </c>
      <c r="O430" s="88" t="s">
        <v>15542</v>
      </c>
      <c r="P430" s="72" t="s">
        <v>23</v>
      </c>
      <c r="Q430" s="73"/>
      <c r="R430" s="72"/>
      <c r="S430" s="73"/>
      <c r="T430" s="73"/>
      <c r="U430" s="74"/>
      <c r="V430" s="26"/>
      <c r="W430" s="26"/>
      <c r="X430" s="26"/>
      <c r="Y430" s="26"/>
      <c r="Z430" s="26"/>
      <c r="AA430" s="26"/>
      <c r="AB430" s="26"/>
      <c r="AC430" s="26"/>
      <c r="AD430" s="26"/>
      <c r="AE430" s="26"/>
      <c r="AF430" s="26"/>
      <c r="AG430" s="26"/>
      <c r="AH430" s="26"/>
      <c r="AI430" s="26"/>
      <c r="AJ430" s="26"/>
      <c r="AK430" s="26"/>
      <c r="AL430" s="26"/>
    </row>
    <row r="431" spans="1:38" ht="112.5">
      <c r="A431" s="67">
        <v>439</v>
      </c>
      <c r="B431" s="162">
        <v>45737</v>
      </c>
      <c r="C431" s="69"/>
      <c r="D431" s="70" t="s">
        <v>1797</v>
      </c>
      <c r="E431" s="69"/>
      <c r="F431" s="69"/>
      <c r="G431" s="70" t="s">
        <v>15543</v>
      </c>
      <c r="H431" s="70" t="s">
        <v>15544</v>
      </c>
      <c r="I431" s="70" t="s">
        <v>14922</v>
      </c>
      <c r="J431" s="70" t="s">
        <v>1792</v>
      </c>
      <c r="K431" s="70" t="s">
        <v>1793</v>
      </c>
      <c r="L431" s="70" t="s">
        <v>217</v>
      </c>
      <c r="M431" s="70" t="s">
        <v>15545</v>
      </c>
      <c r="N431" s="86" t="s">
        <v>15546</v>
      </c>
      <c r="O431" s="88" t="s">
        <v>15542</v>
      </c>
      <c r="P431" s="72" t="s">
        <v>23</v>
      </c>
      <c r="Q431" s="73"/>
      <c r="R431" s="72" t="s">
        <v>24</v>
      </c>
      <c r="S431" s="73" t="s">
        <v>993</v>
      </c>
      <c r="T431" s="104" t="s">
        <v>15547</v>
      </c>
      <c r="U431" s="162">
        <v>45742</v>
      </c>
      <c r="V431" s="26"/>
      <c r="W431" s="26"/>
      <c r="X431" s="26"/>
      <c r="Y431" s="26"/>
      <c r="Z431" s="26"/>
      <c r="AA431" s="26"/>
      <c r="AB431" s="26"/>
      <c r="AC431" s="26"/>
      <c r="AD431" s="26"/>
      <c r="AE431" s="26"/>
      <c r="AF431" s="26"/>
      <c r="AG431" s="26"/>
      <c r="AH431" s="26"/>
      <c r="AI431" s="26"/>
      <c r="AJ431" s="26"/>
      <c r="AK431" s="26"/>
      <c r="AL431" s="26"/>
    </row>
    <row r="432" spans="1:38" ht="112.5">
      <c r="A432" s="67">
        <v>440</v>
      </c>
      <c r="B432" s="162">
        <v>45737</v>
      </c>
      <c r="C432" s="69"/>
      <c r="D432" s="70" t="s">
        <v>1797</v>
      </c>
      <c r="E432" s="69"/>
      <c r="F432" s="69"/>
      <c r="G432" s="70" t="s">
        <v>15548</v>
      </c>
      <c r="H432" s="70" t="s">
        <v>15549</v>
      </c>
      <c r="I432" s="70" t="s">
        <v>14922</v>
      </c>
      <c r="J432" s="70" t="s">
        <v>1792</v>
      </c>
      <c r="K432" s="70" t="s">
        <v>1793</v>
      </c>
      <c r="L432" s="70" t="s">
        <v>217</v>
      </c>
      <c r="M432" s="70" t="s">
        <v>15550</v>
      </c>
      <c r="N432" s="86" t="s">
        <v>15546</v>
      </c>
      <c r="O432" s="88" t="s">
        <v>15542</v>
      </c>
      <c r="P432" s="72" t="s">
        <v>23</v>
      </c>
      <c r="Q432" s="73"/>
      <c r="R432" s="72" t="s">
        <v>24</v>
      </c>
      <c r="S432" s="73" t="s">
        <v>993</v>
      </c>
      <c r="T432" s="104" t="s">
        <v>15551</v>
      </c>
      <c r="U432" s="162">
        <v>45742</v>
      </c>
      <c r="V432" s="26"/>
      <c r="W432" s="26"/>
      <c r="X432" s="26"/>
      <c r="Y432" s="26"/>
      <c r="Z432" s="26"/>
      <c r="AA432" s="26"/>
      <c r="AB432" s="26"/>
      <c r="AC432" s="26"/>
      <c r="AD432" s="26"/>
      <c r="AE432" s="26"/>
      <c r="AF432" s="26"/>
      <c r="AG432" s="26"/>
      <c r="AH432" s="26"/>
      <c r="AI432" s="26"/>
      <c r="AJ432" s="26"/>
      <c r="AK432" s="26"/>
      <c r="AL432" s="26"/>
    </row>
    <row r="433" spans="1:38" ht="137.5">
      <c r="A433" s="67">
        <v>441</v>
      </c>
      <c r="B433" s="162">
        <v>45740</v>
      </c>
      <c r="C433" s="69"/>
      <c r="D433" s="70" t="s">
        <v>118</v>
      </c>
      <c r="E433" s="69"/>
      <c r="F433" s="69"/>
      <c r="G433" s="70" t="s">
        <v>13008</v>
      </c>
      <c r="H433" s="70" t="s">
        <v>15552</v>
      </c>
      <c r="I433" s="70" t="s">
        <v>15553</v>
      </c>
      <c r="J433" s="46" t="s">
        <v>1002</v>
      </c>
      <c r="K433" s="70" t="s">
        <v>993</v>
      </c>
      <c r="L433" s="70" t="s">
        <v>35</v>
      </c>
      <c r="M433" s="70" t="s">
        <v>15554</v>
      </c>
      <c r="N433" s="70" t="s">
        <v>176</v>
      </c>
      <c r="O433" s="104" t="s">
        <v>15555</v>
      </c>
      <c r="P433" s="72" t="s">
        <v>901</v>
      </c>
      <c r="Q433" s="73"/>
      <c r="R433" s="72"/>
      <c r="S433" s="73"/>
      <c r="T433" s="73"/>
      <c r="U433" s="74"/>
      <c r="V433" s="26"/>
      <c r="W433" s="26"/>
      <c r="X433" s="26"/>
      <c r="Y433" s="26"/>
      <c r="Z433" s="26"/>
      <c r="AA433" s="26"/>
      <c r="AB433" s="26"/>
      <c r="AC433" s="26"/>
      <c r="AD433" s="26"/>
      <c r="AE433" s="26"/>
      <c r="AF433" s="26"/>
      <c r="AG433" s="26"/>
      <c r="AH433" s="26"/>
      <c r="AI433" s="26"/>
      <c r="AJ433" s="26"/>
      <c r="AK433" s="26"/>
      <c r="AL433" s="26"/>
    </row>
    <row r="434" spans="1:38" ht="87.5">
      <c r="A434" s="67">
        <v>442</v>
      </c>
      <c r="B434" s="162">
        <v>45740</v>
      </c>
      <c r="C434" s="69"/>
      <c r="D434" s="70" t="s">
        <v>1797</v>
      </c>
      <c r="E434" s="69"/>
      <c r="F434" s="69"/>
      <c r="G434" s="70" t="s">
        <v>15353</v>
      </c>
      <c r="H434" s="70" t="s">
        <v>15556</v>
      </c>
      <c r="I434" s="70" t="s">
        <v>15557</v>
      </c>
      <c r="J434" s="46" t="s">
        <v>1002</v>
      </c>
      <c r="K434" s="70" t="s">
        <v>91</v>
      </c>
      <c r="L434" s="70" t="s">
        <v>217</v>
      </c>
      <c r="M434" s="70" t="s">
        <v>15558</v>
      </c>
      <c r="N434" s="86"/>
      <c r="O434" s="104" t="s">
        <v>15559</v>
      </c>
      <c r="P434" s="72" t="s">
        <v>23</v>
      </c>
      <c r="Q434" s="73"/>
      <c r="R434" s="72" t="s">
        <v>24</v>
      </c>
      <c r="S434" s="73" t="s">
        <v>993</v>
      </c>
      <c r="T434" s="104" t="s">
        <v>15560</v>
      </c>
      <c r="U434" s="162">
        <v>45742</v>
      </c>
      <c r="V434" s="26"/>
      <c r="W434" s="26"/>
      <c r="X434" s="26"/>
      <c r="Y434" s="26"/>
      <c r="Z434" s="26"/>
      <c r="AA434" s="26"/>
      <c r="AB434" s="26"/>
      <c r="AC434" s="26"/>
      <c r="AD434" s="26"/>
      <c r="AE434" s="26"/>
      <c r="AF434" s="26"/>
      <c r="AG434" s="26"/>
      <c r="AH434" s="26"/>
      <c r="AI434" s="26"/>
      <c r="AJ434" s="26"/>
      <c r="AK434" s="26"/>
      <c r="AL434" s="26"/>
    </row>
    <row r="435" spans="1:38" ht="50">
      <c r="A435" s="67">
        <v>443</v>
      </c>
      <c r="B435" s="162">
        <v>45740</v>
      </c>
      <c r="C435" s="69"/>
      <c r="D435" s="70" t="s">
        <v>1797</v>
      </c>
      <c r="E435" s="69"/>
      <c r="F435" s="69"/>
      <c r="G435" s="70" t="s">
        <v>15561</v>
      </c>
      <c r="H435" s="70" t="s">
        <v>15562</v>
      </c>
      <c r="I435" s="70" t="s">
        <v>15557</v>
      </c>
      <c r="J435" s="46" t="s">
        <v>1002</v>
      </c>
      <c r="K435" s="70" t="s">
        <v>91</v>
      </c>
      <c r="L435" s="70" t="s">
        <v>37</v>
      </c>
      <c r="M435" s="70" t="s">
        <v>15563</v>
      </c>
      <c r="N435" s="86"/>
      <c r="O435" s="88" t="s">
        <v>15564</v>
      </c>
      <c r="P435" s="72" t="s">
        <v>23</v>
      </c>
      <c r="Q435" s="73"/>
      <c r="R435" s="72" t="s">
        <v>24</v>
      </c>
      <c r="S435" s="73" t="s">
        <v>993</v>
      </c>
      <c r="T435" s="104" t="s">
        <v>15565</v>
      </c>
      <c r="U435" s="162">
        <v>45741</v>
      </c>
      <c r="V435" s="26"/>
      <c r="W435" s="26"/>
      <c r="X435" s="26"/>
      <c r="Y435" s="26"/>
      <c r="Z435" s="26"/>
      <c r="AA435" s="26"/>
      <c r="AB435" s="26"/>
      <c r="AC435" s="26"/>
      <c r="AD435" s="26"/>
      <c r="AE435" s="26"/>
      <c r="AF435" s="26"/>
      <c r="AG435" s="26"/>
      <c r="AH435" s="26"/>
      <c r="AI435" s="26"/>
      <c r="AJ435" s="26"/>
      <c r="AK435" s="26"/>
      <c r="AL435" s="26"/>
    </row>
    <row r="436" spans="1:38" ht="50">
      <c r="A436" s="67">
        <v>444</v>
      </c>
      <c r="B436" s="162">
        <v>45740</v>
      </c>
      <c r="C436" s="69"/>
      <c r="D436" s="70" t="s">
        <v>717</v>
      </c>
      <c r="E436" s="69"/>
      <c r="F436" s="69"/>
      <c r="G436" s="70" t="s">
        <v>49</v>
      </c>
      <c r="H436" s="70" t="s">
        <v>15566</v>
      </c>
      <c r="I436" s="70" t="s">
        <v>13858</v>
      </c>
      <c r="J436" s="46" t="s">
        <v>1002</v>
      </c>
      <c r="K436" s="70" t="s">
        <v>91</v>
      </c>
      <c r="L436" s="70" t="s">
        <v>37</v>
      </c>
      <c r="M436" s="70" t="s">
        <v>15567</v>
      </c>
      <c r="N436" s="86"/>
      <c r="O436" s="83" t="s">
        <v>15568</v>
      </c>
      <c r="P436" s="72" t="s">
        <v>23</v>
      </c>
      <c r="Q436" s="73"/>
      <c r="R436" s="72" t="s">
        <v>24</v>
      </c>
      <c r="S436" s="73" t="s">
        <v>993</v>
      </c>
      <c r="T436" s="104" t="s">
        <v>15569</v>
      </c>
      <c r="U436" s="162">
        <v>45741</v>
      </c>
      <c r="V436" s="26"/>
      <c r="W436" s="26"/>
      <c r="X436" s="26"/>
      <c r="Y436" s="26"/>
      <c r="Z436" s="26"/>
      <c r="AA436" s="26"/>
      <c r="AB436" s="26"/>
      <c r="AC436" s="26"/>
      <c r="AD436" s="26"/>
      <c r="AE436" s="26"/>
      <c r="AF436" s="26"/>
      <c r="AG436" s="26"/>
      <c r="AH436" s="26"/>
      <c r="AI436" s="26"/>
      <c r="AJ436" s="26"/>
      <c r="AK436" s="26"/>
      <c r="AL436" s="26"/>
    </row>
    <row r="437" spans="1:38" ht="325">
      <c r="A437" s="67">
        <v>445</v>
      </c>
      <c r="B437" s="162">
        <v>45740</v>
      </c>
      <c r="C437" s="67" t="str">
        <f t="array" aca="1" ref="C437" ca="1">IFERROR(_xludf.XLOOKUP(D437,master_daerah!B:B,master_daerah!A:A),"")</f>
        <v/>
      </c>
      <c r="D437" s="70" t="s">
        <v>885</v>
      </c>
      <c r="E437" s="69"/>
      <c r="F437" s="69"/>
      <c r="G437" s="70" t="s">
        <v>886</v>
      </c>
      <c r="H437" s="70" t="s">
        <v>15570</v>
      </c>
      <c r="I437" s="70" t="s">
        <v>15494</v>
      </c>
      <c r="J437" s="46" t="s">
        <v>15495</v>
      </c>
      <c r="K437" s="70" t="s">
        <v>1766</v>
      </c>
      <c r="L437" s="70" t="s">
        <v>32</v>
      </c>
      <c r="M437" s="70" t="s">
        <v>15571</v>
      </c>
      <c r="N437" s="86"/>
      <c r="O437" s="87" t="s">
        <v>15572</v>
      </c>
      <c r="P437" s="72" t="s">
        <v>23</v>
      </c>
      <c r="Q437" s="73"/>
      <c r="R437" s="72"/>
      <c r="S437" s="73"/>
      <c r="T437" s="73"/>
      <c r="U437" s="74"/>
      <c r="V437" s="26"/>
      <c r="W437" s="26"/>
      <c r="X437" s="26"/>
      <c r="Y437" s="26"/>
      <c r="Z437" s="26"/>
      <c r="AA437" s="26"/>
      <c r="AB437" s="26"/>
      <c r="AC437" s="26"/>
      <c r="AD437" s="26"/>
      <c r="AE437" s="26"/>
      <c r="AF437" s="26"/>
      <c r="AG437" s="26"/>
      <c r="AH437" s="26"/>
      <c r="AI437" s="26"/>
      <c r="AJ437" s="26"/>
      <c r="AK437" s="26"/>
      <c r="AL437" s="26"/>
    </row>
    <row r="438" spans="1:38" ht="62.5">
      <c r="A438" s="67">
        <v>446</v>
      </c>
      <c r="B438" s="162">
        <v>45740</v>
      </c>
      <c r="C438" s="67" t="str">
        <f t="array" aca="1" ref="C438" ca="1">IFERROR(_xludf.XLOOKUP(D438,master_daerah!B:B,master_daerah!A:A),"")</f>
        <v/>
      </c>
      <c r="D438" s="70" t="s">
        <v>1797</v>
      </c>
      <c r="E438" s="69"/>
      <c r="F438" s="69"/>
      <c r="G438" s="70" t="s">
        <v>104</v>
      </c>
      <c r="H438" s="70" t="s">
        <v>15573</v>
      </c>
      <c r="I438" s="70" t="s">
        <v>15557</v>
      </c>
      <c r="J438" s="46" t="s">
        <v>1002</v>
      </c>
      <c r="K438" s="70" t="s">
        <v>91</v>
      </c>
      <c r="L438" s="70" t="s">
        <v>142</v>
      </c>
      <c r="M438" s="70" t="s">
        <v>15541</v>
      </c>
      <c r="N438" s="86"/>
      <c r="O438" s="83" t="s">
        <v>15574</v>
      </c>
      <c r="P438" s="72" t="s">
        <v>23</v>
      </c>
      <c r="Q438" s="73"/>
      <c r="R438" s="72" t="s">
        <v>24</v>
      </c>
      <c r="S438" s="73" t="s">
        <v>993</v>
      </c>
      <c r="T438" s="104" t="s">
        <v>15575</v>
      </c>
      <c r="U438" s="162">
        <v>45742</v>
      </c>
      <c r="V438" s="26"/>
      <c r="W438" s="26"/>
      <c r="X438" s="26"/>
      <c r="Y438" s="26"/>
      <c r="Z438" s="26"/>
      <c r="AA438" s="26"/>
      <c r="AB438" s="26"/>
      <c r="AC438" s="26"/>
      <c r="AD438" s="26"/>
      <c r="AE438" s="26"/>
      <c r="AF438" s="26"/>
      <c r="AG438" s="26"/>
      <c r="AH438" s="26"/>
      <c r="AI438" s="26"/>
      <c r="AJ438" s="26"/>
      <c r="AK438" s="26"/>
      <c r="AL438" s="26"/>
    </row>
    <row r="439" spans="1:38" ht="112.5">
      <c r="A439" s="67">
        <v>447</v>
      </c>
      <c r="B439" s="162">
        <v>45740</v>
      </c>
      <c r="C439" s="69"/>
      <c r="D439" s="70" t="s">
        <v>1797</v>
      </c>
      <c r="E439" s="69"/>
      <c r="F439" s="69"/>
      <c r="G439" s="70" t="s">
        <v>126</v>
      </c>
      <c r="H439" s="70" t="s">
        <v>15576</v>
      </c>
      <c r="I439" s="70" t="s">
        <v>14873</v>
      </c>
      <c r="J439" s="46" t="s">
        <v>1002</v>
      </c>
      <c r="K439" s="70" t="s">
        <v>91</v>
      </c>
      <c r="L439" s="70" t="s">
        <v>216</v>
      </c>
      <c r="M439" s="70" t="s">
        <v>15577</v>
      </c>
      <c r="N439" s="86"/>
      <c r="O439" s="83" t="s">
        <v>15578</v>
      </c>
      <c r="P439" s="72" t="s">
        <v>23</v>
      </c>
      <c r="Q439" s="73"/>
      <c r="R439" s="72"/>
      <c r="S439" s="73"/>
      <c r="T439" s="73"/>
      <c r="U439" s="74"/>
      <c r="V439" s="26"/>
      <c r="W439" s="26"/>
      <c r="X439" s="26"/>
      <c r="Y439" s="26"/>
      <c r="Z439" s="26"/>
      <c r="AA439" s="26"/>
      <c r="AB439" s="26"/>
      <c r="AC439" s="26"/>
      <c r="AD439" s="26"/>
      <c r="AE439" s="26"/>
      <c r="AF439" s="26"/>
      <c r="AG439" s="26"/>
      <c r="AH439" s="26"/>
      <c r="AI439" s="26"/>
      <c r="AJ439" s="26"/>
      <c r="AK439" s="26"/>
      <c r="AL439" s="26"/>
    </row>
    <row r="440" spans="1:38" ht="62.5">
      <c r="A440" s="67">
        <v>448</v>
      </c>
      <c r="B440" s="162">
        <v>45740</v>
      </c>
      <c r="C440" s="69"/>
      <c r="D440" s="70" t="s">
        <v>885</v>
      </c>
      <c r="E440" s="69"/>
      <c r="F440" s="69"/>
      <c r="G440" s="155" t="s">
        <v>15492</v>
      </c>
      <c r="H440" s="70" t="s">
        <v>15579</v>
      </c>
      <c r="I440" s="70" t="s">
        <v>15580</v>
      </c>
      <c r="J440" s="46" t="s">
        <v>1002</v>
      </c>
      <c r="K440" s="70" t="s">
        <v>91</v>
      </c>
      <c r="L440" s="70" t="s">
        <v>156</v>
      </c>
      <c r="M440" s="70" t="s">
        <v>15581</v>
      </c>
      <c r="N440" s="86"/>
      <c r="O440" s="88" t="s">
        <v>15582</v>
      </c>
      <c r="P440" s="72" t="s">
        <v>23</v>
      </c>
      <c r="Q440" s="73"/>
      <c r="R440" s="72" t="s">
        <v>24</v>
      </c>
      <c r="S440" s="73" t="s">
        <v>993</v>
      </c>
      <c r="T440" s="104" t="s">
        <v>15583</v>
      </c>
      <c r="U440" s="162">
        <v>45741</v>
      </c>
      <c r="V440" s="26"/>
      <c r="W440" s="26"/>
      <c r="X440" s="26"/>
      <c r="Y440" s="26"/>
      <c r="Z440" s="26"/>
      <c r="AA440" s="26"/>
      <c r="AB440" s="26"/>
      <c r="AC440" s="26"/>
      <c r="AD440" s="26"/>
      <c r="AE440" s="26"/>
      <c r="AF440" s="26"/>
      <c r="AG440" s="26"/>
      <c r="AH440" s="26"/>
      <c r="AI440" s="26"/>
      <c r="AJ440" s="26"/>
      <c r="AK440" s="26"/>
      <c r="AL440" s="26"/>
    </row>
    <row r="441" spans="1:38" ht="137.5">
      <c r="A441" s="67">
        <v>449</v>
      </c>
      <c r="B441" s="162">
        <v>45741</v>
      </c>
      <c r="C441" s="69"/>
      <c r="D441" s="70" t="s">
        <v>553</v>
      </c>
      <c r="E441" s="69"/>
      <c r="F441" s="69"/>
      <c r="G441" s="70" t="s">
        <v>49</v>
      </c>
      <c r="H441" s="70" t="s">
        <v>15584</v>
      </c>
      <c r="I441" s="70" t="s">
        <v>15585</v>
      </c>
      <c r="J441" s="46" t="s">
        <v>1002</v>
      </c>
      <c r="K441" s="70" t="s">
        <v>91</v>
      </c>
      <c r="L441" s="70" t="s">
        <v>32</v>
      </c>
      <c r="M441" s="70" t="s">
        <v>15586</v>
      </c>
      <c r="N441" s="86"/>
      <c r="O441" s="88" t="s">
        <v>15587</v>
      </c>
      <c r="P441" s="72" t="s">
        <v>23</v>
      </c>
      <c r="Q441" s="73" t="s">
        <v>15588</v>
      </c>
      <c r="R441" s="72"/>
      <c r="S441" s="73"/>
      <c r="T441" s="73"/>
      <c r="U441" s="74"/>
      <c r="V441" s="26"/>
      <c r="W441" s="26"/>
      <c r="X441" s="26"/>
      <c r="Y441" s="26"/>
      <c r="Z441" s="26"/>
      <c r="AA441" s="26"/>
      <c r="AB441" s="26"/>
      <c r="AC441" s="26"/>
      <c r="AD441" s="26"/>
      <c r="AE441" s="26"/>
      <c r="AF441" s="26"/>
      <c r="AG441" s="26"/>
      <c r="AH441" s="26"/>
      <c r="AI441" s="26"/>
      <c r="AJ441" s="26"/>
      <c r="AK441" s="26"/>
      <c r="AL441" s="26"/>
    </row>
    <row r="442" spans="1:38" ht="125">
      <c r="A442" s="67">
        <v>450</v>
      </c>
      <c r="B442" s="162">
        <v>45741</v>
      </c>
      <c r="C442" s="69"/>
      <c r="D442" s="70" t="s">
        <v>470</v>
      </c>
      <c r="E442" s="69"/>
      <c r="F442" s="69"/>
      <c r="G442" s="70" t="s">
        <v>107</v>
      </c>
      <c r="H442" s="70" t="s">
        <v>15589</v>
      </c>
      <c r="I442" s="70" t="s">
        <v>15590</v>
      </c>
      <c r="J442" s="46" t="s">
        <v>1002</v>
      </c>
      <c r="K442" s="70" t="s">
        <v>91</v>
      </c>
      <c r="L442" s="70" t="s">
        <v>381</v>
      </c>
      <c r="M442" s="70" t="s">
        <v>15591</v>
      </c>
      <c r="N442" s="86"/>
      <c r="O442" s="88" t="s">
        <v>15592</v>
      </c>
      <c r="P442" s="72" t="s">
        <v>23</v>
      </c>
      <c r="Q442" s="73"/>
      <c r="R442" s="72"/>
      <c r="S442" s="73"/>
      <c r="T442" s="73"/>
      <c r="U442" s="74"/>
      <c r="V442" s="26"/>
      <c r="W442" s="26"/>
      <c r="X442" s="26"/>
      <c r="Y442" s="26"/>
      <c r="Z442" s="26"/>
      <c r="AA442" s="26"/>
      <c r="AB442" s="26"/>
      <c r="AC442" s="26"/>
      <c r="AD442" s="26"/>
      <c r="AE442" s="26"/>
      <c r="AF442" s="26"/>
      <c r="AG442" s="26"/>
      <c r="AH442" s="26"/>
      <c r="AI442" s="26"/>
      <c r="AJ442" s="26"/>
      <c r="AK442" s="26"/>
      <c r="AL442" s="26"/>
    </row>
    <row r="443" spans="1:38" ht="50">
      <c r="A443" s="67">
        <v>451</v>
      </c>
      <c r="B443" s="162">
        <v>45742</v>
      </c>
      <c r="C443" s="69"/>
      <c r="D443" s="70" t="s">
        <v>803</v>
      </c>
      <c r="E443" s="69"/>
      <c r="F443" s="69"/>
      <c r="G443" s="70" t="s">
        <v>1802</v>
      </c>
      <c r="H443" s="70" t="s">
        <v>1803</v>
      </c>
      <c r="I443" s="108" t="s">
        <v>1791</v>
      </c>
      <c r="J443" s="70" t="s">
        <v>1792</v>
      </c>
      <c r="K443" s="70" t="s">
        <v>1793</v>
      </c>
      <c r="L443" s="70" t="s">
        <v>37</v>
      </c>
      <c r="M443" s="70" t="s">
        <v>15593</v>
      </c>
      <c r="N443" s="86"/>
      <c r="O443" s="88" t="s">
        <v>15594</v>
      </c>
      <c r="P443" s="72" t="s">
        <v>23</v>
      </c>
      <c r="Q443" s="73" t="s">
        <v>15595</v>
      </c>
      <c r="R443" s="72"/>
      <c r="S443" s="73"/>
      <c r="T443" s="73"/>
      <c r="U443" s="74"/>
      <c r="V443" s="26"/>
      <c r="W443" s="26"/>
      <c r="X443" s="26"/>
      <c r="Y443" s="26"/>
      <c r="Z443" s="26"/>
      <c r="AA443" s="26"/>
      <c r="AB443" s="26"/>
      <c r="AC443" s="26"/>
      <c r="AD443" s="26"/>
      <c r="AE443" s="26"/>
      <c r="AF443" s="26"/>
      <c r="AG443" s="26"/>
      <c r="AH443" s="26"/>
      <c r="AI443" s="26"/>
      <c r="AJ443" s="26"/>
      <c r="AK443" s="26"/>
      <c r="AL443" s="26"/>
    </row>
    <row r="444" spans="1:38" ht="37.5">
      <c r="A444" s="67">
        <v>452</v>
      </c>
      <c r="B444" s="162">
        <v>45742</v>
      </c>
      <c r="C444" s="69"/>
      <c r="D444" s="70" t="s">
        <v>14607</v>
      </c>
      <c r="E444" s="69"/>
      <c r="F444" s="69"/>
      <c r="G444" s="70" t="s">
        <v>15596</v>
      </c>
      <c r="H444" s="70" t="s">
        <v>15597</v>
      </c>
      <c r="I444" s="108" t="s">
        <v>15598</v>
      </c>
      <c r="J444" s="70" t="s">
        <v>1792</v>
      </c>
      <c r="K444" s="70" t="s">
        <v>1793</v>
      </c>
      <c r="L444" s="70" t="s">
        <v>37</v>
      </c>
      <c r="M444" s="70" t="s">
        <v>15599</v>
      </c>
      <c r="N444" s="86"/>
      <c r="O444" s="144" t="s">
        <v>15600</v>
      </c>
      <c r="P444" s="72" t="s">
        <v>23</v>
      </c>
      <c r="Q444" s="104" t="s">
        <v>15601</v>
      </c>
      <c r="R444" s="72"/>
      <c r="S444" s="73"/>
      <c r="T444" s="73"/>
      <c r="U444" s="74"/>
      <c r="V444" s="26"/>
      <c r="W444" s="26"/>
      <c r="X444" s="26"/>
      <c r="Y444" s="26"/>
      <c r="Z444" s="26"/>
      <c r="AA444" s="26"/>
      <c r="AB444" s="26"/>
      <c r="AC444" s="26"/>
      <c r="AD444" s="26"/>
      <c r="AE444" s="26"/>
      <c r="AF444" s="26"/>
      <c r="AG444" s="26"/>
      <c r="AH444" s="26"/>
      <c r="AI444" s="26"/>
      <c r="AJ444" s="26"/>
      <c r="AK444" s="26"/>
      <c r="AL444" s="26"/>
    </row>
    <row r="445" spans="1:38" ht="25">
      <c r="A445" s="67">
        <v>453</v>
      </c>
      <c r="B445" s="162">
        <v>45742</v>
      </c>
      <c r="C445" s="69"/>
      <c r="D445" s="70" t="s">
        <v>717</v>
      </c>
      <c r="E445" s="69"/>
      <c r="F445" s="69"/>
      <c r="G445" s="70" t="s">
        <v>154</v>
      </c>
      <c r="H445" s="70" t="s">
        <v>15602</v>
      </c>
      <c r="I445" s="108" t="s">
        <v>15603</v>
      </c>
      <c r="J445" s="70" t="s">
        <v>1792</v>
      </c>
      <c r="K445" s="70" t="s">
        <v>1793</v>
      </c>
      <c r="L445" s="70" t="s">
        <v>912</v>
      </c>
      <c r="M445" s="70" t="s">
        <v>15604</v>
      </c>
      <c r="N445" s="86"/>
      <c r="O445" s="144" t="s">
        <v>15605</v>
      </c>
      <c r="P445" s="72" t="s">
        <v>23</v>
      </c>
      <c r="Q445" s="73"/>
      <c r="R445" s="72"/>
      <c r="S445" s="73"/>
      <c r="T445" s="73"/>
      <c r="U445" s="74"/>
      <c r="V445" s="26"/>
      <c r="W445" s="26"/>
      <c r="X445" s="26"/>
      <c r="Y445" s="26"/>
      <c r="Z445" s="26"/>
      <c r="AA445" s="26"/>
      <c r="AB445" s="26"/>
      <c r="AC445" s="26"/>
      <c r="AD445" s="26"/>
      <c r="AE445" s="26"/>
      <c r="AF445" s="26"/>
      <c r="AG445" s="26"/>
      <c r="AH445" s="26"/>
      <c r="AI445" s="26"/>
      <c r="AJ445" s="26"/>
      <c r="AK445" s="26"/>
      <c r="AL445" s="26"/>
    </row>
    <row r="446" spans="1:38" ht="37.5">
      <c r="A446" s="67">
        <v>454</v>
      </c>
      <c r="B446" s="162">
        <v>45742</v>
      </c>
      <c r="C446" s="69"/>
      <c r="D446" s="70" t="s">
        <v>481</v>
      </c>
      <c r="E446" s="69"/>
      <c r="F446" s="69"/>
      <c r="G446" s="70" t="s">
        <v>49</v>
      </c>
      <c r="H446" s="70" t="s">
        <v>15606</v>
      </c>
      <c r="I446" s="70" t="s">
        <v>15607</v>
      </c>
      <c r="J446" s="70" t="s">
        <v>15608</v>
      </c>
      <c r="K446" s="70" t="s">
        <v>993</v>
      </c>
      <c r="L446" s="70" t="s">
        <v>37</v>
      </c>
      <c r="M446" s="70" t="s">
        <v>15609</v>
      </c>
      <c r="N446" s="86" t="s">
        <v>15610</v>
      </c>
      <c r="O446" s="88" t="s">
        <v>15611</v>
      </c>
      <c r="P446" s="72" t="s">
        <v>23</v>
      </c>
      <c r="Q446" s="73"/>
      <c r="R446" s="72" t="s">
        <v>24</v>
      </c>
      <c r="S446" s="73" t="s">
        <v>993</v>
      </c>
      <c r="T446" s="104" t="s">
        <v>15612</v>
      </c>
      <c r="U446" s="162">
        <v>45742</v>
      </c>
      <c r="V446" s="26"/>
      <c r="W446" s="26"/>
      <c r="X446" s="26"/>
      <c r="Y446" s="26"/>
      <c r="Z446" s="26"/>
      <c r="AA446" s="26"/>
      <c r="AB446" s="26"/>
      <c r="AC446" s="26"/>
      <c r="AD446" s="26"/>
      <c r="AE446" s="26"/>
      <c r="AF446" s="26"/>
      <c r="AG446" s="26"/>
      <c r="AH446" s="26"/>
      <c r="AI446" s="26"/>
      <c r="AJ446" s="26"/>
      <c r="AK446" s="26"/>
      <c r="AL446" s="26"/>
    </row>
    <row r="447" spans="1:38" ht="37.5">
      <c r="A447" s="67">
        <v>455</v>
      </c>
      <c r="B447" s="162">
        <v>45743</v>
      </c>
      <c r="C447" s="69"/>
      <c r="D447" s="70" t="s">
        <v>14315</v>
      </c>
      <c r="E447" s="69"/>
      <c r="F447" s="69"/>
      <c r="G447" s="70" t="s">
        <v>15613</v>
      </c>
      <c r="H447" s="70" t="s">
        <v>15614</v>
      </c>
      <c r="I447" s="108" t="s">
        <v>15615</v>
      </c>
      <c r="J447" s="70" t="s">
        <v>1792</v>
      </c>
      <c r="K447" s="70" t="s">
        <v>1793</v>
      </c>
      <c r="L447" s="70" t="s">
        <v>156</v>
      </c>
      <c r="M447" s="70" t="s">
        <v>15616</v>
      </c>
      <c r="N447" s="86"/>
      <c r="O447" s="88" t="s">
        <v>15617</v>
      </c>
      <c r="P447" s="72" t="s">
        <v>23</v>
      </c>
      <c r="Q447" s="73"/>
      <c r="R447" s="72" t="s">
        <v>24</v>
      </c>
      <c r="S447" s="73" t="s">
        <v>993</v>
      </c>
      <c r="T447" s="104" t="s">
        <v>15618</v>
      </c>
      <c r="U447" s="162">
        <v>45743</v>
      </c>
      <c r="V447" s="26"/>
      <c r="W447" s="26"/>
      <c r="X447" s="26"/>
      <c r="Y447" s="26"/>
      <c r="Z447" s="26"/>
      <c r="AA447" s="26"/>
      <c r="AB447" s="26"/>
      <c r="AC447" s="26"/>
      <c r="AD447" s="26"/>
      <c r="AE447" s="26"/>
      <c r="AF447" s="26"/>
      <c r="AG447" s="26"/>
      <c r="AH447" s="26"/>
      <c r="AI447" s="26"/>
      <c r="AJ447" s="26"/>
      <c r="AK447" s="26"/>
      <c r="AL447" s="26"/>
    </row>
    <row r="448" spans="1:38" ht="62.5">
      <c r="A448" s="67">
        <v>456</v>
      </c>
      <c r="B448" s="162">
        <v>45755</v>
      </c>
      <c r="C448" s="69"/>
      <c r="D448" s="70" t="s">
        <v>1797</v>
      </c>
      <c r="E448" s="69"/>
      <c r="F448" s="69"/>
      <c r="G448" s="70" t="s">
        <v>15619</v>
      </c>
      <c r="H448" s="70" t="s">
        <v>15620</v>
      </c>
      <c r="I448" s="70" t="s">
        <v>15355</v>
      </c>
      <c r="J448" s="46" t="s">
        <v>1002</v>
      </c>
      <c r="K448" s="70" t="s">
        <v>993</v>
      </c>
      <c r="L448" s="70" t="s">
        <v>217</v>
      </c>
      <c r="M448" s="70" t="s">
        <v>15621</v>
      </c>
      <c r="N448" s="86" t="s">
        <v>11041</v>
      </c>
      <c r="O448" s="83" t="s">
        <v>15622</v>
      </c>
      <c r="P448" s="72" t="s">
        <v>23</v>
      </c>
      <c r="Q448" s="73"/>
      <c r="R448" s="72"/>
      <c r="S448" s="73"/>
      <c r="T448" s="73"/>
      <c r="U448" s="74"/>
      <c r="V448" s="26"/>
      <c r="W448" s="26"/>
      <c r="X448" s="26"/>
      <c r="Y448" s="26"/>
      <c r="Z448" s="26"/>
      <c r="AA448" s="26"/>
      <c r="AB448" s="26"/>
      <c r="AC448" s="26"/>
      <c r="AD448" s="26"/>
      <c r="AE448" s="26"/>
      <c r="AF448" s="26"/>
      <c r="AG448" s="26"/>
      <c r="AH448" s="26"/>
      <c r="AI448" s="26"/>
      <c r="AJ448" s="26"/>
      <c r="AK448" s="26"/>
      <c r="AL448" s="26"/>
    </row>
    <row r="449" spans="1:38" ht="50">
      <c r="A449" s="67">
        <v>457</v>
      </c>
      <c r="B449" s="162">
        <v>45756</v>
      </c>
      <c r="C449" s="67" t="str">
        <f t="array" aca="1" ref="C449" ca="1">IFERROR(_xludf.XLOOKUP(D449,master_daerah!B:B,master_daerah!A:A),"")</f>
        <v/>
      </c>
      <c r="D449" s="70" t="s">
        <v>319</v>
      </c>
      <c r="E449" s="69"/>
      <c r="F449" s="69"/>
      <c r="G449" s="70" t="s">
        <v>15623</v>
      </c>
      <c r="H449" s="70" t="s">
        <v>15624</v>
      </c>
      <c r="I449" s="70" t="s">
        <v>15625</v>
      </c>
      <c r="J449" s="70"/>
      <c r="K449" s="70" t="s">
        <v>362</v>
      </c>
      <c r="L449" s="70" t="s">
        <v>353</v>
      </c>
      <c r="M449" s="70" t="s">
        <v>15626</v>
      </c>
      <c r="N449" s="86" t="s">
        <v>15627</v>
      </c>
      <c r="O449" s="88" t="s">
        <v>15628</v>
      </c>
      <c r="P449" s="72" t="s">
        <v>23</v>
      </c>
      <c r="Q449" s="73"/>
      <c r="R449" s="72"/>
      <c r="S449" s="73"/>
      <c r="T449" s="73"/>
      <c r="U449" s="74"/>
      <c r="V449" s="26"/>
      <c r="W449" s="26"/>
      <c r="X449" s="26"/>
      <c r="Y449" s="26"/>
      <c r="Z449" s="26"/>
      <c r="AA449" s="26"/>
      <c r="AB449" s="26"/>
      <c r="AC449" s="26"/>
      <c r="AD449" s="26"/>
      <c r="AE449" s="26"/>
      <c r="AF449" s="26"/>
      <c r="AG449" s="26"/>
      <c r="AH449" s="26"/>
      <c r="AI449" s="26"/>
      <c r="AJ449" s="26"/>
      <c r="AK449" s="26"/>
      <c r="AL449" s="26"/>
    </row>
    <row r="450" spans="1:38" ht="25">
      <c r="A450" s="67">
        <v>458</v>
      </c>
      <c r="B450" s="162">
        <v>45756</v>
      </c>
      <c r="C450" s="67" t="str">
        <f t="array" aca="1" ref="C450" ca="1">IFERROR(_xludf.XLOOKUP(D450,master_daerah!B:B,master_daerah!A:A),"")</f>
        <v/>
      </c>
      <c r="D450" s="70" t="s">
        <v>14607</v>
      </c>
      <c r="E450" s="69"/>
      <c r="F450" s="69"/>
      <c r="G450" s="70" t="s">
        <v>154</v>
      </c>
      <c r="H450" s="70" t="s">
        <v>15629</v>
      </c>
      <c r="I450" s="108" t="s">
        <v>15598</v>
      </c>
      <c r="J450" s="70" t="s">
        <v>1792</v>
      </c>
      <c r="K450" s="70" t="s">
        <v>1793</v>
      </c>
      <c r="L450" s="70" t="s">
        <v>37</v>
      </c>
      <c r="M450" s="70" t="s">
        <v>497</v>
      </c>
      <c r="N450" s="86"/>
      <c r="O450" s="88" t="s">
        <v>15630</v>
      </c>
      <c r="P450" s="72" t="s">
        <v>23</v>
      </c>
      <c r="Q450" s="73"/>
      <c r="R450" s="72"/>
      <c r="S450" s="73"/>
      <c r="T450" s="73"/>
      <c r="U450" s="74"/>
      <c r="V450" s="26"/>
      <c r="W450" s="26"/>
      <c r="X450" s="26"/>
      <c r="Y450" s="26"/>
      <c r="Z450" s="26"/>
      <c r="AA450" s="26"/>
      <c r="AB450" s="26"/>
      <c r="AC450" s="26"/>
      <c r="AD450" s="26"/>
      <c r="AE450" s="26"/>
      <c r="AF450" s="26"/>
      <c r="AG450" s="26"/>
      <c r="AH450" s="26"/>
      <c r="AI450" s="26"/>
      <c r="AJ450" s="26"/>
      <c r="AK450" s="26"/>
      <c r="AL450" s="26"/>
    </row>
    <row r="451" spans="1:38" ht="75">
      <c r="A451" s="67">
        <v>459</v>
      </c>
      <c r="B451" s="162">
        <v>45756</v>
      </c>
      <c r="C451" s="69"/>
      <c r="D451" s="70" t="s">
        <v>951</v>
      </c>
      <c r="E451" s="69"/>
      <c r="F451" s="69"/>
      <c r="G451" s="70" t="s">
        <v>252</v>
      </c>
      <c r="H451" s="70" t="s">
        <v>15631</v>
      </c>
      <c r="I451" s="70" t="s">
        <v>15632</v>
      </c>
      <c r="J451" s="70" t="s">
        <v>15608</v>
      </c>
      <c r="K451" s="70" t="s">
        <v>993</v>
      </c>
      <c r="L451" s="46" t="s">
        <v>125</v>
      </c>
      <c r="M451" s="46" t="s">
        <v>15633</v>
      </c>
      <c r="N451" s="46" t="s">
        <v>5057</v>
      </c>
      <c r="O451" s="88" t="s">
        <v>15634</v>
      </c>
      <c r="P451" s="72" t="s">
        <v>23</v>
      </c>
      <c r="R451" s="72" t="s">
        <v>24</v>
      </c>
      <c r="S451" s="73" t="s">
        <v>993</v>
      </c>
      <c r="T451" s="104" t="s">
        <v>15635</v>
      </c>
      <c r="U451" s="162">
        <v>45756</v>
      </c>
      <c r="V451" s="26"/>
      <c r="W451" s="26"/>
      <c r="X451" s="26"/>
      <c r="Y451" s="26"/>
      <c r="Z451" s="26"/>
      <c r="AA451" s="26"/>
      <c r="AB451" s="26"/>
      <c r="AC451" s="26"/>
      <c r="AD451" s="26"/>
      <c r="AE451" s="26"/>
      <c r="AF451" s="26"/>
      <c r="AG451" s="26"/>
      <c r="AH451" s="26"/>
      <c r="AI451" s="26"/>
      <c r="AJ451" s="26"/>
      <c r="AK451" s="26"/>
      <c r="AL451" s="26"/>
    </row>
    <row r="452" spans="1:38" ht="25">
      <c r="A452" s="67">
        <v>460</v>
      </c>
      <c r="B452" s="162">
        <v>45756</v>
      </c>
      <c r="C452" s="69"/>
      <c r="D452" s="70" t="s">
        <v>14814</v>
      </c>
      <c r="E452" s="69"/>
      <c r="F452" s="69"/>
      <c r="G452" s="70" t="s">
        <v>104</v>
      </c>
      <c r="H452" s="70" t="s">
        <v>15636</v>
      </c>
      <c r="I452" s="70" t="s">
        <v>15637</v>
      </c>
      <c r="J452" s="70" t="s">
        <v>15608</v>
      </c>
      <c r="K452" s="70" t="s">
        <v>993</v>
      </c>
      <c r="L452" s="70" t="s">
        <v>37</v>
      </c>
      <c r="M452" s="70" t="s">
        <v>15356</v>
      </c>
      <c r="N452" s="86" t="s">
        <v>15357</v>
      </c>
      <c r="O452" s="88" t="s">
        <v>15638</v>
      </c>
      <c r="P452" s="72" t="s">
        <v>23</v>
      </c>
      <c r="Q452" s="73"/>
      <c r="R452" s="72"/>
      <c r="S452" s="73"/>
      <c r="T452" s="73"/>
      <c r="U452" s="74"/>
      <c r="V452" s="26"/>
      <c r="W452" s="26"/>
      <c r="X452" s="26"/>
      <c r="Y452" s="26"/>
      <c r="Z452" s="26"/>
      <c r="AA452" s="26"/>
      <c r="AB452" s="26"/>
      <c r="AC452" s="26"/>
      <c r="AD452" s="26"/>
      <c r="AE452" s="26"/>
      <c r="AF452" s="26"/>
      <c r="AG452" s="26"/>
      <c r="AH452" s="26"/>
      <c r="AI452" s="26"/>
      <c r="AJ452" s="26"/>
      <c r="AK452" s="26"/>
      <c r="AL452" s="26"/>
    </row>
    <row r="453" spans="1:38" ht="37.5">
      <c r="A453" s="67">
        <v>461</v>
      </c>
      <c r="B453" s="162">
        <v>45756</v>
      </c>
      <c r="C453" s="69"/>
      <c r="D453" s="70" t="s">
        <v>553</v>
      </c>
      <c r="E453" s="69"/>
      <c r="F453" s="69"/>
      <c r="G453" s="70" t="s">
        <v>49</v>
      </c>
      <c r="H453" s="70" t="s">
        <v>15639</v>
      </c>
      <c r="I453" s="70" t="s">
        <v>15585</v>
      </c>
      <c r="J453" s="70" t="s">
        <v>15640</v>
      </c>
      <c r="K453" s="70" t="s">
        <v>91</v>
      </c>
      <c r="L453" s="70" t="s">
        <v>37</v>
      </c>
      <c r="M453" s="70" t="s">
        <v>15641</v>
      </c>
      <c r="N453" s="86"/>
      <c r="O453" s="83" t="s">
        <v>15642</v>
      </c>
      <c r="P453" s="72" t="s">
        <v>23</v>
      </c>
      <c r="Q453" s="73"/>
      <c r="R453" s="72"/>
      <c r="S453" s="73"/>
      <c r="T453" s="73"/>
      <c r="U453" s="74"/>
      <c r="V453" s="26"/>
      <c r="W453" s="26"/>
      <c r="X453" s="26"/>
      <c r="Y453" s="26"/>
      <c r="Z453" s="26"/>
      <c r="AA453" s="26"/>
      <c r="AB453" s="26"/>
      <c r="AC453" s="26"/>
      <c r="AD453" s="26"/>
      <c r="AE453" s="26"/>
      <c r="AF453" s="26"/>
      <c r="AG453" s="26"/>
      <c r="AH453" s="26"/>
      <c r="AI453" s="26"/>
      <c r="AJ453" s="26"/>
      <c r="AK453" s="26"/>
      <c r="AL453" s="26"/>
    </row>
    <row r="454" spans="1:38" ht="37.5">
      <c r="A454" s="67">
        <v>462</v>
      </c>
      <c r="B454" s="162">
        <v>45756</v>
      </c>
      <c r="C454" s="69"/>
      <c r="D454" s="70" t="s">
        <v>319</v>
      </c>
      <c r="E454" s="69"/>
      <c r="F454" s="69"/>
      <c r="G454" s="70" t="s">
        <v>47</v>
      </c>
      <c r="H454" s="70" t="s">
        <v>15643</v>
      </c>
      <c r="I454" s="70" t="s">
        <v>15644</v>
      </c>
      <c r="J454" s="70" t="s">
        <v>15640</v>
      </c>
      <c r="K454" s="70" t="s">
        <v>91</v>
      </c>
      <c r="L454" s="70" t="s">
        <v>633</v>
      </c>
      <c r="M454" s="70" t="s">
        <v>15645</v>
      </c>
      <c r="N454" s="86"/>
      <c r="O454" s="83" t="s">
        <v>15646</v>
      </c>
      <c r="P454" s="72" t="s">
        <v>901</v>
      </c>
      <c r="Q454" s="73"/>
      <c r="R454" s="72"/>
      <c r="S454" s="73"/>
      <c r="T454" s="73"/>
      <c r="U454" s="74"/>
      <c r="V454" s="26"/>
      <c r="W454" s="26"/>
      <c r="X454" s="26"/>
      <c r="Y454" s="26"/>
      <c r="Z454" s="26"/>
      <c r="AA454" s="26"/>
      <c r="AB454" s="26"/>
      <c r="AC454" s="26"/>
      <c r="AD454" s="26"/>
      <c r="AE454" s="26"/>
      <c r="AF454" s="26"/>
      <c r="AG454" s="26"/>
      <c r="AH454" s="26"/>
      <c r="AI454" s="26"/>
      <c r="AJ454" s="26"/>
      <c r="AK454" s="26"/>
      <c r="AL454" s="26"/>
    </row>
    <row r="455" spans="1:38" ht="100">
      <c r="A455" s="67">
        <v>463</v>
      </c>
      <c r="B455" s="162">
        <v>45756</v>
      </c>
      <c r="C455" s="69"/>
      <c r="D455" s="70" t="s">
        <v>838</v>
      </c>
      <c r="E455" s="69"/>
      <c r="F455" s="69"/>
      <c r="G455" s="70" t="s">
        <v>15647</v>
      </c>
      <c r="H455" s="70" t="s">
        <v>15648</v>
      </c>
      <c r="I455" s="70" t="s">
        <v>15649</v>
      </c>
      <c r="J455" s="70" t="s">
        <v>15640</v>
      </c>
      <c r="K455" s="70" t="s">
        <v>91</v>
      </c>
      <c r="L455" s="70" t="s">
        <v>217</v>
      </c>
      <c r="M455" s="70" t="s">
        <v>15650</v>
      </c>
      <c r="N455" s="86"/>
      <c r="O455" s="88" t="s">
        <v>15651</v>
      </c>
      <c r="P455" s="72" t="s">
        <v>901</v>
      </c>
      <c r="Q455" s="73"/>
      <c r="R455" s="72"/>
      <c r="S455" s="73"/>
      <c r="T455" s="73"/>
      <c r="U455" s="74"/>
      <c r="V455" s="26"/>
      <c r="W455" s="26"/>
      <c r="X455" s="26"/>
      <c r="Y455" s="26"/>
      <c r="Z455" s="26"/>
      <c r="AA455" s="26"/>
      <c r="AB455" s="26"/>
      <c r="AC455" s="26"/>
      <c r="AD455" s="26"/>
      <c r="AE455" s="26"/>
      <c r="AF455" s="26"/>
      <c r="AG455" s="26"/>
      <c r="AH455" s="26"/>
      <c r="AI455" s="26"/>
      <c r="AJ455" s="26"/>
      <c r="AK455" s="26"/>
      <c r="AL455" s="26"/>
    </row>
    <row r="456" spans="1:38" ht="62.5">
      <c r="A456" s="67">
        <v>464</v>
      </c>
      <c r="B456" s="162">
        <v>45756</v>
      </c>
      <c r="C456" s="69"/>
      <c r="D456" s="70" t="s">
        <v>858</v>
      </c>
      <c r="E456" s="69"/>
      <c r="F456" s="69"/>
      <c r="G456" s="70" t="s">
        <v>815</v>
      </c>
      <c r="H456" s="70" t="s">
        <v>15652</v>
      </c>
      <c r="I456" s="70" t="s">
        <v>15069</v>
      </c>
      <c r="J456" s="70" t="s">
        <v>15640</v>
      </c>
      <c r="K456" s="70" t="s">
        <v>91</v>
      </c>
      <c r="L456" s="70" t="s">
        <v>381</v>
      </c>
      <c r="M456" s="70" t="s">
        <v>15653</v>
      </c>
      <c r="N456" s="86"/>
      <c r="O456" s="88" t="s">
        <v>15654</v>
      </c>
      <c r="P456" s="72" t="s">
        <v>23</v>
      </c>
      <c r="Q456" s="73"/>
      <c r="R456" s="72" t="s">
        <v>24</v>
      </c>
      <c r="S456" s="73" t="s">
        <v>993</v>
      </c>
      <c r="T456" s="136" t="s">
        <v>15655</v>
      </c>
      <c r="U456" s="162">
        <v>45758</v>
      </c>
      <c r="V456" s="26"/>
      <c r="W456" s="26"/>
      <c r="X456" s="26"/>
      <c r="Y456" s="26"/>
      <c r="Z456" s="26"/>
      <c r="AA456" s="26"/>
      <c r="AB456" s="26"/>
      <c r="AC456" s="26"/>
      <c r="AD456" s="26"/>
      <c r="AE456" s="26"/>
      <c r="AF456" s="26"/>
      <c r="AG456" s="26"/>
      <c r="AH456" s="26"/>
      <c r="AI456" s="26"/>
      <c r="AJ456" s="26"/>
      <c r="AK456" s="26"/>
      <c r="AL456" s="26"/>
    </row>
    <row r="457" spans="1:38" ht="50">
      <c r="A457" s="67">
        <v>465</v>
      </c>
      <c r="B457" s="162">
        <v>45756</v>
      </c>
      <c r="C457" s="69"/>
      <c r="D457" s="70" t="s">
        <v>1797</v>
      </c>
      <c r="E457" s="69"/>
      <c r="F457" s="69"/>
      <c r="G457" s="70" t="s">
        <v>191</v>
      </c>
      <c r="H457" s="70" t="s">
        <v>15656</v>
      </c>
      <c r="I457" s="70" t="s">
        <v>15557</v>
      </c>
      <c r="J457" s="70" t="s">
        <v>15640</v>
      </c>
      <c r="K457" s="70" t="s">
        <v>91</v>
      </c>
      <c r="L457" s="70" t="s">
        <v>37</v>
      </c>
      <c r="M457" s="70" t="s">
        <v>15657</v>
      </c>
      <c r="N457" s="86"/>
      <c r="O457" s="88"/>
      <c r="P457" s="72" t="s">
        <v>23</v>
      </c>
      <c r="Q457" s="73"/>
      <c r="R457" s="72"/>
      <c r="S457" s="73"/>
      <c r="T457" s="73"/>
      <c r="U457" s="74"/>
      <c r="V457" s="26"/>
      <c r="W457" s="26"/>
      <c r="X457" s="26"/>
      <c r="Y457" s="26"/>
      <c r="Z457" s="26"/>
      <c r="AA457" s="26"/>
      <c r="AB457" s="26"/>
      <c r="AC457" s="26"/>
      <c r="AD457" s="26"/>
      <c r="AE457" s="26"/>
      <c r="AF457" s="26"/>
      <c r="AG457" s="26"/>
      <c r="AH457" s="26"/>
      <c r="AI457" s="26"/>
      <c r="AJ457" s="26"/>
      <c r="AK457" s="26"/>
      <c r="AL457" s="26"/>
    </row>
    <row r="458" spans="1:38" ht="50">
      <c r="A458" s="67">
        <v>466</v>
      </c>
      <c r="B458" s="162">
        <v>45757</v>
      </c>
      <c r="C458" s="69"/>
      <c r="D458" s="70" t="s">
        <v>481</v>
      </c>
      <c r="E458" s="69"/>
      <c r="F458" s="69"/>
      <c r="G458" s="70" t="s">
        <v>15658</v>
      </c>
      <c r="H458" s="70"/>
      <c r="I458" s="70" t="s">
        <v>767</v>
      </c>
      <c r="J458" s="70"/>
      <c r="K458" s="70" t="s">
        <v>91</v>
      </c>
      <c r="L458" s="70" t="s">
        <v>217</v>
      </c>
      <c r="M458" s="70" t="s">
        <v>15659</v>
      </c>
      <c r="N458" s="86"/>
      <c r="O458" s="88"/>
      <c r="P458" s="72" t="s">
        <v>23</v>
      </c>
      <c r="Q458" s="73"/>
      <c r="R458" s="72"/>
      <c r="S458" s="73"/>
      <c r="T458" s="73"/>
      <c r="U458" s="74"/>
      <c r="V458" s="26"/>
      <c r="W458" s="26"/>
      <c r="X458" s="26"/>
      <c r="Y458" s="26"/>
      <c r="Z458" s="26"/>
      <c r="AA458" s="26"/>
      <c r="AB458" s="26"/>
      <c r="AC458" s="26"/>
      <c r="AD458" s="26"/>
      <c r="AE458" s="26"/>
      <c r="AF458" s="26"/>
      <c r="AG458" s="26"/>
      <c r="AH458" s="26"/>
      <c r="AI458" s="26"/>
      <c r="AJ458" s="26"/>
      <c r="AK458" s="26"/>
      <c r="AL458" s="26"/>
    </row>
    <row r="459" spans="1:38" ht="25">
      <c r="A459" s="67">
        <v>467</v>
      </c>
      <c r="B459" s="162">
        <v>45757</v>
      </c>
      <c r="C459" s="69"/>
      <c r="D459" s="70" t="s">
        <v>481</v>
      </c>
      <c r="E459" s="69"/>
      <c r="F459" s="69"/>
      <c r="G459" s="70" t="s">
        <v>15660</v>
      </c>
      <c r="H459" s="70"/>
      <c r="I459" s="70" t="s">
        <v>767</v>
      </c>
      <c r="J459" s="70"/>
      <c r="K459" s="70" t="s">
        <v>91</v>
      </c>
      <c r="L459" s="70" t="s">
        <v>216</v>
      </c>
      <c r="M459" s="253" t="s">
        <v>15661</v>
      </c>
      <c r="N459" s="86"/>
      <c r="O459" s="70"/>
      <c r="P459" s="72" t="s">
        <v>23</v>
      </c>
      <c r="Q459" s="73"/>
      <c r="R459" s="72"/>
      <c r="S459" s="73"/>
      <c r="T459" s="73"/>
      <c r="U459" s="74"/>
      <c r="V459" s="26"/>
      <c r="W459" s="26"/>
      <c r="X459" s="26"/>
      <c r="Y459" s="26"/>
      <c r="Z459" s="26"/>
      <c r="AA459" s="26"/>
      <c r="AB459" s="26"/>
      <c r="AC459" s="26"/>
      <c r="AD459" s="26"/>
      <c r="AE459" s="26"/>
      <c r="AF459" s="26"/>
      <c r="AG459" s="26"/>
      <c r="AH459" s="26"/>
      <c r="AI459" s="26"/>
      <c r="AJ459" s="26"/>
      <c r="AK459" s="26"/>
      <c r="AL459" s="26"/>
    </row>
    <row r="460" spans="1:38" ht="75">
      <c r="A460" s="67">
        <v>468</v>
      </c>
      <c r="B460" s="162">
        <v>45757</v>
      </c>
      <c r="C460" s="69"/>
      <c r="D460" s="70" t="s">
        <v>481</v>
      </c>
      <c r="E460" s="69"/>
      <c r="F460" s="69"/>
      <c r="G460" s="70" t="s">
        <v>104</v>
      </c>
      <c r="H460" s="70" t="s">
        <v>15662</v>
      </c>
      <c r="I460" s="70" t="s">
        <v>767</v>
      </c>
      <c r="J460" s="70"/>
      <c r="K460" s="70" t="s">
        <v>91</v>
      </c>
      <c r="L460" s="70" t="s">
        <v>889</v>
      </c>
      <c r="M460" s="70" t="s">
        <v>15663</v>
      </c>
      <c r="N460" s="86"/>
      <c r="O460" s="88" t="s">
        <v>15664</v>
      </c>
      <c r="P460" s="72" t="s">
        <v>901</v>
      </c>
      <c r="Q460" s="73"/>
      <c r="R460" s="72"/>
      <c r="S460" s="73"/>
      <c r="T460" s="73"/>
      <c r="U460" s="74"/>
      <c r="V460" s="26"/>
      <c r="W460" s="26"/>
      <c r="X460" s="26"/>
      <c r="Y460" s="26"/>
      <c r="Z460" s="26"/>
      <c r="AA460" s="26"/>
      <c r="AB460" s="26"/>
      <c r="AC460" s="26"/>
      <c r="AD460" s="26"/>
      <c r="AE460" s="26"/>
      <c r="AF460" s="26"/>
      <c r="AG460" s="26"/>
      <c r="AH460" s="26"/>
      <c r="AI460" s="26"/>
      <c r="AJ460" s="26"/>
      <c r="AK460" s="26"/>
      <c r="AL460" s="26"/>
    </row>
    <row r="461" spans="1:38" ht="125">
      <c r="A461" s="67">
        <v>469</v>
      </c>
      <c r="B461" s="162">
        <v>45761</v>
      </c>
      <c r="C461" s="69"/>
      <c r="D461" s="70" t="s">
        <v>470</v>
      </c>
      <c r="E461" s="69"/>
      <c r="F461" s="69"/>
      <c r="G461" s="70" t="s">
        <v>107</v>
      </c>
      <c r="H461" s="70" t="s">
        <v>15665</v>
      </c>
      <c r="I461" s="70" t="s">
        <v>15666</v>
      </c>
      <c r="J461" s="70" t="s">
        <v>1404</v>
      </c>
      <c r="K461" s="70" t="s">
        <v>91</v>
      </c>
      <c r="L461" s="70" t="s">
        <v>381</v>
      </c>
      <c r="M461" s="70" t="s">
        <v>15667</v>
      </c>
      <c r="N461" s="86"/>
      <c r="O461" s="83" t="s">
        <v>15668</v>
      </c>
      <c r="P461" s="72" t="s">
        <v>23</v>
      </c>
      <c r="Q461" s="73"/>
      <c r="R461" s="72" t="s">
        <v>24</v>
      </c>
      <c r="S461" s="73" t="s">
        <v>993</v>
      </c>
      <c r="T461" s="73" t="s">
        <v>15669</v>
      </c>
      <c r="U461" s="162">
        <v>45761</v>
      </c>
      <c r="V461" s="26"/>
      <c r="W461" s="26"/>
      <c r="X461" s="26"/>
      <c r="Y461" s="26"/>
      <c r="Z461" s="26"/>
      <c r="AA461" s="26"/>
      <c r="AB461" s="26"/>
      <c r="AC461" s="26"/>
      <c r="AD461" s="26"/>
      <c r="AE461" s="26"/>
      <c r="AF461" s="26"/>
      <c r="AG461" s="26"/>
      <c r="AH461" s="26"/>
      <c r="AI461" s="26"/>
      <c r="AJ461" s="26"/>
      <c r="AK461" s="26"/>
      <c r="AL461" s="26"/>
    </row>
    <row r="462" spans="1:38" ht="62.5">
      <c r="A462" s="67">
        <v>470</v>
      </c>
      <c r="B462" s="162">
        <v>45762</v>
      </c>
      <c r="C462" s="69"/>
      <c r="D462" s="70" t="s">
        <v>470</v>
      </c>
      <c r="E462" s="69"/>
      <c r="F462" s="69"/>
      <c r="G462" s="70" t="s">
        <v>107</v>
      </c>
      <c r="H462" s="70" t="s">
        <v>15670</v>
      </c>
      <c r="I462" s="70" t="s">
        <v>15666</v>
      </c>
      <c r="J462" s="70" t="s">
        <v>1404</v>
      </c>
      <c r="K462" s="70" t="s">
        <v>993</v>
      </c>
      <c r="L462" s="70" t="s">
        <v>381</v>
      </c>
      <c r="M462" s="70" t="s">
        <v>15671</v>
      </c>
      <c r="N462" s="86" t="s">
        <v>15672</v>
      </c>
      <c r="O462" s="88" t="s">
        <v>15673</v>
      </c>
      <c r="P462" s="72" t="s">
        <v>23</v>
      </c>
      <c r="Q462" s="73"/>
      <c r="R462" s="72" t="s">
        <v>24</v>
      </c>
      <c r="S462" s="73" t="s">
        <v>993</v>
      </c>
      <c r="T462" s="73" t="s">
        <v>15669</v>
      </c>
      <c r="U462" s="162">
        <v>45762</v>
      </c>
      <c r="V462" s="26"/>
      <c r="W462" s="26"/>
      <c r="X462" s="26"/>
      <c r="Y462" s="26"/>
      <c r="Z462" s="26"/>
      <c r="AA462" s="26"/>
      <c r="AB462" s="26"/>
      <c r="AC462" s="26"/>
      <c r="AD462" s="26"/>
      <c r="AE462" s="26"/>
      <c r="AF462" s="26"/>
      <c r="AG462" s="26"/>
      <c r="AH462" s="26"/>
      <c r="AI462" s="26"/>
      <c r="AJ462" s="26"/>
      <c r="AK462" s="26"/>
      <c r="AL462" s="26"/>
    </row>
    <row r="463" spans="1:38" ht="137.5">
      <c r="A463" s="67">
        <v>471</v>
      </c>
      <c r="B463" s="162">
        <v>45762</v>
      </c>
      <c r="C463" s="69"/>
      <c r="D463" s="70" t="s">
        <v>564</v>
      </c>
      <c r="E463" s="69"/>
      <c r="F463" s="69"/>
      <c r="G463" s="70" t="s">
        <v>15674</v>
      </c>
      <c r="H463" s="70" t="s">
        <v>15675</v>
      </c>
      <c r="I463" s="70" t="s">
        <v>15676</v>
      </c>
      <c r="J463" s="46" t="s">
        <v>1002</v>
      </c>
      <c r="K463" s="70" t="s">
        <v>993</v>
      </c>
      <c r="L463" s="70" t="s">
        <v>381</v>
      </c>
      <c r="M463" s="70" t="s">
        <v>15677</v>
      </c>
      <c r="N463" s="86" t="s">
        <v>5527</v>
      </c>
      <c r="O463" s="88" t="s">
        <v>15678</v>
      </c>
      <c r="P463" s="72" t="s">
        <v>23</v>
      </c>
      <c r="Q463" s="73"/>
      <c r="R463" s="72"/>
      <c r="S463" s="73"/>
      <c r="T463" s="73"/>
      <c r="U463" s="74"/>
      <c r="V463" s="26"/>
      <c r="W463" s="26"/>
      <c r="X463" s="26"/>
      <c r="Y463" s="26"/>
      <c r="Z463" s="26"/>
      <c r="AA463" s="26"/>
      <c r="AB463" s="26"/>
      <c r="AC463" s="26"/>
      <c r="AD463" s="26"/>
      <c r="AE463" s="26"/>
      <c r="AF463" s="26"/>
      <c r="AG463" s="26"/>
      <c r="AH463" s="26"/>
      <c r="AI463" s="26"/>
      <c r="AJ463" s="26"/>
      <c r="AK463" s="26"/>
      <c r="AL463" s="26"/>
    </row>
    <row r="464" spans="1:38" ht="162.5">
      <c r="A464" s="67">
        <v>472</v>
      </c>
      <c r="B464" s="162">
        <v>45763</v>
      </c>
      <c r="C464" s="69"/>
      <c r="D464" s="70" t="s">
        <v>838</v>
      </c>
      <c r="E464" s="69"/>
      <c r="F464" s="69"/>
      <c r="G464" s="70" t="s">
        <v>104</v>
      </c>
      <c r="H464" s="70" t="s">
        <v>15679</v>
      </c>
      <c r="I464" s="108" t="s">
        <v>15680</v>
      </c>
      <c r="J464" s="70" t="s">
        <v>15681</v>
      </c>
      <c r="K464" s="70" t="s">
        <v>993</v>
      </c>
      <c r="L464" s="70" t="s">
        <v>35</v>
      </c>
      <c r="M464" s="70" t="s">
        <v>15682</v>
      </c>
      <c r="N464" s="70" t="s">
        <v>176</v>
      </c>
      <c r="O464" s="88" t="s">
        <v>15683</v>
      </c>
      <c r="P464" s="72" t="s">
        <v>23</v>
      </c>
      <c r="Q464" s="73"/>
      <c r="R464" s="72"/>
      <c r="S464" s="73"/>
      <c r="T464" s="73"/>
      <c r="U464" s="74"/>
      <c r="V464" s="26"/>
      <c r="W464" s="26"/>
      <c r="X464" s="26"/>
      <c r="Y464" s="26"/>
      <c r="Z464" s="26"/>
      <c r="AA464" s="26"/>
      <c r="AB464" s="26"/>
      <c r="AC464" s="26"/>
      <c r="AD464" s="26"/>
      <c r="AE464" s="26"/>
      <c r="AF464" s="26"/>
      <c r="AG464" s="26"/>
      <c r="AH464" s="26"/>
      <c r="AI464" s="26"/>
      <c r="AJ464" s="26"/>
      <c r="AK464" s="26"/>
      <c r="AL464" s="26"/>
    </row>
    <row r="465" spans="1:38" ht="87.5">
      <c r="A465" s="67">
        <v>473</v>
      </c>
      <c r="B465" s="162">
        <v>45763</v>
      </c>
      <c r="C465" s="69"/>
      <c r="D465" s="70" t="s">
        <v>151</v>
      </c>
      <c r="E465" s="69"/>
      <c r="F465" s="69"/>
      <c r="G465" s="70" t="s">
        <v>15684</v>
      </c>
      <c r="H465" s="70" t="s">
        <v>15685</v>
      </c>
      <c r="I465" s="70" t="s">
        <v>15686</v>
      </c>
      <c r="J465" s="70" t="s">
        <v>15687</v>
      </c>
      <c r="K465" s="70" t="s">
        <v>993</v>
      </c>
      <c r="L465" s="46" t="s">
        <v>125</v>
      </c>
      <c r="M465" s="46" t="s">
        <v>15688</v>
      </c>
      <c r="N465" s="46" t="s">
        <v>5057</v>
      </c>
      <c r="O465" s="88" t="s">
        <v>15689</v>
      </c>
      <c r="P465" s="72" t="s">
        <v>23</v>
      </c>
      <c r="Q465" s="73"/>
      <c r="R465" s="72" t="s">
        <v>24</v>
      </c>
      <c r="S465" s="70" t="s">
        <v>993</v>
      </c>
      <c r="T465" s="83" t="s">
        <v>15690</v>
      </c>
      <c r="U465" s="162">
        <v>45763</v>
      </c>
      <c r="V465" s="26"/>
      <c r="W465" s="26"/>
      <c r="X465" s="26"/>
      <c r="Y465" s="26"/>
      <c r="Z465" s="26"/>
      <c r="AA465" s="26"/>
      <c r="AB465" s="26"/>
      <c r="AC465" s="26"/>
      <c r="AD465" s="26"/>
      <c r="AE465" s="26"/>
      <c r="AF465" s="26"/>
      <c r="AG465" s="26"/>
      <c r="AH465" s="26"/>
      <c r="AI465" s="26"/>
      <c r="AJ465" s="26"/>
      <c r="AK465" s="26"/>
      <c r="AL465" s="26"/>
    </row>
    <row r="466" spans="1:38" ht="75">
      <c r="A466" s="67">
        <v>474</v>
      </c>
      <c r="B466" s="162">
        <v>45763</v>
      </c>
      <c r="C466" s="69"/>
      <c r="D466" s="70" t="s">
        <v>319</v>
      </c>
      <c r="E466" s="69"/>
      <c r="F466" s="69"/>
      <c r="G466" s="31" t="s">
        <v>15623</v>
      </c>
      <c r="H466" s="70" t="s">
        <v>15691</v>
      </c>
      <c r="I466" s="70" t="s">
        <v>15625</v>
      </c>
      <c r="J466" s="70"/>
      <c r="K466" s="70" t="s">
        <v>362</v>
      </c>
      <c r="L466" s="70"/>
      <c r="M466" s="70" t="s">
        <v>15692</v>
      </c>
      <c r="N466" s="86" t="s">
        <v>15693</v>
      </c>
      <c r="O466" s="83" t="s">
        <v>15694</v>
      </c>
      <c r="P466" s="72"/>
      <c r="Q466" s="73"/>
      <c r="R466" s="72"/>
      <c r="S466" s="73"/>
      <c r="T466" s="73"/>
      <c r="U466" s="74"/>
      <c r="V466" s="26"/>
      <c r="W466" s="26"/>
      <c r="X466" s="26"/>
      <c r="Y466" s="26"/>
      <c r="Z466" s="26"/>
      <c r="AA466" s="26"/>
      <c r="AB466" s="26"/>
      <c r="AC466" s="26"/>
      <c r="AD466" s="26"/>
      <c r="AE466" s="26"/>
      <c r="AF466" s="26"/>
      <c r="AG466" s="26"/>
      <c r="AH466" s="26"/>
      <c r="AI466" s="26"/>
      <c r="AJ466" s="26"/>
      <c r="AK466" s="26"/>
      <c r="AL466" s="26"/>
    </row>
    <row r="467" spans="1:38" ht="100">
      <c r="A467" s="67">
        <v>475</v>
      </c>
      <c r="B467" s="162">
        <v>45764</v>
      </c>
      <c r="C467" s="69"/>
      <c r="D467" s="70" t="s">
        <v>359</v>
      </c>
      <c r="E467" s="69"/>
      <c r="F467" s="69"/>
      <c r="G467" s="70" t="s">
        <v>15695</v>
      </c>
      <c r="H467" s="70" t="s">
        <v>15696</v>
      </c>
      <c r="I467" s="70" t="s">
        <v>15697</v>
      </c>
      <c r="J467" s="70" t="s">
        <v>15681</v>
      </c>
      <c r="K467" s="70" t="s">
        <v>993</v>
      </c>
      <c r="L467" s="70" t="s">
        <v>381</v>
      </c>
      <c r="M467" s="70" t="s">
        <v>15698</v>
      </c>
      <c r="N467" s="86" t="s">
        <v>15699</v>
      </c>
      <c r="O467" s="88" t="s">
        <v>15700</v>
      </c>
      <c r="P467" s="72" t="s">
        <v>23</v>
      </c>
      <c r="Q467" s="73"/>
      <c r="R467" s="72" t="s">
        <v>24</v>
      </c>
      <c r="S467" s="70" t="s">
        <v>993</v>
      </c>
      <c r="T467" s="73" t="s">
        <v>15701</v>
      </c>
      <c r="U467" s="162">
        <v>45764</v>
      </c>
      <c r="V467" s="26"/>
      <c r="W467" s="26"/>
      <c r="X467" s="26"/>
      <c r="Y467" s="26"/>
      <c r="Z467" s="26"/>
      <c r="AA467" s="26"/>
      <c r="AB467" s="26"/>
      <c r="AC467" s="26"/>
      <c r="AD467" s="26"/>
      <c r="AE467" s="26"/>
      <c r="AF467" s="26"/>
      <c r="AG467" s="26"/>
      <c r="AH467" s="26"/>
      <c r="AI467" s="26"/>
      <c r="AJ467" s="26"/>
      <c r="AK467" s="26"/>
      <c r="AL467" s="26"/>
    </row>
    <row r="468" spans="1:38" ht="112.5">
      <c r="A468" s="67">
        <v>476</v>
      </c>
      <c r="B468" s="162">
        <v>45764</v>
      </c>
      <c r="C468" s="69"/>
      <c r="D468" s="70" t="s">
        <v>673</v>
      </c>
      <c r="E468" s="69"/>
      <c r="F468" s="69"/>
      <c r="G468" s="70" t="s">
        <v>15702</v>
      </c>
      <c r="H468" s="70" t="s">
        <v>15703</v>
      </c>
      <c r="I468" s="70" t="s">
        <v>15704</v>
      </c>
      <c r="J468" s="70" t="s">
        <v>15681</v>
      </c>
      <c r="K468" s="70" t="s">
        <v>993</v>
      </c>
      <c r="L468" s="70" t="s">
        <v>381</v>
      </c>
      <c r="M468" s="70" t="s">
        <v>15705</v>
      </c>
      <c r="N468" s="86" t="s">
        <v>5527</v>
      </c>
      <c r="O468" s="88" t="s">
        <v>15706</v>
      </c>
      <c r="P468" s="72" t="s">
        <v>23</v>
      </c>
      <c r="Q468" s="73"/>
      <c r="R468" s="72" t="s">
        <v>24</v>
      </c>
      <c r="S468" s="70" t="s">
        <v>993</v>
      </c>
      <c r="T468" s="104" t="s">
        <v>15707</v>
      </c>
      <c r="U468" s="162">
        <v>45764</v>
      </c>
      <c r="V468" s="26"/>
      <c r="W468" s="26"/>
      <c r="X468" s="26"/>
      <c r="Y468" s="26"/>
      <c r="Z468" s="26"/>
      <c r="AA468" s="26"/>
      <c r="AB468" s="26"/>
      <c r="AC468" s="26"/>
      <c r="AD468" s="26"/>
      <c r="AE468" s="26"/>
      <c r="AF468" s="26"/>
      <c r="AG468" s="26"/>
      <c r="AH468" s="26"/>
      <c r="AI468" s="26"/>
      <c r="AJ468" s="26"/>
      <c r="AK468" s="26"/>
      <c r="AL468" s="26"/>
    </row>
    <row r="469" spans="1:38" ht="112.5">
      <c r="A469" s="67">
        <v>477</v>
      </c>
      <c r="B469" s="162">
        <v>45764</v>
      </c>
      <c r="C469" s="69"/>
      <c r="D469" s="70" t="s">
        <v>481</v>
      </c>
      <c r="E469" s="69"/>
      <c r="F469" s="69"/>
      <c r="G469" s="70" t="s">
        <v>33</v>
      </c>
      <c r="H469" s="70" t="s">
        <v>14105</v>
      </c>
      <c r="I469" s="70" t="s">
        <v>15708</v>
      </c>
      <c r="J469" s="70" t="s">
        <v>1404</v>
      </c>
      <c r="K469" s="70" t="s">
        <v>91</v>
      </c>
      <c r="L469" s="70" t="s">
        <v>216</v>
      </c>
      <c r="M469" s="70" t="s">
        <v>15709</v>
      </c>
      <c r="N469" s="86"/>
      <c r="O469" s="88" t="s">
        <v>15710</v>
      </c>
      <c r="P469" s="72" t="s">
        <v>23</v>
      </c>
      <c r="Q469" s="73"/>
      <c r="R469" s="72"/>
      <c r="S469" s="73"/>
      <c r="T469" s="73"/>
      <c r="U469" s="74"/>
      <c r="V469" s="26"/>
      <c r="W469" s="26"/>
      <c r="X469" s="26"/>
      <c r="Y469" s="26"/>
      <c r="Z469" s="26"/>
      <c r="AA469" s="26"/>
      <c r="AB469" s="26"/>
      <c r="AC469" s="26"/>
      <c r="AD469" s="26"/>
      <c r="AE469" s="26"/>
      <c r="AF469" s="26"/>
      <c r="AG469" s="26"/>
      <c r="AH469" s="26"/>
      <c r="AI469" s="26"/>
      <c r="AJ469" s="26"/>
      <c r="AK469" s="26"/>
      <c r="AL469" s="26"/>
    </row>
    <row r="470" spans="1:38" ht="37.5">
      <c r="A470" s="67">
        <v>478</v>
      </c>
      <c r="B470" s="162">
        <v>45768</v>
      </c>
      <c r="C470" s="69"/>
      <c r="D470" s="70" t="s">
        <v>868</v>
      </c>
      <c r="E470" s="69"/>
      <c r="F470" s="69"/>
      <c r="G470" s="70" t="s">
        <v>208</v>
      </c>
      <c r="H470" s="70" t="s">
        <v>15711</v>
      </c>
      <c r="I470" s="70" t="s">
        <v>15712</v>
      </c>
      <c r="J470" s="70" t="s">
        <v>1404</v>
      </c>
      <c r="K470" s="70" t="s">
        <v>91</v>
      </c>
      <c r="L470" s="70" t="s">
        <v>3579</v>
      </c>
      <c r="M470" s="70" t="s">
        <v>15713</v>
      </c>
      <c r="N470" s="86"/>
      <c r="O470" s="88" t="s">
        <v>15714</v>
      </c>
      <c r="P470" s="72" t="s">
        <v>23</v>
      </c>
      <c r="Q470" s="73"/>
      <c r="R470" s="72"/>
      <c r="S470" s="73"/>
      <c r="T470" s="73"/>
      <c r="U470" s="74"/>
      <c r="V470" s="26"/>
      <c r="W470" s="26"/>
      <c r="X470" s="26"/>
      <c r="Y470" s="26"/>
      <c r="Z470" s="26"/>
      <c r="AA470" s="26"/>
      <c r="AB470" s="26"/>
      <c r="AC470" s="26"/>
      <c r="AD470" s="26"/>
      <c r="AE470" s="26"/>
      <c r="AF470" s="26"/>
      <c r="AG470" s="26"/>
      <c r="AH470" s="26"/>
      <c r="AI470" s="26"/>
      <c r="AJ470" s="26"/>
      <c r="AK470" s="26"/>
      <c r="AL470" s="26"/>
    </row>
    <row r="471" spans="1:38" ht="37.5">
      <c r="A471" s="67">
        <v>479</v>
      </c>
      <c r="B471" s="162">
        <v>45768</v>
      </c>
      <c r="C471" s="69"/>
      <c r="D471" s="70" t="s">
        <v>14007</v>
      </c>
      <c r="E471" s="69"/>
      <c r="F471" s="69"/>
      <c r="G471" s="70" t="s">
        <v>154</v>
      </c>
      <c r="H471" s="70" t="s">
        <v>15715</v>
      </c>
      <c r="I471" s="108" t="s">
        <v>15716</v>
      </c>
      <c r="J471" s="70" t="s">
        <v>1792</v>
      </c>
      <c r="K471" s="70" t="s">
        <v>1793</v>
      </c>
      <c r="L471" s="70" t="s">
        <v>381</v>
      </c>
      <c r="M471" s="70" t="s">
        <v>15717</v>
      </c>
      <c r="N471" s="86"/>
      <c r="O471" s="88" t="s">
        <v>15718</v>
      </c>
      <c r="P471" s="72" t="s">
        <v>23</v>
      </c>
      <c r="Q471" s="73"/>
      <c r="R471" s="72"/>
      <c r="S471" s="73"/>
      <c r="T471" s="73"/>
      <c r="U471" s="74"/>
      <c r="V471" s="26"/>
      <c r="W471" s="26"/>
      <c r="X471" s="26"/>
      <c r="Y471" s="26"/>
      <c r="Z471" s="26"/>
      <c r="AA471" s="26"/>
      <c r="AB471" s="26"/>
      <c r="AC471" s="26"/>
      <c r="AD471" s="26"/>
      <c r="AE471" s="26"/>
      <c r="AF471" s="26"/>
      <c r="AG471" s="26"/>
      <c r="AH471" s="26"/>
      <c r="AI471" s="26"/>
      <c r="AJ471" s="26"/>
      <c r="AK471" s="26"/>
      <c r="AL471" s="26"/>
    </row>
    <row r="472" spans="1:38" ht="50">
      <c r="A472" s="67">
        <v>480</v>
      </c>
      <c r="B472" s="162">
        <v>45768</v>
      </c>
      <c r="C472" s="69"/>
      <c r="D472" s="70" t="s">
        <v>522</v>
      </c>
      <c r="E472" s="69"/>
      <c r="F472" s="69"/>
      <c r="G472" s="70" t="s">
        <v>15719</v>
      </c>
      <c r="H472" s="70" t="s">
        <v>15720</v>
      </c>
      <c r="I472" s="70" t="s">
        <v>15721</v>
      </c>
      <c r="J472" s="70" t="s">
        <v>1404</v>
      </c>
      <c r="K472" s="70" t="s">
        <v>91</v>
      </c>
      <c r="L472" s="70" t="s">
        <v>37</v>
      </c>
      <c r="M472" s="70" t="s">
        <v>15722</v>
      </c>
      <c r="N472" s="86"/>
      <c r="O472" s="97" t="s">
        <v>15723</v>
      </c>
      <c r="P472" s="72" t="s">
        <v>23</v>
      </c>
      <c r="Q472" s="73"/>
      <c r="R472" s="72"/>
      <c r="S472" s="73"/>
      <c r="T472" s="73"/>
      <c r="U472" s="74"/>
      <c r="V472" s="26"/>
      <c r="W472" s="26"/>
      <c r="X472" s="26"/>
      <c r="Y472" s="26"/>
      <c r="Z472" s="26"/>
      <c r="AA472" s="26"/>
      <c r="AB472" s="26"/>
      <c r="AC472" s="26"/>
      <c r="AD472" s="26"/>
      <c r="AE472" s="26"/>
      <c r="AF472" s="26"/>
      <c r="AG472" s="26"/>
      <c r="AH472" s="26"/>
      <c r="AI472" s="26"/>
      <c r="AJ472" s="26"/>
      <c r="AK472" s="26"/>
      <c r="AL472" s="26"/>
    </row>
    <row r="473" spans="1:38" ht="62.5">
      <c r="A473" s="67">
        <v>481</v>
      </c>
      <c r="B473" s="162">
        <v>45768</v>
      </c>
      <c r="C473" s="69"/>
      <c r="D473" s="70" t="s">
        <v>118</v>
      </c>
      <c r="E473" s="69"/>
      <c r="F473" s="69"/>
      <c r="G473" s="70" t="s">
        <v>15724</v>
      </c>
      <c r="H473" s="70" t="s">
        <v>15725</v>
      </c>
      <c r="I473" s="70" t="s">
        <v>15553</v>
      </c>
      <c r="J473" s="70" t="s">
        <v>1404</v>
      </c>
      <c r="K473" s="70" t="s">
        <v>993</v>
      </c>
      <c r="L473" s="70" t="s">
        <v>2159</v>
      </c>
      <c r="M473" s="70" t="s">
        <v>15726</v>
      </c>
      <c r="N473" s="86" t="s">
        <v>15727</v>
      </c>
      <c r="O473" s="88" t="s">
        <v>15728</v>
      </c>
      <c r="P473" s="72" t="s">
        <v>23</v>
      </c>
      <c r="Q473" s="73"/>
      <c r="R473" s="72"/>
      <c r="S473" s="73"/>
      <c r="T473" s="73"/>
      <c r="U473" s="74"/>
      <c r="V473" s="26"/>
      <c r="W473" s="26"/>
      <c r="X473" s="26"/>
      <c r="Y473" s="26"/>
      <c r="Z473" s="26"/>
      <c r="AA473" s="26"/>
      <c r="AB473" s="26"/>
      <c r="AC473" s="26"/>
      <c r="AD473" s="26"/>
      <c r="AE473" s="26"/>
      <c r="AF473" s="26"/>
      <c r="AG473" s="26"/>
      <c r="AH473" s="26"/>
      <c r="AI473" s="26"/>
      <c r="AJ473" s="26"/>
      <c r="AK473" s="26"/>
      <c r="AL473" s="26"/>
    </row>
    <row r="474" spans="1:38" ht="37.5">
      <c r="A474" s="67">
        <v>482</v>
      </c>
      <c r="B474" s="162">
        <v>45769</v>
      </c>
      <c r="C474" s="69"/>
      <c r="D474" s="70" t="s">
        <v>564</v>
      </c>
      <c r="E474" s="69"/>
      <c r="F474" s="69"/>
      <c r="G474" s="70" t="s">
        <v>154</v>
      </c>
      <c r="H474" s="70" t="s">
        <v>15729</v>
      </c>
      <c r="I474" s="108" t="s">
        <v>15730</v>
      </c>
      <c r="J474" s="70" t="s">
        <v>1792</v>
      </c>
      <c r="K474" s="70" t="s">
        <v>1793</v>
      </c>
      <c r="L474" s="70" t="s">
        <v>217</v>
      </c>
      <c r="M474" s="70" t="s">
        <v>15731</v>
      </c>
      <c r="N474" s="86" t="s">
        <v>15732</v>
      </c>
      <c r="O474" s="254" t="s">
        <v>15733</v>
      </c>
      <c r="P474" s="72" t="s">
        <v>23</v>
      </c>
      <c r="Q474" s="73"/>
      <c r="R474" s="72"/>
      <c r="S474" s="73"/>
      <c r="T474" s="73"/>
      <c r="U474" s="74"/>
      <c r="V474" s="26"/>
      <c r="W474" s="26"/>
      <c r="X474" s="26"/>
      <c r="Y474" s="26"/>
      <c r="Z474" s="26"/>
      <c r="AA474" s="26"/>
      <c r="AB474" s="26"/>
      <c r="AC474" s="26"/>
      <c r="AD474" s="26"/>
      <c r="AE474" s="26"/>
      <c r="AF474" s="26"/>
      <c r="AG474" s="26"/>
      <c r="AH474" s="26"/>
      <c r="AI474" s="26"/>
      <c r="AJ474" s="26"/>
      <c r="AK474" s="26"/>
      <c r="AL474" s="26"/>
    </row>
    <row r="475" spans="1:38" ht="112.5">
      <c r="A475" s="67">
        <v>483</v>
      </c>
      <c r="B475" s="162">
        <v>45769</v>
      </c>
      <c r="C475" s="69"/>
      <c r="D475" s="70" t="s">
        <v>66</v>
      </c>
      <c r="E475" s="69"/>
      <c r="F475" s="69"/>
      <c r="G475" s="70" t="s">
        <v>15734</v>
      </c>
      <c r="H475" s="70" t="s">
        <v>15735</v>
      </c>
      <c r="I475" s="70" t="s">
        <v>57</v>
      </c>
      <c r="J475" s="70" t="s">
        <v>1404</v>
      </c>
      <c r="K475" s="70" t="s">
        <v>993</v>
      </c>
      <c r="L475" s="70" t="s">
        <v>381</v>
      </c>
      <c r="M475" s="70" t="s">
        <v>15736</v>
      </c>
      <c r="N475" s="86" t="s">
        <v>5527</v>
      </c>
      <c r="O475" s="88" t="s">
        <v>15737</v>
      </c>
      <c r="P475" s="72" t="s">
        <v>23</v>
      </c>
      <c r="Q475" s="73"/>
      <c r="R475" s="72"/>
      <c r="S475" s="73"/>
      <c r="T475" s="73"/>
      <c r="U475" s="74"/>
      <c r="V475" s="26"/>
      <c r="W475" s="26"/>
      <c r="X475" s="26"/>
      <c r="Y475" s="26"/>
      <c r="Z475" s="26"/>
      <c r="AA475" s="26"/>
      <c r="AB475" s="26"/>
      <c r="AC475" s="26"/>
      <c r="AD475" s="26"/>
      <c r="AE475" s="26"/>
      <c r="AF475" s="26"/>
      <c r="AG475" s="26"/>
      <c r="AH475" s="26"/>
      <c r="AI475" s="26"/>
      <c r="AJ475" s="26"/>
      <c r="AK475" s="26"/>
      <c r="AL475" s="26"/>
    </row>
    <row r="476" spans="1:38" ht="200">
      <c r="A476" s="67">
        <v>484</v>
      </c>
      <c r="B476" s="162">
        <v>45769</v>
      </c>
      <c r="C476" s="69"/>
      <c r="D476" s="70" t="s">
        <v>14814</v>
      </c>
      <c r="E476" s="69"/>
      <c r="F476" s="69"/>
      <c r="G476" s="70" t="s">
        <v>104</v>
      </c>
      <c r="H476" s="70" t="s">
        <v>15738</v>
      </c>
      <c r="I476" s="70" t="s">
        <v>15420</v>
      </c>
      <c r="J476" s="70" t="s">
        <v>15608</v>
      </c>
      <c r="K476" s="70" t="s">
        <v>91</v>
      </c>
      <c r="L476" s="70" t="s">
        <v>217</v>
      </c>
      <c r="M476" s="70" t="s">
        <v>15739</v>
      </c>
      <c r="N476" s="86"/>
      <c r="O476" s="88" t="s">
        <v>15740</v>
      </c>
      <c r="P476" s="72" t="s">
        <v>23</v>
      </c>
      <c r="Q476" s="73"/>
      <c r="R476" s="72"/>
      <c r="S476" s="73"/>
      <c r="T476" s="73"/>
      <c r="U476" s="74"/>
      <c r="V476" s="26"/>
      <c r="W476" s="26"/>
      <c r="X476" s="26"/>
      <c r="Y476" s="26"/>
      <c r="Z476" s="26"/>
      <c r="AA476" s="26"/>
      <c r="AB476" s="26"/>
      <c r="AC476" s="26"/>
      <c r="AD476" s="26"/>
      <c r="AE476" s="26"/>
      <c r="AF476" s="26"/>
      <c r="AG476" s="26"/>
      <c r="AH476" s="26"/>
      <c r="AI476" s="26"/>
      <c r="AJ476" s="26"/>
      <c r="AK476" s="26"/>
      <c r="AL476" s="26"/>
    </row>
    <row r="477" spans="1:38" ht="187.5">
      <c r="A477" s="67">
        <v>485</v>
      </c>
      <c r="B477" s="162">
        <v>45769</v>
      </c>
      <c r="C477" s="69"/>
      <c r="D477" s="70" t="s">
        <v>717</v>
      </c>
      <c r="E477" s="69"/>
      <c r="F477" s="69"/>
      <c r="G477" s="70" t="s">
        <v>104</v>
      </c>
      <c r="H477" s="70" t="s">
        <v>15741</v>
      </c>
      <c r="I477" s="70" t="s">
        <v>13858</v>
      </c>
      <c r="J477" s="70" t="s">
        <v>1404</v>
      </c>
      <c r="K477" s="70" t="s">
        <v>91</v>
      </c>
      <c r="L477" s="70" t="s">
        <v>568</v>
      </c>
      <c r="M477" s="70" t="s">
        <v>15742</v>
      </c>
      <c r="N477" s="86"/>
      <c r="O477" s="88" t="s">
        <v>15743</v>
      </c>
      <c r="P477" s="72" t="s">
        <v>23</v>
      </c>
      <c r="Q477" s="73"/>
      <c r="R477" s="72"/>
      <c r="S477" s="73"/>
      <c r="T477" s="73"/>
      <c r="U477" s="74"/>
      <c r="V477" s="26"/>
      <c r="W477" s="26"/>
      <c r="X477" s="26"/>
      <c r="Y477" s="26"/>
      <c r="Z477" s="26"/>
      <c r="AA477" s="26"/>
      <c r="AB477" s="26"/>
      <c r="AC477" s="26"/>
      <c r="AD477" s="26"/>
      <c r="AE477" s="26"/>
      <c r="AF477" s="26"/>
      <c r="AG477" s="26"/>
      <c r="AH477" s="26"/>
      <c r="AI477" s="26"/>
      <c r="AJ477" s="26"/>
      <c r="AK477" s="26"/>
      <c r="AL477" s="26"/>
    </row>
    <row r="478" spans="1:38" ht="37.5">
      <c r="A478" s="67">
        <v>486</v>
      </c>
      <c r="B478" s="162">
        <v>45769</v>
      </c>
      <c r="C478" s="69"/>
      <c r="D478" s="70" t="s">
        <v>291</v>
      </c>
      <c r="E478" s="69"/>
      <c r="F478" s="69"/>
      <c r="G478" s="70" t="s">
        <v>207</v>
      </c>
      <c r="H478" s="70" t="s">
        <v>15744</v>
      </c>
      <c r="I478" s="70" t="s">
        <v>14864</v>
      </c>
      <c r="J478" s="70" t="s">
        <v>1404</v>
      </c>
      <c r="K478" s="70" t="s">
        <v>91</v>
      </c>
      <c r="L478" s="70" t="s">
        <v>3579</v>
      </c>
      <c r="M478" s="70" t="s">
        <v>15745</v>
      </c>
      <c r="N478" s="86"/>
      <c r="O478" s="88"/>
      <c r="P478" s="72" t="s">
        <v>23</v>
      </c>
      <c r="Q478" s="73"/>
      <c r="R478" s="72"/>
      <c r="S478" s="73"/>
      <c r="T478" s="73"/>
      <c r="U478" s="74"/>
      <c r="V478" s="26"/>
      <c r="W478" s="26"/>
      <c r="X478" s="26"/>
      <c r="Y478" s="26"/>
      <c r="Z478" s="26"/>
      <c r="AA478" s="26"/>
      <c r="AB478" s="26"/>
      <c r="AC478" s="26"/>
      <c r="AD478" s="26"/>
      <c r="AE478" s="26"/>
      <c r="AF478" s="26"/>
      <c r="AG478" s="26"/>
      <c r="AH478" s="26"/>
      <c r="AI478" s="26"/>
      <c r="AJ478" s="26"/>
      <c r="AK478" s="26"/>
      <c r="AL478" s="26"/>
    </row>
    <row r="479" spans="1:38" ht="87.5">
      <c r="A479" s="67">
        <v>487</v>
      </c>
      <c r="B479" s="162">
        <v>45771</v>
      </c>
      <c r="C479" s="69"/>
      <c r="D479" s="70" t="s">
        <v>526</v>
      </c>
      <c r="E479" s="69"/>
      <c r="F479" s="69"/>
      <c r="G479" s="70" t="s">
        <v>15746</v>
      </c>
      <c r="H479" s="70" t="s">
        <v>15747</v>
      </c>
      <c r="I479" s="108" t="s">
        <v>15169</v>
      </c>
      <c r="J479" s="70" t="s">
        <v>1792</v>
      </c>
      <c r="K479" s="70" t="s">
        <v>1793</v>
      </c>
      <c r="L479" s="70" t="s">
        <v>302</v>
      </c>
      <c r="M479" s="70" t="s">
        <v>15748</v>
      </c>
      <c r="N479" s="86" t="s">
        <v>15749</v>
      </c>
      <c r="O479" s="88" t="s">
        <v>15750</v>
      </c>
      <c r="P479" s="72" t="s">
        <v>23</v>
      </c>
      <c r="Q479" s="73" t="s">
        <v>15751</v>
      </c>
      <c r="R479" s="72"/>
      <c r="S479" s="73"/>
      <c r="T479" s="73"/>
      <c r="U479" s="74"/>
      <c r="V479" s="26"/>
      <c r="W479" s="26"/>
      <c r="X479" s="26"/>
      <c r="Y479" s="26"/>
      <c r="Z479" s="26"/>
      <c r="AA479" s="26"/>
      <c r="AB479" s="26"/>
      <c r="AC479" s="26"/>
      <c r="AD479" s="26"/>
      <c r="AE479" s="26"/>
      <c r="AF479" s="26"/>
      <c r="AG479" s="26"/>
      <c r="AH479" s="26"/>
      <c r="AI479" s="26"/>
      <c r="AJ479" s="26"/>
      <c r="AK479" s="26"/>
      <c r="AL479" s="26"/>
    </row>
    <row r="480" spans="1:38" ht="87.5">
      <c r="A480" s="67">
        <v>488</v>
      </c>
      <c r="B480" s="162">
        <v>45771</v>
      </c>
      <c r="C480" s="69"/>
      <c r="D480" s="70" t="s">
        <v>14007</v>
      </c>
      <c r="E480" s="69"/>
      <c r="F480" s="69"/>
      <c r="G480" s="70" t="s">
        <v>15752</v>
      </c>
      <c r="H480" s="70" t="s">
        <v>15753</v>
      </c>
      <c r="I480" s="108" t="s">
        <v>15716</v>
      </c>
      <c r="J480" s="70" t="s">
        <v>1792</v>
      </c>
      <c r="K480" s="70" t="s">
        <v>1793</v>
      </c>
      <c r="L480" s="70" t="s">
        <v>909</v>
      </c>
      <c r="M480" s="70" t="s">
        <v>15754</v>
      </c>
      <c r="N480" s="86" t="s">
        <v>15755</v>
      </c>
      <c r="O480" s="144" t="s">
        <v>15756</v>
      </c>
      <c r="P480" s="72" t="s">
        <v>23</v>
      </c>
      <c r="Q480" s="73" t="s">
        <v>15757</v>
      </c>
      <c r="R480" s="72"/>
      <c r="S480" s="73"/>
      <c r="T480" s="73"/>
      <c r="U480" s="74"/>
      <c r="V480" s="26"/>
      <c r="W480" s="26"/>
      <c r="X480" s="26"/>
      <c r="Y480" s="26"/>
      <c r="Z480" s="26"/>
      <c r="AA480" s="26"/>
      <c r="AB480" s="26"/>
      <c r="AC480" s="26"/>
      <c r="AD480" s="26"/>
      <c r="AE480" s="26"/>
      <c r="AF480" s="26"/>
      <c r="AG480" s="26"/>
      <c r="AH480" s="26"/>
      <c r="AI480" s="26"/>
      <c r="AJ480" s="26"/>
      <c r="AK480" s="26"/>
      <c r="AL480" s="26"/>
    </row>
    <row r="481" spans="1:38" ht="75">
      <c r="A481" s="67">
        <v>489</v>
      </c>
      <c r="B481" s="162">
        <v>45771</v>
      </c>
      <c r="C481" s="69"/>
      <c r="D481" s="70" t="s">
        <v>14607</v>
      </c>
      <c r="E481" s="69"/>
      <c r="F481" s="69"/>
      <c r="G481" s="70" t="s">
        <v>33</v>
      </c>
      <c r="H481" s="70" t="s">
        <v>15758</v>
      </c>
      <c r="I481" s="108" t="s">
        <v>15759</v>
      </c>
      <c r="J481" s="70" t="s">
        <v>1792</v>
      </c>
      <c r="K481" s="70" t="s">
        <v>1793</v>
      </c>
      <c r="L481" s="70" t="s">
        <v>64</v>
      </c>
      <c r="M481" s="70" t="s">
        <v>15760</v>
      </c>
      <c r="N481" s="86" t="s">
        <v>15761</v>
      </c>
      <c r="O481" s="88" t="s">
        <v>15762</v>
      </c>
      <c r="P481" s="72" t="s">
        <v>23</v>
      </c>
      <c r="Q481" s="73"/>
      <c r="R481" s="72"/>
      <c r="S481" s="73"/>
      <c r="T481" s="73"/>
      <c r="U481" s="74"/>
      <c r="V481" s="26"/>
      <c r="W481" s="26"/>
      <c r="X481" s="26"/>
      <c r="Y481" s="26"/>
      <c r="Z481" s="26"/>
      <c r="AA481" s="26"/>
      <c r="AB481" s="26"/>
      <c r="AC481" s="26"/>
      <c r="AD481" s="26"/>
      <c r="AE481" s="26"/>
      <c r="AF481" s="26"/>
      <c r="AG481" s="26"/>
      <c r="AH481" s="26"/>
      <c r="AI481" s="26"/>
      <c r="AJ481" s="26"/>
      <c r="AK481" s="26"/>
      <c r="AL481" s="26"/>
    </row>
    <row r="482" spans="1:38" ht="37.5">
      <c r="A482" s="67">
        <v>490</v>
      </c>
      <c r="B482" s="162">
        <v>45771</v>
      </c>
      <c r="C482" s="69"/>
      <c r="D482" s="70" t="s">
        <v>836</v>
      </c>
      <c r="E482" s="69"/>
      <c r="F482" s="69"/>
      <c r="G482" s="70" t="s">
        <v>104</v>
      </c>
      <c r="H482" s="70" t="s">
        <v>15763</v>
      </c>
      <c r="I482" s="108" t="s">
        <v>15764</v>
      </c>
      <c r="J482" s="70" t="s">
        <v>1792</v>
      </c>
      <c r="K482" s="70" t="s">
        <v>1793</v>
      </c>
      <c r="L482" s="70" t="s">
        <v>142</v>
      </c>
      <c r="M482" s="70" t="s">
        <v>15765</v>
      </c>
      <c r="N482" s="86" t="s">
        <v>15766</v>
      </c>
      <c r="O482" s="88" t="s">
        <v>15767</v>
      </c>
      <c r="P482" s="72" t="s">
        <v>23</v>
      </c>
      <c r="Q482" s="73" t="s">
        <v>15768</v>
      </c>
      <c r="R482" s="72"/>
      <c r="S482" s="73"/>
      <c r="T482" s="73"/>
      <c r="U482" s="74"/>
      <c r="V482" s="26"/>
      <c r="W482" s="26"/>
      <c r="X482" s="26"/>
      <c r="Y482" s="26"/>
      <c r="Z482" s="26"/>
      <c r="AA482" s="26"/>
      <c r="AB482" s="26"/>
      <c r="AC482" s="26"/>
      <c r="AD482" s="26"/>
      <c r="AE482" s="26"/>
      <c r="AF482" s="26"/>
      <c r="AG482" s="26"/>
      <c r="AH482" s="26"/>
      <c r="AI482" s="26"/>
      <c r="AJ482" s="26"/>
      <c r="AK482" s="26"/>
      <c r="AL482" s="26"/>
    </row>
    <row r="483" spans="1:38" ht="37.5">
      <c r="A483" s="67">
        <v>491</v>
      </c>
      <c r="B483" s="162">
        <v>45771</v>
      </c>
      <c r="C483" s="69"/>
      <c r="D483" s="70" t="s">
        <v>542</v>
      </c>
      <c r="E483" s="69"/>
      <c r="F483" s="69"/>
      <c r="G483" s="70" t="s">
        <v>788</v>
      </c>
      <c r="H483" s="70" t="s">
        <v>15769</v>
      </c>
      <c r="I483" s="70" t="s">
        <v>15770</v>
      </c>
      <c r="J483" s="70" t="s">
        <v>893</v>
      </c>
      <c r="K483" s="70" t="s">
        <v>1616</v>
      </c>
      <c r="L483" s="70" t="s">
        <v>353</v>
      </c>
      <c r="M483" s="70" t="s">
        <v>15771</v>
      </c>
      <c r="N483" s="86" t="s">
        <v>3380</v>
      </c>
      <c r="O483" s="70"/>
      <c r="P483" s="72" t="s">
        <v>23</v>
      </c>
      <c r="Q483" s="73"/>
      <c r="R483" s="72"/>
      <c r="S483" s="73"/>
      <c r="T483" s="73"/>
      <c r="U483" s="74"/>
      <c r="V483" s="26"/>
      <c r="W483" s="26"/>
      <c r="X483" s="26"/>
      <c r="Y483" s="26"/>
      <c r="Z483" s="26"/>
      <c r="AA483" s="26"/>
      <c r="AB483" s="26"/>
      <c r="AC483" s="26"/>
      <c r="AD483" s="26"/>
      <c r="AE483" s="26"/>
      <c r="AF483" s="26"/>
      <c r="AG483" s="26"/>
      <c r="AH483" s="26"/>
      <c r="AI483" s="26"/>
      <c r="AJ483" s="26"/>
      <c r="AK483" s="26"/>
      <c r="AL483" s="26"/>
    </row>
    <row r="484" spans="1:38" ht="62.5">
      <c r="A484" s="67">
        <v>492</v>
      </c>
      <c r="B484" s="74" t="s">
        <v>1824</v>
      </c>
      <c r="C484" s="69"/>
      <c r="D484" s="70" t="s">
        <v>951</v>
      </c>
      <c r="E484" s="69"/>
      <c r="F484" s="69"/>
      <c r="G484" s="70" t="s">
        <v>99</v>
      </c>
      <c r="H484" s="70" t="s">
        <v>15772</v>
      </c>
      <c r="I484" s="70" t="s">
        <v>15403</v>
      </c>
      <c r="J484" s="70" t="s">
        <v>15608</v>
      </c>
      <c r="K484" s="70" t="s">
        <v>1766</v>
      </c>
      <c r="L484" s="70" t="s">
        <v>381</v>
      </c>
      <c r="M484" s="70" t="s">
        <v>15773</v>
      </c>
      <c r="N484" s="86" t="s">
        <v>15774</v>
      </c>
      <c r="O484" s="88" t="s">
        <v>15775</v>
      </c>
      <c r="P484" s="72" t="s">
        <v>23</v>
      </c>
      <c r="Q484" s="73"/>
      <c r="R484" s="72"/>
      <c r="S484" s="73"/>
      <c r="T484" s="73"/>
      <c r="U484" s="74"/>
      <c r="V484" s="26"/>
      <c r="W484" s="26"/>
      <c r="X484" s="26"/>
      <c r="Y484" s="26"/>
      <c r="Z484" s="26"/>
      <c r="AA484" s="26"/>
      <c r="AB484" s="26"/>
      <c r="AC484" s="26"/>
      <c r="AD484" s="26"/>
      <c r="AE484" s="26"/>
      <c r="AF484" s="26"/>
      <c r="AG484" s="26"/>
      <c r="AH484" s="26"/>
      <c r="AI484" s="26"/>
      <c r="AJ484" s="26"/>
      <c r="AK484" s="26"/>
      <c r="AL484" s="26"/>
    </row>
    <row r="485" spans="1:38" ht="150">
      <c r="A485" s="67">
        <v>493</v>
      </c>
      <c r="B485" s="162">
        <v>45772</v>
      </c>
      <c r="C485" s="69"/>
      <c r="D485" s="70" t="s">
        <v>66</v>
      </c>
      <c r="E485" s="69"/>
      <c r="F485" s="69"/>
      <c r="G485" s="70" t="s">
        <v>49</v>
      </c>
      <c r="H485" s="70" t="s">
        <v>15776</v>
      </c>
      <c r="I485" s="70" t="s">
        <v>14643</v>
      </c>
      <c r="J485" s="70" t="s">
        <v>1404</v>
      </c>
      <c r="K485" s="70" t="s">
        <v>91</v>
      </c>
      <c r="L485" s="70" t="s">
        <v>37</v>
      </c>
      <c r="M485" s="70" t="s">
        <v>15777</v>
      </c>
      <c r="N485" s="86"/>
      <c r="O485" s="88" t="s">
        <v>15778</v>
      </c>
      <c r="P485" s="72" t="s">
        <v>23</v>
      </c>
      <c r="Q485" s="73"/>
      <c r="R485" s="72"/>
      <c r="S485" s="73"/>
      <c r="T485" s="73"/>
      <c r="U485" s="74"/>
      <c r="V485" s="26"/>
      <c r="W485" s="26"/>
      <c r="X485" s="26"/>
      <c r="Y485" s="26"/>
      <c r="Z485" s="26"/>
      <c r="AA485" s="26"/>
      <c r="AB485" s="26"/>
      <c r="AC485" s="26"/>
      <c r="AD485" s="26"/>
      <c r="AE485" s="26"/>
      <c r="AF485" s="26"/>
      <c r="AG485" s="26"/>
      <c r="AH485" s="26"/>
      <c r="AI485" s="26"/>
      <c r="AJ485" s="26"/>
      <c r="AK485" s="26"/>
      <c r="AL485" s="26"/>
    </row>
    <row r="486" spans="1:38" ht="37.5">
      <c r="A486" s="67">
        <v>494</v>
      </c>
      <c r="B486" s="162">
        <v>45772</v>
      </c>
      <c r="C486" s="69"/>
      <c r="D486" s="70" t="s">
        <v>14007</v>
      </c>
      <c r="E486" s="69"/>
      <c r="F486" s="69"/>
      <c r="G486" s="70" t="s">
        <v>121</v>
      </c>
      <c r="H486" s="70" t="s">
        <v>15779</v>
      </c>
      <c r="I486" s="108" t="s">
        <v>15716</v>
      </c>
      <c r="J486" s="70" t="s">
        <v>1792</v>
      </c>
      <c r="K486" s="70" t="s">
        <v>1793</v>
      </c>
      <c r="L486" s="70" t="s">
        <v>37</v>
      </c>
      <c r="M486" s="70" t="s">
        <v>15780</v>
      </c>
      <c r="N486" s="86" t="s">
        <v>15781</v>
      </c>
      <c r="O486" s="254" t="s">
        <v>15782</v>
      </c>
      <c r="P486" s="72" t="s">
        <v>23</v>
      </c>
      <c r="Q486" s="73"/>
      <c r="R486" s="72"/>
      <c r="S486" s="73"/>
      <c r="T486" s="73"/>
      <c r="U486" s="74"/>
      <c r="V486" s="26"/>
      <c r="W486" s="26"/>
      <c r="X486" s="26"/>
      <c r="Y486" s="26"/>
      <c r="Z486" s="26"/>
      <c r="AA486" s="26"/>
      <c r="AB486" s="26"/>
      <c r="AC486" s="26"/>
      <c r="AD486" s="26"/>
      <c r="AE486" s="26"/>
      <c r="AF486" s="26"/>
      <c r="AG486" s="26"/>
      <c r="AH486" s="26"/>
      <c r="AI486" s="26"/>
      <c r="AJ486" s="26"/>
      <c r="AK486" s="26"/>
      <c r="AL486" s="26"/>
    </row>
    <row r="487" spans="1:38" ht="212.5">
      <c r="A487" s="67">
        <v>495</v>
      </c>
      <c r="B487" s="162">
        <v>45728</v>
      </c>
      <c r="C487" s="69"/>
      <c r="D487" s="70" t="s">
        <v>323</v>
      </c>
      <c r="E487" s="69"/>
      <c r="F487" s="69"/>
      <c r="G487" s="70" t="s">
        <v>67</v>
      </c>
      <c r="H487" s="70" t="s">
        <v>15423</v>
      </c>
      <c r="I487" s="70" t="s">
        <v>15424</v>
      </c>
      <c r="J487" s="70" t="s">
        <v>1404</v>
      </c>
      <c r="K487" s="70" t="s">
        <v>91</v>
      </c>
      <c r="L487" s="73" t="s">
        <v>216</v>
      </c>
      <c r="M487" s="86" t="s">
        <v>15425</v>
      </c>
      <c r="N487" s="86"/>
      <c r="O487" s="83" t="s">
        <v>15426</v>
      </c>
      <c r="P487" s="72" t="s">
        <v>23</v>
      </c>
      <c r="Q487" s="73"/>
      <c r="R487" s="72"/>
      <c r="S487" s="73"/>
      <c r="T487" s="73"/>
      <c r="U487" s="74"/>
      <c r="V487" s="26"/>
      <c r="W487" s="26"/>
      <c r="X487" s="26"/>
      <c r="Y487" s="26"/>
      <c r="Z487" s="26"/>
      <c r="AA487" s="26"/>
      <c r="AB487" s="26"/>
      <c r="AC487" s="26"/>
      <c r="AD487" s="26"/>
      <c r="AE487" s="26"/>
      <c r="AF487" s="26"/>
      <c r="AG487" s="26"/>
      <c r="AH487" s="26"/>
      <c r="AI487" s="26"/>
      <c r="AJ487" s="26"/>
      <c r="AK487" s="26"/>
      <c r="AL487" s="26"/>
    </row>
    <row r="488" spans="1:38" ht="62.5">
      <c r="A488" s="67">
        <v>496</v>
      </c>
      <c r="B488" s="162">
        <v>45755</v>
      </c>
      <c r="C488" s="69"/>
      <c r="D488" s="70" t="s">
        <v>1797</v>
      </c>
      <c r="E488" s="69"/>
      <c r="F488" s="69"/>
      <c r="G488" s="70" t="s">
        <v>15619</v>
      </c>
      <c r="H488" s="70" t="s">
        <v>15620</v>
      </c>
      <c r="I488" s="70" t="s">
        <v>15355</v>
      </c>
      <c r="J488" s="46" t="s">
        <v>1002</v>
      </c>
      <c r="K488" s="70" t="s">
        <v>993</v>
      </c>
      <c r="L488" s="70" t="s">
        <v>217</v>
      </c>
      <c r="M488" s="70" t="s">
        <v>15621</v>
      </c>
      <c r="N488" s="86" t="s">
        <v>11041</v>
      </c>
      <c r="O488" s="83" t="s">
        <v>15783</v>
      </c>
      <c r="P488" s="72" t="s">
        <v>23</v>
      </c>
      <c r="Q488" s="73"/>
      <c r="R488" s="72"/>
      <c r="S488" s="73"/>
      <c r="T488" s="73"/>
      <c r="U488" s="74"/>
      <c r="V488" s="26"/>
      <c r="W488" s="26"/>
      <c r="X488" s="26"/>
      <c r="Y488" s="26"/>
      <c r="Z488" s="26"/>
      <c r="AA488" s="26"/>
      <c r="AB488" s="26"/>
      <c r="AC488" s="26"/>
      <c r="AD488" s="26"/>
      <c r="AE488" s="26"/>
      <c r="AF488" s="26"/>
      <c r="AG488" s="26"/>
      <c r="AH488" s="26"/>
      <c r="AI488" s="26"/>
      <c r="AJ488" s="26"/>
      <c r="AK488" s="26"/>
      <c r="AL488" s="26"/>
    </row>
    <row r="489" spans="1:38" ht="225">
      <c r="A489" s="67">
        <v>497</v>
      </c>
      <c r="B489" s="162">
        <v>45775</v>
      </c>
      <c r="C489" s="69"/>
      <c r="D489" s="70" t="s">
        <v>951</v>
      </c>
      <c r="E489" s="69"/>
      <c r="F489" s="69"/>
      <c r="G489" s="70" t="s">
        <v>99</v>
      </c>
      <c r="H489" s="70" t="s">
        <v>15772</v>
      </c>
      <c r="I489" s="70" t="s">
        <v>15403</v>
      </c>
      <c r="J489" s="70" t="s">
        <v>15608</v>
      </c>
      <c r="K489" s="70" t="s">
        <v>1766</v>
      </c>
      <c r="L489" s="70" t="s">
        <v>5790</v>
      </c>
      <c r="M489" s="70" t="s">
        <v>15784</v>
      </c>
      <c r="N489" s="86"/>
      <c r="O489" s="88" t="s">
        <v>15785</v>
      </c>
      <c r="P489" s="72" t="s">
        <v>23</v>
      </c>
      <c r="Q489" s="73"/>
      <c r="R489" s="72"/>
      <c r="S489" s="73"/>
      <c r="T489" s="73"/>
      <c r="U489" s="74"/>
      <c r="V489" s="26"/>
      <c r="W489" s="26"/>
      <c r="X489" s="26"/>
      <c r="Y489" s="26"/>
      <c r="Z489" s="26"/>
      <c r="AA489" s="26"/>
      <c r="AB489" s="26"/>
      <c r="AC489" s="26"/>
      <c r="AD489" s="26"/>
      <c r="AE489" s="26"/>
      <c r="AF489" s="26"/>
      <c r="AG489" s="26"/>
      <c r="AH489" s="26"/>
      <c r="AI489" s="26"/>
      <c r="AJ489" s="26"/>
      <c r="AK489" s="26"/>
      <c r="AL489" s="26"/>
    </row>
    <row r="490" spans="1:38" ht="50">
      <c r="A490" s="67">
        <v>498</v>
      </c>
      <c r="B490" s="162">
        <v>45775</v>
      </c>
      <c r="C490" s="69"/>
      <c r="D490" s="70" t="s">
        <v>544</v>
      </c>
      <c r="E490" s="69"/>
      <c r="F490" s="69"/>
      <c r="G490" s="70" t="s">
        <v>15786</v>
      </c>
      <c r="H490" s="70" t="s">
        <v>15787</v>
      </c>
      <c r="I490" s="70" t="s">
        <v>15279</v>
      </c>
      <c r="J490" s="70" t="s">
        <v>15788</v>
      </c>
      <c r="K490" s="70" t="s">
        <v>91</v>
      </c>
      <c r="L490" s="70" t="s">
        <v>302</v>
      </c>
      <c r="M490" s="70" t="s">
        <v>15789</v>
      </c>
      <c r="N490" s="86"/>
      <c r="O490" s="88" t="s">
        <v>15790</v>
      </c>
      <c r="P490" s="72" t="s">
        <v>23</v>
      </c>
      <c r="Q490" s="73"/>
      <c r="R490" s="72"/>
      <c r="S490" s="73"/>
      <c r="T490" s="73"/>
      <c r="U490" s="74"/>
      <c r="V490" s="26"/>
      <c r="W490" s="26"/>
      <c r="X490" s="26"/>
      <c r="Y490" s="26"/>
      <c r="Z490" s="26"/>
      <c r="AA490" s="26"/>
      <c r="AB490" s="26"/>
      <c r="AC490" s="26"/>
      <c r="AD490" s="26"/>
      <c r="AE490" s="26"/>
      <c r="AF490" s="26"/>
      <c r="AG490" s="26"/>
      <c r="AH490" s="26"/>
      <c r="AI490" s="26"/>
      <c r="AJ490" s="26"/>
      <c r="AK490" s="26"/>
      <c r="AL490" s="26"/>
    </row>
    <row r="491" spans="1:38" ht="125">
      <c r="A491" s="67">
        <v>499</v>
      </c>
      <c r="B491" s="162">
        <v>45775</v>
      </c>
      <c r="C491" s="69"/>
      <c r="D491" s="70" t="s">
        <v>594</v>
      </c>
      <c r="E491" s="69"/>
      <c r="F491" s="69"/>
      <c r="G491" s="70" t="s">
        <v>31</v>
      </c>
      <c r="H491" s="70" t="s">
        <v>15791</v>
      </c>
      <c r="I491" s="70" t="s">
        <v>15792</v>
      </c>
      <c r="J491" s="70" t="s">
        <v>15608</v>
      </c>
      <c r="K491" s="70" t="s">
        <v>1766</v>
      </c>
      <c r="L491" s="70" t="s">
        <v>3579</v>
      </c>
      <c r="M491" s="70" t="s">
        <v>15793</v>
      </c>
      <c r="N491" s="86" t="s">
        <v>15149</v>
      </c>
      <c r="O491" s="88" t="s">
        <v>15794</v>
      </c>
      <c r="P491" s="72" t="s">
        <v>23</v>
      </c>
      <c r="Q491" s="73"/>
      <c r="R491" s="72"/>
      <c r="S491" s="73"/>
      <c r="T491" s="73"/>
      <c r="U491" s="74"/>
      <c r="V491" s="26"/>
      <c r="W491" s="26"/>
      <c r="X491" s="26"/>
      <c r="Y491" s="26"/>
      <c r="Z491" s="26"/>
      <c r="AA491" s="26"/>
      <c r="AB491" s="26"/>
      <c r="AC491" s="26"/>
      <c r="AD491" s="26"/>
      <c r="AE491" s="26"/>
      <c r="AF491" s="26"/>
      <c r="AG491" s="26"/>
      <c r="AH491" s="26"/>
      <c r="AI491" s="26"/>
      <c r="AJ491" s="26"/>
      <c r="AK491" s="26"/>
      <c r="AL491" s="26"/>
    </row>
    <row r="492" spans="1:38" ht="50">
      <c r="A492" s="67">
        <v>500</v>
      </c>
      <c r="B492" s="162">
        <v>45782</v>
      </c>
      <c r="C492" s="69"/>
      <c r="D492" s="70" t="s">
        <v>526</v>
      </c>
      <c r="E492" s="69"/>
      <c r="F492" s="69"/>
      <c r="G492" s="70" t="s">
        <v>15795</v>
      </c>
      <c r="H492" s="70" t="s">
        <v>15796</v>
      </c>
      <c r="I492" s="108" t="s">
        <v>15797</v>
      </c>
      <c r="J492" s="70" t="s">
        <v>1792</v>
      </c>
      <c r="K492" s="70" t="s">
        <v>1793</v>
      </c>
      <c r="L492" s="70" t="s">
        <v>989</v>
      </c>
      <c r="M492" s="70" t="s">
        <v>15798</v>
      </c>
      <c r="N492" s="86" t="s">
        <v>15799</v>
      </c>
      <c r="O492" s="252" t="s">
        <v>15800</v>
      </c>
      <c r="P492" s="72" t="s">
        <v>23</v>
      </c>
      <c r="Q492" s="73"/>
      <c r="R492" s="72"/>
      <c r="S492" s="73"/>
      <c r="T492" s="73"/>
      <c r="U492" s="74"/>
      <c r="V492" s="26"/>
      <c r="W492" s="26"/>
      <c r="X492" s="26"/>
      <c r="Y492" s="26"/>
      <c r="Z492" s="26"/>
      <c r="AA492" s="26"/>
      <c r="AB492" s="26"/>
      <c r="AC492" s="26"/>
      <c r="AD492" s="26"/>
      <c r="AE492" s="26"/>
      <c r="AF492" s="26"/>
      <c r="AG492" s="26"/>
      <c r="AH492" s="26"/>
      <c r="AI492" s="26"/>
      <c r="AJ492" s="26"/>
      <c r="AK492" s="26"/>
      <c r="AL492" s="26"/>
    </row>
    <row r="493" spans="1:38" ht="37.5">
      <c r="A493" s="67">
        <v>501</v>
      </c>
      <c r="B493" s="162">
        <v>45782</v>
      </c>
      <c r="C493" s="69"/>
      <c r="D493" s="70" t="s">
        <v>66</v>
      </c>
      <c r="E493" s="69"/>
      <c r="F493" s="69"/>
      <c r="G493" s="70" t="s">
        <v>529</v>
      </c>
      <c r="H493" s="70" t="s">
        <v>15801</v>
      </c>
      <c r="I493" s="70" t="s">
        <v>14643</v>
      </c>
      <c r="J493" s="70" t="s">
        <v>1404</v>
      </c>
      <c r="K493" s="70" t="s">
        <v>91</v>
      </c>
      <c r="L493" s="70" t="s">
        <v>486</v>
      </c>
      <c r="M493" s="70" t="s">
        <v>15533</v>
      </c>
      <c r="N493" s="86"/>
      <c r="O493" s="88" t="s">
        <v>15802</v>
      </c>
      <c r="P493" s="72" t="s">
        <v>23</v>
      </c>
      <c r="Q493" s="73"/>
      <c r="R493" s="72"/>
      <c r="S493" s="73"/>
      <c r="T493" s="73"/>
      <c r="U493" s="74"/>
      <c r="V493" s="26"/>
      <c r="W493" s="26"/>
      <c r="X493" s="26"/>
      <c r="Y493" s="26"/>
      <c r="Z493" s="26"/>
      <c r="AA493" s="26"/>
      <c r="AB493" s="26"/>
      <c r="AC493" s="26"/>
      <c r="AD493" s="26"/>
      <c r="AE493" s="26"/>
      <c r="AF493" s="26"/>
      <c r="AG493" s="26"/>
      <c r="AH493" s="26"/>
      <c r="AI493" s="26"/>
      <c r="AJ493" s="26"/>
      <c r="AK493" s="26"/>
      <c r="AL493" s="26"/>
    </row>
    <row r="494" spans="1:38" ht="37.5">
      <c r="A494" s="67">
        <v>502</v>
      </c>
      <c r="B494" s="162">
        <v>45782</v>
      </c>
      <c r="C494" s="69"/>
      <c r="D494" s="70" t="s">
        <v>66</v>
      </c>
      <c r="E494" s="69"/>
      <c r="F494" s="69"/>
      <c r="G494" s="70" t="s">
        <v>55</v>
      </c>
      <c r="H494" s="70" t="s">
        <v>15803</v>
      </c>
      <c r="I494" s="70" t="s">
        <v>14643</v>
      </c>
      <c r="J494" s="70" t="s">
        <v>1404</v>
      </c>
      <c r="K494" s="70" t="s">
        <v>91</v>
      </c>
      <c r="L494" s="70" t="s">
        <v>486</v>
      </c>
      <c r="M494" s="70" t="s">
        <v>15533</v>
      </c>
      <c r="N494" s="86"/>
      <c r="O494" s="88" t="s">
        <v>15804</v>
      </c>
      <c r="P494" s="72" t="s">
        <v>23</v>
      </c>
      <c r="Q494" s="73"/>
      <c r="R494" s="72"/>
      <c r="S494" s="73"/>
      <c r="T494" s="73"/>
      <c r="U494" s="74"/>
      <c r="V494" s="26"/>
      <c r="W494" s="26"/>
      <c r="X494" s="26"/>
      <c r="Y494" s="26"/>
      <c r="Z494" s="26"/>
      <c r="AA494" s="26"/>
      <c r="AB494" s="26"/>
      <c r="AC494" s="26"/>
      <c r="AD494" s="26"/>
      <c r="AE494" s="26"/>
      <c r="AF494" s="26"/>
      <c r="AG494" s="26"/>
      <c r="AH494" s="26"/>
      <c r="AI494" s="26"/>
      <c r="AJ494" s="26"/>
      <c r="AK494" s="26"/>
      <c r="AL494" s="26"/>
    </row>
    <row r="495" spans="1:38" ht="50">
      <c r="A495" s="67">
        <v>503</v>
      </c>
      <c r="B495" s="162">
        <v>45782</v>
      </c>
      <c r="C495" s="69"/>
      <c r="D495" s="70" t="s">
        <v>868</v>
      </c>
      <c r="E495" s="69"/>
      <c r="F495" s="69"/>
      <c r="G495" s="70" t="s">
        <v>15805</v>
      </c>
      <c r="H495" s="70" t="s">
        <v>15806</v>
      </c>
      <c r="I495" s="70" t="s">
        <v>15807</v>
      </c>
      <c r="J495" s="70" t="s">
        <v>1404</v>
      </c>
      <c r="K495" s="70" t="s">
        <v>91</v>
      </c>
      <c r="L495" s="70" t="s">
        <v>486</v>
      </c>
      <c r="M495" s="70" t="s">
        <v>15533</v>
      </c>
      <c r="N495" s="86"/>
      <c r="O495" s="83" t="s">
        <v>15808</v>
      </c>
      <c r="P495" s="72" t="s">
        <v>23</v>
      </c>
      <c r="Q495" s="73"/>
      <c r="R495" s="72"/>
      <c r="S495" s="73"/>
      <c r="T495" s="73"/>
      <c r="U495" s="74"/>
      <c r="V495" s="26"/>
      <c r="W495" s="26"/>
      <c r="X495" s="26"/>
      <c r="Y495" s="26"/>
      <c r="Z495" s="26"/>
      <c r="AA495" s="26"/>
      <c r="AB495" s="26"/>
      <c r="AC495" s="26"/>
      <c r="AD495" s="26"/>
      <c r="AE495" s="26"/>
      <c r="AF495" s="26"/>
      <c r="AG495" s="26"/>
      <c r="AH495" s="26"/>
      <c r="AI495" s="26"/>
      <c r="AJ495" s="26"/>
      <c r="AK495" s="26"/>
      <c r="AL495" s="26"/>
    </row>
    <row r="496" spans="1:38" ht="62.5">
      <c r="A496" s="67">
        <v>504</v>
      </c>
      <c r="B496" s="162">
        <v>45782</v>
      </c>
      <c r="C496" s="69"/>
      <c r="D496" s="70" t="s">
        <v>803</v>
      </c>
      <c r="E496" s="69"/>
      <c r="F496" s="69"/>
      <c r="G496" s="70" t="s">
        <v>1802</v>
      </c>
      <c r="H496" s="70" t="s">
        <v>15809</v>
      </c>
      <c r="I496" s="70" t="s">
        <v>14880</v>
      </c>
      <c r="J496" s="70" t="s">
        <v>1404</v>
      </c>
      <c r="K496" s="70" t="s">
        <v>91</v>
      </c>
      <c r="L496" s="70" t="s">
        <v>486</v>
      </c>
      <c r="M496" s="70" t="s">
        <v>15810</v>
      </c>
      <c r="N496" s="86"/>
      <c r="O496" s="88" t="s">
        <v>15811</v>
      </c>
      <c r="P496" s="72" t="s">
        <v>23</v>
      </c>
      <c r="Q496" s="73"/>
      <c r="R496" s="72"/>
      <c r="S496" s="73"/>
      <c r="T496" s="73"/>
      <c r="U496" s="74"/>
      <c r="V496" s="26"/>
      <c r="W496" s="26"/>
      <c r="X496" s="26"/>
      <c r="Y496" s="26"/>
      <c r="Z496" s="26"/>
      <c r="AA496" s="26"/>
      <c r="AB496" s="26"/>
      <c r="AC496" s="26"/>
      <c r="AD496" s="26"/>
      <c r="AE496" s="26"/>
      <c r="AF496" s="26"/>
      <c r="AG496" s="26"/>
      <c r="AH496" s="26"/>
      <c r="AI496" s="26"/>
      <c r="AJ496" s="26"/>
      <c r="AK496" s="26"/>
      <c r="AL496" s="26"/>
    </row>
    <row r="497" spans="1:38" ht="75">
      <c r="A497" s="67">
        <v>505</v>
      </c>
      <c r="B497" s="162">
        <v>45784</v>
      </c>
      <c r="C497" s="69"/>
      <c r="D497" s="70" t="s">
        <v>1797</v>
      </c>
      <c r="E497" s="69"/>
      <c r="F497" s="69"/>
      <c r="G497" s="70" t="s">
        <v>154</v>
      </c>
      <c r="H497" s="70" t="s">
        <v>15812</v>
      </c>
      <c r="I497" s="70" t="s">
        <v>14922</v>
      </c>
      <c r="J497" s="70"/>
      <c r="K497" s="70" t="s">
        <v>362</v>
      </c>
      <c r="L497" s="70" t="s">
        <v>142</v>
      </c>
      <c r="M497" s="70" t="s">
        <v>15813</v>
      </c>
      <c r="N497" s="86" t="s">
        <v>15814</v>
      </c>
      <c r="O497" s="88"/>
      <c r="P497" s="72" t="s">
        <v>901</v>
      </c>
      <c r="Q497" s="73" t="s">
        <v>15815</v>
      </c>
      <c r="R497" s="72"/>
      <c r="S497" s="73"/>
      <c r="T497" s="73"/>
      <c r="U497" s="74"/>
      <c r="V497" s="26"/>
      <c r="W497" s="26"/>
      <c r="X497" s="26"/>
      <c r="Y497" s="26"/>
      <c r="Z497" s="26"/>
      <c r="AA497" s="26"/>
      <c r="AB497" s="26"/>
      <c r="AC497" s="26"/>
      <c r="AD497" s="26"/>
      <c r="AE497" s="26"/>
      <c r="AF497" s="26"/>
      <c r="AG497" s="26"/>
      <c r="AH497" s="26"/>
      <c r="AI497" s="26"/>
      <c r="AJ497" s="26"/>
      <c r="AK497" s="26"/>
      <c r="AL497" s="26"/>
    </row>
    <row r="498" spans="1:38" ht="75">
      <c r="A498" s="67">
        <v>506</v>
      </c>
      <c r="B498" s="162">
        <v>45784</v>
      </c>
      <c r="C498" s="69"/>
      <c r="D498" s="70" t="s">
        <v>1797</v>
      </c>
      <c r="E498" s="69"/>
      <c r="F498" s="69"/>
      <c r="G498" s="70" t="s">
        <v>154</v>
      </c>
      <c r="H498" s="70" t="s">
        <v>15816</v>
      </c>
      <c r="I498" s="70" t="s">
        <v>14922</v>
      </c>
      <c r="J498" s="70"/>
      <c r="K498" s="70" t="s">
        <v>362</v>
      </c>
      <c r="L498" s="70" t="s">
        <v>302</v>
      </c>
      <c r="M498" s="70" t="s">
        <v>15817</v>
      </c>
      <c r="N498" s="70" t="s">
        <v>15818</v>
      </c>
      <c r="O498" s="95"/>
      <c r="P498" s="72" t="s">
        <v>901</v>
      </c>
      <c r="Q498" s="73" t="s">
        <v>15819</v>
      </c>
      <c r="R498" s="72"/>
      <c r="S498" s="73"/>
      <c r="T498" s="73"/>
      <c r="U498" s="74"/>
      <c r="V498" s="26"/>
      <c r="W498" s="26"/>
      <c r="X498" s="26"/>
      <c r="Y498" s="26"/>
      <c r="Z498" s="26"/>
      <c r="AA498" s="26"/>
      <c r="AB498" s="26"/>
      <c r="AC498" s="26"/>
      <c r="AD498" s="26"/>
      <c r="AE498" s="26"/>
      <c r="AF498" s="26"/>
      <c r="AG498" s="26"/>
      <c r="AH498" s="26"/>
      <c r="AI498" s="26"/>
      <c r="AJ498" s="26"/>
      <c r="AK498" s="26"/>
      <c r="AL498" s="26"/>
    </row>
    <row r="499" spans="1:38" ht="37.5">
      <c r="A499" s="67">
        <v>507</v>
      </c>
      <c r="B499" s="162">
        <v>45784</v>
      </c>
      <c r="C499" s="69"/>
      <c r="D499" s="70" t="s">
        <v>717</v>
      </c>
      <c r="E499" s="69"/>
      <c r="F499" s="69"/>
      <c r="G499" s="70" t="s">
        <v>154</v>
      </c>
      <c r="H499" s="70" t="s">
        <v>15820</v>
      </c>
      <c r="I499" s="108" t="s">
        <v>15603</v>
      </c>
      <c r="J499" s="70" t="s">
        <v>1792</v>
      </c>
      <c r="K499" s="70" t="s">
        <v>1793</v>
      </c>
      <c r="L499" s="70" t="s">
        <v>35</v>
      </c>
      <c r="M499" s="70" t="s">
        <v>15821</v>
      </c>
      <c r="N499" s="86"/>
      <c r="O499" s="144" t="s">
        <v>15822</v>
      </c>
      <c r="P499" s="72" t="s">
        <v>23</v>
      </c>
      <c r="Q499" s="73"/>
      <c r="R499" s="72"/>
      <c r="S499" s="73"/>
      <c r="T499" s="73"/>
      <c r="U499" s="74"/>
      <c r="V499" s="26"/>
      <c r="W499" s="26"/>
      <c r="X499" s="26"/>
      <c r="Y499" s="26"/>
      <c r="Z499" s="26"/>
      <c r="AA499" s="26"/>
      <c r="AB499" s="26"/>
      <c r="AC499" s="26"/>
      <c r="AD499" s="26"/>
      <c r="AE499" s="26"/>
      <c r="AF499" s="26"/>
      <c r="AG499" s="26"/>
      <c r="AH499" s="26"/>
      <c r="AI499" s="26"/>
      <c r="AJ499" s="26"/>
      <c r="AK499" s="26"/>
      <c r="AL499" s="26"/>
    </row>
    <row r="500" spans="1:38" ht="113">
      <c r="A500" s="67">
        <v>508</v>
      </c>
      <c r="B500" s="162">
        <v>45785</v>
      </c>
      <c r="C500" s="69"/>
      <c r="D500" s="70" t="s">
        <v>97</v>
      </c>
      <c r="E500" s="69"/>
      <c r="F500" s="69"/>
      <c r="G500" s="70" t="s">
        <v>15823</v>
      </c>
      <c r="H500" s="70" t="s">
        <v>15824</v>
      </c>
      <c r="I500" s="70" t="s">
        <v>15825</v>
      </c>
      <c r="J500" s="70" t="s">
        <v>767</v>
      </c>
      <c r="K500" s="70" t="s">
        <v>91</v>
      </c>
      <c r="L500" s="70" t="s">
        <v>217</v>
      </c>
      <c r="M500" s="70" t="s">
        <v>15826</v>
      </c>
      <c r="N500" s="69"/>
      <c r="O500" s="137" t="s">
        <v>15827</v>
      </c>
      <c r="P500" s="72" t="s">
        <v>901</v>
      </c>
      <c r="Q500" s="69"/>
      <c r="R500" s="69"/>
      <c r="S500" s="69"/>
      <c r="T500" s="69"/>
      <c r="U500" s="69"/>
      <c r="V500" s="17"/>
      <c r="W500" s="17"/>
      <c r="X500" s="17"/>
      <c r="Y500" s="17"/>
      <c r="Z500" s="17"/>
      <c r="AA500" s="17"/>
      <c r="AB500" s="17"/>
      <c r="AC500" s="17"/>
      <c r="AD500" s="17"/>
      <c r="AE500" s="17"/>
      <c r="AF500" s="17"/>
      <c r="AG500" s="17"/>
      <c r="AH500" s="17"/>
      <c r="AI500" s="17"/>
      <c r="AJ500" s="17"/>
      <c r="AK500" s="17"/>
      <c r="AL500" s="17"/>
    </row>
    <row r="501" spans="1:38" ht="75.5">
      <c r="A501" s="67">
        <v>509</v>
      </c>
      <c r="B501" s="162">
        <v>45785</v>
      </c>
      <c r="C501" s="69"/>
      <c r="D501" s="70" t="s">
        <v>97</v>
      </c>
      <c r="E501" s="69"/>
      <c r="F501" s="69"/>
      <c r="G501" s="70" t="s">
        <v>718</v>
      </c>
      <c r="H501" s="70" t="s">
        <v>15828</v>
      </c>
      <c r="I501" s="70" t="s">
        <v>15829</v>
      </c>
      <c r="J501" s="70" t="s">
        <v>767</v>
      </c>
      <c r="K501" s="70" t="s">
        <v>91</v>
      </c>
      <c r="L501" s="70" t="s">
        <v>216</v>
      </c>
      <c r="M501" s="70" t="s">
        <v>15830</v>
      </c>
      <c r="N501" s="69"/>
      <c r="O501" s="95" t="s">
        <v>15831</v>
      </c>
      <c r="P501" s="72" t="s">
        <v>905</v>
      </c>
      <c r="Q501" s="69"/>
      <c r="R501" s="69"/>
      <c r="S501" s="69"/>
      <c r="T501" s="69"/>
      <c r="U501" s="69"/>
      <c r="V501" s="17"/>
      <c r="W501" s="17"/>
      <c r="X501" s="17"/>
      <c r="Y501" s="17"/>
      <c r="Z501" s="17"/>
      <c r="AA501" s="17"/>
      <c r="AB501" s="17"/>
      <c r="AC501" s="17"/>
      <c r="AD501" s="17"/>
      <c r="AE501" s="17"/>
      <c r="AF501" s="17"/>
      <c r="AG501" s="17"/>
      <c r="AH501" s="17"/>
      <c r="AI501" s="17"/>
      <c r="AJ501" s="17"/>
      <c r="AK501" s="17"/>
      <c r="AL501" s="17"/>
    </row>
    <row r="502" spans="1:38" ht="126.5">
      <c r="A502" s="67">
        <v>510</v>
      </c>
      <c r="B502" s="162">
        <v>45785</v>
      </c>
      <c r="C502" s="69"/>
      <c r="D502" s="70" t="s">
        <v>97</v>
      </c>
      <c r="E502" s="69"/>
      <c r="F502" s="69"/>
      <c r="G502" s="70" t="s">
        <v>554</v>
      </c>
      <c r="H502" s="70" t="s">
        <v>15828</v>
      </c>
      <c r="I502" s="70" t="s">
        <v>15829</v>
      </c>
      <c r="J502" s="70" t="s">
        <v>767</v>
      </c>
      <c r="K502" s="70" t="s">
        <v>91</v>
      </c>
      <c r="L502" s="70" t="s">
        <v>216</v>
      </c>
      <c r="M502" s="70" t="s">
        <v>15832</v>
      </c>
      <c r="N502" s="69"/>
      <c r="O502" s="95" t="s">
        <v>15831</v>
      </c>
      <c r="P502" s="72" t="s">
        <v>901</v>
      </c>
      <c r="Q502" s="69"/>
      <c r="R502" s="69"/>
      <c r="S502" s="69"/>
      <c r="T502" s="69"/>
      <c r="U502" s="69"/>
      <c r="V502" s="17"/>
      <c r="W502" s="17"/>
      <c r="X502" s="17"/>
      <c r="Y502" s="17"/>
      <c r="Z502" s="17"/>
      <c r="AA502" s="17"/>
      <c r="AB502" s="17"/>
      <c r="AC502" s="17"/>
      <c r="AD502" s="17"/>
      <c r="AE502" s="17"/>
      <c r="AF502" s="17"/>
      <c r="AG502" s="17"/>
      <c r="AH502" s="17"/>
      <c r="AI502" s="17"/>
      <c r="AJ502" s="17"/>
      <c r="AK502" s="17"/>
      <c r="AL502" s="17"/>
    </row>
    <row r="503" spans="1:38" ht="63.5">
      <c r="A503" s="67">
        <v>511</v>
      </c>
      <c r="B503" s="162">
        <v>45785</v>
      </c>
      <c r="C503" s="69"/>
      <c r="D503" s="70" t="s">
        <v>97</v>
      </c>
      <c r="E503" s="69"/>
      <c r="F503" s="69"/>
      <c r="G503" s="70" t="s">
        <v>47</v>
      </c>
      <c r="H503" s="70" t="s">
        <v>15828</v>
      </c>
      <c r="I503" s="70"/>
      <c r="J503" s="70" t="s">
        <v>767</v>
      </c>
      <c r="K503" s="70" t="s">
        <v>1917</v>
      </c>
      <c r="L503" s="70" t="s">
        <v>216</v>
      </c>
      <c r="M503" s="70" t="s">
        <v>15833</v>
      </c>
      <c r="N503" s="86" t="s">
        <v>15834</v>
      </c>
      <c r="O503" s="88"/>
      <c r="P503" s="72" t="s">
        <v>905</v>
      </c>
      <c r="Q503" s="73"/>
      <c r="R503" s="72"/>
      <c r="S503" s="73"/>
      <c r="T503" s="73"/>
      <c r="U503" s="74"/>
      <c r="V503" s="26"/>
      <c r="W503" s="26"/>
      <c r="X503" s="26"/>
      <c r="Y503" s="26"/>
      <c r="Z503" s="26"/>
      <c r="AA503" s="26"/>
      <c r="AB503" s="26"/>
      <c r="AC503" s="26"/>
      <c r="AD503" s="26"/>
      <c r="AE503" s="26"/>
      <c r="AF503" s="26"/>
      <c r="AG503" s="26"/>
      <c r="AH503" s="26"/>
      <c r="AI503" s="26"/>
      <c r="AJ503" s="26"/>
      <c r="AK503" s="26"/>
      <c r="AL503" s="26"/>
    </row>
    <row r="504" spans="1:38" ht="63">
      <c r="A504" s="67">
        <v>512</v>
      </c>
      <c r="B504" s="162">
        <v>45785</v>
      </c>
      <c r="C504" s="69"/>
      <c r="D504" s="70" t="s">
        <v>97</v>
      </c>
      <c r="E504" s="69"/>
      <c r="F504" s="69"/>
      <c r="G504" s="70" t="s">
        <v>15835</v>
      </c>
      <c r="H504" s="70" t="s">
        <v>15828</v>
      </c>
      <c r="I504" s="70"/>
      <c r="J504" s="70" t="s">
        <v>767</v>
      </c>
      <c r="K504" s="70" t="s">
        <v>1917</v>
      </c>
      <c r="L504" s="70" t="s">
        <v>216</v>
      </c>
      <c r="M504" s="70" t="s">
        <v>15836</v>
      </c>
      <c r="N504" s="86" t="s">
        <v>15834</v>
      </c>
      <c r="O504" s="88"/>
      <c r="P504" s="72" t="s">
        <v>905</v>
      </c>
      <c r="Q504" s="73"/>
      <c r="R504" s="72"/>
      <c r="S504" s="73"/>
      <c r="T504" s="73"/>
      <c r="U504" s="74"/>
      <c r="V504" s="26"/>
      <c r="W504" s="26"/>
      <c r="X504" s="26"/>
      <c r="Y504" s="26"/>
      <c r="Z504" s="26"/>
      <c r="AA504" s="26"/>
      <c r="AB504" s="26"/>
      <c r="AC504" s="26"/>
      <c r="AD504" s="26"/>
      <c r="AE504" s="26"/>
      <c r="AF504" s="26"/>
      <c r="AG504" s="26"/>
      <c r="AH504" s="26"/>
      <c r="AI504" s="26"/>
      <c r="AJ504" s="26"/>
      <c r="AK504" s="26"/>
      <c r="AL504" s="26"/>
    </row>
    <row r="505" spans="1:38" ht="50.5">
      <c r="A505" s="67">
        <v>513</v>
      </c>
      <c r="B505" s="162">
        <v>45785</v>
      </c>
      <c r="C505" s="69"/>
      <c r="D505" s="70" t="s">
        <v>97</v>
      </c>
      <c r="E505" s="69"/>
      <c r="F505" s="69"/>
      <c r="G505" s="70" t="s">
        <v>15837</v>
      </c>
      <c r="H505" s="70" t="s">
        <v>15828</v>
      </c>
      <c r="I505" s="70"/>
      <c r="J505" s="70" t="s">
        <v>767</v>
      </c>
      <c r="K505" s="70" t="s">
        <v>1917</v>
      </c>
      <c r="L505" s="70" t="s">
        <v>3579</v>
      </c>
      <c r="M505" s="70" t="s">
        <v>15838</v>
      </c>
      <c r="N505" s="86" t="s">
        <v>15839</v>
      </c>
      <c r="O505" s="88"/>
      <c r="P505" s="72" t="s">
        <v>905</v>
      </c>
      <c r="Q505" s="73"/>
      <c r="R505" s="72"/>
      <c r="S505" s="73"/>
      <c r="T505" s="73"/>
      <c r="U505" s="74"/>
      <c r="V505" s="26"/>
      <c r="W505" s="26"/>
      <c r="X505" s="26"/>
      <c r="Y505" s="26"/>
      <c r="Z505" s="26"/>
      <c r="AA505" s="26"/>
      <c r="AB505" s="26"/>
      <c r="AC505" s="26"/>
      <c r="AD505" s="26"/>
      <c r="AE505" s="26"/>
      <c r="AF505" s="26"/>
      <c r="AG505" s="26"/>
      <c r="AH505" s="26"/>
      <c r="AI505" s="26"/>
      <c r="AJ505" s="26"/>
      <c r="AK505" s="26"/>
      <c r="AL505" s="26"/>
    </row>
    <row r="506" spans="1:38" ht="50.5">
      <c r="A506" s="67">
        <v>514</v>
      </c>
      <c r="B506" s="162">
        <v>45785</v>
      </c>
      <c r="C506" s="69"/>
      <c r="D506" s="70" t="s">
        <v>97</v>
      </c>
      <c r="E506" s="69"/>
      <c r="F506" s="69"/>
      <c r="G506" s="70" t="s">
        <v>888</v>
      </c>
      <c r="H506" s="70" t="s">
        <v>15828</v>
      </c>
      <c r="I506" s="70"/>
      <c r="J506" s="70" t="s">
        <v>767</v>
      </c>
      <c r="K506" s="70" t="s">
        <v>1917</v>
      </c>
      <c r="L506" s="70" t="s">
        <v>3579</v>
      </c>
      <c r="M506" s="70" t="s">
        <v>15840</v>
      </c>
      <c r="N506" s="86" t="s">
        <v>15839</v>
      </c>
      <c r="O506" s="70"/>
      <c r="P506" s="72" t="s">
        <v>905</v>
      </c>
      <c r="Q506" s="73"/>
      <c r="R506" s="72"/>
      <c r="S506" s="73"/>
      <c r="T506" s="73"/>
      <c r="U506" s="74"/>
      <c r="V506" s="26"/>
      <c r="W506" s="26"/>
      <c r="X506" s="26"/>
      <c r="Y506" s="26"/>
      <c r="Z506" s="26"/>
      <c r="AA506" s="26"/>
      <c r="AB506" s="26"/>
      <c r="AC506" s="26"/>
      <c r="AD506" s="26"/>
      <c r="AE506" s="26"/>
      <c r="AF506" s="26"/>
      <c r="AG506" s="26"/>
      <c r="AH506" s="26"/>
      <c r="AI506" s="26"/>
      <c r="AJ506" s="26"/>
      <c r="AK506" s="26"/>
      <c r="AL506" s="26"/>
    </row>
    <row r="507" spans="1:38" ht="50.5">
      <c r="A507" s="67">
        <v>515</v>
      </c>
      <c r="B507" s="162">
        <v>45785</v>
      </c>
      <c r="C507" s="69"/>
      <c r="D507" s="70" t="s">
        <v>97</v>
      </c>
      <c r="E507" s="69"/>
      <c r="F507" s="69"/>
      <c r="G507" s="70" t="s">
        <v>208</v>
      </c>
      <c r="H507" s="70" t="s">
        <v>15841</v>
      </c>
      <c r="I507" s="70"/>
      <c r="J507" s="70" t="s">
        <v>767</v>
      </c>
      <c r="K507" s="70" t="s">
        <v>1917</v>
      </c>
      <c r="L507" s="70" t="s">
        <v>486</v>
      </c>
      <c r="M507" s="70" t="s">
        <v>15842</v>
      </c>
      <c r="N507" s="86" t="s">
        <v>15843</v>
      </c>
      <c r="O507" s="83" t="s">
        <v>15844</v>
      </c>
      <c r="P507" s="72" t="s">
        <v>905</v>
      </c>
      <c r="Q507" s="73"/>
      <c r="R507" s="72"/>
      <c r="S507" s="73"/>
      <c r="T507" s="73"/>
      <c r="U507" s="74"/>
      <c r="V507" s="26"/>
      <c r="W507" s="26"/>
      <c r="X507" s="26"/>
      <c r="Y507" s="26"/>
      <c r="Z507" s="26"/>
      <c r="AA507" s="26"/>
      <c r="AB507" s="26"/>
      <c r="AC507" s="26"/>
      <c r="AD507" s="26"/>
      <c r="AE507" s="26"/>
      <c r="AF507" s="26"/>
      <c r="AG507" s="26"/>
      <c r="AH507" s="26"/>
      <c r="AI507" s="26"/>
      <c r="AJ507" s="26"/>
      <c r="AK507" s="26"/>
      <c r="AL507" s="26"/>
    </row>
    <row r="508" spans="1:38" ht="37.5">
      <c r="A508" s="67">
        <v>516</v>
      </c>
      <c r="B508" s="162">
        <v>45785</v>
      </c>
      <c r="C508" s="69"/>
      <c r="D508" s="70" t="s">
        <v>553</v>
      </c>
      <c r="E508" s="69"/>
      <c r="F508" s="69"/>
      <c r="G508" s="70" t="s">
        <v>15845</v>
      </c>
      <c r="H508" s="70" t="s">
        <v>15846</v>
      </c>
      <c r="I508" s="70"/>
      <c r="J508" s="70" t="s">
        <v>15847</v>
      </c>
      <c r="K508" s="70" t="s">
        <v>91</v>
      </c>
      <c r="L508" s="70" t="s">
        <v>216</v>
      </c>
      <c r="M508" s="70" t="s">
        <v>15848</v>
      </c>
      <c r="N508" s="86"/>
      <c r="O508" s="70"/>
      <c r="P508" s="72" t="s">
        <v>23</v>
      </c>
      <c r="Q508" s="73"/>
      <c r="R508" s="72"/>
      <c r="S508" s="73"/>
      <c r="T508" s="73"/>
      <c r="U508" s="74"/>
      <c r="V508" s="26"/>
      <c r="W508" s="26"/>
      <c r="X508" s="26"/>
      <c r="Y508" s="26"/>
      <c r="Z508" s="26"/>
      <c r="AA508" s="26"/>
      <c r="AB508" s="26"/>
      <c r="AC508" s="26"/>
      <c r="AD508" s="26"/>
      <c r="AE508" s="26"/>
      <c r="AF508" s="26"/>
      <c r="AG508" s="26"/>
      <c r="AH508" s="26"/>
      <c r="AI508" s="26"/>
      <c r="AJ508" s="26"/>
      <c r="AK508" s="26"/>
      <c r="AL508" s="26"/>
    </row>
    <row r="509" spans="1:38" ht="37.5">
      <c r="A509" s="67">
        <v>517</v>
      </c>
      <c r="B509" s="162">
        <v>45786</v>
      </c>
      <c r="C509" s="69"/>
      <c r="D509" s="70" t="s">
        <v>717</v>
      </c>
      <c r="E509" s="69"/>
      <c r="F509" s="69"/>
      <c r="G509" s="70" t="s">
        <v>154</v>
      </c>
      <c r="H509" s="70" t="s">
        <v>15820</v>
      </c>
      <c r="I509" s="108" t="s">
        <v>15603</v>
      </c>
      <c r="J509" s="70" t="s">
        <v>1792</v>
      </c>
      <c r="K509" s="70" t="s">
        <v>1793</v>
      </c>
      <c r="L509" s="70" t="s">
        <v>35</v>
      </c>
      <c r="M509" s="70" t="s">
        <v>15849</v>
      </c>
      <c r="N509" s="86"/>
      <c r="O509" s="88" t="s">
        <v>15850</v>
      </c>
      <c r="P509" s="72" t="s">
        <v>23</v>
      </c>
      <c r="Q509" s="73"/>
      <c r="R509" s="72"/>
      <c r="S509" s="73"/>
      <c r="T509" s="73"/>
      <c r="U509" s="74"/>
      <c r="V509" s="26"/>
      <c r="W509" s="26"/>
      <c r="X509" s="26"/>
      <c r="Y509" s="26"/>
      <c r="Z509" s="26"/>
      <c r="AA509" s="26"/>
      <c r="AB509" s="26"/>
      <c r="AC509" s="26"/>
      <c r="AD509" s="26"/>
      <c r="AE509" s="26"/>
      <c r="AF509" s="26"/>
      <c r="AG509" s="26"/>
      <c r="AH509" s="26"/>
      <c r="AI509" s="26"/>
      <c r="AJ509" s="26"/>
      <c r="AK509" s="26"/>
      <c r="AL509" s="26"/>
    </row>
    <row r="510" spans="1:38" ht="62.5">
      <c r="A510" s="67">
        <v>518</v>
      </c>
      <c r="B510" s="162">
        <v>45786</v>
      </c>
      <c r="C510" s="69"/>
      <c r="D510" s="70" t="s">
        <v>539</v>
      </c>
      <c r="E510" s="69"/>
      <c r="F510" s="69"/>
      <c r="G510" s="70" t="s">
        <v>208</v>
      </c>
      <c r="H510" s="70" t="s">
        <v>15851</v>
      </c>
      <c r="I510" s="108" t="s">
        <v>15852</v>
      </c>
      <c r="J510" s="70" t="s">
        <v>1792</v>
      </c>
      <c r="K510" s="70" t="s">
        <v>1793</v>
      </c>
      <c r="L510" s="70" t="s">
        <v>486</v>
      </c>
      <c r="M510" s="70" t="s">
        <v>15853</v>
      </c>
      <c r="N510" s="86"/>
      <c r="O510" s="88" t="s">
        <v>15854</v>
      </c>
      <c r="P510" s="72" t="s">
        <v>23</v>
      </c>
      <c r="Q510" s="73"/>
      <c r="R510" s="72"/>
      <c r="S510" s="73"/>
      <c r="T510" s="73"/>
      <c r="U510" s="74"/>
      <c r="V510" s="26"/>
      <c r="W510" s="26"/>
      <c r="X510" s="26"/>
      <c r="Y510" s="26"/>
      <c r="Z510" s="26"/>
      <c r="AA510" s="26"/>
      <c r="AB510" s="26"/>
      <c r="AC510" s="26"/>
      <c r="AD510" s="26"/>
      <c r="AE510" s="26"/>
      <c r="AF510" s="26"/>
      <c r="AG510" s="26"/>
      <c r="AH510" s="26"/>
      <c r="AI510" s="26"/>
      <c r="AJ510" s="26"/>
      <c r="AK510" s="26"/>
      <c r="AL510" s="26"/>
    </row>
    <row r="511" spans="1:38" ht="87.5">
      <c r="A511" s="67">
        <v>519</v>
      </c>
      <c r="B511" s="162">
        <v>45786</v>
      </c>
      <c r="C511" s="69"/>
      <c r="D511" s="70" t="s">
        <v>836</v>
      </c>
      <c r="E511" s="69"/>
      <c r="F511" s="69"/>
      <c r="G511" s="70" t="s">
        <v>15855</v>
      </c>
      <c r="H511" s="70" t="s">
        <v>15856</v>
      </c>
      <c r="I511" s="108" t="s">
        <v>15857</v>
      </c>
      <c r="J511" s="70" t="s">
        <v>1792</v>
      </c>
      <c r="K511" s="70" t="s">
        <v>1793</v>
      </c>
      <c r="L511" s="70"/>
      <c r="M511" s="70" t="s">
        <v>15858</v>
      </c>
      <c r="N511" s="86" t="s">
        <v>15859</v>
      </c>
      <c r="O511" s="88" t="s">
        <v>15860</v>
      </c>
      <c r="P511" s="72" t="s">
        <v>23</v>
      </c>
      <c r="Q511" s="73"/>
      <c r="R511" s="72"/>
      <c r="S511" s="73"/>
      <c r="T511" s="73"/>
      <c r="U511" s="74"/>
      <c r="V511" s="26"/>
      <c r="W511" s="26"/>
      <c r="X511" s="26"/>
      <c r="Y511" s="26"/>
      <c r="Z511" s="26"/>
      <c r="AA511" s="26"/>
      <c r="AB511" s="26"/>
      <c r="AC511" s="26"/>
      <c r="AD511" s="26"/>
      <c r="AE511" s="26"/>
      <c r="AF511" s="26"/>
      <c r="AG511" s="26"/>
      <c r="AH511" s="26"/>
      <c r="AI511" s="26"/>
      <c r="AJ511" s="26"/>
      <c r="AK511" s="26"/>
      <c r="AL511" s="26"/>
    </row>
    <row r="512" spans="1:38" ht="62.5">
      <c r="A512" s="67">
        <v>520</v>
      </c>
      <c r="B512" s="162">
        <v>45786</v>
      </c>
      <c r="C512" s="69"/>
      <c r="D512" s="70" t="s">
        <v>885</v>
      </c>
      <c r="E512" s="69"/>
      <c r="F512" s="69"/>
      <c r="G512" s="70" t="s">
        <v>15861</v>
      </c>
      <c r="H512" s="70" t="s">
        <v>15862</v>
      </c>
      <c r="I512" s="70" t="s">
        <v>15494</v>
      </c>
      <c r="J512" s="70" t="s">
        <v>15608</v>
      </c>
      <c r="K512" s="70" t="s">
        <v>1766</v>
      </c>
      <c r="L512" s="70" t="s">
        <v>148</v>
      </c>
      <c r="M512" s="70" t="s">
        <v>15863</v>
      </c>
      <c r="N512" s="86" t="s">
        <v>15105</v>
      </c>
      <c r="O512" s="88" t="s">
        <v>15864</v>
      </c>
      <c r="P512" s="72" t="s">
        <v>23</v>
      </c>
      <c r="Q512" s="73"/>
      <c r="R512" s="72"/>
      <c r="S512" s="73"/>
      <c r="T512" s="73"/>
      <c r="U512" s="74"/>
      <c r="V512" s="26"/>
      <c r="W512" s="26"/>
      <c r="X512" s="26"/>
      <c r="Y512" s="26"/>
      <c r="Z512" s="26"/>
      <c r="AA512" s="26"/>
      <c r="AB512" s="26"/>
      <c r="AC512" s="26"/>
      <c r="AD512" s="26"/>
      <c r="AE512" s="26"/>
      <c r="AF512" s="26"/>
      <c r="AG512" s="26"/>
      <c r="AH512" s="26"/>
      <c r="AI512" s="26"/>
      <c r="AJ512" s="26"/>
      <c r="AK512" s="26"/>
      <c r="AL512" s="26"/>
    </row>
    <row r="513" spans="1:38" ht="50">
      <c r="A513" s="67">
        <v>521</v>
      </c>
      <c r="B513" s="162">
        <v>45791</v>
      </c>
      <c r="C513" s="69"/>
      <c r="D513" s="70" t="s">
        <v>975</v>
      </c>
      <c r="E513" s="69"/>
      <c r="F513" s="69"/>
      <c r="G513" s="70" t="s">
        <v>15865</v>
      </c>
      <c r="H513" s="70" t="s">
        <v>15866</v>
      </c>
      <c r="I513" s="70" t="s">
        <v>15867</v>
      </c>
      <c r="J513" s="70" t="s">
        <v>15868</v>
      </c>
      <c r="K513" s="70" t="s">
        <v>91</v>
      </c>
      <c r="L513" s="70" t="s">
        <v>156</v>
      </c>
      <c r="M513" s="70" t="s">
        <v>15869</v>
      </c>
      <c r="N513" s="86"/>
      <c r="O513" s="88" t="s">
        <v>15870</v>
      </c>
      <c r="P513" s="72" t="s">
        <v>23</v>
      </c>
      <c r="Q513" s="73"/>
      <c r="R513" s="72"/>
      <c r="S513" s="73"/>
      <c r="T513" s="73"/>
      <c r="U513" s="74"/>
      <c r="V513" s="26"/>
      <c r="W513" s="26"/>
      <c r="X513" s="26"/>
      <c r="Y513" s="26"/>
      <c r="Z513" s="26"/>
      <c r="AA513" s="26"/>
      <c r="AB513" s="26"/>
      <c r="AC513" s="26"/>
      <c r="AD513" s="26"/>
      <c r="AE513" s="26"/>
      <c r="AF513" s="26"/>
      <c r="AG513" s="26"/>
      <c r="AH513" s="26"/>
      <c r="AI513" s="26"/>
      <c r="AJ513" s="26"/>
      <c r="AK513" s="26"/>
      <c r="AL513" s="26"/>
    </row>
    <row r="514" spans="1:38" ht="100">
      <c r="A514" s="67">
        <v>522</v>
      </c>
      <c r="B514" s="162">
        <v>45791</v>
      </c>
      <c r="C514" s="69"/>
      <c r="D514" s="70" t="s">
        <v>1797</v>
      </c>
      <c r="E514" s="69"/>
      <c r="F514" s="69"/>
      <c r="G514" s="70" t="s">
        <v>154</v>
      </c>
      <c r="H514" s="70" t="s">
        <v>15871</v>
      </c>
      <c r="I514" s="108" t="s">
        <v>15872</v>
      </c>
      <c r="J514" s="70" t="s">
        <v>1792</v>
      </c>
      <c r="K514" s="70" t="s">
        <v>1793</v>
      </c>
      <c r="L514" s="70" t="s">
        <v>62</v>
      </c>
      <c r="M514" s="70" t="s">
        <v>15873</v>
      </c>
      <c r="N514" s="70" t="s">
        <v>15874</v>
      </c>
      <c r="O514" s="88" t="s">
        <v>15875</v>
      </c>
      <c r="P514" s="72" t="s">
        <v>23</v>
      </c>
      <c r="Q514" s="73"/>
      <c r="R514" s="72"/>
      <c r="S514" s="73"/>
      <c r="T514" s="73"/>
      <c r="U514" s="74"/>
      <c r="V514" s="26"/>
      <c r="W514" s="26"/>
      <c r="X514" s="26"/>
      <c r="Y514" s="26"/>
      <c r="Z514" s="26"/>
      <c r="AA514" s="26"/>
      <c r="AB514" s="26"/>
      <c r="AC514" s="26"/>
      <c r="AD514" s="26"/>
      <c r="AE514" s="26"/>
      <c r="AF514" s="26"/>
      <c r="AG514" s="26"/>
      <c r="AH514" s="26"/>
      <c r="AI514" s="26"/>
      <c r="AJ514" s="26"/>
      <c r="AK514" s="26"/>
      <c r="AL514" s="26"/>
    </row>
    <row r="515" spans="1:38" ht="100">
      <c r="A515" s="67">
        <v>523</v>
      </c>
      <c r="B515" s="162">
        <v>45791</v>
      </c>
      <c r="C515" s="69"/>
      <c r="D515" s="70" t="s">
        <v>951</v>
      </c>
      <c r="E515" s="69"/>
      <c r="F515" s="69"/>
      <c r="G515" s="70" t="s">
        <v>15876</v>
      </c>
      <c r="H515" s="70" t="s">
        <v>15877</v>
      </c>
      <c r="I515" s="70" t="s">
        <v>15878</v>
      </c>
      <c r="J515" s="70"/>
      <c r="K515" s="70" t="s">
        <v>362</v>
      </c>
      <c r="L515" s="70" t="s">
        <v>52</v>
      </c>
      <c r="M515" s="70" t="s">
        <v>15879</v>
      </c>
      <c r="N515" s="86" t="s">
        <v>15880</v>
      </c>
      <c r="O515" s="88" t="s">
        <v>15881</v>
      </c>
      <c r="P515" s="72" t="s">
        <v>23</v>
      </c>
      <c r="Q515" s="73"/>
      <c r="R515" s="72"/>
      <c r="S515" s="73"/>
      <c r="T515" s="73"/>
      <c r="U515" s="74"/>
      <c r="V515" s="26"/>
      <c r="W515" s="26"/>
      <c r="X515" s="26"/>
      <c r="Y515" s="26"/>
      <c r="Z515" s="26"/>
      <c r="AA515" s="26"/>
      <c r="AB515" s="26"/>
      <c r="AC515" s="26"/>
      <c r="AD515" s="26"/>
      <c r="AE515" s="26"/>
      <c r="AF515" s="26"/>
      <c r="AG515" s="26"/>
      <c r="AH515" s="26"/>
      <c r="AI515" s="26"/>
      <c r="AJ515" s="26"/>
      <c r="AK515" s="26"/>
      <c r="AL515" s="26"/>
    </row>
    <row r="516" spans="1:38" ht="141" customHeight="1">
      <c r="A516" s="67">
        <v>524</v>
      </c>
      <c r="B516" s="162">
        <v>45792</v>
      </c>
      <c r="C516" s="69"/>
      <c r="D516" s="70" t="s">
        <v>526</v>
      </c>
      <c r="E516" s="69"/>
      <c r="F516" s="69"/>
      <c r="G516" s="70" t="s">
        <v>14761</v>
      </c>
      <c r="H516" s="70" t="s">
        <v>15882</v>
      </c>
      <c r="I516" s="108" t="s">
        <v>15883</v>
      </c>
      <c r="J516" s="70" t="s">
        <v>1792</v>
      </c>
      <c r="K516" s="70" t="s">
        <v>1793</v>
      </c>
      <c r="L516" s="70" t="s">
        <v>64</v>
      </c>
      <c r="M516" s="70" t="s">
        <v>15884</v>
      </c>
      <c r="N516" s="86" t="s">
        <v>15885</v>
      </c>
      <c r="O516" s="88" t="s">
        <v>15886</v>
      </c>
      <c r="P516" s="72" t="s">
        <v>23</v>
      </c>
      <c r="Q516" s="73"/>
      <c r="R516" s="72"/>
      <c r="S516" s="73"/>
      <c r="T516" s="73"/>
      <c r="U516" s="74"/>
      <c r="V516" s="26"/>
      <c r="W516" s="26"/>
      <c r="X516" s="26"/>
      <c r="Y516" s="26"/>
      <c r="Z516" s="26"/>
      <c r="AA516" s="26"/>
      <c r="AB516" s="26"/>
      <c r="AC516" s="26"/>
      <c r="AD516" s="26"/>
      <c r="AE516" s="26"/>
      <c r="AF516" s="26"/>
      <c r="AG516" s="26"/>
      <c r="AH516" s="26"/>
      <c r="AI516" s="26"/>
      <c r="AJ516" s="26"/>
      <c r="AK516" s="26"/>
      <c r="AL516" s="26"/>
    </row>
    <row r="517" spans="1:38" ht="87.5">
      <c r="A517" s="67">
        <v>525</v>
      </c>
      <c r="B517" s="162">
        <v>45792</v>
      </c>
      <c r="C517" s="69"/>
      <c r="D517" s="70" t="s">
        <v>118</v>
      </c>
      <c r="E517" s="69"/>
      <c r="F517" s="69"/>
      <c r="G517" s="70" t="s">
        <v>15887</v>
      </c>
      <c r="H517" s="70" t="s">
        <v>15888</v>
      </c>
      <c r="I517" s="108" t="s">
        <v>15889</v>
      </c>
      <c r="J517" s="70" t="s">
        <v>15608</v>
      </c>
      <c r="K517" s="70" t="s">
        <v>993</v>
      </c>
      <c r="L517" s="70" t="s">
        <v>3579</v>
      </c>
      <c r="M517" s="70" t="s">
        <v>15890</v>
      </c>
      <c r="N517" s="86" t="s">
        <v>15149</v>
      </c>
      <c r="O517" s="88" t="s">
        <v>15891</v>
      </c>
      <c r="P517" s="72" t="s">
        <v>23</v>
      </c>
      <c r="Q517" s="73"/>
      <c r="R517" s="72"/>
      <c r="S517" s="73"/>
      <c r="T517" s="73"/>
      <c r="U517" s="74"/>
      <c r="V517" s="26"/>
      <c r="W517" s="26"/>
      <c r="X517" s="26"/>
      <c r="Y517" s="26"/>
      <c r="Z517" s="26"/>
      <c r="AA517" s="26"/>
      <c r="AB517" s="26"/>
      <c r="AC517" s="26"/>
      <c r="AD517" s="26"/>
      <c r="AE517" s="26"/>
      <c r="AF517" s="26"/>
      <c r="AG517" s="26"/>
      <c r="AH517" s="26"/>
      <c r="AI517" s="26"/>
      <c r="AJ517" s="26"/>
      <c r="AK517" s="26"/>
      <c r="AL517" s="26"/>
    </row>
    <row r="518" spans="1:38" ht="37.5">
      <c r="A518" s="67">
        <v>526</v>
      </c>
      <c r="B518" s="162">
        <v>45792</v>
      </c>
      <c r="C518" s="69"/>
      <c r="D518" s="70" t="s">
        <v>291</v>
      </c>
      <c r="E518" s="69"/>
      <c r="F518" s="69"/>
      <c r="G518" s="70" t="s">
        <v>15892</v>
      </c>
      <c r="H518" s="70" t="s">
        <v>15893</v>
      </c>
      <c r="I518" s="70" t="s">
        <v>14864</v>
      </c>
      <c r="J518" s="70" t="s">
        <v>1404</v>
      </c>
      <c r="K518" s="70" t="s">
        <v>91</v>
      </c>
      <c r="L518" s="70" t="s">
        <v>486</v>
      </c>
      <c r="M518" s="70" t="s">
        <v>15894</v>
      </c>
      <c r="N518" s="86"/>
      <c r="O518" s="88" t="s">
        <v>15895</v>
      </c>
      <c r="P518" s="72" t="s">
        <v>23</v>
      </c>
      <c r="Q518" s="73"/>
      <c r="R518" s="72" t="s">
        <v>24</v>
      </c>
      <c r="S518" s="73" t="s">
        <v>993</v>
      </c>
      <c r="T518" s="104" t="s">
        <v>15896</v>
      </c>
      <c r="U518" s="162">
        <v>45798</v>
      </c>
      <c r="V518" s="26"/>
      <c r="W518" s="26"/>
      <c r="X518" s="26"/>
      <c r="Y518" s="26"/>
      <c r="Z518" s="26"/>
      <c r="AA518" s="26"/>
      <c r="AB518" s="26"/>
      <c r="AC518" s="26"/>
      <c r="AD518" s="26"/>
      <c r="AE518" s="26"/>
      <c r="AF518" s="26"/>
      <c r="AG518" s="26"/>
      <c r="AH518" s="26"/>
      <c r="AI518" s="26"/>
      <c r="AJ518" s="26"/>
      <c r="AK518" s="26"/>
      <c r="AL518" s="26"/>
    </row>
    <row r="519" spans="1:38" ht="38.5">
      <c r="A519" s="67">
        <v>527</v>
      </c>
      <c r="B519" s="162">
        <v>45792</v>
      </c>
      <c r="C519" s="69"/>
      <c r="D519" s="70" t="s">
        <v>319</v>
      </c>
      <c r="E519" s="69"/>
      <c r="F519" s="69"/>
      <c r="G519" s="70" t="s">
        <v>104</v>
      </c>
      <c r="H519" s="70" t="s">
        <v>15897</v>
      </c>
      <c r="I519" s="70" t="s">
        <v>15898</v>
      </c>
      <c r="J519" s="70" t="s">
        <v>1404</v>
      </c>
      <c r="K519" s="70" t="s">
        <v>91</v>
      </c>
      <c r="L519" s="70" t="s">
        <v>486</v>
      </c>
      <c r="M519" s="70" t="s">
        <v>15899</v>
      </c>
      <c r="N519" s="86"/>
      <c r="O519" s="88" t="s">
        <v>15900</v>
      </c>
      <c r="P519" s="72" t="s">
        <v>23</v>
      </c>
      <c r="Q519" s="73"/>
      <c r="R519" s="72"/>
      <c r="S519" s="73"/>
      <c r="T519" s="73"/>
      <c r="U519" s="74"/>
      <c r="V519" s="26"/>
      <c r="W519" s="26"/>
      <c r="X519" s="26"/>
      <c r="Y519" s="26"/>
      <c r="Z519" s="26"/>
      <c r="AA519" s="26"/>
      <c r="AB519" s="26"/>
      <c r="AC519" s="26"/>
      <c r="AD519" s="26"/>
      <c r="AE519" s="26"/>
      <c r="AF519" s="26"/>
      <c r="AG519" s="26"/>
      <c r="AH519" s="26"/>
      <c r="AI519" s="26"/>
      <c r="AJ519" s="26"/>
      <c r="AK519" s="26"/>
      <c r="AL519" s="26"/>
    </row>
    <row r="520" spans="1:38" ht="75">
      <c r="A520" s="67">
        <v>528</v>
      </c>
      <c r="B520" s="162">
        <v>45792</v>
      </c>
      <c r="C520" s="69"/>
      <c r="D520" s="70" t="s">
        <v>319</v>
      </c>
      <c r="E520" s="69"/>
      <c r="F520" s="69"/>
      <c r="G520" s="70" t="s">
        <v>104</v>
      </c>
      <c r="H520" s="70" t="s">
        <v>15901</v>
      </c>
      <c r="I520" s="70" t="s">
        <v>15898</v>
      </c>
      <c r="J520" s="70" t="s">
        <v>1404</v>
      </c>
      <c r="K520" s="70" t="s">
        <v>91</v>
      </c>
      <c r="L520" s="70" t="s">
        <v>156</v>
      </c>
      <c r="M520" s="70" t="s">
        <v>15902</v>
      </c>
      <c r="N520" s="86"/>
      <c r="O520" s="88" t="s">
        <v>15903</v>
      </c>
      <c r="P520" s="72" t="s">
        <v>23</v>
      </c>
      <c r="Q520" s="73"/>
      <c r="R520" s="72" t="s">
        <v>24</v>
      </c>
      <c r="S520" s="73" t="s">
        <v>993</v>
      </c>
      <c r="T520" s="104" t="s">
        <v>15904</v>
      </c>
      <c r="U520" s="162">
        <v>45798</v>
      </c>
      <c r="V520" s="26"/>
      <c r="W520" s="26"/>
      <c r="X520" s="26"/>
      <c r="Y520" s="26"/>
      <c r="Z520" s="26"/>
      <c r="AA520" s="26"/>
      <c r="AB520" s="26"/>
      <c r="AC520" s="26"/>
      <c r="AD520" s="26"/>
      <c r="AE520" s="26"/>
      <c r="AF520" s="26"/>
      <c r="AG520" s="26"/>
      <c r="AH520" s="26"/>
      <c r="AI520" s="26"/>
      <c r="AJ520" s="26"/>
      <c r="AK520" s="26"/>
      <c r="AL520" s="26"/>
    </row>
    <row r="521" spans="1:38" ht="37.5">
      <c r="A521" s="67">
        <v>529</v>
      </c>
      <c r="B521" s="162">
        <v>45796</v>
      </c>
      <c r="C521" s="69"/>
      <c r="D521" s="70" t="s">
        <v>14007</v>
      </c>
      <c r="E521" s="69"/>
      <c r="F521" s="69"/>
      <c r="G521" s="70" t="s">
        <v>154</v>
      </c>
      <c r="H521" s="70" t="s">
        <v>15905</v>
      </c>
      <c r="I521" s="108" t="s">
        <v>15716</v>
      </c>
      <c r="J521" s="70" t="s">
        <v>1792</v>
      </c>
      <c r="K521" s="70" t="s">
        <v>1793</v>
      </c>
      <c r="L521" s="70" t="s">
        <v>909</v>
      </c>
      <c r="M521" s="70" t="s">
        <v>15906</v>
      </c>
      <c r="N521" s="86"/>
      <c r="O521" s="88" t="s">
        <v>15907</v>
      </c>
      <c r="P521" s="72" t="s">
        <v>23</v>
      </c>
      <c r="Q521" s="73"/>
      <c r="R521" s="72"/>
      <c r="S521" s="73"/>
      <c r="T521" s="73"/>
      <c r="U521" s="74"/>
      <c r="V521" s="26"/>
      <c r="W521" s="26"/>
      <c r="X521" s="26"/>
      <c r="Y521" s="26"/>
      <c r="Z521" s="26"/>
      <c r="AA521" s="26"/>
      <c r="AB521" s="26"/>
      <c r="AC521" s="26"/>
      <c r="AD521" s="26"/>
      <c r="AE521" s="26"/>
      <c r="AF521" s="26"/>
      <c r="AG521" s="26"/>
      <c r="AH521" s="26"/>
      <c r="AI521" s="26"/>
      <c r="AJ521" s="26"/>
      <c r="AK521" s="26"/>
      <c r="AL521" s="26"/>
    </row>
    <row r="522" spans="1:38" ht="75">
      <c r="A522" s="67">
        <v>530</v>
      </c>
      <c r="B522" s="162">
        <v>45796</v>
      </c>
      <c r="C522" s="69"/>
      <c r="D522" s="70" t="s">
        <v>868</v>
      </c>
      <c r="E522" s="69"/>
      <c r="F522" s="69"/>
      <c r="G522" s="70" t="s">
        <v>26</v>
      </c>
      <c r="H522" s="70" t="s">
        <v>15908</v>
      </c>
      <c r="I522" s="70" t="s">
        <v>15712</v>
      </c>
      <c r="J522" s="70" t="s">
        <v>1404</v>
      </c>
      <c r="K522" s="70" t="s">
        <v>91</v>
      </c>
      <c r="L522" s="70" t="s">
        <v>3579</v>
      </c>
      <c r="M522" s="70" t="s">
        <v>15909</v>
      </c>
      <c r="N522" s="86"/>
      <c r="O522" s="88"/>
      <c r="P522" s="72" t="s">
        <v>23</v>
      </c>
      <c r="Q522" s="73"/>
      <c r="R522" s="72"/>
      <c r="S522" s="73"/>
      <c r="T522" s="73"/>
      <c r="U522" s="74"/>
      <c r="V522" s="26"/>
      <c r="W522" s="26"/>
      <c r="X522" s="26"/>
      <c r="Y522" s="26"/>
      <c r="Z522" s="26"/>
      <c r="AA522" s="26"/>
      <c r="AB522" s="26"/>
      <c r="AC522" s="26"/>
      <c r="AD522" s="26"/>
      <c r="AE522" s="26"/>
      <c r="AF522" s="26"/>
      <c r="AG522" s="26"/>
      <c r="AH522" s="26"/>
      <c r="AI522" s="26"/>
      <c r="AJ522" s="26"/>
      <c r="AK522" s="26"/>
      <c r="AL522" s="26"/>
    </row>
    <row r="523" spans="1:38" ht="62.5">
      <c r="A523" s="67">
        <v>531</v>
      </c>
      <c r="B523" s="162">
        <v>45796</v>
      </c>
      <c r="C523" s="69"/>
      <c r="D523" s="70" t="s">
        <v>1797</v>
      </c>
      <c r="E523" s="69"/>
      <c r="F523" s="69"/>
      <c r="G523" s="70" t="s">
        <v>104</v>
      </c>
      <c r="H523" s="70" t="s">
        <v>15910</v>
      </c>
      <c r="I523" s="70" t="s">
        <v>14873</v>
      </c>
      <c r="J523" s="70" t="s">
        <v>1404</v>
      </c>
      <c r="K523" s="70" t="s">
        <v>91</v>
      </c>
      <c r="L523" s="70" t="s">
        <v>64</v>
      </c>
      <c r="M523" s="70" t="s">
        <v>15911</v>
      </c>
      <c r="N523" s="86"/>
      <c r="O523" s="88" t="s">
        <v>15912</v>
      </c>
      <c r="P523" s="72" t="s">
        <v>23</v>
      </c>
      <c r="Q523" s="73"/>
      <c r="R523" s="72" t="s">
        <v>24</v>
      </c>
      <c r="S523" s="73" t="s">
        <v>993</v>
      </c>
      <c r="T523" s="104" t="s">
        <v>15913</v>
      </c>
      <c r="U523" s="162">
        <v>45798</v>
      </c>
      <c r="V523" s="26"/>
      <c r="W523" s="26"/>
      <c r="X523" s="26"/>
      <c r="Y523" s="26"/>
      <c r="Z523" s="26"/>
      <c r="AA523" s="26"/>
      <c r="AB523" s="26"/>
      <c r="AC523" s="26"/>
      <c r="AD523" s="26"/>
      <c r="AE523" s="26"/>
      <c r="AF523" s="26"/>
      <c r="AG523" s="26"/>
      <c r="AH523" s="26"/>
      <c r="AI523" s="26"/>
      <c r="AJ523" s="26"/>
      <c r="AK523" s="26"/>
      <c r="AL523" s="26"/>
    </row>
    <row r="524" spans="1:38" ht="75">
      <c r="A524" s="67">
        <v>532</v>
      </c>
      <c r="B524" s="162">
        <v>45796</v>
      </c>
      <c r="C524" s="69"/>
      <c r="D524" s="70" t="s">
        <v>564</v>
      </c>
      <c r="E524" s="69"/>
      <c r="F524" s="69"/>
      <c r="G524" s="70" t="s">
        <v>15914</v>
      </c>
      <c r="H524" s="70" t="s">
        <v>15915</v>
      </c>
      <c r="I524" s="108" t="s">
        <v>15730</v>
      </c>
      <c r="J524" s="70" t="s">
        <v>1792</v>
      </c>
      <c r="K524" s="70" t="s">
        <v>1793</v>
      </c>
      <c r="L524" s="70" t="s">
        <v>353</v>
      </c>
      <c r="M524" s="70" t="s">
        <v>15916</v>
      </c>
      <c r="N524" s="99" t="s">
        <v>15917</v>
      </c>
      <c r="O524" s="255" t="s">
        <v>15918</v>
      </c>
      <c r="P524" s="72" t="s">
        <v>901</v>
      </c>
      <c r="Q524" s="73"/>
      <c r="R524" s="72"/>
      <c r="S524" s="73"/>
      <c r="T524" s="73"/>
      <c r="U524" s="74"/>
      <c r="V524" s="26"/>
      <c r="W524" s="26"/>
      <c r="X524" s="26"/>
      <c r="Y524" s="26"/>
      <c r="Z524" s="26"/>
      <c r="AA524" s="26"/>
      <c r="AB524" s="26"/>
      <c r="AC524" s="26"/>
      <c r="AD524" s="26"/>
      <c r="AE524" s="26"/>
      <c r="AF524" s="26"/>
      <c r="AG524" s="26"/>
      <c r="AH524" s="26"/>
      <c r="AI524" s="26"/>
      <c r="AJ524" s="26"/>
      <c r="AK524" s="26"/>
      <c r="AL524" s="26"/>
    </row>
    <row r="525" spans="1:38" ht="62.5">
      <c r="A525" s="67">
        <v>533</v>
      </c>
      <c r="B525" s="162">
        <v>45796</v>
      </c>
      <c r="C525" s="69"/>
      <c r="D525" s="70" t="s">
        <v>291</v>
      </c>
      <c r="E525" s="69"/>
      <c r="F525" s="69"/>
      <c r="G525" s="70" t="s">
        <v>15919</v>
      </c>
      <c r="H525" s="70" t="s">
        <v>15920</v>
      </c>
      <c r="I525" s="70" t="s">
        <v>15054</v>
      </c>
      <c r="J525" s="70" t="s">
        <v>1404</v>
      </c>
      <c r="K525" s="70" t="s">
        <v>993</v>
      </c>
      <c r="L525" s="46" t="s">
        <v>125</v>
      </c>
      <c r="M525" s="46" t="s">
        <v>15921</v>
      </c>
      <c r="N525" s="46" t="s">
        <v>5057</v>
      </c>
      <c r="O525" s="83" t="s">
        <v>15922</v>
      </c>
      <c r="P525" s="72" t="s">
        <v>23</v>
      </c>
      <c r="Q525" s="73"/>
      <c r="R525" s="72" t="s">
        <v>24</v>
      </c>
      <c r="S525" s="73" t="s">
        <v>993</v>
      </c>
      <c r="T525" s="104" t="s">
        <v>15923</v>
      </c>
      <c r="U525" s="162">
        <v>45797</v>
      </c>
      <c r="V525" s="26"/>
      <c r="W525" s="26"/>
      <c r="X525" s="26"/>
      <c r="Y525" s="26"/>
      <c r="Z525" s="26"/>
      <c r="AA525" s="26"/>
      <c r="AB525" s="26"/>
      <c r="AC525" s="26"/>
      <c r="AD525" s="26"/>
      <c r="AE525" s="26"/>
      <c r="AF525" s="26"/>
      <c r="AG525" s="26"/>
      <c r="AH525" s="26"/>
      <c r="AI525" s="26"/>
      <c r="AJ525" s="26"/>
      <c r="AK525" s="26"/>
      <c r="AL525" s="26"/>
    </row>
    <row r="526" spans="1:38" ht="37.5">
      <c r="A526" s="67">
        <v>534</v>
      </c>
      <c r="B526" s="162">
        <v>45797</v>
      </c>
      <c r="C526" s="69"/>
      <c r="D526" s="70" t="s">
        <v>291</v>
      </c>
      <c r="E526" s="69"/>
      <c r="F526" s="69"/>
      <c r="G526" s="70" t="s">
        <v>49</v>
      </c>
      <c r="H526" s="70" t="s">
        <v>15924</v>
      </c>
      <c r="I526" s="70" t="s">
        <v>15054</v>
      </c>
      <c r="J526" s="70" t="s">
        <v>1404</v>
      </c>
      <c r="K526" s="70" t="s">
        <v>993</v>
      </c>
      <c r="L526" s="70" t="s">
        <v>486</v>
      </c>
      <c r="M526" s="70" t="s">
        <v>15533</v>
      </c>
      <c r="N526" s="86" t="s">
        <v>15925</v>
      </c>
      <c r="O526" s="83" t="s">
        <v>15926</v>
      </c>
      <c r="P526" s="72" t="s">
        <v>23</v>
      </c>
      <c r="Q526" s="73"/>
      <c r="R526" s="72" t="s">
        <v>24</v>
      </c>
      <c r="S526" s="73" t="s">
        <v>993</v>
      </c>
      <c r="T526" s="104" t="s">
        <v>15927</v>
      </c>
      <c r="U526" s="162">
        <v>45798</v>
      </c>
      <c r="V526" s="26"/>
      <c r="W526" s="26"/>
      <c r="X526" s="26"/>
      <c r="Y526" s="26"/>
      <c r="Z526" s="26"/>
      <c r="AA526" s="26"/>
      <c r="AB526" s="26"/>
      <c r="AC526" s="26"/>
      <c r="AD526" s="26"/>
      <c r="AE526" s="26"/>
      <c r="AF526" s="26"/>
      <c r="AG526" s="26"/>
      <c r="AH526" s="26"/>
      <c r="AI526" s="26"/>
      <c r="AJ526" s="26"/>
      <c r="AK526" s="26"/>
      <c r="AL526" s="26"/>
    </row>
    <row r="527" spans="1:38" ht="50">
      <c r="A527" s="67">
        <v>535</v>
      </c>
      <c r="B527" s="162">
        <v>45797</v>
      </c>
      <c r="C527" s="69"/>
      <c r="D527" s="70" t="s">
        <v>280</v>
      </c>
      <c r="E527" s="69"/>
      <c r="F527" s="69"/>
      <c r="G527" s="70" t="s">
        <v>15397</v>
      </c>
      <c r="H527" s="70" t="s">
        <v>15928</v>
      </c>
      <c r="I527" s="108" t="s">
        <v>15929</v>
      </c>
      <c r="J527" s="70" t="s">
        <v>1792</v>
      </c>
      <c r="K527" s="70" t="s">
        <v>1793</v>
      </c>
      <c r="L527" s="70" t="s">
        <v>5132</v>
      </c>
      <c r="M527" s="70" t="s">
        <v>15930</v>
      </c>
      <c r="N527" s="86"/>
      <c r="O527" s="88" t="s">
        <v>15931</v>
      </c>
      <c r="P527" s="72" t="s">
        <v>901</v>
      </c>
      <c r="Q527" s="73"/>
      <c r="R527" s="72"/>
      <c r="S527" s="73"/>
      <c r="T527" s="73"/>
      <c r="U527" s="74"/>
      <c r="V527" s="26"/>
      <c r="W527" s="26"/>
      <c r="X527" s="26"/>
      <c r="Y527" s="26"/>
      <c r="Z527" s="26"/>
      <c r="AA527" s="26"/>
      <c r="AB527" s="26"/>
      <c r="AC527" s="26"/>
      <c r="AD527" s="26"/>
      <c r="AE527" s="26"/>
      <c r="AF527" s="26"/>
      <c r="AG527" s="26"/>
      <c r="AH527" s="26"/>
      <c r="AI527" s="26"/>
      <c r="AJ527" s="26"/>
      <c r="AK527" s="26"/>
      <c r="AL527" s="26"/>
    </row>
    <row r="528" spans="1:38" ht="62.5">
      <c r="A528" s="67">
        <v>536</v>
      </c>
      <c r="B528" s="162">
        <v>45797</v>
      </c>
      <c r="C528" s="69"/>
      <c r="D528" s="70" t="s">
        <v>1797</v>
      </c>
      <c r="E528" s="69"/>
      <c r="F528" s="69"/>
      <c r="G528" s="70" t="s">
        <v>15353</v>
      </c>
      <c r="H528" s="70" t="s">
        <v>15932</v>
      </c>
      <c r="I528" s="70" t="s">
        <v>15355</v>
      </c>
      <c r="J528" s="46" t="s">
        <v>1002</v>
      </c>
      <c r="K528" s="70" t="s">
        <v>993</v>
      </c>
      <c r="L528" s="70" t="s">
        <v>217</v>
      </c>
      <c r="M528" s="70" t="s">
        <v>15933</v>
      </c>
      <c r="N528" s="86" t="s">
        <v>15934</v>
      </c>
      <c r="O528" s="83" t="s">
        <v>15935</v>
      </c>
      <c r="P528" s="72" t="s">
        <v>23</v>
      </c>
      <c r="Q528" s="73"/>
      <c r="R528" s="72"/>
      <c r="S528" s="73"/>
      <c r="T528" s="73"/>
      <c r="U528" s="74"/>
      <c r="V528" s="26"/>
      <c r="W528" s="26"/>
      <c r="X528" s="26"/>
      <c r="Y528" s="26"/>
      <c r="Z528" s="26"/>
      <c r="AA528" s="26"/>
      <c r="AB528" s="26"/>
      <c r="AC528" s="26"/>
      <c r="AD528" s="26"/>
      <c r="AE528" s="26"/>
      <c r="AF528" s="26"/>
      <c r="AG528" s="26"/>
      <c r="AH528" s="26"/>
      <c r="AI528" s="26"/>
      <c r="AJ528" s="26"/>
      <c r="AK528" s="26"/>
      <c r="AL528" s="26"/>
    </row>
    <row r="529" spans="1:38" ht="87.5">
      <c r="A529" s="67">
        <v>537</v>
      </c>
      <c r="B529" s="162">
        <v>45797</v>
      </c>
      <c r="C529" s="69"/>
      <c r="D529" s="70" t="s">
        <v>14315</v>
      </c>
      <c r="E529" s="69"/>
      <c r="F529" s="69"/>
      <c r="G529" s="70" t="s">
        <v>89</v>
      </c>
      <c r="H529" s="70" t="s">
        <v>15936</v>
      </c>
      <c r="I529" s="108" t="s">
        <v>15615</v>
      </c>
      <c r="J529" s="70" t="s">
        <v>1792</v>
      </c>
      <c r="K529" s="70" t="s">
        <v>1793</v>
      </c>
      <c r="L529" s="70" t="s">
        <v>784</v>
      </c>
      <c r="M529" s="70" t="s">
        <v>15937</v>
      </c>
      <c r="N529" s="86"/>
      <c r="O529" s="88" t="s">
        <v>15938</v>
      </c>
      <c r="P529" s="72" t="s">
        <v>23</v>
      </c>
      <c r="Q529" s="73"/>
      <c r="R529" s="72"/>
      <c r="S529" s="73"/>
      <c r="T529" s="73"/>
      <c r="U529" s="74"/>
      <c r="V529" s="26"/>
      <c r="W529" s="26"/>
      <c r="X529" s="26"/>
      <c r="Y529" s="26"/>
      <c r="Z529" s="26"/>
      <c r="AA529" s="26"/>
      <c r="AB529" s="26"/>
      <c r="AC529" s="26"/>
      <c r="AD529" s="26"/>
      <c r="AE529" s="26"/>
      <c r="AF529" s="26"/>
      <c r="AG529" s="26"/>
      <c r="AH529" s="26"/>
      <c r="AI529" s="26"/>
      <c r="AJ529" s="26"/>
      <c r="AK529" s="26"/>
      <c r="AL529" s="26"/>
    </row>
    <row r="530" spans="1:38" ht="63">
      <c r="A530" s="67">
        <v>538</v>
      </c>
      <c r="B530" s="162">
        <v>45797</v>
      </c>
      <c r="C530" s="69"/>
      <c r="D530" s="70" t="s">
        <v>882</v>
      </c>
      <c r="E530" s="69"/>
      <c r="F530" s="69"/>
      <c r="G530" s="70" t="s">
        <v>15939</v>
      </c>
      <c r="H530" s="70" t="s">
        <v>15940</v>
      </c>
      <c r="I530" s="70" t="s">
        <v>15941</v>
      </c>
      <c r="J530" s="70" t="s">
        <v>1404</v>
      </c>
      <c r="K530" s="70" t="s">
        <v>91</v>
      </c>
      <c r="L530" s="70" t="s">
        <v>728</v>
      </c>
      <c r="M530" s="70" t="s">
        <v>15942</v>
      </c>
      <c r="N530" s="86"/>
      <c r="O530" s="70"/>
      <c r="P530" s="72" t="s">
        <v>23</v>
      </c>
      <c r="Q530" s="73"/>
      <c r="R530" s="72"/>
      <c r="S530" s="73"/>
      <c r="T530" s="73"/>
      <c r="U530" s="74"/>
      <c r="V530" s="26"/>
      <c r="W530" s="26"/>
      <c r="X530" s="26"/>
      <c r="Y530" s="26"/>
      <c r="Z530" s="26"/>
      <c r="AA530" s="26"/>
      <c r="AB530" s="26"/>
      <c r="AC530" s="26"/>
      <c r="AD530" s="26"/>
      <c r="AE530" s="26"/>
      <c r="AF530" s="26"/>
      <c r="AG530" s="26"/>
      <c r="AH530" s="26"/>
      <c r="AI530" s="26"/>
      <c r="AJ530" s="26"/>
      <c r="AK530" s="26"/>
      <c r="AL530" s="26"/>
    </row>
    <row r="531" spans="1:38" ht="112.5">
      <c r="A531" s="67">
        <v>539</v>
      </c>
      <c r="B531" s="162">
        <v>45797</v>
      </c>
      <c r="C531" s="69"/>
      <c r="D531" s="70" t="s">
        <v>717</v>
      </c>
      <c r="E531" s="69"/>
      <c r="F531" s="69"/>
      <c r="G531" s="70" t="s">
        <v>79</v>
      </c>
      <c r="H531" s="70" t="s">
        <v>15943</v>
      </c>
      <c r="I531" s="70" t="s">
        <v>15944</v>
      </c>
      <c r="J531" s="70"/>
      <c r="K531" s="70" t="s">
        <v>362</v>
      </c>
      <c r="L531" s="70" t="s">
        <v>142</v>
      </c>
      <c r="M531" s="70" t="s">
        <v>15945</v>
      </c>
      <c r="N531" s="86" t="s">
        <v>15946</v>
      </c>
      <c r="O531" s="88" t="s">
        <v>15947</v>
      </c>
      <c r="P531" s="72" t="s">
        <v>23</v>
      </c>
      <c r="Q531" s="73"/>
      <c r="R531" s="72"/>
      <c r="S531" s="73"/>
      <c r="T531" s="73"/>
      <c r="U531" s="74"/>
      <c r="V531" s="26"/>
      <c r="W531" s="26"/>
      <c r="X531" s="26"/>
      <c r="Y531" s="26"/>
      <c r="Z531" s="26"/>
      <c r="AA531" s="26"/>
      <c r="AB531" s="26"/>
      <c r="AC531" s="26"/>
      <c r="AD531" s="26"/>
      <c r="AE531" s="26"/>
      <c r="AF531" s="26"/>
      <c r="AG531" s="26"/>
      <c r="AH531" s="26"/>
      <c r="AI531" s="26"/>
      <c r="AJ531" s="26"/>
      <c r="AK531" s="26"/>
      <c r="AL531" s="26"/>
    </row>
    <row r="532" spans="1:38" ht="125">
      <c r="A532" s="67">
        <v>540</v>
      </c>
      <c r="B532" s="162">
        <v>45797</v>
      </c>
      <c r="C532" s="69"/>
      <c r="D532" s="70" t="s">
        <v>620</v>
      </c>
      <c r="E532" s="69"/>
      <c r="F532" s="69"/>
      <c r="G532" s="70" t="s">
        <v>950</v>
      </c>
      <c r="H532" s="70" t="s">
        <v>15948</v>
      </c>
      <c r="I532" s="70" t="s">
        <v>15949</v>
      </c>
      <c r="J532" s="70" t="s">
        <v>1404</v>
      </c>
      <c r="K532" s="70" t="s">
        <v>91</v>
      </c>
      <c r="L532" s="70" t="s">
        <v>216</v>
      </c>
      <c r="M532" s="70" t="s">
        <v>15950</v>
      </c>
      <c r="N532" s="86"/>
      <c r="O532" s="83" t="s">
        <v>15951</v>
      </c>
      <c r="P532" s="72" t="s">
        <v>905</v>
      </c>
      <c r="Q532" s="73"/>
      <c r="R532" s="72"/>
      <c r="S532" s="73"/>
      <c r="T532" s="73"/>
      <c r="U532" s="74"/>
      <c r="V532" s="26"/>
      <c r="W532" s="26"/>
      <c r="X532" s="26"/>
      <c r="Y532" s="26"/>
      <c r="Z532" s="26"/>
      <c r="AA532" s="26"/>
      <c r="AB532" s="26"/>
      <c r="AC532" s="26"/>
      <c r="AD532" s="26"/>
      <c r="AE532" s="26"/>
      <c r="AF532" s="26"/>
      <c r="AG532" s="26"/>
      <c r="AH532" s="26"/>
      <c r="AI532" s="26"/>
      <c r="AJ532" s="26"/>
      <c r="AK532" s="26"/>
      <c r="AL532" s="26"/>
    </row>
    <row r="533" spans="1:38" ht="112.5">
      <c r="A533" s="67">
        <v>541</v>
      </c>
      <c r="B533" s="162">
        <v>45798</v>
      </c>
      <c r="C533" s="69"/>
      <c r="D533" s="70" t="s">
        <v>717</v>
      </c>
      <c r="G533" s="26" t="s">
        <v>154</v>
      </c>
      <c r="H533" s="22" t="s">
        <v>15943</v>
      </c>
      <c r="I533" s="256" t="s">
        <v>15603</v>
      </c>
      <c r="J533" s="22" t="s">
        <v>1792</v>
      </c>
      <c r="K533" s="70" t="s">
        <v>1793</v>
      </c>
      <c r="L533" s="70" t="s">
        <v>61</v>
      </c>
      <c r="M533" s="26" t="s">
        <v>15952</v>
      </c>
      <c r="O533" s="257" t="s">
        <v>15953</v>
      </c>
      <c r="P533" s="72" t="s">
        <v>23</v>
      </c>
      <c r="Q533" s="73"/>
      <c r="R533" s="72"/>
      <c r="S533" s="73"/>
      <c r="T533" s="73"/>
      <c r="U533" s="74"/>
      <c r="V533" s="26"/>
      <c r="W533" s="26"/>
      <c r="X533" s="26"/>
      <c r="Y533" s="26"/>
      <c r="Z533" s="26"/>
      <c r="AA533" s="26"/>
      <c r="AB533" s="26"/>
      <c r="AC533" s="26"/>
      <c r="AD533" s="26"/>
      <c r="AE533" s="26"/>
      <c r="AF533" s="26"/>
      <c r="AG533" s="26"/>
      <c r="AH533" s="26"/>
      <c r="AI533" s="26"/>
      <c r="AJ533" s="26"/>
      <c r="AK533" s="26"/>
      <c r="AL533" s="26"/>
    </row>
    <row r="534" spans="1:38" ht="50">
      <c r="A534" s="67">
        <v>542</v>
      </c>
      <c r="B534" s="162">
        <v>45798</v>
      </c>
      <c r="C534" s="69"/>
      <c r="D534" s="70" t="s">
        <v>858</v>
      </c>
      <c r="E534" s="69"/>
      <c r="F534" s="69"/>
      <c r="G534" s="70" t="s">
        <v>15954</v>
      </c>
      <c r="H534" s="70" t="s">
        <v>15955</v>
      </c>
      <c r="I534" s="70" t="s">
        <v>15956</v>
      </c>
      <c r="J534" s="70" t="s">
        <v>1404</v>
      </c>
      <c r="K534" s="70" t="s">
        <v>993</v>
      </c>
      <c r="L534" s="70" t="s">
        <v>486</v>
      </c>
      <c r="M534" s="70" t="s">
        <v>15533</v>
      </c>
      <c r="N534" s="86" t="s">
        <v>15925</v>
      </c>
      <c r="O534" s="83" t="s">
        <v>15957</v>
      </c>
      <c r="P534" s="72" t="s">
        <v>23</v>
      </c>
      <c r="Q534" s="73"/>
      <c r="R534" s="72" t="s">
        <v>24</v>
      </c>
      <c r="S534" s="73" t="s">
        <v>993</v>
      </c>
      <c r="T534" s="104" t="s">
        <v>15958</v>
      </c>
      <c r="U534" s="162">
        <v>45804</v>
      </c>
      <c r="V534" s="26"/>
      <c r="W534" s="26"/>
      <c r="X534" s="26"/>
      <c r="Y534" s="26"/>
      <c r="Z534" s="26"/>
      <c r="AA534" s="26"/>
      <c r="AB534" s="26"/>
      <c r="AC534" s="26"/>
      <c r="AD534" s="26"/>
      <c r="AE534" s="26"/>
      <c r="AF534" s="26"/>
      <c r="AG534" s="26"/>
      <c r="AH534" s="26"/>
      <c r="AI534" s="26"/>
      <c r="AJ534" s="26"/>
      <c r="AK534" s="26"/>
      <c r="AL534" s="26"/>
    </row>
    <row r="535" spans="1:38" ht="62.5">
      <c r="A535" s="67">
        <v>543</v>
      </c>
      <c r="B535" s="162">
        <v>45798</v>
      </c>
      <c r="C535" s="69"/>
      <c r="D535" s="70" t="s">
        <v>544</v>
      </c>
      <c r="E535" s="69"/>
      <c r="F535" s="69"/>
      <c r="G535" s="70" t="s">
        <v>223</v>
      </c>
      <c r="H535" s="70" t="s">
        <v>15959</v>
      </c>
      <c r="I535" s="70" t="s">
        <v>15960</v>
      </c>
      <c r="J535" s="22" t="s">
        <v>15246</v>
      </c>
      <c r="K535" s="70" t="s">
        <v>91</v>
      </c>
      <c r="L535" s="70" t="s">
        <v>156</v>
      </c>
      <c r="M535" s="46" t="s">
        <v>15961</v>
      </c>
      <c r="N535" s="86"/>
      <c r="O535" s="88" t="s">
        <v>15962</v>
      </c>
      <c r="P535" s="72" t="s">
        <v>23</v>
      </c>
      <c r="Q535" s="73"/>
      <c r="R535" s="72" t="s">
        <v>24</v>
      </c>
      <c r="S535" s="73" t="s">
        <v>993</v>
      </c>
      <c r="T535" s="104" t="s">
        <v>15963</v>
      </c>
      <c r="U535" s="162">
        <v>45804</v>
      </c>
      <c r="V535" s="26"/>
      <c r="W535" s="26"/>
      <c r="X535" s="26"/>
      <c r="Y535" s="26"/>
      <c r="Z535" s="26"/>
      <c r="AA535" s="26"/>
      <c r="AB535" s="26"/>
      <c r="AC535" s="26"/>
      <c r="AD535" s="26"/>
      <c r="AE535" s="26"/>
      <c r="AF535" s="26"/>
      <c r="AG535" s="26"/>
      <c r="AH535" s="26"/>
      <c r="AI535" s="26"/>
      <c r="AJ535" s="26"/>
      <c r="AK535" s="26"/>
      <c r="AL535" s="26"/>
    </row>
    <row r="536" spans="1:38" ht="37.5">
      <c r="A536" s="67">
        <v>544</v>
      </c>
      <c r="B536" s="162">
        <v>45798</v>
      </c>
      <c r="C536" s="69"/>
      <c r="D536" s="70" t="s">
        <v>569</v>
      </c>
      <c r="E536" s="69"/>
      <c r="F536" s="69"/>
      <c r="G536" s="70" t="s">
        <v>191</v>
      </c>
      <c r="H536" s="70" t="s">
        <v>15964</v>
      </c>
      <c r="I536" s="70" t="s">
        <v>15965</v>
      </c>
      <c r="J536" s="22" t="s">
        <v>15966</v>
      </c>
      <c r="K536" s="70" t="s">
        <v>91</v>
      </c>
      <c r="L536" s="70" t="s">
        <v>37</v>
      </c>
      <c r="M536" s="70" t="s">
        <v>15967</v>
      </c>
      <c r="N536" s="86"/>
      <c r="O536" s="83" t="s">
        <v>15968</v>
      </c>
      <c r="P536" s="72" t="s">
        <v>23</v>
      </c>
      <c r="Q536" s="73"/>
      <c r="R536" s="72" t="s">
        <v>24</v>
      </c>
      <c r="S536" s="73" t="s">
        <v>993</v>
      </c>
      <c r="T536" s="104" t="s">
        <v>15969</v>
      </c>
      <c r="U536" s="162">
        <v>45804</v>
      </c>
      <c r="V536" s="26"/>
      <c r="W536" s="26"/>
      <c r="X536" s="26"/>
      <c r="Y536" s="26"/>
      <c r="Z536" s="26"/>
      <c r="AA536" s="26"/>
      <c r="AB536" s="26"/>
      <c r="AC536" s="26"/>
      <c r="AD536" s="26"/>
      <c r="AE536" s="26"/>
      <c r="AF536" s="26"/>
      <c r="AG536" s="26"/>
      <c r="AH536" s="26"/>
      <c r="AI536" s="26"/>
      <c r="AJ536" s="26"/>
      <c r="AK536" s="26"/>
      <c r="AL536" s="26"/>
    </row>
    <row r="537" spans="1:38" ht="87.5">
      <c r="A537" s="67">
        <v>545</v>
      </c>
      <c r="B537" s="162">
        <v>45798</v>
      </c>
      <c r="C537" s="69"/>
      <c r="D537" s="70" t="s">
        <v>470</v>
      </c>
      <c r="E537" s="69"/>
      <c r="F537" s="69"/>
      <c r="G537" s="70" t="s">
        <v>15970</v>
      </c>
      <c r="H537" s="70" t="s">
        <v>15971</v>
      </c>
      <c r="I537" s="70" t="s">
        <v>8637</v>
      </c>
      <c r="J537" s="70" t="s">
        <v>1404</v>
      </c>
      <c r="K537" s="70" t="s">
        <v>127</v>
      </c>
      <c r="L537" s="70" t="s">
        <v>37</v>
      </c>
      <c r="M537" s="70" t="s">
        <v>15972</v>
      </c>
      <c r="N537" s="86" t="s">
        <v>15973</v>
      </c>
      <c r="O537" s="88" t="s">
        <v>15974</v>
      </c>
      <c r="P537" s="72" t="s">
        <v>23</v>
      </c>
      <c r="Q537" s="73"/>
      <c r="R537" s="72"/>
      <c r="S537" s="73"/>
      <c r="T537" s="73"/>
      <c r="U537" s="74"/>
      <c r="V537" s="26"/>
      <c r="W537" s="26"/>
      <c r="X537" s="26"/>
      <c r="Y537" s="26"/>
      <c r="Z537" s="26"/>
      <c r="AA537" s="26"/>
      <c r="AB537" s="26"/>
      <c r="AC537" s="26"/>
      <c r="AD537" s="26"/>
      <c r="AE537" s="26"/>
      <c r="AF537" s="26"/>
      <c r="AG537" s="26"/>
      <c r="AH537" s="26"/>
      <c r="AI537" s="26"/>
      <c r="AJ537" s="26"/>
      <c r="AK537" s="26"/>
      <c r="AL537" s="26"/>
    </row>
    <row r="538" spans="1:38" ht="125">
      <c r="A538" s="67">
        <v>546</v>
      </c>
      <c r="B538" s="162">
        <v>45800</v>
      </c>
      <c r="C538" s="69"/>
      <c r="D538" s="70" t="s">
        <v>539</v>
      </c>
      <c r="E538" s="69"/>
      <c r="F538" s="69"/>
      <c r="G538" s="70" t="s">
        <v>15975</v>
      </c>
      <c r="H538" s="70" t="s">
        <v>15976</v>
      </c>
      <c r="I538" s="108" t="s">
        <v>15437</v>
      </c>
      <c r="J538" s="70" t="s">
        <v>15977</v>
      </c>
      <c r="K538" s="70" t="s">
        <v>1793</v>
      </c>
      <c r="L538" s="70" t="s">
        <v>486</v>
      </c>
      <c r="M538" s="70" t="s">
        <v>15978</v>
      </c>
      <c r="N538" s="86" t="s">
        <v>15979</v>
      </c>
      <c r="O538" s="88" t="s">
        <v>15980</v>
      </c>
      <c r="P538" s="72" t="s">
        <v>23</v>
      </c>
      <c r="Q538" s="73"/>
      <c r="R538" s="72"/>
      <c r="S538" s="73"/>
      <c r="T538" s="73"/>
      <c r="U538" s="74"/>
      <c r="V538" s="26"/>
      <c r="W538" s="26"/>
      <c r="X538" s="26"/>
      <c r="Y538" s="26"/>
      <c r="Z538" s="26"/>
      <c r="AA538" s="26"/>
      <c r="AB538" s="26"/>
      <c r="AC538" s="26"/>
      <c r="AD538" s="26"/>
      <c r="AE538" s="26"/>
      <c r="AF538" s="26"/>
      <c r="AG538" s="26"/>
      <c r="AH538" s="26"/>
      <c r="AI538" s="26"/>
      <c r="AJ538" s="26"/>
      <c r="AK538" s="26"/>
      <c r="AL538" s="26"/>
    </row>
    <row r="539" spans="1:38" ht="100">
      <c r="A539" s="67">
        <v>547</v>
      </c>
      <c r="B539" s="162">
        <v>45800</v>
      </c>
      <c r="C539" s="69"/>
      <c r="D539" s="70" t="s">
        <v>780</v>
      </c>
      <c r="E539" s="69"/>
      <c r="F539" s="69"/>
      <c r="G539" s="70" t="s">
        <v>207</v>
      </c>
      <c r="H539" s="70" t="s">
        <v>15981</v>
      </c>
      <c r="I539" s="70" t="s">
        <v>1844</v>
      </c>
      <c r="J539" s="70" t="s">
        <v>1404</v>
      </c>
      <c r="K539" s="70" t="s">
        <v>91</v>
      </c>
      <c r="L539" s="70" t="s">
        <v>568</v>
      </c>
      <c r="M539" s="70" t="s">
        <v>15982</v>
      </c>
      <c r="N539" s="86"/>
      <c r="O539" s="83" t="s">
        <v>15983</v>
      </c>
      <c r="P539" s="72" t="s">
        <v>23</v>
      </c>
      <c r="Q539" s="73"/>
      <c r="R539" s="72" t="s">
        <v>24</v>
      </c>
      <c r="S539" s="73" t="s">
        <v>993</v>
      </c>
      <c r="T539" s="104" t="s">
        <v>15984</v>
      </c>
      <c r="U539" s="162">
        <v>45804</v>
      </c>
      <c r="V539" s="26"/>
      <c r="W539" s="26"/>
      <c r="X539" s="26"/>
      <c r="Y539" s="26"/>
      <c r="Z539" s="26"/>
      <c r="AA539" s="26"/>
      <c r="AB539" s="26"/>
      <c r="AC539" s="26"/>
      <c r="AD539" s="26"/>
      <c r="AE539" s="26"/>
      <c r="AF539" s="26"/>
      <c r="AG539" s="26"/>
      <c r="AH539" s="26"/>
      <c r="AI539" s="26"/>
      <c r="AJ539" s="26"/>
      <c r="AK539" s="26"/>
      <c r="AL539" s="26"/>
    </row>
    <row r="540" spans="1:38" ht="187.5">
      <c r="A540" s="67">
        <v>548</v>
      </c>
      <c r="B540" s="162">
        <v>45800</v>
      </c>
      <c r="C540" s="69"/>
      <c r="D540" s="70" t="s">
        <v>280</v>
      </c>
      <c r="E540" s="69"/>
      <c r="F540" s="69"/>
      <c r="G540" s="70" t="s">
        <v>15985</v>
      </c>
      <c r="H540" s="70" t="s">
        <v>15986</v>
      </c>
      <c r="I540" s="70" t="s">
        <v>15987</v>
      </c>
      <c r="J540" s="70" t="s">
        <v>825</v>
      </c>
      <c r="K540" s="70" t="s">
        <v>1021</v>
      </c>
      <c r="L540" s="70" t="s">
        <v>889</v>
      </c>
      <c r="M540" s="70" t="s">
        <v>15988</v>
      </c>
      <c r="N540" s="86" t="s">
        <v>15989</v>
      </c>
      <c r="O540" s="88" t="s">
        <v>15990</v>
      </c>
      <c r="P540" s="72" t="s">
        <v>23</v>
      </c>
      <c r="Q540" s="73"/>
      <c r="R540" s="72"/>
      <c r="S540" s="73"/>
      <c r="T540" s="73"/>
      <c r="U540" s="74"/>
      <c r="V540" s="26"/>
      <c r="W540" s="26"/>
      <c r="X540" s="26"/>
      <c r="Y540" s="26"/>
      <c r="Z540" s="26"/>
      <c r="AA540" s="26"/>
      <c r="AB540" s="26"/>
      <c r="AC540" s="26"/>
      <c r="AD540" s="26"/>
      <c r="AE540" s="26"/>
      <c r="AF540" s="26"/>
      <c r="AG540" s="26"/>
      <c r="AH540" s="26"/>
      <c r="AI540" s="26"/>
      <c r="AJ540" s="26"/>
      <c r="AK540" s="26"/>
      <c r="AL540" s="26"/>
    </row>
    <row r="541" spans="1:38" ht="125">
      <c r="A541" s="67">
        <v>549</v>
      </c>
      <c r="B541" s="162">
        <v>45804</v>
      </c>
      <c r="C541" s="69"/>
      <c r="D541" s="70" t="s">
        <v>594</v>
      </c>
      <c r="E541" s="69"/>
      <c r="F541" s="69"/>
      <c r="G541" s="70" t="s">
        <v>15991</v>
      </c>
      <c r="H541" s="70" t="s">
        <v>15992</v>
      </c>
      <c r="I541" s="70" t="s">
        <v>15993</v>
      </c>
      <c r="J541" s="70" t="s">
        <v>15994</v>
      </c>
      <c r="K541" s="70" t="s">
        <v>1766</v>
      </c>
      <c r="L541" s="70" t="s">
        <v>45</v>
      </c>
      <c r="M541" s="70" t="s">
        <v>15995</v>
      </c>
      <c r="N541" s="86"/>
      <c r="P541" s="72" t="s">
        <v>23</v>
      </c>
      <c r="Q541" s="73" t="s">
        <v>15996</v>
      </c>
      <c r="R541" s="72" t="s">
        <v>24</v>
      </c>
      <c r="S541" s="73" t="s">
        <v>15997</v>
      </c>
      <c r="T541" s="88" t="s">
        <v>15998</v>
      </c>
      <c r="U541" s="74"/>
      <c r="V541" s="26"/>
      <c r="W541" s="26"/>
      <c r="X541" s="26"/>
      <c r="Y541" s="26"/>
      <c r="Z541" s="26"/>
      <c r="AA541" s="26"/>
      <c r="AB541" s="26"/>
      <c r="AC541" s="26"/>
      <c r="AD541" s="26"/>
      <c r="AE541" s="26"/>
      <c r="AF541" s="26"/>
      <c r="AG541" s="26"/>
      <c r="AH541" s="26"/>
      <c r="AI541" s="26"/>
      <c r="AJ541" s="26"/>
      <c r="AK541" s="26"/>
      <c r="AL541" s="26"/>
    </row>
    <row r="542" spans="1:38" ht="50">
      <c r="A542" s="67">
        <v>550</v>
      </c>
      <c r="B542" s="162">
        <v>45804</v>
      </c>
      <c r="C542" s="69"/>
      <c r="D542" s="70" t="s">
        <v>594</v>
      </c>
      <c r="E542" s="69"/>
      <c r="F542" s="69"/>
      <c r="G542" s="70" t="s">
        <v>454</v>
      </c>
      <c r="H542" s="70" t="s">
        <v>15999</v>
      </c>
      <c r="I542" s="70" t="s">
        <v>16000</v>
      </c>
      <c r="J542" s="70" t="s">
        <v>15994</v>
      </c>
      <c r="K542" s="70" t="s">
        <v>1766</v>
      </c>
      <c r="L542" s="70" t="s">
        <v>2276</v>
      </c>
      <c r="M542" s="70" t="s">
        <v>16001</v>
      </c>
      <c r="N542" s="86"/>
      <c r="O542" s="88"/>
      <c r="P542" s="72" t="s">
        <v>23</v>
      </c>
      <c r="Q542" s="73"/>
      <c r="R542" s="72"/>
      <c r="S542" s="73"/>
      <c r="T542" s="73"/>
      <c r="U542" s="74"/>
      <c r="V542" s="26"/>
      <c r="W542" s="26"/>
      <c r="X542" s="26"/>
      <c r="Y542" s="26"/>
      <c r="Z542" s="26"/>
      <c r="AA542" s="26"/>
      <c r="AB542" s="26"/>
      <c r="AC542" s="26"/>
      <c r="AD542" s="26"/>
      <c r="AE542" s="26"/>
      <c r="AF542" s="26"/>
      <c r="AG542" s="26"/>
      <c r="AH542" s="26"/>
      <c r="AI542" s="26"/>
      <c r="AJ542" s="26"/>
      <c r="AK542" s="26"/>
      <c r="AL542" s="26"/>
    </row>
    <row r="543" spans="1:38" ht="100">
      <c r="A543" s="67">
        <v>551</v>
      </c>
      <c r="B543" s="162">
        <v>45804</v>
      </c>
      <c r="C543" s="69"/>
      <c r="D543" s="70" t="s">
        <v>594</v>
      </c>
      <c r="E543" s="69"/>
      <c r="F543" s="69"/>
      <c r="G543" s="70" t="s">
        <v>16002</v>
      </c>
      <c r="H543" s="70" t="s">
        <v>16003</v>
      </c>
      <c r="I543" s="70" t="s">
        <v>16004</v>
      </c>
      <c r="J543" s="70" t="s">
        <v>15994</v>
      </c>
      <c r="K543" s="70" t="s">
        <v>1766</v>
      </c>
      <c r="L543" s="70" t="s">
        <v>302</v>
      </c>
      <c r="M543" s="70" t="s">
        <v>16005</v>
      </c>
      <c r="N543" s="86"/>
      <c r="O543" s="88"/>
      <c r="P543" s="72" t="s">
        <v>23</v>
      </c>
      <c r="Q543" s="73"/>
      <c r="R543" s="72"/>
      <c r="S543" s="73"/>
      <c r="T543" s="73"/>
      <c r="U543" s="74"/>
      <c r="V543" s="26"/>
      <c r="W543" s="26"/>
      <c r="X543" s="26"/>
      <c r="Y543" s="26"/>
      <c r="Z543" s="26"/>
      <c r="AA543" s="26"/>
      <c r="AB543" s="26"/>
      <c r="AC543" s="26"/>
      <c r="AD543" s="26"/>
      <c r="AE543" s="26"/>
      <c r="AF543" s="26"/>
      <c r="AG543" s="26"/>
      <c r="AH543" s="26"/>
      <c r="AI543" s="26"/>
      <c r="AJ543" s="26"/>
      <c r="AK543" s="26"/>
      <c r="AL543" s="26"/>
    </row>
    <row r="544" spans="1:38" ht="75">
      <c r="A544" s="67">
        <v>552</v>
      </c>
      <c r="B544" s="162">
        <v>45804</v>
      </c>
      <c r="C544" s="69"/>
      <c r="D544" s="70" t="s">
        <v>14315</v>
      </c>
      <c r="E544" s="69"/>
      <c r="F544" s="69"/>
      <c r="G544" s="70" t="s">
        <v>16006</v>
      </c>
      <c r="H544" s="70" t="s">
        <v>16007</v>
      </c>
      <c r="I544" s="108" t="s">
        <v>15159</v>
      </c>
      <c r="J544" s="70" t="s">
        <v>1792</v>
      </c>
      <c r="K544" s="70" t="s">
        <v>1793</v>
      </c>
      <c r="L544" s="70" t="s">
        <v>797</v>
      </c>
      <c r="M544" s="70" t="s">
        <v>16008</v>
      </c>
      <c r="N544" s="86"/>
      <c r="O544" s="88" t="s">
        <v>16009</v>
      </c>
      <c r="P544" s="72" t="s">
        <v>23</v>
      </c>
      <c r="Q544" s="73"/>
      <c r="R544" s="72"/>
      <c r="S544" s="73"/>
      <c r="T544" s="73"/>
      <c r="U544" s="74"/>
      <c r="V544" s="26"/>
      <c r="W544" s="26"/>
      <c r="X544" s="26"/>
      <c r="Y544" s="26"/>
      <c r="Z544" s="26"/>
      <c r="AA544" s="26"/>
      <c r="AB544" s="26"/>
      <c r="AC544" s="26"/>
      <c r="AD544" s="26"/>
      <c r="AE544" s="26"/>
      <c r="AF544" s="26"/>
      <c r="AG544" s="26"/>
      <c r="AH544" s="26"/>
      <c r="AI544" s="26"/>
      <c r="AJ544" s="26"/>
      <c r="AK544" s="26"/>
      <c r="AL544" s="26"/>
    </row>
    <row r="545" spans="1:38" ht="37.5">
      <c r="A545" s="67">
        <v>553</v>
      </c>
      <c r="B545" s="162">
        <v>45804</v>
      </c>
      <c r="C545" s="69"/>
      <c r="D545" s="70" t="s">
        <v>97</v>
      </c>
      <c r="E545" s="69"/>
      <c r="F545" s="69"/>
      <c r="G545" s="70" t="s">
        <v>15674</v>
      </c>
      <c r="H545" s="70" t="s">
        <v>16010</v>
      </c>
      <c r="I545" s="70" t="s">
        <v>14414</v>
      </c>
      <c r="J545" s="70" t="s">
        <v>1404</v>
      </c>
      <c r="K545" s="70" t="s">
        <v>91</v>
      </c>
      <c r="L545" s="70" t="s">
        <v>486</v>
      </c>
      <c r="M545" s="70" t="s">
        <v>15533</v>
      </c>
      <c r="N545" s="86"/>
      <c r="O545" s="87" t="s">
        <v>16011</v>
      </c>
      <c r="P545" s="72" t="s">
        <v>23</v>
      </c>
      <c r="Q545" s="73"/>
      <c r="R545" s="72"/>
      <c r="S545" s="73"/>
      <c r="T545" s="73"/>
      <c r="U545" s="74"/>
      <c r="V545" s="26"/>
      <c r="W545" s="26"/>
      <c r="X545" s="26"/>
      <c r="Y545" s="26"/>
      <c r="Z545" s="26"/>
      <c r="AA545" s="26"/>
      <c r="AB545" s="26"/>
      <c r="AC545" s="26"/>
      <c r="AD545" s="26"/>
      <c r="AE545" s="26"/>
      <c r="AF545" s="26"/>
      <c r="AG545" s="26"/>
      <c r="AH545" s="26"/>
      <c r="AI545" s="26"/>
      <c r="AJ545" s="26"/>
      <c r="AK545" s="26"/>
      <c r="AL545" s="26"/>
    </row>
    <row r="546" spans="1:38" ht="25">
      <c r="A546" s="67">
        <v>554</v>
      </c>
      <c r="B546" s="162">
        <v>45804</v>
      </c>
      <c r="C546" s="69"/>
      <c r="D546" s="70" t="s">
        <v>1797</v>
      </c>
      <c r="E546" s="69"/>
      <c r="F546" s="69"/>
      <c r="G546" s="70" t="s">
        <v>529</v>
      </c>
      <c r="H546" s="70" t="s">
        <v>16012</v>
      </c>
      <c r="I546" s="70" t="s">
        <v>16013</v>
      </c>
      <c r="J546" s="70" t="s">
        <v>1404</v>
      </c>
      <c r="K546" s="70" t="s">
        <v>993</v>
      </c>
      <c r="L546" s="70" t="s">
        <v>486</v>
      </c>
      <c r="M546" s="70" t="s">
        <v>15533</v>
      </c>
      <c r="N546" s="86" t="s">
        <v>15925</v>
      </c>
      <c r="O546" s="87" t="s">
        <v>16014</v>
      </c>
      <c r="P546" s="72" t="s">
        <v>23</v>
      </c>
      <c r="Q546" s="73"/>
      <c r="R546" s="72"/>
      <c r="S546" s="73"/>
      <c r="T546" s="73"/>
      <c r="U546" s="74"/>
      <c r="V546" s="26"/>
      <c r="W546" s="26"/>
      <c r="X546" s="26"/>
      <c r="Y546" s="26"/>
      <c r="Z546" s="26"/>
      <c r="AA546" s="26"/>
      <c r="AB546" s="26"/>
      <c r="AC546" s="26"/>
      <c r="AD546" s="26"/>
      <c r="AE546" s="26"/>
      <c r="AF546" s="26"/>
      <c r="AG546" s="26"/>
      <c r="AH546" s="26"/>
      <c r="AI546" s="26"/>
      <c r="AJ546" s="26"/>
      <c r="AK546" s="26"/>
      <c r="AL546" s="26"/>
    </row>
    <row r="547" spans="1:38" ht="350">
      <c r="A547" s="67">
        <v>555</v>
      </c>
      <c r="B547" s="162">
        <v>45804</v>
      </c>
      <c r="C547" s="69"/>
      <c r="D547" s="70" t="s">
        <v>526</v>
      </c>
      <c r="E547" s="69"/>
      <c r="F547" s="69"/>
      <c r="G547" s="70" t="s">
        <v>296</v>
      </c>
      <c r="H547" s="70" t="s">
        <v>16015</v>
      </c>
      <c r="I547" s="70" t="s">
        <v>16016</v>
      </c>
      <c r="J547" s="70" t="s">
        <v>1404</v>
      </c>
      <c r="K547" s="70" t="s">
        <v>91</v>
      </c>
      <c r="L547" s="70" t="s">
        <v>302</v>
      </c>
      <c r="M547" s="70" t="s">
        <v>16017</v>
      </c>
      <c r="N547" s="86"/>
      <c r="O547" s="83" t="s">
        <v>16018</v>
      </c>
      <c r="P547" s="72" t="s">
        <v>23</v>
      </c>
      <c r="Q547" s="73"/>
      <c r="R547" s="72"/>
      <c r="S547" s="73"/>
      <c r="T547" s="73"/>
      <c r="U547" s="74"/>
      <c r="V547" s="26"/>
      <c r="W547" s="26"/>
      <c r="X547" s="26"/>
      <c r="Y547" s="26"/>
      <c r="Z547" s="26"/>
      <c r="AA547" s="26"/>
      <c r="AB547" s="26"/>
      <c r="AC547" s="26"/>
      <c r="AD547" s="26"/>
      <c r="AE547" s="26"/>
      <c r="AF547" s="26"/>
      <c r="AG547" s="26"/>
      <c r="AH547" s="26"/>
      <c r="AI547" s="26"/>
      <c r="AJ547" s="26"/>
      <c r="AK547" s="26"/>
      <c r="AL547" s="26"/>
    </row>
    <row r="548" spans="1:38" ht="112.5">
      <c r="A548" s="67">
        <v>556</v>
      </c>
      <c r="B548" s="162">
        <v>45805</v>
      </c>
      <c r="C548" s="69"/>
      <c r="D548" s="70" t="s">
        <v>14607</v>
      </c>
      <c r="E548" s="69"/>
      <c r="F548" s="69"/>
      <c r="G548" s="70" t="s">
        <v>16019</v>
      </c>
      <c r="H548" s="70" t="s">
        <v>16020</v>
      </c>
      <c r="I548" s="108" t="s">
        <v>16021</v>
      </c>
      <c r="J548" s="70" t="s">
        <v>1792</v>
      </c>
      <c r="K548" s="70" t="s">
        <v>1793</v>
      </c>
      <c r="L548" s="70" t="s">
        <v>797</v>
      </c>
      <c r="M548" s="70" t="s">
        <v>16022</v>
      </c>
      <c r="N548" s="86"/>
      <c r="O548" s="88" t="s">
        <v>16023</v>
      </c>
      <c r="P548" s="72" t="s">
        <v>23</v>
      </c>
      <c r="Q548" s="73"/>
      <c r="R548" s="72"/>
      <c r="S548" s="73"/>
      <c r="T548" s="73"/>
      <c r="U548" s="74"/>
      <c r="V548" s="26"/>
      <c r="W548" s="26"/>
      <c r="X548" s="26"/>
      <c r="Y548" s="26"/>
      <c r="Z548" s="26"/>
      <c r="AA548" s="26"/>
      <c r="AB548" s="26"/>
      <c r="AC548" s="26"/>
      <c r="AD548" s="26"/>
      <c r="AE548" s="26"/>
      <c r="AF548" s="26"/>
      <c r="AG548" s="26"/>
      <c r="AH548" s="26"/>
      <c r="AI548" s="26"/>
      <c r="AJ548" s="26"/>
      <c r="AK548" s="26"/>
      <c r="AL548" s="26"/>
    </row>
    <row r="549" spans="1:38" ht="14.5" hidden="1">
      <c r="A549" s="67">
        <v>557</v>
      </c>
      <c r="B549" s="162">
        <v>45804</v>
      </c>
      <c r="C549" s="69"/>
      <c r="D549" s="70"/>
      <c r="E549" s="69"/>
      <c r="F549" s="69"/>
      <c r="G549" s="70"/>
      <c r="H549" s="70"/>
      <c r="I549" s="70"/>
      <c r="J549" s="70"/>
      <c r="K549" s="70"/>
      <c r="L549" s="70"/>
      <c r="M549" s="70"/>
      <c r="N549" s="86"/>
      <c r="O549" s="88"/>
      <c r="P549" s="72"/>
      <c r="Q549" s="73"/>
      <c r="R549" s="72"/>
      <c r="S549" s="73"/>
      <c r="T549" s="73"/>
      <c r="U549" s="74"/>
      <c r="V549" s="26"/>
      <c r="W549" s="26"/>
      <c r="X549" s="26"/>
      <c r="Y549" s="26"/>
      <c r="Z549" s="26"/>
      <c r="AA549" s="26"/>
      <c r="AB549" s="26"/>
      <c r="AC549" s="26"/>
      <c r="AD549" s="26"/>
      <c r="AE549" s="26"/>
      <c r="AF549" s="26"/>
      <c r="AG549" s="26"/>
      <c r="AH549" s="26"/>
      <c r="AI549" s="26"/>
      <c r="AJ549" s="26"/>
      <c r="AK549" s="26"/>
      <c r="AL549" s="26"/>
    </row>
    <row r="550" spans="1:38" ht="300">
      <c r="A550" s="67">
        <v>558</v>
      </c>
      <c r="B550" s="162">
        <v>45805</v>
      </c>
      <c r="C550" s="69"/>
      <c r="D550" s="70" t="s">
        <v>14007</v>
      </c>
      <c r="E550" s="69"/>
      <c r="F550" s="69"/>
      <c r="G550" s="70" t="s">
        <v>154</v>
      </c>
      <c r="H550" s="70" t="s">
        <v>16024</v>
      </c>
      <c r="I550" s="108" t="s">
        <v>15716</v>
      </c>
      <c r="J550" s="70" t="s">
        <v>1792</v>
      </c>
      <c r="K550" s="70" t="s">
        <v>1793</v>
      </c>
      <c r="L550" s="70" t="s">
        <v>302</v>
      </c>
      <c r="M550" s="70" t="s">
        <v>16025</v>
      </c>
      <c r="N550" s="86"/>
      <c r="O550" s="88" t="s">
        <v>16026</v>
      </c>
      <c r="P550" s="72" t="s">
        <v>23</v>
      </c>
      <c r="Q550" s="73"/>
      <c r="R550" s="72"/>
      <c r="S550" s="73"/>
      <c r="T550" s="73"/>
      <c r="U550" s="74"/>
      <c r="V550" s="26"/>
      <c r="W550" s="26"/>
      <c r="X550" s="26"/>
      <c r="Y550" s="26"/>
      <c r="Z550" s="26"/>
      <c r="AA550" s="26"/>
      <c r="AB550" s="26"/>
      <c r="AC550" s="26"/>
      <c r="AD550" s="26"/>
      <c r="AE550" s="26"/>
      <c r="AF550" s="26"/>
      <c r="AG550" s="26"/>
      <c r="AH550" s="26"/>
      <c r="AI550" s="26"/>
      <c r="AJ550" s="26"/>
      <c r="AK550" s="26"/>
      <c r="AL550" s="26"/>
    </row>
    <row r="551" spans="1:38" ht="62.5">
      <c r="A551" s="67">
        <v>559</v>
      </c>
      <c r="B551" s="162">
        <v>45805</v>
      </c>
      <c r="C551" s="69"/>
      <c r="D551" s="70" t="s">
        <v>526</v>
      </c>
      <c r="E551" s="69"/>
      <c r="F551" s="69"/>
      <c r="G551" s="70" t="s">
        <v>16027</v>
      </c>
      <c r="H551" s="70" t="s">
        <v>16028</v>
      </c>
      <c r="I551" s="70" t="s">
        <v>16016</v>
      </c>
      <c r="J551" s="70" t="s">
        <v>1404</v>
      </c>
      <c r="K551" s="70" t="s">
        <v>91</v>
      </c>
      <c r="L551" s="70" t="s">
        <v>633</v>
      </c>
      <c r="M551" s="70" t="s">
        <v>16029</v>
      </c>
      <c r="N551" s="86"/>
      <c r="O551" s="88"/>
      <c r="P551" s="72" t="s">
        <v>905</v>
      </c>
      <c r="Q551" s="73"/>
      <c r="R551" s="72"/>
      <c r="S551" s="73"/>
      <c r="T551" s="73"/>
      <c r="U551" s="74"/>
      <c r="V551" s="26"/>
      <c r="W551" s="26"/>
      <c r="X551" s="26"/>
      <c r="Y551" s="26"/>
      <c r="Z551" s="26"/>
      <c r="AA551" s="26"/>
      <c r="AB551" s="26"/>
      <c r="AC551" s="26"/>
      <c r="AD551" s="26"/>
      <c r="AE551" s="26"/>
      <c r="AF551" s="26"/>
      <c r="AG551" s="26"/>
      <c r="AH551" s="26"/>
      <c r="AI551" s="26"/>
      <c r="AJ551" s="26"/>
      <c r="AK551" s="26"/>
      <c r="AL551" s="26"/>
    </row>
    <row r="552" spans="1:38" ht="75">
      <c r="A552" s="67">
        <v>560</v>
      </c>
      <c r="B552" s="162">
        <v>45805</v>
      </c>
      <c r="C552" s="69"/>
      <c r="D552" s="70" t="s">
        <v>951</v>
      </c>
      <c r="E552" s="69"/>
      <c r="F552" s="69"/>
      <c r="G552" s="70" t="s">
        <v>108</v>
      </c>
      <c r="H552" s="70" t="s">
        <v>16030</v>
      </c>
      <c r="I552" s="70" t="s">
        <v>16031</v>
      </c>
      <c r="J552" s="70" t="s">
        <v>15994</v>
      </c>
      <c r="K552" s="70" t="s">
        <v>1766</v>
      </c>
      <c r="L552" s="70" t="s">
        <v>381</v>
      </c>
      <c r="M552" s="70" t="s">
        <v>16032</v>
      </c>
      <c r="N552" s="86"/>
      <c r="O552" s="88"/>
      <c r="P552" s="72" t="s">
        <v>23</v>
      </c>
      <c r="Q552" s="73"/>
      <c r="R552" s="72"/>
      <c r="S552" s="73"/>
      <c r="T552" s="73"/>
      <c r="U552" s="74"/>
      <c r="V552" s="26"/>
      <c r="W552" s="26"/>
      <c r="X552" s="26"/>
      <c r="Y552" s="26"/>
      <c r="Z552" s="26"/>
      <c r="AA552" s="26"/>
      <c r="AB552" s="26"/>
      <c r="AC552" s="26"/>
      <c r="AD552" s="26"/>
      <c r="AE552" s="26"/>
      <c r="AF552" s="26"/>
      <c r="AG552" s="26"/>
      <c r="AH552" s="26"/>
      <c r="AI552" s="26"/>
      <c r="AJ552" s="26"/>
      <c r="AK552" s="26"/>
      <c r="AL552" s="26"/>
    </row>
    <row r="553" spans="1:38" ht="162.5">
      <c r="A553" s="67">
        <v>561</v>
      </c>
      <c r="B553" s="162">
        <v>45805</v>
      </c>
      <c r="C553" s="69"/>
      <c r="D553" s="70" t="s">
        <v>397</v>
      </c>
      <c r="E553" s="69"/>
      <c r="F553" s="69"/>
      <c r="G553" s="70" t="s">
        <v>772</v>
      </c>
      <c r="H553" s="70" t="s">
        <v>16033</v>
      </c>
      <c r="I553" s="70" t="s">
        <v>16034</v>
      </c>
      <c r="J553" s="70" t="s">
        <v>1404</v>
      </c>
      <c r="K553" s="70" t="s">
        <v>91</v>
      </c>
      <c r="L553" s="70" t="s">
        <v>64</v>
      </c>
      <c r="M553" s="70" t="s">
        <v>16035</v>
      </c>
      <c r="N553" s="86"/>
      <c r="O553" s="83" t="s">
        <v>16036</v>
      </c>
      <c r="P553" s="72" t="s">
        <v>23</v>
      </c>
      <c r="Q553" s="73" t="s">
        <v>16037</v>
      </c>
      <c r="R553" s="72"/>
      <c r="S553" s="73"/>
      <c r="T553" s="73"/>
      <c r="U553" s="74"/>
      <c r="V553" s="26"/>
      <c r="W553" s="26"/>
      <c r="X553" s="26"/>
      <c r="Y553" s="26"/>
      <c r="Z553" s="26"/>
      <c r="AA553" s="26"/>
      <c r="AB553" s="26"/>
      <c r="AC553" s="26"/>
      <c r="AD553" s="26"/>
      <c r="AE553" s="26"/>
      <c r="AF553" s="26"/>
      <c r="AG553" s="26"/>
      <c r="AH553" s="26"/>
      <c r="AI553" s="26"/>
      <c r="AJ553" s="26"/>
      <c r="AK553" s="26"/>
      <c r="AL553" s="26"/>
    </row>
    <row r="554" spans="1:38" ht="37.5">
      <c r="A554" s="67">
        <v>562</v>
      </c>
      <c r="B554" s="162">
        <v>45811</v>
      </c>
      <c r="C554" s="69"/>
      <c r="D554" s="70" t="s">
        <v>569</v>
      </c>
      <c r="E554" s="69"/>
      <c r="F554" s="69"/>
      <c r="G554" s="70" t="s">
        <v>55</v>
      </c>
      <c r="H554" s="70" t="s">
        <v>16038</v>
      </c>
      <c r="I554" s="70" t="s">
        <v>15965</v>
      </c>
      <c r="J554" s="70" t="s">
        <v>16039</v>
      </c>
      <c r="K554" s="70" t="s">
        <v>91</v>
      </c>
      <c r="L554" s="70" t="s">
        <v>486</v>
      </c>
      <c r="M554" s="70" t="s">
        <v>15533</v>
      </c>
      <c r="N554" s="86"/>
      <c r="O554" s="88" t="s">
        <v>16040</v>
      </c>
      <c r="P554" s="72" t="s">
        <v>23</v>
      </c>
      <c r="Q554" s="73"/>
      <c r="R554" s="72"/>
      <c r="S554" s="73"/>
      <c r="T554" s="73"/>
      <c r="U554" s="74"/>
      <c r="V554" s="26"/>
      <c r="W554" s="26"/>
      <c r="X554" s="26"/>
      <c r="Y554" s="26"/>
      <c r="Z554" s="26"/>
      <c r="AA554" s="26"/>
      <c r="AB554" s="26"/>
      <c r="AC554" s="26"/>
      <c r="AD554" s="26"/>
      <c r="AE554" s="26"/>
      <c r="AF554" s="26"/>
      <c r="AG554" s="26"/>
      <c r="AH554" s="26"/>
      <c r="AI554" s="26"/>
      <c r="AJ554" s="26"/>
      <c r="AK554" s="26"/>
      <c r="AL554" s="26"/>
    </row>
    <row r="555" spans="1:38" ht="200">
      <c r="A555" s="67">
        <v>563</v>
      </c>
      <c r="B555" s="162">
        <v>45811</v>
      </c>
      <c r="C555" s="69"/>
      <c r="D555" s="70" t="s">
        <v>122</v>
      </c>
      <c r="E555" s="69"/>
      <c r="F555" s="69"/>
      <c r="G555" s="70" t="s">
        <v>14725</v>
      </c>
      <c r="H555" s="70" t="s">
        <v>16041</v>
      </c>
      <c r="I555" s="70" t="s">
        <v>16042</v>
      </c>
      <c r="J555" s="70" t="s">
        <v>16039</v>
      </c>
      <c r="K555" s="70" t="s">
        <v>91</v>
      </c>
      <c r="L555" s="70" t="s">
        <v>217</v>
      </c>
      <c r="M555" s="70" t="s">
        <v>16043</v>
      </c>
      <c r="N555" s="86"/>
      <c r="O555" s="88" t="s">
        <v>16044</v>
      </c>
      <c r="P555" s="72" t="s">
        <v>23</v>
      </c>
      <c r="Q555" s="73"/>
      <c r="R555" s="72"/>
      <c r="S555" s="73"/>
      <c r="T555" s="73"/>
      <c r="U555" s="74"/>
      <c r="V555" s="26"/>
      <c r="W555" s="26"/>
      <c r="X555" s="26"/>
      <c r="Y555" s="26"/>
      <c r="Z555" s="26"/>
      <c r="AA555" s="26"/>
      <c r="AB555" s="26"/>
      <c r="AC555" s="26"/>
      <c r="AD555" s="26"/>
      <c r="AE555" s="26"/>
      <c r="AF555" s="26"/>
      <c r="AG555" s="26"/>
      <c r="AH555" s="26"/>
      <c r="AI555" s="26"/>
      <c r="AJ555" s="26"/>
      <c r="AK555" s="26"/>
      <c r="AL555" s="26"/>
    </row>
    <row r="556" spans="1:38" ht="187.5">
      <c r="A556" s="67">
        <v>564</v>
      </c>
      <c r="B556" s="162">
        <v>45811</v>
      </c>
      <c r="C556" s="69"/>
      <c r="D556" s="70" t="s">
        <v>14315</v>
      </c>
      <c r="E556" s="69"/>
      <c r="F556" s="69"/>
      <c r="G556" s="70" t="s">
        <v>89</v>
      </c>
      <c r="H556" s="70" t="s">
        <v>16045</v>
      </c>
      <c r="I556" s="108" t="s">
        <v>15159</v>
      </c>
      <c r="J556" s="70" t="s">
        <v>1792</v>
      </c>
      <c r="K556" s="70" t="s">
        <v>1793</v>
      </c>
      <c r="L556" s="70" t="s">
        <v>302</v>
      </c>
      <c r="M556" s="70" t="s">
        <v>16046</v>
      </c>
      <c r="N556" s="86" t="s">
        <v>16047</v>
      </c>
      <c r="O556" s="88" t="s">
        <v>16048</v>
      </c>
      <c r="P556" s="72" t="s">
        <v>23</v>
      </c>
      <c r="Q556" s="73"/>
      <c r="R556" s="72"/>
      <c r="S556" s="73"/>
      <c r="T556" s="73"/>
      <c r="U556" s="74"/>
      <c r="V556" s="26"/>
      <c r="W556" s="26"/>
      <c r="X556" s="26"/>
      <c r="Y556" s="26"/>
      <c r="Z556" s="26"/>
      <c r="AA556" s="26"/>
      <c r="AB556" s="26"/>
      <c r="AC556" s="26"/>
      <c r="AD556" s="26"/>
      <c r="AE556" s="26"/>
      <c r="AF556" s="26"/>
      <c r="AG556" s="26"/>
      <c r="AH556" s="26"/>
      <c r="AI556" s="26"/>
      <c r="AJ556" s="26"/>
      <c r="AK556" s="26"/>
      <c r="AL556" s="26"/>
    </row>
    <row r="557" spans="1:38" ht="50">
      <c r="A557" s="67">
        <v>565</v>
      </c>
      <c r="B557" s="162">
        <v>45811</v>
      </c>
      <c r="C557" s="69"/>
      <c r="D557" s="70" t="s">
        <v>539</v>
      </c>
      <c r="E557" s="69"/>
      <c r="F557" s="69"/>
      <c r="G557" s="258" t="s">
        <v>16049</v>
      </c>
      <c r="H557" s="70" t="s">
        <v>16050</v>
      </c>
      <c r="I557" s="108" t="s">
        <v>15437</v>
      </c>
      <c r="J557" s="70" t="s">
        <v>1792</v>
      </c>
      <c r="K557" s="70" t="s">
        <v>1793</v>
      </c>
      <c r="L557" s="70" t="s">
        <v>156</v>
      </c>
      <c r="M557" s="70" t="s">
        <v>16051</v>
      </c>
      <c r="N557" s="86" t="s">
        <v>16052</v>
      </c>
      <c r="O557" s="88" t="s">
        <v>16053</v>
      </c>
      <c r="P557" s="72" t="s">
        <v>23</v>
      </c>
      <c r="Q557" s="73"/>
      <c r="R557" s="72"/>
      <c r="S557" s="73"/>
      <c r="T557" s="73"/>
      <c r="U557" s="74"/>
      <c r="V557" s="26"/>
      <c r="W557" s="26"/>
      <c r="X557" s="26"/>
      <c r="Y557" s="26"/>
      <c r="Z557" s="26"/>
      <c r="AA557" s="26"/>
      <c r="AB557" s="26"/>
      <c r="AC557" s="26"/>
      <c r="AD557" s="26"/>
      <c r="AE557" s="26"/>
      <c r="AF557" s="26"/>
      <c r="AG557" s="26"/>
      <c r="AH557" s="26"/>
      <c r="AI557" s="26"/>
      <c r="AJ557" s="26"/>
      <c r="AK557" s="26"/>
      <c r="AL557" s="26"/>
    </row>
    <row r="558" spans="1:38" ht="37.5">
      <c r="A558" s="67">
        <v>566</v>
      </c>
      <c r="B558" s="162">
        <v>45811</v>
      </c>
      <c r="C558" s="69"/>
      <c r="D558" s="70" t="s">
        <v>765</v>
      </c>
      <c r="E558" s="69"/>
      <c r="F558" s="69"/>
      <c r="G558" s="70" t="s">
        <v>16054</v>
      </c>
      <c r="H558" s="70" t="s">
        <v>16055</v>
      </c>
      <c r="I558" s="70" t="s">
        <v>16056</v>
      </c>
      <c r="J558" s="70" t="s">
        <v>1404</v>
      </c>
      <c r="K558" s="70" t="s">
        <v>91</v>
      </c>
      <c r="L558" s="70" t="s">
        <v>2159</v>
      </c>
      <c r="M558" s="70" t="s">
        <v>16057</v>
      </c>
      <c r="N558" s="86"/>
      <c r="O558" s="87" t="s">
        <v>16058</v>
      </c>
      <c r="P558" s="72" t="s">
        <v>23</v>
      </c>
      <c r="Q558" s="73"/>
      <c r="R558" s="72"/>
      <c r="S558" s="73"/>
      <c r="T558" s="73"/>
      <c r="U558" s="74"/>
      <c r="V558" s="26"/>
      <c r="W558" s="26"/>
      <c r="X558" s="26"/>
      <c r="Y558" s="26"/>
      <c r="Z558" s="26"/>
      <c r="AA558" s="26"/>
      <c r="AB558" s="26"/>
      <c r="AC558" s="26"/>
      <c r="AD558" s="26"/>
      <c r="AE558" s="26"/>
      <c r="AF558" s="26"/>
      <c r="AG558" s="26"/>
      <c r="AH558" s="26"/>
      <c r="AI558" s="26"/>
      <c r="AJ558" s="26"/>
      <c r="AK558" s="26"/>
      <c r="AL558" s="26"/>
    </row>
    <row r="559" spans="1:38" ht="112.5">
      <c r="A559" s="67">
        <v>567</v>
      </c>
      <c r="B559" s="162">
        <v>45812</v>
      </c>
      <c r="C559" s="69"/>
      <c r="D559" s="70" t="s">
        <v>620</v>
      </c>
      <c r="E559" s="69"/>
      <c r="F559" s="69"/>
      <c r="G559" s="70" t="s">
        <v>16059</v>
      </c>
      <c r="H559" s="70" t="s">
        <v>16060</v>
      </c>
      <c r="I559" s="70" t="s">
        <v>16061</v>
      </c>
      <c r="J559" s="70" t="s">
        <v>1404</v>
      </c>
      <c r="K559" s="70" t="s">
        <v>993</v>
      </c>
      <c r="L559" s="70" t="s">
        <v>381</v>
      </c>
      <c r="M559" s="70" t="s">
        <v>16062</v>
      </c>
      <c r="N559" s="86" t="s">
        <v>5527</v>
      </c>
      <c r="O559" s="83" t="s">
        <v>16063</v>
      </c>
      <c r="P559" s="72" t="s">
        <v>23</v>
      </c>
      <c r="Q559" s="73"/>
      <c r="R559" s="72"/>
      <c r="S559" s="73"/>
      <c r="T559" s="73"/>
      <c r="U559" s="74"/>
      <c r="V559" s="26"/>
      <c r="W559" s="26"/>
      <c r="X559" s="26"/>
      <c r="Y559" s="26"/>
      <c r="Z559" s="26"/>
      <c r="AA559" s="26"/>
      <c r="AB559" s="26"/>
      <c r="AC559" s="26"/>
      <c r="AD559" s="26"/>
      <c r="AE559" s="26"/>
      <c r="AF559" s="26"/>
      <c r="AG559" s="26"/>
      <c r="AH559" s="26"/>
      <c r="AI559" s="26"/>
      <c r="AJ559" s="26"/>
      <c r="AK559" s="26"/>
      <c r="AL559" s="26"/>
    </row>
    <row r="560" spans="1:38" ht="62.5">
      <c r="A560" s="67">
        <v>568</v>
      </c>
      <c r="B560" s="162">
        <v>45812</v>
      </c>
      <c r="C560" s="69"/>
      <c r="D560" s="70" t="s">
        <v>526</v>
      </c>
      <c r="E560" s="69"/>
      <c r="F560" s="69"/>
      <c r="G560" s="70" t="s">
        <v>296</v>
      </c>
      <c r="H560" s="70" t="s">
        <v>16064</v>
      </c>
      <c r="I560" s="70" t="s">
        <v>16016</v>
      </c>
      <c r="J560" s="70" t="s">
        <v>1404</v>
      </c>
      <c r="K560" s="70" t="s">
        <v>91</v>
      </c>
      <c r="L560" s="70" t="s">
        <v>302</v>
      </c>
      <c r="M560" s="70" t="s">
        <v>16065</v>
      </c>
      <c r="N560" s="86"/>
      <c r="O560" s="83" t="s">
        <v>16066</v>
      </c>
      <c r="P560" s="72" t="s">
        <v>23</v>
      </c>
      <c r="Q560" s="73"/>
      <c r="R560" s="72"/>
      <c r="S560" s="73"/>
      <c r="T560" s="73"/>
      <c r="U560" s="74"/>
      <c r="V560" s="26"/>
      <c r="W560" s="26"/>
      <c r="X560" s="26"/>
      <c r="Y560" s="26"/>
      <c r="Z560" s="26"/>
      <c r="AA560" s="26"/>
      <c r="AB560" s="26"/>
      <c r="AC560" s="26"/>
      <c r="AD560" s="26"/>
      <c r="AE560" s="26"/>
      <c r="AF560" s="26"/>
      <c r="AG560" s="26"/>
      <c r="AH560" s="26"/>
      <c r="AI560" s="26"/>
      <c r="AJ560" s="26"/>
      <c r="AK560" s="26"/>
      <c r="AL560" s="26"/>
    </row>
    <row r="561" spans="1:38" ht="162.5">
      <c r="A561" s="67">
        <v>569</v>
      </c>
      <c r="B561" s="162">
        <v>45812</v>
      </c>
      <c r="C561" s="69"/>
      <c r="D561" s="70" t="s">
        <v>511</v>
      </c>
      <c r="E561" s="69"/>
      <c r="F561" s="69"/>
      <c r="G561" s="70" t="s">
        <v>49</v>
      </c>
      <c r="H561" s="70" t="s">
        <v>16067</v>
      </c>
      <c r="I561" s="108" t="s">
        <v>15138</v>
      </c>
      <c r="J561" s="70" t="s">
        <v>1792</v>
      </c>
      <c r="K561" s="70" t="s">
        <v>1793</v>
      </c>
      <c r="L561" s="70" t="s">
        <v>302</v>
      </c>
      <c r="M561" s="70" t="s">
        <v>16068</v>
      </c>
      <c r="N561" s="86" t="s">
        <v>16069</v>
      </c>
      <c r="O561" s="144" t="s">
        <v>16070</v>
      </c>
      <c r="P561" s="72" t="s">
        <v>23</v>
      </c>
      <c r="Q561" s="73"/>
      <c r="R561" s="72"/>
      <c r="S561" s="73"/>
      <c r="T561" s="73"/>
      <c r="U561" s="74"/>
      <c r="V561" s="26"/>
      <c r="W561" s="26"/>
      <c r="X561" s="26"/>
      <c r="Y561" s="26"/>
      <c r="Z561" s="26"/>
      <c r="AA561" s="26"/>
      <c r="AB561" s="26"/>
      <c r="AC561" s="26"/>
      <c r="AD561" s="26"/>
      <c r="AE561" s="26"/>
      <c r="AF561" s="26"/>
      <c r="AG561" s="26"/>
      <c r="AH561" s="26"/>
      <c r="AI561" s="26"/>
      <c r="AJ561" s="26"/>
      <c r="AK561" s="26"/>
      <c r="AL561" s="26"/>
    </row>
    <row r="562" spans="1:38" ht="37.5">
      <c r="A562" s="67">
        <v>570</v>
      </c>
      <c r="B562" s="162">
        <v>45812</v>
      </c>
      <c r="C562" s="69"/>
      <c r="D562" s="70" t="s">
        <v>526</v>
      </c>
      <c r="E562" s="69"/>
      <c r="F562" s="69"/>
      <c r="G562" s="70" t="s">
        <v>16027</v>
      </c>
      <c r="H562" s="70" t="s">
        <v>16071</v>
      </c>
      <c r="I562" s="70" t="s">
        <v>14692</v>
      </c>
      <c r="J562" s="70" t="s">
        <v>1404</v>
      </c>
      <c r="K562" s="70" t="s">
        <v>91</v>
      </c>
      <c r="L562" s="70" t="s">
        <v>353</v>
      </c>
      <c r="M562" s="70" t="s">
        <v>16072</v>
      </c>
      <c r="N562" s="86"/>
      <c r="O562" s="83" t="s">
        <v>16073</v>
      </c>
      <c r="P562" s="72" t="s">
        <v>901</v>
      </c>
      <c r="Q562" s="73"/>
      <c r="R562" s="72"/>
      <c r="S562" s="73"/>
      <c r="T562" s="73"/>
      <c r="U562" s="74"/>
      <c r="V562" s="26"/>
      <c r="W562" s="26"/>
      <c r="X562" s="26"/>
      <c r="Y562" s="26"/>
      <c r="Z562" s="26"/>
      <c r="AA562" s="26"/>
      <c r="AB562" s="26"/>
      <c r="AC562" s="26"/>
      <c r="AD562" s="26"/>
      <c r="AE562" s="26"/>
      <c r="AF562" s="26"/>
      <c r="AG562" s="26"/>
      <c r="AH562" s="26"/>
      <c r="AI562" s="26"/>
      <c r="AJ562" s="26"/>
      <c r="AK562" s="26"/>
      <c r="AL562" s="26"/>
    </row>
    <row r="563" spans="1:38" ht="75">
      <c r="A563" s="67">
        <v>571</v>
      </c>
      <c r="B563" s="162">
        <v>45812</v>
      </c>
      <c r="C563" s="69"/>
      <c r="D563" s="70" t="s">
        <v>553</v>
      </c>
      <c r="E563" s="69"/>
      <c r="F563" s="69"/>
      <c r="G563" s="70" t="s">
        <v>34</v>
      </c>
      <c r="H563" s="70" t="s">
        <v>16074</v>
      </c>
      <c r="I563" s="70" t="s">
        <v>16075</v>
      </c>
      <c r="J563" s="70" t="s">
        <v>15246</v>
      </c>
      <c r="K563" s="70" t="s">
        <v>91</v>
      </c>
      <c r="L563" s="70" t="s">
        <v>62</v>
      </c>
      <c r="M563" s="70" t="s">
        <v>16076</v>
      </c>
      <c r="N563" s="86" t="s">
        <v>16077</v>
      </c>
      <c r="O563" s="83" t="s">
        <v>16078</v>
      </c>
      <c r="P563" s="72" t="s">
        <v>23</v>
      </c>
      <c r="Q563" s="73"/>
      <c r="R563" s="72"/>
      <c r="S563" s="73"/>
      <c r="T563" s="73"/>
      <c r="U563" s="74"/>
      <c r="V563" s="26"/>
      <c r="W563" s="26"/>
      <c r="X563" s="26"/>
      <c r="Y563" s="26"/>
      <c r="Z563" s="26"/>
      <c r="AA563" s="26"/>
      <c r="AB563" s="26"/>
      <c r="AC563" s="26"/>
      <c r="AD563" s="26"/>
      <c r="AE563" s="26"/>
      <c r="AF563" s="26"/>
      <c r="AG563" s="26"/>
      <c r="AH563" s="26"/>
      <c r="AI563" s="26"/>
      <c r="AJ563" s="26"/>
      <c r="AK563" s="26"/>
      <c r="AL563" s="26"/>
    </row>
    <row r="564" spans="1:38" ht="37.5">
      <c r="A564" s="67">
        <v>572</v>
      </c>
      <c r="B564" s="162">
        <v>45820</v>
      </c>
      <c r="C564" s="69"/>
      <c r="D564" s="70" t="s">
        <v>526</v>
      </c>
      <c r="E564" s="69"/>
      <c r="F564" s="69"/>
      <c r="G564" s="70" t="s">
        <v>520</v>
      </c>
      <c r="H564" s="70" t="s">
        <v>16079</v>
      </c>
      <c r="I564" s="108" t="s">
        <v>15169</v>
      </c>
      <c r="J564" s="70" t="s">
        <v>1792</v>
      </c>
      <c r="K564" s="70" t="s">
        <v>1793</v>
      </c>
      <c r="L564" s="73" t="s">
        <v>2159</v>
      </c>
      <c r="M564" s="86" t="s">
        <v>16080</v>
      </c>
      <c r="N564" s="86"/>
      <c r="O564" s="252" t="s">
        <v>16081</v>
      </c>
      <c r="P564" s="72" t="s">
        <v>901</v>
      </c>
      <c r="Q564" s="73"/>
      <c r="R564" s="72"/>
      <c r="S564" s="73"/>
      <c r="T564" s="73"/>
      <c r="U564" s="74"/>
      <c r="V564" s="26"/>
      <c r="W564" s="26"/>
      <c r="X564" s="26"/>
      <c r="Y564" s="26"/>
      <c r="Z564" s="26"/>
      <c r="AA564" s="26"/>
      <c r="AB564" s="26"/>
      <c r="AC564" s="26"/>
      <c r="AD564" s="26"/>
      <c r="AE564" s="26"/>
      <c r="AF564" s="26"/>
      <c r="AG564" s="26"/>
      <c r="AH564" s="26"/>
      <c r="AI564" s="26"/>
      <c r="AJ564" s="26"/>
      <c r="AK564" s="26"/>
      <c r="AL564" s="26"/>
    </row>
    <row r="565" spans="1:38" ht="37.5">
      <c r="A565" s="67">
        <v>573</v>
      </c>
      <c r="B565" s="162">
        <v>45820</v>
      </c>
      <c r="C565" s="69"/>
      <c r="D565" s="70" t="s">
        <v>803</v>
      </c>
      <c r="E565" s="69"/>
      <c r="F565" s="69"/>
      <c r="G565" s="70" t="s">
        <v>326</v>
      </c>
      <c r="H565" s="70" t="s">
        <v>16082</v>
      </c>
      <c r="I565" s="108" t="s">
        <v>16083</v>
      </c>
      <c r="J565" s="70" t="s">
        <v>1792</v>
      </c>
      <c r="K565" s="70" t="s">
        <v>1793</v>
      </c>
      <c r="L565" s="70" t="s">
        <v>2159</v>
      </c>
      <c r="M565" s="70" t="s">
        <v>16084</v>
      </c>
      <c r="N565" s="86"/>
      <c r="O565" s="88" t="s">
        <v>16085</v>
      </c>
      <c r="P565" s="72" t="s">
        <v>901</v>
      </c>
      <c r="Q565" s="73"/>
      <c r="R565" s="72"/>
      <c r="S565" s="73"/>
      <c r="T565" s="73"/>
      <c r="U565" s="74"/>
      <c r="V565" s="26"/>
      <c r="W565" s="26"/>
      <c r="X565" s="26"/>
      <c r="Y565" s="26"/>
      <c r="Z565" s="26"/>
      <c r="AA565" s="26"/>
      <c r="AB565" s="26"/>
      <c r="AC565" s="26"/>
      <c r="AD565" s="26"/>
      <c r="AE565" s="26"/>
      <c r="AF565" s="26"/>
      <c r="AG565" s="26"/>
      <c r="AH565" s="26"/>
      <c r="AI565" s="26"/>
      <c r="AJ565" s="26"/>
      <c r="AK565" s="26"/>
      <c r="AL565" s="26"/>
    </row>
    <row r="566" spans="1:38" ht="62.5">
      <c r="A566" s="67">
        <v>574</v>
      </c>
      <c r="B566" s="162">
        <v>45821</v>
      </c>
      <c r="C566" s="69"/>
      <c r="D566" s="70" t="s">
        <v>1797</v>
      </c>
      <c r="E566" s="69"/>
      <c r="F566" s="69"/>
      <c r="G566" s="70" t="s">
        <v>15353</v>
      </c>
      <c r="H566" s="70" t="s">
        <v>15354</v>
      </c>
      <c r="I566" s="70" t="s">
        <v>15355</v>
      </c>
      <c r="J566" s="46" t="s">
        <v>1002</v>
      </c>
      <c r="K566" s="70" t="s">
        <v>993</v>
      </c>
      <c r="L566" s="70" t="s">
        <v>217</v>
      </c>
      <c r="M566" s="70" t="s">
        <v>15621</v>
      </c>
      <c r="N566" s="86" t="s">
        <v>15934</v>
      </c>
      <c r="O566" s="88" t="s">
        <v>16086</v>
      </c>
      <c r="P566" s="72" t="s">
        <v>23</v>
      </c>
      <c r="Q566" s="73"/>
      <c r="R566" s="72"/>
      <c r="S566" s="73"/>
      <c r="T566" s="73"/>
      <c r="U566" s="74"/>
      <c r="V566" s="26"/>
      <c r="W566" s="26"/>
      <c r="X566" s="26"/>
      <c r="Y566" s="26"/>
      <c r="Z566" s="26"/>
      <c r="AA566" s="26"/>
      <c r="AB566" s="26"/>
      <c r="AC566" s="26"/>
      <c r="AD566" s="26"/>
      <c r="AE566" s="26"/>
      <c r="AF566" s="26"/>
      <c r="AG566" s="26"/>
      <c r="AH566" s="26"/>
      <c r="AI566" s="26"/>
      <c r="AJ566" s="26"/>
      <c r="AK566" s="26"/>
      <c r="AL566" s="26"/>
    </row>
    <row r="567" spans="1:38" ht="100">
      <c r="A567" s="67">
        <v>575</v>
      </c>
      <c r="B567" s="162">
        <v>45821</v>
      </c>
      <c r="C567" s="69"/>
      <c r="D567" s="70" t="s">
        <v>717</v>
      </c>
      <c r="E567" s="69"/>
      <c r="F567" s="69"/>
      <c r="G567" s="70" t="s">
        <v>16087</v>
      </c>
      <c r="H567" s="70" t="s">
        <v>16088</v>
      </c>
      <c r="I567" s="70" t="s">
        <v>16089</v>
      </c>
      <c r="J567" s="46"/>
      <c r="K567" s="70" t="s">
        <v>362</v>
      </c>
      <c r="L567" s="70" t="s">
        <v>37</v>
      </c>
      <c r="M567" s="70" t="s">
        <v>16090</v>
      </c>
      <c r="N567" s="86" t="s">
        <v>16091</v>
      </c>
      <c r="O567" s="88" t="s">
        <v>16092</v>
      </c>
      <c r="P567" s="72" t="s">
        <v>23</v>
      </c>
      <c r="Q567" s="73"/>
      <c r="R567" s="72"/>
      <c r="S567" s="73"/>
      <c r="T567" s="73"/>
      <c r="U567" s="74"/>
      <c r="V567" s="26"/>
      <c r="W567" s="26"/>
      <c r="X567" s="26"/>
      <c r="Y567" s="26"/>
      <c r="Z567" s="26"/>
      <c r="AA567" s="26"/>
      <c r="AB567" s="26"/>
      <c r="AC567" s="26"/>
      <c r="AD567" s="26"/>
      <c r="AE567" s="26"/>
      <c r="AF567" s="26"/>
      <c r="AG567" s="26"/>
      <c r="AH567" s="26"/>
      <c r="AI567" s="26"/>
      <c r="AJ567" s="26"/>
      <c r="AK567" s="26"/>
      <c r="AL567" s="26"/>
    </row>
    <row r="568" spans="1:38" ht="37.5">
      <c r="A568" s="67">
        <v>576</v>
      </c>
      <c r="B568" s="162">
        <v>45825</v>
      </c>
      <c r="C568" s="69"/>
      <c r="D568" s="70" t="s">
        <v>717</v>
      </c>
      <c r="E568" s="69"/>
      <c r="F568" s="69"/>
      <c r="G568" s="70" t="s">
        <v>823</v>
      </c>
      <c r="H568" s="70" t="s">
        <v>16093</v>
      </c>
      <c r="I568" s="108" t="s">
        <v>16094</v>
      </c>
      <c r="J568" s="70" t="s">
        <v>15977</v>
      </c>
      <c r="K568" s="70" t="s">
        <v>1793</v>
      </c>
      <c r="L568" s="70" t="s">
        <v>681</v>
      </c>
      <c r="M568" s="70" t="s">
        <v>16095</v>
      </c>
      <c r="O568" s="237" t="s">
        <v>16096</v>
      </c>
      <c r="P568" s="72" t="s">
        <v>23</v>
      </c>
      <c r="Q568" s="73"/>
      <c r="R568" s="72"/>
      <c r="S568" s="73"/>
      <c r="T568" s="73"/>
      <c r="U568" s="74"/>
      <c r="V568" s="26"/>
      <c r="W568" s="26"/>
      <c r="X568" s="26"/>
      <c r="Y568" s="26"/>
      <c r="Z568" s="26"/>
      <c r="AA568" s="26"/>
      <c r="AB568" s="26"/>
      <c r="AC568" s="26"/>
      <c r="AD568" s="26"/>
      <c r="AE568" s="26"/>
      <c r="AF568" s="26"/>
      <c r="AG568" s="26"/>
      <c r="AH568" s="26"/>
      <c r="AI568" s="26"/>
      <c r="AJ568" s="26"/>
      <c r="AK568" s="26"/>
      <c r="AL568" s="26"/>
    </row>
    <row r="569" spans="1:38" ht="37.5">
      <c r="A569" s="67">
        <v>577</v>
      </c>
      <c r="B569" s="162">
        <v>45825</v>
      </c>
      <c r="C569" s="69"/>
      <c r="D569" s="70" t="s">
        <v>66</v>
      </c>
      <c r="E569" s="69"/>
      <c r="F569" s="69"/>
      <c r="G569" s="70" t="s">
        <v>705</v>
      </c>
      <c r="H569" s="70" t="s">
        <v>16097</v>
      </c>
      <c r="I569" s="70" t="s">
        <v>14643</v>
      </c>
      <c r="J569" s="46" t="s">
        <v>1002</v>
      </c>
      <c r="K569" s="70" t="s">
        <v>91</v>
      </c>
      <c r="L569" s="70" t="s">
        <v>10323</v>
      </c>
      <c r="M569" s="70" t="s">
        <v>15533</v>
      </c>
      <c r="N569" s="86"/>
      <c r="O569" s="83" t="s">
        <v>16098</v>
      </c>
      <c r="P569" s="72" t="s">
        <v>23</v>
      </c>
      <c r="Q569" s="73"/>
      <c r="R569" s="72"/>
      <c r="S569" s="73"/>
      <c r="T569" s="73"/>
      <c r="U569" s="74"/>
      <c r="V569" s="26"/>
      <c r="W569" s="26"/>
      <c r="X569" s="26"/>
      <c r="Y569" s="26"/>
      <c r="Z569" s="26"/>
      <c r="AA569" s="26"/>
      <c r="AB569" s="26"/>
      <c r="AC569" s="26"/>
      <c r="AD569" s="26"/>
      <c r="AE569" s="26"/>
      <c r="AF569" s="26"/>
      <c r="AG569" s="26"/>
      <c r="AH569" s="26"/>
      <c r="AI569" s="26"/>
      <c r="AJ569" s="26"/>
      <c r="AK569" s="26"/>
      <c r="AL569" s="26"/>
    </row>
    <row r="570" spans="1:38" ht="37.5">
      <c r="A570" s="67">
        <v>578</v>
      </c>
      <c r="B570" s="162">
        <v>45825</v>
      </c>
      <c r="C570" s="69"/>
      <c r="D570" s="70" t="s">
        <v>717</v>
      </c>
      <c r="E570" s="69"/>
      <c r="F570" s="69"/>
      <c r="G570" s="70" t="s">
        <v>16099</v>
      </c>
      <c r="H570" s="70" t="s">
        <v>16093</v>
      </c>
      <c r="I570" s="108" t="s">
        <v>16094</v>
      </c>
      <c r="J570" s="70" t="s">
        <v>15977</v>
      </c>
      <c r="K570" s="70" t="s">
        <v>1793</v>
      </c>
      <c r="L570" s="70" t="s">
        <v>216</v>
      </c>
      <c r="M570" s="70" t="s">
        <v>16100</v>
      </c>
      <c r="N570" s="86"/>
      <c r="O570" s="144" t="s">
        <v>16101</v>
      </c>
      <c r="P570" s="72" t="s">
        <v>905</v>
      </c>
      <c r="Q570" s="73"/>
      <c r="R570" s="72"/>
      <c r="S570" s="73"/>
      <c r="T570" s="73"/>
      <c r="U570" s="74"/>
      <c r="V570" s="26"/>
      <c r="W570" s="26"/>
      <c r="X570" s="26"/>
      <c r="Y570" s="26"/>
      <c r="Z570" s="26"/>
      <c r="AA570" s="26"/>
      <c r="AB570" s="26"/>
      <c r="AC570" s="26"/>
      <c r="AD570" s="26"/>
      <c r="AE570" s="26"/>
      <c r="AF570" s="26"/>
      <c r="AG570" s="26"/>
      <c r="AH570" s="26"/>
      <c r="AI570" s="26"/>
      <c r="AJ570" s="26"/>
      <c r="AK570" s="26"/>
      <c r="AL570" s="26"/>
    </row>
    <row r="571" spans="1:38" ht="50">
      <c r="A571" s="67">
        <v>579</v>
      </c>
      <c r="B571" s="162">
        <v>45825</v>
      </c>
      <c r="C571" s="69"/>
      <c r="D571" s="70" t="s">
        <v>539</v>
      </c>
      <c r="E571" s="69"/>
      <c r="F571" s="69"/>
      <c r="G571" s="70" t="s">
        <v>16102</v>
      </c>
      <c r="H571" s="70" t="s">
        <v>16103</v>
      </c>
      <c r="I571" s="108" t="s">
        <v>15437</v>
      </c>
      <c r="J571" s="70" t="s">
        <v>15977</v>
      </c>
      <c r="K571" s="70" t="s">
        <v>1793</v>
      </c>
      <c r="L571" s="70" t="s">
        <v>156</v>
      </c>
      <c r="M571" s="70" t="s">
        <v>16104</v>
      </c>
      <c r="N571" s="86" t="s">
        <v>998</v>
      </c>
      <c r="O571" s="252" t="s">
        <v>16105</v>
      </c>
      <c r="P571" s="72" t="s">
        <v>23</v>
      </c>
      <c r="Q571" s="73"/>
      <c r="R571" s="72"/>
      <c r="S571" s="73"/>
      <c r="T571" s="73"/>
      <c r="U571" s="74"/>
      <c r="V571" s="26"/>
      <c r="W571" s="26"/>
      <c r="X571" s="26"/>
      <c r="Y571" s="26"/>
      <c r="Z571" s="26"/>
      <c r="AA571" s="26"/>
      <c r="AB571" s="26"/>
      <c r="AC571" s="26"/>
      <c r="AD571" s="26"/>
      <c r="AE571" s="26"/>
      <c r="AF571" s="26"/>
      <c r="AG571" s="26"/>
      <c r="AH571" s="26"/>
      <c r="AI571" s="26"/>
      <c r="AJ571" s="26"/>
      <c r="AK571" s="26"/>
      <c r="AL571" s="26"/>
    </row>
    <row r="572" spans="1:38" ht="14.5">
      <c r="A572" s="67">
        <v>580</v>
      </c>
      <c r="B572" s="162">
        <v>45825</v>
      </c>
      <c r="C572" s="69"/>
      <c r="D572" s="70"/>
      <c r="E572" s="69"/>
      <c r="F572" s="69"/>
      <c r="G572" s="70"/>
      <c r="H572" s="70"/>
      <c r="I572" s="70"/>
      <c r="J572" s="70"/>
      <c r="K572" s="70"/>
      <c r="L572" s="70"/>
      <c r="M572" s="70"/>
      <c r="N572" s="86"/>
      <c r="O572" s="88"/>
      <c r="P572" s="72"/>
      <c r="Q572" s="73"/>
      <c r="R572" s="72"/>
      <c r="S572" s="73"/>
      <c r="T572" s="73"/>
      <c r="U572" s="74"/>
      <c r="V572" s="26"/>
      <c r="W572" s="26"/>
      <c r="X572" s="26"/>
      <c r="Y572" s="26"/>
      <c r="Z572" s="26"/>
      <c r="AA572" s="26"/>
      <c r="AB572" s="26"/>
      <c r="AC572" s="26"/>
      <c r="AD572" s="26"/>
      <c r="AE572" s="26"/>
      <c r="AF572" s="26"/>
      <c r="AG572" s="26"/>
      <c r="AH572" s="26"/>
      <c r="AI572" s="26"/>
      <c r="AJ572" s="26"/>
      <c r="AK572" s="26"/>
      <c r="AL572" s="26"/>
    </row>
    <row r="573" spans="1:38" ht="14.5">
      <c r="A573" s="67">
        <v>581</v>
      </c>
      <c r="B573" s="162">
        <v>45825</v>
      </c>
      <c r="C573" s="69"/>
      <c r="D573" s="70"/>
      <c r="E573" s="69"/>
      <c r="F573" s="69"/>
      <c r="G573" s="70"/>
      <c r="H573" s="70"/>
      <c r="I573" s="70"/>
      <c r="J573" s="70"/>
      <c r="K573" s="70"/>
      <c r="L573" s="70"/>
      <c r="M573" s="70"/>
      <c r="N573" s="86"/>
      <c r="O573" s="70"/>
      <c r="P573" s="72"/>
      <c r="Q573" s="73"/>
      <c r="R573" s="72"/>
      <c r="S573" s="73"/>
      <c r="T573" s="73"/>
      <c r="U573" s="74"/>
      <c r="V573" s="26"/>
      <c r="W573" s="26"/>
      <c r="X573" s="26"/>
      <c r="Y573" s="26"/>
      <c r="Z573" s="26"/>
      <c r="AA573" s="26"/>
      <c r="AB573" s="26"/>
      <c r="AC573" s="26"/>
      <c r="AD573" s="26"/>
      <c r="AE573" s="26"/>
      <c r="AF573" s="26"/>
      <c r="AG573" s="26"/>
      <c r="AH573" s="26"/>
      <c r="AI573" s="26"/>
      <c r="AJ573" s="26"/>
      <c r="AK573" s="26"/>
      <c r="AL573" s="26"/>
    </row>
    <row r="574" spans="1:38" ht="14.5">
      <c r="A574" s="67">
        <v>582</v>
      </c>
      <c r="B574" s="162">
        <v>45825</v>
      </c>
      <c r="C574" s="69"/>
      <c r="D574" s="70"/>
      <c r="E574" s="69"/>
      <c r="F574" s="69"/>
      <c r="G574" s="70"/>
      <c r="H574" s="70"/>
      <c r="I574" s="70"/>
      <c r="J574" s="70"/>
      <c r="K574" s="70"/>
      <c r="L574" s="70"/>
      <c r="M574" s="70"/>
      <c r="N574" s="86"/>
      <c r="O574" s="88"/>
      <c r="P574" s="72"/>
      <c r="Q574" s="73"/>
      <c r="R574" s="72"/>
      <c r="S574" s="73"/>
      <c r="T574" s="73"/>
      <c r="U574" s="74"/>
      <c r="V574" s="26"/>
      <c r="W574" s="26"/>
      <c r="X574" s="26"/>
      <c r="Y574" s="26"/>
      <c r="Z574" s="26"/>
      <c r="AA574" s="26"/>
      <c r="AB574" s="26"/>
      <c r="AC574" s="26"/>
      <c r="AD574" s="26"/>
      <c r="AE574" s="26"/>
      <c r="AF574" s="26"/>
      <c r="AG574" s="26"/>
      <c r="AH574" s="26"/>
      <c r="AI574" s="26"/>
      <c r="AJ574" s="26"/>
      <c r="AK574" s="26"/>
      <c r="AL574" s="26"/>
    </row>
    <row r="575" spans="1:38" ht="14.5">
      <c r="A575" s="67">
        <v>583</v>
      </c>
      <c r="B575" s="162">
        <v>45825</v>
      </c>
      <c r="C575" s="69"/>
      <c r="D575" s="70"/>
      <c r="E575" s="69"/>
      <c r="F575" s="69"/>
      <c r="G575" s="70"/>
      <c r="H575" s="70"/>
      <c r="I575" s="70"/>
      <c r="J575" s="70"/>
      <c r="K575" s="70"/>
      <c r="L575" s="70"/>
      <c r="M575" s="70"/>
      <c r="N575" s="86"/>
      <c r="O575" s="70"/>
      <c r="P575" s="72"/>
      <c r="Q575" s="73"/>
      <c r="R575" s="72"/>
      <c r="S575" s="73"/>
      <c r="T575" s="73"/>
      <c r="U575" s="74"/>
      <c r="V575" s="26"/>
      <c r="W575" s="26"/>
      <c r="X575" s="26"/>
      <c r="Y575" s="26"/>
      <c r="Z575" s="26"/>
      <c r="AA575" s="26"/>
      <c r="AB575" s="26"/>
      <c r="AC575" s="26"/>
      <c r="AD575" s="26"/>
      <c r="AE575" s="26"/>
      <c r="AF575" s="26"/>
      <c r="AG575" s="26"/>
      <c r="AH575" s="26"/>
      <c r="AI575" s="26"/>
      <c r="AJ575" s="26"/>
      <c r="AK575" s="26"/>
      <c r="AL575" s="26"/>
    </row>
    <row r="576" spans="1:38" ht="14.5">
      <c r="A576" s="67">
        <v>584</v>
      </c>
      <c r="B576" s="162">
        <v>45825</v>
      </c>
      <c r="C576" s="69"/>
      <c r="D576" s="70"/>
      <c r="E576" s="69"/>
      <c r="F576" s="69"/>
      <c r="G576" s="70"/>
      <c r="H576" s="70"/>
      <c r="I576" s="70"/>
      <c r="J576" s="70"/>
      <c r="K576" s="70"/>
      <c r="L576" s="70"/>
      <c r="M576" s="70"/>
      <c r="N576" s="86"/>
      <c r="O576" s="70"/>
      <c r="P576" s="72"/>
      <c r="Q576" s="73"/>
      <c r="R576" s="72"/>
      <c r="S576" s="73"/>
      <c r="T576" s="73"/>
      <c r="U576" s="74"/>
      <c r="V576" s="26"/>
      <c r="W576" s="26"/>
      <c r="X576" s="26"/>
      <c r="Y576" s="26"/>
      <c r="Z576" s="26"/>
      <c r="AA576" s="26"/>
      <c r="AB576" s="26"/>
      <c r="AC576" s="26"/>
      <c r="AD576" s="26"/>
      <c r="AE576" s="26"/>
      <c r="AF576" s="26"/>
      <c r="AG576" s="26"/>
      <c r="AH576" s="26"/>
      <c r="AI576" s="26"/>
      <c r="AJ576" s="26"/>
      <c r="AK576" s="26"/>
      <c r="AL576" s="26"/>
    </row>
    <row r="577" spans="1:38" ht="14.5">
      <c r="A577" s="67">
        <v>585</v>
      </c>
      <c r="B577" s="68"/>
      <c r="C577" s="69"/>
      <c r="D577" s="70"/>
      <c r="E577" s="69"/>
      <c r="F577" s="69"/>
      <c r="G577" s="70"/>
      <c r="H577" s="70"/>
      <c r="I577" s="70"/>
      <c r="J577" s="70"/>
      <c r="K577" s="70"/>
      <c r="L577" s="70"/>
      <c r="M577" s="70"/>
      <c r="N577" s="86"/>
      <c r="O577" s="70"/>
      <c r="P577" s="72"/>
      <c r="Q577" s="73"/>
      <c r="R577" s="72"/>
      <c r="S577" s="73"/>
      <c r="T577" s="73"/>
      <c r="U577" s="74"/>
      <c r="V577" s="26"/>
      <c r="W577" s="26"/>
      <c r="X577" s="26"/>
      <c r="Y577" s="26"/>
      <c r="Z577" s="26"/>
      <c r="AA577" s="26"/>
      <c r="AB577" s="26"/>
      <c r="AC577" s="26"/>
      <c r="AD577" s="26"/>
      <c r="AE577" s="26"/>
      <c r="AF577" s="26"/>
      <c r="AG577" s="26"/>
      <c r="AH577" s="26"/>
      <c r="AI577" s="26"/>
      <c r="AJ577" s="26"/>
      <c r="AK577" s="26"/>
      <c r="AL577" s="26"/>
    </row>
    <row r="578" spans="1:38" ht="14.5">
      <c r="A578" s="67">
        <v>586</v>
      </c>
      <c r="B578" s="68"/>
      <c r="C578" s="69"/>
      <c r="D578" s="70"/>
      <c r="E578" s="69"/>
      <c r="F578" s="69"/>
      <c r="G578" s="70"/>
      <c r="H578" s="70"/>
      <c r="I578" s="70"/>
      <c r="J578" s="70"/>
      <c r="K578" s="70"/>
      <c r="L578" s="70"/>
      <c r="M578" s="70"/>
      <c r="N578" s="86"/>
      <c r="O578" s="73"/>
      <c r="P578" s="72"/>
      <c r="Q578" s="73"/>
      <c r="R578" s="72"/>
      <c r="S578" s="73"/>
      <c r="T578" s="73"/>
      <c r="U578" s="74"/>
      <c r="V578" s="26"/>
      <c r="W578" s="26"/>
      <c r="X578" s="26"/>
      <c r="Y578" s="26"/>
      <c r="Z578" s="26"/>
      <c r="AA578" s="26"/>
      <c r="AB578" s="26"/>
      <c r="AC578" s="26"/>
      <c r="AD578" s="26"/>
      <c r="AE578" s="26"/>
      <c r="AF578" s="26"/>
      <c r="AG578" s="26"/>
      <c r="AH578" s="26"/>
      <c r="AI578" s="26"/>
      <c r="AJ578" s="26"/>
      <c r="AK578" s="26"/>
      <c r="AL578" s="26"/>
    </row>
    <row r="579" spans="1:38" ht="14.5">
      <c r="A579" s="67">
        <v>587</v>
      </c>
      <c r="B579" s="68"/>
      <c r="C579" s="69"/>
      <c r="D579" s="70"/>
      <c r="E579" s="69"/>
      <c r="F579" s="69"/>
      <c r="G579" s="70"/>
      <c r="H579" s="70"/>
      <c r="I579" s="70"/>
      <c r="J579" s="70"/>
      <c r="K579" s="70"/>
      <c r="L579" s="70"/>
      <c r="M579" s="70"/>
      <c r="N579" s="86"/>
      <c r="O579" s="70"/>
      <c r="P579" s="72"/>
      <c r="Q579" s="73"/>
      <c r="R579" s="72"/>
      <c r="S579" s="73"/>
      <c r="T579" s="73"/>
      <c r="U579" s="74"/>
      <c r="V579" s="26"/>
      <c r="W579" s="26"/>
      <c r="X579" s="26"/>
      <c r="Y579" s="26"/>
      <c r="Z579" s="26"/>
      <c r="AA579" s="26"/>
      <c r="AB579" s="26"/>
      <c r="AC579" s="26"/>
      <c r="AD579" s="26"/>
      <c r="AE579" s="26"/>
      <c r="AF579" s="26"/>
      <c r="AG579" s="26"/>
      <c r="AH579" s="26"/>
      <c r="AI579" s="26"/>
      <c r="AJ579" s="26"/>
      <c r="AK579" s="26"/>
      <c r="AL579" s="26"/>
    </row>
    <row r="580" spans="1:38" ht="14.5">
      <c r="A580" s="67">
        <v>588</v>
      </c>
      <c r="B580" s="68"/>
      <c r="C580" s="69"/>
      <c r="D580" s="70"/>
      <c r="E580" s="69"/>
      <c r="F580" s="69"/>
      <c r="G580" s="70"/>
      <c r="H580" s="70"/>
      <c r="I580" s="70"/>
      <c r="J580" s="70"/>
      <c r="K580" s="70"/>
      <c r="L580" s="70"/>
      <c r="M580" s="70"/>
      <c r="N580" s="86"/>
      <c r="O580" s="70"/>
      <c r="P580" s="72"/>
      <c r="Q580" s="73"/>
      <c r="R580" s="72"/>
      <c r="S580" s="73"/>
      <c r="T580" s="73"/>
      <c r="U580" s="74"/>
      <c r="V580" s="26"/>
      <c r="W580" s="26"/>
      <c r="X580" s="26"/>
      <c r="Y580" s="26"/>
      <c r="Z580" s="26"/>
      <c r="AA580" s="26"/>
      <c r="AB580" s="26"/>
      <c r="AC580" s="26"/>
      <c r="AD580" s="26"/>
      <c r="AE580" s="26"/>
      <c r="AF580" s="26"/>
      <c r="AG580" s="26"/>
      <c r="AH580" s="26"/>
      <c r="AI580" s="26"/>
      <c r="AJ580" s="26"/>
      <c r="AK580" s="26"/>
      <c r="AL580" s="26"/>
    </row>
    <row r="581" spans="1:38" ht="14.5">
      <c r="A581" s="67">
        <v>589</v>
      </c>
      <c r="B581" s="68"/>
      <c r="C581" s="69"/>
      <c r="D581" s="70"/>
      <c r="E581" s="69"/>
      <c r="F581" s="69"/>
      <c r="G581" s="70"/>
      <c r="H581" s="70"/>
      <c r="I581" s="70"/>
      <c r="J581" s="70"/>
      <c r="K581" s="70"/>
      <c r="L581" s="70"/>
      <c r="M581" s="70"/>
      <c r="N581" s="86"/>
      <c r="O581" s="88"/>
      <c r="P581" s="72"/>
      <c r="Q581" s="73"/>
      <c r="R581" s="72"/>
      <c r="S581" s="73"/>
      <c r="T581" s="73"/>
      <c r="U581" s="74"/>
      <c r="V581" s="26"/>
      <c r="W581" s="26"/>
      <c r="X581" s="26"/>
      <c r="Y581" s="26"/>
      <c r="Z581" s="26"/>
      <c r="AA581" s="26"/>
      <c r="AB581" s="26"/>
      <c r="AC581" s="26"/>
      <c r="AD581" s="26"/>
      <c r="AE581" s="26"/>
      <c r="AF581" s="26"/>
      <c r="AG581" s="26"/>
      <c r="AH581" s="26"/>
      <c r="AI581" s="26"/>
      <c r="AJ581" s="26"/>
      <c r="AK581" s="26"/>
      <c r="AL581" s="26"/>
    </row>
    <row r="582" spans="1:38" ht="14.5">
      <c r="A582" s="67">
        <v>590</v>
      </c>
      <c r="B582" s="68"/>
      <c r="C582" s="69"/>
      <c r="D582" s="70"/>
      <c r="E582" s="69"/>
      <c r="F582" s="69"/>
      <c r="G582" s="70"/>
      <c r="H582" s="70"/>
      <c r="I582" s="70"/>
      <c r="J582" s="70"/>
      <c r="K582" s="70"/>
      <c r="L582" s="70"/>
      <c r="M582" s="70"/>
      <c r="N582" s="86"/>
      <c r="O582" s="88"/>
      <c r="P582" s="72"/>
      <c r="Q582" s="73"/>
      <c r="R582" s="72"/>
      <c r="S582" s="73"/>
      <c r="T582" s="73"/>
      <c r="U582" s="74"/>
      <c r="V582" s="26"/>
      <c r="W582" s="26"/>
      <c r="X582" s="26"/>
      <c r="Y582" s="26"/>
      <c r="Z582" s="26"/>
      <c r="AA582" s="26"/>
      <c r="AB582" s="26"/>
      <c r="AC582" s="26"/>
      <c r="AD582" s="26"/>
      <c r="AE582" s="26"/>
      <c r="AF582" s="26"/>
      <c r="AG582" s="26"/>
      <c r="AH582" s="26"/>
      <c r="AI582" s="26"/>
      <c r="AJ582" s="26"/>
      <c r="AK582" s="26"/>
      <c r="AL582" s="26"/>
    </row>
    <row r="583" spans="1:38" ht="14.5">
      <c r="A583" s="67">
        <v>591</v>
      </c>
      <c r="B583" s="68"/>
      <c r="C583" s="69"/>
      <c r="D583" s="70"/>
      <c r="E583" s="69"/>
      <c r="F583" s="69"/>
      <c r="G583" s="70"/>
      <c r="H583" s="70"/>
      <c r="I583" s="70"/>
      <c r="J583" s="70"/>
      <c r="K583" s="70"/>
      <c r="L583" s="70"/>
      <c r="M583" s="70"/>
      <c r="N583" s="86"/>
      <c r="O583" s="88"/>
      <c r="P583" s="72"/>
      <c r="Q583" s="73"/>
      <c r="R583" s="72"/>
      <c r="S583" s="73"/>
      <c r="T583" s="73"/>
      <c r="U583" s="74"/>
      <c r="V583" s="26"/>
      <c r="W583" s="26"/>
      <c r="X583" s="26"/>
      <c r="Y583" s="26"/>
      <c r="Z583" s="26"/>
      <c r="AA583" s="26"/>
      <c r="AB583" s="26"/>
      <c r="AC583" s="26"/>
      <c r="AD583" s="26"/>
      <c r="AE583" s="26"/>
      <c r="AF583" s="26"/>
      <c r="AG583" s="26"/>
      <c r="AH583" s="26"/>
      <c r="AI583" s="26"/>
      <c r="AJ583" s="26"/>
      <c r="AK583" s="26"/>
      <c r="AL583" s="26"/>
    </row>
    <row r="584" spans="1:38" ht="14.5">
      <c r="A584" s="67">
        <v>592</v>
      </c>
      <c r="B584" s="68"/>
      <c r="C584" s="69"/>
      <c r="D584" s="70"/>
      <c r="E584" s="69"/>
      <c r="F584" s="69"/>
      <c r="G584" s="70"/>
      <c r="H584" s="70"/>
      <c r="I584" s="70"/>
      <c r="J584" s="70"/>
      <c r="K584" s="70"/>
      <c r="L584" s="70"/>
      <c r="M584" s="70"/>
      <c r="N584" s="86"/>
      <c r="O584" s="70"/>
      <c r="P584" s="72"/>
      <c r="Q584" s="73"/>
      <c r="R584" s="72"/>
      <c r="S584" s="73"/>
      <c r="T584" s="73"/>
      <c r="U584" s="74"/>
      <c r="V584" s="26"/>
      <c r="W584" s="26"/>
      <c r="X584" s="26"/>
      <c r="Y584" s="26"/>
      <c r="Z584" s="26"/>
      <c r="AA584" s="26"/>
      <c r="AB584" s="26"/>
      <c r="AC584" s="26"/>
      <c r="AD584" s="26"/>
      <c r="AE584" s="26"/>
      <c r="AF584" s="26"/>
      <c r="AG584" s="26"/>
      <c r="AH584" s="26"/>
      <c r="AI584" s="26"/>
      <c r="AJ584" s="26"/>
      <c r="AK584" s="26"/>
      <c r="AL584" s="26"/>
    </row>
    <row r="585" spans="1:38" ht="14.5">
      <c r="A585" s="67">
        <v>593</v>
      </c>
      <c r="B585" s="68"/>
      <c r="C585" s="69"/>
      <c r="D585" s="70"/>
      <c r="E585" s="69"/>
      <c r="F585" s="69"/>
      <c r="G585" s="70"/>
      <c r="H585" s="70"/>
      <c r="I585" s="70"/>
      <c r="J585" s="70"/>
      <c r="K585" s="70"/>
      <c r="L585" s="70"/>
      <c r="M585" s="70"/>
      <c r="N585" s="86"/>
      <c r="O585" s="86"/>
      <c r="P585" s="72"/>
      <c r="Q585" s="73"/>
      <c r="R585" s="72"/>
      <c r="S585" s="73"/>
      <c r="T585" s="73"/>
      <c r="U585" s="74"/>
      <c r="V585" s="26"/>
      <c r="W585" s="26"/>
      <c r="X585" s="26"/>
      <c r="Y585" s="26"/>
      <c r="Z585" s="26"/>
      <c r="AA585" s="26"/>
      <c r="AB585" s="26"/>
      <c r="AC585" s="26"/>
      <c r="AD585" s="26"/>
      <c r="AE585" s="26"/>
      <c r="AF585" s="26"/>
      <c r="AG585" s="26"/>
      <c r="AH585" s="26"/>
      <c r="AI585" s="26"/>
      <c r="AJ585" s="26"/>
      <c r="AK585" s="26"/>
      <c r="AL585" s="26"/>
    </row>
    <row r="586" spans="1:38" ht="14.5">
      <c r="A586" s="67">
        <v>594</v>
      </c>
      <c r="B586" s="68"/>
      <c r="C586" s="69"/>
      <c r="D586" s="70"/>
      <c r="E586" s="69"/>
      <c r="F586" s="69"/>
      <c r="G586" s="70"/>
      <c r="H586" s="70"/>
      <c r="I586" s="70"/>
      <c r="J586" s="70"/>
      <c r="K586" s="70"/>
      <c r="L586" s="70"/>
      <c r="M586" s="70"/>
      <c r="N586" s="86"/>
      <c r="O586" s="88"/>
      <c r="P586" s="72"/>
      <c r="Q586" s="73"/>
      <c r="R586" s="72"/>
      <c r="S586" s="73"/>
      <c r="T586" s="73"/>
      <c r="U586" s="74"/>
      <c r="V586" s="26"/>
      <c r="W586" s="26"/>
      <c r="X586" s="26"/>
      <c r="Y586" s="26"/>
      <c r="Z586" s="26"/>
      <c r="AA586" s="26"/>
      <c r="AB586" s="26"/>
      <c r="AC586" s="26"/>
      <c r="AD586" s="26"/>
      <c r="AE586" s="26"/>
      <c r="AF586" s="26"/>
      <c r="AG586" s="26"/>
      <c r="AH586" s="26"/>
      <c r="AI586" s="26"/>
      <c r="AJ586" s="26"/>
      <c r="AK586" s="26"/>
      <c r="AL586" s="26"/>
    </row>
    <row r="587" spans="1:38" ht="14.5">
      <c r="A587" s="67">
        <v>595</v>
      </c>
      <c r="B587" s="68"/>
      <c r="C587" s="69"/>
      <c r="D587" s="70"/>
      <c r="E587" s="69"/>
      <c r="F587" s="69"/>
      <c r="G587" s="70"/>
      <c r="H587" s="70"/>
      <c r="I587" s="70"/>
      <c r="J587" s="70"/>
      <c r="K587" s="70"/>
      <c r="L587" s="70"/>
      <c r="M587" s="70"/>
      <c r="N587" s="86"/>
      <c r="O587" s="70"/>
      <c r="P587" s="72"/>
      <c r="Q587" s="73"/>
      <c r="R587" s="72"/>
      <c r="S587" s="73"/>
      <c r="T587" s="73"/>
      <c r="U587" s="74"/>
      <c r="V587" s="26"/>
      <c r="W587" s="26"/>
      <c r="X587" s="26"/>
      <c r="Y587" s="26"/>
      <c r="Z587" s="26"/>
      <c r="AA587" s="26"/>
      <c r="AB587" s="26"/>
      <c r="AC587" s="26"/>
      <c r="AD587" s="26"/>
      <c r="AE587" s="26"/>
      <c r="AF587" s="26"/>
      <c r="AG587" s="26"/>
      <c r="AH587" s="26"/>
      <c r="AI587" s="26"/>
      <c r="AJ587" s="26"/>
      <c r="AK587" s="26"/>
      <c r="AL587" s="26"/>
    </row>
    <row r="588" spans="1:38" ht="14.5">
      <c r="A588" s="67">
        <v>596</v>
      </c>
      <c r="B588" s="68"/>
      <c r="C588" s="69"/>
      <c r="D588" s="70"/>
      <c r="E588" s="69"/>
      <c r="F588" s="69"/>
      <c r="G588" s="70"/>
      <c r="H588" s="70"/>
      <c r="I588" s="70"/>
      <c r="J588" s="70"/>
      <c r="K588" s="70"/>
      <c r="L588" s="70"/>
      <c r="M588" s="70"/>
      <c r="N588" s="86"/>
      <c r="O588" s="88"/>
      <c r="P588" s="72"/>
      <c r="Q588" s="73"/>
      <c r="R588" s="72"/>
      <c r="S588" s="73"/>
      <c r="T588" s="73"/>
      <c r="U588" s="74"/>
      <c r="V588" s="26"/>
      <c r="W588" s="26"/>
      <c r="X588" s="26"/>
      <c r="Y588" s="26"/>
      <c r="Z588" s="26"/>
      <c r="AA588" s="26"/>
      <c r="AB588" s="26"/>
      <c r="AC588" s="26"/>
      <c r="AD588" s="26"/>
      <c r="AE588" s="26"/>
      <c r="AF588" s="26"/>
      <c r="AG588" s="26"/>
      <c r="AH588" s="26"/>
      <c r="AI588" s="26"/>
      <c r="AJ588" s="26"/>
      <c r="AK588" s="26"/>
      <c r="AL588" s="26"/>
    </row>
    <row r="589" spans="1:38" ht="14.5">
      <c r="A589" s="67">
        <v>597</v>
      </c>
      <c r="B589" s="68"/>
      <c r="C589" s="69"/>
      <c r="D589" s="70"/>
      <c r="E589" s="69"/>
      <c r="F589" s="69"/>
      <c r="G589" s="70"/>
      <c r="H589" s="70"/>
      <c r="I589" s="70"/>
      <c r="J589" s="70"/>
      <c r="K589" s="70"/>
      <c r="L589" s="70"/>
      <c r="M589" s="70"/>
      <c r="N589" s="86"/>
      <c r="O589" s="70"/>
      <c r="P589" s="72"/>
      <c r="Q589" s="73"/>
      <c r="R589" s="72"/>
      <c r="S589" s="73"/>
      <c r="T589" s="73"/>
      <c r="U589" s="74"/>
      <c r="V589" s="26"/>
      <c r="W589" s="26"/>
      <c r="X589" s="26"/>
      <c r="Y589" s="26"/>
      <c r="Z589" s="26"/>
      <c r="AA589" s="26"/>
      <c r="AB589" s="26"/>
      <c r="AC589" s="26"/>
      <c r="AD589" s="26"/>
      <c r="AE589" s="26"/>
      <c r="AF589" s="26"/>
      <c r="AG589" s="26"/>
      <c r="AH589" s="26"/>
      <c r="AI589" s="26"/>
      <c r="AJ589" s="26"/>
      <c r="AK589" s="26"/>
      <c r="AL589" s="26"/>
    </row>
    <row r="590" spans="1:38" ht="14.5">
      <c r="A590" s="67">
        <v>598</v>
      </c>
      <c r="B590" s="68"/>
      <c r="C590" s="69"/>
      <c r="D590" s="70"/>
      <c r="E590" s="69"/>
      <c r="F590" s="69"/>
      <c r="G590" s="70"/>
      <c r="H590" s="70"/>
      <c r="I590" s="70"/>
      <c r="J590" s="70"/>
      <c r="K590" s="70"/>
      <c r="L590" s="70"/>
      <c r="M590" s="70"/>
      <c r="N590" s="86"/>
      <c r="O590" s="70"/>
      <c r="P590" s="72"/>
      <c r="Q590" s="73"/>
      <c r="R590" s="72"/>
      <c r="S590" s="73"/>
      <c r="T590" s="73"/>
      <c r="U590" s="74"/>
      <c r="V590" s="26"/>
      <c r="W590" s="26"/>
      <c r="X590" s="26"/>
      <c r="Y590" s="26"/>
      <c r="Z590" s="26"/>
      <c r="AA590" s="26"/>
      <c r="AB590" s="26"/>
      <c r="AC590" s="26"/>
      <c r="AD590" s="26"/>
      <c r="AE590" s="26"/>
      <c r="AF590" s="26"/>
      <c r="AG590" s="26"/>
      <c r="AH590" s="26"/>
      <c r="AI590" s="26"/>
      <c r="AJ590" s="26"/>
      <c r="AK590" s="26"/>
      <c r="AL590" s="26"/>
    </row>
    <row r="591" spans="1:38" ht="14.5">
      <c r="A591" s="67">
        <v>599</v>
      </c>
      <c r="B591" s="68"/>
      <c r="C591" s="89"/>
      <c r="D591" s="86"/>
      <c r="E591" s="89"/>
      <c r="F591" s="86"/>
      <c r="G591" s="86"/>
      <c r="H591" s="86"/>
      <c r="I591" s="86"/>
      <c r="J591" s="86"/>
      <c r="K591" s="86"/>
      <c r="L591" s="73"/>
      <c r="M591" s="86"/>
      <c r="N591" s="86"/>
      <c r="O591" s="86"/>
      <c r="P591" s="72"/>
      <c r="Q591" s="73"/>
      <c r="R591" s="72"/>
      <c r="S591" s="73"/>
      <c r="T591" s="73"/>
      <c r="U591" s="74"/>
      <c r="V591" s="26"/>
      <c r="W591" s="26"/>
      <c r="X591" s="26"/>
      <c r="Y591" s="26"/>
      <c r="Z591" s="26"/>
      <c r="AA591" s="26"/>
      <c r="AB591" s="26"/>
      <c r="AC591" s="26"/>
      <c r="AD591" s="26"/>
      <c r="AE591" s="26"/>
      <c r="AF591" s="26"/>
      <c r="AG591" s="26"/>
      <c r="AH591" s="26"/>
      <c r="AI591" s="26"/>
      <c r="AJ591" s="26"/>
      <c r="AK591" s="26"/>
      <c r="AL591" s="26"/>
    </row>
    <row r="592" spans="1:38" ht="14.5">
      <c r="A592" s="67">
        <v>600</v>
      </c>
      <c r="B592" s="68"/>
      <c r="C592" s="69"/>
      <c r="D592" s="70"/>
      <c r="E592" s="69"/>
      <c r="F592" s="69"/>
      <c r="G592" s="70"/>
      <c r="H592" s="70"/>
      <c r="I592" s="70"/>
      <c r="J592" s="70"/>
      <c r="K592" s="70"/>
      <c r="L592" s="70"/>
      <c r="M592" s="70"/>
      <c r="N592" s="86"/>
      <c r="O592" s="88"/>
      <c r="P592" s="72"/>
      <c r="Q592" s="73"/>
      <c r="R592" s="72"/>
      <c r="S592" s="73"/>
      <c r="T592" s="73"/>
      <c r="U592" s="74"/>
      <c r="V592" s="26"/>
      <c r="W592" s="26"/>
      <c r="X592" s="26"/>
      <c r="Y592" s="26"/>
      <c r="Z592" s="26"/>
      <c r="AA592" s="26"/>
      <c r="AB592" s="26"/>
      <c r="AC592" s="26"/>
      <c r="AD592" s="26"/>
      <c r="AE592" s="26"/>
      <c r="AF592" s="26"/>
      <c r="AG592" s="26"/>
      <c r="AH592" s="26"/>
      <c r="AI592" s="26"/>
      <c r="AJ592" s="26"/>
      <c r="AK592" s="26"/>
      <c r="AL592" s="26"/>
    </row>
    <row r="593" spans="1:38" ht="14.5">
      <c r="A593" s="67">
        <v>601</v>
      </c>
      <c r="B593" s="68"/>
      <c r="C593" s="69"/>
      <c r="D593" s="70"/>
      <c r="E593" s="69"/>
      <c r="F593" s="69"/>
      <c r="G593" s="70"/>
      <c r="H593" s="70"/>
      <c r="I593" s="70"/>
      <c r="J593" s="70"/>
      <c r="K593" s="70"/>
      <c r="L593" s="70"/>
      <c r="M593" s="70"/>
      <c r="N593" s="86"/>
      <c r="O593" s="88"/>
      <c r="P593" s="72"/>
      <c r="Q593" s="73"/>
      <c r="R593" s="72"/>
      <c r="S593" s="73"/>
      <c r="T593" s="73"/>
      <c r="U593" s="74"/>
      <c r="V593" s="26"/>
      <c r="W593" s="26"/>
      <c r="X593" s="26"/>
      <c r="Y593" s="26"/>
      <c r="Z593" s="26"/>
      <c r="AA593" s="26"/>
      <c r="AB593" s="26"/>
      <c r="AC593" s="26"/>
      <c r="AD593" s="26"/>
      <c r="AE593" s="26"/>
      <c r="AF593" s="26"/>
      <c r="AG593" s="26"/>
      <c r="AH593" s="26"/>
      <c r="AI593" s="26"/>
      <c r="AJ593" s="26"/>
      <c r="AK593" s="26"/>
      <c r="AL593" s="26"/>
    </row>
    <row r="594" spans="1:38" ht="14.5">
      <c r="A594" s="67">
        <v>602</v>
      </c>
      <c r="B594" s="68"/>
      <c r="C594" s="69"/>
      <c r="D594" s="70"/>
      <c r="E594" s="69"/>
      <c r="F594" s="69"/>
      <c r="G594" s="70"/>
      <c r="H594" s="70"/>
      <c r="I594" s="70"/>
      <c r="J594" s="70"/>
      <c r="K594" s="70"/>
      <c r="L594" s="70"/>
      <c r="M594" s="70"/>
      <c r="N594" s="86"/>
      <c r="O594" s="88"/>
      <c r="P594" s="72"/>
      <c r="Q594" s="73"/>
      <c r="R594" s="72"/>
      <c r="S594" s="73"/>
      <c r="T594" s="73"/>
      <c r="U594" s="74"/>
      <c r="V594" s="26"/>
      <c r="W594" s="26"/>
      <c r="X594" s="26"/>
      <c r="Y594" s="26"/>
      <c r="Z594" s="26"/>
      <c r="AA594" s="26"/>
      <c r="AB594" s="26"/>
      <c r="AC594" s="26"/>
      <c r="AD594" s="26"/>
      <c r="AE594" s="26"/>
      <c r="AF594" s="26"/>
      <c r="AG594" s="26"/>
      <c r="AH594" s="26"/>
      <c r="AI594" s="26"/>
      <c r="AJ594" s="26"/>
      <c r="AK594" s="26"/>
      <c r="AL594" s="26"/>
    </row>
    <row r="595" spans="1:38" ht="14.5">
      <c r="A595" s="67">
        <v>603</v>
      </c>
      <c r="B595" s="68"/>
      <c r="C595" s="69"/>
      <c r="D595" s="70"/>
      <c r="E595" s="69"/>
      <c r="F595" s="69"/>
      <c r="G595" s="70"/>
      <c r="H595" s="70"/>
      <c r="I595" s="70"/>
      <c r="J595" s="70"/>
      <c r="K595" s="70"/>
      <c r="L595" s="70"/>
      <c r="M595" s="70"/>
      <c r="N595" s="86"/>
      <c r="O595" s="88"/>
      <c r="P595" s="72"/>
      <c r="Q595" s="73"/>
      <c r="R595" s="72"/>
      <c r="S595" s="73"/>
      <c r="T595" s="73"/>
      <c r="U595" s="74"/>
      <c r="V595" s="26"/>
      <c r="W595" s="26"/>
      <c r="X595" s="26"/>
      <c r="Y595" s="26"/>
      <c r="Z595" s="26"/>
      <c r="AA595" s="26"/>
      <c r="AB595" s="26"/>
      <c r="AC595" s="26"/>
      <c r="AD595" s="26"/>
      <c r="AE595" s="26"/>
      <c r="AF595" s="26"/>
      <c r="AG595" s="26"/>
      <c r="AH595" s="26"/>
      <c r="AI595" s="26"/>
      <c r="AJ595" s="26"/>
      <c r="AK595" s="26"/>
      <c r="AL595" s="26"/>
    </row>
    <row r="596" spans="1:38" ht="14.5">
      <c r="A596" s="67">
        <v>604</v>
      </c>
      <c r="B596" s="68"/>
      <c r="C596" s="69"/>
      <c r="D596" s="70"/>
      <c r="E596" s="69"/>
      <c r="F596" s="69"/>
      <c r="G596" s="70"/>
      <c r="H596" s="70"/>
      <c r="I596" s="70"/>
      <c r="J596" s="70"/>
      <c r="K596" s="70"/>
      <c r="L596" s="70"/>
      <c r="M596" s="70"/>
      <c r="N596" s="86"/>
      <c r="O596" s="88"/>
      <c r="P596" s="72"/>
      <c r="Q596" s="73"/>
      <c r="R596" s="72"/>
      <c r="S596" s="73"/>
      <c r="T596" s="73"/>
      <c r="U596" s="74"/>
      <c r="V596" s="26"/>
      <c r="W596" s="26"/>
      <c r="X596" s="26"/>
      <c r="Y596" s="26"/>
      <c r="Z596" s="26"/>
      <c r="AA596" s="26"/>
      <c r="AB596" s="26"/>
      <c r="AC596" s="26"/>
      <c r="AD596" s="26"/>
      <c r="AE596" s="26"/>
      <c r="AF596" s="26"/>
      <c r="AG596" s="26"/>
      <c r="AH596" s="26"/>
      <c r="AI596" s="26"/>
      <c r="AJ596" s="26"/>
      <c r="AK596" s="26"/>
      <c r="AL596" s="26"/>
    </row>
    <row r="597" spans="1:38" ht="14.5">
      <c r="A597" s="67">
        <v>605</v>
      </c>
      <c r="B597" s="68"/>
      <c r="C597" s="69"/>
      <c r="D597" s="70"/>
      <c r="E597" s="69"/>
      <c r="F597" s="69"/>
      <c r="G597" s="70"/>
      <c r="H597" s="70"/>
      <c r="I597" s="70"/>
      <c r="J597" s="70"/>
      <c r="K597" s="70"/>
      <c r="L597" s="70"/>
      <c r="M597" s="70"/>
      <c r="N597" s="86"/>
      <c r="O597" s="88"/>
      <c r="P597" s="72"/>
      <c r="Q597" s="73"/>
      <c r="R597" s="72"/>
      <c r="S597" s="73"/>
      <c r="T597" s="73"/>
      <c r="U597" s="74"/>
      <c r="V597" s="26"/>
      <c r="W597" s="26"/>
      <c r="X597" s="26"/>
      <c r="Y597" s="26"/>
      <c r="Z597" s="26"/>
      <c r="AA597" s="26"/>
      <c r="AB597" s="26"/>
      <c r="AC597" s="26"/>
      <c r="AD597" s="26"/>
      <c r="AE597" s="26"/>
      <c r="AF597" s="26"/>
      <c r="AG597" s="26"/>
      <c r="AH597" s="26"/>
      <c r="AI597" s="26"/>
      <c r="AJ597" s="26"/>
      <c r="AK597" s="26"/>
      <c r="AL597" s="26"/>
    </row>
    <row r="598" spans="1:38" ht="14.5">
      <c r="A598" s="67">
        <v>606</v>
      </c>
      <c r="B598" s="68"/>
      <c r="C598" s="69"/>
      <c r="D598" s="70"/>
      <c r="E598" s="69"/>
      <c r="F598" s="69"/>
      <c r="G598" s="70"/>
      <c r="H598" s="70"/>
      <c r="I598" s="70"/>
      <c r="J598" s="70"/>
      <c r="K598" s="70"/>
      <c r="L598" s="70"/>
      <c r="M598" s="70"/>
      <c r="N598" s="86"/>
      <c r="O598" s="88"/>
      <c r="P598" s="72"/>
      <c r="Q598" s="73"/>
      <c r="R598" s="72"/>
      <c r="S598" s="73"/>
      <c r="T598" s="73"/>
      <c r="U598" s="74"/>
      <c r="V598" s="26"/>
      <c r="W598" s="26"/>
      <c r="X598" s="26"/>
      <c r="Y598" s="26"/>
      <c r="Z598" s="26"/>
      <c r="AA598" s="26"/>
      <c r="AB598" s="26"/>
      <c r="AC598" s="26"/>
      <c r="AD598" s="26"/>
      <c r="AE598" s="26"/>
      <c r="AF598" s="26"/>
      <c r="AG598" s="26"/>
      <c r="AH598" s="26"/>
      <c r="AI598" s="26"/>
      <c r="AJ598" s="26"/>
      <c r="AK598" s="26"/>
      <c r="AL598" s="26"/>
    </row>
    <row r="599" spans="1:38" ht="14.5">
      <c r="A599" s="67">
        <v>607</v>
      </c>
      <c r="B599" s="68"/>
      <c r="C599" s="89"/>
      <c r="D599" s="86"/>
      <c r="E599" s="89"/>
      <c r="F599" s="86"/>
      <c r="G599" s="86"/>
      <c r="H599" s="86"/>
      <c r="I599" s="86"/>
      <c r="J599" s="86"/>
      <c r="K599" s="86"/>
      <c r="L599" s="73"/>
      <c r="M599" s="86"/>
      <c r="N599" s="86"/>
      <c r="O599" s="88"/>
      <c r="P599" s="72"/>
      <c r="Q599" s="73"/>
      <c r="R599" s="72"/>
      <c r="S599" s="73"/>
      <c r="T599" s="73"/>
      <c r="U599" s="74"/>
      <c r="V599" s="26"/>
      <c r="W599" s="26"/>
      <c r="X599" s="26"/>
      <c r="Y599" s="26"/>
      <c r="Z599" s="26"/>
      <c r="AA599" s="26"/>
      <c r="AB599" s="26"/>
      <c r="AC599" s="26"/>
      <c r="AD599" s="26"/>
      <c r="AE599" s="26"/>
      <c r="AF599" s="26"/>
      <c r="AG599" s="26"/>
      <c r="AH599" s="26"/>
      <c r="AI599" s="26"/>
      <c r="AJ599" s="26"/>
      <c r="AK599" s="26"/>
      <c r="AL599" s="26"/>
    </row>
    <row r="600" spans="1:38" ht="14.5">
      <c r="A600" s="67">
        <v>608</v>
      </c>
      <c r="B600" s="68"/>
      <c r="C600" s="69"/>
      <c r="D600" s="70"/>
      <c r="E600" s="69"/>
      <c r="F600" s="69"/>
      <c r="G600" s="70"/>
      <c r="H600" s="70"/>
      <c r="I600" s="70"/>
      <c r="J600" s="70"/>
      <c r="K600" s="70"/>
      <c r="L600" s="70"/>
      <c r="M600" s="70"/>
      <c r="N600" s="86"/>
      <c r="O600" s="88"/>
      <c r="P600" s="72"/>
      <c r="Q600" s="73"/>
      <c r="R600" s="72"/>
      <c r="S600" s="73"/>
      <c r="T600" s="73"/>
      <c r="U600" s="74"/>
      <c r="V600" s="26"/>
      <c r="W600" s="26"/>
      <c r="X600" s="26"/>
      <c r="Y600" s="26"/>
      <c r="Z600" s="26"/>
      <c r="AA600" s="26"/>
      <c r="AB600" s="26"/>
      <c r="AC600" s="26"/>
      <c r="AD600" s="26"/>
      <c r="AE600" s="26"/>
      <c r="AF600" s="26"/>
      <c r="AG600" s="26"/>
      <c r="AH600" s="26"/>
      <c r="AI600" s="26"/>
      <c r="AJ600" s="26"/>
      <c r="AK600" s="26"/>
      <c r="AL600" s="26"/>
    </row>
    <row r="601" spans="1:38" ht="14.5">
      <c r="A601" s="67">
        <v>609</v>
      </c>
      <c r="B601" s="68"/>
      <c r="C601" s="69"/>
      <c r="D601" s="70"/>
      <c r="E601" s="69"/>
      <c r="F601" s="69"/>
      <c r="G601" s="70"/>
      <c r="H601" s="70"/>
      <c r="I601" s="70"/>
      <c r="J601" s="70"/>
      <c r="K601" s="70"/>
      <c r="L601" s="70"/>
      <c r="M601" s="70"/>
      <c r="N601" s="86"/>
      <c r="O601" s="86"/>
      <c r="P601" s="72"/>
      <c r="Q601" s="73"/>
      <c r="R601" s="72"/>
      <c r="S601" s="73"/>
      <c r="T601" s="73"/>
      <c r="U601" s="74"/>
      <c r="V601" s="26"/>
      <c r="W601" s="26"/>
      <c r="X601" s="26"/>
      <c r="Y601" s="26"/>
      <c r="Z601" s="26"/>
      <c r="AA601" s="26"/>
      <c r="AB601" s="26"/>
      <c r="AC601" s="26"/>
      <c r="AD601" s="26"/>
      <c r="AE601" s="26"/>
      <c r="AF601" s="26"/>
      <c r="AG601" s="26"/>
      <c r="AH601" s="26"/>
      <c r="AI601" s="26"/>
      <c r="AJ601" s="26"/>
      <c r="AK601" s="26"/>
      <c r="AL601" s="26"/>
    </row>
    <row r="602" spans="1:38" ht="14.5">
      <c r="A602" s="67">
        <v>610</v>
      </c>
      <c r="B602" s="68"/>
      <c r="C602" s="69"/>
      <c r="D602" s="70"/>
      <c r="E602" s="69"/>
      <c r="F602" s="69"/>
      <c r="G602" s="70"/>
      <c r="H602" s="70"/>
      <c r="I602" s="70"/>
      <c r="J602" s="70"/>
      <c r="K602" s="70"/>
      <c r="L602" s="70"/>
      <c r="M602" s="70"/>
      <c r="N602" s="86"/>
      <c r="O602" s="88"/>
      <c r="P602" s="72"/>
      <c r="Q602" s="73"/>
      <c r="R602" s="72"/>
      <c r="S602" s="73"/>
      <c r="T602" s="73"/>
      <c r="U602" s="74"/>
      <c r="V602" s="26"/>
      <c r="W602" s="26"/>
      <c r="X602" s="26"/>
      <c r="Y602" s="26"/>
      <c r="Z602" s="26"/>
      <c r="AA602" s="26"/>
      <c r="AB602" s="26"/>
      <c r="AC602" s="26"/>
      <c r="AD602" s="26"/>
      <c r="AE602" s="26"/>
      <c r="AF602" s="26"/>
      <c r="AG602" s="26"/>
      <c r="AH602" s="26"/>
      <c r="AI602" s="26"/>
      <c r="AJ602" s="26"/>
      <c r="AK602" s="26"/>
      <c r="AL602" s="26"/>
    </row>
    <row r="603" spans="1:38" ht="14.5">
      <c r="A603" s="67">
        <v>611</v>
      </c>
      <c r="B603" s="68"/>
      <c r="C603" s="69"/>
      <c r="D603" s="70"/>
      <c r="E603" s="69"/>
      <c r="F603" s="69"/>
      <c r="G603" s="70"/>
      <c r="H603" s="70"/>
      <c r="I603" s="70"/>
      <c r="J603" s="70"/>
      <c r="K603" s="70"/>
      <c r="L603" s="70"/>
      <c r="M603" s="70"/>
      <c r="N603" s="86"/>
      <c r="O603" s="88"/>
      <c r="P603" s="72"/>
      <c r="Q603" s="73"/>
      <c r="R603" s="72"/>
      <c r="S603" s="73"/>
      <c r="T603" s="73"/>
      <c r="U603" s="74"/>
      <c r="V603" s="26"/>
      <c r="W603" s="26"/>
      <c r="X603" s="26"/>
      <c r="Y603" s="26"/>
      <c r="Z603" s="26"/>
      <c r="AA603" s="26"/>
      <c r="AB603" s="26"/>
      <c r="AC603" s="26"/>
      <c r="AD603" s="26"/>
      <c r="AE603" s="26"/>
      <c r="AF603" s="26"/>
      <c r="AG603" s="26"/>
      <c r="AH603" s="26"/>
      <c r="AI603" s="26"/>
      <c r="AJ603" s="26"/>
      <c r="AK603" s="26"/>
      <c r="AL603" s="26"/>
    </row>
    <row r="604" spans="1:38" ht="14.5">
      <c r="A604" s="67">
        <v>612</v>
      </c>
      <c r="B604" s="68"/>
      <c r="C604" s="69"/>
      <c r="D604" s="70"/>
      <c r="E604" s="69"/>
      <c r="F604" s="69"/>
      <c r="G604" s="70"/>
      <c r="H604" s="70"/>
      <c r="I604" s="70"/>
      <c r="J604" s="70"/>
      <c r="K604" s="70"/>
      <c r="L604" s="70"/>
      <c r="M604" s="70"/>
      <c r="N604" s="86"/>
      <c r="O604" s="73"/>
      <c r="P604" s="72"/>
      <c r="Q604" s="73"/>
      <c r="R604" s="72"/>
      <c r="S604" s="73"/>
      <c r="T604" s="73"/>
      <c r="U604" s="74"/>
      <c r="V604" s="26"/>
      <c r="W604" s="26"/>
      <c r="X604" s="26"/>
      <c r="Y604" s="26"/>
      <c r="Z604" s="26"/>
      <c r="AA604" s="26"/>
      <c r="AB604" s="26"/>
      <c r="AC604" s="26"/>
      <c r="AD604" s="26"/>
      <c r="AE604" s="26"/>
      <c r="AF604" s="26"/>
      <c r="AG604" s="26"/>
      <c r="AH604" s="26"/>
      <c r="AI604" s="26"/>
      <c r="AJ604" s="26"/>
      <c r="AK604" s="26"/>
      <c r="AL604" s="26"/>
    </row>
    <row r="605" spans="1:38" ht="14.5">
      <c r="A605" s="67">
        <v>613</v>
      </c>
      <c r="B605" s="68"/>
      <c r="C605" s="69"/>
      <c r="D605" s="70"/>
      <c r="E605" s="69"/>
      <c r="F605" s="69"/>
      <c r="G605" s="70"/>
      <c r="H605" s="70"/>
      <c r="I605" s="70"/>
      <c r="J605" s="70"/>
      <c r="K605" s="70"/>
      <c r="L605" s="70"/>
      <c r="M605" s="70"/>
      <c r="N605" s="86"/>
      <c r="O605" s="70"/>
      <c r="P605" s="72"/>
      <c r="Q605" s="73"/>
      <c r="R605" s="72"/>
      <c r="S605" s="73"/>
      <c r="T605" s="73"/>
      <c r="U605" s="74"/>
      <c r="V605" s="26"/>
      <c r="W605" s="26"/>
      <c r="X605" s="26"/>
      <c r="Y605" s="26"/>
      <c r="Z605" s="26"/>
      <c r="AA605" s="26"/>
      <c r="AB605" s="26"/>
      <c r="AC605" s="26"/>
      <c r="AD605" s="26"/>
      <c r="AE605" s="26"/>
      <c r="AF605" s="26"/>
      <c r="AG605" s="26"/>
      <c r="AH605" s="26"/>
      <c r="AI605" s="26"/>
      <c r="AJ605" s="26"/>
      <c r="AK605" s="26"/>
      <c r="AL605" s="26"/>
    </row>
    <row r="606" spans="1:38" ht="14.5">
      <c r="A606" s="67">
        <v>614</v>
      </c>
      <c r="B606" s="68"/>
      <c r="C606" s="69"/>
      <c r="D606" s="70"/>
      <c r="E606" s="69"/>
      <c r="F606" s="69"/>
      <c r="G606" s="70"/>
      <c r="H606" s="70"/>
      <c r="I606" s="70"/>
      <c r="J606" s="70"/>
      <c r="K606" s="70"/>
      <c r="L606" s="70"/>
      <c r="M606" s="70"/>
      <c r="N606" s="86"/>
      <c r="O606" s="70"/>
      <c r="P606" s="72"/>
      <c r="Q606" s="73"/>
      <c r="R606" s="72"/>
      <c r="S606" s="73"/>
      <c r="T606" s="73"/>
      <c r="U606" s="74"/>
      <c r="V606" s="26"/>
      <c r="W606" s="26"/>
      <c r="X606" s="26"/>
      <c r="Y606" s="26"/>
      <c r="Z606" s="26"/>
      <c r="AA606" s="26"/>
      <c r="AB606" s="26"/>
      <c r="AC606" s="26"/>
      <c r="AD606" s="26"/>
      <c r="AE606" s="26"/>
      <c r="AF606" s="26"/>
      <c r="AG606" s="26"/>
      <c r="AH606" s="26"/>
      <c r="AI606" s="26"/>
      <c r="AJ606" s="26"/>
      <c r="AK606" s="26"/>
      <c r="AL606" s="26"/>
    </row>
    <row r="607" spans="1:38" ht="14.5">
      <c r="A607" s="67">
        <v>615</v>
      </c>
      <c r="B607" s="68"/>
      <c r="C607" s="69"/>
      <c r="D607" s="70"/>
      <c r="E607" s="69"/>
      <c r="F607" s="69"/>
      <c r="G607" s="70"/>
      <c r="H607" s="70"/>
      <c r="I607" s="70"/>
      <c r="J607" s="70"/>
      <c r="K607" s="70"/>
      <c r="L607" s="70"/>
      <c r="M607" s="70"/>
      <c r="N607" s="86"/>
      <c r="O607" s="70"/>
      <c r="P607" s="72"/>
      <c r="Q607" s="73"/>
      <c r="R607" s="72"/>
      <c r="S607" s="73"/>
      <c r="T607" s="73"/>
      <c r="U607" s="74"/>
      <c r="V607" s="26"/>
      <c r="W607" s="26"/>
      <c r="X607" s="26"/>
      <c r="Y607" s="26"/>
      <c r="Z607" s="26"/>
      <c r="AA607" s="26"/>
      <c r="AB607" s="26"/>
      <c r="AC607" s="26"/>
      <c r="AD607" s="26"/>
      <c r="AE607" s="26"/>
      <c r="AF607" s="26"/>
      <c r="AG607" s="26"/>
      <c r="AH607" s="26"/>
      <c r="AI607" s="26"/>
      <c r="AJ607" s="26"/>
      <c r="AK607" s="26"/>
      <c r="AL607" s="26"/>
    </row>
    <row r="608" spans="1:38" ht="14.5">
      <c r="A608" s="67">
        <v>616</v>
      </c>
      <c r="B608" s="68"/>
      <c r="C608" s="69"/>
      <c r="D608" s="70"/>
      <c r="E608" s="69"/>
      <c r="F608" s="69"/>
      <c r="G608" s="70"/>
      <c r="H608" s="70"/>
      <c r="I608" s="70"/>
      <c r="J608" s="70"/>
      <c r="K608" s="70"/>
      <c r="L608" s="70"/>
      <c r="M608" s="70"/>
      <c r="N608" s="86"/>
      <c r="O608" s="88"/>
      <c r="P608" s="72"/>
      <c r="Q608" s="73"/>
      <c r="R608" s="72"/>
      <c r="S608" s="73"/>
      <c r="T608" s="73"/>
      <c r="U608" s="74"/>
      <c r="V608" s="26"/>
      <c r="W608" s="26"/>
      <c r="X608" s="26"/>
      <c r="Y608" s="26"/>
      <c r="Z608" s="26"/>
      <c r="AA608" s="26"/>
      <c r="AB608" s="26"/>
      <c r="AC608" s="26"/>
      <c r="AD608" s="26"/>
      <c r="AE608" s="26"/>
      <c r="AF608" s="26"/>
      <c r="AG608" s="26"/>
      <c r="AH608" s="26"/>
      <c r="AI608" s="26"/>
      <c r="AJ608" s="26"/>
      <c r="AK608" s="26"/>
      <c r="AL608" s="26"/>
    </row>
    <row r="609" spans="1:38" ht="14.5">
      <c r="A609" s="67">
        <v>617</v>
      </c>
      <c r="B609" s="68"/>
      <c r="C609" s="69"/>
      <c r="D609" s="70"/>
      <c r="E609" s="69"/>
      <c r="F609" s="69"/>
      <c r="G609" s="70"/>
      <c r="H609" s="70"/>
      <c r="I609" s="70"/>
      <c r="J609" s="70"/>
      <c r="K609" s="70"/>
      <c r="L609" s="70"/>
      <c r="M609" s="70"/>
      <c r="N609" s="86"/>
      <c r="O609" s="88"/>
      <c r="P609" s="72"/>
      <c r="Q609" s="73"/>
      <c r="R609" s="72"/>
      <c r="S609" s="73"/>
      <c r="T609" s="73"/>
      <c r="U609" s="74"/>
      <c r="V609" s="26"/>
      <c r="W609" s="26"/>
      <c r="X609" s="26"/>
      <c r="Y609" s="26"/>
      <c r="Z609" s="26"/>
      <c r="AA609" s="26"/>
      <c r="AB609" s="26"/>
      <c r="AC609" s="26"/>
      <c r="AD609" s="26"/>
      <c r="AE609" s="26"/>
      <c r="AF609" s="26"/>
      <c r="AG609" s="26"/>
      <c r="AH609" s="26"/>
      <c r="AI609" s="26"/>
      <c r="AJ609" s="26"/>
      <c r="AK609" s="26"/>
      <c r="AL609" s="26"/>
    </row>
    <row r="610" spans="1:38" ht="14.5">
      <c r="A610" s="67">
        <v>618</v>
      </c>
      <c r="B610" s="68"/>
      <c r="C610" s="69"/>
      <c r="D610" s="70"/>
      <c r="E610" s="69"/>
      <c r="F610" s="69"/>
      <c r="G610" s="70"/>
      <c r="H610" s="70"/>
      <c r="I610" s="70"/>
      <c r="J610" s="70"/>
      <c r="K610" s="70"/>
      <c r="L610" s="70"/>
      <c r="M610" s="70"/>
      <c r="N610" s="86"/>
      <c r="O610" s="88"/>
      <c r="P610" s="72"/>
      <c r="Q610" s="73"/>
      <c r="R610" s="72"/>
      <c r="S610" s="73"/>
      <c r="T610" s="73"/>
      <c r="U610" s="74"/>
      <c r="V610" s="26"/>
      <c r="W610" s="26"/>
      <c r="X610" s="26"/>
      <c r="Y610" s="26"/>
      <c r="Z610" s="26"/>
      <c r="AA610" s="26"/>
      <c r="AB610" s="26"/>
      <c r="AC610" s="26"/>
      <c r="AD610" s="26"/>
      <c r="AE610" s="26"/>
      <c r="AF610" s="26"/>
      <c r="AG610" s="26"/>
      <c r="AH610" s="26"/>
      <c r="AI610" s="26"/>
      <c r="AJ610" s="26"/>
      <c r="AK610" s="26"/>
      <c r="AL610" s="26"/>
    </row>
    <row r="611" spans="1:38" ht="14.5">
      <c r="A611" s="67">
        <v>619</v>
      </c>
      <c r="B611" s="68"/>
      <c r="C611" s="69"/>
      <c r="D611" s="70"/>
      <c r="E611" s="69"/>
      <c r="F611" s="69"/>
      <c r="G611" s="70"/>
      <c r="H611" s="70"/>
      <c r="I611" s="70"/>
      <c r="J611" s="70"/>
      <c r="K611" s="70"/>
      <c r="L611" s="70"/>
      <c r="M611" s="70"/>
      <c r="N611" s="86"/>
      <c r="O611" s="70"/>
      <c r="P611" s="72"/>
      <c r="Q611" s="73"/>
      <c r="R611" s="72"/>
      <c r="S611" s="73"/>
      <c r="T611" s="73"/>
      <c r="U611" s="74"/>
      <c r="V611" s="26"/>
      <c r="W611" s="26"/>
      <c r="X611" s="26"/>
      <c r="Y611" s="26"/>
      <c r="Z611" s="26"/>
      <c r="AA611" s="26"/>
      <c r="AB611" s="26"/>
      <c r="AC611" s="26"/>
      <c r="AD611" s="26"/>
      <c r="AE611" s="26"/>
      <c r="AF611" s="26"/>
      <c r="AG611" s="26"/>
      <c r="AH611" s="26"/>
      <c r="AI611" s="26"/>
      <c r="AJ611" s="26"/>
      <c r="AK611" s="26"/>
      <c r="AL611" s="26"/>
    </row>
    <row r="612" spans="1:38" ht="14.5">
      <c r="A612" s="67">
        <v>620</v>
      </c>
      <c r="B612" s="68"/>
      <c r="C612" s="69"/>
      <c r="D612" s="70"/>
      <c r="E612" s="69"/>
      <c r="F612" s="69"/>
      <c r="G612" s="70"/>
      <c r="H612" s="70"/>
      <c r="I612" s="70"/>
      <c r="J612" s="70"/>
      <c r="K612" s="70"/>
      <c r="L612" s="70"/>
      <c r="M612" s="70"/>
      <c r="N612" s="86"/>
      <c r="O612" s="70"/>
      <c r="P612" s="72"/>
      <c r="Q612" s="73"/>
      <c r="R612" s="72"/>
      <c r="S612" s="73"/>
      <c r="T612" s="73"/>
      <c r="U612" s="74"/>
      <c r="V612" s="26"/>
      <c r="W612" s="26"/>
      <c r="X612" s="26"/>
      <c r="Y612" s="26"/>
      <c r="Z612" s="26"/>
      <c r="AA612" s="26"/>
      <c r="AB612" s="26"/>
      <c r="AC612" s="26"/>
      <c r="AD612" s="26"/>
      <c r="AE612" s="26"/>
      <c r="AF612" s="26"/>
      <c r="AG612" s="26"/>
      <c r="AH612" s="26"/>
      <c r="AI612" s="26"/>
      <c r="AJ612" s="26"/>
      <c r="AK612" s="26"/>
      <c r="AL612" s="26"/>
    </row>
    <row r="613" spans="1:38" ht="14.5">
      <c r="A613" s="67">
        <v>621</v>
      </c>
      <c r="B613" s="68"/>
      <c r="C613" s="69"/>
      <c r="D613" s="70"/>
      <c r="E613" s="69"/>
      <c r="F613" s="69"/>
      <c r="G613" s="70"/>
      <c r="H613" s="70"/>
      <c r="I613" s="70"/>
      <c r="J613" s="70"/>
      <c r="K613" s="70"/>
      <c r="L613" s="70"/>
      <c r="M613" s="70"/>
      <c r="N613" s="86"/>
      <c r="O613" s="88"/>
      <c r="P613" s="72"/>
      <c r="Q613" s="73"/>
      <c r="R613" s="72"/>
      <c r="S613" s="73"/>
      <c r="T613" s="73"/>
      <c r="U613" s="74"/>
      <c r="V613" s="26"/>
      <c r="W613" s="26"/>
      <c r="X613" s="26"/>
      <c r="Y613" s="26"/>
      <c r="Z613" s="26"/>
      <c r="AA613" s="26"/>
      <c r="AB613" s="26"/>
      <c r="AC613" s="26"/>
      <c r="AD613" s="26"/>
      <c r="AE613" s="26"/>
      <c r="AF613" s="26"/>
      <c r="AG613" s="26"/>
      <c r="AH613" s="26"/>
      <c r="AI613" s="26"/>
      <c r="AJ613" s="26"/>
      <c r="AK613" s="26"/>
      <c r="AL613" s="26"/>
    </row>
    <row r="614" spans="1:38" ht="14.5">
      <c r="A614" s="67">
        <v>622</v>
      </c>
      <c r="B614" s="68"/>
      <c r="C614" s="69"/>
      <c r="D614" s="70"/>
      <c r="E614" s="69"/>
      <c r="F614" s="69"/>
      <c r="G614" s="70"/>
      <c r="H614" s="70"/>
      <c r="I614" s="70"/>
      <c r="J614" s="70"/>
      <c r="K614" s="70"/>
      <c r="L614" s="70"/>
      <c r="M614" s="70"/>
      <c r="N614" s="86"/>
      <c r="O614" s="70"/>
      <c r="P614" s="72"/>
      <c r="Q614" s="73"/>
      <c r="R614" s="72"/>
      <c r="S614" s="73"/>
      <c r="T614" s="73"/>
      <c r="U614" s="74"/>
      <c r="V614" s="26"/>
      <c r="W614" s="26"/>
      <c r="X614" s="26"/>
      <c r="Y614" s="26"/>
      <c r="Z614" s="26"/>
      <c r="AA614" s="26"/>
      <c r="AB614" s="26"/>
      <c r="AC614" s="26"/>
      <c r="AD614" s="26"/>
      <c r="AE614" s="26"/>
      <c r="AF614" s="26"/>
      <c r="AG614" s="26"/>
      <c r="AH614" s="26"/>
      <c r="AI614" s="26"/>
      <c r="AJ614" s="26"/>
      <c r="AK614" s="26"/>
      <c r="AL614" s="26"/>
    </row>
    <row r="615" spans="1:38" ht="14.5">
      <c r="A615" s="67">
        <v>623</v>
      </c>
      <c r="B615" s="68"/>
      <c r="C615" s="69"/>
      <c r="D615" s="70"/>
      <c r="E615" s="69"/>
      <c r="F615" s="69"/>
      <c r="G615" s="70"/>
      <c r="H615" s="70"/>
      <c r="I615" s="70"/>
      <c r="J615" s="70"/>
      <c r="K615" s="70"/>
      <c r="L615" s="70"/>
      <c r="M615" s="70"/>
      <c r="N615" s="86"/>
      <c r="O615" s="88"/>
      <c r="P615" s="72"/>
      <c r="Q615" s="73"/>
      <c r="R615" s="72"/>
      <c r="S615" s="73"/>
      <c r="T615" s="73"/>
      <c r="U615" s="74"/>
      <c r="V615" s="26"/>
      <c r="W615" s="26"/>
      <c r="X615" s="26"/>
      <c r="Y615" s="26"/>
      <c r="Z615" s="26"/>
      <c r="AA615" s="26"/>
      <c r="AB615" s="26"/>
      <c r="AC615" s="26"/>
      <c r="AD615" s="26"/>
      <c r="AE615" s="26"/>
      <c r="AF615" s="26"/>
      <c r="AG615" s="26"/>
      <c r="AH615" s="26"/>
      <c r="AI615" s="26"/>
      <c r="AJ615" s="26"/>
      <c r="AK615" s="26"/>
      <c r="AL615" s="26"/>
    </row>
    <row r="616" spans="1:38" ht="14.5">
      <c r="A616" s="67">
        <v>624</v>
      </c>
      <c r="B616" s="68"/>
      <c r="C616" s="69"/>
      <c r="D616" s="70"/>
      <c r="E616" s="69"/>
      <c r="F616" s="69"/>
      <c r="G616" s="70"/>
      <c r="H616" s="70"/>
      <c r="I616" s="70"/>
      <c r="J616" s="70"/>
      <c r="K616" s="70"/>
      <c r="L616" s="70"/>
      <c r="M616" s="70"/>
      <c r="N616" s="86"/>
      <c r="O616" s="73"/>
      <c r="P616" s="72"/>
      <c r="Q616" s="73"/>
      <c r="R616" s="72"/>
      <c r="S616" s="73"/>
      <c r="T616" s="73"/>
      <c r="U616" s="74"/>
      <c r="V616" s="26"/>
      <c r="W616" s="26"/>
      <c r="X616" s="26"/>
      <c r="Y616" s="26"/>
      <c r="Z616" s="26"/>
      <c r="AA616" s="26"/>
      <c r="AB616" s="26"/>
      <c r="AC616" s="26"/>
      <c r="AD616" s="26"/>
      <c r="AE616" s="26"/>
      <c r="AF616" s="26"/>
      <c r="AG616" s="26"/>
      <c r="AH616" s="26"/>
      <c r="AI616" s="26"/>
      <c r="AJ616" s="26"/>
      <c r="AK616" s="26"/>
      <c r="AL616" s="26"/>
    </row>
    <row r="617" spans="1:38" ht="14.5">
      <c r="A617" s="67">
        <v>625</v>
      </c>
      <c r="B617" s="68"/>
      <c r="C617" s="69"/>
      <c r="D617" s="70"/>
      <c r="E617" s="69"/>
      <c r="F617" s="69"/>
      <c r="G617" s="70"/>
      <c r="H617" s="70"/>
      <c r="I617" s="70"/>
      <c r="J617" s="70"/>
      <c r="K617" s="70"/>
      <c r="L617" s="70"/>
      <c r="M617" s="70"/>
      <c r="N617" s="86"/>
      <c r="O617" s="88"/>
      <c r="P617" s="72"/>
      <c r="Q617" s="73"/>
      <c r="R617" s="72"/>
      <c r="S617" s="73"/>
      <c r="T617" s="73"/>
      <c r="U617" s="74"/>
      <c r="V617" s="26"/>
      <c r="W617" s="26"/>
      <c r="X617" s="26"/>
      <c r="Y617" s="26"/>
      <c r="Z617" s="26"/>
      <c r="AA617" s="26"/>
      <c r="AB617" s="26"/>
      <c r="AC617" s="26"/>
      <c r="AD617" s="26"/>
      <c r="AE617" s="26"/>
      <c r="AF617" s="26"/>
      <c r="AG617" s="26"/>
      <c r="AH617" s="26"/>
      <c r="AI617" s="26"/>
      <c r="AJ617" s="26"/>
      <c r="AK617" s="26"/>
      <c r="AL617" s="26"/>
    </row>
    <row r="618" spans="1:38" ht="14.5">
      <c r="A618" s="67">
        <v>626</v>
      </c>
      <c r="B618" s="68"/>
      <c r="C618" s="69"/>
      <c r="D618" s="70"/>
      <c r="E618" s="69"/>
      <c r="F618" s="69"/>
      <c r="G618" s="70"/>
      <c r="H618" s="70"/>
      <c r="I618" s="70"/>
      <c r="J618" s="70"/>
      <c r="K618" s="70"/>
      <c r="L618" s="70"/>
      <c r="M618" s="70"/>
      <c r="N618" s="86"/>
      <c r="O618" s="88"/>
      <c r="P618" s="72"/>
      <c r="Q618" s="73"/>
      <c r="R618" s="72"/>
      <c r="S618" s="73"/>
      <c r="T618" s="73"/>
      <c r="U618" s="74"/>
      <c r="V618" s="26"/>
      <c r="W618" s="26"/>
      <c r="X618" s="26"/>
      <c r="Y618" s="26"/>
      <c r="Z618" s="26"/>
      <c r="AA618" s="26"/>
      <c r="AB618" s="26"/>
      <c r="AC618" s="26"/>
      <c r="AD618" s="26"/>
      <c r="AE618" s="26"/>
      <c r="AF618" s="26"/>
      <c r="AG618" s="26"/>
      <c r="AH618" s="26"/>
      <c r="AI618" s="26"/>
      <c r="AJ618" s="26"/>
      <c r="AK618" s="26"/>
      <c r="AL618" s="26"/>
    </row>
    <row r="619" spans="1:38" ht="14.5">
      <c r="A619" s="67">
        <v>627</v>
      </c>
      <c r="B619" s="68"/>
      <c r="C619" s="69"/>
      <c r="D619" s="70"/>
      <c r="E619" s="69"/>
      <c r="F619" s="69"/>
      <c r="G619" s="70"/>
      <c r="H619" s="70"/>
      <c r="I619" s="70"/>
      <c r="J619" s="70"/>
      <c r="K619" s="70"/>
      <c r="L619" s="70"/>
      <c r="M619" s="70"/>
      <c r="N619" s="86"/>
      <c r="O619" s="88"/>
      <c r="P619" s="72"/>
      <c r="Q619" s="73"/>
      <c r="R619" s="72"/>
      <c r="S619" s="73"/>
      <c r="T619" s="73"/>
      <c r="U619" s="74"/>
      <c r="V619" s="26"/>
      <c r="W619" s="26"/>
      <c r="X619" s="26"/>
      <c r="Y619" s="26"/>
      <c r="Z619" s="26"/>
      <c r="AA619" s="26"/>
      <c r="AB619" s="26"/>
      <c r="AC619" s="26"/>
      <c r="AD619" s="26"/>
      <c r="AE619" s="26"/>
      <c r="AF619" s="26"/>
      <c r="AG619" s="26"/>
      <c r="AH619" s="26"/>
      <c r="AI619" s="26"/>
      <c r="AJ619" s="26"/>
      <c r="AK619" s="26"/>
      <c r="AL619" s="26"/>
    </row>
    <row r="620" spans="1:38" ht="14.5">
      <c r="A620" s="67">
        <v>628</v>
      </c>
      <c r="B620" s="68"/>
      <c r="C620" s="69"/>
      <c r="D620" s="70"/>
      <c r="E620" s="69"/>
      <c r="F620" s="69"/>
      <c r="G620" s="70"/>
      <c r="H620" s="70"/>
      <c r="I620" s="70"/>
      <c r="J620" s="70"/>
      <c r="K620" s="70"/>
      <c r="L620" s="70"/>
      <c r="M620" s="70"/>
      <c r="N620" s="70"/>
      <c r="O620" s="70"/>
      <c r="P620" s="72"/>
      <c r="Q620" s="73"/>
      <c r="R620" s="72"/>
      <c r="S620" s="73"/>
      <c r="T620" s="73"/>
      <c r="U620" s="74"/>
      <c r="V620" s="26"/>
      <c r="W620" s="26"/>
      <c r="X620" s="26"/>
      <c r="Y620" s="26"/>
      <c r="Z620" s="26"/>
      <c r="AA620" s="26"/>
      <c r="AB620" s="26"/>
      <c r="AC620" s="26"/>
      <c r="AD620" s="26"/>
      <c r="AE620" s="26"/>
      <c r="AF620" s="26"/>
      <c r="AG620" s="26"/>
      <c r="AH620" s="26"/>
      <c r="AI620" s="26"/>
      <c r="AJ620" s="26"/>
      <c r="AK620" s="26"/>
      <c r="AL620" s="26"/>
    </row>
    <row r="621" spans="1:38" ht="14.5">
      <c r="A621" s="67">
        <v>629</v>
      </c>
      <c r="B621" s="68"/>
      <c r="C621" s="69"/>
      <c r="D621" s="70"/>
      <c r="E621" s="69"/>
      <c r="F621" s="69"/>
      <c r="G621" s="70"/>
      <c r="H621" s="70"/>
      <c r="I621" s="70"/>
      <c r="J621" s="70"/>
      <c r="K621" s="70"/>
      <c r="L621" s="70"/>
      <c r="M621" s="70"/>
      <c r="N621" s="86"/>
      <c r="O621" s="88"/>
      <c r="P621" s="72"/>
      <c r="Q621" s="73"/>
      <c r="R621" s="72"/>
      <c r="S621" s="73"/>
      <c r="T621" s="73"/>
      <c r="U621" s="74"/>
      <c r="V621" s="26"/>
      <c r="W621" s="26"/>
      <c r="X621" s="26"/>
      <c r="Y621" s="26"/>
      <c r="Z621" s="26"/>
      <c r="AA621" s="26"/>
      <c r="AB621" s="26"/>
      <c r="AC621" s="26"/>
      <c r="AD621" s="26"/>
      <c r="AE621" s="26"/>
      <c r="AF621" s="26"/>
      <c r="AG621" s="26"/>
      <c r="AH621" s="26"/>
      <c r="AI621" s="26"/>
      <c r="AJ621" s="26"/>
      <c r="AK621" s="26"/>
      <c r="AL621" s="26"/>
    </row>
    <row r="622" spans="1:38" ht="14.5">
      <c r="A622" s="67">
        <v>630</v>
      </c>
      <c r="B622" s="68"/>
      <c r="C622" s="69"/>
      <c r="D622" s="70"/>
      <c r="E622" s="69"/>
      <c r="F622" s="69"/>
      <c r="G622" s="70"/>
      <c r="H622" s="70"/>
      <c r="I622" s="70"/>
      <c r="J622" s="70"/>
      <c r="K622" s="70"/>
      <c r="L622" s="70"/>
      <c r="M622" s="70"/>
      <c r="N622" s="86"/>
      <c r="O622" s="70"/>
      <c r="P622" s="72"/>
      <c r="Q622" s="73"/>
      <c r="R622" s="72"/>
      <c r="S622" s="73"/>
      <c r="T622" s="73"/>
      <c r="U622" s="74"/>
      <c r="V622" s="26"/>
      <c r="W622" s="26"/>
      <c r="X622" s="26"/>
      <c r="Y622" s="26"/>
      <c r="Z622" s="26"/>
      <c r="AA622" s="26"/>
      <c r="AB622" s="26"/>
      <c r="AC622" s="26"/>
      <c r="AD622" s="26"/>
      <c r="AE622" s="26"/>
      <c r="AF622" s="26"/>
      <c r="AG622" s="26"/>
      <c r="AH622" s="26"/>
      <c r="AI622" s="26"/>
      <c r="AJ622" s="26"/>
      <c r="AK622" s="26"/>
      <c r="AL622" s="26"/>
    </row>
    <row r="623" spans="1:38" ht="14.5">
      <c r="A623" s="67">
        <v>631</v>
      </c>
      <c r="B623" s="68"/>
      <c r="C623" s="69"/>
      <c r="D623" s="70"/>
      <c r="E623" s="69"/>
      <c r="F623" s="69"/>
      <c r="G623" s="70"/>
      <c r="H623" s="70"/>
      <c r="I623" s="70"/>
      <c r="J623" s="70"/>
      <c r="K623" s="70"/>
      <c r="L623" s="70"/>
      <c r="M623" s="70"/>
      <c r="N623" s="86"/>
      <c r="O623" s="70"/>
      <c r="P623" s="72"/>
      <c r="Q623" s="73"/>
      <c r="R623" s="72"/>
      <c r="S623" s="73"/>
      <c r="T623" s="73"/>
      <c r="U623" s="74"/>
      <c r="V623" s="26"/>
      <c r="W623" s="26"/>
      <c r="X623" s="26"/>
      <c r="Y623" s="26"/>
      <c r="Z623" s="26"/>
      <c r="AA623" s="26"/>
      <c r="AB623" s="26"/>
      <c r="AC623" s="26"/>
      <c r="AD623" s="26"/>
      <c r="AE623" s="26"/>
      <c r="AF623" s="26"/>
      <c r="AG623" s="26"/>
      <c r="AH623" s="26"/>
      <c r="AI623" s="26"/>
      <c r="AJ623" s="26"/>
      <c r="AK623" s="26"/>
      <c r="AL623" s="26"/>
    </row>
    <row r="624" spans="1:38" ht="14.5">
      <c r="A624" s="67">
        <v>632</v>
      </c>
      <c r="B624" s="68"/>
      <c r="C624" s="69"/>
      <c r="D624" s="70"/>
      <c r="E624" s="69"/>
      <c r="F624" s="69"/>
      <c r="G624" s="70"/>
      <c r="H624" s="70"/>
      <c r="I624" s="70"/>
      <c r="J624" s="70"/>
      <c r="K624" s="70"/>
      <c r="L624" s="70"/>
      <c r="M624" s="70"/>
      <c r="N624" s="86"/>
      <c r="O624" s="70"/>
      <c r="P624" s="72"/>
      <c r="Q624" s="73"/>
      <c r="R624" s="72"/>
      <c r="S624" s="73"/>
      <c r="T624" s="73"/>
      <c r="U624" s="74"/>
      <c r="V624" s="26"/>
      <c r="W624" s="26"/>
      <c r="X624" s="26"/>
      <c r="Y624" s="26"/>
      <c r="Z624" s="26"/>
      <c r="AA624" s="26"/>
      <c r="AB624" s="26"/>
      <c r="AC624" s="26"/>
      <c r="AD624" s="26"/>
      <c r="AE624" s="26"/>
      <c r="AF624" s="26"/>
      <c r="AG624" s="26"/>
      <c r="AH624" s="26"/>
      <c r="AI624" s="26"/>
      <c r="AJ624" s="26"/>
      <c r="AK624" s="26"/>
      <c r="AL624" s="26"/>
    </row>
    <row r="625" spans="1:38" ht="14.5">
      <c r="A625" s="67">
        <v>633</v>
      </c>
      <c r="B625" s="68"/>
      <c r="C625" s="69"/>
      <c r="D625" s="70"/>
      <c r="E625" s="69"/>
      <c r="F625" s="69"/>
      <c r="G625" s="70"/>
      <c r="H625" s="70"/>
      <c r="I625" s="70"/>
      <c r="J625" s="70"/>
      <c r="K625" s="70"/>
      <c r="L625" s="70"/>
      <c r="M625" s="70"/>
      <c r="N625" s="86"/>
      <c r="O625" s="70"/>
      <c r="P625" s="72"/>
      <c r="Q625" s="73"/>
      <c r="R625" s="72"/>
      <c r="S625" s="73"/>
      <c r="T625" s="73"/>
      <c r="U625" s="74"/>
      <c r="V625" s="26"/>
      <c r="W625" s="26"/>
      <c r="X625" s="26"/>
      <c r="Y625" s="26"/>
      <c r="Z625" s="26"/>
      <c r="AA625" s="26"/>
      <c r="AB625" s="26"/>
      <c r="AC625" s="26"/>
      <c r="AD625" s="26"/>
      <c r="AE625" s="26"/>
      <c r="AF625" s="26"/>
      <c r="AG625" s="26"/>
      <c r="AH625" s="26"/>
      <c r="AI625" s="26"/>
      <c r="AJ625" s="26"/>
      <c r="AK625" s="26"/>
      <c r="AL625" s="26"/>
    </row>
    <row r="626" spans="1:38" ht="14.5">
      <c r="A626" s="67">
        <v>634</v>
      </c>
      <c r="B626" s="68"/>
      <c r="C626" s="69"/>
      <c r="D626" s="70"/>
      <c r="E626" s="69"/>
      <c r="F626" s="69"/>
      <c r="G626" s="70"/>
      <c r="H626" s="70"/>
      <c r="I626" s="70"/>
      <c r="J626" s="70"/>
      <c r="K626" s="70"/>
      <c r="L626" s="70"/>
      <c r="M626" s="70"/>
      <c r="N626" s="86"/>
      <c r="O626" s="70"/>
      <c r="P626" s="72"/>
      <c r="Q626" s="73"/>
      <c r="R626" s="72"/>
      <c r="S626" s="73"/>
      <c r="T626" s="73"/>
      <c r="U626" s="74"/>
      <c r="V626" s="26"/>
      <c r="W626" s="26"/>
      <c r="X626" s="26"/>
      <c r="Y626" s="26"/>
      <c r="Z626" s="26"/>
      <c r="AA626" s="26"/>
      <c r="AB626" s="26"/>
      <c r="AC626" s="26"/>
      <c r="AD626" s="26"/>
      <c r="AE626" s="26"/>
      <c r="AF626" s="26"/>
      <c r="AG626" s="26"/>
      <c r="AH626" s="26"/>
      <c r="AI626" s="26"/>
      <c r="AJ626" s="26"/>
      <c r="AK626" s="26"/>
      <c r="AL626" s="26"/>
    </row>
    <row r="627" spans="1:38" ht="14.5">
      <c r="A627" s="67">
        <v>635</v>
      </c>
      <c r="B627" s="68"/>
      <c r="C627" s="69"/>
      <c r="D627" s="70"/>
      <c r="E627" s="69"/>
      <c r="F627" s="69"/>
      <c r="G627" s="70"/>
      <c r="H627" s="70"/>
      <c r="I627" s="70"/>
      <c r="J627" s="70"/>
      <c r="K627" s="70"/>
      <c r="L627" s="70"/>
      <c r="M627" s="70"/>
      <c r="N627" s="86"/>
      <c r="O627" s="70"/>
      <c r="P627" s="72"/>
      <c r="Q627" s="73"/>
      <c r="R627" s="72"/>
      <c r="S627" s="73"/>
      <c r="T627" s="73"/>
      <c r="U627" s="74"/>
      <c r="V627" s="26"/>
      <c r="W627" s="26"/>
      <c r="X627" s="26"/>
      <c r="Y627" s="26"/>
      <c r="Z627" s="26"/>
      <c r="AA627" s="26"/>
      <c r="AB627" s="26"/>
      <c r="AC627" s="26"/>
      <c r="AD627" s="26"/>
      <c r="AE627" s="26"/>
      <c r="AF627" s="26"/>
      <c r="AG627" s="26"/>
      <c r="AH627" s="26"/>
      <c r="AI627" s="26"/>
      <c r="AJ627" s="26"/>
      <c r="AK627" s="26"/>
      <c r="AL627" s="26"/>
    </row>
    <row r="628" spans="1:38" ht="14.5">
      <c r="A628" s="67">
        <v>636</v>
      </c>
      <c r="B628" s="68"/>
      <c r="C628" s="69"/>
      <c r="D628" s="70"/>
      <c r="E628" s="69"/>
      <c r="F628" s="69"/>
      <c r="G628" s="70"/>
      <c r="H628" s="70"/>
      <c r="I628" s="70"/>
      <c r="J628" s="70"/>
      <c r="K628" s="70"/>
      <c r="L628" s="70"/>
      <c r="M628" s="70"/>
      <c r="N628" s="86"/>
      <c r="O628" s="70"/>
      <c r="P628" s="72"/>
      <c r="Q628" s="73"/>
      <c r="R628" s="72"/>
      <c r="S628" s="73"/>
      <c r="T628" s="73"/>
      <c r="U628" s="74"/>
      <c r="V628" s="26"/>
      <c r="W628" s="26"/>
      <c r="X628" s="26"/>
      <c r="Y628" s="26"/>
      <c r="Z628" s="26"/>
      <c r="AA628" s="26"/>
      <c r="AB628" s="26"/>
      <c r="AC628" s="26"/>
      <c r="AD628" s="26"/>
      <c r="AE628" s="26"/>
      <c r="AF628" s="26"/>
      <c r="AG628" s="26"/>
      <c r="AH628" s="26"/>
      <c r="AI628" s="26"/>
      <c r="AJ628" s="26"/>
      <c r="AK628" s="26"/>
      <c r="AL628" s="26"/>
    </row>
    <row r="629" spans="1:38" ht="14.5">
      <c r="A629" s="67">
        <v>637</v>
      </c>
      <c r="B629" s="68"/>
      <c r="C629" s="69"/>
      <c r="D629" s="70"/>
      <c r="E629" s="69"/>
      <c r="F629" s="69"/>
      <c r="G629" s="70"/>
      <c r="H629" s="70"/>
      <c r="I629" s="70"/>
      <c r="J629" s="70"/>
      <c r="K629" s="70"/>
      <c r="L629" s="70"/>
      <c r="M629" s="70"/>
      <c r="N629" s="86"/>
      <c r="O629" s="70"/>
      <c r="P629" s="72"/>
      <c r="Q629" s="73"/>
      <c r="R629" s="72"/>
      <c r="S629" s="73"/>
      <c r="T629" s="73"/>
      <c r="U629" s="74"/>
      <c r="V629" s="26"/>
      <c r="W629" s="26"/>
      <c r="X629" s="26"/>
      <c r="Y629" s="26"/>
      <c r="Z629" s="26"/>
      <c r="AA629" s="26"/>
      <c r="AB629" s="26"/>
      <c r="AC629" s="26"/>
      <c r="AD629" s="26"/>
      <c r="AE629" s="26"/>
      <c r="AF629" s="26"/>
      <c r="AG629" s="26"/>
      <c r="AH629" s="26"/>
      <c r="AI629" s="26"/>
      <c r="AJ629" s="26"/>
      <c r="AK629" s="26"/>
      <c r="AL629" s="26"/>
    </row>
    <row r="630" spans="1:38" ht="14.5">
      <c r="A630" s="67">
        <v>638</v>
      </c>
      <c r="B630" s="68"/>
      <c r="C630" s="69"/>
      <c r="D630" s="70"/>
      <c r="E630" s="69"/>
      <c r="F630" s="69"/>
      <c r="G630" s="70"/>
      <c r="H630" s="70"/>
      <c r="I630" s="70"/>
      <c r="J630" s="70"/>
      <c r="K630" s="70"/>
      <c r="L630" s="70"/>
      <c r="M630" s="70"/>
      <c r="N630" s="86"/>
      <c r="O630" s="70"/>
      <c r="P630" s="72"/>
      <c r="Q630" s="73"/>
      <c r="R630" s="72"/>
      <c r="S630" s="73"/>
      <c r="T630" s="73"/>
      <c r="U630" s="74"/>
      <c r="V630" s="26"/>
      <c r="W630" s="26"/>
      <c r="X630" s="26"/>
      <c r="Y630" s="26"/>
      <c r="Z630" s="26"/>
      <c r="AA630" s="26"/>
      <c r="AB630" s="26"/>
      <c r="AC630" s="26"/>
      <c r="AD630" s="26"/>
      <c r="AE630" s="26"/>
      <c r="AF630" s="26"/>
      <c r="AG630" s="26"/>
      <c r="AH630" s="26"/>
      <c r="AI630" s="26"/>
      <c r="AJ630" s="26"/>
      <c r="AK630" s="26"/>
      <c r="AL630" s="26"/>
    </row>
    <row r="631" spans="1:38" ht="14.5">
      <c r="A631" s="67">
        <v>639</v>
      </c>
      <c r="B631" s="68"/>
      <c r="C631" s="69"/>
      <c r="D631" s="70"/>
      <c r="E631" s="69"/>
      <c r="F631" s="69"/>
      <c r="G631" s="70"/>
      <c r="H631" s="70"/>
      <c r="I631" s="70"/>
      <c r="J631" s="70"/>
      <c r="K631" s="70"/>
      <c r="L631" s="70"/>
      <c r="M631" s="70"/>
      <c r="N631" s="86"/>
      <c r="O631" s="70"/>
      <c r="P631" s="72"/>
      <c r="Q631" s="73"/>
      <c r="R631" s="72"/>
      <c r="S631" s="73"/>
      <c r="T631" s="73"/>
      <c r="U631" s="74"/>
      <c r="V631" s="26"/>
      <c r="W631" s="26"/>
      <c r="X631" s="26"/>
      <c r="Y631" s="26"/>
      <c r="Z631" s="26"/>
      <c r="AA631" s="26"/>
      <c r="AB631" s="26"/>
      <c r="AC631" s="26"/>
      <c r="AD631" s="26"/>
      <c r="AE631" s="26"/>
      <c r="AF631" s="26"/>
      <c r="AG631" s="26"/>
      <c r="AH631" s="26"/>
      <c r="AI631" s="26"/>
      <c r="AJ631" s="26"/>
      <c r="AK631" s="26"/>
      <c r="AL631" s="26"/>
    </row>
    <row r="632" spans="1:38" ht="14.5">
      <c r="A632" s="67">
        <v>640</v>
      </c>
      <c r="B632" s="68"/>
      <c r="C632" s="69"/>
      <c r="D632" s="70"/>
      <c r="E632" s="69"/>
      <c r="F632" s="69"/>
      <c r="G632" s="70"/>
      <c r="H632" s="70"/>
      <c r="I632" s="70"/>
      <c r="J632" s="70"/>
      <c r="K632" s="70"/>
      <c r="L632" s="70"/>
      <c r="M632" s="70"/>
      <c r="N632" s="86"/>
      <c r="O632" s="70"/>
      <c r="P632" s="72"/>
      <c r="Q632" s="73"/>
      <c r="R632" s="72"/>
      <c r="S632" s="73"/>
      <c r="T632" s="73"/>
      <c r="U632" s="74"/>
      <c r="V632" s="26"/>
      <c r="W632" s="26"/>
      <c r="X632" s="26"/>
      <c r="Y632" s="26"/>
      <c r="Z632" s="26"/>
      <c r="AA632" s="26"/>
      <c r="AB632" s="26"/>
      <c r="AC632" s="26"/>
      <c r="AD632" s="26"/>
      <c r="AE632" s="26"/>
      <c r="AF632" s="26"/>
      <c r="AG632" s="26"/>
      <c r="AH632" s="26"/>
      <c r="AI632" s="26"/>
      <c r="AJ632" s="26"/>
      <c r="AK632" s="26"/>
      <c r="AL632" s="26"/>
    </row>
    <row r="633" spans="1:38" ht="14.5">
      <c r="A633" s="67">
        <v>641</v>
      </c>
      <c r="B633" s="68"/>
      <c r="C633" s="69"/>
      <c r="D633" s="70"/>
      <c r="E633" s="69"/>
      <c r="F633" s="69"/>
      <c r="G633" s="70"/>
      <c r="H633" s="70"/>
      <c r="I633" s="70"/>
      <c r="J633" s="70"/>
      <c r="K633" s="70"/>
      <c r="L633" s="70"/>
      <c r="M633" s="70"/>
      <c r="N633" s="86"/>
      <c r="O633" s="70"/>
      <c r="P633" s="72"/>
      <c r="Q633" s="73"/>
      <c r="R633" s="72"/>
      <c r="S633" s="73"/>
      <c r="T633" s="73"/>
      <c r="U633" s="74"/>
      <c r="V633" s="26"/>
      <c r="W633" s="26"/>
      <c r="X633" s="26"/>
      <c r="Y633" s="26"/>
      <c r="Z633" s="26"/>
      <c r="AA633" s="26"/>
      <c r="AB633" s="26"/>
      <c r="AC633" s="26"/>
      <c r="AD633" s="26"/>
      <c r="AE633" s="26"/>
      <c r="AF633" s="26"/>
      <c r="AG633" s="26"/>
      <c r="AH633" s="26"/>
      <c r="AI633" s="26"/>
      <c r="AJ633" s="26"/>
      <c r="AK633" s="26"/>
      <c r="AL633" s="26"/>
    </row>
    <row r="634" spans="1:38" ht="14.5">
      <c r="A634" s="67">
        <v>642</v>
      </c>
      <c r="B634" s="68"/>
      <c r="C634" s="69"/>
      <c r="D634" s="70"/>
      <c r="E634" s="69"/>
      <c r="F634" s="69"/>
      <c r="G634" s="70"/>
      <c r="H634" s="70"/>
      <c r="I634" s="70"/>
      <c r="J634" s="70"/>
      <c r="K634" s="70"/>
      <c r="L634" s="70"/>
      <c r="M634" s="70"/>
      <c r="N634" s="86"/>
      <c r="O634" s="70"/>
      <c r="P634" s="72"/>
      <c r="Q634" s="73"/>
      <c r="R634" s="72"/>
      <c r="S634" s="73"/>
      <c r="T634" s="73"/>
      <c r="U634" s="74"/>
      <c r="V634" s="26"/>
      <c r="W634" s="26"/>
      <c r="X634" s="26"/>
      <c r="Y634" s="26"/>
      <c r="Z634" s="26"/>
      <c r="AA634" s="26"/>
      <c r="AB634" s="26"/>
      <c r="AC634" s="26"/>
      <c r="AD634" s="26"/>
      <c r="AE634" s="26"/>
      <c r="AF634" s="26"/>
      <c r="AG634" s="26"/>
      <c r="AH634" s="26"/>
      <c r="AI634" s="26"/>
      <c r="AJ634" s="26"/>
      <c r="AK634" s="26"/>
      <c r="AL634" s="26"/>
    </row>
    <row r="635" spans="1:38" ht="14.5">
      <c r="A635" s="67">
        <v>643</v>
      </c>
      <c r="B635" s="68"/>
      <c r="C635" s="69"/>
      <c r="D635" s="70"/>
      <c r="E635" s="69"/>
      <c r="F635" s="69"/>
      <c r="G635" s="70"/>
      <c r="H635" s="70"/>
      <c r="I635" s="70"/>
      <c r="J635" s="70"/>
      <c r="K635" s="70"/>
      <c r="L635" s="70"/>
      <c r="M635" s="70"/>
      <c r="N635" s="86"/>
      <c r="O635" s="70"/>
      <c r="P635" s="72"/>
      <c r="Q635" s="73"/>
      <c r="R635" s="72"/>
      <c r="S635" s="73"/>
      <c r="T635" s="73"/>
      <c r="U635" s="74"/>
      <c r="V635" s="26"/>
      <c r="W635" s="26"/>
      <c r="X635" s="26"/>
      <c r="Y635" s="26"/>
      <c r="Z635" s="26"/>
      <c r="AA635" s="26"/>
      <c r="AB635" s="26"/>
      <c r="AC635" s="26"/>
      <c r="AD635" s="26"/>
      <c r="AE635" s="26"/>
      <c r="AF635" s="26"/>
      <c r="AG635" s="26"/>
      <c r="AH635" s="26"/>
      <c r="AI635" s="26"/>
      <c r="AJ635" s="26"/>
      <c r="AK635" s="26"/>
      <c r="AL635" s="26"/>
    </row>
    <row r="636" spans="1:38" ht="14.5">
      <c r="A636" s="67">
        <v>644</v>
      </c>
      <c r="B636" s="68"/>
      <c r="C636" s="69"/>
      <c r="D636" s="70"/>
      <c r="E636" s="69"/>
      <c r="F636" s="69"/>
      <c r="G636" s="70"/>
      <c r="H636" s="70"/>
      <c r="I636" s="70"/>
      <c r="J636" s="70"/>
      <c r="K636" s="70"/>
      <c r="L636" s="70"/>
      <c r="M636" s="70"/>
      <c r="N636" s="86"/>
      <c r="O636" s="70"/>
      <c r="P636" s="72"/>
      <c r="Q636" s="73"/>
      <c r="R636" s="72"/>
      <c r="S636" s="73"/>
      <c r="T636" s="73"/>
      <c r="U636" s="74"/>
      <c r="V636" s="26"/>
      <c r="W636" s="26"/>
      <c r="X636" s="26"/>
      <c r="Y636" s="26"/>
      <c r="Z636" s="26"/>
      <c r="AA636" s="26"/>
      <c r="AB636" s="26"/>
      <c r="AC636" s="26"/>
      <c r="AD636" s="26"/>
      <c r="AE636" s="26"/>
      <c r="AF636" s="26"/>
      <c r="AG636" s="26"/>
      <c r="AH636" s="26"/>
      <c r="AI636" s="26"/>
      <c r="AJ636" s="26"/>
      <c r="AK636" s="26"/>
      <c r="AL636" s="26"/>
    </row>
    <row r="637" spans="1:38" ht="14.5">
      <c r="A637" s="67">
        <v>645</v>
      </c>
      <c r="B637" s="68"/>
      <c r="C637" s="69"/>
      <c r="D637" s="70"/>
      <c r="E637" s="69"/>
      <c r="F637" s="69"/>
      <c r="G637" s="70"/>
      <c r="H637" s="70"/>
      <c r="I637" s="70"/>
      <c r="J637" s="70"/>
      <c r="K637" s="70"/>
      <c r="L637" s="70"/>
      <c r="M637" s="70"/>
      <c r="N637" s="86"/>
      <c r="O637" s="70"/>
      <c r="P637" s="72"/>
      <c r="Q637" s="73"/>
      <c r="R637" s="72"/>
      <c r="S637" s="73"/>
      <c r="T637" s="73"/>
      <c r="U637" s="74"/>
      <c r="V637" s="26"/>
      <c r="W637" s="26"/>
      <c r="X637" s="26"/>
      <c r="Y637" s="26"/>
      <c r="Z637" s="26"/>
      <c r="AA637" s="26"/>
      <c r="AB637" s="26"/>
      <c r="AC637" s="26"/>
      <c r="AD637" s="26"/>
      <c r="AE637" s="26"/>
      <c r="AF637" s="26"/>
      <c r="AG637" s="26"/>
      <c r="AH637" s="26"/>
      <c r="AI637" s="26"/>
      <c r="AJ637" s="26"/>
      <c r="AK637" s="26"/>
      <c r="AL637" s="26"/>
    </row>
    <row r="638" spans="1:38" ht="14.5">
      <c r="A638" s="67">
        <v>646</v>
      </c>
      <c r="B638" s="68"/>
      <c r="C638" s="69"/>
      <c r="D638" s="70"/>
      <c r="E638" s="69"/>
      <c r="F638" s="69"/>
      <c r="G638" s="70"/>
      <c r="H638" s="70"/>
      <c r="I638" s="70"/>
      <c r="J638" s="70"/>
      <c r="K638" s="70"/>
      <c r="L638" s="70"/>
      <c r="M638" s="70"/>
      <c r="N638" s="86"/>
      <c r="O638" s="70"/>
      <c r="P638" s="72"/>
      <c r="Q638" s="73"/>
      <c r="R638" s="72"/>
      <c r="S638" s="73"/>
      <c r="T638" s="73"/>
      <c r="U638" s="74"/>
      <c r="V638" s="26"/>
      <c r="W638" s="26"/>
      <c r="X638" s="26"/>
      <c r="Y638" s="26"/>
      <c r="Z638" s="26"/>
      <c r="AA638" s="26"/>
      <c r="AB638" s="26"/>
      <c r="AC638" s="26"/>
      <c r="AD638" s="26"/>
      <c r="AE638" s="26"/>
      <c r="AF638" s="26"/>
      <c r="AG638" s="26"/>
      <c r="AH638" s="26"/>
      <c r="AI638" s="26"/>
      <c r="AJ638" s="26"/>
      <c r="AK638" s="26"/>
      <c r="AL638" s="26"/>
    </row>
    <row r="639" spans="1:38" ht="14.5">
      <c r="A639" s="67">
        <v>647</v>
      </c>
      <c r="B639" s="68"/>
      <c r="C639" s="69"/>
      <c r="D639" s="70"/>
      <c r="E639" s="69"/>
      <c r="F639" s="69"/>
      <c r="G639" s="70"/>
      <c r="H639" s="70"/>
      <c r="I639" s="70"/>
      <c r="J639" s="70"/>
      <c r="K639" s="70"/>
      <c r="L639" s="70"/>
      <c r="M639" s="70"/>
      <c r="N639" s="86"/>
      <c r="O639" s="70"/>
      <c r="P639" s="72"/>
      <c r="Q639" s="73"/>
      <c r="R639" s="72"/>
      <c r="S639" s="73"/>
      <c r="T639" s="73"/>
      <c r="U639" s="74"/>
      <c r="V639" s="26"/>
      <c r="W639" s="26"/>
      <c r="X639" s="26"/>
      <c r="Y639" s="26"/>
      <c r="Z639" s="26"/>
      <c r="AA639" s="26"/>
      <c r="AB639" s="26"/>
      <c r="AC639" s="26"/>
      <c r="AD639" s="26"/>
      <c r="AE639" s="26"/>
      <c r="AF639" s="26"/>
      <c r="AG639" s="26"/>
      <c r="AH639" s="26"/>
      <c r="AI639" s="26"/>
      <c r="AJ639" s="26"/>
      <c r="AK639" s="26"/>
      <c r="AL639" s="26"/>
    </row>
    <row r="640" spans="1:38" ht="14.5">
      <c r="A640" s="67">
        <v>648</v>
      </c>
      <c r="B640" s="68"/>
      <c r="C640" s="69"/>
      <c r="D640" s="70"/>
      <c r="E640" s="69"/>
      <c r="F640" s="69"/>
      <c r="G640" s="70"/>
      <c r="H640" s="70"/>
      <c r="I640" s="70"/>
      <c r="J640" s="70"/>
      <c r="K640" s="70"/>
      <c r="L640" s="70"/>
      <c r="M640" s="70"/>
      <c r="N640" s="86"/>
      <c r="O640" s="70"/>
      <c r="P640" s="72"/>
      <c r="Q640" s="73"/>
      <c r="R640" s="72"/>
      <c r="S640" s="73"/>
      <c r="T640" s="73"/>
      <c r="U640" s="74"/>
      <c r="V640" s="26"/>
      <c r="W640" s="26"/>
      <c r="X640" s="26"/>
      <c r="Y640" s="26"/>
      <c r="Z640" s="26"/>
      <c r="AA640" s="26"/>
      <c r="AB640" s="26"/>
      <c r="AC640" s="26"/>
      <c r="AD640" s="26"/>
      <c r="AE640" s="26"/>
      <c r="AF640" s="26"/>
      <c r="AG640" s="26"/>
      <c r="AH640" s="26"/>
      <c r="AI640" s="26"/>
      <c r="AJ640" s="26"/>
      <c r="AK640" s="26"/>
      <c r="AL640" s="26"/>
    </row>
    <row r="641" spans="1:38" ht="15.5">
      <c r="A641" s="67">
        <v>649</v>
      </c>
      <c r="B641" s="68"/>
      <c r="C641" s="69"/>
      <c r="D641" s="70"/>
      <c r="E641" s="69"/>
      <c r="F641" s="69"/>
      <c r="G641" s="100"/>
      <c r="H641" s="70"/>
      <c r="I641" s="70"/>
      <c r="J641" s="70"/>
      <c r="K641" s="70"/>
      <c r="L641" s="70"/>
      <c r="M641" s="70"/>
      <c r="N641" s="86"/>
      <c r="O641" s="70"/>
      <c r="P641" s="72"/>
      <c r="Q641" s="73"/>
      <c r="R641" s="72"/>
      <c r="S641" s="73"/>
      <c r="T641" s="73"/>
      <c r="U641" s="74"/>
      <c r="V641" s="26"/>
      <c r="W641" s="26"/>
      <c r="X641" s="26"/>
      <c r="Y641" s="26"/>
      <c r="Z641" s="26"/>
      <c r="AA641" s="26"/>
      <c r="AB641" s="26"/>
      <c r="AC641" s="26"/>
      <c r="AD641" s="26"/>
      <c r="AE641" s="26"/>
      <c r="AF641" s="26"/>
      <c r="AG641" s="26"/>
      <c r="AH641" s="26"/>
      <c r="AI641" s="26"/>
      <c r="AJ641" s="26"/>
      <c r="AK641" s="26"/>
      <c r="AL641" s="26"/>
    </row>
    <row r="642" spans="1:38" ht="14.5">
      <c r="A642" s="67">
        <v>650</v>
      </c>
      <c r="B642" s="68"/>
      <c r="C642" s="69"/>
      <c r="D642" s="70"/>
      <c r="E642" s="69"/>
      <c r="F642" s="69"/>
      <c r="G642" s="70"/>
      <c r="H642" s="70"/>
      <c r="I642" s="70"/>
      <c r="J642" s="70"/>
      <c r="K642" s="70"/>
      <c r="L642" s="70"/>
      <c r="M642" s="70"/>
      <c r="N642" s="86"/>
      <c r="O642" s="73"/>
      <c r="P642" s="72"/>
      <c r="Q642" s="73"/>
      <c r="R642" s="72"/>
      <c r="S642" s="73"/>
      <c r="T642" s="73"/>
      <c r="U642" s="74"/>
      <c r="V642" s="26"/>
      <c r="W642" s="26"/>
      <c r="X642" s="26"/>
      <c r="Y642" s="26"/>
      <c r="Z642" s="26"/>
      <c r="AA642" s="26"/>
      <c r="AB642" s="26"/>
      <c r="AC642" s="26"/>
      <c r="AD642" s="26"/>
      <c r="AE642" s="26"/>
      <c r="AF642" s="26"/>
      <c r="AG642" s="26"/>
      <c r="AH642" s="26"/>
      <c r="AI642" s="26"/>
      <c r="AJ642" s="26"/>
      <c r="AK642" s="26"/>
      <c r="AL642" s="26"/>
    </row>
    <row r="643" spans="1:38" ht="14.5">
      <c r="A643" s="67">
        <v>651</v>
      </c>
      <c r="B643" s="68"/>
      <c r="C643" s="69"/>
      <c r="D643" s="70"/>
      <c r="E643" s="69"/>
      <c r="F643" s="69"/>
      <c r="G643" s="70"/>
      <c r="H643" s="70"/>
      <c r="I643" s="70"/>
      <c r="J643" s="70"/>
      <c r="K643" s="70"/>
      <c r="L643" s="70"/>
      <c r="M643" s="70"/>
      <c r="N643" s="86"/>
      <c r="O643" s="70"/>
      <c r="P643" s="72"/>
      <c r="Q643" s="73"/>
      <c r="R643" s="72"/>
      <c r="S643" s="73"/>
      <c r="T643" s="73"/>
      <c r="U643" s="74"/>
      <c r="V643" s="26"/>
      <c r="W643" s="26"/>
      <c r="X643" s="26"/>
      <c r="Y643" s="26"/>
      <c r="Z643" s="26"/>
      <c r="AA643" s="26"/>
      <c r="AB643" s="26"/>
      <c r="AC643" s="26"/>
      <c r="AD643" s="26"/>
      <c r="AE643" s="26"/>
      <c r="AF643" s="26"/>
      <c r="AG643" s="26"/>
      <c r="AH643" s="26"/>
      <c r="AI643" s="26"/>
      <c r="AJ643" s="26"/>
      <c r="AK643" s="26"/>
      <c r="AL643" s="26"/>
    </row>
    <row r="644" spans="1:38" ht="14.5">
      <c r="A644" s="67">
        <v>652</v>
      </c>
      <c r="B644" s="68"/>
      <c r="C644" s="69"/>
      <c r="D644" s="70"/>
      <c r="E644" s="69"/>
      <c r="F644" s="69"/>
      <c r="G644" s="70"/>
      <c r="H644" s="70"/>
      <c r="I644" s="70"/>
      <c r="J644" s="70"/>
      <c r="K644" s="70"/>
      <c r="L644" s="70"/>
      <c r="M644" s="70"/>
      <c r="N644" s="86"/>
      <c r="O644" s="70"/>
      <c r="P644" s="72"/>
      <c r="Q644" s="73"/>
      <c r="R644" s="72"/>
      <c r="S644" s="73"/>
      <c r="T644" s="73"/>
      <c r="U644" s="74"/>
      <c r="V644" s="26"/>
      <c r="W644" s="26"/>
      <c r="X644" s="26"/>
      <c r="Y644" s="26"/>
      <c r="Z644" s="26"/>
      <c r="AA644" s="26"/>
      <c r="AB644" s="26"/>
      <c r="AC644" s="26"/>
      <c r="AD644" s="26"/>
      <c r="AE644" s="26"/>
      <c r="AF644" s="26"/>
      <c r="AG644" s="26"/>
      <c r="AH644" s="26"/>
      <c r="AI644" s="26"/>
      <c r="AJ644" s="26"/>
      <c r="AK644" s="26"/>
      <c r="AL644" s="26"/>
    </row>
    <row r="645" spans="1:38" ht="14.5">
      <c r="A645" s="67">
        <v>653</v>
      </c>
      <c r="B645" s="68"/>
      <c r="C645" s="69"/>
      <c r="D645" s="70"/>
      <c r="E645" s="69"/>
      <c r="F645" s="69"/>
      <c r="G645" s="70"/>
      <c r="H645" s="70"/>
      <c r="I645" s="70"/>
      <c r="J645" s="70"/>
      <c r="K645" s="70"/>
      <c r="L645" s="70"/>
      <c r="M645" s="70"/>
      <c r="N645" s="86"/>
      <c r="O645" s="70"/>
      <c r="P645" s="72"/>
      <c r="Q645" s="73"/>
      <c r="R645" s="72"/>
      <c r="S645" s="73"/>
      <c r="T645" s="73"/>
      <c r="U645" s="74"/>
      <c r="V645" s="26"/>
      <c r="W645" s="26"/>
      <c r="X645" s="26"/>
      <c r="Y645" s="26"/>
      <c r="Z645" s="26"/>
      <c r="AA645" s="26"/>
      <c r="AB645" s="26"/>
      <c r="AC645" s="26"/>
      <c r="AD645" s="26"/>
      <c r="AE645" s="26"/>
      <c r="AF645" s="26"/>
      <c r="AG645" s="26"/>
      <c r="AH645" s="26"/>
      <c r="AI645" s="26"/>
      <c r="AJ645" s="26"/>
      <c r="AK645" s="26"/>
      <c r="AL645" s="26"/>
    </row>
    <row r="646" spans="1:38" ht="14.5">
      <c r="A646" s="67">
        <v>654</v>
      </c>
      <c r="B646" s="68"/>
      <c r="C646" s="69"/>
      <c r="D646" s="70"/>
      <c r="E646" s="69"/>
      <c r="F646" s="69"/>
      <c r="G646" s="70"/>
      <c r="H646" s="70"/>
      <c r="I646" s="70"/>
      <c r="J646" s="70"/>
      <c r="K646" s="70"/>
      <c r="L646" s="70"/>
      <c r="M646" s="70"/>
      <c r="N646" s="86"/>
      <c r="O646" s="70"/>
      <c r="P646" s="72"/>
      <c r="Q646" s="73"/>
      <c r="R646" s="72"/>
      <c r="S646" s="73"/>
      <c r="T646" s="73"/>
      <c r="U646" s="74"/>
      <c r="V646" s="26"/>
      <c r="W646" s="26"/>
      <c r="X646" s="26"/>
      <c r="Y646" s="26"/>
      <c r="Z646" s="26"/>
      <c r="AA646" s="26"/>
      <c r="AB646" s="26"/>
      <c r="AC646" s="26"/>
      <c r="AD646" s="26"/>
      <c r="AE646" s="26"/>
      <c r="AF646" s="26"/>
      <c r="AG646" s="26"/>
      <c r="AH646" s="26"/>
      <c r="AI646" s="26"/>
      <c r="AJ646" s="26"/>
      <c r="AK646" s="26"/>
      <c r="AL646" s="26"/>
    </row>
    <row r="647" spans="1:38" ht="14.5">
      <c r="A647" s="67">
        <v>655</v>
      </c>
      <c r="B647" s="68"/>
      <c r="C647" s="69"/>
      <c r="D647" s="70"/>
      <c r="E647" s="69"/>
      <c r="F647" s="69"/>
      <c r="G647" s="70"/>
      <c r="H647" s="70"/>
      <c r="I647" s="70"/>
      <c r="J647" s="70"/>
      <c r="K647" s="70"/>
      <c r="L647" s="70"/>
      <c r="M647" s="70"/>
      <c r="N647" s="86"/>
      <c r="O647" s="70"/>
      <c r="P647" s="72"/>
      <c r="Q647" s="73"/>
      <c r="R647" s="72"/>
      <c r="S647" s="73"/>
      <c r="T647" s="73"/>
      <c r="U647" s="74"/>
      <c r="V647" s="26"/>
      <c r="W647" s="26"/>
      <c r="X647" s="26"/>
      <c r="Y647" s="26"/>
      <c r="Z647" s="26"/>
      <c r="AA647" s="26"/>
      <c r="AB647" s="26"/>
      <c r="AC647" s="26"/>
      <c r="AD647" s="26"/>
      <c r="AE647" s="26"/>
      <c r="AF647" s="26"/>
      <c r="AG647" s="26"/>
      <c r="AH647" s="26"/>
      <c r="AI647" s="26"/>
      <c r="AJ647" s="26"/>
      <c r="AK647" s="26"/>
      <c r="AL647" s="26"/>
    </row>
    <row r="648" spans="1:38" ht="14.5">
      <c r="A648" s="67">
        <v>656</v>
      </c>
      <c r="B648" s="68"/>
      <c r="C648" s="67" t="str">
        <f t="array" aca="1" ref="C648" ca="1">IFERROR(_xludf.XLOOKUP(D648,master_daerah!B:B,master_daerah!A:A),"")</f>
        <v/>
      </c>
      <c r="D648" s="70"/>
      <c r="E648" s="69"/>
      <c r="F648" s="69"/>
      <c r="G648" s="70"/>
      <c r="H648" s="70"/>
      <c r="I648" s="70"/>
      <c r="J648" s="70"/>
      <c r="K648" s="70"/>
      <c r="L648" s="70"/>
      <c r="M648" s="70"/>
      <c r="N648" s="86"/>
      <c r="O648" s="70"/>
      <c r="P648" s="72"/>
      <c r="Q648" s="73"/>
      <c r="R648" s="72"/>
      <c r="S648" s="73"/>
      <c r="T648" s="73"/>
      <c r="U648" s="74"/>
      <c r="V648" s="26"/>
      <c r="W648" s="26"/>
      <c r="X648" s="26"/>
      <c r="Y648" s="26"/>
      <c r="Z648" s="26"/>
      <c r="AA648" s="26"/>
      <c r="AB648" s="26"/>
      <c r="AC648" s="26"/>
      <c r="AD648" s="26"/>
      <c r="AE648" s="26"/>
      <c r="AF648" s="26"/>
      <c r="AG648" s="26"/>
      <c r="AH648" s="26"/>
      <c r="AI648" s="26"/>
      <c r="AJ648" s="26"/>
      <c r="AK648" s="26"/>
      <c r="AL648" s="26"/>
    </row>
    <row r="649" spans="1:38" ht="14.5">
      <c r="A649" s="67">
        <v>657</v>
      </c>
      <c r="B649" s="68"/>
      <c r="C649" s="69"/>
      <c r="D649" s="70"/>
      <c r="E649" s="69"/>
      <c r="F649" s="69"/>
      <c r="G649" s="70"/>
      <c r="H649" s="70"/>
      <c r="I649" s="70"/>
      <c r="J649" s="70"/>
      <c r="K649" s="70"/>
      <c r="L649" s="70"/>
      <c r="M649" s="70"/>
      <c r="N649" s="86"/>
      <c r="O649" s="70"/>
      <c r="P649" s="72"/>
      <c r="Q649" s="73"/>
      <c r="R649" s="72"/>
      <c r="S649" s="73"/>
      <c r="T649" s="73"/>
      <c r="U649" s="74"/>
      <c r="V649" s="26"/>
      <c r="W649" s="26"/>
      <c r="X649" s="26"/>
      <c r="Y649" s="26"/>
      <c r="Z649" s="26"/>
      <c r="AA649" s="26"/>
      <c r="AB649" s="26"/>
      <c r="AC649" s="26"/>
      <c r="AD649" s="26"/>
      <c r="AE649" s="26"/>
      <c r="AF649" s="26"/>
      <c r="AG649" s="26"/>
      <c r="AH649" s="26"/>
      <c r="AI649" s="26"/>
      <c r="AJ649" s="26"/>
      <c r="AK649" s="26"/>
      <c r="AL649" s="26"/>
    </row>
    <row r="650" spans="1:38" ht="14.5">
      <c r="A650" s="67">
        <v>658</v>
      </c>
      <c r="B650" s="68"/>
      <c r="C650" s="69"/>
      <c r="D650" s="70"/>
      <c r="E650" s="69"/>
      <c r="F650" s="69"/>
      <c r="G650" s="70"/>
      <c r="H650" s="70"/>
      <c r="I650" s="70"/>
      <c r="J650" s="70"/>
      <c r="K650" s="70"/>
      <c r="L650" s="70"/>
      <c r="M650" s="70"/>
      <c r="N650" s="86"/>
      <c r="O650" s="70"/>
      <c r="P650" s="72"/>
      <c r="Q650" s="73"/>
      <c r="R650" s="72"/>
      <c r="S650" s="73"/>
      <c r="T650" s="73"/>
      <c r="U650" s="74"/>
      <c r="V650" s="26"/>
      <c r="W650" s="26"/>
      <c r="X650" s="26"/>
      <c r="Y650" s="26"/>
      <c r="Z650" s="26"/>
      <c r="AA650" s="26"/>
      <c r="AB650" s="26"/>
      <c r="AC650" s="26"/>
      <c r="AD650" s="26"/>
      <c r="AE650" s="26"/>
      <c r="AF650" s="26"/>
      <c r="AG650" s="26"/>
      <c r="AH650" s="26"/>
      <c r="AI650" s="26"/>
      <c r="AJ650" s="26"/>
      <c r="AK650" s="26"/>
      <c r="AL650" s="26"/>
    </row>
    <row r="651" spans="1:38" ht="14.5">
      <c r="A651" s="67">
        <v>659</v>
      </c>
      <c r="B651" s="68"/>
      <c r="C651" s="69"/>
      <c r="D651" s="70"/>
      <c r="E651" s="69"/>
      <c r="F651" s="69"/>
      <c r="G651" s="70"/>
      <c r="H651" s="70"/>
      <c r="I651" s="70"/>
      <c r="J651" s="70"/>
      <c r="K651" s="70"/>
      <c r="L651" s="70"/>
      <c r="M651" s="70"/>
      <c r="N651" s="86"/>
      <c r="O651" s="88"/>
      <c r="P651" s="72"/>
      <c r="Q651" s="73"/>
      <c r="R651" s="72"/>
      <c r="S651" s="73"/>
      <c r="T651" s="73"/>
      <c r="U651" s="74"/>
      <c r="V651" s="26"/>
      <c r="W651" s="26"/>
      <c r="X651" s="26"/>
      <c r="Y651" s="26"/>
      <c r="Z651" s="26"/>
      <c r="AA651" s="26"/>
      <c r="AB651" s="26"/>
      <c r="AC651" s="26"/>
      <c r="AD651" s="26"/>
      <c r="AE651" s="26"/>
      <c r="AF651" s="26"/>
      <c r="AG651" s="26"/>
      <c r="AH651" s="26"/>
      <c r="AI651" s="26"/>
      <c r="AJ651" s="26"/>
      <c r="AK651" s="26"/>
      <c r="AL651" s="26"/>
    </row>
    <row r="652" spans="1:38" ht="14.5">
      <c r="A652" s="67">
        <v>660</v>
      </c>
      <c r="B652" s="68"/>
      <c r="C652" s="69"/>
      <c r="D652" s="70"/>
      <c r="E652" s="69"/>
      <c r="F652" s="69"/>
      <c r="G652" s="70"/>
      <c r="H652" s="70"/>
      <c r="I652" s="70"/>
      <c r="J652" s="70"/>
      <c r="K652" s="70"/>
      <c r="L652" s="70"/>
      <c r="M652" s="70"/>
      <c r="N652" s="86"/>
      <c r="O652" s="88"/>
      <c r="P652" s="72"/>
      <c r="Q652" s="73"/>
      <c r="R652" s="72"/>
      <c r="S652" s="73"/>
      <c r="T652" s="73"/>
      <c r="U652" s="74"/>
      <c r="V652" s="26"/>
      <c r="W652" s="26"/>
      <c r="X652" s="26"/>
      <c r="Y652" s="26"/>
      <c r="Z652" s="26"/>
      <c r="AA652" s="26"/>
      <c r="AB652" s="26"/>
      <c r="AC652" s="26"/>
      <c r="AD652" s="26"/>
      <c r="AE652" s="26"/>
      <c r="AF652" s="26"/>
      <c r="AG652" s="26"/>
      <c r="AH652" s="26"/>
      <c r="AI652" s="26"/>
      <c r="AJ652" s="26"/>
      <c r="AK652" s="26"/>
      <c r="AL652" s="26"/>
    </row>
    <row r="653" spans="1:38" ht="14.5">
      <c r="A653" s="67">
        <v>661</v>
      </c>
      <c r="B653" s="68"/>
      <c r="C653" s="69"/>
      <c r="D653" s="70"/>
      <c r="E653" s="69"/>
      <c r="F653" s="69"/>
      <c r="G653" s="70"/>
      <c r="H653" s="70"/>
      <c r="I653" s="70"/>
      <c r="J653" s="70"/>
      <c r="K653" s="70"/>
      <c r="L653" s="70"/>
      <c r="M653" s="70"/>
      <c r="N653" s="86"/>
      <c r="O653" s="70"/>
      <c r="P653" s="72"/>
      <c r="Q653" s="73"/>
      <c r="R653" s="72"/>
      <c r="S653" s="73"/>
      <c r="T653" s="73"/>
      <c r="U653" s="74"/>
      <c r="V653" s="26"/>
      <c r="W653" s="26"/>
      <c r="X653" s="26"/>
      <c r="Y653" s="26"/>
      <c r="Z653" s="26"/>
      <c r="AA653" s="26"/>
      <c r="AB653" s="26"/>
      <c r="AC653" s="26"/>
      <c r="AD653" s="26"/>
      <c r="AE653" s="26"/>
      <c r="AF653" s="26"/>
      <c r="AG653" s="26"/>
      <c r="AH653" s="26"/>
      <c r="AI653" s="26"/>
      <c r="AJ653" s="26"/>
      <c r="AK653" s="26"/>
      <c r="AL653" s="26"/>
    </row>
    <row r="654" spans="1:38" ht="14.5">
      <c r="A654" s="67">
        <v>662</v>
      </c>
      <c r="B654" s="68"/>
      <c r="C654" s="69"/>
      <c r="D654" s="70"/>
      <c r="E654" s="69"/>
      <c r="F654" s="69"/>
      <c r="G654" s="70"/>
      <c r="H654" s="70"/>
      <c r="I654" s="70"/>
      <c r="J654" s="70"/>
      <c r="K654" s="70"/>
      <c r="L654" s="70"/>
      <c r="M654" s="70"/>
      <c r="N654" s="86"/>
      <c r="O654" s="70"/>
      <c r="P654" s="72"/>
      <c r="Q654" s="73"/>
      <c r="R654" s="72"/>
      <c r="S654" s="73"/>
      <c r="T654" s="73"/>
      <c r="U654" s="74"/>
      <c r="V654" s="26"/>
      <c r="W654" s="26"/>
      <c r="X654" s="26"/>
      <c r="Y654" s="26"/>
      <c r="Z654" s="26"/>
      <c r="AA654" s="26"/>
      <c r="AB654" s="26"/>
      <c r="AC654" s="26"/>
      <c r="AD654" s="26"/>
      <c r="AE654" s="26"/>
      <c r="AF654" s="26"/>
      <c r="AG654" s="26"/>
      <c r="AH654" s="26"/>
      <c r="AI654" s="26"/>
      <c r="AJ654" s="26"/>
      <c r="AK654" s="26"/>
      <c r="AL654" s="26"/>
    </row>
    <row r="655" spans="1:38" ht="14.5">
      <c r="A655" s="67">
        <v>663</v>
      </c>
      <c r="B655" s="68"/>
      <c r="C655" s="69"/>
      <c r="D655" s="70"/>
      <c r="E655" s="69"/>
      <c r="F655" s="69"/>
      <c r="G655" s="70"/>
      <c r="H655" s="70"/>
      <c r="I655" s="70"/>
      <c r="J655" s="70"/>
      <c r="K655" s="70"/>
      <c r="L655" s="70"/>
      <c r="M655" s="70"/>
      <c r="N655" s="86"/>
      <c r="O655" s="70"/>
      <c r="P655" s="72"/>
      <c r="Q655" s="73"/>
      <c r="R655" s="72"/>
      <c r="S655" s="73"/>
      <c r="T655" s="73"/>
      <c r="U655" s="74"/>
      <c r="V655" s="26"/>
      <c r="W655" s="26"/>
      <c r="X655" s="26"/>
      <c r="Y655" s="26"/>
      <c r="Z655" s="26"/>
      <c r="AA655" s="26"/>
      <c r="AB655" s="26"/>
      <c r="AC655" s="26"/>
      <c r="AD655" s="26"/>
      <c r="AE655" s="26"/>
      <c r="AF655" s="26"/>
      <c r="AG655" s="26"/>
      <c r="AH655" s="26"/>
      <c r="AI655" s="26"/>
      <c r="AJ655" s="26"/>
      <c r="AK655" s="26"/>
      <c r="AL655" s="26"/>
    </row>
    <row r="656" spans="1:38" ht="14.5">
      <c r="A656" s="67">
        <v>664</v>
      </c>
      <c r="B656" s="68"/>
      <c r="C656" s="69"/>
      <c r="D656" s="70"/>
      <c r="E656" s="69"/>
      <c r="F656" s="69"/>
      <c r="G656" s="70"/>
      <c r="H656" s="70"/>
      <c r="I656" s="70"/>
      <c r="J656" s="70"/>
      <c r="K656" s="70"/>
      <c r="L656" s="73"/>
      <c r="M656" s="86"/>
      <c r="N656" s="86"/>
      <c r="O656" s="70"/>
      <c r="P656" s="72"/>
      <c r="Q656" s="73"/>
      <c r="R656" s="72"/>
      <c r="S656" s="73"/>
      <c r="T656" s="73"/>
      <c r="U656" s="74"/>
      <c r="V656" s="26"/>
      <c r="W656" s="26"/>
      <c r="X656" s="26"/>
      <c r="Y656" s="26"/>
      <c r="Z656" s="26"/>
      <c r="AA656" s="26"/>
      <c r="AB656" s="26"/>
      <c r="AC656" s="26"/>
      <c r="AD656" s="26"/>
      <c r="AE656" s="26"/>
      <c r="AF656" s="26"/>
      <c r="AG656" s="26"/>
      <c r="AH656" s="26"/>
      <c r="AI656" s="26"/>
      <c r="AJ656" s="26"/>
      <c r="AK656" s="26"/>
      <c r="AL656" s="26"/>
    </row>
    <row r="657" spans="1:38" ht="14.5">
      <c r="A657" s="67">
        <v>665</v>
      </c>
      <c r="B657" s="68"/>
      <c r="C657" s="69"/>
      <c r="D657" s="70"/>
      <c r="E657" s="69"/>
      <c r="F657" s="69"/>
      <c r="G657" s="70"/>
      <c r="H657" s="70"/>
      <c r="I657" s="70"/>
      <c r="J657" s="70"/>
      <c r="K657" s="70"/>
      <c r="L657" s="70"/>
      <c r="M657" s="70"/>
      <c r="N657" s="86"/>
      <c r="O657" s="70"/>
      <c r="P657" s="72"/>
      <c r="Q657" s="73"/>
      <c r="R657" s="72"/>
      <c r="S657" s="73"/>
      <c r="T657" s="73"/>
      <c r="U657" s="74"/>
      <c r="V657" s="26"/>
      <c r="W657" s="26"/>
      <c r="X657" s="26"/>
      <c r="Y657" s="26"/>
      <c r="Z657" s="26"/>
      <c r="AA657" s="26"/>
      <c r="AB657" s="26"/>
      <c r="AC657" s="26"/>
      <c r="AD657" s="26"/>
      <c r="AE657" s="26"/>
      <c r="AF657" s="26"/>
      <c r="AG657" s="26"/>
      <c r="AH657" s="26"/>
      <c r="AI657" s="26"/>
      <c r="AJ657" s="26"/>
      <c r="AK657" s="26"/>
      <c r="AL657" s="26"/>
    </row>
    <row r="658" spans="1:38" ht="14.5">
      <c r="A658" s="67">
        <v>666</v>
      </c>
      <c r="B658" s="68"/>
      <c r="C658" s="69"/>
      <c r="D658" s="70"/>
      <c r="E658" s="69"/>
      <c r="F658" s="69"/>
      <c r="G658" s="70"/>
      <c r="H658" s="70"/>
      <c r="I658" s="70"/>
      <c r="J658" s="70"/>
      <c r="K658" s="70"/>
      <c r="L658" s="70"/>
      <c r="M658" s="70"/>
      <c r="N658" s="86"/>
      <c r="O658" s="70"/>
      <c r="P658" s="72"/>
      <c r="Q658" s="73"/>
      <c r="R658" s="72"/>
      <c r="S658" s="73"/>
      <c r="T658" s="73"/>
      <c r="U658" s="74"/>
      <c r="V658" s="26"/>
      <c r="W658" s="26"/>
      <c r="X658" s="26"/>
      <c r="Y658" s="26"/>
      <c r="Z658" s="26"/>
      <c r="AA658" s="26"/>
      <c r="AB658" s="26"/>
      <c r="AC658" s="26"/>
      <c r="AD658" s="26"/>
      <c r="AE658" s="26"/>
      <c r="AF658" s="26"/>
      <c r="AG658" s="26"/>
      <c r="AH658" s="26"/>
      <c r="AI658" s="26"/>
      <c r="AJ658" s="26"/>
      <c r="AK658" s="26"/>
      <c r="AL658" s="26"/>
    </row>
    <row r="659" spans="1:38" ht="14.5">
      <c r="A659" s="67">
        <v>667</v>
      </c>
      <c r="B659" s="68"/>
      <c r="C659" s="69"/>
      <c r="D659" s="70"/>
      <c r="E659" s="69"/>
      <c r="F659" s="69"/>
      <c r="G659" s="70"/>
      <c r="H659" s="70"/>
      <c r="I659" s="70"/>
      <c r="J659" s="70"/>
      <c r="K659" s="70"/>
      <c r="L659" s="70"/>
      <c r="M659" s="70"/>
      <c r="N659" s="86"/>
      <c r="O659" s="70"/>
      <c r="P659" s="72"/>
      <c r="Q659" s="73"/>
      <c r="R659" s="72"/>
      <c r="S659" s="73"/>
      <c r="T659" s="73"/>
      <c r="U659" s="74"/>
      <c r="V659" s="26"/>
      <c r="W659" s="26"/>
      <c r="X659" s="26"/>
      <c r="Y659" s="26"/>
      <c r="Z659" s="26"/>
      <c r="AA659" s="26"/>
      <c r="AB659" s="26"/>
      <c r="AC659" s="26"/>
      <c r="AD659" s="26"/>
      <c r="AE659" s="26"/>
      <c r="AF659" s="26"/>
      <c r="AG659" s="26"/>
      <c r="AH659" s="26"/>
      <c r="AI659" s="26"/>
      <c r="AJ659" s="26"/>
      <c r="AK659" s="26"/>
      <c r="AL659" s="26"/>
    </row>
    <row r="660" spans="1:38" ht="14.5">
      <c r="A660" s="67">
        <v>668</v>
      </c>
      <c r="B660" s="68"/>
      <c r="C660" s="69"/>
      <c r="D660" s="70"/>
      <c r="E660" s="69"/>
      <c r="F660" s="69"/>
      <c r="G660" s="70"/>
      <c r="H660" s="70"/>
      <c r="I660" s="70"/>
      <c r="J660" s="70"/>
      <c r="K660" s="70"/>
      <c r="L660" s="70"/>
      <c r="M660" s="70"/>
      <c r="N660" s="86"/>
      <c r="O660" s="70"/>
      <c r="P660" s="72"/>
      <c r="Q660" s="73"/>
      <c r="R660" s="72"/>
      <c r="S660" s="73"/>
      <c r="T660" s="73"/>
      <c r="U660" s="74"/>
      <c r="V660" s="26"/>
      <c r="W660" s="26"/>
      <c r="X660" s="26"/>
      <c r="Y660" s="26"/>
      <c r="Z660" s="26"/>
      <c r="AA660" s="26"/>
      <c r="AB660" s="26"/>
      <c r="AC660" s="26"/>
      <c r="AD660" s="26"/>
      <c r="AE660" s="26"/>
      <c r="AF660" s="26"/>
      <c r="AG660" s="26"/>
      <c r="AH660" s="26"/>
      <c r="AI660" s="26"/>
      <c r="AJ660" s="26"/>
      <c r="AK660" s="26"/>
      <c r="AL660" s="26"/>
    </row>
    <row r="661" spans="1:38" ht="14.5">
      <c r="A661" s="67">
        <v>669</v>
      </c>
      <c r="B661" s="68"/>
      <c r="C661" s="69"/>
      <c r="D661" s="70"/>
      <c r="E661" s="69"/>
      <c r="F661" s="69"/>
      <c r="G661" s="70"/>
      <c r="H661" s="70"/>
      <c r="I661" s="70"/>
      <c r="J661" s="70"/>
      <c r="K661" s="70"/>
      <c r="L661" s="70"/>
      <c r="M661" s="70"/>
      <c r="N661" s="86"/>
      <c r="O661" s="70"/>
      <c r="P661" s="72"/>
      <c r="Q661" s="73"/>
      <c r="R661" s="72"/>
      <c r="S661" s="73"/>
      <c r="T661" s="73"/>
      <c r="U661" s="74"/>
      <c r="V661" s="26"/>
      <c r="W661" s="26"/>
      <c r="X661" s="26"/>
      <c r="Y661" s="26"/>
      <c r="Z661" s="26"/>
      <c r="AA661" s="26"/>
      <c r="AB661" s="26"/>
      <c r="AC661" s="26"/>
      <c r="AD661" s="26"/>
      <c r="AE661" s="26"/>
      <c r="AF661" s="26"/>
      <c r="AG661" s="26"/>
      <c r="AH661" s="26"/>
      <c r="AI661" s="26"/>
      <c r="AJ661" s="26"/>
      <c r="AK661" s="26"/>
      <c r="AL661" s="26"/>
    </row>
    <row r="662" spans="1:38" ht="14.5">
      <c r="A662" s="67">
        <v>670</v>
      </c>
      <c r="B662" s="68"/>
      <c r="C662" s="69"/>
      <c r="D662" s="70"/>
      <c r="E662" s="69"/>
      <c r="F662" s="69"/>
      <c r="G662" s="70"/>
      <c r="H662" s="70"/>
      <c r="I662" s="70"/>
      <c r="J662" s="70"/>
      <c r="K662" s="70"/>
      <c r="L662" s="70"/>
      <c r="M662" s="70"/>
      <c r="N662" s="86"/>
      <c r="O662" s="70"/>
      <c r="P662" s="72"/>
      <c r="Q662" s="73"/>
      <c r="R662" s="72"/>
      <c r="S662" s="73"/>
      <c r="T662" s="73"/>
      <c r="U662" s="74"/>
      <c r="V662" s="26"/>
      <c r="W662" s="26"/>
      <c r="X662" s="26"/>
      <c r="Y662" s="26"/>
      <c r="Z662" s="26"/>
      <c r="AA662" s="26"/>
      <c r="AB662" s="26"/>
      <c r="AC662" s="26"/>
      <c r="AD662" s="26"/>
      <c r="AE662" s="26"/>
      <c r="AF662" s="26"/>
      <c r="AG662" s="26"/>
      <c r="AH662" s="26"/>
      <c r="AI662" s="26"/>
      <c r="AJ662" s="26"/>
      <c r="AK662" s="26"/>
      <c r="AL662" s="26"/>
    </row>
    <row r="663" spans="1:38" ht="14.5">
      <c r="A663" s="67">
        <v>671</v>
      </c>
      <c r="B663" s="68"/>
      <c r="C663" s="69"/>
      <c r="D663" s="70"/>
      <c r="E663" s="69"/>
      <c r="F663" s="69"/>
      <c r="G663" s="70"/>
      <c r="H663" s="70"/>
      <c r="I663" s="70"/>
      <c r="J663" s="70"/>
      <c r="K663" s="70"/>
      <c r="L663" s="70"/>
      <c r="M663" s="70"/>
      <c r="N663" s="86"/>
      <c r="O663" s="70"/>
      <c r="P663" s="72"/>
      <c r="Q663" s="73"/>
      <c r="R663" s="72"/>
      <c r="S663" s="73"/>
      <c r="T663" s="73"/>
      <c r="U663" s="74"/>
      <c r="V663" s="26"/>
      <c r="W663" s="26"/>
      <c r="X663" s="26"/>
      <c r="Y663" s="26"/>
      <c r="Z663" s="26"/>
      <c r="AA663" s="26"/>
      <c r="AB663" s="26"/>
      <c r="AC663" s="26"/>
      <c r="AD663" s="26"/>
      <c r="AE663" s="26"/>
      <c r="AF663" s="26"/>
      <c r="AG663" s="26"/>
      <c r="AH663" s="26"/>
      <c r="AI663" s="26"/>
      <c r="AJ663" s="26"/>
      <c r="AK663" s="26"/>
      <c r="AL663" s="26"/>
    </row>
    <row r="664" spans="1:38" ht="14.5">
      <c r="A664" s="67">
        <v>672</v>
      </c>
      <c r="B664" s="68"/>
      <c r="C664" s="67" t="str">
        <f t="array" aca="1" ref="C664" ca="1">IFERROR(_xludf.XLOOKUP(D664,master_daerah!B:B,master_daerah!A:A),"")</f>
        <v/>
      </c>
      <c r="D664" s="86"/>
      <c r="E664" s="69"/>
      <c r="F664" s="69"/>
      <c r="G664" s="70"/>
      <c r="H664" s="70"/>
      <c r="I664" s="70"/>
      <c r="J664" s="70"/>
      <c r="K664" s="70"/>
      <c r="L664" s="70"/>
      <c r="M664" s="70"/>
      <c r="N664" s="86"/>
      <c r="O664" s="70"/>
      <c r="P664" s="72"/>
      <c r="Q664" s="73"/>
      <c r="R664" s="72"/>
      <c r="S664" s="73"/>
      <c r="T664" s="73"/>
      <c r="U664" s="74"/>
      <c r="V664" s="26"/>
      <c r="W664" s="26"/>
      <c r="X664" s="26"/>
      <c r="Y664" s="26"/>
      <c r="Z664" s="26"/>
      <c r="AA664" s="26"/>
      <c r="AB664" s="26"/>
      <c r="AC664" s="26"/>
      <c r="AD664" s="26"/>
      <c r="AE664" s="26"/>
      <c r="AF664" s="26"/>
      <c r="AG664" s="26"/>
      <c r="AH664" s="26"/>
      <c r="AI664" s="26"/>
      <c r="AJ664" s="26"/>
      <c r="AK664" s="26"/>
      <c r="AL664" s="26"/>
    </row>
    <row r="665" spans="1:38" ht="14.5">
      <c r="A665" s="67">
        <v>673</v>
      </c>
      <c r="B665" s="68"/>
      <c r="C665" s="69"/>
      <c r="D665" s="86"/>
      <c r="E665" s="69"/>
      <c r="F665" s="69"/>
      <c r="G665" s="70"/>
      <c r="H665" s="70"/>
      <c r="I665" s="70"/>
      <c r="J665" s="70"/>
      <c r="K665" s="70"/>
      <c r="L665" s="70"/>
      <c r="M665" s="70"/>
      <c r="N665" s="86"/>
      <c r="O665" s="70"/>
      <c r="P665" s="72"/>
      <c r="Q665" s="73"/>
      <c r="R665" s="72"/>
      <c r="S665" s="73"/>
      <c r="T665" s="73"/>
      <c r="U665" s="74"/>
      <c r="V665" s="26"/>
      <c r="W665" s="26"/>
      <c r="X665" s="26"/>
      <c r="Y665" s="26"/>
      <c r="Z665" s="26"/>
      <c r="AA665" s="26"/>
      <c r="AB665" s="26"/>
      <c r="AC665" s="26"/>
      <c r="AD665" s="26"/>
      <c r="AE665" s="26"/>
      <c r="AF665" s="26"/>
      <c r="AG665" s="26"/>
      <c r="AH665" s="26"/>
      <c r="AI665" s="26"/>
      <c r="AJ665" s="26"/>
      <c r="AK665" s="26"/>
      <c r="AL665" s="26"/>
    </row>
    <row r="666" spans="1:38" ht="14.5">
      <c r="A666" s="67">
        <v>674</v>
      </c>
      <c r="B666" s="68"/>
      <c r="C666" s="69"/>
      <c r="D666" s="70"/>
      <c r="E666" s="69"/>
      <c r="F666" s="69"/>
      <c r="G666" s="70"/>
      <c r="H666" s="70"/>
      <c r="I666" s="70"/>
      <c r="J666" s="70"/>
      <c r="K666" s="70"/>
      <c r="L666" s="70"/>
      <c r="M666" s="70"/>
      <c r="N666" s="86"/>
      <c r="O666" s="70"/>
      <c r="P666" s="72"/>
      <c r="Q666" s="73"/>
      <c r="R666" s="72"/>
      <c r="S666" s="73"/>
      <c r="T666" s="73"/>
      <c r="U666" s="74"/>
      <c r="V666" s="26"/>
      <c r="W666" s="26"/>
      <c r="X666" s="26"/>
      <c r="Y666" s="26"/>
      <c r="Z666" s="26"/>
      <c r="AA666" s="26"/>
      <c r="AB666" s="26"/>
      <c r="AC666" s="26"/>
      <c r="AD666" s="26"/>
      <c r="AE666" s="26"/>
      <c r="AF666" s="26"/>
      <c r="AG666" s="26"/>
      <c r="AH666" s="26"/>
      <c r="AI666" s="26"/>
      <c r="AJ666" s="26"/>
      <c r="AK666" s="26"/>
      <c r="AL666" s="26"/>
    </row>
    <row r="667" spans="1:38" ht="14.5">
      <c r="A667" s="67">
        <v>675</v>
      </c>
      <c r="B667" s="68"/>
      <c r="C667" s="69"/>
      <c r="D667" s="70"/>
      <c r="E667" s="69"/>
      <c r="F667" s="69"/>
      <c r="G667" s="70"/>
      <c r="H667" s="70"/>
      <c r="I667" s="70"/>
      <c r="J667" s="70"/>
      <c r="K667" s="70"/>
      <c r="L667" s="70"/>
      <c r="M667" s="70"/>
      <c r="N667" s="86"/>
      <c r="O667" s="70"/>
      <c r="P667" s="72"/>
      <c r="Q667" s="73"/>
      <c r="R667" s="72"/>
      <c r="S667" s="73"/>
      <c r="T667" s="73"/>
      <c r="U667" s="74"/>
      <c r="V667" s="26"/>
      <c r="W667" s="26"/>
      <c r="X667" s="26"/>
      <c r="Y667" s="26"/>
      <c r="Z667" s="26"/>
      <c r="AA667" s="26"/>
      <c r="AB667" s="26"/>
      <c r="AC667" s="26"/>
      <c r="AD667" s="26"/>
      <c r="AE667" s="26"/>
      <c r="AF667" s="26"/>
      <c r="AG667" s="26"/>
      <c r="AH667" s="26"/>
      <c r="AI667" s="26"/>
      <c r="AJ667" s="26"/>
      <c r="AK667" s="26"/>
      <c r="AL667" s="26"/>
    </row>
    <row r="668" spans="1:38" ht="14.5">
      <c r="A668" s="67">
        <v>676</v>
      </c>
      <c r="B668" s="68"/>
      <c r="C668" s="69"/>
      <c r="D668" s="70"/>
      <c r="E668" s="69"/>
      <c r="F668" s="69"/>
      <c r="G668" s="70"/>
      <c r="H668" s="70"/>
      <c r="I668" s="70"/>
      <c r="J668" s="70"/>
      <c r="K668" s="70"/>
      <c r="L668" s="70"/>
      <c r="M668" s="70"/>
      <c r="N668" s="86"/>
      <c r="O668" s="70"/>
      <c r="P668" s="72"/>
      <c r="Q668" s="73"/>
      <c r="R668" s="72"/>
      <c r="S668" s="73"/>
      <c r="T668" s="73"/>
      <c r="U668" s="74"/>
      <c r="V668" s="26"/>
      <c r="W668" s="26"/>
      <c r="X668" s="26"/>
      <c r="Y668" s="26"/>
      <c r="Z668" s="26"/>
      <c r="AA668" s="26"/>
      <c r="AB668" s="26"/>
      <c r="AC668" s="26"/>
      <c r="AD668" s="26"/>
      <c r="AE668" s="26"/>
      <c r="AF668" s="26"/>
      <c r="AG668" s="26"/>
      <c r="AH668" s="26"/>
      <c r="AI668" s="26"/>
      <c r="AJ668" s="26"/>
      <c r="AK668" s="26"/>
      <c r="AL668" s="26"/>
    </row>
    <row r="669" spans="1:38" ht="14.5">
      <c r="A669" s="67">
        <v>677</v>
      </c>
      <c r="B669" s="68"/>
      <c r="C669" s="69"/>
      <c r="D669" s="70"/>
      <c r="E669" s="69"/>
      <c r="F669" s="69"/>
      <c r="G669" s="70"/>
      <c r="H669" s="70"/>
      <c r="I669" s="70"/>
      <c r="J669" s="70"/>
      <c r="K669" s="70"/>
      <c r="L669" s="70"/>
      <c r="M669" s="70"/>
      <c r="N669" s="86"/>
      <c r="O669" s="70"/>
      <c r="P669" s="72"/>
      <c r="Q669" s="73"/>
      <c r="R669" s="72"/>
      <c r="S669" s="73"/>
      <c r="T669" s="73"/>
      <c r="U669" s="74"/>
      <c r="V669" s="26"/>
      <c r="W669" s="26"/>
      <c r="X669" s="26"/>
      <c r="Y669" s="26"/>
      <c r="Z669" s="26"/>
      <c r="AA669" s="26"/>
      <c r="AB669" s="26"/>
      <c r="AC669" s="26"/>
      <c r="AD669" s="26"/>
      <c r="AE669" s="26"/>
      <c r="AF669" s="26"/>
      <c r="AG669" s="26"/>
      <c r="AH669" s="26"/>
      <c r="AI669" s="26"/>
      <c r="AJ669" s="26"/>
      <c r="AK669" s="26"/>
      <c r="AL669" s="26"/>
    </row>
    <row r="670" spans="1:38" ht="14.5">
      <c r="A670" s="67">
        <v>678</v>
      </c>
      <c r="B670" s="68"/>
      <c r="C670" s="69"/>
      <c r="D670" s="70"/>
      <c r="E670" s="69"/>
      <c r="F670" s="69"/>
      <c r="G670" s="70"/>
      <c r="H670" s="70"/>
      <c r="I670" s="70"/>
      <c r="J670" s="70"/>
      <c r="K670" s="70"/>
      <c r="L670" s="70"/>
      <c r="M670" s="70"/>
      <c r="N670" s="86"/>
      <c r="O670" s="70"/>
      <c r="P670" s="72"/>
      <c r="Q670" s="73"/>
      <c r="R670" s="72"/>
      <c r="S670" s="73"/>
      <c r="T670" s="73"/>
      <c r="U670" s="74"/>
      <c r="V670" s="26"/>
      <c r="W670" s="26"/>
      <c r="X670" s="26"/>
      <c r="Y670" s="26"/>
      <c r="Z670" s="26"/>
      <c r="AA670" s="26"/>
      <c r="AB670" s="26"/>
      <c r="AC670" s="26"/>
      <c r="AD670" s="26"/>
      <c r="AE670" s="26"/>
      <c r="AF670" s="26"/>
      <c r="AG670" s="26"/>
      <c r="AH670" s="26"/>
      <c r="AI670" s="26"/>
      <c r="AJ670" s="26"/>
      <c r="AK670" s="26"/>
      <c r="AL670" s="26"/>
    </row>
    <row r="671" spans="1:38" ht="14.5">
      <c r="A671" s="67">
        <v>679</v>
      </c>
      <c r="B671" s="68"/>
      <c r="C671" s="69"/>
      <c r="D671" s="70"/>
      <c r="E671" s="69"/>
      <c r="F671" s="69"/>
      <c r="G671" s="70"/>
      <c r="H671" s="70"/>
      <c r="I671" s="70"/>
      <c r="J671" s="70"/>
      <c r="K671" s="70"/>
      <c r="L671" s="70"/>
      <c r="M671" s="70"/>
      <c r="N671" s="86"/>
      <c r="O671" s="70"/>
      <c r="P671" s="72"/>
      <c r="Q671" s="73"/>
      <c r="R671" s="72"/>
      <c r="S671" s="73"/>
      <c r="T671" s="73"/>
      <c r="U671" s="74"/>
      <c r="V671" s="26"/>
      <c r="W671" s="26"/>
      <c r="X671" s="26"/>
      <c r="Y671" s="26"/>
      <c r="Z671" s="26"/>
      <c r="AA671" s="26"/>
      <c r="AB671" s="26"/>
      <c r="AC671" s="26"/>
      <c r="AD671" s="26"/>
      <c r="AE671" s="26"/>
      <c r="AF671" s="26"/>
      <c r="AG671" s="26"/>
      <c r="AH671" s="26"/>
      <c r="AI671" s="26"/>
      <c r="AJ671" s="26"/>
      <c r="AK671" s="26"/>
      <c r="AL671" s="26"/>
    </row>
    <row r="672" spans="1:38" ht="14.5">
      <c r="A672" s="67">
        <v>680</v>
      </c>
      <c r="B672" s="68"/>
      <c r="C672" s="69"/>
      <c r="D672" s="70"/>
      <c r="E672" s="69"/>
      <c r="F672" s="69"/>
      <c r="G672" s="70"/>
      <c r="H672" s="70"/>
      <c r="I672" s="70"/>
      <c r="J672" s="70"/>
      <c r="K672" s="70"/>
      <c r="L672" s="70"/>
      <c r="M672" s="70"/>
      <c r="N672" s="86"/>
      <c r="O672" s="70"/>
      <c r="P672" s="72"/>
      <c r="Q672" s="73"/>
      <c r="R672" s="72"/>
      <c r="S672" s="73"/>
      <c r="T672" s="73"/>
      <c r="U672" s="74"/>
      <c r="V672" s="26"/>
      <c r="W672" s="26"/>
      <c r="X672" s="26"/>
      <c r="Y672" s="26"/>
      <c r="Z672" s="26"/>
      <c r="AA672" s="26"/>
      <c r="AB672" s="26"/>
      <c r="AC672" s="26"/>
      <c r="AD672" s="26"/>
      <c r="AE672" s="26"/>
      <c r="AF672" s="26"/>
      <c r="AG672" s="26"/>
      <c r="AH672" s="26"/>
      <c r="AI672" s="26"/>
      <c r="AJ672" s="26"/>
      <c r="AK672" s="26"/>
      <c r="AL672" s="26"/>
    </row>
    <row r="673" spans="1:38" ht="14.5">
      <c r="A673" s="67">
        <v>681</v>
      </c>
      <c r="B673" s="68"/>
      <c r="C673" s="69"/>
      <c r="D673" s="70"/>
      <c r="E673" s="69"/>
      <c r="F673" s="69"/>
      <c r="G673" s="70"/>
      <c r="H673" s="70"/>
      <c r="I673" s="70"/>
      <c r="J673" s="70"/>
      <c r="K673" s="70"/>
      <c r="L673" s="73"/>
      <c r="M673" s="86"/>
      <c r="N673" s="86"/>
      <c r="O673" s="70"/>
      <c r="P673" s="72"/>
      <c r="Q673" s="73"/>
      <c r="R673" s="72"/>
      <c r="S673" s="73"/>
      <c r="T673" s="73"/>
      <c r="U673" s="74"/>
      <c r="V673" s="26"/>
      <c r="W673" s="26"/>
      <c r="X673" s="26"/>
      <c r="Y673" s="26"/>
      <c r="Z673" s="26"/>
      <c r="AA673" s="26"/>
      <c r="AB673" s="26"/>
      <c r="AC673" s="26"/>
      <c r="AD673" s="26"/>
      <c r="AE673" s="26"/>
      <c r="AF673" s="26"/>
      <c r="AG673" s="26"/>
      <c r="AH673" s="26"/>
      <c r="AI673" s="26"/>
      <c r="AJ673" s="26"/>
      <c r="AK673" s="26"/>
      <c r="AL673" s="26"/>
    </row>
    <row r="674" spans="1:38" ht="14.5">
      <c r="A674" s="67">
        <v>682</v>
      </c>
      <c r="B674" s="68"/>
      <c r="C674" s="69"/>
      <c r="D674" s="70"/>
      <c r="E674" s="69"/>
      <c r="F674" s="69"/>
      <c r="G674" s="70"/>
      <c r="H674" s="70"/>
      <c r="I674" s="70"/>
      <c r="J674" s="70"/>
      <c r="K674" s="70"/>
      <c r="L674" s="70"/>
      <c r="M674" s="70"/>
      <c r="N674" s="86"/>
      <c r="O674" s="70"/>
      <c r="P674" s="72"/>
      <c r="Q674" s="73"/>
      <c r="R674" s="72"/>
      <c r="S674" s="73"/>
      <c r="T674" s="73"/>
      <c r="U674" s="74"/>
      <c r="V674" s="26"/>
      <c r="W674" s="26"/>
      <c r="X674" s="26"/>
      <c r="Y674" s="26"/>
      <c r="Z674" s="26"/>
      <c r="AA674" s="26"/>
      <c r="AB674" s="26"/>
      <c r="AC674" s="26"/>
      <c r="AD674" s="26"/>
      <c r="AE674" s="26"/>
      <c r="AF674" s="26"/>
      <c r="AG674" s="26"/>
      <c r="AH674" s="26"/>
      <c r="AI674" s="26"/>
      <c r="AJ674" s="26"/>
      <c r="AK674" s="26"/>
      <c r="AL674" s="26"/>
    </row>
    <row r="675" spans="1:38" ht="14.5">
      <c r="A675" s="67">
        <v>683</v>
      </c>
      <c r="B675" s="68"/>
      <c r="C675" s="69"/>
      <c r="D675" s="70"/>
      <c r="E675" s="69"/>
      <c r="F675" s="69"/>
      <c r="G675" s="70"/>
      <c r="H675" s="70"/>
      <c r="I675" s="70"/>
      <c r="J675" s="70"/>
      <c r="K675" s="70"/>
      <c r="L675" s="70"/>
      <c r="M675" s="70"/>
      <c r="N675" s="86"/>
      <c r="O675" s="70"/>
      <c r="P675" s="72"/>
      <c r="Q675" s="73"/>
      <c r="R675" s="72"/>
      <c r="S675" s="73"/>
      <c r="T675" s="84"/>
      <c r="U675" s="74"/>
      <c r="V675" s="26"/>
      <c r="W675" s="26"/>
      <c r="X675" s="26"/>
      <c r="Y675" s="26"/>
      <c r="Z675" s="26"/>
      <c r="AA675" s="26"/>
      <c r="AB675" s="26"/>
      <c r="AC675" s="26"/>
      <c r="AD675" s="26"/>
      <c r="AE675" s="26"/>
      <c r="AF675" s="26"/>
      <c r="AG675" s="26"/>
      <c r="AH675" s="26"/>
      <c r="AI675" s="26"/>
      <c r="AJ675" s="26"/>
      <c r="AK675" s="26"/>
      <c r="AL675" s="26"/>
    </row>
    <row r="676" spans="1:38" ht="14.5">
      <c r="A676" s="67">
        <v>684</v>
      </c>
      <c r="B676" s="68"/>
      <c r="C676" s="69"/>
      <c r="D676" s="70"/>
      <c r="E676" s="69"/>
      <c r="F676" s="69"/>
      <c r="G676" s="70"/>
      <c r="H676" s="70"/>
      <c r="I676" s="70"/>
      <c r="J676" s="70"/>
      <c r="K676" s="70"/>
      <c r="L676" s="70"/>
      <c r="M676" s="70"/>
      <c r="N676" s="86"/>
      <c r="O676" s="88"/>
      <c r="P676" s="72"/>
      <c r="Q676" s="73"/>
      <c r="R676" s="72"/>
      <c r="S676" s="73"/>
      <c r="T676" s="73"/>
      <c r="U676" s="74"/>
      <c r="V676" s="26"/>
      <c r="W676" s="26"/>
      <c r="X676" s="26"/>
      <c r="Y676" s="26"/>
      <c r="Z676" s="26"/>
      <c r="AA676" s="26"/>
      <c r="AB676" s="26"/>
      <c r="AC676" s="26"/>
      <c r="AD676" s="26"/>
      <c r="AE676" s="26"/>
      <c r="AF676" s="26"/>
      <c r="AG676" s="26"/>
      <c r="AH676" s="26"/>
      <c r="AI676" s="26"/>
      <c r="AJ676" s="26"/>
      <c r="AK676" s="26"/>
      <c r="AL676" s="26"/>
    </row>
    <row r="677" spans="1:38" ht="14.5">
      <c r="A677" s="67">
        <v>685</v>
      </c>
      <c r="B677" s="68"/>
      <c r="C677" s="69"/>
      <c r="D677" s="70"/>
      <c r="E677" s="69"/>
      <c r="F677" s="69"/>
      <c r="G677" s="70"/>
      <c r="H677" s="70"/>
      <c r="I677" s="70"/>
      <c r="J677" s="70"/>
      <c r="K677" s="70"/>
      <c r="L677" s="70"/>
      <c r="M677" s="70"/>
      <c r="N677" s="86"/>
      <c r="O677" s="70"/>
      <c r="P677" s="72"/>
      <c r="Q677" s="73"/>
      <c r="R677" s="72"/>
      <c r="S677" s="73"/>
      <c r="T677" s="73"/>
      <c r="U677" s="74"/>
      <c r="V677" s="26"/>
      <c r="W677" s="26"/>
      <c r="X677" s="26"/>
      <c r="Y677" s="26"/>
      <c r="Z677" s="26"/>
      <c r="AA677" s="26"/>
      <c r="AB677" s="26"/>
      <c r="AC677" s="26"/>
      <c r="AD677" s="26"/>
      <c r="AE677" s="26"/>
      <c r="AF677" s="26"/>
      <c r="AG677" s="26"/>
      <c r="AH677" s="26"/>
      <c r="AI677" s="26"/>
      <c r="AJ677" s="26"/>
      <c r="AK677" s="26"/>
      <c r="AL677" s="26"/>
    </row>
    <row r="678" spans="1:38" ht="14.5">
      <c r="A678" s="67">
        <v>686</v>
      </c>
      <c r="B678" s="68"/>
      <c r="C678" s="69"/>
      <c r="D678" s="70"/>
      <c r="E678" s="69"/>
      <c r="F678" s="69"/>
      <c r="G678" s="70"/>
      <c r="H678" s="70"/>
      <c r="I678" s="70"/>
      <c r="J678" s="70"/>
      <c r="K678" s="70"/>
      <c r="L678" s="70"/>
      <c r="M678" s="70"/>
      <c r="N678" s="86"/>
      <c r="O678" s="70"/>
      <c r="P678" s="72"/>
      <c r="Q678" s="73"/>
      <c r="R678" s="72"/>
      <c r="S678" s="73"/>
      <c r="T678" s="73"/>
      <c r="U678" s="74"/>
      <c r="V678" s="26"/>
      <c r="W678" s="26"/>
      <c r="X678" s="26"/>
      <c r="Y678" s="26"/>
      <c r="Z678" s="26"/>
      <c r="AA678" s="26"/>
      <c r="AB678" s="26"/>
      <c r="AC678" s="26"/>
      <c r="AD678" s="26"/>
      <c r="AE678" s="26"/>
      <c r="AF678" s="26"/>
      <c r="AG678" s="26"/>
      <c r="AH678" s="26"/>
      <c r="AI678" s="26"/>
      <c r="AJ678" s="26"/>
      <c r="AK678" s="26"/>
      <c r="AL678" s="26"/>
    </row>
    <row r="679" spans="1:38" ht="14.5">
      <c r="A679" s="67">
        <v>687</v>
      </c>
      <c r="B679" s="68"/>
      <c r="C679" s="69"/>
      <c r="D679" s="70"/>
      <c r="E679" s="69"/>
      <c r="F679" s="69"/>
      <c r="G679" s="70"/>
      <c r="H679" s="70"/>
      <c r="I679" s="70"/>
      <c r="J679" s="70"/>
      <c r="K679" s="70"/>
      <c r="L679" s="70"/>
      <c r="M679" s="70"/>
      <c r="N679" s="86"/>
      <c r="O679" s="70"/>
      <c r="P679" s="72"/>
      <c r="Q679" s="73"/>
      <c r="R679" s="72"/>
      <c r="S679" s="73"/>
      <c r="T679" s="73"/>
      <c r="U679" s="74"/>
      <c r="V679" s="26"/>
      <c r="W679" s="26"/>
      <c r="X679" s="26"/>
      <c r="Y679" s="26"/>
      <c r="Z679" s="26"/>
      <c r="AA679" s="26"/>
      <c r="AB679" s="26"/>
      <c r="AC679" s="26"/>
      <c r="AD679" s="26"/>
      <c r="AE679" s="26"/>
      <c r="AF679" s="26"/>
      <c r="AG679" s="26"/>
      <c r="AH679" s="26"/>
      <c r="AI679" s="26"/>
      <c r="AJ679" s="26"/>
      <c r="AK679" s="26"/>
      <c r="AL679" s="26"/>
    </row>
    <row r="680" spans="1:38" ht="14.5">
      <c r="A680" s="67">
        <v>688</v>
      </c>
      <c r="B680" s="68"/>
      <c r="C680" s="69"/>
      <c r="D680" s="70"/>
      <c r="E680" s="69"/>
      <c r="F680" s="69"/>
      <c r="G680" s="70"/>
      <c r="H680" s="70"/>
      <c r="I680" s="70"/>
      <c r="J680" s="70"/>
      <c r="K680" s="70"/>
      <c r="L680" s="70"/>
      <c r="M680" s="70"/>
      <c r="N680" s="86"/>
      <c r="O680" s="88"/>
      <c r="P680" s="72"/>
      <c r="Q680" s="73"/>
      <c r="R680" s="72"/>
      <c r="S680" s="73"/>
      <c r="T680" s="73"/>
      <c r="U680" s="74"/>
      <c r="V680" s="26"/>
      <c r="W680" s="26"/>
      <c r="X680" s="26"/>
      <c r="Y680" s="26"/>
      <c r="Z680" s="26"/>
      <c r="AA680" s="26"/>
      <c r="AB680" s="26"/>
      <c r="AC680" s="26"/>
      <c r="AD680" s="26"/>
      <c r="AE680" s="26"/>
      <c r="AF680" s="26"/>
      <c r="AG680" s="26"/>
      <c r="AH680" s="26"/>
      <c r="AI680" s="26"/>
      <c r="AJ680" s="26"/>
      <c r="AK680" s="26"/>
      <c r="AL680" s="26"/>
    </row>
    <row r="681" spans="1:38" ht="14.5">
      <c r="A681" s="67">
        <v>689</v>
      </c>
      <c r="B681" s="68"/>
      <c r="C681" s="69"/>
      <c r="D681" s="70"/>
      <c r="E681" s="69"/>
      <c r="F681" s="69"/>
      <c r="G681" s="70"/>
      <c r="H681" s="70"/>
      <c r="I681" s="70"/>
      <c r="J681" s="70"/>
      <c r="K681" s="70"/>
      <c r="L681" s="70"/>
      <c r="M681" s="70"/>
      <c r="N681" s="86"/>
      <c r="O681" s="70"/>
      <c r="P681" s="72"/>
      <c r="Q681" s="73"/>
      <c r="R681" s="72"/>
      <c r="S681" s="73"/>
      <c r="T681" s="73"/>
      <c r="U681" s="74"/>
      <c r="V681" s="26"/>
      <c r="W681" s="26"/>
      <c r="X681" s="26"/>
      <c r="Y681" s="26"/>
      <c r="Z681" s="26"/>
      <c r="AA681" s="26"/>
      <c r="AB681" s="26"/>
      <c r="AC681" s="26"/>
      <c r="AD681" s="26"/>
      <c r="AE681" s="26"/>
      <c r="AF681" s="26"/>
      <c r="AG681" s="26"/>
      <c r="AH681" s="26"/>
      <c r="AI681" s="26"/>
      <c r="AJ681" s="26"/>
      <c r="AK681" s="26"/>
      <c r="AL681" s="26"/>
    </row>
    <row r="682" spans="1:38" ht="14.5">
      <c r="A682" s="67">
        <v>690</v>
      </c>
      <c r="B682" s="68"/>
      <c r="C682" s="69"/>
      <c r="D682" s="70"/>
      <c r="E682" s="69"/>
      <c r="F682" s="69"/>
      <c r="G682" s="70"/>
      <c r="H682" s="70"/>
      <c r="I682" s="70"/>
      <c r="J682" s="70"/>
      <c r="K682" s="70"/>
      <c r="L682" s="70"/>
      <c r="M682" s="70"/>
      <c r="N682" s="86"/>
      <c r="O682" s="88"/>
      <c r="P682" s="72"/>
      <c r="Q682" s="73"/>
      <c r="R682" s="72"/>
      <c r="S682" s="73"/>
      <c r="T682" s="73"/>
      <c r="U682" s="74"/>
      <c r="V682" s="26"/>
      <c r="W682" s="26"/>
      <c r="X682" s="26"/>
      <c r="Y682" s="26"/>
      <c r="Z682" s="26"/>
      <c r="AA682" s="26"/>
      <c r="AB682" s="26"/>
      <c r="AC682" s="26"/>
      <c r="AD682" s="26"/>
      <c r="AE682" s="26"/>
      <c r="AF682" s="26"/>
      <c r="AG682" s="26"/>
      <c r="AH682" s="26"/>
      <c r="AI682" s="26"/>
      <c r="AJ682" s="26"/>
      <c r="AK682" s="26"/>
      <c r="AL682" s="26"/>
    </row>
    <row r="683" spans="1:38" ht="14.5">
      <c r="A683" s="67">
        <v>691</v>
      </c>
      <c r="B683" s="68"/>
      <c r="C683" s="69"/>
      <c r="D683" s="70"/>
      <c r="E683" s="69"/>
      <c r="F683" s="69"/>
      <c r="G683" s="70"/>
      <c r="H683" s="70"/>
      <c r="I683" s="70"/>
      <c r="J683" s="70"/>
      <c r="K683" s="70"/>
      <c r="L683" s="70"/>
      <c r="M683" s="70"/>
      <c r="N683" s="86"/>
      <c r="O683" s="70"/>
      <c r="P683" s="72"/>
      <c r="Q683" s="73"/>
      <c r="R683" s="72"/>
      <c r="S683" s="73"/>
      <c r="T683" s="73"/>
      <c r="U683" s="74"/>
      <c r="V683" s="26"/>
      <c r="W683" s="26"/>
      <c r="X683" s="26"/>
      <c r="Y683" s="26"/>
      <c r="Z683" s="26"/>
      <c r="AA683" s="26"/>
      <c r="AB683" s="26"/>
      <c r="AC683" s="26"/>
      <c r="AD683" s="26"/>
      <c r="AE683" s="26"/>
      <c r="AF683" s="26"/>
      <c r="AG683" s="26"/>
      <c r="AH683" s="26"/>
      <c r="AI683" s="26"/>
      <c r="AJ683" s="26"/>
      <c r="AK683" s="26"/>
      <c r="AL683" s="26"/>
    </row>
    <row r="684" spans="1:38" ht="14.5">
      <c r="A684" s="67">
        <v>692</v>
      </c>
      <c r="B684" s="68"/>
      <c r="C684" s="69"/>
      <c r="D684" s="70"/>
      <c r="E684" s="69"/>
      <c r="F684" s="69"/>
      <c r="G684" s="70"/>
      <c r="H684" s="70"/>
      <c r="I684" s="70"/>
      <c r="J684" s="70"/>
      <c r="K684" s="70"/>
      <c r="L684" s="70"/>
      <c r="M684" s="70"/>
      <c r="N684" s="86"/>
      <c r="O684" s="70"/>
      <c r="P684" s="72"/>
      <c r="Q684" s="73"/>
      <c r="R684" s="72"/>
      <c r="S684" s="73"/>
      <c r="T684" s="73"/>
      <c r="U684" s="74"/>
      <c r="V684" s="26"/>
      <c r="W684" s="26"/>
      <c r="X684" s="26"/>
      <c r="Y684" s="26"/>
      <c r="Z684" s="26"/>
      <c r="AA684" s="26"/>
      <c r="AB684" s="26"/>
      <c r="AC684" s="26"/>
      <c r="AD684" s="26"/>
      <c r="AE684" s="26"/>
      <c r="AF684" s="26"/>
      <c r="AG684" s="26"/>
      <c r="AH684" s="26"/>
      <c r="AI684" s="26"/>
      <c r="AJ684" s="26"/>
      <c r="AK684" s="26"/>
      <c r="AL684" s="26"/>
    </row>
    <row r="685" spans="1:38" ht="14.5">
      <c r="A685" s="67">
        <v>693</v>
      </c>
      <c r="B685" s="68"/>
      <c r="C685" s="69"/>
      <c r="D685" s="70"/>
      <c r="E685" s="69"/>
      <c r="F685" s="69"/>
      <c r="G685" s="70"/>
      <c r="H685" s="70"/>
      <c r="I685" s="70"/>
      <c r="J685" s="70"/>
      <c r="K685" s="70"/>
      <c r="L685" s="70"/>
      <c r="M685" s="70"/>
      <c r="N685" s="86"/>
      <c r="O685" s="70"/>
      <c r="P685" s="72"/>
      <c r="Q685" s="73"/>
      <c r="R685" s="72"/>
      <c r="S685" s="73"/>
      <c r="T685" s="73"/>
      <c r="U685" s="74"/>
      <c r="V685" s="26"/>
      <c r="W685" s="26"/>
      <c r="X685" s="26"/>
      <c r="Y685" s="26"/>
      <c r="Z685" s="26"/>
      <c r="AA685" s="26"/>
      <c r="AB685" s="26"/>
      <c r="AC685" s="26"/>
      <c r="AD685" s="26"/>
      <c r="AE685" s="26"/>
      <c r="AF685" s="26"/>
      <c r="AG685" s="26"/>
      <c r="AH685" s="26"/>
      <c r="AI685" s="26"/>
      <c r="AJ685" s="26"/>
      <c r="AK685" s="26"/>
      <c r="AL685" s="26"/>
    </row>
    <row r="686" spans="1:38" ht="14.5">
      <c r="A686" s="67">
        <v>694</v>
      </c>
      <c r="B686" s="68"/>
      <c r="C686" s="69"/>
      <c r="D686" s="70"/>
      <c r="E686" s="69"/>
      <c r="F686" s="69"/>
      <c r="G686" s="70"/>
      <c r="H686" s="70"/>
      <c r="I686" s="70"/>
      <c r="J686" s="70"/>
      <c r="K686" s="70"/>
      <c r="L686" s="70"/>
      <c r="M686" s="70"/>
      <c r="N686" s="86"/>
      <c r="O686" s="70"/>
      <c r="P686" s="72"/>
      <c r="Q686" s="73"/>
      <c r="R686" s="72"/>
      <c r="S686" s="73"/>
      <c r="T686" s="73"/>
      <c r="U686" s="74"/>
      <c r="V686" s="26"/>
      <c r="W686" s="26"/>
      <c r="X686" s="26"/>
      <c r="Y686" s="26"/>
      <c r="Z686" s="26"/>
      <c r="AA686" s="26"/>
      <c r="AB686" s="26"/>
      <c r="AC686" s="26"/>
      <c r="AD686" s="26"/>
      <c r="AE686" s="26"/>
      <c r="AF686" s="26"/>
      <c r="AG686" s="26"/>
      <c r="AH686" s="26"/>
      <c r="AI686" s="26"/>
      <c r="AJ686" s="26"/>
      <c r="AK686" s="26"/>
      <c r="AL686" s="26"/>
    </row>
    <row r="687" spans="1:38" ht="14.5">
      <c r="A687" s="67">
        <v>695</v>
      </c>
      <c r="B687" s="68"/>
      <c r="C687" s="69"/>
      <c r="D687" s="70"/>
      <c r="E687" s="69"/>
      <c r="F687" s="69"/>
      <c r="G687" s="70"/>
      <c r="H687" s="70"/>
      <c r="I687" s="70"/>
      <c r="J687" s="70"/>
      <c r="K687" s="70"/>
      <c r="L687" s="70"/>
      <c r="M687" s="70"/>
      <c r="N687" s="86"/>
      <c r="O687" s="70"/>
      <c r="P687" s="72"/>
      <c r="Q687" s="73"/>
      <c r="R687" s="72"/>
      <c r="S687" s="73"/>
      <c r="T687" s="73"/>
      <c r="U687" s="74"/>
      <c r="V687" s="26"/>
      <c r="W687" s="26"/>
      <c r="X687" s="26"/>
      <c r="Y687" s="26"/>
      <c r="Z687" s="26"/>
      <c r="AA687" s="26"/>
      <c r="AB687" s="26"/>
      <c r="AC687" s="26"/>
      <c r="AD687" s="26"/>
      <c r="AE687" s="26"/>
      <c r="AF687" s="26"/>
      <c r="AG687" s="26"/>
      <c r="AH687" s="26"/>
      <c r="AI687" s="26"/>
      <c r="AJ687" s="26"/>
      <c r="AK687" s="26"/>
      <c r="AL687" s="26"/>
    </row>
    <row r="688" spans="1:38" ht="14.5">
      <c r="A688" s="67">
        <v>696</v>
      </c>
      <c r="B688" s="68"/>
      <c r="C688" s="69"/>
      <c r="D688" s="70"/>
      <c r="E688" s="69"/>
      <c r="F688" s="69"/>
      <c r="G688" s="70"/>
      <c r="H688" s="70"/>
      <c r="I688" s="70"/>
      <c r="J688" s="70"/>
      <c r="K688" s="70"/>
      <c r="L688" s="70"/>
      <c r="M688" s="70"/>
      <c r="N688" s="86"/>
      <c r="O688" s="70"/>
      <c r="P688" s="72"/>
      <c r="Q688" s="73"/>
      <c r="R688" s="72"/>
      <c r="S688" s="73"/>
      <c r="T688" s="73"/>
      <c r="U688" s="74"/>
      <c r="V688" s="26"/>
      <c r="W688" s="26"/>
      <c r="X688" s="26"/>
      <c r="Y688" s="26"/>
      <c r="Z688" s="26"/>
      <c r="AA688" s="26"/>
      <c r="AB688" s="26"/>
      <c r="AC688" s="26"/>
      <c r="AD688" s="26"/>
      <c r="AE688" s="26"/>
      <c r="AF688" s="26"/>
      <c r="AG688" s="26"/>
      <c r="AH688" s="26"/>
      <c r="AI688" s="26"/>
      <c r="AJ688" s="26"/>
      <c r="AK688" s="26"/>
      <c r="AL688" s="26"/>
    </row>
    <row r="689" spans="1:38" ht="14.5">
      <c r="A689" s="67">
        <v>697</v>
      </c>
      <c r="B689" s="68"/>
      <c r="C689" s="69"/>
      <c r="D689" s="70"/>
      <c r="E689" s="69"/>
      <c r="F689" s="69"/>
      <c r="G689" s="70"/>
      <c r="H689" s="70"/>
      <c r="I689" s="70"/>
      <c r="J689" s="70"/>
      <c r="K689" s="70"/>
      <c r="L689" s="70"/>
      <c r="M689" s="70"/>
      <c r="N689" s="86"/>
      <c r="O689" s="70"/>
      <c r="P689" s="72"/>
      <c r="Q689" s="73"/>
      <c r="R689" s="72"/>
      <c r="S689" s="73"/>
      <c r="T689" s="73"/>
      <c r="U689" s="74"/>
      <c r="V689" s="26"/>
      <c r="W689" s="26"/>
      <c r="X689" s="26"/>
      <c r="Y689" s="26"/>
      <c r="Z689" s="26"/>
      <c r="AA689" s="26"/>
      <c r="AB689" s="26"/>
      <c r="AC689" s="26"/>
      <c r="AD689" s="26"/>
      <c r="AE689" s="26"/>
      <c r="AF689" s="26"/>
      <c r="AG689" s="26"/>
      <c r="AH689" s="26"/>
      <c r="AI689" s="26"/>
      <c r="AJ689" s="26"/>
      <c r="AK689" s="26"/>
      <c r="AL689" s="26"/>
    </row>
    <row r="690" spans="1:38" ht="14.5">
      <c r="A690" s="67">
        <v>698</v>
      </c>
      <c r="B690" s="68"/>
      <c r="C690" s="69"/>
      <c r="D690" s="70"/>
      <c r="E690" s="69"/>
      <c r="F690" s="69"/>
      <c r="G690" s="70"/>
      <c r="H690" s="70"/>
      <c r="I690" s="70"/>
      <c r="J690" s="70"/>
      <c r="K690" s="70"/>
      <c r="L690" s="70"/>
      <c r="M690" s="70"/>
      <c r="N690" s="86"/>
      <c r="O690" s="70"/>
      <c r="P690" s="72"/>
      <c r="Q690" s="73"/>
      <c r="R690" s="72"/>
      <c r="S690" s="73"/>
      <c r="T690" s="73"/>
      <c r="U690" s="74"/>
      <c r="V690" s="26"/>
      <c r="W690" s="26"/>
      <c r="X690" s="26"/>
      <c r="Y690" s="26"/>
      <c r="Z690" s="26"/>
      <c r="AA690" s="26"/>
      <c r="AB690" s="26"/>
      <c r="AC690" s="26"/>
      <c r="AD690" s="26"/>
      <c r="AE690" s="26"/>
      <c r="AF690" s="26"/>
      <c r="AG690" s="26"/>
      <c r="AH690" s="26"/>
      <c r="AI690" s="26"/>
      <c r="AJ690" s="26"/>
      <c r="AK690" s="26"/>
      <c r="AL690" s="26"/>
    </row>
    <row r="691" spans="1:38" ht="14.5">
      <c r="A691" s="67">
        <v>699</v>
      </c>
      <c r="B691" s="68"/>
      <c r="C691" s="69"/>
      <c r="D691" s="70"/>
      <c r="E691" s="69"/>
      <c r="F691" s="69"/>
      <c r="G691" s="70"/>
      <c r="H691" s="70"/>
      <c r="I691" s="70"/>
      <c r="J691" s="70"/>
      <c r="K691" s="70"/>
      <c r="L691" s="70"/>
      <c r="M691" s="70"/>
      <c r="N691" s="86"/>
      <c r="O691" s="70"/>
      <c r="P691" s="72"/>
      <c r="Q691" s="73"/>
      <c r="R691" s="72"/>
      <c r="S691" s="73"/>
      <c r="T691" s="73"/>
      <c r="U691" s="74"/>
      <c r="V691" s="26"/>
      <c r="W691" s="26"/>
      <c r="X691" s="26"/>
      <c r="Y691" s="26"/>
      <c r="Z691" s="26"/>
      <c r="AA691" s="26"/>
      <c r="AB691" s="26"/>
      <c r="AC691" s="26"/>
      <c r="AD691" s="26"/>
      <c r="AE691" s="26"/>
      <c r="AF691" s="26"/>
      <c r="AG691" s="26"/>
      <c r="AH691" s="26"/>
      <c r="AI691" s="26"/>
      <c r="AJ691" s="26"/>
      <c r="AK691" s="26"/>
      <c r="AL691" s="26"/>
    </row>
    <row r="692" spans="1:38" ht="14.5">
      <c r="A692" s="67">
        <v>700</v>
      </c>
      <c r="B692" s="68"/>
      <c r="C692" s="69"/>
      <c r="D692" s="70"/>
      <c r="E692" s="69"/>
      <c r="F692" s="69"/>
      <c r="G692" s="70"/>
      <c r="H692" s="70"/>
      <c r="I692" s="70"/>
      <c r="J692" s="70"/>
      <c r="K692" s="70"/>
      <c r="L692" s="70"/>
      <c r="M692" s="70"/>
      <c r="N692" s="86"/>
      <c r="O692" s="70"/>
      <c r="P692" s="72"/>
      <c r="Q692" s="73"/>
      <c r="R692" s="72"/>
      <c r="S692" s="73"/>
      <c r="T692" s="73"/>
      <c r="U692" s="74"/>
      <c r="V692" s="26"/>
      <c r="W692" s="26"/>
      <c r="X692" s="26"/>
      <c r="Y692" s="26"/>
      <c r="Z692" s="26"/>
      <c r="AA692" s="26"/>
      <c r="AB692" s="26"/>
      <c r="AC692" s="26"/>
      <c r="AD692" s="26"/>
      <c r="AE692" s="26"/>
      <c r="AF692" s="26"/>
      <c r="AG692" s="26"/>
      <c r="AH692" s="26"/>
      <c r="AI692" s="26"/>
      <c r="AJ692" s="26"/>
      <c r="AK692" s="26"/>
      <c r="AL692" s="26"/>
    </row>
    <row r="693" spans="1:38" ht="14.5">
      <c r="A693" s="67">
        <v>701</v>
      </c>
      <c r="B693" s="68"/>
      <c r="C693" s="69"/>
      <c r="D693" s="70"/>
      <c r="E693" s="69"/>
      <c r="F693" s="69"/>
      <c r="G693" s="70"/>
      <c r="H693" s="70"/>
      <c r="I693" s="70"/>
      <c r="J693" s="70"/>
      <c r="K693" s="70"/>
      <c r="L693" s="70"/>
      <c r="M693" s="70"/>
      <c r="N693" s="86"/>
      <c r="O693" s="70"/>
      <c r="P693" s="72"/>
      <c r="Q693" s="73"/>
      <c r="R693" s="72"/>
      <c r="S693" s="73"/>
      <c r="T693" s="73"/>
      <c r="U693" s="74"/>
      <c r="V693" s="26"/>
      <c r="W693" s="26"/>
      <c r="X693" s="26"/>
      <c r="Y693" s="26"/>
      <c r="Z693" s="26"/>
      <c r="AA693" s="26"/>
      <c r="AB693" s="26"/>
      <c r="AC693" s="26"/>
      <c r="AD693" s="26"/>
      <c r="AE693" s="26"/>
      <c r="AF693" s="26"/>
      <c r="AG693" s="26"/>
      <c r="AH693" s="26"/>
      <c r="AI693" s="26"/>
      <c r="AJ693" s="26"/>
      <c r="AK693" s="26"/>
      <c r="AL693" s="26"/>
    </row>
    <row r="694" spans="1:38" ht="14.5">
      <c r="A694" s="67">
        <v>702</v>
      </c>
      <c r="B694" s="68"/>
      <c r="C694" s="69"/>
      <c r="D694" s="70"/>
      <c r="E694" s="69"/>
      <c r="F694" s="69"/>
      <c r="G694" s="70"/>
      <c r="H694" s="70"/>
      <c r="I694" s="70"/>
      <c r="J694" s="70"/>
      <c r="K694" s="70"/>
      <c r="L694" s="70"/>
      <c r="M694" s="70"/>
      <c r="N694" s="86"/>
      <c r="O694" s="70"/>
      <c r="P694" s="72"/>
      <c r="Q694" s="73"/>
      <c r="R694" s="72"/>
      <c r="S694" s="73"/>
      <c r="T694" s="73"/>
      <c r="U694" s="74"/>
      <c r="V694" s="26"/>
      <c r="W694" s="26"/>
      <c r="X694" s="26"/>
      <c r="Y694" s="26"/>
      <c r="Z694" s="26"/>
      <c r="AA694" s="26"/>
      <c r="AB694" s="26"/>
      <c r="AC694" s="26"/>
      <c r="AD694" s="26"/>
      <c r="AE694" s="26"/>
      <c r="AF694" s="26"/>
      <c r="AG694" s="26"/>
      <c r="AH694" s="26"/>
      <c r="AI694" s="26"/>
      <c r="AJ694" s="26"/>
      <c r="AK694" s="26"/>
      <c r="AL694" s="26"/>
    </row>
    <row r="695" spans="1:38" ht="14.5">
      <c r="A695" s="67">
        <v>703</v>
      </c>
      <c r="B695" s="68"/>
      <c r="C695" s="69"/>
      <c r="D695" s="70"/>
      <c r="E695" s="69"/>
      <c r="F695" s="69"/>
      <c r="G695" s="70"/>
      <c r="H695" s="70"/>
      <c r="I695" s="70"/>
      <c r="J695" s="70"/>
      <c r="K695" s="70"/>
      <c r="L695" s="70"/>
      <c r="M695" s="70"/>
      <c r="N695" s="86"/>
      <c r="O695" s="70"/>
      <c r="P695" s="72"/>
      <c r="Q695" s="73"/>
      <c r="R695" s="72"/>
      <c r="S695" s="73"/>
      <c r="T695" s="73"/>
      <c r="U695" s="74"/>
      <c r="V695" s="26"/>
      <c r="W695" s="26"/>
      <c r="X695" s="26"/>
      <c r="Y695" s="26"/>
      <c r="Z695" s="26"/>
      <c r="AA695" s="26"/>
      <c r="AB695" s="26"/>
      <c r="AC695" s="26"/>
      <c r="AD695" s="26"/>
      <c r="AE695" s="26"/>
      <c r="AF695" s="26"/>
      <c r="AG695" s="26"/>
      <c r="AH695" s="26"/>
      <c r="AI695" s="26"/>
      <c r="AJ695" s="26"/>
      <c r="AK695" s="26"/>
      <c r="AL695" s="26"/>
    </row>
    <row r="696" spans="1:38" ht="14.5">
      <c r="A696" s="67">
        <v>704</v>
      </c>
      <c r="B696" s="68"/>
      <c r="C696" s="69"/>
      <c r="D696" s="70"/>
      <c r="E696" s="69"/>
      <c r="F696" s="69"/>
      <c r="G696" s="70"/>
      <c r="H696" s="70"/>
      <c r="I696" s="70"/>
      <c r="J696" s="70"/>
      <c r="K696" s="70"/>
      <c r="L696" s="70"/>
      <c r="M696" s="70"/>
      <c r="N696" s="86"/>
      <c r="O696" s="70"/>
      <c r="P696" s="72"/>
      <c r="Q696" s="73"/>
      <c r="R696" s="72"/>
      <c r="S696" s="73"/>
      <c r="T696" s="73"/>
      <c r="U696" s="74"/>
      <c r="V696" s="26"/>
      <c r="W696" s="26"/>
      <c r="X696" s="26"/>
      <c r="Y696" s="26"/>
      <c r="Z696" s="26"/>
      <c r="AA696" s="26"/>
      <c r="AB696" s="26"/>
      <c r="AC696" s="26"/>
      <c r="AD696" s="26"/>
      <c r="AE696" s="26"/>
      <c r="AF696" s="26"/>
      <c r="AG696" s="26"/>
      <c r="AH696" s="26"/>
      <c r="AI696" s="26"/>
      <c r="AJ696" s="26"/>
      <c r="AK696" s="26"/>
      <c r="AL696" s="26"/>
    </row>
    <row r="697" spans="1:38" ht="14.5">
      <c r="A697" s="67">
        <v>705</v>
      </c>
      <c r="B697" s="68"/>
      <c r="C697" s="69"/>
      <c r="D697" s="70"/>
      <c r="E697" s="69"/>
      <c r="F697" s="69"/>
      <c r="G697" s="70"/>
      <c r="H697" s="70"/>
      <c r="I697" s="70"/>
      <c r="J697" s="70"/>
      <c r="K697" s="70"/>
      <c r="L697" s="70"/>
      <c r="M697" s="70"/>
      <c r="N697" s="86"/>
      <c r="O697" s="70"/>
      <c r="P697" s="72"/>
      <c r="Q697" s="73"/>
      <c r="R697" s="72"/>
      <c r="S697" s="73"/>
      <c r="T697" s="73"/>
      <c r="U697" s="74"/>
      <c r="V697" s="26"/>
      <c r="W697" s="26"/>
      <c r="X697" s="26"/>
      <c r="Y697" s="26"/>
      <c r="Z697" s="26"/>
      <c r="AA697" s="26"/>
      <c r="AB697" s="26"/>
      <c r="AC697" s="26"/>
      <c r="AD697" s="26"/>
      <c r="AE697" s="26"/>
      <c r="AF697" s="26"/>
      <c r="AG697" s="26"/>
      <c r="AH697" s="26"/>
      <c r="AI697" s="26"/>
      <c r="AJ697" s="26"/>
      <c r="AK697" s="26"/>
      <c r="AL697" s="26"/>
    </row>
    <row r="698" spans="1:38" ht="14.5">
      <c r="A698" s="67">
        <v>706</v>
      </c>
      <c r="B698" s="68"/>
      <c r="C698" s="69"/>
      <c r="D698" s="70"/>
      <c r="E698" s="69"/>
      <c r="F698" s="69"/>
      <c r="G698" s="70"/>
      <c r="H698" s="70"/>
      <c r="I698" s="70"/>
      <c r="J698" s="70"/>
      <c r="K698" s="70"/>
      <c r="L698" s="70"/>
      <c r="M698" s="70"/>
      <c r="N698" s="70"/>
      <c r="O698" s="95"/>
      <c r="P698" s="72"/>
      <c r="Q698" s="73"/>
      <c r="R698" s="72"/>
      <c r="S698" s="73"/>
      <c r="T698" s="73"/>
      <c r="U698" s="74"/>
      <c r="V698" s="26"/>
      <c r="W698" s="26"/>
      <c r="X698" s="26"/>
      <c r="Y698" s="26"/>
      <c r="Z698" s="26"/>
      <c r="AA698" s="26"/>
      <c r="AB698" s="26"/>
      <c r="AC698" s="26"/>
      <c r="AD698" s="26"/>
      <c r="AE698" s="26"/>
      <c r="AF698" s="26"/>
      <c r="AG698" s="26"/>
      <c r="AH698" s="26"/>
      <c r="AI698" s="26"/>
      <c r="AJ698" s="26"/>
      <c r="AK698" s="26"/>
      <c r="AL698" s="26"/>
    </row>
    <row r="699" spans="1:38" ht="14.5">
      <c r="A699" s="67">
        <v>707</v>
      </c>
      <c r="B699" s="68"/>
      <c r="C699" s="69"/>
      <c r="D699" s="70"/>
      <c r="E699" s="69"/>
      <c r="F699" s="69"/>
      <c r="G699" s="70"/>
      <c r="H699" s="70"/>
      <c r="I699" s="70"/>
      <c r="J699" s="70"/>
      <c r="K699" s="70"/>
      <c r="L699" s="70"/>
      <c r="M699" s="70"/>
      <c r="N699" s="86"/>
      <c r="O699" s="70"/>
      <c r="P699" s="72"/>
      <c r="Q699" s="73"/>
      <c r="R699" s="72"/>
      <c r="S699" s="73"/>
      <c r="T699" s="73"/>
      <c r="U699" s="74"/>
      <c r="V699" s="26"/>
      <c r="W699" s="26"/>
      <c r="X699" s="26"/>
      <c r="Y699" s="26"/>
      <c r="Z699" s="26"/>
      <c r="AA699" s="26"/>
      <c r="AB699" s="26"/>
      <c r="AC699" s="26"/>
      <c r="AD699" s="26"/>
      <c r="AE699" s="26"/>
      <c r="AF699" s="26"/>
      <c r="AG699" s="26"/>
      <c r="AH699" s="26"/>
      <c r="AI699" s="26"/>
      <c r="AJ699" s="26"/>
      <c r="AK699" s="26"/>
      <c r="AL699" s="26"/>
    </row>
    <row r="700" spans="1:38" ht="14.5">
      <c r="A700" s="67">
        <v>708</v>
      </c>
      <c r="B700" s="68"/>
      <c r="C700" s="69"/>
      <c r="D700" s="70"/>
      <c r="E700" s="69"/>
      <c r="F700" s="69"/>
      <c r="G700" s="70"/>
      <c r="H700" s="70"/>
      <c r="I700" s="70"/>
      <c r="J700" s="70"/>
      <c r="K700" s="70"/>
      <c r="L700" s="70"/>
      <c r="M700" s="70"/>
      <c r="N700" s="86"/>
      <c r="O700" s="70"/>
      <c r="P700" s="72"/>
      <c r="Q700" s="73"/>
      <c r="R700" s="72"/>
      <c r="S700" s="73"/>
      <c r="T700" s="73"/>
      <c r="U700" s="74"/>
      <c r="V700" s="26"/>
      <c r="W700" s="26"/>
      <c r="X700" s="26"/>
      <c r="Y700" s="26"/>
      <c r="Z700" s="26"/>
      <c r="AA700" s="26"/>
      <c r="AB700" s="26"/>
      <c r="AC700" s="26"/>
      <c r="AD700" s="26"/>
      <c r="AE700" s="26"/>
      <c r="AF700" s="26"/>
      <c r="AG700" s="26"/>
      <c r="AH700" s="26"/>
      <c r="AI700" s="26"/>
      <c r="AJ700" s="26"/>
      <c r="AK700" s="26"/>
      <c r="AL700" s="26"/>
    </row>
    <row r="701" spans="1:38" ht="14.5">
      <c r="A701" s="67">
        <v>709</v>
      </c>
      <c r="B701" s="68"/>
      <c r="C701" s="69"/>
      <c r="D701" s="70"/>
      <c r="E701" s="69"/>
      <c r="F701" s="69"/>
      <c r="G701" s="70"/>
      <c r="H701" s="70"/>
      <c r="I701" s="70"/>
      <c r="J701" s="70"/>
      <c r="K701" s="70"/>
      <c r="L701" s="70"/>
      <c r="M701" s="70"/>
      <c r="N701" s="86"/>
      <c r="O701" s="70"/>
      <c r="P701" s="72"/>
      <c r="Q701" s="73"/>
      <c r="R701" s="72"/>
      <c r="S701" s="73"/>
      <c r="T701" s="73"/>
      <c r="U701" s="74"/>
      <c r="V701" s="26"/>
      <c r="W701" s="26"/>
      <c r="X701" s="26"/>
      <c r="Y701" s="26"/>
      <c r="Z701" s="26"/>
      <c r="AA701" s="26"/>
      <c r="AB701" s="26"/>
      <c r="AC701" s="26"/>
      <c r="AD701" s="26"/>
      <c r="AE701" s="26"/>
      <c r="AF701" s="26"/>
      <c r="AG701" s="26"/>
      <c r="AH701" s="26"/>
      <c r="AI701" s="26"/>
      <c r="AJ701" s="26"/>
      <c r="AK701" s="26"/>
      <c r="AL701" s="26"/>
    </row>
    <row r="702" spans="1:38" ht="14.5">
      <c r="A702" s="67">
        <v>710</v>
      </c>
      <c r="B702" s="68"/>
      <c r="C702" s="69"/>
      <c r="D702" s="70"/>
      <c r="E702" s="69"/>
      <c r="F702" s="69"/>
      <c r="G702" s="70"/>
      <c r="H702" s="70"/>
      <c r="I702" s="70"/>
      <c r="J702" s="70"/>
      <c r="K702" s="70"/>
      <c r="L702" s="70"/>
      <c r="M702" s="70"/>
      <c r="N702" s="86"/>
      <c r="O702" s="70"/>
      <c r="P702" s="72"/>
      <c r="Q702" s="73"/>
      <c r="R702" s="72"/>
      <c r="S702" s="73"/>
      <c r="T702" s="73"/>
      <c r="U702" s="74"/>
      <c r="V702" s="26"/>
      <c r="W702" s="26"/>
      <c r="X702" s="26"/>
      <c r="Y702" s="26"/>
      <c r="Z702" s="26"/>
      <c r="AA702" s="26"/>
      <c r="AB702" s="26"/>
      <c r="AC702" s="26"/>
      <c r="AD702" s="26"/>
      <c r="AE702" s="26"/>
      <c r="AF702" s="26"/>
      <c r="AG702" s="26"/>
      <c r="AH702" s="26"/>
      <c r="AI702" s="26"/>
      <c r="AJ702" s="26"/>
      <c r="AK702" s="26"/>
      <c r="AL702" s="26"/>
    </row>
    <row r="703" spans="1:38" ht="14.5">
      <c r="A703" s="67">
        <v>711</v>
      </c>
      <c r="B703" s="68"/>
      <c r="C703" s="69"/>
      <c r="D703" s="70"/>
      <c r="E703" s="69"/>
      <c r="F703" s="69"/>
      <c r="G703" s="26"/>
      <c r="H703" s="70"/>
      <c r="I703" s="70"/>
      <c r="J703" s="70"/>
      <c r="K703" s="70"/>
      <c r="L703" s="70"/>
      <c r="M703" s="70"/>
      <c r="N703" s="86"/>
      <c r="O703" s="97"/>
      <c r="P703" s="72"/>
      <c r="Q703" s="73"/>
      <c r="R703" s="72"/>
      <c r="S703" s="73"/>
      <c r="T703" s="73"/>
      <c r="U703" s="74"/>
      <c r="V703" s="26"/>
      <c r="W703" s="26"/>
      <c r="X703" s="26"/>
      <c r="Y703" s="26"/>
      <c r="Z703" s="26"/>
      <c r="AA703" s="26"/>
      <c r="AB703" s="26"/>
      <c r="AC703" s="26"/>
      <c r="AD703" s="26"/>
      <c r="AE703" s="26"/>
      <c r="AF703" s="26"/>
      <c r="AG703" s="26"/>
      <c r="AH703" s="26"/>
      <c r="AI703" s="26"/>
      <c r="AJ703" s="26"/>
      <c r="AK703" s="26"/>
      <c r="AL703" s="26"/>
    </row>
    <row r="704" spans="1:38" ht="14.5">
      <c r="A704" s="67">
        <v>712</v>
      </c>
      <c r="B704" s="68"/>
      <c r="C704" s="69"/>
      <c r="D704" s="70"/>
      <c r="E704" s="69"/>
      <c r="F704" s="69"/>
      <c r="G704" s="70"/>
      <c r="H704" s="70"/>
      <c r="I704" s="70"/>
      <c r="J704" s="70"/>
      <c r="K704" s="70"/>
      <c r="L704" s="70"/>
      <c r="M704" s="70"/>
      <c r="N704" s="86"/>
      <c r="O704" s="70"/>
      <c r="P704" s="72"/>
      <c r="Q704" s="73"/>
      <c r="R704" s="72"/>
      <c r="S704" s="73"/>
      <c r="T704" s="73"/>
      <c r="U704" s="74"/>
      <c r="V704" s="26"/>
      <c r="W704" s="26"/>
      <c r="X704" s="26"/>
      <c r="Y704" s="26"/>
      <c r="Z704" s="26"/>
      <c r="AA704" s="26"/>
      <c r="AB704" s="26"/>
      <c r="AC704" s="26"/>
      <c r="AD704" s="26"/>
      <c r="AE704" s="26"/>
      <c r="AF704" s="26"/>
      <c r="AG704" s="26"/>
      <c r="AH704" s="26"/>
      <c r="AI704" s="26"/>
      <c r="AJ704" s="26"/>
      <c r="AK704" s="26"/>
      <c r="AL704" s="26"/>
    </row>
    <row r="705" spans="1:38" ht="14.5">
      <c r="A705" s="67">
        <v>713</v>
      </c>
      <c r="B705" s="68"/>
      <c r="C705" s="69"/>
      <c r="D705" s="70"/>
      <c r="E705" s="69"/>
      <c r="F705" s="69"/>
      <c r="G705" s="70"/>
      <c r="H705" s="70"/>
      <c r="I705" s="70"/>
      <c r="J705" s="70"/>
      <c r="K705" s="70"/>
      <c r="L705" s="70"/>
      <c r="M705" s="70"/>
      <c r="N705" s="86"/>
      <c r="O705" s="70"/>
      <c r="P705" s="72"/>
      <c r="Q705" s="73"/>
      <c r="R705" s="72"/>
      <c r="S705" s="73"/>
      <c r="T705" s="73"/>
      <c r="U705" s="74"/>
      <c r="V705" s="26"/>
      <c r="W705" s="26"/>
      <c r="X705" s="26"/>
      <c r="Y705" s="26"/>
      <c r="Z705" s="26"/>
      <c r="AA705" s="26"/>
      <c r="AB705" s="26"/>
      <c r="AC705" s="26"/>
      <c r="AD705" s="26"/>
      <c r="AE705" s="26"/>
      <c r="AF705" s="26"/>
      <c r="AG705" s="26"/>
      <c r="AH705" s="26"/>
      <c r="AI705" s="26"/>
      <c r="AJ705" s="26"/>
      <c r="AK705" s="26"/>
      <c r="AL705" s="26"/>
    </row>
    <row r="706" spans="1:38" ht="14.5">
      <c r="A706" s="67">
        <v>714</v>
      </c>
      <c r="B706" s="68"/>
      <c r="C706" s="69"/>
      <c r="D706" s="70"/>
      <c r="E706" s="69"/>
      <c r="F706" s="69"/>
      <c r="G706" s="70"/>
      <c r="H706" s="70"/>
      <c r="I706" s="70"/>
      <c r="J706" s="70"/>
      <c r="K706" s="70"/>
      <c r="L706" s="70"/>
      <c r="M706" s="70"/>
      <c r="N706" s="86"/>
      <c r="O706" s="70"/>
      <c r="P706" s="72"/>
      <c r="Q706" s="73"/>
      <c r="R706" s="72"/>
      <c r="S706" s="73"/>
      <c r="T706" s="73"/>
      <c r="U706" s="74"/>
      <c r="V706" s="26"/>
      <c r="W706" s="26"/>
      <c r="X706" s="26"/>
      <c r="Y706" s="26"/>
      <c r="Z706" s="26"/>
      <c r="AA706" s="26"/>
      <c r="AB706" s="26"/>
      <c r="AC706" s="26"/>
      <c r="AD706" s="26"/>
      <c r="AE706" s="26"/>
      <c r="AF706" s="26"/>
      <c r="AG706" s="26"/>
      <c r="AH706" s="26"/>
      <c r="AI706" s="26"/>
      <c r="AJ706" s="26"/>
      <c r="AK706" s="26"/>
      <c r="AL706" s="26"/>
    </row>
    <row r="707" spans="1:38" ht="14.5">
      <c r="A707" s="67">
        <v>715</v>
      </c>
      <c r="B707" s="68"/>
      <c r="C707" s="69"/>
      <c r="D707" s="70"/>
      <c r="E707" s="69"/>
      <c r="F707" s="69"/>
      <c r="G707" s="70"/>
      <c r="H707" s="70"/>
      <c r="I707" s="70"/>
      <c r="J707" s="70"/>
      <c r="K707" s="70"/>
      <c r="L707" s="70"/>
      <c r="M707" s="70"/>
      <c r="N707" s="70"/>
      <c r="O707" s="70"/>
      <c r="P707" s="72"/>
      <c r="Q707" s="73"/>
      <c r="R707" s="72"/>
      <c r="S707" s="73"/>
      <c r="T707" s="73"/>
      <c r="U707" s="74"/>
      <c r="V707" s="26"/>
      <c r="W707" s="26"/>
      <c r="X707" s="26"/>
      <c r="Y707" s="26"/>
      <c r="Z707" s="26"/>
      <c r="AA707" s="26"/>
      <c r="AB707" s="26"/>
      <c r="AC707" s="26"/>
      <c r="AD707" s="26"/>
      <c r="AE707" s="26"/>
      <c r="AF707" s="26"/>
      <c r="AG707" s="26"/>
      <c r="AH707" s="26"/>
      <c r="AI707" s="26"/>
      <c r="AJ707" s="26"/>
      <c r="AK707" s="26"/>
      <c r="AL707" s="26"/>
    </row>
    <row r="708" spans="1:38" ht="14.5">
      <c r="A708" s="67">
        <v>716</v>
      </c>
      <c r="B708" s="68"/>
      <c r="C708" s="69"/>
      <c r="D708" s="70"/>
      <c r="E708" s="69"/>
      <c r="F708" s="69"/>
      <c r="G708" s="70"/>
      <c r="H708" s="70"/>
      <c r="I708" s="70"/>
      <c r="J708" s="70"/>
      <c r="K708" s="70"/>
      <c r="L708" s="70"/>
      <c r="M708" s="70"/>
      <c r="N708" s="70"/>
      <c r="O708" s="95"/>
      <c r="P708" s="72"/>
      <c r="Q708" s="73"/>
      <c r="R708" s="72"/>
      <c r="S708" s="73"/>
      <c r="T708" s="22"/>
      <c r="U708" s="74"/>
      <c r="V708" s="26"/>
      <c r="W708" s="26"/>
      <c r="X708" s="26"/>
      <c r="Y708" s="26"/>
      <c r="Z708" s="26"/>
      <c r="AA708" s="26"/>
      <c r="AB708" s="26"/>
      <c r="AC708" s="26"/>
      <c r="AD708" s="26"/>
      <c r="AE708" s="26"/>
      <c r="AF708" s="26"/>
      <c r="AG708" s="26"/>
      <c r="AH708" s="26"/>
      <c r="AI708" s="26"/>
      <c r="AJ708" s="26"/>
      <c r="AK708" s="26"/>
      <c r="AL708" s="26"/>
    </row>
    <row r="709" spans="1:38" ht="14.5">
      <c r="A709" s="67">
        <v>717</v>
      </c>
      <c r="B709" s="68"/>
      <c r="C709" s="69"/>
      <c r="D709" s="70"/>
      <c r="E709" s="69"/>
      <c r="F709" s="69"/>
      <c r="G709" s="70"/>
      <c r="H709" s="70"/>
      <c r="I709" s="70"/>
      <c r="J709" s="70"/>
      <c r="K709" s="70"/>
      <c r="L709" s="70"/>
      <c r="M709" s="70"/>
      <c r="N709" s="86"/>
      <c r="O709" s="70"/>
      <c r="P709" s="72"/>
      <c r="Q709" s="73"/>
      <c r="R709" s="72"/>
      <c r="S709" s="73"/>
      <c r="T709" s="73"/>
      <c r="U709" s="74"/>
      <c r="V709" s="26"/>
      <c r="W709" s="26"/>
      <c r="X709" s="26"/>
      <c r="Y709" s="26"/>
      <c r="Z709" s="26"/>
      <c r="AA709" s="26"/>
      <c r="AB709" s="26"/>
      <c r="AC709" s="26"/>
      <c r="AD709" s="26"/>
      <c r="AE709" s="26"/>
      <c r="AF709" s="26"/>
      <c r="AG709" s="26"/>
      <c r="AH709" s="26"/>
      <c r="AI709" s="26"/>
      <c r="AJ709" s="26"/>
      <c r="AK709" s="26"/>
      <c r="AL709" s="26"/>
    </row>
    <row r="710" spans="1:38" ht="14.5">
      <c r="A710" s="67">
        <v>718</v>
      </c>
      <c r="B710" s="68"/>
      <c r="C710" s="69"/>
      <c r="D710" s="70"/>
      <c r="E710" s="69"/>
      <c r="F710" s="69"/>
      <c r="G710" s="70"/>
      <c r="H710" s="70"/>
      <c r="I710" s="70"/>
      <c r="J710" s="70"/>
      <c r="K710" s="70"/>
      <c r="L710" s="70"/>
      <c r="M710" s="70"/>
      <c r="N710" s="86"/>
      <c r="O710" s="70"/>
      <c r="P710" s="72"/>
      <c r="Q710" s="73"/>
      <c r="R710" s="72"/>
      <c r="S710" s="73"/>
      <c r="T710" s="73"/>
      <c r="U710" s="74"/>
      <c r="V710" s="26"/>
      <c r="W710" s="26"/>
      <c r="X710" s="26"/>
      <c r="Y710" s="26"/>
      <c r="Z710" s="26"/>
      <c r="AA710" s="26"/>
      <c r="AB710" s="26"/>
      <c r="AC710" s="26"/>
      <c r="AD710" s="26"/>
      <c r="AE710" s="26"/>
      <c r="AF710" s="26"/>
      <c r="AG710" s="26"/>
      <c r="AH710" s="26"/>
      <c r="AI710" s="26"/>
      <c r="AJ710" s="26"/>
      <c r="AK710" s="26"/>
      <c r="AL710" s="26"/>
    </row>
    <row r="711" spans="1:38" ht="14.5">
      <c r="A711" s="67">
        <v>719</v>
      </c>
      <c r="B711" s="68"/>
      <c r="C711" s="69"/>
      <c r="D711" s="70"/>
      <c r="E711" s="69"/>
      <c r="F711" s="69"/>
      <c r="G711" s="70"/>
      <c r="H711" s="70"/>
      <c r="I711" s="70"/>
      <c r="J711" s="70"/>
      <c r="K711" s="70"/>
      <c r="L711" s="70"/>
      <c r="M711" s="70"/>
      <c r="N711" s="86"/>
      <c r="O711" s="70"/>
      <c r="P711" s="72"/>
      <c r="Q711" s="73"/>
      <c r="R711" s="72"/>
      <c r="S711" s="73"/>
      <c r="T711" s="73"/>
      <c r="U711" s="74"/>
      <c r="V711" s="26"/>
      <c r="W711" s="26"/>
      <c r="X711" s="26"/>
      <c r="Y711" s="26"/>
      <c r="Z711" s="26"/>
      <c r="AA711" s="26"/>
      <c r="AB711" s="26"/>
      <c r="AC711" s="26"/>
      <c r="AD711" s="26"/>
      <c r="AE711" s="26"/>
      <c r="AF711" s="26"/>
      <c r="AG711" s="26"/>
      <c r="AH711" s="26"/>
      <c r="AI711" s="26"/>
      <c r="AJ711" s="26"/>
      <c r="AK711" s="26"/>
      <c r="AL711" s="26"/>
    </row>
    <row r="712" spans="1:38" ht="14.5">
      <c r="A712" s="67">
        <v>720</v>
      </c>
      <c r="B712" s="68"/>
      <c r="C712" s="69"/>
      <c r="D712" s="70"/>
      <c r="E712" s="69"/>
      <c r="F712" s="69"/>
      <c r="G712" s="70"/>
      <c r="H712" s="70"/>
      <c r="I712" s="70"/>
      <c r="J712" s="70"/>
      <c r="K712" s="70"/>
      <c r="L712" s="70"/>
      <c r="M712" s="70"/>
      <c r="N712" s="86"/>
      <c r="O712" s="70"/>
      <c r="P712" s="72"/>
      <c r="Q712" s="73"/>
      <c r="R712" s="72"/>
      <c r="S712" s="73"/>
      <c r="T712" s="73"/>
      <c r="U712" s="74"/>
      <c r="V712" s="26"/>
      <c r="W712" s="26"/>
      <c r="X712" s="26"/>
      <c r="Y712" s="26"/>
      <c r="Z712" s="26"/>
      <c r="AA712" s="26"/>
      <c r="AB712" s="26"/>
      <c r="AC712" s="26"/>
      <c r="AD712" s="26"/>
      <c r="AE712" s="26"/>
      <c r="AF712" s="26"/>
      <c r="AG712" s="26"/>
      <c r="AH712" s="26"/>
      <c r="AI712" s="26"/>
      <c r="AJ712" s="26"/>
      <c r="AK712" s="26"/>
      <c r="AL712" s="26"/>
    </row>
    <row r="713" spans="1:38" ht="14.5">
      <c r="A713" s="67">
        <v>721</v>
      </c>
      <c r="B713" s="68"/>
      <c r="C713" s="69"/>
      <c r="D713" s="70"/>
      <c r="E713" s="69"/>
      <c r="F713" s="69"/>
      <c r="G713" s="70"/>
      <c r="H713" s="70"/>
      <c r="I713" s="70"/>
      <c r="J713" s="70"/>
      <c r="K713" s="70"/>
      <c r="L713" s="70"/>
      <c r="M713" s="70"/>
      <c r="N713" s="86"/>
      <c r="O713" s="70"/>
      <c r="P713" s="72"/>
      <c r="Q713" s="73"/>
      <c r="R713" s="72"/>
      <c r="S713" s="73"/>
      <c r="T713" s="73"/>
      <c r="U713" s="74"/>
      <c r="V713" s="26"/>
      <c r="W713" s="26"/>
      <c r="X713" s="26"/>
      <c r="Y713" s="26"/>
      <c r="Z713" s="26"/>
      <c r="AA713" s="26"/>
      <c r="AB713" s="26"/>
      <c r="AC713" s="26"/>
      <c r="AD713" s="26"/>
      <c r="AE713" s="26"/>
      <c r="AF713" s="26"/>
      <c r="AG713" s="26"/>
      <c r="AH713" s="26"/>
      <c r="AI713" s="26"/>
      <c r="AJ713" s="26"/>
      <c r="AK713" s="26"/>
      <c r="AL713" s="26"/>
    </row>
    <row r="714" spans="1:38" ht="14.5">
      <c r="A714" s="67">
        <v>722</v>
      </c>
      <c r="B714" s="68"/>
      <c r="C714" s="69"/>
      <c r="D714" s="70"/>
      <c r="E714" s="69"/>
      <c r="F714" s="69"/>
      <c r="G714" s="70"/>
      <c r="H714" s="70"/>
      <c r="I714" s="70"/>
      <c r="J714" s="70"/>
      <c r="K714" s="70"/>
      <c r="L714" s="70"/>
      <c r="M714" s="70"/>
      <c r="N714" s="70"/>
      <c r="O714" s="70"/>
      <c r="P714" s="69"/>
      <c r="Q714" s="73"/>
      <c r="R714" s="72"/>
      <c r="S714" s="73"/>
      <c r="T714" s="73"/>
      <c r="U714" s="74"/>
      <c r="V714" s="26"/>
      <c r="W714" s="26"/>
      <c r="X714" s="26"/>
      <c r="Y714" s="26"/>
      <c r="Z714" s="26"/>
      <c r="AA714" s="26"/>
      <c r="AB714" s="26"/>
      <c r="AC714" s="26"/>
      <c r="AD714" s="26"/>
      <c r="AE714" s="26"/>
      <c r="AF714" s="26"/>
      <c r="AG714" s="26"/>
      <c r="AH714" s="26"/>
      <c r="AI714" s="26"/>
      <c r="AJ714" s="26"/>
      <c r="AK714" s="26"/>
      <c r="AL714" s="26"/>
    </row>
    <row r="715" spans="1:38" ht="14.5">
      <c r="A715" s="67">
        <v>723</v>
      </c>
      <c r="B715" s="68"/>
      <c r="C715" s="67" t="str">
        <f t="array" aca="1" ref="C715" ca="1">IFERROR(_xludf.XLOOKUP(D715,master_daerah!B:B,master_daerah!A:A),"")</f>
        <v/>
      </c>
      <c r="D715" s="70"/>
      <c r="E715" s="69"/>
      <c r="F715" s="69"/>
      <c r="G715" s="70"/>
      <c r="H715" s="70"/>
      <c r="I715" s="70"/>
      <c r="J715" s="70"/>
      <c r="K715" s="70"/>
      <c r="L715" s="70"/>
      <c r="M715" s="70"/>
      <c r="N715" s="86"/>
      <c r="O715" s="70"/>
      <c r="P715" s="72"/>
      <c r="Q715" s="73"/>
      <c r="R715" s="72"/>
      <c r="S715" s="73"/>
      <c r="T715" s="73"/>
      <c r="U715" s="74"/>
      <c r="V715" s="26"/>
      <c r="W715" s="26"/>
      <c r="X715" s="26"/>
      <c r="Y715" s="26"/>
      <c r="Z715" s="26"/>
      <c r="AA715" s="26"/>
      <c r="AB715" s="26"/>
      <c r="AC715" s="26"/>
      <c r="AD715" s="26"/>
      <c r="AE715" s="26"/>
      <c r="AF715" s="26"/>
      <c r="AG715" s="26"/>
      <c r="AH715" s="26"/>
      <c r="AI715" s="26"/>
      <c r="AJ715" s="26"/>
      <c r="AK715" s="26"/>
      <c r="AL715" s="26"/>
    </row>
    <row r="716" spans="1:38" ht="14.5">
      <c r="A716" s="67">
        <v>724</v>
      </c>
      <c r="B716" s="68"/>
      <c r="C716" s="67" t="str">
        <f t="array" aca="1" ref="C716" ca="1">IFERROR(_xludf.XLOOKUP(D716,master_daerah!B:B,master_daerah!A:A),"")</f>
        <v/>
      </c>
      <c r="D716" s="70"/>
      <c r="E716" s="69"/>
      <c r="F716" s="69"/>
      <c r="G716" s="70"/>
      <c r="H716" s="70"/>
      <c r="I716" s="69"/>
      <c r="J716" s="70"/>
      <c r="K716" s="70"/>
      <c r="L716" s="69"/>
      <c r="M716" s="70"/>
      <c r="N716" s="70"/>
      <c r="O716" s="86"/>
      <c r="P716" s="72"/>
      <c r="Q716" s="73"/>
      <c r="R716" s="72"/>
      <c r="S716" s="73"/>
      <c r="T716" s="73"/>
      <c r="U716" s="74"/>
      <c r="V716" s="26"/>
      <c r="W716" s="26"/>
      <c r="X716" s="26"/>
      <c r="Y716" s="26"/>
      <c r="Z716" s="26"/>
      <c r="AA716" s="26"/>
      <c r="AB716" s="26"/>
      <c r="AC716" s="26"/>
      <c r="AD716" s="26"/>
      <c r="AE716" s="26"/>
      <c r="AF716" s="26"/>
      <c r="AG716" s="26"/>
      <c r="AH716" s="26"/>
      <c r="AI716" s="26"/>
      <c r="AJ716" s="26"/>
      <c r="AK716" s="26"/>
      <c r="AL716" s="26"/>
    </row>
    <row r="717" spans="1:38" ht="14.5">
      <c r="A717" s="67">
        <v>725</v>
      </c>
      <c r="B717" s="68"/>
      <c r="C717" s="67" t="str">
        <f t="array" aca="1" ref="C717" ca="1">IFERROR(_xludf.XLOOKUP(D717,master_daerah!B:B,master_daerah!A:A),"")</f>
        <v/>
      </c>
      <c r="D717" s="70"/>
      <c r="E717" s="69"/>
      <c r="F717" s="69"/>
      <c r="G717" s="70"/>
      <c r="H717" s="70"/>
      <c r="I717" s="69"/>
      <c r="J717" s="70"/>
      <c r="K717" s="70"/>
      <c r="L717" s="69"/>
      <c r="M717" s="70"/>
      <c r="N717" s="70"/>
      <c r="O717" s="86"/>
      <c r="P717" s="72"/>
      <c r="Q717" s="73"/>
      <c r="R717" s="72"/>
      <c r="S717" s="73"/>
      <c r="T717" s="73"/>
      <c r="U717" s="74"/>
      <c r="V717" s="26"/>
      <c r="W717" s="26"/>
      <c r="X717" s="26"/>
      <c r="Y717" s="26"/>
      <c r="Z717" s="26"/>
      <c r="AA717" s="26"/>
      <c r="AB717" s="26"/>
      <c r="AC717" s="26"/>
      <c r="AD717" s="26"/>
      <c r="AE717" s="26"/>
      <c r="AF717" s="26"/>
      <c r="AG717" s="26"/>
      <c r="AH717" s="26"/>
      <c r="AI717" s="26"/>
      <c r="AJ717" s="26"/>
      <c r="AK717" s="26"/>
      <c r="AL717" s="26"/>
    </row>
    <row r="718" spans="1:38" ht="14.5">
      <c r="A718" s="67">
        <v>726</v>
      </c>
      <c r="B718" s="68"/>
      <c r="C718" s="67" t="str">
        <f t="array" aca="1" ref="C718" ca="1">IFERROR(_xludf.XLOOKUP(D718,master_daerah!B:B,master_daerah!A:A),"")</f>
        <v/>
      </c>
      <c r="D718" s="70"/>
      <c r="E718" s="69"/>
      <c r="F718" s="69"/>
      <c r="G718" s="70"/>
      <c r="H718" s="70"/>
      <c r="I718" s="70"/>
      <c r="J718" s="70"/>
      <c r="K718" s="70"/>
      <c r="L718" s="70"/>
      <c r="M718" s="70"/>
      <c r="N718" s="86"/>
      <c r="O718" s="70"/>
      <c r="P718" s="72"/>
      <c r="Q718" s="73"/>
      <c r="R718" s="72"/>
      <c r="S718" s="73"/>
      <c r="T718" s="73"/>
      <c r="U718" s="74"/>
      <c r="V718" s="26"/>
      <c r="W718" s="26"/>
      <c r="X718" s="26"/>
      <c r="Y718" s="26"/>
      <c r="Z718" s="26"/>
      <c r="AA718" s="26"/>
      <c r="AB718" s="26"/>
      <c r="AC718" s="26"/>
      <c r="AD718" s="26"/>
      <c r="AE718" s="26"/>
      <c r="AF718" s="26"/>
      <c r="AG718" s="26"/>
      <c r="AH718" s="26"/>
      <c r="AI718" s="26"/>
      <c r="AJ718" s="26"/>
      <c r="AK718" s="26"/>
      <c r="AL718" s="26"/>
    </row>
    <row r="719" spans="1:38" ht="14.5">
      <c r="A719" s="67">
        <v>727</v>
      </c>
      <c r="B719" s="68"/>
      <c r="C719" s="67" t="str">
        <f t="array" aca="1" ref="C719" ca="1">IFERROR(_xludf.XLOOKUP(D719,master_daerah!B:B,master_daerah!A:A),"")</f>
        <v/>
      </c>
      <c r="D719" s="70"/>
      <c r="E719" s="69"/>
      <c r="F719" s="69"/>
      <c r="G719" s="70"/>
      <c r="H719" s="70"/>
      <c r="I719" s="70"/>
      <c r="J719" s="70"/>
      <c r="K719" s="70"/>
      <c r="L719" s="70"/>
      <c r="M719" s="70"/>
      <c r="N719" s="86"/>
      <c r="O719" s="70"/>
      <c r="P719" s="72"/>
      <c r="Q719" s="73"/>
      <c r="R719" s="72"/>
      <c r="S719" s="73"/>
      <c r="T719" s="73"/>
      <c r="U719" s="74"/>
      <c r="V719" s="26"/>
      <c r="W719" s="26"/>
      <c r="X719" s="26"/>
      <c r="Y719" s="26"/>
      <c r="Z719" s="26"/>
      <c r="AA719" s="26"/>
      <c r="AB719" s="26"/>
      <c r="AC719" s="26"/>
      <c r="AD719" s="26"/>
      <c r="AE719" s="26"/>
      <c r="AF719" s="26"/>
      <c r="AG719" s="26"/>
      <c r="AH719" s="26"/>
      <c r="AI719" s="26"/>
      <c r="AJ719" s="26"/>
      <c r="AK719" s="26"/>
      <c r="AL719" s="26"/>
    </row>
    <row r="720" spans="1:38" ht="14.5">
      <c r="A720" s="67">
        <v>728</v>
      </c>
      <c r="B720" s="68"/>
      <c r="C720" s="69"/>
      <c r="D720" s="70"/>
      <c r="E720" s="69"/>
      <c r="F720" s="69"/>
      <c r="G720" s="70"/>
      <c r="H720" s="70"/>
      <c r="I720" s="70"/>
      <c r="J720" s="70"/>
      <c r="K720" s="70"/>
      <c r="L720" s="70"/>
      <c r="M720" s="70"/>
      <c r="N720" s="86"/>
      <c r="O720" s="70"/>
      <c r="P720" s="72"/>
      <c r="Q720" s="73"/>
      <c r="R720" s="72"/>
      <c r="S720" s="73"/>
      <c r="T720" s="73"/>
      <c r="U720" s="74"/>
      <c r="V720" s="26"/>
      <c r="W720" s="26"/>
      <c r="X720" s="26"/>
      <c r="Y720" s="26"/>
      <c r="Z720" s="26"/>
      <c r="AA720" s="26"/>
      <c r="AB720" s="26"/>
      <c r="AC720" s="26"/>
      <c r="AD720" s="26"/>
      <c r="AE720" s="26"/>
      <c r="AF720" s="26"/>
      <c r="AG720" s="26"/>
      <c r="AH720" s="26"/>
      <c r="AI720" s="26"/>
      <c r="AJ720" s="26"/>
      <c r="AK720" s="26"/>
      <c r="AL720" s="26"/>
    </row>
    <row r="721" spans="1:38" ht="14.5">
      <c r="A721" s="67">
        <v>729</v>
      </c>
      <c r="B721" s="68"/>
      <c r="C721" s="69"/>
      <c r="D721" s="70"/>
      <c r="E721" s="69"/>
      <c r="F721" s="69"/>
      <c r="G721" s="70"/>
      <c r="H721" s="70"/>
      <c r="I721" s="70"/>
      <c r="J721" s="70"/>
      <c r="K721" s="70"/>
      <c r="L721" s="70"/>
      <c r="M721" s="70"/>
      <c r="N721" s="86"/>
      <c r="O721" s="70"/>
      <c r="P721" s="72"/>
      <c r="Q721" s="73"/>
      <c r="R721" s="72"/>
      <c r="S721" s="73"/>
      <c r="T721" s="73"/>
      <c r="U721" s="74"/>
      <c r="V721" s="26"/>
      <c r="W721" s="26"/>
      <c r="X721" s="26"/>
      <c r="Y721" s="26"/>
      <c r="Z721" s="26"/>
      <c r="AA721" s="26"/>
      <c r="AB721" s="26"/>
      <c r="AC721" s="26"/>
      <c r="AD721" s="26"/>
      <c r="AE721" s="26"/>
      <c r="AF721" s="26"/>
      <c r="AG721" s="26"/>
      <c r="AH721" s="26"/>
      <c r="AI721" s="26"/>
      <c r="AJ721" s="26"/>
      <c r="AK721" s="26"/>
      <c r="AL721" s="26"/>
    </row>
    <row r="722" spans="1:38" ht="14.5">
      <c r="A722" s="67">
        <v>730</v>
      </c>
      <c r="B722" s="68"/>
      <c r="C722" s="69"/>
      <c r="D722" s="70"/>
      <c r="E722" s="69"/>
      <c r="F722" s="69"/>
      <c r="G722" s="70"/>
      <c r="H722" s="70"/>
      <c r="I722" s="70"/>
      <c r="J722" s="70"/>
      <c r="K722" s="70"/>
      <c r="L722" s="70"/>
      <c r="M722" s="70"/>
      <c r="N722" s="86"/>
      <c r="O722" s="70"/>
      <c r="P722" s="72"/>
      <c r="Q722" s="73"/>
      <c r="R722" s="72"/>
      <c r="S722" s="73"/>
      <c r="T722" s="73"/>
      <c r="U722" s="74"/>
      <c r="V722" s="26"/>
      <c r="W722" s="26"/>
      <c r="X722" s="26"/>
      <c r="Y722" s="26"/>
      <c r="Z722" s="26"/>
      <c r="AA722" s="26"/>
      <c r="AB722" s="26"/>
      <c r="AC722" s="26"/>
      <c r="AD722" s="26"/>
      <c r="AE722" s="26"/>
      <c r="AF722" s="26"/>
      <c r="AG722" s="26"/>
      <c r="AH722" s="26"/>
      <c r="AI722" s="26"/>
      <c r="AJ722" s="26"/>
      <c r="AK722" s="26"/>
      <c r="AL722" s="26"/>
    </row>
    <row r="723" spans="1:38" ht="14.5">
      <c r="A723" s="67">
        <v>731</v>
      </c>
      <c r="B723" s="68"/>
      <c r="C723" s="69"/>
      <c r="D723" s="70"/>
      <c r="E723" s="69"/>
      <c r="F723" s="69"/>
      <c r="G723" s="70"/>
      <c r="H723" s="70"/>
      <c r="I723" s="70"/>
      <c r="J723" s="70"/>
      <c r="K723" s="70"/>
      <c r="L723" s="70"/>
      <c r="M723" s="70"/>
      <c r="N723" s="86"/>
      <c r="O723" s="70"/>
      <c r="P723" s="72"/>
      <c r="Q723" s="73"/>
      <c r="R723" s="72"/>
      <c r="S723" s="73"/>
      <c r="T723" s="73"/>
      <c r="U723" s="74"/>
      <c r="V723" s="26"/>
      <c r="W723" s="26"/>
      <c r="X723" s="26"/>
      <c r="Y723" s="26"/>
      <c r="Z723" s="26"/>
      <c r="AA723" s="26"/>
      <c r="AB723" s="26"/>
      <c r="AC723" s="26"/>
      <c r="AD723" s="26"/>
      <c r="AE723" s="26"/>
      <c r="AF723" s="26"/>
      <c r="AG723" s="26"/>
      <c r="AH723" s="26"/>
      <c r="AI723" s="26"/>
      <c r="AJ723" s="26"/>
      <c r="AK723" s="26"/>
      <c r="AL723" s="26"/>
    </row>
    <row r="724" spans="1:38" ht="14.5">
      <c r="A724" s="67">
        <v>732</v>
      </c>
      <c r="B724" s="68"/>
      <c r="C724" s="69"/>
      <c r="D724" s="70"/>
      <c r="E724" s="69"/>
      <c r="F724" s="69"/>
      <c r="G724" s="70"/>
      <c r="H724" s="70"/>
      <c r="I724" s="70"/>
      <c r="J724" s="70"/>
      <c r="K724" s="70"/>
      <c r="L724" s="70"/>
      <c r="M724" s="70"/>
      <c r="N724" s="86"/>
      <c r="O724" s="70"/>
      <c r="P724" s="72"/>
      <c r="Q724" s="73"/>
      <c r="R724" s="72"/>
      <c r="S724" s="73"/>
      <c r="T724" s="73"/>
      <c r="U724" s="74"/>
      <c r="V724" s="26"/>
      <c r="W724" s="26"/>
      <c r="X724" s="26"/>
      <c r="Y724" s="26"/>
      <c r="Z724" s="26"/>
      <c r="AA724" s="26"/>
      <c r="AB724" s="26"/>
      <c r="AC724" s="26"/>
      <c r="AD724" s="26"/>
      <c r="AE724" s="26"/>
      <c r="AF724" s="26"/>
      <c r="AG724" s="26"/>
      <c r="AH724" s="26"/>
      <c r="AI724" s="26"/>
      <c r="AJ724" s="26"/>
      <c r="AK724" s="26"/>
      <c r="AL724" s="26"/>
    </row>
    <row r="725" spans="1:38" ht="14.5">
      <c r="A725" s="67">
        <v>733</v>
      </c>
      <c r="B725" s="68"/>
      <c r="C725" s="69"/>
      <c r="D725" s="70"/>
      <c r="E725" s="69"/>
      <c r="F725" s="69"/>
      <c r="G725" s="70"/>
      <c r="H725" s="70"/>
      <c r="I725" s="70"/>
      <c r="J725" s="70"/>
      <c r="K725" s="70"/>
      <c r="L725" s="70"/>
      <c r="M725" s="70"/>
      <c r="N725" s="86"/>
      <c r="O725" s="70"/>
      <c r="P725" s="72"/>
      <c r="Q725" s="73"/>
      <c r="R725" s="72"/>
      <c r="S725" s="73"/>
      <c r="T725" s="73"/>
      <c r="U725" s="74"/>
      <c r="V725" s="26"/>
      <c r="W725" s="26"/>
      <c r="X725" s="26"/>
      <c r="Y725" s="26"/>
      <c r="Z725" s="26"/>
      <c r="AA725" s="26"/>
      <c r="AB725" s="26"/>
      <c r="AC725" s="26"/>
      <c r="AD725" s="26"/>
      <c r="AE725" s="26"/>
      <c r="AF725" s="26"/>
      <c r="AG725" s="26"/>
      <c r="AH725" s="26"/>
      <c r="AI725" s="26"/>
      <c r="AJ725" s="26"/>
      <c r="AK725" s="26"/>
      <c r="AL725" s="26"/>
    </row>
    <row r="726" spans="1:38" ht="14.5">
      <c r="A726" s="67">
        <v>734</v>
      </c>
      <c r="B726" s="68"/>
      <c r="C726" s="69"/>
      <c r="D726" s="70"/>
      <c r="E726" s="69"/>
      <c r="F726" s="69"/>
      <c r="G726" s="70"/>
      <c r="H726" s="70"/>
      <c r="I726" s="70"/>
      <c r="J726" s="70"/>
      <c r="K726" s="70"/>
      <c r="L726" s="70"/>
      <c r="M726" s="70"/>
      <c r="N726" s="86"/>
      <c r="O726" s="70"/>
      <c r="P726" s="72"/>
      <c r="Q726" s="73"/>
      <c r="R726" s="72"/>
      <c r="S726" s="73"/>
      <c r="T726" s="73"/>
      <c r="U726" s="74"/>
      <c r="V726" s="26"/>
      <c r="W726" s="26"/>
      <c r="X726" s="26"/>
      <c r="Y726" s="26"/>
      <c r="Z726" s="26"/>
      <c r="AA726" s="26"/>
      <c r="AB726" s="26"/>
      <c r="AC726" s="26"/>
      <c r="AD726" s="26"/>
      <c r="AE726" s="26"/>
      <c r="AF726" s="26"/>
      <c r="AG726" s="26"/>
      <c r="AH726" s="26"/>
      <c r="AI726" s="26"/>
      <c r="AJ726" s="26"/>
      <c r="AK726" s="26"/>
      <c r="AL726" s="26"/>
    </row>
    <row r="727" spans="1:38" ht="14.5">
      <c r="A727" s="67">
        <v>735</v>
      </c>
      <c r="B727" s="68"/>
      <c r="C727" s="69"/>
      <c r="D727" s="70"/>
      <c r="E727" s="69"/>
      <c r="F727" s="69"/>
      <c r="G727" s="70"/>
      <c r="H727" s="70"/>
      <c r="I727" s="70"/>
      <c r="J727" s="70"/>
      <c r="K727" s="70"/>
      <c r="L727" s="70"/>
      <c r="M727" s="70"/>
      <c r="N727" s="86"/>
      <c r="O727" s="70"/>
      <c r="P727" s="72"/>
      <c r="Q727" s="73"/>
      <c r="R727" s="72"/>
      <c r="S727" s="73"/>
      <c r="T727" s="73"/>
      <c r="U727" s="74"/>
      <c r="V727" s="26"/>
      <c r="W727" s="26"/>
      <c r="X727" s="26"/>
      <c r="Y727" s="26"/>
      <c r="Z727" s="26"/>
      <c r="AA727" s="26"/>
      <c r="AB727" s="26"/>
      <c r="AC727" s="26"/>
      <c r="AD727" s="26"/>
      <c r="AE727" s="26"/>
      <c r="AF727" s="26"/>
      <c r="AG727" s="26"/>
      <c r="AH727" s="26"/>
      <c r="AI727" s="26"/>
      <c r="AJ727" s="26"/>
      <c r="AK727" s="26"/>
      <c r="AL727" s="26"/>
    </row>
    <row r="728" spans="1:38" ht="14.5">
      <c r="A728" s="67">
        <v>736</v>
      </c>
      <c r="B728" s="68"/>
      <c r="C728" s="69"/>
      <c r="D728" s="70"/>
      <c r="E728" s="69"/>
      <c r="F728" s="69"/>
      <c r="G728" s="70"/>
      <c r="H728" s="70"/>
      <c r="I728" s="70"/>
      <c r="J728" s="70"/>
      <c r="K728" s="70"/>
      <c r="L728" s="70"/>
      <c r="M728" s="70"/>
      <c r="N728" s="86"/>
      <c r="O728" s="70"/>
      <c r="P728" s="72"/>
      <c r="Q728" s="73"/>
      <c r="R728" s="72"/>
      <c r="S728" s="73"/>
      <c r="T728" s="73"/>
      <c r="U728" s="74"/>
      <c r="V728" s="26"/>
      <c r="W728" s="26"/>
      <c r="X728" s="26"/>
      <c r="Y728" s="26"/>
      <c r="Z728" s="26"/>
      <c r="AA728" s="26"/>
      <c r="AB728" s="26"/>
      <c r="AC728" s="26"/>
      <c r="AD728" s="26"/>
      <c r="AE728" s="26"/>
      <c r="AF728" s="26"/>
      <c r="AG728" s="26"/>
      <c r="AH728" s="26"/>
      <c r="AI728" s="26"/>
      <c r="AJ728" s="26"/>
      <c r="AK728" s="26"/>
      <c r="AL728" s="26"/>
    </row>
    <row r="729" spans="1:38" ht="14.5">
      <c r="A729" s="67">
        <v>737</v>
      </c>
      <c r="B729" s="68"/>
      <c r="C729" s="69"/>
      <c r="D729" s="70"/>
      <c r="E729" s="69"/>
      <c r="F729" s="69"/>
      <c r="G729" s="70"/>
      <c r="H729" s="70"/>
      <c r="I729" s="70"/>
      <c r="J729" s="70"/>
      <c r="K729" s="70"/>
      <c r="L729" s="70"/>
      <c r="M729" s="70"/>
      <c r="N729" s="86"/>
      <c r="O729" s="70"/>
      <c r="P729" s="72"/>
      <c r="Q729" s="73"/>
      <c r="R729" s="72"/>
      <c r="S729" s="73"/>
      <c r="T729" s="73"/>
      <c r="U729" s="74"/>
      <c r="V729" s="26"/>
      <c r="W729" s="26"/>
      <c r="X729" s="26"/>
      <c r="Y729" s="26"/>
      <c r="Z729" s="26"/>
      <c r="AA729" s="26"/>
      <c r="AB729" s="26"/>
      <c r="AC729" s="26"/>
      <c r="AD729" s="26"/>
      <c r="AE729" s="26"/>
      <c r="AF729" s="26"/>
      <c r="AG729" s="26"/>
      <c r="AH729" s="26"/>
      <c r="AI729" s="26"/>
      <c r="AJ729" s="26"/>
      <c r="AK729" s="26"/>
      <c r="AL729" s="26"/>
    </row>
    <row r="730" spans="1:38" ht="14.5">
      <c r="A730" s="67">
        <v>738</v>
      </c>
      <c r="B730" s="68"/>
      <c r="C730" s="69"/>
      <c r="D730" s="70"/>
      <c r="E730" s="69"/>
      <c r="F730" s="69"/>
      <c r="G730" s="70"/>
      <c r="H730" s="70"/>
      <c r="I730" s="70"/>
      <c r="J730" s="70"/>
      <c r="K730" s="70"/>
      <c r="L730" s="70"/>
      <c r="M730" s="70"/>
      <c r="N730" s="86"/>
      <c r="O730" s="70"/>
      <c r="P730" s="72"/>
      <c r="Q730" s="73"/>
      <c r="R730" s="72"/>
      <c r="S730" s="73"/>
      <c r="T730" s="73"/>
      <c r="U730" s="74"/>
      <c r="V730" s="26"/>
      <c r="W730" s="26"/>
      <c r="X730" s="26"/>
      <c r="Y730" s="26"/>
      <c r="Z730" s="26"/>
      <c r="AA730" s="26"/>
      <c r="AB730" s="26"/>
      <c r="AC730" s="26"/>
      <c r="AD730" s="26"/>
      <c r="AE730" s="26"/>
      <c r="AF730" s="26"/>
      <c r="AG730" s="26"/>
      <c r="AH730" s="26"/>
      <c r="AI730" s="26"/>
      <c r="AJ730" s="26"/>
      <c r="AK730" s="26"/>
      <c r="AL730" s="26"/>
    </row>
    <row r="731" spans="1:38" ht="14.5">
      <c r="A731" s="67">
        <v>739</v>
      </c>
      <c r="B731" s="68"/>
      <c r="C731" s="69"/>
      <c r="D731" s="70"/>
      <c r="E731" s="69"/>
      <c r="F731" s="69"/>
      <c r="G731" s="70"/>
      <c r="H731" s="70"/>
      <c r="I731" s="70"/>
      <c r="J731" s="70"/>
      <c r="K731" s="70"/>
      <c r="L731" s="70"/>
      <c r="M731" s="70"/>
      <c r="N731" s="70"/>
      <c r="O731" s="95"/>
      <c r="P731" s="72"/>
      <c r="Q731" s="73"/>
      <c r="R731" s="72"/>
      <c r="S731" s="73"/>
      <c r="T731" s="73"/>
      <c r="U731" s="74"/>
      <c r="V731" s="26"/>
      <c r="W731" s="26"/>
      <c r="X731" s="26"/>
      <c r="Y731" s="26"/>
      <c r="Z731" s="26"/>
      <c r="AA731" s="26"/>
      <c r="AB731" s="26"/>
      <c r="AC731" s="26"/>
      <c r="AD731" s="26"/>
      <c r="AE731" s="26"/>
      <c r="AF731" s="26"/>
      <c r="AG731" s="26"/>
      <c r="AH731" s="26"/>
      <c r="AI731" s="26"/>
      <c r="AJ731" s="26"/>
      <c r="AK731" s="26"/>
      <c r="AL731" s="26"/>
    </row>
    <row r="732" spans="1:38" ht="14.5">
      <c r="A732" s="67">
        <v>740</v>
      </c>
      <c r="B732" s="68"/>
      <c r="C732" s="69"/>
      <c r="D732" s="70"/>
      <c r="E732" s="69"/>
      <c r="F732" s="69"/>
      <c r="G732" s="70"/>
      <c r="H732" s="70"/>
      <c r="I732" s="70"/>
      <c r="J732" s="70"/>
      <c r="K732" s="70"/>
      <c r="L732" s="70"/>
      <c r="M732" s="70"/>
      <c r="N732" s="70"/>
      <c r="O732" s="88"/>
      <c r="P732" s="72"/>
      <c r="Q732" s="73"/>
      <c r="R732" s="72"/>
      <c r="S732" s="73"/>
      <c r="T732" s="73"/>
      <c r="U732" s="74"/>
      <c r="V732" s="26"/>
      <c r="W732" s="26"/>
      <c r="X732" s="26"/>
      <c r="Y732" s="26"/>
      <c r="Z732" s="26"/>
      <c r="AA732" s="26"/>
      <c r="AB732" s="26"/>
      <c r="AC732" s="26"/>
      <c r="AD732" s="26"/>
      <c r="AE732" s="26"/>
      <c r="AF732" s="26"/>
      <c r="AG732" s="26"/>
      <c r="AH732" s="26"/>
      <c r="AI732" s="26"/>
      <c r="AJ732" s="26"/>
      <c r="AK732" s="26"/>
      <c r="AL732" s="26"/>
    </row>
    <row r="733" spans="1:38" ht="14.5">
      <c r="A733" s="67">
        <v>741</v>
      </c>
      <c r="B733" s="68"/>
      <c r="C733" s="69"/>
      <c r="D733" s="70"/>
      <c r="E733" s="69"/>
      <c r="F733" s="69"/>
      <c r="G733" s="70"/>
      <c r="H733" s="70"/>
      <c r="I733" s="70"/>
      <c r="J733" s="70"/>
      <c r="K733" s="70"/>
      <c r="L733" s="70"/>
      <c r="M733" s="70"/>
      <c r="N733" s="86"/>
      <c r="O733" s="70"/>
      <c r="P733" s="72"/>
      <c r="Q733" s="73"/>
      <c r="R733" s="72"/>
      <c r="S733" s="73"/>
      <c r="T733" s="73"/>
      <c r="U733" s="74"/>
      <c r="V733" s="26"/>
      <c r="W733" s="26"/>
      <c r="X733" s="26"/>
      <c r="Y733" s="26"/>
      <c r="Z733" s="26"/>
      <c r="AA733" s="26"/>
      <c r="AB733" s="26"/>
      <c r="AC733" s="26"/>
      <c r="AD733" s="26"/>
      <c r="AE733" s="26"/>
      <c r="AF733" s="26"/>
      <c r="AG733" s="26"/>
      <c r="AH733" s="26"/>
      <c r="AI733" s="26"/>
      <c r="AJ733" s="26"/>
      <c r="AK733" s="26"/>
      <c r="AL733" s="26"/>
    </row>
    <row r="734" spans="1:38" ht="14.5">
      <c r="A734" s="67">
        <v>742</v>
      </c>
      <c r="B734" s="68"/>
      <c r="C734" s="69"/>
      <c r="D734" s="70"/>
      <c r="E734" s="69"/>
      <c r="F734" s="69"/>
      <c r="G734" s="70"/>
      <c r="H734" s="70"/>
      <c r="I734" s="70"/>
      <c r="J734" s="70"/>
      <c r="K734" s="70"/>
      <c r="L734" s="70"/>
      <c r="M734" s="70"/>
      <c r="N734" s="86"/>
      <c r="O734" s="70"/>
      <c r="P734" s="72"/>
      <c r="Q734" s="73"/>
      <c r="R734" s="72"/>
      <c r="S734" s="73"/>
      <c r="T734" s="73"/>
      <c r="U734" s="74"/>
      <c r="V734" s="26"/>
      <c r="W734" s="26"/>
      <c r="X734" s="26"/>
      <c r="Y734" s="26"/>
      <c r="Z734" s="26"/>
      <c r="AA734" s="26"/>
      <c r="AB734" s="26"/>
      <c r="AC734" s="26"/>
      <c r="AD734" s="26"/>
      <c r="AE734" s="26"/>
      <c r="AF734" s="26"/>
      <c r="AG734" s="26"/>
      <c r="AH734" s="26"/>
      <c r="AI734" s="26"/>
      <c r="AJ734" s="26"/>
      <c r="AK734" s="26"/>
      <c r="AL734" s="26"/>
    </row>
    <row r="735" spans="1:38" ht="14.5">
      <c r="A735" s="67">
        <v>743</v>
      </c>
      <c r="B735" s="68"/>
      <c r="C735" s="69"/>
      <c r="D735" s="70"/>
      <c r="E735" s="69"/>
      <c r="F735" s="69"/>
      <c r="G735" s="70"/>
      <c r="H735" s="70"/>
      <c r="I735" s="70"/>
      <c r="J735" s="70"/>
      <c r="K735" s="70"/>
      <c r="L735" s="70"/>
      <c r="M735" s="70"/>
      <c r="N735" s="86"/>
      <c r="O735" s="70"/>
      <c r="P735" s="72"/>
      <c r="Q735" s="73"/>
      <c r="R735" s="72"/>
      <c r="S735" s="73"/>
      <c r="T735" s="73"/>
      <c r="U735" s="74"/>
      <c r="V735" s="26"/>
      <c r="W735" s="26"/>
      <c r="X735" s="26"/>
      <c r="Y735" s="26"/>
      <c r="Z735" s="26"/>
      <c r="AA735" s="26"/>
      <c r="AB735" s="26"/>
      <c r="AC735" s="26"/>
      <c r="AD735" s="26"/>
      <c r="AE735" s="26"/>
      <c r="AF735" s="26"/>
      <c r="AG735" s="26"/>
      <c r="AH735" s="26"/>
      <c r="AI735" s="26"/>
      <c r="AJ735" s="26"/>
      <c r="AK735" s="26"/>
      <c r="AL735" s="26"/>
    </row>
    <row r="736" spans="1:38" ht="14.5">
      <c r="A736" s="67">
        <v>744</v>
      </c>
      <c r="B736" s="68"/>
      <c r="C736" s="69"/>
      <c r="D736" s="70"/>
      <c r="E736" s="69"/>
      <c r="F736" s="69"/>
      <c r="G736" s="70"/>
      <c r="H736" s="70"/>
      <c r="I736" s="70"/>
      <c r="J736" s="70"/>
      <c r="K736" s="70"/>
      <c r="L736" s="70"/>
      <c r="M736" s="70"/>
      <c r="N736" s="86"/>
      <c r="O736" s="70"/>
      <c r="P736" s="72"/>
      <c r="Q736" s="73"/>
      <c r="R736" s="72"/>
      <c r="S736" s="73"/>
      <c r="T736" s="73"/>
      <c r="U736" s="74"/>
      <c r="V736" s="26"/>
      <c r="W736" s="26"/>
      <c r="X736" s="26"/>
      <c r="Y736" s="26"/>
      <c r="Z736" s="26"/>
      <c r="AA736" s="26"/>
      <c r="AB736" s="26"/>
      <c r="AC736" s="26"/>
      <c r="AD736" s="26"/>
      <c r="AE736" s="26"/>
      <c r="AF736" s="26"/>
      <c r="AG736" s="26"/>
      <c r="AH736" s="26"/>
      <c r="AI736" s="26"/>
      <c r="AJ736" s="26"/>
      <c r="AK736" s="26"/>
      <c r="AL736" s="26"/>
    </row>
    <row r="737" spans="1:38" ht="14.5">
      <c r="A737" s="67">
        <v>745</v>
      </c>
      <c r="B737" s="68"/>
      <c r="C737" s="69"/>
      <c r="D737" s="70"/>
      <c r="E737" s="69"/>
      <c r="F737" s="69"/>
      <c r="G737" s="70"/>
      <c r="H737" s="70"/>
      <c r="I737" s="70"/>
      <c r="J737" s="70"/>
      <c r="K737" s="70"/>
      <c r="L737" s="70"/>
      <c r="M737" s="70"/>
      <c r="N737" s="86"/>
      <c r="O737" s="86"/>
      <c r="P737" s="72"/>
      <c r="Q737" s="73"/>
      <c r="R737" s="72"/>
      <c r="S737" s="73"/>
      <c r="T737" s="73"/>
      <c r="U737" s="74"/>
      <c r="V737" s="26"/>
      <c r="W737" s="26"/>
      <c r="X737" s="26"/>
      <c r="Y737" s="26"/>
      <c r="Z737" s="26"/>
      <c r="AA737" s="26"/>
      <c r="AB737" s="26"/>
      <c r="AC737" s="26"/>
      <c r="AD737" s="26"/>
      <c r="AE737" s="26"/>
      <c r="AF737" s="26"/>
      <c r="AG737" s="26"/>
      <c r="AH737" s="26"/>
      <c r="AI737" s="26"/>
      <c r="AJ737" s="26"/>
      <c r="AK737" s="26"/>
      <c r="AL737" s="26"/>
    </row>
    <row r="738" spans="1:38" ht="14.5">
      <c r="A738" s="67">
        <v>746</v>
      </c>
      <c r="B738" s="68"/>
      <c r="C738" s="69"/>
      <c r="D738" s="70"/>
      <c r="E738" s="69"/>
      <c r="F738" s="69"/>
      <c r="G738" s="70"/>
      <c r="H738" s="70"/>
      <c r="I738" s="70"/>
      <c r="J738" s="70"/>
      <c r="K738" s="70"/>
      <c r="L738" s="70"/>
      <c r="M738" s="70"/>
      <c r="N738" s="86"/>
      <c r="O738" s="70"/>
      <c r="P738" s="72"/>
      <c r="Q738" s="73"/>
      <c r="R738" s="72"/>
      <c r="S738" s="73"/>
      <c r="T738" s="73"/>
      <c r="U738" s="74"/>
      <c r="V738" s="26"/>
      <c r="W738" s="26"/>
      <c r="X738" s="26"/>
      <c r="Y738" s="26"/>
      <c r="Z738" s="26"/>
      <c r="AA738" s="26"/>
      <c r="AB738" s="26"/>
      <c r="AC738" s="26"/>
      <c r="AD738" s="26"/>
      <c r="AE738" s="26"/>
      <c r="AF738" s="26"/>
      <c r="AG738" s="26"/>
      <c r="AH738" s="26"/>
      <c r="AI738" s="26"/>
      <c r="AJ738" s="26"/>
      <c r="AK738" s="26"/>
      <c r="AL738" s="26"/>
    </row>
    <row r="739" spans="1:38" ht="14.5">
      <c r="A739" s="67">
        <v>747</v>
      </c>
      <c r="B739" s="68"/>
      <c r="C739" s="69"/>
      <c r="D739" s="70"/>
      <c r="E739" s="69"/>
      <c r="F739" s="69"/>
      <c r="G739" s="70"/>
      <c r="H739" s="70"/>
      <c r="I739" s="70"/>
      <c r="J739" s="70"/>
      <c r="K739" s="70"/>
      <c r="L739" s="70"/>
      <c r="M739" s="70"/>
      <c r="N739" s="86"/>
      <c r="O739" s="70"/>
      <c r="P739" s="72"/>
      <c r="Q739" s="73"/>
      <c r="R739" s="72"/>
      <c r="S739" s="73"/>
      <c r="T739" s="73"/>
      <c r="U739" s="74"/>
      <c r="V739" s="26"/>
      <c r="W739" s="26"/>
      <c r="X739" s="26"/>
      <c r="Y739" s="26"/>
      <c r="Z739" s="26"/>
      <c r="AA739" s="26"/>
      <c r="AB739" s="26"/>
      <c r="AC739" s="26"/>
      <c r="AD739" s="26"/>
      <c r="AE739" s="26"/>
      <c r="AF739" s="26"/>
      <c r="AG739" s="26"/>
      <c r="AH739" s="26"/>
      <c r="AI739" s="26"/>
      <c r="AJ739" s="26"/>
      <c r="AK739" s="26"/>
      <c r="AL739" s="26"/>
    </row>
    <row r="740" spans="1:38" ht="14.5">
      <c r="A740" s="67">
        <v>748</v>
      </c>
      <c r="B740" s="68"/>
      <c r="C740" s="69"/>
      <c r="D740" s="70"/>
      <c r="E740" s="69"/>
      <c r="F740" s="69"/>
      <c r="G740" s="70"/>
      <c r="H740" s="70"/>
      <c r="I740" s="70"/>
      <c r="J740" s="70"/>
      <c r="K740" s="70"/>
      <c r="L740" s="70"/>
      <c r="M740" s="70"/>
      <c r="N740" s="86"/>
      <c r="O740" s="70"/>
      <c r="P740" s="72"/>
      <c r="Q740" s="73"/>
      <c r="R740" s="72"/>
      <c r="S740" s="73"/>
      <c r="T740" s="73"/>
      <c r="U740" s="74"/>
      <c r="V740" s="26"/>
      <c r="W740" s="26"/>
      <c r="X740" s="26"/>
      <c r="Y740" s="26"/>
      <c r="Z740" s="26"/>
      <c r="AA740" s="26"/>
      <c r="AB740" s="26"/>
      <c r="AC740" s="26"/>
      <c r="AD740" s="26"/>
      <c r="AE740" s="26"/>
      <c r="AF740" s="26"/>
      <c r="AG740" s="26"/>
      <c r="AH740" s="26"/>
      <c r="AI740" s="26"/>
      <c r="AJ740" s="26"/>
      <c r="AK740" s="26"/>
      <c r="AL740" s="26"/>
    </row>
    <row r="741" spans="1:38" ht="14.5">
      <c r="A741" s="67">
        <v>749</v>
      </c>
      <c r="B741" s="68"/>
      <c r="C741" s="69"/>
      <c r="D741" s="70"/>
      <c r="E741" s="69"/>
      <c r="F741" s="69"/>
      <c r="G741" s="70"/>
      <c r="H741" s="70"/>
      <c r="I741" s="70"/>
      <c r="J741" s="70"/>
      <c r="K741" s="70"/>
      <c r="L741" s="70"/>
      <c r="M741" s="70"/>
      <c r="N741" s="86"/>
      <c r="O741" s="70"/>
      <c r="P741" s="72"/>
      <c r="Q741" s="73"/>
      <c r="R741" s="72"/>
      <c r="S741" s="73"/>
      <c r="T741" s="73"/>
      <c r="U741" s="74"/>
      <c r="V741" s="26"/>
      <c r="W741" s="26"/>
      <c r="X741" s="26"/>
      <c r="Y741" s="26"/>
      <c r="Z741" s="26"/>
      <c r="AA741" s="26"/>
      <c r="AB741" s="26"/>
      <c r="AC741" s="26"/>
      <c r="AD741" s="26"/>
      <c r="AE741" s="26"/>
      <c r="AF741" s="26"/>
      <c r="AG741" s="26"/>
      <c r="AH741" s="26"/>
      <c r="AI741" s="26"/>
      <c r="AJ741" s="26"/>
      <c r="AK741" s="26"/>
      <c r="AL741" s="26"/>
    </row>
    <row r="742" spans="1:38" ht="14.5">
      <c r="A742" s="67">
        <v>750</v>
      </c>
      <c r="B742" s="68"/>
      <c r="C742" s="69"/>
      <c r="D742" s="70"/>
      <c r="E742" s="69"/>
      <c r="F742" s="69"/>
      <c r="G742" s="70"/>
      <c r="H742" s="70"/>
      <c r="I742" s="70"/>
      <c r="J742" s="70"/>
      <c r="K742" s="70"/>
      <c r="L742" s="70"/>
      <c r="M742" s="70"/>
      <c r="N742" s="86"/>
      <c r="O742" s="70"/>
      <c r="P742" s="72"/>
      <c r="Q742" s="73"/>
      <c r="R742" s="72"/>
      <c r="S742" s="73"/>
      <c r="T742" s="73"/>
      <c r="U742" s="74"/>
      <c r="V742" s="26"/>
      <c r="W742" s="26"/>
      <c r="X742" s="26"/>
      <c r="Y742" s="26"/>
      <c r="Z742" s="26"/>
      <c r="AA742" s="26"/>
      <c r="AB742" s="26"/>
      <c r="AC742" s="26"/>
      <c r="AD742" s="26"/>
      <c r="AE742" s="26"/>
      <c r="AF742" s="26"/>
      <c r="AG742" s="26"/>
      <c r="AH742" s="26"/>
      <c r="AI742" s="26"/>
      <c r="AJ742" s="26"/>
      <c r="AK742" s="26"/>
      <c r="AL742" s="26"/>
    </row>
    <row r="743" spans="1:38" ht="14.5">
      <c r="A743" s="67">
        <v>751</v>
      </c>
      <c r="B743" s="68"/>
      <c r="C743" s="69"/>
      <c r="D743" s="70"/>
      <c r="E743" s="69"/>
      <c r="F743" s="69"/>
      <c r="G743" s="70"/>
      <c r="H743" s="70"/>
      <c r="I743" s="70"/>
      <c r="J743" s="70"/>
      <c r="K743" s="70"/>
      <c r="L743" s="70"/>
      <c r="M743" s="70"/>
      <c r="N743" s="86"/>
      <c r="O743" s="70"/>
      <c r="P743" s="72"/>
      <c r="Q743" s="73"/>
      <c r="R743" s="72"/>
      <c r="S743" s="73"/>
      <c r="T743" s="73"/>
      <c r="U743" s="74"/>
      <c r="V743" s="26"/>
      <c r="W743" s="26"/>
      <c r="X743" s="26"/>
      <c r="Y743" s="26"/>
      <c r="Z743" s="26"/>
      <c r="AA743" s="26"/>
      <c r="AB743" s="26"/>
      <c r="AC743" s="26"/>
      <c r="AD743" s="26"/>
      <c r="AE743" s="26"/>
      <c r="AF743" s="26"/>
      <c r="AG743" s="26"/>
      <c r="AH743" s="26"/>
      <c r="AI743" s="26"/>
      <c r="AJ743" s="26"/>
      <c r="AK743" s="26"/>
      <c r="AL743" s="26"/>
    </row>
    <row r="744" spans="1:38" ht="14.5">
      <c r="A744" s="67">
        <v>752</v>
      </c>
      <c r="B744" s="68"/>
      <c r="C744" s="69"/>
      <c r="D744" s="70"/>
      <c r="E744" s="69"/>
      <c r="F744" s="69"/>
      <c r="G744" s="70"/>
      <c r="H744" s="70"/>
      <c r="I744" s="70"/>
      <c r="J744" s="70"/>
      <c r="K744" s="70"/>
      <c r="L744" s="70"/>
      <c r="M744" s="70"/>
      <c r="N744" s="86"/>
      <c r="O744" s="70"/>
      <c r="P744" s="72"/>
      <c r="Q744" s="73"/>
      <c r="R744" s="72"/>
      <c r="S744" s="73"/>
      <c r="T744" s="73"/>
      <c r="U744" s="74"/>
      <c r="V744" s="26"/>
      <c r="W744" s="26"/>
      <c r="X744" s="26"/>
      <c r="Y744" s="26"/>
      <c r="Z744" s="26"/>
      <c r="AA744" s="26"/>
      <c r="AB744" s="26"/>
      <c r="AC744" s="26"/>
      <c r="AD744" s="26"/>
      <c r="AE744" s="26"/>
      <c r="AF744" s="26"/>
      <c r="AG744" s="26"/>
      <c r="AH744" s="26"/>
      <c r="AI744" s="26"/>
      <c r="AJ744" s="26"/>
      <c r="AK744" s="26"/>
      <c r="AL744" s="26"/>
    </row>
    <row r="745" spans="1:38" ht="14.5">
      <c r="A745" s="67">
        <v>753</v>
      </c>
      <c r="B745" s="68"/>
      <c r="C745" s="69"/>
      <c r="D745" s="70"/>
      <c r="E745" s="69"/>
      <c r="F745" s="69"/>
      <c r="G745" s="70"/>
      <c r="H745" s="70"/>
      <c r="I745" s="70"/>
      <c r="J745" s="70"/>
      <c r="K745" s="70"/>
      <c r="L745" s="70"/>
      <c r="M745" s="70"/>
      <c r="N745" s="86"/>
      <c r="O745" s="88"/>
      <c r="P745" s="72"/>
      <c r="Q745" s="73"/>
      <c r="R745" s="72"/>
      <c r="S745" s="73"/>
      <c r="T745" s="73"/>
      <c r="U745" s="74"/>
      <c r="V745" s="26"/>
      <c r="W745" s="26"/>
      <c r="X745" s="26"/>
      <c r="Y745" s="26"/>
      <c r="Z745" s="26"/>
      <c r="AA745" s="26"/>
      <c r="AB745" s="26"/>
      <c r="AC745" s="26"/>
      <c r="AD745" s="26"/>
      <c r="AE745" s="26"/>
      <c r="AF745" s="26"/>
      <c r="AG745" s="26"/>
      <c r="AH745" s="26"/>
      <c r="AI745" s="26"/>
      <c r="AJ745" s="26"/>
      <c r="AK745" s="26"/>
      <c r="AL745" s="26"/>
    </row>
    <row r="746" spans="1:38" ht="14.5">
      <c r="A746" s="67">
        <v>754</v>
      </c>
      <c r="B746" s="68"/>
      <c r="C746" s="69"/>
      <c r="D746" s="70"/>
      <c r="E746" s="69"/>
      <c r="F746" s="69"/>
      <c r="G746" s="70"/>
      <c r="H746" s="70"/>
      <c r="I746" s="70"/>
      <c r="J746" s="70"/>
      <c r="K746" s="70"/>
      <c r="L746" s="70"/>
      <c r="M746" s="70"/>
      <c r="N746" s="86"/>
      <c r="O746" s="70"/>
      <c r="P746" s="72"/>
      <c r="Q746" s="73"/>
      <c r="R746" s="72"/>
      <c r="S746" s="73"/>
      <c r="T746" s="73"/>
      <c r="U746" s="74"/>
      <c r="V746" s="26"/>
      <c r="W746" s="26"/>
      <c r="X746" s="26"/>
      <c r="Y746" s="26"/>
      <c r="Z746" s="26"/>
      <c r="AA746" s="26"/>
      <c r="AB746" s="26"/>
      <c r="AC746" s="26"/>
      <c r="AD746" s="26"/>
      <c r="AE746" s="26"/>
      <c r="AF746" s="26"/>
      <c r="AG746" s="26"/>
      <c r="AH746" s="26"/>
      <c r="AI746" s="26"/>
      <c r="AJ746" s="26"/>
      <c r="AK746" s="26"/>
      <c r="AL746" s="26"/>
    </row>
    <row r="747" spans="1:38" ht="14.5">
      <c r="A747" s="67">
        <v>755</v>
      </c>
      <c r="B747" s="68"/>
      <c r="C747" s="69"/>
      <c r="D747" s="70"/>
      <c r="E747" s="69"/>
      <c r="F747" s="69"/>
      <c r="G747" s="70"/>
      <c r="H747" s="70"/>
      <c r="I747" s="70"/>
      <c r="J747" s="70"/>
      <c r="K747" s="70"/>
      <c r="L747" s="70"/>
      <c r="M747" s="70"/>
      <c r="N747" s="86"/>
      <c r="O747" s="70"/>
      <c r="P747" s="72"/>
      <c r="Q747" s="73"/>
      <c r="R747" s="72"/>
      <c r="S747" s="73"/>
      <c r="T747" s="73"/>
      <c r="U747" s="74"/>
      <c r="V747" s="26"/>
      <c r="W747" s="26"/>
      <c r="X747" s="26"/>
      <c r="Y747" s="26"/>
      <c r="Z747" s="26"/>
      <c r="AA747" s="26"/>
      <c r="AB747" s="26"/>
      <c r="AC747" s="26"/>
      <c r="AD747" s="26"/>
      <c r="AE747" s="26"/>
      <c r="AF747" s="26"/>
      <c r="AG747" s="26"/>
      <c r="AH747" s="26"/>
      <c r="AI747" s="26"/>
      <c r="AJ747" s="26"/>
      <c r="AK747" s="26"/>
      <c r="AL747" s="26"/>
    </row>
    <row r="748" spans="1:38" ht="14.5">
      <c r="A748" s="67">
        <v>756</v>
      </c>
      <c r="B748" s="68"/>
      <c r="C748" s="69"/>
      <c r="D748" s="70"/>
      <c r="E748" s="69"/>
      <c r="F748" s="69"/>
      <c r="G748" s="70"/>
      <c r="H748" s="70"/>
      <c r="I748" s="70"/>
      <c r="J748" s="70"/>
      <c r="K748" s="70"/>
      <c r="L748" s="70"/>
      <c r="M748" s="70"/>
      <c r="N748" s="86"/>
      <c r="O748" s="70"/>
      <c r="P748" s="72"/>
      <c r="Q748" s="73"/>
      <c r="R748" s="72"/>
      <c r="S748" s="73"/>
      <c r="T748" s="73"/>
      <c r="U748" s="74"/>
      <c r="V748" s="26"/>
      <c r="W748" s="26"/>
      <c r="X748" s="26"/>
      <c r="Y748" s="26"/>
      <c r="Z748" s="26"/>
      <c r="AA748" s="26"/>
      <c r="AB748" s="26"/>
      <c r="AC748" s="26"/>
      <c r="AD748" s="26"/>
      <c r="AE748" s="26"/>
      <c r="AF748" s="26"/>
      <c r="AG748" s="26"/>
      <c r="AH748" s="26"/>
      <c r="AI748" s="26"/>
      <c r="AJ748" s="26"/>
      <c r="AK748" s="26"/>
      <c r="AL748" s="26"/>
    </row>
    <row r="749" spans="1:38" ht="14.5">
      <c r="A749" s="67">
        <v>757</v>
      </c>
      <c r="B749" s="68"/>
      <c r="C749" s="69"/>
      <c r="D749" s="70"/>
      <c r="E749" s="69"/>
      <c r="F749" s="69"/>
      <c r="G749" s="70"/>
      <c r="H749" s="70"/>
      <c r="I749" s="70"/>
      <c r="J749" s="70"/>
      <c r="K749" s="70"/>
      <c r="L749" s="70"/>
      <c r="M749" s="70"/>
      <c r="N749" s="86"/>
      <c r="O749" s="70"/>
      <c r="P749" s="72"/>
      <c r="Q749" s="73"/>
      <c r="R749" s="72"/>
      <c r="S749" s="73"/>
      <c r="T749" s="73"/>
      <c r="U749" s="74"/>
      <c r="V749" s="26"/>
      <c r="W749" s="26"/>
      <c r="X749" s="26"/>
      <c r="Y749" s="26"/>
      <c r="Z749" s="26"/>
      <c r="AA749" s="26"/>
      <c r="AB749" s="26"/>
      <c r="AC749" s="26"/>
      <c r="AD749" s="26"/>
      <c r="AE749" s="26"/>
      <c r="AF749" s="26"/>
      <c r="AG749" s="26"/>
      <c r="AH749" s="26"/>
      <c r="AI749" s="26"/>
      <c r="AJ749" s="26"/>
      <c r="AK749" s="26"/>
      <c r="AL749" s="26"/>
    </row>
    <row r="750" spans="1:38" ht="14.5">
      <c r="A750" s="67">
        <v>758</v>
      </c>
      <c r="B750" s="68"/>
      <c r="C750" s="69"/>
      <c r="D750" s="70"/>
      <c r="E750" s="69"/>
      <c r="F750" s="69"/>
      <c r="G750" s="70"/>
      <c r="H750" s="70"/>
      <c r="I750" s="70"/>
      <c r="J750" s="70"/>
      <c r="K750" s="70"/>
      <c r="L750" s="70"/>
      <c r="M750" s="70"/>
      <c r="N750" s="86"/>
      <c r="O750" s="86"/>
      <c r="P750" s="72"/>
      <c r="Q750" s="73"/>
      <c r="R750" s="72"/>
      <c r="S750" s="73"/>
      <c r="T750" s="73"/>
      <c r="U750" s="74"/>
      <c r="V750" s="26"/>
      <c r="W750" s="26"/>
      <c r="X750" s="26"/>
      <c r="Y750" s="26"/>
      <c r="Z750" s="26"/>
      <c r="AA750" s="26"/>
      <c r="AB750" s="26"/>
      <c r="AC750" s="26"/>
      <c r="AD750" s="26"/>
      <c r="AE750" s="26"/>
      <c r="AF750" s="26"/>
      <c r="AG750" s="26"/>
      <c r="AH750" s="26"/>
      <c r="AI750" s="26"/>
      <c r="AJ750" s="26"/>
      <c r="AK750" s="26"/>
      <c r="AL750" s="26"/>
    </row>
    <row r="751" spans="1:38" ht="14.5">
      <c r="A751" s="67">
        <v>759</v>
      </c>
      <c r="B751" s="68"/>
      <c r="C751" s="69"/>
      <c r="D751" s="70"/>
      <c r="E751" s="69"/>
      <c r="F751" s="69"/>
      <c r="G751" s="70"/>
      <c r="H751" s="70"/>
      <c r="I751" s="70"/>
      <c r="J751" s="70"/>
      <c r="K751" s="70"/>
      <c r="L751" s="70"/>
      <c r="M751" s="70"/>
      <c r="N751" s="86"/>
      <c r="O751" s="70"/>
      <c r="P751" s="72"/>
      <c r="Q751" s="73"/>
      <c r="R751" s="72"/>
      <c r="S751" s="73"/>
      <c r="T751" s="73"/>
      <c r="U751" s="74"/>
      <c r="V751" s="26"/>
      <c r="W751" s="26"/>
      <c r="X751" s="26"/>
      <c r="Y751" s="26"/>
      <c r="Z751" s="26"/>
      <c r="AA751" s="26"/>
      <c r="AB751" s="26"/>
      <c r="AC751" s="26"/>
      <c r="AD751" s="26"/>
      <c r="AE751" s="26"/>
      <c r="AF751" s="26"/>
      <c r="AG751" s="26"/>
      <c r="AH751" s="26"/>
      <c r="AI751" s="26"/>
      <c r="AJ751" s="26"/>
      <c r="AK751" s="26"/>
      <c r="AL751" s="26"/>
    </row>
    <row r="752" spans="1:38" ht="14.5">
      <c r="A752" s="67">
        <v>760</v>
      </c>
      <c r="B752" s="68"/>
      <c r="C752" s="69"/>
      <c r="D752" s="70"/>
      <c r="E752" s="69"/>
      <c r="F752" s="69"/>
      <c r="G752" s="70"/>
      <c r="H752" s="70"/>
      <c r="I752" s="70"/>
      <c r="J752" s="70"/>
      <c r="K752" s="70"/>
      <c r="L752" s="70"/>
      <c r="M752" s="70"/>
      <c r="N752" s="86"/>
      <c r="O752" s="70"/>
      <c r="P752" s="72"/>
      <c r="Q752" s="73"/>
      <c r="R752" s="72"/>
      <c r="S752" s="73"/>
      <c r="T752" s="73"/>
      <c r="U752" s="74"/>
      <c r="V752" s="26"/>
      <c r="W752" s="26"/>
      <c r="X752" s="26"/>
      <c r="Y752" s="26"/>
      <c r="Z752" s="26"/>
      <c r="AA752" s="26"/>
      <c r="AB752" s="26"/>
      <c r="AC752" s="26"/>
      <c r="AD752" s="26"/>
      <c r="AE752" s="26"/>
      <c r="AF752" s="26"/>
      <c r="AG752" s="26"/>
      <c r="AH752" s="26"/>
      <c r="AI752" s="26"/>
      <c r="AJ752" s="26"/>
      <c r="AK752" s="26"/>
      <c r="AL752" s="26"/>
    </row>
    <row r="753" spans="1:38" ht="14.5">
      <c r="A753" s="67">
        <v>761</v>
      </c>
      <c r="B753" s="68"/>
      <c r="C753" s="69"/>
      <c r="D753" s="70"/>
      <c r="E753" s="69"/>
      <c r="F753" s="69"/>
      <c r="G753" s="70"/>
      <c r="H753" s="70"/>
      <c r="I753" s="70"/>
      <c r="J753" s="70"/>
      <c r="K753" s="70"/>
      <c r="L753" s="73"/>
      <c r="M753" s="86"/>
      <c r="N753" s="86"/>
      <c r="O753" s="70"/>
      <c r="P753" s="72"/>
      <c r="Q753" s="73"/>
      <c r="R753" s="72"/>
      <c r="S753" s="73"/>
      <c r="T753" s="73"/>
      <c r="U753" s="74"/>
      <c r="V753" s="26"/>
      <c r="W753" s="26"/>
      <c r="X753" s="26"/>
      <c r="Y753" s="26"/>
      <c r="Z753" s="26"/>
      <c r="AA753" s="26"/>
      <c r="AB753" s="26"/>
      <c r="AC753" s="26"/>
      <c r="AD753" s="26"/>
      <c r="AE753" s="26"/>
      <c r="AF753" s="26"/>
      <c r="AG753" s="26"/>
      <c r="AH753" s="26"/>
      <c r="AI753" s="26"/>
      <c r="AJ753" s="26"/>
      <c r="AK753" s="26"/>
      <c r="AL753" s="26"/>
    </row>
    <row r="754" spans="1:38" ht="14.5">
      <c r="A754" s="67">
        <v>762</v>
      </c>
      <c r="B754" s="68"/>
      <c r="C754" s="69"/>
      <c r="D754" s="70"/>
      <c r="E754" s="69"/>
      <c r="F754" s="69"/>
      <c r="G754" s="70"/>
      <c r="H754" s="70"/>
      <c r="I754" s="70"/>
      <c r="J754" s="70"/>
      <c r="K754" s="70"/>
      <c r="L754" s="73"/>
      <c r="M754" s="86"/>
      <c r="N754" s="86"/>
      <c r="O754" s="70"/>
      <c r="P754" s="72"/>
      <c r="Q754" s="73"/>
      <c r="R754" s="72"/>
      <c r="S754" s="73"/>
      <c r="T754" s="73"/>
      <c r="U754" s="74"/>
      <c r="V754" s="26"/>
      <c r="W754" s="26"/>
      <c r="X754" s="26"/>
      <c r="Y754" s="26"/>
      <c r="Z754" s="26"/>
      <c r="AA754" s="26"/>
      <c r="AB754" s="26"/>
      <c r="AC754" s="26"/>
      <c r="AD754" s="26"/>
      <c r="AE754" s="26"/>
      <c r="AF754" s="26"/>
      <c r="AG754" s="26"/>
      <c r="AH754" s="26"/>
      <c r="AI754" s="26"/>
      <c r="AJ754" s="26"/>
      <c r="AK754" s="26"/>
      <c r="AL754" s="26"/>
    </row>
    <row r="755" spans="1:38" ht="14.5">
      <c r="A755" s="67">
        <v>763</v>
      </c>
      <c r="B755" s="68"/>
      <c r="C755" s="69"/>
      <c r="D755" s="70"/>
      <c r="E755" s="69"/>
      <c r="F755" s="69"/>
      <c r="G755" s="70"/>
      <c r="H755" s="70"/>
      <c r="I755" s="70"/>
      <c r="J755" s="70"/>
      <c r="K755" s="70"/>
      <c r="L755" s="73"/>
      <c r="M755" s="86"/>
      <c r="N755" s="86"/>
      <c r="O755" s="70"/>
      <c r="P755" s="72"/>
      <c r="Q755" s="73"/>
      <c r="R755" s="72"/>
      <c r="S755" s="73"/>
      <c r="T755" s="73"/>
      <c r="U755" s="74"/>
      <c r="V755" s="26"/>
      <c r="W755" s="26"/>
      <c r="X755" s="26"/>
      <c r="Y755" s="26"/>
      <c r="Z755" s="26"/>
      <c r="AA755" s="26"/>
      <c r="AB755" s="26"/>
      <c r="AC755" s="26"/>
      <c r="AD755" s="26"/>
      <c r="AE755" s="26"/>
      <c r="AF755" s="26"/>
      <c r="AG755" s="26"/>
      <c r="AH755" s="26"/>
      <c r="AI755" s="26"/>
      <c r="AJ755" s="26"/>
      <c r="AK755" s="26"/>
      <c r="AL755" s="26"/>
    </row>
    <row r="756" spans="1:38" ht="14.5">
      <c r="A756" s="67">
        <v>764</v>
      </c>
      <c r="B756" s="68"/>
      <c r="C756" s="69"/>
      <c r="D756" s="70"/>
      <c r="E756" s="69"/>
      <c r="F756" s="69"/>
      <c r="G756" s="70"/>
      <c r="H756" s="70"/>
      <c r="I756" s="70"/>
      <c r="J756" s="70"/>
      <c r="K756" s="70"/>
      <c r="L756" s="73"/>
      <c r="M756" s="86"/>
      <c r="N756" s="86"/>
      <c r="O756" s="70"/>
      <c r="P756" s="72"/>
      <c r="Q756" s="73"/>
      <c r="R756" s="72"/>
      <c r="S756" s="73"/>
      <c r="T756" s="73"/>
      <c r="U756" s="74"/>
      <c r="V756" s="26"/>
      <c r="W756" s="26"/>
      <c r="X756" s="26"/>
      <c r="Y756" s="26"/>
      <c r="Z756" s="26"/>
      <c r="AA756" s="26"/>
      <c r="AB756" s="26"/>
      <c r="AC756" s="26"/>
      <c r="AD756" s="26"/>
      <c r="AE756" s="26"/>
      <c r="AF756" s="26"/>
      <c r="AG756" s="26"/>
      <c r="AH756" s="26"/>
      <c r="AI756" s="26"/>
      <c r="AJ756" s="26"/>
      <c r="AK756" s="26"/>
      <c r="AL756" s="26"/>
    </row>
    <row r="757" spans="1:38" ht="14.5">
      <c r="A757" s="67">
        <v>765</v>
      </c>
      <c r="B757" s="68"/>
      <c r="C757" s="69"/>
      <c r="D757" s="70"/>
      <c r="E757" s="69"/>
      <c r="F757" s="69"/>
      <c r="G757" s="70"/>
      <c r="H757" s="70"/>
      <c r="I757" s="70"/>
      <c r="J757" s="70"/>
      <c r="K757" s="70"/>
      <c r="L757" s="70"/>
      <c r="M757" s="70"/>
      <c r="N757" s="86"/>
      <c r="O757" s="70"/>
      <c r="P757" s="72"/>
      <c r="Q757" s="73"/>
      <c r="R757" s="72"/>
      <c r="S757" s="73"/>
      <c r="T757" s="73"/>
      <c r="U757" s="74"/>
      <c r="V757" s="26"/>
      <c r="W757" s="26"/>
      <c r="X757" s="26"/>
      <c r="Y757" s="26"/>
      <c r="Z757" s="26"/>
      <c r="AA757" s="26"/>
      <c r="AB757" s="26"/>
      <c r="AC757" s="26"/>
      <c r="AD757" s="26"/>
      <c r="AE757" s="26"/>
      <c r="AF757" s="26"/>
      <c r="AG757" s="26"/>
      <c r="AH757" s="26"/>
      <c r="AI757" s="26"/>
      <c r="AJ757" s="26"/>
      <c r="AK757" s="26"/>
      <c r="AL757" s="26"/>
    </row>
    <row r="758" spans="1:38" ht="14.5">
      <c r="A758" s="67">
        <v>766</v>
      </c>
      <c r="B758" s="68"/>
      <c r="C758" s="69"/>
      <c r="D758" s="70"/>
      <c r="E758" s="69"/>
      <c r="F758" s="69"/>
      <c r="G758" s="70"/>
      <c r="H758" s="86"/>
      <c r="I758" s="86"/>
      <c r="J758" s="86"/>
      <c r="K758" s="86"/>
      <c r="L758" s="73"/>
      <c r="M758" s="99"/>
      <c r="N758" s="86"/>
      <c r="O758" s="70"/>
      <c r="P758" s="72"/>
      <c r="Q758" s="73"/>
      <c r="R758" s="72"/>
      <c r="S758" s="73"/>
      <c r="T758" s="73"/>
      <c r="U758" s="74"/>
      <c r="V758" s="26"/>
      <c r="W758" s="26"/>
      <c r="X758" s="26"/>
      <c r="Y758" s="26"/>
      <c r="Z758" s="26"/>
      <c r="AA758" s="26"/>
      <c r="AB758" s="26"/>
      <c r="AC758" s="26"/>
      <c r="AD758" s="26"/>
      <c r="AE758" s="26"/>
      <c r="AF758" s="26"/>
      <c r="AG758" s="26"/>
      <c r="AH758" s="26"/>
      <c r="AI758" s="26"/>
      <c r="AJ758" s="26"/>
      <c r="AK758" s="26"/>
      <c r="AL758" s="26"/>
    </row>
    <row r="759" spans="1:38" ht="14.5">
      <c r="A759" s="67">
        <v>767</v>
      </c>
      <c r="B759" s="68"/>
      <c r="C759" s="69"/>
      <c r="D759" s="70"/>
      <c r="E759" s="69"/>
      <c r="F759" s="69"/>
      <c r="G759" s="70"/>
      <c r="H759" s="70"/>
      <c r="I759" s="70"/>
      <c r="J759" s="70"/>
      <c r="K759" s="70"/>
      <c r="L759" s="70"/>
      <c r="M759" s="70"/>
      <c r="N759" s="86"/>
      <c r="O759" s="70"/>
      <c r="P759" s="72"/>
      <c r="Q759" s="73"/>
      <c r="R759" s="72"/>
      <c r="S759" s="73"/>
      <c r="T759" s="73"/>
      <c r="U759" s="74"/>
      <c r="V759" s="26"/>
      <c r="W759" s="26"/>
      <c r="X759" s="26"/>
      <c r="Y759" s="26"/>
      <c r="Z759" s="26"/>
      <c r="AA759" s="26"/>
      <c r="AB759" s="26"/>
      <c r="AC759" s="26"/>
      <c r="AD759" s="26"/>
      <c r="AE759" s="26"/>
      <c r="AF759" s="26"/>
      <c r="AG759" s="26"/>
      <c r="AH759" s="26"/>
      <c r="AI759" s="26"/>
      <c r="AJ759" s="26"/>
      <c r="AK759" s="26"/>
      <c r="AL759" s="26"/>
    </row>
    <row r="760" spans="1:38" ht="14.5">
      <c r="A760" s="67">
        <v>768</v>
      </c>
      <c r="B760" s="68"/>
      <c r="C760" s="69"/>
      <c r="D760" s="70"/>
      <c r="E760" s="69"/>
      <c r="F760" s="69"/>
      <c r="G760" s="70"/>
      <c r="H760" s="70"/>
      <c r="I760" s="70"/>
      <c r="J760" s="70"/>
      <c r="K760" s="70"/>
      <c r="L760" s="70"/>
      <c r="M760" s="70"/>
      <c r="N760" s="86"/>
      <c r="O760" s="86"/>
      <c r="P760" s="72"/>
      <c r="Q760" s="73"/>
      <c r="R760" s="72"/>
      <c r="S760" s="73"/>
      <c r="T760" s="73"/>
      <c r="U760" s="74"/>
      <c r="V760" s="26"/>
      <c r="W760" s="26"/>
      <c r="X760" s="26"/>
      <c r="Y760" s="26"/>
      <c r="Z760" s="26"/>
      <c r="AA760" s="26"/>
      <c r="AB760" s="26"/>
      <c r="AC760" s="26"/>
      <c r="AD760" s="26"/>
      <c r="AE760" s="26"/>
      <c r="AF760" s="26"/>
      <c r="AG760" s="26"/>
      <c r="AH760" s="26"/>
      <c r="AI760" s="26"/>
      <c r="AJ760" s="26"/>
      <c r="AK760" s="26"/>
      <c r="AL760" s="26"/>
    </row>
    <row r="761" spans="1:38" ht="14.5">
      <c r="A761" s="67">
        <v>769</v>
      </c>
      <c r="B761" s="68"/>
      <c r="C761" s="69"/>
      <c r="D761" s="70"/>
      <c r="E761" s="69"/>
      <c r="F761" s="69"/>
      <c r="G761" s="70"/>
      <c r="H761" s="70"/>
      <c r="I761" s="70"/>
      <c r="J761" s="70"/>
      <c r="K761" s="70"/>
      <c r="L761" s="70"/>
      <c r="M761" s="70"/>
      <c r="N761" s="86"/>
      <c r="O761" s="70"/>
      <c r="P761" s="72"/>
      <c r="Q761" s="73"/>
      <c r="R761" s="72"/>
      <c r="S761" s="73"/>
      <c r="T761" s="73"/>
      <c r="U761" s="74"/>
      <c r="V761" s="26"/>
      <c r="W761" s="26"/>
      <c r="X761" s="26"/>
      <c r="Y761" s="26"/>
      <c r="Z761" s="26"/>
      <c r="AA761" s="26"/>
      <c r="AB761" s="26"/>
      <c r="AC761" s="26"/>
      <c r="AD761" s="26"/>
      <c r="AE761" s="26"/>
      <c r="AF761" s="26"/>
      <c r="AG761" s="26"/>
      <c r="AH761" s="26"/>
      <c r="AI761" s="26"/>
      <c r="AJ761" s="26"/>
      <c r="AK761" s="26"/>
      <c r="AL761" s="26"/>
    </row>
    <row r="762" spans="1:38" ht="14.5">
      <c r="A762" s="67">
        <v>770</v>
      </c>
      <c r="B762" s="68"/>
      <c r="C762" s="69"/>
      <c r="D762" s="70"/>
      <c r="E762" s="69"/>
      <c r="F762" s="69"/>
      <c r="G762" s="70"/>
      <c r="H762" s="70"/>
      <c r="I762" s="70"/>
      <c r="J762" s="70"/>
      <c r="K762" s="70"/>
      <c r="L762" s="70"/>
      <c r="M762" s="70"/>
      <c r="N762" s="86"/>
      <c r="O762" s="70"/>
      <c r="P762" s="72"/>
      <c r="Q762" s="73"/>
      <c r="R762" s="72"/>
      <c r="S762" s="73"/>
      <c r="T762" s="73"/>
      <c r="U762" s="74"/>
      <c r="V762" s="26"/>
      <c r="W762" s="26"/>
      <c r="X762" s="26"/>
      <c r="Y762" s="26"/>
      <c r="Z762" s="26"/>
      <c r="AA762" s="26"/>
      <c r="AB762" s="26"/>
      <c r="AC762" s="26"/>
      <c r="AD762" s="26"/>
      <c r="AE762" s="26"/>
      <c r="AF762" s="26"/>
      <c r="AG762" s="26"/>
      <c r="AH762" s="26"/>
      <c r="AI762" s="26"/>
      <c r="AJ762" s="26"/>
      <c r="AK762" s="26"/>
      <c r="AL762" s="26"/>
    </row>
    <row r="763" spans="1:38" ht="14.5">
      <c r="A763" s="67">
        <v>771</v>
      </c>
      <c r="B763" s="68"/>
      <c r="C763" s="69"/>
      <c r="D763" s="70"/>
      <c r="E763" s="69"/>
      <c r="F763" s="69"/>
      <c r="G763" s="70"/>
      <c r="H763" s="70"/>
      <c r="I763" s="70"/>
      <c r="J763" s="70"/>
      <c r="K763" s="70"/>
      <c r="L763" s="70"/>
      <c r="M763" s="70"/>
      <c r="N763" s="86"/>
      <c r="O763" s="70"/>
      <c r="P763" s="72"/>
      <c r="Q763" s="73"/>
      <c r="R763" s="72"/>
      <c r="S763" s="73"/>
      <c r="T763" s="73"/>
      <c r="U763" s="74"/>
      <c r="V763" s="26"/>
      <c r="W763" s="26"/>
      <c r="X763" s="26"/>
      <c r="Y763" s="26"/>
      <c r="Z763" s="26"/>
      <c r="AA763" s="26"/>
      <c r="AB763" s="26"/>
      <c r="AC763" s="26"/>
      <c r="AD763" s="26"/>
      <c r="AE763" s="26"/>
      <c r="AF763" s="26"/>
      <c r="AG763" s="26"/>
      <c r="AH763" s="26"/>
      <c r="AI763" s="26"/>
      <c r="AJ763" s="26"/>
      <c r="AK763" s="26"/>
      <c r="AL763" s="26"/>
    </row>
    <row r="764" spans="1:38" ht="14.5">
      <c r="A764" s="67">
        <v>772</v>
      </c>
      <c r="B764" s="68"/>
      <c r="C764" s="69"/>
      <c r="D764" s="70"/>
      <c r="E764" s="69"/>
      <c r="F764" s="69"/>
      <c r="G764" s="70"/>
      <c r="H764" s="70"/>
      <c r="I764" s="70"/>
      <c r="J764" s="70"/>
      <c r="K764" s="70"/>
      <c r="L764" s="70"/>
      <c r="N764" s="86"/>
      <c r="O764" s="70"/>
      <c r="P764" s="72"/>
      <c r="Q764" s="73"/>
      <c r="R764" s="72"/>
      <c r="S764" s="73"/>
      <c r="T764" s="73"/>
      <c r="U764" s="74"/>
      <c r="V764" s="26"/>
      <c r="W764" s="26"/>
      <c r="X764" s="26"/>
      <c r="Y764" s="26"/>
      <c r="Z764" s="26"/>
      <c r="AA764" s="26"/>
      <c r="AB764" s="26"/>
      <c r="AC764" s="26"/>
      <c r="AD764" s="26"/>
      <c r="AE764" s="26"/>
      <c r="AF764" s="26"/>
      <c r="AG764" s="26"/>
      <c r="AH764" s="26"/>
      <c r="AI764" s="26"/>
      <c r="AJ764" s="26"/>
      <c r="AK764" s="26"/>
      <c r="AL764" s="26"/>
    </row>
    <row r="765" spans="1:38" ht="14.5">
      <c r="A765" s="67">
        <v>773</v>
      </c>
      <c r="B765" s="68"/>
      <c r="C765" s="69"/>
      <c r="D765" s="70"/>
      <c r="E765" s="69"/>
      <c r="F765" s="69"/>
      <c r="G765" s="70"/>
      <c r="H765" s="70"/>
      <c r="I765" s="70"/>
      <c r="J765" s="70"/>
      <c r="K765" s="70"/>
      <c r="L765" s="70"/>
      <c r="M765" s="70"/>
      <c r="N765" s="86"/>
      <c r="O765" s="70"/>
      <c r="P765" s="72"/>
      <c r="Q765" s="73"/>
      <c r="R765" s="72"/>
      <c r="S765" s="73"/>
      <c r="T765" s="73"/>
      <c r="U765" s="74"/>
      <c r="V765" s="26"/>
      <c r="W765" s="26"/>
      <c r="X765" s="26"/>
      <c r="Y765" s="26"/>
      <c r="Z765" s="26"/>
      <c r="AA765" s="26"/>
      <c r="AB765" s="26"/>
      <c r="AC765" s="26"/>
      <c r="AD765" s="26"/>
      <c r="AE765" s="26"/>
      <c r="AF765" s="26"/>
      <c r="AG765" s="26"/>
      <c r="AH765" s="26"/>
      <c r="AI765" s="26"/>
      <c r="AJ765" s="26"/>
      <c r="AK765" s="26"/>
      <c r="AL765" s="26"/>
    </row>
    <row r="766" spans="1:38" ht="14.5">
      <c r="A766" s="67">
        <v>774</v>
      </c>
      <c r="B766" s="68"/>
      <c r="C766" s="69"/>
      <c r="D766" s="70"/>
      <c r="E766" s="69"/>
      <c r="F766" s="69"/>
      <c r="G766" s="70"/>
      <c r="H766" s="70"/>
      <c r="I766" s="70"/>
      <c r="J766" s="70"/>
      <c r="K766" s="70"/>
      <c r="L766" s="70"/>
      <c r="M766" s="70"/>
      <c r="N766" s="86"/>
      <c r="O766" s="70"/>
      <c r="P766" s="72"/>
      <c r="Q766" s="73"/>
      <c r="R766" s="72"/>
      <c r="S766" s="73"/>
      <c r="T766" s="73"/>
      <c r="U766" s="74"/>
      <c r="V766" s="26"/>
      <c r="W766" s="26"/>
      <c r="X766" s="26"/>
      <c r="Y766" s="26"/>
      <c r="Z766" s="26"/>
      <c r="AA766" s="26"/>
      <c r="AB766" s="26"/>
      <c r="AC766" s="26"/>
      <c r="AD766" s="26"/>
      <c r="AE766" s="26"/>
      <c r="AF766" s="26"/>
      <c r="AG766" s="26"/>
      <c r="AH766" s="26"/>
      <c r="AI766" s="26"/>
      <c r="AJ766" s="26"/>
      <c r="AK766" s="26"/>
      <c r="AL766" s="26"/>
    </row>
    <row r="767" spans="1:38" ht="14.5">
      <c r="A767" s="67">
        <v>775</v>
      </c>
      <c r="B767" s="68"/>
      <c r="C767" s="69"/>
      <c r="D767" s="70"/>
      <c r="E767" s="69"/>
      <c r="F767" s="69"/>
      <c r="G767" s="70"/>
      <c r="H767" s="70"/>
      <c r="I767" s="70"/>
      <c r="J767" s="70"/>
      <c r="K767" s="70"/>
      <c r="L767" s="70"/>
      <c r="M767" s="70"/>
      <c r="N767" s="86"/>
      <c r="O767" s="70"/>
      <c r="P767" s="72"/>
      <c r="Q767" s="73"/>
      <c r="R767" s="72"/>
      <c r="S767" s="73"/>
      <c r="T767" s="73"/>
      <c r="U767" s="74"/>
      <c r="V767" s="26"/>
      <c r="W767" s="26"/>
      <c r="X767" s="26"/>
      <c r="Y767" s="26"/>
      <c r="Z767" s="26"/>
      <c r="AA767" s="26"/>
      <c r="AB767" s="26"/>
      <c r="AC767" s="26"/>
      <c r="AD767" s="26"/>
      <c r="AE767" s="26"/>
      <c r="AF767" s="26"/>
      <c r="AG767" s="26"/>
      <c r="AH767" s="26"/>
      <c r="AI767" s="26"/>
      <c r="AJ767" s="26"/>
      <c r="AK767" s="26"/>
      <c r="AL767" s="26"/>
    </row>
    <row r="768" spans="1:38" ht="14.5">
      <c r="A768" s="67">
        <v>776</v>
      </c>
      <c r="B768" s="68"/>
      <c r="C768" s="69"/>
      <c r="D768" s="70"/>
      <c r="E768" s="69"/>
      <c r="F768" s="69"/>
      <c r="G768" s="70"/>
      <c r="H768" s="70"/>
      <c r="I768" s="70"/>
      <c r="J768" s="70"/>
      <c r="K768" s="70"/>
      <c r="L768" s="70"/>
      <c r="M768" s="70"/>
      <c r="N768" s="86"/>
      <c r="O768" s="70"/>
      <c r="P768" s="72"/>
      <c r="Q768" s="73"/>
      <c r="R768" s="72"/>
      <c r="S768" s="73"/>
      <c r="T768" s="73"/>
      <c r="U768" s="74"/>
      <c r="V768" s="26"/>
      <c r="W768" s="26"/>
      <c r="X768" s="26"/>
      <c r="Y768" s="26"/>
      <c r="Z768" s="26"/>
      <c r="AA768" s="26"/>
      <c r="AB768" s="26"/>
      <c r="AC768" s="26"/>
      <c r="AD768" s="26"/>
      <c r="AE768" s="26"/>
      <c r="AF768" s="26"/>
      <c r="AG768" s="26"/>
      <c r="AH768" s="26"/>
      <c r="AI768" s="26"/>
      <c r="AJ768" s="26"/>
      <c r="AK768" s="26"/>
      <c r="AL768" s="26"/>
    </row>
    <row r="769" spans="1:38" ht="14.5">
      <c r="A769" s="67">
        <v>777</v>
      </c>
      <c r="B769" s="68"/>
      <c r="C769" s="69"/>
      <c r="D769" s="70"/>
      <c r="E769" s="69"/>
      <c r="F769" s="69"/>
      <c r="G769" s="70"/>
      <c r="H769" s="70"/>
      <c r="I769" s="70"/>
      <c r="J769" s="70"/>
      <c r="K769" s="70"/>
      <c r="L769" s="70"/>
      <c r="M769" s="70"/>
      <c r="N769" s="70"/>
      <c r="O769" s="70"/>
      <c r="P769" s="72"/>
      <c r="Q769" s="73"/>
      <c r="R769" s="72"/>
      <c r="S769" s="73"/>
      <c r="T769" s="73"/>
      <c r="U769" s="74"/>
      <c r="V769" s="26"/>
      <c r="W769" s="26"/>
      <c r="X769" s="26"/>
      <c r="Y769" s="26"/>
      <c r="Z769" s="26"/>
      <c r="AA769" s="26"/>
      <c r="AB769" s="26"/>
      <c r="AC769" s="26"/>
      <c r="AD769" s="26"/>
      <c r="AE769" s="26"/>
      <c r="AF769" s="26"/>
      <c r="AG769" s="26"/>
      <c r="AH769" s="26"/>
      <c r="AI769" s="26"/>
      <c r="AJ769" s="26"/>
      <c r="AK769" s="26"/>
      <c r="AL769" s="26"/>
    </row>
    <row r="770" spans="1:38" ht="14.5">
      <c r="A770" s="67">
        <v>778</v>
      </c>
      <c r="B770" s="68"/>
      <c r="C770" s="69"/>
      <c r="D770" s="70"/>
      <c r="E770" s="69"/>
      <c r="F770" s="69"/>
      <c r="G770" s="70"/>
      <c r="H770" s="70"/>
      <c r="I770" s="70"/>
      <c r="J770" s="70"/>
      <c r="K770" s="70"/>
      <c r="L770" s="70"/>
      <c r="M770" s="70"/>
      <c r="N770" s="86"/>
      <c r="O770" s="70"/>
      <c r="P770" s="72"/>
      <c r="Q770" s="73"/>
      <c r="R770" s="72"/>
      <c r="S770" s="73"/>
      <c r="T770" s="73"/>
      <c r="U770" s="74"/>
      <c r="V770" s="26"/>
      <c r="W770" s="26"/>
      <c r="X770" s="26"/>
      <c r="Y770" s="26"/>
      <c r="Z770" s="26"/>
      <c r="AA770" s="26"/>
      <c r="AB770" s="26"/>
      <c r="AC770" s="26"/>
      <c r="AD770" s="26"/>
      <c r="AE770" s="26"/>
      <c r="AF770" s="26"/>
      <c r="AG770" s="26"/>
      <c r="AH770" s="26"/>
      <c r="AI770" s="26"/>
      <c r="AJ770" s="26"/>
      <c r="AK770" s="26"/>
      <c r="AL770" s="26"/>
    </row>
    <row r="771" spans="1:38" ht="14.5">
      <c r="A771" s="67">
        <v>779</v>
      </c>
      <c r="B771" s="68"/>
      <c r="C771" s="69"/>
      <c r="D771" s="70"/>
      <c r="E771" s="69"/>
      <c r="F771" s="69"/>
      <c r="G771" s="70"/>
      <c r="H771" s="70"/>
      <c r="I771" s="70"/>
      <c r="J771" s="70"/>
      <c r="K771" s="70"/>
      <c r="L771" s="70"/>
      <c r="M771" s="70"/>
      <c r="N771" s="86"/>
      <c r="O771" s="70"/>
      <c r="P771" s="72"/>
      <c r="Q771" s="73"/>
      <c r="R771" s="72"/>
      <c r="S771" s="73"/>
      <c r="T771" s="73"/>
      <c r="U771" s="74"/>
      <c r="V771" s="26"/>
      <c r="W771" s="26"/>
      <c r="X771" s="26"/>
      <c r="Y771" s="26"/>
      <c r="Z771" s="26"/>
      <c r="AA771" s="26"/>
      <c r="AB771" s="26"/>
      <c r="AC771" s="26"/>
      <c r="AD771" s="26"/>
      <c r="AE771" s="26"/>
      <c r="AF771" s="26"/>
      <c r="AG771" s="26"/>
      <c r="AH771" s="26"/>
      <c r="AI771" s="26"/>
      <c r="AJ771" s="26"/>
      <c r="AK771" s="26"/>
      <c r="AL771" s="26"/>
    </row>
    <row r="772" spans="1:38" ht="14.5">
      <c r="A772" s="67">
        <v>780</v>
      </c>
      <c r="B772" s="68"/>
      <c r="C772" s="69"/>
      <c r="D772" s="70"/>
      <c r="E772" s="69"/>
      <c r="F772" s="69"/>
      <c r="G772" s="70"/>
      <c r="H772" s="70"/>
      <c r="I772" s="70"/>
      <c r="J772" s="70"/>
      <c r="K772" s="70"/>
      <c r="L772" s="70"/>
      <c r="M772" s="70"/>
      <c r="N772" s="86"/>
      <c r="O772" s="70"/>
      <c r="P772" s="72"/>
      <c r="Q772" s="73"/>
      <c r="R772" s="72"/>
      <c r="S772" s="73"/>
      <c r="T772" s="73"/>
      <c r="U772" s="74"/>
      <c r="V772" s="26"/>
      <c r="W772" s="26"/>
      <c r="X772" s="26"/>
      <c r="Y772" s="26"/>
      <c r="Z772" s="26"/>
      <c r="AA772" s="26"/>
      <c r="AB772" s="26"/>
      <c r="AC772" s="26"/>
      <c r="AD772" s="26"/>
      <c r="AE772" s="26"/>
      <c r="AF772" s="26"/>
      <c r="AG772" s="26"/>
      <c r="AH772" s="26"/>
      <c r="AI772" s="26"/>
      <c r="AJ772" s="26"/>
      <c r="AK772" s="26"/>
      <c r="AL772" s="26"/>
    </row>
    <row r="773" spans="1:38" ht="14.5">
      <c r="A773" s="67">
        <v>781</v>
      </c>
      <c r="B773" s="68"/>
      <c r="C773" s="69"/>
      <c r="D773" s="70"/>
      <c r="E773" s="69"/>
      <c r="F773" s="69"/>
      <c r="G773" s="70"/>
      <c r="H773" s="70"/>
      <c r="I773" s="70"/>
      <c r="J773" s="70"/>
      <c r="K773" s="70"/>
      <c r="L773" s="70"/>
      <c r="M773" s="70"/>
      <c r="N773" s="86"/>
      <c r="O773" s="86"/>
      <c r="P773" s="72"/>
      <c r="Q773" s="73"/>
      <c r="R773" s="72"/>
      <c r="S773" s="73"/>
      <c r="T773" s="73"/>
      <c r="U773" s="74"/>
      <c r="V773" s="26"/>
      <c r="W773" s="26"/>
      <c r="X773" s="26"/>
      <c r="Y773" s="26"/>
      <c r="Z773" s="26"/>
      <c r="AA773" s="26"/>
      <c r="AB773" s="26"/>
      <c r="AC773" s="26"/>
      <c r="AD773" s="26"/>
      <c r="AE773" s="26"/>
      <c r="AF773" s="26"/>
      <c r="AG773" s="26"/>
      <c r="AH773" s="26"/>
      <c r="AI773" s="26"/>
      <c r="AJ773" s="26"/>
      <c r="AK773" s="26"/>
      <c r="AL773" s="26"/>
    </row>
    <row r="774" spans="1:38" ht="14.5">
      <c r="A774" s="67">
        <v>782</v>
      </c>
      <c r="B774" s="68"/>
      <c r="C774" s="69"/>
      <c r="D774" s="70"/>
      <c r="E774" s="69"/>
      <c r="F774" s="69"/>
      <c r="G774" s="70"/>
      <c r="H774" s="70"/>
      <c r="I774" s="70"/>
      <c r="J774" s="70"/>
      <c r="K774" s="70"/>
      <c r="L774" s="70"/>
      <c r="M774" s="70"/>
      <c r="N774" s="86"/>
      <c r="O774" s="70"/>
      <c r="P774" s="72"/>
      <c r="Q774" s="73"/>
      <c r="R774" s="72"/>
      <c r="S774" s="73"/>
      <c r="T774" s="73"/>
      <c r="U774" s="74"/>
      <c r="V774" s="26"/>
      <c r="W774" s="26"/>
      <c r="X774" s="26"/>
      <c r="Y774" s="26"/>
      <c r="Z774" s="26"/>
      <c r="AA774" s="26"/>
      <c r="AB774" s="26"/>
      <c r="AC774" s="26"/>
      <c r="AD774" s="26"/>
      <c r="AE774" s="26"/>
      <c r="AF774" s="26"/>
      <c r="AG774" s="26"/>
      <c r="AH774" s="26"/>
      <c r="AI774" s="26"/>
      <c r="AJ774" s="26"/>
      <c r="AK774" s="26"/>
      <c r="AL774" s="26"/>
    </row>
    <row r="775" spans="1:38" ht="14.5">
      <c r="A775" s="67">
        <v>783</v>
      </c>
      <c r="B775" s="68"/>
      <c r="C775" s="69"/>
      <c r="D775" s="70"/>
      <c r="E775" s="69"/>
      <c r="F775" s="69"/>
      <c r="G775" s="70"/>
      <c r="H775" s="70"/>
      <c r="I775" s="70"/>
      <c r="J775" s="70"/>
      <c r="K775" s="70"/>
      <c r="L775" s="70"/>
      <c r="M775" s="70"/>
      <c r="N775" s="86"/>
      <c r="O775" s="70"/>
      <c r="P775" s="72"/>
      <c r="Q775" s="73"/>
      <c r="R775" s="72"/>
      <c r="S775" s="73"/>
      <c r="T775" s="73"/>
      <c r="U775" s="74"/>
      <c r="V775" s="26"/>
      <c r="W775" s="26"/>
      <c r="X775" s="26"/>
      <c r="Y775" s="26"/>
      <c r="Z775" s="26"/>
      <c r="AA775" s="26"/>
      <c r="AB775" s="26"/>
      <c r="AC775" s="26"/>
      <c r="AD775" s="26"/>
      <c r="AE775" s="26"/>
      <c r="AF775" s="26"/>
      <c r="AG775" s="26"/>
      <c r="AH775" s="26"/>
      <c r="AI775" s="26"/>
      <c r="AJ775" s="26"/>
      <c r="AK775" s="26"/>
      <c r="AL775" s="26"/>
    </row>
    <row r="776" spans="1:38" ht="14.5">
      <c r="A776" s="67">
        <v>784</v>
      </c>
      <c r="B776" s="68"/>
      <c r="C776" s="69"/>
      <c r="D776" s="70"/>
      <c r="E776" s="69"/>
      <c r="F776" s="69"/>
      <c r="G776" s="70"/>
      <c r="H776" s="70"/>
      <c r="I776" s="70"/>
      <c r="J776" s="70"/>
      <c r="K776" s="70"/>
      <c r="L776" s="70"/>
      <c r="M776" s="70"/>
      <c r="N776" s="86"/>
      <c r="O776" s="70"/>
      <c r="P776" s="72"/>
      <c r="Q776" s="73"/>
      <c r="R776" s="72"/>
      <c r="S776" s="73"/>
      <c r="T776" s="73"/>
      <c r="U776" s="74"/>
      <c r="V776" s="26"/>
      <c r="W776" s="26"/>
      <c r="X776" s="26"/>
      <c r="Y776" s="26"/>
      <c r="Z776" s="26"/>
      <c r="AA776" s="26"/>
      <c r="AB776" s="26"/>
      <c r="AC776" s="26"/>
      <c r="AD776" s="26"/>
      <c r="AE776" s="26"/>
      <c r="AF776" s="26"/>
      <c r="AG776" s="26"/>
      <c r="AH776" s="26"/>
      <c r="AI776" s="26"/>
      <c r="AJ776" s="26"/>
      <c r="AK776" s="26"/>
      <c r="AL776" s="26"/>
    </row>
    <row r="777" spans="1:38" ht="14.5">
      <c r="A777" s="67">
        <v>785</v>
      </c>
      <c r="B777" s="68"/>
      <c r="C777" s="69"/>
      <c r="D777" s="70"/>
      <c r="E777" s="69"/>
      <c r="F777" s="69"/>
      <c r="G777" s="70"/>
      <c r="H777" s="70"/>
      <c r="I777" s="70"/>
      <c r="J777" s="70"/>
      <c r="K777" s="70"/>
      <c r="L777" s="70"/>
      <c r="M777" s="70"/>
      <c r="N777" s="86"/>
      <c r="O777" s="70"/>
      <c r="P777" s="72"/>
      <c r="Q777" s="73"/>
      <c r="R777" s="72"/>
      <c r="S777" s="73"/>
      <c r="T777" s="73"/>
      <c r="U777" s="74"/>
      <c r="V777" s="26"/>
      <c r="W777" s="26"/>
      <c r="X777" s="26"/>
      <c r="Y777" s="26"/>
      <c r="Z777" s="26"/>
      <c r="AA777" s="26"/>
      <c r="AB777" s="26"/>
      <c r="AC777" s="26"/>
      <c r="AD777" s="26"/>
      <c r="AE777" s="26"/>
      <c r="AF777" s="26"/>
      <c r="AG777" s="26"/>
      <c r="AH777" s="26"/>
      <c r="AI777" s="26"/>
      <c r="AJ777" s="26"/>
      <c r="AK777" s="26"/>
      <c r="AL777" s="26"/>
    </row>
    <row r="778" spans="1:38" ht="14.5">
      <c r="A778" s="67">
        <v>786</v>
      </c>
      <c r="B778" s="68"/>
      <c r="C778" s="69"/>
      <c r="D778" s="70"/>
      <c r="E778" s="69"/>
      <c r="F778" s="69"/>
      <c r="G778" s="70"/>
      <c r="H778" s="70"/>
      <c r="I778" s="70"/>
      <c r="J778" s="70"/>
      <c r="K778" s="70"/>
      <c r="L778" s="70"/>
      <c r="M778" s="70"/>
      <c r="N778" s="86"/>
      <c r="O778" s="70"/>
      <c r="P778" s="72"/>
      <c r="Q778" s="73"/>
      <c r="R778" s="72"/>
      <c r="S778" s="73"/>
      <c r="T778" s="73"/>
      <c r="U778" s="74"/>
      <c r="V778" s="26"/>
      <c r="W778" s="26"/>
      <c r="X778" s="26"/>
      <c r="Y778" s="26"/>
      <c r="Z778" s="26"/>
      <c r="AA778" s="26"/>
      <c r="AB778" s="26"/>
      <c r="AC778" s="26"/>
      <c r="AD778" s="26"/>
      <c r="AE778" s="26"/>
      <c r="AF778" s="26"/>
      <c r="AG778" s="26"/>
      <c r="AH778" s="26"/>
      <c r="AI778" s="26"/>
      <c r="AJ778" s="26"/>
      <c r="AK778" s="26"/>
      <c r="AL778" s="26"/>
    </row>
    <row r="779" spans="1:38" ht="14.5">
      <c r="A779" s="67">
        <v>787</v>
      </c>
      <c r="B779" s="68"/>
      <c r="C779" s="67" t="str">
        <f t="array" aca="1" ref="C779" ca="1">IFERROR(_xludf.XLOOKUP(D779,master_daerah!B:B,master_daerah!A:A),"")</f>
        <v/>
      </c>
      <c r="D779" s="70"/>
      <c r="E779" s="69"/>
      <c r="F779" s="69"/>
      <c r="G779" s="70"/>
      <c r="H779" s="70"/>
      <c r="I779" s="70"/>
      <c r="J779" s="70"/>
      <c r="K779" s="70"/>
      <c r="L779" s="70"/>
      <c r="M779" s="70"/>
      <c r="N779" s="86"/>
      <c r="O779" s="70"/>
      <c r="P779" s="72"/>
      <c r="Q779" s="73"/>
      <c r="R779" s="72"/>
      <c r="S779" s="73"/>
      <c r="T779" s="73"/>
      <c r="U779" s="74"/>
      <c r="V779" s="26"/>
      <c r="W779" s="26"/>
      <c r="X779" s="26"/>
      <c r="Y779" s="26"/>
      <c r="Z779" s="26"/>
      <c r="AA779" s="26"/>
      <c r="AB779" s="26"/>
      <c r="AC779" s="26"/>
      <c r="AD779" s="26"/>
      <c r="AE779" s="26"/>
      <c r="AF779" s="26"/>
      <c r="AG779" s="26"/>
      <c r="AH779" s="26"/>
      <c r="AI779" s="26"/>
      <c r="AJ779" s="26"/>
      <c r="AK779" s="26"/>
      <c r="AL779" s="26"/>
    </row>
    <row r="780" spans="1:38" ht="14.5">
      <c r="A780" s="67">
        <v>788</v>
      </c>
      <c r="B780" s="68"/>
      <c r="C780" s="67" t="str">
        <f t="array" aca="1" ref="C780" ca="1">IFERROR(_xludf.XLOOKUP(D780,master_daerah!B:B,master_daerah!A:A),"")</f>
        <v/>
      </c>
      <c r="D780" s="70"/>
      <c r="E780" s="69"/>
      <c r="F780" s="69"/>
      <c r="G780" s="70"/>
      <c r="H780" s="70"/>
      <c r="I780" s="70"/>
      <c r="J780" s="70"/>
      <c r="K780" s="70"/>
      <c r="L780" s="70"/>
      <c r="M780" s="70"/>
      <c r="N780" s="86"/>
      <c r="O780" s="70"/>
      <c r="P780" s="72"/>
      <c r="Q780" s="73"/>
      <c r="R780" s="72"/>
      <c r="S780" s="73"/>
      <c r="T780" s="73"/>
      <c r="U780" s="74"/>
      <c r="V780" s="26"/>
      <c r="W780" s="26"/>
      <c r="X780" s="26"/>
      <c r="Y780" s="26"/>
      <c r="Z780" s="26"/>
      <c r="AA780" s="26"/>
      <c r="AB780" s="26"/>
      <c r="AC780" s="26"/>
      <c r="AD780" s="26"/>
      <c r="AE780" s="26"/>
      <c r="AF780" s="26"/>
      <c r="AG780" s="26"/>
      <c r="AH780" s="26"/>
      <c r="AI780" s="26"/>
      <c r="AJ780" s="26"/>
      <c r="AK780" s="26"/>
      <c r="AL780" s="26"/>
    </row>
    <row r="781" spans="1:38" ht="14.5">
      <c r="A781" s="67">
        <v>789</v>
      </c>
      <c r="B781" s="68"/>
      <c r="C781" s="67" t="str">
        <f t="array" aca="1" ref="C781" ca="1">IFERROR(_xludf.XLOOKUP(D781,master_daerah!B:B,master_daerah!A:A),"")</f>
        <v/>
      </c>
      <c r="D781" s="70"/>
      <c r="E781" s="69"/>
      <c r="F781" s="69"/>
      <c r="G781" s="70"/>
      <c r="H781" s="70"/>
      <c r="I781" s="70"/>
      <c r="J781" s="70"/>
      <c r="K781" s="70"/>
      <c r="L781" s="70"/>
      <c r="M781" s="70"/>
      <c r="N781" s="86"/>
      <c r="O781" s="70"/>
      <c r="P781" s="72"/>
      <c r="Q781" s="73"/>
      <c r="R781" s="72"/>
      <c r="S781" s="73"/>
      <c r="T781" s="73"/>
      <c r="U781" s="74"/>
      <c r="V781" s="26"/>
      <c r="W781" s="26"/>
      <c r="X781" s="26"/>
      <c r="Y781" s="26"/>
      <c r="Z781" s="26"/>
      <c r="AA781" s="26"/>
      <c r="AB781" s="26"/>
      <c r="AC781" s="26"/>
      <c r="AD781" s="26"/>
      <c r="AE781" s="26"/>
      <c r="AF781" s="26"/>
      <c r="AG781" s="26"/>
      <c r="AH781" s="26"/>
      <c r="AI781" s="26"/>
      <c r="AJ781" s="26"/>
      <c r="AK781" s="26"/>
      <c r="AL781" s="26"/>
    </row>
    <row r="782" spans="1:38" ht="14.5">
      <c r="A782" s="67">
        <v>790</v>
      </c>
      <c r="B782" s="68"/>
      <c r="C782" s="67" t="str">
        <f t="array" aca="1" ref="C782" ca="1">IFERROR(_xludf.XLOOKUP(D782,master_daerah!B:B,master_daerah!A:A),"")</f>
        <v/>
      </c>
      <c r="D782" s="70"/>
      <c r="E782" s="69"/>
      <c r="F782" s="69"/>
      <c r="G782" s="70"/>
      <c r="H782" s="70"/>
      <c r="I782" s="70"/>
      <c r="J782" s="70"/>
      <c r="K782" s="70"/>
      <c r="L782" s="70"/>
      <c r="M782" s="70"/>
      <c r="N782" s="86"/>
      <c r="O782" s="70"/>
      <c r="P782" s="72"/>
      <c r="Q782" s="73"/>
      <c r="R782" s="72"/>
      <c r="S782" s="73"/>
      <c r="T782" s="73"/>
      <c r="U782" s="74"/>
      <c r="V782" s="26"/>
      <c r="W782" s="26"/>
      <c r="X782" s="26"/>
      <c r="Y782" s="26"/>
      <c r="Z782" s="26"/>
      <c r="AA782" s="26"/>
      <c r="AB782" s="26"/>
      <c r="AC782" s="26"/>
      <c r="AD782" s="26"/>
      <c r="AE782" s="26"/>
      <c r="AF782" s="26"/>
      <c r="AG782" s="26"/>
      <c r="AH782" s="26"/>
      <c r="AI782" s="26"/>
      <c r="AJ782" s="26"/>
      <c r="AK782" s="26"/>
      <c r="AL782" s="26"/>
    </row>
    <row r="783" spans="1:38" ht="14.5">
      <c r="A783" s="67">
        <v>791</v>
      </c>
      <c r="B783" s="68"/>
      <c r="C783" s="67" t="str">
        <f t="array" aca="1" ref="C783" ca="1">IFERROR(_xludf.XLOOKUP(D783,master_daerah!B:B,master_daerah!A:A),"")</f>
        <v/>
      </c>
      <c r="D783" s="70"/>
      <c r="E783" s="69"/>
      <c r="F783" s="69"/>
      <c r="G783" s="70"/>
      <c r="H783" s="70"/>
      <c r="I783" s="70"/>
      <c r="J783" s="70"/>
      <c r="K783" s="70"/>
      <c r="L783" s="70"/>
      <c r="M783" s="70"/>
      <c r="N783" s="86"/>
      <c r="O783" s="70"/>
      <c r="P783" s="72"/>
      <c r="Q783" s="73"/>
      <c r="R783" s="72"/>
      <c r="S783" s="73"/>
      <c r="T783" s="73"/>
      <c r="U783" s="74"/>
      <c r="V783" s="26"/>
      <c r="W783" s="26"/>
      <c r="X783" s="26"/>
      <c r="Y783" s="26"/>
      <c r="Z783" s="26"/>
      <c r="AA783" s="26"/>
      <c r="AB783" s="26"/>
      <c r="AC783" s="26"/>
      <c r="AD783" s="26"/>
      <c r="AE783" s="26"/>
      <c r="AF783" s="26"/>
      <c r="AG783" s="26"/>
      <c r="AH783" s="26"/>
      <c r="AI783" s="26"/>
      <c r="AJ783" s="26"/>
      <c r="AK783" s="26"/>
      <c r="AL783" s="26"/>
    </row>
    <row r="784" spans="1:38" ht="14.5">
      <c r="A784" s="67">
        <v>792</v>
      </c>
      <c r="B784" s="68"/>
      <c r="C784" s="67" t="str">
        <f t="array" aca="1" ref="C784" ca="1">IFERROR(_xludf.XLOOKUP(D784,master_daerah!B:B,master_daerah!A:A),"")</f>
        <v/>
      </c>
      <c r="D784" s="70"/>
      <c r="E784" s="69"/>
      <c r="F784" s="69"/>
      <c r="G784" s="70"/>
      <c r="H784" s="70"/>
      <c r="I784" s="70"/>
      <c r="J784" s="70"/>
      <c r="K784" s="70"/>
      <c r="L784" s="70"/>
      <c r="M784" s="70"/>
      <c r="N784" s="86"/>
      <c r="O784" s="70"/>
      <c r="P784" s="72"/>
      <c r="Q784" s="73"/>
      <c r="R784" s="72"/>
      <c r="S784" s="73"/>
      <c r="T784" s="73"/>
      <c r="U784" s="74"/>
      <c r="V784" s="26"/>
      <c r="W784" s="26"/>
      <c r="X784" s="26"/>
      <c r="Y784" s="26"/>
      <c r="Z784" s="26"/>
      <c r="AA784" s="26"/>
      <c r="AB784" s="26"/>
      <c r="AC784" s="26"/>
      <c r="AD784" s="26"/>
      <c r="AE784" s="26"/>
      <c r="AF784" s="26"/>
      <c r="AG784" s="26"/>
      <c r="AH784" s="26"/>
      <c r="AI784" s="26"/>
      <c r="AJ784" s="26"/>
      <c r="AK784" s="26"/>
      <c r="AL784" s="26"/>
    </row>
    <row r="785" spans="1:38" ht="14.5">
      <c r="A785" s="67">
        <v>793</v>
      </c>
      <c r="B785" s="68"/>
      <c r="C785" s="67" t="str">
        <f t="array" aca="1" ref="C785" ca="1">IFERROR(_xludf.XLOOKUP(D785,master_daerah!B:B,master_daerah!A:A),"")</f>
        <v/>
      </c>
      <c r="D785" s="70"/>
      <c r="E785" s="69"/>
      <c r="F785" s="69"/>
      <c r="G785" s="70"/>
      <c r="H785" s="70"/>
      <c r="I785" s="70"/>
      <c r="J785" s="70"/>
      <c r="K785" s="70"/>
      <c r="L785" s="70"/>
      <c r="M785" s="70"/>
      <c r="N785" s="86"/>
      <c r="O785" s="70"/>
      <c r="P785" s="72"/>
      <c r="Q785" s="73"/>
      <c r="R785" s="72"/>
      <c r="S785" s="73"/>
      <c r="T785" s="73"/>
      <c r="U785" s="74"/>
      <c r="V785" s="26"/>
      <c r="W785" s="26"/>
      <c r="X785" s="26"/>
      <c r="Y785" s="26"/>
      <c r="Z785" s="26"/>
      <c r="AA785" s="26"/>
      <c r="AB785" s="26"/>
      <c r="AC785" s="26"/>
      <c r="AD785" s="26"/>
      <c r="AE785" s="26"/>
      <c r="AF785" s="26"/>
      <c r="AG785" s="26"/>
      <c r="AH785" s="26"/>
      <c r="AI785" s="26"/>
      <c r="AJ785" s="26"/>
      <c r="AK785" s="26"/>
      <c r="AL785" s="26"/>
    </row>
    <row r="786" spans="1:38" ht="14.5">
      <c r="A786" s="67">
        <v>794</v>
      </c>
      <c r="B786" s="68"/>
      <c r="C786" s="67" t="str">
        <f t="array" aca="1" ref="C786" ca="1">IFERROR(_xludf.XLOOKUP(D786,master_daerah!B:B,master_daerah!A:A),"")</f>
        <v/>
      </c>
      <c r="D786" s="70"/>
      <c r="E786" s="69"/>
      <c r="F786" s="69"/>
      <c r="G786" s="70"/>
      <c r="H786" s="70"/>
      <c r="I786" s="70"/>
      <c r="J786" s="70"/>
      <c r="K786" s="70"/>
      <c r="L786" s="70"/>
      <c r="M786" s="70"/>
      <c r="N786" s="86"/>
      <c r="O786" s="70"/>
      <c r="P786" s="72"/>
      <c r="Q786" s="73"/>
      <c r="R786" s="72"/>
      <c r="S786" s="73"/>
      <c r="T786" s="73"/>
      <c r="U786" s="74"/>
      <c r="V786" s="26"/>
      <c r="W786" s="26"/>
      <c r="X786" s="26"/>
      <c r="Y786" s="26"/>
      <c r="Z786" s="26"/>
      <c r="AA786" s="26"/>
      <c r="AB786" s="26"/>
      <c r="AC786" s="26"/>
      <c r="AD786" s="26"/>
      <c r="AE786" s="26"/>
      <c r="AF786" s="26"/>
      <c r="AG786" s="26"/>
      <c r="AH786" s="26"/>
      <c r="AI786" s="26"/>
      <c r="AJ786" s="26"/>
      <c r="AK786" s="26"/>
      <c r="AL786" s="26"/>
    </row>
    <row r="787" spans="1:38" ht="14.5">
      <c r="A787" s="67">
        <v>795</v>
      </c>
      <c r="B787" s="68"/>
      <c r="C787" s="67" t="str">
        <f t="array" aca="1" ref="C787" ca="1">IFERROR(_xludf.XLOOKUP(D787,master_daerah!B:B,master_daerah!A:A),"")</f>
        <v/>
      </c>
      <c r="D787" s="70"/>
      <c r="E787" s="69"/>
      <c r="F787" s="69"/>
      <c r="G787" s="70"/>
      <c r="H787" s="70"/>
      <c r="I787" s="70"/>
      <c r="J787" s="70"/>
      <c r="K787" s="70"/>
      <c r="L787" s="70"/>
      <c r="M787" s="70"/>
      <c r="N787" s="86"/>
      <c r="O787" s="70"/>
      <c r="P787" s="72"/>
      <c r="Q787" s="73"/>
      <c r="R787" s="72"/>
      <c r="S787" s="73"/>
      <c r="T787" s="73"/>
      <c r="U787" s="74"/>
      <c r="V787" s="26"/>
      <c r="W787" s="26"/>
      <c r="X787" s="26"/>
      <c r="Y787" s="26"/>
      <c r="Z787" s="26"/>
      <c r="AA787" s="26"/>
      <c r="AB787" s="26"/>
      <c r="AC787" s="26"/>
      <c r="AD787" s="26"/>
      <c r="AE787" s="26"/>
      <c r="AF787" s="26"/>
      <c r="AG787" s="26"/>
      <c r="AH787" s="26"/>
      <c r="AI787" s="26"/>
      <c r="AJ787" s="26"/>
      <c r="AK787" s="26"/>
      <c r="AL787" s="26"/>
    </row>
    <row r="788" spans="1:38" ht="14.5">
      <c r="A788" s="67">
        <v>796</v>
      </c>
      <c r="B788" s="68"/>
      <c r="C788" s="67" t="str">
        <f t="array" aca="1" ref="C788" ca="1">IFERROR(_xludf.XLOOKUP(D788,master_daerah!B:B,master_daerah!A:A),"")</f>
        <v/>
      </c>
      <c r="D788" s="70"/>
      <c r="E788" s="69"/>
      <c r="F788" s="69"/>
      <c r="G788" s="70"/>
      <c r="H788" s="70"/>
      <c r="I788" s="70"/>
      <c r="J788" s="70"/>
      <c r="K788" s="70"/>
      <c r="L788" s="70"/>
      <c r="M788" s="70"/>
      <c r="N788" s="86"/>
      <c r="O788" s="70"/>
      <c r="P788" s="72"/>
      <c r="Q788" s="73"/>
      <c r="R788" s="72"/>
      <c r="S788" s="73"/>
      <c r="T788" s="73"/>
      <c r="U788" s="74"/>
      <c r="V788" s="26"/>
      <c r="W788" s="26"/>
      <c r="X788" s="26"/>
      <c r="Y788" s="26"/>
      <c r="Z788" s="26"/>
      <c r="AA788" s="26"/>
      <c r="AB788" s="26"/>
      <c r="AC788" s="26"/>
      <c r="AD788" s="26"/>
      <c r="AE788" s="26"/>
      <c r="AF788" s="26"/>
      <c r="AG788" s="26"/>
      <c r="AH788" s="26"/>
      <c r="AI788" s="26"/>
      <c r="AJ788" s="26"/>
      <c r="AK788" s="26"/>
      <c r="AL788" s="26"/>
    </row>
    <row r="789" spans="1:38" ht="14.5">
      <c r="A789" s="67">
        <v>797</v>
      </c>
      <c r="B789" s="68"/>
      <c r="C789" s="69"/>
      <c r="D789" s="70"/>
      <c r="E789" s="69"/>
      <c r="F789" s="69"/>
      <c r="G789" s="70"/>
      <c r="H789" s="70"/>
      <c r="I789" s="70"/>
      <c r="J789" s="70"/>
      <c r="K789" s="70"/>
      <c r="L789" s="70"/>
      <c r="M789" s="70"/>
      <c r="N789" s="86"/>
      <c r="O789" s="70"/>
      <c r="P789" s="72"/>
      <c r="Q789" s="73"/>
      <c r="R789" s="72"/>
      <c r="S789" s="73"/>
      <c r="T789" s="73"/>
      <c r="U789" s="74"/>
      <c r="V789" s="26"/>
      <c r="W789" s="26"/>
      <c r="X789" s="26"/>
      <c r="Y789" s="26"/>
      <c r="Z789" s="26"/>
      <c r="AA789" s="26"/>
      <c r="AB789" s="26"/>
      <c r="AC789" s="26"/>
      <c r="AD789" s="26"/>
      <c r="AE789" s="26"/>
      <c r="AF789" s="26"/>
      <c r="AG789" s="26"/>
      <c r="AH789" s="26"/>
      <c r="AI789" s="26"/>
      <c r="AJ789" s="26"/>
      <c r="AK789" s="26"/>
      <c r="AL789" s="26"/>
    </row>
    <row r="790" spans="1:38" ht="14.5">
      <c r="A790" s="67">
        <v>798</v>
      </c>
      <c r="B790" s="68"/>
      <c r="C790" s="69"/>
      <c r="D790" s="70"/>
      <c r="E790" s="69"/>
      <c r="F790" s="69"/>
      <c r="G790" s="70"/>
      <c r="H790" s="70"/>
      <c r="I790" s="70"/>
      <c r="J790" s="70"/>
      <c r="K790" s="70"/>
      <c r="L790" s="70"/>
      <c r="M790" s="70"/>
      <c r="N790" s="86"/>
      <c r="O790" s="88"/>
      <c r="P790" s="72"/>
      <c r="Q790" s="73"/>
      <c r="R790" s="72"/>
      <c r="S790" s="73"/>
      <c r="T790" s="73"/>
      <c r="U790" s="74"/>
      <c r="V790" s="26"/>
      <c r="W790" s="26"/>
      <c r="X790" s="26"/>
      <c r="Y790" s="26"/>
      <c r="Z790" s="26"/>
      <c r="AA790" s="26"/>
      <c r="AB790" s="26"/>
      <c r="AC790" s="26"/>
      <c r="AD790" s="26"/>
      <c r="AE790" s="26"/>
      <c r="AF790" s="26"/>
      <c r="AG790" s="26"/>
      <c r="AH790" s="26"/>
      <c r="AI790" s="26"/>
      <c r="AJ790" s="26"/>
      <c r="AK790" s="26"/>
      <c r="AL790" s="26"/>
    </row>
    <row r="791" spans="1:38" ht="14.5">
      <c r="A791" s="67">
        <v>799</v>
      </c>
      <c r="B791" s="68"/>
      <c r="C791" s="69"/>
      <c r="D791" s="70"/>
      <c r="E791" s="69"/>
      <c r="F791" s="69"/>
      <c r="G791" s="70"/>
      <c r="H791" s="70"/>
      <c r="I791" s="70"/>
      <c r="J791" s="70"/>
      <c r="K791" s="70"/>
      <c r="L791" s="70"/>
      <c r="M791" s="70"/>
      <c r="N791" s="86"/>
      <c r="O791" s="88"/>
      <c r="P791" s="72"/>
      <c r="Q791" s="73"/>
      <c r="R791" s="72"/>
      <c r="S791" s="73"/>
      <c r="T791" s="73"/>
      <c r="U791" s="74"/>
      <c r="V791" s="26"/>
      <c r="W791" s="26"/>
      <c r="X791" s="26"/>
      <c r="Y791" s="26"/>
      <c r="Z791" s="26"/>
      <c r="AA791" s="26"/>
      <c r="AB791" s="26"/>
      <c r="AC791" s="26"/>
      <c r="AD791" s="26"/>
      <c r="AE791" s="26"/>
      <c r="AF791" s="26"/>
      <c r="AG791" s="26"/>
      <c r="AH791" s="26"/>
      <c r="AI791" s="26"/>
      <c r="AJ791" s="26"/>
      <c r="AK791" s="26"/>
      <c r="AL791" s="26"/>
    </row>
    <row r="792" spans="1:38" ht="14.5">
      <c r="A792" s="67">
        <v>800</v>
      </c>
      <c r="B792" s="68"/>
      <c r="C792" s="69"/>
      <c r="D792" s="70"/>
      <c r="E792" s="69"/>
      <c r="F792" s="69"/>
      <c r="G792" s="70"/>
      <c r="H792" s="70"/>
      <c r="I792" s="70"/>
      <c r="J792" s="70"/>
      <c r="K792" s="70"/>
      <c r="L792" s="70"/>
      <c r="M792" s="70"/>
      <c r="N792" s="86"/>
      <c r="O792" s="70"/>
      <c r="P792" s="72"/>
      <c r="Q792" s="73"/>
      <c r="R792" s="72"/>
      <c r="S792" s="73"/>
      <c r="T792" s="73"/>
      <c r="U792" s="74"/>
      <c r="V792" s="26"/>
      <c r="W792" s="26"/>
      <c r="X792" s="26"/>
      <c r="Y792" s="26"/>
      <c r="Z792" s="26"/>
      <c r="AA792" s="26"/>
      <c r="AB792" s="26"/>
      <c r="AC792" s="26"/>
      <c r="AD792" s="26"/>
      <c r="AE792" s="26"/>
      <c r="AF792" s="26"/>
      <c r="AG792" s="26"/>
      <c r="AH792" s="26"/>
      <c r="AI792" s="26"/>
      <c r="AJ792" s="26"/>
      <c r="AK792" s="26"/>
      <c r="AL792" s="26"/>
    </row>
    <row r="793" spans="1:38" ht="14.5">
      <c r="A793" s="67">
        <v>801</v>
      </c>
      <c r="B793" s="68"/>
      <c r="C793" s="69"/>
      <c r="D793" s="70"/>
      <c r="E793" s="69"/>
      <c r="F793" s="69"/>
      <c r="G793" s="70"/>
      <c r="H793" s="70"/>
      <c r="I793" s="70"/>
      <c r="J793" s="70"/>
      <c r="K793" s="70"/>
      <c r="L793" s="70"/>
      <c r="M793" s="70"/>
      <c r="N793" s="86"/>
      <c r="O793" s="70"/>
      <c r="P793" s="72"/>
      <c r="Q793" s="73"/>
      <c r="R793" s="72"/>
      <c r="S793" s="73"/>
      <c r="T793" s="73"/>
      <c r="U793" s="74"/>
      <c r="V793" s="26"/>
      <c r="W793" s="26"/>
      <c r="X793" s="26"/>
      <c r="Y793" s="26"/>
      <c r="Z793" s="26"/>
      <c r="AA793" s="26"/>
      <c r="AB793" s="26"/>
      <c r="AC793" s="26"/>
      <c r="AD793" s="26"/>
      <c r="AE793" s="26"/>
      <c r="AF793" s="26"/>
      <c r="AG793" s="26"/>
      <c r="AH793" s="26"/>
      <c r="AI793" s="26"/>
      <c r="AJ793" s="26"/>
      <c r="AK793" s="26"/>
      <c r="AL793" s="26"/>
    </row>
    <row r="794" spans="1:38" ht="14.5">
      <c r="A794" s="67">
        <v>802</v>
      </c>
      <c r="B794" s="68"/>
      <c r="C794" s="69"/>
      <c r="D794" s="70"/>
      <c r="E794" s="69"/>
      <c r="F794" s="69"/>
      <c r="G794" s="70"/>
      <c r="H794" s="70"/>
      <c r="I794" s="70"/>
      <c r="J794" s="70"/>
      <c r="K794" s="70"/>
      <c r="L794" s="70"/>
      <c r="M794" s="70"/>
      <c r="N794" s="86"/>
      <c r="O794" s="70"/>
      <c r="P794" s="72"/>
      <c r="Q794" s="73"/>
      <c r="R794" s="72"/>
      <c r="S794" s="73"/>
      <c r="T794" s="73"/>
      <c r="U794" s="74"/>
      <c r="V794" s="26"/>
      <c r="W794" s="26"/>
      <c r="X794" s="26"/>
      <c r="Y794" s="26"/>
      <c r="Z794" s="26"/>
      <c r="AA794" s="26"/>
      <c r="AB794" s="26"/>
      <c r="AC794" s="26"/>
      <c r="AD794" s="26"/>
      <c r="AE794" s="26"/>
      <c r="AF794" s="26"/>
      <c r="AG794" s="26"/>
      <c r="AH794" s="26"/>
      <c r="AI794" s="26"/>
      <c r="AJ794" s="26"/>
      <c r="AK794" s="26"/>
      <c r="AL794" s="26"/>
    </row>
    <row r="795" spans="1:38" ht="14.5">
      <c r="A795" s="67">
        <v>803</v>
      </c>
      <c r="B795" s="68"/>
      <c r="C795" s="69"/>
      <c r="D795" s="70"/>
      <c r="E795" s="69"/>
      <c r="F795" s="69"/>
      <c r="G795" s="70"/>
      <c r="H795" s="70"/>
      <c r="I795" s="70"/>
      <c r="J795" s="70"/>
      <c r="K795" s="70"/>
      <c r="L795" s="70"/>
      <c r="M795" s="70"/>
      <c r="N795" s="86"/>
      <c r="O795" s="70"/>
      <c r="P795" s="72"/>
      <c r="Q795" s="73"/>
      <c r="R795" s="72"/>
      <c r="S795" s="73"/>
      <c r="T795" s="73"/>
      <c r="U795" s="74"/>
      <c r="V795" s="26"/>
      <c r="W795" s="26"/>
      <c r="X795" s="26"/>
      <c r="Y795" s="26"/>
      <c r="Z795" s="26"/>
      <c r="AA795" s="26"/>
      <c r="AB795" s="26"/>
      <c r="AC795" s="26"/>
      <c r="AD795" s="26"/>
      <c r="AE795" s="26"/>
      <c r="AF795" s="26"/>
      <c r="AG795" s="26"/>
      <c r="AH795" s="26"/>
      <c r="AI795" s="26"/>
      <c r="AJ795" s="26"/>
      <c r="AK795" s="26"/>
      <c r="AL795" s="26"/>
    </row>
    <row r="796" spans="1:38" ht="14.5">
      <c r="A796" s="67">
        <v>804</v>
      </c>
      <c r="B796" s="68"/>
      <c r="C796" s="69"/>
      <c r="D796" s="70"/>
      <c r="E796" s="69"/>
      <c r="F796" s="69"/>
      <c r="G796" s="70"/>
      <c r="H796" s="70"/>
      <c r="I796" s="70"/>
      <c r="J796" s="70"/>
      <c r="K796" s="70"/>
      <c r="L796" s="70"/>
      <c r="M796" s="70"/>
      <c r="N796" s="86"/>
      <c r="O796" s="70"/>
      <c r="P796" s="72"/>
      <c r="Q796" s="73"/>
      <c r="R796" s="72"/>
      <c r="S796" s="73"/>
      <c r="T796" s="73"/>
      <c r="U796" s="74"/>
      <c r="V796" s="26"/>
      <c r="W796" s="26"/>
      <c r="X796" s="26"/>
      <c r="Y796" s="26"/>
      <c r="Z796" s="26"/>
      <c r="AA796" s="26"/>
      <c r="AB796" s="26"/>
      <c r="AC796" s="26"/>
      <c r="AD796" s="26"/>
      <c r="AE796" s="26"/>
      <c r="AF796" s="26"/>
      <c r="AG796" s="26"/>
      <c r="AH796" s="26"/>
      <c r="AI796" s="26"/>
      <c r="AJ796" s="26"/>
      <c r="AK796" s="26"/>
      <c r="AL796" s="26"/>
    </row>
    <row r="797" spans="1:38" ht="14.5">
      <c r="A797" s="67">
        <v>805</v>
      </c>
      <c r="B797" s="68"/>
      <c r="C797" s="69"/>
      <c r="D797" s="70"/>
      <c r="E797" s="69"/>
      <c r="F797" s="69"/>
      <c r="G797" s="70"/>
      <c r="H797" s="70"/>
      <c r="I797" s="70"/>
      <c r="J797" s="70"/>
      <c r="K797" s="70"/>
      <c r="L797" s="70"/>
      <c r="M797" s="70"/>
      <c r="N797" s="86"/>
      <c r="O797" s="70"/>
      <c r="P797" s="72"/>
      <c r="Q797" s="73"/>
      <c r="R797" s="72"/>
      <c r="S797" s="73"/>
      <c r="T797" s="73"/>
      <c r="U797" s="74"/>
      <c r="V797" s="26"/>
      <c r="W797" s="26"/>
      <c r="X797" s="26"/>
      <c r="Y797" s="26"/>
      <c r="Z797" s="26"/>
      <c r="AA797" s="26"/>
      <c r="AB797" s="26"/>
      <c r="AC797" s="26"/>
      <c r="AD797" s="26"/>
      <c r="AE797" s="26"/>
      <c r="AF797" s="26"/>
      <c r="AG797" s="26"/>
      <c r="AH797" s="26"/>
      <c r="AI797" s="26"/>
      <c r="AJ797" s="26"/>
      <c r="AK797" s="26"/>
      <c r="AL797" s="26"/>
    </row>
    <row r="798" spans="1:38" ht="14.5">
      <c r="A798" s="67">
        <v>806</v>
      </c>
      <c r="B798" s="68"/>
      <c r="C798" s="69"/>
      <c r="D798" s="70"/>
      <c r="E798" s="69"/>
      <c r="F798" s="69"/>
      <c r="G798" s="70"/>
      <c r="H798" s="70"/>
      <c r="I798" s="70"/>
      <c r="J798" s="70"/>
      <c r="K798" s="70"/>
      <c r="L798" s="70"/>
      <c r="M798" s="70"/>
      <c r="N798" s="86"/>
      <c r="O798" s="70"/>
      <c r="P798" s="72"/>
      <c r="Q798" s="73"/>
      <c r="R798" s="72"/>
      <c r="S798" s="73"/>
      <c r="T798" s="73"/>
      <c r="U798" s="74"/>
      <c r="V798" s="26"/>
      <c r="W798" s="26"/>
      <c r="X798" s="26"/>
      <c r="Y798" s="26"/>
      <c r="Z798" s="26"/>
      <c r="AA798" s="26"/>
      <c r="AB798" s="26"/>
      <c r="AC798" s="26"/>
      <c r="AD798" s="26"/>
      <c r="AE798" s="26"/>
      <c r="AF798" s="26"/>
      <c r="AG798" s="26"/>
      <c r="AH798" s="26"/>
      <c r="AI798" s="26"/>
      <c r="AJ798" s="26"/>
      <c r="AK798" s="26"/>
      <c r="AL798" s="26"/>
    </row>
    <row r="799" spans="1:38" ht="14.5">
      <c r="A799" s="67">
        <v>807</v>
      </c>
      <c r="B799" s="68"/>
      <c r="C799" s="69"/>
      <c r="D799" s="70"/>
      <c r="E799" s="69"/>
      <c r="F799" s="69"/>
      <c r="G799" s="70"/>
      <c r="H799" s="70"/>
      <c r="I799" s="70"/>
      <c r="J799" s="70"/>
      <c r="K799" s="70"/>
      <c r="L799" s="70"/>
      <c r="M799" s="70"/>
      <c r="N799" s="70"/>
      <c r="O799" s="70"/>
      <c r="P799" s="72"/>
      <c r="Q799" s="73"/>
      <c r="R799" s="72"/>
      <c r="S799" s="73"/>
      <c r="T799" s="73"/>
      <c r="U799" s="74"/>
      <c r="V799" s="26"/>
      <c r="W799" s="26"/>
      <c r="X799" s="26"/>
      <c r="Y799" s="26"/>
      <c r="Z799" s="26"/>
      <c r="AA799" s="26"/>
      <c r="AB799" s="26"/>
      <c r="AC799" s="26"/>
      <c r="AD799" s="26"/>
      <c r="AE799" s="26"/>
      <c r="AF799" s="26"/>
      <c r="AG799" s="26"/>
      <c r="AH799" s="26"/>
      <c r="AI799" s="26"/>
      <c r="AJ799" s="26"/>
      <c r="AK799" s="26"/>
      <c r="AL799" s="26"/>
    </row>
    <row r="800" spans="1:38" ht="14.5">
      <c r="A800" s="67">
        <v>808</v>
      </c>
      <c r="B800" s="68"/>
      <c r="C800" s="69"/>
      <c r="D800" s="70"/>
      <c r="E800" s="69"/>
      <c r="F800" s="69"/>
      <c r="G800" s="70"/>
      <c r="H800" s="70"/>
      <c r="I800" s="70"/>
      <c r="J800" s="70"/>
      <c r="K800" s="70"/>
      <c r="L800" s="70"/>
      <c r="M800" s="70"/>
      <c r="N800" s="86"/>
      <c r="O800" s="70"/>
      <c r="P800" s="72"/>
      <c r="Q800" s="73"/>
      <c r="R800" s="72"/>
      <c r="S800" s="73"/>
      <c r="T800" s="73"/>
      <c r="U800" s="74"/>
      <c r="V800" s="26"/>
      <c r="W800" s="26"/>
      <c r="X800" s="26"/>
      <c r="Y800" s="26"/>
      <c r="Z800" s="26"/>
      <c r="AA800" s="26"/>
      <c r="AB800" s="26"/>
      <c r="AC800" s="26"/>
      <c r="AD800" s="26"/>
      <c r="AE800" s="26"/>
      <c r="AF800" s="26"/>
      <c r="AG800" s="26"/>
      <c r="AH800" s="26"/>
      <c r="AI800" s="26"/>
      <c r="AJ800" s="26"/>
      <c r="AK800" s="26"/>
      <c r="AL800" s="26"/>
    </row>
    <row r="801" spans="1:38" ht="14.5">
      <c r="A801" s="67">
        <v>809</v>
      </c>
      <c r="B801" s="68"/>
      <c r="C801" s="69"/>
      <c r="D801" s="70"/>
      <c r="E801" s="69"/>
      <c r="F801" s="69"/>
      <c r="G801" s="70"/>
      <c r="H801" s="70"/>
      <c r="I801" s="70"/>
      <c r="J801" s="70"/>
      <c r="K801" s="70"/>
      <c r="L801" s="70"/>
      <c r="M801" s="70"/>
      <c r="N801" s="86"/>
      <c r="O801" s="70"/>
      <c r="P801" s="72"/>
      <c r="Q801" s="73"/>
      <c r="R801" s="72"/>
      <c r="S801" s="73"/>
      <c r="T801" s="73"/>
      <c r="U801" s="74"/>
      <c r="V801" s="26"/>
      <c r="W801" s="26"/>
      <c r="X801" s="26"/>
      <c r="Y801" s="26"/>
      <c r="Z801" s="26"/>
      <c r="AA801" s="26"/>
      <c r="AB801" s="26"/>
      <c r="AC801" s="26"/>
      <c r="AD801" s="26"/>
      <c r="AE801" s="26"/>
      <c r="AF801" s="26"/>
      <c r="AG801" s="26"/>
      <c r="AH801" s="26"/>
      <c r="AI801" s="26"/>
      <c r="AJ801" s="26"/>
      <c r="AK801" s="26"/>
      <c r="AL801" s="26"/>
    </row>
    <row r="802" spans="1:38" ht="14.5">
      <c r="A802" s="67">
        <v>810</v>
      </c>
      <c r="B802" s="68"/>
      <c r="C802" s="69"/>
      <c r="D802" s="70"/>
      <c r="E802" s="69"/>
      <c r="F802" s="69"/>
      <c r="G802" s="70"/>
      <c r="H802" s="70"/>
      <c r="I802" s="70"/>
      <c r="J802" s="70"/>
      <c r="K802" s="70"/>
      <c r="L802" s="70"/>
      <c r="M802" s="70"/>
      <c r="N802" s="86"/>
      <c r="O802" s="70"/>
      <c r="P802" s="72"/>
      <c r="Q802" s="73"/>
      <c r="R802" s="72"/>
      <c r="S802" s="73"/>
      <c r="T802" s="73"/>
      <c r="U802" s="74"/>
      <c r="V802" s="26"/>
      <c r="W802" s="26"/>
      <c r="X802" s="26"/>
      <c r="Y802" s="26"/>
      <c r="Z802" s="26"/>
      <c r="AA802" s="26"/>
      <c r="AB802" s="26"/>
      <c r="AC802" s="26"/>
      <c r="AD802" s="26"/>
      <c r="AE802" s="26"/>
      <c r="AF802" s="26"/>
      <c r="AG802" s="26"/>
      <c r="AH802" s="26"/>
      <c r="AI802" s="26"/>
      <c r="AJ802" s="26"/>
      <c r="AK802" s="26"/>
      <c r="AL802" s="26"/>
    </row>
    <row r="803" spans="1:38" ht="14.5">
      <c r="A803" s="67">
        <v>811</v>
      </c>
      <c r="B803" s="68"/>
      <c r="C803" s="69"/>
      <c r="D803" s="70"/>
      <c r="E803" s="69"/>
      <c r="F803" s="69"/>
      <c r="G803" s="70"/>
      <c r="H803" s="70"/>
      <c r="I803" s="70"/>
      <c r="J803" s="70"/>
      <c r="K803" s="70"/>
      <c r="L803" s="70"/>
      <c r="M803" s="70"/>
      <c r="N803" s="86"/>
      <c r="O803" s="70"/>
      <c r="P803" s="72"/>
      <c r="Q803" s="73"/>
      <c r="R803" s="72"/>
      <c r="S803" s="73"/>
      <c r="T803" s="73"/>
      <c r="U803" s="74"/>
      <c r="V803" s="26"/>
      <c r="W803" s="26"/>
      <c r="X803" s="26"/>
      <c r="Y803" s="26"/>
      <c r="Z803" s="26"/>
      <c r="AA803" s="26"/>
      <c r="AB803" s="26"/>
      <c r="AC803" s="26"/>
      <c r="AD803" s="26"/>
      <c r="AE803" s="26"/>
      <c r="AF803" s="26"/>
      <c r="AG803" s="26"/>
      <c r="AH803" s="26"/>
      <c r="AI803" s="26"/>
      <c r="AJ803" s="26"/>
      <c r="AK803" s="26"/>
      <c r="AL803" s="26"/>
    </row>
    <row r="804" spans="1:38" ht="14.5">
      <c r="A804" s="67">
        <v>812</v>
      </c>
      <c r="B804" s="68"/>
      <c r="C804" s="69"/>
      <c r="D804" s="70"/>
      <c r="E804" s="69"/>
      <c r="F804" s="69"/>
      <c r="G804" s="70"/>
      <c r="H804" s="70"/>
      <c r="I804" s="70"/>
      <c r="J804" s="70"/>
      <c r="K804" s="70"/>
      <c r="L804" s="70"/>
      <c r="M804" s="70"/>
      <c r="N804" s="86"/>
      <c r="O804" s="70"/>
      <c r="P804" s="72"/>
      <c r="Q804" s="73"/>
      <c r="R804" s="72"/>
      <c r="S804" s="73"/>
      <c r="T804" s="73"/>
      <c r="U804" s="74"/>
      <c r="V804" s="26"/>
      <c r="W804" s="26"/>
      <c r="X804" s="26"/>
      <c r="Y804" s="26"/>
      <c r="Z804" s="26"/>
      <c r="AA804" s="26"/>
      <c r="AB804" s="26"/>
      <c r="AC804" s="26"/>
      <c r="AD804" s="26"/>
      <c r="AE804" s="26"/>
      <c r="AF804" s="26"/>
      <c r="AG804" s="26"/>
      <c r="AH804" s="26"/>
      <c r="AI804" s="26"/>
      <c r="AJ804" s="26"/>
      <c r="AK804" s="26"/>
      <c r="AL804" s="26"/>
    </row>
    <row r="805" spans="1:38" ht="14.5">
      <c r="A805" s="67">
        <v>813</v>
      </c>
      <c r="B805" s="68"/>
      <c r="C805" s="69"/>
      <c r="D805" s="70"/>
      <c r="E805" s="69"/>
      <c r="F805" s="69"/>
      <c r="G805" s="70"/>
      <c r="H805" s="70"/>
      <c r="I805" s="70"/>
      <c r="J805" s="70"/>
      <c r="K805" s="70"/>
      <c r="L805" s="70"/>
      <c r="M805" s="70"/>
      <c r="N805" s="86"/>
      <c r="O805" s="70"/>
      <c r="P805" s="72"/>
      <c r="Q805" s="73"/>
      <c r="R805" s="72"/>
      <c r="S805" s="73"/>
      <c r="T805" s="73"/>
      <c r="U805" s="74"/>
      <c r="V805" s="26"/>
      <c r="W805" s="26"/>
      <c r="X805" s="26"/>
      <c r="Y805" s="26"/>
      <c r="Z805" s="26"/>
      <c r="AA805" s="26"/>
      <c r="AB805" s="26"/>
      <c r="AC805" s="26"/>
      <c r="AD805" s="26"/>
      <c r="AE805" s="26"/>
      <c r="AF805" s="26"/>
      <c r="AG805" s="26"/>
      <c r="AH805" s="26"/>
      <c r="AI805" s="26"/>
      <c r="AJ805" s="26"/>
      <c r="AK805" s="26"/>
      <c r="AL805" s="26"/>
    </row>
    <row r="806" spans="1:38" ht="14.5">
      <c r="A806" s="67">
        <v>814</v>
      </c>
      <c r="B806" s="68"/>
      <c r="C806" s="69"/>
      <c r="D806" s="70"/>
      <c r="E806" s="69"/>
      <c r="F806" s="69"/>
      <c r="G806" s="70"/>
      <c r="H806" s="70"/>
      <c r="I806" s="70"/>
      <c r="J806" s="70"/>
      <c r="K806" s="70"/>
      <c r="L806" s="70"/>
      <c r="M806" s="70"/>
      <c r="N806" s="86"/>
      <c r="O806" s="70"/>
      <c r="P806" s="72"/>
      <c r="Q806" s="73"/>
      <c r="R806" s="72"/>
      <c r="S806" s="73"/>
      <c r="T806" s="73"/>
      <c r="U806" s="74"/>
      <c r="V806" s="26"/>
      <c r="W806" s="26"/>
      <c r="X806" s="26"/>
      <c r="Y806" s="26"/>
      <c r="Z806" s="26"/>
      <c r="AA806" s="26"/>
      <c r="AB806" s="26"/>
      <c r="AC806" s="26"/>
      <c r="AD806" s="26"/>
      <c r="AE806" s="26"/>
      <c r="AF806" s="26"/>
      <c r="AG806" s="26"/>
      <c r="AH806" s="26"/>
      <c r="AI806" s="26"/>
      <c r="AJ806" s="26"/>
      <c r="AK806" s="26"/>
      <c r="AL806" s="26"/>
    </row>
    <row r="807" spans="1:38" ht="14.5">
      <c r="A807" s="67">
        <v>815</v>
      </c>
      <c r="B807" s="68"/>
      <c r="C807" s="69"/>
      <c r="D807" s="70"/>
      <c r="E807" s="69"/>
      <c r="F807" s="69"/>
      <c r="G807" s="70"/>
      <c r="H807" s="70"/>
      <c r="I807" s="70"/>
      <c r="J807" s="70"/>
      <c r="K807" s="70"/>
      <c r="L807" s="70"/>
      <c r="M807" s="70"/>
      <c r="N807" s="86"/>
      <c r="O807" s="70"/>
      <c r="P807" s="72"/>
      <c r="Q807" s="73"/>
      <c r="R807" s="72"/>
      <c r="S807" s="73"/>
      <c r="T807" s="73"/>
      <c r="U807" s="74"/>
      <c r="V807" s="26"/>
      <c r="W807" s="26"/>
      <c r="X807" s="26"/>
      <c r="Y807" s="26"/>
      <c r="Z807" s="26"/>
      <c r="AA807" s="26"/>
      <c r="AB807" s="26"/>
      <c r="AC807" s="26"/>
      <c r="AD807" s="26"/>
      <c r="AE807" s="26"/>
      <c r="AF807" s="26"/>
      <c r="AG807" s="26"/>
      <c r="AH807" s="26"/>
      <c r="AI807" s="26"/>
      <c r="AJ807" s="26"/>
      <c r="AK807" s="26"/>
      <c r="AL807" s="26"/>
    </row>
    <row r="808" spans="1:38" ht="14.5">
      <c r="A808" s="67">
        <v>816</v>
      </c>
      <c r="B808" s="68"/>
      <c r="C808" s="69"/>
      <c r="D808" s="70"/>
      <c r="E808" s="69"/>
      <c r="F808" s="69"/>
      <c r="G808" s="70"/>
      <c r="H808" s="70"/>
      <c r="I808" s="70"/>
      <c r="J808" s="70"/>
      <c r="K808" s="70"/>
      <c r="L808" s="70"/>
      <c r="M808" s="70"/>
      <c r="N808" s="86"/>
      <c r="O808" s="70"/>
      <c r="P808" s="72"/>
      <c r="Q808" s="73"/>
      <c r="R808" s="72"/>
      <c r="S808" s="73"/>
      <c r="T808" s="73"/>
      <c r="U808" s="74"/>
      <c r="V808" s="26"/>
      <c r="W808" s="26"/>
      <c r="X808" s="26"/>
      <c r="Y808" s="26"/>
      <c r="Z808" s="26"/>
      <c r="AA808" s="26"/>
      <c r="AB808" s="26"/>
      <c r="AC808" s="26"/>
      <c r="AD808" s="26"/>
      <c r="AE808" s="26"/>
      <c r="AF808" s="26"/>
      <c r="AG808" s="26"/>
      <c r="AH808" s="26"/>
      <c r="AI808" s="26"/>
      <c r="AJ808" s="26"/>
      <c r="AK808" s="26"/>
      <c r="AL808" s="26"/>
    </row>
    <row r="809" spans="1:38" ht="14.5">
      <c r="A809" s="67">
        <v>817</v>
      </c>
      <c r="B809" s="68"/>
      <c r="C809" s="69"/>
      <c r="D809" s="70"/>
      <c r="E809" s="69"/>
      <c r="F809" s="69"/>
      <c r="G809" s="70"/>
      <c r="H809" s="70"/>
      <c r="I809" s="70"/>
      <c r="J809" s="70"/>
      <c r="K809" s="70"/>
      <c r="L809" s="70"/>
      <c r="M809" s="70"/>
      <c r="N809" s="86"/>
      <c r="O809" s="70"/>
      <c r="P809" s="72"/>
      <c r="Q809" s="73"/>
      <c r="R809" s="72"/>
      <c r="S809" s="73"/>
      <c r="T809" s="73"/>
      <c r="U809" s="74"/>
      <c r="V809" s="26"/>
      <c r="W809" s="26"/>
      <c r="X809" s="26"/>
      <c r="Y809" s="26"/>
      <c r="Z809" s="26"/>
      <c r="AA809" s="26"/>
      <c r="AB809" s="26"/>
      <c r="AC809" s="26"/>
      <c r="AD809" s="26"/>
      <c r="AE809" s="26"/>
      <c r="AF809" s="26"/>
      <c r="AG809" s="26"/>
      <c r="AH809" s="26"/>
      <c r="AI809" s="26"/>
      <c r="AJ809" s="26"/>
      <c r="AK809" s="26"/>
      <c r="AL809" s="26"/>
    </row>
    <row r="810" spans="1:38" ht="14.5">
      <c r="A810" s="67">
        <v>818</v>
      </c>
      <c r="B810" s="68"/>
      <c r="C810" s="69"/>
      <c r="D810" s="70"/>
      <c r="E810" s="69"/>
      <c r="F810" s="69"/>
      <c r="G810" s="70"/>
      <c r="H810" s="70"/>
      <c r="I810" s="70"/>
      <c r="J810" s="70"/>
      <c r="K810" s="70"/>
      <c r="L810" s="70"/>
      <c r="M810" s="70"/>
      <c r="N810" s="86"/>
      <c r="O810" s="70"/>
      <c r="P810" s="72"/>
      <c r="Q810" s="73"/>
      <c r="R810" s="72"/>
      <c r="S810" s="73"/>
      <c r="T810" s="73"/>
      <c r="U810" s="74"/>
      <c r="V810" s="26"/>
      <c r="W810" s="26"/>
      <c r="X810" s="26"/>
      <c r="Y810" s="26"/>
      <c r="Z810" s="26"/>
      <c r="AA810" s="26"/>
      <c r="AB810" s="26"/>
      <c r="AC810" s="26"/>
      <c r="AD810" s="26"/>
      <c r="AE810" s="26"/>
      <c r="AF810" s="26"/>
      <c r="AG810" s="26"/>
      <c r="AH810" s="26"/>
      <c r="AI810" s="26"/>
      <c r="AJ810" s="26"/>
      <c r="AK810" s="26"/>
      <c r="AL810" s="26"/>
    </row>
    <row r="811" spans="1:38" ht="14.5">
      <c r="A811" s="67">
        <v>819</v>
      </c>
      <c r="B811" s="68"/>
      <c r="C811" s="69"/>
      <c r="D811" s="70"/>
      <c r="E811" s="69"/>
      <c r="F811" s="69"/>
      <c r="G811" s="70"/>
      <c r="H811" s="70"/>
      <c r="I811" s="70"/>
      <c r="J811" s="70"/>
      <c r="K811" s="70"/>
      <c r="L811" s="70"/>
      <c r="M811" s="70"/>
      <c r="N811" s="86"/>
      <c r="O811" s="70"/>
      <c r="P811" s="72"/>
      <c r="Q811" s="73"/>
      <c r="R811" s="72"/>
      <c r="S811" s="73"/>
      <c r="T811" s="73"/>
      <c r="U811" s="74"/>
      <c r="V811" s="26"/>
      <c r="W811" s="26"/>
      <c r="X811" s="26"/>
      <c r="Y811" s="26"/>
      <c r="Z811" s="26"/>
      <c r="AA811" s="26"/>
      <c r="AB811" s="26"/>
      <c r="AC811" s="26"/>
      <c r="AD811" s="26"/>
      <c r="AE811" s="26"/>
      <c r="AF811" s="26"/>
      <c r="AG811" s="26"/>
      <c r="AH811" s="26"/>
      <c r="AI811" s="26"/>
      <c r="AJ811" s="26"/>
      <c r="AK811" s="26"/>
      <c r="AL811" s="26"/>
    </row>
    <row r="812" spans="1:38" ht="14.5">
      <c r="A812" s="67">
        <v>820</v>
      </c>
      <c r="B812" s="68"/>
      <c r="C812" s="69"/>
      <c r="D812" s="70"/>
      <c r="E812" s="69"/>
      <c r="F812" s="69"/>
      <c r="G812" s="70"/>
      <c r="H812" s="70"/>
      <c r="I812" s="70"/>
      <c r="J812" s="70"/>
      <c r="K812" s="70"/>
      <c r="L812" s="70"/>
      <c r="M812" s="70"/>
      <c r="N812" s="86"/>
      <c r="O812" s="70"/>
      <c r="P812" s="72"/>
      <c r="Q812" s="73"/>
      <c r="R812" s="72"/>
      <c r="S812" s="73"/>
      <c r="T812" s="73"/>
      <c r="U812" s="74"/>
      <c r="V812" s="26"/>
      <c r="W812" s="26"/>
      <c r="X812" s="26"/>
      <c r="Y812" s="26"/>
      <c r="Z812" s="26"/>
      <c r="AA812" s="26"/>
      <c r="AB812" s="26"/>
      <c r="AC812" s="26"/>
      <c r="AD812" s="26"/>
      <c r="AE812" s="26"/>
      <c r="AF812" s="26"/>
      <c r="AG812" s="26"/>
      <c r="AH812" s="26"/>
      <c r="AI812" s="26"/>
      <c r="AJ812" s="26"/>
      <c r="AK812" s="26"/>
      <c r="AL812" s="26"/>
    </row>
    <row r="813" spans="1:38" ht="14.5">
      <c r="A813" s="67">
        <v>821</v>
      </c>
      <c r="B813" s="68"/>
      <c r="C813" s="69"/>
      <c r="D813" s="70"/>
      <c r="E813" s="69"/>
      <c r="F813" s="69"/>
      <c r="G813" s="70"/>
      <c r="H813" s="70"/>
      <c r="I813" s="70"/>
      <c r="J813" s="70"/>
      <c r="K813" s="70"/>
      <c r="L813" s="70"/>
      <c r="M813" s="70"/>
      <c r="N813" s="86"/>
      <c r="O813" s="70"/>
      <c r="P813" s="72"/>
      <c r="Q813" s="73"/>
      <c r="R813" s="72"/>
      <c r="S813" s="73"/>
      <c r="T813" s="73"/>
      <c r="U813" s="74"/>
      <c r="V813" s="26"/>
      <c r="W813" s="26"/>
      <c r="X813" s="26"/>
      <c r="Y813" s="26"/>
      <c r="Z813" s="26"/>
      <c r="AA813" s="26"/>
      <c r="AB813" s="26"/>
      <c r="AC813" s="26"/>
      <c r="AD813" s="26"/>
      <c r="AE813" s="26"/>
      <c r="AF813" s="26"/>
      <c r="AG813" s="26"/>
      <c r="AH813" s="26"/>
      <c r="AI813" s="26"/>
      <c r="AJ813" s="26"/>
      <c r="AK813" s="26"/>
      <c r="AL813" s="26"/>
    </row>
    <row r="814" spans="1:38" ht="14.5">
      <c r="A814" s="67">
        <v>822</v>
      </c>
      <c r="B814" s="68"/>
      <c r="C814" s="69"/>
      <c r="D814" s="70"/>
      <c r="E814" s="69"/>
      <c r="F814" s="69"/>
      <c r="G814" s="70"/>
      <c r="H814" s="70"/>
      <c r="I814" s="70"/>
      <c r="J814" s="70"/>
      <c r="K814" s="70"/>
      <c r="L814" s="70"/>
      <c r="M814" s="70"/>
      <c r="N814" s="86"/>
      <c r="O814" s="70"/>
      <c r="P814" s="72"/>
      <c r="Q814" s="73"/>
      <c r="R814" s="72"/>
      <c r="S814" s="73"/>
      <c r="T814" s="73"/>
      <c r="U814" s="74"/>
      <c r="V814" s="26"/>
      <c r="W814" s="26"/>
      <c r="X814" s="26"/>
      <c r="Y814" s="26"/>
      <c r="Z814" s="26"/>
      <c r="AA814" s="26"/>
      <c r="AB814" s="26"/>
      <c r="AC814" s="26"/>
      <c r="AD814" s="26"/>
      <c r="AE814" s="26"/>
      <c r="AF814" s="26"/>
      <c r="AG814" s="26"/>
      <c r="AH814" s="26"/>
      <c r="AI814" s="26"/>
      <c r="AJ814" s="26"/>
      <c r="AK814" s="26"/>
      <c r="AL814" s="26"/>
    </row>
    <row r="815" spans="1:38" ht="14.5">
      <c r="A815" s="67">
        <v>823</v>
      </c>
      <c r="B815" s="68"/>
      <c r="C815" s="69"/>
      <c r="D815" s="70"/>
      <c r="E815" s="69"/>
      <c r="F815" s="69"/>
      <c r="G815" s="70"/>
      <c r="H815" s="70"/>
      <c r="I815" s="70"/>
      <c r="J815" s="70"/>
      <c r="K815" s="70"/>
      <c r="L815" s="70"/>
      <c r="M815" s="70"/>
      <c r="N815" s="86"/>
      <c r="O815" s="70"/>
      <c r="P815" s="72"/>
      <c r="Q815" s="73"/>
      <c r="R815" s="72"/>
      <c r="S815" s="73"/>
      <c r="T815" s="73"/>
      <c r="U815" s="74"/>
      <c r="V815" s="26"/>
      <c r="W815" s="26"/>
      <c r="X815" s="26"/>
      <c r="Y815" s="26"/>
      <c r="Z815" s="26"/>
      <c r="AA815" s="26"/>
      <c r="AB815" s="26"/>
      <c r="AC815" s="26"/>
      <c r="AD815" s="26"/>
      <c r="AE815" s="26"/>
      <c r="AF815" s="26"/>
      <c r="AG815" s="26"/>
      <c r="AH815" s="26"/>
      <c r="AI815" s="26"/>
      <c r="AJ815" s="26"/>
      <c r="AK815" s="26"/>
      <c r="AL815" s="26"/>
    </row>
    <row r="816" spans="1:38" ht="14.5">
      <c r="A816" s="67">
        <v>824</v>
      </c>
      <c r="B816" s="68"/>
      <c r="C816" s="69"/>
      <c r="D816" s="70"/>
      <c r="E816" s="69"/>
      <c r="F816" s="69"/>
      <c r="G816" s="70"/>
      <c r="H816" s="70"/>
      <c r="I816" s="70"/>
      <c r="J816" s="70"/>
      <c r="K816" s="70"/>
      <c r="L816" s="70"/>
      <c r="M816" s="70"/>
      <c r="N816" s="86"/>
      <c r="O816" s="70"/>
      <c r="P816" s="72"/>
      <c r="Q816" s="73"/>
      <c r="R816" s="72"/>
      <c r="S816" s="73"/>
      <c r="T816" s="73"/>
      <c r="U816" s="74"/>
      <c r="V816" s="26"/>
      <c r="W816" s="26"/>
      <c r="X816" s="26"/>
      <c r="Y816" s="26"/>
      <c r="Z816" s="26"/>
      <c r="AA816" s="26"/>
      <c r="AB816" s="26"/>
      <c r="AC816" s="26"/>
      <c r="AD816" s="26"/>
      <c r="AE816" s="26"/>
      <c r="AF816" s="26"/>
      <c r="AG816" s="26"/>
      <c r="AH816" s="26"/>
      <c r="AI816" s="26"/>
      <c r="AJ816" s="26"/>
      <c r="AK816" s="26"/>
      <c r="AL816" s="26"/>
    </row>
    <row r="817" spans="1:38" ht="14.5">
      <c r="A817" s="67">
        <v>825</v>
      </c>
      <c r="B817" s="68"/>
      <c r="C817" s="69"/>
      <c r="D817" s="70"/>
      <c r="E817" s="69"/>
      <c r="F817" s="69"/>
      <c r="G817" s="70"/>
      <c r="H817" s="70"/>
      <c r="I817" s="70"/>
      <c r="J817" s="70"/>
      <c r="K817" s="70"/>
      <c r="L817" s="70"/>
      <c r="M817" s="70"/>
      <c r="N817" s="86"/>
      <c r="O817" s="70"/>
      <c r="P817" s="72"/>
      <c r="Q817" s="73"/>
      <c r="R817" s="72"/>
      <c r="S817" s="73"/>
      <c r="T817" s="73"/>
      <c r="U817" s="74"/>
      <c r="V817" s="26"/>
      <c r="W817" s="26"/>
      <c r="X817" s="26"/>
      <c r="Y817" s="26"/>
      <c r="Z817" s="26"/>
      <c r="AA817" s="26"/>
      <c r="AB817" s="26"/>
      <c r="AC817" s="26"/>
      <c r="AD817" s="26"/>
      <c r="AE817" s="26"/>
      <c r="AF817" s="26"/>
      <c r="AG817" s="26"/>
      <c r="AH817" s="26"/>
      <c r="AI817" s="26"/>
      <c r="AJ817" s="26"/>
      <c r="AK817" s="26"/>
      <c r="AL817" s="26"/>
    </row>
    <row r="818" spans="1:38" ht="14.5">
      <c r="A818" s="67">
        <v>826</v>
      </c>
      <c r="B818" s="68"/>
      <c r="C818" s="69"/>
      <c r="D818" s="70"/>
      <c r="E818" s="69"/>
      <c r="F818" s="69"/>
      <c r="G818" s="70"/>
      <c r="H818" s="70"/>
      <c r="I818" s="70"/>
      <c r="J818" s="70"/>
      <c r="K818" s="70"/>
      <c r="L818" s="70"/>
      <c r="M818" s="70"/>
      <c r="N818" s="86"/>
      <c r="O818" s="70"/>
      <c r="P818" s="72"/>
      <c r="Q818" s="73"/>
      <c r="R818" s="72"/>
      <c r="S818" s="73"/>
      <c r="T818" s="73"/>
      <c r="U818" s="74"/>
      <c r="V818" s="26"/>
      <c r="W818" s="26"/>
      <c r="X818" s="26"/>
      <c r="Y818" s="26"/>
      <c r="Z818" s="26"/>
      <c r="AA818" s="26"/>
      <c r="AB818" s="26"/>
      <c r="AC818" s="26"/>
      <c r="AD818" s="26"/>
      <c r="AE818" s="26"/>
      <c r="AF818" s="26"/>
      <c r="AG818" s="26"/>
      <c r="AH818" s="26"/>
      <c r="AI818" s="26"/>
      <c r="AJ818" s="26"/>
      <c r="AK818" s="26"/>
      <c r="AL818" s="26"/>
    </row>
    <row r="819" spans="1:38" ht="14.5">
      <c r="A819" s="67">
        <v>827</v>
      </c>
      <c r="B819" s="68"/>
      <c r="C819" s="69"/>
      <c r="D819" s="70"/>
      <c r="E819" s="69"/>
      <c r="F819" s="69"/>
      <c r="G819" s="70"/>
      <c r="H819" s="70"/>
      <c r="I819" s="70"/>
      <c r="J819" s="70"/>
      <c r="K819" s="70"/>
      <c r="L819" s="70"/>
      <c r="M819" s="70"/>
      <c r="N819" s="86"/>
      <c r="O819" s="70"/>
      <c r="P819" s="72"/>
      <c r="Q819" s="73"/>
      <c r="R819" s="72"/>
      <c r="S819" s="73"/>
      <c r="T819" s="73"/>
      <c r="U819" s="74"/>
      <c r="V819" s="26"/>
      <c r="W819" s="26"/>
      <c r="X819" s="26"/>
      <c r="Y819" s="26"/>
      <c r="Z819" s="26"/>
      <c r="AA819" s="26"/>
      <c r="AB819" s="26"/>
      <c r="AC819" s="26"/>
      <c r="AD819" s="26"/>
      <c r="AE819" s="26"/>
      <c r="AF819" s="26"/>
      <c r="AG819" s="26"/>
      <c r="AH819" s="26"/>
      <c r="AI819" s="26"/>
      <c r="AJ819" s="26"/>
      <c r="AK819" s="26"/>
      <c r="AL819" s="26"/>
    </row>
    <row r="820" spans="1:38" ht="14.5">
      <c r="A820" s="67">
        <v>828</v>
      </c>
      <c r="B820" s="68"/>
      <c r="C820" s="69"/>
      <c r="D820" s="70"/>
      <c r="E820" s="69"/>
      <c r="F820" s="69"/>
      <c r="G820" s="70"/>
      <c r="H820" s="70"/>
      <c r="I820" s="70"/>
      <c r="J820" s="70"/>
      <c r="K820" s="70"/>
      <c r="L820" s="70"/>
      <c r="M820" s="70"/>
      <c r="N820" s="86"/>
      <c r="O820" s="70"/>
      <c r="P820" s="72"/>
      <c r="Q820" s="73"/>
      <c r="R820" s="72"/>
      <c r="S820" s="73"/>
      <c r="T820" s="73"/>
      <c r="U820" s="74"/>
      <c r="V820" s="26"/>
      <c r="W820" s="26"/>
      <c r="X820" s="26"/>
      <c r="Y820" s="26"/>
      <c r="Z820" s="26"/>
      <c r="AA820" s="26"/>
      <c r="AB820" s="26"/>
      <c r="AC820" s="26"/>
      <c r="AD820" s="26"/>
      <c r="AE820" s="26"/>
      <c r="AF820" s="26"/>
      <c r="AG820" s="26"/>
      <c r="AH820" s="26"/>
      <c r="AI820" s="26"/>
      <c r="AJ820" s="26"/>
      <c r="AK820" s="26"/>
      <c r="AL820" s="26"/>
    </row>
    <row r="821" spans="1:38" ht="14.5" hidden="1">
      <c r="A821" s="67">
        <v>829</v>
      </c>
      <c r="B821" s="68"/>
      <c r="C821" s="69"/>
      <c r="D821" s="70"/>
      <c r="E821" s="69"/>
      <c r="F821" s="69"/>
      <c r="G821" s="70"/>
      <c r="H821" s="70"/>
      <c r="I821" s="70"/>
      <c r="J821" s="70"/>
      <c r="K821" s="70"/>
      <c r="L821" s="70"/>
      <c r="M821" s="70"/>
      <c r="N821" s="86"/>
      <c r="O821" s="70"/>
      <c r="P821" s="72"/>
      <c r="Q821" s="73"/>
      <c r="R821" s="72"/>
      <c r="S821" s="73"/>
      <c r="T821" s="73"/>
      <c r="U821" s="74"/>
      <c r="V821" s="26"/>
      <c r="W821" s="26"/>
      <c r="X821" s="26"/>
      <c r="Y821" s="26"/>
      <c r="Z821" s="26"/>
      <c r="AA821" s="26"/>
      <c r="AB821" s="26"/>
      <c r="AC821" s="26"/>
      <c r="AD821" s="26"/>
      <c r="AE821" s="26"/>
      <c r="AF821" s="26"/>
      <c r="AG821" s="26"/>
      <c r="AH821" s="26"/>
      <c r="AI821" s="26"/>
      <c r="AJ821" s="26"/>
      <c r="AK821" s="26"/>
      <c r="AL821" s="26"/>
    </row>
    <row r="822" spans="1:38" ht="14.5" hidden="1">
      <c r="A822" s="67">
        <v>830</v>
      </c>
      <c r="B822" s="68"/>
      <c r="C822" s="69"/>
      <c r="D822" s="70"/>
      <c r="E822" s="69"/>
      <c r="F822" s="69"/>
      <c r="G822" s="70"/>
      <c r="H822" s="70"/>
      <c r="I822" s="70"/>
      <c r="J822" s="70"/>
      <c r="K822" s="70"/>
      <c r="L822" s="70"/>
      <c r="M822" s="70"/>
      <c r="N822" s="86"/>
      <c r="O822" s="70"/>
      <c r="P822" s="72"/>
      <c r="Q822" s="73"/>
      <c r="R822" s="72"/>
      <c r="S822" s="73"/>
      <c r="T822" s="73"/>
      <c r="U822" s="74"/>
      <c r="V822" s="26"/>
      <c r="W822" s="26"/>
      <c r="X822" s="26"/>
      <c r="Y822" s="26"/>
      <c r="Z822" s="26"/>
      <c r="AA822" s="26"/>
      <c r="AB822" s="26"/>
      <c r="AC822" s="26"/>
      <c r="AD822" s="26"/>
      <c r="AE822" s="26"/>
      <c r="AF822" s="26"/>
      <c r="AG822" s="26"/>
      <c r="AH822" s="26"/>
      <c r="AI822" s="26"/>
      <c r="AJ822" s="26"/>
      <c r="AK822" s="26"/>
      <c r="AL822" s="26"/>
    </row>
    <row r="823" spans="1:38" ht="14.5" hidden="1">
      <c r="A823" s="67">
        <v>831</v>
      </c>
      <c r="B823" s="68"/>
      <c r="C823" s="69"/>
      <c r="D823" s="70"/>
      <c r="E823" s="69"/>
      <c r="F823" s="69"/>
      <c r="G823" s="70"/>
      <c r="H823" s="70"/>
      <c r="I823" s="70"/>
      <c r="J823" s="70"/>
      <c r="K823" s="70"/>
      <c r="L823" s="70"/>
      <c r="M823" s="70"/>
      <c r="N823" s="86"/>
      <c r="O823" s="70"/>
      <c r="P823" s="72"/>
      <c r="Q823" s="73"/>
      <c r="R823" s="72"/>
      <c r="S823" s="73"/>
      <c r="T823" s="73"/>
      <c r="U823" s="74"/>
      <c r="V823" s="26"/>
      <c r="W823" s="26"/>
      <c r="X823" s="26"/>
      <c r="Y823" s="26"/>
      <c r="Z823" s="26"/>
      <c r="AA823" s="26"/>
      <c r="AB823" s="26"/>
      <c r="AC823" s="26"/>
      <c r="AD823" s="26"/>
      <c r="AE823" s="26"/>
      <c r="AF823" s="26"/>
      <c r="AG823" s="26"/>
      <c r="AH823" s="26"/>
      <c r="AI823" s="26"/>
      <c r="AJ823" s="26"/>
      <c r="AK823" s="26"/>
      <c r="AL823" s="26"/>
    </row>
    <row r="824" spans="1:38" ht="14.5" hidden="1">
      <c r="A824" s="67">
        <v>832</v>
      </c>
      <c r="B824" s="68"/>
      <c r="C824" s="69"/>
      <c r="D824" s="70"/>
      <c r="E824" s="69"/>
      <c r="F824" s="69"/>
      <c r="G824" s="70"/>
      <c r="H824" s="70"/>
      <c r="I824" s="70"/>
      <c r="J824" s="70"/>
      <c r="K824" s="70"/>
      <c r="L824" s="70"/>
      <c r="M824" s="70"/>
      <c r="N824" s="86"/>
      <c r="O824" s="70"/>
      <c r="P824" s="72"/>
      <c r="Q824" s="73"/>
      <c r="R824" s="72"/>
      <c r="S824" s="73"/>
      <c r="T824" s="73"/>
      <c r="U824" s="74"/>
      <c r="V824" s="26"/>
      <c r="W824" s="26"/>
      <c r="X824" s="26"/>
      <c r="Y824" s="26"/>
      <c r="Z824" s="26"/>
      <c r="AA824" s="26"/>
      <c r="AB824" s="26"/>
      <c r="AC824" s="26"/>
      <c r="AD824" s="26"/>
      <c r="AE824" s="26"/>
      <c r="AF824" s="26"/>
      <c r="AG824" s="26"/>
      <c r="AH824" s="26"/>
      <c r="AI824" s="26"/>
      <c r="AJ824" s="26"/>
      <c r="AK824" s="26"/>
      <c r="AL824" s="26"/>
    </row>
    <row r="825" spans="1:38" ht="14.5" hidden="1">
      <c r="A825" s="67">
        <v>833</v>
      </c>
      <c r="B825" s="68"/>
      <c r="C825" s="69"/>
      <c r="D825" s="70"/>
      <c r="E825" s="69"/>
      <c r="F825" s="69"/>
      <c r="G825" s="70"/>
      <c r="H825" s="70"/>
      <c r="I825" s="70"/>
      <c r="J825" s="70"/>
      <c r="K825" s="70"/>
      <c r="L825" s="70"/>
      <c r="M825" s="70"/>
      <c r="N825" s="86"/>
      <c r="O825" s="70"/>
      <c r="P825" s="72"/>
      <c r="Q825" s="73"/>
      <c r="R825" s="72"/>
      <c r="S825" s="73"/>
      <c r="T825" s="73"/>
      <c r="U825" s="74"/>
      <c r="V825" s="26"/>
      <c r="W825" s="26"/>
      <c r="X825" s="26"/>
      <c r="Y825" s="26"/>
      <c r="Z825" s="26"/>
      <c r="AA825" s="26"/>
      <c r="AB825" s="26"/>
      <c r="AC825" s="26"/>
      <c r="AD825" s="26"/>
      <c r="AE825" s="26"/>
      <c r="AF825" s="26"/>
      <c r="AG825" s="26"/>
      <c r="AH825" s="26"/>
      <c r="AI825" s="26"/>
      <c r="AJ825" s="26"/>
      <c r="AK825" s="26"/>
      <c r="AL825" s="26"/>
    </row>
    <row r="826" spans="1:38" ht="14.5" hidden="1">
      <c r="A826" s="67">
        <v>834</v>
      </c>
      <c r="B826" s="68"/>
      <c r="C826" s="69"/>
      <c r="D826" s="70"/>
      <c r="E826" s="69"/>
      <c r="F826" s="69"/>
      <c r="G826" s="70"/>
      <c r="H826" s="70"/>
      <c r="I826" s="70"/>
      <c r="J826" s="70"/>
      <c r="K826" s="70"/>
      <c r="L826" s="70"/>
      <c r="M826" s="70"/>
      <c r="N826" s="86"/>
      <c r="O826" s="70"/>
      <c r="P826" s="72"/>
      <c r="Q826" s="73"/>
      <c r="R826" s="72"/>
      <c r="S826" s="73"/>
      <c r="T826" s="73"/>
      <c r="U826" s="74"/>
      <c r="V826" s="26"/>
      <c r="W826" s="26"/>
      <c r="X826" s="26"/>
      <c r="Y826" s="26"/>
      <c r="Z826" s="26"/>
      <c r="AA826" s="26"/>
      <c r="AB826" s="26"/>
      <c r="AC826" s="26"/>
      <c r="AD826" s="26"/>
      <c r="AE826" s="26"/>
      <c r="AF826" s="26"/>
      <c r="AG826" s="26"/>
      <c r="AH826" s="26"/>
      <c r="AI826" s="26"/>
      <c r="AJ826" s="26"/>
      <c r="AK826" s="26"/>
      <c r="AL826" s="26"/>
    </row>
    <row r="827" spans="1:38" ht="14.5" hidden="1">
      <c r="A827" s="67">
        <v>835</v>
      </c>
      <c r="B827" s="68"/>
      <c r="C827" s="69"/>
      <c r="D827" s="70"/>
      <c r="E827" s="69"/>
      <c r="F827" s="69"/>
      <c r="G827" s="70"/>
      <c r="H827" s="70"/>
      <c r="I827" s="70"/>
      <c r="J827" s="70"/>
      <c r="K827" s="70"/>
      <c r="L827" s="70"/>
      <c r="M827" s="70"/>
      <c r="N827" s="86"/>
      <c r="O827" s="70"/>
      <c r="P827" s="72"/>
      <c r="Q827" s="73"/>
      <c r="R827" s="72"/>
      <c r="S827" s="73"/>
      <c r="T827" s="73"/>
      <c r="U827" s="74"/>
      <c r="V827" s="26"/>
      <c r="W827" s="26"/>
      <c r="X827" s="26"/>
      <c r="Y827" s="26"/>
      <c r="Z827" s="26"/>
      <c r="AA827" s="26"/>
      <c r="AB827" s="26"/>
      <c r="AC827" s="26"/>
      <c r="AD827" s="26"/>
      <c r="AE827" s="26"/>
      <c r="AF827" s="26"/>
      <c r="AG827" s="26"/>
      <c r="AH827" s="26"/>
      <c r="AI827" s="26"/>
      <c r="AJ827" s="26"/>
      <c r="AK827" s="26"/>
      <c r="AL827" s="26"/>
    </row>
    <row r="828" spans="1:38" ht="14.5" hidden="1">
      <c r="A828" s="67">
        <v>836</v>
      </c>
      <c r="B828" s="68"/>
      <c r="C828" s="69"/>
      <c r="D828" s="70"/>
      <c r="E828" s="69"/>
      <c r="F828" s="69"/>
      <c r="G828" s="101"/>
      <c r="H828" s="70"/>
      <c r="I828" s="70"/>
      <c r="J828" s="70"/>
      <c r="K828" s="70"/>
      <c r="L828" s="70"/>
      <c r="M828" s="70"/>
      <c r="N828" s="86"/>
      <c r="O828" s="70"/>
      <c r="P828" s="72"/>
      <c r="Q828" s="73"/>
      <c r="R828" s="72"/>
      <c r="S828" s="73"/>
      <c r="T828" s="73"/>
      <c r="U828" s="74"/>
      <c r="V828" s="26"/>
      <c r="W828" s="26"/>
      <c r="X828" s="26"/>
      <c r="Y828" s="26"/>
      <c r="Z828" s="26"/>
      <c r="AA828" s="26"/>
      <c r="AB828" s="26"/>
      <c r="AC828" s="26"/>
      <c r="AD828" s="26"/>
      <c r="AE828" s="26"/>
      <c r="AF828" s="26"/>
      <c r="AG828" s="26"/>
      <c r="AH828" s="26"/>
      <c r="AI828" s="26"/>
      <c r="AJ828" s="26"/>
      <c r="AK828" s="26"/>
      <c r="AL828" s="26"/>
    </row>
    <row r="829" spans="1:38" ht="14.5" hidden="1">
      <c r="A829" s="67">
        <v>837</v>
      </c>
      <c r="B829" s="68"/>
      <c r="C829" s="69"/>
      <c r="D829" s="70"/>
      <c r="E829" s="69"/>
      <c r="F829" s="69"/>
      <c r="G829" s="70"/>
      <c r="H829" s="70"/>
      <c r="I829" s="70"/>
      <c r="J829" s="70"/>
      <c r="K829" s="70"/>
      <c r="L829" s="70"/>
      <c r="M829" s="70"/>
      <c r="N829" s="86"/>
      <c r="O829" s="70"/>
      <c r="P829" s="72"/>
      <c r="Q829" s="73"/>
      <c r="R829" s="72"/>
      <c r="S829" s="73"/>
      <c r="T829" s="73"/>
      <c r="U829" s="74"/>
      <c r="V829" s="26"/>
      <c r="W829" s="26"/>
      <c r="X829" s="26"/>
      <c r="Y829" s="26"/>
      <c r="Z829" s="26"/>
      <c r="AA829" s="26"/>
      <c r="AB829" s="26"/>
      <c r="AC829" s="26"/>
      <c r="AD829" s="26"/>
      <c r="AE829" s="26"/>
      <c r="AF829" s="26"/>
      <c r="AG829" s="26"/>
      <c r="AH829" s="26"/>
      <c r="AI829" s="26"/>
      <c r="AJ829" s="26"/>
      <c r="AK829" s="26"/>
      <c r="AL829" s="26"/>
    </row>
    <row r="830" spans="1:38" ht="14.5">
      <c r="A830" s="67">
        <v>838</v>
      </c>
      <c r="B830" s="68"/>
      <c r="C830" s="69"/>
      <c r="D830" s="70"/>
      <c r="E830" s="69"/>
      <c r="F830" s="69"/>
      <c r="G830" s="70"/>
      <c r="H830" s="70"/>
      <c r="I830" s="70"/>
      <c r="J830" s="70"/>
      <c r="K830" s="70"/>
      <c r="L830" s="70"/>
      <c r="M830" s="70"/>
      <c r="N830" s="86"/>
      <c r="O830" s="70"/>
      <c r="P830" s="72"/>
      <c r="Q830" s="73"/>
      <c r="R830" s="72"/>
      <c r="S830" s="73"/>
      <c r="T830" s="73"/>
      <c r="U830" s="74"/>
      <c r="V830" s="26"/>
      <c r="W830" s="26"/>
      <c r="X830" s="26"/>
      <c r="Y830" s="26"/>
      <c r="Z830" s="26"/>
      <c r="AA830" s="26"/>
      <c r="AB830" s="26"/>
      <c r="AC830" s="26"/>
      <c r="AD830" s="26"/>
      <c r="AE830" s="26"/>
      <c r="AF830" s="26"/>
      <c r="AG830" s="26"/>
      <c r="AH830" s="26"/>
      <c r="AI830" s="26"/>
      <c r="AJ830" s="26"/>
      <c r="AK830" s="26"/>
      <c r="AL830" s="26"/>
    </row>
    <row r="831" spans="1:38" ht="14.5">
      <c r="A831" s="67">
        <v>839</v>
      </c>
      <c r="B831" s="68"/>
      <c r="C831" s="69"/>
      <c r="D831" s="70"/>
      <c r="E831" s="69"/>
      <c r="F831" s="69"/>
      <c r="G831" s="70"/>
      <c r="H831" s="70"/>
      <c r="I831" s="70"/>
      <c r="J831" s="70"/>
      <c r="K831" s="70"/>
      <c r="L831" s="70"/>
      <c r="M831" s="70"/>
      <c r="N831" s="86"/>
      <c r="O831" s="70"/>
      <c r="P831" s="72"/>
      <c r="Q831" s="73"/>
      <c r="R831" s="72"/>
      <c r="S831" s="73"/>
      <c r="T831" s="73"/>
      <c r="U831" s="74"/>
      <c r="V831" s="26"/>
      <c r="W831" s="26"/>
      <c r="X831" s="26"/>
      <c r="Y831" s="26"/>
      <c r="Z831" s="26"/>
      <c r="AA831" s="26"/>
      <c r="AB831" s="26"/>
      <c r="AC831" s="26"/>
      <c r="AD831" s="26"/>
      <c r="AE831" s="26"/>
      <c r="AF831" s="26"/>
      <c r="AG831" s="26"/>
      <c r="AH831" s="26"/>
      <c r="AI831" s="26"/>
      <c r="AJ831" s="26"/>
      <c r="AK831" s="26"/>
      <c r="AL831" s="26"/>
    </row>
    <row r="832" spans="1:38" ht="14.5">
      <c r="A832" s="67">
        <v>840</v>
      </c>
      <c r="B832" s="68"/>
      <c r="C832" s="69"/>
      <c r="D832" s="70"/>
      <c r="E832" s="69"/>
      <c r="F832" s="69"/>
      <c r="G832" s="70"/>
      <c r="H832" s="70"/>
      <c r="I832" s="70"/>
      <c r="J832" s="70"/>
      <c r="K832" s="70"/>
      <c r="L832" s="70"/>
      <c r="M832" s="70"/>
      <c r="N832" s="86"/>
      <c r="O832" s="70"/>
      <c r="P832" s="72"/>
      <c r="Q832" s="73"/>
      <c r="R832" s="72"/>
      <c r="S832" s="73"/>
      <c r="T832" s="73"/>
      <c r="U832" s="74"/>
      <c r="V832" s="26"/>
      <c r="W832" s="26"/>
      <c r="X832" s="26"/>
      <c r="Y832" s="26"/>
      <c r="Z832" s="26"/>
      <c r="AA832" s="26"/>
      <c r="AB832" s="26"/>
      <c r="AC832" s="26"/>
      <c r="AD832" s="26"/>
      <c r="AE832" s="26"/>
      <c r="AF832" s="26"/>
      <c r="AG832" s="26"/>
      <c r="AH832" s="26"/>
      <c r="AI832" s="26"/>
      <c r="AJ832" s="26"/>
      <c r="AK832" s="26"/>
      <c r="AL832" s="26"/>
    </row>
    <row r="833" spans="1:38" ht="14.5">
      <c r="A833" s="67">
        <v>841</v>
      </c>
      <c r="B833" s="68"/>
      <c r="C833" s="69"/>
      <c r="D833" s="70"/>
      <c r="E833" s="69"/>
      <c r="F833" s="69"/>
      <c r="G833" s="70"/>
      <c r="H833" s="70"/>
      <c r="I833" s="70"/>
      <c r="J833" s="70"/>
      <c r="K833" s="70"/>
      <c r="L833" s="70"/>
      <c r="M833" s="70"/>
      <c r="N833" s="86"/>
      <c r="O833" s="70"/>
      <c r="P833" s="72"/>
      <c r="Q833" s="73"/>
      <c r="R833" s="72"/>
      <c r="S833" s="73"/>
      <c r="T833" s="73"/>
      <c r="U833" s="74"/>
      <c r="V833" s="26"/>
      <c r="W833" s="26"/>
      <c r="X833" s="26"/>
      <c r="Y833" s="26"/>
      <c r="Z833" s="26"/>
      <c r="AA833" s="26"/>
      <c r="AB833" s="26"/>
      <c r="AC833" s="26"/>
      <c r="AD833" s="26"/>
      <c r="AE833" s="26"/>
      <c r="AF833" s="26"/>
      <c r="AG833" s="26"/>
      <c r="AH833" s="26"/>
      <c r="AI833" s="26"/>
      <c r="AJ833" s="26"/>
      <c r="AK833" s="26"/>
      <c r="AL833" s="26"/>
    </row>
    <row r="834" spans="1:38" ht="14.5">
      <c r="A834" s="67">
        <v>842</v>
      </c>
      <c r="B834" s="68"/>
      <c r="C834" s="69"/>
      <c r="D834" s="70"/>
      <c r="E834" s="69"/>
      <c r="F834" s="69"/>
      <c r="G834" s="70"/>
      <c r="H834" s="70"/>
      <c r="I834" s="70"/>
      <c r="J834" s="70"/>
      <c r="K834" s="70"/>
      <c r="L834" s="70"/>
      <c r="M834" s="70"/>
      <c r="N834" s="86"/>
      <c r="O834" s="70"/>
      <c r="P834" s="72"/>
      <c r="Q834" s="73"/>
      <c r="R834" s="72"/>
      <c r="S834" s="73"/>
      <c r="T834" s="73"/>
      <c r="U834" s="74"/>
      <c r="V834" s="26"/>
      <c r="W834" s="26"/>
      <c r="X834" s="26"/>
      <c r="Y834" s="26"/>
      <c r="Z834" s="26"/>
      <c r="AA834" s="26"/>
      <c r="AB834" s="26"/>
      <c r="AC834" s="26"/>
      <c r="AD834" s="26"/>
      <c r="AE834" s="26"/>
      <c r="AF834" s="26"/>
      <c r="AG834" s="26"/>
      <c r="AH834" s="26"/>
      <c r="AI834" s="26"/>
      <c r="AJ834" s="26"/>
      <c r="AK834" s="26"/>
      <c r="AL834" s="26"/>
    </row>
    <row r="835" spans="1:38" ht="14.5">
      <c r="A835" s="67">
        <v>843</v>
      </c>
      <c r="B835" s="68"/>
      <c r="C835" s="69"/>
      <c r="D835" s="70"/>
      <c r="E835" s="69"/>
      <c r="F835" s="69"/>
      <c r="G835" s="70"/>
      <c r="H835" s="70"/>
      <c r="I835" s="70"/>
      <c r="J835" s="70"/>
      <c r="K835" s="70"/>
      <c r="L835" s="70"/>
      <c r="M835" s="70"/>
      <c r="N835" s="86"/>
      <c r="O835" s="70"/>
      <c r="P835" s="72"/>
      <c r="Q835" s="73"/>
      <c r="R835" s="72"/>
      <c r="S835" s="73"/>
      <c r="T835" s="73"/>
      <c r="U835" s="74"/>
      <c r="V835" s="26"/>
      <c r="W835" s="26"/>
      <c r="X835" s="26"/>
      <c r="Y835" s="26"/>
      <c r="Z835" s="26"/>
      <c r="AA835" s="26"/>
      <c r="AB835" s="26"/>
      <c r="AC835" s="26"/>
      <c r="AD835" s="26"/>
      <c r="AE835" s="26"/>
      <c r="AF835" s="26"/>
      <c r="AG835" s="26"/>
      <c r="AH835" s="26"/>
      <c r="AI835" s="26"/>
      <c r="AJ835" s="26"/>
      <c r="AK835" s="26"/>
      <c r="AL835" s="26"/>
    </row>
    <row r="836" spans="1:38" ht="14.5">
      <c r="A836" s="67">
        <v>844</v>
      </c>
      <c r="B836" s="68"/>
      <c r="C836" s="69"/>
      <c r="D836" s="70"/>
      <c r="E836" s="69"/>
      <c r="F836" s="69"/>
      <c r="G836" s="70"/>
      <c r="H836" s="70"/>
      <c r="I836" s="70"/>
      <c r="J836" s="70"/>
      <c r="K836" s="70"/>
      <c r="L836" s="70"/>
      <c r="M836" s="70"/>
      <c r="N836" s="86"/>
      <c r="O836" s="70"/>
      <c r="P836" s="72"/>
      <c r="Q836" s="73"/>
      <c r="R836" s="72"/>
      <c r="S836" s="73"/>
      <c r="T836" s="73"/>
      <c r="U836" s="74"/>
      <c r="V836" s="26"/>
      <c r="W836" s="26"/>
      <c r="X836" s="26"/>
      <c r="Y836" s="26"/>
      <c r="Z836" s="26"/>
      <c r="AA836" s="26"/>
      <c r="AB836" s="26"/>
      <c r="AC836" s="26"/>
      <c r="AD836" s="26"/>
      <c r="AE836" s="26"/>
      <c r="AF836" s="26"/>
      <c r="AG836" s="26"/>
      <c r="AH836" s="26"/>
      <c r="AI836" s="26"/>
      <c r="AJ836" s="26"/>
      <c r="AK836" s="26"/>
      <c r="AL836" s="26"/>
    </row>
    <row r="837" spans="1:38" ht="14.5">
      <c r="A837" s="67">
        <v>845</v>
      </c>
      <c r="B837" s="68"/>
      <c r="C837" s="69"/>
      <c r="D837" s="70"/>
      <c r="E837" s="69"/>
      <c r="F837" s="69"/>
      <c r="G837" s="70"/>
      <c r="H837" s="70"/>
      <c r="I837" s="70"/>
      <c r="J837" s="70"/>
      <c r="K837" s="70"/>
      <c r="L837" s="70"/>
      <c r="M837" s="70"/>
      <c r="N837" s="86"/>
      <c r="O837" s="70"/>
      <c r="P837" s="72"/>
      <c r="Q837" s="73"/>
      <c r="R837" s="72"/>
      <c r="S837" s="73"/>
      <c r="T837" s="73"/>
      <c r="U837" s="74"/>
      <c r="V837" s="26"/>
      <c r="W837" s="26"/>
      <c r="X837" s="26"/>
      <c r="Y837" s="26"/>
      <c r="Z837" s="26"/>
      <c r="AA837" s="26"/>
      <c r="AB837" s="26"/>
      <c r="AC837" s="26"/>
      <c r="AD837" s="26"/>
      <c r="AE837" s="26"/>
      <c r="AF837" s="26"/>
      <c r="AG837" s="26"/>
      <c r="AH837" s="26"/>
      <c r="AI837" s="26"/>
      <c r="AJ837" s="26"/>
      <c r="AK837" s="26"/>
      <c r="AL837" s="26"/>
    </row>
    <row r="838" spans="1:38" ht="14.5">
      <c r="A838" s="67">
        <v>846</v>
      </c>
      <c r="B838" s="68"/>
      <c r="C838" s="69"/>
      <c r="D838" s="70"/>
      <c r="E838" s="69"/>
      <c r="F838" s="69"/>
      <c r="G838" s="70"/>
      <c r="H838" s="70"/>
      <c r="I838" s="70"/>
      <c r="J838" s="70"/>
      <c r="K838" s="70"/>
      <c r="L838" s="70"/>
      <c r="M838" s="70"/>
      <c r="N838" s="86"/>
      <c r="O838" s="70"/>
      <c r="P838" s="72"/>
      <c r="Q838" s="73"/>
      <c r="R838" s="72"/>
      <c r="S838" s="73"/>
      <c r="T838" s="73"/>
      <c r="U838" s="74"/>
      <c r="V838" s="26"/>
      <c r="W838" s="26"/>
      <c r="X838" s="26"/>
      <c r="Y838" s="26"/>
      <c r="Z838" s="26"/>
      <c r="AA838" s="26"/>
      <c r="AB838" s="26"/>
      <c r="AC838" s="26"/>
      <c r="AD838" s="26"/>
      <c r="AE838" s="26"/>
      <c r="AF838" s="26"/>
      <c r="AG838" s="26"/>
      <c r="AH838" s="26"/>
      <c r="AI838" s="26"/>
      <c r="AJ838" s="26"/>
      <c r="AK838" s="26"/>
      <c r="AL838" s="26"/>
    </row>
    <row r="839" spans="1:38" ht="14.5">
      <c r="A839" s="67">
        <v>847</v>
      </c>
      <c r="B839" s="68"/>
      <c r="C839" s="69"/>
      <c r="D839" s="70"/>
      <c r="E839" s="69"/>
      <c r="F839" s="69"/>
      <c r="G839" s="70"/>
      <c r="H839" s="70"/>
      <c r="I839" s="70"/>
      <c r="J839" s="70"/>
      <c r="K839" s="70"/>
      <c r="L839" s="70"/>
      <c r="M839" s="70"/>
      <c r="N839" s="86"/>
      <c r="O839" s="70"/>
      <c r="P839" s="72"/>
      <c r="Q839" s="73"/>
      <c r="R839" s="72"/>
      <c r="S839" s="73"/>
      <c r="T839" s="73"/>
      <c r="U839" s="74"/>
      <c r="V839" s="26"/>
      <c r="W839" s="26"/>
      <c r="X839" s="26"/>
      <c r="Y839" s="26"/>
      <c r="Z839" s="26"/>
      <c r="AA839" s="26"/>
      <c r="AB839" s="26"/>
      <c r="AC839" s="26"/>
      <c r="AD839" s="26"/>
      <c r="AE839" s="26"/>
      <c r="AF839" s="26"/>
      <c r="AG839" s="26"/>
      <c r="AH839" s="26"/>
      <c r="AI839" s="26"/>
      <c r="AJ839" s="26"/>
      <c r="AK839" s="26"/>
      <c r="AL839" s="26"/>
    </row>
    <row r="840" spans="1:38" ht="14.5">
      <c r="A840" s="67">
        <v>848</v>
      </c>
      <c r="B840" s="68"/>
      <c r="C840" s="69"/>
      <c r="D840" s="70"/>
      <c r="E840" s="69"/>
      <c r="F840" s="69"/>
      <c r="G840" s="70"/>
      <c r="H840" s="70"/>
      <c r="I840" s="70"/>
      <c r="J840" s="70"/>
      <c r="K840" s="70"/>
      <c r="L840" s="70"/>
      <c r="M840" s="70"/>
      <c r="N840" s="86"/>
      <c r="O840" s="70"/>
      <c r="P840" s="72"/>
      <c r="Q840" s="73"/>
      <c r="R840" s="72"/>
      <c r="S840" s="73"/>
      <c r="T840" s="73"/>
      <c r="U840" s="74"/>
      <c r="V840" s="26"/>
      <c r="W840" s="26"/>
      <c r="X840" s="26"/>
      <c r="Y840" s="26"/>
      <c r="Z840" s="26"/>
      <c r="AA840" s="26"/>
      <c r="AB840" s="26"/>
      <c r="AC840" s="26"/>
      <c r="AD840" s="26"/>
      <c r="AE840" s="26"/>
      <c r="AF840" s="26"/>
      <c r="AG840" s="26"/>
      <c r="AH840" s="26"/>
      <c r="AI840" s="26"/>
      <c r="AJ840" s="26"/>
      <c r="AK840" s="26"/>
      <c r="AL840" s="26"/>
    </row>
    <row r="841" spans="1:38" ht="14.5">
      <c r="A841" s="67">
        <v>849</v>
      </c>
      <c r="B841" s="68"/>
      <c r="C841" s="69"/>
      <c r="D841" s="70"/>
      <c r="E841" s="69"/>
      <c r="F841" s="69"/>
      <c r="G841" s="70"/>
      <c r="H841" s="70"/>
      <c r="I841" s="70"/>
      <c r="J841" s="70"/>
      <c r="K841" s="70"/>
      <c r="L841" s="70"/>
      <c r="M841" s="70"/>
      <c r="N841" s="86"/>
      <c r="O841" s="70"/>
      <c r="P841" s="72"/>
      <c r="Q841" s="73"/>
      <c r="R841" s="72"/>
      <c r="S841" s="73"/>
      <c r="T841" s="73"/>
      <c r="U841" s="74"/>
      <c r="V841" s="26"/>
      <c r="W841" s="26"/>
      <c r="X841" s="26"/>
      <c r="Y841" s="26"/>
      <c r="Z841" s="26"/>
      <c r="AA841" s="26"/>
      <c r="AB841" s="26"/>
      <c r="AC841" s="26"/>
      <c r="AD841" s="26"/>
      <c r="AE841" s="26"/>
      <c r="AF841" s="26"/>
      <c r="AG841" s="26"/>
      <c r="AH841" s="26"/>
      <c r="AI841" s="26"/>
      <c r="AJ841" s="26"/>
      <c r="AK841" s="26"/>
      <c r="AL841" s="26"/>
    </row>
    <row r="842" spans="1:38" ht="14.5">
      <c r="A842" s="67">
        <v>850</v>
      </c>
      <c r="B842" s="68"/>
      <c r="C842" s="69"/>
      <c r="D842" s="70"/>
      <c r="E842" s="69"/>
      <c r="F842" s="69"/>
      <c r="G842" s="70"/>
      <c r="H842" s="70"/>
      <c r="I842" s="70"/>
      <c r="J842" s="70"/>
      <c r="K842" s="70"/>
      <c r="L842" s="70"/>
      <c r="M842" s="70"/>
      <c r="N842" s="86"/>
      <c r="O842" s="70"/>
      <c r="P842" s="72"/>
      <c r="Q842" s="73"/>
      <c r="R842" s="72"/>
      <c r="S842" s="73"/>
      <c r="T842" s="73"/>
      <c r="U842" s="74"/>
      <c r="V842" s="26"/>
      <c r="W842" s="26"/>
      <c r="X842" s="26"/>
      <c r="Y842" s="26"/>
      <c r="Z842" s="26"/>
      <c r="AA842" s="26"/>
      <c r="AB842" s="26"/>
      <c r="AC842" s="26"/>
      <c r="AD842" s="26"/>
      <c r="AE842" s="26"/>
      <c r="AF842" s="26"/>
      <c r="AG842" s="26"/>
      <c r="AH842" s="26"/>
      <c r="AI842" s="26"/>
      <c r="AJ842" s="26"/>
      <c r="AK842" s="26"/>
      <c r="AL842" s="26"/>
    </row>
    <row r="843" spans="1:38" ht="14.5">
      <c r="A843" s="67">
        <v>851</v>
      </c>
      <c r="B843" s="68"/>
      <c r="C843" s="69"/>
      <c r="D843" s="70"/>
      <c r="E843" s="69"/>
      <c r="F843" s="69"/>
      <c r="G843" s="70"/>
      <c r="H843" s="70"/>
      <c r="I843" s="70"/>
      <c r="J843" s="70"/>
      <c r="K843" s="70"/>
      <c r="L843" s="70"/>
      <c r="M843" s="70"/>
      <c r="N843" s="86"/>
      <c r="O843" s="70"/>
      <c r="P843" s="72"/>
      <c r="Q843" s="73"/>
      <c r="R843" s="72"/>
      <c r="S843" s="73"/>
      <c r="T843" s="73"/>
      <c r="U843" s="74"/>
      <c r="V843" s="26"/>
      <c r="W843" s="26"/>
      <c r="X843" s="26"/>
      <c r="Y843" s="26"/>
      <c r="Z843" s="26"/>
      <c r="AA843" s="26"/>
      <c r="AB843" s="26"/>
      <c r="AC843" s="26"/>
      <c r="AD843" s="26"/>
      <c r="AE843" s="26"/>
      <c r="AF843" s="26"/>
      <c r="AG843" s="26"/>
      <c r="AH843" s="26"/>
      <c r="AI843" s="26"/>
      <c r="AJ843" s="26"/>
      <c r="AK843" s="26"/>
      <c r="AL843" s="26"/>
    </row>
    <row r="844" spans="1:38" ht="14.5">
      <c r="A844" s="67">
        <v>852</v>
      </c>
      <c r="B844" s="68"/>
      <c r="C844" s="69"/>
      <c r="D844" s="70"/>
      <c r="E844" s="69"/>
      <c r="F844" s="69"/>
      <c r="G844" s="70"/>
      <c r="H844" s="70"/>
      <c r="I844" s="70"/>
      <c r="J844" s="70"/>
      <c r="K844" s="70"/>
      <c r="L844" s="70"/>
      <c r="M844" s="70"/>
      <c r="N844" s="86"/>
      <c r="O844" s="70"/>
      <c r="P844" s="72"/>
      <c r="Q844" s="73"/>
      <c r="R844" s="72"/>
      <c r="S844" s="73"/>
      <c r="T844" s="73"/>
      <c r="U844" s="74"/>
      <c r="V844" s="26"/>
      <c r="W844" s="26"/>
      <c r="X844" s="26"/>
      <c r="Y844" s="26"/>
      <c r="Z844" s="26"/>
      <c r="AA844" s="26"/>
      <c r="AB844" s="26"/>
      <c r="AC844" s="26"/>
      <c r="AD844" s="26"/>
      <c r="AE844" s="26"/>
      <c r="AF844" s="26"/>
      <c r="AG844" s="26"/>
      <c r="AH844" s="26"/>
      <c r="AI844" s="26"/>
      <c r="AJ844" s="26"/>
      <c r="AK844" s="26"/>
      <c r="AL844" s="26"/>
    </row>
    <row r="845" spans="1:38" ht="14.5">
      <c r="A845" s="67">
        <v>853</v>
      </c>
      <c r="B845" s="68"/>
      <c r="C845" s="69"/>
      <c r="D845" s="70"/>
      <c r="E845" s="69"/>
      <c r="F845" s="69"/>
      <c r="G845" s="70"/>
      <c r="H845" s="70"/>
      <c r="I845" s="70"/>
      <c r="J845" s="70"/>
      <c r="K845" s="70"/>
      <c r="L845" s="70"/>
      <c r="M845" s="70"/>
      <c r="N845" s="86"/>
      <c r="O845" s="70"/>
      <c r="P845" s="72"/>
      <c r="Q845" s="73"/>
      <c r="R845" s="72"/>
      <c r="S845" s="73"/>
      <c r="T845" s="73"/>
      <c r="U845" s="74"/>
      <c r="V845" s="26"/>
      <c r="W845" s="26"/>
      <c r="X845" s="26"/>
      <c r="Y845" s="26"/>
      <c r="Z845" s="26"/>
      <c r="AA845" s="26"/>
      <c r="AB845" s="26"/>
      <c r="AC845" s="26"/>
      <c r="AD845" s="26"/>
      <c r="AE845" s="26"/>
      <c r="AF845" s="26"/>
      <c r="AG845" s="26"/>
      <c r="AH845" s="26"/>
      <c r="AI845" s="26"/>
      <c r="AJ845" s="26"/>
      <c r="AK845" s="26"/>
      <c r="AL845" s="26"/>
    </row>
    <row r="846" spans="1:38" ht="14.5">
      <c r="A846" s="67">
        <v>854</v>
      </c>
      <c r="B846" s="68"/>
      <c r="C846" s="69"/>
      <c r="D846" s="70"/>
      <c r="E846" s="69"/>
      <c r="F846" s="69"/>
      <c r="G846" s="70"/>
      <c r="H846" s="70"/>
      <c r="I846" s="70"/>
      <c r="J846" s="70"/>
      <c r="K846" s="70"/>
      <c r="L846" s="70"/>
      <c r="M846" s="70"/>
      <c r="N846" s="86"/>
      <c r="O846" s="70"/>
      <c r="P846" s="72"/>
      <c r="Q846" s="73"/>
      <c r="R846" s="72"/>
      <c r="S846" s="73"/>
      <c r="T846" s="73"/>
      <c r="U846" s="74"/>
      <c r="V846" s="26"/>
      <c r="W846" s="26"/>
      <c r="X846" s="26"/>
      <c r="Y846" s="26"/>
      <c r="Z846" s="26"/>
      <c r="AA846" s="26"/>
      <c r="AB846" s="26"/>
      <c r="AC846" s="26"/>
      <c r="AD846" s="26"/>
      <c r="AE846" s="26"/>
      <c r="AF846" s="26"/>
      <c r="AG846" s="26"/>
      <c r="AH846" s="26"/>
      <c r="AI846" s="26"/>
      <c r="AJ846" s="26"/>
      <c r="AK846" s="26"/>
      <c r="AL846" s="26"/>
    </row>
    <row r="847" spans="1:38" ht="14.5">
      <c r="A847" s="67">
        <v>855</v>
      </c>
      <c r="B847" s="68"/>
      <c r="C847" s="69"/>
      <c r="D847" s="70"/>
      <c r="E847" s="69"/>
      <c r="F847" s="69"/>
      <c r="G847" s="70"/>
      <c r="H847" s="70"/>
      <c r="I847" s="70"/>
      <c r="J847" s="70"/>
      <c r="K847" s="70"/>
      <c r="L847" s="70"/>
      <c r="M847" s="70"/>
      <c r="N847" s="86"/>
      <c r="O847" s="70"/>
      <c r="P847" s="72"/>
      <c r="Q847" s="73"/>
      <c r="R847" s="72"/>
      <c r="S847" s="73"/>
      <c r="T847" s="73"/>
      <c r="U847" s="74"/>
      <c r="V847" s="26"/>
      <c r="W847" s="26"/>
      <c r="X847" s="26"/>
      <c r="Y847" s="26"/>
      <c r="Z847" s="26"/>
      <c r="AA847" s="26"/>
      <c r="AB847" s="26"/>
      <c r="AC847" s="26"/>
      <c r="AD847" s="26"/>
      <c r="AE847" s="26"/>
      <c r="AF847" s="26"/>
      <c r="AG847" s="26"/>
      <c r="AH847" s="26"/>
      <c r="AI847" s="26"/>
      <c r="AJ847" s="26"/>
      <c r="AK847" s="26"/>
      <c r="AL847" s="26"/>
    </row>
    <row r="848" spans="1:38" ht="14.5">
      <c r="A848" s="67">
        <v>856</v>
      </c>
      <c r="B848" s="68"/>
      <c r="C848" s="69"/>
      <c r="D848" s="70"/>
      <c r="E848" s="69"/>
      <c r="F848" s="69"/>
      <c r="G848" s="70"/>
      <c r="H848" s="70"/>
      <c r="I848" s="70"/>
      <c r="J848" s="70"/>
      <c r="K848" s="70"/>
      <c r="L848" s="70"/>
      <c r="M848" s="70"/>
      <c r="N848" s="86"/>
      <c r="O848" s="70"/>
      <c r="P848" s="72"/>
      <c r="Q848" s="73"/>
      <c r="R848" s="72"/>
      <c r="S848" s="73"/>
      <c r="T848" s="73"/>
      <c r="U848" s="74"/>
      <c r="V848" s="26"/>
      <c r="W848" s="26"/>
      <c r="X848" s="26"/>
      <c r="Y848" s="26"/>
      <c r="Z848" s="26"/>
      <c r="AA848" s="26"/>
      <c r="AB848" s="26"/>
      <c r="AC848" s="26"/>
      <c r="AD848" s="26"/>
      <c r="AE848" s="26"/>
      <c r="AF848" s="26"/>
      <c r="AG848" s="26"/>
      <c r="AH848" s="26"/>
      <c r="AI848" s="26"/>
      <c r="AJ848" s="26"/>
      <c r="AK848" s="26"/>
      <c r="AL848" s="26"/>
    </row>
    <row r="849" spans="1:38" ht="14.5">
      <c r="A849" s="67">
        <v>857</v>
      </c>
      <c r="B849" s="68"/>
      <c r="C849" s="69"/>
      <c r="D849" s="70"/>
      <c r="E849" s="69"/>
      <c r="F849" s="69"/>
      <c r="G849" s="70"/>
      <c r="H849" s="70"/>
      <c r="I849" s="70"/>
      <c r="J849" s="70"/>
      <c r="K849" s="70"/>
      <c r="L849" s="70"/>
      <c r="M849" s="70"/>
      <c r="N849" s="86"/>
      <c r="O849" s="70"/>
      <c r="P849" s="72"/>
      <c r="Q849" s="73"/>
      <c r="R849" s="72"/>
      <c r="S849" s="73"/>
      <c r="T849" s="73"/>
      <c r="U849" s="74"/>
      <c r="V849" s="26"/>
      <c r="W849" s="26"/>
      <c r="X849" s="26"/>
      <c r="Y849" s="26"/>
      <c r="Z849" s="26"/>
      <c r="AA849" s="26"/>
      <c r="AB849" s="26"/>
      <c r="AC849" s="26"/>
      <c r="AD849" s="26"/>
      <c r="AE849" s="26"/>
      <c r="AF849" s="26"/>
      <c r="AG849" s="26"/>
      <c r="AH849" s="26"/>
      <c r="AI849" s="26"/>
      <c r="AJ849" s="26"/>
      <c r="AK849" s="26"/>
      <c r="AL849" s="26"/>
    </row>
    <row r="850" spans="1:38" ht="14.5">
      <c r="A850" s="67">
        <v>858</v>
      </c>
      <c r="B850" s="68"/>
      <c r="C850" s="69"/>
      <c r="D850" s="70"/>
      <c r="E850" s="69"/>
      <c r="F850" s="69"/>
      <c r="G850" s="70"/>
      <c r="H850" s="70"/>
      <c r="I850" s="70"/>
      <c r="J850" s="70"/>
      <c r="K850" s="70"/>
      <c r="L850" s="70"/>
      <c r="M850" s="70"/>
      <c r="N850" s="86"/>
      <c r="O850" s="70"/>
      <c r="P850" s="72"/>
      <c r="Q850" s="73"/>
      <c r="R850" s="72"/>
      <c r="S850" s="73"/>
      <c r="T850" s="73"/>
      <c r="U850" s="74"/>
      <c r="V850" s="26"/>
      <c r="W850" s="26"/>
      <c r="X850" s="26"/>
      <c r="Y850" s="26"/>
      <c r="Z850" s="26"/>
      <c r="AA850" s="26"/>
      <c r="AB850" s="26"/>
      <c r="AC850" s="26"/>
      <c r="AD850" s="26"/>
      <c r="AE850" s="26"/>
      <c r="AF850" s="26"/>
      <c r="AG850" s="26"/>
      <c r="AH850" s="26"/>
      <c r="AI850" s="26"/>
      <c r="AJ850" s="26"/>
      <c r="AK850" s="26"/>
      <c r="AL850" s="26"/>
    </row>
    <row r="851" spans="1:38" ht="14.5">
      <c r="A851" s="67">
        <v>859</v>
      </c>
      <c r="B851" s="68"/>
      <c r="C851" s="69"/>
      <c r="D851" s="70"/>
      <c r="E851" s="69"/>
      <c r="F851" s="69"/>
      <c r="G851" s="70"/>
      <c r="H851" s="70"/>
      <c r="I851" s="70"/>
      <c r="J851" s="70"/>
      <c r="K851" s="70"/>
      <c r="L851" s="70"/>
      <c r="M851" s="70"/>
      <c r="N851" s="86"/>
      <c r="O851" s="97"/>
      <c r="P851" s="72"/>
      <c r="Q851" s="73"/>
      <c r="R851" s="72"/>
      <c r="S851" s="73"/>
      <c r="T851" s="73"/>
      <c r="U851" s="74"/>
      <c r="V851" s="26"/>
      <c r="W851" s="26"/>
      <c r="X851" s="26"/>
      <c r="Y851" s="26"/>
      <c r="Z851" s="26"/>
      <c r="AA851" s="26"/>
      <c r="AB851" s="26"/>
      <c r="AC851" s="26"/>
      <c r="AD851" s="26"/>
      <c r="AE851" s="26"/>
      <c r="AF851" s="26"/>
      <c r="AG851" s="26"/>
      <c r="AH851" s="26"/>
      <c r="AI851" s="26"/>
      <c r="AJ851" s="26"/>
      <c r="AK851" s="26"/>
      <c r="AL851" s="26"/>
    </row>
    <row r="852" spans="1:38" ht="14.5">
      <c r="A852" s="67">
        <v>860</v>
      </c>
      <c r="B852" s="68"/>
      <c r="C852" s="69"/>
      <c r="D852" s="70"/>
      <c r="E852" s="69"/>
      <c r="F852" s="69"/>
      <c r="G852" s="70"/>
      <c r="H852" s="70"/>
      <c r="I852" s="70"/>
      <c r="J852" s="70"/>
      <c r="K852" s="70"/>
      <c r="L852" s="70"/>
      <c r="M852" s="70"/>
      <c r="N852" s="86"/>
      <c r="O852" s="70"/>
      <c r="P852" s="72"/>
      <c r="Q852" s="73"/>
      <c r="R852" s="72"/>
      <c r="S852" s="73"/>
      <c r="T852" s="73"/>
      <c r="U852" s="74"/>
      <c r="V852" s="26"/>
      <c r="W852" s="26"/>
      <c r="X852" s="26"/>
      <c r="Y852" s="26"/>
      <c r="Z852" s="26"/>
      <c r="AA852" s="26"/>
      <c r="AB852" s="26"/>
      <c r="AC852" s="26"/>
      <c r="AD852" s="26"/>
      <c r="AE852" s="26"/>
      <c r="AF852" s="26"/>
      <c r="AG852" s="26"/>
      <c r="AH852" s="26"/>
      <c r="AI852" s="26"/>
      <c r="AJ852" s="26"/>
      <c r="AK852" s="26"/>
      <c r="AL852" s="26"/>
    </row>
    <row r="853" spans="1:38" ht="14.5">
      <c r="A853" s="67">
        <v>861</v>
      </c>
      <c r="B853" s="68"/>
      <c r="C853" s="69"/>
      <c r="D853" s="70"/>
      <c r="E853" s="69"/>
      <c r="F853" s="69"/>
      <c r="G853" s="70"/>
      <c r="H853" s="70"/>
      <c r="I853" s="70"/>
      <c r="J853" s="70"/>
      <c r="K853" s="70"/>
      <c r="L853" s="70"/>
      <c r="M853" s="70"/>
      <c r="N853" s="86"/>
      <c r="O853" s="70"/>
      <c r="P853" s="72"/>
      <c r="Q853" s="73"/>
      <c r="R853" s="72"/>
      <c r="S853" s="73"/>
      <c r="T853" s="73"/>
      <c r="U853" s="74"/>
      <c r="V853" s="26"/>
      <c r="W853" s="26"/>
      <c r="X853" s="26"/>
      <c r="Y853" s="26"/>
      <c r="Z853" s="26"/>
      <c r="AA853" s="26"/>
      <c r="AB853" s="26"/>
      <c r="AC853" s="26"/>
      <c r="AD853" s="26"/>
      <c r="AE853" s="26"/>
      <c r="AF853" s="26"/>
      <c r="AG853" s="26"/>
      <c r="AH853" s="26"/>
      <c r="AI853" s="26"/>
      <c r="AJ853" s="26"/>
      <c r="AK853" s="26"/>
      <c r="AL853" s="26"/>
    </row>
    <row r="854" spans="1:38" ht="14.5">
      <c r="A854" s="67">
        <v>862</v>
      </c>
      <c r="B854" s="68"/>
      <c r="C854" s="69"/>
      <c r="D854" s="70"/>
      <c r="E854" s="69"/>
      <c r="F854" s="69"/>
      <c r="G854" s="70"/>
      <c r="H854" s="70"/>
      <c r="I854" s="70"/>
      <c r="J854" s="70"/>
      <c r="K854" s="70"/>
      <c r="L854" s="70"/>
      <c r="M854" s="70"/>
      <c r="N854" s="86"/>
      <c r="O854" s="97"/>
      <c r="P854" s="72"/>
      <c r="Q854" s="73"/>
      <c r="R854" s="72"/>
      <c r="S854" s="73"/>
      <c r="T854" s="73"/>
      <c r="U854" s="74"/>
      <c r="V854" s="26"/>
      <c r="W854" s="26"/>
      <c r="X854" s="26"/>
      <c r="Y854" s="26"/>
      <c r="Z854" s="26"/>
      <c r="AA854" s="26"/>
      <c r="AB854" s="26"/>
      <c r="AC854" s="26"/>
      <c r="AD854" s="26"/>
      <c r="AE854" s="26"/>
      <c r="AF854" s="26"/>
      <c r="AG854" s="26"/>
      <c r="AH854" s="26"/>
      <c r="AI854" s="26"/>
      <c r="AJ854" s="26"/>
      <c r="AK854" s="26"/>
      <c r="AL854" s="26"/>
    </row>
    <row r="855" spans="1:38" ht="14.5">
      <c r="A855" s="67">
        <v>863</v>
      </c>
      <c r="B855" s="68"/>
      <c r="C855" s="69"/>
      <c r="D855" s="70"/>
      <c r="E855" s="69"/>
      <c r="F855" s="69"/>
      <c r="G855" s="70"/>
      <c r="H855" s="70"/>
      <c r="I855" s="70"/>
      <c r="J855" s="70"/>
      <c r="K855" s="70"/>
      <c r="L855" s="70"/>
      <c r="M855" s="70"/>
      <c r="N855" s="86"/>
      <c r="O855" s="70"/>
      <c r="P855" s="72"/>
      <c r="Q855" s="73"/>
      <c r="R855" s="72"/>
      <c r="S855" s="73"/>
      <c r="T855" s="73"/>
      <c r="U855" s="74"/>
      <c r="V855" s="26"/>
      <c r="W855" s="26"/>
      <c r="X855" s="26"/>
      <c r="Y855" s="26"/>
      <c r="Z855" s="26"/>
      <c r="AA855" s="26"/>
      <c r="AB855" s="26"/>
      <c r="AC855" s="26"/>
      <c r="AD855" s="26"/>
      <c r="AE855" s="26"/>
      <c r="AF855" s="26"/>
      <c r="AG855" s="26"/>
      <c r="AH855" s="26"/>
      <c r="AI855" s="26"/>
      <c r="AJ855" s="26"/>
      <c r="AK855" s="26"/>
      <c r="AL855" s="26"/>
    </row>
    <row r="856" spans="1:38" ht="14.5">
      <c r="A856" s="67">
        <v>864</v>
      </c>
      <c r="B856" s="68"/>
      <c r="C856" s="69"/>
      <c r="D856" s="70"/>
      <c r="E856" s="69"/>
      <c r="F856" s="69"/>
      <c r="G856" s="70"/>
      <c r="H856" s="70"/>
      <c r="I856" s="70"/>
      <c r="J856" s="70"/>
      <c r="K856" s="70"/>
      <c r="L856" s="70"/>
      <c r="M856" s="70"/>
      <c r="N856" s="86"/>
      <c r="O856" s="97"/>
      <c r="P856" s="72"/>
      <c r="Q856" s="73"/>
      <c r="R856" s="72"/>
      <c r="S856" s="73"/>
      <c r="T856" s="73"/>
      <c r="U856" s="74"/>
      <c r="V856" s="26"/>
      <c r="W856" s="26"/>
      <c r="X856" s="26"/>
      <c r="Y856" s="26"/>
      <c r="Z856" s="26"/>
      <c r="AA856" s="26"/>
      <c r="AB856" s="26"/>
      <c r="AC856" s="26"/>
      <c r="AD856" s="26"/>
      <c r="AE856" s="26"/>
      <c r="AF856" s="26"/>
      <c r="AG856" s="26"/>
      <c r="AH856" s="26"/>
      <c r="AI856" s="26"/>
      <c r="AJ856" s="26"/>
      <c r="AK856" s="26"/>
      <c r="AL856" s="26"/>
    </row>
    <row r="857" spans="1:38" ht="14.5">
      <c r="A857" s="67">
        <v>865</v>
      </c>
      <c r="B857" s="68"/>
      <c r="C857" s="69"/>
      <c r="D857" s="70"/>
      <c r="E857" s="69"/>
      <c r="F857" s="69"/>
      <c r="G857" s="70"/>
      <c r="H857" s="70"/>
      <c r="I857" s="70"/>
      <c r="J857" s="70"/>
      <c r="K857" s="70"/>
      <c r="L857" s="70"/>
      <c r="M857" s="70"/>
      <c r="N857" s="86"/>
      <c r="O857" s="70"/>
      <c r="P857" s="72"/>
      <c r="Q857" s="73"/>
      <c r="R857" s="72"/>
      <c r="S857" s="73"/>
      <c r="T857" s="73"/>
      <c r="U857" s="74"/>
      <c r="V857" s="26"/>
      <c r="W857" s="26"/>
      <c r="X857" s="26"/>
      <c r="Y857" s="26"/>
      <c r="Z857" s="26"/>
      <c r="AA857" s="26"/>
      <c r="AB857" s="26"/>
      <c r="AC857" s="26"/>
      <c r="AD857" s="26"/>
      <c r="AE857" s="26"/>
      <c r="AF857" s="26"/>
      <c r="AG857" s="26"/>
      <c r="AH857" s="26"/>
      <c r="AI857" s="26"/>
      <c r="AJ857" s="26"/>
      <c r="AK857" s="26"/>
      <c r="AL857" s="26"/>
    </row>
    <row r="858" spans="1:38" ht="14.5">
      <c r="A858" s="67">
        <v>866</v>
      </c>
      <c r="B858" s="68"/>
      <c r="C858" s="69"/>
      <c r="D858" s="70"/>
      <c r="E858" s="69"/>
      <c r="F858" s="69"/>
      <c r="G858" s="70"/>
      <c r="H858" s="70"/>
      <c r="I858" s="70"/>
      <c r="J858" s="70"/>
      <c r="K858" s="70"/>
      <c r="L858" s="70"/>
      <c r="M858" s="70"/>
      <c r="N858" s="86"/>
      <c r="O858" s="70"/>
      <c r="P858" s="72"/>
      <c r="Q858" s="73"/>
      <c r="R858" s="72"/>
      <c r="S858" s="73"/>
      <c r="T858" s="73"/>
      <c r="U858" s="74"/>
      <c r="V858" s="26"/>
      <c r="W858" s="26"/>
      <c r="X858" s="26"/>
      <c r="Y858" s="26"/>
      <c r="Z858" s="26"/>
      <c r="AA858" s="26"/>
      <c r="AB858" s="26"/>
      <c r="AC858" s="26"/>
      <c r="AD858" s="26"/>
      <c r="AE858" s="26"/>
      <c r="AF858" s="26"/>
      <c r="AG858" s="26"/>
      <c r="AH858" s="26"/>
      <c r="AI858" s="26"/>
      <c r="AJ858" s="26"/>
      <c r="AK858" s="26"/>
      <c r="AL858" s="26"/>
    </row>
    <row r="859" spans="1:38" ht="14.5">
      <c r="A859" s="67">
        <v>867</v>
      </c>
      <c r="B859" s="68"/>
      <c r="C859" s="69"/>
      <c r="D859" s="70"/>
      <c r="E859" s="69"/>
      <c r="F859" s="69"/>
      <c r="G859" s="70"/>
      <c r="H859" s="70"/>
      <c r="I859" s="70"/>
      <c r="J859" s="70"/>
      <c r="K859" s="70"/>
      <c r="L859" s="73"/>
      <c r="M859" s="86"/>
      <c r="N859" s="86"/>
      <c r="O859" s="70"/>
      <c r="P859" s="72"/>
      <c r="Q859" s="73"/>
      <c r="R859" s="72"/>
      <c r="S859" s="73"/>
      <c r="T859" s="73"/>
      <c r="U859" s="74"/>
      <c r="V859" s="26"/>
      <c r="W859" s="26"/>
      <c r="X859" s="26"/>
      <c r="Y859" s="26"/>
      <c r="Z859" s="26"/>
      <c r="AA859" s="26"/>
      <c r="AB859" s="26"/>
      <c r="AC859" s="26"/>
      <c r="AD859" s="26"/>
      <c r="AE859" s="26"/>
      <c r="AF859" s="26"/>
      <c r="AG859" s="26"/>
      <c r="AH859" s="26"/>
      <c r="AI859" s="26"/>
      <c r="AJ859" s="26"/>
      <c r="AK859" s="26"/>
      <c r="AL859" s="26"/>
    </row>
    <row r="860" spans="1:38" ht="14.5">
      <c r="A860" s="67">
        <v>868</v>
      </c>
      <c r="B860" s="68"/>
      <c r="C860" s="69"/>
      <c r="D860" s="70"/>
      <c r="E860" s="69"/>
      <c r="F860" s="69"/>
      <c r="G860" s="70"/>
      <c r="H860" s="70"/>
      <c r="I860" s="70"/>
      <c r="J860" s="70"/>
      <c r="K860" s="70"/>
      <c r="L860" s="70"/>
      <c r="M860" s="70"/>
      <c r="N860" s="86"/>
      <c r="O860" s="70"/>
      <c r="P860" s="72"/>
      <c r="Q860" s="73"/>
      <c r="R860" s="72"/>
      <c r="S860" s="73"/>
      <c r="T860" s="73"/>
      <c r="U860" s="74"/>
      <c r="V860" s="26"/>
      <c r="W860" s="26"/>
      <c r="X860" s="26"/>
      <c r="Y860" s="26"/>
      <c r="Z860" s="26"/>
      <c r="AA860" s="26"/>
      <c r="AB860" s="26"/>
      <c r="AC860" s="26"/>
      <c r="AD860" s="26"/>
      <c r="AE860" s="26"/>
      <c r="AF860" s="26"/>
      <c r="AG860" s="26"/>
      <c r="AH860" s="26"/>
      <c r="AI860" s="26"/>
      <c r="AJ860" s="26"/>
      <c r="AK860" s="26"/>
      <c r="AL860" s="26"/>
    </row>
    <row r="861" spans="1:38" ht="14.5">
      <c r="A861" s="67">
        <v>869</v>
      </c>
      <c r="B861" s="68"/>
      <c r="C861" s="69"/>
      <c r="D861" s="70"/>
      <c r="E861" s="69"/>
      <c r="F861" s="69"/>
      <c r="G861" s="70"/>
      <c r="H861" s="70"/>
      <c r="I861" s="70"/>
      <c r="J861" s="70"/>
      <c r="K861" s="70"/>
      <c r="L861" s="70"/>
      <c r="M861" s="70"/>
      <c r="N861" s="86"/>
      <c r="O861" s="70"/>
      <c r="P861" s="72"/>
      <c r="Q861" s="73"/>
      <c r="R861" s="72"/>
      <c r="S861" s="73"/>
      <c r="T861" s="73"/>
      <c r="U861" s="74"/>
      <c r="V861" s="26"/>
      <c r="W861" s="26"/>
      <c r="X861" s="26"/>
      <c r="Y861" s="26"/>
      <c r="Z861" s="26"/>
      <c r="AA861" s="26"/>
      <c r="AB861" s="26"/>
      <c r="AC861" s="26"/>
      <c r="AD861" s="26"/>
      <c r="AE861" s="26"/>
      <c r="AF861" s="26"/>
      <c r="AG861" s="26"/>
      <c r="AH861" s="26"/>
      <c r="AI861" s="26"/>
      <c r="AJ861" s="26"/>
      <c r="AK861" s="26"/>
      <c r="AL861" s="26"/>
    </row>
    <row r="862" spans="1:38" ht="14.5">
      <c r="A862" s="67">
        <v>870</v>
      </c>
      <c r="B862" s="68"/>
      <c r="C862" s="69"/>
      <c r="D862" s="70"/>
      <c r="E862" s="69"/>
      <c r="F862" s="69"/>
      <c r="G862" s="70"/>
      <c r="H862" s="70"/>
      <c r="I862" s="70"/>
      <c r="J862" s="70"/>
      <c r="K862" s="70"/>
      <c r="L862" s="70"/>
      <c r="M862" s="70"/>
      <c r="N862" s="86"/>
      <c r="O862" s="70"/>
      <c r="P862" s="72"/>
      <c r="Q862" s="73"/>
      <c r="R862" s="72"/>
      <c r="S862" s="73"/>
      <c r="T862" s="73"/>
      <c r="U862" s="74"/>
      <c r="V862" s="26"/>
      <c r="W862" s="26"/>
      <c r="X862" s="26"/>
      <c r="Y862" s="26"/>
      <c r="Z862" s="26"/>
      <c r="AA862" s="26"/>
      <c r="AB862" s="26"/>
      <c r="AC862" s="26"/>
      <c r="AD862" s="26"/>
      <c r="AE862" s="26"/>
      <c r="AF862" s="26"/>
      <c r="AG862" s="26"/>
      <c r="AH862" s="26"/>
      <c r="AI862" s="26"/>
      <c r="AJ862" s="26"/>
      <c r="AK862" s="26"/>
      <c r="AL862" s="26"/>
    </row>
    <row r="863" spans="1:38" ht="14.5">
      <c r="A863" s="67">
        <v>871</v>
      </c>
      <c r="B863" s="68"/>
      <c r="C863" s="69"/>
      <c r="D863" s="70"/>
      <c r="E863" s="69"/>
      <c r="F863" s="69"/>
      <c r="G863" s="70"/>
      <c r="H863" s="70"/>
      <c r="I863" s="70"/>
      <c r="J863" s="70"/>
      <c r="K863" s="70"/>
      <c r="L863" s="70"/>
      <c r="M863" s="70"/>
      <c r="N863" s="86"/>
      <c r="O863" s="70"/>
      <c r="P863" s="72"/>
      <c r="Q863" s="73"/>
      <c r="R863" s="72"/>
      <c r="S863" s="73"/>
      <c r="T863" s="73"/>
      <c r="U863" s="74"/>
      <c r="V863" s="26"/>
      <c r="W863" s="26"/>
      <c r="X863" s="26"/>
      <c r="Y863" s="26"/>
      <c r="Z863" s="26"/>
      <c r="AA863" s="26"/>
      <c r="AB863" s="26"/>
      <c r="AC863" s="26"/>
      <c r="AD863" s="26"/>
      <c r="AE863" s="26"/>
      <c r="AF863" s="26"/>
      <c r="AG863" s="26"/>
      <c r="AH863" s="26"/>
      <c r="AI863" s="26"/>
      <c r="AJ863" s="26"/>
      <c r="AK863" s="26"/>
      <c r="AL863" s="26"/>
    </row>
    <row r="864" spans="1:38" ht="14.5">
      <c r="A864" s="67">
        <v>872</v>
      </c>
      <c r="B864" s="68"/>
      <c r="C864" s="69"/>
      <c r="D864" s="70"/>
      <c r="E864" s="69"/>
      <c r="F864" s="69"/>
      <c r="G864" s="70"/>
      <c r="H864" s="70"/>
      <c r="I864" s="70"/>
      <c r="J864" s="70"/>
      <c r="K864" s="70"/>
      <c r="L864" s="70"/>
      <c r="M864" s="70"/>
      <c r="N864" s="86"/>
      <c r="O864" s="70"/>
      <c r="P864" s="72"/>
      <c r="Q864" s="73"/>
      <c r="R864" s="72"/>
      <c r="S864" s="73"/>
      <c r="T864" s="73"/>
      <c r="U864" s="74"/>
      <c r="V864" s="26"/>
      <c r="W864" s="26"/>
      <c r="X864" s="26"/>
      <c r="Y864" s="26"/>
      <c r="Z864" s="26"/>
      <c r="AA864" s="26"/>
      <c r="AB864" s="26"/>
      <c r="AC864" s="26"/>
      <c r="AD864" s="26"/>
      <c r="AE864" s="26"/>
      <c r="AF864" s="26"/>
      <c r="AG864" s="26"/>
      <c r="AH864" s="26"/>
      <c r="AI864" s="26"/>
      <c r="AJ864" s="26"/>
      <c r="AK864" s="26"/>
      <c r="AL864" s="26"/>
    </row>
    <row r="865" spans="1:38" ht="14.5">
      <c r="A865" s="67">
        <v>873</v>
      </c>
      <c r="B865" s="68"/>
      <c r="C865" s="69"/>
      <c r="D865" s="70"/>
      <c r="E865" s="69"/>
      <c r="F865" s="69"/>
      <c r="G865" s="70"/>
      <c r="H865" s="70"/>
      <c r="I865" s="70"/>
      <c r="J865" s="70"/>
      <c r="K865" s="70"/>
      <c r="L865" s="70"/>
      <c r="M865" s="70"/>
      <c r="N865" s="86"/>
      <c r="O865" s="70"/>
      <c r="P865" s="72"/>
      <c r="Q865" s="73"/>
      <c r="R865" s="72"/>
      <c r="S865" s="73"/>
      <c r="T865" s="73"/>
      <c r="U865" s="74"/>
      <c r="V865" s="26"/>
      <c r="W865" s="26"/>
      <c r="X865" s="26"/>
      <c r="Y865" s="26"/>
      <c r="Z865" s="26"/>
      <c r="AA865" s="26"/>
      <c r="AB865" s="26"/>
      <c r="AC865" s="26"/>
      <c r="AD865" s="26"/>
      <c r="AE865" s="26"/>
      <c r="AF865" s="26"/>
      <c r="AG865" s="26"/>
      <c r="AH865" s="26"/>
      <c r="AI865" s="26"/>
      <c r="AJ865" s="26"/>
      <c r="AK865" s="26"/>
      <c r="AL865" s="26"/>
    </row>
    <row r="866" spans="1:38" ht="14.5">
      <c r="A866" s="67">
        <v>874</v>
      </c>
      <c r="B866" s="68"/>
      <c r="C866" s="69"/>
      <c r="D866" s="70"/>
      <c r="E866" s="69"/>
      <c r="F866" s="69"/>
      <c r="G866" s="70"/>
      <c r="H866" s="70"/>
      <c r="I866" s="70"/>
      <c r="J866" s="70"/>
      <c r="K866" s="70"/>
      <c r="L866" s="70"/>
      <c r="M866" s="70"/>
      <c r="N866" s="86"/>
      <c r="O866" s="70"/>
      <c r="P866" s="72"/>
      <c r="Q866" s="73"/>
      <c r="R866" s="72"/>
      <c r="S866" s="73"/>
      <c r="T866" s="73"/>
      <c r="U866" s="74"/>
      <c r="V866" s="26"/>
      <c r="W866" s="26"/>
      <c r="X866" s="26"/>
      <c r="Y866" s="26"/>
      <c r="Z866" s="26"/>
      <c r="AA866" s="26"/>
      <c r="AB866" s="26"/>
      <c r="AC866" s="26"/>
      <c r="AD866" s="26"/>
      <c r="AE866" s="26"/>
      <c r="AF866" s="26"/>
      <c r="AG866" s="26"/>
      <c r="AH866" s="26"/>
      <c r="AI866" s="26"/>
      <c r="AJ866" s="26"/>
      <c r="AK866" s="26"/>
      <c r="AL866" s="26"/>
    </row>
    <row r="867" spans="1:38" ht="14.5">
      <c r="A867" s="67">
        <v>875</v>
      </c>
      <c r="B867" s="68"/>
      <c r="C867" s="69"/>
      <c r="D867" s="70"/>
      <c r="E867" s="69"/>
      <c r="F867" s="69"/>
      <c r="G867" s="70"/>
      <c r="H867" s="70"/>
      <c r="I867" s="70"/>
      <c r="J867" s="70"/>
      <c r="K867" s="70"/>
      <c r="L867" s="70"/>
      <c r="M867" s="70"/>
      <c r="N867" s="86"/>
      <c r="O867" s="70"/>
      <c r="P867" s="72"/>
      <c r="Q867" s="73"/>
      <c r="R867" s="72"/>
      <c r="S867" s="73"/>
      <c r="T867" s="73"/>
      <c r="U867" s="74"/>
      <c r="V867" s="26"/>
      <c r="W867" s="26"/>
      <c r="X867" s="26"/>
      <c r="Y867" s="26"/>
      <c r="Z867" s="26"/>
      <c r="AA867" s="26"/>
      <c r="AB867" s="26"/>
      <c r="AC867" s="26"/>
      <c r="AD867" s="26"/>
      <c r="AE867" s="26"/>
      <c r="AF867" s="26"/>
      <c r="AG867" s="26"/>
      <c r="AH867" s="26"/>
      <c r="AI867" s="26"/>
      <c r="AJ867" s="26"/>
      <c r="AK867" s="26"/>
      <c r="AL867" s="26"/>
    </row>
    <row r="868" spans="1:38" ht="14.5">
      <c r="A868" s="67">
        <v>876</v>
      </c>
      <c r="B868" s="68"/>
      <c r="C868" s="69"/>
      <c r="D868" s="70"/>
      <c r="E868" s="69"/>
      <c r="F868" s="69"/>
      <c r="G868" s="70"/>
      <c r="H868" s="70"/>
      <c r="I868" s="70"/>
      <c r="J868" s="70"/>
      <c r="K868" s="70"/>
      <c r="L868" s="70"/>
      <c r="M868" s="70"/>
      <c r="N868" s="86"/>
      <c r="O868" s="70"/>
      <c r="P868" s="72"/>
      <c r="Q868" s="73"/>
      <c r="R868" s="72"/>
      <c r="S868" s="73"/>
      <c r="T868" s="73"/>
      <c r="U868" s="74"/>
      <c r="V868" s="26"/>
      <c r="W868" s="26"/>
      <c r="X868" s="26"/>
      <c r="Y868" s="26"/>
      <c r="Z868" s="26"/>
      <c r="AA868" s="26"/>
      <c r="AB868" s="26"/>
      <c r="AC868" s="26"/>
      <c r="AD868" s="26"/>
      <c r="AE868" s="26"/>
      <c r="AF868" s="26"/>
      <c r="AG868" s="26"/>
      <c r="AH868" s="26"/>
      <c r="AI868" s="26"/>
      <c r="AJ868" s="26"/>
      <c r="AK868" s="26"/>
      <c r="AL868" s="26"/>
    </row>
    <row r="869" spans="1:38" ht="14.5">
      <c r="A869" s="67">
        <v>877</v>
      </c>
      <c r="B869" s="68"/>
      <c r="C869" s="69"/>
      <c r="D869" s="70"/>
      <c r="E869" s="69"/>
      <c r="F869" s="69"/>
      <c r="G869" s="70"/>
      <c r="H869" s="70"/>
      <c r="I869" s="70"/>
      <c r="J869" s="70"/>
      <c r="K869" s="70"/>
      <c r="L869" s="70"/>
      <c r="M869" s="70"/>
      <c r="N869" s="86"/>
      <c r="O869" s="86"/>
      <c r="P869" s="72"/>
      <c r="Q869" s="73"/>
      <c r="R869" s="72"/>
      <c r="S869" s="73"/>
      <c r="T869" s="73"/>
      <c r="U869" s="74"/>
      <c r="V869" s="26"/>
      <c r="W869" s="26"/>
      <c r="X869" s="26"/>
      <c r="Y869" s="26"/>
      <c r="Z869" s="26"/>
      <c r="AA869" s="26"/>
      <c r="AB869" s="26"/>
      <c r="AC869" s="26"/>
      <c r="AD869" s="26"/>
      <c r="AE869" s="26"/>
      <c r="AF869" s="26"/>
      <c r="AG869" s="26"/>
      <c r="AH869" s="26"/>
      <c r="AI869" s="26"/>
      <c r="AJ869" s="26"/>
      <c r="AK869" s="26"/>
      <c r="AL869" s="26"/>
    </row>
    <row r="870" spans="1:38" ht="14.5">
      <c r="A870" s="67">
        <v>878</v>
      </c>
      <c r="B870" s="68"/>
      <c r="C870" s="69"/>
      <c r="D870" s="70"/>
      <c r="E870" s="69"/>
      <c r="F870" s="69"/>
      <c r="G870" s="70"/>
      <c r="H870" s="70"/>
      <c r="I870" s="70"/>
      <c r="J870" s="70"/>
      <c r="K870" s="70"/>
      <c r="L870" s="70"/>
      <c r="M870" s="70"/>
      <c r="N870" s="86"/>
      <c r="O870" s="70"/>
      <c r="P870" s="72"/>
      <c r="Q870" s="73"/>
      <c r="R870" s="72"/>
      <c r="S870" s="73"/>
      <c r="T870" s="73"/>
      <c r="U870" s="74"/>
      <c r="V870" s="26"/>
      <c r="W870" s="26"/>
      <c r="X870" s="26"/>
      <c r="Y870" s="26"/>
      <c r="Z870" s="26"/>
      <c r="AA870" s="26"/>
      <c r="AB870" s="26"/>
      <c r="AC870" s="26"/>
      <c r="AD870" s="26"/>
      <c r="AE870" s="26"/>
      <c r="AF870" s="26"/>
      <c r="AG870" s="26"/>
      <c r="AH870" s="26"/>
      <c r="AI870" s="26"/>
      <c r="AJ870" s="26"/>
      <c r="AK870" s="26"/>
      <c r="AL870" s="26"/>
    </row>
    <row r="871" spans="1:38" ht="14.5">
      <c r="A871" s="67">
        <v>879</v>
      </c>
      <c r="B871" s="68"/>
      <c r="C871" s="69"/>
      <c r="D871" s="70"/>
      <c r="E871" s="69"/>
      <c r="F871" s="69"/>
      <c r="G871" s="70"/>
      <c r="H871" s="70"/>
      <c r="I871" s="70"/>
      <c r="J871" s="70"/>
      <c r="K871" s="70"/>
      <c r="L871" s="70"/>
      <c r="M871" s="70"/>
      <c r="N871" s="86"/>
      <c r="O871" s="70"/>
      <c r="P871" s="72"/>
      <c r="Q871" s="73"/>
      <c r="R871" s="72"/>
      <c r="S871" s="73"/>
      <c r="T871" s="73"/>
      <c r="U871" s="74"/>
      <c r="V871" s="26"/>
      <c r="W871" s="26"/>
      <c r="X871" s="26"/>
      <c r="Y871" s="26"/>
      <c r="Z871" s="26"/>
      <c r="AA871" s="26"/>
      <c r="AB871" s="26"/>
      <c r="AC871" s="26"/>
      <c r="AD871" s="26"/>
      <c r="AE871" s="26"/>
      <c r="AF871" s="26"/>
      <c r="AG871" s="26"/>
      <c r="AH871" s="26"/>
      <c r="AI871" s="26"/>
      <c r="AJ871" s="26"/>
      <c r="AK871" s="26"/>
      <c r="AL871" s="26"/>
    </row>
    <row r="872" spans="1:38" ht="14.5">
      <c r="A872" s="67">
        <v>880</v>
      </c>
      <c r="B872" s="68"/>
      <c r="C872" s="69"/>
      <c r="D872" s="70"/>
      <c r="E872" s="69"/>
      <c r="F872" s="69"/>
      <c r="G872" s="70"/>
      <c r="H872" s="70"/>
      <c r="I872" s="70"/>
      <c r="J872" s="70"/>
      <c r="K872" s="70"/>
      <c r="L872" s="70"/>
      <c r="M872" s="70"/>
      <c r="N872" s="86"/>
      <c r="O872" s="70"/>
      <c r="P872" s="72"/>
      <c r="Q872" s="73"/>
      <c r="R872" s="72"/>
      <c r="S872" s="73"/>
      <c r="T872" s="73"/>
      <c r="U872" s="74"/>
      <c r="V872" s="26"/>
      <c r="W872" s="26"/>
      <c r="X872" s="26"/>
      <c r="Y872" s="26"/>
      <c r="Z872" s="26"/>
      <c r="AA872" s="26"/>
      <c r="AB872" s="26"/>
      <c r="AC872" s="26"/>
      <c r="AD872" s="26"/>
      <c r="AE872" s="26"/>
      <c r="AF872" s="26"/>
      <c r="AG872" s="26"/>
      <c r="AH872" s="26"/>
      <c r="AI872" s="26"/>
      <c r="AJ872" s="26"/>
      <c r="AK872" s="26"/>
      <c r="AL872" s="26"/>
    </row>
    <row r="873" spans="1:38" ht="14.5">
      <c r="A873" s="67">
        <v>881</v>
      </c>
      <c r="B873" s="68"/>
      <c r="C873" s="69"/>
      <c r="D873" s="70"/>
      <c r="E873" s="69"/>
      <c r="F873" s="69"/>
      <c r="G873" s="70"/>
      <c r="H873" s="70"/>
      <c r="I873" s="70"/>
      <c r="J873" s="70"/>
      <c r="K873" s="70"/>
      <c r="L873" s="73"/>
      <c r="M873" s="86"/>
      <c r="N873" s="86"/>
      <c r="O873" s="70"/>
      <c r="P873" s="72"/>
      <c r="Q873" s="73"/>
      <c r="R873" s="72"/>
      <c r="S873" s="73"/>
      <c r="T873" s="73"/>
      <c r="U873" s="74"/>
      <c r="V873" s="26"/>
      <c r="W873" s="26"/>
      <c r="X873" s="26"/>
      <c r="Y873" s="26"/>
      <c r="Z873" s="26"/>
      <c r="AA873" s="26"/>
      <c r="AB873" s="26"/>
      <c r="AC873" s="26"/>
      <c r="AD873" s="26"/>
      <c r="AE873" s="26"/>
      <c r="AF873" s="26"/>
      <c r="AG873" s="26"/>
      <c r="AH873" s="26"/>
      <c r="AI873" s="26"/>
      <c r="AJ873" s="26"/>
      <c r="AK873" s="26"/>
      <c r="AL873" s="26"/>
    </row>
    <row r="874" spans="1:38" ht="14.5">
      <c r="A874" s="67">
        <v>882</v>
      </c>
      <c r="B874" s="68"/>
      <c r="C874" s="69"/>
      <c r="D874" s="70"/>
      <c r="E874" s="69"/>
      <c r="F874" s="69"/>
      <c r="G874" s="70"/>
      <c r="H874" s="70"/>
      <c r="I874" s="70"/>
      <c r="J874" s="70"/>
      <c r="K874" s="70"/>
      <c r="L874" s="70"/>
      <c r="M874" s="70"/>
      <c r="N874" s="86"/>
      <c r="O874" s="70"/>
      <c r="P874" s="72"/>
      <c r="Q874" s="73"/>
      <c r="R874" s="72"/>
      <c r="S874" s="73"/>
      <c r="T874" s="73"/>
      <c r="U874" s="74"/>
      <c r="V874" s="26"/>
      <c r="W874" s="26"/>
      <c r="X874" s="26"/>
      <c r="Y874" s="26"/>
      <c r="Z874" s="26"/>
      <c r="AA874" s="26"/>
      <c r="AB874" s="26"/>
      <c r="AC874" s="26"/>
      <c r="AD874" s="26"/>
      <c r="AE874" s="26"/>
      <c r="AF874" s="26"/>
      <c r="AG874" s="26"/>
      <c r="AH874" s="26"/>
      <c r="AI874" s="26"/>
      <c r="AJ874" s="26"/>
      <c r="AK874" s="26"/>
      <c r="AL874" s="26"/>
    </row>
    <row r="875" spans="1:38" ht="14.5">
      <c r="A875" s="67">
        <v>883</v>
      </c>
      <c r="B875" s="68"/>
      <c r="C875" s="69"/>
      <c r="D875" s="70"/>
      <c r="E875" s="69"/>
      <c r="F875" s="69"/>
      <c r="G875" s="70"/>
      <c r="H875" s="70"/>
      <c r="I875" s="70"/>
      <c r="J875" s="70"/>
      <c r="K875" s="70"/>
      <c r="L875" s="70"/>
      <c r="M875" s="70"/>
      <c r="N875" s="86"/>
      <c r="O875" s="70"/>
      <c r="P875" s="72"/>
      <c r="Q875" s="73"/>
      <c r="R875" s="72"/>
      <c r="S875" s="73"/>
      <c r="T875" s="73"/>
      <c r="U875" s="74"/>
      <c r="V875" s="26"/>
      <c r="W875" s="26"/>
      <c r="X875" s="26"/>
      <c r="Y875" s="26"/>
      <c r="Z875" s="26"/>
      <c r="AA875" s="26"/>
      <c r="AB875" s="26"/>
      <c r="AC875" s="26"/>
      <c r="AD875" s="26"/>
      <c r="AE875" s="26"/>
      <c r="AF875" s="26"/>
      <c r="AG875" s="26"/>
      <c r="AH875" s="26"/>
      <c r="AI875" s="26"/>
      <c r="AJ875" s="26"/>
      <c r="AK875" s="26"/>
      <c r="AL875" s="26"/>
    </row>
    <row r="876" spans="1:38" ht="14.5">
      <c r="A876" s="67">
        <v>884</v>
      </c>
      <c r="B876" s="68"/>
      <c r="C876" s="69"/>
      <c r="D876" s="70"/>
      <c r="E876" s="69"/>
      <c r="F876" s="69"/>
      <c r="G876" s="70"/>
      <c r="H876" s="70"/>
      <c r="I876" s="70"/>
      <c r="J876" s="70"/>
      <c r="K876" s="70"/>
      <c r="L876" s="70"/>
      <c r="M876" s="70"/>
      <c r="N876" s="86"/>
      <c r="O876" s="70"/>
      <c r="P876" s="72"/>
      <c r="Q876" s="73"/>
      <c r="R876" s="72"/>
      <c r="S876" s="73"/>
      <c r="T876" s="73"/>
      <c r="U876" s="74"/>
      <c r="V876" s="26"/>
      <c r="W876" s="26"/>
      <c r="X876" s="26"/>
      <c r="Y876" s="26"/>
      <c r="Z876" s="26"/>
      <c r="AA876" s="26"/>
      <c r="AB876" s="26"/>
      <c r="AC876" s="26"/>
      <c r="AD876" s="26"/>
      <c r="AE876" s="26"/>
      <c r="AF876" s="26"/>
      <c r="AG876" s="26"/>
      <c r="AH876" s="26"/>
      <c r="AI876" s="26"/>
      <c r="AJ876" s="26"/>
      <c r="AK876" s="26"/>
      <c r="AL876" s="26"/>
    </row>
    <row r="877" spans="1:38" ht="14.5">
      <c r="A877" s="67">
        <v>885</v>
      </c>
      <c r="B877" s="68"/>
      <c r="C877" s="69"/>
      <c r="D877" s="70"/>
      <c r="E877" s="69"/>
      <c r="F877" s="69"/>
      <c r="G877" s="70"/>
      <c r="H877" s="70"/>
      <c r="I877" s="70"/>
      <c r="J877" s="70"/>
      <c r="K877" s="70"/>
      <c r="L877" s="70"/>
      <c r="M877" s="70"/>
      <c r="N877" s="86"/>
      <c r="O877" s="70"/>
      <c r="P877" s="72"/>
      <c r="Q877" s="73"/>
      <c r="R877" s="72"/>
      <c r="S877" s="73"/>
      <c r="T877" s="73"/>
      <c r="U877" s="74"/>
      <c r="V877" s="26"/>
      <c r="W877" s="26"/>
      <c r="X877" s="26"/>
      <c r="Y877" s="26"/>
      <c r="Z877" s="26"/>
      <c r="AA877" s="26"/>
      <c r="AB877" s="26"/>
      <c r="AC877" s="26"/>
      <c r="AD877" s="26"/>
      <c r="AE877" s="26"/>
      <c r="AF877" s="26"/>
      <c r="AG877" s="26"/>
      <c r="AH877" s="26"/>
      <c r="AI877" s="26"/>
      <c r="AJ877" s="26"/>
      <c r="AK877" s="26"/>
      <c r="AL877" s="26"/>
    </row>
    <row r="878" spans="1:38" ht="14.5">
      <c r="A878" s="67">
        <v>886</v>
      </c>
      <c r="B878" s="68"/>
      <c r="C878" s="69"/>
      <c r="D878" s="70"/>
      <c r="E878" s="69"/>
      <c r="F878" s="69"/>
      <c r="G878" s="70"/>
      <c r="H878" s="70"/>
      <c r="I878" s="70"/>
      <c r="J878" s="70"/>
      <c r="K878" s="70"/>
      <c r="L878" s="70"/>
      <c r="M878" s="70"/>
      <c r="N878" s="86"/>
      <c r="O878" s="70"/>
      <c r="P878" s="72"/>
      <c r="Q878" s="73"/>
      <c r="R878" s="72"/>
      <c r="S878" s="73"/>
      <c r="T878" s="73"/>
      <c r="U878" s="74"/>
      <c r="V878" s="26"/>
      <c r="W878" s="26"/>
      <c r="X878" s="26"/>
      <c r="Y878" s="26"/>
      <c r="Z878" s="26"/>
      <c r="AA878" s="26"/>
      <c r="AB878" s="26"/>
      <c r="AC878" s="26"/>
      <c r="AD878" s="26"/>
      <c r="AE878" s="26"/>
      <c r="AF878" s="26"/>
      <c r="AG878" s="26"/>
      <c r="AH878" s="26"/>
      <c r="AI878" s="26"/>
      <c r="AJ878" s="26"/>
      <c r="AK878" s="26"/>
      <c r="AL878" s="26"/>
    </row>
    <row r="879" spans="1:38" ht="14.5">
      <c r="A879" s="67">
        <v>887</v>
      </c>
      <c r="B879" s="68"/>
      <c r="C879" s="69"/>
      <c r="D879" s="70"/>
      <c r="E879" s="69"/>
      <c r="F879" s="69"/>
      <c r="G879" s="70"/>
      <c r="H879" s="70"/>
      <c r="I879" s="70"/>
      <c r="J879" s="70"/>
      <c r="K879" s="70"/>
      <c r="L879" s="70"/>
      <c r="M879" s="70"/>
      <c r="N879" s="86"/>
      <c r="O879" s="70"/>
      <c r="P879" s="72"/>
      <c r="Q879" s="73"/>
      <c r="R879" s="72"/>
      <c r="S879" s="73"/>
      <c r="T879" s="73"/>
      <c r="U879" s="74"/>
      <c r="V879" s="26"/>
      <c r="W879" s="26"/>
      <c r="X879" s="26"/>
      <c r="Y879" s="26"/>
      <c r="Z879" s="26"/>
      <c r="AA879" s="26"/>
      <c r="AB879" s="26"/>
      <c r="AC879" s="26"/>
      <c r="AD879" s="26"/>
      <c r="AE879" s="26"/>
      <c r="AF879" s="26"/>
      <c r="AG879" s="26"/>
      <c r="AH879" s="26"/>
      <c r="AI879" s="26"/>
      <c r="AJ879" s="26"/>
      <c r="AK879" s="26"/>
      <c r="AL879" s="26"/>
    </row>
    <row r="880" spans="1:38" ht="14.5">
      <c r="A880" s="67">
        <v>888</v>
      </c>
      <c r="B880" s="68"/>
      <c r="C880" s="69"/>
      <c r="D880" s="70"/>
      <c r="E880" s="69"/>
      <c r="F880" s="69"/>
      <c r="G880" s="70"/>
      <c r="H880" s="70"/>
      <c r="I880" s="70"/>
      <c r="J880" s="70"/>
      <c r="K880" s="70"/>
      <c r="L880" s="73"/>
      <c r="M880" s="86"/>
      <c r="N880" s="86"/>
      <c r="O880" s="70"/>
      <c r="P880" s="72"/>
      <c r="Q880" s="73"/>
      <c r="R880" s="72"/>
      <c r="S880" s="73"/>
      <c r="T880" s="73"/>
      <c r="U880" s="74"/>
      <c r="V880" s="26"/>
      <c r="W880" s="26"/>
      <c r="X880" s="26"/>
      <c r="Y880" s="26"/>
      <c r="Z880" s="26"/>
      <c r="AA880" s="26"/>
      <c r="AB880" s="26"/>
      <c r="AC880" s="26"/>
      <c r="AD880" s="26"/>
      <c r="AE880" s="26"/>
      <c r="AF880" s="26"/>
      <c r="AG880" s="26"/>
      <c r="AH880" s="26"/>
      <c r="AI880" s="26"/>
      <c r="AJ880" s="26"/>
      <c r="AK880" s="26"/>
      <c r="AL880" s="26"/>
    </row>
    <row r="881" spans="1:38" ht="14.5">
      <c r="A881" s="67">
        <v>889</v>
      </c>
      <c r="B881" s="68"/>
      <c r="C881" s="69"/>
      <c r="D881" s="70"/>
      <c r="E881" s="69"/>
      <c r="F881" s="69"/>
      <c r="G881" s="70"/>
      <c r="H881" s="70"/>
      <c r="I881" s="70"/>
      <c r="J881" s="70"/>
      <c r="K881" s="70"/>
      <c r="L881" s="70"/>
      <c r="M881" s="70"/>
      <c r="N881" s="86"/>
      <c r="O881" s="88"/>
      <c r="P881" s="72"/>
      <c r="Q881" s="73"/>
      <c r="R881" s="72"/>
      <c r="S881" s="73"/>
      <c r="T881" s="73"/>
      <c r="U881" s="74"/>
      <c r="V881" s="26"/>
      <c r="W881" s="26"/>
      <c r="X881" s="26"/>
      <c r="Y881" s="26"/>
      <c r="Z881" s="26"/>
      <c r="AA881" s="26"/>
      <c r="AB881" s="26"/>
      <c r="AC881" s="26"/>
      <c r="AD881" s="26"/>
      <c r="AE881" s="26"/>
      <c r="AF881" s="26"/>
      <c r="AG881" s="26"/>
      <c r="AH881" s="26"/>
      <c r="AI881" s="26"/>
      <c r="AJ881" s="26"/>
      <c r="AK881" s="26"/>
      <c r="AL881" s="26"/>
    </row>
    <row r="882" spans="1:38" ht="14.5">
      <c r="A882" s="67">
        <v>890</v>
      </c>
      <c r="B882" s="68"/>
      <c r="C882" s="69"/>
      <c r="D882" s="70"/>
      <c r="E882" s="69"/>
      <c r="F882" s="69"/>
      <c r="G882" s="26"/>
      <c r="H882" s="70"/>
      <c r="I882" s="70"/>
      <c r="J882" s="70"/>
      <c r="K882" s="70"/>
      <c r="L882" s="70"/>
      <c r="M882" s="70"/>
      <c r="N882" s="86"/>
      <c r="O882" s="70"/>
      <c r="P882" s="72"/>
      <c r="Q882" s="73"/>
      <c r="R882" s="72"/>
      <c r="S882" s="73"/>
      <c r="T882" s="73"/>
      <c r="U882" s="74"/>
      <c r="V882" s="26"/>
      <c r="W882" s="26"/>
      <c r="X882" s="26"/>
      <c r="Y882" s="26"/>
      <c r="Z882" s="26"/>
      <c r="AA882" s="26"/>
      <c r="AB882" s="26"/>
      <c r="AC882" s="26"/>
      <c r="AD882" s="26"/>
      <c r="AE882" s="26"/>
      <c r="AF882" s="26"/>
      <c r="AG882" s="26"/>
      <c r="AH882" s="26"/>
      <c r="AI882" s="26"/>
      <c r="AJ882" s="26"/>
      <c r="AK882" s="26"/>
      <c r="AL882" s="26"/>
    </row>
    <row r="883" spans="1:38" ht="14.5">
      <c r="A883" s="67">
        <v>891</v>
      </c>
      <c r="B883" s="68"/>
      <c r="C883" s="69"/>
      <c r="D883" s="70"/>
      <c r="E883" s="69"/>
      <c r="F883" s="69"/>
      <c r="G883" s="26"/>
      <c r="H883" s="70"/>
      <c r="I883" s="70"/>
      <c r="J883" s="70"/>
      <c r="K883" s="70"/>
      <c r="L883" s="70"/>
      <c r="M883" s="70"/>
      <c r="N883" s="86"/>
      <c r="O883" s="70"/>
      <c r="P883" s="72"/>
      <c r="Q883" s="73"/>
      <c r="R883" s="72"/>
      <c r="S883" s="73"/>
      <c r="T883" s="73"/>
      <c r="U883" s="74"/>
      <c r="V883" s="26"/>
      <c r="W883" s="26"/>
      <c r="X883" s="26"/>
      <c r="Y883" s="26"/>
      <c r="Z883" s="26"/>
      <c r="AA883" s="26"/>
      <c r="AB883" s="26"/>
      <c r="AC883" s="26"/>
      <c r="AD883" s="26"/>
      <c r="AE883" s="26"/>
      <c r="AF883" s="26"/>
      <c r="AG883" s="26"/>
      <c r="AH883" s="26"/>
      <c r="AI883" s="26"/>
      <c r="AJ883" s="26"/>
      <c r="AK883" s="26"/>
      <c r="AL883" s="26"/>
    </row>
    <row r="884" spans="1:38" ht="14.5">
      <c r="A884" s="67">
        <v>892</v>
      </c>
      <c r="B884" s="68"/>
      <c r="C884" s="69"/>
      <c r="D884" s="70"/>
      <c r="E884" s="69"/>
      <c r="F884" s="69"/>
      <c r="G884" s="70"/>
      <c r="H884" s="70"/>
      <c r="I884" s="70"/>
      <c r="J884" s="70"/>
      <c r="K884" s="70"/>
      <c r="L884" s="70"/>
      <c r="M884" s="70"/>
      <c r="N884" s="86"/>
      <c r="O884" s="70"/>
      <c r="P884" s="72"/>
      <c r="Q884" s="73"/>
      <c r="R884" s="72"/>
      <c r="S884" s="73"/>
      <c r="T884" s="73"/>
      <c r="U884" s="74"/>
      <c r="V884" s="26"/>
      <c r="W884" s="26"/>
      <c r="X884" s="26"/>
      <c r="Y884" s="26"/>
      <c r="Z884" s="26"/>
      <c r="AA884" s="26"/>
      <c r="AB884" s="26"/>
      <c r="AC884" s="26"/>
      <c r="AD884" s="26"/>
      <c r="AE884" s="26"/>
      <c r="AF884" s="26"/>
      <c r="AG884" s="26"/>
      <c r="AH884" s="26"/>
      <c r="AI884" s="26"/>
      <c r="AJ884" s="26"/>
      <c r="AK884" s="26"/>
      <c r="AL884" s="26"/>
    </row>
    <row r="885" spans="1:38" ht="14.5">
      <c r="A885" s="67">
        <v>893</v>
      </c>
      <c r="B885" s="68"/>
      <c r="C885" s="69"/>
      <c r="D885" s="70"/>
      <c r="E885" s="69"/>
      <c r="F885" s="69"/>
      <c r="G885" s="70"/>
      <c r="H885" s="70"/>
      <c r="I885" s="70"/>
      <c r="J885" s="70"/>
      <c r="K885" s="70"/>
      <c r="L885" s="70"/>
      <c r="M885" s="70"/>
      <c r="N885" s="86"/>
      <c r="O885" s="70"/>
      <c r="P885" s="72"/>
      <c r="Q885" s="73"/>
      <c r="R885" s="72"/>
      <c r="S885" s="73"/>
      <c r="T885" s="73"/>
      <c r="U885" s="74"/>
      <c r="V885" s="26"/>
      <c r="W885" s="26"/>
      <c r="X885" s="26"/>
      <c r="Y885" s="26"/>
      <c r="Z885" s="26"/>
      <c r="AA885" s="26"/>
      <c r="AB885" s="26"/>
      <c r="AC885" s="26"/>
      <c r="AD885" s="26"/>
      <c r="AE885" s="26"/>
      <c r="AF885" s="26"/>
      <c r="AG885" s="26"/>
      <c r="AH885" s="26"/>
      <c r="AI885" s="26"/>
      <c r="AJ885" s="26"/>
      <c r="AK885" s="26"/>
      <c r="AL885" s="26"/>
    </row>
    <row r="886" spans="1:38" ht="14.5">
      <c r="A886" s="67">
        <v>894</v>
      </c>
      <c r="B886" s="68"/>
      <c r="C886" s="69"/>
      <c r="D886" s="70"/>
      <c r="E886" s="69"/>
      <c r="F886" s="69"/>
      <c r="G886" s="70"/>
      <c r="H886" s="70"/>
      <c r="I886" s="70"/>
      <c r="J886" s="70"/>
      <c r="K886" s="70"/>
      <c r="L886" s="70"/>
      <c r="M886" s="70"/>
      <c r="N886" s="86"/>
      <c r="O886" s="70"/>
      <c r="P886" s="72"/>
      <c r="Q886" s="73"/>
      <c r="R886" s="72"/>
      <c r="S886" s="73"/>
      <c r="T886" s="73"/>
      <c r="U886" s="74"/>
      <c r="V886" s="26"/>
      <c r="W886" s="26"/>
      <c r="X886" s="26"/>
      <c r="Y886" s="26"/>
      <c r="Z886" s="26"/>
      <c r="AA886" s="26"/>
      <c r="AB886" s="26"/>
      <c r="AC886" s="26"/>
      <c r="AD886" s="26"/>
      <c r="AE886" s="26"/>
      <c r="AF886" s="26"/>
      <c r="AG886" s="26"/>
      <c r="AH886" s="26"/>
      <c r="AI886" s="26"/>
      <c r="AJ886" s="26"/>
      <c r="AK886" s="26"/>
      <c r="AL886" s="26"/>
    </row>
    <row r="887" spans="1:38" ht="14.5">
      <c r="A887" s="67">
        <v>895</v>
      </c>
      <c r="B887" s="68"/>
      <c r="C887" s="69"/>
      <c r="D887" s="70"/>
      <c r="E887" s="69"/>
      <c r="F887" s="69"/>
      <c r="G887" s="70"/>
      <c r="H887" s="70"/>
      <c r="I887" s="70"/>
      <c r="J887" s="70"/>
      <c r="K887" s="70"/>
      <c r="L887" s="70"/>
      <c r="M887" s="70"/>
      <c r="N887" s="86"/>
      <c r="O887" s="88"/>
      <c r="P887" s="72"/>
      <c r="Q887" s="73"/>
      <c r="R887" s="72"/>
      <c r="S887" s="73"/>
      <c r="T887" s="73"/>
      <c r="U887" s="74"/>
      <c r="V887" s="26"/>
      <c r="W887" s="26"/>
      <c r="X887" s="26"/>
      <c r="Y887" s="26"/>
      <c r="Z887" s="26"/>
      <c r="AA887" s="26"/>
      <c r="AB887" s="26"/>
      <c r="AC887" s="26"/>
      <c r="AD887" s="26"/>
      <c r="AE887" s="26"/>
      <c r="AF887" s="26"/>
      <c r="AG887" s="26"/>
      <c r="AH887" s="26"/>
      <c r="AI887" s="26"/>
      <c r="AJ887" s="26"/>
      <c r="AK887" s="26"/>
      <c r="AL887" s="26"/>
    </row>
    <row r="888" spans="1:38" ht="14.5">
      <c r="A888" s="67">
        <v>896</v>
      </c>
      <c r="B888" s="68"/>
      <c r="C888" s="69"/>
      <c r="D888" s="70"/>
      <c r="E888" s="69"/>
      <c r="F888" s="69"/>
      <c r="G888" s="70"/>
      <c r="H888" s="70"/>
      <c r="I888" s="70"/>
      <c r="J888" s="70"/>
      <c r="K888" s="70"/>
      <c r="L888" s="70"/>
      <c r="M888" s="70"/>
      <c r="N888" s="86"/>
      <c r="O888" s="88"/>
      <c r="P888" s="72"/>
      <c r="Q888" s="73"/>
      <c r="R888" s="72"/>
      <c r="S888" s="73"/>
      <c r="T888" s="73"/>
      <c r="U888" s="74"/>
      <c r="V888" s="26"/>
      <c r="W888" s="26"/>
      <c r="X888" s="26"/>
      <c r="Y888" s="26"/>
      <c r="Z888" s="26"/>
      <c r="AA888" s="26"/>
      <c r="AB888" s="26"/>
      <c r="AC888" s="26"/>
      <c r="AD888" s="26"/>
      <c r="AE888" s="26"/>
      <c r="AF888" s="26"/>
      <c r="AG888" s="26"/>
      <c r="AH888" s="26"/>
      <c r="AI888" s="26"/>
      <c r="AJ888" s="26"/>
      <c r="AK888" s="26"/>
      <c r="AL888" s="26"/>
    </row>
    <row r="889" spans="1:38" ht="14.5">
      <c r="A889" s="67">
        <v>897</v>
      </c>
      <c r="B889" s="68"/>
      <c r="C889" s="69"/>
      <c r="D889" s="70"/>
      <c r="E889" s="69"/>
      <c r="F889" s="69"/>
      <c r="G889" s="70"/>
      <c r="H889" s="70"/>
      <c r="I889" s="70"/>
      <c r="J889" s="70"/>
      <c r="K889" s="70"/>
      <c r="L889" s="70"/>
      <c r="M889" s="70"/>
      <c r="N889" s="86"/>
      <c r="O889" s="70"/>
      <c r="P889" s="72"/>
      <c r="Q889" s="73"/>
      <c r="R889" s="72"/>
      <c r="S889" s="73"/>
      <c r="T889" s="73"/>
      <c r="U889" s="74"/>
      <c r="V889" s="26"/>
      <c r="W889" s="26"/>
      <c r="X889" s="26"/>
      <c r="Y889" s="26"/>
      <c r="Z889" s="26"/>
      <c r="AA889" s="26"/>
      <c r="AB889" s="26"/>
      <c r="AC889" s="26"/>
      <c r="AD889" s="26"/>
      <c r="AE889" s="26"/>
      <c r="AF889" s="26"/>
      <c r="AG889" s="26"/>
      <c r="AH889" s="26"/>
      <c r="AI889" s="26"/>
      <c r="AJ889" s="26"/>
      <c r="AK889" s="26"/>
      <c r="AL889" s="26"/>
    </row>
    <row r="890" spans="1:38" ht="14.5">
      <c r="A890" s="67">
        <v>898</v>
      </c>
      <c r="B890" s="68"/>
      <c r="C890" s="69"/>
      <c r="D890" s="70"/>
      <c r="E890" s="69"/>
      <c r="F890" s="69"/>
      <c r="G890" s="70"/>
      <c r="H890" s="70"/>
      <c r="I890" s="70"/>
      <c r="J890" s="70"/>
      <c r="K890" s="70"/>
      <c r="L890" s="70"/>
      <c r="M890" s="70"/>
      <c r="N890" s="86"/>
      <c r="O890" s="70"/>
      <c r="P890" s="72"/>
      <c r="Q890" s="73"/>
      <c r="R890" s="72"/>
      <c r="S890" s="73"/>
      <c r="T890" s="73"/>
      <c r="U890" s="74"/>
      <c r="V890" s="26"/>
      <c r="W890" s="26"/>
      <c r="X890" s="26"/>
      <c r="Y890" s="26"/>
      <c r="Z890" s="26"/>
      <c r="AA890" s="26"/>
      <c r="AB890" s="26"/>
      <c r="AC890" s="26"/>
      <c r="AD890" s="26"/>
      <c r="AE890" s="26"/>
      <c r="AF890" s="26"/>
      <c r="AG890" s="26"/>
      <c r="AH890" s="26"/>
      <c r="AI890" s="26"/>
      <c r="AJ890" s="26"/>
      <c r="AK890" s="26"/>
      <c r="AL890" s="26"/>
    </row>
    <row r="891" spans="1:38" ht="14.5">
      <c r="A891" s="67">
        <v>899</v>
      </c>
      <c r="B891" s="68"/>
      <c r="C891" s="69"/>
      <c r="D891" s="70"/>
      <c r="E891" s="69"/>
      <c r="F891" s="69"/>
      <c r="G891" s="70"/>
      <c r="H891" s="70"/>
      <c r="I891" s="70"/>
      <c r="J891" s="86"/>
      <c r="K891" s="86"/>
      <c r="L891" s="73"/>
      <c r="M891" s="86"/>
      <c r="N891" s="86"/>
      <c r="O891" s="86"/>
      <c r="P891" s="72"/>
      <c r="Q891" s="73"/>
      <c r="R891" s="72"/>
      <c r="S891" s="73"/>
      <c r="T891" s="73"/>
      <c r="U891" s="74"/>
      <c r="V891" s="26"/>
      <c r="W891" s="26"/>
      <c r="X891" s="26"/>
      <c r="Y891" s="26"/>
      <c r="Z891" s="26"/>
      <c r="AA891" s="26"/>
      <c r="AB891" s="26"/>
      <c r="AC891" s="26"/>
      <c r="AD891" s="26"/>
      <c r="AE891" s="26"/>
      <c r="AF891" s="26"/>
      <c r="AG891" s="26"/>
      <c r="AH891" s="26"/>
      <c r="AI891" s="26"/>
      <c r="AJ891" s="26"/>
      <c r="AK891" s="26"/>
      <c r="AL891" s="26"/>
    </row>
    <row r="892" spans="1:38" ht="14.5">
      <c r="A892" s="67">
        <v>900</v>
      </c>
      <c r="B892" s="68"/>
      <c r="C892" s="69"/>
      <c r="D892" s="70"/>
      <c r="E892" s="69"/>
      <c r="F892" s="69"/>
      <c r="G892" s="70"/>
      <c r="H892" s="70"/>
      <c r="I892" s="70"/>
      <c r="J892" s="70"/>
      <c r="K892" s="70"/>
      <c r="L892" s="70"/>
      <c r="M892" s="70"/>
      <c r="N892" s="86"/>
      <c r="O892" s="70"/>
      <c r="P892" s="72"/>
      <c r="Q892" s="73"/>
      <c r="R892" s="72"/>
      <c r="S892" s="73"/>
      <c r="T892" s="73"/>
      <c r="U892" s="74"/>
      <c r="V892" s="26"/>
      <c r="W892" s="26"/>
      <c r="X892" s="26"/>
      <c r="Y892" s="26"/>
      <c r="Z892" s="26"/>
      <c r="AA892" s="26"/>
      <c r="AB892" s="26"/>
      <c r="AC892" s="26"/>
      <c r="AD892" s="26"/>
      <c r="AE892" s="26"/>
      <c r="AF892" s="26"/>
      <c r="AG892" s="26"/>
      <c r="AH892" s="26"/>
      <c r="AI892" s="26"/>
      <c r="AJ892" s="26"/>
      <c r="AK892" s="26"/>
      <c r="AL892" s="26"/>
    </row>
    <row r="893" spans="1:38" ht="14.5">
      <c r="A893" s="67">
        <v>901</v>
      </c>
      <c r="B893" s="68"/>
      <c r="C893" s="69"/>
      <c r="D893" s="70"/>
      <c r="E893" s="69"/>
      <c r="F893" s="69"/>
      <c r="G893" s="70"/>
      <c r="H893" s="70"/>
      <c r="I893" s="70"/>
      <c r="J893" s="70"/>
      <c r="K893" s="70"/>
      <c r="L893" s="70"/>
      <c r="M893" s="70"/>
      <c r="N893" s="86"/>
      <c r="O893" s="70"/>
      <c r="P893" s="72"/>
      <c r="Q893" s="73"/>
      <c r="R893" s="72"/>
      <c r="S893" s="73"/>
      <c r="T893" s="73"/>
      <c r="U893" s="74"/>
      <c r="V893" s="26"/>
      <c r="W893" s="26"/>
      <c r="X893" s="26"/>
      <c r="Y893" s="26"/>
      <c r="Z893" s="26"/>
      <c r="AA893" s="26"/>
      <c r="AB893" s="26"/>
      <c r="AC893" s="26"/>
      <c r="AD893" s="26"/>
      <c r="AE893" s="26"/>
      <c r="AF893" s="26"/>
      <c r="AG893" s="26"/>
      <c r="AH893" s="26"/>
      <c r="AI893" s="26"/>
      <c r="AJ893" s="26"/>
      <c r="AK893" s="26"/>
      <c r="AL893" s="26"/>
    </row>
    <row r="894" spans="1:38" ht="14.5">
      <c r="A894" s="67">
        <v>902</v>
      </c>
      <c r="B894" s="68"/>
      <c r="C894" s="69"/>
      <c r="D894" s="70"/>
      <c r="E894" s="69"/>
      <c r="F894" s="69"/>
      <c r="G894" s="70"/>
      <c r="H894" s="70"/>
      <c r="I894" s="70"/>
      <c r="J894" s="70"/>
      <c r="K894" s="70"/>
      <c r="L894" s="70"/>
      <c r="M894" s="70"/>
      <c r="N894" s="86"/>
      <c r="O894" s="88"/>
      <c r="P894" s="72"/>
      <c r="Q894" s="73"/>
      <c r="R894" s="72"/>
      <c r="S894" s="73"/>
      <c r="T894" s="73"/>
      <c r="U894" s="74"/>
      <c r="V894" s="26"/>
      <c r="W894" s="26"/>
      <c r="X894" s="26"/>
      <c r="Y894" s="26"/>
      <c r="Z894" s="26"/>
      <c r="AA894" s="26"/>
      <c r="AB894" s="26"/>
      <c r="AC894" s="26"/>
      <c r="AD894" s="26"/>
      <c r="AE894" s="26"/>
      <c r="AF894" s="26"/>
      <c r="AG894" s="26"/>
      <c r="AH894" s="26"/>
      <c r="AI894" s="26"/>
      <c r="AJ894" s="26"/>
      <c r="AK894" s="26"/>
      <c r="AL894" s="26"/>
    </row>
    <row r="895" spans="1:38" ht="14.5">
      <c r="A895" s="67">
        <v>903</v>
      </c>
      <c r="B895" s="68"/>
      <c r="C895" s="69"/>
      <c r="D895" s="70"/>
      <c r="E895" s="69"/>
      <c r="F895" s="69"/>
      <c r="G895" s="70"/>
      <c r="H895" s="70"/>
      <c r="I895" s="70"/>
      <c r="J895" s="70"/>
      <c r="K895" s="70"/>
      <c r="L895" s="70"/>
      <c r="M895" s="70"/>
      <c r="N895" s="86"/>
      <c r="O895" s="70"/>
      <c r="P895" s="72"/>
      <c r="Q895" s="73"/>
      <c r="R895" s="72"/>
      <c r="S895" s="73"/>
      <c r="T895" s="73"/>
      <c r="U895" s="74"/>
      <c r="V895" s="26"/>
      <c r="W895" s="26"/>
      <c r="X895" s="26"/>
      <c r="Y895" s="26"/>
      <c r="Z895" s="26"/>
      <c r="AA895" s="26"/>
      <c r="AB895" s="26"/>
      <c r="AC895" s="26"/>
      <c r="AD895" s="26"/>
      <c r="AE895" s="26"/>
      <c r="AF895" s="26"/>
      <c r="AG895" s="26"/>
      <c r="AH895" s="26"/>
      <c r="AI895" s="26"/>
      <c r="AJ895" s="26"/>
      <c r="AK895" s="26"/>
      <c r="AL895" s="26"/>
    </row>
    <row r="896" spans="1:38" ht="14.5">
      <c r="A896" s="67">
        <v>904</v>
      </c>
      <c r="B896" s="68"/>
      <c r="C896" s="69"/>
      <c r="D896" s="70"/>
      <c r="E896" s="69"/>
      <c r="F896" s="69"/>
      <c r="G896" s="70"/>
      <c r="H896" s="70"/>
      <c r="I896" s="70"/>
      <c r="J896" s="70"/>
      <c r="K896" s="70"/>
      <c r="L896" s="70"/>
      <c r="M896" s="70"/>
      <c r="N896" s="86"/>
      <c r="O896" s="70"/>
      <c r="P896" s="72"/>
      <c r="Q896" s="73"/>
      <c r="R896" s="72"/>
      <c r="S896" s="73"/>
      <c r="T896" s="73"/>
      <c r="U896" s="74"/>
      <c r="V896" s="26"/>
      <c r="W896" s="26"/>
      <c r="X896" s="26"/>
      <c r="Y896" s="26"/>
      <c r="Z896" s="26"/>
      <c r="AA896" s="26"/>
      <c r="AB896" s="26"/>
      <c r="AC896" s="26"/>
      <c r="AD896" s="26"/>
      <c r="AE896" s="26"/>
      <c r="AF896" s="26"/>
      <c r="AG896" s="26"/>
      <c r="AH896" s="26"/>
      <c r="AI896" s="26"/>
      <c r="AJ896" s="26"/>
      <c r="AK896" s="26"/>
      <c r="AL896" s="26"/>
    </row>
    <row r="897" spans="1:38" ht="14.5">
      <c r="A897" s="67">
        <v>905</v>
      </c>
      <c r="B897" s="68"/>
      <c r="C897" s="69"/>
      <c r="D897" s="70"/>
      <c r="E897" s="69"/>
      <c r="F897" s="69"/>
      <c r="G897" s="70"/>
      <c r="H897" s="70"/>
      <c r="I897" s="70"/>
      <c r="J897" s="70"/>
      <c r="K897" s="70"/>
      <c r="L897" s="70"/>
      <c r="M897" s="70"/>
      <c r="N897" s="86"/>
      <c r="O897" s="70"/>
      <c r="P897" s="72"/>
      <c r="Q897" s="73"/>
      <c r="R897" s="72"/>
      <c r="S897" s="73"/>
      <c r="T897" s="73"/>
      <c r="U897" s="74"/>
      <c r="V897" s="26"/>
      <c r="W897" s="26"/>
      <c r="X897" s="26"/>
      <c r="Y897" s="26"/>
      <c r="Z897" s="26"/>
      <c r="AA897" s="26"/>
      <c r="AB897" s="26"/>
      <c r="AC897" s="26"/>
      <c r="AD897" s="26"/>
      <c r="AE897" s="26"/>
      <c r="AF897" s="26"/>
      <c r="AG897" s="26"/>
      <c r="AH897" s="26"/>
      <c r="AI897" s="26"/>
      <c r="AJ897" s="26"/>
      <c r="AK897" s="26"/>
      <c r="AL897" s="26"/>
    </row>
    <row r="898" spans="1:38" ht="14.5">
      <c r="A898" s="67">
        <v>906</v>
      </c>
      <c r="B898" s="68"/>
      <c r="C898" s="69"/>
      <c r="D898" s="70"/>
      <c r="E898" s="69"/>
      <c r="F898" s="69"/>
      <c r="G898" s="70"/>
      <c r="H898" s="70"/>
      <c r="I898" s="70"/>
      <c r="J898" s="70"/>
      <c r="K898" s="70"/>
      <c r="L898" s="70"/>
      <c r="M898" s="70"/>
      <c r="N898" s="86"/>
      <c r="O898" s="70"/>
      <c r="P898" s="72"/>
      <c r="Q898" s="73"/>
      <c r="R898" s="72"/>
      <c r="S898" s="73"/>
      <c r="T898" s="73"/>
      <c r="U898" s="74"/>
      <c r="V898" s="26"/>
      <c r="W898" s="26"/>
      <c r="X898" s="26"/>
      <c r="Y898" s="26"/>
      <c r="Z898" s="26"/>
      <c r="AA898" s="26"/>
      <c r="AB898" s="26"/>
      <c r="AC898" s="26"/>
      <c r="AD898" s="26"/>
      <c r="AE898" s="26"/>
      <c r="AF898" s="26"/>
      <c r="AG898" s="26"/>
      <c r="AH898" s="26"/>
      <c r="AI898" s="26"/>
      <c r="AJ898" s="26"/>
      <c r="AK898" s="26"/>
      <c r="AL898" s="26"/>
    </row>
    <row r="899" spans="1:38" ht="14.5">
      <c r="A899" s="67">
        <v>907</v>
      </c>
      <c r="B899" s="68"/>
      <c r="C899" s="69"/>
      <c r="D899" s="70"/>
      <c r="E899" s="69"/>
      <c r="F899" s="69"/>
      <c r="G899" s="70"/>
      <c r="H899" s="70"/>
      <c r="I899" s="70"/>
      <c r="J899" s="70"/>
      <c r="K899" s="70"/>
      <c r="L899" s="70"/>
      <c r="M899" s="70"/>
      <c r="N899" s="86"/>
      <c r="O899" s="70"/>
      <c r="P899" s="72"/>
      <c r="Q899" s="73"/>
      <c r="R899" s="72"/>
      <c r="S899" s="73"/>
      <c r="T899" s="73"/>
      <c r="U899" s="74"/>
      <c r="V899" s="26"/>
      <c r="W899" s="26"/>
      <c r="X899" s="26"/>
      <c r="Y899" s="26"/>
      <c r="Z899" s="26"/>
      <c r="AA899" s="26"/>
      <c r="AB899" s="26"/>
      <c r="AC899" s="26"/>
      <c r="AD899" s="26"/>
      <c r="AE899" s="26"/>
      <c r="AF899" s="26"/>
      <c r="AG899" s="26"/>
      <c r="AH899" s="26"/>
      <c r="AI899" s="26"/>
      <c r="AJ899" s="26"/>
      <c r="AK899" s="26"/>
      <c r="AL899" s="26"/>
    </row>
    <row r="900" spans="1:38" ht="14.5">
      <c r="A900" s="67">
        <v>908</v>
      </c>
      <c r="B900" s="68"/>
      <c r="C900" s="69"/>
      <c r="D900" s="70"/>
      <c r="E900" s="69"/>
      <c r="F900" s="69"/>
      <c r="G900" s="70"/>
      <c r="H900" s="70"/>
      <c r="I900" s="70"/>
      <c r="J900" s="70"/>
      <c r="K900" s="70"/>
      <c r="L900" s="70"/>
      <c r="M900" s="70"/>
      <c r="N900" s="86"/>
      <c r="O900" s="70"/>
      <c r="P900" s="72"/>
      <c r="Q900" s="73"/>
      <c r="R900" s="72"/>
      <c r="S900" s="73"/>
      <c r="T900" s="73"/>
      <c r="U900" s="74"/>
      <c r="V900" s="26"/>
      <c r="W900" s="26"/>
      <c r="X900" s="26"/>
      <c r="Y900" s="26"/>
      <c r="Z900" s="26"/>
      <c r="AA900" s="26"/>
      <c r="AB900" s="26"/>
      <c r="AC900" s="26"/>
      <c r="AD900" s="26"/>
      <c r="AE900" s="26"/>
      <c r="AF900" s="26"/>
      <c r="AG900" s="26"/>
      <c r="AH900" s="26"/>
      <c r="AI900" s="26"/>
      <c r="AJ900" s="26"/>
      <c r="AK900" s="26"/>
      <c r="AL900" s="26"/>
    </row>
    <row r="901" spans="1:38" ht="14.5">
      <c r="A901" s="67">
        <v>909</v>
      </c>
      <c r="B901" s="68"/>
      <c r="C901" s="69"/>
      <c r="D901" s="70"/>
      <c r="E901" s="69"/>
      <c r="F901" s="69"/>
      <c r="G901" s="70"/>
      <c r="H901" s="70"/>
      <c r="I901" s="70"/>
      <c r="J901" s="70"/>
      <c r="K901" s="70"/>
      <c r="L901" s="70"/>
      <c r="M901" s="70"/>
      <c r="N901" s="86"/>
      <c r="O901" s="70"/>
      <c r="P901" s="72"/>
      <c r="Q901" s="73"/>
      <c r="R901" s="72"/>
      <c r="S901" s="73"/>
      <c r="T901" s="73"/>
      <c r="U901" s="74"/>
      <c r="V901" s="26"/>
      <c r="W901" s="26"/>
      <c r="X901" s="26"/>
      <c r="Y901" s="26"/>
      <c r="Z901" s="26"/>
      <c r="AA901" s="26"/>
      <c r="AB901" s="26"/>
      <c r="AC901" s="26"/>
      <c r="AD901" s="26"/>
      <c r="AE901" s="26"/>
      <c r="AF901" s="26"/>
      <c r="AG901" s="26"/>
      <c r="AH901" s="26"/>
      <c r="AI901" s="26"/>
      <c r="AJ901" s="26"/>
      <c r="AK901" s="26"/>
      <c r="AL901" s="26"/>
    </row>
    <row r="902" spans="1:38" ht="14.5">
      <c r="A902" s="67">
        <v>910</v>
      </c>
      <c r="B902" s="68"/>
      <c r="C902" s="69"/>
      <c r="D902" s="70"/>
      <c r="E902" s="69"/>
      <c r="F902" s="69"/>
      <c r="G902" s="70"/>
      <c r="H902" s="70"/>
      <c r="I902" s="70"/>
      <c r="J902" s="70"/>
      <c r="K902" s="70"/>
      <c r="L902" s="70"/>
      <c r="M902" s="70"/>
      <c r="N902" s="86"/>
      <c r="O902" s="70"/>
      <c r="P902" s="72"/>
      <c r="Q902" s="73"/>
      <c r="R902" s="72"/>
      <c r="S902" s="73"/>
      <c r="T902" s="73"/>
      <c r="U902" s="74"/>
      <c r="V902" s="26"/>
      <c r="W902" s="26"/>
      <c r="X902" s="26"/>
      <c r="Y902" s="26"/>
      <c r="Z902" s="26"/>
      <c r="AA902" s="26"/>
      <c r="AB902" s="26"/>
      <c r="AC902" s="26"/>
      <c r="AD902" s="26"/>
      <c r="AE902" s="26"/>
      <c r="AF902" s="26"/>
      <c r="AG902" s="26"/>
      <c r="AH902" s="26"/>
      <c r="AI902" s="26"/>
      <c r="AJ902" s="26"/>
      <c r="AK902" s="26"/>
      <c r="AL902" s="26"/>
    </row>
    <row r="903" spans="1:38" ht="14.5">
      <c r="A903" s="67">
        <v>911</v>
      </c>
      <c r="B903" s="68"/>
      <c r="C903" s="67" t="str">
        <f t="array" aca="1" ref="C903" ca="1">IFERROR(_xludf.XLOOKUP(D903,master_daerah!B:B,master_daerah!A:A),"")</f>
        <v/>
      </c>
      <c r="D903" s="70"/>
      <c r="E903" s="69"/>
      <c r="F903" s="69"/>
      <c r="G903" s="70"/>
      <c r="H903" s="70"/>
      <c r="I903" s="70"/>
      <c r="J903" s="70"/>
      <c r="K903" s="70"/>
      <c r="L903" s="70"/>
      <c r="M903" s="70"/>
      <c r="N903" s="86"/>
      <c r="O903" s="70"/>
      <c r="P903" s="72"/>
      <c r="Q903" s="73"/>
      <c r="R903" s="72"/>
      <c r="S903" s="73"/>
      <c r="T903" s="73"/>
      <c r="U903" s="74"/>
      <c r="V903" s="26"/>
      <c r="W903" s="26"/>
      <c r="X903" s="26"/>
      <c r="Y903" s="26"/>
      <c r="Z903" s="26"/>
      <c r="AA903" s="26"/>
      <c r="AB903" s="26"/>
      <c r="AC903" s="26"/>
      <c r="AD903" s="26"/>
      <c r="AE903" s="26"/>
      <c r="AF903" s="26"/>
      <c r="AG903" s="26"/>
      <c r="AH903" s="26"/>
      <c r="AI903" s="26"/>
      <c r="AJ903" s="26"/>
      <c r="AK903" s="26"/>
      <c r="AL903" s="26"/>
    </row>
    <row r="904" spans="1:38" ht="14.5">
      <c r="A904" s="67">
        <v>912</v>
      </c>
      <c r="B904" s="68"/>
      <c r="C904" s="67"/>
      <c r="D904" s="70"/>
      <c r="E904" s="69"/>
      <c r="F904" s="69"/>
      <c r="G904" s="70"/>
      <c r="H904" s="70"/>
      <c r="I904" s="70"/>
      <c r="J904" s="70"/>
      <c r="K904" s="70"/>
      <c r="L904" s="70"/>
      <c r="M904" s="70"/>
      <c r="N904" s="86"/>
      <c r="O904" s="70"/>
      <c r="P904" s="72"/>
      <c r="Q904" s="73"/>
      <c r="R904" s="72"/>
      <c r="S904" s="73"/>
      <c r="T904" s="73"/>
      <c r="U904" s="74"/>
      <c r="V904" s="26"/>
      <c r="W904" s="26"/>
      <c r="X904" s="26"/>
      <c r="Y904" s="26"/>
      <c r="Z904" s="26"/>
      <c r="AA904" s="26"/>
      <c r="AB904" s="26"/>
      <c r="AC904" s="26"/>
      <c r="AD904" s="26"/>
      <c r="AE904" s="26"/>
      <c r="AF904" s="26"/>
      <c r="AG904" s="26"/>
      <c r="AH904" s="26"/>
      <c r="AI904" s="26"/>
      <c r="AJ904" s="26"/>
      <c r="AK904" s="26"/>
      <c r="AL904" s="26"/>
    </row>
    <row r="905" spans="1:38" ht="14.5">
      <c r="A905" s="67">
        <v>913</v>
      </c>
      <c r="B905" s="68"/>
      <c r="C905" s="67"/>
      <c r="D905" s="70"/>
      <c r="E905" s="69"/>
      <c r="F905" s="69"/>
      <c r="G905" s="70"/>
      <c r="H905" s="70"/>
      <c r="I905" s="70"/>
      <c r="J905" s="70"/>
      <c r="K905" s="70"/>
      <c r="L905" s="70"/>
      <c r="M905" s="70"/>
      <c r="N905" s="86"/>
      <c r="O905" s="70"/>
      <c r="P905" s="72"/>
      <c r="Q905" s="73"/>
      <c r="R905" s="72"/>
      <c r="S905" s="73"/>
      <c r="T905" s="73"/>
      <c r="U905" s="74"/>
      <c r="V905" s="26"/>
      <c r="W905" s="26"/>
      <c r="X905" s="26"/>
      <c r="Y905" s="26"/>
      <c r="Z905" s="26"/>
      <c r="AA905" s="26"/>
      <c r="AB905" s="26"/>
      <c r="AC905" s="26"/>
      <c r="AD905" s="26"/>
      <c r="AE905" s="26"/>
      <c r="AF905" s="26"/>
      <c r="AG905" s="26"/>
      <c r="AH905" s="26"/>
      <c r="AI905" s="26"/>
      <c r="AJ905" s="26"/>
      <c r="AK905" s="26"/>
      <c r="AL905" s="26"/>
    </row>
    <row r="906" spans="1:38" ht="14.5">
      <c r="A906" s="67">
        <v>914</v>
      </c>
      <c r="B906" s="68"/>
      <c r="C906" s="67"/>
      <c r="D906" s="70"/>
      <c r="E906" s="69"/>
      <c r="F906" s="69"/>
      <c r="G906" s="70"/>
      <c r="H906" s="70"/>
      <c r="I906" s="70"/>
      <c r="J906" s="70"/>
      <c r="K906" s="70"/>
      <c r="L906" s="70"/>
      <c r="M906" s="70"/>
      <c r="N906" s="86"/>
      <c r="O906" s="70"/>
      <c r="P906" s="72"/>
      <c r="Q906" s="73"/>
      <c r="R906" s="72"/>
      <c r="S906" s="73"/>
      <c r="T906" s="73"/>
      <c r="U906" s="74"/>
      <c r="V906" s="26"/>
      <c r="W906" s="26"/>
      <c r="X906" s="26"/>
      <c r="Y906" s="26"/>
      <c r="Z906" s="26"/>
      <c r="AA906" s="26"/>
      <c r="AB906" s="26"/>
      <c r="AC906" s="26"/>
      <c r="AD906" s="26"/>
      <c r="AE906" s="26"/>
      <c r="AF906" s="26"/>
      <c r="AG906" s="26"/>
      <c r="AH906" s="26"/>
      <c r="AI906" s="26"/>
      <c r="AJ906" s="26"/>
      <c r="AK906" s="26"/>
      <c r="AL906" s="26"/>
    </row>
    <row r="907" spans="1:38" ht="14.5">
      <c r="A907" s="67">
        <v>915</v>
      </c>
      <c r="B907" s="68"/>
      <c r="C907" s="67"/>
      <c r="D907" s="70"/>
      <c r="E907" s="69"/>
      <c r="F907" s="69"/>
      <c r="G907" s="70"/>
      <c r="H907" s="70"/>
      <c r="I907" s="70"/>
      <c r="J907" s="70"/>
      <c r="K907" s="70"/>
      <c r="L907" s="70"/>
      <c r="M907" s="70"/>
      <c r="N907" s="86"/>
      <c r="O907" s="70"/>
      <c r="P907" s="72"/>
      <c r="Q907" s="73"/>
      <c r="R907" s="72"/>
      <c r="S907" s="73"/>
      <c r="T907" s="73"/>
      <c r="U907" s="74"/>
      <c r="V907" s="26"/>
      <c r="W907" s="26"/>
      <c r="X907" s="26"/>
      <c r="Y907" s="26"/>
      <c r="Z907" s="26"/>
      <c r="AA907" s="26"/>
      <c r="AB907" s="26"/>
      <c r="AC907" s="26"/>
      <c r="AD907" s="26"/>
      <c r="AE907" s="26"/>
      <c r="AF907" s="26"/>
      <c r="AG907" s="26"/>
      <c r="AH907" s="26"/>
      <c r="AI907" s="26"/>
      <c r="AJ907" s="26"/>
      <c r="AK907" s="26"/>
      <c r="AL907" s="26"/>
    </row>
    <row r="908" spans="1:38" ht="14.5">
      <c r="A908" s="67">
        <v>916</v>
      </c>
      <c r="B908" s="68"/>
      <c r="C908" s="67"/>
      <c r="D908" s="70"/>
      <c r="E908" s="69"/>
      <c r="F908" s="69"/>
      <c r="G908" s="70"/>
      <c r="H908" s="70"/>
      <c r="I908" s="70"/>
      <c r="J908" s="70"/>
      <c r="K908" s="70"/>
      <c r="L908" s="70"/>
      <c r="M908" s="70"/>
      <c r="N908" s="86"/>
      <c r="O908" s="70"/>
      <c r="P908" s="72"/>
      <c r="Q908" s="73"/>
      <c r="R908" s="72"/>
      <c r="S908" s="73"/>
      <c r="T908" s="73"/>
      <c r="U908" s="74"/>
      <c r="V908" s="26"/>
      <c r="W908" s="26"/>
      <c r="X908" s="26"/>
      <c r="Y908" s="26"/>
      <c r="Z908" s="26"/>
      <c r="AA908" s="26"/>
      <c r="AB908" s="26"/>
      <c r="AC908" s="26"/>
      <c r="AD908" s="26"/>
      <c r="AE908" s="26"/>
      <c r="AF908" s="26"/>
      <c r="AG908" s="26"/>
      <c r="AH908" s="26"/>
      <c r="AI908" s="26"/>
      <c r="AJ908" s="26"/>
      <c r="AK908" s="26"/>
      <c r="AL908" s="26"/>
    </row>
    <row r="909" spans="1:38" ht="14.5">
      <c r="A909" s="67">
        <v>917</v>
      </c>
      <c r="B909" s="68"/>
      <c r="C909" s="67"/>
      <c r="D909" s="70"/>
      <c r="E909" s="69"/>
      <c r="F909" s="69"/>
      <c r="G909" s="70"/>
      <c r="H909" s="70"/>
      <c r="I909" s="70"/>
      <c r="J909" s="70"/>
      <c r="K909" s="70"/>
      <c r="L909" s="70"/>
      <c r="M909" s="70"/>
      <c r="N909" s="86"/>
      <c r="O909" s="70"/>
      <c r="P909" s="72"/>
      <c r="Q909" s="73"/>
      <c r="R909" s="72"/>
      <c r="S909" s="73"/>
      <c r="T909" s="73"/>
      <c r="U909" s="74"/>
      <c r="V909" s="26"/>
      <c r="W909" s="26"/>
      <c r="X909" s="26"/>
      <c r="Y909" s="26"/>
      <c r="Z909" s="26"/>
      <c r="AA909" s="26"/>
      <c r="AB909" s="26"/>
      <c r="AC909" s="26"/>
      <c r="AD909" s="26"/>
      <c r="AE909" s="26"/>
      <c r="AF909" s="26"/>
      <c r="AG909" s="26"/>
      <c r="AH909" s="26"/>
      <c r="AI909" s="26"/>
      <c r="AJ909" s="26"/>
      <c r="AK909" s="26"/>
      <c r="AL909" s="26"/>
    </row>
    <row r="910" spans="1:38" ht="14.5">
      <c r="A910" s="67">
        <v>918</v>
      </c>
      <c r="B910" s="68"/>
      <c r="C910" s="67"/>
      <c r="D910" s="70"/>
      <c r="E910" s="69"/>
      <c r="F910" s="69"/>
      <c r="G910" s="70"/>
      <c r="H910" s="70"/>
      <c r="I910" s="70"/>
      <c r="J910" s="70"/>
      <c r="K910" s="70"/>
      <c r="L910" s="70"/>
      <c r="M910" s="70"/>
      <c r="N910" s="86"/>
      <c r="O910" s="70"/>
      <c r="P910" s="72"/>
      <c r="Q910" s="73"/>
      <c r="R910" s="72"/>
      <c r="S910" s="73"/>
      <c r="T910" s="73"/>
      <c r="U910" s="74"/>
      <c r="V910" s="26"/>
      <c r="W910" s="26"/>
      <c r="X910" s="26"/>
      <c r="Y910" s="26"/>
      <c r="Z910" s="26"/>
      <c r="AA910" s="26"/>
      <c r="AB910" s="26"/>
      <c r="AC910" s="26"/>
      <c r="AD910" s="26"/>
      <c r="AE910" s="26"/>
      <c r="AF910" s="26"/>
      <c r="AG910" s="26"/>
      <c r="AH910" s="26"/>
      <c r="AI910" s="26"/>
      <c r="AJ910" s="26"/>
      <c r="AK910" s="26"/>
      <c r="AL910" s="26"/>
    </row>
    <row r="911" spans="1:38" ht="14.5">
      <c r="A911" s="67">
        <v>919</v>
      </c>
      <c r="B911" s="68"/>
      <c r="C911" s="67"/>
      <c r="D911" s="70"/>
      <c r="E911" s="69"/>
      <c r="F911" s="69"/>
      <c r="G911" s="70"/>
      <c r="H911" s="70"/>
      <c r="I911" s="70"/>
      <c r="J911" s="70"/>
      <c r="K911" s="70"/>
      <c r="L911" s="70"/>
      <c r="M911" s="70"/>
      <c r="N911" s="86"/>
      <c r="O911" s="70"/>
      <c r="P911" s="72"/>
      <c r="Q911" s="73"/>
      <c r="R911" s="72"/>
      <c r="S911" s="73"/>
      <c r="T911" s="73"/>
      <c r="U911" s="74"/>
      <c r="V911" s="26"/>
      <c r="W911" s="26"/>
      <c r="X911" s="26"/>
      <c r="Y911" s="26"/>
      <c r="Z911" s="26"/>
      <c r="AA911" s="26"/>
      <c r="AB911" s="26"/>
      <c r="AC911" s="26"/>
      <c r="AD911" s="26"/>
      <c r="AE911" s="26"/>
      <c r="AF911" s="26"/>
      <c r="AG911" s="26"/>
      <c r="AH911" s="26"/>
      <c r="AI911" s="26"/>
      <c r="AJ911" s="26"/>
      <c r="AK911" s="26"/>
      <c r="AL911" s="26"/>
    </row>
    <row r="912" spans="1:38" ht="14.5">
      <c r="A912" s="67">
        <v>920</v>
      </c>
      <c r="B912" s="68"/>
      <c r="C912" s="67"/>
      <c r="D912" s="70"/>
      <c r="E912" s="69"/>
      <c r="F912" s="69"/>
      <c r="G912" s="70"/>
      <c r="H912" s="70"/>
      <c r="I912" s="70"/>
      <c r="J912" s="70"/>
      <c r="K912" s="70"/>
      <c r="L912" s="70"/>
      <c r="M912" s="70"/>
      <c r="N912" s="86"/>
      <c r="O912" s="70"/>
      <c r="P912" s="72"/>
      <c r="Q912" s="73"/>
      <c r="R912" s="72"/>
      <c r="S912" s="73"/>
      <c r="T912" s="73"/>
      <c r="U912" s="74"/>
      <c r="V912" s="26"/>
      <c r="W912" s="26"/>
      <c r="X912" s="26"/>
      <c r="Y912" s="26"/>
      <c r="Z912" s="26"/>
      <c r="AA912" s="26"/>
      <c r="AB912" s="26"/>
      <c r="AC912" s="26"/>
      <c r="AD912" s="26"/>
      <c r="AE912" s="26"/>
      <c r="AF912" s="26"/>
      <c r="AG912" s="26"/>
      <c r="AH912" s="26"/>
      <c r="AI912" s="26"/>
      <c r="AJ912" s="26"/>
      <c r="AK912" s="26"/>
      <c r="AL912" s="26"/>
    </row>
    <row r="913" spans="1:38" ht="14.5">
      <c r="A913" s="67">
        <v>921</v>
      </c>
      <c r="B913" s="68"/>
      <c r="C913" s="67"/>
      <c r="D913" s="70"/>
      <c r="E913" s="69"/>
      <c r="F913" s="69"/>
      <c r="G913" s="70"/>
      <c r="H913" s="70"/>
      <c r="I913" s="70"/>
      <c r="J913" s="70"/>
      <c r="K913" s="70"/>
      <c r="L913" s="70"/>
      <c r="M913" s="70"/>
      <c r="N913" s="70"/>
      <c r="O913" s="70"/>
      <c r="P913" s="72"/>
      <c r="Q913" s="73"/>
      <c r="R913" s="72"/>
      <c r="S913" s="73"/>
      <c r="T913" s="73"/>
      <c r="U913" s="74"/>
      <c r="V913" s="26"/>
      <c r="W913" s="26"/>
      <c r="X913" s="26"/>
      <c r="Y913" s="26"/>
      <c r="Z913" s="26"/>
      <c r="AA913" s="26"/>
      <c r="AB913" s="26"/>
      <c r="AC913" s="26"/>
      <c r="AD913" s="26"/>
      <c r="AE913" s="26"/>
      <c r="AF913" s="26"/>
      <c r="AG913" s="26"/>
      <c r="AH913" s="26"/>
      <c r="AI913" s="26"/>
      <c r="AJ913" s="26"/>
      <c r="AK913" s="26"/>
      <c r="AL913" s="26"/>
    </row>
    <row r="914" spans="1:38" ht="14.5">
      <c r="A914" s="67">
        <v>922</v>
      </c>
      <c r="B914" s="68"/>
      <c r="C914" s="67"/>
      <c r="D914" s="70"/>
      <c r="E914" s="69"/>
      <c r="F914" s="69"/>
      <c r="G914" s="70"/>
      <c r="H914" s="70"/>
      <c r="I914" s="70"/>
      <c r="J914" s="70"/>
      <c r="K914" s="70"/>
      <c r="L914" s="70"/>
      <c r="M914" s="70"/>
      <c r="N914" s="70"/>
      <c r="O914" s="70"/>
      <c r="P914" s="72"/>
      <c r="Q914" s="73"/>
      <c r="R914" s="72"/>
      <c r="S914" s="73"/>
      <c r="T914" s="73"/>
      <c r="U914" s="74"/>
      <c r="V914" s="26"/>
      <c r="W914" s="26"/>
      <c r="X914" s="26"/>
      <c r="Y914" s="26"/>
      <c r="Z914" s="26"/>
      <c r="AA914" s="26"/>
      <c r="AB914" s="26"/>
      <c r="AC914" s="26"/>
      <c r="AD914" s="26"/>
      <c r="AE914" s="26"/>
      <c r="AF914" s="26"/>
      <c r="AG914" s="26"/>
      <c r="AH914" s="26"/>
      <c r="AI914" s="26"/>
      <c r="AJ914" s="26"/>
      <c r="AK914" s="26"/>
      <c r="AL914" s="26"/>
    </row>
    <row r="915" spans="1:38" ht="14.5">
      <c r="A915" s="67">
        <v>923</v>
      </c>
      <c r="B915" s="68"/>
      <c r="C915" s="67"/>
      <c r="D915" s="70"/>
      <c r="E915" s="69"/>
      <c r="F915" s="69"/>
      <c r="G915" s="70"/>
      <c r="H915" s="70"/>
      <c r="I915" s="70"/>
      <c r="J915" s="70"/>
      <c r="K915" s="70"/>
      <c r="L915" s="70"/>
      <c r="M915" s="70"/>
      <c r="N915" s="86"/>
      <c r="O915" s="70"/>
      <c r="P915" s="72"/>
      <c r="Q915" s="73"/>
      <c r="R915" s="72"/>
      <c r="S915" s="73"/>
      <c r="T915" s="73"/>
      <c r="U915" s="74"/>
      <c r="V915" s="26"/>
      <c r="W915" s="26"/>
      <c r="X915" s="26"/>
      <c r="Y915" s="26"/>
      <c r="Z915" s="26"/>
      <c r="AA915" s="26"/>
      <c r="AB915" s="26"/>
      <c r="AC915" s="26"/>
      <c r="AD915" s="26"/>
      <c r="AE915" s="26"/>
      <c r="AF915" s="26"/>
      <c r="AG915" s="26"/>
      <c r="AH915" s="26"/>
      <c r="AI915" s="26"/>
      <c r="AJ915" s="26"/>
      <c r="AK915" s="26"/>
      <c r="AL915" s="26"/>
    </row>
    <row r="916" spans="1:38" ht="14.5">
      <c r="A916" s="67">
        <v>924</v>
      </c>
      <c r="B916" s="68"/>
      <c r="C916" s="67"/>
      <c r="D916" s="70"/>
      <c r="E916" s="69"/>
      <c r="F916" s="69"/>
      <c r="G916" s="70"/>
      <c r="H916" s="70"/>
      <c r="I916" s="70"/>
      <c r="J916" s="70"/>
      <c r="K916" s="70"/>
      <c r="L916" s="70"/>
      <c r="M916" s="70"/>
      <c r="N916" s="86"/>
      <c r="O916" s="70"/>
      <c r="P916" s="72"/>
      <c r="Q916" s="73"/>
      <c r="R916" s="72"/>
      <c r="S916" s="73"/>
      <c r="T916" s="73"/>
      <c r="U916" s="74"/>
      <c r="V916" s="26"/>
      <c r="W916" s="26"/>
      <c r="X916" s="26"/>
      <c r="Y916" s="26"/>
      <c r="Z916" s="26"/>
      <c r="AA916" s="26"/>
      <c r="AB916" s="26"/>
      <c r="AC916" s="26"/>
      <c r="AD916" s="26"/>
      <c r="AE916" s="26"/>
      <c r="AF916" s="26"/>
      <c r="AG916" s="26"/>
      <c r="AH916" s="26"/>
      <c r="AI916" s="26"/>
      <c r="AJ916" s="26"/>
      <c r="AK916" s="26"/>
      <c r="AL916" s="26"/>
    </row>
    <row r="917" spans="1:38" ht="14.5">
      <c r="A917" s="67">
        <v>925</v>
      </c>
      <c r="B917" s="68"/>
      <c r="C917" s="67"/>
      <c r="D917" s="70"/>
      <c r="E917" s="69"/>
      <c r="F917" s="69"/>
      <c r="G917" s="70"/>
      <c r="H917" s="70"/>
      <c r="I917" s="70"/>
      <c r="J917" s="70"/>
      <c r="K917" s="70"/>
      <c r="L917" s="70"/>
      <c r="M917" s="70"/>
      <c r="N917" s="86"/>
      <c r="O917" s="70"/>
      <c r="P917" s="72"/>
      <c r="Q917" s="73"/>
      <c r="R917" s="72"/>
      <c r="S917" s="73"/>
      <c r="T917" s="73"/>
      <c r="U917" s="74"/>
      <c r="V917" s="26"/>
      <c r="W917" s="26"/>
      <c r="X917" s="26"/>
      <c r="Y917" s="26"/>
      <c r="Z917" s="26"/>
      <c r="AA917" s="26"/>
      <c r="AB917" s="26"/>
      <c r="AC917" s="26"/>
      <c r="AD917" s="26"/>
      <c r="AE917" s="26"/>
      <c r="AF917" s="26"/>
      <c r="AG917" s="26"/>
      <c r="AH917" s="26"/>
      <c r="AI917" s="26"/>
      <c r="AJ917" s="26"/>
      <c r="AK917" s="26"/>
      <c r="AL917" s="26"/>
    </row>
    <row r="918" spans="1:38" ht="14.5">
      <c r="A918" s="67">
        <v>926</v>
      </c>
      <c r="B918" s="68"/>
      <c r="C918" s="67"/>
      <c r="D918" s="70"/>
      <c r="E918" s="69"/>
      <c r="F918" s="69"/>
      <c r="G918" s="70"/>
      <c r="H918" s="70"/>
      <c r="I918" s="70"/>
      <c r="J918" s="70"/>
      <c r="K918" s="70"/>
      <c r="L918" s="70"/>
      <c r="M918" s="70"/>
      <c r="N918" s="86"/>
      <c r="O918" s="70"/>
      <c r="P918" s="72"/>
      <c r="Q918" s="73"/>
      <c r="R918" s="72"/>
      <c r="S918" s="73"/>
      <c r="T918" s="73"/>
      <c r="U918" s="74"/>
      <c r="V918" s="26"/>
      <c r="W918" s="26"/>
      <c r="X918" s="26"/>
      <c r="Y918" s="26"/>
      <c r="Z918" s="26"/>
      <c r="AA918" s="26"/>
      <c r="AB918" s="26"/>
      <c r="AC918" s="26"/>
      <c r="AD918" s="26"/>
      <c r="AE918" s="26"/>
      <c r="AF918" s="26"/>
      <c r="AG918" s="26"/>
      <c r="AH918" s="26"/>
      <c r="AI918" s="26"/>
      <c r="AJ918" s="26"/>
      <c r="AK918" s="26"/>
      <c r="AL918" s="26"/>
    </row>
    <row r="919" spans="1:38" ht="14.5">
      <c r="A919" s="67">
        <v>927</v>
      </c>
      <c r="B919" s="68"/>
      <c r="C919" s="67"/>
      <c r="D919" s="70"/>
      <c r="E919" s="69"/>
      <c r="F919" s="69"/>
      <c r="G919" s="70"/>
      <c r="H919" s="70"/>
      <c r="I919" s="70"/>
      <c r="J919" s="70"/>
      <c r="K919" s="70"/>
      <c r="L919" s="70"/>
      <c r="M919" s="70"/>
      <c r="N919" s="86"/>
      <c r="O919" s="70"/>
      <c r="P919" s="72"/>
      <c r="Q919" s="73"/>
      <c r="R919" s="72"/>
      <c r="S919" s="73"/>
      <c r="T919" s="73"/>
      <c r="U919" s="74"/>
      <c r="V919" s="26"/>
      <c r="W919" s="26"/>
      <c r="X919" s="26"/>
      <c r="Y919" s="26"/>
      <c r="Z919" s="26"/>
      <c r="AA919" s="26"/>
      <c r="AB919" s="26"/>
      <c r="AC919" s="26"/>
      <c r="AD919" s="26"/>
      <c r="AE919" s="26"/>
      <c r="AF919" s="26"/>
      <c r="AG919" s="26"/>
      <c r="AH919" s="26"/>
      <c r="AI919" s="26"/>
      <c r="AJ919" s="26"/>
      <c r="AK919" s="26"/>
      <c r="AL919" s="26"/>
    </row>
    <row r="920" spans="1:38" ht="14.5">
      <c r="A920" s="67">
        <v>928</v>
      </c>
      <c r="B920" s="68"/>
      <c r="C920" s="67"/>
      <c r="D920" s="70"/>
      <c r="E920" s="69"/>
      <c r="F920" s="69"/>
      <c r="G920" s="70"/>
      <c r="H920" s="70"/>
      <c r="I920" s="70"/>
      <c r="J920" s="70"/>
      <c r="K920" s="70"/>
      <c r="L920" s="70"/>
      <c r="M920" s="70"/>
      <c r="N920" s="86"/>
      <c r="O920" s="70"/>
      <c r="P920" s="72"/>
      <c r="Q920" s="73"/>
      <c r="R920" s="72"/>
      <c r="S920" s="73"/>
      <c r="T920" s="73"/>
      <c r="U920" s="74"/>
      <c r="V920" s="26"/>
      <c r="W920" s="26"/>
      <c r="X920" s="26"/>
      <c r="Y920" s="26"/>
      <c r="Z920" s="26"/>
      <c r="AA920" s="26"/>
      <c r="AB920" s="26"/>
      <c r="AC920" s="26"/>
      <c r="AD920" s="26"/>
      <c r="AE920" s="26"/>
      <c r="AF920" s="26"/>
      <c r="AG920" s="26"/>
      <c r="AH920" s="26"/>
      <c r="AI920" s="26"/>
      <c r="AJ920" s="26"/>
      <c r="AK920" s="26"/>
      <c r="AL920" s="26"/>
    </row>
    <row r="921" spans="1:38" ht="14.5">
      <c r="A921" s="67">
        <v>929</v>
      </c>
      <c r="B921" s="68"/>
      <c r="C921" s="67"/>
      <c r="D921" s="70"/>
      <c r="E921" s="69"/>
      <c r="F921" s="69"/>
      <c r="G921" s="70"/>
      <c r="H921" s="70"/>
      <c r="I921" s="70"/>
      <c r="J921" s="70"/>
      <c r="K921" s="70"/>
      <c r="L921" s="70"/>
      <c r="M921" s="70"/>
      <c r="N921" s="86"/>
      <c r="O921" s="70"/>
      <c r="P921" s="72"/>
      <c r="Q921" s="73"/>
      <c r="R921" s="72"/>
      <c r="S921" s="73"/>
      <c r="T921" s="73"/>
      <c r="U921" s="74"/>
      <c r="V921" s="26"/>
      <c r="W921" s="26"/>
      <c r="X921" s="26"/>
      <c r="Y921" s="26"/>
      <c r="Z921" s="26"/>
      <c r="AA921" s="26"/>
      <c r="AB921" s="26"/>
      <c r="AC921" s="26"/>
      <c r="AD921" s="26"/>
      <c r="AE921" s="26"/>
      <c r="AF921" s="26"/>
      <c r="AG921" s="26"/>
      <c r="AH921" s="26"/>
      <c r="AI921" s="26"/>
      <c r="AJ921" s="26"/>
      <c r="AK921" s="26"/>
      <c r="AL921" s="26"/>
    </row>
    <row r="922" spans="1:38" ht="14.5">
      <c r="A922" s="67">
        <v>930</v>
      </c>
      <c r="B922" s="68"/>
      <c r="C922" s="67"/>
      <c r="D922" s="70"/>
      <c r="E922" s="69"/>
      <c r="F922" s="69"/>
      <c r="G922" s="70"/>
      <c r="H922" s="70"/>
      <c r="I922" s="70"/>
      <c r="J922" s="70"/>
      <c r="K922" s="70"/>
      <c r="L922" s="70"/>
      <c r="M922" s="70"/>
      <c r="N922" s="86"/>
      <c r="O922" s="70"/>
      <c r="P922" s="72"/>
      <c r="Q922" s="73"/>
      <c r="R922" s="72"/>
      <c r="S922" s="73"/>
      <c r="T922" s="73"/>
      <c r="U922" s="74"/>
      <c r="V922" s="26"/>
      <c r="W922" s="26"/>
      <c r="X922" s="26"/>
      <c r="Y922" s="26"/>
      <c r="Z922" s="26"/>
      <c r="AA922" s="26"/>
      <c r="AB922" s="26"/>
      <c r="AC922" s="26"/>
      <c r="AD922" s="26"/>
      <c r="AE922" s="26"/>
      <c r="AF922" s="26"/>
      <c r="AG922" s="26"/>
      <c r="AH922" s="26"/>
      <c r="AI922" s="26"/>
      <c r="AJ922" s="26"/>
      <c r="AK922" s="26"/>
      <c r="AL922" s="26"/>
    </row>
    <row r="923" spans="1:38" ht="14.5">
      <c r="A923" s="67">
        <v>931</v>
      </c>
      <c r="B923" s="68"/>
      <c r="C923" s="67"/>
      <c r="D923" s="70"/>
      <c r="E923" s="69"/>
      <c r="F923" s="69"/>
      <c r="G923" s="70"/>
      <c r="H923" s="70"/>
      <c r="I923" s="70"/>
      <c r="J923" s="70"/>
      <c r="K923" s="70"/>
      <c r="L923" s="70"/>
      <c r="M923" s="70"/>
      <c r="N923" s="86"/>
      <c r="O923" s="70"/>
      <c r="P923" s="72"/>
      <c r="Q923" s="73"/>
      <c r="R923" s="72"/>
      <c r="S923" s="73"/>
      <c r="T923" s="73"/>
      <c r="U923" s="74"/>
      <c r="V923" s="26"/>
      <c r="W923" s="26"/>
      <c r="X923" s="26"/>
      <c r="Y923" s="26"/>
      <c r="Z923" s="26"/>
      <c r="AA923" s="26"/>
      <c r="AB923" s="26"/>
      <c r="AC923" s="26"/>
      <c r="AD923" s="26"/>
      <c r="AE923" s="26"/>
      <c r="AF923" s="26"/>
      <c r="AG923" s="26"/>
      <c r="AH923" s="26"/>
      <c r="AI923" s="26"/>
      <c r="AJ923" s="26"/>
      <c r="AK923" s="26"/>
      <c r="AL923" s="26"/>
    </row>
    <row r="924" spans="1:38" ht="14.5">
      <c r="A924" s="67">
        <v>932</v>
      </c>
      <c r="B924" s="68"/>
      <c r="C924" s="67"/>
      <c r="D924" s="70"/>
      <c r="E924" s="69"/>
      <c r="F924" s="69"/>
      <c r="G924" s="70"/>
      <c r="H924" s="70"/>
      <c r="I924" s="70"/>
      <c r="J924" s="70"/>
      <c r="K924" s="70"/>
      <c r="L924" s="70"/>
      <c r="M924" s="70"/>
      <c r="N924" s="86"/>
      <c r="O924" s="70"/>
      <c r="P924" s="72"/>
      <c r="Q924" s="73"/>
      <c r="R924" s="72"/>
      <c r="S924" s="73"/>
      <c r="T924" s="73"/>
      <c r="U924" s="74"/>
      <c r="V924" s="26"/>
      <c r="W924" s="26"/>
      <c r="X924" s="26"/>
      <c r="Y924" s="26"/>
      <c r="Z924" s="26"/>
      <c r="AA924" s="26"/>
      <c r="AB924" s="26"/>
      <c r="AC924" s="26"/>
      <c r="AD924" s="26"/>
      <c r="AE924" s="26"/>
      <c r="AF924" s="26"/>
      <c r="AG924" s="26"/>
      <c r="AH924" s="26"/>
      <c r="AI924" s="26"/>
      <c r="AJ924" s="26"/>
      <c r="AK924" s="26"/>
      <c r="AL924" s="26"/>
    </row>
    <row r="925" spans="1:38" ht="14.5">
      <c r="A925" s="67">
        <v>933</v>
      </c>
      <c r="B925" s="68"/>
      <c r="C925" s="67"/>
      <c r="D925" s="70"/>
      <c r="E925" s="69"/>
      <c r="F925" s="69"/>
      <c r="G925" s="70"/>
      <c r="H925" s="70"/>
      <c r="I925" s="70"/>
      <c r="J925" s="70"/>
      <c r="K925" s="70"/>
      <c r="L925" s="70"/>
      <c r="M925" s="70"/>
      <c r="N925" s="86"/>
      <c r="O925" s="70"/>
      <c r="P925" s="72"/>
      <c r="Q925" s="73"/>
      <c r="R925" s="72"/>
      <c r="S925" s="73"/>
      <c r="T925" s="73"/>
      <c r="U925" s="74"/>
      <c r="V925" s="26"/>
      <c r="W925" s="26"/>
      <c r="X925" s="26"/>
      <c r="Y925" s="26"/>
      <c r="Z925" s="26"/>
      <c r="AA925" s="26"/>
      <c r="AB925" s="26"/>
      <c r="AC925" s="26"/>
      <c r="AD925" s="26"/>
      <c r="AE925" s="26"/>
      <c r="AF925" s="26"/>
      <c r="AG925" s="26"/>
      <c r="AH925" s="26"/>
      <c r="AI925" s="26"/>
      <c r="AJ925" s="26"/>
      <c r="AK925" s="26"/>
      <c r="AL925" s="26"/>
    </row>
    <row r="926" spans="1:38" ht="14.5">
      <c r="A926" s="67">
        <v>934</v>
      </c>
      <c r="B926" s="68"/>
      <c r="C926" s="67"/>
      <c r="D926" s="70"/>
      <c r="E926" s="69"/>
      <c r="F926" s="69"/>
      <c r="G926" s="70"/>
      <c r="H926" s="70"/>
      <c r="I926" s="70"/>
      <c r="J926" s="70"/>
      <c r="K926" s="70"/>
      <c r="L926" s="70"/>
      <c r="M926" s="70"/>
      <c r="N926" s="86"/>
      <c r="O926" s="70"/>
      <c r="P926" s="72"/>
      <c r="Q926" s="73"/>
      <c r="R926" s="72"/>
      <c r="S926" s="73"/>
      <c r="T926" s="73"/>
      <c r="U926" s="74"/>
      <c r="V926" s="26"/>
      <c r="W926" s="26"/>
      <c r="X926" s="26"/>
      <c r="Y926" s="26"/>
      <c r="Z926" s="26"/>
      <c r="AA926" s="26"/>
      <c r="AB926" s="26"/>
      <c r="AC926" s="26"/>
      <c r="AD926" s="26"/>
      <c r="AE926" s="26"/>
      <c r="AF926" s="26"/>
      <c r="AG926" s="26"/>
      <c r="AH926" s="26"/>
      <c r="AI926" s="26"/>
      <c r="AJ926" s="26"/>
      <c r="AK926" s="26"/>
      <c r="AL926" s="26"/>
    </row>
    <row r="927" spans="1:38" ht="14.5">
      <c r="A927" s="67">
        <v>935</v>
      </c>
      <c r="B927" s="68"/>
      <c r="C927" s="67"/>
      <c r="D927" s="70"/>
      <c r="E927" s="69"/>
      <c r="F927" s="69"/>
      <c r="G927" s="70"/>
      <c r="H927" s="70"/>
      <c r="I927" s="70"/>
      <c r="J927" s="70"/>
      <c r="K927" s="70"/>
      <c r="L927" s="70"/>
      <c r="M927" s="70"/>
      <c r="N927" s="86"/>
      <c r="O927" s="70"/>
      <c r="P927" s="72"/>
      <c r="Q927" s="73"/>
      <c r="R927" s="72"/>
      <c r="S927" s="73"/>
      <c r="T927" s="73"/>
      <c r="U927" s="74"/>
      <c r="V927" s="26"/>
      <c r="W927" s="26"/>
      <c r="X927" s="26"/>
      <c r="Y927" s="26"/>
      <c r="Z927" s="26"/>
      <c r="AA927" s="26"/>
      <c r="AB927" s="26"/>
      <c r="AC927" s="26"/>
      <c r="AD927" s="26"/>
      <c r="AE927" s="26"/>
      <c r="AF927" s="26"/>
      <c r="AG927" s="26"/>
      <c r="AH927" s="26"/>
      <c r="AI927" s="26"/>
      <c r="AJ927" s="26"/>
      <c r="AK927" s="26"/>
      <c r="AL927" s="26"/>
    </row>
    <row r="928" spans="1:38" ht="14.5">
      <c r="A928" s="67">
        <v>936</v>
      </c>
      <c r="B928" s="68"/>
      <c r="C928" s="67"/>
      <c r="D928" s="70"/>
      <c r="E928" s="69"/>
      <c r="F928" s="69"/>
      <c r="G928" s="70"/>
      <c r="H928" s="70"/>
      <c r="I928" s="70"/>
      <c r="J928" s="70"/>
      <c r="K928" s="70"/>
      <c r="L928" s="70"/>
      <c r="M928" s="70"/>
      <c r="N928" s="86"/>
      <c r="O928" s="70"/>
      <c r="P928" s="72"/>
      <c r="Q928" s="73"/>
      <c r="R928" s="72"/>
      <c r="S928" s="73"/>
      <c r="T928" s="73"/>
      <c r="U928" s="74"/>
      <c r="V928" s="26"/>
      <c r="W928" s="26"/>
      <c r="X928" s="26"/>
      <c r="Y928" s="26"/>
      <c r="Z928" s="26"/>
      <c r="AA928" s="26"/>
      <c r="AB928" s="26"/>
      <c r="AC928" s="26"/>
      <c r="AD928" s="26"/>
      <c r="AE928" s="26"/>
      <c r="AF928" s="26"/>
      <c r="AG928" s="26"/>
      <c r="AH928" s="26"/>
      <c r="AI928" s="26"/>
      <c r="AJ928" s="26"/>
      <c r="AK928" s="26"/>
      <c r="AL928" s="26"/>
    </row>
    <row r="929" spans="1:38" ht="14.5">
      <c r="A929" s="67">
        <v>937</v>
      </c>
      <c r="B929" s="68"/>
      <c r="C929" s="67"/>
      <c r="D929" s="70"/>
      <c r="E929" s="69"/>
      <c r="F929" s="69"/>
      <c r="G929" s="70"/>
      <c r="H929" s="70"/>
      <c r="I929" s="70"/>
      <c r="J929" s="70"/>
      <c r="K929" s="70"/>
      <c r="L929" s="70"/>
      <c r="M929" s="70"/>
      <c r="N929" s="86"/>
      <c r="O929" s="70"/>
      <c r="P929" s="72"/>
      <c r="Q929" s="73"/>
      <c r="R929" s="72"/>
      <c r="S929" s="73"/>
      <c r="T929" s="73"/>
      <c r="U929" s="74"/>
      <c r="V929" s="26"/>
      <c r="W929" s="26"/>
      <c r="X929" s="26"/>
      <c r="Y929" s="26"/>
      <c r="Z929" s="26"/>
      <c r="AA929" s="26"/>
      <c r="AB929" s="26"/>
      <c r="AC929" s="26"/>
      <c r="AD929" s="26"/>
      <c r="AE929" s="26"/>
      <c r="AF929" s="26"/>
      <c r="AG929" s="26"/>
      <c r="AH929" s="26"/>
      <c r="AI929" s="26"/>
      <c r="AJ929" s="26"/>
      <c r="AK929" s="26"/>
      <c r="AL929" s="26"/>
    </row>
    <row r="930" spans="1:38" ht="14.5">
      <c r="A930" s="67">
        <v>938</v>
      </c>
      <c r="B930" s="68"/>
      <c r="C930" s="67"/>
      <c r="D930" s="70"/>
      <c r="E930" s="69"/>
      <c r="F930" s="69"/>
      <c r="G930" s="70"/>
      <c r="H930" s="70"/>
      <c r="I930" s="70"/>
      <c r="J930" s="70"/>
      <c r="K930" s="70"/>
      <c r="L930" s="70"/>
      <c r="M930" s="70"/>
      <c r="N930" s="70"/>
      <c r="O930" s="70"/>
      <c r="P930" s="72"/>
      <c r="Q930" s="73"/>
      <c r="R930" s="72"/>
      <c r="S930" s="73"/>
      <c r="T930" s="73"/>
      <c r="U930" s="74"/>
      <c r="V930" s="26"/>
      <c r="W930" s="26"/>
      <c r="X930" s="26"/>
      <c r="Y930" s="26"/>
      <c r="Z930" s="26"/>
      <c r="AA930" s="26"/>
      <c r="AB930" s="26"/>
      <c r="AC930" s="26"/>
      <c r="AD930" s="26"/>
      <c r="AE930" s="26"/>
      <c r="AF930" s="26"/>
      <c r="AG930" s="26"/>
      <c r="AH930" s="26"/>
      <c r="AI930" s="26"/>
      <c r="AJ930" s="26"/>
      <c r="AK930" s="26"/>
      <c r="AL930" s="26"/>
    </row>
    <row r="931" spans="1:38" ht="14.5">
      <c r="A931" s="67">
        <v>939</v>
      </c>
      <c r="B931" s="68"/>
      <c r="C931" s="67"/>
      <c r="D931" s="70"/>
      <c r="E931" s="69"/>
      <c r="F931" s="69"/>
      <c r="G931" s="70"/>
      <c r="H931" s="70"/>
      <c r="I931" s="70"/>
      <c r="J931" s="70"/>
      <c r="K931" s="70"/>
      <c r="L931" s="70"/>
      <c r="M931" s="70"/>
      <c r="N931" s="86"/>
      <c r="O931" s="70"/>
      <c r="P931" s="72"/>
      <c r="Q931" s="73"/>
      <c r="R931" s="72"/>
      <c r="S931" s="73"/>
      <c r="T931" s="73"/>
      <c r="U931" s="74"/>
      <c r="V931" s="26"/>
      <c r="W931" s="26"/>
      <c r="X931" s="26"/>
      <c r="Y931" s="26"/>
      <c r="Z931" s="26"/>
      <c r="AA931" s="26"/>
      <c r="AB931" s="26"/>
      <c r="AC931" s="26"/>
      <c r="AD931" s="26"/>
      <c r="AE931" s="26"/>
      <c r="AF931" s="26"/>
      <c r="AG931" s="26"/>
      <c r="AH931" s="26"/>
      <c r="AI931" s="26"/>
      <c r="AJ931" s="26"/>
      <c r="AK931" s="26"/>
      <c r="AL931" s="26"/>
    </row>
    <row r="932" spans="1:38" ht="14.5">
      <c r="A932" s="67">
        <v>940</v>
      </c>
      <c r="B932" s="68"/>
      <c r="C932" s="67"/>
      <c r="D932" s="70"/>
      <c r="E932" s="69"/>
      <c r="F932" s="69"/>
      <c r="G932" s="70"/>
      <c r="H932" s="70"/>
      <c r="I932" s="70"/>
      <c r="J932" s="70"/>
      <c r="K932" s="70"/>
      <c r="L932" s="70"/>
      <c r="M932" s="70"/>
      <c r="N932" s="86"/>
      <c r="O932" s="70"/>
      <c r="P932" s="72"/>
      <c r="Q932" s="73"/>
      <c r="R932" s="72"/>
      <c r="S932" s="73"/>
      <c r="T932" s="73"/>
      <c r="U932" s="74"/>
      <c r="V932" s="26"/>
      <c r="W932" s="26"/>
      <c r="X932" s="26"/>
      <c r="Y932" s="26"/>
      <c r="Z932" s="26"/>
      <c r="AA932" s="26"/>
      <c r="AB932" s="26"/>
      <c r="AC932" s="26"/>
      <c r="AD932" s="26"/>
      <c r="AE932" s="26"/>
      <c r="AF932" s="26"/>
      <c r="AG932" s="26"/>
      <c r="AH932" s="26"/>
      <c r="AI932" s="26"/>
      <c r="AJ932" s="26"/>
      <c r="AK932" s="26"/>
      <c r="AL932" s="26"/>
    </row>
    <row r="933" spans="1:38" ht="14.5">
      <c r="A933" s="67">
        <v>941</v>
      </c>
      <c r="B933" s="68"/>
      <c r="C933" s="67"/>
      <c r="D933" s="70"/>
      <c r="E933" s="69"/>
      <c r="F933" s="69"/>
      <c r="G933" s="70"/>
      <c r="H933" s="70"/>
      <c r="I933" s="70"/>
      <c r="J933" s="70"/>
      <c r="K933" s="70"/>
      <c r="L933" s="70"/>
      <c r="M933" s="70"/>
      <c r="N933" s="86"/>
      <c r="O933" s="70"/>
      <c r="P933" s="72"/>
      <c r="Q933" s="73"/>
      <c r="R933" s="72"/>
      <c r="S933" s="73"/>
      <c r="T933" s="73"/>
      <c r="U933" s="74"/>
      <c r="V933" s="26"/>
      <c r="W933" s="26"/>
      <c r="X933" s="26"/>
      <c r="Y933" s="26"/>
      <c r="Z933" s="26"/>
      <c r="AA933" s="26"/>
      <c r="AB933" s="26"/>
      <c r="AC933" s="26"/>
      <c r="AD933" s="26"/>
      <c r="AE933" s="26"/>
      <c r="AF933" s="26"/>
      <c r="AG933" s="26"/>
      <c r="AH933" s="26"/>
      <c r="AI933" s="26"/>
      <c r="AJ933" s="26"/>
      <c r="AK933" s="26"/>
      <c r="AL933" s="26"/>
    </row>
    <row r="934" spans="1:38" ht="14.5">
      <c r="A934" s="67">
        <v>942</v>
      </c>
      <c r="B934" s="68"/>
      <c r="C934" s="67"/>
      <c r="D934" s="70"/>
      <c r="E934" s="69"/>
      <c r="F934" s="69"/>
      <c r="G934" s="70"/>
      <c r="H934" s="70"/>
      <c r="I934" s="70"/>
      <c r="J934" s="70"/>
      <c r="K934" s="70"/>
      <c r="L934" s="70"/>
      <c r="M934" s="70"/>
      <c r="N934" s="86"/>
      <c r="O934" s="70"/>
      <c r="P934" s="72"/>
      <c r="Q934" s="73"/>
      <c r="R934" s="72"/>
      <c r="S934" s="73"/>
      <c r="T934" s="73"/>
      <c r="U934" s="74"/>
      <c r="V934" s="26"/>
      <c r="W934" s="26"/>
      <c r="X934" s="26"/>
      <c r="Y934" s="26"/>
      <c r="Z934" s="26"/>
      <c r="AA934" s="26"/>
      <c r="AB934" s="26"/>
      <c r="AC934" s="26"/>
      <c r="AD934" s="26"/>
      <c r="AE934" s="26"/>
      <c r="AF934" s="26"/>
      <c r="AG934" s="26"/>
      <c r="AH934" s="26"/>
      <c r="AI934" s="26"/>
      <c r="AJ934" s="26"/>
      <c r="AK934" s="26"/>
      <c r="AL934" s="26"/>
    </row>
    <row r="935" spans="1:38" ht="14.5">
      <c r="A935" s="67">
        <v>943</v>
      </c>
      <c r="B935" s="68"/>
      <c r="C935" s="67"/>
      <c r="D935" s="70"/>
      <c r="E935" s="69"/>
      <c r="F935" s="69"/>
      <c r="G935" s="70"/>
      <c r="H935" s="70"/>
      <c r="I935" s="70"/>
      <c r="J935" s="70"/>
      <c r="K935" s="70"/>
      <c r="L935" s="70"/>
      <c r="M935" s="70"/>
      <c r="N935" s="86"/>
      <c r="O935" s="70"/>
      <c r="P935" s="72"/>
      <c r="Q935" s="73"/>
      <c r="R935" s="72"/>
      <c r="S935" s="73"/>
      <c r="T935" s="73"/>
      <c r="U935" s="74"/>
      <c r="V935" s="26"/>
      <c r="W935" s="26"/>
      <c r="X935" s="26"/>
      <c r="Y935" s="26"/>
      <c r="Z935" s="26"/>
      <c r="AA935" s="26"/>
      <c r="AB935" s="26"/>
      <c r="AC935" s="26"/>
      <c r="AD935" s="26"/>
      <c r="AE935" s="26"/>
      <c r="AF935" s="26"/>
      <c r="AG935" s="26"/>
      <c r="AH935" s="26"/>
      <c r="AI935" s="26"/>
      <c r="AJ935" s="26"/>
      <c r="AK935" s="26"/>
      <c r="AL935" s="26"/>
    </row>
    <row r="936" spans="1:38" ht="14.5">
      <c r="A936" s="67">
        <v>944</v>
      </c>
      <c r="B936" s="68"/>
      <c r="C936" s="67"/>
      <c r="D936" s="70"/>
      <c r="E936" s="69"/>
      <c r="F936" s="69"/>
      <c r="G936" s="70"/>
      <c r="H936" s="70"/>
      <c r="I936" s="70"/>
      <c r="J936" s="70"/>
      <c r="K936" s="70"/>
      <c r="L936" s="70"/>
      <c r="M936" s="70"/>
      <c r="N936" s="86"/>
      <c r="O936" s="70"/>
      <c r="P936" s="72"/>
      <c r="Q936" s="73"/>
      <c r="R936" s="72"/>
      <c r="S936" s="73"/>
      <c r="T936" s="73"/>
      <c r="U936" s="74"/>
      <c r="V936" s="26"/>
      <c r="W936" s="26"/>
      <c r="X936" s="26"/>
      <c r="Y936" s="26"/>
      <c r="Z936" s="26"/>
      <c r="AA936" s="26"/>
      <c r="AB936" s="26"/>
      <c r="AC936" s="26"/>
      <c r="AD936" s="26"/>
      <c r="AE936" s="26"/>
      <c r="AF936" s="26"/>
      <c r="AG936" s="26"/>
      <c r="AH936" s="26"/>
      <c r="AI936" s="26"/>
      <c r="AJ936" s="26"/>
      <c r="AK936" s="26"/>
      <c r="AL936" s="26"/>
    </row>
    <row r="937" spans="1:38" ht="14.5">
      <c r="A937" s="67">
        <v>945</v>
      </c>
      <c r="B937" s="68"/>
      <c r="C937" s="67"/>
      <c r="D937" s="70"/>
      <c r="E937" s="69"/>
      <c r="F937" s="69"/>
      <c r="G937" s="70"/>
      <c r="H937" s="70"/>
      <c r="I937" s="70"/>
      <c r="J937" s="70"/>
      <c r="K937" s="70"/>
      <c r="L937" s="73"/>
      <c r="M937" s="86"/>
      <c r="N937" s="86"/>
      <c r="O937" s="70"/>
      <c r="P937" s="72"/>
      <c r="Q937" s="73"/>
      <c r="R937" s="72"/>
      <c r="S937" s="73"/>
      <c r="T937" s="73"/>
      <c r="U937" s="74"/>
      <c r="V937" s="26"/>
      <c r="W937" s="26"/>
      <c r="X937" s="26"/>
      <c r="Y937" s="26"/>
      <c r="Z937" s="26"/>
      <c r="AA937" s="26"/>
      <c r="AB937" s="26"/>
      <c r="AC937" s="26"/>
      <c r="AD937" s="26"/>
      <c r="AE937" s="26"/>
      <c r="AF937" s="26"/>
      <c r="AG937" s="26"/>
      <c r="AH937" s="26"/>
      <c r="AI937" s="26"/>
      <c r="AJ937" s="26"/>
      <c r="AK937" s="26"/>
      <c r="AL937" s="26"/>
    </row>
    <row r="938" spans="1:38" ht="14.5">
      <c r="A938" s="67">
        <v>946</v>
      </c>
      <c r="B938" s="68"/>
      <c r="C938" s="67"/>
      <c r="D938" s="70"/>
      <c r="E938" s="69"/>
      <c r="F938" s="69"/>
      <c r="G938" s="70"/>
      <c r="H938" s="69"/>
      <c r="I938" s="69"/>
      <c r="J938" s="70"/>
      <c r="K938" s="69"/>
      <c r="L938" s="70"/>
      <c r="M938" s="70"/>
      <c r="N938" s="70"/>
      <c r="O938" s="69"/>
      <c r="P938" s="72"/>
      <c r="Q938" s="73"/>
      <c r="R938" s="72"/>
      <c r="S938" s="73"/>
      <c r="T938" s="73"/>
      <c r="U938" s="74"/>
      <c r="V938" s="26"/>
      <c r="W938" s="26"/>
      <c r="X938" s="26"/>
      <c r="Y938" s="26"/>
      <c r="Z938" s="26"/>
      <c r="AA938" s="26"/>
      <c r="AB938" s="26"/>
      <c r="AC938" s="26"/>
      <c r="AD938" s="26"/>
      <c r="AE938" s="26"/>
      <c r="AF938" s="26"/>
      <c r="AG938" s="26"/>
      <c r="AH938" s="26"/>
      <c r="AI938" s="26"/>
      <c r="AJ938" s="26"/>
      <c r="AK938" s="26"/>
      <c r="AL938" s="26"/>
    </row>
    <row r="939" spans="1:38" ht="14.5">
      <c r="A939" s="67">
        <v>947</v>
      </c>
      <c r="B939" s="68"/>
      <c r="C939" s="67"/>
      <c r="D939" s="70"/>
      <c r="E939" s="69"/>
      <c r="F939" s="69"/>
      <c r="G939" s="70"/>
      <c r="H939" s="70"/>
      <c r="I939" s="70"/>
      <c r="J939" s="70"/>
      <c r="K939" s="70"/>
      <c r="L939" s="70"/>
      <c r="M939" s="70"/>
      <c r="N939" s="86"/>
      <c r="O939" s="70"/>
      <c r="P939" s="72"/>
      <c r="Q939" s="73"/>
      <c r="R939" s="72"/>
      <c r="S939" s="73"/>
      <c r="T939" s="73"/>
      <c r="U939" s="74"/>
      <c r="V939" s="26"/>
      <c r="W939" s="26"/>
      <c r="X939" s="26"/>
      <c r="Y939" s="26"/>
      <c r="Z939" s="26"/>
      <c r="AA939" s="26"/>
      <c r="AB939" s="26"/>
      <c r="AC939" s="26"/>
      <c r="AD939" s="26"/>
      <c r="AE939" s="26"/>
      <c r="AF939" s="26"/>
      <c r="AG939" s="26"/>
      <c r="AH939" s="26"/>
      <c r="AI939" s="26"/>
      <c r="AJ939" s="26"/>
      <c r="AK939" s="26"/>
      <c r="AL939" s="26"/>
    </row>
    <row r="940" spans="1:38" ht="14.5">
      <c r="A940" s="67">
        <v>948</v>
      </c>
      <c r="B940" s="68"/>
      <c r="C940" s="67"/>
      <c r="D940" s="70"/>
      <c r="E940" s="69"/>
      <c r="F940" s="69"/>
      <c r="G940" s="70"/>
      <c r="H940" s="70"/>
      <c r="I940" s="70"/>
      <c r="J940" s="70"/>
      <c r="K940" s="70"/>
      <c r="L940" s="70"/>
      <c r="M940" s="70"/>
      <c r="N940" s="86"/>
      <c r="O940" s="70"/>
      <c r="P940" s="72"/>
      <c r="Q940" s="73"/>
      <c r="R940" s="72"/>
      <c r="S940" s="73"/>
      <c r="T940" s="73"/>
      <c r="U940" s="74"/>
      <c r="V940" s="26"/>
      <c r="W940" s="26"/>
      <c r="X940" s="26"/>
      <c r="Y940" s="26"/>
      <c r="Z940" s="26"/>
      <c r="AA940" s="26"/>
      <c r="AB940" s="26"/>
      <c r="AC940" s="26"/>
      <c r="AD940" s="26"/>
      <c r="AE940" s="26"/>
      <c r="AF940" s="26"/>
      <c r="AG940" s="26"/>
      <c r="AH940" s="26"/>
      <c r="AI940" s="26"/>
      <c r="AJ940" s="26"/>
      <c r="AK940" s="26"/>
      <c r="AL940" s="26"/>
    </row>
    <row r="941" spans="1:38" ht="14.5">
      <c r="A941" s="67">
        <v>949</v>
      </c>
      <c r="B941" s="68"/>
      <c r="C941" s="67"/>
      <c r="D941" s="70"/>
      <c r="E941" s="69"/>
      <c r="F941" s="69"/>
      <c r="G941" s="70"/>
      <c r="H941" s="70"/>
      <c r="I941" s="70"/>
      <c r="J941" s="70"/>
      <c r="K941" s="70"/>
      <c r="L941" s="70"/>
      <c r="M941" s="70"/>
      <c r="N941" s="86"/>
      <c r="O941" s="70"/>
      <c r="P941" s="72"/>
      <c r="Q941" s="73"/>
      <c r="R941" s="72"/>
      <c r="S941" s="73"/>
      <c r="T941" s="73"/>
      <c r="U941" s="74"/>
      <c r="V941" s="26"/>
      <c r="W941" s="26"/>
      <c r="X941" s="26"/>
      <c r="Y941" s="26"/>
      <c r="Z941" s="26"/>
      <c r="AA941" s="26"/>
      <c r="AB941" s="26"/>
      <c r="AC941" s="26"/>
      <c r="AD941" s="26"/>
      <c r="AE941" s="26"/>
      <c r="AF941" s="26"/>
      <c r="AG941" s="26"/>
      <c r="AH941" s="26"/>
      <c r="AI941" s="26"/>
      <c r="AJ941" s="26"/>
      <c r="AK941" s="26"/>
      <c r="AL941" s="26"/>
    </row>
    <row r="942" spans="1:38" ht="14.5">
      <c r="A942" s="67">
        <v>950</v>
      </c>
      <c r="B942" s="68"/>
      <c r="C942" s="67"/>
      <c r="D942" s="70"/>
      <c r="E942" s="69"/>
      <c r="F942" s="69"/>
      <c r="G942" s="70"/>
      <c r="H942" s="70"/>
      <c r="I942" s="70"/>
      <c r="J942" s="70"/>
      <c r="K942" s="70"/>
      <c r="L942" s="70"/>
      <c r="M942" s="70"/>
      <c r="N942" s="86"/>
      <c r="O942" s="70"/>
      <c r="P942" s="72"/>
      <c r="Q942" s="73"/>
      <c r="R942" s="72"/>
      <c r="S942" s="73"/>
      <c r="T942" s="73"/>
      <c r="U942" s="74"/>
      <c r="V942" s="26"/>
      <c r="W942" s="26"/>
      <c r="X942" s="26"/>
      <c r="Y942" s="26"/>
      <c r="Z942" s="26"/>
      <c r="AA942" s="26"/>
      <c r="AB942" s="26"/>
      <c r="AC942" s="26"/>
      <c r="AD942" s="26"/>
      <c r="AE942" s="26"/>
      <c r="AF942" s="26"/>
      <c r="AG942" s="26"/>
      <c r="AH942" s="26"/>
      <c r="AI942" s="26"/>
      <c r="AJ942" s="26"/>
      <c r="AK942" s="26"/>
      <c r="AL942" s="26"/>
    </row>
    <row r="943" spans="1:38" ht="14.5">
      <c r="A943" s="67">
        <v>951</v>
      </c>
      <c r="B943" s="68"/>
      <c r="C943" s="67"/>
      <c r="D943" s="70"/>
      <c r="E943" s="69"/>
      <c r="F943" s="69"/>
      <c r="G943" s="70"/>
      <c r="H943" s="70"/>
      <c r="I943" s="70"/>
      <c r="J943" s="70"/>
      <c r="K943" s="70"/>
      <c r="L943" s="70"/>
      <c r="M943" s="70"/>
      <c r="N943" s="86"/>
      <c r="O943" s="70"/>
      <c r="P943" s="72"/>
      <c r="Q943" s="73"/>
      <c r="R943" s="72"/>
      <c r="S943" s="73"/>
      <c r="T943" s="73"/>
      <c r="U943" s="74"/>
      <c r="V943" s="26"/>
      <c r="W943" s="26"/>
      <c r="X943" s="26"/>
      <c r="Y943" s="26"/>
      <c r="Z943" s="26"/>
      <c r="AA943" s="26"/>
      <c r="AB943" s="26"/>
      <c r="AC943" s="26"/>
      <c r="AD943" s="26"/>
      <c r="AE943" s="26"/>
      <c r="AF943" s="26"/>
      <c r="AG943" s="26"/>
      <c r="AH943" s="26"/>
      <c r="AI943" s="26"/>
      <c r="AJ943" s="26"/>
      <c r="AK943" s="26"/>
      <c r="AL943" s="26"/>
    </row>
    <row r="944" spans="1:38" ht="14.5">
      <c r="A944" s="67">
        <v>952</v>
      </c>
      <c r="B944" s="68"/>
      <c r="C944" s="67"/>
      <c r="D944" s="70"/>
      <c r="E944" s="69"/>
      <c r="F944" s="69"/>
      <c r="G944" s="70"/>
      <c r="H944" s="70"/>
      <c r="I944" s="70"/>
      <c r="J944" s="70"/>
      <c r="K944" s="70"/>
      <c r="L944" s="70"/>
      <c r="M944" s="70"/>
      <c r="N944" s="86"/>
      <c r="O944" s="70"/>
      <c r="P944" s="72"/>
      <c r="Q944" s="73"/>
      <c r="R944" s="72"/>
      <c r="S944" s="73"/>
      <c r="T944" s="73"/>
      <c r="U944" s="74"/>
      <c r="V944" s="26"/>
      <c r="W944" s="26"/>
      <c r="X944" s="26"/>
      <c r="Y944" s="26"/>
      <c r="Z944" s="26"/>
      <c r="AA944" s="26"/>
      <c r="AB944" s="26"/>
      <c r="AC944" s="26"/>
      <c r="AD944" s="26"/>
      <c r="AE944" s="26"/>
      <c r="AF944" s="26"/>
      <c r="AG944" s="26"/>
      <c r="AH944" s="26"/>
      <c r="AI944" s="26"/>
      <c r="AJ944" s="26"/>
      <c r="AK944" s="26"/>
      <c r="AL944" s="26"/>
    </row>
    <row r="945" spans="1:38" ht="14.5">
      <c r="A945" s="67">
        <v>953</v>
      </c>
      <c r="B945" s="68"/>
      <c r="C945" s="67"/>
      <c r="D945" s="70"/>
      <c r="E945" s="69"/>
      <c r="F945" s="69"/>
      <c r="G945" s="70"/>
      <c r="H945" s="70"/>
      <c r="I945" s="70"/>
      <c r="J945" s="70"/>
      <c r="K945" s="70"/>
      <c r="L945" s="70"/>
      <c r="M945" s="70"/>
      <c r="N945" s="86"/>
      <c r="O945" s="88"/>
      <c r="P945" s="72"/>
      <c r="Q945" s="73"/>
      <c r="R945" s="72"/>
      <c r="S945" s="73"/>
      <c r="T945" s="73"/>
      <c r="U945" s="74"/>
      <c r="V945" s="26"/>
      <c r="W945" s="26"/>
      <c r="X945" s="26"/>
      <c r="Y945" s="26"/>
      <c r="Z945" s="26"/>
      <c r="AA945" s="26"/>
      <c r="AB945" s="26"/>
      <c r="AC945" s="26"/>
      <c r="AD945" s="26"/>
      <c r="AE945" s="26"/>
      <c r="AF945" s="26"/>
      <c r="AG945" s="26"/>
      <c r="AH945" s="26"/>
      <c r="AI945" s="26"/>
      <c r="AJ945" s="26"/>
      <c r="AK945" s="26"/>
      <c r="AL945" s="26"/>
    </row>
    <row r="946" spans="1:38" ht="14.5">
      <c r="A946" s="67">
        <v>954</v>
      </c>
      <c r="B946" s="68"/>
      <c r="C946" s="67"/>
      <c r="D946" s="70"/>
      <c r="E946" s="69"/>
      <c r="F946" s="69"/>
      <c r="G946" s="70"/>
      <c r="H946" s="70"/>
      <c r="I946" s="70"/>
      <c r="J946" s="70"/>
      <c r="K946" s="70"/>
      <c r="L946" s="70"/>
      <c r="M946" s="70"/>
      <c r="N946" s="86"/>
      <c r="O946" s="70"/>
      <c r="P946" s="72"/>
      <c r="Q946" s="73"/>
      <c r="R946" s="72"/>
      <c r="S946" s="73"/>
      <c r="T946" s="73"/>
      <c r="U946" s="74"/>
      <c r="V946" s="26"/>
      <c r="W946" s="26"/>
      <c r="X946" s="26"/>
      <c r="Y946" s="26"/>
      <c r="Z946" s="26"/>
      <c r="AA946" s="26"/>
      <c r="AB946" s="26"/>
      <c r="AC946" s="26"/>
      <c r="AD946" s="26"/>
      <c r="AE946" s="26"/>
      <c r="AF946" s="26"/>
      <c r="AG946" s="26"/>
      <c r="AH946" s="26"/>
      <c r="AI946" s="26"/>
      <c r="AJ946" s="26"/>
      <c r="AK946" s="26"/>
      <c r="AL946" s="26"/>
    </row>
    <row r="947" spans="1:38" ht="14.5">
      <c r="A947" s="67">
        <v>955</v>
      </c>
      <c r="B947" s="68"/>
      <c r="C947" s="67"/>
      <c r="D947" s="70"/>
      <c r="E947" s="69"/>
      <c r="F947" s="69"/>
      <c r="G947" s="70"/>
      <c r="H947" s="70"/>
      <c r="I947" s="70"/>
      <c r="J947" s="70"/>
      <c r="K947" s="70"/>
      <c r="L947" s="70"/>
      <c r="M947" s="70"/>
      <c r="N947" s="70"/>
      <c r="O947" s="70"/>
      <c r="P947" s="72"/>
      <c r="Q947" s="73"/>
      <c r="R947" s="72"/>
      <c r="S947" s="73"/>
      <c r="T947" s="73"/>
      <c r="U947" s="74"/>
      <c r="V947" s="26"/>
      <c r="W947" s="26"/>
      <c r="X947" s="26"/>
      <c r="Y947" s="26"/>
      <c r="Z947" s="26"/>
      <c r="AA947" s="26"/>
      <c r="AB947" s="26"/>
      <c r="AC947" s="26"/>
      <c r="AD947" s="26"/>
      <c r="AE947" s="26"/>
      <c r="AF947" s="26"/>
      <c r="AG947" s="26"/>
      <c r="AH947" s="26"/>
      <c r="AI947" s="26"/>
      <c r="AJ947" s="26"/>
      <c r="AK947" s="26"/>
      <c r="AL947" s="26"/>
    </row>
    <row r="948" spans="1:38" ht="14.5">
      <c r="A948" s="67">
        <v>956</v>
      </c>
      <c r="B948" s="68"/>
      <c r="C948" s="67"/>
      <c r="D948" s="70"/>
      <c r="E948" s="69"/>
      <c r="F948" s="69"/>
      <c r="G948" s="70"/>
      <c r="H948" s="70"/>
      <c r="I948" s="70"/>
      <c r="J948" s="70"/>
      <c r="K948" s="70"/>
      <c r="L948" s="70"/>
      <c r="M948" s="70"/>
      <c r="N948" s="86"/>
      <c r="O948" s="70"/>
      <c r="P948" s="72"/>
      <c r="Q948" s="73"/>
      <c r="R948" s="72"/>
      <c r="S948" s="73"/>
      <c r="T948" s="73"/>
      <c r="U948" s="74"/>
      <c r="V948" s="26"/>
      <c r="W948" s="26"/>
      <c r="X948" s="26"/>
      <c r="Y948" s="26"/>
      <c r="Z948" s="26"/>
      <c r="AA948" s="26"/>
      <c r="AB948" s="26"/>
      <c r="AC948" s="26"/>
      <c r="AD948" s="26"/>
      <c r="AE948" s="26"/>
      <c r="AF948" s="26"/>
      <c r="AG948" s="26"/>
      <c r="AH948" s="26"/>
      <c r="AI948" s="26"/>
      <c r="AJ948" s="26"/>
      <c r="AK948" s="26"/>
      <c r="AL948" s="26"/>
    </row>
    <row r="949" spans="1:38" ht="14.5">
      <c r="A949" s="67">
        <v>957</v>
      </c>
      <c r="B949" s="68"/>
      <c r="C949" s="67"/>
      <c r="D949" s="70"/>
      <c r="E949" s="69"/>
      <c r="F949" s="69"/>
      <c r="G949" s="70"/>
      <c r="H949" s="70"/>
      <c r="I949" s="70"/>
      <c r="J949" s="70"/>
      <c r="K949" s="70"/>
      <c r="L949" s="70"/>
      <c r="M949" s="70"/>
      <c r="N949" s="86"/>
      <c r="O949" s="70"/>
      <c r="P949" s="72"/>
      <c r="Q949" s="73"/>
      <c r="R949" s="72"/>
      <c r="S949" s="73"/>
      <c r="T949" s="73"/>
      <c r="U949" s="74"/>
      <c r="V949" s="26"/>
      <c r="W949" s="26"/>
      <c r="X949" s="26"/>
      <c r="Y949" s="26"/>
      <c r="Z949" s="26"/>
      <c r="AA949" s="26"/>
      <c r="AB949" s="26"/>
      <c r="AC949" s="26"/>
      <c r="AD949" s="26"/>
      <c r="AE949" s="26"/>
      <c r="AF949" s="26"/>
      <c r="AG949" s="26"/>
      <c r="AH949" s="26"/>
      <c r="AI949" s="26"/>
      <c r="AJ949" s="26"/>
      <c r="AK949" s="26"/>
      <c r="AL949" s="26"/>
    </row>
    <row r="950" spans="1:38" ht="14.5">
      <c r="A950" s="67">
        <v>958</v>
      </c>
      <c r="B950" s="68"/>
      <c r="C950" s="67"/>
      <c r="D950" s="70"/>
      <c r="E950" s="69"/>
      <c r="F950" s="69"/>
      <c r="G950" s="70"/>
      <c r="H950" s="70"/>
      <c r="I950" s="70"/>
      <c r="J950" s="70"/>
      <c r="K950" s="70"/>
      <c r="L950" s="70"/>
      <c r="M950" s="70"/>
      <c r="N950" s="86"/>
      <c r="O950" s="70"/>
      <c r="P950" s="72"/>
      <c r="Q950" s="73"/>
      <c r="R950" s="72"/>
      <c r="S950" s="73"/>
      <c r="T950" s="73"/>
      <c r="U950" s="74"/>
      <c r="V950" s="26"/>
      <c r="W950" s="26"/>
      <c r="X950" s="26"/>
      <c r="Y950" s="26"/>
      <c r="Z950" s="26"/>
      <c r="AA950" s="26"/>
      <c r="AB950" s="26"/>
      <c r="AC950" s="26"/>
      <c r="AD950" s="26"/>
      <c r="AE950" s="26"/>
      <c r="AF950" s="26"/>
      <c r="AG950" s="26"/>
      <c r="AH950" s="26"/>
      <c r="AI950" s="26"/>
      <c r="AJ950" s="26"/>
      <c r="AK950" s="26"/>
      <c r="AL950" s="26"/>
    </row>
    <row r="951" spans="1:38" ht="14.5">
      <c r="A951" s="67">
        <v>959</v>
      </c>
      <c r="B951" s="68"/>
      <c r="C951" s="67"/>
      <c r="D951" s="70"/>
      <c r="E951" s="69"/>
      <c r="F951" s="69"/>
      <c r="G951" s="70"/>
      <c r="H951" s="70"/>
      <c r="I951" s="70"/>
      <c r="J951" s="70"/>
      <c r="K951" s="70"/>
      <c r="L951" s="70"/>
      <c r="M951" s="70"/>
      <c r="N951" s="86"/>
      <c r="O951" s="70"/>
      <c r="P951" s="72"/>
      <c r="Q951" s="73"/>
      <c r="R951" s="72"/>
      <c r="S951" s="73"/>
      <c r="T951" s="73"/>
      <c r="U951" s="74"/>
      <c r="V951" s="26"/>
      <c r="W951" s="26"/>
      <c r="X951" s="26"/>
      <c r="Y951" s="26"/>
      <c r="Z951" s="26"/>
      <c r="AA951" s="26"/>
      <c r="AB951" s="26"/>
      <c r="AC951" s="26"/>
      <c r="AD951" s="26"/>
      <c r="AE951" s="26"/>
      <c r="AF951" s="26"/>
      <c r="AG951" s="26"/>
      <c r="AH951" s="26"/>
      <c r="AI951" s="26"/>
      <c r="AJ951" s="26"/>
      <c r="AK951" s="26"/>
      <c r="AL951" s="26"/>
    </row>
    <row r="952" spans="1:38" ht="14.5">
      <c r="A952" s="67">
        <v>960</v>
      </c>
      <c r="B952" s="68"/>
      <c r="C952" s="67"/>
      <c r="D952" s="70"/>
      <c r="E952" s="69"/>
      <c r="F952" s="69"/>
      <c r="G952" s="70"/>
      <c r="H952" s="70"/>
      <c r="I952" s="70"/>
      <c r="J952" s="70"/>
      <c r="K952" s="70"/>
      <c r="L952" s="70"/>
      <c r="M952" s="70"/>
      <c r="N952" s="86"/>
      <c r="O952" s="70"/>
      <c r="P952" s="72"/>
      <c r="Q952" s="73"/>
      <c r="R952" s="72"/>
      <c r="S952" s="73"/>
      <c r="T952" s="73"/>
      <c r="U952" s="74"/>
      <c r="V952" s="26"/>
      <c r="W952" s="26"/>
      <c r="X952" s="26"/>
      <c r="Y952" s="26"/>
      <c r="Z952" s="26"/>
      <c r="AA952" s="26"/>
      <c r="AB952" s="26"/>
      <c r="AC952" s="26"/>
      <c r="AD952" s="26"/>
      <c r="AE952" s="26"/>
      <c r="AF952" s="26"/>
      <c r="AG952" s="26"/>
      <c r="AH952" s="26"/>
      <c r="AI952" s="26"/>
      <c r="AJ952" s="26"/>
      <c r="AK952" s="26"/>
      <c r="AL952" s="26"/>
    </row>
    <row r="953" spans="1:38" ht="14.5">
      <c r="A953" s="67">
        <v>961</v>
      </c>
      <c r="B953" s="68"/>
      <c r="C953" s="67"/>
      <c r="D953" s="70"/>
      <c r="E953" s="69"/>
      <c r="F953" s="69"/>
      <c r="G953" s="70"/>
      <c r="H953" s="70"/>
      <c r="I953" s="70"/>
      <c r="J953" s="70"/>
      <c r="K953" s="70"/>
      <c r="L953" s="70"/>
      <c r="M953" s="70"/>
      <c r="N953" s="86"/>
      <c r="O953" s="88"/>
      <c r="P953" s="72"/>
      <c r="Q953" s="73"/>
      <c r="R953" s="72"/>
      <c r="S953" s="73"/>
      <c r="T953" s="73"/>
      <c r="U953" s="74"/>
      <c r="V953" s="26"/>
      <c r="W953" s="26"/>
      <c r="X953" s="26"/>
      <c r="Y953" s="26"/>
      <c r="Z953" s="26"/>
      <c r="AA953" s="26"/>
      <c r="AB953" s="26"/>
      <c r="AC953" s="26"/>
      <c r="AD953" s="26"/>
      <c r="AE953" s="26"/>
      <c r="AF953" s="26"/>
      <c r="AG953" s="26"/>
      <c r="AH953" s="26"/>
      <c r="AI953" s="26"/>
      <c r="AJ953" s="26"/>
      <c r="AK953" s="26"/>
      <c r="AL953" s="26"/>
    </row>
    <row r="954" spans="1:38" ht="14.5">
      <c r="A954" s="67">
        <v>962</v>
      </c>
      <c r="B954" s="68"/>
      <c r="C954" s="67"/>
      <c r="D954" s="70"/>
      <c r="E954" s="69"/>
      <c r="F954" s="69"/>
      <c r="G954" s="70"/>
      <c r="H954" s="70"/>
      <c r="I954" s="70"/>
      <c r="J954" s="70"/>
      <c r="K954" s="70"/>
      <c r="L954" s="70"/>
      <c r="M954" s="70"/>
      <c r="N954" s="70"/>
      <c r="O954" s="70"/>
      <c r="P954" s="72"/>
      <c r="Q954" s="73"/>
      <c r="R954" s="72"/>
      <c r="S954" s="73"/>
      <c r="T954" s="73"/>
      <c r="U954" s="74"/>
      <c r="V954" s="26"/>
      <c r="W954" s="26"/>
      <c r="X954" s="26"/>
      <c r="Y954" s="26"/>
      <c r="Z954" s="26"/>
      <c r="AA954" s="26"/>
      <c r="AB954" s="26"/>
      <c r="AC954" s="26"/>
      <c r="AD954" s="26"/>
      <c r="AE954" s="26"/>
      <c r="AF954" s="26"/>
      <c r="AG954" s="26"/>
      <c r="AH954" s="26"/>
      <c r="AI954" s="26"/>
      <c r="AJ954" s="26"/>
      <c r="AK954" s="26"/>
      <c r="AL954" s="26"/>
    </row>
    <row r="955" spans="1:38" ht="14.5">
      <c r="A955" s="67">
        <v>963</v>
      </c>
      <c r="B955" s="68"/>
      <c r="C955" s="67"/>
      <c r="D955" s="70"/>
      <c r="E955" s="69"/>
      <c r="F955" s="69"/>
      <c r="G955" s="70"/>
      <c r="H955" s="70"/>
      <c r="I955" s="70"/>
      <c r="J955" s="70"/>
      <c r="K955" s="70"/>
      <c r="L955" s="70"/>
      <c r="M955" s="70"/>
      <c r="N955" s="86"/>
      <c r="O955" s="70"/>
      <c r="P955" s="72"/>
      <c r="Q955" s="73"/>
      <c r="R955" s="72"/>
      <c r="S955" s="73"/>
      <c r="T955" s="73"/>
      <c r="U955" s="74"/>
      <c r="V955" s="26"/>
      <c r="W955" s="26"/>
      <c r="X955" s="26"/>
      <c r="Y955" s="26"/>
      <c r="Z955" s="26"/>
      <c r="AA955" s="26"/>
      <c r="AB955" s="26"/>
      <c r="AC955" s="26"/>
      <c r="AD955" s="26"/>
      <c r="AE955" s="26"/>
      <c r="AF955" s="26"/>
      <c r="AG955" s="26"/>
      <c r="AH955" s="26"/>
      <c r="AI955" s="26"/>
      <c r="AJ955" s="26"/>
      <c r="AK955" s="26"/>
      <c r="AL955" s="26"/>
    </row>
    <row r="956" spans="1:38" ht="14.5">
      <c r="A956" s="67">
        <v>964</v>
      </c>
      <c r="B956" s="68"/>
      <c r="C956" s="67"/>
      <c r="D956" s="70"/>
      <c r="E956" s="69"/>
      <c r="F956" s="69"/>
      <c r="G956" s="70"/>
      <c r="H956" s="70"/>
      <c r="I956" s="70"/>
      <c r="J956" s="70"/>
      <c r="K956" s="70"/>
      <c r="L956" s="70"/>
      <c r="M956" s="70"/>
      <c r="N956" s="86"/>
      <c r="O956" s="70"/>
      <c r="P956" s="72"/>
      <c r="Q956" s="73"/>
      <c r="R956" s="72"/>
      <c r="S956" s="73"/>
      <c r="T956" s="73"/>
      <c r="U956" s="74"/>
      <c r="V956" s="26"/>
      <c r="W956" s="26"/>
      <c r="X956" s="26"/>
      <c r="Y956" s="26"/>
      <c r="Z956" s="26"/>
      <c r="AA956" s="26"/>
      <c r="AB956" s="26"/>
      <c r="AC956" s="26"/>
      <c r="AD956" s="26"/>
      <c r="AE956" s="26"/>
      <c r="AF956" s="26"/>
      <c r="AG956" s="26"/>
      <c r="AH956" s="26"/>
      <c r="AI956" s="26"/>
      <c r="AJ956" s="26"/>
      <c r="AK956" s="26"/>
      <c r="AL956" s="26"/>
    </row>
    <row r="957" spans="1:38" ht="14.5">
      <c r="A957" s="67">
        <v>965</v>
      </c>
      <c r="B957" s="68"/>
      <c r="C957" s="67"/>
      <c r="D957" s="70"/>
      <c r="E957" s="69"/>
      <c r="F957" s="69"/>
      <c r="G957" s="70"/>
      <c r="H957" s="70"/>
      <c r="I957" s="70"/>
      <c r="J957" s="70"/>
      <c r="K957" s="70"/>
      <c r="L957" s="70"/>
      <c r="M957" s="70"/>
      <c r="N957" s="86"/>
      <c r="O957" s="70"/>
      <c r="P957" s="72"/>
      <c r="Q957" s="73"/>
      <c r="R957" s="72"/>
      <c r="S957" s="73"/>
      <c r="T957" s="73"/>
      <c r="U957" s="74"/>
      <c r="V957" s="26"/>
      <c r="W957" s="26"/>
      <c r="X957" s="26"/>
      <c r="Y957" s="26"/>
      <c r="Z957" s="26"/>
      <c r="AA957" s="26"/>
      <c r="AB957" s="26"/>
      <c r="AC957" s="26"/>
      <c r="AD957" s="26"/>
      <c r="AE957" s="26"/>
      <c r="AF957" s="26"/>
      <c r="AG957" s="26"/>
      <c r="AH957" s="26"/>
      <c r="AI957" s="26"/>
      <c r="AJ957" s="26"/>
      <c r="AK957" s="26"/>
      <c r="AL957" s="26"/>
    </row>
    <row r="958" spans="1:38" ht="14.5">
      <c r="A958" s="67">
        <v>966</v>
      </c>
      <c r="B958" s="68"/>
      <c r="C958" s="67"/>
      <c r="D958" s="70"/>
      <c r="E958" s="69"/>
      <c r="F958" s="69"/>
      <c r="G958" s="70"/>
      <c r="H958" s="70"/>
      <c r="I958" s="70"/>
      <c r="J958" s="70"/>
      <c r="K958" s="70"/>
      <c r="L958" s="73"/>
      <c r="M958" s="86"/>
      <c r="N958" s="86"/>
      <c r="O958" s="70"/>
      <c r="P958" s="72"/>
      <c r="Q958" s="73"/>
      <c r="R958" s="72"/>
      <c r="S958" s="73"/>
      <c r="T958" s="73"/>
      <c r="U958" s="74"/>
      <c r="V958" s="26"/>
      <c r="W958" s="26"/>
      <c r="X958" s="26"/>
      <c r="Y958" s="26"/>
      <c r="Z958" s="26"/>
      <c r="AA958" s="26"/>
      <c r="AB958" s="26"/>
      <c r="AC958" s="26"/>
      <c r="AD958" s="26"/>
      <c r="AE958" s="26"/>
      <c r="AF958" s="26"/>
      <c r="AG958" s="26"/>
      <c r="AH958" s="26"/>
      <c r="AI958" s="26"/>
      <c r="AJ958" s="26"/>
      <c r="AK958" s="26"/>
      <c r="AL958" s="26"/>
    </row>
    <row r="959" spans="1:38" ht="14.5">
      <c r="A959" s="67">
        <v>967</v>
      </c>
      <c r="B959" s="68"/>
      <c r="C959" s="67"/>
      <c r="D959" s="70"/>
      <c r="E959" s="69"/>
      <c r="F959" s="69"/>
      <c r="G959" s="70"/>
      <c r="H959" s="70"/>
      <c r="I959" s="70"/>
      <c r="J959" s="70"/>
      <c r="K959" s="70"/>
      <c r="L959" s="70"/>
      <c r="M959" s="70"/>
      <c r="N959" s="86"/>
      <c r="O959" s="88"/>
      <c r="P959" s="72"/>
      <c r="Q959" s="73"/>
      <c r="R959" s="72"/>
      <c r="S959" s="73"/>
      <c r="T959" s="73"/>
      <c r="U959" s="74"/>
      <c r="V959" s="26"/>
      <c r="W959" s="26"/>
      <c r="X959" s="26"/>
      <c r="Y959" s="26"/>
      <c r="Z959" s="26"/>
      <c r="AA959" s="26"/>
      <c r="AB959" s="26"/>
      <c r="AC959" s="26"/>
      <c r="AD959" s="26"/>
      <c r="AE959" s="26"/>
      <c r="AF959" s="26"/>
      <c r="AG959" s="26"/>
      <c r="AH959" s="26"/>
      <c r="AI959" s="26"/>
      <c r="AJ959" s="26"/>
      <c r="AK959" s="26"/>
      <c r="AL959" s="26"/>
    </row>
    <row r="960" spans="1:38" ht="14.5">
      <c r="A960" s="67">
        <v>968</v>
      </c>
      <c r="B960" s="68"/>
      <c r="C960" s="67"/>
      <c r="D960" s="70"/>
      <c r="E960" s="69"/>
      <c r="F960" s="69"/>
      <c r="G960" s="70"/>
      <c r="H960" s="70"/>
      <c r="I960" s="70"/>
      <c r="J960" s="70"/>
      <c r="K960" s="70"/>
      <c r="L960" s="70"/>
      <c r="M960" s="70"/>
      <c r="N960" s="86"/>
      <c r="O960" s="70"/>
      <c r="P960" s="72"/>
      <c r="Q960" s="73"/>
      <c r="R960" s="72"/>
      <c r="S960" s="73"/>
      <c r="T960" s="73"/>
      <c r="U960" s="74"/>
      <c r="V960" s="26"/>
      <c r="W960" s="26"/>
      <c r="X960" s="26"/>
      <c r="Y960" s="26"/>
      <c r="Z960" s="26"/>
      <c r="AA960" s="26"/>
      <c r="AB960" s="26"/>
      <c r="AC960" s="26"/>
      <c r="AD960" s="26"/>
      <c r="AE960" s="26"/>
      <c r="AF960" s="26"/>
      <c r="AG960" s="26"/>
      <c r="AH960" s="26"/>
      <c r="AI960" s="26"/>
      <c r="AJ960" s="26"/>
      <c r="AK960" s="26"/>
      <c r="AL960" s="26"/>
    </row>
    <row r="961" spans="1:38" ht="14.5">
      <c r="A961" s="67">
        <v>969</v>
      </c>
      <c r="B961" s="68"/>
      <c r="C961" s="67"/>
      <c r="D961" s="70"/>
      <c r="E961" s="69"/>
      <c r="F961" s="69"/>
      <c r="G961" s="70"/>
      <c r="H961" s="70"/>
      <c r="I961" s="70"/>
      <c r="J961" s="70"/>
      <c r="K961" s="70"/>
      <c r="L961" s="70"/>
      <c r="M961" s="70"/>
      <c r="N961" s="86"/>
      <c r="O961" s="70"/>
      <c r="P961" s="72"/>
      <c r="Q961" s="73"/>
      <c r="R961" s="72"/>
      <c r="S961" s="73"/>
      <c r="T961" s="73"/>
      <c r="U961" s="74"/>
      <c r="V961" s="26"/>
      <c r="W961" s="26"/>
      <c r="X961" s="26"/>
      <c r="Y961" s="26"/>
      <c r="Z961" s="26"/>
      <c r="AA961" s="26"/>
      <c r="AB961" s="26"/>
      <c r="AC961" s="26"/>
      <c r="AD961" s="26"/>
      <c r="AE961" s="26"/>
      <c r="AF961" s="26"/>
      <c r="AG961" s="26"/>
      <c r="AH961" s="26"/>
      <c r="AI961" s="26"/>
      <c r="AJ961" s="26"/>
      <c r="AK961" s="26"/>
      <c r="AL961" s="26"/>
    </row>
    <row r="962" spans="1:38" ht="14.5">
      <c r="A962" s="67">
        <v>970</v>
      </c>
      <c r="B962" s="68"/>
      <c r="C962" s="67"/>
      <c r="D962" s="70"/>
      <c r="E962" s="69"/>
      <c r="F962" s="69"/>
      <c r="G962" s="70"/>
      <c r="H962" s="70"/>
      <c r="I962" s="70"/>
      <c r="J962" s="70"/>
      <c r="K962" s="70"/>
      <c r="L962" s="70"/>
      <c r="M962" s="70"/>
      <c r="N962" s="86"/>
      <c r="O962" s="70"/>
      <c r="P962" s="72"/>
      <c r="Q962" s="73"/>
      <c r="R962" s="72"/>
      <c r="S962" s="73"/>
      <c r="T962" s="73"/>
      <c r="U962" s="74"/>
      <c r="V962" s="26"/>
      <c r="W962" s="26"/>
      <c r="X962" s="26"/>
      <c r="Y962" s="26"/>
      <c r="Z962" s="26"/>
      <c r="AA962" s="26"/>
      <c r="AB962" s="26"/>
      <c r="AC962" s="26"/>
      <c r="AD962" s="26"/>
      <c r="AE962" s="26"/>
      <c r="AF962" s="26"/>
      <c r="AG962" s="26"/>
      <c r="AH962" s="26"/>
      <c r="AI962" s="26"/>
      <c r="AJ962" s="26"/>
      <c r="AK962" s="26"/>
      <c r="AL962" s="26"/>
    </row>
    <row r="963" spans="1:38" ht="14.5">
      <c r="A963" s="67">
        <v>971</v>
      </c>
      <c r="B963" s="68"/>
      <c r="C963" s="67"/>
      <c r="D963" s="70"/>
      <c r="E963" s="69"/>
      <c r="F963" s="69"/>
      <c r="G963" s="70"/>
      <c r="H963" s="70"/>
      <c r="I963" s="70"/>
      <c r="J963" s="70"/>
      <c r="K963" s="70"/>
      <c r="L963" s="70"/>
      <c r="M963" s="70"/>
      <c r="N963" s="86"/>
      <c r="O963" s="70"/>
      <c r="P963" s="72"/>
      <c r="Q963" s="73"/>
      <c r="R963" s="72"/>
      <c r="S963" s="73"/>
      <c r="T963" s="73"/>
      <c r="U963" s="74"/>
      <c r="V963" s="26"/>
      <c r="W963" s="26"/>
      <c r="X963" s="26"/>
      <c r="Y963" s="26"/>
      <c r="Z963" s="26"/>
      <c r="AA963" s="26"/>
      <c r="AB963" s="26"/>
      <c r="AC963" s="26"/>
      <c r="AD963" s="26"/>
      <c r="AE963" s="26"/>
      <c r="AF963" s="26"/>
      <c r="AG963" s="26"/>
      <c r="AH963" s="26"/>
      <c r="AI963" s="26"/>
      <c r="AJ963" s="26"/>
      <c r="AK963" s="26"/>
      <c r="AL963" s="26"/>
    </row>
    <row r="964" spans="1:38" ht="14.5">
      <c r="A964" s="67">
        <v>972</v>
      </c>
      <c r="B964" s="68"/>
      <c r="C964" s="67"/>
      <c r="D964" s="70"/>
      <c r="E964" s="69"/>
      <c r="F964" s="69"/>
      <c r="G964" s="70"/>
      <c r="H964" s="70"/>
      <c r="I964" s="70"/>
      <c r="J964" s="70"/>
      <c r="K964" s="70"/>
      <c r="L964" s="70"/>
      <c r="M964" s="70"/>
      <c r="N964" s="86"/>
      <c r="O964" s="70"/>
      <c r="P964" s="72"/>
      <c r="Q964" s="73"/>
      <c r="R964" s="72"/>
      <c r="S964" s="73"/>
      <c r="T964" s="73"/>
      <c r="U964" s="74"/>
      <c r="V964" s="26"/>
      <c r="W964" s="26"/>
      <c r="X964" s="26"/>
      <c r="Y964" s="26"/>
      <c r="Z964" s="26"/>
      <c r="AA964" s="26"/>
      <c r="AB964" s="26"/>
      <c r="AC964" s="26"/>
      <c r="AD964" s="26"/>
      <c r="AE964" s="26"/>
      <c r="AF964" s="26"/>
      <c r="AG964" s="26"/>
      <c r="AH964" s="26"/>
      <c r="AI964" s="26"/>
      <c r="AJ964" s="26"/>
      <c r="AK964" s="26"/>
      <c r="AL964" s="26"/>
    </row>
    <row r="965" spans="1:38" ht="14.5">
      <c r="A965" s="67">
        <v>973</v>
      </c>
      <c r="B965" s="68"/>
      <c r="C965" s="67"/>
      <c r="D965" s="70"/>
      <c r="E965" s="69"/>
      <c r="F965" s="69"/>
      <c r="G965" s="70"/>
      <c r="H965" s="70"/>
      <c r="I965" s="70"/>
      <c r="J965" s="70"/>
      <c r="K965" s="70"/>
      <c r="L965" s="70"/>
      <c r="M965" s="70"/>
      <c r="N965" s="86"/>
      <c r="O965" s="88"/>
      <c r="P965" s="72"/>
      <c r="Q965" s="73"/>
      <c r="R965" s="72"/>
      <c r="S965" s="73"/>
      <c r="T965" s="73"/>
      <c r="U965" s="74"/>
      <c r="V965" s="26"/>
      <c r="W965" s="26"/>
      <c r="X965" s="26"/>
      <c r="Y965" s="26"/>
      <c r="Z965" s="26"/>
      <c r="AA965" s="26"/>
      <c r="AB965" s="26"/>
      <c r="AC965" s="26"/>
      <c r="AD965" s="26"/>
      <c r="AE965" s="26"/>
      <c r="AF965" s="26"/>
      <c r="AG965" s="26"/>
      <c r="AH965" s="26"/>
      <c r="AI965" s="26"/>
      <c r="AJ965" s="26"/>
      <c r="AK965" s="26"/>
      <c r="AL965" s="26"/>
    </row>
    <row r="966" spans="1:38" ht="14.5">
      <c r="A966" s="67">
        <v>974</v>
      </c>
      <c r="B966" s="68"/>
      <c r="C966" s="67"/>
      <c r="D966" s="70"/>
      <c r="E966" s="69"/>
      <c r="F966" s="69"/>
      <c r="G966" s="70"/>
      <c r="H966" s="70"/>
      <c r="I966" s="70"/>
      <c r="J966" s="70"/>
      <c r="K966" s="70"/>
      <c r="L966" s="70"/>
      <c r="M966" s="70"/>
      <c r="N966" s="86"/>
      <c r="O966" s="70"/>
      <c r="P966" s="72"/>
      <c r="Q966" s="73"/>
      <c r="R966" s="72"/>
      <c r="S966" s="73"/>
      <c r="T966" s="73"/>
      <c r="U966" s="74"/>
      <c r="V966" s="26"/>
      <c r="W966" s="26"/>
      <c r="X966" s="26"/>
      <c r="Y966" s="26"/>
      <c r="Z966" s="26"/>
      <c r="AA966" s="26"/>
      <c r="AB966" s="26"/>
      <c r="AC966" s="26"/>
      <c r="AD966" s="26"/>
      <c r="AE966" s="26"/>
      <c r="AF966" s="26"/>
      <c r="AG966" s="26"/>
      <c r="AH966" s="26"/>
      <c r="AI966" s="26"/>
      <c r="AJ966" s="26"/>
      <c r="AK966" s="26"/>
      <c r="AL966" s="26"/>
    </row>
    <row r="967" spans="1:38" ht="14.5">
      <c r="A967" s="67">
        <v>975</v>
      </c>
      <c r="B967" s="68"/>
      <c r="C967" s="67"/>
      <c r="D967" s="70"/>
      <c r="E967" s="69"/>
      <c r="F967" s="69"/>
      <c r="G967" s="70"/>
      <c r="H967" s="70"/>
      <c r="I967" s="70"/>
      <c r="J967" s="70"/>
      <c r="K967" s="70"/>
      <c r="L967" s="70"/>
      <c r="M967" s="70"/>
      <c r="N967" s="86"/>
      <c r="O967" s="70"/>
      <c r="P967" s="72"/>
      <c r="Q967" s="73"/>
      <c r="R967" s="72"/>
      <c r="S967" s="73"/>
      <c r="T967" s="73"/>
      <c r="U967" s="74"/>
      <c r="V967" s="26"/>
      <c r="W967" s="26"/>
      <c r="X967" s="26"/>
      <c r="Y967" s="26"/>
      <c r="Z967" s="26"/>
      <c r="AA967" s="26"/>
      <c r="AB967" s="26"/>
      <c r="AC967" s="26"/>
      <c r="AD967" s="26"/>
      <c r="AE967" s="26"/>
      <c r="AF967" s="26"/>
      <c r="AG967" s="26"/>
      <c r="AH967" s="26"/>
      <c r="AI967" s="26"/>
      <c r="AJ967" s="26"/>
      <c r="AK967" s="26"/>
      <c r="AL967" s="26"/>
    </row>
    <row r="968" spans="1:38" ht="14.5">
      <c r="A968" s="67">
        <v>976</v>
      </c>
      <c r="B968" s="68"/>
      <c r="C968" s="67"/>
      <c r="D968" s="70"/>
      <c r="E968" s="69"/>
      <c r="F968" s="69"/>
      <c r="G968" s="70"/>
      <c r="H968" s="70"/>
      <c r="I968" s="70"/>
      <c r="J968" s="70"/>
      <c r="K968" s="70"/>
      <c r="L968" s="70"/>
      <c r="M968" s="70"/>
      <c r="N968" s="86"/>
      <c r="O968" s="70"/>
      <c r="P968" s="72"/>
      <c r="Q968" s="73"/>
      <c r="R968" s="72"/>
      <c r="S968" s="73"/>
      <c r="T968" s="73"/>
      <c r="U968" s="74"/>
      <c r="V968" s="26"/>
      <c r="W968" s="26"/>
      <c r="X968" s="26"/>
      <c r="Y968" s="26"/>
      <c r="Z968" s="26"/>
      <c r="AA968" s="26"/>
      <c r="AB968" s="26"/>
      <c r="AC968" s="26"/>
      <c r="AD968" s="26"/>
      <c r="AE968" s="26"/>
      <c r="AF968" s="26"/>
      <c r="AG968" s="26"/>
      <c r="AH968" s="26"/>
      <c r="AI968" s="26"/>
      <c r="AJ968" s="26"/>
      <c r="AK968" s="26"/>
      <c r="AL968" s="26"/>
    </row>
    <row r="969" spans="1:38" ht="14.5">
      <c r="A969" s="67">
        <v>977</v>
      </c>
      <c r="B969" s="68"/>
      <c r="C969" s="67"/>
      <c r="D969" s="70"/>
      <c r="E969" s="69"/>
      <c r="F969" s="69"/>
      <c r="G969" s="70"/>
      <c r="H969" s="70"/>
      <c r="I969" s="70"/>
      <c r="J969" s="70"/>
      <c r="K969" s="70"/>
      <c r="L969" s="70"/>
      <c r="M969" s="70"/>
      <c r="N969" s="86"/>
      <c r="O969" s="88"/>
      <c r="P969" s="72"/>
      <c r="Q969" s="73"/>
      <c r="R969" s="72"/>
      <c r="S969" s="73"/>
      <c r="T969" s="73"/>
      <c r="U969" s="74"/>
      <c r="V969" s="26"/>
      <c r="W969" s="26"/>
      <c r="X969" s="26"/>
      <c r="Y969" s="26"/>
      <c r="Z969" s="26"/>
      <c r="AA969" s="26"/>
      <c r="AB969" s="26"/>
      <c r="AC969" s="26"/>
      <c r="AD969" s="26"/>
      <c r="AE969" s="26"/>
      <c r="AF969" s="26"/>
      <c r="AG969" s="26"/>
      <c r="AH969" s="26"/>
      <c r="AI969" s="26"/>
      <c r="AJ969" s="26"/>
      <c r="AK969" s="26"/>
      <c r="AL969" s="26"/>
    </row>
    <row r="970" spans="1:38" ht="14.5">
      <c r="A970" s="67">
        <v>978</v>
      </c>
      <c r="B970" s="68"/>
      <c r="C970" s="67"/>
      <c r="D970" s="70"/>
      <c r="E970" s="69"/>
      <c r="F970" s="69"/>
      <c r="G970" s="70"/>
      <c r="H970" s="70"/>
      <c r="I970" s="70"/>
      <c r="J970" s="70"/>
      <c r="K970" s="70"/>
      <c r="L970" s="70"/>
      <c r="M970" s="70"/>
      <c r="N970" s="86"/>
      <c r="O970" s="70"/>
      <c r="P970" s="72"/>
      <c r="Q970" s="73"/>
      <c r="R970" s="72"/>
      <c r="S970" s="73"/>
      <c r="T970" s="73"/>
      <c r="U970" s="74"/>
      <c r="V970" s="26"/>
      <c r="W970" s="26"/>
      <c r="X970" s="26"/>
      <c r="Y970" s="26"/>
      <c r="Z970" s="26"/>
      <c r="AA970" s="26"/>
      <c r="AB970" s="26"/>
      <c r="AC970" s="26"/>
      <c r="AD970" s="26"/>
      <c r="AE970" s="26"/>
      <c r="AF970" s="26"/>
      <c r="AG970" s="26"/>
      <c r="AH970" s="26"/>
      <c r="AI970" s="26"/>
      <c r="AJ970" s="26"/>
      <c r="AK970" s="26"/>
      <c r="AL970" s="26"/>
    </row>
    <row r="971" spans="1:38" ht="14.5">
      <c r="A971" s="67">
        <v>979</v>
      </c>
      <c r="B971" s="68"/>
      <c r="C971" s="67"/>
      <c r="D971" s="70"/>
      <c r="E971" s="69"/>
      <c r="F971" s="69"/>
      <c r="G971" s="70"/>
      <c r="H971" s="70"/>
      <c r="I971" s="70"/>
      <c r="J971" s="70"/>
      <c r="K971" s="70"/>
      <c r="L971" s="70"/>
      <c r="M971" s="70"/>
      <c r="N971" s="86"/>
      <c r="O971" s="70"/>
      <c r="P971" s="72"/>
      <c r="Q971" s="73"/>
      <c r="R971" s="72"/>
      <c r="S971" s="73"/>
      <c r="T971" s="73"/>
      <c r="U971" s="74"/>
      <c r="V971" s="26"/>
      <c r="W971" s="26"/>
      <c r="X971" s="26"/>
      <c r="Y971" s="26"/>
      <c r="Z971" s="26"/>
      <c r="AA971" s="26"/>
      <c r="AB971" s="26"/>
      <c r="AC971" s="26"/>
      <c r="AD971" s="26"/>
      <c r="AE971" s="26"/>
      <c r="AF971" s="26"/>
      <c r="AG971" s="26"/>
      <c r="AH971" s="26"/>
      <c r="AI971" s="26"/>
      <c r="AJ971" s="26"/>
      <c r="AK971" s="26"/>
      <c r="AL971" s="26"/>
    </row>
    <row r="972" spans="1:38" ht="14.5">
      <c r="A972" s="67">
        <v>980</v>
      </c>
      <c r="B972" s="68"/>
      <c r="C972" s="67"/>
      <c r="D972" s="70"/>
      <c r="E972" s="69"/>
      <c r="F972" s="69"/>
      <c r="G972" s="70"/>
      <c r="H972" s="70"/>
      <c r="I972" s="70"/>
      <c r="J972" s="70"/>
      <c r="K972" s="70"/>
      <c r="L972" s="70"/>
      <c r="M972" s="70"/>
      <c r="N972" s="70"/>
      <c r="O972" s="70"/>
      <c r="P972" s="72"/>
      <c r="Q972" s="73"/>
      <c r="R972" s="72"/>
      <c r="S972" s="73"/>
      <c r="T972" s="73"/>
      <c r="U972" s="74"/>
      <c r="V972" s="26"/>
      <c r="W972" s="26"/>
      <c r="X972" s="26"/>
      <c r="Y972" s="26"/>
      <c r="Z972" s="26"/>
      <c r="AA972" s="26"/>
      <c r="AB972" s="26"/>
      <c r="AC972" s="26"/>
      <c r="AD972" s="26"/>
      <c r="AE972" s="26"/>
      <c r="AF972" s="26"/>
      <c r="AG972" s="26"/>
      <c r="AH972" s="26"/>
      <c r="AI972" s="26"/>
      <c r="AJ972" s="26"/>
      <c r="AK972" s="26"/>
      <c r="AL972" s="26"/>
    </row>
    <row r="973" spans="1:38" ht="14.5">
      <c r="A973" s="67">
        <v>981</v>
      </c>
      <c r="B973" s="68"/>
      <c r="Q973" s="73"/>
      <c r="R973" s="72"/>
      <c r="S973" s="73"/>
      <c r="T973" s="73"/>
      <c r="U973" s="74"/>
      <c r="V973" s="26"/>
      <c r="W973" s="26"/>
      <c r="X973" s="26"/>
      <c r="Y973" s="26"/>
      <c r="Z973" s="26"/>
      <c r="AA973" s="26"/>
      <c r="AB973" s="26"/>
      <c r="AC973" s="26"/>
      <c r="AD973" s="26"/>
      <c r="AE973" s="26"/>
      <c r="AF973" s="26"/>
      <c r="AG973" s="26"/>
      <c r="AH973" s="26"/>
      <c r="AI973" s="26"/>
      <c r="AJ973" s="26"/>
      <c r="AK973" s="26"/>
      <c r="AL973" s="26"/>
    </row>
    <row r="974" spans="1:38" ht="14.5">
      <c r="A974" s="67">
        <v>982</v>
      </c>
      <c r="B974" s="68"/>
      <c r="Q974" s="73"/>
      <c r="R974" s="72"/>
      <c r="S974" s="73"/>
      <c r="T974" s="73"/>
      <c r="U974" s="74"/>
      <c r="V974" s="26"/>
      <c r="W974" s="26"/>
      <c r="X974" s="26"/>
      <c r="Y974" s="26"/>
      <c r="Z974" s="26"/>
      <c r="AA974" s="26"/>
      <c r="AB974" s="26"/>
      <c r="AC974" s="26"/>
      <c r="AD974" s="26"/>
      <c r="AE974" s="26"/>
      <c r="AF974" s="26"/>
      <c r="AG974" s="26"/>
      <c r="AH974" s="26"/>
      <c r="AI974" s="26"/>
      <c r="AJ974" s="26"/>
      <c r="AK974" s="26"/>
      <c r="AL974" s="26"/>
    </row>
  </sheetData>
  <customSheetViews>
    <customSheetView guid="{6CCF63B7-6D0F-4732-AF72-DAF643957968}" filter="1" showAutoFilter="1">
      <pageMargins left="0.7" right="0.7" top="0.75" bottom="0.75" header="0.3" footer="0.3"/>
      <autoFilter ref="A5:U5" xr:uid="{BE7EF019-F287-410F-913B-67138CDE92C8}"/>
    </customSheetView>
    <customSheetView guid="{0CC277C9-4957-48C9-9C4C-4A1ECDC2BC97}" filter="1" showAutoFilter="1">
      <pageMargins left="0.7" right="0.7" top="0.75" bottom="0.75" header="0.3" footer="0.3"/>
      <autoFilter ref="A5:U5" xr:uid="{C96CB9C3-3760-4486-89EA-5B7EA5AF2111}"/>
    </customSheetView>
    <customSheetView guid="{79EE56AF-15E2-487A-A42E-DF3BFB912F3E}" filter="1" showAutoFilter="1">
      <pageMargins left="0.7" right="0.7" top="0.75" bottom="0.75" header="0.3" footer="0.3"/>
      <autoFilter ref="A5:U5" xr:uid="{B4D70D60-689C-4B2F-8AEE-CB9E9E49088B}"/>
    </customSheetView>
    <customSheetView guid="{AD5FA618-EE52-4DAB-9AC7-17FF11B37B2C}" filter="1" showAutoFilter="1">
      <pageMargins left="0.7" right="0.7" top="0.75" bottom="0.75" header="0.3" footer="0.3"/>
      <autoFilter ref="A1:U5" xr:uid="{AB9AE927-3405-4C6E-8A43-28C489533FD3}"/>
    </customSheetView>
    <customSheetView guid="{9332D131-3CFA-422C-9CF2-F6CDCE47EB8D}" filter="1" showAutoFilter="1">
      <pageMargins left="0.7" right="0.7" top="0.75" bottom="0.75" header="0.3" footer="0.3"/>
      <autoFilter ref="A1:U5" xr:uid="{177C74C6-D4FF-42E6-9E0E-AE2B035712F4}"/>
    </customSheetView>
  </customSheetViews>
  <dataValidations count="2">
    <dataValidation type="list" allowBlank="1" showErrorMessage="1" sqref="R4:R974" xr:uid="{00000000-0002-0000-0800-000000000000}">
      <formula1>"SOLVED,NEED FIXING,NEED CONFIRM,CANCEL"</formula1>
    </dataValidation>
    <dataValidation type="list" allowBlank="1" showErrorMessage="1" sqref="P4:P177 P179:P972" xr:uid="{00000000-0002-0000-0800-000002000000}">
      <formula1>"BUGS,REQUEST,DONE"</formula1>
    </dataValidation>
  </dataValidations>
  <hyperlinks>
    <hyperlink ref="L4" r:id="rId1" xr:uid="{00000000-0004-0000-0800-000002000000}"/>
    <hyperlink ref="O4" r:id="rId2" xr:uid="{00000000-0004-0000-0800-000003000000}"/>
    <hyperlink ref="O5" r:id="rId3" xr:uid="{00000000-0004-0000-0800-000004000000}"/>
    <hyperlink ref="O6" r:id="rId4" xr:uid="{00000000-0004-0000-0800-000005000000}"/>
    <hyperlink ref="O7" r:id="rId5" xr:uid="{00000000-0004-0000-0800-000006000000}"/>
    <hyperlink ref="N8" r:id="rId6" xr:uid="{00000000-0004-0000-0800-000007000000}"/>
    <hyperlink ref="O8" r:id="rId7" xr:uid="{00000000-0004-0000-0800-000008000000}"/>
    <hyperlink ref="O9" r:id="rId8" xr:uid="{00000000-0004-0000-0800-000009000000}"/>
    <hyperlink ref="O10" r:id="rId9" xr:uid="{00000000-0004-0000-0800-00000A000000}"/>
    <hyperlink ref="T10" r:id="rId10" xr:uid="{00000000-0004-0000-0800-00000B000000}"/>
    <hyperlink ref="O11" r:id="rId11" xr:uid="{00000000-0004-0000-0800-00000C000000}"/>
    <hyperlink ref="O12" r:id="rId12" xr:uid="{00000000-0004-0000-0800-00000D000000}"/>
    <hyperlink ref="O13" r:id="rId13" xr:uid="{00000000-0004-0000-0800-00000E000000}"/>
    <hyperlink ref="O14" r:id="rId14" xr:uid="{00000000-0004-0000-0800-00000F000000}"/>
    <hyperlink ref="O15" r:id="rId15" xr:uid="{00000000-0004-0000-0800-000010000000}"/>
    <hyperlink ref="O16" r:id="rId16" xr:uid="{00000000-0004-0000-0800-000011000000}"/>
    <hyperlink ref="O17" r:id="rId17" xr:uid="{00000000-0004-0000-0800-000012000000}"/>
    <hyperlink ref="O21" r:id="rId18" xr:uid="{00000000-0004-0000-0800-000013000000}"/>
    <hyperlink ref="O23" r:id="rId19" xr:uid="{00000000-0004-0000-0800-000014000000}"/>
    <hyperlink ref="O24" r:id="rId20" xr:uid="{00000000-0004-0000-0800-000015000000}"/>
    <hyperlink ref="O25" r:id="rId21" xr:uid="{00000000-0004-0000-0800-000016000000}"/>
    <hyperlink ref="O27" r:id="rId22" xr:uid="{00000000-0004-0000-0800-000017000000}"/>
    <hyperlink ref="Q27" r:id="rId23" xr:uid="{00000000-0004-0000-0800-000018000000}"/>
    <hyperlink ref="O28" r:id="rId24" xr:uid="{00000000-0004-0000-0800-000019000000}"/>
    <hyperlink ref="O35" r:id="rId25" xr:uid="{00000000-0004-0000-0800-00001A000000}"/>
    <hyperlink ref="O38" r:id="rId26" xr:uid="{00000000-0004-0000-0800-00001B000000}"/>
    <hyperlink ref="O39" r:id="rId27" xr:uid="{00000000-0004-0000-0800-00001C000000}"/>
    <hyperlink ref="M40" r:id="rId28" xr:uid="{00000000-0004-0000-0800-00001D000000}"/>
    <hyperlink ref="O40" r:id="rId29" xr:uid="{00000000-0004-0000-0800-00001E000000}"/>
    <hyperlink ref="O41" r:id="rId30" xr:uid="{00000000-0004-0000-0800-00001F000000}"/>
    <hyperlink ref="O42" r:id="rId31" xr:uid="{00000000-0004-0000-0800-000020000000}"/>
    <hyperlink ref="O43" r:id="rId32" xr:uid="{00000000-0004-0000-0800-000021000000}"/>
    <hyperlink ref="O44" r:id="rId33" xr:uid="{00000000-0004-0000-0800-000022000000}"/>
    <hyperlink ref="O45" r:id="rId34" xr:uid="{00000000-0004-0000-0800-000023000000}"/>
    <hyperlink ref="O46" r:id="rId35" xr:uid="{00000000-0004-0000-0800-000024000000}"/>
    <hyperlink ref="O47" r:id="rId36" xr:uid="{00000000-0004-0000-0800-000025000000}"/>
    <hyperlink ref="O48" r:id="rId37" xr:uid="{00000000-0004-0000-0800-000026000000}"/>
    <hyperlink ref="O49" r:id="rId38" xr:uid="{00000000-0004-0000-0800-000027000000}"/>
    <hyperlink ref="O50" r:id="rId39" xr:uid="{00000000-0004-0000-0800-000028000000}"/>
    <hyperlink ref="T50" r:id="rId40" xr:uid="{00000000-0004-0000-0800-000029000000}"/>
    <hyperlink ref="O51" r:id="rId41" xr:uid="{00000000-0004-0000-0800-00002A000000}"/>
    <hyperlink ref="T51" r:id="rId42" xr:uid="{00000000-0004-0000-0800-00002B000000}"/>
    <hyperlink ref="O52" r:id="rId43" xr:uid="{00000000-0004-0000-0800-00002C000000}"/>
    <hyperlink ref="O53" r:id="rId44" xr:uid="{00000000-0004-0000-0800-00002D000000}"/>
    <hyperlink ref="T53" r:id="rId45" xr:uid="{00000000-0004-0000-0800-00002E000000}"/>
    <hyperlink ref="O54" r:id="rId46" xr:uid="{00000000-0004-0000-0800-00002F000000}"/>
    <hyperlink ref="O55" r:id="rId47" xr:uid="{00000000-0004-0000-0800-000030000000}"/>
    <hyperlink ref="O56" r:id="rId48" xr:uid="{00000000-0004-0000-0800-000031000000}"/>
    <hyperlink ref="O57" r:id="rId49" xr:uid="{00000000-0004-0000-0800-000032000000}"/>
    <hyperlink ref="O58" r:id="rId50" xr:uid="{00000000-0004-0000-0800-000033000000}"/>
    <hyperlink ref="O59" r:id="rId51" xr:uid="{00000000-0004-0000-0800-000034000000}"/>
    <hyperlink ref="O60" r:id="rId52" xr:uid="{00000000-0004-0000-0800-000035000000}"/>
    <hyperlink ref="O61" r:id="rId53" xr:uid="{00000000-0004-0000-0800-000036000000}"/>
    <hyperlink ref="T61" r:id="rId54" xr:uid="{00000000-0004-0000-0800-000037000000}"/>
    <hyperlink ref="O62" r:id="rId55" xr:uid="{00000000-0004-0000-0800-000038000000}"/>
    <hyperlink ref="T62" r:id="rId56" xr:uid="{00000000-0004-0000-0800-000039000000}"/>
    <hyperlink ref="O63" r:id="rId57" xr:uid="{00000000-0004-0000-0800-00003A000000}"/>
    <hyperlink ref="O64" r:id="rId58" xr:uid="{00000000-0004-0000-0800-00003B000000}"/>
    <hyperlink ref="O65" r:id="rId59" xr:uid="{00000000-0004-0000-0800-00003C000000}"/>
    <hyperlink ref="O66" r:id="rId60" xr:uid="{00000000-0004-0000-0800-00003D000000}"/>
    <hyperlink ref="O67" r:id="rId61" xr:uid="{00000000-0004-0000-0800-00003E000000}"/>
    <hyperlink ref="O68" r:id="rId62" xr:uid="{00000000-0004-0000-0800-00003F000000}"/>
    <hyperlink ref="O69" r:id="rId63" xr:uid="{00000000-0004-0000-0800-000040000000}"/>
    <hyperlink ref="O70" r:id="rId64" xr:uid="{00000000-0004-0000-0800-000041000000}"/>
    <hyperlink ref="O71" r:id="rId65" xr:uid="{00000000-0004-0000-0800-000042000000}"/>
    <hyperlink ref="O72" r:id="rId66" xr:uid="{00000000-0004-0000-0800-000043000000}"/>
    <hyperlink ref="O73" r:id="rId67" xr:uid="{00000000-0004-0000-0800-000044000000}"/>
    <hyperlink ref="Q80" r:id="rId68" xr:uid="{00000000-0004-0000-0800-000045000000}"/>
    <hyperlink ref="O86" r:id="rId69" xr:uid="{00000000-0004-0000-0800-000046000000}"/>
    <hyperlink ref="O87" r:id="rId70" xr:uid="{00000000-0004-0000-0800-000047000000}"/>
    <hyperlink ref="T87" r:id="rId71" xr:uid="{00000000-0004-0000-0800-000048000000}"/>
    <hyperlink ref="O88" r:id="rId72" xr:uid="{00000000-0004-0000-0800-000049000000}"/>
    <hyperlink ref="O89" r:id="rId73" xr:uid="{00000000-0004-0000-0800-00004A000000}"/>
    <hyperlink ref="O90" r:id="rId74" xr:uid="{00000000-0004-0000-0800-00004B000000}"/>
    <hyperlink ref="O91" r:id="rId75" xr:uid="{00000000-0004-0000-0800-00004C000000}"/>
    <hyperlink ref="O92" r:id="rId76" xr:uid="{00000000-0004-0000-0800-00004D000000}"/>
    <hyperlink ref="O93" r:id="rId77" xr:uid="{00000000-0004-0000-0800-00004E000000}"/>
    <hyperlink ref="O94" r:id="rId78" xr:uid="{00000000-0004-0000-0800-00004F000000}"/>
    <hyperlink ref="O95" r:id="rId79" xr:uid="{00000000-0004-0000-0800-000050000000}"/>
    <hyperlink ref="O96" r:id="rId80" xr:uid="{00000000-0004-0000-0800-000051000000}"/>
    <hyperlink ref="O97" r:id="rId81" xr:uid="{00000000-0004-0000-0800-000052000000}"/>
    <hyperlink ref="O98" r:id="rId82" xr:uid="{00000000-0004-0000-0800-000053000000}"/>
    <hyperlink ref="O99" r:id="rId83" xr:uid="{00000000-0004-0000-0800-000054000000}"/>
    <hyperlink ref="T99" r:id="rId84" xr:uid="{00000000-0004-0000-0800-000055000000}"/>
    <hyperlink ref="O100" r:id="rId85" xr:uid="{00000000-0004-0000-0800-000056000000}"/>
    <hyperlink ref="O101" r:id="rId86" xr:uid="{00000000-0004-0000-0800-000057000000}"/>
    <hyperlink ref="O102" r:id="rId87" xr:uid="{00000000-0004-0000-0800-000058000000}"/>
    <hyperlink ref="Q103" r:id="rId88" xr:uid="{00000000-0004-0000-0800-000059000000}"/>
    <hyperlink ref="O104" r:id="rId89" xr:uid="{00000000-0004-0000-0800-00005A000000}"/>
    <hyperlink ref="O105" r:id="rId90" xr:uid="{00000000-0004-0000-0800-00005B000000}"/>
    <hyperlink ref="O108" r:id="rId91" xr:uid="{00000000-0004-0000-0800-00005C000000}"/>
    <hyperlink ref="O109" r:id="rId92" xr:uid="{00000000-0004-0000-0800-00005D000000}"/>
    <hyperlink ref="O110" r:id="rId93" xr:uid="{00000000-0004-0000-0800-00005E000000}"/>
    <hyperlink ref="O111" r:id="rId94" xr:uid="{00000000-0004-0000-0800-00005F000000}"/>
    <hyperlink ref="O112" r:id="rId95" xr:uid="{00000000-0004-0000-0800-000060000000}"/>
    <hyperlink ref="O113" r:id="rId96" xr:uid="{00000000-0004-0000-0800-000061000000}"/>
    <hyperlink ref="O114" r:id="rId97" xr:uid="{00000000-0004-0000-0800-000062000000}"/>
    <hyperlink ref="O115" r:id="rId98" xr:uid="{00000000-0004-0000-0800-000063000000}"/>
    <hyperlink ref="M116" r:id="rId99" xr:uid="{00000000-0004-0000-0800-000064000000}"/>
    <hyperlink ref="O116" r:id="rId100" xr:uid="{00000000-0004-0000-0800-000065000000}"/>
    <hyperlink ref="O117" r:id="rId101" xr:uid="{00000000-0004-0000-0800-000066000000}"/>
    <hyperlink ref="O118" r:id="rId102" xr:uid="{00000000-0004-0000-0800-000067000000}"/>
    <hyperlink ref="O119" r:id="rId103" xr:uid="{00000000-0004-0000-0800-000068000000}"/>
    <hyperlink ref="O120" r:id="rId104" xr:uid="{00000000-0004-0000-0800-000069000000}"/>
    <hyperlink ref="T120" r:id="rId105" xr:uid="{00000000-0004-0000-0800-00006A000000}"/>
    <hyperlink ref="O121" r:id="rId106" xr:uid="{00000000-0004-0000-0800-00006B000000}"/>
    <hyperlink ref="T121" r:id="rId107" xr:uid="{00000000-0004-0000-0800-00006C000000}"/>
    <hyperlink ref="O122" r:id="rId108" xr:uid="{00000000-0004-0000-0800-00006D000000}"/>
    <hyperlink ref="O123" r:id="rId109" xr:uid="{00000000-0004-0000-0800-00006E000000}"/>
    <hyperlink ref="O125" r:id="rId110" xr:uid="{00000000-0004-0000-0800-00006F000000}"/>
    <hyperlink ref="O126" r:id="rId111" xr:uid="{00000000-0004-0000-0800-000070000000}"/>
    <hyperlink ref="O127" r:id="rId112" xr:uid="{00000000-0004-0000-0800-000071000000}"/>
    <hyperlink ref="O128" r:id="rId113" xr:uid="{00000000-0004-0000-0800-000072000000}"/>
    <hyperlink ref="O129" r:id="rId114" xr:uid="{00000000-0004-0000-0800-000073000000}"/>
    <hyperlink ref="O130" r:id="rId115" xr:uid="{00000000-0004-0000-0800-000074000000}"/>
    <hyperlink ref="O132" r:id="rId116" xr:uid="{00000000-0004-0000-0800-000075000000}"/>
    <hyperlink ref="O133" r:id="rId117" xr:uid="{00000000-0004-0000-0800-000076000000}"/>
    <hyperlink ref="O134" r:id="rId118" xr:uid="{00000000-0004-0000-0800-000077000000}"/>
    <hyperlink ref="O135" r:id="rId119" xr:uid="{00000000-0004-0000-0800-000078000000}"/>
    <hyperlink ref="T135" r:id="rId120" xr:uid="{00000000-0004-0000-0800-000079000000}"/>
    <hyperlink ref="O136" r:id="rId121" xr:uid="{00000000-0004-0000-0800-00007A000000}"/>
    <hyperlink ref="O137" r:id="rId122" xr:uid="{00000000-0004-0000-0800-00007B000000}"/>
    <hyperlink ref="O138" r:id="rId123" xr:uid="{00000000-0004-0000-0800-00007C000000}"/>
    <hyperlink ref="O139" r:id="rId124" xr:uid="{00000000-0004-0000-0800-00007D000000}"/>
    <hyperlink ref="O140" r:id="rId125" xr:uid="{00000000-0004-0000-0800-00007E000000}"/>
    <hyperlink ref="O141" r:id="rId126" xr:uid="{00000000-0004-0000-0800-00007F000000}"/>
    <hyperlink ref="O142" r:id="rId127" xr:uid="{00000000-0004-0000-0800-000080000000}"/>
    <hyperlink ref="O145" r:id="rId128" xr:uid="{00000000-0004-0000-0800-000081000000}"/>
    <hyperlink ref="O146" r:id="rId129" xr:uid="{00000000-0004-0000-0800-000082000000}"/>
    <hyperlink ref="O147" r:id="rId130" xr:uid="{00000000-0004-0000-0800-000083000000}"/>
    <hyperlink ref="O148" r:id="rId131" xr:uid="{00000000-0004-0000-0800-000084000000}"/>
    <hyperlink ref="O149" r:id="rId132" xr:uid="{00000000-0004-0000-0800-000085000000}"/>
    <hyperlink ref="O151" r:id="rId133" xr:uid="{00000000-0004-0000-0800-000086000000}"/>
    <hyperlink ref="O152" r:id="rId134" xr:uid="{00000000-0004-0000-0800-000087000000}"/>
    <hyperlink ref="O153" r:id="rId135" xr:uid="{00000000-0004-0000-0800-000088000000}"/>
    <hyperlink ref="O154" r:id="rId136" xr:uid="{00000000-0004-0000-0800-000089000000}"/>
    <hyperlink ref="O155" r:id="rId137" xr:uid="{00000000-0004-0000-0800-00008A000000}"/>
    <hyperlink ref="O156" r:id="rId138" xr:uid="{00000000-0004-0000-0800-00008B000000}"/>
    <hyperlink ref="O157" r:id="rId139" xr:uid="{00000000-0004-0000-0800-00008C000000}"/>
    <hyperlink ref="O158" r:id="rId140" xr:uid="{00000000-0004-0000-0800-00008D000000}"/>
    <hyperlink ref="O159" r:id="rId141" xr:uid="{00000000-0004-0000-0800-00008E000000}"/>
    <hyperlink ref="Q159" r:id="rId142" xr:uid="{00000000-0004-0000-0800-00008F000000}"/>
    <hyperlink ref="O160" r:id="rId143" xr:uid="{00000000-0004-0000-0800-000090000000}"/>
    <hyperlink ref="O162" r:id="rId144" xr:uid="{00000000-0004-0000-0800-000091000000}"/>
    <hyperlink ref="O163" r:id="rId145" xr:uid="{00000000-0004-0000-0800-000092000000}"/>
    <hyperlink ref="O164" r:id="rId146" xr:uid="{00000000-0004-0000-0800-000093000000}"/>
    <hyperlink ref="O165" r:id="rId147" xr:uid="{00000000-0004-0000-0800-000094000000}"/>
    <hyperlink ref="O166" r:id="rId148" xr:uid="{00000000-0004-0000-0800-000095000000}"/>
    <hyperlink ref="O167" r:id="rId149" xr:uid="{00000000-0004-0000-0800-000096000000}"/>
    <hyperlink ref="O168" r:id="rId150" xr:uid="{00000000-0004-0000-0800-000097000000}"/>
    <hyperlink ref="O169" r:id="rId151" xr:uid="{00000000-0004-0000-0800-000098000000}"/>
    <hyperlink ref="O170" r:id="rId152" xr:uid="{00000000-0004-0000-0800-000099000000}"/>
    <hyperlink ref="O171" r:id="rId153" xr:uid="{00000000-0004-0000-0800-00009A000000}"/>
    <hyperlink ref="O172" r:id="rId154" xr:uid="{00000000-0004-0000-0800-00009B000000}"/>
    <hyperlink ref="O173" r:id="rId155" xr:uid="{00000000-0004-0000-0800-00009C000000}"/>
    <hyperlink ref="O174" r:id="rId156" xr:uid="{00000000-0004-0000-0800-00009D000000}"/>
    <hyperlink ref="O175" r:id="rId157" xr:uid="{00000000-0004-0000-0800-00009E000000}"/>
    <hyperlink ref="O176" r:id="rId158" xr:uid="{00000000-0004-0000-0800-00009F000000}"/>
    <hyperlink ref="O177" r:id="rId159" xr:uid="{00000000-0004-0000-0800-0000A0000000}"/>
    <hyperlink ref="O178" r:id="rId160" xr:uid="{00000000-0004-0000-0800-0000A1000000}"/>
    <hyperlink ref="O179" r:id="rId161" xr:uid="{00000000-0004-0000-0800-0000A2000000}"/>
    <hyperlink ref="O180" r:id="rId162" xr:uid="{00000000-0004-0000-0800-0000A3000000}"/>
    <hyperlink ref="O181" r:id="rId163" xr:uid="{00000000-0004-0000-0800-0000A4000000}"/>
    <hyperlink ref="O182" r:id="rId164" xr:uid="{00000000-0004-0000-0800-0000A5000000}"/>
    <hyperlink ref="O183" r:id="rId165" xr:uid="{00000000-0004-0000-0800-0000A6000000}"/>
    <hyperlink ref="O186" r:id="rId166" xr:uid="{00000000-0004-0000-0800-0000A7000000}"/>
    <hyperlink ref="O187" r:id="rId167" xr:uid="{00000000-0004-0000-0800-0000A8000000}"/>
    <hyperlink ref="O188" r:id="rId168" xr:uid="{00000000-0004-0000-0800-0000A9000000}"/>
    <hyperlink ref="O189" r:id="rId169" xr:uid="{00000000-0004-0000-0800-0000AA000000}"/>
    <hyperlink ref="O190" r:id="rId170" xr:uid="{00000000-0004-0000-0800-0000AB000000}"/>
    <hyperlink ref="O192" r:id="rId171" xr:uid="{00000000-0004-0000-0800-0000AC000000}"/>
    <hyperlink ref="O193" r:id="rId172" xr:uid="{00000000-0004-0000-0800-0000AD000000}"/>
    <hyperlink ref="O194" r:id="rId173" xr:uid="{00000000-0004-0000-0800-0000AE000000}"/>
    <hyperlink ref="O195" r:id="rId174" xr:uid="{00000000-0004-0000-0800-0000AF000000}"/>
    <hyperlink ref="O196" r:id="rId175" xr:uid="{00000000-0004-0000-0800-0000B0000000}"/>
    <hyperlink ref="O197" r:id="rId176" xr:uid="{00000000-0004-0000-0800-0000B1000000}"/>
    <hyperlink ref="O198" r:id="rId177" xr:uid="{00000000-0004-0000-0800-0000B2000000}"/>
    <hyperlink ref="O199" r:id="rId178" xr:uid="{00000000-0004-0000-0800-0000B3000000}"/>
    <hyperlink ref="O200" r:id="rId179" xr:uid="{00000000-0004-0000-0800-0000B4000000}"/>
    <hyperlink ref="O201" r:id="rId180" xr:uid="{00000000-0004-0000-0800-0000B5000000}"/>
    <hyperlink ref="O202" r:id="rId181" xr:uid="{00000000-0004-0000-0800-0000B6000000}"/>
    <hyperlink ref="O203" r:id="rId182" xr:uid="{00000000-0004-0000-0800-0000B7000000}"/>
    <hyperlink ref="O204" r:id="rId183" xr:uid="{00000000-0004-0000-0800-0000B8000000}"/>
    <hyperlink ref="O205" r:id="rId184" xr:uid="{00000000-0004-0000-0800-0000B9000000}"/>
    <hyperlink ref="T205" r:id="rId185" xr:uid="{00000000-0004-0000-0800-0000BA000000}"/>
    <hyperlink ref="O206" r:id="rId186" xr:uid="{00000000-0004-0000-0800-0000BB000000}"/>
    <hyperlink ref="T206" r:id="rId187" xr:uid="{00000000-0004-0000-0800-0000BC000000}"/>
    <hyperlink ref="O207" r:id="rId188" xr:uid="{00000000-0004-0000-0800-0000BD000000}"/>
    <hyperlink ref="O208" r:id="rId189" xr:uid="{00000000-0004-0000-0800-0000BE000000}"/>
    <hyperlink ref="O209" r:id="rId190" xr:uid="{00000000-0004-0000-0800-0000BF000000}"/>
    <hyperlink ref="O210" r:id="rId191" xr:uid="{00000000-0004-0000-0800-0000C0000000}"/>
    <hyperlink ref="O211" r:id="rId192" xr:uid="{00000000-0004-0000-0800-0000C1000000}"/>
    <hyperlink ref="O212" r:id="rId193" xr:uid="{00000000-0004-0000-0800-0000C2000000}"/>
    <hyperlink ref="O213" r:id="rId194" xr:uid="{00000000-0004-0000-0800-0000C3000000}"/>
    <hyperlink ref="O214" r:id="rId195" xr:uid="{00000000-0004-0000-0800-0000C4000000}"/>
    <hyperlink ref="O215" r:id="rId196" xr:uid="{00000000-0004-0000-0800-0000C5000000}"/>
    <hyperlink ref="T215" r:id="rId197" xr:uid="{00000000-0004-0000-0800-0000C6000000}"/>
    <hyperlink ref="O216" r:id="rId198" xr:uid="{00000000-0004-0000-0800-0000C7000000}"/>
    <hyperlink ref="T216" r:id="rId199" xr:uid="{00000000-0004-0000-0800-0000C8000000}"/>
    <hyperlink ref="O217" r:id="rId200" xr:uid="{00000000-0004-0000-0800-0000C9000000}"/>
    <hyperlink ref="T217" r:id="rId201" xr:uid="{00000000-0004-0000-0800-0000CA000000}"/>
    <hyperlink ref="O218" r:id="rId202" xr:uid="{00000000-0004-0000-0800-0000CB000000}"/>
    <hyperlink ref="T218" r:id="rId203" xr:uid="{00000000-0004-0000-0800-0000CC000000}"/>
    <hyperlink ref="O219" r:id="rId204" xr:uid="{00000000-0004-0000-0800-0000CD000000}"/>
    <hyperlink ref="T219" r:id="rId205" xr:uid="{00000000-0004-0000-0800-0000CE000000}"/>
    <hyperlink ref="O220" r:id="rId206" xr:uid="{00000000-0004-0000-0800-0000CF000000}"/>
    <hyperlink ref="T220" r:id="rId207" xr:uid="{00000000-0004-0000-0800-0000D0000000}"/>
    <hyperlink ref="O221" r:id="rId208" xr:uid="{00000000-0004-0000-0800-0000D1000000}"/>
    <hyperlink ref="T221" r:id="rId209" xr:uid="{00000000-0004-0000-0800-0000D2000000}"/>
    <hyperlink ref="O222" r:id="rId210" xr:uid="{00000000-0004-0000-0800-0000D3000000}"/>
    <hyperlink ref="T222" r:id="rId211" xr:uid="{00000000-0004-0000-0800-0000D4000000}"/>
    <hyperlink ref="O223" r:id="rId212" xr:uid="{00000000-0004-0000-0800-0000D5000000}"/>
    <hyperlink ref="T223" r:id="rId213" xr:uid="{00000000-0004-0000-0800-0000D6000000}"/>
    <hyperlink ref="O224" r:id="rId214" xr:uid="{00000000-0004-0000-0800-0000D7000000}"/>
    <hyperlink ref="T224" r:id="rId215" xr:uid="{00000000-0004-0000-0800-0000D8000000}"/>
    <hyperlink ref="O225" r:id="rId216" xr:uid="{00000000-0004-0000-0800-0000D9000000}"/>
    <hyperlink ref="T225" r:id="rId217" xr:uid="{00000000-0004-0000-0800-0000DA000000}"/>
    <hyperlink ref="O226" r:id="rId218" xr:uid="{00000000-0004-0000-0800-0000DB000000}"/>
    <hyperlink ref="T226" r:id="rId219" xr:uid="{00000000-0004-0000-0800-0000DC000000}"/>
    <hyperlink ref="O227" r:id="rId220" xr:uid="{00000000-0004-0000-0800-0000DD000000}"/>
    <hyperlink ref="T227" r:id="rId221" xr:uid="{00000000-0004-0000-0800-0000DE000000}"/>
    <hyperlink ref="O228" r:id="rId222" xr:uid="{00000000-0004-0000-0800-0000DF000000}"/>
    <hyperlink ref="O229" r:id="rId223" xr:uid="{00000000-0004-0000-0800-0000E0000000}"/>
    <hyperlink ref="O230" r:id="rId224" xr:uid="{00000000-0004-0000-0800-0000E1000000}"/>
    <hyperlink ref="O231" r:id="rId225" xr:uid="{00000000-0004-0000-0800-0000E2000000}"/>
    <hyperlink ref="O233" r:id="rId226" xr:uid="{00000000-0004-0000-0800-0000E3000000}"/>
    <hyperlink ref="O234" r:id="rId227" xr:uid="{00000000-0004-0000-0800-0000E4000000}"/>
    <hyperlink ref="O235" r:id="rId228" xr:uid="{00000000-0004-0000-0800-0000E5000000}"/>
    <hyperlink ref="O236" r:id="rId229" xr:uid="{00000000-0004-0000-0800-0000E6000000}"/>
    <hyperlink ref="O237" r:id="rId230" xr:uid="{00000000-0004-0000-0800-0000E7000000}"/>
    <hyperlink ref="O238" r:id="rId231" xr:uid="{00000000-0004-0000-0800-0000E8000000}"/>
    <hyperlink ref="O239" r:id="rId232" xr:uid="{00000000-0004-0000-0800-0000E9000000}"/>
    <hyperlink ref="T239" r:id="rId233" xr:uid="{00000000-0004-0000-0800-0000EA000000}"/>
    <hyperlink ref="O240" r:id="rId234" xr:uid="{00000000-0004-0000-0800-0000EB000000}"/>
    <hyperlink ref="O242" r:id="rId235" xr:uid="{00000000-0004-0000-0800-0000EC000000}"/>
    <hyperlink ref="O259" r:id="rId236" xr:uid="{00000000-0004-0000-0800-0000ED000000}"/>
    <hyperlink ref="O260" r:id="rId237" xr:uid="{00000000-0004-0000-0800-0000EE000000}"/>
    <hyperlink ref="O261" r:id="rId238" xr:uid="{00000000-0004-0000-0800-0000EF000000}"/>
    <hyperlink ref="T261" r:id="rId239" xr:uid="{00000000-0004-0000-0800-0000F0000000}"/>
    <hyperlink ref="O262" r:id="rId240" xr:uid="{00000000-0004-0000-0800-0000F1000000}"/>
    <hyperlink ref="O263" r:id="rId241" xr:uid="{00000000-0004-0000-0800-0000F2000000}"/>
    <hyperlink ref="O264" r:id="rId242" xr:uid="{00000000-0004-0000-0800-0000F3000000}"/>
    <hyperlink ref="O266" r:id="rId243" xr:uid="{00000000-0004-0000-0800-0000F4000000}"/>
    <hyperlink ref="O267" r:id="rId244" xr:uid="{00000000-0004-0000-0800-0000F5000000}"/>
    <hyperlink ref="O268" r:id="rId245" xr:uid="{00000000-0004-0000-0800-0000F6000000}"/>
    <hyperlink ref="O269" r:id="rId246" xr:uid="{00000000-0004-0000-0800-0000F7000000}"/>
    <hyperlink ref="O270" r:id="rId247" xr:uid="{00000000-0004-0000-0800-0000F8000000}"/>
    <hyperlink ref="O271" r:id="rId248" xr:uid="{00000000-0004-0000-0800-0000F9000000}"/>
    <hyperlink ref="O272" r:id="rId249" xr:uid="{00000000-0004-0000-0800-0000FA000000}"/>
    <hyperlink ref="O273" r:id="rId250" xr:uid="{00000000-0004-0000-0800-0000FB000000}"/>
    <hyperlink ref="O274" r:id="rId251" xr:uid="{00000000-0004-0000-0800-0000FC000000}"/>
    <hyperlink ref="O275" r:id="rId252" xr:uid="{00000000-0004-0000-0800-0000FD000000}"/>
    <hyperlink ref="O288" r:id="rId253" xr:uid="{00000000-0004-0000-0800-0000FE000000}"/>
    <hyperlink ref="O289" r:id="rId254" xr:uid="{00000000-0004-0000-0800-0000FF000000}"/>
    <hyperlink ref="O290" r:id="rId255" xr:uid="{00000000-0004-0000-0800-000000010000}"/>
    <hyperlink ref="O291" r:id="rId256" xr:uid="{00000000-0004-0000-0800-000001010000}"/>
    <hyperlink ref="O292" r:id="rId257" xr:uid="{00000000-0004-0000-0800-000002010000}"/>
    <hyperlink ref="O293" r:id="rId258" xr:uid="{00000000-0004-0000-0800-000003010000}"/>
    <hyperlink ref="O294" r:id="rId259" xr:uid="{00000000-0004-0000-0800-000004010000}"/>
    <hyperlink ref="T294" r:id="rId260" xr:uid="{00000000-0004-0000-0800-000005010000}"/>
    <hyperlink ref="O295" r:id="rId261" xr:uid="{00000000-0004-0000-0800-000006010000}"/>
    <hyperlink ref="O296" r:id="rId262" xr:uid="{00000000-0004-0000-0800-000007010000}"/>
    <hyperlink ref="O297" r:id="rId263" xr:uid="{00000000-0004-0000-0800-000008010000}"/>
    <hyperlink ref="O298" r:id="rId264" xr:uid="{00000000-0004-0000-0800-000009010000}"/>
    <hyperlink ref="O301" r:id="rId265" xr:uid="{00000000-0004-0000-0800-00000A010000}"/>
    <hyperlink ref="O302" r:id="rId266" xr:uid="{00000000-0004-0000-0800-00000B010000}"/>
    <hyperlink ref="O303" r:id="rId267" xr:uid="{00000000-0004-0000-0800-00000C010000}"/>
    <hyperlink ref="O310" r:id="rId268" xr:uid="{00000000-0004-0000-0800-00000D010000}"/>
    <hyperlink ref="O311" r:id="rId269" xr:uid="{00000000-0004-0000-0800-00000E010000}"/>
    <hyperlink ref="O312" r:id="rId270" xr:uid="{00000000-0004-0000-0800-00000F010000}"/>
    <hyperlink ref="O313" r:id="rId271" xr:uid="{00000000-0004-0000-0800-000010010000}"/>
    <hyperlink ref="O314" r:id="rId272" xr:uid="{00000000-0004-0000-0800-000011010000}"/>
    <hyperlink ref="T314" r:id="rId273" xr:uid="{00000000-0004-0000-0800-000012010000}"/>
    <hyperlink ref="O315" r:id="rId274" xr:uid="{00000000-0004-0000-0800-000013010000}"/>
    <hyperlink ref="T315" r:id="rId275" xr:uid="{00000000-0004-0000-0800-000014010000}"/>
    <hyperlink ref="O316" r:id="rId276" xr:uid="{00000000-0004-0000-0800-000015010000}"/>
    <hyperlink ref="O317" r:id="rId277" xr:uid="{00000000-0004-0000-0800-000016010000}"/>
    <hyperlink ref="T317" r:id="rId278" xr:uid="{00000000-0004-0000-0800-000017010000}"/>
    <hyperlink ref="O318" r:id="rId279" xr:uid="{00000000-0004-0000-0800-000018010000}"/>
    <hyperlink ref="T318" r:id="rId280" xr:uid="{00000000-0004-0000-0800-000019010000}"/>
    <hyperlink ref="T319" r:id="rId281" xr:uid="{00000000-0004-0000-0800-00001A010000}"/>
    <hyperlink ref="T320" r:id="rId282" xr:uid="{00000000-0004-0000-0800-00001B010000}"/>
    <hyperlink ref="O321" r:id="rId283" xr:uid="{00000000-0004-0000-0800-00001C010000}"/>
    <hyperlink ref="T321" r:id="rId284" xr:uid="{00000000-0004-0000-0800-00001D010000}"/>
    <hyperlink ref="O322" r:id="rId285" xr:uid="{00000000-0004-0000-0800-00001E010000}"/>
    <hyperlink ref="O324" r:id="rId286" xr:uid="{00000000-0004-0000-0800-00001F010000}"/>
    <hyperlink ref="O325" r:id="rId287" xr:uid="{00000000-0004-0000-0800-000020010000}"/>
    <hyperlink ref="O326" r:id="rId288" xr:uid="{00000000-0004-0000-0800-000021010000}"/>
    <hyperlink ref="O327" r:id="rId289" xr:uid="{00000000-0004-0000-0800-000022010000}"/>
    <hyperlink ref="O328" r:id="rId290" xr:uid="{00000000-0004-0000-0800-000023010000}"/>
    <hyperlink ref="O329" r:id="rId291" xr:uid="{00000000-0004-0000-0800-000024010000}"/>
    <hyperlink ref="O330" r:id="rId292" xr:uid="{00000000-0004-0000-0800-000025010000}"/>
    <hyperlink ref="O331" r:id="rId293" xr:uid="{00000000-0004-0000-0800-000026010000}"/>
    <hyperlink ref="O335" r:id="rId294" xr:uid="{00000000-0004-0000-0800-000027010000}"/>
    <hyperlink ref="O336" r:id="rId295" xr:uid="{00000000-0004-0000-0800-000028010000}"/>
    <hyperlink ref="O337" r:id="rId296" xr:uid="{00000000-0004-0000-0800-000029010000}"/>
    <hyperlink ref="T337" r:id="rId297" xr:uid="{00000000-0004-0000-0800-00002A010000}"/>
    <hyperlink ref="O338" r:id="rId298" xr:uid="{00000000-0004-0000-0800-00002B010000}"/>
    <hyperlink ref="O339" r:id="rId299" xr:uid="{00000000-0004-0000-0800-00002C010000}"/>
    <hyperlink ref="T339" r:id="rId300" xr:uid="{00000000-0004-0000-0800-00002D010000}"/>
    <hyperlink ref="O342" r:id="rId301" xr:uid="{00000000-0004-0000-0800-00002E010000}"/>
    <hyperlink ref="O343" r:id="rId302" xr:uid="{00000000-0004-0000-0800-00002F010000}"/>
    <hyperlink ref="O344" r:id="rId303" xr:uid="{00000000-0004-0000-0800-000030010000}"/>
    <hyperlink ref="O345" r:id="rId304" xr:uid="{00000000-0004-0000-0800-000031010000}"/>
    <hyperlink ref="I346" r:id="rId305" xr:uid="{00000000-0004-0000-0800-000032010000}"/>
    <hyperlink ref="O346" r:id="rId306" xr:uid="{00000000-0004-0000-0800-000033010000}"/>
    <hyperlink ref="O347" r:id="rId307" xr:uid="{00000000-0004-0000-0800-000034010000}"/>
    <hyperlink ref="O348" r:id="rId308" xr:uid="{00000000-0004-0000-0800-000035010000}"/>
    <hyperlink ref="O349" r:id="rId309" xr:uid="{00000000-0004-0000-0800-000036010000}"/>
    <hyperlink ref="O350" r:id="rId310" xr:uid="{00000000-0004-0000-0800-000037010000}"/>
    <hyperlink ref="O351" r:id="rId311" xr:uid="{00000000-0004-0000-0800-000038010000}"/>
    <hyperlink ref="O352" r:id="rId312" xr:uid="{00000000-0004-0000-0800-000039010000}"/>
    <hyperlink ref="O353" r:id="rId313" xr:uid="{00000000-0004-0000-0800-00003A010000}"/>
    <hyperlink ref="O354" r:id="rId314" xr:uid="{00000000-0004-0000-0800-00003B010000}"/>
    <hyperlink ref="O355" r:id="rId315" xr:uid="{00000000-0004-0000-0800-00003C010000}"/>
    <hyperlink ref="T355" r:id="rId316" xr:uid="{00000000-0004-0000-0800-00003D010000}"/>
    <hyperlink ref="O356" r:id="rId317" xr:uid="{00000000-0004-0000-0800-00003E010000}"/>
    <hyperlink ref="O357" r:id="rId318" xr:uid="{00000000-0004-0000-0800-00003F010000}"/>
    <hyperlink ref="O358" r:id="rId319" xr:uid="{00000000-0004-0000-0800-000040010000}"/>
    <hyperlink ref="O359" r:id="rId320" xr:uid="{00000000-0004-0000-0800-000041010000}"/>
    <hyperlink ref="O360" r:id="rId321" xr:uid="{00000000-0004-0000-0800-000042010000}"/>
    <hyperlink ref="O362" r:id="rId322" xr:uid="{00000000-0004-0000-0800-000043010000}"/>
    <hyperlink ref="O363" r:id="rId323" xr:uid="{00000000-0004-0000-0800-000044010000}"/>
    <hyperlink ref="O367" r:id="rId324" xr:uid="{00000000-0004-0000-0800-000045010000}"/>
    <hyperlink ref="O368" r:id="rId325" xr:uid="{00000000-0004-0000-0800-000046010000}"/>
    <hyperlink ref="O370" r:id="rId326" xr:uid="{00000000-0004-0000-0800-000047010000}"/>
    <hyperlink ref="O371" r:id="rId327" xr:uid="{00000000-0004-0000-0800-000048010000}"/>
    <hyperlink ref="O372" r:id="rId328" xr:uid="{00000000-0004-0000-0800-000049010000}"/>
    <hyperlink ref="O373" r:id="rId329" xr:uid="{00000000-0004-0000-0800-00004A010000}"/>
    <hyperlink ref="O374" r:id="rId330" xr:uid="{00000000-0004-0000-0800-00004B010000}"/>
    <hyperlink ref="O375" r:id="rId331" xr:uid="{00000000-0004-0000-0800-00004C010000}"/>
    <hyperlink ref="O376" r:id="rId332" xr:uid="{00000000-0004-0000-0800-00004D010000}"/>
    <hyperlink ref="O377" r:id="rId333" xr:uid="{00000000-0004-0000-0800-00004E010000}"/>
    <hyperlink ref="O378" r:id="rId334" xr:uid="{00000000-0004-0000-0800-00004F010000}"/>
    <hyperlink ref="O379" r:id="rId335" xr:uid="{00000000-0004-0000-0800-000050010000}"/>
    <hyperlink ref="T379" r:id="rId336" xr:uid="{00000000-0004-0000-0800-000051010000}"/>
    <hyperlink ref="O380" r:id="rId337" xr:uid="{00000000-0004-0000-0800-000052010000}"/>
    <hyperlink ref="O381" r:id="rId338" xr:uid="{00000000-0004-0000-0800-000053010000}"/>
    <hyperlink ref="O382" r:id="rId339" xr:uid="{00000000-0004-0000-0800-000054010000}"/>
    <hyperlink ref="O383" r:id="rId340" xr:uid="{00000000-0004-0000-0800-000055010000}"/>
    <hyperlink ref="O384" r:id="rId341" xr:uid="{00000000-0004-0000-0800-000056010000}"/>
    <hyperlink ref="O385" r:id="rId342" xr:uid="{00000000-0004-0000-0800-000057010000}"/>
    <hyperlink ref="O386" r:id="rId343" xr:uid="{00000000-0004-0000-0800-000058010000}"/>
    <hyperlink ref="O389" r:id="rId344" xr:uid="{00000000-0004-0000-0800-000059010000}"/>
    <hyperlink ref="O390" r:id="rId345" xr:uid="{00000000-0004-0000-0800-00005A010000}"/>
    <hyperlink ref="T391" r:id="rId346" xr:uid="{00000000-0004-0000-0800-00005B010000}"/>
    <hyperlink ref="O392" r:id="rId347" xr:uid="{00000000-0004-0000-0800-00005C010000}"/>
    <hyperlink ref="T392" r:id="rId348" xr:uid="{00000000-0004-0000-0800-00005D010000}"/>
    <hyperlink ref="O393" r:id="rId349" xr:uid="{00000000-0004-0000-0800-00005E010000}"/>
    <hyperlink ref="O394" r:id="rId350" xr:uid="{00000000-0004-0000-0800-00005F010000}"/>
    <hyperlink ref="Q395" r:id="rId351" xr:uid="{00000000-0004-0000-0800-000060010000}"/>
    <hyperlink ref="O396" r:id="rId352" xr:uid="{00000000-0004-0000-0800-000061010000}"/>
    <hyperlink ref="O397" r:id="rId353" xr:uid="{00000000-0004-0000-0800-000062010000}"/>
    <hyperlink ref="O398" r:id="rId354" xr:uid="{00000000-0004-0000-0800-000063010000}"/>
    <hyperlink ref="O399" r:id="rId355" xr:uid="{00000000-0004-0000-0800-000064010000}"/>
    <hyperlink ref="Q399" r:id="rId356" xr:uid="{00000000-0004-0000-0800-000065010000}"/>
    <hyperlink ref="O400" r:id="rId357" xr:uid="{00000000-0004-0000-0800-000066010000}"/>
    <hyperlink ref="O401" r:id="rId358" xr:uid="{00000000-0004-0000-0800-000067010000}"/>
    <hyperlink ref="O402" r:id="rId359" xr:uid="{00000000-0004-0000-0800-000068010000}"/>
    <hyperlink ref="O403" r:id="rId360" xr:uid="{00000000-0004-0000-0800-000069010000}"/>
    <hyperlink ref="O404" r:id="rId361" xr:uid="{00000000-0004-0000-0800-00006A010000}"/>
    <hyperlink ref="O405" r:id="rId362" xr:uid="{00000000-0004-0000-0800-00006B010000}"/>
    <hyperlink ref="O406" r:id="rId363" xr:uid="{00000000-0004-0000-0800-00006C010000}"/>
    <hyperlink ref="T406" r:id="rId364" xr:uid="{00000000-0004-0000-0800-00006D010000}"/>
    <hyperlink ref="O407" r:id="rId365" xr:uid="{00000000-0004-0000-0800-00006E010000}"/>
    <hyperlink ref="T407" r:id="rId366" xr:uid="{00000000-0004-0000-0800-00006F010000}"/>
    <hyperlink ref="O408" r:id="rId367" xr:uid="{00000000-0004-0000-0800-000070010000}"/>
    <hyperlink ref="O409" r:id="rId368" xr:uid="{00000000-0004-0000-0800-000071010000}"/>
    <hyperlink ref="T409" r:id="rId369" xr:uid="{00000000-0004-0000-0800-000072010000}"/>
    <hyperlink ref="O410" r:id="rId370" xr:uid="{00000000-0004-0000-0800-000073010000}"/>
    <hyperlink ref="T410" r:id="rId371" xr:uid="{00000000-0004-0000-0800-000074010000}"/>
    <hyperlink ref="O411" r:id="rId372" xr:uid="{00000000-0004-0000-0800-000075010000}"/>
    <hyperlink ref="T411" r:id="rId373" xr:uid="{00000000-0004-0000-0800-000076010000}"/>
    <hyperlink ref="O412" r:id="rId374" xr:uid="{00000000-0004-0000-0800-000077010000}"/>
    <hyperlink ref="Q412" r:id="rId375" xr:uid="{00000000-0004-0000-0800-000078010000}"/>
    <hyperlink ref="T412" r:id="rId376" xr:uid="{00000000-0004-0000-0800-000079010000}"/>
    <hyperlink ref="O414" r:id="rId377" xr:uid="{00000000-0004-0000-0800-00007A010000}"/>
    <hyperlink ref="O415" r:id="rId378" xr:uid="{00000000-0004-0000-0800-00007B010000}"/>
    <hyperlink ref="Q415" r:id="rId379" xr:uid="{00000000-0004-0000-0800-00007C010000}"/>
    <hyperlink ref="O416" r:id="rId380" xr:uid="{00000000-0004-0000-0800-00007D010000}"/>
    <hyperlink ref="O417" r:id="rId381" xr:uid="{00000000-0004-0000-0800-00007E010000}"/>
    <hyperlink ref="O418" r:id="rId382" xr:uid="{00000000-0004-0000-0800-00007F010000}"/>
    <hyperlink ref="Q418" r:id="rId383" xr:uid="{00000000-0004-0000-0800-000080010000}"/>
    <hyperlink ref="M419" r:id="rId384" xr:uid="{00000000-0004-0000-0800-000081010000}"/>
    <hyperlink ref="O420" r:id="rId385" xr:uid="{00000000-0004-0000-0800-000082010000}"/>
    <hyperlink ref="Q422" r:id="rId386" xr:uid="{00000000-0004-0000-0800-000083010000}"/>
    <hyperlink ref="Q423" r:id="rId387" xr:uid="{00000000-0004-0000-0800-000084010000}"/>
    <hyperlink ref="O424" r:id="rId388" xr:uid="{00000000-0004-0000-0800-000085010000}"/>
    <hyperlink ref="T424" r:id="rId389" xr:uid="{00000000-0004-0000-0800-000086010000}"/>
    <hyperlink ref="O425" r:id="rId390" xr:uid="{00000000-0004-0000-0800-000087010000}"/>
    <hyperlink ref="T425" r:id="rId391" xr:uid="{00000000-0004-0000-0800-000088010000}"/>
    <hyperlink ref="O426" r:id="rId392" xr:uid="{00000000-0004-0000-0800-000089010000}"/>
    <hyperlink ref="T426" r:id="rId393" xr:uid="{00000000-0004-0000-0800-00008A010000}"/>
    <hyperlink ref="O427" r:id="rId394" xr:uid="{00000000-0004-0000-0800-00008B010000}"/>
    <hyperlink ref="O428" r:id="rId395" xr:uid="{00000000-0004-0000-0800-00008C010000}"/>
    <hyperlink ref="T428" r:id="rId396" xr:uid="{00000000-0004-0000-0800-00008D010000}"/>
    <hyperlink ref="O429" r:id="rId397" xr:uid="{00000000-0004-0000-0800-00008E010000}"/>
    <hyperlink ref="O430" r:id="rId398" xr:uid="{00000000-0004-0000-0800-00008F010000}"/>
    <hyperlink ref="O431" r:id="rId399" xr:uid="{00000000-0004-0000-0800-000090010000}"/>
    <hyperlink ref="T431" r:id="rId400" xr:uid="{00000000-0004-0000-0800-000091010000}"/>
    <hyperlink ref="O432" r:id="rId401" xr:uid="{00000000-0004-0000-0800-000092010000}"/>
    <hyperlink ref="T432" r:id="rId402" xr:uid="{00000000-0004-0000-0800-000093010000}"/>
    <hyperlink ref="O433" r:id="rId403" xr:uid="{00000000-0004-0000-0800-000094010000}"/>
    <hyperlink ref="O434" r:id="rId404" xr:uid="{00000000-0004-0000-0800-000095010000}"/>
    <hyperlink ref="T434" r:id="rId405" xr:uid="{00000000-0004-0000-0800-000096010000}"/>
    <hyperlink ref="O435" r:id="rId406" xr:uid="{00000000-0004-0000-0800-000097010000}"/>
    <hyperlink ref="T435" r:id="rId407" xr:uid="{00000000-0004-0000-0800-000098010000}"/>
    <hyperlink ref="O436" r:id="rId408" xr:uid="{00000000-0004-0000-0800-000099010000}"/>
    <hyperlink ref="T436" r:id="rId409" xr:uid="{00000000-0004-0000-0800-00009A010000}"/>
    <hyperlink ref="O437" r:id="rId410" xr:uid="{00000000-0004-0000-0800-00009B010000}"/>
    <hyperlink ref="O438" r:id="rId411" xr:uid="{00000000-0004-0000-0800-00009C010000}"/>
    <hyperlink ref="T438" r:id="rId412" xr:uid="{00000000-0004-0000-0800-00009D010000}"/>
    <hyperlink ref="O439" r:id="rId413" xr:uid="{00000000-0004-0000-0800-00009E010000}"/>
    <hyperlink ref="O440" r:id="rId414" xr:uid="{00000000-0004-0000-0800-00009F010000}"/>
    <hyperlink ref="T440" r:id="rId415" xr:uid="{00000000-0004-0000-0800-0000A0010000}"/>
    <hyperlink ref="O441" r:id="rId416" xr:uid="{00000000-0004-0000-0800-0000A1010000}"/>
    <hyperlink ref="O442" r:id="rId417" xr:uid="{00000000-0004-0000-0800-0000A2010000}"/>
    <hyperlink ref="O443" r:id="rId418" xr:uid="{00000000-0004-0000-0800-0000A3010000}"/>
    <hyperlink ref="O444" r:id="rId419" xr:uid="{00000000-0004-0000-0800-0000A4010000}"/>
    <hyperlink ref="Q444" r:id="rId420" xr:uid="{00000000-0004-0000-0800-0000A5010000}"/>
    <hyperlink ref="O445" r:id="rId421" xr:uid="{00000000-0004-0000-0800-0000A6010000}"/>
    <hyperlink ref="O446" r:id="rId422" xr:uid="{00000000-0004-0000-0800-0000A7010000}"/>
    <hyperlink ref="T446" r:id="rId423" xr:uid="{00000000-0004-0000-0800-0000A8010000}"/>
    <hyperlink ref="O447" r:id="rId424" xr:uid="{00000000-0004-0000-0800-0000A9010000}"/>
    <hyperlink ref="T447" r:id="rId425" xr:uid="{00000000-0004-0000-0800-0000AA010000}"/>
    <hyperlink ref="O448" r:id="rId426" xr:uid="{00000000-0004-0000-0800-0000AB010000}"/>
    <hyperlink ref="O449" r:id="rId427" xr:uid="{00000000-0004-0000-0800-0000AC010000}"/>
    <hyperlink ref="O450" r:id="rId428" xr:uid="{00000000-0004-0000-0800-0000AD010000}"/>
    <hyperlink ref="O451" r:id="rId429" xr:uid="{00000000-0004-0000-0800-0000AE010000}"/>
    <hyperlink ref="T451" r:id="rId430" xr:uid="{00000000-0004-0000-0800-0000AF010000}"/>
    <hyperlink ref="O452" r:id="rId431" xr:uid="{00000000-0004-0000-0800-0000B0010000}"/>
    <hyperlink ref="O453" r:id="rId432" xr:uid="{00000000-0004-0000-0800-0000B1010000}"/>
    <hyperlink ref="O454" r:id="rId433" xr:uid="{00000000-0004-0000-0800-0000B2010000}"/>
    <hyperlink ref="O455" r:id="rId434" xr:uid="{00000000-0004-0000-0800-0000B3010000}"/>
    <hyperlink ref="O456" r:id="rId435" xr:uid="{00000000-0004-0000-0800-0000B4010000}"/>
    <hyperlink ref="T456" r:id="rId436" xr:uid="{00000000-0004-0000-0800-0000B5010000}"/>
    <hyperlink ref="O460" r:id="rId437" xr:uid="{00000000-0004-0000-0800-0000B6010000}"/>
    <hyperlink ref="O461" r:id="rId438" xr:uid="{00000000-0004-0000-0800-0000B7010000}"/>
    <hyperlink ref="O462" r:id="rId439" xr:uid="{00000000-0004-0000-0800-0000B8010000}"/>
    <hyperlink ref="O463" r:id="rId440" xr:uid="{00000000-0004-0000-0800-0000B9010000}"/>
    <hyperlink ref="O464" r:id="rId441" xr:uid="{00000000-0004-0000-0800-0000BA010000}"/>
    <hyperlink ref="O465" r:id="rId442" xr:uid="{00000000-0004-0000-0800-0000BB010000}"/>
    <hyperlink ref="T465" r:id="rId443" xr:uid="{00000000-0004-0000-0800-0000BC010000}"/>
    <hyperlink ref="O466" r:id="rId444" xr:uid="{00000000-0004-0000-0800-0000BD010000}"/>
    <hyperlink ref="O467" r:id="rId445" xr:uid="{00000000-0004-0000-0800-0000BE010000}"/>
    <hyperlink ref="O468" r:id="rId446" xr:uid="{00000000-0004-0000-0800-0000BF010000}"/>
    <hyperlink ref="T468" r:id="rId447" xr:uid="{00000000-0004-0000-0800-0000C0010000}"/>
    <hyperlink ref="O469" r:id="rId448" xr:uid="{00000000-0004-0000-0800-0000C1010000}"/>
    <hyperlink ref="O470" r:id="rId449" xr:uid="{00000000-0004-0000-0800-0000C2010000}"/>
    <hyperlink ref="O471" r:id="rId450" xr:uid="{00000000-0004-0000-0800-0000C3010000}"/>
    <hyperlink ref="O472" r:id="rId451" xr:uid="{00000000-0004-0000-0800-0000C4010000}"/>
    <hyperlink ref="O473" r:id="rId452" xr:uid="{00000000-0004-0000-0800-0000C5010000}"/>
    <hyperlink ref="O474" r:id="rId453" xr:uid="{00000000-0004-0000-0800-0000C6010000}"/>
    <hyperlink ref="O475" r:id="rId454" xr:uid="{00000000-0004-0000-0800-0000C7010000}"/>
    <hyperlink ref="O476" r:id="rId455" xr:uid="{00000000-0004-0000-0800-0000C8010000}"/>
    <hyperlink ref="O477" r:id="rId456" xr:uid="{00000000-0004-0000-0800-0000C9010000}"/>
    <hyperlink ref="O479" r:id="rId457" xr:uid="{00000000-0004-0000-0800-0000CA010000}"/>
    <hyperlink ref="O480" r:id="rId458" xr:uid="{00000000-0004-0000-0800-0000CB010000}"/>
    <hyperlink ref="O481" r:id="rId459" xr:uid="{00000000-0004-0000-0800-0000CC010000}"/>
    <hyperlink ref="O482" r:id="rId460" xr:uid="{00000000-0004-0000-0800-0000CD010000}"/>
    <hyperlink ref="O484" r:id="rId461" xr:uid="{00000000-0004-0000-0800-0000CE010000}"/>
    <hyperlink ref="O485" r:id="rId462" xr:uid="{00000000-0004-0000-0800-0000CF010000}"/>
    <hyperlink ref="O486" r:id="rId463" xr:uid="{00000000-0004-0000-0800-0000D0010000}"/>
    <hyperlink ref="O487" r:id="rId464" xr:uid="{00000000-0004-0000-0800-0000D1010000}"/>
    <hyperlink ref="O488" r:id="rId465" xr:uid="{00000000-0004-0000-0800-0000D2010000}"/>
    <hyperlink ref="O489" r:id="rId466" xr:uid="{00000000-0004-0000-0800-0000D3010000}"/>
    <hyperlink ref="O490" r:id="rId467" xr:uid="{00000000-0004-0000-0800-0000D4010000}"/>
    <hyperlink ref="O491" r:id="rId468" xr:uid="{00000000-0004-0000-0800-0000D5010000}"/>
    <hyperlink ref="O492" r:id="rId469" xr:uid="{00000000-0004-0000-0800-0000D6010000}"/>
    <hyperlink ref="O493" r:id="rId470" xr:uid="{00000000-0004-0000-0800-0000D7010000}"/>
    <hyperlink ref="O494" r:id="rId471" xr:uid="{00000000-0004-0000-0800-0000D8010000}"/>
    <hyperlink ref="O495" r:id="rId472" xr:uid="{00000000-0004-0000-0800-0000D9010000}"/>
    <hyperlink ref="O496" r:id="rId473" xr:uid="{00000000-0004-0000-0800-0000DA010000}"/>
    <hyperlink ref="O499" r:id="rId474" xr:uid="{00000000-0004-0000-0800-0000DB010000}"/>
    <hyperlink ref="O500" r:id="rId475" xr:uid="{00000000-0004-0000-0800-0000DC010000}"/>
    <hyperlink ref="O501" r:id="rId476" xr:uid="{00000000-0004-0000-0800-0000DD010000}"/>
    <hyperlink ref="O502" r:id="rId477" xr:uid="{00000000-0004-0000-0800-0000DE010000}"/>
    <hyperlink ref="O507" r:id="rId478" xr:uid="{00000000-0004-0000-0800-0000DF010000}"/>
    <hyperlink ref="O509" r:id="rId479" xr:uid="{00000000-0004-0000-0800-0000E0010000}"/>
    <hyperlink ref="O510" r:id="rId480" xr:uid="{00000000-0004-0000-0800-0000E1010000}"/>
    <hyperlink ref="O511" r:id="rId481" xr:uid="{00000000-0004-0000-0800-0000E2010000}"/>
    <hyperlink ref="O512" r:id="rId482" xr:uid="{00000000-0004-0000-0800-0000E3010000}"/>
    <hyperlink ref="O513" r:id="rId483" xr:uid="{00000000-0004-0000-0800-0000E4010000}"/>
    <hyperlink ref="O514" r:id="rId484" xr:uid="{00000000-0004-0000-0800-0000E5010000}"/>
    <hyperlink ref="O515" r:id="rId485" xr:uid="{00000000-0004-0000-0800-0000E6010000}"/>
    <hyperlink ref="O516" r:id="rId486" xr:uid="{00000000-0004-0000-0800-0000E7010000}"/>
    <hyperlink ref="O517" r:id="rId487" xr:uid="{00000000-0004-0000-0800-0000E8010000}"/>
    <hyperlink ref="O518" r:id="rId488" xr:uid="{00000000-0004-0000-0800-0000E9010000}"/>
    <hyperlink ref="T518" r:id="rId489" xr:uid="{00000000-0004-0000-0800-0000EA010000}"/>
    <hyperlink ref="O519" r:id="rId490" xr:uid="{00000000-0004-0000-0800-0000EB010000}"/>
    <hyperlink ref="O520" r:id="rId491" xr:uid="{00000000-0004-0000-0800-0000EC010000}"/>
    <hyperlink ref="T520" r:id="rId492" xr:uid="{00000000-0004-0000-0800-0000ED010000}"/>
    <hyperlink ref="O521" r:id="rId493" xr:uid="{00000000-0004-0000-0800-0000EE010000}"/>
    <hyperlink ref="O523" r:id="rId494" xr:uid="{00000000-0004-0000-0800-0000EF010000}"/>
    <hyperlink ref="T523" r:id="rId495" xr:uid="{00000000-0004-0000-0800-0000F0010000}"/>
    <hyperlink ref="O524" r:id="rId496" xr:uid="{00000000-0004-0000-0800-0000F1010000}"/>
    <hyperlink ref="O525" r:id="rId497" xr:uid="{00000000-0004-0000-0800-0000F2010000}"/>
    <hyperlink ref="T525" r:id="rId498" xr:uid="{00000000-0004-0000-0800-0000F3010000}"/>
    <hyperlink ref="O526" r:id="rId499" xr:uid="{00000000-0004-0000-0800-0000F4010000}"/>
    <hyperlink ref="T526" r:id="rId500" xr:uid="{00000000-0004-0000-0800-0000F5010000}"/>
    <hyperlink ref="O527" r:id="rId501" xr:uid="{00000000-0004-0000-0800-0000F6010000}"/>
    <hyperlink ref="O528" r:id="rId502" xr:uid="{00000000-0004-0000-0800-0000F7010000}"/>
    <hyperlink ref="O529" r:id="rId503" xr:uid="{00000000-0004-0000-0800-0000F8010000}"/>
    <hyperlink ref="O531" r:id="rId504" xr:uid="{00000000-0004-0000-0800-0000F9010000}"/>
    <hyperlink ref="O532" r:id="rId505" xr:uid="{00000000-0004-0000-0800-0000FA010000}"/>
    <hyperlink ref="O533" r:id="rId506" xr:uid="{00000000-0004-0000-0800-0000FB010000}"/>
    <hyperlink ref="O534" r:id="rId507" xr:uid="{00000000-0004-0000-0800-0000FC010000}"/>
    <hyperlink ref="T534" r:id="rId508" xr:uid="{00000000-0004-0000-0800-0000FD010000}"/>
    <hyperlink ref="O535" r:id="rId509" xr:uid="{00000000-0004-0000-0800-0000FE010000}"/>
    <hyperlink ref="T535" r:id="rId510" xr:uid="{00000000-0004-0000-0800-0000FF010000}"/>
    <hyperlink ref="O536" r:id="rId511" xr:uid="{00000000-0004-0000-0800-000000020000}"/>
    <hyperlink ref="T536" r:id="rId512" xr:uid="{00000000-0004-0000-0800-000001020000}"/>
    <hyperlink ref="O537" r:id="rId513" xr:uid="{00000000-0004-0000-0800-000002020000}"/>
    <hyperlink ref="O538" r:id="rId514" xr:uid="{00000000-0004-0000-0800-000003020000}"/>
    <hyperlink ref="O539" r:id="rId515" xr:uid="{00000000-0004-0000-0800-000004020000}"/>
    <hyperlink ref="T539" r:id="rId516" xr:uid="{00000000-0004-0000-0800-000005020000}"/>
    <hyperlink ref="O540" r:id="rId517" xr:uid="{00000000-0004-0000-0800-000006020000}"/>
    <hyperlink ref="T541" r:id="rId518" xr:uid="{00000000-0004-0000-0800-000007020000}"/>
    <hyperlink ref="O544" r:id="rId519" xr:uid="{00000000-0004-0000-0800-000008020000}"/>
    <hyperlink ref="O545" r:id="rId520" xr:uid="{00000000-0004-0000-0800-000009020000}"/>
    <hyperlink ref="O546" r:id="rId521" xr:uid="{00000000-0004-0000-0800-00000A020000}"/>
    <hyperlink ref="O547" r:id="rId522" xr:uid="{00000000-0004-0000-0800-00000B020000}"/>
    <hyperlink ref="O548" r:id="rId523" xr:uid="{00000000-0004-0000-0800-00000C020000}"/>
    <hyperlink ref="O550" r:id="rId524" xr:uid="{00000000-0004-0000-0800-00000D020000}"/>
    <hyperlink ref="O553" r:id="rId525" xr:uid="{00000000-0004-0000-0800-00000E020000}"/>
    <hyperlink ref="O554" r:id="rId526" xr:uid="{00000000-0004-0000-0800-00000F020000}"/>
    <hyperlink ref="O555" r:id="rId527" xr:uid="{00000000-0004-0000-0800-000010020000}"/>
    <hyperlink ref="O556" r:id="rId528" xr:uid="{00000000-0004-0000-0800-000011020000}"/>
    <hyperlink ref="O557" r:id="rId529" xr:uid="{00000000-0004-0000-0800-000012020000}"/>
    <hyperlink ref="O558" r:id="rId530" xr:uid="{00000000-0004-0000-0800-000013020000}"/>
    <hyperlink ref="O559" r:id="rId531" xr:uid="{00000000-0004-0000-0800-000014020000}"/>
    <hyperlink ref="O560" r:id="rId532" xr:uid="{00000000-0004-0000-0800-000015020000}"/>
    <hyperlink ref="O561" r:id="rId533" xr:uid="{00000000-0004-0000-0800-000016020000}"/>
    <hyperlink ref="O562" r:id="rId534" xr:uid="{00000000-0004-0000-0800-000017020000}"/>
    <hyperlink ref="O563" r:id="rId535" xr:uid="{00000000-0004-0000-0800-000018020000}"/>
    <hyperlink ref="O564" r:id="rId536" xr:uid="{00000000-0004-0000-0800-000019020000}"/>
    <hyperlink ref="O565" r:id="rId537" xr:uid="{00000000-0004-0000-0800-00001A020000}"/>
    <hyperlink ref="O566" r:id="rId538" xr:uid="{00000000-0004-0000-0800-00001B020000}"/>
    <hyperlink ref="O567" r:id="rId539" xr:uid="{00000000-0004-0000-0800-00001C020000}"/>
    <hyperlink ref="O568" r:id="rId540" xr:uid="{00000000-0004-0000-0800-00001D020000}"/>
    <hyperlink ref="O569" r:id="rId541" xr:uid="{00000000-0004-0000-0800-00001E020000}"/>
    <hyperlink ref="O570" r:id="rId542" xr:uid="{00000000-0004-0000-0800-00001F020000}"/>
    <hyperlink ref="O571" r:id="rId543" xr:uid="{00000000-0004-0000-0800-00002002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5">
        <x14:dataValidation type="list" allowBlank="1" showErrorMessage="1" xr:uid="{00000000-0002-0000-0800-000001000000}">
          <x14:formula1>
            <xm:f>'Reporter - QA'!$B$2:$B$76</xm:f>
          </x14:formula1>
          <xm:sqref>K349:K354 K364:K366 K417</xm:sqref>
        </x14:dataValidation>
        <x14:dataValidation type="list" allowBlank="1" showErrorMessage="1" xr:uid="{00000000-0002-0000-0800-000003000000}">
          <x14:formula1>
            <xm:f>'Reporter - QA'!$B$2:$B$79</xm:f>
          </x14:formula1>
          <xm:sqref>K4:K348 K355:K363 K367:K416 K418:K499 S4:S499 K503:K972 S503:S974</xm:sqref>
        </x14:dataValidation>
        <x14:dataValidation type="list" allowBlank="1" showErrorMessage="1" xr:uid="{00000000-0002-0000-0800-000004000000}">
          <x14:formula1>
            <xm:f>master_daerah!$B$2:$B$547</xm:f>
          </x14:formula1>
          <xm:sqref>D4:D972</xm:sqref>
        </x14:dataValidation>
        <x14:dataValidation type="list" allowBlank="1" showErrorMessage="1" xr:uid="{00000000-0002-0000-0800-000005000000}">
          <x14:formula1>
            <xm:f>'Reporter - QA'!$B$2:$B$75</xm:f>
          </x14:formula1>
          <xm:sqref>K500:K502 S500:S502</xm:sqref>
        </x14:dataValidation>
        <x14:dataValidation type="list" allowBlank="1" showErrorMessage="1" xr:uid="{00000000-0002-0000-0800-000006000000}">
          <x14:formula1>
            <xm:f>'Aduan by menu'!$C$3:$C$110</xm:f>
          </x14:formula1>
          <xm:sqref>O4 L4:L815 L817:L972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45818E"/>
    <outlinePr summaryBelow="0" summaryRight="0"/>
    <pageSetUpPr fitToPage="1"/>
  </sheetPr>
  <dimension ref="A1:AH1012"/>
  <sheetViews>
    <sheetView workbookViewId="0">
      <selection sqref="A1:XFD1"/>
    </sheetView>
  </sheetViews>
  <sheetFormatPr defaultColWidth="12.6328125" defaultRowHeight="15.75" customHeight="1"/>
  <cols>
    <col min="1" max="1" width="6.08984375" customWidth="1"/>
    <col min="2" max="2" width="9.36328125" customWidth="1"/>
    <col min="3" max="3" width="13.26953125" customWidth="1"/>
    <col min="4" max="4" width="21.453125" customWidth="1"/>
    <col min="5" max="5" width="11" customWidth="1"/>
    <col min="6" max="6" width="18.36328125" customWidth="1"/>
    <col min="7" max="7" width="29.26953125" customWidth="1"/>
    <col min="8" max="8" width="30.08984375" customWidth="1"/>
    <col min="9" max="9" width="16.7265625" customWidth="1"/>
    <col min="10" max="10" width="17.08984375" customWidth="1"/>
    <col min="11" max="11" width="13.26953125" customWidth="1"/>
    <col min="12" max="12" width="18" customWidth="1"/>
    <col min="13" max="13" width="47" customWidth="1"/>
    <col min="14" max="14" width="25.08984375" customWidth="1"/>
    <col min="15" max="15" width="29.7265625" customWidth="1"/>
    <col min="16" max="16" width="16.36328125" customWidth="1"/>
    <col min="17" max="17" width="29.453125" customWidth="1"/>
    <col min="18" max="18" width="18" customWidth="1"/>
    <col min="19" max="19" width="16.08984375" customWidth="1"/>
    <col min="20" max="20" width="25.7265625" customWidth="1"/>
    <col min="21" max="21" width="16.453125" customWidth="1"/>
  </cols>
  <sheetData>
    <row r="1" spans="1:34" ht="20">
      <c r="A1" s="118"/>
      <c r="B1" s="119"/>
      <c r="D1" s="7"/>
      <c r="E1" s="7"/>
      <c r="F1" s="120"/>
      <c r="G1" s="7"/>
      <c r="H1" s="6"/>
      <c r="I1" s="59"/>
      <c r="K1" s="6"/>
      <c r="L1" s="6"/>
      <c r="N1" s="26"/>
      <c r="O1" s="7"/>
      <c r="P1" s="6"/>
      <c r="Q1" s="7"/>
      <c r="R1" s="22"/>
      <c r="S1" s="6"/>
      <c r="T1" s="10"/>
      <c r="U1" s="6"/>
      <c r="V1" s="17"/>
      <c r="W1" s="17"/>
      <c r="X1" s="17"/>
      <c r="Y1" s="17"/>
      <c r="Z1" s="17"/>
      <c r="AA1" s="17"/>
      <c r="AB1" s="17"/>
      <c r="AC1" s="17"/>
      <c r="AD1" s="17"/>
      <c r="AE1" s="17"/>
      <c r="AF1" s="17"/>
      <c r="AG1" s="17"/>
      <c r="AH1" s="17"/>
    </row>
    <row r="2" spans="1:34" ht="23">
      <c r="A2" s="61"/>
      <c r="B2" s="62"/>
      <c r="C2" s="62"/>
      <c r="D2" s="62"/>
      <c r="E2" s="62"/>
      <c r="F2" s="62"/>
      <c r="G2" s="62"/>
      <c r="H2" s="38" t="s">
        <v>0</v>
      </c>
      <c r="J2" s="62"/>
      <c r="K2" s="62"/>
      <c r="L2" s="62"/>
      <c r="M2" s="63" t="s">
        <v>2149</v>
      </c>
      <c r="N2" s="62"/>
      <c r="O2" s="62"/>
      <c r="P2" s="62"/>
      <c r="Q2" s="62"/>
      <c r="R2" s="62"/>
      <c r="S2" s="62"/>
      <c r="T2" s="62"/>
      <c r="U2" s="62"/>
      <c r="V2" s="46"/>
      <c r="W2" s="46"/>
      <c r="X2" s="46"/>
      <c r="Y2" s="46"/>
      <c r="Z2" s="46"/>
      <c r="AA2" s="46"/>
      <c r="AB2" s="46"/>
      <c r="AC2" s="46"/>
      <c r="AD2" s="46"/>
      <c r="AE2" s="46"/>
      <c r="AF2" s="46"/>
      <c r="AG2" s="46"/>
      <c r="AH2" s="46"/>
    </row>
    <row r="3" spans="1:34" ht="23">
      <c r="A3" s="61"/>
      <c r="B3" s="63" t="s">
        <v>1861</v>
      </c>
      <c r="C3" s="62"/>
      <c r="D3" s="62"/>
      <c r="E3" s="62"/>
      <c r="F3" s="62"/>
      <c r="G3" s="62"/>
      <c r="J3" s="62"/>
      <c r="K3" s="62"/>
      <c r="L3" s="62"/>
      <c r="M3" s="63" t="s">
        <v>1861</v>
      </c>
      <c r="N3" s="62"/>
      <c r="O3" s="62"/>
      <c r="P3" s="62"/>
      <c r="Q3" s="62"/>
      <c r="R3" s="62"/>
      <c r="S3" s="62"/>
      <c r="T3" s="62"/>
      <c r="U3" s="62"/>
      <c r="V3" s="46"/>
      <c r="W3" s="46"/>
      <c r="X3" s="46"/>
      <c r="Y3" s="46"/>
      <c r="Z3" s="46"/>
      <c r="AA3" s="46"/>
      <c r="AB3" s="46"/>
      <c r="AC3" s="46"/>
      <c r="AD3" s="46"/>
      <c r="AE3" s="46"/>
      <c r="AF3" s="46"/>
      <c r="AG3" s="46"/>
      <c r="AH3" s="46"/>
    </row>
    <row r="4" spans="1:34" ht="46.5">
      <c r="A4" s="121" t="s">
        <v>1016</v>
      </c>
      <c r="B4" s="122" t="s">
        <v>3</v>
      </c>
      <c r="C4" s="121" t="s">
        <v>4</v>
      </c>
      <c r="D4" s="121" t="s">
        <v>5</v>
      </c>
      <c r="E4" s="121" t="s">
        <v>6</v>
      </c>
      <c r="F4" s="121" t="s">
        <v>7</v>
      </c>
      <c r="G4" s="121" t="s">
        <v>8</v>
      </c>
      <c r="H4" s="121" t="s">
        <v>9</v>
      </c>
      <c r="I4" s="121" t="s">
        <v>10</v>
      </c>
      <c r="J4" s="121" t="s">
        <v>11</v>
      </c>
      <c r="K4" s="121" t="s">
        <v>12</v>
      </c>
      <c r="L4" s="121" t="s">
        <v>1017</v>
      </c>
      <c r="M4" s="121" t="s">
        <v>14</v>
      </c>
      <c r="N4" s="121" t="s">
        <v>15</v>
      </c>
      <c r="O4" s="121" t="s">
        <v>1</v>
      </c>
      <c r="P4" s="121" t="s">
        <v>16</v>
      </c>
      <c r="Q4" s="121" t="s">
        <v>17</v>
      </c>
      <c r="R4" s="121" t="s">
        <v>18</v>
      </c>
      <c r="S4" s="121" t="s">
        <v>19</v>
      </c>
      <c r="T4" s="121" t="s">
        <v>20</v>
      </c>
      <c r="U4" s="121" t="s">
        <v>21</v>
      </c>
      <c r="V4" s="66"/>
      <c r="W4" s="66"/>
      <c r="X4" s="66"/>
      <c r="Y4" s="66"/>
      <c r="Z4" s="66"/>
      <c r="AA4" s="66"/>
      <c r="AB4" s="66"/>
      <c r="AC4" s="66"/>
      <c r="AD4" s="66"/>
      <c r="AE4" s="66"/>
      <c r="AF4" s="66"/>
      <c r="AG4" s="66"/>
      <c r="AH4" s="66"/>
    </row>
    <row r="5" spans="1:34" ht="75">
      <c r="A5" s="67">
        <v>1</v>
      </c>
      <c r="B5" s="68">
        <v>45659</v>
      </c>
      <c r="C5" s="69"/>
      <c r="D5" s="70" t="s">
        <v>339</v>
      </c>
      <c r="E5" s="69"/>
      <c r="F5" s="69"/>
      <c r="G5" s="70" t="s">
        <v>662</v>
      </c>
      <c r="H5" s="70" t="s">
        <v>16106</v>
      </c>
      <c r="I5" s="70" t="s">
        <v>16107</v>
      </c>
      <c r="J5" s="70" t="s">
        <v>981</v>
      </c>
      <c r="K5" s="70" t="s">
        <v>1864</v>
      </c>
      <c r="L5" s="70" t="s">
        <v>64</v>
      </c>
      <c r="M5" s="70" t="s">
        <v>16108</v>
      </c>
      <c r="N5" s="86" t="s">
        <v>16109</v>
      </c>
      <c r="O5" s="83" t="s">
        <v>16110</v>
      </c>
      <c r="P5" s="72" t="s">
        <v>23</v>
      </c>
      <c r="Q5" s="73"/>
      <c r="R5" s="72" t="s">
        <v>24</v>
      </c>
      <c r="S5" s="73" t="s">
        <v>1864</v>
      </c>
      <c r="T5" s="73" t="s">
        <v>1869</v>
      </c>
      <c r="U5" s="78">
        <v>45717</v>
      </c>
      <c r="V5" s="26"/>
      <c r="W5" s="26"/>
      <c r="X5" s="26"/>
      <c r="Y5" s="26"/>
      <c r="Z5" s="26"/>
      <c r="AA5" s="26"/>
      <c r="AB5" s="26"/>
      <c r="AC5" s="26"/>
      <c r="AD5" s="26"/>
      <c r="AE5" s="26"/>
      <c r="AF5" s="26"/>
      <c r="AG5" s="26"/>
      <c r="AH5" s="26"/>
    </row>
    <row r="6" spans="1:34" ht="112.5">
      <c r="A6" s="67">
        <v>2</v>
      </c>
      <c r="B6" s="68">
        <v>45659</v>
      </c>
      <c r="C6" s="69"/>
      <c r="D6" s="46" t="s">
        <v>409</v>
      </c>
      <c r="E6" s="69"/>
      <c r="F6" s="69"/>
      <c r="G6" s="70" t="s">
        <v>662</v>
      </c>
      <c r="H6" s="46" t="s">
        <v>16111</v>
      </c>
      <c r="I6" s="70" t="s">
        <v>2024</v>
      </c>
      <c r="J6" s="70" t="s">
        <v>981</v>
      </c>
      <c r="K6" s="70" t="s">
        <v>1864</v>
      </c>
      <c r="L6" s="46" t="s">
        <v>37</v>
      </c>
      <c r="M6" s="70" t="s">
        <v>16112</v>
      </c>
      <c r="N6" s="70" t="s">
        <v>16113</v>
      </c>
      <c r="O6" s="224" t="s">
        <v>16114</v>
      </c>
      <c r="P6" s="72" t="s">
        <v>23</v>
      </c>
      <c r="Q6" s="73"/>
      <c r="R6" s="72" t="s">
        <v>24</v>
      </c>
      <c r="S6" s="73" t="s">
        <v>1864</v>
      </c>
      <c r="T6" s="104" t="s">
        <v>16115</v>
      </c>
      <c r="U6" s="78">
        <v>45717</v>
      </c>
      <c r="V6" s="26"/>
      <c r="W6" s="26"/>
      <c r="X6" s="26"/>
      <c r="Y6" s="26"/>
      <c r="Z6" s="26"/>
      <c r="AA6" s="26"/>
      <c r="AB6" s="26"/>
      <c r="AC6" s="26"/>
      <c r="AD6" s="26"/>
      <c r="AE6" s="26"/>
      <c r="AF6" s="26"/>
      <c r="AG6" s="26"/>
      <c r="AH6" s="26"/>
    </row>
    <row r="7" spans="1:34" ht="75">
      <c r="A7" s="67">
        <v>3</v>
      </c>
      <c r="B7" s="68">
        <v>45660</v>
      </c>
      <c r="C7" s="69"/>
      <c r="D7" s="70" t="s">
        <v>235</v>
      </c>
      <c r="E7" s="69"/>
      <c r="F7" s="69"/>
      <c r="G7" s="70" t="s">
        <v>16116</v>
      </c>
      <c r="H7" s="70" t="s">
        <v>16117</v>
      </c>
      <c r="I7" s="70" t="s">
        <v>16118</v>
      </c>
      <c r="J7" s="70" t="s">
        <v>981</v>
      </c>
      <c r="K7" s="70" t="s">
        <v>1864</v>
      </c>
      <c r="L7" s="70" t="s">
        <v>797</v>
      </c>
      <c r="M7" s="70" t="s">
        <v>16119</v>
      </c>
      <c r="N7" s="86" t="s">
        <v>16120</v>
      </c>
      <c r="O7" s="83" t="s">
        <v>16121</v>
      </c>
      <c r="P7" s="72" t="s">
        <v>23</v>
      </c>
      <c r="Q7" s="73"/>
      <c r="R7" s="72" t="s">
        <v>24</v>
      </c>
      <c r="S7" s="73" t="s">
        <v>1864</v>
      </c>
      <c r="T7" s="73" t="s">
        <v>1869</v>
      </c>
      <c r="U7" s="78">
        <v>45809</v>
      </c>
      <c r="V7" s="26"/>
      <c r="W7" s="26"/>
      <c r="X7" s="26"/>
      <c r="Y7" s="26"/>
      <c r="Z7" s="26"/>
      <c r="AA7" s="26"/>
      <c r="AB7" s="26"/>
      <c r="AC7" s="26"/>
      <c r="AD7" s="26"/>
      <c r="AE7" s="26"/>
      <c r="AF7" s="26"/>
      <c r="AG7" s="26"/>
      <c r="AH7" s="26"/>
    </row>
    <row r="8" spans="1:34" ht="37.5">
      <c r="A8" s="67">
        <v>4</v>
      </c>
      <c r="B8" s="68">
        <v>45660</v>
      </c>
      <c r="C8" s="69"/>
      <c r="D8" s="46" t="s">
        <v>6718</v>
      </c>
      <c r="E8" s="17"/>
      <c r="F8" s="17"/>
      <c r="G8" s="46" t="s">
        <v>344</v>
      </c>
      <c r="H8" s="46" t="s">
        <v>16122</v>
      </c>
      <c r="I8" s="17" t="s">
        <v>16123</v>
      </c>
      <c r="J8" s="46" t="s">
        <v>981</v>
      </c>
      <c r="K8" s="46" t="s">
        <v>1864</v>
      </c>
      <c r="L8" s="46" t="s">
        <v>62</v>
      </c>
      <c r="M8" s="46" t="s">
        <v>16124</v>
      </c>
      <c r="N8" s="46" t="s">
        <v>16125</v>
      </c>
      <c r="O8" s="224" t="s">
        <v>16126</v>
      </c>
      <c r="P8" s="105" t="s">
        <v>23</v>
      </c>
      <c r="Q8" s="73"/>
      <c r="R8" s="72" t="s">
        <v>24</v>
      </c>
      <c r="S8" s="73" t="s">
        <v>1864</v>
      </c>
      <c r="T8" s="73" t="s">
        <v>1869</v>
      </c>
      <c r="U8" s="78">
        <v>45717</v>
      </c>
      <c r="V8" s="26"/>
      <c r="W8" s="26"/>
      <c r="X8" s="26"/>
      <c r="Y8" s="26"/>
      <c r="Z8" s="26"/>
      <c r="AA8" s="26"/>
      <c r="AB8" s="26"/>
      <c r="AC8" s="26"/>
      <c r="AD8" s="26"/>
      <c r="AE8" s="26"/>
      <c r="AF8" s="26"/>
      <c r="AG8" s="26"/>
      <c r="AH8" s="26"/>
    </row>
    <row r="9" spans="1:34" ht="38.5">
      <c r="A9" s="67">
        <v>5</v>
      </c>
      <c r="B9" s="68">
        <v>45660</v>
      </c>
      <c r="C9" s="69"/>
      <c r="D9" s="46" t="s">
        <v>165</v>
      </c>
      <c r="E9" s="17"/>
      <c r="F9" s="17"/>
      <c r="G9" s="46" t="s">
        <v>240</v>
      </c>
      <c r="H9" s="46" t="s">
        <v>16127</v>
      </c>
      <c r="I9" s="46" t="s">
        <v>16128</v>
      </c>
      <c r="J9" s="46" t="s">
        <v>981</v>
      </c>
      <c r="K9" s="46" t="s">
        <v>1872</v>
      </c>
      <c r="L9" s="46" t="s">
        <v>62</v>
      </c>
      <c r="M9" s="46" t="s">
        <v>16129</v>
      </c>
      <c r="N9" s="46" t="s">
        <v>16130</v>
      </c>
      <c r="O9" s="124" t="s">
        <v>16131</v>
      </c>
      <c r="P9" s="105" t="s">
        <v>23</v>
      </c>
      <c r="Q9" s="73"/>
      <c r="R9" s="72" t="s">
        <v>24</v>
      </c>
      <c r="S9" s="73" t="s">
        <v>1864</v>
      </c>
      <c r="T9" s="73" t="s">
        <v>1869</v>
      </c>
      <c r="U9" s="78">
        <v>45717</v>
      </c>
      <c r="V9" s="26"/>
      <c r="W9" s="26"/>
      <c r="X9" s="26"/>
      <c r="Y9" s="26"/>
      <c r="Z9" s="26"/>
      <c r="AA9" s="26"/>
      <c r="AB9" s="26"/>
      <c r="AC9" s="26"/>
      <c r="AD9" s="26"/>
      <c r="AE9" s="26"/>
      <c r="AF9" s="26"/>
      <c r="AG9" s="26"/>
      <c r="AH9" s="26"/>
    </row>
    <row r="10" spans="1:34" ht="125">
      <c r="A10" s="67">
        <v>6</v>
      </c>
      <c r="B10" s="68">
        <v>45663</v>
      </c>
      <c r="C10" s="69"/>
      <c r="D10" s="70" t="s">
        <v>606</v>
      </c>
      <c r="E10" s="69"/>
      <c r="F10" s="69"/>
      <c r="G10" s="70" t="s">
        <v>16132</v>
      </c>
      <c r="H10" s="70" t="s">
        <v>16133</v>
      </c>
      <c r="I10" s="70" t="s">
        <v>16134</v>
      </c>
      <c r="J10" s="70" t="s">
        <v>16135</v>
      </c>
      <c r="K10" s="70" t="s">
        <v>1872</v>
      </c>
      <c r="L10" s="70" t="s">
        <v>35</v>
      </c>
      <c r="M10" s="70" t="s">
        <v>16136</v>
      </c>
      <c r="N10" s="86" t="s">
        <v>16137</v>
      </c>
      <c r="O10" s="83" t="s">
        <v>16138</v>
      </c>
      <c r="P10" s="72" t="s">
        <v>23</v>
      </c>
      <c r="Q10" s="73" t="s">
        <v>16139</v>
      </c>
      <c r="R10" s="72" t="s">
        <v>727</v>
      </c>
      <c r="S10" s="73" t="s">
        <v>1864</v>
      </c>
      <c r="T10" s="104" t="s">
        <v>16140</v>
      </c>
      <c r="U10" s="74"/>
      <c r="V10" s="26"/>
      <c r="W10" s="26"/>
      <c r="X10" s="26"/>
      <c r="Y10" s="26"/>
      <c r="Z10" s="26"/>
      <c r="AA10" s="26"/>
      <c r="AB10" s="26"/>
      <c r="AC10" s="26"/>
      <c r="AD10" s="26"/>
      <c r="AE10" s="26"/>
      <c r="AF10" s="26"/>
      <c r="AG10" s="26"/>
      <c r="AH10" s="26"/>
    </row>
    <row r="11" spans="1:34" ht="25">
      <c r="A11" s="67">
        <v>7</v>
      </c>
      <c r="B11" s="68">
        <v>45663</v>
      </c>
      <c r="C11" s="69"/>
      <c r="D11" s="46" t="s">
        <v>441</v>
      </c>
      <c r="E11" s="69"/>
      <c r="F11" s="69"/>
      <c r="G11" s="70" t="s">
        <v>1982</v>
      </c>
      <c r="H11" s="70" t="s">
        <v>16141</v>
      </c>
      <c r="I11" s="70" t="s">
        <v>1984</v>
      </c>
      <c r="J11" s="46" t="s">
        <v>981</v>
      </c>
      <c r="K11" s="46" t="s">
        <v>1864</v>
      </c>
      <c r="L11" s="70" t="s">
        <v>37</v>
      </c>
      <c r="M11" s="70" t="s">
        <v>16142</v>
      </c>
      <c r="N11" s="86" t="s">
        <v>9050</v>
      </c>
      <c r="O11" s="88" t="s">
        <v>16143</v>
      </c>
      <c r="P11" s="72" t="s">
        <v>23</v>
      </c>
      <c r="Q11" s="73"/>
      <c r="R11" s="72" t="s">
        <v>24</v>
      </c>
      <c r="S11" s="73" t="s">
        <v>1864</v>
      </c>
      <c r="T11" s="104" t="s">
        <v>16144</v>
      </c>
      <c r="U11" s="78">
        <v>45809</v>
      </c>
      <c r="V11" s="26"/>
      <c r="W11" s="26"/>
      <c r="X11" s="26"/>
      <c r="Y11" s="26"/>
      <c r="Z11" s="26"/>
      <c r="AA11" s="26"/>
      <c r="AB11" s="26"/>
      <c r="AC11" s="26"/>
      <c r="AD11" s="26"/>
      <c r="AE11" s="26"/>
      <c r="AF11" s="26"/>
      <c r="AG11" s="26"/>
      <c r="AH11" s="26"/>
    </row>
    <row r="12" spans="1:34" ht="65.5">
      <c r="A12" s="67">
        <v>8</v>
      </c>
      <c r="B12" s="68">
        <v>45663</v>
      </c>
      <c r="C12" s="69"/>
      <c r="D12" s="70" t="s">
        <v>863</v>
      </c>
      <c r="E12" s="69"/>
      <c r="F12" s="69"/>
      <c r="G12" s="70" t="s">
        <v>42</v>
      </c>
      <c r="H12" s="70" t="s">
        <v>16145</v>
      </c>
      <c r="I12" s="70" t="s">
        <v>16146</v>
      </c>
      <c r="J12" s="70" t="s">
        <v>16135</v>
      </c>
      <c r="K12" s="70" t="s">
        <v>1872</v>
      </c>
      <c r="L12" s="70" t="s">
        <v>37</v>
      </c>
      <c r="M12" s="70" t="s">
        <v>16147</v>
      </c>
      <c r="N12" s="70" t="s">
        <v>16148</v>
      </c>
      <c r="O12" s="124" t="s">
        <v>16149</v>
      </c>
      <c r="P12" s="72" t="s">
        <v>23</v>
      </c>
      <c r="Q12" s="73"/>
      <c r="R12" s="72" t="s">
        <v>24</v>
      </c>
      <c r="S12" s="73" t="s">
        <v>1864</v>
      </c>
      <c r="T12" s="104" t="s">
        <v>16150</v>
      </c>
      <c r="U12" s="78">
        <v>45809</v>
      </c>
      <c r="V12" s="26"/>
      <c r="W12" s="26"/>
      <c r="X12" s="26"/>
      <c r="Y12" s="26"/>
      <c r="Z12" s="26"/>
      <c r="AA12" s="26"/>
      <c r="AB12" s="26"/>
      <c r="AC12" s="26"/>
      <c r="AD12" s="26"/>
      <c r="AE12" s="26"/>
      <c r="AF12" s="26"/>
      <c r="AG12" s="26"/>
      <c r="AH12" s="26"/>
    </row>
    <row r="13" spans="1:34" ht="104.5">
      <c r="A13" s="67">
        <v>9</v>
      </c>
      <c r="B13" s="68">
        <v>45663</v>
      </c>
      <c r="C13" s="69"/>
      <c r="D13" s="46" t="s">
        <v>165</v>
      </c>
      <c r="E13" s="17"/>
      <c r="F13" s="17"/>
      <c r="G13" s="46" t="s">
        <v>16151</v>
      </c>
      <c r="H13" s="46" t="s">
        <v>16152</v>
      </c>
      <c r="I13" s="17" t="s">
        <v>16153</v>
      </c>
      <c r="J13" s="70" t="s">
        <v>16135</v>
      </c>
      <c r="K13" s="46" t="s">
        <v>1872</v>
      </c>
      <c r="L13" s="46" t="s">
        <v>27</v>
      </c>
      <c r="M13" s="46" t="s">
        <v>16154</v>
      </c>
      <c r="N13" s="46" t="s">
        <v>16155</v>
      </c>
      <c r="O13" s="124" t="s">
        <v>16156</v>
      </c>
      <c r="P13" s="105" t="s">
        <v>23</v>
      </c>
      <c r="Q13" s="73"/>
      <c r="R13" s="72" t="s">
        <v>24</v>
      </c>
      <c r="S13" s="73" t="s">
        <v>1864</v>
      </c>
      <c r="T13" s="104" t="s">
        <v>16157</v>
      </c>
      <c r="U13" s="78">
        <v>45809</v>
      </c>
      <c r="V13" s="26"/>
      <c r="W13" s="26"/>
      <c r="X13" s="26"/>
      <c r="Y13" s="26"/>
      <c r="Z13" s="26"/>
      <c r="AA13" s="26"/>
      <c r="AB13" s="26"/>
      <c r="AC13" s="26"/>
      <c r="AD13" s="26"/>
      <c r="AE13" s="26"/>
      <c r="AF13" s="26"/>
      <c r="AG13" s="26"/>
      <c r="AH13" s="26"/>
    </row>
    <row r="14" spans="1:34" ht="50">
      <c r="A14" s="67">
        <v>10</v>
      </c>
      <c r="B14" s="68">
        <v>45663</v>
      </c>
      <c r="C14" s="69"/>
      <c r="D14" s="70" t="s">
        <v>436</v>
      </c>
      <c r="E14" s="69"/>
      <c r="F14" s="69"/>
      <c r="G14" s="70" t="s">
        <v>685</v>
      </c>
      <c r="H14" s="70" t="s">
        <v>16158</v>
      </c>
      <c r="I14" s="70" t="s">
        <v>16159</v>
      </c>
      <c r="J14" s="70" t="s">
        <v>16135</v>
      </c>
      <c r="K14" s="70" t="s">
        <v>1864</v>
      </c>
      <c r="L14" s="70" t="s">
        <v>64</v>
      </c>
      <c r="M14" s="70" t="s">
        <v>16160</v>
      </c>
      <c r="N14" s="86" t="s">
        <v>6897</v>
      </c>
      <c r="O14" s="83" t="s">
        <v>16161</v>
      </c>
      <c r="P14" s="72" t="s">
        <v>23</v>
      </c>
      <c r="Q14" s="73"/>
      <c r="R14" s="72" t="s">
        <v>24</v>
      </c>
      <c r="S14" s="73" t="s">
        <v>1864</v>
      </c>
      <c r="T14" s="104" t="s">
        <v>16162</v>
      </c>
      <c r="U14" s="78">
        <v>45870</v>
      </c>
      <c r="V14" s="26"/>
      <c r="W14" s="26"/>
      <c r="X14" s="26"/>
      <c r="Y14" s="26"/>
      <c r="Z14" s="26"/>
      <c r="AA14" s="26"/>
      <c r="AB14" s="26"/>
      <c r="AC14" s="26"/>
      <c r="AD14" s="26"/>
      <c r="AE14" s="26"/>
      <c r="AF14" s="26"/>
      <c r="AG14" s="26"/>
      <c r="AH14" s="26"/>
    </row>
    <row r="15" spans="1:34" ht="37.5">
      <c r="A15" s="67">
        <v>11</v>
      </c>
      <c r="B15" s="68">
        <v>45663</v>
      </c>
      <c r="C15" s="69"/>
      <c r="D15" s="70" t="s">
        <v>863</v>
      </c>
      <c r="E15" s="69"/>
      <c r="F15" s="69"/>
      <c r="G15" s="106" t="s">
        <v>42</v>
      </c>
      <c r="H15" s="70" t="s">
        <v>16163</v>
      </c>
      <c r="I15" s="70" t="s">
        <v>16164</v>
      </c>
      <c r="J15" s="70" t="s">
        <v>16135</v>
      </c>
      <c r="K15" s="46" t="s">
        <v>1864</v>
      </c>
      <c r="L15" s="70" t="s">
        <v>37</v>
      </c>
      <c r="M15" s="70" t="s">
        <v>16142</v>
      </c>
      <c r="N15" s="86" t="s">
        <v>9050</v>
      </c>
      <c r="O15" s="88" t="s">
        <v>16165</v>
      </c>
      <c r="P15" s="72" t="s">
        <v>23</v>
      </c>
      <c r="Q15" s="73"/>
      <c r="R15" s="72" t="s">
        <v>24</v>
      </c>
      <c r="S15" s="73" t="s">
        <v>1864</v>
      </c>
      <c r="T15" s="104" t="s">
        <v>16166</v>
      </c>
      <c r="U15" s="78">
        <v>45809</v>
      </c>
      <c r="V15" s="26"/>
      <c r="W15" s="26"/>
      <c r="X15" s="26"/>
      <c r="Y15" s="26"/>
      <c r="Z15" s="26"/>
      <c r="AA15" s="26"/>
      <c r="AB15" s="26"/>
      <c r="AC15" s="26"/>
      <c r="AD15" s="26"/>
      <c r="AE15" s="26"/>
      <c r="AF15" s="26"/>
      <c r="AG15" s="26"/>
      <c r="AH15" s="26"/>
    </row>
    <row r="16" spans="1:34" ht="50">
      <c r="A16" s="67">
        <v>12</v>
      </c>
      <c r="B16" s="68">
        <v>45663</v>
      </c>
      <c r="C16" s="69"/>
      <c r="D16" s="70" t="s">
        <v>165</v>
      </c>
      <c r="E16" s="70"/>
      <c r="F16" s="70"/>
      <c r="G16" s="70" t="s">
        <v>16167</v>
      </c>
      <c r="H16" s="70" t="s">
        <v>16168</v>
      </c>
      <c r="I16" s="70" t="s">
        <v>16169</v>
      </c>
      <c r="J16" s="70" t="s">
        <v>16135</v>
      </c>
      <c r="K16" s="46" t="s">
        <v>1864</v>
      </c>
      <c r="L16" s="70" t="s">
        <v>27</v>
      </c>
      <c r="M16" s="70" t="s">
        <v>16170</v>
      </c>
      <c r="N16" s="70" t="s">
        <v>16171</v>
      </c>
      <c r="O16" s="104" t="s">
        <v>16172</v>
      </c>
      <c r="P16" s="72" t="s">
        <v>23</v>
      </c>
      <c r="Q16" s="73"/>
      <c r="R16" s="72" t="s">
        <v>24</v>
      </c>
      <c r="S16" s="73" t="s">
        <v>1864</v>
      </c>
      <c r="T16" s="104" t="s">
        <v>16173</v>
      </c>
      <c r="U16" s="78">
        <v>45931</v>
      </c>
      <c r="V16" s="26"/>
      <c r="W16" s="26"/>
      <c r="X16" s="26"/>
      <c r="Y16" s="26"/>
      <c r="Z16" s="26"/>
      <c r="AA16" s="26"/>
      <c r="AB16" s="26"/>
      <c r="AC16" s="26"/>
      <c r="AD16" s="26"/>
      <c r="AE16" s="26"/>
      <c r="AF16" s="26"/>
      <c r="AG16" s="26"/>
      <c r="AH16" s="26"/>
    </row>
    <row r="17" spans="1:34" ht="100">
      <c r="A17" s="67">
        <v>13</v>
      </c>
      <c r="B17" s="68">
        <v>45663</v>
      </c>
      <c r="C17" s="69"/>
      <c r="D17" s="70" t="s">
        <v>404</v>
      </c>
      <c r="E17" s="69"/>
      <c r="F17" s="69"/>
      <c r="G17" s="70" t="s">
        <v>16174</v>
      </c>
      <c r="H17" s="70" t="s">
        <v>16175</v>
      </c>
      <c r="I17" s="70" t="s">
        <v>16176</v>
      </c>
      <c r="J17" s="70" t="s">
        <v>16135</v>
      </c>
      <c r="K17" s="70" t="s">
        <v>1864</v>
      </c>
      <c r="L17" s="70" t="s">
        <v>27</v>
      </c>
      <c r="M17" s="70" t="s">
        <v>16177</v>
      </c>
      <c r="N17" s="86" t="s">
        <v>16178</v>
      </c>
      <c r="O17" s="83" t="s">
        <v>16179</v>
      </c>
      <c r="P17" s="72" t="s">
        <v>23</v>
      </c>
      <c r="Q17" s="73"/>
      <c r="R17" s="72" t="s">
        <v>24</v>
      </c>
      <c r="S17" s="73" t="s">
        <v>1864</v>
      </c>
      <c r="T17" s="73" t="s">
        <v>1869</v>
      </c>
      <c r="U17" s="74" t="s">
        <v>2209</v>
      </c>
      <c r="V17" s="26"/>
      <c r="W17" s="26"/>
      <c r="X17" s="26"/>
      <c r="Y17" s="26"/>
      <c r="Z17" s="26"/>
      <c r="AA17" s="26"/>
      <c r="AB17" s="26"/>
      <c r="AC17" s="26"/>
      <c r="AD17" s="26"/>
      <c r="AE17" s="26"/>
      <c r="AF17" s="26"/>
      <c r="AG17" s="26"/>
      <c r="AH17" s="26"/>
    </row>
    <row r="18" spans="1:34" ht="50">
      <c r="A18" s="67">
        <v>14</v>
      </c>
      <c r="B18" s="68">
        <v>45663</v>
      </c>
      <c r="C18" s="69"/>
      <c r="D18" s="46" t="s">
        <v>875</v>
      </c>
      <c r="E18" s="17"/>
      <c r="F18" s="17"/>
      <c r="G18" s="46" t="s">
        <v>16180</v>
      </c>
      <c r="H18" s="46" t="s">
        <v>16181</v>
      </c>
      <c r="I18" s="46" t="s">
        <v>16182</v>
      </c>
      <c r="J18" s="70" t="s">
        <v>16135</v>
      </c>
      <c r="K18" s="46" t="s">
        <v>1864</v>
      </c>
      <c r="L18" s="46" t="s">
        <v>52</v>
      </c>
      <c r="M18" s="46" t="s">
        <v>16183</v>
      </c>
      <c r="N18" s="46" t="s">
        <v>16184</v>
      </c>
      <c r="O18" s="124" t="s">
        <v>16185</v>
      </c>
      <c r="P18" s="105" t="s">
        <v>23</v>
      </c>
      <c r="Q18" s="73"/>
      <c r="R18" s="72" t="s">
        <v>24</v>
      </c>
      <c r="S18" s="73" t="s">
        <v>1864</v>
      </c>
      <c r="T18" s="104" t="s">
        <v>16186</v>
      </c>
      <c r="U18" s="74" t="s">
        <v>2209</v>
      </c>
      <c r="V18" s="26"/>
      <c r="W18" s="26"/>
      <c r="X18" s="26"/>
      <c r="Y18" s="26"/>
      <c r="Z18" s="26"/>
      <c r="AA18" s="26"/>
      <c r="AB18" s="26"/>
      <c r="AC18" s="26"/>
      <c r="AD18" s="26"/>
      <c r="AE18" s="26"/>
      <c r="AF18" s="26"/>
      <c r="AG18" s="26"/>
      <c r="AH18" s="26"/>
    </row>
    <row r="19" spans="1:34" ht="87.5">
      <c r="A19" s="67">
        <v>15</v>
      </c>
      <c r="B19" s="68">
        <v>45663</v>
      </c>
      <c r="C19" s="69"/>
      <c r="D19" s="70" t="s">
        <v>6718</v>
      </c>
      <c r="E19" s="69"/>
      <c r="F19" s="69"/>
      <c r="G19" s="70" t="s">
        <v>16187</v>
      </c>
      <c r="H19" s="70" t="s">
        <v>16188</v>
      </c>
      <c r="I19" s="70" t="s">
        <v>16189</v>
      </c>
      <c r="J19" s="70" t="s">
        <v>16135</v>
      </c>
      <c r="K19" s="70" t="s">
        <v>1864</v>
      </c>
      <c r="L19" s="70" t="s">
        <v>27</v>
      </c>
      <c r="M19" s="70" t="s">
        <v>16170</v>
      </c>
      <c r="N19" s="70" t="s">
        <v>16178</v>
      </c>
      <c r="O19" s="129" t="s">
        <v>16190</v>
      </c>
      <c r="P19" s="72" t="s">
        <v>23</v>
      </c>
      <c r="Q19" s="73"/>
      <c r="R19" s="72" t="s">
        <v>24</v>
      </c>
      <c r="S19" s="73" t="s">
        <v>1864</v>
      </c>
      <c r="T19" s="104" t="s">
        <v>16191</v>
      </c>
      <c r="U19" s="77">
        <v>45870</v>
      </c>
      <c r="V19" s="26"/>
      <c r="W19" s="26"/>
      <c r="X19" s="26"/>
      <c r="Y19" s="26"/>
      <c r="Z19" s="26"/>
      <c r="AA19" s="26"/>
      <c r="AB19" s="26"/>
      <c r="AC19" s="26"/>
      <c r="AD19" s="26"/>
      <c r="AE19" s="26"/>
      <c r="AF19" s="26"/>
      <c r="AG19" s="26"/>
      <c r="AH19" s="26"/>
    </row>
    <row r="20" spans="1:34" ht="65.5">
      <c r="A20" s="67">
        <v>16</v>
      </c>
      <c r="B20" s="68">
        <v>45663</v>
      </c>
      <c r="C20" s="76"/>
      <c r="D20" s="70" t="s">
        <v>441</v>
      </c>
      <c r="E20" s="69"/>
      <c r="F20" s="69"/>
      <c r="G20" s="70" t="s">
        <v>16192</v>
      </c>
      <c r="H20" s="70" t="s">
        <v>16193</v>
      </c>
      <c r="I20" s="70" t="s">
        <v>16146</v>
      </c>
      <c r="J20" s="70" t="s">
        <v>16135</v>
      </c>
      <c r="K20" s="70" t="s">
        <v>1872</v>
      </c>
      <c r="L20" s="70" t="s">
        <v>37</v>
      </c>
      <c r="M20" s="70" t="s">
        <v>16194</v>
      </c>
      <c r="N20" s="70" t="s">
        <v>16148</v>
      </c>
      <c r="O20" s="83" t="s">
        <v>16195</v>
      </c>
      <c r="P20" s="72" t="s">
        <v>23</v>
      </c>
      <c r="Q20" s="73"/>
      <c r="R20" s="72" t="s">
        <v>24</v>
      </c>
      <c r="S20" s="73" t="s">
        <v>1864</v>
      </c>
      <c r="T20" s="104" t="s">
        <v>16196</v>
      </c>
      <c r="U20" s="78">
        <v>45839</v>
      </c>
      <c r="V20" s="26"/>
      <c r="W20" s="26"/>
      <c r="X20" s="26"/>
      <c r="Y20" s="26"/>
      <c r="Z20" s="26"/>
      <c r="AA20" s="26"/>
      <c r="AB20" s="26"/>
      <c r="AC20" s="26"/>
      <c r="AD20" s="26"/>
      <c r="AE20" s="26"/>
      <c r="AF20" s="26"/>
      <c r="AG20" s="26"/>
      <c r="AH20" s="26"/>
    </row>
    <row r="21" spans="1:34" ht="37.5">
      <c r="A21" s="67">
        <v>17</v>
      </c>
      <c r="B21" s="68">
        <v>45664</v>
      </c>
      <c r="C21" s="69"/>
      <c r="D21" s="70" t="s">
        <v>514</v>
      </c>
      <c r="E21" s="69"/>
      <c r="F21" s="69"/>
      <c r="G21" s="70" t="s">
        <v>7754</v>
      </c>
      <c r="H21" s="70" t="s">
        <v>16197</v>
      </c>
      <c r="I21" s="70" t="s">
        <v>16198</v>
      </c>
      <c r="J21" s="70" t="s">
        <v>981</v>
      </c>
      <c r="K21" s="70" t="s">
        <v>1864</v>
      </c>
      <c r="L21" s="70" t="s">
        <v>797</v>
      </c>
      <c r="M21" s="70" t="s">
        <v>16199</v>
      </c>
      <c r="N21" s="86" t="s">
        <v>16200</v>
      </c>
      <c r="O21" s="83" t="s">
        <v>16201</v>
      </c>
      <c r="P21" s="72" t="s">
        <v>23</v>
      </c>
      <c r="Q21" s="73" t="s">
        <v>16202</v>
      </c>
      <c r="R21" s="72" t="s">
        <v>24</v>
      </c>
      <c r="S21" s="73" t="s">
        <v>1864</v>
      </c>
      <c r="T21" s="104" t="s">
        <v>16203</v>
      </c>
      <c r="U21" s="74" t="s">
        <v>2209</v>
      </c>
      <c r="V21" s="26"/>
      <c r="W21" s="26"/>
      <c r="X21" s="26"/>
      <c r="Y21" s="26"/>
      <c r="Z21" s="26"/>
      <c r="AA21" s="26"/>
      <c r="AB21" s="26"/>
      <c r="AC21" s="26"/>
      <c r="AD21" s="26"/>
      <c r="AE21" s="26"/>
      <c r="AF21" s="26"/>
      <c r="AG21" s="26"/>
      <c r="AH21" s="26"/>
    </row>
    <row r="22" spans="1:34" ht="65.5">
      <c r="A22" s="67">
        <v>18</v>
      </c>
      <c r="B22" s="68">
        <v>45664</v>
      </c>
      <c r="C22" s="69"/>
      <c r="D22" s="70" t="s">
        <v>863</v>
      </c>
      <c r="E22" s="69"/>
      <c r="F22" s="69"/>
      <c r="G22" s="70" t="s">
        <v>921</v>
      </c>
      <c r="H22" s="70" t="s">
        <v>16204</v>
      </c>
      <c r="I22" s="70" t="s">
        <v>16146</v>
      </c>
      <c r="J22" s="70" t="s">
        <v>981</v>
      </c>
      <c r="K22" s="70" t="s">
        <v>1872</v>
      </c>
      <c r="L22" s="70" t="s">
        <v>37</v>
      </c>
      <c r="M22" s="70" t="s">
        <v>16205</v>
      </c>
      <c r="N22" s="86" t="s">
        <v>16206</v>
      </c>
      <c r="O22" s="87" t="s">
        <v>16207</v>
      </c>
      <c r="P22" s="72" t="s">
        <v>23</v>
      </c>
      <c r="Q22" s="73"/>
      <c r="R22" s="72" t="s">
        <v>24</v>
      </c>
      <c r="S22" s="73" t="s">
        <v>1864</v>
      </c>
      <c r="T22" s="104" t="s">
        <v>16208</v>
      </c>
      <c r="U22" s="78">
        <v>45839</v>
      </c>
      <c r="V22" s="26"/>
      <c r="W22" s="26"/>
      <c r="X22" s="26"/>
      <c r="Y22" s="26"/>
      <c r="Z22" s="26"/>
      <c r="AA22" s="26"/>
      <c r="AB22" s="26"/>
      <c r="AC22" s="26"/>
      <c r="AD22" s="26"/>
      <c r="AE22" s="26"/>
      <c r="AF22" s="26"/>
      <c r="AG22" s="26"/>
      <c r="AH22" s="26"/>
    </row>
    <row r="23" spans="1:34" ht="168">
      <c r="A23" s="67">
        <v>19</v>
      </c>
      <c r="B23" s="68">
        <v>45664</v>
      </c>
      <c r="C23" s="69"/>
      <c r="D23" s="70" t="s">
        <v>930</v>
      </c>
      <c r="E23" s="69"/>
      <c r="F23" s="69"/>
      <c r="G23" s="70" t="s">
        <v>16209</v>
      </c>
      <c r="H23" s="70" t="s">
        <v>16210</v>
      </c>
      <c r="I23" s="70" t="s">
        <v>16211</v>
      </c>
      <c r="J23" s="70" t="s">
        <v>981</v>
      </c>
      <c r="K23" s="70" t="s">
        <v>1872</v>
      </c>
      <c r="L23" s="70" t="s">
        <v>35</v>
      </c>
      <c r="M23" s="259" t="s">
        <v>16212</v>
      </c>
      <c r="N23" s="86"/>
      <c r="O23" s="83" t="s">
        <v>16213</v>
      </c>
      <c r="P23" s="72" t="s">
        <v>23</v>
      </c>
      <c r="Q23" s="73" t="s">
        <v>16214</v>
      </c>
      <c r="R23" s="72" t="s">
        <v>24</v>
      </c>
      <c r="S23" s="73" t="s">
        <v>1864</v>
      </c>
      <c r="T23" s="104" t="s">
        <v>16215</v>
      </c>
      <c r="U23" s="74" t="s">
        <v>16216</v>
      </c>
      <c r="V23" s="26"/>
      <c r="W23" s="26"/>
      <c r="X23" s="26"/>
      <c r="Y23" s="26"/>
      <c r="Z23" s="26"/>
      <c r="AA23" s="26"/>
      <c r="AB23" s="26"/>
      <c r="AC23" s="26"/>
      <c r="AD23" s="26"/>
      <c r="AE23" s="26"/>
      <c r="AF23" s="26"/>
      <c r="AG23" s="26"/>
      <c r="AH23" s="26"/>
    </row>
    <row r="24" spans="1:34" ht="154">
      <c r="A24" s="67">
        <v>20</v>
      </c>
      <c r="B24" s="68">
        <v>45664</v>
      </c>
      <c r="C24" s="69"/>
      <c r="D24" s="70" t="s">
        <v>930</v>
      </c>
      <c r="E24" s="69"/>
      <c r="F24" s="69"/>
      <c r="G24" s="70" t="s">
        <v>16217</v>
      </c>
      <c r="H24" s="70" t="s">
        <v>16218</v>
      </c>
      <c r="I24" s="70" t="s">
        <v>16211</v>
      </c>
      <c r="J24" s="70" t="s">
        <v>981</v>
      </c>
      <c r="K24" s="70" t="s">
        <v>1872</v>
      </c>
      <c r="L24" s="70" t="s">
        <v>35</v>
      </c>
      <c r="M24" s="259" t="s">
        <v>16219</v>
      </c>
      <c r="N24" s="86"/>
      <c r="O24" s="83" t="s">
        <v>16220</v>
      </c>
      <c r="P24" s="72" t="s">
        <v>23</v>
      </c>
      <c r="Q24" s="73" t="s">
        <v>16214</v>
      </c>
      <c r="R24" s="72" t="s">
        <v>24</v>
      </c>
      <c r="S24" s="73" t="s">
        <v>1864</v>
      </c>
      <c r="T24" s="104" t="s">
        <v>16221</v>
      </c>
      <c r="U24" s="74" t="s">
        <v>16216</v>
      </c>
      <c r="V24" s="26"/>
      <c r="W24" s="26"/>
      <c r="X24" s="26"/>
      <c r="Y24" s="26"/>
      <c r="Z24" s="26"/>
      <c r="AA24" s="26"/>
      <c r="AB24" s="26"/>
      <c r="AC24" s="26"/>
      <c r="AD24" s="26"/>
      <c r="AE24" s="26"/>
      <c r="AF24" s="26"/>
      <c r="AG24" s="26"/>
      <c r="AH24" s="26"/>
    </row>
    <row r="25" spans="1:34" ht="100">
      <c r="A25" s="67">
        <v>21</v>
      </c>
      <c r="B25" s="68">
        <v>45664</v>
      </c>
      <c r="C25" s="69"/>
      <c r="D25" s="70" t="s">
        <v>514</v>
      </c>
      <c r="E25" s="69"/>
      <c r="F25" s="69"/>
      <c r="G25" s="70" t="s">
        <v>16222</v>
      </c>
      <c r="H25" s="70" t="s">
        <v>16223</v>
      </c>
      <c r="I25" s="70" t="s">
        <v>16224</v>
      </c>
      <c r="J25" s="70" t="s">
        <v>981</v>
      </c>
      <c r="K25" s="70" t="s">
        <v>1872</v>
      </c>
      <c r="L25" s="70" t="s">
        <v>797</v>
      </c>
      <c r="M25" s="259" t="s">
        <v>16225</v>
      </c>
      <c r="N25" s="86" t="s">
        <v>16226</v>
      </c>
      <c r="O25" s="83" t="s">
        <v>16227</v>
      </c>
      <c r="P25" s="72" t="s">
        <v>23</v>
      </c>
      <c r="Q25" s="73" t="s">
        <v>16202</v>
      </c>
      <c r="R25" s="72" t="s">
        <v>24</v>
      </c>
      <c r="S25" s="73" t="s">
        <v>1864</v>
      </c>
      <c r="T25" s="104" t="s">
        <v>16228</v>
      </c>
      <c r="U25" s="74" t="s">
        <v>2209</v>
      </c>
      <c r="V25" s="26"/>
      <c r="W25" s="26"/>
      <c r="X25" s="26"/>
      <c r="Y25" s="26"/>
      <c r="Z25" s="26"/>
      <c r="AA25" s="26"/>
      <c r="AB25" s="26"/>
      <c r="AC25" s="26"/>
      <c r="AD25" s="26"/>
      <c r="AE25" s="26"/>
      <c r="AF25" s="26"/>
      <c r="AG25" s="26"/>
      <c r="AH25" s="26"/>
    </row>
    <row r="26" spans="1:34" ht="162.5">
      <c r="A26" s="67">
        <v>22</v>
      </c>
      <c r="B26" s="68">
        <v>45664</v>
      </c>
      <c r="C26" s="69"/>
      <c r="D26" s="70" t="s">
        <v>165</v>
      </c>
      <c r="E26" s="69"/>
      <c r="F26" s="69"/>
      <c r="G26" s="70" t="s">
        <v>16229</v>
      </c>
      <c r="H26" s="70" t="s">
        <v>16230</v>
      </c>
      <c r="I26" s="70" t="s">
        <v>16128</v>
      </c>
      <c r="J26" s="70" t="s">
        <v>981</v>
      </c>
      <c r="K26" s="70" t="s">
        <v>1872</v>
      </c>
      <c r="L26" s="70" t="s">
        <v>27</v>
      </c>
      <c r="M26" s="70" t="s">
        <v>16231</v>
      </c>
      <c r="N26" s="86" t="s">
        <v>16232</v>
      </c>
      <c r="O26" s="88" t="s">
        <v>16233</v>
      </c>
      <c r="P26" s="72" t="s">
        <v>23</v>
      </c>
      <c r="Q26" s="73"/>
      <c r="R26" s="72" t="s">
        <v>24</v>
      </c>
      <c r="S26" s="73" t="s">
        <v>1864</v>
      </c>
      <c r="T26" s="104" t="s">
        <v>16234</v>
      </c>
      <c r="U26" s="78">
        <v>45839</v>
      </c>
      <c r="V26" s="26"/>
      <c r="W26" s="26"/>
      <c r="X26" s="26"/>
      <c r="Y26" s="26"/>
      <c r="Z26" s="26"/>
      <c r="AA26" s="26"/>
      <c r="AB26" s="26"/>
      <c r="AC26" s="26"/>
      <c r="AD26" s="26"/>
      <c r="AE26" s="26"/>
      <c r="AF26" s="26"/>
      <c r="AG26" s="26"/>
      <c r="AH26" s="26"/>
    </row>
    <row r="27" spans="1:34" ht="62.5">
      <c r="A27" s="67">
        <v>23</v>
      </c>
      <c r="B27" s="68">
        <v>45664</v>
      </c>
      <c r="C27" s="69"/>
      <c r="D27" s="70" t="s">
        <v>164</v>
      </c>
      <c r="E27" s="69"/>
      <c r="F27" s="69"/>
      <c r="G27" s="70" t="s">
        <v>16235</v>
      </c>
      <c r="H27" s="70" t="s">
        <v>16236</v>
      </c>
      <c r="I27" s="70" t="s">
        <v>16237</v>
      </c>
      <c r="J27" s="70" t="s">
        <v>981</v>
      </c>
      <c r="K27" s="70" t="s">
        <v>1864</v>
      </c>
      <c r="L27" s="70" t="s">
        <v>797</v>
      </c>
      <c r="M27" s="70" t="s">
        <v>16199</v>
      </c>
      <c r="N27" s="86" t="s">
        <v>16238</v>
      </c>
      <c r="O27" s="83" t="s">
        <v>16239</v>
      </c>
      <c r="P27" s="72" t="s">
        <v>23</v>
      </c>
      <c r="Q27" s="73" t="s">
        <v>16202</v>
      </c>
      <c r="R27" s="72" t="s">
        <v>24</v>
      </c>
      <c r="S27" s="73" t="s">
        <v>1864</v>
      </c>
      <c r="T27" s="104" t="s">
        <v>16240</v>
      </c>
      <c r="U27" s="74" t="s">
        <v>2209</v>
      </c>
      <c r="V27" s="26"/>
      <c r="W27" s="26"/>
      <c r="X27" s="26"/>
      <c r="Y27" s="26"/>
      <c r="Z27" s="26"/>
      <c r="AA27" s="26"/>
      <c r="AB27" s="26"/>
      <c r="AC27" s="26"/>
      <c r="AD27" s="26"/>
      <c r="AE27" s="26"/>
      <c r="AF27" s="26"/>
      <c r="AG27" s="26"/>
      <c r="AH27" s="26"/>
    </row>
    <row r="28" spans="1:34" ht="37.5">
      <c r="A28" s="67">
        <v>24</v>
      </c>
      <c r="B28" s="68">
        <v>45664</v>
      </c>
      <c r="C28" s="69"/>
      <c r="D28" s="70" t="s">
        <v>409</v>
      </c>
      <c r="E28" s="69"/>
      <c r="F28" s="69"/>
      <c r="G28" s="70" t="s">
        <v>49</v>
      </c>
      <c r="H28" s="70" t="s">
        <v>16241</v>
      </c>
      <c r="I28" s="70" t="s">
        <v>16242</v>
      </c>
      <c r="J28" s="70" t="s">
        <v>825</v>
      </c>
      <c r="K28" s="70" t="s">
        <v>1046</v>
      </c>
      <c r="L28" s="70" t="s">
        <v>32</v>
      </c>
      <c r="M28" s="70" t="s">
        <v>16243</v>
      </c>
      <c r="N28" s="86" t="s">
        <v>16244</v>
      </c>
      <c r="O28" s="83" t="s">
        <v>16245</v>
      </c>
      <c r="P28" s="72" t="s">
        <v>23</v>
      </c>
      <c r="Q28" s="73"/>
      <c r="R28" s="72" t="s">
        <v>24</v>
      </c>
      <c r="S28" s="73" t="s">
        <v>1864</v>
      </c>
      <c r="T28" s="104" t="s">
        <v>16246</v>
      </c>
      <c r="U28" s="74" t="s">
        <v>2209</v>
      </c>
      <c r="V28" s="26"/>
      <c r="W28" s="26"/>
      <c r="X28" s="26"/>
      <c r="Y28" s="26"/>
      <c r="Z28" s="26"/>
      <c r="AA28" s="26"/>
      <c r="AB28" s="26"/>
      <c r="AC28" s="26"/>
      <c r="AD28" s="26"/>
      <c r="AE28" s="26"/>
      <c r="AF28" s="26"/>
      <c r="AG28" s="26"/>
      <c r="AH28" s="26"/>
    </row>
    <row r="29" spans="1:34" ht="65.5">
      <c r="A29" s="67">
        <v>25</v>
      </c>
      <c r="B29" s="68">
        <v>45664</v>
      </c>
      <c r="C29" s="69"/>
      <c r="D29" s="70" t="s">
        <v>638</v>
      </c>
      <c r="E29" s="69"/>
      <c r="F29" s="69"/>
      <c r="G29" s="70" t="s">
        <v>16247</v>
      </c>
      <c r="H29" s="70" t="s">
        <v>16248</v>
      </c>
      <c r="I29" s="70" t="s">
        <v>16249</v>
      </c>
      <c r="J29" s="70" t="s">
        <v>981</v>
      </c>
      <c r="K29" s="70" t="s">
        <v>1872</v>
      </c>
      <c r="L29" s="70" t="s">
        <v>37</v>
      </c>
      <c r="M29" s="70" t="s">
        <v>16250</v>
      </c>
      <c r="N29" s="86" t="s">
        <v>16251</v>
      </c>
      <c r="O29" s="87" t="s">
        <v>16252</v>
      </c>
      <c r="P29" s="72" t="s">
        <v>23</v>
      </c>
      <c r="Q29" s="73"/>
      <c r="R29" s="72" t="s">
        <v>24</v>
      </c>
      <c r="S29" s="73" t="s">
        <v>1864</v>
      </c>
      <c r="T29" s="104" t="s">
        <v>16253</v>
      </c>
      <c r="U29" s="78">
        <v>45870</v>
      </c>
      <c r="V29" s="26"/>
      <c r="W29" s="26"/>
      <c r="X29" s="26"/>
      <c r="Y29" s="26"/>
      <c r="Z29" s="26"/>
      <c r="AA29" s="26"/>
      <c r="AB29" s="26"/>
      <c r="AC29" s="26"/>
      <c r="AD29" s="26"/>
      <c r="AE29" s="26"/>
      <c r="AF29" s="26"/>
      <c r="AG29" s="26"/>
      <c r="AH29" s="26"/>
    </row>
    <row r="30" spans="1:34" ht="112.5">
      <c r="A30" s="67">
        <v>26</v>
      </c>
      <c r="B30" s="68">
        <v>45664</v>
      </c>
      <c r="C30" s="69"/>
      <c r="D30" s="70" t="s">
        <v>165</v>
      </c>
      <c r="E30" s="69"/>
      <c r="F30" s="69"/>
      <c r="G30" s="70" t="s">
        <v>16254</v>
      </c>
      <c r="H30" s="70" t="s">
        <v>16255</v>
      </c>
      <c r="I30" s="70" t="s">
        <v>16256</v>
      </c>
      <c r="J30" s="70" t="s">
        <v>981</v>
      </c>
      <c r="K30" s="70" t="s">
        <v>1872</v>
      </c>
      <c r="L30" s="70" t="s">
        <v>27</v>
      </c>
      <c r="M30" s="70" t="s">
        <v>16257</v>
      </c>
      <c r="N30" s="86" t="s">
        <v>16258</v>
      </c>
      <c r="O30" s="88" t="s">
        <v>16259</v>
      </c>
      <c r="P30" s="72" t="s">
        <v>23</v>
      </c>
      <c r="Q30" s="73"/>
      <c r="R30" s="72" t="s">
        <v>24</v>
      </c>
      <c r="S30" s="73" t="s">
        <v>1864</v>
      </c>
      <c r="T30" s="104" t="s">
        <v>16260</v>
      </c>
      <c r="U30" s="78">
        <v>45870</v>
      </c>
      <c r="V30" s="26"/>
      <c r="W30" s="26"/>
      <c r="X30" s="26"/>
      <c r="Y30" s="26"/>
      <c r="Z30" s="26"/>
      <c r="AA30" s="26"/>
      <c r="AB30" s="26"/>
      <c r="AC30" s="26"/>
      <c r="AD30" s="26"/>
      <c r="AE30" s="26"/>
      <c r="AF30" s="26"/>
      <c r="AG30" s="26"/>
      <c r="AH30" s="26"/>
    </row>
    <row r="31" spans="1:34" ht="162.5">
      <c r="A31" s="67">
        <v>27</v>
      </c>
      <c r="B31" s="68">
        <v>45664</v>
      </c>
      <c r="C31" s="69"/>
      <c r="D31" s="70" t="s">
        <v>165</v>
      </c>
      <c r="E31" s="69"/>
      <c r="F31" s="69"/>
      <c r="G31" s="70" t="s">
        <v>16261</v>
      </c>
      <c r="H31" s="70" t="s">
        <v>16262</v>
      </c>
      <c r="I31" s="70" t="s">
        <v>16169</v>
      </c>
      <c r="J31" s="70" t="s">
        <v>981</v>
      </c>
      <c r="K31" s="70" t="s">
        <v>1872</v>
      </c>
      <c r="L31" s="70" t="s">
        <v>797</v>
      </c>
      <c r="M31" s="70" t="s">
        <v>16263</v>
      </c>
      <c r="N31" s="86"/>
      <c r="O31" s="260" t="s">
        <v>16264</v>
      </c>
      <c r="P31" s="72" t="s">
        <v>23</v>
      </c>
      <c r="Q31" s="73" t="s">
        <v>16202</v>
      </c>
      <c r="R31" s="72" t="s">
        <v>24</v>
      </c>
      <c r="S31" s="73" t="s">
        <v>1864</v>
      </c>
      <c r="T31" s="73" t="s">
        <v>1869</v>
      </c>
      <c r="U31" s="74" t="s">
        <v>2209</v>
      </c>
      <c r="V31" s="26"/>
      <c r="W31" s="26"/>
      <c r="X31" s="26"/>
      <c r="Y31" s="26"/>
      <c r="Z31" s="26"/>
      <c r="AA31" s="26"/>
      <c r="AB31" s="26"/>
      <c r="AC31" s="26"/>
      <c r="AD31" s="26"/>
      <c r="AE31" s="26"/>
      <c r="AF31" s="26"/>
      <c r="AG31" s="26"/>
      <c r="AH31" s="26"/>
    </row>
    <row r="32" spans="1:34" ht="40.5">
      <c r="A32" s="67">
        <v>28</v>
      </c>
      <c r="B32" s="68">
        <v>45665</v>
      </c>
      <c r="C32" s="69"/>
      <c r="D32" s="70" t="s">
        <v>404</v>
      </c>
      <c r="E32" s="69"/>
      <c r="F32" s="69"/>
      <c r="G32" s="70" t="s">
        <v>16265</v>
      </c>
      <c r="H32" s="70" t="s">
        <v>16266</v>
      </c>
      <c r="I32" s="70" t="s">
        <v>16267</v>
      </c>
      <c r="J32" s="70" t="s">
        <v>981</v>
      </c>
      <c r="K32" s="70" t="s">
        <v>1872</v>
      </c>
      <c r="L32" s="70" t="s">
        <v>27</v>
      </c>
      <c r="M32" s="70" t="s">
        <v>16268</v>
      </c>
      <c r="N32" s="86" t="s">
        <v>2177</v>
      </c>
      <c r="O32" s="83" t="s">
        <v>16269</v>
      </c>
      <c r="P32" s="72" t="s">
        <v>23</v>
      </c>
      <c r="Q32" s="73"/>
      <c r="R32" s="72" t="s">
        <v>24</v>
      </c>
      <c r="S32" s="73" t="s">
        <v>1864</v>
      </c>
      <c r="T32" s="73"/>
      <c r="U32" s="78">
        <v>45870</v>
      </c>
      <c r="V32" s="26"/>
      <c r="W32" s="26"/>
      <c r="X32" s="26"/>
      <c r="Y32" s="26"/>
      <c r="Z32" s="26"/>
      <c r="AA32" s="26"/>
      <c r="AB32" s="26"/>
      <c r="AC32" s="26"/>
      <c r="AD32" s="26"/>
      <c r="AE32" s="26"/>
      <c r="AF32" s="26"/>
      <c r="AG32" s="26"/>
      <c r="AH32" s="26"/>
    </row>
    <row r="33" spans="1:34" ht="37.5">
      <c r="A33" s="67">
        <v>29</v>
      </c>
      <c r="B33" s="68">
        <v>45665</v>
      </c>
      <c r="C33" s="69"/>
      <c r="D33" s="70" t="s">
        <v>404</v>
      </c>
      <c r="E33" s="69"/>
      <c r="F33" s="69"/>
      <c r="G33" s="70" t="s">
        <v>16270</v>
      </c>
      <c r="H33" s="70" t="s">
        <v>16271</v>
      </c>
      <c r="I33" s="70" t="s">
        <v>16176</v>
      </c>
      <c r="J33" s="70" t="s">
        <v>981</v>
      </c>
      <c r="K33" s="70" t="s">
        <v>1864</v>
      </c>
      <c r="L33" s="70" t="s">
        <v>27</v>
      </c>
      <c r="M33" s="70" t="s">
        <v>16272</v>
      </c>
      <c r="N33" s="86" t="s">
        <v>1066</v>
      </c>
      <c r="O33" s="88" t="s">
        <v>16273</v>
      </c>
      <c r="P33" s="72" t="s">
        <v>23</v>
      </c>
      <c r="Q33" s="73"/>
      <c r="R33" s="72" t="s">
        <v>24</v>
      </c>
      <c r="S33" s="73" t="s">
        <v>1864</v>
      </c>
      <c r="T33" s="73" t="s">
        <v>1869</v>
      </c>
      <c r="U33" s="74" t="s">
        <v>2203</v>
      </c>
      <c r="V33" s="26"/>
      <c r="W33" s="26"/>
      <c r="X33" s="26"/>
      <c r="Y33" s="26"/>
      <c r="Z33" s="26"/>
      <c r="AA33" s="26"/>
      <c r="AB33" s="26"/>
      <c r="AC33" s="26"/>
      <c r="AD33" s="26"/>
      <c r="AE33" s="26"/>
      <c r="AF33" s="26"/>
      <c r="AG33" s="26"/>
      <c r="AH33" s="26"/>
    </row>
    <row r="34" spans="1:34" ht="37.5">
      <c r="A34" s="67">
        <v>30</v>
      </c>
      <c r="B34" s="68">
        <v>45665</v>
      </c>
      <c r="C34" s="69"/>
      <c r="D34" s="70" t="s">
        <v>404</v>
      </c>
      <c r="E34" s="69"/>
      <c r="F34" s="69"/>
      <c r="G34" s="70" t="s">
        <v>16270</v>
      </c>
      <c r="H34" s="70" t="s">
        <v>16271</v>
      </c>
      <c r="I34" s="70" t="s">
        <v>16176</v>
      </c>
      <c r="J34" s="70" t="s">
        <v>981</v>
      </c>
      <c r="K34" s="70" t="s">
        <v>1864</v>
      </c>
      <c r="L34" s="70" t="s">
        <v>64</v>
      </c>
      <c r="M34" s="70" t="s">
        <v>16274</v>
      </c>
      <c r="N34" s="86" t="s">
        <v>16275</v>
      </c>
      <c r="O34" s="83" t="s">
        <v>16276</v>
      </c>
      <c r="P34" s="72" t="s">
        <v>23</v>
      </c>
      <c r="Q34" s="73"/>
      <c r="R34" s="72" t="s">
        <v>24</v>
      </c>
      <c r="S34" s="73" t="s">
        <v>1864</v>
      </c>
      <c r="T34" s="73" t="s">
        <v>1869</v>
      </c>
      <c r="U34" s="74" t="s">
        <v>2203</v>
      </c>
      <c r="V34" s="26"/>
      <c r="W34" s="26"/>
      <c r="X34" s="26"/>
      <c r="Y34" s="26"/>
      <c r="Z34" s="26"/>
      <c r="AA34" s="26"/>
      <c r="AB34" s="26"/>
      <c r="AC34" s="26"/>
      <c r="AD34" s="26"/>
      <c r="AE34" s="26"/>
      <c r="AF34" s="26"/>
      <c r="AG34" s="26"/>
      <c r="AH34" s="26"/>
    </row>
    <row r="35" spans="1:34" ht="275">
      <c r="A35" s="67">
        <v>31</v>
      </c>
      <c r="B35" s="68">
        <v>45665</v>
      </c>
      <c r="C35" s="69"/>
      <c r="D35" s="70" t="s">
        <v>165</v>
      </c>
      <c r="E35" s="69"/>
      <c r="F35" s="69"/>
      <c r="G35" s="70" t="s">
        <v>16277</v>
      </c>
      <c r="H35" s="70" t="s">
        <v>16278</v>
      </c>
      <c r="I35" s="70" t="s">
        <v>1871</v>
      </c>
      <c r="J35" s="70" t="s">
        <v>981</v>
      </c>
      <c r="K35" s="70" t="s">
        <v>1872</v>
      </c>
      <c r="L35" s="70" t="s">
        <v>27</v>
      </c>
      <c r="M35" s="70" t="s">
        <v>16279</v>
      </c>
      <c r="N35" s="86" t="s">
        <v>16280</v>
      </c>
      <c r="O35" s="83" t="s">
        <v>16281</v>
      </c>
      <c r="P35" s="72" t="s">
        <v>23</v>
      </c>
      <c r="Q35" s="73"/>
      <c r="R35" s="72" t="s">
        <v>24</v>
      </c>
      <c r="S35" s="73" t="s">
        <v>1872</v>
      </c>
      <c r="T35" s="73"/>
      <c r="U35" s="74"/>
      <c r="V35" s="26"/>
      <c r="W35" s="26"/>
      <c r="X35" s="26"/>
      <c r="Y35" s="26"/>
      <c r="Z35" s="26"/>
      <c r="AA35" s="26"/>
      <c r="AB35" s="26"/>
      <c r="AC35" s="26"/>
      <c r="AD35" s="26"/>
      <c r="AE35" s="26"/>
      <c r="AF35" s="26"/>
      <c r="AG35" s="26"/>
      <c r="AH35" s="26"/>
    </row>
    <row r="36" spans="1:34" ht="50">
      <c r="A36" s="67">
        <v>32</v>
      </c>
      <c r="B36" s="68">
        <v>45665</v>
      </c>
      <c r="C36" s="67" t="str">
        <f t="array" aca="1" ref="C36" ca="1">IFERROR(_xludf.XLOOKUP(D36,master_daerah!B:B,master_daerah!A:A),"")</f>
        <v/>
      </c>
      <c r="D36" s="86" t="s">
        <v>197</v>
      </c>
      <c r="E36" s="69"/>
      <c r="F36" s="69"/>
      <c r="G36" s="70" t="s">
        <v>5578</v>
      </c>
      <c r="H36" s="70"/>
      <c r="I36" s="70" t="s">
        <v>16282</v>
      </c>
      <c r="J36" s="70" t="s">
        <v>981</v>
      </c>
      <c r="K36" s="70" t="s">
        <v>1872</v>
      </c>
      <c r="L36" s="70" t="s">
        <v>37</v>
      </c>
      <c r="M36" s="70" t="s">
        <v>16283</v>
      </c>
      <c r="N36" s="86"/>
      <c r="O36" s="83" t="s">
        <v>16284</v>
      </c>
      <c r="P36" s="72" t="s">
        <v>23</v>
      </c>
      <c r="Q36" s="73"/>
      <c r="R36" s="72" t="s">
        <v>24</v>
      </c>
      <c r="S36" s="73" t="s">
        <v>1864</v>
      </c>
      <c r="T36" s="73" t="s">
        <v>1869</v>
      </c>
      <c r="U36" s="74" t="s">
        <v>6983</v>
      </c>
      <c r="V36" s="26"/>
      <c r="W36" s="26"/>
      <c r="X36" s="26"/>
      <c r="Y36" s="26"/>
      <c r="Z36" s="26"/>
      <c r="AA36" s="26"/>
      <c r="AB36" s="26"/>
      <c r="AC36" s="26"/>
      <c r="AD36" s="26"/>
      <c r="AE36" s="26"/>
      <c r="AF36" s="26"/>
      <c r="AG36" s="26"/>
      <c r="AH36" s="26"/>
    </row>
    <row r="37" spans="1:34" ht="37.5">
      <c r="A37" s="67">
        <v>33</v>
      </c>
      <c r="B37" s="68">
        <v>45665</v>
      </c>
      <c r="C37" s="69"/>
      <c r="D37" s="70" t="s">
        <v>6718</v>
      </c>
      <c r="E37" s="69"/>
      <c r="F37" s="69"/>
      <c r="G37" s="70" t="s">
        <v>16285</v>
      </c>
      <c r="H37" s="70" t="s">
        <v>16286</v>
      </c>
      <c r="I37" s="70" t="s">
        <v>16123</v>
      </c>
      <c r="J37" s="70" t="s">
        <v>981</v>
      </c>
      <c r="K37" s="70" t="s">
        <v>1864</v>
      </c>
      <c r="L37" s="70" t="s">
        <v>43</v>
      </c>
      <c r="M37" s="70" t="s">
        <v>16287</v>
      </c>
      <c r="N37" s="86" t="s">
        <v>16288</v>
      </c>
      <c r="O37" s="83" t="s">
        <v>16289</v>
      </c>
      <c r="P37" s="72" t="s">
        <v>23</v>
      </c>
      <c r="Q37" s="73"/>
      <c r="R37" s="72" t="s">
        <v>24</v>
      </c>
      <c r="S37" s="73" t="s">
        <v>1864</v>
      </c>
      <c r="T37" s="104" t="s">
        <v>16290</v>
      </c>
      <c r="U37" s="74" t="s">
        <v>16291</v>
      </c>
      <c r="V37" s="26"/>
      <c r="W37" s="26"/>
      <c r="X37" s="26"/>
      <c r="Y37" s="26"/>
      <c r="Z37" s="26"/>
      <c r="AA37" s="26"/>
      <c r="AB37" s="26"/>
      <c r="AC37" s="26"/>
      <c r="AD37" s="26"/>
      <c r="AE37" s="26"/>
      <c r="AF37" s="26"/>
      <c r="AG37" s="26"/>
      <c r="AH37" s="26"/>
    </row>
    <row r="38" spans="1:34" ht="100">
      <c r="A38" s="67">
        <v>34</v>
      </c>
      <c r="B38" s="68">
        <v>45665</v>
      </c>
      <c r="C38" s="69"/>
      <c r="D38" s="70" t="s">
        <v>432</v>
      </c>
      <c r="E38" s="69"/>
      <c r="F38" s="69"/>
      <c r="G38" s="70" t="s">
        <v>16292</v>
      </c>
      <c r="H38" s="70" t="s">
        <v>16293</v>
      </c>
      <c r="I38" s="70" t="s">
        <v>16294</v>
      </c>
      <c r="J38" s="70" t="s">
        <v>981</v>
      </c>
      <c r="K38" s="70" t="s">
        <v>1872</v>
      </c>
      <c r="L38" s="70" t="s">
        <v>37</v>
      </c>
      <c r="M38" s="70" t="s">
        <v>16295</v>
      </c>
      <c r="N38" s="86"/>
      <c r="O38" s="88" t="s">
        <v>16296</v>
      </c>
      <c r="P38" s="72" t="s">
        <v>23</v>
      </c>
      <c r="Q38" s="73" t="s">
        <v>16297</v>
      </c>
      <c r="R38" s="72" t="s">
        <v>24</v>
      </c>
      <c r="S38" s="73" t="s">
        <v>1864</v>
      </c>
      <c r="T38" s="104" t="s">
        <v>16298</v>
      </c>
      <c r="U38" s="68">
        <v>45667</v>
      </c>
      <c r="V38" s="26"/>
      <c r="W38" s="26"/>
      <c r="X38" s="26"/>
      <c r="Y38" s="26"/>
      <c r="Z38" s="26"/>
      <c r="AA38" s="26"/>
      <c r="AB38" s="26"/>
      <c r="AC38" s="26"/>
      <c r="AD38" s="26"/>
      <c r="AE38" s="26"/>
      <c r="AF38" s="26"/>
      <c r="AG38" s="26"/>
      <c r="AH38" s="26"/>
    </row>
    <row r="39" spans="1:34" ht="87.5">
      <c r="A39" s="67">
        <v>35</v>
      </c>
      <c r="B39" s="68">
        <v>45665</v>
      </c>
      <c r="C39" s="69"/>
      <c r="D39" s="70" t="s">
        <v>754</v>
      </c>
      <c r="E39" s="69"/>
      <c r="F39" s="69"/>
      <c r="G39" s="70" t="s">
        <v>107</v>
      </c>
      <c r="H39" s="70" t="s">
        <v>16299</v>
      </c>
      <c r="I39" s="70" t="s">
        <v>16300</v>
      </c>
      <c r="J39" s="70" t="s">
        <v>981</v>
      </c>
      <c r="K39" s="70" t="s">
        <v>1616</v>
      </c>
      <c r="L39" s="70" t="s">
        <v>797</v>
      </c>
      <c r="M39" s="70" t="s">
        <v>16301</v>
      </c>
      <c r="N39" s="86" t="s">
        <v>16238</v>
      </c>
      <c r="O39" s="88"/>
      <c r="P39" s="72" t="s">
        <v>23</v>
      </c>
      <c r="Q39" s="73"/>
      <c r="R39" s="72" t="s">
        <v>24</v>
      </c>
      <c r="S39" s="73" t="s">
        <v>1864</v>
      </c>
      <c r="T39" s="136" t="s">
        <v>16302</v>
      </c>
      <c r="U39" s="74" t="s">
        <v>2209</v>
      </c>
      <c r="V39" s="26"/>
      <c r="W39" s="26"/>
      <c r="X39" s="26"/>
      <c r="Y39" s="26"/>
      <c r="Z39" s="26"/>
      <c r="AA39" s="26"/>
      <c r="AB39" s="26"/>
      <c r="AC39" s="26"/>
      <c r="AD39" s="26"/>
      <c r="AE39" s="26"/>
      <c r="AF39" s="26"/>
      <c r="AG39" s="26"/>
      <c r="AH39" s="26"/>
    </row>
    <row r="40" spans="1:34" ht="212.5">
      <c r="A40" s="67">
        <v>36</v>
      </c>
      <c r="B40" s="68">
        <v>45666</v>
      </c>
      <c r="C40" s="69"/>
      <c r="D40" s="70" t="s">
        <v>165</v>
      </c>
      <c r="E40" s="69"/>
      <c r="F40" s="69"/>
      <c r="G40" s="70" t="s">
        <v>16303</v>
      </c>
      <c r="H40" s="70" t="s">
        <v>16304</v>
      </c>
      <c r="I40" s="70" t="s">
        <v>1871</v>
      </c>
      <c r="J40" s="70" t="s">
        <v>981</v>
      </c>
      <c r="K40" s="70" t="s">
        <v>1872</v>
      </c>
      <c r="L40" s="70" t="s">
        <v>27</v>
      </c>
      <c r="M40" s="70" t="s">
        <v>16257</v>
      </c>
      <c r="N40" s="86"/>
      <c r="O40" s="88" t="s">
        <v>16305</v>
      </c>
      <c r="P40" s="72" t="s">
        <v>23</v>
      </c>
      <c r="Q40" s="73"/>
      <c r="R40" s="72" t="s">
        <v>24</v>
      </c>
      <c r="S40" s="73" t="s">
        <v>1864</v>
      </c>
      <c r="T40" s="136" t="s">
        <v>16306</v>
      </c>
      <c r="U40" s="68">
        <v>45667</v>
      </c>
      <c r="V40" s="26"/>
      <c r="W40" s="26"/>
      <c r="X40" s="26"/>
      <c r="Y40" s="26"/>
      <c r="Z40" s="26"/>
      <c r="AA40" s="26"/>
      <c r="AB40" s="26"/>
      <c r="AC40" s="26"/>
      <c r="AD40" s="26"/>
      <c r="AE40" s="26"/>
      <c r="AF40" s="26"/>
      <c r="AG40" s="26"/>
      <c r="AH40" s="26"/>
    </row>
    <row r="41" spans="1:34" ht="203">
      <c r="A41" s="67">
        <v>37</v>
      </c>
      <c r="B41" s="68">
        <v>45666</v>
      </c>
      <c r="C41" s="69"/>
      <c r="D41" s="70" t="s">
        <v>346</v>
      </c>
      <c r="E41" s="69"/>
      <c r="F41" s="69"/>
      <c r="G41" s="70" t="s">
        <v>16307</v>
      </c>
      <c r="H41" s="70" t="s">
        <v>16308</v>
      </c>
      <c r="I41" s="70" t="s">
        <v>16309</v>
      </c>
      <c r="J41" s="70" t="s">
        <v>981</v>
      </c>
      <c r="K41" s="70" t="s">
        <v>1872</v>
      </c>
      <c r="L41" s="70" t="s">
        <v>37</v>
      </c>
      <c r="M41" s="70" t="s">
        <v>16310</v>
      </c>
      <c r="N41" s="86" t="s">
        <v>16311</v>
      </c>
      <c r="O41" s="83" t="s">
        <v>16312</v>
      </c>
      <c r="P41" s="72" t="s">
        <v>23</v>
      </c>
      <c r="Q41" s="73" t="s">
        <v>16313</v>
      </c>
      <c r="R41" s="72" t="s">
        <v>24</v>
      </c>
      <c r="S41" s="73" t="s">
        <v>1872</v>
      </c>
      <c r="T41" s="104" t="s">
        <v>16314</v>
      </c>
      <c r="U41" s="74"/>
      <c r="V41" s="26"/>
      <c r="W41" s="26"/>
      <c r="X41" s="26"/>
      <c r="Y41" s="26"/>
      <c r="Z41" s="26"/>
      <c r="AA41" s="26"/>
      <c r="AB41" s="26"/>
      <c r="AC41" s="26"/>
      <c r="AD41" s="26"/>
      <c r="AE41" s="26"/>
      <c r="AF41" s="26"/>
      <c r="AG41" s="26"/>
      <c r="AH41" s="26"/>
    </row>
    <row r="42" spans="1:34" ht="42">
      <c r="A42" s="67">
        <v>38</v>
      </c>
      <c r="B42" s="68">
        <v>45666</v>
      </c>
      <c r="C42" s="69"/>
      <c r="D42" s="70" t="s">
        <v>165</v>
      </c>
      <c r="E42" s="69"/>
      <c r="F42" s="69"/>
      <c r="G42" s="70" t="s">
        <v>16167</v>
      </c>
      <c r="H42" s="70" t="s">
        <v>16315</v>
      </c>
      <c r="I42" s="70" t="s">
        <v>16256</v>
      </c>
      <c r="J42" s="70" t="s">
        <v>981</v>
      </c>
      <c r="K42" s="70" t="s">
        <v>1872</v>
      </c>
      <c r="L42" s="70" t="s">
        <v>27</v>
      </c>
      <c r="M42" s="259" t="s">
        <v>16316</v>
      </c>
      <c r="N42" s="86" t="s">
        <v>16317</v>
      </c>
      <c r="O42" s="88" t="s">
        <v>16318</v>
      </c>
      <c r="P42" s="72" t="s">
        <v>23</v>
      </c>
      <c r="Q42" s="73"/>
      <c r="R42" s="72" t="s">
        <v>24</v>
      </c>
      <c r="S42" s="73" t="s">
        <v>1864</v>
      </c>
      <c r="T42" s="104" t="s">
        <v>16319</v>
      </c>
      <c r="U42" s="68">
        <v>45667</v>
      </c>
      <c r="V42" s="26"/>
      <c r="W42" s="26"/>
      <c r="X42" s="26"/>
      <c r="Y42" s="26"/>
      <c r="Z42" s="26"/>
      <c r="AA42" s="26"/>
      <c r="AB42" s="26"/>
      <c r="AC42" s="26"/>
      <c r="AD42" s="26"/>
      <c r="AE42" s="26"/>
      <c r="AF42" s="26"/>
      <c r="AG42" s="26"/>
      <c r="AH42" s="26"/>
    </row>
    <row r="43" spans="1:34" ht="87.5">
      <c r="A43" s="67">
        <v>39</v>
      </c>
      <c r="B43" s="68">
        <v>45666</v>
      </c>
      <c r="C43" s="69"/>
      <c r="D43" s="70" t="s">
        <v>432</v>
      </c>
      <c r="E43" s="69"/>
      <c r="F43" s="69"/>
      <c r="G43" s="70" t="s">
        <v>16320</v>
      </c>
      <c r="H43" s="70" t="s">
        <v>16321</v>
      </c>
      <c r="I43" s="70" t="s">
        <v>16322</v>
      </c>
      <c r="J43" s="70" t="s">
        <v>981</v>
      </c>
      <c r="K43" s="70" t="s">
        <v>1872</v>
      </c>
      <c r="L43" s="70" t="s">
        <v>37</v>
      </c>
      <c r="M43" s="70" t="s">
        <v>16323</v>
      </c>
      <c r="N43" s="86"/>
      <c r="O43" s="88" t="s">
        <v>16324</v>
      </c>
      <c r="P43" s="72" t="s">
        <v>23</v>
      </c>
      <c r="Q43" s="73"/>
      <c r="R43" s="72" t="s">
        <v>24</v>
      </c>
      <c r="S43" s="73" t="s">
        <v>1864</v>
      </c>
      <c r="T43" s="104" t="s">
        <v>16325</v>
      </c>
      <c r="U43" s="68">
        <v>45667</v>
      </c>
      <c r="V43" s="26"/>
      <c r="W43" s="26"/>
      <c r="X43" s="26"/>
      <c r="Y43" s="26"/>
      <c r="Z43" s="26"/>
      <c r="AA43" s="26"/>
      <c r="AB43" s="26"/>
      <c r="AC43" s="26"/>
      <c r="AD43" s="26"/>
      <c r="AE43" s="26"/>
      <c r="AF43" s="26"/>
      <c r="AG43" s="26"/>
      <c r="AH43" s="26"/>
    </row>
    <row r="44" spans="1:34" ht="88">
      <c r="A44" s="67">
        <v>40</v>
      </c>
      <c r="B44" s="68">
        <v>45666</v>
      </c>
      <c r="C44" s="69"/>
      <c r="D44" s="70" t="s">
        <v>409</v>
      </c>
      <c r="E44" s="69"/>
      <c r="F44" s="69"/>
      <c r="G44" s="70" t="s">
        <v>49</v>
      </c>
      <c r="H44" s="70" t="s">
        <v>16326</v>
      </c>
      <c r="I44" s="70" t="s">
        <v>2024</v>
      </c>
      <c r="J44" s="70" t="s">
        <v>981</v>
      </c>
      <c r="K44" s="70" t="s">
        <v>1864</v>
      </c>
      <c r="L44" s="70" t="s">
        <v>45</v>
      </c>
      <c r="M44" s="70" t="s">
        <v>16327</v>
      </c>
      <c r="N44" s="86" t="s">
        <v>16328</v>
      </c>
      <c r="O44" s="83" t="s">
        <v>16329</v>
      </c>
      <c r="P44" s="72" t="s">
        <v>23</v>
      </c>
      <c r="Q44" s="73" t="s">
        <v>16330</v>
      </c>
      <c r="R44" s="72" t="s">
        <v>24</v>
      </c>
      <c r="S44" s="73" t="s">
        <v>1864</v>
      </c>
      <c r="T44" s="104" t="s">
        <v>16331</v>
      </c>
      <c r="U44" s="74" t="s">
        <v>2209</v>
      </c>
      <c r="V44" s="26"/>
      <c r="W44" s="26"/>
      <c r="X44" s="26"/>
      <c r="Y44" s="26"/>
      <c r="Z44" s="26"/>
      <c r="AA44" s="26"/>
      <c r="AB44" s="26"/>
      <c r="AC44" s="26"/>
      <c r="AD44" s="26"/>
      <c r="AE44" s="26"/>
      <c r="AF44" s="26"/>
      <c r="AG44" s="26"/>
      <c r="AH44" s="26"/>
    </row>
    <row r="45" spans="1:34" ht="143">
      <c r="A45" s="67">
        <v>41</v>
      </c>
      <c r="B45" s="68">
        <v>45666</v>
      </c>
      <c r="C45" s="69"/>
      <c r="D45" s="70" t="s">
        <v>378</v>
      </c>
      <c r="E45" s="69"/>
      <c r="F45" s="69"/>
      <c r="G45" s="69" t="s">
        <v>16332</v>
      </c>
      <c r="H45" s="69" t="s">
        <v>16333</v>
      </c>
      <c r="I45" s="69" t="s">
        <v>16334</v>
      </c>
      <c r="J45" s="69" t="s">
        <v>981</v>
      </c>
      <c r="K45" s="70" t="s">
        <v>1872</v>
      </c>
      <c r="L45" s="69" t="s">
        <v>35</v>
      </c>
      <c r="M45" s="107" t="s">
        <v>16335</v>
      </c>
      <c r="N45" s="86" t="s">
        <v>16336</v>
      </c>
      <c r="O45" s="83" t="s">
        <v>16337</v>
      </c>
      <c r="P45" s="72" t="s">
        <v>23</v>
      </c>
      <c r="Q45" s="73" t="s">
        <v>16338</v>
      </c>
      <c r="R45" s="72" t="s">
        <v>24</v>
      </c>
      <c r="S45" s="73" t="s">
        <v>1864</v>
      </c>
      <c r="T45" s="104" t="s">
        <v>16339</v>
      </c>
      <c r="U45" s="74" t="s">
        <v>2209</v>
      </c>
      <c r="V45" s="26"/>
      <c r="W45" s="26"/>
      <c r="X45" s="26"/>
      <c r="Y45" s="26"/>
      <c r="Z45" s="26"/>
      <c r="AA45" s="26"/>
      <c r="AB45" s="26"/>
      <c r="AC45" s="26"/>
      <c r="AD45" s="26"/>
      <c r="AE45" s="26"/>
      <c r="AF45" s="26"/>
      <c r="AG45" s="26"/>
      <c r="AH45" s="26"/>
    </row>
    <row r="46" spans="1:34" ht="143">
      <c r="A46" s="67">
        <v>42</v>
      </c>
      <c r="B46" s="68">
        <v>45666</v>
      </c>
      <c r="C46" s="69"/>
      <c r="D46" s="70" t="s">
        <v>159</v>
      </c>
      <c r="E46" s="69"/>
      <c r="F46" s="69"/>
      <c r="G46" s="70" t="s">
        <v>16340</v>
      </c>
      <c r="H46" s="70" t="s">
        <v>16341</v>
      </c>
      <c r="I46" s="70" t="s">
        <v>16342</v>
      </c>
      <c r="J46" s="69" t="s">
        <v>981</v>
      </c>
      <c r="K46" s="70" t="s">
        <v>1872</v>
      </c>
      <c r="L46" s="69" t="s">
        <v>35</v>
      </c>
      <c r="M46" s="107" t="s">
        <v>16343</v>
      </c>
      <c r="N46" s="86" t="s">
        <v>16336</v>
      </c>
      <c r="O46" s="83" t="s">
        <v>16344</v>
      </c>
      <c r="P46" s="72" t="s">
        <v>23</v>
      </c>
      <c r="Q46" s="73" t="s">
        <v>16338</v>
      </c>
      <c r="R46" s="72" t="s">
        <v>24</v>
      </c>
      <c r="S46" s="73" t="s">
        <v>1864</v>
      </c>
      <c r="T46" s="104" t="s">
        <v>16345</v>
      </c>
      <c r="U46" s="74" t="s">
        <v>2209</v>
      </c>
      <c r="V46" s="26"/>
      <c r="W46" s="26"/>
      <c r="X46" s="26"/>
      <c r="Y46" s="26"/>
      <c r="Z46" s="26"/>
      <c r="AA46" s="26"/>
      <c r="AB46" s="26"/>
      <c r="AC46" s="26"/>
      <c r="AD46" s="26"/>
      <c r="AE46" s="26"/>
      <c r="AF46" s="26"/>
      <c r="AG46" s="26"/>
      <c r="AH46" s="26"/>
    </row>
    <row r="47" spans="1:34" ht="92">
      <c r="A47" s="67">
        <v>43</v>
      </c>
      <c r="B47" s="68">
        <v>45666</v>
      </c>
      <c r="C47" s="69"/>
      <c r="D47" s="86" t="s">
        <v>270</v>
      </c>
      <c r="E47" s="69"/>
      <c r="F47" s="69"/>
      <c r="G47" s="70" t="s">
        <v>261</v>
      </c>
      <c r="H47" s="70" t="s">
        <v>16346</v>
      </c>
      <c r="I47" s="70" t="s">
        <v>16347</v>
      </c>
      <c r="J47" s="70" t="s">
        <v>981</v>
      </c>
      <c r="K47" s="70" t="s">
        <v>1872</v>
      </c>
      <c r="L47" s="70" t="s">
        <v>43</v>
      </c>
      <c r="M47" s="70" t="s">
        <v>16348</v>
      </c>
      <c r="N47" s="86" t="s">
        <v>16349</v>
      </c>
      <c r="O47" s="88" t="s">
        <v>16350</v>
      </c>
      <c r="P47" s="72" t="s">
        <v>23</v>
      </c>
      <c r="Q47" s="73"/>
      <c r="R47" s="72" t="s">
        <v>24</v>
      </c>
      <c r="S47" s="73" t="s">
        <v>1864</v>
      </c>
      <c r="T47" s="73" t="s">
        <v>1869</v>
      </c>
      <c r="U47" s="78">
        <v>45931</v>
      </c>
      <c r="V47" s="26"/>
      <c r="W47" s="26"/>
      <c r="X47" s="26"/>
      <c r="Y47" s="26"/>
      <c r="Z47" s="26"/>
      <c r="AA47" s="26"/>
      <c r="AB47" s="26"/>
      <c r="AC47" s="26"/>
      <c r="AD47" s="26"/>
      <c r="AE47" s="26"/>
      <c r="AF47" s="26"/>
      <c r="AG47" s="26"/>
      <c r="AH47" s="26"/>
    </row>
    <row r="48" spans="1:34" ht="37.5">
      <c r="A48" s="67">
        <v>44</v>
      </c>
      <c r="B48" s="68">
        <v>45666</v>
      </c>
      <c r="C48" s="69"/>
      <c r="D48" s="70" t="s">
        <v>402</v>
      </c>
      <c r="E48" s="69"/>
      <c r="F48" s="69"/>
      <c r="G48" s="70" t="s">
        <v>538</v>
      </c>
      <c r="H48" s="70" t="s">
        <v>16351</v>
      </c>
      <c r="I48" s="70" t="s">
        <v>16352</v>
      </c>
      <c r="J48" s="70" t="s">
        <v>981</v>
      </c>
      <c r="K48" s="70" t="s">
        <v>1864</v>
      </c>
      <c r="L48" s="70" t="s">
        <v>27</v>
      </c>
      <c r="M48" s="70" t="s">
        <v>16170</v>
      </c>
      <c r="N48" s="70" t="s">
        <v>16171</v>
      </c>
      <c r="O48" s="88" t="s">
        <v>16353</v>
      </c>
      <c r="P48" s="72" t="s">
        <v>23</v>
      </c>
      <c r="Q48" s="73"/>
      <c r="R48" s="72" t="s">
        <v>24</v>
      </c>
      <c r="S48" s="73" t="s">
        <v>1864</v>
      </c>
      <c r="T48" s="136" t="s">
        <v>16354</v>
      </c>
      <c r="U48" s="78">
        <v>45931</v>
      </c>
      <c r="V48" s="26"/>
      <c r="W48" s="26"/>
      <c r="X48" s="26"/>
      <c r="Y48" s="26"/>
      <c r="Z48" s="26"/>
      <c r="AA48" s="26"/>
      <c r="AB48" s="26"/>
      <c r="AC48" s="26"/>
      <c r="AD48" s="26"/>
      <c r="AE48" s="26"/>
      <c r="AF48" s="26"/>
      <c r="AG48" s="26"/>
      <c r="AH48" s="26"/>
    </row>
    <row r="49" spans="1:34" ht="65.5">
      <c r="A49" s="67">
        <v>45</v>
      </c>
      <c r="B49" s="68">
        <v>45667</v>
      </c>
      <c r="C49" s="69"/>
      <c r="D49" s="86" t="s">
        <v>471</v>
      </c>
      <c r="E49" s="69"/>
      <c r="F49" s="69"/>
      <c r="G49" s="70" t="s">
        <v>16355</v>
      </c>
      <c r="H49" s="70" t="s">
        <v>16356</v>
      </c>
      <c r="I49" s="70" t="s">
        <v>16357</v>
      </c>
      <c r="J49" s="70" t="s">
        <v>981</v>
      </c>
      <c r="K49" s="70" t="s">
        <v>1872</v>
      </c>
      <c r="L49" s="70" t="s">
        <v>225</v>
      </c>
      <c r="M49" s="70" t="s">
        <v>16358</v>
      </c>
      <c r="N49" s="86"/>
      <c r="O49" s="83" t="s">
        <v>16359</v>
      </c>
      <c r="P49" s="72" t="s">
        <v>23</v>
      </c>
      <c r="Q49" s="73"/>
      <c r="R49" s="72" t="s">
        <v>24</v>
      </c>
      <c r="S49" s="73" t="s">
        <v>1864</v>
      </c>
      <c r="T49" s="104" t="s">
        <v>16360</v>
      </c>
      <c r="U49" s="74" t="s">
        <v>16291</v>
      </c>
      <c r="V49" s="26"/>
      <c r="W49" s="26"/>
      <c r="X49" s="26"/>
      <c r="Y49" s="26"/>
      <c r="Z49" s="26"/>
      <c r="AA49" s="26"/>
      <c r="AB49" s="26"/>
      <c r="AC49" s="26"/>
      <c r="AD49" s="26"/>
      <c r="AE49" s="26"/>
      <c r="AF49" s="26"/>
      <c r="AG49" s="26"/>
      <c r="AH49" s="26"/>
    </row>
    <row r="50" spans="1:34" ht="162.5">
      <c r="A50" s="67">
        <v>46</v>
      </c>
      <c r="B50" s="68">
        <v>45667</v>
      </c>
      <c r="C50" s="69"/>
      <c r="D50" s="70" t="s">
        <v>16361</v>
      </c>
      <c r="E50" s="69"/>
      <c r="F50" s="69"/>
      <c r="G50" s="70" t="s">
        <v>16362</v>
      </c>
      <c r="H50" s="70" t="s">
        <v>16363</v>
      </c>
      <c r="I50" s="70" t="s">
        <v>16364</v>
      </c>
      <c r="J50" s="70" t="s">
        <v>981</v>
      </c>
      <c r="K50" s="70" t="s">
        <v>1872</v>
      </c>
      <c r="L50" s="70" t="s">
        <v>27</v>
      </c>
      <c r="M50" s="70" t="s">
        <v>16365</v>
      </c>
      <c r="N50" s="86"/>
      <c r="O50" s="83" t="s">
        <v>16366</v>
      </c>
      <c r="P50" s="72" t="s">
        <v>23</v>
      </c>
      <c r="Q50" s="73"/>
      <c r="R50" s="72" t="s">
        <v>24</v>
      </c>
      <c r="S50" s="73" t="s">
        <v>1864</v>
      </c>
      <c r="T50" s="104" t="s">
        <v>16367</v>
      </c>
      <c r="U50" s="74" t="s">
        <v>2209</v>
      </c>
      <c r="V50" s="26"/>
      <c r="W50" s="26"/>
      <c r="X50" s="26"/>
      <c r="Y50" s="26"/>
      <c r="Z50" s="26"/>
      <c r="AA50" s="26"/>
      <c r="AB50" s="26"/>
      <c r="AC50" s="26"/>
      <c r="AD50" s="26"/>
      <c r="AE50" s="26"/>
      <c r="AF50" s="26"/>
      <c r="AG50" s="26"/>
      <c r="AH50" s="26"/>
    </row>
    <row r="51" spans="1:34" ht="101">
      <c r="A51" s="67">
        <v>47</v>
      </c>
      <c r="B51" s="68">
        <v>45667</v>
      </c>
      <c r="C51" s="69"/>
      <c r="D51" s="70" t="s">
        <v>165</v>
      </c>
      <c r="E51" s="69"/>
      <c r="F51" s="69"/>
      <c r="G51" s="70" t="s">
        <v>16368</v>
      </c>
      <c r="H51" s="70" t="s">
        <v>16369</v>
      </c>
      <c r="I51" s="70" t="s">
        <v>16370</v>
      </c>
      <c r="J51" s="70" t="s">
        <v>981</v>
      </c>
      <c r="K51" s="70" t="s">
        <v>1872</v>
      </c>
      <c r="L51" s="70" t="s">
        <v>27</v>
      </c>
      <c r="M51" s="70" t="s">
        <v>16371</v>
      </c>
      <c r="N51" s="69"/>
      <c r="O51" s="88" t="s">
        <v>16372</v>
      </c>
      <c r="P51" s="72" t="s">
        <v>23</v>
      </c>
      <c r="Q51" s="73"/>
      <c r="R51" s="72" t="s">
        <v>24</v>
      </c>
      <c r="S51" s="73" t="s">
        <v>1864</v>
      </c>
      <c r="T51" s="104" t="s">
        <v>16373</v>
      </c>
      <c r="U51" s="74" t="s">
        <v>2209</v>
      </c>
      <c r="V51" s="26"/>
      <c r="W51" s="26"/>
      <c r="X51" s="26"/>
      <c r="Y51" s="26"/>
      <c r="Z51" s="26"/>
      <c r="AA51" s="26"/>
      <c r="AB51" s="26"/>
      <c r="AC51" s="26"/>
      <c r="AD51" s="26"/>
      <c r="AE51" s="26"/>
      <c r="AF51" s="26"/>
      <c r="AG51" s="26"/>
      <c r="AH51" s="26"/>
    </row>
    <row r="52" spans="1:34" ht="75">
      <c r="A52" s="67">
        <v>48</v>
      </c>
      <c r="B52" s="68">
        <v>45667</v>
      </c>
      <c r="C52" s="69"/>
      <c r="D52" s="70" t="s">
        <v>871</v>
      </c>
      <c r="E52" s="69"/>
      <c r="F52" s="69"/>
      <c r="G52" s="70" t="s">
        <v>696</v>
      </c>
      <c r="H52" s="70" t="s">
        <v>16374</v>
      </c>
      <c r="I52" s="70" t="s">
        <v>16375</v>
      </c>
      <c r="J52" s="70" t="s">
        <v>981</v>
      </c>
      <c r="K52" s="70" t="s">
        <v>1872</v>
      </c>
      <c r="L52" s="70" t="s">
        <v>37</v>
      </c>
      <c r="M52" s="70" t="s">
        <v>16376</v>
      </c>
      <c r="N52" s="70" t="s">
        <v>16377</v>
      </c>
      <c r="O52" s="95" t="s">
        <v>16378</v>
      </c>
      <c r="P52" s="72" t="s">
        <v>23</v>
      </c>
      <c r="Q52" s="73"/>
      <c r="R52" s="72" t="s">
        <v>24</v>
      </c>
      <c r="S52" s="73" t="s">
        <v>1864</v>
      </c>
      <c r="T52" s="104" t="s">
        <v>16379</v>
      </c>
      <c r="U52" s="74" t="s">
        <v>16380</v>
      </c>
      <c r="V52" s="26"/>
      <c r="W52" s="26"/>
      <c r="X52" s="26"/>
      <c r="Y52" s="26"/>
      <c r="Z52" s="26"/>
      <c r="AA52" s="26"/>
      <c r="AB52" s="26"/>
      <c r="AC52" s="26"/>
      <c r="AD52" s="26"/>
      <c r="AE52" s="26"/>
      <c r="AF52" s="26"/>
      <c r="AG52" s="26"/>
      <c r="AH52" s="26"/>
    </row>
    <row r="53" spans="1:34" ht="50">
      <c r="A53" s="67">
        <v>49</v>
      </c>
      <c r="B53" s="68">
        <v>45667</v>
      </c>
      <c r="C53" s="69"/>
      <c r="D53" s="70" t="s">
        <v>638</v>
      </c>
      <c r="E53" s="69"/>
      <c r="F53" s="69"/>
      <c r="G53" s="70" t="s">
        <v>208</v>
      </c>
      <c r="H53" s="70" t="s">
        <v>16381</v>
      </c>
      <c r="I53" s="70" t="s">
        <v>16382</v>
      </c>
      <c r="J53" s="70" t="s">
        <v>981</v>
      </c>
      <c r="K53" s="70" t="s">
        <v>1864</v>
      </c>
      <c r="L53" s="70" t="s">
        <v>27</v>
      </c>
      <c r="M53" s="70" t="s">
        <v>16170</v>
      </c>
      <c r="N53" s="70" t="s">
        <v>16171</v>
      </c>
      <c r="O53" s="88" t="s">
        <v>16383</v>
      </c>
      <c r="P53" s="72" t="s">
        <v>23</v>
      </c>
      <c r="Q53" s="73"/>
      <c r="R53" s="72" t="s">
        <v>24</v>
      </c>
      <c r="S53" s="73" t="s">
        <v>1864</v>
      </c>
      <c r="T53" s="104" t="s">
        <v>16384</v>
      </c>
      <c r="U53" s="74" t="s">
        <v>16380</v>
      </c>
      <c r="V53" s="26"/>
      <c r="W53" s="26"/>
      <c r="X53" s="26"/>
      <c r="Y53" s="26"/>
      <c r="Z53" s="26"/>
      <c r="AA53" s="26"/>
      <c r="AB53" s="26"/>
      <c r="AC53" s="26"/>
      <c r="AD53" s="26"/>
      <c r="AE53" s="26"/>
      <c r="AF53" s="26"/>
      <c r="AG53" s="26"/>
      <c r="AH53" s="26"/>
    </row>
    <row r="54" spans="1:34" ht="50">
      <c r="A54" s="67">
        <v>50</v>
      </c>
      <c r="B54" s="68">
        <v>45667</v>
      </c>
      <c r="C54" s="69"/>
      <c r="D54" s="70" t="s">
        <v>16385</v>
      </c>
      <c r="F54" s="69"/>
      <c r="G54" s="70" t="s">
        <v>16386</v>
      </c>
      <c r="H54" s="70" t="s">
        <v>16387</v>
      </c>
      <c r="I54" s="70" t="s">
        <v>16388</v>
      </c>
      <c r="J54" s="70" t="s">
        <v>981</v>
      </c>
      <c r="K54" s="70" t="s">
        <v>1872</v>
      </c>
      <c r="L54" s="70" t="s">
        <v>225</v>
      </c>
      <c r="M54" s="70" t="s">
        <v>16389</v>
      </c>
      <c r="N54" s="86" t="s">
        <v>16390</v>
      </c>
      <c r="O54" s="51" t="s">
        <v>16391</v>
      </c>
      <c r="P54" s="72" t="s">
        <v>23</v>
      </c>
      <c r="Q54" s="73" t="s">
        <v>16392</v>
      </c>
      <c r="R54" s="72" t="s">
        <v>24</v>
      </c>
      <c r="S54" s="73" t="s">
        <v>1872</v>
      </c>
      <c r="T54" s="73"/>
      <c r="U54" s="74" t="s">
        <v>2209</v>
      </c>
      <c r="V54" s="26"/>
      <c r="W54" s="26"/>
      <c r="X54" s="26"/>
      <c r="Y54" s="26"/>
      <c r="Z54" s="26"/>
      <c r="AA54" s="26"/>
      <c r="AB54" s="26"/>
      <c r="AC54" s="26"/>
      <c r="AD54" s="26"/>
      <c r="AE54" s="26"/>
      <c r="AF54" s="26"/>
      <c r="AG54" s="26"/>
      <c r="AH54" s="26"/>
    </row>
    <row r="55" spans="1:34" ht="25">
      <c r="A55" s="67">
        <v>51</v>
      </c>
      <c r="B55" s="68">
        <v>45667</v>
      </c>
      <c r="C55" s="69"/>
      <c r="D55" s="70" t="s">
        <v>402</v>
      </c>
      <c r="E55" s="69"/>
      <c r="F55" s="69"/>
      <c r="G55" s="70" t="s">
        <v>16393</v>
      </c>
      <c r="H55" s="70" t="s">
        <v>16394</v>
      </c>
      <c r="I55" s="70" t="s">
        <v>16395</v>
      </c>
      <c r="J55" s="70" t="s">
        <v>981</v>
      </c>
      <c r="K55" s="70" t="s">
        <v>1872</v>
      </c>
      <c r="L55" s="70" t="s">
        <v>27</v>
      </c>
      <c r="M55" s="70" t="s">
        <v>16396</v>
      </c>
      <c r="N55" s="86"/>
      <c r="O55" s="83" t="s">
        <v>16397</v>
      </c>
      <c r="P55" s="72" t="s">
        <v>23</v>
      </c>
      <c r="Q55" s="73"/>
      <c r="R55" s="72" t="s">
        <v>24</v>
      </c>
      <c r="S55" s="73" t="s">
        <v>1864</v>
      </c>
      <c r="T55" s="73"/>
      <c r="U55" s="74"/>
      <c r="V55" s="26"/>
      <c r="W55" s="26"/>
      <c r="X55" s="26"/>
      <c r="Y55" s="26"/>
      <c r="Z55" s="26"/>
      <c r="AA55" s="26"/>
      <c r="AB55" s="26"/>
      <c r="AC55" s="26"/>
      <c r="AD55" s="26"/>
      <c r="AE55" s="26"/>
      <c r="AF55" s="26"/>
      <c r="AG55" s="26"/>
      <c r="AH55" s="26"/>
    </row>
    <row r="56" spans="1:34" ht="126.5">
      <c r="A56" s="67">
        <v>52</v>
      </c>
      <c r="B56" s="68">
        <v>45667</v>
      </c>
      <c r="C56" s="69"/>
      <c r="D56" s="70" t="s">
        <v>436</v>
      </c>
      <c r="E56" s="69"/>
      <c r="F56" s="69"/>
      <c r="G56" s="70" t="s">
        <v>5578</v>
      </c>
      <c r="H56" s="70" t="s">
        <v>16398</v>
      </c>
      <c r="I56" s="70" t="s">
        <v>16399</v>
      </c>
      <c r="J56" s="70" t="s">
        <v>981</v>
      </c>
      <c r="K56" s="70" t="s">
        <v>1872</v>
      </c>
      <c r="L56" s="70" t="s">
        <v>43</v>
      </c>
      <c r="M56" s="70" t="s">
        <v>16400</v>
      </c>
      <c r="N56" s="86" t="s">
        <v>16401</v>
      </c>
      <c r="O56" s="88" t="s">
        <v>16402</v>
      </c>
      <c r="P56" s="72" t="s">
        <v>23</v>
      </c>
      <c r="Q56" s="73" t="s">
        <v>16403</v>
      </c>
      <c r="R56" s="72" t="s">
        <v>24</v>
      </c>
      <c r="S56" s="73" t="s">
        <v>1864</v>
      </c>
      <c r="T56" s="104" t="s">
        <v>16404</v>
      </c>
      <c r="U56" s="74"/>
      <c r="V56" s="26"/>
      <c r="W56" s="26"/>
      <c r="X56" s="26"/>
      <c r="Y56" s="26"/>
      <c r="Z56" s="26"/>
      <c r="AA56" s="26"/>
      <c r="AB56" s="26"/>
      <c r="AC56" s="26"/>
      <c r="AD56" s="26"/>
      <c r="AE56" s="26"/>
      <c r="AF56" s="26"/>
      <c r="AG56" s="26"/>
      <c r="AH56" s="26"/>
    </row>
    <row r="57" spans="1:34" ht="92">
      <c r="A57" s="67">
        <v>53</v>
      </c>
      <c r="B57" s="68">
        <v>45667</v>
      </c>
      <c r="C57" s="69"/>
      <c r="D57" s="70" t="s">
        <v>317</v>
      </c>
      <c r="E57" s="69"/>
      <c r="F57" s="69"/>
      <c r="G57" s="70" t="s">
        <v>5578</v>
      </c>
      <c r="H57" s="70" t="s">
        <v>16405</v>
      </c>
      <c r="I57" s="70" t="s">
        <v>16406</v>
      </c>
      <c r="J57" s="70" t="s">
        <v>981</v>
      </c>
      <c r="K57" s="70" t="s">
        <v>1872</v>
      </c>
      <c r="L57" s="70" t="s">
        <v>88</v>
      </c>
      <c r="M57" s="70" t="s">
        <v>16407</v>
      </c>
      <c r="N57" s="86" t="s">
        <v>16408</v>
      </c>
      <c r="O57" s="83" t="s">
        <v>16409</v>
      </c>
      <c r="P57" s="72" t="s">
        <v>23</v>
      </c>
      <c r="Q57" s="73"/>
      <c r="R57" s="72" t="s">
        <v>24</v>
      </c>
      <c r="S57" s="73" t="s">
        <v>1864</v>
      </c>
      <c r="T57" s="104" t="s">
        <v>16410</v>
      </c>
      <c r="U57" s="74" t="s">
        <v>16216</v>
      </c>
      <c r="V57" s="26"/>
      <c r="W57" s="26"/>
      <c r="X57" s="26"/>
      <c r="Y57" s="26"/>
      <c r="Z57" s="26"/>
      <c r="AA57" s="26"/>
      <c r="AB57" s="26"/>
      <c r="AC57" s="26"/>
      <c r="AD57" s="26"/>
      <c r="AE57" s="26"/>
      <c r="AF57" s="26"/>
      <c r="AG57" s="26"/>
      <c r="AH57" s="26"/>
    </row>
    <row r="58" spans="1:34" ht="62.5">
      <c r="A58" s="67">
        <v>54</v>
      </c>
      <c r="B58" s="68">
        <v>45670</v>
      </c>
      <c r="C58" s="69"/>
      <c r="D58" s="70" t="s">
        <v>432</v>
      </c>
      <c r="E58" s="69"/>
      <c r="F58" s="69"/>
      <c r="G58" s="70" t="s">
        <v>16292</v>
      </c>
      <c r="H58" s="70" t="s">
        <v>16411</v>
      </c>
      <c r="I58" s="70" t="s">
        <v>16412</v>
      </c>
      <c r="J58" s="70" t="s">
        <v>981</v>
      </c>
      <c r="K58" s="70" t="s">
        <v>1872</v>
      </c>
      <c r="L58" s="70" t="s">
        <v>52</v>
      </c>
      <c r="M58" s="70" t="s">
        <v>16413</v>
      </c>
      <c r="N58" s="86" t="s">
        <v>16414</v>
      </c>
      <c r="O58" s="87" t="s">
        <v>16415</v>
      </c>
      <c r="P58" s="72" t="s">
        <v>23</v>
      </c>
      <c r="Q58" s="73"/>
      <c r="R58" s="72" t="s">
        <v>24</v>
      </c>
      <c r="S58" s="73" t="s">
        <v>1864</v>
      </c>
      <c r="T58" s="104" t="s">
        <v>16416</v>
      </c>
      <c r="U58" s="74" t="s">
        <v>16291</v>
      </c>
      <c r="V58" s="26"/>
      <c r="W58" s="26"/>
      <c r="X58" s="26"/>
      <c r="Y58" s="26"/>
      <c r="Z58" s="26"/>
      <c r="AA58" s="26"/>
      <c r="AB58" s="26"/>
      <c r="AC58" s="26"/>
      <c r="AD58" s="26"/>
      <c r="AE58" s="26"/>
      <c r="AF58" s="26"/>
      <c r="AG58" s="26"/>
      <c r="AH58" s="26"/>
    </row>
    <row r="59" spans="1:34" ht="114">
      <c r="A59" s="67">
        <v>55</v>
      </c>
      <c r="B59" s="68">
        <v>45670</v>
      </c>
      <c r="C59" s="69"/>
      <c r="D59" s="70" t="s">
        <v>402</v>
      </c>
      <c r="E59" s="69"/>
      <c r="F59" s="69"/>
      <c r="G59" s="70" t="s">
        <v>5578</v>
      </c>
      <c r="H59" s="70" t="s">
        <v>16417</v>
      </c>
      <c r="I59" s="70" t="s">
        <v>16395</v>
      </c>
      <c r="J59" s="70" t="s">
        <v>981</v>
      </c>
      <c r="K59" s="70" t="s">
        <v>1872</v>
      </c>
      <c r="L59" s="70" t="s">
        <v>37</v>
      </c>
      <c r="M59" s="83" t="s">
        <v>16418</v>
      </c>
      <c r="N59" s="86" t="s">
        <v>16419</v>
      </c>
      <c r="O59" s="88" t="s">
        <v>16420</v>
      </c>
      <c r="P59" s="72" t="s">
        <v>23</v>
      </c>
      <c r="Q59" s="73"/>
      <c r="R59" s="72" t="s">
        <v>24</v>
      </c>
      <c r="S59" s="73" t="s">
        <v>1864</v>
      </c>
      <c r="T59" s="104" t="s">
        <v>16421</v>
      </c>
      <c r="U59" s="74" t="s">
        <v>16216</v>
      </c>
      <c r="V59" s="26"/>
      <c r="W59" s="26"/>
      <c r="X59" s="26"/>
      <c r="Y59" s="26"/>
      <c r="Z59" s="26"/>
      <c r="AA59" s="26"/>
      <c r="AB59" s="26"/>
      <c r="AC59" s="26"/>
      <c r="AD59" s="26"/>
      <c r="AE59" s="26"/>
      <c r="AF59" s="26"/>
      <c r="AG59" s="26"/>
      <c r="AH59" s="26"/>
    </row>
    <row r="60" spans="1:34" ht="25">
      <c r="A60" s="67">
        <v>56</v>
      </c>
      <c r="B60" s="68">
        <v>45670</v>
      </c>
      <c r="C60" s="69"/>
      <c r="D60" s="70" t="s">
        <v>830</v>
      </c>
      <c r="E60" s="69"/>
      <c r="F60" s="69"/>
      <c r="G60" s="70" t="s">
        <v>49</v>
      </c>
      <c r="H60" s="70" t="s">
        <v>16422</v>
      </c>
      <c r="I60" s="70" t="s">
        <v>16423</v>
      </c>
      <c r="J60" s="70" t="s">
        <v>981</v>
      </c>
      <c r="K60" s="70" t="s">
        <v>1864</v>
      </c>
      <c r="L60" s="70" t="s">
        <v>37</v>
      </c>
      <c r="M60" s="70" t="s">
        <v>16424</v>
      </c>
      <c r="N60" s="86" t="s">
        <v>16425</v>
      </c>
      <c r="O60" s="83" t="s">
        <v>16426</v>
      </c>
      <c r="P60" s="72" t="s">
        <v>23</v>
      </c>
      <c r="Q60" s="73"/>
      <c r="R60" s="72" t="s">
        <v>24</v>
      </c>
      <c r="S60" s="73" t="s">
        <v>1864</v>
      </c>
      <c r="T60" s="104" t="s">
        <v>16427</v>
      </c>
      <c r="U60" s="74" t="s">
        <v>16216</v>
      </c>
      <c r="V60" s="26"/>
      <c r="W60" s="26"/>
      <c r="X60" s="26"/>
      <c r="Y60" s="26"/>
      <c r="Z60" s="26"/>
      <c r="AA60" s="26"/>
      <c r="AB60" s="26"/>
      <c r="AC60" s="26"/>
      <c r="AD60" s="26"/>
      <c r="AE60" s="26"/>
      <c r="AF60" s="26"/>
      <c r="AG60" s="26"/>
      <c r="AH60" s="26"/>
    </row>
    <row r="61" spans="1:34" ht="262.5">
      <c r="A61" s="67">
        <v>57</v>
      </c>
      <c r="B61" s="68">
        <v>45670</v>
      </c>
      <c r="C61" s="69"/>
      <c r="D61" s="70" t="s">
        <v>416</v>
      </c>
      <c r="E61" s="69"/>
      <c r="F61" s="69"/>
      <c r="G61" s="70" t="s">
        <v>16428</v>
      </c>
      <c r="H61" s="70" t="s">
        <v>16429</v>
      </c>
      <c r="I61" s="70"/>
      <c r="J61" s="70"/>
      <c r="K61" s="70" t="s">
        <v>362</v>
      </c>
      <c r="L61" s="70" t="s">
        <v>486</v>
      </c>
      <c r="M61" s="70" t="s">
        <v>16430</v>
      </c>
      <c r="N61" s="86" t="s">
        <v>16431</v>
      </c>
      <c r="O61" s="83" t="s">
        <v>16432</v>
      </c>
      <c r="P61" s="72" t="s">
        <v>23</v>
      </c>
      <c r="Q61" s="73"/>
      <c r="R61" s="72"/>
      <c r="S61" s="73"/>
      <c r="T61" s="73"/>
      <c r="U61" s="74"/>
      <c r="V61" s="26"/>
      <c r="W61" s="26"/>
      <c r="X61" s="26"/>
      <c r="Y61" s="26"/>
      <c r="Z61" s="26"/>
      <c r="AA61" s="26"/>
      <c r="AB61" s="26"/>
      <c r="AC61" s="26"/>
      <c r="AD61" s="26"/>
      <c r="AE61" s="26"/>
      <c r="AF61" s="26"/>
      <c r="AG61" s="26"/>
      <c r="AH61" s="26"/>
    </row>
    <row r="62" spans="1:34" ht="75.5">
      <c r="A62" s="67">
        <v>58</v>
      </c>
      <c r="B62" s="68">
        <v>45671</v>
      </c>
      <c r="C62" s="69"/>
      <c r="D62" s="70" t="s">
        <v>270</v>
      </c>
      <c r="E62" s="69"/>
      <c r="F62" s="69"/>
      <c r="G62" s="70" t="s">
        <v>340</v>
      </c>
      <c r="H62" s="70" t="s">
        <v>16433</v>
      </c>
      <c r="I62" s="70" t="s">
        <v>16347</v>
      </c>
      <c r="J62" s="70" t="s">
        <v>981</v>
      </c>
      <c r="K62" s="70" t="s">
        <v>1872</v>
      </c>
      <c r="L62" s="70" t="s">
        <v>568</v>
      </c>
      <c r="M62" s="70" t="s">
        <v>16434</v>
      </c>
      <c r="N62" s="86" t="s">
        <v>16435</v>
      </c>
      <c r="O62" s="88" t="s">
        <v>16436</v>
      </c>
      <c r="P62" s="72" t="s">
        <v>901</v>
      </c>
      <c r="Q62" s="73"/>
      <c r="R62" s="72" t="s">
        <v>727</v>
      </c>
      <c r="S62" s="73" t="s">
        <v>1864</v>
      </c>
      <c r="T62" s="104" t="s">
        <v>16437</v>
      </c>
      <c r="U62" s="74"/>
      <c r="V62" s="26"/>
      <c r="W62" s="26"/>
      <c r="X62" s="26"/>
      <c r="Y62" s="26"/>
      <c r="Z62" s="26"/>
      <c r="AA62" s="26"/>
      <c r="AB62" s="26"/>
      <c r="AC62" s="26"/>
      <c r="AD62" s="26"/>
      <c r="AE62" s="26"/>
      <c r="AF62" s="26"/>
      <c r="AG62" s="26"/>
      <c r="AH62" s="26"/>
    </row>
    <row r="63" spans="1:34" ht="168.5">
      <c r="A63" s="67">
        <v>59</v>
      </c>
      <c r="B63" s="68">
        <v>45671</v>
      </c>
      <c r="C63" s="69"/>
      <c r="D63" s="70" t="s">
        <v>801</v>
      </c>
      <c r="E63" s="69"/>
      <c r="F63" s="69"/>
      <c r="G63" s="70" t="s">
        <v>739</v>
      </c>
      <c r="H63" s="70" t="s">
        <v>16438</v>
      </c>
      <c r="I63" s="70" t="s">
        <v>16439</v>
      </c>
      <c r="J63" s="70" t="s">
        <v>981</v>
      </c>
      <c r="K63" s="70" t="s">
        <v>1872</v>
      </c>
      <c r="L63" s="70" t="s">
        <v>64</v>
      </c>
      <c r="M63" s="70" t="s">
        <v>16440</v>
      </c>
      <c r="N63" s="86" t="s">
        <v>3088</v>
      </c>
      <c r="O63" s="88" t="s">
        <v>16441</v>
      </c>
      <c r="P63" s="72" t="s">
        <v>23</v>
      </c>
      <c r="Q63" s="73"/>
      <c r="R63" s="72" t="s">
        <v>24</v>
      </c>
      <c r="S63" s="73" t="s">
        <v>1864</v>
      </c>
      <c r="T63" s="73" t="s">
        <v>1869</v>
      </c>
      <c r="U63" s="74" t="s">
        <v>5885</v>
      </c>
      <c r="V63" s="26"/>
      <c r="W63" s="26"/>
      <c r="X63" s="26"/>
      <c r="Y63" s="26"/>
      <c r="Z63" s="26"/>
      <c r="AA63" s="26"/>
      <c r="AB63" s="26"/>
      <c r="AC63" s="26"/>
      <c r="AD63" s="26"/>
      <c r="AE63" s="26"/>
      <c r="AF63" s="26"/>
      <c r="AG63" s="26"/>
      <c r="AH63" s="26"/>
    </row>
    <row r="64" spans="1:34" ht="381">
      <c r="A64" s="67">
        <v>60</v>
      </c>
      <c r="B64" s="68">
        <v>45671</v>
      </c>
      <c r="C64" s="69"/>
      <c r="D64" s="70" t="s">
        <v>801</v>
      </c>
      <c r="E64" s="69"/>
      <c r="F64" s="69"/>
      <c r="G64" s="70" t="s">
        <v>16442</v>
      </c>
      <c r="H64" s="70" t="s">
        <v>16443</v>
      </c>
      <c r="I64" s="70" t="s">
        <v>16439</v>
      </c>
      <c r="J64" s="70" t="s">
        <v>981</v>
      </c>
      <c r="K64" s="70" t="s">
        <v>1872</v>
      </c>
      <c r="L64" s="70" t="s">
        <v>64</v>
      </c>
      <c r="M64" s="70" t="s">
        <v>16444</v>
      </c>
      <c r="N64" s="86"/>
      <c r="O64" s="88" t="s">
        <v>16445</v>
      </c>
      <c r="P64" s="72" t="s">
        <v>23</v>
      </c>
      <c r="Q64" s="73"/>
      <c r="R64" s="72" t="s">
        <v>24</v>
      </c>
      <c r="S64" s="73" t="s">
        <v>1864</v>
      </c>
      <c r="T64" s="104" t="s">
        <v>16446</v>
      </c>
      <c r="U64" s="74" t="s">
        <v>5885</v>
      </c>
      <c r="V64" s="26"/>
      <c r="W64" s="26"/>
      <c r="X64" s="26"/>
      <c r="Y64" s="26"/>
      <c r="Z64" s="26"/>
      <c r="AA64" s="26"/>
      <c r="AB64" s="26"/>
      <c r="AC64" s="26"/>
      <c r="AD64" s="26"/>
      <c r="AE64" s="26"/>
      <c r="AF64" s="26"/>
      <c r="AG64" s="26"/>
      <c r="AH64" s="26"/>
    </row>
    <row r="65" spans="1:34" ht="39">
      <c r="A65" s="67">
        <v>61</v>
      </c>
      <c r="B65" s="68">
        <v>45671</v>
      </c>
      <c r="C65" s="69"/>
      <c r="D65" s="70" t="s">
        <v>801</v>
      </c>
      <c r="E65" s="69"/>
      <c r="F65" s="69"/>
      <c r="G65" s="70" t="s">
        <v>340</v>
      </c>
      <c r="H65" s="70" t="s">
        <v>16447</v>
      </c>
      <c r="I65" s="70" t="s">
        <v>16439</v>
      </c>
      <c r="J65" s="70" t="s">
        <v>981</v>
      </c>
      <c r="K65" s="70" t="s">
        <v>1872</v>
      </c>
      <c r="L65" s="70" t="s">
        <v>43</v>
      </c>
      <c r="M65" s="70" t="s">
        <v>16448</v>
      </c>
      <c r="N65" s="86"/>
      <c r="O65" s="88" t="s">
        <v>16449</v>
      </c>
      <c r="P65" s="72" t="s">
        <v>23</v>
      </c>
      <c r="Q65" s="73"/>
      <c r="R65" s="72" t="s">
        <v>24</v>
      </c>
      <c r="S65" s="73" t="s">
        <v>1864</v>
      </c>
      <c r="T65" s="73" t="s">
        <v>1869</v>
      </c>
      <c r="U65" s="74" t="s">
        <v>5885</v>
      </c>
      <c r="V65" s="26"/>
      <c r="W65" s="26"/>
      <c r="X65" s="26"/>
      <c r="Y65" s="26"/>
      <c r="Z65" s="26"/>
      <c r="AA65" s="26"/>
      <c r="AB65" s="26"/>
      <c r="AC65" s="26"/>
      <c r="AD65" s="26"/>
      <c r="AE65" s="26"/>
      <c r="AF65" s="26"/>
      <c r="AG65" s="26"/>
      <c r="AH65" s="26"/>
    </row>
    <row r="66" spans="1:34" ht="37.5">
      <c r="A66" s="67">
        <v>62</v>
      </c>
      <c r="B66" s="68">
        <v>45671</v>
      </c>
      <c r="C66" s="69"/>
      <c r="D66" s="70" t="s">
        <v>531</v>
      </c>
      <c r="E66" s="69"/>
      <c r="F66" s="69"/>
      <c r="G66" s="70" t="s">
        <v>696</v>
      </c>
      <c r="H66" s="70" t="s">
        <v>16450</v>
      </c>
      <c r="I66" s="70" t="s">
        <v>16451</v>
      </c>
      <c r="J66" s="70" t="s">
        <v>981</v>
      </c>
      <c r="K66" s="70" t="s">
        <v>1872</v>
      </c>
      <c r="L66" s="70" t="s">
        <v>27</v>
      </c>
      <c r="M66" s="70" t="s">
        <v>16452</v>
      </c>
      <c r="N66" s="86"/>
      <c r="O66" s="88" t="s">
        <v>16453</v>
      </c>
      <c r="P66" s="72" t="s">
        <v>23</v>
      </c>
      <c r="Q66" s="73"/>
      <c r="R66" s="72" t="s">
        <v>24</v>
      </c>
      <c r="S66" s="73" t="s">
        <v>1864</v>
      </c>
      <c r="T66" s="104" t="s">
        <v>16454</v>
      </c>
      <c r="U66" s="74" t="s">
        <v>5885</v>
      </c>
      <c r="V66" s="26"/>
      <c r="W66" s="26"/>
      <c r="X66" s="26"/>
      <c r="Y66" s="26"/>
      <c r="Z66" s="26"/>
      <c r="AA66" s="26"/>
      <c r="AB66" s="26"/>
      <c r="AC66" s="26"/>
      <c r="AD66" s="26"/>
      <c r="AE66" s="26"/>
      <c r="AF66" s="26"/>
      <c r="AG66" s="26"/>
      <c r="AH66" s="26"/>
    </row>
    <row r="67" spans="1:34" ht="37.5">
      <c r="A67" s="67">
        <v>63</v>
      </c>
      <c r="B67" s="68">
        <v>45671</v>
      </c>
      <c r="C67" s="69"/>
      <c r="D67" s="70" t="s">
        <v>197</v>
      </c>
      <c r="E67" s="69"/>
      <c r="F67" s="69"/>
      <c r="G67" s="70" t="s">
        <v>696</v>
      </c>
      <c r="H67" s="70" t="s">
        <v>16455</v>
      </c>
      <c r="I67" s="70" t="s">
        <v>16456</v>
      </c>
      <c r="J67" s="70" t="s">
        <v>825</v>
      </c>
      <c r="K67" s="70" t="s">
        <v>1616</v>
      </c>
      <c r="L67" s="70" t="s">
        <v>37</v>
      </c>
      <c r="M67" s="70" t="s">
        <v>16147</v>
      </c>
      <c r="N67" s="86" t="s">
        <v>16457</v>
      </c>
      <c r="O67" s="88"/>
      <c r="P67" s="72" t="s">
        <v>23</v>
      </c>
      <c r="Q67" s="73"/>
      <c r="R67" s="72" t="s">
        <v>24</v>
      </c>
      <c r="S67" s="73" t="s">
        <v>1864</v>
      </c>
      <c r="T67" s="104" t="s">
        <v>16458</v>
      </c>
      <c r="U67" s="74" t="s">
        <v>5885</v>
      </c>
      <c r="V67" s="26"/>
      <c r="W67" s="26"/>
      <c r="X67" s="26"/>
      <c r="Y67" s="26"/>
      <c r="Z67" s="26"/>
      <c r="AA67" s="26"/>
      <c r="AB67" s="26"/>
      <c r="AC67" s="26"/>
      <c r="AD67" s="26"/>
      <c r="AE67" s="26"/>
      <c r="AF67" s="26"/>
      <c r="AG67" s="26"/>
      <c r="AH67" s="26"/>
    </row>
    <row r="68" spans="1:34" ht="293.5">
      <c r="A68" s="67">
        <v>64</v>
      </c>
      <c r="B68" s="68">
        <v>45671</v>
      </c>
      <c r="C68" s="69"/>
      <c r="D68" s="70" t="s">
        <v>911</v>
      </c>
      <c r="E68" s="69"/>
      <c r="F68" s="69"/>
      <c r="G68" s="70" t="s">
        <v>144</v>
      </c>
      <c r="H68" s="70" t="s">
        <v>16459</v>
      </c>
      <c r="I68" s="70" t="s">
        <v>16460</v>
      </c>
      <c r="J68" s="70" t="s">
        <v>981</v>
      </c>
      <c r="K68" s="70" t="s">
        <v>1872</v>
      </c>
      <c r="L68" s="70" t="s">
        <v>64</v>
      </c>
      <c r="M68" s="70" t="s">
        <v>16461</v>
      </c>
      <c r="N68" s="86" t="s">
        <v>16462</v>
      </c>
      <c r="O68" s="88" t="s">
        <v>16463</v>
      </c>
      <c r="P68" s="72" t="s">
        <v>23</v>
      </c>
      <c r="Q68" s="73"/>
      <c r="R68" s="72" t="s">
        <v>24</v>
      </c>
      <c r="S68" s="70" t="s">
        <v>1864</v>
      </c>
      <c r="T68" s="261" t="s">
        <v>16464</v>
      </c>
      <c r="U68" s="74" t="s">
        <v>5885</v>
      </c>
      <c r="V68" s="26"/>
      <c r="W68" s="26"/>
      <c r="X68" s="26"/>
      <c r="Y68" s="26"/>
      <c r="Z68" s="26"/>
      <c r="AA68" s="26"/>
      <c r="AB68" s="26"/>
      <c r="AC68" s="26"/>
      <c r="AD68" s="26"/>
      <c r="AE68" s="26"/>
      <c r="AF68" s="26"/>
      <c r="AG68" s="26"/>
      <c r="AH68" s="26"/>
    </row>
    <row r="69" spans="1:34" ht="50">
      <c r="A69" s="67">
        <v>65</v>
      </c>
      <c r="B69" s="68">
        <v>45671</v>
      </c>
      <c r="C69" s="69"/>
      <c r="D69" s="70" t="s">
        <v>875</v>
      </c>
      <c r="E69" s="69"/>
      <c r="F69" s="69"/>
      <c r="G69" s="70" t="s">
        <v>16465</v>
      </c>
      <c r="H69" s="70" t="s">
        <v>16466</v>
      </c>
      <c r="I69" s="70" t="s">
        <v>16467</v>
      </c>
      <c r="J69" s="70" t="s">
        <v>981</v>
      </c>
      <c r="K69" s="70" t="s">
        <v>1872</v>
      </c>
      <c r="L69" s="70" t="s">
        <v>27</v>
      </c>
      <c r="M69" s="70" t="s">
        <v>16452</v>
      </c>
      <c r="N69" s="86"/>
      <c r="O69" s="88" t="s">
        <v>16468</v>
      </c>
      <c r="P69" s="72" t="s">
        <v>23</v>
      </c>
      <c r="Q69" s="73"/>
      <c r="R69" s="72" t="s">
        <v>24</v>
      </c>
      <c r="S69" s="73" t="s">
        <v>1864</v>
      </c>
      <c r="T69" s="104" t="s">
        <v>16469</v>
      </c>
      <c r="U69" s="74" t="s">
        <v>5885</v>
      </c>
      <c r="V69" s="26"/>
      <c r="W69" s="26"/>
      <c r="X69" s="26"/>
      <c r="Y69" s="26"/>
      <c r="Z69" s="26"/>
      <c r="AA69" s="26"/>
      <c r="AB69" s="26"/>
      <c r="AC69" s="26"/>
      <c r="AD69" s="26"/>
      <c r="AE69" s="26"/>
      <c r="AF69" s="26"/>
      <c r="AG69" s="26"/>
      <c r="AH69" s="26"/>
    </row>
    <row r="70" spans="1:34" ht="342">
      <c r="A70" s="67">
        <v>66</v>
      </c>
      <c r="B70" s="68">
        <v>45671</v>
      </c>
      <c r="C70" s="69"/>
      <c r="D70" s="70" t="s">
        <v>270</v>
      </c>
      <c r="E70" s="69"/>
      <c r="F70" s="69"/>
      <c r="G70" s="70" t="s">
        <v>4181</v>
      </c>
      <c r="H70" s="70" t="s">
        <v>16470</v>
      </c>
      <c r="I70" s="70" t="s">
        <v>16471</v>
      </c>
      <c r="J70" s="70" t="s">
        <v>981</v>
      </c>
      <c r="K70" s="70" t="s">
        <v>1872</v>
      </c>
      <c r="L70" s="70" t="s">
        <v>64</v>
      </c>
      <c r="M70" s="70" t="s">
        <v>16472</v>
      </c>
      <c r="N70" s="86" t="s">
        <v>16473</v>
      </c>
      <c r="O70" s="83" t="s">
        <v>16474</v>
      </c>
      <c r="P70" s="72" t="s">
        <v>23</v>
      </c>
      <c r="Q70" s="73" t="s">
        <v>248</v>
      </c>
      <c r="R70" s="72" t="s">
        <v>24</v>
      </c>
      <c r="S70" s="73" t="s">
        <v>1864</v>
      </c>
      <c r="T70" s="104" t="s">
        <v>16475</v>
      </c>
      <c r="U70" s="74" t="s">
        <v>16476</v>
      </c>
      <c r="V70" s="26"/>
      <c r="W70" s="26"/>
      <c r="X70" s="26"/>
      <c r="Y70" s="26"/>
      <c r="Z70" s="26"/>
      <c r="AA70" s="26"/>
      <c r="AB70" s="26"/>
      <c r="AC70" s="26"/>
      <c r="AD70" s="26"/>
      <c r="AE70" s="26"/>
      <c r="AF70" s="26"/>
      <c r="AG70" s="26"/>
      <c r="AH70" s="26"/>
    </row>
    <row r="71" spans="1:34" ht="113">
      <c r="A71" s="67">
        <v>67</v>
      </c>
      <c r="B71" s="68">
        <v>45671</v>
      </c>
      <c r="C71" s="69"/>
      <c r="D71" s="70" t="s">
        <v>830</v>
      </c>
      <c r="E71" s="69"/>
      <c r="F71" s="69"/>
      <c r="G71" s="70" t="s">
        <v>16477</v>
      </c>
      <c r="H71" s="70" t="s">
        <v>16478</v>
      </c>
      <c r="I71" s="70" t="s">
        <v>16479</v>
      </c>
      <c r="J71" s="70" t="s">
        <v>981</v>
      </c>
      <c r="K71" s="70" t="s">
        <v>1872</v>
      </c>
      <c r="L71" s="70" t="s">
        <v>37</v>
      </c>
      <c r="M71" s="70" t="s">
        <v>16480</v>
      </c>
      <c r="N71" s="70" t="s">
        <v>16481</v>
      </c>
      <c r="O71" s="83" t="s">
        <v>16482</v>
      </c>
      <c r="P71" s="72" t="s">
        <v>23</v>
      </c>
      <c r="Q71" s="73"/>
      <c r="R71" s="72" t="s">
        <v>24</v>
      </c>
      <c r="S71" s="73" t="s">
        <v>1864</v>
      </c>
      <c r="T71" s="104" t="s">
        <v>16483</v>
      </c>
      <c r="U71" s="74" t="s">
        <v>5885</v>
      </c>
      <c r="V71" s="26"/>
      <c r="W71" s="26"/>
      <c r="X71" s="26"/>
      <c r="Y71" s="26"/>
      <c r="Z71" s="26"/>
      <c r="AA71" s="26"/>
      <c r="AB71" s="26"/>
      <c r="AC71" s="26"/>
      <c r="AD71" s="26"/>
      <c r="AE71" s="26"/>
      <c r="AF71" s="26"/>
      <c r="AG71" s="26"/>
      <c r="AH71" s="26"/>
    </row>
    <row r="72" spans="1:34" ht="68">
      <c r="A72" s="67">
        <v>68</v>
      </c>
      <c r="B72" s="68">
        <v>45671</v>
      </c>
      <c r="C72" s="69"/>
      <c r="D72" s="70" t="s">
        <v>325</v>
      </c>
      <c r="E72" s="69"/>
      <c r="F72" s="69"/>
      <c r="G72" s="70" t="s">
        <v>16484</v>
      </c>
      <c r="H72" s="70" t="s">
        <v>16485</v>
      </c>
      <c r="I72" s="70" t="s">
        <v>16486</v>
      </c>
      <c r="J72" s="70" t="s">
        <v>981</v>
      </c>
      <c r="K72" s="70" t="s">
        <v>1872</v>
      </c>
      <c r="L72" s="70" t="s">
        <v>142</v>
      </c>
      <c r="M72" s="70" t="s">
        <v>16487</v>
      </c>
      <c r="N72" s="70" t="s">
        <v>16488</v>
      </c>
      <c r="O72" s="88" t="s">
        <v>16489</v>
      </c>
      <c r="P72" s="72" t="s">
        <v>23</v>
      </c>
      <c r="Q72" s="73"/>
      <c r="R72" s="72" t="s">
        <v>24</v>
      </c>
      <c r="S72" s="73" t="s">
        <v>1864</v>
      </c>
      <c r="T72" s="104" t="s">
        <v>16490</v>
      </c>
      <c r="U72" s="74" t="s">
        <v>16476</v>
      </c>
      <c r="V72" s="26"/>
      <c r="W72" s="26"/>
      <c r="X72" s="26"/>
      <c r="Y72" s="26"/>
      <c r="Z72" s="26"/>
      <c r="AA72" s="26"/>
      <c r="AB72" s="26"/>
      <c r="AC72" s="26"/>
      <c r="AD72" s="26"/>
      <c r="AE72" s="26"/>
      <c r="AF72" s="26"/>
      <c r="AG72" s="26"/>
      <c r="AH72" s="26"/>
    </row>
    <row r="73" spans="1:34" ht="409.5">
      <c r="A73" s="67">
        <v>69</v>
      </c>
      <c r="B73" s="68">
        <v>45671</v>
      </c>
      <c r="C73" s="69"/>
      <c r="D73" s="70" t="s">
        <v>911</v>
      </c>
      <c r="E73" s="69"/>
      <c r="F73" s="69"/>
      <c r="G73" s="70" t="s">
        <v>16491</v>
      </c>
      <c r="H73" s="70" t="s">
        <v>16492</v>
      </c>
      <c r="I73" s="70" t="s">
        <v>16460</v>
      </c>
      <c r="J73" s="70" t="s">
        <v>981</v>
      </c>
      <c r="K73" s="70" t="s">
        <v>1872</v>
      </c>
      <c r="L73" s="70" t="s">
        <v>64</v>
      </c>
      <c r="M73" s="70" t="s">
        <v>16493</v>
      </c>
      <c r="N73" s="70" t="s">
        <v>16494</v>
      </c>
      <c r="O73" s="83" t="s">
        <v>16495</v>
      </c>
      <c r="P73" s="72" t="s">
        <v>23</v>
      </c>
      <c r="Q73" s="73"/>
      <c r="R73" s="72" t="s">
        <v>24</v>
      </c>
      <c r="S73" s="73" t="s">
        <v>1864</v>
      </c>
      <c r="T73" s="104" t="s">
        <v>16496</v>
      </c>
      <c r="U73" s="74" t="s">
        <v>5885</v>
      </c>
      <c r="V73" s="26"/>
      <c r="W73" s="26"/>
      <c r="X73" s="26"/>
      <c r="Y73" s="26"/>
      <c r="Z73" s="26"/>
      <c r="AA73" s="26"/>
      <c r="AB73" s="26"/>
      <c r="AC73" s="26"/>
      <c r="AD73" s="26"/>
      <c r="AE73" s="26"/>
      <c r="AF73" s="26"/>
      <c r="AG73" s="26"/>
      <c r="AH73" s="26"/>
    </row>
    <row r="74" spans="1:34" ht="62.5">
      <c r="A74" s="67">
        <v>70</v>
      </c>
      <c r="B74" s="68">
        <v>45672</v>
      </c>
      <c r="C74" s="69"/>
      <c r="D74" s="70" t="s">
        <v>346</v>
      </c>
      <c r="E74" s="69"/>
      <c r="F74" s="69"/>
      <c r="G74" s="70" t="s">
        <v>136</v>
      </c>
      <c r="H74" s="70" t="s">
        <v>16497</v>
      </c>
      <c r="I74" s="70" t="s">
        <v>16309</v>
      </c>
      <c r="J74" s="70" t="s">
        <v>981</v>
      </c>
      <c r="K74" s="70" t="s">
        <v>1872</v>
      </c>
      <c r="L74" s="70" t="s">
        <v>37</v>
      </c>
      <c r="M74" s="70" t="s">
        <v>16498</v>
      </c>
      <c r="N74" s="70"/>
      <c r="O74" s="260" t="s">
        <v>16499</v>
      </c>
      <c r="P74" s="72" t="s">
        <v>23</v>
      </c>
      <c r="Q74" s="73" t="s">
        <v>16500</v>
      </c>
      <c r="R74" s="72" t="s">
        <v>24</v>
      </c>
      <c r="S74" s="73" t="s">
        <v>1864</v>
      </c>
      <c r="T74" s="73"/>
      <c r="U74" s="74" t="s">
        <v>5885</v>
      </c>
      <c r="V74" s="26"/>
      <c r="W74" s="26"/>
      <c r="X74" s="26"/>
      <c r="Y74" s="26"/>
      <c r="Z74" s="26"/>
      <c r="AA74" s="26"/>
      <c r="AB74" s="26"/>
      <c r="AC74" s="26"/>
      <c r="AD74" s="26"/>
      <c r="AE74" s="26"/>
      <c r="AF74" s="26"/>
      <c r="AG74" s="26"/>
      <c r="AH74" s="26"/>
    </row>
    <row r="75" spans="1:34" ht="100">
      <c r="A75" s="67">
        <v>71</v>
      </c>
      <c r="B75" s="68">
        <v>45672</v>
      </c>
      <c r="C75" s="69"/>
      <c r="D75" s="70" t="s">
        <v>409</v>
      </c>
      <c r="E75" s="69"/>
      <c r="F75" s="69"/>
      <c r="G75" s="70" t="s">
        <v>136</v>
      </c>
      <c r="H75" s="70" t="s">
        <v>16501</v>
      </c>
      <c r="I75" s="70" t="s">
        <v>16502</v>
      </c>
      <c r="J75" s="70" t="s">
        <v>981</v>
      </c>
      <c r="K75" s="70" t="s">
        <v>1872</v>
      </c>
      <c r="L75" s="70" t="s">
        <v>156</v>
      </c>
      <c r="M75" s="70" t="s">
        <v>16503</v>
      </c>
      <c r="N75" s="86" t="s">
        <v>16504</v>
      </c>
      <c r="O75" s="88" t="s">
        <v>16505</v>
      </c>
      <c r="P75" s="72" t="s">
        <v>23</v>
      </c>
      <c r="Q75" s="73"/>
      <c r="R75" s="72" t="s">
        <v>24</v>
      </c>
      <c r="S75" s="73" t="s">
        <v>1864</v>
      </c>
      <c r="T75" s="104" t="s">
        <v>16506</v>
      </c>
      <c r="U75" s="74" t="s">
        <v>5885</v>
      </c>
      <c r="V75" s="26"/>
      <c r="W75" s="26"/>
      <c r="X75" s="26"/>
      <c r="Y75" s="26"/>
      <c r="Z75" s="26"/>
      <c r="AA75" s="26"/>
      <c r="AB75" s="26"/>
      <c r="AC75" s="26"/>
      <c r="AD75" s="26"/>
      <c r="AE75" s="26"/>
      <c r="AF75" s="26"/>
      <c r="AG75" s="26"/>
      <c r="AH75" s="26"/>
    </row>
    <row r="76" spans="1:34" ht="37.5">
      <c r="A76" s="67">
        <v>72</v>
      </c>
      <c r="B76" s="68">
        <v>45672</v>
      </c>
      <c r="C76" s="69"/>
      <c r="D76" s="70" t="s">
        <v>531</v>
      </c>
      <c r="E76" s="69"/>
      <c r="F76" s="69"/>
      <c r="G76" s="70" t="s">
        <v>16507</v>
      </c>
      <c r="H76" s="70" t="s">
        <v>16508</v>
      </c>
      <c r="I76" s="70" t="s">
        <v>16451</v>
      </c>
      <c r="J76" s="70" t="s">
        <v>981</v>
      </c>
      <c r="K76" s="70" t="s">
        <v>1864</v>
      </c>
      <c r="L76" s="70" t="s">
        <v>105</v>
      </c>
      <c r="M76" s="70" t="s">
        <v>16509</v>
      </c>
      <c r="N76" s="86" t="s">
        <v>16510</v>
      </c>
      <c r="O76" s="83" t="s">
        <v>16511</v>
      </c>
      <c r="P76" s="72" t="s">
        <v>23</v>
      </c>
      <c r="Q76" s="73"/>
      <c r="R76" s="72" t="s">
        <v>24</v>
      </c>
      <c r="S76" s="73" t="s">
        <v>1864</v>
      </c>
      <c r="T76" s="104" t="s">
        <v>16512</v>
      </c>
      <c r="U76" s="74" t="s">
        <v>5885</v>
      </c>
      <c r="V76" s="26"/>
      <c r="W76" s="26"/>
      <c r="X76" s="26"/>
      <c r="Y76" s="26"/>
      <c r="Z76" s="26"/>
      <c r="AA76" s="26"/>
      <c r="AB76" s="26"/>
      <c r="AC76" s="26"/>
      <c r="AD76" s="26"/>
      <c r="AE76" s="26"/>
      <c r="AF76" s="26"/>
      <c r="AG76" s="26"/>
      <c r="AH76" s="26"/>
    </row>
    <row r="77" spans="1:34" ht="50">
      <c r="A77" s="67">
        <v>73</v>
      </c>
      <c r="B77" s="68">
        <v>45672</v>
      </c>
      <c r="C77" s="69"/>
      <c r="D77" s="70" t="s">
        <v>377</v>
      </c>
      <c r="E77" s="69"/>
      <c r="F77" s="69"/>
      <c r="G77" s="70" t="s">
        <v>16513</v>
      </c>
      <c r="H77" s="70" t="s">
        <v>16514</v>
      </c>
      <c r="I77" s="70" t="s">
        <v>16515</v>
      </c>
      <c r="J77" s="70" t="s">
        <v>981</v>
      </c>
      <c r="K77" s="70" t="s">
        <v>1864</v>
      </c>
      <c r="L77" s="70" t="s">
        <v>105</v>
      </c>
      <c r="M77" s="70" t="s">
        <v>16509</v>
      </c>
      <c r="N77" s="86" t="s">
        <v>16510</v>
      </c>
      <c r="O77" s="83" t="s">
        <v>16516</v>
      </c>
      <c r="P77" s="72" t="s">
        <v>23</v>
      </c>
      <c r="Q77" s="73"/>
      <c r="R77" s="72" t="s">
        <v>24</v>
      </c>
      <c r="S77" s="73" t="s">
        <v>1864</v>
      </c>
      <c r="T77" s="104" t="s">
        <v>16517</v>
      </c>
      <c r="U77" s="74" t="s">
        <v>5885</v>
      </c>
      <c r="V77" s="26"/>
      <c r="W77" s="26"/>
      <c r="X77" s="26"/>
      <c r="Y77" s="26"/>
      <c r="Z77" s="26"/>
      <c r="AA77" s="26"/>
      <c r="AB77" s="26"/>
      <c r="AC77" s="26"/>
      <c r="AD77" s="26"/>
      <c r="AE77" s="26"/>
      <c r="AF77" s="26"/>
      <c r="AG77" s="26"/>
      <c r="AH77" s="26"/>
    </row>
    <row r="78" spans="1:34" ht="112.5">
      <c r="A78" s="67">
        <v>74</v>
      </c>
      <c r="B78" s="68">
        <v>45672</v>
      </c>
      <c r="C78" s="69"/>
      <c r="D78" s="70" t="s">
        <v>329</v>
      </c>
      <c r="E78" s="69"/>
      <c r="F78" s="69"/>
      <c r="G78" s="70" t="s">
        <v>16518</v>
      </c>
      <c r="H78" s="70" t="s">
        <v>16519</v>
      </c>
      <c r="I78" s="70" t="s">
        <v>16520</v>
      </c>
      <c r="J78" s="70" t="s">
        <v>981</v>
      </c>
      <c r="K78" s="70" t="s">
        <v>1864</v>
      </c>
      <c r="L78" s="70" t="s">
        <v>37</v>
      </c>
      <c r="M78" s="70" t="s">
        <v>16521</v>
      </c>
      <c r="N78" s="70" t="s">
        <v>16522</v>
      </c>
      <c r="O78" s="88" t="s">
        <v>16523</v>
      </c>
      <c r="P78" s="72" t="s">
        <v>23</v>
      </c>
      <c r="Q78" s="73"/>
      <c r="R78" s="72" t="s">
        <v>24</v>
      </c>
      <c r="S78" s="73" t="s">
        <v>1864</v>
      </c>
      <c r="T78" s="73"/>
      <c r="U78" s="77"/>
      <c r="V78" s="26"/>
      <c r="W78" s="26"/>
      <c r="X78" s="26"/>
      <c r="Y78" s="26"/>
      <c r="Z78" s="26"/>
      <c r="AA78" s="26"/>
      <c r="AB78" s="26"/>
      <c r="AC78" s="26"/>
      <c r="AD78" s="26"/>
      <c r="AE78" s="26"/>
      <c r="AF78" s="26"/>
      <c r="AG78" s="26"/>
      <c r="AH78" s="26"/>
    </row>
    <row r="79" spans="1:34" ht="75">
      <c r="A79" s="67">
        <v>75</v>
      </c>
      <c r="B79" s="68">
        <v>45672</v>
      </c>
      <c r="C79" s="69"/>
      <c r="D79" s="70" t="s">
        <v>329</v>
      </c>
      <c r="E79" s="69"/>
      <c r="F79" s="69"/>
      <c r="G79" s="70" t="s">
        <v>16518</v>
      </c>
      <c r="H79" s="70" t="s">
        <v>16519</v>
      </c>
      <c r="I79" s="70" t="s">
        <v>16520</v>
      </c>
      <c r="J79" s="70" t="s">
        <v>981</v>
      </c>
      <c r="K79" s="70" t="s">
        <v>1864</v>
      </c>
      <c r="L79" s="70" t="s">
        <v>43</v>
      </c>
      <c r="M79" s="70" t="s">
        <v>16524</v>
      </c>
      <c r="N79" s="86" t="s">
        <v>16525</v>
      </c>
      <c r="O79" s="88" t="s">
        <v>16526</v>
      </c>
      <c r="P79" s="72" t="s">
        <v>23</v>
      </c>
      <c r="Q79" s="73" t="s">
        <v>16527</v>
      </c>
      <c r="R79" s="72" t="s">
        <v>24</v>
      </c>
      <c r="S79" s="73" t="s">
        <v>1864</v>
      </c>
      <c r="T79" s="104" t="s">
        <v>16528</v>
      </c>
      <c r="U79" s="74"/>
      <c r="V79" s="26"/>
      <c r="W79" s="26"/>
      <c r="X79" s="26"/>
      <c r="Y79" s="26"/>
      <c r="Z79" s="26"/>
      <c r="AA79" s="26"/>
      <c r="AB79" s="26"/>
      <c r="AC79" s="26"/>
      <c r="AD79" s="26"/>
      <c r="AE79" s="26"/>
      <c r="AF79" s="26"/>
      <c r="AG79" s="26"/>
      <c r="AH79" s="26"/>
    </row>
    <row r="80" spans="1:34" ht="114">
      <c r="A80" s="67">
        <v>76</v>
      </c>
      <c r="B80" s="68">
        <v>45672</v>
      </c>
      <c r="C80" s="69"/>
      <c r="D80" s="70" t="s">
        <v>639</v>
      </c>
      <c r="E80" s="69"/>
      <c r="F80" s="69"/>
      <c r="G80" s="70" t="s">
        <v>538</v>
      </c>
      <c r="H80" s="70" t="s">
        <v>16529</v>
      </c>
      <c r="I80" s="70" t="s">
        <v>16530</v>
      </c>
      <c r="J80" s="70" t="s">
        <v>981</v>
      </c>
      <c r="K80" s="70" t="s">
        <v>1872</v>
      </c>
      <c r="L80" s="70" t="s">
        <v>45</v>
      </c>
      <c r="M80" s="70" t="s">
        <v>16531</v>
      </c>
      <c r="N80" s="86" t="s">
        <v>16532</v>
      </c>
      <c r="O80" s="97" t="s">
        <v>16533</v>
      </c>
      <c r="P80" s="72" t="s">
        <v>23</v>
      </c>
      <c r="Q80" s="73" t="s">
        <v>16534</v>
      </c>
      <c r="R80" s="72" t="s">
        <v>24</v>
      </c>
      <c r="S80" s="73" t="s">
        <v>1872</v>
      </c>
      <c r="T80" s="104" t="s">
        <v>16535</v>
      </c>
      <c r="U80" s="77"/>
      <c r="V80" s="26"/>
      <c r="W80" s="26"/>
      <c r="X80" s="26"/>
      <c r="Y80" s="26"/>
      <c r="Z80" s="26"/>
      <c r="AA80" s="26"/>
      <c r="AB80" s="26"/>
      <c r="AC80" s="26"/>
      <c r="AD80" s="26"/>
      <c r="AE80" s="26"/>
      <c r="AF80" s="26"/>
      <c r="AG80" s="26"/>
      <c r="AH80" s="26"/>
    </row>
    <row r="81" spans="1:34" ht="50">
      <c r="A81" s="67">
        <v>77</v>
      </c>
      <c r="B81" s="68">
        <v>45672</v>
      </c>
      <c r="C81" s="69">
        <v>374</v>
      </c>
      <c r="D81" s="70" t="s">
        <v>830</v>
      </c>
      <c r="E81" s="69"/>
      <c r="F81" s="69"/>
      <c r="G81" s="70" t="s">
        <v>154</v>
      </c>
      <c r="H81" s="70" t="s">
        <v>16536</v>
      </c>
      <c r="I81" s="70"/>
      <c r="J81" s="70" t="s">
        <v>825</v>
      </c>
      <c r="K81" s="70" t="s">
        <v>1233</v>
      </c>
      <c r="L81" s="70" t="s">
        <v>43</v>
      </c>
      <c r="M81" s="83" t="s">
        <v>16537</v>
      </c>
      <c r="N81" s="86" t="s">
        <v>16538</v>
      </c>
      <c r="O81" s="135" t="s">
        <v>16539</v>
      </c>
      <c r="P81" s="72" t="s">
        <v>23</v>
      </c>
      <c r="Q81" s="73" t="s">
        <v>16540</v>
      </c>
      <c r="R81" s="72" t="s">
        <v>24</v>
      </c>
      <c r="S81" s="73" t="s">
        <v>1864</v>
      </c>
      <c r="T81" s="73"/>
      <c r="U81" s="74" t="s">
        <v>14256</v>
      </c>
      <c r="V81" s="26"/>
      <c r="W81" s="26"/>
      <c r="X81" s="26"/>
      <c r="Y81" s="26"/>
      <c r="Z81" s="26"/>
      <c r="AA81" s="26"/>
      <c r="AB81" s="26"/>
      <c r="AC81" s="26"/>
      <c r="AD81" s="26"/>
      <c r="AE81" s="26"/>
      <c r="AF81" s="26"/>
      <c r="AG81" s="26"/>
      <c r="AH81" s="26"/>
    </row>
    <row r="82" spans="1:34" ht="103">
      <c r="A82" s="67">
        <v>78</v>
      </c>
      <c r="B82" s="68">
        <v>45673</v>
      </c>
      <c r="C82" s="69"/>
      <c r="D82" s="70" t="s">
        <v>270</v>
      </c>
      <c r="E82" s="69"/>
      <c r="F82" s="69"/>
      <c r="G82" s="70" t="s">
        <v>821</v>
      </c>
      <c r="H82" s="70" t="s">
        <v>16541</v>
      </c>
      <c r="I82" s="70" t="s">
        <v>16542</v>
      </c>
      <c r="J82" s="70" t="s">
        <v>981</v>
      </c>
      <c r="K82" s="70" t="s">
        <v>1872</v>
      </c>
      <c r="L82" s="70" t="s">
        <v>35</v>
      </c>
      <c r="M82" s="70" t="s">
        <v>16543</v>
      </c>
      <c r="N82" s="86"/>
      <c r="O82" s="88" t="s">
        <v>16544</v>
      </c>
      <c r="P82" s="72" t="s">
        <v>23</v>
      </c>
      <c r="Q82" s="73" t="s">
        <v>7783</v>
      </c>
      <c r="R82" s="72" t="s">
        <v>24</v>
      </c>
      <c r="S82" s="73" t="s">
        <v>1864</v>
      </c>
      <c r="T82" s="104" t="s">
        <v>16545</v>
      </c>
      <c r="U82" s="74" t="s">
        <v>14256</v>
      </c>
      <c r="V82" s="26"/>
      <c r="W82" s="26"/>
      <c r="X82" s="26"/>
      <c r="Y82" s="26"/>
      <c r="Z82" s="26"/>
      <c r="AA82" s="26"/>
      <c r="AB82" s="26"/>
      <c r="AC82" s="26"/>
      <c r="AD82" s="26"/>
      <c r="AE82" s="26"/>
      <c r="AF82" s="26"/>
      <c r="AG82" s="26"/>
      <c r="AH82" s="26"/>
    </row>
    <row r="83" spans="1:34" ht="75">
      <c r="A83" s="67">
        <v>79</v>
      </c>
      <c r="B83" s="68">
        <v>45673</v>
      </c>
      <c r="C83" s="69"/>
      <c r="D83" s="70" t="s">
        <v>557</v>
      </c>
      <c r="E83" s="69"/>
      <c r="F83" s="69"/>
      <c r="G83" s="70" t="s">
        <v>972</v>
      </c>
      <c r="H83" s="70" t="s">
        <v>16546</v>
      </c>
      <c r="I83" s="70" t="s">
        <v>16547</v>
      </c>
      <c r="J83" s="70" t="s">
        <v>981</v>
      </c>
      <c r="K83" s="70" t="s">
        <v>1872</v>
      </c>
      <c r="L83" s="70" t="s">
        <v>43</v>
      </c>
      <c r="M83" s="70" t="s">
        <v>16548</v>
      </c>
      <c r="N83" s="86"/>
      <c r="O83" s="88" t="s">
        <v>16549</v>
      </c>
      <c r="P83" s="72" t="s">
        <v>23</v>
      </c>
      <c r="Q83" s="73"/>
      <c r="R83" s="72" t="s">
        <v>24</v>
      </c>
      <c r="S83" s="73" t="s">
        <v>1864</v>
      </c>
      <c r="T83" s="104" t="s">
        <v>16550</v>
      </c>
      <c r="U83" s="74"/>
      <c r="V83" s="26"/>
      <c r="W83" s="26"/>
      <c r="X83" s="26"/>
      <c r="Y83" s="26"/>
      <c r="Z83" s="26"/>
      <c r="AA83" s="26"/>
      <c r="AB83" s="26"/>
      <c r="AC83" s="26"/>
      <c r="AD83" s="26"/>
      <c r="AE83" s="26"/>
      <c r="AF83" s="26"/>
      <c r="AG83" s="26"/>
      <c r="AH83" s="26"/>
    </row>
    <row r="84" spans="1:34" ht="103">
      <c r="A84" s="67">
        <v>80</v>
      </c>
      <c r="B84" s="68">
        <v>45673</v>
      </c>
      <c r="C84" s="69"/>
      <c r="D84" s="70" t="s">
        <v>670</v>
      </c>
      <c r="E84" s="69"/>
      <c r="F84" s="69"/>
      <c r="G84" s="70" t="s">
        <v>16551</v>
      </c>
      <c r="H84" s="70" t="s">
        <v>16552</v>
      </c>
      <c r="I84" s="70" t="s">
        <v>16553</v>
      </c>
      <c r="J84" s="70" t="s">
        <v>981</v>
      </c>
      <c r="K84" s="70" t="s">
        <v>1872</v>
      </c>
      <c r="L84" s="70" t="s">
        <v>35</v>
      </c>
      <c r="M84" s="70" t="s">
        <v>16554</v>
      </c>
      <c r="N84" s="86"/>
      <c r="O84" s="88" t="s">
        <v>16555</v>
      </c>
      <c r="P84" s="72" t="s">
        <v>23</v>
      </c>
      <c r="Q84" s="73" t="s">
        <v>7783</v>
      </c>
      <c r="R84" s="72" t="s">
        <v>24</v>
      </c>
      <c r="S84" s="73" t="s">
        <v>1864</v>
      </c>
      <c r="T84" s="104" t="s">
        <v>16556</v>
      </c>
      <c r="U84" s="74" t="s">
        <v>14256</v>
      </c>
      <c r="V84" s="26"/>
      <c r="W84" s="26"/>
      <c r="X84" s="26"/>
      <c r="Y84" s="26"/>
      <c r="Z84" s="26"/>
      <c r="AA84" s="26"/>
      <c r="AB84" s="26"/>
      <c r="AC84" s="26"/>
      <c r="AD84" s="26"/>
      <c r="AE84" s="26"/>
      <c r="AF84" s="26"/>
      <c r="AG84" s="26"/>
      <c r="AH84" s="26"/>
    </row>
    <row r="85" spans="1:34" ht="137.5">
      <c r="A85" s="67">
        <v>81</v>
      </c>
      <c r="B85" s="68">
        <v>45673</v>
      </c>
      <c r="C85" s="69"/>
      <c r="D85" s="70" t="s">
        <v>777</v>
      </c>
      <c r="E85" s="69"/>
      <c r="F85" s="69"/>
      <c r="G85" s="70" t="s">
        <v>16557</v>
      </c>
      <c r="H85" s="70" t="s">
        <v>16558</v>
      </c>
      <c r="I85" s="70" t="s">
        <v>16559</v>
      </c>
      <c r="J85" s="70" t="s">
        <v>825</v>
      </c>
      <c r="K85" s="70" t="s">
        <v>1864</v>
      </c>
      <c r="L85" s="70" t="s">
        <v>43</v>
      </c>
      <c r="M85" s="70" t="s">
        <v>16560</v>
      </c>
      <c r="N85" s="86" t="s">
        <v>16561</v>
      </c>
      <c r="O85" s="88" t="s">
        <v>16562</v>
      </c>
      <c r="P85" s="72" t="s">
        <v>23</v>
      </c>
      <c r="Q85" s="73"/>
      <c r="R85" s="72" t="s">
        <v>24</v>
      </c>
      <c r="S85" s="73" t="s">
        <v>1864</v>
      </c>
      <c r="T85" s="104" t="s">
        <v>16563</v>
      </c>
      <c r="U85" s="74" t="s">
        <v>14256</v>
      </c>
      <c r="V85" s="26"/>
      <c r="W85" s="26"/>
      <c r="X85" s="26"/>
      <c r="Y85" s="26"/>
      <c r="Z85" s="26"/>
      <c r="AA85" s="26"/>
      <c r="AB85" s="26"/>
      <c r="AC85" s="26"/>
      <c r="AD85" s="26"/>
      <c r="AE85" s="26"/>
      <c r="AF85" s="26"/>
      <c r="AG85" s="26"/>
      <c r="AH85" s="26"/>
    </row>
    <row r="86" spans="1:34" ht="112.5">
      <c r="A86" s="67">
        <v>82</v>
      </c>
      <c r="B86" s="68">
        <v>45673</v>
      </c>
      <c r="C86" s="69"/>
      <c r="D86" s="70" t="s">
        <v>777</v>
      </c>
      <c r="E86" s="69"/>
      <c r="F86" s="69"/>
      <c r="G86" s="70" t="s">
        <v>16564</v>
      </c>
      <c r="H86" s="70" t="s">
        <v>16565</v>
      </c>
      <c r="I86" s="70" t="s">
        <v>16566</v>
      </c>
      <c r="J86" s="70" t="s">
        <v>825</v>
      </c>
      <c r="K86" s="70" t="s">
        <v>1864</v>
      </c>
      <c r="L86" s="70" t="s">
        <v>43</v>
      </c>
      <c r="M86" s="70" t="s">
        <v>16567</v>
      </c>
      <c r="N86" s="86" t="s">
        <v>16568</v>
      </c>
      <c r="O86" s="88" t="s">
        <v>16569</v>
      </c>
      <c r="P86" s="72" t="s">
        <v>23</v>
      </c>
      <c r="Q86" s="73"/>
      <c r="R86" s="72" t="s">
        <v>24</v>
      </c>
      <c r="S86" s="73" t="s">
        <v>1864</v>
      </c>
      <c r="T86" s="104" t="s">
        <v>16570</v>
      </c>
      <c r="U86" s="74" t="s">
        <v>14256</v>
      </c>
      <c r="V86" s="26"/>
      <c r="W86" s="26"/>
      <c r="X86" s="26"/>
      <c r="Y86" s="26"/>
      <c r="Z86" s="26"/>
      <c r="AA86" s="26"/>
      <c r="AB86" s="26"/>
      <c r="AC86" s="26"/>
      <c r="AD86" s="26"/>
      <c r="AE86" s="26"/>
      <c r="AF86" s="26"/>
      <c r="AG86" s="26"/>
      <c r="AH86" s="26"/>
    </row>
    <row r="87" spans="1:34" ht="150">
      <c r="A87" s="67">
        <v>83</v>
      </c>
      <c r="B87" s="68">
        <v>45673</v>
      </c>
      <c r="C87" s="69"/>
      <c r="D87" s="70" t="s">
        <v>346</v>
      </c>
      <c r="E87" s="69"/>
      <c r="F87" s="69"/>
      <c r="G87" s="70" t="s">
        <v>136</v>
      </c>
      <c r="H87" s="70" t="s">
        <v>16571</v>
      </c>
      <c r="I87" s="70" t="s">
        <v>16309</v>
      </c>
      <c r="J87" s="70" t="s">
        <v>981</v>
      </c>
      <c r="K87" s="70" t="s">
        <v>1864</v>
      </c>
      <c r="L87" s="70" t="s">
        <v>797</v>
      </c>
      <c r="M87" s="70" t="s">
        <v>16572</v>
      </c>
      <c r="N87" s="86" t="s">
        <v>837</v>
      </c>
      <c r="O87" s="88" t="s">
        <v>16573</v>
      </c>
      <c r="P87" s="72" t="s">
        <v>23</v>
      </c>
      <c r="Q87" s="73"/>
      <c r="R87" s="72" t="s">
        <v>24</v>
      </c>
      <c r="S87" s="73" t="s">
        <v>1864</v>
      </c>
      <c r="T87" s="73" t="s">
        <v>1869</v>
      </c>
      <c r="U87" s="74" t="s">
        <v>14256</v>
      </c>
      <c r="V87" s="26"/>
      <c r="W87" s="26"/>
      <c r="X87" s="26"/>
      <c r="Y87" s="26"/>
      <c r="Z87" s="26"/>
      <c r="AA87" s="26"/>
      <c r="AB87" s="26"/>
      <c r="AC87" s="26"/>
      <c r="AD87" s="26"/>
      <c r="AE87" s="26"/>
      <c r="AF87" s="26"/>
      <c r="AG87" s="26"/>
      <c r="AH87" s="26"/>
    </row>
    <row r="88" spans="1:34" ht="37.5">
      <c r="A88" s="67">
        <v>84</v>
      </c>
      <c r="B88" s="68">
        <v>45674</v>
      </c>
      <c r="C88" s="67" t="str">
        <f t="array" aca="1" ref="C88" ca="1">IFERROR(_xludf.XLOOKUP(D88,master_daerah!B:B,master_daerah!A:A),"")</f>
        <v/>
      </c>
      <c r="D88" s="86" t="s">
        <v>16361</v>
      </c>
      <c r="E88" s="69"/>
      <c r="F88" s="69"/>
      <c r="G88" s="70" t="s">
        <v>194</v>
      </c>
      <c r="H88" s="70" t="s">
        <v>16574</v>
      </c>
      <c r="I88" s="70" t="s">
        <v>16575</v>
      </c>
      <c r="J88" s="70" t="s">
        <v>981</v>
      </c>
      <c r="K88" s="70" t="s">
        <v>1864</v>
      </c>
      <c r="L88" s="70" t="s">
        <v>607</v>
      </c>
      <c r="M88" s="70" t="s">
        <v>16576</v>
      </c>
      <c r="N88" s="86" t="s">
        <v>16577</v>
      </c>
      <c r="O88" s="88" t="s">
        <v>16578</v>
      </c>
      <c r="P88" s="72" t="s">
        <v>23</v>
      </c>
      <c r="Q88" s="73"/>
      <c r="R88" s="72" t="s">
        <v>24</v>
      </c>
      <c r="S88" s="73" t="s">
        <v>1864</v>
      </c>
      <c r="T88" s="104" t="s">
        <v>16579</v>
      </c>
      <c r="U88" s="74" t="s">
        <v>14256</v>
      </c>
      <c r="V88" s="26"/>
      <c r="W88" s="26"/>
      <c r="X88" s="26"/>
      <c r="Y88" s="26"/>
      <c r="Z88" s="26"/>
      <c r="AA88" s="26"/>
      <c r="AB88" s="26"/>
      <c r="AC88" s="26"/>
      <c r="AD88" s="26"/>
      <c r="AE88" s="26"/>
      <c r="AF88" s="26"/>
      <c r="AG88" s="26"/>
      <c r="AH88" s="26"/>
    </row>
    <row r="89" spans="1:34" ht="26.5">
      <c r="A89" s="67">
        <v>85</v>
      </c>
      <c r="B89" s="68">
        <v>45674</v>
      </c>
      <c r="C89" s="69"/>
      <c r="D89" s="70" t="s">
        <v>416</v>
      </c>
      <c r="E89" s="69"/>
      <c r="F89" s="69"/>
      <c r="G89" s="70" t="s">
        <v>34</v>
      </c>
      <c r="H89" s="70" t="s">
        <v>16580</v>
      </c>
      <c r="I89" s="70" t="s">
        <v>16581</v>
      </c>
      <c r="J89" s="70" t="s">
        <v>981</v>
      </c>
      <c r="K89" s="70" t="s">
        <v>1864</v>
      </c>
      <c r="L89" s="70" t="s">
        <v>27</v>
      </c>
      <c r="M89" s="70" t="s">
        <v>16582</v>
      </c>
      <c r="N89" s="70" t="s">
        <v>16171</v>
      </c>
      <c r="O89" s="83" t="s">
        <v>16583</v>
      </c>
      <c r="P89" s="72" t="s">
        <v>23</v>
      </c>
      <c r="Q89" s="73"/>
      <c r="R89" s="72" t="s">
        <v>24</v>
      </c>
      <c r="S89" s="73" t="s">
        <v>1872</v>
      </c>
      <c r="T89" s="104" t="s">
        <v>16584</v>
      </c>
      <c r="U89" s="74" t="s">
        <v>16585</v>
      </c>
      <c r="V89" s="26"/>
      <c r="W89" s="26"/>
      <c r="X89" s="26"/>
      <c r="Y89" s="26"/>
      <c r="Z89" s="26"/>
      <c r="AA89" s="26"/>
      <c r="AB89" s="26"/>
      <c r="AC89" s="26"/>
      <c r="AD89" s="26"/>
      <c r="AE89" s="26"/>
      <c r="AF89" s="26"/>
      <c r="AG89" s="26"/>
      <c r="AH89" s="26"/>
    </row>
    <row r="90" spans="1:34" ht="50">
      <c r="A90" s="67">
        <v>86</v>
      </c>
      <c r="B90" s="68">
        <v>45674</v>
      </c>
      <c r="C90" s="69"/>
      <c r="D90" s="70" t="s">
        <v>416</v>
      </c>
      <c r="E90" s="69"/>
      <c r="F90" s="69"/>
      <c r="G90" s="70" t="s">
        <v>16586</v>
      </c>
      <c r="H90" s="70" t="s">
        <v>16587</v>
      </c>
      <c r="I90" s="70" t="s">
        <v>16588</v>
      </c>
      <c r="J90" s="70" t="s">
        <v>981</v>
      </c>
      <c r="K90" s="70" t="s">
        <v>1872</v>
      </c>
      <c r="L90" s="70" t="s">
        <v>37</v>
      </c>
      <c r="M90" s="70" t="s">
        <v>16589</v>
      </c>
      <c r="N90" s="86"/>
      <c r="O90" s="260" t="s">
        <v>16590</v>
      </c>
      <c r="P90" s="72" t="s">
        <v>23</v>
      </c>
      <c r="Q90" s="73"/>
      <c r="R90" s="72" t="s">
        <v>24</v>
      </c>
      <c r="S90" s="73" t="s">
        <v>1872</v>
      </c>
      <c r="T90" s="104" t="s">
        <v>16591</v>
      </c>
      <c r="U90" s="74" t="s">
        <v>16592</v>
      </c>
      <c r="V90" s="26"/>
      <c r="W90" s="26"/>
      <c r="X90" s="26"/>
      <c r="Y90" s="26"/>
      <c r="Z90" s="26"/>
      <c r="AA90" s="26"/>
      <c r="AB90" s="26"/>
      <c r="AC90" s="26"/>
      <c r="AD90" s="26"/>
      <c r="AE90" s="26"/>
      <c r="AF90" s="26"/>
      <c r="AG90" s="26"/>
      <c r="AH90" s="26"/>
    </row>
    <row r="91" spans="1:34" ht="84">
      <c r="A91" s="67">
        <v>87</v>
      </c>
      <c r="B91" s="68">
        <v>45674</v>
      </c>
      <c r="C91" s="69"/>
      <c r="D91" s="70" t="s">
        <v>270</v>
      </c>
      <c r="E91" s="69"/>
      <c r="F91" s="69"/>
      <c r="G91" s="70" t="s">
        <v>16593</v>
      </c>
      <c r="H91" s="70" t="s">
        <v>16594</v>
      </c>
      <c r="I91" s="70" t="s">
        <v>16595</v>
      </c>
      <c r="J91" s="70" t="s">
        <v>981</v>
      </c>
      <c r="K91" s="70" t="s">
        <v>1872</v>
      </c>
      <c r="L91" s="70" t="s">
        <v>125</v>
      </c>
      <c r="M91" s="259" t="s">
        <v>16596</v>
      </c>
      <c r="N91" s="86"/>
      <c r="O91" s="88" t="s">
        <v>16597</v>
      </c>
      <c r="P91" s="72" t="s">
        <v>23</v>
      </c>
      <c r="Q91" s="73"/>
      <c r="R91" s="72" t="s">
        <v>24</v>
      </c>
      <c r="S91" s="73" t="s">
        <v>1872</v>
      </c>
      <c r="T91" s="104" t="s">
        <v>16598</v>
      </c>
      <c r="U91" s="74" t="s">
        <v>16599</v>
      </c>
      <c r="V91" s="26"/>
      <c r="W91" s="26"/>
      <c r="X91" s="26"/>
      <c r="Y91" s="26"/>
      <c r="Z91" s="26"/>
      <c r="AA91" s="26"/>
      <c r="AB91" s="26"/>
      <c r="AC91" s="26"/>
      <c r="AD91" s="26"/>
      <c r="AE91" s="26"/>
      <c r="AF91" s="26"/>
      <c r="AG91" s="26"/>
      <c r="AH91" s="26"/>
    </row>
    <row r="92" spans="1:34" ht="37.5">
      <c r="A92" s="67">
        <v>88</v>
      </c>
      <c r="B92" s="68">
        <v>45674</v>
      </c>
      <c r="C92" s="69"/>
      <c r="D92" s="70" t="s">
        <v>409</v>
      </c>
      <c r="E92" s="69"/>
      <c r="F92" s="69"/>
      <c r="G92" s="70" t="s">
        <v>49</v>
      </c>
      <c r="H92" s="70" t="s">
        <v>16326</v>
      </c>
      <c r="I92" s="70" t="s">
        <v>2024</v>
      </c>
      <c r="J92" s="70" t="s">
        <v>981</v>
      </c>
      <c r="K92" s="70" t="s">
        <v>1864</v>
      </c>
      <c r="L92" s="70" t="s">
        <v>32</v>
      </c>
      <c r="M92" s="70" t="s">
        <v>16600</v>
      </c>
      <c r="N92" s="86" t="s">
        <v>16601</v>
      </c>
      <c r="O92" s="83" t="s">
        <v>16602</v>
      </c>
      <c r="P92" s="72" t="s">
        <v>901</v>
      </c>
      <c r="Q92" s="73"/>
      <c r="R92" s="72"/>
      <c r="S92" s="73"/>
      <c r="T92" s="73"/>
      <c r="U92" s="74"/>
      <c r="V92" s="26"/>
      <c r="W92" s="26"/>
      <c r="X92" s="26"/>
      <c r="Y92" s="26"/>
      <c r="Z92" s="26"/>
      <c r="AA92" s="26"/>
      <c r="AB92" s="26"/>
      <c r="AC92" s="26"/>
      <c r="AD92" s="26"/>
      <c r="AE92" s="26"/>
      <c r="AF92" s="26"/>
      <c r="AG92" s="26"/>
      <c r="AH92" s="26"/>
    </row>
    <row r="93" spans="1:34" ht="40.5">
      <c r="A93" s="67">
        <v>89</v>
      </c>
      <c r="B93" s="68">
        <v>45674</v>
      </c>
      <c r="C93" s="69"/>
      <c r="D93" s="70" t="s">
        <v>584</v>
      </c>
      <c r="E93" s="69"/>
      <c r="F93" s="69"/>
      <c r="G93" s="70" t="s">
        <v>5578</v>
      </c>
      <c r="H93" s="70" t="s">
        <v>16603</v>
      </c>
      <c r="I93" s="70" t="s">
        <v>16604</v>
      </c>
      <c r="J93" s="70" t="s">
        <v>981</v>
      </c>
      <c r="K93" s="70" t="s">
        <v>1872</v>
      </c>
      <c r="L93" s="70" t="s">
        <v>568</v>
      </c>
      <c r="M93" s="70" t="s">
        <v>16605</v>
      </c>
      <c r="N93" s="86" t="s">
        <v>16606</v>
      </c>
      <c r="O93" s="88" t="s">
        <v>16607</v>
      </c>
      <c r="P93" s="72" t="s">
        <v>23</v>
      </c>
      <c r="Q93" s="73"/>
      <c r="R93" s="72" t="s">
        <v>24</v>
      </c>
      <c r="S93" s="73" t="s">
        <v>1872</v>
      </c>
      <c r="T93" s="104" t="s">
        <v>16608</v>
      </c>
      <c r="U93" s="74" t="s">
        <v>14256</v>
      </c>
      <c r="V93" s="26"/>
      <c r="W93" s="26"/>
      <c r="X93" s="26"/>
      <c r="Y93" s="26"/>
      <c r="Z93" s="26"/>
      <c r="AA93" s="26"/>
      <c r="AB93" s="26"/>
      <c r="AC93" s="26"/>
      <c r="AD93" s="26"/>
      <c r="AE93" s="26"/>
      <c r="AF93" s="26"/>
      <c r="AG93" s="26"/>
      <c r="AH93" s="26"/>
    </row>
    <row r="94" spans="1:34" ht="100">
      <c r="A94" s="67">
        <v>90</v>
      </c>
      <c r="B94" s="68">
        <v>45674</v>
      </c>
      <c r="C94" s="69"/>
      <c r="D94" s="70" t="s">
        <v>591</v>
      </c>
      <c r="E94" s="69"/>
      <c r="F94" s="69"/>
      <c r="G94" s="70" t="s">
        <v>739</v>
      </c>
      <c r="H94" s="70" t="s">
        <v>16609</v>
      </c>
      <c r="I94" s="70" t="s">
        <v>16610</v>
      </c>
      <c r="J94" s="70" t="s">
        <v>981</v>
      </c>
      <c r="K94" s="70" t="s">
        <v>1872</v>
      </c>
      <c r="L94" s="70" t="s">
        <v>43</v>
      </c>
      <c r="M94" s="70" t="s">
        <v>16611</v>
      </c>
      <c r="N94" s="86" t="s">
        <v>16612</v>
      </c>
      <c r="O94" s="88" t="s">
        <v>16613</v>
      </c>
      <c r="P94" s="72" t="s">
        <v>23</v>
      </c>
      <c r="Q94" s="73"/>
      <c r="R94" s="72" t="s">
        <v>24</v>
      </c>
      <c r="S94" s="73" t="s">
        <v>1872</v>
      </c>
      <c r="T94" s="104" t="s">
        <v>16614</v>
      </c>
      <c r="U94" s="74" t="s">
        <v>16585</v>
      </c>
      <c r="V94" s="26"/>
      <c r="W94" s="26"/>
      <c r="X94" s="26"/>
      <c r="Y94" s="26"/>
      <c r="Z94" s="26"/>
      <c r="AA94" s="26"/>
      <c r="AB94" s="26"/>
      <c r="AC94" s="26"/>
      <c r="AD94" s="26"/>
      <c r="AE94" s="26"/>
      <c r="AF94" s="26"/>
      <c r="AG94" s="26"/>
      <c r="AH94" s="26"/>
    </row>
    <row r="95" spans="1:34" ht="187.5">
      <c r="A95" s="67">
        <v>91</v>
      </c>
      <c r="B95" s="68">
        <v>45674</v>
      </c>
      <c r="C95" s="69"/>
      <c r="D95" s="70" t="s">
        <v>379</v>
      </c>
      <c r="E95" s="69"/>
      <c r="F95" s="69"/>
      <c r="G95" s="70" t="s">
        <v>6463</v>
      </c>
      <c r="H95" s="70" t="s">
        <v>16615</v>
      </c>
      <c r="I95" s="108" t="s">
        <v>16616</v>
      </c>
      <c r="J95" s="70" t="s">
        <v>981</v>
      </c>
      <c r="K95" s="70" t="s">
        <v>1000</v>
      </c>
      <c r="L95" s="70" t="s">
        <v>784</v>
      </c>
      <c r="M95" s="70" t="s">
        <v>16617</v>
      </c>
      <c r="N95" s="86" t="s">
        <v>16618</v>
      </c>
      <c r="O95" s="87" t="s">
        <v>16619</v>
      </c>
      <c r="P95" s="72" t="s">
        <v>23</v>
      </c>
      <c r="Q95" s="73"/>
      <c r="R95" s="72"/>
      <c r="S95" s="73"/>
      <c r="T95" s="73"/>
      <c r="U95" s="74"/>
      <c r="V95" s="26"/>
      <c r="W95" s="26"/>
      <c r="X95" s="26"/>
      <c r="Y95" s="26"/>
      <c r="Z95" s="26"/>
      <c r="AA95" s="26"/>
      <c r="AB95" s="26"/>
      <c r="AC95" s="26"/>
      <c r="AD95" s="26"/>
      <c r="AE95" s="26"/>
      <c r="AF95" s="26"/>
      <c r="AG95" s="26"/>
      <c r="AH95" s="26"/>
    </row>
    <row r="96" spans="1:34" ht="76">
      <c r="A96" s="67">
        <v>92</v>
      </c>
      <c r="B96" s="68">
        <v>45677</v>
      </c>
      <c r="C96" s="69"/>
      <c r="D96" s="70" t="s">
        <v>467</v>
      </c>
      <c r="E96" s="69"/>
      <c r="F96" s="69"/>
      <c r="G96" s="70" t="s">
        <v>783</v>
      </c>
      <c r="H96" s="70" t="s">
        <v>16620</v>
      </c>
      <c r="I96" s="70" t="s">
        <v>16621</v>
      </c>
      <c r="J96" s="70" t="s">
        <v>981</v>
      </c>
      <c r="K96" s="70" t="s">
        <v>1872</v>
      </c>
      <c r="L96" s="70" t="s">
        <v>142</v>
      </c>
      <c r="M96" s="70" t="s">
        <v>16622</v>
      </c>
      <c r="N96" s="86"/>
      <c r="O96" s="88" t="s">
        <v>16623</v>
      </c>
      <c r="P96" s="72" t="s">
        <v>901</v>
      </c>
      <c r="Q96" s="73"/>
      <c r="R96" s="72"/>
      <c r="S96" s="73"/>
      <c r="T96" s="73"/>
      <c r="U96" s="74"/>
      <c r="V96" s="26"/>
      <c r="W96" s="26"/>
      <c r="X96" s="26"/>
      <c r="Y96" s="26"/>
      <c r="Z96" s="26"/>
      <c r="AA96" s="26"/>
      <c r="AB96" s="26"/>
      <c r="AC96" s="26"/>
      <c r="AD96" s="26"/>
      <c r="AE96" s="26"/>
      <c r="AF96" s="26"/>
      <c r="AG96" s="26"/>
      <c r="AH96" s="26"/>
    </row>
    <row r="97" spans="1:34" ht="90.5">
      <c r="A97" s="67">
        <v>93</v>
      </c>
      <c r="B97" s="68">
        <v>45677</v>
      </c>
      <c r="C97" s="69"/>
      <c r="D97" s="70" t="s">
        <v>471</v>
      </c>
      <c r="E97" s="69"/>
      <c r="F97" s="69"/>
      <c r="G97" s="70" t="s">
        <v>16624</v>
      </c>
      <c r="H97" s="70" t="s">
        <v>16625</v>
      </c>
      <c r="I97" s="70" t="s">
        <v>16626</v>
      </c>
      <c r="J97" s="70" t="s">
        <v>981</v>
      </c>
      <c r="K97" s="70" t="s">
        <v>1872</v>
      </c>
      <c r="L97" s="70" t="s">
        <v>43</v>
      </c>
      <c r="M97" s="70" t="s">
        <v>16627</v>
      </c>
      <c r="N97" s="86"/>
      <c r="O97" s="83" t="s">
        <v>16628</v>
      </c>
      <c r="P97" s="72" t="s">
        <v>23</v>
      </c>
      <c r="Q97" s="73"/>
      <c r="R97" s="72" t="s">
        <v>24</v>
      </c>
      <c r="S97" s="73" t="s">
        <v>1864</v>
      </c>
      <c r="T97" s="104" t="s">
        <v>16629</v>
      </c>
      <c r="U97" s="78">
        <v>45779</v>
      </c>
      <c r="V97" s="26"/>
      <c r="W97" s="26"/>
      <c r="X97" s="26"/>
      <c r="Y97" s="26"/>
      <c r="Z97" s="26"/>
      <c r="AA97" s="26"/>
      <c r="AB97" s="26"/>
      <c r="AC97" s="26"/>
      <c r="AD97" s="26"/>
      <c r="AE97" s="26"/>
      <c r="AF97" s="26"/>
      <c r="AG97" s="26"/>
      <c r="AH97" s="26"/>
    </row>
    <row r="98" spans="1:34" ht="62.5">
      <c r="A98" s="67">
        <v>94</v>
      </c>
      <c r="B98" s="68">
        <v>45677</v>
      </c>
      <c r="C98" s="69"/>
      <c r="D98" s="70" t="s">
        <v>757</v>
      </c>
      <c r="E98" s="69"/>
      <c r="F98" s="69"/>
      <c r="G98" s="70" t="s">
        <v>16630</v>
      </c>
      <c r="H98" s="70" t="s">
        <v>16631</v>
      </c>
      <c r="I98" s="70" t="s">
        <v>16632</v>
      </c>
      <c r="J98" s="70" t="s">
        <v>981</v>
      </c>
      <c r="K98" s="70" t="s">
        <v>1872</v>
      </c>
      <c r="L98" s="70" t="s">
        <v>45</v>
      </c>
      <c r="M98" s="70" t="s">
        <v>16633</v>
      </c>
      <c r="N98" s="86"/>
      <c r="O98" s="83" t="s">
        <v>16634</v>
      </c>
      <c r="P98" s="72" t="s">
        <v>23</v>
      </c>
      <c r="Q98" s="104" t="s">
        <v>16635</v>
      </c>
      <c r="R98" s="72" t="s">
        <v>24</v>
      </c>
      <c r="S98" s="73" t="s">
        <v>1864</v>
      </c>
      <c r="T98" s="73"/>
      <c r="U98" s="78">
        <v>45779</v>
      </c>
      <c r="V98" s="26"/>
      <c r="W98" s="26"/>
      <c r="X98" s="26"/>
      <c r="Y98" s="26"/>
      <c r="Z98" s="26"/>
      <c r="AA98" s="26"/>
      <c r="AB98" s="26"/>
      <c r="AC98" s="26"/>
      <c r="AD98" s="26"/>
      <c r="AE98" s="26"/>
      <c r="AF98" s="26"/>
      <c r="AG98" s="26"/>
      <c r="AH98" s="26"/>
    </row>
    <row r="99" spans="1:34" ht="87.5">
      <c r="A99" s="67">
        <v>95</v>
      </c>
      <c r="B99" s="68">
        <v>45677</v>
      </c>
      <c r="C99" s="69"/>
      <c r="D99" s="70" t="s">
        <v>954</v>
      </c>
      <c r="E99" s="69"/>
      <c r="F99" s="69"/>
      <c r="G99" s="70" t="s">
        <v>9236</v>
      </c>
      <c r="H99" s="70" t="s">
        <v>16636</v>
      </c>
      <c r="I99" s="70" t="s">
        <v>16637</v>
      </c>
      <c r="J99" s="70" t="s">
        <v>981</v>
      </c>
      <c r="K99" s="70" t="s">
        <v>1864</v>
      </c>
      <c r="L99" s="70" t="s">
        <v>43</v>
      </c>
      <c r="M99" s="70" t="s">
        <v>16638</v>
      </c>
      <c r="N99" s="86"/>
      <c r="O99" s="83" t="s">
        <v>16639</v>
      </c>
      <c r="P99" s="72" t="s">
        <v>23</v>
      </c>
      <c r="Q99" s="73" t="s">
        <v>16640</v>
      </c>
      <c r="R99" s="72" t="s">
        <v>24</v>
      </c>
      <c r="S99" s="73" t="s">
        <v>1864</v>
      </c>
      <c r="T99" s="73"/>
      <c r="U99" s="78">
        <v>45779</v>
      </c>
      <c r="V99" s="26"/>
      <c r="W99" s="26"/>
      <c r="X99" s="26"/>
      <c r="Y99" s="26"/>
      <c r="Z99" s="26"/>
      <c r="AA99" s="26"/>
      <c r="AB99" s="26"/>
      <c r="AC99" s="26"/>
      <c r="AD99" s="26"/>
      <c r="AE99" s="26"/>
      <c r="AF99" s="26"/>
      <c r="AG99" s="26"/>
      <c r="AH99" s="26"/>
    </row>
    <row r="100" spans="1:34" ht="37.5">
      <c r="A100" s="67">
        <v>96</v>
      </c>
      <c r="B100" s="68">
        <v>45677</v>
      </c>
      <c r="C100" s="67" t="str">
        <f t="array" aca="1" ref="C100" ca="1">IFERROR(_xludf.XLOOKUP(D100,master_daerah!B:B,master_daerah!A:A),"")</f>
        <v/>
      </c>
      <c r="D100" s="86" t="s">
        <v>557</v>
      </c>
      <c r="E100" s="69"/>
      <c r="F100" s="69"/>
      <c r="G100" s="70" t="s">
        <v>16641</v>
      </c>
      <c r="H100" s="70" t="s">
        <v>16642</v>
      </c>
      <c r="I100" s="70" t="s">
        <v>16643</v>
      </c>
      <c r="J100" s="70" t="s">
        <v>981</v>
      </c>
      <c r="K100" s="70" t="s">
        <v>1872</v>
      </c>
      <c r="L100" s="70" t="s">
        <v>37</v>
      </c>
      <c r="M100" s="70" t="s">
        <v>16644</v>
      </c>
      <c r="N100" s="86"/>
      <c r="O100" s="88" t="s">
        <v>16645</v>
      </c>
      <c r="P100" s="72" t="s">
        <v>23</v>
      </c>
      <c r="Q100" s="73" t="s">
        <v>16646</v>
      </c>
      <c r="R100" s="72" t="s">
        <v>24</v>
      </c>
      <c r="S100" s="73" t="s">
        <v>1864</v>
      </c>
      <c r="T100" s="73" t="s">
        <v>1869</v>
      </c>
      <c r="U100" s="74" t="s">
        <v>1884</v>
      </c>
      <c r="V100" s="26"/>
      <c r="W100" s="26"/>
      <c r="X100" s="26"/>
      <c r="Y100" s="26"/>
      <c r="Z100" s="26"/>
      <c r="AA100" s="26"/>
      <c r="AB100" s="26"/>
      <c r="AC100" s="26"/>
      <c r="AD100" s="26"/>
      <c r="AE100" s="26"/>
      <c r="AF100" s="26"/>
      <c r="AG100" s="26"/>
      <c r="AH100" s="26"/>
    </row>
    <row r="101" spans="1:34" ht="50.5">
      <c r="A101" s="67">
        <v>97</v>
      </c>
      <c r="B101" s="68">
        <v>45677</v>
      </c>
      <c r="C101" s="69"/>
      <c r="D101" s="70" t="s">
        <v>670</v>
      </c>
      <c r="E101" s="69"/>
      <c r="F101" s="69"/>
      <c r="G101" s="70" t="s">
        <v>104</v>
      </c>
      <c r="H101" s="70" t="s">
        <v>16647</v>
      </c>
      <c r="I101" s="70" t="s">
        <v>16553</v>
      </c>
      <c r="J101" s="70" t="s">
        <v>981</v>
      </c>
      <c r="K101" s="70" t="s">
        <v>1872</v>
      </c>
      <c r="L101" s="70" t="s">
        <v>169</v>
      </c>
      <c r="M101" s="70" t="s">
        <v>16648</v>
      </c>
      <c r="N101" s="86"/>
      <c r="O101" s="88" t="s">
        <v>16649</v>
      </c>
      <c r="P101" s="72" t="s">
        <v>23</v>
      </c>
      <c r="Q101" s="73" t="s">
        <v>16650</v>
      </c>
      <c r="R101" s="72" t="s">
        <v>24</v>
      </c>
      <c r="S101" s="73" t="s">
        <v>1864</v>
      </c>
      <c r="T101" s="73" t="s">
        <v>1869</v>
      </c>
      <c r="U101" s="78">
        <v>45779</v>
      </c>
      <c r="V101" s="26"/>
      <c r="W101" s="26"/>
      <c r="X101" s="26"/>
      <c r="Y101" s="26"/>
      <c r="Z101" s="26"/>
      <c r="AA101" s="26"/>
      <c r="AB101" s="26"/>
      <c r="AC101" s="26"/>
      <c r="AD101" s="26"/>
      <c r="AE101" s="26"/>
      <c r="AF101" s="26"/>
      <c r="AG101" s="26"/>
      <c r="AH101" s="26"/>
    </row>
    <row r="102" spans="1:34" ht="25">
      <c r="A102" s="67">
        <v>98</v>
      </c>
      <c r="B102" s="68">
        <v>45677</v>
      </c>
      <c r="C102" s="69"/>
      <c r="D102" s="70" t="s">
        <v>930</v>
      </c>
      <c r="E102" s="69"/>
      <c r="F102" s="69"/>
      <c r="G102" s="70" t="s">
        <v>16651</v>
      </c>
      <c r="H102" s="70" t="s">
        <v>16652</v>
      </c>
      <c r="I102" s="70" t="s">
        <v>16653</v>
      </c>
      <c r="J102" s="70" t="s">
        <v>981</v>
      </c>
      <c r="K102" s="70" t="s">
        <v>1864</v>
      </c>
      <c r="L102" s="73" t="s">
        <v>27</v>
      </c>
      <c r="M102" s="86" t="s">
        <v>16582</v>
      </c>
      <c r="N102" s="86" t="s">
        <v>12448</v>
      </c>
      <c r="O102" s="83" t="s">
        <v>16654</v>
      </c>
      <c r="P102" s="72" t="s">
        <v>23</v>
      </c>
      <c r="Q102" s="73"/>
      <c r="R102" s="72" t="s">
        <v>24</v>
      </c>
      <c r="S102" s="73" t="s">
        <v>1864</v>
      </c>
      <c r="T102" s="104" t="s">
        <v>16655</v>
      </c>
      <c r="U102" s="78">
        <v>45779</v>
      </c>
      <c r="V102" s="26"/>
      <c r="W102" s="26"/>
      <c r="X102" s="26"/>
      <c r="Y102" s="26"/>
      <c r="Z102" s="26"/>
      <c r="AA102" s="26"/>
      <c r="AB102" s="26"/>
      <c r="AC102" s="26"/>
      <c r="AD102" s="26"/>
      <c r="AE102" s="26"/>
      <c r="AF102" s="26"/>
      <c r="AG102" s="26"/>
      <c r="AH102" s="26"/>
    </row>
    <row r="103" spans="1:34" ht="50">
      <c r="A103" s="67">
        <v>99</v>
      </c>
      <c r="B103" s="68">
        <v>45677</v>
      </c>
      <c r="C103" s="69"/>
      <c r="D103" s="70" t="s">
        <v>638</v>
      </c>
      <c r="E103" s="69"/>
      <c r="F103" s="69"/>
      <c r="G103" s="70" t="s">
        <v>2779</v>
      </c>
      <c r="H103" s="70" t="s">
        <v>16656</v>
      </c>
      <c r="I103" s="70" t="s">
        <v>16657</v>
      </c>
      <c r="J103" s="70" t="s">
        <v>981</v>
      </c>
      <c r="K103" s="70" t="s">
        <v>1872</v>
      </c>
      <c r="L103" s="70" t="s">
        <v>607</v>
      </c>
      <c r="M103" s="70" t="s">
        <v>16658</v>
      </c>
      <c r="N103" s="86" t="s">
        <v>16659</v>
      </c>
      <c r="O103" s="83" t="s">
        <v>16660</v>
      </c>
      <c r="P103" s="72" t="s">
        <v>23</v>
      </c>
      <c r="Q103" s="104" t="s">
        <v>16661</v>
      </c>
      <c r="R103" s="72" t="s">
        <v>727</v>
      </c>
      <c r="S103" s="73" t="s">
        <v>1864</v>
      </c>
      <c r="T103" s="104" t="s">
        <v>16662</v>
      </c>
      <c r="U103" s="78"/>
      <c r="V103" s="26"/>
      <c r="W103" s="26"/>
      <c r="X103" s="26"/>
      <c r="Y103" s="26"/>
      <c r="Z103" s="26"/>
      <c r="AA103" s="26"/>
      <c r="AB103" s="26"/>
      <c r="AC103" s="26"/>
      <c r="AD103" s="26"/>
      <c r="AE103" s="26"/>
      <c r="AF103" s="26"/>
      <c r="AG103" s="26"/>
      <c r="AH103" s="26"/>
    </row>
    <row r="104" spans="1:34" ht="37.5">
      <c r="A104" s="67">
        <v>100</v>
      </c>
      <c r="B104" s="68">
        <v>45678</v>
      </c>
      <c r="C104" s="69"/>
      <c r="D104" s="70" t="s">
        <v>744</v>
      </c>
      <c r="E104" s="69"/>
      <c r="F104" s="69"/>
      <c r="G104" s="70" t="s">
        <v>16663</v>
      </c>
      <c r="H104" s="70" t="s">
        <v>16664</v>
      </c>
      <c r="I104" s="70" t="s">
        <v>16665</v>
      </c>
      <c r="J104" s="70" t="s">
        <v>981</v>
      </c>
      <c r="K104" s="70" t="s">
        <v>1872</v>
      </c>
      <c r="L104" s="70" t="s">
        <v>37</v>
      </c>
      <c r="M104" s="70" t="s">
        <v>16666</v>
      </c>
      <c r="N104" s="86"/>
      <c r="O104" s="104" t="s">
        <v>16667</v>
      </c>
      <c r="P104" s="72" t="s">
        <v>23</v>
      </c>
      <c r="Q104" s="73"/>
      <c r="R104" s="72" t="s">
        <v>24</v>
      </c>
      <c r="S104" s="73" t="s">
        <v>1864</v>
      </c>
      <c r="T104" s="104" t="s">
        <v>16668</v>
      </c>
      <c r="U104" s="78">
        <v>45779</v>
      </c>
      <c r="V104" s="26"/>
      <c r="W104" s="26"/>
      <c r="X104" s="26"/>
      <c r="Y104" s="26"/>
      <c r="Z104" s="26"/>
      <c r="AA104" s="26"/>
      <c r="AB104" s="26"/>
      <c r="AC104" s="26"/>
      <c r="AD104" s="26"/>
      <c r="AE104" s="26"/>
      <c r="AF104" s="26"/>
      <c r="AG104" s="26"/>
      <c r="AH104" s="26"/>
    </row>
    <row r="105" spans="1:34" ht="100">
      <c r="A105" s="67">
        <v>101</v>
      </c>
      <c r="B105" s="68">
        <v>45678</v>
      </c>
      <c r="C105" s="69"/>
      <c r="D105" s="70" t="s">
        <v>16385</v>
      </c>
      <c r="E105" s="69"/>
      <c r="F105" s="69"/>
      <c r="G105" s="70" t="s">
        <v>653</v>
      </c>
      <c r="H105" s="70" t="s">
        <v>16669</v>
      </c>
      <c r="I105" s="70" t="s">
        <v>16670</v>
      </c>
      <c r="J105" s="70" t="s">
        <v>981</v>
      </c>
      <c r="K105" s="70" t="s">
        <v>1872</v>
      </c>
      <c r="L105" s="70" t="s">
        <v>37</v>
      </c>
      <c r="M105" s="70" t="s">
        <v>16671</v>
      </c>
      <c r="N105" s="86"/>
      <c r="O105" s="104" t="s">
        <v>16672</v>
      </c>
      <c r="P105" s="72" t="s">
        <v>23</v>
      </c>
      <c r="Q105" s="73"/>
      <c r="R105" s="72" t="s">
        <v>24</v>
      </c>
      <c r="S105" s="73" t="s">
        <v>1864</v>
      </c>
      <c r="T105" s="104" t="s">
        <v>16673</v>
      </c>
      <c r="U105" s="78">
        <v>45779</v>
      </c>
      <c r="V105" s="26"/>
      <c r="W105" s="26"/>
      <c r="X105" s="26"/>
      <c r="Y105" s="26"/>
      <c r="Z105" s="26"/>
      <c r="AA105" s="26"/>
      <c r="AB105" s="26"/>
      <c r="AC105" s="26"/>
      <c r="AD105" s="26"/>
      <c r="AE105" s="26"/>
      <c r="AF105" s="26"/>
      <c r="AG105" s="26"/>
      <c r="AH105" s="26"/>
    </row>
    <row r="106" spans="1:34" ht="143.5">
      <c r="A106" s="67">
        <v>102</v>
      </c>
      <c r="B106" s="68">
        <v>45678</v>
      </c>
      <c r="C106" s="69"/>
      <c r="D106" s="70" t="s">
        <v>329</v>
      </c>
      <c r="E106" s="69"/>
      <c r="F106" s="69"/>
      <c r="G106" s="70" t="s">
        <v>16630</v>
      </c>
      <c r="H106" s="70" t="s">
        <v>16674</v>
      </c>
      <c r="I106" s="70" t="s">
        <v>16675</v>
      </c>
      <c r="J106" s="70" t="s">
        <v>981</v>
      </c>
      <c r="K106" s="70" t="s">
        <v>1872</v>
      </c>
      <c r="L106" s="70" t="s">
        <v>105</v>
      </c>
      <c r="M106" s="70" t="s">
        <v>16676</v>
      </c>
      <c r="N106" s="86" t="s">
        <v>16677</v>
      </c>
      <c r="O106" s="104" t="s">
        <v>16678</v>
      </c>
      <c r="P106" s="72" t="s">
        <v>23</v>
      </c>
      <c r="Q106" s="73"/>
      <c r="R106" s="72" t="s">
        <v>24</v>
      </c>
      <c r="S106" s="73" t="s">
        <v>1864</v>
      </c>
      <c r="T106" s="104" t="s">
        <v>16679</v>
      </c>
      <c r="U106" s="78">
        <v>45779</v>
      </c>
      <c r="V106" s="26"/>
      <c r="W106" s="26"/>
      <c r="X106" s="26"/>
      <c r="Y106" s="26"/>
      <c r="Z106" s="26"/>
      <c r="AA106" s="26"/>
      <c r="AB106" s="26"/>
      <c r="AC106" s="26"/>
      <c r="AD106" s="26"/>
      <c r="AE106" s="26"/>
      <c r="AF106" s="26"/>
      <c r="AG106" s="26"/>
      <c r="AH106" s="26"/>
    </row>
    <row r="107" spans="1:34" ht="37.5">
      <c r="A107" s="67">
        <v>103</v>
      </c>
      <c r="B107" s="68">
        <v>45678</v>
      </c>
      <c r="C107" s="69"/>
      <c r="D107" s="70" t="s">
        <v>270</v>
      </c>
      <c r="E107" s="69"/>
      <c r="F107" s="69"/>
      <c r="G107" s="70" t="s">
        <v>115</v>
      </c>
      <c r="H107" s="70" t="s">
        <v>16680</v>
      </c>
      <c r="I107" s="70" t="s">
        <v>16681</v>
      </c>
      <c r="J107" s="70" t="s">
        <v>981</v>
      </c>
      <c r="K107" s="70" t="s">
        <v>1864</v>
      </c>
      <c r="L107" s="70" t="s">
        <v>156</v>
      </c>
      <c r="M107" s="70" t="s">
        <v>16682</v>
      </c>
      <c r="N107" s="86" t="s">
        <v>10205</v>
      </c>
      <c r="O107" s="83" t="s">
        <v>16683</v>
      </c>
      <c r="P107" s="72" t="s">
        <v>23</v>
      </c>
      <c r="Q107" s="73"/>
      <c r="R107" s="72" t="s">
        <v>24</v>
      </c>
      <c r="S107" s="73" t="s">
        <v>1864</v>
      </c>
      <c r="T107" s="104" t="s">
        <v>16684</v>
      </c>
      <c r="U107" s="78">
        <v>45779</v>
      </c>
      <c r="V107" s="26"/>
      <c r="W107" s="26"/>
      <c r="X107" s="26"/>
      <c r="Y107" s="26"/>
      <c r="Z107" s="26"/>
      <c r="AA107" s="26"/>
      <c r="AB107" s="26"/>
      <c r="AC107" s="26"/>
      <c r="AD107" s="26"/>
      <c r="AE107" s="26"/>
      <c r="AF107" s="26"/>
      <c r="AG107" s="26"/>
      <c r="AH107" s="26"/>
    </row>
    <row r="108" spans="1:34" ht="100">
      <c r="A108" s="67">
        <v>104</v>
      </c>
      <c r="B108" s="68">
        <v>45678</v>
      </c>
      <c r="C108" s="69"/>
      <c r="D108" s="70" t="s">
        <v>930</v>
      </c>
      <c r="E108" s="69"/>
      <c r="F108" s="69"/>
      <c r="G108" s="70" t="s">
        <v>46</v>
      </c>
      <c r="H108" s="70" t="s">
        <v>16685</v>
      </c>
      <c r="I108" s="70" t="s">
        <v>16211</v>
      </c>
      <c r="J108" s="70" t="s">
        <v>981</v>
      </c>
      <c r="K108" s="70" t="s">
        <v>1864</v>
      </c>
      <c r="L108" s="70" t="s">
        <v>64</v>
      </c>
      <c r="M108" s="70" t="s">
        <v>16686</v>
      </c>
      <c r="N108" s="86" t="s">
        <v>16687</v>
      </c>
      <c r="O108" s="83" t="s">
        <v>16688</v>
      </c>
      <c r="P108" s="72" t="s">
        <v>23</v>
      </c>
      <c r="Q108" s="73"/>
      <c r="R108" s="72" t="s">
        <v>24</v>
      </c>
      <c r="S108" s="73" t="s">
        <v>1864</v>
      </c>
      <c r="T108" s="104" t="s">
        <v>16689</v>
      </c>
      <c r="U108" s="78">
        <v>45779</v>
      </c>
      <c r="V108" s="26"/>
      <c r="W108" s="26"/>
      <c r="X108" s="26"/>
      <c r="Y108" s="26"/>
      <c r="Z108" s="26"/>
      <c r="AA108" s="26"/>
      <c r="AB108" s="26"/>
      <c r="AC108" s="26"/>
      <c r="AD108" s="26"/>
      <c r="AE108" s="26"/>
      <c r="AF108" s="26"/>
      <c r="AG108" s="26"/>
      <c r="AH108" s="26"/>
    </row>
    <row r="109" spans="1:34" ht="50">
      <c r="A109" s="67">
        <v>105</v>
      </c>
      <c r="B109" s="68">
        <v>45678</v>
      </c>
      <c r="C109" s="69"/>
      <c r="D109" s="70" t="s">
        <v>930</v>
      </c>
      <c r="E109" s="69"/>
      <c r="F109" s="69"/>
      <c r="G109" s="70" t="s">
        <v>16651</v>
      </c>
      <c r="H109" s="70" t="s">
        <v>16652</v>
      </c>
      <c r="I109" s="70" t="s">
        <v>16211</v>
      </c>
      <c r="J109" s="70" t="s">
        <v>981</v>
      </c>
      <c r="K109" s="70" t="s">
        <v>1864</v>
      </c>
      <c r="L109" s="70" t="s">
        <v>27</v>
      </c>
      <c r="M109" s="86" t="s">
        <v>16582</v>
      </c>
      <c r="N109" s="86" t="s">
        <v>12448</v>
      </c>
      <c r="O109" s="88" t="s">
        <v>16690</v>
      </c>
      <c r="P109" s="72" t="s">
        <v>23</v>
      </c>
      <c r="Q109" s="73"/>
      <c r="R109" s="72" t="s">
        <v>24</v>
      </c>
      <c r="S109" s="73" t="s">
        <v>1864</v>
      </c>
      <c r="T109" s="104" t="s">
        <v>16691</v>
      </c>
      <c r="U109" s="78">
        <v>45779</v>
      </c>
      <c r="V109" s="26"/>
      <c r="W109" s="26"/>
      <c r="X109" s="26"/>
      <c r="Y109" s="26"/>
      <c r="Z109" s="26"/>
      <c r="AA109" s="26"/>
      <c r="AB109" s="26"/>
      <c r="AC109" s="26"/>
      <c r="AD109" s="26"/>
      <c r="AE109" s="26"/>
      <c r="AF109" s="26"/>
      <c r="AG109" s="26"/>
      <c r="AH109" s="26"/>
    </row>
    <row r="110" spans="1:34" ht="26">
      <c r="A110" s="67">
        <v>106</v>
      </c>
      <c r="B110" s="68">
        <v>45678</v>
      </c>
      <c r="C110" s="69"/>
      <c r="D110" s="70" t="s">
        <v>377</v>
      </c>
      <c r="E110" s="69"/>
      <c r="F110" s="69"/>
      <c r="G110" s="70" t="s">
        <v>241</v>
      </c>
      <c r="H110" s="70" t="s">
        <v>16692</v>
      </c>
      <c r="I110" s="70" t="s">
        <v>16693</v>
      </c>
      <c r="J110" s="70" t="s">
        <v>981</v>
      </c>
      <c r="K110" s="70" t="s">
        <v>1872</v>
      </c>
      <c r="L110" s="70" t="s">
        <v>27</v>
      </c>
      <c r="M110" s="70" t="s">
        <v>16694</v>
      </c>
      <c r="N110" s="86"/>
      <c r="O110" s="88" t="s">
        <v>16695</v>
      </c>
      <c r="P110" s="72" t="s">
        <v>23</v>
      </c>
      <c r="Q110" s="73"/>
      <c r="R110" s="72" t="s">
        <v>24</v>
      </c>
      <c r="S110" s="73" t="s">
        <v>1864</v>
      </c>
      <c r="T110" s="136" t="s">
        <v>16696</v>
      </c>
      <c r="U110" s="78">
        <v>45779</v>
      </c>
      <c r="V110" s="26"/>
      <c r="W110" s="26"/>
      <c r="X110" s="26"/>
      <c r="Y110" s="26"/>
      <c r="Z110" s="26"/>
      <c r="AA110" s="26"/>
      <c r="AB110" s="26"/>
      <c r="AC110" s="26"/>
      <c r="AD110" s="26"/>
      <c r="AE110" s="26"/>
      <c r="AF110" s="26"/>
      <c r="AG110" s="26"/>
      <c r="AH110" s="26"/>
    </row>
    <row r="111" spans="1:34" ht="187.5">
      <c r="A111" s="67">
        <v>107</v>
      </c>
      <c r="B111" s="68">
        <v>45678</v>
      </c>
      <c r="C111" s="69"/>
      <c r="D111" s="70" t="s">
        <v>270</v>
      </c>
      <c r="E111" s="69"/>
      <c r="F111" s="69"/>
      <c r="G111" s="70" t="s">
        <v>16697</v>
      </c>
      <c r="H111" s="70" t="s">
        <v>16698</v>
      </c>
      <c r="I111" s="70" t="s">
        <v>16699</v>
      </c>
      <c r="J111" s="70" t="s">
        <v>981</v>
      </c>
      <c r="K111" s="70" t="s">
        <v>1872</v>
      </c>
      <c r="L111" s="70" t="s">
        <v>156</v>
      </c>
      <c r="M111" s="70" t="s">
        <v>16700</v>
      </c>
      <c r="N111" s="86"/>
      <c r="O111" s="83" t="s">
        <v>16701</v>
      </c>
      <c r="P111" s="72" t="s">
        <v>23</v>
      </c>
      <c r="Q111" s="73"/>
      <c r="R111" s="72" t="s">
        <v>24</v>
      </c>
      <c r="S111" s="73" t="s">
        <v>1864</v>
      </c>
      <c r="T111" s="104" t="s">
        <v>16702</v>
      </c>
      <c r="U111" s="78">
        <v>45779</v>
      </c>
      <c r="V111" s="26"/>
      <c r="W111" s="26"/>
      <c r="X111" s="26"/>
      <c r="Y111" s="26"/>
      <c r="Z111" s="26"/>
      <c r="AA111" s="26"/>
      <c r="AB111" s="26"/>
      <c r="AC111" s="26"/>
      <c r="AD111" s="26"/>
      <c r="AE111" s="26"/>
      <c r="AF111" s="26"/>
      <c r="AG111" s="26"/>
      <c r="AH111" s="26"/>
    </row>
    <row r="112" spans="1:34" ht="140.5">
      <c r="A112" s="67">
        <v>108</v>
      </c>
      <c r="B112" s="68">
        <v>45678</v>
      </c>
      <c r="C112" s="69"/>
      <c r="D112" s="70" t="s">
        <v>744</v>
      </c>
      <c r="E112" s="69"/>
      <c r="F112" s="69"/>
      <c r="G112" s="70" t="s">
        <v>16703</v>
      </c>
      <c r="H112" s="70" t="s">
        <v>16704</v>
      </c>
      <c r="I112" s="70" t="s">
        <v>16705</v>
      </c>
      <c r="J112" s="70" t="s">
        <v>981</v>
      </c>
      <c r="K112" s="70" t="s">
        <v>1872</v>
      </c>
      <c r="L112" s="70" t="s">
        <v>61</v>
      </c>
      <c r="M112" s="70" t="s">
        <v>16706</v>
      </c>
      <c r="N112" s="86"/>
      <c r="O112" s="83" t="s">
        <v>16707</v>
      </c>
      <c r="P112" s="72" t="s">
        <v>23</v>
      </c>
      <c r="Q112" s="73"/>
      <c r="R112" s="72" t="s">
        <v>24</v>
      </c>
      <c r="S112" s="73" t="s">
        <v>1864</v>
      </c>
      <c r="T112" s="73"/>
      <c r="U112" s="78">
        <v>45779</v>
      </c>
      <c r="V112" s="26"/>
      <c r="W112" s="26"/>
      <c r="X112" s="26"/>
      <c r="Y112" s="26"/>
      <c r="Z112" s="26"/>
      <c r="AA112" s="26"/>
      <c r="AB112" s="26"/>
      <c r="AC112" s="26"/>
      <c r="AD112" s="26"/>
      <c r="AE112" s="26"/>
      <c r="AF112" s="26"/>
      <c r="AG112" s="26"/>
      <c r="AH112" s="26"/>
    </row>
    <row r="113" spans="1:34" ht="62.5">
      <c r="A113" s="67">
        <v>109</v>
      </c>
      <c r="B113" s="68">
        <v>45678</v>
      </c>
      <c r="C113" s="69"/>
      <c r="D113" s="70" t="s">
        <v>16385</v>
      </c>
      <c r="E113" s="69"/>
      <c r="F113" s="69"/>
      <c r="G113" s="70" t="s">
        <v>49</v>
      </c>
      <c r="H113" s="70" t="s">
        <v>16708</v>
      </c>
      <c r="I113" s="70" t="s">
        <v>16709</v>
      </c>
      <c r="J113" s="70" t="s">
        <v>981</v>
      </c>
      <c r="K113" s="70" t="s">
        <v>1864</v>
      </c>
      <c r="L113" s="70" t="s">
        <v>232</v>
      </c>
      <c r="M113" s="70" t="s">
        <v>16710</v>
      </c>
      <c r="N113" s="86" t="s">
        <v>8657</v>
      </c>
      <c r="O113" s="83" t="s">
        <v>16711</v>
      </c>
      <c r="P113" s="72" t="s">
        <v>23</v>
      </c>
      <c r="Q113" s="73" t="s">
        <v>16712</v>
      </c>
      <c r="R113" s="72" t="s">
        <v>24</v>
      </c>
      <c r="S113" s="73" t="s">
        <v>1864</v>
      </c>
      <c r="T113" s="73" t="s">
        <v>1869</v>
      </c>
      <c r="U113" s="78">
        <v>45779</v>
      </c>
      <c r="V113" s="26"/>
      <c r="W113" s="26"/>
      <c r="X113" s="26"/>
      <c r="Y113" s="26"/>
      <c r="Z113" s="26"/>
      <c r="AA113" s="26"/>
      <c r="AB113" s="26"/>
      <c r="AC113" s="26"/>
      <c r="AD113" s="26"/>
      <c r="AE113" s="26"/>
      <c r="AF113" s="26"/>
      <c r="AG113" s="26"/>
      <c r="AH113" s="26"/>
    </row>
    <row r="114" spans="1:34" ht="112.5">
      <c r="A114" s="67">
        <v>110</v>
      </c>
      <c r="B114" s="68">
        <v>45679</v>
      </c>
      <c r="C114" s="69"/>
      <c r="D114" s="70" t="s">
        <v>509</v>
      </c>
      <c r="E114" s="69"/>
      <c r="F114" s="69"/>
      <c r="G114" s="70" t="s">
        <v>2325</v>
      </c>
      <c r="H114" s="70" t="s">
        <v>16713</v>
      </c>
      <c r="I114" s="108" t="s">
        <v>16714</v>
      </c>
      <c r="J114" s="70" t="s">
        <v>981</v>
      </c>
      <c r="K114" s="70" t="s">
        <v>77</v>
      </c>
      <c r="L114" s="70" t="s">
        <v>37</v>
      </c>
      <c r="M114" s="70" t="s">
        <v>16715</v>
      </c>
      <c r="N114" s="86"/>
      <c r="O114" s="88" t="s">
        <v>16716</v>
      </c>
      <c r="P114" s="72" t="s">
        <v>23</v>
      </c>
      <c r="Q114" s="73"/>
      <c r="R114" s="72"/>
      <c r="S114" s="73"/>
      <c r="T114" s="73"/>
      <c r="U114" s="74"/>
      <c r="V114" s="26"/>
      <c r="W114" s="26"/>
      <c r="X114" s="26"/>
      <c r="Y114" s="26"/>
      <c r="Z114" s="26"/>
      <c r="AA114" s="26"/>
      <c r="AB114" s="26"/>
      <c r="AC114" s="26"/>
      <c r="AD114" s="26"/>
      <c r="AE114" s="26"/>
      <c r="AF114" s="26"/>
      <c r="AG114" s="26"/>
      <c r="AH114" s="26"/>
    </row>
    <row r="115" spans="1:34" ht="112.5">
      <c r="A115" s="67">
        <v>111</v>
      </c>
      <c r="B115" s="68">
        <v>45679</v>
      </c>
      <c r="C115" s="69"/>
      <c r="D115" s="70" t="s">
        <v>509</v>
      </c>
      <c r="E115" s="69"/>
      <c r="F115" s="69"/>
      <c r="G115" s="70" t="s">
        <v>207</v>
      </c>
      <c r="H115" s="70" t="s">
        <v>16717</v>
      </c>
      <c r="I115" s="108" t="s">
        <v>16714</v>
      </c>
      <c r="J115" s="70" t="s">
        <v>981</v>
      </c>
      <c r="K115" s="70" t="s">
        <v>77</v>
      </c>
      <c r="L115" s="70" t="s">
        <v>37</v>
      </c>
      <c r="M115" s="70" t="s">
        <v>16715</v>
      </c>
      <c r="N115" s="86"/>
      <c r="O115" s="83" t="s">
        <v>16716</v>
      </c>
      <c r="P115" s="72" t="s">
        <v>23</v>
      </c>
      <c r="Q115" s="73"/>
      <c r="R115" s="72"/>
      <c r="S115" s="73"/>
      <c r="T115" s="73"/>
      <c r="U115" s="74"/>
      <c r="V115" s="26"/>
      <c r="W115" s="26"/>
      <c r="X115" s="26"/>
      <c r="Y115" s="26"/>
      <c r="Z115" s="26"/>
      <c r="AA115" s="26"/>
      <c r="AB115" s="26"/>
      <c r="AC115" s="26"/>
      <c r="AD115" s="26"/>
      <c r="AE115" s="26"/>
      <c r="AF115" s="26"/>
      <c r="AG115" s="26"/>
      <c r="AH115" s="26"/>
    </row>
    <row r="116" spans="1:34" ht="75">
      <c r="A116" s="67">
        <v>112</v>
      </c>
      <c r="B116" s="68">
        <v>45679</v>
      </c>
      <c r="C116" s="69"/>
      <c r="D116" s="70" t="s">
        <v>557</v>
      </c>
      <c r="E116" s="69"/>
      <c r="F116" s="69"/>
      <c r="G116" s="70" t="s">
        <v>664</v>
      </c>
      <c r="H116" s="70" t="s">
        <v>16718</v>
      </c>
      <c r="I116" s="70" t="s">
        <v>16719</v>
      </c>
      <c r="J116" s="70" t="s">
        <v>981</v>
      </c>
      <c r="K116" s="70" t="s">
        <v>1864</v>
      </c>
      <c r="L116" s="70" t="s">
        <v>43</v>
      </c>
      <c r="M116" s="70" t="s">
        <v>16720</v>
      </c>
      <c r="N116" s="86" t="s">
        <v>16288</v>
      </c>
      <c r="O116" s="83" t="s">
        <v>16721</v>
      </c>
      <c r="P116" s="72" t="s">
        <v>23</v>
      </c>
      <c r="Q116" s="73"/>
      <c r="R116" s="72" t="s">
        <v>24</v>
      </c>
      <c r="S116" s="73" t="s">
        <v>1864</v>
      </c>
      <c r="T116" s="136" t="s">
        <v>16722</v>
      </c>
      <c r="U116" s="78">
        <v>45779</v>
      </c>
      <c r="V116" s="26"/>
      <c r="W116" s="26"/>
      <c r="X116" s="26"/>
      <c r="Y116" s="26"/>
      <c r="Z116" s="26"/>
      <c r="AA116" s="26"/>
      <c r="AB116" s="26"/>
      <c r="AC116" s="26"/>
      <c r="AD116" s="26"/>
      <c r="AE116" s="26"/>
      <c r="AF116" s="26"/>
      <c r="AG116" s="26"/>
      <c r="AH116" s="26"/>
    </row>
    <row r="117" spans="1:34" ht="112.5">
      <c r="A117" s="67">
        <v>113</v>
      </c>
      <c r="B117" s="68">
        <v>45679</v>
      </c>
      <c r="C117" s="69"/>
      <c r="D117" s="70" t="s">
        <v>509</v>
      </c>
      <c r="E117" s="69"/>
      <c r="F117" s="69"/>
      <c r="G117" s="69" t="s">
        <v>16723</v>
      </c>
      <c r="H117" s="70" t="s">
        <v>16724</v>
      </c>
      <c r="I117" s="70" t="s">
        <v>16725</v>
      </c>
      <c r="J117" s="70"/>
      <c r="K117" s="70" t="s">
        <v>362</v>
      </c>
      <c r="L117" s="70" t="s">
        <v>45</v>
      </c>
      <c r="M117" s="70" t="s">
        <v>16715</v>
      </c>
      <c r="N117" s="70"/>
      <c r="O117" s="129" t="s">
        <v>16726</v>
      </c>
      <c r="P117" s="72" t="s">
        <v>23</v>
      </c>
      <c r="Q117" s="73"/>
      <c r="R117" s="72"/>
      <c r="S117" s="73"/>
      <c r="T117" s="73"/>
      <c r="U117" s="74"/>
      <c r="V117" s="26"/>
      <c r="W117" s="26"/>
      <c r="X117" s="26"/>
      <c r="Y117" s="26"/>
      <c r="Z117" s="26"/>
      <c r="AA117" s="26"/>
      <c r="AB117" s="26"/>
      <c r="AC117" s="26"/>
      <c r="AD117" s="26"/>
      <c r="AE117" s="26"/>
      <c r="AF117" s="26"/>
      <c r="AG117" s="26"/>
      <c r="AH117" s="26"/>
    </row>
    <row r="118" spans="1:34" ht="50">
      <c r="A118" s="67">
        <v>114</v>
      </c>
      <c r="B118" s="68">
        <v>45679</v>
      </c>
      <c r="C118" s="69"/>
      <c r="D118" s="70" t="s">
        <v>531</v>
      </c>
      <c r="E118" s="69"/>
      <c r="F118" s="69"/>
      <c r="G118" s="70" t="s">
        <v>16320</v>
      </c>
      <c r="H118" s="70" t="s">
        <v>16727</v>
      </c>
      <c r="I118" s="70" t="s">
        <v>16728</v>
      </c>
      <c r="J118" s="70"/>
      <c r="K118" s="70" t="s">
        <v>400</v>
      </c>
      <c r="L118" s="70" t="s">
        <v>217</v>
      </c>
      <c r="M118" s="70" t="s">
        <v>16729</v>
      </c>
      <c r="N118" s="70" t="s">
        <v>16730</v>
      </c>
      <c r="O118" s="88" t="s">
        <v>16731</v>
      </c>
      <c r="P118" s="72" t="s">
        <v>23</v>
      </c>
      <c r="Q118" s="73"/>
      <c r="R118" s="72" t="s">
        <v>24</v>
      </c>
      <c r="S118" s="73" t="s">
        <v>1864</v>
      </c>
      <c r="T118" s="136" t="s">
        <v>16732</v>
      </c>
      <c r="U118" s="78">
        <v>45779</v>
      </c>
      <c r="V118" s="26"/>
      <c r="W118" s="26"/>
      <c r="X118" s="26"/>
      <c r="Y118" s="26"/>
      <c r="Z118" s="26"/>
      <c r="AA118" s="26"/>
      <c r="AB118" s="26"/>
      <c r="AC118" s="26"/>
      <c r="AD118" s="26"/>
      <c r="AE118" s="26"/>
      <c r="AF118" s="26"/>
      <c r="AG118" s="26"/>
      <c r="AH118" s="26"/>
    </row>
    <row r="119" spans="1:34" ht="75">
      <c r="A119" s="67">
        <v>115</v>
      </c>
      <c r="B119" s="68">
        <v>45679</v>
      </c>
      <c r="C119" s="69"/>
      <c r="D119" s="70" t="s">
        <v>531</v>
      </c>
      <c r="E119" s="69"/>
      <c r="F119" s="69"/>
      <c r="G119" s="70" t="s">
        <v>16733</v>
      </c>
      <c r="H119" s="70" t="s">
        <v>16734</v>
      </c>
      <c r="I119" s="70" t="s">
        <v>16728</v>
      </c>
      <c r="J119" s="70"/>
      <c r="K119" s="70" t="s">
        <v>400</v>
      </c>
      <c r="L119" s="70" t="s">
        <v>889</v>
      </c>
      <c r="M119" s="70" t="s">
        <v>16735</v>
      </c>
      <c r="N119" s="86" t="s">
        <v>16736</v>
      </c>
      <c r="O119" s="70"/>
      <c r="P119" s="72" t="s">
        <v>901</v>
      </c>
      <c r="Q119" s="73" t="s">
        <v>16737</v>
      </c>
      <c r="R119" s="72"/>
      <c r="S119" s="73"/>
      <c r="T119" s="73"/>
      <c r="U119" s="74"/>
      <c r="V119" s="26"/>
      <c r="W119" s="26"/>
      <c r="X119" s="26"/>
      <c r="Y119" s="26"/>
      <c r="Z119" s="26"/>
      <c r="AA119" s="26"/>
      <c r="AB119" s="26"/>
      <c r="AC119" s="26"/>
      <c r="AD119" s="26"/>
      <c r="AE119" s="26"/>
      <c r="AF119" s="26"/>
      <c r="AG119" s="26"/>
      <c r="AH119" s="26"/>
    </row>
    <row r="120" spans="1:34" ht="75">
      <c r="A120" s="67">
        <v>116</v>
      </c>
      <c r="B120" s="68">
        <v>45680</v>
      </c>
      <c r="C120" s="69"/>
      <c r="D120" s="70" t="s">
        <v>299</v>
      </c>
      <c r="E120" s="69"/>
      <c r="F120" s="69"/>
      <c r="G120" s="70" t="s">
        <v>107</v>
      </c>
      <c r="H120" s="70" t="s">
        <v>16738</v>
      </c>
      <c r="I120" s="70"/>
      <c r="J120" s="70" t="s">
        <v>825</v>
      </c>
      <c r="K120" s="70" t="s">
        <v>1233</v>
      </c>
      <c r="L120" s="70" t="s">
        <v>728</v>
      </c>
      <c r="M120" s="70" t="s">
        <v>16739</v>
      </c>
      <c r="N120" s="86" t="s">
        <v>16740</v>
      </c>
      <c r="O120" s="83" t="s">
        <v>16741</v>
      </c>
      <c r="P120" s="72" t="s">
        <v>23</v>
      </c>
      <c r="Q120" s="73"/>
      <c r="R120" s="72" t="s">
        <v>24</v>
      </c>
      <c r="S120" s="73" t="s">
        <v>1864</v>
      </c>
      <c r="T120" s="73"/>
      <c r="U120" s="78">
        <v>45779</v>
      </c>
      <c r="V120" s="26"/>
      <c r="W120" s="26"/>
      <c r="X120" s="26"/>
      <c r="Y120" s="26"/>
      <c r="Z120" s="26"/>
      <c r="AA120" s="26"/>
      <c r="AB120" s="26"/>
      <c r="AC120" s="26"/>
      <c r="AD120" s="26"/>
      <c r="AE120" s="26"/>
      <c r="AF120" s="26"/>
      <c r="AG120" s="26"/>
      <c r="AH120" s="26"/>
    </row>
    <row r="121" spans="1:34" ht="112.5">
      <c r="A121" s="67">
        <v>117</v>
      </c>
      <c r="B121" s="68">
        <v>45680</v>
      </c>
      <c r="C121" s="69"/>
      <c r="D121" s="70" t="s">
        <v>299</v>
      </c>
      <c r="E121" s="69"/>
      <c r="F121" s="69"/>
      <c r="G121" s="70" t="s">
        <v>107</v>
      </c>
      <c r="H121" s="70" t="s">
        <v>16742</v>
      </c>
      <c r="I121" s="70"/>
      <c r="J121" s="70" t="s">
        <v>825</v>
      </c>
      <c r="K121" s="70" t="s">
        <v>1233</v>
      </c>
      <c r="L121" s="70" t="s">
        <v>125</v>
      </c>
      <c r="M121" s="70" t="s">
        <v>16743</v>
      </c>
      <c r="N121" s="86" t="s">
        <v>8250</v>
      </c>
      <c r="O121" s="88" t="s">
        <v>16744</v>
      </c>
      <c r="P121" s="72" t="s">
        <v>23</v>
      </c>
      <c r="Q121" s="73"/>
      <c r="R121" s="72" t="s">
        <v>24</v>
      </c>
      <c r="S121" s="73" t="s">
        <v>1864</v>
      </c>
      <c r="T121" s="73"/>
      <c r="U121" s="78">
        <v>45779</v>
      </c>
      <c r="V121" s="26"/>
      <c r="W121" s="26"/>
      <c r="X121" s="26"/>
      <c r="Y121" s="26"/>
      <c r="Z121" s="26"/>
      <c r="AA121" s="26"/>
      <c r="AB121" s="26"/>
      <c r="AC121" s="26"/>
      <c r="AD121" s="26"/>
      <c r="AE121" s="26"/>
      <c r="AF121" s="26"/>
      <c r="AG121" s="26"/>
      <c r="AH121" s="26"/>
    </row>
    <row r="122" spans="1:34" ht="37.5">
      <c r="A122" s="67">
        <v>118</v>
      </c>
      <c r="B122" s="68">
        <v>45680</v>
      </c>
      <c r="C122" s="69"/>
      <c r="D122" s="70" t="s">
        <v>299</v>
      </c>
      <c r="E122" s="69"/>
      <c r="F122" s="69"/>
      <c r="G122" s="70" t="s">
        <v>16745</v>
      </c>
      <c r="H122" s="70" t="s">
        <v>16746</v>
      </c>
      <c r="I122" s="70"/>
      <c r="J122" s="70" t="s">
        <v>825</v>
      </c>
      <c r="K122" s="70" t="s">
        <v>1233</v>
      </c>
      <c r="L122" s="70" t="s">
        <v>2159</v>
      </c>
      <c r="M122" s="70" t="s">
        <v>16747</v>
      </c>
      <c r="N122" s="86" t="s">
        <v>16748</v>
      </c>
      <c r="O122" s="87" t="s">
        <v>16749</v>
      </c>
      <c r="P122" s="72" t="s">
        <v>901</v>
      </c>
      <c r="Q122" s="73" t="s">
        <v>16750</v>
      </c>
      <c r="R122" s="72"/>
      <c r="S122" s="73"/>
      <c r="T122" s="73"/>
      <c r="U122" s="74"/>
      <c r="V122" s="26"/>
      <c r="W122" s="26"/>
      <c r="X122" s="26"/>
      <c r="Y122" s="26"/>
      <c r="Z122" s="26"/>
      <c r="AA122" s="26"/>
      <c r="AB122" s="26"/>
      <c r="AC122" s="26"/>
      <c r="AD122" s="26"/>
      <c r="AE122" s="26"/>
      <c r="AF122" s="26"/>
      <c r="AG122" s="26"/>
      <c r="AH122" s="26"/>
    </row>
    <row r="123" spans="1:34" ht="75">
      <c r="A123" s="67">
        <v>119</v>
      </c>
      <c r="B123" s="68">
        <v>45680</v>
      </c>
      <c r="C123" s="69"/>
      <c r="D123" s="70" t="s">
        <v>299</v>
      </c>
      <c r="E123" s="69"/>
      <c r="F123" s="69"/>
      <c r="G123" s="70" t="s">
        <v>16751</v>
      </c>
      <c r="H123" s="70" t="s">
        <v>16752</v>
      </c>
      <c r="I123" s="70"/>
      <c r="J123" s="70" t="s">
        <v>825</v>
      </c>
      <c r="K123" s="70" t="s">
        <v>1233</v>
      </c>
      <c r="L123" s="70" t="s">
        <v>728</v>
      </c>
      <c r="M123" s="83" t="s">
        <v>16753</v>
      </c>
      <c r="N123" s="86" t="s">
        <v>16754</v>
      </c>
      <c r="O123" s="135" t="s">
        <v>16755</v>
      </c>
      <c r="P123" s="72" t="s">
        <v>23</v>
      </c>
      <c r="Q123" s="73"/>
      <c r="R123" s="72" t="s">
        <v>24</v>
      </c>
      <c r="S123" s="73" t="s">
        <v>1864</v>
      </c>
      <c r="T123" s="73"/>
      <c r="U123" s="78">
        <v>45779</v>
      </c>
      <c r="V123" s="26"/>
      <c r="W123" s="26"/>
      <c r="X123" s="26"/>
      <c r="Y123" s="26"/>
      <c r="Z123" s="26"/>
      <c r="AA123" s="26"/>
      <c r="AB123" s="26"/>
      <c r="AC123" s="26"/>
      <c r="AD123" s="26"/>
      <c r="AE123" s="26"/>
      <c r="AF123" s="26"/>
      <c r="AG123" s="26"/>
      <c r="AH123" s="26"/>
    </row>
    <row r="124" spans="1:34" ht="75">
      <c r="A124" s="67">
        <v>120</v>
      </c>
      <c r="B124" s="68">
        <v>45680</v>
      </c>
      <c r="C124" s="69"/>
      <c r="D124" s="70" t="s">
        <v>299</v>
      </c>
      <c r="E124" s="69"/>
      <c r="F124" s="69"/>
      <c r="G124" s="70" t="s">
        <v>16751</v>
      </c>
      <c r="H124" s="70" t="s">
        <v>16752</v>
      </c>
      <c r="I124" s="70"/>
      <c r="J124" s="70" t="s">
        <v>825</v>
      </c>
      <c r="K124" s="70" t="s">
        <v>1233</v>
      </c>
      <c r="L124" s="70" t="s">
        <v>9652</v>
      </c>
      <c r="M124" s="127" t="s">
        <v>16756</v>
      </c>
      <c r="N124" s="86" t="s">
        <v>16757</v>
      </c>
      <c r="O124" s="83" t="s">
        <v>16758</v>
      </c>
      <c r="P124" s="72" t="s">
        <v>23</v>
      </c>
      <c r="Q124" s="73" t="s">
        <v>2501</v>
      </c>
      <c r="R124" s="72"/>
      <c r="S124" s="73"/>
      <c r="T124" s="73"/>
      <c r="U124" s="74"/>
      <c r="V124" s="26"/>
      <c r="W124" s="26"/>
      <c r="X124" s="26"/>
      <c r="Y124" s="26"/>
      <c r="Z124" s="26"/>
      <c r="AA124" s="26"/>
      <c r="AB124" s="26"/>
      <c r="AC124" s="26"/>
      <c r="AD124" s="26"/>
      <c r="AE124" s="26"/>
      <c r="AF124" s="26"/>
      <c r="AG124" s="26"/>
      <c r="AH124" s="26"/>
    </row>
    <row r="125" spans="1:34" ht="37.5">
      <c r="A125" s="67">
        <v>121</v>
      </c>
      <c r="B125" s="68">
        <v>45680</v>
      </c>
      <c r="C125" s="69"/>
      <c r="D125" s="70" t="s">
        <v>299</v>
      </c>
      <c r="E125" s="69"/>
      <c r="F125" s="69"/>
      <c r="G125" s="70" t="s">
        <v>16759</v>
      </c>
      <c r="H125" s="70" t="s">
        <v>16760</v>
      </c>
      <c r="I125" s="70"/>
      <c r="J125" s="70" t="s">
        <v>825</v>
      </c>
      <c r="K125" s="70" t="s">
        <v>1000</v>
      </c>
      <c r="L125" s="70" t="s">
        <v>728</v>
      </c>
      <c r="M125" s="83" t="s">
        <v>16761</v>
      </c>
      <c r="N125" s="86" t="s">
        <v>16762</v>
      </c>
      <c r="O125" s="83" t="s">
        <v>16763</v>
      </c>
      <c r="P125" s="72" t="s">
        <v>23</v>
      </c>
      <c r="Q125" s="73"/>
      <c r="R125" s="72" t="s">
        <v>24</v>
      </c>
      <c r="S125" s="73" t="s">
        <v>1864</v>
      </c>
      <c r="T125" s="136" t="s">
        <v>16764</v>
      </c>
      <c r="U125" s="78">
        <v>45779</v>
      </c>
      <c r="V125" s="26"/>
      <c r="W125" s="26"/>
      <c r="X125" s="26"/>
      <c r="Y125" s="26"/>
      <c r="Z125" s="26"/>
      <c r="AA125" s="26"/>
      <c r="AB125" s="26"/>
      <c r="AC125" s="26"/>
      <c r="AD125" s="26"/>
      <c r="AE125" s="26"/>
      <c r="AF125" s="26"/>
      <c r="AG125" s="26"/>
      <c r="AH125" s="26"/>
    </row>
    <row r="126" spans="1:34" ht="25">
      <c r="A126" s="67">
        <v>122</v>
      </c>
      <c r="B126" s="68">
        <v>45680</v>
      </c>
      <c r="C126" s="69"/>
      <c r="D126" s="70" t="s">
        <v>299</v>
      </c>
      <c r="E126" s="69"/>
      <c r="F126" s="69"/>
      <c r="G126" s="70" t="s">
        <v>207</v>
      </c>
      <c r="H126" s="70" t="s">
        <v>16765</v>
      </c>
      <c r="I126" s="70"/>
      <c r="J126" s="70" t="s">
        <v>825</v>
      </c>
      <c r="K126" s="70" t="s">
        <v>1000</v>
      </c>
      <c r="L126" s="70" t="s">
        <v>728</v>
      </c>
      <c r="M126" s="70"/>
      <c r="N126" s="86"/>
      <c r="O126" s="88"/>
      <c r="P126" s="72"/>
      <c r="Q126" s="73"/>
      <c r="R126" s="72"/>
      <c r="S126" s="73"/>
      <c r="T126" s="73"/>
      <c r="U126" s="74"/>
      <c r="V126" s="26"/>
      <c r="W126" s="26"/>
      <c r="X126" s="26"/>
      <c r="Y126" s="26"/>
      <c r="Z126" s="26"/>
      <c r="AA126" s="26"/>
      <c r="AB126" s="26"/>
      <c r="AC126" s="26"/>
      <c r="AD126" s="26"/>
      <c r="AE126" s="26"/>
      <c r="AF126" s="26"/>
      <c r="AG126" s="26"/>
      <c r="AH126" s="26"/>
    </row>
    <row r="127" spans="1:34" ht="37.5">
      <c r="A127" s="67">
        <v>123</v>
      </c>
      <c r="B127" s="68">
        <v>45680</v>
      </c>
      <c r="C127" s="69"/>
      <c r="D127" s="70" t="s">
        <v>436</v>
      </c>
      <c r="E127" s="69"/>
      <c r="F127" s="69"/>
      <c r="G127" s="70" t="s">
        <v>16766</v>
      </c>
      <c r="H127" s="70" t="s">
        <v>16767</v>
      </c>
      <c r="I127" s="70" t="s">
        <v>16159</v>
      </c>
      <c r="J127" s="70" t="s">
        <v>981</v>
      </c>
      <c r="K127" s="70" t="s">
        <v>1864</v>
      </c>
      <c r="L127" s="70" t="s">
        <v>627</v>
      </c>
      <c r="M127" s="70" t="s">
        <v>16768</v>
      </c>
      <c r="N127" s="86" t="s">
        <v>16769</v>
      </c>
      <c r="O127" s="83" t="s">
        <v>16770</v>
      </c>
      <c r="P127" s="72" t="s">
        <v>23</v>
      </c>
      <c r="Q127" s="73"/>
      <c r="R127" s="72" t="s">
        <v>24</v>
      </c>
      <c r="S127" s="73" t="s">
        <v>1872</v>
      </c>
      <c r="T127" s="73"/>
      <c r="U127" s="78">
        <v>45993</v>
      </c>
      <c r="V127" s="26"/>
      <c r="W127" s="26"/>
      <c r="X127" s="26"/>
      <c r="Y127" s="26"/>
      <c r="Z127" s="26"/>
      <c r="AA127" s="26"/>
      <c r="AB127" s="26"/>
      <c r="AC127" s="26"/>
      <c r="AD127" s="26"/>
      <c r="AE127" s="26"/>
      <c r="AF127" s="26"/>
      <c r="AG127" s="26"/>
      <c r="AH127" s="26"/>
    </row>
    <row r="128" spans="1:34" ht="37.5">
      <c r="A128" s="67">
        <v>124</v>
      </c>
      <c r="B128" s="68">
        <v>45680</v>
      </c>
      <c r="C128" s="69"/>
      <c r="D128" s="70" t="s">
        <v>436</v>
      </c>
      <c r="E128" s="69"/>
      <c r="F128" s="69"/>
      <c r="G128" s="70" t="s">
        <v>16771</v>
      </c>
      <c r="H128" s="70" t="s">
        <v>16772</v>
      </c>
      <c r="I128" s="70" t="s">
        <v>16159</v>
      </c>
      <c r="J128" s="70" t="s">
        <v>981</v>
      </c>
      <c r="K128" s="70" t="s">
        <v>1864</v>
      </c>
      <c r="L128" s="70" t="s">
        <v>627</v>
      </c>
      <c r="M128" s="70" t="s">
        <v>16768</v>
      </c>
      <c r="N128" s="86" t="s">
        <v>16769</v>
      </c>
      <c r="O128" s="83" t="s">
        <v>16773</v>
      </c>
      <c r="P128" s="72" t="s">
        <v>23</v>
      </c>
      <c r="Q128" s="73"/>
      <c r="R128" s="72" t="s">
        <v>24</v>
      </c>
      <c r="S128" s="73" t="s">
        <v>1872</v>
      </c>
      <c r="T128" s="104" t="s">
        <v>16774</v>
      </c>
      <c r="U128" s="78">
        <v>45993</v>
      </c>
      <c r="V128" s="26"/>
      <c r="W128" s="26"/>
      <c r="X128" s="26"/>
      <c r="Y128" s="26"/>
      <c r="Z128" s="26"/>
      <c r="AA128" s="26"/>
      <c r="AB128" s="26"/>
      <c r="AC128" s="26"/>
      <c r="AD128" s="26"/>
      <c r="AE128" s="26"/>
      <c r="AF128" s="26"/>
      <c r="AG128" s="26"/>
      <c r="AH128" s="26"/>
    </row>
    <row r="129" spans="1:34" ht="38">
      <c r="A129" s="67">
        <v>125</v>
      </c>
      <c r="B129" s="68">
        <v>45680</v>
      </c>
      <c r="C129" s="123">
        <v>562</v>
      </c>
      <c r="D129" s="70" t="s">
        <v>537</v>
      </c>
      <c r="E129" s="123">
        <v>2243</v>
      </c>
      <c r="F129" s="69"/>
      <c r="G129" s="70" t="s">
        <v>16775</v>
      </c>
      <c r="H129" s="70" t="s">
        <v>16776</v>
      </c>
      <c r="I129" s="70"/>
      <c r="J129" s="70" t="s">
        <v>825</v>
      </c>
      <c r="K129" s="70" t="s">
        <v>1917</v>
      </c>
      <c r="L129" s="70" t="s">
        <v>889</v>
      </c>
      <c r="M129" s="70" t="s">
        <v>16777</v>
      </c>
      <c r="N129" s="86" t="s">
        <v>16778</v>
      </c>
      <c r="O129" s="83" t="s">
        <v>16779</v>
      </c>
      <c r="P129" s="72" t="s">
        <v>23</v>
      </c>
      <c r="Q129" s="73"/>
      <c r="R129" s="72" t="s">
        <v>24</v>
      </c>
      <c r="S129" s="73" t="s">
        <v>1864</v>
      </c>
      <c r="T129" s="73"/>
      <c r="U129" s="78">
        <v>45779</v>
      </c>
      <c r="V129" s="26"/>
      <c r="W129" s="26"/>
      <c r="X129" s="26"/>
      <c r="Y129" s="26"/>
      <c r="Z129" s="26"/>
      <c r="AA129" s="26"/>
      <c r="AB129" s="26"/>
      <c r="AC129" s="26"/>
      <c r="AD129" s="26"/>
      <c r="AE129" s="26"/>
      <c r="AF129" s="26"/>
      <c r="AG129" s="26"/>
      <c r="AH129" s="26"/>
    </row>
    <row r="130" spans="1:34" ht="50">
      <c r="A130" s="67">
        <v>126</v>
      </c>
      <c r="B130" s="68">
        <v>45680</v>
      </c>
      <c r="C130" s="69"/>
      <c r="D130" s="70" t="s">
        <v>639</v>
      </c>
      <c r="E130" s="69"/>
      <c r="F130" s="69"/>
      <c r="G130" s="70" t="s">
        <v>16780</v>
      </c>
      <c r="H130" s="70" t="s">
        <v>16781</v>
      </c>
      <c r="I130" s="70" t="s">
        <v>16782</v>
      </c>
      <c r="J130" s="70" t="s">
        <v>981</v>
      </c>
      <c r="K130" s="70" t="s">
        <v>1864</v>
      </c>
      <c r="L130" s="70" t="s">
        <v>88</v>
      </c>
      <c r="M130" s="70" t="s">
        <v>16783</v>
      </c>
      <c r="N130" s="86" t="s">
        <v>16784</v>
      </c>
      <c r="O130" s="88" t="s">
        <v>16785</v>
      </c>
      <c r="P130" s="72" t="s">
        <v>23</v>
      </c>
      <c r="Q130" s="73" t="s">
        <v>16786</v>
      </c>
      <c r="R130" s="72" t="s">
        <v>24</v>
      </c>
      <c r="S130" s="73" t="s">
        <v>1864</v>
      </c>
      <c r="T130" s="136" t="s">
        <v>16787</v>
      </c>
      <c r="U130" s="78">
        <v>45779</v>
      </c>
      <c r="V130" s="26"/>
      <c r="W130" s="26"/>
      <c r="X130" s="26"/>
      <c r="Y130" s="26"/>
      <c r="Z130" s="26"/>
      <c r="AA130" s="26"/>
      <c r="AB130" s="26"/>
      <c r="AC130" s="26"/>
      <c r="AD130" s="26"/>
      <c r="AE130" s="26"/>
      <c r="AF130" s="26"/>
      <c r="AG130" s="26"/>
      <c r="AH130" s="26"/>
    </row>
    <row r="131" spans="1:34" ht="40.5">
      <c r="A131" s="67">
        <v>127</v>
      </c>
      <c r="B131" s="68">
        <v>45681</v>
      </c>
      <c r="C131" s="69"/>
      <c r="D131" s="70" t="s">
        <v>1890</v>
      </c>
      <c r="E131" s="69"/>
      <c r="F131" s="69"/>
      <c r="G131" s="70" t="s">
        <v>16788</v>
      </c>
      <c r="H131" s="70" t="s">
        <v>16789</v>
      </c>
      <c r="I131" s="70" t="s">
        <v>16790</v>
      </c>
      <c r="J131" s="70" t="s">
        <v>981</v>
      </c>
      <c r="K131" s="70" t="s">
        <v>1872</v>
      </c>
      <c r="L131" s="70" t="s">
        <v>37</v>
      </c>
      <c r="M131" s="70" t="s">
        <v>16791</v>
      </c>
      <c r="N131" s="86"/>
      <c r="O131" s="83" t="s">
        <v>16792</v>
      </c>
      <c r="P131" s="72" t="s">
        <v>23</v>
      </c>
      <c r="Q131" s="73"/>
      <c r="R131" s="72" t="s">
        <v>24</v>
      </c>
      <c r="S131" s="73" t="s">
        <v>1872</v>
      </c>
      <c r="T131" s="104" t="s">
        <v>16793</v>
      </c>
      <c r="U131" s="74" t="s">
        <v>16794</v>
      </c>
      <c r="V131" s="26"/>
      <c r="W131" s="26"/>
      <c r="X131" s="26"/>
      <c r="Y131" s="26"/>
      <c r="Z131" s="26"/>
      <c r="AA131" s="26"/>
      <c r="AB131" s="26"/>
      <c r="AC131" s="26"/>
      <c r="AD131" s="26"/>
      <c r="AE131" s="26"/>
      <c r="AF131" s="26"/>
      <c r="AG131" s="26"/>
      <c r="AH131" s="26"/>
    </row>
    <row r="132" spans="1:34" ht="65.5">
      <c r="A132" s="67">
        <v>128</v>
      </c>
      <c r="B132" s="68">
        <v>45681</v>
      </c>
      <c r="C132" s="69"/>
      <c r="D132" s="70" t="s">
        <v>639</v>
      </c>
      <c r="E132" s="69"/>
      <c r="F132" s="69"/>
      <c r="G132" s="70" t="s">
        <v>16630</v>
      </c>
      <c r="H132" s="70" t="s">
        <v>16795</v>
      </c>
      <c r="I132" s="70" t="s">
        <v>16782</v>
      </c>
      <c r="J132" s="70" t="s">
        <v>981</v>
      </c>
      <c r="K132" s="70" t="s">
        <v>1872</v>
      </c>
      <c r="L132" s="70" t="s">
        <v>88</v>
      </c>
      <c r="M132" s="70" t="s">
        <v>16796</v>
      </c>
      <c r="N132" s="86" t="s">
        <v>16797</v>
      </c>
      <c r="O132" s="83" t="s">
        <v>16798</v>
      </c>
      <c r="P132" s="72" t="s">
        <v>23</v>
      </c>
      <c r="Q132" s="73"/>
      <c r="R132" s="72" t="s">
        <v>24</v>
      </c>
      <c r="S132" s="73" t="s">
        <v>1872</v>
      </c>
      <c r="T132" s="104" t="s">
        <v>16799</v>
      </c>
      <c r="U132" s="74" t="s">
        <v>16794</v>
      </c>
      <c r="V132" s="26"/>
      <c r="W132" s="26"/>
      <c r="X132" s="26"/>
      <c r="Y132" s="26"/>
      <c r="Z132" s="26"/>
      <c r="AA132" s="26"/>
      <c r="AB132" s="26"/>
      <c r="AC132" s="26"/>
      <c r="AD132" s="26"/>
      <c r="AE132" s="26"/>
      <c r="AF132" s="26"/>
      <c r="AG132" s="26"/>
      <c r="AH132" s="26"/>
    </row>
    <row r="133" spans="1:34" ht="50">
      <c r="A133" s="67">
        <v>129</v>
      </c>
      <c r="B133" s="68">
        <v>45681</v>
      </c>
      <c r="C133" s="69"/>
      <c r="D133" s="70" t="s">
        <v>361</v>
      </c>
      <c r="E133" s="69"/>
      <c r="F133" s="69"/>
      <c r="G133" s="70" t="s">
        <v>16800</v>
      </c>
      <c r="H133" s="70" t="s">
        <v>16801</v>
      </c>
      <c r="I133" s="70" t="s">
        <v>2649</v>
      </c>
      <c r="J133" s="70"/>
      <c r="K133" s="70" t="s">
        <v>1616</v>
      </c>
      <c r="L133" s="70" t="s">
        <v>216</v>
      </c>
      <c r="M133" s="70" t="s">
        <v>16802</v>
      </c>
      <c r="N133" s="86"/>
      <c r="O133" s="83" t="s">
        <v>16803</v>
      </c>
      <c r="P133" s="72" t="s">
        <v>23</v>
      </c>
      <c r="Q133" s="73"/>
      <c r="R133" s="72" t="s">
        <v>24</v>
      </c>
      <c r="S133" s="73" t="s">
        <v>1864</v>
      </c>
      <c r="T133" s="73"/>
      <c r="U133" s="78">
        <v>45779</v>
      </c>
      <c r="V133" s="26"/>
      <c r="W133" s="26"/>
      <c r="X133" s="26"/>
      <c r="Y133" s="26"/>
      <c r="Z133" s="26"/>
      <c r="AA133" s="26"/>
      <c r="AB133" s="26"/>
      <c r="AC133" s="26"/>
      <c r="AD133" s="26"/>
      <c r="AE133" s="26"/>
      <c r="AF133" s="26"/>
      <c r="AG133" s="26"/>
      <c r="AH133" s="26"/>
    </row>
    <row r="134" spans="1:34" ht="62.5">
      <c r="A134" s="67">
        <v>130</v>
      </c>
      <c r="B134" s="68">
        <v>45681</v>
      </c>
      <c r="C134" s="69"/>
      <c r="D134" s="70" t="s">
        <v>361</v>
      </c>
      <c r="E134" s="69"/>
      <c r="F134" s="69"/>
      <c r="G134" s="70" t="s">
        <v>352</v>
      </c>
      <c r="H134" s="70" t="s">
        <v>16804</v>
      </c>
      <c r="I134" s="70" t="s">
        <v>2649</v>
      </c>
      <c r="J134" s="70"/>
      <c r="K134" s="70" t="s">
        <v>1616</v>
      </c>
      <c r="L134" s="70" t="s">
        <v>784</v>
      </c>
      <c r="M134" s="70" t="s">
        <v>16805</v>
      </c>
      <c r="N134" s="86"/>
      <c r="O134" s="83" t="s">
        <v>16806</v>
      </c>
      <c r="P134" s="72" t="s">
        <v>23</v>
      </c>
      <c r="Q134" s="73"/>
      <c r="R134" s="72" t="s">
        <v>24</v>
      </c>
      <c r="S134" s="73" t="s">
        <v>1864</v>
      </c>
      <c r="T134" s="73"/>
      <c r="U134" s="78">
        <v>45779</v>
      </c>
      <c r="V134" s="26"/>
      <c r="W134" s="26"/>
      <c r="X134" s="26"/>
      <c r="Y134" s="26"/>
      <c r="Z134" s="26"/>
      <c r="AA134" s="26"/>
      <c r="AB134" s="26"/>
      <c r="AC134" s="26"/>
      <c r="AD134" s="26"/>
      <c r="AE134" s="26"/>
      <c r="AF134" s="26"/>
      <c r="AG134" s="26"/>
      <c r="AH134" s="26"/>
    </row>
    <row r="135" spans="1:34" ht="40.5">
      <c r="A135" s="67">
        <v>131</v>
      </c>
      <c r="B135" s="68">
        <v>45681</v>
      </c>
      <c r="C135" s="69"/>
      <c r="D135" s="70" t="s">
        <v>377</v>
      </c>
      <c r="E135" s="69"/>
      <c r="F135" s="69"/>
      <c r="G135" s="70" t="s">
        <v>16807</v>
      </c>
      <c r="H135" s="70" t="s">
        <v>16808</v>
      </c>
      <c r="I135" s="70" t="s">
        <v>16693</v>
      </c>
      <c r="J135" s="70" t="s">
        <v>981</v>
      </c>
      <c r="K135" s="70" t="s">
        <v>1872</v>
      </c>
      <c r="L135" s="70" t="s">
        <v>2276</v>
      </c>
      <c r="M135" s="70" t="s">
        <v>16809</v>
      </c>
      <c r="N135" s="86" t="s">
        <v>16810</v>
      </c>
      <c r="O135" s="83" t="s">
        <v>16811</v>
      </c>
      <c r="P135" s="72" t="s">
        <v>23</v>
      </c>
      <c r="Q135" s="73"/>
      <c r="R135" s="72" t="s">
        <v>24</v>
      </c>
      <c r="S135" s="73" t="s">
        <v>1872</v>
      </c>
      <c r="T135" s="104" t="s">
        <v>16812</v>
      </c>
      <c r="U135" s="74" t="s">
        <v>2942</v>
      </c>
      <c r="V135" s="26"/>
      <c r="W135" s="26"/>
      <c r="X135" s="26"/>
      <c r="Y135" s="26"/>
      <c r="Z135" s="26"/>
      <c r="AA135" s="26"/>
      <c r="AB135" s="26"/>
      <c r="AC135" s="26"/>
      <c r="AD135" s="26"/>
      <c r="AE135" s="26"/>
      <c r="AF135" s="26"/>
      <c r="AG135" s="26"/>
      <c r="AH135" s="26"/>
    </row>
    <row r="136" spans="1:34" ht="187.5">
      <c r="A136" s="67">
        <v>132</v>
      </c>
      <c r="B136" s="68">
        <v>45681</v>
      </c>
      <c r="C136" s="69"/>
      <c r="D136" s="70" t="s">
        <v>329</v>
      </c>
      <c r="E136" s="69"/>
      <c r="F136" s="69"/>
      <c r="G136" s="70" t="s">
        <v>4181</v>
      </c>
      <c r="H136" s="70" t="s">
        <v>16813</v>
      </c>
      <c r="I136" s="70" t="s">
        <v>16814</v>
      </c>
      <c r="J136" s="70" t="s">
        <v>981</v>
      </c>
      <c r="K136" s="70" t="s">
        <v>1872</v>
      </c>
      <c r="L136" s="70" t="s">
        <v>27</v>
      </c>
      <c r="M136" s="70" t="s">
        <v>7216</v>
      </c>
      <c r="N136" s="86"/>
      <c r="O136" s="88" t="s">
        <v>16815</v>
      </c>
      <c r="P136" s="72" t="s">
        <v>23</v>
      </c>
      <c r="Q136" s="73"/>
      <c r="R136" s="72" t="s">
        <v>24</v>
      </c>
      <c r="S136" s="73" t="s">
        <v>1864</v>
      </c>
      <c r="T136" s="136" t="s">
        <v>16816</v>
      </c>
      <c r="U136" s="78">
        <v>45779</v>
      </c>
      <c r="V136" s="26"/>
      <c r="W136" s="26"/>
      <c r="X136" s="26"/>
      <c r="Y136" s="26"/>
      <c r="Z136" s="26"/>
      <c r="AA136" s="26"/>
      <c r="AB136" s="26"/>
      <c r="AC136" s="26"/>
      <c r="AD136" s="26"/>
      <c r="AE136" s="26"/>
      <c r="AF136" s="26"/>
      <c r="AG136" s="26"/>
      <c r="AH136" s="26"/>
    </row>
    <row r="137" spans="1:34" ht="112.5">
      <c r="A137" s="67">
        <v>133</v>
      </c>
      <c r="B137" s="68">
        <v>45681</v>
      </c>
      <c r="C137" s="69"/>
      <c r="D137" s="70" t="s">
        <v>619</v>
      </c>
      <c r="E137" s="69"/>
      <c r="F137" s="69"/>
      <c r="G137" s="70" t="s">
        <v>16817</v>
      </c>
      <c r="H137" s="70" t="s">
        <v>16818</v>
      </c>
      <c r="I137" s="70" t="s">
        <v>16819</v>
      </c>
      <c r="J137" s="70" t="s">
        <v>981</v>
      </c>
      <c r="K137" s="70" t="s">
        <v>1872</v>
      </c>
      <c r="L137" s="70" t="s">
        <v>43</v>
      </c>
      <c r="M137" s="70" t="s">
        <v>16820</v>
      </c>
      <c r="N137" s="86" t="s">
        <v>16821</v>
      </c>
      <c r="O137" s="97" t="s">
        <v>0</v>
      </c>
      <c r="P137" s="72" t="s">
        <v>23</v>
      </c>
      <c r="Q137" s="73"/>
      <c r="R137" s="72" t="s">
        <v>24</v>
      </c>
      <c r="S137" s="73" t="s">
        <v>1864</v>
      </c>
      <c r="T137" s="104" t="s">
        <v>16822</v>
      </c>
      <c r="U137" s="78">
        <v>45779</v>
      </c>
      <c r="V137" s="26"/>
      <c r="W137" s="26"/>
      <c r="X137" s="26"/>
      <c r="Y137" s="26"/>
      <c r="Z137" s="26"/>
      <c r="AA137" s="26"/>
      <c r="AB137" s="26"/>
      <c r="AC137" s="26"/>
      <c r="AD137" s="26"/>
      <c r="AE137" s="26"/>
      <c r="AF137" s="26"/>
      <c r="AG137" s="26"/>
      <c r="AH137" s="26"/>
    </row>
    <row r="138" spans="1:34" ht="50.5">
      <c r="A138" s="67">
        <v>134</v>
      </c>
      <c r="B138" s="68">
        <v>45681</v>
      </c>
      <c r="C138" s="69"/>
      <c r="D138" s="70" t="s">
        <v>8718</v>
      </c>
      <c r="E138" s="69"/>
      <c r="F138" s="69"/>
      <c r="G138" s="70" t="s">
        <v>16823</v>
      </c>
      <c r="H138" s="70" t="s">
        <v>16824</v>
      </c>
      <c r="I138" s="70" t="s">
        <v>16825</v>
      </c>
      <c r="J138" s="70" t="s">
        <v>981</v>
      </c>
      <c r="K138" s="70" t="s">
        <v>1872</v>
      </c>
      <c r="L138" s="70" t="s">
        <v>142</v>
      </c>
      <c r="M138" s="70" t="s">
        <v>16826</v>
      </c>
      <c r="N138" s="86"/>
      <c r="O138" s="88" t="s">
        <v>16827</v>
      </c>
      <c r="P138" s="72" t="s">
        <v>23</v>
      </c>
      <c r="Q138" s="73"/>
      <c r="R138" s="72"/>
      <c r="S138" s="73"/>
      <c r="T138" s="73"/>
      <c r="U138" s="74"/>
      <c r="V138" s="26"/>
      <c r="W138" s="26"/>
      <c r="X138" s="26"/>
      <c r="Y138" s="26"/>
      <c r="Z138" s="26"/>
      <c r="AA138" s="26"/>
      <c r="AB138" s="26"/>
      <c r="AC138" s="26"/>
      <c r="AD138" s="26"/>
      <c r="AE138" s="26"/>
      <c r="AF138" s="26"/>
      <c r="AG138" s="26"/>
      <c r="AH138" s="26"/>
    </row>
    <row r="139" spans="1:34" ht="175">
      <c r="A139" s="67">
        <v>135</v>
      </c>
      <c r="B139" s="68">
        <v>45687</v>
      </c>
      <c r="C139" s="69"/>
      <c r="D139" s="70" t="s">
        <v>436</v>
      </c>
      <c r="E139" s="69"/>
      <c r="F139" s="69"/>
      <c r="G139" s="70" t="s">
        <v>16828</v>
      </c>
      <c r="H139" s="70" t="s">
        <v>16829</v>
      </c>
      <c r="I139" s="70" t="s">
        <v>16830</v>
      </c>
      <c r="J139" s="70" t="s">
        <v>981</v>
      </c>
      <c r="K139" s="70" t="s">
        <v>1872</v>
      </c>
      <c r="L139" s="70" t="s">
        <v>125</v>
      </c>
      <c r="M139" s="70" t="s">
        <v>16831</v>
      </c>
      <c r="N139" s="86"/>
      <c r="O139" s="88" t="s">
        <v>16832</v>
      </c>
      <c r="P139" s="72" t="s">
        <v>23</v>
      </c>
      <c r="Q139" s="73"/>
      <c r="R139" s="72" t="s">
        <v>24</v>
      </c>
      <c r="S139" s="73" t="s">
        <v>1864</v>
      </c>
      <c r="T139" s="73"/>
      <c r="U139" s="78">
        <v>45993</v>
      </c>
      <c r="V139" s="26"/>
      <c r="W139" s="26"/>
      <c r="X139" s="26"/>
      <c r="Y139" s="26"/>
      <c r="Z139" s="26"/>
      <c r="AA139" s="26"/>
      <c r="AB139" s="26"/>
      <c r="AC139" s="26"/>
      <c r="AD139" s="26"/>
      <c r="AE139" s="26"/>
      <c r="AF139" s="26"/>
      <c r="AG139" s="26"/>
      <c r="AH139" s="26"/>
    </row>
    <row r="140" spans="1:34" ht="37.5">
      <c r="A140" s="67">
        <v>136</v>
      </c>
      <c r="B140" s="68">
        <v>45687</v>
      </c>
      <c r="C140" s="67" t="str">
        <f t="array" aca="1" ref="C140" ca="1">IFERROR(_xludf.XLOOKUP(D140,master_daerah!B:B,master_daerah!A:A),"")</f>
        <v/>
      </c>
      <c r="D140" s="70" t="s">
        <v>159</v>
      </c>
      <c r="E140" s="69"/>
      <c r="F140" s="69"/>
      <c r="G140" s="70" t="s">
        <v>242</v>
      </c>
      <c r="H140" s="70" t="s">
        <v>16833</v>
      </c>
      <c r="I140" s="70" t="s">
        <v>16834</v>
      </c>
      <c r="J140" s="70" t="s">
        <v>961</v>
      </c>
      <c r="K140" s="70" t="s">
        <v>25</v>
      </c>
      <c r="L140" s="70" t="s">
        <v>568</v>
      </c>
      <c r="M140" s="70" t="s">
        <v>16835</v>
      </c>
      <c r="N140" s="86" t="s">
        <v>16836</v>
      </c>
      <c r="O140" s="104" t="s">
        <v>16837</v>
      </c>
      <c r="P140" s="72" t="s">
        <v>23</v>
      </c>
      <c r="Q140" s="73"/>
      <c r="R140" s="72" t="s">
        <v>24</v>
      </c>
      <c r="S140" s="73" t="s">
        <v>1864</v>
      </c>
      <c r="T140" s="104" t="s">
        <v>16838</v>
      </c>
      <c r="U140" s="78">
        <v>45779</v>
      </c>
      <c r="V140" s="26"/>
      <c r="W140" s="26"/>
      <c r="X140" s="26"/>
      <c r="Y140" s="26"/>
      <c r="Z140" s="26"/>
      <c r="AA140" s="26"/>
      <c r="AB140" s="26"/>
      <c r="AC140" s="26"/>
      <c r="AD140" s="26"/>
      <c r="AE140" s="26"/>
      <c r="AF140" s="26"/>
      <c r="AG140" s="26"/>
      <c r="AH140" s="26"/>
    </row>
    <row r="141" spans="1:34" ht="334">
      <c r="A141" s="67">
        <v>137</v>
      </c>
      <c r="B141" s="68">
        <v>45687</v>
      </c>
      <c r="C141" s="67" t="str">
        <f t="array" aca="1" ref="C141" ca="1">IFERROR(_xludf.XLOOKUP(D141,master_daerah!B:B,master_daerah!A:A),"")</f>
        <v/>
      </c>
      <c r="D141" s="70" t="s">
        <v>16839</v>
      </c>
      <c r="E141" s="69"/>
      <c r="F141" s="69"/>
      <c r="G141" s="70" t="s">
        <v>480</v>
      </c>
      <c r="H141" s="70" t="s">
        <v>16840</v>
      </c>
      <c r="I141" s="70" t="s">
        <v>16841</v>
      </c>
      <c r="J141" s="70" t="s">
        <v>981</v>
      </c>
      <c r="K141" s="70" t="s">
        <v>25</v>
      </c>
      <c r="L141" s="70" t="s">
        <v>27</v>
      </c>
      <c r="M141" s="70" t="s">
        <v>16842</v>
      </c>
      <c r="N141" s="86" t="s">
        <v>16843</v>
      </c>
      <c r="O141" s="83" t="s">
        <v>16844</v>
      </c>
      <c r="P141" s="72" t="s">
        <v>23</v>
      </c>
      <c r="Q141" s="73"/>
      <c r="R141" s="72" t="s">
        <v>24</v>
      </c>
      <c r="S141" s="73" t="s">
        <v>1233</v>
      </c>
      <c r="T141" s="104" t="s">
        <v>16845</v>
      </c>
      <c r="U141" s="77">
        <v>45993</v>
      </c>
      <c r="V141" s="26"/>
      <c r="W141" s="26"/>
      <c r="X141" s="26"/>
      <c r="Y141" s="26"/>
      <c r="Z141" s="26"/>
      <c r="AA141" s="26"/>
      <c r="AB141" s="26"/>
      <c r="AC141" s="26"/>
      <c r="AD141" s="26"/>
      <c r="AE141" s="26"/>
      <c r="AF141" s="26"/>
      <c r="AG141" s="26"/>
      <c r="AH141" s="26"/>
    </row>
    <row r="142" spans="1:34" ht="37.5">
      <c r="A142" s="67">
        <v>138</v>
      </c>
      <c r="B142" s="68">
        <v>45687</v>
      </c>
      <c r="C142" s="67" t="str">
        <f t="array" aca="1" ref="C142" ca="1">IFERROR(_xludf.XLOOKUP(D142,master_daerah!B:B,master_daerah!A:A),"")</f>
        <v/>
      </c>
      <c r="D142" s="70" t="s">
        <v>16839</v>
      </c>
      <c r="E142" s="69"/>
      <c r="F142" s="69"/>
      <c r="G142" s="70" t="s">
        <v>16846</v>
      </c>
      <c r="H142" s="70" t="s">
        <v>16847</v>
      </c>
      <c r="I142" s="70" t="s">
        <v>16841</v>
      </c>
      <c r="J142" s="70" t="s">
        <v>981</v>
      </c>
      <c r="K142" s="70" t="s">
        <v>25</v>
      </c>
      <c r="L142" s="70" t="s">
        <v>27</v>
      </c>
      <c r="M142" s="70" t="s">
        <v>16842</v>
      </c>
      <c r="N142" s="86" t="s">
        <v>16843</v>
      </c>
      <c r="O142" s="83" t="s">
        <v>16848</v>
      </c>
      <c r="P142" s="72" t="s">
        <v>23</v>
      </c>
      <c r="Q142" s="73"/>
      <c r="R142" s="72" t="s">
        <v>24</v>
      </c>
      <c r="S142" s="73" t="s">
        <v>1864</v>
      </c>
      <c r="T142" s="104" t="s">
        <v>16849</v>
      </c>
      <c r="U142" s="78">
        <v>45779</v>
      </c>
      <c r="V142" s="26"/>
      <c r="W142" s="26"/>
      <c r="X142" s="26"/>
      <c r="Y142" s="26"/>
      <c r="Z142" s="26"/>
      <c r="AA142" s="26"/>
      <c r="AB142" s="26"/>
      <c r="AC142" s="26"/>
      <c r="AD142" s="26"/>
      <c r="AE142" s="26"/>
      <c r="AF142" s="26"/>
      <c r="AG142" s="26"/>
      <c r="AH142" s="26"/>
    </row>
    <row r="143" spans="1:34" ht="37.5">
      <c r="A143" s="67">
        <v>139</v>
      </c>
      <c r="B143" s="68">
        <v>45687</v>
      </c>
      <c r="C143" s="67" t="str">
        <f t="array" aca="1" ref="C143" ca="1">IFERROR(_xludf.XLOOKUP(D143,master_daerah!B:B,master_daerah!A:A),"")</f>
        <v/>
      </c>
      <c r="D143" s="70" t="s">
        <v>16839</v>
      </c>
      <c r="E143" s="69"/>
      <c r="F143" s="69"/>
      <c r="G143" s="70" t="s">
        <v>16850</v>
      </c>
      <c r="H143" s="70" t="s">
        <v>16851</v>
      </c>
      <c r="I143" s="70" t="s">
        <v>16841</v>
      </c>
      <c r="J143" s="70" t="s">
        <v>981</v>
      </c>
      <c r="K143" s="70" t="s">
        <v>25</v>
      </c>
      <c r="L143" s="70" t="s">
        <v>27</v>
      </c>
      <c r="M143" s="70" t="s">
        <v>16842</v>
      </c>
      <c r="N143" s="86" t="s">
        <v>16843</v>
      </c>
      <c r="O143" s="87" t="s">
        <v>16852</v>
      </c>
      <c r="P143" s="72" t="s">
        <v>23</v>
      </c>
      <c r="Q143" s="73"/>
      <c r="R143" s="72" t="s">
        <v>24</v>
      </c>
      <c r="S143" s="73" t="s">
        <v>1864</v>
      </c>
      <c r="T143" s="104" t="s">
        <v>16853</v>
      </c>
      <c r="U143" s="78">
        <v>45779</v>
      </c>
      <c r="V143" s="26"/>
      <c r="W143" s="26"/>
      <c r="X143" s="26"/>
      <c r="Y143" s="26"/>
      <c r="Z143" s="26"/>
      <c r="AA143" s="26"/>
      <c r="AB143" s="26"/>
      <c r="AC143" s="26"/>
      <c r="AD143" s="26"/>
      <c r="AE143" s="26"/>
      <c r="AF143" s="26"/>
      <c r="AG143" s="26"/>
      <c r="AH143" s="26"/>
    </row>
    <row r="144" spans="1:34" ht="37.5">
      <c r="A144" s="67">
        <v>140</v>
      </c>
      <c r="B144" s="68">
        <v>45687</v>
      </c>
      <c r="C144" s="67" t="str">
        <f t="array" aca="1" ref="C144" ca="1">IFERROR(_xludf.XLOOKUP(D144,master_daerah!B:B,master_daerah!A:A),"")</f>
        <v/>
      </c>
      <c r="D144" s="70" t="s">
        <v>16839</v>
      </c>
      <c r="E144" s="69"/>
      <c r="F144" s="69"/>
      <c r="G144" s="70" t="s">
        <v>208</v>
      </c>
      <c r="H144" s="70" t="s">
        <v>16854</v>
      </c>
      <c r="I144" s="70" t="s">
        <v>16841</v>
      </c>
      <c r="J144" s="70" t="s">
        <v>981</v>
      </c>
      <c r="K144" s="70" t="s">
        <v>25</v>
      </c>
      <c r="L144" s="70" t="s">
        <v>27</v>
      </c>
      <c r="M144" s="70" t="s">
        <v>16842</v>
      </c>
      <c r="N144" s="86" t="s">
        <v>16843</v>
      </c>
      <c r="O144" s="88" t="s">
        <v>16855</v>
      </c>
      <c r="P144" s="72" t="s">
        <v>23</v>
      </c>
      <c r="Q144" s="73"/>
      <c r="R144" s="72"/>
      <c r="S144" s="73"/>
      <c r="T144" s="73"/>
      <c r="U144" s="74"/>
      <c r="V144" s="26"/>
      <c r="W144" s="26"/>
      <c r="X144" s="26"/>
      <c r="Y144" s="26"/>
      <c r="Z144" s="26"/>
      <c r="AA144" s="26"/>
      <c r="AB144" s="26"/>
      <c r="AC144" s="26"/>
      <c r="AD144" s="26"/>
      <c r="AE144" s="26"/>
      <c r="AF144" s="26"/>
      <c r="AG144" s="26"/>
      <c r="AH144" s="26"/>
    </row>
    <row r="145" spans="1:34" ht="125">
      <c r="A145" s="67">
        <v>141</v>
      </c>
      <c r="B145" s="68">
        <v>45687</v>
      </c>
      <c r="C145" s="69"/>
      <c r="D145" s="70" t="s">
        <v>436</v>
      </c>
      <c r="E145" s="69"/>
      <c r="F145" s="69"/>
      <c r="G145" s="70" t="s">
        <v>16856</v>
      </c>
      <c r="H145" s="70" t="s">
        <v>16857</v>
      </c>
      <c r="I145" s="70" t="s">
        <v>16858</v>
      </c>
      <c r="J145" s="70" t="s">
        <v>981</v>
      </c>
      <c r="K145" s="70" t="s">
        <v>1872</v>
      </c>
      <c r="L145" s="70" t="s">
        <v>125</v>
      </c>
      <c r="M145" s="70" t="s">
        <v>16859</v>
      </c>
      <c r="N145" s="70" t="s">
        <v>16860</v>
      </c>
      <c r="O145" s="95" t="s">
        <v>16861</v>
      </c>
      <c r="P145" s="72" t="s">
        <v>23</v>
      </c>
      <c r="Q145" s="73"/>
      <c r="R145" s="72" t="s">
        <v>24</v>
      </c>
      <c r="S145" s="73" t="s">
        <v>1864</v>
      </c>
      <c r="T145" s="73"/>
      <c r="U145" s="78">
        <v>45993</v>
      </c>
      <c r="V145" s="26"/>
      <c r="W145" s="26"/>
      <c r="X145" s="26"/>
      <c r="Y145" s="26"/>
      <c r="Z145" s="26"/>
      <c r="AA145" s="26"/>
      <c r="AB145" s="26"/>
      <c r="AC145" s="26"/>
      <c r="AD145" s="26"/>
      <c r="AE145" s="26"/>
      <c r="AF145" s="26"/>
      <c r="AG145" s="26"/>
      <c r="AH145" s="26"/>
    </row>
    <row r="146" spans="1:34" ht="37.5">
      <c r="A146" s="67">
        <v>142</v>
      </c>
      <c r="B146" s="68">
        <v>45687</v>
      </c>
      <c r="C146" s="69"/>
      <c r="D146" s="70" t="s">
        <v>537</v>
      </c>
      <c r="E146" s="69"/>
      <c r="F146" s="69"/>
      <c r="G146" s="70" t="s">
        <v>16862</v>
      </c>
      <c r="H146" s="70" t="s">
        <v>16863</v>
      </c>
      <c r="I146" s="70" t="s">
        <v>16864</v>
      </c>
      <c r="J146" s="70" t="s">
        <v>981</v>
      </c>
      <c r="K146" s="70" t="s">
        <v>1872</v>
      </c>
      <c r="L146" s="70" t="s">
        <v>105</v>
      </c>
      <c r="M146" s="70" t="s">
        <v>16865</v>
      </c>
      <c r="N146" s="86"/>
      <c r="O146" s="83" t="s">
        <v>16866</v>
      </c>
      <c r="P146" s="72" t="s">
        <v>23</v>
      </c>
      <c r="Q146" s="73"/>
      <c r="R146" s="72" t="s">
        <v>24</v>
      </c>
      <c r="S146" s="73" t="s">
        <v>1864</v>
      </c>
      <c r="T146" s="104" t="s">
        <v>16867</v>
      </c>
      <c r="U146" s="78">
        <v>45779</v>
      </c>
      <c r="V146" s="26"/>
      <c r="W146" s="26"/>
      <c r="X146" s="26"/>
      <c r="Y146" s="26"/>
      <c r="Z146" s="26"/>
      <c r="AA146" s="26"/>
      <c r="AB146" s="26"/>
      <c r="AC146" s="26"/>
      <c r="AD146" s="26"/>
      <c r="AE146" s="26"/>
      <c r="AF146" s="26"/>
      <c r="AG146" s="26"/>
      <c r="AH146" s="26"/>
    </row>
    <row r="147" spans="1:34" ht="76">
      <c r="A147" s="67">
        <v>143</v>
      </c>
      <c r="B147" s="68">
        <v>45687</v>
      </c>
      <c r="C147" s="69"/>
      <c r="D147" s="70" t="s">
        <v>8718</v>
      </c>
      <c r="E147" s="69"/>
      <c r="F147" s="69"/>
      <c r="G147" s="70" t="s">
        <v>1938</v>
      </c>
      <c r="H147" s="70" t="s">
        <v>16868</v>
      </c>
      <c r="I147" s="70" t="s">
        <v>16869</v>
      </c>
      <c r="J147" s="70" t="s">
        <v>981</v>
      </c>
      <c r="K147" s="70" t="s">
        <v>1872</v>
      </c>
      <c r="L147" s="70" t="s">
        <v>142</v>
      </c>
      <c r="M147" s="70" t="s">
        <v>16870</v>
      </c>
      <c r="N147" s="86"/>
      <c r="O147" s="88" t="s">
        <v>16871</v>
      </c>
      <c r="P147" s="72" t="s">
        <v>23</v>
      </c>
      <c r="Q147" s="73"/>
      <c r="R147" s="72" t="s">
        <v>24</v>
      </c>
      <c r="S147" s="73" t="s">
        <v>1864</v>
      </c>
      <c r="T147" s="104" t="s">
        <v>16872</v>
      </c>
      <c r="U147" s="78">
        <v>45779</v>
      </c>
      <c r="V147" s="26"/>
      <c r="W147" s="26"/>
      <c r="X147" s="26"/>
      <c r="Y147" s="26"/>
      <c r="Z147" s="26"/>
      <c r="AA147" s="26"/>
      <c r="AB147" s="26"/>
      <c r="AC147" s="26"/>
      <c r="AD147" s="26"/>
      <c r="AE147" s="26"/>
      <c r="AF147" s="26"/>
      <c r="AG147" s="26"/>
      <c r="AH147" s="26"/>
    </row>
    <row r="148" spans="1:34" ht="76">
      <c r="A148" s="67">
        <v>144</v>
      </c>
      <c r="B148" s="68">
        <v>45687</v>
      </c>
      <c r="C148" s="69"/>
      <c r="D148" s="70" t="s">
        <v>467</v>
      </c>
      <c r="E148" s="69"/>
      <c r="F148" s="69"/>
      <c r="G148" s="70" t="s">
        <v>16873</v>
      </c>
      <c r="H148" s="70" t="s">
        <v>16874</v>
      </c>
      <c r="I148" s="70" t="s">
        <v>16621</v>
      </c>
      <c r="J148" s="70" t="s">
        <v>981</v>
      </c>
      <c r="K148" s="70" t="s">
        <v>1872</v>
      </c>
      <c r="L148" s="70" t="s">
        <v>142</v>
      </c>
      <c r="M148" s="70" t="s">
        <v>16875</v>
      </c>
      <c r="N148" s="86"/>
      <c r="O148" s="88" t="s">
        <v>16876</v>
      </c>
      <c r="P148" s="72" t="s">
        <v>23</v>
      </c>
      <c r="Q148" s="73"/>
      <c r="R148" s="72" t="s">
        <v>24</v>
      </c>
      <c r="S148" s="73" t="s">
        <v>1872</v>
      </c>
      <c r="T148" s="104" t="s">
        <v>16877</v>
      </c>
      <c r="U148" s="74"/>
      <c r="V148" s="26"/>
      <c r="W148" s="26"/>
      <c r="X148" s="26"/>
      <c r="Y148" s="26"/>
      <c r="Z148" s="26"/>
      <c r="AA148" s="26"/>
      <c r="AB148" s="26"/>
      <c r="AC148" s="26"/>
      <c r="AD148" s="26"/>
      <c r="AE148" s="26"/>
      <c r="AF148" s="26"/>
      <c r="AG148" s="26"/>
      <c r="AH148" s="26"/>
    </row>
    <row r="149" spans="1:34" ht="75">
      <c r="A149" s="67">
        <v>145</v>
      </c>
      <c r="B149" s="68">
        <v>45687</v>
      </c>
      <c r="C149" s="69"/>
      <c r="D149" s="70" t="s">
        <v>875</v>
      </c>
      <c r="E149" s="69"/>
      <c r="F149" s="69"/>
      <c r="G149" s="70" t="s">
        <v>252</v>
      </c>
      <c r="H149" s="70" t="s">
        <v>16878</v>
      </c>
      <c r="I149" s="70" t="s">
        <v>2969</v>
      </c>
      <c r="J149" s="70" t="s">
        <v>981</v>
      </c>
      <c r="K149" s="70" t="s">
        <v>1872</v>
      </c>
      <c r="L149" s="70" t="s">
        <v>125</v>
      </c>
      <c r="M149" s="70" t="s">
        <v>16879</v>
      </c>
      <c r="N149" s="86"/>
      <c r="O149" s="83" t="s">
        <v>16880</v>
      </c>
      <c r="P149" s="72" t="s">
        <v>23</v>
      </c>
      <c r="Q149" s="73" t="s">
        <v>16881</v>
      </c>
      <c r="R149" s="72"/>
      <c r="S149" s="73"/>
      <c r="T149" s="73"/>
      <c r="U149" s="74"/>
      <c r="V149" s="26"/>
      <c r="W149" s="26"/>
      <c r="X149" s="26"/>
      <c r="Y149" s="26"/>
      <c r="Z149" s="26"/>
      <c r="AA149" s="26"/>
      <c r="AB149" s="26"/>
      <c r="AC149" s="26"/>
      <c r="AD149" s="26"/>
      <c r="AE149" s="26"/>
      <c r="AF149" s="26"/>
      <c r="AG149" s="26"/>
      <c r="AH149" s="26"/>
    </row>
    <row r="150" spans="1:34" ht="56">
      <c r="A150" s="67">
        <v>146</v>
      </c>
      <c r="B150" s="68">
        <v>45688</v>
      </c>
      <c r="C150" s="69"/>
      <c r="D150" s="70" t="s">
        <v>346</v>
      </c>
      <c r="E150" s="69"/>
      <c r="F150" s="69"/>
      <c r="G150" s="70" t="s">
        <v>104</v>
      </c>
      <c r="H150" s="70" t="s">
        <v>16882</v>
      </c>
      <c r="I150" s="70" t="s">
        <v>16883</v>
      </c>
      <c r="J150" s="70" t="s">
        <v>981</v>
      </c>
      <c r="K150" s="70" t="s">
        <v>1872</v>
      </c>
      <c r="L150" s="70" t="s">
        <v>142</v>
      </c>
      <c r="M150" s="70" t="s">
        <v>16884</v>
      </c>
      <c r="N150" s="86"/>
      <c r="O150" s="260" t="s">
        <v>16885</v>
      </c>
      <c r="P150" s="72" t="s">
        <v>23</v>
      </c>
      <c r="Q150" s="73"/>
      <c r="R150" s="72"/>
      <c r="S150" s="73"/>
      <c r="T150" s="73"/>
      <c r="U150" s="74"/>
      <c r="V150" s="26"/>
      <c r="W150" s="26"/>
      <c r="X150" s="26"/>
      <c r="Y150" s="26"/>
      <c r="Z150" s="26"/>
      <c r="AA150" s="26"/>
      <c r="AB150" s="26"/>
      <c r="AC150" s="26"/>
      <c r="AD150" s="26"/>
      <c r="AE150" s="26"/>
      <c r="AF150" s="26"/>
      <c r="AG150" s="26"/>
      <c r="AH150" s="26"/>
    </row>
    <row r="151" spans="1:34" ht="87.5">
      <c r="A151" s="67">
        <v>147</v>
      </c>
      <c r="B151" s="68">
        <v>45688</v>
      </c>
      <c r="C151" s="69"/>
      <c r="D151" s="70" t="s">
        <v>557</v>
      </c>
      <c r="E151" s="69"/>
      <c r="F151" s="69"/>
      <c r="G151" s="70" t="s">
        <v>16886</v>
      </c>
      <c r="H151" s="70" t="s">
        <v>16887</v>
      </c>
      <c r="I151" s="70" t="s">
        <v>16888</v>
      </c>
      <c r="J151" s="70" t="s">
        <v>981</v>
      </c>
      <c r="K151" s="70" t="s">
        <v>1872</v>
      </c>
      <c r="L151" s="70" t="s">
        <v>43</v>
      </c>
      <c r="M151" s="70" t="s">
        <v>16889</v>
      </c>
      <c r="N151" s="86" t="s">
        <v>16890</v>
      </c>
      <c r="O151" s="88" t="s">
        <v>16891</v>
      </c>
      <c r="P151" s="72" t="s">
        <v>23</v>
      </c>
      <c r="Q151" s="73"/>
      <c r="R151" s="72" t="s">
        <v>24</v>
      </c>
      <c r="S151" s="73" t="s">
        <v>1864</v>
      </c>
      <c r="T151" s="73"/>
      <c r="U151" s="76">
        <v>45840</v>
      </c>
      <c r="V151" s="26"/>
      <c r="W151" s="26"/>
      <c r="X151" s="26"/>
      <c r="Y151" s="26"/>
      <c r="Z151" s="26"/>
      <c r="AA151" s="26"/>
      <c r="AB151" s="26"/>
      <c r="AC151" s="26"/>
      <c r="AD151" s="26"/>
      <c r="AE151" s="26"/>
      <c r="AF151" s="26"/>
      <c r="AG151" s="26"/>
      <c r="AH151" s="26"/>
    </row>
    <row r="152" spans="1:34" ht="100.5">
      <c r="A152" s="67">
        <v>148</v>
      </c>
      <c r="B152" s="68">
        <v>45688</v>
      </c>
      <c r="C152" s="69"/>
      <c r="D152" s="70" t="s">
        <v>774</v>
      </c>
      <c r="E152" s="69"/>
      <c r="F152" s="69"/>
      <c r="G152" s="70" t="s">
        <v>16862</v>
      </c>
      <c r="H152" s="70" t="s">
        <v>16892</v>
      </c>
      <c r="I152" s="70" t="s">
        <v>16893</v>
      </c>
      <c r="J152" s="70" t="s">
        <v>981</v>
      </c>
      <c r="K152" s="70" t="s">
        <v>1872</v>
      </c>
      <c r="L152" s="70" t="s">
        <v>45</v>
      </c>
      <c r="M152" s="70" t="s">
        <v>16894</v>
      </c>
      <c r="N152" s="86" t="s">
        <v>16895</v>
      </c>
      <c r="O152" s="88" t="s">
        <v>16896</v>
      </c>
      <c r="P152" s="72" t="s">
        <v>23</v>
      </c>
      <c r="Q152" s="73"/>
      <c r="R152" s="72"/>
      <c r="S152" s="73"/>
      <c r="T152" s="73"/>
      <c r="U152" s="74"/>
      <c r="V152" s="26"/>
      <c r="W152" s="26"/>
      <c r="X152" s="26"/>
      <c r="Y152" s="26"/>
      <c r="Z152" s="26"/>
      <c r="AA152" s="26"/>
      <c r="AB152" s="26"/>
      <c r="AC152" s="26"/>
      <c r="AD152" s="26"/>
      <c r="AE152" s="26"/>
      <c r="AF152" s="26"/>
      <c r="AG152" s="26"/>
      <c r="AH152" s="26"/>
    </row>
    <row r="153" spans="1:34" ht="50">
      <c r="A153" s="67">
        <v>149</v>
      </c>
      <c r="B153" s="68">
        <v>45688</v>
      </c>
      <c r="C153" s="69"/>
      <c r="D153" s="70" t="s">
        <v>270</v>
      </c>
      <c r="E153" s="69"/>
      <c r="F153" s="69"/>
      <c r="G153" s="70" t="s">
        <v>1396</v>
      </c>
      <c r="H153" s="70" t="s">
        <v>16897</v>
      </c>
      <c r="I153" s="70" t="s">
        <v>16898</v>
      </c>
      <c r="J153" s="70" t="s">
        <v>981</v>
      </c>
      <c r="K153" s="70" t="s">
        <v>1872</v>
      </c>
      <c r="L153" s="70" t="s">
        <v>2276</v>
      </c>
      <c r="M153" s="70" t="s">
        <v>16809</v>
      </c>
      <c r="N153" s="86" t="s">
        <v>16810</v>
      </c>
      <c r="O153" s="88" t="s">
        <v>16899</v>
      </c>
      <c r="P153" s="72" t="s">
        <v>23</v>
      </c>
      <c r="Q153" s="73"/>
      <c r="R153" s="72" t="s">
        <v>24</v>
      </c>
      <c r="S153" s="73" t="s">
        <v>1864</v>
      </c>
      <c r="T153" s="104" t="s">
        <v>16900</v>
      </c>
      <c r="U153" s="76">
        <v>45840</v>
      </c>
      <c r="V153" s="26"/>
      <c r="W153" s="26"/>
      <c r="X153" s="26"/>
      <c r="Y153" s="26"/>
      <c r="Z153" s="26"/>
      <c r="AA153" s="26"/>
      <c r="AB153" s="26"/>
      <c r="AC153" s="26"/>
      <c r="AD153" s="26"/>
      <c r="AE153" s="26"/>
      <c r="AF153" s="26"/>
      <c r="AG153" s="26"/>
      <c r="AH153" s="26"/>
    </row>
    <row r="154" spans="1:34" ht="100.5">
      <c r="A154" s="67">
        <v>150</v>
      </c>
      <c r="B154" s="68">
        <v>45688</v>
      </c>
      <c r="C154" s="69"/>
      <c r="D154" s="70" t="s">
        <v>1890</v>
      </c>
      <c r="E154" s="69"/>
      <c r="F154" s="69"/>
      <c r="G154" s="70" t="s">
        <v>16901</v>
      </c>
      <c r="H154" s="70" t="s">
        <v>16902</v>
      </c>
      <c r="I154" s="70" t="s">
        <v>16790</v>
      </c>
      <c r="J154" s="70" t="s">
        <v>981</v>
      </c>
      <c r="K154" s="70" t="s">
        <v>1872</v>
      </c>
      <c r="L154" s="70" t="s">
        <v>45</v>
      </c>
      <c r="M154" s="70" t="s">
        <v>16903</v>
      </c>
      <c r="N154" s="86" t="s">
        <v>16904</v>
      </c>
      <c r="O154" s="88" t="s">
        <v>16905</v>
      </c>
      <c r="P154" s="72" t="s">
        <v>23</v>
      </c>
      <c r="Q154" s="73"/>
      <c r="R154" s="72" t="s">
        <v>24</v>
      </c>
      <c r="S154" s="73" t="s">
        <v>1864</v>
      </c>
      <c r="T154" s="73" t="s">
        <v>1869</v>
      </c>
      <c r="U154" s="76">
        <v>45840</v>
      </c>
      <c r="V154" s="26"/>
      <c r="W154" s="26"/>
      <c r="X154" s="26"/>
      <c r="Y154" s="26"/>
      <c r="Z154" s="26"/>
      <c r="AA154" s="26"/>
      <c r="AB154" s="26"/>
      <c r="AC154" s="26"/>
      <c r="AD154" s="26"/>
      <c r="AE154" s="26"/>
      <c r="AF154" s="26"/>
      <c r="AG154" s="26"/>
      <c r="AH154" s="26"/>
    </row>
    <row r="155" spans="1:34" ht="132.5">
      <c r="A155" s="67">
        <v>151</v>
      </c>
      <c r="B155" s="68">
        <v>45688</v>
      </c>
      <c r="C155" s="69"/>
      <c r="D155" s="70" t="s">
        <v>1890</v>
      </c>
      <c r="E155" s="69"/>
      <c r="F155" s="69"/>
      <c r="G155" s="70" t="s">
        <v>1396</v>
      </c>
      <c r="H155" s="70" t="s">
        <v>16906</v>
      </c>
      <c r="I155" s="70" t="s">
        <v>16790</v>
      </c>
      <c r="J155" s="70" t="s">
        <v>981</v>
      </c>
      <c r="K155" s="70" t="s">
        <v>1872</v>
      </c>
      <c r="L155" s="70" t="s">
        <v>43</v>
      </c>
      <c r="M155" s="70" t="s">
        <v>16907</v>
      </c>
      <c r="N155" s="86"/>
      <c r="O155" s="88" t="s">
        <v>16908</v>
      </c>
      <c r="P155" s="72" t="s">
        <v>23</v>
      </c>
      <c r="Q155" s="73"/>
      <c r="R155" s="72" t="s">
        <v>24</v>
      </c>
      <c r="S155" s="73" t="s">
        <v>1864</v>
      </c>
      <c r="T155" s="73" t="s">
        <v>1869</v>
      </c>
      <c r="U155" s="76">
        <v>45840</v>
      </c>
      <c r="V155" s="26"/>
      <c r="W155" s="26"/>
      <c r="X155" s="26"/>
      <c r="Y155" s="26"/>
      <c r="Z155" s="26"/>
      <c r="AA155" s="26"/>
      <c r="AB155" s="26"/>
      <c r="AC155" s="26"/>
      <c r="AD155" s="26"/>
      <c r="AE155" s="26"/>
      <c r="AF155" s="26"/>
      <c r="AG155" s="26"/>
      <c r="AH155" s="26"/>
    </row>
    <row r="156" spans="1:34" ht="65.5">
      <c r="A156" s="67">
        <v>152</v>
      </c>
      <c r="B156" s="68">
        <v>45691</v>
      </c>
      <c r="C156" s="69"/>
      <c r="D156" s="70" t="s">
        <v>270</v>
      </c>
      <c r="E156" s="69"/>
      <c r="F156" s="69"/>
      <c r="G156" s="70" t="s">
        <v>11212</v>
      </c>
      <c r="H156" s="70" t="s">
        <v>16909</v>
      </c>
      <c r="I156" s="70" t="s">
        <v>16910</v>
      </c>
      <c r="J156" s="70" t="s">
        <v>981</v>
      </c>
      <c r="K156" s="70" t="s">
        <v>1872</v>
      </c>
      <c r="L156" s="70" t="s">
        <v>125</v>
      </c>
      <c r="M156" s="70" t="s">
        <v>16911</v>
      </c>
      <c r="N156" s="86"/>
      <c r="O156" s="260" t="s">
        <v>16912</v>
      </c>
      <c r="P156" s="72" t="s">
        <v>23</v>
      </c>
      <c r="Q156" s="73"/>
      <c r="R156" s="72" t="s">
        <v>24</v>
      </c>
      <c r="S156" s="73" t="s">
        <v>1864</v>
      </c>
      <c r="T156" s="104" t="s">
        <v>16913</v>
      </c>
      <c r="U156" s="76">
        <v>45840</v>
      </c>
      <c r="V156" s="26"/>
      <c r="W156" s="26"/>
      <c r="X156" s="26"/>
      <c r="Y156" s="26"/>
      <c r="Z156" s="26"/>
      <c r="AA156" s="26"/>
      <c r="AB156" s="26"/>
      <c r="AC156" s="26"/>
      <c r="AD156" s="26"/>
      <c r="AE156" s="26"/>
      <c r="AF156" s="26"/>
      <c r="AG156" s="26"/>
      <c r="AH156" s="26"/>
    </row>
    <row r="157" spans="1:34" ht="64">
      <c r="A157" s="67">
        <v>153</v>
      </c>
      <c r="B157" s="68">
        <v>45691</v>
      </c>
      <c r="C157" s="69"/>
      <c r="D157" s="70" t="s">
        <v>436</v>
      </c>
      <c r="E157" s="69"/>
      <c r="F157" s="69"/>
      <c r="G157" s="70" t="s">
        <v>119</v>
      </c>
      <c r="H157" s="70" t="s">
        <v>16914</v>
      </c>
      <c r="I157" s="70" t="s">
        <v>16915</v>
      </c>
      <c r="J157" s="70" t="s">
        <v>981</v>
      </c>
      <c r="K157" s="70" t="s">
        <v>1872</v>
      </c>
      <c r="L157" s="70" t="s">
        <v>125</v>
      </c>
      <c r="M157" s="70" t="s">
        <v>16916</v>
      </c>
      <c r="N157" s="70"/>
      <c r="O157" s="260" t="s">
        <v>16917</v>
      </c>
      <c r="P157" s="72" t="s">
        <v>23</v>
      </c>
      <c r="Q157" s="73"/>
      <c r="R157" s="72" t="s">
        <v>24</v>
      </c>
      <c r="S157" s="73" t="s">
        <v>1864</v>
      </c>
      <c r="T157" s="73"/>
      <c r="U157" s="76">
        <v>45993</v>
      </c>
      <c r="V157" s="26"/>
      <c r="W157" s="26"/>
      <c r="X157" s="26"/>
      <c r="Y157" s="26"/>
      <c r="Z157" s="26"/>
      <c r="AA157" s="26"/>
      <c r="AB157" s="26"/>
      <c r="AC157" s="26"/>
      <c r="AD157" s="26"/>
      <c r="AE157" s="26"/>
      <c r="AF157" s="26"/>
      <c r="AG157" s="26"/>
      <c r="AH157" s="26"/>
    </row>
    <row r="158" spans="1:34" ht="102">
      <c r="A158" s="67">
        <v>154</v>
      </c>
      <c r="B158" s="68">
        <v>45691</v>
      </c>
      <c r="C158" s="69"/>
      <c r="D158" s="70" t="s">
        <v>647</v>
      </c>
      <c r="E158" s="69"/>
      <c r="F158" s="69"/>
      <c r="G158" s="70" t="s">
        <v>16918</v>
      </c>
      <c r="H158" s="70" t="s">
        <v>16919</v>
      </c>
      <c r="I158" s="70" t="s">
        <v>16920</v>
      </c>
      <c r="J158" s="70" t="s">
        <v>981</v>
      </c>
      <c r="K158" s="70" t="s">
        <v>1872</v>
      </c>
      <c r="L158" s="70" t="s">
        <v>83</v>
      </c>
      <c r="M158" s="70" t="s">
        <v>16921</v>
      </c>
      <c r="N158" s="86"/>
      <c r="O158" s="88" t="s">
        <v>16922</v>
      </c>
      <c r="P158" s="72" t="s">
        <v>23</v>
      </c>
      <c r="Q158" s="73"/>
      <c r="R158" s="72"/>
      <c r="S158" s="73"/>
      <c r="T158" s="73"/>
      <c r="U158" s="74"/>
      <c r="V158" s="26"/>
      <c r="W158" s="26"/>
      <c r="X158" s="26"/>
      <c r="Y158" s="26"/>
      <c r="Z158" s="26"/>
      <c r="AA158" s="26"/>
      <c r="AB158" s="26"/>
      <c r="AC158" s="26"/>
      <c r="AD158" s="26"/>
      <c r="AE158" s="26"/>
      <c r="AF158" s="26"/>
      <c r="AG158" s="26"/>
      <c r="AH158" s="26"/>
    </row>
    <row r="159" spans="1:34" ht="76">
      <c r="A159" s="67">
        <v>155</v>
      </c>
      <c r="B159" s="68">
        <v>45691</v>
      </c>
      <c r="C159" s="69"/>
      <c r="D159" s="70" t="s">
        <v>8718</v>
      </c>
      <c r="E159" s="69"/>
      <c r="F159" s="69"/>
      <c r="G159" s="70" t="s">
        <v>703</v>
      </c>
      <c r="H159" s="70" t="s">
        <v>16923</v>
      </c>
      <c r="I159" s="70" t="s">
        <v>16924</v>
      </c>
      <c r="J159" s="70" t="s">
        <v>981</v>
      </c>
      <c r="K159" s="70" t="s">
        <v>1872</v>
      </c>
      <c r="L159" s="70" t="s">
        <v>142</v>
      </c>
      <c r="M159" s="70" t="s">
        <v>16925</v>
      </c>
      <c r="N159" s="86" t="s">
        <v>672</v>
      </c>
      <c r="O159" s="88" t="s">
        <v>16926</v>
      </c>
      <c r="P159" s="72" t="s">
        <v>23</v>
      </c>
      <c r="Q159" s="73"/>
      <c r="R159" s="72"/>
      <c r="S159" s="73"/>
      <c r="T159" s="73"/>
      <c r="U159" s="74"/>
      <c r="V159" s="26"/>
      <c r="W159" s="26"/>
      <c r="X159" s="26"/>
      <c r="Y159" s="26"/>
      <c r="Z159" s="26"/>
      <c r="AA159" s="26"/>
      <c r="AB159" s="26"/>
      <c r="AC159" s="26"/>
      <c r="AD159" s="26"/>
      <c r="AE159" s="26"/>
      <c r="AF159" s="26"/>
      <c r="AG159" s="26"/>
      <c r="AH159" s="26"/>
    </row>
    <row r="160" spans="1:34" ht="112.5">
      <c r="A160" s="67">
        <v>156</v>
      </c>
      <c r="B160" s="68">
        <v>45691</v>
      </c>
      <c r="C160" s="69"/>
      <c r="D160" s="70" t="s">
        <v>8718</v>
      </c>
      <c r="E160" s="69"/>
      <c r="F160" s="69"/>
      <c r="G160" s="70" t="s">
        <v>16927</v>
      </c>
      <c r="H160" s="70" t="s">
        <v>16928</v>
      </c>
      <c r="I160" s="70" t="s">
        <v>16929</v>
      </c>
      <c r="J160" s="70" t="s">
        <v>981</v>
      </c>
      <c r="K160" s="70" t="s">
        <v>1872</v>
      </c>
      <c r="L160" s="70" t="s">
        <v>125</v>
      </c>
      <c r="M160" s="70" t="s">
        <v>16930</v>
      </c>
      <c r="N160" s="86"/>
      <c r="O160" s="88" t="s">
        <v>16931</v>
      </c>
      <c r="P160" s="72" t="s">
        <v>23</v>
      </c>
      <c r="Q160" s="73"/>
      <c r="R160" s="72" t="s">
        <v>24</v>
      </c>
      <c r="S160" s="73" t="s">
        <v>1864</v>
      </c>
      <c r="T160" s="104" t="s">
        <v>16932</v>
      </c>
      <c r="U160" s="76">
        <v>45840</v>
      </c>
      <c r="V160" s="26"/>
      <c r="W160" s="26"/>
      <c r="X160" s="26"/>
      <c r="Y160" s="26"/>
      <c r="Z160" s="26"/>
      <c r="AA160" s="26"/>
      <c r="AB160" s="26"/>
      <c r="AC160" s="26"/>
      <c r="AD160" s="26"/>
      <c r="AE160" s="26"/>
      <c r="AF160" s="26"/>
      <c r="AG160" s="26"/>
      <c r="AH160" s="26"/>
    </row>
    <row r="161" spans="1:34" ht="37.5">
      <c r="A161" s="67">
        <v>157</v>
      </c>
      <c r="B161" s="68">
        <v>45691</v>
      </c>
      <c r="C161" s="69"/>
      <c r="D161" s="70" t="s">
        <v>409</v>
      </c>
      <c r="E161" s="69"/>
      <c r="F161" s="69"/>
      <c r="G161" s="70" t="s">
        <v>49</v>
      </c>
      <c r="H161" s="70" t="s">
        <v>16326</v>
      </c>
      <c r="I161" s="70" t="s">
        <v>2024</v>
      </c>
      <c r="J161" s="70" t="s">
        <v>981</v>
      </c>
      <c r="K161" s="70" t="s">
        <v>1864</v>
      </c>
      <c r="L161" s="70" t="s">
        <v>32</v>
      </c>
      <c r="M161" s="70" t="s">
        <v>16600</v>
      </c>
      <c r="N161" s="86" t="s">
        <v>16601</v>
      </c>
      <c r="O161" s="83" t="s">
        <v>16602</v>
      </c>
      <c r="P161" s="72" t="s">
        <v>23</v>
      </c>
      <c r="Q161" s="73"/>
      <c r="R161" s="72" t="s">
        <v>24</v>
      </c>
      <c r="S161" s="73" t="s">
        <v>1864</v>
      </c>
      <c r="T161" s="104" t="s">
        <v>16933</v>
      </c>
      <c r="U161" s="76">
        <v>45840</v>
      </c>
      <c r="V161" s="26"/>
      <c r="W161" s="26"/>
      <c r="X161" s="26"/>
      <c r="Y161" s="26"/>
      <c r="Z161" s="26"/>
      <c r="AA161" s="26"/>
      <c r="AB161" s="26"/>
      <c r="AC161" s="26"/>
      <c r="AD161" s="26"/>
      <c r="AE161" s="26"/>
      <c r="AF161" s="26"/>
      <c r="AG161" s="26"/>
      <c r="AH161" s="26"/>
    </row>
    <row r="162" spans="1:34" ht="37.5">
      <c r="A162" s="67">
        <v>158</v>
      </c>
      <c r="B162" s="68">
        <v>45691</v>
      </c>
      <c r="C162" s="67" t="str">
        <f t="array" aca="1" ref="C162" ca="1">IFERROR(_xludf.XLOOKUP(D162,master_daerah!B:B,master_daerah!A:A),"")</f>
        <v/>
      </c>
      <c r="D162" s="86" t="s">
        <v>875</v>
      </c>
      <c r="E162" s="69"/>
      <c r="F162" s="69"/>
      <c r="G162" s="70" t="s">
        <v>16934</v>
      </c>
      <c r="H162" s="70" t="s">
        <v>16935</v>
      </c>
      <c r="I162" s="70" t="s">
        <v>16936</v>
      </c>
      <c r="J162" s="70" t="s">
        <v>981</v>
      </c>
      <c r="K162" s="70" t="s">
        <v>1872</v>
      </c>
      <c r="L162" s="70" t="s">
        <v>37</v>
      </c>
      <c r="M162" s="70" t="s">
        <v>16937</v>
      </c>
      <c r="N162" s="86" t="s">
        <v>16938</v>
      </c>
      <c r="O162" s="88" t="s">
        <v>16939</v>
      </c>
      <c r="P162" s="72" t="s">
        <v>23</v>
      </c>
      <c r="Q162" s="73"/>
      <c r="R162" s="72" t="s">
        <v>24</v>
      </c>
      <c r="S162" s="73" t="s">
        <v>1864</v>
      </c>
      <c r="T162" s="104" t="s">
        <v>16940</v>
      </c>
      <c r="U162" s="76">
        <v>45840</v>
      </c>
      <c r="V162" s="26"/>
      <c r="W162" s="26"/>
      <c r="X162" s="26"/>
      <c r="Y162" s="26"/>
      <c r="Z162" s="26"/>
      <c r="AA162" s="26"/>
      <c r="AB162" s="26"/>
      <c r="AC162" s="26"/>
      <c r="AD162" s="26"/>
      <c r="AE162" s="26"/>
      <c r="AF162" s="26"/>
      <c r="AG162" s="26"/>
      <c r="AH162" s="26"/>
    </row>
    <row r="163" spans="1:34" ht="50">
      <c r="A163" s="67">
        <v>159</v>
      </c>
      <c r="B163" s="68">
        <v>45691</v>
      </c>
      <c r="C163" s="69"/>
      <c r="D163" s="70" t="s">
        <v>757</v>
      </c>
      <c r="E163" s="69"/>
      <c r="F163" s="69"/>
      <c r="G163" s="70" t="s">
        <v>104</v>
      </c>
      <c r="H163" s="70" t="s">
        <v>16941</v>
      </c>
      <c r="I163" s="70" t="s">
        <v>16942</v>
      </c>
      <c r="J163" s="70" t="s">
        <v>981</v>
      </c>
      <c r="K163" s="70" t="s">
        <v>1872</v>
      </c>
      <c r="L163" s="70" t="s">
        <v>217</v>
      </c>
      <c r="M163" s="70" t="s">
        <v>16943</v>
      </c>
      <c r="N163" s="86"/>
      <c r="O163" s="88" t="s">
        <v>16944</v>
      </c>
      <c r="P163" s="72" t="s">
        <v>23</v>
      </c>
      <c r="Q163" s="73"/>
      <c r="R163" s="72" t="s">
        <v>24</v>
      </c>
      <c r="S163" s="73" t="s">
        <v>1864</v>
      </c>
      <c r="T163" s="136" t="s">
        <v>16945</v>
      </c>
      <c r="U163" s="76">
        <v>45840</v>
      </c>
      <c r="V163" s="26"/>
      <c r="W163" s="26"/>
      <c r="X163" s="26"/>
      <c r="Y163" s="26"/>
      <c r="Z163" s="26"/>
      <c r="AA163" s="26"/>
      <c r="AB163" s="26"/>
      <c r="AC163" s="26"/>
      <c r="AD163" s="26"/>
      <c r="AE163" s="26"/>
      <c r="AF163" s="26"/>
      <c r="AG163" s="26"/>
      <c r="AH163" s="26"/>
    </row>
    <row r="164" spans="1:34" ht="50">
      <c r="A164" s="67">
        <v>160</v>
      </c>
      <c r="B164" s="68">
        <v>45691</v>
      </c>
      <c r="C164" s="69"/>
      <c r="D164" s="70" t="s">
        <v>531</v>
      </c>
      <c r="E164" s="69"/>
      <c r="F164" s="69"/>
      <c r="G164" s="70" t="s">
        <v>157</v>
      </c>
      <c r="H164" s="70" t="s">
        <v>16946</v>
      </c>
      <c r="I164" s="70" t="s">
        <v>14275</v>
      </c>
      <c r="J164" s="70"/>
      <c r="K164" s="70" t="s">
        <v>400</v>
      </c>
      <c r="L164" s="70" t="s">
        <v>728</v>
      </c>
      <c r="M164" s="70" t="s">
        <v>16947</v>
      </c>
      <c r="N164" s="86" t="s">
        <v>16948</v>
      </c>
      <c r="O164" s="83" t="s">
        <v>16949</v>
      </c>
      <c r="P164" s="72" t="s">
        <v>23</v>
      </c>
      <c r="Q164" s="73"/>
      <c r="R164" s="72"/>
      <c r="S164" s="73"/>
      <c r="T164" s="73"/>
      <c r="U164" s="74"/>
      <c r="V164" s="26"/>
      <c r="W164" s="26"/>
      <c r="X164" s="26"/>
      <c r="Y164" s="26"/>
      <c r="Z164" s="26"/>
      <c r="AA164" s="26"/>
      <c r="AB164" s="26"/>
      <c r="AC164" s="26"/>
      <c r="AD164" s="26"/>
      <c r="AE164" s="26"/>
      <c r="AF164" s="26"/>
      <c r="AG164" s="26"/>
      <c r="AH164" s="26"/>
    </row>
    <row r="165" spans="1:34" ht="131">
      <c r="A165" s="67">
        <v>161</v>
      </c>
      <c r="B165" s="68">
        <v>45692</v>
      </c>
      <c r="C165" s="69"/>
      <c r="D165" s="70" t="s">
        <v>404</v>
      </c>
      <c r="E165" s="69"/>
      <c r="F165" s="69"/>
      <c r="G165" s="70" t="s">
        <v>75</v>
      </c>
      <c r="H165" s="70" t="s">
        <v>16950</v>
      </c>
      <c r="I165" s="70" t="s">
        <v>16951</v>
      </c>
      <c r="J165" s="70" t="s">
        <v>981</v>
      </c>
      <c r="K165" s="70" t="s">
        <v>1872</v>
      </c>
      <c r="L165" s="70" t="s">
        <v>797</v>
      </c>
      <c r="M165" s="70" t="s">
        <v>16952</v>
      </c>
      <c r="N165" s="86" t="s">
        <v>16953</v>
      </c>
      <c r="O165" s="83" t="s">
        <v>16954</v>
      </c>
      <c r="P165" s="72" t="s">
        <v>23</v>
      </c>
      <c r="Q165" s="73"/>
      <c r="R165" s="72" t="s">
        <v>24</v>
      </c>
      <c r="S165" s="73" t="s">
        <v>1864</v>
      </c>
      <c r="T165" s="104" t="s">
        <v>16955</v>
      </c>
      <c r="U165" s="76">
        <v>45840</v>
      </c>
      <c r="V165" s="26"/>
      <c r="W165" s="26"/>
      <c r="X165" s="26"/>
      <c r="Y165" s="26"/>
      <c r="Z165" s="26"/>
      <c r="AA165" s="26"/>
      <c r="AB165" s="26"/>
      <c r="AC165" s="26"/>
      <c r="AD165" s="26"/>
      <c r="AE165" s="26"/>
      <c r="AF165" s="26"/>
      <c r="AG165" s="26"/>
      <c r="AH165" s="26"/>
    </row>
    <row r="166" spans="1:34" ht="125">
      <c r="A166" s="67">
        <v>162</v>
      </c>
      <c r="B166" s="68">
        <v>45692</v>
      </c>
      <c r="C166" s="69"/>
      <c r="D166" s="70" t="s">
        <v>16839</v>
      </c>
      <c r="E166" s="69"/>
      <c r="F166" s="69"/>
      <c r="G166" s="70" t="s">
        <v>16956</v>
      </c>
      <c r="H166" s="70" t="s">
        <v>16957</v>
      </c>
      <c r="I166" s="70" t="s">
        <v>16958</v>
      </c>
      <c r="J166" s="70" t="s">
        <v>981</v>
      </c>
      <c r="K166" s="70" t="s">
        <v>1872</v>
      </c>
      <c r="L166" s="70" t="s">
        <v>610</v>
      </c>
      <c r="M166" s="70" t="s">
        <v>16959</v>
      </c>
      <c r="N166" s="86" t="s">
        <v>16960</v>
      </c>
      <c r="O166" s="83" t="s">
        <v>16961</v>
      </c>
      <c r="P166" s="72" t="s">
        <v>23</v>
      </c>
      <c r="Q166" s="73"/>
      <c r="R166" s="72" t="s">
        <v>24</v>
      </c>
      <c r="S166" s="73" t="s">
        <v>1233</v>
      </c>
      <c r="T166" s="104" t="s">
        <v>16962</v>
      </c>
      <c r="U166" s="77">
        <v>45993</v>
      </c>
      <c r="V166" s="26"/>
      <c r="W166" s="26"/>
      <c r="X166" s="26"/>
      <c r="Y166" s="26"/>
      <c r="Z166" s="26"/>
      <c r="AA166" s="26"/>
      <c r="AB166" s="26"/>
      <c r="AC166" s="26"/>
      <c r="AD166" s="26"/>
      <c r="AE166" s="26"/>
      <c r="AF166" s="26"/>
      <c r="AG166" s="26"/>
      <c r="AH166" s="26"/>
    </row>
    <row r="167" spans="1:34" ht="62.5">
      <c r="A167" s="67">
        <v>163</v>
      </c>
      <c r="B167" s="68">
        <v>45692</v>
      </c>
      <c r="C167" s="69"/>
      <c r="D167" s="70" t="s">
        <v>949</v>
      </c>
      <c r="E167" s="69"/>
      <c r="F167" s="69"/>
      <c r="G167" s="70" t="s">
        <v>16963</v>
      </c>
      <c r="H167" s="70" t="s">
        <v>16964</v>
      </c>
      <c r="I167" s="70" t="s">
        <v>16965</v>
      </c>
      <c r="J167" s="70" t="s">
        <v>981</v>
      </c>
      <c r="K167" s="70" t="s">
        <v>1864</v>
      </c>
      <c r="L167" s="70" t="s">
        <v>217</v>
      </c>
      <c r="M167" s="70" t="s">
        <v>16966</v>
      </c>
      <c r="N167" s="86" t="s">
        <v>740</v>
      </c>
      <c r="O167" s="83" t="s">
        <v>16967</v>
      </c>
      <c r="P167" s="72" t="s">
        <v>23</v>
      </c>
      <c r="Q167" s="73" t="s">
        <v>16968</v>
      </c>
      <c r="R167" s="72"/>
      <c r="S167" s="73"/>
      <c r="T167" s="73"/>
      <c r="U167" s="74"/>
      <c r="V167" s="26"/>
      <c r="W167" s="26"/>
      <c r="X167" s="26"/>
      <c r="Y167" s="26"/>
      <c r="Z167" s="26"/>
      <c r="AA167" s="26"/>
      <c r="AB167" s="26"/>
      <c r="AC167" s="26"/>
      <c r="AD167" s="26"/>
      <c r="AE167" s="26"/>
      <c r="AF167" s="26"/>
      <c r="AG167" s="26"/>
      <c r="AH167" s="26"/>
    </row>
    <row r="168" spans="1:34" ht="125">
      <c r="A168" s="67">
        <v>164</v>
      </c>
      <c r="B168" s="68">
        <v>45692</v>
      </c>
      <c r="C168" s="67" t="str">
        <f t="array" aca="1" ref="C168" ca="1">IFERROR(_xludf.XLOOKUP(D168,master_daerah!B:B,master_daerah!A:A),"")</f>
        <v/>
      </c>
      <c r="D168" s="86" t="s">
        <v>379</v>
      </c>
      <c r="E168" s="69"/>
      <c r="F168" s="69"/>
      <c r="G168" s="70" t="s">
        <v>108</v>
      </c>
      <c r="H168" s="70" t="s">
        <v>16969</v>
      </c>
      <c r="I168" s="108" t="s">
        <v>16970</v>
      </c>
      <c r="J168" s="70" t="s">
        <v>981</v>
      </c>
      <c r="K168" s="70" t="s">
        <v>1000</v>
      </c>
      <c r="L168" s="70" t="s">
        <v>45</v>
      </c>
      <c r="M168" s="70" t="s">
        <v>16971</v>
      </c>
      <c r="N168" s="86" t="s">
        <v>16972</v>
      </c>
      <c r="O168" s="83" t="s">
        <v>16973</v>
      </c>
      <c r="P168" s="72" t="s">
        <v>23</v>
      </c>
      <c r="Q168" s="73"/>
      <c r="R168" s="72"/>
      <c r="S168" s="73"/>
      <c r="T168" s="73"/>
      <c r="U168" s="74"/>
      <c r="V168" s="26"/>
      <c r="W168" s="26"/>
      <c r="X168" s="26"/>
      <c r="Y168" s="26"/>
      <c r="Z168" s="26"/>
      <c r="AA168" s="26"/>
      <c r="AB168" s="26"/>
      <c r="AC168" s="26"/>
      <c r="AD168" s="26"/>
      <c r="AE168" s="26"/>
      <c r="AF168" s="26"/>
      <c r="AG168" s="26"/>
      <c r="AH168" s="26"/>
    </row>
    <row r="169" spans="1:34" ht="112.5">
      <c r="A169" s="67">
        <v>165</v>
      </c>
      <c r="B169" s="68">
        <v>45692</v>
      </c>
      <c r="C169" s="69"/>
      <c r="D169" s="70" t="s">
        <v>162</v>
      </c>
      <c r="E169" s="69"/>
      <c r="F169" s="69"/>
      <c r="G169" s="70" t="s">
        <v>16974</v>
      </c>
      <c r="H169" s="70" t="s">
        <v>16975</v>
      </c>
      <c r="I169" s="70" t="s">
        <v>16976</v>
      </c>
      <c r="J169" s="70" t="s">
        <v>981</v>
      </c>
      <c r="K169" s="70" t="s">
        <v>1872</v>
      </c>
      <c r="L169" s="70" t="s">
        <v>88</v>
      </c>
      <c r="M169" s="70" t="s">
        <v>16977</v>
      </c>
      <c r="N169" s="86" t="s">
        <v>16978</v>
      </c>
      <c r="O169" s="88" t="s">
        <v>16979</v>
      </c>
      <c r="P169" s="72" t="s">
        <v>23</v>
      </c>
      <c r="Q169" s="73"/>
      <c r="R169" s="72" t="s">
        <v>24</v>
      </c>
      <c r="S169" s="73" t="s">
        <v>1864</v>
      </c>
      <c r="T169" s="104" t="s">
        <v>16980</v>
      </c>
      <c r="U169" s="76">
        <v>45840</v>
      </c>
      <c r="V169" s="26"/>
      <c r="W169" s="26"/>
      <c r="X169" s="26"/>
      <c r="Y169" s="26"/>
      <c r="Z169" s="26"/>
      <c r="AA169" s="26"/>
      <c r="AB169" s="26"/>
      <c r="AC169" s="26"/>
      <c r="AD169" s="26"/>
      <c r="AE169" s="26"/>
      <c r="AF169" s="26"/>
      <c r="AG169" s="26"/>
      <c r="AH169" s="26"/>
    </row>
    <row r="170" spans="1:34" ht="50">
      <c r="A170" s="67">
        <v>166</v>
      </c>
      <c r="B170" s="68">
        <v>45692</v>
      </c>
      <c r="C170" s="69"/>
      <c r="D170" s="70" t="s">
        <v>638</v>
      </c>
      <c r="E170" s="69"/>
      <c r="F170" s="69"/>
      <c r="G170" s="70" t="s">
        <v>16981</v>
      </c>
      <c r="H170" s="70" t="s">
        <v>16982</v>
      </c>
      <c r="I170" s="70" t="s">
        <v>16657</v>
      </c>
      <c r="J170" s="70" t="s">
        <v>981</v>
      </c>
      <c r="K170" s="70" t="s">
        <v>1872</v>
      </c>
      <c r="L170" s="70" t="s">
        <v>607</v>
      </c>
      <c r="M170" s="70" t="s">
        <v>16983</v>
      </c>
      <c r="N170" s="70" t="s">
        <v>16984</v>
      </c>
      <c r="O170" s="129" t="s">
        <v>16985</v>
      </c>
      <c r="P170" s="72" t="s">
        <v>23</v>
      </c>
      <c r="Q170" s="73"/>
      <c r="R170" s="72" t="s">
        <v>24</v>
      </c>
      <c r="S170" s="73" t="s">
        <v>1864</v>
      </c>
      <c r="T170" s="104" t="s">
        <v>16986</v>
      </c>
      <c r="U170" s="76">
        <v>45840</v>
      </c>
      <c r="V170" s="26"/>
      <c r="W170" s="26"/>
      <c r="X170" s="26"/>
      <c r="Y170" s="26"/>
      <c r="Z170" s="26"/>
      <c r="AA170" s="26"/>
      <c r="AB170" s="26"/>
      <c r="AC170" s="26"/>
      <c r="AD170" s="26"/>
      <c r="AE170" s="26"/>
      <c r="AF170" s="26"/>
      <c r="AG170" s="26"/>
      <c r="AH170" s="26"/>
    </row>
    <row r="171" spans="1:34" ht="100">
      <c r="A171" s="67">
        <v>167</v>
      </c>
      <c r="B171" s="68">
        <v>45692</v>
      </c>
      <c r="C171" s="69"/>
      <c r="D171" s="70" t="s">
        <v>416</v>
      </c>
      <c r="E171" s="69"/>
      <c r="F171" s="69"/>
      <c r="G171" s="70" t="s">
        <v>847</v>
      </c>
      <c r="H171" s="70" t="s">
        <v>16987</v>
      </c>
      <c r="I171" s="70" t="s">
        <v>16988</v>
      </c>
      <c r="J171" s="70" t="s">
        <v>981</v>
      </c>
      <c r="K171" s="70" t="s">
        <v>1872</v>
      </c>
      <c r="L171" s="70" t="s">
        <v>88</v>
      </c>
      <c r="M171" s="70" t="s">
        <v>16989</v>
      </c>
      <c r="N171" s="86" t="s">
        <v>16978</v>
      </c>
      <c r="O171" s="88" t="s">
        <v>16990</v>
      </c>
      <c r="P171" s="72" t="s">
        <v>23</v>
      </c>
      <c r="Q171" s="73"/>
      <c r="R171" s="72" t="s">
        <v>24</v>
      </c>
      <c r="S171" s="73" t="s">
        <v>1864</v>
      </c>
      <c r="T171" s="104" t="s">
        <v>16991</v>
      </c>
      <c r="U171" s="76">
        <v>45840</v>
      </c>
      <c r="V171" s="26"/>
      <c r="W171" s="26"/>
      <c r="X171" s="26"/>
      <c r="Y171" s="26"/>
      <c r="Z171" s="26"/>
      <c r="AA171" s="26"/>
      <c r="AB171" s="26"/>
      <c r="AC171" s="26"/>
      <c r="AD171" s="26"/>
      <c r="AE171" s="26"/>
      <c r="AF171" s="26"/>
      <c r="AG171" s="26"/>
      <c r="AH171" s="26"/>
    </row>
    <row r="172" spans="1:34" ht="62.5">
      <c r="A172" s="67">
        <v>168</v>
      </c>
      <c r="B172" s="68">
        <v>45693</v>
      </c>
      <c r="C172" s="69"/>
      <c r="D172" s="70" t="s">
        <v>133</v>
      </c>
      <c r="E172" s="69"/>
      <c r="F172" s="69"/>
      <c r="G172" s="70" t="s">
        <v>154</v>
      </c>
      <c r="H172" s="70" t="s">
        <v>16992</v>
      </c>
      <c r="I172" s="70" t="s">
        <v>16993</v>
      </c>
      <c r="J172" s="70"/>
      <c r="K172" s="70" t="s">
        <v>362</v>
      </c>
      <c r="L172" s="70" t="s">
        <v>2759</v>
      </c>
      <c r="M172" s="70" t="s">
        <v>16994</v>
      </c>
      <c r="N172" s="86"/>
      <c r="O172" s="83" t="s">
        <v>16995</v>
      </c>
      <c r="P172" s="72" t="s">
        <v>23</v>
      </c>
      <c r="Q172" s="73"/>
      <c r="R172" s="72"/>
      <c r="S172" s="73"/>
      <c r="T172" s="73"/>
      <c r="U172" s="74"/>
      <c r="V172" s="26"/>
      <c r="W172" s="26"/>
      <c r="X172" s="26"/>
      <c r="Y172" s="26"/>
      <c r="Z172" s="26"/>
      <c r="AA172" s="26"/>
      <c r="AB172" s="26"/>
      <c r="AC172" s="26"/>
      <c r="AD172" s="26"/>
      <c r="AE172" s="26"/>
      <c r="AF172" s="26"/>
      <c r="AG172" s="26"/>
      <c r="AH172" s="26"/>
    </row>
    <row r="173" spans="1:34" ht="175">
      <c r="A173" s="67">
        <v>169</v>
      </c>
      <c r="B173" s="68">
        <v>45693</v>
      </c>
      <c r="C173" s="69"/>
      <c r="D173" s="70" t="s">
        <v>436</v>
      </c>
      <c r="E173" s="69"/>
      <c r="F173" s="69"/>
      <c r="G173" s="70" t="s">
        <v>16996</v>
      </c>
      <c r="H173" s="70" t="s">
        <v>16997</v>
      </c>
      <c r="I173" s="70" t="s">
        <v>16830</v>
      </c>
      <c r="J173" s="70" t="s">
        <v>981</v>
      </c>
      <c r="K173" s="70" t="s">
        <v>1872</v>
      </c>
      <c r="L173" s="70" t="s">
        <v>125</v>
      </c>
      <c r="M173" s="70" t="s">
        <v>16831</v>
      </c>
      <c r="N173" s="86" t="s">
        <v>16998</v>
      </c>
      <c r="O173" s="88" t="s">
        <v>16832</v>
      </c>
      <c r="P173" s="72" t="s">
        <v>23</v>
      </c>
      <c r="Q173" s="73"/>
      <c r="R173" s="72" t="s">
        <v>727</v>
      </c>
      <c r="S173" s="73" t="s">
        <v>1864</v>
      </c>
      <c r="T173" s="73"/>
      <c r="U173" s="76"/>
      <c r="V173" s="26"/>
      <c r="W173" s="26"/>
      <c r="X173" s="26"/>
      <c r="Y173" s="26"/>
      <c r="Z173" s="26"/>
      <c r="AA173" s="26"/>
      <c r="AB173" s="26"/>
      <c r="AC173" s="26"/>
      <c r="AD173" s="26"/>
      <c r="AE173" s="26"/>
      <c r="AF173" s="26"/>
      <c r="AG173" s="26"/>
      <c r="AH173" s="26"/>
    </row>
    <row r="174" spans="1:34" ht="101.5">
      <c r="A174" s="67">
        <v>170</v>
      </c>
      <c r="B174" s="68">
        <v>45693</v>
      </c>
      <c r="C174" s="69"/>
      <c r="D174" s="70" t="s">
        <v>830</v>
      </c>
      <c r="E174" s="69"/>
      <c r="F174" s="69"/>
      <c r="G174" s="70" t="s">
        <v>340</v>
      </c>
      <c r="H174" s="70" t="s">
        <v>16999</v>
      </c>
      <c r="I174" s="70" t="s">
        <v>17000</v>
      </c>
      <c r="J174" s="70" t="s">
        <v>981</v>
      </c>
      <c r="K174" s="70" t="s">
        <v>1872</v>
      </c>
      <c r="L174" s="70" t="s">
        <v>681</v>
      </c>
      <c r="M174" s="70" t="s">
        <v>17001</v>
      </c>
      <c r="N174" s="86" t="s">
        <v>17002</v>
      </c>
      <c r="O174" s="88" t="s">
        <v>17003</v>
      </c>
      <c r="P174" s="72" t="s">
        <v>23</v>
      </c>
      <c r="Q174" s="73" t="s">
        <v>17004</v>
      </c>
      <c r="R174" s="72" t="s">
        <v>24</v>
      </c>
      <c r="S174" s="73" t="s">
        <v>1864</v>
      </c>
      <c r="T174" s="73" t="s">
        <v>1869</v>
      </c>
      <c r="U174" s="76">
        <v>45840</v>
      </c>
      <c r="V174" s="26"/>
      <c r="W174" s="26"/>
      <c r="X174" s="26"/>
      <c r="Y174" s="26"/>
      <c r="Z174" s="26"/>
      <c r="AA174" s="26"/>
      <c r="AB174" s="26"/>
      <c r="AC174" s="26"/>
      <c r="AD174" s="26"/>
      <c r="AE174" s="26"/>
      <c r="AF174" s="26"/>
      <c r="AG174" s="26"/>
      <c r="AH174" s="26"/>
    </row>
    <row r="175" spans="1:34" ht="115.5">
      <c r="A175" s="67">
        <v>171</v>
      </c>
      <c r="B175" s="68">
        <v>45693</v>
      </c>
      <c r="C175" s="69"/>
      <c r="D175" s="70" t="s">
        <v>270</v>
      </c>
      <c r="E175" s="69"/>
      <c r="F175" s="69"/>
      <c r="G175" s="70" t="s">
        <v>567</v>
      </c>
      <c r="H175" s="70" t="s">
        <v>17005</v>
      </c>
      <c r="I175" s="70" t="s">
        <v>17006</v>
      </c>
      <c r="J175" s="70" t="s">
        <v>981</v>
      </c>
      <c r="K175" s="70" t="s">
        <v>1872</v>
      </c>
      <c r="L175" s="70" t="s">
        <v>142</v>
      </c>
      <c r="M175" s="70" t="s">
        <v>17007</v>
      </c>
      <c r="N175" s="86" t="s">
        <v>17008</v>
      </c>
      <c r="O175" s="88" t="s">
        <v>17009</v>
      </c>
      <c r="P175" s="72" t="s">
        <v>23</v>
      </c>
      <c r="Q175" s="73"/>
      <c r="R175" s="72"/>
      <c r="S175" s="73"/>
      <c r="T175" s="73"/>
      <c r="U175" s="74"/>
      <c r="V175" s="26"/>
      <c r="W175" s="26"/>
      <c r="X175" s="26"/>
      <c r="Y175" s="26"/>
      <c r="Z175" s="26"/>
      <c r="AA175" s="26"/>
      <c r="AB175" s="26"/>
      <c r="AC175" s="26"/>
      <c r="AD175" s="26"/>
      <c r="AE175" s="26"/>
      <c r="AF175" s="26"/>
      <c r="AG175" s="26"/>
      <c r="AH175" s="26"/>
    </row>
    <row r="176" spans="1:34" ht="126">
      <c r="A176" s="67">
        <v>172</v>
      </c>
      <c r="B176" s="68">
        <v>45693</v>
      </c>
      <c r="C176" s="69"/>
      <c r="D176" s="70" t="s">
        <v>6718</v>
      </c>
      <c r="E176" s="69"/>
      <c r="F176" s="69"/>
      <c r="G176" s="70" t="s">
        <v>11212</v>
      </c>
      <c r="H176" s="70" t="s">
        <v>17010</v>
      </c>
      <c r="I176" s="70" t="s">
        <v>17011</v>
      </c>
      <c r="J176" s="70" t="s">
        <v>981</v>
      </c>
      <c r="K176" s="70" t="s">
        <v>1872</v>
      </c>
      <c r="L176" s="70" t="s">
        <v>216</v>
      </c>
      <c r="M176" s="70" t="s">
        <v>17012</v>
      </c>
      <c r="N176" s="86" t="s">
        <v>17013</v>
      </c>
      <c r="O176" s="88" t="s">
        <v>17014</v>
      </c>
      <c r="P176" s="72" t="s">
        <v>23</v>
      </c>
      <c r="Q176" s="73"/>
      <c r="R176" s="72" t="s">
        <v>24</v>
      </c>
      <c r="S176" s="73" t="s">
        <v>1864</v>
      </c>
      <c r="T176" s="104" t="s">
        <v>17015</v>
      </c>
      <c r="U176" s="76">
        <v>45840</v>
      </c>
      <c r="V176" s="26"/>
      <c r="W176" s="26"/>
      <c r="X176" s="26"/>
      <c r="Y176" s="26"/>
      <c r="Z176" s="26"/>
      <c r="AA176" s="26"/>
      <c r="AB176" s="26"/>
      <c r="AC176" s="26"/>
      <c r="AD176" s="26"/>
      <c r="AE176" s="26"/>
      <c r="AF176" s="26"/>
      <c r="AG176" s="26"/>
      <c r="AH176" s="26"/>
    </row>
    <row r="177" spans="1:34" ht="37.5">
      <c r="A177" s="67">
        <v>173</v>
      </c>
      <c r="B177" s="68">
        <v>45693</v>
      </c>
      <c r="C177" s="69"/>
      <c r="D177" s="70" t="s">
        <v>133</v>
      </c>
      <c r="E177" s="69"/>
      <c r="F177" s="69"/>
      <c r="G177" s="70" t="s">
        <v>469</v>
      </c>
      <c r="H177" s="70" t="s">
        <v>17016</v>
      </c>
      <c r="I177" s="70" t="s">
        <v>17017</v>
      </c>
      <c r="J177" s="70"/>
      <c r="K177" s="70" t="s">
        <v>362</v>
      </c>
      <c r="L177" s="70" t="s">
        <v>222</v>
      </c>
      <c r="M177" s="70" t="s">
        <v>17018</v>
      </c>
      <c r="N177" s="86" t="s">
        <v>17019</v>
      </c>
      <c r="O177" s="83" t="s">
        <v>17020</v>
      </c>
      <c r="P177" s="72" t="s">
        <v>23</v>
      </c>
      <c r="Q177" s="73"/>
      <c r="R177" s="72"/>
      <c r="S177" s="73"/>
      <c r="T177" s="73"/>
      <c r="U177" s="74"/>
      <c r="V177" s="26"/>
      <c r="W177" s="26"/>
      <c r="X177" s="26"/>
      <c r="Y177" s="26"/>
      <c r="Z177" s="26"/>
      <c r="AA177" s="26"/>
      <c r="AB177" s="26"/>
      <c r="AC177" s="26"/>
      <c r="AD177" s="26"/>
      <c r="AE177" s="26"/>
      <c r="AF177" s="26"/>
      <c r="AG177" s="26"/>
      <c r="AH177" s="26"/>
    </row>
    <row r="178" spans="1:34" ht="67">
      <c r="A178" s="67">
        <v>174</v>
      </c>
      <c r="B178" s="68">
        <v>45693</v>
      </c>
      <c r="C178" s="69"/>
      <c r="D178" s="70" t="s">
        <v>557</v>
      </c>
      <c r="E178" s="69"/>
      <c r="F178" s="69"/>
      <c r="G178" s="70" t="s">
        <v>17021</v>
      </c>
      <c r="H178" s="70" t="s">
        <v>17022</v>
      </c>
      <c r="I178" s="70" t="s">
        <v>17023</v>
      </c>
      <c r="J178" s="70" t="s">
        <v>981</v>
      </c>
      <c r="K178" s="70" t="s">
        <v>1872</v>
      </c>
      <c r="L178" s="70" t="s">
        <v>37</v>
      </c>
      <c r="M178" s="70" t="s">
        <v>17024</v>
      </c>
      <c r="N178" s="86" t="s">
        <v>17025</v>
      </c>
      <c r="O178" s="87" t="s">
        <v>17026</v>
      </c>
      <c r="P178" s="72" t="s">
        <v>23</v>
      </c>
      <c r="Q178" s="73" t="s">
        <v>17027</v>
      </c>
      <c r="R178" s="72" t="s">
        <v>24</v>
      </c>
      <c r="S178" s="73" t="s">
        <v>1864</v>
      </c>
      <c r="T178" s="73" t="s">
        <v>5041</v>
      </c>
      <c r="U178" s="76">
        <v>45840</v>
      </c>
      <c r="V178" s="26"/>
      <c r="W178" s="26"/>
      <c r="X178" s="26"/>
      <c r="Y178" s="26"/>
      <c r="Z178" s="26"/>
      <c r="AA178" s="26"/>
      <c r="AB178" s="26"/>
      <c r="AC178" s="26"/>
      <c r="AD178" s="26"/>
      <c r="AE178" s="26"/>
      <c r="AF178" s="26"/>
      <c r="AG178" s="26"/>
      <c r="AH178" s="26"/>
    </row>
    <row r="179" spans="1:34" ht="87.5">
      <c r="A179" s="67">
        <v>175</v>
      </c>
      <c r="B179" s="68">
        <v>45693</v>
      </c>
      <c r="C179" s="69"/>
      <c r="D179" s="70" t="s">
        <v>584</v>
      </c>
      <c r="E179" s="69"/>
      <c r="F179" s="69"/>
      <c r="G179" s="70" t="s">
        <v>104</v>
      </c>
      <c r="H179" s="70" t="s">
        <v>17028</v>
      </c>
      <c r="I179" s="70" t="s">
        <v>17029</v>
      </c>
      <c r="J179" s="70" t="s">
        <v>981</v>
      </c>
      <c r="K179" s="70" t="s">
        <v>1872</v>
      </c>
      <c r="L179" s="70" t="s">
        <v>125</v>
      </c>
      <c r="M179" s="70" t="s">
        <v>17030</v>
      </c>
      <c r="N179" s="86"/>
      <c r="O179" s="88" t="s">
        <v>17031</v>
      </c>
      <c r="P179" s="72" t="s">
        <v>23</v>
      </c>
      <c r="Q179" s="73"/>
      <c r="R179" s="72" t="s">
        <v>24</v>
      </c>
      <c r="S179" s="73" t="s">
        <v>1864</v>
      </c>
      <c r="T179" s="104" t="s">
        <v>17032</v>
      </c>
      <c r="U179" s="76">
        <v>45840</v>
      </c>
      <c r="V179" s="26"/>
      <c r="W179" s="26"/>
      <c r="X179" s="26"/>
      <c r="Y179" s="26"/>
      <c r="Z179" s="26"/>
      <c r="AA179" s="26"/>
      <c r="AB179" s="26"/>
      <c r="AC179" s="26"/>
      <c r="AD179" s="26"/>
      <c r="AE179" s="26"/>
      <c r="AF179" s="26"/>
      <c r="AG179" s="26"/>
      <c r="AH179" s="26"/>
    </row>
    <row r="180" spans="1:34" ht="62.5">
      <c r="A180" s="67">
        <v>176</v>
      </c>
      <c r="B180" s="68">
        <v>45694</v>
      </c>
      <c r="C180" s="69"/>
      <c r="D180" s="70" t="s">
        <v>6718</v>
      </c>
      <c r="E180" s="69"/>
      <c r="F180" s="69"/>
      <c r="G180" s="70" t="s">
        <v>17033</v>
      </c>
      <c r="H180" s="70" t="s">
        <v>17034</v>
      </c>
      <c r="I180" s="70" t="s">
        <v>17035</v>
      </c>
      <c r="J180" s="70" t="s">
        <v>981</v>
      </c>
      <c r="K180" s="70" t="s">
        <v>1872</v>
      </c>
      <c r="L180" s="70" t="s">
        <v>142</v>
      </c>
      <c r="M180" s="70" t="s">
        <v>17036</v>
      </c>
      <c r="N180" s="86"/>
      <c r="O180" s="88" t="s">
        <v>17037</v>
      </c>
      <c r="P180" s="72" t="s">
        <v>905</v>
      </c>
      <c r="Q180" s="73"/>
      <c r="R180" s="72"/>
      <c r="S180" s="73"/>
      <c r="T180" s="73"/>
      <c r="U180" s="74"/>
      <c r="V180" s="26"/>
      <c r="W180" s="26"/>
      <c r="X180" s="26"/>
      <c r="Y180" s="26"/>
      <c r="Z180" s="26"/>
      <c r="AA180" s="26"/>
      <c r="AB180" s="26"/>
      <c r="AC180" s="26"/>
      <c r="AD180" s="26"/>
      <c r="AE180" s="26"/>
      <c r="AF180" s="26"/>
      <c r="AG180" s="26"/>
      <c r="AH180" s="26"/>
    </row>
    <row r="181" spans="1:34" ht="50.5">
      <c r="A181" s="67">
        <v>177</v>
      </c>
      <c r="B181" s="68">
        <v>45694</v>
      </c>
      <c r="C181" s="69"/>
      <c r="D181" s="70" t="s">
        <v>557</v>
      </c>
      <c r="E181" s="69"/>
      <c r="F181" s="69"/>
      <c r="G181" s="70" t="s">
        <v>753</v>
      </c>
      <c r="H181" s="70" t="s">
        <v>17038</v>
      </c>
      <c r="I181" s="70" t="s">
        <v>17039</v>
      </c>
      <c r="J181" s="70" t="s">
        <v>981</v>
      </c>
      <c r="K181" s="70" t="s">
        <v>1872</v>
      </c>
      <c r="L181" s="70" t="s">
        <v>3759</v>
      </c>
      <c r="M181" s="70" t="s">
        <v>17040</v>
      </c>
      <c r="N181" s="86"/>
      <c r="O181" s="88" t="s">
        <v>17041</v>
      </c>
      <c r="P181" s="72" t="s">
        <v>23</v>
      </c>
      <c r="Q181" s="73"/>
      <c r="R181" s="72"/>
      <c r="S181" s="73"/>
      <c r="T181" s="73"/>
      <c r="U181" s="76"/>
      <c r="V181" s="26"/>
      <c r="W181" s="26"/>
      <c r="X181" s="26"/>
      <c r="Y181" s="26"/>
      <c r="Z181" s="26"/>
      <c r="AA181" s="26"/>
      <c r="AB181" s="26"/>
      <c r="AC181" s="26"/>
      <c r="AD181" s="26"/>
      <c r="AE181" s="26"/>
      <c r="AF181" s="26"/>
      <c r="AG181" s="26"/>
      <c r="AH181" s="26"/>
    </row>
    <row r="182" spans="1:34" ht="37.5">
      <c r="A182" s="67">
        <v>178</v>
      </c>
      <c r="B182" s="68">
        <v>45694</v>
      </c>
      <c r="C182" s="69"/>
      <c r="D182" s="70" t="s">
        <v>875</v>
      </c>
      <c r="E182" s="69"/>
      <c r="F182" s="69"/>
      <c r="G182" s="70" t="s">
        <v>17042</v>
      </c>
      <c r="H182" s="70" t="s">
        <v>17043</v>
      </c>
      <c r="I182" s="70"/>
      <c r="J182" s="70" t="s">
        <v>825</v>
      </c>
      <c r="K182" s="70" t="s">
        <v>1233</v>
      </c>
      <c r="L182" s="70" t="s">
        <v>486</v>
      </c>
      <c r="M182" s="70" t="s">
        <v>17044</v>
      </c>
      <c r="N182" s="86" t="s">
        <v>17045</v>
      </c>
      <c r="O182" s="83" t="s">
        <v>17046</v>
      </c>
      <c r="P182" s="72" t="s">
        <v>23</v>
      </c>
      <c r="Q182" s="73"/>
      <c r="R182" s="72" t="s">
        <v>24</v>
      </c>
      <c r="S182" s="73" t="s">
        <v>1233</v>
      </c>
      <c r="T182" s="73"/>
      <c r="U182" s="74"/>
      <c r="V182" s="26"/>
      <c r="W182" s="26"/>
      <c r="X182" s="26"/>
      <c r="Y182" s="26"/>
      <c r="Z182" s="26"/>
      <c r="AA182" s="26"/>
      <c r="AB182" s="26"/>
      <c r="AC182" s="26"/>
      <c r="AD182" s="26"/>
      <c r="AE182" s="26"/>
      <c r="AF182" s="26"/>
      <c r="AG182" s="26"/>
      <c r="AH182" s="26"/>
    </row>
    <row r="183" spans="1:34" ht="37.5">
      <c r="A183" s="67">
        <v>179</v>
      </c>
      <c r="B183" s="68">
        <v>45694</v>
      </c>
      <c r="C183" s="69"/>
      <c r="D183" s="70" t="s">
        <v>875</v>
      </c>
      <c r="E183" s="69"/>
      <c r="F183" s="69"/>
      <c r="G183" s="70" t="s">
        <v>17047</v>
      </c>
      <c r="H183" s="70" t="s">
        <v>17048</v>
      </c>
      <c r="I183" s="70"/>
      <c r="J183" s="70" t="s">
        <v>825</v>
      </c>
      <c r="K183" s="70" t="s">
        <v>1233</v>
      </c>
      <c r="L183" s="70" t="s">
        <v>3066</v>
      </c>
      <c r="M183" s="70" t="s">
        <v>17049</v>
      </c>
      <c r="N183" s="86" t="s">
        <v>3248</v>
      </c>
      <c r="O183" s="83" t="s">
        <v>17050</v>
      </c>
      <c r="P183" s="72" t="s">
        <v>23</v>
      </c>
      <c r="Q183" s="73" t="s">
        <v>17051</v>
      </c>
      <c r="R183" s="72" t="s">
        <v>24</v>
      </c>
      <c r="S183" s="73" t="s">
        <v>1233</v>
      </c>
      <c r="T183" s="73"/>
      <c r="U183" s="74"/>
      <c r="V183" s="26"/>
      <c r="W183" s="26"/>
      <c r="X183" s="26"/>
      <c r="Y183" s="26"/>
      <c r="Z183" s="26"/>
      <c r="AA183" s="26"/>
      <c r="AB183" s="26"/>
      <c r="AC183" s="26"/>
      <c r="AD183" s="26"/>
      <c r="AE183" s="26"/>
      <c r="AF183" s="26"/>
      <c r="AG183" s="26"/>
      <c r="AH183" s="26"/>
    </row>
    <row r="184" spans="1:34" ht="26">
      <c r="A184" s="67">
        <v>180</v>
      </c>
      <c r="B184" s="68">
        <v>45694</v>
      </c>
      <c r="C184" s="69"/>
      <c r="D184" s="70" t="s">
        <v>875</v>
      </c>
      <c r="E184" s="69"/>
      <c r="F184" s="69"/>
      <c r="G184" s="70" t="s">
        <v>17042</v>
      </c>
      <c r="H184" s="70" t="s">
        <v>17052</v>
      </c>
      <c r="I184" s="70"/>
      <c r="J184" s="70" t="s">
        <v>825</v>
      </c>
      <c r="K184" s="70" t="s">
        <v>1233</v>
      </c>
      <c r="L184" s="70" t="s">
        <v>2159</v>
      </c>
      <c r="M184" s="70" t="s">
        <v>17053</v>
      </c>
      <c r="N184" s="86" t="s">
        <v>17054</v>
      </c>
      <c r="O184" s="83" t="s">
        <v>17055</v>
      </c>
      <c r="P184" s="72" t="s">
        <v>901</v>
      </c>
      <c r="Q184" s="73"/>
      <c r="R184" s="72"/>
      <c r="S184" s="73"/>
      <c r="T184" s="73"/>
      <c r="U184" s="74"/>
      <c r="V184" s="26"/>
      <c r="W184" s="26"/>
      <c r="X184" s="26"/>
      <c r="Y184" s="26"/>
      <c r="Z184" s="26"/>
      <c r="AA184" s="26"/>
      <c r="AB184" s="26"/>
      <c r="AC184" s="26"/>
      <c r="AD184" s="26"/>
      <c r="AE184" s="26"/>
      <c r="AF184" s="26"/>
      <c r="AG184" s="26"/>
      <c r="AH184" s="26"/>
    </row>
    <row r="185" spans="1:34" ht="50">
      <c r="A185" s="67">
        <v>181</v>
      </c>
      <c r="B185" s="68">
        <v>45694</v>
      </c>
      <c r="C185" s="69"/>
      <c r="D185" s="70" t="s">
        <v>557</v>
      </c>
      <c r="E185" s="69"/>
      <c r="F185" s="69"/>
      <c r="G185" s="70" t="s">
        <v>16862</v>
      </c>
      <c r="H185" s="70" t="s">
        <v>17056</v>
      </c>
      <c r="I185" s="70" t="s">
        <v>16888</v>
      </c>
      <c r="J185" s="70" t="s">
        <v>981</v>
      </c>
      <c r="K185" s="70" t="s">
        <v>1872</v>
      </c>
      <c r="L185" s="70" t="s">
        <v>43</v>
      </c>
      <c r="M185" s="70" t="s">
        <v>17057</v>
      </c>
      <c r="N185" s="86" t="s">
        <v>16890</v>
      </c>
      <c r="O185" s="88" t="s">
        <v>17058</v>
      </c>
      <c r="P185" s="72" t="s">
        <v>23</v>
      </c>
      <c r="Q185" s="73"/>
      <c r="R185" s="72"/>
      <c r="S185" s="73"/>
      <c r="T185" s="73"/>
      <c r="U185" s="74"/>
      <c r="V185" s="26"/>
      <c r="W185" s="26"/>
      <c r="X185" s="26"/>
      <c r="Y185" s="26"/>
      <c r="Z185" s="26"/>
      <c r="AA185" s="26"/>
      <c r="AB185" s="26"/>
      <c r="AC185" s="26"/>
      <c r="AD185" s="26"/>
      <c r="AE185" s="26"/>
      <c r="AF185" s="26"/>
      <c r="AG185" s="26"/>
      <c r="AH185" s="26"/>
    </row>
    <row r="186" spans="1:34" ht="50">
      <c r="A186" s="67">
        <v>182</v>
      </c>
      <c r="B186" s="68">
        <v>45694</v>
      </c>
      <c r="C186" s="69"/>
      <c r="D186" s="70" t="s">
        <v>875</v>
      </c>
      <c r="E186" s="69"/>
      <c r="F186" s="69"/>
      <c r="G186" s="70" t="s">
        <v>17042</v>
      </c>
      <c r="H186" s="70" t="s">
        <v>17059</v>
      </c>
      <c r="I186" s="70"/>
      <c r="J186" s="70" t="s">
        <v>5142</v>
      </c>
      <c r="K186" s="70" t="s">
        <v>1233</v>
      </c>
      <c r="L186" s="70" t="s">
        <v>2159</v>
      </c>
      <c r="M186" s="83" t="s">
        <v>17060</v>
      </c>
      <c r="N186" s="86" t="s">
        <v>3557</v>
      </c>
      <c r="O186" s="88" t="s">
        <v>17061</v>
      </c>
      <c r="P186" s="72" t="s">
        <v>901</v>
      </c>
      <c r="Q186" s="73"/>
      <c r="R186" s="72"/>
      <c r="S186" s="73"/>
      <c r="T186" s="73"/>
      <c r="U186" s="74"/>
      <c r="V186" s="26"/>
      <c r="W186" s="26"/>
      <c r="X186" s="26"/>
      <c r="Y186" s="26"/>
      <c r="Z186" s="26"/>
      <c r="AA186" s="26"/>
      <c r="AB186" s="26"/>
      <c r="AC186" s="26"/>
      <c r="AD186" s="26"/>
      <c r="AE186" s="26"/>
      <c r="AF186" s="26"/>
      <c r="AG186" s="26"/>
      <c r="AH186" s="26"/>
    </row>
    <row r="187" spans="1:34" ht="25">
      <c r="A187" s="67">
        <v>183</v>
      </c>
      <c r="B187" s="68">
        <v>45694</v>
      </c>
      <c r="C187" s="69"/>
      <c r="D187" s="70" t="s">
        <v>875</v>
      </c>
      <c r="E187" s="69"/>
      <c r="F187" s="69"/>
      <c r="G187" s="70" t="s">
        <v>17062</v>
      </c>
      <c r="H187" s="70" t="s">
        <v>17052</v>
      </c>
      <c r="I187" s="70"/>
      <c r="J187" s="70" t="s">
        <v>5142</v>
      </c>
      <c r="K187" s="70" t="s">
        <v>1233</v>
      </c>
      <c r="L187" s="70" t="s">
        <v>125</v>
      </c>
      <c r="M187" s="70" t="s">
        <v>17063</v>
      </c>
      <c r="N187" s="86" t="s">
        <v>17064</v>
      </c>
      <c r="O187" s="88" t="s">
        <v>17065</v>
      </c>
      <c r="P187" s="72" t="s">
        <v>23</v>
      </c>
      <c r="Q187" s="73"/>
      <c r="R187" s="72" t="s">
        <v>24</v>
      </c>
      <c r="S187" s="73" t="s">
        <v>1233</v>
      </c>
      <c r="T187" s="73"/>
      <c r="U187" s="74"/>
      <c r="V187" s="26"/>
      <c r="W187" s="26"/>
      <c r="X187" s="26"/>
      <c r="Y187" s="26"/>
      <c r="Z187" s="26"/>
      <c r="AA187" s="26"/>
      <c r="AB187" s="26"/>
      <c r="AC187" s="26"/>
      <c r="AD187" s="26"/>
      <c r="AE187" s="26"/>
      <c r="AF187" s="26"/>
      <c r="AG187" s="26"/>
      <c r="AH187" s="26"/>
    </row>
    <row r="188" spans="1:34" ht="37.5">
      <c r="A188" s="67">
        <v>184</v>
      </c>
      <c r="B188" s="68">
        <v>45694</v>
      </c>
      <c r="C188" s="69"/>
      <c r="D188" s="70" t="s">
        <v>875</v>
      </c>
      <c r="E188" s="69"/>
      <c r="F188" s="69"/>
      <c r="G188" s="70" t="s">
        <v>17062</v>
      </c>
      <c r="H188" s="70" t="s">
        <v>17066</v>
      </c>
      <c r="I188" s="70"/>
      <c r="J188" s="70" t="s">
        <v>5142</v>
      </c>
      <c r="K188" s="70" t="s">
        <v>1233</v>
      </c>
      <c r="L188" s="70" t="s">
        <v>125</v>
      </c>
      <c r="M188" s="70" t="s">
        <v>17067</v>
      </c>
      <c r="N188" s="86" t="s">
        <v>17068</v>
      </c>
      <c r="O188" s="83" t="s">
        <v>17069</v>
      </c>
      <c r="P188" s="72" t="s">
        <v>23</v>
      </c>
      <c r="Q188" s="73"/>
      <c r="R188" s="72" t="s">
        <v>24</v>
      </c>
      <c r="S188" s="73" t="s">
        <v>1233</v>
      </c>
      <c r="T188" s="73"/>
      <c r="U188" s="76"/>
      <c r="V188" s="26"/>
      <c r="W188" s="26"/>
      <c r="X188" s="26"/>
      <c r="Y188" s="26"/>
      <c r="Z188" s="26"/>
      <c r="AA188" s="26"/>
      <c r="AB188" s="26"/>
      <c r="AC188" s="26"/>
      <c r="AD188" s="26"/>
      <c r="AE188" s="26"/>
      <c r="AF188" s="26"/>
      <c r="AG188" s="26"/>
      <c r="AH188" s="26"/>
    </row>
    <row r="189" spans="1:34" ht="37.5">
      <c r="A189" s="67">
        <v>185</v>
      </c>
      <c r="B189" s="68">
        <v>45694</v>
      </c>
      <c r="C189" s="69"/>
      <c r="D189" s="70" t="s">
        <v>875</v>
      </c>
      <c r="E189" s="69"/>
      <c r="F189" s="69"/>
      <c r="G189" s="70" t="s">
        <v>17070</v>
      </c>
      <c r="H189" s="70"/>
      <c r="I189" s="70"/>
      <c r="J189" s="70" t="s">
        <v>5142</v>
      </c>
      <c r="K189" s="70" t="s">
        <v>1233</v>
      </c>
      <c r="L189" s="70" t="s">
        <v>784</v>
      </c>
      <c r="M189" s="70" t="s">
        <v>17071</v>
      </c>
      <c r="N189" s="86" t="s">
        <v>17072</v>
      </c>
      <c r="O189" s="88" t="s">
        <v>17073</v>
      </c>
      <c r="P189" s="72" t="s">
        <v>23</v>
      </c>
      <c r="Q189" s="73"/>
      <c r="R189" s="72" t="s">
        <v>24</v>
      </c>
      <c r="S189" s="73" t="s">
        <v>1233</v>
      </c>
      <c r="T189" s="73"/>
      <c r="U189" s="76"/>
      <c r="V189" s="26"/>
      <c r="W189" s="26"/>
      <c r="X189" s="26"/>
      <c r="Y189" s="26"/>
      <c r="Z189" s="26"/>
      <c r="AA189" s="26"/>
      <c r="AB189" s="26"/>
      <c r="AC189" s="26"/>
      <c r="AD189" s="26"/>
      <c r="AE189" s="26"/>
      <c r="AF189" s="26"/>
      <c r="AG189" s="26"/>
      <c r="AH189" s="26"/>
    </row>
    <row r="190" spans="1:34" ht="37.5">
      <c r="A190" s="67">
        <v>186</v>
      </c>
      <c r="B190" s="68">
        <v>45694</v>
      </c>
      <c r="C190" s="69"/>
      <c r="D190" s="70" t="s">
        <v>875</v>
      </c>
      <c r="E190" s="69"/>
      <c r="F190" s="69"/>
      <c r="G190" s="70" t="s">
        <v>17074</v>
      </c>
      <c r="H190" s="70" t="s">
        <v>17075</v>
      </c>
      <c r="I190" s="70"/>
      <c r="J190" s="70" t="s">
        <v>5142</v>
      </c>
      <c r="K190" s="70" t="s">
        <v>1233</v>
      </c>
      <c r="L190" s="70" t="s">
        <v>353</v>
      </c>
      <c r="M190" s="70" t="s">
        <v>17076</v>
      </c>
      <c r="N190" s="86" t="s">
        <v>5837</v>
      </c>
      <c r="O190" s="88"/>
      <c r="P190" s="72" t="s">
        <v>23</v>
      </c>
      <c r="Q190" s="73"/>
      <c r="R190" s="72" t="s">
        <v>24</v>
      </c>
      <c r="S190" s="73" t="s">
        <v>1233</v>
      </c>
      <c r="T190" s="73"/>
      <c r="U190" s="76"/>
      <c r="V190" s="26"/>
      <c r="W190" s="26"/>
      <c r="X190" s="26"/>
      <c r="Y190" s="26"/>
      <c r="Z190" s="26"/>
      <c r="AA190" s="26"/>
      <c r="AB190" s="26"/>
      <c r="AC190" s="26"/>
      <c r="AD190" s="26"/>
      <c r="AE190" s="26"/>
      <c r="AF190" s="26"/>
      <c r="AG190" s="26"/>
      <c r="AH190" s="26"/>
    </row>
    <row r="191" spans="1:34" ht="87.5">
      <c r="A191" s="67">
        <v>187</v>
      </c>
      <c r="B191" s="68">
        <v>45695</v>
      </c>
      <c r="C191" s="69"/>
      <c r="D191" s="70" t="s">
        <v>130</v>
      </c>
      <c r="E191" s="69"/>
      <c r="F191" s="69"/>
      <c r="G191" s="70" t="s">
        <v>154</v>
      </c>
      <c r="H191" s="70" t="s">
        <v>17077</v>
      </c>
      <c r="I191" s="70"/>
      <c r="J191" s="70" t="s">
        <v>981</v>
      </c>
      <c r="K191" s="70" t="s">
        <v>1917</v>
      </c>
      <c r="L191" s="70" t="s">
        <v>37</v>
      </c>
      <c r="M191" s="70" t="s">
        <v>17078</v>
      </c>
      <c r="N191" s="86" t="s">
        <v>17079</v>
      </c>
      <c r="O191" s="88"/>
      <c r="P191" s="72" t="s">
        <v>23</v>
      </c>
      <c r="Q191" s="73"/>
      <c r="R191" s="72" t="s">
        <v>24</v>
      </c>
      <c r="S191" s="73" t="s">
        <v>1864</v>
      </c>
      <c r="T191" s="136" t="s">
        <v>17080</v>
      </c>
      <c r="U191" s="76">
        <v>45840</v>
      </c>
      <c r="V191" s="26"/>
      <c r="W191" s="26"/>
      <c r="X191" s="26"/>
      <c r="Y191" s="26"/>
      <c r="Z191" s="26"/>
      <c r="AA191" s="26"/>
      <c r="AB191" s="26"/>
      <c r="AC191" s="26"/>
      <c r="AD191" s="26"/>
      <c r="AE191" s="26"/>
      <c r="AF191" s="26"/>
      <c r="AG191" s="26"/>
      <c r="AH191" s="26"/>
    </row>
    <row r="192" spans="1:34" ht="37.5">
      <c r="A192" s="67">
        <v>188</v>
      </c>
      <c r="B192" s="68">
        <v>45695</v>
      </c>
      <c r="C192" s="69"/>
      <c r="D192" s="70" t="s">
        <v>875</v>
      </c>
      <c r="E192" s="69"/>
      <c r="F192" s="69"/>
      <c r="G192" s="70" t="s">
        <v>17081</v>
      </c>
      <c r="H192" s="70" t="s">
        <v>17048</v>
      </c>
      <c r="I192" s="70"/>
      <c r="J192" s="70" t="s">
        <v>5142</v>
      </c>
      <c r="K192" s="70" t="s">
        <v>1233</v>
      </c>
      <c r="L192" s="70" t="s">
        <v>216</v>
      </c>
      <c r="M192" s="70" t="s">
        <v>17082</v>
      </c>
      <c r="N192" s="86" t="s">
        <v>3964</v>
      </c>
      <c r="O192" s="88" t="s">
        <v>17083</v>
      </c>
      <c r="P192" s="72" t="s">
        <v>23</v>
      </c>
      <c r="Q192" s="73"/>
      <c r="R192" s="72" t="s">
        <v>24</v>
      </c>
      <c r="S192" s="73" t="s">
        <v>1233</v>
      </c>
      <c r="T192" s="73"/>
      <c r="U192" s="74"/>
      <c r="V192" s="26"/>
      <c r="W192" s="26"/>
      <c r="X192" s="26"/>
      <c r="Y192" s="26"/>
      <c r="Z192" s="26"/>
      <c r="AA192" s="26"/>
      <c r="AB192" s="26"/>
      <c r="AC192" s="26"/>
      <c r="AD192" s="26"/>
      <c r="AE192" s="26"/>
      <c r="AF192" s="26"/>
      <c r="AG192" s="26"/>
      <c r="AH192" s="26"/>
    </row>
    <row r="193" spans="1:34" ht="37.5">
      <c r="A193" s="67">
        <v>189</v>
      </c>
      <c r="B193" s="68">
        <v>45695</v>
      </c>
      <c r="C193" s="69"/>
      <c r="D193" s="70" t="s">
        <v>875</v>
      </c>
      <c r="E193" s="69"/>
      <c r="F193" s="69"/>
      <c r="G193" s="70" t="s">
        <v>154</v>
      </c>
      <c r="H193" s="70" t="s">
        <v>17048</v>
      </c>
      <c r="I193" s="70"/>
      <c r="J193" s="70" t="s">
        <v>5142</v>
      </c>
      <c r="K193" s="70" t="s">
        <v>1233</v>
      </c>
      <c r="L193" s="70" t="s">
        <v>302</v>
      </c>
      <c r="M193" s="70" t="s">
        <v>17084</v>
      </c>
      <c r="N193" s="86" t="s">
        <v>3964</v>
      </c>
      <c r="O193" s="88" t="s">
        <v>17085</v>
      </c>
      <c r="P193" s="72" t="s">
        <v>905</v>
      </c>
      <c r="Q193" s="73"/>
      <c r="R193" s="72"/>
      <c r="S193" s="73"/>
      <c r="T193" s="73"/>
      <c r="U193" s="76"/>
      <c r="V193" s="26"/>
      <c r="W193" s="26"/>
      <c r="X193" s="26"/>
      <c r="Y193" s="26"/>
      <c r="Z193" s="26"/>
      <c r="AA193" s="26"/>
      <c r="AB193" s="26"/>
      <c r="AC193" s="26"/>
      <c r="AD193" s="26"/>
      <c r="AE193" s="26"/>
      <c r="AF193" s="26"/>
      <c r="AG193" s="26"/>
      <c r="AH193" s="26"/>
    </row>
    <row r="194" spans="1:34" ht="37.5">
      <c r="A194" s="67">
        <v>190</v>
      </c>
      <c r="B194" s="68">
        <v>45695</v>
      </c>
      <c r="C194" s="69"/>
      <c r="D194" s="70" t="s">
        <v>875</v>
      </c>
      <c r="E194" s="69"/>
      <c r="F194" s="69"/>
      <c r="G194" s="70" t="s">
        <v>104</v>
      </c>
      <c r="H194" s="70" t="s">
        <v>17048</v>
      </c>
      <c r="I194" s="70"/>
      <c r="J194" s="70" t="s">
        <v>5142</v>
      </c>
      <c r="K194" s="70" t="s">
        <v>1233</v>
      </c>
      <c r="L194" s="70" t="s">
        <v>10108</v>
      </c>
      <c r="M194" s="70" t="s">
        <v>17086</v>
      </c>
      <c r="N194" s="86" t="s">
        <v>16757</v>
      </c>
      <c r="O194" s="88"/>
      <c r="P194" s="72" t="s">
        <v>23</v>
      </c>
      <c r="Q194" s="73"/>
      <c r="R194" s="72" t="s">
        <v>24</v>
      </c>
      <c r="S194" s="73" t="s">
        <v>1233</v>
      </c>
      <c r="T194" s="73"/>
      <c r="U194" s="74"/>
      <c r="V194" s="26"/>
      <c r="W194" s="26"/>
      <c r="X194" s="26"/>
      <c r="Y194" s="26"/>
      <c r="Z194" s="26"/>
      <c r="AA194" s="26"/>
      <c r="AB194" s="26"/>
      <c r="AC194" s="26"/>
      <c r="AD194" s="26"/>
      <c r="AE194" s="26"/>
      <c r="AF194" s="26"/>
      <c r="AG194" s="26"/>
      <c r="AH194" s="26"/>
    </row>
    <row r="195" spans="1:34" ht="75">
      <c r="A195" s="67">
        <v>191</v>
      </c>
      <c r="B195" s="68">
        <v>45695</v>
      </c>
      <c r="C195" s="69"/>
      <c r="D195" s="70" t="s">
        <v>875</v>
      </c>
      <c r="E195" s="69"/>
      <c r="F195" s="69"/>
      <c r="G195" s="70" t="s">
        <v>17087</v>
      </c>
      <c r="H195" s="70" t="s">
        <v>17048</v>
      </c>
      <c r="I195" s="70"/>
      <c r="J195" s="70" t="s">
        <v>5142</v>
      </c>
      <c r="K195" s="70" t="s">
        <v>1233</v>
      </c>
      <c r="L195" s="70" t="s">
        <v>784</v>
      </c>
      <c r="M195" s="70" t="s">
        <v>17088</v>
      </c>
      <c r="N195" s="86" t="s">
        <v>6832</v>
      </c>
      <c r="O195" s="73"/>
      <c r="P195" s="72" t="s">
        <v>23</v>
      </c>
      <c r="Q195" s="73"/>
      <c r="R195" s="72" t="s">
        <v>24</v>
      </c>
      <c r="S195" s="73" t="s">
        <v>1233</v>
      </c>
      <c r="T195" s="73"/>
      <c r="U195" s="74"/>
      <c r="V195" s="26"/>
      <c r="W195" s="26"/>
      <c r="X195" s="26"/>
      <c r="Y195" s="26"/>
      <c r="Z195" s="26"/>
      <c r="AA195" s="26"/>
      <c r="AB195" s="26"/>
      <c r="AC195" s="26"/>
      <c r="AD195" s="26"/>
      <c r="AE195" s="26"/>
      <c r="AF195" s="26"/>
      <c r="AG195" s="26"/>
      <c r="AH195" s="26"/>
    </row>
    <row r="196" spans="1:34" ht="100">
      <c r="A196" s="67">
        <v>192</v>
      </c>
      <c r="B196" s="68">
        <v>45698</v>
      </c>
      <c r="C196" s="69"/>
      <c r="D196" s="70" t="s">
        <v>467</v>
      </c>
      <c r="E196" s="69"/>
      <c r="F196" s="69"/>
      <c r="G196" s="70" t="s">
        <v>16873</v>
      </c>
      <c r="H196" s="70" t="s">
        <v>17089</v>
      </c>
      <c r="I196" s="70" t="s">
        <v>17090</v>
      </c>
      <c r="J196" s="70" t="s">
        <v>981</v>
      </c>
      <c r="K196" s="70" t="s">
        <v>1864</v>
      </c>
      <c r="L196" s="70" t="s">
        <v>43</v>
      </c>
      <c r="M196" s="70" t="s">
        <v>17091</v>
      </c>
      <c r="N196" s="86" t="s">
        <v>17092</v>
      </c>
      <c r="O196" s="88" t="s">
        <v>17093</v>
      </c>
      <c r="P196" s="72" t="s">
        <v>23</v>
      </c>
      <c r="Q196" s="73"/>
      <c r="R196" s="72" t="s">
        <v>24</v>
      </c>
      <c r="S196" s="73" t="s">
        <v>1864</v>
      </c>
      <c r="T196" s="104" t="s">
        <v>17094</v>
      </c>
      <c r="U196" s="78">
        <v>45993</v>
      </c>
      <c r="V196" s="26"/>
      <c r="W196" s="26"/>
      <c r="X196" s="26"/>
      <c r="Y196" s="26"/>
      <c r="Z196" s="26"/>
      <c r="AA196" s="26"/>
      <c r="AB196" s="26"/>
      <c r="AC196" s="26"/>
      <c r="AD196" s="26"/>
      <c r="AE196" s="26"/>
      <c r="AF196" s="26"/>
      <c r="AG196" s="26"/>
      <c r="AH196" s="26"/>
    </row>
    <row r="197" spans="1:34" ht="50">
      <c r="A197" s="67">
        <v>193</v>
      </c>
      <c r="B197" s="68">
        <v>45698</v>
      </c>
      <c r="C197" s="69"/>
      <c r="D197" s="70" t="s">
        <v>409</v>
      </c>
      <c r="E197" s="69"/>
      <c r="F197" s="69"/>
      <c r="G197" s="70" t="s">
        <v>17095</v>
      </c>
      <c r="H197" s="70" t="s">
        <v>17096</v>
      </c>
      <c r="I197" s="70" t="s">
        <v>17097</v>
      </c>
      <c r="J197" s="70" t="s">
        <v>981</v>
      </c>
      <c r="K197" s="70" t="s">
        <v>1864</v>
      </c>
      <c r="L197" s="70" t="s">
        <v>88</v>
      </c>
      <c r="M197" s="70" t="s">
        <v>17098</v>
      </c>
      <c r="N197" s="86" t="s">
        <v>17099</v>
      </c>
      <c r="O197" s="83" t="s">
        <v>17100</v>
      </c>
      <c r="P197" s="72" t="s">
        <v>23</v>
      </c>
      <c r="Q197" s="73"/>
      <c r="R197" s="72" t="s">
        <v>24</v>
      </c>
      <c r="S197" s="73" t="s">
        <v>1864</v>
      </c>
      <c r="T197" s="104" t="s">
        <v>17101</v>
      </c>
      <c r="U197" s="78">
        <v>45993</v>
      </c>
      <c r="V197" s="26"/>
      <c r="W197" s="26"/>
      <c r="X197" s="26"/>
      <c r="Y197" s="26"/>
      <c r="Z197" s="26"/>
      <c r="AA197" s="26"/>
      <c r="AB197" s="26"/>
      <c r="AC197" s="26"/>
      <c r="AD197" s="26"/>
      <c r="AE197" s="26"/>
      <c r="AF197" s="26"/>
      <c r="AG197" s="26"/>
      <c r="AH197" s="26"/>
    </row>
    <row r="198" spans="1:34" ht="50">
      <c r="A198" s="67">
        <v>194</v>
      </c>
      <c r="B198" s="68">
        <v>45698</v>
      </c>
      <c r="C198" s="69"/>
      <c r="D198" s="70" t="s">
        <v>830</v>
      </c>
      <c r="E198" s="69"/>
      <c r="F198" s="69"/>
      <c r="G198" s="70" t="s">
        <v>104</v>
      </c>
      <c r="H198" s="70" t="s">
        <v>17102</v>
      </c>
      <c r="I198" s="70" t="s">
        <v>16423</v>
      </c>
      <c r="J198" s="70" t="s">
        <v>981</v>
      </c>
      <c r="K198" s="70" t="s">
        <v>1864</v>
      </c>
      <c r="L198" s="70" t="s">
        <v>88</v>
      </c>
      <c r="M198" s="70" t="s">
        <v>17103</v>
      </c>
      <c r="N198" s="86" t="s">
        <v>17099</v>
      </c>
      <c r="O198" s="88" t="s">
        <v>17104</v>
      </c>
      <c r="P198" s="72" t="s">
        <v>23</v>
      </c>
      <c r="Q198" s="73"/>
      <c r="R198" s="72"/>
      <c r="S198" s="73"/>
      <c r="T198" s="73"/>
      <c r="U198" s="76"/>
      <c r="V198" s="26"/>
      <c r="W198" s="26"/>
      <c r="X198" s="26"/>
      <c r="Y198" s="26"/>
      <c r="Z198" s="26"/>
      <c r="AA198" s="26"/>
      <c r="AB198" s="26"/>
      <c r="AC198" s="26"/>
      <c r="AD198" s="26"/>
      <c r="AE198" s="26"/>
      <c r="AF198" s="26"/>
      <c r="AG198" s="26"/>
      <c r="AH198" s="26"/>
    </row>
    <row r="199" spans="1:34" ht="62.5">
      <c r="A199" s="67">
        <v>195</v>
      </c>
      <c r="B199" s="68">
        <v>45698</v>
      </c>
      <c r="C199" s="69"/>
      <c r="D199" s="70" t="s">
        <v>930</v>
      </c>
      <c r="E199" s="69"/>
      <c r="F199" s="69"/>
      <c r="G199" s="70" t="s">
        <v>3455</v>
      </c>
      <c r="H199" s="70" t="s">
        <v>3455</v>
      </c>
      <c r="I199" s="70"/>
      <c r="J199" s="70"/>
      <c r="K199" s="70" t="s">
        <v>362</v>
      </c>
      <c r="L199" s="70"/>
      <c r="M199" s="70" t="s">
        <v>3455</v>
      </c>
      <c r="N199" s="70" t="s">
        <v>3455</v>
      </c>
      <c r="O199" s="83" t="s">
        <v>17105</v>
      </c>
      <c r="P199" s="72" t="s">
        <v>905</v>
      </c>
      <c r="Q199" s="73"/>
      <c r="R199" s="72"/>
      <c r="S199" s="73"/>
      <c r="T199" s="73"/>
      <c r="U199" s="74"/>
      <c r="V199" s="26"/>
      <c r="W199" s="26"/>
      <c r="X199" s="26"/>
      <c r="Y199" s="26"/>
      <c r="Z199" s="26"/>
      <c r="AA199" s="26"/>
      <c r="AB199" s="26"/>
      <c r="AC199" s="26"/>
      <c r="AD199" s="26"/>
      <c r="AE199" s="26"/>
      <c r="AF199" s="26"/>
      <c r="AG199" s="26"/>
      <c r="AH199" s="26"/>
    </row>
    <row r="200" spans="1:34" ht="37.5">
      <c r="A200" s="67">
        <v>196</v>
      </c>
      <c r="B200" s="68">
        <v>45699</v>
      </c>
      <c r="C200" s="69"/>
      <c r="D200" s="70" t="s">
        <v>409</v>
      </c>
      <c r="E200" s="69"/>
      <c r="F200" s="69"/>
      <c r="G200" s="70" t="s">
        <v>877</v>
      </c>
      <c r="H200" s="70" t="s">
        <v>17106</v>
      </c>
      <c r="I200" s="70"/>
      <c r="J200" s="70" t="s">
        <v>977</v>
      </c>
      <c r="K200" s="70" t="s">
        <v>1917</v>
      </c>
      <c r="L200" s="70" t="s">
        <v>88</v>
      </c>
      <c r="M200" s="70" t="s">
        <v>17107</v>
      </c>
      <c r="N200" s="86" t="s">
        <v>17108</v>
      </c>
      <c r="O200" s="70"/>
      <c r="P200" s="72" t="s">
        <v>23</v>
      </c>
      <c r="Q200" s="73"/>
      <c r="R200" s="72" t="s">
        <v>24</v>
      </c>
      <c r="S200" s="73" t="s">
        <v>1917</v>
      </c>
      <c r="T200" s="73"/>
      <c r="U200" s="77"/>
      <c r="V200" s="26"/>
      <c r="W200" s="26"/>
      <c r="X200" s="26"/>
      <c r="Y200" s="26"/>
      <c r="Z200" s="26"/>
      <c r="AA200" s="26"/>
      <c r="AB200" s="26"/>
      <c r="AC200" s="26"/>
      <c r="AD200" s="26"/>
      <c r="AE200" s="26"/>
      <c r="AF200" s="26"/>
      <c r="AG200" s="26"/>
      <c r="AH200" s="26"/>
    </row>
    <row r="201" spans="1:34" ht="112.5">
      <c r="A201" s="67">
        <v>197</v>
      </c>
      <c r="B201" s="68">
        <v>45699</v>
      </c>
      <c r="C201" s="69"/>
      <c r="D201" s="70" t="s">
        <v>270</v>
      </c>
      <c r="E201" s="69"/>
      <c r="F201" s="69"/>
      <c r="G201" s="70" t="s">
        <v>17109</v>
      </c>
      <c r="H201" s="70" t="s">
        <v>17110</v>
      </c>
      <c r="I201" s="70" t="s">
        <v>16681</v>
      </c>
      <c r="J201" s="70" t="s">
        <v>981</v>
      </c>
      <c r="K201" s="70" t="s">
        <v>1864</v>
      </c>
      <c r="L201" s="70" t="s">
        <v>627</v>
      </c>
      <c r="M201" s="70" t="s">
        <v>17111</v>
      </c>
      <c r="N201" s="86" t="s">
        <v>17112</v>
      </c>
      <c r="O201" s="88" t="s">
        <v>17113</v>
      </c>
      <c r="P201" s="72" t="s">
        <v>23</v>
      </c>
      <c r="Q201" s="73"/>
      <c r="R201" s="72"/>
      <c r="S201" s="73"/>
      <c r="T201" s="73"/>
      <c r="U201" s="74"/>
      <c r="V201" s="26"/>
      <c r="W201" s="26"/>
      <c r="X201" s="26"/>
      <c r="Y201" s="26"/>
      <c r="Z201" s="26"/>
      <c r="AA201" s="26"/>
      <c r="AB201" s="26"/>
      <c r="AC201" s="26"/>
      <c r="AD201" s="26"/>
      <c r="AE201" s="26"/>
      <c r="AF201" s="26"/>
      <c r="AG201" s="26"/>
      <c r="AH201" s="26"/>
    </row>
    <row r="202" spans="1:34" ht="25">
      <c r="A202" s="67">
        <v>198</v>
      </c>
      <c r="B202" s="68">
        <v>45699</v>
      </c>
      <c r="C202" s="69"/>
      <c r="D202" s="70" t="s">
        <v>875</v>
      </c>
      <c r="E202" s="69"/>
      <c r="F202" s="69"/>
      <c r="G202" s="70" t="s">
        <v>49</v>
      </c>
      <c r="H202" s="70" t="s">
        <v>17114</v>
      </c>
      <c r="I202" s="70" t="s">
        <v>17115</v>
      </c>
      <c r="J202" s="70" t="s">
        <v>981</v>
      </c>
      <c r="K202" s="70" t="s">
        <v>1864</v>
      </c>
      <c r="L202" s="70" t="s">
        <v>37</v>
      </c>
      <c r="M202" s="70" t="s">
        <v>17116</v>
      </c>
      <c r="N202" s="86" t="s">
        <v>17117</v>
      </c>
      <c r="O202" s="83" t="s">
        <v>17118</v>
      </c>
      <c r="P202" s="72" t="s">
        <v>23</v>
      </c>
      <c r="Q202" s="73"/>
      <c r="R202" s="72" t="s">
        <v>24</v>
      </c>
      <c r="S202" s="73" t="s">
        <v>1864</v>
      </c>
      <c r="T202" s="73"/>
      <c r="U202" s="74" t="s">
        <v>17119</v>
      </c>
      <c r="V202" s="26"/>
      <c r="W202" s="26"/>
      <c r="X202" s="26"/>
      <c r="Y202" s="26"/>
      <c r="Z202" s="26"/>
      <c r="AA202" s="26"/>
      <c r="AB202" s="26"/>
      <c r="AC202" s="26"/>
      <c r="AD202" s="26"/>
      <c r="AE202" s="26"/>
      <c r="AF202" s="26"/>
      <c r="AG202" s="26"/>
      <c r="AH202" s="26"/>
    </row>
    <row r="203" spans="1:34" ht="87.5">
      <c r="A203" s="67">
        <v>199</v>
      </c>
      <c r="B203" s="68">
        <v>45699</v>
      </c>
      <c r="C203" s="69"/>
      <c r="D203" s="70" t="s">
        <v>379</v>
      </c>
      <c r="E203" s="69"/>
      <c r="F203" s="69"/>
      <c r="G203" s="70" t="s">
        <v>17120</v>
      </c>
      <c r="H203" s="70" t="s">
        <v>17121</v>
      </c>
      <c r="I203" s="108" t="s">
        <v>16970</v>
      </c>
      <c r="J203" s="70" t="s">
        <v>981</v>
      </c>
      <c r="K203" s="70" t="s">
        <v>1000</v>
      </c>
      <c r="L203" s="70" t="s">
        <v>43</v>
      </c>
      <c r="M203" s="70" t="s">
        <v>17122</v>
      </c>
      <c r="N203" s="86" t="s">
        <v>17123</v>
      </c>
      <c r="O203" s="88" t="s">
        <v>17124</v>
      </c>
      <c r="P203" s="72" t="s">
        <v>23</v>
      </c>
      <c r="Q203" s="73"/>
      <c r="R203" s="72"/>
      <c r="S203" s="73"/>
      <c r="T203" s="73"/>
      <c r="U203" s="74"/>
      <c r="V203" s="26"/>
      <c r="W203" s="26"/>
      <c r="X203" s="26"/>
      <c r="Y203" s="26"/>
      <c r="Z203" s="26"/>
      <c r="AA203" s="26"/>
      <c r="AB203" s="26"/>
      <c r="AC203" s="26"/>
      <c r="AD203" s="26"/>
      <c r="AE203" s="26"/>
      <c r="AF203" s="26"/>
      <c r="AG203" s="26"/>
      <c r="AH203" s="26"/>
    </row>
    <row r="204" spans="1:34" ht="87.5">
      <c r="A204" s="67">
        <v>200</v>
      </c>
      <c r="B204" s="68">
        <v>45699</v>
      </c>
      <c r="C204" s="69"/>
      <c r="D204" s="70" t="s">
        <v>379</v>
      </c>
      <c r="E204" s="69"/>
      <c r="F204" s="69"/>
      <c r="G204" s="70" t="s">
        <v>17120</v>
      </c>
      <c r="H204" s="70" t="s">
        <v>17121</v>
      </c>
      <c r="I204" s="108" t="s">
        <v>16970</v>
      </c>
      <c r="J204" s="70" t="s">
        <v>981</v>
      </c>
      <c r="K204" s="70" t="s">
        <v>1000</v>
      </c>
      <c r="L204" s="70" t="s">
        <v>64</v>
      </c>
      <c r="M204" s="70" t="s">
        <v>17125</v>
      </c>
      <c r="N204" s="86" t="s">
        <v>17126</v>
      </c>
      <c r="O204" s="88" t="s">
        <v>17127</v>
      </c>
      <c r="P204" s="72" t="s">
        <v>23</v>
      </c>
      <c r="Q204" s="73"/>
      <c r="R204" s="72"/>
      <c r="S204" s="73"/>
      <c r="T204" s="73"/>
      <c r="U204" s="74"/>
      <c r="V204" s="26"/>
      <c r="W204" s="26"/>
      <c r="X204" s="26"/>
      <c r="Y204" s="26"/>
      <c r="Z204" s="26"/>
      <c r="AA204" s="26"/>
      <c r="AB204" s="26"/>
      <c r="AC204" s="26"/>
      <c r="AD204" s="26"/>
      <c r="AE204" s="26"/>
      <c r="AF204" s="26"/>
      <c r="AG204" s="26"/>
      <c r="AH204" s="26"/>
    </row>
    <row r="205" spans="1:34" ht="37.5">
      <c r="A205" s="67">
        <v>201</v>
      </c>
      <c r="B205" s="68">
        <v>45699</v>
      </c>
      <c r="C205" s="69"/>
      <c r="D205" s="86" t="s">
        <v>774</v>
      </c>
      <c r="E205" s="89"/>
      <c r="F205" s="86"/>
      <c r="G205" s="86" t="s">
        <v>154</v>
      </c>
      <c r="H205" s="86" t="s">
        <v>17128</v>
      </c>
      <c r="I205" s="86" t="s">
        <v>17129</v>
      </c>
      <c r="J205" s="70" t="s">
        <v>981</v>
      </c>
      <c r="K205" s="86" t="s">
        <v>1864</v>
      </c>
      <c r="L205" s="73" t="s">
        <v>37</v>
      </c>
      <c r="M205" s="86" t="s">
        <v>17130</v>
      </c>
      <c r="N205" s="30" t="s">
        <v>17131</v>
      </c>
      <c r="O205" s="87" t="s">
        <v>17132</v>
      </c>
      <c r="P205" s="72" t="s">
        <v>23</v>
      </c>
      <c r="Q205" s="73" t="s">
        <v>17133</v>
      </c>
      <c r="R205" s="72" t="s">
        <v>24</v>
      </c>
      <c r="S205" s="73" t="s">
        <v>1864</v>
      </c>
      <c r="T205" s="73"/>
      <c r="U205" s="74" t="s">
        <v>17119</v>
      </c>
      <c r="V205" s="26"/>
      <c r="W205" s="26"/>
      <c r="X205" s="26"/>
      <c r="Y205" s="26"/>
      <c r="Z205" s="26"/>
      <c r="AA205" s="26"/>
      <c r="AB205" s="26"/>
      <c r="AC205" s="26"/>
      <c r="AD205" s="26"/>
      <c r="AE205" s="26"/>
      <c r="AF205" s="26"/>
      <c r="AG205" s="26"/>
      <c r="AH205" s="26"/>
    </row>
    <row r="206" spans="1:34" ht="50">
      <c r="A206" s="67">
        <v>202</v>
      </c>
      <c r="B206" s="68">
        <v>45700</v>
      </c>
      <c r="C206" s="69"/>
      <c r="D206" s="70" t="s">
        <v>907</v>
      </c>
      <c r="E206" s="69"/>
      <c r="F206" s="69"/>
      <c r="G206" s="70" t="s">
        <v>49</v>
      </c>
      <c r="H206" s="70" t="s">
        <v>17134</v>
      </c>
      <c r="I206" s="70"/>
      <c r="J206" s="86"/>
      <c r="K206" s="70" t="s">
        <v>362</v>
      </c>
      <c r="L206" s="70" t="s">
        <v>728</v>
      </c>
      <c r="M206" s="70" t="s">
        <v>17135</v>
      </c>
      <c r="N206" s="86"/>
      <c r="O206" s="88" t="s">
        <v>17136</v>
      </c>
      <c r="P206" s="72" t="s">
        <v>905</v>
      </c>
      <c r="Q206" s="73" t="s">
        <v>17137</v>
      </c>
      <c r="R206" s="72"/>
      <c r="S206" s="73"/>
      <c r="T206" s="73"/>
      <c r="U206" s="74"/>
      <c r="V206" s="26"/>
      <c r="W206" s="26"/>
      <c r="X206" s="26"/>
      <c r="Y206" s="26"/>
      <c r="Z206" s="26"/>
      <c r="AA206" s="26"/>
      <c r="AB206" s="26"/>
      <c r="AC206" s="26"/>
      <c r="AD206" s="26"/>
      <c r="AE206" s="26"/>
      <c r="AF206" s="26"/>
      <c r="AG206" s="26"/>
      <c r="AH206" s="26"/>
    </row>
    <row r="207" spans="1:34" ht="250">
      <c r="A207" s="67">
        <v>203</v>
      </c>
      <c r="B207" s="68">
        <v>45700</v>
      </c>
      <c r="C207" s="69"/>
      <c r="D207" s="70" t="s">
        <v>907</v>
      </c>
      <c r="E207" s="69"/>
      <c r="F207" s="69"/>
      <c r="G207" s="70" t="s">
        <v>49</v>
      </c>
      <c r="H207" s="70" t="s">
        <v>17138</v>
      </c>
      <c r="I207" s="70"/>
      <c r="J207" s="70"/>
      <c r="K207" s="70" t="s">
        <v>362</v>
      </c>
      <c r="L207" s="70" t="s">
        <v>302</v>
      </c>
      <c r="M207" s="70" t="s">
        <v>17139</v>
      </c>
      <c r="N207" s="86"/>
      <c r="O207" s="88" t="s">
        <v>17140</v>
      </c>
      <c r="P207" s="72" t="s">
        <v>905</v>
      </c>
      <c r="Q207" s="73" t="s">
        <v>17141</v>
      </c>
      <c r="R207" s="72"/>
      <c r="S207" s="73"/>
      <c r="T207" s="73"/>
      <c r="U207" s="77"/>
      <c r="V207" s="26"/>
      <c r="W207" s="26"/>
      <c r="X207" s="26"/>
      <c r="Y207" s="26"/>
      <c r="Z207" s="26"/>
      <c r="AA207" s="26"/>
      <c r="AB207" s="26"/>
      <c r="AC207" s="26"/>
      <c r="AD207" s="26"/>
      <c r="AE207" s="26"/>
      <c r="AF207" s="26"/>
      <c r="AG207" s="26"/>
      <c r="AH207" s="26"/>
    </row>
    <row r="208" spans="1:34" ht="75">
      <c r="A208" s="67">
        <v>204</v>
      </c>
      <c r="B208" s="68">
        <v>45700</v>
      </c>
      <c r="C208" s="69"/>
      <c r="D208" s="70" t="s">
        <v>17142</v>
      </c>
      <c r="E208" s="69"/>
      <c r="F208" s="69"/>
      <c r="G208" s="70" t="s">
        <v>49</v>
      </c>
      <c r="H208" s="70" t="s">
        <v>17143</v>
      </c>
      <c r="I208" s="70" t="s">
        <v>17144</v>
      </c>
      <c r="J208" s="70" t="s">
        <v>981</v>
      </c>
      <c r="K208" s="70" t="s">
        <v>1864</v>
      </c>
      <c r="L208" s="70" t="s">
        <v>37</v>
      </c>
      <c r="M208" s="70" t="s">
        <v>17145</v>
      </c>
      <c r="N208" s="86" t="s">
        <v>17146</v>
      </c>
      <c r="O208" s="83" t="s">
        <v>17147</v>
      </c>
      <c r="P208" s="72" t="s">
        <v>23</v>
      </c>
      <c r="Q208" s="73"/>
      <c r="R208" s="72" t="s">
        <v>24</v>
      </c>
      <c r="S208" s="73" t="s">
        <v>1864</v>
      </c>
      <c r="T208" s="73" t="s">
        <v>1869</v>
      </c>
      <c r="U208" s="74" t="s">
        <v>17148</v>
      </c>
      <c r="V208" s="26"/>
      <c r="W208" s="26"/>
      <c r="X208" s="26"/>
      <c r="Y208" s="26"/>
      <c r="Z208" s="26"/>
      <c r="AA208" s="26"/>
      <c r="AB208" s="26"/>
      <c r="AC208" s="26"/>
      <c r="AD208" s="26"/>
      <c r="AE208" s="26"/>
      <c r="AF208" s="26"/>
      <c r="AG208" s="26"/>
      <c r="AH208" s="26"/>
    </row>
    <row r="209" spans="1:34" ht="62.5">
      <c r="A209" s="67">
        <v>205</v>
      </c>
      <c r="B209" s="68">
        <v>45700</v>
      </c>
      <c r="C209" s="69"/>
      <c r="D209" s="70" t="s">
        <v>16839</v>
      </c>
      <c r="E209" s="69"/>
      <c r="F209" s="69"/>
      <c r="G209" s="70" t="s">
        <v>16817</v>
      </c>
      <c r="H209" s="70" t="s">
        <v>17149</v>
      </c>
      <c r="I209" s="70" t="s">
        <v>17150</v>
      </c>
      <c r="J209" s="70" t="s">
        <v>825</v>
      </c>
      <c r="K209" s="70" t="s">
        <v>1000</v>
      </c>
      <c r="L209" s="70" t="s">
        <v>37</v>
      </c>
      <c r="M209" s="83" t="s">
        <v>17151</v>
      </c>
      <c r="N209" s="86" t="s">
        <v>17152</v>
      </c>
      <c r="O209" s="88" t="s">
        <v>17153</v>
      </c>
      <c r="P209" s="72" t="s">
        <v>23</v>
      </c>
      <c r="Q209" s="73"/>
      <c r="R209" s="72" t="s">
        <v>24</v>
      </c>
      <c r="S209" s="73" t="s">
        <v>1233</v>
      </c>
      <c r="T209" s="136" t="s">
        <v>17154</v>
      </c>
      <c r="U209" s="74"/>
      <c r="V209" s="26"/>
      <c r="W209" s="26"/>
      <c r="X209" s="26"/>
      <c r="Y209" s="26"/>
      <c r="Z209" s="26"/>
      <c r="AA209" s="26"/>
      <c r="AB209" s="26"/>
      <c r="AC209" s="26"/>
      <c r="AD209" s="26"/>
      <c r="AE209" s="26"/>
      <c r="AF209" s="26"/>
      <c r="AG209" s="26"/>
      <c r="AH209" s="26"/>
    </row>
    <row r="210" spans="1:34" ht="137.5">
      <c r="A210" s="67">
        <v>206</v>
      </c>
      <c r="B210" s="68">
        <v>45700</v>
      </c>
      <c r="C210" s="69"/>
      <c r="D210" s="70" t="s">
        <v>667</v>
      </c>
      <c r="E210" s="69"/>
      <c r="F210" s="69"/>
      <c r="G210" s="70" t="s">
        <v>99</v>
      </c>
      <c r="H210" s="83" t="s">
        <v>17155</v>
      </c>
      <c r="I210" s="70" t="s">
        <v>17156</v>
      </c>
      <c r="J210" s="70"/>
      <c r="K210" s="70" t="s">
        <v>362</v>
      </c>
      <c r="L210" s="70" t="s">
        <v>37</v>
      </c>
      <c r="M210" s="70" t="s">
        <v>17157</v>
      </c>
      <c r="N210" s="86" t="s">
        <v>17158</v>
      </c>
      <c r="O210" s="88" t="s">
        <v>17159</v>
      </c>
      <c r="P210" s="72" t="s">
        <v>23</v>
      </c>
      <c r="Q210" s="73" t="s">
        <v>2745</v>
      </c>
      <c r="R210" s="72"/>
      <c r="S210" s="73"/>
      <c r="T210" s="73"/>
      <c r="U210" s="74"/>
      <c r="V210" s="26"/>
      <c r="W210" s="26"/>
      <c r="X210" s="26"/>
      <c r="Y210" s="26"/>
      <c r="Z210" s="26"/>
      <c r="AA210" s="26"/>
      <c r="AB210" s="26"/>
      <c r="AC210" s="26"/>
      <c r="AD210" s="26"/>
      <c r="AE210" s="26"/>
      <c r="AF210" s="26"/>
      <c r="AG210" s="26"/>
      <c r="AH210" s="26"/>
    </row>
    <row r="211" spans="1:34" ht="87.5">
      <c r="A211" s="67">
        <v>207</v>
      </c>
      <c r="B211" s="68">
        <v>45700</v>
      </c>
      <c r="C211" s="69"/>
      <c r="D211" s="70" t="s">
        <v>133</v>
      </c>
      <c r="E211" s="69"/>
      <c r="F211" s="69"/>
      <c r="G211" s="70" t="s">
        <v>154</v>
      </c>
      <c r="H211" s="70" t="s">
        <v>17160</v>
      </c>
      <c r="I211" s="70" t="s">
        <v>17161</v>
      </c>
      <c r="J211" s="70"/>
      <c r="K211" s="70" t="s">
        <v>362</v>
      </c>
      <c r="L211" s="70" t="s">
        <v>909</v>
      </c>
      <c r="M211" s="70" t="s">
        <v>17162</v>
      </c>
      <c r="N211" s="86" t="s">
        <v>17163</v>
      </c>
      <c r="O211" s="88" t="s">
        <v>17164</v>
      </c>
      <c r="P211" s="72" t="s">
        <v>23</v>
      </c>
      <c r="Q211" s="73"/>
      <c r="R211" s="72"/>
      <c r="S211" s="73"/>
      <c r="T211" s="73"/>
      <c r="U211" s="74"/>
      <c r="V211" s="26"/>
      <c r="W211" s="26"/>
      <c r="X211" s="26"/>
      <c r="Y211" s="26"/>
      <c r="Z211" s="26"/>
      <c r="AA211" s="26"/>
      <c r="AB211" s="26"/>
      <c r="AC211" s="26"/>
      <c r="AD211" s="26"/>
      <c r="AE211" s="26"/>
      <c r="AF211" s="26"/>
      <c r="AG211" s="26"/>
      <c r="AH211" s="26"/>
    </row>
    <row r="212" spans="1:34" ht="87.5">
      <c r="A212" s="67">
        <v>208</v>
      </c>
      <c r="B212" s="68">
        <v>45700</v>
      </c>
      <c r="C212" s="69"/>
      <c r="D212" s="70" t="s">
        <v>133</v>
      </c>
      <c r="E212" s="69"/>
      <c r="F212" s="69"/>
      <c r="G212" s="70" t="s">
        <v>154</v>
      </c>
      <c r="H212" s="70" t="s">
        <v>17160</v>
      </c>
      <c r="I212" s="70" t="s">
        <v>17161</v>
      </c>
      <c r="J212" s="70"/>
      <c r="K212" s="70" t="s">
        <v>362</v>
      </c>
      <c r="L212" s="70" t="s">
        <v>216</v>
      </c>
      <c r="M212" s="70" t="s">
        <v>17165</v>
      </c>
      <c r="N212" s="86" t="s">
        <v>17166</v>
      </c>
      <c r="O212" s="88" t="s">
        <v>17167</v>
      </c>
      <c r="P212" s="72" t="s">
        <v>23</v>
      </c>
      <c r="Q212" s="73"/>
      <c r="R212" s="72"/>
      <c r="S212" s="73"/>
      <c r="T212" s="73"/>
      <c r="U212" s="74"/>
      <c r="V212" s="26"/>
      <c r="W212" s="26"/>
      <c r="X212" s="26"/>
      <c r="Y212" s="26"/>
      <c r="Z212" s="26"/>
      <c r="AA212" s="26"/>
      <c r="AB212" s="26"/>
      <c r="AC212" s="26"/>
      <c r="AD212" s="26"/>
      <c r="AE212" s="26"/>
      <c r="AF212" s="26"/>
      <c r="AG212" s="26"/>
      <c r="AH212" s="26"/>
    </row>
    <row r="213" spans="1:34" ht="87.5">
      <c r="A213" s="67">
        <v>209</v>
      </c>
      <c r="B213" s="68">
        <v>45700</v>
      </c>
      <c r="C213" s="69"/>
      <c r="D213" s="70" t="s">
        <v>133</v>
      </c>
      <c r="E213" s="69"/>
      <c r="F213" s="69"/>
      <c r="G213" s="70" t="s">
        <v>154</v>
      </c>
      <c r="H213" s="70" t="s">
        <v>17160</v>
      </c>
      <c r="I213" s="70" t="s">
        <v>17161</v>
      </c>
      <c r="J213" s="70"/>
      <c r="K213" s="70" t="s">
        <v>362</v>
      </c>
      <c r="L213" s="70" t="s">
        <v>216</v>
      </c>
      <c r="M213" s="70" t="s">
        <v>17168</v>
      </c>
      <c r="N213" s="86" t="s">
        <v>17166</v>
      </c>
      <c r="O213" s="210" t="s">
        <v>17169</v>
      </c>
      <c r="P213" s="72" t="s">
        <v>23</v>
      </c>
      <c r="Q213" s="73"/>
      <c r="R213" s="72"/>
      <c r="S213" s="73"/>
      <c r="T213" s="73"/>
      <c r="U213" s="74"/>
      <c r="V213" s="26"/>
      <c r="W213" s="26"/>
      <c r="X213" s="26"/>
      <c r="Y213" s="26"/>
      <c r="Z213" s="26"/>
      <c r="AA213" s="26"/>
      <c r="AB213" s="26"/>
      <c r="AC213" s="26"/>
      <c r="AD213" s="26"/>
      <c r="AE213" s="26"/>
      <c r="AF213" s="26"/>
      <c r="AG213" s="26"/>
      <c r="AH213" s="26"/>
    </row>
    <row r="214" spans="1:34" ht="75">
      <c r="A214" s="67">
        <v>210</v>
      </c>
      <c r="B214" s="68">
        <v>45700</v>
      </c>
      <c r="C214" s="69"/>
      <c r="D214" s="70" t="s">
        <v>133</v>
      </c>
      <c r="E214" s="69"/>
      <c r="F214" s="69"/>
      <c r="G214" s="70" t="s">
        <v>154</v>
      </c>
      <c r="H214" s="70" t="s">
        <v>17160</v>
      </c>
      <c r="I214" s="70" t="s">
        <v>17161</v>
      </c>
      <c r="J214" s="70"/>
      <c r="K214" s="70" t="s">
        <v>362</v>
      </c>
      <c r="L214" s="70" t="s">
        <v>216</v>
      </c>
      <c r="M214" s="70" t="s">
        <v>17170</v>
      </c>
      <c r="N214" s="86" t="s">
        <v>17166</v>
      </c>
      <c r="O214" s="210" t="s">
        <v>17171</v>
      </c>
      <c r="P214" s="72" t="s">
        <v>23</v>
      </c>
      <c r="Q214" s="73"/>
      <c r="R214" s="72"/>
      <c r="S214" s="73"/>
      <c r="T214" s="73"/>
      <c r="U214" s="74"/>
      <c r="V214" s="26"/>
      <c r="W214" s="26"/>
      <c r="X214" s="26"/>
      <c r="Y214" s="26"/>
      <c r="Z214" s="26"/>
      <c r="AA214" s="26"/>
      <c r="AB214" s="26"/>
      <c r="AC214" s="26"/>
      <c r="AD214" s="26"/>
      <c r="AE214" s="26"/>
      <c r="AF214" s="26"/>
      <c r="AG214" s="26"/>
      <c r="AH214" s="26"/>
    </row>
    <row r="215" spans="1:34" ht="112.5">
      <c r="A215" s="67">
        <v>211</v>
      </c>
      <c r="B215" s="68">
        <v>45700</v>
      </c>
      <c r="C215" s="69"/>
      <c r="D215" s="70" t="s">
        <v>133</v>
      </c>
      <c r="E215" s="69"/>
      <c r="F215" s="69"/>
      <c r="G215" s="70" t="s">
        <v>104</v>
      </c>
      <c r="H215" s="70" t="s">
        <v>17172</v>
      </c>
      <c r="I215" s="70" t="s">
        <v>17173</v>
      </c>
      <c r="J215" s="70"/>
      <c r="K215" s="70" t="s">
        <v>362</v>
      </c>
      <c r="L215" s="70" t="s">
        <v>353</v>
      </c>
      <c r="M215" s="70" t="s">
        <v>17174</v>
      </c>
      <c r="N215" s="86" t="s">
        <v>17175</v>
      </c>
      <c r="O215" s="88" t="s">
        <v>17176</v>
      </c>
      <c r="P215" s="72" t="s">
        <v>23</v>
      </c>
      <c r="Q215" s="73"/>
      <c r="R215" s="72"/>
      <c r="S215" s="73"/>
      <c r="T215" s="73"/>
      <c r="U215" s="74"/>
      <c r="V215" s="26"/>
      <c r="W215" s="26"/>
      <c r="X215" s="26"/>
      <c r="Y215" s="26"/>
      <c r="Z215" s="26"/>
      <c r="AA215" s="26"/>
      <c r="AB215" s="26"/>
      <c r="AC215" s="26"/>
      <c r="AD215" s="26"/>
      <c r="AE215" s="26"/>
      <c r="AF215" s="26"/>
      <c r="AG215" s="26"/>
      <c r="AH215" s="26"/>
    </row>
    <row r="216" spans="1:34" ht="125">
      <c r="A216" s="67">
        <v>212</v>
      </c>
      <c r="B216" s="68">
        <v>45700</v>
      </c>
      <c r="C216" s="69"/>
      <c r="D216" s="70" t="s">
        <v>133</v>
      </c>
      <c r="E216" s="69"/>
      <c r="F216" s="69"/>
      <c r="G216" s="70" t="s">
        <v>17177</v>
      </c>
      <c r="H216" s="70" t="s">
        <v>17172</v>
      </c>
      <c r="I216" s="70" t="s">
        <v>17173</v>
      </c>
      <c r="J216" s="70"/>
      <c r="K216" s="70" t="s">
        <v>362</v>
      </c>
      <c r="L216" s="70" t="s">
        <v>486</v>
      </c>
      <c r="M216" s="70" t="s">
        <v>17178</v>
      </c>
      <c r="N216" s="86" t="s">
        <v>17179</v>
      </c>
      <c r="O216" s="83" t="s">
        <v>17180</v>
      </c>
      <c r="P216" s="72" t="s">
        <v>901</v>
      </c>
      <c r="Q216" s="73" t="s">
        <v>17181</v>
      </c>
      <c r="R216" s="72"/>
      <c r="S216" s="73"/>
      <c r="T216" s="73"/>
      <c r="U216" s="77"/>
      <c r="V216" s="26"/>
      <c r="W216" s="26"/>
      <c r="X216" s="26"/>
      <c r="Y216" s="26"/>
      <c r="Z216" s="26"/>
      <c r="AA216" s="26"/>
      <c r="AB216" s="26"/>
      <c r="AC216" s="26"/>
      <c r="AD216" s="26"/>
      <c r="AE216" s="26"/>
      <c r="AF216" s="26"/>
      <c r="AG216" s="26"/>
      <c r="AH216" s="26"/>
    </row>
    <row r="217" spans="1:34" ht="50">
      <c r="A217" s="67">
        <v>213</v>
      </c>
      <c r="B217" s="68">
        <v>45700</v>
      </c>
      <c r="C217" s="69"/>
      <c r="D217" s="70" t="s">
        <v>133</v>
      </c>
      <c r="E217" s="69"/>
      <c r="F217" s="69"/>
      <c r="G217" s="70" t="s">
        <v>17182</v>
      </c>
      <c r="H217" s="70" t="s">
        <v>17183</v>
      </c>
      <c r="I217" s="70" t="s">
        <v>17173</v>
      </c>
      <c r="J217" s="70"/>
      <c r="K217" s="70" t="s">
        <v>362</v>
      </c>
      <c r="L217" s="70" t="s">
        <v>486</v>
      </c>
      <c r="M217" s="70" t="s">
        <v>17184</v>
      </c>
      <c r="N217" s="86" t="s">
        <v>17179</v>
      </c>
      <c r="O217" s="83" t="s">
        <v>17185</v>
      </c>
      <c r="P217" s="72" t="s">
        <v>23</v>
      </c>
      <c r="Q217" s="73"/>
      <c r="R217" s="72"/>
      <c r="S217" s="73"/>
      <c r="T217" s="73"/>
      <c r="U217" s="74"/>
      <c r="V217" s="26"/>
      <c r="W217" s="26"/>
      <c r="X217" s="26"/>
      <c r="Y217" s="26"/>
      <c r="Z217" s="26"/>
      <c r="AA217" s="26"/>
      <c r="AB217" s="26"/>
      <c r="AC217" s="26"/>
      <c r="AD217" s="26"/>
      <c r="AE217" s="26"/>
      <c r="AF217" s="26"/>
      <c r="AG217" s="26"/>
      <c r="AH217" s="26"/>
    </row>
    <row r="218" spans="1:34" ht="62.5">
      <c r="A218" s="67">
        <v>214</v>
      </c>
      <c r="B218" s="68">
        <v>45700</v>
      </c>
      <c r="C218" s="69"/>
      <c r="D218" s="70" t="s">
        <v>133</v>
      </c>
      <c r="E218" s="69"/>
      <c r="F218" s="69"/>
      <c r="G218" s="70" t="s">
        <v>17186</v>
      </c>
      <c r="H218" s="70" t="s">
        <v>17187</v>
      </c>
      <c r="I218" s="70" t="s">
        <v>17173</v>
      </c>
      <c r="J218" s="70"/>
      <c r="K218" s="70" t="s">
        <v>362</v>
      </c>
      <c r="L218" s="70" t="s">
        <v>681</v>
      </c>
      <c r="M218" s="70" t="s">
        <v>17188</v>
      </c>
      <c r="N218" s="86" t="s">
        <v>17189</v>
      </c>
      <c r="O218" s="88" t="s">
        <v>17190</v>
      </c>
      <c r="P218" s="72" t="s">
        <v>23</v>
      </c>
      <c r="Q218" s="73"/>
      <c r="R218" s="72"/>
      <c r="S218" s="73"/>
      <c r="T218" s="73"/>
      <c r="U218" s="74"/>
      <c r="V218" s="26"/>
      <c r="W218" s="26"/>
      <c r="X218" s="26"/>
      <c r="Y218" s="26"/>
      <c r="Z218" s="26"/>
      <c r="AA218" s="26"/>
      <c r="AB218" s="26"/>
      <c r="AC218" s="26"/>
      <c r="AD218" s="26"/>
      <c r="AE218" s="26"/>
      <c r="AF218" s="26"/>
      <c r="AG218" s="26"/>
      <c r="AH218" s="26"/>
    </row>
    <row r="219" spans="1:34" ht="112.5">
      <c r="A219" s="67">
        <v>215</v>
      </c>
      <c r="B219" s="68">
        <v>45700</v>
      </c>
      <c r="C219" s="69"/>
      <c r="D219" s="70" t="s">
        <v>409</v>
      </c>
      <c r="E219" s="69"/>
      <c r="F219" s="69"/>
      <c r="G219" s="70" t="s">
        <v>163</v>
      </c>
      <c r="H219" s="70" t="s">
        <v>17191</v>
      </c>
      <c r="I219" s="108" t="s">
        <v>17192</v>
      </c>
      <c r="J219" s="70" t="s">
        <v>981</v>
      </c>
      <c r="K219" s="70" t="s">
        <v>518</v>
      </c>
      <c r="L219" s="70" t="s">
        <v>156</v>
      </c>
      <c r="M219" s="70" t="s">
        <v>17193</v>
      </c>
      <c r="N219" s="86" t="s">
        <v>17194</v>
      </c>
      <c r="O219" s="83" t="s">
        <v>17195</v>
      </c>
      <c r="P219" s="72" t="s">
        <v>23</v>
      </c>
      <c r="Q219" s="73"/>
      <c r="R219" s="72" t="s">
        <v>24</v>
      </c>
      <c r="S219" s="73" t="s">
        <v>518</v>
      </c>
      <c r="T219" s="73" t="s">
        <v>5041</v>
      </c>
      <c r="U219" s="74" t="s">
        <v>17196</v>
      </c>
      <c r="V219" s="26"/>
      <c r="W219" s="26"/>
      <c r="X219" s="26"/>
      <c r="Y219" s="26"/>
      <c r="Z219" s="26"/>
      <c r="AA219" s="26"/>
      <c r="AB219" s="26"/>
      <c r="AC219" s="26"/>
      <c r="AD219" s="26"/>
      <c r="AE219" s="26"/>
      <c r="AF219" s="26"/>
      <c r="AG219" s="26"/>
      <c r="AH219" s="26"/>
    </row>
    <row r="220" spans="1:34" ht="75">
      <c r="A220" s="67">
        <v>216</v>
      </c>
      <c r="B220" s="68">
        <v>45700</v>
      </c>
      <c r="C220" s="69"/>
      <c r="D220" s="70" t="s">
        <v>647</v>
      </c>
      <c r="E220" s="69"/>
      <c r="F220" s="69"/>
      <c r="G220" s="70" t="s">
        <v>790</v>
      </c>
      <c r="H220" s="70" t="s">
        <v>17197</v>
      </c>
      <c r="I220" s="70" t="s">
        <v>17198</v>
      </c>
      <c r="J220" s="70" t="s">
        <v>981</v>
      </c>
      <c r="K220" s="70" t="s">
        <v>1864</v>
      </c>
      <c r="L220" s="70" t="s">
        <v>61</v>
      </c>
      <c r="M220" s="70" t="s">
        <v>17199</v>
      </c>
      <c r="N220" s="86" t="s">
        <v>17200</v>
      </c>
      <c r="O220" s="83" t="s">
        <v>17201</v>
      </c>
      <c r="P220" s="72" t="s">
        <v>23</v>
      </c>
      <c r="Q220" s="73"/>
      <c r="R220" s="72" t="s">
        <v>24</v>
      </c>
      <c r="S220" s="73" t="s">
        <v>1864</v>
      </c>
      <c r="T220" s="73" t="s">
        <v>5041</v>
      </c>
      <c r="U220" s="74" t="s">
        <v>17148</v>
      </c>
      <c r="V220" s="26"/>
      <c r="W220" s="26"/>
      <c r="X220" s="26"/>
      <c r="Y220" s="26"/>
      <c r="Z220" s="26"/>
      <c r="AA220" s="26"/>
      <c r="AB220" s="26"/>
      <c r="AC220" s="26"/>
      <c r="AD220" s="26"/>
      <c r="AE220" s="26"/>
      <c r="AF220" s="26"/>
      <c r="AG220" s="26"/>
      <c r="AH220" s="26"/>
    </row>
    <row r="221" spans="1:34" ht="125">
      <c r="A221" s="67">
        <v>217</v>
      </c>
      <c r="B221" s="68">
        <v>45701</v>
      </c>
      <c r="C221" s="69"/>
      <c r="D221" s="70" t="s">
        <v>416</v>
      </c>
      <c r="E221" s="69"/>
      <c r="F221" s="69"/>
      <c r="G221" s="70" t="s">
        <v>17202</v>
      </c>
      <c r="H221" s="70" t="s">
        <v>17203</v>
      </c>
      <c r="I221" s="70" t="s">
        <v>17204</v>
      </c>
      <c r="J221" s="70"/>
      <c r="K221" s="70" t="s">
        <v>362</v>
      </c>
      <c r="L221" s="70" t="s">
        <v>3579</v>
      </c>
      <c r="M221" s="70" t="s">
        <v>17205</v>
      </c>
      <c r="N221" s="86"/>
      <c r="O221" s="83" t="s">
        <v>17206</v>
      </c>
      <c r="P221" s="72" t="s">
        <v>23</v>
      </c>
      <c r="Q221" s="73"/>
      <c r="R221" s="72"/>
      <c r="S221" s="73"/>
      <c r="T221" s="73"/>
      <c r="U221" s="74"/>
      <c r="V221" s="26"/>
      <c r="W221" s="26"/>
      <c r="X221" s="26"/>
      <c r="Y221" s="26"/>
      <c r="Z221" s="26"/>
      <c r="AA221" s="26"/>
      <c r="AB221" s="26"/>
      <c r="AC221" s="26"/>
      <c r="AD221" s="26"/>
      <c r="AE221" s="26"/>
      <c r="AF221" s="26"/>
      <c r="AG221" s="26"/>
      <c r="AH221" s="26"/>
    </row>
    <row r="222" spans="1:34" ht="200">
      <c r="A222" s="67">
        <v>218</v>
      </c>
      <c r="B222" s="68">
        <v>45701</v>
      </c>
      <c r="C222" s="69"/>
      <c r="D222" s="70" t="s">
        <v>416</v>
      </c>
      <c r="E222" s="69"/>
      <c r="F222" s="69"/>
      <c r="G222" s="70" t="s">
        <v>13383</v>
      </c>
      <c r="H222" s="70" t="s">
        <v>17203</v>
      </c>
      <c r="I222" s="70" t="s">
        <v>17204</v>
      </c>
      <c r="J222" s="70"/>
      <c r="K222" s="70" t="s">
        <v>362</v>
      </c>
      <c r="L222" s="70" t="s">
        <v>3579</v>
      </c>
      <c r="M222" s="70" t="s">
        <v>17207</v>
      </c>
      <c r="N222" s="86"/>
      <c r="O222" s="83" t="s">
        <v>17208</v>
      </c>
      <c r="P222" s="72" t="s">
        <v>23</v>
      </c>
      <c r="Q222" s="73" t="s">
        <v>17209</v>
      </c>
      <c r="R222" s="72"/>
      <c r="S222" s="73"/>
      <c r="T222" s="73"/>
      <c r="U222" s="74"/>
      <c r="V222" s="26"/>
      <c r="W222" s="26"/>
      <c r="X222" s="26"/>
      <c r="Y222" s="26"/>
      <c r="Z222" s="26"/>
      <c r="AA222" s="26"/>
      <c r="AB222" s="26"/>
      <c r="AC222" s="26"/>
      <c r="AD222" s="26"/>
      <c r="AE222" s="26"/>
      <c r="AF222" s="26"/>
      <c r="AG222" s="26"/>
      <c r="AH222" s="26"/>
    </row>
    <row r="223" spans="1:34" ht="62.5">
      <c r="A223" s="67">
        <v>219</v>
      </c>
      <c r="B223" s="68">
        <v>45701</v>
      </c>
      <c r="C223" s="69"/>
      <c r="D223" s="70" t="s">
        <v>346</v>
      </c>
      <c r="E223" s="69"/>
      <c r="F223" s="69"/>
      <c r="G223" s="70" t="s">
        <v>8579</v>
      </c>
      <c r="H223" s="70" t="s">
        <v>17210</v>
      </c>
      <c r="I223" s="70"/>
      <c r="J223" s="70"/>
      <c r="K223" s="70" t="s">
        <v>1917</v>
      </c>
      <c r="L223" s="70" t="s">
        <v>45</v>
      </c>
      <c r="M223" s="70" t="s">
        <v>17211</v>
      </c>
      <c r="N223" s="86"/>
      <c r="O223" s="88"/>
      <c r="P223" s="72" t="s">
        <v>23</v>
      </c>
      <c r="Q223" s="73"/>
      <c r="R223" s="72" t="s">
        <v>24</v>
      </c>
      <c r="S223" s="73" t="s">
        <v>1917</v>
      </c>
      <c r="T223" s="73"/>
      <c r="U223" s="74"/>
      <c r="V223" s="26"/>
      <c r="W223" s="26"/>
      <c r="X223" s="26"/>
      <c r="Y223" s="26"/>
      <c r="Z223" s="26"/>
      <c r="AA223" s="26"/>
      <c r="AB223" s="26"/>
      <c r="AC223" s="26"/>
      <c r="AD223" s="26"/>
      <c r="AE223" s="26"/>
      <c r="AF223" s="26"/>
      <c r="AG223" s="26"/>
      <c r="AH223" s="26"/>
    </row>
    <row r="224" spans="1:34" ht="50">
      <c r="A224" s="67">
        <v>220</v>
      </c>
      <c r="B224" s="68">
        <v>45701</v>
      </c>
      <c r="C224" s="69"/>
      <c r="D224" s="70" t="s">
        <v>409</v>
      </c>
      <c r="E224" s="69"/>
      <c r="F224" s="69"/>
      <c r="G224" s="70" t="s">
        <v>17212</v>
      </c>
      <c r="H224" s="70" t="s">
        <v>17213</v>
      </c>
      <c r="I224" s="70" t="s">
        <v>17097</v>
      </c>
      <c r="J224" s="70" t="s">
        <v>981</v>
      </c>
      <c r="K224" s="70" t="s">
        <v>1864</v>
      </c>
      <c r="L224" s="70" t="s">
        <v>88</v>
      </c>
      <c r="M224" s="70" t="s">
        <v>17214</v>
      </c>
      <c r="N224" s="86" t="s">
        <v>17099</v>
      </c>
      <c r="O224" s="83" t="s">
        <v>17215</v>
      </c>
      <c r="P224" s="72" t="s">
        <v>23</v>
      </c>
      <c r="Q224" s="73"/>
      <c r="R224" s="72"/>
      <c r="S224" s="73"/>
      <c r="T224" s="73"/>
      <c r="U224" s="76"/>
      <c r="V224" s="26"/>
      <c r="W224" s="26"/>
      <c r="X224" s="26"/>
      <c r="Y224" s="26"/>
      <c r="Z224" s="26"/>
      <c r="AA224" s="26"/>
      <c r="AB224" s="26"/>
      <c r="AC224" s="26"/>
      <c r="AD224" s="26"/>
      <c r="AE224" s="26"/>
      <c r="AF224" s="26"/>
      <c r="AG224" s="26"/>
      <c r="AH224" s="26"/>
    </row>
    <row r="225" spans="1:34" ht="150.5">
      <c r="A225" s="67">
        <v>221</v>
      </c>
      <c r="B225" s="68">
        <v>45701</v>
      </c>
      <c r="C225" s="69"/>
      <c r="D225" s="70" t="s">
        <v>409</v>
      </c>
      <c r="E225" s="69"/>
      <c r="F225" s="69"/>
      <c r="G225" s="70" t="s">
        <v>17216</v>
      </c>
      <c r="H225" s="70" t="s">
        <v>17217</v>
      </c>
      <c r="I225" s="70" t="s">
        <v>17218</v>
      </c>
      <c r="J225" s="70" t="s">
        <v>825</v>
      </c>
      <c r="K225" s="70" t="s">
        <v>1917</v>
      </c>
      <c r="L225" s="70" t="s">
        <v>909</v>
      </c>
      <c r="M225" s="70" t="s">
        <v>17219</v>
      </c>
      <c r="N225" s="86" t="s">
        <v>17220</v>
      </c>
      <c r="O225" s="88"/>
      <c r="P225" s="72" t="s">
        <v>23</v>
      </c>
      <c r="Q225" s="73" t="s">
        <v>17221</v>
      </c>
      <c r="R225" s="72" t="s">
        <v>24</v>
      </c>
      <c r="S225" s="73" t="s">
        <v>1917</v>
      </c>
      <c r="T225" s="73"/>
      <c r="U225" s="76"/>
      <c r="V225" s="26"/>
      <c r="W225" s="26"/>
      <c r="X225" s="26"/>
      <c r="Y225" s="26"/>
      <c r="Z225" s="26"/>
      <c r="AA225" s="26"/>
      <c r="AB225" s="26"/>
      <c r="AC225" s="26"/>
      <c r="AD225" s="26"/>
      <c r="AE225" s="26"/>
      <c r="AF225" s="26"/>
      <c r="AG225" s="26"/>
      <c r="AH225" s="26"/>
    </row>
    <row r="226" spans="1:34" ht="100">
      <c r="A226" s="67">
        <v>222</v>
      </c>
      <c r="B226" s="68">
        <v>45701</v>
      </c>
      <c r="C226" s="69"/>
      <c r="D226" s="70" t="s">
        <v>409</v>
      </c>
      <c r="E226" s="69"/>
      <c r="F226" s="69"/>
      <c r="G226" s="70" t="s">
        <v>49</v>
      </c>
      <c r="H226" s="70" t="s">
        <v>17222</v>
      </c>
      <c r="I226" s="70" t="s">
        <v>17218</v>
      </c>
      <c r="J226" s="70" t="s">
        <v>825</v>
      </c>
      <c r="K226" s="70" t="s">
        <v>1917</v>
      </c>
      <c r="L226" s="70" t="s">
        <v>646</v>
      </c>
      <c r="M226" s="70" t="s">
        <v>17223</v>
      </c>
      <c r="N226" s="86" t="s">
        <v>17224</v>
      </c>
      <c r="O226" s="97" t="s">
        <v>17225</v>
      </c>
      <c r="P226" s="72" t="s">
        <v>23</v>
      </c>
      <c r="Q226" s="73" t="s">
        <v>17221</v>
      </c>
      <c r="R226" s="72" t="s">
        <v>24</v>
      </c>
      <c r="S226" s="73" t="s">
        <v>1917</v>
      </c>
      <c r="T226" s="73"/>
      <c r="U226" s="76"/>
      <c r="V226" s="26"/>
      <c r="W226" s="26"/>
      <c r="X226" s="26"/>
      <c r="Y226" s="26"/>
      <c r="Z226" s="26"/>
      <c r="AA226" s="26"/>
      <c r="AB226" s="26"/>
      <c r="AC226" s="26"/>
      <c r="AD226" s="26"/>
      <c r="AE226" s="26"/>
      <c r="AF226" s="26"/>
      <c r="AG226" s="26"/>
      <c r="AH226" s="26"/>
    </row>
    <row r="227" spans="1:34" ht="168">
      <c r="A227" s="67">
        <v>223</v>
      </c>
      <c r="B227" s="68">
        <v>45701</v>
      </c>
      <c r="C227" s="69"/>
      <c r="D227" s="70" t="s">
        <v>409</v>
      </c>
      <c r="E227" s="69"/>
      <c r="F227" s="69"/>
      <c r="G227" s="70" t="s">
        <v>565</v>
      </c>
      <c r="H227" s="70" t="s">
        <v>17222</v>
      </c>
      <c r="I227" s="70" t="s">
        <v>17218</v>
      </c>
      <c r="J227" s="70" t="s">
        <v>825</v>
      </c>
      <c r="K227" s="70" t="s">
        <v>1917</v>
      </c>
      <c r="L227" s="70" t="s">
        <v>646</v>
      </c>
      <c r="M227" s="197" t="s">
        <v>17226</v>
      </c>
      <c r="N227" s="86" t="s">
        <v>17227</v>
      </c>
      <c r="O227" s="97" t="s">
        <v>17228</v>
      </c>
      <c r="P227" s="72" t="s">
        <v>23</v>
      </c>
      <c r="Q227" s="73" t="s">
        <v>17221</v>
      </c>
      <c r="R227" s="72" t="s">
        <v>24</v>
      </c>
      <c r="S227" s="73" t="s">
        <v>1917</v>
      </c>
      <c r="T227" s="73"/>
      <c r="U227" s="76"/>
      <c r="V227" s="26"/>
      <c r="W227" s="26"/>
      <c r="X227" s="26"/>
      <c r="Y227" s="26"/>
      <c r="Z227" s="26"/>
      <c r="AA227" s="26"/>
      <c r="AB227" s="26"/>
      <c r="AC227" s="26"/>
      <c r="AD227" s="26"/>
      <c r="AE227" s="26"/>
      <c r="AF227" s="26"/>
      <c r="AG227" s="26"/>
      <c r="AH227" s="26"/>
    </row>
    <row r="228" spans="1:34" ht="112.5">
      <c r="A228" s="67">
        <v>224</v>
      </c>
      <c r="B228" s="68">
        <v>45701</v>
      </c>
      <c r="C228" s="69"/>
      <c r="D228" s="70" t="s">
        <v>409</v>
      </c>
      <c r="E228" s="69"/>
      <c r="F228" s="69"/>
      <c r="G228" s="70" t="s">
        <v>387</v>
      </c>
      <c r="H228" s="70" t="s">
        <v>17222</v>
      </c>
      <c r="I228" s="70" t="s">
        <v>17218</v>
      </c>
      <c r="J228" s="70" t="s">
        <v>825</v>
      </c>
      <c r="K228" s="70" t="s">
        <v>1917</v>
      </c>
      <c r="L228" s="70" t="s">
        <v>646</v>
      </c>
      <c r="M228" s="197" t="s">
        <v>17229</v>
      </c>
      <c r="N228" s="86" t="s">
        <v>17230</v>
      </c>
      <c r="O228" s="97" t="s">
        <v>17231</v>
      </c>
      <c r="P228" s="72" t="s">
        <v>23</v>
      </c>
      <c r="Q228" s="73" t="s">
        <v>17221</v>
      </c>
      <c r="R228" s="72" t="s">
        <v>24</v>
      </c>
      <c r="S228" s="73" t="s">
        <v>1917</v>
      </c>
      <c r="T228" s="73"/>
      <c r="U228" s="76"/>
      <c r="V228" s="26"/>
      <c r="W228" s="26"/>
      <c r="X228" s="26"/>
      <c r="Y228" s="26"/>
      <c r="Z228" s="26"/>
      <c r="AA228" s="26"/>
      <c r="AB228" s="26"/>
      <c r="AC228" s="26"/>
      <c r="AD228" s="26"/>
      <c r="AE228" s="26"/>
      <c r="AF228" s="26"/>
      <c r="AG228" s="26"/>
      <c r="AH228" s="26"/>
    </row>
    <row r="229" spans="1:34" ht="112.5">
      <c r="A229" s="67">
        <v>225</v>
      </c>
      <c r="B229" s="68">
        <v>45701</v>
      </c>
      <c r="C229" s="69"/>
      <c r="D229" s="70" t="s">
        <v>409</v>
      </c>
      <c r="E229" s="69"/>
      <c r="F229" s="69"/>
      <c r="G229" s="70" t="s">
        <v>480</v>
      </c>
      <c r="H229" s="70" t="s">
        <v>17222</v>
      </c>
      <c r="I229" s="70" t="s">
        <v>17218</v>
      </c>
      <c r="J229" s="70" t="s">
        <v>825</v>
      </c>
      <c r="K229" s="70" t="s">
        <v>1917</v>
      </c>
      <c r="L229" s="70" t="s">
        <v>646</v>
      </c>
      <c r="M229" s="197" t="s">
        <v>17232</v>
      </c>
      <c r="N229" s="86" t="s">
        <v>17233</v>
      </c>
      <c r="O229" s="88" t="s">
        <v>17234</v>
      </c>
      <c r="P229" s="72" t="s">
        <v>23</v>
      </c>
      <c r="Q229" s="73" t="s">
        <v>2745</v>
      </c>
      <c r="R229" s="72" t="s">
        <v>24</v>
      </c>
      <c r="S229" s="73" t="s">
        <v>1917</v>
      </c>
      <c r="T229" s="73"/>
      <c r="U229" s="76"/>
      <c r="V229" s="26"/>
      <c r="W229" s="26"/>
      <c r="X229" s="26"/>
      <c r="Y229" s="26"/>
      <c r="Z229" s="26"/>
      <c r="AA229" s="26"/>
      <c r="AB229" s="26"/>
      <c r="AC229" s="26"/>
      <c r="AD229" s="26"/>
      <c r="AE229" s="26"/>
      <c r="AF229" s="26"/>
      <c r="AG229" s="26"/>
      <c r="AH229" s="26"/>
    </row>
    <row r="230" spans="1:34" ht="112.5">
      <c r="A230" s="67">
        <v>226</v>
      </c>
      <c r="B230" s="68">
        <v>45701</v>
      </c>
      <c r="C230" s="69"/>
      <c r="D230" s="70" t="s">
        <v>409</v>
      </c>
      <c r="E230" s="69"/>
      <c r="F230" s="69"/>
      <c r="G230" s="70" t="s">
        <v>480</v>
      </c>
      <c r="H230" s="70" t="s">
        <v>17222</v>
      </c>
      <c r="I230" s="70" t="s">
        <v>17218</v>
      </c>
      <c r="J230" s="70" t="s">
        <v>825</v>
      </c>
      <c r="K230" s="70" t="s">
        <v>1917</v>
      </c>
      <c r="L230" s="70" t="s">
        <v>646</v>
      </c>
      <c r="M230" s="262" t="s">
        <v>17235</v>
      </c>
      <c r="N230" s="86" t="s">
        <v>17236</v>
      </c>
      <c r="O230" s="88" t="s">
        <v>17237</v>
      </c>
      <c r="P230" s="72" t="s">
        <v>23</v>
      </c>
      <c r="Q230" s="73" t="s">
        <v>17238</v>
      </c>
      <c r="R230" s="72" t="s">
        <v>24</v>
      </c>
      <c r="S230" s="73" t="s">
        <v>1917</v>
      </c>
      <c r="T230" s="73"/>
      <c r="U230" s="76"/>
      <c r="V230" s="26"/>
      <c r="W230" s="26"/>
      <c r="X230" s="26"/>
      <c r="Y230" s="26"/>
      <c r="Z230" s="26"/>
      <c r="AA230" s="26"/>
      <c r="AB230" s="26"/>
      <c r="AC230" s="26"/>
      <c r="AD230" s="26"/>
      <c r="AE230" s="26"/>
      <c r="AF230" s="26"/>
      <c r="AG230" s="26"/>
      <c r="AH230" s="26"/>
    </row>
    <row r="231" spans="1:34" ht="50">
      <c r="A231" s="67">
        <v>227</v>
      </c>
      <c r="B231" s="68">
        <v>45701</v>
      </c>
      <c r="C231" s="69"/>
      <c r="D231" s="70" t="s">
        <v>409</v>
      </c>
      <c r="E231" s="69"/>
      <c r="F231" s="69"/>
      <c r="G231" s="70" t="s">
        <v>399</v>
      </c>
      <c r="H231" s="70" t="s">
        <v>17239</v>
      </c>
      <c r="I231" s="70" t="s">
        <v>17218</v>
      </c>
      <c r="J231" s="70" t="s">
        <v>825</v>
      </c>
      <c r="K231" s="70" t="s">
        <v>1917</v>
      </c>
      <c r="L231" s="70" t="s">
        <v>889</v>
      </c>
      <c r="M231" s="127" t="s">
        <v>17240</v>
      </c>
      <c r="N231" s="86"/>
      <c r="O231" s="88"/>
      <c r="P231" s="72" t="s">
        <v>23</v>
      </c>
      <c r="Q231" s="73"/>
      <c r="R231" s="72" t="s">
        <v>24</v>
      </c>
      <c r="S231" s="73" t="s">
        <v>1917</v>
      </c>
      <c r="T231" s="73"/>
      <c r="U231" s="76"/>
      <c r="V231" s="26"/>
      <c r="W231" s="26"/>
      <c r="X231" s="26"/>
      <c r="Y231" s="26"/>
      <c r="Z231" s="26"/>
      <c r="AA231" s="26"/>
      <c r="AB231" s="26"/>
      <c r="AC231" s="26"/>
      <c r="AD231" s="26"/>
      <c r="AE231" s="26"/>
      <c r="AF231" s="26"/>
      <c r="AG231" s="26"/>
      <c r="AH231" s="26"/>
    </row>
    <row r="232" spans="1:34" ht="162.5">
      <c r="A232" s="67">
        <v>228</v>
      </c>
      <c r="B232" s="68">
        <v>45701</v>
      </c>
      <c r="C232" s="69"/>
      <c r="D232" s="70" t="s">
        <v>639</v>
      </c>
      <c r="E232" s="69"/>
      <c r="F232" s="69"/>
      <c r="G232" s="70" t="s">
        <v>79</v>
      </c>
      <c r="H232" s="70" t="s">
        <v>17241</v>
      </c>
      <c r="I232" s="70"/>
      <c r="J232" s="70" t="s">
        <v>825</v>
      </c>
      <c r="K232" s="70" t="s">
        <v>1616</v>
      </c>
      <c r="L232" s="70" t="s">
        <v>3338</v>
      </c>
      <c r="M232" s="70" t="s">
        <v>17242</v>
      </c>
      <c r="N232" s="86"/>
      <c r="O232" s="70"/>
      <c r="P232" s="72" t="s">
        <v>23</v>
      </c>
      <c r="Q232" s="73" t="s">
        <v>17243</v>
      </c>
      <c r="R232" s="72"/>
      <c r="S232" s="73"/>
      <c r="T232" s="73"/>
      <c r="U232" s="76"/>
      <c r="V232" s="26"/>
      <c r="W232" s="26"/>
      <c r="X232" s="26"/>
      <c r="Y232" s="26"/>
      <c r="Z232" s="26"/>
      <c r="AA232" s="26"/>
      <c r="AB232" s="26"/>
      <c r="AC232" s="26"/>
      <c r="AD232" s="26"/>
      <c r="AE232" s="26"/>
      <c r="AF232" s="26"/>
      <c r="AG232" s="26"/>
      <c r="AH232" s="26"/>
    </row>
    <row r="233" spans="1:34" ht="50">
      <c r="A233" s="67">
        <v>227</v>
      </c>
      <c r="B233" s="68">
        <v>45701</v>
      </c>
      <c r="C233" s="69"/>
      <c r="D233" s="70" t="s">
        <v>639</v>
      </c>
      <c r="E233" s="69"/>
      <c r="F233" s="69"/>
      <c r="G233" s="70" t="s">
        <v>17244</v>
      </c>
      <c r="H233" s="70" t="s">
        <v>17245</v>
      </c>
      <c r="I233" s="70"/>
      <c r="J233" s="70" t="s">
        <v>825</v>
      </c>
      <c r="K233" s="70" t="s">
        <v>1616</v>
      </c>
      <c r="L233" s="70" t="s">
        <v>728</v>
      </c>
      <c r="M233" s="70" t="s">
        <v>17246</v>
      </c>
      <c r="N233" s="70"/>
      <c r="O233" s="70"/>
      <c r="P233" s="72" t="s">
        <v>23</v>
      </c>
      <c r="Q233" s="73" t="s">
        <v>17221</v>
      </c>
      <c r="R233" s="72"/>
      <c r="S233" s="73"/>
      <c r="T233" s="73"/>
      <c r="U233" s="77"/>
      <c r="V233" s="26"/>
      <c r="W233" s="26"/>
      <c r="X233" s="26"/>
      <c r="Y233" s="26"/>
      <c r="Z233" s="26"/>
      <c r="AA233" s="26"/>
      <c r="AB233" s="26"/>
      <c r="AC233" s="26"/>
      <c r="AD233" s="26"/>
      <c r="AE233" s="26"/>
      <c r="AF233" s="26"/>
      <c r="AG233" s="26"/>
      <c r="AH233" s="26"/>
    </row>
    <row r="234" spans="1:34" ht="137.5">
      <c r="A234" s="67">
        <v>228</v>
      </c>
      <c r="B234" s="68">
        <v>45701</v>
      </c>
      <c r="C234" s="69"/>
      <c r="D234" s="70" t="s">
        <v>639</v>
      </c>
      <c r="E234" s="69"/>
      <c r="F234" s="69"/>
      <c r="G234" s="70" t="s">
        <v>31</v>
      </c>
      <c r="H234" s="70" t="s">
        <v>17247</v>
      </c>
      <c r="I234" s="70"/>
      <c r="J234" s="70" t="s">
        <v>825</v>
      </c>
      <c r="K234" s="70" t="s">
        <v>1616</v>
      </c>
      <c r="L234" s="73" t="s">
        <v>633</v>
      </c>
      <c r="M234" s="86" t="s">
        <v>17248</v>
      </c>
      <c r="N234" s="86"/>
      <c r="O234" s="70"/>
      <c r="P234" s="72" t="s">
        <v>23</v>
      </c>
      <c r="Q234" s="73"/>
      <c r="R234" s="72"/>
      <c r="S234" s="73"/>
      <c r="T234" s="73"/>
      <c r="U234" s="77"/>
      <c r="V234" s="26"/>
      <c r="W234" s="26"/>
      <c r="X234" s="26"/>
      <c r="Y234" s="26"/>
      <c r="Z234" s="26"/>
      <c r="AA234" s="26"/>
      <c r="AB234" s="26"/>
      <c r="AC234" s="26"/>
      <c r="AD234" s="26"/>
      <c r="AE234" s="26"/>
      <c r="AF234" s="26"/>
      <c r="AG234" s="26"/>
      <c r="AH234" s="26"/>
    </row>
    <row r="235" spans="1:34" ht="162.5">
      <c r="A235" s="67">
        <v>227</v>
      </c>
      <c r="B235" s="68">
        <v>45701</v>
      </c>
      <c r="C235" s="69"/>
      <c r="D235" s="70" t="s">
        <v>639</v>
      </c>
      <c r="E235" s="69"/>
      <c r="F235" s="69"/>
      <c r="G235" s="70" t="s">
        <v>49</v>
      </c>
      <c r="H235" s="70" t="s">
        <v>17241</v>
      </c>
      <c r="I235" s="70"/>
      <c r="J235" s="70" t="s">
        <v>825</v>
      </c>
      <c r="K235" s="70" t="s">
        <v>1616</v>
      </c>
      <c r="L235" s="70" t="s">
        <v>3579</v>
      </c>
      <c r="M235" s="70" t="s">
        <v>17249</v>
      </c>
      <c r="N235" s="86"/>
      <c r="O235" s="88" t="s">
        <v>6833</v>
      </c>
      <c r="P235" s="72" t="s">
        <v>905</v>
      </c>
      <c r="Q235" s="73"/>
      <c r="R235" s="72"/>
      <c r="S235" s="73"/>
      <c r="T235" s="73"/>
      <c r="U235" s="74"/>
      <c r="V235" s="26"/>
      <c r="W235" s="26"/>
      <c r="X235" s="26"/>
      <c r="Y235" s="26"/>
      <c r="Z235" s="26"/>
      <c r="AA235" s="26"/>
      <c r="AB235" s="26"/>
      <c r="AC235" s="26"/>
      <c r="AD235" s="26"/>
      <c r="AE235" s="26"/>
      <c r="AF235" s="26"/>
      <c r="AG235" s="26"/>
      <c r="AH235" s="26"/>
    </row>
    <row r="236" spans="1:34" ht="177">
      <c r="A236" s="67">
        <v>228</v>
      </c>
      <c r="B236" s="68">
        <v>45701</v>
      </c>
      <c r="C236" s="69"/>
      <c r="D236" s="70" t="s">
        <v>409</v>
      </c>
      <c r="E236" s="69"/>
      <c r="F236" s="69"/>
      <c r="G236" s="70" t="s">
        <v>104</v>
      </c>
      <c r="H236" s="70" t="s">
        <v>17250</v>
      </c>
      <c r="I236" s="70" t="s">
        <v>17218</v>
      </c>
      <c r="J236" s="70" t="s">
        <v>825</v>
      </c>
      <c r="K236" s="70" t="s">
        <v>1917</v>
      </c>
      <c r="L236" s="70" t="s">
        <v>353</v>
      </c>
      <c r="M236" s="70" t="s">
        <v>17251</v>
      </c>
      <c r="N236" s="86" t="s">
        <v>17252</v>
      </c>
      <c r="O236" s="83" t="s">
        <v>17253</v>
      </c>
      <c r="P236" s="72" t="s">
        <v>23</v>
      </c>
      <c r="Q236" s="73"/>
      <c r="R236" s="72" t="s">
        <v>24</v>
      </c>
      <c r="S236" s="73" t="s">
        <v>1917</v>
      </c>
      <c r="T236" s="73"/>
      <c r="U236" s="74"/>
      <c r="V236" s="26"/>
      <c r="W236" s="26"/>
      <c r="X236" s="26"/>
      <c r="Y236" s="26"/>
      <c r="Z236" s="26"/>
      <c r="AA236" s="26"/>
      <c r="AB236" s="26"/>
      <c r="AC236" s="26"/>
      <c r="AD236" s="26"/>
      <c r="AE236" s="26"/>
      <c r="AF236" s="26"/>
      <c r="AG236" s="26"/>
      <c r="AH236" s="26"/>
    </row>
    <row r="237" spans="1:34" ht="100">
      <c r="A237" s="67">
        <v>227</v>
      </c>
      <c r="B237" s="68">
        <v>45702</v>
      </c>
      <c r="C237" s="69"/>
      <c r="D237" s="70" t="s">
        <v>130</v>
      </c>
      <c r="E237" s="69"/>
      <c r="F237" s="69"/>
      <c r="G237" s="70" t="s">
        <v>49</v>
      </c>
      <c r="H237" s="70" t="s">
        <v>17254</v>
      </c>
      <c r="I237" s="70"/>
      <c r="J237" s="70" t="s">
        <v>981</v>
      </c>
      <c r="K237" s="70" t="s">
        <v>1917</v>
      </c>
      <c r="L237" s="70" t="s">
        <v>142</v>
      </c>
      <c r="M237" s="70" t="s">
        <v>17255</v>
      </c>
      <c r="N237" s="86" t="s">
        <v>17256</v>
      </c>
      <c r="O237" s="88"/>
      <c r="P237" s="72" t="s">
        <v>23</v>
      </c>
      <c r="Q237" s="73"/>
      <c r="R237" s="72" t="s">
        <v>24</v>
      </c>
      <c r="S237" s="73" t="s">
        <v>1917</v>
      </c>
      <c r="T237" s="73"/>
      <c r="U237" s="74"/>
      <c r="V237" s="26"/>
      <c r="W237" s="26"/>
      <c r="X237" s="26"/>
      <c r="Y237" s="26"/>
      <c r="Z237" s="26"/>
      <c r="AA237" s="26"/>
      <c r="AB237" s="26"/>
      <c r="AC237" s="26"/>
      <c r="AD237" s="26"/>
      <c r="AE237" s="26"/>
      <c r="AF237" s="26"/>
      <c r="AG237" s="26"/>
      <c r="AH237" s="26"/>
    </row>
    <row r="238" spans="1:34" ht="25">
      <c r="A238" s="67">
        <v>228</v>
      </c>
      <c r="B238" s="68">
        <v>45702</v>
      </c>
      <c r="C238" s="69"/>
      <c r="D238" s="70" t="s">
        <v>130</v>
      </c>
      <c r="E238" s="69"/>
      <c r="F238" s="69"/>
      <c r="G238" s="70" t="s">
        <v>26</v>
      </c>
      <c r="H238" s="70" t="s">
        <v>17257</v>
      </c>
      <c r="I238" s="70"/>
      <c r="J238" s="70" t="s">
        <v>981</v>
      </c>
      <c r="K238" s="70" t="s">
        <v>1917</v>
      </c>
      <c r="L238" s="70" t="s">
        <v>302</v>
      </c>
      <c r="M238" s="70" t="s">
        <v>17258</v>
      </c>
      <c r="N238" s="86" t="s">
        <v>17259</v>
      </c>
      <c r="O238" s="70"/>
      <c r="P238" s="72" t="s">
        <v>23</v>
      </c>
      <c r="Q238" s="73" t="s">
        <v>17260</v>
      </c>
      <c r="R238" s="72" t="s">
        <v>24</v>
      </c>
      <c r="S238" s="73" t="s">
        <v>1917</v>
      </c>
      <c r="T238" s="73"/>
      <c r="U238" s="74"/>
      <c r="V238" s="26"/>
      <c r="W238" s="26"/>
      <c r="X238" s="26"/>
      <c r="Y238" s="26"/>
      <c r="Z238" s="26"/>
      <c r="AA238" s="26"/>
      <c r="AB238" s="26"/>
      <c r="AC238" s="26"/>
      <c r="AD238" s="26"/>
      <c r="AE238" s="26"/>
      <c r="AF238" s="26"/>
      <c r="AG238" s="26"/>
      <c r="AH238" s="26"/>
    </row>
    <row r="239" spans="1:34" ht="37.5">
      <c r="A239" s="67">
        <v>229</v>
      </c>
      <c r="B239" s="68">
        <v>45702</v>
      </c>
      <c r="C239" s="69"/>
      <c r="D239" s="70" t="s">
        <v>409</v>
      </c>
      <c r="E239" s="69"/>
      <c r="F239" s="69"/>
      <c r="G239" s="70" t="s">
        <v>565</v>
      </c>
      <c r="H239" s="70" t="s">
        <v>17261</v>
      </c>
      <c r="I239" s="70" t="s">
        <v>17218</v>
      </c>
      <c r="J239" s="70" t="s">
        <v>825</v>
      </c>
      <c r="K239" s="70" t="s">
        <v>1917</v>
      </c>
      <c r="L239" s="70" t="s">
        <v>142</v>
      </c>
      <c r="M239" s="70" t="s">
        <v>17262</v>
      </c>
      <c r="N239" s="86" t="s">
        <v>17263</v>
      </c>
      <c r="O239" s="70"/>
      <c r="P239" s="72" t="s">
        <v>23</v>
      </c>
      <c r="Q239" s="73"/>
      <c r="R239" s="72" t="s">
        <v>24</v>
      </c>
      <c r="S239" s="73" t="s">
        <v>1917</v>
      </c>
      <c r="T239" s="73"/>
      <c r="U239" s="74"/>
      <c r="V239" s="26"/>
      <c r="W239" s="26"/>
      <c r="X239" s="26"/>
      <c r="Y239" s="26"/>
      <c r="Z239" s="26"/>
      <c r="AA239" s="26"/>
      <c r="AB239" s="26"/>
      <c r="AC239" s="26"/>
      <c r="AD239" s="26"/>
      <c r="AE239" s="26"/>
      <c r="AF239" s="26"/>
      <c r="AG239" s="26"/>
      <c r="AH239" s="26"/>
    </row>
    <row r="240" spans="1:34" ht="75.5">
      <c r="A240" s="67">
        <v>230</v>
      </c>
      <c r="B240" s="68">
        <v>45702</v>
      </c>
      <c r="C240" s="69"/>
      <c r="D240" s="70" t="s">
        <v>409</v>
      </c>
      <c r="E240" s="69"/>
      <c r="F240" s="69"/>
      <c r="G240" s="70" t="s">
        <v>71</v>
      </c>
      <c r="H240" s="70" t="s">
        <v>17264</v>
      </c>
      <c r="I240" s="70" t="s">
        <v>17218</v>
      </c>
      <c r="J240" s="70" t="s">
        <v>825</v>
      </c>
      <c r="K240" s="70" t="s">
        <v>1917</v>
      </c>
      <c r="L240" s="70" t="s">
        <v>646</v>
      </c>
      <c r="M240" s="70" t="s">
        <v>17265</v>
      </c>
      <c r="N240" s="86" t="s">
        <v>17266</v>
      </c>
      <c r="O240" s="70"/>
      <c r="P240" s="72" t="s">
        <v>23</v>
      </c>
      <c r="Q240" s="73"/>
      <c r="R240" s="72" t="s">
        <v>24</v>
      </c>
      <c r="S240" s="73" t="s">
        <v>1917</v>
      </c>
      <c r="T240" s="73"/>
      <c r="U240" s="74"/>
      <c r="V240" s="26"/>
      <c r="W240" s="26"/>
      <c r="X240" s="26"/>
      <c r="Y240" s="26"/>
      <c r="Z240" s="26"/>
      <c r="AA240" s="26"/>
      <c r="AB240" s="26"/>
      <c r="AC240" s="26"/>
      <c r="AD240" s="26"/>
      <c r="AE240" s="26"/>
      <c r="AF240" s="26"/>
      <c r="AG240" s="26"/>
      <c r="AH240" s="26"/>
    </row>
    <row r="241" spans="1:34" ht="62.5">
      <c r="A241" s="67">
        <v>231</v>
      </c>
      <c r="B241" s="68">
        <v>45702</v>
      </c>
      <c r="C241" s="69"/>
      <c r="D241" s="70" t="s">
        <v>409</v>
      </c>
      <c r="E241" s="69"/>
      <c r="F241" s="69"/>
      <c r="G241" s="70" t="s">
        <v>71</v>
      </c>
      <c r="H241" s="70" t="s">
        <v>17264</v>
      </c>
      <c r="I241" s="70" t="s">
        <v>17218</v>
      </c>
      <c r="J241" s="70" t="s">
        <v>825</v>
      </c>
      <c r="K241" s="70" t="s">
        <v>1917</v>
      </c>
      <c r="L241" s="70" t="s">
        <v>646</v>
      </c>
      <c r="M241" s="70" t="s">
        <v>17267</v>
      </c>
      <c r="N241" s="86"/>
      <c r="O241" s="88"/>
      <c r="P241" s="72" t="s">
        <v>901</v>
      </c>
      <c r="Q241" s="73" t="s">
        <v>17268</v>
      </c>
      <c r="R241" s="72" t="s">
        <v>100</v>
      </c>
      <c r="S241" s="73" t="s">
        <v>1917</v>
      </c>
      <c r="T241" s="73" t="s">
        <v>17269</v>
      </c>
      <c r="U241" s="74"/>
      <c r="V241" s="26"/>
      <c r="W241" s="26"/>
      <c r="X241" s="26"/>
      <c r="Y241" s="26"/>
      <c r="Z241" s="26"/>
      <c r="AA241" s="26"/>
      <c r="AB241" s="26"/>
      <c r="AC241" s="26"/>
      <c r="AD241" s="26"/>
      <c r="AE241" s="26"/>
      <c r="AF241" s="26"/>
      <c r="AG241" s="26"/>
      <c r="AH241" s="26"/>
    </row>
    <row r="242" spans="1:34" ht="187.5">
      <c r="A242" s="67">
        <v>232</v>
      </c>
      <c r="B242" s="68">
        <v>45702</v>
      </c>
      <c r="C242" s="69"/>
      <c r="D242" s="70" t="s">
        <v>409</v>
      </c>
      <c r="E242" s="69"/>
      <c r="F242" s="69"/>
      <c r="G242" s="70" t="s">
        <v>399</v>
      </c>
      <c r="H242" s="70" t="s">
        <v>17270</v>
      </c>
      <c r="I242" s="70" t="s">
        <v>17218</v>
      </c>
      <c r="J242" s="70" t="s">
        <v>825</v>
      </c>
      <c r="K242" s="70" t="s">
        <v>1917</v>
      </c>
      <c r="L242" s="70" t="s">
        <v>353</v>
      </c>
      <c r="M242" s="70" t="s">
        <v>17271</v>
      </c>
      <c r="N242" s="86" t="s">
        <v>17272</v>
      </c>
      <c r="O242" s="70"/>
      <c r="P242" s="72" t="s">
        <v>23</v>
      </c>
      <c r="Q242" s="73"/>
      <c r="R242" s="72" t="s">
        <v>24</v>
      </c>
      <c r="S242" s="73" t="s">
        <v>1917</v>
      </c>
      <c r="T242" s="73"/>
      <c r="U242" s="96"/>
      <c r="V242" s="26"/>
      <c r="W242" s="26"/>
      <c r="X242" s="26"/>
      <c r="Y242" s="26"/>
      <c r="Z242" s="26"/>
      <c r="AA242" s="26"/>
      <c r="AB242" s="26"/>
      <c r="AC242" s="26"/>
      <c r="AD242" s="26"/>
      <c r="AE242" s="26"/>
      <c r="AF242" s="26"/>
      <c r="AG242" s="26"/>
      <c r="AH242" s="26"/>
    </row>
    <row r="243" spans="1:34" ht="62.5">
      <c r="A243" s="67">
        <v>233</v>
      </c>
      <c r="B243" s="68">
        <v>45702</v>
      </c>
      <c r="C243" s="69"/>
      <c r="D243" s="70" t="s">
        <v>409</v>
      </c>
      <c r="E243" s="69"/>
      <c r="F243" s="69"/>
      <c r="G243" s="125" t="s">
        <v>71</v>
      </c>
      <c r="H243" s="125" t="s">
        <v>17273</v>
      </c>
      <c r="I243" s="70" t="s">
        <v>17218</v>
      </c>
      <c r="J243" s="70" t="s">
        <v>825</v>
      </c>
      <c r="K243" s="70" t="s">
        <v>1917</v>
      </c>
      <c r="L243" s="70" t="s">
        <v>889</v>
      </c>
      <c r="M243" s="125" t="s">
        <v>17274</v>
      </c>
      <c r="N243" s="86" t="s">
        <v>17272</v>
      </c>
      <c r="O243" s="70"/>
      <c r="P243" s="72" t="s">
        <v>905</v>
      </c>
      <c r="Q243" s="73" t="s">
        <v>17275</v>
      </c>
      <c r="R243" s="72" t="s">
        <v>100</v>
      </c>
      <c r="S243" s="73" t="s">
        <v>1917</v>
      </c>
      <c r="T243" s="73" t="s">
        <v>17269</v>
      </c>
      <c r="U243" s="96"/>
      <c r="V243" s="26"/>
      <c r="W243" s="26"/>
      <c r="X243" s="26"/>
      <c r="Y243" s="26"/>
      <c r="Z243" s="26"/>
      <c r="AA243" s="26"/>
      <c r="AB243" s="26"/>
      <c r="AC243" s="26"/>
      <c r="AD243" s="26"/>
      <c r="AE243" s="26"/>
      <c r="AF243" s="26"/>
      <c r="AG243" s="26"/>
      <c r="AH243" s="26"/>
    </row>
    <row r="244" spans="1:34" ht="130.5">
      <c r="A244" s="67">
        <v>234</v>
      </c>
      <c r="B244" s="68">
        <v>45705</v>
      </c>
      <c r="C244" s="69"/>
      <c r="D244" s="70" t="s">
        <v>133</v>
      </c>
      <c r="E244" s="69"/>
      <c r="F244" s="140"/>
      <c r="G244" s="201" t="s">
        <v>17177</v>
      </c>
      <c r="H244" s="232" t="s">
        <v>17276</v>
      </c>
      <c r="I244" s="142" t="s">
        <v>17017</v>
      </c>
      <c r="J244" s="70"/>
      <c r="K244" s="70" t="s">
        <v>362</v>
      </c>
      <c r="L244" s="126" t="s">
        <v>486</v>
      </c>
      <c r="M244" s="145" t="s">
        <v>17277</v>
      </c>
      <c r="N244" s="145" t="s">
        <v>17179</v>
      </c>
      <c r="O244" s="88" t="s">
        <v>17278</v>
      </c>
      <c r="P244" s="72" t="s">
        <v>23</v>
      </c>
      <c r="Q244" s="73"/>
      <c r="R244" s="72"/>
      <c r="S244" s="73"/>
      <c r="T244" s="73"/>
      <c r="U244" s="77"/>
      <c r="V244" s="26"/>
      <c r="W244" s="26"/>
      <c r="X244" s="26"/>
      <c r="Y244" s="26"/>
      <c r="Z244" s="26"/>
      <c r="AA244" s="26"/>
      <c r="AB244" s="26"/>
      <c r="AC244" s="26"/>
      <c r="AD244" s="26"/>
      <c r="AE244" s="26"/>
      <c r="AF244" s="26"/>
      <c r="AG244" s="26"/>
      <c r="AH244" s="26"/>
    </row>
    <row r="245" spans="1:34" ht="72.5">
      <c r="A245" s="67">
        <v>235</v>
      </c>
      <c r="B245" s="68">
        <v>45705</v>
      </c>
      <c r="C245" s="69"/>
      <c r="D245" s="70" t="s">
        <v>133</v>
      </c>
      <c r="E245" s="69"/>
      <c r="F245" s="140"/>
      <c r="G245" s="201" t="s">
        <v>560</v>
      </c>
      <c r="H245" s="232" t="s">
        <v>17279</v>
      </c>
      <c r="I245" s="142" t="s">
        <v>17017</v>
      </c>
      <c r="J245" s="70"/>
      <c r="K245" s="70" t="s">
        <v>362</v>
      </c>
      <c r="L245" s="126" t="s">
        <v>784</v>
      </c>
      <c r="M245" s="145" t="s">
        <v>17280</v>
      </c>
      <c r="N245" s="145" t="s">
        <v>17281</v>
      </c>
      <c r="O245" s="88" t="s">
        <v>17282</v>
      </c>
      <c r="P245" s="72" t="s">
        <v>905</v>
      </c>
      <c r="Q245" s="73" t="s">
        <v>17283</v>
      </c>
      <c r="R245" s="72"/>
      <c r="S245" s="73"/>
      <c r="T245" s="73"/>
      <c r="U245" s="74"/>
      <c r="V245" s="26"/>
      <c r="W245" s="26"/>
      <c r="X245" s="26"/>
      <c r="Y245" s="26"/>
      <c r="Z245" s="26"/>
      <c r="AA245" s="26"/>
      <c r="AB245" s="26"/>
      <c r="AC245" s="26"/>
      <c r="AD245" s="26"/>
      <c r="AE245" s="26"/>
      <c r="AF245" s="26"/>
      <c r="AG245" s="26"/>
      <c r="AH245" s="26"/>
    </row>
    <row r="246" spans="1:34" ht="72.5">
      <c r="A246" s="67">
        <v>236</v>
      </c>
      <c r="B246" s="68">
        <v>45705</v>
      </c>
      <c r="C246" s="69"/>
      <c r="D246" s="70" t="s">
        <v>133</v>
      </c>
      <c r="E246" s="69"/>
      <c r="F246" s="140"/>
      <c r="G246" s="201" t="s">
        <v>506</v>
      </c>
      <c r="H246" s="232" t="s">
        <v>17284</v>
      </c>
      <c r="I246" s="142" t="s">
        <v>17017</v>
      </c>
      <c r="J246" s="70"/>
      <c r="K246" s="70" t="s">
        <v>362</v>
      </c>
      <c r="L246" s="126" t="s">
        <v>784</v>
      </c>
      <c r="M246" s="145" t="s">
        <v>17285</v>
      </c>
      <c r="N246" s="145" t="s">
        <v>17281</v>
      </c>
      <c r="O246" s="88" t="s">
        <v>17286</v>
      </c>
      <c r="P246" s="72" t="s">
        <v>905</v>
      </c>
      <c r="Q246" s="73" t="s">
        <v>17283</v>
      </c>
      <c r="R246" s="72"/>
      <c r="S246" s="73"/>
      <c r="T246" s="73"/>
      <c r="U246" s="74"/>
      <c r="V246" s="26"/>
      <c r="W246" s="26"/>
      <c r="X246" s="26"/>
      <c r="Y246" s="26"/>
      <c r="Z246" s="26"/>
      <c r="AA246" s="26"/>
      <c r="AB246" s="26"/>
      <c r="AC246" s="26"/>
      <c r="AD246" s="26"/>
      <c r="AE246" s="26"/>
      <c r="AF246" s="26"/>
      <c r="AG246" s="26"/>
      <c r="AH246" s="26"/>
    </row>
    <row r="247" spans="1:34" ht="62.5">
      <c r="A247" s="67">
        <v>237</v>
      </c>
      <c r="B247" s="68">
        <v>45705</v>
      </c>
      <c r="C247" s="69"/>
      <c r="D247" s="70" t="s">
        <v>329</v>
      </c>
      <c r="E247" s="69"/>
      <c r="F247" s="69"/>
      <c r="G247" s="128" t="s">
        <v>49</v>
      </c>
      <c r="H247" s="128" t="s">
        <v>17287</v>
      </c>
      <c r="I247" s="108" t="s">
        <v>17288</v>
      </c>
      <c r="J247" s="70" t="s">
        <v>981</v>
      </c>
      <c r="K247" s="70" t="s">
        <v>518</v>
      </c>
      <c r="L247" s="70" t="s">
        <v>27</v>
      </c>
      <c r="M247" s="128" t="s">
        <v>17289</v>
      </c>
      <c r="N247" s="86" t="s">
        <v>17290</v>
      </c>
      <c r="O247" s="83" t="s">
        <v>17291</v>
      </c>
      <c r="P247" s="72" t="s">
        <v>23</v>
      </c>
      <c r="Q247" s="73"/>
      <c r="R247" s="72" t="s">
        <v>24</v>
      </c>
      <c r="S247" s="73" t="s">
        <v>518</v>
      </c>
      <c r="T247" s="73" t="s">
        <v>17292</v>
      </c>
      <c r="U247" s="263" t="s">
        <v>17293</v>
      </c>
      <c r="V247" s="26"/>
      <c r="W247" s="26"/>
      <c r="X247" s="26"/>
      <c r="Y247" s="26"/>
      <c r="Z247" s="26"/>
      <c r="AA247" s="26"/>
      <c r="AB247" s="26"/>
      <c r="AC247" s="26"/>
      <c r="AD247" s="26"/>
      <c r="AE247" s="26"/>
      <c r="AF247" s="26"/>
      <c r="AG247" s="26"/>
      <c r="AH247" s="26"/>
    </row>
    <row r="248" spans="1:34" ht="62.5">
      <c r="A248" s="67">
        <v>238</v>
      </c>
      <c r="B248" s="68">
        <v>45705</v>
      </c>
      <c r="C248" s="69"/>
      <c r="D248" s="70" t="s">
        <v>460</v>
      </c>
      <c r="E248" s="69"/>
      <c r="F248" s="69"/>
      <c r="G248" s="70" t="s">
        <v>17294</v>
      </c>
      <c r="H248" s="70" t="s">
        <v>17295</v>
      </c>
      <c r="I248" s="70"/>
      <c r="J248" s="70"/>
      <c r="K248" s="70" t="s">
        <v>362</v>
      </c>
      <c r="L248" s="70" t="s">
        <v>43</v>
      </c>
      <c r="M248" s="70" t="s">
        <v>17296</v>
      </c>
      <c r="N248" s="86"/>
      <c r="O248" s="83" t="s">
        <v>17297</v>
      </c>
      <c r="P248" s="72" t="s">
        <v>23</v>
      </c>
      <c r="Q248" s="73"/>
      <c r="R248" s="72"/>
      <c r="S248" s="73"/>
      <c r="T248" s="73"/>
      <c r="U248" s="74"/>
      <c r="V248" s="26"/>
      <c r="W248" s="26"/>
      <c r="X248" s="26"/>
      <c r="Y248" s="26"/>
      <c r="Z248" s="26"/>
      <c r="AA248" s="26"/>
      <c r="AB248" s="26"/>
      <c r="AC248" s="26"/>
      <c r="AD248" s="26"/>
      <c r="AE248" s="26"/>
      <c r="AF248" s="26"/>
      <c r="AG248" s="26"/>
      <c r="AH248" s="26"/>
    </row>
    <row r="249" spans="1:34" ht="37.5">
      <c r="A249" s="67">
        <v>239</v>
      </c>
      <c r="B249" s="68">
        <v>45705</v>
      </c>
      <c r="C249" s="69"/>
      <c r="D249" s="70" t="s">
        <v>537</v>
      </c>
      <c r="E249" s="69"/>
      <c r="F249" s="69"/>
      <c r="G249" s="70" t="s">
        <v>17298</v>
      </c>
      <c r="H249" s="70" t="s">
        <v>17299</v>
      </c>
      <c r="I249" s="70" t="s">
        <v>17300</v>
      </c>
      <c r="J249" s="70" t="s">
        <v>981</v>
      </c>
      <c r="K249" s="70" t="s">
        <v>1864</v>
      </c>
      <c r="L249" s="70" t="s">
        <v>797</v>
      </c>
      <c r="M249" s="70" t="s">
        <v>17301</v>
      </c>
      <c r="N249" s="86" t="s">
        <v>16200</v>
      </c>
      <c r="O249" s="83" t="s">
        <v>17302</v>
      </c>
      <c r="P249" s="72" t="s">
        <v>23</v>
      </c>
      <c r="Q249" s="73"/>
      <c r="R249" s="72" t="s">
        <v>24</v>
      </c>
      <c r="S249" s="73" t="s">
        <v>1864</v>
      </c>
      <c r="T249" s="73"/>
      <c r="U249" s="74" t="s">
        <v>17119</v>
      </c>
      <c r="V249" s="26"/>
      <c r="W249" s="26"/>
      <c r="X249" s="26"/>
      <c r="Y249" s="26"/>
      <c r="Z249" s="26"/>
      <c r="AA249" s="26"/>
      <c r="AB249" s="26"/>
      <c r="AC249" s="26"/>
      <c r="AD249" s="26"/>
      <c r="AE249" s="26"/>
      <c r="AF249" s="26"/>
      <c r="AG249" s="26"/>
      <c r="AH249" s="26"/>
    </row>
    <row r="250" spans="1:34" ht="37.5">
      <c r="A250" s="67">
        <v>240</v>
      </c>
      <c r="B250" s="68">
        <v>45705</v>
      </c>
      <c r="C250" s="69"/>
      <c r="D250" s="70" t="s">
        <v>270</v>
      </c>
      <c r="E250" s="69"/>
      <c r="F250" s="69"/>
      <c r="G250" s="70" t="s">
        <v>479</v>
      </c>
      <c r="H250" s="70" t="s">
        <v>17303</v>
      </c>
      <c r="I250" s="70" t="s">
        <v>17304</v>
      </c>
      <c r="J250" s="70" t="s">
        <v>981</v>
      </c>
      <c r="K250" s="70" t="s">
        <v>1864</v>
      </c>
      <c r="L250" s="70" t="s">
        <v>37</v>
      </c>
      <c r="M250" s="70" t="s">
        <v>17305</v>
      </c>
      <c r="N250" s="86" t="s">
        <v>17306</v>
      </c>
      <c r="O250" s="83" t="s">
        <v>17307</v>
      </c>
      <c r="P250" s="72" t="s">
        <v>23</v>
      </c>
      <c r="Q250" s="73"/>
      <c r="R250" s="72" t="s">
        <v>24</v>
      </c>
      <c r="S250" s="73" t="s">
        <v>1864</v>
      </c>
      <c r="T250" s="73"/>
      <c r="U250" s="74" t="s">
        <v>17119</v>
      </c>
      <c r="V250" s="26"/>
      <c r="W250" s="26"/>
      <c r="X250" s="26"/>
      <c r="Y250" s="26"/>
      <c r="Z250" s="26"/>
      <c r="AA250" s="26"/>
      <c r="AB250" s="26"/>
      <c r="AC250" s="26"/>
      <c r="AD250" s="26"/>
      <c r="AE250" s="26"/>
      <c r="AF250" s="26"/>
      <c r="AG250" s="26"/>
      <c r="AH250" s="26"/>
    </row>
    <row r="251" spans="1:34" ht="50">
      <c r="A251" s="67">
        <v>241</v>
      </c>
      <c r="B251" s="68">
        <v>45706</v>
      </c>
      <c r="C251" s="69"/>
      <c r="D251" s="70" t="s">
        <v>701</v>
      </c>
      <c r="E251" s="69"/>
      <c r="F251" s="69"/>
      <c r="G251" s="70" t="s">
        <v>33</v>
      </c>
      <c r="H251" s="70" t="s">
        <v>17308</v>
      </c>
      <c r="I251" s="70" t="s">
        <v>17309</v>
      </c>
      <c r="J251" s="70" t="s">
        <v>825</v>
      </c>
      <c r="K251" s="70" t="s">
        <v>1000</v>
      </c>
      <c r="L251" s="70" t="s">
        <v>728</v>
      </c>
      <c r="M251" s="70" t="s">
        <v>17310</v>
      </c>
      <c r="N251" s="86" t="s">
        <v>17311</v>
      </c>
      <c r="O251" s="83" t="s">
        <v>17312</v>
      </c>
      <c r="P251" s="72" t="s">
        <v>23</v>
      </c>
      <c r="Q251" s="73" t="s">
        <v>17313</v>
      </c>
      <c r="R251" s="72"/>
      <c r="S251" s="73"/>
      <c r="T251" s="73"/>
      <c r="U251" s="74"/>
      <c r="V251" s="26"/>
      <c r="W251" s="26"/>
      <c r="X251" s="26"/>
      <c r="Y251" s="26"/>
      <c r="Z251" s="26"/>
      <c r="AA251" s="26"/>
      <c r="AB251" s="26"/>
      <c r="AC251" s="26"/>
      <c r="AD251" s="26"/>
      <c r="AE251" s="26"/>
      <c r="AF251" s="26"/>
      <c r="AG251" s="26"/>
      <c r="AH251" s="26"/>
    </row>
    <row r="252" spans="1:34" ht="50">
      <c r="A252" s="67">
        <v>242</v>
      </c>
      <c r="B252" s="68">
        <v>45706</v>
      </c>
      <c r="C252" s="69"/>
      <c r="D252" s="70" t="s">
        <v>639</v>
      </c>
      <c r="E252" s="69"/>
      <c r="F252" s="69"/>
      <c r="G252" s="70" t="s">
        <v>17314</v>
      </c>
      <c r="H252" s="70" t="s">
        <v>17315</v>
      </c>
      <c r="I252" s="70" t="s">
        <v>17316</v>
      </c>
      <c r="J252" s="70" t="s">
        <v>981</v>
      </c>
      <c r="K252" s="70" t="s">
        <v>440</v>
      </c>
      <c r="L252" s="70" t="s">
        <v>156</v>
      </c>
      <c r="M252" s="70" t="s">
        <v>17317</v>
      </c>
      <c r="N252" s="86" t="s">
        <v>2887</v>
      </c>
      <c r="O252" s="83" t="s">
        <v>17318</v>
      </c>
      <c r="P252" s="72" t="s">
        <v>23</v>
      </c>
      <c r="Q252" s="73"/>
      <c r="R252" s="72"/>
      <c r="S252" s="73"/>
      <c r="T252" s="73"/>
      <c r="U252" s="74"/>
      <c r="V252" s="26"/>
      <c r="W252" s="26"/>
      <c r="X252" s="26"/>
      <c r="Y252" s="26"/>
      <c r="Z252" s="26"/>
      <c r="AA252" s="26"/>
      <c r="AB252" s="26"/>
      <c r="AC252" s="26"/>
      <c r="AD252" s="26"/>
      <c r="AE252" s="26"/>
      <c r="AF252" s="26"/>
      <c r="AG252" s="26"/>
      <c r="AH252" s="26"/>
    </row>
    <row r="253" spans="1:34" ht="125">
      <c r="A253" s="67">
        <v>244</v>
      </c>
      <c r="B253" s="68">
        <v>45706</v>
      </c>
      <c r="C253" s="67"/>
      <c r="D253" s="70" t="s">
        <v>197</v>
      </c>
      <c r="E253" s="69"/>
      <c r="F253" s="69"/>
      <c r="G253" s="70" t="s">
        <v>99</v>
      </c>
      <c r="H253" s="70" t="s">
        <v>17319</v>
      </c>
      <c r="I253" s="70" t="s">
        <v>17320</v>
      </c>
      <c r="J253" s="70" t="s">
        <v>981</v>
      </c>
      <c r="K253" s="70" t="s">
        <v>518</v>
      </c>
      <c r="L253" s="70" t="s">
        <v>37</v>
      </c>
      <c r="M253" s="70" t="s">
        <v>17321</v>
      </c>
      <c r="N253" s="86" t="s">
        <v>16522</v>
      </c>
      <c r="O253" s="87" t="s">
        <v>17322</v>
      </c>
      <c r="P253" s="72" t="s">
        <v>23</v>
      </c>
      <c r="Q253" s="73"/>
      <c r="R253" s="72" t="s">
        <v>24</v>
      </c>
      <c r="S253" s="73" t="s">
        <v>518</v>
      </c>
      <c r="T253" s="73" t="s">
        <v>17292</v>
      </c>
      <c r="U253" s="263" t="s">
        <v>17293</v>
      </c>
      <c r="V253" s="26"/>
      <c r="W253" s="26"/>
      <c r="X253" s="26"/>
      <c r="Y253" s="26"/>
      <c r="Z253" s="26"/>
      <c r="AA253" s="26"/>
      <c r="AB253" s="26"/>
      <c r="AC253" s="26"/>
      <c r="AD253" s="26"/>
      <c r="AE253" s="26"/>
      <c r="AF253" s="26"/>
      <c r="AG253" s="26"/>
      <c r="AH253" s="26"/>
    </row>
    <row r="254" spans="1:34" ht="175">
      <c r="A254" s="67">
        <v>245</v>
      </c>
      <c r="B254" s="68">
        <v>45708</v>
      </c>
      <c r="C254" s="67"/>
      <c r="D254" s="70" t="s">
        <v>436</v>
      </c>
      <c r="E254" s="69"/>
      <c r="F254" s="69"/>
      <c r="G254" s="70" t="s">
        <v>16996</v>
      </c>
      <c r="H254" s="70" t="s">
        <v>16997</v>
      </c>
      <c r="I254" s="70" t="s">
        <v>16830</v>
      </c>
      <c r="J254" s="70" t="s">
        <v>981</v>
      </c>
      <c r="K254" s="70" t="s">
        <v>1864</v>
      </c>
      <c r="L254" s="70" t="s">
        <v>125</v>
      </c>
      <c r="M254" s="70" t="s">
        <v>16831</v>
      </c>
      <c r="N254" s="70" t="s">
        <v>16998</v>
      </c>
      <c r="O254" s="95" t="s">
        <v>16832</v>
      </c>
      <c r="P254" s="72" t="s">
        <v>23</v>
      </c>
      <c r="Q254" s="73"/>
      <c r="R254" s="72"/>
      <c r="S254" s="73"/>
      <c r="T254" s="73"/>
      <c r="U254" s="74"/>
      <c r="V254" s="26"/>
      <c r="W254" s="26"/>
      <c r="X254" s="26"/>
      <c r="Y254" s="26"/>
      <c r="Z254" s="26"/>
      <c r="AA254" s="26"/>
      <c r="AB254" s="26"/>
      <c r="AC254" s="26"/>
      <c r="AD254" s="26"/>
      <c r="AE254" s="26"/>
      <c r="AF254" s="26"/>
      <c r="AG254" s="26"/>
      <c r="AH254" s="26"/>
    </row>
    <row r="255" spans="1:34" ht="87.5">
      <c r="A255" s="67">
        <v>246</v>
      </c>
      <c r="B255" s="68">
        <v>45708</v>
      </c>
      <c r="C255" s="67" t="str">
        <f t="array" aca="1" ref="C255" ca="1">IFERROR(_xludf.XLOOKUP(D255,master_daerah!B:B,master_daerah!A:A),"")</f>
        <v/>
      </c>
      <c r="D255" s="70" t="s">
        <v>949</v>
      </c>
      <c r="E255" s="69"/>
      <c r="F255" s="69"/>
      <c r="G255" s="70" t="s">
        <v>17323</v>
      </c>
      <c r="H255" s="70" t="s">
        <v>17324</v>
      </c>
      <c r="I255" s="70" t="s">
        <v>16965</v>
      </c>
      <c r="J255" s="70" t="s">
        <v>825</v>
      </c>
      <c r="K255" s="70" t="s">
        <v>91</v>
      </c>
      <c r="L255" s="70" t="s">
        <v>2159</v>
      </c>
      <c r="M255" s="70" t="s">
        <v>17325</v>
      </c>
      <c r="N255" s="69"/>
      <c r="O255" s="137" t="s">
        <v>17326</v>
      </c>
      <c r="P255" s="72" t="s">
        <v>23</v>
      </c>
      <c r="Q255" s="104" t="s">
        <v>17327</v>
      </c>
      <c r="R255" s="72"/>
      <c r="S255" s="73"/>
      <c r="T255" s="73"/>
      <c r="U255" s="74"/>
      <c r="V255" s="26"/>
      <c r="W255" s="26"/>
      <c r="X255" s="26"/>
      <c r="Y255" s="26"/>
      <c r="Z255" s="26"/>
      <c r="AA255" s="26"/>
      <c r="AB255" s="26"/>
      <c r="AC255" s="26"/>
      <c r="AD255" s="26"/>
      <c r="AE255" s="26"/>
      <c r="AF255" s="26"/>
      <c r="AG255" s="26"/>
      <c r="AH255" s="26"/>
    </row>
    <row r="256" spans="1:34" ht="137.5">
      <c r="A256" s="67">
        <v>247</v>
      </c>
      <c r="B256" s="68">
        <v>45709</v>
      </c>
      <c r="C256" s="69"/>
      <c r="D256" s="70" t="s">
        <v>907</v>
      </c>
      <c r="E256" s="69"/>
      <c r="F256" s="69"/>
      <c r="G256" s="70" t="s">
        <v>154</v>
      </c>
      <c r="H256" s="70" t="s">
        <v>17328</v>
      </c>
      <c r="I256" s="70" t="s">
        <v>17329</v>
      </c>
      <c r="J256" s="70"/>
      <c r="K256" s="70" t="s">
        <v>362</v>
      </c>
      <c r="L256" s="70" t="s">
        <v>909</v>
      </c>
      <c r="M256" s="70" t="s">
        <v>17330</v>
      </c>
      <c r="N256" s="86" t="s">
        <v>17331</v>
      </c>
      <c r="O256" s="88" t="s">
        <v>17332</v>
      </c>
      <c r="P256" s="72" t="s">
        <v>23</v>
      </c>
      <c r="Q256" s="73" t="s">
        <v>17333</v>
      </c>
      <c r="R256" s="72"/>
      <c r="S256" s="73"/>
      <c r="T256" s="73"/>
      <c r="U256" s="76"/>
      <c r="V256" s="26"/>
      <c r="W256" s="26"/>
      <c r="X256" s="26"/>
      <c r="Y256" s="26"/>
      <c r="Z256" s="26"/>
      <c r="AA256" s="26"/>
      <c r="AB256" s="26"/>
      <c r="AC256" s="26"/>
      <c r="AD256" s="26"/>
      <c r="AE256" s="26"/>
      <c r="AF256" s="26"/>
      <c r="AG256" s="26"/>
      <c r="AH256" s="26"/>
    </row>
    <row r="257" spans="1:34" ht="87.5">
      <c r="A257" s="67">
        <v>248</v>
      </c>
      <c r="B257" s="68">
        <v>45709</v>
      </c>
      <c r="C257" s="69"/>
      <c r="D257" s="70" t="s">
        <v>907</v>
      </c>
      <c r="E257" s="69"/>
      <c r="F257" s="69"/>
      <c r="G257" s="70" t="s">
        <v>154</v>
      </c>
      <c r="H257" s="70" t="s">
        <v>17328</v>
      </c>
      <c r="I257" s="70" t="s">
        <v>17329</v>
      </c>
      <c r="J257" s="70"/>
      <c r="K257" s="70" t="s">
        <v>362</v>
      </c>
      <c r="L257" s="70" t="s">
        <v>221</v>
      </c>
      <c r="M257" s="70" t="s">
        <v>17334</v>
      </c>
      <c r="N257" s="86" t="s">
        <v>17335</v>
      </c>
      <c r="O257" s="88"/>
      <c r="P257" s="72" t="s">
        <v>23</v>
      </c>
      <c r="Q257" s="73"/>
      <c r="R257" s="72"/>
      <c r="S257" s="73"/>
      <c r="T257" s="73"/>
      <c r="U257" s="74"/>
      <c r="V257" s="26"/>
      <c r="W257" s="26"/>
      <c r="X257" s="26"/>
      <c r="Y257" s="26"/>
      <c r="Z257" s="26"/>
      <c r="AA257" s="26"/>
      <c r="AB257" s="26"/>
      <c r="AC257" s="26"/>
      <c r="AD257" s="26"/>
      <c r="AE257" s="26"/>
      <c r="AF257" s="26"/>
      <c r="AG257" s="26"/>
      <c r="AH257" s="26"/>
    </row>
    <row r="258" spans="1:34" ht="100">
      <c r="A258" s="67">
        <v>249</v>
      </c>
      <c r="B258" s="68">
        <v>45709</v>
      </c>
      <c r="C258" s="69"/>
      <c r="D258" s="70" t="s">
        <v>907</v>
      </c>
      <c r="E258" s="69"/>
      <c r="F258" s="69"/>
      <c r="G258" s="70" t="s">
        <v>154</v>
      </c>
      <c r="H258" s="70" t="s">
        <v>17328</v>
      </c>
      <c r="I258" s="70" t="s">
        <v>17329</v>
      </c>
      <c r="J258" s="70"/>
      <c r="K258" s="70" t="s">
        <v>362</v>
      </c>
      <c r="L258" s="70" t="s">
        <v>646</v>
      </c>
      <c r="M258" s="70" t="s">
        <v>17336</v>
      </c>
      <c r="N258" s="86" t="s">
        <v>17337</v>
      </c>
      <c r="O258" s="88" t="s">
        <v>17338</v>
      </c>
      <c r="P258" s="72" t="s">
        <v>23</v>
      </c>
      <c r="Q258" s="73" t="s">
        <v>17339</v>
      </c>
      <c r="R258" s="72"/>
      <c r="S258" s="73"/>
      <c r="T258" s="73"/>
      <c r="U258" s="74"/>
      <c r="V258" s="26"/>
      <c r="W258" s="26"/>
      <c r="X258" s="26"/>
      <c r="Y258" s="26"/>
      <c r="Z258" s="26"/>
      <c r="AA258" s="26"/>
      <c r="AB258" s="26"/>
      <c r="AC258" s="26"/>
      <c r="AD258" s="26"/>
      <c r="AE258" s="26"/>
      <c r="AF258" s="26"/>
      <c r="AG258" s="26"/>
      <c r="AH258" s="26"/>
    </row>
    <row r="259" spans="1:34" ht="25">
      <c r="A259" s="67">
        <v>250</v>
      </c>
      <c r="B259" s="68">
        <v>45712</v>
      </c>
      <c r="C259" s="69"/>
      <c r="D259" s="70" t="s">
        <v>863</v>
      </c>
      <c r="E259" s="69"/>
      <c r="F259" s="69"/>
      <c r="G259" s="70" t="s">
        <v>17340</v>
      </c>
      <c r="H259" s="70" t="s">
        <v>17341</v>
      </c>
      <c r="I259" s="70" t="s">
        <v>17342</v>
      </c>
      <c r="J259" s="70" t="s">
        <v>981</v>
      </c>
      <c r="K259" s="70" t="s">
        <v>1864</v>
      </c>
      <c r="L259" s="70" t="s">
        <v>37</v>
      </c>
      <c r="M259" s="70" t="s">
        <v>17343</v>
      </c>
      <c r="N259" s="86" t="s">
        <v>17306</v>
      </c>
      <c r="O259" s="88" t="s">
        <v>17344</v>
      </c>
      <c r="P259" s="72" t="s">
        <v>23</v>
      </c>
      <c r="Q259" s="73"/>
      <c r="R259" s="72" t="s">
        <v>24</v>
      </c>
      <c r="S259" s="73" t="s">
        <v>1864</v>
      </c>
      <c r="T259" s="73"/>
      <c r="U259" s="74" t="s">
        <v>17119</v>
      </c>
      <c r="V259" s="26"/>
      <c r="W259" s="26"/>
      <c r="X259" s="26"/>
      <c r="Y259" s="26"/>
      <c r="Z259" s="26"/>
      <c r="AA259" s="26"/>
      <c r="AB259" s="26"/>
      <c r="AC259" s="26"/>
      <c r="AD259" s="26"/>
      <c r="AE259" s="26"/>
      <c r="AF259" s="26"/>
      <c r="AG259" s="26"/>
      <c r="AH259" s="26"/>
    </row>
    <row r="260" spans="1:34" ht="75">
      <c r="A260" s="67">
        <v>251</v>
      </c>
      <c r="B260" s="68">
        <v>45713</v>
      </c>
      <c r="C260" s="69"/>
      <c r="D260" s="70" t="s">
        <v>377</v>
      </c>
      <c r="E260" s="69"/>
      <c r="F260" s="69"/>
      <c r="G260" s="70" t="s">
        <v>104</v>
      </c>
      <c r="H260" s="70" t="s">
        <v>17345</v>
      </c>
      <c r="I260" s="70" t="s">
        <v>16515</v>
      </c>
      <c r="J260" s="70" t="s">
        <v>981</v>
      </c>
      <c r="K260" s="70" t="s">
        <v>1864</v>
      </c>
      <c r="L260" s="70" t="s">
        <v>192</v>
      </c>
      <c r="M260" s="70" t="s">
        <v>17346</v>
      </c>
      <c r="N260" s="86" t="s">
        <v>9762</v>
      </c>
      <c r="O260" s="87" t="s">
        <v>17347</v>
      </c>
      <c r="P260" s="72" t="s">
        <v>23</v>
      </c>
      <c r="Q260" s="73"/>
      <c r="R260" s="72" t="s">
        <v>24</v>
      </c>
      <c r="S260" s="73" t="s">
        <v>1864</v>
      </c>
      <c r="T260" s="73"/>
      <c r="U260" s="74" t="s">
        <v>17119</v>
      </c>
      <c r="V260" s="26"/>
      <c r="W260" s="26"/>
      <c r="X260" s="26"/>
      <c r="Y260" s="26"/>
      <c r="Z260" s="26"/>
      <c r="AA260" s="26"/>
      <c r="AB260" s="26"/>
      <c r="AC260" s="26"/>
      <c r="AD260" s="26"/>
      <c r="AE260" s="26"/>
      <c r="AF260" s="26"/>
      <c r="AG260" s="26"/>
      <c r="AH260" s="26"/>
    </row>
    <row r="261" spans="1:34" ht="14.5" hidden="1">
      <c r="A261" s="67">
        <v>252</v>
      </c>
      <c r="B261" s="68"/>
      <c r="C261" s="69"/>
      <c r="D261" s="70"/>
      <c r="E261" s="69"/>
      <c r="F261" s="69"/>
      <c r="G261" s="70"/>
      <c r="H261" s="70"/>
      <c r="I261" s="70"/>
      <c r="J261" s="70"/>
      <c r="K261" s="70"/>
      <c r="L261" s="70"/>
      <c r="M261" s="70"/>
      <c r="N261" s="86"/>
      <c r="O261" s="70"/>
      <c r="P261" s="72"/>
      <c r="Q261" s="73"/>
      <c r="R261" s="72"/>
      <c r="S261" s="73"/>
      <c r="T261" s="73"/>
      <c r="U261" s="74"/>
      <c r="V261" s="26"/>
      <c r="W261" s="26"/>
      <c r="X261" s="26"/>
      <c r="Y261" s="26"/>
      <c r="Z261" s="26"/>
      <c r="AA261" s="26"/>
      <c r="AB261" s="26"/>
      <c r="AC261" s="26"/>
      <c r="AD261" s="26"/>
      <c r="AE261" s="26"/>
      <c r="AF261" s="26"/>
      <c r="AG261" s="26"/>
      <c r="AH261" s="26"/>
    </row>
    <row r="262" spans="1:34" ht="14.5" hidden="1">
      <c r="A262" s="67">
        <v>253</v>
      </c>
      <c r="B262" s="68"/>
      <c r="C262" s="69"/>
      <c r="D262" s="70"/>
      <c r="E262" s="69"/>
      <c r="F262" s="69"/>
      <c r="G262" s="70"/>
      <c r="H262" s="70"/>
      <c r="I262" s="70"/>
      <c r="J262" s="70"/>
      <c r="K262" s="70"/>
      <c r="L262" s="70"/>
      <c r="M262" s="70"/>
      <c r="N262" s="86"/>
      <c r="O262" s="70"/>
      <c r="P262" s="72"/>
      <c r="Q262" s="73"/>
      <c r="R262" s="72"/>
      <c r="S262" s="73"/>
      <c r="T262" s="73"/>
      <c r="U262" s="74"/>
      <c r="V262" s="26"/>
      <c r="W262" s="26"/>
      <c r="X262" s="26"/>
      <c r="Y262" s="26"/>
      <c r="Z262" s="26"/>
      <c r="AA262" s="26"/>
      <c r="AB262" s="26"/>
      <c r="AC262" s="26"/>
      <c r="AD262" s="26"/>
      <c r="AE262" s="26"/>
      <c r="AF262" s="26"/>
      <c r="AG262" s="26"/>
      <c r="AH262" s="26"/>
    </row>
    <row r="263" spans="1:34" ht="14.5" hidden="1">
      <c r="A263" s="67">
        <v>254</v>
      </c>
      <c r="B263" s="68"/>
      <c r="C263" s="69"/>
      <c r="D263" s="70"/>
      <c r="E263" s="69"/>
      <c r="F263" s="69"/>
      <c r="G263" s="70"/>
      <c r="H263" s="70"/>
      <c r="I263" s="70"/>
      <c r="J263" s="70"/>
      <c r="K263" s="70"/>
      <c r="L263" s="70"/>
      <c r="M263" s="70"/>
      <c r="N263" s="86"/>
      <c r="O263" s="70"/>
      <c r="P263" s="72"/>
      <c r="Q263" s="73"/>
      <c r="R263" s="72"/>
      <c r="S263" s="73"/>
      <c r="T263" s="73"/>
      <c r="U263" s="74"/>
      <c r="V263" s="26"/>
      <c r="W263" s="26"/>
      <c r="X263" s="26"/>
      <c r="Y263" s="26"/>
      <c r="Z263" s="26"/>
      <c r="AA263" s="26"/>
      <c r="AB263" s="26"/>
      <c r="AC263" s="26"/>
      <c r="AD263" s="26"/>
      <c r="AE263" s="26"/>
      <c r="AF263" s="26"/>
      <c r="AG263" s="26"/>
      <c r="AH263" s="26"/>
    </row>
    <row r="264" spans="1:34" ht="25">
      <c r="A264" s="67">
        <v>255</v>
      </c>
      <c r="B264" s="68">
        <v>45713</v>
      </c>
      <c r="C264" s="69"/>
      <c r="D264" s="70" t="s">
        <v>655</v>
      </c>
      <c r="E264" s="69"/>
      <c r="F264" s="69"/>
      <c r="G264" s="70" t="s">
        <v>17348</v>
      </c>
      <c r="H264" s="70" t="s">
        <v>17349</v>
      </c>
      <c r="I264" s="70" t="s">
        <v>17350</v>
      </c>
      <c r="J264" s="70" t="s">
        <v>981</v>
      </c>
      <c r="K264" s="70" t="s">
        <v>1864</v>
      </c>
      <c r="L264" s="70" t="s">
        <v>797</v>
      </c>
      <c r="M264" s="70" t="s">
        <v>17351</v>
      </c>
      <c r="N264" s="86" t="s">
        <v>17352</v>
      </c>
      <c r="O264" s="83" t="s">
        <v>17353</v>
      </c>
      <c r="P264" s="72" t="s">
        <v>23</v>
      </c>
      <c r="Q264" s="73"/>
      <c r="R264" s="72" t="s">
        <v>24</v>
      </c>
      <c r="S264" s="73" t="s">
        <v>1864</v>
      </c>
      <c r="T264" s="73"/>
      <c r="U264" s="74" t="s">
        <v>17119</v>
      </c>
      <c r="V264" s="26"/>
      <c r="W264" s="26"/>
      <c r="X264" s="26"/>
      <c r="Y264" s="26"/>
      <c r="Z264" s="26"/>
      <c r="AA264" s="26"/>
      <c r="AB264" s="26"/>
      <c r="AC264" s="26"/>
      <c r="AD264" s="26"/>
      <c r="AE264" s="26"/>
      <c r="AF264" s="26"/>
      <c r="AG264" s="26"/>
      <c r="AH264" s="26"/>
    </row>
    <row r="265" spans="1:34" ht="112.5">
      <c r="A265" s="67">
        <v>256</v>
      </c>
      <c r="B265" s="68">
        <v>45713</v>
      </c>
      <c r="C265" s="69"/>
      <c r="D265" s="70" t="s">
        <v>639</v>
      </c>
      <c r="E265" s="69"/>
      <c r="F265" s="69"/>
      <c r="G265" s="70" t="s">
        <v>17354</v>
      </c>
      <c r="H265" s="70" t="s">
        <v>17355</v>
      </c>
      <c r="I265" s="70" t="s">
        <v>17356</v>
      </c>
      <c r="J265" s="70" t="s">
        <v>981</v>
      </c>
      <c r="K265" s="70" t="s">
        <v>534</v>
      </c>
      <c r="L265" s="70" t="s">
        <v>88</v>
      </c>
      <c r="M265" s="70" t="s">
        <v>17357</v>
      </c>
      <c r="N265" s="86" t="s">
        <v>17099</v>
      </c>
      <c r="O265" s="83" t="s">
        <v>17358</v>
      </c>
      <c r="P265" s="72" t="s">
        <v>23</v>
      </c>
      <c r="Q265" s="73"/>
      <c r="R265" s="72" t="s">
        <v>24</v>
      </c>
      <c r="S265" s="73" t="s">
        <v>534</v>
      </c>
      <c r="T265" s="73"/>
      <c r="U265" s="68">
        <v>45715</v>
      </c>
      <c r="V265" s="26"/>
      <c r="W265" s="26"/>
      <c r="X265" s="26"/>
      <c r="Y265" s="26"/>
      <c r="Z265" s="26"/>
      <c r="AA265" s="26"/>
      <c r="AB265" s="26"/>
      <c r="AC265" s="26"/>
      <c r="AD265" s="26"/>
      <c r="AE265" s="26"/>
      <c r="AF265" s="26"/>
      <c r="AG265" s="26"/>
      <c r="AH265" s="26"/>
    </row>
    <row r="266" spans="1:34" ht="175">
      <c r="A266" s="67">
        <v>257</v>
      </c>
      <c r="B266" s="68">
        <v>45713</v>
      </c>
      <c r="C266" s="69"/>
      <c r="D266" s="70" t="s">
        <v>317</v>
      </c>
      <c r="E266" s="69"/>
      <c r="F266" s="69"/>
      <c r="G266" s="70" t="s">
        <v>17359</v>
      </c>
      <c r="H266" s="70" t="s">
        <v>17360</v>
      </c>
      <c r="I266" s="108" t="s">
        <v>17361</v>
      </c>
      <c r="J266" s="70" t="s">
        <v>17362</v>
      </c>
      <c r="K266" s="70" t="s">
        <v>1000</v>
      </c>
      <c r="L266" s="70" t="s">
        <v>142</v>
      </c>
      <c r="M266" s="70" t="s">
        <v>17363</v>
      </c>
      <c r="N266" s="86" t="s">
        <v>17364</v>
      </c>
      <c r="O266" s="88"/>
      <c r="P266" s="72" t="s">
        <v>23</v>
      </c>
      <c r="Q266" s="73" t="s">
        <v>17365</v>
      </c>
      <c r="R266" s="72"/>
      <c r="S266" s="73"/>
      <c r="T266" s="73"/>
      <c r="U266" s="76"/>
      <c r="V266" s="26"/>
      <c r="W266" s="26"/>
      <c r="X266" s="26"/>
      <c r="Y266" s="26"/>
      <c r="Z266" s="26"/>
      <c r="AA266" s="26"/>
      <c r="AB266" s="26"/>
      <c r="AC266" s="26"/>
      <c r="AD266" s="26"/>
      <c r="AE266" s="26"/>
      <c r="AF266" s="26"/>
      <c r="AG266" s="26"/>
      <c r="AH266" s="26"/>
    </row>
    <row r="267" spans="1:34" ht="125">
      <c r="A267" s="67">
        <v>258</v>
      </c>
      <c r="B267" s="68">
        <v>45713</v>
      </c>
      <c r="C267" s="69"/>
      <c r="D267" s="70" t="s">
        <v>317</v>
      </c>
      <c r="E267" s="69"/>
      <c r="F267" s="69"/>
      <c r="G267" s="70" t="s">
        <v>390</v>
      </c>
      <c r="H267" s="70" t="s">
        <v>17366</v>
      </c>
      <c r="I267" s="108" t="s">
        <v>17361</v>
      </c>
      <c r="J267" s="70" t="s">
        <v>981</v>
      </c>
      <c r="K267" s="70" t="s">
        <v>1000</v>
      </c>
      <c r="L267" s="70" t="s">
        <v>217</v>
      </c>
      <c r="M267" s="83" t="s">
        <v>17367</v>
      </c>
      <c r="N267" s="86" t="s">
        <v>17368</v>
      </c>
      <c r="O267" s="83" t="s">
        <v>17369</v>
      </c>
      <c r="P267" s="72" t="s">
        <v>23</v>
      </c>
      <c r="Q267" s="73" t="s">
        <v>17370</v>
      </c>
      <c r="R267" s="72" t="s">
        <v>24</v>
      </c>
      <c r="S267" s="73" t="s">
        <v>1000</v>
      </c>
      <c r="T267" s="73" t="s">
        <v>17371</v>
      </c>
      <c r="U267" s="76"/>
      <c r="V267" s="26"/>
      <c r="W267" s="26"/>
      <c r="X267" s="26"/>
      <c r="Y267" s="26"/>
      <c r="Z267" s="26"/>
      <c r="AA267" s="26"/>
      <c r="AB267" s="26"/>
      <c r="AC267" s="26"/>
      <c r="AD267" s="26"/>
      <c r="AE267" s="26"/>
      <c r="AF267" s="26"/>
      <c r="AG267" s="26"/>
      <c r="AH267" s="26"/>
    </row>
    <row r="268" spans="1:34" ht="37.5">
      <c r="A268" s="67">
        <v>259</v>
      </c>
      <c r="B268" s="68">
        <v>45713</v>
      </c>
      <c r="C268" s="69"/>
      <c r="D268" s="70" t="s">
        <v>162</v>
      </c>
      <c r="E268" s="69"/>
      <c r="F268" s="69"/>
      <c r="G268" s="70" t="s">
        <v>49</v>
      </c>
      <c r="H268" s="70" t="s">
        <v>17372</v>
      </c>
      <c r="I268" s="70" t="s">
        <v>17373</v>
      </c>
      <c r="J268" s="70" t="s">
        <v>981</v>
      </c>
      <c r="K268" s="70" t="s">
        <v>534</v>
      </c>
      <c r="L268" s="70" t="s">
        <v>37</v>
      </c>
      <c r="M268" s="70" t="s">
        <v>17374</v>
      </c>
      <c r="N268" s="86" t="s">
        <v>1007</v>
      </c>
      <c r="O268" s="83" t="s">
        <v>17375</v>
      </c>
      <c r="P268" s="72" t="s">
        <v>23</v>
      </c>
      <c r="Q268" s="73"/>
      <c r="R268" s="72" t="s">
        <v>24</v>
      </c>
      <c r="S268" s="73" t="s">
        <v>1864</v>
      </c>
      <c r="T268" s="73"/>
      <c r="U268" s="68">
        <v>45714</v>
      </c>
      <c r="V268" s="26"/>
      <c r="W268" s="26"/>
      <c r="X268" s="26"/>
      <c r="Y268" s="26"/>
      <c r="Z268" s="26"/>
      <c r="AA268" s="26"/>
      <c r="AB268" s="26"/>
      <c r="AC268" s="26"/>
      <c r="AD268" s="26"/>
      <c r="AE268" s="26"/>
      <c r="AF268" s="26"/>
      <c r="AG268" s="26"/>
      <c r="AH268" s="26"/>
    </row>
    <row r="269" spans="1:34" ht="112.5">
      <c r="A269" s="67">
        <v>260</v>
      </c>
      <c r="B269" s="68">
        <v>45713</v>
      </c>
      <c r="C269" s="69"/>
      <c r="D269" s="70" t="s">
        <v>356</v>
      </c>
      <c r="E269" s="69"/>
      <c r="F269" s="69"/>
      <c r="G269" s="70" t="s">
        <v>692</v>
      </c>
      <c r="H269" s="70" t="s">
        <v>17376</v>
      </c>
      <c r="I269" s="70" t="s">
        <v>17377</v>
      </c>
      <c r="J269" s="70" t="s">
        <v>981</v>
      </c>
      <c r="K269" s="70" t="s">
        <v>534</v>
      </c>
      <c r="L269" s="70" t="s">
        <v>88</v>
      </c>
      <c r="M269" s="70" t="s">
        <v>17378</v>
      </c>
      <c r="N269" s="86" t="s">
        <v>17099</v>
      </c>
      <c r="O269" s="87" t="s">
        <v>17379</v>
      </c>
      <c r="P269" s="72" t="s">
        <v>23</v>
      </c>
      <c r="Q269" s="73"/>
      <c r="R269" s="72" t="s">
        <v>24</v>
      </c>
      <c r="S269" s="73" t="s">
        <v>534</v>
      </c>
      <c r="T269" s="73"/>
      <c r="U269" s="68">
        <v>45715</v>
      </c>
      <c r="V269" s="26"/>
      <c r="W269" s="26"/>
      <c r="X269" s="26"/>
      <c r="Y269" s="26"/>
      <c r="Z269" s="26"/>
      <c r="AA269" s="26"/>
      <c r="AB269" s="26"/>
      <c r="AC269" s="26"/>
      <c r="AD269" s="26"/>
      <c r="AE269" s="26"/>
      <c r="AF269" s="26"/>
      <c r="AG269" s="26"/>
      <c r="AH269" s="26"/>
    </row>
    <row r="270" spans="1:34" ht="112.5">
      <c r="A270" s="67">
        <v>261</v>
      </c>
      <c r="B270" s="68">
        <v>45714</v>
      </c>
      <c r="C270" s="69"/>
      <c r="D270" s="70" t="s">
        <v>405</v>
      </c>
      <c r="E270" s="69"/>
      <c r="F270" s="69"/>
      <c r="G270" s="70" t="s">
        <v>17380</v>
      </c>
      <c r="H270" s="70" t="s">
        <v>17381</v>
      </c>
      <c r="I270" s="70" t="s">
        <v>17382</v>
      </c>
      <c r="J270" s="70" t="s">
        <v>17383</v>
      </c>
      <c r="K270" s="70" t="s">
        <v>77</v>
      </c>
      <c r="L270" s="70" t="s">
        <v>784</v>
      </c>
      <c r="M270" s="70" t="s">
        <v>17384</v>
      </c>
      <c r="N270" s="86" t="s">
        <v>17385</v>
      </c>
      <c r="O270" s="88"/>
      <c r="P270" s="72" t="s">
        <v>905</v>
      </c>
      <c r="Q270" s="73"/>
      <c r="R270" s="72"/>
      <c r="S270" s="73"/>
      <c r="T270" s="73"/>
      <c r="U270" s="74"/>
      <c r="V270" s="26"/>
      <c r="W270" s="26"/>
      <c r="X270" s="26"/>
      <c r="Y270" s="26"/>
      <c r="Z270" s="26"/>
      <c r="AA270" s="26"/>
      <c r="AB270" s="26"/>
      <c r="AC270" s="26"/>
      <c r="AD270" s="26"/>
      <c r="AE270" s="26"/>
      <c r="AF270" s="26"/>
      <c r="AG270" s="26"/>
      <c r="AH270" s="26"/>
    </row>
    <row r="271" spans="1:34" ht="50">
      <c r="A271" s="67">
        <v>262</v>
      </c>
      <c r="B271" s="68">
        <v>45714</v>
      </c>
      <c r="C271" s="69"/>
      <c r="D271" s="70" t="s">
        <v>270</v>
      </c>
      <c r="E271" s="69"/>
      <c r="F271" s="69"/>
      <c r="G271" s="70" t="s">
        <v>17386</v>
      </c>
      <c r="H271" s="70" t="s">
        <v>17110</v>
      </c>
      <c r="I271" s="70" t="s">
        <v>16681</v>
      </c>
      <c r="J271" s="70" t="s">
        <v>981</v>
      </c>
      <c r="K271" s="70" t="s">
        <v>1864</v>
      </c>
      <c r="L271" s="70" t="s">
        <v>43</v>
      </c>
      <c r="M271" s="70" t="s">
        <v>17387</v>
      </c>
      <c r="N271" s="86" t="s">
        <v>17388</v>
      </c>
      <c r="O271" s="83" t="s">
        <v>17389</v>
      </c>
      <c r="P271" s="72" t="s">
        <v>901</v>
      </c>
      <c r="Q271" s="73" t="s">
        <v>17390</v>
      </c>
      <c r="R271" s="72"/>
      <c r="S271" s="73"/>
      <c r="T271" s="73"/>
      <c r="U271" s="76"/>
      <c r="V271" s="26"/>
      <c r="W271" s="26"/>
      <c r="X271" s="26"/>
      <c r="Y271" s="26"/>
      <c r="Z271" s="26"/>
      <c r="AA271" s="26"/>
      <c r="AB271" s="26"/>
      <c r="AC271" s="26"/>
      <c r="AD271" s="26"/>
      <c r="AE271" s="26"/>
      <c r="AF271" s="26"/>
      <c r="AG271" s="26"/>
      <c r="AH271" s="26"/>
    </row>
    <row r="272" spans="1:34" ht="50">
      <c r="A272" s="67">
        <v>263</v>
      </c>
      <c r="B272" s="68">
        <v>45714</v>
      </c>
      <c r="C272" s="69"/>
      <c r="D272" s="70" t="s">
        <v>270</v>
      </c>
      <c r="E272" s="69"/>
      <c r="F272" s="69"/>
      <c r="G272" s="70" t="s">
        <v>42</v>
      </c>
      <c r="H272" s="70" t="s">
        <v>17391</v>
      </c>
      <c r="I272" s="70" t="s">
        <v>16681</v>
      </c>
      <c r="J272" s="70" t="s">
        <v>981</v>
      </c>
      <c r="K272" s="70" t="s">
        <v>1864</v>
      </c>
      <c r="L272" s="70" t="s">
        <v>37</v>
      </c>
      <c r="M272" s="70" t="s">
        <v>17392</v>
      </c>
      <c r="N272" s="86" t="s">
        <v>17393</v>
      </c>
      <c r="O272" s="83" t="s">
        <v>17394</v>
      </c>
      <c r="P272" s="72" t="s">
        <v>901</v>
      </c>
      <c r="Q272" s="73"/>
      <c r="R272" s="72" t="s">
        <v>727</v>
      </c>
      <c r="S272" s="73" t="s">
        <v>1864</v>
      </c>
      <c r="T272" s="73" t="s">
        <v>17395</v>
      </c>
      <c r="U272" s="74"/>
      <c r="V272" s="26"/>
      <c r="W272" s="26"/>
      <c r="X272" s="26"/>
      <c r="Y272" s="26"/>
      <c r="Z272" s="26"/>
      <c r="AA272" s="26"/>
      <c r="AB272" s="26"/>
      <c r="AC272" s="26"/>
      <c r="AD272" s="26"/>
      <c r="AE272" s="26"/>
      <c r="AF272" s="26"/>
      <c r="AG272" s="26"/>
      <c r="AH272" s="26"/>
    </row>
    <row r="273" spans="1:34" ht="100">
      <c r="A273" s="67">
        <v>264</v>
      </c>
      <c r="B273" s="68">
        <v>45714</v>
      </c>
      <c r="C273" s="69"/>
      <c r="D273" s="70" t="s">
        <v>1890</v>
      </c>
      <c r="E273" s="69"/>
      <c r="F273" s="69"/>
      <c r="G273" s="70" t="s">
        <v>3331</v>
      </c>
      <c r="H273" s="70" t="s">
        <v>17396</v>
      </c>
      <c r="I273" s="70" t="s">
        <v>17397</v>
      </c>
      <c r="J273" s="70" t="s">
        <v>981</v>
      </c>
      <c r="K273" s="70" t="s">
        <v>1864</v>
      </c>
      <c r="L273" s="70" t="s">
        <v>43</v>
      </c>
      <c r="M273" s="70" t="s">
        <v>17398</v>
      </c>
      <c r="N273" s="70" t="s">
        <v>16288</v>
      </c>
      <c r="O273" s="83" t="s">
        <v>17399</v>
      </c>
      <c r="P273" s="72" t="s">
        <v>23</v>
      </c>
      <c r="Q273" s="73"/>
      <c r="R273" s="72" t="s">
        <v>24</v>
      </c>
      <c r="S273" s="73" t="s">
        <v>1864</v>
      </c>
      <c r="T273" s="104" t="s">
        <v>17400</v>
      </c>
      <c r="U273" s="74" t="s">
        <v>17119</v>
      </c>
      <c r="V273" s="26"/>
      <c r="W273" s="26"/>
      <c r="X273" s="26"/>
      <c r="Y273" s="26"/>
      <c r="Z273" s="26"/>
      <c r="AA273" s="26"/>
      <c r="AB273" s="26"/>
      <c r="AC273" s="26"/>
      <c r="AD273" s="26"/>
      <c r="AE273" s="26"/>
      <c r="AF273" s="26"/>
      <c r="AG273" s="26"/>
      <c r="AH273" s="26"/>
    </row>
    <row r="274" spans="1:34" ht="50">
      <c r="A274" s="67">
        <v>265</v>
      </c>
      <c r="B274" s="74" t="s">
        <v>17401</v>
      </c>
      <c r="C274" s="69"/>
      <c r="D274" s="70" t="s">
        <v>871</v>
      </c>
      <c r="E274" s="69"/>
      <c r="F274" s="69"/>
      <c r="G274" s="70" t="s">
        <v>17402</v>
      </c>
      <c r="H274" s="70" t="s">
        <v>17403</v>
      </c>
      <c r="I274" s="108" t="s">
        <v>17404</v>
      </c>
      <c r="J274" s="70" t="s">
        <v>981</v>
      </c>
      <c r="K274" s="70" t="s">
        <v>1000</v>
      </c>
      <c r="L274" s="70" t="s">
        <v>486</v>
      </c>
      <c r="M274" s="70" t="s">
        <v>17405</v>
      </c>
      <c r="N274" s="70" t="s">
        <v>17406</v>
      </c>
      <c r="O274" s="83" t="s">
        <v>17407</v>
      </c>
      <c r="P274" s="72" t="s">
        <v>23</v>
      </c>
      <c r="Q274" s="73" t="s">
        <v>2745</v>
      </c>
      <c r="R274" s="72"/>
      <c r="S274" s="73"/>
      <c r="T274" s="73"/>
      <c r="U274" s="74"/>
      <c r="V274" s="26"/>
      <c r="W274" s="26"/>
      <c r="X274" s="26"/>
      <c r="Y274" s="26"/>
      <c r="Z274" s="26"/>
      <c r="AA274" s="26"/>
      <c r="AB274" s="26"/>
      <c r="AC274" s="26"/>
      <c r="AD274" s="26"/>
      <c r="AE274" s="26"/>
      <c r="AF274" s="26"/>
      <c r="AG274" s="26"/>
      <c r="AH274" s="26"/>
    </row>
    <row r="275" spans="1:34" ht="87.5">
      <c r="A275" s="67">
        <v>266</v>
      </c>
      <c r="B275" s="68">
        <v>45714</v>
      </c>
      <c r="C275" s="69"/>
      <c r="D275" s="70" t="s">
        <v>1890</v>
      </c>
      <c r="E275" s="69"/>
      <c r="F275" s="69"/>
      <c r="G275" s="70" t="s">
        <v>42</v>
      </c>
      <c r="H275" s="70" t="s">
        <v>17408</v>
      </c>
      <c r="I275" s="70" t="s">
        <v>17397</v>
      </c>
      <c r="J275" s="70" t="s">
        <v>981</v>
      </c>
      <c r="K275" s="70" t="s">
        <v>1864</v>
      </c>
      <c r="L275" s="70" t="s">
        <v>45</v>
      </c>
      <c r="M275" s="70" t="s">
        <v>17409</v>
      </c>
      <c r="N275" s="70" t="s">
        <v>17410</v>
      </c>
      <c r="O275" s="83" t="s">
        <v>17411</v>
      </c>
      <c r="P275" s="72" t="s">
        <v>23</v>
      </c>
      <c r="Q275" s="73" t="s">
        <v>17412</v>
      </c>
      <c r="R275" s="72" t="s">
        <v>24</v>
      </c>
      <c r="S275" s="73" t="s">
        <v>1864</v>
      </c>
      <c r="T275" s="73" t="s">
        <v>1869</v>
      </c>
      <c r="U275" s="74" t="s">
        <v>17119</v>
      </c>
      <c r="V275" s="26"/>
      <c r="W275" s="26"/>
      <c r="X275" s="26"/>
      <c r="Y275" s="26"/>
      <c r="Z275" s="26"/>
      <c r="AA275" s="26"/>
      <c r="AB275" s="26"/>
      <c r="AC275" s="26"/>
      <c r="AD275" s="26"/>
      <c r="AE275" s="26"/>
      <c r="AF275" s="26"/>
      <c r="AG275" s="26"/>
      <c r="AH275" s="26"/>
    </row>
    <row r="276" spans="1:34" ht="37.5">
      <c r="A276" s="67">
        <v>267</v>
      </c>
      <c r="B276" s="68">
        <v>45714</v>
      </c>
      <c r="C276" s="69"/>
      <c r="D276" s="70" t="s">
        <v>270</v>
      </c>
      <c r="E276" s="69"/>
      <c r="F276" s="69"/>
      <c r="G276" s="70" t="s">
        <v>3331</v>
      </c>
      <c r="H276" s="70" t="s">
        <v>17413</v>
      </c>
      <c r="I276" s="70" t="s">
        <v>17414</v>
      </c>
      <c r="J276" s="70" t="s">
        <v>981</v>
      </c>
      <c r="K276" s="70" t="s">
        <v>1864</v>
      </c>
      <c r="L276" s="70" t="s">
        <v>156</v>
      </c>
      <c r="M276" s="70" t="s">
        <v>17415</v>
      </c>
      <c r="N276" s="86" t="s">
        <v>17416</v>
      </c>
      <c r="O276" s="83" t="s">
        <v>17417</v>
      </c>
      <c r="P276" s="72" t="s">
        <v>23</v>
      </c>
      <c r="Q276" s="73" t="s">
        <v>17418</v>
      </c>
      <c r="R276" s="72" t="s">
        <v>24</v>
      </c>
      <c r="S276" s="73" t="s">
        <v>1864</v>
      </c>
      <c r="T276" s="104" t="s">
        <v>17419</v>
      </c>
      <c r="U276" s="74" t="s">
        <v>17119</v>
      </c>
      <c r="V276" s="26"/>
      <c r="W276" s="26"/>
      <c r="X276" s="26"/>
      <c r="Y276" s="26"/>
      <c r="Z276" s="26"/>
      <c r="AA276" s="26"/>
      <c r="AB276" s="26"/>
      <c r="AC276" s="26"/>
      <c r="AD276" s="26"/>
      <c r="AE276" s="26"/>
      <c r="AF276" s="26"/>
      <c r="AG276" s="26"/>
      <c r="AH276" s="26"/>
    </row>
    <row r="277" spans="1:34" ht="37.5">
      <c r="A277" s="67">
        <v>268</v>
      </c>
      <c r="B277" s="68">
        <v>45714</v>
      </c>
      <c r="C277" s="69"/>
      <c r="D277" s="70" t="s">
        <v>436</v>
      </c>
      <c r="E277" s="69"/>
      <c r="F277" s="69"/>
      <c r="G277" s="70" t="s">
        <v>34</v>
      </c>
      <c r="H277" s="70" t="s">
        <v>17420</v>
      </c>
      <c r="I277" s="70" t="s">
        <v>16830</v>
      </c>
      <c r="J277" s="70" t="s">
        <v>981</v>
      </c>
      <c r="K277" s="70" t="s">
        <v>1864</v>
      </c>
      <c r="L277" s="70" t="s">
        <v>125</v>
      </c>
      <c r="M277" s="70" t="s">
        <v>17421</v>
      </c>
      <c r="N277" s="70" t="s">
        <v>17422</v>
      </c>
      <c r="O277" s="83" t="s">
        <v>17423</v>
      </c>
      <c r="P277" s="72" t="s">
        <v>23</v>
      </c>
      <c r="Q277" s="73" t="s">
        <v>17418</v>
      </c>
      <c r="R277" s="72" t="s">
        <v>24</v>
      </c>
      <c r="S277" s="73" t="s">
        <v>534</v>
      </c>
      <c r="T277" s="73"/>
      <c r="U277" s="68">
        <v>45720</v>
      </c>
      <c r="V277" s="26"/>
      <c r="W277" s="26"/>
      <c r="X277" s="26"/>
      <c r="Y277" s="26"/>
      <c r="Z277" s="26"/>
      <c r="AA277" s="26"/>
      <c r="AB277" s="26"/>
      <c r="AC277" s="26"/>
      <c r="AD277" s="26"/>
      <c r="AE277" s="26"/>
      <c r="AF277" s="26"/>
      <c r="AG277" s="26"/>
      <c r="AH277" s="26"/>
    </row>
    <row r="278" spans="1:34" ht="62.5">
      <c r="A278" s="67">
        <v>269</v>
      </c>
      <c r="B278" s="68">
        <v>45715</v>
      </c>
      <c r="C278" s="69"/>
      <c r="D278" s="70" t="s">
        <v>164</v>
      </c>
      <c r="E278" s="69"/>
      <c r="F278" s="69"/>
      <c r="G278" s="70" t="s">
        <v>49</v>
      </c>
      <c r="H278" s="70" t="s">
        <v>17424</v>
      </c>
      <c r="I278" s="70" t="s">
        <v>16237</v>
      </c>
      <c r="J278" s="70" t="s">
        <v>981</v>
      </c>
      <c r="K278" s="70" t="s">
        <v>1864</v>
      </c>
      <c r="L278" s="70" t="s">
        <v>37</v>
      </c>
      <c r="M278" s="70" t="s">
        <v>17425</v>
      </c>
      <c r="N278" s="86" t="s">
        <v>4963</v>
      </c>
      <c r="O278" s="88" t="s">
        <v>17426</v>
      </c>
      <c r="P278" s="72" t="s">
        <v>23</v>
      </c>
      <c r="Q278" s="73" t="s">
        <v>17427</v>
      </c>
      <c r="R278" s="72" t="s">
        <v>24</v>
      </c>
      <c r="S278" s="73" t="s">
        <v>534</v>
      </c>
      <c r="T278" s="73"/>
      <c r="U278" s="68">
        <v>45720</v>
      </c>
      <c r="V278" s="26"/>
      <c r="W278" s="26"/>
      <c r="X278" s="26"/>
      <c r="Y278" s="26"/>
      <c r="Z278" s="26"/>
      <c r="AA278" s="26"/>
      <c r="AB278" s="26"/>
      <c r="AC278" s="26"/>
      <c r="AD278" s="26"/>
      <c r="AE278" s="26"/>
      <c r="AF278" s="26"/>
      <c r="AG278" s="26"/>
      <c r="AH278" s="26"/>
    </row>
    <row r="279" spans="1:34" ht="125">
      <c r="A279" s="67">
        <v>270</v>
      </c>
      <c r="B279" s="68">
        <v>45716</v>
      </c>
      <c r="C279" s="69"/>
      <c r="D279" s="70" t="s">
        <v>165</v>
      </c>
      <c r="E279" s="69"/>
      <c r="F279" s="69"/>
      <c r="G279" s="70" t="s">
        <v>17428</v>
      </c>
      <c r="H279" s="70" t="s">
        <v>17429</v>
      </c>
      <c r="I279" s="70" t="s">
        <v>17430</v>
      </c>
      <c r="J279" s="70" t="s">
        <v>981</v>
      </c>
      <c r="K279" s="70" t="s">
        <v>534</v>
      </c>
      <c r="L279" s="70" t="s">
        <v>156</v>
      </c>
      <c r="M279" s="70" t="s">
        <v>17431</v>
      </c>
      <c r="N279" s="86" t="s">
        <v>8441</v>
      </c>
      <c r="O279" s="83" t="s">
        <v>17432</v>
      </c>
      <c r="P279" s="72" t="s">
        <v>23</v>
      </c>
      <c r="Q279" s="73"/>
      <c r="R279" s="72" t="s">
        <v>24</v>
      </c>
      <c r="S279" s="73" t="s">
        <v>534</v>
      </c>
      <c r="T279" s="73"/>
      <c r="U279" s="68">
        <v>45716</v>
      </c>
      <c r="V279" s="26"/>
      <c r="W279" s="26"/>
      <c r="X279" s="26"/>
      <c r="Y279" s="26"/>
      <c r="Z279" s="26"/>
      <c r="AA279" s="26"/>
      <c r="AB279" s="26"/>
      <c r="AC279" s="26"/>
      <c r="AD279" s="26"/>
      <c r="AE279" s="26"/>
      <c r="AF279" s="26"/>
      <c r="AG279" s="26"/>
      <c r="AH279" s="26"/>
    </row>
    <row r="280" spans="1:34" ht="37.5">
      <c r="A280" s="67">
        <v>271</v>
      </c>
      <c r="B280" s="68">
        <v>45716</v>
      </c>
      <c r="C280" s="69"/>
      <c r="D280" s="70" t="s">
        <v>416</v>
      </c>
      <c r="E280" s="69"/>
      <c r="F280" s="69"/>
      <c r="G280" s="70" t="s">
        <v>34</v>
      </c>
      <c r="H280" s="70" t="s">
        <v>17433</v>
      </c>
      <c r="I280" s="70" t="s">
        <v>16581</v>
      </c>
      <c r="J280" s="70" t="s">
        <v>981</v>
      </c>
      <c r="K280" s="70" t="s">
        <v>534</v>
      </c>
      <c r="L280" s="70" t="s">
        <v>37</v>
      </c>
      <c r="M280" s="70" t="s">
        <v>17434</v>
      </c>
      <c r="N280" s="86" t="s">
        <v>6417</v>
      </c>
      <c r="O280" s="83" t="s">
        <v>17435</v>
      </c>
      <c r="P280" s="72" t="s">
        <v>23</v>
      </c>
      <c r="Q280" s="73"/>
      <c r="R280" s="72" t="s">
        <v>24</v>
      </c>
      <c r="S280" s="73" t="s">
        <v>534</v>
      </c>
      <c r="T280" s="73"/>
      <c r="U280" s="68">
        <v>45719</v>
      </c>
      <c r="V280" s="26"/>
      <c r="W280" s="26"/>
      <c r="X280" s="26"/>
      <c r="Y280" s="26"/>
      <c r="Z280" s="26"/>
      <c r="AA280" s="26"/>
      <c r="AB280" s="26"/>
      <c r="AC280" s="26"/>
      <c r="AD280" s="26"/>
      <c r="AE280" s="26"/>
      <c r="AF280" s="26"/>
      <c r="AG280" s="26"/>
      <c r="AH280" s="26"/>
    </row>
    <row r="281" spans="1:34" ht="75">
      <c r="A281" s="67">
        <v>272</v>
      </c>
      <c r="B281" s="68">
        <v>45716</v>
      </c>
      <c r="C281" s="69"/>
      <c r="D281" s="70" t="s">
        <v>871</v>
      </c>
      <c r="E281" s="69"/>
      <c r="F281" s="69"/>
      <c r="G281" s="70" t="s">
        <v>17436</v>
      </c>
      <c r="H281" s="70" t="s">
        <v>17437</v>
      </c>
      <c r="I281" s="70" t="s">
        <v>17438</v>
      </c>
      <c r="J281" s="70" t="s">
        <v>4428</v>
      </c>
      <c r="K281" s="70" t="s">
        <v>1000</v>
      </c>
      <c r="L281" s="70" t="s">
        <v>216</v>
      </c>
      <c r="M281" s="70" t="s">
        <v>17439</v>
      </c>
      <c r="N281" s="86" t="s">
        <v>17440</v>
      </c>
      <c r="O281" s="88" t="s">
        <v>17441</v>
      </c>
      <c r="P281" s="72" t="s">
        <v>23</v>
      </c>
      <c r="Q281" s="73"/>
      <c r="R281" s="72"/>
      <c r="S281" s="73"/>
      <c r="T281" s="73"/>
      <c r="U281" s="74"/>
      <c r="V281" s="26"/>
      <c r="W281" s="26"/>
      <c r="X281" s="26"/>
      <c r="Y281" s="26"/>
      <c r="Z281" s="26"/>
      <c r="AA281" s="26"/>
      <c r="AB281" s="26"/>
      <c r="AC281" s="26"/>
      <c r="AD281" s="26"/>
      <c r="AE281" s="26"/>
      <c r="AF281" s="26"/>
      <c r="AG281" s="26"/>
      <c r="AH281" s="26"/>
    </row>
    <row r="282" spans="1:34" ht="50">
      <c r="A282" s="67">
        <v>273</v>
      </c>
      <c r="B282" s="68">
        <v>45716</v>
      </c>
      <c r="C282" s="69"/>
      <c r="D282" s="70" t="s">
        <v>871</v>
      </c>
      <c r="E282" s="69"/>
      <c r="F282" s="69"/>
      <c r="G282" s="125" t="s">
        <v>17442</v>
      </c>
      <c r="H282" s="70" t="s">
        <v>17437</v>
      </c>
      <c r="I282" s="70" t="s">
        <v>17438</v>
      </c>
      <c r="J282" s="70" t="s">
        <v>4428</v>
      </c>
      <c r="K282" s="70" t="s">
        <v>1000</v>
      </c>
      <c r="L282" s="70" t="s">
        <v>216</v>
      </c>
      <c r="M282" s="70" t="s">
        <v>17443</v>
      </c>
      <c r="N282" s="86" t="s">
        <v>17444</v>
      </c>
      <c r="O282" s="83" t="s">
        <v>17445</v>
      </c>
      <c r="P282" s="72" t="s">
        <v>23</v>
      </c>
      <c r="Q282" s="73" t="s">
        <v>17446</v>
      </c>
      <c r="R282" s="72"/>
      <c r="S282" s="73"/>
      <c r="T282" s="73"/>
      <c r="U282" s="74"/>
      <c r="V282" s="26"/>
      <c r="W282" s="26"/>
      <c r="X282" s="26"/>
      <c r="Y282" s="26"/>
      <c r="Z282" s="26"/>
      <c r="AA282" s="26"/>
      <c r="AB282" s="26"/>
      <c r="AC282" s="26"/>
      <c r="AD282" s="26"/>
      <c r="AE282" s="26"/>
      <c r="AF282" s="26"/>
      <c r="AG282" s="26"/>
      <c r="AH282" s="26"/>
    </row>
    <row r="283" spans="1:34" ht="87.5">
      <c r="A283" s="67">
        <v>274</v>
      </c>
      <c r="B283" s="68">
        <v>45719</v>
      </c>
      <c r="C283" s="69"/>
      <c r="D283" s="70" t="s">
        <v>6718</v>
      </c>
      <c r="E283" s="69"/>
      <c r="F283" s="140"/>
      <c r="G283" s="264" t="s">
        <v>705</v>
      </c>
      <c r="H283" s="70" t="s">
        <v>17447</v>
      </c>
      <c r="I283" s="70" t="s">
        <v>17448</v>
      </c>
      <c r="J283" s="70" t="s">
        <v>981</v>
      </c>
      <c r="K283" s="70" t="s">
        <v>1864</v>
      </c>
      <c r="L283" s="70" t="s">
        <v>381</v>
      </c>
      <c r="M283" s="70" t="s">
        <v>17449</v>
      </c>
      <c r="N283" s="86" t="s">
        <v>5527</v>
      </c>
      <c r="O283" s="83" t="s">
        <v>17450</v>
      </c>
      <c r="P283" s="72" t="s">
        <v>23</v>
      </c>
      <c r="Q283" s="73"/>
      <c r="R283" s="72"/>
      <c r="S283" s="73"/>
      <c r="T283" s="73"/>
      <c r="U283" s="74"/>
      <c r="V283" s="26"/>
      <c r="W283" s="26"/>
      <c r="X283" s="26"/>
      <c r="Y283" s="26"/>
      <c r="Z283" s="26"/>
      <c r="AA283" s="26"/>
      <c r="AB283" s="26"/>
      <c r="AC283" s="26"/>
      <c r="AD283" s="26"/>
      <c r="AE283" s="26"/>
      <c r="AF283" s="26"/>
      <c r="AG283" s="26"/>
      <c r="AH283" s="26"/>
    </row>
    <row r="284" spans="1:34" ht="37.5">
      <c r="A284" s="67">
        <v>275</v>
      </c>
      <c r="B284" s="68">
        <v>45719</v>
      </c>
      <c r="C284" s="69"/>
      <c r="D284" s="70" t="s">
        <v>619</v>
      </c>
      <c r="E284" s="69"/>
      <c r="F284" s="140"/>
      <c r="G284" s="264" t="s">
        <v>17451</v>
      </c>
      <c r="H284" s="70" t="s">
        <v>17452</v>
      </c>
      <c r="I284" s="70" t="s">
        <v>17453</v>
      </c>
      <c r="J284" s="70" t="s">
        <v>4428</v>
      </c>
      <c r="K284" s="70" t="s">
        <v>534</v>
      </c>
      <c r="L284" s="70" t="s">
        <v>353</v>
      </c>
      <c r="M284" s="70" t="s">
        <v>17454</v>
      </c>
      <c r="N284" s="86" t="s">
        <v>17455</v>
      </c>
      <c r="O284" s="83" t="s">
        <v>17456</v>
      </c>
      <c r="P284" s="72" t="s">
        <v>23</v>
      </c>
      <c r="Q284" s="73"/>
      <c r="R284" s="72" t="s">
        <v>24</v>
      </c>
      <c r="S284" s="73" t="s">
        <v>534</v>
      </c>
      <c r="T284" s="73"/>
      <c r="U284" s="68">
        <v>45719</v>
      </c>
      <c r="V284" s="26"/>
      <c r="W284" s="26"/>
      <c r="X284" s="26"/>
      <c r="Y284" s="26"/>
      <c r="Z284" s="26"/>
      <c r="AA284" s="26"/>
      <c r="AB284" s="26"/>
      <c r="AC284" s="26"/>
      <c r="AD284" s="26"/>
      <c r="AE284" s="26"/>
      <c r="AF284" s="26"/>
      <c r="AG284" s="26"/>
      <c r="AH284" s="26"/>
    </row>
    <row r="285" spans="1:34" ht="37.5">
      <c r="A285" s="67">
        <v>276</v>
      </c>
      <c r="B285" s="68">
        <v>45719</v>
      </c>
      <c r="C285" s="69"/>
      <c r="D285" s="70" t="s">
        <v>557</v>
      </c>
      <c r="E285" s="69"/>
      <c r="F285" s="69"/>
      <c r="G285" s="70" t="s">
        <v>939</v>
      </c>
      <c r="H285" s="70" t="s">
        <v>17457</v>
      </c>
      <c r="I285" s="70" t="s">
        <v>17458</v>
      </c>
      <c r="J285" s="70" t="s">
        <v>1009</v>
      </c>
      <c r="K285" s="70" t="s">
        <v>2031</v>
      </c>
      <c r="L285" s="70" t="s">
        <v>37</v>
      </c>
      <c r="M285" s="70" t="s">
        <v>17459</v>
      </c>
      <c r="N285" s="265" t="s">
        <v>17460</v>
      </c>
      <c r="O285" s="95" t="s">
        <v>17461</v>
      </c>
      <c r="P285" s="72" t="s">
        <v>23</v>
      </c>
      <c r="Q285" s="73"/>
      <c r="R285" s="72"/>
      <c r="S285" s="73"/>
      <c r="T285" s="73"/>
      <c r="U285" s="74"/>
      <c r="V285" s="26"/>
      <c r="W285" s="26"/>
      <c r="X285" s="26"/>
      <c r="Y285" s="26"/>
      <c r="Z285" s="26"/>
      <c r="AA285" s="26"/>
      <c r="AB285" s="26"/>
      <c r="AC285" s="26"/>
      <c r="AD285" s="26"/>
      <c r="AE285" s="26"/>
      <c r="AF285" s="26"/>
      <c r="AG285" s="26"/>
      <c r="AH285" s="26"/>
    </row>
    <row r="286" spans="1:34" ht="100">
      <c r="A286" s="67">
        <v>277</v>
      </c>
      <c r="B286" s="68">
        <v>45719</v>
      </c>
      <c r="C286" s="69"/>
      <c r="D286" s="70" t="s">
        <v>409</v>
      </c>
      <c r="E286" s="69"/>
      <c r="F286" s="140"/>
      <c r="G286" s="264" t="s">
        <v>783</v>
      </c>
      <c r="H286" s="70" t="s">
        <v>17462</v>
      </c>
      <c r="I286" s="70" t="s">
        <v>17218</v>
      </c>
      <c r="J286" s="70" t="s">
        <v>977</v>
      </c>
      <c r="K286" s="70" t="s">
        <v>1917</v>
      </c>
      <c r="L286" s="70" t="s">
        <v>43</v>
      </c>
      <c r="M286" s="70" t="s">
        <v>17463</v>
      </c>
      <c r="N286" s="86" t="s">
        <v>17464</v>
      </c>
      <c r="O286" s="88" t="s">
        <v>17465</v>
      </c>
      <c r="P286" s="72" t="s">
        <v>23</v>
      </c>
      <c r="Q286" s="73" t="s">
        <v>17466</v>
      </c>
      <c r="R286" s="72" t="s">
        <v>24</v>
      </c>
      <c r="S286" s="73" t="s">
        <v>1917</v>
      </c>
      <c r="T286" s="73" t="s">
        <v>17467</v>
      </c>
      <c r="U286" s="77">
        <v>45811</v>
      </c>
      <c r="V286" s="26"/>
      <c r="W286" s="26"/>
      <c r="X286" s="26"/>
      <c r="Y286" s="26"/>
      <c r="Z286" s="26"/>
      <c r="AA286" s="26"/>
      <c r="AB286" s="26"/>
      <c r="AC286" s="26"/>
      <c r="AD286" s="26"/>
      <c r="AE286" s="26"/>
      <c r="AF286" s="26"/>
      <c r="AG286" s="26"/>
      <c r="AH286" s="26"/>
    </row>
    <row r="287" spans="1:34" ht="62.5">
      <c r="A287" s="67">
        <v>278</v>
      </c>
      <c r="B287" s="68">
        <v>45720</v>
      </c>
      <c r="C287" s="69"/>
      <c r="D287" s="70" t="s">
        <v>409</v>
      </c>
      <c r="E287" s="69"/>
      <c r="F287" s="140"/>
      <c r="G287" s="264" t="s">
        <v>157</v>
      </c>
      <c r="H287" s="70" t="s">
        <v>17468</v>
      </c>
      <c r="I287" s="70" t="s">
        <v>17469</v>
      </c>
      <c r="J287" s="70" t="s">
        <v>981</v>
      </c>
      <c r="K287" s="70" t="s">
        <v>534</v>
      </c>
      <c r="L287" s="70" t="s">
        <v>37</v>
      </c>
      <c r="M287" s="70" t="s">
        <v>17459</v>
      </c>
      <c r="N287" s="265" t="s">
        <v>17460</v>
      </c>
      <c r="O287" s="83" t="s">
        <v>17470</v>
      </c>
      <c r="P287" s="72" t="s">
        <v>23</v>
      </c>
      <c r="Q287" s="73"/>
      <c r="R287" s="72"/>
      <c r="S287" s="73"/>
      <c r="T287" s="73"/>
      <c r="U287" s="74"/>
      <c r="V287" s="26"/>
      <c r="W287" s="26"/>
      <c r="X287" s="26"/>
      <c r="Y287" s="26"/>
      <c r="Z287" s="26"/>
      <c r="AA287" s="26"/>
      <c r="AB287" s="26"/>
      <c r="AC287" s="26"/>
      <c r="AD287" s="26"/>
      <c r="AE287" s="26"/>
      <c r="AF287" s="26"/>
      <c r="AG287" s="26"/>
      <c r="AH287" s="26"/>
    </row>
    <row r="288" spans="1:34" ht="75">
      <c r="A288" s="67">
        <v>279</v>
      </c>
      <c r="B288" s="68">
        <v>45720</v>
      </c>
      <c r="C288" s="69"/>
      <c r="D288" s="70" t="s">
        <v>757</v>
      </c>
      <c r="E288" s="69"/>
      <c r="F288" s="140"/>
      <c r="G288" s="264" t="s">
        <v>49</v>
      </c>
      <c r="H288" s="70" t="s">
        <v>17471</v>
      </c>
      <c r="I288" s="70" t="s">
        <v>17472</v>
      </c>
      <c r="J288" s="70" t="s">
        <v>4428</v>
      </c>
      <c r="K288" s="70" t="s">
        <v>534</v>
      </c>
      <c r="L288" s="70" t="s">
        <v>37</v>
      </c>
      <c r="M288" s="70" t="s">
        <v>17374</v>
      </c>
      <c r="N288" s="86" t="s">
        <v>1007</v>
      </c>
      <c r="O288" s="83" t="s">
        <v>17473</v>
      </c>
      <c r="P288" s="72" t="s">
        <v>23</v>
      </c>
      <c r="Q288" s="73"/>
      <c r="R288" s="72"/>
      <c r="S288" s="73"/>
      <c r="T288" s="73"/>
      <c r="U288" s="74"/>
      <c r="V288" s="26"/>
      <c r="W288" s="26"/>
      <c r="X288" s="26"/>
      <c r="Y288" s="26"/>
      <c r="Z288" s="26"/>
      <c r="AA288" s="26"/>
      <c r="AB288" s="26"/>
      <c r="AC288" s="26"/>
      <c r="AD288" s="26"/>
      <c r="AE288" s="26"/>
      <c r="AF288" s="26"/>
      <c r="AG288" s="26"/>
      <c r="AH288" s="26"/>
    </row>
    <row r="289" spans="1:34" ht="75">
      <c r="A289" s="67">
        <v>280</v>
      </c>
      <c r="B289" s="68">
        <v>45720</v>
      </c>
      <c r="C289" s="69"/>
      <c r="D289" s="70" t="s">
        <v>655</v>
      </c>
      <c r="E289" s="69"/>
      <c r="F289" s="140"/>
      <c r="G289" s="264" t="s">
        <v>3331</v>
      </c>
      <c r="H289" s="70" t="s">
        <v>17474</v>
      </c>
      <c r="I289" s="70" t="s">
        <v>17350</v>
      </c>
      <c r="J289" s="70" t="s">
        <v>981</v>
      </c>
      <c r="K289" s="70" t="s">
        <v>534</v>
      </c>
      <c r="L289" s="70" t="s">
        <v>156</v>
      </c>
      <c r="M289" s="70" t="s">
        <v>17475</v>
      </c>
      <c r="N289" s="86" t="s">
        <v>17476</v>
      </c>
      <c r="O289" s="83" t="s">
        <v>17477</v>
      </c>
      <c r="P289" s="72" t="s">
        <v>23</v>
      </c>
      <c r="Q289" s="73"/>
      <c r="R289" s="72" t="s">
        <v>24</v>
      </c>
      <c r="S289" s="73" t="s">
        <v>1864</v>
      </c>
      <c r="T289" s="73" t="s">
        <v>5041</v>
      </c>
      <c r="U289" s="78">
        <v>45811</v>
      </c>
      <c r="V289" s="26"/>
      <c r="W289" s="26"/>
      <c r="X289" s="26"/>
      <c r="Y289" s="26"/>
      <c r="Z289" s="26"/>
      <c r="AA289" s="26"/>
      <c r="AB289" s="26"/>
      <c r="AC289" s="26"/>
      <c r="AD289" s="26"/>
      <c r="AE289" s="26"/>
      <c r="AF289" s="26"/>
      <c r="AG289" s="26"/>
      <c r="AH289" s="26"/>
    </row>
    <row r="290" spans="1:34" ht="75">
      <c r="A290" s="67">
        <v>281</v>
      </c>
      <c r="B290" s="68">
        <v>45720</v>
      </c>
      <c r="C290" s="69"/>
      <c r="D290" s="70" t="s">
        <v>557</v>
      </c>
      <c r="E290" s="69"/>
      <c r="F290" s="140"/>
      <c r="G290" s="264" t="s">
        <v>17478</v>
      </c>
      <c r="H290" s="70" t="s">
        <v>17479</v>
      </c>
      <c r="I290" s="70" t="s">
        <v>17458</v>
      </c>
      <c r="J290" s="70" t="s">
        <v>981</v>
      </c>
      <c r="K290" s="70" t="s">
        <v>2031</v>
      </c>
      <c r="L290" s="70" t="s">
        <v>217</v>
      </c>
      <c r="M290" s="70" t="s">
        <v>17480</v>
      </c>
      <c r="N290" s="86" t="s">
        <v>17481</v>
      </c>
      <c r="O290" s="83" t="s">
        <v>17482</v>
      </c>
      <c r="P290" s="72" t="s">
        <v>23</v>
      </c>
      <c r="Q290" s="73"/>
      <c r="R290" s="72"/>
      <c r="S290" s="73"/>
      <c r="T290" s="73"/>
      <c r="U290" s="74"/>
      <c r="V290" s="26"/>
      <c r="W290" s="26"/>
      <c r="X290" s="26"/>
      <c r="Y290" s="26"/>
      <c r="Z290" s="26"/>
      <c r="AA290" s="26"/>
      <c r="AB290" s="26"/>
      <c r="AC290" s="26"/>
      <c r="AD290" s="26"/>
      <c r="AE290" s="26"/>
      <c r="AF290" s="26"/>
      <c r="AG290" s="26"/>
      <c r="AH290" s="26"/>
    </row>
    <row r="291" spans="1:34" ht="100">
      <c r="A291" s="67">
        <v>282</v>
      </c>
      <c r="B291" s="68">
        <v>45721</v>
      </c>
      <c r="C291" s="69"/>
      <c r="D291" s="70" t="s">
        <v>405</v>
      </c>
      <c r="E291" s="69"/>
      <c r="F291" s="69"/>
      <c r="G291" s="70" t="s">
        <v>17380</v>
      </c>
      <c r="H291" s="70" t="s">
        <v>17483</v>
      </c>
      <c r="I291" s="70" t="s">
        <v>17382</v>
      </c>
      <c r="J291" s="70" t="s">
        <v>17383</v>
      </c>
      <c r="K291" s="70" t="s">
        <v>1864</v>
      </c>
      <c r="L291" s="70" t="s">
        <v>784</v>
      </c>
      <c r="M291" s="70" t="s">
        <v>17484</v>
      </c>
      <c r="N291" s="86" t="s">
        <v>17485</v>
      </c>
      <c r="O291" s="88"/>
      <c r="P291" s="72" t="s">
        <v>905</v>
      </c>
      <c r="Q291" s="73"/>
      <c r="R291" s="72"/>
      <c r="S291" s="73"/>
      <c r="T291" s="73"/>
      <c r="U291" s="74"/>
      <c r="V291" s="26"/>
      <c r="W291" s="26"/>
      <c r="X291" s="26"/>
      <c r="Y291" s="26"/>
      <c r="Z291" s="26"/>
      <c r="AA291" s="26"/>
      <c r="AB291" s="26"/>
      <c r="AC291" s="26"/>
      <c r="AD291" s="26"/>
      <c r="AE291" s="26"/>
      <c r="AF291" s="26"/>
      <c r="AG291" s="26"/>
      <c r="AH291" s="26"/>
    </row>
    <row r="292" spans="1:34" ht="50">
      <c r="A292" s="67">
        <v>283</v>
      </c>
      <c r="B292" s="68">
        <v>45721</v>
      </c>
      <c r="C292" s="69"/>
      <c r="D292" s="70" t="s">
        <v>436</v>
      </c>
      <c r="E292" s="69"/>
      <c r="F292" s="140"/>
      <c r="G292" s="264" t="s">
        <v>223</v>
      </c>
      <c r="H292" s="70" t="s">
        <v>17486</v>
      </c>
      <c r="I292" s="70" t="s">
        <v>16159</v>
      </c>
      <c r="J292" s="70" t="s">
        <v>981</v>
      </c>
      <c r="K292" s="70" t="s">
        <v>534</v>
      </c>
      <c r="L292" s="70" t="s">
        <v>125</v>
      </c>
      <c r="M292" s="70" t="s">
        <v>17487</v>
      </c>
      <c r="N292" s="70" t="s">
        <v>17488</v>
      </c>
      <c r="O292" s="83" t="s">
        <v>17489</v>
      </c>
      <c r="P292" s="72" t="s">
        <v>23</v>
      </c>
      <c r="Q292" s="73" t="s">
        <v>2745</v>
      </c>
      <c r="R292" s="72"/>
      <c r="S292" s="73"/>
      <c r="T292" s="73"/>
      <c r="U292" s="74"/>
      <c r="V292" s="26"/>
      <c r="W292" s="26"/>
      <c r="X292" s="26"/>
      <c r="Y292" s="26"/>
      <c r="Z292" s="26"/>
      <c r="AA292" s="26"/>
      <c r="AB292" s="26"/>
      <c r="AC292" s="26"/>
      <c r="AD292" s="26"/>
      <c r="AE292" s="26"/>
      <c r="AF292" s="26"/>
      <c r="AG292" s="26"/>
      <c r="AH292" s="26"/>
    </row>
    <row r="293" spans="1:34" ht="50">
      <c r="A293" s="67">
        <v>284</v>
      </c>
      <c r="B293" s="68">
        <v>45721</v>
      </c>
      <c r="C293" s="69"/>
      <c r="D293" s="70" t="s">
        <v>962</v>
      </c>
      <c r="E293" s="69"/>
      <c r="F293" s="69"/>
      <c r="G293" s="70" t="s">
        <v>17490</v>
      </c>
      <c r="H293" s="70" t="s">
        <v>17491</v>
      </c>
      <c r="I293" s="70" t="s">
        <v>17492</v>
      </c>
      <c r="J293" s="70" t="s">
        <v>981</v>
      </c>
      <c r="K293" s="70" t="s">
        <v>1864</v>
      </c>
      <c r="L293" s="70" t="s">
        <v>217</v>
      </c>
      <c r="M293" s="70" t="s">
        <v>17493</v>
      </c>
      <c r="N293" s="70" t="s">
        <v>3695</v>
      </c>
      <c r="O293" s="137" t="s">
        <v>17494</v>
      </c>
      <c r="P293" s="72" t="s">
        <v>901</v>
      </c>
      <c r="Q293" s="73"/>
      <c r="R293" s="72"/>
      <c r="S293" s="73"/>
      <c r="T293" s="73"/>
      <c r="U293" s="74"/>
      <c r="V293" s="26"/>
      <c r="W293" s="26"/>
      <c r="X293" s="26"/>
      <c r="Y293" s="26"/>
      <c r="Z293" s="26"/>
      <c r="AA293" s="26"/>
      <c r="AB293" s="26"/>
      <c r="AC293" s="26"/>
      <c r="AD293" s="26"/>
      <c r="AE293" s="26"/>
      <c r="AF293" s="26"/>
      <c r="AG293" s="26"/>
      <c r="AH293" s="26"/>
    </row>
    <row r="294" spans="1:34" ht="212.5">
      <c r="A294" s="67">
        <v>285</v>
      </c>
      <c r="B294" s="68">
        <v>45721</v>
      </c>
      <c r="C294" s="69"/>
      <c r="D294" s="70" t="s">
        <v>777</v>
      </c>
      <c r="E294" s="69"/>
      <c r="F294" s="69"/>
      <c r="G294" s="70" t="s">
        <v>394</v>
      </c>
      <c r="H294" s="70" t="s">
        <v>17495</v>
      </c>
      <c r="I294" s="70" t="s">
        <v>17496</v>
      </c>
      <c r="J294" s="70" t="s">
        <v>981</v>
      </c>
      <c r="K294" s="70" t="s">
        <v>1864</v>
      </c>
      <c r="L294" s="70" t="s">
        <v>217</v>
      </c>
      <c r="M294" s="70" t="s">
        <v>17497</v>
      </c>
      <c r="N294" s="86" t="s">
        <v>5446</v>
      </c>
      <c r="O294" s="88" t="s">
        <v>17498</v>
      </c>
      <c r="P294" s="72" t="s">
        <v>23</v>
      </c>
      <c r="Q294" s="73"/>
      <c r="R294" s="72"/>
      <c r="S294" s="73"/>
      <c r="T294" s="73"/>
      <c r="U294" s="74"/>
      <c r="V294" s="26"/>
      <c r="W294" s="26"/>
      <c r="X294" s="26"/>
      <c r="Y294" s="26"/>
      <c r="Z294" s="26"/>
      <c r="AA294" s="26"/>
      <c r="AB294" s="26"/>
      <c r="AC294" s="26"/>
      <c r="AD294" s="26"/>
      <c r="AE294" s="26"/>
      <c r="AF294" s="26"/>
      <c r="AG294" s="26"/>
      <c r="AH294" s="26"/>
    </row>
    <row r="295" spans="1:34" ht="37.5">
      <c r="A295" s="67">
        <v>286</v>
      </c>
      <c r="B295" s="68">
        <v>45722</v>
      </c>
      <c r="C295" s="69"/>
      <c r="D295" s="70" t="s">
        <v>875</v>
      </c>
      <c r="E295" s="69"/>
      <c r="F295" s="69"/>
      <c r="G295" s="70" t="s">
        <v>48</v>
      </c>
      <c r="H295" s="70" t="s">
        <v>17499</v>
      </c>
      <c r="I295" s="70" t="s">
        <v>17500</v>
      </c>
      <c r="J295" s="70" t="s">
        <v>981</v>
      </c>
      <c r="K295" s="70" t="s">
        <v>1864</v>
      </c>
      <c r="L295" s="70" t="s">
        <v>142</v>
      </c>
      <c r="M295" s="70" t="s">
        <v>17501</v>
      </c>
      <c r="N295" s="86" t="s">
        <v>804</v>
      </c>
      <c r="O295" s="83" t="s">
        <v>17502</v>
      </c>
      <c r="P295" s="72" t="s">
        <v>901</v>
      </c>
      <c r="Q295" s="73"/>
      <c r="R295" s="72"/>
      <c r="S295" s="73"/>
      <c r="T295" s="73"/>
      <c r="U295" s="74"/>
      <c r="V295" s="26"/>
      <c r="W295" s="26"/>
      <c r="X295" s="26"/>
      <c r="Y295" s="26"/>
      <c r="Z295" s="26"/>
      <c r="AA295" s="26"/>
      <c r="AB295" s="26"/>
      <c r="AC295" s="26"/>
      <c r="AD295" s="26"/>
      <c r="AE295" s="26"/>
      <c r="AF295" s="26"/>
      <c r="AG295" s="26"/>
      <c r="AH295" s="26"/>
    </row>
    <row r="296" spans="1:34" ht="125">
      <c r="A296" s="67">
        <v>287</v>
      </c>
      <c r="B296" s="68">
        <v>45722</v>
      </c>
      <c r="C296" s="69"/>
      <c r="D296" s="70" t="s">
        <v>180</v>
      </c>
      <c r="E296" s="69"/>
      <c r="F296" s="69"/>
      <c r="G296" s="70" t="s">
        <v>154</v>
      </c>
      <c r="H296" s="70" t="s">
        <v>17503</v>
      </c>
      <c r="I296" s="70"/>
      <c r="J296" s="70" t="s">
        <v>825</v>
      </c>
      <c r="K296" s="70" t="s">
        <v>1233</v>
      </c>
      <c r="L296" s="70" t="s">
        <v>216</v>
      </c>
      <c r="M296" s="70" t="s">
        <v>17504</v>
      </c>
      <c r="N296" s="86" t="s">
        <v>9141</v>
      </c>
      <c r="O296" s="88" t="s">
        <v>17505</v>
      </c>
      <c r="P296" s="72" t="s">
        <v>23</v>
      </c>
      <c r="Q296" s="73"/>
      <c r="R296" s="72" t="s">
        <v>24</v>
      </c>
      <c r="S296" s="73" t="s">
        <v>1233</v>
      </c>
      <c r="T296" s="73"/>
      <c r="U296" s="74"/>
      <c r="V296" s="26"/>
      <c r="W296" s="26"/>
      <c r="X296" s="26"/>
      <c r="Y296" s="26"/>
      <c r="Z296" s="26"/>
      <c r="AA296" s="26"/>
      <c r="AB296" s="26"/>
      <c r="AC296" s="26"/>
      <c r="AD296" s="26"/>
      <c r="AE296" s="26"/>
      <c r="AF296" s="26"/>
      <c r="AG296" s="26"/>
      <c r="AH296" s="26"/>
    </row>
    <row r="297" spans="1:34" ht="409.5">
      <c r="A297" s="67">
        <v>288</v>
      </c>
      <c r="B297" s="68">
        <v>45722</v>
      </c>
      <c r="C297" s="69"/>
      <c r="D297" s="70" t="s">
        <v>180</v>
      </c>
      <c r="E297" s="69"/>
      <c r="F297" s="69"/>
      <c r="G297" s="70" t="s">
        <v>154</v>
      </c>
      <c r="H297" s="70" t="s">
        <v>17503</v>
      </c>
      <c r="I297" s="70"/>
      <c r="J297" s="70" t="s">
        <v>825</v>
      </c>
      <c r="K297" s="70" t="s">
        <v>1233</v>
      </c>
      <c r="L297" s="70" t="s">
        <v>217</v>
      </c>
      <c r="M297" s="70" t="s">
        <v>17506</v>
      </c>
      <c r="N297" s="86" t="s">
        <v>556</v>
      </c>
      <c r="O297" s="73"/>
      <c r="P297" s="72" t="s">
        <v>23</v>
      </c>
      <c r="Q297" s="73"/>
      <c r="R297" s="72" t="s">
        <v>24</v>
      </c>
      <c r="S297" s="73" t="s">
        <v>1233</v>
      </c>
      <c r="T297" s="73"/>
      <c r="U297" s="74"/>
      <c r="V297" s="26"/>
      <c r="W297" s="26"/>
      <c r="X297" s="26"/>
      <c r="Y297" s="26"/>
      <c r="Z297" s="26"/>
      <c r="AA297" s="26"/>
      <c r="AB297" s="26"/>
      <c r="AC297" s="26"/>
      <c r="AD297" s="26"/>
      <c r="AE297" s="26"/>
      <c r="AF297" s="26"/>
      <c r="AG297" s="26"/>
      <c r="AH297" s="26"/>
    </row>
    <row r="298" spans="1:34" ht="25">
      <c r="A298" s="67">
        <v>289</v>
      </c>
      <c r="B298" s="68">
        <v>45722</v>
      </c>
      <c r="C298" s="69"/>
      <c r="D298" s="70" t="s">
        <v>180</v>
      </c>
      <c r="E298" s="69"/>
      <c r="F298" s="69"/>
      <c r="G298" s="70" t="s">
        <v>1551</v>
      </c>
      <c r="H298" s="42"/>
      <c r="I298" s="70"/>
      <c r="J298" s="70" t="s">
        <v>825</v>
      </c>
      <c r="K298" s="70" t="s">
        <v>1233</v>
      </c>
      <c r="L298" s="70" t="s">
        <v>784</v>
      </c>
      <c r="M298" s="70" t="s">
        <v>17507</v>
      </c>
      <c r="N298" s="86" t="s">
        <v>17508</v>
      </c>
      <c r="O298" s="88"/>
      <c r="P298" s="72" t="s">
        <v>23</v>
      </c>
      <c r="Q298" s="73"/>
      <c r="R298" s="72" t="s">
        <v>24</v>
      </c>
      <c r="S298" s="73" t="s">
        <v>1233</v>
      </c>
      <c r="T298" s="73"/>
      <c r="U298" s="74"/>
      <c r="V298" s="26"/>
      <c r="W298" s="26"/>
      <c r="X298" s="26"/>
      <c r="Y298" s="26"/>
      <c r="Z298" s="26"/>
      <c r="AA298" s="26"/>
      <c r="AB298" s="26"/>
      <c r="AC298" s="26"/>
      <c r="AD298" s="26"/>
      <c r="AE298" s="26"/>
      <c r="AF298" s="26"/>
      <c r="AG298" s="26"/>
      <c r="AH298" s="26"/>
    </row>
    <row r="299" spans="1:34" ht="75">
      <c r="A299" s="67">
        <v>290</v>
      </c>
      <c r="B299" s="68">
        <v>45722</v>
      </c>
      <c r="C299" s="69"/>
      <c r="D299" s="70" t="s">
        <v>404</v>
      </c>
      <c r="E299" s="69"/>
      <c r="F299" s="69"/>
      <c r="G299" s="70" t="s">
        <v>17509</v>
      </c>
      <c r="H299" s="70" t="s">
        <v>17510</v>
      </c>
      <c r="I299" s="70" t="s">
        <v>16176</v>
      </c>
      <c r="J299" s="70" t="s">
        <v>981</v>
      </c>
      <c r="K299" s="70" t="s">
        <v>1864</v>
      </c>
      <c r="L299" s="70" t="s">
        <v>43</v>
      </c>
      <c r="M299" s="70" t="s">
        <v>17511</v>
      </c>
      <c r="N299" s="86" t="s">
        <v>17512</v>
      </c>
      <c r="O299" s="88" t="s">
        <v>17513</v>
      </c>
      <c r="P299" s="72" t="s">
        <v>23</v>
      </c>
      <c r="Q299" s="73"/>
      <c r="R299" s="72"/>
      <c r="S299" s="73"/>
      <c r="T299" s="73"/>
      <c r="U299" s="74"/>
      <c r="V299" s="26"/>
      <c r="W299" s="26"/>
      <c r="X299" s="26"/>
      <c r="Y299" s="26"/>
      <c r="Z299" s="26"/>
      <c r="AA299" s="26"/>
      <c r="AB299" s="26"/>
      <c r="AC299" s="26"/>
      <c r="AD299" s="26"/>
      <c r="AE299" s="26"/>
      <c r="AF299" s="26"/>
      <c r="AG299" s="26"/>
      <c r="AH299" s="26"/>
    </row>
    <row r="300" spans="1:34" ht="50">
      <c r="A300" s="67">
        <v>291</v>
      </c>
      <c r="B300" s="68">
        <v>45722</v>
      </c>
      <c r="C300" s="69"/>
      <c r="D300" s="70" t="s">
        <v>165</v>
      </c>
      <c r="E300" s="69"/>
      <c r="F300" s="69"/>
      <c r="G300" s="70" t="s">
        <v>17514</v>
      </c>
      <c r="H300" s="70" t="s">
        <v>17515</v>
      </c>
      <c r="I300" s="70" t="s">
        <v>17430</v>
      </c>
      <c r="J300" s="70" t="s">
        <v>981</v>
      </c>
      <c r="K300" s="70" t="s">
        <v>1864</v>
      </c>
      <c r="L300" s="70" t="s">
        <v>88</v>
      </c>
      <c r="M300" s="70" t="s">
        <v>17516</v>
      </c>
      <c r="N300" s="86" t="s">
        <v>17517</v>
      </c>
      <c r="O300" s="83" t="s">
        <v>17518</v>
      </c>
      <c r="P300" s="72" t="s">
        <v>23</v>
      </c>
      <c r="Q300" s="73"/>
      <c r="R300" s="72"/>
      <c r="S300" s="73"/>
      <c r="T300" s="73"/>
      <c r="U300" s="74"/>
      <c r="V300" s="26"/>
      <c r="W300" s="26"/>
      <c r="X300" s="26"/>
      <c r="Y300" s="26"/>
      <c r="Z300" s="26"/>
      <c r="AA300" s="26"/>
      <c r="AB300" s="26"/>
      <c r="AC300" s="26"/>
      <c r="AD300" s="26"/>
      <c r="AE300" s="26"/>
      <c r="AF300" s="26"/>
      <c r="AG300" s="26"/>
      <c r="AH300" s="26"/>
    </row>
    <row r="301" spans="1:34" ht="25">
      <c r="A301" s="67">
        <v>292</v>
      </c>
      <c r="B301" s="68">
        <v>45722</v>
      </c>
      <c r="C301" s="69"/>
      <c r="D301" s="70" t="s">
        <v>270</v>
      </c>
      <c r="E301" s="69"/>
      <c r="F301" s="69"/>
      <c r="G301" s="70" t="s">
        <v>104</v>
      </c>
      <c r="H301" s="70" t="s">
        <v>17413</v>
      </c>
      <c r="I301" s="70" t="s">
        <v>16898</v>
      </c>
      <c r="J301" s="70" t="s">
        <v>981</v>
      </c>
      <c r="K301" s="70" t="s">
        <v>1864</v>
      </c>
      <c r="L301" s="70" t="s">
        <v>156</v>
      </c>
      <c r="M301" s="70" t="s">
        <v>17519</v>
      </c>
      <c r="N301" s="86" t="s">
        <v>878</v>
      </c>
      <c r="O301" s="88" t="s">
        <v>17520</v>
      </c>
      <c r="P301" s="72" t="s">
        <v>23</v>
      </c>
      <c r="Q301" s="73"/>
      <c r="R301" s="72"/>
      <c r="S301" s="73"/>
      <c r="T301" s="73"/>
      <c r="U301" s="74"/>
      <c r="V301" s="26"/>
      <c r="W301" s="26"/>
      <c r="X301" s="26"/>
      <c r="Y301" s="26"/>
      <c r="Z301" s="26"/>
      <c r="AA301" s="26"/>
      <c r="AB301" s="26"/>
      <c r="AC301" s="26"/>
      <c r="AD301" s="26"/>
      <c r="AE301" s="26"/>
      <c r="AF301" s="26"/>
      <c r="AG301" s="26"/>
      <c r="AH301" s="26"/>
    </row>
    <row r="302" spans="1:34" ht="37.5">
      <c r="A302" s="67">
        <v>293</v>
      </c>
      <c r="B302" s="68">
        <v>45722</v>
      </c>
      <c r="C302" s="69"/>
      <c r="D302" s="70" t="s">
        <v>180</v>
      </c>
      <c r="E302" s="69"/>
      <c r="F302" s="69"/>
      <c r="G302" s="70" t="s">
        <v>17521</v>
      </c>
      <c r="H302" s="70" t="s">
        <v>17522</v>
      </c>
      <c r="I302" s="70"/>
      <c r="J302" s="70" t="s">
        <v>825</v>
      </c>
      <c r="K302" s="70" t="s">
        <v>1233</v>
      </c>
      <c r="L302" s="70" t="s">
        <v>10108</v>
      </c>
      <c r="M302" s="70" t="s">
        <v>17523</v>
      </c>
      <c r="N302" s="86" t="s">
        <v>17524</v>
      </c>
      <c r="O302" s="88"/>
      <c r="P302" s="72" t="s">
        <v>23</v>
      </c>
      <c r="Q302" s="73"/>
      <c r="R302" s="72" t="s">
        <v>24</v>
      </c>
      <c r="S302" s="73" t="s">
        <v>1233</v>
      </c>
      <c r="T302" s="73"/>
      <c r="U302" s="74"/>
      <c r="V302" s="26"/>
      <c r="W302" s="26"/>
      <c r="X302" s="26"/>
      <c r="Y302" s="26"/>
      <c r="Z302" s="26"/>
      <c r="AA302" s="26"/>
      <c r="AB302" s="26"/>
      <c r="AC302" s="26"/>
      <c r="AD302" s="26"/>
      <c r="AE302" s="26"/>
      <c r="AF302" s="26"/>
      <c r="AG302" s="26"/>
      <c r="AH302" s="26"/>
    </row>
    <row r="303" spans="1:34" ht="62.5">
      <c r="A303" s="67">
        <v>294</v>
      </c>
      <c r="B303" s="68">
        <v>45722</v>
      </c>
      <c r="C303" s="69"/>
      <c r="D303" s="70" t="s">
        <v>180</v>
      </c>
      <c r="E303" s="69"/>
      <c r="F303" s="69"/>
      <c r="G303" s="70" t="s">
        <v>154</v>
      </c>
      <c r="H303" s="70" t="s">
        <v>17522</v>
      </c>
      <c r="I303" s="70"/>
      <c r="J303" s="70" t="s">
        <v>825</v>
      </c>
      <c r="K303" s="70" t="s">
        <v>1233</v>
      </c>
      <c r="L303" s="70" t="s">
        <v>216</v>
      </c>
      <c r="M303" s="70" t="s">
        <v>17525</v>
      </c>
      <c r="N303" s="86" t="s">
        <v>17526</v>
      </c>
      <c r="O303" s="70" t="s">
        <v>12227</v>
      </c>
      <c r="P303" s="72" t="s">
        <v>23</v>
      </c>
      <c r="Q303" s="73"/>
      <c r="R303" s="72" t="s">
        <v>24</v>
      </c>
      <c r="S303" s="73" t="s">
        <v>1233</v>
      </c>
      <c r="T303" s="73"/>
      <c r="U303" s="74"/>
      <c r="V303" s="26"/>
      <c r="W303" s="26"/>
      <c r="X303" s="26"/>
      <c r="Y303" s="26"/>
      <c r="Z303" s="26"/>
      <c r="AA303" s="26"/>
      <c r="AB303" s="26"/>
      <c r="AC303" s="26"/>
      <c r="AD303" s="26"/>
      <c r="AE303" s="26"/>
      <c r="AF303" s="26"/>
      <c r="AG303" s="26"/>
      <c r="AH303" s="26"/>
    </row>
    <row r="304" spans="1:34" ht="37.5">
      <c r="A304" s="67">
        <v>295</v>
      </c>
      <c r="B304" s="68">
        <v>45722</v>
      </c>
      <c r="C304" s="69"/>
      <c r="D304" s="70" t="s">
        <v>601</v>
      </c>
      <c r="E304" s="69"/>
      <c r="F304" s="69"/>
      <c r="G304" s="70" t="s">
        <v>49</v>
      </c>
      <c r="H304" s="70" t="s">
        <v>17527</v>
      </c>
      <c r="I304" s="70" t="s">
        <v>17528</v>
      </c>
      <c r="J304" s="70" t="s">
        <v>4428</v>
      </c>
      <c r="K304" s="70" t="s">
        <v>1000</v>
      </c>
      <c r="L304" s="70" t="s">
        <v>37</v>
      </c>
      <c r="M304" s="70" t="s">
        <v>17529</v>
      </c>
      <c r="N304" s="86" t="s">
        <v>17530</v>
      </c>
      <c r="O304" s="83" t="s">
        <v>17531</v>
      </c>
      <c r="P304" s="72" t="s">
        <v>23</v>
      </c>
      <c r="Q304" s="73" t="s">
        <v>17532</v>
      </c>
      <c r="R304" s="72" t="s">
        <v>24</v>
      </c>
      <c r="S304" s="73" t="s">
        <v>1000</v>
      </c>
      <c r="T304" s="73" t="s">
        <v>17533</v>
      </c>
      <c r="U304" s="78">
        <v>45841</v>
      </c>
      <c r="V304" s="26"/>
      <c r="W304" s="26"/>
      <c r="X304" s="26"/>
      <c r="Y304" s="26"/>
      <c r="Z304" s="26"/>
      <c r="AA304" s="26"/>
      <c r="AB304" s="26"/>
      <c r="AC304" s="26"/>
      <c r="AD304" s="26"/>
      <c r="AE304" s="26"/>
      <c r="AF304" s="26"/>
      <c r="AG304" s="26"/>
      <c r="AH304" s="26"/>
    </row>
    <row r="305" spans="1:34" ht="50">
      <c r="A305" s="67">
        <v>296</v>
      </c>
      <c r="B305" s="68">
        <v>45726</v>
      </c>
      <c r="C305" s="69"/>
      <c r="D305" s="70" t="s">
        <v>339</v>
      </c>
      <c r="E305" s="69"/>
      <c r="F305" s="69"/>
      <c r="G305" s="70" t="s">
        <v>49</v>
      </c>
      <c r="H305" s="70" t="s">
        <v>17534</v>
      </c>
      <c r="I305" s="70" t="s">
        <v>17535</v>
      </c>
      <c r="J305" s="70"/>
      <c r="K305" s="70" t="s">
        <v>2004</v>
      </c>
      <c r="L305" s="70"/>
      <c r="M305" s="70" t="s">
        <v>17536</v>
      </c>
      <c r="N305" s="86" t="s">
        <v>17537</v>
      </c>
      <c r="O305" s="83" t="s">
        <v>17538</v>
      </c>
      <c r="P305" s="72" t="s">
        <v>23</v>
      </c>
      <c r="Q305" s="73"/>
      <c r="R305" s="72"/>
      <c r="S305" s="73"/>
      <c r="T305" s="73"/>
      <c r="U305" s="74"/>
      <c r="V305" s="26"/>
      <c r="W305" s="26"/>
      <c r="X305" s="26"/>
      <c r="Y305" s="26"/>
      <c r="Z305" s="26"/>
      <c r="AA305" s="26"/>
      <c r="AB305" s="26"/>
      <c r="AC305" s="26"/>
      <c r="AD305" s="26"/>
      <c r="AE305" s="26"/>
      <c r="AF305" s="26"/>
      <c r="AG305" s="26"/>
      <c r="AH305" s="26"/>
    </row>
    <row r="306" spans="1:34" ht="112.5">
      <c r="A306" s="67">
        <v>297</v>
      </c>
      <c r="B306" s="68">
        <v>45727</v>
      </c>
      <c r="C306" s="69"/>
      <c r="D306" s="70" t="s">
        <v>514</v>
      </c>
      <c r="E306" s="69"/>
      <c r="F306" s="69"/>
      <c r="G306" s="70" t="s">
        <v>49</v>
      </c>
      <c r="H306" s="70" t="s">
        <v>17539</v>
      </c>
      <c r="I306" s="70" t="s">
        <v>17540</v>
      </c>
      <c r="J306" s="70" t="s">
        <v>17541</v>
      </c>
      <c r="K306" s="70" t="s">
        <v>1021</v>
      </c>
      <c r="L306" s="70" t="s">
        <v>45</v>
      </c>
      <c r="M306" s="70" t="s">
        <v>17542</v>
      </c>
      <c r="N306" s="86" t="s">
        <v>17543</v>
      </c>
      <c r="O306" s="88" t="s">
        <v>17544</v>
      </c>
      <c r="P306" s="72" t="s">
        <v>23</v>
      </c>
      <c r="Q306" s="73"/>
      <c r="R306" s="72"/>
      <c r="S306" s="73"/>
      <c r="T306" s="73"/>
      <c r="U306" s="74"/>
      <c r="V306" s="26"/>
      <c r="W306" s="26"/>
      <c r="X306" s="26"/>
      <c r="Y306" s="26"/>
      <c r="Z306" s="26"/>
      <c r="AA306" s="26"/>
      <c r="AB306" s="26"/>
      <c r="AC306" s="26"/>
      <c r="AD306" s="26"/>
      <c r="AE306" s="26"/>
      <c r="AF306" s="26"/>
      <c r="AG306" s="26"/>
      <c r="AH306" s="26"/>
    </row>
    <row r="307" spans="1:34" ht="62.5">
      <c r="A307" s="67">
        <v>298</v>
      </c>
      <c r="B307" s="68">
        <v>45728</v>
      </c>
      <c r="C307" s="69"/>
      <c r="D307" s="70" t="s">
        <v>436</v>
      </c>
      <c r="E307" s="69"/>
      <c r="F307" s="69"/>
      <c r="G307" s="70" t="s">
        <v>340</v>
      </c>
      <c r="H307" s="70" t="s">
        <v>17545</v>
      </c>
      <c r="I307" s="70" t="s">
        <v>17546</v>
      </c>
      <c r="J307" s="70" t="s">
        <v>17541</v>
      </c>
      <c r="K307" s="70" t="s">
        <v>77</v>
      </c>
      <c r="L307" s="70" t="s">
        <v>728</v>
      </c>
      <c r="M307" s="70" t="s">
        <v>17547</v>
      </c>
      <c r="N307" s="86"/>
      <c r="O307" s="88" t="s">
        <v>17548</v>
      </c>
      <c r="P307" s="72" t="s">
        <v>905</v>
      </c>
      <c r="Q307" s="73"/>
      <c r="R307" s="72"/>
      <c r="S307" s="73"/>
      <c r="T307" s="73"/>
      <c r="U307" s="74"/>
      <c r="V307" s="26"/>
      <c r="W307" s="26"/>
      <c r="X307" s="26"/>
      <c r="Y307" s="26"/>
      <c r="Z307" s="26"/>
      <c r="AA307" s="26"/>
      <c r="AB307" s="26"/>
      <c r="AC307" s="26"/>
      <c r="AD307" s="26"/>
      <c r="AE307" s="26"/>
      <c r="AF307" s="26"/>
      <c r="AG307" s="26"/>
      <c r="AH307" s="26"/>
    </row>
    <row r="308" spans="1:34" ht="75">
      <c r="A308" s="67">
        <v>299</v>
      </c>
      <c r="B308" s="68">
        <v>45728</v>
      </c>
      <c r="C308" s="69"/>
      <c r="D308" s="70" t="s">
        <v>436</v>
      </c>
      <c r="E308" s="69"/>
      <c r="F308" s="69"/>
      <c r="G308" s="70" t="s">
        <v>223</v>
      </c>
      <c r="H308" s="70" t="s">
        <v>17549</v>
      </c>
      <c r="I308" s="70" t="s">
        <v>17546</v>
      </c>
      <c r="J308" s="70" t="s">
        <v>17541</v>
      </c>
      <c r="K308" s="70" t="s">
        <v>77</v>
      </c>
      <c r="L308" s="70" t="s">
        <v>125</v>
      </c>
      <c r="M308" s="70" t="s">
        <v>17550</v>
      </c>
      <c r="N308" s="86"/>
      <c r="O308" s="88"/>
      <c r="P308" s="72" t="s">
        <v>23</v>
      </c>
      <c r="Q308" s="73"/>
      <c r="R308" s="72"/>
      <c r="S308" s="73"/>
      <c r="T308" s="73"/>
      <c r="U308" s="74"/>
      <c r="V308" s="26"/>
      <c r="W308" s="26"/>
      <c r="X308" s="26"/>
      <c r="Y308" s="26"/>
      <c r="Z308" s="26"/>
      <c r="AA308" s="26"/>
      <c r="AB308" s="26"/>
      <c r="AC308" s="26"/>
      <c r="AD308" s="26"/>
      <c r="AE308" s="26"/>
      <c r="AF308" s="26"/>
      <c r="AG308" s="26"/>
      <c r="AH308" s="26"/>
    </row>
    <row r="309" spans="1:34" ht="14.5">
      <c r="A309" s="67">
        <v>300</v>
      </c>
      <c r="B309" s="68">
        <v>45728</v>
      </c>
      <c r="C309" s="69"/>
      <c r="D309" s="70" t="s">
        <v>619</v>
      </c>
      <c r="E309" s="69"/>
      <c r="F309" s="69"/>
      <c r="G309" s="70"/>
      <c r="H309" s="70"/>
      <c r="I309" s="70"/>
      <c r="J309" s="70"/>
      <c r="K309" s="70"/>
      <c r="L309" s="70"/>
      <c r="M309" s="70"/>
      <c r="N309" s="86"/>
      <c r="O309" s="88"/>
      <c r="P309" s="72"/>
      <c r="Q309" s="73"/>
      <c r="R309" s="72"/>
      <c r="S309" s="73"/>
      <c r="T309" s="73"/>
      <c r="U309" s="76"/>
      <c r="V309" s="26"/>
      <c r="W309" s="26"/>
      <c r="X309" s="26"/>
      <c r="Y309" s="26"/>
      <c r="Z309" s="26"/>
      <c r="AA309" s="26"/>
      <c r="AB309" s="26"/>
      <c r="AC309" s="26"/>
      <c r="AD309" s="26"/>
      <c r="AE309" s="26"/>
      <c r="AF309" s="26"/>
      <c r="AG309" s="26"/>
      <c r="AH309" s="26"/>
    </row>
    <row r="310" spans="1:34" ht="112.5">
      <c r="A310" s="67">
        <v>301</v>
      </c>
      <c r="B310" s="68">
        <v>45728</v>
      </c>
      <c r="C310" s="69"/>
      <c r="D310" s="70" t="s">
        <v>531</v>
      </c>
      <c r="E310" s="69"/>
      <c r="F310" s="69"/>
      <c r="G310" s="70" t="s">
        <v>17551</v>
      </c>
      <c r="H310" s="70" t="s">
        <v>17552</v>
      </c>
      <c r="I310" s="70" t="s">
        <v>16451</v>
      </c>
      <c r="J310" s="70" t="s">
        <v>17541</v>
      </c>
      <c r="K310" s="70" t="s">
        <v>534</v>
      </c>
      <c r="L310" s="70" t="s">
        <v>148</v>
      </c>
      <c r="M310" s="70" t="s">
        <v>17553</v>
      </c>
      <c r="N310" s="86" t="s">
        <v>17517</v>
      </c>
      <c r="O310" s="83" t="s">
        <v>17554</v>
      </c>
      <c r="P310" s="72" t="s">
        <v>23</v>
      </c>
      <c r="Q310" s="73"/>
      <c r="R310" s="72"/>
      <c r="S310" s="73"/>
      <c r="T310" s="73"/>
      <c r="U310" s="74"/>
      <c r="V310" s="26"/>
      <c r="W310" s="26"/>
      <c r="X310" s="26"/>
      <c r="Y310" s="26"/>
      <c r="Z310" s="26"/>
      <c r="AA310" s="26"/>
      <c r="AB310" s="26"/>
      <c r="AC310" s="26"/>
      <c r="AD310" s="26"/>
      <c r="AE310" s="26"/>
      <c r="AF310" s="26"/>
      <c r="AG310" s="26"/>
      <c r="AH310" s="26"/>
    </row>
    <row r="311" spans="1:34" ht="100">
      <c r="A311" s="67">
        <v>302</v>
      </c>
      <c r="B311" s="68">
        <v>45728</v>
      </c>
      <c r="C311" s="69"/>
      <c r="D311" s="70" t="s">
        <v>531</v>
      </c>
      <c r="E311" s="69"/>
      <c r="F311" s="69"/>
      <c r="G311" s="70" t="s">
        <v>17555</v>
      </c>
      <c r="H311" s="70" t="s">
        <v>17556</v>
      </c>
      <c r="I311" s="70" t="s">
        <v>16451</v>
      </c>
      <c r="J311" s="70" t="s">
        <v>17541</v>
      </c>
      <c r="K311" s="70" t="s">
        <v>534</v>
      </c>
      <c r="L311" s="70" t="s">
        <v>148</v>
      </c>
      <c r="M311" s="70" t="s">
        <v>17557</v>
      </c>
      <c r="N311" s="86" t="s">
        <v>17517</v>
      </c>
      <c r="O311" s="83" t="s">
        <v>17558</v>
      </c>
      <c r="P311" s="72" t="s">
        <v>23</v>
      </c>
      <c r="Q311" s="73"/>
      <c r="R311" s="72"/>
      <c r="S311" s="73"/>
      <c r="T311" s="73"/>
      <c r="U311" s="74"/>
      <c r="V311" s="26"/>
      <c r="W311" s="26"/>
      <c r="X311" s="26"/>
      <c r="Y311" s="26"/>
      <c r="Z311" s="26"/>
      <c r="AA311" s="26"/>
      <c r="AB311" s="26"/>
      <c r="AC311" s="26"/>
      <c r="AD311" s="26"/>
      <c r="AE311" s="26"/>
      <c r="AF311" s="26"/>
      <c r="AG311" s="26"/>
      <c r="AH311" s="26"/>
    </row>
    <row r="312" spans="1:34" ht="100">
      <c r="A312" s="67">
        <v>303</v>
      </c>
      <c r="B312" s="68">
        <v>45728</v>
      </c>
      <c r="C312" s="69"/>
      <c r="D312" s="70" t="s">
        <v>404</v>
      </c>
      <c r="E312" s="69"/>
      <c r="F312" s="69"/>
      <c r="G312" s="70" t="s">
        <v>17559</v>
      </c>
      <c r="H312" s="70" t="s">
        <v>17560</v>
      </c>
      <c r="I312" s="70" t="s">
        <v>16176</v>
      </c>
      <c r="J312" s="70" t="s">
        <v>981</v>
      </c>
      <c r="K312" s="70" t="s">
        <v>534</v>
      </c>
      <c r="L312" s="70" t="s">
        <v>43</v>
      </c>
      <c r="M312" s="70" t="s">
        <v>17561</v>
      </c>
      <c r="N312" s="86" t="s">
        <v>17562</v>
      </c>
      <c r="O312" s="83" t="s">
        <v>17563</v>
      </c>
      <c r="P312" s="72" t="s">
        <v>23</v>
      </c>
      <c r="Q312" s="73"/>
      <c r="R312" s="72"/>
      <c r="S312" s="73"/>
      <c r="T312" s="73"/>
      <c r="U312" s="74"/>
      <c r="V312" s="26"/>
      <c r="W312" s="26"/>
      <c r="X312" s="26"/>
      <c r="Y312" s="26"/>
      <c r="Z312" s="26"/>
      <c r="AA312" s="26"/>
      <c r="AB312" s="26"/>
      <c r="AC312" s="26"/>
      <c r="AD312" s="26"/>
      <c r="AE312" s="26"/>
      <c r="AF312" s="26"/>
      <c r="AG312" s="26"/>
      <c r="AH312" s="26"/>
    </row>
    <row r="313" spans="1:34" ht="62.5">
      <c r="A313" s="67">
        <v>304</v>
      </c>
      <c r="B313" s="68">
        <v>45729</v>
      </c>
      <c r="C313" s="69"/>
      <c r="D313" s="70" t="s">
        <v>537</v>
      </c>
      <c r="E313" s="69"/>
      <c r="F313" s="69"/>
      <c r="G313" s="70" t="s">
        <v>17564</v>
      </c>
      <c r="H313" s="70" t="s">
        <v>17565</v>
      </c>
      <c r="I313" s="70" t="s">
        <v>17300</v>
      </c>
      <c r="J313" s="70" t="s">
        <v>981</v>
      </c>
      <c r="K313" s="70" t="s">
        <v>1864</v>
      </c>
      <c r="L313" s="70" t="s">
        <v>381</v>
      </c>
      <c r="M313" s="70" t="s">
        <v>17566</v>
      </c>
      <c r="N313" s="86" t="s">
        <v>5527</v>
      </c>
      <c r="O313" s="83" t="s">
        <v>17567</v>
      </c>
      <c r="P313" s="72" t="s">
        <v>23</v>
      </c>
      <c r="Q313" s="73"/>
      <c r="R313" s="72"/>
      <c r="S313" s="73"/>
      <c r="T313" s="73"/>
      <c r="U313" s="74"/>
      <c r="V313" s="26"/>
      <c r="W313" s="26"/>
      <c r="X313" s="26"/>
      <c r="Y313" s="26"/>
      <c r="Z313" s="26"/>
      <c r="AA313" s="26"/>
      <c r="AB313" s="26"/>
      <c r="AC313" s="26"/>
      <c r="AD313" s="26"/>
      <c r="AE313" s="26"/>
      <c r="AF313" s="26"/>
      <c r="AG313" s="26"/>
      <c r="AH313" s="26"/>
    </row>
    <row r="314" spans="1:34" ht="137.5">
      <c r="A314" s="67">
        <v>305</v>
      </c>
      <c r="B314" s="68">
        <v>45729</v>
      </c>
      <c r="C314" s="69"/>
      <c r="D314" s="70" t="s">
        <v>270</v>
      </c>
      <c r="E314" s="69"/>
      <c r="F314" s="69"/>
      <c r="G314" s="70" t="s">
        <v>8866</v>
      </c>
      <c r="H314" s="70" t="s">
        <v>17568</v>
      </c>
      <c r="I314" s="70" t="s">
        <v>17414</v>
      </c>
      <c r="J314" s="70" t="s">
        <v>981</v>
      </c>
      <c r="K314" s="70" t="s">
        <v>1864</v>
      </c>
      <c r="L314" s="70" t="s">
        <v>37</v>
      </c>
      <c r="M314" s="70" t="s">
        <v>17569</v>
      </c>
      <c r="N314" s="86" t="s">
        <v>11877</v>
      </c>
      <c r="O314" s="83" t="s">
        <v>17570</v>
      </c>
      <c r="P314" s="72" t="s">
        <v>23</v>
      </c>
      <c r="Q314" s="73"/>
      <c r="R314" s="72"/>
      <c r="S314" s="73"/>
      <c r="T314" s="73"/>
      <c r="U314" s="74"/>
      <c r="V314" s="26"/>
      <c r="W314" s="26"/>
      <c r="X314" s="26"/>
      <c r="Y314" s="26"/>
      <c r="Z314" s="26"/>
      <c r="AA314" s="26"/>
      <c r="AB314" s="26"/>
      <c r="AC314" s="26"/>
      <c r="AD314" s="26"/>
      <c r="AE314" s="26"/>
      <c r="AF314" s="26"/>
      <c r="AG314" s="26"/>
      <c r="AH314" s="26"/>
    </row>
    <row r="315" spans="1:34" ht="75">
      <c r="A315" s="67">
        <v>306</v>
      </c>
      <c r="B315" s="68">
        <v>45729</v>
      </c>
      <c r="C315" s="69"/>
      <c r="D315" s="70" t="s">
        <v>235</v>
      </c>
      <c r="E315" s="69"/>
      <c r="F315" s="69"/>
      <c r="G315" s="70" t="s">
        <v>49</v>
      </c>
      <c r="H315" s="70" t="s">
        <v>17571</v>
      </c>
      <c r="I315" s="70" t="s">
        <v>16118</v>
      </c>
      <c r="J315" s="70" t="s">
        <v>981</v>
      </c>
      <c r="K315" s="70" t="s">
        <v>1864</v>
      </c>
      <c r="L315" s="70" t="s">
        <v>88</v>
      </c>
      <c r="M315" s="70" t="s">
        <v>17572</v>
      </c>
      <c r="N315" s="86" t="s">
        <v>17573</v>
      </c>
      <c r="O315" s="83" t="s">
        <v>17574</v>
      </c>
      <c r="P315" s="72" t="s">
        <v>23</v>
      </c>
      <c r="Q315" s="73"/>
      <c r="R315" s="72"/>
      <c r="S315" s="73"/>
      <c r="T315" s="73"/>
      <c r="U315" s="74"/>
      <c r="V315" s="26"/>
      <c r="W315" s="26"/>
      <c r="X315" s="26"/>
      <c r="Y315" s="26"/>
      <c r="Z315" s="26"/>
      <c r="AA315" s="26"/>
      <c r="AB315" s="26"/>
      <c r="AC315" s="26"/>
      <c r="AD315" s="26"/>
      <c r="AE315" s="26"/>
      <c r="AF315" s="26"/>
      <c r="AG315" s="26"/>
      <c r="AH315" s="26"/>
    </row>
    <row r="316" spans="1:34" ht="137.5">
      <c r="A316" s="67">
        <v>307</v>
      </c>
      <c r="B316" s="68">
        <v>45729</v>
      </c>
      <c r="C316" s="69"/>
      <c r="D316" s="70" t="s">
        <v>409</v>
      </c>
      <c r="E316" s="69"/>
      <c r="F316" s="69"/>
      <c r="G316" s="70" t="s">
        <v>157</v>
      </c>
      <c r="H316" s="70" t="s">
        <v>17575</v>
      </c>
      <c r="I316" s="70" t="s">
        <v>17576</v>
      </c>
      <c r="J316" s="70" t="s">
        <v>981</v>
      </c>
      <c r="K316" s="70" t="s">
        <v>1864</v>
      </c>
      <c r="L316" s="70" t="s">
        <v>37</v>
      </c>
      <c r="M316" s="70" t="s">
        <v>17577</v>
      </c>
      <c r="N316" s="86" t="s">
        <v>17578</v>
      </c>
      <c r="O316" s="88" t="s">
        <v>17579</v>
      </c>
      <c r="P316" s="72" t="s">
        <v>23</v>
      </c>
      <c r="Q316" s="73"/>
      <c r="R316" s="72"/>
      <c r="S316" s="73"/>
      <c r="T316" s="73"/>
      <c r="U316" s="74"/>
      <c r="V316" s="26"/>
      <c r="W316" s="26"/>
      <c r="X316" s="26"/>
      <c r="Y316" s="26"/>
      <c r="Z316" s="26"/>
      <c r="AA316" s="26"/>
      <c r="AB316" s="26"/>
      <c r="AC316" s="26"/>
      <c r="AD316" s="26"/>
      <c r="AE316" s="26"/>
      <c r="AF316" s="26"/>
      <c r="AG316" s="26"/>
      <c r="AH316" s="26"/>
    </row>
    <row r="317" spans="1:34" ht="162.5">
      <c r="A317" s="67">
        <v>308</v>
      </c>
      <c r="B317" s="68">
        <v>45729</v>
      </c>
      <c r="C317" s="69"/>
      <c r="D317" s="70" t="s">
        <v>737</v>
      </c>
      <c r="E317" s="69"/>
      <c r="F317" s="69"/>
      <c r="G317" s="70" t="s">
        <v>344</v>
      </c>
      <c r="H317" s="70" t="s">
        <v>17580</v>
      </c>
      <c r="I317" s="70" t="s">
        <v>17581</v>
      </c>
      <c r="J317" s="70" t="s">
        <v>825</v>
      </c>
      <c r="K317" s="70" t="s">
        <v>1021</v>
      </c>
      <c r="L317" s="70" t="s">
        <v>216</v>
      </c>
      <c r="M317" s="70" t="s">
        <v>17582</v>
      </c>
      <c r="N317" s="70" t="s">
        <v>17583</v>
      </c>
      <c r="O317" s="137" t="s">
        <v>17584</v>
      </c>
      <c r="P317" s="72" t="s">
        <v>23</v>
      </c>
      <c r="Q317" s="73" t="s">
        <v>17585</v>
      </c>
      <c r="R317" s="72" t="s">
        <v>24</v>
      </c>
      <c r="S317" s="73" t="s">
        <v>1021</v>
      </c>
      <c r="T317" s="73"/>
      <c r="U317" s="74"/>
      <c r="V317" s="26"/>
      <c r="W317" s="26"/>
      <c r="X317" s="26"/>
      <c r="Y317" s="26"/>
      <c r="Z317" s="26"/>
      <c r="AA317" s="26"/>
      <c r="AB317" s="26"/>
      <c r="AC317" s="26"/>
      <c r="AD317" s="26"/>
      <c r="AE317" s="26"/>
      <c r="AF317" s="26"/>
      <c r="AG317" s="26"/>
      <c r="AH317" s="26"/>
    </row>
    <row r="318" spans="1:34" ht="75">
      <c r="A318" s="67">
        <v>309</v>
      </c>
      <c r="B318" s="68">
        <v>45729</v>
      </c>
      <c r="C318" s="69"/>
      <c r="D318" s="70" t="s">
        <v>737</v>
      </c>
      <c r="E318" s="69"/>
      <c r="F318" s="69"/>
      <c r="G318" s="70" t="s">
        <v>344</v>
      </c>
      <c r="H318" s="70" t="s">
        <v>17580</v>
      </c>
      <c r="I318" s="70" t="s">
        <v>17581</v>
      </c>
      <c r="J318" s="70" t="s">
        <v>825</v>
      </c>
      <c r="K318" s="70" t="s">
        <v>1233</v>
      </c>
      <c r="L318" s="70" t="s">
        <v>216</v>
      </c>
      <c r="M318" s="70" t="s">
        <v>17586</v>
      </c>
      <c r="N318" s="86" t="s">
        <v>17587</v>
      </c>
      <c r="O318" s="88" t="s">
        <v>17588</v>
      </c>
      <c r="P318" s="72" t="s">
        <v>23</v>
      </c>
      <c r="Q318" s="73"/>
      <c r="R318" s="72" t="s">
        <v>24</v>
      </c>
      <c r="S318" s="73" t="s">
        <v>1233</v>
      </c>
      <c r="T318" s="73"/>
      <c r="U318" s="74"/>
      <c r="V318" s="26"/>
      <c r="W318" s="26"/>
      <c r="X318" s="26"/>
      <c r="Y318" s="26"/>
      <c r="Z318" s="26"/>
      <c r="AA318" s="26"/>
      <c r="AB318" s="26"/>
      <c r="AC318" s="26"/>
      <c r="AD318" s="26"/>
      <c r="AE318" s="26"/>
      <c r="AF318" s="26"/>
      <c r="AG318" s="26"/>
      <c r="AH318" s="26"/>
    </row>
    <row r="319" spans="1:34" ht="150">
      <c r="A319" s="67">
        <v>310</v>
      </c>
      <c r="B319" s="68">
        <v>45729</v>
      </c>
      <c r="C319" s="69"/>
      <c r="D319" s="70" t="s">
        <v>737</v>
      </c>
      <c r="E319" s="69"/>
      <c r="F319" s="69"/>
      <c r="G319" s="70" t="s">
        <v>344</v>
      </c>
      <c r="H319" s="70" t="s">
        <v>17580</v>
      </c>
      <c r="I319" s="70" t="s">
        <v>17589</v>
      </c>
      <c r="J319" s="70" t="s">
        <v>825</v>
      </c>
      <c r="K319" s="70" t="s">
        <v>1021</v>
      </c>
      <c r="L319" s="70" t="s">
        <v>728</v>
      </c>
      <c r="M319" s="70" t="s">
        <v>17590</v>
      </c>
      <c r="N319" s="86" t="s">
        <v>17591</v>
      </c>
      <c r="O319" s="88" t="s">
        <v>17592</v>
      </c>
      <c r="P319" s="72" t="s">
        <v>23</v>
      </c>
      <c r="Q319" s="73" t="s">
        <v>17593</v>
      </c>
      <c r="R319" s="72" t="s">
        <v>24</v>
      </c>
      <c r="S319" s="73" t="s">
        <v>1233</v>
      </c>
      <c r="T319" s="73"/>
      <c r="U319" s="74"/>
      <c r="V319" s="26"/>
      <c r="W319" s="26"/>
      <c r="X319" s="26"/>
      <c r="Y319" s="26"/>
      <c r="Z319" s="26"/>
      <c r="AA319" s="26"/>
      <c r="AB319" s="26"/>
      <c r="AC319" s="26"/>
      <c r="AD319" s="26"/>
      <c r="AE319" s="26"/>
      <c r="AF319" s="26"/>
      <c r="AG319" s="26"/>
      <c r="AH319" s="26"/>
    </row>
    <row r="320" spans="1:34" ht="75">
      <c r="A320" s="67">
        <v>311</v>
      </c>
      <c r="B320" s="68">
        <v>45729</v>
      </c>
      <c r="C320" s="69"/>
      <c r="D320" s="70" t="s">
        <v>737</v>
      </c>
      <c r="E320" s="69"/>
      <c r="F320" s="69"/>
      <c r="G320" s="70" t="s">
        <v>344</v>
      </c>
      <c r="H320" s="70" t="s">
        <v>17580</v>
      </c>
      <c r="I320" s="70" t="s">
        <v>17589</v>
      </c>
      <c r="J320" s="70" t="s">
        <v>825</v>
      </c>
      <c r="K320" s="70" t="s">
        <v>1233</v>
      </c>
      <c r="L320" s="70" t="s">
        <v>302</v>
      </c>
      <c r="M320" s="70" t="s">
        <v>17594</v>
      </c>
      <c r="N320" s="86" t="s">
        <v>17595</v>
      </c>
      <c r="O320" s="83" t="s">
        <v>17596</v>
      </c>
      <c r="P320" s="72" t="s">
        <v>23</v>
      </c>
      <c r="Q320" s="73"/>
      <c r="R320" s="72" t="s">
        <v>24</v>
      </c>
      <c r="S320" s="73" t="s">
        <v>1233</v>
      </c>
      <c r="T320" s="73"/>
      <c r="U320" s="77"/>
      <c r="V320" s="26"/>
      <c r="W320" s="26"/>
      <c r="X320" s="26"/>
      <c r="Y320" s="26"/>
      <c r="Z320" s="26"/>
      <c r="AA320" s="26"/>
      <c r="AB320" s="26"/>
      <c r="AC320" s="26"/>
      <c r="AD320" s="26"/>
      <c r="AE320" s="26"/>
      <c r="AF320" s="26"/>
      <c r="AG320" s="26"/>
      <c r="AH320" s="26"/>
    </row>
    <row r="321" spans="1:34" ht="37.5">
      <c r="A321" s="67">
        <v>312</v>
      </c>
      <c r="B321" s="68">
        <v>45729</v>
      </c>
      <c r="C321" s="69"/>
      <c r="D321" s="70" t="s">
        <v>737</v>
      </c>
      <c r="E321" s="69"/>
      <c r="F321" s="69"/>
      <c r="G321" s="70" t="s">
        <v>16054</v>
      </c>
      <c r="H321" s="70" t="s">
        <v>17597</v>
      </c>
      <c r="I321" s="70" t="s">
        <v>17589</v>
      </c>
      <c r="J321" s="70" t="s">
        <v>825</v>
      </c>
      <c r="K321" s="70" t="s">
        <v>1233</v>
      </c>
      <c r="L321" s="70" t="s">
        <v>728</v>
      </c>
      <c r="M321" s="70" t="s">
        <v>17598</v>
      </c>
      <c r="N321" s="86" t="s">
        <v>17599</v>
      </c>
      <c r="O321" s="88" t="s">
        <v>17600</v>
      </c>
      <c r="P321" s="72" t="s">
        <v>23</v>
      </c>
      <c r="Q321" s="73"/>
      <c r="R321" s="72" t="s">
        <v>24</v>
      </c>
      <c r="S321" s="73" t="s">
        <v>1233</v>
      </c>
      <c r="T321" s="73"/>
      <c r="U321" s="74"/>
      <c r="V321" s="26"/>
      <c r="W321" s="26"/>
      <c r="X321" s="26"/>
      <c r="Y321" s="26"/>
      <c r="Z321" s="26"/>
      <c r="AA321" s="26"/>
      <c r="AB321" s="26"/>
      <c r="AC321" s="26"/>
      <c r="AD321" s="26"/>
      <c r="AE321" s="26"/>
      <c r="AF321" s="26"/>
      <c r="AG321" s="26"/>
      <c r="AH321" s="26"/>
    </row>
    <row r="322" spans="1:34" ht="62.5">
      <c r="A322" s="67">
        <v>313</v>
      </c>
      <c r="B322" s="68">
        <v>45729</v>
      </c>
      <c r="C322" s="69"/>
      <c r="D322" s="70" t="s">
        <v>737</v>
      </c>
      <c r="E322" s="69"/>
      <c r="F322" s="69"/>
      <c r="G322" s="70" t="s">
        <v>17601</v>
      </c>
      <c r="H322" s="70" t="s">
        <v>17602</v>
      </c>
      <c r="I322" s="70" t="s">
        <v>17589</v>
      </c>
      <c r="J322" s="70" t="s">
        <v>825</v>
      </c>
      <c r="K322" s="70" t="s">
        <v>1233</v>
      </c>
      <c r="L322" s="70" t="s">
        <v>728</v>
      </c>
      <c r="M322" s="70" t="s">
        <v>17603</v>
      </c>
      <c r="N322" s="86" t="s">
        <v>17599</v>
      </c>
      <c r="O322" s="83" t="s">
        <v>17604</v>
      </c>
      <c r="P322" s="72" t="s">
        <v>23</v>
      </c>
      <c r="Q322" s="73"/>
      <c r="R322" s="72" t="s">
        <v>24</v>
      </c>
      <c r="S322" s="73" t="s">
        <v>1233</v>
      </c>
      <c r="T322" s="73"/>
      <c r="U322" s="76"/>
      <c r="V322" s="26"/>
      <c r="W322" s="26"/>
      <c r="X322" s="26"/>
      <c r="Y322" s="26"/>
      <c r="Z322" s="26"/>
      <c r="AA322" s="26"/>
      <c r="AB322" s="26"/>
      <c r="AC322" s="26"/>
      <c r="AD322" s="26"/>
      <c r="AE322" s="26"/>
      <c r="AF322" s="26"/>
      <c r="AG322" s="26"/>
      <c r="AH322" s="26"/>
    </row>
    <row r="323" spans="1:34" ht="50">
      <c r="A323" s="67">
        <v>314</v>
      </c>
      <c r="B323" s="68">
        <v>45729</v>
      </c>
      <c r="C323" s="69"/>
      <c r="D323" s="70" t="s">
        <v>737</v>
      </c>
      <c r="E323" s="69"/>
      <c r="F323" s="69"/>
      <c r="G323" s="70" t="s">
        <v>17601</v>
      </c>
      <c r="H323" s="70" t="s">
        <v>17602</v>
      </c>
      <c r="I323" s="70" t="s">
        <v>17589</v>
      </c>
      <c r="J323" s="70" t="s">
        <v>825</v>
      </c>
      <c r="K323" s="70" t="s">
        <v>1233</v>
      </c>
      <c r="L323" s="70" t="s">
        <v>486</v>
      </c>
      <c r="M323" s="70" t="s">
        <v>17605</v>
      </c>
      <c r="N323" s="86" t="s">
        <v>3557</v>
      </c>
      <c r="O323" s="88" t="s">
        <v>17606</v>
      </c>
      <c r="P323" s="72" t="s">
        <v>23</v>
      </c>
      <c r="Q323" s="73"/>
      <c r="R323" s="72" t="s">
        <v>24</v>
      </c>
      <c r="S323" s="73" t="s">
        <v>1233</v>
      </c>
      <c r="T323" s="73"/>
      <c r="U323" s="74"/>
      <c r="V323" s="26"/>
      <c r="W323" s="26"/>
      <c r="X323" s="26"/>
      <c r="Y323" s="26"/>
      <c r="Z323" s="26"/>
      <c r="AA323" s="26"/>
      <c r="AB323" s="26"/>
      <c r="AC323" s="26"/>
      <c r="AD323" s="26"/>
      <c r="AE323" s="26"/>
      <c r="AF323" s="26"/>
      <c r="AG323" s="26"/>
      <c r="AH323" s="26"/>
    </row>
    <row r="324" spans="1:34" ht="87.5">
      <c r="A324" s="67">
        <v>315</v>
      </c>
      <c r="B324" s="68">
        <v>45729</v>
      </c>
      <c r="C324" s="69"/>
      <c r="D324" s="70" t="s">
        <v>737</v>
      </c>
      <c r="E324" s="69"/>
      <c r="F324" s="69"/>
      <c r="G324" s="70" t="s">
        <v>108</v>
      </c>
      <c r="H324" s="70" t="s">
        <v>17607</v>
      </c>
      <c r="I324" s="70" t="s">
        <v>17589</v>
      </c>
      <c r="J324" s="70" t="s">
        <v>825</v>
      </c>
      <c r="K324" s="70" t="s">
        <v>1021</v>
      </c>
      <c r="L324" s="70" t="s">
        <v>728</v>
      </c>
      <c r="M324" s="70" t="s">
        <v>17608</v>
      </c>
      <c r="N324" s="86" t="s">
        <v>17609</v>
      </c>
      <c r="O324" s="88"/>
      <c r="P324" s="72" t="s">
        <v>23</v>
      </c>
      <c r="Q324" s="73" t="s">
        <v>17610</v>
      </c>
      <c r="R324" s="72" t="s">
        <v>24</v>
      </c>
      <c r="S324" s="73" t="s">
        <v>1233</v>
      </c>
      <c r="T324" s="73"/>
      <c r="U324" s="74"/>
      <c r="V324" s="26"/>
      <c r="W324" s="26"/>
      <c r="X324" s="26"/>
      <c r="Y324" s="26"/>
      <c r="Z324" s="26"/>
      <c r="AA324" s="26"/>
      <c r="AB324" s="26"/>
      <c r="AC324" s="26"/>
      <c r="AD324" s="26"/>
      <c r="AE324" s="26"/>
      <c r="AF324" s="26"/>
      <c r="AG324" s="26"/>
      <c r="AH324" s="26"/>
    </row>
    <row r="325" spans="1:34" ht="87.5">
      <c r="A325" s="67">
        <v>316</v>
      </c>
      <c r="B325" s="68">
        <v>45729</v>
      </c>
      <c r="C325" s="69"/>
      <c r="D325" s="70" t="s">
        <v>737</v>
      </c>
      <c r="E325" s="69"/>
      <c r="F325" s="69"/>
      <c r="G325" s="70" t="s">
        <v>107</v>
      </c>
      <c r="H325" s="70" t="s">
        <v>17611</v>
      </c>
      <c r="I325" s="70" t="s">
        <v>17589</v>
      </c>
      <c r="J325" s="70" t="s">
        <v>825</v>
      </c>
      <c r="K325" s="70" t="s">
        <v>1021</v>
      </c>
      <c r="L325" s="70" t="s">
        <v>728</v>
      </c>
      <c r="M325" s="70" t="s">
        <v>17612</v>
      </c>
      <c r="N325" s="86" t="s">
        <v>17609</v>
      </c>
      <c r="O325" s="88"/>
      <c r="P325" s="72" t="s">
        <v>23</v>
      </c>
      <c r="Q325" s="73" t="s">
        <v>17610</v>
      </c>
      <c r="R325" s="72" t="s">
        <v>24</v>
      </c>
      <c r="S325" s="73" t="s">
        <v>1233</v>
      </c>
      <c r="T325" s="73"/>
      <c r="U325" s="74"/>
      <c r="V325" s="26"/>
      <c r="W325" s="26"/>
      <c r="X325" s="26"/>
      <c r="Y325" s="26"/>
      <c r="Z325" s="26"/>
      <c r="AA325" s="26"/>
      <c r="AB325" s="26"/>
      <c r="AC325" s="26"/>
      <c r="AD325" s="26"/>
      <c r="AE325" s="26"/>
      <c r="AF325" s="26"/>
      <c r="AG325" s="26"/>
      <c r="AH325" s="26"/>
    </row>
    <row r="326" spans="1:34" ht="125">
      <c r="A326" s="67">
        <v>317</v>
      </c>
      <c r="B326" s="68">
        <v>45729</v>
      </c>
      <c r="C326" s="69"/>
      <c r="D326" s="70" t="s">
        <v>737</v>
      </c>
      <c r="E326" s="69"/>
      <c r="F326" s="69"/>
      <c r="G326" s="70" t="s">
        <v>154</v>
      </c>
      <c r="H326" s="70" t="s">
        <v>17613</v>
      </c>
      <c r="I326" s="70" t="s">
        <v>17589</v>
      </c>
      <c r="J326" s="70" t="s">
        <v>825</v>
      </c>
      <c r="K326" s="70" t="s">
        <v>1233</v>
      </c>
      <c r="L326" s="70" t="s">
        <v>728</v>
      </c>
      <c r="M326" s="70" t="s">
        <v>17614</v>
      </c>
      <c r="N326" s="86" t="s">
        <v>17615</v>
      </c>
      <c r="O326" s="88"/>
      <c r="P326" s="72" t="s">
        <v>23</v>
      </c>
      <c r="Q326" s="84"/>
      <c r="R326" s="72"/>
      <c r="S326" s="73"/>
      <c r="T326" s="73"/>
      <c r="U326" s="74"/>
      <c r="V326" s="26"/>
      <c r="W326" s="26"/>
      <c r="X326" s="26"/>
      <c r="Y326" s="26"/>
      <c r="Z326" s="26"/>
      <c r="AA326" s="26"/>
      <c r="AB326" s="26"/>
      <c r="AC326" s="26"/>
      <c r="AD326" s="26"/>
      <c r="AE326" s="26"/>
      <c r="AF326" s="26"/>
      <c r="AG326" s="26"/>
      <c r="AH326" s="26"/>
    </row>
    <row r="327" spans="1:34" ht="100">
      <c r="A327" s="67">
        <v>318</v>
      </c>
      <c r="B327" s="68">
        <v>45729</v>
      </c>
      <c r="C327" s="69"/>
      <c r="D327" s="70" t="s">
        <v>737</v>
      </c>
      <c r="E327" s="69"/>
      <c r="F327" s="69"/>
      <c r="G327" s="70" t="s">
        <v>454</v>
      </c>
      <c r="H327" s="70" t="s">
        <v>17616</v>
      </c>
      <c r="I327" s="70" t="s">
        <v>17617</v>
      </c>
      <c r="J327" s="70" t="s">
        <v>825</v>
      </c>
      <c r="K327" s="70" t="s">
        <v>1021</v>
      </c>
      <c r="L327" s="70" t="s">
        <v>5278</v>
      </c>
      <c r="M327" s="70" t="s">
        <v>17618</v>
      </c>
      <c r="N327" s="86" t="s">
        <v>17619</v>
      </c>
      <c r="O327" s="88"/>
      <c r="P327" s="72" t="s">
        <v>23</v>
      </c>
      <c r="Q327" s="73"/>
      <c r="R327" s="72"/>
      <c r="S327" s="73"/>
      <c r="T327" s="73"/>
      <c r="U327" s="74"/>
      <c r="V327" s="26"/>
      <c r="W327" s="26"/>
      <c r="X327" s="26"/>
      <c r="Y327" s="26"/>
      <c r="Z327" s="26"/>
      <c r="AA327" s="26"/>
      <c r="AB327" s="26"/>
      <c r="AC327" s="26"/>
      <c r="AD327" s="26"/>
      <c r="AE327" s="26"/>
      <c r="AF327" s="26"/>
      <c r="AG327" s="26"/>
      <c r="AH327" s="26"/>
    </row>
    <row r="328" spans="1:34" ht="87.5">
      <c r="A328" s="67">
        <v>319</v>
      </c>
      <c r="B328" s="68">
        <v>45729</v>
      </c>
      <c r="C328" s="69"/>
      <c r="D328" s="70" t="s">
        <v>737</v>
      </c>
      <c r="E328" s="69"/>
      <c r="F328" s="69"/>
      <c r="G328" s="70" t="s">
        <v>108</v>
      </c>
      <c r="H328" s="70" t="s">
        <v>17607</v>
      </c>
      <c r="I328" s="70" t="s">
        <v>17589</v>
      </c>
      <c r="J328" s="70" t="s">
        <v>825</v>
      </c>
      <c r="K328" s="70" t="s">
        <v>2004</v>
      </c>
      <c r="L328" s="70" t="s">
        <v>728</v>
      </c>
      <c r="M328" s="70" t="s">
        <v>17620</v>
      </c>
      <c r="N328" s="86" t="s">
        <v>17621</v>
      </c>
      <c r="O328" s="83" t="s">
        <v>17622</v>
      </c>
      <c r="P328" s="72" t="s">
        <v>23</v>
      </c>
      <c r="Q328" s="73"/>
      <c r="R328" s="72" t="s">
        <v>24</v>
      </c>
      <c r="S328" s="73" t="s">
        <v>2004</v>
      </c>
      <c r="T328" s="73"/>
      <c r="U328" s="74"/>
      <c r="V328" s="26"/>
      <c r="W328" s="26"/>
      <c r="X328" s="26"/>
      <c r="Y328" s="26"/>
      <c r="Z328" s="26"/>
      <c r="AA328" s="26"/>
      <c r="AB328" s="26"/>
      <c r="AC328" s="26"/>
      <c r="AD328" s="26"/>
      <c r="AE328" s="26"/>
      <c r="AF328" s="26"/>
      <c r="AG328" s="26"/>
      <c r="AH328" s="26"/>
    </row>
    <row r="329" spans="1:34" ht="137.5">
      <c r="A329" s="67">
        <v>320</v>
      </c>
      <c r="B329" s="68">
        <v>45729</v>
      </c>
      <c r="C329" s="69"/>
      <c r="D329" s="70" t="s">
        <v>737</v>
      </c>
      <c r="E329" s="69"/>
      <c r="F329" s="69"/>
      <c r="G329" s="70" t="s">
        <v>17601</v>
      </c>
      <c r="H329" s="70" t="s">
        <v>17602</v>
      </c>
      <c r="I329" s="70" t="s">
        <v>17589</v>
      </c>
      <c r="J329" s="70" t="s">
        <v>825</v>
      </c>
      <c r="K329" s="70" t="s">
        <v>1021</v>
      </c>
      <c r="L329" s="70" t="s">
        <v>728</v>
      </c>
      <c r="M329" s="70" t="s">
        <v>17623</v>
      </c>
      <c r="N329" s="86" t="s">
        <v>17624</v>
      </c>
      <c r="O329" s="83" t="s">
        <v>17625</v>
      </c>
      <c r="P329" s="72" t="s">
        <v>23</v>
      </c>
      <c r="Q329" s="73"/>
      <c r="R329" s="72" t="s">
        <v>24</v>
      </c>
      <c r="S329" s="73" t="s">
        <v>1021</v>
      </c>
      <c r="T329" s="73"/>
      <c r="U329" s="76"/>
      <c r="V329" s="26"/>
      <c r="W329" s="26"/>
      <c r="X329" s="26"/>
      <c r="Y329" s="26"/>
      <c r="Z329" s="26"/>
      <c r="AA329" s="26"/>
      <c r="AB329" s="26"/>
      <c r="AC329" s="26"/>
      <c r="AD329" s="26"/>
      <c r="AE329" s="26"/>
      <c r="AF329" s="26"/>
      <c r="AG329" s="26"/>
      <c r="AH329" s="26"/>
    </row>
    <row r="330" spans="1:34" ht="87.5">
      <c r="A330" s="67">
        <v>321</v>
      </c>
      <c r="B330" s="68">
        <v>45729</v>
      </c>
      <c r="C330" s="69"/>
      <c r="D330" s="70" t="s">
        <v>737</v>
      </c>
      <c r="E330" s="69"/>
      <c r="F330" s="69"/>
      <c r="G330" s="70" t="s">
        <v>107</v>
      </c>
      <c r="H330" s="70" t="s">
        <v>17611</v>
      </c>
      <c r="I330" s="70" t="s">
        <v>17589</v>
      </c>
      <c r="J330" s="70" t="s">
        <v>825</v>
      </c>
      <c r="K330" s="70" t="s">
        <v>1021</v>
      </c>
      <c r="L330" s="70" t="s">
        <v>728</v>
      </c>
      <c r="M330" s="70" t="s">
        <v>17626</v>
      </c>
      <c r="N330" s="86" t="s">
        <v>5591</v>
      </c>
      <c r="O330" s="88" t="s">
        <v>17627</v>
      </c>
      <c r="P330" s="72" t="s">
        <v>23</v>
      </c>
      <c r="Q330" s="73"/>
      <c r="R330" s="72"/>
      <c r="S330" s="73"/>
      <c r="T330" s="73"/>
      <c r="U330" s="74"/>
      <c r="V330" s="26"/>
      <c r="W330" s="26"/>
      <c r="X330" s="26"/>
      <c r="Y330" s="26"/>
      <c r="Z330" s="26"/>
      <c r="AA330" s="26"/>
      <c r="AB330" s="26"/>
      <c r="AC330" s="26"/>
      <c r="AD330" s="26"/>
      <c r="AE330" s="26"/>
      <c r="AF330" s="26"/>
      <c r="AG330" s="26"/>
      <c r="AH330" s="26"/>
    </row>
    <row r="331" spans="1:34" ht="137.5">
      <c r="A331" s="67">
        <v>322</v>
      </c>
      <c r="B331" s="68">
        <v>45730</v>
      </c>
      <c r="C331" s="69"/>
      <c r="D331" s="70" t="s">
        <v>863</v>
      </c>
      <c r="E331" s="69"/>
      <c r="F331" s="69"/>
      <c r="G331" s="70" t="s">
        <v>9236</v>
      </c>
      <c r="H331" s="70" t="s">
        <v>17628</v>
      </c>
      <c r="I331" s="70" t="s">
        <v>17342</v>
      </c>
      <c r="J331" s="70" t="s">
        <v>981</v>
      </c>
      <c r="K331" s="70" t="s">
        <v>1864</v>
      </c>
      <c r="L331" s="70" t="s">
        <v>37</v>
      </c>
      <c r="M331" s="83" t="s">
        <v>17629</v>
      </c>
      <c r="N331" s="86" t="s">
        <v>9625</v>
      </c>
      <c r="O331" s="88" t="s">
        <v>17630</v>
      </c>
      <c r="P331" s="72" t="s">
        <v>23</v>
      </c>
      <c r="Q331" s="73"/>
      <c r="R331" s="72"/>
      <c r="S331" s="73"/>
      <c r="T331" s="73"/>
      <c r="U331" s="74"/>
      <c r="V331" s="26"/>
      <c r="W331" s="26"/>
      <c r="X331" s="26"/>
      <c r="Y331" s="26"/>
      <c r="Z331" s="26"/>
      <c r="AA331" s="26"/>
      <c r="AB331" s="26"/>
      <c r="AC331" s="26"/>
      <c r="AD331" s="26"/>
      <c r="AE331" s="26"/>
      <c r="AF331" s="26"/>
      <c r="AG331" s="26"/>
      <c r="AH331" s="26"/>
    </row>
    <row r="332" spans="1:34" ht="75">
      <c r="A332" s="67">
        <v>323</v>
      </c>
      <c r="B332" s="68">
        <v>45733</v>
      </c>
      <c r="C332" s="69"/>
      <c r="D332" s="70" t="s">
        <v>863</v>
      </c>
      <c r="E332" s="69"/>
      <c r="F332" s="69"/>
      <c r="G332" s="70" t="s">
        <v>17631</v>
      </c>
      <c r="H332" s="70" t="s">
        <v>17632</v>
      </c>
      <c r="I332" s="70" t="s">
        <v>17342</v>
      </c>
      <c r="J332" s="70" t="s">
        <v>981</v>
      </c>
      <c r="K332" s="70" t="s">
        <v>1864</v>
      </c>
      <c r="L332" s="70" t="s">
        <v>486</v>
      </c>
      <c r="M332" s="70" t="s">
        <v>17633</v>
      </c>
      <c r="N332" s="86" t="s">
        <v>17634</v>
      </c>
      <c r="O332" s="87" t="s">
        <v>17635</v>
      </c>
      <c r="P332" s="72" t="s">
        <v>23</v>
      </c>
      <c r="Q332" s="73"/>
      <c r="R332" s="72"/>
      <c r="S332" s="73"/>
      <c r="T332" s="73"/>
      <c r="U332" s="74"/>
      <c r="V332" s="26"/>
      <c r="W332" s="26"/>
      <c r="X332" s="26"/>
      <c r="Y332" s="26"/>
      <c r="Z332" s="26"/>
      <c r="AA332" s="26"/>
      <c r="AB332" s="26"/>
      <c r="AC332" s="26"/>
      <c r="AD332" s="26"/>
      <c r="AE332" s="26"/>
      <c r="AF332" s="26"/>
      <c r="AG332" s="26"/>
      <c r="AH332" s="26"/>
    </row>
    <row r="333" spans="1:34" ht="62.5">
      <c r="A333" s="67">
        <v>324</v>
      </c>
      <c r="B333" s="68">
        <v>45735</v>
      </c>
      <c r="C333" s="69"/>
      <c r="D333" s="70" t="s">
        <v>133</v>
      </c>
      <c r="E333" s="69"/>
      <c r="F333" s="69"/>
      <c r="G333" s="70" t="s">
        <v>17636</v>
      </c>
      <c r="H333" s="70" t="s">
        <v>17637</v>
      </c>
      <c r="I333" s="70" t="s">
        <v>17638</v>
      </c>
      <c r="J333" s="70"/>
      <c r="K333" s="70" t="s">
        <v>362</v>
      </c>
      <c r="L333" s="70" t="s">
        <v>784</v>
      </c>
      <c r="M333" s="70" t="s">
        <v>17639</v>
      </c>
      <c r="N333" s="86" t="s">
        <v>17640</v>
      </c>
      <c r="O333" s="88" t="s">
        <v>17641</v>
      </c>
      <c r="P333" s="72" t="s">
        <v>901</v>
      </c>
      <c r="Q333" s="73"/>
      <c r="R333" s="72"/>
      <c r="S333" s="73"/>
      <c r="T333" s="73"/>
      <c r="U333" s="74"/>
      <c r="V333" s="26"/>
      <c r="W333" s="26"/>
      <c r="X333" s="26"/>
      <c r="Y333" s="26"/>
      <c r="Z333" s="26"/>
      <c r="AA333" s="26"/>
      <c r="AB333" s="26"/>
      <c r="AC333" s="26"/>
      <c r="AD333" s="26"/>
      <c r="AE333" s="26"/>
      <c r="AF333" s="26"/>
      <c r="AG333" s="26"/>
      <c r="AH333" s="26"/>
    </row>
    <row r="334" spans="1:34" ht="62.5">
      <c r="A334" s="67">
        <v>325</v>
      </c>
      <c r="B334" s="68">
        <v>45735</v>
      </c>
      <c r="C334" s="69"/>
      <c r="D334" s="70" t="s">
        <v>133</v>
      </c>
      <c r="E334" s="69"/>
      <c r="F334" s="69"/>
      <c r="G334" s="70" t="s">
        <v>560</v>
      </c>
      <c r="H334" s="70" t="s">
        <v>17279</v>
      </c>
      <c r="I334" s="70" t="s">
        <v>17638</v>
      </c>
      <c r="J334" s="70"/>
      <c r="K334" s="70" t="s">
        <v>362</v>
      </c>
      <c r="L334" s="70" t="s">
        <v>784</v>
      </c>
      <c r="M334" s="70" t="s">
        <v>17280</v>
      </c>
      <c r="N334" s="86" t="s">
        <v>17640</v>
      </c>
      <c r="O334" s="88" t="s">
        <v>17642</v>
      </c>
      <c r="P334" s="72" t="s">
        <v>901</v>
      </c>
      <c r="Q334" s="73"/>
      <c r="R334" s="72"/>
      <c r="S334" s="73"/>
      <c r="T334" s="73"/>
      <c r="U334" s="74"/>
      <c r="V334" s="26"/>
      <c r="W334" s="26"/>
      <c r="X334" s="26"/>
      <c r="Y334" s="26"/>
      <c r="Z334" s="26"/>
      <c r="AA334" s="26"/>
      <c r="AB334" s="26"/>
      <c r="AC334" s="26"/>
      <c r="AD334" s="26"/>
      <c r="AE334" s="26"/>
      <c r="AF334" s="26"/>
      <c r="AG334" s="26"/>
      <c r="AH334" s="26"/>
    </row>
    <row r="335" spans="1:34" ht="62.5">
      <c r="A335" s="67">
        <v>326</v>
      </c>
      <c r="B335" s="68">
        <v>45735</v>
      </c>
      <c r="C335" s="69"/>
      <c r="D335" s="70" t="s">
        <v>133</v>
      </c>
      <c r="E335" s="69"/>
      <c r="F335" s="69"/>
      <c r="G335" s="70" t="s">
        <v>506</v>
      </c>
      <c r="H335" s="70" t="s">
        <v>17284</v>
      </c>
      <c r="I335" s="70" t="s">
        <v>17638</v>
      </c>
      <c r="J335" s="70"/>
      <c r="K335" s="70" t="s">
        <v>362</v>
      </c>
      <c r="L335" s="70" t="s">
        <v>784</v>
      </c>
      <c r="M335" s="70" t="s">
        <v>17285</v>
      </c>
      <c r="N335" s="86" t="s">
        <v>17640</v>
      </c>
      <c r="O335" s="88" t="s">
        <v>17643</v>
      </c>
      <c r="P335" s="72" t="s">
        <v>901</v>
      </c>
      <c r="Q335" s="73"/>
      <c r="R335" s="72"/>
      <c r="S335" s="73"/>
      <c r="T335" s="73"/>
      <c r="U335" s="74"/>
      <c r="V335" s="26"/>
      <c r="W335" s="26"/>
      <c r="X335" s="26"/>
      <c r="Y335" s="26"/>
      <c r="Z335" s="26"/>
      <c r="AA335" s="26"/>
      <c r="AB335" s="26"/>
      <c r="AC335" s="26"/>
      <c r="AD335" s="26"/>
      <c r="AE335" s="26"/>
      <c r="AF335" s="26"/>
      <c r="AG335" s="26"/>
      <c r="AH335" s="26"/>
    </row>
    <row r="336" spans="1:34" ht="87.5">
      <c r="A336" s="67">
        <v>327</v>
      </c>
      <c r="B336" s="68">
        <v>45735</v>
      </c>
      <c r="C336" s="69"/>
      <c r="D336" s="70" t="s">
        <v>375</v>
      </c>
      <c r="E336" s="69"/>
      <c r="F336" s="69"/>
      <c r="G336" s="70" t="s">
        <v>939</v>
      </c>
      <c r="H336" s="70" t="s">
        <v>17644</v>
      </c>
      <c r="I336" s="70" t="s">
        <v>17645</v>
      </c>
      <c r="J336" s="70" t="s">
        <v>981</v>
      </c>
      <c r="K336" s="70" t="s">
        <v>534</v>
      </c>
      <c r="L336" s="70" t="s">
        <v>88</v>
      </c>
      <c r="M336" s="70" t="s">
        <v>17646</v>
      </c>
      <c r="N336" s="86" t="s">
        <v>17573</v>
      </c>
      <c r="O336" s="83" t="s">
        <v>17647</v>
      </c>
      <c r="P336" s="72" t="s">
        <v>23</v>
      </c>
      <c r="Q336" s="73"/>
      <c r="R336" s="72" t="s">
        <v>24</v>
      </c>
      <c r="S336" s="73" t="s">
        <v>534</v>
      </c>
      <c r="T336" s="73"/>
      <c r="U336" s="68">
        <v>45735</v>
      </c>
      <c r="V336" s="26"/>
      <c r="W336" s="26"/>
      <c r="X336" s="26"/>
      <c r="Y336" s="26"/>
      <c r="Z336" s="26"/>
      <c r="AA336" s="26"/>
      <c r="AB336" s="26"/>
      <c r="AC336" s="26"/>
      <c r="AD336" s="26"/>
      <c r="AE336" s="26"/>
      <c r="AF336" s="26"/>
      <c r="AG336" s="26"/>
      <c r="AH336" s="26"/>
    </row>
    <row r="337" spans="1:34" ht="62.5">
      <c r="A337" s="67">
        <v>328</v>
      </c>
      <c r="B337" s="68">
        <v>45736</v>
      </c>
      <c r="C337" s="69"/>
      <c r="D337" s="70" t="s">
        <v>404</v>
      </c>
      <c r="E337" s="69"/>
      <c r="F337" s="69"/>
      <c r="G337" s="70" t="s">
        <v>17648</v>
      </c>
      <c r="H337" s="70" t="s">
        <v>17649</v>
      </c>
      <c r="I337" s="70" t="s">
        <v>16176</v>
      </c>
      <c r="J337" s="70" t="s">
        <v>981</v>
      </c>
      <c r="K337" s="70" t="s">
        <v>1864</v>
      </c>
      <c r="L337" s="70" t="s">
        <v>156</v>
      </c>
      <c r="M337" s="70" t="s">
        <v>17650</v>
      </c>
      <c r="N337" s="86" t="s">
        <v>17573</v>
      </c>
      <c r="O337" s="88" t="s">
        <v>17651</v>
      </c>
      <c r="P337" s="72" t="s">
        <v>23</v>
      </c>
      <c r="Q337" s="73"/>
      <c r="R337" s="72"/>
      <c r="S337" s="73"/>
      <c r="T337" s="73"/>
      <c r="U337" s="74"/>
      <c r="V337" s="26"/>
      <c r="W337" s="26"/>
      <c r="X337" s="26"/>
      <c r="Y337" s="26"/>
      <c r="Z337" s="26"/>
      <c r="AA337" s="26"/>
      <c r="AB337" s="26"/>
      <c r="AC337" s="26"/>
      <c r="AD337" s="26"/>
      <c r="AE337" s="26"/>
      <c r="AF337" s="26"/>
      <c r="AG337" s="26"/>
      <c r="AH337" s="26"/>
    </row>
    <row r="338" spans="1:34" ht="62.5">
      <c r="A338" s="67">
        <v>329</v>
      </c>
      <c r="B338" s="68">
        <v>45736</v>
      </c>
      <c r="C338" s="69"/>
      <c r="D338" s="70" t="s">
        <v>301</v>
      </c>
      <c r="E338" s="69"/>
      <c r="F338" s="69"/>
      <c r="G338" s="70" t="s">
        <v>17652</v>
      </c>
      <c r="H338" s="70" t="s">
        <v>17653</v>
      </c>
      <c r="I338" s="108" t="s">
        <v>17654</v>
      </c>
      <c r="J338" s="70" t="s">
        <v>981</v>
      </c>
      <c r="K338" s="70" t="s">
        <v>77</v>
      </c>
      <c r="L338" s="70" t="s">
        <v>156</v>
      </c>
      <c r="M338" s="70" t="s">
        <v>17655</v>
      </c>
      <c r="N338" s="86" t="s">
        <v>17573</v>
      </c>
      <c r="O338" s="88"/>
      <c r="P338" s="72" t="s">
        <v>23</v>
      </c>
      <c r="Q338" s="73"/>
      <c r="R338" s="72"/>
      <c r="S338" s="73"/>
      <c r="T338" s="73"/>
      <c r="U338" s="74"/>
      <c r="V338" s="26"/>
      <c r="W338" s="26"/>
      <c r="X338" s="26"/>
      <c r="Y338" s="26"/>
      <c r="Z338" s="26"/>
      <c r="AA338" s="26"/>
      <c r="AB338" s="26"/>
      <c r="AC338" s="26"/>
      <c r="AD338" s="26"/>
      <c r="AE338" s="26"/>
      <c r="AF338" s="26"/>
      <c r="AG338" s="26"/>
      <c r="AH338" s="26"/>
    </row>
    <row r="339" spans="1:34" ht="137.5">
      <c r="A339" s="67">
        <v>330</v>
      </c>
      <c r="B339" s="68">
        <v>45736</v>
      </c>
      <c r="C339" s="69"/>
      <c r="D339" s="70" t="s">
        <v>606</v>
      </c>
      <c r="E339" s="69"/>
      <c r="F339" s="69"/>
      <c r="G339" s="70" t="s">
        <v>508</v>
      </c>
      <c r="H339" s="70" t="s">
        <v>17656</v>
      </c>
      <c r="I339" s="70" t="s">
        <v>17657</v>
      </c>
      <c r="J339" s="70" t="s">
        <v>981</v>
      </c>
      <c r="K339" s="70" t="s">
        <v>1864</v>
      </c>
      <c r="L339" s="70" t="s">
        <v>216</v>
      </c>
      <c r="M339" s="70" t="s">
        <v>17658</v>
      </c>
      <c r="N339" s="86" t="s">
        <v>11081</v>
      </c>
      <c r="O339" s="83" t="s">
        <v>17659</v>
      </c>
      <c r="P339" s="72" t="s">
        <v>23</v>
      </c>
      <c r="Q339" s="73"/>
      <c r="R339" s="72"/>
      <c r="S339" s="73"/>
      <c r="T339" s="73"/>
      <c r="U339" s="74"/>
      <c r="V339" s="26"/>
      <c r="W339" s="26"/>
      <c r="X339" s="26"/>
      <c r="Y339" s="26"/>
      <c r="Z339" s="26"/>
      <c r="AA339" s="26"/>
      <c r="AB339" s="26"/>
      <c r="AC339" s="26"/>
      <c r="AD339" s="26"/>
      <c r="AE339" s="26"/>
      <c r="AF339" s="26"/>
      <c r="AG339" s="26"/>
      <c r="AH339" s="26"/>
    </row>
    <row r="340" spans="1:34" ht="87.5">
      <c r="A340" s="67">
        <v>331</v>
      </c>
      <c r="B340" s="68">
        <v>45736</v>
      </c>
      <c r="C340" s="69"/>
      <c r="D340" s="70" t="s">
        <v>757</v>
      </c>
      <c r="E340" s="69"/>
      <c r="F340" s="69"/>
      <c r="G340" s="70" t="s">
        <v>267</v>
      </c>
      <c r="H340" s="70" t="s">
        <v>17660</v>
      </c>
      <c r="I340" s="70" t="s">
        <v>16575</v>
      </c>
      <c r="J340" s="70" t="s">
        <v>981</v>
      </c>
      <c r="K340" s="70" t="s">
        <v>1864</v>
      </c>
      <c r="L340" s="70" t="s">
        <v>156</v>
      </c>
      <c r="M340" s="70" t="s">
        <v>17661</v>
      </c>
      <c r="N340" s="86" t="s">
        <v>17573</v>
      </c>
      <c r="O340" s="88" t="s">
        <v>17662</v>
      </c>
      <c r="P340" s="72" t="s">
        <v>23</v>
      </c>
      <c r="Q340" s="73"/>
      <c r="R340" s="72" t="s">
        <v>24</v>
      </c>
      <c r="S340" s="73" t="s">
        <v>534</v>
      </c>
      <c r="T340" s="73"/>
      <c r="U340" s="68">
        <v>45737</v>
      </c>
      <c r="V340" s="26"/>
      <c r="W340" s="26"/>
      <c r="X340" s="26"/>
      <c r="Y340" s="26"/>
      <c r="Z340" s="26"/>
      <c r="AA340" s="26"/>
      <c r="AB340" s="26"/>
      <c r="AC340" s="26"/>
      <c r="AD340" s="26"/>
      <c r="AE340" s="26"/>
      <c r="AF340" s="26"/>
      <c r="AG340" s="26"/>
      <c r="AH340" s="26"/>
    </row>
    <row r="341" spans="1:34" ht="87.5">
      <c r="A341" s="67">
        <v>332</v>
      </c>
      <c r="B341" s="68">
        <v>45737</v>
      </c>
      <c r="C341" s="69"/>
      <c r="D341" s="70" t="s">
        <v>165</v>
      </c>
      <c r="E341" s="69"/>
      <c r="F341" s="69"/>
      <c r="G341" s="70" t="s">
        <v>17663</v>
      </c>
      <c r="H341" s="70" t="s">
        <v>17664</v>
      </c>
      <c r="I341" s="70" t="s">
        <v>17665</v>
      </c>
      <c r="J341" s="70" t="s">
        <v>981</v>
      </c>
      <c r="K341" s="70" t="s">
        <v>534</v>
      </c>
      <c r="L341" s="70" t="s">
        <v>156</v>
      </c>
      <c r="M341" s="70" t="s">
        <v>17666</v>
      </c>
      <c r="N341" s="86" t="s">
        <v>17573</v>
      </c>
      <c r="O341" s="83" t="s">
        <v>17667</v>
      </c>
      <c r="P341" s="72" t="s">
        <v>23</v>
      </c>
      <c r="Q341" s="73"/>
      <c r="R341" s="72" t="s">
        <v>24</v>
      </c>
      <c r="S341" s="73" t="s">
        <v>534</v>
      </c>
      <c r="T341" s="73"/>
      <c r="U341" s="68">
        <v>45737</v>
      </c>
      <c r="V341" s="26"/>
      <c r="W341" s="26"/>
      <c r="X341" s="26"/>
      <c r="Y341" s="26"/>
      <c r="Z341" s="26"/>
      <c r="AA341" s="26"/>
      <c r="AB341" s="26"/>
      <c r="AC341" s="26"/>
      <c r="AD341" s="26"/>
      <c r="AE341" s="26"/>
      <c r="AF341" s="26"/>
      <c r="AG341" s="26"/>
      <c r="AH341" s="26"/>
    </row>
    <row r="342" spans="1:34" ht="87.5">
      <c r="A342" s="67">
        <v>333</v>
      </c>
      <c r="B342" s="68">
        <v>45740</v>
      </c>
      <c r="C342" s="69"/>
      <c r="D342" s="70" t="s">
        <v>458</v>
      </c>
      <c r="E342" s="69"/>
      <c r="F342" s="69"/>
      <c r="G342" s="70" t="s">
        <v>49</v>
      </c>
      <c r="H342" s="70" t="s">
        <v>17668</v>
      </c>
      <c r="I342" s="70" t="s">
        <v>17669</v>
      </c>
      <c r="J342" s="70" t="s">
        <v>981</v>
      </c>
      <c r="K342" s="70" t="s">
        <v>1864</v>
      </c>
      <c r="L342" s="70" t="s">
        <v>37</v>
      </c>
      <c r="M342" s="70" t="s">
        <v>17670</v>
      </c>
      <c r="N342" s="86" t="s">
        <v>17146</v>
      </c>
      <c r="O342" s="88" t="s">
        <v>17671</v>
      </c>
      <c r="P342" s="72" t="s">
        <v>23</v>
      </c>
      <c r="Q342" s="73"/>
      <c r="R342" s="72"/>
      <c r="S342" s="73"/>
      <c r="T342" s="73"/>
      <c r="U342" s="74"/>
      <c r="V342" s="26"/>
      <c r="W342" s="26"/>
      <c r="X342" s="26"/>
      <c r="Y342" s="26"/>
      <c r="Z342" s="26"/>
      <c r="AA342" s="26"/>
      <c r="AB342" s="26"/>
      <c r="AC342" s="26"/>
      <c r="AD342" s="26"/>
      <c r="AE342" s="26"/>
      <c r="AF342" s="26"/>
      <c r="AG342" s="26"/>
      <c r="AH342" s="26"/>
    </row>
    <row r="343" spans="1:34" ht="87.5">
      <c r="A343" s="67">
        <v>334</v>
      </c>
      <c r="B343" s="68">
        <v>45756</v>
      </c>
      <c r="C343" s="69"/>
      <c r="D343" s="70" t="s">
        <v>471</v>
      </c>
      <c r="E343" s="69"/>
      <c r="F343" s="69"/>
      <c r="G343" s="70" t="s">
        <v>17672</v>
      </c>
      <c r="H343" s="70" t="s">
        <v>17673</v>
      </c>
      <c r="I343" s="70" t="s">
        <v>16357</v>
      </c>
      <c r="J343" s="70" t="s">
        <v>981</v>
      </c>
      <c r="K343" s="70" t="s">
        <v>1864</v>
      </c>
      <c r="L343" s="70" t="s">
        <v>633</v>
      </c>
      <c r="M343" s="70" t="s">
        <v>17674</v>
      </c>
      <c r="N343" s="70" t="s">
        <v>17675</v>
      </c>
      <c r="O343" s="95" t="s">
        <v>17676</v>
      </c>
      <c r="P343" s="72" t="s">
        <v>23</v>
      </c>
      <c r="Q343" s="73"/>
      <c r="R343" s="72"/>
      <c r="S343" s="73"/>
      <c r="T343" s="73"/>
      <c r="U343" s="74"/>
      <c r="V343" s="26"/>
      <c r="W343" s="26"/>
      <c r="X343" s="26"/>
      <c r="Y343" s="26"/>
      <c r="Z343" s="26"/>
      <c r="AA343" s="26"/>
      <c r="AB343" s="26"/>
      <c r="AC343" s="26"/>
      <c r="AD343" s="26"/>
      <c r="AE343" s="26"/>
      <c r="AF343" s="26"/>
      <c r="AG343" s="26"/>
      <c r="AH343" s="26"/>
    </row>
    <row r="344" spans="1:34" ht="62.5">
      <c r="A344" s="67">
        <v>335</v>
      </c>
      <c r="B344" s="68">
        <v>45756</v>
      </c>
      <c r="C344" s="69"/>
      <c r="D344" s="70" t="s">
        <v>404</v>
      </c>
      <c r="E344" s="69"/>
      <c r="F344" s="69"/>
      <c r="G344" s="70" t="s">
        <v>17677</v>
      </c>
      <c r="H344" s="70" t="s">
        <v>17678</v>
      </c>
      <c r="I344" s="70" t="s">
        <v>16176</v>
      </c>
      <c r="J344" s="70" t="s">
        <v>981</v>
      </c>
      <c r="K344" s="70" t="s">
        <v>1864</v>
      </c>
      <c r="L344" s="70" t="s">
        <v>88</v>
      </c>
      <c r="M344" s="70" t="s">
        <v>17679</v>
      </c>
      <c r="N344" s="86" t="s">
        <v>17573</v>
      </c>
      <c r="O344" s="153" t="s">
        <v>17680</v>
      </c>
      <c r="P344" s="72" t="s">
        <v>23</v>
      </c>
      <c r="Q344" s="73"/>
      <c r="R344" s="72"/>
      <c r="S344" s="73"/>
      <c r="T344" s="73"/>
      <c r="U344" s="74"/>
      <c r="V344" s="26"/>
      <c r="W344" s="26"/>
      <c r="X344" s="26"/>
      <c r="Y344" s="26"/>
      <c r="Z344" s="26"/>
      <c r="AA344" s="26"/>
      <c r="AB344" s="26"/>
      <c r="AC344" s="26"/>
      <c r="AD344" s="26"/>
      <c r="AE344" s="26"/>
      <c r="AF344" s="26"/>
      <c r="AG344" s="26"/>
      <c r="AH344" s="26"/>
    </row>
    <row r="345" spans="1:34" ht="87.5">
      <c r="A345" s="67">
        <v>336</v>
      </c>
      <c r="B345" s="68">
        <v>45756</v>
      </c>
      <c r="C345" s="69"/>
      <c r="D345" s="70" t="s">
        <v>339</v>
      </c>
      <c r="E345" s="69"/>
      <c r="F345" s="69"/>
      <c r="G345" s="70" t="s">
        <v>692</v>
      </c>
      <c r="H345" s="70" t="s">
        <v>17681</v>
      </c>
      <c r="I345" s="70" t="s">
        <v>16107</v>
      </c>
      <c r="J345" s="70" t="s">
        <v>981</v>
      </c>
      <c r="K345" s="70" t="s">
        <v>1864</v>
      </c>
      <c r="L345" s="70" t="s">
        <v>633</v>
      </c>
      <c r="M345" s="70" t="s">
        <v>17682</v>
      </c>
      <c r="N345" s="70" t="s">
        <v>17675</v>
      </c>
      <c r="O345" s="83" t="s">
        <v>17683</v>
      </c>
      <c r="P345" s="72" t="s">
        <v>23</v>
      </c>
      <c r="Q345" s="73"/>
      <c r="R345" s="72"/>
      <c r="S345" s="73"/>
      <c r="T345" s="73"/>
      <c r="U345" s="74"/>
      <c r="V345" s="26"/>
      <c r="W345" s="26"/>
      <c r="X345" s="26"/>
      <c r="Y345" s="26"/>
      <c r="Z345" s="26"/>
      <c r="AA345" s="26"/>
      <c r="AB345" s="26"/>
      <c r="AC345" s="26"/>
      <c r="AD345" s="26"/>
      <c r="AE345" s="26"/>
      <c r="AF345" s="26"/>
      <c r="AG345" s="26"/>
      <c r="AH345" s="26"/>
    </row>
    <row r="346" spans="1:34" ht="50">
      <c r="A346" s="67">
        <v>337</v>
      </c>
      <c r="B346" s="68">
        <v>45756</v>
      </c>
      <c r="C346" s="69"/>
      <c r="D346" s="70" t="s">
        <v>471</v>
      </c>
      <c r="E346" s="69"/>
      <c r="F346" s="69"/>
      <c r="G346" s="70" t="s">
        <v>693</v>
      </c>
      <c r="H346" s="70" t="s">
        <v>17684</v>
      </c>
      <c r="I346" s="70" t="s">
        <v>16357</v>
      </c>
      <c r="J346" s="70" t="s">
        <v>981</v>
      </c>
      <c r="K346" s="70" t="s">
        <v>1864</v>
      </c>
      <c r="L346" s="70" t="s">
        <v>142</v>
      </c>
      <c r="M346" s="70" t="s">
        <v>17685</v>
      </c>
      <c r="N346" s="86" t="s">
        <v>17686</v>
      </c>
      <c r="O346" s="83" t="s">
        <v>17687</v>
      </c>
      <c r="P346" s="72" t="s">
        <v>23</v>
      </c>
      <c r="Q346" s="73"/>
      <c r="R346" s="72"/>
      <c r="S346" s="73"/>
      <c r="T346" s="73"/>
      <c r="U346" s="74"/>
      <c r="V346" s="26"/>
      <c r="W346" s="26"/>
      <c r="X346" s="26"/>
      <c r="Y346" s="26"/>
      <c r="Z346" s="26"/>
      <c r="AA346" s="26"/>
      <c r="AB346" s="26"/>
      <c r="AC346" s="26"/>
      <c r="AD346" s="26"/>
      <c r="AE346" s="26"/>
      <c r="AF346" s="26"/>
      <c r="AG346" s="26"/>
      <c r="AH346" s="26"/>
    </row>
    <row r="347" spans="1:34" ht="37.5">
      <c r="A347" s="67">
        <v>338</v>
      </c>
      <c r="B347" s="68">
        <v>45758</v>
      </c>
      <c r="C347" s="69"/>
      <c r="D347" s="70" t="s">
        <v>6718</v>
      </c>
      <c r="E347" s="69"/>
      <c r="F347" s="69"/>
      <c r="G347" s="70" t="s">
        <v>17688</v>
      </c>
      <c r="H347" s="70" t="s">
        <v>210</v>
      </c>
      <c r="I347" s="70" t="s">
        <v>17689</v>
      </c>
      <c r="J347" s="70"/>
      <c r="K347" s="70" t="s">
        <v>362</v>
      </c>
      <c r="L347" s="70" t="s">
        <v>45</v>
      </c>
      <c r="M347" s="70" t="s">
        <v>17690</v>
      </c>
      <c r="N347" s="86"/>
      <c r="O347" s="88" t="s">
        <v>17691</v>
      </c>
      <c r="P347" s="72" t="s">
        <v>905</v>
      </c>
      <c r="Q347" s="73"/>
      <c r="R347" s="72"/>
      <c r="S347" s="73"/>
      <c r="T347" s="73"/>
      <c r="U347" s="74"/>
      <c r="V347" s="26"/>
      <c r="W347" s="26"/>
      <c r="X347" s="26"/>
      <c r="Y347" s="26"/>
      <c r="Z347" s="26"/>
      <c r="AA347" s="26"/>
      <c r="AB347" s="26"/>
      <c r="AC347" s="26"/>
      <c r="AD347" s="26"/>
      <c r="AE347" s="26"/>
      <c r="AF347" s="26"/>
      <c r="AG347" s="26"/>
      <c r="AH347" s="26"/>
    </row>
    <row r="348" spans="1:34" ht="37.5">
      <c r="A348" s="67">
        <v>339</v>
      </c>
      <c r="B348" s="68">
        <v>45761</v>
      </c>
      <c r="C348" s="69"/>
      <c r="D348" s="70" t="s">
        <v>777</v>
      </c>
      <c r="E348" s="69"/>
      <c r="F348" s="69"/>
      <c r="G348" s="70" t="s">
        <v>17692</v>
      </c>
      <c r="H348" s="70" t="s">
        <v>17693</v>
      </c>
      <c r="I348" s="70" t="s">
        <v>17496</v>
      </c>
      <c r="J348" s="70" t="s">
        <v>981</v>
      </c>
      <c r="K348" s="70" t="s">
        <v>534</v>
      </c>
      <c r="L348" s="70" t="s">
        <v>217</v>
      </c>
      <c r="M348" s="86" t="s">
        <v>17694</v>
      </c>
      <c r="N348" s="86" t="s">
        <v>11146</v>
      </c>
      <c r="O348" s="83" t="s">
        <v>17695</v>
      </c>
      <c r="P348" s="72" t="s">
        <v>23</v>
      </c>
      <c r="Q348" s="73"/>
      <c r="R348" s="72" t="s">
        <v>24</v>
      </c>
      <c r="S348" s="73" t="s">
        <v>534</v>
      </c>
      <c r="T348" s="73"/>
      <c r="U348" s="68">
        <v>45762</v>
      </c>
      <c r="V348" s="26"/>
      <c r="W348" s="26"/>
      <c r="X348" s="26"/>
      <c r="Y348" s="26"/>
      <c r="Z348" s="26"/>
      <c r="AA348" s="26"/>
      <c r="AB348" s="26"/>
      <c r="AC348" s="26"/>
      <c r="AD348" s="26"/>
      <c r="AE348" s="26"/>
      <c r="AF348" s="26"/>
      <c r="AG348" s="26"/>
      <c r="AH348" s="26"/>
    </row>
    <row r="349" spans="1:34" ht="75">
      <c r="A349" s="67">
        <v>340</v>
      </c>
      <c r="B349" s="68">
        <v>45762</v>
      </c>
      <c r="C349" s="69"/>
      <c r="D349" s="70" t="s">
        <v>16385</v>
      </c>
      <c r="E349" s="69"/>
      <c r="F349" s="69"/>
      <c r="G349" s="70" t="s">
        <v>49</v>
      </c>
      <c r="H349" s="70" t="s">
        <v>17696</v>
      </c>
      <c r="I349" s="70"/>
      <c r="J349" s="70" t="s">
        <v>981</v>
      </c>
      <c r="K349" s="70" t="s">
        <v>1021</v>
      </c>
      <c r="L349" s="70" t="s">
        <v>37</v>
      </c>
      <c r="M349" s="70" t="s">
        <v>17697</v>
      </c>
      <c r="N349" s="86" t="s">
        <v>17698</v>
      </c>
      <c r="O349" s="88" t="s">
        <v>17699</v>
      </c>
      <c r="P349" s="72" t="s">
        <v>23</v>
      </c>
      <c r="Q349" s="73"/>
      <c r="R349" s="72" t="s">
        <v>24</v>
      </c>
      <c r="S349" s="73" t="s">
        <v>534</v>
      </c>
      <c r="T349" s="73"/>
      <c r="U349" s="68">
        <v>45762</v>
      </c>
      <c r="V349" s="26"/>
      <c r="W349" s="26"/>
      <c r="X349" s="26"/>
      <c r="Y349" s="26"/>
      <c r="Z349" s="26"/>
      <c r="AA349" s="26"/>
      <c r="AB349" s="26"/>
      <c r="AC349" s="26"/>
      <c r="AD349" s="26"/>
      <c r="AE349" s="26"/>
      <c r="AF349" s="26"/>
      <c r="AG349" s="26"/>
      <c r="AH349" s="26"/>
    </row>
    <row r="350" spans="1:34" ht="137.5">
      <c r="A350" s="67">
        <v>341</v>
      </c>
      <c r="B350" s="68">
        <v>45762</v>
      </c>
      <c r="C350" s="69"/>
      <c r="D350" s="70" t="s">
        <v>197</v>
      </c>
      <c r="E350" s="69"/>
      <c r="F350" s="69"/>
      <c r="G350" s="70" t="s">
        <v>9236</v>
      </c>
      <c r="H350" s="70" t="s">
        <v>17700</v>
      </c>
      <c r="I350" s="70" t="s">
        <v>17701</v>
      </c>
      <c r="J350" s="70" t="s">
        <v>981</v>
      </c>
      <c r="K350" s="70" t="s">
        <v>534</v>
      </c>
      <c r="L350" s="70" t="s">
        <v>37</v>
      </c>
      <c r="M350" s="70" t="s">
        <v>17702</v>
      </c>
      <c r="N350" s="86" t="s">
        <v>13250</v>
      </c>
      <c r="O350" s="83" t="s">
        <v>17703</v>
      </c>
      <c r="P350" s="72" t="s">
        <v>23</v>
      </c>
      <c r="Q350" s="73"/>
      <c r="R350" s="72" t="s">
        <v>24</v>
      </c>
      <c r="S350" s="73" t="s">
        <v>534</v>
      </c>
      <c r="T350" s="73"/>
      <c r="U350" s="68">
        <v>45762</v>
      </c>
      <c r="V350" s="26"/>
      <c r="W350" s="26"/>
      <c r="X350" s="26"/>
      <c r="Y350" s="26"/>
      <c r="Z350" s="26"/>
      <c r="AA350" s="26"/>
      <c r="AB350" s="26"/>
      <c r="AC350" s="26"/>
      <c r="AD350" s="26"/>
      <c r="AE350" s="26"/>
      <c r="AF350" s="26"/>
      <c r="AG350" s="26"/>
      <c r="AH350" s="26"/>
    </row>
    <row r="351" spans="1:34" ht="137.5">
      <c r="A351" s="67">
        <v>342</v>
      </c>
      <c r="B351" s="74" t="s">
        <v>11679</v>
      </c>
      <c r="C351" s="69"/>
      <c r="D351" s="70" t="s">
        <v>911</v>
      </c>
      <c r="E351" s="69"/>
      <c r="F351" s="69"/>
      <c r="G351" s="70" t="s">
        <v>71</v>
      </c>
      <c r="H351" s="70" t="s">
        <v>17704</v>
      </c>
      <c r="I351" s="70" t="s">
        <v>17705</v>
      </c>
      <c r="J351" s="70" t="s">
        <v>981</v>
      </c>
      <c r="K351" s="70" t="s">
        <v>77</v>
      </c>
      <c r="L351" s="70" t="s">
        <v>381</v>
      </c>
      <c r="M351" s="70" t="s">
        <v>17706</v>
      </c>
      <c r="N351" s="86" t="s">
        <v>17707</v>
      </c>
      <c r="O351" s="88"/>
      <c r="P351" s="72" t="s">
        <v>23</v>
      </c>
      <c r="Q351" s="73"/>
      <c r="R351" s="72" t="s">
        <v>24</v>
      </c>
      <c r="S351" s="73" t="s">
        <v>534</v>
      </c>
      <c r="T351" s="73"/>
      <c r="U351" s="74"/>
      <c r="V351" s="26"/>
      <c r="W351" s="26"/>
      <c r="X351" s="26"/>
      <c r="Y351" s="26"/>
      <c r="Z351" s="26"/>
      <c r="AA351" s="26"/>
      <c r="AB351" s="26"/>
      <c r="AC351" s="26"/>
      <c r="AD351" s="26"/>
      <c r="AE351" s="26"/>
      <c r="AF351" s="26"/>
      <c r="AG351" s="26"/>
      <c r="AH351" s="26"/>
    </row>
    <row r="352" spans="1:34" ht="26">
      <c r="A352" s="67">
        <v>343</v>
      </c>
      <c r="B352" s="74" t="s">
        <v>11679</v>
      </c>
      <c r="C352" s="69"/>
      <c r="D352" s="70" t="s">
        <v>317</v>
      </c>
      <c r="E352" s="69"/>
      <c r="F352" s="69"/>
      <c r="G352" s="70" t="s">
        <v>733</v>
      </c>
      <c r="H352" s="70" t="s">
        <v>17708</v>
      </c>
      <c r="I352" s="70"/>
      <c r="J352" s="70" t="s">
        <v>981</v>
      </c>
      <c r="K352" s="70" t="s">
        <v>1616</v>
      </c>
      <c r="L352" s="70" t="s">
        <v>486</v>
      </c>
      <c r="M352" s="70" t="s">
        <v>17709</v>
      </c>
      <c r="N352" s="86" t="s">
        <v>6692</v>
      </c>
      <c r="O352" s="83" t="s">
        <v>17710</v>
      </c>
      <c r="P352" s="72" t="s">
        <v>23</v>
      </c>
      <c r="Q352" s="73"/>
      <c r="R352" s="72" t="s">
        <v>24</v>
      </c>
      <c r="S352" s="73" t="s">
        <v>534</v>
      </c>
      <c r="T352" s="73"/>
      <c r="U352" s="74"/>
      <c r="V352" s="26"/>
      <c r="W352" s="26"/>
      <c r="X352" s="26"/>
      <c r="Y352" s="26"/>
      <c r="Z352" s="26"/>
      <c r="AA352" s="26"/>
      <c r="AB352" s="26"/>
      <c r="AC352" s="26"/>
      <c r="AD352" s="26"/>
      <c r="AE352" s="26"/>
      <c r="AF352" s="26"/>
      <c r="AG352" s="26"/>
      <c r="AH352" s="26"/>
    </row>
    <row r="353" spans="1:34" ht="50">
      <c r="A353" s="67">
        <v>344</v>
      </c>
      <c r="B353" s="74" t="s">
        <v>11679</v>
      </c>
      <c r="C353" s="69"/>
      <c r="D353" s="70" t="s">
        <v>537</v>
      </c>
      <c r="E353" s="69"/>
      <c r="F353" s="69"/>
      <c r="G353" s="70" t="s">
        <v>17711</v>
      </c>
      <c r="H353" s="70" t="s">
        <v>17712</v>
      </c>
      <c r="I353" s="70" t="s">
        <v>17300</v>
      </c>
      <c r="J353" s="70" t="s">
        <v>981</v>
      </c>
      <c r="K353" s="70" t="s">
        <v>534</v>
      </c>
      <c r="L353" s="70" t="s">
        <v>37</v>
      </c>
      <c r="M353" s="70" t="s">
        <v>17713</v>
      </c>
      <c r="N353" s="86" t="s">
        <v>17714</v>
      </c>
      <c r="O353" s="83" t="s">
        <v>17715</v>
      </c>
      <c r="P353" s="72" t="s">
        <v>23</v>
      </c>
      <c r="Q353" s="73" t="s">
        <v>17716</v>
      </c>
      <c r="R353" s="72" t="s">
        <v>24</v>
      </c>
      <c r="S353" s="73" t="s">
        <v>534</v>
      </c>
      <c r="T353" s="73"/>
      <c r="U353" s="74"/>
      <c r="V353" s="26"/>
      <c r="W353" s="26"/>
      <c r="X353" s="26"/>
      <c r="Y353" s="26"/>
      <c r="Z353" s="26"/>
      <c r="AA353" s="26"/>
      <c r="AB353" s="26"/>
      <c r="AC353" s="26"/>
      <c r="AD353" s="26"/>
      <c r="AE353" s="26"/>
      <c r="AF353" s="26"/>
      <c r="AG353" s="26"/>
      <c r="AH353" s="26"/>
    </row>
    <row r="354" spans="1:34" ht="62.5">
      <c r="A354" s="67">
        <v>345</v>
      </c>
      <c r="B354" s="74" t="s">
        <v>11679</v>
      </c>
      <c r="C354" s="69"/>
      <c r="D354" s="70" t="s">
        <v>875</v>
      </c>
      <c r="E354" s="69"/>
      <c r="F354" s="69"/>
      <c r="G354" s="70" t="s">
        <v>48</v>
      </c>
      <c r="H354" s="70" t="s">
        <v>17717</v>
      </c>
      <c r="I354" s="70" t="s">
        <v>16182</v>
      </c>
      <c r="J354" s="70" t="s">
        <v>981</v>
      </c>
      <c r="K354" s="70" t="s">
        <v>534</v>
      </c>
      <c r="L354" s="70" t="s">
        <v>381</v>
      </c>
      <c r="M354" s="70" t="s">
        <v>17566</v>
      </c>
      <c r="N354" s="86" t="s">
        <v>5527</v>
      </c>
      <c r="O354" s="83" t="s">
        <v>17718</v>
      </c>
      <c r="P354" s="72" t="s">
        <v>23</v>
      </c>
      <c r="Q354" s="73"/>
      <c r="R354" s="72" t="s">
        <v>24</v>
      </c>
      <c r="S354" s="73" t="s">
        <v>534</v>
      </c>
      <c r="T354" s="73"/>
      <c r="U354" s="74"/>
      <c r="V354" s="26"/>
      <c r="W354" s="26"/>
      <c r="X354" s="26"/>
      <c r="Y354" s="26"/>
      <c r="Z354" s="26"/>
      <c r="AA354" s="26"/>
      <c r="AB354" s="26"/>
      <c r="AC354" s="26"/>
      <c r="AD354" s="26"/>
      <c r="AE354" s="26"/>
      <c r="AF354" s="26"/>
      <c r="AG354" s="26"/>
      <c r="AH354" s="26"/>
    </row>
    <row r="355" spans="1:34" ht="62.5">
      <c r="A355" s="67">
        <v>346</v>
      </c>
      <c r="B355" s="74" t="s">
        <v>11679</v>
      </c>
      <c r="C355" s="69"/>
      <c r="D355" s="70" t="s">
        <v>911</v>
      </c>
      <c r="E355" s="69"/>
      <c r="F355" s="69"/>
      <c r="G355" s="70" t="s">
        <v>49</v>
      </c>
      <c r="H355" s="70" t="s">
        <v>17719</v>
      </c>
      <c r="I355" s="70" t="s">
        <v>16460</v>
      </c>
      <c r="J355" s="70" t="s">
        <v>981</v>
      </c>
      <c r="K355" s="70" t="s">
        <v>534</v>
      </c>
      <c r="L355" s="70" t="s">
        <v>889</v>
      </c>
      <c r="M355" s="70" t="s">
        <v>17720</v>
      </c>
      <c r="N355" s="86" t="s">
        <v>17721</v>
      </c>
      <c r="O355" s="83" t="s">
        <v>17722</v>
      </c>
      <c r="P355" s="72" t="s">
        <v>23</v>
      </c>
      <c r="Q355" s="73" t="s">
        <v>17723</v>
      </c>
      <c r="R355" s="72" t="s">
        <v>24</v>
      </c>
      <c r="S355" s="73" t="s">
        <v>534</v>
      </c>
      <c r="T355" s="73"/>
      <c r="U355" s="74"/>
      <c r="V355" s="26"/>
      <c r="W355" s="26"/>
      <c r="X355" s="26"/>
      <c r="Y355" s="26"/>
      <c r="Z355" s="26"/>
      <c r="AA355" s="26"/>
      <c r="AB355" s="26"/>
      <c r="AC355" s="26"/>
      <c r="AD355" s="26"/>
      <c r="AE355" s="26"/>
      <c r="AF355" s="26"/>
      <c r="AG355" s="26"/>
      <c r="AH355" s="26"/>
    </row>
    <row r="356" spans="1:34" ht="37.5">
      <c r="A356" s="67">
        <v>347</v>
      </c>
      <c r="B356" s="74" t="s">
        <v>17724</v>
      </c>
      <c r="C356" s="69"/>
      <c r="D356" s="70" t="s">
        <v>863</v>
      </c>
      <c r="E356" s="69"/>
      <c r="F356" s="69"/>
      <c r="G356" s="70" t="s">
        <v>17725</v>
      </c>
      <c r="H356" s="70" t="s">
        <v>17726</v>
      </c>
      <c r="I356" s="70" t="s">
        <v>17727</v>
      </c>
      <c r="J356" s="70" t="s">
        <v>981</v>
      </c>
      <c r="K356" s="70" t="s">
        <v>77</v>
      </c>
      <c r="L356" s="70" t="s">
        <v>27</v>
      </c>
      <c r="M356" s="70" t="s">
        <v>17728</v>
      </c>
      <c r="N356" s="86" t="s">
        <v>9038</v>
      </c>
      <c r="O356" s="88" t="s">
        <v>17729</v>
      </c>
      <c r="P356" s="72" t="s">
        <v>23</v>
      </c>
      <c r="Q356" s="73"/>
      <c r="R356" s="72" t="s">
        <v>24</v>
      </c>
      <c r="S356" s="73" t="s">
        <v>534</v>
      </c>
      <c r="T356" s="73"/>
      <c r="U356" s="74"/>
      <c r="V356" s="26"/>
      <c r="W356" s="26"/>
      <c r="X356" s="26"/>
      <c r="Y356" s="26"/>
      <c r="Z356" s="26"/>
      <c r="AA356" s="26"/>
      <c r="AB356" s="26"/>
      <c r="AC356" s="26"/>
      <c r="AD356" s="26"/>
      <c r="AE356" s="26"/>
      <c r="AF356" s="26"/>
      <c r="AG356" s="26"/>
      <c r="AH356" s="26"/>
    </row>
    <row r="357" spans="1:34" ht="62.5">
      <c r="A357" s="67">
        <v>348</v>
      </c>
      <c r="B357" s="74" t="s">
        <v>17724</v>
      </c>
      <c r="C357" s="69"/>
      <c r="D357" s="70" t="s">
        <v>757</v>
      </c>
      <c r="E357" s="69"/>
      <c r="F357" s="69"/>
      <c r="G357" s="70" t="s">
        <v>411</v>
      </c>
      <c r="H357" s="70" t="s">
        <v>17730</v>
      </c>
      <c r="I357" s="70" t="s">
        <v>17731</v>
      </c>
      <c r="J357" s="70" t="s">
        <v>981</v>
      </c>
      <c r="K357" s="70" t="s">
        <v>77</v>
      </c>
      <c r="L357" s="70" t="s">
        <v>486</v>
      </c>
      <c r="M357" s="70" t="s">
        <v>17732</v>
      </c>
      <c r="N357" s="86" t="s">
        <v>6692</v>
      </c>
      <c r="O357" s="70"/>
      <c r="P357" s="72" t="s">
        <v>23</v>
      </c>
      <c r="Q357" s="73"/>
      <c r="R357" s="72" t="s">
        <v>24</v>
      </c>
      <c r="S357" s="73"/>
      <c r="T357" s="73"/>
      <c r="U357" s="74"/>
      <c r="V357" s="26"/>
      <c r="W357" s="26"/>
      <c r="X357" s="26"/>
      <c r="Y357" s="26"/>
      <c r="Z357" s="26"/>
      <c r="AA357" s="26"/>
      <c r="AB357" s="26"/>
      <c r="AC357" s="26"/>
      <c r="AD357" s="26"/>
      <c r="AE357" s="26"/>
      <c r="AF357" s="26"/>
      <c r="AG357" s="26"/>
      <c r="AH357" s="26"/>
    </row>
    <row r="358" spans="1:34" ht="62.5">
      <c r="A358" s="67">
        <v>349</v>
      </c>
      <c r="B358" s="74" t="s">
        <v>5310</v>
      </c>
      <c r="C358" s="69"/>
      <c r="D358" s="70" t="s">
        <v>356</v>
      </c>
      <c r="E358" s="69"/>
      <c r="F358" s="69"/>
      <c r="G358" s="70" t="s">
        <v>829</v>
      </c>
      <c r="H358" s="70" t="s">
        <v>17733</v>
      </c>
      <c r="I358" s="70" t="s">
        <v>17734</v>
      </c>
      <c r="J358" s="70" t="s">
        <v>981</v>
      </c>
      <c r="K358" s="70" t="s">
        <v>77</v>
      </c>
      <c r="L358" s="70" t="s">
        <v>381</v>
      </c>
      <c r="M358" s="70" t="s">
        <v>17566</v>
      </c>
      <c r="N358" s="86" t="s">
        <v>5527</v>
      </c>
      <c r="O358" s="88"/>
      <c r="P358" s="72" t="s">
        <v>23</v>
      </c>
      <c r="Q358" s="73"/>
      <c r="R358" s="72" t="s">
        <v>24</v>
      </c>
      <c r="S358" s="73"/>
      <c r="T358" s="73"/>
      <c r="U358" s="74"/>
      <c r="V358" s="26"/>
      <c r="W358" s="26"/>
      <c r="X358" s="26"/>
      <c r="Y358" s="26"/>
      <c r="Z358" s="26"/>
      <c r="AA358" s="26"/>
      <c r="AB358" s="26"/>
      <c r="AC358" s="26"/>
      <c r="AD358" s="26"/>
      <c r="AE358" s="26"/>
      <c r="AF358" s="26"/>
      <c r="AG358" s="26"/>
      <c r="AH358" s="26"/>
    </row>
    <row r="359" spans="1:34" ht="26">
      <c r="A359" s="67">
        <v>350</v>
      </c>
      <c r="B359" s="74" t="s">
        <v>5310</v>
      </c>
      <c r="C359" s="69"/>
      <c r="D359" s="70" t="s">
        <v>830</v>
      </c>
      <c r="E359" s="69"/>
      <c r="F359" s="69"/>
      <c r="G359" s="70" t="s">
        <v>17735</v>
      </c>
      <c r="H359" s="70" t="s">
        <v>17736</v>
      </c>
      <c r="I359" s="70" t="s">
        <v>17737</v>
      </c>
      <c r="J359" s="70" t="s">
        <v>981</v>
      </c>
      <c r="K359" s="70" t="s">
        <v>77</v>
      </c>
      <c r="L359" s="70" t="s">
        <v>486</v>
      </c>
      <c r="M359" s="70" t="s">
        <v>17732</v>
      </c>
      <c r="N359" s="86" t="s">
        <v>6692</v>
      </c>
      <c r="O359" s="88"/>
      <c r="P359" s="72" t="s">
        <v>23</v>
      </c>
      <c r="Q359" s="73"/>
      <c r="R359" s="72" t="s">
        <v>24</v>
      </c>
      <c r="S359" s="73"/>
      <c r="T359" s="73"/>
      <c r="U359" s="74"/>
      <c r="V359" s="26"/>
      <c r="W359" s="26"/>
      <c r="X359" s="26"/>
      <c r="Y359" s="26"/>
      <c r="Z359" s="26"/>
      <c r="AA359" s="26"/>
      <c r="AB359" s="26"/>
      <c r="AC359" s="26"/>
      <c r="AD359" s="26"/>
      <c r="AE359" s="26"/>
      <c r="AF359" s="26"/>
      <c r="AG359" s="26"/>
      <c r="AH359" s="26"/>
    </row>
    <row r="360" spans="1:34" ht="26">
      <c r="A360" s="67">
        <v>351</v>
      </c>
      <c r="B360" s="74" t="s">
        <v>5310</v>
      </c>
      <c r="C360" s="69"/>
      <c r="D360" s="70" t="s">
        <v>830</v>
      </c>
      <c r="E360" s="69"/>
      <c r="F360" s="69"/>
      <c r="G360" s="70" t="s">
        <v>17738</v>
      </c>
      <c r="H360" s="70" t="s">
        <v>17739</v>
      </c>
      <c r="I360" s="70" t="s">
        <v>17737</v>
      </c>
      <c r="J360" s="70" t="s">
        <v>981</v>
      </c>
      <c r="K360" s="70" t="s">
        <v>77</v>
      </c>
      <c r="L360" s="70" t="s">
        <v>486</v>
      </c>
      <c r="M360" s="70" t="s">
        <v>17732</v>
      </c>
      <c r="N360" s="86" t="s">
        <v>6692</v>
      </c>
      <c r="O360" s="88"/>
      <c r="P360" s="72" t="s">
        <v>23</v>
      </c>
      <c r="Q360" s="73"/>
      <c r="R360" s="72" t="s">
        <v>24</v>
      </c>
      <c r="S360" s="73"/>
      <c r="T360" s="73"/>
      <c r="U360" s="74"/>
      <c r="V360" s="26"/>
      <c r="W360" s="26"/>
      <c r="X360" s="26"/>
      <c r="Y360" s="26"/>
      <c r="Z360" s="26"/>
      <c r="AA360" s="26"/>
      <c r="AB360" s="26"/>
      <c r="AC360" s="26"/>
      <c r="AD360" s="26"/>
      <c r="AE360" s="26"/>
      <c r="AF360" s="26"/>
      <c r="AG360" s="26"/>
      <c r="AH360" s="26"/>
    </row>
    <row r="361" spans="1:34" ht="62.5">
      <c r="A361" s="67">
        <v>352</v>
      </c>
      <c r="B361" s="74" t="s">
        <v>5315</v>
      </c>
      <c r="C361" s="69"/>
      <c r="D361" s="70" t="s">
        <v>404</v>
      </c>
      <c r="E361" s="69"/>
      <c r="F361" s="69"/>
      <c r="G361" s="70" t="s">
        <v>17740</v>
      </c>
      <c r="H361" s="70" t="s">
        <v>17741</v>
      </c>
      <c r="I361" s="70" t="s">
        <v>17742</v>
      </c>
      <c r="J361" s="70" t="s">
        <v>981</v>
      </c>
      <c r="K361" s="70" t="s">
        <v>77</v>
      </c>
      <c r="L361" s="70" t="s">
        <v>45</v>
      </c>
      <c r="M361" s="70" t="s">
        <v>17743</v>
      </c>
      <c r="N361" s="86" t="s">
        <v>17744</v>
      </c>
      <c r="O361" s="88" t="s">
        <v>17745</v>
      </c>
      <c r="P361" s="72" t="s">
        <v>23</v>
      </c>
      <c r="Q361" s="73" t="s">
        <v>17746</v>
      </c>
      <c r="R361" s="72" t="s">
        <v>24</v>
      </c>
      <c r="S361" s="73"/>
      <c r="T361" s="73"/>
      <c r="U361" s="74"/>
      <c r="V361" s="26"/>
      <c r="W361" s="26"/>
      <c r="X361" s="26"/>
      <c r="Y361" s="26"/>
      <c r="Z361" s="26"/>
      <c r="AA361" s="26"/>
      <c r="AB361" s="26"/>
      <c r="AC361" s="26"/>
      <c r="AD361" s="26"/>
      <c r="AE361" s="26"/>
      <c r="AF361" s="26"/>
      <c r="AG361" s="26"/>
      <c r="AH361" s="26"/>
    </row>
    <row r="362" spans="1:34" ht="50">
      <c r="A362" s="67">
        <v>353</v>
      </c>
      <c r="B362" s="68">
        <v>45770</v>
      </c>
      <c r="C362" s="69"/>
      <c r="D362" s="70" t="s">
        <v>531</v>
      </c>
      <c r="E362" s="69"/>
      <c r="F362" s="69"/>
      <c r="G362" s="70" t="s">
        <v>17747</v>
      </c>
      <c r="H362" s="70" t="s">
        <v>17748</v>
      </c>
      <c r="I362" s="70" t="s">
        <v>17749</v>
      </c>
      <c r="J362" s="70" t="s">
        <v>981</v>
      </c>
      <c r="K362" s="70" t="s">
        <v>77</v>
      </c>
      <c r="L362" s="70" t="s">
        <v>156</v>
      </c>
      <c r="M362" s="70" t="s">
        <v>17750</v>
      </c>
      <c r="N362" s="86" t="s">
        <v>998</v>
      </c>
      <c r="O362" s="88"/>
      <c r="P362" s="72" t="s">
        <v>23</v>
      </c>
      <c r="Q362" s="73"/>
      <c r="R362" s="72"/>
      <c r="S362" s="73"/>
      <c r="T362" s="73"/>
      <c r="U362" s="74"/>
      <c r="V362" s="26"/>
      <c r="W362" s="26"/>
      <c r="X362" s="26"/>
      <c r="Y362" s="26"/>
      <c r="Z362" s="26"/>
      <c r="AA362" s="26"/>
      <c r="AB362" s="26"/>
      <c r="AC362" s="26"/>
      <c r="AD362" s="26"/>
      <c r="AE362" s="26"/>
      <c r="AF362" s="26"/>
      <c r="AG362" s="26"/>
      <c r="AH362" s="26"/>
    </row>
    <row r="363" spans="1:34" ht="112.5">
      <c r="A363" s="67">
        <v>354</v>
      </c>
      <c r="B363" s="68">
        <v>45770</v>
      </c>
      <c r="C363" s="69"/>
      <c r="D363" s="70" t="s">
        <v>557</v>
      </c>
      <c r="E363" s="69"/>
      <c r="F363" s="69"/>
      <c r="G363" s="70" t="s">
        <v>697</v>
      </c>
      <c r="H363" s="70" t="s">
        <v>17751</v>
      </c>
      <c r="I363" s="70" t="s">
        <v>16888</v>
      </c>
      <c r="J363" s="70" t="s">
        <v>825</v>
      </c>
      <c r="K363" s="70" t="s">
        <v>1021</v>
      </c>
      <c r="L363" s="70" t="s">
        <v>216</v>
      </c>
      <c r="M363" s="70" t="s">
        <v>17752</v>
      </c>
      <c r="N363" s="86" t="s">
        <v>17753</v>
      </c>
      <c r="O363" s="88" t="s">
        <v>17754</v>
      </c>
      <c r="P363" s="72" t="s">
        <v>23</v>
      </c>
      <c r="Q363" s="73"/>
      <c r="R363" s="72"/>
      <c r="S363" s="73"/>
      <c r="T363" s="73"/>
      <c r="U363" s="74"/>
      <c r="V363" s="26"/>
      <c r="W363" s="26"/>
      <c r="X363" s="26"/>
      <c r="Y363" s="26"/>
      <c r="Z363" s="26"/>
      <c r="AA363" s="26"/>
      <c r="AB363" s="26"/>
      <c r="AC363" s="26"/>
      <c r="AD363" s="26"/>
      <c r="AE363" s="26"/>
      <c r="AF363" s="26"/>
      <c r="AG363" s="26"/>
      <c r="AH363" s="26"/>
    </row>
    <row r="364" spans="1:34" ht="50">
      <c r="A364" s="67">
        <v>355</v>
      </c>
      <c r="B364" s="68">
        <v>45771</v>
      </c>
      <c r="C364" s="69"/>
      <c r="D364" s="70" t="s">
        <v>871</v>
      </c>
      <c r="E364" s="69"/>
      <c r="F364" s="69"/>
      <c r="G364" s="70" t="s">
        <v>194</v>
      </c>
      <c r="H364" s="70" t="s">
        <v>17755</v>
      </c>
      <c r="I364" s="70" t="s">
        <v>17756</v>
      </c>
      <c r="J364" s="70" t="s">
        <v>981</v>
      </c>
      <c r="K364" s="70" t="s">
        <v>77</v>
      </c>
      <c r="L364" s="70" t="s">
        <v>142</v>
      </c>
      <c r="M364" s="70" t="s">
        <v>17757</v>
      </c>
      <c r="N364" s="86" t="s">
        <v>10028</v>
      </c>
      <c r="O364" s="88" t="s">
        <v>17758</v>
      </c>
      <c r="P364" s="72" t="s">
        <v>23</v>
      </c>
      <c r="Q364" s="73"/>
      <c r="R364" s="72"/>
      <c r="S364" s="73"/>
      <c r="T364" s="73"/>
      <c r="U364" s="74"/>
      <c r="V364" s="26"/>
      <c r="W364" s="26"/>
      <c r="X364" s="26"/>
      <c r="Y364" s="26"/>
      <c r="Z364" s="26"/>
      <c r="AA364" s="26"/>
      <c r="AB364" s="26"/>
      <c r="AC364" s="26"/>
      <c r="AD364" s="26"/>
      <c r="AE364" s="26"/>
      <c r="AF364" s="26"/>
      <c r="AG364" s="26"/>
      <c r="AH364" s="26"/>
    </row>
    <row r="365" spans="1:34" ht="25">
      <c r="A365" s="67">
        <v>356</v>
      </c>
      <c r="B365" s="68">
        <v>45771</v>
      </c>
      <c r="C365" s="69"/>
      <c r="D365" s="70" t="s">
        <v>16361</v>
      </c>
      <c r="E365" s="69"/>
      <c r="F365" s="69"/>
      <c r="G365" s="70" t="s">
        <v>17759</v>
      </c>
      <c r="H365" s="70" t="s">
        <v>17760</v>
      </c>
      <c r="I365" s="70" t="s">
        <v>17761</v>
      </c>
      <c r="J365" s="70" t="s">
        <v>981</v>
      </c>
      <c r="K365" s="70" t="s">
        <v>77</v>
      </c>
      <c r="L365" s="70" t="s">
        <v>486</v>
      </c>
      <c r="M365" s="70" t="s">
        <v>17732</v>
      </c>
      <c r="N365" s="86" t="s">
        <v>6692</v>
      </c>
      <c r="O365" s="88"/>
      <c r="P365" s="72" t="s">
        <v>23</v>
      </c>
      <c r="Q365" s="73"/>
      <c r="R365" s="72"/>
      <c r="S365" s="73"/>
      <c r="T365" s="73"/>
      <c r="U365" s="74"/>
      <c r="V365" s="26"/>
      <c r="W365" s="26"/>
      <c r="X365" s="26"/>
      <c r="Y365" s="26"/>
      <c r="Z365" s="26"/>
      <c r="AA365" s="26"/>
      <c r="AB365" s="26"/>
      <c r="AC365" s="26"/>
      <c r="AD365" s="26"/>
      <c r="AE365" s="26"/>
      <c r="AF365" s="26"/>
      <c r="AG365" s="26"/>
      <c r="AH365" s="26"/>
    </row>
    <row r="366" spans="1:34" ht="50">
      <c r="A366" s="67">
        <v>357</v>
      </c>
      <c r="B366" s="68">
        <v>45772</v>
      </c>
      <c r="C366" s="69"/>
      <c r="D366" s="70" t="s">
        <v>378</v>
      </c>
      <c r="E366" s="69"/>
      <c r="F366" s="69"/>
      <c r="G366" s="70" t="s">
        <v>17762</v>
      </c>
      <c r="H366" s="70" t="s">
        <v>17763</v>
      </c>
      <c r="I366" s="70" t="s">
        <v>17764</v>
      </c>
      <c r="J366" s="70" t="s">
        <v>981</v>
      </c>
      <c r="K366" s="70" t="s">
        <v>91</v>
      </c>
      <c r="L366" s="70" t="s">
        <v>142</v>
      </c>
      <c r="M366" s="70" t="s">
        <v>17765</v>
      </c>
      <c r="N366" s="86"/>
      <c r="O366" s="88" t="s">
        <v>17766</v>
      </c>
      <c r="P366" s="72" t="s">
        <v>23</v>
      </c>
      <c r="Q366" s="73"/>
      <c r="R366" s="72"/>
      <c r="S366" s="73"/>
      <c r="T366" s="73"/>
      <c r="U366" s="74"/>
      <c r="V366" s="26"/>
      <c r="W366" s="26"/>
      <c r="X366" s="26"/>
      <c r="Y366" s="26"/>
      <c r="Z366" s="26"/>
      <c r="AA366" s="26"/>
      <c r="AB366" s="26"/>
      <c r="AC366" s="26"/>
      <c r="AD366" s="26"/>
      <c r="AE366" s="26"/>
      <c r="AF366" s="26"/>
      <c r="AG366" s="26"/>
      <c r="AH366" s="26"/>
    </row>
    <row r="367" spans="1:34" ht="37.5">
      <c r="A367" s="67">
        <v>358</v>
      </c>
      <c r="B367" s="68">
        <v>45775</v>
      </c>
      <c r="C367" s="69"/>
      <c r="D367" s="70" t="s">
        <v>130</v>
      </c>
      <c r="E367" s="69"/>
      <c r="F367" s="69"/>
      <c r="G367" s="70" t="s">
        <v>73</v>
      </c>
      <c r="H367" s="70" t="s">
        <v>17767</v>
      </c>
      <c r="I367" s="70" t="s">
        <v>17768</v>
      </c>
      <c r="J367" s="70" t="s">
        <v>981</v>
      </c>
      <c r="K367" s="70" t="s">
        <v>77</v>
      </c>
      <c r="L367" s="70" t="s">
        <v>45</v>
      </c>
      <c r="M367" s="70" t="s">
        <v>17769</v>
      </c>
      <c r="N367" s="86"/>
      <c r="O367" s="88"/>
      <c r="P367" s="72" t="s">
        <v>23</v>
      </c>
      <c r="Q367" s="73"/>
      <c r="R367" s="72" t="s">
        <v>24</v>
      </c>
      <c r="S367" s="73"/>
      <c r="T367" s="73"/>
      <c r="U367" s="74"/>
      <c r="V367" s="26"/>
      <c r="W367" s="26"/>
      <c r="X367" s="26"/>
      <c r="Y367" s="26"/>
      <c r="Z367" s="26"/>
      <c r="AA367" s="26"/>
      <c r="AB367" s="26"/>
      <c r="AC367" s="26"/>
      <c r="AD367" s="26"/>
      <c r="AE367" s="26"/>
      <c r="AF367" s="26"/>
      <c r="AG367" s="26"/>
      <c r="AH367" s="26"/>
    </row>
    <row r="368" spans="1:34" ht="37.5">
      <c r="A368" s="67">
        <v>359</v>
      </c>
      <c r="B368" s="68">
        <v>45775</v>
      </c>
      <c r="C368" s="69"/>
      <c r="D368" s="70" t="s">
        <v>16839</v>
      </c>
      <c r="E368" s="69"/>
      <c r="F368" s="69"/>
      <c r="G368" s="70" t="s">
        <v>104</v>
      </c>
      <c r="H368" s="70" t="s">
        <v>17770</v>
      </c>
      <c r="I368" s="70" t="s">
        <v>17771</v>
      </c>
      <c r="J368" s="70" t="s">
        <v>981</v>
      </c>
      <c r="K368" s="70" t="s">
        <v>77</v>
      </c>
      <c r="L368" s="70" t="s">
        <v>156</v>
      </c>
      <c r="M368" s="70" t="s">
        <v>17772</v>
      </c>
      <c r="N368" s="86" t="s">
        <v>998</v>
      </c>
      <c r="O368" s="88"/>
      <c r="P368" s="72" t="s">
        <v>23</v>
      </c>
      <c r="Q368" s="73"/>
      <c r="R368" s="72"/>
      <c r="S368" s="73"/>
      <c r="T368" s="73"/>
      <c r="U368" s="74"/>
      <c r="V368" s="26"/>
      <c r="W368" s="26"/>
      <c r="X368" s="26"/>
      <c r="Y368" s="26"/>
      <c r="Z368" s="26"/>
      <c r="AA368" s="26"/>
      <c r="AB368" s="26"/>
      <c r="AC368" s="26"/>
      <c r="AD368" s="26"/>
      <c r="AE368" s="26"/>
      <c r="AF368" s="26"/>
      <c r="AG368" s="26"/>
      <c r="AH368" s="26"/>
    </row>
    <row r="369" spans="1:34" ht="150">
      <c r="A369" s="67">
        <v>360</v>
      </c>
      <c r="B369" s="68">
        <v>45775</v>
      </c>
      <c r="C369" s="69"/>
      <c r="D369" s="70" t="s">
        <v>911</v>
      </c>
      <c r="E369" s="69"/>
      <c r="F369" s="69"/>
      <c r="G369" s="70" t="s">
        <v>9236</v>
      </c>
      <c r="H369" s="70" t="s">
        <v>17773</v>
      </c>
      <c r="I369" s="108" t="s">
        <v>17774</v>
      </c>
      <c r="J369" s="70" t="s">
        <v>981</v>
      </c>
      <c r="K369" s="70" t="s">
        <v>77</v>
      </c>
      <c r="L369" s="70" t="s">
        <v>45</v>
      </c>
      <c r="M369" s="70" t="s">
        <v>17775</v>
      </c>
      <c r="N369" s="86" t="s">
        <v>17776</v>
      </c>
      <c r="O369" s="88"/>
      <c r="P369" s="72" t="s">
        <v>23</v>
      </c>
      <c r="Q369" s="73"/>
      <c r="R369" s="72"/>
      <c r="S369" s="73"/>
      <c r="T369" s="73"/>
      <c r="U369" s="74"/>
      <c r="V369" s="26"/>
      <c r="W369" s="26"/>
      <c r="X369" s="26"/>
      <c r="Y369" s="26"/>
      <c r="Z369" s="26"/>
      <c r="AA369" s="26"/>
      <c r="AB369" s="26"/>
      <c r="AC369" s="26"/>
      <c r="AD369" s="26"/>
      <c r="AE369" s="26"/>
      <c r="AF369" s="26"/>
      <c r="AG369" s="26"/>
      <c r="AH369" s="26"/>
    </row>
    <row r="370" spans="1:34" ht="50">
      <c r="A370" s="67">
        <v>361</v>
      </c>
      <c r="B370" s="68">
        <v>45775</v>
      </c>
      <c r="C370" s="69"/>
      <c r="D370" s="70" t="s">
        <v>378</v>
      </c>
      <c r="E370" s="69"/>
      <c r="F370" s="69"/>
      <c r="G370" s="70" t="s">
        <v>972</v>
      </c>
      <c r="H370" s="70" t="s">
        <v>17777</v>
      </c>
      <c r="I370" s="70" t="s">
        <v>17764</v>
      </c>
      <c r="J370" s="70" t="s">
        <v>981</v>
      </c>
      <c r="K370" s="70" t="s">
        <v>77</v>
      </c>
      <c r="L370" s="70" t="s">
        <v>216</v>
      </c>
      <c r="M370" s="70" t="s">
        <v>17778</v>
      </c>
      <c r="N370" s="86" t="s">
        <v>17779</v>
      </c>
      <c r="O370" s="88" t="s">
        <v>17780</v>
      </c>
      <c r="P370" s="72" t="s">
        <v>23</v>
      </c>
      <c r="Q370" s="73"/>
      <c r="R370" s="72"/>
      <c r="S370" s="73"/>
      <c r="T370" s="73"/>
      <c r="U370" s="74"/>
      <c r="V370" s="26"/>
      <c r="W370" s="26"/>
      <c r="X370" s="26"/>
      <c r="Y370" s="26"/>
      <c r="Z370" s="26"/>
      <c r="AA370" s="26"/>
      <c r="AB370" s="26"/>
      <c r="AC370" s="26"/>
      <c r="AD370" s="26"/>
      <c r="AE370" s="26"/>
      <c r="AF370" s="26"/>
      <c r="AG370" s="26"/>
      <c r="AH370" s="26"/>
    </row>
    <row r="371" spans="1:34" ht="50">
      <c r="A371" s="67">
        <v>362</v>
      </c>
      <c r="B371" s="68">
        <v>45775</v>
      </c>
      <c r="C371" s="69"/>
      <c r="D371" s="70" t="s">
        <v>378</v>
      </c>
      <c r="E371" s="69"/>
      <c r="F371" s="69"/>
      <c r="G371" s="70" t="s">
        <v>17781</v>
      </c>
      <c r="H371" s="70" t="s">
        <v>17782</v>
      </c>
      <c r="I371" s="70" t="s">
        <v>17764</v>
      </c>
      <c r="J371" s="70" t="s">
        <v>981</v>
      </c>
      <c r="K371" s="70" t="s">
        <v>77</v>
      </c>
      <c r="L371" s="70" t="s">
        <v>22</v>
      </c>
      <c r="M371" s="70" t="s">
        <v>17783</v>
      </c>
      <c r="N371" s="86" t="s">
        <v>17784</v>
      </c>
      <c r="O371" s="88"/>
      <c r="P371" s="72" t="s">
        <v>23</v>
      </c>
      <c r="Q371" s="73"/>
      <c r="R371" s="72"/>
      <c r="S371" s="73"/>
      <c r="T371" s="73"/>
      <c r="U371" s="74"/>
      <c r="V371" s="26"/>
      <c r="W371" s="26"/>
      <c r="X371" s="26"/>
      <c r="Y371" s="26"/>
      <c r="Z371" s="26"/>
      <c r="AA371" s="26"/>
      <c r="AB371" s="26"/>
      <c r="AC371" s="26"/>
      <c r="AD371" s="26"/>
      <c r="AE371" s="26"/>
      <c r="AF371" s="26"/>
      <c r="AG371" s="26"/>
      <c r="AH371" s="26"/>
    </row>
    <row r="372" spans="1:34" ht="75">
      <c r="A372" s="67">
        <v>363</v>
      </c>
      <c r="B372" s="68">
        <v>45776</v>
      </c>
      <c r="C372" s="69"/>
      <c r="D372" s="70" t="s">
        <v>774</v>
      </c>
      <c r="E372" s="69"/>
      <c r="F372" s="69"/>
      <c r="G372" s="70" t="s">
        <v>104</v>
      </c>
      <c r="H372" s="70" t="s">
        <v>17785</v>
      </c>
      <c r="I372" s="108" t="s">
        <v>17786</v>
      </c>
      <c r="J372" s="70" t="s">
        <v>981</v>
      </c>
      <c r="K372" s="70" t="s">
        <v>77</v>
      </c>
      <c r="L372" s="70" t="s">
        <v>381</v>
      </c>
      <c r="M372" s="70" t="s">
        <v>17787</v>
      </c>
      <c r="N372" s="86" t="s">
        <v>17788</v>
      </c>
      <c r="O372" s="88" t="s">
        <v>17789</v>
      </c>
      <c r="P372" s="72" t="s">
        <v>23</v>
      </c>
      <c r="Q372" s="73"/>
      <c r="R372" s="72"/>
      <c r="S372" s="73"/>
      <c r="T372" s="73"/>
      <c r="U372" s="74"/>
      <c r="V372" s="26"/>
      <c r="W372" s="26"/>
      <c r="X372" s="26"/>
      <c r="Y372" s="26"/>
      <c r="Z372" s="26"/>
      <c r="AA372" s="26"/>
      <c r="AB372" s="26"/>
      <c r="AC372" s="26"/>
      <c r="AD372" s="26"/>
      <c r="AE372" s="26"/>
      <c r="AF372" s="26"/>
      <c r="AG372" s="26"/>
      <c r="AH372" s="26"/>
    </row>
    <row r="373" spans="1:34" ht="37.5">
      <c r="A373" s="67">
        <v>364</v>
      </c>
      <c r="B373" s="68">
        <v>45776</v>
      </c>
      <c r="C373" s="69"/>
      <c r="D373" s="70" t="s">
        <v>471</v>
      </c>
      <c r="E373" s="69"/>
      <c r="F373" s="69"/>
      <c r="G373" s="70" t="s">
        <v>17790</v>
      </c>
      <c r="H373" s="70" t="s">
        <v>17791</v>
      </c>
      <c r="I373" s="108" t="s">
        <v>17792</v>
      </c>
      <c r="J373" s="70" t="s">
        <v>981</v>
      </c>
      <c r="K373" s="70" t="s">
        <v>77</v>
      </c>
      <c r="L373" s="70" t="s">
        <v>142</v>
      </c>
      <c r="M373" s="70" t="s">
        <v>17793</v>
      </c>
      <c r="N373" s="86" t="s">
        <v>6227</v>
      </c>
      <c r="O373" s="83" t="s">
        <v>17794</v>
      </c>
      <c r="P373" s="72" t="s">
        <v>23</v>
      </c>
      <c r="Q373" s="73"/>
      <c r="R373" s="72"/>
      <c r="S373" s="73"/>
      <c r="T373" s="73"/>
      <c r="U373" s="74"/>
      <c r="V373" s="26"/>
      <c r="W373" s="26"/>
      <c r="X373" s="26"/>
      <c r="Y373" s="26"/>
      <c r="Z373" s="26"/>
      <c r="AA373" s="26"/>
      <c r="AB373" s="26"/>
      <c r="AC373" s="26"/>
      <c r="AD373" s="26"/>
      <c r="AE373" s="26"/>
      <c r="AF373" s="26"/>
      <c r="AG373" s="26"/>
      <c r="AH373" s="26"/>
    </row>
    <row r="374" spans="1:34" ht="62.5">
      <c r="A374" s="67">
        <v>365</v>
      </c>
      <c r="B374" s="68">
        <v>45782</v>
      </c>
      <c r="C374" s="69"/>
      <c r="D374" s="70" t="s">
        <v>133</v>
      </c>
      <c r="E374" s="69"/>
      <c r="F374" s="69"/>
      <c r="G374" s="70" t="s">
        <v>17795</v>
      </c>
      <c r="H374" s="70" t="s">
        <v>17796</v>
      </c>
      <c r="I374" s="70" t="s">
        <v>695</v>
      </c>
      <c r="J374" s="70" t="s">
        <v>17638</v>
      </c>
      <c r="K374" s="70" t="s">
        <v>362</v>
      </c>
      <c r="L374" s="70" t="s">
        <v>17797</v>
      </c>
      <c r="M374" s="70" t="s">
        <v>17798</v>
      </c>
      <c r="N374" s="86"/>
      <c r="O374" s="83" t="s">
        <v>17799</v>
      </c>
      <c r="P374" s="72" t="s">
        <v>23</v>
      </c>
      <c r="Q374" s="73"/>
      <c r="R374" s="72"/>
      <c r="S374" s="73"/>
      <c r="T374" s="73"/>
      <c r="U374" s="74"/>
      <c r="V374" s="26"/>
      <c r="W374" s="26"/>
      <c r="X374" s="26"/>
      <c r="Y374" s="26"/>
      <c r="Z374" s="26"/>
      <c r="AA374" s="26"/>
      <c r="AB374" s="26"/>
      <c r="AC374" s="26"/>
      <c r="AD374" s="26"/>
      <c r="AE374" s="26"/>
      <c r="AF374" s="26"/>
      <c r="AG374" s="26"/>
      <c r="AH374" s="26"/>
    </row>
    <row r="375" spans="1:34" ht="112.5">
      <c r="A375" s="67">
        <v>366</v>
      </c>
      <c r="B375" s="68">
        <v>45783</v>
      </c>
      <c r="C375" s="69"/>
      <c r="D375" s="70" t="s">
        <v>1890</v>
      </c>
      <c r="E375" s="69"/>
      <c r="F375" s="69"/>
      <c r="G375" s="70" t="s">
        <v>154</v>
      </c>
      <c r="H375" s="70" t="s">
        <v>17800</v>
      </c>
      <c r="I375" s="70" t="s">
        <v>17801</v>
      </c>
      <c r="J375" s="70" t="s">
        <v>17802</v>
      </c>
      <c r="K375" s="70" t="s">
        <v>1233</v>
      </c>
      <c r="L375" s="70" t="s">
        <v>216</v>
      </c>
      <c r="M375" s="70" t="s">
        <v>17803</v>
      </c>
      <c r="N375" s="86" t="s">
        <v>17804</v>
      </c>
      <c r="O375" s="88" t="s">
        <v>17805</v>
      </c>
      <c r="P375" s="72" t="s">
        <v>23</v>
      </c>
      <c r="Q375" s="73"/>
      <c r="R375" s="72"/>
      <c r="S375" s="73"/>
      <c r="T375" s="73"/>
      <c r="U375" s="74"/>
      <c r="V375" s="26"/>
      <c r="W375" s="26"/>
      <c r="X375" s="26"/>
      <c r="Y375" s="26"/>
      <c r="Z375" s="26"/>
      <c r="AA375" s="26"/>
      <c r="AB375" s="26"/>
      <c r="AC375" s="26"/>
      <c r="AD375" s="26"/>
      <c r="AE375" s="26"/>
      <c r="AF375" s="26"/>
      <c r="AG375" s="26"/>
      <c r="AH375" s="26"/>
    </row>
    <row r="376" spans="1:34" ht="75">
      <c r="A376" s="67">
        <v>367</v>
      </c>
      <c r="B376" s="68">
        <v>45783</v>
      </c>
      <c r="C376" s="69"/>
      <c r="D376" s="70" t="s">
        <v>1890</v>
      </c>
      <c r="E376" s="69"/>
      <c r="F376" s="69"/>
      <c r="G376" s="70" t="s">
        <v>154</v>
      </c>
      <c r="H376" s="70" t="s">
        <v>17800</v>
      </c>
      <c r="I376" s="70" t="s">
        <v>17801</v>
      </c>
      <c r="J376" s="70" t="s">
        <v>17802</v>
      </c>
      <c r="K376" s="70" t="s">
        <v>1233</v>
      </c>
      <c r="L376" s="70" t="s">
        <v>216</v>
      </c>
      <c r="M376" s="70" t="s">
        <v>17803</v>
      </c>
      <c r="N376" s="86" t="s">
        <v>17804</v>
      </c>
      <c r="O376" s="83" t="s">
        <v>17806</v>
      </c>
      <c r="P376" s="72" t="s">
        <v>905</v>
      </c>
      <c r="Q376" s="73"/>
      <c r="R376" s="72"/>
      <c r="S376" s="73"/>
      <c r="T376" s="73"/>
      <c r="U376" s="74"/>
      <c r="V376" s="26"/>
      <c r="W376" s="26"/>
      <c r="X376" s="26"/>
      <c r="Y376" s="26"/>
      <c r="Z376" s="26"/>
      <c r="AA376" s="26"/>
      <c r="AB376" s="26"/>
      <c r="AC376" s="26"/>
      <c r="AD376" s="26"/>
      <c r="AE376" s="26"/>
      <c r="AF376" s="26"/>
      <c r="AG376" s="26"/>
      <c r="AH376" s="26"/>
    </row>
    <row r="377" spans="1:34" ht="87.5">
      <c r="A377" s="67">
        <v>368</v>
      </c>
      <c r="B377" s="68">
        <v>45791</v>
      </c>
      <c r="C377" s="69"/>
      <c r="D377" s="70" t="s">
        <v>1890</v>
      </c>
      <c r="E377" s="69"/>
      <c r="F377" s="69"/>
      <c r="G377" s="70" t="s">
        <v>733</v>
      </c>
      <c r="H377" s="70" t="s">
        <v>17807</v>
      </c>
      <c r="I377" s="108" t="s">
        <v>17808</v>
      </c>
      <c r="J377" s="70" t="s">
        <v>17802</v>
      </c>
      <c r="K377" s="70" t="s">
        <v>77</v>
      </c>
      <c r="L377" s="70" t="s">
        <v>486</v>
      </c>
      <c r="M377" s="70" t="s">
        <v>15894</v>
      </c>
      <c r="N377" s="86" t="s">
        <v>5308</v>
      </c>
      <c r="O377" s="88"/>
      <c r="P377" s="72" t="s">
        <v>23</v>
      </c>
      <c r="Q377" s="73"/>
      <c r="R377" s="72" t="s">
        <v>24</v>
      </c>
      <c r="S377" s="73"/>
      <c r="T377" s="73"/>
      <c r="U377" s="74"/>
      <c r="V377" s="26"/>
      <c r="W377" s="26"/>
      <c r="X377" s="26"/>
      <c r="Y377" s="26"/>
      <c r="Z377" s="26"/>
      <c r="AA377" s="26"/>
      <c r="AB377" s="26"/>
      <c r="AC377" s="26"/>
      <c r="AD377" s="26"/>
      <c r="AE377" s="26"/>
      <c r="AF377" s="26"/>
      <c r="AG377" s="26"/>
      <c r="AH377" s="26"/>
    </row>
    <row r="378" spans="1:34" ht="37.5">
      <c r="A378" s="67">
        <v>369</v>
      </c>
      <c r="B378" s="68">
        <v>45791</v>
      </c>
      <c r="C378" s="69"/>
      <c r="D378" s="70" t="s">
        <v>639</v>
      </c>
      <c r="E378" s="69"/>
      <c r="F378" s="69"/>
      <c r="G378" s="70" t="s">
        <v>15489</v>
      </c>
      <c r="H378" s="70" t="s">
        <v>17809</v>
      </c>
      <c r="I378" s="108" t="s">
        <v>17810</v>
      </c>
      <c r="J378" s="70" t="s">
        <v>17802</v>
      </c>
      <c r="K378" s="70" t="s">
        <v>77</v>
      </c>
      <c r="L378" s="70" t="s">
        <v>62</v>
      </c>
      <c r="M378" s="70" t="s">
        <v>17811</v>
      </c>
      <c r="N378" s="86" t="s">
        <v>1480</v>
      </c>
      <c r="O378" s="88" t="s">
        <v>17812</v>
      </c>
      <c r="P378" s="72" t="s">
        <v>23</v>
      </c>
      <c r="Q378" s="73"/>
      <c r="R378" s="72"/>
      <c r="S378" s="73"/>
      <c r="T378" s="73"/>
      <c r="U378" s="74"/>
      <c r="V378" s="26"/>
      <c r="W378" s="26"/>
      <c r="X378" s="26"/>
      <c r="Y378" s="26"/>
      <c r="Z378" s="26"/>
      <c r="AA378" s="26"/>
      <c r="AB378" s="26"/>
      <c r="AC378" s="26"/>
      <c r="AD378" s="26"/>
      <c r="AE378" s="26"/>
      <c r="AF378" s="26"/>
      <c r="AG378" s="26"/>
      <c r="AH378" s="26"/>
    </row>
    <row r="379" spans="1:34" ht="14.5">
      <c r="A379" s="67">
        <v>370</v>
      </c>
      <c r="B379" s="68">
        <v>45791</v>
      </c>
      <c r="C379" s="69"/>
      <c r="D379" s="70" t="s">
        <v>416</v>
      </c>
      <c r="E379" s="69"/>
      <c r="F379" s="69"/>
      <c r="G379" s="70"/>
      <c r="H379" s="70"/>
      <c r="I379" s="70"/>
      <c r="J379" s="70"/>
      <c r="K379" s="70"/>
      <c r="L379" s="70"/>
      <c r="M379" s="70"/>
      <c r="N379" s="86"/>
      <c r="O379" s="88"/>
      <c r="P379" s="72"/>
      <c r="Q379" s="73"/>
      <c r="R379" s="72"/>
      <c r="S379" s="73"/>
      <c r="T379" s="73"/>
      <c r="U379" s="74"/>
      <c r="V379" s="26"/>
      <c r="W379" s="26"/>
      <c r="X379" s="26"/>
      <c r="Y379" s="26"/>
      <c r="Z379" s="26"/>
      <c r="AA379" s="26"/>
      <c r="AB379" s="26"/>
      <c r="AC379" s="26"/>
      <c r="AD379" s="26"/>
      <c r="AE379" s="26"/>
      <c r="AF379" s="26"/>
      <c r="AG379" s="26"/>
      <c r="AH379" s="26"/>
    </row>
    <row r="380" spans="1:34" ht="37.5">
      <c r="A380" s="67">
        <v>371</v>
      </c>
      <c r="B380" s="68">
        <v>45791</v>
      </c>
      <c r="C380" s="69"/>
      <c r="D380" s="70" t="s">
        <v>1890</v>
      </c>
      <c r="E380" s="69"/>
      <c r="F380" s="69"/>
      <c r="G380" s="70" t="s">
        <v>42</v>
      </c>
      <c r="H380" s="70" t="s">
        <v>17813</v>
      </c>
      <c r="I380" s="70"/>
      <c r="J380" s="70" t="s">
        <v>893</v>
      </c>
      <c r="K380" s="70" t="s">
        <v>1616</v>
      </c>
      <c r="L380" s="70" t="s">
        <v>37</v>
      </c>
      <c r="M380" s="70" t="s">
        <v>17814</v>
      </c>
      <c r="N380" s="86" t="s">
        <v>17815</v>
      </c>
      <c r="O380" s="88"/>
      <c r="P380" s="72" t="s">
        <v>901</v>
      </c>
      <c r="Q380" s="73"/>
      <c r="R380" s="72"/>
      <c r="S380" s="73"/>
      <c r="T380" s="73"/>
      <c r="U380" s="74"/>
      <c r="V380" s="26"/>
      <c r="W380" s="26"/>
      <c r="X380" s="26"/>
      <c r="Y380" s="26"/>
      <c r="Z380" s="26"/>
      <c r="AA380" s="26"/>
      <c r="AB380" s="26"/>
      <c r="AC380" s="26"/>
      <c r="AD380" s="26"/>
      <c r="AE380" s="26"/>
      <c r="AF380" s="26"/>
      <c r="AG380" s="26"/>
      <c r="AH380" s="26"/>
    </row>
    <row r="381" spans="1:34" ht="14.5" hidden="1">
      <c r="A381" s="67">
        <v>372</v>
      </c>
      <c r="B381" s="68">
        <v>45791</v>
      </c>
      <c r="C381" s="69"/>
      <c r="D381" s="70"/>
      <c r="E381" s="69"/>
      <c r="F381" s="69"/>
      <c r="G381" s="70"/>
      <c r="H381" s="70"/>
      <c r="I381" s="70"/>
      <c r="J381" s="70"/>
      <c r="K381" s="70"/>
      <c r="L381" s="70"/>
      <c r="M381" s="70"/>
      <c r="N381" s="86"/>
      <c r="O381" s="88"/>
      <c r="P381" s="72"/>
      <c r="Q381" s="73"/>
      <c r="R381" s="72"/>
      <c r="S381" s="73"/>
      <c r="T381" s="73"/>
      <c r="U381" s="74"/>
      <c r="V381" s="26"/>
      <c r="W381" s="26"/>
      <c r="X381" s="26"/>
      <c r="Y381" s="26"/>
      <c r="Z381" s="26"/>
      <c r="AA381" s="26"/>
      <c r="AB381" s="26"/>
      <c r="AC381" s="26"/>
      <c r="AD381" s="26"/>
      <c r="AE381" s="26"/>
      <c r="AF381" s="26"/>
      <c r="AG381" s="26"/>
      <c r="AH381" s="26"/>
    </row>
    <row r="382" spans="1:34" ht="14.5" hidden="1">
      <c r="A382" s="67">
        <v>373</v>
      </c>
      <c r="B382" s="68">
        <v>45791</v>
      </c>
      <c r="C382" s="69"/>
      <c r="D382" s="70"/>
      <c r="E382" s="69"/>
      <c r="F382" s="69"/>
      <c r="G382" s="70"/>
      <c r="H382" s="70"/>
      <c r="I382" s="70"/>
      <c r="J382" s="70"/>
      <c r="K382" s="70"/>
      <c r="L382" s="70"/>
      <c r="M382" s="70"/>
      <c r="N382" s="86"/>
      <c r="O382" s="70"/>
      <c r="P382" s="72"/>
      <c r="Q382" s="73"/>
      <c r="R382" s="72"/>
      <c r="S382" s="73"/>
      <c r="T382" s="73"/>
      <c r="U382" s="74"/>
      <c r="V382" s="26"/>
      <c r="W382" s="26"/>
      <c r="X382" s="26"/>
      <c r="Y382" s="26"/>
      <c r="Z382" s="26"/>
      <c r="AA382" s="26"/>
      <c r="AB382" s="26"/>
      <c r="AC382" s="26"/>
      <c r="AD382" s="26"/>
      <c r="AE382" s="26"/>
      <c r="AF382" s="26"/>
      <c r="AG382" s="26"/>
      <c r="AH382" s="26"/>
    </row>
    <row r="383" spans="1:34" ht="37.5">
      <c r="A383" s="67">
        <v>374</v>
      </c>
      <c r="B383" s="74" t="s">
        <v>5765</v>
      </c>
      <c r="C383" s="69"/>
      <c r="D383" s="70" t="s">
        <v>639</v>
      </c>
      <c r="E383" s="69"/>
      <c r="F383" s="69"/>
      <c r="G383" s="70" t="s">
        <v>42</v>
      </c>
      <c r="H383" s="70" t="s">
        <v>17816</v>
      </c>
      <c r="I383" s="108" t="s">
        <v>17810</v>
      </c>
      <c r="J383" s="70" t="s">
        <v>17802</v>
      </c>
      <c r="K383" s="70" t="s">
        <v>1000</v>
      </c>
      <c r="L383" s="70" t="s">
        <v>10108</v>
      </c>
      <c r="M383" s="70" t="s">
        <v>17817</v>
      </c>
      <c r="N383" s="86" t="s">
        <v>17818</v>
      </c>
      <c r="O383" s="83" t="s">
        <v>17819</v>
      </c>
      <c r="P383" s="72" t="s">
        <v>23</v>
      </c>
      <c r="Q383" s="73"/>
      <c r="R383" s="72" t="s">
        <v>24</v>
      </c>
      <c r="S383" s="73"/>
      <c r="T383" s="73"/>
      <c r="U383" s="74"/>
      <c r="V383" s="26"/>
      <c r="W383" s="26"/>
      <c r="X383" s="26"/>
      <c r="Y383" s="26"/>
      <c r="Z383" s="26"/>
      <c r="AA383" s="26"/>
      <c r="AB383" s="26"/>
      <c r="AC383" s="26"/>
      <c r="AD383" s="26"/>
      <c r="AE383" s="26"/>
      <c r="AF383" s="26"/>
      <c r="AG383" s="26"/>
      <c r="AH383" s="26"/>
    </row>
    <row r="384" spans="1:34" ht="50">
      <c r="A384" s="67">
        <v>375</v>
      </c>
      <c r="B384" s="68"/>
      <c r="C384" s="69"/>
      <c r="D384" s="70" t="s">
        <v>639</v>
      </c>
      <c r="E384" s="69"/>
      <c r="F384" s="69"/>
      <c r="G384" s="70" t="s">
        <v>154</v>
      </c>
      <c r="H384" s="70" t="s">
        <v>17816</v>
      </c>
      <c r="I384" s="70"/>
      <c r="J384" s="70" t="s">
        <v>17802</v>
      </c>
      <c r="K384" s="70" t="s">
        <v>1917</v>
      </c>
      <c r="L384" s="70" t="s">
        <v>62</v>
      </c>
      <c r="M384" s="70" t="s">
        <v>17820</v>
      </c>
      <c r="N384" s="86" t="s">
        <v>11331</v>
      </c>
      <c r="O384" s="83" t="s">
        <v>17821</v>
      </c>
      <c r="P384" s="72" t="s">
        <v>23</v>
      </c>
      <c r="Q384" s="73"/>
      <c r="R384" s="72"/>
      <c r="S384" s="73"/>
      <c r="T384" s="73"/>
      <c r="U384" s="74"/>
      <c r="V384" s="26"/>
      <c r="W384" s="26"/>
      <c r="X384" s="26"/>
      <c r="Y384" s="26"/>
      <c r="Z384" s="26"/>
      <c r="AA384" s="26"/>
      <c r="AB384" s="26"/>
      <c r="AC384" s="26"/>
      <c r="AD384" s="26"/>
      <c r="AE384" s="26"/>
      <c r="AF384" s="26"/>
      <c r="AG384" s="26"/>
      <c r="AH384" s="26"/>
    </row>
    <row r="385" spans="1:34" ht="37.5">
      <c r="A385" s="67">
        <v>376</v>
      </c>
      <c r="B385" s="74" t="s">
        <v>5885</v>
      </c>
      <c r="C385" s="69"/>
      <c r="D385" s="70" t="s">
        <v>197</v>
      </c>
      <c r="E385" s="69"/>
      <c r="F385" s="69"/>
      <c r="G385" s="70" t="s">
        <v>154</v>
      </c>
      <c r="H385" s="70" t="s">
        <v>16455</v>
      </c>
      <c r="I385" s="70" t="s">
        <v>17822</v>
      </c>
      <c r="J385" s="70"/>
      <c r="K385" s="70" t="s">
        <v>362</v>
      </c>
      <c r="L385" s="70" t="s">
        <v>62</v>
      </c>
      <c r="M385" s="70" t="s">
        <v>17823</v>
      </c>
      <c r="N385" s="86"/>
      <c r="O385" s="83" t="s">
        <v>17824</v>
      </c>
      <c r="P385" s="72" t="s">
        <v>901</v>
      </c>
      <c r="Q385" s="73"/>
      <c r="R385" s="72"/>
      <c r="S385" s="73"/>
      <c r="T385" s="73"/>
      <c r="U385" s="74"/>
      <c r="V385" s="26"/>
      <c r="W385" s="26"/>
      <c r="X385" s="26"/>
      <c r="Y385" s="26"/>
      <c r="Z385" s="26"/>
      <c r="AA385" s="26"/>
      <c r="AB385" s="26"/>
      <c r="AC385" s="26"/>
      <c r="AD385" s="26"/>
      <c r="AE385" s="26"/>
      <c r="AF385" s="26"/>
      <c r="AG385" s="26"/>
      <c r="AH385" s="26"/>
    </row>
    <row r="386" spans="1:34" ht="187.5">
      <c r="A386" s="67">
        <v>377</v>
      </c>
      <c r="B386" s="74" t="s">
        <v>5885</v>
      </c>
      <c r="C386" s="69"/>
      <c r="D386" s="70" t="s">
        <v>162</v>
      </c>
      <c r="E386" s="69"/>
      <c r="F386" s="69"/>
      <c r="G386" s="70" t="s">
        <v>17825</v>
      </c>
      <c r="H386" s="70" t="s">
        <v>17826</v>
      </c>
      <c r="I386" s="70" t="s">
        <v>922</v>
      </c>
      <c r="J386" s="70"/>
      <c r="K386" s="70" t="s">
        <v>2004</v>
      </c>
      <c r="L386" s="70"/>
      <c r="M386" s="70" t="s">
        <v>17827</v>
      </c>
      <c r="N386" s="86"/>
      <c r="O386" s="88" t="s">
        <v>17828</v>
      </c>
      <c r="P386" s="72" t="s">
        <v>23</v>
      </c>
      <c r="Q386" s="73"/>
      <c r="R386" s="72" t="s">
        <v>24</v>
      </c>
      <c r="S386" s="73"/>
      <c r="T386" s="73"/>
      <c r="U386" s="74"/>
      <c r="V386" s="26"/>
      <c r="W386" s="26"/>
      <c r="X386" s="26"/>
      <c r="Y386" s="26"/>
      <c r="Z386" s="26"/>
      <c r="AA386" s="26"/>
      <c r="AB386" s="26"/>
      <c r="AC386" s="26"/>
      <c r="AD386" s="26"/>
      <c r="AE386" s="26"/>
      <c r="AF386" s="26"/>
      <c r="AG386" s="26"/>
      <c r="AH386" s="26"/>
    </row>
    <row r="387" spans="1:34" ht="37.5">
      <c r="A387" s="67">
        <v>378</v>
      </c>
      <c r="B387" s="74" t="s">
        <v>5885</v>
      </c>
      <c r="C387" s="69"/>
      <c r="D387" s="70" t="s">
        <v>235</v>
      </c>
      <c r="E387" s="69"/>
      <c r="F387" s="69"/>
      <c r="G387" s="70" t="s">
        <v>17829</v>
      </c>
      <c r="H387" s="70" t="s">
        <v>17830</v>
      </c>
      <c r="I387" s="70" t="s">
        <v>17831</v>
      </c>
      <c r="J387" s="70"/>
      <c r="K387" s="70" t="s">
        <v>91</v>
      </c>
      <c r="L387" s="70" t="s">
        <v>486</v>
      </c>
      <c r="M387" s="70" t="s">
        <v>15894</v>
      </c>
      <c r="N387" s="86"/>
      <c r="O387" s="83" t="s">
        <v>17832</v>
      </c>
      <c r="P387" s="72" t="s">
        <v>23</v>
      </c>
      <c r="Q387" s="73"/>
      <c r="R387" s="72"/>
      <c r="S387" s="73"/>
      <c r="T387" s="73"/>
      <c r="U387" s="74"/>
      <c r="V387" s="26"/>
      <c r="W387" s="26"/>
      <c r="X387" s="26"/>
      <c r="Y387" s="26"/>
      <c r="Z387" s="26"/>
      <c r="AA387" s="26"/>
      <c r="AB387" s="26"/>
      <c r="AC387" s="26"/>
      <c r="AD387" s="26"/>
      <c r="AE387" s="26"/>
      <c r="AF387" s="26"/>
      <c r="AG387" s="26"/>
      <c r="AH387" s="26"/>
    </row>
    <row r="388" spans="1:34" ht="62.5">
      <c r="A388" s="67">
        <v>379</v>
      </c>
      <c r="B388" s="74" t="s">
        <v>5885</v>
      </c>
      <c r="C388" s="69"/>
      <c r="D388" s="70" t="s">
        <v>133</v>
      </c>
      <c r="E388" s="69"/>
      <c r="F388" s="69"/>
      <c r="G388" s="70" t="s">
        <v>17833</v>
      </c>
      <c r="H388" s="70" t="s">
        <v>17834</v>
      </c>
      <c r="I388" s="70" t="s">
        <v>17835</v>
      </c>
      <c r="J388" s="70"/>
      <c r="K388" s="70" t="s">
        <v>362</v>
      </c>
      <c r="L388" s="70" t="s">
        <v>17797</v>
      </c>
      <c r="M388" s="70" t="s">
        <v>17836</v>
      </c>
      <c r="N388" s="86"/>
      <c r="O388" s="83" t="s">
        <v>17837</v>
      </c>
      <c r="P388" s="72" t="s">
        <v>23</v>
      </c>
      <c r="Q388" s="73"/>
      <c r="R388" s="72"/>
      <c r="S388" s="73"/>
      <c r="T388" s="73"/>
      <c r="U388" s="74"/>
      <c r="V388" s="26"/>
      <c r="W388" s="26"/>
      <c r="X388" s="26"/>
      <c r="Y388" s="26"/>
      <c r="Z388" s="26"/>
      <c r="AA388" s="26"/>
      <c r="AB388" s="26"/>
      <c r="AC388" s="26"/>
      <c r="AD388" s="26"/>
      <c r="AE388" s="26"/>
      <c r="AF388" s="26"/>
      <c r="AG388" s="26"/>
      <c r="AH388" s="26"/>
    </row>
    <row r="389" spans="1:34" ht="75">
      <c r="A389" s="67">
        <v>380</v>
      </c>
      <c r="B389" s="74" t="s">
        <v>5885</v>
      </c>
      <c r="C389" s="69"/>
      <c r="D389" s="70" t="s">
        <v>863</v>
      </c>
      <c r="E389" s="69"/>
      <c r="F389" s="69"/>
      <c r="G389" s="70" t="s">
        <v>335</v>
      </c>
      <c r="H389" s="70" t="s">
        <v>17838</v>
      </c>
      <c r="I389" s="70" t="s">
        <v>17839</v>
      </c>
      <c r="J389" s="70" t="s">
        <v>17802</v>
      </c>
      <c r="K389" s="70" t="s">
        <v>1000</v>
      </c>
      <c r="L389" s="70" t="s">
        <v>381</v>
      </c>
      <c r="M389" s="70" t="s">
        <v>17840</v>
      </c>
      <c r="N389" s="86" t="s">
        <v>17841</v>
      </c>
      <c r="O389" s="83" t="s">
        <v>17842</v>
      </c>
      <c r="P389" s="72" t="s">
        <v>23</v>
      </c>
      <c r="Q389" s="73"/>
      <c r="R389" s="72"/>
      <c r="S389" s="73"/>
      <c r="T389" s="73"/>
      <c r="U389" s="74"/>
      <c r="V389" s="26"/>
      <c r="W389" s="26"/>
      <c r="X389" s="26"/>
      <c r="Y389" s="26"/>
      <c r="Z389" s="26"/>
      <c r="AA389" s="26"/>
      <c r="AB389" s="26"/>
      <c r="AC389" s="26"/>
      <c r="AD389" s="26"/>
      <c r="AE389" s="26"/>
      <c r="AF389" s="26"/>
      <c r="AG389" s="26"/>
      <c r="AH389" s="26"/>
    </row>
    <row r="390" spans="1:34" ht="187.5">
      <c r="A390" s="67">
        <v>381</v>
      </c>
      <c r="B390" s="74" t="s">
        <v>5885</v>
      </c>
      <c r="C390" s="69"/>
      <c r="D390" s="70" t="s">
        <v>863</v>
      </c>
      <c r="E390" s="69"/>
      <c r="F390" s="69"/>
      <c r="G390" s="70" t="s">
        <v>335</v>
      </c>
      <c r="H390" s="70" t="s">
        <v>17843</v>
      </c>
      <c r="I390" s="70" t="s">
        <v>17839</v>
      </c>
      <c r="J390" s="70" t="s">
        <v>17802</v>
      </c>
      <c r="K390" s="70" t="s">
        <v>1000</v>
      </c>
      <c r="L390" s="70" t="s">
        <v>83</v>
      </c>
      <c r="M390" s="70" t="s">
        <v>17844</v>
      </c>
      <c r="N390" s="86" t="s">
        <v>17845</v>
      </c>
      <c r="O390" s="87" t="s">
        <v>17846</v>
      </c>
      <c r="P390" s="72" t="s">
        <v>23</v>
      </c>
      <c r="Q390" s="73"/>
      <c r="R390" s="72"/>
      <c r="S390" s="73"/>
      <c r="T390" s="73"/>
      <c r="U390" s="74"/>
      <c r="V390" s="26"/>
      <c r="W390" s="26"/>
      <c r="X390" s="26"/>
      <c r="Y390" s="26"/>
      <c r="Z390" s="26"/>
      <c r="AA390" s="26"/>
      <c r="AB390" s="26"/>
      <c r="AC390" s="26"/>
      <c r="AD390" s="26"/>
      <c r="AE390" s="26"/>
      <c r="AF390" s="26"/>
      <c r="AG390" s="26"/>
      <c r="AH390" s="26"/>
    </row>
    <row r="391" spans="1:34" ht="409.5">
      <c r="A391" s="67">
        <v>382</v>
      </c>
      <c r="B391" s="74" t="s">
        <v>17847</v>
      </c>
      <c r="C391" s="69"/>
      <c r="D391" s="70" t="s">
        <v>624</v>
      </c>
      <c r="E391" s="69"/>
      <c r="F391" s="69"/>
      <c r="G391" s="70" t="s">
        <v>17829</v>
      </c>
      <c r="H391" s="70" t="s">
        <v>17848</v>
      </c>
      <c r="I391" s="70" t="s">
        <v>17849</v>
      </c>
      <c r="J391" s="70" t="s">
        <v>17802</v>
      </c>
      <c r="K391" s="70" t="s">
        <v>91</v>
      </c>
      <c r="L391" s="70" t="s">
        <v>217</v>
      </c>
      <c r="M391" s="70" t="s">
        <v>17850</v>
      </c>
      <c r="N391" s="86"/>
      <c r="O391" s="86"/>
      <c r="P391" s="72" t="s">
        <v>905</v>
      </c>
      <c r="Q391" s="73"/>
      <c r="R391" s="72"/>
      <c r="S391" s="73"/>
      <c r="T391" s="73"/>
      <c r="U391" s="74"/>
      <c r="V391" s="26"/>
      <c r="W391" s="26"/>
      <c r="X391" s="26"/>
      <c r="Y391" s="26"/>
      <c r="Z391" s="26"/>
      <c r="AA391" s="26"/>
      <c r="AB391" s="26"/>
      <c r="AC391" s="26"/>
      <c r="AD391" s="26"/>
      <c r="AE391" s="26"/>
      <c r="AF391" s="26"/>
      <c r="AG391" s="26"/>
      <c r="AH391" s="26"/>
    </row>
    <row r="392" spans="1:34" ht="62.5">
      <c r="A392" s="67">
        <v>383</v>
      </c>
      <c r="B392" s="68"/>
      <c r="C392" s="69"/>
      <c r="D392" s="70" t="s">
        <v>863</v>
      </c>
      <c r="E392" s="69"/>
      <c r="F392" s="69"/>
      <c r="G392" s="70" t="s">
        <v>17851</v>
      </c>
      <c r="H392" s="70" t="s">
        <v>17852</v>
      </c>
      <c r="I392" s="70" t="s">
        <v>17839</v>
      </c>
      <c r="J392" s="70" t="s">
        <v>17802</v>
      </c>
      <c r="K392" s="70" t="s">
        <v>1233</v>
      </c>
      <c r="L392" s="70" t="s">
        <v>381</v>
      </c>
      <c r="M392" s="70" t="s">
        <v>17853</v>
      </c>
      <c r="N392" s="86" t="s">
        <v>17841</v>
      </c>
      <c r="O392" s="87" t="s">
        <v>17854</v>
      </c>
      <c r="P392" s="72" t="s">
        <v>23</v>
      </c>
      <c r="Q392" s="73"/>
      <c r="R392" s="72"/>
      <c r="S392" s="73"/>
      <c r="T392" s="73"/>
      <c r="U392" s="74"/>
      <c r="V392" s="26"/>
      <c r="W392" s="26"/>
      <c r="X392" s="26"/>
      <c r="Y392" s="26"/>
      <c r="Z392" s="26"/>
      <c r="AA392" s="26"/>
      <c r="AB392" s="26"/>
      <c r="AC392" s="26"/>
      <c r="AD392" s="26"/>
      <c r="AE392" s="26"/>
      <c r="AF392" s="26"/>
      <c r="AG392" s="26"/>
      <c r="AH392" s="26"/>
    </row>
    <row r="393" spans="1:34" ht="62.5">
      <c r="A393" s="67">
        <v>384</v>
      </c>
      <c r="B393" s="74" t="s">
        <v>5684</v>
      </c>
      <c r="C393" s="69"/>
      <c r="D393" s="70" t="s">
        <v>6718</v>
      </c>
      <c r="E393" s="69"/>
      <c r="F393" s="69"/>
      <c r="G393" s="70" t="s">
        <v>42</v>
      </c>
      <c r="H393" s="70" t="s">
        <v>17855</v>
      </c>
      <c r="I393" s="70" t="s">
        <v>17856</v>
      </c>
      <c r="J393" s="70"/>
      <c r="K393" s="70" t="s">
        <v>362</v>
      </c>
      <c r="L393" s="70" t="s">
        <v>62</v>
      </c>
      <c r="M393" s="70" t="s">
        <v>17857</v>
      </c>
      <c r="N393" s="86" t="s">
        <v>17858</v>
      </c>
      <c r="O393" s="87" t="s">
        <v>17859</v>
      </c>
      <c r="P393" s="72" t="s">
        <v>23</v>
      </c>
      <c r="Q393" s="73"/>
      <c r="R393" s="72"/>
      <c r="S393" s="73"/>
      <c r="T393" s="73"/>
      <c r="U393" s="74"/>
      <c r="V393" s="26"/>
      <c r="W393" s="26"/>
      <c r="X393" s="26"/>
      <c r="Y393" s="26"/>
      <c r="Z393" s="26"/>
      <c r="AA393" s="26"/>
      <c r="AB393" s="26"/>
      <c r="AC393" s="26"/>
      <c r="AD393" s="26"/>
      <c r="AE393" s="26"/>
      <c r="AF393" s="26"/>
      <c r="AG393" s="26"/>
      <c r="AH393" s="26"/>
    </row>
    <row r="394" spans="1:34" ht="26">
      <c r="A394" s="67">
        <v>385</v>
      </c>
      <c r="B394" s="74" t="s">
        <v>13055</v>
      </c>
      <c r="C394" s="69"/>
      <c r="D394" s="70" t="s">
        <v>467</v>
      </c>
      <c r="E394" s="69"/>
      <c r="F394" s="69"/>
      <c r="G394" s="70" t="s">
        <v>42</v>
      </c>
      <c r="H394" s="70"/>
      <c r="I394" s="70" t="s">
        <v>17860</v>
      </c>
      <c r="J394" s="70" t="s">
        <v>825</v>
      </c>
      <c r="K394" s="70" t="s">
        <v>77</v>
      </c>
      <c r="L394" s="70" t="s">
        <v>156</v>
      </c>
      <c r="M394" s="70" t="s">
        <v>17861</v>
      </c>
      <c r="N394" s="86" t="s">
        <v>2887</v>
      </c>
      <c r="O394" s="88"/>
      <c r="P394" s="72" t="s">
        <v>23</v>
      </c>
      <c r="Q394" s="73"/>
      <c r="R394" s="72"/>
      <c r="S394" s="73"/>
      <c r="T394" s="73"/>
      <c r="U394" s="74"/>
      <c r="V394" s="26"/>
      <c r="W394" s="26"/>
      <c r="X394" s="26"/>
      <c r="Y394" s="26"/>
      <c r="Z394" s="26"/>
      <c r="AA394" s="26"/>
      <c r="AB394" s="26"/>
      <c r="AC394" s="26"/>
      <c r="AD394" s="26"/>
      <c r="AE394" s="26"/>
      <c r="AF394" s="26"/>
      <c r="AG394" s="26"/>
      <c r="AH394" s="26"/>
    </row>
    <row r="395" spans="1:34" ht="87.5">
      <c r="A395" s="67">
        <v>386</v>
      </c>
      <c r="B395" s="74" t="s">
        <v>6086</v>
      </c>
      <c r="C395" s="69"/>
      <c r="D395" s="70" t="s">
        <v>235</v>
      </c>
      <c r="E395" s="69"/>
      <c r="F395" s="69"/>
      <c r="G395" s="70" t="s">
        <v>17862</v>
      </c>
      <c r="H395" s="70" t="s">
        <v>17863</v>
      </c>
      <c r="I395" s="70" t="s">
        <v>447</v>
      </c>
      <c r="J395" s="70" t="s">
        <v>17802</v>
      </c>
      <c r="K395" s="70" t="s">
        <v>91</v>
      </c>
      <c r="L395" s="70" t="s">
        <v>225</v>
      </c>
      <c r="M395" s="70" t="s">
        <v>17864</v>
      </c>
      <c r="N395" s="86"/>
      <c r="O395" s="88" t="s">
        <v>17865</v>
      </c>
      <c r="P395" s="72" t="s">
        <v>23</v>
      </c>
      <c r="Q395" s="73"/>
      <c r="R395" s="72"/>
      <c r="S395" s="73"/>
      <c r="T395" s="73"/>
      <c r="U395" s="74"/>
      <c r="V395" s="26"/>
      <c r="W395" s="26"/>
      <c r="X395" s="26"/>
      <c r="Y395" s="26"/>
      <c r="Z395" s="26"/>
      <c r="AA395" s="26"/>
      <c r="AB395" s="26"/>
      <c r="AC395" s="26"/>
      <c r="AD395" s="26"/>
      <c r="AE395" s="26"/>
      <c r="AF395" s="26"/>
      <c r="AG395" s="26"/>
      <c r="AH395" s="26"/>
    </row>
    <row r="396" spans="1:34" ht="50">
      <c r="A396" s="67">
        <v>387</v>
      </c>
      <c r="B396" s="74" t="s">
        <v>2012</v>
      </c>
      <c r="C396" s="69"/>
      <c r="D396" s="70" t="s">
        <v>409</v>
      </c>
      <c r="E396" s="69"/>
      <c r="F396" s="69"/>
      <c r="G396" s="266" t="s">
        <v>565</v>
      </c>
      <c r="H396" s="266" t="s">
        <v>17866</v>
      </c>
      <c r="I396" s="267" t="s">
        <v>2024</v>
      </c>
      <c r="J396" s="267" t="s">
        <v>981</v>
      </c>
      <c r="K396" s="267" t="s">
        <v>2004</v>
      </c>
      <c r="L396" s="267"/>
      <c r="M396" s="267" t="s">
        <v>17867</v>
      </c>
      <c r="N396" s="268" t="s">
        <v>2026</v>
      </c>
      <c r="O396" s="88" t="s">
        <v>17868</v>
      </c>
      <c r="P396" s="72" t="s">
        <v>23</v>
      </c>
      <c r="Q396" s="73" t="s">
        <v>17869</v>
      </c>
      <c r="R396" s="72"/>
      <c r="S396" s="73"/>
      <c r="T396" s="73"/>
      <c r="U396" s="74"/>
      <c r="V396" s="26"/>
      <c r="W396" s="26"/>
      <c r="X396" s="26"/>
      <c r="Y396" s="26"/>
      <c r="Z396" s="26"/>
      <c r="AA396" s="26"/>
      <c r="AB396" s="26"/>
      <c r="AC396" s="26"/>
      <c r="AD396" s="26"/>
      <c r="AE396" s="26"/>
      <c r="AF396" s="26"/>
      <c r="AG396" s="26"/>
      <c r="AH396" s="26"/>
    </row>
    <row r="397" spans="1:34" ht="50">
      <c r="A397" s="67">
        <v>388</v>
      </c>
      <c r="B397" s="68"/>
      <c r="C397" s="69"/>
      <c r="D397" s="70" t="s">
        <v>130</v>
      </c>
      <c r="E397" s="69"/>
      <c r="F397" s="69"/>
      <c r="G397" s="70" t="s">
        <v>565</v>
      </c>
      <c r="H397" s="70" t="s">
        <v>17870</v>
      </c>
      <c r="I397" s="70"/>
      <c r="J397" s="70" t="s">
        <v>10083</v>
      </c>
      <c r="K397" s="70" t="s">
        <v>1917</v>
      </c>
      <c r="L397" s="70" t="s">
        <v>62</v>
      </c>
      <c r="M397" s="70" t="s">
        <v>17871</v>
      </c>
      <c r="N397" s="86" t="s">
        <v>11331</v>
      </c>
      <c r="O397" s="97" t="s">
        <v>17872</v>
      </c>
      <c r="P397" s="72" t="s">
        <v>23</v>
      </c>
      <c r="Q397" s="73"/>
      <c r="R397" s="72"/>
      <c r="S397" s="73"/>
      <c r="T397" s="73"/>
      <c r="U397" s="74"/>
      <c r="V397" s="26"/>
      <c r="W397" s="26"/>
      <c r="X397" s="26"/>
      <c r="Y397" s="26"/>
      <c r="Z397" s="26"/>
      <c r="AA397" s="26"/>
      <c r="AB397" s="26"/>
      <c r="AC397" s="26"/>
      <c r="AD397" s="26"/>
      <c r="AE397" s="26"/>
      <c r="AF397" s="26"/>
      <c r="AG397" s="26"/>
      <c r="AH397" s="26"/>
    </row>
    <row r="398" spans="1:34" ht="87.5">
      <c r="A398" s="67">
        <v>389</v>
      </c>
      <c r="B398" s="74"/>
      <c r="C398" s="69"/>
      <c r="D398" s="70" t="s">
        <v>584</v>
      </c>
      <c r="E398" s="69"/>
      <c r="F398" s="69"/>
      <c r="G398" s="70" t="s">
        <v>49</v>
      </c>
      <c r="H398" s="33" t="s">
        <v>17873</v>
      </c>
      <c r="I398" s="267" t="s">
        <v>16604</v>
      </c>
      <c r="J398" s="267" t="s">
        <v>981</v>
      </c>
      <c r="K398" s="70" t="s">
        <v>91</v>
      </c>
      <c r="L398" s="70" t="s">
        <v>37</v>
      </c>
      <c r="M398" s="70" t="s">
        <v>17874</v>
      </c>
      <c r="N398" s="86"/>
      <c r="O398" s="88" t="s">
        <v>17875</v>
      </c>
      <c r="P398" s="72" t="s">
        <v>23</v>
      </c>
      <c r="Q398" s="73"/>
      <c r="R398" s="72"/>
      <c r="S398" s="73"/>
      <c r="T398" s="73"/>
      <c r="U398" s="74"/>
      <c r="V398" s="26"/>
      <c r="W398" s="26"/>
      <c r="X398" s="26"/>
      <c r="Y398" s="26"/>
      <c r="Z398" s="26"/>
      <c r="AA398" s="26"/>
      <c r="AB398" s="26"/>
      <c r="AC398" s="26"/>
      <c r="AD398" s="26"/>
      <c r="AE398" s="26"/>
      <c r="AF398" s="26"/>
      <c r="AG398" s="26"/>
      <c r="AH398" s="26"/>
    </row>
    <row r="399" spans="1:34" ht="37.5">
      <c r="A399" s="67">
        <v>390</v>
      </c>
      <c r="B399" s="74" t="s">
        <v>17876</v>
      </c>
      <c r="C399" s="69"/>
      <c r="D399" s="70" t="s">
        <v>409</v>
      </c>
      <c r="E399" s="69"/>
      <c r="F399" s="69"/>
      <c r="G399" s="266" t="s">
        <v>565</v>
      </c>
      <c r="H399" s="70" t="s">
        <v>17877</v>
      </c>
      <c r="I399" s="267" t="s">
        <v>2024</v>
      </c>
      <c r="J399" s="267" t="s">
        <v>981</v>
      </c>
      <c r="K399" s="70" t="s">
        <v>2004</v>
      </c>
      <c r="L399" s="70"/>
      <c r="M399" s="70" t="s">
        <v>17878</v>
      </c>
      <c r="N399" s="52" t="s">
        <v>17879</v>
      </c>
      <c r="O399" s="87" t="s">
        <v>17880</v>
      </c>
      <c r="P399" s="72" t="s">
        <v>23</v>
      </c>
      <c r="Q399" s="73"/>
      <c r="R399" s="72"/>
      <c r="S399" s="73"/>
      <c r="T399" s="73"/>
      <c r="U399" s="74"/>
      <c r="V399" s="26"/>
      <c r="W399" s="26"/>
      <c r="X399" s="26"/>
      <c r="Y399" s="26"/>
      <c r="Z399" s="26"/>
      <c r="AA399" s="26"/>
      <c r="AB399" s="26"/>
      <c r="AC399" s="26"/>
      <c r="AD399" s="26"/>
      <c r="AE399" s="26"/>
      <c r="AF399" s="26"/>
      <c r="AG399" s="26"/>
      <c r="AH399" s="26"/>
    </row>
    <row r="400" spans="1:34" ht="75">
      <c r="A400" s="67">
        <v>391</v>
      </c>
      <c r="B400" s="68">
        <v>45810</v>
      </c>
      <c r="C400" s="69"/>
      <c r="D400" s="70" t="s">
        <v>639</v>
      </c>
      <c r="E400" s="69"/>
      <c r="F400" s="69"/>
      <c r="G400" s="70" t="s">
        <v>42</v>
      </c>
      <c r="H400" s="70" t="s">
        <v>17881</v>
      </c>
      <c r="I400" s="194" t="s">
        <v>17882</v>
      </c>
      <c r="J400" s="70" t="s">
        <v>981</v>
      </c>
      <c r="K400" s="70" t="s">
        <v>1000</v>
      </c>
      <c r="L400" s="70"/>
      <c r="M400" s="70" t="s">
        <v>17883</v>
      </c>
      <c r="N400" s="86" t="s">
        <v>17884</v>
      </c>
      <c r="O400" s="87" t="s">
        <v>17885</v>
      </c>
      <c r="P400" s="72" t="s">
        <v>23</v>
      </c>
      <c r="Q400" s="73"/>
      <c r="R400" s="72"/>
      <c r="S400" s="73"/>
      <c r="T400" s="73"/>
      <c r="U400" s="74"/>
      <c r="V400" s="26"/>
      <c r="W400" s="26"/>
      <c r="X400" s="26"/>
      <c r="Y400" s="26"/>
      <c r="Z400" s="26"/>
      <c r="AA400" s="26"/>
      <c r="AB400" s="26"/>
      <c r="AC400" s="26"/>
      <c r="AD400" s="26"/>
      <c r="AE400" s="26"/>
      <c r="AF400" s="26"/>
      <c r="AG400" s="26"/>
      <c r="AH400" s="26"/>
    </row>
    <row r="401" spans="1:34" ht="87.5">
      <c r="A401" s="67">
        <v>392</v>
      </c>
      <c r="B401" s="78">
        <v>45722</v>
      </c>
      <c r="C401" s="69"/>
      <c r="D401" s="70" t="s">
        <v>270</v>
      </c>
      <c r="E401" s="69"/>
      <c r="F401" s="69"/>
      <c r="G401" s="70" t="s">
        <v>223</v>
      </c>
      <c r="H401" s="70" t="s">
        <v>17886</v>
      </c>
      <c r="I401" s="70"/>
      <c r="J401" s="70" t="s">
        <v>981</v>
      </c>
      <c r="K401" s="70" t="s">
        <v>1000</v>
      </c>
      <c r="L401" s="70" t="s">
        <v>27</v>
      </c>
      <c r="M401" s="70" t="s">
        <v>17887</v>
      </c>
      <c r="N401" s="86" t="s">
        <v>11121</v>
      </c>
      <c r="O401" s="86"/>
      <c r="P401" s="72" t="s">
        <v>23</v>
      </c>
      <c r="Q401" s="73"/>
      <c r="R401" s="72"/>
      <c r="S401" s="73"/>
      <c r="T401" s="73"/>
      <c r="U401" s="74"/>
      <c r="V401" s="26"/>
      <c r="W401" s="26"/>
      <c r="X401" s="26"/>
      <c r="Y401" s="26"/>
      <c r="Z401" s="26"/>
      <c r="AA401" s="26"/>
      <c r="AB401" s="26"/>
      <c r="AC401" s="26"/>
      <c r="AD401" s="26"/>
      <c r="AE401" s="26"/>
      <c r="AF401" s="26"/>
      <c r="AG401" s="26"/>
      <c r="AH401" s="26"/>
    </row>
    <row r="402" spans="1:34" ht="100">
      <c r="A402" s="67">
        <v>393</v>
      </c>
      <c r="B402" s="78">
        <v>45812</v>
      </c>
      <c r="C402" s="69"/>
      <c r="D402" s="70" t="s">
        <v>356</v>
      </c>
      <c r="E402" s="69"/>
      <c r="F402" s="69"/>
      <c r="G402" s="70" t="s">
        <v>16595</v>
      </c>
      <c r="H402" s="70" t="s">
        <v>17888</v>
      </c>
      <c r="I402" s="70" t="s">
        <v>17889</v>
      </c>
      <c r="J402" s="70" t="s">
        <v>981</v>
      </c>
      <c r="K402" s="70" t="s">
        <v>534</v>
      </c>
      <c r="L402" s="70" t="s">
        <v>381</v>
      </c>
      <c r="M402" s="70" t="s">
        <v>17890</v>
      </c>
      <c r="N402" s="70" t="s">
        <v>12732</v>
      </c>
      <c r="O402" s="83" t="s">
        <v>17891</v>
      </c>
      <c r="P402" s="72" t="s">
        <v>23</v>
      </c>
      <c r="Q402" s="73"/>
      <c r="R402" s="72" t="s">
        <v>24</v>
      </c>
      <c r="S402" s="73" t="s">
        <v>534</v>
      </c>
      <c r="T402" s="73"/>
      <c r="U402" s="78">
        <v>45819</v>
      </c>
      <c r="V402" s="26"/>
      <c r="W402" s="26"/>
      <c r="X402" s="26"/>
      <c r="Y402" s="26"/>
      <c r="Z402" s="26"/>
      <c r="AA402" s="26"/>
      <c r="AB402" s="26"/>
      <c r="AC402" s="26"/>
      <c r="AD402" s="26"/>
      <c r="AE402" s="26"/>
      <c r="AF402" s="26"/>
      <c r="AG402" s="26"/>
      <c r="AH402" s="26"/>
    </row>
    <row r="403" spans="1:34" ht="62.5">
      <c r="A403" s="67">
        <v>394</v>
      </c>
      <c r="B403" s="78">
        <v>45813</v>
      </c>
      <c r="C403" s="69"/>
      <c r="D403" s="70" t="s">
        <v>557</v>
      </c>
      <c r="E403" s="69"/>
      <c r="F403" s="69"/>
      <c r="G403" s="70" t="s">
        <v>664</v>
      </c>
      <c r="H403" s="70" t="s">
        <v>17892</v>
      </c>
      <c r="I403" s="70" t="s">
        <v>17893</v>
      </c>
      <c r="J403" s="70" t="s">
        <v>981</v>
      </c>
      <c r="K403" s="70" t="s">
        <v>91</v>
      </c>
      <c r="L403" s="70" t="s">
        <v>784</v>
      </c>
      <c r="M403" s="70" t="s">
        <v>17894</v>
      </c>
      <c r="N403" s="86"/>
      <c r="O403" s="70"/>
      <c r="P403" s="72" t="s">
        <v>901</v>
      </c>
      <c r="Q403" s="73"/>
      <c r="R403" s="72"/>
      <c r="S403" s="73"/>
      <c r="T403" s="73"/>
      <c r="U403" s="74"/>
      <c r="V403" s="26"/>
      <c r="W403" s="26"/>
      <c r="X403" s="26"/>
      <c r="Y403" s="26"/>
      <c r="Z403" s="26"/>
      <c r="AA403" s="26"/>
      <c r="AB403" s="26"/>
      <c r="AC403" s="26"/>
      <c r="AD403" s="26"/>
      <c r="AE403" s="26"/>
      <c r="AF403" s="26"/>
      <c r="AG403" s="26"/>
      <c r="AH403" s="26"/>
    </row>
    <row r="404" spans="1:34" ht="62.5">
      <c r="A404" s="67">
        <v>395</v>
      </c>
      <c r="B404" s="68">
        <v>45820</v>
      </c>
      <c r="C404" s="69"/>
      <c r="D404" s="70" t="s">
        <v>16839</v>
      </c>
      <c r="E404" s="69"/>
      <c r="F404" s="69"/>
      <c r="G404" s="269" t="s">
        <v>267</v>
      </c>
      <c r="H404" s="70" t="s">
        <v>17895</v>
      </c>
      <c r="I404" s="70" t="s">
        <v>825</v>
      </c>
      <c r="J404" s="70" t="s">
        <v>825</v>
      </c>
      <c r="K404" s="70" t="s">
        <v>440</v>
      </c>
      <c r="L404" s="70" t="s">
        <v>156</v>
      </c>
      <c r="M404" s="70" t="s">
        <v>17896</v>
      </c>
      <c r="N404" s="86" t="s">
        <v>2887</v>
      </c>
      <c r="O404" s="88" t="s">
        <v>17897</v>
      </c>
      <c r="P404" s="72" t="s">
        <v>23</v>
      </c>
      <c r="Q404" s="73"/>
      <c r="R404" s="72" t="s">
        <v>24</v>
      </c>
      <c r="S404" s="73" t="s">
        <v>440</v>
      </c>
      <c r="T404" s="104" t="s">
        <v>17898</v>
      </c>
      <c r="U404" s="113">
        <v>45997</v>
      </c>
      <c r="V404" s="26"/>
      <c r="W404" s="26"/>
      <c r="X404" s="26"/>
      <c r="Y404" s="26"/>
      <c r="Z404" s="26"/>
      <c r="AA404" s="26"/>
      <c r="AB404" s="26"/>
      <c r="AC404" s="26"/>
      <c r="AD404" s="26"/>
      <c r="AE404" s="26"/>
      <c r="AF404" s="26"/>
      <c r="AG404" s="26"/>
      <c r="AH404" s="26"/>
    </row>
    <row r="405" spans="1:34" ht="37.5">
      <c r="A405" s="67">
        <v>396</v>
      </c>
      <c r="B405" s="68">
        <v>45820</v>
      </c>
      <c r="C405" s="69"/>
      <c r="D405" s="70" t="s">
        <v>16839</v>
      </c>
      <c r="E405" s="69"/>
      <c r="F405" s="69"/>
      <c r="G405" s="270" t="s">
        <v>16846</v>
      </c>
      <c r="H405" s="70" t="s">
        <v>17899</v>
      </c>
      <c r="I405" s="70" t="s">
        <v>825</v>
      </c>
      <c r="J405" s="70" t="s">
        <v>825</v>
      </c>
      <c r="K405" s="70" t="s">
        <v>440</v>
      </c>
      <c r="L405" s="70" t="s">
        <v>27</v>
      </c>
      <c r="M405" s="70" t="s">
        <v>17900</v>
      </c>
      <c r="N405" s="86" t="s">
        <v>17901</v>
      </c>
      <c r="O405" s="87" t="s">
        <v>17902</v>
      </c>
      <c r="P405" s="72" t="s">
        <v>23</v>
      </c>
      <c r="Q405" s="73"/>
      <c r="R405" s="72" t="s">
        <v>24</v>
      </c>
      <c r="S405" s="73" t="s">
        <v>440</v>
      </c>
      <c r="T405" s="104" t="s">
        <v>17903</v>
      </c>
      <c r="U405" s="113">
        <v>45997</v>
      </c>
      <c r="V405" s="26"/>
      <c r="W405" s="26"/>
      <c r="X405" s="26"/>
      <c r="Y405" s="26"/>
      <c r="Z405" s="26"/>
      <c r="AA405" s="26"/>
      <c r="AB405" s="26"/>
      <c r="AC405" s="26"/>
      <c r="AD405" s="26"/>
      <c r="AE405" s="26"/>
      <c r="AF405" s="26"/>
      <c r="AG405" s="26"/>
      <c r="AH405" s="26"/>
    </row>
    <row r="406" spans="1:34" ht="37.5">
      <c r="A406" s="67">
        <v>397</v>
      </c>
      <c r="B406" s="68">
        <v>45820</v>
      </c>
      <c r="C406" s="69"/>
      <c r="D406" s="70" t="s">
        <v>16839</v>
      </c>
      <c r="E406" s="69"/>
      <c r="F406" s="69"/>
      <c r="G406" s="270" t="s">
        <v>17904</v>
      </c>
      <c r="H406" s="70" t="s">
        <v>17905</v>
      </c>
      <c r="I406" s="70" t="s">
        <v>5142</v>
      </c>
      <c r="J406" s="70" t="s">
        <v>825</v>
      </c>
      <c r="K406" s="70" t="s">
        <v>440</v>
      </c>
      <c r="L406" s="70" t="s">
        <v>27</v>
      </c>
      <c r="M406" s="70" t="s">
        <v>17900</v>
      </c>
      <c r="N406" s="86" t="s">
        <v>17906</v>
      </c>
      <c r="O406" s="104" t="s">
        <v>17907</v>
      </c>
      <c r="P406" s="72" t="s">
        <v>23</v>
      </c>
      <c r="Q406" s="73"/>
      <c r="R406" s="72" t="s">
        <v>24</v>
      </c>
      <c r="S406" s="73" t="s">
        <v>440</v>
      </c>
      <c r="T406" s="104" t="s">
        <v>17908</v>
      </c>
      <c r="U406" s="113">
        <v>45997</v>
      </c>
      <c r="V406" s="26"/>
      <c r="W406" s="26"/>
      <c r="X406" s="26"/>
      <c r="Y406" s="26"/>
      <c r="Z406" s="26"/>
      <c r="AA406" s="26"/>
      <c r="AB406" s="26"/>
      <c r="AC406" s="26"/>
      <c r="AD406" s="26"/>
      <c r="AE406" s="26"/>
      <c r="AF406" s="26"/>
      <c r="AG406" s="26"/>
      <c r="AH406" s="26"/>
    </row>
    <row r="407" spans="1:34" ht="14.5">
      <c r="A407" s="67">
        <v>398</v>
      </c>
      <c r="B407" s="68">
        <v>45820</v>
      </c>
      <c r="C407" s="69"/>
      <c r="D407" s="70"/>
      <c r="E407" s="69"/>
      <c r="F407" s="69"/>
      <c r="G407" s="70"/>
      <c r="H407" s="70"/>
      <c r="I407" s="70"/>
      <c r="J407" s="70"/>
      <c r="K407" s="70"/>
      <c r="L407" s="70"/>
      <c r="M407" s="70"/>
      <c r="N407" s="86"/>
      <c r="O407" s="70"/>
      <c r="P407" s="72"/>
      <c r="Q407" s="73"/>
      <c r="R407" s="72"/>
      <c r="S407" s="73"/>
      <c r="T407" s="73"/>
      <c r="U407" s="74"/>
      <c r="V407" s="26"/>
      <c r="W407" s="26"/>
      <c r="X407" s="26"/>
      <c r="Y407" s="26"/>
      <c r="Z407" s="26"/>
      <c r="AA407" s="26"/>
      <c r="AB407" s="26"/>
      <c r="AC407" s="26"/>
      <c r="AD407" s="26"/>
      <c r="AE407" s="26"/>
      <c r="AF407" s="26"/>
      <c r="AG407" s="26"/>
      <c r="AH407" s="26"/>
    </row>
    <row r="408" spans="1:34" ht="14.5">
      <c r="A408" s="67">
        <v>399</v>
      </c>
      <c r="B408" s="68">
        <v>45820</v>
      </c>
      <c r="C408" s="69"/>
      <c r="D408" s="70"/>
      <c r="E408" s="69"/>
      <c r="F408" s="69"/>
      <c r="G408" s="70"/>
      <c r="H408" s="70"/>
      <c r="I408" s="70"/>
      <c r="J408" s="70"/>
      <c r="K408" s="70"/>
      <c r="L408" s="70"/>
      <c r="M408" s="70"/>
      <c r="N408" s="86"/>
      <c r="O408" s="88"/>
      <c r="P408" s="72"/>
      <c r="Q408" s="73"/>
      <c r="R408" s="72"/>
      <c r="S408" s="73"/>
      <c r="T408" s="73"/>
      <c r="U408" s="74"/>
      <c r="V408" s="26"/>
      <c r="W408" s="26"/>
      <c r="X408" s="26"/>
      <c r="Y408" s="26"/>
      <c r="Z408" s="26"/>
      <c r="AA408" s="26"/>
      <c r="AB408" s="26"/>
      <c r="AC408" s="26"/>
      <c r="AD408" s="26"/>
      <c r="AE408" s="26"/>
      <c r="AF408" s="26"/>
      <c r="AG408" s="26"/>
      <c r="AH408" s="26"/>
    </row>
    <row r="409" spans="1:34" ht="14.5">
      <c r="A409" s="67">
        <v>400</v>
      </c>
      <c r="B409" s="68"/>
      <c r="C409" s="69"/>
      <c r="D409" s="70"/>
      <c r="E409" s="69"/>
      <c r="F409" s="69"/>
      <c r="G409" s="70"/>
      <c r="H409" s="70"/>
      <c r="I409" s="70"/>
      <c r="J409" s="70"/>
      <c r="K409" s="70"/>
      <c r="L409" s="70"/>
      <c r="M409" s="70"/>
      <c r="N409" s="86"/>
      <c r="O409" s="97"/>
      <c r="P409" s="72"/>
      <c r="Q409" s="73"/>
      <c r="R409" s="72"/>
      <c r="S409" s="73"/>
      <c r="T409" s="73"/>
      <c r="U409" s="74"/>
      <c r="V409" s="26"/>
      <c r="W409" s="26"/>
      <c r="X409" s="26"/>
      <c r="Y409" s="26"/>
      <c r="Z409" s="26"/>
      <c r="AA409" s="26"/>
      <c r="AB409" s="26"/>
      <c r="AC409" s="26"/>
      <c r="AD409" s="26"/>
      <c r="AE409" s="26"/>
      <c r="AF409" s="26"/>
      <c r="AG409" s="26"/>
      <c r="AH409" s="26"/>
    </row>
    <row r="410" spans="1:34" ht="14.5">
      <c r="A410" s="67">
        <v>401</v>
      </c>
      <c r="B410" s="68"/>
      <c r="C410" s="69"/>
      <c r="D410" s="70"/>
      <c r="E410" s="69"/>
      <c r="F410" s="69"/>
      <c r="G410" s="70"/>
      <c r="H410" s="70"/>
      <c r="I410" s="70"/>
      <c r="J410" s="70"/>
      <c r="K410" s="70"/>
      <c r="L410" s="70"/>
      <c r="M410" s="70"/>
      <c r="N410" s="86"/>
      <c r="O410" s="88"/>
      <c r="P410" s="72"/>
      <c r="Q410" s="73"/>
      <c r="R410" s="72"/>
      <c r="S410" s="73"/>
      <c r="T410" s="73"/>
      <c r="U410" s="74"/>
      <c r="V410" s="26"/>
      <c r="W410" s="26"/>
      <c r="X410" s="26"/>
      <c r="Y410" s="26"/>
      <c r="Z410" s="26"/>
      <c r="AA410" s="26"/>
      <c r="AB410" s="26"/>
      <c r="AC410" s="26"/>
      <c r="AD410" s="26"/>
      <c r="AE410" s="26"/>
      <c r="AF410" s="26"/>
      <c r="AG410" s="26"/>
      <c r="AH410" s="26"/>
    </row>
    <row r="411" spans="1:34" ht="14.5">
      <c r="A411" s="67">
        <v>402</v>
      </c>
      <c r="B411" s="68"/>
      <c r="C411" s="69"/>
      <c r="D411" s="70"/>
      <c r="E411" s="69"/>
      <c r="F411" s="69"/>
      <c r="G411" s="70"/>
      <c r="H411" s="70"/>
      <c r="I411" s="70"/>
      <c r="J411" s="70"/>
      <c r="K411" s="70"/>
      <c r="L411" s="73"/>
      <c r="M411" s="86"/>
      <c r="N411" s="86"/>
      <c r="O411" s="86"/>
      <c r="P411" s="72"/>
      <c r="Q411" s="73"/>
      <c r="R411" s="72"/>
      <c r="S411" s="73"/>
      <c r="T411" s="73"/>
      <c r="U411" s="74"/>
      <c r="V411" s="26"/>
      <c r="W411" s="26"/>
      <c r="X411" s="26"/>
      <c r="Y411" s="26"/>
      <c r="Z411" s="26"/>
      <c r="AA411" s="26"/>
      <c r="AB411" s="26"/>
      <c r="AC411" s="26"/>
      <c r="AD411" s="26"/>
      <c r="AE411" s="26"/>
      <c r="AF411" s="26"/>
      <c r="AG411" s="26"/>
      <c r="AH411" s="26"/>
    </row>
    <row r="412" spans="1:34" ht="14.5">
      <c r="A412" s="67">
        <v>403</v>
      </c>
      <c r="B412" s="68"/>
      <c r="C412" s="69"/>
      <c r="D412" s="70"/>
      <c r="E412" s="69"/>
      <c r="F412" s="69"/>
      <c r="G412" s="70"/>
      <c r="H412" s="70"/>
      <c r="I412" s="70"/>
      <c r="J412" s="70"/>
      <c r="K412" s="70"/>
      <c r="L412" s="70"/>
      <c r="M412" s="70"/>
      <c r="N412" s="70"/>
      <c r="O412" s="70"/>
      <c r="P412" s="72"/>
      <c r="Q412" s="73"/>
      <c r="R412" s="72"/>
      <c r="S412" s="73"/>
      <c r="T412" s="73"/>
      <c r="U412" s="74"/>
      <c r="V412" s="26"/>
      <c r="W412" s="26"/>
      <c r="X412" s="26"/>
      <c r="Y412" s="26"/>
      <c r="Z412" s="26"/>
      <c r="AA412" s="26"/>
      <c r="AB412" s="26"/>
      <c r="AC412" s="26"/>
      <c r="AD412" s="26"/>
      <c r="AE412" s="26"/>
      <c r="AF412" s="26"/>
      <c r="AG412" s="26"/>
      <c r="AH412" s="26"/>
    </row>
    <row r="413" spans="1:34" ht="14.5">
      <c r="A413" s="67">
        <v>404</v>
      </c>
      <c r="B413" s="68"/>
      <c r="C413" s="69"/>
      <c r="D413" s="70"/>
      <c r="E413" s="69"/>
      <c r="F413" s="69"/>
      <c r="G413" s="70"/>
      <c r="H413" s="70"/>
      <c r="I413" s="70"/>
      <c r="J413" s="70"/>
      <c r="K413" s="70"/>
      <c r="L413" s="70"/>
      <c r="M413" s="70"/>
      <c r="N413" s="70"/>
      <c r="O413" s="70"/>
      <c r="P413" s="72"/>
      <c r="Q413" s="73"/>
      <c r="R413" s="72"/>
      <c r="S413" s="73"/>
      <c r="T413" s="73"/>
      <c r="U413" s="74"/>
      <c r="V413" s="26"/>
      <c r="W413" s="26"/>
      <c r="X413" s="26"/>
      <c r="Y413" s="26"/>
      <c r="Z413" s="26"/>
      <c r="AA413" s="26"/>
      <c r="AB413" s="26"/>
      <c r="AC413" s="26"/>
      <c r="AD413" s="26"/>
      <c r="AE413" s="26"/>
      <c r="AF413" s="26"/>
      <c r="AG413" s="26"/>
      <c r="AH413" s="26"/>
    </row>
    <row r="414" spans="1:34" ht="14.5">
      <c r="A414" s="67">
        <v>405</v>
      </c>
      <c r="B414" s="68"/>
      <c r="C414" s="69"/>
      <c r="D414" s="70"/>
      <c r="E414" s="69"/>
      <c r="F414" s="69"/>
      <c r="G414" s="70"/>
      <c r="H414" s="70"/>
      <c r="I414" s="70"/>
      <c r="J414" s="70"/>
      <c r="K414" s="70"/>
      <c r="L414" s="70"/>
      <c r="M414" s="70"/>
      <c r="N414" s="70"/>
      <c r="O414" s="70"/>
      <c r="P414" s="72"/>
      <c r="Q414" s="73"/>
      <c r="R414" s="72"/>
      <c r="S414" s="73"/>
      <c r="T414" s="73"/>
      <c r="U414" s="74"/>
      <c r="V414" s="26"/>
      <c r="W414" s="26"/>
      <c r="X414" s="26"/>
      <c r="Y414" s="26"/>
      <c r="Z414" s="26"/>
      <c r="AA414" s="26"/>
      <c r="AB414" s="26"/>
      <c r="AC414" s="26"/>
      <c r="AD414" s="26"/>
      <c r="AE414" s="26"/>
      <c r="AF414" s="26"/>
      <c r="AG414" s="26"/>
      <c r="AH414" s="26"/>
    </row>
    <row r="415" spans="1:34" ht="14.5">
      <c r="A415" s="67">
        <v>406</v>
      </c>
      <c r="B415" s="68"/>
      <c r="C415" s="69"/>
      <c r="D415" s="70"/>
      <c r="E415" s="69"/>
      <c r="F415" s="69"/>
      <c r="G415" s="70"/>
      <c r="H415" s="70"/>
      <c r="I415" s="70"/>
      <c r="J415" s="70"/>
      <c r="K415" s="70"/>
      <c r="L415" s="70"/>
      <c r="M415" s="70"/>
      <c r="N415" s="86"/>
      <c r="O415" s="70"/>
      <c r="P415" s="72"/>
      <c r="Q415" s="73"/>
      <c r="R415" s="72"/>
      <c r="S415" s="73"/>
      <c r="T415" s="73"/>
      <c r="U415" s="74"/>
      <c r="V415" s="26"/>
      <c r="W415" s="26"/>
      <c r="X415" s="26"/>
      <c r="Y415" s="26"/>
      <c r="Z415" s="26"/>
      <c r="AA415" s="26"/>
      <c r="AB415" s="26"/>
      <c r="AC415" s="26"/>
      <c r="AD415" s="26"/>
      <c r="AE415" s="26"/>
      <c r="AF415" s="26"/>
      <c r="AG415" s="26"/>
      <c r="AH415" s="26"/>
    </row>
    <row r="416" spans="1:34" ht="14.5">
      <c r="A416" s="67">
        <v>407</v>
      </c>
      <c r="B416" s="68"/>
      <c r="C416" s="69"/>
      <c r="D416" s="70"/>
      <c r="E416" s="69"/>
      <c r="F416" s="69"/>
      <c r="G416" s="70"/>
      <c r="H416" s="70"/>
      <c r="I416" s="70"/>
      <c r="J416" s="70"/>
      <c r="K416" s="70"/>
      <c r="L416" s="70"/>
      <c r="M416" s="70"/>
      <c r="N416" s="86"/>
      <c r="O416" s="88"/>
      <c r="P416" s="72"/>
      <c r="Q416" s="73"/>
      <c r="R416" s="72"/>
      <c r="S416" s="73"/>
      <c r="T416" s="73"/>
      <c r="U416" s="74"/>
      <c r="V416" s="26"/>
      <c r="W416" s="26"/>
      <c r="X416" s="26"/>
      <c r="Y416" s="26"/>
      <c r="Z416" s="26"/>
      <c r="AA416" s="26"/>
      <c r="AB416" s="26"/>
      <c r="AC416" s="26"/>
      <c r="AD416" s="26"/>
      <c r="AE416" s="26"/>
      <c r="AF416" s="26"/>
      <c r="AG416" s="26"/>
      <c r="AH416" s="26"/>
    </row>
    <row r="417" spans="1:34" ht="14.5">
      <c r="A417" s="67">
        <v>408</v>
      </c>
      <c r="B417" s="68"/>
      <c r="C417" s="69"/>
      <c r="D417" s="70"/>
      <c r="E417" s="69"/>
      <c r="F417" s="69"/>
      <c r="G417" s="70"/>
      <c r="H417" s="70"/>
      <c r="I417" s="70"/>
      <c r="J417" s="70"/>
      <c r="K417" s="70"/>
      <c r="L417" s="70"/>
      <c r="M417" s="70"/>
      <c r="N417" s="86"/>
      <c r="O417" s="88"/>
      <c r="P417" s="72"/>
      <c r="Q417" s="73"/>
      <c r="R417" s="72"/>
      <c r="S417" s="73"/>
      <c r="T417" s="73"/>
      <c r="U417" s="74"/>
      <c r="V417" s="26"/>
      <c r="W417" s="26"/>
      <c r="X417" s="26"/>
      <c r="Y417" s="26"/>
      <c r="Z417" s="26"/>
      <c r="AA417" s="26"/>
      <c r="AB417" s="26"/>
      <c r="AC417" s="26"/>
      <c r="AD417" s="26"/>
      <c r="AE417" s="26"/>
      <c r="AF417" s="26"/>
      <c r="AG417" s="26"/>
      <c r="AH417" s="26"/>
    </row>
    <row r="418" spans="1:34" ht="14.5">
      <c r="A418" s="67">
        <v>409</v>
      </c>
      <c r="B418" s="68"/>
      <c r="C418" s="69"/>
      <c r="D418" s="70"/>
      <c r="E418" s="69"/>
      <c r="F418" s="69"/>
      <c r="G418" s="70"/>
      <c r="H418" s="70"/>
      <c r="I418" s="70"/>
      <c r="J418" s="70"/>
      <c r="K418" s="70"/>
      <c r="L418" s="70"/>
      <c r="M418" s="70"/>
      <c r="N418" s="86"/>
      <c r="O418" s="88"/>
      <c r="P418" s="72"/>
      <c r="Q418" s="73"/>
      <c r="R418" s="72"/>
      <c r="S418" s="73"/>
      <c r="T418" s="73"/>
      <c r="U418" s="74"/>
      <c r="V418" s="26"/>
      <c r="W418" s="26"/>
      <c r="X418" s="26"/>
      <c r="Y418" s="26"/>
      <c r="Z418" s="26"/>
      <c r="AA418" s="26"/>
      <c r="AB418" s="26"/>
      <c r="AC418" s="26"/>
      <c r="AD418" s="26"/>
      <c r="AE418" s="26"/>
      <c r="AF418" s="26"/>
      <c r="AG418" s="26"/>
      <c r="AH418" s="26"/>
    </row>
    <row r="419" spans="1:34" ht="14.5">
      <c r="A419" s="67">
        <v>410</v>
      </c>
      <c r="B419" s="68"/>
      <c r="C419" s="69"/>
      <c r="D419" s="70"/>
      <c r="E419" s="69"/>
      <c r="F419" s="69"/>
      <c r="G419" s="70"/>
      <c r="H419" s="70"/>
      <c r="I419" s="70"/>
      <c r="J419" s="70"/>
      <c r="K419" s="70"/>
      <c r="L419" s="70"/>
      <c r="M419" s="70"/>
      <c r="N419" s="86"/>
      <c r="O419" s="88"/>
      <c r="P419" s="72"/>
      <c r="Q419" s="73"/>
      <c r="R419" s="72"/>
      <c r="S419" s="73"/>
      <c r="T419" s="73"/>
      <c r="U419" s="74"/>
      <c r="V419" s="26"/>
      <c r="W419" s="26"/>
      <c r="X419" s="26"/>
      <c r="Y419" s="26"/>
      <c r="Z419" s="26"/>
      <c r="AA419" s="26"/>
      <c r="AB419" s="26"/>
      <c r="AC419" s="26"/>
      <c r="AD419" s="26"/>
      <c r="AE419" s="26"/>
      <c r="AF419" s="26"/>
      <c r="AG419" s="26"/>
      <c r="AH419" s="26"/>
    </row>
    <row r="420" spans="1:34" ht="14.5">
      <c r="A420" s="67">
        <v>411</v>
      </c>
      <c r="B420" s="68"/>
      <c r="C420" s="69"/>
      <c r="D420" s="70"/>
      <c r="E420" s="69"/>
      <c r="F420" s="69"/>
      <c r="G420" s="70"/>
      <c r="H420" s="70"/>
      <c r="I420" s="70"/>
      <c r="J420" s="70"/>
      <c r="K420" s="70"/>
      <c r="L420" s="70"/>
      <c r="M420" s="70"/>
      <c r="N420" s="86"/>
      <c r="O420" s="70"/>
      <c r="P420" s="72"/>
      <c r="Q420" s="73"/>
      <c r="R420" s="72"/>
      <c r="S420" s="73"/>
      <c r="T420" s="73"/>
      <c r="U420" s="74"/>
      <c r="V420" s="26"/>
      <c r="W420" s="26"/>
      <c r="X420" s="26"/>
      <c r="Y420" s="26"/>
      <c r="Z420" s="26"/>
      <c r="AA420" s="26"/>
      <c r="AB420" s="26"/>
      <c r="AC420" s="26"/>
      <c r="AD420" s="26"/>
      <c r="AE420" s="26"/>
      <c r="AF420" s="26"/>
      <c r="AG420" s="26"/>
      <c r="AH420" s="26"/>
    </row>
    <row r="421" spans="1:34" ht="14.5">
      <c r="A421" s="67">
        <v>412</v>
      </c>
      <c r="B421" s="68"/>
      <c r="C421" s="69"/>
      <c r="D421" s="70"/>
      <c r="E421" s="69"/>
      <c r="F421" s="69"/>
      <c r="G421" s="70"/>
      <c r="H421" s="70"/>
      <c r="I421" s="70"/>
      <c r="J421" s="70"/>
      <c r="K421" s="70"/>
      <c r="L421" s="73"/>
      <c r="M421" s="86"/>
      <c r="N421" s="86"/>
      <c r="O421" s="88"/>
      <c r="P421" s="72"/>
      <c r="Q421" s="73"/>
      <c r="R421" s="72"/>
      <c r="S421" s="73"/>
      <c r="T421" s="73"/>
      <c r="U421" s="74"/>
      <c r="V421" s="26"/>
      <c r="W421" s="26"/>
      <c r="X421" s="26"/>
      <c r="Y421" s="26"/>
      <c r="Z421" s="26"/>
      <c r="AA421" s="26"/>
      <c r="AB421" s="26"/>
      <c r="AC421" s="26"/>
      <c r="AD421" s="26"/>
      <c r="AE421" s="26"/>
      <c r="AF421" s="26"/>
      <c r="AG421" s="26"/>
      <c r="AH421" s="26"/>
    </row>
    <row r="422" spans="1:34" ht="14.5">
      <c r="A422" s="67">
        <v>413</v>
      </c>
      <c r="B422" s="68"/>
      <c r="C422" s="69"/>
      <c r="D422" s="70"/>
      <c r="E422" s="69"/>
      <c r="F422" s="69"/>
      <c r="G422" s="70"/>
      <c r="H422" s="70"/>
      <c r="I422" s="70"/>
      <c r="J422" s="70"/>
      <c r="K422" s="70"/>
      <c r="L422" s="70"/>
      <c r="M422" s="70"/>
      <c r="N422" s="86"/>
      <c r="O422" s="70"/>
      <c r="P422" s="72"/>
      <c r="Q422" s="73"/>
      <c r="R422" s="72"/>
      <c r="S422" s="73"/>
      <c r="T422" s="73"/>
      <c r="U422" s="74"/>
      <c r="V422" s="26"/>
      <c r="W422" s="26"/>
      <c r="X422" s="26"/>
      <c r="Y422" s="26"/>
      <c r="Z422" s="26"/>
      <c r="AA422" s="26"/>
      <c r="AB422" s="26"/>
      <c r="AC422" s="26"/>
      <c r="AD422" s="26"/>
      <c r="AE422" s="26"/>
      <c r="AF422" s="26"/>
      <c r="AG422" s="26"/>
      <c r="AH422" s="26"/>
    </row>
    <row r="423" spans="1:34" ht="14.5">
      <c r="A423" s="67">
        <v>414</v>
      </c>
      <c r="B423" s="68"/>
      <c r="C423" s="69"/>
      <c r="D423" s="70"/>
      <c r="E423" s="69"/>
      <c r="F423" s="69"/>
      <c r="G423" s="70"/>
      <c r="H423" s="70"/>
      <c r="I423" s="70"/>
      <c r="J423" s="70"/>
      <c r="K423" s="70"/>
      <c r="L423" s="70"/>
      <c r="M423" s="70"/>
      <c r="N423" s="86"/>
      <c r="O423" s="70"/>
      <c r="P423" s="72"/>
      <c r="Q423" s="73"/>
      <c r="R423" s="72"/>
      <c r="S423" s="73"/>
      <c r="T423" s="73"/>
      <c r="U423" s="74"/>
      <c r="V423" s="26"/>
      <c r="W423" s="26"/>
      <c r="X423" s="26"/>
      <c r="Y423" s="26"/>
      <c r="Z423" s="26"/>
      <c r="AA423" s="26"/>
      <c r="AB423" s="26"/>
      <c r="AC423" s="26"/>
      <c r="AD423" s="26"/>
      <c r="AE423" s="26"/>
      <c r="AF423" s="26"/>
      <c r="AG423" s="26"/>
      <c r="AH423" s="26"/>
    </row>
    <row r="424" spans="1:34" ht="14.5">
      <c r="A424" s="67">
        <v>415</v>
      </c>
      <c r="B424" s="68"/>
      <c r="C424" s="69"/>
      <c r="D424" s="70"/>
      <c r="E424" s="69"/>
      <c r="F424" s="69"/>
      <c r="G424" s="70"/>
      <c r="H424" s="70"/>
      <c r="I424" s="70"/>
      <c r="J424" s="70"/>
      <c r="K424" s="70"/>
      <c r="L424" s="70"/>
      <c r="M424" s="70"/>
      <c r="N424" s="86"/>
      <c r="O424" s="88"/>
      <c r="P424" s="72"/>
      <c r="Q424" s="73"/>
      <c r="R424" s="72"/>
      <c r="S424" s="73"/>
      <c r="T424" s="73"/>
      <c r="U424" s="74"/>
      <c r="V424" s="26"/>
      <c r="W424" s="26"/>
      <c r="X424" s="26"/>
      <c r="Y424" s="26"/>
      <c r="Z424" s="26"/>
      <c r="AA424" s="26"/>
      <c r="AB424" s="26"/>
      <c r="AC424" s="26"/>
      <c r="AD424" s="26"/>
      <c r="AE424" s="26"/>
      <c r="AF424" s="26"/>
      <c r="AG424" s="26"/>
      <c r="AH424" s="26"/>
    </row>
    <row r="425" spans="1:34" ht="14.5">
      <c r="A425" s="67">
        <v>416</v>
      </c>
      <c r="B425" s="68"/>
      <c r="C425" s="69"/>
      <c r="D425" s="70"/>
      <c r="E425" s="69"/>
      <c r="F425" s="69"/>
      <c r="G425" s="70"/>
      <c r="H425" s="70"/>
      <c r="I425" s="70"/>
      <c r="J425" s="70"/>
      <c r="K425" s="70"/>
      <c r="L425" s="70"/>
      <c r="M425" s="70"/>
      <c r="N425" s="86"/>
      <c r="O425" s="70"/>
      <c r="P425" s="72"/>
      <c r="Q425" s="73"/>
      <c r="R425" s="72"/>
      <c r="S425" s="73"/>
      <c r="T425" s="73"/>
      <c r="U425" s="74"/>
      <c r="V425" s="26"/>
      <c r="W425" s="26"/>
      <c r="X425" s="26"/>
      <c r="Y425" s="26"/>
      <c r="Z425" s="26"/>
      <c r="AA425" s="26"/>
      <c r="AB425" s="26"/>
      <c r="AC425" s="26"/>
      <c r="AD425" s="26"/>
      <c r="AE425" s="26"/>
      <c r="AF425" s="26"/>
      <c r="AG425" s="26"/>
      <c r="AH425" s="26"/>
    </row>
    <row r="426" spans="1:34" ht="14.5">
      <c r="A426" s="67">
        <v>417</v>
      </c>
      <c r="B426" s="68"/>
      <c r="C426" s="69"/>
      <c r="D426" s="70"/>
      <c r="E426" s="69"/>
      <c r="F426" s="69"/>
      <c r="G426" s="70"/>
      <c r="H426" s="70"/>
      <c r="I426" s="70"/>
      <c r="J426" s="70"/>
      <c r="K426" s="70"/>
      <c r="L426" s="70"/>
      <c r="M426" s="70"/>
      <c r="N426" s="86"/>
      <c r="O426" s="88"/>
      <c r="P426" s="72"/>
      <c r="Q426" s="73"/>
      <c r="R426" s="72"/>
      <c r="S426" s="73"/>
      <c r="T426" s="73"/>
      <c r="U426" s="74"/>
      <c r="V426" s="26"/>
      <c r="W426" s="26"/>
      <c r="X426" s="26"/>
      <c r="Y426" s="26"/>
      <c r="Z426" s="26"/>
      <c r="AA426" s="26"/>
      <c r="AB426" s="26"/>
      <c r="AC426" s="26"/>
      <c r="AD426" s="26"/>
      <c r="AE426" s="26"/>
      <c r="AF426" s="26"/>
      <c r="AG426" s="26"/>
      <c r="AH426" s="26"/>
    </row>
    <row r="427" spans="1:34" ht="14.5">
      <c r="A427" s="67">
        <v>418</v>
      </c>
      <c r="B427" s="68"/>
      <c r="C427" s="69"/>
      <c r="D427" s="70"/>
      <c r="E427" s="69"/>
      <c r="F427" s="69"/>
      <c r="G427" s="70"/>
      <c r="H427" s="70"/>
      <c r="I427" s="70"/>
      <c r="J427" s="70"/>
      <c r="K427" s="70"/>
      <c r="L427" s="70"/>
      <c r="M427" s="70"/>
      <c r="N427" s="86"/>
      <c r="O427" s="70"/>
      <c r="P427" s="72"/>
      <c r="Q427" s="73"/>
      <c r="R427" s="72"/>
      <c r="S427" s="73"/>
      <c r="T427" s="73"/>
      <c r="U427" s="74"/>
      <c r="V427" s="26"/>
      <c r="W427" s="26"/>
      <c r="X427" s="26"/>
      <c r="Y427" s="26"/>
      <c r="Z427" s="26"/>
      <c r="AA427" s="26"/>
      <c r="AB427" s="26"/>
      <c r="AC427" s="26"/>
      <c r="AD427" s="26"/>
      <c r="AE427" s="26"/>
      <c r="AF427" s="26"/>
      <c r="AG427" s="26"/>
      <c r="AH427" s="26"/>
    </row>
    <row r="428" spans="1:34" ht="14.5">
      <c r="A428" s="67">
        <v>419</v>
      </c>
      <c r="B428" s="68"/>
      <c r="C428" s="69"/>
      <c r="D428" s="70"/>
      <c r="E428" s="69"/>
      <c r="F428" s="69"/>
      <c r="G428" s="70"/>
      <c r="H428" s="70"/>
      <c r="I428" s="70"/>
      <c r="J428" s="70"/>
      <c r="K428" s="70"/>
      <c r="L428" s="70"/>
      <c r="M428" s="70"/>
      <c r="N428" s="86"/>
      <c r="O428" s="88"/>
      <c r="P428" s="72"/>
      <c r="Q428" s="73"/>
      <c r="R428" s="72"/>
      <c r="S428" s="73"/>
      <c r="T428" s="73"/>
      <c r="U428" s="74"/>
      <c r="V428" s="26"/>
      <c r="W428" s="26"/>
      <c r="X428" s="26"/>
      <c r="Y428" s="26"/>
      <c r="Z428" s="26"/>
      <c r="AA428" s="26"/>
      <c r="AB428" s="26"/>
      <c r="AC428" s="26"/>
      <c r="AD428" s="26"/>
      <c r="AE428" s="26"/>
      <c r="AF428" s="26"/>
      <c r="AG428" s="26"/>
      <c r="AH428" s="26"/>
    </row>
    <row r="429" spans="1:34" ht="14.5">
      <c r="A429" s="67">
        <v>420</v>
      </c>
      <c r="B429" s="68"/>
      <c r="C429" s="69"/>
      <c r="D429" s="70"/>
      <c r="E429" s="69"/>
      <c r="F429" s="69"/>
      <c r="G429" s="70"/>
      <c r="H429" s="70"/>
      <c r="I429" s="70"/>
      <c r="J429" s="70"/>
      <c r="K429" s="70"/>
      <c r="L429" s="70"/>
      <c r="M429" s="70"/>
      <c r="N429" s="86"/>
      <c r="O429" s="88"/>
      <c r="P429" s="72"/>
      <c r="Q429" s="73"/>
      <c r="R429" s="72"/>
      <c r="S429" s="73"/>
      <c r="T429" s="73"/>
      <c r="U429" s="74"/>
      <c r="V429" s="26"/>
      <c r="W429" s="26"/>
      <c r="X429" s="26"/>
      <c r="Y429" s="26"/>
      <c r="Z429" s="26"/>
      <c r="AA429" s="26"/>
      <c r="AB429" s="26"/>
      <c r="AC429" s="26"/>
      <c r="AD429" s="26"/>
      <c r="AE429" s="26"/>
      <c r="AF429" s="26"/>
      <c r="AG429" s="26"/>
      <c r="AH429" s="26"/>
    </row>
    <row r="430" spans="1:34" ht="14.5">
      <c r="A430" s="67">
        <v>421</v>
      </c>
      <c r="B430" s="68"/>
      <c r="C430" s="69"/>
      <c r="D430" s="70"/>
      <c r="E430" s="69"/>
      <c r="F430" s="69"/>
      <c r="G430" s="70"/>
      <c r="H430" s="70"/>
      <c r="I430" s="70"/>
      <c r="J430" s="70"/>
      <c r="K430" s="70"/>
      <c r="L430" s="73"/>
      <c r="M430" s="86"/>
      <c r="N430" s="86"/>
      <c r="O430" s="88"/>
      <c r="P430" s="72"/>
      <c r="Q430" s="73"/>
      <c r="R430" s="72"/>
      <c r="S430" s="73"/>
      <c r="T430" s="73"/>
      <c r="U430" s="74"/>
      <c r="V430" s="26"/>
      <c r="W430" s="26"/>
      <c r="X430" s="26"/>
      <c r="Y430" s="26"/>
      <c r="Z430" s="26"/>
      <c r="AA430" s="26"/>
      <c r="AB430" s="26"/>
      <c r="AC430" s="26"/>
      <c r="AD430" s="26"/>
      <c r="AE430" s="26"/>
      <c r="AF430" s="26"/>
      <c r="AG430" s="26"/>
      <c r="AH430" s="26"/>
    </row>
    <row r="431" spans="1:34" ht="14.5">
      <c r="A431" s="67">
        <v>422</v>
      </c>
      <c r="B431" s="68"/>
      <c r="C431" s="69"/>
      <c r="D431" s="70"/>
      <c r="E431" s="69"/>
      <c r="F431" s="69"/>
      <c r="G431" s="70"/>
      <c r="H431" s="70"/>
      <c r="I431" s="70"/>
      <c r="J431" s="70"/>
      <c r="K431" s="70"/>
      <c r="L431" s="73"/>
      <c r="M431" s="86"/>
      <c r="N431" s="86"/>
      <c r="O431" s="88"/>
      <c r="P431" s="72"/>
      <c r="Q431" s="73"/>
      <c r="R431" s="72"/>
      <c r="S431" s="73"/>
      <c r="T431" s="73"/>
      <c r="U431" s="74"/>
      <c r="V431" s="26"/>
      <c r="W431" s="26"/>
      <c r="X431" s="26"/>
      <c r="Y431" s="26"/>
      <c r="Z431" s="26"/>
      <c r="AA431" s="26"/>
      <c r="AB431" s="26"/>
      <c r="AC431" s="26"/>
      <c r="AD431" s="26"/>
      <c r="AE431" s="26"/>
      <c r="AF431" s="26"/>
      <c r="AG431" s="26"/>
      <c r="AH431" s="26"/>
    </row>
    <row r="432" spans="1:34" ht="14.5">
      <c r="A432" s="67">
        <v>423</v>
      </c>
      <c r="B432" s="68"/>
      <c r="C432" s="69"/>
      <c r="D432" s="70"/>
      <c r="E432" s="69"/>
      <c r="F432" s="69"/>
      <c r="G432" s="70"/>
      <c r="H432" s="70"/>
      <c r="I432" s="70"/>
      <c r="J432" s="70"/>
      <c r="K432" s="70"/>
      <c r="L432" s="70"/>
      <c r="M432" s="70"/>
      <c r="N432" s="86"/>
      <c r="O432" s="88"/>
      <c r="P432" s="72"/>
      <c r="Q432" s="73"/>
      <c r="R432" s="72"/>
      <c r="S432" s="73"/>
      <c r="T432" s="73"/>
      <c r="U432" s="74"/>
      <c r="V432" s="26"/>
      <c r="W432" s="26"/>
      <c r="X432" s="26"/>
      <c r="Y432" s="26"/>
      <c r="Z432" s="26"/>
      <c r="AA432" s="26"/>
      <c r="AB432" s="26"/>
      <c r="AC432" s="26"/>
      <c r="AD432" s="26"/>
      <c r="AE432" s="26"/>
      <c r="AF432" s="26"/>
      <c r="AG432" s="26"/>
      <c r="AH432" s="26"/>
    </row>
    <row r="433" spans="1:34" ht="14.5">
      <c r="A433" s="67">
        <v>424</v>
      </c>
      <c r="B433" s="68"/>
      <c r="C433" s="69"/>
      <c r="D433" s="70"/>
      <c r="E433" s="69"/>
      <c r="F433" s="69"/>
      <c r="G433" s="70"/>
      <c r="H433" s="70"/>
      <c r="I433" s="70"/>
      <c r="J433" s="70"/>
      <c r="K433" s="70"/>
      <c r="L433" s="70"/>
      <c r="M433" s="70"/>
      <c r="N433" s="86"/>
      <c r="O433" s="88"/>
      <c r="P433" s="72"/>
      <c r="Q433" s="73"/>
      <c r="R433" s="72"/>
      <c r="S433" s="73"/>
      <c r="T433" s="73"/>
      <c r="U433" s="74"/>
      <c r="V433" s="26"/>
      <c r="W433" s="26"/>
      <c r="X433" s="26"/>
      <c r="Y433" s="26"/>
      <c r="Z433" s="26"/>
      <c r="AA433" s="26"/>
      <c r="AB433" s="26"/>
      <c r="AC433" s="26"/>
      <c r="AD433" s="26"/>
      <c r="AE433" s="26"/>
      <c r="AF433" s="26"/>
      <c r="AG433" s="26"/>
      <c r="AH433" s="26"/>
    </row>
    <row r="434" spans="1:34" ht="14.5">
      <c r="A434" s="67">
        <v>425</v>
      </c>
      <c r="B434" s="68"/>
      <c r="C434" s="69"/>
      <c r="D434" s="70"/>
      <c r="E434" s="69"/>
      <c r="F434" s="69"/>
      <c r="G434" s="70"/>
      <c r="H434" s="70"/>
      <c r="I434" s="70"/>
      <c r="J434" s="70"/>
      <c r="K434" s="70"/>
      <c r="L434" s="70"/>
      <c r="M434" s="70"/>
      <c r="N434" s="86"/>
      <c r="O434" s="70"/>
      <c r="P434" s="72"/>
      <c r="Q434" s="73"/>
      <c r="R434" s="72"/>
      <c r="S434" s="73"/>
      <c r="T434" s="73"/>
      <c r="U434" s="74"/>
      <c r="V434" s="26"/>
      <c r="W434" s="26"/>
      <c r="X434" s="26"/>
      <c r="Y434" s="26"/>
      <c r="Z434" s="26"/>
      <c r="AA434" s="26"/>
      <c r="AB434" s="26"/>
      <c r="AC434" s="26"/>
      <c r="AD434" s="26"/>
      <c r="AE434" s="26"/>
      <c r="AF434" s="26"/>
      <c r="AG434" s="26"/>
      <c r="AH434" s="26"/>
    </row>
    <row r="435" spans="1:34" ht="14.5">
      <c r="A435" s="67">
        <v>426</v>
      </c>
      <c r="B435" s="68"/>
      <c r="C435" s="69"/>
      <c r="D435" s="70"/>
      <c r="E435" s="69"/>
      <c r="F435" s="69"/>
      <c r="G435" s="70"/>
      <c r="H435" s="70"/>
      <c r="I435" s="70"/>
      <c r="J435" s="70"/>
      <c r="K435" s="70"/>
      <c r="L435" s="70"/>
      <c r="M435" s="70"/>
      <c r="N435" s="86"/>
      <c r="O435" s="70"/>
      <c r="P435" s="72"/>
      <c r="Q435" s="73"/>
      <c r="R435" s="72"/>
      <c r="S435" s="73"/>
      <c r="T435" s="73"/>
      <c r="U435" s="74"/>
      <c r="V435" s="26"/>
      <c r="W435" s="26"/>
      <c r="X435" s="26"/>
      <c r="Y435" s="26"/>
      <c r="Z435" s="26"/>
      <c r="AA435" s="26"/>
      <c r="AB435" s="26"/>
      <c r="AC435" s="26"/>
      <c r="AD435" s="26"/>
      <c r="AE435" s="26"/>
      <c r="AF435" s="26"/>
      <c r="AG435" s="26"/>
      <c r="AH435" s="26"/>
    </row>
    <row r="436" spans="1:34" ht="14.5">
      <c r="A436" s="67">
        <v>427</v>
      </c>
      <c r="B436" s="68"/>
      <c r="C436" s="98"/>
      <c r="D436" s="70"/>
      <c r="E436" s="69"/>
      <c r="F436" s="69"/>
      <c r="G436" s="70"/>
      <c r="H436" s="70"/>
      <c r="I436" s="70"/>
      <c r="J436" s="70"/>
      <c r="K436" s="70"/>
      <c r="L436" s="70"/>
      <c r="M436" s="70"/>
      <c r="N436" s="86"/>
      <c r="O436" s="70"/>
      <c r="P436" s="72"/>
      <c r="Q436" s="73"/>
      <c r="R436" s="72"/>
      <c r="S436" s="73"/>
      <c r="T436" s="73"/>
      <c r="U436" s="74"/>
      <c r="V436" s="26"/>
      <c r="W436" s="26"/>
      <c r="X436" s="26"/>
      <c r="Y436" s="26"/>
      <c r="Z436" s="26"/>
      <c r="AA436" s="26"/>
      <c r="AB436" s="26"/>
      <c r="AC436" s="26"/>
      <c r="AD436" s="26"/>
      <c r="AE436" s="26"/>
      <c r="AF436" s="26"/>
      <c r="AG436" s="26"/>
      <c r="AH436" s="26"/>
    </row>
    <row r="437" spans="1:34" ht="14.5">
      <c r="A437" s="67">
        <v>428</v>
      </c>
      <c r="B437" s="68"/>
      <c r="C437" s="69"/>
      <c r="D437" s="70"/>
      <c r="E437" s="69"/>
      <c r="F437" s="69"/>
      <c r="G437" s="70"/>
      <c r="H437" s="70"/>
      <c r="I437" s="70"/>
      <c r="J437" s="70"/>
      <c r="K437" s="70"/>
      <c r="L437" s="70"/>
      <c r="M437" s="70"/>
      <c r="N437" s="86"/>
      <c r="O437" s="73"/>
      <c r="P437" s="72"/>
      <c r="Q437" s="73"/>
      <c r="R437" s="72"/>
      <c r="S437" s="73"/>
      <c r="T437" s="73"/>
      <c r="U437" s="74"/>
      <c r="V437" s="26"/>
      <c r="W437" s="26"/>
      <c r="X437" s="26"/>
      <c r="Y437" s="26"/>
      <c r="Z437" s="26"/>
      <c r="AA437" s="26"/>
      <c r="AB437" s="26"/>
      <c r="AC437" s="26"/>
      <c r="AD437" s="26"/>
      <c r="AE437" s="26"/>
      <c r="AF437" s="26"/>
      <c r="AG437" s="26"/>
      <c r="AH437" s="26"/>
    </row>
    <row r="438" spans="1:34" ht="14.5">
      <c r="A438" s="67">
        <v>429</v>
      </c>
      <c r="B438" s="68"/>
      <c r="C438" s="69"/>
      <c r="D438" s="70"/>
      <c r="E438" s="69"/>
      <c r="F438" s="69"/>
      <c r="G438" s="70"/>
      <c r="H438" s="70"/>
      <c r="I438" s="70"/>
      <c r="J438" s="70"/>
      <c r="K438" s="70"/>
      <c r="L438" s="70"/>
      <c r="M438" s="70"/>
      <c r="N438" s="86"/>
      <c r="O438" s="73"/>
      <c r="P438" s="72"/>
      <c r="Q438" s="73"/>
      <c r="R438" s="72"/>
      <c r="S438" s="73"/>
      <c r="T438" s="73"/>
      <c r="U438" s="74"/>
      <c r="V438" s="26"/>
      <c r="W438" s="26"/>
      <c r="X438" s="26"/>
      <c r="Y438" s="26"/>
      <c r="Z438" s="26"/>
      <c r="AA438" s="26"/>
      <c r="AB438" s="26"/>
      <c r="AC438" s="26"/>
      <c r="AD438" s="26"/>
      <c r="AE438" s="26"/>
      <c r="AF438" s="26"/>
      <c r="AG438" s="26"/>
      <c r="AH438" s="26"/>
    </row>
    <row r="439" spans="1:34" ht="14.5">
      <c r="A439" s="67">
        <v>430</v>
      </c>
      <c r="B439" s="68"/>
      <c r="C439" s="69"/>
      <c r="D439" s="70"/>
      <c r="E439" s="69"/>
      <c r="F439" s="69"/>
      <c r="G439" s="70"/>
      <c r="H439" s="70"/>
      <c r="I439" s="70"/>
      <c r="J439" s="70"/>
      <c r="K439" s="70"/>
      <c r="L439" s="70"/>
      <c r="M439" s="70"/>
      <c r="N439" s="86"/>
      <c r="O439" s="73"/>
      <c r="P439" s="72"/>
      <c r="Q439" s="73"/>
      <c r="R439" s="72"/>
      <c r="S439" s="73"/>
      <c r="T439" s="73"/>
      <c r="U439" s="74"/>
      <c r="V439" s="26"/>
      <c r="W439" s="26"/>
      <c r="X439" s="26"/>
      <c r="Y439" s="26"/>
      <c r="Z439" s="26"/>
      <c r="AA439" s="26"/>
      <c r="AB439" s="26"/>
      <c r="AC439" s="26"/>
      <c r="AD439" s="26"/>
      <c r="AE439" s="26"/>
      <c r="AF439" s="26"/>
      <c r="AG439" s="26"/>
      <c r="AH439" s="26"/>
    </row>
    <row r="440" spans="1:34" ht="14.5">
      <c r="A440" s="67">
        <v>431</v>
      </c>
      <c r="B440" s="68"/>
      <c r="C440" s="69"/>
      <c r="D440" s="70"/>
      <c r="E440" s="69"/>
      <c r="F440" s="69"/>
      <c r="G440" s="70"/>
      <c r="H440" s="70"/>
      <c r="I440" s="70"/>
      <c r="J440" s="70"/>
      <c r="K440" s="70"/>
      <c r="L440" s="70"/>
      <c r="M440" s="70"/>
      <c r="N440" s="86"/>
      <c r="O440" s="70"/>
      <c r="P440" s="72"/>
      <c r="Q440" s="73"/>
      <c r="R440" s="72"/>
      <c r="S440" s="73"/>
      <c r="T440" s="73"/>
      <c r="U440" s="74"/>
      <c r="V440" s="26"/>
      <c r="W440" s="26"/>
      <c r="X440" s="26"/>
      <c r="Y440" s="26"/>
      <c r="Z440" s="26"/>
      <c r="AA440" s="26"/>
      <c r="AB440" s="26"/>
      <c r="AC440" s="26"/>
      <c r="AD440" s="26"/>
      <c r="AE440" s="26"/>
      <c r="AF440" s="26"/>
      <c r="AG440" s="26"/>
      <c r="AH440" s="26"/>
    </row>
    <row r="441" spans="1:34" ht="14.5">
      <c r="A441" s="67">
        <v>432</v>
      </c>
      <c r="B441" s="68"/>
      <c r="C441" s="69"/>
      <c r="D441" s="70"/>
      <c r="E441" s="69"/>
      <c r="F441" s="69"/>
      <c r="G441" s="70"/>
      <c r="H441" s="70"/>
      <c r="I441" s="70"/>
      <c r="J441" s="70"/>
      <c r="K441" s="70"/>
      <c r="L441" s="70"/>
      <c r="M441" s="70"/>
      <c r="N441" s="86"/>
      <c r="O441" s="88"/>
      <c r="P441" s="72"/>
      <c r="Q441" s="73"/>
      <c r="R441" s="72"/>
      <c r="S441" s="73"/>
      <c r="T441" s="73"/>
      <c r="U441" s="74"/>
      <c r="V441" s="26"/>
      <c r="W441" s="26"/>
      <c r="X441" s="26"/>
      <c r="Y441" s="26"/>
      <c r="Z441" s="26"/>
      <c r="AA441" s="26"/>
      <c r="AB441" s="26"/>
      <c r="AC441" s="26"/>
      <c r="AD441" s="26"/>
      <c r="AE441" s="26"/>
      <c r="AF441" s="26"/>
      <c r="AG441" s="26"/>
      <c r="AH441" s="26"/>
    </row>
    <row r="442" spans="1:34" ht="14.5">
      <c r="A442" s="67">
        <v>433</v>
      </c>
      <c r="B442" s="68"/>
      <c r="C442" s="69"/>
      <c r="D442" s="70"/>
      <c r="E442" s="69"/>
      <c r="F442" s="69"/>
      <c r="G442" s="70"/>
      <c r="H442" s="70"/>
      <c r="I442" s="70"/>
      <c r="J442" s="70"/>
      <c r="K442" s="70"/>
      <c r="L442" s="70"/>
      <c r="M442" s="70"/>
      <c r="N442" s="86"/>
      <c r="O442" s="70"/>
      <c r="P442" s="72"/>
      <c r="Q442" s="73"/>
      <c r="R442" s="72"/>
      <c r="S442" s="73"/>
      <c r="T442" s="73"/>
      <c r="U442" s="74"/>
      <c r="V442" s="26"/>
      <c r="W442" s="26"/>
      <c r="X442" s="26"/>
      <c r="Y442" s="26"/>
      <c r="Z442" s="26"/>
      <c r="AA442" s="26"/>
      <c r="AB442" s="26"/>
      <c r="AC442" s="26"/>
      <c r="AD442" s="26"/>
      <c r="AE442" s="26"/>
      <c r="AF442" s="26"/>
      <c r="AG442" s="26"/>
      <c r="AH442" s="26"/>
    </row>
    <row r="443" spans="1:34" ht="14.5">
      <c r="A443" s="67">
        <v>434</v>
      </c>
      <c r="B443" s="68"/>
      <c r="C443" s="69"/>
      <c r="D443" s="70"/>
      <c r="E443" s="69"/>
      <c r="F443" s="69"/>
      <c r="G443" s="70"/>
      <c r="H443" s="70"/>
      <c r="I443" s="70"/>
      <c r="J443" s="70"/>
      <c r="K443" s="70"/>
      <c r="L443" s="70"/>
      <c r="M443" s="70"/>
      <c r="N443" s="86"/>
      <c r="O443" s="70"/>
      <c r="P443" s="72"/>
      <c r="Q443" s="73"/>
      <c r="R443" s="72"/>
      <c r="S443" s="73"/>
      <c r="T443" s="73"/>
      <c r="U443" s="74"/>
      <c r="V443" s="26"/>
      <c r="W443" s="26"/>
      <c r="X443" s="26"/>
      <c r="Y443" s="26"/>
      <c r="Z443" s="26"/>
      <c r="AA443" s="26"/>
      <c r="AB443" s="26"/>
      <c r="AC443" s="26"/>
      <c r="AD443" s="26"/>
      <c r="AE443" s="26"/>
      <c r="AF443" s="26"/>
      <c r="AG443" s="26"/>
      <c r="AH443" s="26"/>
    </row>
    <row r="444" spans="1:34" ht="14.5">
      <c r="A444" s="67">
        <v>435</v>
      </c>
      <c r="B444" s="68"/>
      <c r="C444" s="69"/>
      <c r="D444" s="70"/>
      <c r="E444" s="69"/>
      <c r="F444" s="69"/>
      <c r="G444" s="70"/>
      <c r="H444" s="70"/>
      <c r="I444" s="70"/>
      <c r="J444" s="70"/>
      <c r="K444" s="70"/>
      <c r="L444" s="70"/>
      <c r="M444" s="70"/>
      <c r="N444" s="86"/>
      <c r="O444" s="88"/>
      <c r="P444" s="72"/>
      <c r="Q444" s="73"/>
      <c r="R444" s="72"/>
      <c r="S444" s="73"/>
      <c r="T444" s="73"/>
      <c r="U444" s="74"/>
      <c r="V444" s="26"/>
      <c r="W444" s="26"/>
      <c r="X444" s="26"/>
      <c r="Y444" s="26"/>
      <c r="Z444" s="26"/>
      <c r="AA444" s="26"/>
      <c r="AB444" s="26"/>
      <c r="AC444" s="26"/>
      <c r="AD444" s="26"/>
      <c r="AE444" s="26"/>
      <c r="AF444" s="26"/>
      <c r="AG444" s="26"/>
      <c r="AH444" s="26"/>
    </row>
    <row r="445" spans="1:34" ht="14.5">
      <c r="A445" s="67">
        <v>436</v>
      </c>
      <c r="B445" s="74"/>
      <c r="C445" s="69"/>
      <c r="D445" s="70"/>
      <c r="E445" s="69"/>
      <c r="F445" s="69"/>
      <c r="G445" s="70"/>
      <c r="H445" s="70"/>
      <c r="I445" s="70"/>
      <c r="J445" s="70"/>
      <c r="K445" s="70"/>
      <c r="L445" s="70"/>
      <c r="M445" s="70"/>
      <c r="N445" s="86"/>
      <c r="O445" s="70"/>
      <c r="P445" s="72"/>
      <c r="Q445" s="73"/>
      <c r="R445" s="72"/>
      <c r="S445" s="73"/>
      <c r="T445" s="73"/>
      <c r="U445" s="74"/>
      <c r="V445" s="26"/>
      <c r="W445" s="26"/>
      <c r="X445" s="26"/>
      <c r="Y445" s="26"/>
      <c r="Z445" s="26"/>
      <c r="AA445" s="26"/>
      <c r="AB445" s="26"/>
      <c r="AC445" s="26"/>
      <c r="AD445" s="26"/>
      <c r="AE445" s="26"/>
      <c r="AF445" s="26"/>
      <c r="AG445" s="26"/>
      <c r="AH445" s="26"/>
    </row>
    <row r="446" spans="1:34" ht="14.5">
      <c r="A446" s="67">
        <v>437</v>
      </c>
      <c r="B446" s="68"/>
      <c r="C446" s="69"/>
      <c r="D446" s="70"/>
      <c r="E446" s="69"/>
      <c r="F446" s="69"/>
      <c r="G446" s="70"/>
      <c r="H446" s="70"/>
      <c r="I446" s="70"/>
      <c r="J446" s="70"/>
      <c r="K446" s="70"/>
      <c r="L446" s="70"/>
      <c r="M446" s="70"/>
      <c r="N446" s="86"/>
      <c r="O446" s="88"/>
      <c r="P446" s="72"/>
      <c r="Q446" s="73"/>
      <c r="R446" s="72"/>
      <c r="S446" s="73"/>
      <c r="T446" s="73"/>
      <c r="U446" s="74"/>
      <c r="V446" s="26"/>
      <c r="W446" s="26"/>
      <c r="X446" s="26"/>
      <c r="Y446" s="26"/>
      <c r="Z446" s="26"/>
      <c r="AA446" s="26"/>
      <c r="AB446" s="26"/>
      <c r="AC446" s="26"/>
      <c r="AD446" s="26"/>
      <c r="AE446" s="26"/>
      <c r="AF446" s="26"/>
      <c r="AG446" s="26"/>
      <c r="AH446" s="26"/>
    </row>
    <row r="447" spans="1:34" ht="14.5">
      <c r="A447" s="67">
        <v>438</v>
      </c>
      <c r="B447" s="68"/>
      <c r="C447" s="69"/>
      <c r="D447" s="70"/>
      <c r="E447" s="69"/>
      <c r="F447" s="69"/>
      <c r="G447" s="70"/>
      <c r="H447" s="70"/>
      <c r="I447" s="70"/>
      <c r="J447" s="70"/>
      <c r="K447" s="70"/>
      <c r="L447" s="70"/>
      <c r="M447" s="70"/>
      <c r="N447" s="86"/>
      <c r="O447" s="88"/>
      <c r="P447" s="72"/>
      <c r="Q447" s="73"/>
      <c r="R447" s="72"/>
      <c r="S447" s="73"/>
      <c r="T447" s="73"/>
      <c r="U447" s="74"/>
      <c r="V447" s="26"/>
      <c r="W447" s="26"/>
      <c r="X447" s="26"/>
      <c r="Y447" s="26"/>
      <c r="Z447" s="26"/>
      <c r="AA447" s="26"/>
      <c r="AB447" s="26"/>
      <c r="AC447" s="26"/>
      <c r="AD447" s="26"/>
      <c r="AE447" s="26"/>
      <c r="AF447" s="26"/>
      <c r="AG447" s="26"/>
      <c r="AH447" s="26"/>
    </row>
    <row r="448" spans="1:34" ht="14.5">
      <c r="A448" s="67">
        <v>439</v>
      </c>
      <c r="B448" s="68"/>
      <c r="C448" s="69"/>
      <c r="D448" s="70"/>
      <c r="E448" s="69"/>
      <c r="F448" s="69"/>
      <c r="G448" s="70"/>
      <c r="H448" s="70"/>
      <c r="I448" s="70"/>
      <c r="J448" s="70"/>
      <c r="K448" s="70"/>
      <c r="L448" s="70"/>
      <c r="M448" s="70"/>
      <c r="N448" s="86"/>
      <c r="O448" s="70"/>
      <c r="P448" s="72"/>
      <c r="Q448" s="73"/>
      <c r="R448" s="72"/>
      <c r="S448" s="73"/>
      <c r="T448" s="73"/>
      <c r="U448" s="74"/>
      <c r="V448" s="26"/>
      <c r="W448" s="26"/>
      <c r="X448" s="26"/>
      <c r="Y448" s="26"/>
      <c r="Z448" s="26"/>
      <c r="AA448" s="26"/>
      <c r="AB448" s="26"/>
      <c r="AC448" s="26"/>
      <c r="AD448" s="26"/>
      <c r="AE448" s="26"/>
      <c r="AF448" s="26"/>
      <c r="AG448" s="26"/>
      <c r="AH448" s="26"/>
    </row>
    <row r="449" spans="1:34" ht="14.5">
      <c r="A449" s="67">
        <v>440</v>
      </c>
      <c r="B449" s="68"/>
      <c r="C449" s="69"/>
      <c r="D449" s="70"/>
      <c r="E449" s="69"/>
      <c r="F449" s="69"/>
      <c r="G449" s="70"/>
      <c r="H449" s="70"/>
      <c r="I449" s="70"/>
      <c r="J449" s="70"/>
      <c r="K449" s="70"/>
      <c r="L449" s="70"/>
      <c r="M449" s="70"/>
      <c r="N449" s="86"/>
      <c r="O449" s="70"/>
      <c r="P449" s="72"/>
      <c r="Q449" s="73"/>
      <c r="R449" s="72"/>
      <c r="S449" s="73"/>
      <c r="T449" s="73"/>
      <c r="U449" s="74"/>
      <c r="V449" s="26"/>
      <c r="W449" s="26"/>
      <c r="X449" s="26"/>
      <c r="Y449" s="26"/>
      <c r="Z449" s="26"/>
      <c r="AA449" s="26"/>
      <c r="AB449" s="26"/>
      <c r="AC449" s="26"/>
      <c r="AD449" s="26"/>
      <c r="AE449" s="26"/>
      <c r="AF449" s="26"/>
      <c r="AG449" s="26"/>
      <c r="AH449" s="26"/>
    </row>
    <row r="450" spans="1:34" ht="14.5">
      <c r="A450" s="67">
        <v>441</v>
      </c>
      <c r="B450" s="68"/>
      <c r="C450" s="69"/>
      <c r="D450" s="70"/>
      <c r="E450" s="69"/>
      <c r="F450" s="69"/>
      <c r="G450" s="70"/>
      <c r="H450" s="70"/>
      <c r="I450" s="70"/>
      <c r="J450" s="70"/>
      <c r="K450" s="70"/>
      <c r="L450" s="70"/>
      <c r="M450" s="70"/>
      <c r="N450" s="86"/>
      <c r="O450" s="70"/>
      <c r="P450" s="72"/>
      <c r="Q450" s="73"/>
      <c r="R450" s="72"/>
      <c r="S450" s="73"/>
      <c r="T450" s="73"/>
      <c r="U450" s="74"/>
      <c r="V450" s="26"/>
      <c r="W450" s="26"/>
      <c r="X450" s="26"/>
      <c r="Y450" s="26"/>
      <c r="Z450" s="26"/>
      <c r="AA450" s="26"/>
      <c r="AB450" s="26"/>
      <c r="AC450" s="26"/>
      <c r="AD450" s="26"/>
      <c r="AE450" s="26"/>
      <c r="AF450" s="26"/>
      <c r="AG450" s="26"/>
      <c r="AH450" s="26"/>
    </row>
    <row r="451" spans="1:34" ht="14.5">
      <c r="A451" s="67">
        <v>442</v>
      </c>
      <c r="B451" s="68"/>
      <c r="C451" s="69"/>
      <c r="D451" s="70"/>
      <c r="E451" s="69"/>
      <c r="F451" s="69"/>
      <c r="G451" s="70"/>
      <c r="H451" s="70"/>
      <c r="I451" s="70"/>
      <c r="J451" s="70"/>
      <c r="K451" s="70"/>
      <c r="L451" s="70"/>
      <c r="M451" s="70"/>
      <c r="N451" s="86"/>
      <c r="O451" s="88"/>
      <c r="P451" s="72"/>
      <c r="Q451" s="73"/>
      <c r="R451" s="72"/>
      <c r="S451" s="73"/>
      <c r="T451" s="73"/>
      <c r="U451" s="74"/>
      <c r="V451" s="26"/>
      <c r="W451" s="26"/>
      <c r="X451" s="26"/>
      <c r="Y451" s="26"/>
      <c r="Z451" s="26"/>
      <c r="AA451" s="26"/>
      <c r="AB451" s="26"/>
      <c r="AC451" s="26"/>
      <c r="AD451" s="26"/>
      <c r="AE451" s="26"/>
      <c r="AF451" s="26"/>
      <c r="AG451" s="26"/>
      <c r="AH451" s="26"/>
    </row>
    <row r="452" spans="1:34" ht="14.5">
      <c r="A452" s="67">
        <v>443</v>
      </c>
      <c r="B452" s="68"/>
      <c r="C452" s="69"/>
      <c r="D452" s="70"/>
      <c r="E452" s="69"/>
      <c r="F452" s="69"/>
      <c r="G452" s="70"/>
      <c r="H452" s="70"/>
      <c r="I452" s="70"/>
      <c r="J452" s="70"/>
      <c r="K452" s="70"/>
      <c r="L452" s="70"/>
      <c r="M452" s="70"/>
      <c r="N452" s="86"/>
      <c r="O452" s="86"/>
      <c r="P452" s="72"/>
      <c r="Q452" s="73"/>
      <c r="R452" s="72"/>
      <c r="S452" s="73"/>
      <c r="T452" s="73"/>
      <c r="U452" s="74"/>
      <c r="V452" s="26"/>
      <c r="W452" s="26"/>
      <c r="X452" s="26"/>
      <c r="Y452" s="26"/>
      <c r="Z452" s="26"/>
      <c r="AA452" s="26"/>
      <c r="AB452" s="26"/>
      <c r="AC452" s="26"/>
      <c r="AD452" s="26"/>
      <c r="AE452" s="26"/>
      <c r="AF452" s="26"/>
      <c r="AG452" s="26"/>
      <c r="AH452" s="26"/>
    </row>
    <row r="453" spans="1:34" ht="14.5">
      <c r="A453" s="67">
        <v>444</v>
      </c>
      <c r="B453" s="68"/>
      <c r="C453" s="69"/>
      <c r="D453" s="70"/>
      <c r="E453" s="69"/>
      <c r="F453" s="69"/>
      <c r="G453" s="70"/>
      <c r="H453" s="70"/>
      <c r="I453" s="70"/>
      <c r="J453" s="70"/>
      <c r="K453" s="70"/>
      <c r="L453" s="70"/>
      <c r="M453" s="70"/>
      <c r="N453" s="86"/>
      <c r="O453" s="88"/>
      <c r="P453" s="72"/>
      <c r="Q453" s="73"/>
      <c r="R453" s="72"/>
      <c r="S453" s="73"/>
      <c r="T453" s="73"/>
      <c r="U453" s="74"/>
      <c r="V453" s="26"/>
      <c r="W453" s="26"/>
      <c r="X453" s="26"/>
      <c r="Y453" s="26"/>
      <c r="Z453" s="26"/>
      <c r="AA453" s="26"/>
      <c r="AB453" s="26"/>
      <c r="AC453" s="26"/>
      <c r="AD453" s="26"/>
      <c r="AE453" s="26"/>
      <c r="AF453" s="26"/>
      <c r="AG453" s="26"/>
      <c r="AH453" s="26"/>
    </row>
    <row r="454" spans="1:34" ht="14.5">
      <c r="A454" s="67">
        <v>445</v>
      </c>
      <c r="B454" s="68"/>
      <c r="C454" s="69"/>
      <c r="D454" s="70"/>
      <c r="E454" s="69"/>
      <c r="F454" s="69"/>
      <c r="G454" s="70"/>
      <c r="H454" s="70"/>
      <c r="I454" s="70"/>
      <c r="J454" s="70"/>
      <c r="K454" s="70"/>
      <c r="L454" s="70"/>
      <c r="M454" s="70"/>
      <c r="N454" s="86"/>
      <c r="O454" s="70"/>
      <c r="P454" s="72"/>
      <c r="Q454" s="73"/>
      <c r="R454" s="72"/>
      <c r="S454" s="73"/>
      <c r="T454" s="73"/>
      <c r="U454" s="74"/>
      <c r="V454" s="26"/>
      <c r="W454" s="26"/>
      <c r="X454" s="26"/>
      <c r="Y454" s="26"/>
      <c r="Z454" s="26"/>
      <c r="AA454" s="26"/>
      <c r="AB454" s="26"/>
      <c r="AC454" s="26"/>
      <c r="AD454" s="26"/>
      <c r="AE454" s="26"/>
      <c r="AF454" s="26"/>
      <c r="AG454" s="26"/>
      <c r="AH454" s="26"/>
    </row>
    <row r="455" spans="1:34" ht="14.5">
      <c r="A455" s="67">
        <v>446</v>
      </c>
      <c r="B455" s="68"/>
      <c r="C455" s="69"/>
      <c r="D455" s="70"/>
      <c r="E455" s="69"/>
      <c r="F455" s="69"/>
      <c r="G455" s="70"/>
      <c r="H455" s="70"/>
      <c r="I455" s="70"/>
      <c r="J455" s="70"/>
      <c r="K455" s="70"/>
      <c r="L455" s="70"/>
      <c r="M455" s="70"/>
      <c r="N455" s="86"/>
      <c r="O455" s="73"/>
      <c r="P455" s="72"/>
      <c r="Q455" s="73"/>
      <c r="R455" s="72"/>
      <c r="S455" s="73"/>
      <c r="T455" s="73"/>
      <c r="U455" s="74"/>
      <c r="V455" s="26"/>
      <c r="W455" s="26"/>
      <c r="X455" s="26"/>
      <c r="Y455" s="26"/>
      <c r="Z455" s="26"/>
      <c r="AA455" s="26"/>
      <c r="AB455" s="26"/>
      <c r="AC455" s="26"/>
      <c r="AD455" s="26"/>
      <c r="AE455" s="26"/>
      <c r="AF455" s="26"/>
      <c r="AG455" s="26"/>
      <c r="AH455" s="26"/>
    </row>
    <row r="456" spans="1:34" ht="14.5">
      <c r="A456" s="67">
        <v>447</v>
      </c>
      <c r="B456" s="68"/>
      <c r="C456" s="69"/>
      <c r="D456" s="70"/>
      <c r="E456" s="69"/>
      <c r="F456" s="69"/>
      <c r="G456" s="70"/>
      <c r="H456" s="70"/>
      <c r="I456" s="70"/>
      <c r="J456" s="70"/>
      <c r="K456" s="70"/>
      <c r="L456" s="70"/>
      <c r="M456" s="70"/>
      <c r="N456" s="86"/>
      <c r="O456" s="73"/>
      <c r="P456" s="72"/>
      <c r="Q456" s="73"/>
      <c r="R456" s="72"/>
      <c r="S456" s="73"/>
      <c r="T456" s="73"/>
      <c r="U456" s="74"/>
      <c r="V456" s="26"/>
      <c r="W456" s="26"/>
      <c r="X456" s="26"/>
      <c r="Y456" s="26"/>
      <c r="Z456" s="26"/>
      <c r="AA456" s="26"/>
      <c r="AB456" s="26"/>
      <c r="AC456" s="26"/>
      <c r="AD456" s="26"/>
      <c r="AE456" s="26"/>
      <c r="AF456" s="26"/>
      <c r="AG456" s="26"/>
      <c r="AH456" s="26"/>
    </row>
    <row r="457" spans="1:34" ht="14.5">
      <c r="A457" s="67">
        <v>448</v>
      </c>
      <c r="B457" s="68"/>
      <c r="C457" s="69"/>
      <c r="D457" s="70"/>
      <c r="E457" s="69"/>
      <c r="F457" s="69"/>
      <c r="G457" s="70"/>
      <c r="H457" s="70"/>
      <c r="I457" s="70"/>
      <c r="J457" s="70"/>
      <c r="K457" s="70"/>
      <c r="L457" s="70"/>
      <c r="M457" s="70"/>
      <c r="N457" s="86"/>
      <c r="O457" s="73"/>
      <c r="P457" s="72"/>
      <c r="Q457" s="73"/>
      <c r="R457" s="72"/>
      <c r="S457" s="73"/>
      <c r="T457" s="73"/>
      <c r="U457" s="74"/>
      <c r="V457" s="26"/>
      <c r="W457" s="26"/>
      <c r="X457" s="26"/>
      <c r="Y457" s="26"/>
      <c r="Z457" s="26"/>
      <c r="AA457" s="26"/>
      <c r="AB457" s="26"/>
      <c r="AC457" s="26"/>
      <c r="AD457" s="26"/>
      <c r="AE457" s="26"/>
      <c r="AF457" s="26"/>
      <c r="AG457" s="26"/>
      <c r="AH457" s="26"/>
    </row>
    <row r="458" spans="1:34" ht="14.5">
      <c r="A458" s="67">
        <v>449</v>
      </c>
      <c r="B458" s="68"/>
      <c r="C458" s="69"/>
      <c r="D458" s="70"/>
      <c r="E458" s="69"/>
      <c r="F458" s="69"/>
      <c r="G458" s="70"/>
      <c r="H458" s="70"/>
      <c r="I458" s="70"/>
      <c r="J458" s="70"/>
      <c r="K458" s="70"/>
      <c r="L458" s="70"/>
      <c r="M458" s="70"/>
      <c r="N458" s="86"/>
      <c r="O458" s="88"/>
      <c r="P458" s="72"/>
      <c r="Q458" s="73"/>
      <c r="R458" s="72"/>
      <c r="S458" s="73"/>
      <c r="T458" s="73"/>
      <c r="U458" s="74"/>
      <c r="V458" s="26"/>
      <c r="W458" s="26"/>
      <c r="X458" s="26"/>
      <c r="Y458" s="26"/>
      <c r="Z458" s="26"/>
      <c r="AA458" s="26"/>
      <c r="AB458" s="26"/>
      <c r="AC458" s="26"/>
      <c r="AD458" s="26"/>
      <c r="AE458" s="26"/>
      <c r="AF458" s="26"/>
      <c r="AG458" s="26"/>
      <c r="AH458" s="26"/>
    </row>
    <row r="459" spans="1:34" ht="14.5">
      <c r="A459" s="67">
        <v>450</v>
      </c>
      <c r="B459" s="68"/>
      <c r="C459" s="69"/>
      <c r="D459" s="70"/>
      <c r="E459" s="69"/>
      <c r="F459" s="69"/>
      <c r="G459" s="70"/>
      <c r="H459" s="70"/>
      <c r="I459" s="70"/>
      <c r="J459" s="70"/>
      <c r="K459" s="70"/>
      <c r="L459" s="70"/>
      <c r="M459" s="70"/>
      <c r="N459" s="86"/>
      <c r="O459" s="70"/>
      <c r="P459" s="72"/>
      <c r="Q459" s="73"/>
      <c r="R459" s="72"/>
      <c r="S459" s="73"/>
      <c r="T459" s="73"/>
      <c r="U459" s="74"/>
      <c r="V459" s="26"/>
      <c r="W459" s="26"/>
      <c r="X459" s="26"/>
      <c r="Y459" s="26"/>
      <c r="Z459" s="26"/>
      <c r="AA459" s="26"/>
      <c r="AB459" s="26"/>
      <c r="AC459" s="26"/>
      <c r="AD459" s="26"/>
      <c r="AE459" s="26"/>
      <c r="AF459" s="26"/>
      <c r="AG459" s="26"/>
      <c r="AH459" s="26"/>
    </row>
    <row r="460" spans="1:34" ht="14.5">
      <c r="A460" s="67">
        <v>451</v>
      </c>
      <c r="B460" s="68"/>
      <c r="C460" s="67" t="str">
        <f t="array" aca="1" ref="C460" ca="1">IFERROR(_xludf.XLOOKUP(D460,master_daerah!B:B,master_daerah!A:A),"")</f>
        <v/>
      </c>
      <c r="D460" s="70"/>
      <c r="E460" s="69"/>
      <c r="F460" s="69"/>
      <c r="G460" s="70"/>
      <c r="H460" s="70"/>
      <c r="I460" s="70"/>
      <c r="J460" s="70"/>
      <c r="K460" s="70"/>
      <c r="L460" s="70"/>
      <c r="M460" s="70"/>
      <c r="N460" s="86"/>
      <c r="O460" s="86"/>
      <c r="P460" s="72"/>
      <c r="Q460" s="73"/>
      <c r="R460" s="72"/>
      <c r="S460" s="73"/>
      <c r="T460" s="73"/>
      <c r="U460" s="74"/>
      <c r="V460" s="26"/>
      <c r="W460" s="26"/>
      <c r="X460" s="26"/>
      <c r="Y460" s="26"/>
      <c r="Z460" s="26"/>
      <c r="AA460" s="26"/>
      <c r="AB460" s="26"/>
      <c r="AC460" s="26"/>
      <c r="AD460" s="26"/>
      <c r="AE460" s="26"/>
      <c r="AF460" s="26"/>
      <c r="AG460" s="26"/>
      <c r="AH460" s="26"/>
    </row>
    <row r="461" spans="1:34" ht="14.5">
      <c r="A461" s="67">
        <v>452</v>
      </c>
      <c r="B461" s="68"/>
      <c r="C461" s="67" t="str">
        <f t="array" aca="1" ref="C461" ca="1">IFERROR(_xludf.XLOOKUP(D461,master_daerah!B:B,master_daerah!A:A),"")</f>
        <v/>
      </c>
      <c r="D461" s="70"/>
      <c r="E461" s="69"/>
      <c r="F461" s="69"/>
      <c r="G461" s="70"/>
      <c r="H461" s="70"/>
      <c r="I461" s="70"/>
      <c r="J461" s="70"/>
      <c r="K461" s="70"/>
      <c r="L461" s="70"/>
      <c r="M461" s="70"/>
      <c r="N461" s="86"/>
      <c r="O461" s="70"/>
      <c r="P461" s="72"/>
      <c r="Q461" s="73"/>
      <c r="R461" s="72"/>
      <c r="S461" s="73"/>
      <c r="T461" s="73"/>
      <c r="U461" s="74"/>
      <c r="V461" s="26"/>
      <c r="W461" s="26"/>
      <c r="X461" s="26"/>
      <c r="Y461" s="26"/>
      <c r="Z461" s="26"/>
      <c r="AA461" s="26"/>
      <c r="AB461" s="26"/>
      <c r="AC461" s="26"/>
      <c r="AD461" s="26"/>
      <c r="AE461" s="26"/>
      <c r="AF461" s="26"/>
      <c r="AG461" s="26"/>
      <c r="AH461" s="26"/>
    </row>
    <row r="462" spans="1:34" ht="14.5">
      <c r="A462" s="67">
        <v>453</v>
      </c>
      <c r="B462" s="68"/>
      <c r="C462" s="69"/>
      <c r="D462" s="70"/>
      <c r="E462" s="69"/>
      <c r="F462" s="69"/>
      <c r="G462" s="70"/>
      <c r="H462" s="70"/>
      <c r="I462" s="70"/>
      <c r="J462" s="70"/>
      <c r="K462" s="70"/>
      <c r="L462" s="70"/>
      <c r="M462" s="70"/>
      <c r="N462" s="86"/>
      <c r="O462" s="70"/>
      <c r="P462" s="72"/>
      <c r="Q462" s="73"/>
      <c r="R462" s="72"/>
      <c r="S462" s="73"/>
      <c r="T462" s="73"/>
      <c r="U462" s="74"/>
      <c r="V462" s="26"/>
      <c r="W462" s="26"/>
      <c r="X462" s="26"/>
      <c r="Y462" s="26"/>
      <c r="Z462" s="26"/>
      <c r="AA462" s="26"/>
      <c r="AB462" s="26"/>
      <c r="AC462" s="26"/>
      <c r="AD462" s="26"/>
      <c r="AE462" s="26"/>
      <c r="AF462" s="26"/>
      <c r="AG462" s="26"/>
      <c r="AH462" s="26"/>
    </row>
    <row r="463" spans="1:34" ht="14.5">
      <c r="A463" s="67">
        <v>454</v>
      </c>
      <c r="B463" s="68"/>
      <c r="C463" s="69"/>
      <c r="D463" s="70"/>
      <c r="E463" s="69"/>
      <c r="F463" s="69"/>
      <c r="G463" s="70"/>
      <c r="H463" s="70"/>
      <c r="I463" s="70"/>
      <c r="J463" s="70"/>
      <c r="K463" s="70"/>
      <c r="L463" s="70"/>
      <c r="M463" s="70"/>
      <c r="N463" s="86"/>
      <c r="O463" s="88"/>
      <c r="P463" s="72"/>
      <c r="Q463" s="73"/>
      <c r="R463" s="72"/>
      <c r="S463" s="73"/>
      <c r="T463" s="73"/>
      <c r="U463" s="74"/>
      <c r="V463" s="26"/>
      <c r="W463" s="26"/>
      <c r="X463" s="26"/>
      <c r="Y463" s="26"/>
      <c r="Z463" s="26"/>
      <c r="AA463" s="26"/>
      <c r="AB463" s="26"/>
      <c r="AC463" s="26"/>
      <c r="AD463" s="26"/>
      <c r="AE463" s="26"/>
      <c r="AF463" s="26"/>
      <c r="AG463" s="26"/>
      <c r="AH463" s="26"/>
    </row>
    <row r="464" spans="1:34" ht="14.5">
      <c r="A464" s="67">
        <v>455</v>
      </c>
      <c r="B464" s="68"/>
      <c r="C464" s="69"/>
      <c r="D464" s="70"/>
      <c r="E464" s="69"/>
      <c r="F464" s="69"/>
      <c r="G464" s="70"/>
      <c r="H464" s="70"/>
      <c r="I464" s="70"/>
      <c r="J464" s="70"/>
      <c r="K464" s="70"/>
      <c r="L464" s="70"/>
      <c r="M464" s="70"/>
      <c r="N464" s="86"/>
      <c r="O464" s="88"/>
      <c r="P464" s="72"/>
      <c r="Q464" s="73"/>
      <c r="R464" s="72"/>
      <c r="S464" s="73"/>
      <c r="T464" s="73"/>
      <c r="U464" s="74"/>
      <c r="V464" s="26"/>
      <c r="W464" s="26"/>
      <c r="X464" s="26"/>
      <c r="Y464" s="26"/>
      <c r="Z464" s="26"/>
      <c r="AA464" s="26"/>
      <c r="AB464" s="26"/>
      <c r="AC464" s="26"/>
      <c r="AD464" s="26"/>
      <c r="AE464" s="26"/>
      <c r="AF464" s="26"/>
      <c r="AG464" s="26"/>
      <c r="AH464" s="26"/>
    </row>
    <row r="465" spans="1:34" ht="14.5">
      <c r="A465" s="67">
        <v>456</v>
      </c>
      <c r="B465" s="68"/>
      <c r="C465" s="69"/>
      <c r="D465" s="70"/>
      <c r="E465" s="69"/>
      <c r="F465" s="69"/>
      <c r="G465" s="70"/>
      <c r="H465" s="70"/>
      <c r="I465" s="70"/>
      <c r="J465" s="70"/>
      <c r="K465" s="70"/>
      <c r="L465" s="70"/>
      <c r="M465" s="70"/>
      <c r="N465" s="86"/>
      <c r="O465" s="88"/>
      <c r="P465" s="72"/>
      <c r="Q465" s="73"/>
      <c r="R465" s="72"/>
      <c r="S465" s="73"/>
      <c r="T465" s="73"/>
      <c r="U465" s="74"/>
      <c r="V465" s="26"/>
      <c r="W465" s="26"/>
      <c r="X465" s="26"/>
      <c r="Y465" s="26"/>
      <c r="Z465" s="26"/>
      <c r="AA465" s="26"/>
      <c r="AB465" s="26"/>
      <c r="AC465" s="26"/>
      <c r="AD465" s="26"/>
      <c r="AE465" s="26"/>
      <c r="AF465" s="26"/>
      <c r="AG465" s="26"/>
      <c r="AH465" s="26"/>
    </row>
    <row r="466" spans="1:34" ht="14.5">
      <c r="A466" s="67">
        <v>457</v>
      </c>
      <c r="B466" s="68"/>
      <c r="C466" s="69"/>
      <c r="D466" s="70"/>
      <c r="E466" s="69"/>
      <c r="F466" s="69"/>
      <c r="G466" s="70"/>
      <c r="H466" s="70"/>
      <c r="I466" s="70"/>
      <c r="J466" s="70"/>
      <c r="K466" s="70"/>
      <c r="L466" s="70"/>
      <c r="M466" s="70"/>
      <c r="N466" s="86"/>
      <c r="O466" s="88"/>
      <c r="P466" s="72"/>
      <c r="Q466" s="73"/>
      <c r="R466" s="72"/>
      <c r="S466" s="73"/>
      <c r="T466" s="73"/>
      <c r="U466" s="74"/>
      <c r="V466" s="26"/>
      <c r="W466" s="26"/>
      <c r="X466" s="26"/>
      <c r="Y466" s="26"/>
      <c r="Z466" s="26"/>
      <c r="AA466" s="26"/>
      <c r="AB466" s="26"/>
      <c r="AC466" s="26"/>
      <c r="AD466" s="26"/>
      <c r="AE466" s="26"/>
      <c r="AF466" s="26"/>
      <c r="AG466" s="26"/>
      <c r="AH466" s="26"/>
    </row>
    <row r="467" spans="1:34" ht="14.5">
      <c r="A467" s="67">
        <v>458</v>
      </c>
      <c r="B467" s="68"/>
      <c r="C467" s="69"/>
      <c r="D467" s="70"/>
      <c r="E467" s="69"/>
      <c r="F467" s="69"/>
      <c r="G467" s="70"/>
      <c r="H467" s="70"/>
      <c r="I467" s="70"/>
      <c r="J467" s="70"/>
      <c r="K467" s="70"/>
      <c r="L467" s="70"/>
      <c r="M467" s="70"/>
      <c r="N467" s="86"/>
      <c r="O467" s="70"/>
      <c r="P467" s="72"/>
      <c r="Q467" s="73"/>
      <c r="R467" s="72"/>
      <c r="S467" s="73"/>
      <c r="T467" s="73"/>
      <c r="U467" s="74"/>
      <c r="V467" s="26"/>
      <c r="W467" s="26"/>
      <c r="X467" s="26"/>
      <c r="Y467" s="26"/>
      <c r="Z467" s="26"/>
      <c r="AA467" s="26"/>
      <c r="AB467" s="26"/>
      <c r="AC467" s="26"/>
      <c r="AD467" s="26"/>
      <c r="AE467" s="26"/>
      <c r="AF467" s="26"/>
      <c r="AG467" s="26"/>
      <c r="AH467" s="26"/>
    </row>
    <row r="468" spans="1:34" ht="14.5">
      <c r="A468" s="67">
        <v>459</v>
      </c>
      <c r="B468" s="68"/>
      <c r="C468" s="69"/>
      <c r="D468" s="70"/>
      <c r="E468" s="69"/>
      <c r="F468" s="69"/>
      <c r="G468" s="70"/>
      <c r="H468" s="70"/>
      <c r="I468" s="70"/>
      <c r="J468" s="70"/>
      <c r="K468" s="70"/>
      <c r="L468" s="70"/>
      <c r="M468" s="70"/>
      <c r="N468" s="86"/>
      <c r="O468" s="88"/>
      <c r="P468" s="72"/>
      <c r="Q468" s="73"/>
      <c r="R468" s="72"/>
      <c r="S468" s="73"/>
      <c r="T468" s="73"/>
      <c r="U468" s="74"/>
      <c r="V468" s="26"/>
      <c r="W468" s="26"/>
      <c r="X468" s="26"/>
      <c r="Y468" s="26"/>
      <c r="Z468" s="26"/>
      <c r="AA468" s="26"/>
      <c r="AB468" s="26"/>
      <c r="AC468" s="26"/>
      <c r="AD468" s="26"/>
      <c r="AE468" s="26"/>
      <c r="AF468" s="26"/>
      <c r="AG468" s="26"/>
      <c r="AH468" s="26"/>
    </row>
    <row r="469" spans="1:34" ht="14.5">
      <c r="A469" s="67">
        <v>460</v>
      </c>
      <c r="B469" s="68"/>
      <c r="C469" s="69"/>
      <c r="D469" s="70"/>
      <c r="E469" s="69"/>
      <c r="F469" s="69"/>
      <c r="G469" s="70"/>
      <c r="H469" s="70"/>
      <c r="I469" s="70"/>
      <c r="J469" s="70"/>
      <c r="K469" s="70"/>
      <c r="L469" s="70"/>
      <c r="M469" s="70"/>
      <c r="N469" s="86"/>
      <c r="O469" s="70"/>
      <c r="P469" s="72"/>
      <c r="Q469" s="73"/>
      <c r="R469" s="72"/>
      <c r="S469" s="73"/>
      <c r="T469" s="73"/>
      <c r="U469" s="74"/>
      <c r="V469" s="26"/>
      <c r="W469" s="26"/>
      <c r="X469" s="26"/>
      <c r="Y469" s="26"/>
      <c r="Z469" s="26"/>
      <c r="AA469" s="26"/>
      <c r="AB469" s="26"/>
      <c r="AC469" s="26"/>
      <c r="AD469" s="26"/>
      <c r="AE469" s="26"/>
      <c r="AF469" s="26"/>
      <c r="AG469" s="26"/>
      <c r="AH469" s="26"/>
    </row>
    <row r="470" spans="1:34" ht="14.5">
      <c r="A470" s="67">
        <v>461</v>
      </c>
      <c r="B470" s="68"/>
      <c r="C470" s="69"/>
      <c r="D470" s="70"/>
      <c r="E470" s="69"/>
      <c r="F470" s="69"/>
      <c r="G470" s="70"/>
      <c r="H470" s="70"/>
      <c r="I470" s="70"/>
      <c r="J470" s="70"/>
      <c r="K470" s="70"/>
      <c r="L470" s="70"/>
      <c r="M470" s="70"/>
      <c r="N470" s="86"/>
      <c r="O470" s="88"/>
      <c r="P470" s="72"/>
      <c r="Q470" s="73"/>
      <c r="R470" s="72"/>
      <c r="S470" s="73"/>
      <c r="T470" s="73"/>
      <c r="U470" s="74"/>
      <c r="V470" s="26"/>
      <c r="W470" s="26"/>
      <c r="X470" s="26"/>
      <c r="Y470" s="26"/>
      <c r="Z470" s="26"/>
      <c r="AA470" s="26"/>
      <c r="AB470" s="26"/>
      <c r="AC470" s="26"/>
      <c r="AD470" s="26"/>
      <c r="AE470" s="26"/>
      <c r="AF470" s="26"/>
      <c r="AG470" s="26"/>
      <c r="AH470" s="26"/>
    </row>
    <row r="471" spans="1:34" ht="14.5">
      <c r="A471" s="67">
        <v>462</v>
      </c>
      <c r="B471" s="68"/>
      <c r="C471" s="69"/>
      <c r="D471" s="70"/>
      <c r="E471" s="69"/>
      <c r="F471" s="69"/>
      <c r="G471" s="70"/>
      <c r="H471" s="70"/>
      <c r="I471" s="70"/>
      <c r="J471" s="70"/>
      <c r="K471" s="70"/>
      <c r="L471" s="70"/>
      <c r="M471" s="70"/>
      <c r="N471" s="86"/>
      <c r="O471" s="88"/>
      <c r="P471" s="72"/>
      <c r="Q471" s="73"/>
      <c r="R471" s="72"/>
      <c r="S471" s="73"/>
      <c r="T471" s="73"/>
      <c r="U471" s="74"/>
      <c r="V471" s="26"/>
      <c r="W471" s="26"/>
      <c r="X471" s="26"/>
      <c r="Y471" s="26"/>
      <c r="Z471" s="26"/>
      <c r="AA471" s="26"/>
      <c r="AB471" s="26"/>
      <c r="AC471" s="26"/>
      <c r="AD471" s="26"/>
      <c r="AE471" s="26"/>
      <c r="AF471" s="26"/>
      <c r="AG471" s="26"/>
      <c r="AH471" s="26"/>
    </row>
    <row r="472" spans="1:34" ht="14.5">
      <c r="A472" s="67">
        <v>463</v>
      </c>
      <c r="B472" s="68"/>
      <c r="C472" s="67" t="str">
        <f t="array" aca="1" ref="C472" ca="1">IFERROR(_xludf.XLOOKUP(D472,master_daerah!B:B,master_daerah!A:A),"")</f>
        <v/>
      </c>
      <c r="D472" s="70"/>
      <c r="E472" s="69"/>
      <c r="F472" s="69"/>
      <c r="G472" s="70"/>
      <c r="H472" s="70"/>
      <c r="I472" s="70"/>
      <c r="J472" s="70"/>
      <c r="K472" s="70"/>
      <c r="L472" s="70"/>
      <c r="M472" s="70"/>
      <c r="N472" s="86"/>
      <c r="O472" s="88"/>
      <c r="P472" s="72"/>
      <c r="R472" s="72"/>
      <c r="S472" s="73"/>
      <c r="T472" s="73"/>
      <c r="U472" s="74"/>
      <c r="V472" s="26"/>
      <c r="W472" s="26"/>
      <c r="X472" s="26"/>
      <c r="Y472" s="26"/>
      <c r="Z472" s="26"/>
      <c r="AA472" s="26"/>
      <c r="AB472" s="26"/>
      <c r="AC472" s="26"/>
      <c r="AD472" s="26"/>
      <c r="AE472" s="26"/>
      <c r="AF472" s="26"/>
      <c r="AG472" s="26"/>
      <c r="AH472" s="26"/>
    </row>
    <row r="473" spans="1:34" ht="14.5">
      <c r="A473" s="67">
        <v>464</v>
      </c>
      <c r="B473" s="68"/>
      <c r="C473" s="67" t="str">
        <f t="array" aca="1" ref="C473" ca="1">IFERROR(_xludf.XLOOKUP(D473,master_daerah!B:B,master_daerah!A:A),"")</f>
        <v/>
      </c>
      <c r="D473" s="70"/>
      <c r="E473" s="69"/>
      <c r="F473" s="69"/>
      <c r="G473" s="70"/>
      <c r="H473" s="70"/>
      <c r="I473" s="70"/>
      <c r="J473" s="70"/>
      <c r="K473" s="70"/>
      <c r="L473" s="70"/>
      <c r="M473" s="70"/>
      <c r="N473" s="86"/>
      <c r="O473" s="88"/>
      <c r="P473" s="72"/>
      <c r="Q473" s="73"/>
      <c r="R473" s="72"/>
      <c r="S473" s="73"/>
      <c r="T473" s="73"/>
      <c r="U473" s="74"/>
      <c r="V473" s="26"/>
      <c r="W473" s="26"/>
      <c r="X473" s="26"/>
      <c r="Y473" s="26"/>
      <c r="Z473" s="26"/>
      <c r="AA473" s="26"/>
      <c r="AB473" s="26"/>
      <c r="AC473" s="26"/>
      <c r="AD473" s="26"/>
      <c r="AE473" s="26"/>
      <c r="AF473" s="26"/>
      <c r="AG473" s="26"/>
      <c r="AH473" s="26"/>
    </row>
    <row r="474" spans="1:34" ht="14.5">
      <c r="A474" s="67">
        <v>465</v>
      </c>
      <c r="B474" s="68"/>
      <c r="C474" s="69"/>
      <c r="D474" s="70"/>
      <c r="E474" s="69"/>
      <c r="F474" s="69"/>
      <c r="G474" s="70"/>
      <c r="H474" s="70"/>
      <c r="I474" s="70"/>
      <c r="J474" s="70"/>
      <c r="K474" s="70"/>
      <c r="L474" s="70"/>
      <c r="M474" s="70"/>
      <c r="N474" s="86"/>
      <c r="O474" s="88"/>
      <c r="P474" s="72"/>
      <c r="Q474" s="73"/>
      <c r="R474" s="72"/>
      <c r="S474" s="73"/>
      <c r="T474" s="73"/>
      <c r="U474" s="74"/>
      <c r="V474" s="26"/>
      <c r="W474" s="26"/>
      <c r="X474" s="26"/>
      <c r="Y474" s="26"/>
      <c r="Z474" s="26"/>
      <c r="AA474" s="26"/>
      <c r="AB474" s="26"/>
      <c r="AC474" s="26"/>
      <c r="AD474" s="26"/>
      <c r="AE474" s="26"/>
      <c r="AF474" s="26"/>
      <c r="AG474" s="26"/>
      <c r="AH474" s="26"/>
    </row>
    <row r="475" spans="1:34" ht="14.5">
      <c r="A475" s="67">
        <v>466</v>
      </c>
      <c r="B475" s="68"/>
      <c r="C475" s="69"/>
      <c r="D475" s="70"/>
      <c r="E475" s="69"/>
      <c r="F475" s="69"/>
      <c r="G475" s="70"/>
      <c r="H475" s="70"/>
      <c r="I475" s="70"/>
      <c r="J475" s="70"/>
      <c r="K475" s="70"/>
      <c r="L475" s="70"/>
      <c r="M475" s="70"/>
      <c r="N475" s="86"/>
      <c r="O475" s="88"/>
      <c r="P475" s="72"/>
      <c r="Q475" s="73"/>
      <c r="R475" s="72"/>
      <c r="S475" s="73"/>
      <c r="T475" s="73"/>
      <c r="U475" s="74"/>
      <c r="V475" s="26"/>
      <c r="W475" s="26"/>
      <c r="X475" s="26"/>
      <c r="Y475" s="26"/>
      <c r="Z475" s="26"/>
      <c r="AA475" s="26"/>
      <c r="AB475" s="26"/>
      <c r="AC475" s="26"/>
      <c r="AD475" s="26"/>
      <c r="AE475" s="26"/>
      <c r="AF475" s="26"/>
      <c r="AG475" s="26"/>
      <c r="AH475" s="26"/>
    </row>
    <row r="476" spans="1:34" ht="14.5">
      <c r="A476" s="67">
        <v>467</v>
      </c>
      <c r="B476" s="68"/>
      <c r="C476" s="69"/>
      <c r="D476" s="70"/>
      <c r="E476" s="69"/>
      <c r="F476" s="69"/>
      <c r="G476" s="70"/>
      <c r="H476" s="70"/>
      <c r="I476" s="70"/>
      <c r="J476" s="70"/>
      <c r="K476" s="70"/>
      <c r="L476" s="70"/>
      <c r="M476" s="70"/>
      <c r="N476" s="86"/>
      <c r="O476" s="88"/>
      <c r="P476" s="72"/>
      <c r="Q476" s="73"/>
      <c r="R476" s="72"/>
      <c r="S476" s="73"/>
      <c r="T476" s="73"/>
      <c r="U476" s="74"/>
      <c r="V476" s="26"/>
      <c r="W476" s="26"/>
      <c r="X476" s="26"/>
      <c r="Y476" s="26"/>
      <c r="Z476" s="26"/>
      <c r="AA476" s="26"/>
      <c r="AB476" s="26"/>
      <c r="AC476" s="26"/>
      <c r="AD476" s="26"/>
      <c r="AE476" s="26"/>
      <c r="AF476" s="26"/>
      <c r="AG476" s="26"/>
      <c r="AH476" s="26"/>
    </row>
    <row r="477" spans="1:34" ht="14.5">
      <c r="A477" s="67">
        <v>468</v>
      </c>
      <c r="B477" s="68"/>
      <c r="C477" s="69"/>
      <c r="D477" s="70"/>
      <c r="E477" s="69"/>
      <c r="F477" s="69"/>
      <c r="G477" s="70"/>
      <c r="H477" s="70"/>
      <c r="I477" s="70"/>
      <c r="J477" s="70"/>
      <c r="K477" s="70"/>
      <c r="L477" s="70"/>
      <c r="M477" s="70"/>
      <c r="N477" s="86"/>
      <c r="O477" s="70"/>
      <c r="P477" s="72"/>
      <c r="Q477" s="73"/>
      <c r="R477" s="72"/>
      <c r="S477" s="73"/>
      <c r="T477" s="73"/>
      <c r="U477" s="74"/>
      <c r="V477" s="26"/>
      <c r="W477" s="26"/>
      <c r="X477" s="26"/>
      <c r="Y477" s="26"/>
      <c r="Z477" s="26"/>
      <c r="AA477" s="26"/>
      <c r="AB477" s="26"/>
      <c r="AC477" s="26"/>
      <c r="AD477" s="26"/>
      <c r="AE477" s="26"/>
      <c r="AF477" s="26"/>
      <c r="AG477" s="26"/>
      <c r="AH477" s="26"/>
    </row>
    <row r="478" spans="1:34" ht="14.5">
      <c r="A478" s="67">
        <v>469</v>
      </c>
      <c r="B478" s="68"/>
      <c r="C478" s="69"/>
      <c r="D478" s="70"/>
      <c r="E478" s="69"/>
      <c r="F478" s="69"/>
      <c r="G478" s="70"/>
      <c r="H478" s="70"/>
      <c r="I478" s="70"/>
      <c r="J478" s="70"/>
      <c r="K478" s="70"/>
      <c r="L478" s="70"/>
      <c r="M478" s="70"/>
      <c r="N478" s="86"/>
      <c r="O478" s="88"/>
      <c r="P478" s="72"/>
      <c r="Q478" s="73"/>
      <c r="R478" s="72"/>
      <c r="S478" s="73"/>
      <c r="T478" s="73"/>
      <c r="U478" s="74"/>
      <c r="V478" s="26"/>
      <c r="W478" s="26"/>
      <c r="X478" s="26"/>
      <c r="Y478" s="26"/>
      <c r="Z478" s="26"/>
      <c r="AA478" s="26"/>
      <c r="AB478" s="26"/>
      <c r="AC478" s="26"/>
      <c r="AD478" s="26"/>
      <c r="AE478" s="26"/>
      <c r="AF478" s="26"/>
      <c r="AG478" s="26"/>
      <c r="AH478" s="26"/>
    </row>
    <row r="479" spans="1:34" ht="14.5">
      <c r="A479" s="67">
        <v>470</v>
      </c>
      <c r="B479" s="68"/>
      <c r="C479" s="69"/>
      <c r="D479" s="70"/>
      <c r="E479" s="69"/>
      <c r="F479" s="69"/>
      <c r="G479" s="70"/>
      <c r="H479" s="70"/>
      <c r="I479" s="70"/>
      <c r="J479" s="70"/>
      <c r="K479" s="70"/>
      <c r="L479" s="70"/>
      <c r="M479" s="70"/>
      <c r="N479" s="86"/>
      <c r="O479" s="88"/>
      <c r="P479" s="72"/>
      <c r="Q479" s="73"/>
      <c r="R479" s="72"/>
      <c r="S479" s="73"/>
      <c r="T479" s="73"/>
      <c r="U479" s="74"/>
      <c r="V479" s="26"/>
      <c r="W479" s="26"/>
      <c r="X479" s="26"/>
      <c r="Y479" s="26"/>
      <c r="Z479" s="26"/>
      <c r="AA479" s="26"/>
      <c r="AB479" s="26"/>
      <c r="AC479" s="26"/>
      <c r="AD479" s="26"/>
      <c r="AE479" s="26"/>
      <c r="AF479" s="26"/>
      <c r="AG479" s="26"/>
      <c r="AH479" s="26"/>
    </row>
    <row r="480" spans="1:34" ht="14.5">
      <c r="A480" s="67">
        <v>471</v>
      </c>
      <c r="B480" s="68"/>
      <c r="C480" s="69"/>
      <c r="D480" s="70"/>
      <c r="E480" s="69"/>
      <c r="F480" s="69"/>
      <c r="G480" s="70"/>
      <c r="H480" s="70"/>
      <c r="I480" s="70"/>
      <c r="J480" s="70"/>
      <c r="K480" s="70"/>
      <c r="L480" s="70"/>
      <c r="M480" s="70"/>
      <c r="N480" s="86"/>
      <c r="O480" s="88"/>
      <c r="P480" s="72"/>
      <c r="Q480" s="73"/>
      <c r="R480" s="72"/>
      <c r="S480" s="73"/>
      <c r="T480" s="73"/>
      <c r="U480" s="74"/>
      <c r="V480" s="26"/>
      <c r="W480" s="26"/>
      <c r="X480" s="26"/>
      <c r="Y480" s="26"/>
      <c r="Z480" s="26"/>
      <c r="AA480" s="26"/>
      <c r="AB480" s="26"/>
      <c r="AC480" s="26"/>
      <c r="AD480" s="26"/>
      <c r="AE480" s="26"/>
      <c r="AF480" s="26"/>
      <c r="AG480" s="26"/>
      <c r="AH480" s="26"/>
    </row>
    <row r="481" spans="1:34" ht="14.5">
      <c r="A481" s="67">
        <v>472</v>
      </c>
      <c r="B481" s="68"/>
      <c r="C481" s="69"/>
      <c r="D481" s="70"/>
      <c r="E481" s="69"/>
      <c r="F481" s="69"/>
      <c r="G481" s="70"/>
      <c r="H481" s="70"/>
      <c r="I481" s="70"/>
      <c r="J481" s="70"/>
      <c r="K481" s="70"/>
      <c r="L481" s="70"/>
      <c r="M481" s="70"/>
      <c r="N481" s="86"/>
      <c r="O481" s="88"/>
      <c r="P481" s="72"/>
      <c r="Q481" s="73"/>
      <c r="R481" s="72"/>
      <c r="S481" s="73"/>
      <c r="T481" s="73"/>
      <c r="U481" s="74"/>
      <c r="V481" s="26"/>
      <c r="W481" s="26"/>
      <c r="X481" s="26"/>
      <c r="Y481" s="26"/>
      <c r="Z481" s="26"/>
      <c r="AA481" s="26"/>
      <c r="AB481" s="26"/>
      <c r="AC481" s="26"/>
      <c r="AD481" s="26"/>
      <c r="AE481" s="26"/>
      <c r="AF481" s="26"/>
      <c r="AG481" s="26"/>
      <c r="AH481" s="26"/>
    </row>
    <row r="482" spans="1:34" ht="14.5">
      <c r="A482" s="67">
        <v>473</v>
      </c>
      <c r="B482" s="68"/>
      <c r="C482" s="69"/>
      <c r="D482" s="70"/>
      <c r="E482" s="69"/>
      <c r="F482" s="69"/>
      <c r="G482" s="70"/>
      <c r="H482" s="70"/>
      <c r="I482" s="70"/>
      <c r="J482" s="70"/>
      <c r="K482" s="70"/>
      <c r="L482" s="70"/>
      <c r="M482" s="70"/>
      <c r="N482" s="86"/>
      <c r="O482" s="70"/>
      <c r="P482" s="72"/>
      <c r="Q482" s="73"/>
      <c r="R482" s="72"/>
      <c r="S482" s="73"/>
      <c r="T482" s="73"/>
      <c r="U482" s="74"/>
      <c r="V482" s="26"/>
      <c r="W482" s="26"/>
      <c r="X482" s="26"/>
      <c r="Y482" s="26"/>
      <c r="Z482" s="26"/>
      <c r="AA482" s="26"/>
      <c r="AB482" s="26"/>
      <c r="AC482" s="26"/>
      <c r="AD482" s="26"/>
      <c r="AE482" s="26"/>
      <c r="AF482" s="26"/>
      <c r="AG482" s="26"/>
      <c r="AH482" s="26"/>
    </row>
    <row r="483" spans="1:34" ht="14.5">
      <c r="A483" s="67">
        <v>474</v>
      </c>
      <c r="B483" s="68"/>
      <c r="C483" s="69"/>
      <c r="D483" s="70"/>
      <c r="E483" s="69"/>
      <c r="F483" s="69"/>
      <c r="G483" s="70"/>
      <c r="H483" s="70"/>
      <c r="I483" s="70"/>
      <c r="J483" s="70"/>
      <c r="K483" s="70"/>
      <c r="L483" s="70"/>
      <c r="M483" s="70"/>
      <c r="N483" s="86"/>
      <c r="O483" s="88"/>
      <c r="P483" s="72"/>
      <c r="Q483" s="73"/>
      <c r="R483" s="72"/>
      <c r="S483" s="70"/>
      <c r="T483" s="70"/>
      <c r="U483" s="74"/>
      <c r="V483" s="26"/>
      <c r="W483" s="26"/>
      <c r="X483" s="26"/>
      <c r="Y483" s="26"/>
      <c r="Z483" s="26"/>
      <c r="AA483" s="26"/>
      <c r="AB483" s="26"/>
      <c r="AC483" s="26"/>
      <c r="AD483" s="26"/>
      <c r="AE483" s="26"/>
      <c r="AF483" s="26"/>
      <c r="AG483" s="26"/>
      <c r="AH483" s="26"/>
    </row>
    <row r="484" spans="1:34" ht="14.5">
      <c r="A484" s="67">
        <v>475</v>
      </c>
      <c r="B484" s="68"/>
      <c r="C484" s="69"/>
      <c r="D484" s="70"/>
      <c r="E484" s="69"/>
      <c r="F484" s="69"/>
      <c r="G484" s="70"/>
      <c r="H484" s="70"/>
      <c r="I484" s="70"/>
      <c r="J484" s="70"/>
      <c r="K484" s="70"/>
      <c r="L484" s="70"/>
      <c r="M484" s="70"/>
      <c r="N484" s="86"/>
      <c r="O484" s="70"/>
      <c r="P484" s="72"/>
      <c r="Q484" s="73"/>
      <c r="R484" s="72"/>
      <c r="S484" s="73"/>
      <c r="T484" s="73"/>
      <c r="U484" s="74"/>
      <c r="V484" s="26"/>
      <c r="W484" s="26"/>
      <c r="X484" s="26"/>
      <c r="Y484" s="26"/>
      <c r="Z484" s="26"/>
      <c r="AA484" s="26"/>
      <c r="AB484" s="26"/>
      <c r="AC484" s="26"/>
      <c r="AD484" s="26"/>
      <c r="AE484" s="26"/>
      <c r="AF484" s="26"/>
      <c r="AG484" s="26"/>
      <c r="AH484" s="26"/>
    </row>
    <row r="485" spans="1:34" ht="14.5">
      <c r="A485" s="67">
        <v>476</v>
      </c>
      <c r="B485" s="68"/>
      <c r="C485" s="69"/>
      <c r="D485" s="70"/>
      <c r="E485" s="69"/>
      <c r="F485" s="69"/>
      <c r="G485" s="70"/>
      <c r="H485" s="70"/>
      <c r="I485" s="70"/>
      <c r="J485" s="70"/>
      <c r="K485" s="70"/>
      <c r="L485" s="70"/>
      <c r="M485" s="70"/>
      <c r="N485" s="86"/>
      <c r="O485" s="70"/>
      <c r="P485" s="72"/>
      <c r="Q485" s="73"/>
      <c r="R485" s="72"/>
      <c r="S485" s="73"/>
      <c r="T485" s="73"/>
      <c r="U485" s="74"/>
      <c r="V485" s="26"/>
      <c r="W485" s="26"/>
      <c r="X485" s="26"/>
      <c r="Y485" s="26"/>
      <c r="Z485" s="26"/>
      <c r="AA485" s="26"/>
      <c r="AB485" s="26"/>
      <c r="AC485" s="26"/>
      <c r="AD485" s="26"/>
      <c r="AE485" s="26"/>
      <c r="AF485" s="26"/>
      <c r="AG485" s="26"/>
      <c r="AH485" s="26"/>
    </row>
    <row r="486" spans="1:34" ht="14.5">
      <c r="A486" s="67">
        <v>477</v>
      </c>
      <c r="B486" s="68"/>
      <c r="C486" s="69"/>
      <c r="D486" s="70"/>
      <c r="E486" s="69"/>
      <c r="F486" s="69"/>
      <c r="G486" s="70"/>
      <c r="H486" s="70"/>
      <c r="I486" s="70"/>
      <c r="J486" s="70"/>
      <c r="K486" s="70"/>
      <c r="L486" s="70"/>
      <c r="M486" s="70"/>
      <c r="N486" s="86"/>
      <c r="O486" s="88"/>
      <c r="P486" s="72"/>
      <c r="Q486" s="73"/>
      <c r="R486" s="72"/>
      <c r="S486" s="70"/>
      <c r="T486" s="70"/>
      <c r="U486" s="74"/>
      <c r="V486" s="26"/>
      <c r="W486" s="26"/>
      <c r="X486" s="26"/>
      <c r="Y486" s="26"/>
      <c r="Z486" s="26"/>
      <c r="AA486" s="26"/>
      <c r="AB486" s="26"/>
      <c r="AC486" s="26"/>
      <c r="AD486" s="26"/>
      <c r="AE486" s="26"/>
      <c r="AF486" s="26"/>
      <c r="AG486" s="26"/>
      <c r="AH486" s="26"/>
    </row>
    <row r="487" spans="1:34" ht="14.5">
      <c r="A487" s="67">
        <v>478</v>
      </c>
      <c r="B487" s="68"/>
      <c r="C487" s="69"/>
      <c r="D487" s="70"/>
      <c r="E487" s="69"/>
      <c r="F487" s="69"/>
      <c r="G487" s="70"/>
      <c r="H487" s="70"/>
      <c r="I487" s="70"/>
      <c r="J487" s="70"/>
      <c r="K487" s="70"/>
      <c r="L487" s="70"/>
      <c r="M487" s="70"/>
      <c r="N487" s="86"/>
      <c r="O487" s="88"/>
      <c r="P487" s="72"/>
      <c r="Q487" s="73"/>
      <c r="R487" s="72"/>
      <c r="S487" s="73"/>
      <c r="T487" s="73"/>
      <c r="U487" s="74"/>
      <c r="V487" s="26"/>
      <c r="W487" s="26"/>
      <c r="X487" s="26"/>
      <c r="Y487" s="26"/>
      <c r="Z487" s="26"/>
      <c r="AA487" s="26"/>
      <c r="AB487" s="26"/>
      <c r="AC487" s="26"/>
      <c r="AD487" s="26"/>
      <c r="AE487" s="26"/>
      <c r="AF487" s="26"/>
      <c r="AG487" s="26"/>
      <c r="AH487" s="26"/>
    </row>
    <row r="488" spans="1:34" ht="14.5">
      <c r="A488" s="67">
        <v>479</v>
      </c>
      <c r="B488" s="68"/>
      <c r="C488" s="69"/>
      <c r="D488" s="70"/>
      <c r="E488" s="69"/>
      <c r="F488" s="69"/>
      <c r="G488" s="70"/>
      <c r="H488" s="70"/>
      <c r="I488" s="70"/>
      <c r="J488" s="70"/>
      <c r="K488" s="70"/>
      <c r="L488" s="70"/>
      <c r="M488" s="70"/>
      <c r="N488" s="86"/>
      <c r="O488" s="88"/>
      <c r="P488" s="72"/>
      <c r="Q488" s="73"/>
      <c r="R488" s="72"/>
      <c r="S488" s="73"/>
      <c r="T488" s="73"/>
      <c r="U488" s="74"/>
      <c r="V488" s="26"/>
      <c r="W488" s="26"/>
      <c r="X488" s="26"/>
      <c r="Y488" s="26"/>
      <c r="Z488" s="26"/>
      <c r="AA488" s="26"/>
      <c r="AB488" s="26"/>
      <c r="AC488" s="26"/>
      <c r="AD488" s="26"/>
      <c r="AE488" s="26"/>
      <c r="AF488" s="26"/>
      <c r="AG488" s="26"/>
      <c r="AH488" s="26"/>
    </row>
    <row r="489" spans="1:34" ht="14.5">
      <c r="A489" s="67">
        <v>480</v>
      </c>
      <c r="B489" s="68"/>
      <c r="C489" s="69"/>
      <c r="D489" s="70"/>
      <c r="E489" s="69"/>
      <c r="F489" s="69"/>
      <c r="G489" s="70"/>
      <c r="H489" s="70"/>
      <c r="I489" s="70"/>
      <c r="J489" s="70"/>
      <c r="K489" s="70"/>
      <c r="L489" s="70"/>
      <c r="M489" s="70"/>
      <c r="N489" s="86"/>
      <c r="O489" s="70"/>
      <c r="P489" s="72"/>
      <c r="Q489" s="73"/>
      <c r="R489" s="72"/>
      <c r="S489" s="73"/>
      <c r="T489" s="73"/>
      <c r="U489" s="74"/>
      <c r="V489" s="26"/>
      <c r="W489" s="26"/>
      <c r="X489" s="26"/>
      <c r="Y489" s="26"/>
      <c r="Z489" s="26"/>
      <c r="AA489" s="26"/>
      <c r="AB489" s="26"/>
      <c r="AC489" s="26"/>
      <c r="AD489" s="26"/>
      <c r="AE489" s="26"/>
      <c r="AF489" s="26"/>
      <c r="AG489" s="26"/>
      <c r="AH489" s="26"/>
    </row>
    <row r="490" spans="1:34" ht="14.5">
      <c r="A490" s="67">
        <v>481</v>
      </c>
      <c r="B490" s="68"/>
      <c r="C490" s="69"/>
      <c r="D490" s="70"/>
      <c r="E490" s="69"/>
      <c r="F490" s="69"/>
      <c r="G490" s="70"/>
      <c r="H490" s="70"/>
      <c r="I490" s="70"/>
      <c r="J490" s="70"/>
      <c r="K490" s="70"/>
      <c r="L490" s="70"/>
      <c r="M490" s="70"/>
      <c r="N490" s="86"/>
      <c r="O490" s="88"/>
      <c r="P490" s="72"/>
      <c r="Q490" s="73"/>
      <c r="R490" s="72"/>
      <c r="S490" s="73"/>
      <c r="T490" s="73"/>
      <c r="U490" s="74"/>
      <c r="V490" s="26"/>
      <c r="W490" s="26"/>
      <c r="X490" s="26"/>
      <c r="Y490" s="26"/>
      <c r="Z490" s="26"/>
      <c r="AA490" s="26"/>
      <c r="AB490" s="26"/>
      <c r="AC490" s="26"/>
      <c r="AD490" s="26"/>
      <c r="AE490" s="26"/>
      <c r="AF490" s="26"/>
      <c r="AG490" s="26"/>
      <c r="AH490" s="26"/>
    </row>
    <row r="491" spans="1:34" ht="14.5">
      <c r="A491" s="67">
        <v>482</v>
      </c>
      <c r="B491" s="68"/>
      <c r="C491" s="69"/>
      <c r="D491" s="70"/>
      <c r="E491" s="69"/>
      <c r="F491" s="69"/>
      <c r="G491" s="70"/>
      <c r="H491" s="70"/>
      <c r="I491" s="70"/>
      <c r="J491" s="70"/>
      <c r="K491" s="70"/>
      <c r="L491" s="70"/>
      <c r="M491" s="70"/>
      <c r="N491" s="86"/>
      <c r="O491" s="88"/>
      <c r="P491" s="72"/>
      <c r="Q491" s="73"/>
      <c r="R491" s="72"/>
      <c r="S491" s="73"/>
      <c r="T491" s="73"/>
      <c r="U491" s="74"/>
      <c r="V491" s="26"/>
      <c r="W491" s="26"/>
      <c r="X491" s="26"/>
      <c r="Y491" s="26"/>
      <c r="Z491" s="26"/>
      <c r="AA491" s="26"/>
      <c r="AB491" s="26"/>
      <c r="AC491" s="26"/>
      <c r="AD491" s="26"/>
      <c r="AE491" s="26"/>
      <c r="AF491" s="26"/>
      <c r="AG491" s="26"/>
      <c r="AH491" s="26"/>
    </row>
    <row r="492" spans="1:34" ht="14.5">
      <c r="A492" s="67">
        <v>483</v>
      </c>
      <c r="B492" s="68"/>
      <c r="C492" s="69"/>
      <c r="D492" s="70"/>
      <c r="E492" s="69"/>
      <c r="F492" s="69"/>
      <c r="G492" s="70"/>
      <c r="H492" s="70"/>
      <c r="I492" s="70"/>
      <c r="J492" s="70"/>
      <c r="K492" s="70"/>
      <c r="L492" s="70"/>
      <c r="M492" s="70"/>
      <c r="N492" s="86"/>
      <c r="O492" s="88"/>
      <c r="P492" s="72"/>
      <c r="Q492" s="73"/>
      <c r="R492" s="72"/>
      <c r="S492" s="73"/>
      <c r="T492" s="73"/>
      <c r="U492" s="74"/>
      <c r="V492" s="26"/>
      <c r="W492" s="26"/>
      <c r="X492" s="26"/>
      <c r="Y492" s="26"/>
      <c r="Z492" s="26"/>
      <c r="AA492" s="26"/>
      <c r="AB492" s="26"/>
      <c r="AC492" s="26"/>
      <c r="AD492" s="26"/>
      <c r="AE492" s="26"/>
      <c r="AF492" s="26"/>
      <c r="AG492" s="26"/>
      <c r="AH492" s="26"/>
    </row>
    <row r="493" spans="1:34" ht="14.5">
      <c r="A493" s="67">
        <v>484</v>
      </c>
      <c r="B493" s="68"/>
      <c r="C493" s="69"/>
      <c r="D493" s="70"/>
      <c r="E493" s="69"/>
      <c r="F493" s="69"/>
      <c r="G493" s="70"/>
      <c r="H493" s="70"/>
      <c r="I493" s="70"/>
      <c r="J493" s="70"/>
      <c r="K493" s="70"/>
      <c r="L493" s="70"/>
      <c r="M493" s="70"/>
      <c r="N493" s="86"/>
      <c r="O493" s="88"/>
      <c r="P493" s="72"/>
      <c r="Q493" s="73"/>
      <c r="R493" s="72"/>
      <c r="S493" s="73"/>
      <c r="T493" s="73"/>
      <c r="U493" s="74"/>
      <c r="V493" s="26"/>
      <c r="W493" s="26"/>
      <c r="X493" s="26"/>
      <c r="Y493" s="26"/>
      <c r="Z493" s="26"/>
      <c r="AA493" s="26"/>
      <c r="AB493" s="26"/>
      <c r="AC493" s="26"/>
      <c r="AD493" s="26"/>
      <c r="AE493" s="26"/>
      <c r="AF493" s="26"/>
      <c r="AG493" s="26"/>
      <c r="AH493" s="26"/>
    </row>
    <row r="494" spans="1:34" ht="14.5">
      <c r="A494" s="67">
        <v>485</v>
      </c>
      <c r="B494" s="68"/>
      <c r="C494" s="69"/>
      <c r="D494" s="70"/>
      <c r="E494" s="69"/>
      <c r="F494" s="69"/>
      <c r="G494" s="70"/>
      <c r="H494" s="70"/>
      <c r="I494" s="70"/>
      <c r="J494" s="70"/>
      <c r="K494" s="70"/>
      <c r="L494" s="70"/>
      <c r="M494" s="70"/>
      <c r="N494" s="86"/>
      <c r="O494" s="88"/>
      <c r="P494" s="72"/>
      <c r="Q494" s="73"/>
      <c r="R494" s="72"/>
      <c r="S494" s="73"/>
      <c r="T494" s="73"/>
      <c r="U494" s="74"/>
      <c r="V494" s="26"/>
      <c r="W494" s="26"/>
      <c r="X494" s="26"/>
      <c r="Y494" s="26"/>
      <c r="Z494" s="26"/>
      <c r="AA494" s="26"/>
      <c r="AB494" s="26"/>
      <c r="AC494" s="26"/>
      <c r="AD494" s="26"/>
      <c r="AE494" s="26"/>
      <c r="AF494" s="26"/>
      <c r="AG494" s="26"/>
      <c r="AH494" s="26"/>
    </row>
    <row r="495" spans="1:34" ht="14.5">
      <c r="A495" s="67">
        <v>486</v>
      </c>
      <c r="B495" s="68"/>
      <c r="C495" s="69"/>
      <c r="D495" s="70"/>
      <c r="E495" s="69"/>
      <c r="F495" s="69"/>
      <c r="G495" s="70"/>
      <c r="H495" s="70"/>
      <c r="I495" s="70"/>
      <c r="J495" s="70"/>
      <c r="K495" s="70"/>
      <c r="L495" s="70"/>
      <c r="M495" s="70"/>
      <c r="N495" s="86"/>
      <c r="O495" s="97"/>
      <c r="P495" s="72"/>
      <c r="Q495" s="73"/>
      <c r="R495" s="72"/>
      <c r="S495" s="73"/>
      <c r="T495" s="73"/>
      <c r="U495" s="74"/>
      <c r="V495" s="26"/>
      <c r="W495" s="26"/>
      <c r="X495" s="26"/>
      <c r="Y495" s="26"/>
      <c r="Z495" s="26"/>
      <c r="AA495" s="26"/>
      <c r="AB495" s="26"/>
      <c r="AC495" s="26"/>
      <c r="AD495" s="26"/>
      <c r="AE495" s="26"/>
      <c r="AF495" s="26"/>
      <c r="AG495" s="26"/>
      <c r="AH495" s="26"/>
    </row>
    <row r="496" spans="1:34" ht="14.5">
      <c r="A496" s="67">
        <v>487</v>
      </c>
      <c r="B496" s="68"/>
      <c r="C496" s="69"/>
      <c r="D496" s="70"/>
      <c r="E496" s="69"/>
      <c r="F496" s="69"/>
      <c r="G496" s="70"/>
      <c r="H496" s="70"/>
      <c r="I496" s="70"/>
      <c r="J496" s="70"/>
      <c r="K496" s="70"/>
      <c r="L496" s="70"/>
      <c r="M496" s="70"/>
      <c r="N496" s="86"/>
      <c r="O496" s="88"/>
      <c r="P496" s="72"/>
      <c r="Q496" s="73"/>
      <c r="R496" s="72"/>
      <c r="S496" s="73"/>
      <c r="T496" s="73"/>
      <c r="U496" s="74"/>
      <c r="V496" s="26"/>
      <c r="W496" s="26"/>
      <c r="X496" s="26"/>
      <c r="Y496" s="26"/>
      <c r="Z496" s="26"/>
      <c r="AA496" s="26"/>
      <c r="AB496" s="26"/>
      <c r="AC496" s="26"/>
      <c r="AD496" s="26"/>
      <c r="AE496" s="26"/>
      <c r="AF496" s="26"/>
      <c r="AG496" s="26"/>
      <c r="AH496" s="26"/>
    </row>
    <row r="497" spans="1:34" ht="14.5">
      <c r="A497" s="67">
        <v>488</v>
      </c>
      <c r="B497" s="68"/>
      <c r="C497" s="69"/>
      <c r="D497" s="70"/>
      <c r="E497" s="69"/>
      <c r="F497" s="69"/>
      <c r="G497" s="70"/>
      <c r="H497" s="70"/>
      <c r="I497" s="70"/>
      <c r="J497" s="70"/>
      <c r="K497" s="70"/>
      <c r="L497" s="70"/>
      <c r="M497" s="70"/>
      <c r="N497" s="86"/>
      <c r="O497" s="73"/>
      <c r="P497" s="72"/>
      <c r="Q497" s="73"/>
      <c r="R497" s="72"/>
      <c r="S497" s="73"/>
      <c r="T497" s="73"/>
      <c r="U497" s="74"/>
      <c r="V497" s="26"/>
      <c r="W497" s="26"/>
      <c r="X497" s="26"/>
      <c r="Y497" s="26"/>
      <c r="Z497" s="26"/>
      <c r="AA497" s="26"/>
      <c r="AB497" s="26"/>
      <c r="AC497" s="26"/>
      <c r="AD497" s="26"/>
      <c r="AE497" s="26"/>
      <c r="AF497" s="26"/>
      <c r="AG497" s="26"/>
      <c r="AH497" s="26"/>
    </row>
    <row r="498" spans="1:34" ht="14.5">
      <c r="A498" s="67">
        <v>489</v>
      </c>
      <c r="B498" s="68"/>
      <c r="C498" s="69"/>
      <c r="D498" s="70"/>
      <c r="E498" s="69"/>
      <c r="F498" s="69"/>
      <c r="G498" s="70"/>
      <c r="H498" s="70"/>
      <c r="I498" s="70"/>
      <c r="J498" s="70"/>
      <c r="K498" s="70"/>
      <c r="L498" s="70"/>
      <c r="M498" s="70"/>
      <c r="N498" s="86"/>
      <c r="O498" s="88"/>
      <c r="P498" s="72"/>
      <c r="Q498" s="73"/>
      <c r="R498" s="72"/>
      <c r="S498" s="73"/>
      <c r="T498" s="73"/>
      <c r="U498" s="74"/>
      <c r="V498" s="26"/>
      <c r="W498" s="26"/>
      <c r="X498" s="26"/>
      <c r="Y498" s="26"/>
      <c r="Z498" s="26"/>
      <c r="AA498" s="26"/>
      <c r="AB498" s="26"/>
      <c r="AC498" s="26"/>
      <c r="AD498" s="26"/>
      <c r="AE498" s="26"/>
      <c r="AF498" s="26"/>
      <c r="AG498" s="26"/>
      <c r="AH498" s="26"/>
    </row>
    <row r="499" spans="1:34" ht="14.5">
      <c r="A499" s="67">
        <v>490</v>
      </c>
      <c r="B499" s="68"/>
      <c r="C499" s="69"/>
      <c r="D499" s="70"/>
      <c r="E499" s="69"/>
      <c r="F499" s="69"/>
      <c r="G499" s="70"/>
      <c r="H499" s="70"/>
      <c r="I499" s="70"/>
      <c r="J499" s="70"/>
      <c r="K499" s="70"/>
      <c r="L499" s="70"/>
      <c r="M499" s="70"/>
      <c r="N499" s="86"/>
      <c r="O499" s="88"/>
      <c r="P499" s="72"/>
      <c r="Q499" s="73"/>
      <c r="R499" s="72"/>
      <c r="S499" s="73"/>
      <c r="T499" s="73"/>
      <c r="U499" s="74"/>
      <c r="V499" s="26"/>
      <c r="W499" s="26"/>
      <c r="X499" s="26"/>
      <c r="Y499" s="26"/>
      <c r="Z499" s="26"/>
      <c r="AA499" s="26"/>
      <c r="AB499" s="26"/>
      <c r="AC499" s="26"/>
      <c r="AD499" s="26"/>
      <c r="AE499" s="26"/>
      <c r="AF499" s="26"/>
      <c r="AG499" s="26"/>
      <c r="AH499" s="26"/>
    </row>
    <row r="500" spans="1:34" ht="14.5">
      <c r="A500" s="67">
        <v>491</v>
      </c>
      <c r="B500" s="68"/>
      <c r="C500" s="69"/>
      <c r="D500" s="70"/>
      <c r="E500" s="69"/>
      <c r="F500" s="69"/>
      <c r="G500" s="70"/>
      <c r="H500" s="70"/>
      <c r="I500" s="70"/>
      <c r="J500" s="70"/>
      <c r="K500" s="70"/>
      <c r="L500" s="70"/>
      <c r="M500" s="70"/>
      <c r="N500" s="86"/>
      <c r="O500" s="88"/>
      <c r="P500" s="72"/>
      <c r="Q500" s="73"/>
      <c r="R500" s="72"/>
      <c r="S500" s="73"/>
      <c r="T500" s="73"/>
      <c r="U500" s="74"/>
      <c r="V500" s="26"/>
      <c r="W500" s="26"/>
      <c r="X500" s="26"/>
      <c r="Y500" s="26"/>
      <c r="Z500" s="26"/>
      <c r="AA500" s="26"/>
      <c r="AB500" s="26"/>
      <c r="AC500" s="26"/>
      <c r="AD500" s="26"/>
      <c r="AE500" s="26"/>
      <c r="AF500" s="26"/>
      <c r="AG500" s="26"/>
      <c r="AH500" s="26"/>
    </row>
    <row r="501" spans="1:34" ht="14.5">
      <c r="A501" s="67">
        <v>492</v>
      </c>
      <c r="B501" s="68"/>
      <c r="C501" s="69"/>
      <c r="D501" s="70"/>
      <c r="E501" s="69"/>
      <c r="F501" s="69"/>
      <c r="G501" s="70"/>
      <c r="H501" s="70"/>
      <c r="I501" s="70"/>
      <c r="J501" s="70"/>
      <c r="K501" s="70"/>
      <c r="L501" s="70"/>
      <c r="M501" s="70"/>
      <c r="N501" s="86"/>
      <c r="O501" s="88"/>
      <c r="P501" s="72"/>
      <c r="Q501" s="73"/>
      <c r="R501" s="72"/>
      <c r="S501" s="73"/>
      <c r="T501" s="73"/>
      <c r="U501" s="74"/>
      <c r="V501" s="26"/>
      <c r="W501" s="26"/>
      <c r="X501" s="26"/>
      <c r="Y501" s="26"/>
      <c r="Z501" s="26"/>
      <c r="AA501" s="26"/>
      <c r="AB501" s="26"/>
      <c r="AC501" s="26"/>
      <c r="AD501" s="26"/>
      <c r="AE501" s="26"/>
      <c r="AF501" s="26"/>
      <c r="AG501" s="26"/>
      <c r="AH501" s="26"/>
    </row>
    <row r="502" spans="1:34" ht="14.5">
      <c r="A502" s="67">
        <v>493</v>
      </c>
      <c r="B502" s="68"/>
      <c r="C502" s="69"/>
      <c r="D502" s="70"/>
      <c r="E502" s="69"/>
      <c r="F502" s="69"/>
      <c r="G502" s="70"/>
      <c r="H502" s="70"/>
      <c r="I502" s="70"/>
      <c r="J502" s="70"/>
      <c r="K502" s="70"/>
      <c r="L502" s="70"/>
      <c r="M502" s="70"/>
      <c r="N502" s="86"/>
      <c r="O502" s="88"/>
      <c r="P502" s="72"/>
      <c r="Q502" s="73"/>
      <c r="R502" s="72"/>
      <c r="S502" s="73"/>
      <c r="T502" s="73"/>
      <c r="U502" s="74"/>
      <c r="V502" s="26"/>
      <c r="W502" s="26"/>
      <c r="X502" s="26"/>
      <c r="Y502" s="26"/>
      <c r="Z502" s="26"/>
      <c r="AA502" s="26"/>
      <c r="AB502" s="26"/>
      <c r="AC502" s="26"/>
      <c r="AD502" s="26"/>
      <c r="AE502" s="26"/>
      <c r="AF502" s="26"/>
      <c r="AG502" s="26"/>
      <c r="AH502" s="26"/>
    </row>
    <row r="503" spans="1:34" ht="14.5">
      <c r="A503" s="67">
        <v>494</v>
      </c>
      <c r="B503" s="68"/>
      <c r="C503" s="69"/>
      <c r="D503" s="70"/>
      <c r="E503" s="69"/>
      <c r="F503" s="69"/>
      <c r="G503" s="70"/>
      <c r="H503" s="70"/>
      <c r="I503" s="70"/>
      <c r="J503" s="70"/>
      <c r="K503" s="70"/>
      <c r="L503" s="70"/>
      <c r="M503" s="70"/>
      <c r="N503" s="86"/>
      <c r="O503" s="70"/>
      <c r="P503" s="72"/>
      <c r="Q503" s="73"/>
      <c r="R503" s="72"/>
      <c r="S503" s="73"/>
      <c r="T503" s="73"/>
      <c r="U503" s="74"/>
      <c r="V503" s="26"/>
      <c r="W503" s="26"/>
      <c r="X503" s="26"/>
      <c r="Y503" s="26"/>
      <c r="Z503" s="26"/>
      <c r="AA503" s="26"/>
      <c r="AB503" s="26"/>
      <c r="AC503" s="26"/>
      <c r="AD503" s="26"/>
      <c r="AE503" s="26"/>
      <c r="AF503" s="26"/>
      <c r="AG503" s="26"/>
      <c r="AH503" s="26"/>
    </row>
    <row r="504" spans="1:34" ht="14.5">
      <c r="A504" s="67">
        <v>495</v>
      </c>
      <c r="B504" s="68"/>
      <c r="C504" s="69"/>
      <c r="D504" s="70"/>
      <c r="E504" s="69"/>
      <c r="F504" s="69"/>
      <c r="G504" s="70"/>
      <c r="H504" s="70"/>
      <c r="I504" s="70"/>
      <c r="J504" s="70"/>
      <c r="K504" s="70"/>
      <c r="L504" s="70"/>
      <c r="M504" s="70"/>
      <c r="N504" s="86"/>
      <c r="O504" s="88"/>
      <c r="P504" s="72"/>
      <c r="Q504" s="73"/>
      <c r="R504" s="72"/>
      <c r="S504" s="73"/>
      <c r="T504" s="73"/>
      <c r="U504" s="74"/>
      <c r="V504" s="26"/>
      <c r="W504" s="26"/>
      <c r="X504" s="26"/>
      <c r="Y504" s="26"/>
      <c r="Z504" s="26"/>
      <c r="AA504" s="26"/>
      <c r="AB504" s="26"/>
      <c r="AC504" s="26"/>
      <c r="AD504" s="26"/>
      <c r="AE504" s="26"/>
      <c r="AF504" s="26"/>
      <c r="AG504" s="26"/>
      <c r="AH504" s="26"/>
    </row>
    <row r="505" spans="1:34" ht="14.5">
      <c r="A505" s="67">
        <v>496</v>
      </c>
      <c r="B505" s="68"/>
      <c r="C505" s="69"/>
      <c r="D505" s="70"/>
      <c r="E505" s="69"/>
      <c r="F505" s="69"/>
      <c r="G505" s="70"/>
      <c r="H505" s="70"/>
      <c r="I505" s="70"/>
      <c r="J505" s="70"/>
      <c r="K505" s="70"/>
      <c r="L505" s="70"/>
      <c r="M505" s="70"/>
      <c r="N505" s="86"/>
      <c r="O505" s="88"/>
      <c r="P505" s="72"/>
      <c r="Q505" s="73"/>
      <c r="R505" s="72"/>
      <c r="S505" s="73"/>
      <c r="T505" s="73"/>
      <c r="U505" s="74"/>
      <c r="V505" s="26"/>
      <c r="W505" s="26"/>
      <c r="X505" s="26"/>
      <c r="Y505" s="26"/>
      <c r="Z505" s="26"/>
      <c r="AA505" s="26"/>
      <c r="AB505" s="26"/>
      <c r="AC505" s="26"/>
      <c r="AD505" s="26"/>
      <c r="AE505" s="26"/>
      <c r="AF505" s="26"/>
      <c r="AG505" s="26"/>
      <c r="AH505" s="26"/>
    </row>
    <row r="506" spans="1:34" ht="14.5">
      <c r="A506" s="67">
        <v>497</v>
      </c>
      <c r="B506" s="68"/>
      <c r="C506" s="69"/>
      <c r="D506" s="70"/>
      <c r="E506" s="69"/>
      <c r="F506" s="69"/>
      <c r="G506" s="70"/>
      <c r="H506" s="70"/>
      <c r="I506" s="70"/>
      <c r="J506" s="70"/>
      <c r="K506" s="70"/>
      <c r="L506" s="70"/>
      <c r="M506" s="70"/>
      <c r="N506" s="86"/>
      <c r="O506" s="70"/>
      <c r="P506" s="72"/>
      <c r="Q506" s="73"/>
      <c r="R506" s="72"/>
      <c r="S506" s="73"/>
      <c r="T506" s="73"/>
      <c r="U506" s="74"/>
      <c r="V506" s="26"/>
      <c r="W506" s="26"/>
      <c r="X506" s="26"/>
      <c r="Y506" s="26"/>
      <c r="Z506" s="26"/>
      <c r="AA506" s="26"/>
      <c r="AB506" s="26"/>
      <c r="AC506" s="26"/>
      <c r="AD506" s="26"/>
      <c r="AE506" s="26"/>
      <c r="AF506" s="26"/>
      <c r="AG506" s="26"/>
      <c r="AH506" s="26"/>
    </row>
    <row r="507" spans="1:34" ht="14.5">
      <c r="A507" s="67">
        <v>498</v>
      </c>
      <c r="B507" s="68"/>
      <c r="C507" s="69"/>
      <c r="D507" s="70"/>
      <c r="E507" s="69"/>
      <c r="F507" s="69"/>
      <c r="G507" s="70"/>
      <c r="H507" s="70"/>
      <c r="I507" s="70"/>
      <c r="J507" s="70"/>
      <c r="K507" s="70"/>
      <c r="L507" s="70"/>
      <c r="M507" s="70"/>
      <c r="N507" s="86"/>
      <c r="O507" s="88"/>
      <c r="P507" s="72"/>
      <c r="Q507" s="73"/>
      <c r="R507" s="72"/>
      <c r="S507" s="73"/>
      <c r="T507" s="73"/>
      <c r="U507" s="74"/>
      <c r="V507" s="26"/>
      <c r="W507" s="26"/>
      <c r="X507" s="26"/>
      <c r="Y507" s="26"/>
      <c r="Z507" s="26"/>
      <c r="AA507" s="26"/>
      <c r="AB507" s="26"/>
      <c r="AC507" s="26"/>
      <c r="AD507" s="26"/>
      <c r="AE507" s="26"/>
      <c r="AF507" s="26"/>
      <c r="AG507" s="26"/>
      <c r="AH507" s="26"/>
    </row>
    <row r="508" spans="1:34" ht="14.5">
      <c r="A508" s="67">
        <v>499</v>
      </c>
      <c r="B508" s="68"/>
      <c r="C508" s="69"/>
      <c r="D508" s="70"/>
      <c r="E508" s="69"/>
      <c r="F508" s="69"/>
      <c r="G508" s="70"/>
      <c r="H508" s="70"/>
      <c r="I508" s="70"/>
      <c r="J508" s="70"/>
      <c r="K508" s="70"/>
      <c r="L508" s="70"/>
      <c r="M508" s="70"/>
      <c r="N508" s="86"/>
      <c r="O508" s="88"/>
      <c r="P508" s="72"/>
      <c r="Q508" s="73"/>
      <c r="R508" s="72"/>
      <c r="S508" s="73"/>
      <c r="T508" s="73"/>
      <c r="U508" s="74"/>
      <c r="V508" s="26"/>
      <c r="W508" s="26"/>
      <c r="X508" s="26"/>
      <c r="Y508" s="26"/>
      <c r="Z508" s="26"/>
      <c r="AA508" s="26"/>
      <c r="AB508" s="26"/>
      <c r="AC508" s="26"/>
      <c r="AD508" s="26"/>
      <c r="AE508" s="26"/>
      <c r="AF508" s="26"/>
      <c r="AG508" s="26"/>
      <c r="AH508" s="26"/>
    </row>
    <row r="509" spans="1:34" ht="14.5">
      <c r="A509" s="67">
        <v>500</v>
      </c>
      <c r="B509" s="68"/>
      <c r="C509" s="69"/>
      <c r="D509" s="70"/>
      <c r="E509" s="69"/>
      <c r="F509" s="69"/>
      <c r="G509" s="70"/>
      <c r="H509" s="70"/>
      <c r="I509" s="70"/>
      <c r="J509" s="70"/>
      <c r="K509" s="70"/>
      <c r="L509" s="70"/>
      <c r="M509" s="70"/>
      <c r="N509" s="86"/>
      <c r="O509" s="73"/>
      <c r="P509" s="72"/>
      <c r="Q509" s="73"/>
      <c r="R509" s="72"/>
      <c r="S509" s="73"/>
      <c r="T509" s="73"/>
      <c r="U509" s="74"/>
      <c r="V509" s="26"/>
      <c r="W509" s="26"/>
      <c r="X509" s="26"/>
      <c r="Y509" s="26"/>
      <c r="Z509" s="26"/>
      <c r="AA509" s="26"/>
      <c r="AB509" s="26"/>
      <c r="AC509" s="26"/>
      <c r="AD509" s="26"/>
      <c r="AE509" s="26"/>
      <c r="AF509" s="26"/>
      <c r="AG509" s="26"/>
      <c r="AH509" s="26"/>
    </row>
    <row r="510" spans="1:34" ht="14.5">
      <c r="A510" s="67">
        <v>501</v>
      </c>
      <c r="B510" s="68"/>
      <c r="C510" s="70"/>
      <c r="D510" s="70"/>
      <c r="E510" s="69"/>
      <c r="F510" s="69"/>
      <c r="G510" s="70"/>
      <c r="H510" s="70"/>
      <c r="I510" s="70"/>
      <c r="J510" s="70"/>
      <c r="K510" s="70"/>
      <c r="L510" s="70"/>
      <c r="M510" s="70"/>
      <c r="N510" s="86"/>
      <c r="O510" s="88"/>
      <c r="P510" s="72"/>
      <c r="Q510" s="73"/>
      <c r="R510" s="72"/>
      <c r="S510" s="73"/>
      <c r="T510" s="73"/>
      <c r="U510" s="74"/>
      <c r="V510" s="26"/>
      <c r="W510" s="26"/>
      <c r="X510" s="26"/>
      <c r="Y510" s="26"/>
      <c r="Z510" s="26"/>
      <c r="AA510" s="26"/>
      <c r="AB510" s="26"/>
      <c r="AC510" s="26"/>
      <c r="AD510" s="26"/>
      <c r="AE510" s="26"/>
      <c r="AF510" s="26"/>
      <c r="AG510" s="26"/>
      <c r="AH510" s="26"/>
    </row>
    <row r="511" spans="1:34" ht="14.5">
      <c r="A511" s="67">
        <v>502</v>
      </c>
      <c r="B511" s="68"/>
      <c r="C511" s="69"/>
      <c r="D511" s="70"/>
      <c r="E511" s="69"/>
      <c r="F511" s="69"/>
      <c r="G511" s="70"/>
      <c r="H511" s="70"/>
      <c r="I511" s="70"/>
      <c r="J511" s="70"/>
      <c r="K511" s="70"/>
      <c r="L511" s="70"/>
      <c r="M511" s="70"/>
      <c r="N511" s="70"/>
      <c r="O511" s="70"/>
      <c r="P511" s="72"/>
      <c r="Q511" s="73"/>
      <c r="R511" s="72"/>
      <c r="S511" s="73"/>
      <c r="T511" s="73"/>
      <c r="U511" s="74"/>
      <c r="V511" s="26"/>
      <c r="W511" s="26"/>
      <c r="X511" s="26"/>
      <c r="Y511" s="26"/>
      <c r="Z511" s="26"/>
      <c r="AA511" s="26"/>
      <c r="AB511" s="26"/>
      <c r="AC511" s="26"/>
      <c r="AD511" s="26"/>
      <c r="AE511" s="26"/>
      <c r="AF511" s="26"/>
      <c r="AG511" s="26"/>
      <c r="AH511" s="26"/>
    </row>
    <row r="512" spans="1:34" ht="14.5">
      <c r="A512" s="67">
        <v>503</v>
      </c>
      <c r="B512" s="68"/>
      <c r="C512" s="69"/>
      <c r="D512" s="70"/>
      <c r="E512" s="69"/>
      <c r="F512" s="69"/>
      <c r="G512" s="70"/>
      <c r="H512" s="70"/>
      <c r="I512" s="70"/>
      <c r="J512" s="70"/>
      <c r="K512" s="70"/>
      <c r="L512" s="70"/>
      <c r="M512" s="70"/>
      <c r="N512" s="86"/>
      <c r="O512" s="88"/>
      <c r="P512" s="72"/>
      <c r="Q512" s="73"/>
      <c r="R512" s="72"/>
      <c r="S512" s="73"/>
      <c r="T512" s="73"/>
      <c r="U512" s="74"/>
      <c r="V512" s="26"/>
      <c r="W512" s="26"/>
      <c r="X512" s="26"/>
      <c r="Y512" s="26"/>
      <c r="Z512" s="26"/>
      <c r="AA512" s="26"/>
      <c r="AB512" s="26"/>
      <c r="AC512" s="26"/>
      <c r="AD512" s="26"/>
      <c r="AE512" s="26"/>
      <c r="AF512" s="26"/>
      <c r="AG512" s="26"/>
      <c r="AH512" s="26"/>
    </row>
    <row r="513" spans="1:34" ht="14.5">
      <c r="A513" s="67">
        <v>504</v>
      </c>
      <c r="B513" s="68"/>
      <c r="C513" s="69"/>
      <c r="D513" s="70"/>
      <c r="E513" s="69"/>
      <c r="F513" s="69"/>
      <c r="G513" s="70"/>
      <c r="H513" s="70"/>
      <c r="I513" s="70"/>
      <c r="J513" s="70"/>
      <c r="K513" s="70"/>
      <c r="L513" s="70"/>
      <c r="M513" s="70"/>
      <c r="N513" s="86"/>
      <c r="O513" s="88"/>
      <c r="P513" s="72"/>
      <c r="Q513" s="73"/>
      <c r="R513" s="72"/>
      <c r="S513" s="73"/>
      <c r="T513" s="73"/>
      <c r="U513" s="74"/>
      <c r="V513" s="26"/>
      <c r="W513" s="26"/>
      <c r="X513" s="26"/>
      <c r="Y513" s="26"/>
      <c r="Z513" s="26"/>
      <c r="AA513" s="26"/>
      <c r="AB513" s="26"/>
      <c r="AC513" s="26"/>
      <c r="AD513" s="26"/>
      <c r="AE513" s="26"/>
      <c r="AF513" s="26"/>
      <c r="AG513" s="26"/>
      <c r="AH513" s="26"/>
    </row>
    <row r="514" spans="1:34" ht="14.5">
      <c r="A514" s="67">
        <v>505</v>
      </c>
      <c r="B514" s="68"/>
      <c r="C514" s="69"/>
      <c r="D514" s="70"/>
      <c r="E514" s="69"/>
      <c r="F514" s="69"/>
      <c r="G514" s="70"/>
      <c r="H514" s="70"/>
      <c r="I514" s="70"/>
      <c r="J514" s="70"/>
      <c r="K514" s="70"/>
      <c r="L514" s="70"/>
      <c r="M514" s="70"/>
      <c r="N514" s="86"/>
      <c r="O514" s="88"/>
      <c r="P514" s="72"/>
      <c r="Q514" s="73"/>
      <c r="R514" s="72"/>
      <c r="S514" s="73"/>
      <c r="T514" s="73"/>
      <c r="U514" s="74"/>
      <c r="V514" s="26"/>
      <c r="W514" s="26"/>
      <c r="X514" s="26"/>
      <c r="Y514" s="26"/>
      <c r="Z514" s="26"/>
      <c r="AA514" s="26"/>
      <c r="AB514" s="26"/>
      <c r="AC514" s="26"/>
      <c r="AD514" s="26"/>
      <c r="AE514" s="26"/>
      <c r="AF514" s="26"/>
      <c r="AG514" s="26"/>
      <c r="AH514" s="26"/>
    </row>
    <row r="515" spans="1:34" ht="14.5">
      <c r="A515" s="67">
        <v>506</v>
      </c>
      <c r="B515" s="68"/>
      <c r="C515" s="69"/>
      <c r="D515" s="70"/>
      <c r="E515" s="69"/>
      <c r="F515" s="69"/>
      <c r="G515" s="70"/>
      <c r="H515" s="70"/>
      <c r="I515" s="70"/>
      <c r="J515" s="70"/>
      <c r="K515" s="70"/>
      <c r="L515" s="70"/>
      <c r="M515" s="70"/>
      <c r="N515" s="86"/>
      <c r="O515" s="86"/>
      <c r="P515" s="72"/>
      <c r="Q515" s="73"/>
      <c r="R515" s="72"/>
      <c r="S515" s="73"/>
      <c r="T515" s="73"/>
      <c r="U515" s="74"/>
      <c r="V515" s="26"/>
      <c r="W515" s="26"/>
      <c r="X515" s="26"/>
      <c r="Y515" s="26"/>
      <c r="Z515" s="26"/>
      <c r="AA515" s="26"/>
      <c r="AB515" s="26"/>
      <c r="AC515" s="26"/>
      <c r="AD515" s="26"/>
      <c r="AE515" s="26"/>
      <c r="AF515" s="26"/>
      <c r="AG515" s="26"/>
      <c r="AH515" s="26"/>
    </row>
    <row r="516" spans="1:34" ht="14.5">
      <c r="A516" s="67">
        <v>507</v>
      </c>
      <c r="B516" s="68"/>
      <c r="C516" s="69"/>
      <c r="D516" s="70"/>
      <c r="E516" s="69"/>
      <c r="F516" s="69"/>
      <c r="G516" s="70"/>
      <c r="H516" s="70"/>
      <c r="I516" s="70"/>
      <c r="J516" s="70"/>
      <c r="K516" s="70"/>
      <c r="L516" s="70"/>
      <c r="M516" s="70"/>
      <c r="N516" s="86"/>
      <c r="O516" s="88"/>
      <c r="P516" s="72"/>
      <c r="Q516" s="73"/>
      <c r="R516" s="72"/>
      <c r="S516" s="73"/>
      <c r="T516" s="73"/>
      <c r="U516" s="74"/>
      <c r="V516" s="26"/>
      <c r="W516" s="26"/>
      <c r="X516" s="26"/>
      <c r="Y516" s="26"/>
      <c r="Z516" s="26"/>
      <c r="AA516" s="26"/>
      <c r="AB516" s="26"/>
      <c r="AC516" s="26"/>
      <c r="AD516" s="26"/>
      <c r="AE516" s="26"/>
      <c r="AF516" s="26"/>
      <c r="AG516" s="26"/>
      <c r="AH516" s="26"/>
    </row>
    <row r="517" spans="1:34" ht="14.5">
      <c r="A517" s="67">
        <v>508</v>
      </c>
      <c r="B517" s="68"/>
      <c r="C517" s="69"/>
      <c r="D517" s="70"/>
      <c r="E517" s="69"/>
      <c r="F517" s="69"/>
      <c r="G517" s="70"/>
      <c r="H517" s="70"/>
      <c r="I517" s="70"/>
      <c r="J517" s="70"/>
      <c r="K517" s="70"/>
      <c r="L517" s="70"/>
      <c r="M517" s="70"/>
      <c r="N517" s="86"/>
      <c r="O517" s="88"/>
      <c r="P517" s="72"/>
      <c r="Q517" s="73"/>
      <c r="R517" s="72"/>
      <c r="S517" s="73"/>
      <c r="T517" s="73"/>
      <c r="U517" s="74"/>
      <c r="V517" s="26"/>
      <c r="W517" s="26"/>
      <c r="X517" s="26"/>
      <c r="Y517" s="26"/>
      <c r="Z517" s="26"/>
      <c r="AA517" s="26"/>
      <c r="AB517" s="26"/>
      <c r="AC517" s="26"/>
      <c r="AD517" s="26"/>
      <c r="AE517" s="26"/>
      <c r="AF517" s="26"/>
      <c r="AG517" s="26"/>
      <c r="AH517" s="26"/>
    </row>
    <row r="518" spans="1:34" ht="14.5">
      <c r="A518" s="67">
        <v>509</v>
      </c>
      <c r="B518" s="68"/>
      <c r="C518" s="69"/>
      <c r="D518" s="70"/>
      <c r="E518" s="69"/>
      <c r="F518" s="69"/>
      <c r="G518" s="70"/>
      <c r="H518" s="70"/>
      <c r="I518" s="70"/>
      <c r="J518" s="70"/>
      <c r="K518" s="70"/>
      <c r="L518" s="70"/>
      <c r="M518" s="70"/>
      <c r="N518" s="86"/>
      <c r="O518" s="70"/>
      <c r="P518" s="72"/>
      <c r="Q518" s="73"/>
      <c r="R518" s="72"/>
      <c r="S518" s="73"/>
      <c r="T518" s="73"/>
      <c r="U518" s="74"/>
      <c r="V518" s="26"/>
      <c r="W518" s="26"/>
      <c r="X518" s="26"/>
      <c r="Y518" s="26"/>
      <c r="Z518" s="26"/>
      <c r="AA518" s="26"/>
      <c r="AB518" s="26"/>
      <c r="AC518" s="26"/>
      <c r="AD518" s="26"/>
      <c r="AE518" s="26"/>
      <c r="AF518" s="26"/>
      <c r="AG518" s="26"/>
      <c r="AH518" s="26"/>
    </row>
    <row r="519" spans="1:34" ht="14.5">
      <c r="A519" s="67">
        <v>510</v>
      </c>
      <c r="B519" s="68"/>
      <c r="C519" s="69"/>
      <c r="D519" s="70"/>
      <c r="E519" s="69"/>
      <c r="F519" s="69"/>
      <c r="G519" s="70"/>
      <c r="H519" s="70"/>
      <c r="I519" s="70"/>
      <c r="J519" s="70"/>
      <c r="K519" s="70"/>
      <c r="L519" s="70"/>
      <c r="M519" s="70"/>
      <c r="N519" s="86"/>
      <c r="O519" s="88"/>
      <c r="P519" s="72"/>
      <c r="Q519" s="73"/>
      <c r="R519" s="72"/>
      <c r="S519" s="73"/>
      <c r="T519" s="73"/>
      <c r="U519" s="74"/>
      <c r="V519" s="26"/>
      <c r="W519" s="26"/>
      <c r="X519" s="26"/>
      <c r="Y519" s="26"/>
      <c r="Z519" s="26"/>
      <c r="AA519" s="26"/>
      <c r="AB519" s="26"/>
      <c r="AC519" s="26"/>
      <c r="AD519" s="26"/>
      <c r="AE519" s="26"/>
      <c r="AF519" s="26"/>
      <c r="AG519" s="26"/>
      <c r="AH519" s="26"/>
    </row>
    <row r="520" spans="1:34" ht="14.5">
      <c r="A520" s="67">
        <v>511</v>
      </c>
      <c r="B520" s="68"/>
      <c r="C520" s="69"/>
      <c r="D520" s="70"/>
      <c r="E520" s="69"/>
      <c r="F520" s="69"/>
      <c r="G520" s="70"/>
      <c r="H520" s="70"/>
      <c r="I520" s="70"/>
      <c r="J520" s="70"/>
      <c r="K520" s="70"/>
      <c r="L520" s="70"/>
      <c r="M520" s="70"/>
      <c r="N520" s="86"/>
      <c r="O520" s="88"/>
      <c r="P520" s="72"/>
      <c r="Q520" s="73"/>
      <c r="R520" s="72"/>
      <c r="S520" s="73"/>
      <c r="T520" s="73"/>
      <c r="U520" s="74"/>
      <c r="V520" s="26"/>
      <c r="W520" s="26"/>
      <c r="X520" s="26"/>
      <c r="Y520" s="26"/>
      <c r="Z520" s="26"/>
      <c r="AA520" s="26"/>
      <c r="AB520" s="26"/>
      <c r="AC520" s="26"/>
      <c r="AD520" s="26"/>
      <c r="AE520" s="26"/>
      <c r="AF520" s="26"/>
      <c r="AG520" s="26"/>
      <c r="AH520" s="26"/>
    </row>
    <row r="521" spans="1:34" ht="14.5">
      <c r="A521" s="67">
        <v>512</v>
      </c>
      <c r="B521" s="68"/>
      <c r="C521" s="69"/>
      <c r="D521" s="70"/>
      <c r="E521" s="69"/>
      <c r="F521" s="69"/>
      <c r="G521" s="70"/>
      <c r="H521" s="70"/>
      <c r="I521" s="70"/>
      <c r="J521" s="70"/>
      <c r="K521" s="70"/>
      <c r="L521" s="70"/>
      <c r="M521" s="70"/>
      <c r="N521" s="70"/>
      <c r="O521" s="95"/>
      <c r="P521" s="72"/>
      <c r="Q521" s="73"/>
      <c r="R521" s="72"/>
      <c r="S521" s="73"/>
      <c r="T521" s="73"/>
      <c r="U521" s="74"/>
      <c r="V521" s="26"/>
      <c r="W521" s="26"/>
      <c r="X521" s="26"/>
      <c r="Y521" s="26"/>
      <c r="Z521" s="26"/>
      <c r="AA521" s="26"/>
      <c r="AB521" s="26"/>
      <c r="AC521" s="26"/>
      <c r="AD521" s="26"/>
      <c r="AE521" s="26"/>
      <c r="AF521" s="26"/>
      <c r="AG521" s="26"/>
      <c r="AH521" s="26"/>
    </row>
    <row r="522" spans="1:34" ht="14.5">
      <c r="A522" s="67">
        <v>513</v>
      </c>
      <c r="B522" s="68"/>
      <c r="C522" s="69"/>
      <c r="D522" s="70"/>
      <c r="E522" s="69"/>
      <c r="F522" s="69"/>
      <c r="G522" s="70"/>
      <c r="H522" s="70"/>
      <c r="I522" s="70"/>
      <c r="J522" s="70"/>
      <c r="K522" s="70"/>
      <c r="L522" s="70"/>
      <c r="M522" s="70"/>
      <c r="N522" s="86"/>
      <c r="O522" s="70"/>
      <c r="P522" s="72"/>
      <c r="Q522" s="73"/>
      <c r="R522" s="72"/>
      <c r="S522" s="73"/>
      <c r="T522" s="73"/>
      <c r="U522" s="74"/>
      <c r="V522" s="26"/>
      <c r="W522" s="26"/>
      <c r="X522" s="26"/>
      <c r="Y522" s="26"/>
      <c r="Z522" s="26"/>
      <c r="AA522" s="26"/>
      <c r="AB522" s="26"/>
      <c r="AC522" s="26"/>
      <c r="AD522" s="26"/>
      <c r="AE522" s="26"/>
      <c r="AF522" s="26"/>
      <c r="AG522" s="26"/>
      <c r="AH522" s="26"/>
    </row>
    <row r="523" spans="1:34" ht="14.5">
      <c r="A523" s="67">
        <v>514</v>
      </c>
      <c r="B523" s="68"/>
      <c r="C523" s="69"/>
      <c r="D523" s="70"/>
      <c r="E523" s="69"/>
      <c r="F523" s="69"/>
      <c r="G523" s="70"/>
      <c r="H523" s="70"/>
      <c r="I523" s="70"/>
      <c r="J523" s="70"/>
      <c r="K523" s="70"/>
      <c r="L523" s="70"/>
      <c r="M523" s="70"/>
      <c r="N523" s="86"/>
      <c r="O523" s="88"/>
      <c r="P523" s="72"/>
      <c r="Q523" s="73"/>
      <c r="R523" s="72"/>
      <c r="S523" s="73"/>
      <c r="T523" s="73"/>
      <c r="U523" s="74"/>
      <c r="V523" s="26"/>
      <c r="W523" s="26"/>
      <c r="X523" s="26"/>
      <c r="Y523" s="26"/>
      <c r="Z523" s="26"/>
      <c r="AA523" s="26"/>
      <c r="AB523" s="26"/>
      <c r="AC523" s="26"/>
      <c r="AD523" s="26"/>
      <c r="AE523" s="26"/>
      <c r="AF523" s="26"/>
      <c r="AG523" s="26"/>
      <c r="AH523" s="26"/>
    </row>
    <row r="524" spans="1:34" ht="14.5">
      <c r="A524" s="67">
        <v>515</v>
      </c>
      <c r="B524" s="68"/>
      <c r="C524" s="69"/>
      <c r="D524" s="70"/>
      <c r="E524" s="69"/>
      <c r="F524" s="69"/>
      <c r="G524" s="70"/>
      <c r="H524" s="70"/>
      <c r="I524" s="70"/>
      <c r="J524" s="70"/>
      <c r="K524" s="70"/>
      <c r="L524" s="70"/>
      <c r="M524" s="70"/>
      <c r="N524" s="86"/>
      <c r="O524" s="70"/>
      <c r="P524" s="72"/>
      <c r="Q524" s="73"/>
      <c r="R524" s="72"/>
      <c r="S524" s="73"/>
      <c r="T524" s="73"/>
      <c r="U524" s="74"/>
      <c r="V524" s="26"/>
      <c r="W524" s="26"/>
      <c r="X524" s="26"/>
      <c r="Y524" s="26"/>
      <c r="Z524" s="26"/>
      <c r="AA524" s="26"/>
      <c r="AB524" s="26"/>
      <c r="AC524" s="26"/>
      <c r="AD524" s="26"/>
      <c r="AE524" s="26"/>
      <c r="AF524" s="26"/>
      <c r="AG524" s="26"/>
      <c r="AH524" s="26"/>
    </row>
    <row r="525" spans="1:34" ht="14.5">
      <c r="A525" s="67">
        <v>516</v>
      </c>
      <c r="B525" s="68"/>
      <c r="C525" s="69"/>
      <c r="D525" s="70"/>
      <c r="E525" s="69"/>
      <c r="F525" s="69"/>
      <c r="G525" s="70"/>
      <c r="H525" s="70"/>
      <c r="I525" s="70"/>
      <c r="J525" s="70"/>
      <c r="K525" s="70"/>
      <c r="L525" s="70"/>
      <c r="M525" s="70"/>
      <c r="N525" s="86"/>
      <c r="O525" s="73"/>
      <c r="P525" s="72"/>
      <c r="Q525" s="73"/>
      <c r="R525" s="72"/>
      <c r="S525" s="73"/>
      <c r="T525" s="73"/>
      <c r="U525" s="74"/>
      <c r="V525" s="26"/>
      <c r="W525" s="26"/>
      <c r="X525" s="26"/>
      <c r="Y525" s="26"/>
      <c r="Z525" s="26"/>
      <c r="AA525" s="26"/>
      <c r="AB525" s="26"/>
      <c r="AC525" s="26"/>
      <c r="AD525" s="26"/>
      <c r="AE525" s="26"/>
      <c r="AF525" s="26"/>
      <c r="AG525" s="26"/>
      <c r="AH525" s="26"/>
    </row>
    <row r="526" spans="1:34" ht="14.5">
      <c r="A526" s="67">
        <v>517</v>
      </c>
      <c r="B526" s="68"/>
      <c r="C526" s="69"/>
      <c r="D526" s="70"/>
      <c r="E526" s="69"/>
      <c r="F526" s="69"/>
      <c r="G526" s="70"/>
      <c r="H526" s="70"/>
      <c r="I526" s="70"/>
      <c r="J526" s="70"/>
      <c r="K526" s="70"/>
      <c r="L526" s="70"/>
      <c r="M526" s="70"/>
      <c r="N526" s="86"/>
      <c r="O526" s="88"/>
      <c r="P526" s="72"/>
      <c r="Q526" s="73"/>
      <c r="R526" s="72"/>
      <c r="S526" s="73"/>
      <c r="T526" s="73"/>
      <c r="U526" s="74"/>
      <c r="V526" s="26"/>
      <c r="W526" s="26"/>
      <c r="X526" s="26"/>
      <c r="Y526" s="26"/>
      <c r="Z526" s="26"/>
      <c r="AA526" s="26"/>
      <c r="AB526" s="26"/>
      <c r="AC526" s="26"/>
      <c r="AD526" s="26"/>
      <c r="AE526" s="26"/>
      <c r="AF526" s="26"/>
      <c r="AG526" s="26"/>
      <c r="AH526" s="26"/>
    </row>
    <row r="527" spans="1:34" ht="14.5">
      <c r="A527" s="67">
        <v>518</v>
      </c>
      <c r="B527" s="68"/>
      <c r="C527" s="69"/>
      <c r="D527" s="70"/>
      <c r="E527" s="69"/>
      <c r="F527" s="69"/>
      <c r="G527" s="70"/>
      <c r="H527" s="70"/>
      <c r="I527" s="70"/>
      <c r="J527" s="70"/>
      <c r="K527" s="70"/>
      <c r="L527" s="70"/>
      <c r="M527" s="70"/>
      <c r="N527" s="86"/>
      <c r="O527" s="88"/>
      <c r="P527" s="72"/>
      <c r="Q527" s="73"/>
      <c r="R527" s="72"/>
      <c r="S527" s="73"/>
      <c r="T527" s="73"/>
      <c r="U527" s="74"/>
      <c r="V527" s="26"/>
      <c r="W527" s="26"/>
      <c r="X527" s="26"/>
      <c r="Y527" s="26"/>
      <c r="Z527" s="26"/>
      <c r="AA527" s="26"/>
      <c r="AB527" s="26"/>
      <c r="AC527" s="26"/>
      <c r="AD527" s="26"/>
      <c r="AE527" s="26"/>
      <c r="AF527" s="26"/>
      <c r="AG527" s="26"/>
      <c r="AH527" s="26"/>
    </row>
    <row r="528" spans="1:34" ht="14.5">
      <c r="A528" s="67">
        <v>519</v>
      </c>
      <c r="B528" s="68"/>
      <c r="C528" s="69"/>
      <c r="D528" s="70"/>
      <c r="E528" s="69"/>
      <c r="F528" s="69"/>
      <c r="G528" s="70"/>
      <c r="H528" s="70"/>
      <c r="I528" s="70"/>
      <c r="J528" s="70"/>
      <c r="K528" s="70"/>
      <c r="L528" s="70"/>
      <c r="M528" s="70"/>
      <c r="N528" s="86"/>
      <c r="O528" s="88"/>
      <c r="P528" s="72"/>
      <c r="Q528" s="73"/>
      <c r="R528" s="72"/>
      <c r="S528" s="73"/>
      <c r="T528" s="73"/>
      <c r="U528" s="74"/>
      <c r="V528" s="26"/>
      <c r="W528" s="26"/>
      <c r="X528" s="26"/>
      <c r="Y528" s="26"/>
      <c r="Z528" s="26"/>
      <c r="AA528" s="26"/>
      <c r="AB528" s="26"/>
      <c r="AC528" s="26"/>
      <c r="AD528" s="26"/>
      <c r="AE528" s="26"/>
      <c r="AF528" s="26"/>
      <c r="AG528" s="26"/>
      <c r="AH528" s="26"/>
    </row>
    <row r="529" spans="1:34" ht="14.5">
      <c r="A529" s="67">
        <v>520</v>
      </c>
      <c r="B529" s="68"/>
      <c r="C529" s="69"/>
      <c r="D529" s="70"/>
      <c r="E529" s="69"/>
      <c r="F529" s="69"/>
      <c r="G529" s="70"/>
      <c r="H529" s="70"/>
      <c r="I529" s="70"/>
      <c r="J529" s="70"/>
      <c r="K529" s="70"/>
      <c r="L529" s="70"/>
      <c r="M529" s="70"/>
      <c r="N529" s="86"/>
      <c r="O529" s="70"/>
      <c r="P529" s="72"/>
      <c r="Q529" s="73"/>
      <c r="R529" s="72"/>
      <c r="S529" s="73"/>
      <c r="T529" s="73"/>
      <c r="U529" s="74"/>
      <c r="V529" s="26"/>
      <c r="W529" s="26"/>
      <c r="X529" s="26"/>
      <c r="Y529" s="26"/>
      <c r="Z529" s="26"/>
      <c r="AA529" s="26"/>
      <c r="AB529" s="26"/>
      <c r="AC529" s="26"/>
      <c r="AD529" s="26"/>
      <c r="AE529" s="26"/>
      <c r="AF529" s="26"/>
      <c r="AG529" s="26"/>
      <c r="AH529" s="26"/>
    </row>
    <row r="530" spans="1:34" ht="14.5">
      <c r="A530" s="67">
        <v>521</v>
      </c>
      <c r="B530" s="68"/>
      <c r="C530" s="69"/>
      <c r="D530" s="70"/>
      <c r="E530" s="69"/>
      <c r="F530" s="69"/>
      <c r="G530" s="70"/>
      <c r="H530" s="70"/>
      <c r="I530" s="70"/>
      <c r="J530" s="70"/>
      <c r="K530" s="70"/>
      <c r="L530" s="70"/>
      <c r="M530" s="70"/>
      <c r="N530" s="86"/>
      <c r="O530" s="70"/>
      <c r="P530" s="72"/>
      <c r="Q530" s="73"/>
      <c r="R530" s="72"/>
      <c r="S530" s="73"/>
      <c r="T530" s="73"/>
      <c r="U530" s="74"/>
      <c r="V530" s="26"/>
      <c r="W530" s="26"/>
      <c r="X530" s="26"/>
      <c r="Y530" s="26"/>
      <c r="Z530" s="26"/>
      <c r="AA530" s="26"/>
      <c r="AB530" s="26"/>
      <c r="AC530" s="26"/>
      <c r="AD530" s="26"/>
      <c r="AE530" s="26"/>
      <c r="AF530" s="26"/>
      <c r="AG530" s="26"/>
      <c r="AH530" s="26"/>
    </row>
    <row r="531" spans="1:34" ht="14.5">
      <c r="A531" s="67">
        <v>522</v>
      </c>
      <c r="B531" s="68"/>
      <c r="C531" s="69"/>
      <c r="D531" s="70"/>
      <c r="E531" s="69"/>
      <c r="F531" s="69"/>
      <c r="G531" s="70"/>
      <c r="H531" s="70"/>
      <c r="I531" s="70"/>
      <c r="J531" s="70"/>
      <c r="K531" s="70"/>
      <c r="L531" s="70"/>
      <c r="M531" s="70"/>
      <c r="N531" s="86"/>
      <c r="O531" s="70"/>
      <c r="P531" s="72"/>
      <c r="Q531" s="73"/>
      <c r="R531" s="72"/>
      <c r="S531" s="73"/>
      <c r="T531" s="73"/>
      <c r="U531" s="74"/>
      <c r="V531" s="26"/>
      <c r="W531" s="26"/>
      <c r="X531" s="26"/>
      <c r="Y531" s="26"/>
      <c r="Z531" s="26"/>
      <c r="AA531" s="26"/>
      <c r="AB531" s="26"/>
      <c r="AC531" s="26"/>
      <c r="AD531" s="26"/>
      <c r="AE531" s="26"/>
      <c r="AF531" s="26"/>
      <c r="AG531" s="26"/>
      <c r="AH531" s="26"/>
    </row>
    <row r="532" spans="1:34" ht="14.5">
      <c r="A532" s="67">
        <v>523</v>
      </c>
      <c r="B532" s="68"/>
      <c r="C532" s="69"/>
      <c r="D532" s="70"/>
      <c r="E532" s="69"/>
      <c r="F532" s="69"/>
      <c r="G532" s="70"/>
      <c r="H532" s="70"/>
      <c r="I532" s="70"/>
      <c r="J532" s="70"/>
      <c r="K532" s="70"/>
      <c r="L532" s="70"/>
      <c r="M532" s="70"/>
      <c r="N532" s="86"/>
      <c r="O532" s="88"/>
      <c r="P532" s="72"/>
      <c r="Q532" s="73"/>
      <c r="R532" s="72"/>
      <c r="S532" s="73"/>
      <c r="T532" s="73"/>
      <c r="U532" s="74"/>
      <c r="V532" s="26"/>
      <c r="W532" s="26"/>
      <c r="X532" s="26"/>
      <c r="Y532" s="26"/>
      <c r="Z532" s="26"/>
      <c r="AA532" s="26"/>
      <c r="AB532" s="26"/>
      <c r="AC532" s="26"/>
      <c r="AD532" s="26"/>
      <c r="AE532" s="26"/>
      <c r="AF532" s="26"/>
      <c r="AG532" s="26"/>
      <c r="AH532" s="26"/>
    </row>
    <row r="533" spans="1:34" ht="14.5">
      <c r="A533" s="67">
        <v>524</v>
      </c>
      <c r="B533" s="68"/>
      <c r="C533" s="69"/>
      <c r="D533" s="70"/>
      <c r="E533" s="69"/>
      <c r="F533" s="69"/>
      <c r="G533" s="70"/>
      <c r="H533" s="70"/>
      <c r="I533" s="70"/>
      <c r="J533" s="70"/>
      <c r="K533" s="70"/>
      <c r="L533" s="70"/>
      <c r="M533" s="70"/>
      <c r="N533" s="86"/>
      <c r="O533" s="88"/>
      <c r="P533" s="72"/>
      <c r="Q533" s="73"/>
      <c r="R533" s="72"/>
      <c r="S533" s="73"/>
      <c r="T533" s="73"/>
      <c r="U533" s="74"/>
      <c r="V533" s="26"/>
      <c r="W533" s="26"/>
      <c r="X533" s="26"/>
      <c r="Y533" s="26"/>
      <c r="Z533" s="26"/>
      <c r="AA533" s="26"/>
      <c r="AB533" s="26"/>
      <c r="AC533" s="26"/>
      <c r="AD533" s="26"/>
      <c r="AE533" s="26"/>
      <c r="AF533" s="26"/>
      <c r="AG533" s="26"/>
      <c r="AH533" s="26"/>
    </row>
    <row r="534" spans="1:34" ht="14.5">
      <c r="A534" s="67">
        <v>525</v>
      </c>
      <c r="B534" s="68"/>
      <c r="C534" s="69"/>
      <c r="D534" s="70"/>
      <c r="E534" s="69"/>
      <c r="F534" s="69"/>
      <c r="G534" s="70"/>
      <c r="H534" s="70"/>
      <c r="I534" s="70"/>
      <c r="J534" s="70"/>
      <c r="K534" s="70"/>
      <c r="L534" s="70"/>
      <c r="M534" s="70"/>
      <c r="N534" s="86"/>
      <c r="O534" s="88"/>
      <c r="P534" s="72"/>
      <c r="Q534" s="73"/>
      <c r="R534" s="72"/>
      <c r="S534" s="73"/>
      <c r="T534" s="73"/>
      <c r="U534" s="74"/>
      <c r="V534" s="26"/>
      <c r="W534" s="26"/>
      <c r="X534" s="26"/>
      <c r="Y534" s="26"/>
      <c r="Z534" s="26"/>
      <c r="AA534" s="26"/>
      <c r="AB534" s="26"/>
      <c r="AC534" s="26"/>
      <c r="AD534" s="26"/>
      <c r="AE534" s="26"/>
      <c r="AF534" s="26"/>
      <c r="AG534" s="26"/>
      <c r="AH534" s="26"/>
    </row>
    <row r="535" spans="1:34" ht="14.5">
      <c r="A535" s="67">
        <v>526</v>
      </c>
      <c r="B535" s="68"/>
      <c r="C535" s="69"/>
      <c r="D535" s="70"/>
      <c r="E535" s="69"/>
      <c r="F535" s="69"/>
      <c r="G535" s="70"/>
      <c r="H535" s="70"/>
      <c r="I535" s="70"/>
      <c r="J535" s="70"/>
      <c r="K535" s="70"/>
      <c r="L535" s="70"/>
      <c r="M535" s="70"/>
      <c r="N535" s="86"/>
      <c r="O535" s="88"/>
      <c r="P535" s="72"/>
      <c r="Q535" s="73"/>
      <c r="R535" s="72"/>
      <c r="S535" s="73"/>
      <c r="T535" s="73"/>
      <c r="U535" s="74"/>
      <c r="V535" s="26"/>
      <c r="W535" s="26"/>
      <c r="X535" s="26"/>
      <c r="Y535" s="26"/>
      <c r="Z535" s="26"/>
      <c r="AA535" s="26"/>
      <c r="AB535" s="26"/>
      <c r="AC535" s="26"/>
      <c r="AD535" s="26"/>
      <c r="AE535" s="26"/>
      <c r="AF535" s="26"/>
      <c r="AG535" s="26"/>
      <c r="AH535" s="26"/>
    </row>
    <row r="536" spans="1:34" ht="14.5">
      <c r="A536" s="67">
        <v>527</v>
      </c>
      <c r="B536" s="68"/>
      <c r="C536" s="69"/>
      <c r="D536" s="70"/>
      <c r="E536" s="69"/>
      <c r="F536" s="69"/>
      <c r="G536" s="70"/>
      <c r="H536" s="70"/>
      <c r="I536" s="70"/>
      <c r="J536" s="70"/>
      <c r="K536" s="70"/>
      <c r="L536" s="70"/>
      <c r="M536" s="70"/>
      <c r="N536" s="86"/>
      <c r="O536" s="88"/>
      <c r="P536" s="72"/>
      <c r="Q536" s="73"/>
      <c r="R536" s="72"/>
      <c r="S536" s="73"/>
      <c r="T536" s="73"/>
      <c r="U536" s="74"/>
      <c r="V536" s="26"/>
      <c r="W536" s="26"/>
      <c r="X536" s="26"/>
      <c r="Y536" s="26"/>
      <c r="Z536" s="26"/>
      <c r="AA536" s="26"/>
      <c r="AB536" s="26"/>
      <c r="AC536" s="26"/>
      <c r="AD536" s="26"/>
      <c r="AE536" s="26"/>
      <c r="AF536" s="26"/>
      <c r="AG536" s="26"/>
      <c r="AH536" s="26"/>
    </row>
    <row r="537" spans="1:34" ht="14.5">
      <c r="A537" s="67">
        <v>528</v>
      </c>
      <c r="B537" s="68"/>
      <c r="C537" s="69"/>
      <c r="D537" s="70"/>
      <c r="E537" s="69"/>
      <c r="F537" s="69"/>
      <c r="G537" s="70"/>
      <c r="H537" s="70"/>
      <c r="I537" s="70"/>
      <c r="J537" s="70"/>
      <c r="K537" s="70"/>
      <c r="L537" s="70"/>
      <c r="M537" s="70"/>
      <c r="N537" s="86"/>
      <c r="O537" s="88"/>
      <c r="P537" s="72"/>
      <c r="Q537" s="73"/>
      <c r="R537" s="72"/>
      <c r="S537" s="73"/>
      <c r="T537" s="73"/>
      <c r="U537" s="74"/>
      <c r="V537" s="26"/>
      <c r="W537" s="26"/>
      <c r="X537" s="26"/>
      <c r="Y537" s="26"/>
      <c r="Z537" s="26"/>
      <c r="AA537" s="26"/>
      <c r="AB537" s="26"/>
      <c r="AC537" s="26"/>
      <c r="AD537" s="26"/>
      <c r="AE537" s="26"/>
      <c r="AF537" s="26"/>
      <c r="AG537" s="26"/>
      <c r="AH537" s="26"/>
    </row>
    <row r="538" spans="1:34" ht="14.5">
      <c r="A538" s="67">
        <v>529</v>
      </c>
      <c r="B538" s="68"/>
      <c r="C538" s="69"/>
      <c r="D538" s="70"/>
      <c r="E538" s="69"/>
      <c r="F538" s="69"/>
      <c r="G538" s="70"/>
      <c r="H538" s="70"/>
      <c r="I538" s="70"/>
      <c r="J538" s="70"/>
      <c r="K538" s="70"/>
      <c r="L538" s="70"/>
      <c r="M538" s="70"/>
      <c r="N538" s="86"/>
      <c r="O538" s="88"/>
      <c r="P538" s="72"/>
      <c r="Q538" s="73"/>
      <c r="R538" s="72"/>
      <c r="S538" s="73"/>
      <c r="T538" s="73"/>
      <c r="U538" s="74"/>
      <c r="V538" s="26"/>
      <c r="W538" s="26"/>
      <c r="X538" s="26"/>
      <c r="Y538" s="26"/>
      <c r="Z538" s="26"/>
      <c r="AA538" s="26"/>
      <c r="AB538" s="26"/>
      <c r="AC538" s="26"/>
      <c r="AD538" s="26"/>
      <c r="AE538" s="26"/>
      <c r="AF538" s="26"/>
      <c r="AG538" s="26"/>
      <c r="AH538" s="26"/>
    </row>
    <row r="539" spans="1:34" ht="14.5">
      <c r="A539" s="67">
        <v>530</v>
      </c>
      <c r="B539" s="68"/>
      <c r="C539" s="69"/>
      <c r="D539" s="70"/>
      <c r="E539" s="69"/>
      <c r="F539" s="69"/>
      <c r="G539" s="70"/>
      <c r="H539" s="70"/>
      <c r="I539" s="70"/>
      <c r="J539" s="70"/>
      <c r="K539" s="70"/>
      <c r="L539" s="70"/>
      <c r="M539" s="70"/>
      <c r="N539" s="86"/>
      <c r="O539" s="88"/>
      <c r="P539" s="72"/>
      <c r="Q539" s="73"/>
      <c r="R539" s="72"/>
      <c r="S539" s="73"/>
      <c r="T539" s="73"/>
      <c r="U539" s="74"/>
      <c r="V539" s="26"/>
      <c r="W539" s="26"/>
      <c r="X539" s="26"/>
      <c r="Y539" s="26"/>
      <c r="Z539" s="26"/>
      <c r="AA539" s="26"/>
      <c r="AB539" s="26"/>
      <c r="AC539" s="26"/>
      <c r="AD539" s="26"/>
      <c r="AE539" s="26"/>
      <c r="AF539" s="26"/>
      <c r="AG539" s="26"/>
      <c r="AH539" s="26"/>
    </row>
    <row r="540" spans="1:34" ht="14.5">
      <c r="A540" s="67">
        <v>531</v>
      </c>
      <c r="B540" s="68"/>
      <c r="C540" s="69"/>
      <c r="D540" s="70"/>
      <c r="E540" s="69"/>
      <c r="F540" s="69"/>
      <c r="G540" s="70"/>
      <c r="H540" s="70"/>
      <c r="I540" s="70"/>
      <c r="J540" s="70"/>
      <c r="K540" s="70"/>
      <c r="L540" s="70"/>
      <c r="M540" s="70"/>
      <c r="N540" s="86"/>
      <c r="O540" s="88"/>
      <c r="P540" s="72"/>
      <c r="Q540" s="73"/>
      <c r="R540" s="72"/>
      <c r="S540" s="73"/>
      <c r="T540" s="73"/>
      <c r="U540" s="74"/>
      <c r="V540" s="26"/>
      <c r="W540" s="26"/>
      <c r="X540" s="26"/>
      <c r="Y540" s="26"/>
      <c r="Z540" s="26"/>
      <c r="AA540" s="26"/>
      <c r="AB540" s="26"/>
      <c r="AC540" s="26"/>
      <c r="AD540" s="26"/>
      <c r="AE540" s="26"/>
      <c r="AF540" s="26"/>
      <c r="AG540" s="26"/>
      <c r="AH540" s="26"/>
    </row>
    <row r="541" spans="1:34" ht="14.5">
      <c r="A541" s="67">
        <v>532</v>
      </c>
      <c r="B541" s="68"/>
      <c r="C541" s="69"/>
      <c r="D541" s="70"/>
      <c r="E541" s="69"/>
      <c r="F541" s="69"/>
      <c r="G541" s="70"/>
      <c r="H541" s="70"/>
      <c r="I541" s="70"/>
      <c r="J541" s="70"/>
      <c r="K541" s="70"/>
      <c r="L541" s="70"/>
      <c r="M541" s="70"/>
      <c r="N541" s="86"/>
      <c r="O541" s="88"/>
      <c r="P541" s="72"/>
      <c r="Q541" s="73"/>
      <c r="R541" s="72"/>
      <c r="S541" s="73"/>
      <c r="T541" s="73"/>
      <c r="U541" s="74"/>
      <c r="V541" s="26"/>
      <c r="W541" s="26"/>
      <c r="X541" s="26"/>
      <c r="Y541" s="26"/>
      <c r="Z541" s="26"/>
      <c r="AA541" s="26"/>
      <c r="AB541" s="26"/>
      <c r="AC541" s="26"/>
      <c r="AD541" s="26"/>
      <c r="AE541" s="26"/>
      <c r="AF541" s="26"/>
      <c r="AG541" s="26"/>
      <c r="AH541" s="26"/>
    </row>
    <row r="542" spans="1:34" ht="14.5">
      <c r="A542" s="67">
        <v>533</v>
      </c>
      <c r="B542" s="68"/>
      <c r="C542" s="69"/>
      <c r="D542" s="70"/>
      <c r="E542" s="69"/>
      <c r="F542" s="69"/>
      <c r="G542" s="70"/>
      <c r="H542" s="70"/>
      <c r="I542" s="70"/>
      <c r="J542" s="70"/>
      <c r="K542" s="70"/>
      <c r="L542" s="70"/>
      <c r="M542" s="70"/>
      <c r="N542" s="86"/>
      <c r="O542" s="88"/>
      <c r="P542" s="72"/>
      <c r="Q542" s="73"/>
      <c r="R542" s="72"/>
      <c r="S542" s="73"/>
      <c r="T542" s="73"/>
      <c r="U542" s="74"/>
      <c r="V542" s="26"/>
      <c r="W542" s="26"/>
      <c r="X542" s="26"/>
      <c r="Y542" s="26"/>
      <c r="Z542" s="26"/>
      <c r="AA542" s="26"/>
      <c r="AB542" s="26"/>
      <c r="AC542" s="26"/>
      <c r="AD542" s="26"/>
      <c r="AE542" s="26"/>
      <c r="AF542" s="26"/>
      <c r="AG542" s="26"/>
      <c r="AH542" s="26"/>
    </row>
    <row r="543" spans="1:34" ht="14.5">
      <c r="A543" s="67">
        <v>534</v>
      </c>
      <c r="B543" s="68"/>
      <c r="C543" s="69"/>
      <c r="D543" s="70"/>
      <c r="E543" s="69"/>
      <c r="F543" s="69"/>
      <c r="G543" s="70"/>
      <c r="H543" s="70"/>
      <c r="I543" s="70"/>
      <c r="J543" s="70"/>
      <c r="K543" s="70"/>
      <c r="L543" s="70"/>
      <c r="M543" s="70"/>
      <c r="N543" s="86"/>
      <c r="O543" s="88"/>
      <c r="P543" s="72"/>
      <c r="Q543" s="73"/>
      <c r="R543" s="72"/>
      <c r="S543" s="73"/>
      <c r="T543" s="73"/>
      <c r="U543" s="74"/>
      <c r="V543" s="26"/>
      <c r="W543" s="26"/>
      <c r="X543" s="26"/>
      <c r="Y543" s="26"/>
      <c r="Z543" s="26"/>
      <c r="AA543" s="26"/>
      <c r="AB543" s="26"/>
      <c r="AC543" s="26"/>
      <c r="AD543" s="26"/>
      <c r="AE543" s="26"/>
      <c r="AF543" s="26"/>
      <c r="AG543" s="26"/>
      <c r="AH543" s="26"/>
    </row>
    <row r="544" spans="1:34" ht="14.5">
      <c r="A544" s="67">
        <v>535</v>
      </c>
      <c r="B544" s="68"/>
      <c r="C544" s="69"/>
      <c r="D544" s="70"/>
      <c r="E544" s="69"/>
      <c r="F544" s="69"/>
      <c r="G544" s="70"/>
      <c r="H544" s="70"/>
      <c r="I544" s="70"/>
      <c r="J544" s="70"/>
      <c r="K544" s="70"/>
      <c r="L544" s="70"/>
      <c r="M544" s="70"/>
      <c r="N544" s="86"/>
      <c r="O544" s="88"/>
      <c r="P544" s="72"/>
      <c r="Q544" s="73"/>
      <c r="R544" s="72"/>
      <c r="S544" s="73"/>
      <c r="T544" s="73"/>
      <c r="U544" s="74"/>
      <c r="V544" s="26"/>
      <c r="W544" s="26"/>
      <c r="X544" s="26"/>
      <c r="Y544" s="26"/>
      <c r="Z544" s="26"/>
      <c r="AA544" s="26"/>
      <c r="AB544" s="26"/>
      <c r="AC544" s="26"/>
      <c r="AD544" s="26"/>
      <c r="AE544" s="26"/>
      <c r="AF544" s="26"/>
      <c r="AG544" s="26"/>
      <c r="AH544" s="26"/>
    </row>
    <row r="545" spans="1:34" ht="14.5">
      <c r="A545" s="67">
        <v>536</v>
      </c>
      <c r="B545" s="68"/>
      <c r="C545" s="69"/>
      <c r="D545" s="70"/>
      <c r="E545" s="69"/>
      <c r="F545" s="69"/>
      <c r="G545" s="70"/>
      <c r="H545" s="70"/>
      <c r="I545" s="70"/>
      <c r="J545" s="70"/>
      <c r="K545" s="70"/>
      <c r="L545" s="70"/>
      <c r="M545" s="70"/>
      <c r="N545" s="86"/>
      <c r="O545" s="88"/>
      <c r="P545" s="72"/>
      <c r="Q545" s="73"/>
      <c r="R545" s="72"/>
      <c r="S545" s="73"/>
      <c r="T545" s="73"/>
      <c r="U545" s="74"/>
      <c r="V545" s="26"/>
      <c r="W545" s="26"/>
      <c r="X545" s="26"/>
      <c r="Y545" s="26"/>
      <c r="Z545" s="26"/>
      <c r="AA545" s="26"/>
      <c r="AB545" s="26"/>
      <c r="AC545" s="26"/>
      <c r="AD545" s="26"/>
      <c r="AE545" s="26"/>
      <c r="AF545" s="26"/>
      <c r="AG545" s="26"/>
      <c r="AH545" s="26"/>
    </row>
    <row r="546" spans="1:34" ht="14.5">
      <c r="A546" s="67">
        <v>537</v>
      </c>
      <c r="B546" s="68"/>
      <c r="C546" s="69"/>
      <c r="D546" s="70"/>
      <c r="E546" s="69"/>
      <c r="F546" s="69"/>
      <c r="G546" s="70"/>
      <c r="H546" s="70"/>
      <c r="I546" s="70"/>
      <c r="J546" s="70"/>
      <c r="K546" s="70"/>
      <c r="L546" s="70"/>
      <c r="M546" s="70"/>
      <c r="N546" s="86"/>
      <c r="O546" s="88"/>
      <c r="P546" s="72"/>
      <c r="Q546" s="73"/>
      <c r="R546" s="72"/>
      <c r="S546" s="73"/>
      <c r="T546" s="73"/>
      <c r="U546" s="74"/>
      <c r="V546" s="26"/>
      <c r="W546" s="26"/>
      <c r="X546" s="26"/>
      <c r="Y546" s="26"/>
      <c r="Z546" s="26"/>
      <c r="AA546" s="26"/>
      <c r="AB546" s="26"/>
      <c r="AC546" s="26"/>
      <c r="AD546" s="26"/>
      <c r="AE546" s="26"/>
      <c r="AF546" s="26"/>
      <c r="AG546" s="26"/>
      <c r="AH546" s="26"/>
    </row>
    <row r="547" spans="1:34" ht="14.5">
      <c r="A547" s="67">
        <v>538</v>
      </c>
      <c r="B547" s="68"/>
      <c r="C547" s="69"/>
      <c r="D547" s="70"/>
      <c r="E547" s="69"/>
      <c r="F547" s="69"/>
      <c r="G547" s="70"/>
      <c r="H547" s="70"/>
      <c r="I547" s="70"/>
      <c r="J547" s="70"/>
      <c r="K547" s="70"/>
      <c r="L547" s="70"/>
      <c r="M547" s="70"/>
      <c r="N547" s="99"/>
      <c r="O547" s="70"/>
      <c r="P547" s="72"/>
      <c r="Q547" s="73"/>
      <c r="R547" s="72"/>
      <c r="S547" s="73"/>
      <c r="T547" s="73"/>
      <c r="U547" s="74"/>
      <c r="V547" s="26"/>
      <c r="W547" s="26"/>
      <c r="X547" s="26"/>
      <c r="Y547" s="26"/>
      <c r="Z547" s="26"/>
      <c r="AA547" s="26"/>
      <c r="AB547" s="26"/>
      <c r="AC547" s="26"/>
      <c r="AD547" s="26"/>
      <c r="AE547" s="26"/>
      <c r="AF547" s="26"/>
      <c r="AG547" s="26"/>
      <c r="AH547" s="26"/>
    </row>
    <row r="548" spans="1:34" ht="14.5">
      <c r="A548" s="67">
        <v>539</v>
      </c>
      <c r="B548" s="68"/>
      <c r="C548" s="69"/>
      <c r="D548" s="70"/>
      <c r="E548" s="69"/>
      <c r="F548" s="69"/>
      <c r="G548" s="70"/>
      <c r="H548" s="70"/>
      <c r="I548" s="70"/>
      <c r="J548" s="70"/>
      <c r="K548" s="70"/>
      <c r="L548" s="70"/>
      <c r="M548" s="70"/>
      <c r="N548" s="86"/>
      <c r="O548" s="70"/>
      <c r="P548" s="72"/>
      <c r="Q548" s="73"/>
      <c r="R548" s="72"/>
      <c r="S548" s="73"/>
      <c r="T548" s="73"/>
      <c r="U548" s="74"/>
      <c r="V548" s="26"/>
      <c r="W548" s="26"/>
      <c r="X548" s="26"/>
      <c r="Y548" s="26"/>
      <c r="Z548" s="26"/>
      <c r="AA548" s="26"/>
      <c r="AB548" s="26"/>
      <c r="AC548" s="26"/>
      <c r="AD548" s="26"/>
      <c r="AE548" s="26"/>
      <c r="AF548" s="26"/>
      <c r="AG548" s="26"/>
      <c r="AH548" s="26"/>
    </row>
    <row r="549" spans="1:34" ht="14.5">
      <c r="A549" s="67">
        <v>540</v>
      </c>
      <c r="B549" s="68"/>
      <c r="C549" s="69"/>
      <c r="D549" s="70"/>
      <c r="E549" s="69"/>
      <c r="F549" s="69"/>
      <c r="G549" s="70"/>
      <c r="H549" s="70"/>
      <c r="I549" s="70"/>
      <c r="J549" s="70"/>
      <c r="K549" s="70"/>
      <c r="L549" s="70"/>
      <c r="M549" s="70"/>
      <c r="N549" s="86"/>
      <c r="O549" s="70"/>
      <c r="P549" s="72"/>
      <c r="Q549" s="73"/>
      <c r="R549" s="72"/>
      <c r="S549" s="73"/>
      <c r="T549" s="73"/>
      <c r="U549" s="74"/>
      <c r="V549" s="26"/>
      <c r="W549" s="26"/>
      <c r="X549" s="26"/>
      <c r="Y549" s="26"/>
      <c r="Z549" s="26"/>
      <c r="AA549" s="26"/>
      <c r="AB549" s="26"/>
      <c r="AC549" s="26"/>
      <c r="AD549" s="26"/>
      <c r="AE549" s="26"/>
      <c r="AF549" s="26"/>
      <c r="AG549" s="26"/>
      <c r="AH549" s="26"/>
    </row>
    <row r="550" spans="1:34" ht="14.5">
      <c r="A550" s="67">
        <v>541</v>
      </c>
      <c r="B550" s="68"/>
      <c r="C550" s="69"/>
      <c r="D550" s="70"/>
      <c r="E550" s="69"/>
      <c r="F550" s="69"/>
      <c r="G550" s="70"/>
      <c r="H550" s="70"/>
      <c r="I550" s="70"/>
      <c r="J550" s="70"/>
      <c r="K550" s="70"/>
      <c r="L550" s="70"/>
      <c r="M550" s="70"/>
      <c r="N550" s="86"/>
      <c r="O550" s="88"/>
      <c r="P550" s="72"/>
      <c r="Q550" s="73"/>
      <c r="R550" s="72"/>
      <c r="S550" s="73"/>
      <c r="T550" s="73"/>
      <c r="U550" s="74"/>
      <c r="V550" s="26"/>
      <c r="W550" s="26"/>
      <c r="X550" s="26"/>
      <c r="Y550" s="26"/>
      <c r="Z550" s="26"/>
      <c r="AA550" s="26"/>
      <c r="AB550" s="26"/>
      <c r="AC550" s="26"/>
      <c r="AD550" s="26"/>
      <c r="AE550" s="26"/>
      <c r="AF550" s="26"/>
      <c r="AG550" s="26"/>
      <c r="AH550" s="26"/>
    </row>
    <row r="551" spans="1:34" ht="14.5">
      <c r="A551" s="67">
        <v>542</v>
      </c>
      <c r="B551" s="68"/>
      <c r="C551" s="69"/>
      <c r="D551" s="70"/>
      <c r="E551" s="69"/>
      <c r="F551" s="69"/>
      <c r="G551" s="70"/>
      <c r="H551" s="70"/>
      <c r="I551" s="70"/>
      <c r="J551" s="70"/>
      <c r="K551" s="70"/>
      <c r="L551" s="70"/>
      <c r="M551" s="70"/>
      <c r="N551" s="86"/>
      <c r="O551" s="88"/>
      <c r="P551" s="72"/>
      <c r="Q551" s="73"/>
      <c r="R551" s="72"/>
      <c r="S551" s="73"/>
      <c r="T551" s="73"/>
      <c r="U551" s="74"/>
      <c r="V551" s="26"/>
      <c r="W551" s="26"/>
      <c r="X551" s="26"/>
      <c r="Y551" s="26"/>
      <c r="Z551" s="26"/>
      <c r="AA551" s="26"/>
      <c r="AB551" s="26"/>
      <c r="AC551" s="26"/>
      <c r="AD551" s="26"/>
      <c r="AE551" s="26"/>
      <c r="AF551" s="26"/>
      <c r="AG551" s="26"/>
      <c r="AH551" s="26"/>
    </row>
    <row r="552" spans="1:34" ht="14.5">
      <c r="A552" s="67">
        <v>543</v>
      </c>
      <c r="B552" s="68"/>
      <c r="C552" s="69"/>
      <c r="D552" s="70"/>
      <c r="E552" s="69"/>
      <c r="F552" s="69"/>
      <c r="G552" s="70"/>
      <c r="H552" s="70"/>
      <c r="I552" s="70"/>
      <c r="J552" s="70"/>
      <c r="K552" s="70"/>
      <c r="L552" s="70"/>
      <c r="M552" s="70"/>
      <c r="N552" s="86"/>
      <c r="O552" s="88"/>
      <c r="P552" s="72"/>
      <c r="Q552" s="73"/>
      <c r="R552" s="72"/>
      <c r="S552" s="73"/>
      <c r="T552" s="73"/>
      <c r="U552" s="74"/>
      <c r="V552" s="26"/>
      <c r="W552" s="26"/>
      <c r="X552" s="26"/>
      <c r="Y552" s="26"/>
      <c r="Z552" s="26"/>
      <c r="AA552" s="26"/>
      <c r="AB552" s="26"/>
      <c r="AC552" s="26"/>
      <c r="AD552" s="26"/>
      <c r="AE552" s="26"/>
      <c r="AF552" s="26"/>
      <c r="AG552" s="26"/>
      <c r="AH552" s="26"/>
    </row>
    <row r="553" spans="1:34" ht="14.5">
      <c r="A553" s="67">
        <v>544</v>
      </c>
      <c r="B553" s="68"/>
      <c r="C553" s="69"/>
      <c r="D553" s="70"/>
      <c r="E553" s="69"/>
      <c r="F553" s="69"/>
      <c r="G553" s="70"/>
      <c r="H553" s="70"/>
      <c r="I553" s="70"/>
      <c r="J553" s="70"/>
      <c r="K553" s="70"/>
      <c r="L553" s="70"/>
      <c r="M553" s="70"/>
      <c r="N553" s="86"/>
      <c r="O553" s="70"/>
      <c r="P553" s="72"/>
      <c r="Q553" s="73"/>
      <c r="R553" s="72"/>
      <c r="S553" s="73"/>
      <c r="T553" s="73"/>
      <c r="U553" s="74"/>
      <c r="V553" s="26"/>
      <c r="W553" s="26"/>
      <c r="X553" s="26"/>
      <c r="Y553" s="26"/>
      <c r="Z553" s="26"/>
      <c r="AA553" s="26"/>
      <c r="AB553" s="26"/>
      <c r="AC553" s="26"/>
      <c r="AD553" s="26"/>
      <c r="AE553" s="26"/>
      <c r="AF553" s="26"/>
      <c r="AG553" s="26"/>
      <c r="AH553" s="26"/>
    </row>
    <row r="554" spans="1:34" ht="14.5">
      <c r="A554" s="67">
        <v>545</v>
      </c>
      <c r="B554" s="68"/>
      <c r="C554" s="69"/>
      <c r="D554" s="70"/>
      <c r="E554" s="69"/>
      <c r="F554" s="69"/>
      <c r="G554" s="70"/>
      <c r="H554" s="70"/>
      <c r="I554" s="70"/>
      <c r="J554" s="70"/>
      <c r="K554" s="70"/>
      <c r="L554" s="70"/>
      <c r="M554" s="70"/>
      <c r="N554" s="86"/>
      <c r="O554" s="88"/>
      <c r="P554" s="72"/>
      <c r="Q554" s="73"/>
      <c r="R554" s="72"/>
      <c r="S554" s="73"/>
      <c r="T554" s="73"/>
      <c r="U554" s="74"/>
      <c r="V554" s="26"/>
      <c r="W554" s="26"/>
      <c r="X554" s="26"/>
      <c r="Y554" s="26"/>
      <c r="Z554" s="26"/>
      <c r="AA554" s="26"/>
      <c r="AB554" s="26"/>
      <c r="AC554" s="26"/>
      <c r="AD554" s="26"/>
      <c r="AE554" s="26"/>
      <c r="AF554" s="26"/>
      <c r="AG554" s="26"/>
      <c r="AH554" s="26"/>
    </row>
    <row r="555" spans="1:34" ht="14.5">
      <c r="A555" s="67">
        <v>546</v>
      </c>
      <c r="B555" s="68"/>
      <c r="C555" s="69"/>
      <c r="D555" s="70"/>
      <c r="E555" s="69"/>
      <c r="F555" s="69"/>
      <c r="G555" s="70"/>
      <c r="H555" s="70"/>
      <c r="I555" s="70"/>
      <c r="J555" s="70"/>
      <c r="K555" s="70"/>
      <c r="L555" s="70"/>
      <c r="M555" s="70"/>
      <c r="N555" s="86"/>
      <c r="O555" s="70"/>
      <c r="P555" s="72"/>
      <c r="Q555" s="73"/>
      <c r="R555" s="72"/>
      <c r="S555" s="73"/>
      <c r="T555" s="73"/>
      <c r="U555" s="74"/>
      <c r="V555" s="26"/>
      <c r="W555" s="26"/>
      <c r="X555" s="26"/>
      <c r="Y555" s="26"/>
      <c r="Z555" s="26"/>
      <c r="AA555" s="26"/>
      <c r="AB555" s="26"/>
      <c r="AC555" s="26"/>
      <c r="AD555" s="26"/>
      <c r="AE555" s="26"/>
      <c r="AF555" s="26"/>
      <c r="AG555" s="26"/>
      <c r="AH555" s="26"/>
    </row>
    <row r="556" spans="1:34" ht="14.5">
      <c r="A556" s="67">
        <v>547</v>
      </c>
      <c r="B556" s="68"/>
      <c r="C556" s="69"/>
      <c r="D556" s="70"/>
      <c r="G556" s="22"/>
      <c r="J556" s="22"/>
      <c r="K556" s="70"/>
      <c r="L556" s="70"/>
      <c r="M556" s="9"/>
      <c r="O556" s="38"/>
      <c r="P556" s="72"/>
      <c r="Q556" s="73"/>
      <c r="R556" s="72"/>
      <c r="S556" s="73"/>
      <c r="T556" s="73"/>
      <c r="U556" s="74"/>
      <c r="V556" s="26"/>
      <c r="W556" s="26"/>
      <c r="X556" s="26"/>
      <c r="Y556" s="26"/>
      <c r="Z556" s="26"/>
      <c r="AA556" s="26"/>
      <c r="AB556" s="26"/>
      <c r="AC556" s="26"/>
      <c r="AD556" s="26"/>
      <c r="AE556" s="26"/>
      <c r="AF556" s="26"/>
      <c r="AG556" s="26"/>
      <c r="AH556" s="26"/>
    </row>
    <row r="557" spans="1:34" ht="14.5">
      <c r="A557" s="67">
        <v>548</v>
      </c>
      <c r="B557" s="68"/>
      <c r="C557" s="69"/>
      <c r="D557" s="70"/>
      <c r="E557" s="69"/>
      <c r="F557" s="69"/>
      <c r="G557" s="70"/>
      <c r="H557" s="70"/>
      <c r="I557" s="70"/>
      <c r="J557" s="70"/>
      <c r="K557" s="70"/>
      <c r="L557" s="70"/>
      <c r="M557" s="70"/>
      <c r="N557" s="86"/>
      <c r="O557" s="70"/>
      <c r="P557" s="72"/>
      <c r="Q557" s="73"/>
      <c r="R557" s="72"/>
      <c r="S557" s="73"/>
      <c r="T557" s="73"/>
      <c r="U557" s="74"/>
      <c r="V557" s="26"/>
      <c r="W557" s="26"/>
      <c r="X557" s="26"/>
      <c r="Y557" s="26"/>
      <c r="Z557" s="26"/>
      <c r="AA557" s="26"/>
      <c r="AB557" s="26"/>
      <c r="AC557" s="26"/>
      <c r="AD557" s="26"/>
      <c r="AE557" s="26"/>
      <c r="AF557" s="26"/>
      <c r="AG557" s="26"/>
      <c r="AH557" s="26"/>
    </row>
    <row r="558" spans="1:34" ht="14.5">
      <c r="A558" s="67">
        <v>549</v>
      </c>
      <c r="B558" s="68"/>
      <c r="C558" s="69"/>
      <c r="D558" s="70"/>
      <c r="E558" s="69"/>
      <c r="F558" s="69"/>
      <c r="G558" s="70"/>
      <c r="H558" s="70"/>
      <c r="I558" s="70"/>
      <c r="J558" s="70"/>
      <c r="K558" s="70"/>
      <c r="L558" s="70"/>
      <c r="M558" s="70"/>
      <c r="N558" s="86"/>
      <c r="O558" s="88"/>
      <c r="P558" s="72"/>
      <c r="Q558" s="73"/>
      <c r="R558" s="72"/>
      <c r="S558" s="73"/>
      <c r="T558" s="73"/>
      <c r="U558" s="74"/>
      <c r="V558" s="26"/>
      <c r="W558" s="26"/>
      <c r="X558" s="26"/>
      <c r="Y558" s="26"/>
      <c r="Z558" s="26"/>
      <c r="AA558" s="26"/>
      <c r="AB558" s="26"/>
      <c r="AC558" s="26"/>
      <c r="AD558" s="26"/>
      <c r="AE558" s="26"/>
      <c r="AF558" s="26"/>
      <c r="AG558" s="26"/>
      <c r="AH558" s="26"/>
    </row>
    <row r="559" spans="1:34" ht="14.5">
      <c r="A559" s="67">
        <v>550</v>
      </c>
      <c r="B559" s="68"/>
      <c r="C559" s="69"/>
      <c r="D559" s="70"/>
      <c r="E559" s="69"/>
      <c r="F559" s="69"/>
      <c r="G559" s="70"/>
      <c r="H559" s="70"/>
      <c r="I559" s="70"/>
      <c r="J559" s="70"/>
      <c r="K559" s="70"/>
      <c r="L559" s="70"/>
      <c r="M559" s="70"/>
      <c r="N559" s="86"/>
      <c r="O559" s="70"/>
      <c r="P559" s="72"/>
      <c r="Q559" s="73"/>
      <c r="R559" s="72"/>
      <c r="S559" s="73"/>
      <c r="T559" s="73"/>
      <c r="U559" s="74"/>
      <c r="V559" s="26"/>
      <c r="W559" s="26"/>
      <c r="X559" s="26"/>
      <c r="Y559" s="26"/>
      <c r="Z559" s="26"/>
      <c r="AA559" s="26"/>
      <c r="AB559" s="26"/>
      <c r="AC559" s="26"/>
      <c r="AD559" s="26"/>
      <c r="AE559" s="26"/>
      <c r="AF559" s="26"/>
      <c r="AG559" s="26"/>
      <c r="AH559" s="26"/>
    </row>
    <row r="560" spans="1:34" ht="14.5">
      <c r="A560" s="67">
        <v>551</v>
      </c>
      <c r="B560" s="68"/>
      <c r="C560" s="69"/>
      <c r="D560" s="70"/>
      <c r="E560" s="69"/>
      <c r="F560" s="69"/>
      <c r="G560" s="70"/>
      <c r="H560" s="70"/>
      <c r="I560" s="70"/>
      <c r="J560" s="70"/>
      <c r="K560" s="70"/>
      <c r="L560" s="70"/>
      <c r="M560" s="70"/>
      <c r="N560" s="86"/>
      <c r="O560" s="88"/>
      <c r="P560" s="72"/>
      <c r="Q560" s="73"/>
      <c r="R560" s="72"/>
      <c r="S560" s="73"/>
      <c r="T560" s="73"/>
      <c r="U560" s="74"/>
      <c r="V560" s="26"/>
      <c r="W560" s="26"/>
      <c r="X560" s="26"/>
      <c r="Y560" s="26"/>
      <c r="Z560" s="26"/>
      <c r="AA560" s="26"/>
      <c r="AB560" s="26"/>
      <c r="AC560" s="26"/>
      <c r="AD560" s="26"/>
      <c r="AE560" s="26"/>
      <c r="AF560" s="26"/>
      <c r="AG560" s="26"/>
      <c r="AH560" s="26"/>
    </row>
    <row r="561" spans="1:34" ht="14.5">
      <c r="A561" s="67">
        <v>552</v>
      </c>
      <c r="B561" s="68"/>
      <c r="C561" s="69"/>
      <c r="D561" s="70"/>
      <c r="E561" s="69"/>
      <c r="F561" s="69"/>
      <c r="G561" s="70"/>
      <c r="H561" s="70"/>
      <c r="I561" s="70"/>
      <c r="J561" s="70"/>
      <c r="K561" s="70"/>
      <c r="L561" s="70"/>
      <c r="M561" s="70"/>
      <c r="N561" s="86"/>
      <c r="O561" s="88"/>
      <c r="P561" s="72"/>
      <c r="Q561" s="73"/>
      <c r="R561" s="72"/>
      <c r="S561" s="73"/>
      <c r="T561" s="73"/>
      <c r="U561" s="74"/>
      <c r="V561" s="26"/>
      <c r="W561" s="26"/>
      <c r="X561" s="26"/>
      <c r="Y561" s="26"/>
      <c r="Z561" s="26"/>
      <c r="AA561" s="26"/>
      <c r="AB561" s="26"/>
      <c r="AC561" s="26"/>
      <c r="AD561" s="26"/>
      <c r="AE561" s="26"/>
      <c r="AF561" s="26"/>
      <c r="AG561" s="26"/>
      <c r="AH561" s="26"/>
    </row>
    <row r="562" spans="1:34" ht="14.5">
      <c r="A562" s="67">
        <v>553</v>
      </c>
      <c r="B562" s="68"/>
      <c r="C562" s="69"/>
      <c r="D562" s="70"/>
      <c r="E562" s="69"/>
      <c r="F562" s="69"/>
      <c r="G562" s="70"/>
      <c r="H562" s="70"/>
      <c r="I562" s="70"/>
      <c r="J562" s="70"/>
      <c r="K562" s="70"/>
      <c r="L562" s="70"/>
      <c r="M562" s="70"/>
      <c r="N562" s="86"/>
      <c r="O562" s="88"/>
      <c r="P562" s="72"/>
      <c r="Q562" s="73"/>
      <c r="R562" s="72"/>
      <c r="S562" s="73"/>
      <c r="T562" s="73"/>
      <c r="U562" s="74"/>
      <c r="V562" s="26"/>
      <c r="W562" s="26"/>
      <c r="X562" s="26"/>
      <c r="Y562" s="26"/>
      <c r="Z562" s="26"/>
      <c r="AA562" s="26"/>
      <c r="AB562" s="26"/>
      <c r="AC562" s="26"/>
      <c r="AD562" s="26"/>
      <c r="AE562" s="26"/>
      <c r="AF562" s="26"/>
      <c r="AG562" s="26"/>
      <c r="AH562" s="26"/>
    </row>
    <row r="563" spans="1:34" ht="14.5">
      <c r="A563" s="67">
        <v>554</v>
      </c>
      <c r="B563" s="68"/>
      <c r="C563" s="69"/>
      <c r="D563" s="70"/>
      <c r="E563" s="69"/>
      <c r="F563" s="69"/>
      <c r="G563" s="70"/>
      <c r="H563" s="70"/>
      <c r="I563" s="70"/>
      <c r="J563" s="70"/>
      <c r="K563" s="70"/>
      <c r="L563" s="70"/>
      <c r="M563" s="70"/>
      <c r="N563" s="86"/>
      <c r="O563" s="88"/>
      <c r="P563" s="72"/>
      <c r="Q563" s="73"/>
      <c r="R563" s="72"/>
      <c r="S563" s="73"/>
      <c r="T563" s="73"/>
      <c r="U563" s="74"/>
      <c r="V563" s="26"/>
      <c r="W563" s="26"/>
      <c r="X563" s="26"/>
      <c r="Y563" s="26"/>
      <c r="Z563" s="26"/>
      <c r="AA563" s="26"/>
      <c r="AB563" s="26"/>
      <c r="AC563" s="26"/>
      <c r="AD563" s="26"/>
      <c r="AE563" s="26"/>
      <c r="AF563" s="26"/>
      <c r="AG563" s="26"/>
      <c r="AH563" s="26"/>
    </row>
    <row r="564" spans="1:34" ht="14.5">
      <c r="A564" s="67">
        <v>555</v>
      </c>
      <c r="B564" s="68"/>
      <c r="C564" s="69"/>
      <c r="D564" s="70"/>
      <c r="E564" s="69"/>
      <c r="F564" s="69"/>
      <c r="G564" s="70"/>
      <c r="H564" s="70"/>
      <c r="I564" s="70"/>
      <c r="J564" s="70"/>
      <c r="K564" s="70"/>
      <c r="L564" s="70"/>
      <c r="M564" s="70"/>
      <c r="N564" s="86"/>
      <c r="O564" s="88"/>
      <c r="P564" s="72"/>
      <c r="Q564" s="73"/>
      <c r="R564" s="72"/>
      <c r="S564" s="73"/>
      <c r="T564" s="73"/>
      <c r="U564" s="74"/>
      <c r="V564" s="26"/>
      <c r="W564" s="26"/>
      <c r="X564" s="26"/>
      <c r="Y564" s="26"/>
      <c r="Z564" s="26"/>
      <c r="AA564" s="26"/>
      <c r="AB564" s="26"/>
      <c r="AC564" s="26"/>
      <c r="AD564" s="26"/>
      <c r="AE564" s="26"/>
      <c r="AF564" s="26"/>
      <c r="AG564" s="26"/>
      <c r="AH564" s="26"/>
    </row>
    <row r="565" spans="1:34" ht="14.5">
      <c r="A565" s="67">
        <v>556</v>
      </c>
      <c r="B565" s="68"/>
      <c r="C565" s="69"/>
      <c r="D565" s="70"/>
      <c r="E565" s="69"/>
      <c r="F565" s="69"/>
      <c r="G565" s="70"/>
      <c r="H565" s="70"/>
      <c r="I565" s="70"/>
      <c r="J565" s="70"/>
      <c r="K565" s="70"/>
      <c r="L565" s="70"/>
      <c r="M565" s="70"/>
      <c r="N565" s="86"/>
      <c r="O565" s="88"/>
      <c r="P565" s="72"/>
      <c r="Q565" s="73"/>
      <c r="R565" s="72"/>
      <c r="S565" s="73"/>
      <c r="T565" s="73"/>
      <c r="U565" s="74"/>
      <c r="V565" s="26"/>
      <c r="W565" s="26"/>
      <c r="X565" s="26"/>
      <c r="Y565" s="26"/>
      <c r="Z565" s="26"/>
      <c r="AA565" s="26"/>
      <c r="AB565" s="26"/>
      <c r="AC565" s="26"/>
      <c r="AD565" s="26"/>
      <c r="AE565" s="26"/>
      <c r="AF565" s="26"/>
      <c r="AG565" s="26"/>
      <c r="AH565" s="26"/>
    </row>
    <row r="566" spans="1:34" ht="14.5">
      <c r="A566" s="67">
        <v>557</v>
      </c>
      <c r="B566" s="68"/>
      <c r="C566" s="69"/>
      <c r="D566" s="70"/>
      <c r="E566" s="69"/>
      <c r="F566" s="69"/>
      <c r="G566" s="70"/>
      <c r="H566" s="70"/>
      <c r="I566" s="70"/>
      <c r="J566" s="70"/>
      <c r="K566" s="70"/>
      <c r="L566" s="70"/>
      <c r="M566" s="70"/>
      <c r="N566" s="86"/>
      <c r="O566" s="88"/>
      <c r="P566" s="72"/>
      <c r="Q566" s="73"/>
      <c r="R566" s="72"/>
      <c r="S566" s="73"/>
      <c r="T566" s="73"/>
      <c r="U566" s="74"/>
      <c r="V566" s="26"/>
      <c r="W566" s="26"/>
      <c r="X566" s="26"/>
      <c r="Y566" s="26"/>
      <c r="Z566" s="26"/>
      <c r="AA566" s="26"/>
      <c r="AB566" s="26"/>
      <c r="AC566" s="26"/>
      <c r="AD566" s="26"/>
      <c r="AE566" s="26"/>
      <c r="AF566" s="26"/>
      <c r="AG566" s="26"/>
      <c r="AH566" s="26"/>
    </row>
    <row r="567" spans="1:34" ht="14.5">
      <c r="A567" s="67">
        <v>558</v>
      </c>
      <c r="B567" s="68"/>
      <c r="C567" s="69"/>
      <c r="D567" s="70"/>
      <c r="E567" s="69"/>
      <c r="F567" s="69"/>
      <c r="G567" s="70"/>
      <c r="H567" s="70"/>
      <c r="I567" s="70"/>
      <c r="J567" s="70"/>
      <c r="K567" s="70"/>
      <c r="L567" s="70"/>
      <c r="M567" s="70"/>
      <c r="N567" s="86"/>
      <c r="O567" s="88"/>
      <c r="P567" s="72"/>
      <c r="Q567" s="73"/>
      <c r="R567" s="72"/>
      <c r="S567" s="73"/>
      <c r="T567" s="73"/>
      <c r="U567" s="74"/>
      <c r="V567" s="26"/>
      <c r="W567" s="26"/>
      <c r="X567" s="26"/>
      <c r="Y567" s="26"/>
      <c r="Z567" s="26"/>
      <c r="AA567" s="26"/>
      <c r="AB567" s="26"/>
      <c r="AC567" s="26"/>
      <c r="AD567" s="26"/>
      <c r="AE567" s="26"/>
      <c r="AF567" s="26"/>
      <c r="AG567" s="26"/>
      <c r="AH567" s="26"/>
    </row>
    <row r="568" spans="1:34" ht="14.5">
      <c r="A568" s="67">
        <v>559</v>
      </c>
      <c r="B568" s="68"/>
      <c r="C568" s="69"/>
      <c r="D568" s="70"/>
      <c r="E568" s="69"/>
      <c r="F568" s="69"/>
      <c r="G568" s="70"/>
      <c r="H568" s="70"/>
      <c r="I568" s="70"/>
      <c r="J568" s="70"/>
      <c r="K568" s="70"/>
      <c r="L568" s="70"/>
      <c r="M568" s="70"/>
      <c r="N568" s="86"/>
      <c r="O568" s="86"/>
      <c r="P568" s="72"/>
      <c r="Q568" s="73"/>
      <c r="R568" s="72"/>
      <c r="S568" s="73"/>
      <c r="T568" s="73"/>
      <c r="U568" s="74"/>
      <c r="V568" s="26"/>
      <c r="W568" s="26"/>
      <c r="X568" s="26"/>
      <c r="Y568" s="26"/>
      <c r="Z568" s="26"/>
      <c r="AA568" s="26"/>
      <c r="AB568" s="26"/>
      <c r="AC568" s="26"/>
      <c r="AD568" s="26"/>
      <c r="AE568" s="26"/>
      <c r="AF568" s="26"/>
      <c r="AG568" s="26"/>
      <c r="AH568" s="26"/>
    </row>
    <row r="569" spans="1:34" ht="14.5">
      <c r="A569" s="67">
        <v>560</v>
      </c>
      <c r="B569" s="68"/>
      <c r="C569" s="69"/>
      <c r="D569" s="70"/>
      <c r="E569" s="69"/>
      <c r="F569" s="69"/>
      <c r="G569" s="70"/>
      <c r="H569" s="70"/>
      <c r="I569" s="70"/>
      <c r="J569" s="70"/>
      <c r="K569" s="70"/>
      <c r="L569" s="70"/>
      <c r="M569" s="70"/>
      <c r="N569" s="86"/>
      <c r="O569" s="86"/>
      <c r="P569" s="72"/>
      <c r="Q569" s="73"/>
      <c r="R569" s="72"/>
      <c r="S569" s="73"/>
      <c r="T569" s="73"/>
      <c r="U569" s="74"/>
      <c r="V569" s="26"/>
      <c r="W569" s="26"/>
      <c r="X569" s="26"/>
      <c r="Y569" s="26"/>
      <c r="Z569" s="26"/>
      <c r="AA569" s="26"/>
      <c r="AB569" s="26"/>
      <c r="AC569" s="26"/>
      <c r="AD569" s="26"/>
      <c r="AE569" s="26"/>
      <c r="AF569" s="26"/>
      <c r="AG569" s="26"/>
      <c r="AH569" s="26"/>
    </row>
    <row r="570" spans="1:34" ht="14.5">
      <c r="A570" s="67">
        <v>561</v>
      </c>
      <c r="B570" s="68"/>
      <c r="C570" s="69"/>
      <c r="D570" s="70"/>
      <c r="E570" s="69"/>
      <c r="F570" s="69"/>
      <c r="G570" s="70"/>
      <c r="H570" s="70"/>
      <c r="I570" s="70"/>
      <c r="J570" s="70"/>
      <c r="K570" s="70"/>
      <c r="L570" s="70"/>
      <c r="M570" s="70"/>
      <c r="N570" s="86"/>
      <c r="O570" s="88"/>
      <c r="P570" s="72"/>
      <c r="Q570" s="73"/>
      <c r="R570" s="72"/>
      <c r="S570" s="73"/>
      <c r="T570" s="73"/>
      <c r="U570" s="74"/>
      <c r="V570" s="26"/>
      <c r="W570" s="26"/>
      <c r="X570" s="26"/>
      <c r="Y570" s="26"/>
      <c r="Z570" s="26"/>
      <c r="AA570" s="26"/>
      <c r="AB570" s="26"/>
      <c r="AC570" s="26"/>
      <c r="AD570" s="26"/>
      <c r="AE570" s="26"/>
      <c r="AF570" s="26"/>
      <c r="AG570" s="26"/>
      <c r="AH570" s="26"/>
    </row>
    <row r="571" spans="1:34" ht="14.5">
      <c r="A571" s="67">
        <v>562</v>
      </c>
      <c r="B571" s="68"/>
      <c r="C571" s="69"/>
      <c r="D571" s="70"/>
      <c r="E571" s="69"/>
      <c r="F571" s="69"/>
      <c r="G571" s="70"/>
      <c r="H571" s="70"/>
      <c r="I571" s="70"/>
      <c r="J571" s="70"/>
      <c r="K571" s="70"/>
      <c r="L571" s="70"/>
      <c r="M571" s="70"/>
      <c r="N571" s="86"/>
      <c r="O571" s="88"/>
      <c r="P571" s="72"/>
      <c r="Q571" s="73"/>
      <c r="R571" s="72"/>
      <c r="S571" s="73"/>
      <c r="T571" s="73"/>
      <c r="U571" s="74"/>
      <c r="V571" s="26"/>
      <c r="W571" s="26"/>
      <c r="X571" s="26"/>
      <c r="Y571" s="26"/>
      <c r="Z571" s="26"/>
      <c r="AA571" s="26"/>
      <c r="AB571" s="26"/>
      <c r="AC571" s="26"/>
      <c r="AD571" s="26"/>
      <c r="AE571" s="26"/>
      <c r="AF571" s="26"/>
      <c r="AG571" s="26"/>
      <c r="AH571" s="26"/>
    </row>
    <row r="572" spans="1:34" ht="14.5">
      <c r="A572" s="67">
        <v>563</v>
      </c>
      <c r="B572" s="68"/>
      <c r="C572" s="69"/>
      <c r="D572" s="70"/>
      <c r="E572" s="69"/>
      <c r="F572" s="69"/>
      <c r="G572" s="70"/>
      <c r="H572" s="70"/>
      <c r="I572" s="70"/>
      <c r="J572" s="70"/>
      <c r="K572" s="70"/>
      <c r="L572" s="70"/>
      <c r="M572" s="70"/>
      <c r="N572" s="86"/>
      <c r="O572" s="88"/>
      <c r="P572" s="72"/>
      <c r="Q572" s="73"/>
      <c r="R572" s="72"/>
      <c r="S572" s="73"/>
      <c r="T572" s="73"/>
      <c r="U572" s="74"/>
      <c r="V572" s="26"/>
      <c r="W572" s="26"/>
      <c r="X572" s="26"/>
      <c r="Y572" s="26"/>
      <c r="Z572" s="26"/>
      <c r="AA572" s="26"/>
      <c r="AB572" s="26"/>
      <c r="AC572" s="26"/>
      <c r="AD572" s="26"/>
      <c r="AE572" s="26"/>
      <c r="AF572" s="26"/>
      <c r="AG572" s="26"/>
      <c r="AH572" s="26"/>
    </row>
    <row r="573" spans="1:34" ht="14.5">
      <c r="A573" s="67">
        <v>564</v>
      </c>
      <c r="B573" s="68"/>
      <c r="C573" s="69"/>
      <c r="D573" s="70"/>
      <c r="E573" s="69"/>
      <c r="F573" s="69"/>
      <c r="G573" s="70"/>
      <c r="H573" s="70"/>
      <c r="I573" s="70"/>
      <c r="J573" s="70"/>
      <c r="K573" s="70"/>
      <c r="L573" s="70"/>
      <c r="M573" s="70"/>
      <c r="N573" s="86"/>
      <c r="O573" s="88"/>
      <c r="P573" s="72"/>
      <c r="Q573" s="73"/>
      <c r="R573" s="72"/>
      <c r="S573" s="73"/>
      <c r="T573" s="73"/>
      <c r="U573" s="74"/>
      <c r="V573" s="26"/>
      <c r="W573" s="26"/>
      <c r="X573" s="26"/>
      <c r="Y573" s="26"/>
      <c r="Z573" s="26"/>
      <c r="AA573" s="26"/>
      <c r="AB573" s="26"/>
      <c r="AC573" s="26"/>
      <c r="AD573" s="26"/>
      <c r="AE573" s="26"/>
      <c r="AF573" s="26"/>
      <c r="AG573" s="26"/>
      <c r="AH573" s="26"/>
    </row>
    <row r="574" spans="1:34" ht="14.5">
      <c r="A574" s="67">
        <v>565</v>
      </c>
      <c r="B574" s="68"/>
      <c r="C574" s="69"/>
      <c r="D574" s="70"/>
      <c r="E574" s="69"/>
      <c r="F574" s="69"/>
      <c r="G574" s="70"/>
      <c r="H574" s="70"/>
      <c r="I574" s="70"/>
      <c r="J574" s="70"/>
      <c r="K574" s="70"/>
      <c r="L574" s="70"/>
      <c r="M574" s="70"/>
      <c r="N574" s="86"/>
      <c r="O574" s="88"/>
      <c r="P574" s="72"/>
      <c r="Q574" s="73"/>
      <c r="R574" s="72"/>
      <c r="S574" s="73"/>
      <c r="T574" s="73"/>
      <c r="U574" s="74"/>
      <c r="V574" s="26"/>
      <c r="W574" s="26"/>
      <c r="X574" s="26"/>
      <c r="Y574" s="26"/>
      <c r="Z574" s="26"/>
      <c r="AA574" s="26"/>
      <c r="AB574" s="26"/>
      <c r="AC574" s="26"/>
      <c r="AD574" s="26"/>
      <c r="AE574" s="26"/>
      <c r="AF574" s="26"/>
      <c r="AG574" s="26"/>
      <c r="AH574" s="26"/>
    </row>
    <row r="575" spans="1:34" ht="14.5">
      <c r="A575" s="67">
        <v>566</v>
      </c>
      <c r="B575" s="68"/>
      <c r="C575" s="69"/>
      <c r="D575" s="70"/>
      <c r="E575" s="69"/>
      <c r="F575" s="69"/>
      <c r="G575" s="70"/>
      <c r="H575" s="70"/>
      <c r="I575" s="70"/>
      <c r="J575" s="70"/>
      <c r="K575" s="70"/>
      <c r="L575" s="70"/>
      <c r="M575" s="70"/>
      <c r="N575" s="86"/>
      <c r="O575" s="88"/>
      <c r="P575" s="72"/>
      <c r="Q575" s="73"/>
      <c r="R575" s="72"/>
      <c r="S575" s="73"/>
      <c r="T575" s="73"/>
      <c r="U575" s="74"/>
      <c r="V575" s="26"/>
      <c r="W575" s="26"/>
      <c r="X575" s="26"/>
      <c r="Y575" s="26"/>
      <c r="Z575" s="26"/>
      <c r="AA575" s="26"/>
      <c r="AB575" s="26"/>
      <c r="AC575" s="26"/>
      <c r="AD575" s="26"/>
      <c r="AE575" s="26"/>
      <c r="AF575" s="26"/>
      <c r="AG575" s="26"/>
      <c r="AH575" s="26"/>
    </row>
    <row r="576" spans="1:34" ht="14.5">
      <c r="A576" s="67">
        <v>567</v>
      </c>
      <c r="B576" s="68"/>
      <c r="C576" s="69"/>
      <c r="D576" s="70"/>
      <c r="E576" s="69"/>
      <c r="F576" s="69"/>
      <c r="G576" s="70"/>
      <c r="H576" s="70"/>
      <c r="I576" s="70"/>
      <c r="J576" s="70"/>
      <c r="K576" s="70"/>
      <c r="L576" s="70"/>
      <c r="M576" s="70"/>
      <c r="N576" s="86"/>
      <c r="O576" s="88"/>
      <c r="P576" s="72"/>
      <c r="Q576" s="73"/>
      <c r="R576" s="72"/>
      <c r="S576" s="73"/>
      <c r="T576" s="73"/>
      <c r="U576" s="74"/>
      <c r="V576" s="26"/>
      <c r="W576" s="26"/>
      <c r="X576" s="26"/>
      <c r="Y576" s="26"/>
      <c r="Z576" s="26"/>
      <c r="AA576" s="26"/>
      <c r="AB576" s="26"/>
      <c r="AC576" s="26"/>
      <c r="AD576" s="26"/>
      <c r="AE576" s="26"/>
      <c r="AF576" s="26"/>
      <c r="AG576" s="26"/>
      <c r="AH576" s="26"/>
    </row>
    <row r="577" spans="1:34" ht="14.5">
      <c r="A577" s="67">
        <v>568</v>
      </c>
      <c r="B577" s="68"/>
      <c r="C577" s="69"/>
      <c r="D577" s="70"/>
      <c r="E577" s="69"/>
      <c r="F577" s="69"/>
      <c r="G577" s="70"/>
      <c r="H577" s="70"/>
      <c r="I577" s="70"/>
      <c r="J577" s="70"/>
      <c r="K577" s="70"/>
      <c r="L577" s="70"/>
      <c r="M577" s="70"/>
      <c r="N577" s="86"/>
      <c r="O577" s="88"/>
      <c r="P577" s="72"/>
      <c r="Q577" s="73"/>
      <c r="R577" s="72"/>
      <c r="S577" s="73"/>
      <c r="T577" s="73"/>
      <c r="U577" s="74"/>
      <c r="V577" s="26"/>
      <c r="W577" s="26"/>
      <c r="X577" s="26"/>
      <c r="Y577" s="26"/>
      <c r="Z577" s="26"/>
      <c r="AA577" s="26"/>
      <c r="AB577" s="26"/>
      <c r="AC577" s="26"/>
      <c r="AD577" s="26"/>
      <c r="AE577" s="26"/>
      <c r="AF577" s="26"/>
      <c r="AG577" s="26"/>
      <c r="AH577" s="26"/>
    </row>
    <row r="578" spans="1:34" ht="14.5" hidden="1">
      <c r="A578" s="67">
        <v>569</v>
      </c>
      <c r="B578" s="68"/>
      <c r="C578" s="69"/>
      <c r="D578" s="70"/>
      <c r="E578" s="69"/>
      <c r="F578" s="69"/>
      <c r="G578" s="70"/>
      <c r="H578" s="70"/>
      <c r="I578" s="70"/>
      <c r="J578" s="70"/>
      <c r="K578" s="70"/>
      <c r="L578" s="70"/>
      <c r="M578" s="70"/>
      <c r="N578" s="86"/>
      <c r="O578" s="88"/>
      <c r="P578" s="72"/>
      <c r="Q578" s="73"/>
      <c r="R578" s="72"/>
      <c r="S578" s="73"/>
      <c r="T578" s="73"/>
      <c r="U578" s="74"/>
      <c r="V578" s="26"/>
      <c r="W578" s="26"/>
      <c r="X578" s="26"/>
      <c r="Y578" s="26"/>
      <c r="Z578" s="26"/>
      <c r="AA578" s="26"/>
      <c r="AB578" s="26"/>
      <c r="AC578" s="26"/>
      <c r="AD578" s="26"/>
      <c r="AE578" s="26"/>
      <c r="AF578" s="26"/>
      <c r="AG578" s="26"/>
      <c r="AH578" s="26"/>
    </row>
    <row r="579" spans="1:34" ht="14.5">
      <c r="A579" s="67">
        <v>570</v>
      </c>
      <c r="B579" s="68"/>
      <c r="C579" s="69"/>
      <c r="D579" s="70"/>
      <c r="E579" s="69"/>
      <c r="F579" s="69"/>
      <c r="G579" s="70"/>
      <c r="H579" s="70"/>
      <c r="I579" s="70"/>
      <c r="J579" s="70"/>
      <c r="K579" s="70"/>
      <c r="L579" s="70"/>
      <c r="M579" s="70"/>
      <c r="N579" s="86"/>
      <c r="O579" s="88"/>
      <c r="P579" s="72"/>
      <c r="Q579" s="73"/>
      <c r="R579" s="72"/>
      <c r="S579" s="73"/>
      <c r="T579" s="73"/>
      <c r="U579" s="74"/>
      <c r="V579" s="26"/>
      <c r="W579" s="26"/>
      <c r="X579" s="26"/>
      <c r="Y579" s="26"/>
      <c r="Z579" s="26"/>
      <c r="AA579" s="26"/>
      <c r="AB579" s="26"/>
      <c r="AC579" s="26"/>
      <c r="AD579" s="26"/>
      <c r="AE579" s="26"/>
      <c r="AF579" s="26"/>
      <c r="AG579" s="26"/>
      <c r="AH579" s="26"/>
    </row>
    <row r="580" spans="1:34" ht="14.5">
      <c r="A580" s="67">
        <v>571</v>
      </c>
      <c r="B580" s="68"/>
      <c r="C580" s="69"/>
      <c r="D580" s="70"/>
      <c r="E580" s="69"/>
      <c r="F580" s="69"/>
      <c r="G580" s="70"/>
      <c r="H580" s="70"/>
      <c r="I580" s="70"/>
      <c r="J580" s="70"/>
      <c r="K580" s="70"/>
      <c r="L580" s="70"/>
      <c r="M580" s="70"/>
      <c r="N580" s="86"/>
      <c r="O580" s="88"/>
      <c r="P580" s="72"/>
      <c r="Q580" s="73"/>
      <c r="R580" s="72"/>
      <c r="S580" s="73"/>
      <c r="T580" s="73"/>
      <c r="U580" s="74"/>
      <c r="V580" s="26"/>
      <c r="W580" s="26"/>
      <c r="X580" s="26"/>
      <c r="Y580" s="26"/>
      <c r="Z580" s="26"/>
      <c r="AA580" s="26"/>
      <c r="AB580" s="26"/>
      <c r="AC580" s="26"/>
      <c r="AD580" s="26"/>
      <c r="AE580" s="26"/>
      <c r="AF580" s="26"/>
      <c r="AG580" s="26"/>
      <c r="AH580" s="26"/>
    </row>
    <row r="581" spans="1:34" ht="14.5">
      <c r="A581" s="67">
        <v>572</v>
      </c>
      <c r="B581" s="68"/>
      <c r="C581" s="69"/>
      <c r="D581" s="70"/>
      <c r="E581" s="69"/>
      <c r="F581" s="69"/>
      <c r="G581" s="70"/>
      <c r="H581" s="70"/>
      <c r="I581" s="70"/>
      <c r="J581" s="70"/>
      <c r="K581" s="70"/>
      <c r="L581" s="70"/>
      <c r="M581" s="70"/>
      <c r="N581" s="86"/>
      <c r="O581" s="86"/>
      <c r="P581" s="72"/>
      <c r="Q581" s="73"/>
      <c r="R581" s="72"/>
      <c r="S581" s="73"/>
      <c r="T581" s="73"/>
      <c r="U581" s="74"/>
      <c r="V581" s="26"/>
      <c r="W581" s="26"/>
      <c r="X581" s="26"/>
      <c r="Y581" s="26"/>
      <c r="Z581" s="26"/>
      <c r="AA581" s="26"/>
      <c r="AB581" s="26"/>
      <c r="AC581" s="26"/>
      <c r="AD581" s="26"/>
      <c r="AE581" s="26"/>
      <c r="AF581" s="26"/>
      <c r="AG581" s="26"/>
      <c r="AH581" s="26"/>
    </row>
    <row r="582" spans="1:34" ht="14.5">
      <c r="A582" s="67">
        <v>573</v>
      </c>
      <c r="B582" s="68"/>
      <c r="C582" s="69"/>
      <c r="D582" s="70"/>
      <c r="E582" s="69"/>
      <c r="F582" s="69"/>
      <c r="G582" s="70"/>
      <c r="H582" s="70"/>
      <c r="I582" s="70"/>
      <c r="J582" s="70"/>
      <c r="K582" s="70"/>
      <c r="L582" s="70"/>
      <c r="M582" s="70"/>
      <c r="N582" s="86"/>
      <c r="O582" s="70"/>
      <c r="P582" s="72"/>
      <c r="Q582" s="73"/>
      <c r="R582" s="72"/>
      <c r="S582" s="73"/>
      <c r="T582" s="73"/>
      <c r="U582" s="74"/>
      <c r="V582" s="26"/>
      <c r="W582" s="26"/>
      <c r="X582" s="26"/>
      <c r="Y582" s="26"/>
      <c r="Z582" s="26"/>
      <c r="AA582" s="26"/>
      <c r="AB582" s="26"/>
      <c r="AC582" s="26"/>
      <c r="AD582" s="26"/>
      <c r="AE582" s="26"/>
      <c r="AF582" s="26"/>
      <c r="AG582" s="26"/>
      <c r="AH582" s="26"/>
    </row>
    <row r="583" spans="1:34" ht="14.5">
      <c r="A583" s="67">
        <v>574</v>
      </c>
      <c r="B583" s="68"/>
      <c r="C583" s="69"/>
      <c r="D583" s="70"/>
      <c r="E583" s="69"/>
      <c r="F583" s="69"/>
      <c r="G583" s="70"/>
      <c r="H583" s="70"/>
      <c r="I583" s="70"/>
      <c r="J583" s="70"/>
      <c r="K583" s="70"/>
      <c r="L583" s="70"/>
      <c r="M583" s="70"/>
      <c r="N583" s="86"/>
      <c r="O583" s="70"/>
      <c r="P583" s="72"/>
      <c r="Q583" s="73"/>
      <c r="R583" s="72"/>
      <c r="S583" s="73"/>
      <c r="T583" s="73"/>
      <c r="U583" s="74"/>
      <c r="V583" s="26"/>
      <c r="W583" s="26"/>
      <c r="X583" s="26"/>
      <c r="Y583" s="26"/>
      <c r="Z583" s="26"/>
      <c r="AA583" s="26"/>
      <c r="AB583" s="26"/>
      <c r="AC583" s="26"/>
      <c r="AD583" s="26"/>
      <c r="AE583" s="26"/>
      <c r="AF583" s="26"/>
      <c r="AG583" s="26"/>
      <c r="AH583" s="26"/>
    </row>
    <row r="584" spans="1:34" ht="14.5">
      <c r="A584" s="67">
        <v>575</v>
      </c>
      <c r="B584" s="68"/>
      <c r="C584" s="69"/>
      <c r="D584" s="70"/>
      <c r="E584" s="69"/>
      <c r="F584" s="69"/>
      <c r="G584" s="70"/>
      <c r="H584" s="70"/>
      <c r="I584" s="70"/>
      <c r="J584" s="70"/>
      <c r="K584" s="70"/>
      <c r="L584" s="70"/>
      <c r="M584" s="70"/>
      <c r="N584" s="86"/>
      <c r="O584" s="70"/>
      <c r="P584" s="72"/>
      <c r="Q584" s="73"/>
      <c r="R584" s="72"/>
      <c r="S584" s="73"/>
      <c r="T584" s="73"/>
      <c r="U584" s="74"/>
      <c r="V584" s="26"/>
      <c r="W584" s="26"/>
      <c r="X584" s="26"/>
      <c r="Y584" s="26"/>
      <c r="Z584" s="26"/>
      <c r="AA584" s="26"/>
      <c r="AB584" s="26"/>
      <c r="AC584" s="26"/>
      <c r="AD584" s="26"/>
      <c r="AE584" s="26"/>
      <c r="AF584" s="26"/>
      <c r="AG584" s="26"/>
      <c r="AH584" s="26"/>
    </row>
    <row r="585" spans="1:34" ht="14.5">
      <c r="A585" s="67">
        <v>576</v>
      </c>
      <c r="B585" s="68"/>
      <c r="C585" s="69"/>
      <c r="D585" s="70"/>
      <c r="E585" s="69"/>
      <c r="F585" s="69"/>
      <c r="G585" s="70"/>
      <c r="H585" s="70"/>
      <c r="I585" s="70"/>
      <c r="J585" s="70"/>
      <c r="K585" s="70"/>
      <c r="L585" s="70"/>
      <c r="M585" s="70"/>
      <c r="N585" s="86"/>
      <c r="O585" s="70"/>
      <c r="P585" s="72"/>
      <c r="Q585" s="73"/>
      <c r="R585" s="72"/>
      <c r="S585" s="73"/>
      <c r="T585" s="73"/>
      <c r="U585" s="74"/>
      <c r="V585" s="26"/>
      <c r="W585" s="26"/>
      <c r="X585" s="26"/>
      <c r="Y585" s="26"/>
      <c r="Z585" s="26"/>
      <c r="AA585" s="26"/>
      <c r="AB585" s="26"/>
      <c r="AC585" s="26"/>
      <c r="AD585" s="26"/>
      <c r="AE585" s="26"/>
      <c r="AF585" s="26"/>
      <c r="AG585" s="26"/>
      <c r="AH585" s="26"/>
    </row>
    <row r="586" spans="1:34" ht="14.5">
      <c r="A586" s="67">
        <v>577</v>
      </c>
      <c r="B586" s="68"/>
      <c r="C586" s="69"/>
      <c r="D586" s="70"/>
      <c r="E586" s="69"/>
      <c r="F586" s="69"/>
      <c r="G586" s="70"/>
      <c r="H586" s="70"/>
      <c r="I586" s="70"/>
      <c r="J586" s="70"/>
      <c r="K586" s="70"/>
      <c r="L586" s="70"/>
      <c r="M586" s="70"/>
      <c r="N586" s="86"/>
      <c r="O586" s="70"/>
      <c r="P586" s="72"/>
      <c r="Q586" s="73"/>
      <c r="R586" s="72"/>
      <c r="S586" s="73"/>
      <c r="T586" s="73"/>
      <c r="U586" s="74"/>
      <c r="V586" s="26"/>
      <c r="W586" s="26"/>
      <c r="X586" s="26"/>
      <c r="Y586" s="26"/>
      <c r="Z586" s="26"/>
      <c r="AA586" s="26"/>
      <c r="AB586" s="26"/>
      <c r="AC586" s="26"/>
      <c r="AD586" s="26"/>
      <c r="AE586" s="26"/>
      <c r="AF586" s="26"/>
      <c r="AG586" s="26"/>
      <c r="AH586" s="26"/>
    </row>
    <row r="587" spans="1:34" ht="14.5">
      <c r="A587" s="67">
        <v>578</v>
      </c>
      <c r="B587" s="68"/>
      <c r="C587" s="69"/>
      <c r="D587" s="70"/>
      <c r="E587" s="69"/>
      <c r="F587" s="69"/>
      <c r="G587" s="70"/>
      <c r="H587" s="70"/>
      <c r="I587" s="70"/>
      <c r="J587" s="70"/>
      <c r="K587" s="70"/>
      <c r="L587" s="73"/>
      <c r="M587" s="86"/>
      <c r="N587" s="86"/>
      <c r="O587" s="86"/>
      <c r="P587" s="72"/>
      <c r="Q587" s="73"/>
      <c r="R587" s="72"/>
      <c r="S587" s="73"/>
      <c r="T587" s="73"/>
      <c r="U587" s="74"/>
      <c r="V587" s="26"/>
      <c r="W587" s="26"/>
      <c r="X587" s="26"/>
      <c r="Y587" s="26"/>
      <c r="Z587" s="26"/>
      <c r="AA587" s="26"/>
      <c r="AB587" s="26"/>
      <c r="AC587" s="26"/>
      <c r="AD587" s="26"/>
      <c r="AE587" s="26"/>
      <c r="AF587" s="26"/>
      <c r="AG587" s="26"/>
      <c r="AH587" s="26"/>
    </row>
    <row r="588" spans="1:34" ht="14.5">
      <c r="A588" s="67">
        <v>579</v>
      </c>
      <c r="B588" s="68"/>
      <c r="C588" s="69"/>
      <c r="D588" s="70"/>
      <c r="E588" s="69"/>
      <c r="F588" s="69"/>
      <c r="G588" s="70"/>
      <c r="H588" s="70"/>
      <c r="I588" s="70"/>
      <c r="J588" s="70"/>
      <c r="K588" s="70"/>
      <c r="L588" s="70"/>
      <c r="M588" s="70"/>
      <c r="N588" s="86"/>
      <c r="O588" s="88"/>
      <c r="P588" s="72"/>
      <c r="Q588" s="73"/>
      <c r="R588" s="72"/>
      <c r="S588" s="73"/>
      <c r="T588" s="73"/>
      <c r="U588" s="74"/>
      <c r="V588" s="26"/>
      <c r="W588" s="26"/>
      <c r="X588" s="26"/>
      <c r="Y588" s="26"/>
      <c r="Z588" s="26"/>
      <c r="AA588" s="26"/>
      <c r="AB588" s="26"/>
      <c r="AC588" s="26"/>
      <c r="AD588" s="26"/>
      <c r="AE588" s="26"/>
      <c r="AF588" s="26"/>
      <c r="AG588" s="26"/>
      <c r="AH588" s="26"/>
    </row>
    <row r="589" spans="1:34" ht="14.5">
      <c r="A589" s="67">
        <v>580</v>
      </c>
      <c r="B589" s="68"/>
      <c r="C589" s="69"/>
      <c r="D589" s="70"/>
      <c r="E589" s="69"/>
      <c r="F589" s="69"/>
      <c r="G589" s="70"/>
      <c r="H589" s="70"/>
      <c r="I589" s="70"/>
      <c r="J589" s="70"/>
      <c r="K589" s="70"/>
      <c r="L589" s="70"/>
      <c r="M589" s="70"/>
      <c r="N589" s="86"/>
      <c r="O589" s="88"/>
      <c r="P589" s="72"/>
      <c r="Q589" s="73"/>
      <c r="R589" s="72"/>
      <c r="S589" s="73"/>
      <c r="T589" s="73"/>
      <c r="U589" s="74"/>
      <c r="V589" s="26"/>
      <c r="W589" s="26"/>
      <c r="X589" s="26"/>
      <c r="Y589" s="26"/>
      <c r="Z589" s="26"/>
      <c r="AA589" s="26"/>
      <c r="AB589" s="26"/>
      <c r="AC589" s="26"/>
      <c r="AD589" s="26"/>
      <c r="AE589" s="26"/>
      <c r="AF589" s="26"/>
      <c r="AG589" s="26"/>
      <c r="AH589" s="26"/>
    </row>
    <row r="590" spans="1:34" ht="14.5">
      <c r="A590" s="67">
        <v>581</v>
      </c>
      <c r="B590" s="68"/>
      <c r="C590" s="69"/>
      <c r="D590" s="70"/>
      <c r="E590" s="69"/>
      <c r="F590" s="69"/>
      <c r="G590" s="70"/>
      <c r="H590" s="70"/>
      <c r="I590" s="70"/>
      <c r="J590" s="70"/>
      <c r="K590" s="70"/>
      <c r="L590" s="70"/>
      <c r="M590" s="70"/>
      <c r="N590" s="86"/>
      <c r="O590" s="88"/>
      <c r="P590" s="72"/>
      <c r="Q590" s="73"/>
      <c r="R590" s="72"/>
      <c r="S590" s="73"/>
      <c r="T590" s="73"/>
      <c r="U590" s="74"/>
      <c r="V590" s="26"/>
      <c r="W590" s="26"/>
      <c r="X590" s="26"/>
      <c r="Y590" s="26"/>
      <c r="Z590" s="26"/>
      <c r="AA590" s="26"/>
      <c r="AB590" s="26"/>
      <c r="AC590" s="26"/>
      <c r="AD590" s="26"/>
      <c r="AE590" s="26"/>
      <c r="AF590" s="26"/>
      <c r="AG590" s="26"/>
      <c r="AH590" s="26"/>
    </row>
    <row r="591" spans="1:34" ht="14.5">
      <c r="A591" s="67">
        <v>582</v>
      </c>
      <c r="B591" s="68"/>
      <c r="C591" s="69"/>
      <c r="D591" s="70"/>
      <c r="E591" s="69"/>
      <c r="F591" s="69"/>
      <c r="G591" s="70"/>
      <c r="H591" s="70"/>
      <c r="I591" s="70"/>
      <c r="J591" s="70"/>
      <c r="K591" s="70"/>
      <c r="L591" s="70"/>
      <c r="M591" s="70"/>
      <c r="N591" s="86"/>
      <c r="O591" s="86"/>
      <c r="P591" s="72"/>
      <c r="Q591" s="73"/>
      <c r="R591" s="72"/>
      <c r="S591" s="73"/>
      <c r="T591" s="73"/>
      <c r="U591" s="74"/>
      <c r="V591" s="26"/>
      <c r="W591" s="26"/>
      <c r="X591" s="26"/>
      <c r="Y591" s="26"/>
      <c r="Z591" s="26"/>
      <c r="AA591" s="26"/>
      <c r="AB591" s="26"/>
      <c r="AC591" s="26"/>
      <c r="AD591" s="26"/>
      <c r="AE591" s="26"/>
      <c r="AF591" s="26"/>
      <c r="AG591" s="26"/>
      <c r="AH591" s="26"/>
    </row>
    <row r="592" spans="1:34" ht="14.5">
      <c r="A592" s="67">
        <v>583</v>
      </c>
      <c r="B592" s="68"/>
      <c r="C592" s="69"/>
      <c r="D592" s="70"/>
      <c r="E592" s="69"/>
      <c r="F592" s="69"/>
      <c r="G592" s="70"/>
      <c r="H592" s="70"/>
      <c r="I592" s="70"/>
      <c r="J592" s="70"/>
      <c r="K592" s="70"/>
      <c r="L592" s="70"/>
      <c r="M592" s="70"/>
      <c r="N592" s="86"/>
      <c r="O592" s="70"/>
      <c r="P592" s="72"/>
      <c r="Q592" s="73"/>
      <c r="R592" s="72"/>
      <c r="S592" s="73"/>
      <c r="T592" s="73"/>
      <c r="U592" s="74"/>
      <c r="V592" s="26"/>
      <c r="W592" s="26"/>
      <c r="X592" s="26"/>
      <c r="Y592" s="26"/>
      <c r="Z592" s="26"/>
      <c r="AA592" s="26"/>
      <c r="AB592" s="26"/>
      <c r="AC592" s="26"/>
      <c r="AD592" s="26"/>
      <c r="AE592" s="26"/>
      <c r="AF592" s="26"/>
      <c r="AG592" s="26"/>
      <c r="AH592" s="26"/>
    </row>
    <row r="593" spans="1:34" ht="14.5">
      <c r="A593" s="67">
        <v>584</v>
      </c>
      <c r="B593" s="68"/>
      <c r="C593" s="69"/>
      <c r="D593" s="70"/>
      <c r="E593" s="69"/>
      <c r="F593" s="69"/>
      <c r="G593" s="70"/>
      <c r="H593" s="70"/>
      <c r="I593" s="70"/>
      <c r="J593" s="70"/>
      <c r="K593" s="70"/>
      <c r="L593" s="70"/>
      <c r="M593" s="70"/>
      <c r="N593" s="86"/>
      <c r="O593" s="70"/>
      <c r="P593" s="72"/>
      <c r="Q593" s="73"/>
      <c r="R593" s="72"/>
      <c r="S593" s="73"/>
      <c r="T593" s="73"/>
      <c r="U593" s="74"/>
      <c r="V593" s="26"/>
      <c r="W593" s="26"/>
      <c r="X593" s="26"/>
      <c r="Y593" s="26"/>
      <c r="Z593" s="26"/>
      <c r="AA593" s="26"/>
      <c r="AB593" s="26"/>
      <c r="AC593" s="26"/>
      <c r="AD593" s="26"/>
      <c r="AE593" s="26"/>
      <c r="AF593" s="26"/>
      <c r="AG593" s="26"/>
      <c r="AH593" s="26"/>
    </row>
    <row r="594" spans="1:34" ht="14.5">
      <c r="A594" s="67">
        <v>585</v>
      </c>
      <c r="B594" s="68"/>
      <c r="C594" s="69"/>
      <c r="D594" s="70"/>
      <c r="E594" s="69"/>
      <c r="F594" s="69"/>
      <c r="G594" s="70"/>
      <c r="H594" s="70"/>
      <c r="I594" s="70"/>
      <c r="J594" s="70"/>
      <c r="K594" s="70"/>
      <c r="L594" s="70"/>
      <c r="M594" s="70"/>
      <c r="N594" s="86"/>
      <c r="O594" s="86"/>
      <c r="P594" s="72"/>
      <c r="Q594" s="73"/>
      <c r="R594" s="72"/>
      <c r="S594" s="73"/>
      <c r="T594" s="73"/>
      <c r="U594" s="74"/>
      <c r="V594" s="26"/>
      <c r="W594" s="26"/>
      <c r="X594" s="26"/>
      <c r="Y594" s="26"/>
      <c r="Z594" s="26"/>
      <c r="AA594" s="26"/>
      <c r="AB594" s="26"/>
      <c r="AC594" s="26"/>
      <c r="AD594" s="26"/>
      <c r="AE594" s="26"/>
      <c r="AF594" s="26"/>
      <c r="AG594" s="26"/>
      <c r="AH594" s="26"/>
    </row>
    <row r="595" spans="1:34" ht="14.5">
      <c r="A595" s="67">
        <v>586</v>
      </c>
      <c r="B595" s="68"/>
      <c r="C595" s="69"/>
      <c r="D595" s="70"/>
      <c r="E595" s="69"/>
      <c r="F595" s="69"/>
      <c r="G595" s="70"/>
      <c r="H595" s="70"/>
      <c r="I595" s="70"/>
      <c r="J595" s="70"/>
      <c r="K595" s="70"/>
      <c r="L595" s="70"/>
      <c r="M595" s="70"/>
      <c r="N595" s="86"/>
      <c r="O595" s="88"/>
      <c r="P595" s="72"/>
      <c r="Q595" s="73"/>
      <c r="R595" s="72"/>
      <c r="S595" s="73"/>
      <c r="T595" s="73"/>
      <c r="U595" s="74"/>
      <c r="V595" s="26"/>
      <c r="W595" s="26"/>
      <c r="X595" s="26"/>
      <c r="Y595" s="26"/>
      <c r="Z595" s="26"/>
      <c r="AA595" s="26"/>
      <c r="AB595" s="26"/>
      <c r="AC595" s="26"/>
      <c r="AD595" s="26"/>
      <c r="AE595" s="26"/>
      <c r="AF595" s="26"/>
      <c r="AG595" s="26"/>
      <c r="AH595" s="26"/>
    </row>
    <row r="596" spans="1:34" ht="14.5">
      <c r="A596" s="67">
        <v>587</v>
      </c>
      <c r="B596" s="68"/>
      <c r="C596" s="69"/>
      <c r="D596" s="70"/>
      <c r="E596" s="69"/>
      <c r="F596" s="69"/>
      <c r="G596" s="70"/>
      <c r="H596" s="70"/>
      <c r="I596" s="70"/>
      <c r="J596" s="70"/>
      <c r="K596" s="70"/>
      <c r="L596" s="70"/>
      <c r="M596" s="70"/>
      <c r="N596" s="86"/>
      <c r="O596" s="70"/>
      <c r="P596" s="72"/>
      <c r="Q596" s="73"/>
      <c r="R596" s="72"/>
      <c r="S596" s="73"/>
      <c r="T596" s="73"/>
      <c r="U596" s="74"/>
      <c r="V596" s="26"/>
      <c r="W596" s="26"/>
      <c r="X596" s="26"/>
      <c r="Y596" s="26"/>
      <c r="Z596" s="26"/>
      <c r="AA596" s="26"/>
      <c r="AB596" s="26"/>
      <c r="AC596" s="26"/>
      <c r="AD596" s="26"/>
      <c r="AE596" s="26"/>
      <c r="AF596" s="26"/>
      <c r="AG596" s="26"/>
      <c r="AH596" s="26"/>
    </row>
    <row r="597" spans="1:34" ht="14.5">
      <c r="A597" s="67">
        <v>588</v>
      </c>
      <c r="B597" s="68"/>
      <c r="C597" s="69"/>
      <c r="D597" s="70"/>
      <c r="E597" s="69"/>
      <c r="F597" s="69"/>
      <c r="G597" s="70"/>
      <c r="H597" s="70"/>
      <c r="I597" s="70"/>
      <c r="J597" s="70"/>
      <c r="K597" s="70"/>
      <c r="L597" s="70"/>
      <c r="M597" s="70"/>
      <c r="N597" s="86"/>
      <c r="O597" s="88"/>
      <c r="P597" s="72"/>
      <c r="Q597" s="73"/>
      <c r="R597" s="72"/>
      <c r="S597" s="73"/>
      <c r="T597" s="73"/>
      <c r="U597" s="74"/>
      <c r="V597" s="26"/>
      <c r="W597" s="26"/>
      <c r="X597" s="26"/>
      <c r="Y597" s="26"/>
      <c r="Z597" s="26"/>
      <c r="AA597" s="26"/>
      <c r="AB597" s="26"/>
      <c r="AC597" s="26"/>
      <c r="AD597" s="26"/>
      <c r="AE597" s="26"/>
      <c r="AF597" s="26"/>
      <c r="AG597" s="26"/>
      <c r="AH597" s="26"/>
    </row>
    <row r="598" spans="1:34" ht="14.5">
      <c r="A598" s="67">
        <v>589</v>
      </c>
      <c r="B598" s="68"/>
      <c r="C598" s="69"/>
      <c r="D598" s="70"/>
      <c r="E598" s="69"/>
      <c r="F598" s="69"/>
      <c r="G598" s="70"/>
      <c r="H598" s="70"/>
      <c r="I598" s="70"/>
      <c r="J598" s="70"/>
      <c r="K598" s="70"/>
      <c r="L598" s="70"/>
      <c r="M598" s="70"/>
      <c r="N598" s="86"/>
      <c r="O598" s="70"/>
      <c r="P598" s="72"/>
      <c r="Q598" s="73"/>
      <c r="R598" s="72"/>
      <c r="S598" s="73"/>
      <c r="T598" s="73"/>
      <c r="U598" s="74"/>
      <c r="V598" s="26"/>
      <c r="W598" s="26"/>
      <c r="X598" s="26"/>
      <c r="Y598" s="26"/>
      <c r="Z598" s="26"/>
      <c r="AA598" s="26"/>
      <c r="AB598" s="26"/>
      <c r="AC598" s="26"/>
      <c r="AD598" s="26"/>
      <c r="AE598" s="26"/>
      <c r="AF598" s="26"/>
      <c r="AG598" s="26"/>
      <c r="AH598" s="26"/>
    </row>
    <row r="599" spans="1:34" ht="14.5">
      <c r="A599" s="67">
        <v>590</v>
      </c>
      <c r="B599" s="68"/>
      <c r="C599" s="69"/>
      <c r="D599" s="70"/>
      <c r="E599" s="69"/>
      <c r="F599" s="69"/>
      <c r="G599" s="70"/>
      <c r="H599" s="70"/>
      <c r="I599" s="70"/>
      <c r="J599" s="70"/>
      <c r="K599" s="70"/>
      <c r="L599" s="70"/>
      <c r="M599" s="70"/>
      <c r="N599" s="86"/>
      <c r="O599" s="70"/>
      <c r="P599" s="72"/>
      <c r="Q599" s="73"/>
      <c r="R599" s="72"/>
      <c r="S599" s="73"/>
      <c r="T599" s="73"/>
      <c r="U599" s="74"/>
      <c r="V599" s="26"/>
      <c r="W599" s="26"/>
      <c r="X599" s="26"/>
      <c r="Y599" s="26"/>
      <c r="Z599" s="26"/>
      <c r="AA599" s="26"/>
      <c r="AB599" s="26"/>
      <c r="AC599" s="26"/>
      <c r="AD599" s="26"/>
      <c r="AE599" s="26"/>
      <c r="AF599" s="26"/>
      <c r="AG599" s="26"/>
      <c r="AH599" s="26"/>
    </row>
    <row r="600" spans="1:34" ht="14.5">
      <c r="A600" s="67">
        <v>591</v>
      </c>
      <c r="B600" s="68"/>
      <c r="C600" s="69"/>
      <c r="D600" s="70"/>
      <c r="E600" s="69"/>
      <c r="F600" s="69"/>
      <c r="G600" s="70"/>
      <c r="H600" s="70"/>
      <c r="I600" s="70"/>
      <c r="J600" s="70"/>
      <c r="K600" s="70"/>
      <c r="L600" s="70"/>
      <c r="M600" s="70"/>
      <c r="N600" s="86"/>
      <c r="O600" s="70"/>
      <c r="P600" s="72"/>
      <c r="Q600" s="73"/>
      <c r="R600" s="72"/>
      <c r="S600" s="73"/>
      <c r="T600" s="73"/>
      <c r="U600" s="74"/>
      <c r="V600" s="26"/>
      <c r="W600" s="26"/>
      <c r="X600" s="26"/>
      <c r="Y600" s="26"/>
      <c r="Z600" s="26"/>
      <c r="AA600" s="26"/>
      <c r="AB600" s="26"/>
      <c r="AC600" s="26"/>
      <c r="AD600" s="26"/>
      <c r="AE600" s="26"/>
      <c r="AF600" s="26"/>
      <c r="AG600" s="26"/>
      <c r="AH600" s="26"/>
    </row>
    <row r="601" spans="1:34" ht="14.5">
      <c r="A601" s="67">
        <v>592</v>
      </c>
      <c r="B601" s="68"/>
      <c r="C601" s="69"/>
      <c r="D601" s="70"/>
      <c r="E601" s="69"/>
      <c r="F601" s="69"/>
      <c r="G601" s="70"/>
      <c r="H601" s="70"/>
      <c r="I601" s="70"/>
      <c r="J601" s="70"/>
      <c r="K601" s="70"/>
      <c r="L601" s="70"/>
      <c r="M601" s="70"/>
      <c r="N601" s="86"/>
      <c r="O601" s="73"/>
      <c r="P601" s="72"/>
      <c r="Q601" s="73"/>
      <c r="R601" s="72"/>
      <c r="S601" s="73"/>
      <c r="T601" s="73"/>
      <c r="U601" s="74"/>
      <c r="V601" s="26"/>
      <c r="W601" s="26"/>
      <c r="X601" s="26"/>
      <c r="Y601" s="26"/>
      <c r="Z601" s="26"/>
      <c r="AA601" s="26"/>
      <c r="AB601" s="26"/>
      <c r="AC601" s="26"/>
      <c r="AD601" s="26"/>
      <c r="AE601" s="26"/>
      <c r="AF601" s="26"/>
      <c r="AG601" s="26"/>
      <c r="AH601" s="26"/>
    </row>
    <row r="602" spans="1:34" ht="14.5">
      <c r="A602" s="67">
        <v>593</v>
      </c>
      <c r="B602" s="68"/>
      <c r="C602" s="69"/>
      <c r="D602" s="70"/>
      <c r="E602" s="69"/>
      <c r="F602" s="69"/>
      <c r="G602" s="70"/>
      <c r="H602" s="70"/>
      <c r="I602" s="70"/>
      <c r="J602" s="70"/>
      <c r="K602" s="70"/>
      <c r="L602" s="70"/>
      <c r="M602" s="70"/>
      <c r="N602" s="86"/>
      <c r="O602" s="70"/>
      <c r="P602" s="72"/>
      <c r="Q602" s="73"/>
      <c r="R602" s="72"/>
      <c r="S602" s="73"/>
      <c r="T602" s="73"/>
      <c r="U602" s="74"/>
      <c r="V602" s="26"/>
      <c r="W602" s="26"/>
      <c r="X602" s="26"/>
      <c r="Y602" s="26"/>
      <c r="Z602" s="26"/>
      <c r="AA602" s="26"/>
      <c r="AB602" s="26"/>
      <c r="AC602" s="26"/>
      <c r="AD602" s="26"/>
      <c r="AE602" s="26"/>
      <c r="AF602" s="26"/>
      <c r="AG602" s="26"/>
      <c r="AH602" s="26"/>
    </row>
    <row r="603" spans="1:34" ht="14.5">
      <c r="A603" s="67">
        <v>594</v>
      </c>
      <c r="B603" s="68"/>
      <c r="C603" s="69"/>
      <c r="D603" s="70"/>
      <c r="E603" s="69"/>
      <c r="F603" s="69"/>
      <c r="G603" s="70"/>
      <c r="H603" s="70"/>
      <c r="I603" s="70"/>
      <c r="J603" s="70"/>
      <c r="K603" s="70"/>
      <c r="L603" s="70"/>
      <c r="M603" s="70"/>
      <c r="N603" s="86"/>
      <c r="O603" s="70"/>
      <c r="P603" s="72"/>
      <c r="Q603" s="73"/>
      <c r="R603" s="72"/>
      <c r="S603" s="73"/>
      <c r="T603" s="73"/>
      <c r="U603" s="74"/>
      <c r="V603" s="26"/>
      <c r="W603" s="26"/>
      <c r="X603" s="26"/>
      <c r="Y603" s="26"/>
      <c r="Z603" s="26"/>
      <c r="AA603" s="26"/>
      <c r="AB603" s="26"/>
      <c r="AC603" s="26"/>
      <c r="AD603" s="26"/>
      <c r="AE603" s="26"/>
      <c r="AF603" s="26"/>
      <c r="AG603" s="26"/>
      <c r="AH603" s="26"/>
    </row>
    <row r="604" spans="1:34" ht="14.5">
      <c r="A604" s="67">
        <v>595</v>
      </c>
      <c r="B604" s="68"/>
      <c r="C604" s="69"/>
      <c r="D604" s="70"/>
      <c r="E604" s="69"/>
      <c r="F604" s="69"/>
      <c r="G604" s="70"/>
      <c r="H604" s="70"/>
      <c r="I604" s="70"/>
      <c r="J604" s="70"/>
      <c r="K604" s="70"/>
      <c r="L604" s="70"/>
      <c r="M604" s="70"/>
      <c r="N604" s="86"/>
      <c r="O604" s="88"/>
      <c r="P604" s="72"/>
      <c r="Q604" s="73"/>
      <c r="R604" s="72"/>
      <c r="S604" s="73"/>
      <c r="T604" s="73"/>
      <c r="U604" s="74"/>
      <c r="V604" s="26"/>
      <c r="W604" s="26"/>
      <c r="X604" s="26"/>
      <c r="Y604" s="26"/>
      <c r="Z604" s="26"/>
      <c r="AA604" s="26"/>
      <c r="AB604" s="26"/>
      <c r="AC604" s="26"/>
      <c r="AD604" s="26"/>
      <c r="AE604" s="26"/>
      <c r="AF604" s="26"/>
      <c r="AG604" s="26"/>
      <c r="AH604" s="26"/>
    </row>
    <row r="605" spans="1:34" ht="14.5">
      <c r="A605" s="67">
        <v>596</v>
      </c>
      <c r="B605" s="68"/>
      <c r="C605" s="69"/>
      <c r="D605" s="70"/>
      <c r="E605" s="69"/>
      <c r="F605" s="69"/>
      <c r="G605" s="70"/>
      <c r="H605" s="70"/>
      <c r="I605" s="70"/>
      <c r="J605" s="70"/>
      <c r="K605" s="70"/>
      <c r="L605" s="70"/>
      <c r="M605" s="70"/>
      <c r="N605" s="86"/>
      <c r="O605" s="88"/>
      <c r="P605" s="72"/>
      <c r="Q605" s="73"/>
      <c r="R605" s="72"/>
      <c r="S605" s="73"/>
      <c r="T605" s="73"/>
      <c r="U605" s="74"/>
      <c r="V605" s="26"/>
      <c r="W605" s="26"/>
      <c r="X605" s="26"/>
      <c r="Y605" s="26"/>
      <c r="Z605" s="26"/>
      <c r="AA605" s="26"/>
      <c r="AB605" s="26"/>
      <c r="AC605" s="26"/>
      <c r="AD605" s="26"/>
      <c r="AE605" s="26"/>
      <c r="AF605" s="26"/>
      <c r="AG605" s="26"/>
      <c r="AH605" s="26"/>
    </row>
    <row r="606" spans="1:34" ht="14.5">
      <c r="A606" s="67">
        <v>597</v>
      </c>
      <c r="B606" s="68"/>
      <c r="C606" s="69"/>
      <c r="D606" s="70"/>
      <c r="E606" s="69"/>
      <c r="F606" s="69"/>
      <c r="G606" s="70"/>
      <c r="H606" s="70"/>
      <c r="I606" s="70"/>
      <c r="J606" s="70"/>
      <c r="K606" s="70"/>
      <c r="L606" s="70"/>
      <c r="M606" s="70"/>
      <c r="N606" s="86"/>
      <c r="O606" s="88"/>
      <c r="P606" s="72"/>
      <c r="Q606" s="73"/>
      <c r="R606" s="72"/>
      <c r="S606" s="73"/>
      <c r="T606" s="73"/>
      <c r="U606" s="74"/>
      <c r="V606" s="26"/>
      <c r="W606" s="26"/>
      <c r="X606" s="26"/>
      <c r="Y606" s="26"/>
      <c r="Z606" s="26"/>
      <c r="AA606" s="26"/>
      <c r="AB606" s="26"/>
      <c r="AC606" s="26"/>
      <c r="AD606" s="26"/>
      <c r="AE606" s="26"/>
      <c r="AF606" s="26"/>
      <c r="AG606" s="26"/>
      <c r="AH606" s="26"/>
    </row>
    <row r="607" spans="1:34" ht="14.5">
      <c r="A607" s="67">
        <v>598</v>
      </c>
      <c r="B607" s="68"/>
      <c r="C607" s="69"/>
      <c r="D607" s="70"/>
      <c r="E607" s="69"/>
      <c r="F607" s="69"/>
      <c r="G607" s="70"/>
      <c r="H607" s="70"/>
      <c r="I607" s="70"/>
      <c r="J607" s="70"/>
      <c r="K607" s="70"/>
      <c r="L607" s="70"/>
      <c r="M607" s="70"/>
      <c r="N607" s="86"/>
      <c r="O607" s="70"/>
      <c r="P607" s="72"/>
      <c r="Q607" s="73"/>
      <c r="R607" s="72"/>
      <c r="S607" s="73"/>
      <c r="T607" s="73"/>
      <c r="U607" s="74"/>
      <c r="V607" s="26"/>
      <c r="W607" s="26"/>
      <c r="X607" s="26"/>
      <c r="Y607" s="26"/>
      <c r="Z607" s="26"/>
      <c r="AA607" s="26"/>
      <c r="AB607" s="26"/>
      <c r="AC607" s="26"/>
      <c r="AD607" s="26"/>
      <c r="AE607" s="26"/>
      <c r="AF607" s="26"/>
      <c r="AG607" s="26"/>
      <c r="AH607" s="26"/>
    </row>
    <row r="608" spans="1:34" ht="14.5">
      <c r="A608" s="67">
        <v>599</v>
      </c>
      <c r="B608" s="68"/>
      <c r="C608" s="69"/>
      <c r="D608" s="70"/>
      <c r="E608" s="69"/>
      <c r="F608" s="69"/>
      <c r="G608" s="70"/>
      <c r="H608" s="70"/>
      <c r="I608" s="70"/>
      <c r="J608" s="70"/>
      <c r="K608" s="70"/>
      <c r="L608" s="70"/>
      <c r="M608" s="70"/>
      <c r="N608" s="86"/>
      <c r="O608" s="86"/>
      <c r="P608" s="72"/>
      <c r="Q608" s="73"/>
      <c r="R608" s="72"/>
      <c r="S608" s="73"/>
      <c r="T608" s="73"/>
      <c r="U608" s="74"/>
      <c r="V608" s="26"/>
      <c r="W608" s="26"/>
      <c r="X608" s="26"/>
      <c r="Y608" s="26"/>
      <c r="Z608" s="26"/>
      <c r="AA608" s="26"/>
      <c r="AB608" s="26"/>
      <c r="AC608" s="26"/>
      <c r="AD608" s="26"/>
      <c r="AE608" s="26"/>
      <c r="AF608" s="26"/>
      <c r="AG608" s="26"/>
      <c r="AH608" s="26"/>
    </row>
    <row r="609" spans="1:34" ht="14.5">
      <c r="A609" s="67">
        <v>600</v>
      </c>
      <c r="B609" s="68"/>
      <c r="C609" s="69"/>
      <c r="D609" s="70"/>
      <c r="E609" s="69"/>
      <c r="F609" s="69"/>
      <c r="G609" s="70"/>
      <c r="H609" s="70"/>
      <c r="I609" s="70"/>
      <c r="J609" s="70"/>
      <c r="K609" s="70"/>
      <c r="L609" s="70"/>
      <c r="M609" s="70"/>
      <c r="N609" s="86"/>
      <c r="O609" s="88"/>
      <c r="P609" s="72"/>
      <c r="Q609" s="73"/>
      <c r="R609" s="72"/>
      <c r="S609" s="73"/>
      <c r="T609" s="73"/>
      <c r="U609" s="74"/>
      <c r="V609" s="26"/>
      <c r="W609" s="26"/>
      <c r="X609" s="26"/>
      <c r="Y609" s="26"/>
      <c r="Z609" s="26"/>
      <c r="AA609" s="26"/>
      <c r="AB609" s="26"/>
      <c r="AC609" s="26"/>
      <c r="AD609" s="26"/>
      <c r="AE609" s="26"/>
      <c r="AF609" s="26"/>
      <c r="AG609" s="26"/>
      <c r="AH609" s="26"/>
    </row>
    <row r="610" spans="1:34" ht="14.5">
      <c r="A610" s="67">
        <v>601</v>
      </c>
      <c r="B610" s="68"/>
      <c r="C610" s="69"/>
      <c r="D610" s="70"/>
      <c r="E610" s="69"/>
      <c r="F610" s="69"/>
      <c r="G610" s="70"/>
      <c r="H610" s="70"/>
      <c r="I610" s="70"/>
      <c r="J610" s="70"/>
      <c r="K610" s="70"/>
      <c r="L610" s="70"/>
      <c r="M610" s="70"/>
      <c r="N610" s="86"/>
      <c r="O610" s="70"/>
      <c r="P610" s="72"/>
      <c r="Q610" s="73"/>
      <c r="R610" s="72"/>
      <c r="S610" s="73"/>
      <c r="T610" s="73"/>
      <c r="U610" s="74"/>
      <c r="V610" s="26"/>
      <c r="W610" s="26"/>
      <c r="X610" s="26"/>
      <c r="Y610" s="26"/>
      <c r="Z610" s="26"/>
      <c r="AA610" s="26"/>
      <c r="AB610" s="26"/>
      <c r="AC610" s="26"/>
      <c r="AD610" s="26"/>
      <c r="AE610" s="26"/>
      <c r="AF610" s="26"/>
      <c r="AG610" s="26"/>
      <c r="AH610" s="26"/>
    </row>
    <row r="611" spans="1:34" ht="14.5">
      <c r="A611" s="67">
        <v>602</v>
      </c>
      <c r="B611" s="68"/>
      <c r="C611" s="69"/>
      <c r="D611" s="70"/>
      <c r="E611" s="69"/>
      <c r="F611" s="69"/>
      <c r="G611" s="70"/>
      <c r="H611" s="70"/>
      <c r="I611" s="70"/>
      <c r="J611" s="70"/>
      <c r="K611" s="70"/>
      <c r="L611" s="70"/>
      <c r="M611" s="70"/>
      <c r="N611" s="86"/>
      <c r="O611" s="88"/>
      <c r="P611" s="72"/>
      <c r="Q611" s="73"/>
      <c r="R611" s="72"/>
      <c r="S611" s="73"/>
      <c r="T611" s="73"/>
      <c r="U611" s="74"/>
      <c r="V611" s="26"/>
      <c r="W611" s="26"/>
      <c r="X611" s="26"/>
      <c r="Y611" s="26"/>
      <c r="Z611" s="26"/>
      <c r="AA611" s="26"/>
      <c r="AB611" s="26"/>
      <c r="AC611" s="26"/>
      <c r="AD611" s="26"/>
      <c r="AE611" s="26"/>
      <c r="AF611" s="26"/>
      <c r="AG611" s="26"/>
      <c r="AH611" s="26"/>
    </row>
    <row r="612" spans="1:34" ht="14.5">
      <c r="A612" s="67">
        <v>603</v>
      </c>
      <c r="B612" s="68"/>
      <c r="C612" s="69"/>
      <c r="D612" s="70"/>
      <c r="E612" s="69"/>
      <c r="F612" s="69"/>
      <c r="G612" s="70"/>
      <c r="H612" s="70"/>
      <c r="I612" s="70"/>
      <c r="J612" s="70"/>
      <c r="K612" s="70"/>
      <c r="L612" s="70"/>
      <c r="M612" s="70"/>
      <c r="N612" s="86"/>
      <c r="O612" s="70"/>
      <c r="P612" s="72"/>
      <c r="Q612" s="73"/>
      <c r="R612" s="72"/>
      <c r="S612" s="73"/>
      <c r="T612" s="73"/>
      <c r="U612" s="74"/>
      <c r="V612" s="26"/>
      <c r="W612" s="26"/>
      <c r="X612" s="26"/>
      <c r="Y612" s="26"/>
      <c r="Z612" s="26"/>
      <c r="AA612" s="26"/>
      <c r="AB612" s="26"/>
      <c r="AC612" s="26"/>
      <c r="AD612" s="26"/>
      <c r="AE612" s="26"/>
      <c r="AF612" s="26"/>
      <c r="AG612" s="26"/>
      <c r="AH612" s="26"/>
    </row>
    <row r="613" spans="1:34" ht="14.5">
      <c r="A613" s="67">
        <v>604</v>
      </c>
      <c r="B613" s="68"/>
      <c r="C613" s="69"/>
      <c r="D613" s="70"/>
      <c r="E613" s="69"/>
      <c r="F613" s="69"/>
      <c r="G613" s="70"/>
      <c r="H613" s="70"/>
      <c r="I613" s="70"/>
      <c r="J613" s="70"/>
      <c r="K613" s="70"/>
      <c r="L613" s="70"/>
      <c r="M613" s="70"/>
      <c r="N613" s="86"/>
      <c r="O613" s="70"/>
      <c r="P613" s="72"/>
      <c r="Q613" s="73"/>
      <c r="R613" s="72"/>
      <c r="S613" s="73"/>
      <c r="T613" s="73"/>
      <c r="U613" s="74"/>
      <c r="V613" s="26"/>
      <c r="W613" s="26"/>
      <c r="X613" s="26"/>
      <c r="Y613" s="26"/>
      <c r="Z613" s="26"/>
      <c r="AA613" s="26"/>
      <c r="AB613" s="26"/>
      <c r="AC613" s="26"/>
      <c r="AD613" s="26"/>
      <c r="AE613" s="26"/>
      <c r="AF613" s="26"/>
      <c r="AG613" s="26"/>
      <c r="AH613" s="26"/>
    </row>
    <row r="614" spans="1:34" ht="14.5">
      <c r="A614" s="67">
        <v>605</v>
      </c>
      <c r="B614" s="68"/>
      <c r="C614" s="89"/>
      <c r="D614" s="86"/>
      <c r="E614" s="89"/>
      <c r="F614" s="86"/>
      <c r="G614" s="86"/>
      <c r="H614" s="86"/>
      <c r="I614" s="86"/>
      <c r="J614" s="86"/>
      <c r="K614" s="86"/>
      <c r="L614" s="73"/>
      <c r="M614" s="86"/>
      <c r="N614" s="86"/>
      <c r="O614" s="86"/>
      <c r="P614" s="72"/>
      <c r="Q614" s="73"/>
      <c r="R614" s="72"/>
      <c r="S614" s="73"/>
      <c r="T614" s="73"/>
      <c r="U614" s="74"/>
      <c r="V614" s="26"/>
      <c r="W614" s="26"/>
      <c r="X614" s="26"/>
      <c r="Y614" s="26"/>
      <c r="Z614" s="26"/>
      <c r="AA614" s="26"/>
      <c r="AB614" s="26"/>
      <c r="AC614" s="26"/>
      <c r="AD614" s="26"/>
      <c r="AE614" s="26"/>
      <c r="AF614" s="26"/>
      <c r="AG614" s="26"/>
      <c r="AH614" s="26"/>
    </row>
    <row r="615" spans="1:34" ht="14.5">
      <c r="A615" s="67">
        <v>606</v>
      </c>
      <c r="B615" s="68"/>
      <c r="C615" s="69"/>
      <c r="D615" s="70"/>
      <c r="E615" s="69"/>
      <c r="F615" s="69"/>
      <c r="G615" s="70"/>
      <c r="H615" s="70"/>
      <c r="I615" s="70"/>
      <c r="J615" s="70"/>
      <c r="K615" s="70"/>
      <c r="L615" s="70"/>
      <c r="M615" s="70"/>
      <c r="N615" s="86"/>
      <c r="O615" s="88"/>
      <c r="P615" s="72"/>
      <c r="Q615" s="73"/>
      <c r="R615" s="72"/>
      <c r="S615" s="73"/>
      <c r="T615" s="73"/>
      <c r="U615" s="74"/>
      <c r="V615" s="26"/>
      <c r="W615" s="26"/>
      <c r="X615" s="26"/>
      <c r="Y615" s="26"/>
      <c r="Z615" s="26"/>
      <c r="AA615" s="26"/>
      <c r="AB615" s="26"/>
      <c r="AC615" s="26"/>
      <c r="AD615" s="26"/>
      <c r="AE615" s="26"/>
      <c r="AF615" s="26"/>
      <c r="AG615" s="26"/>
      <c r="AH615" s="26"/>
    </row>
    <row r="616" spans="1:34" ht="14.5">
      <c r="A616" s="67">
        <v>607</v>
      </c>
      <c r="B616" s="68"/>
      <c r="C616" s="69"/>
      <c r="D616" s="70"/>
      <c r="E616" s="69"/>
      <c r="F616" s="69"/>
      <c r="G616" s="70"/>
      <c r="H616" s="70"/>
      <c r="I616" s="70"/>
      <c r="J616" s="70"/>
      <c r="K616" s="70"/>
      <c r="L616" s="70"/>
      <c r="M616" s="70"/>
      <c r="N616" s="86"/>
      <c r="O616" s="88"/>
      <c r="P616" s="72"/>
      <c r="Q616" s="73"/>
      <c r="R616" s="72"/>
      <c r="S616" s="73"/>
      <c r="T616" s="73"/>
      <c r="U616" s="74"/>
      <c r="V616" s="26"/>
      <c r="W616" s="26"/>
      <c r="X616" s="26"/>
      <c r="Y616" s="26"/>
      <c r="Z616" s="26"/>
      <c r="AA616" s="26"/>
      <c r="AB616" s="26"/>
      <c r="AC616" s="26"/>
      <c r="AD616" s="26"/>
      <c r="AE616" s="26"/>
      <c r="AF616" s="26"/>
      <c r="AG616" s="26"/>
      <c r="AH616" s="26"/>
    </row>
    <row r="617" spans="1:34" ht="14.5">
      <c r="A617" s="67">
        <v>608</v>
      </c>
      <c r="B617" s="68"/>
      <c r="C617" s="69"/>
      <c r="D617" s="70"/>
      <c r="E617" s="69"/>
      <c r="F617" s="69"/>
      <c r="G617" s="70"/>
      <c r="H617" s="70"/>
      <c r="I617" s="70"/>
      <c r="J617" s="70"/>
      <c r="K617" s="70"/>
      <c r="L617" s="70"/>
      <c r="M617" s="70"/>
      <c r="N617" s="86"/>
      <c r="O617" s="88"/>
      <c r="P617" s="72"/>
      <c r="Q617" s="73"/>
      <c r="R617" s="72"/>
      <c r="S617" s="73"/>
      <c r="T617" s="73"/>
      <c r="U617" s="74"/>
      <c r="V617" s="26"/>
      <c r="W617" s="26"/>
      <c r="X617" s="26"/>
      <c r="Y617" s="26"/>
      <c r="Z617" s="26"/>
      <c r="AA617" s="26"/>
      <c r="AB617" s="26"/>
      <c r="AC617" s="26"/>
      <c r="AD617" s="26"/>
      <c r="AE617" s="26"/>
      <c r="AF617" s="26"/>
      <c r="AG617" s="26"/>
      <c r="AH617" s="26"/>
    </row>
    <row r="618" spans="1:34" ht="14.5">
      <c r="A618" s="67">
        <v>609</v>
      </c>
      <c r="B618" s="68"/>
      <c r="C618" s="69"/>
      <c r="D618" s="70"/>
      <c r="E618" s="69"/>
      <c r="F618" s="69"/>
      <c r="G618" s="70"/>
      <c r="H618" s="70"/>
      <c r="I618" s="70"/>
      <c r="J618" s="70"/>
      <c r="K618" s="70"/>
      <c r="L618" s="70"/>
      <c r="M618" s="70"/>
      <c r="N618" s="86"/>
      <c r="O618" s="88"/>
      <c r="P618" s="72"/>
      <c r="Q618" s="73"/>
      <c r="R618" s="72"/>
      <c r="S618" s="73"/>
      <c r="T618" s="73"/>
      <c r="U618" s="74"/>
      <c r="V618" s="26"/>
      <c r="W618" s="26"/>
      <c r="X618" s="26"/>
      <c r="Y618" s="26"/>
      <c r="Z618" s="26"/>
      <c r="AA618" s="26"/>
      <c r="AB618" s="26"/>
      <c r="AC618" s="26"/>
      <c r="AD618" s="26"/>
      <c r="AE618" s="26"/>
      <c r="AF618" s="26"/>
      <c r="AG618" s="26"/>
      <c r="AH618" s="26"/>
    </row>
    <row r="619" spans="1:34" ht="14.5">
      <c r="A619" s="67">
        <v>610</v>
      </c>
      <c r="B619" s="68"/>
      <c r="C619" s="69"/>
      <c r="D619" s="70"/>
      <c r="E619" s="69"/>
      <c r="F619" s="69"/>
      <c r="G619" s="70"/>
      <c r="H619" s="70"/>
      <c r="I619" s="70"/>
      <c r="J619" s="70"/>
      <c r="K619" s="70"/>
      <c r="L619" s="70"/>
      <c r="M619" s="70"/>
      <c r="N619" s="86"/>
      <c r="O619" s="88"/>
      <c r="P619" s="72"/>
      <c r="Q619" s="73"/>
      <c r="R619" s="72"/>
      <c r="S619" s="73"/>
      <c r="T619" s="73"/>
      <c r="U619" s="74"/>
      <c r="V619" s="26"/>
      <c r="W619" s="26"/>
      <c r="X619" s="26"/>
      <c r="Y619" s="26"/>
      <c r="Z619" s="26"/>
      <c r="AA619" s="26"/>
      <c r="AB619" s="26"/>
      <c r="AC619" s="26"/>
      <c r="AD619" s="26"/>
      <c r="AE619" s="26"/>
      <c r="AF619" s="26"/>
      <c r="AG619" s="26"/>
      <c r="AH619" s="26"/>
    </row>
    <row r="620" spans="1:34" ht="14.5">
      <c r="A620" s="67">
        <v>611</v>
      </c>
      <c r="B620" s="68"/>
      <c r="C620" s="69"/>
      <c r="D620" s="70"/>
      <c r="E620" s="69"/>
      <c r="F620" s="69"/>
      <c r="G620" s="70"/>
      <c r="H620" s="70"/>
      <c r="I620" s="70"/>
      <c r="J620" s="70"/>
      <c r="K620" s="70"/>
      <c r="L620" s="70"/>
      <c r="M620" s="70"/>
      <c r="N620" s="86"/>
      <c r="O620" s="88"/>
      <c r="P620" s="72"/>
      <c r="Q620" s="73"/>
      <c r="R620" s="72"/>
      <c r="S620" s="73"/>
      <c r="T620" s="73"/>
      <c r="U620" s="74"/>
      <c r="V620" s="26"/>
      <c r="W620" s="26"/>
      <c r="X620" s="26"/>
      <c r="Y620" s="26"/>
      <c r="Z620" s="26"/>
      <c r="AA620" s="26"/>
      <c r="AB620" s="26"/>
      <c r="AC620" s="26"/>
      <c r="AD620" s="26"/>
      <c r="AE620" s="26"/>
      <c r="AF620" s="26"/>
      <c r="AG620" s="26"/>
      <c r="AH620" s="26"/>
    </row>
    <row r="621" spans="1:34" ht="14.5">
      <c r="A621" s="67">
        <v>612</v>
      </c>
      <c r="B621" s="68"/>
      <c r="C621" s="69"/>
      <c r="D621" s="70"/>
      <c r="E621" s="69"/>
      <c r="F621" s="69"/>
      <c r="G621" s="70"/>
      <c r="H621" s="70"/>
      <c r="I621" s="70"/>
      <c r="J621" s="70"/>
      <c r="K621" s="70"/>
      <c r="L621" s="70"/>
      <c r="M621" s="70"/>
      <c r="N621" s="86"/>
      <c r="O621" s="88"/>
      <c r="P621" s="72"/>
      <c r="Q621" s="73"/>
      <c r="R621" s="72"/>
      <c r="S621" s="73"/>
      <c r="T621" s="73"/>
      <c r="U621" s="74"/>
      <c r="V621" s="26"/>
      <c r="W621" s="26"/>
      <c r="X621" s="26"/>
      <c r="Y621" s="26"/>
      <c r="Z621" s="26"/>
      <c r="AA621" s="26"/>
      <c r="AB621" s="26"/>
      <c r="AC621" s="26"/>
      <c r="AD621" s="26"/>
      <c r="AE621" s="26"/>
      <c r="AF621" s="26"/>
      <c r="AG621" s="26"/>
      <c r="AH621" s="26"/>
    </row>
    <row r="622" spans="1:34" ht="14.5">
      <c r="A622" s="67">
        <v>613</v>
      </c>
      <c r="B622" s="68"/>
      <c r="C622" s="89"/>
      <c r="D622" s="86"/>
      <c r="E622" s="89"/>
      <c r="F622" s="86"/>
      <c r="G622" s="86"/>
      <c r="H622" s="86"/>
      <c r="I622" s="86"/>
      <c r="J622" s="86"/>
      <c r="K622" s="86"/>
      <c r="L622" s="73"/>
      <c r="M622" s="86"/>
      <c r="N622" s="86"/>
      <c r="O622" s="88"/>
      <c r="P622" s="72"/>
      <c r="Q622" s="73"/>
      <c r="R622" s="72"/>
      <c r="S622" s="73"/>
      <c r="T622" s="73"/>
      <c r="U622" s="74"/>
      <c r="V622" s="26"/>
      <c r="W622" s="26"/>
      <c r="X622" s="26"/>
      <c r="Y622" s="26"/>
      <c r="Z622" s="26"/>
      <c r="AA622" s="26"/>
      <c r="AB622" s="26"/>
      <c r="AC622" s="26"/>
      <c r="AD622" s="26"/>
      <c r="AE622" s="26"/>
      <c r="AF622" s="26"/>
      <c r="AG622" s="26"/>
      <c r="AH622" s="26"/>
    </row>
    <row r="623" spans="1:34" ht="14.5">
      <c r="A623" s="67">
        <v>614</v>
      </c>
      <c r="B623" s="68"/>
      <c r="C623" s="69"/>
      <c r="D623" s="70"/>
      <c r="E623" s="69"/>
      <c r="F623" s="69"/>
      <c r="G623" s="70"/>
      <c r="H623" s="70"/>
      <c r="I623" s="70"/>
      <c r="J623" s="70"/>
      <c r="K623" s="70"/>
      <c r="L623" s="70"/>
      <c r="M623" s="70"/>
      <c r="N623" s="86"/>
      <c r="O623" s="88"/>
      <c r="P623" s="72"/>
      <c r="Q623" s="73"/>
      <c r="R623" s="72"/>
      <c r="S623" s="73"/>
      <c r="T623" s="73"/>
      <c r="U623" s="74"/>
      <c r="V623" s="26"/>
      <c r="W623" s="26"/>
      <c r="X623" s="26"/>
      <c r="Y623" s="26"/>
      <c r="Z623" s="26"/>
      <c r="AA623" s="26"/>
      <c r="AB623" s="26"/>
      <c r="AC623" s="26"/>
      <c r="AD623" s="26"/>
      <c r="AE623" s="26"/>
      <c r="AF623" s="26"/>
      <c r="AG623" s="26"/>
      <c r="AH623" s="26"/>
    </row>
    <row r="624" spans="1:34" ht="14.5">
      <c r="A624" s="67">
        <v>615</v>
      </c>
      <c r="B624" s="68"/>
      <c r="C624" s="69"/>
      <c r="D624" s="70"/>
      <c r="E624" s="69"/>
      <c r="F624" s="69"/>
      <c r="G624" s="70"/>
      <c r="H624" s="70"/>
      <c r="I624" s="70"/>
      <c r="J624" s="70"/>
      <c r="K624" s="70"/>
      <c r="L624" s="70"/>
      <c r="M624" s="70"/>
      <c r="N624" s="86"/>
      <c r="O624" s="86"/>
      <c r="P624" s="72"/>
      <c r="Q624" s="73"/>
      <c r="R624" s="72"/>
      <c r="S624" s="73"/>
      <c r="T624" s="73"/>
      <c r="U624" s="74"/>
      <c r="V624" s="26"/>
      <c r="W624" s="26"/>
      <c r="X624" s="26"/>
      <c r="Y624" s="26"/>
      <c r="Z624" s="26"/>
      <c r="AA624" s="26"/>
      <c r="AB624" s="26"/>
      <c r="AC624" s="26"/>
      <c r="AD624" s="26"/>
      <c r="AE624" s="26"/>
      <c r="AF624" s="26"/>
      <c r="AG624" s="26"/>
      <c r="AH624" s="26"/>
    </row>
    <row r="625" spans="1:34" ht="14.5">
      <c r="A625" s="67">
        <v>616</v>
      </c>
      <c r="B625" s="68"/>
      <c r="C625" s="69"/>
      <c r="D625" s="70"/>
      <c r="E625" s="69"/>
      <c r="F625" s="69"/>
      <c r="G625" s="70"/>
      <c r="H625" s="70"/>
      <c r="I625" s="70"/>
      <c r="J625" s="70"/>
      <c r="K625" s="70"/>
      <c r="L625" s="70"/>
      <c r="M625" s="70"/>
      <c r="N625" s="86"/>
      <c r="O625" s="88"/>
      <c r="P625" s="72"/>
      <c r="Q625" s="73"/>
      <c r="R625" s="72"/>
      <c r="S625" s="73"/>
      <c r="T625" s="73"/>
      <c r="U625" s="74"/>
      <c r="V625" s="26"/>
      <c r="W625" s="26"/>
      <c r="X625" s="26"/>
      <c r="Y625" s="26"/>
      <c r="Z625" s="26"/>
      <c r="AA625" s="26"/>
      <c r="AB625" s="26"/>
      <c r="AC625" s="26"/>
      <c r="AD625" s="26"/>
      <c r="AE625" s="26"/>
      <c r="AF625" s="26"/>
      <c r="AG625" s="26"/>
      <c r="AH625" s="26"/>
    </row>
    <row r="626" spans="1:34" ht="14.5">
      <c r="A626" s="67">
        <v>617</v>
      </c>
      <c r="B626" s="68"/>
      <c r="C626" s="69"/>
      <c r="D626" s="70"/>
      <c r="E626" s="69"/>
      <c r="F626" s="69"/>
      <c r="G626" s="70"/>
      <c r="H626" s="70"/>
      <c r="I626" s="70"/>
      <c r="J626" s="70"/>
      <c r="K626" s="70"/>
      <c r="L626" s="70"/>
      <c r="M626" s="70"/>
      <c r="N626" s="86"/>
      <c r="O626" s="88"/>
      <c r="P626" s="72"/>
      <c r="Q626" s="73"/>
      <c r="R626" s="72"/>
      <c r="S626" s="73"/>
      <c r="T626" s="73"/>
      <c r="U626" s="74"/>
      <c r="V626" s="26"/>
      <c r="W626" s="26"/>
      <c r="X626" s="26"/>
      <c r="Y626" s="26"/>
      <c r="Z626" s="26"/>
      <c r="AA626" s="26"/>
      <c r="AB626" s="26"/>
      <c r="AC626" s="26"/>
      <c r="AD626" s="26"/>
      <c r="AE626" s="26"/>
      <c r="AF626" s="26"/>
      <c r="AG626" s="26"/>
      <c r="AH626" s="26"/>
    </row>
    <row r="627" spans="1:34" ht="14.5">
      <c r="A627" s="67">
        <v>618</v>
      </c>
      <c r="B627" s="68"/>
      <c r="C627" s="69"/>
      <c r="D627" s="70"/>
      <c r="E627" s="69"/>
      <c r="F627" s="69"/>
      <c r="G627" s="70"/>
      <c r="H627" s="70"/>
      <c r="I627" s="70"/>
      <c r="J627" s="70"/>
      <c r="K627" s="70"/>
      <c r="L627" s="70"/>
      <c r="M627" s="70"/>
      <c r="N627" s="86"/>
      <c r="O627" s="73"/>
      <c r="P627" s="72"/>
      <c r="Q627" s="73"/>
      <c r="R627" s="72"/>
      <c r="S627" s="73"/>
      <c r="T627" s="73"/>
      <c r="U627" s="74"/>
      <c r="V627" s="26"/>
      <c r="W627" s="26"/>
      <c r="X627" s="26"/>
      <c r="Y627" s="26"/>
      <c r="Z627" s="26"/>
      <c r="AA627" s="26"/>
      <c r="AB627" s="26"/>
      <c r="AC627" s="26"/>
      <c r="AD627" s="26"/>
      <c r="AE627" s="26"/>
      <c r="AF627" s="26"/>
      <c r="AG627" s="26"/>
      <c r="AH627" s="26"/>
    </row>
    <row r="628" spans="1:34" ht="14.5">
      <c r="A628" s="67">
        <v>619</v>
      </c>
      <c r="B628" s="68"/>
      <c r="C628" s="69"/>
      <c r="D628" s="70"/>
      <c r="E628" s="69"/>
      <c r="F628" s="69"/>
      <c r="G628" s="70"/>
      <c r="H628" s="70"/>
      <c r="I628" s="70"/>
      <c r="J628" s="70"/>
      <c r="K628" s="70"/>
      <c r="L628" s="70"/>
      <c r="M628" s="70"/>
      <c r="N628" s="86"/>
      <c r="O628" s="70"/>
      <c r="P628" s="72"/>
      <c r="Q628" s="73"/>
      <c r="R628" s="72"/>
      <c r="S628" s="73"/>
      <c r="T628" s="73"/>
      <c r="U628" s="74"/>
      <c r="V628" s="26"/>
      <c r="W628" s="26"/>
      <c r="X628" s="26"/>
      <c r="Y628" s="26"/>
      <c r="Z628" s="26"/>
      <c r="AA628" s="26"/>
      <c r="AB628" s="26"/>
      <c r="AC628" s="26"/>
      <c r="AD628" s="26"/>
      <c r="AE628" s="26"/>
      <c r="AF628" s="26"/>
      <c r="AG628" s="26"/>
      <c r="AH628" s="26"/>
    </row>
    <row r="629" spans="1:34" ht="14.5">
      <c r="A629" s="67">
        <v>620</v>
      </c>
      <c r="B629" s="68"/>
      <c r="C629" s="69"/>
      <c r="D629" s="70"/>
      <c r="E629" s="69"/>
      <c r="F629" s="69"/>
      <c r="G629" s="70"/>
      <c r="H629" s="70"/>
      <c r="I629" s="70"/>
      <c r="J629" s="70"/>
      <c r="K629" s="70"/>
      <c r="L629" s="70"/>
      <c r="M629" s="70"/>
      <c r="N629" s="86"/>
      <c r="O629" s="70"/>
      <c r="P629" s="72"/>
      <c r="Q629" s="73"/>
      <c r="R629" s="72"/>
      <c r="S629" s="73"/>
      <c r="T629" s="73"/>
      <c r="U629" s="74"/>
      <c r="V629" s="26"/>
      <c r="W629" s="26"/>
      <c r="X629" s="26"/>
      <c r="Y629" s="26"/>
      <c r="Z629" s="26"/>
      <c r="AA629" s="26"/>
      <c r="AB629" s="26"/>
      <c r="AC629" s="26"/>
      <c r="AD629" s="26"/>
      <c r="AE629" s="26"/>
      <c r="AF629" s="26"/>
      <c r="AG629" s="26"/>
      <c r="AH629" s="26"/>
    </row>
    <row r="630" spans="1:34" ht="14.5">
      <c r="A630" s="67">
        <v>621</v>
      </c>
      <c r="B630" s="68"/>
      <c r="C630" s="69"/>
      <c r="D630" s="70"/>
      <c r="E630" s="69"/>
      <c r="F630" s="69"/>
      <c r="G630" s="70"/>
      <c r="H630" s="70"/>
      <c r="I630" s="70"/>
      <c r="J630" s="70"/>
      <c r="K630" s="70"/>
      <c r="L630" s="70"/>
      <c r="M630" s="70"/>
      <c r="N630" s="86"/>
      <c r="O630" s="70"/>
      <c r="P630" s="72"/>
      <c r="Q630" s="73"/>
      <c r="R630" s="72"/>
      <c r="S630" s="73"/>
      <c r="T630" s="73"/>
      <c r="U630" s="74"/>
      <c r="V630" s="26"/>
      <c r="W630" s="26"/>
      <c r="X630" s="26"/>
      <c r="Y630" s="26"/>
      <c r="Z630" s="26"/>
      <c r="AA630" s="26"/>
      <c r="AB630" s="26"/>
      <c r="AC630" s="26"/>
      <c r="AD630" s="26"/>
      <c r="AE630" s="26"/>
      <c r="AF630" s="26"/>
      <c r="AG630" s="26"/>
      <c r="AH630" s="26"/>
    </row>
    <row r="631" spans="1:34" ht="14.5">
      <c r="A631" s="67">
        <v>622</v>
      </c>
      <c r="B631" s="68"/>
      <c r="C631" s="69"/>
      <c r="D631" s="70"/>
      <c r="E631" s="69"/>
      <c r="F631" s="69"/>
      <c r="G631" s="70"/>
      <c r="H631" s="70"/>
      <c r="I631" s="70"/>
      <c r="J631" s="70"/>
      <c r="K631" s="70"/>
      <c r="L631" s="70"/>
      <c r="M631" s="70"/>
      <c r="N631" s="86"/>
      <c r="O631" s="88"/>
      <c r="P631" s="72"/>
      <c r="Q631" s="73"/>
      <c r="R631" s="72"/>
      <c r="S631" s="73"/>
      <c r="T631" s="73"/>
      <c r="U631" s="74"/>
      <c r="V631" s="26"/>
      <c r="W631" s="26"/>
      <c r="X631" s="26"/>
      <c r="Y631" s="26"/>
      <c r="Z631" s="26"/>
      <c r="AA631" s="26"/>
      <c r="AB631" s="26"/>
      <c r="AC631" s="26"/>
      <c r="AD631" s="26"/>
      <c r="AE631" s="26"/>
      <c r="AF631" s="26"/>
      <c r="AG631" s="26"/>
      <c r="AH631" s="26"/>
    </row>
    <row r="632" spans="1:34" ht="14.5">
      <c r="A632" s="67">
        <v>623</v>
      </c>
      <c r="B632" s="68"/>
      <c r="C632" s="69"/>
      <c r="D632" s="70"/>
      <c r="E632" s="69"/>
      <c r="F632" s="69"/>
      <c r="G632" s="70"/>
      <c r="H632" s="70"/>
      <c r="I632" s="70"/>
      <c r="J632" s="70"/>
      <c r="K632" s="70"/>
      <c r="L632" s="70"/>
      <c r="M632" s="70"/>
      <c r="N632" s="86"/>
      <c r="O632" s="88"/>
      <c r="P632" s="72"/>
      <c r="Q632" s="73"/>
      <c r="R632" s="72"/>
      <c r="S632" s="73"/>
      <c r="T632" s="73"/>
      <c r="U632" s="74"/>
      <c r="V632" s="26"/>
      <c r="W632" s="26"/>
      <c r="X632" s="26"/>
      <c r="Y632" s="26"/>
      <c r="Z632" s="26"/>
      <c r="AA632" s="26"/>
      <c r="AB632" s="26"/>
      <c r="AC632" s="26"/>
      <c r="AD632" s="26"/>
      <c r="AE632" s="26"/>
      <c r="AF632" s="26"/>
      <c r="AG632" s="26"/>
      <c r="AH632" s="26"/>
    </row>
    <row r="633" spans="1:34" ht="14.5">
      <c r="A633" s="67">
        <v>624</v>
      </c>
      <c r="B633" s="68"/>
      <c r="C633" s="69"/>
      <c r="D633" s="70"/>
      <c r="E633" s="69"/>
      <c r="F633" s="69"/>
      <c r="G633" s="70"/>
      <c r="H633" s="70"/>
      <c r="I633" s="70"/>
      <c r="J633" s="70"/>
      <c r="K633" s="70"/>
      <c r="L633" s="70"/>
      <c r="M633" s="70"/>
      <c r="N633" s="86"/>
      <c r="O633" s="88"/>
      <c r="P633" s="72"/>
      <c r="Q633" s="73"/>
      <c r="R633" s="72"/>
      <c r="S633" s="73"/>
      <c r="T633" s="73"/>
      <c r="U633" s="74"/>
      <c r="V633" s="26"/>
      <c r="W633" s="26"/>
      <c r="X633" s="26"/>
      <c r="Y633" s="26"/>
      <c r="Z633" s="26"/>
      <c r="AA633" s="26"/>
      <c r="AB633" s="26"/>
      <c r="AC633" s="26"/>
      <c r="AD633" s="26"/>
      <c r="AE633" s="26"/>
      <c r="AF633" s="26"/>
      <c r="AG633" s="26"/>
      <c r="AH633" s="26"/>
    </row>
    <row r="634" spans="1:34" ht="14.5">
      <c r="A634" s="67">
        <v>625</v>
      </c>
      <c r="B634" s="68"/>
      <c r="C634" s="69"/>
      <c r="D634" s="70"/>
      <c r="E634" s="69"/>
      <c r="F634" s="69"/>
      <c r="G634" s="70"/>
      <c r="H634" s="70"/>
      <c r="I634" s="70"/>
      <c r="J634" s="70"/>
      <c r="K634" s="70"/>
      <c r="L634" s="70"/>
      <c r="M634" s="70"/>
      <c r="N634" s="86"/>
      <c r="O634" s="70"/>
      <c r="P634" s="72"/>
      <c r="Q634" s="73"/>
      <c r="R634" s="72"/>
      <c r="S634" s="73"/>
      <c r="T634" s="73"/>
      <c r="U634" s="74"/>
      <c r="V634" s="26"/>
      <c r="W634" s="26"/>
      <c r="X634" s="26"/>
      <c r="Y634" s="26"/>
      <c r="Z634" s="26"/>
      <c r="AA634" s="26"/>
      <c r="AB634" s="26"/>
      <c r="AC634" s="26"/>
      <c r="AD634" s="26"/>
      <c r="AE634" s="26"/>
      <c r="AF634" s="26"/>
      <c r="AG634" s="26"/>
      <c r="AH634" s="26"/>
    </row>
    <row r="635" spans="1:34" ht="14.5">
      <c r="A635" s="67">
        <v>626</v>
      </c>
      <c r="B635" s="68"/>
      <c r="C635" s="69"/>
      <c r="D635" s="70"/>
      <c r="E635" s="69"/>
      <c r="F635" s="69"/>
      <c r="G635" s="70"/>
      <c r="H635" s="70"/>
      <c r="I635" s="70"/>
      <c r="J635" s="70"/>
      <c r="K635" s="70"/>
      <c r="L635" s="70"/>
      <c r="M635" s="70"/>
      <c r="N635" s="86"/>
      <c r="O635" s="70"/>
      <c r="P635" s="72"/>
      <c r="Q635" s="73"/>
      <c r="R635" s="72"/>
      <c r="S635" s="73"/>
      <c r="T635" s="73"/>
      <c r="U635" s="74"/>
      <c r="V635" s="26"/>
      <c r="W635" s="26"/>
      <c r="X635" s="26"/>
      <c r="Y635" s="26"/>
      <c r="Z635" s="26"/>
      <c r="AA635" s="26"/>
      <c r="AB635" s="26"/>
      <c r="AC635" s="26"/>
      <c r="AD635" s="26"/>
      <c r="AE635" s="26"/>
      <c r="AF635" s="26"/>
      <c r="AG635" s="26"/>
      <c r="AH635" s="26"/>
    </row>
    <row r="636" spans="1:34" ht="14.5">
      <c r="A636" s="67">
        <v>627</v>
      </c>
      <c r="B636" s="68"/>
      <c r="C636" s="69"/>
      <c r="D636" s="70"/>
      <c r="E636" s="69"/>
      <c r="F636" s="69"/>
      <c r="G636" s="70"/>
      <c r="H636" s="70"/>
      <c r="I636" s="70"/>
      <c r="J636" s="70"/>
      <c r="K636" s="70"/>
      <c r="L636" s="70"/>
      <c r="M636" s="70"/>
      <c r="N636" s="86"/>
      <c r="O636" s="88"/>
      <c r="P636" s="72"/>
      <c r="Q636" s="73"/>
      <c r="R636" s="72"/>
      <c r="S636" s="73"/>
      <c r="T636" s="73"/>
      <c r="U636" s="74"/>
      <c r="V636" s="26"/>
      <c r="W636" s="26"/>
      <c r="X636" s="26"/>
      <c r="Y636" s="26"/>
      <c r="Z636" s="26"/>
      <c r="AA636" s="26"/>
      <c r="AB636" s="26"/>
      <c r="AC636" s="26"/>
      <c r="AD636" s="26"/>
      <c r="AE636" s="26"/>
      <c r="AF636" s="26"/>
      <c r="AG636" s="26"/>
      <c r="AH636" s="26"/>
    </row>
    <row r="637" spans="1:34" ht="14.5">
      <c r="A637" s="67">
        <v>628</v>
      </c>
      <c r="B637" s="68"/>
      <c r="C637" s="69"/>
      <c r="D637" s="70"/>
      <c r="E637" s="69"/>
      <c r="F637" s="69"/>
      <c r="G637" s="70"/>
      <c r="H637" s="70"/>
      <c r="I637" s="70"/>
      <c r="J637" s="70"/>
      <c r="K637" s="70"/>
      <c r="L637" s="70"/>
      <c r="M637" s="70"/>
      <c r="N637" s="86"/>
      <c r="O637" s="70"/>
      <c r="P637" s="72"/>
      <c r="Q637" s="73"/>
      <c r="R637" s="72"/>
      <c r="S637" s="73"/>
      <c r="T637" s="73"/>
      <c r="U637" s="74"/>
      <c r="V637" s="26"/>
      <c r="W637" s="26"/>
      <c r="X637" s="26"/>
      <c r="Y637" s="26"/>
      <c r="Z637" s="26"/>
      <c r="AA637" s="26"/>
      <c r="AB637" s="26"/>
      <c r="AC637" s="26"/>
      <c r="AD637" s="26"/>
      <c r="AE637" s="26"/>
      <c r="AF637" s="26"/>
      <c r="AG637" s="26"/>
      <c r="AH637" s="26"/>
    </row>
    <row r="638" spans="1:34" ht="14.5">
      <c r="A638" s="67">
        <v>629</v>
      </c>
      <c r="B638" s="68"/>
      <c r="C638" s="69"/>
      <c r="D638" s="70"/>
      <c r="E638" s="69"/>
      <c r="F638" s="69"/>
      <c r="G638" s="70"/>
      <c r="H638" s="70"/>
      <c r="I638" s="70"/>
      <c r="J638" s="70"/>
      <c r="K638" s="70"/>
      <c r="L638" s="70"/>
      <c r="M638" s="70"/>
      <c r="N638" s="86"/>
      <c r="O638" s="88"/>
      <c r="P638" s="72"/>
      <c r="Q638" s="73"/>
      <c r="R638" s="72"/>
      <c r="S638" s="73"/>
      <c r="T638" s="73"/>
      <c r="U638" s="74"/>
      <c r="V638" s="26"/>
      <c r="W638" s="26"/>
      <c r="X638" s="26"/>
      <c r="Y638" s="26"/>
      <c r="Z638" s="26"/>
      <c r="AA638" s="26"/>
      <c r="AB638" s="26"/>
      <c r="AC638" s="26"/>
      <c r="AD638" s="26"/>
      <c r="AE638" s="26"/>
      <c r="AF638" s="26"/>
      <c r="AG638" s="26"/>
      <c r="AH638" s="26"/>
    </row>
    <row r="639" spans="1:34" ht="14.5">
      <c r="A639" s="67">
        <v>630</v>
      </c>
      <c r="B639" s="68"/>
      <c r="C639" s="69"/>
      <c r="D639" s="70"/>
      <c r="E639" s="69"/>
      <c r="F639" s="69"/>
      <c r="G639" s="70"/>
      <c r="H639" s="70"/>
      <c r="I639" s="70"/>
      <c r="J639" s="70"/>
      <c r="K639" s="70"/>
      <c r="L639" s="70"/>
      <c r="M639" s="70"/>
      <c r="N639" s="86"/>
      <c r="O639" s="73"/>
      <c r="P639" s="72"/>
      <c r="Q639" s="73"/>
      <c r="R639" s="72"/>
      <c r="S639" s="73"/>
      <c r="T639" s="73"/>
      <c r="U639" s="74"/>
      <c r="V639" s="26"/>
      <c r="W639" s="26"/>
      <c r="X639" s="26"/>
      <c r="Y639" s="26"/>
      <c r="Z639" s="26"/>
      <c r="AA639" s="26"/>
      <c r="AB639" s="26"/>
      <c r="AC639" s="26"/>
      <c r="AD639" s="26"/>
      <c r="AE639" s="26"/>
      <c r="AF639" s="26"/>
      <c r="AG639" s="26"/>
      <c r="AH639" s="26"/>
    </row>
    <row r="640" spans="1:34" ht="14.5">
      <c r="A640" s="67">
        <v>631</v>
      </c>
      <c r="B640" s="68"/>
      <c r="C640" s="69"/>
      <c r="D640" s="70"/>
      <c r="E640" s="69"/>
      <c r="F640" s="69"/>
      <c r="G640" s="70"/>
      <c r="H640" s="70"/>
      <c r="I640" s="70"/>
      <c r="J640" s="70"/>
      <c r="K640" s="70"/>
      <c r="L640" s="70"/>
      <c r="M640" s="70"/>
      <c r="N640" s="86"/>
      <c r="O640" s="88"/>
      <c r="P640" s="72"/>
      <c r="Q640" s="73"/>
      <c r="R640" s="72"/>
      <c r="S640" s="73"/>
      <c r="T640" s="73"/>
      <c r="U640" s="74"/>
      <c r="V640" s="26"/>
      <c r="W640" s="26"/>
      <c r="X640" s="26"/>
      <c r="Y640" s="26"/>
      <c r="Z640" s="26"/>
      <c r="AA640" s="26"/>
      <c r="AB640" s="26"/>
      <c r="AC640" s="26"/>
      <c r="AD640" s="26"/>
      <c r="AE640" s="26"/>
      <c r="AF640" s="26"/>
      <c r="AG640" s="26"/>
      <c r="AH640" s="26"/>
    </row>
    <row r="641" spans="1:34" ht="14.5">
      <c r="A641" s="67">
        <v>632</v>
      </c>
      <c r="B641" s="68"/>
      <c r="C641" s="69"/>
      <c r="D641" s="70"/>
      <c r="E641" s="69"/>
      <c r="F641" s="69"/>
      <c r="G641" s="70"/>
      <c r="H641" s="70"/>
      <c r="I641" s="70"/>
      <c r="J641" s="70"/>
      <c r="K641" s="70"/>
      <c r="L641" s="70"/>
      <c r="M641" s="70"/>
      <c r="N641" s="86"/>
      <c r="O641" s="88"/>
      <c r="P641" s="72"/>
      <c r="Q641" s="73"/>
      <c r="R641" s="72"/>
      <c r="S641" s="73"/>
      <c r="T641" s="73"/>
      <c r="U641" s="74"/>
      <c r="V641" s="26"/>
      <c r="W641" s="26"/>
      <c r="X641" s="26"/>
      <c r="Y641" s="26"/>
      <c r="Z641" s="26"/>
      <c r="AA641" s="26"/>
      <c r="AB641" s="26"/>
      <c r="AC641" s="26"/>
      <c r="AD641" s="26"/>
      <c r="AE641" s="26"/>
      <c r="AF641" s="26"/>
      <c r="AG641" s="26"/>
      <c r="AH641" s="26"/>
    </row>
    <row r="642" spans="1:34" ht="14.5">
      <c r="A642" s="67">
        <v>633</v>
      </c>
      <c r="B642" s="68"/>
      <c r="C642" s="69"/>
      <c r="D642" s="70"/>
      <c r="E642" s="69"/>
      <c r="F642" s="69"/>
      <c r="G642" s="70"/>
      <c r="H642" s="70"/>
      <c r="I642" s="70"/>
      <c r="J642" s="70"/>
      <c r="K642" s="70"/>
      <c r="L642" s="70"/>
      <c r="M642" s="70"/>
      <c r="N642" s="86"/>
      <c r="O642" s="88"/>
      <c r="P642" s="72"/>
      <c r="Q642" s="73"/>
      <c r="R642" s="72"/>
      <c r="S642" s="73"/>
      <c r="T642" s="73"/>
      <c r="U642" s="74"/>
      <c r="V642" s="26"/>
      <c r="W642" s="26"/>
      <c r="X642" s="26"/>
      <c r="Y642" s="26"/>
      <c r="Z642" s="26"/>
      <c r="AA642" s="26"/>
      <c r="AB642" s="26"/>
      <c r="AC642" s="26"/>
      <c r="AD642" s="26"/>
      <c r="AE642" s="26"/>
      <c r="AF642" s="26"/>
      <c r="AG642" s="26"/>
      <c r="AH642" s="26"/>
    </row>
    <row r="643" spans="1:34" ht="14.5">
      <c r="A643" s="67">
        <v>634</v>
      </c>
      <c r="B643" s="68"/>
      <c r="C643" s="69"/>
      <c r="D643" s="70"/>
      <c r="E643" s="69"/>
      <c r="F643" s="69"/>
      <c r="G643" s="70"/>
      <c r="H643" s="70"/>
      <c r="I643" s="70"/>
      <c r="J643" s="70"/>
      <c r="K643" s="70"/>
      <c r="L643" s="70"/>
      <c r="M643" s="70"/>
      <c r="N643" s="70"/>
      <c r="O643" s="70"/>
      <c r="P643" s="72"/>
      <c r="Q643" s="73"/>
      <c r="R643" s="72"/>
      <c r="S643" s="73"/>
      <c r="T643" s="73"/>
      <c r="U643" s="74"/>
      <c r="V643" s="26"/>
      <c r="W643" s="26"/>
      <c r="X643" s="26"/>
      <c r="Y643" s="26"/>
      <c r="Z643" s="26"/>
      <c r="AA643" s="26"/>
      <c r="AB643" s="26"/>
      <c r="AC643" s="26"/>
      <c r="AD643" s="26"/>
      <c r="AE643" s="26"/>
      <c r="AF643" s="26"/>
      <c r="AG643" s="26"/>
      <c r="AH643" s="26"/>
    </row>
    <row r="644" spans="1:34" ht="14.5">
      <c r="A644" s="67">
        <v>635</v>
      </c>
      <c r="B644" s="68"/>
      <c r="C644" s="69"/>
      <c r="D644" s="70"/>
      <c r="E644" s="69"/>
      <c r="F644" s="69"/>
      <c r="G644" s="70"/>
      <c r="H644" s="70"/>
      <c r="I644" s="70"/>
      <c r="J644" s="70"/>
      <c r="K644" s="70"/>
      <c r="L644" s="70"/>
      <c r="M644" s="70"/>
      <c r="N644" s="86"/>
      <c r="O644" s="88"/>
      <c r="P644" s="72"/>
      <c r="Q644" s="73"/>
      <c r="R644" s="72"/>
      <c r="S644" s="73"/>
      <c r="T644" s="73"/>
      <c r="U644" s="74"/>
      <c r="V644" s="26"/>
      <c r="W644" s="26"/>
      <c r="X644" s="26"/>
      <c r="Y644" s="26"/>
      <c r="Z644" s="26"/>
      <c r="AA644" s="26"/>
      <c r="AB644" s="26"/>
      <c r="AC644" s="26"/>
      <c r="AD644" s="26"/>
      <c r="AE644" s="26"/>
      <c r="AF644" s="26"/>
      <c r="AG644" s="26"/>
      <c r="AH644" s="26"/>
    </row>
    <row r="645" spans="1:34" ht="14.5">
      <c r="A645" s="67">
        <v>636</v>
      </c>
      <c r="B645" s="68"/>
      <c r="C645" s="69"/>
      <c r="D645" s="70"/>
      <c r="E645" s="69"/>
      <c r="F645" s="69"/>
      <c r="G645" s="70"/>
      <c r="H645" s="70"/>
      <c r="I645" s="70"/>
      <c r="J645" s="70"/>
      <c r="K645" s="70"/>
      <c r="L645" s="70"/>
      <c r="M645" s="70"/>
      <c r="N645" s="86"/>
      <c r="O645" s="70"/>
      <c r="P645" s="72"/>
      <c r="Q645" s="73"/>
      <c r="R645" s="72"/>
      <c r="S645" s="73"/>
      <c r="T645" s="73"/>
      <c r="U645" s="74"/>
      <c r="V645" s="26"/>
      <c r="W645" s="26"/>
      <c r="X645" s="26"/>
      <c r="Y645" s="26"/>
      <c r="Z645" s="26"/>
      <c r="AA645" s="26"/>
      <c r="AB645" s="26"/>
      <c r="AC645" s="26"/>
      <c r="AD645" s="26"/>
      <c r="AE645" s="26"/>
      <c r="AF645" s="26"/>
      <c r="AG645" s="26"/>
      <c r="AH645" s="26"/>
    </row>
    <row r="646" spans="1:34" ht="14.5">
      <c r="A646" s="67">
        <v>637</v>
      </c>
      <c r="B646" s="68"/>
      <c r="C646" s="69"/>
      <c r="D646" s="70"/>
      <c r="E646" s="69"/>
      <c r="F646" s="69"/>
      <c r="G646" s="70"/>
      <c r="H646" s="70"/>
      <c r="I646" s="70"/>
      <c r="J646" s="70"/>
      <c r="K646" s="70"/>
      <c r="L646" s="70"/>
      <c r="M646" s="70"/>
      <c r="N646" s="86"/>
      <c r="O646" s="70"/>
      <c r="P646" s="72"/>
      <c r="Q646" s="73"/>
      <c r="R646" s="72"/>
      <c r="S646" s="73"/>
      <c r="T646" s="73"/>
      <c r="U646" s="74"/>
      <c r="V646" s="26"/>
      <c r="W646" s="26"/>
      <c r="X646" s="26"/>
      <c r="Y646" s="26"/>
      <c r="Z646" s="26"/>
      <c r="AA646" s="26"/>
      <c r="AB646" s="26"/>
      <c r="AC646" s="26"/>
      <c r="AD646" s="26"/>
      <c r="AE646" s="26"/>
      <c r="AF646" s="26"/>
      <c r="AG646" s="26"/>
      <c r="AH646" s="26"/>
    </row>
    <row r="647" spans="1:34" ht="14.5">
      <c r="A647" s="67">
        <v>638</v>
      </c>
      <c r="B647" s="68"/>
      <c r="C647" s="69"/>
      <c r="D647" s="70"/>
      <c r="E647" s="69"/>
      <c r="F647" s="69"/>
      <c r="G647" s="70"/>
      <c r="H647" s="70"/>
      <c r="I647" s="70"/>
      <c r="J647" s="70"/>
      <c r="K647" s="70"/>
      <c r="L647" s="70"/>
      <c r="M647" s="70"/>
      <c r="N647" s="86"/>
      <c r="O647" s="70"/>
      <c r="P647" s="72"/>
      <c r="Q647" s="73"/>
      <c r="R647" s="72"/>
      <c r="S647" s="73"/>
      <c r="T647" s="73"/>
      <c r="U647" s="74"/>
      <c r="V647" s="26"/>
      <c r="W647" s="26"/>
      <c r="X647" s="26"/>
      <c r="Y647" s="26"/>
      <c r="Z647" s="26"/>
      <c r="AA647" s="26"/>
      <c r="AB647" s="26"/>
      <c r="AC647" s="26"/>
      <c r="AD647" s="26"/>
      <c r="AE647" s="26"/>
      <c r="AF647" s="26"/>
      <c r="AG647" s="26"/>
      <c r="AH647" s="26"/>
    </row>
    <row r="648" spans="1:34" ht="14.5">
      <c r="A648" s="67">
        <v>639</v>
      </c>
      <c r="B648" s="68"/>
      <c r="C648" s="69"/>
      <c r="D648" s="70"/>
      <c r="E648" s="69"/>
      <c r="F648" s="69"/>
      <c r="G648" s="70"/>
      <c r="H648" s="70"/>
      <c r="I648" s="70"/>
      <c r="J648" s="70"/>
      <c r="K648" s="70"/>
      <c r="L648" s="70"/>
      <c r="M648" s="70"/>
      <c r="N648" s="86"/>
      <c r="O648" s="70"/>
      <c r="P648" s="72"/>
      <c r="Q648" s="73"/>
      <c r="R648" s="72"/>
      <c r="S648" s="73"/>
      <c r="T648" s="73"/>
      <c r="U648" s="74"/>
      <c r="V648" s="26"/>
      <c r="W648" s="26"/>
      <c r="X648" s="26"/>
      <c r="Y648" s="26"/>
      <c r="Z648" s="26"/>
      <c r="AA648" s="26"/>
      <c r="AB648" s="26"/>
      <c r="AC648" s="26"/>
      <c r="AD648" s="26"/>
      <c r="AE648" s="26"/>
      <c r="AF648" s="26"/>
      <c r="AG648" s="26"/>
      <c r="AH648" s="26"/>
    </row>
    <row r="649" spans="1:34" ht="14.5">
      <c r="A649" s="67">
        <v>640</v>
      </c>
      <c r="B649" s="68"/>
      <c r="C649" s="69"/>
      <c r="D649" s="70"/>
      <c r="E649" s="69"/>
      <c r="F649" s="69"/>
      <c r="G649" s="70"/>
      <c r="H649" s="70"/>
      <c r="I649" s="70"/>
      <c r="J649" s="70"/>
      <c r="K649" s="70"/>
      <c r="L649" s="70"/>
      <c r="M649" s="70"/>
      <c r="N649" s="86"/>
      <c r="O649" s="70"/>
      <c r="P649" s="72"/>
      <c r="Q649" s="73"/>
      <c r="R649" s="72"/>
      <c r="S649" s="73"/>
      <c r="T649" s="73"/>
      <c r="U649" s="74"/>
      <c r="V649" s="26"/>
      <c r="W649" s="26"/>
      <c r="X649" s="26"/>
      <c r="Y649" s="26"/>
      <c r="Z649" s="26"/>
      <c r="AA649" s="26"/>
      <c r="AB649" s="26"/>
      <c r="AC649" s="26"/>
      <c r="AD649" s="26"/>
      <c r="AE649" s="26"/>
      <c r="AF649" s="26"/>
      <c r="AG649" s="26"/>
      <c r="AH649" s="26"/>
    </row>
    <row r="650" spans="1:34" ht="14.5">
      <c r="A650" s="67">
        <v>641</v>
      </c>
      <c r="B650" s="68"/>
      <c r="C650" s="69"/>
      <c r="D650" s="70"/>
      <c r="E650" s="69"/>
      <c r="F650" s="69"/>
      <c r="G650" s="70"/>
      <c r="H650" s="70"/>
      <c r="I650" s="70"/>
      <c r="J650" s="70"/>
      <c r="K650" s="70"/>
      <c r="L650" s="70"/>
      <c r="M650" s="70"/>
      <c r="N650" s="86"/>
      <c r="O650" s="70"/>
      <c r="P650" s="72"/>
      <c r="Q650" s="73"/>
      <c r="R650" s="72"/>
      <c r="S650" s="73"/>
      <c r="T650" s="73"/>
      <c r="U650" s="74"/>
      <c r="V650" s="26"/>
      <c r="W650" s="26"/>
      <c r="X650" s="26"/>
      <c r="Y650" s="26"/>
      <c r="Z650" s="26"/>
      <c r="AA650" s="26"/>
      <c r="AB650" s="26"/>
      <c r="AC650" s="26"/>
      <c r="AD650" s="26"/>
      <c r="AE650" s="26"/>
      <c r="AF650" s="26"/>
      <c r="AG650" s="26"/>
      <c r="AH650" s="26"/>
    </row>
    <row r="651" spans="1:34" ht="14.5">
      <c r="A651" s="67">
        <v>642</v>
      </c>
      <c r="B651" s="68"/>
      <c r="C651" s="69"/>
      <c r="D651" s="70"/>
      <c r="E651" s="69"/>
      <c r="F651" s="69"/>
      <c r="G651" s="70"/>
      <c r="H651" s="70"/>
      <c r="I651" s="70"/>
      <c r="J651" s="70"/>
      <c r="K651" s="70"/>
      <c r="L651" s="70"/>
      <c r="M651" s="70"/>
      <c r="N651" s="86"/>
      <c r="O651" s="70"/>
      <c r="P651" s="72"/>
      <c r="Q651" s="73"/>
      <c r="R651" s="72"/>
      <c r="S651" s="73"/>
      <c r="T651" s="73"/>
      <c r="U651" s="74"/>
      <c r="V651" s="26"/>
      <c r="W651" s="26"/>
      <c r="X651" s="26"/>
      <c r="Y651" s="26"/>
      <c r="Z651" s="26"/>
      <c r="AA651" s="26"/>
      <c r="AB651" s="26"/>
      <c r="AC651" s="26"/>
      <c r="AD651" s="26"/>
      <c r="AE651" s="26"/>
      <c r="AF651" s="26"/>
      <c r="AG651" s="26"/>
      <c r="AH651" s="26"/>
    </row>
    <row r="652" spans="1:34" ht="14.5">
      <c r="A652" s="67">
        <v>643</v>
      </c>
      <c r="B652" s="68"/>
      <c r="C652" s="69"/>
      <c r="D652" s="70"/>
      <c r="E652" s="69"/>
      <c r="F652" s="69"/>
      <c r="G652" s="70"/>
      <c r="H652" s="70"/>
      <c r="I652" s="70"/>
      <c r="J652" s="70"/>
      <c r="K652" s="70"/>
      <c r="L652" s="70"/>
      <c r="M652" s="70"/>
      <c r="N652" s="86"/>
      <c r="O652" s="70"/>
      <c r="P652" s="72"/>
      <c r="Q652" s="73"/>
      <c r="R652" s="72"/>
      <c r="S652" s="73"/>
      <c r="T652" s="73"/>
      <c r="U652" s="74"/>
      <c r="V652" s="26"/>
      <c r="W652" s="26"/>
      <c r="X652" s="26"/>
      <c r="Y652" s="26"/>
      <c r="Z652" s="26"/>
      <c r="AA652" s="26"/>
      <c r="AB652" s="26"/>
      <c r="AC652" s="26"/>
      <c r="AD652" s="26"/>
      <c r="AE652" s="26"/>
      <c r="AF652" s="26"/>
      <c r="AG652" s="26"/>
      <c r="AH652" s="26"/>
    </row>
    <row r="653" spans="1:34" ht="14.5">
      <c r="A653" s="67">
        <v>644</v>
      </c>
      <c r="B653" s="68"/>
      <c r="C653" s="69"/>
      <c r="D653" s="70"/>
      <c r="E653" s="69"/>
      <c r="F653" s="69"/>
      <c r="G653" s="70"/>
      <c r="H653" s="70"/>
      <c r="I653" s="70"/>
      <c r="J653" s="70"/>
      <c r="K653" s="70"/>
      <c r="L653" s="70"/>
      <c r="M653" s="70"/>
      <c r="N653" s="86"/>
      <c r="O653" s="70"/>
      <c r="P653" s="72"/>
      <c r="Q653" s="73"/>
      <c r="R653" s="72"/>
      <c r="S653" s="73"/>
      <c r="T653" s="73"/>
      <c r="U653" s="74"/>
      <c r="V653" s="26"/>
      <c r="W653" s="26"/>
      <c r="X653" s="26"/>
      <c r="Y653" s="26"/>
      <c r="Z653" s="26"/>
      <c r="AA653" s="26"/>
      <c r="AB653" s="26"/>
      <c r="AC653" s="26"/>
      <c r="AD653" s="26"/>
      <c r="AE653" s="26"/>
      <c r="AF653" s="26"/>
      <c r="AG653" s="26"/>
      <c r="AH653" s="26"/>
    </row>
    <row r="654" spans="1:34" ht="14.5">
      <c r="A654" s="67">
        <v>645</v>
      </c>
      <c r="B654" s="68"/>
      <c r="C654" s="69"/>
      <c r="D654" s="70"/>
      <c r="E654" s="69"/>
      <c r="F654" s="69"/>
      <c r="G654" s="70"/>
      <c r="H654" s="70"/>
      <c r="I654" s="70"/>
      <c r="J654" s="70"/>
      <c r="K654" s="70"/>
      <c r="L654" s="70"/>
      <c r="M654" s="70"/>
      <c r="N654" s="86"/>
      <c r="O654" s="70"/>
      <c r="P654" s="72"/>
      <c r="Q654" s="73"/>
      <c r="R654" s="72"/>
      <c r="S654" s="73"/>
      <c r="T654" s="73"/>
      <c r="U654" s="74"/>
      <c r="V654" s="26"/>
      <c r="W654" s="26"/>
      <c r="X654" s="26"/>
      <c r="Y654" s="26"/>
      <c r="Z654" s="26"/>
      <c r="AA654" s="26"/>
      <c r="AB654" s="26"/>
      <c r="AC654" s="26"/>
      <c r="AD654" s="26"/>
      <c r="AE654" s="26"/>
      <c r="AF654" s="26"/>
      <c r="AG654" s="26"/>
      <c r="AH654" s="26"/>
    </row>
    <row r="655" spans="1:34" ht="14.5">
      <c r="A655" s="67">
        <v>646</v>
      </c>
      <c r="B655" s="68"/>
      <c r="C655" s="69"/>
      <c r="D655" s="70"/>
      <c r="E655" s="69"/>
      <c r="F655" s="69"/>
      <c r="G655" s="70"/>
      <c r="H655" s="70"/>
      <c r="I655" s="70"/>
      <c r="J655" s="70"/>
      <c r="K655" s="70"/>
      <c r="L655" s="70"/>
      <c r="M655" s="70"/>
      <c r="N655" s="86"/>
      <c r="O655" s="70"/>
      <c r="P655" s="72"/>
      <c r="Q655" s="73"/>
      <c r="R655" s="72"/>
      <c r="S655" s="73"/>
      <c r="T655" s="73"/>
      <c r="U655" s="74"/>
      <c r="V655" s="26"/>
      <c r="W655" s="26"/>
      <c r="X655" s="26"/>
      <c r="Y655" s="26"/>
      <c r="Z655" s="26"/>
      <c r="AA655" s="26"/>
      <c r="AB655" s="26"/>
      <c r="AC655" s="26"/>
      <c r="AD655" s="26"/>
      <c r="AE655" s="26"/>
      <c r="AF655" s="26"/>
      <c r="AG655" s="26"/>
      <c r="AH655" s="26"/>
    </row>
    <row r="656" spans="1:34" ht="14.5">
      <c r="A656" s="67">
        <v>647</v>
      </c>
      <c r="B656" s="68"/>
      <c r="C656" s="69"/>
      <c r="D656" s="70"/>
      <c r="E656" s="69"/>
      <c r="F656" s="69"/>
      <c r="G656" s="70"/>
      <c r="H656" s="70"/>
      <c r="I656" s="70"/>
      <c r="J656" s="70"/>
      <c r="K656" s="70"/>
      <c r="L656" s="70"/>
      <c r="M656" s="70"/>
      <c r="N656" s="86"/>
      <c r="O656" s="70"/>
      <c r="P656" s="72"/>
      <c r="Q656" s="73"/>
      <c r="R656" s="72"/>
      <c r="S656" s="73"/>
      <c r="T656" s="73"/>
      <c r="U656" s="74"/>
      <c r="V656" s="26"/>
      <c r="W656" s="26"/>
      <c r="X656" s="26"/>
      <c r="Y656" s="26"/>
      <c r="Z656" s="26"/>
      <c r="AA656" s="26"/>
      <c r="AB656" s="26"/>
      <c r="AC656" s="26"/>
      <c r="AD656" s="26"/>
      <c r="AE656" s="26"/>
      <c r="AF656" s="26"/>
      <c r="AG656" s="26"/>
      <c r="AH656" s="26"/>
    </row>
    <row r="657" spans="1:34" ht="14.5">
      <c r="A657" s="67">
        <v>648</v>
      </c>
      <c r="B657" s="68"/>
      <c r="C657" s="69"/>
      <c r="D657" s="70"/>
      <c r="E657" s="69"/>
      <c r="F657" s="69"/>
      <c r="G657" s="70"/>
      <c r="H657" s="70"/>
      <c r="I657" s="70"/>
      <c r="J657" s="70"/>
      <c r="K657" s="70"/>
      <c r="L657" s="70"/>
      <c r="M657" s="70"/>
      <c r="N657" s="86"/>
      <c r="O657" s="70"/>
      <c r="P657" s="72"/>
      <c r="Q657" s="73"/>
      <c r="R657" s="72"/>
      <c r="S657" s="73"/>
      <c r="T657" s="73"/>
      <c r="U657" s="74"/>
      <c r="V657" s="26"/>
      <c r="W657" s="26"/>
      <c r="X657" s="26"/>
      <c r="Y657" s="26"/>
      <c r="Z657" s="26"/>
      <c r="AA657" s="26"/>
      <c r="AB657" s="26"/>
      <c r="AC657" s="26"/>
      <c r="AD657" s="26"/>
      <c r="AE657" s="26"/>
      <c r="AF657" s="26"/>
      <c r="AG657" s="26"/>
      <c r="AH657" s="26"/>
    </row>
    <row r="658" spans="1:34" ht="14.5">
      <c r="A658" s="67">
        <v>649</v>
      </c>
      <c r="B658" s="68"/>
      <c r="C658" s="69"/>
      <c r="D658" s="70"/>
      <c r="E658" s="69"/>
      <c r="F658" s="69"/>
      <c r="G658" s="70"/>
      <c r="H658" s="70"/>
      <c r="I658" s="70"/>
      <c r="J658" s="70"/>
      <c r="K658" s="70"/>
      <c r="L658" s="70"/>
      <c r="M658" s="70"/>
      <c r="N658" s="86"/>
      <c r="O658" s="70"/>
      <c r="P658" s="72"/>
      <c r="Q658" s="73"/>
      <c r="R658" s="72"/>
      <c r="S658" s="73"/>
      <c r="T658" s="73"/>
      <c r="U658" s="74"/>
      <c r="V658" s="26"/>
      <c r="W658" s="26"/>
      <c r="X658" s="26"/>
      <c r="Y658" s="26"/>
      <c r="Z658" s="26"/>
      <c r="AA658" s="26"/>
      <c r="AB658" s="26"/>
      <c r="AC658" s="26"/>
      <c r="AD658" s="26"/>
      <c r="AE658" s="26"/>
      <c r="AF658" s="26"/>
      <c r="AG658" s="26"/>
      <c r="AH658" s="26"/>
    </row>
    <row r="659" spans="1:34" ht="14.5">
      <c r="A659" s="67">
        <v>650</v>
      </c>
      <c r="B659" s="68"/>
      <c r="C659" s="69"/>
      <c r="D659" s="70"/>
      <c r="E659" s="69"/>
      <c r="F659" s="69"/>
      <c r="G659" s="70"/>
      <c r="H659" s="70"/>
      <c r="I659" s="70"/>
      <c r="J659" s="70"/>
      <c r="K659" s="70"/>
      <c r="L659" s="70"/>
      <c r="M659" s="70"/>
      <c r="N659" s="86"/>
      <c r="O659" s="70"/>
      <c r="P659" s="72"/>
      <c r="Q659" s="73"/>
      <c r="R659" s="72"/>
      <c r="S659" s="73"/>
      <c r="T659" s="73"/>
      <c r="U659" s="74"/>
      <c r="V659" s="26"/>
      <c r="W659" s="26"/>
      <c r="X659" s="26"/>
      <c r="Y659" s="26"/>
      <c r="Z659" s="26"/>
      <c r="AA659" s="26"/>
      <c r="AB659" s="26"/>
      <c r="AC659" s="26"/>
      <c r="AD659" s="26"/>
      <c r="AE659" s="26"/>
      <c r="AF659" s="26"/>
      <c r="AG659" s="26"/>
      <c r="AH659" s="26"/>
    </row>
    <row r="660" spans="1:34" ht="14.5">
      <c r="A660" s="67">
        <v>651</v>
      </c>
      <c r="B660" s="68"/>
      <c r="C660" s="69"/>
      <c r="D660" s="70"/>
      <c r="E660" s="69"/>
      <c r="F660" s="69"/>
      <c r="G660" s="70"/>
      <c r="H660" s="70"/>
      <c r="I660" s="70"/>
      <c r="J660" s="70"/>
      <c r="K660" s="70"/>
      <c r="L660" s="70"/>
      <c r="M660" s="70"/>
      <c r="N660" s="86"/>
      <c r="O660" s="70"/>
      <c r="P660" s="72"/>
      <c r="Q660" s="73"/>
      <c r="R660" s="72"/>
      <c r="S660" s="73"/>
      <c r="T660" s="73"/>
      <c r="U660" s="74"/>
      <c r="V660" s="26"/>
      <c r="W660" s="26"/>
      <c r="X660" s="26"/>
      <c r="Y660" s="26"/>
      <c r="Z660" s="26"/>
      <c r="AA660" s="26"/>
      <c r="AB660" s="26"/>
      <c r="AC660" s="26"/>
      <c r="AD660" s="26"/>
      <c r="AE660" s="26"/>
      <c r="AF660" s="26"/>
      <c r="AG660" s="26"/>
      <c r="AH660" s="26"/>
    </row>
    <row r="661" spans="1:34" ht="14.5">
      <c r="A661" s="67">
        <v>652</v>
      </c>
      <c r="B661" s="68"/>
      <c r="C661" s="69"/>
      <c r="D661" s="70"/>
      <c r="E661" s="69"/>
      <c r="F661" s="69"/>
      <c r="G661" s="70"/>
      <c r="H661" s="70"/>
      <c r="I661" s="70"/>
      <c r="J661" s="70"/>
      <c r="K661" s="70"/>
      <c r="L661" s="70"/>
      <c r="M661" s="70"/>
      <c r="N661" s="86"/>
      <c r="O661" s="70"/>
      <c r="P661" s="72"/>
      <c r="Q661" s="73"/>
      <c r="R661" s="72"/>
      <c r="S661" s="73"/>
      <c r="T661" s="73"/>
      <c r="U661" s="74"/>
      <c r="V661" s="26"/>
      <c r="W661" s="26"/>
      <c r="X661" s="26"/>
      <c r="Y661" s="26"/>
      <c r="Z661" s="26"/>
      <c r="AA661" s="26"/>
      <c r="AB661" s="26"/>
      <c r="AC661" s="26"/>
      <c r="AD661" s="26"/>
      <c r="AE661" s="26"/>
      <c r="AF661" s="26"/>
      <c r="AG661" s="26"/>
      <c r="AH661" s="26"/>
    </row>
    <row r="662" spans="1:34" ht="14.5">
      <c r="A662" s="67">
        <v>653</v>
      </c>
      <c r="B662" s="68"/>
      <c r="C662" s="69"/>
      <c r="D662" s="70"/>
      <c r="E662" s="69"/>
      <c r="F662" s="69"/>
      <c r="G662" s="70"/>
      <c r="H662" s="70"/>
      <c r="I662" s="70"/>
      <c r="J662" s="70"/>
      <c r="K662" s="70"/>
      <c r="L662" s="70"/>
      <c r="M662" s="70"/>
      <c r="N662" s="86"/>
      <c r="O662" s="70"/>
      <c r="P662" s="72"/>
      <c r="Q662" s="73"/>
      <c r="R662" s="72"/>
      <c r="S662" s="73"/>
      <c r="T662" s="73"/>
      <c r="U662" s="74"/>
      <c r="V662" s="26"/>
      <c r="W662" s="26"/>
      <c r="X662" s="26"/>
      <c r="Y662" s="26"/>
      <c r="Z662" s="26"/>
      <c r="AA662" s="26"/>
      <c r="AB662" s="26"/>
      <c r="AC662" s="26"/>
      <c r="AD662" s="26"/>
      <c r="AE662" s="26"/>
      <c r="AF662" s="26"/>
      <c r="AG662" s="26"/>
      <c r="AH662" s="26"/>
    </row>
    <row r="663" spans="1:34" ht="14.5">
      <c r="A663" s="67">
        <v>654</v>
      </c>
      <c r="B663" s="68"/>
      <c r="C663" s="69"/>
      <c r="D663" s="70"/>
      <c r="E663" s="69"/>
      <c r="F663" s="69"/>
      <c r="G663" s="70"/>
      <c r="H663" s="70"/>
      <c r="I663" s="70"/>
      <c r="J663" s="70"/>
      <c r="K663" s="70"/>
      <c r="L663" s="70"/>
      <c r="M663" s="70"/>
      <c r="N663" s="86"/>
      <c r="O663" s="70"/>
      <c r="P663" s="72"/>
      <c r="Q663" s="73"/>
      <c r="R663" s="72"/>
      <c r="S663" s="73"/>
      <c r="T663" s="73"/>
      <c r="U663" s="74"/>
      <c r="V663" s="26"/>
      <c r="W663" s="26"/>
      <c r="X663" s="26"/>
      <c r="Y663" s="26"/>
      <c r="Z663" s="26"/>
      <c r="AA663" s="26"/>
      <c r="AB663" s="26"/>
      <c r="AC663" s="26"/>
      <c r="AD663" s="26"/>
      <c r="AE663" s="26"/>
      <c r="AF663" s="26"/>
      <c r="AG663" s="26"/>
      <c r="AH663" s="26"/>
    </row>
    <row r="664" spans="1:34" ht="15.5">
      <c r="A664" s="67">
        <v>655</v>
      </c>
      <c r="B664" s="68"/>
      <c r="C664" s="69"/>
      <c r="D664" s="70"/>
      <c r="E664" s="69"/>
      <c r="F664" s="69"/>
      <c r="G664" s="100"/>
      <c r="H664" s="70"/>
      <c r="I664" s="70"/>
      <c r="J664" s="70"/>
      <c r="K664" s="70"/>
      <c r="L664" s="70"/>
      <c r="M664" s="70"/>
      <c r="N664" s="86"/>
      <c r="O664" s="70"/>
      <c r="P664" s="72"/>
      <c r="Q664" s="73"/>
      <c r="R664" s="72"/>
      <c r="S664" s="73"/>
      <c r="T664" s="73"/>
      <c r="U664" s="74"/>
      <c r="V664" s="26"/>
      <c r="W664" s="26"/>
      <c r="X664" s="26"/>
      <c r="Y664" s="26"/>
      <c r="Z664" s="26"/>
      <c r="AA664" s="26"/>
      <c r="AB664" s="26"/>
      <c r="AC664" s="26"/>
      <c r="AD664" s="26"/>
      <c r="AE664" s="26"/>
      <c r="AF664" s="26"/>
      <c r="AG664" s="26"/>
      <c r="AH664" s="26"/>
    </row>
    <row r="665" spans="1:34" ht="14.5">
      <c r="A665" s="67">
        <v>656</v>
      </c>
      <c r="B665" s="68"/>
      <c r="C665" s="69"/>
      <c r="D665" s="70"/>
      <c r="E665" s="69"/>
      <c r="F665" s="69"/>
      <c r="G665" s="70"/>
      <c r="H665" s="70"/>
      <c r="I665" s="70"/>
      <c r="J665" s="70"/>
      <c r="K665" s="70"/>
      <c r="L665" s="70"/>
      <c r="M665" s="70"/>
      <c r="N665" s="86"/>
      <c r="O665" s="73"/>
      <c r="P665" s="72"/>
      <c r="Q665" s="73"/>
      <c r="R665" s="72"/>
      <c r="S665" s="73"/>
      <c r="T665" s="73"/>
      <c r="U665" s="74"/>
      <c r="V665" s="26"/>
      <c r="W665" s="26"/>
      <c r="X665" s="26"/>
      <c r="Y665" s="26"/>
      <c r="Z665" s="26"/>
      <c r="AA665" s="26"/>
      <c r="AB665" s="26"/>
      <c r="AC665" s="26"/>
      <c r="AD665" s="26"/>
      <c r="AE665" s="26"/>
      <c r="AF665" s="26"/>
      <c r="AG665" s="26"/>
      <c r="AH665" s="26"/>
    </row>
    <row r="666" spans="1:34" ht="14.5">
      <c r="A666" s="67">
        <v>657</v>
      </c>
      <c r="B666" s="68"/>
      <c r="C666" s="69"/>
      <c r="D666" s="70"/>
      <c r="E666" s="69"/>
      <c r="F666" s="69"/>
      <c r="G666" s="70"/>
      <c r="H666" s="70"/>
      <c r="I666" s="70"/>
      <c r="J666" s="70"/>
      <c r="K666" s="70"/>
      <c r="L666" s="70"/>
      <c r="M666" s="70"/>
      <c r="N666" s="86"/>
      <c r="O666" s="70"/>
      <c r="P666" s="72"/>
      <c r="Q666" s="73"/>
      <c r="R666" s="72"/>
      <c r="S666" s="73"/>
      <c r="T666" s="73"/>
      <c r="U666" s="74"/>
      <c r="V666" s="26"/>
      <c r="W666" s="26"/>
      <c r="X666" s="26"/>
      <c r="Y666" s="26"/>
      <c r="Z666" s="26"/>
      <c r="AA666" s="26"/>
      <c r="AB666" s="26"/>
      <c r="AC666" s="26"/>
      <c r="AD666" s="26"/>
      <c r="AE666" s="26"/>
      <c r="AF666" s="26"/>
      <c r="AG666" s="26"/>
      <c r="AH666" s="26"/>
    </row>
    <row r="667" spans="1:34" ht="14.5">
      <c r="A667" s="67">
        <v>658</v>
      </c>
      <c r="B667" s="68"/>
      <c r="C667" s="69"/>
      <c r="D667" s="70"/>
      <c r="E667" s="69"/>
      <c r="F667" s="69"/>
      <c r="G667" s="70"/>
      <c r="H667" s="70"/>
      <c r="I667" s="70"/>
      <c r="J667" s="70"/>
      <c r="K667" s="70"/>
      <c r="L667" s="70"/>
      <c r="M667" s="70"/>
      <c r="N667" s="86"/>
      <c r="O667" s="70"/>
      <c r="P667" s="72"/>
      <c r="Q667" s="73"/>
      <c r="R667" s="72"/>
      <c r="S667" s="73"/>
      <c r="T667" s="73"/>
      <c r="U667" s="74"/>
      <c r="V667" s="26"/>
      <c r="W667" s="26"/>
      <c r="X667" s="26"/>
      <c r="Y667" s="26"/>
      <c r="Z667" s="26"/>
      <c r="AA667" s="26"/>
      <c r="AB667" s="26"/>
      <c r="AC667" s="26"/>
      <c r="AD667" s="26"/>
      <c r="AE667" s="26"/>
      <c r="AF667" s="26"/>
      <c r="AG667" s="26"/>
      <c r="AH667" s="26"/>
    </row>
    <row r="668" spans="1:34" ht="14.5">
      <c r="A668" s="67">
        <v>659</v>
      </c>
      <c r="B668" s="68"/>
      <c r="C668" s="69"/>
      <c r="D668" s="70"/>
      <c r="E668" s="69"/>
      <c r="F668" s="69"/>
      <c r="G668" s="70"/>
      <c r="H668" s="70"/>
      <c r="I668" s="70"/>
      <c r="J668" s="70"/>
      <c r="K668" s="70"/>
      <c r="L668" s="70"/>
      <c r="M668" s="70"/>
      <c r="N668" s="86"/>
      <c r="O668" s="70"/>
      <c r="P668" s="72"/>
      <c r="Q668" s="73"/>
      <c r="R668" s="72"/>
      <c r="S668" s="73"/>
      <c r="T668" s="73"/>
      <c r="U668" s="74"/>
      <c r="V668" s="26"/>
      <c r="W668" s="26"/>
      <c r="X668" s="26"/>
      <c r="Y668" s="26"/>
      <c r="Z668" s="26"/>
      <c r="AA668" s="26"/>
      <c r="AB668" s="26"/>
      <c r="AC668" s="26"/>
      <c r="AD668" s="26"/>
      <c r="AE668" s="26"/>
      <c r="AF668" s="26"/>
      <c r="AG668" s="26"/>
      <c r="AH668" s="26"/>
    </row>
    <row r="669" spans="1:34" ht="14.5">
      <c r="A669" s="67">
        <v>660</v>
      </c>
      <c r="B669" s="68"/>
      <c r="C669" s="69"/>
      <c r="D669" s="70"/>
      <c r="E669" s="69"/>
      <c r="F669" s="69"/>
      <c r="G669" s="70"/>
      <c r="H669" s="70"/>
      <c r="I669" s="70"/>
      <c r="J669" s="70"/>
      <c r="K669" s="70"/>
      <c r="L669" s="70"/>
      <c r="M669" s="70"/>
      <c r="N669" s="86"/>
      <c r="O669" s="70"/>
      <c r="P669" s="72"/>
      <c r="Q669" s="73"/>
      <c r="R669" s="72"/>
      <c r="S669" s="73"/>
      <c r="T669" s="73"/>
      <c r="U669" s="74"/>
      <c r="V669" s="26"/>
      <c r="W669" s="26"/>
      <c r="X669" s="26"/>
      <c r="Y669" s="26"/>
      <c r="Z669" s="26"/>
      <c r="AA669" s="26"/>
      <c r="AB669" s="26"/>
      <c r="AC669" s="26"/>
      <c r="AD669" s="26"/>
      <c r="AE669" s="26"/>
      <c r="AF669" s="26"/>
      <c r="AG669" s="26"/>
      <c r="AH669" s="26"/>
    </row>
    <row r="670" spans="1:34" ht="14.5">
      <c r="A670" s="67">
        <v>661</v>
      </c>
      <c r="B670" s="68"/>
      <c r="C670" s="69"/>
      <c r="D670" s="70"/>
      <c r="E670" s="69"/>
      <c r="F670" s="69"/>
      <c r="G670" s="70"/>
      <c r="H670" s="70"/>
      <c r="I670" s="70"/>
      <c r="J670" s="70"/>
      <c r="K670" s="70"/>
      <c r="L670" s="70"/>
      <c r="M670" s="70"/>
      <c r="N670" s="86"/>
      <c r="O670" s="70"/>
      <c r="P670" s="72"/>
      <c r="Q670" s="73"/>
      <c r="R670" s="72"/>
      <c r="S670" s="73"/>
      <c r="T670" s="73"/>
      <c r="U670" s="74"/>
      <c r="V670" s="26"/>
      <c r="W670" s="26"/>
      <c r="X670" s="26"/>
      <c r="Y670" s="26"/>
      <c r="Z670" s="26"/>
      <c r="AA670" s="26"/>
      <c r="AB670" s="26"/>
      <c r="AC670" s="26"/>
      <c r="AD670" s="26"/>
      <c r="AE670" s="26"/>
      <c r="AF670" s="26"/>
      <c r="AG670" s="26"/>
      <c r="AH670" s="26"/>
    </row>
    <row r="671" spans="1:34" ht="14.5">
      <c r="A671" s="67">
        <v>662</v>
      </c>
      <c r="B671" s="68"/>
      <c r="C671" s="67" t="str">
        <f t="array" aca="1" ref="C671" ca="1">IFERROR(_xludf.XLOOKUP(D671,master_daerah!B:B,master_daerah!A:A),"")</f>
        <v/>
      </c>
      <c r="D671" s="70"/>
      <c r="E671" s="69"/>
      <c r="F671" s="69"/>
      <c r="G671" s="70"/>
      <c r="H671" s="70"/>
      <c r="I671" s="70"/>
      <c r="J671" s="70"/>
      <c r="K671" s="70"/>
      <c r="L671" s="70"/>
      <c r="M671" s="70"/>
      <c r="N671" s="86"/>
      <c r="O671" s="70"/>
      <c r="P671" s="72"/>
      <c r="Q671" s="73"/>
      <c r="R671" s="72"/>
      <c r="S671" s="73"/>
      <c r="T671" s="73"/>
      <c r="U671" s="74"/>
      <c r="V671" s="26"/>
      <c r="W671" s="26"/>
      <c r="X671" s="26"/>
      <c r="Y671" s="26"/>
      <c r="Z671" s="26"/>
      <c r="AA671" s="26"/>
      <c r="AB671" s="26"/>
      <c r="AC671" s="26"/>
      <c r="AD671" s="26"/>
      <c r="AE671" s="26"/>
      <c r="AF671" s="26"/>
      <c r="AG671" s="26"/>
      <c r="AH671" s="26"/>
    </row>
    <row r="672" spans="1:34" ht="14.5">
      <c r="A672" s="67">
        <v>663</v>
      </c>
      <c r="B672" s="68"/>
      <c r="C672" s="69"/>
      <c r="D672" s="70"/>
      <c r="E672" s="69"/>
      <c r="F672" s="69"/>
      <c r="G672" s="70"/>
      <c r="H672" s="70"/>
      <c r="I672" s="70"/>
      <c r="J672" s="70"/>
      <c r="K672" s="70"/>
      <c r="L672" s="70"/>
      <c r="M672" s="70"/>
      <c r="N672" s="86"/>
      <c r="O672" s="70"/>
      <c r="P672" s="72"/>
      <c r="Q672" s="73"/>
      <c r="R672" s="72"/>
      <c r="S672" s="73"/>
      <c r="T672" s="73"/>
      <c r="U672" s="74"/>
      <c r="V672" s="26"/>
      <c r="W672" s="26"/>
      <c r="X672" s="26"/>
      <c r="Y672" s="26"/>
      <c r="Z672" s="26"/>
      <c r="AA672" s="26"/>
      <c r="AB672" s="26"/>
      <c r="AC672" s="26"/>
      <c r="AD672" s="26"/>
      <c r="AE672" s="26"/>
      <c r="AF672" s="26"/>
      <c r="AG672" s="26"/>
      <c r="AH672" s="26"/>
    </row>
    <row r="673" spans="1:34" ht="14.5">
      <c r="A673" s="67">
        <v>664</v>
      </c>
      <c r="B673" s="68"/>
      <c r="C673" s="69"/>
      <c r="D673" s="70"/>
      <c r="E673" s="69"/>
      <c r="F673" s="69"/>
      <c r="G673" s="70"/>
      <c r="H673" s="70"/>
      <c r="I673" s="70"/>
      <c r="J673" s="70"/>
      <c r="K673" s="70"/>
      <c r="L673" s="70"/>
      <c r="M673" s="70"/>
      <c r="N673" s="86"/>
      <c r="O673" s="70"/>
      <c r="P673" s="72"/>
      <c r="Q673" s="73"/>
      <c r="R673" s="72"/>
      <c r="S673" s="73"/>
      <c r="T673" s="73"/>
      <c r="U673" s="74"/>
      <c r="V673" s="26"/>
      <c r="W673" s="26"/>
      <c r="X673" s="26"/>
      <c r="Y673" s="26"/>
      <c r="Z673" s="26"/>
      <c r="AA673" s="26"/>
      <c r="AB673" s="26"/>
      <c r="AC673" s="26"/>
      <c r="AD673" s="26"/>
      <c r="AE673" s="26"/>
      <c r="AF673" s="26"/>
      <c r="AG673" s="26"/>
      <c r="AH673" s="26"/>
    </row>
    <row r="674" spans="1:34" ht="14.5">
      <c r="A674" s="67">
        <v>665</v>
      </c>
      <c r="B674" s="68"/>
      <c r="C674" s="69"/>
      <c r="D674" s="70"/>
      <c r="E674" s="69"/>
      <c r="F674" s="69"/>
      <c r="G674" s="70"/>
      <c r="H674" s="70"/>
      <c r="I674" s="70"/>
      <c r="J674" s="70"/>
      <c r="K674" s="70"/>
      <c r="L674" s="70"/>
      <c r="M674" s="70"/>
      <c r="N674" s="86"/>
      <c r="O674" s="88"/>
      <c r="P674" s="72"/>
      <c r="Q674" s="73"/>
      <c r="R674" s="72"/>
      <c r="S674" s="73"/>
      <c r="T674" s="73"/>
      <c r="U674" s="74"/>
      <c r="V674" s="26"/>
      <c r="W674" s="26"/>
      <c r="X674" s="26"/>
      <c r="Y674" s="26"/>
      <c r="Z674" s="26"/>
      <c r="AA674" s="26"/>
      <c r="AB674" s="26"/>
      <c r="AC674" s="26"/>
      <c r="AD674" s="26"/>
      <c r="AE674" s="26"/>
      <c r="AF674" s="26"/>
      <c r="AG674" s="26"/>
      <c r="AH674" s="26"/>
    </row>
    <row r="675" spans="1:34" ht="14.5">
      <c r="A675" s="67">
        <v>666</v>
      </c>
      <c r="B675" s="68"/>
      <c r="C675" s="69"/>
      <c r="D675" s="70"/>
      <c r="E675" s="69"/>
      <c r="F675" s="69"/>
      <c r="G675" s="70"/>
      <c r="H675" s="70"/>
      <c r="I675" s="70"/>
      <c r="J675" s="70"/>
      <c r="K675" s="70"/>
      <c r="L675" s="70"/>
      <c r="M675" s="70"/>
      <c r="N675" s="86"/>
      <c r="O675" s="88"/>
      <c r="P675" s="72"/>
      <c r="Q675" s="73"/>
      <c r="R675" s="72"/>
      <c r="S675" s="73"/>
      <c r="T675" s="73"/>
      <c r="U675" s="74"/>
      <c r="V675" s="26"/>
      <c r="W675" s="26"/>
      <c r="X675" s="26"/>
      <c r="Y675" s="26"/>
      <c r="Z675" s="26"/>
      <c r="AA675" s="26"/>
      <c r="AB675" s="26"/>
      <c r="AC675" s="26"/>
      <c r="AD675" s="26"/>
      <c r="AE675" s="26"/>
      <c r="AF675" s="26"/>
      <c r="AG675" s="26"/>
      <c r="AH675" s="26"/>
    </row>
    <row r="676" spans="1:34" ht="14.5">
      <c r="A676" s="67">
        <v>667</v>
      </c>
      <c r="B676" s="68"/>
      <c r="C676" s="69"/>
      <c r="D676" s="70"/>
      <c r="E676" s="69"/>
      <c r="F676" s="69"/>
      <c r="G676" s="70"/>
      <c r="H676" s="70"/>
      <c r="I676" s="70"/>
      <c r="J676" s="70"/>
      <c r="K676" s="70"/>
      <c r="L676" s="70"/>
      <c r="M676" s="70"/>
      <c r="N676" s="86"/>
      <c r="O676" s="70"/>
      <c r="P676" s="72"/>
      <c r="Q676" s="73"/>
      <c r="R676" s="72"/>
      <c r="S676" s="73"/>
      <c r="T676" s="73"/>
      <c r="U676" s="74"/>
      <c r="V676" s="26"/>
      <c r="W676" s="26"/>
      <c r="X676" s="26"/>
      <c r="Y676" s="26"/>
      <c r="Z676" s="26"/>
      <c r="AA676" s="26"/>
      <c r="AB676" s="26"/>
      <c r="AC676" s="26"/>
      <c r="AD676" s="26"/>
      <c r="AE676" s="26"/>
      <c r="AF676" s="26"/>
      <c r="AG676" s="26"/>
      <c r="AH676" s="26"/>
    </row>
    <row r="677" spans="1:34" ht="14.5">
      <c r="A677" s="67">
        <v>668</v>
      </c>
      <c r="B677" s="68"/>
      <c r="C677" s="69"/>
      <c r="D677" s="70"/>
      <c r="E677" s="69"/>
      <c r="F677" s="69"/>
      <c r="G677" s="70"/>
      <c r="H677" s="70"/>
      <c r="I677" s="70"/>
      <c r="J677" s="70"/>
      <c r="K677" s="70"/>
      <c r="L677" s="70"/>
      <c r="M677" s="70"/>
      <c r="N677" s="86"/>
      <c r="O677" s="70"/>
      <c r="P677" s="72"/>
      <c r="Q677" s="73"/>
      <c r="R677" s="72"/>
      <c r="S677" s="73"/>
      <c r="T677" s="73"/>
      <c r="U677" s="74"/>
      <c r="V677" s="26"/>
      <c r="W677" s="26"/>
      <c r="X677" s="26"/>
      <c r="Y677" s="26"/>
      <c r="Z677" s="26"/>
      <c r="AA677" s="26"/>
      <c r="AB677" s="26"/>
      <c r="AC677" s="26"/>
      <c r="AD677" s="26"/>
      <c r="AE677" s="26"/>
      <c r="AF677" s="26"/>
      <c r="AG677" s="26"/>
      <c r="AH677" s="26"/>
    </row>
    <row r="678" spans="1:34" ht="14.5">
      <c r="A678" s="67">
        <v>669</v>
      </c>
      <c r="B678" s="68"/>
      <c r="C678" s="69"/>
      <c r="D678" s="70"/>
      <c r="E678" s="69"/>
      <c r="F678" s="69"/>
      <c r="G678" s="70"/>
      <c r="H678" s="70"/>
      <c r="I678" s="70"/>
      <c r="J678" s="70"/>
      <c r="K678" s="70"/>
      <c r="L678" s="70"/>
      <c r="M678" s="70"/>
      <c r="N678" s="86"/>
      <c r="O678" s="70"/>
      <c r="P678" s="72"/>
      <c r="Q678" s="73"/>
      <c r="R678" s="72"/>
      <c r="S678" s="73"/>
      <c r="T678" s="73"/>
      <c r="U678" s="74"/>
      <c r="V678" s="26"/>
      <c r="W678" s="26"/>
      <c r="X678" s="26"/>
      <c r="Y678" s="26"/>
      <c r="Z678" s="26"/>
      <c r="AA678" s="26"/>
      <c r="AB678" s="26"/>
      <c r="AC678" s="26"/>
      <c r="AD678" s="26"/>
      <c r="AE678" s="26"/>
      <c r="AF678" s="26"/>
      <c r="AG678" s="26"/>
      <c r="AH678" s="26"/>
    </row>
    <row r="679" spans="1:34" ht="14.5">
      <c r="A679" s="67">
        <v>670</v>
      </c>
      <c r="B679" s="68"/>
      <c r="C679" s="69"/>
      <c r="D679" s="70"/>
      <c r="E679" s="69"/>
      <c r="F679" s="69"/>
      <c r="G679" s="70"/>
      <c r="H679" s="70"/>
      <c r="I679" s="70"/>
      <c r="J679" s="70"/>
      <c r="K679" s="70"/>
      <c r="L679" s="73"/>
      <c r="M679" s="86"/>
      <c r="N679" s="86"/>
      <c r="O679" s="70"/>
      <c r="P679" s="72"/>
      <c r="Q679" s="73"/>
      <c r="R679" s="72"/>
      <c r="S679" s="73"/>
      <c r="T679" s="73"/>
      <c r="U679" s="74"/>
      <c r="V679" s="26"/>
      <c r="W679" s="26"/>
      <c r="X679" s="26"/>
      <c r="Y679" s="26"/>
      <c r="Z679" s="26"/>
      <c r="AA679" s="26"/>
      <c r="AB679" s="26"/>
      <c r="AC679" s="26"/>
      <c r="AD679" s="26"/>
      <c r="AE679" s="26"/>
      <c r="AF679" s="26"/>
      <c r="AG679" s="26"/>
      <c r="AH679" s="26"/>
    </row>
    <row r="680" spans="1:34" ht="14.5">
      <c r="A680" s="67">
        <v>671</v>
      </c>
      <c r="B680" s="68"/>
      <c r="C680" s="69"/>
      <c r="D680" s="70"/>
      <c r="E680" s="69"/>
      <c r="F680" s="69"/>
      <c r="G680" s="70"/>
      <c r="H680" s="70"/>
      <c r="I680" s="70"/>
      <c r="J680" s="70"/>
      <c r="K680" s="70"/>
      <c r="L680" s="70"/>
      <c r="M680" s="70"/>
      <c r="N680" s="86"/>
      <c r="O680" s="70"/>
      <c r="P680" s="72"/>
      <c r="Q680" s="73"/>
      <c r="R680" s="72"/>
      <c r="S680" s="73"/>
      <c r="T680" s="73"/>
      <c r="U680" s="74"/>
      <c r="V680" s="26"/>
      <c r="W680" s="26"/>
      <c r="X680" s="26"/>
      <c r="Y680" s="26"/>
      <c r="Z680" s="26"/>
      <c r="AA680" s="26"/>
      <c r="AB680" s="26"/>
      <c r="AC680" s="26"/>
      <c r="AD680" s="26"/>
      <c r="AE680" s="26"/>
      <c r="AF680" s="26"/>
      <c r="AG680" s="26"/>
      <c r="AH680" s="26"/>
    </row>
    <row r="681" spans="1:34" ht="14.5">
      <c r="A681" s="67">
        <v>672</v>
      </c>
      <c r="B681" s="68"/>
      <c r="C681" s="69"/>
      <c r="D681" s="70"/>
      <c r="E681" s="69"/>
      <c r="F681" s="69"/>
      <c r="G681" s="70"/>
      <c r="H681" s="70"/>
      <c r="I681" s="70"/>
      <c r="J681" s="70"/>
      <c r="K681" s="70"/>
      <c r="L681" s="70"/>
      <c r="M681" s="70"/>
      <c r="N681" s="86"/>
      <c r="O681" s="70"/>
      <c r="P681" s="72"/>
      <c r="Q681" s="73"/>
      <c r="R681" s="72"/>
      <c r="S681" s="73"/>
      <c r="T681" s="73"/>
      <c r="U681" s="74"/>
      <c r="V681" s="26"/>
      <c r="W681" s="26"/>
      <c r="X681" s="26"/>
      <c r="Y681" s="26"/>
      <c r="Z681" s="26"/>
      <c r="AA681" s="26"/>
      <c r="AB681" s="26"/>
      <c r="AC681" s="26"/>
      <c r="AD681" s="26"/>
      <c r="AE681" s="26"/>
      <c r="AF681" s="26"/>
      <c r="AG681" s="26"/>
      <c r="AH681" s="26"/>
    </row>
    <row r="682" spans="1:34" ht="14.5">
      <c r="A682" s="67">
        <v>673</v>
      </c>
      <c r="B682" s="68"/>
      <c r="C682" s="69"/>
      <c r="D682" s="70"/>
      <c r="E682" s="69"/>
      <c r="F682" s="69"/>
      <c r="G682" s="70"/>
      <c r="H682" s="70"/>
      <c r="I682" s="70"/>
      <c r="J682" s="70"/>
      <c r="K682" s="70"/>
      <c r="L682" s="70"/>
      <c r="M682" s="70"/>
      <c r="N682" s="86"/>
      <c r="O682" s="70"/>
      <c r="P682" s="72"/>
      <c r="Q682" s="73"/>
      <c r="R682" s="72"/>
      <c r="S682" s="73"/>
      <c r="T682" s="73"/>
      <c r="U682" s="74"/>
      <c r="V682" s="26"/>
      <c r="W682" s="26"/>
      <c r="X682" s="26"/>
      <c r="Y682" s="26"/>
      <c r="Z682" s="26"/>
      <c r="AA682" s="26"/>
      <c r="AB682" s="26"/>
      <c r="AC682" s="26"/>
      <c r="AD682" s="26"/>
      <c r="AE682" s="26"/>
      <c r="AF682" s="26"/>
      <c r="AG682" s="26"/>
      <c r="AH682" s="26"/>
    </row>
    <row r="683" spans="1:34" ht="14.5">
      <c r="A683" s="67">
        <v>674</v>
      </c>
      <c r="B683" s="68"/>
      <c r="C683" s="69"/>
      <c r="D683" s="70"/>
      <c r="E683" s="69"/>
      <c r="F683" s="69"/>
      <c r="G683" s="70"/>
      <c r="H683" s="70"/>
      <c r="I683" s="70"/>
      <c r="J683" s="70"/>
      <c r="K683" s="70"/>
      <c r="L683" s="70"/>
      <c r="M683" s="70"/>
      <c r="N683" s="86"/>
      <c r="O683" s="70"/>
      <c r="P683" s="72"/>
      <c r="Q683" s="73"/>
      <c r="R683" s="72"/>
      <c r="S683" s="73"/>
      <c r="T683" s="73"/>
      <c r="U683" s="74"/>
      <c r="V683" s="26"/>
      <c r="W683" s="26"/>
      <c r="X683" s="26"/>
      <c r="Y683" s="26"/>
      <c r="Z683" s="26"/>
      <c r="AA683" s="26"/>
      <c r="AB683" s="26"/>
      <c r="AC683" s="26"/>
      <c r="AD683" s="26"/>
      <c r="AE683" s="26"/>
      <c r="AF683" s="26"/>
      <c r="AG683" s="26"/>
      <c r="AH683" s="26"/>
    </row>
    <row r="684" spans="1:34" ht="14.5">
      <c r="A684" s="67">
        <v>675</v>
      </c>
      <c r="B684" s="68"/>
      <c r="C684" s="69"/>
      <c r="D684" s="70"/>
      <c r="E684" s="69"/>
      <c r="F684" s="69"/>
      <c r="G684" s="70"/>
      <c r="H684" s="70"/>
      <c r="I684" s="70"/>
      <c r="J684" s="70"/>
      <c r="K684" s="70"/>
      <c r="L684" s="70"/>
      <c r="M684" s="70"/>
      <c r="N684" s="86"/>
      <c r="O684" s="70"/>
      <c r="P684" s="72"/>
      <c r="Q684" s="73"/>
      <c r="R684" s="72"/>
      <c r="S684" s="73"/>
      <c r="T684" s="73"/>
      <c r="U684" s="74"/>
      <c r="V684" s="26"/>
      <c r="W684" s="26"/>
      <c r="X684" s="26"/>
      <c r="Y684" s="26"/>
      <c r="Z684" s="26"/>
      <c r="AA684" s="26"/>
      <c r="AB684" s="26"/>
      <c r="AC684" s="26"/>
      <c r="AD684" s="26"/>
      <c r="AE684" s="26"/>
      <c r="AF684" s="26"/>
      <c r="AG684" s="26"/>
      <c r="AH684" s="26"/>
    </row>
    <row r="685" spans="1:34" ht="14.5">
      <c r="A685" s="67">
        <v>676</v>
      </c>
      <c r="B685" s="68"/>
      <c r="C685" s="69"/>
      <c r="D685" s="70"/>
      <c r="E685" s="69"/>
      <c r="F685" s="69"/>
      <c r="G685" s="70"/>
      <c r="H685" s="70"/>
      <c r="I685" s="70"/>
      <c r="J685" s="70"/>
      <c r="K685" s="70"/>
      <c r="L685" s="70"/>
      <c r="M685" s="70"/>
      <c r="N685" s="86"/>
      <c r="O685" s="70"/>
      <c r="P685" s="72"/>
      <c r="Q685" s="73"/>
      <c r="R685" s="72"/>
      <c r="S685" s="73"/>
      <c r="T685" s="73"/>
      <c r="U685" s="74"/>
      <c r="V685" s="26"/>
      <c r="W685" s="26"/>
      <c r="X685" s="26"/>
      <c r="Y685" s="26"/>
      <c r="Z685" s="26"/>
      <c r="AA685" s="26"/>
      <c r="AB685" s="26"/>
      <c r="AC685" s="26"/>
      <c r="AD685" s="26"/>
      <c r="AE685" s="26"/>
      <c r="AF685" s="26"/>
      <c r="AG685" s="26"/>
      <c r="AH685" s="26"/>
    </row>
    <row r="686" spans="1:34" ht="14.5">
      <c r="A686" s="67">
        <v>677</v>
      </c>
      <c r="B686" s="68"/>
      <c r="C686" s="69"/>
      <c r="D686" s="70"/>
      <c r="E686" s="69"/>
      <c r="F686" s="69"/>
      <c r="G686" s="70"/>
      <c r="H686" s="70"/>
      <c r="I686" s="70"/>
      <c r="J686" s="70"/>
      <c r="K686" s="70"/>
      <c r="L686" s="70"/>
      <c r="M686" s="70"/>
      <c r="N686" s="86"/>
      <c r="O686" s="70"/>
      <c r="P686" s="72"/>
      <c r="Q686" s="73"/>
      <c r="R686" s="72"/>
      <c r="S686" s="73"/>
      <c r="T686" s="73"/>
      <c r="U686" s="74"/>
      <c r="V686" s="26"/>
      <c r="W686" s="26"/>
      <c r="X686" s="26"/>
      <c r="Y686" s="26"/>
      <c r="Z686" s="26"/>
      <c r="AA686" s="26"/>
      <c r="AB686" s="26"/>
      <c r="AC686" s="26"/>
      <c r="AD686" s="26"/>
      <c r="AE686" s="26"/>
      <c r="AF686" s="26"/>
      <c r="AG686" s="26"/>
      <c r="AH686" s="26"/>
    </row>
    <row r="687" spans="1:34" ht="14.5">
      <c r="A687" s="67">
        <v>678</v>
      </c>
      <c r="B687" s="68"/>
      <c r="C687" s="67" t="str">
        <f t="array" aca="1" ref="C687" ca="1">IFERROR(_xludf.XLOOKUP(D687,master_daerah!B:B,master_daerah!A:A),"")</f>
        <v/>
      </c>
      <c r="D687" s="86"/>
      <c r="E687" s="69"/>
      <c r="F687" s="69"/>
      <c r="G687" s="70"/>
      <c r="H687" s="70"/>
      <c r="I687" s="70"/>
      <c r="J687" s="70"/>
      <c r="K687" s="70"/>
      <c r="L687" s="70"/>
      <c r="M687" s="70"/>
      <c r="N687" s="86"/>
      <c r="O687" s="70"/>
      <c r="P687" s="72"/>
      <c r="Q687" s="73"/>
      <c r="R687" s="72"/>
      <c r="S687" s="73"/>
      <c r="T687" s="73"/>
      <c r="U687" s="74"/>
      <c r="V687" s="26"/>
      <c r="W687" s="26"/>
      <c r="X687" s="26"/>
      <c r="Y687" s="26"/>
      <c r="Z687" s="26"/>
      <c r="AA687" s="26"/>
      <c r="AB687" s="26"/>
      <c r="AC687" s="26"/>
      <c r="AD687" s="26"/>
      <c r="AE687" s="26"/>
      <c r="AF687" s="26"/>
      <c r="AG687" s="26"/>
      <c r="AH687" s="26"/>
    </row>
    <row r="688" spans="1:34" ht="14.5">
      <c r="A688" s="67">
        <v>679</v>
      </c>
      <c r="B688" s="68"/>
      <c r="C688" s="69"/>
      <c r="D688" s="86"/>
      <c r="E688" s="69"/>
      <c r="F688" s="69"/>
      <c r="G688" s="70"/>
      <c r="H688" s="70"/>
      <c r="I688" s="70"/>
      <c r="J688" s="70"/>
      <c r="K688" s="70"/>
      <c r="L688" s="70"/>
      <c r="M688" s="70"/>
      <c r="N688" s="86"/>
      <c r="O688" s="70"/>
      <c r="P688" s="72"/>
      <c r="Q688" s="73"/>
      <c r="R688" s="72"/>
      <c r="S688" s="73"/>
      <c r="T688" s="73"/>
      <c r="U688" s="74"/>
      <c r="V688" s="26"/>
      <c r="W688" s="26"/>
      <c r="X688" s="26"/>
      <c r="Y688" s="26"/>
      <c r="Z688" s="26"/>
      <c r="AA688" s="26"/>
      <c r="AB688" s="26"/>
      <c r="AC688" s="26"/>
      <c r="AD688" s="26"/>
      <c r="AE688" s="26"/>
      <c r="AF688" s="26"/>
      <c r="AG688" s="26"/>
      <c r="AH688" s="26"/>
    </row>
    <row r="689" spans="1:34" ht="14.5">
      <c r="A689" s="67">
        <v>680</v>
      </c>
      <c r="B689" s="68"/>
      <c r="C689" s="69"/>
      <c r="D689" s="70"/>
      <c r="E689" s="69"/>
      <c r="F689" s="69"/>
      <c r="G689" s="70"/>
      <c r="H689" s="70"/>
      <c r="I689" s="70"/>
      <c r="J689" s="70"/>
      <c r="K689" s="70"/>
      <c r="L689" s="70"/>
      <c r="M689" s="70"/>
      <c r="N689" s="86"/>
      <c r="O689" s="70"/>
      <c r="P689" s="72"/>
      <c r="Q689" s="73"/>
      <c r="R689" s="72"/>
      <c r="S689" s="73"/>
      <c r="T689" s="73"/>
      <c r="U689" s="74"/>
      <c r="V689" s="26"/>
      <c r="W689" s="26"/>
      <c r="X689" s="26"/>
      <c r="Y689" s="26"/>
      <c r="Z689" s="26"/>
      <c r="AA689" s="26"/>
      <c r="AB689" s="26"/>
      <c r="AC689" s="26"/>
      <c r="AD689" s="26"/>
      <c r="AE689" s="26"/>
      <c r="AF689" s="26"/>
      <c r="AG689" s="26"/>
      <c r="AH689" s="26"/>
    </row>
    <row r="690" spans="1:34" ht="14.5">
      <c r="A690" s="67">
        <v>681</v>
      </c>
      <c r="B690" s="68"/>
      <c r="C690" s="69"/>
      <c r="D690" s="70"/>
      <c r="E690" s="69"/>
      <c r="F690" s="69"/>
      <c r="G690" s="70"/>
      <c r="H690" s="70"/>
      <c r="I690" s="70"/>
      <c r="J690" s="70"/>
      <c r="K690" s="70"/>
      <c r="L690" s="70"/>
      <c r="M690" s="70"/>
      <c r="N690" s="86"/>
      <c r="O690" s="70"/>
      <c r="P690" s="72"/>
      <c r="Q690" s="73"/>
      <c r="R690" s="72"/>
      <c r="S690" s="73"/>
      <c r="T690" s="73"/>
      <c r="U690" s="74"/>
      <c r="V690" s="26"/>
      <c r="W690" s="26"/>
      <c r="X690" s="26"/>
      <c r="Y690" s="26"/>
      <c r="Z690" s="26"/>
      <c r="AA690" s="26"/>
      <c r="AB690" s="26"/>
      <c r="AC690" s="26"/>
      <c r="AD690" s="26"/>
      <c r="AE690" s="26"/>
      <c r="AF690" s="26"/>
      <c r="AG690" s="26"/>
      <c r="AH690" s="26"/>
    </row>
    <row r="691" spans="1:34" ht="14.5">
      <c r="A691" s="67">
        <v>682</v>
      </c>
      <c r="B691" s="68"/>
      <c r="C691" s="69"/>
      <c r="D691" s="70"/>
      <c r="E691" s="69"/>
      <c r="F691" s="69"/>
      <c r="G691" s="70"/>
      <c r="H691" s="70"/>
      <c r="I691" s="70"/>
      <c r="J691" s="70"/>
      <c r="K691" s="70"/>
      <c r="L691" s="70"/>
      <c r="M691" s="70"/>
      <c r="N691" s="86"/>
      <c r="O691" s="70"/>
      <c r="P691" s="72"/>
      <c r="Q691" s="73"/>
      <c r="R691" s="72"/>
      <c r="S691" s="73"/>
      <c r="T691" s="73"/>
      <c r="U691" s="74"/>
      <c r="V691" s="26"/>
      <c r="W691" s="26"/>
      <c r="X691" s="26"/>
      <c r="Y691" s="26"/>
      <c r="Z691" s="26"/>
      <c r="AA691" s="26"/>
      <c r="AB691" s="26"/>
      <c r="AC691" s="26"/>
      <c r="AD691" s="26"/>
      <c r="AE691" s="26"/>
      <c r="AF691" s="26"/>
      <c r="AG691" s="26"/>
      <c r="AH691" s="26"/>
    </row>
    <row r="692" spans="1:34" ht="14.5">
      <c r="A692" s="67">
        <v>683</v>
      </c>
      <c r="B692" s="68"/>
      <c r="C692" s="69"/>
      <c r="D692" s="70"/>
      <c r="E692" s="69"/>
      <c r="F692" s="69"/>
      <c r="G692" s="70"/>
      <c r="H692" s="70"/>
      <c r="I692" s="70"/>
      <c r="J692" s="70"/>
      <c r="K692" s="70"/>
      <c r="L692" s="70"/>
      <c r="M692" s="70"/>
      <c r="N692" s="86"/>
      <c r="O692" s="70"/>
      <c r="P692" s="72"/>
      <c r="Q692" s="73"/>
      <c r="R692" s="72"/>
      <c r="S692" s="73"/>
      <c r="T692" s="73"/>
      <c r="U692" s="74"/>
      <c r="V692" s="26"/>
      <c r="W692" s="26"/>
      <c r="X692" s="26"/>
      <c r="Y692" s="26"/>
      <c r="Z692" s="26"/>
      <c r="AA692" s="26"/>
      <c r="AB692" s="26"/>
      <c r="AC692" s="26"/>
      <c r="AD692" s="26"/>
      <c r="AE692" s="26"/>
      <c r="AF692" s="26"/>
      <c r="AG692" s="26"/>
      <c r="AH692" s="26"/>
    </row>
    <row r="693" spans="1:34" ht="14.5">
      <c r="A693" s="67">
        <v>684</v>
      </c>
      <c r="B693" s="68"/>
      <c r="C693" s="69"/>
      <c r="D693" s="70"/>
      <c r="E693" s="69"/>
      <c r="F693" s="69"/>
      <c r="G693" s="70"/>
      <c r="H693" s="70"/>
      <c r="I693" s="70"/>
      <c r="J693" s="70"/>
      <c r="K693" s="70"/>
      <c r="L693" s="70"/>
      <c r="M693" s="70"/>
      <c r="N693" s="86"/>
      <c r="O693" s="70"/>
      <c r="P693" s="72"/>
      <c r="Q693" s="73"/>
      <c r="R693" s="72"/>
      <c r="S693" s="73"/>
      <c r="T693" s="73"/>
      <c r="U693" s="74"/>
      <c r="V693" s="26"/>
      <c r="W693" s="26"/>
      <c r="X693" s="26"/>
      <c r="Y693" s="26"/>
      <c r="Z693" s="26"/>
      <c r="AA693" s="26"/>
      <c r="AB693" s="26"/>
      <c r="AC693" s="26"/>
      <c r="AD693" s="26"/>
      <c r="AE693" s="26"/>
      <c r="AF693" s="26"/>
      <c r="AG693" s="26"/>
      <c r="AH693" s="26"/>
    </row>
    <row r="694" spans="1:34" ht="14.5">
      <c r="A694" s="67">
        <v>685</v>
      </c>
      <c r="B694" s="68"/>
      <c r="C694" s="69"/>
      <c r="D694" s="70"/>
      <c r="E694" s="69"/>
      <c r="F694" s="69"/>
      <c r="G694" s="70"/>
      <c r="H694" s="70"/>
      <c r="I694" s="70"/>
      <c r="J694" s="70"/>
      <c r="K694" s="70"/>
      <c r="L694" s="70"/>
      <c r="M694" s="70"/>
      <c r="N694" s="86"/>
      <c r="O694" s="70"/>
      <c r="P694" s="72"/>
      <c r="Q694" s="73"/>
      <c r="R694" s="72"/>
      <c r="S694" s="73"/>
      <c r="T694" s="73"/>
      <c r="U694" s="74"/>
      <c r="V694" s="26"/>
      <c r="W694" s="26"/>
      <c r="X694" s="26"/>
      <c r="Y694" s="26"/>
      <c r="Z694" s="26"/>
      <c r="AA694" s="26"/>
      <c r="AB694" s="26"/>
      <c r="AC694" s="26"/>
      <c r="AD694" s="26"/>
      <c r="AE694" s="26"/>
      <c r="AF694" s="26"/>
      <c r="AG694" s="26"/>
      <c r="AH694" s="26"/>
    </row>
    <row r="695" spans="1:34" ht="14.5">
      <c r="A695" s="67">
        <v>686</v>
      </c>
      <c r="B695" s="68"/>
      <c r="C695" s="69"/>
      <c r="D695" s="70"/>
      <c r="E695" s="69"/>
      <c r="F695" s="69"/>
      <c r="G695" s="70"/>
      <c r="H695" s="70"/>
      <c r="I695" s="70"/>
      <c r="J695" s="70"/>
      <c r="K695" s="70"/>
      <c r="L695" s="70"/>
      <c r="M695" s="70"/>
      <c r="N695" s="86"/>
      <c r="O695" s="70"/>
      <c r="P695" s="72"/>
      <c r="Q695" s="73"/>
      <c r="R695" s="72"/>
      <c r="S695" s="73"/>
      <c r="T695" s="73"/>
      <c r="U695" s="74"/>
      <c r="V695" s="26"/>
      <c r="W695" s="26"/>
      <c r="X695" s="26"/>
      <c r="Y695" s="26"/>
      <c r="Z695" s="26"/>
      <c r="AA695" s="26"/>
      <c r="AB695" s="26"/>
      <c r="AC695" s="26"/>
      <c r="AD695" s="26"/>
      <c r="AE695" s="26"/>
      <c r="AF695" s="26"/>
      <c r="AG695" s="26"/>
      <c r="AH695" s="26"/>
    </row>
    <row r="696" spans="1:34" ht="14.5">
      <c r="A696" s="67">
        <v>687</v>
      </c>
      <c r="B696" s="68"/>
      <c r="C696" s="69"/>
      <c r="D696" s="70"/>
      <c r="E696" s="69"/>
      <c r="F696" s="69"/>
      <c r="G696" s="70"/>
      <c r="H696" s="70"/>
      <c r="I696" s="70"/>
      <c r="J696" s="70"/>
      <c r="K696" s="70"/>
      <c r="L696" s="73"/>
      <c r="M696" s="86"/>
      <c r="N696" s="86"/>
      <c r="O696" s="70"/>
      <c r="P696" s="72"/>
      <c r="Q696" s="73"/>
      <c r="R696" s="72"/>
      <c r="S696" s="73"/>
      <c r="T696" s="84"/>
      <c r="U696" s="74"/>
      <c r="V696" s="26"/>
      <c r="W696" s="26"/>
      <c r="X696" s="26"/>
      <c r="Y696" s="26"/>
      <c r="Z696" s="26"/>
      <c r="AA696" s="26"/>
      <c r="AB696" s="26"/>
      <c r="AC696" s="26"/>
      <c r="AD696" s="26"/>
      <c r="AE696" s="26"/>
      <c r="AF696" s="26"/>
      <c r="AG696" s="26"/>
      <c r="AH696" s="26"/>
    </row>
    <row r="697" spans="1:34" ht="14.5">
      <c r="A697" s="67">
        <v>688</v>
      </c>
      <c r="B697" s="68"/>
      <c r="C697" s="69"/>
      <c r="D697" s="70"/>
      <c r="E697" s="69"/>
      <c r="F697" s="69"/>
      <c r="G697" s="70"/>
      <c r="H697" s="70"/>
      <c r="I697" s="70"/>
      <c r="J697" s="70"/>
      <c r="K697" s="70"/>
      <c r="L697" s="70"/>
      <c r="M697" s="70"/>
      <c r="N697" s="86"/>
      <c r="O697" s="70"/>
      <c r="P697" s="72"/>
      <c r="Q697" s="73"/>
      <c r="R697" s="72"/>
      <c r="S697" s="73"/>
      <c r="T697" s="73"/>
      <c r="U697" s="74"/>
      <c r="V697" s="26"/>
      <c r="W697" s="26"/>
      <c r="X697" s="26"/>
      <c r="Y697" s="26"/>
      <c r="Z697" s="26"/>
      <c r="AA697" s="26"/>
      <c r="AB697" s="26"/>
      <c r="AC697" s="26"/>
      <c r="AD697" s="26"/>
      <c r="AE697" s="26"/>
      <c r="AF697" s="26"/>
      <c r="AG697" s="26"/>
      <c r="AH697" s="26"/>
    </row>
    <row r="698" spans="1:34" ht="14.5">
      <c r="A698" s="67">
        <v>689</v>
      </c>
      <c r="B698" s="68"/>
      <c r="C698" s="69"/>
      <c r="D698" s="70"/>
      <c r="E698" s="69"/>
      <c r="F698" s="69"/>
      <c r="G698" s="70"/>
      <c r="H698" s="70"/>
      <c r="I698" s="70"/>
      <c r="J698" s="70"/>
      <c r="K698" s="70"/>
      <c r="L698" s="70"/>
      <c r="M698" s="70"/>
      <c r="N698" s="86"/>
      <c r="O698" s="70"/>
      <c r="P698" s="72"/>
      <c r="Q698" s="73"/>
      <c r="R698" s="72"/>
      <c r="S698" s="73"/>
      <c r="T698" s="73"/>
      <c r="U698" s="74"/>
      <c r="V698" s="26"/>
      <c r="W698" s="26"/>
      <c r="X698" s="26"/>
      <c r="Y698" s="26"/>
      <c r="Z698" s="26"/>
      <c r="AA698" s="26"/>
      <c r="AB698" s="26"/>
      <c r="AC698" s="26"/>
      <c r="AD698" s="26"/>
      <c r="AE698" s="26"/>
      <c r="AF698" s="26"/>
      <c r="AG698" s="26"/>
      <c r="AH698" s="26"/>
    </row>
    <row r="699" spans="1:34" ht="14.5">
      <c r="A699" s="67">
        <v>690</v>
      </c>
      <c r="B699" s="68"/>
      <c r="C699" s="69"/>
      <c r="D699" s="70"/>
      <c r="E699" s="69"/>
      <c r="F699" s="69"/>
      <c r="G699" s="70"/>
      <c r="H699" s="70"/>
      <c r="I699" s="70"/>
      <c r="J699" s="70"/>
      <c r="K699" s="70"/>
      <c r="L699" s="70"/>
      <c r="M699" s="70"/>
      <c r="N699" s="86"/>
      <c r="O699" s="88"/>
      <c r="P699" s="72"/>
      <c r="Q699" s="73"/>
      <c r="R699" s="72"/>
      <c r="S699" s="73"/>
      <c r="T699" s="73"/>
      <c r="U699" s="74"/>
      <c r="V699" s="26"/>
      <c r="W699" s="26"/>
      <c r="X699" s="26"/>
      <c r="Y699" s="26"/>
      <c r="Z699" s="26"/>
      <c r="AA699" s="26"/>
      <c r="AB699" s="26"/>
      <c r="AC699" s="26"/>
      <c r="AD699" s="26"/>
      <c r="AE699" s="26"/>
      <c r="AF699" s="26"/>
      <c r="AG699" s="26"/>
      <c r="AH699" s="26"/>
    </row>
    <row r="700" spans="1:34" ht="14.5">
      <c r="A700" s="67">
        <v>691</v>
      </c>
      <c r="B700" s="68"/>
      <c r="C700" s="69"/>
      <c r="D700" s="70"/>
      <c r="E700" s="69"/>
      <c r="F700" s="69"/>
      <c r="G700" s="70"/>
      <c r="H700" s="70"/>
      <c r="I700" s="70"/>
      <c r="J700" s="70"/>
      <c r="K700" s="70"/>
      <c r="L700" s="70"/>
      <c r="M700" s="70"/>
      <c r="N700" s="86"/>
      <c r="O700" s="70"/>
      <c r="P700" s="72"/>
      <c r="Q700" s="73"/>
      <c r="R700" s="72"/>
      <c r="S700" s="73"/>
      <c r="T700" s="73"/>
      <c r="U700" s="74"/>
      <c r="V700" s="26"/>
      <c r="W700" s="26"/>
      <c r="X700" s="26"/>
      <c r="Y700" s="26"/>
      <c r="Z700" s="26"/>
      <c r="AA700" s="26"/>
      <c r="AB700" s="26"/>
      <c r="AC700" s="26"/>
      <c r="AD700" s="26"/>
      <c r="AE700" s="26"/>
      <c r="AF700" s="26"/>
      <c r="AG700" s="26"/>
      <c r="AH700" s="26"/>
    </row>
    <row r="701" spans="1:34" ht="14.5">
      <c r="A701" s="67">
        <v>692</v>
      </c>
      <c r="B701" s="68"/>
      <c r="C701" s="69"/>
      <c r="D701" s="70"/>
      <c r="E701" s="69"/>
      <c r="F701" s="69"/>
      <c r="G701" s="70"/>
      <c r="H701" s="70"/>
      <c r="I701" s="70"/>
      <c r="J701" s="70"/>
      <c r="K701" s="70"/>
      <c r="L701" s="70"/>
      <c r="M701" s="70"/>
      <c r="N701" s="86"/>
      <c r="O701" s="70"/>
      <c r="P701" s="72"/>
      <c r="Q701" s="73"/>
      <c r="R701" s="72"/>
      <c r="S701" s="73"/>
      <c r="T701" s="73"/>
      <c r="U701" s="74"/>
      <c r="V701" s="26"/>
      <c r="W701" s="26"/>
      <c r="X701" s="26"/>
      <c r="Y701" s="26"/>
      <c r="Z701" s="26"/>
      <c r="AA701" s="26"/>
      <c r="AB701" s="26"/>
      <c r="AC701" s="26"/>
      <c r="AD701" s="26"/>
      <c r="AE701" s="26"/>
      <c r="AF701" s="26"/>
      <c r="AG701" s="26"/>
      <c r="AH701" s="26"/>
    </row>
    <row r="702" spans="1:34" ht="14.5">
      <c r="A702" s="67">
        <v>693</v>
      </c>
      <c r="B702" s="68"/>
      <c r="C702" s="69"/>
      <c r="D702" s="70"/>
      <c r="E702" s="69"/>
      <c r="F702" s="69"/>
      <c r="G702" s="70"/>
      <c r="H702" s="70"/>
      <c r="I702" s="70"/>
      <c r="J702" s="70"/>
      <c r="K702" s="70"/>
      <c r="L702" s="70"/>
      <c r="M702" s="70"/>
      <c r="N702" s="86"/>
      <c r="O702" s="70"/>
      <c r="P702" s="72"/>
      <c r="Q702" s="73"/>
      <c r="R702" s="72"/>
      <c r="S702" s="73"/>
      <c r="T702" s="73"/>
      <c r="U702" s="74"/>
      <c r="V702" s="26"/>
      <c r="W702" s="26"/>
      <c r="X702" s="26"/>
      <c r="Y702" s="26"/>
      <c r="Z702" s="26"/>
      <c r="AA702" s="26"/>
      <c r="AB702" s="26"/>
      <c r="AC702" s="26"/>
      <c r="AD702" s="26"/>
      <c r="AE702" s="26"/>
      <c r="AF702" s="26"/>
      <c r="AG702" s="26"/>
      <c r="AH702" s="26"/>
    </row>
    <row r="703" spans="1:34" ht="14.5">
      <c r="A703" s="67">
        <v>694</v>
      </c>
      <c r="B703" s="68"/>
      <c r="C703" s="69"/>
      <c r="D703" s="70"/>
      <c r="E703" s="69"/>
      <c r="F703" s="69"/>
      <c r="G703" s="70"/>
      <c r="H703" s="70"/>
      <c r="I703" s="70"/>
      <c r="J703" s="70"/>
      <c r="K703" s="70"/>
      <c r="L703" s="70"/>
      <c r="M703" s="70"/>
      <c r="N703" s="86"/>
      <c r="O703" s="88"/>
      <c r="P703" s="72"/>
      <c r="Q703" s="73"/>
      <c r="R703" s="72"/>
      <c r="S703" s="73"/>
      <c r="T703" s="73"/>
      <c r="U703" s="74"/>
      <c r="V703" s="26"/>
      <c r="W703" s="26"/>
      <c r="X703" s="26"/>
      <c r="Y703" s="26"/>
      <c r="Z703" s="26"/>
      <c r="AA703" s="26"/>
      <c r="AB703" s="26"/>
      <c r="AC703" s="26"/>
      <c r="AD703" s="26"/>
      <c r="AE703" s="26"/>
      <c r="AF703" s="26"/>
      <c r="AG703" s="26"/>
      <c r="AH703" s="26"/>
    </row>
    <row r="704" spans="1:34" ht="14.5">
      <c r="A704" s="67">
        <v>695</v>
      </c>
      <c r="B704" s="68"/>
      <c r="C704" s="69"/>
      <c r="D704" s="70"/>
      <c r="E704" s="69"/>
      <c r="F704" s="69"/>
      <c r="G704" s="70"/>
      <c r="H704" s="70"/>
      <c r="I704" s="70"/>
      <c r="J704" s="70"/>
      <c r="K704" s="70"/>
      <c r="L704" s="70"/>
      <c r="M704" s="70"/>
      <c r="N704" s="86"/>
      <c r="O704" s="70"/>
      <c r="P704" s="72"/>
      <c r="Q704" s="73"/>
      <c r="R704" s="72"/>
      <c r="S704" s="73"/>
      <c r="T704" s="73"/>
      <c r="U704" s="74"/>
      <c r="V704" s="26"/>
      <c r="W704" s="26"/>
      <c r="X704" s="26"/>
      <c r="Y704" s="26"/>
      <c r="Z704" s="26"/>
      <c r="AA704" s="26"/>
      <c r="AB704" s="26"/>
      <c r="AC704" s="26"/>
      <c r="AD704" s="26"/>
      <c r="AE704" s="26"/>
      <c r="AF704" s="26"/>
      <c r="AG704" s="26"/>
      <c r="AH704" s="26"/>
    </row>
    <row r="705" spans="1:34" ht="14.5">
      <c r="A705" s="67">
        <v>696</v>
      </c>
      <c r="B705" s="68"/>
      <c r="C705" s="69"/>
      <c r="D705" s="70"/>
      <c r="E705" s="69"/>
      <c r="F705" s="69"/>
      <c r="G705" s="70"/>
      <c r="H705" s="70"/>
      <c r="I705" s="70"/>
      <c r="J705" s="70"/>
      <c r="K705" s="70"/>
      <c r="L705" s="70"/>
      <c r="M705" s="70"/>
      <c r="N705" s="86"/>
      <c r="O705" s="88"/>
      <c r="P705" s="72"/>
      <c r="Q705" s="73"/>
      <c r="R705" s="72"/>
      <c r="S705" s="73"/>
      <c r="T705" s="73"/>
      <c r="U705" s="74"/>
      <c r="V705" s="26"/>
      <c r="W705" s="26"/>
      <c r="X705" s="26"/>
      <c r="Y705" s="26"/>
      <c r="Z705" s="26"/>
      <c r="AA705" s="26"/>
      <c r="AB705" s="26"/>
      <c r="AC705" s="26"/>
      <c r="AD705" s="26"/>
      <c r="AE705" s="26"/>
      <c r="AF705" s="26"/>
      <c r="AG705" s="26"/>
      <c r="AH705" s="26"/>
    </row>
    <row r="706" spans="1:34" ht="14.5">
      <c r="A706" s="67">
        <v>697</v>
      </c>
      <c r="B706" s="68"/>
      <c r="C706" s="69"/>
      <c r="D706" s="70"/>
      <c r="E706" s="69"/>
      <c r="F706" s="69"/>
      <c r="G706" s="70"/>
      <c r="H706" s="70"/>
      <c r="I706" s="70"/>
      <c r="J706" s="70"/>
      <c r="K706" s="70"/>
      <c r="L706" s="70"/>
      <c r="M706" s="70"/>
      <c r="N706" s="86"/>
      <c r="O706" s="70"/>
      <c r="P706" s="72"/>
      <c r="Q706" s="73"/>
      <c r="R706" s="72"/>
      <c r="S706" s="73"/>
      <c r="T706" s="73"/>
      <c r="U706" s="74"/>
      <c r="V706" s="26"/>
      <c r="W706" s="26"/>
      <c r="X706" s="26"/>
      <c r="Y706" s="26"/>
      <c r="Z706" s="26"/>
      <c r="AA706" s="26"/>
      <c r="AB706" s="26"/>
      <c r="AC706" s="26"/>
      <c r="AD706" s="26"/>
      <c r="AE706" s="26"/>
      <c r="AF706" s="26"/>
      <c r="AG706" s="26"/>
      <c r="AH706" s="26"/>
    </row>
    <row r="707" spans="1:34" ht="14.5">
      <c r="A707" s="67">
        <v>698</v>
      </c>
      <c r="B707" s="68"/>
      <c r="C707" s="69"/>
      <c r="D707" s="70"/>
      <c r="E707" s="69"/>
      <c r="F707" s="69"/>
      <c r="G707" s="70"/>
      <c r="H707" s="70"/>
      <c r="I707" s="70"/>
      <c r="J707" s="70"/>
      <c r="K707" s="70"/>
      <c r="L707" s="70"/>
      <c r="M707" s="70"/>
      <c r="N707" s="86"/>
      <c r="O707" s="70"/>
      <c r="P707" s="72"/>
      <c r="Q707" s="73"/>
      <c r="R707" s="72"/>
      <c r="S707" s="73"/>
      <c r="T707" s="73"/>
      <c r="U707" s="74"/>
      <c r="V707" s="26"/>
      <c r="W707" s="26"/>
      <c r="X707" s="26"/>
      <c r="Y707" s="26"/>
      <c r="Z707" s="26"/>
      <c r="AA707" s="26"/>
      <c r="AB707" s="26"/>
      <c r="AC707" s="26"/>
      <c r="AD707" s="26"/>
      <c r="AE707" s="26"/>
      <c r="AF707" s="26"/>
      <c r="AG707" s="26"/>
      <c r="AH707" s="26"/>
    </row>
    <row r="708" spans="1:34" ht="14.5">
      <c r="A708" s="67">
        <v>699</v>
      </c>
      <c r="B708" s="68"/>
      <c r="C708" s="69"/>
      <c r="D708" s="70"/>
      <c r="E708" s="69"/>
      <c r="F708" s="69"/>
      <c r="G708" s="70"/>
      <c r="H708" s="70"/>
      <c r="I708" s="70"/>
      <c r="J708" s="70"/>
      <c r="K708" s="70"/>
      <c r="L708" s="70"/>
      <c r="M708" s="70"/>
      <c r="N708" s="86"/>
      <c r="O708" s="70"/>
      <c r="P708" s="72"/>
      <c r="Q708" s="73"/>
      <c r="R708" s="72"/>
      <c r="S708" s="73"/>
      <c r="T708" s="73"/>
      <c r="U708" s="74"/>
      <c r="V708" s="26"/>
      <c r="W708" s="26"/>
      <c r="X708" s="26"/>
      <c r="Y708" s="26"/>
      <c r="Z708" s="26"/>
      <c r="AA708" s="26"/>
      <c r="AB708" s="26"/>
      <c r="AC708" s="26"/>
      <c r="AD708" s="26"/>
      <c r="AE708" s="26"/>
      <c r="AF708" s="26"/>
      <c r="AG708" s="26"/>
      <c r="AH708" s="26"/>
    </row>
    <row r="709" spans="1:34" ht="14.5">
      <c r="A709" s="67">
        <v>700</v>
      </c>
      <c r="B709" s="68"/>
      <c r="C709" s="69"/>
      <c r="D709" s="70"/>
      <c r="E709" s="69"/>
      <c r="F709" s="69"/>
      <c r="G709" s="70"/>
      <c r="H709" s="70"/>
      <c r="I709" s="70"/>
      <c r="J709" s="70"/>
      <c r="K709" s="70"/>
      <c r="L709" s="70"/>
      <c r="M709" s="70"/>
      <c r="N709" s="86"/>
      <c r="O709" s="70"/>
      <c r="P709" s="72"/>
      <c r="Q709" s="73"/>
      <c r="R709" s="72"/>
      <c r="S709" s="73"/>
      <c r="T709" s="73"/>
      <c r="U709" s="74"/>
      <c r="V709" s="26"/>
      <c r="W709" s="26"/>
      <c r="X709" s="26"/>
      <c r="Y709" s="26"/>
      <c r="Z709" s="26"/>
      <c r="AA709" s="26"/>
      <c r="AB709" s="26"/>
      <c r="AC709" s="26"/>
      <c r="AD709" s="26"/>
      <c r="AE709" s="26"/>
      <c r="AF709" s="26"/>
      <c r="AG709" s="26"/>
      <c r="AH709" s="26"/>
    </row>
    <row r="710" spans="1:34" ht="14.5">
      <c r="A710" s="67">
        <v>701</v>
      </c>
      <c r="B710" s="68"/>
      <c r="C710" s="69"/>
      <c r="D710" s="70"/>
      <c r="E710" s="69"/>
      <c r="F710" s="69"/>
      <c r="G710" s="70"/>
      <c r="H710" s="70"/>
      <c r="I710" s="70"/>
      <c r="J710" s="70"/>
      <c r="K710" s="70"/>
      <c r="L710" s="70"/>
      <c r="M710" s="70"/>
      <c r="N710" s="86"/>
      <c r="O710" s="70"/>
      <c r="P710" s="72"/>
      <c r="Q710" s="73"/>
      <c r="R710" s="72"/>
      <c r="S710" s="73"/>
      <c r="T710" s="73"/>
      <c r="U710" s="74"/>
      <c r="V710" s="26"/>
      <c r="W710" s="26"/>
      <c r="X710" s="26"/>
      <c r="Y710" s="26"/>
      <c r="Z710" s="26"/>
      <c r="AA710" s="26"/>
      <c r="AB710" s="26"/>
      <c r="AC710" s="26"/>
      <c r="AD710" s="26"/>
      <c r="AE710" s="26"/>
      <c r="AF710" s="26"/>
      <c r="AG710" s="26"/>
      <c r="AH710" s="26"/>
    </row>
    <row r="711" spans="1:34" ht="14.5">
      <c r="A711" s="67">
        <v>702</v>
      </c>
      <c r="B711" s="68"/>
      <c r="C711" s="69"/>
      <c r="D711" s="70"/>
      <c r="E711" s="69"/>
      <c r="F711" s="69"/>
      <c r="G711" s="70"/>
      <c r="H711" s="70"/>
      <c r="I711" s="70"/>
      <c r="J711" s="70"/>
      <c r="K711" s="70"/>
      <c r="L711" s="70"/>
      <c r="M711" s="70"/>
      <c r="N711" s="86"/>
      <c r="O711" s="70"/>
      <c r="P711" s="72"/>
      <c r="Q711" s="73"/>
      <c r="R711" s="72"/>
      <c r="S711" s="73"/>
      <c r="T711" s="73"/>
      <c r="U711" s="74"/>
      <c r="V711" s="26"/>
      <c r="W711" s="26"/>
      <c r="X711" s="26"/>
      <c r="Y711" s="26"/>
      <c r="Z711" s="26"/>
      <c r="AA711" s="26"/>
      <c r="AB711" s="26"/>
      <c r="AC711" s="26"/>
      <c r="AD711" s="26"/>
      <c r="AE711" s="26"/>
      <c r="AF711" s="26"/>
      <c r="AG711" s="26"/>
      <c r="AH711" s="26"/>
    </row>
    <row r="712" spans="1:34" ht="14.5">
      <c r="A712" s="67">
        <v>703</v>
      </c>
      <c r="B712" s="68"/>
      <c r="C712" s="69"/>
      <c r="D712" s="70"/>
      <c r="E712" s="69"/>
      <c r="F712" s="69"/>
      <c r="G712" s="70"/>
      <c r="H712" s="70"/>
      <c r="I712" s="70"/>
      <c r="J712" s="70"/>
      <c r="K712" s="70"/>
      <c r="L712" s="70"/>
      <c r="M712" s="70"/>
      <c r="N712" s="86"/>
      <c r="O712" s="70"/>
      <c r="P712" s="72"/>
      <c r="Q712" s="73"/>
      <c r="R712" s="72"/>
      <c r="S712" s="73"/>
      <c r="T712" s="73"/>
      <c r="U712" s="74"/>
      <c r="V712" s="26"/>
      <c r="W712" s="26"/>
      <c r="X712" s="26"/>
      <c r="Y712" s="26"/>
      <c r="Z712" s="26"/>
      <c r="AA712" s="26"/>
      <c r="AB712" s="26"/>
      <c r="AC712" s="26"/>
      <c r="AD712" s="26"/>
      <c r="AE712" s="26"/>
      <c r="AF712" s="26"/>
      <c r="AG712" s="26"/>
      <c r="AH712" s="26"/>
    </row>
    <row r="713" spans="1:34" ht="14.5">
      <c r="A713" s="67">
        <v>704</v>
      </c>
      <c r="B713" s="68"/>
      <c r="C713" s="69"/>
      <c r="D713" s="70"/>
      <c r="E713" s="69"/>
      <c r="F713" s="69"/>
      <c r="G713" s="70"/>
      <c r="H713" s="70"/>
      <c r="I713" s="70"/>
      <c r="J713" s="70"/>
      <c r="K713" s="70"/>
      <c r="L713" s="70"/>
      <c r="M713" s="70"/>
      <c r="N713" s="86"/>
      <c r="O713" s="70"/>
      <c r="P713" s="72"/>
      <c r="Q713" s="73"/>
      <c r="R713" s="72"/>
      <c r="S713" s="73"/>
      <c r="T713" s="73"/>
      <c r="U713" s="74"/>
      <c r="V713" s="26"/>
      <c r="W713" s="26"/>
      <c r="X713" s="26"/>
      <c r="Y713" s="26"/>
      <c r="Z713" s="26"/>
      <c r="AA713" s="26"/>
      <c r="AB713" s="26"/>
      <c r="AC713" s="26"/>
      <c r="AD713" s="26"/>
      <c r="AE713" s="26"/>
      <c r="AF713" s="26"/>
      <c r="AG713" s="26"/>
      <c r="AH713" s="26"/>
    </row>
    <row r="714" spans="1:34" ht="14.5">
      <c r="A714" s="67">
        <v>705</v>
      </c>
      <c r="B714" s="68"/>
      <c r="C714" s="69"/>
      <c r="D714" s="70"/>
      <c r="E714" s="69"/>
      <c r="F714" s="69"/>
      <c r="G714" s="70"/>
      <c r="H714" s="70"/>
      <c r="I714" s="70"/>
      <c r="J714" s="70"/>
      <c r="K714" s="70"/>
      <c r="L714" s="70"/>
      <c r="M714" s="70"/>
      <c r="N714" s="86"/>
      <c r="O714" s="70"/>
      <c r="P714" s="72"/>
      <c r="Q714" s="73"/>
      <c r="R714" s="72"/>
      <c r="S714" s="73"/>
      <c r="T714" s="73"/>
      <c r="U714" s="74"/>
      <c r="V714" s="26"/>
      <c r="W714" s="26"/>
      <c r="X714" s="26"/>
      <c r="Y714" s="26"/>
      <c r="Z714" s="26"/>
      <c r="AA714" s="26"/>
      <c r="AB714" s="26"/>
      <c r="AC714" s="26"/>
      <c r="AD714" s="26"/>
      <c r="AE714" s="26"/>
      <c r="AF714" s="26"/>
      <c r="AG714" s="26"/>
      <c r="AH714" s="26"/>
    </row>
    <row r="715" spans="1:34" ht="14.5">
      <c r="A715" s="67">
        <v>706</v>
      </c>
      <c r="B715" s="68"/>
      <c r="C715" s="69"/>
      <c r="D715" s="70"/>
      <c r="E715" s="69"/>
      <c r="F715" s="69"/>
      <c r="G715" s="70"/>
      <c r="H715" s="70"/>
      <c r="I715" s="70"/>
      <c r="J715" s="70"/>
      <c r="K715" s="70"/>
      <c r="L715" s="70"/>
      <c r="M715" s="70"/>
      <c r="N715" s="86"/>
      <c r="O715" s="70"/>
      <c r="P715" s="72"/>
      <c r="Q715" s="73"/>
      <c r="R715" s="72"/>
      <c r="S715" s="73"/>
      <c r="T715" s="73"/>
      <c r="U715" s="74"/>
      <c r="V715" s="26"/>
      <c r="W715" s="26"/>
      <c r="X715" s="26"/>
      <c r="Y715" s="26"/>
      <c r="Z715" s="26"/>
      <c r="AA715" s="26"/>
      <c r="AB715" s="26"/>
      <c r="AC715" s="26"/>
      <c r="AD715" s="26"/>
      <c r="AE715" s="26"/>
      <c r="AF715" s="26"/>
      <c r="AG715" s="26"/>
      <c r="AH715" s="26"/>
    </row>
    <row r="716" spans="1:34" ht="14.5">
      <c r="A716" s="67">
        <v>707</v>
      </c>
      <c r="B716" s="68"/>
      <c r="C716" s="69"/>
      <c r="D716" s="70"/>
      <c r="E716" s="69"/>
      <c r="F716" s="69"/>
      <c r="G716" s="70"/>
      <c r="H716" s="70"/>
      <c r="I716" s="70"/>
      <c r="J716" s="70"/>
      <c r="K716" s="70"/>
      <c r="L716" s="70"/>
      <c r="M716" s="70"/>
      <c r="N716" s="86"/>
      <c r="O716" s="70"/>
      <c r="P716" s="72"/>
      <c r="Q716" s="73"/>
      <c r="R716" s="72"/>
      <c r="S716" s="73"/>
      <c r="T716" s="73"/>
      <c r="U716" s="74"/>
      <c r="V716" s="26"/>
      <c r="W716" s="26"/>
      <c r="X716" s="26"/>
      <c r="Y716" s="26"/>
      <c r="Z716" s="26"/>
      <c r="AA716" s="26"/>
      <c r="AB716" s="26"/>
      <c r="AC716" s="26"/>
      <c r="AD716" s="26"/>
      <c r="AE716" s="26"/>
      <c r="AF716" s="26"/>
      <c r="AG716" s="26"/>
      <c r="AH716" s="26"/>
    </row>
    <row r="717" spans="1:34" ht="14.5">
      <c r="A717" s="67">
        <v>708</v>
      </c>
      <c r="B717" s="68"/>
      <c r="C717" s="69"/>
      <c r="D717" s="70"/>
      <c r="E717" s="69"/>
      <c r="F717" s="69"/>
      <c r="G717" s="70"/>
      <c r="H717" s="70"/>
      <c r="I717" s="70"/>
      <c r="J717" s="70"/>
      <c r="K717" s="70"/>
      <c r="L717" s="70"/>
      <c r="M717" s="70"/>
      <c r="N717" s="86"/>
      <c r="O717" s="70"/>
      <c r="P717" s="72"/>
      <c r="Q717" s="73"/>
      <c r="R717" s="72"/>
      <c r="S717" s="73"/>
      <c r="T717" s="73"/>
      <c r="U717" s="74"/>
      <c r="V717" s="26"/>
      <c r="W717" s="26"/>
      <c r="X717" s="26"/>
      <c r="Y717" s="26"/>
      <c r="Z717" s="26"/>
      <c r="AA717" s="26"/>
      <c r="AB717" s="26"/>
      <c r="AC717" s="26"/>
      <c r="AD717" s="26"/>
      <c r="AE717" s="26"/>
      <c r="AF717" s="26"/>
      <c r="AG717" s="26"/>
      <c r="AH717" s="26"/>
    </row>
    <row r="718" spans="1:34" ht="14.5">
      <c r="A718" s="67">
        <v>709</v>
      </c>
      <c r="B718" s="68"/>
      <c r="C718" s="69"/>
      <c r="D718" s="70"/>
      <c r="E718" s="69"/>
      <c r="F718" s="69"/>
      <c r="G718" s="70"/>
      <c r="H718" s="70"/>
      <c r="I718" s="70"/>
      <c r="J718" s="70"/>
      <c r="K718" s="70"/>
      <c r="L718" s="70"/>
      <c r="M718" s="70"/>
      <c r="N718" s="86"/>
      <c r="O718" s="70"/>
      <c r="P718" s="72"/>
      <c r="Q718" s="73"/>
      <c r="R718" s="72"/>
      <c r="S718" s="73"/>
      <c r="T718" s="73"/>
      <c r="U718" s="74"/>
      <c r="V718" s="26"/>
      <c r="W718" s="26"/>
      <c r="X718" s="26"/>
      <c r="Y718" s="26"/>
      <c r="Z718" s="26"/>
      <c r="AA718" s="26"/>
      <c r="AB718" s="26"/>
      <c r="AC718" s="26"/>
      <c r="AD718" s="26"/>
      <c r="AE718" s="26"/>
      <c r="AF718" s="26"/>
      <c r="AG718" s="26"/>
      <c r="AH718" s="26"/>
    </row>
    <row r="719" spans="1:34" ht="14.5">
      <c r="A719" s="67">
        <v>710</v>
      </c>
      <c r="B719" s="68"/>
      <c r="C719" s="69"/>
      <c r="D719" s="70"/>
      <c r="E719" s="69"/>
      <c r="F719" s="69"/>
      <c r="G719" s="70"/>
      <c r="H719" s="70"/>
      <c r="I719" s="70"/>
      <c r="J719" s="70"/>
      <c r="K719" s="70"/>
      <c r="L719" s="70"/>
      <c r="M719" s="70"/>
      <c r="N719" s="86"/>
      <c r="O719" s="70"/>
      <c r="P719" s="72"/>
      <c r="Q719" s="73"/>
      <c r="R719" s="72"/>
      <c r="S719" s="73"/>
      <c r="T719" s="73"/>
      <c r="U719" s="74"/>
      <c r="V719" s="26"/>
      <c r="W719" s="26"/>
      <c r="X719" s="26"/>
      <c r="Y719" s="26"/>
      <c r="Z719" s="26"/>
      <c r="AA719" s="26"/>
      <c r="AB719" s="26"/>
      <c r="AC719" s="26"/>
      <c r="AD719" s="26"/>
      <c r="AE719" s="26"/>
      <c r="AF719" s="26"/>
      <c r="AG719" s="26"/>
      <c r="AH719" s="26"/>
    </row>
    <row r="720" spans="1:34" ht="14.5">
      <c r="A720" s="67">
        <v>711</v>
      </c>
      <c r="B720" s="68"/>
      <c r="C720" s="69"/>
      <c r="D720" s="70"/>
      <c r="E720" s="69"/>
      <c r="F720" s="69"/>
      <c r="G720" s="70"/>
      <c r="H720" s="70"/>
      <c r="I720" s="70"/>
      <c r="J720" s="70"/>
      <c r="K720" s="70"/>
      <c r="L720" s="70"/>
      <c r="M720" s="70"/>
      <c r="N720" s="86"/>
      <c r="O720" s="70"/>
      <c r="P720" s="72"/>
      <c r="Q720" s="73"/>
      <c r="R720" s="72"/>
      <c r="S720" s="73"/>
      <c r="T720" s="73"/>
      <c r="U720" s="74"/>
      <c r="V720" s="26"/>
      <c r="W720" s="26"/>
      <c r="X720" s="26"/>
      <c r="Y720" s="26"/>
      <c r="Z720" s="26"/>
      <c r="AA720" s="26"/>
      <c r="AB720" s="26"/>
      <c r="AC720" s="26"/>
      <c r="AD720" s="26"/>
      <c r="AE720" s="26"/>
      <c r="AF720" s="26"/>
      <c r="AG720" s="26"/>
      <c r="AH720" s="26"/>
    </row>
    <row r="721" spans="1:34" ht="14.5">
      <c r="A721" s="67">
        <v>712</v>
      </c>
      <c r="B721" s="68"/>
      <c r="C721" s="69"/>
      <c r="D721" s="70"/>
      <c r="E721" s="69"/>
      <c r="F721" s="69"/>
      <c r="G721" s="70"/>
      <c r="H721" s="70"/>
      <c r="I721" s="70"/>
      <c r="J721" s="70"/>
      <c r="K721" s="70"/>
      <c r="L721" s="70"/>
      <c r="M721" s="70"/>
      <c r="N721" s="70"/>
      <c r="O721" s="95"/>
      <c r="P721" s="72"/>
      <c r="Q721" s="73"/>
      <c r="R721" s="72"/>
      <c r="S721" s="73"/>
      <c r="T721" s="73"/>
      <c r="U721" s="74"/>
      <c r="V721" s="26"/>
      <c r="W721" s="26"/>
      <c r="X721" s="26"/>
      <c r="Y721" s="26"/>
      <c r="Z721" s="26"/>
      <c r="AA721" s="26"/>
      <c r="AB721" s="26"/>
      <c r="AC721" s="26"/>
      <c r="AD721" s="26"/>
      <c r="AE721" s="26"/>
      <c r="AF721" s="26"/>
      <c r="AG721" s="26"/>
      <c r="AH721" s="26"/>
    </row>
    <row r="722" spans="1:34" ht="14.5">
      <c r="A722" s="67">
        <v>713</v>
      </c>
      <c r="B722" s="68"/>
      <c r="C722" s="69"/>
      <c r="D722" s="70"/>
      <c r="E722" s="69"/>
      <c r="F722" s="69"/>
      <c r="G722" s="70"/>
      <c r="H722" s="70"/>
      <c r="I722" s="70"/>
      <c r="J722" s="70"/>
      <c r="K722" s="70"/>
      <c r="L722" s="70"/>
      <c r="M722" s="70"/>
      <c r="N722" s="86"/>
      <c r="O722" s="70"/>
      <c r="P722" s="72"/>
      <c r="Q722" s="73"/>
      <c r="R722" s="72"/>
      <c r="S722" s="73"/>
      <c r="T722" s="73"/>
      <c r="U722" s="74"/>
      <c r="V722" s="26"/>
      <c r="W722" s="26"/>
      <c r="X722" s="26"/>
      <c r="Y722" s="26"/>
      <c r="Z722" s="26"/>
      <c r="AA722" s="26"/>
      <c r="AB722" s="26"/>
      <c r="AC722" s="26"/>
      <c r="AD722" s="26"/>
      <c r="AE722" s="26"/>
      <c r="AF722" s="26"/>
      <c r="AG722" s="26"/>
      <c r="AH722" s="26"/>
    </row>
    <row r="723" spans="1:34" ht="14.5">
      <c r="A723" s="67">
        <v>714</v>
      </c>
      <c r="B723" s="68"/>
      <c r="C723" s="69"/>
      <c r="D723" s="70"/>
      <c r="E723" s="69"/>
      <c r="F723" s="69"/>
      <c r="G723" s="70"/>
      <c r="H723" s="70"/>
      <c r="I723" s="70"/>
      <c r="J723" s="70"/>
      <c r="K723" s="70"/>
      <c r="L723" s="70"/>
      <c r="M723" s="70"/>
      <c r="N723" s="86"/>
      <c r="O723" s="70"/>
      <c r="P723" s="72"/>
      <c r="Q723" s="73"/>
      <c r="R723" s="72"/>
      <c r="S723" s="73"/>
      <c r="T723" s="73"/>
      <c r="U723" s="74"/>
      <c r="V723" s="26"/>
      <c r="W723" s="26"/>
      <c r="X723" s="26"/>
      <c r="Y723" s="26"/>
      <c r="Z723" s="26"/>
      <c r="AA723" s="26"/>
      <c r="AB723" s="26"/>
      <c r="AC723" s="26"/>
      <c r="AD723" s="26"/>
      <c r="AE723" s="26"/>
      <c r="AF723" s="26"/>
      <c r="AG723" s="26"/>
      <c r="AH723" s="26"/>
    </row>
    <row r="724" spans="1:34" ht="14.5">
      <c r="A724" s="67">
        <v>715</v>
      </c>
      <c r="B724" s="68"/>
      <c r="C724" s="69"/>
      <c r="D724" s="70"/>
      <c r="E724" s="69"/>
      <c r="F724" s="69"/>
      <c r="G724" s="70"/>
      <c r="H724" s="70"/>
      <c r="I724" s="70"/>
      <c r="J724" s="70"/>
      <c r="K724" s="70"/>
      <c r="L724" s="70"/>
      <c r="M724" s="70"/>
      <c r="N724" s="86"/>
      <c r="O724" s="70"/>
      <c r="P724" s="72"/>
      <c r="Q724" s="73"/>
      <c r="R724" s="72"/>
      <c r="S724" s="73"/>
      <c r="T724" s="73"/>
      <c r="U724" s="74"/>
      <c r="V724" s="26"/>
      <c r="W724" s="26"/>
      <c r="X724" s="26"/>
      <c r="Y724" s="26"/>
      <c r="Z724" s="26"/>
      <c r="AA724" s="26"/>
      <c r="AB724" s="26"/>
      <c r="AC724" s="26"/>
      <c r="AD724" s="26"/>
      <c r="AE724" s="26"/>
      <c r="AF724" s="26"/>
      <c r="AG724" s="26"/>
      <c r="AH724" s="26"/>
    </row>
    <row r="725" spans="1:34" ht="14.5">
      <c r="A725" s="67">
        <v>716</v>
      </c>
      <c r="B725" s="68"/>
      <c r="C725" s="69"/>
      <c r="D725" s="70"/>
      <c r="E725" s="69"/>
      <c r="F725" s="69"/>
      <c r="G725" s="70"/>
      <c r="H725" s="70"/>
      <c r="I725" s="70"/>
      <c r="J725" s="70"/>
      <c r="K725" s="70"/>
      <c r="L725" s="70"/>
      <c r="M725" s="70"/>
      <c r="N725" s="86"/>
      <c r="O725" s="70"/>
      <c r="P725" s="72"/>
      <c r="Q725" s="73"/>
      <c r="R725" s="72"/>
      <c r="S725" s="73"/>
      <c r="T725" s="73"/>
      <c r="U725" s="74"/>
      <c r="V725" s="26"/>
      <c r="W725" s="26"/>
      <c r="X725" s="26"/>
      <c r="Y725" s="26"/>
      <c r="Z725" s="26"/>
      <c r="AA725" s="26"/>
      <c r="AB725" s="26"/>
      <c r="AC725" s="26"/>
      <c r="AD725" s="26"/>
      <c r="AE725" s="26"/>
      <c r="AF725" s="26"/>
      <c r="AG725" s="26"/>
      <c r="AH725" s="26"/>
    </row>
    <row r="726" spans="1:34" ht="14.5">
      <c r="A726" s="67">
        <v>717</v>
      </c>
      <c r="B726" s="68"/>
      <c r="C726" s="69"/>
      <c r="D726" s="70"/>
      <c r="E726" s="69"/>
      <c r="F726" s="69"/>
      <c r="G726" s="22"/>
      <c r="H726" s="70"/>
      <c r="I726" s="70"/>
      <c r="J726" s="70"/>
      <c r="K726" s="70"/>
      <c r="L726" s="70"/>
      <c r="M726" s="70"/>
      <c r="N726" s="86"/>
      <c r="O726" s="97"/>
      <c r="P726" s="72"/>
      <c r="Q726" s="73"/>
      <c r="R726" s="72"/>
      <c r="S726" s="73"/>
      <c r="T726" s="73"/>
      <c r="U726" s="74"/>
      <c r="V726" s="26"/>
      <c r="W726" s="26"/>
      <c r="X726" s="26"/>
      <c r="Y726" s="26"/>
      <c r="Z726" s="26"/>
      <c r="AA726" s="26"/>
      <c r="AB726" s="26"/>
      <c r="AC726" s="26"/>
      <c r="AD726" s="26"/>
      <c r="AE726" s="26"/>
      <c r="AF726" s="26"/>
      <c r="AG726" s="26"/>
      <c r="AH726" s="26"/>
    </row>
    <row r="727" spans="1:34" ht="14.5">
      <c r="A727" s="67">
        <v>718</v>
      </c>
      <c r="B727" s="68"/>
      <c r="C727" s="69"/>
      <c r="D727" s="70"/>
      <c r="E727" s="69"/>
      <c r="F727" s="69"/>
      <c r="G727" s="70"/>
      <c r="H727" s="70"/>
      <c r="I727" s="70"/>
      <c r="J727" s="70"/>
      <c r="K727" s="70"/>
      <c r="L727" s="70"/>
      <c r="M727" s="70"/>
      <c r="N727" s="86"/>
      <c r="O727" s="70"/>
      <c r="P727" s="72"/>
      <c r="Q727" s="73"/>
      <c r="R727" s="72"/>
      <c r="S727" s="73"/>
      <c r="T727" s="73"/>
      <c r="U727" s="74"/>
      <c r="V727" s="26"/>
      <c r="W727" s="26"/>
      <c r="X727" s="26"/>
      <c r="Y727" s="26"/>
      <c r="Z727" s="26"/>
      <c r="AA727" s="26"/>
      <c r="AB727" s="26"/>
      <c r="AC727" s="26"/>
      <c r="AD727" s="26"/>
      <c r="AE727" s="26"/>
      <c r="AF727" s="26"/>
      <c r="AG727" s="26"/>
      <c r="AH727" s="26"/>
    </row>
    <row r="728" spans="1:34" ht="14.5">
      <c r="A728" s="67">
        <v>719</v>
      </c>
      <c r="B728" s="68"/>
      <c r="C728" s="69"/>
      <c r="D728" s="70"/>
      <c r="E728" s="69"/>
      <c r="F728" s="69"/>
      <c r="G728" s="70"/>
      <c r="H728" s="70"/>
      <c r="I728" s="70"/>
      <c r="J728" s="70"/>
      <c r="K728" s="70"/>
      <c r="L728" s="70"/>
      <c r="M728" s="70"/>
      <c r="N728" s="86"/>
      <c r="O728" s="70"/>
      <c r="P728" s="72"/>
      <c r="Q728" s="73"/>
      <c r="R728" s="72"/>
      <c r="S728" s="73"/>
      <c r="T728" s="73"/>
      <c r="U728" s="74"/>
      <c r="V728" s="26"/>
      <c r="W728" s="26"/>
      <c r="X728" s="26"/>
      <c r="Y728" s="26"/>
      <c r="Z728" s="26"/>
      <c r="AA728" s="26"/>
      <c r="AB728" s="26"/>
      <c r="AC728" s="26"/>
      <c r="AD728" s="26"/>
      <c r="AE728" s="26"/>
      <c r="AF728" s="26"/>
      <c r="AG728" s="26"/>
      <c r="AH728" s="26"/>
    </row>
    <row r="729" spans="1:34" ht="14.5">
      <c r="A729" s="67">
        <v>720</v>
      </c>
      <c r="B729" s="68"/>
      <c r="C729" s="69"/>
      <c r="D729" s="70"/>
      <c r="E729" s="69"/>
      <c r="F729" s="69"/>
      <c r="G729" s="70"/>
      <c r="H729" s="70"/>
      <c r="I729" s="70"/>
      <c r="J729" s="70"/>
      <c r="K729" s="70"/>
      <c r="L729" s="70"/>
      <c r="M729" s="70"/>
      <c r="N729" s="86"/>
      <c r="O729" s="70"/>
      <c r="P729" s="72"/>
      <c r="Q729" s="73"/>
      <c r="R729" s="72"/>
      <c r="S729" s="73"/>
      <c r="T729" s="22"/>
      <c r="U729" s="74"/>
      <c r="V729" s="26"/>
      <c r="W729" s="26"/>
      <c r="X729" s="26"/>
      <c r="Y729" s="26"/>
      <c r="Z729" s="26"/>
      <c r="AA729" s="26"/>
      <c r="AB729" s="26"/>
      <c r="AC729" s="26"/>
      <c r="AD729" s="26"/>
      <c r="AE729" s="26"/>
      <c r="AF729" s="26"/>
      <c r="AG729" s="26"/>
      <c r="AH729" s="26"/>
    </row>
    <row r="730" spans="1:34" ht="14.5">
      <c r="A730" s="67">
        <v>721</v>
      </c>
      <c r="B730" s="68"/>
      <c r="C730" s="69"/>
      <c r="D730" s="70"/>
      <c r="E730" s="69"/>
      <c r="F730" s="69"/>
      <c r="G730" s="70"/>
      <c r="H730" s="70"/>
      <c r="I730" s="70"/>
      <c r="J730" s="70"/>
      <c r="K730" s="70"/>
      <c r="L730" s="70"/>
      <c r="M730" s="70"/>
      <c r="N730" s="70"/>
      <c r="O730" s="70"/>
      <c r="P730" s="72"/>
      <c r="Q730" s="73"/>
      <c r="R730" s="72"/>
      <c r="S730" s="73"/>
      <c r="T730" s="73"/>
      <c r="U730" s="74"/>
      <c r="V730" s="26"/>
      <c r="W730" s="26"/>
      <c r="X730" s="26"/>
      <c r="Y730" s="26"/>
      <c r="Z730" s="26"/>
      <c r="AA730" s="26"/>
      <c r="AB730" s="26"/>
      <c r="AC730" s="26"/>
      <c r="AD730" s="26"/>
      <c r="AE730" s="26"/>
      <c r="AF730" s="26"/>
      <c r="AG730" s="26"/>
      <c r="AH730" s="26"/>
    </row>
    <row r="731" spans="1:34" ht="14.5">
      <c r="A731" s="67">
        <v>722</v>
      </c>
      <c r="B731" s="68"/>
      <c r="C731" s="69"/>
      <c r="D731" s="70"/>
      <c r="E731" s="69"/>
      <c r="F731" s="69"/>
      <c r="G731" s="70"/>
      <c r="H731" s="70"/>
      <c r="I731" s="70"/>
      <c r="J731" s="70"/>
      <c r="K731" s="70"/>
      <c r="L731" s="70"/>
      <c r="M731" s="70"/>
      <c r="N731" s="70"/>
      <c r="O731" s="95"/>
      <c r="P731" s="72"/>
      <c r="Q731" s="73"/>
      <c r="R731" s="72"/>
      <c r="S731" s="73"/>
      <c r="T731" s="73"/>
      <c r="U731" s="74"/>
      <c r="V731" s="26"/>
      <c r="W731" s="26"/>
      <c r="X731" s="26"/>
      <c r="Y731" s="26"/>
      <c r="Z731" s="26"/>
      <c r="AA731" s="26"/>
      <c r="AB731" s="26"/>
      <c r="AC731" s="26"/>
      <c r="AD731" s="26"/>
      <c r="AE731" s="26"/>
      <c r="AF731" s="26"/>
      <c r="AG731" s="26"/>
      <c r="AH731" s="26"/>
    </row>
    <row r="732" spans="1:34" ht="14.5">
      <c r="A732" s="67">
        <v>723</v>
      </c>
      <c r="B732" s="68"/>
      <c r="C732" s="69"/>
      <c r="D732" s="70"/>
      <c r="E732" s="69"/>
      <c r="F732" s="69"/>
      <c r="G732" s="70"/>
      <c r="H732" s="70"/>
      <c r="I732" s="70"/>
      <c r="J732" s="70"/>
      <c r="K732" s="70"/>
      <c r="L732" s="70"/>
      <c r="M732" s="70"/>
      <c r="N732" s="86"/>
      <c r="O732" s="70"/>
      <c r="P732" s="72"/>
      <c r="Q732" s="73"/>
      <c r="R732" s="72"/>
      <c r="S732" s="73"/>
      <c r="T732" s="73"/>
      <c r="U732" s="74"/>
      <c r="V732" s="26"/>
      <c r="W732" s="26"/>
      <c r="X732" s="26"/>
      <c r="Y732" s="26"/>
      <c r="Z732" s="26"/>
      <c r="AA732" s="26"/>
      <c r="AB732" s="26"/>
      <c r="AC732" s="26"/>
      <c r="AD732" s="26"/>
      <c r="AE732" s="26"/>
      <c r="AF732" s="26"/>
      <c r="AG732" s="26"/>
      <c r="AH732" s="26"/>
    </row>
    <row r="733" spans="1:34" ht="14.5">
      <c r="A733" s="67">
        <v>724</v>
      </c>
      <c r="B733" s="68"/>
      <c r="C733" s="69"/>
      <c r="D733" s="70"/>
      <c r="E733" s="69"/>
      <c r="F733" s="69"/>
      <c r="G733" s="70"/>
      <c r="H733" s="70"/>
      <c r="I733" s="70"/>
      <c r="J733" s="70"/>
      <c r="K733" s="70"/>
      <c r="L733" s="70"/>
      <c r="M733" s="70"/>
      <c r="N733" s="86"/>
      <c r="O733" s="70"/>
      <c r="P733" s="72"/>
      <c r="Q733" s="73"/>
      <c r="R733" s="72"/>
      <c r="S733" s="73"/>
      <c r="T733" s="73"/>
      <c r="U733" s="74"/>
      <c r="V733" s="26"/>
      <c r="W733" s="26"/>
      <c r="X733" s="26"/>
      <c r="Y733" s="26"/>
      <c r="Z733" s="26"/>
      <c r="AA733" s="26"/>
      <c r="AB733" s="26"/>
      <c r="AC733" s="26"/>
      <c r="AD733" s="26"/>
      <c r="AE733" s="26"/>
      <c r="AF733" s="26"/>
      <c r="AG733" s="26"/>
      <c r="AH733" s="26"/>
    </row>
    <row r="734" spans="1:34" ht="14.5">
      <c r="A734" s="67">
        <v>725</v>
      </c>
      <c r="B734" s="68"/>
      <c r="C734" s="69"/>
      <c r="D734" s="70"/>
      <c r="E734" s="69"/>
      <c r="F734" s="69"/>
      <c r="G734" s="70"/>
      <c r="H734" s="70"/>
      <c r="I734" s="70"/>
      <c r="J734" s="70"/>
      <c r="K734" s="70"/>
      <c r="L734" s="70"/>
      <c r="M734" s="70"/>
      <c r="N734" s="86"/>
      <c r="O734" s="70"/>
      <c r="P734" s="72"/>
      <c r="Q734" s="73"/>
      <c r="R734" s="72"/>
      <c r="S734" s="73"/>
      <c r="T734" s="73"/>
      <c r="U734" s="74"/>
      <c r="V734" s="26"/>
      <c r="W734" s="26"/>
      <c r="X734" s="26"/>
      <c r="Y734" s="26"/>
      <c r="Z734" s="26"/>
      <c r="AA734" s="26"/>
      <c r="AB734" s="26"/>
      <c r="AC734" s="26"/>
      <c r="AD734" s="26"/>
      <c r="AE734" s="26"/>
      <c r="AF734" s="26"/>
      <c r="AG734" s="26"/>
      <c r="AH734" s="26"/>
    </row>
    <row r="735" spans="1:34" ht="14.5">
      <c r="A735" s="67">
        <v>726</v>
      </c>
      <c r="B735" s="68"/>
      <c r="C735" s="69"/>
      <c r="D735" s="70"/>
      <c r="E735" s="69"/>
      <c r="F735" s="69"/>
      <c r="G735" s="70"/>
      <c r="H735" s="70"/>
      <c r="I735" s="70"/>
      <c r="J735" s="70"/>
      <c r="K735" s="70"/>
      <c r="L735" s="70"/>
      <c r="M735" s="70"/>
      <c r="N735" s="86"/>
      <c r="O735" s="70"/>
      <c r="P735" s="72"/>
      <c r="Q735" s="73"/>
      <c r="R735" s="72"/>
      <c r="S735" s="73"/>
      <c r="T735" s="73"/>
      <c r="U735" s="74"/>
      <c r="V735" s="26"/>
      <c r="W735" s="26"/>
      <c r="X735" s="26"/>
      <c r="Y735" s="26"/>
      <c r="Z735" s="26"/>
      <c r="AA735" s="26"/>
      <c r="AB735" s="26"/>
      <c r="AC735" s="26"/>
      <c r="AD735" s="26"/>
      <c r="AE735" s="26"/>
      <c r="AF735" s="26"/>
      <c r="AG735" s="26"/>
      <c r="AH735" s="26"/>
    </row>
    <row r="736" spans="1:34" ht="14.5">
      <c r="A736" s="67">
        <v>727</v>
      </c>
      <c r="B736" s="68"/>
      <c r="C736" s="69"/>
      <c r="D736" s="70"/>
      <c r="E736" s="69"/>
      <c r="F736" s="69"/>
      <c r="G736" s="70"/>
      <c r="H736" s="70"/>
      <c r="I736" s="70"/>
      <c r="J736" s="70"/>
      <c r="K736" s="70"/>
      <c r="L736" s="70"/>
      <c r="M736" s="70"/>
      <c r="N736" s="86"/>
      <c r="O736" s="70"/>
      <c r="P736" s="72"/>
      <c r="Q736" s="73"/>
      <c r="R736" s="72"/>
      <c r="S736" s="73"/>
      <c r="T736" s="73"/>
      <c r="U736" s="74"/>
      <c r="V736" s="26"/>
      <c r="W736" s="26"/>
      <c r="X736" s="26"/>
      <c r="Y736" s="26"/>
      <c r="Z736" s="26"/>
      <c r="AA736" s="26"/>
      <c r="AB736" s="26"/>
      <c r="AC736" s="26"/>
      <c r="AD736" s="26"/>
      <c r="AE736" s="26"/>
      <c r="AF736" s="26"/>
      <c r="AG736" s="26"/>
      <c r="AH736" s="26"/>
    </row>
    <row r="737" spans="1:34" ht="14.5">
      <c r="A737" s="67">
        <v>728</v>
      </c>
      <c r="B737" s="68"/>
      <c r="C737" s="69"/>
      <c r="D737" s="70"/>
      <c r="E737" s="69"/>
      <c r="F737" s="69"/>
      <c r="G737" s="70"/>
      <c r="H737" s="70"/>
      <c r="I737" s="70"/>
      <c r="J737" s="70"/>
      <c r="K737" s="70"/>
      <c r="L737" s="70"/>
      <c r="M737" s="70"/>
      <c r="N737" s="70"/>
      <c r="O737" s="70"/>
      <c r="P737" s="69"/>
      <c r="Q737" s="73"/>
      <c r="R737" s="72"/>
      <c r="S737" s="73"/>
      <c r="T737" s="73"/>
      <c r="U737" s="74"/>
      <c r="V737" s="26"/>
      <c r="W737" s="26"/>
      <c r="X737" s="26"/>
      <c r="Y737" s="26"/>
      <c r="Z737" s="26"/>
      <c r="AA737" s="26"/>
      <c r="AB737" s="26"/>
      <c r="AC737" s="26"/>
      <c r="AD737" s="26"/>
      <c r="AE737" s="26"/>
      <c r="AF737" s="26"/>
      <c r="AG737" s="26"/>
      <c r="AH737" s="26"/>
    </row>
    <row r="738" spans="1:34" ht="14.5">
      <c r="A738" s="67">
        <v>729</v>
      </c>
      <c r="B738" s="68"/>
      <c r="C738" s="67" t="str">
        <f t="array" aca="1" ref="C738" ca="1">IFERROR(_xludf.XLOOKUP(D738,master_daerah!B:B,master_daerah!A:A),"")</f>
        <v/>
      </c>
      <c r="D738" s="70"/>
      <c r="E738" s="69"/>
      <c r="F738" s="69"/>
      <c r="G738" s="70"/>
      <c r="H738" s="70"/>
      <c r="I738" s="70"/>
      <c r="J738" s="70"/>
      <c r="K738" s="70"/>
      <c r="L738" s="70"/>
      <c r="M738" s="70"/>
      <c r="N738" s="86"/>
      <c r="O738" s="70"/>
      <c r="P738" s="72"/>
      <c r="Q738" s="73"/>
      <c r="R738" s="72"/>
      <c r="S738" s="73"/>
      <c r="T738" s="73"/>
      <c r="U738" s="74"/>
      <c r="V738" s="26"/>
      <c r="W738" s="26"/>
      <c r="X738" s="26"/>
      <c r="Y738" s="26"/>
      <c r="Z738" s="26"/>
      <c r="AA738" s="26"/>
      <c r="AB738" s="26"/>
      <c r="AC738" s="26"/>
      <c r="AD738" s="26"/>
      <c r="AE738" s="26"/>
      <c r="AF738" s="26"/>
      <c r="AG738" s="26"/>
      <c r="AH738" s="26"/>
    </row>
    <row r="739" spans="1:34" ht="14.5">
      <c r="A739" s="67">
        <v>730</v>
      </c>
      <c r="B739" s="68"/>
      <c r="C739" s="67" t="str">
        <f t="array" aca="1" ref="C739" ca="1">IFERROR(_xludf.XLOOKUP(D739,master_daerah!B:B,master_daerah!A:A),"")</f>
        <v/>
      </c>
      <c r="D739" s="70"/>
      <c r="E739" s="69"/>
      <c r="F739" s="69"/>
      <c r="G739" s="70"/>
      <c r="H739" s="70"/>
      <c r="I739" s="69"/>
      <c r="J739" s="70"/>
      <c r="K739" s="70"/>
      <c r="L739" s="69"/>
      <c r="M739" s="70"/>
      <c r="N739" s="70"/>
      <c r="O739" s="86"/>
      <c r="P739" s="72"/>
      <c r="Q739" s="73"/>
      <c r="R739" s="72"/>
      <c r="S739" s="73"/>
      <c r="T739" s="73"/>
      <c r="U739" s="74"/>
      <c r="V739" s="26"/>
      <c r="W739" s="26"/>
      <c r="X739" s="26"/>
      <c r="Y739" s="26"/>
      <c r="Z739" s="26"/>
      <c r="AA739" s="26"/>
      <c r="AB739" s="26"/>
      <c r="AC739" s="26"/>
      <c r="AD739" s="26"/>
      <c r="AE739" s="26"/>
      <c r="AF739" s="26"/>
      <c r="AG739" s="26"/>
      <c r="AH739" s="26"/>
    </row>
    <row r="740" spans="1:34" ht="14.5">
      <c r="A740" s="67">
        <v>731</v>
      </c>
      <c r="B740" s="68"/>
      <c r="C740" s="67" t="str">
        <f t="array" aca="1" ref="C740" ca="1">IFERROR(_xludf.XLOOKUP(D740,master_daerah!B:B,master_daerah!A:A),"")</f>
        <v/>
      </c>
      <c r="D740" s="70"/>
      <c r="E740" s="69"/>
      <c r="F740" s="69"/>
      <c r="G740" s="70"/>
      <c r="H740" s="70"/>
      <c r="I740" s="69"/>
      <c r="J740" s="70"/>
      <c r="K740" s="70"/>
      <c r="L740" s="69"/>
      <c r="M740" s="70"/>
      <c r="N740" s="70"/>
      <c r="O740" s="86"/>
      <c r="P740" s="72"/>
      <c r="Q740" s="73"/>
      <c r="R740" s="72"/>
      <c r="S740" s="73"/>
      <c r="T740" s="73"/>
      <c r="U740" s="74"/>
      <c r="V740" s="26"/>
      <c r="W740" s="26"/>
      <c r="X740" s="26"/>
      <c r="Y740" s="26"/>
      <c r="Z740" s="26"/>
      <c r="AA740" s="26"/>
      <c r="AB740" s="26"/>
      <c r="AC740" s="26"/>
      <c r="AD740" s="26"/>
      <c r="AE740" s="26"/>
      <c r="AF740" s="26"/>
      <c r="AG740" s="26"/>
      <c r="AH740" s="26"/>
    </row>
    <row r="741" spans="1:34" ht="14.5">
      <c r="A741" s="67">
        <v>732</v>
      </c>
      <c r="B741" s="68"/>
      <c r="C741" s="67" t="str">
        <f t="array" aca="1" ref="C741" ca="1">IFERROR(_xludf.XLOOKUP(D741,master_daerah!B:B,master_daerah!A:A),"")</f>
        <v/>
      </c>
      <c r="D741" s="70"/>
      <c r="E741" s="69"/>
      <c r="F741" s="69"/>
      <c r="G741" s="70"/>
      <c r="H741" s="70"/>
      <c r="I741" s="70"/>
      <c r="J741" s="70"/>
      <c r="K741" s="70"/>
      <c r="L741" s="70"/>
      <c r="M741" s="70"/>
      <c r="N741" s="86"/>
      <c r="O741" s="70"/>
      <c r="P741" s="72"/>
      <c r="Q741" s="73"/>
      <c r="R741" s="72"/>
      <c r="S741" s="73"/>
      <c r="T741" s="73"/>
      <c r="U741" s="74"/>
      <c r="V741" s="26"/>
      <c r="W741" s="26"/>
      <c r="X741" s="26"/>
      <c r="Y741" s="26"/>
      <c r="Z741" s="26"/>
      <c r="AA741" s="26"/>
      <c r="AB741" s="26"/>
      <c r="AC741" s="26"/>
      <c r="AD741" s="26"/>
      <c r="AE741" s="26"/>
      <c r="AF741" s="26"/>
      <c r="AG741" s="26"/>
      <c r="AH741" s="26"/>
    </row>
    <row r="742" spans="1:34" ht="14.5">
      <c r="A742" s="67">
        <v>733</v>
      </c>
      <c r="B742" s="68"/>
      <c r="C742" s="67" t="str">
        <f t="array" aca="1" ref="C742" ca="1">IFERROR(_xludf.XLOOKUP(D742,master_daerah!B:B,master_daerah!A:A),"")</f>
        <v/>
      </c>
      <c r="D742" s="70"/>
      <c r="E742" s="69"/>
      <c r="F742" s="69"/>
      <c r="G742" s="70"/>
      <c r="H742" s="70"/>
      <c r="I742" s="70"/>
      <c r="J742" s="70"/>
      <c r="K742" s="70"/>
      <c r="L742" s="70"/>
      <c r="M742" s="70"/>
      <c r="N742" s="86"/>
      <c r="O742" s="70"/>
      <c r="P742" s="72"/>
      <c r="Q742" s="73"/>
      <c r="R742" s="72"/>
      <c r="S742" s="73"/>
      <c r="T742" s="73"/>
      <c r="U742" s="74"/>
      <c r="V742" s="26"/>
      <c r="W742" s="26"/>
      <c r="X742" s="26"/>
      <c r="Y742" s="26"/>
      <c r="Z742" s="26"/>
      <c r="AA742" s="26"/>
      <c r="AB742" s="26"/>
      <c r="AC742" s="26"/>
      <c r="AD742" s="26"/>
      <c r="AE742" s="26"/>
      <c r="AF742" s="26"/>
      <c r="AG742" s="26"/>
      <c r="AH742" s="26"/>
    </row>
    <row r="743" spans="1:34" ht="14.5">
      <c r="A743" s="67">
        <v>734</v>
      </c>
      <c r="B743" s="68"/>
      <c r="C743" s="69"/>
      <c r="D743" s="70"/>
      <c r="E743" s="69"/>
      <c r="F743" s="69"/>
      <c r="G743" s="70"/>
      <c r="H743" s="70"/>
      <c r="I743" s="70"/>
      <c r="J743" s="70"/>
      <c r="K743" s="70"/>
      <c r="L743" s="70"/>
      <c r="M743" s="70"/>
      <c r="N743" s="86"/>
      <c r="O743" s="70"/>
      <c r="P743" s="72"/>
      <c r="Q743" s="73"/>
      <c r="R743" s="72"/>
      <c r="S743" s="73"/>
      <c r="T743" s="73"/>
      <c r="U743" s="74"/>
      <c r="V743" s="26"/>
      <c r="W743" s="26"/>
      <c r="X743" s="26"/>
      <c r="Y743" s="26"/>
      <c r="Z743" s="26"/>
      <c r="AA743" s="26"/>
      <c r="AB743" s="26"/>
      <c r="AC743" s="26"/>
      <c r="AD743" s="26"/>
      <c r="AE743" s="26"/>
      <c r="AF743" s="26"/>
      <c r="AG743" s="26"/>
      <c r="AH743" s="26"/>
    </row>
    <row r="744" spans="1:34" ht="14.5">
      <c r="A744" s="67">
        <v>735</v>
      </c>
      <c r="B744" s="68"/>
      <c r="C744" s="69"/>
      <c r="D744" s="70"/>
      <c r="E744" s="69"/>
      <c r="F744" s="69"/>
      <c r="G744" s="70"/>
      <c r="H744" s="70"/>
      <c r="I744" s="70"/>
      <c r="J744" s="70"/>
      <c r="K744" s="70"/>
      <c r="L744" s="70"/>
      <c r="M744" s="70"/>
      <c r="N744" s="86"/>
      <c r="O744" s="70"/>
      <c r="P744" s="72"/>
      <c r="Q744" s="73"/>
      <c r="R744" s="72"/>
      <c r="S744" s="73"/>
      <c r="T744" s="73"/>
      <c r="U744" s="74"/>
      <c r="V744" s="26"/>
      <c r="W744" s="26"/>
      <c r="X744" s="26"/>
      <c r="Y744" s="26"/>
      <c r="Z744" s="26"/>
      <c r="AA744" s="26"/>
      <c r="AB744" s="26"/>
      <c r="AC744" s="26"/>
      <c r="AD744" s="26"/>
      <c r="AE744" s="26"/>
      <c r="AF744" s="26"/>
      <c r="AG744" s="26"/>
      <c r="AH744" s="26"/>
    </row>
    <row r="745" spans="1:34" ht="14.5">
      <c r="A745" s="67">
        <v>736</v>
      </c>
      <c r="B745" s="68"/>
      <c r="C745" s="69"/>
      <c r="D745" s="70"/>
      <c r="E745" s="69"/>
      <c r="F745" s="69"/>
      <c r="G745" s="70"/>
      <c r="H745" s="70"/>
      <c r="I745" s="70"/>
      <c r="J745" s="70"/>
      <c r="K745" s="70"/>
      <c r="L745" s="70"/>
      <c r="M745" s="70"/>
      <c r="N745" s="86"/>
      <c r="O745" s="70"/>
      <c r="P745" s="72"/>
      <c r="Q745" s="73"/>
      <c r="R745" s="72"/>
      <c r="S745" s="73"/>
      <c r="T745" s="73"/>
      <c r="U745" s="74"/>
      <c r="V745" s="26"/>
      <c r="W745" s="26"/>
      <c r="X745" s="26"/>
      <c r="Y745" s="26"/>
      <c r="Z745" s="26"/>
      <c r="AA745" s="26"/>
      <c r="AB745" s="26"/>
      <c r="AC745" s="26"/>
      <c r="AD745" s="26"/>
      <c r="AE745" s="26"/>
      <c r="AF745" s="26"/>
      <c r="AG745" s="26"/>
      <c r="AH745" s="26"/>
    </row>
    <row r="746" spans="1:34" ht="14.5">
      <c r="A746" s="67">
        <v>737</v>
      </c>
      <c r="B746" s="68"/>
      <c r="C746" s="69"/>
      <c r="D746" s="70"/>
      <c r="E746" s="69"/>
      <c r="F746" s="69"/>
      <c r="G746" s="70"/>
      <c r="H746" s="70"/>
      <c r="I746" s="70"/>
      <c r="J746" s="70"/>
      <c r="K746" s="70"/>
      <c r="L746" s="70"/>
      <c r="M746" s="70"/>
      <c r="N746" s="86"/>
      <c r="O746" s="70"/>
      <c r="P746" s="72"/>
      <c r="Q746" s="73"/>
      <c r="R746" s="72"/>
      <c r="S746" s="73"/>
      <c r="T746" s="73"/>
      <c r="U746" s="74"/>
      <c r="V746" s="26"/>
      <c r="W746" s="26"/>
      <c r="X746" s="26"/>
      <c r="Y746" s="26"/>
      <c r="Z746" s="26"/>
      <c r="AA746" s="26"/>
      <c r="AB746" s="26"/>
      <c r="AC746" s="26"/>
      <c r="AD746" s="26"/>
      <c r="AE746" s="26"/>
      <c r="AF746" s="26"/>
      <c r="AG746" s="26"/>
      <c r="AH746" s="26"/>
    </row>
    <row r="747" spans="1:34" ht="14.5">
      <c r="A747" s="67">
        <v>738</v>
      </c>
      <c r="B747" s="68"/>
      <c r="C747" s="69"/>
      <c r="D747" s="70"/>
      <c r="E747" s="69"/>
      <c r="F747" s="69"/>
      <c r="G747" s="70"/>
      <c r="H747" s="70"/>
      <c r="I747" s="70"/>
      <c r="J747" s="70"/>
      <c r="K747" s="70"/>
      <c r="L747" s="70"/>
      <c r="M747" s="70"/>
      <c r="N747" s="86"/>
      <c r="O747" s="70"/>
      <c r="P747" s="72"/>
      <c r="Q747" s="73"/>
      <c r="R747" s="72"/>
      <c r="S747" s="73"/>
      <c r="T747" s="73"/>
      <c r="U747" s="74"/>
      <c r="V747" s="26"/>
      <c r="W747" s="26"/>
      <c r="X747" s="26"/>
      <c r="Y747" s="26"/>
      <c r="Z747" s="26"/>
      <c r="AA747" s="26"/>
      <c r="AB747" s="26"/>
      <c r="AC747" s="26"/>
      <c r="AD747" s="26"/>
      <c r="AE747" s="26"/>
      <c r="AF747" s="26"/>
      <c r="AG747" s="26"/>
      <c r="AH747" s="26"/>
    </row>
    <row r="748" spans="1:34" ht="14.5">
      <c r="A748" s="67">
        <v>739</v>
      </c>
      <c r="B748" s="68"/>
      <c r="C748" s="69"/>
      <c r="D748" s="70"/>
      <c r="E748" s="69"/>
      <c r="F748" s="69"/>
      <c r="G748" s="70"/>
      <c r="H748" s="70"/>
      <c r="I748" s="70"/>
      <c r="J748" s="70"/>
      <c r="K748" s="70"/>
      <c r="L748" s="70"/>
      <c r="M748" s="70"/>
      <c r="N748" s="86"/>
      <c r="O748" s="70"/>
      <c r="P748" s="72"/>
      <c r="Q748" s="73"/>
      <c r="R748" s="72"/>
      <c r="S748" s="73"/>
      <c r="T748" s="73"/>
      <c r="U748" s="74"/>
      <c r="V748" s="26"/>
      <c r="W748" s="26"/>
      <c r="X748" s="26"/>
      <c r="Y748" s="26"/>
      <c r="Z748" s="26"/>
      <c r="AA748" s="26"/>
      <c r="AB748" s="26"/>
      <c r="AC748" s="26"/>
      <c r="AD748" s="26"/>
      <c r="AE748" s="26"/>
      <c r="AF748" s="26"/>
      <c r="AG748" s="26"/>
      <c r="AH748" s="26"/>
    </row>
    <row r="749" spans="1:34" ht="14.5">
      <c r="A749" s="67">
        <v>740</v>
      </c>
      <c r="B749" s="68"/>
      <c r="C749" s="69"/>
      <c r="D749" s="70"/>
      <c r="E749" s="69"/>
      <c r="F749" s="69"/>
      <c r="G749" s="70"/>
      <c r="H749" s="70"/>
      <c r="I749" s="70"/>
      <c r="J749" s="70"/>
      <c r="K749" s="70"/>
      <c r="L749" s="70"/>
      <c r="M749" s="70"/>
      <c r="N749" s="86"/>
      <c r="O749" s="70"/>
      <c r="P749" s="72"/>
      <c r="Q749" s="73"/>
      <c r="R749" s="72"/>
      <c r="S749" s="73"/>
      <c r="T749" s="73"/>
      <c r="U749" s="74"/>
      <c r="V749" s="26"/>
      <c r="W749" s="26"/>
      <c r="X749" s="26"/>
      <c r="Y749" s="26"/>
      <c r="Z749" s="26"/>
      <c r="AA749" s="26"/>
      <c r="AB749" s="26"/>
      <c r="AC749" s="26"/>
      <c r="AD749" s="26"/>
      <c r="AE749" s="26"/>
      <c r="AF749" s="26"/>
      <c r="AG749" s="26"/>
      <c r="AH749" s="26"/>
    </row>
    <row r="750" spans="1:34" ht="14.5">
      <c r="A750" s="67">
        <v>741</v>
      </c>
      <c r="B750" s="68"/>
      <c r="C750" s="69"/>
      <c r="D750" s="70"/>
      <c r="E750" s="69"/>
      <c r="F750" s="69"/>
      <c r="G750" s="70"/>
      <c r="H750" s="70"/>
      <c r="I750" s="70"/>
      <c r="J750" s="70"/>
      <c r="K750" s="70"/>
      <c r="L750" s="70"/>
      <c r="M750" s="70"/>
      <c r="N750" s="86"/>
      <c r="O750" s="70"/>
      <c r="P750" s="72"/>
      <c r="Q750" s="73"/>
      <c r="R750" s="72"/>
      <c r="S750" s="73"/>
      <c r="T750" s="73"/>
      <c r="U750" s="74"/>
      <c r="V750" s="26"/>
      <c r="W750" s="26"/>
      <c r="X750" s="26"/>
      <c r="Y750" s="26"/>
      <c r="Z750" s="26"/>
      <c r="AA750" s="26"/>
      <c r="AB750" s="26"/>
      <c r="AC750" s="26"/>
      <c r="AD750" s="26"/>
      <c r="AE750" s="26"/>
      <c r="AF750" s="26"/>
      <c r="AG750" s="26"/>
      <c r="AH750" s="26"/>
    </row>
    <row r="751" spans="1:34" ht="14.5">
      <c r="A751" s="67">
        <v>742</v>
      </c>
      <c r="B751" s="68"/>
      <c r="C751" s="69"/>
      <c r="D751" s="70"/>
      <c r="E751" s="69"/>
      <c r="F751" s="69"/>
      <c r="G751" s="70"/>
      <c r="H751" s="70"/>
      <c r="I751" s="70"/>
      <c r="J751" s="70"/>
      <c r="K751" s="70"/>
      <c r="L751" s="70"/>
      <c r="M751" s="70"/>
      <c r="N751" s="86"/>
      <c r="O751" s="70"/>
      <c r="P751" s="72"/>
      <c r="Q751" s="73"/>
      <c r="R751" s="72"/>
      <c r="S751" s="73"/>
      <c r="T751" s="73"/>
      <c r="U751" s="74"/>
      <c r="V751" s="26"/>
      <c r="W751" s="26"/>
      <c r="X751" s="26"/>
      <c r="Y751" s="26"/>
      <c r="Z751" s="26"/>
      <c r="AA751" s="26"/>
      <c r="AB751" s="26"/>
      <c r="AC751" s="26"/>
      <c r="AD751" s="26"/>
      <c r="AE751" s="26"/>
      <c r="AF751" s="26"/>
      <c r="AG751" s="26"/>
      <c r="AH751" s="26"/>
    </row>
    <row r="752" spans="1:34" ht="14.5">
      <c r="A752" s="67">
        <v>743</v>
      </c>
      <c r="B752" s="68"/>
      <c r="C752" s="69"/>
      <c r="D752" s="70"/>
      <c r="E752" s="69"/>
      <c r="F752" s="69"/>
      <c r="G752" s="70"/>
      <c r="H752" s="70"/>
      <c r="I752" s="70"/>
      <c r="J752" s="70"/>
      <c r="K752" s="70"/>
      <c r="L752" s="70"/>
      <c r="M752" s="70"/>
      <c r="N752" s="86"/>
      <c r="O752" s="70"/>
      <c r="P752" s="72"/>
      <c r="Q752" s="73"/>
      <c r="R752" s="72"/>
      <c r="S752" s="73"/>
      <c r="T752" s="73"/>
      <c r="U752" s="74"/>
      <c r="V752" s="26"/>
      <c r="W752" s="26"/>
      <c r="X752" s="26"/>
      <c r="Y752" s="26"/>
      <c r="Z752" s="26"/>
      <c r="AA752" s="26"/>
      <c r="AB752" s="26"/>
      <c r="AC752" s="26"/>
      <c r="AD752" s="26"/>
      <c r="AE752" s="26"/>
      <c r="AF752" s="26"/>
      <c r="AG752" s="26"/>
      <c r="AH752" s="26"/>
    </row>
    <row r="753" spans="1:34" ht="14.5">
      <c r="A753" s="67">
        <v>744</v>
      </c>
      <c r="B753" s="68"/>
      <c r="C753" s="69"/>
      <c r="D753" s="70"/>
      <c r="E753" s="69"/>
      <c r="F753" s="69"/>
      <c r="G753" s="70"/>
      <c r="H753" s="70"/>
      <c r="I753" s="70"/>
      <c r="J753" s="70"/>
      <c r="K753" s="70"/>
      <c r="L753" s="70"/>
      <c r="M753" s="70"/>
      <c r="N753" s="86"/>
      <c r="O753" s="70"/>
      <c r="P753" s="72"/>
      <c r="Q753" s="73"/>
      <c r="R753" s="72"/>
      <c r="S753" s="73"/>
      <c r="T753" s="73"/>
      <c r="U753" s="74"/>
      <c r="V753" s="26"/>
      <c r="W753" s="26"/>
      <c r="X753" s="26"/>
      <c r="Y753" s="26"/>
      <c r="Z753" s="26"/>
      <c r="AA753" s="26"/>
      <c r="AB753" s="26"/>
      <c r="AC753" s="26"/>
      <c r="AD753" s="26"/>
      <c r="AE753" s="26"/>
      <c r="AF753" s="26"/>
      <c r="AG753" s="26"/>
      <c r="AH753" s="26"/>
    </row>
    <row r="754" spans="1:34" ht="14.5">
      <c r="A754" s="67">
        <v>745</v>
      </c>
      <c r="B754" s="68"/>
      <c r="C754" s="69"/>
      <c r="D754" s="70"/>
      <c r="E754" s="69"/>
      <c r="F754" s="69"/>
      <c r="G754" s="70"/>
      <c r="H754" s="70"/>
      <c r="I754" s="70"/>
      <c r="J754" s="70"/>
      <c r="K754" s="70"/>
      <c r="L754" s="70"/>
      <c r="M754" s="70"/>
      <c r="N754" s="70"/>
      <c r="O754" s="95"/>
      <c r="P754" s="72"/>
      <c r="Q754" s="73"/>
      <c r="R754" s="72"/>
      <c r="S754" s="73"/>
      <c r="T754" s="73"/>
      <c r="U754" s="74"/>
      <c r="V754" s="26"/>
      <c r="W754" s="26"/>
      <c r="X754" s="26"/>
      <c r="Y754" s="26"/>
      <c r="Z754" s="26"/>
      <c r="AA754" s="26"/>
      <c r="AB754" s="26"/>
      <c r="AC754" s="26"/>
      <c r="AD754" s="26"/>
      <c r="AE754" s="26"/>
      <c r="AF754" s="26"/>
      <c r="AG754" s="26"/>
      <c r="AH754" s="26"/>
    </row>
    <row r="755" spans="1:34" ht="14.5">
      <c r="A755" s="67">
        <v>746</v>
      </c>
      <c r="B755" s="68"/>
      <c r="C755" s="69"/>
      <c r="D755" s="70"/>
      <c r="E755" s="69"/>
      <c r="F755" s="69"/>
      <c r="G755" s="70"/>
      <c r="H755" s="70"/>
      <c r="I755" s="70"/>
      <c r="J755" s="70"/>
      <c r="K755" s="70"/>
      <c r="L755" s="70"/>
      <c r="M755" s="70"/>
      <c r="N755" s="70"/>
      <c r="O755" s="88"/>
      <c r="P755" s="72"/>
      <c r="Q755" s="73"/>
      <c r="R755" s="72"/>
      <c r="S755" s="73"/>
      <c r="T755" s="73"/>
      <c r="U755" s="74"/>
      <c r="V755" s="26"/>
      <c r="W755" s="26"/>
      <c r="X755" s="26"/>
      <c r="Y755" s="26"/>
      <c r="Z755" s="26"/>
      <c r="AA755" s="26"/>
      <c r="AB755" s="26"/>
      <c r="AC755" s="26"/>
      <c r="AD755" s="26"/>
      <c r="AE755" s="26"/>
      <c r="AF755" s="26"/>
      <c r="AG755" s="26"/>
      <c r="AH755" s="26"/>
    </row>
    <row r="756" spans="1:34" ht="14.5">
      <c r="A756" s="67">
        <v>747</v>
      </c>
      <c r="B756" s="68"/>
      <c r="C756" s="69"/>
      <c r="D756" s="70"/>
      <c r="E756" s="69"/>
      <c r="F756" s="69"/>
      <c r="G756" s="70"/>
      <c r="H756" s="70"/>
      <c r="I756" s="70"/>
      <c r="J756" s="70"/>
      <c r="K756" s="70"/>
      <c r="L756" s="70"/>
      <c r="M756" s="70"/>
      <c r="N756" s="86"/>
      <c r="O756" s="70"/>
      <c r="P756" s="72"/>
      <c r="Q756" s="73"/>
      <c r="R756" s="72"/>
      <c r="S756" s="73"/>
      <c r="T756" s="73"/>
      <c r="U756" s="74"/>
      <c r="V756" s="26"/>
      <c r="W756" s="26"/>
      <c r="X756" s="26"/>
      <c r="Y756" s="26"/>
      <c r="Z756" s="26"/>
      <c r="AA756" s="26"/>
      <c r="AB756" s="26"/>
      <c r="AC756" s="26"/>
      <c r="AD756" s="26"/>
      <c r="AE756" s="26"/>
      <c r="AF756" s="26"/>
      <c r="AG756" s="26"/>
      <c r="AH756" s="26"/>
    </row>
    <row r="757" spans="1:34" ht="14.5">
      <c r="A757" s="67">
        <v>748</v>
      </c>
      <c r="B757" s="68"/>
      <c r="C757" s="69"/>
      <c r="D757" s="70"/>
      <c r="E757" s="69"/>
      <c r="F757" s="69"/>
      <c r="G757" s="70"/>
      <c r="H757" s="70"/>
      <c r="I757" s="70"/>
      <c r="J757" s="70"/>
      <c r="K757" s="70"/>
      <c r="L757" s="70"/>
      <c r="M757" s="70"/>
      <c r="N757" s="86"/>
      <c r="O757" s="70"/>
      <c r="P757" s="72"/>
      <c r="Q757" s="73"/>
      <c r="R757" s="72"/>
      <c r="S757" s="73"/>
      <c r="T757" s="73"/>
      <c r="U757" s="74"/>
      <c r="V757" s="26"/>
      <c r="W757" s="26"/>
      <c r="X757" s="26"/>
      <c r="Y757" s="26"/>
      <c r="Z757" s="26"/>
      <c r="AA757" s="26"/>
      <c r="AB757" s="26"/>
      <c r="AC757" s="26"/>
      <c r="AD757" s="26"/>
      <c r="AE757" s="26"/>
      <c r="AF757" s="26"/>
      <c r="AG757" s="26"/>
      <c r="AH757" s="26"/>
    </row>
    <row r="758" spans="1:34" ht="14.5">
      <c r="A758" s="67">
        <v>749</v>
      </c>
      <c r="B758" s="68"/>
      <c r="C758" s="69"/>
      <c r="D758" s="70"/>
      <c r="E758" s="69"/>
      <c r="F758" s="69"/>
      <c r="G758" s="70"/>
      <c r="H758" s="70"/>
      <c r="I758" s="70"/>
      <c r="J758" s="70"/>
      <c r="K758" s="70"/>
      <c r="L758" s="70"/>
      <c r="M758" s="70"/>
      <c r="N758" s="86"/>
      <c r="O758" s="70"/>
      <c r="P758" s="72"/>
      <c r="Q758" s="73"/>
      <c r="R758" s="72"/>
      <c r="S758" s="73"/>
      <c r="T758" s="73"/>
      <c r="U758" s="74"/>
      <c r="V758" s="26"/>
      <c r="W758" s="26"/>
      <c r="X758" s="26"/>
      <c r="Y758" s="26"/>
      <c r="Z758" s="26"/>
      <c r="AA758" s="26"/>
      <c r="AB758" s="26"/>
      <c r="AC758" s="26"/>
      <c r="AD758" s="26"/>
      <c r="AE758" s="26"/>
      <c r="AF758" s="26"/>
      <c r="AG758" s="26"/>
      <c r="AH758" s="26"/>
    </row>
    <row r="759" spans="1:34" ht="14.5">
      <c r="A759" s="67">
        <v>750</v>
      </c>
      <c r="B759" s="68"/>
      <c r="C759" s="69"/>
      <c r="D759" s="70"/>
      <c r="E759" s="69"/>
      <c r="F759" s="69"/>
      <c r="G759" s="70"/>
      <c r="H759" s="70"/>
      <c r="I759" s="70"/>
      <c r="J759" s="70"/>
      <c r="K759" s="70"/>
      <c r="L759" s="70"/>
      <c r="M759" s="70"/>
      <c r="N759" s="86"/>
      <c r="O759" s="70"/>
      <c r="P759" s="72"/>
      <c r="Q759" s="73"/>
      <c r="R759" s="72"/>
      <c r="S759" s="73"/>
      <c r="T759" s="73"/>
      <c r="U759" s="74"/>
      <c r="V759" s="26"/>
      <c r="W759" s="26"/>
      <c r="X759" s="26"/>
      <c r="Y759" s="26"/>
      <c r="Z759" s="26"/>
      <c r="AA759" s="26"/>
      <c r="AB759" s="26"/>
      <c r="AC759" s="26"/>
      <c r="AD759" s="26"/>
      <c r="AE759" s="26"/>
      <c r="AF759" s="26"/>
      <c r="AG759" s="26"/>
      <c r="AH759" s="26"/>
    </row>
    <row r="760" spans="1:34" ht="14.5">
      <c r="A760" s="67">
        <v>751</v>
      </c>
      <c r="B760" s="68"/>
      <c r="C760" s="69"/>
      <c r="D760" s="70"/>
      <c r="E760" s="69"/>
      <c r="F760" s="69"/>
      <c r="G760" s="70"/>
      <c r="H760" s="70"/>
      <c r="I760" s="70"/>
      <c r="J760" s="70"/>
      <c r="K760" s="70"/>
      <c r="L760" s="70"/>
      <c r="M760" s="70"/>
      <c r="N760" s="86"/>
      <c r="O760" s="86"/>
      <c r="P760" s="72"/>
      <c r="Q760" s="73"/>
      <c r="R760" s="72"/>
      <c r="S760" s="73"/>
      <c r="T760" s="73"/>
      <c r="U760" s="74"/>
      <c r="V760" s="26"/>
      <c r="W760" s="26"/>
      <c r="X760" s="26"/>
      <c r="Y760" s="26"/>
      <c r="Z760" s="26"/>
      <c r="AA760" s="26"/>
      <c r="AB760" s="26"/>
      <c r="AC760" s="26"/>
      <c r="AD760" s="26"/>
      <c r="AE760" s="26"/>
      <c r="AF760" s="26"/>
      <c r="AG760" s="26"/>
      <c r="AH760" s="26"/>
    </row>
    <row r="761" spans="1:34" ht="14.5">
      <c r="A761" s="67">
        <v>752</v>
      </c>
      <c r="B761" s="68"/>
      <c r="C761" s="69"/>
      <c r="D761" s="70"/>
      <c r="E761" s="69"/>
      <c r="F761" s="69"/>
      <c r="G761" s="70"/>
      <c r="H761" s="70"/>
      <c r="I761" s="70"/>
      <c r="J761" s="70"/>
      <c r="K761" s="70"/>
      <c r="L761" s="70"/>
      <c r="M761" s="70"/>
      <c r="N761" s="86"/>
      <c r="O761" s="70"/>
      <c r="P761" s="72"/>
      <c r="Q761" s="73"/>
      <c r="R761" s="72"/>
      <c r="S761" s="73"/>
      <c r="T761" s="73"/>
      <c r="U761" s="74"/>
      <c r="V761" s="26"/>
      <c r="W761" s="26"/>
      <c r="X761" s="26"/>
      <c r="Y761" s="26"/>
      <c r="Z761" s="26"/>
      <c r="AA761" s="26"/>
      <c r="AB761" s="26"/>
      <c r="AC761" s="26"/>
      <c r="AD761" s="26"/>
      <c r="AE761" s="26"/>
      <c r="AF761" s="26"/>
      <c r="AG761" s="26"/>
      <c r="AH761" s="26"/>
    </row>
    <row r="762" spans="1:34" ht="14.5">
      <c r="A762" s="67">
        <v>753</v>
      </c>
      <c r="B762" s="68"/>
      <c r="C762" s="69"/>
      <c r="D762" s="70"/>
      <c r="E762" s="69"/>
      <c r="F762" s="69"/>
      <c r="G762" s="70"/>
      <c r="H762" s="70"/>
      <c r="I762" s="70"/>
      <c r="J762" s="70"/>
      <c r="K762" s="70"/>
      <c r="L762" s="70"/>
      <c r="M762" s="70"/>
      <c r="N762" s="86"/>
      <c r="O762" s="70"/>
      <c r="P762" s="72"/>
      <c r="Q762" s="73"/>
      <c r="R762" s="72"/>
      <c r="S762" s="73"/>
      <c r="T762" s="73"/>
      <c r="U762" s="74"/>
      <c r="V762" s="26"/>
      <c r="W762" s="26"/>
      <c r="X762" s="26"/>
      <c r="Y762" s="26"/>
      <c r="Z762" s="26"/>
      <c r="AA762" s="26"/>
      <c r="AB762" s="26"/>
      <c r="AC762" s="26"/>
      <c r="AD762" s="26"/>
      <c r="AE762" s="26"/>
      <c r="AF762" s="26"/>
      <c r="AG762" s="26"/>
      <c r="AH762" s="26"/>
    </row>
    <row r="763" spans="1:34" ht="14.5">
      <c r="A763" s="67">
        <v>754</v>
      </c>
      <c r="B763" s="68"/>
      <c r="C763" s="69"/>
      <c r="D763" s="70"/>
      <c r="E763" s="69"/>
      <c r="F763" s="69"/>
      <c r="G763" s="70"/>
      <c r="H763" s="70"/>
      <c r="I763" s="70"/>
      <c r="J763" s="70"/>
      <c r="K763" s="70"/>
      <c r="L763" s="70"/>
      <c r="M763" s="70"/>
      <c r="N763" s="86"/>
      <c r="O763" s="70"/>
      <c r="P763" s="72"/>
      <c r="Q763" s="73"/>
      <c r="R763" s="72"/>
      <c r="S763" s="73"/>
      <c r="T763" s="73"/>
      <c r="U763" s="74"/>
      <c r="V763" s="26"/>
      <c r="W763" s="26"/>
      <c r="X763" s="26"/>
      <c r="Y763" s="26"/>
      <c r="Z763" s="26"/>
      <c r="AA763" s="26"/>
      <c r="AB763" s="26"/>
      <c r="AC763" s="26"/>
      <c r="AD763" s="26"/>
      <c r="AE763" s="26"/>
      <c r="AF763" s="26"/>
      <c r="AG763" s="26"/>
      <c r="AH763" s="26"/>
    </row>
    <row r="764" spans="1:34" ht="14.5">
      <c r="A764" s="67">
        <v>755</v>
      </c>
      <c r="B764" s="68"/>
      <c r="C764" s="69"/>
      <c r="D764" s="70"/>
      <c r="E764" s="69"/>
      <c r="F764" s="69"/>
      <c r="G764" s="70"/>
      <c r="H764" s="70"/>
      <c r="I764" s="70"/>
      <c r="J764" s="70"/>
      <c r="K764" s="70"/>
      <c r="L764" s="70"/>
      <c r="M764" s="70"/>
      <c r="N764" s="86"/>
      <c r="O764" s="70"/>
      <c r="P764" s="72"/>
      <c r="Q764" s="73"/>
      <c r="R764" s="72"/>
      <c r="S764" s="73"/>
      <c r="T764" s="73"/>
      <c r="U764" s="74"/>
      <c r="V764" s="26"/>
      <c r="W764" s="26"/>
      <c r="X764" s="26"/>
      <c r="Y764" s="26"/>
      <c r="Z764" s="26"/>
      <c r="AA764" s="26"/>
      <c r="AB764" s="26"/>
      <c r="AC764" s="26"/>
      <c r="AD764" s="26"/>
      <c r="AE764" s="26"/>
      <c r="AF764" s="26"/>
      <c r="AG764" s="26"/>
      <c r="AH764" s="26"/>
    </row>
    <row r="765" spans="1:34" ht="14.5">
      <c r="A765" s="67">
        <v>756</v>
      </c>
      <c r="B765" s="68"/>
      <c r="C765" s="69"/>
      <c r="D765" s="70"/>
      <c r="E765" s="69"/>
      <c r="F765" s="69"/>
      <c r="G765" s="70"/>
      <c r="H765" s="70"/>
      <c r="I765" s="70"/>
      <c r="J765" s="70"/>
      <c r="K765" s="70"/>
      <c r="L765" s="70"/>
      <c r="M765" s="70"/>
      <c r="N765" s="86"/>
      <c r="O765" s="70"/>
      <c r="P765" s="72"/>
      <c r="Q765" s="73"/>
      <c r="R765" s="72"/>
      <c r="S765" s="73"/>
      <c r="T765" s="73"/>
      <c r="U765" s="74"/>
      <c r="V765" s="26"/>
      <c r="W765" s="26"/>
      <c r="X765" s="26"/>
      <c r="Y765" s="26"/>
      <c r="Z765" s="26"/>
      <c r="AA765" s="26"/>
      <c r="AB765" s="26"/>
      <c r="AC765" s="26"/>
      <c r="AD765" s="26"/>
      <c r="AE765" s="26"/>
      <c r="AF765" s="26"/>
      <c r="AG765" s="26"/>
      <c r="AH765" s="26"/>
    </row>
    <row r="766" spans="1:34" ht="14.5">
      <c r="A766" s="67">
        <v>757</v>
      </c>
      <c r="B766" s="68"/>
      <c r="C766" s="69"/>
      <c r="D766" s="70"/>
      <c r="E766" s="69"/>
      <c r="F766" s="69"/>
      <c r="G766" s="70"/>
      <c r="H766" s="70"/>
      <c r="I766" s="70"/>
      <c r="J766" s="70"/>
      <c r="K766" s="70"/>
      <c r="L766" s="70"/>
      <c r="M766" s="70"/>
      <c r="N766" s="86"/>
      <c r="O766" s="70"/>
      <c r="P766" s="72"/>
      <c r="Q766" s="73"/>
      <c r="R766" s="72"/>
      <c r="S766" s="73"/>
      <c r="T766" s="73"/>
      <c r="U766" s="74"/>
      <c r="V766" s="26"/>
      <c r="W766" s="26"/>
      <c r="X766" s="26"/>
      <c r="Y766" s="26"/>
      <c r="Z766" s="26"/>
      <c r="AA766" s="26"/>
      <c r="AB766" s="26"/>
      <c r="AC766" s="26"/>
      <c r="AD766" s="26"/>
      <c r="AE766" s="26"/>
      <c r="AF766" s="26"/>
      <c r="AG766" s="26"/>
      <c r="AH766" s="26"/>
    </row>
    <row r="767" spans="1:34" ht="14.5">
      <c r="A767" s="67">
        <v>758</v>
      </c>
      <c r="B767" s="68"/>
      <c r="C767" s="69"/>
      <c r="D767" s="70"/>
      <c r="E767" s="69"/>
      <c r="F767" s="69"/>
      <c r="G767" s="70"/>
      <c r="H767" s="70"/>
      <c r="I767" s="70"/>
      <c r="J767" s="70"/>
      <c r="K767" s="70"/>
      <c r="L767" s="70"/>
      <c r="M767" s="70"/>
      <c r="N767" s="86"/>
      <c r="O767" s="70"/>
      <c r="P767" s="72"/>
      <c r="Q767" s="73"/>
      <c r="R767" s="72"/>
      <c r="S767" s="73"/>
      <c r="T767" s="73"/>
      <c r="U767" s="74"/>
      <c r="V767" s="26"/>
      <c r="W767" s="26"/>
      <c r="X767" s="26"/>
      <c r="Y767" s="26"/>
      <c r="Z767" s="26"/>
      <c r="AA767" s="26"/>
      <c r="AB767" s="26"/>
      <c r="AC767" s="26"/>
      <c r="AD767" s="26"/>
      <c r="AE767" s="26"/>
      <c r="AF767" s="26"/>
      <c r="AG767" s="26"/>
      <c r="AH767" s="26"/>
    </row>
    <row r="768" spans="1:34" ht="14.5">
      <c r="A768" s="67">
        <v>759</v>
      </c>
      <c r="B768" s="68"/>
      <c r="C768" s="69"/>
      <c r="D768" s="70"/>
      <c r="E768" s="69"/>
      <c r="F768" s="69"/>
      <c r="G768" s="70"/>
      <c r="H768" s="70"/>
      <c r="I768" s="70"/>
      <c r="J768" s="70"/>
      <c r="K768" s="70"/>
      <c r="L768" s="70"/>
      <c r="M768" s="70"/>
      <c r="N768" s="86"/>
      <c r="O768" s="88"/>
      <c r="P768" s="72"/>
      <c r="Q768" s="73"/>
      <c r="R768" s="72"/>
      <c r="S768" s="73"/>
      <c r="T768" s="73"/>
      <c r="U768" s="74"/>
      <c r="V768" s="26"/>
      <c r="W768" s="26"/>
      <c r="X768" s="26"/>
      <c r="Y768" s="26"/>
      <c r="Z768" s="26"/>
      <c r="AA768" s="26"/>
      <c r="AB768" s="26"/>
      <c r="AC768" s="26"/>
      <c r="AD768" s="26"/>
      <c r="AE768" s="26"/>
      <c r="AF768" s="26"/>
      <c r="AG768" s="26"/>
      <c r="AH768" s="26"/>
    </row>
    <row r="769" spans="1:34" ht="14.5">
      <c r="A769" s="67">
        <v>760</v>
      </c>
      <c r="B769" s="68"/>
      <c r="C769" s="69"/>
      <c r="D769" s="70"/>
      <c r="E769" s="69"/>
      <c r="F769" s="69"/>
      <c r="G769" s="70"/>
      <c r="H769" s="70"/>
      <c r="I769" s="70"/>
      <c r="J769" s="70"/>
      <c r="K769" s="70"/>
      <c r="L769" s="70"/>
      <c r="M769" s="70"/>
      <c r="N769" s="86"/>
      <c r="O769" s="70"/>
      <c r="P769" s="72"/>
      <c r="Q769" s="73"/>
      <c r="R769" s="72"/>
      <c r="S769" s="73"/>
      <c r="T769" s="73"/>
      <c r="U769" s="74"/>
      <c r="V769" s="26"/>
      <c r="W769" s="26"/>
      <c r="X769" s="26"/>
      <c r="Y769" s="26"/>
      <c r="Z769" s="26"/>
      <c r="AA769" s="26"/>
      <c r="AB769" s="26"/>
      <c r="AC769" s="26"/>
      <c r="AD769" s="26"/>
      <c r="AE769" s="26"/>
      <c r="AF769" s="26"/>
      <c r="AG769" s="26"/>
      <c r="AH769" s="26"/>
    </row>
    <row r="770" spans="1:34" ht="14.5">
      <c r="A770" s="67">
        <v>761</v>
      </c>
      <c r="B770" s="68"/>
      <c r="C770" s="69"/>
      <c r="D770" s="70"/>
      <c r="E770" s="69"/>
      <c r="F770" s="69"/>
      <c r="G770" s="70"/>
      <c r="H770" s="70"/>
      <c r="I770" s="70"/>
      <c r="J770" s="70"/>
      <c r="K770" s="70"/>
      <c r="L770" s="70"/>
      <c r="M770" s="70"/>
      <c r="N770" s="86"/>
      <c r="O770" s="70"/>
      <c r="P770" s="72"/>
      <c r="Q770" s="73"/>
      <c r="R770" s="72"/>
      <c r="S770" s="73"/>
      <c r="T770" s="73"/>
      <c r="U770" s="74"/>
      <c r="V770" s="26"/>
      <c r="W770" s="26"/>
      <c r="X770" s="26"/>
      <c r="Y770" s="26"/>
      <c r="Z770" s="26"/>
      <c r="AA770" s="26"/>
      <c r="AB770" s="26"/>
      <c r="AC770" s="26"/>
      <c r="AD770" s="26"/>
      <c r="AE770" s="26"/>
      <c r="AF770" s="26"/>
      <c r="AG770" s="26"/>
      <c r="AH770" s="26"/>
    </row>
    <row r="771" spans="1:34" ht="14.5">
      <c r="A771" s="67">
        <v>762</v>
      </c>
      <c r="B771" s="68"/>
      <c r="C771" s="69"/>
      <c r="D771" s="70"/>
      <c r="E771" s="69"/>
      <c r="F771" s="69"/>
      <c r="G771" s="70"/>
      <c r="H771" s="70"/>
      <c r="I771" s="70"/>
      <c r="J771" s="70"/>
      <c r="K771" s="70"/>
      <c r="L771" s="70"/>
      <c r="M771" s="70"/>
      <c r="N771" s="86"/>
      <c r="O771" s="70"/>
      <c r="P771" s="72"/>
      <c r="Q771" s="73"/>
      <c r="R771" s="72"/>
      <c r="S771" s="73"/>
      <c r="T771" s="73"/>
      <c r="U771" s="74"/>
      <c r="V771" s="26"/>
      <c r="W771" s="26"/>
      <c r="X771" s="26"/>
      <c r="Y771" s="26"/>
      <c r="Z771" s="26"/>
      <c r="AA771" s="26"/>
      <c r="AB771" s="26"/>
      <c r="AC771" s="26"/>
      <c r="AD771" s="26"/>
      <c r="AE771" s="26"/>
      <c r="AF771" s="26"/>
      <c r="AG771" s="26"/>
      <c r="AH771" s="26"/>
    </row>
    <row r="772" spans="1:34" ht="14.5">
      <c r="A772" s="67">
        <v>763</v>
      </c>
      <c r="B772" s="68"/>
      <c r="C772" s="69"/>
      <c r="D772" s="70"/>
      <c r="E772" s="69"/>
      <c r="F772" s="69"/>
      <c r="G772" s="70"/>
      <c r="H772" s="70"/>
      <c r="I772" s="70"/>
      <c r="J772" s="70"/>
      <c r="K772" s="70"/>
      <c r="L772" s="70"/>
      <c r="M772" s="70"/>
      <c r="N772" s="86"/>
      <c r="O772" s="70"/>
      <c r="P772" s="72"/>
      <c r="Q772" s="73"/>
      <c r="R772" s="72"/>
      <c r="S772" s="73"/>
      <c r="T772" s="73"/>
      <c r="U772" s="74"/>
      <c r="V772" s="26"/>
      <c r="W772" s="26"/>
      <c r="X772" s="26"/>
      <c r="Y772" s="26"/>
      <c r="Z772" s="26"/>
      <c r="AA772" s="26"/>
      <c r="AB772" s="26"/>
      <c r="AC772" s="26"/>
      <c r="AD772" s="26"/>
      <c r="AE772" s="26"/>
      <c r="AF772" s="26"/>
      <c r="AG772" s="26"/>
      <c r="AH772" s="26"/>
    </row>
    <row r="773" spans="1:34" ht="14.5">
      <c r="A773" s="67">
        <v>764</v>
      </c>
      <c r="B773" s="68"/>
      <c r="C773" s="69"/>
      <c r="D773" s="70"/>
      <c r="E773" s="69"/>
      <c r="F773" s="69"/>
      <c r="G773" s="70"/>
      <c r="H773" s="70"/>
      <c r="I773" s="70"/>
      <c r="J773" s="70"/>
      <c r="K773" s="70"/>
      <c r="L773" s="70"/>
      <c r="M773" s="70"/>
      <c r="N773" s="86"/>
      <c r="O773" s="86"/>
      <c r="P773" s="72"/>
      <c r="Q773" s="73"/>
      <c r="R773" s="72"/>
      <c r="S773" s="73"/>
      <c r="T773" s="73"/>
      <c r="U773" s="74"/>
      <c r="V773" s="26"/>
      <c r="W773" s="26"/>
      <c r="X773" s="26"/>
      <c r="Y773" s="26"/>
      <c r="Z773" s="26"/>
      <c r="AA773" s="26"/>
      <c r="AB773" s="26"/>
      <c r="AC773" s="26"/>
      <c r="AD773" s="26"/>
      <c r="AE773" s="26"/>
      <c r="AF773" s="26"/>
      <c r="AG773" s="26"/>
      <c r="AH773" s="26"/>
    </row>
    <row r="774" spans="1:34" ht="14.5">
      <c r="A774" s="67">
        <v>765</v>
      </c>
      <c r="B774" s="68"/>
      <c r="C774" s="69"/>
      <c r="D774" s="70"/>
      <c r="E774" s="69"/>
      <c r="F774" s="69"/>
      <c r="G774" s="70"/>
      <c r="H774" s="70"/>
      <c r="I774" s="70"/>
      <c r="J774" s="70"/>
      <c r="K774" s="70"/>
      <c r="L774" s="70"/>
      <c r="M774" s="70"/>
      <c r="N774" s="86"/>
      <c r="O774" s="70"/>
      <c r="P774" s="72"/>
      <c r="Q774" s="73"/>
      <c r="R774" s="72"/>
      <c r="S774" s="73"/>
      <c r="T774" s="73"/>
      <c r="U774" s="74"/>
      <c r="V774" s="26"/>
      <c r="W774" s="26"/>
      <c r="X774" s="26"/>
      <c r="Y774" s="26"/>
      <c r="Z774" s="26"/>
      <c r="AA774" s="26"/>
      <c r="AB774" s="26"/>
      <c r="AC774" s="26"/>
      <c r="AD774" s="26"/>
      <c r="AE774" s="26"/>
      <c r="AF774" s="26"/>
      <c r="AG774" s="26"/>
      <c r="AH774" s="26"/>
    </row>
    <row r="775" spans="1:34" ht="14.5">
      <c r="A775" s="67">
        <v>766</v>
      </c>
      <c r="B775" s="68"/>
      <c r="C775" s="69"/>
      <c r="D775" s="70"/>
      <c r="E775" s="69"/>
      <c r="F775" s="69"/>
      <c r="G775" s="70"/>
      <c r="H775" s="70"/>
      <c r="I775" s="70"/>
      <c r="J775" s="70"/>
      <c r="K775" s="70"/>
      <c r="L775" s="70"/>
      <c r="M775" s="70"/>
      <c r="N775" s="86"/>
      <c r="O775" s="70"/>
      <c r="P775" s="72"/>
      <c r="Q775" s="73"/>
      <c r="R775" s="72"/>
      <c r="S775" s="73"/>
      <c r="T775" s="73"/>
      <c r="U775" s="74"/>
      <c r="V775" s="26"/>
      <c r="W775" s="26"/>
      <c r="X775" s="26"/>
      <c r="Y775" s="26"/>
      <c r="Z775" s="26"/>
      <c r="AA775" s="26"/>
      <c r="AB775" s="26"/>
      <c r="AC775" s="26"/>
      <c r="AD775" s="26"/>
      <c r="AE775" s="26"/>
      <c r="AF775" s="26"/>
      <c r="AG775" s="26"/>
      <c r="AH775" s="26"/>
    </row>
    <row r="776" spans="1:34" ht="14.5">
      <c r="A776" s="67">
        <v>767</v>
      </c>
      <c r="B776" s="68"/>
      <c r="C776" s="69"/>
      <c r="D776" s="70"/>
      <c r="E776" s="69"/>
      <c r="F776" s="69"/>
      <c r="G776" s="70"/>
      <c r="H776" s="70"/>
      <c r="I776" s="70"/>
      <c r="J776" s="70"/>
      <c r="K776" s="70"/>
      <c r="L776" s="73"/>
      <c r="M776" s="86"/>
      <c r="N776" s="86"/>
      <c r="O776" s="70"/>
      <c r="P776" s="72"/>
      <c r="Q776" s="73"/>
      <c r="R776" s="72"/>
      <c r="S776" s="73"/>
      <c r="T776" s="73"/>
      <c r="U776" s="74"/>
      <c r="V776" s="26"/>
      <c r="W776" s="26"/>
      <c r="X776" s="26"/>
      <c r="Y776" s="26"/>
      <c r="Z776" s="26"/>
      <c r="AA776" s="26"/>
      <c r="AB776" s="26"/>
      <c r="AC776" s="26"/>
      <c r="AD776" s="26"/>
      <c r="AE776" s="26"/>
      <c r="AF776" s="26"/>
      <c r="AG776" s="26"/>
      <c r="AH776" s="26"/>
    </row>
    <row r="777" spans="1:34" ht="14.5">
      <c r="A777" s="67">
        <v>768</v>
      </c>
      <c r="B777" s="68"/>
      <c r="C777" s="69"/>
      <c r="D777" s="70"/>
      <c r="E777" s="69"/>
      <c r="F777" s="69"/>
      <c r="G777" s="70"/>
      <c r="H777" s="70"/>
      <c r="I777" s="70"/>
      <c r="J777" s="70"/>
      <c r="K777" s="70"/>
      <c r="L777" s="73"/>
      <c r="M777" s="86"/>
      <c r="N777" s="86"/>
      <c r="O777" s="70"/>
      <c r="P777" s="72"/>
      <c r="Q777" s="73"/>
      <c r="R777" s="72"/>
      <c r="S777" s="73"/>
      <c r="T777" s="73"/>
      <c r="U777" s="74"/>
      <c r="V777" s="26"/>
      <c r="W777" s="26"/>
      <c r="X777" s="26"/>
      <c r="Y777" s="26"/>
      <c r="Z777" s="26"/>
      <c r="AA777" s="26"/>
      <c r="AB777" s="26"/>
      <c r="AC777" s="26"/>
      <c r="AD777" s="26"/>
      <c r="AE777" s="26"/>
      <c r="AF777" s="26"/>
      <c r="AG777" s="26"/>
      <c r="AH777" s="26"/>
    </row>
    <row r="778" spans="1:34" ht="14.5">
      <c r="A778" s="67">
        <v>769</v>
      </c>
      <c r="B778" s="68"/>
      <c r="C778" s="69"/>
      <c r="D778" s="70"/>
      <c r="E778" s="69"/>
      <c r="F778" s="69"/>
      <c r="G778" s="70"/>
      <c r="H778" s="70"/>
      <c r="I778" s="70"/>
      <c r="J778" s="70"/>
      <c r="K778" s="70"/>
      <c r="L778" s="73"/>
      <c r="M778" s="86"/>
      <c r="N778" s="86"/>
      <c r="O778" s="70"/>
      <c r="P778" s="72"/>
      <c r="Q778" s="73"/>
      <c r="R778" s="72"/>
      <c r="S778" s="73"/>
      <c r="T778" s="73"/>
      <c r="U778" s="74"/>
      <c r="V778" s="26"/>
      <c r="W778" s="26"/>
      <c r="X778" s="26"/>
      <c r="Y778" s="26"/>
      <c r="Z778" s="26"/>
      <c r="AA778" s="26"/>
      <c r="AB778" s="26"/>
      <c r="AC778" s="26"/>
      <c r="AD778" s="26"/>
      <c r="AE778" s="26"/>
      <c r="AF778" s="26"/>
      <c r="AG778" s="26"/>
      <c r="AH778" s="26"/>
    </row>
    <row r="779" spans="1:34" ht="14.5">
      <c r="A779" s="67">
        <v>770</v>
      </c>
      <c r="B779" s="68"/>
      <c r="C779" s="69"/>
      <c r="D779" s="70"/>
      <c r="E779" s="69"/>
      <c r="F779" s="69"/>
      <c r="G779" s="70"/>
      <c r="H779" s="70"/>
      <c r="I779" s="70"/>
      <c r="J779" s="70"/>
      <c r="K779" s="70"/>
      <c r="L779" s="73"/>
      <c r="M779" s="86"/>
      <c r="N779" s="86"/>
      <c r="O779" s="70"/>
      <c r="P779" s="72"/>
      <c r="Q779" s="73"/>
      <c r="R779" s="72"/>
      <c r="S779" s="73"/>
      <c r="T779" s="73"/>
      <c r="U779" s="74"/>
      <c r="V779" s="26"/>
      <c r="W779" s="26"/>
      <c r="X779" s="26"/>
      <c r="Y779" s="26"/>
      <c r="Z779" s="26"/>
      <c r="AA779" s="26"/>
      <c r="AB779" s="26"/>
      <c r="AC779" s="26"/>
      <c r="AD779" s="26"/>
      <c r="AE779" s="26"/>
      <c r="AF779" s="26"/>
      <c r="AG779" s="26"/>
      <c r="AH779" s="26"/>
    </row>
    <row r="780" spans="1:34" ht="14.5">
      <c r="A780" s="67">
        <v>771</v>
      </c>
      <c r="B780" s="68"/>
      <c r="C780" s="69"/>
      <c r="D780" s="70"/>
      <c r="E780" s="69"/>
      <c r="F780" s="69"/>
      <c r="G780" s="70"/>
      <c r="H780" s="70"/>
      <c r="I780" s="70"/>
      <c r="J780" s="70"/>
      <c r="K780" s="70"/>
      <c r="L780" s="70"/>
      <c r="M780" s="70"/>
      <c r="N780" s="86"/>
      <c r="O780" s="70"/>
      <c r="P780" s="72"/>
      <c r="Q780" s="73"/>
      <c r="R780" s="72"/>
      <c r="S780" s="73"/>
      <c r="T780" s="73"/>
      <c r="U780" s="74"/>
      <c r="V780" s="26"/>
      <c r="W780" s="26"/>
      <c r="X780" s="26"/>
      <c r="Y780" s="26"/>
      <c r="Z780" s="26"/>
      <c r="AA780" s="26"/>
      <c r="AB780" s="26"/>
      <c r="AC780" s="26"/>
      <c r="AD780" s="26"/>
      <c r="AE780" s="26"/>
      <c r="AF780" s="26"/>
      <c r="AG780" s="26"/>
      <c r="AH780" s="26"/>
    </row>
    <row r="781" spans="1:34" ht="14.5">
      <c r="A781" s="67">
        <v>772</v>
      </c>
      <c r="B781" s="68"/>
      <c r="C781" s="69"/>
      <c r="D781" s="70"/>
      <c r="E781" s="69"/>
      <c r="F781" s="69"/>
      <c r="G781" s="70"/>
      <c r="H781" s="86"/>
      <c r="I781" s="86"/>
      <c r="J781" s="86"/>
      <c r="K781" s="86"/>
      <c r="L781" s="73"/>
      <c r="M781" s="99"/>
      <c r="N781" s="86"/>
      <c r="O781" s="70"/>
      <c r="P781" s="72"/>
      <c r="Q781" s="73"/>
      <c r="R781" s="72"/>
      <c r="S781" s="73"/>
      <c r="T781" s="73"/>
      <c r="U781" s="74"/>
      <c r="V781" s="26"/>
      <c r="W781" s="26"/>
      <c r="X781" s="26"/>
      <c r="Y781" s="26"/>
      <c r="Z781" s="26"/>
      <c r="AA781" s="26"/>
      <c r="AB781" s="26"/>
      <c r="AC781" s="26"/>
      <c r="AD781" s="26"/>
      <c r="AE781" s="26"/>
      <c r="AF781" s="26"/>
      <c r="AG781" s="26"/>
      <c r="AH781" s="26"/>
    </row>
    <row r="782" spans="1:34" ht="14.5">
      <c r="A782" s="67">
        <v>773</v>
      </c>
      <c r="B782" s="68"/>
      <c r="C782" s="69"/>
      <c r="D782" s="70"/>
      <c r="E782" s="69"/>
      <c r="F782" s="69"/>
      <c r="G782" s="70"/>
      <c r="H782" s="70"/>
      <c r="I782" s="70"/>
      <c r="J782" s="70"/>
      <c r="K782" s="70"/>
      <c r="L782" s="70"/>
      <c r="M782" s="70"/>
      <c r="N782" s="86"/>
      <c r="O782" s="70"/>
      <c r="P782" s="72"/>
      <c r="Q782" s="73"/>
      <c r="R782" s="72"/>
      <c r="S782" s="73"/>
      <c r="T782" s="73"/>
      <c r="U782" s="74"/>
      <c r="V782" s="26"/>
      <c r="W782" s="26"/>
      <c r="X782" s="26"/>
      <c r="Y782" s="26"/>
      <c r="Z782" s="26"/>
      <c r="AA782" s="26"/>
      <c r="AB782" s="26"/>
      <c r="AC782" s="26"/>
      <c r="AD782" s="26"/>
      <c r="AE782" s="26"/>
      <c r="AF782" s="26"/>
      <c r="AG782" s="26"/>
      <c r="AH782" s="26"/>
    </row>
    <row r="783" spans="1:34" ht="14.5">
      <c r="A783" s="67">
        <v>774</v>
      </c>
      <c r="B783" s="68"/>
      <c r="C783" s="69"/>
      <c r="D783" s="70"/>
      <c r="E783" s="69"/>
      <c r="F783" s="69"/>
      <c r="G783" s="70"/>
      <c r="H783" s="70"/>
      <c r="I783" s="70"/>
      <c r="J783" s="70"/>
      <c r="K783" s="70"/>
      <c r="L783" s="70"/>
      <c r="M783" s="70"/>
      <c r="N783" s="86"/>
      <c r="O783" s="86"/>
      <c r="P783" s="72"/>
      <c r="Q783" s="73"/>
      <c r="R783" s="72"/>
      <c r="S783" s="73"/>
      <c r="T783" s="73"/>
      <c r="U783" s="74"/>
      <c r="V783" s="26"/>
      <c r="W783" s="26"/>
      <c r="X783" s="26"/>
      <c r="Y783" s="26"/>
      <c r="Z783" s="26"/>
      <c r="AA783" s="26"/>
      <c r="AB783" s="26"/>
      <c r="AC783" s="26"/>
      <c r="AD783" s="26"/>
      <c r="AE783" s="26"/>
      <c r="AF783" s="26"/>
      <c r="AG783" s="26"/>
      <c r="AH783" s="26"/>
    </row>
    <row r="784" spans="1:34" ht="14.5">
      <c r="A784" s="67">
        <v>775</v>
      </c>
      <c r="B784" s="68"/>
      <c r="C784" s="69"/>
      <c r="D784" s="70"/>
      <c r="E784" s="69"/>
      <c r="F784" s="69"/>
      <c r="G784" s="70"/>
      <c r="H784" s="70"/>
      <c r="I784" s="70"/>
      <c r="J784" s="70"/>
      <c r="K784" s="70"/>
      <c r="L784" s="70"/>
      <c r="M784" s="70"/>
      <c r="N784" s="86"/>
      <c r="O784" s="70"/>
      <c r="P784" s="72"/>
      <c r="Q784" s="73"/>
      <c r="R784" s="72"/>
      <c r="S784" s="73"/>
      <c r="T784" s="73"/>
      <c r="U784" s="74"/>
      <c r="V784" s="26"/>
      <c r="W784" s="26"/>
      <c r="X784" s="26"/>
      <c r="Y784" s="26"/>
      <c r="Z784" s="26"/>
      <c r="AA784" s="26"/>
      <c r="AB784" s="26"/>
      <c r="AC784" s="26"/>
      <c r="AD784" s="26"/>
      <c r="AE784" s="26"/>
      <c r="AF784" s="26"/>
      <c r="AG784" s="26"/>
      <c r="AH784" s="26"/>
    </row>
    <row r="785" spans="1:34" ht="14.5">
      <c r="A785" s="67">
        <v>776</v>
      </c>
      <c r="B785" s="68"/>
      <c r="C785" s="69"/>
      <c r="D785" s="70"/>
      <c r="E785" s="69"/>
      <c r="F785" s="69"/>
      <c r="G785" s="70"/>
      <c r="H785" s="70"/>
      <c r="I785" s="70"/>
      <c r="J785" s="70"/>
      <c r="K785" s="70"/>
      <c r="L785" s="70"/>
      <c r="M785" s="70"/>
      <c r="N785" s="86"/>
      <c r="O785" s="70"/>
      <c r="P785" s="72"/>
      <c r="Q785" s="73"/>
      <c r="R785" s="72"/>
      <c r="S785" s="73"/>
      <c r="T785" s="73"/>
      <c r="U785" s="74"/>
      <c r="V785" s="26"/>
      <c r="W785" s="26"/>
      <c r="X785" s="26"/>
      <c r="Y785" s="26"/>
      <c r="Z785" s="26"/>
      <c r="AA785" s="26"/>
      <c r="AB785" s="26"/>
      <c r="AC785" s="26"/>
      <c r="AD785" s="26"/>
      <c r="AE785" s="26"/>
      <c r="AF785" s="26"/>
      <c r="AG785" s="26"/>
      <c r="AH785" s="26"/>
    </row>
    <row r="786" spans="1:34" ht="14.5">
      <c r="A786" s="67">
        <v>777</v>
      </c>
      <c r="B786" s="68"/>
      <c r="C786" s="69"/>
      <c r="D786" s="70"/>
      <c r="E786" s="69"/>
      <c r="F786" s="69"/>
      <c r="G786" s="70"/>
      <c r="H786" s="70"/>
      <c r="I786" s="70"/>
      <c r="J786" s="70"/>
      <c r="K786" s="70"/>
      <c r="L786" s="70"/>
      <c r="M786" s="70"/>
      <c r="N786" s="86"/>
      <c r="O786" s="70"/>
      <c r="P786" s="72"/>
      <c r="Q786" s="73"/>
      <c r="R786" s="72"/>
      <c r="S786" s="73"/>
      <c r="T786" s="73"/>
      <c r="U786" s="74"/>
      <c r="V786" s="26"/>
      <c r="W786" s="26"/>
      <c r="X786" s="26"/>
      <c r="Y786" s="26"/>
      <c r="Z786" s="26"/>
      <c r="AA786" s="26"/>
      <c r="AB786" s="26"/>
      <c r="AC786" s="26"/>
      <c r="AD786" s="26"/>
      <c r="AE786" s="26"/>
      <c r="AF786" s="26"/>
      <c r="AG786" s="26"/>
      <c r="AH786" s="26"/>
    </row>
    <row r="787" spans="1:34" ht="14.5">
      <c r="A787" s="67">
        <v>778</v>
      </c>
      <c r="B787" s="68"/>
      <c r="C787" s="69"/>
      <c r="D787" s="70"/>
      <c r="E787" s="69"/>
      <c r="F787" s="69"/>
      <c r="G787" s="70"/>
      <c r="H787" s="70"/>
      <c r="I787" s="70"/>
      <c r="J787" s="70"/>
      <c r="K787" s="70"/>
      <c r="L787" s="70"/>
      <c r="N787" s="86"/>
      <c r="O787" s="70"/>
      <c r="P787" s="72"/>
      <c r="Q787" s="73"/>
      <c r="R787" s="72"/>
      <c r="S787" s="73"/>
      <c r="T787" s="73"/>
      <c r="U787" s="74"/>
      <c r="V787" s="26"/>
      <c r="W787" s="26"/>
      <c r="X787" s="26"/>
      <c r="Y787" s="26"/>
      <c r="Z787" s="26"/>
      <c r="AA787" s="26"/>
      <c r="AB787" s="26"/>
      <c r="AC787" s="26"/>
      <c r="AD787" s="26"/>
      <c r="AE787" s="26"/>
      <c r="AF787" s="26"/>
      <c r="AG787" s="26"/>
      <c r="AH787" s="26"/>
    </row>
    <row r="788" spans="1:34" ht="14.5">
      <c r="A788" s="67">
        <v>779</v>
      </c>
      <c r="B788" s="68"/>
      <c r="C788" s="69"/>
      <c r="D788" s="70"/>
      <c r="E788" s="69"/>
      <c r="F788" s="69"/>
      <c r="G788" s="70"/>
      <c r="H788" s="70"/>
      <c r="I788" s="70"/>
      <c r="J788" s="70"/>
      <c r="K788" s="70"/>
      <c r="L788" s="70"/>
      <c r="M788" s="70"/>
      <c r="N788" s="86"/>
      <c r="O788" s="70"/>
      <c r="P788" s="72"/>
      <c r="Q788" s="73"/>
      <c r="R788" s="72"/>
      <c r="S788" s="73"/>
      <c r="T788" s="73"/>
      <c r="U788" s="74"/>
      <c r="V788" s="26"/>
      <c r="W788" s="26"/>
      <c r="X788" s="26"/>
      <c r="Y788" s="26"/>
      <c r="Z788" s="26"/>
      <c r="AA788" s="26"/>
      <c r="AB788" s="26"/>
      <c r="AC788" s="26"/>
      <c r="AD788" s="26"/>
      <c r="AE788" s="26"/>
      <c r="AF788" s="26"/>
      <c r="AG788" s="26"/>
      <c r="AH788" s="26"/>
    </row>
    <row r="789" spans="1:34" ht="14.5">
      <c r="A789" s="67">
        <v>780</v>
      </c>
      <c r="B789" s="68"/>
      <c r="C789" s="69"/>
      <c r="D789" s="70"/>
      <c r="E789" s="69"/>
      <c r="F789" s="69"/>
      <c r="G789" s="70"/>
      <c r="H789" s="70"/>
      <c r="I789" s="70"/>
      <c r="J789" s="70"/>
      <c r="K789" s="70"/>
      <c r="L789" s="70"/>
      <c r="M789" s="70"/>
      <c r="N789" s="86"/>
      <c r="O789" s="70"/>
      <c r="P789" s="72"/>
      <c r="Q789" s="73"/>
      <c r="R789" s="72"/>
      <c r="S789" s="73"/>
      <c r="T789" s="73"/>
      <c r="U789" s="74"/>
      <c r="V789" s="26"/>
      <c r="W789" s="26"/>
      <c r="X789" s="26"/>
      <c r="Y789" s="26"/>
      <c r="Z789" s="26"/>
      <c r="AA789" s="26"/>
      <c r="AB789" s="26"/>
      <c r="AC789" s="26"/>
      <c r="AD789" s="26"/>
      <c r="AE789" s="26"/>
      <c r="AF789" s="26"/>
      <c r="AG789" s="26"/>
      <c r="AH789" s="26"/>
    </row>
    <row r="790" spans="1:34" ht="14.5">
      <c r="A790" s="67">
        <v>781</v>
      </c>
      <c r="B790" s="68"/>
      <c r="C790" s="69"/>
      <c r="D790" s="70"/>
      <c r="E790" s="69"/>
      <c r="F790" s="69"/>
      <c r="G790" s="70"/>
      <c r="H790" s="70"/>
      <c r="I790" s="70"/>
      <c r="J790" s="70"/>
      <c r="K790" s="70"/>
      <c r="L790" s="70"/>
      <c r="M790" s="70"/>
      <c r="N790" s="86"/>
      <c r="O790" s="70"/>
      <c r="P790" s="72"/>
      <c r="Q790" s="73"/>
      <c r="R790" s="72"/>
      <c r="S790" s="73"/>
      <c r="T790" s="73"/>
      <c r="U790" s="74"/>
      <c r="V790" s="26"/>
      <c r="W790" s="26"/>
      <c r="X790" s="26"/>
      <c r="Y790" s="26"/>
      <c r="Z790" s="26"/>
      <c r="AA790" s="26"/>
      <c r="AB790" s="26"/>
      <c r="AC790" s="26"/>
      <c r="AD790" s="26"/>
      <c r="AE790" s="26"/>
      <c r="AF790" s="26"/>
      <c r="AG790" s="26"/>
      <c r="AH790" s="26"/>
    </row>
    <row r="791" spans="1:34" ht="14.5">
      <c r="A791" s="67">
        <v>782</v>
      </c>
      <c r="B791" s="68"/>
      <c r="C791" s="69"/>
      <c r="D791" s="70"/>
      <c r="E791" s="69"/>
      <c r="F791" s="69"/>
      <c r="G791" s="70"/>
      <c r="H791" s="70"/>
      <c r="I791" s="70"/>
      <c r="J791" s="70"/>
      <c r="K791" s="70"/>
      <c r="L791" s="70"/>
      <c r="M791" s="70"/>
      <c r="N791" s="86"/>
      <c r="O791" s="70"/>
      <c r="P791" s="72"/>
      <c r="Q791" s="73"/>
      <c r="R791" s="72"/>
      <c r="S791" s="73"/>
      <c r="T791" s="73"/>
      <c r="U791" s="74"/>
      <c r="V791" s="26"/>
      <c r="W791" s="26"/>
      <c r="X791" s="26"/>
      <c r="Y791" s="26"/>
      <c r="Z791" s="26"/>
      <c r="AA791" s="26"/>
      <c r="AB791" s="26"/>
      <c r="AC791" s="26"/>
      <c r="AD791" s="26"/>
      <c r="AE791" s="26"/>
      <c r="AF791" s="26"/>
      <c r="AG791" s="26"/>
      <c r="AH791" s="26"/>
    </row>
    <row r="792" spans="1:34" ht="14.5">
      <c r="A792" s="67">
        <v>783</v>
      </c>
      <c r="B792" s="68"/>
      <c r="C792" s="69"/>
      <c r="D792" s="70"/>
      <c r="E792" s="69"/>
      <c r="F792" s="69"/>
      <c r="G792" s="70"/>
      <c r="H792" s="70"/>
      <c r="I792" s="70"/>
      <c r="J792" s="70"/>
      <c r="K792" s="70"/>
      <c r="L792" s="70"/>
      <c r="M792" s="70"/>
      <c r="N792" s="70"/>
      <c r="O792" s="70"/>
      <c r="P792" s="72"/>
      <c r="Q792" s="73"/>
      <c r="R792" s="72"/>
      <c r="S792" s="73"/>
      <c r="T792" s="73"/>
      <c r="U792" s="74"/>
      <c r="V792" s="26"/>
      <c r="W792" s="26"/>
      <c r="X792" s="26"/>
      <c r="Y792" s="26"/>
      <c r="Z792" s="26"/>
      <c r="AA792" s="26"/>
      <c r="AB792" s="26"/>
      <c r="AC792" s="26"/>
      <c r="AD792" s="26"/>
      <c r="AE792" s="26"/>
      <c r="AF792" s="26"/>
      <c r="AG792" s="26"/>
      <c r="AH792" s="26"/>
    </row>
    <row r="793" spans="1:34" ht="14.5">
      <c r="A793" s="67">
        <v>784</v>
      </c>
      <c r="B793" s="68"/>
      <c r="C793" s="69"/>
      <c r="D793" s="70"/>
      <c r="E793" s="69"/>
      <c r="F793" s="69"/>
      <c r="G793" s="70"/>
      <c r="H793" s="70"/>
      <c r="I793" s="70"/>
      <c r="J793" s="70"/>
      <c r="K793" s="70"/>
      <c r="L793" s="70"/>
      <c r="M793" s="70"/>
      <c r="N793" s="86"/>
      <c r="O793" s="70"/>
      <c r="P793" s="72"/>
      <c r="Q793" s="73"/>
      <c r="R793" s="72"/>
      <c r="S793" s="73"/>
      <c r="T793" s="73"/>
      <c r="U793" s="74"/>
      <c r="V793" s="26"/>
      <c r="W793" s="26"/>
      <c r="X793" s="26"/>
      <c r="Y793" s="26"/>
      <c r="Z793" s="26"/>
      <c r="AA793" s="26"/>
      <c r="AB793" s="26"/>
      <c r="AC793" s="26"/>
      <c r="AD793" s="26"/>
      <c r="AE793" s="26"/>
      <c r="AF793" s="26"/>
      <c r="AG793" s="26"/>
      <c r="AH793" s="26"/>
    </row>
    <row r="794" spans="1:34" ht="14.5">
      <c r="A794" s="67">
        <v>785</v>
      </c>
      <c r="B794" s="68"/>
      <c r="C794" s="69"/>
      <c r="D794" s="70"/>
      <c r="E794" s="69"/>
      <c r="F794" s="69"/>
      <c r="G794" s="70"/>
      <c r="H794" s="70"/>
      <c r="I794" s="70"/>
      <c r="J794" s="70"/>
      <c r="K794" s="70"/>
      <c r="L794" s="70"/>
      <c r="M794" s="70"/>
      <c r="N794" s="86"/>
      <c r="O794" s="70"/>
      <c r="P794" s="72"/>
      <c r="Q794" s="73"/>
      <c r="R794" s="72"/>
      <c r="S794" s="73"/>
      <c r="T794" s="73"/>
      <c r="U794" s="74"/>
      <c r="V794" s="26"/>
      <c r="W794" s="26"/>
      <c r="X794" s="26"/>
      <c r="Y794" s="26"/>
      <c r="Z794" s="26"/>
      <c r="AA794" s="26"/>
      <c r="AB794" s="26"/>
      <c r="AC794" s="26"/>
      <c r="AD794" s="26"/>
      <c r="AE794" s="26"/>
      <c r="AF794" s="26"/>
      <c r="AG794" s="26"/>
      <c r="AH794" s="26"/>
    </row>
    <row r="795" spans="1:34" ht="14.5">
      <c r="A795" s="67">
        <v>786</v>
      </c>
      <c r="B795" s="68"/>
      <c r="C795" s="69"/>
      <c r="D795" s="70"/>
      <c r="E795" s="69"/>
      <c r="F795" s="69"/>
      <c r="G795" s="70"/>
      <c r="H795" s="70"/>
      <c r="I795" s="70"/>
      <c r="J795" s="70"/>
      <c r="K795" s="70"/>
      <c r="L795" s="70"/>
      <c r="M795" s="70"/>
      <c r="N795" s="86"/>
      <c r="O795" s="70"/>
      <c r="P795" s="72"/>
      <c r="Q795" s="73"/>
      <c r="R795" s="72"/>
      <c r="S795" s="73"/>
      <c r="T795" s="73"/>
      <c r="U795" s="74"/>
      <c r="V795" s="26"/>
      <c r="W795" s="26"/>
      <c r="X795" s="26"/>
      <c r="Y795" s="26"/>
      <c r="Z795" s="26"/>
      <c r="AA795" s="26"/>
      <c r="AB795" s="26"/>
      <c r="AC795" s="26"/>
      <c r="AD795" s="26"/>
      <c r="AE795" s="26"/>
      <c r="AF795" s="26"/>
      <c r="AG795" s="26"/>
      <c r="AH795" s="26"/>
    </row>
    <row r="796" spans="1:34" ht="14.5">
      <c r="A796" s="67">
        <v>787</v>
      </c>
      <c r="B796" s="68"/>
      <c r="C796" s="69"/>
      <c r="D796" s="70"/>
      <c r="E796" s="69"/>
      <c r="F796" s="69"/>
      <c r="G796" s="70"/>
      <c r="H796" s="70"/>
      <c r="I796" s="70"/>
      <c r="J796" s="70"/>
      <c r="K796" s="70"/>
      <c r="L796" s="70"/>
      <c r="M796" s="70"/>
      <c r="N796" s="86"/>
      <c r="O796" s="86"/>
      <c r="P796" s="72"/>
      <c r="Q796" s="73"/>
      <c r="R796" s="72"/>
      <c r="S796" s="73"/>
      <c r="T796" s="73"/>
      <c r="U796" s="74"/>
      <c r="V796" s="26"/>
      <c r="W796" s="26"/>
      <c r="X796" s="26"/>
      <c r="Y796" s="26"/>
      <c r="Z796" s="26"/>
      <c r="AA796" s="26"/>
      <c r="AB796" s="26"/>
      <c r="AC796" s="26"/>
      <c r="AD796" s="26"/>
      <c r="AE796" s="26"/>
      <c r="AF796" s="26"/>
      <c r="AG796" s="26"/>
      <c r="AH796" s="26"/>
    </row>
    <row r="797" spans="1:34" ht="14.5">
      <c r="A797" s="67">
        <v>788</v>
      </c>
      <c r="B797" s="68"/>
      <c r="C797" s="69"/>
      <c r="D797" s="70"/>
      <c r="E797" s="69"/>
      <c r="F797" s="69"/>
      <c r="G797" s="70"/>
      <c r="H797" s="70"/>
      <c r="I797" s="70"/>
      <c r="J797" s="70"/>
      <c r="K797" s="70"/>
      <c r="L797" s="70"/>
      <c r="M797" s="70"/>
      <c r="N797" s="86"/>
      <c r="O797" s="70"/>
      <c r="P797" s="72"/>
      <c r="Q797" s="73"/>
      <c r="R797" s="72"/>
      <c r="S797" s="73"/>
      <c r="T797" s="73"/>
      <c r="U797" s="74"/>
      <c r="V797" s="26"/>
      <c r="W797" s="26"/>
      <c r="X797" s="26"/>
      <c r="Y797" s="26"/>
      <c r="Z797" s="26"/>
      <c r="AA797" s="26"/>
      <c r="AB797" s="26"/>
      <c r="AC797" s="26"/>
      <c r="AD797" s="26"/>
      <c r="AE797" s="26"/>
      <c r="AF797" s="26"/>
      <c r="AG797" s="26"/>
      <c r="AH797" s="26"/>
    </row>
    <row r="798" spans="1:34" ht="14.5">
      <c r="A798" s="67">
        <v>789</v>
      </c>
      <c r="B798" s="68"/>
      <c r="C798" s="69"/>
      <c r="D798" s="70"/>
      <c r="E798" s="69"/>
      <c r="F798" s="69"/>
      <c r="G798" s="70"/>
      <c r="H798" s="70"/>
      <c r="I798" s="70"/>
      <c r="J798" s="70"/>
      <c r="K798" s="70"/>
      <c r="L798" s="70"/>
      <c r="M798" s="70"/>
      <c r="N798" s="86"/>
      <c r="O798" s="70"/>
      <c r="P798" s="72"/>
      <c r="Q798" s="73"/>
      <c r="R798" s="72"/>
      <c r="S798" s="73"/>
      <c r="T798" s="73"/>
      <c r="U798" s="74"/>
      <c r="V798" s="26"/>
      <c r="W798" s="26"/>
      <c r="X798" s="26"/>
      <c r="Y798" s="26"/>
      <c r="Z798" s="26"/>
      <c r="AA798" s="26"/>
      <c r="AB798" s="26"/>
      <c r="AC798" s="26"/>
      <c r="AD798" s="26"/>
      <c r="AE798" s="26"/>
      <c r="AF798" s="26"/>
      <c r="AG798" s="26"/>
      <c r="AH798" s="26"/>
    </row>
    <row r="799" spans="1:34" ht="14.5">
      <c r="A799" s="67">
        <v>790</v>
      </c>
      <c r="B799" s="68"/>
      <c r="C799" s="69"/>
      <c r="D799" s="70"/>
      <c r="E799" s="69"/>
      <c r="F799" s="69"/>
      <c r="G799" s="70"/>
      <c r="H799" s="70"/>
      <c r="I799" s="70"/>
      <c r="J799" s="70"/>
      <c r="K799" s="70"/>
      <c r="L799" s="70"/>
      <c r="M799" s="70"/>
      <c r="N799" s="86"/>
      <c r="O799" s="70"/>
      <c r="P799" s="72"/>
      <c r="Q799" s="73"/>
      <c r="R799" s="72"/>
      <c r="S799" s="73"/>
      <c r="T799" s="73"/>
      <c r="U799" s="74"/>
      <c r="V799" s="26"/>
      <c r="W799" s="26"/>
      <c r="X799" s="26"/>
      <c r="Y799" s="26"/>
      <c r="Z799" s="26"/>
      <c r="AA799" s="26"/>
      <c r="AB799" s="26"/>
      <c r="AC799" s="26"/>
      <c r="AD799" s="26"/>
      <c r="AE799" s="26"/>
      <c r="AF799" s="26"/>
      <c r="AG799" s="26"/>
      <c r="AH799" s="26"/>
    </row>
    <row r="800" spans="1:34" ht="14.5">
      <c r="A800" s="67">
        <v>791</v>
      </c>
      <c r="B800" s="68"/>
      <c r="C800" s="69"/>
      <c r="D800" s="70"/>
      <c r="E800" s="69"/>
      <c r="F800" s="69"/>
      <c r="G800" s="70"/>
      <c r="H800" s="70"/>
      <c r="I800" s="70"/>
      <c r="J800" s="70"/>
      <c r="K800" s="70"/>
      <c r="L800" s="70"/>
      <c r="M800" s="70"/>
      <c r="N800" s="86"/>
      <c r="O800" s="70"/>
      <c r="P800" s="72"/>
      <c r="Q800" s="73"/>
      <c r="R800" s="72"/>
      <c r="S800" s="73"/>
      <c r="T800" s="73"/>
      <c r="U800" s="74"/>
      <c r="V800" s="26"/>
      <c r="W800" s="26"/>
      <c r="X800" s="26"/>
      <c r="Y800" s="26"/>
      <c r="Z800" s="26"/>
      <c r="AA800" s="26"/>
      <c r="AB800" s="26"/>
      <c r="AC800" s="26"/>
      <c r="AD800" s="26"/>
      <c r="AE800" s="26"/>
      <c r="AF800" s="26"/>
      <c r="AG800" s="26"/>
      <c r="AH800" s="26"/>
    </row>
    <row r="801" spans="1:34" ht="14.5">
      <c r="A801" s="67">
        <v>792</v>
      </c>
      <c r="B801" s="68"/>
      <c r="C801" s="69"/>
      <c r="D801" s="70"/>
      <c r="E801" s="69"/>
      <c r="F801" s="69"/>
      <c r="G801" s="70"/>
      <c r="H801" s="70"/>
      <c r="I801" s="70"/>
      <c r="J801" s="70"/>
      <c r="K801" s="70"/>
      <c r="L801" s="70"/>
      <c r="M801" s="70"/>
      <c r="N801" s="86"/>
      <c r="O801" s="70"/>
      <c r="P801" s="72"/>
      <c r="Q801" s="73"/>
      <c r="R801" s="72"/>
      <c r="S801" s="73"/>
      <c r="T801" s="73"/>
      <c r="U801" s="74"/>
      <c r="V801" s="26"/>
      <c r="W801" s="26"/>
      <c r="X801" s="26"/>
      <c r="Y801" s="26"/>
      <c r="Z801" s="26"/>
      <c r="AA801" s="26"/>
      <c r="AB801" s="26"/>
      <c r="AC801" s="26"/>
      <c r="AD801" s="26"/>
      <c r="AE801" s="26"/>
      <c r="AF801" s="26"/>
      <c r="AG801" s="26"/>
      <c r="AH801" s="26"/>
    </row>
    <row r="802" spans="1:34" ht="14.5">
      <c r="A802" s="67">
        <v>793</v>
      </c>
      <c r="B802" s="68"/>
      <c r="C802" s="67" t="str">
        <f t="array" aca="1" ref="C802" ca="1">IFERROR(_xludf.XLOOKUP(D802,master_daerah!B:B,master_daerah!A:A),"")</f>
        <v/>
      </c>
      <c r="D802" s="70"/>
      <c r="E802" s="69"/>
      <c r="F802" s="69"/>
      <c r="G802" s="70"/>
      <c r="H802" s="70"/>
      <c r="I802" s="70"/>
      <c r="J802" s="70"/>
      <c r="K802" s="70"/>
      <c r="L802" s="70"/>
      <c r="M802" s="70"/>
      <c r="N802" s="86"/>
      <c r="O802" s="70"/>
      <c r="P802" s="72"/>
      <c r="Q802" s="73"/>
      <c r="R802" s="72"/>
      <c r="S802" s="73"/>
      <c r="T802" s="73"/>
      <c r="U802" s="74"/>
      <c r="V802" s="26"/>
      <c r="W802" s="26"/>
      <c r="X802" s="26"/>
      <c r="Y802" s="26"/>
      <c r="Z802" s="26"/>
      <c r="AA802" s="26"/>
      <c r="AB802" s="26"/>
      <c r="AC802" s="26"/>
      <c r="AD802" s="26"/>
      <c r="AE802" s="26"/>
      <c r="AF802" s="26"/>
      <c r="AG802" s="26"/>
      <c r="AH802" s="26"/>
    </row>
    <row r="803" spans="1:34" ht="14.5">
      <c r="A803" s="67">
        <v>794</v>
      </c>
      <c r="B803" s="68"/>
      <c r="C803" s="67" t="str">
        <f t="array" aca="1" ref="C803" ca="1">IFERROR(_xludf.XLOOKUP(D803,master_daerah!B:B,master_daerah!A:A),"")</f>
        <v/>
      </c>
      <c r="D803" s="70"/>
      <c r="E803" s="69"/>
      <c r="F803" s="69"/>
      <c r="G803" s="70"/>
      <c r="H803" s="70"/>
      <c r="I803" s="70"/>
      <c r="J803" s="70"/>
      <c r="K803" s="70"/>
      <c r="L803" s="70"/>
      <c r="M803" s="70"/>
      <c r="N803" s="86"/>
      <c r="O803" s="70"/>
      <c r="P803" s="72"/>
      <c r="Q803" s="73"/>
      <c r="R803" s="72"/>
      <c r="S803" s="73"/>
      <c r="T803" s="73"/>
      <c r="U803" s="74"/>
      <c r="V803" s="26"/>
      <c r="W803" s="26"/>
      <c r="X803" s="26"/>
      <c r="Y803" s="26"/>
      <c r="Z803" s="26"/>
      <c r="AA803" s="26"/>
      <c r="AB803" s="26"/>
      <c r="AC803" s="26"/>
      <c r="AD803" s="26"/>
      <c r="AE803" s="26"/>
      <c r="AF803" s="26"/>
      <c r="AG803" s="26"/>
      <c r="AH803" s="26"/>
    </row>
    <row r="804" spans="1:34" ht="14.5">
      <c r="A804" s="67">
        <v>795</v>
      </c>
      <c r="B804" s="68"/>
      <c r="C804" s="67" t="str">
        <f t="array" aca="1" ref="C804" ca="1">IFERROR(_xludf.XLOOKUP(D804,master_daerah!B:B,master_daerah!A:A),"")</f>
        <v/>
      </c>
      <c r="D804" s="70"/>
      <c r="E804" s="69"/>
      <c r="F804" s="69"/>
      <c r="G804" s="70"/>
      <c r="H804" s="70"/>
      <c r="I804" s="70"/>
      <c r="J804" s="70"/>
      <c r="K804" s="70"/>
      <c r="L804" s="70"/>
      <c r="M804" s="70"/>
      <c r="N804" s="86"/>
      <c r="O804" s="70"/>
      <c r="P804" s="72"/>
      <c r="Q804" s="73"/>
      <c r="R804" s="72"/>
      <c r="S804" s="73"/>
      <c r="T804" s="73"/>
      <c r="U804" s="74"/>
      <c r="V804" s="26"/>
      <c r="W804" s="26"/>
      <c r="X804" s="26"/>
      <c r="Y804" s="26"/>
      <c r="Z804" s="26"/>
      <c r="AA804" s="26"/>
      <c r="AB804" s="26"/>
      <c r="AC804" s="26"/>
      <c r="AD804" s="26"/>
      <c r="AE804" s="26"/>
      <c r="AF804" s="26"/>
      <c r="AG804" s="26"/>
      <c r="AH804" s="26"/>
    </row>
    <row r="805" spans="1:34" ht="14.5">
      <c r="A805" s="67">
        <v>796</v>
      </c>
      <c r="B805" s="68"/>
      <c r="C805" s="67" t="str">
        <f t="array" aca="1" ref="C805" ca="1">IFERROR(_xludf.XLOOKUP(D805,master_daerah!B:B,master_daerah!A:A),"")</f>
        <v/>
      </c>
      <c r="D805" s="70"/>
      <c r="E805" s="69"/>
      <c r="F805" s="69"/>
      <c r="G805" s="70"/>
      <c r="H805" s="70"/>
      <c r="I805" s="70"/>
      <c r="J805" s="70"/>
      <c r="K805" s="70"/>
      <c r="L805" s="70"/>
      <c r="M805" s="70"/>
      <c r="N805" s="86"/>
      <c r="O805" s="70"/>
      <c r="P805" s="72"/>
      <c r="Q805" s="73"/>
      <c r="R805" s="72"/>
      <c r="S805" s="73"/>
      <c r="T805" s="73"/>
      <c r="U805" s="74"/>
      <c r="V805" s="26"/>
      <c r="W805" s="26"/>
      <c r="X805" s="26"/>
      <c r="Y805" s="26"/>
      <c r="Z805" s="26"/>
      <c r="AA805" s="26"/>
      <c r="AB805" s="26"/>
      <c r="AC805" s="26"/>
      <c r="AD805" s="26"/>
      <c r="AE805" s="26"/>
      <c r="AF805" s="26"/>
      <c r="AG805" s="26"/>
      <c r="AH805" s="26"/>
    </row>
    <row r="806" spans="1:34" ht="14.5">
      <c r="A806" s="67">
        <v>797</v>
      </c>
      <c r="B806" s="68"/>
      <c r="C806" s="67" t="str">
        <f t="array" aca="1" ref="C806" ca="1">IFERROR(_xludf.XLOOKUP(D806,master_daerah!B:B,master_daerah!A:A),"")</f>
        <v/>
      </c>
      <c r="D806" s="70"/>
      <c r="E806" s="69"/>
      <c r="F806" s="69"/>
      <c r="G806" s="70"/>
      <c r="H806" s="70"/>
      <c r="I806" s="70"/>
      <c r="J806" s="70"/>
      <c r="K806" s="70"/>
      <c r="L806" s="70"/>
      <c r="M806" s="70"/>
      <c r="N806" s="86"/>
      <c r="O806" s="70"/>
      <c r="P806" s="72"/>
      <c r="Q806" s="73"/>
      <c r="R806" s="72"/>
      <c r="S806" s="73"/>
      <c r="T806" s="73"/>
      <c r="U806" s="74"/>
      <c r="V806" s="26"/>
      <c r="W806" s="26"/>
      <c r="X806" s="26"/>
      <c r="Y806" s="26"/>
      <c r="Z806" s="26"/>
      <c r="AA806" s="26"/>
      <c r="AB806" s="26"/>
      <c r="AC806" s="26"/>
      <c r="AD806" s="26"/>
      <c r="AE806" s="26"/>
      <c r="AF806" s="26"/>
      <c r="AG806" s="26"/>
      <c r="AH806" s="26"/>
    </row>
    <row r="807" spans="1:34" ht="14.5">
      <c r="A807" s="67">
        <v>798</v>
      </c>
      <c r="B807" s="68"/>
      <c r="C807" s="67" t="str">
        <f t="array" aca="1" ref="C807" ca="1">IFERROR(_xludf.XLOOKUP(D807,master_daerah!B:B,master_daerah!A:A),"")</f>
        <v/>
      </c>
      <c r="D807" s="70"/>
      <c r="E807" s="69"/>
      <c r="F807" s="69"/>
      <c r="G807" s="70"/>
      <c r="H807" s="70"/>
      <c r="I807" s="70"/>
      <c r="J807" s="70"/>
      <c r="K807" s="70"/>
      <c r="L807" s="70"/>
      <c r="M807" s="70"/>
      <c r="N807" s="86"/>
      <c r="O807" s="70"/>
      <c r="P807" s="72"/>
      <c r="Q807" s="73"/>
      <c r="R807" s="72"/>
      <c r="S807" s="73"/>
      <c r="T807" s="73"/>
      <c r="U807" s="74"/>
      <c r="V807" s="26"/>
      <c r="W807" s="26"/>
      <c r="X807" s="26"/>
      <c r="Y807" s="26"/>
      <c r="Z807" s="26"/>
      <c r="AA807" s="26"/>
      <c r="AB807" s="26"/>
      <c r="AC807" s="26"/>
      <c r="AD807" s="26"/>
      <c r="AE807" s="26"/>
      <c r="AF807" s="26"/>
      <c r="AG807" s="26"/>
      <c r="AH807" s="26"/>
    </row>
    <row r="808" spans="1:34" ht="14.5">
      <c r="A808" s="67">
        <v>799</v>
      </c>
      <c r="B808" s="68"/>
      <c r="C808" s="67" t="str">
        <f t="array" aca="1" ref="C808" ca="1">IFERROR(_xludf.XLOOKUP(D808,master_daerah!B:B,master_daerah!A:A),"")</f>
        <v/>
      </c>
      <c r="D808" s="70"/>
      <c r="E808" s="69"/>
      <c r="F808" s="69"/>
      <c r="G808" s="70"/>
      <c r="H808" s="70"/>
      <c r="I808" s="70"/>
      <c r="J808" s="70"/>
      <c r="K808" s="70"/>
      <c r="L808" s="70"/>
      <c r="M808" s="70"/>
      <c r="N808" s="86"/>
      <c r="O808" s="70"/>
      <c r="P808" s="72"/>
      <c r="Q808" s="73"/>
      <c r="R808" s="72"/>
      <c r="S808" s="73"/>
      <c r="T808" s="73"/>
      <c r="U808" s="74"/>
      <c r="V808" s="26"/>
      <c r="W808" s="26"/>
      <c r="X808" s="26"/>
      <c r="Y808" s="26"/>
      <c r="Z808" s="26"/>
      <c r="AA808" s="26"/>
      <c r="AB808" s="26"/>
      <c r="AC808" s="26"/>
      <c r="AD808" s="26"/>
      <c r="AE808" s="26"/>
      <c r="AF808" s="26"/>
      <c r="AG808" s="26"/>
      <c r="AH808" s="26"/>
    </row>
    <row r="809" spans="1:34" ht="14.5">
      <c r="A809" s="67">
        <v>800</v>
      </c>
      <c r="B809" s="68"/>
      <c r="C809" s="67" t="str">
        <f t="array" aca="1" ref="C809" ca="1">IFERROR(_xludf.XLOOKUP(D809,master_daerah!B:B,master_daerah!A:A),"")</f>
        <v/>
      </c>
      <c r="D809" s="70"/>
      <c r="E809" s="69"/>
      <c r="F809" s="69"/>
      <c r="G809" s="70"/>
      <c r="H809" s="70"/>
      <c r="I809" s="70"/>
      <c r="J809" s="70"/>
      <c r="K809" s="70"/>
      <c r="L809" s="70"/>
      <c r="M809" s="70"/>
      <c r="N809" s="86"/>
      <c r="O809" s="70"/>
      <c r="P809" s="72"/>
      <c r="Q809" s="73"/>
      <c r="R809" s="72"/>
      <c r="S809" s="73"/>
      <c r="T809" s="73"/>
      <c r="U809" s="74"/>
      <c r="V809" s="26"/>
      <c r="W809" s="26"/>
      <c r="X809" s="26"/>
      <c r="Y809" s="26"/>
      <c r="Z809" s="26"/>
      <c r="AA809" s="26"/>
      <c r="AB809" s="26"/>
      <c r="AC809" s="26"/>
      <c r="AD809" s="26"/>
      <c r="AE809" s="26"/>
      <c r="AF809" s="26"/>
      <c r="AG809" s="26"/>
      <c r="AH809" s="26"/>
    </row>
    <row r="810" spans="1:34" ht="14.5">
      <c r="A810" s="67">
        <v>801</v>
      </c>
      <c r="B810" s="68"/>
      <c r="C810" s="67" t="str">
        <f t="array" aca="1" ref="C810" ca="1">IFERROR(_xludf.XLOOKUP(D810,master_daerah!B:B,master_daerah!A:A),"")</f>
        <v/>
      </c>
      <c r="D810" s="70"/>
      <c r="E810" s="69"/>
      <c r="F810" s="69"/>
      <c r="G810" s="70"/>
      <c r="H810" s="70"/>
      <c r="I810" s="70"/>
      <c r="J810" s="70"/>
      <c r="K810" s="70"/>
      <c r="L810" s="70"/>
      <c r="M810" s="70"/>
      <c r="N810" s="86"/>
      <c r="O810" s="70"/>
      <c r="P810" s="72"/>
      <c r="Q810" s="73"/>
      <c r="R810" s="72"/>
      <c r="S810" s="73"/>
      <c r="T810" s="73"/>
      <c r="U810" s="74"/>
      <c r="V810" s="26"/>
      <c r="W810" s="26"/>
      <c r="X810" s="26"/>
      <c r="Y810" s="26"/>
      <c r="Z810" s="26"/>
      <c r="AA810" s="26"/>
      <c r="AB810" s="26"/>
      <c r="AC810" s="26"/>
      <c r="AD810" s="26"/>
      <c r="AE810" s="26"/>
      <c r="AF810" s="26"/>
      <c r="AG810" s="26"/>
      <c r="AH810" s="26"/>
    </row>
    <row r="811" spans="1:34" ht="14.5">
      <c r="A811" s="67">
        <v>802</v>
      </c>
      <c r="B811" s="68"/>
      <c r="C811" s="67" t="str">
        <f t="array" aca="1" ref="C811" ca="1">IFERROR(_xludf.XLOOKUP(D811,master_daerah!B:B,master_daerah!A:A),"")</f>
        <v/>
      </c>
      <c r="D811" s="70"/>
      <c r="E811" s="69"/>
      <c r="F811" s="69"/>
      <c r="G811" s="70"/>
      <c r="H811" s="70"/>
      <c r="I811" s="70"/>
      <c r="J811" s="70"/>
      <c r="K811" s="70"/>
      <c r="L811" s="70"/>
      <c r="M811" s="70"/>
      <c r="N811" s="86"/>
      <c r="O811" s="70"/>
      <c r="P811" s="72"/>
      <c r="Q811" s="73"/>
      <c r="R811" s="72"/>
      <c r="S811" s="73"/>
      <c r="T811" s="73"/>
      <c r="U811" s="74"/>
      <c r="V811" s="26"/>
      <c r="W811" s="26"/>
      <c r="X811" s="26"/>
      <c r="Y811" s="26"/>
      <c r="Z811" s="26"/>
      <c r="AA811" s="26"/>
      <c r="AB811" s="26"/>
      <c r="AC811" s="26"/>
      <c r="AD811" s="26"/>
      <c r="AE811" s="26"/>
      <c r="AF811" s="26"/>
      <c r="AG811" s="26"/>
      <c r="AH811" s="26"/>
    </row>
    <row r="812" spans="1:34" ht="14.5">
      <c r="A812" s="67">
        <v>803</v>
      </c>
      <c r="B812" s="68"/>
      <c r="C812" s="69"/>
      <c r="D812" s="70"/>
      <c r="E812" s="69"/>
      <c r="F812" s="69"/>
      <c r="G812" s="70"/>
      <c r="H812" s="70"/>
      <c r="I812" s="70"/>
      <c r="J812" s="70"/>
      <c r="K812" s="70"/>
      <c r="L812" s="70"/>
      <c r="M812" s="70"/>
      <c r="N812" s="86"/>
      <c r="O812" s="70"/>
      <c r="P812" s="72"/>
      <c r="Q812" s="73"/>
      <c r="R812" s="72"/>
      <c r="S812" s="73"/>
      <c r="T812" s="73"/>
      <c r="U812" s="74"/>
      <c r="V812" s="26"/>
      <c r="W812" s="26"/>
      <c r="X812" s="26"/>
      <c r="Y812" s="26"/>
      <c r="Z812" s="26"/>
      <c r="AA812" s="26"/>
      <c r="AB812" s="26"/>
      <c r="AC812" s="26"/>
      <c r="AD812" s="26"/>
      <c r="AE812" s="26"/>
      <c r="AF812" s="26"/>
      <c r="AG812" s="26"/>
      <c r="AH812" s="26"/>
    </row>
    <row r="813" spans="1:34" ht="14.5">
      <c r="A813" s="67">
        <v>804</v>
      </c>
      <c r="B813" s="68"/>
      <c r="C813" s="69"/>
      <c r="D813" s="70"/>
      <c r="E813" s="69"/>
      <c r="F813" s="69"/>
      <c r="G813" s="70"/>
      <c r="H813" s="70"/>
      <c r="I813" s="70"/>
      <c r="J813" s="70"/>
      <c r="K813" s="70"/>
      <c r="L813" s="70"/>
      <c r="M813" s="70"/>
      <c r="N813" s="86"/>
      <c r="O813" s="88"/>
      <c r="P813" s="72"/>
      <c r="Q813" s="73"/>
      <c r="R813" s="72"/>
      <c r="S813" s="73"/>
      <c r="T813" s="73"/>
      <c r="U813" s="74"/>
      <c r="V813" s="26"/>
      <c r="W813" s="26"/>
      <c r="X813" s="26"/>
      <c r="Y813" s="26"/>
      <c r="Z813" s="26"/>
      <c r="AA813" s="26"/>
      <c r="AB813" s="26"/>
      <c r="AC813" s="26"/>
      <c r="AD813" s="26"/>
      <c r="AE813" s="26"/>
      <c r="AF813" s="26"/>
      <c r="AG813" s="26"/>
      <c r="AH813" s="26"/>
    </row>
    <row r="814" spans="1:34" ht="14.5">
      <c r="A814" s="67">
        <v>805</v>
      </c>
      <c r="B814" s="68"/>
      <c r="C814" s="69"/>
      <c r="D814" s="70"/>
      <c r="E814" s="69"/>
      <c r="F814" s="69"/>
      <c r="G814" s="70"/>
      <c r="H814" s="70"/>
      <c r="I814" s="70"/>
      <c r="J814" s="70"/>
      <c r="K814" s="70"/>
      <c r="L814" s="70"/>
      <c r="M814" s="70"/>
      <c r="N814" s="86"/>
      <c r="O814" s="88"/>
      <c r="P814" s="72"/>
      <c r="Q814" s="73"/>
      <c r="R814" s="72"/>
      <c r="S814" s="73"/>
      <c r="T814" s="73"/>
      <c r="U814" s="74"/>
      <c r="V814" s="26"/>
      <c r="W814" s="26"/>
      <c r="X814" s="26"/>
      <c r="Y814" s="26"/>
      <c r="Z814" s="26"/>
      <c r="AA814" s="26"/>
      <c r="AB814" s="26"/>
      <c r="AC814" s="26"/>
      <c r="AD814" s="26"/>
      <c r="AE814" s="26"/>
      <c r="AF814" s="26"/>
      <c r="AG814" s="26"/>
      <c r="AH814" s="26"/>
    </row>
    <row r="815" spans="1:34" ht="14.5">
      <c r="A815" s="67">
        <v>806</v>
      </c>
      <c r="B815" s="68"/>
      <c r="C815" s="69"/>
      <c r="D815" s="70"/>
      <c r="E815" s="69"/>
      <c r="F815" s="69"/>
      <c r="G815" s="70"/>
      <c r="H815" s="70"/>
      <c r="I815" s="70"/>
      <c r="J815" s="70"/>
      <c r="K815" s="70"/>
      <c r="L815" s="70"/>
      <c r="M815" s="70"/>
      <c r="N815" s="86"/>
      <c r="O815" s="70"/>
      <c r="P815" s="72"/>
      <c r="Q815" s="73"/>
      <c r="R815" s="72"/>
      <c r="S815" s="73"/>
      <c r="T815" s="73"/>
      <c r="U815" s="74"/>
      <c r="V815" s="26"/>
      <c r="W815" s="26"/>
      <c r="X815" s="26"/>
      <c r="Y815" s="26"/>
      <c r="Z815" s="26"/>
      <c r="AA815" s="26"/>
      <c r="AB815" s="26"/>
      <c r="AC815" s="26"/>
      <c r="AD815" s="26"/>
      <c r="AE815" s="26"/>
      <c r="AF815" s="26"/>
      <c r="AG815" s="26"/>
      <c r="AH815" s="26"/>
    </row>
    <row r="816" spans="1:34" ht="14.5">
      <c r="A816" s="67">
        <v>807</v>
      </c>
      <c r="B816" s="68"/>
      <c r="C816" s="69"/>
      <c r="D816" s="70"/>
      <c r="E816" s="69"/>
      <c r="F816" s="69"/>
      <c r="G816" s="70"/>
      <c r="H816" s="70"/>
      <c r="I816" s="70"/>
      <c r="J816" s="70"/>
      <c r="K816" s="70"/>
      <c r="L816" s="70"/>
      <c r="M816" s="70"/>
      <c r="N816" s="86"/>
      <c r="O816" s="70"/>
      <c r="P816" s="72"/>
      <c r="Q816" s="73"/>
      <c r="R816" s="72"/>
      <c r="S816" s="73"/>
      <c r="T816" s="73"/>
      <c r="U816" s="74"/>
      <c r="V816" s="26"/>
      <c r="W816" s="26"/>
      <c r="X816" s="26"/>
      <c r="Y816" s="26"/>
      <c r="Z816" s="26"/>
      <c r="AA816" s="26"/>
      <c r="AB816" s="26"/>
      <c r="AC816" s="26"/>
      <c r="AD816" s="26"/>
      <c r="AE816" s="26"/>
      <c r="AF816" s="26"/>
      <c r="AG816" s="26"/>
      <c r="AH816" s="26"/>
    </row>
    <row r="817" spans="1:34" ht="14.5">
      <c r="A817" s="67">
        <v>808</v>
      </c>
      <c r="B817" s="68"/>
      <c r="C817" s="69"/>
      <c r="D817" s="70"/>
      <c r="E817" s="69"/>
      <c r="F817" s="69"/>
      <c r="G817" s="70"/>
      <c r="H817" s="70"/>
      <c r="I817" s="70"/>
      <c r="J817" s="70"/>
      <c r="K817" s="70"/>
      <c r="L817" s="70"/>
      <c r="M817" s="70"/>
      <c r="N817" s="86"/>
      <c r="O817" s="70"/>
      <c r="P817" s="72"/>
      <c r="Q817" s="73"/>
      <c r="R817" s="72"/>
      <c r="S817" s="73"/>
      <c r="T817" s="73"/>
      <c r="U817" s="74"/>
      <c r="V817" s="26"/>
      <c r="W817" s="26"/>
      <c r="X817" s="26"/>
      <c r="Y817" s="26"/>
      <c r="Z817" s="26"/>
      <c r="AA817" s="26"/>
      <c r="AB817" s="26"/>
      <c r="AC817" s="26"/>
      <c r="AD817" s="26"/>
      <c r="AE817" s="26"/>
      <c r="AF817" s="26"/>
      <c r="AG817" s="26"/>
      <c r="AH817" s="26"/>
    </row>
    <row r="818" spans="1:34" ht="14.5">
      <c r="A818" s="67">
        <v>809</v>
      </c>
      <c r="B818" s="68"/>
      <c r="C818" s="69"/>
      <c r="D818" s="70"/>
      <c r="E818" s="69"/>
      <c r="F818" s="69"/>
      <c r="G818" s="70"/>
      <c r="H818" s="70"/>
      <c r="I818" s="70"/>
      <c r="J818" s="70"/>
      <c r="K818" s="70"/>
      <c r="L818" s="70"/>
      <c r="M818" s="70"/>
      <c r="N818" s="86"/>
      <c r="O818" s="70"/>
      <c r="P818" s="72"/>
      <c r="Q818" s="73"/>
      <c r="R818" s="72"/>
      <c r="S818" s="73"/>
      <c r="T818" s="73"/>
      <c r="U818" s="74"/>
      <c r="V818" s="26"/>
      <c r="W818" s="26"/>
      <c r="X818" s="26"/>
      <c r="Y818" s="26"/>
      <c r="Z818" s="26"/>
      <c r="AA818" s="26"/>
      <c r="AB818" s="26"/>
      <c r="AC818" s="26"/>
      <c r="AD818" s="26"/>
      <c r="AE818" s="26"/>
      <c r="AF818" s="26"/>
      <c r="AG818" s="26"/>
      <c r="AH818" s="26"/>
    </row>
    <row r="819" spans="1:34" ht="14.5">
      <c r="A819" s="67">
        <v>810</v>
      </c>
      <c r="B819" s="68"/>
      <c r="C819" s="69"/>
      <c r="D819" s="70"/>
      <c r="E819" s="69"/>
      <c r="F819" s="69"/>
      <c r="G819" s="70"/>
      <c r="H819" s="70"/>
      <c r="I819" s="70"/>
      <c r="J819" s="70"/>
      <c r="K819" s="70"/>
      <c r="L819" s="70"/>
      <c r="M819" s="70"/>
      <c r="N819" s="86"/>
      <c r="O819" s="70"/>
      <c r="P819" s="72"/>
      <c r="Q819" s="73"/>
      <c r="R819" s="72"/>
      <c r="S819" s="73"/>
      <c r="T819" s="73"/>
      <c r="U819" s="74"/>
      <c r="V819" s="26"/>
      <c r="W819" s="26"/>
      <c r="X819" s="26"/>
      <c r="Y819" s="26"/>
      <c r="Z819" s="26"/>
      <c r="AA819" s="26"/>
      <c r="AB819" s="26"/>
      <c r="AC819" s="26"/>
      <c r="AD819" s="26"/>
      <c r="AE819" s="26"/>
      <c r="AF819" s="26"/>
      <c r="AG819" s="26"/>
      <c r="AH819" s="26"/>
    </row>
    <row r="820" spans="1:34" ht="14.5">
      <c r="A820" s="67">
        <v>811</v>
      </c>
      <c r="B820" s="68"/>
      <c r="C820" s="69"/>
      <c r="D820" s="70"/>
      <c r="E820" s="69"/>
      <c r="F820" s="69"/>
      <c r="G820" s="70"/>
      <c r="H820" s="70"/>
      <c r="I820" s="70"/>
      <c r="J820" s="70"/>
      <c r="K820" s="70"/>
      <c r="L820" s="70"/>
      <c r="M820" s="70"/>
      <c r="N820" s="86"/>
      <c r="O820" s="70"/>
      <c r="P820" s="72"/>
      <c r="Q820" s="73"/>
      <c r="R820" s="72"/>
      <c r="S820" s="73"/>
      <c r="T820" s="73"/>
      <c r="U820" s="74"/>
      <c r="V820" s="26"/>
      <c r="W820" s="26"/>
      <c r="X820" s="26"/>
      <c r="Y820" s="26"/>
      <c r="Z820" s="26"/>
      <c r="AA820" s="26"/>
      <c r="AB820" s="26"/>
      <c r="AC820" s="26"/>
      <c r="AD820" s="26"/>
      <c r="AE820" s="26"/>
      <c r="AF820" s="26"/>
      <c r="AG820" s="26"/>
      <c r="AH820" s="26"/>
    </row>
    <row r="821" spans="1:34" ht="14.5">
      <c r="A821" s="67">
        <v>812</v>
      </c>
      <c r="B821" s="68"/>
      <c r="C821" s="69"/>
      <c r="D821" s="70"/>
      <c r="E821" s="69"/>
      <c r="F821" s="69"/>
      <c r="G821" s="70"/>
      <c r="H821" s="70"/>
      <c r="I821" s="70"/>
      <c r="J821" s="70"/>
      <c r="K821" s="70"/>
      <c r="L821" s="70"/>
      <c r="M821" s="70"/>
      <c r="N821" s="86"/>
      <c r="O821" s="70"/>
      <c r="P821" s="72"/>
      <c r="Q821" s="73"/>
      <c r="R821" s="72"/>
      <c r="S821" s="73"/>
      <c r="T821" s="73"/>
      <c r="U821" s="74"/>
      <c r="V821" s="26"/>
      <c r="W821" s="26"/>
      <c r="X821" s="26"/>
      <c r="Y821" s="26"/>
      <c r="Z821" s="26"/>
      <c r="AA821" s="26"/>
      <c r="AB821" s="26"/>
      <c r="AC821" s="26"/>
      <c r="AD821" s="26"/>
      <c r="AE821" s="26"/>
      <c r="AF821" s="26"/>
      <c r="AG821" s="26"/>
      <c r="AH821" s="26"/>
    </row>
    <row r="822" spans="1:34" ht="14.5">
      <c r="A822" s="67">
        <v>813</v>
      </c>
      <c r="B822" s="68"/>
      <c r="C822" s="69"/>
      <c r="D822" s="70"/>
      <c r="E822" s="69"/>
      <c r="F822" s="69"/>
      <c r="G822" s="70"/>
      <c r="H822" s="70"/>
      <c r="I822" s="70"/>
      <c r="J822" s="70"/>
      <c r="K822" s="70"/>
      <c r="L822" s="70"/>
      <c r="M822" s="70"/>
      <c r="N822" s="70"/>
      <c r="O822" s="70"/>
      <c r="P822" s="72"/>
      <c r="Q822" s="73"/>
      <c r="R822" s="72"/>
      <c r="S822" s="73"/>
      <c r="T822" s="73"/>
      <c r="U822" s="74"/>
      <c r="V822" s="26"/>
      <c r="W822" s="26"/>
      <c r="X822" s="26"/>
      <c r="Y822" s="26"/>
      <c r="Z822" s="26"/>
      <c r="AA822" s="26"/>
      <c r="AB822" s="26"/>
      <c r="AC822" s="26"/>
      <c r="AD822" s="26"/>
      <c r="AE822" s="26"/>
      <c r="AF822" s="26"/>
      <c r="AG822" s="26"/>
      <c r="AH822" s="26"/>
    </row>
    <row r="823" spans="1:34" ht="14.5">
      <c r="A823" s="67">
        <v>814</v>
      </c>
      <c r="B823" s="68"/>
      <c r="C823" s="69"/>
      <c r="D823" s="70"/>
      <c r="E823" s="69"/>
      <c r="F823" s="69"/>
      <c r="G823" s="70"/>
      <c r="H823" s="70"/>
      <c r="I823" s="70"/>
      <c r="J823" s="70"/>
      <c r="K823" s="70"/>
      <c r="L823" s="70"/>
      <c r="M823" s="70"/>
      <c r="N823" s="86"/>
      <c r="O823" s="70"/>
      <c r="P823" s="72"/>
      <c r="Q823" s="73"/>
      <c r="R823" s="72"/>
      <c r="S823" s="73"/>
      <c r="T823" s="73"/>
      <c r="U823" s="74"/>
      <c r="V823" s="26"/>
      <c r="W823" s="26"/>
      <c r="X823" s="26"/>
      <c r="Y823" s="26"/>
      <c r="Z823" s="26"/>
      <c r="AA823" s="26"/>
      <c r="AB823" s="26"/>
      <c r="AC823" s="26"/>
      <c r="AD823" s="26"/>
      <c r="AE823" s="26"/>
      <c r="AF823" s="26"/>
      <c r="AG823" s="26"/>
      <c r="AH823" s="26"/>
    </row>
    <row r="824" spans="1:34" ht="14.5">
      <c r="A824" s="67">
        <v>815</v>
      </c>
      <c r="B824" s="68"/>
      <c r="C824" s="69"/>
      <c r="D824" s="70"/>
      <c r="E824" s="69"/>
      <c r="F824" s="69"/>
      <c r="G824" s="70"/>
      <c r="H824" s="70"/>
      <c r="I824" s="70"/>
      <c r="J824" s="70"/>
      <c r="K824" s="70"/>
      <c r="L824" s="70"/>
      <c r="M824" s="70"/>
      <c r="N824" s="86"/>
      <c r="O824" s="70"/>
      <c r="P824" s="72"/>
      <c r="Q824" s="73"/>
      <c r="R824" s="72"/>
      <c r="S824" s="73"/>
      <c r="T824" s="73"/>
      <c r="U824" s="74"/>
      <c r="V824" s="26"/>
      <c r="W824" s="26"/>
      <c r="X824" s="26"/>
      <c r="Y824" s="26"/>
      <c r="Z824" s="26"/>
      <c r="AA824" s="26"/>
      <c r="AB824" s="26"/>
      <c r="AC824" s="26"/>
      <c r="AD824" s="26"/>
      <c r="AE824" s="26"/>
      <c r="AF824" s="26"/>
      <c r="AG824" s="26"/>
      <c r="AH824" s="26"/>
    </row>
    <row r="825" spans="1:34" ht="14.5">
      <c r="A825" s="67">
        <v>816</v>
      </c>
      <c r="B825" s="68"/>
      <c r="C825" s="69"/>
      <c r="D825" s="70"/>
      <c r="E825" s="69"/>
      <c r="F825" s="69"/>
      <c r="G825" s="70"/>
      <c r="H825" s="70"/>
      <c r="I825" s="70"/>
      <c r="J825" s="70"/>
      <c r="K825" s="70"/>
      <c r="L825" s="70"/>
      <c r="M825" s="70"/>
      <c r="N825" s="86"/>
      <c r="O825" s="70"/>
      <c r="P825" s="72"/>
      <c r="Q825" s="73"/>
      <c r="R825" s="72"/>
      <c r="S825" s="73"/>
      <c r="T825" s="73"/>
      <c r="U825" s="74"/>
      <c r="V825" s="26"/>
      <c r="W825" s="26"/>
      <c r="X825" s="26"/>
      <c r="Y825" s="26"/>
      <c r="Z825" s="26"/>
      <c r="AA825" s="26"/>
      <c r="AB825" s="26"/>
      <c r="AC825" s="26"/>
      <c r="AD825" s="26"/>
      <c r="AE825" s="26"/>
      <c r="AF825" s="26"/>
      <c r="AG825" s="26"/>
      <c r="AH825" s="26"/>
    </row>
    <row r="826" spans="1:34" ht="14.5">
      <c r="A826" s="67">
        <v>817</v>
      </c>
      <c r="B826" s="68"/>
      <c r="C826" s="69"/>
      <c r="D826" s="70"/>
      <c r="E826" s="69"/>
      <c r="F826" s="69"/>
      <c r="G826" s="70"/>
      <c r="H826" s="70"/>
      <c r="I826" s="70"/>
      <c r="J826" s="70"/>
      <c r="K826" s="70"/>
      <c r="L826" s="70"/>
      <c r="M826" s="70"/>
      <c r="N826" s="86"/>
      <c r="O826" s="70"/>
      <c r="P826" s="72"/>
      <c r="Q826" s="73"/>
      <c r="R826" s="72"/>
      <c r="S826" s="73"/>
      <c r="T826" s="73"/>
      <c r="U826" s="74"/>
      <c r="V826" s="26"/>
      <c r="W826" s="26"/>
      <c r="X826" s="26"/>
      <c r="Y826" s="26"/>
      <c r="Z826" s="26"/>
      <c r="AA826" s="26"/>
      <c r="AB826" s="26"/>
      <c r="AC826" s="26"/>
      <c r="AD826" s="26"/>
      <c r="AE826" s="26"/>
      <c r="AF826" s="26"/>
      <c r="AG826" s="26"/>
      <c r="AH826" s="26"/>
    </row>
    <row r="827" spans="1:34" ht="14.5">
      <c r="A827" s="67">
        <v>818</v>
      </c>
      <c r="B827" s="68"/>
      <c r="C827" s="69"/>
      <c r="D827" s="70"/>
      <c r="E827" s="69"/>
      <c r="F827" s="69"/>
      <c r="G827" s="70"/>
      <c r="H827" s="70"/>
      <c r="I827" s="70"/>
      <c r="J827" s="70"/>
      <c r="K827" s="70"/>
      <c r="L827" s="70"/>
      <c r="M827" s="70"/>
      <c r="N827" s="86"/>
      <c r="O827" s="70"/>
      <c r="P827" s="72"/>
      <c r="Q827" s="73"/>
      <c r="R827" s="72"/>
      <c r="S827" s="73"/>
      <c r="T827" s="73"/>
      <c r="U827" s="74"/>
      <c r="V827" s="26"/>
      <c r="W827" s="26"/>
      <c r="X827" s="26"/>
      <c r="Y827" s="26"/>
      <c r="Z827" s="26"/>
      <c r="AA827" s="26"/>
      <c r="AB827" s="26"/>
      <c r="AC827" s="26"/>
      <c r="AD827" s="26"/>
      <c r="AE827" s="26"/>
      <c r="AF827" s="26"/>
      <c r="AG827" s="26"/>
      <c r="AH827" s="26"/>
    </row>
    <row r="828" spans="1:34" ht="14.5">
      <c r="A828" s="67">
        <v>819</v>
      </c>
      <c r="B828" s="68"/>
      <c r="C828" s="69"/>
      <c r="D828" s="70"/>
      <c r="E828" s="69"/>
      <c r="F828" s="69"/>
      <c r="G828" s="70"/>
      <c r="H828" s="70"/>
      <c r="I828" s="70"/>
      <c r="J828" s="70"/>
      <c r="K828" s="70"/>
      <c r="L828" s="70"/>
      <c r="M828" s="70"/>
      <c r="N828" s="86"/>
      <c r="O828" s="70"/>
      <c r="P828" s="72"/>
      <c r="Q828" s="73"/>
      <c r="R828" s="72"/>
      <c r="S828" s="73"/>
      <c r="T828" s="73"/>
      <c r="U828" s="74"/>
      <c r="V828" s="26"/>
      <c r="W828" s="26"/>
      <c r="X828" s="26"/>
      <c r="Y828" s="26"/>
      <c r="Z828" s="26"/>
      <c r="AA828" s="26"/>
      <c r="AB828" s="26"/>
      <c r="AC828" s="26"/>
      <c r="AD828" s="26"/>
      <c r="AE828" s="26"/>
      <c r="AF828" s="26"/>
      <c r="AG828" s="26"/>
      <c r="AH828" s="26"/>
    </row>
    <row r="829" spans="1:34" ht="14.5">
      <c r="A829" s="67">
        <v>820</v>
      </c>
      <c r="B829" s="68"/>
      <c r="C829" s="69"/>
      <c r="D829" s="70"/>
      <c r="E829" s="69"/>
      <c r="F829" s="69"/>
      <c r="G829" s="70"/>
      <c r="H829" s="70"/>
      <c r="I829" s="70"/>
      <c r="J829" s="70"/>
      <c r="K829" s="70"/>
      <c r="L829" s="70"/>
      <c r="M829" s="70"/>
      <c r="N829" s="86"/>
      <c r="O829" s="70"/>
      <c r="P829" s="72"/>
      <c r="Q829" s="73"/>
      <c r="R829" s="72"/>
      <c r="S829" s="73"/>
      <c r="T829" s="73"/>
      <c r="U829" s="74"/>
      <c r="V829" s="26"/>
      <c r="W829" s="26"/>
      <c r="X829" s="26"/>
      <c r="Y829" s="26"/>
      <c r="Z829" s="26"/>
      <c r="AA829" s="26"/>
      <c r="AB829" s="26"/>
      <c r="AC829" s="26"/>
      <c r="AD829" s="26"/>
      <c r="AE829" s="26"/>
      <c r="AF829" s="26"/>
      <c r="AG829" s="26"/>
      <c r="AH829" s="26"/>
    </row>
    <row r="830" spans="1:34" ht="14.5">
      <c r="A830" s="67">
        <v>821</v>
      </c>
      <c r="B830" s="68"/>
      <c r="C830" s="69"/>
      <c r="D830" s="70"/>
      <c r="E830" s="69"/>
      <c r="F830" s="69"/>
      <c r="G830" s="70"/>
      <c r="H830" s="70"/>
      <c r="I830" s="70"/>
      <c r="J830" s="70"/>
      <c r="K830" s="70"/>
      <c r="L830" s="70"/>
      <c r="M830" s="70"/>
      <c r="N830" s="86"/>
      <c r="O830" s="70"/>
      <c r="P830" s="72"/>
      <c r="Q830" s="73"/>
      <c r="R830" s="72"/>
      <c r="S830" s="73"/>
      <c r="T830" s="73"/>
      <c r="U830" s="74"/>
      <c r="V830" s="26"/>
      <c r="W830" s="26"/>
      <c r="X830" s="26"/>
      <c r="Y830" s="26"/>
      <c r="Z830" s="26"/>
      <c r="AA830" s="26"/>
      <c r="AB830" s="26"/>
      <c r="AC830" s="26"/>
      <c r="AD830" s="26"/>
      <c r="AE830" s="26"/>
      <c r="AF830" s="26"/>
      <c r="AG830" s="26"/>
      <c r="AH830" s="26"/>
    </row>
    <row r="831" spans="1:34" ht="14.5">
      <c r="A831" s="67">
        <v>822</v>
      </c>
      <c r="B831" s="68"/>
      <c r="C831" s="69"/>
      <c r="D831" s="70"/>
      <c r="E831" s="69"/>
      <c r="F831" s="69"/>
      <c r="G831" s="70"/>
      <c r="H831" s="70"/>
      <c r="I831" s="70"/>
      <c r="J831" s="70"/>
      <c r="K831" s="70"/>
      <c r="L831" s="70"/>
      <c r="M831" s="70"/>
      <c r="N831" s="86"/>
      <c r="O831" s="70"/>
      <c r="P831" s="72"/>
      <c r="Q831" s="73"/>
      <c r="R831" s="72"/>
      <c r="S831" s="73"/>
      <c r="T831" s="73"/>
      <c r="U831" s="74"/>
      <c r="V831" s="26"/>
      <c r="W831" s="26"/>
      <c r="X831" s="26"/>
      <c r="Y831" s="26"/>
      <c r="Z831" s="26"/>
      <c r="AA831" s="26"/>
      <c r="AB831" s="26"/>
      <c r="AC831" s="26"/>
      <c r="AD831" s="26"/>
      <c r="AE831" s="26"/>
      <c r="AF831" s="26"/>
      <c r="AG831" s="26"/>
      <c r="AH831" s="26"/>
    </row>
    <row r="832" spans="1:34" ht="14.5">
      <c r="A832" s="67">
        <v>823</v>
      </c>
      <c r="B832" s="68"/>
      <c r="C832" s="69"/>
      <c r="D832" s="70"/>
      <c r="E832" s="69"/>
      <c r="F832" s="69"/>
      <c r="G832" s="70"/>
      <c r="H832" s="70"/>
      <c r="I832" s="70"/>
      <c r="J832" s="70"/>
      <c r="K832" s="70"/>
      <c r="L832" s="70"/>
      <c r="M832" s="70"/>
      <c r="N832" s="86"/>
      <c r="O832" s="70"/>
      <c r="P832" s="72"/>
      <c r="Q832" s="73"/>
      <c r="R832" s="72"/>
      <c r="S832" s="73"/>
      <c r="T832" s="73"/>
      <c r="U832" s="74"/>
      <c r="V832" s="26"/>
      <c r="W832" s="26"/>
      <c r="X832" s="26"/>
      <c r="Y832" s="26"/>
      <c r="Z832" s="26"/>
      <c r="AA832" s="26"/>
      <c r="AB832" s="26"/>
      <c r="AC832" s="26"/>
      <c r="AD832" s="26"/>
      <c r="AE832" s="26"/>
      <c r="AF832" s="26"/>
      <c r="AG832" s="26"/>
      <c r="AH832" s="26"/>
    </row>
    <row r="833" spans="1:34" ht="14.5">
      <c r="A833" s="67">
        <v>824</v>
      </c>
      <c r="B833" s="68"/>
      <c r="C833" s="69"/>
      <c r="D833" s="70"/>
      <c r="E833" s="69"/>
      <c r="F833" s="69"/>
      <c r="G833" s="70"/>
      <c r="H833" s="70"/>
      <c r="I833" s="70"/>
      <c r="J833" s="70"/>
      <c r="K833" s="70"/>
      <c r="L833" s="70"/>
      <c r="M833" s="70"/>
      <c r="N833" s="86"/>
      <c r="O833" s="70"/>
      <c r="P833" s="72"/>
      <c r="Q833" s="73"/>
      <c r="R833" s="72"/>
      <c r="S833" s="73"/>
      <c r="T833" s="73"/>
      <c r="U833" s="74"/>
      <c r="V833" s="26"/>
      <c r="W833" s="26"/>
      <c r="X833" s="26"/>
      <c r="Y833" s="26"/>
      <c r="Z833" s="26"/>
      <c r="AA833" s="26"/>
      <c r="AB833" s="26"/>
      <c r="AC833" s="26"/>
      <c r="AD833" s="26"/>
      <c r="AE833" s="26"/>
      <c r="AF833" s="26"/>
      <c r="AG833" s="26"/>
      <c r="AH833" s="26"/>
    </row>
    <row r="834" spans="1:34" ht="14.5">
      <c r="A834" s="67">
        <v>825</v>
      </c>
      <c r="B834" s="68"/>
      <c r="C834" s="69"/>
      <c r="D834" s="70"/>
      <c r="E834" s="69"/>
      <c r="F834" s="69"/>
      <c r="G834" s="70"/>
      <c r="H834" s="70"/>
      <c r="I834" s="70"/>
      <c r="J834" s="70"/>
      <c r="K834" s="70"/>
      <c r="L834" s="70"/>
      <c r="M834" s="70"/>
      <c r="N834" s="86"/>
      <c r="O834" s="70"/>
      <c r="P834" s="72"/>
      <c r="Q834" s="73"/>
      <c r="R834" s="72"/>
      <c r="S834" s="73"/>
      <c r="T834" s="73"/>
      <c r="U834" s="74"/>
      <c r="V834" s="26"/>
      <c r="W834" s="26"/>
      <c r="X834" s="26"/>
      <c r="Y834" s="26"/>
      <c r="Z834" s="26"/>
      <c r="AA834" s="26"/>
      <c r="AB834" s="26"/>
      <c r="AC834" s="26"/>
      <c r="AD834" s="26"/>
      <c r="AE834" s="26"/>
      <c r="AF834" s="26"/>
      <c r="AG834" s="26"/>
      <c r="AH834" s="26"/>
    </row>
    <row r="835" spans="1:34" ht="14.5">
      <c r="A835" s="67">
        <v>826</v>
      </c>
      <c r="B835" s="68"/>
      <c r="C835" s="69"/>
      <c r="D835" s="70"/>
      <c r="E835" s="69"/>
      <c r="F835" s="69"/>
      <c r="G835" s="70"/>
      <c r="H835" s="70"/>
      <c r="I835" s="70"/>
      <c r="J835" s="70"/>
      <c r="K835" s="70"/>
      <c r="L835" s="70"/>
      <c r="M835" s="70"/>
      <c r="N835" s="86"/>
      <c r="O835" s="70"/>
      <c r="P835" s="72"/>
      <c r="Q835" s="73"/>
      <c r="R835" s="72"/>
      <c r="S835" s="73"/>
      <c r="T835" s="73"/>
      <c r="U835" s="74"/>
      <c r="V835" s="26"/>
      <c r="W835" s="26"/>
      <c r="X835" s="26"/>
      <c r="Y835" s="26"/>
      <c r="Z835" s="26"/>
      <c r="AA835" s="26"/>
      <c r="AB835" s="26"/>
      <c r="AC835" s="26"/>
      <c r="AD835" s="26"/>
      <c r="AE835" s="26"/>
      <c r="AF835" s="26"/>
      <c r="AG835" s="26"/>
      <c r="AH835" s="26"/>
    </row>
    <row r="836" spans="1:34" ht="14.5">
      <c r="A836" s="67">
        <v>827</v>
      </c>
      <c r="B836" s="68"/>
      <c r="C836" s="69"/>
      <c r="D836" s="70"/>
      <c r="E836" s="69"/>
      <c r="F836" s="69"/>
      <c r="G836" s="70"/>
      <c r="H836" s="70"/>
      <c r="I836" s="70"/>
      <c r="J836" s="70"/>
      <c r="K836" s="70"/>
      <c r="L836" s="70"/>
      <c r="M836" s="70"/>
      <c r="N836" s="86"/>
      <c r="O836" s="70"/>
      <c r="P836" s="72"/>
      <c r="Q836" s="73"/>
      <c r="R836" s="72"/>
      <c r="S836" s="73"/>
      <c r="T836" s="73"/>
      <c r="U836" s="74"/>
      <c r="V836" s="26"/>
      <c r="W836" s="26"/>
      <c r="X836" s="26"/>
      <c r="Y836" s="26"/>
      <c r="Z836" s="26"/>
      <c r="AA836" s="26"/>
      <c r="AB836" s="26"/>
      <c r="AC836" s="26"/>
      <c r="AD836" s="26"/>
      <c r="AE836" s="26"/>
      <c r="AF836" s="26"/>
      <c r="AG836" s="26"/>
      <c r="AH836" s="26"/>
    </row>
    <row r="837" spans="1:34" ht="14.5">
      <c r="A837" s="67">
        <v>828</v>
      </c>
      <c r="B837" s="68"/>
      <c r="C837" s="69"/>
      <c r="D837" s="70"/>
      <c r="E837" s="69"/>
      <c r="F837" s="69"/>
      <c r="G837" s="70"/>
      <c r="H837" s="70"/>
      <c r="I837" s="70"/>
      <c r="J837" s="70"/>
      <c r="K837" s="70"/>
      <c r="L837" s="70"/>
      <c r="M837" s="70"/>
      <c r="N837" s="86"/>
      <c r="O837" s="70"/>
      <c r="P837" s="72"/>
      <c r="Q837" s="73"/>
      <c r="R837" s="72"/>
      <c r="S837" s="73"/>
      <c r="T837" s="73"/>
      <c r="U837" s="74"/>
      <c r="V837" s="26"/>
      <c r="W837" s="26"/>
      <c r="X837" s="26"/>
      <c r="Y837" s="26"/>
      <c r="Z837" s="26"/>
      <c r="AA837" s="26"/>
      <c r="AB837" s="26"/>
      <c r="AC837" s="26"/>
      <c r="AD837" s="26"/>
      <c r="AE837" s="26"/>
      <c r="AF837" s="26"/>
      <c r="AG837" s="26"/>
      <c r="AH837" s="26"/>
    </row>
    <row r="838" spans="1:34" ht="14.5">
      <c r="A838" s="67">
        <v>829</v>
      </c>
      <c r="B838" s="68"/>
      <c r="C838" s="69"/>
      <c r="D838" s="70"/>
      <c r="E838" s="69"/>
      <c r="F838" s="69"/>
      <c r="G838" s="70"/>
      <c r="H838" s="70"/>
      <c r="I838" s="70"/>
      <c r="J838" s="70"/>
      <c r="K838" s="70"/>
      <c r="L838" s="70"/>
      <c r="M838" s="70"/>
      <c r="N838" s="86"/>
      <c r="O838" s="70"/>
      <c r="P838" s="72"/>
      <c r="Q838" s="73"/>
      <c r="R838" s="72"/>
      <c r="S838" s="73"/>
      <c r="T838" s="73"/>
      <c r="U838" s="74"/>
      <c r="V838" s="26"/>
      <c r="W838" s="26"/>
      <c r="X838" s="26"/>
      <c r="Y838" s="26"/>
      <c r="Z838" s="26"/>
      <c r="AA838" s="26"/>
      <c r="AB838" s="26"/>
      <c r="AC838" s="26"/>
      <c r="AD838" s="26"/>
      <c r="AE838" s="26"/>
      <c r="AF838" s="26"/>
      <c r="AG838" s="26"/>
      <c r="AH838" s="26"/>
    </row>
    <row r="839" spans="1:34" ht="14.5">
      <c r="A839" s="67">
        <v>830</v>
      </c>
      <c r="B839" s="68"/>
      <c r="C839" s="69"/>
      <c r="D839" s="70"/>
      <c r="E839" s="69"/>
      <c r="F839" s="69"/>
      <c r="G839" s="70"/>
      <c r="H839" s="70"/>
      <c r="I839" s="70"/>
      <c r="J839" s="70"/>
      <c r="K839" s="70"/>
      <c r="L839" s="70"/>
      <c r="M839" s="70"/>
      <c r="N839" s="86"/>
      <c r="O839" s="70"/>
      <c r="P839" s="72"/>
      <c r="Q839" s="73"/>
      <c r="R839" s="72"/>
      <c r="S839" s="73"/>
      <c r="T839" s="73"/>
      <c r="U839" s="74"/>
      <c r="V839" s="26"/>
      <c r="W839" s="26"/>
      <c r="X839" s="26"/>
      <c r="Y839" s="26"/>
      <c r="Z839" s="26"/>
      <c r="AA839" s="26"/>
      <c r="AB839" s="26"/>
      <c r="AC839" s="26"/>
      <c r="AD839" s="26"/>
      <c r="AE839" s="26"/>
      <c r="AF839" s="26"/>
      <c r="AG839" s="26"/>
      <c r="AH839" s="26"/>
    </row>
    <row r="840" spans="1:34" ht="14.5">
      <c r="A840" s="67">
        <v>831</v>
      </c>
      <c r="B840" s="68"/>
      <c r="C840" s="69"/>
      <c r="D840" s="70"/>
      <c r="E840" s="69"/>
      <c r="F840" s="69"/>
      <c r="G840" s="70"/>
      <c r="H840" s="70"/>
      <c r="I840" s="70"/>
      <c r="J840" s="70"/>
      <c r="K840" s="70"/>
      <c r="L840" s="70"/>
      <c r="M840" s="70"/>
      <c r="N840" s="86"/>
      <c r="O840" s="70"/>
      <c r="P840" s="72"/>
      <c r="Q840" s="73"/>
      <c r="R840" s="72"/>
      <c r="S840" s="73"/>
      <c r="T840" s="73"/>
      <c r="U840" s="74"/>
      <c r="V840" s="26"/>
      <c r="W840" s="26"/>
      <c r="X840" s="26"/>
      <c r="Y840" s="26"/>
      <c r="Z840" s="26"/>
      <c r="AA840" s="26"/>
      <c r="AB840" s="26"/>
      <c r="AC840" s="26"/>
      <c r="AD840" s="26"/>
      <c r="AE840" s="26"/>
      <c r="AF840" s="26"/>
      <c r="AG840" s="26"/>
      <c r="AH840" s="26"/>
    </row>
    <row r="841" spans="1:34" ht="14.5">
      <c r="A841" s="67">
        <v>832</v>
      </c>
      <c r="B841" s="68"/>
      <c r="C841" s="69"/>
      <c r="D841" s="70"/>
      <c r="E841" s="69"/>
      <c r="F841" s="69"/>
      <c r="G841" s="70"/>
      <c r="H841" s="70"/>
      <c r="I841" s="70"/>
      <c r="J841" s="70"/>
      <c r="K841" s="70"/>
      <c r="L841" s="70"/>
      <c r="M841" s="70"/>
      <c r="N841" s="86"/>
      <c r="O841" s="70"/>
      <c r="P841" s="72"/>
      <c r="Q841" s="73"/>
      <c r="R841" s="72"/>
      <c r="S841" s="73"/>
      <c r="T841" s="73"/>
      <c r="U841" s="74"/>
      <c r="V841" s="26"/>
      <c r="W841" s="26"/>
      <c r="X841" s="26"/>
      <c r="Y841" s="26"/>
      <c r="Z841" s="26"/>
      <c r="AA841" s="26"/>
      <c r="AB841" s="26"/>
      <c r="AC841" s="26"/>
      <c r="AD841" s="26"/>
      <c r="AE841" s="26"/>
      <c r="AF841" s="26"/>
      <c r="AG841" s="26"/>
      <c r="AH841" s="26"/>
    </row>
    <row r="842" spans="1:34" ht="14.5">
      <c r="A842" s="67">
        <v>833</v>
      </c>
      <c r="B842" s="68"/>
      <c r="C842" s="69"/>
      <c r="D842" s="70"/>
      <c r="E842" s="69"/>
      <c r="F842" s="69"/>
      <c r="G842" s="70"/>
      <c r="H842" s="70"/>
      <c r="I842" s="70"/>
      <c r="J842" s="70"/>
      <c r="K842" s="70"/>
      <c r="L842" s="70"/>
      <c r="M842" s="70"/>
      <c r="N842" s="86"/>
      <c r="O842" s="70"/>
      <c r="P842" s="72"/>
      <c r="Q842" s="73"/>
      <c r="R842" s="72"/>
      <c r="S842" s="73"/>
      <c r="T842" s="73"/>
      <c r="U842" s="74"/>
      <c r="V842" s="26"/>
      <c r="W842" s="26"/>
      <c r="X842" s="26"/>
      <c r="Y842" s="26"/>
      <c r="Z842" s="26"/>
      <c r="AA842" s="26"/>
      <c r="AB842" s="26"/>
      <c r="AC842" s="26"/>
      <c r="AD842" s="26"/>
      <c r="AE842" s="26"/>
      <c r="AF842" s="26"/>
      <c r="AG842" s="26"/>
      <c r="AH842" s="26"/>
    </row>
    <row r="843" spans="1:34" ht="14.5">
      <c r="A843" s="67">
        <v>834</v>
      </c>
      <c r="B843" s="68"/>
      <c r="C843" s="69"/>
      <c r="D843" s="70"/>
      <c r="E843" s="69"/>
      <c r="F843" s="69"/>
      <c r="G843" s="70"/>
      <c r="H843" s="70"/>
      <c r="I843" s="70"/>
      <c r="J843" s="70"/>
      <c r="K843" s="70"/>
      <c r="L843" s="70"/>
      <c r="M843" s="70"/>
      <c r="N843" s="86"/>
      <c r="O843" s="70"/>
      <c r="P843" s="72"/>
      <c r="Q843" s="73"/>
      <c r="R843" s="72"/>
      <c r="S843" s="73"/>
      <c r="T843" s="73"/>
      <c r="U843" s="74"/>
      <c r="V843" s="26"/>
      <c r="W843" s="26"/>
      <c r="X843" s="26"/>
      <c r="Y843" s="26"/>
      <c r="Z843" s="26"/>
      <c r="AA843" s="26"/>
      <c r="AB843" s="26"/>
      <c r="AC843" s="26"/>
      <c r="AD843" s="26"/>
      <c r="AE843" s="26"/>
      <c r="AF843" s="26"/>
      <c r="AG843" s="26"/>
      <c r="AH843" s="26"/>
    </row>
    <row r="844" spans="1:34" ht="14.5">
      <c r="A844" s="67">
        <v>835</v>
      </c>
      <c r="B844" s="68"/>
      <c r="C844" s="69"/>
      <c r="D844" s="70"/>
      <c r="E844" s="69"/>
      <c r="F844" s="69"/>
      <c r="G844" s="70"/>
      <c r="H844" s="70"/>
      <c r="I844" s="70"/>
      <c r="J844" s="70"/>
      <c r="K844" s="70"/>
      <c r="L844" s="70"/>
      <c r="M844" s="70"/>
      <c r="N844" s="86"/>
      <c r="O844" s="70"/>
      <c r="P844" s="72"/>
      <c r="Q844" s="73"/>
      <c r="R844" s="72"/>
      <c r="S844" s="73"/>
      <c r="T844" s="73"/>
      <c r="U844" s="74"/>
      <c r="V844" s="26"/>
      <c r="W844" s="26"/>
      <c r="X844" s="26"/>
      <c r="Y844" s="26"/>
      <c r="Z844" s="26"/>
      <c r="AA844" s="26"/>
      <c r="AB844" s="26"/>
      <c r="AC844" s="26"/>
      <c r="AD844" s="26"/>
      <c r="AE844" s="26"/>
      <c r="AF844" s="26"/>
      <c r="AG844" s="26"/>
      <c r="AH844" s="26"/>
    </row>
    <row r="845" spans="1:34" ht="14.5">
      <c r="A845" s="67">
        <v>836</v>
      </c>
      <c r="B845" s="68"/>
      <c r="C845" s="69"/>
      <c r="D845" s="70"/>
      <c r="E845" s="69"/>
      <c r="F845" s="69"/>
      <c r="G845" s="70"/>
      <c r="H845" s="70"/>
      <c r="I845" s="70"/>
      <c r="J845" s="70"/>
      <c r="K845" s="70"/>
      <c r="L845" s="70"/>
      <c r="M845" s="70"/>
      <c r="N845" s="86"/>
      <c r="O845" s="70"/>
      <c r="P845" s="72"/>
      <c r="Q845" s="73"/>
      <c r="R845" s="72"/>
      <c r="S845" s="73"/>
      <c r="T845" s="73"/>
      <c r="U845" s="74"/>
      <c r="V845" s="26"/>
      <c r="W845" s="26"/>
      <c r="X845" s="26"/>
      <c r="Y845" s="26"/>
      <c r="Z845" s="26"/>
      <c r="AA845" s="26"/>
      <c r="AB845" s="26"/>
      <c r="AC845" s="26"/>
      <c r="AD845" s="26"/>
      <c r="AE845" s="26"/>
      <c r="AF845" s="26"/>
      <c r="AG845" s="26"/>
      <c r="AH845" s="26"/>
    </row>
    <row r="846" spans="1:34" ht="14.5">
      <c r="A846" s="67">
        <v>837</v>
      </c>
      <c r="B846" s="68"/>
      <c r="C846" s="69"/>
      <c r="D846" s="70"/>
      <c r="E846" s="69"/>
      <c r="F846" s="69"/>
      <c r="G846" s="70"/>
      <c r="H846" s="70"/>
      <c r="I846" s="70"/>
      <c r="J846" s="70"/>
      <c r="K846" s="70"/>
      <c r="L846" s="70"/>
      <c r="M846" s="70"/>
      <c r="N846" s="86"/>
      <c r="O846" s="70"/>
      <c r="P846" s="72"/>
      <c r="Q846" s="73"/>
      <c r="R846" s="72"/>
      <c r="S846" s="73"/>
      <c r="T846" s="73"/>
      <c r="U846" s="74"/>
      <c r="V846" s="26"/>
      <c r="W846" s="26"/>
      <c r="X846" s="26"/>
      <c r="Y846" s="26"/>
      <c r="Z846" s="26"/>
      <c r="AA846" s="26"/>
      <c r="AB846" s="26"/>
      <c r="AC846" s="26"/>
      <c r="AD846" s="26"/>
      <c r="AE846" s="26"/>
      <c r="AF846" s="26"/>
      <c r="AG846" s="26"/>
      <c r="AH846" s="26"/>
    </row>
    <row r="847" spans="1:34" ht="14.5">
      <c r="A847" s="67">
        <v>838</v>
      </c>
      <c r="B847" s="68"/>
      <c r="C847" s="69"/>
      <c r="D847" s="70"/>
      <c r="E847" s="69"/>
      <c r="F847" s="69"/>
      <c r="G847" s="70"/>
      <c r="H847" s="70"/>
      <c r="I847" s="70"/>
      <c r="J847" s="70"/>
      <c r="K847" s="70"/>
      <c r="L847" s="70"/>
      <c r="M847" s="70"/>
      <c r="N847" s="86"/>
      <c r="O847" s="70"/>
      <c r="P847" s="72"/>
      <c r="Q847" s="73"/>
      <c r="R847" s="72"/>
      <c r="S847" s="73"/>
      <c r="T847" s="73"/>
      <c r="U847" s="74"/>
      <c r="V847" s="26"/>
      <c r="W847" s="26"/>
      <c r="X847" s="26"/>
      <c r="Y847" s="26"/>
      <c r="Z847" s="26"/>
      <c r="AA847" s="26"/>
      <c r="AB847" s="26"/>
      <c r="AC847" s="26"/>
      <c r="AD847" s="26"/>
      <c r="AE847" s="26"/>
      <c r="AF847" s="26"/>
      <c r="AG847" s="26"/>
      <c r="AH847" s="26"/>
    </row>
    <row r="848" spans="1:34" ht="14.5">
      <c r="A848" s="67">
        <v>839</v>
      </c>
      <c r="B848" s="68"/>
      <c r="C848" s="69"/>
      <c r="D848" s="70"/>
      <c r="E848" s="69"/>
      <c r="F848" s="69"/>
      <c r="G848" s="70"/>
      <c r="H848" s="70"/>
      <c r="I848" s="70"/>
      <c r="J848" s="70"/>
      <c r="K848" s="70"/>
      <c r="L848" s="70"/>
      <c r="M848" s="70"/>
      <c r="N848" s="86"/>
      <c r="O848" s="70"/>
      <c r="P848" s="72"/>
      <c r="Q848" s="73"/>
      <c r="R848" s="72"/>
      <c r="S848" s="73"/>
      <c r="T848" s="73"/>
      <c r="U848" s="74"/>
      <c r="V848" s="26"/>
      <c r="W848" s="26"/>
      <c r="X848" s="26"/>
      <c r="Y848" s="26"/>
      <c r="Z848" s="26"/>
      <c r="AA848" s="26"/>
      <c r="AB848" s="26"/>
      <c r="AC848" s="26"/>
      <c r="AD848" s="26"/>
      <c r="AE848" s="26"/>
      <c r="AF848" s="26"/>
      <c r="AG848" s="26"/>
      <c r="AH848" s="26"/>
    </row>
    <row r="849" spans="1:34" ht="14.5">
      <c r="A849" s="67">
        <v>840</v>
      </c>
      <c r="B849" s="68"/>
      <c r="C849" s="69"/>
      <c r="D849" s="70"/>
      <c r="E849" s="69"/>
      <c r="F849" s="69"/>
      <c r="G849" s="70"/>
      <c r="H849" s="70"/>
      <c r="I849" s="70"/>
      <c r="J849" s="70"/>
      <c r="K849" s="70"/>
      <c r="L849" s="70"/>
      <c r="M849" s="70"/>
      <c r="N849" s="86"/>
      <c r="O849" s="70"/>
      <c r="P849" s="72"/>
      <c r="Q849" s="73"/>
      <c r="R849" s="72"/>
      <c r="S849" s="73"/>
      <c r="T849" s="73"/>
      <c r="U849" s="74"/>
      <c r="V849" s="26"/>
      <c r="W849" s="26"/>
      <c r="X849" s="26"/>
      <c r="Y849" s="26"/>
      <c r="Z849" s="26"/>
      <c r="AA849" s="26"/>
      <c r="AB849" s="26"/>
      <c r="AC849" s="26"/>
      <c r="AD849" s="26"/>
      <c r="AE849" s="26"/>
      <c r="AF849" s="26"/>
      <c r="AG849" s="26"/>
      <c r="AH849" s="26"/>
    </row>
    <row r="850" spans="1:34" ht="14.5" hidden="1">
      <c r="A850" s="67">
        <v>841</v>
      </c>
      <c r="B850" s="68"/>
      <c r="C850" s="69"/>
      <c r="D850" s="70"/>
      <c r="E850" s="69"/>
      <c r="F850" s="69"/>
      <c r="G850" s="70"/>
      <c r="H850" s="70"/>
      <c r="I850" s="70"/>
      <c r="J850" s="70"/>
      <c r="K850" s="70"/>
      <c r="L850" s="70"/>
      <c r="M850" s="70"/>
      <c r="N850" s="86"/>
      <c r="O850" s="70"/>
      <c r="P850" s="72"/>
      <c r="Q850" s="73"/>
      <c r="R850" s="72"/>
      <c r="S850" s="73"/>
      <c r="T850" s="73"/>
      <c r="U850" s="74"/>
      <c r="V850" s="26"/>
      <c r="W850" s="26"/>
      <c r="X850" s="26"/>
      <c r="Y850" s="26"/>
      <c r="Z850" s="26"/>
      <c r="AA850" s="26"/>
      <c r="AB850" s="26"/>
      <c r="AC850" s="26"/>
      <c r="AD850" s="26"/>
      <c r="AE850" s="26"/>
      <c r="AF850" s="26"/>
      <c r="AG850" s="26"/>
      <c r="AH850" s="26"/>
    </row>
    <row r="851" spans="1:34" ht="14.5" hidden="1">
      <c r="A851" s="67">
        <v>842</v>
      </c>
      <c r="B851" s="68"/>
      <c r="C851" s="69"/>
      <c r="D851" s="70"/>
      <c r="E851" s="69"/>
      <c r="F851" s="69"/>
      <c r="G851" s="271"/>
      <c r="H851" s="70"/>
      <c r="I851" s="70"/>
      <c r="J851" s="70"/>
      <c r="K851" s="70"/>
      <c r="L851" s="70"/>
      <c r="M851" s="70"/>
      <c r="N851" s="86"/>
      <c r="O851" s="70"/>
      <c r="P851" s="72"/>
      <c r="Q851" s="73"/>
      <c r="R851" s="72"/>
      <c r="S851" s="73"/>
      <c r="T851" s="73"/>
      <c r="U851" s="74"/>
      <c r="V851" s="26"/>
      <c r="W851" s="26"/>
      <c r="X851" s="26"/>
      <c r="Y851" s="26"/>
      <c r="Z851" s="26"/>
      <c r="AA851" s="26"/>
      <c r="AB851" s="26"/>
      <c r="AC851" s="26"/>
      <c r="AD851" s="26"/>
      <c r="AE851" s="26"/>
      <c r="AF851" s="26"/>
      <c r="AG851" s="26"/>
      <c r="AH851" s="26"/>
    </row>
    <row r="852" spans="1:34" ht="14.5" hidden="1">
      <c r="A852" s="67">
        <v>843</v>
      </c>
      <c r="B852" s="68"/>
      <c r="C852" s="69"/>
      <c r="D852" s="70"/>
      <c r="E852" s="69"/>
      <c r="F852" s="69"/>
      <c r="G852" s="70"/>
      <c r="H852" s="70"/>
      <c r="I852" s="70"/>
      <c r="J852" s="70"/>
      <c r="K852" s="70"/>
      <c r="L852" s="70"/>
      <c r="M852" s="70"/>
      <c r="N852" s="86"/>
      <c r="O852" s="70"/>
      <c r="P852" s="72"/>
      <c r="Q852" s="73"/>
      <c r="R852" s="72"/>
      <c r="S852" s="73"/>
      <c r="T852" s="73"/>
      <c r="U852" s="74"/>
      <c r="V852" s="26"/>
      <c r="W852" s="26"/>
      <c r="X852" s="26"/>
      <c r="Y852" s="26"/>
      <c r="Z852" s="26"/>
      <c r="AA852" s="26"/>
      <c r="AB852" s="26"/>
      <c r="AC852" s="26"/>
      <c r="AD852" s="26"/>
      <c r="AE852" s="26"/>
      <c r="AF852" s="26"/>
      <c r="AG852" s="26"/>
      <c r="AH852" s="26"/>
    </row>
    <row r="853" spans="1:34" ht="14.5" hidden="1">
      <c r="A853" s="67">
        <v>844</v>
      </c>
      <c r="B853" s="68"/>
      <c r="C853" s="69"/>
      <c r="D853" s="70"/>
      <c r="E853" s="69"/>
      <c r="F853" s="69"/>
      <c r="G853" s="70"/>
      <c r="H853" s="70"/>
      <c r="I853" s="70"/>
      <c r="J853" s="70"/>
      <c r="K853" s="70"/>
      <c r="L853" s="70"/>
      <c r="M853" s="70"/>
      <c r="N853" s="86"/>
      <c r="O853" s="70"/>
      <c r="P853" s="72"/>
      <c r="Q853" s="73"/>
      <c r="R853" s="72"/>
      <c r="S853" s="73"/>
      <c r="T853" s="73"/>
      <c r="U853" s="74"/>
      <c r="V853" s="26"/>
      <c r="W853" s="26"/>
      <c r="X853" s="26"/>
      <c r="Y853" s="26"/>
      <c r="Z853" s="26"/>
      <c r="AA853" s="26"/>
      <c r="AB853" s="26"/>
      <c r="AC853" s="26"/>
      <c r="AD853" s="26"/>
      <c r="AE853" s="26"/>
      <c r="AF853" s="26"/>
      <c r="AG853" s="26"/>
      <c r="AH853" s="26"/>
    </row>
    <row r="854" spans="1:34" ht="14.5" hidden="1">
      <c r="A854" s="67">
        <v>845</v>
      </c>
      <c r="B854" s="68"/>
      <c r="C854" s="69"/>
      <c r="D854" s="70"/>
      <c r="E854" s="69"/>
      <c r="F854" s="69"/>
      <c r="G854" s="70"/>
      <c r="H854" s="70"/>
      <c r="I854" s="70"/>
      <c r="J854" s="70"/>
      <c r="K854" s="70"/>
      <c r="L854" s="70"/>
      <c r="M854" s="70"/>
      <c r="N854" s="86"/>
      <c r="O854" s="70"/>
      <c r="P854" s="72"/>
      <c r="Q854" s="73"/>
      <c r="R854" s="72"/>
      <c r="S854" s="73"/>
      <c r="T854" s="73"/>
      <c r="U854" s="74"/>
      <c r="V854" s="26"/>
      <c r="W854" s="26"/>
      <c r="X854" s="26"/>
      <c r="Y854" s="26"/>
      <c r="Z854" s="26"/>
      <c r="AA854" s="26"/>
      <c r="AB854" s="26"/>
      <c r="AC854" s="26"/>
      <c r="AD854" s="26"/>
      <c r="AE854" s="26"/>
      <c r="AF854" s="26"/>
      <c r="AG854" s="26"/>
      <c r="AH854" s="26"/>
    </row>
    <row r="855" spans="1:34" ht="14.5" hidden="1">
      <c r="A855" s="67">
        <v>846</v>
      </c>
      <c r="B855" s="68"/>
      <c r="C855" s="69"/>
      <c r="D855" s="70"/>
      <c r="E855" s="69"/>
      <c r="F855" s="69"/>
      <c r="G855" s="70"/>
      <c r="H855" s="70"/>
      <c r="I855" s="70"/>
      <c r="J855" s="70"/>
      <c r="K855" s="70"/>
      <c r="L855" s="70"/>
      <c r="M855" s="70"/>
      <c r="N855" s="86"/>
      <c r="O855" s="70"/>
      <c r="P855" s="72"/>
      <c r="Q855" s="73"/>
      <c r="R855" s="72"/>
      <c r="S855" s="73"/>
      <c r="T855" s="73"/>
      <c r="U855" s="74"/>
      <c r="V855" s="26"/>
      <c r="W855" s="26"/>
      <c r="X855" s="26"/>
      <c r="Y855" s="26"/>
      <c r="Z855" s="26"/>
      <c r="AA855" s="26"/>
      <c r="AB855" s="26"/>
      <c r="AC855" s="26"/>
      <c r="AD855" s="26"/>
      <c r="AE855" s="26"/>
      <c r="AF855" s="26"/>
      <c r="AG855" s="26"/>
      <c r="AH855" s="26"/>
    </row>
    <row r="856" spans="1:34" ht="14.5" hidden="1">
      <c r="A856" s="67">
        <v>847</v>
      </c>
      <c r="B856" s="68"/>
      <c r="C856" s="69"/>
      <c r="D856" s="70"/>
      <c r="E856" s="69"/>
      <c r="F856" s="69"/>
      <c r="G856" s="70"/>
      <c r="H856" s="70"/>
      <c r="I856" s="70"/>
      <c r="J856" s="70"/>
      <c r="K856" s="70"/>
      <c r="L856" s="70"/>
      <c r="M856" s="70"/>
      <c r="N856" s="86"/>
      <c r="O856" s="70"/>
      <c r="P856" s="72"/>
      <c r="Q856" s="73"/>
      <c r="R856" s="72"/>
      <c r="S856" s="73"/>
      <c r="T856" s="73"/>
      <c r="U856" s="74"/>
      <c r="V856" s="26"/>
      <c r="W856" s="26"/>
      <c r="X856" s="26"/>
      <c r="Y856" s="26"/>
      <c r="Z856" s="26"/>
      <c r="AA856" s="26"/>
      <c r="AB856" s="26"/>
      <c r="AC856" s="26"/>
      <c r="AD856" s="26"/>
      <c r="AE856" s="26"/>
      <c r="AF856" s="26"/>
      <c r="AG856" s="26"/>
      <c r="AH856" s="26"/>
    </row>
    <row r="857" spans="1:34" ht="14.5" hidden="1">
      <c r="A857" s="67">
        <v>848</v>
      </c>
      <c r="B857" s="68"/>
      <c r="C857" s="69"/>
      <c r="D857" s="70"/>
      <c r="E857" s="69"/>
      <c r="F857" s="69"/>
      <c r="G857" s="70"/>
      <c r="H857" s="70"/>
      <c r="I857" s="70"/>
      <c r="J857" s="70"/>
      <c r="K857" s="70"/>
      <c r="L857" s="70"/>
      <c r="M857" s="70"/>
      <c r="N857" s="86"/>
      <c r="O857" s="70"/>
      <c r="P857" s="72"/>
      <c r="Q857" s="73"/>
      <c r="R857" s="72"/>
      <c r="S857" s="73"/>
      <c r="T857" s="73"/>
      <c r="U857" s="74"/>
      <c r="V857" s="26"/>
      <c r="W857" s="26"/>
      <c r="X857" s="26"/>
      <c r="Y857" s="26"/>
      <c r="Z857" s="26"/>
      <c r="AA857" s="26"/>
      <c r="AB857" s="26"/>
      <c r="AC857" s="26"/>
      <c r="AD857" s="26"/>
      <c r="AE857" s="26"/>
      <c r="AF857" s="26"/>
      <c r="AG857" s="26"/>
      <c r="AH857" s="26"/>
    </row>
    <row r="858" spans="1:34" ht="14.5" hidden="1">
      <c r="A858" s="67">
        <v>849</v>
      </c>
      <c r="B858" s="68"/>
      <c r="C858" s="69"/>
      <c r="D858" s="70"/>
      <c r="E858" s="69"/>
      <c r="F858" s="69"/>
      <c r="G858" s="70"/>
      <c r="H858" s="70"/>
      <c r="I858" s="70"/>
      <c r="J858" s="70"/>
      <c r="K858" s="70"/>
      <c r="L858" s="70"/>
      <c r="M858" s="70"/>
      <c r="N858" s="86"/>
      <c r="O858" s="70"/>
      <c r="P858" s="72"/>
      <c r="Q858" s="73"/>
      <c r="R858" s="72"/>
      <c r="S858" s="73"/>
      <c r="T858" s="73"/>
      <c r="U858" s="74"/>
      <c r="V858" s="26"/>
      <c r="W858" s="26"/>
      <c r="X858" s="26"/>
      <c r="Y858" s="26"/>
      <c r="Z858" s="26"/>
      <c r="AA858" s="26"/>
      <c r="AB858" s="26"/>
      <c r="AC858" s="26"/>
      <c r="AD858" s="26"/>
      <c r="AE858" s="26"/>
      <c r="AF858" s="26"/>
      <c r="AG858" s="26"/>
      <c r="AH858" s="26"/>
    </row>
    <row r="859" spans="1:34" ht="14.5">
      <c r="A859" s="67">
        <v>850</v>
      </c>
      <c r="B859" s="68"/>
      <c r="C859" s="69"/>
      <c r="D859" s="70"/>
      <c r="E859" s="69"/>
      <c r="F859" s="69"/>
      <c r="G859" s="70"/>
      <c r="H859" s="70"/>
      <c r="I859" s="70"/>
      <c r="J859" s="70"/>
      <c r="K859" s="70"/>
      <c r="L859" s="70"/>
      <c r="M859" s="70"/>
      <c r="N859" s="86"/>
      <c r="O859" s="70"/>
      <c r="P859" s="72"/>
      <c r="Q859" s="73"/>
      <c r="R859" s="72"/>
      <c r="S859" s="73"/>
      <c r="T859" s="73"/>
      <c r="U859" s="74"/>
      <c r="V859" s="26"/>
      <c r="W859" s="26"/>
      <c r="X859" s="26"/>
      <c r="Y859" s="26"/>
      <c r="Z859" s="26"/>
      <c r="AA859" s="26"/>
      <c r="AB859" s="26"/>
      <c r="AC859" s="26"/>
      <c r="AD859" s="26"/>
      <c r="AE859" s="26"/>
      <c r="AF859" s="26"/>
      <c r="AG859" s="26"/>
      <c r="AH859" s="26"/>
    </row>
    <row r="860" spans="1:34" ht="14.5">
      <c r="A860" s="67">
        <v>851</v>
      </c>
      <c r="B860" s="68"/>
      <c r="C860" s="69"/>
      <c r="D860" s="70"/>
      <c r="E860" s="69"/>
      <c r="F860" s="69"/>
      <c r="G860" s="70"/>
      <c r="H860" s="70"/>
      <c r="I860" s="70"/>
      <c r="J860" s="70"/>
      <c r="K860" s="70"/>
      <c r="L860" s="70"/>
      <c r="M860" s="70"/>
      <c r="N860" s="86"/>
      <c r="O860" s="70"/>
      <c r="P860" s="72"/>
      <c r="Q860" s="73"/>
      <c r="R860" s="72"/>
      <c r="S860" s="73"/>
      <c r="T860" s="73"/>
      <c r="U860" s="74"/>
      <c r="V860" s="26"/>
      <c r="W860" s="26"/>
      <c r="X860" s="26"/>
      <c r="Y860" s="26"/>
      <c r="Z860" s="26"/>
      <c r="AA860" s="26"/>
      <c r="AB860" s="26"/>
      <c r="AC860" s="26"/>
      <c r="AD860" s="26"/>
      <c r="AE860" s="26"/>
      <c r="AF860" s="26"/>
      <c r="AG860" s="26"/>
      <c r="AH860" s="26"/>
    </row>
    <row r="861" spans="1:34" ht="14.5">
      <c r="A861" s="67">
        <v>852</v>
      </c>
      <c r="B861" s="68"/>
      <c r="C861" s="69"/>
      <c r="D861" s="70"/>
      <c r="E861" s="69"/>
      <c r="F861" s="69"/>
      <c r="G861" s="70"/>
      <c r="H861" s="70"/>
      <c r="I861" s="70"/>
      <c r="J861" s="70"/>
      <c r="K861" s="70"/>
      <c r="L861" s="70"/>
      <c r="M861" s="70"/>
      <c r="N861" s="86"/>
      <c r="O861" s="70"/>
      <c r="P861" s="72"/>
      <c r="Q861" s="73"/>
      <c r="R861" s="72"/>
      <c r="S861" s="73"/>
      <c r="T861" s="73"/>
      <c r="U861" s="74"/>
      <c r="V861" s="26"/>
      <c r="W861" s="26"/>
      <c r="X861" s="26"/>
      <c r="Y861" s="26"/>
      <c r="Z861" s="26"/>
      <c r="AA861" s="26"/>
      <c r="AB861" s="26"/>
      <c r="AC861" s="26"/>
      <c r="AD861" s="26"/>
      <c r="AE861" s="26"/>
      <c r="AF861" s="26"/>
      <c r="AG861" s="26"/>
      <c r="AH861" s="26"/>
    </row>
    <row r="862" spans="1:34" ht="14.5">
      <c r="A862" s="67">
        <v>853</v>
      </c>
      <c r="B862" s="68"/>
      <c r="C862" s="69"/>
      <c r="D862" s="70"/>
      <c r="E862" s="69"/>
      <c r="F862" s="69"/>
      <c r="G862" s="70"/>
      <c r="H862" s="70"/>
      <c r="I862" s="70"/>
      <c r="J862" s="70"/>
      <c r="K862" s="70"/>
      <c r="L862" s="70"/>
      <c r="M862" s="70"/>
      <c r="N862" s="86"/>
      <c r="O862" s="70"/>
      <c r="P862" s="72"/>
      <c r="Q862" s="73"/>
      <c r="R862" s="72"/>
      <c r="S862" s="73"/>
      <c r="T862" s="73"/>
      <c r="U862" s="74"/>
      <c r="V862" s="26"/>
      <c r="W862" s="26"/>
      <c r="X862" s="26"/>
      <c r="Y862" s="26"/>
      <c r="Z862" s="26"/>
      <c r="AA862" s="26"/>
      <c r="AB862" s="26"/>
      <c r="AC862" s="26"/>
      <c r="AD862" s="26"/>
      <c r="AE862" s="26"/>
      <c r="AF862" s="26"/>
      <c r="AG862" s="26"/>
      <c r="AH862" s="26"/>
    </row>
    <row r="863" spans="1:34" ht="14.5">
      <c r="A863" s="67">
        <v>854</v>
      </c>
      <c r="B863" s="68"/>
      <c r="C863" s="69"/>
      <c r="D863" s="70"/>
      <c r="E863" s="69"/>
      <c r="F863" s="69"/>
      <c r="G863" s="70"/>
      <c r="H863" s="70"/>
      <c r="I863" s="70"/>
      <c r="J863" s="70"/>
      <c r="K863" s="70"/>
      <c r="L863" s="70"/>
      <c r="M863" s="70"/>
      <c r="N863" s="86"/>
      <c r="O863" s="70"/>
      <c r="P863" s="72"/>
      <c r="Q863" s="73"/>
      <c r="R863" s="72"/>
      <c r="S863" s="73"/>
      <c r="T863" s="73"/>
      <c r="U863" s="74"/>
      <c r="V863" s="26"/>
      <c r="W863" s="26"/>
      <c r="X863" s="26"/>
      <c r="Y863" s="26"/>
      <c r="Z863" s="26"/>
      <c r="AA863" s="26"/>
      <c r="AB863" s="26"/>
      <c r="AC863" s="26"/>
      <c r="AD863" s="26"/>
      <c r="AE863" s="26"/>
      <c r="AF863" s="26"/>
      <c r="AG863" s="26"/>
      <c r="AH863" s="26"/>
    </row>
    <row r="864" spans="1:34" ht="14.5">
      <c r="A864" s="67">
        <v>855</v>
      </c>
      <c r="B864" s="68"/>
      <c r="C864" s="69"/>
      <c r="D864" s="70"/>
      <c r="E864" s="69"/>
      <c r="F864" s="69"/>
      <c r="G864" s="70"/>
      <c r="H864" s="70"/>
      <c r="I864" s="70"/>
      <c r="J864" s="70"/>
      <c r="K864" s="70"/>
      <c r="L864" s="70"/>
      <c r="M864" s="70"/>
      <c r="N864" s="86"/>
      <c r="O864" s="70"/>
      <c r="P864" s="72"/>
      <c r="Q864" s="73"/>
      <c r="R864" s="72"/>
      <c r="S864" s="73"/>
      <c r="T864" s="73"/>
      <c r="U864" s="74"/>
      <c r="V864" s="26"/>
      <c r="W864" s="26"/>
      <c r="X864" s="26"/>
      <c r="Y864" s="26"/>
      <c r="Z864" s="26"/>
      <c r="AA864" s="26"/>
      <c r="AB864" s="26"/>
      <c r="AC864" s="26"/>
      <c r="AD864" s="26"/>
      <c r="AE864" s="26"/>
      <c r="AF864" s="26"/>
      <c r="AG864" s="26"/>
      <c r="AH864" s="26"/>
    </row>
    <row r="865" spans="1:34" ht="14.5">
      <c r="A865" s="67">
        <v>856</v>
      </c>
      <c r="B865" s="68"/>
      <c r="C865" s="69"/>
      <c r="D865" s="70"/>
      <c r="E865" s="69"/>
      <c r="F865" s="69"/>
      <c r="G865" s="70"/>
      <c r="H865" s="70"/>
      <c r="I865" s="70"/>
      <c r="J865" s="70"/>
      <c r="K865" s="70"/>
      <c r="L865" s="70"/>
      <c r="M865" s="70"/>
      <c r="N865" s="86"/>
      <c r="O865" s="70"/>
      <c r="P865" s="72"/>
      <c r="Q865" s="73"/>
      <c r="R865" s="72"/>
      <c r="S865" s="73"/>
      <c r="T865" s="73"/>
      <c r="U865" s="74"/>
      <c r="V865" s="26"/>
      <c r="W865" s="26"/>
      <c r="X865" s="26"/>
      <c r="Y865" s="26"/>
      <c r="Z865" s="26"/>
      <c r="AA865" s="26"/>
      <c r="AB865" s="26"/>
      <c r="AC865" s="26"/>
      <c r="AD865" s="26"/>
      <c r="AE865" s="26"/>
      <c r="AF865" s="26"/>
      <c r="AG865" s="26"/>
      <c r="AH865" s="26"/>
    </row>
    <row r="866" spans="1:34" ht="14.5">
      <c r="A866" s="67">
        <v>857</v>
      </c>
      <c r="B866" s="68"/>
      <c r="C866" s="69"/>
      <c r="D866" s="70"/>
      <c r="E866" s="69"/>
      <c r="F866" s="69"/>
      <c r="G866" s="70"/>
      <c r="H866" s="70"/>
      <c r="I866" s="70"/>
      <c r="J866" s="70"/>
      <c r="K866" s="70"/>
      <c r="L866" s="70"/>
      <c r="M866" s="70"/>
      <c r="N866" s="86"/>
      <c r="O866" s="70"/>
      <c r="P866" s="72"/>
      <c r="Q866" s="73"/>
      <c r="R866" s="72"/>
      <c r="S866" s="73"/>
      <c r="T866" s="73"/>
      <c r="U866" s="74"/>
      <c r="V866" s="26"/>
      <c r="W866" s="26"/>
      <c r="X866" s="26"/>
      <c r="Y866" s="26"/>
      <c r="Z866" s="26"/>
      <c r="AA866" s="26"/>
      <c r="AB866" s="26"/>
      <c r="AC866" s="26"/>
      <c r="AD866" s="26"/>
      <c r="AE866" s="26"/>
      <c r="AF866" s="26"/>
      <c r="AG866" s="26"/>
      <c r="AH866" s="26"/>
    </row>
    <row r="867" spans="1:34" ht="14.5">
      <c r="A867" s="67">
        <v>858</v>
      </c>
      <c r="B867" s="68"/>
      <c r="C867" s="69"/>
      <c r="D867" s="70"/>
      <c r="E867" s="69"/>
      <c r="F867" s="69"/>
      <c r="G867" s="70"/>
      <c r="H867" s="70"/>
      <c r="I867" s="70"/>
      <c r="J867" s="70"/>
      <c r="K867" s="70"/>
      <c r="L867" s="70"/>
      <c r="M867" s="70"/>
      <c r="N867" s="86"/>
      <c r="O867" s="70"/>
      <c r="P867" s="72"/>
      <c r="Q867" s="73"/>
      <c r="R867" s="72"/>
      <c r="S867" s="73"/>
      <c r="T867" s="73"/>
      <c r="U867" s="74"/>
      <c r="V867" s="26"/>
      <c r="W867" s="26"/>
      <c r="X867" s="26"/>
      <c r="Y867" s="26"/>
      <c r="Z867" s="26"/>
      <c r="AA867" s="26"/>
      <c r="AB867" s="26"/>
      <c r="AC867" s="26"/>
      <c r="AD867" s="26"/>
      <c r="AE867" s="26"/>
      <c r="AF867" s="26"/>
      <c r="AG867" s="26"/>
      <c r="AH867" s="26"/>
    </row>
    <row r="868" spans="1:34" ht="14.5">
      <c r="A868" s="67">
        <v>859</v>
      </c>
      <c r="B868" s="68"/>
      <c r="C868" s="69"/>
      <c r="D868" s="70"/>
      <c r="E868" s="69"/>
      <c r="F868" s="69"/>
      <c r="G868" s="70"/>
      <c r="H868" s="70"/>
      <c r="I868" s="70"/>
      <c r="J868" s="70"/>
      <c r="K868" s="70"/>
      <c r="L868" s="70"/>
      <c r="M868" s="70"/>
      <c r="N868" s="86"/>
      <c r="O868" s="70"/>
      <c r="P868" s="72"/>
      <c r="Q868" s="73"/>
      <c r="R868" s="72"/>
      <c r="S868" s="73"/>
      <c r="T868" s="73"/>
      <c r="U868" s="74"/>
      <c r="V868" s="26"/>
      <c r="W868" s="26"/>
      <c r="X868" s="26"/>
      <c r="Y868" s="26"/>
      <c r="Z868" s="26"/>
      <c r="AA868" s="26"/>
      <c r="AB868" s="26"/>
      <c r="AC868" s="26"/>
      <c r="AD868" s="26"/>
      <c r="AE868" s="26"/>
      <c r="AF868" s="26"/>
      <c r="AG868" s="26"/>
      <c r="AH868" s="26"/>
    </row>
    <row r="869" spans="1:34" ht="14.5">
      <c r="A869" s="67">
        <v>860</v>
      </c>
      <c r="B869" s="68"/>
      <c r="C869" s="69"/>
      <c r="D869" s="70"/>
      <c r="E869" s="69"/>
      <c r="F869" s="69"/>
      <c r="G869" s="70"/>
      <c r="H869" s="70"/>
      <c r="I869" s="70"/>
      <c r="J869" s="70"/>
      <c r="K869" s="70"/>
      <c r="L869" s="70"/>
      <c r="M869" s="70"/>
      <c r="N869" s="86"/>
      <c r="O869" s="70"/>
      <c r="P869" s="72"/>
      <c r="Q869" s="73"/>
      <c r="R869" s="72"/>
      <c r="S869" s="73"/>
      <c r="T869" s="73"/>
      <c r="U869" s="74"/>
      <c r="V869" s="26"/>
      <c r="W869" s="26"/>
      <c r="X869" s="26"/>
      <c r="Y869" s="26"/>
      <c r="Z869" s="26"/>
      <c r="AA869" s="26"/>
      <c r="AB869" s="26"/>
      <c r="AC869" s="26"/>
      <c r="AD869" s="26"/>
      <c r="AE869" s="26"/>
      <c r="AF869" s="26"/>
      <c r="AG869" s="26"/>
      <c r="AH869" s="26"/>
    </row>
    <row r="870" spans="1:34" ht="14.5">
      <c r="A870" s="67">
        <v>861</v>
      </c>
      <c r="B870" s="68"/>
      <c r="C870" s="69"/>
      <c r="D870" s="70"/>
      <c r="E870" s="69"/>
      <c r="F870" s="69"/>
      <c r="G870" s="70"/>
      <c r="H870" s="70"/>
      <c r="I870" s="70"/>
      <c r="J870" s="70"/>
      <c r="K870" s="70"/>
      <c r="L870" s="70"/>
      <c r="M870" s="70"/>
      <c r="N870" s="86"/>
      <c r="O870" s="70"/>
      <c r="P870" s="72"/>
      <c r="Q870" s="73"/>
      <c r="R870" s="72"/>
      <c r="S870" s="73"/>
      <c r="T870" s="73"/>
      <c r="U870" s="74"/>
      <c r="V870" s="26"/>
      <c r="W870" s="26"/>
      <c r="X870" s="26"/>
      <c r="Y870" s="26"/>
      <c r="Z870" s="26"/>
      <c r="AA870" s="26"/>
      <c r="AB870" s="26"/>
      <c r="AC870" s="26"/>
      <c r="AD870" s="26"/>
      <c r="AE870" s="26"/>
      <c r="AF870" s="26"/>
      <c r="AG870" s="26"/>
      <c r="AH870" s="26"/>
    </row>
    <row r="871" spans="1:34" ht="14.5">
      <c r="A871" s="67">
        <v>862</v>
      </c>
      <c r="B871" s="68"/>
      <c r="C871" s="69"/>
      <c r="D871" s="70"/>
      <c r="E871" s="69"/>
      <c r="F871" s="69"/>
      <c r="G871" s="70"/>
      <c r="H871" s="70"/>
      <c r="I871" s="70"/>
      <c r="J871" s="70"/>
      <c r="K871" s="70"/>
      <c r="L871" s="70"/>
      <c r="M871" s="70"/>
      <c r="N871" s="86"/>
      <c r="O871" s="70"/>
      <c r="P871" s="72"/>
      <c r="Q871" s="73"/>
      <c r="R871" s="72"/>
      <c r="S871" s="73"/>
      <c r="T871" s="73"/>
      <c r="U871" s="74"/>
      <c r="V871" s="26"/>
      <c r="W871" s="26"/>
      <c r="X871" s="26"/>
      <c r="Y871" s="26"/>
      <c r="Z871" s="26"/>
      <c r="AA871" s="26"/>
      <c r="AB871" s="26"/>
      <c r="AC871" s="26"/>
      <c r="AD871" s="26"/>
      <c r="AE871" s="26"/>
      <c r="AF871" s="26"/>
      <c r="AG871" s="26"/>
      <c r="AH871" s="26"/>
    </row>
    <row r="872" spans="1:34" ht="14.5">
      <c r="A872" s="67">
        <v>863</v>
      </c>
      <c r="B872" s="68"/>
      <c r="C872" s="69"/>
      <c r="D872" s="70"/>
      <c r="E872" s="69"/>
      <c r="F872" s="69"/>
      <c r="G872" s="70"/>
      <c r="H872" s="70"/>
      <c r="I872" s="70"/>
      <c r="J872" s="70"/>
      <c r="K872" s="70"/>
      <c r="L872" s="70"/>
      <c r="M872" s="70"/>
      <c r="N872" s="86"/>
      <c r="O872" s="70"/>
      <c r="P872" s="72"/>
      <c r="Q872" s="73"/>
      <c r="R872" s="72"/>
      <c r="S872" s="73"/>
      <c r="T872" s="73"/>
      <c r="U872" s="74"/>
      <c r="V872" s="26"/>
      <c r="W872" s="26"/>
      <c r="X872" s="26"/>
      <c r="Y872" s="26"/>
      <c r="Z872" s="26"/>
      <c r="AA872" s="26"/>
      <c r="AB872" s="26"/>
      <c r="AC872" s="26"/>
      <c r="AD872" s="26"/>
      <c r="AE872" s="26"/>
      <c r="AF872" s="26"/>
      <c r="AG872" s="26"/>
      <c r="AH872" s="26"/>
    </row>
    <row r="873" spans="1:34" ht="14.5">
      <c r="A873" s="67">
        <v>864</v>
      </c>
      <c r="B873" s="68"/>
      <c r="C873" s="69"/>
      <c r="D873" s="70"/>
      <c r="E873" s="69"/>
      <c r="F873" s="69"/>
      <c r="G873" s="70"/>
      <c r="H873" s="70"/>
      <c r="I873" s="70"/>
      <c r="J873" s="70"/>
      <c r="K873" s="70"/>
      <c r="L873" s="70"/>
      <c r="M873" s="70"/>
      <c r="N873" s="86"/>
      <c r="O873" s="70"/>
      <c r="P873" s="72"/>
      <c r="Q873" s="73"/>
      <c r="R873" s="72"/>
      <c r="S873" s="73"/>
      <c r="T873" s="73"/>
      <c r="U873" s="74"/>
      <c r="V873" s="26"/>
      <c r="W873" s="26"/>
      <c r="X873" s="26"/>
      <c r="Y873" s="26"/>
      <c r="Z873" s="26"/>
      <c r="AA873" s="26"/>
      <c r="AB873" s="26"/>
      <c r="AC873" s="26"/>
      <c r="AD873" s="26"/>
      <c r="AE873" s="26"/>
      <c r="AF873" s="26"/>
      <c r="AG873" s="26"/>
      <c r="AH873" s="26"/>
    </row>
    <row r="874" spans="1:34" ht="14.5">
      <c r="A874" s="67">
        <v>865</v>
      </c>
      <c r="B874" s="68"/>
      <c r="C874" s="69"/>
      <c r="D874" s="70"/>
      <c r="E874" s="69"/>
      <c r="F874" s="69"/>
      <c r="G874" s="70"/>
      <c r="H874" s="70"/>
      <c r="I874" s="70"/>
      <c r="J874" s="70"/>
      <c r="K874" s="70"/>
      <c r="L874" s="70"/>
      <c r="M874" s="70"/>
      <c r="N874" s="86"/>
      <c r="O874" s="97"/>
      <c r="P874" s="72"/>
      <c r="Q874" s="73"/>
      <c r="R874" s="72"/>
      <c r="S874" s="73"/>
      <c r="T874" s="73"/>
      <c r="U874" s="74"/>
      <c r="V874" s="26"/>
      <c r="W874" s="26"/>
      <c r="X874" s="26"/>
      <c r="Y874" s="26"/>
      <c r="Z874" s="26"/>
      <c r="AA874" s="26"/>
      <c r="AB874" s="26"/>
      <c r="AC874" s="26"/>
      <c r="AD874" s="26"/>
      <c r="AE874" s="26"/>
      <c r="AF874" s="26"/>
      <c r="AG874" s="26"/>
      <c r="AH874" s="26"/>
    </row>
    <row r="875" spans="1:34" ht="14.5">
      <c r="A875" s="67">
        <v>866</v>
      </c>
      <c r="B875" s="68"/>
      <c r="C875" s="69"/>
      <c r="D875" s="70"/>
      <c r="E875" s="69"/>
      <c r="F875" s="69"/>
      <c r="G875" s="70"/>
      <c r="H875" s="70"/>
      <c r="I875" s="70"/>
      <c r="J875" s="70"/>
      <c r="K875" s="70"/>
      <c r="L875" s="70"/>
      <c r="M875" s="70"/>
      <c r="N875" s="86"/>
      <c r="O875" s="70"/>
      <c r="P875" s="72"/>
      <c r="Q875" s="73"/>
      <c r="R875" s="72"/>
      <c r="S875" s="73"/>
      <c r="T875" s="73"/>
      <c r="U875" s="74"/>
      <c r="V875" s="26"/>
      <c r="W875" s="26"/>
      <c r="X875" s="26"/>
      <c r="Y875" s="26"/>
      <c r="Z875" s="26"/>
      <c r="AA875" s="26"/>
      <c r="AB875" s="26"/>
      <c r="AC875" s="26"/>
      <c r="AD875" s="26"/>
      <c r="AE875" s="26"/>
      <c r="AF875" s="26"/>
      <c r="AG875" s="26"/>
      <c r="AH875" s="26"/>
    </row>
    <row r="876" spans="1:34" ht="14.5">
      <c r="A876" s="67">
        <v>867</v>
      </c>
      <c r="B876" s="68"/>
      <c r="C876" s="69"/>
      <c r="D876" s="70"/>
      <c r="E876" s="69"/>
      <c r="F876" s="69"/>
      <c r="G876" s="70"/>
      <c r="H876" s="70"/>
      <c r="I876" s="70"/>
      <c r="J876" s="70"/>
      <c r="K876" s="70"/>
      <c r="L876" s="70"/>
      <c r="M876" s="70"/>
      <c r="N876" s="86"/>
      <c r="O876" s="70"/>
      <c r="P876" s="72"/>
      <c r="Q876" s="73"/>
      <c r="R876" s="72"/>
      <c r="S876" s="73"/>
      <c r="T876" s="73"/>
      <c r="U876" s="74"/>
      <c r="V876" s="26"/>
      <c r="W876" s="26"/>
      <c r="X876" s="26"/>
      <c r="Y876" s="26"/>
      <c r="Z876" s="26"/>
      <c r="AA876" s="26"/>
      <c r="AB876" s="26"/>
      <c r="AC876" s="26"/>
      <c r="AD876" s="26"/>
      <c r="AE876" s="26"/>
      <c r="AF876" s="26"/>
      <c r="AG876" s="26"/>
      <c r="AH876" s="26"/>
    </row>
    <row r="877" spans="1:34" ht="14.5">
      <c r="A877" s="67">
        <v>868</v>
      </c>
      <c r="B877" s="68"/>
      <c r="C877" s="69"/>
      <c r="D877" s="70"/>
      <c r="E877" s="69"/>
      <c r="F877" s="69"/>
      <c r="G877" s="70"/>
      <c r="H877" s="70"/>
      <c r="I877" s="70"/>
      <c r="J877" s="70"/>
      <c r="K877" s="70"/>
      <c r="L877" s="70"/>
      <c r="M877" s="70"/>
      <c r="N877" s="86"/>
      <c r="O877" s="97"/>
      <c r="P877" s="72"/>
      <c r="Q877" s="73"/>
      <c r="R877" s="72"/>
      <c r="S877" s="73"/>
      <c r="T877" s="73"/>
      <c r="U877" s="74"/>
      <c r="V877" s="26"/>
      <c r="W877" s="26"/>
      <c r="X877" s="26"/>
      <c r="Y877" s="26"/>
      <c r="Z877" s="26"/>
      <c r="AA877" s="26"/>
      <c r="AB877" s="26"/>
      <c r="AC877" s="26"/>
      <c r="AD877" s="26"/>
      <c r="AE877" s="26"/>
      <c r="AF877" s="26"/>
      <c r="AG877" s="26"/>
      <c r="AH877" s="26"/>
    </row>
    <row r="878" spans="1:34" ht="14.5">
      <c r="A878" s="67">
        <v>869</v>
      </c>
      <c r="B878" s="68"/>
      <c r="C878" s="69"/>
      <c r="D878" s="70"/>
      <c r="E878" s="69"/>
      <c r="F878" s="69"/>
      <c r="G878" s="70"/>
      <c r="H878" s="70"/>
      <c r="I878" s="70"/>
      <c r="J878" s="70"/>
      <c r="K878" s="70"/>
      <c r="L878" s="70"/>
      <c r="M878" s="70"/>
      <c r="N878" s="86"/>
      <c r="O878" s="70"/>
      <c r="P878" s="72"/>
      <c r="Q878" s="73"/>
      <c r="R878" s="72"/>
      <c r="S878" s="73"/>
      <c r="T878" s="73"/>
      <c r="U878" s="74"/>
      <c r="V878" s="26"/>
      <c r="W878" s="26"/>
      <c r="X878" s="26"/>
      <c r="Y878" s="26"/>
      <c r="Z878" s="26"/>
      <c r="AA878" s="26"/>
      <c r="AB878" s="26"/>
      <c r="AC878" s="26"/>
      <c r="AD878" s="26"/>
      <c r="AE878" s="26"/>
      <c r="AF878" s="26"/>
      <c r="AG878" s="26"/>
      <c r="AH878" s="26"/>
    </row>
    <row r="879" spans="1:34" ht="14.5">
      <c r="A879" s="67">
        <v>870</v>
      </c>
      <c r="B879" s="68"/>
      <c r="C879" s="69"/>
      <c r="D879" s="70"/>
      <c r="E879" s="69"/>
      <c r="F879" s="69"/>
      <c r="G879" s="70"/>
      <c r="H879" s="70"/>
      <c r="I879" s="70"/>
      <c r="J879" s="70"/>
      <c r="K879" s="70"/>
      <c r="L879" s="70"/>
      <c r="M879" s="70"/>
      <c r="N879" s="86"/>
      <c r="O879" s="97"/>
      <c r="P879" s="72"/>
      <c r="Q879" s="73"/>
      <c r="R879" s="72"/>
      <c r="S879" s="73"/>
      <c r="T879" s="73"/>
      <c r="U879" s="74"/>
      <c r="V879" s="26"/>
      <c r="W879" s="26"/>
      <c r="X879" s="26"/>
      <c r="Y879" s="26"/>
      <c r="Z879" s="26"/>
      <c r="AA879" s="26"/>
      <c r="AB879" s="26"/>
      <c r="AC879" s="26"/>
      <c r="AD879" s="26"/>
      <c r="AE879" s="26"/>
      <c r="AF879" s="26"/>
      <c r="AG879" s="26"/>
      <c r="AH879" s="26"/>
    </row>
    <row r="880" spans="1:34" ht="14.5">
      <c r="A880" s="67">
        <v>871</v>
      </c>
      <c r="B880" s="68"/>
      <c r="C880" s="69"/>
      <c r="D880" s="70"/>
      <c r="E880" s="69"/>
      <c r="F880" s="69"/>
      <c r="G880" s="70"/>
      <c r="H880" s="70"/>
      <c r="I880" s="70"/>
      <c r="J880" s="70"/>
      <c r="K880" s="70"/>
      <c r="L880" s="70"/>
      <c r="M880" s="70"/>
      <c r="N880" s="86"/>
      <c r="O880" s="70"/>
      <c r="P880" s="72"/>
      <c r="Q880" s="73"/>
      <c r="R880" s="72"/>
      <c r="S880" s="73"/>
      <c r="T880" s="73"/>
      <c r="U880" s="74"/>
      <c r="V880" s="26"/>
      <c r="W880" s="26"/>
      <c r="X880" s="26"/>
      <c r="Y880" s="26"/>
      <c r="Z880" s="26"/>
      <c r="AA880" s="26"/>
      <c r="AB880" s="26"/>
      <c r="AC880" s="26"/>
      <c r="AD880" s="26"/>
      <c r="AE880" s="26"/>
      <c r="AF880" s="26"/>
      <c r="AG880" s="26"/>
      <c r="AH880" s="26"/>
    </row>
    <row r="881" spans="1:34" ht="14.5">
      <c r="A881" s="67">
        <v>872</v>
      </c>
      <c r="B881" s="68"/>
      <c r="C881" s="69"/>
      <c r="D881" s="70"/>
      <c r="E881" s="69"/>
      <c r="F881" s="69"/>
      <c r="G881" s="70"/>
      <c r="H881" s="70"/>
      <c r="I881" s="70"/>
      <c r="J881" s="70"/>
      <c r="K881" s="70"/>
      <c r="L881" s="70"/>
      <c r="M881" s="70"/>
      <c r="N881" s="86"/>
      <c r="O881" s="70"/>
      <c r="P881" s="72"/>
      <c r="Q881" s="73"/>
      <c r="R881" s="72"/>
      <c r="S881" s="73"/>
      <c r="T881" s="73"/>
      <c r="U881" s="74"/>
      <c r="V881" s="26"/>
      <c r="W881" s="26"/>
      <c r="X881" s="26"/>
      <c r="Y881" s="26"/>
      <c r="Z881" s="26"/>
      <c r="AA881" s="26"/>
      <c r="AB881" s="26"/>
      <c r="AC881" s="26"/>
      <c r="AD881" s="26"/>
      <c r="AE881" s="26"/>
      <c r="AF881" s="26"/>
      <c r="AG881" s="26"/>
      <c r="AH881" s="26"/>
    </row>
    <row r="882" spans="1:34" ht="14.5">
      <c r="A882" s="67">
        <v>873</v>
      </c>
      <c r="B882" s="68"/>
      <c r="C882" s="69"/>
      <c r="D882" s="70"/>
      <c r="E882" s="69"/>
      <c r="F882" s="69"/>
      <c r="G882" s="70"/>
      <c r="H882" s="70"/>
      <c r="I882" s="70"/>
      <c r="J882" s="70"/>
      <c r="K882" s="70"/>
      <c r="L882" s="73"/>
      <c r="M882" s="86"/>
      <c r="N882" s="86"/>
      <c r="O882" s="70"/>
      <c r="P882" s="72"/>
      <c r="Q882" s="73"/>
      <c r="R882" s="72"/>
      <c r="S882" s="73"/>
      <c r="T882" s="73"/>
      <c r="U882" s="74"/>
      <c r="V882" s="26"/>
      <c r="W882" s="26"/>
      <c r="X882" s="26"/>
      <c r="Y882" s="26"/>
      <c r="Z882" s="26"/>
      <c r="AA882" s="26"/>
      <c r="AB882" s="26"/>
      <c r="AC882" s="26"/>
      <c r="AD882" s="26"/>
      <c r="AE882" s="26"/>
      <c r="AF882" s="26"/>
      <c r="AG882" s="26"/>
      <c r="AH882" s="26"/>
    </row>
    <row r="883" spans="1:34" ht="14.5">
      <c r="A883" s="67">
        <v>874</v>
      </c>
      <c r="B883" s="68"/>
      <c r="C883" s="69"/>
      <c r="D883" s="70"/>
      <c r="E883" s="69"/>
      <c r="F883" s="69"/>
      <c r="G883" s="70"/>
      <c r="H883" s="70"/>
      <c r="I883" s="70"/>
      <c r="J883" s="70"/>
      <c r="K883" s="70"/>
      <c r="L883" s="70"/>
      <c r="M883" s="70"/>
      <c r="N883" s="86"/>
      <c r="O883" s="70"/>
      <c r="P883" s="72"/>
      <c r="Q883" s="73"/>
      <c r="R883" s="72"/>
      <c r="S883" s="73"/>
      <c r="T883" s="73"/>
      <c r="U883" s="74"/>
      <c r="V883" s="26"/>
      <c r="W883" s="26"/>
      <c r="X883" s="26"/>
      <c r="Y883" s="26"/>
      <c r="Z883" s="26"/>
      <c r="AA883" s="26"/>
      <c r="AB883" s="26"/>
      <c r="AC883" s="26"/>
      <c r="AD883" s="26"/>
      <c r="AE883" s="26"/>
      <c r="AF883" s="26"/>
      <c r="AG883" s="26"/>
      <c r="AH883" s="26"/>
    </row>
    <row r="884" spans="1:34" ht="14.5">
      <c r="A884" s="67">
        <v>875</v>
      </c>
      <c r="B884" s="68"/>
      <c r="C884" s="69"/>
      <c r="D884" s="70"/>
      <c r="E884" s="69"/>
      <c r="F884" s="69"/>
      <c r="G884" s="70"/>
      <c r="H884" s="70"/>
      <c r="I884" s="70"/>
      <c r="J884" s="70"/>
      <c r="K884" s="70"/>
      <c r="L884" s="70"/>
      <c r="M884" s="70"/>
      <c r="N884" s="86"/>
      <c r="O884" s="70"/>
      <c r="P884" s="72"/>
      <c r="Q884" s="73"/>
      <c r="R884" s="72"/>
      <c r="S884" s="73"/>
      <c r="T884" s="73"/>
      <c r="U884" s="74"/>
      <c r="V884" s="26"/>
      <c r="W884" s="26"/>
      <c r="X884" s="26"/>
      <c r="Y884" s="26"/>
      <c r="Z884" s="26"/>
      <c r="AA884" s="26"/>
      <c r="AB884" s="26"/>
      <c r="AC884" s="26"/>
      <c r="AD884" s="26"/>
      <c r="AE884" s="26"/>
      <c r="AF884" s="26"/>
      <c r="AG884" s="26"/>
      <c r="AH884" s="26"/>
    </row>
    <row r="885" spans="1:34" ht="14.5">
      <c r="A885" s="67">
        <v>876</v>
      </c>
      <c r="B885" s="68"/>
      <c r="C885" s="69"/>
      <c r="D885" s="70"/>
      <c r="E885" s="69"/>
      <c r="F885" s="69"/>
      <c r="G885" s="70"/>
      <c r="H885" s="70"/>
      <c r="I885" s="70"/>
      <c r="J885" s="70"/>
      <c r="K885" s="70"/>
      <c r="L885" s="70"/>
      <c r="M885" s="70"/>
      <c r="N885" s="86"/>
      <c r="O885" s="70"/>
      <c r="P885" s="72"/>
      <c r="Q885" s="73"/>
      <c r="R885" s="72"/>
      <c r="S885" s="73"/>
      <c r="T885" s="73"/>
      <c r="U885" s="74"/>
      <c r="V885" s="26"/>
      <c r="W885" s="26"/>
      <c r="X885" s="26"/>
      <c r="Y885" s="26"/>
      <c r="Z885" s="26"/>
      <c r="AA885" s="26"/>
      <c r="AB885" s="26"/>
      <c r="AC885" s="26"/>
      <c r="AD885" s="26"/>
      <c r="AE885" s="26"/>
      <c r="AF885" s="26"/>
      <c r="AG885" s="26"/>
      <c r="AH885" s="26"/>
    </row>
    <row r="886" spans="1:34" ht="14.5">
      <c r="A886" s="67">
        <v>877</v>
      </c>
      <c r="B886" s="68"/>
      <c r="C886" s="69"/>
      <c r="D886" s="70"/>
      <c r="E886" s="69"/>
      <c r="F886" s="69"/>
      <c r="G886" s="70"/>
      <c r="H886" s="70"/>
      <c r="I886" s="70"/>
      <c r="J886" s="70"/>
      <c r="K886" s="70"/>
      <c r="L886" s="70"/>
      <c r="M886" s="70"/>
      <c r="N886" s="86"/>
      <c r="O886" s="70"/>
      <c r="P886" s="72"/>
      <c r="Q886" s="73"/>
      <c r="R886" s="72"/>
      <c r="S886" s="73"/>
      <c r="T886" s="73"/>
      <c r="U886" s="74"/>
      <c r="V886" s="26"/>
      <c r="W886" s="26"/>
      <c r="X886" s="26"/>
      <c r="Y886" s="26"/>
      <c r="Z886" s="26"/>
      <c r="AA886" s="26"/>
      <c r="AB886" s="26"/>
      <c r="AC886" s="26"/>
      <c r="AD886" s="26"/>
      <c r="AE886" s="26"/>
      <c r="AF886" s="26"/>
      <c r="AG886" s="26"/>
      <c r="AH886" s="26"/>
    </row>
    <row r="887" spans="1:34" ht="14.5">
      <c r="A887" s="67">
        <v>878</v>
      </c>
      <c r="B887" s="68"/>
      <c r="C887" s="69"/>
      <c r="D887" s="70"/>
      <c r="E887" s="69"/>
      <c r="F887" s="69"/>
      <c r="G887" s="70"/>
      <c r="H887" s="70"/>
      <c r="I887" s="70"/>
      <c r="J887" s="70"/>
      <c r="K887" s="70"/>
      <c r="L887" s="70"/>
      <c r="M887" s="70"/>
      <c r="N887" s="86"/>
      <c r="O887" s="70"/>
      <c r="P887" s="72"/>
      <c r="Q887" s="73"/>
      <c r="R887" s="72"/>
      <c r="S887" s="73"/>
      <c r="T887" s="73"/>
      <c r="U887" s="74"/>
      <c r="V887" s="26"/>
      <c r="W887" s="26"/>
      <c r="X887" s="26"/>
      <c r="Y887" s="26"/>
      <c r="Z887" s="26"/>
      <c r="AA887" s="26"/>
      <c r="AB887" s="26"/>
      <c r="AC887" s="26"/>
      <c r="AD887" s="26"/>
      <c r="AE887" s="26"/>
      <c r="AF887" s="26"/>
      <c r="AG887" s="26"/>
      <c r="AH887" s="26"/>
    </row>
    <row r="888" spans="1:34" ht="14.5">
      <c r="A888" s="67">
        <v>879</v>
      </c>
      <c r="B888" s="68"/>
      <c r="C888" s="69"/>
      <c r="D888" s="70"/>
      <c r="E888" s="69"/>
      <c r="F888" s="69"/>
      <c r="G888" s="70"/>
      <c r="H888" s="70"/>
      <c r="I888" s="70"/>
      <c r="J888" s="70"/>
      <c r="K888" s="70"/>
      <c r="L888" s="70"/>
      <c r="M888" s="70"/>
      <c r="N888" s="86"/>
      <c r="O888" s="70"/>
      <c r="P888" s="72"/>
      <c r="Q888" s="73"/>
      <c r="R888" s="72"/>
      <c r="S888" s="73"/>
      <c r="T888" s="73"/>
      <c r="U888" s="74"/>
      <c r="V888" s="26"/>
      <c r="W888" s="26"/>
      <c r="X888" s="26"/>
      <c r="Y888" s="26"/>
      <c r="Z888" s="26"/>
      <c r="AA888" s="26"/>
      <c r="AB888" s="26"/>
      <c r="AC888" s="26"/>
      <c r="AD888" s="26"/>
      <c r="AE888" s="26"/>
      <c r="AF888" s="26"/>
      <c r="AG888" s="26"/>
      <c r="AH888" s="26"/>
    </row>
    <row r="889" spans="1:34" ht="14.5">
      <c r="A889" s="67">
        <v>880</v>
      </c>
      <c r="B889" s="68"/>
      <c r="C889" s="69"/>
      <c r="D889" s="70"/>
      <c r="E889" s="69"/>
      <c r="F889" s="69"/>
      <c r="G889" s="70"/>
      <c r="H889" s="70"/>
      <c r="I889" s="70"/>
      <c r="J889" s="70"/>
      <c r="K889" s="70"/>
      <c r="L889" s="70"/>
      <c r="M889" s="70"/>
      <c r="N889" s="86"/>
      <c r="O889" s="70"/>
      <c r="P889" s="72"/>
      <c r="Q889" s="73"/>
      <c r="R889" s="72"/>
      <c r="S889" s="73"/>
      <c r="T889" s="73"/>
      <c r="U889" s="74"/>
      <c r="V889" s="26"/>
      <c r="W889" s="26"/>
      <c r="X889" s="26"/>
      <c r="Y889" s="26"/>
      <c r="Z889" s="26"/>
      <c r="AA889" s="26"/>
      <c r="AB889" s="26"/>
      <c r="AC889" s="26"/>
      <c r="AD889" s="26"/>
      <c r="AE889" s="26"/>
      <c r="AF889" s="26"/>
      <c r="AG889" s="26"/>
      <c r="AH889" s="26"/>
    </row>
    <row r="890" spans="1:34" ht="14.5">
      <c r="A890" s="67">
        <v>881</v>
      </c>
      <c r="B890" s="68"/>
      <c r="C890" s="69"/>
      <c r="D890" s="70"/>
      <c r="E890" s="69"/>
      <c r="F890" s="69"/>
      <c r="G890" s="70"/>
      <c r="H890" s="70"/>
      <c r="I890" s="70"/>
      <c r="J890" s="70"/>
      <c r="K890" s="70"/>
      <c r="L890" s="70"/>
      <c r="M890" s="70"/>
      <c r="N890" s="86"/>
      <c r="O890" s="70"/>
      <c r="P890" s="72"/>
      <c r="Q890" s="73"/>
      <c r="R890" s="72"/>
      <c r="S890" s="73"/>
      <c r="T890" s="73"/>
      <c r="U890" s="74"/>
      <c r="V890" s="26"/>
      <c r="W890" s="26"/>
      <c r="X890" s="26"/>
      <c r="Y890" s="26"/>
      <c r="Z890" s="26"/>
      <c r="AA890" s="26"/>
      <c r="AB890" s="26"/>
      <c r="AC890" s="26"/>
      <c r="AD890" s="26"/>
      <c r="AE890" s="26"/>
      <c r="AF890" s="26"/>
      <c r="AG890" s="26"/>
      <c r="AH890" s="26"/>
    </row>
    <row r="891" spans="1:34" ht="14.5">
      <c r="A891" s="67">
        <v>882</v>
      </c>
      <c r="B891" s="68"/>
      <c r="C891" s="69"/>
      <c r="D891" s="70"/>
      <c r="E891" s="69"/>
      <c r="F891" s="69"/>
      <c r="G891" s="70"/>
      <c r="H891" s="70"/>
      <c r="I891" s="70"/>
      <c r="J891" s="70"/>
      <c r="K891" s="70"/>
      <c r="L891" s="70"/>
      <c r="M891" s="70"/>
      <c r="N891" s="86"/>
      <c r="O891" s="70"/>
      <c r="P891" s="72"/>
      <c r="Q891" s="73"/>
      <c r="R891" s="72"/>
      <c r="S891" s="73"/>
      <c r="T891" s="73"/>
      <c r="U891" s="74"/>
      <c r="V891" s="26"/>
      <c r="W891" s="26"/>
      <c r="X891" s="26"/>
      <c r="Y891" s="26"/>
      <c r="Z891" s="26"/>
      <c r="AA891" s="26"/>
      <c r="AB891" s="26"/>
      <c r="AC891" s="26"/>
      <c r="AD891" s="26"/>
      <c r="AE891" s="26"/>
      <c r="AF891" s="26"/>
      <c r="AG891" s="26"/>
      <c r="AH891" s="26"/>
    </row>
    <row r="892" spans="1:34" ht="14.5">
      <c r="A892" s="67">
        <v>883</v>
      </c>
      <c r="B892" s="68"/>
      <c r="C892" s="69"/>
      <c r="D892" s="70"/>
      <c r="E892" s="69"/>
      <c r="F892" s="69"/>
      <c r="G892" s="70"/>
      <c r="H892" s="70"/>
      <c r="I892" s="70"/>
      <c r="J892" s="70"/>
      <c r="K892" s="70"/>
      <c r="L892" s="70"/>
      <c r="M892" s="70"/>
      <c r="N892" s="86"/>
      <c r="O892" s="86"/>
      <c r="P892" s="72"/>
      <c r="Q892" s="73"/>
      <c r="R892" s="72"/>
      <c r="S892" s="73"/>
      <c r="T892" s="73"/>
      <c r="U892" s="74"/>
      <c r="V892" s="26"/>
      <c r="W892" s="26"/>
      <c r="X892" s="26"/>
      <c r="Y892" s="26"/>
      <c r="Z892" s="26"/>
      <c r="AA892" s="26"/>
      <c r="AB892" s="26"/>
      <c r="AC892" s="26"/>
      <c r="AD892" s="26"/>
      <c r="AE892" s="26"/>
      <c r="AF892" s="26"/>
      <c r="AG892" s="26"/>
      <c r="AH892" s="26"/>
    </row>
    <row r="893" spans="1:34" ht="14.5">
      <c r="A893" s="67">
        <v>884</v>
      </c>
      <c r="B893" s="68"/>
      <c r="C893" s="69"/>
      <c r="D893" s="70"/>
      <c r="E893" s="69"/>
      <c r="F893" s="69"/>
      <c r="G893" s="70"/>
      <c r="H893" s="70"/>
      <c r="I893" s="70"/>
      <c r="J893" s="70"/>
      <c r="K893" s="70"/>
      <c r="L893" s="70"/>
      <c r="M893" s="70"/>
      <c r="N893" s="86"/>
      <c r="O893" s="70"/>
      <c r="P893" s="72"/>
      <c r="Q893" s="73"/>
      <c r="R893" s="72"/>
      <c r="S893" s="73"/>
      <c r="T893" s="73"/>
      <c r="U893" s="74"/>
      <c r="V893" s="26"/>
      <c r="W893" s="26"/>
      <c r="X893" s="26"/>
      <c r="Y893" s="26"/>
      <c r="Z893" s="26"/>
      <c r="AA893" s="26"/>
      <c r="AB893" s="26"/>
      <c r="AC893" s="26"/>
      <c r="AD893" s="26"/>
      <c r="AE893" s="26"/>
      <c r="AF893" s="26"/>
      <c r="AG893" s="26"/>
      <c r="AH893" s="26"/>
    </row>
    <row r="894" spans="1:34" ht="14.5">
      <c r="A894" s="67">
        <v>885</v>
      </c>
      <c r="B894" s="68"/>
      <c r="C894" s="69"/>
      <c r="D894" s="70"/>
      <c r="E894" s="69"/>
      <c r="F894" s="69"/>
      <c r="G894" s="70"/>
      <c r="H894" s="70"/>
      <c r="I894" s="70"/>
      <c r="J894" s="70"/>
      <c r="K894" s="70"/>
      <c r="L894" s="70"/>
      <c r="M894" s="70"/>
      <c r="N894" s="86"/>
      <c r="O894" s="70"/>
      <c r="P894" s="72"/>
      <c r="Q894" s="73"/>
      <c r="R894" s="72"/>
      <c r="S894" s="73"/>
      <c r="T894" s="73"/>
      <c r="U894" s="74"/>
      <c r="V894" s="26"/>
      <c r="W894" s="26"/>
      <c r="X894" s="26"/>
      <c r="Y894" s="26"/>
      <c r="Z894" s="26"/>
      <c r="AA894" s="26"/>
      <c r="AB894" s="26"/>
      <c r="AC894" s="26"/>
      <c r="AD894" s="26"/>
      <c r="AE894" s="26"/>
      <c r="AF894" s="26"/>
      <c r="AG894" s="26"/>
      <c r="AH894" s="26"/>
    </row>
    <row r="895" spans="1:34" ht="14.5">
      <c r="A895" s="67">
        <v>886</v>
      </c>
      <c r="B895" s="68"/>
      <c r="C895" s="69"/>
      <c r="D895" s="70"/>
      <c r="E895" s="69"/>
      <c r="F895" s="69"/>
      <c r="G895" s="70"/>
      <c r="H895" s="70"/>
      <c r="I895" s="70"/>
      <c r="J895" s="70"/>
      <c r="K895" s="70"/>
      <c r="L895" s="70"/>
      <c r="M895" s="70"/>
      <c r="N895" s="86"/>
      <c r="O895" s="70"/>
      <c r="P895" s="72"/>
      <c r="Q895" s="73"/>
      <c r="R895" s="72"/>
      <c r="S895" s="73"/>
      <c r="T895" s="73"/>
      <c r="U895" s="74"/>
      <c r="V895" s="26"/>
      <c r="W895" s="26"/>
      <c r="X895" s="26"/>
      <c r="Y895" s="26"/>
      <c r="Z895" s="26"/>
      <c r="AA895" s="26"/>
      <c r="AB895" s="26"/>
      <c r="AC895" s="26"/>
      <c r="AD895" s="26"/>
      <c r="AE895" s="26"/>
      <c r="AF895" s="26"/>
      <c r="AG895" s="26"/>
      <c r="AH895" s="26"/>
    </row>
    <row r="896" spans="1:34" ht="14.5">
      <c r="A896" s="67">
        <v>887</v>
      </c>
      <c r="B896" s="68"/>
      <c r="C896" s="69"/>
      <c r="D896" s="70"/>
      <c r="E896" s="69"/>
      <c r="F896" s="69"/>
      <c r="G896" s="70"/>
      <c r="H896" s="70"/>
      <c r="I896" s="70"/>
      <c r="J896" s="70"/>
      <c r="K896" s="70"/>
      <c r="L896" s="73"/>
      <c r="M896" s="86"/>
      <c r="N896" s="86"/>
      <c r="O896" s="70"/>
      <c r="P896" s="72"/>
      <c r="Q896" s="73"/>
      <c r="R896" s="72"/>
      <c r="S896" s="73"/>
      <c r="T896" s="73"/>
      <c r="U896" s="74"/>
      <c r="V896" s="26"/>
      <c r="W896" s="26"/>
      <c r="X896" s="26"/>
      <c r="Y896" s="26"/>
      <c r="Z896" s="26"/>
      <c r="AA896" s="26"/>
      <c r="AB896" s="26"/>
      <c r="AC896" s="26"/>
      <c r="AD896" s="26"/>
      <c r="AE896" s="26"/>
      <c r="AF896" s="26"/>
      <c r="AG896" s="26"/>
      <c r="AH896" s="26"/>
    </row>
    <row r="897" spans="1:34" ht="14.5">
      <c r="A897" s="67">
        <v>888</v>
      </c>
      <c r="B897" s="68"/>
      <c r="C897" s="69"/>
      <c r="D897" s="70"/>
      <c r="E897" s="69"/>
      <c r="F897" s="69"/>
      <c r="G897" s="70"/>
      <c r="H897" s="70"/>
      <c r="I897" s="70"/>
      <c r="J897" s="70"/>
      <c r="K897" s="70"/>
      <c r="L897" s="70"/>
      <c r="M897" s="70"/>
      <c r="N897" s="86"/>
      <c r="O897" s="70"/>
      <c r="P897" s="72"/>
      <c r="Q897" s="73"/>
      <c r="R897" s="72"/>
      <c r="S897" s="73"/>
      <c r="T897" s="73"/>
      <c r="U897" s="74"/>
      <c r="V897" s="26"/>
      <c r="W897" s="26"/>
      <c r="X897" s="26"/>
      <c r="Y897" s="26"/>
      <c r="Z897" s="26"/>
      <c r="AA897" s="26"/>
      <c r="AB897" s="26"/>
      <c r="AC897" s="26"/>
      <c r="AD897" s="26"/>
      <c r="AE897" s="26"/>
      <c r="AF897" s="26"/>
      <c r="AG897" s="26"/>
      <c r="AH897" s="26"/>
    </row>
    <row r="898" spans="1:34" ht="14.5">
      <c r="A898" s="67">
        <v>889</v>
      </c>
      <c r="B898" s="68"/>
      <c r="C898" s="69"/>
      <c r="D898" s="70"/>
      <c r="E898" s="69"/>
      <c r="F898" s="69"/>
      <c r="G898" s="70"/>
      <c r="H898" s="70"/>
      <c r="I898" s="70"/>
      <c r="J898" s="70"/>
      <c r="K898" s="70"/>
      <c r="L898" s="70"/>
      <c r="M898" s="70"/>
      <c r="N898" s="86"/>
      <c r="O898" s="70"/>
      <c r="P898" s="72"/>
      <c r="Q898" s="73"/>
      <c r="R898" s="72"/>
      <c r="S898" s="73"/>
      <c r="T898" s="73"/>
      <c r="U898" s="74"/>
      <c r="V898" s="26"/>
      <c r="W898" s="26"/>
      <c r="X898" s="26"/>
      <c r="Y898" s="26"/>
      <c r="Z898" s="26"/>
      <c r="AA898" s="26"/>
      <c r="AB898" s="26"/>
      <c r="AC898" s="26"/>
      <c r="AD898" s="26"/>
      <c r="AE898" s="26"/>
      <c r="AF898" s="26"/>
      <c r="AG898" s="26"/>
      <c r="AH898" s="26"/>
    </row>
    <row r="899" spans="1:34" ht="14.5">
      <c r="A899" s="67">
        <v>890</v>
      </c>
      <c r="B899" s="68"/>
      <c r="C899" s="69"/>
      <c r="D899" s="70"/>
      <c r="E899" s="69"/>
      <c r="F899" s="69"/>
      <c r="G899" s="70"/>
      <c r="H899" s="70"/>
      <c r="I899" s="70"/>
      <c r="J899" s="70"/>
      <c r="K899" s="70"/>
      <c r="L899" s="70"/>
      <c r="M899" s="70"/>
      <c r="N899" s="86"/>
      <c r="O899" s="70"/>
      <c r="P899" s="72"/>
      <c r="Q899" s="73"/>
      <c r="R899" s="72"/>
      <c r="S899" s="73"/>
      <c r="T899" s="73"/>
      <c r="U899" s="74"/>
      <c r="V899" s="26"/>
      <c r="W899" s="26"/>
      <c r="X899" s="26"/>
      <c r="Y899" s="26"/>
      <c r="Z899" s="26"/>
      <c r="AA899" s="26"/>
      <c r="AB899" s="26"/>
      <c r="AC899" s="26"/>
      <c r="AD899" s="26"/>
      <c r="AE899" s="26"/>
      <c r="AF899" s="26"/>
      <c r="AG899" s="26"/>
      <c r="AH899" s="26"/>
    </row>
    <row r="900" spans="1:34" ht="14.5">
      <c r="A900" s="67">
        <v>891</v>
      </c>
      <c r="B900" s="68"/>
      <c r="C900" s="69"/>
      <c r="D900" s="70"/>
      <c r="E900" s="69"/>
      <c r="F900" s="69"/>
      <c r="G900" s="70"/>
      <c r="H900" s="70"/>
      <c r="I900" s="70"/>
      <c r="J900" s="70"/>
      <c r="K900" s="70"/>
      <c r="L900" s="70"/>
      <c r="M900" s="70"/>
      <c r="N900" s="86"/>
      <c r="O900" s="70"/>
      <c r="P900" s="72"/>
      <c r="Q900" s="73"/>
      <c r="R900" s="72"/>
      <c r="S900" s="73"/>
      <c r="T900" s="73"/>
      <c r="U900" s="74"/>
      <c r="V900" s="26"/>
      <c r="W900" s="26"/>
      <c r="X900" s="26"/>
      <c r="Y900" s="26"/>
      <c r="Z900" s="26"/>
      <c r="AA900" s="26"/>
      <c r="AB900" s="26"/>
      <c r="AC900" s="26"/>
      <c r="AD900" s="26"/>
      <c r="AE900" s="26"/>
      <c r="AF900" s="26"/>
      <c r="AG900" s="26"/>
      <c r="AH900" s="26"/>
    </row>
    <row r="901" spans="1:34" ht="14.5">
      <c r="A901" s="67">
        <v>892</v>
      </c>
      <c r="B901" s="68"/>
      <c r="C901" s="69"/>
      <c r="D901" s="70"/>
      <c r="E901" s="69"/>
      <c r="F901" s="69"/>
      <c r="G901" s="70"/>
      <c r="H901" s="70"/>
      <c r="I901" s="70"/>
      <c r="J901" s="70"/>
      <c r="K901" s="70"/>
      <c r="L901" s="70"/>
      <c r="M901" s="70"/>
      <c r="N901" s="86"/>
      <c r="O901" s="70"/>
      <c r="P901" s="72"/>
      <c r="Q901" s="73"/>
      <c r="R901" s="72"/>
      <c r="S901" s="73"/>
      <c r="T901" s="73"/>
      <c r="U901" s="74"/>
      <c r="V901" s="26"/>
      <c r="W901" s="26"/>
      <c r="X901" s="26"/>
      <c r="Y901" s="26"/>
      <c r="Z901" s="26"/>
      <c r="AA901" s="26"/>
      <c r="AB901" s="26"/>
      <c r="AC901" s="26"/>
      <c r="AD901" s="26"/>
      <c r="AE901" s="26"/>
      <c r="AF901" s="26"/>
      <c r="AG901" s="26"/>
      <c r="AH901" s="26"/>
    </row>
    <row r="902" spans="1:34" ht="14.5">
      <c r="A902" s="67">
        <v>893</v>
      </c>
      <c r="B902" s="68"/>
      <c r="C902" s="69"/>
      <c r="D902" s="70"/>
      <c r="E902" s="69"/>
      <c r="F902" s="69"/>
      <c r="G902" s="70"/>
      <c r="H902" s="70"/>
      <c r="I902" s="70"/>
      <c r="J902" s="70"/>
      <c r="K902" s="70"/>
      <c r="L902" s="70"/>
      <c r="M902" s="70"/>
      <c r="N902" s="86"/>
      <c r="O902" s="70"/>
      <c r="P902" s="72"/>
      <c r="Q902" s="73"/>
      <c r="R902" s="72"/>
      <c r="S902" s="73"/>
      <c r="T902" s="73"/>
      <c r="U902" s="74"/>
      <c r="V902" s="26"/>
      <c r="W902" s="26"/>
      <c r="X902" s="26"/>
      <c r="Y902" s="26"/>
      <c r="Z902" s="26"/>
      <c r="AA902" s="26"/>
      <c r="AB902" s="26"/>
      <c r="AC902" s="26"/>
      <c r="AD902" s="26"/>
      <c r="AE902" s="26"/>
      <c r="AF902" s="26"/>
      <c r="AG902" s="26"/>
      <c r="AH902" s="26"/>
    </row>
    <row r="903" spans="1:34" ht="14.5">
      <c r="A903" s="67">
        <v>894</v>
      </c>
      <c r="B903" s="68"/>
      <c r="C903" s="69"/>
      <c r="D903" s="70"/>
      <c r="E903" s="69"/>
      <c r="F903" s="69"/>
      <c r="G903" s="70"/>
      <c r="H903" s="70"/>
      <c r="I903" s="70"/>
      <c r="J903" s="70"/>
      <c r="K903" s="70"/>
      <c r="L903" s="73"/>
      <c r="M903" s="86"/>
      <c r="N903" s="86"/>
      <c r="O903" s="70"/>
      <c r="P903" s="72"/>
      <c r="Q903" s="73"/>
      <c r="R903" s="72"/>
      <c r="S903" s="73"/>
      <c r="T903" s="73"/>
      <c r="U903" s="74"/>
      <c r="V903" s="26"/>
      <c r="W903" s="26"/>
      <c r="X903" s="26"/>
      <c r="Y903" s="26"/>
      <c r="Z903" s="26"/>
      <c r="AA903" s="26"/>
      <c r="AB903" s="26"/>
      <c r="AC903" s="26"/>
      <c r="AD903" s="26"/>
      <c r="AE903" s="26"/>
      <c r="AF903" s="26"/>
      <c r="AG903" s="26"/>
      <c r="AH903" s="26"/>
    </row>
    <row r="904" spans="1:34" ht="14.5">
      <c r="A904" s="67">
        <v>895</v>
      </c>
      <c r="B904" s="68"/>
      <c r="C904" s="69"/>
      <c r="D904" s="70"/>
      <c r="E904" s="69"/>
      <c r="F904" s="69"/>
      <c r="G904" s="70"/>
      <c r="H904" s="70"/>
      <c r="I904" s="70"/>
      <c r="J904" s="70"/>
      <c r="K904" s="70"/>
      <c r="L904" s="70"/>
      <c r="M904" s="70"/>
      <c r="N904" s="86"/>
      <c r="O904" s="88"/>
      <c r="P904" s="72"/>
      <c r="Q904" s="73"/>
      <c r="R904" s="72"/>
      <c r="S904" s="73"/>
      <c r="T904" s="73"/>
      <c r="U904" s="74"/>
      <c r="V904" s="26"/>
      <c r="W904" s="26"/>
      <c r="X904" s="26"/>
      <c r="Y904" s="26"/>
      <c r="Z904" s="26"/>
      <c r="AA904" s="26"/>
      <c r="AB904" s="26"/>
      <c r="AC904" s="26"/>
      <c r="AD904" s="26"/>
      <c r="AE904" s="26"/>
      <c r="AF904" s="26"/>
      <c r="AG904" s="26"/>
      <c r="AH904" s="26"/>
    </row>
    <row r="905" spans="1:34" ht="14.5">
      <c r="A905" s="67">
        <v>896</v>
      </c>
      <c r="B905" s="68"/>
      <c r="C905" s="69"/>
      <c r="D905" s="70"/>
      <c r="E905" s="69"/>
      <c r="F905" s="69"/>
      <c r="G905" s="26"/>
      <c r="H905" s="70"/>
      <c r="I905" s="70"/>
      <c r="J905" s="70"/>
      <c r="K905" s="70"/>
      <c r="L905" s="70"/>
      <c r="M905" s="70"/>
      <c r="N905" s="86"/>
      <c r="O905" s="70"/>
      <c r="P905" s="72"/>
      <c r="Q905" s="73"/>
      <c r="R905" s="72"/>
      <c r="S905" s="73"/>
      <c r="T905" s="73"/>
      <c r="U905" s="74"/>
      <c r="V905" s="26"/>
      <c r="W905" s="26"/>
      <c r="X905" s="26"/>
      <c r="Y905" s="26"/>
      <c r="Z905" s="26"/>
      <c r="AA905" s="26"/>
      <c r="AB905" s="26"/>
      <c r="AC905" s="26"/>
      <c r="AD905" s="26"/>
      <c r="AE905" s="26"/>
      <c r="AF905" s="26"/>
      <c r="AG905" s="26"/>
      <c r="AH905" s="26"/>
    </row>
    <row r="906" spans="1:34" ht="14.5">
      <c r="A906" s="67">
        <v>897</v>
      </c>
      <c r="B906" s="68"/>
      <c r="C906" s="69"/>
      <c r="D906" s="70"/>
      <c r="E906" s="69"/>
      <c r="F906" s="69"/>
      <c r="G906" s="26"/>
      <c r="H906" s="70"/>
      <c r="I906" s="70"/>
      <c r="J906" s="70"/>
      <c r="K906" s="70"/>
      <c r="L906" s="70"/>
      <c r="M906" s="70"/>
      <c r="N906" s="86"/>
      <c r="O906" s="70"/>
      <c r="P906" s="72"/>
      <c r="Q906" s="73"/>
      <c r="R906" s="72"/>
      <c r="S906" s="73"/>
      <c r="T906" s="73"/>
      <c r="U906" s="74"/>
      <c r="V906" s="26"/>
      <c r="W906" s="26"/>
      <c r="X906" s="26"/>
      <c r="Y906" s="26"/>
      <c r="Z906" s="26"/>
      <c r="AA906" s="26"/>
      <c r="AB906" s="26"/>
      <c r="AC906" s="26"/>
      <c r="AD906" s="26"/>
      <c r="AE906" s="26"/>
      <c r="AF906" s="26"/>
      <c r="AG906" s="26"/>
      <c r="AH906" s="26"/>
    </row>
    <row r="907" spans="1:34" ht="14.5">
      <c r="A907" s="67">
        <v>898</v>
      </c>
      <c r="B907" s="68"/>
      <c r="C907" s="69"/>
      <c r="D907" s="70"/>
      <c r="E907" s="69"/>
      <c r="F907" s="69"/>
      <c r="G907" s="70"/>
      <c r="H907" s="70"/>
      <c r="I907" s="70"/>
      <c r="J907" s="70"/>
      <c r="K907" s="70"/>
      <c r="L907" s="70"/>
      <c r="M907" s="70"/>
      <c r="N907" s="86"/>
      <c r="O907" s="70"/>
      <c r="P907" s="72"/>
      <c r="Q907" s="73"/>
      <c r="R907" s="72"/>
      <c r="S907" s="73"/>
      <c r="T907" s="73"/>
      <c r="U907" s="74"/>
      <c r="V907" s="26"/>
      <c r="W907" s="26"/>
      <c r="X907" s="26"/>
      <c r="Y907" s="26"/>
      <c r="Z907" s="26"/>
      <c r="AA907" s="26"/>
      <c r="AB907" s="26"/>
      <c r="AC907" s="26"/>
      <c r="AD907" s="26"/>
      <c r="AE907" s="26"/>
      <c r="AF907" s="26"/>
      <c r="AG907" s="26"/>
      <c r="AH907" s="26"/>
    </row>
    <row r="908" spans="1:34" ht="14.5">
      <c r="A908" s="67">
        <v>899</v>
      </c>
      <c r="B908" s="68"/>
      <c r="C908" s="69"/>
      <c r="D908" s="70"/>
      <c r="E908" s="69"/>
      <c r="F908" s="69"/>
      <c r="G908" s="70"/>
      <c r="H908" s="70"/>
      <c r="I908" s="70"/>
      <c r="J908" s="70"/>
      <c r="K908" s="70"/>
      <c r="L908" s="70"/>
      <c r="M908" s="70"/>
      <c r="N908" s="86"/>
      <c r="O908" s="70"/>
      <c r="P908" s="72"/>
      <c r="Q908" s="73"/>
      <c r="R908" s="72"/>
      <c r="S908" s="73"/>
      <c r="T908" s="73"/>
      <c r="U908" s="74"/>
      <c r="V908" s="26"/>
      <c r="W908" s="26"/>
      <c r="X908" s="26"/>
      <c r="Y908" s="26"/>
      <c r="Z908" s="26"/>
      <c r="AA908" s="26"/>
      <c r="AB908" s="26"/>
      <c r="AC908" s="26"/>
      <c r="AD908" s="26"/>
      <c r="AE908" s="26"/>
      <c r="AF908" s="26"/>
      <c r="AG908" s="26"/>
      <c r="AH908" s="26"/>
    </row>
    <row r="909" spans="1:34" ht="14.5">
      <c r="A909" s="67">
        <v>900</v>
      </c>
      <c r="B909" s="68"/>
      <c r="C909" s="69"/>
      <c r="D909" s="70"/>
      <c r="E909" s="69"/>
      <c r="F909" s="69"/>
      <c r="G909" s="70"/>
      <c r="H909" s="70"/>
      <c r="I909" s="70"/>
      <c r="J909" s="70"/>
      <c r="K909" s="70"/>
      <c r="L909" s="70"/>
      <c r="M909" s="70"/>
      <c r="N909" s="86"/>
      <c r="O909" s="70"/>
      <c r="P909" s="72"/>
      <c r="Q909" s="73"/>
      <c r="R909" s="72"/>
      <c r="S909" s="73"/>
      <c r="T909" s="73"/>
      <c r="U909" s="74"/>
      <c r="V909" s="26"/>
      <c r="W909" s="26"/>
      <c r="X909" s="26"/>
      <c r="Y909" s="26"/>
      <c r="Z909" s="26"/>
      <c r="AA909" s="26"/>
      <c r="AB909" s="26"/>
      <c r="AC909" s="26"/>
      <c r="AD909" s="26"/>
      <c r="AE909" s="26"/>
      <c r="AF909" s="26"/>
      <c r="AG909" s="26"/>
      <c r="AH909" s="26"/>
    </row>
    <row r="910" spans="1:34" ht="14.5">
      <c r="A910" s="67">
        <v>901</v>
      </c>
      <c r="B910" s="68"/>
      <c r="C910" s="69"/>
      <c r="D910" s="70"/>
      <c r="E910" s="69"/>
      <c r="F910" s="69"/>
      <c r="G910" s="70"/>
      <c r="H910" s="70"/>
      <c r="I910" s="70"/>
      <c r="J910" s="70"/>
      <c r="K910" s="70"/>
      <c r="L910" s="70"/>
      <c r="M910" s="70"/>
      <c r="N910" s="86"/>
      <c r="O910" s="88"/>
      <c r="P910" s="72"/>
      <c r="Q910" s="73"/>
      <c r="R910" s="72"/>
      <c r="S910" s="73"/>
      <c r="T910" s="73"/>
      <c r="U910" s="74"/>
      <c r="V910" s="26"/>
      <c r="W910" s="26"/>
      <c r="X910" s="26"/>
      <c r="Y910" s="26"/>
      <c r="Z910" s="26"/>
      <c r="AA910" s="26"/>
      <c r="AB910" s="26"/>
      <c r="AC910" s="26"/>
      <c r="AD910" s="26"/>
      <c r="AE910" s="26"/>
      <c r="AF910" s="26"/>
      <c r="AG910" s="26"/>
      <c r="AH910" s="26"/>
    </row>
    <row r="911" spans="1:34" ht="14.5">
      <c r="A911" s="67">
        <v>902</v>
      </c>
      <c r="B911" s="68"/>
      <c r="C911" s="69"/>
      <c r="D911" s="70"/>
      <c r="E911" s="69"/>
      <c r="F911" s="69"/>
      <c r="G911" s="70"/>
      <c r="H911" s="70"/>
      <c r="I911" s="70"/>
      <c r="J911" s="70"/>
      <c r="K911" s="70"/>
      <c r="L911" s="70"/>
      <c r="M911" s="70"/>
      <c r="N911" s="86"/>
      <c r="O911" s="88"/>
      <c r="P911" s="72"/>
      <c r="Q911" s="73"/>
      <c r="R911" s="72"/>
      <c r="S911" s="73"/>
      <c r="T911" s="73"/>
      <c r="U911" s="74"/>
      <c r="V911" s="26"/>
      <c r="W911" s="26"/>
      <c r="X911" s="26"/>
      <c r="Y911" s="26"/>
      <c r="Z911" s="26"/>
      <c r="AA911" s="26"/>
      <c r="AB911" s="26"/>
      <c r="AC911" s="26"/>
      <c r="AD911" s="26"/>
      <c r="AE911" s="26"/>
      <c r="AF911" s="26"/>
      <c r="AG911" s="26"/>
      <c r="AH911" s="26"/>
    </row>
    <row r="912" spans="1:34" ht="14.5">
      <c r="A912" s="67">
        <v>903</v>
      </c>
      <c r="B912" s="68"/>
      <c r="C912" s="69"/>
      <c r="D912" s="70"/>
      <c r="E912" s="69"/>
      <c r="F912" s="69"/>
      <c r="G912" s="70"/>
      <c r="H912" s="70"/>
      <c r="I912" s="70"/>
      <c r="J912" s="70"/>
      <c r="K912" s="70"/>
      <c r="L912" s="70"/>
      <c r="M912" s="70"/>
      <c r="N912" s="86"/>
      <c r="O912" s="70"/>
      <c r="P912" s="72"/>
      <c r="Q912" s="73"/>
      <c r="R912" s="72"/>
      <c r="S912" s="73"/>
      <c r="T912" s="73"/>
      <c r="U912" s="74"/>
      <c r="V912" s="26"/>
      <c r="W912" s="26"/>
      <c r="X912" s="26"/>
      <c r="Y912" s="26"/>
      <c r="Z912" s="26"/>
      <c r="AA912" s="26"/>
      <c r="AB912" s="26"/>
      <c r="AC912" s="26"/>
      <c r="AD912" s="26"/>
      <c r="AE912" s="26"/>
      <c r="AF912" s="26"/>
      <c r="AG912" s="26"/>
      <c r="AH912" s="26"/>
    </row>
    <row r="913" spans="1:34" ht="14.5">
      <c r="A913" s="67">
        <v>904</v>
      </c>
      <c r="B913" s="68"/>
      <c r="C913" s="69"/>
      <c r="D913" s="70"/>
      <c r="E913" s="69"/>
      <c r="F913" s="69"/>
      <c r="G913" s="70"/>
      <c r="H913" s="70"/>
      <c r="I913" s="70"/>
      <c r="J913" s="70"/>
      <c r="K913" s="70"/>
      <c r="L913" s="70"/>
      <c r="M913" s="70"/>
      <c r="N913" s="86"/>
      <c r="O913" s="70"/>
      <c r="P913" s="72"/>
      <c r="Q913" s="73"/>
      <c r="R913" s="72"/>
      <c r="S913" s="73"/>
      <c r="T913" s="73"/>
      <c r="U913" s="74"/>
      <c r="V913" s="26"/>
      <c r="W913" s="26"/>
      <c r="X913" s="26"/>
      <c r="Y913" s="26"/>
      <c r="Z913" s="26"/>
      <c r="AA913" s="26"/>
      <c r="AB913" s="26"/>
      <c r="AC913" s="26"/>
      <c r="AD913" s="26"/>
      <c r="AE913" s="26"/>
      <c r="AF913" s="26"/>
      <c r="AG913" s="26"/>
      <c r="AH913" s="26"/>
    </row>
    <row r="914" spans="1:34" ht="14.5">
      <c r="A914" s="67">
        <v>905</v>
      </c>
      <c r="B914" s="68"/>
      <c r="C914" s="69"/>
      <c r="D914" s="70"/>
      <c r="E914" s="69"/>
      <c r="F914" s="69"/>
      <c r="G914" s="70"/>
      <c r="H914" s="70"/>
      <c r="I914" s="70"/>
      <c r="J914" s="86"/>
      <c r="K914" s="86"/>
      <c r="L914" s="73"/>
      <c r="M914" s="86"/>
      <c r="N914" s="86"/>
      <c r="O914" s="86"/>
      <c r="P914" s="72"/>
      <c r="Q914" s="73"/>
      <c r="R914" s="72"/>
      <c r="S914" s="73"/>
      <c r="T914" s="73"/>
      <c r="U914" s="74"/>
      <c r="V914" s="26"/>
      <c r="W914" s="26"/>
      <c r="X914" s="26"/>
      <c r="Y914" s="26"/>
      <c r="Z914" s="26"/>
      <c r="AA914" s="26"/>
      <c r="AB914" s="26"/>
      <c r="AC914" s="26"/>
      <c r="AD914" s="26"/>
      <c r="AE914" s="26"/>
      <c r="AF914" s="26"/>
      <c r="AG914" s="26"/>
      <c r="AH914" s="26"/>
    </row>
    <row r="915" spans="1:34" ht="14.5">
      <c r="A915" s="67">
        <v>906</v>
      </c>
      <c r="B915" s="68"/>
      <c r="C915" s="69"/>
      <c r="D915" s="70"/>
      <c r="E915" s="69"/>
      <c r="F915" s="69"/>
      <c r="G915" s="70"/>
      <c r="H915" s="70"/>
      <c r="I915" s="70"/>
      <c r="J915" s="70"/>
      <c r="K915" s="70"/>
      <c r="L915" s="70"/>
      <c r="M915" s="70"/>
      <c r="N915" s="86"/>
      <c r="O915" s="70"/>
      <c r="P915" s="72"/>
      <c r="Q915" s="73"/>
      <c r="R915" s="72"/>
      <c r="S915" s="73"/>
      <c r="T915" s="73"/>
      <c r="U915" s="74"/>
      <c r="V915" s="26"/>
      <c r="W915" s="26"/>
      <c r="X915" s="26"/>
      <c r="Y915" s="26"/>
      <c r="Z915" s="26"/>
      <c r="AA915" s="26"/>
      <c r="AB915" s="26"/>
      <c r="AC915" s="26"/>
      <c r="AD915" s="26"/>
      <c r="AE915" s="26"/>
      <c r="AF915" s="26"/>
      <c r="AG915" s="26"/>
      <c r="AH915" s="26"/>
    </row>
    <row r="916" spans="1:34" ht="14.5">
      <c r="A916" s="67">
        <v>907</v>
      </c>
      <c r="B916" s="68"/>
      <c r="C916" s="69"/>
      <c r="D916" s="70"/>
      <c r="E916" s="69"/>
      <c r="F916" s="69"/>
      <c r="G916" s="70"/>
      <c r="H916" s="70"/>
      <c r="I916" s="70"/>
      <c r="J916" s="70"/>
      <c r="K916" s="70"/>
      <c r="L916" s="70"/>
      <c r="M916" s="70"/>
      <c r="N916" s="86"/>
      <c r="O916" s="70"/>
      <c r="P916" s="72"/>
      <c r="Q916" s="73"/>
      <c r="R916" s="72"/>
      <c r="S916" s="73"/>
      <c r="T916" s="73"/>
      <c r="U916" s="74"/>
      <c r="V916" s="26"/>
      <c r="W916" s="26"/>
      <c r="X916" s="26"/>
      <c r="Y916" s="26"/>
      <c r="Z916" s="26"/>
      <c r="AA916" s="26"/>
      <c r="AB916" s="26"/>
      <c r="AC916" s="26"/>
      <c r="AD916" s="26"/>
      <c r="AE916" s="26"/>
      <c r="AF916" s="26"/>
      <c r="AG916" s="26"/>
      <c r="AH916" s="26"/>
    </row>
    <row r="917" spans="1:34" ht="14.5">
      <c r="A917" s="67">
        <v>908</v>
      </c>
      <c r="B917" s="68"/>
      <c r="C917" s="69"/>
      <c r="D917" s="70"/>
      <c r="E917" s="69"/>
      <c r="F917" s="69"/>
      <c r="G917" s="70"/>
      <c r="H917" s="70"/>
      <c r="I917" s="70"/>
      <c r="J917" s="70"/>
      <c r="K917" s="70"/>
      <c r="L917" s="70"/>
      <c r="M917" s="70"/>
      <c r="N917" s="86"/>
      <c r="O917" s="88"/>
      <c r="P917" s="72"/>
      <c r="Q917" s="73"/>
      <c r="R917" s="72"/>
      <c r="S917" s="73"/>
      <c r="T917" s="73"/>
      <c r="U917" s="74"/>
      <c r="V917" s="26"/>
      <c r="W917" s="26"/>
      <c r="X917" s="26"/>
      <c r="Y917" s="26"/>
      <c r="Z917" s="26"/>
      <c r="AA917" s="26"/>
      <c r="AB917" s="26"/>
      <c r="AC917" s="26"/>
      <c r="AD917" s="26"/>
      <c r="AE917" s="26"/>
      <c r="AF917" s="26"/>
      <c r="AG917" s="26"/>
      <c r="AH917" s="26"/>
    </row>
    <row r="918" spans="1:34" ht="14.5">
      <c r="A918" s="67">
        <v>909</v>
      </c>
      <c r="B918" s="68"/>
      <c r="C918" s="69"/>
      <c r="D918" s="70"/>
      <c r="E918" s="69"/>
      <c r="F918" s="69"/>
      <c r="G918" s="70"/>
      <c r="H918" s="70"/>
      <c r="I918" s="70"/>
      <c r="J918" s="70"/>
      <c r="K918" s="70"/>
      <c r="L918" s="70"/>
      <c r="M918" s="70"/>
      <c r="N918" s="86"/>
      <c r="O918" s="70"/>
      <c r="P918" s="72"/>
      <c r="Q918" s="73"/>
      <c r="R918" s="72"/>
      <c r="S918" s="73"/>
      <c r="T918" s="73"/>
      <c r="U918" s="74"/>
      <c r="V918" s="26"/>
      <c r="W918" s="26"/>
      <c r="X918" s="26"/>
      <c r="Y918" s="26"/>
      <c r="Z918" s="26"/>
      <c r="AA918" s="26"/>
      <c r="AB918" s="26"/>
      <c r="AC918" s="26"/>
      <c r="AD918" s="26"/>
      <c r="AE918" s="26"/>
      <c r="AF918" s="26"/>
      <c r="AG918" s="26"/>
      <c r="AH918" s="26"/>
    </row>
    <row r="919" spans="1:34" ht="14.5">
      <c r="A919" s="67">
        <v>910</v>
      </c>
      <c r="B919" s="68"/>
      <c r="C919" s="69"/>
      <c r="D919" s="70"/>
      <c r="E919" s="69"/>
      <c r="F919" s="69"/>
      <c r="G919" s="70"/>
      <c r="H919" s="70"/>
      <c r="I919" s="70"/>
      <c r="J919" s="70"/>
      <c r="K919" s="70"/>
      <c r="L919" s="70"/>
      <c r="M919" s="70"/>
      <c r="N919" s="86"/>
      <c r="O919" s="70"/>
      <c r="P919" s="72"/>
      <c r="Q919" s="73"/>
      <c r="R919" s="72"/>
      <c r="S919" s="73"/>
      <c r="T919" s="73"/>
      <c r="U919" s="74"/>
      <c r="V919" s="26"/>
      <c r="W919" s="26"/>
      <c r="X919" s="26"/>
      <c r="Y919" s="26"/>
      <c r="Z919" s="26"/>
      <c r="AA919" s="26"/>
      <c r="AB919" s="26"/>
      <c r="AC919" s="26"/>
      <c r="AD919" s="26"/>
      <c r="AE919" s="26"/>
      <c r="AF919" s="26"/>
      <c r="AG919" s="26"/>
      <c r="AH919" s="26"/>
    </row>
    <row r="920" spans="1:34" ht="14.5">
      <c r="A920" s="67">
        <v>911</v>
      </c>
      <c r="B920" s="68"/>
      <c r="C920" s="69"/>
      <c r="D920" s="70"/>
      <c r="E920" s="69"/>
      <c r="F920" s="69"/>
      <c r="G920" s="70"/>
      <c r="H920" s="70"/>
      <c r="I920" s="70"/>
      <c r="J920" s="70"/>
      <c r="K920" s="70"/>
      <c r="L920" s="70"/>
      <c r="M920" s="70"/>
      <c r="N920" s="86"/>
      <c r="O920" s="70"/>
      <c r="P920" s="72"/>
      <c r="Q920" s="73"/>
      <c r="R920" s="72"/>
      <c r="S920" s="73"/>
      <c r="T920" s="73"/>
      <c r="U920" s="74"/>
      <c r="V920" s="26"/>
      <c r="W920" s="26"/>
      <c r="X920" s="26"/>
      <c r="Y920" s="26"/>
      <c r="Z920" s="26"/>
      <c r="AA920" s="26"/>
      <c r="AB920" s="26"/>
      <c r="AC920" s="26"/>
      <c r="AD920" s="26"/>
      <c r="AE920" s="26"/>
      <c r="AF920" s="26"/>
      <c r="AG920" s="26"/>
      <c r="AH920" s="26"/>
    </row>
    <row r="921" spans="1:34" ht="14.5">
      <c r="A921" s="67">
        <v>912</v>
      </c>
      <c r="B921" s="68"/>
      <c r="C921" s="69"/>
      <c r="D921" s="70"/>
      <c r="E921" s="69"/>
      <c r="F921" s="69"/>
      <c r="G921" s="70"/>
      <c r="H921" s="70"/>
      <c r="I921" s="70"/>
      <c r="J921" s="70"/>
      <c r="K921" s="70"/>
      <c r="L921" s="70"/>
      <c r="M921" s="70"/>
      <c r="N921" s="86"/>
      <c r="O921" s="70"/>
      <c r="P921" s="72"/>
      <c r="Q921" s="73"/>
      <c r="R921" s="72"/>
      <c r="S921" s="73"/>
      <c r="T921" s="73"/>
      <c r="U921" s="74"/>
      <c r="V921" s="26"/>
      <c r="W921" s="26"/>
      <c r="X921" s="26"/>
      <c r="Y921" s="26"/>
      <c r="Z921" s="26"/>
      <c r="AA921" s="26"/>
      <c r="AB921" s="26"/>
      <c r="AC921" s="26"/>
      <c r="AD921" s="26"/>
      <c r="AE921" s="26"/>
      <c r="AF921" s="26"/>
      <c r="AG921" s="26"/>
      <c r="AH921" s="26"/>
    </row>
    <row r="922" spans="1:34" ht="14.5">
      <c r="A922" s="67">
        <v>913</v>
      </c>
      <c r="B922" s="68"/>
      <c r="C922" s="69"/>
      <c r="D922" s="70"/>
      <c r="E922" s="69"/>
      <c r="F922" s="69"/>
      <c r="G922" s="70"/>
      <c r="H922" s="70"/>
      <c r="I922" s="70"/>
      <c r="J922" s="70"/>
      <c r="K922" s="70"/>
      <c r="L922" s="70"/>
      <c r="M922" s="70"/>
      <c r="N922" s="86"/>
      <c r="O922" s="70"/>
      <c r="P922" s="72"/>
      <c r="Q922" s="73"/>
      <c r="R922" s="72"/>
      <c r="S922" s="73"/>
      <c r="T922" s="73"/>
      <c r="U922" s="74"/>
      <c r="V922" s="26"/>
      <c r="W922" s="26"/>
      <c r="X922" s="26"/>
      <c r="Y922" s="26"/>
      <c r="Z922" s="26"/>
      <c r="AA922" s="26"/>
      <c r="AB922" s="26"/>
      <c r="AC922" s="26"/>
      <c r="AD922" s="26"/>
      <c r="AE922" s="26"/>
      <c r="AF922" s="26"/>
      <c r="AG922" s="26"/>
      <c r="AH922" s="26"/>
    </row>
    <row r="923" spans="1:34" ht="14.5">
      <c r="A923" s="67">
        <v>914</v>
      </c>
      <c r="B923" s="68"/>
      <c r="C923" s="69"/>
      <c r="D923" s="70"/>
      <c r="E923" s="69"/>
      <c r="F923" s="69"/>
      <c r="G923" s="70"/>
      <c r="H923" s="70"/>
      <c r="I923" s="70"/>
      <c r="J923" s="70"/>
      <c r="K923" s="70"/>
      <c r="L923" s="70"/>
      <c r="M923" s="70"/>
      <c r="N923" s="86"/>
      <c r="O923" s="70"/>
      <c r="P923" s="72"/>
      <c r="Q923" s="73"/>
      <c r="R923" s="72"/>
      <c r="S923" s="73"/>
      <c r="T923" s="73"/>
      <c r="U923" s="74"/>
      <c r="V923" s="26"/>
      <c r="W923" s="26"/>
      <c r="X923" s="26"/>
      <c r="Y923" s="26"/>
      <c r="Z923" s="26"/>
      <c r="AA923" s="26"/>
      <c r="AB923" s="26"/>
      <c r="AC923" s="26"/>
      <c r="AD923" s="26"/>
      <c r="AE923" s="26"/>
      <c r="AF923" s="26"/>
      <c r="AG923" s="26"/>
      <c r="AH923" s="26"/>
    </row>
    <row r="924" spans="1:34" ht="14.5">
      <c r="A924" s="67">
        <v>915</v>
      </c>
      <c r="B924" s="68"/>
      <c r="C924" s="69"/>
      <c r="D924" s="70"/>
      <c r="E924" s="69"/>
      <c r="F924" s="69"/>
      <c r="G924" s="70"/>
      <c r="H924" s="70"/>
      <c r="I924" s="70"/>
      <c r="J924" s="70"/>
      <c r="K924" s="70"/>
      <c r="L924" s="70"/>
      <c r="M924" s="70"/>
      <c r="N924" s="86"/>
      <c r="O924" s="70"/>
      <c r="P924" s="72"/>
      <c r="Q924" s="73"/>
      <c r="R924" s="72"/>
      <c r="S924" s="73"/>
      <c r="T924" s="73"/>
      <c r="U924" s="74"/>
      <c r="V924" s="26"/>
      <c r="W924" s="26"/>
      <c r="X924" s="26"/>
      <c r="Y924" s="26"/>
      <c r="Z924" s="26"/>
      <c r="AA924" s="26"/>
      <c r="AB924" s="26"/>
      <c r="AC924" s="26"/>
      <c r="AD924" s="26"/>
      <c r="AE924" s="26"/>
      <c r="AF924" s="26"/>
      <c r="AG924" s="26"/>
      <c r="AH924" s="26"/>
    </row>
    <row r="925" spans="1:34" ht="14.5">
      <c r="A925" s="67">
        <v>916</v>
      </c>
      <c r="B925" s="68"/>
      <c r="C925" s="69"/>
      <c r="D925" s="70"/>
      <c r="E925" s="69"/>
      <c r="F925" s="69"/>
      <c r="G925" s="70"/>
      <c r="H925" s="70"/>
      <c r="I925" s="70"/>
      <c r="J925" s="70"/>
      <c r="K925" s="70"/>
      <c r="L925" s="70"/>
      <c r="M925" s="70"/>
      <c r="N925" s="86"/>
      <c r="O925" s="70"/>
      <c r="P925" s="72"/>
      <c r="Q925" s="73"/>
      <c r="R925" s="72"/>
      <c r="S925" s="73"/>
      <c r="T925" s="73"/>
      <c r="U925" s="74"/>
      <c r="V925" s="26"/>
      <c r="W925" s="26"/>
      <c r="X925" s="26"/>
      <c r="Y925" s="26"/>
      <c r="Z925" s="26"/>
      <c r="AA925" s="26"/>
      <c r="AB925" s="26"/>
      <c r="AC925" s="26"/>
      <c r="AD925" s="26"/>
      <c r="AE925" s="26"/>
      <c r="AF925" s="26"/>
      <c r="AG925" s="26"/>
      <c r="AH925" s="26"/>
    </row>
    <row r="926" spans="1:34" ht="14.5">
      <c r="A926" s="67">
        <v>917</v>
      </c>
      <c r="B926" s="68"/>
      <c r="C926" s="67" t="str">
        <f t="array" aca="1" ref="C926" ca="1">IFERROR(_xludf.XLOOKUP(D926,master_daerah!B:B,master_daerah!A:A),"")</f>
        <v/>
      </c>
      <c r="D926" s="70"/>
      <c r="E926" s="69"/>
      <c r="F926" s="69"/>
      <c r="G926" s="70"/>
      <c r="H926" s="70"/>
      <c r="I926" s="70"/>
      <c r="J926" s="70"/>
      <c r="K926" s="70"/>
      <c r="L926" s="70"/>
      <c r="M926" s="70"/>
      <c r="N926" s="86"/>
      <c r="O926" s="70"/>
      <c r="P926" s="72"/>
      <c r="Q926" s="73"/>
      <c r="R926" s="72"/>
      <c r="S926" s="73"/>
      <c r="T926" s="73"/>
      <c r="U926" s="74"/>
      <c r="V926" s="26"/>
      <c r="W926" s="26"/>
      <c r="X926" s="26"/>
      <c r="Y926" s="26"/>
      <c r="Z926" s="26"/>
      <c r="AA926" s="26"/>
      <c r="AB926" s="26"/>
      <c r="AC926" s="26"/>
      <c r="AD926" s="26"/>
      <c r="AE926" s="26"/>
      <c r="AF926" s="26"/>
      <c r="AG926" s="26"/>
      <c r="AH926" s="26"/>
    </row>
    <row r="927" spans="1:34" ht="14.5">
      <c r="A927" s="67">
        <v>918</v>
      </c>
      <c r="B927" s="68"/>
      <c r="C927" s="67"/>
      <c r="D927" s="70"/>
      <c r="E927" s="69"/>
      <c r="F927" s="69"/>
      <c r="G927" s="70"/>
      <c r="H927" s="70"/>
      <c r="I927" s="70"/>
      <c r="J927" s="70"/>
      <c r="K927" s="70"/>
      <c r="L927" s="70"/>
      <c r="M927" s="70"/>
      <c r="N927" s="86"/>
      <c r="O927" s="70"/>
      <c r="P927" s="72"/>
      <c r="Q927" s="73"/>
      <c r="R927" s="72"/>
      <c r="S927" s="73"/>
      <c r="T927" s="73"/>
      <c r="U927" s="74"/>
      <c r="V927" s="26"/>
      <c r="W927" s="26"/>
      <c r="X927" s="26"/>
      <c r="Y927" s="26"/>
      <c r="Z927" s="26"/>
      <c r="AA927" s="26"/>
      <c r="AB927" s="26"/>
      <c r="AC927" s="26"/>
      <c r="AD927" s="26"/>
      <c r="AE927" s="26"/>
      <c r="AF927" s="26"/>
      <c r="AG927" s="26"/>
      <c r="AH927" s="26"/>
    </row>
    <row r="928" spans="1:34" ht="14.5">
      <c r="A928" s="67">
        <v>919</v>
      </c>
      <c r="B928" s="68"/>
      <c r="C928" s="67"/>
      <c r="D928" s="70"/>
      <c r="E928" s="69"/>
      <c r="F928" s="69"/>
      <c r="G928" s="70"/>
      <c r="H928" s="70"/>
      <c r="I928" s="70"/>
      <c r="J928" s="70"/>
      <c r="K928" s="70"/>
      <c r="L928" s="70"/>
      <c r="M928" s="70"/>
      <c r="N928" s="86"/>
      <c r="O928" s="70"/>
      <c r="P928" s="72"/>
      <c r="Q928" s="73"/>
      <c r="R928" s="72"/>
      <c r="S928" s="73"/>
      <c r="T928" s="73"/>
      <c r="U928" s="74"/>
      <c r="V928" s="26"/>
      <c r="W928" s="26"/>
      <c r="X928" s="26"/>
      <c r="Y928" s="26"/>
      <c r="Z928" s="26"/>
      <c r="AA928" s="26"/>
      <c r="AB928" s="26"/>
      <c r="AC928" s="26"/>
      <c r="AD928" s="26"/>
      <c r="AE928" s="26"/>
      <c r="AF928" s="26"/>
      <c r="AG928" s="26"/>
      <c r="AH928" s="26"/>
    </row>
    <row r="929" spans="1:34" ht="14.5">
      <c r="A929" s="67">
        <v>920</v>
      </c>
      <c r="B929" s="68"/>
      <c r="C929" s="67"/>
      <c r="D929" s="70"/>
      <c r="E929" s="69"/>
      <c r="F929" s="69"/>
      <c r="G929" s="70"/>
      <c r="H929" s="70"/>
      <c r="I929" s="70"/>
      <c r="J929" s="70"/>
      <c r="K929" s="70"/>
      <c r="L929" s="70"/>
      <c r="M929" s="70"/>
      <c r="N929" s="86"/>
      <c r="O929" s="70"/>
      <c r="P929" s="72"/>
      <c r="Q929" s="73"/>
      <c r="R929" s="72"/>
      <c r="S929" s="73"/>
      <c r="T929" s="73"/>
      <c r="U929" s="74"/>
      <c r="V929" s="26"/>
      <c r="W929" s="26"/>
      <c r="X929" s="26"/>
      <c r="Y929" s="26"/>
      <c r="Z929" s="26"/>
      <c r="AA929" s="26"/>
      <c r="AB929" s="26"/>
      <c r="AC929" s="26"/>
      <c r="AD929" s="26"/>
      <c r="AE929" s="26"/>
      <c r="AF929" s="26"/>
      <c r="AG929" s="26"/>
      <c r="AH929" s="26"/>
    </row>
    <row r="930" spans="1:34" ht="14.5">
      <c r="A930" s="67">
        <v>921</v>
      </c>
      <c r="B930" s="68"/>
      <c r="C930" s="67"/>
      <c r="D930" s="70"/>
      <c r="E930" s="69"/>
      <c r="F930" s="69"/>
      <c r="G930" s="70"/>
      <c r="H930" s="70"/>
      <c r="I930" s="70"/>
      <c r="J930" s="70"/>
      <c r="K930" s="70"/>
      <c r="L930" s="70"/>
      <c r="M930" s="70"/>
      <c r="N930" s="86"/>
      <c r="O930" s="70"/>
      <c r="P930" s="72"/>
      <c r="Q930" s="73"/>
      <c r="R930" s="72"/>
      <c r="S930" s="73"/>
      <c r="T930" s="73"/>
      <c r="U930" s="74"/>
      <c r="V930" s="26"/>
      <c r="W930" s="26"/>
      <c r="X930" s="26"/>
      <c r="Y930" s="26"/>
      <c r="Z930" s="26"/>
      <c r="AA930" s="26"/>
      <c r="AB930" s="26"/>
      <c r="AC930" s="26"/>
      <c r="AD930" s="26"/>
      <c r="AE930" s="26"/>
      <c r="AF930" s="26"/>
      <c r="AG930" s="26"/>
      <c r="AH930" s="26"/>
    </row>
    <row r="931" spans="1:34" ht="14.5">
      <c r="A931" s="67">
        <v>922</v>
      </c>
      <c r="B931" s="68"/>
      <c r="C931" s="67"/>
      <c r="D931" s="70"/>
      <c r="E931" s="69"/>
      <c r="F931" s="69"/>
      <c r="G931" s="70"/>
      <c r="H931" s="70"/>
      <c r="I931" s="70"/>
      <c r="J931" s="70"/>
      <c r="K931" s="70"/>
      <c r="L931" s="70"/>
      <c r="M931" s="70"/>
      <c r="N931" s="86"/>
      <c r="O931" s="70"/>
      <c r="P931" s="72"/>
      <c r="Q931" s="73"/>
      <c r="R931" s="72"/>
      <c r="S931" s="73"/>
      <c r="T931" s="73"/>
      <c r="U931" s="74"/>
      <c r="V931" s="26"/>
      <c r="W931" s="26"/>
      <c r="X931" s="26"/>
      <c r="Y931" s="26"/>
      <c r="Z931" s="26"/>
      <c r="AA931" s="26"/>
      <c r="AB931" s="26"/>
      <c r="AC931" s="26"/>
      <c r="AD931" s="26"/>
      <c r="AE931" s="26"/>
      <c r="AF931" s="26"/>
      <c r="AG931" s="26"/>
      <c r="AH931" s="26"/>
    </row>
    <row r="932" spans="1:34" ht="14.5">
      <c r="A932" s="67">
        <v>923</v>
      </c>
      <c r="B932" s="68"/>
      <c r="C932" s="67"/>
      <c r="D932" s="70"/>
      <c r="E932" s="69"/>
      <c r="F932" s="69"/>
      <c r="G932" s="70"/>
      <c r="H932" s="70"/>
      <c r="I932" s="70"/>
      <c r="J932" s="70"/>
      <c r="K932" s="70"/>
      <c r="L932" s="70"/>
      <c r="M932" s="70"/>
      <c r="N932" s="86"/>
      <c r="O932" s="70"/>
      <c r="P932" s="72"/>
      <c r="Q932" s="73"/>
      <c r="R932" s="72"/>
      <c r="S932" s="73"/>
      <c r="T932" s="73"/>
      <c r="U932" s="74"/>
      <c r="V932" s="26"/>
      <c r="W932" s="26"/>
      <c r="X932" s="26"/>
      <c r="Y932" s="26"/>
      <c r="Z932" s="26"/>
      <c r="AA932" s="26"/>
      <c r="AB932" s="26"/>
      <c r="AC932" s="26"/>
      <c r="AD932" s="26"/>
      <c r="AE932" s="26"/>
      <c r="AF932" s="26"/>
      <c r="AG932" s="26"/>
      <c r="AH932" s="26"/>
    </row>
    <row r="933" spans="1:34" ht="14.5">
      <c r="A933" s="67">
        <v>924</v>
      </c>
      <c r="B933" s="68"/>
      <c r="C933" s="67"/>
      <c r="D933" s="70"/>
      <c r="E933" s="69"/>
      <c r="F933" s="69"/>
      <c r="G933" s="70"/>
      <c r="H933" s="70"/>
      <c r="I933" s="70"/>
      <c r="J933" s="70"/>
      <c r="K933" s="70"/>
      <c r="L933" s="70"/>
      <c r="M933" s="70"/>
      <c r="N933" s="86"/>
      <c r="O933" s="70"/>
      <c r="P933" s="72"/>
      <c r="Q933" s="73"/>
      <c r="R933" s="72"/>
      <c r="S933" s="73"/>
      <c r="T933" s="73"/>
      <c r="U933" s="74"/>
      <c r="V933" s="26"/>
      <c r="W933" s="26"/>
      <c r="X933" s="26"/>
      <c r="Y933" s="26"/>
      <c r="Z933" s="26"/>
      <c r="AA933" s="26"/>
      <c r="AB933" s="26"/>
      <c r="AC933" s="26"/>
      <c r="AD933" s="26"/>
      <c r="AE933" s="26"/>
      <c r="AF933" s="26"/>
      <c r="AG933" s="26"/>
      <c r="AH933" s="26"/>
    </row>
    <row r="934" spans="1:34" ht="14.5">
      <c r="A934" s="67">
        <v>925</v>
      </c>
      <c r="B934" s="68"/>
      <c r="C934" s="67"/>
      <c r="D934" s="70"/>
      <c r="E934" s="69"/>
      <c r="F934" s="69"/>
      <c r="G934" s="70"/>
      <c r="H934" s="70"/>
      <c r="I934" s="70"/>
      <c r="J934" s="70"/>
      <c r="K934" s="70"/>
      <c r="L934" s="70"/>
      <c r="M934" s="70"/>
      <c r="N934" s="86"/>
      <c r="O934" s="70"/>
      <c r="P934" s="72"/>
      <c r="Q934" s="73"/>
      <c r="R934" s="72"/>
      <c r="S934" s="73"/>
      <c r="T934" s="73"/>
      <c r="U934" s="74"/>
      <c r="V934" s="26"/>
      <c r="W934" s="26"/>
      <c r="X934" s="26"/>
      <c r="Y934" s="26"/>
      <c r="Z934" s="26"/>
      <c r="AA934" s="26"/>
      <c r="AB934" s="26"/>
      <c r="AC934" s="26"/>
      <c r="AD934" s="26"/>
      <c r="AE934" s="26"/>
      <c r="AF934" s="26"/>
      <c r="AG934" s="26"/>
      <c r="AH934" s="26"/>
    </row>
    <row r="935" spans="1:34" ht="14.5">
      <c r="A935" s="67">
        <v>926</v>
      </c>
      <c r="B935" s="68"/>
      <c r="C935" s="67"/>
      <c r="D935" s="70"/>
      <c r="E935" s="69"/>
      <c r="F935" s="69"/>
      <c r="G935" s="70"/>
      <c r="H935" s="70"/>
      <c r="I935" s="70"/>
      <c r="J935" s="70"/>
      <c r="K935" s="70"/>
      <c r="L935" s="70"/>
      <c r="M935" s="70"/>
      <c r="N935" s="86"/>
      <c r="O935" s="70"/>
      <c r="P935" s="72"/>
      <c r="Q935" s="73"/>
      <c r="R935" s="72"/>
      <c r="S935" s="73"/>
      <c r="T935" s="73"/>
      <c r="U935" s="74"/>
      <c r="V935" s="26"/>
      <c r="W935" s="26"/>
      <c r="X935" s="26"/>
      <c r="Y935" s="26"/>
      <c r="Z935" s="26"/>
      <c r="AA935" s="26"/>
      <c r="AB935" s="26"/>
      <c r="AC935" s="26"/>
      <c r="AD935" s="26"/>
      <c r="AE935" s="26"/>
      <c r="AF935" s="26"/>
      <c r="AG935" s="26"/>
      <c r="AH935" s="26"/>
    </row>
    <row r="936" spans="1:34" ht="14.5">
      <c r="A936" s="67">
        <v>927</v>
      </c>
      <c r="B936" s="68"/>
      <c r="C936" s="67"/>
      <c r="D936" s="70"/>
      <c r="E936" s="69"/>
      <c r="F936" s="69"/>
      <c r="G936" s="70"/>
      <c r="H936" s="70"/>
      <c r="I936" s="70"/>
      <c r="J936" s="70"/>
      <c r="K936" s="70"/>
      <c r="L936" s="70"/>
      <c r="M936" s="70"/>
      <c r="N936" s="70"/>
      <c r="O936" s="70"/>
      <c r="P936" s="72"/>
      <c r="Q936" s="73"/>
      <c r="R936" s="72"/>
      <c r="S936" s="73"/>
      <c r="T936" s="73"/>
      <c r="U936" s="74"/>
      <c r="V936" s="26"/>
      <c r="W936" s="26"/>
      <c r="X936" s="26"/>
      <c r="Y936" s="26"/>
      <c r="Z936" s="26"/>
      <c r="AA936" s="26"/>
      <c r="AB936" s="26"/>
      <c r="AC936" s="26"/>
      <c r="AD936" s="26"/>
      <c r="AE936" s="26"/>
      <c r="AF936" s="26"/>
      <c r="AG936" s="26"/>
      <c r="AH936" s="26"/>
    </row>
    <row r="937" spans="1:34" ht="14.5">
      <c r="A937" s="67">
        <v>928</v>
      </c>
      <c r="B937" s="68"/>
      <c r="C937" s="67"/>
      <c r="D937" s="70"/>
      <c r="E937" s="69"/>
      <c r="F937" s="69"/>
      <c r="G937" s="70"/>
      <c r="H937" s="70"/>
      <c r="I937" s="70"/>
      <c r="J937" s="70"/>
      <c r="K937" s="70"/>
      <c r="L937" s="70"/>
      <c r="M937" s="70"/>
      <c r="N937" s="70"/>
      <c r="O937" s="70"/>
      <c r="P937" s="72"/>
      <c r="Q937" s="73"/>
      <c r="R937" s="72"/>
      <c r="S937" s="73"/>
      <c r="T937" s="73"/>
      <c r="U937" s="74"/>
      <c r="V937" s="26"/>
      <c r="W937" s="26"/>
      <c r="X937" s="26"/>
      <c r="Y937" s="26"/>
      <c r="Z937" s="26"/>
      <c r="AA937" s="26"/>
      <c r="AB937" s="26"/>
      <c r="AC937" s="26"/>
      <c r="AD937" s="26"/>
      <c r="AE937" s="26"/>
      <c r="AF937" s="26"/>
      <c r="AG937" s="26"/>
      <c r="AH937" s="26"/>
    </row>
    <row r="938" spans="1:34" ht="14.5">
      <c r="A938" s="67">
        <v>929</v>
      </c>
      <c r="B938" s="68"/>
      <c r="C938" s="67"/>
      <c r="D938" s="70"/>
      <c r="E938" s="69"/>
      <c r="F938" s="69"/>
      <c r="G938" s="70"/>
      <c r="H938" s="70"/>
      <c r="I938" s="70"/>
      <c r="J938" s="70"/>
      <c r="K938" s="70"/>
      <c r="L938" s="70"/>
      <c r="M938" s="70"/>
      <c r="N938" s="86"/>
      <c r="O938" s="70"/>
      <c r="P938" s="72"/>
      <c r="Q938" s="73"/>
      <c r="R938" s="72"/>
      <c r="S938" s="73"/>
      <c r="T938" s="73"/>
      <c r="U938" s="74"/>
      <c r="V938" s="26"/>
      <c r="W938" s="26"/>
      <c r="X938" s="26"/>
      <c r="Y938" s="26"/>
      <c r="Z938" s="26"/>
      <c r="AA938" s="26"/>
      <c r="AB938" s="26"/>
      <c r="AC938" s="26"/>
      <c r="AD938" s="26"/>
      <c r="AE938" s="26"/>
      <c r="AF938" s="26"/>
      <c r="AG938" s="26"/>
      <c r="AH938" s="26"/>
    </row>
    <row r="939" spans="1:34" ht="14.5">
      <c r="A939" s="67">
        <v>930</v>
      </c>
      <c r="B939" s="68"/>
      <c r="C939" s="67"/>
      <c r="D939" s="70"/>
      <c r="E939" s="69"/>
      <c r="F939" s="69"/>
      <c r="G939" s="70"/>
      <c r="H939" s="70"/>
      <c r="I939" s="70"/>
      <c r="J939" s="70"/>
      <c r="K939" s="70"/>
      <c r="L939" s="70"/>
      <c r="M939" s="70"/>
      <c r="N939" s="86"/>
      <c r="O939" s="70"/>
      <c r="P939" s="72"/>
      <c r="Q939" s="73"/>
      <c r="R939" s="72"/>
      <c r="S939" s="73"/>
      <c r="T939" s="73"/>
      <c r="U939" s="74"/>
      <c r="V939" s="26"/>
      <c r="W939" s="26"/>
      <c r="X939" s="26"/>
      <c r="Y939" s="26"/>
      <c r="Z939" s="26"/>
      <c r="AA939" s="26"/>
      <c r="AB939" s="26"/>
      <c r="AC939" s="26"/>
      <c r="AD939" s="26"/>
      <c r="AE939" s="26"/>
      <c r="AF939" s="26"/>
      <c r="AG939" s="26"/>
      <c r="AH939" s="26"/>
    </row>
    <row r="940" spans="1:34" ht="14.5">
      <c r="A940" s="67">
        <v>931</v>
      </c>
      <c r="B940" s="68"/>
      <c r="C940" s="67"/>
      <c r="D940" s="70"/>
      <c r="E940" s="69"/>
      <c r="F940" s="69"/>
      <c r="G940" s="70"/>
      <c r="H940" s="70"/>
      <c r="I940" s="70"/>
      <c r="J940" s="70"/>
      <c r="K940" s="70"/>
      <c r="L940" s="70"/>
      <c r="M940" s="70"/>
      <c r="N940" s="86"/>
      <c r="O940" s="70"/>
      <c r="P940" s="72"/>
      <c r="Q940" s="73"/>
      <c r="R940" s="72"/>
      <c r="S940" s="73"/>
      <c r="T940" s="73"/>
      <c r="U940" s="74"/>
      <c r="V940" s="26"/>
      <c r="W940" s="26"/>
      <c r="X940" s="26"/>
      <c r="Y940" s="26"/>
      <c r="Z940" s="26"/>
      <c r="AA940" s="26"/>
      <c r="AB940" s="26"/>
      <c r="AC940" s="26"/>
      <c r="AD940" s="26"/>
      <c r="AE940" s="26"/>
      <c r="AF940" s="26"/>
      <c r="AG940" s="26"/>
      <c r="AH940" s="26"/>
    </row>
    <row r="941" spans="1:34" ht="14.5">
      <c r="A941" s="67">
        <v>932</v>
      </c>
      <c r="B941" s="68"/>
      <c r="C941" s="67"/>
      <c r="D941" s="70"/>
      <c r="E941" s="69"/>
      <c r="F941" s="69"/>
      <c r="G941" s="70"/>
      <c r="H941" s="70"/>
      <c r="I941" s="70"/>
      <c r="J941" s="70"/>
      <c r="K941" s="70"/>
      <c r="L941" s="70"/>
      <c r="M941" s="70"/>
      <c r="N941" s="86"/>
      <c r="O941" s="70"/>
      <c r="P941" s="72"/>
      <c r="Q941" s="73"/>
      <c r="R941" s="72"/>
      <c r="S941" s="73"/>
      <c r="T941" s="73"/>
      <c r="U941" s="74"/>
      <c r="V941" s="26"/>
      <c r="W941" s="26"/>
      <c r="X941" s="26"/>
      <c r="Y941" s="26"/>
      <c r="Z941" s="26"/>
      <c r="AA941" s="26"/>
      <c r="AB941" s="26"/>
      <c r="AC941" s="26"/>
      <c r="AD941" s="26"/>
      <c r="AE941" s="26"/>
      <c r="AF941" s="26"/>
      <c r="AG941" s="26"/>
      <c r="AH941" s="26"/>
    </row>
    <row r="942" spans="1:34" ht="14.5">
      <c r="A942" s="67">
        <v>933</v>
      </c>
      <c r="B942" s="68"/>
      <c r="C942" s="67"/>
      <c r="D942" s="70"/>
      <c r="E942" s="69"/>
      <c r="F942" s="69"/>
      <c r="G942" s="70"/>
      <c r="H942" s="70"/>
      <c r="I942" s="70"/>
      <c r="J942" s="70"/>
      <c r="K942" s="70"/>
      <c r="L942" s="70"/>
      <c r="M942" s="70"/>
      <c r="N942" s="86"/>
      <c r="O942" s="70"/>
      <c r="P942" s="72"/>
      <c r="Q942" s="73"/>
      <c r="R942" s="72"/>
      <c r="S942" s="73"/>
      <c r="T942" s="73"/>
      <c r="U942" s="74"/>
      <c r="V942" s="26"/>
      <c r="W942" s="26"/>
      <c r="X942" s="26"/>
      <c r="Y942" s="26"/>
      <c r="Z942" s="26"/>
      <c r="AA942" s="26"/>
      <c r="AB942" s="26"/>
      <c r="AC942" s="26"/>
      <c r="AD942" s="26"/>
      <c r="AE942" s="26"/>
      <c r="AF942" s="26"/>
      <c r="AG942" s="26"/>
      <c r="AH942" s="26"/>
    </row>
    <row r="943" spans="1:34" ht="14.5">
      <c r="A943" s="67">
        <v>934</v>
      </c>
      <c r="B943" s="68"/>
      <c r="C943" s="67"/>
      <c r="D943" s="70"/>
      <c r="E943" s="69"/>
      <c r="F943" s="69"/>
      <c r="G943" s="70"/>
      <c r="H943" s="70"/>
      <c r="I943" s="70"/>
      <c r="J943" s="70"/>
      <c r="K943" s="70"/>
      <c r="L943" s="70"/>
      <c r="M943" s="70"/>
      <c r="N943" s="86"/>
      <c r="O943" s="70"/>
      <c r="P943" s="72"/>
      <c r="Q943" s="73"/>
      <c r="R943" s="72"/>
      <c r="S943" s="73"/>
      <c r="T943" s="73"/>
      <c r="U943" s="74"/>
      <c r="V943" s="26"/>
      <c r="W943" s="26"/>
      <c r="X943" s="26"/>
      <c r="Y943" s="26"/>
      <c r="Z943" s="26"/>
      <c r="AA943" s="26"/>
      <c r="AB943" s="26"/>
      <c r="AC943" s="26"/>
      <c r="AD943" s="26"/>
      <c r="AE943" s="26"/>
      <c r="AF943" s="26"/>
      <c r="AG943" s="26"/>
      <c r="AH943" s="26"/>
    </row>
    <row r="944" spans="1:34" ht="14.5">
      <c r="A944" s="67">
        <v>935</v>
      </c>
      <c r="B944" s="68"/>
      <c r="C944" s="67"/>
      <c r="D944" s="70"/>
      <c r="E944" s="69"/>
      <c r="F944" s="69"/>
      <c r="G944" s="70"/>
      <c r="H944" s="70"/>
      <c r="I944" s="70"/>
      <c r="J944" s="70"/>
      <c r="K944" s="70"/>
      <c r="L944" s="70"/>
      <c r="M944" s="70"/>
      <c r="N944" s="86"/>
      <c r="O944" s="70"/>
      <c r="P944" s="72"/>
      <c r="Q944" s="73"/>
      <c r="R944" s="72"/>
      <c r="S944" s="73"/>
      <c r="T944" s="73"/>
      <c r="U944" s="74"/>
      <c r="V944" s="26"/>
      <c r="W944" s="26"/>
      <c r="X944" s="26"/>
      <c r="Y944" s="26"/>
      <c r="Z944" s="26"/>
      <c r="AA944" s="26"/>
      <c r="AB944" s="26"/>
      <c r="AC944" s="26"/>
      <c r="AD944" s="26"/>
      <c r="AE944" s="26"/>
      <c r="AF944" s="26"/>
      <c r="AG944" s="26"/>
      <c r="AH944" s="26"/>
    </row>
    <row r="945" spans="1:34" ht="14.5">
      <c r="A945" s="67">
        <v>936</v>
      </c>
      <c r="B945" s="68"/>
      <c r="C945" s="67"/>
      <c r="D945" s="70"/>
      <c r="E945" s="69"/>
      <c r="F945" s="69"/>
      <c r="G945" s="70"/>
      <c r="H945" s="70"/>
      <c r="I945" s="70"/>
      <c r="J945" s="70"/>
      <c r="K945" s="70"/>
      <c r="L945" s="70"/>
      <c r="M945" s="70"/>
      <c r="N945" s="86"/>
      <c r="O945" s="70"/>
      <c r="P945" s="72"/>
      <c r="Q945" s="73"/>
      <c r="R945" s="72"/>
      <c r="S945" s="73"/>
      <c r="T945" s="73"/>
      <c r="U945" s="74"/>
      <c r="V945" s="26"/>
      <c r="W945" s="26"/>
      <c r="X945" s="26"/>
      <c r="Y945" s="26"/>
      <c r="Z945" s="26"/>
      <c r="AA945" s="26"/>
      <c r="AB945" s="26"/>
      <c r="AC945" s="26"/>
      <c r="AD945" s="26"/>
      <c r="AE945" s="26"/>
      <c r="AF945" s="26"/>
      <c r="AG945" s="26"/>
      <c r="AH945" s="26"/>
    </row>
    <row r="946" spans="1:34" ht="14.5">
      <c r="A946" s="67">
        <v>937</v>
      </c>
      <c r="B946" s="68"/>
      <c r="C946" s="67"/>
      <c r="D946" s="70"/>
      <c r="E946" s="69"/>
      <c r="F946" s="69"/>
      <c r="G946" s="70"/>
      <c r="H946" s="70"/>
      <c r="I946" s="70"/>
      <c r="J946" s="70"/>
      <c r="K946" s="70"/>
      <c r="L946" s="70"/>
      <c r="M946" s="70"/>
      <c r="N946" s="86"/>
      <c r="O946" s="70"/>
      <c r="P946" s="72"/>
      <c r="Q946" s="73"/>
      <c r="R946" s="72"/>
      <c r="S946" s="73"/>
      <c r="T946" s="73"/>
      <c r="U946" s="74"/>
      <c r="V946" s="26"/>
      <c r="W946" s="26"/>
      <c r="X946" s="26"/>
      <c r="Y946" s="26"/>
      <c r="Z946" s="26"/>
      <c r="AA946" s="26"/>
      <c r="AB946" s="26"/>
      <c r="AC946" s="26"/>
      <c r="AD946" s="26"/>
      <c r="AE946" s="26"/>
      <c r="AF946" s="26"/>
      <c r="AG946" s="26"/>
      <c r="AH946" s="26"/>
    </row>
    <row r="947" spans="1:34" ht="14.5">
      <c r="A947" s="67">
        <v>938</v>
      </c>
      <c r="B947" s="68"/>
      <c r="C947" s="67"/>
      <c r="D947" s="70"/>
      <c r="E947" s="69"/>
      <c r="F947" s="69"/>
      <c r="G947" s="70"/>
      <c r="H947" s="70"/>
      <c r="I947" s="70"/>
      <c r="J947" s="70"/>
      <c r="K947" s="70"/>
      <c r="L947" s="70"/>
      <c r="M947" s="70"/>
      <c r="N947" s="86"/>
      <c r="O947" s="70"/>
      <c r="P947" s="72"/>
      <c r="Q947" s="73"/>
      <c r="R947" s="72"/>
      <c r="S947" s="73"/>
      <c r="T947" s="73"/>
      <c r="U947" s="74"/>
      <c r="V947" s="26"/>
      <c r="W947" s="26"/>
      <c r="X947" s="26"/>
      <c r="Y947" s="26"/>
      <c r="Z947" s="26"/>
      <c r="AA947" s="26"/>
      <c r="AB947" s="26"/>
      <c r="AC947" s="26"/>
      <c r="AD947" s="26"/>
      <c r="AE947" s="26"/>
      <c r="AF947" s="26"/>
      <c r="AG947" s="26"/>
      <c r="AH947" s="26"/>
    </row>
    <row r="948" spans="1:34" ht="14.5">
      <c r="A948" s="67">
        <v>939</v>
      </c>
      <c r="B948" s="68"/>
      <c r="C948" s="67"/>
      <c r="D948" s="70"/>
      <c r="E948" s="69"/>
      <c r="F948" s="69"/>
      <c r="G948" s="70"/>
      <c r="H948" s="70"/>
      <c r="I948" s="70"/>
      <c r="J948" s="70"/>
      <c r="K948" s="70"/>
      <c r="L948" s="70"/>
      <c r="M948" s="70"/>
      <c r="N948" s="86"/>
      <c r="O948" s="70"/>
      <c r="P948" s="72"/>
      <c r="Q948" s="73"/>
      <c r="R948" s="72"/>
      <c r="S948" s="73"/>
      <c r="T948" s="73"/>
      <c r="U948" s="74"/>
      <c r="V948" s="26"/>
      <c r="W948" s="26"/>
      <c r="X948" s="26"/>
      <c r="Y948" s="26"/>
      <c r="Z948" s="26"/>
      <c r="AA948" s="26"/>
      <c r="AB948" s="26"/>
      <c r="AC948" s="26"/>
      <c r="AD948" s="26"/>
      <c r="AE948" s="26"/>
      <c r="AF948" s="26"/>
      <c r="AG948" s="26"/>
      <c r="AH948" s="26"/>
    </row>
    <row r="949" spans="1:34" ht="14.5">
      <c r="A949" s="67">
        <v>940</v>
      </c>
      <c r="B949" s="68"/>
      <c r="C949" s="67"/>
      <c r="D949" s="70"/>
      <c r="E949" s="69"/>
      <c r="F949" s="69"/>
      <c r="G949" s="70"/>
      <c r="H949" s="70"/>
      <c r="I949" s="70"/>
      <c r="J949" s="70"/>
      <c r="K949" s="70"/>
      <c r="L949" s="70"/>
      <c r="M949" s="70"/>
      <c r="N949" s="86"/>
      <c r="O949" s="70"/>
      <c r="P949" s="72"/>
      <c r="Q949" s="73"/>
      <c r="R949" s="72"/>
      <c r="S949" s="73"/>
      <c r="T949" s="73"/>
      <c r="U949" s="74"/>
      <c r="V949" s="26"/>
      <c r="W949" s="26"/>
      <c r="X949" s="26"/>
      <c r="Y949" s="26"/>
      <c r="Z949" s="26"/>
      <c r="AA949" s="26"/>
      <c r="AB949" s="26"/>
      <c r="AC949" s="26"/>
      <c r="AD949" s="26"/>
      <c r="AE949" s="26"/>
      <c r="AF949" s="26"/>
      <c r="AG949" s="26"/>
      <c r="AH949" s="26"/>
    </row>
    <row r="950" spans="1:34" ht="14.5">
      <c r="A950" s="67">
        <v>941</v>
      </c>
      <c r="B950" s="68"/>
      <c r="C950" s="67"/>
      <c r="D950" s="70"/>
      <c r="E950" s="69"/>
      <c r="F950" s="69"/>
      <c r="G950" s="70"/>
      <c r="H950" s="70"/>
      <c r="I950" s="70"/>
      <c r="J950" s="70"/>
      <c r="K950" s="70"/>
      <c r="L950" s="70"/>
      <c r="M950" s="70"/>
      <c r="N950" s="86"/>
      <c r="O950" s="70"/>
      <c r="P950" s="72"/>
      <c r="Q950" s="73"/>
      <c r="R950" s="72"/>
      <c r="S950" s="73"/>
      <c r="T950" s="73"/>
      <c r="U950" s="74"/>
      <c r="V950" s="26"/>
      <c r="W950" s="26"/>
      <c r="X950" s="26"/>
      <c r="Y950" s="26"/>
      <c r="Z950" s="26"/>
      <c r="AA950" s="26"/>
      <c r="AB950" s="26"/>
      <c r="AC950" s="26"/>
      <c r="AD950" s="26"/>
      <c r="AE950" s="26"/>
      <c r="AF950" s="26"/>
      <c r="AG950" s="26"/>
      <c r="AH950" s="26"/>
    </row>
    <row r="951" spans="1:34" ht="14.5">
      <c r="A951" s="67">
        <v>942</v>
      </c>
      <c r="B951" s="68"/>
      <c r="C951" s="67"/>
      <c r="D951" s="70"/>
      <c r="E951" s="69"/>
      <c r="F951" s="69"/>
      <c r="G951" s="70"/>
      <c r="H951" s="70"/>
      <c r="I951" s="70"/>
      <c r="J951" s="70"/>
      <c r="K951" s="70"/>
      <c r="L951" s="70"/>
      <c r="M951" s="70"/>
      <c r="N951" s="86"/>
      <c r="O951" s="70"/>
      <c r="P951" s="72"/>
      <c r="Q951" s="73"/>
      <c r="R951" s="72"/>
      <c r="S951" s="73"/>
      <c r="T951" s="73"/>
      <c r="U951" s="74"/>
      <c r="V951" s="26"/>
      <c r="W951" s="26"/>
      <c r="X951" s="26"/>
      <c r="Y951" s="26"/>
      <c r="Z951" s="26"/>
      <c r="AA951" s="26"/>
      <c r="AB951" s="26"/>
      <c r="AC951" s="26"/>
      <c r="AD951" s="26"/>
      <c r="AE951" s="26"/>
      <c r="AF951" s="26"/>
      <c r="AG951" s="26"/>
      <c r="AH951" s="26"/>
    </row>
    <row r="952" spans="1:34" ht="14.5">
      <c r="A952" s="67">
        <v>943</v>
      </c>
      <c r="B952" s="68"/>
      <c r="C952" s="67"/>
      <c r="D952" s="70"/>
      <c r="E952" s="69"/>
      <c r="F952" s="69"/>
      <c r="G952" s="70"/>
      <c r="H952" s="70"/>
      <c r="I952" s="70"/>
      <c r="J952" s="70"/>
      <c r="K952" s="70"/>
      <c r="L952" s="70"/>
      <c r="M952" s="70"/>
      <c r="N952" s="86"/>
      <c r="O952" s="70"/>
      <c r="P952" s="72"/>
      <c r="Q952" s="73"/>
      <c r="R952" s="72"/>
      <c r="S952" s="73"/>
      <c r="T952" s="73"/>
      <c r="U952" s="74"/>
      <c r="V952" s="26"/>
      <c r="W952" s="26"/>
      <c r="X952" s="26"/>
      <c r="Y952" s="26"/>
      <c r="Z952" s="26"/>
      <c r="AA952" s="26"/>
      <c r="AB952" s="26"/>
      <c r="AC952" s="26"/>
      <c r="AD952" s="26"/>
      <c r="AE952" s="26"/>
      <c r="AF952" s="26"/>
      <c r="AG952" s="26"/>
      <c r="AH952" s="26"/>
    </row>
    <row r="953" spans="1:34" ht="14.5">
      <c r="A953" s="67">
        <v>944</v>
      </c>
      <c r="B953" s="68"/>
      <c r="C953" s="67"/>
      <c r="D953" s="70"/>
      <c r="E953" s="69"/>
      <c r="F953" s="69"/>
      <c r="G953" s="70"/>
      <c r="H953" s="70"/>
      <c r="I953" s="70"/>
      <c r="J953" s="70"/>
      <c r="K953" s="70"/>
      <c r="L953" s="70"/>
      <c r="M953" s="70"/>
      <c r="N953" s="70"/>
      <c r="O953" s="70"/>
      <c r="P953" s="72"/>
      <c r="Q953" s="73"/>
      <c r="R953" s="72"/>
      <c r="S953" s="73"/>
      <c r="T953" s="73"/>
      <c r="U953" s="74"/>
      <c r="V953" s="26"/>
      <c r="W953" s="26"/>
      <c r="X953" s="26"/>
      <c r="Y953" s="26"/>
      <c r="Z953" s="26"/>
      <c r="AA953" s="26"/>
      <c r="AB953" s="26"/>
      <c r="AC953" s="26"/>
      <c r="AD953" s="26"/>
      <c r="AE953" s="26"/>
      <c r="AF953" s="26"/>
      <c r="AG953" s="26"/>
      <c r="AH953" s="26"/>
    </row>
    <row r="954" spans="1:34" ht="14.5">
      <c r="A954" s="67">
        <v>945</v>
      </c>
      <c r="B954" s="68"/>
      <c r="C954" s="67"/>
      <c r="D954" s="70"/>
      <c r="E954" s="69"/>
      <c r="F954" s="69"/>
      <c r="G954" s="70"/>
      <c r="H954" s="70"/>
      <c r="I954" s="70"/>
      <c r="J954" s="70"/>
      <c r="K954" s="70"/>
      <c r="L954" s="70"/>
      <c r="M954" s="70"/>
      <c r="N954" s="86"/>
      <c r="O954" s="70"/>
      <c r="P954" s="72"/>
      <c r="Q954" s="73"/>
      <c r="R954" s="72"/>
      <c r="S954" s="73"/>
      <c r="T954" s="73"/>
      <c r="U954" s="74"/>
      <c r="V954" s="26"/>
      <c r="W954" s="26"/>
      <c r="X954" s="26"/>
      <c r="Y954" s="26"/>
      <c r="Z954" s="26"/>
      <c r="AA954" s="26"/>
      <c r="AB954" s="26"/>
      <c r="AC954" s="26"/>
      <c r="AD954" s="26"/>
      <c r="AE954" s="26"/>
      <c r="AF954" s="26"/>
      <c r="AG954" s="26"/>
      <c r="AH954" s="26"/>
    </row>
    <row r="955" spans="1:34" ht="14.5">
      <c r="A955" s="67">
        <v>946</v>
      </c>
      <c r="B955" s="68"/>
      <c r="C955" s="67"/>
      <c r="D955" s="70"/>
      <c r="E955" s="69"/>
      <c r="F955" s="69"/>
      <c r="G955" s="70"/>
      <c r="H955" s="70"/>
      <c r="I955" s="70"/>
      <c r="J955" s="70"/>
      <c r="K955" s="70"/>
      <c r="L955" s="70"/>
      <c r="M955" s="70"/>
      <c r="N955" s="86"/>
      <c r="O955" s="70"/>
      <c r="P955" s="72"/>
      <c r="Q955" s="73"/>
      <c r="R955" s="72"/>
      <c r="S955" s="73"/>
      <c r="T955" s="73"/>
      <c r="U955" s="74"/>
      <c r="V955" s="26"/>
      <c r="W955" s="26"/>
      <c r="X955" s="26"/>
      <c r="Y955" s="26"/>
      <c r="Z955" s="26"/>
      <c r="AA955" s="26"/>
      <c r="AB955" s="26"/>
      <c r="AC955" s="26"/>
      <c r="AD955" s="26"/>
      <c r="AE955" s="26"/>
      <c r="AF955" s="26"/>
      <c r="AG955" s="26"/>
      <c r="AH955" s="26"/>
    </row>
    <row r="956" spans="1:34" ht="14.5">
      <c r="A956" s="67">
        <v>947</v>
      </c>
      <c r="B956" s="68"/>
      <c r="C956" s="67"/>
      <c r="D956" s="70"/>
      <c r="E956" s="69"/>
      <c r="F956" s="69"/>
      <c r="G956" s="70"/>
      <c r="H956" s="70"/>
      <c r="I956" s="70"/>
      <c r="J956" s="70"/>
      <c r="K956" s="70"/>
      <c r="L956" s="70"/>
      <c r="M956" s="70"/>
      <c r="N956" s="86"/>
      <c r="O956" s="70"/>
      <c r="P956" s="72"/>
      <c r="Q956" s="73"/>
      <c r="R956" s="72"/>
      <c r="S956" s="73"/>
      <c r="T956" s="73"/>
      <c r="U956" s="74"/>
      <c r="V956" s="26"/>
      <c r="W956" s="26"/>
      <c r="X956" s="26"/>
      <c r="Y956" s="26"/>
      <c r="Z956" s="26"/>
      <c r="AA956" s="26"/>
      <c r="AB956" s="26"/>
      <c r="AC956" s="26"/>
      <c r="AD956" s="26"/>
      <c r="AE956" s="26"/>
      <c r="AF956" s="26"/>
      <c r="AG956" s="26"/>
      <c r="AH956" s="26"/>
    </row>
    <row r="957" spans="1:34" ht="14.5">
      <c r="A957" s="67">
        <v>948</v>
      </c>
      <c r="B957" s="68"/>
      <c r="C957" s="67"/>
      <c r="D957" s="70"/>
      <c r="E957" s="69"/>
      <c r="F957" s="69"/>
      <c r="G957" s="70"/>
      <c r="H957" s="70"/>
      <c r="I957" s="70"/>
      <c r="J957" s="70"/>
      <c r="K957" s="70"/>
      <c r="L957" s="70"/>
      <c r="M957" s="70"/>
      <c r="N957" s="86"/>
      <c r="O957" s="70"/>
      <c r="P957" s="72"/>
      <c r="Q957" s="73"/>
      <c r="R957" s="72"/>
      <c r="S957" s="73"/>
      <c r="T957" s="73"/>
      <c r="U957" s="74"/>
      <c r="V957" s="26"/>
      <c r="W957" s="26"/>
      <c r="X957" s="26"/>
      <c r="Y957" s="26"/>
      <c r="Z957" s="26"/>
      <c r="AA957" s="26"/>
      <c r="AB957" s="26"/>
      <c r="AC957" s="26"/>
      <c r="AD957" s="26"/>
      <c r="AE957" s="26"/>
      <c r="AF957" s="26"/>
      <c r="AG957" s="26"/>
      <c r="AH957" s="26"/>
    </row>
    <row r="958" spans="1:34" ht="14.5">
      <c r="A958" s="67">
        <v>949</v>
      </c>
      <c r="B958" s="68"/>
      <c r="C958" s="67"/>
      <c r="D958" s="70"/>
      <c r="E958" s="69"/>
      <c r="F958" s="69"/>
      <c r="G958" s="70"/>
      <c r="H958" s="70"/>
      <c r="I958" s="70"/>
      <c r="J958" s="70"/>
      <c r="K958" s="70"/>
      <c r="L958" s="70"/>
      <c r="M958" s="70"/>
      <c r="N958" s="86"/>
      <c r="O958" s="70"/>
      <c r="P958" s="72"/>
      <c r="Q958" s="73"/>
      <c r="R958" s="72"/>
      <c r="S958" s="73"/>
      <c r="T958" s="73"/>
      <c r="U958" s="74"/>
      <c r="V958" s="26"/>
      <c r="W958" s="26"/>
      <c r="X958" s="26"/>
      <c r="Y958" s="26"/>
      <c r="Z958" s="26"/>
      <c r="AA958" s="26"/>
      <c r="AB958" s="26"/>
      <c r="AC958" s="26"/>
      <c r="AD958" s="26"/>
      <c r="AE958" s="26"/>
      <c r="AF958" s="26"/>
      <c r="AG958" s="26"/>
      <c r="AH958" s="26"/>
    </row>
    <row r="959" spans="1:34" ht="14.5">
      <c r="A959" s="67">
        <v>950</v>
      </c>
      <c r="B959" s="68"/>
      <c r="C959" s="67"/>
      <c r="D959" s="70"/>
      <c r="E959" s="69"/>
      <c r="F959" s="69"/>
      <c r="G959" s="70"/>
      <c r="H959" s="70"/>
      <c r="I959" s="70"/>
      <c r="J959" s="70"/>
      <c r="K959" s="70"/>
      <c r="L959" s="70"/>
      <c r="M959" s="70"/>
      <c r="N959" s="86"/>
      <c r="O959" s="70"/>
      <c r="P959" s="72"/>
      <c r="Q959" s="73"/>
      <c r="R959" s="72"/>
      <c r="S959" s="73"/>
      <c r="T959" s="73"/>
      <c r="U959" s="74"/>
      <c r="V959" s="26"/>
      <c r="W959" s="26"/>
      <c r="X959" s="26"/>
      <c r="Y959" s="26"/>
      <c r="Z959" s="26"/>
      <c r="AA959" s="26"/>
      <c r="AB959" s="26"/>
      <c r="AC959" s="26"/>
      <c r="AD959" s="26"/>
      <c r="AE959" s="26"/>
      <c r="AF959" s="26"/>
      <c r="AG959" s="26"/>
      <c r="AH959" s="26"/>
    </row>
    <row r="960" spans="1:34" ht="14.5">
      <c r="A960" s="67">
        <v>951</v>
      </c>
      <c r="B960" s="68"/>
      <c r="C960" s="67"/>
      <c r="D960" s="70"/>
      <c r="E960" s="69"/>
      <c r="F960" s="69"/>
      <c r="G960" s="70"/>
      <c r="H960" s="70"/>
      <c r="I960" s="70"/>
      <c r="J960" s="70"/>
      <c r="K960" s="70"/>
      <c r="L960" s="73"/>
      <c r="M960" s="86"/>
      <c r="N960" s="86"/>
      <c r="O960" s="70"/>
      <c r="P960" s="72"/>
      <c r="Q960" s="73"/>
      <c r="R960" s="72"/>
      <c r="S960" s="73"/>
      <c r="T960" s="73"/>
      <c r="U960" s="74"/>
      <c r="V960" s="26"/>
      <c r="W960" s="26"/>
      <c r="X960" s="26"/>
      <c r="Y960" s="26"/>
      <c r="Z960" s="26"/>
      <c r="AA960" s="26"/>
      <c r="AB960" s="26"/>
      <c r="AC960" s="26"/>
      <c r="AD960" s="26"/>
      <c r="AE960" s="26"/>
      <c r="AF960" s="26"/>
      <c r="AG960" s="26"/>
      <c r="AH960" s="26"/>
    </row>
    <row r="961" spans="1:34" ht="14.5">
      <c r="A961" s="67">
        <v>952</v>
      </c>
      <c r="B961" s="68"/>
      <c r="C961" s="67"/>
      <c r="D961" s="70"/>
      <c r="E961" s="69"/>
      <c r="F961" s="69"/>
      <c r="G961" s="69"/>
      <c r="H961" s="69"/>
      <c r="I961" s="69"/>
      <c r="J961" s="70"/>
      <c r="K961" s="69"/>
      <c r="L961" s="70"/>
      <c r="M961" s="70"/>
      <c r="N961" s="70"/>
      <c r="O961" s="69"/>
      <c r="P961" s="72"/>
      <c r="Q961" s="73"/>
      <c r="R961" s="72"/>
      <c r="S961" s="73"/>
      <c r="T961" s="73"/>
      <c r="U961" s="74"/>
      <c r="V961" s="26"/>
      <c r="W961" s="26"/>
      <c r="X961" s="26"/>
      <c r="Y961" s="26"/>
      <c r="Z961" s="26"/>
      <c r="AA961" s="26"/>
      <c r="AB961" s="26"/>
      <c r="AC961" s="26"/>
      <c r="AD961" s="26"/>
      <c r="AE961" s="26"/>
      <c r="AF961" s="26"/>
      <c r="AG961" s="26"/>
      <c r="AH961" s="26"/>
    </row>
    <row r="962" spans="1:34" ht="14.5">
      <c r="A962" s="67">
        <v>953</v>
      </c>
      <c r="B962" s="68"/>
      <c r="C962" s="67"/>
      <c r="D962" s="70"/>
      <c r="E962" s="69"/>
      <c r="F962" s="69"/>
      <c r="G962" s="70"/>
      <c r="H962" s="70"/>
      <c r="I962" s="70"/>
      <c r="J962" s="70"/>
      <c r="K962" s="70"/>
      <c r="L962" s="70"/>
      <c r="M962" s="70"/>
      <c r="N962" s="86"/>
      <c r="O962" s="70"/>
      <c r="P962" s="72"/>
      <c r="Q962" s="73"/>
      <c r="R962" s="72"/>
      <c r="S962" s="73"/>
      <c r="T962" s="73"/>
      <c r="U962" s="74"/>
      <c r="V962" s="26"/>
      <c r="W962" s="26"/>
      <c r="X962" s="26"/>
      <c r="Y962" s="26"/>
      <c r="Z962" s="26"/>
      <c r="AA962" s="26"/>
      <c r="AB962" s="26"/>
      <c r="AC962" s="26"/>
      <c r="AD962" s="26"/>
      <c r="AE962" s="26"/>
      <c r="AF962" s="26"/>
      <c r="AG962" s="26"/>
      <c r="AH962" s="26"/>
    </row>
    <row r="963" spans="1:34" ht="14.5">
      <c r="A963" s="67">
        <v>954</v>
      </c>
      <c r="B963" s="68"/>
      <c r="C963" s="67"/>
      <c r="D963" s="70"/>
      <c r="E963" s="69"/>
      <c r="F963" s="69"/>
      <c r="G963" s="70"/>
      <c r="H963" s="70"/>
      <c r="I963" s="70"/>
      <c r="J963" s="70"/>
      <c r="K963" s="70"/>
      <c r="L963" s="70"/>
      <c r="M963" s="70"/>
      <c r="N963" s="86"/>
      <c r="O963" s="70"/>
      <c r="P963" s="72"/>
      <c r="Q963" s="73"/>
      <c r="R963" s="72"/>
      <c r="S963" s="73"/>
      <c r="T963" s="73"/>
      <c r="U963" s="74"/>
      <c r="V963" s="26"/>
      <c r="W963" s="26"/>
      <c r="X963" s="26"/>
      <c r="Y963" s="26"/>
      <c r="Z963" s="26"/>
      <c r="AA963" s="26"/>
      <c r="AB963" s="26"/>
      <c r="AC963" s="26"/>
      <c r="AD963" s="26"/>
      <c r="AE963" s="26"/>
      <c r="AF963" s="26"/>
      <c r="AG963" s="26"/>
      <c r="AH963" s="26"/>
    </row>
    <row r="964" spans="1:34" ht="14.5">
      <c r="A964" s="67">
        <v>955</v>
      </c>
      <c r="B964" s="68"/>
      <c r="C964" s="67"/>
      <c r="D964" s="70"/>
      <c r="E964" s="69"/>
      <c r="F964" s="69"/>
      <c r="G964" s="70"/>
      <c r="H964" s="70"/>
      <c r="I964" s="70"/>
      <c r="J964" s="70"/>
      <c r="K964" s="70"/>
      <c r="L964" s="70"/>
      <c r="M964" s="70"/>
      <c r="N964" s="86"/>
      <c r="O964" s="70"/>
      <c r="P964" s="72"/>
      <c r="Q964" s="73"/>
      <c r="R964" s="72"/>
      <c r="S964" s="73"/>
      <c r="T964" s="73"/>
      <c r="U964" s="74"/>
      <c r="V964" s="26"/>
      <c r="W964" s="26"/>
      <c r="X964" s="26"/>
      <c r="Y964" s="26"/>
      <c r="Z964" s="26"/>
      <c r="AA964" s="26"/>
      <c r="AB964" s="26"/>
      <c r="AC964" s="26"/>
      <c r="AD964" s="26"/>
      <c r="AE964" s="26"/>
      <c r="AF964" s="26"/>
      <c r="AG964" s="26"/>
      <c r="AH964" s="26"/>
    </row>
    <row r="965" spans="1:34" ht="14.5">
      <c r="A965" s="67">
        <v>956</v>
      </c>
      <c r="B965" s="68"/>
      <c r="C965" s="67"/>
      <c r="D965" s="70"/>
      <c r="E965" s="69"/>
      <c r="F965" s="69"/>
      <c r="G965" s="70"/>
      <c r="H965" s="70"/>
      <c r="I965" s="70"/>
      <c r="J965" s="70"/>
      <c r="K965" s="70"/>
      <c r="L965" s="70"/>
      <c r="M965" s="70"/>
      <c r="N965" s="86"/>
      <c r="O965" s="70"/>
      <c r="P965" s="72"/>
      <c r="Q965" s="73"/>
      <c r="R965" s="72"/>
      <c r="S965" s="73"/>
      <c r="T965" s="73"/>
      <c r="U965" s="74"/>
      <c r="V965" s="26"/>
      <c r="W965" s="26"/>
      <c r="X965" s="26"/>
      <c r="Y965" s="26"/>
      <c r="Z965" s="26"/>
      <c r="AA965" s="26"/>
      <c r="AB965" s="26"/>
      <c r="AC965" s="26"/>
      <c r="AD965" s="26"/>
      <c r="AE965" s="26"/>
      <c r="AF965" s="26"/>
      <c r="AG965" s="26"/>
      <c r="AH965" s="26"/>
    </row>
    <row r="966" spans="1:34" ht="14.5">
      <c r="A966" s="67">
        <v>957</v>
      </c>
      <c r="B966" s="68"/>
      <c r="C966" s="67"/>
      <c r="D966" s="70"/>
      <c r="E966" s="69"/>
      <c r="F966" s="69"/>
      <c r="G966" s="70"/>
      <c r="H966" s="70"/>
      <c r="I966" s="70"/>
      <c r="J966" s="70"/>
      <c r="K966" s="70"/>
      <c r="L966" s="70"/>
      <c r="M966" s="70"/>
      <c r="N966" s="86"/>
      <c r="O966" s="70"/>
      <c r="P966" s="72"/>
      <c r="Q966" s="73"/>
      <c r="R966" s="72"/>
      <c r="S966" s="73"/>
      <c r="T966" s="73"/>
      <c r="U966" s="74"/>
      <c r="V966" s="26"/>
      <c r="W966" s="26"/>
      <c r="X966" s="26"/>
      <c r="Y966" s="26"/>
      <c r="Z966" s="26"/>
      <c r="AA966" s="26"/>
      <c r="AB966" s="26"/>
      <c r="AC966" s="26"/>
      <c r="AD966" s="26"/>
      <c r="AE966" s="26"/>
      <c r="AF966" s="26"/>
      <c r="AG966" s="26"/>
      <c r="AH966" s="26"/>
    </row>
    <row r="967" spans="1:34" ht="14.5">
      <c r="A967" s="67">
        <v>958</v>
      </c>
      <c r="B967" s="68"/>
      <c r="C967" s="67"/>
      <c r="D967" s="70"/>
      <c r="E967" s="69"/>
      <c r="F967" s="69"/>
      <c r="G967" s="70"/>
      <c r="H967" s="70"/>
      <c r="I967" s="70"/>
      <c r="J967" s="70"/>
      <c r="K967" s="70"/>
      <c r="L967" s="70"/>
      <c r="M967" s="70"/>
      <c r="N967" s="86"/>
      <c r="O967" s="70"/>
      <c r="P967" s="72"/>
      <c r="Q967" s="73"/>
      <c r="R967" s="72"/>
      <c r="S967" s="73"/>
      <c r="T967" s="73"/>
      <c r="U967" s="74"/>
      <c r="V967" s="26"/>
      <c r="W967" s="26"/>
      <c r="X967" s="26"/>
      <c r="Y967" s="26"/>
      <c r="Z967" s="26"/>
      <c r="AA967" s="26"/>
      <c r="AB967" s="26"/>
      <c r="AC967" s="26"/>
      <c r="AD967" s="26"/>
      <c r="AE967" s="26"/>
      <c r="AF967" s="26"/>
      <c r="AG967" s="26"/>
      <c r="AH967" s="26"/>
    </row>
    <row r="968" spans="1:34" ht="14.5">
      <c r="A968" s="67">
        <v>959</v>
      </c>
      <c r="B968" s="68"/>
      <c r="C968" s="67"/>
      <c r="D968" s="70"/>
      <c r="E968" s="69"/>
      <c r="F968" s="69"/>
      <c r="G968" s="70"/>
      <c r="H968" s="70"/>
      <c r="I968" s="70"/>
      <c r="J968" s="70"/>
      <c r="K968" s="70"/>
      <c r="L968" s="70"/>
      <c r="M968" s="70"/>
      <c r="N968" s="86"/>
      <c r="O968" s="88"/>
      <c r="P968" s="72"/>
      <c r="Q968" s="73"/>
      <c r="R968" s="72"/>
      <c r="S968" s="73"/>
      <c r="T968" s="73"/>
      <c r="U968" s="74"/>
      <c r="V968" s="26"/>
      <c r="W968" s="26"/>
      <c r="X968" s="26"/>
      <c r="Y968" s="26"/>
      <c r="Z968" s="26"/>
      <c r="AA968" s="26"/>
      <c r="AB968" s="26"/>
      <c r="AC968" s="26"/>
      <c r="AD968" s="26"/>
      <c r="AE968" s="26"/>
      <c r="AF968" s="26"/>
      <c r="AG968" s="26"/>
      <c r="AH968" s="26"/>
    </row>
    <row r="969" spans="1:34" ht="14.5">
      <c r="A969" s="67">
        <v>960</v>
      </c>
      <c r="B969" s="68"/>
      <c r="C969" s="67"/>
      <c r="D969" s="70"/>
      <c r="E969" s="69"/>
      <c r="F969" s="69"/>
      <c r="G969" s="70"/>
      <c r="H969" s="70"/>
      <c r="I969" s="70"/>
      <c r="J969" s="70"/>
      <c r="K969" s="70"/>
      <c r="L969" s="70"/>
      <c r="M969" s="70"/>
      <c r="N969" s="86"/>
      <c r="O969" s="70"/>
      <c r="P969" s="72"/>
      <c r="Q969" s="73"/>
      <c r="R969" s="72"/>
      <c r="S969" s="73"/>
      <c r="T969" s="73"/>
      <c r="U969" s="74"/>
      <c r="V969" s="26"/>
      <c r="W969" s="26"/>
      <c r="X969" s="26"/>
      <c r="Y969" s="26"/>
      <c r="Z969" s="26"/>
      <c r="AA969" s="26"/>
      <c r="AB969" s="26"/>
      <c r="AC969" s="26"/>
      <c r="AD969" s="26"/>
      <c r="AE969" s="26"/>
      <c r="AF969" s="26"/>
      <c r="AG969" s="26"/>
      <c r="AH969" s="26"/>
    </row>
    <row r="970" spans="1:34" ht="14.5">
      <c r="A970" s="67">
        <v>961</v>
      </c>
      <c r="B970" s="68"/>
      <c r="C970" s="67"/>
      <c r="D970" s="70"/>
      <c r="E970" s="69"/>
      <c r="F970" s="69"/>
      <c r="G970" s="70"/>
      <c r="H970" s="70"/>
      <c r="I970" s="70"/>
      <c r="J970" s="70"/>
      <c r="K970" s="70"/>
      <c r="L970" s="70"/>
      <c r="M970" s="70"/>
      <c r="N970" s="70"/>
      <c r="O970" s="70"/>
      <c r="P970" s="72"/>
      <c r="Q970" s="73"/>
      <c r="R970" s="72"/>
      <c r="S970" s="73"/>
      <c r="T970" s="73"/>
      <c r="U970" s="74"/>
      <c r="V970" s="26"/>
      <c r="W970" s="26"/>
      <c r="X970" s="26"/>
      <c r="Y970" s="26"/>
      <c r="Z970" s="26"/>
      <c r="AA970" s="26"/>
      <c r="AB970" s="26"/>
      <c r="AC970" s="26"/>
      <c r="AD970" s="26"/>
      <c r="AE970" s="26"/>
      <c r="AF970" s="26"/>
      <c r="AG970" s="26"/>
      <c r="AH970" s="26"/>
    </row>
    <row r="971" spans="1:34" ht="14.5">
      <c r="A971" s="67">
        <v>962</v>
      </c>
      <c r="B971" s="68"/>
      <c r="C971" s="67"/>
      <c r="D971" s="70"/>
      <c r="E971" s="69"/>
      <c r="F971" s="69"/>
      <c r="G971" s="70"/>
      <c r="H971" s="70"/>
      <c r="I971" s="70"/>
      <c r="J971" s="70"/>
      <c r="K971" s="70"/>
      <c r="L971" s="70"/>
      <c r="M971" s="70"/>
      <c r="N971" s="86"/>
      <c r="O971" s="70"/>
      <c r="P971" s="72"/>
      <c r="Q971" s="73"/>
      <c r="R971" s="72"/>
      <c r="S971" s="73"/>
      <c r="T971" s="73"/>
      <c r="U971" s="74"/>
      <c r="V971" s="26"/>
      <c r="W971" s="26"/>
      <c r="X971" s="26"/>
      <c r="Y971" s="26"/>
      <c r="Z971" s="26"/>
      <c r="AA971" s="26"/>
      <c r="AB971" s="26"/>
      <c r="AC971" s="26"/>
      <c r="AD971" s="26"/>
      <c r="AE971" s="26"/>
      <c r="AF971" s="26"/>
      <c r="AG971" s="26"/>
      <c r="AH971" s="26"/>
    </row>
    <row r="972" spans="1:34" ht="14.5">
      <c r="A972" s="67">
        <v>963</v>
      </c>
      <c r="B972" s="68"/>
      <c r="C972" s="67"/>
      <c r="D972" s="70"/>
      <c r="E972" s="69"/>
      <c r="F972" s="69"/>
      <c r="G972" s="70"/>
      <c r="H972" s="70"/>
      <c r="I972" s="70"/>
      <c r="J972" s="70"/>
      <c r="K972" s="70"/>
      <c r="L972" s="70"/>
      <c r="M972" s="70"/>
      <c r="N972" s="86"/>
      <c r="O972" s="70"/>
      <c r="P972" s="72"/>
      <c r="Q972" s="73"/>
      <c r="R972" s="72"/>
      <c r="S972" s="73"/>
      <c r="T972" s="73"/>
      <c r="U972" s="74"/>
      <c r="V972" s="26"/>
      <c r="W972" s="26"/>
      <c r="X972" s="26"/>
      <c r="Y972" s="26"/>
      <c r="Z972" s="26"/>
      <c r="AA972" s="26"/>
      <c r="AB972" s="26"/>
      <c r="AC972" s="26"/>
      <c r="AD972" s="26"/>
      <c r="AE972" s="26"/>
      <c r="AF972" s="26"/>
      <c r="AG972" s="26"/>
      <c r="AH972" s="26"/>
    </row>
    <row r="973" spans="1:34" ht="14.5">
      <c r="A973" s="67">
        <v>964</v>
      </c>
      <c r="B973" s="68"/>
      <c r="C973" s="67"/>
      <c r="D973" s="70"/>
      <c r="E973" s="69"/>
      <c r="F973" s="69"/>
      <c r="G973" s="70"/>
      <c r="H973" s="70"/>
      <c r="I973" s="70"/>
      <c r="J973" s="70"/>
      <c r="K973" s="70"/>
      <c r="L973" s="70"/>
      <c r="M973" s="70"/>
      <c r="N973" s="86"/>
      <c r="O973" s="70"/>
      <c r="P973" s="72"/>
      <c r="Q973" s="73"/>
      <c r="R973" s="72"/>
      <c r="S973" s="73"/>
      <c r="T973" s="73"/>
      <c r="U973" s="74"/>
      <c r="V973" s="26"/>
      <c r="W973" s="26"/>
      <c r="X973" s="26"/>
      <c r="Y973" s="26"/>
      <c r="Z973" s="26"/>
      <c r="AA973" s="26"/>
      <c r="AB973" s="26"/>
      <c r="AC973" s="26"/>
      <c r="AD973" s="26"/>
      <c r="AE973" s="26"/>
      <c r="AF973" s="26"/>
      <c r="AG973" s="26"/>
      <c r="AH973" s="26"/>
    </row>
    <row r="974" spans="1:34" ht="14.5">
      <c r="A974" s="67">
        <v>965</v>
      </c>
      <c r="B974" s="68"/>
      <c r="C974" s="67"/>
      <c r="D974" s="70"/>
      <c r="E974" s="69"/>
      <c r="F974" s="69"/>
      <c r="G974" s="70"/>
      <c r="H974" s="70"/>
      <c r="I974" s="70"/>
      <c r="J974" s="70"/>
      <c r="K974" s="70"/>
      <c r="L974" s="70"/>
      <c r="M974" s="70"/>
      <c r="N974" s="86"/>
      <c r="O974" s="70"/>
      <c r="P974" s="72"/>
      <c r="Q974" s="73"/>
      <c r="R974" s="72"/>
      <c r="S974" s="73"/>
      <c r="T974" s="73"/>
      <c r="U974" s="74"/>
      <c r="V974" s="26"/>
      <c r="W974" s="26"/>
      <c r="X974" s="26"/>
      <c r="Y974" s="26"/>
      <c r="Z974" s="26"/>
      <c r="AA974" s="26"/>
      <c r="AB974" s="26"/>
      <c r="AC974" s="26"/>
      <c r="AD974" s="26"/>
      <c r="AE974" s="26"/>
      <c r="AF974" s="26"/>
      <c r="AG974" s="26"/>
      <c r="AH974" s="26"/>
    </row>
    <row r="975" spans="1:34" ht="14.5">
      <c r="A975" s="67">
        <v>966</v>
      </c>
      <c r="B975" s="68"/>
      <c r="C975" s="67"/>
      <c r="D975" s="70"/>
      <c r="E975" s="69"/>
      <c r="F975" s="69"/>
      <c r="G975" s="70"/>
      <c r="H975" s="70"/>
      <c r="I975" s="70"/>
      <c r="J975" s="70"/>
      <c r="K975" s="70"/>
      <c r="L975" s="70"/>
      <c r="M975" s="70"/>
      <c r="N975" s="86"/>
      <c r="O975" s="70"/>
      <c r="P975" s="72"/>
      <c r="Q975" s="73"/>
      <c r="R975" s="72"/>
      <c r="S975" s="73"/>
      <c r="T975" s="73"/>
      <c r="U975" s="74"/>
      <c r="V975" s="26"/>
      <c r="W975" s="26"/>
      <c r="X975" s="26"/>
      <c r="Y975" s="26"/>
      <c r="Z975" s="26"/>
      <c r="AA975" s="26"/>
      <c r="AB975" s="26"/>
      <c r="AC975" s="26"/>
      <c r="AD975" s="26"/>
      <c r="AE975" s="26"/>
      <c r="AF975" s="26"/>
      <c r="AG975" s="26"/>
      <c r="AH975" s="26"/>
    </row>
    <row r="976" spans="1:34" ht="14.5">
      <c r="A976" s="67">
        <v>967</v>
      </c>
      <c r="B976" s="68"/>
      <c r="C976" s="67"/>
      <c r="D976" s="70"/>
      <c r="E976" s="69"/>
      <c r="F976" s="69"/>
      <c r="G976" s="70"/>
      <c r="H976" s="70"/>
      <c r="I976" s="70"/>
      <c r="J976" s="70"/>
      <c r="K976" s="70"/>
      <c r="L976" s="70"/>
      <c r="M976" s="70"/>
      <c r="N976" s="86"/>
      <c r="O976" s="88"/>
      <c r="P976" s="72"/>
      <c r="Q976" s="73"/>
      <c r="R976" s="72"/>
      <c r="S976" s="73"/>
      <c r="T976" s="73"/>
      <c r="U976" s="74"/>
      <c r="V976" s="26"/>
      <c r="W976" s="26"/>
      <c r="X976" s="26"/>
      <c r="Y976" s="26"/>
      <c r="Z976" s="26"/>
      <c r="AA976" s="26"/>
      <c r="AB976" s="26"/>
      <c r="AC976" s="26"/>
      <c r="AD976" s="26"/>
      <c r="AE976" s="26"/>
      <c r="AF976" s="26"/>
      <c r="AG976" s="26"/>
      <c r="AH976" s="26"/>
    </row>
    <row r="977" spans="1:34" ht="14.5">
      <c r="A977" s="67">
        <v>968</v>
      </c>
      <c r="B977" s="68"/>
      <c r="C977" s="67"/>
      <c r="D977" s="70"/>
      <c r="E977" s="69"/>
      <c r="F977" s="69"/>
      <c r="G977" s="70"/>
      <c r="H977" s="70"/>
      <c r="I977" s="70"/>
      <c r="J977" s="70"/>
      <c r="K977" s="70"/>
      <c r="L977" s="70"/>
      <c r="M977" s="70"/>
      <c r="N977" s="70"/>
      <c r="O977" s="70"/>
      <c r="P977" s="72"/>
      <c r="Q977" s="73"/>
      <c r="R977" s="72"/>
      <c r="S977" s="73"/>
      <c r="T977" s="73"/>
      <c r="U977" s="74"/>
      <c r="V977" s="26"/>
      <c r="W977" s="26"/>
      <c r="X977" s="26"/>
      <c r="Y977" s="26"/>
      <c r="Z977" s="26"/>
      <c r="AA977" s="26"/>
      <c r="AB977" s="26"/>
      <c r="AC977" s="26"/>
      <c r="AD977" s="26"/>
      <c r="AE977" s="26"/>
      <c r="AF977" s="26"/>
      <c r="AG977" s="26"/>
      <c r="AH977" s="26"/>
    </row>
    <row r="978" spans="1:34" ht="14.5">
      <c r="A978" s="67">
        <v>969</v>
      </c>
      <c r="B978" s="68"/>
      <c r="C978" s="67"/>
      <c r="D978" s="70"/>
      <c r="E978" s="69"/>
      <c r="F978" s="69"/>
      <c r="G978" s="70"/>
      <c r="H978" s="70"/>
      <c r="I978" s="70"/>
      <c r="J978" s="70"/>
      <c r="K978" s="70"/>
      <c r="L978" s="70"/>
      <c r="M978" s="70"/>
      <c r="N978" s="86"/>
      <c r="O978" s="70"/>
      <c r="P978" s="72"/>
      <c r="Q978" s="73"/>
      <c r="R978" s="72"/>
      <c r="S978" s="73"/>
      <c r="T978" s="73"/>
      <c r="U978" s="74"/>
      <c r="V978" s="26"/>
      <c r="W978" s="26"/>
      <c r="X978" s="26"/>
      <c r="Y978" s="26"/>
      <c r="Z978" s="26"/>
      <c r="AA978" s="26"/>
      <c r="AB978" s="26"/>
      <c r="AC978" s="26"/>
      <c r="AD978" s="26"/>
      <c r="AE978" s="26"/>
      <c r="AF978" s="26"/>
      <c r="AG978" s="26"/>
      <c r="AH978" s="26"/>
    </row>
    <row r="979" spans="1:34" ht="14.5">
      <c r="A979" s="67">
        <v>970</v>
      </c>
      <c r="B979" s="68"/>
      <c r="C979" s="67"/>
      <c r="D979" s="70"/>
      <c r="E979" s="69"/>
      <c r="F979" s="69"/>
      <c r="G979" s="70"/>
      <c r="H979" s="70"/>
      <c r="I979" s="70"/>
      <c r="J979" s="70"/>
      <c r="K979" s="70"/>
      <c r="L979" s="70"/>
      <c r="M979" s="70"/>
      <c r="N979" s="86"/>
      <c r="O979" s="70"/>
      <c r="P979" s="72"/>
      <c r="Q979" s="73"/>
      <c r="R979" s="72"/>
      <c r="S979" s="73"/>
      <c r="T979" s="73"/>
      <c r="U979" s="74"/>
      <c r="V979" s="26"/>
      <c r="W979" s="26"/>
      <c r="X979" s="26"/>
      <c r="Y979" s="26"/>
      <c r="Z979" s="26"/>
      <c r="AA979" s="26"/>
      <c r="AB979" s="26"/>
      <c r="AC979" s="26"/>
      <c r="AD979" s="26"/>
      <c r="AE979" s="26"/>
      <c r="AF979" s="26"/>
      <c r="AG979" s="26"/>
      <c r="AH979" s="26"/>
    </row>
    <row r="980" spans="1:34" ht="14.5">
      <c r="A980" s="67">
        <v>971</v>
      </c>
      <c r="B980" s="68"/>
      <c r="C980" s="67"/>
      <c r="D980" s="70"/>
      <c r="E980" s="69"/>
      <c r="F980" s="69"/>
      <c r="G980" s="70"/>
      <c r="H980" s="70"/>
      <c r="I980" s="70"/>
      <c r="J980" s="70"/>
      <c r="K980" s="70"/>
      <c r="L980" s="70"/>
      <c r="M980" s="70"/>
      <c r="N980" s="86"/>
      <c r="O980" s="70"/>
      <c r="P980" s="72"/>
      <c r="Q980" s="73"/>
      <c r="R980" s="72"/>
      <c r="S980" s="73"/>
      <c r="T980" s="73"/>
      <c r="U980" s="74"/>
      <c r="V980" s="26"/>
      <c r="W980" s="26"/>
      <c r="X980" s="26"/>
      <c r="Y980" s="26"/>
      <c r="Z980" s="26"/>
      <c r="AA980" s="26"/>
      <c r="AB980" s="26"/>
      <c r="AC980" s="26"/>
      <c r="AD980" s="26"/>
      <c r="AE980" s="26"/>
      <c r="AF980" s="26"/>
      <c r="AG980" s="26"/>
      <c r="AH980" s="26"/>
    </row>
    <row r="981" spans="1:34" ht="14.5">
      <c r="A981" s="67">
        <v>972</v>
      </c>
      <c r="B981" s="68"/>
      <c r="C981" s="67"/>
      <c r="D981" s="70"/>
      <c r="E981" s="69"/>
      <c r="F981" s="69"/>
      <c r="G981" s="70"/>
      <c r="H981" s="70"/>
      <c r="I981" s="70"/>
      <c r="J981" s="70"/>
      <c r="K981" s="70"/>
      <c r="L981" s="73"/>
      <c r="M981" s="86"/>
      <c r="N981" s="86"/>
      <c r="O981" s="70"/>
      <c r="P981" s="72"/>
      <c r="Q981" s="73"/>
      <c r="R981" s="72"/>
      <c r="S981" s="73"/>
      <c r="T981" s="73"/>
      <c r="U981" s="74"/>
      <c r="V981" s="26"/>
      <c r="W981" s="26"/>
      <c r="X981" s="26"/>
      <c r="Y981" s="26"/>
      <c r="Z981" s="26"/>
      <c r="AA981" s="26"/>
      <c r="AB981" s="26"/>
      <c r="AC981" s="26"/>
      <c r="AD981" s="26"/>
      <c r="AE981" s="26"/>
      <c r="AF981" s="26"/>
      <c r="AG981" s="26"/>
      <c r="AH981" s="26"/>
    </row>
    <row r="982" spans="1:34" ht="14.5">
      <c r="A982" s="67">
        <v>973</v>
      </c>
      <c r="B982" s="68"/>
      <c r="C982" s="67"/>
      <c r="D982" s="70"/>
      <c r="E982" s="69"/>
      <c r="F982" s="69"/>
      <c r="G982" s="70"/>
      <c r="H982" s="70"/>
      <c r="I982" s="70"/>
      <c r="J982" s="70"/>
      <c r="K982" s="70"/>
      <c r="L982" s="70"/>
      <c r="M982" s="70"/>
      <c r="N982" s="86"/>
      <c r="O982" s="88"/>
      <c r="P982" s="72"/>
      <c r="Q982" s="73"/>
      <c r="R982" s="72"/>
      <c r="S982" s="73"/>
      <c r="T982" s="73"/>
      <c r="U982" s="74"/>
      <c r="V982" s="26"/>
      <c r="W982" s="26"/>
      <c r="X982" s="26"/>
      <c r="Y982" s="26"/>
      <c r="Z982" s="26"/>
      <c r="AA982" s="26"/>
      <c r="AB982" s="26"/>
      <c r="AC982" s="26"/>
      <c r="AD982" s="26"/>
      <c r="AE982" s="26"/>
      <c r="AF982" s="26"/>
      <c r="AG982" s="26"/>
      <c r="AH982" s="26"/>
    </row>
    <row r="983" spans="1:34" ht="14.5">
      <c r="A983" s="67">
        <v>974</v>
      </c>
      <c r="B983" s="68"/>
      <c r="C983" s="67"/>
      <c r="D983" s="70"/>
      <c r="E983" s="69"/>
      <c r="F983" s="69"/>
      <c r="G983" s="70"/>
      <c r="H983" s="70"/>
      <c r="I983" s="70"/>
      <c r="J983" s="70"/>
      <c r="K983" s="70"/>
      <c r="L983" s="70"/>
      <c r="M983" s="70"/>
      <c r="N983" s="86"/>
      <c r="O983" s="70"/>
      <c r="P983" s="72"/>
      <c r="Q983" s="73"/>
      <c r="R983" s="72"/>
      <c r="S983" s="73"/>
      <c r="T983" s="73"/>
      <c r="U983" s="74"/>
      <c r="V983" s="26"/>
      <c r="W983" s="26"/>
      <c r="X983" s="26"/>
      <c r="Y983" s="26"/>
      <c r="Z983" s="26"/>
      <c r="AA983" s="26"/>
      <c r="AB983" s="26"/>
      <c r="AC983" s="26"/>
      <c r="AD983" s="26"/>
      <c r="AE983" s="26"/>
      <c r="AF983" s="26"/>
      <c r="AG983" s="26"/>
      <c r="AH983" s="26"/>
    </row>
    <row r="984" spans="1:34" ht="14.5">
      <c r="A984" s="67">
        <v>975</v>
      </c>
      <c r="B984" s="68"/>
      <c r="C984" s="67"/>
      <c r="D984" s="70"/>
      <c r="E984" s="69"/>
      <c r="F984" s="69"/>
      <c r="G984" s="70"/>
      <c r="H984" s="70"/>
      <c r="I984" s="70"/>
      <c r="J984" s="70"/>
      <c r="K984" s="70"/>
      <c r="L984" s="70"/>
      <c r="M984" s="70"/>
      <c r="N984" s="86"/>
      <c r="O984" s="70"/>
      <c r="P984" s="72"/>
      <c r="Q984" s="73"/>
      <c r="R984" s="72"/>
      <c r="S984" s="73"/>
      <c r="T984" s="73"/>
      <c r="U984" s="74"/>
      <c r="V984" s="26"/>
      <c r="W984" s="26"/>
      <c r="X984" s="26"/>
      <c r="Y984" s="26"/>
      <c r="Z984" s="26"/>
      <c r="AA984" s="26"/>
      <c r="AB984" s="26"/>
      <c r="AC984" s="26"/>
      <c r="AD984" s="26"/>
      <c r="AE984" s="26"/>
      <c r="AF984" s="26"/>
      <c r="AG984" s="26"/>
      <c r="AH984" s="26"/>
    </row>
    <row r="985" spans="1:34" ht="14.5">
      <c r="A985" s="67">
        <v>976</v>
      </c>
      <c r="B985" s="68"/>
      <c r="C985" s="67"/>
      <c r="D985" s="70"/>
      <c r="E985" s="69"/>
      <c r="F985" s="69"/>
      <c r="G985" s="70"/>
      <c r="H985" s="70"/>
      <c r="I985" s="70"/>
      <c r="J985" s="70"/>
      <c r="K985" s="70"/>
      <c r="L985" s="70"/>
      <c r="M985" s="70"/>
      <c r="N985" s="86"/>
      <c r="O985" s="70"/>
      <c r="P985" s="72"/>
      <c r="Q985" s="73"/>
      <c r="R985" s="72"/>
      <c r="S985" s="73"/>
      <c r="T985" s="73"/>
      <c r="U985" s="74"/>
      <c r="V985" s="26"/>
      <c r="W985" s="26"/>
      <c r="X985" s="26"/>
      <c r="Y985" s="26"/>
      <c r="Z985" s="26"/>
      <c r="AA985" s="26"/>
      <c r="AB985" s="26"/>
      <c r="AC985" s="26"/>
      <c r="AD985" s="26"/>
      <c r="AE985" s="26"/>
      <c r="AF985" s="26"/>
      <c r="AG985" s="26"/>
      <c r="AH985" s="26"/>
    </row>
    <row r="986" spans="1:34" ht="14.5">
      <c r="A986" s="67">
        <v>977</v>
      </c>
      <c r="B986" s="68"/>
      <c r="C986" s="67"/>
      <c r="D986" s="70"/>
      <c r="E986" s="69"/>
      <c r="F986" s="69"/>
      <c r="G986" s="70"/>
      <c r="H986" s="70"/>
      <c r="I986" s="70"/>
      <c r="J986" s="70"/>
      <c r="K986" s="70"/>
      <c r="L986" s="70"/>
      <c r="M986" s="70"/>
      <c r="N986" s="86"/>
      <c r="O986" s="70"/>
      <c r="P986" s="72"/>
      <c r="Q986" s="73"/>
      <c r="R986" s="72"/>
      <c r="S986" s="73"/>
      <c r="T986" s="73"/>
      <c r="U986" s="74"/>
      <c r="V986" s="26"/>
      <c r="W986" s="26"/>
      <c r="X986" s="26"/>
      <c r="Y986" s="26"/>
      <c r="Z986" s="26"/>
      <c r="AA986" s="26"/>
      <c r="AB986" s="26"/>
      <c r="AC986" s="26"/>
      <c r="AD986" s="26"/>
      <c r="AE986" s="26"/>
      <c r="AF986" s="26"/>
      <c r="AG986" s="26"/>
      <c r="AH986" s="26"/>
    </row>
    <row r="987" spans="1:34" ht="14.5">
      <c r="A987" s="67">
        <v>978</v>
      </c>
      <c r="B987" s="68"/>
      <c r="C987" s="67"/>
      <c r="D987" s="70"/>
      <c r="E987" s="69"/>
      <c r="F987" s="69"/>
      <c r="G987" s="70"/>
      <c r="H987" s="70"/>
      <c r="I987" s="70"/>
      <c r="J987" s="70"/>
      <c r="K987" s="70"/>
      <c r="L987" s="70"/>
      <c r="M987" s="70"/>
      <c r="N987" s="86"/>
      <c r="O987" s="70"/>
      <c r="P987" s="72"/>
      <c r="Q987" s="73"/>
      <c r="R987" s="72"/>
      <c r="S987" s="73"/>
      <c r="T987" s="73"/>
      <c r="U987" s="74"/>
      <c r="V987" s="26"/>
      <c r="W987" s="26"/>
      <c r="X987" s="26"/>
      <c r="Y987" s="26"/>
      <c r="Z987" s="26"/>
      <c r="AA987" s="26"/>
      <c r="AB987" s="26"/>
      <c r="AC987" s="26"/>
      <c r="AD987" s="26"/>
      <c r="AE987" s="26"/>
      <c r="AF987" s="26"/>
      <c r="AG987" s="26"/>
      <c r="AH987" s="26"/>
    </row>
    <row r="988" spans="1:34" ht="14.5">
      <c r="A988" s="67">
        <v>979</v>
      </c>
      <c r="B988" s="68"/>
      <c r="C988" s="67"/>
      <c r="D988" s="70"/>
      <c r="E988" s="69"/>
      <c r="F988" s="69"/>
      <c r="G988" s="70"/>
      <c r="H988" s="70"/>
      <c r="I988" s="70"/>
      <c r="J988" s="70"/>
      <c r="K988" s="70"/>
      <c r="L988" s="70"/>
      <c r="M988" s="70"/>
      <c r="N988" s="86"/>
      <c r="O988" s="88"/>
      <c r="P988" s="72"/>
      <c r="Q988" s="73"/>
      <c r="R988" s="72"/>
      <c r="S988" s="73"/>
      <c r="T988" s="73"/>
      <c r="U988" s="74"/>
      <c r="V988" s="26"/>
      <c r="W988" s="26"/>
      <c r="X988" s="26"/>
      <c r="Y988" s="26"/>
      <c r="Z988" s="26"/>
      <c r="AA988" s="26"/>
      <c r="AB988" s="26"/>
      <c r="AC988" s="26"/>
      <c r="AD988" s="26"/>
      <c r="AE988" s="26"/>
      <c r="AF988" s="26"/>
      <c r="AG988" s="26"/>
      <c r="AH988" s="26"/>
    </row>
    <row r="989" spans="1:34" ht="14.5">
      <c r="A989" s="67">
        <v>980</v>
      </c>
      <c r="B989" s="68"/>
      <c r="C989" s="67"/>
      <c r="D989" s="70"/>
      <c r="E989" s="69"/>
      <c r="F989" s="69"/>
      <c r="G989" s="70"/>
      <c r="H989" s="70"/>
      <c r="I989" s="70"/>
      <c r="J989" s="70"/>
      <c r="K989" s="70"/>
      <c r="L989" s="70"/>
      <c r="M989" s="70"/>
      <c r="N989" s="86"/>
      <c r="O989" s="70"/>
      <c r="P989" s="72"/>
      <c r="Q989" s="73"/>
      <c r="R989" s="72"/>
      <c r="S989" s="73"/>
      <c r="T989" s="73"/>
      <c r="U989" s="74"/>
      <c r="V989" s="26"/>
      <c r="W989" s="26"/>
      <c r="X989" s="26"/>
      <c r="Y989" s="26"/>
      <c r="Z989" s="26"/>
      <c r="AA989" s="26"/>
      <c r="AB989" s="26"/>
      <c r="AC989" s="26"/>
      <c r="AD989" s="26"/>
      <c r="AE989" s="26"/>
      <c r="AF989" s="26"/>
      <c r="AG989" s="26"/>
      <c r="AH989" s="26"/>
    </row>
    <row r="990" spans="1:34" ht="14.5">
      <c r="A990" s="67">
        <v>981</v>
      </c>
      <c r="B990" s="68"/>
      <c r="C990" s="67"/>
      <c r="D990" s="70"/>
      <c r="E990" s="69"/>
      <c r="F990" s="69"/>
      <c r="G990" s="70"/>
      <c r="H990" s="70"/>
      <c r="I990" s="70"/>
      <c r="J990" s="70"/>
      <c r="K990" s="70"/>
      <c r="L990" s="70"/>
      <c r="M990" s="70"/>
      <c r="N990" s="86"/>
      <c r="O990" s="70"/>
      <c r="P990" s="72"/>
      <c r="Q990" s="73"/>
      <c r="R990" s="72"/>
      <c r="S990" s="73"/>
      <c r="T990" s="73"/>
      <c r="U990" s="74"/>
      <c r="V990" s="26"/>
      <c r="W990" s="26"/>
      <c r="X990" s="26"/>
      <c r="Y990" s="26"/>
      <c r="Z990" s="26"/>
      <c r="AA990" s="26"/>
      <c r="AB990" s="26"/>
      <c r="AC990" s="26"/>
      <c r="AD990" s="26"/>
      <c r="AE990" s="26"/>
      <c r="AF990" s="26"/>
      <c r="AG990" s="26"/>
      <c r="AH990" s="26"/>
    </row>
    <row r="991" spans="1:34" ht="14.5">
      <c r="A991" s="67">
        <v>982</v>
      </c>
      <c r="B991" s="68"/>
      <c r="C991" s="67"/>
      <c r="D991" s="70"/>
      <c r="E991" s="69"/>
      <c r="F991" s="69"/>
      <c r="G991" s="70"/>
      <c r="H991" s="70"/>
      <c r="I991" s="70"/>
      <c r="J991" s="70"/>
      <c r="K991" s="70"/>
      <c r="L991" s="70"/>
      <c r="M991" s="70"/>
      <c r="N991" s="86"/>
      <c r="O991" s="70"/>
      <c r="P991" s="72"/>
      <c r="Q991" s="73"/>
      <c r="R991" s="72"/>
      <c r="S991" s="73"/>
      <c r="T991" s="73"/>
      <c r="U991" s="74"/>
      <c r="V991" s="26"/>
      <c r="W991" s="26"/>
      <c r="X991" s="26"/>
      <c r="Y991" s="26"/>
      <c r="Z991" s="26"/>
      <c r="AA991" s="26"/>
      <c r="AB991" s="26"/>
      <c r="AC991" s="26"/>
      <c r="AD991" s="26"/>
      <c r="AE991" s="26"/>
      <c r="AF991" s="26"/>
      <c r="AG991" s="26"/>
      <c r="AH991" s="26"/>
    </row>
    <row r="992" spans="1:34" ht="14.5">
      <c r="A992" s="67">
        <v>983</v>
      </c>
      <c r="B992" s="68"/>
      <c r="C992" s="67"/>
      <c r="D992" s="70"/>
      <c r="E992" s="69"/>
      <c r="F992" s="69"/>
      <c r="G992" s="70"/>
      <c r="H992" s="70"/>
      <c r="I992" s="70"/>
      <c r="J992" s="70"/>
      <c r="K992" s="70"/>
      <c r="L992" s="70"/>
      <c r="M992" s="70"/>
      <c r="N992" s="86"/>
      <c r="O992" s="88"/>
      <c r="P992" s="72"/>
      <c r="Q992" s="73"/>
      <c r="R992" s="72"/>
      <c r="S992" s="73"/>
      <c r="T992" s="73"/>
      <c r="U992" s="74"/>
      <c r="V992" s="26"/>
      <c r="W992" s="26"/>
      <c r="X992" s="26"/>
      <c r="Y992" s="26"/>
      <c r="Z992" s="26"/>
      <c r="AA992" s="26"/>
      <c r="AB992" s="26"/>
      <c r="AC992" s="26"/>
      <c r="AD992" s="26"/>
      <c r="AE992" s="26"/>
      <c r="AF992" s="26"/>
      <c r="AG992" s="26"/>
      <c r="AH992" s="26"/>
    </row>
    <row r="993" spans="1:34" ht="14.5">
      <c r="A993" s="67">
        <v>984</v>
      </c>
      <c r="B993" s="68"/>
      <c r="C993" s="67"/>
      <c r="D993" s="70"/>
      <c r="E993" s="69"/>
      <c r="F993" s="69"/>
      <c r="G993" s="70"/>
      <c r="H993" s="70"/>
      <c r="I993" s="70"/>
      <c r="J993" s="70"/>
      <c r="K993" s="70"/>
      <c r="L993" s="70"/>
      <c r="M993" s="70"/>
      <c r="N993" s="86"/>
      <c r="O993" s="70"/>
      <c r="P993" s="72"/>
      <c r="Q993" s="73"/>
      <c r="R993" s="72"/>
      <c r="S993" s="73"/>
      <c r="T993" s="73"/>
      <c r="U993" s="74"/>
      <c r="V993" s="26"/>
      <c r="W993" s="26"/>
      <c r="X993" s="26"/>
      <c r="Y993" s="26"/>
      <c r="Z993" s="26"/>
      <c r="AA993" s="26"/>
      <c r="AB993" s="26"/>
      <c r="AC993" s="26"/>
      <c r="AD993" s="26"/>
      <c r="AE993" s="26"/>
      <c r="AF993" s="26"/>
      <c r="AG993" s="26"/>
      <c r="AH993" s="26"/>
    </row>
    <row r="994" spans="1:34" ht="14.5">
      <c r="A994" s="67">
        <v>985</v>
      </c>
      <c r="B994" s="68"/>
      <c r="C994" s="67"/>
      <c r="D994" s="70"/>
      <c r="E994" s="69"/>
      <c r="F994" s="69"/>
      <c r="G994" s="70"/>
      <c r="H994" s="70"/>
      <c r="I994" s="70"/>
      <c r="J994" s="70"/>
      <c r="K994" s="70"/>
      <c r="L994" s="70"/>
      <c r="M994" s="70"/>
      <c r="N994" s="86"/>
      <c r="O994" s="70"/>
      <c r="P994" s="72"/>
      <c r="Q994" s="73"/>
      <c r="R994" s="72"/>
      <c r="S994" s="73"/>
      <c r="T994" s="73"/>
      <c r="U994" s="74"/>
      <c r="V994" s="26"/>
      <c r="W994" s="26"/>
      <c r="X994" s="26"/>
      <c r="Y994" s="26"/>
      <c r="Z994" s="26"/>
      <c r="AA994" s="26"/>
      <c r="AB994" s="26"/>
      <c r="AC994" s="26"/>
      <c r="AD994" s="26"/>
      <c r="AE994" s="26"/>
      <c r="AF994" s="26"/>
      <c r="AG994" s="26"/>
      <c r="AH994" s="26"/>
    </row>
    <row r="995" spans="1:34" ht="14.5">
      <c r="A995" s="67">
        <v>986</v>
      </c>
      <c r="B995" s="68"/>
      <c r="C995" s="67"/>
      <c r="D995" s="70"/>
      <c r="E995" s="69"/>
      <c r="F995" s="69"/>
      <c r="G995" s="70"/>
      <c r="H995" s="70"/>
      <c r="I995" s="70"/>
      <c r="J995" s="70"/>
      <c r="K995" s="70"/>
      <c r="L995" s="70"/>
      <c r="M995" s="70"/>
      <c r="N995" s="70"/>
      <c r="O995" s="70"/>
      <c r="P995" s="72"/>
      <c r="Q995" s="73"/>
      <c r="R995" s="72"/>
      <c r="S995" s="73"/>
      <c r="T995" s="73"/>
      <c r="U995" s="74"/>
      <c r="V995" s="26"/>
      <c r="W995" s="26"/>
      <c r="X995" s="26"/>
      <c r="Y995" s="26"/>
      <c r="Z995" s="26"/>
      <c r="AA995" s="26"/>
      <c r="AB995" s="26"/>
      <c r="AC995" s="26"/>
      <c r="AD995" s="26"/>
      <c r="AE995" s="26"/>
      <c r="AF995" s="26"/>
      <c r="AG995" s="26"/>
      <c r="AH995" s="26"/>
    </row>
    <row r="996" spans="1:34" ht="14.5">
      <c r="A996" s="67">
        <v>987</v>
      </c>
      <c r="B996" s="68"/>
      <c r="C996" s="67"/>
      <c r="D996" s="70"/>
      <c r="E996" s="69"/>
      <c r="F996" s="69"/>
      <c r="G996" s="70"/>
      <c r="H996" s="70"/>
      <c r="I996" s="70"/>
      <c r="J996" s="70"/>
      <c r="K996" s="70"/>
      <c r="L996" s="70"/>
      <c r="M996" s="70"/>
      <c r="N996" s="70"/>
      <c r="O996" s="70"/>
      <c r="P996" s="72"/>
      <c r="Q996" s="73"/>
      <c r="R996" s="72"/>
      <c r="S996" s="73"/>
      <c r="T996" s="73"/>
      <c r="U996" s="74"/>
      <c r="V996" s="26"/>
      <c r="W996" s="26"/>
      <c r="X996" s="26"/>
      <c r="Y996" s="26"/>
      <c r="Z996" s="26"/>
      <c r="AA996" s="26"/>
      <c r="AB996" s="26"/>
      <c r="AC996" s="26"/>
      <c r="AD996" s="26"/>
      <c r="AE996" s="26"/>
      <c r="AF996" s="26"/>
      <c r="AG996" s="26"/>
      <c r="AH996" s="26"/>
    </row>
    <row r="997" spans="1:34" ht="14.5">
      <c r="A997" s="67">
        <v>988</v>
      </c>
      <c r="B997" s="68"/>
      <c r="C997" s="67"/>
      <c r="D997" s="70"/>
      <c r="E997" s="69"/>
      <c r="F997" s="69"/>
      <c r="G997" s="70"/>
      <c r="H997" s="70"/>
      <c r="I997" s="70"/>
      <c r="J997" s="70"/>
      <c r="K997" s="70"/>
      <c r="L997" s="70"/>
      <c r="M997" s="70"/>
      <c r="N997" s="70"/>
      <c r="O997" s="70"/>
      <c r="P997" s="72"/>
      <c r="Q997" s="73"/>
      <c r="R997" s="72"/>
      <c r="S997" s="73"/>
      <c r="T997" s="73"/>
      <c r="U997" s="74"/>
      <c r="V997" s="26"/>
      <c r="W997" s="26"/>
      <c r="X997" s="26"/>
      <c r="Y997" s="26"/>
      <c r="Z997" s="26"/>
      <c r="AA997" s="26"/>
      <c r="AB997" s="26"/>
      <c r="AC997" s="26"/>
      <c r="AD997" s="26"/>
      <c r="AE997" s="26"/>
      <c r="AF997" s="26"/>
      <c r="AG997" s="26"/>
      <c r="AH997" s="26"/>
    </row>
    <row r="998" spans="1:34" ht="14.5">
      <c r="A998" s="67">
        <v>989</v>
      </c>
      <c r="B998" s="68"/>
      <c r="C998" s="67"/>
      <c r="D998" s="70"/>
      <c r="E998" s="69"/>
      <c r="F998" s="69"/>
      <c r="G998" s="70"/>
      <c r="H998" s="70"/>
      <c r="I998" s="70"/>
      <c r="J998" s="70"/>
      <c r="K998" s="70"/>
      <c r="L998" s="70"/>
      <c r="M998" s="70"/>
      <c r="N998" s="70"/>
      <c r="O998" s="70"/>
      <c r="P998" s="72"/>
      <c r="Q998" s="73"/>
      <c r="R998" s="72"/>
      <c r="S998" s="73"/>
      <c r="T998" s="73"/>
      <c r="U998" s="74"/>
      <c r="V998" s="26"/>
      <c r="W998" s="26"/>
      <c r="X998" s="26"/>
      <c r="Y998" s="26"/>
      <c r="Z998" s="26"/>
      <c r="AA998" s="26"/>
      <c r="AB998" s="26"/>
      <c r="AC998" s="26"/>
      <c r="AD998" s="26"/>
      <c r="AE998" s="26"/>
      <c r="AF998" s="26"/>
      <c r="AG998" s="26"/>
      <c r="AH998" s="26"/>
    </row>
    <row r="999" spans="1:34" ht="14.5">
      <c r="A999" s="67">
        <v>990</v>
      </c>
      <c r="B999" s="68"/>
      <c r="C999" s="67"/>
      <c r="D999" s="70"/>
      <c r="E999" s="69"/>
      <c r="F999" s="69"/>
      <c r="G999" s="70"/>
      <c r="H999" s="70"/>
      <c r="I999" s="70"/>
      <c r="J999" s="70"/>
      <c r="K999" s="70"/>
      <c r="L999" s="70"/>
      <c r="M999" s="70"/>
      <c r="N999" s="70"/>
      <c r="O999" s="70"/>
      <c r="P999" s="72"/>
      <c r="Q999" s="73"/>
      <c r="R999" s="72"/>
      <c r="S999" s="73"/>
      <c r="T999" s="73"/>
      <c r="U999" s="74"/>
      <c r="V999" s="26"/>
      <c r="W999" s="26"/>
      <c r="X999" s="26"/>
      <c r="Y999" s="26"/>
      <c r="Z999" s="26"/>
      <c r="AA999" s="26"/>
      <c r="AB999" s="26"/>
      <c r="AC999" s="26"/>
      <c r="AD999" s="26"/>
      <c r="AE999" s="26"/>
      <c r="AF999" s="26"/>
      <c r="AG999" s="26"/>
      <c r="AH999" s="26"/>
    </row>
    <row r="1000" spans="1:34" ht="14.5">
      <c r="A1000" s="67">
        <v>991</v>
      </c>
      <c r="B1000" s="68"/>
      <c r="C1000" s="67"/>
      <c r="D1000" s="70"/>
      <c r="E1000" s="69"/>
      <c r="F1000" s="69"/>
      <c r="G1000" s="70"/>
      <c r="H1000" s="70"/>
      <c r="I1000" s="70"/>
      <c r="J1000" s="70"/>
      <c r="K1000" s="70"/>
      <c r="L1000" s="70"/>
      <c r="M1000" s="70"/>
      <c r="N1000" s="70"/>
      <c r="O1000" s="70"/>
      <c r="P1000" s="72"/>
      <c r="Q1000" s="73"/>
      <c r="R1000" s="72"/>
      <c r="S1000" s="73"/>
      <c r="T1000" s="73"/>
      <c r="U1000" s="74"/>
      <c r="V1000" s="26"/>
      <c r="W1000" s="26"/>
      <c r="X1000" s="26"/>
      <c r="Y1000" s="26"/>
      <c r="Z1000" s="26"/>
      <c r="AA1000" s="26"/>
      <c r="AB1000" s="26"/>
      <c r="AC1000" s="26"/>
      <c r="AD1000" s="26"/>
      <c r="AE1000" s="26"/>
      <c r="AF1000" s="26"/>
      <c r="AG1000" s="26"/>
      <c r="AH1000" s="26"/>
    </row>
    <row r="1001" spans="1:34" ht="14.5">
      <c r="A1001" s="67">
        <v>992</v>
      </c>
      <c r="B1001" s="68"/>
      <c r="C1001" s="67"/>
      <c r="D1001" s="70"/>
      <c r="E1001" s="69"/>
      <c r="F1001" s="69"/>
      <c r="G1001" s="70"/>
      <c r="H1001" s="70"/>
      <c r="I1001" s="70"/>
      <c r="J1001" s="70"/>
      <c r="K1001" s="70"/>
      <c r="L1001" s="70"/>
      <c r="M1001" s="70"/>
      <c r="N1001" s="70"/>
      <c r="O1001" s="70"/>
      <c r="P1001" s="72"/>
      <c r="Q1001" s="73"/>
      <c r="R1001" s="72"/>
      <c r="S1001" s="73"/>
      <c r="T1001" s="73"/>
      <c r="U1001" s="74"/>
      <c r="V1001" s="26"/>
      <c r="W1001" s="26"/>
      <c r="X1001" s="26"/>
      <c r="Y1001" s="26"/>
      <c r="Z1001" s="26"/>
      <c r="AA1001" s="26"/>
      <c r="AB1001" s="26"/>
      <c r="AC1001" s="26"/>
      <c r="AD1001" s="26"/>
      <c r="AE1001" s="26"/>
      <c r="AF1001" s="26"/>
      <c r="AG1001" s="26"/>
      <c r="AH1001" s="26"/>
    </row>
    <row r="1002" spans="1:34" ht="14.5">
      <c r="A1002" s="67">
        <v>993</v>
      </c>
      <c r="B1002" s="68"/>
      <c r="C1002" s="67"/>
      <c r="D1002" s="70"/>
      <c r="E1002" s="69"/>
      <c r="F1002" s="69"/>
      <c r="G1002" s="70"/>
      <c r="H1002" s="70"/>
      <c r="I1002" s="70"/>
      <c r="J1002" s="70"/>
      <c r="K1002" s="70"/>
      <c r="L1002" s="70"/>
      <c r="M1002" s="70"/>
      <c r="N1002" s="70"/>
      <c r="O1002" s="70"/>
      <c r="P1002" s="72"/>
      <c r="Q1002" s="73"/>
      <c r="R1002" s="72"/>
      <c r="S1002" s="73"/>
      <c r="T1002" s="73"/>
      <c r="U1002" s="74"/>
      <c r="V1002" s="26"/>
      <c r="W1002" s="26"/>
      <c r="X1002" s="26"/>
      <c r="Y1002" s="26"/>
      <c r="Z1002" s="26"/>
      <c r="AA1002" s="26"/>
      <c r="AB1002" s="26"/>
      <c r="AC1002" s="26"/>
      <c r="AD1002" s="26"/>
      <c r="AE1002" s="26"/>
      <c r="AF1002" s="26"/>
      <c r="AG1002" s="26"/>
      <c r="AH1002" s="26"/>
    </row>
    <row r="1003" spans="1:34" ht="14.5">
      <c r="A1003" s="67">
        <v>994</v>
      </c>
      <c r="B1003" s="68"/>
      <c r="C1003" s="67"/>
      <c r="D1003" s="70"/>
      <c r="E1003" s="69"/>
      <c r="F1003" s="69"/>
      <c r="G1003" s="70"/>
      <c r="H1003" s="70"/>
      <c r="I1003" s="70"/>
      <c r="J1003" s="70"/>
      <c r="K1003" s="70"/>
      <c r="L1003" s="70"/>
      <c r="M1003" s="70"/>
      <c r="N1003" s="70"/>
      <c r="O1003" s="70"/>
      <c r="P1003" s="72"/>
      <c r="Q1003" s="73"/>
      <c r="R1003" s="72"/>
      <c r="S1003" s="73"/>
      <c r="T1003" s="73"/>
      <c r="U1003" s="74"/>
      <c r="V1003" s="26"/>
      <c r="W1003" s="26"/>
      <c r="X1003" s="26"/>
      <c r="Y1003" s="26"/>
      <c r="Z1003" s="26"/>
      <c r="AA1003" s="26"/>
      <c r="AB1003" s="26"/>
      <c r="AC1003" s="26"/>
      <c r="AD1003" s="26"/>
      <c r="AE1003" s="26"/>
      <c r="AF1003" s="26"/>
      <c r="AG1003" s="26"/>
      <c r="AH1003" s="26"/>
    </row>
    <row r="1004" spans="1:34" ht="14.5">
      <c r="A1004" s="67">
        <v>995</v>
      </c>
      <c r="B1004" s="68"/>
      <c r="C1004" s="67"/>
      <c r="D1004" s="70"/>
      <c r="E1004" s="69"/>
      <c r="F1004" s="69"/>
      <c r="G1004" s="70"/>
      <c r="H1004" s="70"/>
      <c r="I1004" s="70"/>
      <c r="J1004" s="70"/>
      <c r="K1004" s="70"/>
      <c r="L1004" s="70"/>
      <c r="M1004" s="70"/>
      <c r="N1004" s="70"/>
      <c r="O1004" s="70"/>
      <c r="P1004" s="72"/>
      <c r="Q1004" s="73"/>
      <c r="R1004" s="72"/>
      <c r="S1004" s="73"/>
      <c r="T1004" s="73"/>
      <c r="U1004" s="74"/>
      <c r="V1004" s="26"/>
      <c r="W1004" s="26"/>
      <c r="X1004" s="26"/>
      <c r="Y1004" s="26"/>
      <c r="Z1004" s="26"/>
      <c r="AA1004" s="26"/>
      <c r="AB1004" s="26"/>
      <c r="AC1004" s="26"/>
      <c r="AD1004" s="26"/>
      <c r="AE1004" s="26"/>
      <c r="AF1004" s="26"/>
      <c r="AG1004" s="26"/>
      <c r="AH1004" s="26"/>
    </row>
    <row r="1005" spans="1:34" ht="14.5">
      <c r="A1005" s="67">
        <v>996</v>
      </c>
      <c r="B1005" s="68"/>
      <c r="C1005" s="67"/>
      <c r="D1005" s="70"/>
      <c r="E1005" s="69"/>
      <c r="F1005" s="69"/>
      <c r="G1005" s="70"/>
      <c r="H1005" s="70"/>
      <c r="I1005" s="70"/>
      <c r="J1005" s="70"/>
      <c r="K1005" s="70"/>
      <c r="L1005" s="70"/>
      <c r="M1005" s="70"/>
      <c r="N1005" s="70"/>
      <c r="O1005" s="70"/>
      <c r="P1005" s="72"/>
      <c r="Q1005" s="73"/>
      <c r="R1005" s="72"/>
      <c r="S1005" s="73"/>
      <c r="T1005" s="73"/>
      <c r="U1005" s="74"/>
      <c r="V1005" s="26"/>
      <c r="W1005" s="26"/>
      <c r="X1005" s="26"/>
      <c r="Y1005" s="26"/>
      <c r="Z1005" s="26"/>
      <c r="AA1005" s="26"/>
      <c r="AB1005" s="26"/>
      <c r="AC1005" s="26"/>
      <c r="AD1005" s="26"/>
      <c r="AE1005" s="26"/>
      <c r="AF1005" s="26"/>
      <c r="AG1005" s="26"/>
      <c r="AH1005" s="26"/>
    </row>
    <row r="1006" spans="1:34" ht="14.5">
      <c r="A1006" s="67">
        <v>997</v>
      </c>
      <c r="B1006" s="68"/>
      <c r="C1006" s="67"/>
      <c r="D1006" s="70"/>
      <c r="E1006" s="69"/>
      <c r="F1006" s="69"/>
      <c r="G1006" s="70"/>
      <c r="H1006" s="70"/>
      <c r="I1006" s="70"/>
      <c r="J1006" s="70"/>
      <c r="K1006" s="70"/>
      <c r="L1006" s="70"/>
      <c r="M1006" s="70"/>
      <c r="N1006" s="70"/>
      <c r="O1006" s="70"/>
      <c r="P1006" s="72"/>
      <c r="Q1006" s="73"/>
      <c r="R1006" s="72"/>
      <c r="S1006" s="73"/>
      <c r="T1006" s="73"/>
      <c r="U1006" s="74"/>
      <c r="V1006" s="26"/>
      <c r="W1006" s="26"/>
      <c r="X1006" s="26"/>
      <c r="Y1006" s="26"/>
      <c r="Z1006" s="26"/>
      <c r="AA1006" s="26"/>
      <c r="AB1006" s="26"/>
      <c r="AC1006" s="26"/>
      <c r="AD1006" s="26"/>
      <c r="AE1006" s="26"/>
      <c r="AF1006" s="26"/>
      <c r="AG1006" s="26"/>
      <c r="AH1006" s="26"/>
    </row>
    <row r="1007" spans="1:34" ht="14.5">
      <c r="A1007" s="67">
        <v>998</v>
      </c>
      <c r="B1007" s="68"/>
      <c r="C1007" s="67"/>
      <c r="D1007" s="70"/>
      <c r="E1007" s="69"/>
      <c r="F1007" s="69"/>
      <c r="G1007" s="70"/>
      <c r="H1007" s="70"/>
      <c r="I1007" s="70"/>
      <c r="J1007" s="70"/>
      <c r="K1007" s="70"/>
      <c r="L1007" s="70"/>
      <c r="M1007" s="70"/>
      <c r="N1007" s="70"/>
      <c r="O1007" s="70"/>
      <c r="P1007" s="72"/>
      <c r="Q1007" s="73"/>
      <c r="R1007" s="72"/>
      <c r="S1007" s="73"/>
      <c r="T1007" s="73"/>
      <c r="U1007" s="74"/>
      <c r="V1007" s="26"/>
      <c r="W1007" s="26"/>
      <c r="X1007" s="26"/>
      <c r="Y1007" s="26"/>
      <c r="Z1007" s="26"/>
      <c r="AA1007" s="26"/>
      <c r="AB1007" s="26"/>
      <c r="AC1007" s="26"/>
      <c r="AD1007" s="26"/>
      <c r="AE1007" s="26"/>
      <c r="AF1007" s="26"/>
      <c r="AG1007" s="26"/>
      <c r="AH1007" s="26"/>
    </row>
    <row r="1008" spans="1:34" ht="14.5">
      <c r="A1008" s="67">
        <v>999</v>
      </c>
      <c r="B1008" s="68"/>
      <c r="C1008" s="67"/>
      <c r="D1008" s="70"/>
      <c r="E1008" s="69"/>
      <c r="F1008" s="69"/>
      <c r="G1008" s="70"/>
      <c r="H1008" s="70"/>
      <c r="I1008" s="70"/>
      <c r="J1008" s="70"/>
      <c r="K1008" s="70"/>
      <c r="L1008" s="70"/>
      <c r="M1008" s="70"/>
      <c r="N1008" s="70"/>
      <c r="O1008" s="70"/>
      <c r="P1008" s="72"/>
      <c r="Q1008" s="73"/>
      <c r="R1008" s="72"/>
      <c r="S1008" s="73"/>
      <c r="T1008" s="73"/>
      <c r="U1008" s="74"/>
      <c r="V1008" s="26"/>
      <c r="W1008" s="26"/>
      <c r="X1008" s="26"/>
      <c r="Y1008" s="26"/>
      <c r="Z1008" s="26"/>
      <c r="AA1008" s="26"/>
      <c r="AB1008" s="26"/>
      <c r="AC1008" s="26"/>
      <c r="AD1008" s="26"/>
      <c r="AE1008" s="26"/>
      <c r="AF1008" s="26"/>
      <c r="AG1008" s="26"/>
      <c r="AH1008" s="26"/>
    </row>
    <row r="1009" spans="1:34" ht="12.5">
      <c r="A1009" s="67">
        <v>1000</v>
      </c>
      <c r="G1009" s="22"/>
      <c r="V1009" s="26"/>
      <c r="W1009" s="26"/>
      <c r="X1009" s="26"/>
      <c r="Y1009" s="26"/>
      <c r="Z1009" s="26"/>
      <c r="AA1009" s="26"/>
      <c r="AB1009" s="26"/>
      <c r="AC1009" s="26"/>
      <c r="AD1009" s="26"/>
      <c r="AE1009" s="26"/>
      <c r="AF1009" s="26"/>
      <c r="AG1009" s="26"/>
      <c r="AH1009" s="26"/>
    </row>
    <row r="1010" spans="1:34" ht="12.5">
      <c r="A1010" s="67">
        <v>1001</v>
      </c>
      <c r="G1010" s="22"/>
      <c r="V1010" s="26"/>
      <c r="W1010" s="26"/>
      <c r="X1010" s="26"/>
      <c r="Y1010" s="26"/>
      <c r="Z1010" s="26"/>
      <c r="AA1010" s="26"/>
      <c r="AB1010" s="26"/>
      <c r="AC1010" s="26"/>
      <c r="AD1010" s="26"/>
      <c r="AE1010" s="26"/>
      <c r="AF1010" s="26"/>
      <c r="AG1010" s="26"/>
      <c r="AH1010" s="26"/>
    </row>
    <row r="1011" spans="1:34" ht="12.5">
      <c r="A1011" s="67">
        <v>1002</v>
      </c>
      <c r="G1011" s="22"/>
      <c r="V1011" s="26"/>
      <c r="W1011" s="26"/>
      <c r="X1011" s="26"/>
      <c r="Y1011" s="26"/>
      <c r="Z1011" s="26"/>
      <c r="AA1011" s="26"/>
      <c r="AB1011" s="26"/>
      <c r="AC1011" s="26"/>
      <c r="AD1011" s="26"/>
      <c r="AE1011" s="26"/>
      <c r="AF1011" s="26"/>
      <c r="AG1011" s="26"/>
      <c r="AH1011" s="26"/>
    </row>
    <row r="1012" spans="1:34" ht="12.5">
      <c r="A1012" s="67">
        <v>1003</v>
      </c>
      <c r="G1012" s="22"/>
      <c r="V1012" s="26"/>
      <c r="W1012" s="26"/>
      <c r="X1012" s="26"/>
      <c r="Y1012" s="26"/>
      <c r="Z1012" s="26"/>
      <c r="AA1012" s="26"/>
      <c r="AB1012" s="26"/>
      <c r="AC1012" s="26"/>
      <c r="AD1012" s="26"/>
      <c r="AE1012" s="26"/>
      <c r="AF1012" s="26"/>
      <c r="AG1012" s="26"/>
      <c r="AH1012" s="26"/>
    </row>
  </sheetData>
  <customSheetViews>
    <customSheetView guid="{79EE56AF-15E2-487A-A42E-DF3BFB912F3E}" filter="1" showAutoFilter="1">
      <pageMargins left="0.7" right="0.7" top="0.75" bottom="0.75" header="0.3" footer="0.3"/>
      <autoFilter ref="A5:U5" xr:uid="{26F97D0F-86E4-4830-9E82-B248F46AE832}"/>
    </customSheetView>
    <customSheetView guid="{0CC277C9-4957-48C9-9C4C-4A1ECDC2BC97}" filter="1" showAutoFilter="1">
      <pageMargins left="0.7" right="0.7" top="0.75" bottom="0.75" header="0.3" footer="0.3"/>
      <autoFilter ref="A5:U5" xr:uid="{DADC7FA5-33C9-4BF6-A784-1A36AFF661EC}"/>
    </customSheetView>
    <customSheetView guid="{6CCF63B7-6D0F-4732-AF72-DAF643957968}" filter="1" showAutoFilter="1">
      <pageMargins left="0.7" right="0.7" top="0.75" bottom="0.75" header="0.3" footer="0.3"/>
      <autoFilter ref="A5:U5" xr:uid="{5A12227C-F961-44FF-AB13-7ABF966CFD62}"/>
    </customSheetView>
    <customSheetView guid="{9332D131-3CFA-422C-9CF2-F6CDCE47EB8D}" filter="1" showAutoFilter="1">
      <pageMargins left="0.7" right="0.7" top="0.75" bottom="0.75" header="0.3" footer="0.3"/>
      <autoFilter ref="A1:U5" xr:uid="{060F8F35-3DA0-44EC-B1E6-57E1326286E6}"/>
    </customSheetView>
    <customSheetView guid="{AD5FA618-EE52-4DAB-9AC7-17FF11B37B2C}" filter="1" showAutoFilter="1">
      <pageMargins left="0.7" right="0.7" top="0.75" bottom="0.75" header="0.3" footer="0.3"/>
      <autoFilter ref="A1:U5" xr:uid="{F73CE232-CDB4-41AC-8FCF-281617B8E0CE}"/>
    </customSheetView>
  </customSheetViews>
  <dataValidations count="2">
    <dataValidation type="list" allowBlank="1" showErrorMessage="1" sqref="R5:R1008" xr:uid="{00000000-0002-0000-0900-000000000000}">
      <formula1>"SOLVED,NEED FIXING,NEED CONFIRM,CANCEL"</formula1>
    </dataValidation>
    <dataValidation type="list" allowBlank="1" showErrorMessage="1" sqref="P5:P1008" xr:uid="{00000000-0002-0000-0900-000002000000}">
      <formula1>"BUGS,REQUEST,DONE"</formula1>
    </dataValidation>
  </dataValidations>
  <hyperlinks>
    <hyperlink ref="O5" r:id="rId1" xr:uid="{00000000-0004-0000-0900-000002000000}"/>
    <hyperlink ref="O6" r:id="rId2" xr:uid="{00000000-0004-0000-0900-000003000000}"/>
    <hyperlink ref="T6" r:id="rId3" xr:uid="{00000000-0004-0000-0900-000004000000}"/>
    <hyperlink ref="O7" r:id="rId4" xr:uid="{00000000-0004-0000-0900-000005000000}"/>
    <hyperlink ref="O8" r:id="rId5" xr:uid="{00000000-0004-0000-0900-000006000000}"/>
    <hyperlink ref="O9" r:id="rId6" xr:uid="{00000000-0004-0000-0900-000007000000}"/>
    <hyperlink ref="O10" r:id="rId7" xr:uid="{00000000-0004-0000-0900-000008000000}"/>
    <hyperlink ref="T10" r:id="rId8" xr:uid="{00000000-0004-0000-0900-000009000000}"/>
    <hyperlink ref="O11" r:id="rId9" xr:uid="{00000000-0004-0000-0900-00000A000000}"/>
    <hyperlink ref="T11" r:id="rId10" xr:uid="{00000000-0004-0000-0900-00000B000000}"/>
    <hyperlink ref="O12" r:id="rId11" xr:uid="{00000000-0004-0000-0900-00000C000000}"/>
    <hyperlink ref="T12" r:id="rId12" xr:uid="{00000000-0004-0000-0900-00000D000000}"/>
    <hyperlink ref="O13" r:id="rId13" xr:uid="{00000000-0004-0000-0900-00000E000000}"/>
    <hyperlink ref="T13" r:id="rId14" xr:uid="{00000000-0004-0000-0900-00000F000000}"/>
    <hyperlink ref="O14" r:id="rId15" xr:uid="{00000000-0004-0000-0900-000010000000}"/>
    <hyperlink ref="T14" r:id="rId16" xr:uid="{00000000-0004-0000-0900-000011000000}"/>
    <hyperlink ref="O15" r:id="rId17" xr:uid="{00000000-0004-0000-0900-000012000000}"/>
    <hyperlink ref="T15" r:id="rId18" xr:uid="{00000000-0004-0000-0900-000013000000}"/>
    <hyperlink ref="O16" r:id="rId19" xr:uid="{00000000-0004-0000-0900-000014000000}"/>
    <hyperlink ref="T16" r:id="rId20" xr:uid="{00000000-0004-0000-0900-000015000000}"/>
    <hyperlink ref="O17" r:id="rId21" xr:uid="{00000000-0004-0000-0900-000016000000}"/>
    <hyperlink ref="O18" r:id="rId22" xr:uid="{00000000-0004-0000-0900-000017000000}"/>
    <hyperlink ref="T18" r:id="rId23" xr:uid="{00000000-0004-0000-0900-000018000000}"/>
    <hyperlink ref="T19" r:id="rId24" xr:uid="{00000000-0004-0000-0900-000019000000}"/>
    <hyperlink ref="O20" r:id="rId25" xr:uid="{00000000-0004-0000-0900-00001A000000}"/>
    <hyperlink ref="T20" r:id="rId26" xr:uid="{00000000-0004-0000-0900-00001B000000}"/>
    <hyperlink ref="O21" r:id="rId27" xr:uid="{00000000-0004-0000-0900-00001C000000}"/>
    <hyperlink ref="T21" r:id="rId28" xr:uid="{00000000-0004-0000-0900-00001D000000}"/>
    <hyperlink ref="O22" r:id="rId29" xr:uid="{00000000-0004-0000-0900-00001E000000}"/>
    <hyperlink ref="T22" r:id="rId30" xr:uid="{00000000-0004-0000-0900-00001F000000}"/>
    <hyperlink ref="O23" r:id="rId31" xr:uid="{00000000-0004-0000-0900-000020000000}"/>
    <hyperlink ref="T23" r:id="rId32" xr:uid="{00000000-0004-0000-0900-000021000000}"/>
    <hyperlink ref="O24" r:id="rId33" xr:uid="{00000000-0004-0000-0900-000022000000}"/>
    <hyperlink ref="T24" r:id="rId34" xr:uid="{00000000-0004-0000-0900-000023000000}"/>
    <hyperlink ref="O25" r:id="rId35" xr:uid="{00000000-0004-0000-0900-000024000000}"/>
    <hyperlink ref="T25" r:id="rId36" xr:uid="{00000000-0004-0000-0900-000025000000}"/>
    <hyperlink ref="O26" r:id="rId37" xr:uid="{00000000-0004-0000-0900-000026000000}"/>
    <hyperlink ref="T26" r:id="rId38" xr:uid="{00000000-0004-0000-0900-000027000000}"/>
    <hyperlink ref="O27" r:id="rId39" xr:uid="{00000000-0004-0000-0900-000028000000}"/>
    <hyperlink ref="T27" r:id="rId40" xr:uid="{00000000-0004-0000-0900-000029000000}"/>
    <hyperlink ref="O28" r:id="rId41" xr:uid="{00000000-0004-0000-0900-00002A000000}"/>
    <hyperlink ref="T28" r:id="rId42" xr:uid="{00000000-0004-0000-0900-00002B000000}"/>
    <hyperlink ref="O29" r:id="rId43" xr:uid="{00000000-0004-0000-0900-00002C000000}"/>
    <hyperlink ref="T29" r:id="rId44" xr:uid="{00000000-0004-0000-0900-00002D000000}"/>
    <hyperlink ref="O30" r:id="rId45" xr:uid="{00000000-0004-0000-0900-00002E000000}"/>
    <hyperlink ref="T30" r:id="rId46" xr:uid="{00000000-0004-0000-0900-00002F000000}"/>
    <hyperlink ref="O31" r:id="rId47" xr:uid="{00000000-0004-0000-0900-000030000000}"/>
    <hyperlink ref="O32" r:id="rId48" xr:uid="{00000000-0004-0000-0900-000031000000}"/>
    <hyperlink ref="O33" r:id="rId49" xr:uid="{00000000-0004-0000-0900-000032000000}"/>
    <hyperlink ref="O34" r:id="rId50" xr:uid="{00000000-0004-0000-0900-000033000000}"/>
    <hyperlink ref="O35" r:id="rId51" xr:uid="{00000000-0004-0000-0900-000034000000}"/>
    <hyperlink ref="O36" r:id="rId52" xr:uid="{00000000-0004-0000-0900-000035000000}"/>
    <hyperlink ref="O37" r:id="rId53" xr:uid="{00000000-0004-0000-0900-000036000000}"/>
    <hyperlink ref="T37" r:id="rId54" xr:uid="{00000000-0004-0000-0900-000037000000}"/>
    <hyperlink ref="O38" r:id="rId55" xr:uid="{00000000-0004-0000-0900-000038000000}"/>
    <hyperlink ref="T38" r:id="rId56" xr:uid="{00000000-0004-0000-0900-000039000000}"/>
    <hyperlink ref="T39" r:id="rId57" xr:uid="{00000000-0004-0000-0900-00003A000000}"/>
    <hyperlink ref="O40" r:id="rId58" xr:uid="{00000000-0004-0000-0900-00003B000000}"/>
    <hyperlink ref="T40" r:id="rId59" xr:uid="{00000000-0004-0000-0900-00003C000000}"/>
    <hyperlink ref="O41" r:id="rId60" xr:uid="{00000000-0004-0000-0900-00003D000000}"/>
    <hyperlink ref="T41" r:id="rId61" xr:uid="{00000000-0004-0000-0900-00003E000000}"/>
    <hyperlink ref="O42" r:id="rId62" xr:uid="{00000000-0004-0000-0900-00003F000000}"/>
    <hyperlink ref="T42" r:id="rId63" xr:uid="{00000000-0004-0000-0900-000040000000}"/>
    <hyperlink ref="O43" r:id="rId64" xr:uid="{00000000-0004-0000-0900-000041000000}"/>
    <hyperlink ref="T43" r:id="rId65" xr:uid="{00000000-0004-0000-0900-000042000000}"/>
    <hyperlink ref="O44" r:id="rId66" xr:uid="{00000000-0004-0000-0900-000043000000}"/>
    <hyperlink ref="T44" r:id="rId67" xr:uid="{00000000-0004-0000-0900-000044000000}"/>
    <hyperlink ref="O45" r:id="rId68" xr:uid="{00000000-0004-0000-0900-000045000000}"/>
    <hyperlink ref="T45" r:id="rId69" xr:uid="{00000000-0004-0000-0900-000046000000}"/>
    <hyperlink ref="O46" r:id="rId70" xr:uid="{00000000-0004-0000-0900-000047000000}"/>
    <hyperlink ref="T46" r:id="rId71" xr:uid="{00000000-0004-0000-0900-000048000000}"/>
    <hyperlink ref="O47" r:id="rId72" xr:uid="{00000000-0004-0000-0900-000049000000}"/>
    <hyperlink ref="O48" r:id="rId73" xr:uid="{00000000-0004-0000-0900-00004A000000}"/>
    <hyperlink ref="T48" r:id="rId74" xr:uid="{00000000-0004-0000-0900-00004B000000}"/>
    <hyperlink ref="O49" r:id="rId75" xr:uid="{00000000-0004-0000-0900-00004C000000}"/>
    <hyperlink ref="T49" r:id="rId76" xr:uid="{00000000-0004-0000-0900-00004D000000}"/>
    <hyperlink ref="O50" r:id="rId77" xr:uid="{00000000-0004-0000-0900-00004E000000}"/>
    <hyperlink ref="T50" r:id="rId78" xr:uid="{00000000-0004-0000-0900-00004F000000}"/>
    <hyperlink ref="O51" r:id="rId79" xr:uid="{00000000-0004-0000-0900-000050000000}"/>
    <hyperlink ref="T51" r:id="rId80" xr:uid="{00000000-0004-0000-0900-000051000000}"/>
    <hyperlink ref="O52" r:id="rId81" xr:uid="{00000000-0004-0000-0900-000052000000}"/>
    <hyperlink ref="T52" r:id="rId82" xr:uid="{00000000-0004-0000-0900-000053000000}"/>
    <hyperlink ref="O53" r:id="rId83" xr:uid="{00000000-0004-0000-0900-000054000000}"/>
    <hyperlink ref="T53" r:id="rId84" xr:uid="{00000000-0004-0000-0900-000055000000}"/>
    <hyperlink ref="O54" r:id="rId85" xr:uid="{00000000-0004-0000-0900-000056000000}"/>
    <hyperlink ref="O55" r:id="rId86" xr:uid="{00000000-0004-0000-0900-000057000000}"/>
    <hyperlink ref="O56" r:id="rId87" xr:uid="{00000000-0004-0000-0900-000058000000}"/>
    <hyperlink ref="T56" r:id="rId88" xr:uid="{00000000-0004-0000-0900-000059000000}"/>
    <hyperlink ref="O57" r:id="rId89" xr:uid="{00000000-0004-0000-0900-00005A000000}"/>
    <hyperlink ref="T57" r:id="rId90" xr:uid="{00000000-0004-0000-0900-00005B000000}"/>
    <hyperlink ref="O58" r:id="rId91" xr:uid="{00000000-0004-0000-0900-00005C000000}"/>
    <hyperlink ref="T58" r:id="rId92" xr:uid="{00000000-0004-0000-0900-00005D000000}"/>
    <hyperlink ref="M59" r:id="rId93" xr:uid="{00000000-0004-0000-0900-00005E000000}"/>
    <hyperlink ref="O59" r:id="rId94" xr:uid="{00000000-0004-0000-0900-00005F000000}"/>
    <hyperlink ref="T59" r:id="rId95" xr:uid="{00000000-0004-0000-0900-000060000000}"/>
    <hyperlink ref="O60" r:id="rId96" xr:uid="{00000000-0004-0000-0900-000061000000}"/>
    <hyperlink ref="T60" r:id="rId97" xr:uid="{00000000-0004-0000-0900-000062000000}"/>
    <hyperlink ref="O61" r:id="rId98" xr:uid="{00000000-0004-0000-0900-000063000000}"/>
    <hyperlink ref="O62" r:id="rId99" xr:uid="{00000000-0004-0000-0900-000064000000}"/>
    <hyperlink ref="T62" r:id="rId100" xr:uid="{00000000-0004-0000-0900-000065000000}"/>
    <hyperlink ref="O63" r:id="rId101" xr:uid="{00000000-0004-0000-0900-000066000000}"/>
    <hyperlink ref="O64" r:id="rId102" xr:uid="{00000000-0004-0000-0900-000067000000}"/>
    <hyperlink ref="T64" r:id="rId103" xr:uid="{00000000-0004-0000-0900-000068000000}"/>
    <hyperlink ref="O65" r:id="rId104" xr:uid="{00000000-0004-0000-0900-000069000000}"/>
    <hyperlink ref="O66" r:id="rId105" xr:uid="{00000000-0004-0000-0900-00006A000000}"/>
    <hyperlink ref="T66" r:id="rId106" xr:uid="{00000000-0004-0000-0900-00006B000000}"/>
    <hyperlink ref="T67" r:id="rId107" xr:uid="{00000000-0004-0000-0900-00006C000000}"/>
    <hyperlink ref="O68" r:id="rId108" xr:uid="{00000000-0004-0000-0900-00006D000000}"/>
    <hyperlink ref="T68" r:id="rId109" xr:uid="{00000000-0004-0000-0900-00006E000000}"/>
    <hyperlink ref="O69" r:id="rId110" xr:uid="{00000000-0004-0000-0900-00006F000000}"/>
    <hyperlink ref="T69" r:id="rId111" xr:uid="{00000000-0004-0000-0900-000070000000}"/>
    <hyperlink ref="O70" r:id="rId112" xr:uid="{00000000-0004-0000-0900-000071000000}"/>
    <hyperlink ref="T70" r:id="rId113" xr:uid="{00000000-0004-0000-0900-000072000000}"/>
    <hyperlink ref="O71" r:id="rId114" xr:uid="{00000000-0004-0000-0900-000073000000}"/>
    <hyperlink ref="T71" r:id="rId115" xr:uid="{00000000-0004-0000-0900-000074000000}"/>
    <hyperlink ref="O72" r:id="rId116" xr:uid="{00000000-0004-0000-0900-000075000000}"/>
    <hyperlink ref="T72" r:id="rId117" xr:uid="{00000000-0004-0000-0900-000076000000}"/>
    <hyperlink ref="O73" r:id="rId118" xr:uid="{00000000-0004-0000-0900-000077000000}"/>
    <hyperlink ref="T73" r:id="rId119" xr:uid="{00000000-0004-0000-0900-000078000000}"/>
    <hyperlink ref="O74" r:id="rId120" xr:uid="{00000000-0004-0000-0900-000079000000}"/>
    <hyperlink ref="O75" r:id="rId121" xr:uid="{00000000-0004-0000-0900-00007A000000}"/>
    <hyperlink ref="T75" r:id="rId122" xr:uid="{00000000-0004-0000-0900-00007B000000}"/>
    <hyperlink ref="O76" r:id="rId123" xr:uid="{00000000-0004-0000-0900-00007C000000}"/>
    <hyperlink ref="T76" r:id="rId124" xr:uid="{00000000-0004-0000-0900-00007D000000}"/>
    <hyperlink ref="O77" r:id="rId125" xr:uid="{00000000-0004-0000-0900-00007E000000}"/>
    <hyperlink ref="T77" r:id="rId126" xr:uid="{00000000-0004-0000-0900-00007F000000}"/>
    <hyperlink ref="O78" r:id="rId127" xr:uid="{00000000-0004-0000-0900-000080000000}"/>
    <hyperlink ref="O79" r:id="rId128" xr:uid="{00000000-0004-0000-0900-000081000000}"/>
    <hyperlink ref="T79" r:id="rId129" xr:uid="{00000000-0004-0000-0900-000082000000}"/>
    <hyperlink ref="O80" r:id="rId130" xr:uid="{00000000-0004-0000-0900-000083000000}"/>
    <hyperlink ref="T80" r:id="rId131" xr:uid="{00000000-0004-0000-0900-000084000000}"/>
    <hyperlink ref="M81" r:id="rId132" xr:uid="{00000000-0004-0000-0900-000085000000}"/>
    <hyperlink ref="O81" r:id="rId133" xr:uid="{00000000-0004-0000-0900-000086000000}"/>
    <hyperlink ref="O82" r:id="rId134" xr:uid="{00000000-0004-0000-0900-000087000000}"/>
    <hyperlink ref="T82" r:id="rId135" xr:uid="{00000000-0004-0000-0900-000088000000}"/>
    <hyperlink ref="O83" r:id="rId136" xr:uid="{00000000-0004-0000-0900-000089000000}"/>
    <hyperlink ref="T83" r:id="rId137" xr:uid="{00000000-0004-0000-0900-00008A000000}"/>
    <hyperlink ref="O84" r:id="rId138" xr:uid="{00000000-0004-0000-0900-00008B000000}"/>
    <hyperlink ref="T84" r:id="rId139" xr:uid="{00000000-0004-0000-0900-00008C000000}"/>
    <hyperlink ref="T85" r:id="rId140" xr:uid="{00000000-0004-0000-0900-00008D000000}"/>
    <hyperlink ref="O86" r:id="rId141" xr:uid="{00000000-0004-0000-0900-00008E000000}"/>
    <hyperlink ref="T86" r:id="rId142" xr:uid="{00000000-0004-0000-0900-00008F000000}"/>
    <hyperlink ref="O87" r:id="rId143" xr:uid="{00000000-0004-0000-0900-000090000000}"/>
    <hyperlink ref="O88" r:id="rId144" xr:uid="{00000000-0004-0000-0900-000091000000}"/>
    <hyperlink ref="T88" r:id="rId145" xr:uid="{00000000-0004-0000-0900-000092000000}"/>
    <hyperlink ref="O89" r:id="rId146" xr:uid="{00000000-0004-0000-0900-000093000000}"/>
    <hyperlink ref="T89" r:id="rId147" xr:uid="{00000000-0004-0000-0900-000094000000}"/>
    <hyperlink ref="O90" r:id="rId148" xr:uid="{00000000-0004-0000-0900-000095000000}"/>
    <hyperlink ref="T90" r:id="rId149" xr:uid="{00000000-0004-0000-0900-000096000000}"/>
    <hyperlink ref="O91" r:id="rId150" xr:uid="{00000000-0004-0000-0900-000097000000}"/>
    <hyperlink ref="T91" r:id="rId151" xr:uid="{00000000-0004-0000-0900-000098000000}"/>
    <hyperlink ref="O92" r:id="rId152" xr:uid="{00000000-0004-0000-0900-000099000000}"/>
    <hyperlink ref="O93" r:id="rId153" xr:uid="{00000000-0004-0000-0900-00009A000000}"/>
    <hyperlink ref="T93" r:id="rId154" xr:uid="{00000000-0004-0000-0900-00009B000000}"/>
    <hyperlink ref="O94" r:id="rId155" xr:uid="{00000000-0004-0000-0900-00009C000000}"/>
    <hyperlink ref="T94" r:id="rId156" xr:uid="{00000000-0004-0000-0900-00009D000000}"/>
    <hyperlink ref="O95" r:id="rId157" xr:uid="{00000000-0004-0000-0900-00009E000000}"/>
    <hyperlink ref="O96" r:id="rId158" xr:uid="{00000000-0004-0000-0900-00009F000000}"/>
    <hyperlink ref="O97" r:id="rId159" xr:uid="{00000000-0004-0000-0900-0000A0000000}"/>
    <hyperlink ref="T97" r:id="rId160" xr:uid="{00000000-0004-0000-0900-0000A1000000}"/>
    <hyperlink ref="O98" r:id="rId161" xr:uid="{00000000-0004-0000-0900-0000A2000000}"/>
    <hyperlink ref="Q98" r:id="rId162" xr:uid="{00000000-0004-0000-0900-0000A3000000}"/>
    <hyperlink ref="O99" r:id="rId163" xr:uid="{00000000-0004-0000-0900-0000A4000000}"/>
    <hyperlink ref="O100" r:id="rId164" xr:uid="{00000000-0004-0000-0900-0000A5000000}"/>
    <hyperlink ref="O101" r:id="rId165" xr:uid="{00000000-0004-0000-0900-0000A6000000}"/>
    <hyperlink ref="O102" r:id="rId166" xr:uid="{00000000-0004-0000-0900-0000A7000000}"/>
    <hyperlink ref="T102" r:id="rId167" xr:uid="{00000000-0004-0000-0900-0000A8000000}"/>
    <hyperlink ref="O103" r:id="rId168" xr:uid="{00000000-0004-0000-0900-0000A9000000}"/>
    <hyperlink ref="Q103" r:id="rId169" xr:uid="{00000000-0004-0000-0900-0000AA000000}"/>
    <hyperlink ref="T103" r:id="rId170" xr:uid="{00000000-0004-0000-0900-0000AB000000}"/>
    <hyperlink ref="O104" r:id="rId171" xr:uid="{00000000-0004-0000-0900-0000AC000000}"/>
    <hyperlink ref="T104" r:id="rId172" xr:uid="{00000000-0004-0000-0900-0000AD000000}"/>
    <hyperlink ref="O105" r:id="rId173" xr:uid="{00000000-0004-0000-0900-0000AE000000}"/>
    <hyperlink ref="T105" r:id="rId174" xr:uid="{00000000-0004-0000-0900-0000AF000000}"/>
    <hyperlink ref="O106" r:id="rId175" xr:uid="{00000000-0004-0000-0900-0000B0000000}"/>
    <hyperlink ref="T106" r:id="rId176" xr:uid="{00000000-0004-0000-0900-0000B1000000}"/>
    <hyperlink ref="O107" r:id="rId177" xr:uid="{00000000-0004-0000-0900-0000B2000000}"/>
    <hyperlink ref="T107" r:id="rId178" xr:uid="{00000000-0004-0000-0900-0000B3000000}"/>
    <hyperlink ref="O108" r:id="rId179" xr:uid="{00000000-0004-0000-0900-0000B4000000}"/>
    <hyperlink ref="T108" r:id="rId180" xr:uid="{00000000-0004-0000-0900-0000B5000000}"/>
    <hyperlink ref="O109" r:id="rId181" xr:uid="{00000000-0004-0000-0900-0000B6000000}"/>
    <hyperlink ref="T109" r:id="rId182" xr:uid="{00000000-0004-0000-0900-0000B7000000}"/>
    <hyperlink ref="O110" r:id="rId183" xr:uid="{00000000-0004-0000-0900-0000B8000000}"/>
    <hyperlink ref="T110" r:id="rId184" xr:uid="{00000000-0004-0000-0900-0000B9000000}"/>
    <hyperlink ref="O111" r:id="rId185" xr:uid="{00000000-0004-0000-0900-0000BA000000}"/>
    <hyperlink ref="T111" r:id="rId186" xr:uid="{00000000-0004-0000-0900-0000BB000000}"/>
    <hyperlink ref="O112" r:id="rId187" xr:uid="{00000000-0004-0000-0900-0000BC000000}"/>
    <hyperlink ref="O113" r:id="rId188" xr:uid="{00000000-0004-0000-0900-0000BD000000}"/>
    <hyperlink ref="O114" r:id="rId189" xr:uid="{00000000-0004-0000-0900-0000BE000000}"/>
    <hyperlink ref="O115" r:id="rId190" xr:uid="{00000000-0004-0000-0900-0000BF000000}"/>
    <hyperlink ref="O116" r:id="rId191" xr:uid="{00000000-0004-0000-0900-0000C0000000}"/>
    <hyperlink ref="T116" r:id="rId192" xr:uid="{00000000-0004-0000-0900-0000C1000000}"/>
    <hyperlink ref="O117" r:id="rId193" xr:uid="{00000000-0004-0000-0900-0000C2000000}"/>
    <hyperlink ref="O118" r:id="rId194" xr:uid="{00000000-0004-0000-0900-0000C3000000}"/>
    <hyperlink ref="T118" r:id="rId195" xr:uid="{00000000-0004-0000-0900-0000C4000000}"/>
    <hyperlink ref="O120" r:id="rId196" xr:uid="{00000000-0004-0000-0900-0000C5000000}"/>
    <hyperlink ref="O121" r:id="rId197" xr:uid="{00000000-0004-0000-0900-0000C6000000}"/>
    <hyperlink ref="O122" r:id="rId198" xr:uid="{00000000-0004-0000-0900-0000C7000000}"/>
    <hyperlink ref="M123" r:id="rId199" xr:uid="{00000000-0004-0000-0900-0000C8000000}"/>
    <hyperlink ref="O123" r:id="rId200" xr:uid="{00000000-0004-0000-0900-0000C9000000}"/>
    <hyperlink ref="O124" r:id="rId201" xr:uid="{00000000-0004-0000-0900-0000CA000000}"/>
    <hyperlink ref="M125" r:id="rId202" xr:uid="{00000000-0004-0000-0900-0000CB000000}"/>
    <hyperlink ref="O125" r:id="rId203" xr:uid="{00000000-0004-0000-0900-0000CC000000}"/>
    <hyperlink ref="T125" r:id="rId204" xr:uid="{00000000-0004-0000-0900-0000CD000000}"/>
    <hyperlink ref="O127" r:id="rId205" xr:uid="{00000000-0004-0000-0900-0000CE000000}"/>
    <hyperlink ref="O128" r:id="rId206" xr:uid="{00000000-0004-0000-0900-0000CF000000}"/>
    <hyperlink ref="T128" r:id="rId207" xr:uid="{00000000-0004-0000-0900-0000D0000000}"/>
    <hyperlink ref="O129" r:id="rId208" xr:uid="{00000000-0004-0000-0900-0000D1000000}"/>
    <hyperlink ref="O130" r:id="rId209" xr:uid="{00000000-0004-0000-0900-0000D2000000}"/>
    <hyperlink ref="T130" r:id="rId210" xr:uid="{00000000-0004-0000-0900-0000D3000000}"/>
    <hyperlink ref="O131" r:id="rId211" xr:uid="{00000000-0004-0000-0900-0000D4000000}"/>
    <hyperlink ref="T131" r:id="rId212" xr:uid="{00000000-0004-0000-0900-0000D5000000}"/>
    <hyperlink ref="O132" r:id="rId213" xr:uid="{00000000-0004-0000-0900-0000D6000000}"/>
    <hyperlink ref="T132" r:id="rId214" xr:uid="{00000000-0004-0000-0900-0000D7000000}"/>
    <hyperlink ref="O133" r:id="rId215" xr:uid="{00000000-0004-0000-0900-0000D8000000}"/>
    <hyperlink ref="O134" r:id="rId216" xr:uid="{00000000-0004-0000-0900-0000D9000000}"/>
    <hyperlink ref="O135" r:id="rId217" xr:uid="{00000000-0004-0000-0900-0000DA000000}"/>
    <hyperlink ref="T135" r:id="rId218" xr:uid="{00000000-0004-0000-0900-0000DB000000}"/>
    <hyperlink ref="O136" r:id="rId219" xr:uid="{00000000-0004-0000-0900-0000DC000000}"/>
    <hyperlink ref="T136" r:id="rId220" xr:uid="{00000000-0004-0000-0900-0000DD000000}"/>
    <hyperlink ref="T137" r:id="rId221" xr:uid="{00000000-0004-0000-0900-0000DE000000}"/>
    <hyperlink ref="O138" r:id="rId222" xr:uid="{00000000-0004-0000-0900-0000DF000000}"/>
    <hyperlink ref="O139" r:id="rId223" xr:uid="{00000000-0004-0000-0900-0000E0000000}"/>
    <hyperlink ref="O140" r:id="rId224" xr:uid="{00000000-0004-0000-0900-0000E1000000}"/>
    <hyperlink ref="T140" r:id="rId225" xr:uid="{00000000-0004-0000-0900-0000E2000000}"/>
    <hyperlink ref="O141" r:id="rId226" xr:uid="{00000000-0004-0000-0900-0000E3000000}"/>
    <hyperlink ref="T141" r:id="rId227" xr:uid="{00000000-0004-0000-0900-0000E4000000}"/>
    <hyperlink ref="O142" r:id="rId228" xr:uid="{00000000-0004-0000-0900-0000E5000000}"/>
    <hyperlink ref="T142" r:id="rId229" xr:uid="{00000000-0004-0000-0900-0000E6000000}"/>
    <hyperlink ref="O143" r:id="rId230" xr:uid="{00000000-0004-0000-0900-0000E7000000}"/>
    <hyperlink ref="T143" r:id="rId231" xr:uid="{00000000-0004-0000-0900-0000E8000000}"/>
    <hyperlink ref="O144" r:id="rId232" xr:uid="{00000000-0004-0000-0900-0000E9000000}"/>
    <hyperlink ref="O145" r:id="rId233" xr:uid="{00000000-0004-0000-0900-0000EA000000}"/>
    <hyperlink ref="O146" r:id="rId234" xr:uid="{00000000-0004-0000-0900-0000EB000000}"/>
    <hyperlink ref="T146" r:id="rId235" xr:uid="{00000000-0004-0000-0900-0000EC000000}"/>
    <hyperlink ref="O147" r:id="rId236" xr:uid="{00000000-0004-0000-0900-0000ED000000}"/>
    <hyperlink ref="T147" r:id="rId237" xr:uid="{00000000-0004-0000-0900-0000EE000000}"/>
    <hyperlink ref="O148" r:id="rId238" xr:uid="{00000000-0004-0000-0900-0000EF000000}"/>
    <hyperlink ref="T148" r:id="rId239" xr:uid="{00000000-0004-0000-0900-0000F0000000}"/>
    <hyperlink ref="O149" r:id="rId240" xr:uid="{00000000-0004-0000-0900-0000F1000000}"/>
    <hyperlink ref="O150" r:id="rId241" xr:uid="{00000000-0004-0000-0900-0000F2000000}"/>
    <hyperlink ref="O151" r:id="rId242" xr:uid="{00000000-0004-0000-0900-0000F3000000}"/>
    <hyperlink ref="O152" r:id="rId243" xr:uid="{00000000-0004-0000-0900-0000F4000000}"/>
    <hyperlink ref="O153" r:id="rId244" xr:uid="{00000000-0004-0000-0900-0000F5000000}"/>
    <hyperlink ref="T153" r:id="rId245" xr:uid="{00000000-0004-0000-0900-0000F6000000}"/>
    <hyperlink ref="O154" r:id="rId246" xr:uid="{00000000-0004-0000-0900-0000F7000000}"/>
    <hyperlink ref="O155" r:id="rId247" xr:uid="{00000000-0004-0000-0900-0000F8000000}"/>
    <hyperlink ref="O156" r:id="rId248" xr:uid="{00000000-0004-0000-0900-0000F9000000}"/>
    <hyperlink ref="T156" r:id="rId249" xr:uid="{00000000-0004-0000-0900-0000FA000000}"/>
    <hyperlink ref="O157" r:id="rId250" xr:uid="{00000000-0004-0000-0900-0000FB000000}"/>
    <hyperlink ref="O158" r:id="rId251" xr:uid="{00000000-0004-0000-0900-0000FC000000}"/>
    <hyperlink ref="O159" r:id="rId252" xr:uid="{00000000-0004-0000-0900-0000FD000000}"/>
    <hyperlink ref="O160" r:id="rId253" xr:uid="{00000000-0004-0000-0900-0000FE000000}"/>
    <hyperlink ref="T160" r:id="rId254" xr:uid="{00000000-0004-0000-0900-0000FF000000}"/>
    <hyperlink ref="O161" r:id="rId255" xr:uid="{00000000-0004-0000-0900-000000010000}"/>
    <hyperlink ref="T161" r:id="rId256" xr:uid="{00000000-0004-0000-0900-000001010000}"/>
    <hyperlink ref="O162" r:id="rId257" xr:uid="{00000000-0004-0000-0900-000002010000}"/>
    <hyperlink ref="T162" r:id="rId258" xr:uid="{00000000-0004-0000-0900-000003010000}"/>
    <hyperlink ref="O163" r:id="rId259" xr:uid="{00000000-0004-0000-0900-000004010000}"/>
    <hyperlink ref="T163" r:id="rId260" xr:uid="{00000000-0004-0000-0900-000005010000}"/>
    <hyperlink ref="O164" r:id="rId261" xr:uid="{00000000-0004-0000-0900-000006010000}"/>
    <hyperlink ref="O165" r:id="rId262" xr:uid="{00000000-0004-0000-0900-000007010000}"/>
    <hyperlink ref="T165" r:id="rId263" xr:uid="{00000000-0004-0000-0900-000008010000}"/>
    <hyperlink ref="O166" r:id="rId264" xr:uid="{00000000-0004-0000-0900-000009010000}"/>
    <hyperlink ref="T166" r:id="rId265" xr:uid="{00000000-0004-0000-0900-00000A010000}"/>
    <hyperlink ref="O167" r:id="rId266" xr:uid="{00000000-0004-0000-0900-00000B010000}"/>
    <hyperlink ref="O168" r:id="rId267" xr:uid="{00000000-0004-0000-0900-00000C010000}"/>
    <hyperlink ref="O169" r:id="rId268" xr:uid="{00000000-0004-0000-0900-00000D010000}"/>
    <hyperlink ref="T169" r:id="rId269" xr:uid="{00000000-0004-0000-0900-00000E010000}"/>
    <hyperlink ref="O170" r:id="rId270" xr:uid="{00000000-0004-0000-0900-00000F010000}"/>
    <hyperlink ref="T170" r:id="rId271" xr:uid="{00000000-0004-0000-0900-000010010000}"/>
    <hyperlink ref="O171" r:id="rId272" xr:uid="{00000000-0004-0000-0900-000011010000}"/>
    <hyperlink ref="T171" r:id="rId273" xr:uid="{00000000-0004-0000-0900-000012010000}"/>
    <hyperlink ref="O172" r:id="rId274" xr:uid="{00000000-0004-0000-0900-000013010000}"/>
    <hyperlink ref="O173" r:id="rId275" xr:uid="{00000000-0004-0000-0900-000014010000}"/>
    <hyperlink ref="O174" r:id="rId276" xr:uid="{00000000-0004-0000-0900-000015010000}"/>
    <hyperlink ref="O175" r:id="rId277" xr:uid="{00000000-0004-0000-0900-000016010000}"/>
    <hyperlink ref="O176" r:id="rId278" xr:uid="{00000000-0004-0000-0900-000017010000}"/>
    <hyperlink ref="T176" r:id="rId279" xr:uid="{00000000-0004-0000-0900-000018010000}"/>
    <hyperlink ref="O177" r:id="rId280" xr:uid="{00000000-0004-0000-0900-000019010000}"/>
    <hyperlink ref="O178" r:id="rId281" xr:uid="{00000000-0004-0000-0900-00001A010000}"/>
    <hyperlink ref="O179" r:id="rId282" xr:uid="{00000000-0004-0000-0900-00001B010000}"/>
    <hyperlink ref="T179" r:id="rId283" xr:uid="{00000000-0004-0000-0900-00001C010000}"/>
    <hyperlink ref="O180" r:id="rId284" xr:uid="{00000000-0004-0000-0900-00001D010000}"/>
    <hyperlink ref="O181" r:id="rId285" xr:uid="{00000000-0004-0000-0900-00001E010000}"/>
    <hyperlink ref="O182" r:id="rId286" xr:uid="{00000000-0004-0000-0900-00001F010000}"/>
    <hyperlink ref="O183" r:id="rId287" xr:uid="{00000000-0004-0000-0900-000020010000}"/>
    <hyperlink ref="O184" r:id="rId288" xr:uid="{00000000-0004-0000-0900-000021010000}"/>
    <hyperlink ref="O185" r:id="rId289" xr:uid="{00000000-0004-0000-0900-000022010000}"/>
    <hyperlink ref="M186" r:id="rId290" xr:uid="{00000000-0004-0000-0900-000023010000}"/>
    <hyperlink ref="O186" r:id="rId291" xr:uid="{00000000-0004-0000-0900-000024010000}"/>
    <hyperlink ref="O187" r:id="rId292" xr:uid="{00000000-0004-0000-0900-000025010000}"/>
    <hyperlink ref="O188" r:id="rId293" xr:uid="{00000000-0004-0000-0900-000026010000}"/>
    <hyperlink ref="O189" r:id="rId294" xr:uid="{00000000-0004-0000-0900-000027010000}"/>
    <hyperlink ref="T191" r:id="rId295" xr:uid="{00000000-0004-0000-0900-000028010000}"/>
    <hyperlink ref="O192" r:id="rId296" xr:uid="{00000000-0004-0000-0900-000029010000}"/>
    <hyperlink ref="O193" r:id="rId297" xr:uid="{00000000-0004-0000-0900-00002A010000}"/>
    <hyperlink ref="O196" r:id="rId298" xr:uid="{00000000-0004-0000-0900-00002B010000}"/>
    <hyperlink ref="T196" r:id="rId299" xr:uid="{00000000-0004-0000-0900-00002C010000}"/>
    <hyperlink ref="O197" r:id="rId300" xr:uid="{00000000-0004-0000-0900-00002D010000}"/>
    <hyperlink ref="T197" r:id="rId301" xr:uid="{00000000-0004-0000-0900-00002E010000}"/>
    <hyperlink ref="O198" r:id="rId302" xr:uid="{00000000-0004-0000-0900-00002F010000}"/>
    <hyperlink ref="O199" r:id="rId303" xr:uid="{00000000-0004-0000-0900-000030010000}"/>
    <hyperlink ref="O201" r:id="rId304" xr:uid="{00000000-0004-0000-0900-000031010000}"/>
    <hyperlink ref="O202" r:id="rId305" xr:uid="{00000000-0004-0000-0900-000032010000}"/>
    <hyperlink ref="O203" r:id="rId306" xr:uid="{00000000-0004-0000-0900-000033010000}"/>
    <hyperlink ref="O204" r:id="rId307" xr:uid="{00000000-0004-0000-0900-000034010000}"/>
    <hyperlink ref="O205" r:id="rId308" xr:uid="{00000000-0004-0000-0900-000035010000}"/>
    <hyperlink ref="O206" r:id="rId309" xr:uid="{00000000-0004-0000-0900-000036010000}"/>
    <hyperlink ref="O207" r:id="rId310" xr:uid="{00000000-0004-0000-0900-000037010000}"/>
    <hyperlink ref="O208" r:id="rId311" xr:uid="{00000000-0004-0000-0900-000038010000}"/>
    <hyperlink ref="M209" r:id="rId312" xr:uid="{00000000-0004-0000-0900-000039010000}"/>
    <hyperlink ref="O209" r:id="rId313" xr:uid="{00000000-0004-0000-0900-00003A010000}"/>
    <hyperlink ref="T209" r:id="rId314" xr:uid="{00000000-0004-0000-0900-00003B010000}"/>
    <hyperlink ref="H210" r:id="rId315" xr:uid="{00000000-0004-0000-0900-00003C010000}"/>
    <hyperlink ref="O210" r:id="rId316" xr:uid="{00000000-0004-0000-0900-00003D010000}"/>
    <hyperlink ref="O211" r:id="rId317" xr:uid="{00000000-0004-0000-0900-00003E010000}"/>
    <hyperlink ref="O212" r:id="rId318" xr:uid="{00000000-0004-0000-0900-00003F010000}"/>
    <hyperlink ref="O213" r:id="rId319" xr:uid="{00000000-0004-0000-0900-000040010000}"/>
    <hyperlink ref="O214" r:id="rId320" xr:uid="{00000000-0004-0000-0900-000041010000}"/>
    <hyperlink ref="O215" r:id="rId321" xr:uid="{00000000-0004-0000-0900-000042010000}"/>
    <hyperlink ref="O216" r:id="rId322" xr:uid="{00000000-0004-0000-0900-000043010000}"/>
    <hyperlink ref="O217" r:id="rId323" xr:uid="{00000000-0004-0000-0900-000044010000}"/>
    <hyperlink ref="O218" r:id="rId324" xr:uid="{00000000-0004-0000-0900-000045010000}"/>
    <hyperlink ref="O219" r:id="rId325" xr:uid="{00000000-0004-0000-0900-000046010000}"/>
    <hyperlink ref="O220" r:id="rId326" xr:uid="{00000000-0004-0000-0900-000047010000}"/>
    <hyperlink ref="O221" r:id="rId327" xr:uid="{00000000-0004-0000-0900-000048010000}"/>
    <hyperlink ref="O222" r:id="rId328" xr:uid="{00000000-0004-0000-0900-000049010000}"/>
    <hyperlink ref="O224" r:id="rId329" xr:uid="{00000000-0004-0000-0900-00004A010000}"/>
    <hyperlink ref="O226" r:id="rId330" xr:uid="{00000000-0004-0000-0900-00004B010000}"/>
    <hyperlink ref="O227" r:id="rId331" xr:uid="{00000000-0004-0000-0900-00004C010000}"/>
    <hyperlink ref="O228" r:id="rId332" xr:uid="{00000000-0004-0000-0900-00004D010000}"/>
    <hyperlink ref="O230" r:id="rId333" xr:uid="{00000000-0004-0000-0900-00004E010000}"/>
    <hyperlink ref="O236" r:id="rId334" xr:uid="{00000000-0004-0000-0900-00004F010000}"/>
    <hyperlink ref="O244" r:id="rId335" xr:uid="{00000000-0004-0000-0900-000050010000}"/>
    <hyperlink ref="O245" r:id="rId336" xr:uid="{00000000-0004-0000-0900-000051010000}"/>
    <hyperlink ref="O246" r:id="rId337" xr:uid="{00000000-0004-0000-0900-000052010000}"/>
    <hyperlink ref="O247" r:id="rId338" xr:uid="{00000000-0004-0000-0900-000053010000}"/>
    <hyperlink ref="O248" r:id="rId339" xr:uid="{00000000-0004-0000-0900-000054010000}"/>
    <hyperlink ref="O249" r:id="rId340" xr:uid="{00000000-0004-0000-0900-000055010000}"/>
    <hyperlink ref="O250" r:id="rId341" xr:uid="{00000000-0004-0000-0900-000056010000}"/>
    <hyperlink ref="O251" r:id="rId342" xr:uid="{00000000-0004-0000-0900-000057010000}"/>
    <hyperlink ref="O252" r:id="rId343" xr:uid="{00000000-0004-0000-0900-000058010000}"/>
    <hyperlink ref="O253" r:id="rId344" xr:uid="{00000000-0004-0000-0900-000059010000}"/>
    <hyperlink ref="O254" r:id="rId345" xr:uid="{00000000-0004-0000-0900-00005A010000}"/>
    <hyperlink ref="O255" r:id="rId346" xr:uid="{00000000-0004-0000-0900-00005B010000}"/>
    <hyperlink ref="Q255" r:id="rId347" xr:uid="{00000000-0004-0000-0900-00005C010000}"/>
    <hyperlink ref="O256" r:id="rId348" xr:uid="{00000000-0004-0000-0900-00005D010000}"/>
    <hyperlink ref="O258" r:id="rId349" xr:uid="{00000000-0004-0000-0900-00005E010000}"/>
    <hyperlink ref="O259" r:id="rId350" xr:uid="{00000000-0004-0000-0900-00005F010000}"/>
    <hyperlink ref="O260" r:id="rId351" xr:uid="{00000000-0004-0000-0900-000060010000}"/>
    <hyperlink ref="O264" r:id="rId352" xr:uid="{00000000-0004-0000-0900-000061010000}"/>
    <hyperlink ref="O265" r:id="rId353" xr:uid="{00000000-0004-0000-0900-000062010000}"/>
    <hyperlink ref="M267" r:id="rId354" xr:uid="{00000000-0004-0000-0900-000063010000}"/>
    <hyperlink ref="O267" r:id="rId355" xr:uid="{00000000-0004-0000-0900-000064010000}"/>
    <hyperlink ref="O268" r:id="rId356" xr:uid="{00000000-0004-0000-0900-000065010000}"/>
    <hyperlink ref="O269" r:id="rId357" xr:uid="{00000000-0004-0000-0900-000066010000}"/>
    <hyperlink ref="O271" r:id="rId358" xr:uid="{00000000-0004-0000-0900-000067010000}"/>
    <hyperlink ref="O272" r:id="rId359" xr:uid="{00000000-0004-0000-0900-000068010000}"/>
    <hyperlink ref="O273" r:id="rId360" xr:uid="{00000000-0004-0000-0900-000069010000}"/>
    <hyperlink ref="T273" r:id="rId361" xr:uid="{00000000-0004-0000-0900-00006A010000}"/>
    <hyperlink ref="O274" r:id="rId362" xr:uid="{00000000-0004-0000-0900-00006B010000}"/>
    <hyperlink ref="O275" r:id="rId363" xr:uid="{00000000-0004-0000-0900-00006C010000}"/>
    <hyperlink ref="O276" r:id="rId364" xr:uid="{00000000-0004-0000-0900-00006D010000}"/>
    <hyperlink ref="T276" r:id="rId365" xr:uid="{00000000-0004-0000-0900-00006E010000}"/>
    <hyperlink ref="O277" r:id="rId366" xr:uid="{00000000-0004-0000-0900-00006F010000}"/>
    <hyperlink ref="O278" r:id="rId367" xr:uid="{00000000-0004-0000-0900-000070010000}"/>
    <hyperlink ref="O279" r:id="rId368" xr:uid="{00000000-0004-0000-0900-000071010000}"/>
    <hyperlink ref="O280" r:id="rId369" xr:uid="{00000000-0004-0000-0900-000072010000}"/>
    <hyperlink ref="O282" r:id="rId370" xr:uid="{00000000-0004-0000-0900-000073010000}"/>
    <hyperlink ref="O283" r:id="rId371" xr:uid="{00000000-0004-0000-0900-000074010000}"/>
    <hyperlink ref="O284" r:id="rId372" xr:uid="{00000000-0004-0000-0900-000075010000}"/>
    <hyperlink ref="O285" r:id="rId373" xr:uid="{00000000-0004-0000-0900-000076010000}"/>
    <hyperlink ref="O286" r:id="rId374" xr:uid="{00000000-0004-0000-0900-000077010000}"/>
    <hyperlink ref="O287" r:id="rId375" xr:uid="{00000000-0004-0000-0900-000078010000}"/>
    <hyperlink ref="O288" r:id="rId376" xr:uid="{00000000-0004-0000-0900-000079010000}"/>
    <hyperlink ref="O289" r:id="rId377" xr:uid="{00000000-0004-0000-0900-00007A010000}"/>
    <hyperlink ref="O290" r:id="rId378" xr:uid="{00000000-0004-0000-0900-00007B010000}"/>
    <hyperlink ref="O292" r:id="rId379" xr:uid="{00000000-0004-0000-0900-00007C010000}"/>
    <hyperlink ref="O293" r:id="rId380" xr:uid="{00000000-0004-0000-0900-00007D010000}"/>
    <hyperlink ref="O294" r:id="rId381" xr:uid="{00000000-0004-0000-0900-00007E010000}"/>
    <hyperlink ref="O295" r:id="rId382" xr:uid="{00000000-0004-0000-0900-00007F010000}"/>
    <hyperlink ref="O299" r:id="rId383" xr:uid="{00000000-0004-0000-0900-000080010000}"/>
    <hyperlink ref="O300" r:id="rId384" xr:uid="{00000000-0004-0000-0900-000081010000}"/>
    <hyperlink ref="O301" r:id="rId385" xr:uid="{00000000-0004-0000-0900-000082010000}"/>
    <hyperlink ref="O304" r:id="rId386" xr:uid="{00000000-0004-0000-0900-000083010000}"/>
    <hyperlink ref="O305" r:id="rId387" xr:uid="{00000000-0004-0000-0900-000084010000}"/>
    <hyperlink ref="O306" r:id="rId388" xr:uid="{00000000-0004-0000-0900-000085010000}"/>
    <hyperlink ref="O307" r:id="rId389" xr:uid="{00000000-0004-0000-0900-000086010000}"/>
    <hyperlink ref="O310" r:id="rId390" xr:uid="{00000000-0004-0000-0900-000087010000}"/>
    <hyperlink ref="O311" r:id="rId391" xr:uid="{00000000-0004-0000-0900-000088010000}"/>
    <hyperlink ref="O312" r:id="rId392" xr:uid="{00000000-0004-0000-0900-000089010000}"/>
    <hyperlink ref="O313" r:id="rId393" xr:uid="{00000000-0004-0000-0900-00008A010000}"/>
    <hyperlink ref="O314" r:id="rId394" xr:uid="{00000000-0004-0000-0900-00008B010000}"/>
    <hyperlink ref="O315" r:id="rId395" xr:uid="{00000000-0004-0000-0900-00008C010000}"/>
    <hyperlink ref="O316" r:id="rId396" xr:uid="{00000000-0004-0000-0900-00008D010000}"/>
    <hyperlink ref="O317" r:id="rId397" xr:uid="{00000000-0004-0000-0900-00008E010000}"/>
    <hyperlink ref="O318" r:id="rId398" xr:uid="{00000000-0004-0000-0900-00008F010000}"/>
    <hyperlink ref="O319" r:id="rId399" xr:uid="{00000000-0004-0000-0900-000090010000}"/>
    <hyperlink ref="O320" r:id="rId400" xr:uid="{00000000-0004-0000-0900-000091010000}"/>
    <hyperlink ref="O321" r:id="rId401" xr:uid="{00000000-0004-0000-0900-000092010000}"/>
    <hyperlink ref="O322" r:id="rId402" xr:uid="{00000000-0004-0000-0900-000093010000}"/>
    <hyperlink ref="O323" r:id="rId403" xr:uid="{00000000-0004-0000-0900-000094010000}"/>
    <hyperlink ref="O328" r:id="rId404" xr:uid="{00000000-0004-0000-0900-000095010000}"/>
    <hyperlink ref="O329" r:id="rId405" xr:uid="{00000000-0004-0000-0900-000096010000}"/>
    <hyperlink ref="O330" r:id="rId406" xr:uid="{00000000-0004-0000-0900-000097010000}"/>
    <hyperlink ref="M331" r:id="rId407" xr:uid="{00000000-0004-0000-0900-000098010000}"/>
    <hyperlink ref="O331" r:id="rId408" xr:uid="{00000000-0004-0000-0900-000099010000}"/>
    <hyperlink ref="O332" r:id="rId409" xr:uid="{00000000-0004-0000-0900-00009A010000}"/>
    <hyperlink ref="O333" r:id="rId410" xr:uid="{00000000-0004-0000-0900-00009B010000}"/>
    <hyperlink ref="O334" r:id="rId411" xr:uid="{00000000-0004-0000-0900-00009C010000}"/>
    <hyperlink ref="O335" r:id="rId412" xr:uid="{00000000-0004-0000-0900-00009D010000}"/>
    <hyperlink ref="O336" r:id="rId413" xr:uid="{00000000-0004-0000-0900-00009E010000}"/>
    <hyperlink ref="O339" r:id="rId414" xr:uid="{00000000-0004-0000-0900-00009F010000}"/>
    <hyperlink ref="O340" r:id="rId415" xr:uid="{00000000-0004-0000-0900-0000A0010000}"/>
    <hyperlink ref="O341" r:id="rId416" xr:uid="{00000000-0004-0000-0900-0000A1010000}"/>
    <hyperlink ref="O342" r:id="rId417" xr:uid="{00000000-0004-0000-0900-0000A2010000}"/>
    <hyperlink ref="O343" r:id="rId418" xr:uid="{00000000-0004-0000-0900-0000A3010000}"/>
    <hyperlink ref="O344" r:id="rId419" xr:uid="{00000000-0004-0000-0900-0000A4010000}"/>
    <hyperlink ref="O345" r:id="rId420" xr:uid="{00000000-0004-0000-0900-0000A5010000}"/>
    <hyperlink ref="O346" r:id="rId421" xr:uid="{00000000-0004-0000-0900-0000A6010000}"/>
    <hyperlink ref="O347" r:id="rId422" xr:uid="{00000000-0004-0000-0900-0000A7010000}"/>
    <hyperlink ref="O348" r:id="rId423" xr:uid="{00000000-0004-0000-0900-0000A8010000}"/>
    <hyperlink ref="O349" r:id="rId424" xr:uid="{00000000-0004-0000-0900-0000A9010000}"/>
    <hyperlink ref="O350" r:id="rId425" xr:uid="{00000000-0004-0000-0900-0000AA010000}"/>
    <hyperlink ref="O352" r:id="rId426" xr:uid="{00000000-0004-0000-0900-0000AB010000}"/>
    <hyperlink ref="O353" r:id="rId427" xr:uid="{00000000-0004-0000-0900-0000AC010000}"/>
    <hyperlink ref="O354" r:id="rId428" xr:uid="{00000000-0004-0000-0900-0000AD010000}"/>
    <hyperlink ref="O355" r:id="rId429" xr:uid="{00000000-0004-0000-0900-0000AE010000}"/>
    <hyperlink ref="O356" r:id="rId430" xr:uid="{00000000-0004-0000-0900-0000AF010000}"/>
    <hyperlink ref="O361" r:id="rId431" xr:uid="{00000000-0004-0000-0900-0000B0010000}"/>
    <hyperlink ref="O363" r:id="rId432" xr:uid="{00000000-0004-0000-0900-0000B1010000}"/>
    <hyperlink ref="O364" r:id="rId433" xr:uid="{00000000-0004-0000-0900-0000B2010000}"/>
    <hyperlink ref="O366" r:id="rId434" xr:uid="{00000000-0004-0000-0900-0000B3010000}"/>
    <hyperlink ref="O370" r:id="rId435" xr:uid="{00000000-0004-0000-0900-0000B4010000}"/>
    <hyperlink ref="O372" r:id="rId436" xr:uid="{00000000-0004-0000-0900-0000B5010000}"/>
    <hyperlink ref="O373" r:id="rId437" xr:uid="{00000000-0004-0000-0900-0000B6010000}"/>
    <hyperlink ref="O374" r:id="rId438" xr:uid="{00000000-0004-0000-0900-0000B7010000}"/>
    <hyperlink ref="O375" r:id="rId439" xr:uid="{00000000-0004-0000-0900-0000B8010000}"/>
    <hyperlink ref="O376" r:id="rId440" location="gid=612069667" xr:uid="{00000000-0004-0000-0900-0000B9010000}"/>
    <hyperlink ref="O378" r:id="rId441" xr:uid="{00000000-0004-0000-0900-0000BA010000}"/>
    <hyperlink ref="O383" r:id="rId442" xr:uid="{00000000-0004-0000-0900-0000BB010000}"/>
    <hyperlink ref="O384" r:id="rId443" xr:uid="{00000000-0004-0000-0900-0000BC010000}"/>
    <hyperlink ref="O385" r:id="rId444" xr:uid="{00000000-0004-0000-0900-0000BD010000}"/>
    <hyperlink ref="O386" r:id="rId445" xr:uid="{00000000-0004-0000-0900-0000BE010000}"/>
    <hyperlink ref="O387" r:id="rId446" xr:uid="{00000000-0004-0000-0900-0000BF010000}"/>
    <hyperlink ref="O388" r:id="rId447" xr:uid="{00000000-0004-0000-0900-0000C0010000}"/>
    <hyperlink ref="O389" r:id="rId448" xr:uid="{00000000-0004-0000-0900-0000C1010000}"/>
    <hyperlink ref="O390" r:id="rId449" xr:uid="{00000000-0004-0000-0900-0000C2010000}"/>
    <hyperlink ref="O392" r:id="rId450" xr:uid="{00000000-0004-0000-0900-0000C3010000}"/>
    <hyperlink ref="O393" r:id="rId451" xr:uid="{00000000-0004-0000-0900-0000C4010000}"/>
    <hyperlink ref="O395" r:id="rId452" xr:uid="{00000000-0004-0000-0900-0000C5010000}"/>
    <hyperlink ref="O396" r:id="rId453" xr:uid="{00000000-0004-0000-0900-0000C6010000}"/>
    <hyperlink ref="O397" r:id="rId454" xr:uid="{00000000-0004-0000-0900-0000C7010000}"/>
    <hyperlink ref="O398" r:id="rId455" xr:uid="{00000000-0004-0000-0900-0000C8010000}"/>
    <hyperlink ref="O399" r:id="rId456" xr:uid="{00000000-0004-0000-0900-0000C9010000}"/>
    <hyperlink ref="O400" r:id="rId457" xr:uid="{00000000-0004-0000-0900-0000CA010000}"/>
    <hyperlink ref="O402" r:id="rId458" xr:uid="{00000000-0004-0000-0900-0000CB010000}"/>
    <hyperlink ref="O404" r:id="rId459" xr:uid="{00000000-0004-0000-0900-0000CC010000}"/>
    <hyperlink ref="T404" r:id="rId460" xr:uid="{00000000-0004-0000-0900-0000CD010000}"/>
    <hyperlink ref="O405" r:id="rId461" xr:uid="{00000000-0004-0000-0900-0000CE010000}"/>
    <hyperlink ref="T405" r:id="rId462" xr:uid="{00000000-0004-0000-0900-0000CF010000}"/>
    <hyperlink ref="O406" r:id="rId463" xr:uid="{00000000-0004-0000-0900-0000D0010000}"/>
    <hyperlink ref="T406" r:id="rId464" xr:uid="{00000000-0004-0000-0900-0000D101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4">
        <x14:dataValidation type="list" allowBlank="1" showErrorMessage="1" xr:uid="{00000000-0002-0000-0900-000001000000}">
          <x14:formula1>
            <xm:f>'Reporter - QA'!$B$2:$B$76</xm:f>
          </x14:formula1>
          <xm:sqref>K293 K317</xm:sqref>
        </x14:dataValidation>
        <x14:dataValidation type="list" allowBlank="1" showErrorMessage="1" xr:uid="{00000000-0002-0000-0900-000003000000}">
          <x14:formula1>
            <xm:f>'Reporter - QA'!$B$2:$B$79</xm:f>
          </x14:formula1>
          <xm:sqref>K5:K292 K294:K316 K318:K1008 S5:S1008</xm:sqref>
        </x14:dataValidation>
        <x14:dataValidation type="list" allowBlank="1" showErrorMessage="1" xr:uid="{00000000-0002-0000-0900-000004000000}">
          <x14:formula1>
            <xm:f>master_daerah!$B$2:$B$547</xm:f>
          </x14:formula1>
          <xm:sqref>D5:D509 C510:D510 D511:D1008</xm:sqref>
        </x14:dataValidation>
        <x14:dataValidation type="list" allowBlank="1" showErrorMessage="1" xr:uid="{00000000-0002-0000-0900-000005000000}">
          <x14:formula1>
            <xm:f>'Aduan by menu'!$C$3:$C$110</xm:f>
          </x14:formula1>
          <xm:sqref>L5:L395 L397:L838 L840:L1008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45818E"/>
    <outlinePr summaryBelow="0" summaryRight="0"/>
    <pageSetUpPr fitToPage="1"/>
  </sheetPr>
  <dimension ref="A1:AL990"/>
  <sheetViews>
    <sheetView workbookViewId="0">
      <selection activeCell="A2" sqref="A2:XFD2"/>
    </sheetView>
  </sheetViews>
  <sheetFormatPr defaultColWidth="12.6328125" defaultRowHeight="15.75" customHeight="1"/>
  <cols>
    <col min="1" max="1" width="6.08984375" customWidth="1"/>
    <col min="2" max="2" width="9.36328125" customWidth="1"/>
    <col min="3" max="3" width="13.26953125" customWidth="1"/>
    <col min="4" max="4" width="21.453125" customWidth="1"/>
    <col min="5" max="5" width="11" customWidth="1"/>
    <col min="6" max="6" width="18.36328125" customWidth="1"/>
    <col min="7" max="7" width="29.26953125" customWidth="1"/>
    <col min="8" max="8" width="28.7265625" customWidth="1"/>
    <col min="9" max="9" width="16.7265625" customWidth="1"/>
    <col min="10" max="10" width="17.08984375" customWidth="1"/>
    <col min="11" max="11" width="13.26953125" customWidth="1"/>
    <col min="12" max="12" width="18" customWidth="1"/>
    <col min="13" max="13" width="53.6328125" customWidth="1"/>
    <col min="14" max="14" width="29.36328125" customWidth="1"/>
    <col min="15" max="15" width="29.7265625" customWidth="1"/>
    <col min="16" max="16" width="16.36328125" customWidth="1"/>
    <col min="17" max="17" width="29.453125" customWidth="1"/>
    <col min="18" max="18" width="18" customWidth="1"/>
    <col min="19" max="19" width="16.08984375" customWidth="1"/>
    <col min="20" max="20" width="25.7265625" customWidth="1"/>
    <col min="21" max="21" width="16.453125" customWidth="1"/>
  </cols>
  <sheetData>
    <row r="1" spans="1:38" ht="23">
      <c r="A1" s="61"/>
      <c r="B1" s="62"/>
      <c r="C1" s="62"/>
      <c r="D1" s="62"/>
      <c r="E1" s="62"/>
      <c r="F1" s="62"/>
      <c r="G1" s="62"/>
      <c r="J1" s="62"/>
      <c r="K1" s="62"/>
      <c r="L1" s="62"/>
      <c r="M1" s="63" t="s">
        <v>2149</v>
      </c>
      <c r="N1" s="62"/>
      <c r="O1" s="62"/>
      <c r="P1" s="62"/>
      <c r="Q1" s="62"/>
      <c r="R1" s="62"/>
      <c r="S1" s="62"/>
      <c r="T1" s="62"/>
      <c r="U1" s="62"/>
      <c r="V1" s="46"/>
      <c r="W1" s="46"/>
      <c r="X1" s="46"/>
      <c r="Y1" s="46"/>
      <c r="Z1" s="46"/>
      <c r="AA1" s="46"/>
      <c r="AB1" s="46"/>
      <c r="AC1" s="46"/>
      <c r="AD1" s="46"/>
      <c r="AE1" s="46"/>
      <c r="AF1" s="46"/>
      <c r="AG1" s="46"/>
      <c r="AH1" s="46"/>
      <c r="AI1" s="46"/>
      <c r="AJ1" s="46"/>
      <c r="AK1" s="46"/>
      <c r="AL1" s="46"/>
    </row>
    <row r="2" spans="1:38" ht="23">
      <c r="A2" s="61"/>
      <c r="B2" s="63" t="s">
        <v>2028</v>
      </c>
      <c r="C2" s="62"/>
      <c r="D2" s="62"/>
      <c r="E2" s="62"/>
      <c r="F2" s="62"/>
      <c r="G2" s="62"/>
      <c r="J2" s="62"/>
      <c r="K2" s="62"/>
      <c r="L2" s="62"/>
      <c r="M2" s="63" t="s">
        <v>2028</v>
      </c>
      <c r="N2" s="62"/>
      <c r="O2" s="62"/>
      <c r="P2" s="62"/>
      <c r="Q2" s="62"/>
      <c r="R2" s="62"/>
      <c r="S2" s="62"/>
      <c r="T2" s="62"/>
      <c r="U2" s="62"/>
      <c r="V2" s="46"/>
      <c r="W2" s="46"/>
      <c r="X2" s="46"/>
      <c r="Y2" s="46"/>
      <c r="Z2" s="46"/>
      <c r="AA2" s="46"/>
      <c r="AB2" s="46"/>
      <c r="AC2" s="46"/>
      <c r="AD2" s="46"/>
      <c r="AE2" s="46"/>
      <c r="AF2" s="46"/>
      <c r="AG2" s="46"/>
      <c r="AH2" s="46"/>
      <c r="AI2" s="46"/>
      <c r="AJ2" s="46"/>
      <c r="AK2" s="46"/>
      <c r="AL2" s="46"/>
    </row>
    <row r="3" spans="1:38" ht="46.5">
      <c r="A3" s="121" t="s">
        <v>1016</v>
      </c>
      <c r="B3" s="122" t="s">
        <v>3</v>
      </c>
      <c r="C3" s="121" t="s">
        <v>4</v>
      </c>
      <c r="D3" s="121" t="s">
        <v>5</v>
      </c>
      <c r="E3" s="121" t="s">
        <v>6</v>
      </c>
      <c r="F3" s="121" t="s">
        <v>7</v>
      </c>
      <c r="G3" s="121" t="s">
        <v>8</v>
      </c>
      <c r="H3" s="121" t="s">
        <v>9</v>
      </c>
      <c r="I3" s="121" t="s">
        <v>10</v>
      </c>
      <c r="J3" s="121" t="s">
        <v>11</v>
      </c>
      <c r="K3" s="121" t="s">
        <v>12</v>
      </c>
      <c r="L3" s="121" t="s">
        <v>1017</v>
      </c>
      <c r="M3" s="121" t="s">
        <v>14</v>
      </c>
      <c r="N3" s="121" t="s">
        <v>15</v>
      </c>
      <c r="O3" s="121" t="s">
        <v>1</v>
      </c>
      <c r="P3" s="121" t="s">
        <v>16</v>
      </c>
      <c r="Q3" s="121" t="s">
        <v>17</v>
      </c>
      <c r="R3" s="121" t="s">
        <v>18</v>
      </c>
      <c r="S3" s="121" t="s">
        <v>19</v>
      </c>
      <c r="T3" s="121" t="s">
        <v>20</v>
      </c>
      <c r="U3" s="121" t="s">
        <v>21</v>
      </c>
      <c r="V3" s="66"/>
      <c r="W3" s="66"/>
      <c r="X3" s="66"/>
      <c r="Y3" s="66"/>
      <c r="Z3" s="66"/>
      <c r="AA3" s="66"/>
      <c r="AB3" s="66"/>
      <c r="AC3" s="66"/>
      <c r="AD3" s="66"/>
      <c r="AE3" s="66"/>
      <c r="AF3" s="66"/>
      <c r="AG3" s="66"/>
      <c r="AH3" s="66"/>
      <c r="AI3" s="66"/>
      <c r="AJ3" s="66"/>
      <c r="AK3" s="66"/>
      <c r="AL3" s="66"/>
    </row>
    <row r="4" spans="1:38" ht="37.5">
      <c r="A4" s="67">
        <v>1</v>
      </c>
      <c r="B4" s="68">
        <v>45658</v>
      </c>
      <c r="C4" s="69"/>
      <c r="D4" s="70" t="s">
        <v>167</v>
      </c>
      <c r="E4" s="69"/>
      <c r="F4" s="69"/>
      <c r="G4" s="70" t="s">
        <v>207</v>
      </c>
      <c r="H4" s="70" t="s">
        <v>17909</v>
      </c>
      <c r="I4" s="70" t="s">
        <v>2229</v>
      </c>
      <c r="J4" s="70" t="s">
        <v>978</v>
      </c>
      <c r="K4" s="70" t="s">
        <v>1100</v>
      </c>
      <c r="L4" s="70" t="s">
        <v>486</v>
      </c>
      <c r="M4" s="70" t="s">
        <v>17910</v>
      </c>
      <c r="N4" s="70" t="s">
        <v>17911</v>
      </c>
      <c r="O4" s="95" t="s">
        <v>17912</v>
      </c>
      <c r="P4" s="72" t="s">
        <v>23</v>
      </c>
      <c r="Q4" s="73"/>
      <c r="R4" s="72" t="s">
        <v>24</v>
      </c>
      <c r="S4" s="73" t="s">
        <v>502</v>
      </c>
      <c r="T4" s="104" t="s">
        <v>17913</v>
      </c>
      <c r="U4" s="113">
        <v>45666</v>
      </c>
      <c r="V4" s="26"/>
      <c r="W4" s="26"/>
      <c r="X4" s="26"/>
      <c r="Y4" s="26"/>
      <c r="Z4" s="26"/>
      <c r="AA4" s="26"/>
      <c r="AB4" s="26"/>
      <c r="AC4" s="26"/>
      <c r="AD4" s="26"/>
      <c r="AE4" s="26"/>
      <c r="AF4" s="26"/>
      <c r="AG4" s="26"/>
      <c r="AH4" s="26"/>
      <c r="AI4" s="26"/>
      <c r="AJ4" s="26"/>
      <c r="AK4" s="26"/>
      <c r="AL4" s="26"/>
    </row>
    <row r="5" spans="1:38" ht="87.5">
      <c r="A5" s="67">
        <v>2</v>
      </c>
      <c r="B5" s="68">
        <v>45658</v>
      </c>
      <c r="C5" s="69"/>
      <c r="D5" s="70" t="s">
        <v>360</v>
      </c>
      <c r="E5" s="69"/>
      <c r="F5" s="69"/>
      <c r="G5" s="70" t="s">
        <v>154</v>
      </c>
      <c r="H5" s="70" t="s">
        <v>17914</v>
      </c>
      <c r="I5" s="70" t="s">
        <v>17915</v>
      </c>
      <c r="J5" s="70" t="s">
        <v>869</v>
      </c>
      <c r="K5" s="70" t="s">
        <v>127</v>
      </c>
      <c r="L5" s="70" t="s">
        <v>225</v>
      </c>
      <c r="M5" s="70" t="s">
        <v>17916</v>
      </c>
      <c r="N5" s="86" t="s">
        <v>17917</v>
      </c>
      <c r="O5" s="83" t="s">
        <v>17918</v>
      </c>
      <c r="P5" s="72" t="s">
        <v>23</v>
      </c>
      <c r="Q5" s="73"/>
      <c r="R5" s="72" t="s">
        <v>24</v>
      </c>
      <c r="S5" s="73" t="s">
        <v>502</v>
      </c>
      <c r="T5" s="104" t="s">
        <v>17919</v>
      </c>
      <c r="U5" s="113">
        <v>45666</v>
      </c>
      <c r="V5" s="26"/>
      <c r="W5" s="26"/>
      <c r="X5" s="26"/>
      <c r="Y5" s="26"/>
      <c r="Z5" s="26"/>
      <c r="AA5" s="26"/>
      <c r="AB5" s="26"/>
      <c r="AC5" s="26"/>
      <c r="AD5" s="26"/>
      <c r="AE5" s="26"/>
      <c r="AF5" s="26"/>
      <c r="AG5" s="26"/>
      <c r="AH5" s="26"/>
      <c r="AI5" s="26"/>
      <c r="AJ5" s="26"/>
      <c r="AK5" s="26"/>
      <c r="AL5" s="26"/>
    </row>
    <row r="6" spans="1:38" ht="100">
      <c r="A6" s="67">
        <v>3</v>
      </c>
      <c r="B6" s="68">
        <v>45660</v>
      </c>
      <c r="C6" s="69"/>
      <c r="D6" s="70" t="s">
        <v>271</v>
      </c>
      <c r="E6" s="70"/>
      <c r="F6" s="70"/>
      <c r="G6" s="70" t="s">
        <v>79</v>
      </c>
      <c r="H6" s="70" t="s">
        <v>17920</v>
      </c>
      <c r="I6" s="70" t="s">
        <v>7034</v>
      </c>
      <c r="J6" s="70" t="s">
        <v>977</v>
      </c>
      <c r="K6" s="46" t="s">
        <v>1377</v>
      </c>
      <c r="L6" s="70" t="s">
        <v>37</v>
      </c>
      <c r="M6" s="70" t="s">
        <v>17921</v>
      </c>
      <c r="N6" s="70" t="s">
        <v>17922</v>
      </c>
      <c r="O6" s="104" t="s">
        <v>17923</v>
      </c>
      <c r="P6" s="72" t="s">
        <v>23</v>
      </c>
      <c r="Q6" s="73"/>
      <c r="R6" s="72" t="s">
        <v>24</v>
      </c>
      <c r="S6" s="73" t="s">
        <v>502</v>
      </c>
      <c r="T6" s="104" t="s">
        <v>17924</v>
      </c>
      <c r="U6" s="113">
        <v>45666</v>
      </c>
      <c r="V6" s="26"/>
      <c r="W6" s="26"/>
      <c r="X6" s="26"/>
      <c r="Y6" s="26"/>
      <c r="Z6" s="26"/>
      <c r="AA6" s="26"/>
      <c r="AB6" s="26"/>
      <c r="AC6" s="26"/>
      <c r="AD6" s="26"/>
      <c r="AE6" s="26"/>
      <c r="AF6" s="26"/>
      <c r="AG6" s="26"/>
      <c r="AH6" s="26"/>
      <c r="AI6" s="26"/>
      <c r="AJ6" s="26"/>
      <c r="AK6" s="26"/>
      <c r="AL6" s="26"/>
    </row>
    <row r="7" spans="1:38" ht="62.5">
      <c r="A7" s="67">
        <v>4</v>
      </c>
      <c r="B7" s="68">
        <v>45660</v>
      </c>
      <c r="C7" s="69"/>
      <c r="D7" s="70" t="s">
        <v>360</v>
      </c>
      <c r="E7" s="69"/>
      <c r="F7" s="69"/>
      <c r="G7" s="70" t="s">
        <v>154</v>
      </c>
      <c r="H7" s="70" t="s">
        <v>17925</v>
      </c>
      <c r="I7" s="70" t="s">
        <v>17915</v>
      </c>
      <c r="J7" s="70" t="s">
        <v>869</v>
      </c>
      <c r="K7" s="70" t="s">
        <v>127</v>
      </c>
      <c r="L7" s="70" t="s">
        <v>64</v>
      </c>
      <c r="M7" s="70" t="s">
        <v>17926</v>
      </c>
      <c r="N7" s="86" t="s">
        <v>3234</v>
      </c>
      <c r="O7" s="83" t="s">
        <v>17927</v>
      </c>
      <c r="P7" s="72" t="s">
        <v>23</v>
      </c>
      <c r="Q7" s="73"/>
      <c r="R7" s="72" t="s">
        <v>24</v>
      </c>
      <c r="S7" s="73" t="s">
        <v>502</v>
      </c>
      <c r="T7" s="136" t="s">
        <v>17928</v>
      </c>
      <c r="U7" s="113">
        <v>45666</v>
      </c>
      <c r="V7" s="26"/>
      <c r="W7" s="26"/>
      <c r="X7" s="26"/>
      <c r="Y7" s="26"/>
      <c r="Z7" s="26"/>
      <c r="AA7" s="26"/>
      <c r="AB7" s="26"/>
      <c r="AC7" s="26"/>
      <c r="AD7" s="26"/>
      <c r="AE7" s="26"/>
      <c r="AF7" s="26"/>
      <c r="AG7" s="26"/>
      <c r="AH7" s="26"/>
      <c r="AI7" s="26"/>
      <c r="AJ7" s="26"/>
      <c r="AK7" s="26"/>
      <c r="AL7" s="26"/>
    </row>
    <row r="8" spans="1:38" ht="37.5">
      <c r="A8" s="67">
        <v>5</v>
      </c>
      <c r="B8" s="68">
        <v>45660</v>
      </c>
      <c r="C8" s="69"/>
      <c r="D8" s="70" t="s">
        <v>514</v>
      </c>
      <c r="E8" s="69"/>
      <c r="F8" s="69"/>
      <c r="G8" s="46" t="s">
        <v>17929</v>
      </c>
      <c r="H8" s="70" t="s">
        <v>17930</v>
      </c>
      <c r="I8" s="70" t="s">
        <v>17931</v>
      </c>
      <c r="J8" s="70" t="s">
        <v>1009</v>
      </c>
      <c r="K8" s="70" t="s">
        <v>2031</v>
      </c>
      <c r="L8" s="46" t="s">
        <v>797</v>
      </c>
      <c r="M8" s="46" t="s">
        <v>17932</v>
      </c>
      <c r="N8" s="70" t="s">
        <v>17933</v>
      </c>
      <c r="O8" s="83" t="s">
        <v>17934</v>
      </c>
      <c r="P8" s="72" t="s">
        <v>23</v>
      </c>
      <c r="Q8" s="73" t="s">
        <v>17935</v>
      </c>
      <c r="R8" s="72" t="s">
        <v>24</v>
      </c>
      <c r="S8" s="73" t="s">
        <v>502</v>
      </c>
      <c r="T8" s="73" t="s">
        <v>17936</v>
      </c>
      <c r="U8" s="78">
        <v>45674</v>
      </c>
      <c r="V8" s="26"/>
      <c r="W8" s="26"/>
      <c r="X8" s="26"/>
      <c r="Y8" s="26"/>
      <c r="Z8" s="26"/>
      <c r="AA8" s="26"/>
      <c r="AB8" s="26"/>
      <c r="AC8" s="26"/>
      <c r="AD8" s="26"/>
      <c r="AE8" s="26"/>
      <c r="AF8" s="26"/>
      <c r="AG8" s="26"/>
      <c r="AH8" s="26"/>
      <c r="AI8" s="26"/>
      <c r="AJ8" s="26"/>
      <c r="AK8" s="26"/>
      <c r="AL8" s="26"/>
    </row>
    <row r="9" spans="1:38" ht="62.5">
      <c r="A9" s="67">
        <v>6</v>
      </c>
      <c r="B9" s="68">
        <v>45660</v>
      </c>
      <c r="C9" s="69"/>
      <c r="D9" s="70" t="s">
        <v>1004</v>
      </c>
      <c r="E9" s="69"/>
      <c r="F9" s="69"/>
      <c r="G9" s="70" t="s">
        <v>202</v>
      </c>
      <c r="H9" s="70" t="s">
        <v>17937</v>
      </c>
      <c r="I9" s="70" t="s">
        <v>17938</v>
      </c>
      <c r="J9" s="70" t="s">
        <v>1009</v>
      </c>
      <c r="K9" s="70" t="s">
        <v>2031</v>
      </c>
      <c r="L9" s="70" t="s">
        <v>62</v>
      </c>
      <c r="M9" s="70" t="s">
        <v>17939</v>
      </c>
      <c r="N9" s="86" t="s">
        <v>17940</v>
      </c>
      <c r="O9" s="83" t="s">
        <v>17941</v>
      </c>
      <c r="P9" s="72" t="s">
        <v>23</v>
      </c>
      <c r="Q9" s="73"/>
      <c r="R9" s="72" t="s">
        <v>24</v>
      </c>
      <c r="S9" s="73" t="s">
        <v>502</v>
      </c>
      <c r="T9" s="104" t="s">
        <v>17942</v>
      </c>
      <c r="U9" s="113">
        <v>45674</v>
      </c>
      <c r="V9" s="26"/>
      <c r="W9" s="26"/>
      <c r="X9" s="26"/>
      <c r="Y9" s="26"/>
      <c r="Z9" s="26"/>
      <c r="AA9" s="26"/>
      <c r="AB9" s="26"/>
      <c r="AC9" s="26"/>
      <c r="AD9" s="26"/>
      <c r="AE9" s="26"/>
      <c r="AF9" s="26"/>
      <c r="AG9" s="26"/>
      <c r="AH9" s="26"/>
      <c r="AI9" s="26"/>
      <c r="AJ9" s="26"/>
      <c r="AK9" s="26"/>
      <c r="AL9" s="26"/>
    </row>
    <row r="10" spans="1:38" ht="37.5">
      <c r="A10" s="67">
        <v>7</v>
      </c>
      <c r="B10" s="68">
        <v>45660</v>
      </c>
      <c r="C10" s="69"/>
      <c r="D10" s="70" t="s">
        <v>870</v>
      </c>
      <c r="E10" s="69"/>
      <c r="F10" s="69"/>
      <c r="G10" s="70" t="s">
        <v>17943</v>
      </c>
      <c r="H10" s="70" t="s">
        <v>17944</v>
      </c>
      <c r="I10" s="70" t="s">
        <v>17945</v>
      </c>
      <c r="J10" s="70" t="s">
        <v>1009</v>
      </c>
      <c r="K10" s="70" t="s">
        <v>2031</v>
      </c>
      <c r="L10" s="70" t="s">
        <v>37</v>
      </c>
      <c r="M10" s="70" t="s">
        <v>17946</v>
      </c>
      <c r="N10" s="86" t="s">
        <v>17947</v>
      </c>
      <c r="O10" s="83" t="s">
        <v>17948</v>
      </c>
      <c r="P10" s="72" t="s">
        <v>23</v>
      </c>
      <c r="Q10" s="73"/>
      <c r="R10" s="72" t="s">
        <v>24</v>
      </c>
      <c r="S10" s="73" t="s">
        <v>502</v>
      </c>
      <c r="T10" s="104" t="s">
        <v>17949</v>
      </c>
      <c r="U10" s="113">
        <v>45674</v>
      </c>
      <c r="V10" s="26"/>
      <c r="W10" s="26"/>
      <c r="X10" s="26"/>
      <c r="Y10" s="26"/>
      <c r="Z10" s="26"/>
      <c r="AA10" s="26"/>
      <c r="AB10" s="26"/>
      <c r="AC10" s="26"/>
      <c r="AD10" s="26"/>
      <c r="AE10" s="26"/>
      <c r="AF10" s="26"/>
      <c r="AG10" s="26"/>
      <c r="AH10" s="26"/>
      <c r="AI10" s="26"/>
      <c r="AJ10" s="26"/>
      <c r="AK10" s="26"/>
      <c r="AL10" s="26"/>
    </row>
    <row r="11" spans="1:38" ht="87.5">
      <c r="A11" s="67">
        <v>8</v>
      </c>
      <c r="B11" s="68">
        <v>45660</v>
      </c>
      <c r="C11" s="69"/>
      <c r="D11" s="70" t="s">
        <v>360</v>
      </c>
      <c r="E11" s="69"/>
      <c r="F11" s="69"/>
      <c r="G11" s="70" t="s">
        <v>154</v>
      </c>
      <c r="H11" s="70" t="s">
        <v>17914</v>
      </c>
      <c r="I11" s="70" t="s">
        <v>17915</v>
      </c>
      <c r="J11" s="70" t="s">
        <v>869</v>
      </c>
      <c r="K11" s="70" t="s">
        <v>127</v>
      </c>
      <c r="L11" s="70" t="s">
        <v>225</v>
      </c>
      <c r="M11" s="70" t="s">
        <v>17916</v>
      </c>
      <c r="N11" s="86" t="s">
        <v>17917</v>
      </c>
      <c r="O11" s="83" t="s">
        <v>17918</v>
      </c>
      <c r="P11" s="72" t="s">
        <v>23</v>
      </c>
      <c r="Q11" s="73"/>
      <c r="R11" s="72" t="s">
        <v>24</v>
      </c>
      <c r="S11" s="73" t="s">
        <v>502</v>
      </c>
      <c r="T11" s="136" t="s">
        <v>17950</v>
      </c>
      <c r="U11" s="113">
        <v>45666</v>
      </c>
      <c r="V11" s="26"/>
      <c r="W11" s="26"/>
      <c r="X11" s="26"/>
      <c r="Y11" s="26"/>
      <c r="Z11" s="26"/>
      <c r="AA11" s="26"/>
      <c r="AB11" s="26"/>
      <c r="AC11" s="26"/>
      <c r="AD11" s="26"/>
      <c r="AE11" s="26"/>
      <c r="AF11" s="26"/>
      <c r="AG11" s="26"/>
      <c r="AH11" s="26"/>
      <c r="AI11" s="26"/>
      <c r="AJ11" s="26"/>
      <c r="AK11" s="26"/>
      <c r="AL11" s="26"/>
    </row>
    <row r="12" spans="1:38" ht="100">
      <c r="A12" s="67">
        <v>9</v>
      </c>
      <c r="B12" s="68">
        <v>45660</v>
      </c>
      <c r="C12" s="69"/>
      <c r="D12" s="70" t="s">
        <v>271</v>
      </c>
      <c r="E12" s="70"/>
      <c r="F12" s="70"/>
      <c r="G12" s="70" t="s">
        <v>79</v>
      </c>
      <c r="H12" s="70" t="s">
        <v>17920</v>
      </c>
      <c r="I12" s="70" t="s">
        <v>7034</v>
      </c>
      <c r="J12" s="70" t="s">
        <v>977</v>
      </c>
      <c r="K12" s="46" t="s">
        <v>1377</v>
      </c>
      <c r="L12" s="70" t="s">
        <v>37</v>
      </c>
      <c r="M12" s="70" t="s">
        <v>17921</v>
      </c>
      <c r="N12" s="70" t="s">
        <v>17922</v>
      </c>
      <c r="O12" s="104" t="s">
        <v>17951</v>
      </c>
      <c r="P12" s="72" t="s">
        <v>23</v>
      </c>
      <c r="Q12" s="73"/>
      <c r="R12" s="72" t="s">
        <v>24</v>
      </c>
      <c r="S12" s="73" t="s">
        <v>502</v>
      </c>
      <c r="T12" s="230" t="s">
        <v>17952</v>
      </c>
      <c r="U12" s="113">
        <v>45666</v>
      </c>
      <c r="V12" s="26"/>
      <c r="W12" s="26"/>
      <c r="X12" s="26"/>
      <c r="Y12" s="26"/>
      <c r="Z12" s="26"/>
      <c r="AA12" s="26"/>
      <c r="AB12" s="26"/>
      <c r="AC12" s="26"/>
      <c r="AD12" s="26"/>
      <c r="AE12" s="26"/>
      <c r="AF12" s="26"/>
      <c r="AG12" s="26"/>
      <c r="AH12" s="26"/>
      <c r="AI12" s="26"/>
      <c r="AJ12" s="26"/>
      <c r="AK12" s="26"/>
      <c r="AL12" s="26"/>
    </row>
    <row r="13" spans="1:38" ht="62.5">
      <c r="A13" s="67">
        <v>10</v>
      </c>
      <c r="B13" s="68">
        <v>45660</v>
      </c>
      <c r="C13" s="69"/>
      <c r="D13" s="70" t="s">
        <v>360</v>
      </c>
      <c r="E13" s="69"/>
      <c r="F13" s="69"/>
      <c r="G13" s="70" t="s">
        <v>154</v>
      </c>
      <c r="H13" s="70" t="s">
        <v>17925</v>
      </c>
      <c r="I13" s="70" t="s">
        <v>17915</v>
      </c>
      <c r="J13" s="70" t="s">
        <v>869</v>
      </c>
      <c r="K13" s="70" t="s">
        <v>127</v>
      </c>
      <c r="L13" s="70" t="s">
        <v>64</v>
      </c>
      <c r="M13" s="70" t="s">
        <v>17926</v>
      </c>
      <c r="N13" s="86" t="s">
        <v>3234</v>
      </c>
      <c r="O13" s="83" t="s">
        <v>17927</v>
      </c>
      <c r="P13" s="72" t="s">
        <v>23</v>
      </c>
      <c r="Q13" s="73"/>
      <c r="R13" s="72" t="s">
        <v>24</v>
      </c>
      <c r="S13" s="73" t="s">
        <v>502</v>
      </c>
      <c r="T13" s="73"/>
      <c r="U13" s="113">
        <v>45666</v>
      </c>
      <c r="V13" s="26"/>
      <c r="W13" s="26"/>
      <c r="X13" s="26"/>
      <c r="Y13" s="26"/>
      <c r="Z13" s="26"/>
      <c r="AA13" s="26"/>
      <c r="AB13" s="26"/>
      <c r="AC13" s="26"/>
      <c r="AD13" s="26"/>
      <c r="AE13" s="26"/>
      <c r="AF13" s="26"/>
      <c r="AG13" s="26"/>
      <c r="AH13" s="26"/>
      <c r="AI13" s="26"/>
      <c r="AJ13" s="26"/>
      <c r="AK13" s="26"/>
      <c r="AL13" s="26"/>
    </row>
    <row r="14" spans="1:38" ht="37.5">
      <c r="A14" s="67">
        <v>11</v>
      </c>
      <c r="B14" s="68">
        <v>45664</v>
      </c>
      <c r="C14" s="69"/>
      <c r="D14" s="70" t="s">
        <v>514</v>
      </c>
      <c r="E14" s="69"/>
      <c r="F14" s="69"/>
      <c r="G14" s="46" t="s">
        <v>17929</v>
      </c>
      <c r="H14" s="70" t="s">
        <v>17930</v>
      </c>
      <c r="I14" s="70" t="s">
        <v>17931</v>
      </c>
      <c r="J14" s="70" t="s">
        <v>1009</v>
      </c>
      <c r="K14" s="70" t="s">
        <v>2031</v>
      </c>
      <c r="L14" s="46" t="s">
        <v>797</v>
      </c>
      <c r="M14" s="46" t="s">
        <v>17932</v>
      </c>
      <c r="N14" s="70" t="s">
        <v>17933</v>
      </c>
      <c r="O14" s="83" t="s">
        <v>17934</v>
      </c>
      <c r="P14" s="72" t="s">
        <v>23</v>
      </c>
      <c r="Q14" s="73" t="s">
        <v>17953</v>
      </c>
      <c r="R14" s="72" t="s">
        <v>24</v>
      </c>
      <c r="S14" s="73" t="s">
        <v>502</v>
      </c>
      <c r="T14" s="84" t="s">
        <v>17936</v>
      </c>
      <c r="U14" s="77">
        <v>45667</v>
      </c>
      <c r="V14" s="26"/>
      <c r="W14" s="26"/>
      <c r="X14" s="26"/>
      <c r="Y14" s="26"/>
      <c r="Z14" s="26"/>
      <c r="AA14" s="26"/>
      <c r="AB14" s="26"/>
      <c r="AC14" s="26"/>
      <c r="AD14" s="26"/>
      <c r="AE14" s="26"/>
      <c r="AF14" s="26"/>
      <c r="AG14" s="26"/>
      <c r="AH14" s="26"/>
      <c r="AI14" s="26"/>
      <c r="AJ14" s="26"/>
      <c r="AK14" s="26"/>
      <c r="AL14" s="26"/>
    </row>
    <row r="15" spans="1:38" ht="62.5">
      <c r="A15" s="67">
        <v>12</v>
      </c>
      <c r="B15" s="68">
        <v>45664</v>
      </c>
      <c r="C15" s="76"/>
      <c r="D15" s="70" t="s">
        <v>1004</v>
      </c>
      <c r="E15" s="69"/>
      <c r="F15" s="69"/>
      <c r="G15" s="70" t="s">
        <v>202</v>
      </c>
      <c r="H15" s="70" t="s">
        <v>17937</v>
      </c>
      <c r="I15" s="70" t="s">
        <v>17938</v>
      </c>
      <c r="J15" s="70" t="s">
        <v>1009</v>
      </c>
      <c r="K15" s="70" t="s">
        <v>2031</v>
      </c>
      <c r="L15" s="70" t="s">
        <v>62</v>
      </c>
      <c r="M15" s="70" t="s">
        <v>17939</v>
      </c>
      <c r="N15" s="86" t="s">
        <v>17940</v>
      </c>
      <c r="O15" s="83" t="s">
        <v>17941</v>
      </c>
      <c r="P15" s="72" t="s">
        <v>23</v>
      </c>
      <c r="Q15" s="73" t="s">
        <v>17954</v>
      </c>
      <c r="R15" s="72" t="s">
        <v>24</v>
      </c>
      <c r="S15" s="73" t="s">
        <v>502</v>
      </c>
      <c r="T15" s="73" t="s">
        <v>17936</v>
      </c>
      <c r="U15" s="113">
        <v>45674</v>
      </c>
      <c r="V15" s="26"/>
      <c r="W15" s="26"/>
      <c r="X15" s="26"/>
      <c r="Y15" s="26"/>
      <c r="Z15" s="26"/>
      <c r="AA15" s="26"/>
      <c r="AB15" s="26"/>
      <c r="AC15" s="26"/>
      <c r="AD15" s="26"/>
      <c r="AE15" s="26"/>
      <c r="AF15" s="26"/>
      <c r="AG15" s="26"/>
      <c r="AH15" s="26"/>
      <c r="AI15" s="26"/>
      <c r="AJ15" s="26"/>
      <c r="AK15" s="26"/>
      <c r="AL15" s="26"/>
    </row>
    <row r="16" spans="1:38" ht="37.5">
      <c r="A16" s="67">
        <v>13</v>
      </c>
      <c r="B16" s="68">
        <v>45664</v>
      </c>
      <c r="C16" s="69"/>
      <c r="D16" s="70" t="s">
        <v>870</v>
      </c>
      <c r="E16" s="69"/>
      <c r="F16" s="69"/>
      <c r="G16" s="70" t="s">
        <v>17943</v>
      </c>
      <c r="H16" s="70" t="s">
        <v>17944</v>
      </c>
      <c r="I16" s="70" t="s">
        <v>17945</v>
      </c>
      <c r="J16" s="70" t="s">
        <v>1009</v>
      </c>
      <c r="K16" s="70" t="s">
        <v>2031</v>
      </c>
      <c r="L16" s="70" t="s">
        <v>37</v>
      </c>
      <c r="M16" s="70" t="s">
        <v>17946</v>
      </c>
      <c r="N16" s="86" t="s">
        <v>17947</v>
      </c>
      <c r="O16" s="83" t="s">
        <v>17948</v>
      </c>
      <c r="P16" s="72" t="s">
        <v>23</v>
      </c>
      <c r="Q16" s="73"/>
      <c r="R16" s="72" t="s">
        <v>24</v>
      </c>
      <c r="S16" s="73" t="s">
        <v>502</v>
      </c>
      <c r="T16" s="104" t="s">
        <v>17955</v>
      </c>
      <c r="U16" s="113">
        <v>45667</v>
      </c>
      <c r="V16" s="26"/>
      <c r="W16" s="26"/>
      <c r="X16" s="26"/>
      <c r="Y16" s="26"/>
      <c r="Z16" s="26"/>
      <c r="AA16" s="26"/>
      <c r="AB16" s="26"/>
      <c r="AC16" s="26"/>
      <c r="AD16" s="26"/>
      <c r="AE16" s="26"/>
      <c r="AF16" s="26"/>
      <c r="AG16" s="26"/>
      <c r="AH16" s="26"/>
      <c r="AI16" s="26"/>
      <c r="AJ16" s="26"/>
      <c r="AK16" s="26"/>
      <c r="AL16" s="26"/>
    </row>
    <row r="17" spans="1:38" ht="37.5">
      <c r="A17" s="67">
        <v>14</v>
      </c>
      <c r="B17" s="68">
        <v>45666</v>
      </c>
      <c r="C17" s="69"/>
      <c r="D17" s="70" t="s">
        <v>17956</v>
      </c>
      <c r="E17" s="69"/>
      <c r="F17" s="69"/>
      <c r="G17" s="70" t="s">
        <v>2240</v>
      </c>
      <c r="H17" s="70" t="s">
        <v>17957</v>
      </c>
      <c r="I17" s="70" t="s">
        <v>17958</v>
      </c>
      <c r="J17" s="70" t="s">
        <v>1009</v>
      </c>
      <c r="K17" s="70" t="s">
        <v>502</v>
      </c>
      <c r="L17" s="70" t="s">
        <v>35</v>
      </c>
      <c r="M17" s="70" t="s">
        <v>17959</v>
      </c>
      <c r="N17" s="86" t="s">
        <v>17960</v>
      </c>
      <c r="O17" s="88" t="s">
        <v>17961</v>
      </c>
      <c r="P17" s="72" t="s">
        <v>23</v>
      </c>
      <c r="Q17" s="73"/>
      <c r="R17" s="72" t="s">
        <v>24</v>
      </c>
      <c r="S17" s="73" t="s">
        <v>502</v>
      </c>
      <c r="T17" s="73" t="s">
        <v>17936</v>
      </c>
      <c r="U17" s="113">
        <v>45672</v>
      </c>
      <c r="V17" s="26"/>
      <c r="W17" s="26"/>
      <c r="X17" s="26"/>
      <c r="Y17" s="26"/>
      <c r="Z17" s="26"/>
      <c r="AA17" s="26"/>
      <c r="AB17" s="26"/>
      <c r="AC17" s="26"/>
      <c r="AD17" s="26"/>
      <c r="AE17" s="26"/>
      <c r="AF17" s="26"/>
      <c r="AG17" s="26"/>
      <c r="AH17" s="26"/>
      <c r="AI17" s="26"/>
      <c r="AJ17" s="26"/>
      <c r="AK17" s="26"/>
      <c r="AL17" s="26"/>
    </row>
    <row r="18" spans="1:38" ht="25">
      <c r="A18" s="67">
        <v>15</v>
      </c>
      <c r="B18" s="68">
        <v>45666</v>
      </c>
      <c r="C18" s="69"/>
      <c r="D18" s="70" t="s">
        <v>205</v>
      </c>
      <c r="E18" s="69"/>
      <c r="F18" s="69"/>
      <c r="G18" s="70" t="s">
        <v>739</v>
      </c>
      <c r="H18" s="70" t="s">
        <v>17962</v>
      </c>
      <c r="I18" s="70" t="s">
        <v>17963</v>
      </c>
      <c r="J18" s="70" t="s">
        <v>1009</v>
      </c>
      <c r="K18" s="70" t="s">
        <v>502</v>
      </c>
      <c r="L18" s="70" t="s">
        <v>40</v>
      </c>
      <c r="M18" s="70" t="s">
        <v>17964</v>
      </c>
      <c r="N18" s="86" t="s">
        <v>17965</v>
      </c>
      <c r="O18" s="83" t="s">
        <v>17966</v>
      </c>
      <c r="P18" s="72" t="s">
        <v>23</v>
      </c>
      <c r="Q18" s="73"/>
      <c r="R18" s="72" t="s">
        <v>24</v>
      </c>
      <c r="S18" s="73" t="s">
        <v>502</v>
      </c>
      <c r="T18" s="73" t="s">
        <v>17936</v>
      </c>
      <c r="U18" s="113">
        <v>45672</v>
      </c>
      <c r="V18" s="26"/>
      <c r="W18" s="26"/>
      <c r="X18" s="26"/>
      <c r="Y18" s="26"/>
      <c r="Z18" s="26"/>
      <c r="AA18" s="26"/>
      <c r="AB18" s="26"/>
      <c r="AC18" s="26"/>
      <c r="AD18" s="26"/>
      <c r="AE18" s="26"/>
      <c r="AF18" s="26"/>
      <c r="AG18" s="26"/>
      <c r="AH18" s="26"/>
      <c r="AI18" s="26"/>
      <c r="AJ18" s="26"/>
      <c r="AK18" s="26"/>
      <c r="AL18" s="26"/>
    </row>
    <row r="19" spans="1:38" ht="37.5">
      <c r="A19" s="67">
        <v>16</v>
      </c>
      <c r="B19" s="68">
        <v>45666</v>
      </c>
      <c r="C19" s="69"/>
      <c r="D19" s="70" t="s">
        <v>312</v>
      </c>
      <c r="E19" s="69"/>
      <c r="F19" s="69"/>
      <c r="G19" s="70" t="s">
        <v>174</v>
      </c>
      <c r="H19" s="70" t="s">
        <v>17967</v>
      </c>
      <c r="I19" s="70"/>
      <c r="J19" s="70" t="s">
        <v>1009</v>
      </c>
      <c r="K19" s="70" t="s">
        <v>362</v>
      </c>
      <c r="L19" s="70" t="s">
        <v>728</v>
      </c>
      <c r="M19" s="70" t="s">
        <v>17968</v>
      </c>
      <c r="N19" s="86" t="s">
        <v>17969</v>
      </c>
      <c r="O19" s="70"/>
      <c r="P19" s="72" t="s">
        <v>23</v>
      </c>
      <c r="Q19" s="73"/>
      <c r="R19" s="72" t="s">
        <v>24</v>
      </c>
      <c r="S19" s="73" t="s">
        <v>502</v>
      </c>
      <c r="T19" s="73" t="s">
        <v>17936</v>
      </c>
      <c r="U19" s="113">
        <v>45667</v>
      </c>
      <c r="V19" s="26"/>
      <c r="W19" s="26"/>
      <c r="X19" s="26"/>
      <c r="Y19" s="26"/>
      <c r="Z19" s="26"/>
      <c r="AA19" s="26"/>
      <c r="AB19" s="26"/>
      <c r="AC19" s="26"/>
      <c r="AD19" s="26"/>
      <c r="AE19" s="26"/>
      <c r="AF19" s="26"/>
      <c r="AG19" s="26"/>
      <c r="AH19" s="26"/>
      <c r="AI19" s="26"/>
      <c r="AJ19" s="26"/>
      <c r="AK19" s="26"/>
      <c r="AL19" s="26"/>
    </row>
    <row r="20" spans="1:38" ht="37.5">
      <c r="A20" s="67">
        <v>17</v>
      </c>
      <c r="B20" s="68">
        <v>45666</v>
      </c>
      <c r="C20" s="69"/>
      <c r="D20" s="70" t="s">
        <v>445</v>
      </c>
      <c r="E20" s="69"/>
      <c r="F20" s="69"/>
      <c r="G20" s="70" t="s">
        <v>17970</v>
      </c>
      <c r="H20" s="70" t="s">
        <v>17971</v>
      </c>
      <c r="I20" s="70"/>
      <c r="J20" s="70"/>
      <c r="K20" s="70" t="s">
        <v>362</v>
      </c>
      <c r="L20" s="70" t="s">
        <v>105</v>
      </c>
      <c r="M20" s="70" t="s">
        <v>17972</v>
      </c>
      <c r="N20" s="86" t="s">
        <v>17973</v>
      </c>
      <c r="O20" s="70"/>
      <c r="P20" s="72" t="s">
        <v>23</v>
      </c>
      <c r="Q20" s="73"/>
      <c r="R20" s="72" t="s">
        <v>24</v>
      </c>
      <c r="S20" s="73" t="s">
        <v>502</v>
      </c>
      <c r="T20" s="73" t="s">
        <v>17936</v>
      </c>
      <c r="U20" s="113">
        <v>45667</v>
      </c>
      <c r="V20" s="26"/>
      <c r="W20" s="26"/>
      <c r="X20" s="26"/>
      <c r="Y20" s="26"/>
      <c r="Z20" s="26"/>
      <c r="AA20" s="26"/>
      <c r="AB20" s="26"/>
      <c r="AC20" s="26"/>
      <c r="AD20" s="26"/>
      <c r="AE20" s="26"/>
      <c r="AF20" s="26"/>
      <c r="AG20" s="26"/>
      <c r="AH20" s="26"/>
      <c r="AI20" s="26"/>
      <c r="AJ20" s="26"/>
      <c r="AK20" s="26"/>
      <c r="AL20" s="26"/>
    </row>
    <row r="21" spans="1:38" ht="87.5">
      <c r="A21" s="67">
        <v>18</v>
      </c>
      <c r="B21" s="68">
        <v>45666</v>
      </c>
      <c r="C21" s="69"/>
      <c r="D21" s="70" t="s">
        <v>336</v>
      </c>
      <c r="E21" s="69"/>
      <c r="F21" s="69"/>
      <c r="G21" s="70" t="s">
        <v>168</v>
      </c>
      <c r="H21" s="70" t="s">
        <v>17974</v>
      </c>
      <c r="I21" s="70" t="s">
        <v>17975</v>
      </c>
      <c r="J21" s="70" t="s">
        <v>1009</v>
      </c>
      <c r="K21" s="70" t="s">
        <v>1014</v>
      </c>
      <c r="L21" s="70" t="s">
        <v>27</v>
      </c>
      <c r="M21" s="70" t="s">
        <v>13958</v>
      </c>
      <c r="N21" s="86" t="s">
        <v>13959</v>
      </c>
      <c r="O21" s="114" t="s">
        <v>17976</v>
      </c>
      <c r="P21" s="72" t="s">
        <v>23</v>
      </c>
      <c r="Q21" s="73"/>
      <c r="R21" s="72" t="s">
        <v>24</v>
      </c>
      <c r="S21" s="73" t="s">
        <v>502</v>
      </c>
      <c r="T21" s="104" t="s">
        <v>17977</v>
      </c>
      <c r="U21" s="113">
        <v>45667</v>
      </c>
      <c r="V21" s="26"/>
      <c r="W21" s="26"/>
      <c r="X21" s="26"/>
      <c r="Y21" s="26"/>
      <c r="Z21" s="26"/>
      <c r="AA21" s="26"/>
      <c r="AB21" s="26"/>
      <c r="AC21" s="26"/>
      <c r="AD21" s="26"/>
      <c r="AE21" s="26"/>
      <c r="AF21" s="26"/>
      <c r="AG21" s="26"/>
      <c r="AH21" s="26"/>
      <c r="AI21" s="26"/>
      <c r="AJ21" s="26"/>
      <c r="AK21" s="26"/>
      <c r="AL21" s="26"/>
    </row>
    <row r="22" spans="1:38" ht="150">
      <c r="A22" s="67">
        <v>19</v>
      </c>
      <c r="B22" s="68">
        <v>45666</v>
      </c>
      <c r="C22" s="69"/>
      <c r="D22" s="70" t="s">
        <v>648</v>
      </c>
      <c r="E22" s="69"/>
      <c r="F22" s="69"/>
      <c r="G22" s="70" t="s">
        <v>107</v>
      </c>
      <c r="H22" s="70" t="s">
        <v>17978</v>
      </c>
      <c r="I22" s="70" t="s">
        <v>17979</v>
      </c>
      <c r="J22" s="70" t="s">
        <v>1009</v>
      </c>
      <c r="K22" s="70" t="s">
        <v>1014</v>
      </c>
      <c r="L22" s="70" t="s">
        <v>43</v>
      </c>
      <c r="M22" s="70" t="s">
        <v>17980</v>
      </c>
      <c r="N22" s="86" t="s">
        <v>17981</v>
      </c>
      <c r="O22" s="88" t="s">
        <v>17982</v>
      </c>
      <c r="P22" s="72" t="s">
        <v>23</v>
      </c>
      <c r="Q22" s="73" t="s">
        <v>17983</v>
      </c>
      <c r="R22" s="72" t="s">
        <v>24</v>
      </c>
      <c r="S22" s="73" t="s">
        <v>502</v>
      </c>
      <c r="T22" s="73" t="s">
        <v>17936</v>
      </c>
      <c r="U22" s="113">
        <v>45674</v>
      </c>
      <c r="V22" s="26"/>
      <c r="W22" s="26"/>
      <c r="X22" s="26"/>
      <c r="Y22" s="26"/>
      <c r="Z22" s="26"/>
      <c r="AA22" s="26"/>
      <c r="AB22" s="26"/>
      <c r="AC22" s="26"/>
      <c r="AD22" s="26"/>
      <c r="AE22" s="26"/>
      <c r="AF22" s="26"/>
      <c r="AG22" s="26"/>
      <c r="AH22" s="26"/>
      <c r="AI22" s="26"/>
      <c r="AJ22" s="26"/>
      <c r="AK22" s="26"/>
      <c r="AL22" s="26"/>
    </row>
    <row r="23" spans="1:38" ht="125">
      <c r="A23" s="67">
        <v>20</v>
      </c>
      <c r="B23" s="68">
        <v>45666</v>
      </c>
      <c r="C23" s="69"/>
      <c r="D23" s="70" t="s">
        <v>266</v>
      </c>
      <c r="E23" s="69"/>
      <c r="F23" s="69"/>
      <c r="G23" s="70" t="s">
        <v>17984</v>
      </c>
      <c r="H23" s="70" t="s">
        <v>17985</v>
      </c>
      <c r="I23" s="70" t="s">
        <v>17986</v>
      </c>
      <c r="J23" s="70" t="s">
        <v>1009</v>
      </c>
      <c r="K23" s="70" t="s">
        <v>1014</v>
      </c>
      <c r="L23" s="70" t="s">
        <v>64</v>
      </c>
      <c r="M23" s="70" t="s">
        <v>17987</v>
      </c>
      <c r="N23" s="86" t="s">
        <v>17988</v>
      </c>
      <c r="O23" s="87" t="s">
        <v>17989</v>
      </c>
      <c r="P23" s="72" t="s">
        <v>23</v>
      </c>
      <c r="Q23" s="73"/>
      <c r="R23" s="72" t="s">
        <v>24</v>
      </c>
      <c r="S23" s="73" t="s">
        <v>502</v>
      </c>
      <c r="T23" s="73" t="s">
        <v>17936</v>
      </c>
      <c r="U23" s="113">
        <v>45679</v>
      </c>
      <c r="V23" s="26"/>
      <c r="W23" s="26"/>
      <c r="X23" s="26"/>
      <c r="Y23" s="26"/>
      <c r="Z23" s="26"/>
      <c r="AA23" s="26"/>
      <c r="AB23" s="26"/>
      <c r="AC23" s="26"/>
      <c r="AD23" s="26"/>
      <c r="AE23" s="26"/>
      <c r="AF23" s="26"/>
      <c r="AG23" s="26"/>
      <c r="AH23" s="26"/>
      <c r="AI23" s="26"/>
      <c r="AJ23" s="26"/>
      <c r="AK23" s="26"/>
      <c r="AL23" s="26"/>
    </row>
    <row r="24" spans="1:38" ht="62.5">
      <c r="A24" s="67">
        <v>21</v>
      </c>
      <c r="B24" s="68">
        <v>45666</v>
      </c>
      <c r="C24" s="69"/>
      <c r="D24" s="70" t="s">
        <v>706</v>
      </c>
      <c r="E24" s="69"/>
      <c r="F24" s="69"/>
      <c r="G24" s="70" t="s">
        <v>480</v>
      </c>
      <c r="H24" s="70" t="s">
        <v>17990</v>
      </c>
      <c r="I24" s="70" t="s">
        <v>17991</v>
      </c>
      <c r="J24" s="70" t="s">
        <v>1009</v>
      </c>
      <c r="K24" s="70" t="s">
        <v>1014</v>
      </c>
      <c r="L24" s="70" t="s">
        <v>216</v>
      </c>
      <c r="M24" s="70" t="s">
        <v>17992</v>
      </c>
      <c r="N24" s="86" t="s">
        <v>17993</v>
      </c>
      <c r="O24" s="88" t="s">
        <v>17994</v>
      </c>
      <c r="P24" s="72" t="s">
        <v>23</v>
      </c>
      <c r="Q24" s="73"/>
      <c r="R24" s="72" t="s">
        <v>24</v>
      </c>
      <c r="S24" s="73" t="s">
        <v>502</v>
      </c>
      <c r="T24" s="104" t="s">
        <v>17995</v>
      </c>
      <c r="U24" s="113">
        <v>45677</v>
      </c>
      <c r="V24" s="26"/>
      <c r="W24" s="26"/>
      <c r="X24" s="26"/>
      <c r="Y24" s="26"/>
      <c r="Z24" s="26"/>
      <c r="AA24" s="26"/>
      <c r="AB24" s="26"/>
      <c r="AC24" s="26"/>
      <c r="AD24" s="26"/>
      <c r="AE24" s="26"/>
      <c r="AF24" s="26"/>
      <c r="AG24" s="26"/>
      <c r="AH24" s="26"/>
      <c r="AI24" s="26"/>
      <c r="AJ24" s="26"/>
      <c r="AK24" s="26"/>
      <c r="AL24" s="26"/>
    </row>
    <row r="25" spans="1:38" ht="50">
      <c r="A25" s="67">
        <v>22</v>
      </c>
      <c r="B25" s="68">
        <v>45666</v>
      </c>
      <c r="C25" s="69"/>
      <c r="D25" s="70" t="s">
        <v>205</v>
      </c>
      <c r="E25" s="69"/>
      <c r="F25" s="69"/>
      <c r="G25" s="70" t="s">
        <v>39</v>
      </c>
      <c r="H25" s="70" t="s">
        <v>17996</v>
      </c>
      <c r="I25" s="70" t="s">
        <v>17997</v>
      </c>
      <c r="J25" s="70" t="s">
        <v>1009</v>
      </c>
      <c r="K25" s="70" t="s">
        <v>2031</v>
      </c>
      <c r="L25" s="70" t="s">
        <v>40</v>
      </c>
      <c r="M25" s="70" t="s">
        <v>17998</v>
      </c>
      <c r="N25" s="86" t="s">
        <v>17999</v>
      </c>
      <c r="O25" s="88" t="s">
        <v>18000</v>
      </c>
      <c r="P25" s="72" t="s">
        <v>23</v>
      </c>
      <c r="Q25" s="73" t="s">
        <v>18001</v>
      </c>
      <c r="R25" s="72" t="s">
        <v>24</v>
      </c>
      <c r="S25" s="73" t="s">
        <v>2031</v>
      </c>
      <c r="T25" s="73" t="s">
        <v>18002</v>
      </c>
      <c r="U25" s="113">
        <v>45693</v>
      </c>
      <c r="V25" s="26"/>
      <c r="W25" s="26"/>
      <c r="X25" s="26"/>
      <c r="Y25" s="26"/>
      <c r="Z25" s="26"/>
      <c r="AA25" s="26"/>
      <c r="AB25" s="26"/>
      <c r="AC25" s="26"/>
      <c r="AD25" s="26"/>
      <c r="AE25" s="26"/>
      <c r="AF25" s="26"/>
      <c r="AG25" s="26"/>
      <c r="AH25" s="26"/>
      <c r="AI25" s="26"/>
      <c r="AJ25" s="26"/>
      <c r="AK25" s="26"/>
      <c r="AL25" s="26"/>
    </row>
    <row r="26" spans="1:38" ht="87.5">
      <c r="A26" s="67">
        <v>23</v>
      </c>
      <c r="B26" s="68">
        <v>45666</v>
      </c>
      <c r="C26" s="69"/>
      <c r="D26" s="70" t="s">
        <v>336</v>
      </c>
      <c r="E26" s="69"/>
      <c r="F26" s="69"/>
      <c r="G26" s="70" t="s">
        <v>168</v>
      </c>
      <c r="H26" s="70" t="s">
        <v>18003</v>
      </c>
      <c r="I26" s="70" t="s">
        <v>17975</v>
      </c>
      <c r="J26" s="70" t="s">
        <v>1009</v>
      </c>
      <c r="K26" s="70" t="s">
        <v>1014</v>
      </c>
      <c r="L26" s="70" t="s">
        <v>27</v>
      </c>
      <c r="M26" s="70" t="s">
        <v>18004</v>
      </c>
      <c r="N26" s="86" t="s">
        <v>13959</v>
      </c>
      <c r="O26" s="114" t="s">
        <v>18005</v>
      </c>
      <c r="P26" s="72" t="s">
        <v>23</v>
      </c>
      <c r="Q26" s="73"/>
      <c r="R26" s="72" t="s">
        <v>24</v>
      </c>
      <c r="S26" s="73" t="s">
        <v>502</v>
      </c>
      <c r="T26" s="73" t="s">
        <v>17936</v>
      </c>
      <c r="U26" s="113">
        <v>45667</v>
      </c>
      <c r="V26" s="26"/>
      <c r="W26" s="26"/>
      <c r="X26" s="26"/>
      <c r="Y26" s="26"/>
      <c r="Z26" s="26"/>
      <c r="AA26" s="26"/>
      <c r="AB26" s="26"/>
      <c r="AC26" s="26"/>
      <c r="AD26" s="26"/>
      <c r="AE26" s="26"/>
      <c r="AF26" s="26"/>
      <c r="AG26" s="26"/>
      <c r="AH26" s="26"/>
      <c r="AI26" s="26"/>
      <c r="AJ26" s="26"/>
      <c r="AK26" s="26"/>
      <c r="AL26" s="26"/>
    </row>
    <row r="27" spans="1:38" ht="62.5">
      <c r="A27" s="67">
        <v>24</v>
      </c>
      <c r="B27" s="68">
        <v>45666</v>
      </c>
      <c r="C27" s="69"/>
      <c r="D27" s="70" t="s">
        <v>946</v>
      </c>
      <c r="E27" s="69"/>
      <c r="F27" s="69"/>
      <c r="G27" s="70" t="s">
        <v>79</v>
      </c>
      <c r="H27" s="70" t="s">
        <v>18006</v>
      </c>
      <c r="I27" s="70" t="s">
        <v>18007</v>
      </c>
      <c r="J27" s="86" t="s">
        <v>1009</v>
      </c>
      <c r="K27" s="86" t="s">
        <v>1014</v>
      </c>
      <c r="L27" s="73" t="s">
        <v>889</v>
      </c>
      <c r="M27" s="86" t="s">
        <v>18008</v>
      </c>
      <c r="N27" s="86" t="s">
        <v>18009</v>
      </c>
      <c r="O27" s="87" t="s">
        <v>18010</v>
      </c>
      <c r="P27" s="72" t="s">
        <v>23</v>
      </c>
      <c r="Q27" s="73"/>
      <c r="R27" s="72" t="s">
        <v>24</v>
      </c>
      <c r="S27" s="73" t="s">
        <v>502</v>
      </c>
      <c r="T27" s="73" t="s">
        <v>17936</v>
      </c>
      <c r="U27" s="113">
        <v>45672</v>
      </c>
      <c r="V27" s="26"/>
      <c r="W27" s="26"/>
      <c r="X27" s="26"/>
      <c r="Y27" s="26"/>
      <c r="Z27" s="26"/>
      <c r="AA27" s="26"/>
      <c r="AB27" s="26"/>
      <c r="AC27" s="26"/>
      <c r="AD27" s="26"/>
      <c r="AE27" s="26"/>
      <c r="AF27" s="26"/>
      <c r="AG27" s="26"/>
      <c r="AH27" s="26"/>
      <c r="AI27" s="26"/>
      <c r="AJ27" s="26"/>
      <c r="AK27" s="26"/>
      <c r="AL27" s="26"/>
    </row>
    <row r="28" spans="1:38" ht="112.5">
      <c r="A28" s="67">
        <v>25</v>
      </c>
      <c r="B28" s="68">
        <v>45666</v>
      </c>
      <c r="C28" s="69"/>
      <c r="D28" s="70" t="s">
        <v>874</v>
      </c>
      <c r="E28" s="69"/>
      <c r="F28" s="69"/>
      <c r="G28" s="70" t="s">
        <v>18011</v>
      </c>
      <c r="H28" s="70" t="s">
        <v>18012</v>
      </c>
      <c r="I28" s="70" t="s">
        <v>18013</v>
      </c>
      <c r="J28" s="70" t="s">
        <v>1009</v>
      </c>
      <c r="K28" s="70" t="s">
        <v>1014</v>
      </c>
      <c r="L28" s="70" t="s">
        <v>728</v>
      </c>
      <c r="M28" s="70" t="s">
        <v>18014</v>
      </c>
      <c r="N28" s="86" t="s">
        <v>18015</v>
      </c>
      <c r="O28" s="88" t="s">
        <v>18016</v>
      </c>
      <c r="P28" s="72" t="s">
        <v>23</v>
      </c>
      <c r="Q28" s="73"/>
      <c r="R28" s="72" t="s">
        <v>24</v>
      </c>
      <c r="S28" s="73" t="s">
        <v>502</v>
      </c>
      <c r="T28" s="73" t="s">
        <v>17936</v>
      </c>
      <c r="U28" s="113">
        <v>45672</v>
      </c>
      <c r="V28" s="26"/>
      <c r="W28" s="26"/>
      <c r="X28" s="26"/>
      <c r="Y28" s="26"/>
      <c r="Z28" s="26"/>
      <c r="AA28" s="26"/>
      <c r="AB28" s="26"/>
      <c r="AC28" s="26"/>
      <c r="AD28" s="26"/>
      <c r="AE28" s="26"/>
      <c r="AF28" s="26"/>
      <c r="AG28" s="26"/>
      <c r="AH28" s="26"/>
      <c r="AI28" s="26"/>
      <c r="AJ28" s="26"/>
      <c r="AK28" s="26"/>
      <c r="AL28" s="26"/>
    </row>
    <row r="29" spans="1:38" ht="62.5">
      <c r="A29" s="67">
        <v>26</v>
      </c>
      <c r="B29" s="68">
        <v>45666</v>
      </c>
      <c r="C29" s="69"/>
      <c r="D29" s="70" t="s">
        <v>857</v>
      </c>
      <c r="E29" s="69"/>
      <c r="F29" s="69"/>
      <c r="G29" s="70" t="s">
        <v>79</v>
      </c>
      <c r="H29" s="70" t="s">
        <v>18017</v>
      </c>
      <c r="I29" s="70" t="s">
        <v>18018</v>
      </c>
      <c r="J29" s="70" t="s">
        <v>18019</v>
      </c>
      <c r="K29" s="70" t="s">
        <v>1014</v>
      </c>
      <c r="L29" s="70" t="s">
        <v>35</v>
      </c>
      <c r="M29" s="70" t="s">
        <v>18020</v>
      </c>
      <c r="N29" s="86" t="s">
        <v>18021</v>
      </c>
      <c r="O29" s="88" t="s">
        <v>18022</v>
      </c>
      <c r="P29" s="72" t="s">
        <v>23</v>
      </c>
      <c r="Q29" s="73" t="s">
        <v>18023</v>
      </c>
      <c r="R29" s="72" t="s">
        <v>24</v>
      </c>
      <c r="S29" s="73" t="s">
        <v>502</v>
      </c>
      <c r="T29" s="104" t="s">
        <v>18024</v>
      </c>
      <c r="U29" s="113">
        <v>45672</v>
      </c>
      <c r="V29" s="26"/>
      <c r="W29" s="26"/>
      <c r="X29" s="26"/>
      <c r="Y29" s="26"/>
      <c r="Z29" s="26"/>
      <c r="AA29" s="26"/>
      <c r="AB29" s="26"/>
      <c r="AC29" s="26"/>
      <c r="AD29" s="26"/>
      <c r="AE29" s="26"/>
      <c r="AF29" s="26"/>
      <c r="AG29" s="26"/>
      <c r="AH29" s="26"/>
      <c r="AI29" s="26"/>
      <c r="AJ29" s="26"/>
      <c r="AK29" s="26"/>
      <c r="AL29" s="26"/>
    </row>
    <row r="30" spans="1:38" ht="125">
      <c r="A30" s="67">
        <v>27</v>
      </c>
      <c r="B30" s="68">
        <v>45666</v>
      </c>
      <c r="C30" s="69"/>
      <c r="D30" s="70" t="s">
        <v>205</v>
      </c>
      <c r="E30" s="69"/>
      <c r="F30" s="69"/>
      <c r="G30" s="86" t="s">
        <v>233</v>
      </c>
      <c r="H30" s="70" t="s">
        <v>18025</v>
      </c>
      <c r="I30" s="70" t="s">
        <v>17997</v>
      </c>
      <c r="J30" s="70" t="s">
        <v>18019</v>
      </c>
      <c r="K30" s="70" t="s">
        <v>2031</v>
      </c>
      <c r="L30" s="70" t="s">
        <v>40</v>
      </c>
      <c r="M30" s="70" t="s">
        <v>18026</v>
      </c>
      <c r="N30" s="86" t="s">
        <v>17999</v>
      </c>
      <c r="O30" s="88" t="s">
        <v>18027</v>
      </c>
      <c r="P30" s="72" t="s">
        <v>23</v>
      </c>
      <c r="Q30" s="73"/>
      <c r="R30" s="72" t="s">
        <v>24</v>
      </c>
      <c r="S30" s="73" t="s">
        <v>502</v>
      </c>
      <c r="T30" s="104" t="s">
        <v>18028</v>
      </c>
      <c r="U30" s="113">
        <v>45674</v>
      </c>
      <c r="V30" s="26"/>
      <c r="W30" s="26"/>
      <c r="X30" s="26"/>
      <c r="Y30" s="26"/>
      <c r="Z30" s="26"/>
      <c r="AA30" s="26"/>
      <c r="AB30" s="26"/>
      <c r="AC30" s="26"/>
      <c r="AD30" s="26"/>
      <c r="AE30" s="26"/>
      <c r="AF30" s="26"/>
      <c r="AG30" s="26"/>
      <c r="AH30" s="26"/>
      <c r="AI30" s="26"/>
      <c r="AJ30" s="26"/>
      <c r="AK30" s="26"/>
      <c r="AL30" s="26"/>
    </row>
    <row r="31" spans="1:38" ht="112.5">
      <c r="A31" s="67">
        <v>28</v>
      </c>
      <c r="B31" s="68">
        <v>45667</v>
      </c>
      <c r="C31" s="69"/>
      <c r="D31" s="70" t="s">
        <v>648</v>
      </c>
      <c r="E31" s="69"/>
      <c r="F31" s="69"/>
      <c r="G31" s="86" t="s">
        <v>18029</v>
      </c>
      <c r="H31" s="70" t="s">
        <v>18030</v>
      </c>
      <c r="I31" s="70" t="s">
        <v>18031</v>
      </c>
      <c r="J31" s="70" t="s">
        <v>18019</v>
      </c>
      <c r="K31" s="70" t="s">
        <v>2031</v>
      </c>
      <c r="L31" s="70" t="s">
        <v>797</v>
      </c>
      <c r="M31" s="70" t="s">
        <v>18032</v>
      </c>
      <c r="N31" s="86" t="s">
        <v>18033</v>
      </c>
      <c r="O31" s="83" t="s">
        <v>18034</v>
      </c>
      <c r="P31" s="72" t="s">
        <v>23</v>
      </c>
      <c r="Q31" s="73"/>
      <c r="R31" s="72" t="s">
        <v>24</v>
      </c>
      <c r="S31" s="73" t="s">
        <v>502</v>
      </c>
      <c r="T31" s="73" t="s">
        <v>17936</v>
      </c>
      <c r="U31" s="113">
        <v>45674</v>
      </c>
      <c r="V31" s="26"/>
      <c r="W31" s="26"/>
      <c r="X31" s="26"/>
      <c r="Y31" s="26"/>
      <c r="Z31" s="26"/>
      <c r="AA31" s="26"/>
      <c r="AB31" s="26"/>
      <c r="AC31" s="26"/>
      <c r="AD31" s="26"/>
      <c r="AE31" s="26"/>
      <c r="AF31" s="26"/>
      <c r="AG31" s="26"/>
      <c r="AH31" s="26"/>
      <c r="AI31" s="26"/>
      <c r="AJ31" s="26"/>
      <c r="AK31" s="26"/>
      <c r="AL31" s="26"/>
    </row>
    <row r="32" spans="1:38" ht="50">
      <c r="A32" s="67">
        <v>29</v>
      </c>
      <c r="B32" s="68">
        <v>45667</v>
      </c>
      <c r="C32" s="69"/>
      <c r="D32" s="86" t="s">
        <v>2091</v>
      </c>
      <c r="E32" s="89"/>
      <c r="F32" s="86"/>
      <c r="G32" s="86" t="s">
        <v>18035</v>
      </c>
      <c r="H32" s="86" t="s">
        <v>18036</v>
      </c>
      <c r="I32" s="86" t="s">
        <v>2093</v>
      </c>
      <c r="J32" s="70" t="s">
        <v>18019</v>
      </c>
      <c r="K32" s="86" t="s">
        <v>2031</v>
      </c>
      <c r="L32" s="73" t="s">
        <v>43</v>
      </c>
      <c r="M32" s="86" t="s">
        <v>18037</v>
      </c>
      <c r="N32" s="86" t="s">
        <v>18038</v>
      </c>
      <c r="O32" s="138" t="s">
        <v>18039</v>
      </c>
      <c r="P32" s="72" t="s">
        <v>23</v>
      </c>
      <c r="Q32" s="73" t="s">
        <v>18040</v>
      </c>
      <c r="R32" s="72" t="s">
        <v>24</v>
      </c>
      <c r="S32" s="73" t="s">
        <v>502</v>
      </c>
      <c r="T32" s="104" t="s">
        <v>18041</v>
      </c>
      <c r="U32" s="113">
        <v>45677</v>
      </c>
      <c r="V32" s="26"/>
      <c r="W32" s="26"/>
      <c r="X32" s="26"/>
      <c r="Y32" s="26"/>
      <c r="Z32" s="26"/>
      <c r="AA32" s="26"/>
      <c r="AB32" s="26"/>
      <c r="AC32" s="26"/>
      <c r="AD32" s="26"/>
      <c r="AE32" s="26"/>
      <c r="AF32" s="26"/>
      <c r="AG32" s="26"/>
      <c r="AH32" s="26"/>
      <c r="AI32" s="26"/>
      <c r="AJ32" s="26"/>
      <c r="AK32" s="26"/>
      <c r="AL32" s="26"/>
    </row>
    <row r="33" spans="1:38" ht="364">
      <c r="A33" s="67">
        <v>30</v>
      </c>
      <c r="B33" s="68">
        <v>45667</v>
      </c>
      <c r="C33" s="69"/>
      <c r="D33" s="70" t="s">
        <v>870</v>
      </c>
      <c r="E33" s="69"/>
      <c r="F33" s="69"/>
      <c r="G33" s="70" t="s">
        <v>508</v>
      </c>
      <c r="H33" s="70" t="s">
        <v>18042</v>
      </c>
      <c r="I33" s="70" t="s">
        <v>17945</v>
      </c>
      <c r="J33" s="70" t="s">
        <v>18019</v>
      </c>
      <c r="K33" s="70" t="s">
        <v>2031</v>
      </c>
      <c r="L33" s="70" t="s">
        <v>64</v>
      </c>
      <c r="M33" s="107" t="s">
        <v>18043</v>
      </c>
      <c r="N33" s="86" t="s">
        <v>18044</v>
      </c>
      <c r="O33" s="83" t="s">
        <v>18045</v>
      </c>
      <c r="P33" s="72" t="s">
        <v>23</v>
      </c>
      <c r="Q33" s="73"/>
      <c r="R33" s="72" t="s">
        <v>24</v>
      </c>
      <c r="S33" s="73" t="s">
        <v>502</v>
      </c>
      <c r="T33" s="73" t="s">
        <v>18046</v>
      </c>
      <c r="U33" s="113">
        <v>45677</v>
      </c>
      <c r="V33" s="26"/>
      <c r="W33" s="26"/>
      <c r="X33" s="26"/>
      <c r="Y33" s="26"/>
      <c r="Z33" s="26"/>
      <c r="AA33" s="26"/>
      <c r="AB33" s="26"/>
      <c r="AC33" s="26"/>
      <c r="AD33" s="26"/>
      <c r="AE33" s="26"/>
      <c r="AF33" s="26"/>
      <c r="AG33" s="26"/>
      <c r="AH33" s="26"/>
      <c r="AI33" s="26"/>
      <c r="AJ33" s="26"/>
      <c r="AK33" s="26"/>
      <c r="AL33" s="26"/>
    </row>
    <row r="34" spans="1:38" ht="137.5">
      <c r="A34" s="67">
        <v>31</v>
      </c>
      <c r="B34" s="68">
        <v>45667</v>
      </c>
      <c r="C34" s="69"/>
      <c r="D34" s="70" t="s">
        <v>312</v>
      </c>
      <c r="E34" s="69"/>
      <c r="F34" s="69"/>
      <c r="G34" s="70" t="s">
        <v>174</v>
      </c>
      <c r="H34" s="70" t="s">
        <v>18047</v>
      </c>
      <c r="I34" s="70"/>
      <c r="J34" s="70"/>
      <c r="K34" s="70" t="s">
        <v>362</v>
      </c>
      <c r="L34" s="70" t="s">
        <v>728</v>
      </c>
      <c r="M34" s="70" t="s">
        <v>18048</v>
      </c>
      <c r="N34" s="86"/>
      <c r="O34" s="88"/>
      <c r="P34" s="72" t="s">
        <v>23</v>
      </c>
      <c r="Q34" s="73"/>
      <c r="R34" s="72" t="s">
        <v>24</v>
      </c>
      <c r="S34" s="73" t="s">
        <v>502</v>
      </c>
      <c r="T34" s="73" t="s">
        <v>18049</v>
      </c>
      <c r="U34" s="113">
        <v>45692</v>
      </c>
      <c r="V34" s="26"/>
      <c r="W34" s="26"/>
      <c r="X34" s="26"/>
      <c r="Y34" s="26"/>
      <c r="Z34" s="26"/>
      <c r="AA34" s="26"/>
      <c r="AB34" s="26"/>
      <c r="AC34" s="26"/>
      <c r="AD34" s="26"/>
      <c r="AE34" s="26"/>
      <c r="AF34" s="26"/>
      <c r="AG34" s="26"/>
      <c r="AH34" s="26"/>
      <c r="AI34" s="26"/>
      <c r="AJ34" s="26"/>
      <c r="AK34" s="26"/>
      <c r="AL34" s="26"/>
    </row>
    <row r="35" spans="1:38" ht="162.5">
      <c r="A35" s="67">
        <v>32</v>
      </c>
      <c r="B35" s="68">
        <v>45670</v>
      </c>
      <c r="C35" s="69"/>
      <c r="D35" s="70" t="s">
        <v>324</v>
      </c>
      <c r="E35" s="69"/>
      <c r="F35" s="69"/>
      <c r="G35" s="70" t="s">
        <v>18050</v>
      </c>
      <c r="H35" s="70" t="s">
        <v>18051</v>
      </c>
      <c r="I35" s="70"/>
      <c r="J35" s="70"/>
      <c r="K35" s="70" t="s">
        <v>362</v>
      </c>
      <c r="L35" s="70" t="s">
        <v>728</v>
      </c>
      <c r="M35" s="70" t="s">
        <v>18052</v>
      </c>
      <c r="N35" s="86"/>
      <c r="O35" s="88"/>
      <c r="P35" s="72" t="s">
        <v>23</v>
      </c>
      <c r="Q35" s="73"/>
      <c r="R35" s="72" t="s">
        <v>24</v>
      </c>
      <c r="S35" s="73" t="s">
        <v>502</v>
      </c>
      <c r="T35" s="230" t="s">
        <v>18053</v>
      </c>
      <c r="U35" s="76">
        <v>45679</v>
      </c>
      <c r="V35" s="26"/>
      <c r="W35" s="26"/>
      <c r="X35" s="26"/>
      <c r="Y35" s="26"/>
      <c r="Z35" s="26"/>
      <c r="AA35" s="26"/>
      <c r="AB35" s="26"/>
      <c r="AC35" s="26"/>
      <c r="AD35" s="26"/>
      <c r="AE35" s="26"/>
      <c r="AF35" s="26"/>
      <c r="AG35" s="26"/>
      <c r="AH35" s="26"/>
      <c r="AI35" s="26"/>
      <c r="AJ35" s="26"/>
      <c r="AK35" s="26"/>
      <c r="AL35" s="26"/>
    </row>
    <row r="36" spans="1:38" ht="225">
      <c r="A36" s="67">
        <v>33</v>
      </c>
      <c r="B36" s="68">
        <v>45670</v>
      </c>
      <c r="C36" s="69"/>
      <c r="D36" s="70" t="s">
        <v>205</v>
      </c>
      <c r="E36" s="69"/>
      <c r="F36" s="69"/>
      <c r="G36" s="70" t="s">
        <v>739</v>
      </c>
      <c r="H36" s="70" t="s">
        <v>18054</v>
      </c>
      <c r="I36" s="70" t="s">
        <v>17997</v>
      </c>
      <c r="J36" s="70" t="s">
        <v>1009</v>
      </c>
      <c r="K36" s="70" t="s">
        <v>2031</v>
      </c>
      <c r="L36" s="70" t="s">
        <v>40</v>
      </c>
      <c r="M36" s="70" t="s">
        <v>18055</v>
      </c>
      <c r="N36" s="86" t="s">
        <v>18056</v>
      </c>
      <c r="O36" s="83" t="s">
        <v>18057</v>
      </c>
      <c r="P36" s="72" t="s">
        <v>23</v>
      </c>
      <c r="Q36" s="73"/>
      <c r="R36" s="72" t="s">
        <v>24</v>
      </c>
      <c r="S36" s="73" t="s">
        <v>502</v>
      </c>
      <c r="T36" s="73" t="s">
        <v>17936</v>
      </c>
      <c r="U36" s="113">
        <v>45679</v>
      </c>
      <c r="V36" s="26"/>
      <c r="W36" s="26"/>
      <c r="X36" s="26"/>
      <c r="Y36" s="26"/>
      <c r="Z36" s="26"/>
      <c r="AA36" s="26"/>
      <c r="AB36" s="26"/>
      <c r="AC36" s="26"/>
      <c r="AD36" s="26"/>
      <c r="AE36" s="26"/>
      <c r="AF36" s="26"/>
      <c r="AG36" s="26"/>
      <c r="AH36" s="26"/>
      <c r="AI36" s="26"/>
      <c r="AJ36" s="26"/>
      <c r="AK36" s="26"/>
      <c r="AL36" s="26"/>
    </row>
    <row r="37" spans="1:38" ht="100">
      <c r="A37" s="67">
        <v>34</v>
      </c>
      <c r="B37" s="68">
        <v>45670</v>
      </c>
      <c r="C37" s="69"/>
      <c r="D37" s="70" t="s">
        <v>430</v>
      </c>
      <c r="E37" s="69"/>
      <c r="F37" s="69"/>
      <c r="G37" s="70" t="s">
        <v>18058</v>
      </c>
      <c r="H37" s="70" t="s">
        <v>18059</v>
      </c>
      <c r="I37" s="70" t="s">
        <v>18060</v>
      </c>
      <c r="J37" s="70" t="s">
        <v>1009</v>
      </c>
      <c r="K37" s="70" t="s">
        <v>2031</v>
      </c>
      <c r="L37" s="70" t="s">
        <v>64</v>
      </c>
      <c r="M37" s="70" t="s">
        <v>18061</v>
      </c>
      <c r="N37" s="86" t="s">
        <v>18062</v>
      </c>
      <c r="O37" s="83" t="s">
        <v>18063</v>
      </c>
      <c r="P37" s="72" t="s">
        <v>23</v>
      </c>
      <c r="Q37" s="73"/>
      <c r="R37" s="72" t="s">
        <v>24</v>
      </c>
      <c r="S37" s="73" t="s">
        <v>502</v>
      </c>
      <c r="T37" s="74" t="s">
        <v>18049</v>
      </c>
      <c r="U37" s="113">
        <v>45672</v>
      </c>
      <c r="V37" s="26"/>
      <c r="W37" s="26"/>
      <c r="X37" s="26"/>
      <c r="Y37" s="26"/>
      <c r="Z37" s="26"/>
      <c r="AA37" s="26"/>
      <c r="AB37" s="26"/>
      <c r="AC37" s="26"/>
      <c r="AD37" s="26"/>
      <c r="AE37" s="26"/>
      <c r="AF37" s="26"/>
      <c r="AG37" s="26"/>
      <c r="AH37" s="26"/>
      <c r="AI37" s="26"/>
      <c r="AJ37" s="26"/>
      <c r="AK37" s="26"/>
      <c r="AL37" s="26"/>
    </row>
    <row r="38" spans="1:38" ht="125">
      <c r="A38" s="67">
        <v>35</v>
      </c>
      <c r="B38" s="68">
        <v>45670</v>
      </c>
      <c r="C38" s="69"/>
      <c r="D38" s="70" t="s">
        <v>324</v>
      </c>
      <c r="E38" s="69"/>
      <c r="F38" s="69"/>
      <c r="G38" s="70" t="s">
        <v>18064</v>
      </c>
      <c r="H38" s="70" t="s">
        <v>8345</v>
      </c>
      <c r="I38" s="70" t="s">
        <v>18065</v>
      </c>
      <c r="J38" s="70"/>
      <c r="K38" s="70" t="s">
        <v>362</v>
      </c>
      <c r="L38" s="70" t="s">
        <v>64</v>
      </c>
      <c r="M38" s="70" t="s">
        <v>18066</v>
      </c>
      <c r="N38" s="86" t="s">
        <v>18067</v>
      </c>
      <c r="O38" s="83" t="s">
        <v>8349</v>
      </c>
      <c r="P38" s="72" t="s">
        <v>23</v>
      </c>
      <c r="Q38" s="73"/>
      <c r="R38" s="72" t="s">
        <v>24</v>
      </c>
      <c r="S38" s="73" t="s">
        <v>502</v>
      </c>
      <c r="T38" s="74" t="s">
        <v>18049</v>
      </c>
      <c r="U38" s="113">
        <v>45674</v>
      </c>
      <c r="V38" s="26"/>
      <c r="W38" s="26"/>
      <c r="X38" s="26"/>
      <c r="Y38" s="26"/>
      <c r="Z38" s="26"/>
      <c r="AA38" s="26"/>
      <c r="AB38" s="26"/>
      <c r="AC38" s="26"/>
      <c r="AD38" s="26"/>
      <c r="AE38" s="26"/>
      <c r="AF38" s="26"/>
      <c r="AG38" s="26"/>
      <c r="AH38" s="26"/>
      <c r="AI38" s="26"/>
      <c r="AJ38" s="26"/>
      <c r="AK38" s="26"/>
      <c r="AL38" s="26"/>
    </row>
    <row r="39" spans="1:38" ht="62.5">
      <c r="A39" s="67">
        <v>36</v>
      </c>
      <c r="B39" s="68">
        <v>45672</v>
      </c>
      <c r="C39" s="69"/>
      <c r="D39" s="70" t="s">
        <v>2091</v>
      </c>
      <c r="E39" s="69"/>
      <c r="F39" s="69"/>
      <c r="G39" s="70" t="s">
        <v>18068</v>
      </c>
      <c r="H39" s="70" t="s">
        <v>18069</v>
      </c>
      <c r="I39" s="70" t="s">
        <v>18070</v>
      </c>
      <c r="J39" s="70" t="s">
        <v>825</v>
      </c>
      <c r="K39" s="70" t="s">
        <v>1183</v>
      </c>
      <c r="L39" s="70" t="s">
        <v>989</v>
      </c>
      <c r="M39" s="70" t="s">
        <v>18071</v>
      </c>
      <c r="N39" s="86" t="s">
        <v>18072</v>
      </c>
      <c r="O39" s="83" t="s">
        <v>18073</v>
      </c>
      <c r="P39" s="72" t="s">
        <v>23</v>
      </c>
      <c r="Q39" s="73" t="s">
        <v>18074</v>
      </c>
      <c r="R39" s="72" t="s">
        <v>24</v>
      </c>
      <c r="S39" s="73" t="s">
        <v>502</v>
      </c>
      <c r="T39" s="104" t="s">
        <v>18075</v>
      </c>
      <c r="U39" s="113">
        <v>45679</v>
      </c>
      <c r="V39" s="26"/>
      <c r="W39" s="26"/>
      <c r="X39" s="26"/>
      <c r="Y39" s="26"/>
      <c r="Z39" s="26"/>
      <c r="AA39" s="26"/>
      <c r="AB39" s="26"/>
      <c r="AC39" s="26"/>
      <c r="AD39" s="26"/>
      <c r="AE39" s="26"/>
      <c r="AF39" s="26"/>
      <c r="AG39" s="26"/>
      <c r="AH39" s="26"/>
      <c r="AI39" s="26"/>
      <c r="AJ39" s="26"/>
      <c r="AK39" s="26"/>
      <c r="AL39" s="26"/>
    </row>
    <row r="40" spans="1:38" ht="50">
      <c r="A40" s="67">
        <v>37</v>
      </c>
      <c r="B40" s="68">
        <v>45672</v>
      </c>
      <c r="C40" s="67" t="str">
        <f t="array" aca="1" ref="C40" ca="1">IFERROR(_xludf.XLOOKUP(D40,master_daerah!B:B,master_daerah!A:A),"")</f>
        <v/>
      </c>
      <c r="D40" s="86" t="s">
        <v>2091</v>
      </c>
      <c r="E40" s="69"/>
      <c r="F40" s="69"/>
      <c r="G40" s="70" t="s">
        <v>18076</v>
      </c>
      <c r="H40" s="70" t="s">
        <v>18077</v>
      </c>
      <c r="I40" s="70" t="s">
        <v>18070</v>
      </c>
      <c r="J40" s="70" t="s">
        <v>825</v>
      </c>
      <c r="K40" s="70" t="s">
        <v>2031</v>
      </c>
      <c r="L40" s="70" t="s">
        <v>156</v>
      </c>
      <c r="M40" s="70" t="s">
        <v>18078</v>
      </c>
      <c r="N40" s="86" t="s">
        <v>3656</v>
      </c>
      <c r="O40" s="83" t="s">
        <v>18079</v>
      </c>
      <c r="P40" s="72" t="s">
        <v>23</v>
      </c>
      <c r="Q40" s="73"/>
      <c r="R40" s="72" t="s">
        <v>24</v>
      </c>
      <c r="S40" s="73" t="s">
        <v>502</v>
      </c>
      <c r="T40" s="73" t="s">
        <v>17936</v>
      </c>
      <c r="U40" s="113">
        <v>45674</v>
      </c>
      <c r="V40" s="26"/>
      <c r="W40" s="26"/>
      <c r="X40" s="26"/>
      <c r="Y40" s="26"/>
      <c r="Z40" s="26"/>
      <c r="AA40" s="26"/>
      <c r="AB40" s="26"/>
      <c r="AC40" s="26"/>
      <c r="AD40" s="26"/>
      <c r="AE40" s="26"/>
      <c r="AF40" s="26"/>
      <c r="AG40" s="26"/>
      <c r="AH40" s="26"/>
      <c r="AI40" s="26"/>
      <c r="AJ40" s="26"/>
      <c r="AK40" s="26"/>
      <c r="AL40" s="26"/>
    </row>
    <row r="41" spans="1:38" ht="162.5">
      <c r="A41" s="67">
        <v>38</v>
      </c>
      <c r="B41" s="68">
        <v>45673</v>
      </c>
      <c r="C41" s="69"/>
      <c r="D41" s="70" t="s">
        <v>321</v>
      </c>
      <c r="E41" s="69"/>
      <c r="F41" s="69"/>
      <c r="G41" s="70" t="s">
        <v>18080</v>
      </c>
      <c r="H41" s="70" t="s">
        <v>18081</v>
      </c>
      <c r="I41" s="70" t="s">
        <v>18082</v>
      </c>
      <c r="J41" s="70" t="s">
        <v>1009</v>
      </c>
      <c r="K41" s="70" t="s">
        <v>2031</v>
      </c>
      <c r="L41" s="70" t="s">
        <v>64</v>
      </c>
      <c r="M41" s="70" t="s">
        <v>18083</v>
      </c>
      <c r="N41" s="69" t="s">
        <v>18084</v>
      </c>
      <c r="O41" s="71" t="s">
        <v>18085</v>
      </c>
      <c r="P41" s="72" t="s">
        <v>23</v>
      </c>
      <c r="Q41" s="69"/>
      <c r="R41" s="72" t="s">
        <v>24</v>
      </c>
      <c r="S41" s="73" t="s">
        <v>502</v>
      </c>
      <c r="T41" s="73" t="s">
        <v>17936</v>
      </c>
      <c r="U41" s="113">
        <v>45674</v>
      </c>
      <c r="V41" s="26"/>
      <c r="W41" s="26"/>
      <c r="X41" s="26"/>
      <c r="Y41" s="26"/>
      <c r="Z41" s="26"/>
      <c r="AA41" s="26"/>
      <c r="AB41" s="26"/>
      <c r="AC41" s="26"/>
      <c r="AD41" s="26"/>
      <c r="AE41" s="26"/>
      <c r="AF41" s="26"/>
      <c r="AG41" s="26"/>
      <c r="AH41" s="26"/>
      <c r="AI41" s="26"/>
      <c r="AJ41" s="26"/>
      <c r="AK41" s="26"/>
      <c r="AL41" s="26"/>
    </row>
    <row r="42" spans="1:38" ht="62.5">
      <c r="A42" s="67">
        <v>39</v>
      </c>
      <c r="B42" s="68">
        <v>45673</v>
      </c>
      <c r="C42" s="69"/>
      <c r="D42" s="70" t="s">
        <v>205</v>
      </c>
      <c r="E42" s="69"/>
      <c r="F42" s="69"/>
      <c r="G42" s="70" t="s">
        <v>18086</v>
      </c>
      <c r="H42" s="70" t="s">
        <v>18087</v>
      </c>
      <c r="I42" s="70" t="s">
        <v>17997</v>
      </c>
      <c r="J42" s="70" t="s">
        <v>1009</v>
      </c>
      <c r="K42" s="70" t="s">
        <v>2031</v>
      </c>
      <c r="L42" s="70" t="s">
        <v>40</v>
      </c>
      <c r="M42" s="70" t="s">
        <v>18088</v>
      </c>
      <c r="N42" s="86" t="s">
        <v>18089</v>
      </c>
      <c r="O42" s="83" t="s">
        <v>18090</v>
      </c>
      <c r="P42" s="72" t="s">
        <v>23</v>
      </c>
      <c r="Q42" s="73"/>
      <c r="R42" s="72" t="s">
        <v>24</v>
      </c>
      <c r="S42" s="73" t="s">
        <v>502</v>
      </c>
      <c r="T42" s="104" t="s">
        <v>18091</v>
      </c>
      <c r="U42" s="113">
        <v>45679</v>
      </c>
      <c r="V42" s="26"/>
      <c r="W42" s="26"/>
      <c r="X42" s="26"/>
      <c r="Y42" s="26"/>
      <c r="Z42" s="26"/>
      <c r="AA42" s="26"/>
      <c r="AB42" s="26"/>
      <c r="AC42" s="26"/>
      <c r="AD42" s="26"/>
      <c r="AE42" s="26"/>
      <c r="AF42" s="26"/>
      <c r="AG42" s="26"/>
      <c r="AH42" s="26"/>
      <c r="AI42" s="26"/>
      <c r="AJ42" s="26"/>
      <c r="AK42" s="26"/>
      <c r="AL42" s="26"/>
    </row>
    <row r="43" spans="1:38" ht="50">
      <c r="A43" s="67">
        <v>40</v>
      </c>
      <c r="B43" s="68">
        <v>45673</v>
      </c>
      <c r="C43" s="69"/>
      <c r="D43" s="70" t="s">
        <v>205</v>
      </c>
      <c r="E43" s="69"/>
      <c r="F43" s="69"/>
      <c r="G43" s="70" t="s">
        <v>18092</v>
      </c>
      <c r="H43" s="70" t="s">
        <v>18093</v>
      </c>
      <c r="I43" s="70" t="s">
        <v>17997</v>
      </c>
      <c r="J43" s="70" t="s">
        <v>1009</v>
      </c>
      <c r="K43" s="70" t="s">
        <v>2031</v>
      </c>
      <c r="L43" s="70" t="s">
        <v>40</v>
      </c>
      <c r="M43" s="70" t="s">
        <v>18094</v>
      </c>
      <c r="N43" s="86" t="s">
        <v>18089</v>
      </c>
      <c r="O43" s="83" t="s">
        <v>18095</v>
      </c>
      <c r="P43" s="72" t="s">
        <v>23</v>
      </c>
      <c r="Q43" s="73"/>
      <c r="R43" s="72" t="s">
        <v>24</v>
      </c>
      <c r="S43" s="73" t="s">
        <v>502</v>
      </c>
      <c r="T43" s="104" t="s">
        <v>18096</v>
      </c>
      <c r="U43" s="113">
        <v>45679</v>
      </c>
      <c r="V43" s="26"/>
      <c r="W43" s="26"/>
      <c r="X43" s="26"/>
      <c r="Y43" s="26"/>
      <c r="Z43" s="26"/>
      <c r="AA43" s="26"/>
      <c r="AB43" s="26"/>
      <c r="AC43" s="26"/>
      <c r="AD43" s="26"/>
      <c r="AE43" s="26"/>
      <c r="AF43" s="26"/>
      <c r="AG43" s="26"/>
      <c r="AH43" s="26"/>
      <c r="AI43" s="26"/>
      <c r="AJ43" s="26"/>
      <c r="AK43" s="26"/>
      <c r="AL43" s="26"/>
    </row>
    <row r="44" spans="1:38" ht="75">
      <c r="A44" s="67">
        <v>41</v>
      </c>
      <c r="B44" s="68">
        <v>45673</v>
      </c>
      <c r="C44" s="69"/>
      <c r="D44" s="70" t="s">
        <v>205</v>
      </c>
      <c r="E44" s="69"/>
      <c r="F44" s="69"/>
      <c r="G44" s="70" t="s">
        <v>7530</v>
      </c>
      <c r="H44" s="70" t="s">
        <v>18097</v>
      </c>
      <c r="I44" s="70" t="s">
        <v>17997</v>
      </c>
      <c r="J44" s="70" t="s">
        <v>1009</v>
      </c>
      <c r="K44" s="70" t="s">
        <v>2031</v>
      </c>
      <c r="L44" s="70" t="s">
        <v>40</v>
      </c>
      <c r="M44" s="70" t="s">
        <v>18098</v>
      </c>
      <c r="N44" s="86" t="s">
        <v>18089</v>
      </c>
      <c r="O44" s="83" t="s">
        <v>18099</v>
      </c>
      <c r="P44" s="72" t="s">
        <v>23</v>
      </c>
      <c r="Q44" s="73"/>
      <c r="R44" s="72" t="s">
        <v>24</v>
      </c>
      <c r="S44" s="73" t="s">
        <v>502</v>
      </c>
      <c r="T44" s="104" t="s">
        <v>18100</v>
      </c>
      <c r="U44" s="113">
        <v>45679</v>
      </c>
      <c r="V44" s="26"/>
      <c r="W44" s="26"/>
      <c r="X44" s="26"/>
      <c r="Y44" s="26"/>
      <c r="Z44" s="26"/>
      <c r="AA44" s="26"/>
      <c r="AB44" s="26"/>
      <c r="AC44" s="26"/>
      <c r="AD44" s="26"/>
      <c r="AE44" s="26"/>
      <c r="AF44" s="26"/>
      <c r="AG44" s="26"/>
      <c r="AH44" s="26"/>
      <c r="AI44" s="26"/>
      <c r="AJ44" s="26"/>
      <c r="AK44" s="26"/>
      <c r="AL44" s="26"/>
    </row>
    <row r="45" spans="1:38" ht="37.5">
      <c r="A45" s="67">
        <v>42</v>
      </c>
      <c r="B45" s="68">
        <v>45673</v>
      </c>
      <c r="C45" s="69"/>
      <c r="D45" s="70" t="s">
        <v>205</v>
      </c>
      <c r="E45" s="69"/>
      <c r="F45" s="69"/>
      <c r="G45" s="70" t="s">
        <v>18101</v>
      </c>
      <c r="H45" s="70" t="s">
        <v>18102</v>
      </c>
      <c r="I45" s="70" t="s">
        <v>17997</v>
      </c>
      <c r="J45" s="70" t="s">
        <v>1009</v>
      </c>
      <c r="K45" s="70" t="s">
        <v>2031</v>
      </c>
      <c r="L45" s="70" t="s">
        <v>40</v>
      </c>
      <c r="M45" s="70" t="s">
        <v>18103</v>
      </c>
      <c r="N45" s="86" t="s">
        <v>18089</v>
      </c>
      <c r="O45" s="83" t="s">
        <v>18104</v>
      </c>
      <c r="P45" s="72" t="s">
        <v>23</v>
      </c>
      <c r="Q45" s="73"/>
      <c r="R45" s="72" t="s">
        <v>24</v>
      </c>
      <c r="S45" s="73" t="s">
        <v>502</v>
      </c>
      <c r="T45" s="104" t="s">
        <v>18105</v>
      </c>
      <c r="U45" s="113">
        <v>45679</v>
      </c>
      <c r="V45" s="26"/>
      <c r="W45" s="26"/>
      <c r="X45" s="26"/>
      <c r="Y45" s="26"/>
      <c r="Z45" s="26"/>
      <c r="AA45" s="26"/>
      <c r="AB45" s="26"/>
      <c r="AC45" s="26"/>
      <c r="AD45" s="26"/>
      <c r="AE45" s="26"/>
      <c r="AF45" s="26"/>
      <c r="AG45" s="26"/>
      <c r="AH45" s="26"/>
      <c r="AI45" s="26"/>
      <c r="AJ45" s="26"/>
      <c r="AK45" s="26"/>
      <c r="AL45" s="26"/>
    </row>
    <row r="46" spans="1:38" ht="62.5">
      <c r="A46" s="67">
        <v>43</v>
      </c>
      <c r="B46" s="68">
        <v>45674</v>
      </c>
      <c r="C46" s="69"/>
      <c r="D46" s="70" t="s">
        <v>670</v>
      </c>
      <c r="E46" s="69"/>
      <c r="F46" s="69"/>
      <c r="G46" s="70" t="s">
        <v>524</v>
      </c>
      <c r="H46" s="70" t="s">
        <v>18106</v>
      </c>
      <c r="I46" s="70" t="s">
        <v>18107</v>
      </c>
      <c r="J46" s="70" t="s">
        <v>1009</v>
      </c>
      <c r="K46" s="70" t="s">
        <v>2031</v>
      </c>
      <c r="L46" s="70" t="s">
        <v>35</v>
      </c>
      <c r="M46" s="70" t="s">
        <v>18108</v>
      </c>
      <c r="N46" s="86" t="s">
        <v>18109</v>
      </c>
      <c r="O46" s="83" t="s">
        <v>18110</v>
      </c>
      <c r="P46" s="72" t="s">
        <v>23</v>
      </c>
      <c r="Q46" s="73" t="s">
        <v>18111</v>
      </c>
      <c r="R46" s="72" t="s">
        <v>24</v>
      </c>
      <c r="S46" s="73" t="s">
        <v>502</v>
      </c>
      <c r="T46" s="73" t="s">
        <v>17936</v>
      </c>
      <c r="U46" s="113">
        <v>45679</v>
      </c>
      <c r="V46" s="26"/>
      <c r="W46" s="26"/>
      <c r="X46" s="26"/>
      <c r="Y46" s="26"/>
      <c r="Z46" s="26"/>
      <c r="AA46" s="26"/>
      <c r="AB46" s="26"/>
      <c r="AC46" s="26"/>
      <c r="AD46" s="26"/>
      <c r="AE46" s="26"/>
      <c r="AF46" s="26"/>
      <c r="AG46" s="26"/>
      <c r="AH46" s="26"/>
      <c r="AI46" s="26"/>
      <c r="AJ46" s="26"/>
      <c r="AK46" s="26"/>
      <c r="AL46" s="26"/>
    </row>
    <row r="47" spans="1:38" ht="325">
      <c r="A47" s="67">
        <v>44</v>
      </c>
      <c r="B47" s="68">
        <v>45674</v>
      </c>
      <c r="C47" s="69"/>
      <c r="D47" s="70" t="s">
        <v>336</v>
      </c>
      <c r="E47" s="69"/>
      <c r="F47" s="69"/>
      <c r="G47" s="70" t="s">
        <v>18112</v>
      </c>
      <c r="H47" s="70" t="s">
        <v>18113</v>
      </c>
      <c r="I47" s="70" t="s">
        <v>18114</v>
      </c>
      <c r="J47" s="70" t="s">
        <v>1009</v>
      </c>
      <c r="K47" s="70" t="s">
        <v>2031</v>
      </c>
      <c r="L47" s="70" t="s">
        <v>27</v>
      </c>
      <c r="M47" s="70" t="s">
        <v>18115</v>
      </c>
      <c r="N47" s="86" t="s">
        <v>18116</v>
      </c>
      <c r="O47" s="83" t="s">
        <v>18117</v>
      </c>
      <c r="P47" s="72" t="s">
        <v>23</v>
      </c>
      <c r="Q47" s="73"/>
      <c r="R47" s="72" t="s">
        <v>24</v>
      </c>
      <c r="S47" s="73" t="s">
        <v>2031</v>
      </c>
      <c r="T47" s="73"/>
      <c r="U47" s="76"/>
      <c r="V47" s="26"/>
      <c r="W47" s="26"/>
      <c r="X47" s="26"/>
      <c r="Y47" s="26"/>
      <c r="Z47" s="26"/>
      <c r="AA47" s="26"/>
      <c r="AB47" s="26"/>
      <c r="AC47" s="26"/>
      <c r="AD47" s="26"/>
      <c r="AE47" s="26"/>
      <c r="AF47" s="26"/>
      <c r="AG47" s="26"/>
      <c r="AH47" s="26"/>
      <c r="AI47" s="26"/>
      <c r="AJ47" s="26"/>
      <c r="AK47" s="26"/>
      <c r="AL47" s="26"/>
    </row>
    <row r="48" spans="1:38" ht="62.5">
      <c r="A48" s="67">
        <v>45</v>
      </c>
      <c r="B48" s="68">
        <v>45674</v>
      </c>
      <c r="C48" s="69"/>
      <c r="D48" s="70" t="s">
        <v>935</v>
      </c>
      <c r="E48" s="69"/>
      <c r="F48" s="69"/>
      <c r="G48" s="70" t="s">
        <v>126</v>
      </c>
      <c r="H48" s="70" t="s">
        <v>18118</v>
      </c>
      <c r="I48" s="70" t="s">
        <v>18119</v>
      </c>
      <c r="J48" s="70" t="s">
        <v>1009</v>
      </c>
      <c r="K48" s="70" t="s">
        <v>2031</v>
      </c>
      <c r="L48" s="70" t="s">
        <v>4571</v>
      </c>
      <c r="M48" s="70" t="s">
        <v>18120</v>
      </c>
      <c r="N48" s="86" t="s">
        <v>18121</v>
      </c>
      <c r="O48" s="83" t="s">
        <v>18122</v>
      </c>
      <c r="P48" s="72" t="s">
        <v>23</v>
      </c>
      <c r="Q48" s="73"/>
      <c r="R48" s="72" t="s">
        <v>24</v>
      </c>
      <c r="S48" s="73" t="s">
        <v>502</v>
      </c>
      <c r="T48" s="104" t="s">
        <v>18123</v>
      </c>
      <c r="U48" s="113">
        <v>45680</v>
      </c>
      <c r="V48" s="26"/>
      <c r="W48" s="26"/>
      <c r="X48" s="26"/>
      <c r="Y48" s="26"/>
      <c r="Z48" s="26"/>
      <c r="AA48" s="26"/>
      <c r="AB48" s="26"/>
      <c r="AC48" s="26"/>
      <c r="AD48" s="26"/>
      <c r="AE48" s="26"/>
      <c r="AF48" s="26"/>
      <c r="AG48" s="26"/>
      <c r="AH48" s="26"/>
      <c r="AI48" s="26"/>
      <c r="AJ48" s="26"/>
      <c r="AK48" s="26"/>
      <c r="AL48" s="26"/>
    </row>
    <row r="49" spans="1:38" ht="212.5">
      <c r="A49" s="67">
        <v>46</v>
      </c>
      <c r="B49" s="68">
        <v>45674</v>
      </c>
      <c r="C49" s="69"/>
      <c r="D49" s="70" t="s">
        <v>430</v>
      </c>
      <c r="E49" s="69"/>
      <c r="F49" s="69"/>
      <c r="G49" s="70" t="s">
        <v>157</v>
      </c>
      <c r="H49" s="70" t="s">
        <v>18124</v>
      </c>
      <c r="I49" s="70" t="s">
        <v>18125</v>
      </c>
      <c r="J49" s="70" t="s">
        <v>1009</v>
      </c>
      <c r="K49" s="70" t="s">
        <v>2031</v>
      </c>
      <c r="L49" s="70" t="s">
        <v>64</v>
      </c>
      <c r="M49" s="70" t="s">
        <v>18126</v>
      </c>
      <c r="N49" s="86" t="s">
        <v>3636</v>
      </c>
      <c r="O49" s="83" t="s">
        <v>18127</v>
      </c>
      <c r="P49" s="72" t="s">
        <v>23</v>
      </c>
      <c r="Q49" s="73"/>
      <c r="R49" s="72" t="s">
        <v>24</v>
      </c>
      <c r="S49" s="73" t="s">
        <v>502</v>
      </c>
      <c r="T49" s="73" t="s">
        <v>18128</v>
      </c>
      <c r="U49" s="76">
        <v>45680</v>
      </c>
      <c r="V49" s="26"/>
      <c r="W49" s="26"/>
      <c r="X49" s="26"/>
      <c r="Y49" s="26"/>
      <c r="Z49" s="26"/>
      <c r="AA49" s="26"/>
      <c r="AB49" s="26"/>
      <c r="AC49" s="26"/>
      <c r="AD49" s="26"/>
      <c r="AE49" s="26"/>
      <c r="AF49" s="26"/>
      <c r="AG49" s="26"/>
      <c r="AH49" s="26"/>
      <c r="AI49" s="26"/>
      <c r="AJ49" s="26"/>
      <c r="AK49" s="26"/>
      <c r="AL49" s="26"/>
    </row>
    <row r="50" spans="1:38" ht="137.5">
      <c r="A50" s="67">
        <v>47</v>
      </c>
      <c r="B50" s="68">
        <v>45674</v>
      </c>
      <c r="C50" s="69"/>
      <c r="D50" s="70" t="s">
        <v>430</v>
      </c>
      <c r="E50" s="69"/>
      <c r="F50" s="69"/>
      <c r="G50" s="70" t="s">
        <v>157</v>
      </c>
      <c r="H50" s="70" t="s">
        <v>18124</v>
      </c>
      <c r="I50" s="70" t="s">
        <v>18125</v>
      </c>
      <c r="J50" s="70" t="s">
        <v>1009</v>
      </c>
      <c r="K50" s="70" t="s">
        <v>2031</v>
      </c>
      <c r="L50" s="70" t="s">
        <v>40</v>
      </c>
      <c r="M50" s="70" t="s">
        <v>18129</v>
      </c>
      <c r="N50" s="86" t="s">
        <v>18130</v>
      </c>
      <c r="O50" s="83" t="s">
        <v>18131</v>
      </c>
      <c r="P50" s="72" t="s">
        <v>23</v>
      </c>
      <c r="Q50" s="73"/>
      <c r="R50" s="72" t="s">
        <v>24</v>
      </c>
      <c r="S50" s="73" t="s">
        <v>502</v>
      </c>
      <c r="T50" s="73" t="s">
        <v>17936</v>
      </c>
      <c r="U50" s="113">
        <v>45680</v>
      </c>
      <c r="V50" s="26"/>
      <c r="W50" s="26"/>
      <c r="X50" s="26"/>
      <c r="Y50" s="26"/>
      <c r="Z50" s="26"/>
      <c r="AA50" s="26"/>
      <c r="AB50" s="26"/>
      <c r="AC50" s="26"/>
      <c r="AD50" s="26"/>
      <c r="AE50" s="26"/>
      <c r="AF50" s="26"/>
      <c r="AG50" s="26"/>
      <c r="AH50" s="26"/>
      <c r="AI50" s="26"/>
      <c r="AJ50" s="26"/>
      <c r="AK50" s="26"/>
      <c r="AL50" s="26"/>
    </row>
    <row r="51" spans="1:38" ht="187.5">
      <c r="A51" s="67">
        <v>48</v>
      </c>
      <c r="B51" s="68">
        <v>45674</v>
      </c>
      <c r="C51" s="69"/>
      <c r="D51" s="86" t="s">
        <v>293</v>
      </c>
      <c r="E51" s="69"/>
      <c r="F51" s="69"/>
      <c r="G51" s="70" t="s">
        <v>5523</v>
      </c>
      <c r="H51" s="70" t="s">
        <v>18132</v>
      </c>
      <c r="I51" s="70" t="s">
        <v>18133</v>
      </c>
      <c r="J51" s="70" t="s">
        <v>1009</v>
      </c>
      <c r="K51" s="70" t="s">
        <v>2031</v>
      </c>
      <c r="L51" s="70" t="s">
        <v>64</v>
      </c>
      <c r="M51" s="70" t="s">
        <v>18134</v>
      </c>
      <c r="N51" s="86" t="s">
        <v>18135</v>
      </c>
      <c r="O51" s="83" t="s">
        <v>18136</v>
      </c>
      <c r="P51" s="72" t="s">
        <v>23</v>
      </c>
      <c r="Q51" s="73"/>
      <c r="R51" s="72" t="s">
        <v>24</v>
      </c>
      <c r="S51" s="73" t="s">
        <v>502</v>
      </c>
      <c r="T51" s="104" t="s">
        <v>18137</v>
      </c>
      <c r="U51" s="113">
        <v>45680</v>
      </c>
      <c r="V51" s="26"/>
      <c r="W51" s="26"/>
      <c r="X51" s="26"/>
      <c r="Y51" s="26"/>
      <c r="Z51" s="26"/>
      <c r="AA51" s="26"/>
      <c r="AB51" s="26"/>
      <c r="AC51" s="26"/>
      <c r="AD51" s="26"/>
      <c r="AE51" s="26"/>
      <c r="AF51" s="26"/>
      <c r="AG51" s="26"/>
      <c r="AH51" s="26"/>
      <c r="AI51" s="26"/>
      <c r="AJ51" s="26"/>
      <c r="AK51" s="26"/>
      <c r="AL51" s="26"/>
    </row>
    <row r="52" spans="1:38" ht="375">
      <c r="A52" s="67">
        <v>49</v>
      </c>
      <c r="B52" s="68">
        <v>45674</v>
      </c>
      <c r="C52" s="69"/>
      <c r="D52" s="70" t="s">
        <v>266</v>
      </c>
      <c r="E52" s="69"/>
      <c r="F52" s="69"/>
      <c r="G52" s="70" t="s">
        <v>18138</v>
      </c>
      <c r="H52" s="70" t="s">
        <v>18139</v>
      </c>
      <c r="I52" s="70" t="s">
        <v>18140</v>
      </c>
      <c r="J52" s="70" t="s">
        <v>1009</v>
      </c>
      <c r="K52" s="70" t="s">
        <v>2031</v>
      </c>
      <c r="L52" s="70" t="s">
        <v>64</v>
      </c>
      <c r="M52" s="70" t="s">
        <v>18141</v>
      </c>
      <c r="N52" s="86" t="s">
        <v>18142</v>
      </c>
      <c r="O52" s="88" t="s">
        <v>18143</v>
      </c>
      <c r="P52" s="72" t="s">
        <v>23</v>
      </c>
      <c r="Q52" s="73"/>
      <c r="R52" s="72" t="s">
        <v>24</v>
      </c>
      <c r="S52" s="73" t="s">
        <v>502</v>
      </c>
      <c r="T52" s="73" t="s">
        <v>17936</v>
      </c>
      <c r="U52" s="76">
        <v>45680</v>
      </c>
      <c r="V52" s="26"/>
      <c r="W52" s="26"/>
      <c r="X52" s="26"/>
      <c r="Y52" s="26"/>
      <c r="Z52" s="26"/>
      <c r="AA52" s="26"/>
      <c r="AB52" s="26"/>
      <c r="AC52" s="26"/>
      <c r="AD52" s="26"/>
      <c r="AE52" s="26"/>
      <c r="AF52" s="26"/>
      <c r="AG52" s="26"/>
      <c r="AH52" s="26"/>
      <c r="AI52" s="26"/>
      <c r="AJ52" s="26"/>
      <c r="AK52" s="26"/>
      <c r="AL52" s="26"/>
    </row>
    <row r="53" spans="1:38" ht="175">
      <c r="A53" s="67">
        <v>50</v>
      </c>
      <c r="B53" s="68">
        <v>45674</v>
      </c>
      <c r="C53" s="69"/>
      <c r="D53" s="86" t="s">
        <v>321</v>
      </c>
      <c r="E53" s="69"/>
      <c r="F53" s="69"/>
      <c r="G53" s="70" t="s">
        <v>18144</v>
      </c>
      <c r="H53" s="70" t="s">
        <v>18145</v>
      </c>
      <c r="I53" s="70" t="s">
        <v>18082</v>
      </c>
      <c r="J53" s="70" t="s">
        <v>1009</v>
      </c>
      <c r="K53" s="70" t="s">
        <v>2031</v>
      </c>
      <c r="L53" s="70" t="s">
        <v>64</v>
      </c>
      <c r="M53" s="70" t="s">
        <v>18146</v>
      </c>
      <c r="N53" s="86" t="s">
        <v>18142</v>
      </c>
      <c r="O53" s="83" t="s">
        <v>18147</v>
      </c>
      <c r="P53" s="72" t="s">
        <v>23</v>
      </c>
      <c r="Q53" s="73"/>
      <c r="R53" s="72" t="s">
        <v>24</v>
      </c>
      <c r="S53" s="73" t="s">
        <v>502</v>
      </c>
      <c r="T53" s="104" t="s">
        <v>18148</v>
      </c>
      <c r="U53" s="113">
        <v>45680</v>
      </c>
      <c r="V53" s="26"/>
      <c r="W53" s="26"/>
      <c r="X53" s="26"/>
      <c r="Y53" s="26"/>
      <c r="Z53" s="26"/>
      <c r="AA53" s="26"/>
      <c r="AB53" s="26"/>
      <c r="AC53" s="26"/>
      <c r="AD53" s="26"/>
      <c r="AE53" s="26"/>
      <c r="AF53" s="26"/>
      <c r="AG53" s="26"/>
      <c r="AH53" s="26"/>
      <c r="AI53" s="26"/>
      <c r="AJ53" s="26"/>
      <c r="AK53" s="26"/>
      <c r="AL53" s="26"/>
    </row>
    <row r="54" spans="1:38" ht="137.5">
      <c r="A54" s="67">
        <v>51</v>
      </c>
      <c r="B54" s="68">
        <v>45674</v>
      </c>
      <c r="C54" s="69"/>
      <c r="D54" s="70" t="s">
        <v>935</v>
      </c>
      <c r="E54" s="69"/>
      <c r="F54" s="69"/>
      <c r="G54" s="70" t="s">
        <v>144</v>
      </c>
      <c r="H54" s="70" t="s">
        <v>18149</v>
      </c>
      <c r="I54" s="70" t="s">
        <v>18150</v>
      </c>
      <c r="J54" s="70" t="s">
        <v>1009</v>
      </c>
      <c r="K54" s="86" t="s">
        <v>2031</v>
      </c>
      <c r="L54" s="70" t="s">
        <v>64</v>
      </c>
      <c r="M54" s="70" t="s">
        <v>18151</v>
      </c>
      <c r="N54" s="86" t="s">
        <v>18142</v>
      </c>
      <c r="O54" s="87" t="s">
        <v>18152</v>
      </c>
      <c r="P54" s="72" t="s">
        <v>23</v>
      </c>
      <c r="Q54" s="73"/>
      <c r="R54" s="72" t="s">
        <v>24</v>
      </c>
      <c r="S54" s="73" t="s">
        <v>502</v>
      </c>
      <c r="T54" s="104" t="s">
        <v>18153</v>
      </c>
      <c r="U54" s="113">
        <v>45680</v>
      </c>
      <c r="V54" s="26"/>
      <c r="W54" s="26"/>
      <c r="X54" s="26"/>
      <c r="Y54" s="26"/>
      <c r="Z54" s="26"/>
      <c r="AA54" s="26"/>
      <c r="AB54" s="26"/>
      <c r="AC54" s="26"/>
      <c r="AD54" s="26"/>
      <c r="AE54" s="26"/>
      <c r="AF54" s="26"/>
      <c r="AG54" s="26"/>
      <c r="AH54" s="26"/>
      <c r="AI54" s="26"/>
      <c r="AJ54" s="26"/>
      <c r="AK54" s="26"/>
      <c r="AL54" s="26"/>
    </row>
    <row r="55" spans="1:38" ht="37.5">
      <c r="A55" s="67">
        <v>52</v>
      </c>
      <c r="B55" s="68">
        <v>45674</v>
      </c>
      <c r="C55" s="69"/>
      <c r="D55" s="70" t="s">
        <v>205</v>
      </c>
      <c r="E55" s="69"/>
      <c r="F55" s="69"/>
      <c r="G55" s="70" t="s">
        <v>31</v>
      </c>
      <c r="H55" s="70" t="s">
        <v>18154</v>
      </c>
      <c r="I55" s="70" t="s">
        <v>17997</v>
      </c>
      <c r="J55" s="70" t="s">
        <v>1009</v>
      </c>
      <c r="K55" s="70" t="s">
        <v>2031</v>
      </c>
      <c r="L55" s="70" t="s">
        <v>40</v>
      </c>
      <c r="M55" s="70" t="s">
        <v>18155</v>
      </c>
      <c r="N55" s="86" t="s">
        <v>18156</v>
      </c>
      <c r="O55" s="83" t="s">
        <v>18157</v>
      </c>
      <c r="P55" s="72" t="s">
        <v>23</v>
      </c>
      <c r="Q55" s="73"/>
      <c r="R55" s="72" t="s">
        <v>24</v>
      </c>
      <c r="S55" s="73" t="s">
        <v>502</v>
      </c>
      <c r="T55" s="104" t="s">
        <v>18158</v>
      </c>
      <c r="U55" s="113">
        <v>45680</v>
      </c>
      <c r="V55" s="26"/>
      <c r="W55" s="26"/>
      <c r="X55" s="26"/>
      <c r="Y55" s="26"/>
      <c r="Z55" s="26"/>
      <c r="AA55" s="26"/>
      <c r="AB55" s="26"/>
      <c r="AC55" s="26"/>
      <c r="AD55" s="26"/>
      <c r="AE55" s="26"/>
      <c r="AF55" s="26"/>
      <c r="AG55" s="26"/>
      <c r="AH55" s="26"/>
      <c r="AI55" s="26"/>
      <c r="AJ55" s="26"/>
      <c r="AK55" s="26"/>
      <c r="AL55" s="26"/>
    </row>
    <row r="56" spans="1:38" ht="87.5">
      <c r="A56" s="67">
        <v>53</v>
      </c>
      <c r="B56" s="68">
        <v>45676</v>
      </c>
      <c r="C56" s="69"/>
      <c r="D56" s="70" t="s">
        <v>18159</v>
      </c>
      <c r="E56" s="69"/>
      <c r="F56" s="69"/>
      <c r="G56" s="70" t="s">
        <v>174</v>
      </c>
      <c r="H56" s="70" t="s">
        <v>18160</v>
      </c>
      <c r="I56" s="70" t="s">
        <v>18161</v>
      </c>
      <c r="J56" s="70"/>
      <c r="K56" s="70" t="s">
        <v>362</v>
      </c>
      <c r="L56" s="70" t="s">
        <v>37</v>
      </c>
      <c r="M56" s="70" t="s">
        <v>18162</v>
      </c>
      <c r="N56" s="86"/>
      <c r="O56" s="88" t="s">
        <v>18163</v>
      </c>
      <c r="P56" s="72" t="s">
        <v>23</v>
      </c>
      <c r="Q56" s="73"/>
      <c r="R56" s="72" t="s">
        <v>24</v>
      </c>
      <c r="S56" s="73" t="s">
        <v>502</v>
      </c>
      <c r="T56" s="104" t="s">
        <v>18164</v>
      </c>
      <c r="U56" s="113">
        <v>45680</v>
      </c>
      <c r="V56" s="26"/>
      <c r="W56" s="26"/>
      <c r="X56" s="26"/>
      <c r="Y56" s="26"/>
      <c r="Z56" s="26"/>
      <c r="AA56" s="26"/>
      <c r="AB56" s="26"/>
      <c r="AC56" s="26"/>
      <c r="AD56" s="26"/>
      <c r="AE56" s="26"/>
      <c r="AF56" s="26"/>
      <c r="AG56" s="26"/>
      <c r="AH56" s="26"/>
      <c r="AI56" s="26"/>
      <c r="AJ56" s="26"/>
      <c r="AK56" s="26"/>
      <c r="AL56" s="26"/>
    </row>
    <row r="57" spans="1:38" ht="87.5">
      <c r="A57" s="67">
        <v>55</v>
      </c>
      <c r="B57" s="68">
        <v>45677</v>
      </c>
      <c r="C57" s="69"/>
      <c r="D57" s="70" t="s">
        <v>408</v>
      </c>
      <c r="E57" s="69"/>
      <c r="F57" s="69"/>
      <c r="G57" s="70" t="s">
        <v>121</v>
      </c>
      <c r="H57" s="70" t="s">
        <v>18165</v>
      </c>
      <c r="I57" s="70"/>
      <c r="J57" s="70" t="s">
        <v>1009</v>
      </c>
      <c r="K57" s="70" t="s">
        <v>2031</v>
      </c>
      <c r="L57" s="70" t="s">
        <v>64</v>
      </c>
      <c r="M57" s="70" t="s">
        <v>18166</v>
      </c>
      <c r="N57" s="86" t="s">
        <v>18167</v>
      </c>
      <c r="O57" s="83" t="s">
        <v>18168</v>
      </c>
      <c r="P57" s="72" t="s">
        <v>23</v>
      </c>
      <c r="Q57" s="73"/>
      <c r="R57" s="72" t="s">
        <v>24</v>
      </c>
      <c r="S57" s="73" t="s">
        <v>502</v>
      </c>
      <c r="T57" s="73" t="s">
        <v>17936</v>
      </c>
      <c r="U57" s="113">
        <v>45680</v>
      </c>
      <c r="V57" s="26"/>
      <c r="W57" s="26"/>
      <c r="X57" s="26"/>
      <c r="Y57" s="26"/>
      <c r="Z57" s="26"/>
      <c r="AA57" s="26"/>
      <c r="AB57" s="26"/>
      <c r="AC57" s="26"/>
      <c r="AD57" s="26"/>
      <c r="AE57" s="26"/>
      <c r="AF57" s="26"/>
      <c r="AG57" s="26"/>
      <c r="AH57" s="26"/>
      <c r="AI57" s="26"/>
      <c r="AJ57" s="26"/>
      <c r="AK57" s="26"/>
      <c r="AL57" s="26"/>
    </row>
    <row r="58" spans="1:38" ht="100">
      <c r="A58" s="67">
        <v>56</v>
      </c>
      <c r="B58" s="68">
        <v>45677</v>
      </c>
      <c r="C58" s="69"/>
      <c r="D58" s="70" t="s">
        <v>408</v>
      </c>
      <c r="E58" s="69"/>
      <c r="F58" s="69"/>
      <c r="G58" s="70" t="s">
        <v>208</v>
      </c>
      <c r="H58" s="70" t="s">
        <v>18169</v>
      </c>
      <c r="I58" s="70"/>
      <c r="J58" s="70" t="s">
        <v>1009</v>
      </c>
      <c r="K58" s="70" t="s">
        <v>2031</v>
      </c>
      <c r="L58" s="70" t="s">
        <v>64</v>
      </c>
      <c r="M58" s="70" t="s">
        <v>18170</v>
      </c>
      <c r="N58" s="86" t="s">
        <v>18167</v>
      </c>
      <c r="O58" s="83" t="s">
        <v>18171</v>
      </c>
      <c r="P58" s="72" t="s">
        <v>23</v>
      </c>
      <c r="Q58" s="73"/>
      <c r="R58" s="72" t="s">
        <v>24</v>
      </c>
      <c r="S58" s="73" t="s">
        <v>502</v>
      </c>
      <c r="T58" s="104" t="s">
        <v>18172</v>
      </c>
      <c r="U58" s="113">
        <v>45680</v>
      </c>
      <c r="V58" s="26"/>
      <c r="W58" s="26"/>
      <c r="X58" s="26"/>
      <c r="Y58" s="26"/>
      <c r="Z58" s="26"/>
      <c r="AA58" s="26"/>
      <c r="AB58" s="26"/>
      <c r="AC58" s="26"/>
      <c r="AD58" s="26"/>
      <c r="AE58" s="26"/>
      <c r="AF58" s="26"/>
      <c r="AG58" s="26"/>
      <c r="AH58" s="26"/>
      <c r="AI58" s="26"/>
      <c r="AJ58" s="26"/>
      <c r="AK58" s="26"/>
      <c r="AL58" s="26"/>
    </row>
    <row r="59" spans="1:38" ht="200">
      <c r="A59" s="67">
        <v>57</v>
      </c>
      <c r="B59" s="68">
        <v>45677</v>
      </c>
      <c r="C59" s="69"/>
      <c r="D59" s="70" t="s">
        <v>408</v>
      </c>
      <c r="E59" s="69"/>
      <c r="F59" s="69"/>
      <c r="G59" s="70" t="s">
        <v>18173</v>
      </c>
      <c r="H59" s="70" t="s">
        <v>18174</v>
      </c>
      <c r="I59" s="70"/>
      <c r="J59" s="70" t="s">
        <v>1009</v>
      </c>
      <c r="K59" s="70" t="s">
        <v>2031</v>
      </c>
      <c r="L59" s="70" t="s">
        <v>64</v>
      </c>
      <c r="M59" s="70" t="s">
        <v>18175</v>
      </c>
      <c r="N59" s="86" t="s">
        <v>18167</v>
      </c>
      <c r="O59" s="83" t="s">
        <v>18176</v>
      </c>
      <c r="P59" s="72" t="s">
        <v>23</v>
      </c>
      <c r="Q59" s="73"/>
      <c r="R59" s="72" t="s">
        <v>24</v>
      </c>
      <c r="S59" s="73" t="s">
        <v>502</v>
      </c>
      <c r="T59" s="73" t="s">
        <v>17936</v>
      </c>
      <c r="U59" s="113">
        <v>45680</v>
      </c>
      <c r="V59" s="26"/>
      <c r="W59" s="26"/>
      <c r="X59" s="26"/>
      <c r="Y59" s="26"/>
      <c r="Z59" s="26"/>
      <c r="AA59" s="26"/>
      <c r="AB59" s="26"/>
      <c r="AC59" s="26"/>
      <c r="AD59" s="26"/>
      <c r="AE59" s="26"/>
      <c r="AF59" s="26"/>
      <c r="AG59" s="26"/>
      <c r="AH59" s="26"/>
      <c r="AI59" s="26"/>
      <c r="AJ59" s="26"/>
      <c r="AK59" s="26"/>
      <c r="AL59" s="26"/>
    </row>
    <row r="60" spans="1:38" ht="212.5">
      <c r="A60" s="67">
        <v>58</v>
      </c>
      <c r="B60" s="68">
        <v>45677</v>
      </c>
      <c r="C60" s="69"/>
      <c r="D60" s="70" t="s">
        <v>408</v>
      </c>
      <c r="E60" s="69"/>
      <c r="F60" s="69"/>
      <c r="G60" s="70" t="s">
        <v>873</v>
      </c>
      <c r="H60" s="70" t="s">
        <v>18177</v>
      </c>
      <c r="I60" s="70"/>
      <c r="J60" s="70" t="s">
        <v>1009</v>
      </c>
      <c r="K60" s="70" t="s">
        <v>2031</v>
      </c>
      <c r="L60" s="70" t="s">
        <v>64</v>
      </c>
      <c r="M60" s="70" t="s">
        <v>18178</v>
      </c>
      <c r="N60" s="86" t="s">
        <v>18167</v>
      </c>
      <c r="O60" s="83" t="s">
        <v>18179</v>
      </c>
      <c r="P60" s="72" t="s">
        <v>23</v>
      </c>
      <c r="Q60" s="73"/>
      <c r="R60" s="72" t="s">
        <v>24</v>
      </c>
      <c r="S60" s="73" t="s">
        <v>502</v>
      </c>
      <c r="T60" s="73" t="s">
        <v>17936</v>
      </c>
      <c r="U60" s="113">
        <v>45680</v>
      </c>
      <c r="V60" s="26"/>
      <c r="W60" s="26"/>
      <c r="X60" s="26"/>
      <c r="Y60" s="26"/>
      <c r="Z60" s="26"/>
      <c r="AA60" s="26"/>
      <c r="AB60" s="26"/>
      <c r="AC60" s="26"/>
      <c r="AD60" s="26"/>
      <c r="AE60" s="26"/>
      <c r="AF60" s="26"/>
      <c r="AG60" s="26"/>
      <c r="AH60" s="26"/>
      <c r="AI60" s="26"/>
      <c r="AJ60" s="26"/>
      <c r="AK60" s="26"/>
      <c r="AL60" s="26"/>
    </row>
    <row r="61" spans="1:38" ht="150">
      <c r="A61" s="67">
        <v>59</v>
      </c>
      <c r="B61" s="68">
        <v>45677</v>
      </c>
      <c r="C61" s="69"/>
      <c r="D61" s="70" t="s">
        <v>408</v>
      </c>
      <c r="E61" s="69"/>
      <c r="F61" s="69"/>
      <c r="G61" s="70" t="s">
        <v>18180</v>
      </c>
      <c r="H61" s="70" t="s">
        <v>18181</v>
      </c>
      <c r="I61" s="70"/>
      <c r="J61" s="70" t="s">
        <v>1009</v>
      </c>
      <c r="K61" s="70" t="s">
        <v>2031</v>
      </c>
      <c r="L61" s="70" t="s">
        <v>64</v>
      </c>
      <c r="M61" s="70" t="s">
        <v>18182</v>
      </c>
      <c r="N61" s="86" t="s">
        <v>18167</v>
      </c>
      <c r="O61" s="87" t="s">
        <v>18183</v>
      </c>
      <c r="P61" s="72" t="s">
        <v>23</v>
      </c>
      <c r="Q61" s="73"/>
      <c r="R61" s="72" t="s">
        <v>24</v>
      </c>
      <c r="S61" s="73" t="s">
        <v>502</v>
      </c>
      <c r="T61" s="73" t="s">
        <v>17936</v>
      </c>
      <c r="U61" s="113">
        <v>45680</v>
      </c>
      <c r="V61" s="26"/>
      <c r="W61" s="26"/>
      <c r="X61" s="26"/>
      <c r="Y61" s="26"/>
      <c r="Z61" s="26"/>
      <c r="AA61" s="26"/>
      <c r="AB61" s="26"/>
      <c r="AC61" s="26"/>
      <c r="AD61" s="26"/>
      <c r="AE61" s="26"/>
      <c r="AF61" s="26"/>
      <c r="AG61" s="26"/>
      <c r="AH61" s="26"/>
      <c r="AI61" s="26"/>
      <c r="AJ61" s="26"/>
      <c r="AK61" s="26"/>
      <c r="AL61" s="26"/>
    </row>
    <row r="62" spans="1:38" ht="162.5">
      <c r="A62" s="67">
        <v>60</v>
      </c>
      <c r="B62" s="68">
        <v>45677</v>
      </c>
      <c r="C62" s="69"/>
      <c r="D62" s="70" t="s">
        <v>408</v>
      </c>
      <c r="E62" s="69"/>
      <c r="F62" s="69"/>
      <c r="G62" s="70" t="s">
        <v>484</v>
      </c>
      <c r="H62" s="70" t="s">
        <v>18184</v>
      </c>
      <c r="I62" s="70"/>
      <c r="J62" s="70" t="s">
        <v>1009</v>
      </c>
      <c r="K62" s="70" t="s">
        <v>2031</v>
      </c>
      <c r="L62" s="70" t="s">
        <v>64</v>
      </c>
      <c r="M62" s="70" t="s">
        <v>18185</v>
      </c>
      <c r="N62" s="86" t="s">
        <v>18167</v>
      </c>
      <c r="O62" s="83" t="s">
        <v>18186</v>
      </c>
      <c r="P62" s="72" t="s">
        <v>23</v>
      </c>
      <c r="Q62" s="73"/>
      <c r="R62" s="72" t="s">
        <v>24</v>
      </c>
      <c r="S62" s="73" t="s">
        <v>502</v>
      </c>
      <c r="T62" s="73" t="s">
        <v>17936</v>
      </c>
      <c r="U62" s="113">
        <v>45680</v>
      </c>
      <c r="V62" s="26"/>
      <c r="W62" s="26"/>
      <c r="X62" s="26"/>
      <c r="Y62" s="26"/>
      <c r="Z62" s="26"/>
      <c r="AA62" s="26"/>
      <c r="AB62" s="26"/>
      <c r="AC62" s="26"/>
      <c r="AD62" s="26"/>
      <c r="AE62" s="26"/>
      <c r="AF62" s="26"/>
      <c r="AG62" s="26"/>
      <c r="AH62" s="26"/>
      <c r="AI62" s="26"/>
      <c r="AJ62" s="26"/>
      <c r="AK62" s="26"/>
      <c r="AL62" s="26"/>
    </row>
    <row r="63" spans="1:38" ht="250">
      <c r="A63" s="67">
        <v>61</v>
      </c>
      <c r="B63" s="68">
        <v>45677</v>
      </c>
      <c r="C63" s="69"/>
      <c r="D63" s="70" t="s">
        <v>408</v>
      </c>
      <c r="E63" s="69"/>
      <c r="F63" s="69"/>
      <c r="G63" s="70" t="s">
        <v>296</v>
      </c>
      <c r="H63" s="70" t="s">
        <v>18187</v>
      </c>
      <c r="I63" s="70"/>
      <c r="J63" s="70" t="s">
        <v>1009</v>
      </c>
      <c r="K63" s="70" t="s">
        <v>2031</v>
      </c>
      <c r="L63" s="70" t="s">
        <v>64</v>
      </c>
      <c r="M63" s="70" t="s">
        <v>18188</v>
      </c>
      <c r="N63" s="86" t="s">
        <v>18167</v>
      </c>
      <c r="O63" s="88" t="s">
        <v>18189</v>
      </c>
      <c r="P63" s="72" t="s">
        <v>23</v>
      </c>
      <c r="Q63" s="73"/>
      <c r="R63" s="72" t="s">
        <v>24</v>
      </c>
      <c r="S63" s="73" t="s">
        <v>502</v>
      </c>
      <c r="T63" s="73" t="s">
        <v>17936</v>
      </c>
      <c r="U63" s="113">
        <v>45680</v>
      </c>
      <c r="V63" s="26"/>
      <c r="W63" s="26"/>
      <c r="X63" s="26"/>
      <c r="Y63" s="26"/>
      <c r="Z63" s="26"/>
      <c r="AA63" s="26"/>
      <c r="AB63" s="26"/>
      <c r="AC63" s="26"/>
      <c r="AD63" s="26"/>
      <c r="AE63" s="26"/>
      <c r="AF63" s="26"/>
      <c r="AG63" s="26"/>
      <c r="AH63" s="26"/>
      <c r="AI63" s="26"/>
      <c r="AJ63" s="26"/>
      <c r="AK63" s="26"/>
      <c r="AL63" s="26"/>
    </row>
    <row r="64" spans="1:38" ht="187.5">
      <c r="A64" s="67">
        <v>62</v>
      </c>
      <c r="B64" s="68">
        <v>45677</v>
      </c>
      <c r="C64" s="69"/>
      <c r="D64" s="70" t="s">
        <v>408</v>
      </c>
      <c r="E64" s="69"/>
      <c r="F64" s="69"/>
      <c r="G64" s="70" t="s">
        <v>89</v>
      </c>
      <c r="H64" s="70" t="s">
        <v>18190</v>
      </c>
      <c r="I64" s="70"/>
      <c r="J64" s="70" t="s">
        <v>1009</v>
      </c>
      <c r="K64" s="70" t="s">
        <v>2031</v>
      </c>
      <c r="L64" s="70" t="s">
        <v>64</v>
      </c>
      <c r="M64" s="70" t="s">
        <v>18191</v>
      </c>
      <c r="N64" s="86" t="s">
        <v>18167</v>
      </c>
      <c r="O64" s="83" t="s">
        <v>18192</v>
      </c>
      <c r="P64" s="72" t="s">
        <v>23</v>
      </c>
      <c r="Q64" s="73"/>
      <c r="R64" s="72" t="s">
        <v>24</v>
      </c>
      <c r="S64" s="73" t="s">
        <v>502</v>
      </c>
      <c r="T64" s="73" t="s">
        <v>17936</v>
      </c>
      <c r="U64" s="113">
        <v>45680</v>
      </c>
      <c r="V64" s="26"/>
      <c r="W64" s="26"/>
      <c r="X64" s="26"/>
      <c r="Y64" s="26"/>
      <c r="Z64" s="26"/>
      <c r="AA64" s="26"/>
      <c r="AB64" s="26"/>
      <c r="AC64" s="26"/>
      <c r="AD64" s="26"/>
      <c r="AE64" s="26"/>
      <c r="AF64" s="26"/>
      <c r="AG64" s="26"/>
      <c r="AH64" s="26"/>
      <c r="AI64" s="26"/>
      <c r="AJ64" s="26"/>
      <c r="AK64" s="26"/>
      <c r="AL64" s="26"/>
    </row>
    <row r="65" spans="1:38" ht="150">
      <c r="A65" s="67">
        <v>63</v>
      </c>
      <c r="B65" s="68">
        <v>45677</v>
      </c>
      <c r="C65" s="69"/>
      <c r="D65" s="70" t="s">
        <v>408</v>
      </c>
      <c r="E65" s="69"/>
      <c r="F65" s="69"/>
      <c r="G65" s="70" t="s">
        <v>229</v>
      </c>
      <c r="H65" s="70" t="s">
        <v>18193</v>
      </c>
      <c r="I65" s="70"/>
      <c r="J65" s="70" t="s">
        <v>1009</v>
      </c>
      <c r="K65" s="70" t="s">
        <v>2031</v>
      </c>
      <c r="L65" s="70" t="s">
        <v>64</v>
      </c>
      <c r="M65" s="70" t="s">
        <v>18194</v>
      </c>
      <c r="N65" s="86" t="s">
        <v>18167</v>
      </c>
      <c r="O65" s="83" t="s">
        <v>18195</v>
      </c>
      <c r="P65" s="72" t="s">
        <v>23</v>
      </c>
      <c r="Q65" s="73"/>
      <c r="R65" s="72" t="s">
        <v>24</v>
      </c>
      <c r="S65" s="73" t="s">
        <v>502</v>
      </c>
      <c r="T65" s="73" t="s">
        <v>17936</v>
      </c>
      <c r="U65" s="113">
        <v>45680</v>
      </c>
      <c r="V65" s="26"/>
      <c r="W65" s="26"/>
      <c r="X65" s="26"/>
      <c r="Y65" s="26"/>
      <c r="Z65" s="26"/>
      <c r="AA65" s="26"/>
      <c r="AB65" s="26"/>
      <c r="AC65" s="26"/>
      <c r="AD65" s="26"/>
      <c r="AE65" s="26"/>
      <c r="AF65" s="26"/>
      <c r="AG65" s="26"/>
      <c r="AH65" s="26"/>
      <c r="AI65" s="26"/>
      <c r="AJ65" s="26"/>
      <c r="AK65" s="26"/>
      <c r="AL65" s="26"/>
    </row>
    <row r="66" spans="1:38" ht="337.5">
      <c r="A66" s="67">
        <v>64</v>
      </c>
      <c r="B66" s="68">
        <v>45677</v>
      </c>
      <c r="C66" s="69"/>
      <c r="D66" s="70" t="s">
        <v>408</v>
      </c>
      <c r="E66" s="69"/>
      <c r="F66" s="69"/>
      <c r="G66" s="70" t="s">
        <v>49</v>
      </c>
      <c r="H66" s="70" t="s">
        <v>18196</v>
      </c>
      <c r="I66" s="70"/>
      <c r="J66" s="70" t="s">
        <v>1009</v>
      </c>
      <c r="K66" s="70" t="s">
        <v>2031</v>
      </c>
      <c r="L66" s="70" t="s">
        <v>64</v>
      </c>
      <c r="M66" s="70" t="s">
        <v>18197</v>
      </c>
      <c r="N66" s="86" t="s">
        <v>18167</v>
      </c>
      <c r="O66" s="88" t="s">
        <v>18198</v>
      </c>
      <c r="P66" s="72" t="s">
        <v>23</v>
      </c>
      <c r="Q66" s="73"/>
      <c r="R66" s="72" t="s">
        <v>24</v>
      </c>
      <c r="S66" s="73" t="s">
        <v>502</v>
      </c>
      <c r="T66" s="73" t="s">
        <v>17936</v>
      </c>
      <c r="U66" s="113">
        <v>45680</v>
      </c>
      <c r="V66" s="26"/>
      <c r="W66" s="26"/>
      <c r="X66" s="26"/>
      <c r="Y66" s="26"/>
      <c r="Z66" s="26"/>
      <c r="AA66" s="26"/>
      <c r="AB66" s="26"/>
      <c r="AC66" s="26"/>
      <c r="AD66" s="26"/>
      <c r="AE66" s="26"/>
      <c r="AF66" s="26"/>
      <c r="AG66" s="26"/>
      <c r="AH66" s="26"/>
      <c r="AI66" s="26"/>
      <c r="AJ66" s="26"/>
      <c r="AK66" s="26"/>
      <c r="AL66" s="26"/>
    </row>
    <row r="67" spans="1:38" ht="150">
      <c r="A67" s="67">
        <v>65</v>
      </c>
      <c r="B67" s="68">
        <v>45677</v>
      </c>
      <c r="C67" s="69"/>
      <c r="D67" s="70" t="s">
        <v>408</v>
      </c>
      <c r="E67" s="69"/>
      <c r="F67" s="69"/>
      <c r="G67" s="70" t="s">
        <v>215</v>
      </c>
      <c r="H67" s="70" t="s">
        <v>18199</v>
      </c>
      <c r="I67" s="70"/>
      <c r="J67" s="70" t="s">
        <v>1009</v>
      </c>
      <c r="K67" s="70" t="s">
        <v>2031</v>
      </c>
      <c r="L67" s="70" t="s">
        <v>64</v>
      </c>
      <c r="M67" s="70" t="s">
        <v>18200</v>
      </c>
      <c r="N67" s="86" t="s">
        <v>18167</v>
      </c>
      <c r="O67" s="88" t="s">
        <v>18201</v>
      </c>
      <c r="P67" s="72" t="s">
        <v>23</v>
      </c>
      <c r="Q67" s="73"/>
      <c r="R67" s="72" t="s">
        <v>24</v>
      </c>
      <c r="S67" s="73" t="s">
        <v>502</v>
      </c>
      <c r="T67" s="73" t="s">
        <v>18049</v>
      </c>
      <c r="U67" s="113">
        <v>45680</v>
      </c>
      <c r="V67" s="26"/>
      <c r="W67" s="26"/>
      <c r="X67" s="26"/>
      <c r="Y67" s="26"/>
      <c r="Z67" s="26"/>
      <c r="AA67" s="26"/>
      <c r="AB67" s="26"/>
      <c r="AC67" s="26"/>
      <c r="AD67" s="26"/>
      <c r="AE67" s="26"/>
      <c r="AF67" s="26"/>
      <c r="AG67" s="26"/>
      <c r="AH67" s="26"/>
      <c r="AI67" s="26"/>
      <c r="AJ67" s="26"/>
      <c r="AK67" s="26"/>
      <c r="AL67" s="26"/>
    </row>
    <row r="68" spans="1:38" ht="350">
      <c r="A68" s="67">
        <v>66</v>
      </c>
      <c r="B68" s="68">
        <v>45677</v>
      </c>
      <c r="C68" s="69"/>
      <c r="D68" s="70" t="s">
        <v>408</v>
      </c>
      <c r="E68" s="69"/>
      <c r="F68" s="69"/>
      <c r="G68" s="70" t="s">
        <v>54</v>
      </c>
      <c r="H68" s="70" t="s">
        <v>0</v>
      </c>
      <c r="I68" s="70"/>
      <c r="J68" s="70" t="s">
        <v>1009</v>
      </c>
      <c r="K68" s="70" t="s">
        <v>2031</v>
      </c>
      <c r="L68" s="70" t="s">
        <v>64</v>
      </c>
      <c r="M68" s="70" t="s">
        <v>18202</v>
      </c>
      <c r="N68" s="86" t="s">
        <v>18167</v>
      </c>
      <c r="O68" s="88" t="s">
        <v>18203</v>
      </c>
      <c r="P68" s="72" t="s">
        <v>23</v>
      </c>
      <c r="Q68" s="73"/>
      <c r="R68" s="72" t="s">
        <v>24</v>
      </c>
      <c r="S68" s="73" t="s">
        <v>502</v>
      </c>
      <c r="T68" s="73" t="s">
        <v>17936</v>
      </c>
      <c r="U68" s="113">
        <v>45680</v>
      </c>
      <c r="V68" s="26"/>
      <c r="W68" s="26"/>
      <c r="X68" s="26"/>
      <c r="Y68" s="26"/>
      <c r="Z68" s="26"/>
      <c r="AA68" s="26"/>
      <c r="AB68" s="26"/>
      <c r="AC68" s="26"/>
      <c r="AD68" s="26"/>
      <c r="AE68" s="26"/>
      <c r="AF68" s="26"/>
      <c r="AG68" s="26"/>
      <c r="AH68" s="26"/>
      <c r="AI68" s="26"/>
      <c r="AJ68" s="26"/>
      <c r="AK68" s="26"/>
      <c r="AL68" s="26"/>
    </row>
    <row r="69" spans="1:38" ht="237.5">
      <c r="A69" s="67">
        <v>67</v>
      </c>
      <c r="B69" s="68">
        <v>45677</v>
      </c>
      <c r="C69" s="69"/>
      <c r="D69" s="70" t="s">
        <v>266</v>
      </c>
      <c r="E69" s="69"/>
      <c r="F69" s="69"/>
      <c r="G69" s="70" t="s">
        <v>18204</v>
      </c>
      <c r="H69" s="70" t="s">
        <v>18205</v>
      </c>
      <c r="I69" s="70" t="s">
        <v>18206</v>
      </c>
      <c r="J69" s="70" t="s">
        <v>1009</v>
      </c>
      <c r="K69" s="70" t="s">
        <v>2031</v>
      </c>
      <c r="L69" s="70" t="s">
        <v>64</v>
      </c>
      <c r="M69" s="70" t="s">
        <v>18207</v>
      </c>
      <c r="N69" s="86" t="s">
        <v>18167</v>
      </c>
      <c r="O69" s="83" t="s">
        <v>18208</v>
      </c>
      <c r="P69" s="72" t="s">
        <v>23</v>
      </c>
      <c r="Q69" s="73"/>
      <c r="R69" s="72" t="s">
        <v>24</v>
      </c>
      <c r="S69" s="73" t="s">
        <v>502</v>
      </c>
      <c r="T69" s="73" t="s">
        <v>17936</v>
      </c>
      <c r="U69" s="113">
        <v>45680</v>
      </c>
      <c r="V69" s="26"/>
      <c r="W69" s="26"/>
      <c r="X69" s="26"/>
      <c r="Y69" s="26"/>
      <c r="Z69" s="26"/>
      <c r="AA69" s="26"/>
      <c r="AB69" s="26"/>
      <c r="AC69" s="26"/>
      <c r="AD69" s="26"/>
      <c r="AE69" s="26"/>
      <c r="AF69" s="26"/>
      <c r="AG69" s="26"/>
      <c r="AH69" s="26"/>
      <c r="AI69" s="26"/>
      <c r="AJ69" s="26"/>
      <c r="AK69" s="26"/>
      <c r="AL69" s="26"/>
    </row>
    <row r="70" spans="1:38" ht="125">
      <c r="A70" s="67">
        <v>68</v>
      </c>
      <c r="B70" s="68">
        <v>45677</v>
      </c>
      <c r="C70" s="69"/>
      <c r="D70" s="70" t="s">
        <v>266</v>
      </c>
      <c r="E70" s="69"/>
      <c r="F70" s="69"/>
      <c r="G70" s="70" t="s">
        <v>174</v>
      </c>
      <c r="H70" s="70" t="s">
        <v>18209</v>
      </c>
      <c r="I70" s="70"/>
      <c r="J70" s="70" t="s">
        <v>1009</v>
      </c>
      <c r="K70" s="70" t="s">
        <v>2031</v>
      </c>
      <c r="L70" s="70" t="s">
        <v>64</v>
      </c>
      <c r="M70" s="70" t="s">
        <v>18210</v>
      </c>
      <c r="N70" s="86" t="s">
        <v>18167</v>
      </c>
      <c r="O70" s="83" t="s">
        <v>18211</v>
      </c>
      <c r="P70" s="72" t="s">
        <v>23</v>
      </c>
      <c r="Q70" s="73"/>
      <c r="R70" s="72" t="s">
        <v>24</v>
      </c>
      <c r="S70" s="73" t="s">
        <v>502</v>
      </c>
      <c r="T70" s="73" t="s">
        <v>18049</v>
      </c>
      <c r="U70" s="113">
        <v>45680</v>
      </c>
      <c r="V70" s="26"/>
      <c r="W70" s="26"/>
      <c r="X70" s="26"/>
      <c r="Y70" s="26"/>
      <c r="Z70" s="26"/>
      <c r="AA70" s="26"/>
      <c r="AB70" s="26"/>
      <c r="AC70" s="26"/>
      <c r="AD70" s="26"/>
      <c r="AE70" s="26"/>
      <c r="AF70" s="26"/>
      <c r="AG70" s="26"/>
      <c r="AH70" s="26"/>
      <c r="AI70" s="26"/>
      <c r="AJ70" s="26"/>
      <c r="AK70" s="26"/>
      <c r="AL70" s="26"/>
    </row>
    <row r="71" spans="1:38" ht="87.5">
      <c r="A71" s="67">
        <v>69</v>
      </c>
      <c r="B71" s="68">
        <v>45678</v>
      </c>
      <c r="C71" s="69"/>
      <c r="D71" s="70" t="s">
        <v>266</v>
      </c>
      <c r="E71" s="69"/>
      <c r="F71" s="69"/>
      <c r="G71" s="70" t="s">
        <v>18212</v>
      </c>
      <c r="H71" s="70" t="s">
        <v>18213</v>
      </c>
      <c r="I71" s="70"/>
      <c r="J71" s="70" t="s">
        <v>1009</v>
      </c>
      <c r="K71" s="70" t="s">
        <v>2031</v>
      </c>
      <c r="L71" s="70" t="s">
        <v>64</v>
      </c>
      <c r="M71" s="70" t="s">
        <v>18214</v>
      </c>
      <c r="N71" s="86" t="s">
        <v>18167</v>
      </c>
      <c r="O71" s="83" t="s">
        <v>18215</v>
      </c>
      <c r="P71" s="72" t="s">
        <v>23</v>
      </c>
      <c r="Q71" s="73"/>
      <c r="R71" s="72" t="s">
        <v>24</v>
      </c>
      <c r="S71" s="73" t="s">
        <v>502</v>
      </c>
      <c r="T71" s="73" t="s">
        <v>17936</v>
      </c>
      <c r="U71" s="113">
        <v>45680</v>
      </c>
      <c r="V71" s="26"/>
      <c r="W71" s="26"/>
      <c r="X71" s="26"/>
      <c r="Y71" s="26"/>
      <c r="Z71" s="26"/>
      <c r="AA71" s="26"/>
      <c r="AB71" s="26"/>
      <c r="AC71" s="26"/>
      <c r="AD71" s="26"/>
      <c r="AE71" s="26"/>
      <c r="AF71" s="26"/>
      <c r="AG71" s="26"/>
      <c r="AH71" s="26"/>
      <c r="AI71" s="26"/>
      <c r="AJ71" s="26"/>
      <c r="AK71" s="26"/>
      <c r="AL71" s="26"/>
    </row>
    <row r="72" spans="1:38" ht="37.5">
      <c r="A72" s="67">
        <v>71</v>
      </c>
      <c r="B72" s="68">
        <v>45678</v>
      </c>
      <c r="C72" s="69"/>
      <c r="D72" s="70" t="s">
        <v>260</v>
      </c>
      <c r="E72" s="69"/>
      <c r="F72" s="69"/>
      <c r="G72" s="70" t="s">
        <v>1938</v>
      </c>
      <c r="H72" s="70" t="s">
        <v>18216</v>
      </c>
      <c r="I72" s="70"/>
      <c r="J72" s="70" t="s">
        <v>1009</v>
      </c>
      <c r="K72" s="70" t="s">
        <v>502</v>
      </c>
      <c r="L72" s="70" t="s">
        <v>225</v>
      </c>
      <c r="M72" s="70" t="s">
        <v>18217</v>
      </c>
      <c r="N72" s="86" t="s">
        <v>18218</v>
      </c>
      <c r="O72" s="83" t="s">
        <v>18219</v>
      </c>
      <c r="P72" s="72" t="s">
        <v>23</v>
      </c>
      <c r="Q72" s="73"/>
      <c r="R72" s="72" t="s">
        <v>24</v>
      </c>
      <c r="S72" s="73" t="s">
        <v>502</v>
      </c>
      <c r="T72" s="104" t="s">
        <v>18220</v>
      </c>
      <c r="U72" s="113">
        <v>45681</v>
      </c>
      <c r="V72" s="26"/>
      <c r="W72" s="26"/>
      <c r="X72" s="26"/>
      <c r="Y72" s="26"/>
      <c r="Z72" s="26"/>
      <c r="AA72" s="26"/>
      <c r="AB72" s="26"/>
      <c r="AC72" s="26"/>
      <c r="AD72" s="26"/>
      <c r="AE72" s="26"/>
      <c r="AF72" s="26"/>
      <c r="AG72" s="26"/>
      <c r="AH72" s="26"/>
      <c r="AI72" s="26"/>
      <c r="AJ72" s="26"/>
      <c r="AK72" s="26"/>
      <c r="AL72" s="26"/>
    </row>
    <row r="73" spans="1:38" ht="312.5">
      <c r="A73" s="67">
        <v>72</v>
      </c>
      <c r="B73" s="68">
        <v>45678</v>
      </c>
      <c r="C73" s="69"/>
      <c r="D73" s="70" t="s">
        <v>870</v>
      </c>
      <c r="E73" s="69"/>
      <c r="F73" s="69"/>
      <c r="G73" s="70" t="s">
        <v>18221</v>
      </c>
      <c r="H73" s="70" t="s">
        <v>18222</v>
      </c>
      <c r="I73" s="70"/>
      <c r="J73" s="70" t="s">
        <v>1009</v>
      </c>
      <c r="K73" s="70" t="s">
        <v>2031</v>
      </c>
      <c r="L73" s="70" t="s">
        <v>64</v>
      </c>
      <c r="M73" s="70" t="s">
        <v>18223</v>
      </c>
      <c r="N73" s="86" t="s">
        <v>18167</v>
      </c>
      <c r="O73" s="83" t="s">
        <v>18224</v>
      </c>
      <c r="P73" s="72" t="s">
        <v>23</v>
      </c>
      <c r="Q73" s="73"/>
      <c r="R73" s="72" t="s">
        <v>24</v>
      </c>
      <c r="S73" s="73" t="s">
        <v>502</v>
      </c>
      <c r="T73" s="73" t="s">
        <v>18225</v>
      </c>
      <c r="U73" s="113">
        <v>45681</v>
      </c>
      <c r="V73" s="26"/>
      <c r="W73" s="26"/>
      <c r="X73" s="26"/>
      <c r="Y73" s="26"/>
      <c r="Z73" s="26"/>
      <c r="AA73" s="26"/>
      <c r="AB73" s="26"/>
      <c r="AC73" s="26"/>
      <c r="AD73" s="26"/>
      <c r="AE73" s="26"/>
      <c r="AF73" s="26"/>
      <c r="AG73" s="26"/>
      <c r="AH73" s="26"/>
      <c r="AI73" s="26"/>
      <c r="AJ73" s="26"/>
      <c r="AK73" s="26"/>
      <c r="AL73" s="26"/>
    </row>
    <row r="74" spans="1:38" ht="101.5">
      <c r="A74" s="67">
        <v>73</v>
      </c>
      <c r="B74" s="68">
        <v>45678</v>
      </c>
      <c r="C74" s="123">
        <v>431</v>
      </c>
      <c r="D74" s="70" t="s">
        <v>485</v>
      </c>
      <c r="E74" s="123">
        <v>415</v>
      </c>
      <c r="F74" s="69"/>
      <c r="G74" s="70" t="s">
        <v>154</v>
      </c>
      <c r="H74" s="70" t="s">
        <v>18226</v>
      </c>
      <c r="I74" s="70"/>
      <c r="J74" s="70" t="s">
        <v>825</v>
      </c>
      <c r="K74" s="70" t="s">
        <v>1917</v>
      </c>
      <c r="L74" s="70" t="s">
        <v>64</v>
      </c>
      <c r="M74" s="70" t="s">
        <v>18227</v>
      </c>
      <c r="N74" s="86" t="s">
        <v>18167</v>
      </c>
      <c r="O74" s="95"/>
      <c r="P74" s="72" t="s">
        <v>23</v>
      </c>
      <c r="Q74" s="73"/>
      <c r="R74" s="72" t="s">
        <v>24</v>
      </c>
      <c r="S74" s="73" t="s">
        <v>502</v>
      </c>
      <c r="T74" s="73" t="s">
        <v>17936</v>
      </c>
      <c r="U74" s="113">
        <v>45681</v>
      </c>
      <c r="V74" s="26"/>
      <c r="W74" s="26"/>
      <c r="X74" s="26"/>
      <c r="Y74" s="26"/>
      <c r="Z74" s="26"/>
      <c r="AA74" s="26"/>
      <c r="AB74" s="26"/>
      <c r="AC74" s="26"/>
      <c r="AD74" s="26"/>
      <c r="AE74" s="26"/>
      <c r="AF74" s="26"/>
      <c r="AG74" s="26"/>
      <c r="AH74" s="26"/>
      <c r="AI74" s="26"/>
      <c r="AJ74" s="26"/>
      <c r="AK74" s="26"/>
      <c r="AL74" s="26"/>
    </row>
    <row r="75" spans="1:38" ht="76">
      <c r="A75" s="67">
        <v>74</v>
      </c>
      <c r="B75" s="68">
        <v>45678</v>
      </c>
      <c r="C75" s="123">
        <v>431</v>
      </c>
      <c r="D75" s="70" t="s">
        <v>485</v>
      </c>
      <c r="E75" s="123">
        <v>451</v>
      </c>
      <c r="F75" s="69"/>
      <c r="G75" s="70" t="s">
        <v>18228</v>
      </c>
      <c r="H75" s="70" t="s">
        <v>18229</v>
      </c>
      <c r="I75" s="70"/>
      <c r="J75" s="70" t="s">
        <v>825</v>
      </c>
      <c r="K75" s="70" t="s">
        <v>1917</v>
      </c>
      <c r="L75" s="70" t="s">
        <v>64</v>
      </c>
      <c r="M75" s="70" t="s">
        <v>18230</v>
      </c>
      <c r="N75" s="86" t="s">
        <v>18167</v>
      </c>
      <c r="O75" s="70"/>
      <c r="P75" s="72" t="s">
        <v>23</v>
      </c>
      <c r="Q75" s="73"/>
      <c r="R75" s="72" t="s">
        <v>24</v>
      </c>
      <c r="S75" s="73" t="s">
        <v>502</v>
      </c>
      <c r="T75" s="73" t="s">
        <v>17936</v>
      </c>
      <c r="U75" s="77">
        <v>45681</v>
      </c>
      <c r="V75" s="26"/>
      <c r="W75" s="26"/>
      <c r="X75" s="26"/>
      <c r="Y75" s="26"/>
      <c r="Z75" s="26"/>
      <c r="AA75" s="26"/>
      <c r="AB75" s="26"/>
      <c r="AC75" s="26"/>
      <c r="AD75" s="26"/>
      <c r="AE75" s="26"/>
      <c r="AF75" s="26"/>
      <c r="AG75" s="26"/>
      <c r="AH75" s="26"/>
      <c r="AI75" s="26"/>
      <c r="AJ75" s="26"/>
      <c r="AK75" s="26"/>
      <c r="AL75" s="26"/>
    </row>
    <row r="76" spans="1:38" ht="63">
      <c r="A76" s="67">
        <v>75</v>
      </c>
      <c r="B76" s="68">
        <v>45678</v>
      </c>
      <c r="C76" s="123">
        <v>431</v>
      </c>
      <c r="D76" s="70" t="s">
        <v>485</v>
      </c>
      <c r="E76" s="123">
        <v>433</v>
      </c>
      <c r="F76" s="69"/>
      <c r="G76" s="70" t="s">
        <v>107</v>
      </c>
      <c r="H76" s="70" t="s">
        <v>18231</v>
      </c>
      <c r="I76" s="70"/>
      <c r="J76" s="70" t="s">
        <v>825</v>
      </c>
      <c r="K76" s="70" t="s">
        <v>1917</v>
      </c>
      <c r="L76" s="70" t="s">
        <v>64</v>
      </c>
      <c r="M76" s="70" t="s">
        <v>18232</v>
      </c>
      <c r="N76" s="86" t="s">
        <v>18167</v>
      </c>
      <c r="O76" s="88"/>
      <c r="P76" s="72" t="s">
        <v>23</v>
      </c>
      <c r="Q76" s="73"/>
      <c r="R76" s="72" t="s">
        <v>24</v>
      </c>
      <c r="S76" s="73" t="s">
        <v>502</v>
      </c>
      <c r="T76" s="73" t="s">
        <v>17936</v>
      </c>
      <c r="U76" s="77">
        <v>45681</v>
      </c>
      <c r="V76" s="26"/>
      <c r="W76" s="26"/>
      <c r="X76" s="26"/>
      <c r="Y76" s="26"/>
      <c r="Z76" s="26"/>
      <c r="AA76" s="26"/>
      <c r="AB76" s="26"/>
      <c r="AC76" s="26"/>
      <c r="AD76" s="26"/>
      <c r="AE76" s="26"/>
      <c r="AF76" s="26"/>
      <c r="AG76" s="26"/>
      <c r="AH76" s="26"/>
      <c r="AI76" s="26"/>
      <c r="AJ76" s="26"/>
      <c r="AK76" s="26"/>
      <c r="AL76" s="26"/>
    </row>
    <row r="77" spans="1:38" ht="113">
      <c r="A77" s="67">
        <v>76</v>
      </c>
      <c r="B77" s="68">
        <v>45678</v>
      </c>
      <c r="C77" s="123">
        <v>431</v>
      </c>
      <c r="D77" s="70" t="s">
        <v>485</v>
      </c>
      <c r="E77" s="123">
        <v>10452</v>
      </c>
      <c r="F77" s="69"/>
      <c r="G77" s="70" t="s">
        <v>434</v>
      </c>
      <c r="H77" s="70" t="s">
        <v>18233</v>
      </c>
      <c r="I77" s="70"/>
      <c r="J77" s="70" t="s">
        <v>825</v>
      </c>
      <c r="K77" s="70" t="s">
        <v>1917</v>
      </c>
      <c r="L77" s="70" t="s">
        <v>64</v>
      </c>
      <c r="M77" s="70" t="s">
        <v>18234</v>
      </c>
      <c r="N77" s="86" t="s">
        <v>18167</v>
      </c>
      <c r="O77" s="88"/>
      <c r="P77" s="72" t="s">
        <v>23</v>
      </c>
      <c r="Q77" s="73"/>
      <c r="R77" s="72" t="s">
        <v>24</v>
      </c>
      <c r="S77" s="73" t="s">
        <v>502</v>
      </c>
      <c r="T77" s="73" t="s">
        <v>17936</v>
      </c>
      <c r="U77" s="113">
        <v>45681</v>
      </c>
      <c r="V77" s="26"/>
      <c r="W77" s="26"/>
      <c r="X77" s="26"/>
      <c r="Y77" s="26"/>
      <c r="Z77" s="26"/>
      <c r="AA77" s="26"/>
      <c r="AB77" s="26"/>
      <c r="AC77" s="26"/>
      <c r="AD77" s="26"/>
      <c r="AE77" s="26"/>
      <c r="AF77" s="26"/>
      <c r="AG77" s="26"/>
      <c r="AH77" s="26"/>
      <c r="AI77" s="26"/>
      <c r="AJ77" s="26"/>
      <c r="AK77" s="26"/>
      <c r="AL77" s="26"/>
    </row>
    <row r="78" spans="1:38" ht="63">
      <c r="A78" s="67">
        <v>77</v>
      </c>
      <c r="B78" s="68">
        <v>45678</v>
      </c>
      <c r="C78" s="123">
        <v>431</v>
      </c>
      <c r="D78" s="70" t="s">
        <v>485</v>
      </c>
      <c r="E78" s="123">
        <v>439</v>
      </c>
      <c r="F78" s="69"/>
      <c r="G78" s="70" t="s">
        <v>307</v>
      </c>
      <c r="H78" s="70" t="s">
        <v>18235</v>
      </c>
      <c r="I78" s="70"/>
      <c r="J78" s="70" t="s">
        <v>825</v>
      </c>
      <c r="K78" s="70" t="s">
        <v>1917</v>
      </c>
      <c r="L78" s="70" t="s">
        <v>64</v>
      </c>
      <c r="M78" s="70" t="s">
        <v>18236</v>
      </c>
      <c r="N78" s="86" t="s">
        <v>18167</v>
      </c>
      <c r="O78" s="88"/>
      <c r="P78" s="72" t="s">
        <v>23</v>
      </c>
      <c r="Q78" s="73"/>
      <c r="R78" s="72" t="s">
        <v>24</v>
      </c>
      <c r="S78" s="73" t="s">
        <v>502</v>
      </c>
      <c r="T78" s="73" t="s">
        <v>17936</v>
      </c>
      <c r="U78" s="113">
        <v>45681</v>
      </c>
      <c r="V78" s="26"/>
      <c r="W78" s="26"/>
      <c r="X78" s="26"/>
      <c r="Y78" s="26"/>
      <c r="Z78" s="26"/>
      <c r="AA78" s="26"/>
      <c r="AB78" s="26"/>
      <c r="AC78" s="26"/>
      <c r="AD78" s="26"/>
      <c r="AE78" s="26"/>
      <c r="AF78" s="26"/>
      <c r="AG78" s="26"/>
      <c r="AH78" s="26"/>
      <c r="AI78" s="26"/>
      <c r="AJ78" s="26"/>
      <c r="AK78" s="26"/>
      <c r="AL78" s="26"/>
    </row>
    <row r="79" spans="1:38" ht="113">
      <c r="A79" s="67">
        <v>78</v>
      </c>
      <c r="B79" s="68">
        <v>45678</v>
      </c>
      <c r="C79" s="123">
        <v>431</v>
      </c>
      <c r="D79" s="70" t="s">
        <v>485</v>
      </c>
      <c r="E79" s="123">
        <v>426</v>
      </c>
      <c r="F79" s="69"/>
      <c r="G79" s="70" t="s">
        <v>11527</v>
      </c>
      <c r="H79" s="70" t="s">
        <v>18237</v>
      </c>
      <c r="I79" s="70"/>
      <c r="J79" s="70" t="s">
        <v>825</v>
      </c>
      <c r="K79" s="70" t="s">
        <v>1917</v>
      </c>
      <c r="L79" s="70" t="s">
        <v>64</v>
      </c>
      <c r="M79" s="70" t="s">
        <v>18238</v>
      </c>
      <c r="N79" s="86" t="s">
        <v>18167</v>
      </c>
      <c r="O79" s="70"/>
      <c r="P79" s="72" t="s">
        <v>23</v>
      </c>
      <c r="Q79" s="73"/>
      <c r="R79" s="72" t="s">
        <v>24</v>
      </c>
      <c r="S79" s="73" t="s">
        <v>502</v>
      </c>
      <c r="T79" s="73" t="s">
        <v>17936</v>
      </c>
      <c r="U79" s="113">
        <v>45681</v>
      </c>
      <c r="V79" s="26"/>
      <c r="W79" s="26"/>
      <c r="X79" s="26"/>
      <c r="Y79" s="26"/>
      <c r="Z79" s="26"/>
      <c r="AA79" s="26"/>
      <c r="AB79" s="26"/>
      <c r="AC79" s="26"/>
      <c r="AD79" s="26"/>
      <c r="AE79" s="26"/>
      <c r="AF79" s="26"/>
      <c r="AG79" s="26"/>
      <c r="AH79" s="26"/>
      <c r="AI79" s="26"/>
      <c r="AJ79" s="26"/>
      <c r="AK79" s="26"/>
      <c r="AL79" s="26"/>
    </row>
    <row r="80" spans="1:38" ht="63">
      <c r="A80" s="67">
        <v>79</v>
      </c>
      <c r="B80" s="68">
        <v>45678</v>
      </c>
      <c r="C80" s="123">
        <v>431</v>
      </c>
      <c r="D80" s="70" t="s">
        <v>485</v>
      </c>
      <c r="E80" s="123">
        <v>423</v>
      </c>
      <c r="F80" s="69"/>
      <c r="G80" s="70" t="s">
        <v>223</v>
      </c>
      <c r="H80" s="70" t="s">
        <v>18239</v>
      </c>
      <c r="I80" s="70"/>
      <c r="J80" s="70" t="s">
        <v>825</v>
      </c>
      <c r="K80" s="70" t="s">
        <v>1917</v>
      </c>
      <c r="L80" s="70" t="s">
        <v>64</v>
      </c>
      <c r="M80" s="70" t="s">
        <v>18240</v>
      </c>
      <c r="N80" s="86" t="s">
        <v>18167</v>
      </c>
      <c r="O80" s="70"/>
      <c r="P80" s="72" t="s">
        <v>23</v>
      </c>
      <c r="Q80" s="73"/>
      <c r="R80" s="72" t="s">
        <v>24</v>
      </c>
      <c r="S80" s="73" t="s">
        <v>502</v>
      </c>
      <c r="T80" s="73" t="s">
        <v>17936</v>
      </c>
      <c r="U80" s="113">
        <v>45681</v>
      </c>
      <c r="V80" s="26"/>
      <c r="W80" s="26"/>
      <c r="X80" s="26"/>
      <c r="Y80" s="26"/>
      <c r="Z80" s="26"/>
      <c r="AA80" s="26"/>
      <c r="AB80" s="26"/>
      <c r="AC80" s="26"/>
      <c r="AD80" s="26"/>
      <c r="AE80" s="26"/>
      <c r="AF80" s="26"/>
      <c r="AG80" s="26"/>
      <c r="AH80" s="26"/>
      <c r="AI80" s="26"/>
      <c r="AJ80" s="26"/>
      <c r="AK80" s="26"/>
      <c r="AL80" s="26"/>
    </row>
    <row r="81" spans="1:38" ht="37.5">
      <c r="A81" s="67">
        <v>80</v>
      </c>
      <c r="B81" s="68">
        <v>45678</v>
      </c>
      <c r="C81" s="123">
        <v>431</v>
      </c>
      <c r="D81" s="70" t="s">
        <v>485</v>
      </c>
      <c r="E81" s="123">
        <v>423</v>
      </c>
      <c r="F81" s="69"/>
      <c r="G81" s="70" t="s">
        <v>223</v>
      </c>
      <c r="H81" s="70" t="s">
        <v>18239</v>
      </c>
      <c r="I81" s="70"/>
      <c r="J81" s="70" t="s">
        <v>825</v>
      </c>
      <c r="K81" s="70" t="s">
        <v>1917</v>
      </c>
      <c r="L81" s="70" t="s">
        <v>225</v>
      </c>
      <c r="M81" s="70" t="s">
        <v>18241</v>
      </c>
      <c r="N81" s="86" t="s">
        <v>18242</v>
      </c>
      <c r="O81" s="88"/>
      <c r="P81" s="72" t="s">
        <v>23</v>
      </c>
      <c r="Q81" s="73"/>
      <c r="R81" s="72" t="s">
        <v>24</v>
      </c>
      <c r="S81" s="73" t="s">
        <v>502</v>
      </c>
      <c r="T81" s="73" t="s">
        <v>17936</v>
      </c>
      <c r="U81" s="113">
        <v>45681</v>
      </c>
      <c r="V81" s="26"/>
      <c r="W81" s="26"/>
      <c r="X81" s="26"/>
      <c r="Y81" s="26"/>
      <c r="Z81" s="26"/>
      <c r="AA81" s="26"/>
      <c r="AB81" s="26"/>
      <c r="AC81" s="26"/>
      <c r="AD81" s="26"/>
      <c r="AE81" s="26"/>
      <c r="AF81" s="26"/>
      <c r="AG81" s="26"/>
      <c r="AH81" s="26"/>
      <c r="AI81" s="26"/>
      <c r="AJ81" s="26"/>
      <c r="AK81" s="26"/>
      <c r="AL81" s="26"/>
    </row>
    <row r="82" spans="1:38" ht="88">
      <c r="A82" s="67">
        <v>81</v>
      </c>
      <c r="B82" s="68">
        <v>45678</v>
      </c>
      <c r="C82" s="123">
        <v>431</v>
      </c>
      <c r="D82" s="70" t="s">
        <v>485</v>
      </c>
      <c r="E82" s="123">
        <v>440</v>
      </c>
      <c r="F82" s="69"/>
      <c r="G82" s="70" t="s">
        <v>18243</v>
      </c>
      <c r="H82" s="70" t="s">
        <v>18244</v>
      </c>
      <c r="I82" s="70"/>
      <c r="J82" s="70" t="s">
        <v>825</v>
      </c>
      <c r="K82" s="70" t="s">
        <v>1917</v>
      </c>
      <c r="L82" s="70" t="s">
        <v>64</v>
      </c>
      <c r="M82" s="70" t="s">
        <v>18245</v>
      </c>
      <c r="N82" s="86" t="s">
        <v>18167</v>
      </c>
      <c r="O82" s="88"/>
      <c r="P82" s="72" t="s">
        <v>23</v>
      </c>
      <c r="Q82" s="73"/>
      <c r="R82" s="72" t="s">
        <v>24</v>
      </c>
      <c r="S82" s="73" t="s">
        <v>502</v>
      </c>
      <c r="T82" s="73" t="s">
        <v>17936</v>
      </c>
      <c r="U82" s="113">
        <v>45681</v>
      </c>
      <c r="V82" s="26"/>
      <c r="W82" s="26"/>
      <c r="X82" s="26"/>
      <c r="Y82" s="26"/>
      <c r="Z82" s="26"/>
      <c r="AA82" s="26"/>
      <c r="AB82" s="26"/>
      <c r="AC82" s="26"/>
      <c r="AD82" s="26"/>
      <c r="AE82" s="26"/>
      <c r="AF82" s="26"/>
      <c r="AG82" s="26"/>
      <c r="AH82" s="26"/>
      <c r="AI82" s="26"/>
      <c r="AJ82" s="26"/>
      <c r="AK82" s="26"/>
      <c r="AL82" s="26"/>
    </row>
    <row r="83" spans="1:38" ht="89.5">
      <c r="A83" s="67">
        <v>82</v>
      </c>
      <c r="B83" s="68">
        <v>45678</v>
      </c>
      <c r="C83" s="123">
        <v>431</v>
      </c>
      <c r="D83" s="70" t="s">
        <v>485</v>
      </c>
      <c r="E83" s="123">
        <v>441</v>
      </c>
      <c r="F83" s="69"/>
      <c r="G83" s="70" t="s">
        <v>399</v>
      </c>
      <c r="H83" s="70" t="s">
        <v>18246</v>
      </c>
      <c r="I83" s="70"/>
      <c r="J83" s="70" t="s">
        <v>825</v>
      </c>
      <c r="K83" s="70" t="s">
        <v>1917</v>
      </c>
      <c r="L83" s="70" t="s">
        <v>728</v>
      </c>
      <c r="M83" s="70" t="s">
        <v>18247</v>
      </c>
      <c r="N83" s="86" t="s">
        <v>18167</v>
      </c>
      <c r="O83" s="88"/>
      <c r="P83" s="72" t="s">
        <v>23</v>
      </c>
      <c r="Q83" s="73"/>
      <c r="R83" s="72" t="s">
        <v>24</v>
      </c>
      <c r="S83" s="73" t="s">
        <v>502</v>
      </c>
      <c r="T83" s="73" t="s">
        <v>17936</v>
      </c>
      <c r="U83" s="113">
        <v>45681</v>
      </c>
      <c r="V83" s="26"/>
      <c r="W83" s="26"/>
      <c r="X83" s="26"/>
      <c r="Y83" s="26"/>
      <c r="Z83" s="26"/>
      <c r="AA83" s="26"/>
      <c r="AB83" s="26"/>
      <c r="AC83" s="26"/>
      <c r="AD83" s="26"/>
      <c r="AE83" s="26"/>
      <c r="AF83" s="26"/>
      <c r="AG83" s="26"/>
      <c r="AH83" s="26"/>
      <c r="AI83" s="26"/>
      <c r="AJ83" s="26"/>
      <c r="AK83" s="26"/>
      <c r="AL83" s="26"/>
    </row>
    <row r="84" spans="1:38" ht="100">
      <c r="A84" s="67">
        <v>83</v>
      </c>
      <c r="B84" s="68">
        <v>45678</v>
      </c>
      <c r="C84" s="69"/>
      <c r="D84" s="70" t="s">
        <v>293</v>
      </c>
      <c r="E84" s="69"/>
      <c r="F84" s="69"/>
      <c r="G84" s="70" t="s">
        <v>18248</v>
      </c>
      <c r="H84" s="70" t="s">
        <v>18249</v>
      </c>
      <c r="I84" s="70" t="s">
        <v>18250</v>
      </c>
      <c r="J84" s="70" t="s">
        <v>1009</v>
      </c>
      <c r="K84" s="70" t="s">
        <v>2031</v>
      </c>
      <c r="L84" s="70" t="s">
        <v>64</v>
      </c>
      <c r="M84" s="70" t="s">
        <v>18251</v>
      </c>
      <c r="N84" s="86" t="s">
        <v>18167</v>
      </c>
      <c r="O84" s="83" t="s">
        <v>18252</v>
      </c>
      <c r="P84" s="72" t="s">
        <v>23</v>
      </c>
      <c r="Q84" s="73"/>
      <c r="R84" s="72" t="s">
        <v>24</v>
      </c>
      <c r="S84" s="73" t="s">
        <v>502</v>
      </c>
      <c r="T84" s="73" t="s">
        <v>17936</v>
      </c>
      <c r="U84" s="113">
        <v>45681</v>
      </c>
      <c r="V84" s="26"/>
      <c r="W84" s="26"/>
      <c r="X84" s="26"/>
      <c r="Y84" s="26"/>
      <c r="Z84" s="26"/>
      <c r="AA84" s="26"/>
      <c r="AB84" s="26"/>
      <c r="AC84" s="26"/>
      <c r="AD84" s="26"/>
      <c r="AE84" s="26"/>
      <c r="AF84" s="26"/>
      <c r="AG84" s="26"/>
      <c r="AH84" s="26"/>
      <c r="AI84" s="26"/>
      <c r="AJ84" s="26"/>
      <c r="AK84" s="26"/>
      <c r="AL84" s="26"/>
    </row>
    <row r="85" spans="1:38" ht="62.5">
      <c r="A85" s="67">
        <v>84</v>
      </c>
      <c r="B85" s="68">
        <v>45678</v>
      </c>
      <c r="C85" s="69"/>
      <c r="D85" s="70" t="s">
        <v>8678</v>
      </c>
      <c r="E85" s="69"/>
      <c r="F85" s="69"/>
      <c r="G85" s="70" t="s">
        <v>154</v>
      </c>
      <c r="H85" s="70" t="s">
        <v>18253</v>
      </c>
      <c r="I85" s="70" t="s">
        <v>18254</v>
      </c>
      <c r="J85" s="70" t="s">
        <v>1009</v>
      </c>
      <c r="K85" s="70" t="s">
        <v>1616</v>
      </c>
      <c r="L85" s="70" t="s">
        <v>37</v>
      </c>
      <c r="M85" s="70" t="s">
        <v>18255</v>
      </c>
      <c r="N85" s="86" t="s">
        <v>18256</v>
      </c>
      <c r="O85" s="88"/>
      <c r="P85" s="72" t="s">
        <v>23</v>
      </c>
      <c r="Q85" s="104" t="s">
        <v>18257</v>
      </c>
      <c r="R85" s="72" t="s">
        <v>24</v>
      </c>
      <c r="S85" s="73" t="s">
        <v>502</v>
      </c>
      <c r="T85" s="73" t="s">
        <v>18046</v>
      </c>
      <c r="U85" s="113">
        <v>45681</v>
      </c>
      <c r="V85" s="26"/>
      <c r="W85" s="26"/>
      <c r="X85" s="26"/>
      <c r="Y85" s="26"/>
      <c r="Z85" s="26"/>
      <c r="AA85" s="26"/>
      <c r="AB85" s="26"/>
      <c r="AC85" s="26"/>
      <c r="AD85" s="26"/>
      <c r="AE85" s="26"/>
      <c r="AF85" s="26"/>
      <c r="AG85" s="26"/>
      <c r="AH85" s="26"/>
      <c r="AI85" s="26"/>
      <c r="AJ85" s="26"/>
      <c r="AK85" s="26"/>
      <c r="AL85" s="26"/>
    </row>
    <row r="86" spans="1:38" ht="175">
      <c r="A86" s="67">
        <v>85</v>
      </c>
      <c r="B86" s="68">
        <v>45679</v>
      </c>
      <c r="C86" s="69"/>
      <c r="D86" s="70" t="s">
        <v>321</v>
      </c>
      <c r="E86" s="69"/>
      <c r="F86" s="69"/>
      <c r="G86" s="127" t="s">
        <v>42</v>
      </c>
      <c r="H86" s="70" t="s">
        <v>18145</v>
      </c>
      <c r="I86" s="70" t="s">
        <v>18258</v>
      </c>
      <c r="J86" s="70"/>
      <c r="K86" s="70" t="s">
        <v>362</v>
      </c>
      <c r="L86" s="70"/>
      <c r="M86" s="70" t="s">
        <v>18259</v>
      </c>
      <c r="N86" s="86"/>
      <c r="O86" s="88" t="s">
        <v>18260</v>
      </c>
      <c r="P86" s="72" t="s">
        <v>23</v>
      </c>
      <c r="Q86" s="73"/>
      <c r="R86" s="72" t="s">
        <v>24</v>
      </c>
      <c r="S86" s="73" t="s">
        <v>502</v>
      </c>
      <c r="T86" s="73" t="s">
        <v>18046</v>
      </c>
      <c r="U86" s="113">
        <v>45692</v>
      </c>
      <c r="V86" s="26"/>
      <c r="W86" s="26"/>
      <c r="X86" s="26"/>
      <c r="Y86" s="26"/>
      <c r="Z86" s="26"/>
      <c r="AA86" s="26"/>
      <c r="AB86" s="26"/>
      <c r="AC86" s="26"/>
      <c r="AD86" s="26"/>
      <c r="AE86" s="26"/>
      <c r="AF86" s="26"/>
      <c r="AG86" s="26"/>
      <c r="AH86" s="26"/>
      <c r="AI86" s="26"/>
      <c r="AJ86" s="26"/>
      <c r="AK86" s="26"/>
      <c r="AL86" s="26"/>
    </row>
    <row r="87" spans="1:38" ht="37.5">
      <c r="A87" s="67">
        <v>86</v>
      </c>
      <c r="B87" s="68">
        <v>45679</v>
      </c>
      <c r="C87" s="69"/>
      <c r="D87" s="70" t="s">
        <v>386</v>
      </c>
      <c r="E87" s="69"/>
      <c r="F87" s="69"/>
      <c r="G87" s="70" t="s">
        <v>84</v>
      </c>
      <c r="H87" s="70" t="s">
        <v>18261</v>
      </c>
      <c r="I87" s="70" t="s">
        <v>18262</v>
      </c>
      <c r="J87" s="70" t="s">
        <v>1009</v>
      </c>
      <c r="K87" s="70" t="s">
        <v>502</v>
      </c>
      <c r="L87" s="70" t="s">
        <v>37</v>
      </c>
      <c r="M87" s="70" t="s">
        <v>18263</v>
      </c>
      <c r="N87" s="86" t="s">
        <v>18264</v>
      </c>
      <c r="O87" s="88"/>
      <c r="P87" s="72" t="s">
        <v>23</v>
      </c>
      <c r="Q87" s="73" t="s">
        <v>18265</v>
      </c>
      <c r="R87" s="72" t="s">
        <v>24</v>
      </c>
      <c r="S87" s="73" t="s">
        <v>502</v>
      </c>
      <c r="T87" s="73" t="s">
        <v>17936</v>
      </c>
      <c r="U87" s="77">
        <v>45681</v>
      </c>
      <c r="V87" s="26"/>
      <c r="W87" s="26"/>
      <c r="X87" s="26"/>
      <c r="Y87" s="26"/>
      <c r="Z87" s="26"/>
      <c r="AA87" s="26"/>
      <c r="AB87" s="26"/>
      <c r="AC87" s="26"/>
      <c r="AD87" s="26"/>
      <c r="AE87" s="26"/>
      <c r="AF87" s="26"/>
      <c r="AG87" s="26"/>
      <c r="AH87" s="26"/>
      <c r="AI87" s="26"/>
      <c r="AJ87" s="26"/>
      <c r="AK87" s="26"/>
      <c r="AL87" s="26"/>
    </row>
    <row r="88" spans="1:38" ht="112.5">
      <c r="A88" s="67">
        <v>87</v>
      </c>
      <c r="B88" s="68">
        <v>45680</v>
      </c>
      <c r="C88" s="69"/>
      <c r="D88" s="70" t="s">
        <v>271</v>
      </c>
      <c r="E88" s="69"/>
      <c r="F88" s="69"/>
      <c r="G88" s="70" t="s">
        <v>26</v>
      </c>
      <c r="H88" s="70" t="s">
        <v>18266</v>
      </c>
      <c r="I88" s="70"/>
      <c r="J88" s="70" t="s">
        <v>825</v>
      </c>
      <c r="K88" s="70" t="s">
        <v>1233</v>
      </c>
      <c r="L88" s="70" t="s">
        <v>22</v>
      </c>
      <c r="M88" s="70" t="s">
        <v>18267</v>
      </c>
      <c r="N88" s="86" t="s">
        <v>18268</v>
      </c>
      <c r="O88" s="88" t="s">
        <v>18269</v>
      </c>
      <c r="P88" s="72" t="s">
        <v>23</v>
      </c>
      <c r="Q88" s="73"/>
      <c r="R88" s="72" t="s">
        <v>24</v>
      </c>
      <c r="S88" s="73" t="s">
        <v>1233</v>
      </c>
      <c r="T88" s="136" t="s">
        <v>18270</v>
      </c>
      <c r="U88" s="74" t="s">
        <v>18271</v>
      </c>
      <c r="V88" s="26"/>
      <c r="W88" s="26"/>
      <c r="X88" s="26"/>
      <c r="Y88" s="26"/>
      <c r="Z88" s="26"/>
      <c r="AA88" s="26"/>
      <c r="AB88" s="26"/>
      <c r="AC88" s="26"/>
      <c r="AD88" s="26"/>
      <c r="AE88" s="26"/>
      <c r="AF88" s="26"/>
      <c r="AG88" s="26"/>
      <c r="AH88" s="26"/>
      <c r="AI88" s="26"/>
      <c r="AJ88" s="26"/>
      <c r="AK88" s="26"/>
      <c r="AL88" s="26"/>
    </row>
    <row r="89" spans="1:38" ht="25">
      <c r="A89" s="67">
        <v>88</v>
      </c>
      <c r="B89" s="68">
        <v>45680</v>
      </c>
      <c r="C89" s="69"/>
      <c r="D89" s="70" t="s">
        <v>386</v>
      </c>
      <c r="E89" s="69"/>
      <c r="F89" s="69"/>
      <c r="G89" s="70" t="s">
        <v>240</v>
      </c>
      <c r="H89" s="70" t="s">
        <v>18272</v>
      </c>
      <c r="I89" s="108" t="s">
        <v>18273</v>
      </c>
      <c r="J89" s="70" t="s">
        <v>1009</v>
      </c>
      <c r="K89" s="70" t="s">
        <v>2031</v>
      </c>
      <c r="L89" s="70" t="s">
        <v>37</v>
      </c>
      <c r="M89" s="70" t="s">
        <v>18274</v>
      </c>
      <c r="N89" s="86" t="s">
        <v>4963</v>
      </c>
      <c r="O89" s="88"/>
      <c r="P89" s="72" t="s">
        <v>23</v>
      </c>
      <c r="Q89" s="73"/>
      <c r="R89" s="72" t="s">
        <v>24</v>
      </c>
      <c r="S89" s="73" t="s">
        <v>502</v>
      </c>
      <c r="T89" s="73" t="s">
        <v>17936</v>
      </c>
      <c r="U89" s="76">
        <v>45681</v>
      </c>
      <c r="V89" s="26"/>
      <c r="W89" s="26"/>
      <c r="X89" s="26"/>
      <c r="Y89" s="26"/>
      <c r="Z89" s="26"/>
      <c r="AA89" s="26"/>
      <c r="AB89" s="26"/>
      <c r="AC89" s="26"/>
      <c r="AD89" s="26"/>
      <c r="AE89" s="26"/>
      <c r="AF89" s="26"/>
      <c r="AG89" s="26"/>
      <c r="AH89" s="26"/>
      <c r="AI89" s="26"/>
      <c r="AJ89" s="26"/>
      <c r="AK89" s="26"/>
      <c r="AL89" s="26"/>
    </row>
    <row r="90" spans="1:38" ht="87.5">
      <c r="A90" s="67">
        <v>89</v>
      </c>
      <c r="B90" s="68">
        <v>45681</v>
      </c>
      <c r="C90" s="69"/>
      <c r="D90" s="70" t="s">
        <v>532</v>
      </c>
      <c r="E90" s="69"/>
      <c r="F90" s="69"/>
      <c r="G90" s="70" t="s">
        <v>42</v>
      </c>
      <c r="H90" s="70"/>
      <c r="I90" s="70" t="s">
        <v>18275</v>
      </c>
      <c r="J90" s="70"/>
      <c r="K90" s="70" t="s">
        <v>362</v>
      </c>
      <c r="L90" s="70" t="s">
        <v>45</v>
      </c>
      <c r="M90" s="70" t="s">
        <v>18276</v>
      </c>
      <c r="N90" s="86"/>
      <c r="O90" s="88" t="s">
        <v>18277</v>
      </c>
      <c r="P90" s="72" t="s">
        <v>23</v>
      </c>
      <c r="Q90" s="73"/>
      <c r="R90" s="72" t="s">
        <v>24</v>
      </c>
      <c r="S90" s="73" t="s">
        <v>502</v>
      </c>
      <c r="T90" s="73" t="s">
        <v>17936</v>
      </c>
      <c r="U90" s="113">
        <v>45689</v>
      </c>
      <c r="V90" s="26"/>
      <c r="W90" s="26"/>
      <c r="X90" s="26"/>
      <c r="Y90" s="26"/>
      <c r="Z90" s="26"/>
      <c r="AA90" s="26"/>
      <c r="AB90" s="26"/>
      <c r="AC90" s="26"/>
      <c r="AD90" s="26"/>
      <c r="AE90" s="26"/>
      <c r="AF90" s="26"/>
      <c r="AG90" s="26"/>
      <c r="AH90" s="26"/>
      <c r="AI90" s="26"/>
      <c r="AJ90" s="26"/>
      <c r="AK90" s="26"/>
      <c r="AL90" s="26"/>
    </row>
    <row r="91" spans="1:38" ht="75">
      <c r="A91" s="67">
        <v>90</v>
      </c>
      <c r="B91" s="68">
        <v>45681</v>
      </c>
      <c r="C91" s="67" t="str">
        <f t="array" aca="1" ref="C91" ca="1">IFERROR(_xludf.XLOOKUP(D91,master_daerah!B:B,master_daerah!A:A),"")</f>
        <v/>
      </c>
      <c r="D91" s="86" t="s">
        <v>324</v>
      </c>
      <c r="E91" s="69"/>
      <c r="F91" s="69"/>
      <c r="G91" s="70" t="s">
        <v>609</v>
      </c>
      <c r="H91" s="70" t="s">
        <v>8345</v>
      </c>
      <c r="I91" s="70" t="s">
        <v>8734</v>
      </c>
      <c r="J91" s="70"/>
      <c r="K91" s="70" t="s">
        <v>362</v>
      </c>
      <c r="L91" s="70" t="s">
        <v>222</v>
      </c>
      <c r="M91" s="70" t="s">
        <v>8735</v>
      </c>
      <c r="N91" s="86"/>
      <c r="O91" s="88" t="s">
        <v>18278</v>
      </c>
      <c r="P91" s="72" t="s">
        <v>23</v>
      </c>
      <c r="Q91" s="73"/>
      <c r="R91" s="72" t="s">
        <v>24</v>
      </c>
      <c r="S91" s="73" t="s">
        <v>502</v>
      </c>
      <c r="T91" s="73" t="s">
        <v>17936</v>
      </c>
      <c r="U91" s="113">
        <v>45689</v>
      </c>
      <c r="V91" s="26"/>
      <c r="W91" s="26"/>
      <c r="X91" s="26"/>
      <c r="Y91" s="26"/>
      <c r="Z91" s="26"/>
      <c r="AA91" s="26"/>
      <c r="AB91" s="26"/>
      <c r="AC91" s="26"/>
      <c r="AD91" s="26"/>
      <c r="AE91" s="26"/>
      <c r="AF91" s="26"/>
      <c r="AG91" s="26"/>
      <c r="AH91" s="26"/>
      <c r="AI91" s="26"/>
      <c r="AJ91" s="26"/>
      <c r="AK91" s="26"/>
      <c r="AL91" s="26"/>
    </row>
    <row r="92" spans="1:38" ht="75">
      <c r="A92" s="67">
        <v>91</v>
      </c>
      <c r="B92" s="68">
        <v>45681</v>
      </c>
      <c r="C92" s="69"/>
      <c r="D92" s="70" t="s">
        <v>324</v>
      </c>
      <c r="E92" s="69"/>
      <c r="F92" s="69"/>
      <c r="G92" s="70" t="s">
        <v>296</v>
      </c>
      <c r="H92" s="70" t="s">
        <v>8345</v>
      </c>
      <c r="I92" s="70" t="s">
        <v>8734</v>
      </c>
      <c r="J92" s="70"/>
      <c r="K92" s="70" t="s">
        <v>362</v>
      </c>
      <c r="L92" s="70" t="s">
        <v>222</v>
      </c>
      <c r="M92" s="70" t="s">
        <v>8748</v>
      </c>
      <c r="N92" s="86"/>
      <c r="O92" s="88" t="s">
        <v>8749</v>
      </c>
      <c r="P92" s="72" t="s">
        <v>23</v>
      </c>
      <c r="Q92" s="73"/>
      <c r="R92" s="72" t="s">
        <v>24</v>
      </c>
      <c r="S92" s="73" t="s">
        <v>502</v>
      </c>
      <c r="T92" s="73" t="s">
        <v>17936</v>
      </c>
      <c r="U92" s="113">
        <v>45689</v>
      </c>
      <c r="V92" s="26"/>
      <c r="W92" s="26"/>
      <c r="X92" s="26"/>
      <c r="Y92" s="26"/>
      <c r="Z92" s="26"/>
      <c r="AA92" s="26"/>
      <c r="AB92" s="26"/>
      <c r="AC92" s="26"/>
      <c r="AD92" s="26"/>
      <c r="AE92" s="26"/>
      <c r="AF92" s="26"/>
      <c r="AG92" s="26"/>
      <c r="AH92" s="26"/>
      <c r="AI92" s="26"/>
      <c r="AJ92" s="26"/>
      <c r="AK92" s="26"/>
      <c r="AL92" s="26"/>
    </row>
    <row r="93" spans="1:38" ht="100">
      <c r="A93" s="67">
        <v>92</v>
      </c>
      <c r="B93" s="68">
        <v>45681</v>
      </c>
      <c r="C93" s="69"/>
      <c r="D93" s="70" t="s">
        <v>324</v>
      </c>
      <c r="E93" s="69"/>
      <c r="F93" s="69"/>
      <c r="G93" s="70" t="s">
        <v>18279</v>
      </c>
      <c r="H93" s="70" t="s">
        <v>8345</v>
      </c>
      <c r="I93" s="70" t="s">
        <v>8734</v>
      </c>
      <c r="J93" s="70"/>
      <c r="K93" s="70" t="s">
        <v>362</v>
      </c>
      <c r="L93" s="70" t="s">
        <v>222</v>
      </c>
      <c r="M93" s="9" t="s">
        <v>18280</v>
      </c>
      <c r="N93" s="86"/>
      <c r="O93" s="114" t="s">
        <v>18281</v>
      </c>
      <c r="P93" s="72" t="s">
        <v>23</v>
      </c>
      <c r="Q93" s="73"/>
      <c r="R93" s="72" t="s">
        <v>24</v>
      </c>
      <c r="S93" s="73" t="s">
        <v>502</v>
      </c>
      <c r="T93" s="73" t="s">
        <v>17936</v>
      </c>
      <c r="U93" s="113">
        <v>45689</v>
      </c>
      <c r="V93" s="26"/>
      <c r="W93" s="26"/>
      <c r="X93" s="26"/>
      <c r="Y93" s="26"/>
      <c r="Z93" s="26"/>
      <c r="AA93" s="26"/>
      <c r="AB93" s="26"/>
      <c r="AC93" s="26"/>
      <c r="AD93" s="26"/>
      <c r="AE93" s="26"/>
      <c r="AF93" s="26"/>
      <c r="AG93" s="26"/>
      <c r="AH93" s="26"/>
      <c r="AI93" s="26"/>
      <c r="AJ93" s="26"/>
      <c r="AK93" s="26"/>
      <c r="AL93" s="26"/>
    </row>
    <row r="94" spans="1:38" ht="87.5">
      <c r="A94" s="67">
        <v>93</v>
      </c>
      <c r="B94" s="68">
        <v>45681</v>
      </c>
      <c r="C94" s="69"/>
      <c r="D94" s="70" t="s">
        <v>324</v>
      </c>
      <c r="E94" s="69"/>
      <c r="F94" s="69"/>
      <c r="G94" s="70" t="s">
        <v>31</v>
      </c>
      <c r="H94" s="70" t="s">
        <v>8345</v>
      </c>
      <c r="I94" s="70"/>
      <c r="J94" s="70"/>
      <c r="K94" s="70" t="s">
        <v>362</v>
      </c>
      <c r="L94" s="70" t="s">
        <v>222</v>
      </c>
      <c r="M94" s="70" t="s">
        <v>18280</v>
      </c>
      <c r="N94" s="86"/>
      <c r="O94" s="88" t="s">
        <v>18282</v>
      </c>
      <c r="P94" s="72" t="s">
        <v>23</v>
      </c>
      <c r="Q94" s="73"/>
      <c r="R94" s="72" t="s">
        <v>24</v>
      </c>
      <c r="S94" s="73" t="s">
        <v>502</v>
      </c>
      <c r="T94" s="73" t="s">
        <v>17936</v>
      </c>
      <c r="U94" s="113">
        <v>45689</v>
      </c>
      <c r="V94" s="26"/>
      <c r="W94" s="26"/>
      <c r="X94" s="26"/>
      <c r="Y94" s="26"/>
      <c r="Z94" s="26"/>
      <c r="AA94" s="26"/>
      <c r="AB94" s="26"/>
      <c r="AC94" s="26"/>
      <c r="AD94" s="26"/>
      <c r="AE94" s="26"/>
      <c r="AF94" s="26"/>
      <c r="AG94" s="26"/>
      <c r="AH94" s="26"/>
      <c r="AI94" s="26"/>
      <c r="AJ94" s="26"/>
      <c r="AK94" s="26"/>
      <c r="AL94" s="26"/>
    </row>
    <row r="95" spans="1:38" ht="62.5">
      <c r="A95" s="67">
        <v>94</v>
      </c>
      <c r="B95" s="68">
        <v>45687</v>
      </c>
      <c r="C95" s="69"/>
      <c r="D95" s="70" t="s">
        <v>870</v>
      </c>
      <c r="E95" s="69"/>
      <c r="F95" s="69"/>
      <c r="G95" s="70" t="s">
        <v>18283</v>
      </c>
      <c r="H95" s="70" t="s">
        <v>18284</v>
      </c>
      <c r="I95" s="70"/>
      <c r="J95" s="70" t="s">
        <v>825</v>
      </c>
      <c r="K95" s="70" t="s">
        <v>2031</v>
      </c>
      <c r="L95" s="70" t="s">
        <v>43</v>
      </c>
      <c r="M95" s="70" t="s">
        <v>18285</v>
      </c>
      <c r="N95" s="86" t="s">
        <v>18286</v>
      </c>
      <c r="O95" s="88" t="s">
        <v>18287</v>
      </c>
      <c r="P95" s="72" t="s">
        <v>23</v>
      </c>
      <c r="Q95" s="73"/>
      <c r="R95" s="72" t="s">
        <v>24</v>
      </c>
      <c r="S95" s="73" t="s">
        <v>502</v>
      </c>
      <c r="T95" s="104" t="s">
        <v>18288</v>
      </c>
      <c r="U95" s="113">
        <v>45681</v>
      </c>
      <c r="V95" s="26"/>
      <c r="W95" s="26"/>
      <c r="X95" s="26"/>
      <c r="Y95" s="26"/>
      <c r="Z95" s="26"/>
      <c r="AA95" s="26"/>
      <c r="AB95" s="26"/>
      <c r="AC95" s="26"/>
      <c r="AD95" s="26"/>
      <c r="AE95" s="26"/>
      <c r="AF95" s="26"/>
      <c r="AG95" s="26"/>
      <c r="AH95" s="26"/>
      <c r="AI95" s="26"/>
      <c r="AJ95" s="26"/>
      <c r="AK95" s="26"/>
      <c r="AL95" s="26"/>
    </row>
    <row r="96" spans="1:38" ht="37.5">
      <c r="A96" s="67"/>
      <c r="B96" s="68">
        <v>45687</v>
      </c>
      <c r="C96" s="69"/>
      <c r="D96" s="70" t="s">
        <v>870</v>
      </c>
      <c r="E96" s="69"/>
      <c r="F96" s="69"/>
      <c r="G96" s="70" t="s">
        <v>18289</v>
      </c>
      <c r="H96" s="70" t="s">
        <v>18290</v>
      </c>
      <c r="I96" s="70"/>
      <c r="J96" s="70" t="s">
        <v>825</v>
      </c>
      <c r="K96" s="70" t="s">
        <v>2031</v>
      </c>
      <c r="L96" s="70" t="s">
        <v>43</v>
      </c>
      <c r="M96" s="70" t="s">
        <v>18291</v>
      </c>
      <c r="N96" s="86" t="s">
        <v>18292</v>
      </c>
      <c r="O96" s="83" t="s">
        <v>18293</v>
      </c>
      <c r="P96" s="72" t="s">
        <v>23</v>
      </c>
      <c r="Q96" s="73"/>
      <c r="R96" s="72" t="s">
        <v>24</v>
      </c>
      <c r="S96" s="73" t="s">
        <v>502</v>
      </c>
      <c r="T96" s="104" t="s">
        <v>18294</v>
      </c>
      <c r="U96" s="76">
        <v>45681</v>
      </c>
      <c r="V96" s="26"/>
      <c r="W96" s="26"/>
      <c r="X96" s="26"/>
      <c r="Y96" s="26"/>
      <c r="Z96" s="26"/>
      <c r="AA96" s="26"/>
      <c r="AB96" s="26"/>
      <c r="AC96" s="26"/>
      <c r="AD96" s="26"/>
      <c r="AE96" s="26"/>
      <c r="AF96" s="26"/>
      <c r="AG96" s="26"/>
      <c r="AH96" s="26"/>
      <c r="AI96" s="26"/>
      <c r="AJ96" s="26"/>
      <c r="AK96" s="26"/>
      <c r="AL96" s="26"/>
    </row>
    <row r="97" spans="1:38" ht="237.5">
      <c r="A97" s="67">
        <v>96</v>
      </c>
      <c r="B97" s="68">
        <v>45687</v>
      </c>
      <c r="C97" s="69"/>
      <c r="D97" s="70" t="s">
        <v>532</v>
      </c>
      <c r="E97" s="69"/>
      <c r="F97" s="69"/>
      <c r="G97" s="70" t="s">
        <v>267</v>
      </c>
      <c r="H97" s="70" t="s">
        <v>18295</v>
      </c>
      <c r="I97" s="70" t="s">
        <v>6834</v>
      </c>
      <c r="J97" s="70" t="s">
        <v>1009</v>
      </c>
      <c r="K97" s="70" t="s">
        <v>2031</v>
      </c>
      <c r="L97" s="70" t="s">
        <v>64</v>
      </c>
      <c r="M97" s="70" t="s">
        <v>18296</v>
      </c>
      <c r="N97" s="86" t="s">
        <v>3636</v>
      </c>
      <c r="O97" s="83" t="s">
        <v>18297</v>
      </c>
      <c r="P97" s="72" t="s">
        <v>23</v>
      </c>
      <c r="Q97" s="73"/>
      <c r="R97" s="72" t="s">
        <v>24</v>
      </c>
      <c r="S97" s="73" t="s">
        <v>502</v>
      </c>
      <c r="T97" s="104" t="s">
        <v>18298</v>
      </c>
      <c r="U97" s="76">
        <v>45692</v>
      </c>
      <c r="V97" s="26"/>
      <c r="W97" s="26"/>
      <c r="X97" s="26"/>
      <c r="Y97" s="26"/>
      <c r="Z97" s="26"/>
      <c r="AA97" s="26"/>
      <c r="AB97" s="26"/>
      <c r="AC97" s="26"/>
      <c r="AD97" s="26"/>
      <c r="AE97" s="26"/>
      <c r="AF97" s="26"/>
      <c r="AG97" s="26"/>
      <c r="AH97" s="26"/>
      <c r="AI97" s="26"/>
      <c r="AJ97" s="26"/>
      <c r="AK97" s="26"/>
      <c r="AL97" s="26"/>
    </row>
    <row r="98" spans="1:38" ht="262.5">
      <c r="A98" s="67">
        <v>97</v>
      </c>
      <c r="B98" s="68">
        <v>45687</v>
      </c>
      <c r="C98" s="69"/>
      <c r="D98" s="70" t="s">
        <v>532</v>
      </c>
      <c r="E98" s="69"/>
      <c r="F98" s="69"/>
      <c r="G98" s="70" t="s">
        <v>157</v>
      </c>
      <c r="H98" s="70" t="s">
        <v>18299</v>
      </c>
      <c r="I98" s="70" t="s">
        <v>18300</v>
      </c>
      <c r="J98" s="70" t="s">
        <v>1009</v>
      </c>
      <c r="K98" s="70" t="s">
        <v>2031</v>
      </c>
      <c r="L98" s="70" t="s">
        <v>64</v>
      </c>
      <c r="M98" s="70" t="s">
        <v>18301</v>
      </c>
      <c r="N98" s="86" t="s">
        <v>3636</v>
      </c>
      <c r="O98" s="87" t="s">
        <v>18302</v>
      </c>
      <c r="P98" s="72" t="s">
        <v>23</v>
      </c>
      <c r="Q98" s="73"/>
      <c r="R98" s="72" t="s">
        <v>24</v>
      </c>
      <c r="S98" s="73" t="s">
        <v>502</v>
      </c>
      <c r="T98" s="73" t="s">
        <v>18303</v>
      </c>
      <c r="U98" s="77">
        <v>45692</v>
      </c>
      <c r="V98" s="26"/>
      <c r="W98" s="26"/>
      <c r="X98" s="26"/>
      <c r="Y98" s="26"/>
      <c r="Z98" s="26"/>
      <c r="AA98" s="26"/>
      <c r="AB98" s="26"/>
      <c r="AC98" s="26"/>
      <c r="AD98" s="26"/>
      <c r="AE98" s="26"/>
      <c r="AF98" s="26"/>
      <c r="AG98" s="26"/>
      <c r="AH98" s="26"/>
      <c r="AI98" s="26"/>
      <c r="AJ98" s="26"/>
      <c r="AK98" s="26"/>
      <c r="AL98" s="26"/>
    </row>
    <row r="99" spans="1:38" ht="250">
      <c r="A99" s="67">
        <v>98</v>
      </c>
      <c r="B99" s="68">
        <v>45687</v>
      </c>
      <c r="C99" s="69"/>
      <c r="D99" s="70" t="s">
        <v>532</v>
      </c>
      <c r="E99" s="69"/>
      <c r="F99" s="69"/>
      <c r="G99" s="70" t="s">
        <v>18304</v>
      </c>
      <c r="H99" s="70" t="s">
        <v>18305</v>
      </c>
      <c r="I99" s="70" t="s">
        <v>18300</v>
      </c>
      <c r="J99" s="70" t="s">
        <v>1009</v>
      </c>
      <c r="K99" s="70" t="s">
        <v>2031</v>
      </c>
      <c r="L99" s="70" t="s">
        <v>64</v>
      </c>
      <c r="M99" s="70" t="s">
        <v>18306</v>
      </c>
      <c r="N99" s="86" t="s">
        <v>3636</v>
      </c>
      <c r="O99" s="83" t="s">
        <v>18307</v>
      </c>
      <c r="P99" s="72" t="s">
        <v>23</v>
      </c>
      <c r="Q99" s="73"/>
      <c r="R99" s="72" t="s">
        <v>24</v>
      </c>
      <c r="S99" s="73" t="s">
        <v>502</v>
      </c>
      <c r="T99" s="104" t="s">
        <v>18308</v>
      </c>
      <c r="U99" s="77">
        <v>45692</v>
      </c>
      <c r="V99" s="26"/>
      <c r="W99" s="26"/>
      <c r="X99" s="26"/>
      <c r="Y99" s="26"/>
      <c r="Z99" s="26"/>
      <c r="AA99" s="26"/>
      <c r="AB99" s="26"/>
      <c r="AC99" s="26"/>
      <c r="AD99" s="26"/>
      <c r="AE99" s="26"/>
      <c r="AF99" s="26"/>
      <c r="AG99" s="26"/>
      <c r="AH99" s="26"/>
      <c r="AI99" s="26"/>
      <c r="AJ99" s="26"/>
      <c r="AK99" s="26"/>
      <c r="AL99" s="26"/>
    </row>
    <row r="100" spans="1:38" ht="237.5">
      <c r="A100" s="67">
        <v>99</v>
      </c>
      <c r="B100" s="68">
        <v>45687</v>
      </c>
      <c r="C100" s="69"/>
      <c r="D100" s="70" t="s">
        <v>532</v>
      </c>
      <c r="E100" s="69"/>
      <c r="F100" s="69"/>
      <c r="G100" s="70" t="s">
        <v>229</v>
      </c>
      <c r="H100" s="70" t="s">
        <v>18309</v>
      </c>
      <c r="I100" s="70" t="s">
        <v>18300</v>
      </c>
      <c r="J100" s="70" t="s">
        <v>1009</v>
      </c>
      <c r="K100" s="70" t="s">
        <v>2031</v>
      </c>
      <c r="L100" s="70" t="s">
        <v>64</v>
      </c>
      <c r="M100" s="70" t="s">
        <v>18310</v>
      </c>
      <c r="N100" s="86" t="s">
        <v>3636</v>
      </c>
      <c r="O100" s="83" t="s">
        <v>18311</v>
      </c>
      <c r="P100" s="72" t="s">
        <v>23</v>
      </c>
      <c r="Q100" s="73"/>
      <c r="R100" s="72" t="s">
        <v>24</v>
      </c>
      <c r="S100" s="73" t="s">
        <v>502</v>
      </c>
      <c r="T100" s="73" t="s">
        <v>18312</v>
      </c>
      <c r="U100" s="77">
        <v>45692</v>
      </c>
      <c r="V100" s="26"/>
      <c r="W100" s="26"/>
      <c r="X100" s="26"/>
      <c r="Y100" s="26"/>
      <c r="Z100" s="26"/>
      <c r="AA100" s="26"/>
      <c r="AB100" s="26"/>
      <c r="AC100" s="26"/>
      <c r="AD100" s="26"/>
      <c r="AE100" s="26"/>
      <c r="AF100" s="26"/>
      <c r="AG100" s="26"/>
      <c r="AH100" s="26"/>
      <c r="AI100" s="26"/>
      <c r="AJ100" s="26"/>
      <c r="AK100" s="26"/>
      <c r="AL100" s="26"/>
    </row>
    <row r="101" spans="1:38" ht="250">
      <c r="A101" s="67">
        <v>100</v>
      </c>
      <c r="B101" s="68">
        <v>45687</v>
      </c>
      <c r="C101" s="69"/>
      <c r="D101" s="70" t="s">
        <v>532</v>
      </c>
      <c r="E101" s="69"/>
      <c r="F101" s="69"/>
      <c r="G101" s="70" t="s">
        <v>786</v>
      </c>
      <c r="H101" s="70" t="s">
        <v>18313</v>
      </c>
      <c r="I101" s="70" t="s">
        <v>18300</v>
      </c>
      <c r="J101" s="70" t="s">
        <v>1009</v>
      </c>
      <c r="K101" s="70" t="s">
        <v>2031</v>
      </c>
      <c r="L101" s="70" t="s">
        <v>64</v>
      </c>
      <c r="M101" s="70" t="s">
        <v>18314</v>
      </c>
      <c r="N101" s="86" t="s">
        <v>3636</v>
      </c>
      <c r="O101" s="83" t="s">
        <v>18315</v>
      </c>
      <c r="P101" s="72" t="s">
        <v>23</v>
      </c>
      <c r="Q101" s="73"/>
      <c r="R101" s="72" t="s">
        <v>24</v>
      </c>
      <c r="S101" s="73" t="s">
        <v>502</v>
      </c>
      <c r="T101" s="104" t="s">
        <v>18316</v>
      </c>
      <c r="U101" s="77">
        <v>45692</v>
      </c>
      <c r="V101" s="26"/>
      <c r="W101" s="26"/>
      <c r="X101" s="26"/>
      <c r="Y101" s="26"/>
      <c r="Z101" s="26"/>
      <c r="AA101" s="26"/>
      <c r="AB101" s="26"/>
      <c r="AC101" s="26"/>
      <c r="AD101" s="26"/>
      <c r="AE101" s="26"/>
      <c r="AF101" s="26"/>
      <c r="AG101" s="26"/>
      <c r="AH101" s="26"/>
      <c r="AI101" s="26"/>
      <c r="AJ101" s="26"/>
      <c r="AK101" s="26"/>
      <c r="AL101" s="26"/>
    </row>
    <row r="102" spans="1:38" ht="237.5">
      <c r="A102" s="67">
        <v>101</v>
      </c>
      <c r="B102" s="68">
        <v>45687</v>
      </c>
      <c r="C102" s="69"/>
      <c r="D102" s="70" t="s">
        <v>532</v>
      </c>
      <c r="E102" s="69"/>
      <c r="F102" s="69"/>
      <c r="G102" s="70" t="s">
        <v>9165</v>
      </c>
      <c r="H102" s="70" t="s">
        <v>18317</v>
      </c>
      <c r="I102" s="70" t="s">
        <v>18300</v>
      </c>
      <c r="J102" s="70" t="s">
        <v>1009</v>
      </c>
      <c r="K102" s="70" t="s">
        <v>2031</v>
      </c>
      <c r="L102" s="70" t="s">
        <v>64</v>
      </c>
      <c r="M102" s="70" t="s">
        <v>18318</v>
      </c>
      <c r="N102" s="86" t="s">
        <v>3636</v>
      </c>
      <c r="O102" s="83" t="s">
        <v>18319</v>
      </c>
      <c r="P102" s="72" t="s">
        <v>23</v>
      </c>
      <c r="Q102" s="73"/>
      <c r="R102" s="72" t="s">
        <v>24</v>
      </c>
      <c r="S102" s="73" t="s">
        <v>502</v>
      </c>
      <c r="T102" s="104" t="s">
        <v>18320</v>
      </c>
      <c r="U102" s="77">
        <v>45692</v>
      </c>
      <c r="V102" s="26"/>
      <c r="W102" s="26"/>
      <c r="X102" s="26"/>
      <c r="Y102" s="26"/>
      <c r="Z102" s="26"/>
      <c r="AA102" s="26"/>
      <c r="AB102" s="26"/>
      <c r="AC102" s="26"/>
      <c r="AD102" s="26"/>
      <c r="AE102" s="26"/>
      <c r="AF102" s="26"/>
      <c r="AG102" s="26"/>
      <c r="AH102" s="26"/>
      <c r="AI102" s="26"/>
      <c r="AJ102" s="26"/>
      <c r="AK102" s="26"/>
      <c r="AL102" s="26"/>
    </row>
    <row r="103" spans="1:38" ht="275">
      <c r="A103" s="67">
        <v>102</v>
      </c>
      <c r="B103" s="68">
        <v>45687</v>
      </c>
      <c r="C103" s="69"/>
      <c r="D103" s="70" t="s">
        <v>532</v>
      </c>
      <c r="E103" s="69"/>
      <c r="F103" s="69"/>
      <c r="G103" s="70" t="s">
        <v>18321</v>
      </c>
      <c r="H103" s="70" t="s">
        <v>18322</v>
      </c>
      <c r="I103" s="70" t="s">
        <v>18300</v>
      </c>
      <c r="J103" s="70" t="s">
        <v>1009</v>
      </c>
      <c r="K103" s="70" t="s">
        <v>2031</v>
      </c>
      <c r="L103" s="70" t="s">
        <v>64</v>
      </c>
      <c r="M103" s="70" t="s">
        <v>18323</v>
      </c>
      <c r="N103" s="86" t="s">
        <v>3636</v>
      </c>
      <c r="O103" s="83" t="s">
        <v>18324</v>
      </c>
      <c r="P103" s="72" t="s">
        <v>23</v>
      </c>
      <c r="Q103" s="73"/>
      <c r="R103" s="72" t="s">
        <v>24</v>
      </c>
      <c r="S103" s="73" t="s">
        <v>502</v>
      </c>
      <c r="T103" s="73" t="s">
        <v>17936</v>
      </c>
      <c r="U103" s="77">
        <v>45692</v>
      </c>
      <c r="V103" s="26"/>
      <c r="W103" s="26"/>
      <c r="X103" s="26"/>
      <c r="Y103" s="26"/>
      <c r="Z103" s="26"/>
      <c r="AA103" s="26"/>
      <c r="AB103" s="26"/>
      <c r="AC103" s="26"/>
      <c r="AD103" s="26"/>
      <c r="AE103" s="26"/>
      <c r="AF103" s="26"/>
      <c r="AG103" s="26"/>
      <c r="AH103" s="26"/>
      <c r="AI103" s="26"/>
      <c r="AJ103" s="26"/>
      <c r="AK103" s="26"/>
      <c r="AL103" s="26"/>
    </row>
    <row r="104" spans="1:38" ht="200">
      <c r="A104" s="67">
        <v>103</v>
      </c>
      <c r="B104" s="68">
        <v>45687</v>
      </c>
      <c r="C104" s="67" t="str">
        <f t="array" aca="1" ref="C104" ca="1">IFERROR(_xludf.XLOOKUP(D104,master_daerah!B:B,master_daerah!A:A),"")</f>
        <v/>
      </c>
      <c r="D104" s="70" t="s">
        <v>532</v>
      </c>
      <c r="E104" s="69"/>
      <c r="F104" s="69"/>
      <c r="G104" s="70" t="s">
        <v>944</v>
      </c>
      <c r="H104" s="70" t="s">
        <v>18325</v>
      </c>
      <c r="I104" s="70" t="s">
        <v>18300</v>
      </c>
      <c r="J104" s="70" t="s">
        <v>1009</v>
      </c>
      <c r="K104" s="70" t="s">
        <v>2031</v>
      </c>
      <c r="L104" s="70" t="s">
        <v>64</v>
      </c>
      <c r="M104" s="70" t="s">
        <v>18326</v>
      </c>
      <c r="N104" s="86" t="s">
        <v>3636</v>
      </c>
      <c r="O104" s="83" t="s">
        <v>18327</v>
      </c>
      <c r="P104" s="72" t="s">
        <v>23</v>
      </c>
      <c r="Q104" s="73"/>
      <c r="R104" s="72" t="s">
        <v>24</v>
      </c>
      <c r="S104" s="73" t="s">
        <v>502</v>
      </c>
      <c r="T104" s="73" t="s">
        <v>18049</v>
      </c>
      <c r="U104" s="77">
        <v>45692</v>
      </c>
      <c r="V104" s="26"/>
      <c r="W104" s="26"/>
      <c r="X104" s="26"/>
      <c r="Y104" s="26"/>
      <c r="Z104" s="26"/>
      <c r="AA104" s="26"/>
      <c r="AB104" s="26"/>
      <c r="AC104" s="26"/>
      <c r="AD104" s="26"/>
      <c r="AE104" s="26"/>
      <c r="AF104" s="26"/>
      <c r="AG104" s="26"/>
      <c r="AH104" s="26"/>
      <c r="AI104" s="26"/>
      <c r="AJ104" s="26"/>
      <c r="AK104" s="26"/>
      <c r="AL104" s="26"/>
    </row>
    <row r="105" spans="1:38" ht="87.5">
      <c r="A105" s="67">
        <v>104</v>
      </c>
      <c r="B105" s="68">
        <v>45687</v>
      </c>
      <c r="C105" s="69"/>
      <c r="D105" s="70" t="s">
        <v>18328</v>
      </c>
      <c r="E105" s="69"/>
      <c r="F105" s="69"/>
      <c r="G105" s="70" t="s">
        <v>18329</v>
      </c>
      <c r="H105" s="70" t="s">
        <v>18330</v>
      </c>
      <c r="I105" s="70" t="s">
        <v>18331</v>
      </c>
      <c r="J105" s="70" t="s">
        <v>1009</v>
      </c>
      <c r="K105" s="70" t="s">
        <v>2031</v>
      </c>
      <c r="L105" s="70" t="s">
        <v>148</v>
      </c>
      <c r="M105" s="70" t="s">
        <v>18332</v>
      </c>
      <c r="N105" s="86" t="s">
        <v>18333</v>
      </c>
      <c r="O105" s="88" t="s">
        <v>18334</v>
      </c>
      <c r="P105" s="72" t="s">
        <v>23</v>
      </c>
      <c r="Q105" s="73"/>
      <c r="R105" s="72" t="s">
        <v>24</v>
      </c>
      <c r="S105" s="73" t="s">
        <v>502</v>
      </c>
      <c r="T105" s="104" t="s">
        <v>18335</v>
      </c>
      <c r="U105" s="77">
        <v>45692</v>
      </c>
      <c r="V105" s="26"/>
      <c r="W105" s="26"/>
      <c r="X105" s="26"/>
      <c r="Y105" s="26"/>
      <c r="Z105" s="26"/>
      <c r="AA105" s="26"/>
      <c r="AB105" s="26"/>
      <c r="AC105" s="26"/>
      <c r="AD105" s="26"/>
      <c r="AE105" s="26"/>
      <c r="AF105" s="26"/>
      <c r="AG105" s="26"/>
      <c r="AH105" s="26"/>
      <c r="AI105" s="26"/>
      <c r="AJ105" s="26"/>
      <c r="AK105" s="26"/>
      <c r="AL105" s="26"/>
    </row>
    <row r="106" spans="1:38" ht="50">
      <c r="A106" s="67">
        <v>105</v>
      </c>
      <c r="B106" s="68">
        <v>45688</v>
      </c>
      <c r="C106" s="69"/>
      <c r="D106" s="70" t="s">
        <v>8678</v>
      </c>
      <c r="E106" s="69"/>
      <c r="F106" s="69"/>
      <c r="G106" s="70" t="s">
        <v>49</v>
      </c>
      <c r="H106" s="70" t="s">
        <v>18336</v>
      </c>
      <c r="I106" s="70" t="s">
        <v>18337</v>
      </c>
      <c r="J106" s="70" t="s">
        <v>1009</v>
      </c>
      <c r="K106" s="70" t="s">
        <v>2031</v>
      </c>
      <c r="L106" s="73" t="s">
        <v>37</v>
      </c>
      <c r="M106" s="86" t="s">
        <v>18338</v>
      </c>
      <c r="N106" s="86" t="s">
        <v>18339</v>
      </c>
      <c r="O106" s="83" t="s">
        <v>18340</v>
      </c>
      <c r="P106" s="72" t="s">
        <v>23</v>
      </c>
      <c r="Q106" s="73"/>
      <c r="R106" s="72" t="s">
        <v>24</v>
      </c>
      <c r="S106" s="73" t="s">
        <v>502</v>
      </c>
      <c r="T106" s="104" t="s">
        <v>18341</v>
      </c>
      <c r="U106" s="77">
        <v>45692</v>
      </c>
      <c r="V106" s="26"/>
      <c r="W106" s="26"/>
      <c r="X106" s="26"/>
      <c r="Y106" s="26"/>
      <c r="Z106" s="26"/>
      <c r="AA106" s="26"/>
      <c r="AB106" s="26"/>
      <c r="AC106" s="26"/>
      <c r="AD106" s="26"/>
      <c r="AE106" s="26"/>
      <c r="AF106" s="26"/>
      <c r="AG106" s="26"/>
      <c r="AH106" s="26"/>
      <c r="AI106" s="26"/>
      <c r="AJ106" s="26"/>
      <c r="AK106" s="26"/>
      <c r="AL106" s="26"/>
    </row>
    <row r="107" spans="1:38" ht="50">
      <c r="A107" s="67">
        <v>106</v>
      </c>
      <c r="B107" s="68">
        <v>45688</v>
      </c>
      <c r="C107" s="69"/>
      <c r="D107" s="70" t="s">
        <v>8678</v>
      </c>
      <c r="E107" s="69"/>
      <c r="F107" s="69"/>
      <c r="G107" s="70" t="s">
        <v>49</v>
      </c>
      <c r="H107" s="70" t="s">
        <v>18342</v>
      </c>
      <c r="I107" s="70" t="s">
        <v>18337</v>
      </c>
      <c r="J107" s="70" t="s">
        <v>1009</v>
      </c>
      <c r="K107" s="70" t="s">
        <v>2031</v>
      </c>
      <c r="L107" s="70" t="s">
        <v>27</v>
      </c>
      <c r="M107" s="70" t="s">
        <v>18343</v>
      </c>
      <c r="N107" s="86" t="s">
        <v>18344</v>
      </c>
      <c r="O107" s="83" t="s">
        <v>18345</v>
      </c>
      <c r="P107" s="72" t="s">
        <v>23</v>
      </c>
      <c r="Q107" s="73"/>
      <c r="R107" s="72" t="s">
        <v>24</v>
      </c>
      <c r="S107" s="73" t="s">
        <v>502</v>
      </c>
      <c r="T107" s="104" t="s">
        <v>18346</v>
      </c>
      <c r="U107" s="77">
        <v>45692</v>
      </c>
      <c r="V107" s="26"/>
      <c r="W107" s="26"/>
      <c r="X107" s="26"/>
      <c r="Y107" s="26"/>
      <c r="Z107" s="26"/>
      <c r="AA107" s="26"/>
      <c r="AB107" s="26"/>
      <c r="AC107" s="26"/>
      <c r="AD107" s="26"/>
      <c r="AE107" s="26"/>
      <c r="AF107" s="26"/>
      <c r="AG107" s="26"/>
      <c r="AH107" s="26"/>
      <c r="AI107" s="26"/>
      <c r="AJ107" s="26"/>
      <c r="AK107" s="26"/>
      <c r="AL107" s="26"/>
    </row>
    <row r="108" spans="1:38" ht="200">
      <c r="A108" s="67">
        <v>107</v>
      </c>
      <c r="B108" s="68">
        <v>45688</v>
      </c>
      <c r="C108" s="69"/>
      <c r="D108" s="70" t="s">
        <v>8678</v>
      </c>
      <c r="E108" s="69"/>
      <c r="F108" s="69"/>
      <c r="G108" s="70" t="s">
        <v>104</v>
      </c>
      <c r="H108" s="70" t="s">
        <v>18347</v>
      </c>
      <c r="I108" s="70" t="s">
        <v>18337</v>
      </c>
      <c r="J108" s="70" t="s">
        <v>1009</v>
      </c>
      <c r="K108" s="70" t="s">
        <v>2031</v>
      </c>
      <c r="L108" s="70" t="s">
        <v>64</v>
      </c>
      <c r="M108" s="70" t="s">
        <v>18348</v>
      </c>
      <c r="N108" s="86" t="s">
        <v>3636</v>
      </c>
      <c r="O108" s="104" t="s">
        <v>18349</v>
      </c>
      <c r="P108" s="72" t="s">
        <v>23</v>
      </c>
      <c r="Q108" s="73"/>
      <c r="R108" s="72" t="s">
        <v>24</v>
      </c>
      <c r="S108" s="73" t="s">
        <v>502</v>
      </c>
      <c r="T108" s="104" t="s">
        <v>18350</v>
      </c>
      <c r="U108" s="77">
        <v>45692</v>
      </c>
      <c r="V108" s="26"/>
      <c r="W108" s="26"/>
      <c r="X108" s="26"/>
      <c r="Y108" s="26"/>
      <c r="Z108" s="26"/>
      <c r="AA108" s="26"/>
      <c r="AB108" s="26"/>
      <c r="AC108" s="26"/>
      <c r="AD108" s="26"/>
      <c r="AE108" s="26"/>
      <c r="AF108" s="26"/>
      <c r="AG108" s="26"/>
      <c r="AH108" s="26"/>
      <c r="AI108" s="26"/>
      <c r="AJ108" s="26"/>
      <c r="AK108" s="26"/>
      <c r="AL108" s="26"/>
    </row>
    <row r="109" spans="1:38" ht="37.5">
      <c r="A109" s="67">
        <v>108</v>
      </c>
      <c r="B109" s="68">
        <v>45688</v>
      </c>
      <c r="C109" s="69"/>
      <c r="D109" s="70" t="s">
        <v>18351</v>
      </c>
      <c r="E109" s="69"/>
      <c r="F109" s="69"/>
      <c r="G109" s="70" t="s">
        <v>18352</v>
      </c>
      <c r="H109" s="70" t="s">
        <v>18353</v>
      </c>
      <c r="I109" s="70" t="s">
        <v>18354</v>
      </c>
      <c r="J109" s="70" t="s">
        <v>1009</v>
      </c>
      <c r="K109" s="70" t="s">
        <v>2031</v>
      </c>
      <c r="L109" s="70" t="s">
        <v>27</v>
      </c>
      <c r="M109" s="70" t="s">
        <v>18343</v>
      </c>
      <c r="N109" s="86" t="s">
        <v>18344</v>
      </c>
      <c r="O109" s="104" t="s">
        <v>18355</v>
      </c>
      <c r="P109" s="72" t="s">
        <v>23</v>
      </c>
      <c r="Q109" s="73"/>
      <c r="R109" s="72" t="s">
        <v>24</v>
      </c>
      <c r="S109" s="73" t="s">
        <v>502</v>
      </c>
      <c r="T109" s="104" t="s">
        <v>18356</v>
      </c>
      <c r="U109" s="77">
        <v>45692</v>
      </c>
      <c r="V109" s="26"/>
      <c r="W109" s="26"/>
      <c r="X109" s="26"/>
      <c r="Y109" s="26"/>
      <c r="Z109" s="26"/>
      <c r="AA109" s="26"/>
      <c r="AB109" s="26"/>
      <c r="AC109" s="26"/>
      <c r="AD109" s="26"/>
      <c r="AE109" s="26"/>
      <c r="AF109" s="26"/>
      <c r="AG109" s="26"/>
      <c r="AH109" s="26"/>
      <c r="AI109" s="26"/>
      <c r="AJ109" s="26"/>
      <c r="AK109" s="26"/>
      <c r="AL109" s="26"/>
    </row>
    <row r="110" spans="1:38" ht="37.5">
      <c r="A110" s="67">
        <v>109</v>
      </c>
      <c r="B110" s="68">
        <v>45688</v>
      </c>
      <c r="C110" s="69"/>
      <c r="D110" s="70" t="s">
        <v>18357</v>
      </c>
      <c r="E110" s="69"/>
      <c r="F110" s="69"/>
      <c r="G110" s="70" t="s">
        <v>18358</v>
      </c>
      <c r="H110" s="70" t="s">
        <v>18359</v>
      </c>
      <c r="I110" s="70" t="s">
        <v>18360</v>
      </c>
      <c r="J110" s="70" t="s">
        <v>1009</v>
      </c>
      <c r="K110" s="70" t="s">
        <v>2031</v>
      </c>
      <c r="L110" s="70" t="s">
        <v>27</v>
      </c>
      <c r="M110" s="70" t="s">
        <v>18343</v>
      </c>
      <c r="N110" s="86" t="s">
        <v>18344</v>
      </c>
      <c r="O110" s="104" t="s">
        <v>18361</v>
      </c>
      <c r="P110" s="72" t="s">
        <v>23</v>
      </c>
      <c r="Q110" s="73"/>
      <c r="R110" s="72" t="s">
        <v>24</v>
      </c>
      <c r="S110" s="73" t="s">
        <v>502</v>
      </c>
      <c r="T110" s="104" t="s">
        <v>18362</v>
      </c>
      <c r="U110" s="77">
        <v>45692</v>
      </c>
      <c r="V110" s="26"/>
      <c r="W110" s="26"/>
      <c r="X110" s="26"/>
      <c r="Y110" s="26"/>
      <c r="Z110" s="26"/>
      <c r="AA110" s="26"/>
      <c r="AB110" s="26"/>
      <c r="AC110" s="26"/>
      <c r="AD110" s="26"/>
      <c r="AE110" s="26"/>
      <c r="AF110" s="26"/>
      <c r="AG110" s="26"/>
      <c r="AH110" s="26"/>
      <c r="AI110" s="26"/>
      <c r="AJ110" s="26"/>
      <c r="AK110" s="26"/>
      <c r="AL110" s="26"/>
    </row>
    <row r="111" spans="1:38" ht="137.5">
      <c r="A111" s="67">
        <v>110</v>
      </c>
      <c r="B111" s="68">
        <v>45690</v>
      </c>
      <c r="C111" s="69"/>
      <c r="D111" s="70" t="s">
        <v>336</v>
      </c>
      <c r="E111" s="69"/>
      <c r="F111" s="69"/>
      <c r="G111" s="70" t="s">
        <v>18363</v>
      </c>
      <c r="H111" s="70" t="s">
        <v>18364</v>
      </c>
      <c r="I111" s="70"/>
      <c r="J111" s="70"/>
      <c r="K111" s="70" t="s">
        <v>362</v>
      </c>
      <c r="L111" s="70" t="s">
        <v>37</v>
      </c>
      <c r="M111" s="70" t="s">
        <v>18365</v>
      </c>
      <c r="N111" s="86" t="s">
        <v>18366</v>
      </c>
      <c r="O111" s="83" t="s">
        <v>18367</v>
      </c>
      <c r="P111" s="72" t="s">
        <v>23</v>
      </c>
      <c r="Q111" s="73"/>
      <c r="R111" s="72" t="s">
        <v>24</v>
      </c>
      <c r="S111" s="73" t="s">
        <v>502</v>
      </c>
      <c r="T111" s="104" t="s">
        <v>18368</v>
      </c>
      <c r="U111" s="74" t="s">
        <v>18369</v>
      </c>
      <c r="V111" s="26"/>
      <c r="W111" s="26"/>
      <c r="X111" s="26"/>
      <c r="Y111" s="26"/>
      <c r="Z111" s="26"/>
      <c r="AA111" s="26"/>
      <c r="AB111" s="26"/>
      <c r="AC111" s="26"/>
      <c r="AD111" s="26"/>
      <c r="AE111" s="26"/>
      <c r="AF111" s="26"/>
      <c r="AG111" s="26"/>
      <c r="AH111" s="26"/>
      <c r="AI111" s="26"/>
      <c r="AJ111" s="26"/>
      <c r="AK111" s="26"/>
      <c r="AL111" s="26"/>
    </row>
    <row r="112" spans="1:38" ht="137.5">
      <c r="A112" s="67">
        <v>111</v>
      </c>
      <c r="B112" s="68">
        <v>45690</v>
      </c>
      <c r="C112" s="69"/>
      <c r="D112" s="70" t="s">
        <v>336</v>
      </c>
      <c r="E112" s="69"/>
      <c r="F112" s="69"/>
      <c r="G112" s="70" t="s">
        <v>18363</v>
      </c>
      <c r="H112" s="70" t="s">
        <v>18364</v>
      </c>
      <c r="I112" s="70"/>
      <c r="J112" s="70"/>
      <c r="K112" s="70" t="s">
        <v>362</v>
      </c>
      <c r="L112" s="70" t="s">
        <v>169</v>
      </c>
      <c r="M112" s="70" t="s">
        <v>18370</v>
      </c>
      <c r="N112" s="86"/>
      <c r="O112" s="83" t="s">
        <v>18371</v>
      </c>
      <c r="P112" s="72" t="s">
        <v>23</v>
      </c>
      <c r="Q112" s="73" t="s">
        <v>18372</v>
      </c>
      <c r="R112" s="72" t="s">
        <v>24</v>
      </c>
      <c r="S112" s="73" t="s">
        <v>502</v>
      </c>
      <c r="T112" s="73" t="s">
        <v>17936</v>
      </c>
      <c r="U112" s="77"/>
      <c r="V112" s="26"/>
      <c r="W112" s="26"/>
      <c r="X112" s="26"/>
      <c r="Y112" s="26"/>
      <c r="Z112" s="26"/>
      <c r="AA112" s="26"/>
      <c r="AB112" s="26"/>
      <c r="AC112" s="26"/>
      <c r="AD112" s="26"/>
      <c r="AE112" s="26"/>
      <c r="AF112" s="26"/>
      <c r="AG112" s="26"/>
      <c r="AH112" s="26"/>
      <c r="AI112" s="26"/>
      <c r="AJ112" s="26"/>
      <c r="AK112" s="26"/>
      <c r="AL112" s="26"/>
    </row>
    <row r="113" spans="1:38" ht="75">
      <c r="A113" s="67">
        <v>112</v>
      </c>
      <c r="B113" s="68">
        <v>45691</v>
      </c>
      <c r="C113" s="69"/>
      <c r="D113" s="70" t="s">
        <v>324</v>
      </c>
      <c r="E113" s="69"/>
      <c r="F113" s="69"/>
      <c r="G113" s="70" t="s">
        <v>104</v>
      </c>
      <c r="H113" s="70" t="s">
        <v>8345</v>
      </c>
      <c r="I113" s="70"/>
      <c r="J113" s="70"/>
      <c r="K113" s="70" t="s">
        <v>362</v>
      </c>
      <c r="L113" s="70" t="s">
        <v>222</v>
      </c>
      <c r="M113" s="70" t="s">
        <v>18373</v>
      </c>
      <c r="N113" s="86"/>
      <c r="O113" s="88" t="s">
        <v>18374</v>
      </c>
      <c r="P113" s="72" t="s">
        <v>23</v>
      </c>
      <c r="Q113" s="73"/>
      <c r="R113" s="72" t="s">
        <v>24</v>
      </c>
      <c r="S113" s="73" t="s">
        <v>502</v>
      </c>
      <c r="T113" s="104" t="s">
        <v>18375</v>
      </c>
      <c r="U113" s="113">
        <v>45694</v>
      </c>
      <c r="V113" s="26"/>
      <c r="W113" s="26"/>
      <c r="X113" s="26"/>
      <c r="Y113" s="26"/>
      <c r="Z113" s="26"/>
      <c r="AA113" s="26"/>
      <c r="AB113" s="26"/>
      <c r="AC113" s="26"/>
      <c r="AD113" s="26"/>
      <c r="AE113" s="26"/>
      <c r="AF113" s="26"/>
      <c r="AG113" s="26"/>
      <c r="AH113" s="26"/>
      <c r="AI113" s="26"/>
      <c r="AJ113" s="26"/>
      <c r="AK113" s="26"/>
      <c r="AL113" s="26"/>
    </row>
    <row r="114" spans="1:38" ht="37.5">
      <c r="A114" s="67">
        <v>113</v>
      </c>
      <c r="B114" s="68">
        <v>45691</v>
      </c>
      <c r="C114" s="69"/>
      <c r="D114" s="70" t="s">
        <v>18351</v>
      </c>
      <c r="E114" s="69"/>
      <c r="F114" s="69"/>
      <c r="G114" s="70" t="s">
        <v>18376</v>
      </c>
      <c r="H114" s="70" t="s">
        <v>18377</v>
      </c>
      <c r="I114" s="70" t="s">
        <v>18354</v>
      </c>
      <c r="J114" s="70" t="s">
        <v>18378</v>
      </c>
      <c r="K114" s="70" t="s">
        <v>2031</v>
      </c>
      <c r="L114" s="70" t="s">
        <v>45</v>
      </c>
      <c r="M114" s="70" t="s">
        <v>18379</v>
      </c>
      <c r="N114" s="86" t="s">
        <v>18380</v>
      </c>
      <c r="O114" s="83" t="s">
        <v>18381</v>
      </c>
      <c r="P114" s="72" t="s">
        <v>23</v>
      </c>
      <c r="Q114" s="73" t="s">
        <v>18382</v>
      </c>
      <c r="R114" s="72" t="s">
        <v>24</v>
      </c>
      <c r="S114" s="73" t="s">
        <v>502</v>
      </c>
      <c r="T114" s="73" t="s">
        <v>17936</v>
      </c>
      <c r="U114" s="113">
        <v>45694</v>
      </c>
      <c r="V114" s="26"/>
      <c r="W114" s="26"/>
      <c r="X114" s="26"/>
      <c r="Y114" s="26"/>
      <c r="Z114" s="26"/>
      <c r="AA114" s="26"/>
      <c r="AB114" s="26"/>
      <c r="AC114" s="26"/>
      <c r="AD114" s="26"/>
      <c r="AE114" s="26"/>
      <c r="AF114" s="26"/>
      <c r="AG114" s="26"/>
      <c r="AH114" s="26"/>
      <c r="AI114" s="26"/>
      <c r="AJ114" s="26"/>
      <c r="AK114" s="26"/>
      <c r="AL114" s="26"/>
    </row>
    <row r="115" spans="1:38" ht="37.5">
      <c r="A115" s="67">
        <v>114</v>
      </c>
      <c r="B115" s="68">
        <v>45691</v>
      </c>
      <c r="C115" s="69"/>
      <c r="D115" s="70" t="s">
        <v>18357</v>
      </c>
      <c r="E115" s="69"/>
      <c r="F115" s="69"/>
      <c r="G115" s="70" t="s">
        <v>75</v>
      </c>
      <c r="H115" s="70" t="s">
        <v>18383</v>
      </c>
      <c r="I115" s="70"/>
      <c r="J115" s="70"/>
      <c r="K115" s="70" t="s">
        <v>2031</v>
      </c>
      <c r="L115" s="70" t="s">
        <v>797</v>
      </c>
      <c r="M115" s="70" t="s">
        <v>18384</v>
      </c>
      <c r="N115" s="86" t="s">
        <v>18385</v>
      </c>
      <c r="O115" s="83" t="s">
        <v>18386</v>
      </c>
      <c r="P115" s="72" t="s">
        <v>23</v>
      </c>
      <c r="Q115" s="73"/>
      <c r="R115" s="72" t="s">
        <v>24</v>
      </c>
      <c r="S115" s="73" t="s">
        <v>502</v>
      </c>
      <c r="T115" s="73" t="s">
        <v>17936</v>
      </c>
      <c r="U115" s="113">
        <v>45694</v>
      </c>
      <c r="V115" s="26"/>
      <c r="W115" s="26"/>
      <c r="X115" s="26"/>
      <c r="Y115" s="26"/>
      <c r="Z115" s="26"/>
      <c r="AA115" s="26"/>
      <c r="AB115" s="26"/>
      <c r="AC115" s="26"/>
      <c r="AD115" s="26"/>
      <c r="AE115" s="26"/>
      <c r="AF115" s="26"/>
      <c r="AG115" s="26"/>
      <c r="AH115" s="26"/>
      <c r="AI115" s="26"/>
      <c r="AJ115" s="26"/>
      <c r="AK115" s="26"/>
      <c r="AL115" s="26"/>
    </row>
    <row r="116" spans="1:38" ht="37.5">
      <c r="A116" s="67">
        <v>115</v>
      </c>
      <c r="B116" s="68">
        <v>45691</v>
      </c>
      <c r="C116" s="123">
        <v>425</v>
      </c>
      <c r="D116" s="70" t="s">
        <v>532</v>
      </c>
      <c r="E116" s="123">
        <v>228</v>
      </c>
      <c r="F116" s="69"/>
      <c r="G116" s="70" t="s">
        <v>73</v>
      </c>
      <c r="H116" s="70" t="s">
        <v>18387</v>
      </c>
      <c r="I116" s="70" t="s">
        <v>18388</v>
      </c>
      <c r="J116" s="70" t="s">
        <v>825</v>
      </c>
      <c r="K116" s="70" t="s">
        <v>59</v>
      </c>
      <c r="L116" s="70" t="s">
        <v>156</v>
      </c>
      <c r="M116" s="70" t="s">
        <v>18389</v>
      </c>
      <c r="N116" s="86" t="s">
        <v>991</v>
      </c>
      <c r="O116" s="83" t="s">
        <v>18390</v>
      </c>
      <c r="P116" s="72" t="s">
        <v>23</v>
      </c>
      <c r="Q116" s="73"/>
      <c r="R116" s="72" t="s">
        <v>24</v>
      </c>
      <c r="S116" s="73" t="s">
        <v>502</v>
      </c>
      <c r="T116" s="104" t="s">
        <v>18391</v>
      </c>
      <c r="U116" s="77">
        <v>45694</v>
      </c>
      <c r="V116" s="26"/>
      <c r="W116" s="26"/>
      <c r="X116" s="26"/>
      <c r="Y116" s="26"/>
      <c r="Z116" s="26"/>
      <c r="AA116" s="26"/>
      <c r="AB116" s="26"/>
      <c r="AC116" s="26"/>
      <c r="AD116" s="26"/>
      <c r="AE116" s="26"/>
      <c r="AF116" s="26"/>
      <c r="AG116" s="26"/>
      <c r="AH116" s="26"/>
      <c r="AI116" s="26"/>
      <c r="AJ116" s="26"/>
      <c r="AK116" s="26"/>
      <c r="AL116" s="26"/>
    </row>
    <row r="117" spans="1:38" ht="200">
      <c r="A117" s="67">
        <v>116</v>
      </c>
      <c r="B117" s="68">
        <v>45691</v>
      </c>
      <c r="C117" s="69"/>
      <c r="D117" s="70" t="s">
        <v>18392</v>
      </c>
      <c r="E117" s="69"/>
      <c r="F117" s="69"/>
      <c r="G117" s="70" t="s">
        <v>18393</v>
      </c>
      <c r="H117" s="70" t="s">
        <v>18394</v>
      </c>
      <c r="I117" s="70" t="s">
        <v>18395</v>
      </c>
      <c r="J117" s="70" t="s">
        <v>18378</v>
      </c>
      <c r="K117" s="70" t="s">
        <v>2031</v>
      </c>
      <c r="L117" s="70" t="s">
        <v>64</v>
      </c>
      <c r="M117" s="70" t="s">
        <v>18396</v>
      </c>
      <c r="N117" s="86"/>
      <c r="O117" s="70"/>
      <c r="P117" s="72" t="s">
        <v>23</v>
      </c>
      <c r="Q117" s="73"/>
      <c r="R117" s="72" t="s">
        <v>24</v>
      </c>
      <c r="S117" s="73" t="s">
        <v>502</v>
      </c>
      <c r="T117" s="73" t="s">
        <v>17936</v>
      </c>
      <c r="U117" s="77">
        <v>45694</v>
      </c>
      <c r="V117" s="26"/>
      <c r="W117" s="26"/>
      <c r="X117" s="26"/>
      <c r="Y117" s="26"/>
      <c r="Z117" s="26"/>
      <c r="AA117" s="26"/>
      <c r="AB117" s="26"/>
      <c r="AC117" s="26"/>
      <c r="AD117" s="26"/>
      <c r="AE117" s="26"/>
      <c r="AF117" s="26"/>
      <c r="AG117" s="26"/>
      <c r="AH117" s="26"/>
      <c r="AI117" s="26"/>
      <c r="AJ117" s="26"/>
      <c r="AK117" s="26"/>
      <c r="AL117" s="26"/>
    </row>
    <row r="118" spans="1:38" ht="25">
      <c r="A118" s="67">
        <v>117</v>
      </c>
      <c r="B118" s="68">
        <v>45691</v>
      </c>
      <c r="C118" s="69"/>
      <c r="D118" s="70" t="s">
        <v>472</v>
      </c>
      <c r="E118" s="69"/>
      <c r="F118" s="69"/>
      <c r="G118" s="70"/>
      <c r="H118" s="70" t="s">
        <v>18397</v>
      </c>
      <c r="I118" s="70" t="s">
        <v>18398</v>
      </c>
      <c r="J118" s="70" t="s">
        <v>2649</v>
      </c>
      <c r="K118" s="70" t="s">
        <v>1616</v>
      </c>
      <c r="L118" s="70" t="s">
        <v>169</v>
      </c>
      <c r="M118" s="70" t="s">
        <v>18399</v>
      </c>
      <c r="N118" s="86"/>
      <c r="O118" s="83" t="s">
        <v>18400</v>
      </c>
      <c r="P118" s="72" t="s">
        <v>23</v>
      </c>
      <c r="Q118" s="73" t="s">
        <v>2745</v>
      </c>
      <c r="R118" s="72" t="s">
        <v>24</v>
      </c>
      <c r="S118" s="73" t="s">
        <v>502</v>
      </c>
      <c r="T118" s="73" t="s">
        <v>17936</v>
      </c>
      <c r="U118" s="113">
        <v>45719</v>
      </c>
      <c r="V118" s="26"/>
      <c r="W118" s="26"/>
      <c r="X118" s="26"/>
      <c r="Y118" s="26"/>
      <c r="Z118" s="26"/>
      <c r="AA118" s="26"/>
      <c r="AB118" s="26"/>
      <c r="AC118" s="26"/>
      <c r="AD118" s="26"/>
      <c r="AE118" s="26"/>
      <c r="AF118" s="26"/>
      <c r="AG118" s="26"/>
      <c r="AH118" s="26"/>
      <c r="AI118" s="26"/>
      <c r="AJ118" s="26"/>
      <c r="AK118" s="26"/>
      <c r="AL118" s="26"/>
    </row>
    <row r="119" spans="1:38" ht="25">
      <c r="A119" s="67">
        <v>118</v>
      </c>
      <c r="B119" s="68">
        <v>45691</v>
      </c>
      <c r="C119" s="69"/>
      <c r="D119" s="70" t="s">
        <v>472</v>
      </c>
      <c r="E119" s="69"/>
      <c r="F119" s="69"/>
      <c r="G119" s="70" t="s">
        <v>18401</v>
      </c>
      <c r="H119" s="70" t="s">
        <v>18402</v>
      </c>
      <c r="I119" s="70" t="s">
        <v>18398</v>
      </c>
      <c r="J119" s="70" t="s">
        <v>2649</v>
      </c>
      <c r="K119" s="70" t="s">
        <v>1616</v>
      </c>
      <c r="L119" s="70" t="s">
        <v>27</v>
      </c>
      <c r="M119" s="70" t="s">
        <v>18403</v>
      </c>
      <c r="N119" s="86"/>
      <c r="O119" s="83" t="s">
        <v>18404</v>
      </c>
      <c r="P119" s="72" t="s">
        <v>23</v>
      </c>
      <c r="Q119" s="73"/>
      <c r="R119" s="72" t="s">
        <v>24</v>
      </c>
      <c r="S119" s="73" t="s">
        <v>502</v>
      </c>
      <c r="T119" s="104" t="s">
        <v>18405</v>
      </c>
      <c r="U119" s="77">
        <v>45694</v>
      </c>
      <c r="V119" s="26"/>
      <c r="W119" s="26"/>
      <c r="X119" s="26"/>
      <c r="Y119" s="26"/>
      <c r="Z119" s="26"/>
      <c r="AA119" s="26"/>
      <c r="AB119" s="26"/>
      <c r="AC119" s="26"/>
      <c r="AD119" s="26"/>
      <c r="AE119" s="26"/>
      <c r="AF119" s="26"/>
      <c r="AG119" s="26"/>
      <c r="AH119" s="26"/>
      <c r="AI119" s="26"/>
      <c r="AJ119" s="26"/>
      <c r="AK119" s="26"/>
      <c r="AL119" s="26"/>
    </row>
    <row r="120" spans="1:38" ht="137.5">
      <c r="A120" s="67">
        <v>119</v>
      </c>
      <c r="B120" s="68">
        <v>45692</v>
      </c>
      <c r="C120" s="69"/>
      <c r="D120" s="70" t="s">
        <v>874</v>
      </c>
      <c r="E120" s="69"/>
      <c r="F120" s="69"/>
      <c r="G120" s="70" t="s">
        <v>154</v>
      </c>
      <c r="H120" s="70" t="s">
        <v>18406</v>
      </c>
      <c r="I120" s="70" t="s">
        <v>18407</v>
      </c>
      <c r="J120" s="70"/>
      <c r="K120" s="70" t="s">
        <v>362</v>
      </c>
      <c r="L120" s="70" t="s">
        <v>216</v>
      </c>
      <c r="M120" s="70" t="s">
        <v>18408</v>
      </c>
      <c r="N120" s="86" t="s">
        <v>18409</v>
      </c>
      <c r="O120" s="88"/>
      <c r="P120" s="72" t="s">
        <v>23</v>
      </c>
      <c r="Q120" s="73" t="s">
        <v>18410</v>
      </c>
      <c r="R120" s="72" t="s">
        <v>24</v>
      </c>
      <c r="S120" s="73" t="s">
        <v>502</v>
      </c>
      <c r="T120" s="73" t="s">
        <v>18046</v>
      </c>
      <c r="U120" s="77">
        <v>45694</v>
      </c>
      <c r="V120" s="26"/>
      <c r="W120" s="26"/>
      <c r="X120" s="26"/>
      <c r="Y120" s="26"/>
      <c r="Z120" s="26"/>
      <c r="AA120" s="26"/>
      <c r="AB120" s="26"/>
      <c r="AC120" s="26"/>
      <c r="AD120" s="26"/>
      <c r="AE120" s="26"/>
      <c r="AF120" s="26"/>
      <c r="AG120" s="26"/>
      <c r="AH120" s="26"/>
      <c r="AI120" s="26"/>
      <c r="AJ120" s="26"/>
      <c r="AK120" s="26"/>
      <c r="AL120" s="26"/>
    </row>
    <row r="121" spans="1:38" ht="37.5">
      <c r="A121" s="67">
        <v>120</v>
      </c>
      <c r="B121" s="68">
        <v>45692</v>
      </c>
      <c r="C121" s="69"/>
      <c r="D121" s="70" t="s">
        <v>532</v>
      </c>
      <c r="E121" s="69"/>
      <c r="F121" s="69"/>
      <c r="G121" s="69" t="s">
        <v>18411</v>
      </c>
      <c r="H121" s="70" t="s">
        <v>18412</v>
      </c>
      <c r="I121" s="70" t="s">
        <v>18388</v>
      </c>
      <c r="J121" s="70" t="s">
        <v>825</v>
      </c>
      <c r="K121" s="70" t="s">
        <v>1917</v>
      </c>
      <c r="L121" s="70" t="s">
        <v>105</v>
      </c>
      <c r="M121" s="70" t="s">
        <v>18413</v>
      </c>
      <c r="N121" s="70" t="s">
        <v>18414</v>
      </c>
      <c r="O121" s="95"/>
      <c r="P121" s="72" t="s">
        <v>23</v>
      </c>
      <c r="Q121" s="73"/>
      <c r="R121" s="72" t="s">
        <v>24</v>
      </c>
      <c r="S121" s="73" t="s">
        <v>502</v>
      </c>
      <c r="T121" s="73" t="s">
        <v>18046</v>
      </c>
      <c r="U121" s="74"/>
      <c r="V121" s="26"/>
      <c r="W121" s="26"/>
      <c r="X121" s="26"/>
      <c r="Y121" s="26"/>
      <c r="Z121" s="26"/>
      <c r="AA121" s="26"/>
      <c r="AB121" s="26"/>
      <c r="AC121" s="26"/>
      <c r="AD121" s="26"/>
      <c r="AE121" s="26"/>
      <c r="AF121" s="26"/>
      <c r="AG121" s="26"/>
      <c r="AH121" s="26"/>
      <c r="AI121" s="26"/>
      <c r="AJ121" s="26"/>
      <c r="AK121" s="26"/>
      <c r="AL121" s="26"/>
    </row>
    <row r="122" spans="1:38" ht="50">
      <c r="A122" s="67">
        <v>121</v>
      </c>
      <c r="B122" s="68">
        <v>45692</v>
      </c>
      <c r="C122" s="123">
        <v>425</v>
      </c>
      <c r="D122" s="70" t="s">
        <v>532</v>
      </c>
      <c r="E122" s="123">
        <v>4609</v>
      </c>
      <c r="F122" s="69"/>
      <c r="G122" s="70" t="s">
        <v>31</v>
      </c>
      <c r="H122" s="70" t="s">
        <v>18415</v>
      </c>
      <c r="I122" s="70" t="s">
        <v>18388</v>
      </c>
      <c r="J122" s="70" t="s">
        <v>825</v>
      </c>
      <c r="K122" s="70" t="s">
        <v>1917</v>
      </c>
      <c r="L122" s="70" t="s">
        <v>3579</v>
      </c>
      <c r="M122" s="70" t="s">
        <v>18416</v>
      </c>
      <c r="N122" s="70" t="s">
        <v>18417</v>
      </c>
      <c r="O122" s="88"/>
      <c r="P122" s="72" t="s">
        <v>23</v>
      </c>
      <c r="Q122" s="73" t="s">
        <v>18418</v>
      </c>
      <c r="R122" s="72" t="s">
        <v>24</v>
      </c>
      <c r="S122" s="73" t="s">
        <v>1917</v>
      </c>
      <c r="T122" s="73"/>
      <c r="U122" s="74"/>
      <c r="V122" s="26"/>
      <c r="W122" s="26"/>
      <c r="X122" s="26"/>
      <c r="Y122" s="26"/>
      <c r="Z122" s="26"/>
      <c r="AA122" s="26"/>
      <c r="AB122" s="26"/>
      <c r="AC122" s="26"/>
      <c r="AD122" s="26"/>
      <c r="AE122" s="26"/>
      <c r="AF122" s="26"/>
      <c r="AG122" s="26"/>
      <c r="AH122" s="26"/>
      <c r="AI122" s="26"/>
      <c r="AJ122" s="26"/>
      <c r="AK122" s="26"/>
      <c r="AL122" s="26"/>
    </row>
    <row r="123" spans="1:38" ht="100">
      <c r="A123" s="67">
        <v>122</v>
      </c>
      <c r="B123" s="68">
        <v>45692</v>
      </c>
      <c r="C123" s="69"/>
      <c r="D123" s="70" t="s">
        <v>293</v>
      </c>
      <c r="E123" s="69"/>
      <c r="F123" s="69"/>
      <c r="G123" s="70" t="s">
        <v>49</v>
      </c>
      <c r="H123" s="70" t="s">
        <v>18419</v>
      </c>
      <c r="I123" s="70" t="s">
        <v>18420</v>
      </c>
      <c r="J123" s="70" t="s">
        <v>825</v>
      </c>
      <c r="K123" s="70" t="s">
        <v>1021</v>
      </c>
      <c r="L123" s="70" t="s">
        <v>32</v>
      </c>
      <c r="M123" s="70" t="s">
        <v>18421</v>
      </c>
      <c r="N123" s="86" t="s">
        <v>18422</v>
      </c>
      <c r="O123" s="83" t="s">
        <v>18423</v>
      </c>
      <c r="P123" s="72" t="s">
        <v>23</v>
      </c>
      <c r="Q123" s="73"/>
      <c r="R123" s="72" t="s">
        <v>24</v>
      </c>
      <c r="S123" s="73" t="s">
        <v>502</v>
      </c>
      <c r="T123" s="73" t="s">
        <v>17936</v>
      </c>
      <c r="U123" s="77">
        <v>45694</v>
      </c>
      <c r="V123" s="26"/>
      <c r="W123" s="26"/>
      <c r="X123" s="26"/>
      <c r="Y123" s="26"/>
      <c r="Z123" s="26"/>
      <c r="AA123" s="26"/>
      <c r="AB123" s="26"/>
      <c r="AC123" s="26"/>
      <c r="AD123" s="26"/>
      <c r="AE123" s="26"/>
      <c r="AF123" s="26"/>
      <c r="AG123" s="26"/>
      <c r="AH123" s="26"/>
      <c r="AI123" s="26"/>
      <c r="AJ123" s="26"/>
      <c r="AK123" s="26"/>
      <c r="AL123" s="26"/>
    </row>
    <row r="124" spans="1:38" ht="50">
      <c r="A124" s="67">
        <v>123</v>
      </c>
      <c r="B124" s="68">
        <v>45693</v>
      </c>
      <c r="C124" s="69"/>
      <c r="D124" s="70" t="s">
        <v>18351</v>
      </c>
      <c r="E124" s="69"/>
      <c r="F124" s="69"/>
      <c r="G124" s="38" t="s">
        <v>18424</v>
      </c>
      <c r="H124" s="70" t="s">
        <v>18425</v>
      </c>
      <c r="I124" s="70" t="s">
        <v>18426</v>
      </c>
      <c r="J124" s="70" t="s">
        <v>18427</v>
      </c>
      <c r="K124" s="70" t="s">
        <v>502</v>
      </c>
      <c r="L124" s="70" t="s">
        <v>64</v>
      </c>
      <c r="M124" s="70" t="s">
        <v>18428</v>
      </c>
      <c r="N124" s="86" t="s">
        <v>3964</v>
      </c>
      <c r="O124" s="147" t="s">
        <v>18429</v>
      </c>
      <c r="P124" s="72" t="s">
        <v>23</v>
      </c>
      <c r="Q124" s="73"/>
      <c r="R124" s="72" t="s">
        <v>24</v>
      </c>
      <c r="S124" s="73" t="s">
        <v>502</v>
      </c>
      <c r="T124" s="73" t="s">
        <v>17936</v>
      </c>
      <c r="U124" s="76"/>
      <c r="V124" s="26"/>
      <c r="W124" s="26"/>
      <c r="X124" s="26"/>
      <c r="Y124" s="26"/>
      <c r="Z124" s="26"/>
      <c r="AA124" s="26"/>
      <c r="AB124" s="26"/>
      <c r="AC124" s="26"/>
      <c r="AD124" s="26"/>
      <c r="AE124" s="26"/>
      <c r="AF124" s="26"/>
      <c r="AG124" s="26"/>
      <c r="AH124" s="26"/>
      <c r="AI124" s="26"/>
      <c r="AJ124" s="26"/>
      <c r="AK124" s="26"/>
      <c r="AL124" s="26"/>
    </row>
    <row r="125" spans="1:38" ht="37.5">
      <c r="A125" s="67">
        <v>124</v>
      </c>
      <c r="B125" s="68">
        <v>45693</v>
      </c>
      <c r="C125" s="123">
        <v>543</v>
      </c>
      <c r="D125" s="70" t="s">
        <v>130</v>
      </c>
      <c r="E125" s="123">
        <v>37</v>
      </c>
      <c r="F125" s="69"/>
      <c r="G125" s="70" t="s">
        <v>107</v>
      </c>
      <c r="H125" s="70" t="s">
        <v>18430</v>
      </c>
      <c r="I125" s="70" t="s">
        <v>18431</v>
      </c>
      <c r="J125" s="70" t="s">
        <v>825</v>
      </c>
      <c r="K125" s="70" t="s">
        <v>1917</v>
      </c>
      <c r="L125" s="70" t="s">
        <v>5278</v>
      </c>
      <c r="M125" s="70" t="s">
        <v>18432</v>
      </c>
      <c r="N125" s="86" t="s">
        <v>18433</v>
      </c>
      <c r="O125" s="88"/>
      <c r="P125" s="72" t="s">
        <v>23</v>
      </c>
      <c r="Q125" s="73" t="s">
        <v>18434</v>
      </c>
      <c r="R125" s="72"/>
      <c r="S125" s="73"/>
      <c r="T125" s="73"/>
      <c r="U125" s="74"/>
      <c r="V125" s="26"/>
      <c r="W125" s="26"/>
      <c r="X125" s="26"/>
      <c r="Y125" s="26"/>
      <c r="Z125" s="26"/>
      <c r="AA125" s="26"/>
      <c r="AB125" s="26"/>
      <c r="AC125" s="26"/>
      <c r="AD125" s="26"/>
      <c r="AE125" s="26"/>
      <c r="AF125" s="26"/>
      <c r="AG125" s="26"/>
      <c r="AH125" s="26"/>
      <c r="AI125" s="26"/>
      <c r="AJ125" s="26"/>
      <c r="AK125" s="26"/>
      <c r="AL125" s="26"/>
    </row>
    <row r="126" spans="1:38" ht="37.5">
      <c r="A126" s="67">
        <v>125</v>
      </c>
      <c r="B126" s="68">
        <v>45693</v>
      </c>
      <c r="C126" s="123">
        <v>543</v>
      </c>
      <c r="D126" s="70" t="s">
        <v>130</v>
      </c>
      <c r="E126" s="123">
        <v>55</v>
      </c>
      <c r="F126" s="69"/>
      <c r="G126" s="70" t="s">
        <v>18435</v>
      </c>
      <c r="H126" s="70" t="s">
        <v>18436</v>
      </c>
      <c r="I126" s="70" t="s">
        <v>18431</v>
      </c>
      <c r="J126" s="70" t="s">
        <v>825</v>
      </c>
      <c r="K126" s="70" t="s">
        <v>1917</v>
      </c>
      <c r="L126" s="70" t="s">
        <v>5278</v>
      </c>
      <c r="M126" s="70" t="s">
        <v>18432</v>
      </c>
      <c r="N126" s="86" t="s">
        <v>18433</v>
      </c>
      <c r="O126" s="86"/>
      <c r="P126" s="72" t="s">
        <v>23</v>
      </c>
      <c r="Q126" s="73" t="s">
        <v>18434</v>
      </c>
      <c r="R126" s="72"/>
      <c r="S126" s="73"/>
      <c r="T126" s="73"/>
      <c r="U126" s="74"/>
      <c r="V126" s="26"/>
      <c r="W126" s="26"/>
      <c r="X126" s="26"/>
      <c r="Y126" s="26"/>
      <c r="Z126" s="26"/>
      <c r="AA126" s="26"/>
      <c r="AB126" s="26"/>
      <c r="AC126" s="26"/>
      <c r="AD126" s="26"/>
      <c r="AE126" s="26"/>
      <c r="AF126" s="26"/>
      <c r="AG126" s="26"/>
      <c r="AH126" s="26"/>
      <c r="AI126" s="26"/>
      <c r="AJ126" s="26"/>
      <c r="AK126" s="26"/>
      <c r="AL126" s="26"/>
    </row>
    <row r="127" spans="1:38" ht="150">
      <c r="A127" s="67">
        <v>126</v>
      </c>
      <c r="B127" s="68">
        <v>45693</v>
      </c>
      <c r="C127" s="69"/>
      <c r="D127" s="70" t="s">
        <v>707</v>
      </c>
      <c r="E127" s="69"/>
      <c r="F127" s="69"/>
      <c r="G127" s="272" t="s">
        <v>49</v>
      </c>
      <c r="H127" s="70" t="s">
        <v>18437</v>
      </c>
      <c r="I127" s="70" t="s">
        <v>18438</v>
      </c>
      <c r="J127" s="70" t="s">
        <v>825</v>
      </c>
      <c r="K127" s="70" t="s">
        <v>1021</v>
      </c>
      <c r="L127" s="70" t="s">
        <v>125</v>
      </c>
      <c r="M127" s="70" t="s">
        <v>18439</v>
      </c>
      <c r="N127" s="86" t="s">
        <v>18440</v>
      </c>
      <c r="O127" s="273" t="s">
        <v>18441</v>
      </c>
      <c r="P127" s="72" t="s">
        <v>23</v>
      </c>
      <c r="Q127" s="73"/>
      <c r="R127" s="72" t="s">
        <v>24</v>
      </c>
      <c r="S127" s="73" t="s">
        <v>502</v>
      </c>
      <c r="T127" s="104" t="s">
        <v>18442</v>
      </c>
      <c r="U127" s="113">
        <v>45695</v>
      </c>
      <c r="V127" s="26"/>
      <c r="W127" s="26"/>
      <c r="X127" s="26"/>
      <c r="Y127" s="26"/>
      <c r="Z127" s="26"/>
      <c r="AA127" s="26"/>
      <c r="AB127" s="26"/>
      <c r="AC127" s="26"/>
      <c r="AD127" s="26"/>
      <c r="AE127" s="26"/>
      <c r="AF127" s="26"/>
      <c r="AG127" s="26"/>
      <c r="AH127" s="26"/>
      <c r="AI127" s="26"/>
      <c r="AJ127" s="26"/>
      <c r="AK127" s="26"/>
      <c r="AL127" s="26"/>
    </row>
    <row r="128" spans="1:38" ht="212.5">
      <c r="A128" s="67">
        <v>128</v>
      </c>
      <c r="B128" s="68">
        <v>45693</v>
      </c>
      <c r="C128" s="69"/>
      <c r="D128" s="70" t="s">
        <v>18351</v>
      </c>
      <c r="E128" s="69"/>
      <c r="F128" s="69"/>
      <c r="G128" s="70" t="s">
        <v>3976</v>
      </c>
      <c r="H128" s="70" t="s">
        <v>18443</v>
      </c>
      <c r="I128" s="70" t="s">
        <v>18444</v>
      </c>
      <c r="J128" s="70" t="s">
        <v>18427</v>
      </c>
      <c r="K128" s="70" t="s">
        <v>2031</v>
      </c>
      <c r="L128" s="70" t="s">
        <v>64</v>
      </c>
      <c r="M128" s="70" t="s">
        <v>18445</v>
      </c>
      <c r="N128" s="86" t="s">
        <v>3636</v>
      </c>
      <c r="O128" s="88"/>
      <c r="P128" s="72" t="s">
        <v>23</v>
      </c>
      <c r="Q128" s="73" t="s">
        <v>18446</v>
      </c>
      <c r="R128" s="72" t="s">
        <v>24</v>
      </c>
      <c r="S128" s="73" t="s">
        <v>502</v>
      </c>
      <c r="T128" s="73" t="s">
        <v>17936</v>
      </c>
      <c r="U128" s="74"/>
      <c r="V128" s="26"/>
      <c r="W128" s="26"/>
      <c r="X128" s="26"/>
      <c r="Y128" s="26"/>
      <c r="Z128" s="26"/>
      <c r="AA128" s="26"/>
      <c r="AB128" s="26"/>
      <c r="AC128" s="26"/>
      <c r="AD128" s="26"/>
      <c r="AE128" s="26"/>
      <c r="AF128" s="26"/>
      <c r="AG128" s="26"/>
      <c r="AH128" s="26"/>
      <c r="AI128" s="26"/>
      <c r="AJ128" s="26"/>
      <c r="AK128" s="26"/>
      <c r="AL128" s="26"/>
    </row>
    <row r="129" spans="1:38" ht="200">
      <c r="A129" s="67">
        <v>129</v>
      </c>
      <c r="B129" s="68">
        <v>45693</v>
      </c>
      <c r="C129" s="69"/>
      <c r="D129" s="70" t="s">
        <v>18351</v>
      </c>
      <c r="E129" s="69"/>
      <c r="F129" s="69"/>
      <c r="G129" s="70" t="s">
        <v>3976</v>
      </c>
      <c r="H129" s="70" t="s">
        <v>18447</v>
      </c>
      <c r="I129" s="70" t="s">
        <v>18444</v>
      </c>
      <c r="J129" s="70" t="s">
        <v>18427</v>
      </c>
      <c r="K129" s="70" t="s">
        <v>2031</v>
      </c>
      <c r="L129" s="70" t="s">
        <v>64</v>
      </c>
      <c r="M129" s="70" t="s">
        <v>18448</v>
      </c>
      <c r="N129" s="86" t="s">
        <v>3636</v>
      </c>
      <c r="O129" s="83" t="s">
        <v>18449</v>
      </c>
      <c r="P129" s="72" t="s">
        <v>23</v>
      </c>
      <c r="Q129" s="73" t="s">
        <v>18446</v>
      </c>
      <c r="R129" s="72" t="s">
        <v>24</v>
      </c>
      <c r="S129" s="73" t="s">
        <v>502</v>
      </c>
      <c r="T129" s="104" t="s">
        <v>18450</v>
      </c>
      <c r="U129" s="113">
        <v>45695</v>
      </c>
      <c r="V129" s="26"/>
      <c r="W129" s="26"/>
      <c r="X129" s="26"/>
      <c r="Y129" s="26"/>
      <c r="Z129" s="26"/>
      <c r="AA129" s="26"/>
      <c r="AB129" s="26"/>
      <c r="AC129" s="26"/>
      <c r="AD129" s="26"/>
      <c r="AE129" s="26"/>
      <c r="AF129" s="26"/>
      <c r="AG129" s="26"/>
      <c r="AH129" s="26"/>
      <c r="AI129" s="26"/>
      <c r="AJ129" s="26"/>
      <c r="AK129" s="26"/>
      <c r="AL129" s="26"/>
    </row>
    <row r="130" spans="1:38" ht="409.5">
      <c r="A130" s="67">
        <v>130</v>
      </c>
      <c r="B130" s="68">
        <v>45693</v>
      </c>
      <c r="C130" s="69"/>
      <c r="D130" s="70" t="s">
        <v>18351</v>
      </c>
      <c r="E130" s="69"/>
      <c r="F130" s="69"/>
      <c r="G130" s="70" t="s">
        <v>104</v>
      </c>
      <c r="H130" s="70" t="s">
        <v>18451</v>
      </c>
      <c r="I130" s="70" t="s">
        <v>18444</v>
      </c>
      <c r="J130" s="70" t="s">
        <v>18427</v>
      </c>
      <c r="K130" s="70" t="s">
        <v>2031</v>
      </c>
      <c r="L130" s="70" t="s">
        <v>64</v>
      </c>
      <c r="M130" s="70" t="s">
        <v>18452</v>
      </c>
      <c r="N130" s="86" t="s">
        <v>3636</v>
      </c>
      <c r="O130" s="88" t="s">
        <v>18453</v>
      </c>
      <c r="P130" s="72" t="s">
        <v>23</v>
      </c>
      <c r="Q130" s="73" t="s">
        <v>18446</v>
      </c>
      <c r="R130" s="72" t="s">
        <v>24</v>
      </c>
      <c r="S130" s="73" t="s">
        <v>502</v>
      </c>
      <c r="T130" s="73" t="s">
        <v>17936</v>
      </c>
      <c r="U130" s="113">
        <v>45695</v>
      </c>
      <c r="V130" s="26"/>
      <c r="W130" s="26"/>
      <c r="X130" s="26"/>
      <c r="Y130" s="26"/>
      <c r="Z130" s="26"/>
      <c r="AA130" s="26"/>
      <c r="AB130" s="26"/>
      <c r="AC130" s="26"/>
      <c r="AD130" s="26"/>
      <c r="AE130" s="26"/>
      <c r="AF130" s="26"/>
      <c r="AG130" s="26"/>
      <c r="AH130" s="26"/>
      <c r="AI130" s="26"/>
      <c r="AJ130" s="26"/>
      <c r="AK130" s="26"/>
      <c r="AL130" s="26"/>
    </row>
    <row r="131" spans="1:38" ht="37.5">
      <c r="A131" s="67">
        <v>131</v>
      </c>
      <c r="B131" s="68">
        <v>45694</v>
      </c>
      <c r="C131" s="69"/>
      <c r="D131" s="70" t="s">
        <v>18454</v>
      </c>
      <c r="E131" s="69"/>
      <c r="F131" s="69"/>
      <c r="G131" s="70" t="s">
        <v>18358</v>
      </c>
      <c r="H131" s="70" t="s">
        <v>18455</v>
      </c>
      <c r="I131" s="70" t="s">
        <v>18360</v>
      </c>
      <c r="J131" s="70" t="s">
        <v>18427</v>
      </c>
      <c r="K131" s="70" t="s">
        <v>2031</v>
      </c>
      <c r="L131" s="70" t="s">
        <v>37</v>
      </c>
      <c r="M131" s="70" t="s">
        <v>18456</v>
      </c>
      <c r="N131" s="86" t="s">
        <v>18457</v>
      </c>
      <c r="O131" s="83" t="s">
        <v>18458</v>
      </c>
      <c r="P131" s="72" t="s">
        <v>23</v>
      </c>
      <c r="Q131" s="73"/>
      <c r="R131" s="72" t="s">
        <v>24</v>
      </c>
      <c r="S131" s="73" t="s">
        <v>502</v>
      </c>
      <c r="T131" s="73" t="s">
        <v>17936</v>
      </c>
      <c r="U131" s="113">
        <v>45695</v>
      </c>
      <c r="V131" s="26"/>
      <c r="W131" s="26"/>
      <c r="X131" s="26"/>
      <c r="Y131" s="26"/>
      <c r="Z131" s="26"/>
      <c r="AA131" s="26"/>
      <c r="AB131" s="26"/>
      <c r="AC131" s="26"/>
      <c r="AD131" s="26"/>
      <c r="AE131" s="26"/>
      <c r="AF131" s="26"/>
      <c r="AG131" s="26"/>
      <c r="AH131" s="26"/>
      <c r="AI131" s="26"/>
      <c r="AJ131" s="26"/>
      <c r="AK131" s="26"/>
      <c r="AL131" s="26"/>
    </row>
    <row r="132" spans="1:38" ht="100">
      <c r="A132" s="67">
        <v>132</v>
      </c>
      <c r="B132" s="68">
        <v>45694</v>
      </c>
      <c r="C132" s="69">
        <v>430</v>
      </c>
      <c r="D132" s="70" t="s">
        <v>293</v>
      </c>
      <c r="E132" s="69">
        <v>1917</v>
      </c>
      <c r="F132" s="69"/>
      <c r="G132" s="70" t="s">
        <v>411</v>
      </c>
      <c r="H132" s="70" t="s">
        <v>18459</v>
      </c>
      <c r="I132" s="70"/>
      <c r="J132" s="70" t="s">
        <v>825</v>
      </c>
      <c r="K132" s="70" t="s">
        <v>1917</v>
      </c>
      <c r="L132" s="70" t="s">
        <v>43</v>
      </c>
      <c r="M132" s="70" t="s">
        <v>18460</v>
      </c>
      <c r="N132" s="86"/>
      <c r="O132" s="104" t="s">
        <v>18461</v>
      </c>
      <c r="P132" s="72" t="s">
        <v>23</v>
      </c>
      <c r="Q132" s="73"/>
      <c r="R132" s="72" t="s">
        <v>24</v>
      </c>
      <c r="S132" s="73" t="s">
        <v>502</v>
      </c>
      <c r="T132" s="73" t="s">
        <v>17936</v>
      </c>
      <c r="U132" s="113">
        <v>45695</v>
      </c>
      <c r="V132" s="26"/>
      <c r="W132" s="26"/>
      <c r="X132" s="26"/>
      <c r="Y132" s="26"/>
      <c r="Z132" s="26"/>
      <c r="AA132" s="26"/>
      <c r="AB132" s="26"/>
      <c r="AC132" s="26"/>
      <c r="AD132" s="26"/>
      <c r="AE132" s="26"/>
      <c r="AF132" s="26"/>
      <c r="AG132" s="26"/>
      <c r="AH132" s="26"/>
      <c r="AI132" s="26"/>
      <c r="AJ132" s="26"/>
      <c r="AK132" s="26"/>
      <c r="AL132" s="26"/>
    </row>
    <row r="133" spans="1:38" ht="175">
      <c r="A133" s="67">
        <v>133</v>
      </c>
      <c r="B133" s="68">
        <v>45694</v>
      </c>
      <c r="C133" s="69"/>
      <c r="D133" s="70" t="s">
        <v>485</v>
      </c>
      <c r="E133" s="69"/>
      <c r="F133" s="69"/>
      <c r="G133" s="70" t="s">
        <v>18462</v>
      </c>
      <c r="H133" s="70" t="s">
        <v>18463</v>
      </c>
      <c r="I133" s="70" t="s">
        <v>18464</v>
      </c>
      <c r="J133" s="70" t="s">
        <v>18427</v>
      </c>
      <c r="K133" s="70" t="s">
        <v>2031</v>
      </c>
      <c r="L133" s="70" t="s">
        <v>64</v>
      </c>
      <c r="M133" s="70" t="s">
        <v>18465</v>
      </c>
      <c r="N133" s="86" t="s">
        <v>3636</v>
      </c>
      <c r="O133" s="83" t="s">
        <v>18466</v>
      </c>
      <c r="P133" s="72" t="s">
        <v>23</v>
      </c>
      <c r="Q133" s="73"/>
      <c r="R133" s="72" t="s">
        <v>24</v>
      </c>
      <c r="S133" s="73" t="s">
        <v>502</v>
      </c>
      <c r="T133" s="73" t="s">
        <v>17936</v>
      </c>
      <c r="U133" s="113">
        <v>45695</v>
      </c>
      <c r="V133" s="26"/>
      <c r="W133" s="26"/>
      <c r="X133" s="26"/>
      <c r="Y133" s="26"/>
      <c r="Z133" s="26"/>
      <c r="AA133" s="26"/>
      <c r="AB133" s="26"/>
      <c r="AC133" s="26"/>
      <c r="AD133" s="26"/>
      <c r="AE133" s="26"/>
      <c r="AF133" s="26"/>
      <c r="AG133" s="26"/>
      <c r="AH133" s="26"/>
      <c r="AI133" s="26"/>
      <c r="AJ133" s="26"/>
      <c r="AK133" s="26"/>
      <c r="AL133" s="26"/>
    </row>
    <row r="134" spans="1:38" ht="150">
      <c r="A134" s="67">
        <v>134</v>
      </c>
      <c r="B134" s="68">
        <v>45694</v>
      </c>
      <c r="C134" s="69"/>
      <c r="D134" s="70" t="s">
        <v>485</v>
      </c>
      <c r="E134" s="69"/>
      <c r="F134" s="69"/>
      <c r="G134" s="70" t="s">
        <v>215</v>
      </c>
      <c r="H134" s="70" t="s">
        <v>18467</v>
      </c>
      <c r="I134" s="70" t="s">
        <v>18464</v>
      </c>
      <c r="J134" s="70" t="s">
        <v>18427</v>
      </c>
      <c r="K134" s="70" t="s">
        <v>2031</v>
      </c>
      <c r="L134" s="70" t="s">
        <v>64</v>
      </c>
      <c r="M134" s="70" t="s">
        <v>18468</v>
      </c>
      <c r="N134" s="86" t="s">
        <v>18469</v>
      </c>
      <c r="O134" s="70"/>
      <c r="P134" s="72" t="s">
        <v>23</v>
      </c>
      <c r="Q134" s="73"/>
      <c r="R134" s="72" t="s">
        <v>24</v>
      </c>
      <c r="S134" s="73" t="s">
        <v>502</v>
      </c>
      <c r="T134" s="73" t="s">
        <v>18046</v>
      </c>
      <c r="U134" s="113">
        <v>45698</v>
      </c>
      <c r="V134" s="26"/>
      <c r="W134" s="26"/>
      <c r="X134" s="26"/>
      <c r="Y134" s="26"/>
      <c r="Z134" s="26"/>
      <c r="AA134" s="26"/>
      <c r="AB134" s="26"/>
      <c r="AC134" s="26"/>
      <c r="AD134" s="26"/>
      <c r="AE134" s="26"/>
      <c r="AF134" s="26"/>
      <c r="AG134" s="26"/>
      <c r="AH134" s="26"/>
      <c r="AI134" s="26"/>
      <c r="AJ134" s="26"/>
      <c r="AK134" s="26"/>
      <c r="AL134" s="26"/>
    </row>
    <row r="135" spans="1:38" ht="37.5">
      <c r="A135" s="67">
        <v>135</v>
      </c>
      <c r="B135" s="68">
        <v>45694</v>
      </c>
      <c r="C135" s="69"/>
      <c r="D135" s="70" t="s">
        <v>2080</v>
      </c>
      <c r="E135" s="69"/>
      <c r="F135" s="69"/>
      <c r="G135" s="70" t="s">
        <v>79</v>
      </c>
      <c r="H135" s="70" t="s">
        <v>18470</v>
      </c>
      <c r="I135" s="70" t="s">
        <v>18471</v>
      </c>
      <c r="J135" s="70" t="s">
        <v>18427</v>
      </c>
      <c r="K135" s="70" t="s">
        <v>2031</v>
      </c>
      <c r="L135" s="70" t="s">
        <v>43</v>
      </c>
      <c r="M135" s="83" t="s">
        <v>18472</v>
      </c>
      <c r="N135" s="86" t="s">
        <v>18473</v>
      </c>
      <c r="O135" s="83" t="s">
        <v>18474</v>
      </c>
      <c r="P135" s="72" t="s">
        <v>23</v>
      </c>
      <c r="Q135" s="73"/>
      <c r="R135" s="72" t="s">
        <v>24</v>
      </c>
      <c r="S135" s="73" t="s">
        <v>502</v>
      </c>
      <c r="T135" s="73" t="s">
        <v>17936</v>
      </c>
      <c r="U135" s="113">
        <v>45698</v>
      </c>
      <c r="V135" s="26"/>
      <c r="W135" s="26"/>
      <c r="X135" s="26"/>
      <c r="Y135" s="26"/>
      <c r="Z135" s="26"/>
      <c r="AA135" s="26"/>
      <c r="AB135" s="26"/>
      <c r="AC135" s="26"/>
      <c r="AD135" s="26"/>
      <c r="AE135" s="26"/>
      <c r="AF135" s="26"/>
      <c r="AG135" s="26"/>
      <c r="AH135" s="26"/>
      <c r="AI135" s="26"/>
      <c r="AJ135" s="26"/>
      <c r="AK135" s="26"/>
      <c r="AL135" s="26"/>
    </row>
    <row r="136" spans="1:38" ht="50">
      <c r="A136" s="67">
        <v>136</v>
      </c>
      <c r="B136" s="68">
        <v>45694</v>
      </c>
      <c r="C136" s="69"/>
      <c r="D136" s="70" t="s">
        <v>293</v>
      </c>
      <c r="E136" s="69"/>
      <c r="F136" s="69"/>
      <c r="G136" s="70" t="s">
        <v>49</v>
      </c>
      <c r="H136" s="70"/>
      <c r="I136" s="70"/>
      <c r="J136" s="70" t="s">
        <v>825</v>
      </c>
      <c r="K136" s="70" t="s">
        <v>1917</v>
      </c>
      <c r="L136" s="70" t="s">
        <v>43</v>
      </c>
      <c r="M136" s="70" t="s">
        <v>18475</v>
      </c>
      <c r="N136" s="86"/>
      <c r="O136" s="70"/>
      <c r="P136" s="72" t="s">
        <v>23</v>
      </c>
      <c r="Q136" s="73"/>
      <c r="R136" s="72" t="s">
        <v>24</v>
      </c>
      <c r="S136" s="73" t="s">
        <v>1917</v>
      </c>
      <c r="T136" s="73"/>
      <c r="U136" s="74"/>
      <c r="V136" s="26"/>
      <c r="W136" s="26"/>
      <c r="X136" s="26"/>
      <c r="Y136" s="26"/>
      <c r="Z136" s="26"/>
      <c r="AA136" s="26"/>
      <c r="AB136" s="26"/>
      <c r="AC136" s="26"/>
      <c r="AD136" s="26"/>
      <c r="AE136" s="26"/>
      <c r="AF136" s="26"/>
      <c r="AG136" s="26"/>
      <c r="AH136" s="26"/>
      <c r="AI136" s="26"/>
      <c r="AJ136" s="26"/>
      <c r="AK136" s="26"/>
      <c r="AL136" s="26"/>
    </row>
    <row r="137" spans="1:38" ht="100">
      <c r="A137" s="67">
        <v>137</v>
      </c>
      <c r="B137" s="68">
        <v>45694</v>
      </c>
      <c r="C137" s="69"/>
      <c r="D137" s="70" t="s">
        <v>18476</v>
      </c>
      <c r="E137" s="69"/>
      <c r="F137" s="69"/>
      <c r="G137" s="70" t="s">
        <v>154</v>
      </c>
      <c r="H137" s="70" t="s">
        <v>18477</v>
      </c>
      <c r="I137" s="70" t="s">
        <v>18478</v>
      </c>
      <c r="J137" s="70"/>
      <c r="K137" s="70" t="s">
        <v>362</v>
      </c>
      <c r="L137" s="70" t="s">
        <v>37</v>
      </c>
      <c r="M137" s="70" t="s">
        <v>18479</v>
      </c>
      <c r="N137" s="86" t="s">
        <v>18480</v>
      </c>
      <c r="O137" s="88" t="s">
        <v>18481</v>
      </c>
      <c r="P137" s="72" t="s">
        <v>23</v>
      </c>
      <c r="Q137" s="73"/>
      <c r="R137" s="72" t="s">
        <v>24</v>
      </c>
      <c r="S137" s="73" t="s">
        <v>502</v>
      </c>
      <c r="T137" s="73" t="s">
        <v>17936</v>
      </c>
      <c r="U137" s="113">
        <v>45698</v>
      </c>
      <c r="V137" s="26"/>
      <c r="W137" s="26"/>
      <c r="X137" s="26"/>
      <c r="Y137" s="26"/>
      <c r="Z137" s="26"/>
      <c r="AA137" s="26"/>
      <c r="AB137" s="26"/>
      <c r="AC137" s="26"/>
      <c r="AD137" s="26"/>
      <c r="AE137" s="26"/>
      <c r="AF137" s="26"/>
      <c r="AG137" s="26"/>
      <c r="AH137" s="26"/>
      <c r="AI137" s="26"/>
      <c r="AJ137" s="26"/>
      <c r="AK137" s="26"/>
      <c r="AL137" s="26"/>
    </row>
    <row r="138" spans="1:38" ht="100">
      <c r="A138" s="67">
        <v>138</v>
      </c>
      <c r="B138" s="68">
        <v>45695</v>
      </c>
      <c r="C138" s="69"/>
      <c r="D138" s="70" t="s">
        <v>706</v>
      </c>
      <c r="E138" s="69"/>
      <c r="F138" s="69"/>
      <c r="G138" s="70" t="s">
        <v>79</v>
      </c>
      <c r="H138" s="70" t="s">
        <v>18482</v>
      </c>
      <c r="I138" s="70" t="s">
        <v>18483</v>
      </c>
      <c r="J138" s="70" t="s">
        <v>18427</v>
      </c>
      <c r="K138" s="70" t="s">
        <v>2031</v>
      </c>
      <c r="L138" s="70" t="s">
        <v>64</v>
      </c>
      <c r="M138" s="70" t="s">
        <v>18484</v>
      </c>
      <c r="N138" s="86" t="s">
        <v>18485</v>
      </c>
      <c r="O138" s="88" t="s">
        <v>18486</v>
      </c>
      <c r="P138" s="72" t="s">
        <v>23</v>
      </c>
      <c r="Q138" s="73"/>
      <c r="R138" s="72" t="s">
        <v>24</v>
      </c>
      <c r="S138" s="73" t="s">
        <v>502</v>
      </c>
      <c r="T138" s="104" t="s">
        <v>18487</v>
      </c>
      <c r="U138" s="113">
        <v>45699</v>
      </c>
      <c r="V138" s="26"/>
      <c r="W138" s="26"/>
      <c r="X138" s="26"/>
      <c r="Y138" s="26"/>
      <c r="Z138" s="26"/>
      <c r="AA138" s="26"/>
      <c r="AB138" s="26"/>
      <c r="AC138" s="26"/>
      <c r="AD138" s="26"/>
      <c r="AE138" s="26"/>
      <c r="AF138" s="26"/>
      <c r="AG138" s="26"/>
      <c r="AH138" s="26"/>
      <c r="AI138" s="26"/>
      <c r="AJ138" s="26"/>
      <c r="AK138" s="26"/>
      <c r="AL138" s="26"/>
    </row>
    <row r="139" spans="1:38" ht="87.5">
      <c r="A139" s="67">
        <v>139</v>
      </c>
      <c r="B139" s="68">
        <v>45695</v>
      </c>
      <c r="C139" s="69"/>
      <c r="D139" s="70" t="s">
        <v>386</v>
      </c>
      <c r="E139" s="69"/>
      <c r="F139" s="69"/>
      <c r="G139" s="70" t="s">
        <v>240</v>
      </c>
      <c r="H139" s="70" t="s">
        <v>18488</v>
      </c>
      <c r="I139" s="70" t="s">
        <v>18489</v>
      </c>
      <c r="J139" s="70" t="s">
        <v>18427</v>
      </c>
      <c r="K139" s="70" t="s">
        <v>2031</v>
      </c>
      <c r="L139" s="70" t="s">
        <v>216</v>
      </c>
      <c r="M139" s="70" t="s">
        <v>18490</v>
      </c>
      <c r="N139" s="86" t="s">
        <v>18491</v>
      </c>
      <c r="O139" s="83" t="s">
        <v>18492</v>
      </c>
      <c r="P139" s="72" t="s">
        <v>23</v>
      </c>
      <c r="Q139" s="73" t="s">
        <v>18493</v>
      </c>
      <c r="R139" s="72" t="s">
        <v>24</v>
      </c>
      <c r="S139" s="73" t="s">
        <v>502</v>
      </c>
      <c r="T139" s="104" t="s">
        <v>18494</v>
      </c>
      <c r="U139" s="76">
        <v>45719</v>
      </c>
      <c r="V139" s="26"/>
      <c r="W139" s="26"/>
      <c r="X139" s="26"/>
      <c r="Y139" s="26"/>
      <c r="Z139" s="26"/>
      <c r="AA139" s="26"/>
      <c r="AB139" s="26"/>
      <c r="AC139" s="26"/>
      <c r="AD139" s="26"/>
      <c r="AE139" s="26"/>
      <c r="AF139" s="26"/>
      <c r="AG139" s="26"/>
      <c r="AH139" s="26"/>
      <c r="AI139" s="26"/>
      <c r="AJ139" s="26"/>
      <c r="AK139" s="26"/>
      <c r="AL139" s="26"/>
    </row>
    <row r="140" spans="1:38" ht="125">
      <c r="A140" s="67">
        <v>140</v>
      </c>
      <c r="B140" s="68">
        <v>45695</v>
      </c>
      <c r="C140" s="69"/>
      <c r="D140" s="70" t="s">
        <v>401</v>
      </c>
      <c r="E140" s="69"/>
      <c r="F140" s="69"/>
      <c r="G140" s="70" t="s">
        <v>49</v>
      </c>
      <c r="H140" s="70" t="s">
        <v>18495</v>
      </c>
      <c r="I140" s="70" t="s">
        <v>18496</v>
      </c>
      <c r="J140" s="70" t="s">
        <v>18427</v>
      </c>
      <c r="K140" s="70" t="s">
        <v>2031</v>
      </c>
      <c r="L140" s="70" t="s">
        <v>927</v>
      </c>
      <c r="M140" s="70" t="s">
        <v>18497</v>
      </c>
      <c r="N140" s="86" t="s">
        <v>18498</v>
      </c>
      <c r="O140" s="83" t="s">
        <v>18499</v>
      </c>
      <c r="P140" s="72" t="s">
        <v>23</v>
      </c>
      <c r="Q140" s="73"/>
      <c r="R140" s="72" t="s">
        <v>24</v>
      </c>
      <c r="S140" s="73" t="s">
        <v>502</v>
      </c>
      <c r="T140" s="73" t="s">
        <v>17936</v>
      </c>
      <c r="U140" s="76">
        <v>45707</v>
      </c>
      <c r="V140" s="26"/>
      <c r="W140" s="26"/>
      <c r="X140" s="26"/>
      <c r="Y140" s="26"/>
      <c r="Z140" s="26"/>
      <c r="AA140" s="26"/>
      <c r="AB140" s="26"/>
      <c r="AC140" s="26"/>
      <c r="AD140" s="26"/>
      <c r="AE140" s="26"/>
      <c r="AF140" s="26"/>
      <c r="AG140" s="26"/>
      <c r="AH140" s="26"/>
      <c r="AI140" s="26"/>
      <c r="AJ140" s="26"/>
      <c r="AK140" s="26"/>
      <c r="AL140" s="26"/>
    </row>
    <row r="141" spans="1:38" ht="62.5">
      <c r="A141" s="67">
        <v>141</v>
      </c>
      <c r="B141" s="68">
        <v>45695</v>
      </c>
      <c r="C141" s="69"/>
      <c r="D141" s="70" t="s">
        <v>670</v>
      </c>
      <c r="E141" s="69"/>
      <c r="F141" s="69"/>
      <c r="G141" s="70" t="s">
        <v>18500</v>
      </c>
      <c r="H141" s="70" t="s">
        <v>18501</v>
      </c>
      <c r="I141" s="70" t="s">
        <v>994</v>
      </c>
      <c r="J141" s="70" t="s">
        <v>18427</v>
      </c>
      <c r="K141" s="70" t="s">
        <v>2031</v>
      </c>
      <c r="L141" s="70" t="s">
        <v>381</v>
      </c>
      <c r="M141" s="70" t="s">
        <v>18502</v>
      </c>
      <c r="N141" s="86" t="s">
        <v>18503</v>
      </c>
      <c r="O141" s="83" t="s">
        <v>18504</v>
      </c>
      <c r="P141" s="72" t="s">
        <v>23</v>
      </c>
      <c r="Q141" s="73"/>
      <c r="R141" s="72" t="s">
        <v>24</v>
      </c>
      <c r="S141" s="73" t="s">
        <v>502</v>
      </c>
      <c r="T141" s="104" t="s">
        <v>18505</v>
      </c>
      <c r="U141" s="113">
        <v>45698</v>
      </c>
      <c r="V141" s="26"/>
      <c r="W141" s="26"/>
      <c r="X141" s="26"/>
      <c r="Y141" s="26"/>
      <c r="Z141" s="26"/>
      <c r="AA141" s="26"/>
      <c r="AB141" s="26"/>
      <c r="AC141" s="26"/>
      <c r="AD141" s="26"/>
      <c r="AE141" s="26"/>
      <c r="AF141" s="26"/>
      <c r="AG141" s="26"/>
      <c r="AH141" s="26"/>
      <c r="AI141" s="26"/>
      <c r="AJ141" s="26"/>
      <c r="AK141" s="26"/>
      <c r="AL141" s="26"/>
    </row>
    <row r="142" spans="1:38" ht="75">
      <c r="A142" s="67">
        <v>142</v>
      </c>
      <c r="B142" s="68">
        <v>45698</v>
      </c>
      <c r="C142" s="69"/>
      <c r="D142" s="70" t="s">
        <v>946</v>
      </c>
      <c r="E142" s="69"/>
      <c r="F142" s="69"/>
      <c r="G142" s="70" t="s">
        <v>18506</v>
      </c>
      <c r="H142" s="70" t="s">
        <v>18507</v>
      </c>
      <c r="I142" s="70" t="s">
        <v>18508</v>
      </c>
      <c r="J142" s="70" t="s">
        <v>18427</v>
      </c>
      <c r="K142" s="70" t="s">
        <v>2031</v>
      </c>
      <c r="L142" s="70" t="s">
        <v>797</v>
      </c>
      <c r="M142" s="70" t="s">
        <v>18509</v>
      </c>
      <c r="N142" s="86" t="s">
        <v>18510</v>
      </c>
      <c r="O142" s="88" t="s">
        <v>18511</v>
      </c>
      <c r="P142" s="72" t="s">
        <v>23</v>
      </c>
      <c r="Q142" s="73"/>
      <c r="R142" s="72" t="s">
        <v>24</v>
      </c>
      <c r="S142" s="73" t="s">
        <v>502</v>
      </c>
      <c r="T142" s="104" t="s">
        <v>18512</v>
      </c>
      <c r="U142" s="113">
        <v>45700</v>
      </c>
      <c r="V142" s="26"/>
      <c r="W142" s="26"/>
      <c r="X142" s="26"/>
      <c r="Y142" s="26"/>
      <c r="Z142" s="26"/>
      <c r="AA142" s="26"/>
      <c r="AB142" s="26"/>
      <c r="AC142" s="26"/>
      <c r="AD142" s="26"/>
      <c r="AE142" s="26"/>
      <c r="AF142" s="26"/>
      <c r="AG142" s="26"/>
      <c r="AH142" s="26"/>
      <c r="AI142" s="26"/>
      <c r="AJ142" s="26"/>
      <c r="AK142" s="26"/>
      <c r="AL142" s="26"/>
    </row>
    <row r="143" spans="1:38" ht="100">
      <c r="A143" s="67">
        <v>143</v>
      </c>
      <c r="B143" s="68">
        <v>45698</v>
      </c>
      <c r="C143" s="69"/>
      <c r="D143" s="70" t="s">
        <v>18513</v>
      </c>
      <c r="E143" s="69"/>
      <c r="F143" s="69"/>
      <c r="G143" s="70" t="s">
        <v>18514</v>
      </c>
      <c r="H143" s="70" t="s">
        <v>18515</v>
      </c>
      <c r="I143" s="70" t="s">
        <v>18516</v>
      </c>
      <c r="J143" s="70" t="s">
        <v>18427</v>
      </c>
      <c r="K143" s="70" t="s">
        <v>2031</v>
      </c>
      <c r="L143" s="70" t="s">
        <v>27</v>
      </c>
      <c r="M143" s="70" t="s">
        <v>18517</v>
      </c>
      <c r="N143" s="86" t="s">
        <v>18518</v>
      </c>
      <c r="O143" s="104" t="s">
        <v>18519</v>
      </c>
      <c r="P143" s="72" t="s">
        <v>23</v>
      </c>
      <c r="Q143" s="73"/>
      <c r="R143" s="72" t="s">
        <v>24</v>
      </c>
      <c r="S143" s="73" t="s">
        <v>502</v>
      </c>
      <c r="T143" s="73" t="s">
        <v>17936</v>
      </c>
      <c r="U143" s="113">
        <v>45700</v>
      </c>
      <c r="V143" s="26"/>
      <c r="W143" s="26"/>
      <c r="X143" s="26"/>
      <c r="Y143" s="26"/>
      <c r="Z143" s="26"/>
      <c r="AA143" s="26"/>
      <c r="AB143" s="26"/>
      <c r="AC143" s="26"/>
      <c r="AD143" s="26"/>
      <c r="AE143" s="26"/>
      <c r="AF143" s="26"/>
      <c r="AG143" s="26"/>
      <c r="AH143" s="26"/>
      <c r="AI143" s="26"/>
      <c r="AJ143" s="26"/>
      <c r="AK143" s="26"/>
      <c r="AL143" s="26"/>
    </row>
    <row r="144" spans="1:38" ht="37.5">
      <c r="A144" s="67">
        <v>144</v>
      </c>
      <c r="B144" s="68">
        <v>45698</v>
      </c>
      <c r="C144" s="69"/>
      <c r="D144" s="70" t="s">
        <v>2080</v>
      </c>
      <c r="E144" s="69"/>
      <c r="F144" s="69"/>
      <c r="G144" s="70" t="s">
        <v>431</v>
      </c>
      <c r="H144" s="70" t="s">
        <v>18520</v>
      </c>
      <c r="I144" s="70" t="s">
        <v>18521</v>
      </c>
      <c r="J144" s="70" t="s">
        <v>18427</v>
      </c>
      <c r="K144" s="70" t="s">
        <v>2031</v>
      </c>
      <c r="L144" s="70" t="s">
        <v>64</v>
      </c>
      <c r="M144" s="70" t="s">
        <v>18522</v>
      </c>
      <c r="N144" s="86" t="s">
        <v>18523</v>
      </c>
      <c r="O144" s="83" t="s">
        <v>18524</v>
      </c>
      <c r="P144" s="72" t="s">
        <v>23</v>
      </c>
      <c r="Q144" s="73"/>
      <c r="R144" s="72" t="s">
        <v>24</v>
      </c>
      <c r="S144" s="73" t="s">
        <v>1917</v>
      </c>
      <c r="T144" s="73"/>
      <c r="U144" s="74"/>
      <c r="V144" s="26"/>
      <c r="W144" s="26"/>
      <c r="X144" s="26"/>
      <c r="Y144" s="26"/>
      <c r="Z144" s="26"/>
      <c r="AA144" s="26"/>
      <c r="AB144" s="26"/>
      <c r="AC144" s="26"/>
      <c r="AD144" s="26"/>
      <c r="AE144" s="26"/>
      <c r="AF144" s="26"/>
      <c r="AG144" s="26"/>
      <c r="AH144" s="26"/>
      <c r="AI144" s="26"/>
      <c r="AJ144" s="26"/>
      <c r="AK144" s="26"/>
      <c r="AL144" s="26"/>
    </row>
    <row r="145" spans="1:38" ht="37.5">
      <c r="A145" s="67">
        <v>145</v>
      </c>
      <c r="B145" s="68">
        <v>45698</v>
      </c>
      <c r="C145" s="69"/>
      <c r="D145" s="70" t="s">
        <v>18525</v>
      </c>
      <c r="E145" s="69"/>
      <c r="F145" s="69"/>
      <c r="G145" s="70" t="s">
        <v>89</v>
      </c>
      <c r="H145" s="70" t="s">
        <v>18526</v>
      </c>
      <c r="I145" s="70" t="s">
        <v>18527</v>
      </c>
      <c r="J145" s="70" t="s">
        <v>18427</v>
      </c>
      <c r="K145" s="70" t="s">
        <v>2031</v>
      </c>
      <c r="L145" s="70" t="s">
        <v>43</v>
      </c>
      <c r="M145" s="70" t="s">
        <v>18528</v>
      </c>
      <c r="N145" s="86" t="s">
        <v>18529</v>
      </c>
      <c r="O145" s="83" t="s">
        <v>18530</v>
      </c>
      <c r="P145" s="72" t="s">
        <v>23</v>
      </c>
      <c r="Q145" s="73"/>
      <c r="R145" s="72" t="s">
        <v>24</v>
      </c>
      <c r="S145" s="73" t="s">
        <v>502</v>
      </c>
      <c r="T145" s="104" t="s">
        <v>18531</v>
      </c>
      <c r="U145" s="113">
        <v>45701</v>
      </c>
      <c r="V145" s="26"/>
      <c r="W145" s="26"/>
      <c r="X145" s="26"/>
      <c r="Y145" s="26"/>
      <c r="Z145" s="26"/>
      <c r="AA145" s="26"/>
      <c r="AB145" s="26"/>
      <c r="AC145" s="26"/>
      <c r="AD145" s="26"/>
      <c r="AE145" s="26"/>
      <c r="AF145" s="26"/>
      <c r="AG145" s="26"/>
      <c r="AH145" s="26"/>
      <c r="AI145" s="26"/>
      <c r="AJ145" s="26"/>
      <c r="AK145" s="26"/>
      <c r="AL145" s="26"/>
    </row>
    <row r="146" spans="1:38" ht="100">
      <c r="A146" s="67">
        <v>146</v>
      </c>
      <c r="B146" s="68">
        <v>45698</v>
      </c>
      <c r="C146" s="69"/>
      <c r="D146" s="70" t="s">
        <v>992</v>
      </c>
      <c r="E146" s="69"/>
      <c r="F146" s="69"/>
      <c r="G146" s="70" t="s">
        <v>49</v>
      </c>
      <c r="H146" s="70" t="s">
        <v>18532</v>
      </c>
      <c r="I146" s="70" t="s">
        <v>18533</v>
      </c>
      <c r="J146" s="70" t="s">
        <v>18427</v>
      </c>
      <c r="K146" s="70" t="s">
        <v>1021</v>
      </c>
      <c r="L146" s="70" t="s">
        <v>37</v>
      </c>
      <c r="M146" s="70" t="s">
        <v>18534</v>
      </c>
      <c r="N146" s="86" t="s">
        <v>18535</v>
      </c>
      <c r="O146" s="83" t="s">
        <v>18536</v>
      </c>
      <c r="P146" s="72" t="s">
        <v>23</v>
      </c>
      <c r="Q146" s="73"/>
      <c r="R146" s="72" t="s">
        <v>24</v>
      </c>
      <c r="S146" s="73" t="s">
        <v>502</v>
      </c>
      <c r="T146" s="73" t="s">
        <v>18049</v>
      </c>
      <c r="U146" s="113">
        <v>45701</v>
      </c>
      <c r="V146" s="26"/>
      <c r="W146" s="26"/>
      <c r="X146" s="26"/>
      <c r="Y146" s="26"/>
      <c r="Z146" s="26"/>
      <c r="AA146" s="26"/>
      <c r="AB146" s="26"/>
      <c r="AC146" s="26"/>
      <c r="AD146" s="26"/>
      <c r="AE146" s="26"/>
      <c r="AF146" s="26"/>
      <c r="AG146" s="26"/>
      <c r="AH146" s="26"/>
      <c r="AI146" s="26"/>
      <c r="AJ146" s="26"/>
      <c r="AK146" s="26"/>
      <c r="AL146" s="26"/>
    </row>
    <row r="147" spans="1:38" ht="100">
      <c r="A147" s="67">
        <v>147</v>
      </c>
      <c r="B147" s="68">
        <v>45698</v>
      </c>
      <c r="C147" s="69"/>
      <c r="D147" s="70" t="s">
        <v>992</v>
      </c>
      <c r="E147" s="69"/>
      <c r="F147" s="69"/>
      <c r="G147" s="70" t="s">
        <v>49</v>
      </c>
      <c r="H147" s="70" t="s">
        <v>18532</v>
      </c>
      <c r="I147" s="70" t="s">
        <v>18533</v>
      </c>
      <c r="J147" s="70" t="s">
        <v>18427</v>
      </c>
      <c r="K147" s="70" t="s">
        <v>1021</v>
      </c>
      <c r="L147" s="70" t="s">
        <v>27</v>
      </c>
      <c r="M147" s="70" t="s">
        <v>18537</v>
      </c>
      <c r="N147" s="86" t="s">
        <v>18538</v>
      </c>
      <c r="O147" s="88" t="s">
        <v>18539</v>
      </c>
      <c r="P147" s="72" t="s">
        <v>23</v>
      </c>
      <c r="Q147" s="73"/>
      <c r="R147" s="72" t="s">
        <v>24</v>
      </c>
      <c r="S147" s="73" t="s">
        <v>502</v>
      </c>
      <c r="T147" s="73" t="s">
        <v>17936</v>
      </c>
      <c r="U147" s="74"/>
      <c r="V147" s="26"/>
      <c r="W147" s="26"/>
      <c r="X147" s="26"/>
      <c r="Y147" s="26"/>
      <c r="Z147" s="26"/>
      <c r="AA147" s="26"/>
      <c r="AB147" s="26"/>
      <c r="AC147" s="26"/>
      <c r="AD147" s="26"/>
      <c r="AE147" s="26"/>
      <c r="AF147" s="26"/>
      <c r="AG147" s="26"/>
      <c r="AH147" s="26"/>
      <c r="AI147" s="26"/>
      <c r="AJ147" s="26"/>
      <c r="AK147" s="26"/>
      <c r="AL147" s="26"/>
    </row>
    <row r="148" spans="1:38" ht="100">
      <c r="A148" s="67">
        <v>148</v>
      </c>
      <c r="B148" s="68">
        <v>45698</v>
      </c>
      <c r="C148" s="69"/>
      <c r="D148" s="70" t="s">
        <v>992</v>
      </c>
      <c r="E148" s="69"/>
      <c r="F148" s="69"/>
      <c r="G148" s="70" t="s">
        <v>18540</v>
      </c>
      <c r="H148" s="70" t="s">
        <v>18541</v>
      </c>
      <c r="I148" s="70" t="s">
        <v>18533</v>
      </c>
      <c r="J148" s="70" t="s">
        <v>18427</v>
      </c>
      <c r="K148" s="70" t="s">
        <v>1021</v>
      </c>
      <c r="L148" s="70" t="s">
        <v>27</v>
      </c>
      <c r="M148" s="70" t="s">
        <v>18542</v>
      </c>
      <c r="N148" s="86" t="s">
        <v>18543</v>
      </c>
      <c r="O148" s="88" t="s">
        <v>18544</v>
      </c>
      <c r="P148" s="72" t="s">
        <v>23</v>
      </c>
      <c r="Q148" s="73"/>
      <c r="R148" s="72" t="s">
        <v>24</v>
      </c>
      <c r="S148" s="73" t="s">
        <v>502</v>
      </c>
      <c r="T148" s="73" t="s">
        <v>17936</v>
      </c>
      <c r="U148" s="113">
        <v>45705</v>
      </c>
      <c r="V148" s="26"/>
      <c r="W148" s="26"/>
      <c r="X148" s="26"/>
      <c r="Y148" s="26"/>
      <c r="Z148" s="26"/>
      <c r="AA148" s="26"/>
      <c r="AB148" s="26"/>
      <c r="AC148" s="26"/>
      <c r="AD148" s="26"/>
      <c r="AE148" s="26"/>
      <c r="AF148" s="26"/>
      <c r="AG148" s="26"/>
      <c r="AH148" s="26"/>
      <c r="AI148" s="26"/>
      <c r="AJ148" s="26"/>
      <c r="AK148" s="26"/>
      <c r="AL148" s="26"/>
    </row>
    <row r="149" spans="1:38" ht="62.5">
      <c r="A149" s="67">
        <v>149</v>
      </c>
      <c r="B149" s="68">
        <v>45698</v>
      </c>
      <c r="C149" s="69"/>
      <c r="D149" s="70" t="s">
        <v>2080</v>
      </c>
      <c r="E149" s="69"/>
      <c r="F149" s="69"/>
      <c r="G149" s="70" t="s">
        <v>891</v>
      </c>
      <c r="H149" s="70" t="s">
        <v>18545</v>
      </c>
      <c r="I149" s="70"/>
      <c r="J149" s="70" t="s">
        <v>825</v>
      </c>
      <c r="K149" s="70" t="s">
        <v>1917</v>
      </c>
      <c r="L149" s="70" t="s">
        <v>37</v>
      </c>
      <c r="M149" s="70" t="s">
        <v>18546</v>
      </c>
      <c r="N149" s="86" t="s">
        <v>498</v>
      </c>
      <c r="O149" s="88"/>
      <c r="P149" s="72" t="s">
        <v>23</v>
      </c>
      <c r="Q149" s="73"/>
      <c r="R149" s="72" t="s">
        <v>24</v>
      </c>
      <c r="S149" s="73" t="s">
        <v>1917</v>
      </c>
      <c r="T149" s="73"/>
      <c r="U149" s="74"/>
      <c r="V149" s="26"/>
      <c r="W149" s="26"/>
      <c r="X149" s="26"/>
      <c r="Y149" s="26"/>
      <c r="Z149" s="26"/>
      <c r="AA149" s="26"/>
      <c r="AB149" s="26"/>
      <c r="AC149" s="26"/>
      <c r="AD149" s="26"/>
      <c r="AE149" s="26"/>
      <c r="AF149" s="26"/>
      <c r="AG149" s="26"/>
      <c r="AH149" s="26"/>
      <c r="AI149" s="26"/>
      <c r="AJ149" s="26"/>
      <c r="AK149" s="26"/>
      <c r="AL149" s="26"/>
    </row>
    <row r="150" spans="1:38" ht="50">
      <c r="A150" s="67">
        <v>150</v>
      </c>
      <c r="B150" s="68">
        <v>45698</v>
      </c>
      <c r="C150" s="69"/>
      <c r="D150" s="70" t="s">
        <v>8678</v>
      </c>
      <c r="E150" s="69"/>
      <c r="F150" s="69"/>
      <c r="G150" s="70" t="s">
        <v>18547</v>
      </c>
      <c r="H150" s="70" t="s">
        <v>18548</v>
      </c>
      <c r="I150" s="70" t="s">
        <v>18337</v>
      </c>
      <c r="J150" s="70" t="s">
        <v>18427</v>
      </c>
      <c r="K150" s="70" t="s">
        <v>2031</v>
      </c>
      <c r="L150" s="70" t="s">
        <v>43</v>
      </c>
      <c r="M150" s="70" t="s">
        <v>18549</v>
      </c>
      <c r="N150" s="86" t="s">
        <v>18550</v>
      </c>
      <c r="O150" s="88" t="s">
        <v>18551</v>
      </c>
      <c r="P150" s="72" t="s">
        <v>23</v>
      </c>
      <c r="Q150" s="73"/>
      <c r="R150" s="72" t="s">
        <v>24</v>
      </c>
      <c r="S150" s="73" t="s">
        <v>502</v>
      </c>
      <c r="T150" s="73" t="s">
        <v>17936</v>
      </c>
      <c r="U150" s="76">
        <v>45716</v>
      </c>
      <c r="V150" s="26"/>
      <c r="W150" s="26"/>
      <c r="X150" s="26"/>
      <c r="Y150" s="26"/>
      <c r="Z150" s="26"/>
      <c r="AA150" s="26"/>
      <c r="AB150" s="26"/>
      <c r="AC150" s="26"/>
      <c r="AD150" s="26"/>
      <c r="AE150" s="26"/>
      <c r="AF150" s="26"/>
      <c r="AG150" s="26"/>
      <c r="AH150" s="26"/>
      <c r="AI150" s="26"/>
      <c r="AJ150" s="26"/>
      <c r="AK150" s="26"/>
      <c r="AL150" s="26"/>
    </row>
    <row r="151" spans="1:38" ht="175">
      <c r="A151" s="67">
        <v>151</v>
      </c>
      <c r="B151" s="68">
        <v>45700</v>
      </c>
      <c r="C151" s="69"/>
      <c r="D151" s="70" t="s">
        <v>860</v>
      </c>
      <c r="E151" s="69"/>
      <c r="F151" s="69"/>
      <c r="G151" s="83" t="s">
        <v>18552</v>
      </c>
      <c r="H151" s="70" t="s">
        <v>18553</v>
      </c>
      <c r="I151" s="70" t="s">
        <v>18554</v>
      </c>
      <c r="J151" s="70"/>
      <c r="K151" s="70" t="s">
        <v>362</v>
      </c>
      <c r="L151" s="70" t="s">
        <v>221</v>
      </c>
      <c r="M151" s="83" t="s">
        <v>18555</v>
      </c>
      <c r="N151" s="86"/>
      <c r="O151" s="83" t="s">
        <v>17159</v>
      </c>
      <c r="P151" s="72" t="s">
        <v>905</v>
      </c>
      <c r="Q151" s="73" t="s">
        <v>18556</v>
      </c>
      <c r="R151" s="72"/>
      <c r="S151" s="73"/>
      <c r="T151" s="73"/>
      <c r="U151" s="74"/>
      <c r="V151" s="26"/>
      <c r="W151" s="26"/>
      <c r="X151" s="26"/>
      <c r="Y151" s="26"/>
      <c r="Z151" s="26"/>
      <c r="AA151" s="26"/>
      <c r="AB151" s="26"/>
      <c r="AC151" s="26"/>
      <c r="AD151" s="26"/>
      <c r="AE151" s="26"/>
      <c r="AF151" s="26"/>
      <c r="AG151" s="26"/>
      <c r="AH151" s="26"/>
      <c r="AI151" s="26"/>
      <c r="AJ151" s="26"/>
      <c r="AK151" s="26"/>
      <c r="AL151" s="26"/>
    </row>
    <row r="152" spans="1:38" ht="125">
      <c r="A152" s="67">
        <v>152</v>
      </c>
      <c r="B152" s="68">
        <v>45700</v>
      </c>
      <c r="C152" s="69"/>
      <c r="D152" s="70" t="s">
        <v>18557</v>
      </c>
      <c r="E152" s="69"/>
      <c r="F152" s="69"/>
      <c r="G152" s="70" t="s">
        <v>873</v>
      </c>
      <c r="H152" s="70" t="s">
        <v>18558</v>
      </c>
      <c r="I152" s="70" t="s">
        <v>0</v>
      </c>
      <c r="J152" s="70" t="s">
        <v>18427</v>
      </c>
      <c r="K152" s="70" t="s">
        <v>2031</v>
      </c>
      <c r="L152" s="70" t="s">
        <v>216</v>
      </c>
      <c r="M152" s="70" t="s">
        <v>18559</v>
      </c>
      <c r="N152" s="86" t="s">
        <v>18560</v>
      </c>
      <c r="O152" s="88" t="s">
        <v>18561</v>
      </c>
      <c r="P152" s="72" t="s">
        <v>905</v>
      </c>
      <c r="Q152" s="73"/>
      <c r="R152" s="72"/>
      <c r="S152" s="73"/>
      <c r="T152" s="73"/>
      <c r="U152" s="74"/>
      <c r="V152" s="26"/>
      <c r="W152" s="26"/>
      <c r="X152" s="26"/>
      <c r="Y152" s="26"/>
      <c r="Z152" s="26"/>
      <c r="AA152" s="26"/>
      <c r="AB152" s="26"/>
      <c r="AC152" s="26"/>
      <c r="AD152" s="26"/>
      <c r="AE152" s="26"/>
      <c r="AF152" s="26"/>
      <c r="AG152" s="26"/>
      <c r="AH152" s="26"/>
      <c r="AI152" s="26"/>
      <c r="AJ152" s="26"/>
      <c r="AK152" s="26"/>
      <c r="AL152" s="26"/>
    </row>
    <row r="153" spans="1:38" ht="87.5">
      <c r="A153" s="67">
        <v>154</v>
      </c>
      <c r="B153" s="68">
        <v>45700</v>
      </c>
      <c r="C153" s="69">
        <v>608</v>
      </c>
      <c r="D153" s="70" t="s">
        <v>18525</v>
      </c>
      <c r="E153" s="69"/>
      <c r="F153" s="69"/>
      <c r="G153" s="70" t="s">
        <v>1447</v>
      </c>
      <c r="H153" s="70" t="s">
        <v>18562</v>
      </c>
      <c r="I153" s="70" t="s">
        <v>18527</v>
      </c>
      <c r="J153" s="70" t="s">
        <v>825</v>
      </c>
      <c r="K153" s="70" t="s">
        <v>1233</v>
      </c>
      <c r="L153" s="70" t="s">
        <v>37</v>
      </c>
      <c r="M153" s="70" t="s">
        <v>18563</v>
      </c>
      <c r="N153" s="86" t="s">
        <v>18564</v>
      </c>
      <c r="O153" s="88" t="s">
        <v>18565</v>
      </c>
      <c r="P153" s="72" t="s">
        <v>23</v>
      </c>
      <c r="Q153" s="73"/>
      <c r="R153" s="72" t="s">
        <v>24</v>
      </c>
      <c r="S153" s="73" t="s">
        <v>1233</v>
      </c>
      <c r="T153" s="136" t="s">
        <v>18566</v>
      </c>
      <c r="U153" s="77">
        <v>45993</v>
      </c>
      <c r="V153" s="26"/>
      <c r="W153" s="26"/>
      <c r="X153" s="26"/>
      <c r="Y153" s="26"/>
      <c r="Z153" s="26"/>
      <c r="AA153" s="26"/>
      <c r="AB153" s="26"/>
      <c r="AC153" s="26"/>
      <c r="AD153" s="26"/>
      <c r="AE153" s="26"/>
      <c r="AF153" s="26"/>
      <c r="AG153" s="26"/>
      <c r="AH153" s="26"/>
      <c r="AI153" s="26"/>
      <c r="AJ153" s="26"/>
      <c r="AK153" s="26"/>
      <c r="AL153" s="26"/>
    </row>
    <row r="154" spans="1:38" ht="37.5">
      <c r="A154" s="67">
        <v>155</v>
      </c>
      <c r="B154" s="68">
        <v>45700</v>
      </c>
      <c r="C154" s="69">
        <v>608</v>
      </c>
      <c r="D154" s="70" t="s">
        <v>18525</v>
      </c>
      <c r="E154" s="69"/>
      <c r="F154" s="69"/>
      <c r="G154" s="70" t="s">
        <v>574</v>
      </c>
      <c r="H154" s="70" t="s">
        <v>18567</v>
      </c>
      <c r="I154" s="70" t="s">
        <v>18527</v>
      </c>
      <c r="J154" s="70" t="s">
        <v>825</v>
      </c>
      <c r="K154" s="70" t="s">
        <v>1000</v>
      </c>
      <c r="L154" s="70" t="s">
        <v>37</v>
      </c>
      <c r="M154" s="70" t="s">
        <v>18568</v>
      </c>
      <c r="N154" s="86" t="s">
        <v>18569</v>
      </c>
      <c r="O154" s="83" t="s">
        <v>18570</v>
      </c>
      <c r="P154" s="72" t="s">
        <v>23</v>
      </c>
      <c r="Q154" s="73"/>
      <c r="R154" s="72" t="s">
        <v>24</v>
      </c>
      <c r="S154" s="73" t="s">
        <v>1000</v>
      </c>
      <c r="T154" s="104" t="s">
        <v>18571</v>
      </c>
      <c r="U154" s="76">
        <v>45993</v>
      </c>
      <c r="V154" s="26"/>
      <c r="W154" s="26"/>
      <c r="X154" s="26"/>
      <c r="Y154" s="26"/>
      <c r="Z154" s="26"/>
      <c r="AA154" s="26"/>
      <c r="AB154" s="26"/>
      <c r="AC154" s="26"/>
      <c r="AD154" s="26"/>
      <c r="AE154" s="26"/>
      <c r="AF154" s="26"/>
      <c r="AG154" s="26"/>
      <c r="AH154" s="26"/>
      <c r="AI154" s="26"/>
      <c r="AJ154" s="26"/>
      <c r="AK154" s="26"/>
      <c r="AL154" s="26"/>
    </row>
    <row r="155" spans="1:38" ht="50">
      <c r="A155" s="67">
        <v>156</v>
      </c>
      <c r="B155" s="68">
        <v>45700</v>
      </c>
      <c r="C155" s="69">
        <v>608</v>
      </c>
      <c r="D155" s="70" t="s">
        <v>18525</v>
      </c>
      <c r="E155" s="69"/>
      <c r="F155" s="69"/>
      <c r="G155" s="70" t="s">
        <v>18572</v>
      </c>
      <c r="H155" s="70" t="s">
        <v>18573</v>
      </c>
      <c r="I155" s="70" t="s">
        <v>18527</v>
      </c>
      <c r="J155" s="70" t="s">
        <v>825</v>
      </c>
      <c r="K155" s="70" t="s">
        <v>1000</v>
      </c>
      <c r="L155" s="70" t="s">
        <v>37</v>
      </c>
      <c r="M155" s="70" t="s">
        <v>18574</v>
      </c>
      <c r="N155" s="86" t="s">
        <v>18564</v>
      </c>
      <c r="O155" s="83" t="s">
        <v>18575</v>
      </c>
      <c r="P155" s="72" t="s">
        <v>23</v>
      </c>
      <c r="Q155" s="73"/>
      <c r="R155" s="72" t="s">
        <v>24</v>
      </c>
      <c r="S155" s="73" t="s">
        <v>1233</v>
      </c>
      <c r="T155" s="104" t="s">
        <v>18576</v>
      </c>
      <c r="U155" s="76">
        <v>45993</v>
      </c>
      <c r="V155" s="26"/>
      <c r="W155" s="26"/>
      <c r="X155" s="26"/>
      <c r="Y155" s="26"/>
      <c r="Z155" s="26"/>
      <c r="AA155" s="26"/>
      <c r="AB155" s="26"/>
      <c r="AC155" s="26"/>
      <c r="AD155" s="26"/>
      <c r="AE155" s="26"/>
      <c r="AF155" s="26"/>
      <c r="AG155" s="26"/>
      <c r="AH155" s="26"/>
      <c r="AI155" s="26"/>
      <c r="AJ155" s="26"/>
      <c r="AK155" s="26"/>
      <c r="AL155" s="26"/>
    </row>
    <row r="156" spans="1:38" ht="37.5">
      <c r="A156" s="67">
        <v>157</v>
      </c>
      <c r="B156" s="68">
        <v>45700</v>
      </c>
      <c r="C156" s="69"/>
      <c r="D156" s="70" t="s">
        <v>866</v>
      </c>
      <c r="E156" s="69"/>
      <c r="F156" s="69"/>
      <c r="G156" s="70" t="s">
        <v>89</v>
      </c>
      <c r="H156" s="70" t="s">
        <v>18577</v>
      </c>
      <c r="I156" s="70" t="s">
        <v>18578</v>
      </c>
      <c r="J156" s="70" t="s">
        <v>18427</v>
      </c>
      <c r="K156" s="70" t="s">
        <v>2031</v>
      </c>
      <c r="L156" s="70" t="s">
        <v>27</v>
      </c>
      <c r="M156" s="70" t="s">
        <v>18579</v>
      </c>
      <c r="N156" s="86" t="s">
        <v>18580</v>
      </c>
      <c r="O156" s="83" t="s">
        <v>18581</v>
      </c>
      <c r="P156" s="72" t="s">
        <v>23</v>
      </c>
      <c r="Q156" s="73" t="s">
        <v>18582</v>
      </c>
      <c r="R156" s="72" t="s">
        <v>24</v>
      </c>
      <c r="S156" s="73" t="s">
        <v>502</v>
      </c>
      <c r="T156" s="73" t="s">
        <v>18049</v>
      </c>
      <c r="U156" s="76">
        <v>45716</v>
      </c>
      <c r="V156" s="26"/>
      <c r="W156" s="26"/>
      <c r="X156" s="26"/>
      <c r="Y156" s="26"/>
      <c r="Z156" s="26"/>
      <c r="AA156" s="26"/>
      <c r="AB156" s="26"/>
      <c r="AC156" s="26"/>
      <c r="AD156" s="26"/>
      <c r="AE156" s="26"/>
      <c r="AF156" s="26"/>
      <c r="AG156" s="26"/>
      <c r="AH156" s="26"/>
      <c r="AI156" s="26"/>
      <c r="AJ156" s="26"/>
      <c r="AK156" s="26"/>
      <c r="AL156" s="26"/>
    </row>
    <row r="157" spans="1:38" ht="62.5">
      <c r="A157" s="67">
        <v>158</v>
      </c>
      <c r="B157" s="68">
        <v>45700</v>
      </c>
      <c r="C157" s="69"/>
      <c r="D157" s="70" t="s">
        <v>18328</v>
      </c>
      <c r="E157" s="69"/>
      <c r="F157" s="69"/>
      <c r="G157" s="70" t="s">
        <v>49</v>
      </c>
      <c r="H157" s="70" t="s">
        <v>18583</v>
      </c>
      <c r="I157" s="108" t="s">
        <v>18584</v>
      </c>
      <c r="J157" s="70" t="s">
        <v>18427</v>
      </c>
      <c r="K157" s="70" t="s">
        <v>1021</v>
      </c>
      <c r="L157" s="70" t="s">
        <v>37</v>
      </c>
      <c r="M157" s="70" t="s">
        <v>18585</v>
      </c>
      <c r="N157" s="86" t="s">
        <v>18586</v>
      </c>
      <c r="O157" s="88"/>
      <c r="P157" s="72" t="s">
        <v>23</v>
      </c>
      <c r="Q157" s="73"/>
      <c r="R157" s="72" t="s">
        <v>24</v>
      </c>
      <c r="S157" s="73" t="s">
        <v>502</v>
      </c>
      <c r="T157" s="73" t="s">
        <v>18049</v>
      </c>
      <c r="U157" s="113">
        <v>45702</v>
      </c>
      <c r="V157" s="26"/>
      <c r="W157" s="26"/>
      <c r="X157" s="26"/>
      <c r="Y157" s="26"/>
      <c r="Z157" s="26"/>
      <c r="AA157" s="26"/>
      <c r="AB157" s="26"/>
      <c r="AC157" s="26"/>
      <c r="AD157" s="26"/>
      <c r="AE157" s="26"/>
      <c r="AF157" s="26"/>
      <c r="AG157" s="26"/>
      <c r="AH157" s="26"/>
      <c r="AI157" s="26"/>
      <c r="AJ157" s="26"/>
      <c r="AK157" s="26"/>
      <c r="AL157" s="26"/>
    </row>
    <row r="158" spans="1:38" ht="50">
      <c r="A158" s="67">
        <v>159</v>
      </c>
      <c r="B158" s="68">
        <v>45700</v>
      </c>
      <c r="C158" s="69"/>
      <c r="D158" s="70" t="s">
        <v>866</v>
      </c>
      <c r="E158" s="69"/>
      <c r="F158" s="69"/>
      <c r="G158" s="70" t="s">
        <v>873</v>
      </c>
      <c r="H158" s="70" t="s">
        <v>18587</v>
      </c>
      <c r="I158" s="70" t="s">
        <v>18588</v>
      </c>
      <c r="J158" s="70" t="s">
        <v>18427</v>
      </c>
      <c r="K158" s="70" t="s">
        <v>2031</v>
      </c>
      <c r="L158" s="70" t="s">
        <v>27</v>
      </c>
      <c r="M158" s="70" t="s">
        <v>18589</v>
      </c>
      <c r="N158" s="86" t="s">
        <v>18590</v>
      </c>
      <c r="O158" s="83" t="s">
        <v>18591</v>
      </c>
      <c r="P158" s="72" t="s">
        <v>23</v>
      </c>
      <c r="Q158" s="73"/>
      <c r="R158" s="72" t="s">
        <v>24</v>
      </c>
      <c r="S158" s="73" t="s">
        <v>502</v>
      </c>
      <c r="T158" s="104" t="s">
        <v>18592</v>
      </c>
      <c r="U158" s="74" t="s">
        <v>18593</v>
      </c>
      <c r="V158" s="26"/>
      <c r="W158" s="26"/>
      <c r="X158" s="26"/>
      <c r="Y158" s="26"/>
      <c r="Z158" s="26"/>
      <c r="AA158" s="26"/>
      <c r="AB158" s="26"/>
      <c r="AC158" s="26"/>
      <c r="AD158" s="26"/>
      <c r="AE158" s="26"/>
      <c r="AF158" s="26"/>
      <c r="AG158" s="26"/>
      <c r="AH158" s="26"/>
      <c r="AI158" s="26"/>
      <c r="AJ158" s="26"/>
      <c r="AK158" s="26"/>
      <c r="AL158" s="26"/>
    </row>
    <row r="159" spans="1:38" ht="87.5">
      <c r="A159" s="67">
        <v>160</v>
      </c>
      <c r="B159" s="68">
        <v>45701</v>
      </c>
      <c r="C159" s="69"/>
      <c r="D159" s="70" t="s">
        <v>18594</v>
      </c>
      <c r="E159" s="69"/>
      <c r="F159" s="69"/>
      <c r="G159" s="70" t="s">
        <v>18595</v>
      </c>
      <c r="H159" s="70" t="s">
        <v>18596</v>
      </c>
      <c r="I159" s="70" t="s">
        <v>18597</v>
      </c>
      <c r="J159" s="70" t="s">
        <v>18427</v>
      </c>
      <c r="K159" s="70" t="s">
        <v>2031</v>
      </c>
      <c r="L159" s="70" t="s">
        <v>22</v>
      </c>
      <c r="M159" s="70" t="s">
        <v>18598</v>
      </c>
      <c r="N159" s="86" t="s">
        <v>18599</v>
      </c>
      <c r="O159" s="83" t="s">
        <v>18600</v>
      </c>
      <c r="P159" s="72" t="s">
        <v>23</v>
      </c>
      <c r="Q159" s="73" t="s">
        <v>18601</v>
      </c>
      <c r="R159" s="72" t="s">
        <v>24</v>
      </c>
      <c r="S159" s="73" t="s">
        <v>502</v>
      </c>
      <c r="T159" s="73" t="s">
        <v>17936</v>
      </c>
      <c r="U159" s="76">
        <v>45716</v>
      </c>
      <c r="V159" s="26"/>
      <c r="W159" s="26"/>
      <c r="X159" s="26"/>
      <c r="Y159" s="26"/>
      <c r="Z159" s="26"/>
      <c r="AA159" s="26"/>
      <c r="AB159" s="26"/>
      <c r="AC159" s="26"/>
      <c r="AD159" s="26"/>
      <c r="AE159" s="26"/>
      <c r="AF159" s="26"/>
      <c r="AG159" s="26"/>
      <c r="AH159" s="26"/>
      <c r="AI159" s="26"/>
      <c r="AJ159" s="26"/>
      <c r="AK159" s="26"/>
      <c r="AL159" s="26"/>
    </row>
    <row r="160" spans="1:38" ht="75">
      <c r="A160" s="67">
        <v>161</v>
      </c>
      <c r="B160" s="68">
        <v>45701</v>
      </c>
      <c r="C160" s="69"/>
      <c r="D160" s="70" t="s">
        <v>660</v>
      </c>
      <c r="E160" s="69"/>
      <c r="F160" s="69"/>
      <c r="G160" s="70" t="s">
        <v>18602</v>
      </c>
      <c r="H160" s="70" t="s">
        <v>18603</v>
      </c>
      <c r="I160" s="70" t="s">
        <v>18604</v>
      </c>
      <c r="J160" s="70"/>
      <c r="K160" s="70" t="s">
        <v>362</v>
      </c>
      <c r="L160" s="70" t="s">
        <v>83</v>
      </c>
      <c r="M160" s="70" t="s">
        <v>18605</v>
      </c>
      <c r="N160" s="86"/>
      <c r="O160" s="88"/>
      <c r="P160" s="72" t="s">
        <v>23</v>
      </c>
      <c r="Q160" s="73"/>
      <c r="R160" s="72" t="s">
        <v>24</v>
      </c>
      <c r="S160" s="73" t="s">
        <v>502</v>
      </c>
      <c r="T160" s="73" t="s">
        <v>17936</v>
      </c>
      <c r="U160" s="113">
        <v>45706</v>
      </c>
      <c r="V160" s="26"/>
      <c r="W160" s="26"/>
      <c r="X160" s="26"/>
      <c r="Y160" s="26"/>
      <c r="Z160" s="26"/>
      <c r="AA160" s="26"/>
      <c r="AB160" s="26"/>
      <c r="AC160" s="26"/>
      <c r="AD160" s="26"/>
      <c r="AE160" s="26"/>
      <c r="AF160" s="26"/>
      <c r="AG160" s="26"/>
      <c r="AH160" s="26"/>
      <c r="AI160" s="26"/>
      <c r="AJ160" s="26"/>
      <c r="AK160" s="26"/>
      <c r="AL160" s="26"/>
    </row>
    <row r="161" spans="1:38" ht="37.5">
      <c r="A161" s="67">
        <v>162</v>
      </c>
      <c r="B161" s="68">
        <v>45701</v>
      </c>
      <c r="C161" s="69"/>
      <c r="D161" s="70" t="s">
        <v>946</v>
      </c>
      <c r="E161" s="69"/>
      <c r="F161" s="69"/>
      <c r="G161" s="70" t="s">
        <v>18606</v>
      </c>
      <c r="H161" s="70" t="s">
        <v>18607</v>
      </c>
      <c r="I161" s="70" t="s">
        <v>18508</v>
      </c>
      <c r="J161" s="70" t="s">
        <v>18427</v>
      </c>
      <c r="K161" s="70" t="s">
        <v>2031</v>
      </c>
      <c r="L161" s="70" t="s">
        <v>37</v>
      </c>
      <c r="M161" s="70" t="s">
        <v>18608</v>
      </c>
      <c r="N161" s="86" t="s">
        <v>18609</v>
      </c>
      <c r="O161" s="83" t="s">
        <v>18610</v>
      </c>
      <c r="P161" s="72" t="s">
        <v>23</v>
      </c>
      <c r="Q161" s="73"/>
      <c r="R161" s="72" t="s">
        <v>24</v>
      </c>
      <c r="S161" s="73" t="s">
        <v>502</v>
      </c>
      <c r="T161" s="104" t="s">
        <v>18611</v>
      </c>
      <c r="U161" s="74" t="s">
        <v>18593</v>
      </c>
      <c r="V161" s="26"/>
      <c r="W161" s="26"/>
      <c r="X161" s="26"/>
      <c r="Y161" s="26"/>
      <c r="Z161" s="26"/>
      <c r="AA161" s="26"/>
      <c r="AB161" s="26"/>
      <c r="AC161" s="26"/>
      <c r="AD161" s="26"/>
      <c r="AE161" s="26"/>
      <c r="AF161" s="26"/>
      <c r="AG161" s="26"/>
      <c r="AH161" s="26"/>
      <c r="AI161" s="26"/>
      <c r="AJ161" s="26"/>
      <c r="AK161" s="26"/>
      <c r="AL161" s="26"/>
    </row>
    <row r="162" spans="1:38" ht="37.5">
      <c r="A162" s="67">
        <v>163</v>
      </c>
      <c r="B162" s="68">
        <v>45702</v>
      </c>
      <c r="C162" s="69"/>
      <c r="D162" s="70" t="s">
        <v>415</v>
      </c>
      <c r="E162" s="69"/>
      <c r="F162" s="69"/>
      <c r="G162" s="70" t="s">
        <v>89</v>
      </c>
      <c r="H162" s="70" t="s">
        <v>18612</v>
      </c>
      <c r="I162" s="70" t="s">
        <v>18613</v>
      </c>
      <c r="J162" s="70" t="s">
        <v>18427</v>
      </c>
      <c r="K162" s="70" t="s">
        <v>2031</v>
      </c>
      <c r="L162" s="70" t="s">
        <v>37</v>
      </c>
      <c r="M162" s="70" t="s">
        <v>18614</v>
      </c>
      <c r="N162" s="86" t="s">
        <v>18529</v>
      </c>
      <c r="O162" s="83" t="s">
        <v>18615</v>
      </c>
      <c r="P162" s="72" t="s">
        <v>23</v>
      </c>
      <c r="Q162" s="73"/>
      <c r="R162" s="72" t="s">
        <v>24</v>
      </c>
      <c r="S162" s="73" t="s">
        <v>502</v>
      </c>
      <c r="T162" s="104" t="s">
        <v>18616</v>
      </c>
      <c r="U162" s="113">
        <v>45706</v>
      </c>
      <c r="V162" s="26"/>
      <c r="W162" s="26"/>
      <c r="X162" s="26"/>
      <c r="Y162" s="26"/>
      <c r="Z162" s="26"/>
      <c r="AA162" s="26"/>
      <c r="AB162" s="26"/>
      <c r="AC162" s="26"/>
      <c r="AD162" s="26"/>
      <c r="AE162" s="26"/>
      <c r="AF162" s="26"/>
      <c r="AG162" s="26"/>
      <c r="AH162" s="26"/>
      <c r="AI162" s="26"/>
      <c r="AJ162" s="26"/>
      <c r="AK162" s="26"/>
      <c r="AL162" s="26"/>
    </row>
    <row r="163" spans="1:38" ht="137.5">
      <c r="A163" s="67">
        <v>164</v>
      </c>
      <c r="B163" s="68">
        <v>45702</v>
      </c>
      <c r="C163" s="69"/>
      <c r="D163" s="70" t="s">
        <v>667</v>
      </c>
      <c r="E163" s="69"/>
      <c r="F163" s="69"/>
      <c r="G163" s="70" t="s">
        <v>18606</v>
      </c>
      <c r="H163" s="70" t="s">
        <v>18617</v>
      </c>
      <c r="I163" s="70" t="s">
        <v>18618</v>
      </c>
      <c r="J163" s="70" t="s">
        <v>18427</v>
      </c>
      <c r="K163" s="70" t="s">
        <v>502</v>
      </c>
      <c r="L163" s="70" t="s">
        <v>797</v>
      </c>
      <c r="M163" s="42" t="s">
        <v>18619</v>
      </c>
      <c r="N163" s="86"/>
      <c r="O163" s="88" t="s">
        <v>18620</v>
      </c>
      <c r="P163" s="72" t="s">
        <v>23</v>
      </c>
      <c r="Q163" s="73"/>
      <c r="R163" s="72" t="s">
        <v>24</v>
      </c>
      <c r="S163" s="73" t="s">
        <v>502</v>
      </c>
      <c r="T163" s="104" t="s">
        <v>18621</v>
      </c>
      <c r="U163" s="113">
        <v>45709</v>
      </c>
      <c r="V163" s="26"/>
      <c r="W163" s="26"/>
      <c r="X163" s="26"/>
      <c r="Y163" s="26"/>
      <c r="Z163" s="26"/>
      <c r="AA163" s="26"/>
      <c r="AB163" s="26"/>
      <c r="AC163" s="26"/>
      <c r="AD163" s="26"/>
      <c r="AE163" s="26"/>
      <c r="AF163" s="26"/>
      <c r="AG163" s="26"/>
      <c r="AH163" s="26"/>
      <c r="AI163" s="26"/>
      <c r="AJ163" s="26"/>
      <c r="AK163" s="26"/>
      <c r="AL163" s="26"/>
    </row>
    <row r="164" spans="1:38" ht="125">
      <c r="A164" s="67">
        <v>165</v>
      </c>
      <c r="B164" s="68">
        <v>45702</v>
      </c>
      <c r="C164" s="69"/>
      <c r="D164" s="70" t="s">
        <v>8678</v>
      </c>
      <c r="E164" s="69"/>
      <c r="F164" s="69"/>
      <c r="G164" s="70" t="s">
        <v>89</v>
      </c>
      <c r="H164" s="70" t="s">
        <v>18622</v>
      </c>
      <c r="I164" s="70" t="s">
        <v>18623</v>
      </c>
      <c r="J164" s="70" t="s">
        <v>18427</v>
      </c>
      <c r="K164" s="70" t="s">
        <v>502</v>
      </c>
      <c r="L164" s="70" t="s">
        <v>27</v>
      </c>
      <c r="M164" s="70" t="s">
        <v>18624</v>
      </c>
      <c r="N164" s="86"/>
      <c r="O164" s="87" t="s">
        <v>18625</v>
      </c>
      <c r="P164" s="72" t="s">
        <v>23</v>
      </c>
      <c r="Q164" s="73"/>
      <c r="R164" s="72" t="s">
        <v>24</v>
      </c>
      <c r="S164" s="73" t="s">
        <v>502</v>
      </c>
      <c r="T164" s="104" t="s">
        <v>18626</v>
      </c>
      <c r="U164" s="74" t="s">
        <v>18593</v>
      </c>
      <c r="V164" s="26"/>
      <c r="W164" s="26"/>
      <c r="X164" s="26"/>
      <c r="Y164" s="26"/>
      <c r="Z164" s="26"/>
      <c r="AA164" s="26"/>
      <c r="AB164" s="26"/>
      <c r="AC164" s="26"/>
      <c r="AD164" s="26"/>
      <c r="AE164" s="26"/>
      <c r="AF164" s="26"/>
      <c r="AG164" s="26"/>
      <c r="AH164" s="26"/>
      <c r="AI164" s="26"/>
      <c r="AJ164" s="26"/>
      <c r="AK164" s="26"/>
      <c r="AL164" s="26"/>
    </row>
    <row r="165" spans="1:38" ht="100">
      <c r="A165" s="67">
        <v>166</v>
      </c>
      <c r="B165" s="68">
        <v>45705</v>
      </c>
      <c r="C165" s="67" t="str">
        <f t="array" aca="1" ref="C165" ca="1">IFERROR(_xludf.XLOOKUP(D165,master_daerah!B:B,master_daerah!A:A),"")</f>
        <v/>
      </c>
      <c r="D165" s="86" t="s">
        <v>18627</v>
      </c>
      <c r="E165" s="69"/>
      <c r="F165" s="69"/>
      <c r="G165" s="70" t="s">
        <v>18628</v>
      </c>
      <c r="H165" s="70" t="s">
        <v>18629</v>
      </c>
      <c r="I165" s="70"/>
      <c r="J165" s="70"/>
      <c r="K165" s="70" t="s">
        <v>362</v>
      </c>
      <c r="L165" s="70" t="s">
        <v>43</v>
      </c>
      <c r="M165" s="70" t="s">
        <v>18630</v>
      </c>
      <c r="N165" s="86"/>
      <c r="O165" s="88" t="s">
        <v>18631</v>
      </c>
      <c r="P165" s="72" t="s">
        <v>23</v>
      </c>
      <c r="Q165" s="73"/>
      <c r="R165" s="72" t="s">
        <v>24</v>
      </c>
      <c r="S165" s="73" t="s">
        <v>502</v>
      </c>
      <c r="T165" s="104" t="s">
        <v>18632</v>
      </c>
      <c r="U165" s="74" t="s">
        <v>18593</v>
      </c>
      <c r="V165" s="26"/>
      <c r="W165" s="26"/>
      <c r="X165" s="26"/>
      <c r="Y165" s="26"/>
      <c r="Z165" s="26"/>
      <c r="AA165" s="26"/>
      <c r="AB165" s="26"/>
      <c r="AC165" s="26"/>
      <c r="AD165" s="26"/>
      <c r="AE165" s="26"/>
      <c r="AF165" s="26"/>
      <c r="AG165" s="26"/>
      <c r="AH165" s="26"/>
      <c r="AI165" s="26"/>
      <c r="AJ165" s="26"/>
      <c r="AK165" s="26"/>
      <c r="AL165" s="26"/>
    </row>
    <row r="166" spans="1:38" ht="75">
      <c r="A166" s="67">
        <v>167</v>
      </c>
      <c r="B166" s="68">
        <v>45706</v>
      </c>
      <c r="C166" s="69"/>
      <c r="D166" s="70" t="s">
        <v>866</v>
      </c>
      <c r="E166" s="69"/>
      <c r="F166" s="69"/>
      <c r="G166" s="70" t="s">
        <v>18628</v>
      </c>
      <c r="H166" s="70" t="s">
        <v>18633</v>
      </c>
      <c r="I166" s="70" t="s">
        <v>18634</v>
      </c>
      <c r="J166" s="70" t="s">
        <v>18427</v>
      </c>
      <c r="K166" s="70" t="s">
        <v>502</v>
      </c>
      <c r="L166" s="70" t="s">
        <v>22</v>
      </c>
      <c r="M166" s="70" t="s">
        <v>18635</v>
      </c>
      <c r="N166" s="86" t="s">
        <v>18636</v>
      </c>
      <c r="O166" s="88" t="s">
        <v>18637</v>
      </c>
      <c r="P166" s="72" t="s">
        <v>23</v>
      </c>
      <c r="Q166" s="73"/>
      <c r="R166" s="72" t="s">
        <v>24</v>
      </c>
      <c r="S166" s="73" t="s">
        <v>502</v>
      </c>
      <c r="T166" s="73" t="s">
        <v>17936</v>
      </c>
      <c r="U166" s="74"/>
      <c r="V166" s="26"/>
      <c r="W166" s="26"/>
      <c r="X166" s="26"/>
      <c r="Y166" s="26"/>
      <c r="Z166" s="26"/>
      <c r="AA166" s="26"/>
      <c r="AB166" s="26"/>
      <c r="AC166" s="26"/>
      <c r="AD166" s="26"/>
      <c r="AE166" s="26"/>
      <c r="AF166" s="26"/>
      <c r="AG166" s="26"/>
      <c r="AH166" s="26"/>
      <c r="AI166" s="26"/>
      <c r="AJ166" s="26"/>
      <c r="AK166" s="26"/>
      <c r="AL166" s="26"/>
    </row>
    <row r="167" spans="1:38" ht="50">
      <c r="A167" s="67">
        <v>169</v>
      </c>
      <c r="B167" s="68">
        <v>45706</v>
      </c>
      <c r="C167" s="69"/>
      <c r="D167" s="70" t="s">
        <v>18638</v>
      </c>
      <c r="E167" s="69"/>
      <c r="F167" s="69"/>
      <c r="G167" s="70" t="s">
        <v>104</v>
      </c>
      <c r="H167" s="70" t="s">
        <v>18639</v>
      </c>
      <c r="I167" s="70" t="s">
        <v>18640</v>
      </c>
      <c r="J167" s="70" t="s">
        <v>18427</v>
      </c>
      <c r="K167" s="70" t="s">
        <v>2031</v>
      </c>
      <c r="L167" s="70" t="s">
        <v>142</v>
      </c>
      <c r="M167" s="70" t="s">
        <v>18641</v>
      </c>
      <c r="N167" s="86" t="s">
        <v>18642</v>
      </c>
      <c r="O167" s="83" t="s">
        <v>18643</v>
      </c>
      <c r="P167" s="72" t="s">
        <v>23</v>
      </c>
      <c r="Q167" s="73"/>
      <c r="R167" s="72" t="s">
        <v>24</v>
      </c>
      <c r="S167" s="73" t="s">
        <v>502</v>
      </c>
      <c r="T167" s="104" t="s">
        <v>18644</v>
      </c>
      <c r="U167" s="113">
        <v>45709</v>
      </c>
      <c r="V167" s="26"/>
      <c r="W167" s="26"/>
      <c r="X167" s="26"/>
      <c r="Y167" s="26"/>
      <c r="Z167" s="26"/>
      <c r="AA167" s="26"/>
      <c r="AB167" s="26"/>
      <c r="AC167" s="26"/>
      <c r="AD167" s="26"/>
      <c r="AE167" s="26"/>
      <c r="AF167" s="26"/>
      <c r="AG167" s="26"/>
      <c r="AH167" s="26"/>
      <c r="AI167" s="26"/>
      <c r="AJ167" s="26"/>
      <c r="AK167" s="26"/>
      <c r="AL167" s="26"/>
    </row>
    <row r="168" spans="1:38" ht="87.5">
      <c r="A168" s="67">
        <v>170</v>
      </c>
      <c r="B168" s="68">
        <v>45706</v>
      </c>
      <c r="C168" s="69"/>
      <c r="D168" s="70" t="s">
        <v>364</v>
      </c>
      <c r="E168" s="69"/>
      <c r="F168" s="69"/>
      <c r="G168" s="70" t="s">
        <v>344</v>
      </c>
      <c r="H168" s="70" t="s">
        <v>18645</v>
      </c>
      <c r="I168" s="70" t="s">
        <v>18646</v>
      </c>
      <c r="J168" s="70" t="s">
        <v>18427</v>
      </c>
      <c r="K168" s="70" t="s">
        <v>2031</v>
      </c>
      <c r="L168" s="70" t="s">
        <v>37</v>
      </c>
      <c r="M168" s="70" t="s">
        <v>18647</v>
      </c>
      <c r="N168" s="86" t="s">
        <v>18648</v>
      </c>
      <c r="O168" s="83" t="s">
        <v>18649</v>
      </c>
      <c r="P168" s="72" t="s">
        <v>23</v>
      </c>
      <c r="Q168" s="73" t="s">
        <v>2745</v>
      </c>
      <c r="R168" s="72" t="s">
        <v>24</v>
      </c>
      <c r="S168" s="73" t="s">
        <v>502</v>
      </c>
      <c r="T168" s="73" t="s">
        <v>17936</v>
      </c>
      <c r="U168" s="113">
        <v>45709</v>
      </c>
      <c r="V168" s="26"/>
      <c r="W168" s="26"/>
      <c r="X168" s="26"/>
      <c r="Y168" s="26"/>
      <c r="Z168" s="26"/>
      <c r="AA168" s="26"/>
      <c r="AB168" s="26"/>
      <c r="AC168" s="26"/>
      <c r="AD168" s="26"/>
      <c r="AE168" s="26"/>
      <c r="AF168" s="26"/>
      <c r="AG168" s="26"/>
      <c r="AH168" s="26"/>
      <c r="AI168" s="26"/>
      <c r="AJ168" s="26"/>
      <c r="AK168" s="26"/>
      <c r="AL168" s="26"/>
    </row>
    <row r="169" spans="1:38" ht="37.5">
      <c r="A169" s="67">
        <v>171</v>
      </c>
      <c r="B169" s="68">
        <v>45706</v>
      </c>
      <c r="C169" s="69"/>
      <c r="D169" s="70" t="s">
        <v>485</v>
      </c>
      <c r="E169" s="69"/>
      <c r="F169" s="69"/>
      <c r="G169" s="70" t="s">
        <v>344</v>
      </c>
      <c r="H169" s="70" t="s">
        <v>18650</v>
      </c>
      <c r="I169" s="70" t="s">
        <v>2037</v>
      </c>
      <c r="J169" s="70" t="s">
        <v>18427</v>
      </c>
      <c r="K169" s="70" t="s">
        <v>2031</v>
      </c>
      <c r="L169" s="70" t="s">
        <v>37</v>
      </c>
      <c r="M169" s="70" t="s">
        <v>18651</v>
      </c>
      <c r="N169" s="86" t="s">
        <v>17131</v>
      </c>
      <c r="O169" s="83" t="s">
        <v>18652</v>
      </c>
      <c r="P169" s="72" t="s">
        <v>23</v>
      </c>
      <c r="Q169" s="73" t="s">
        <v>18653</v>
      </c>
      <c r="R169" s="72" t="s">
        <v>24</v>
      </c>
      <c r="S169" s="73" t="s">
        <v>502</v>
      </c>
      <c r="T169" s="104" t="s">
        <v>18654</v>
      </c>
      <c r="U169" s="113">
        <v>45709</v>
      </c>
      <c r="V169" s="26"/>
      <c r="W169" s="26"/>
      <c r="X169" s="26"/>
      <c r="Y169" s="26"/>
      <c r="Z169" s="26"/>
      <c r="AA169" s="26"/>
      <c r="AB169" s="26"/>
      <c r="AC169" s="26"/>
      <c r="AD169" s="26"/>
      <c r="AE169" s="26"/>
      <c r="AF169" s="26"/>
      <c r="AG169" s="26"/>
      <c r="AH169" s="26"/>
      <c r="AI169" s="26"/>
      <c r="AJ169" s="26"/>
      <c r="AK169" s="26"/>
      <c r="AL169" s="26"/>
    </row>
    <row r="170" spans="1:38" ht="87.5">
      <c r="A170" s="67">
        <v>172</v>
      </c>
      <c r="B170" s="68">
        <v>45706</v>
      </c>
      <c r="C170" s="67" t="str">
        <f t="array" aca="1" ref="C170" ca="1">IFERROR(_xludf.XLOOKUP(D170,master_daerah!B:B,master_daerah!A:A),"")</f>
        <v/>
      </c>
      <c r="D170" s="70" t="s">
        <v>485</v>
      </c>
      <c r="E170" s="69"/>
      <c r="F170" s="69"/>
      <c r="G170" s="70" t="s">
        <v>18655</v>
      </c>
      <c r="H170" s="70" t="s">
        <v>18656</v>
      </c>
      <c r="I170" s="70" t="s">
        <v>2037</v>
      </c>
      <c r="J170" s="70" t="s">
        <v>18427</v>
      </c>
      <c r="K170" s="70" t="s">
        <v>2031</v>
      </c>
      <c r="L170" s="70" t="s">
        <v>22</v>
      </c>
      <c r="M170" s="70" t="s">
        <v>18657</v>
      </c>
      <c r="N170" s="86" t="s">
        <v>18658</v>
      </c>
      <c r="O170" s="83" t="s">
        <v>18659</v>
      </c>
      <c r="P170" s="72" t="s">
        <v>23</v>
      </c>
      <c r="Q170" s="73" t="s">
        <v>18660</v>
      </c>
      <c r="R170" s="72" t="s">
        <v>24</v>
      </c>
      <c r="S170" s="73" t="s">
        <v>502</v>
      </c>
      <c r="T170" s="73" t="s">
        <v>17936</v>
      </c>
      <c r="U170" s="113">
        <v>45709</v>
      </c>
      <c r="V170" s="26"/>
      <c r="W170" s="26"/>
      <c r="X170" s="26"/>
      <c r="Y170" s="26"/>
      <c r="Z170" s="26"/>
      <c r="AA170" s="26"/>
      <c r="AB170" s="26"/>
      <c r="AC170" s="26"/>
      <c r="AD170" s="26"/>
      <c r="AE170" s="26"/>
      <c r="AF170" s="26"/>
      <c r="AG170" s="26"/>
      <c r="AH170" s="26"/>
      <c r="AI170" s="26"/>
      <c r="AJ170" s="26"/>
      <c r="AK170" s="26"/>
      <c r="AL170" s="26"/>
    </row>
    <row r="171" spans="1:38" ht="100">
      <c r="A171" s="67">
        <v>173</v>
      </c>
      <c r="B171" s="68">
        <v>45706</v>
      </c>
      <c r="C171" s="69"/>
      <c r="D171" s="70" t="s">
        <v>706</v>
      </c>
      <c r="E171" s="69"/>
      <c r="F171" s="69"/>
      <c r="G171" s="70" t="s">
        <v>344</v>
      </c>
      <c r="H171" s="70" t="s">
        <v>18661</v>
      </c>
      <c r="I171" s="70" t="s">
        <v>18483</v>
      </c>
      <c r="J171" s="70" t="s">
        <v>18427</v>
      </c>
      <c r="K171" s="70" t="s">
        <v>2031</v>
      </c>
      <c r="L171" s="70" t="s">
        <v>105</v>
      </c>
      <c r="M171" s="70" t="s">
        <v>18662</v>
      </c>
      <c r="N171" s="86" t="s">
        <v>18663</v>
      </c>
      <c r="O171" s="88" t="s">
        <v>18664</v>
      </c>
      <c r="P171" s="72" t="s">
        <v>23</v>
      </c>
      <c r="Q171" s="73"/>
      <c r="R171" s="72" t="s">
        <v>727</v>
      </c>
      <c r="S171" s="73" t="s">
        <v>2031</v>
      </c>
      <c r="T171" s="73" t="s">
        <v>18665</v>
      </c>
      <c r="U171" s="74"/>
      <c r="V171" s="26"/>
      <c r="W171" s="26"/>
      <c r="X171" s="26"/>
      <c r="Y171" s="26"/>
      <c r="Z171" s="26"/>
      <c r="AA171" s="26"/>
      <c r="AB171" s="26"/>
      <c r="AC171" s="26"/>
      <c r="AD171" s="26"/>
      <c r="AE171" s="26"/>
      <c r="AF171" s="26"/>
      <c r="AG171" s="26"/>
      <c r="AH171" s="26"/>
      <c r="AI171" s="26"/>
      <c r="AJ171" s="26"/>
      <c r="AK171" s="26"/>
      <c r="AL171" s="26"/>
    </row>
    <row r="172" spans="1:38" ht="37.5">
      <c r="A172" s="67">
        <v>174</v>
      </c>
      <c r="B172" s="68">
        <v>45707</v>
      </c>
      <c r="C172" s="69"/>
      <c r="D172" s="70" t="s">
        <v>802</v>
      </c>
      <c r="E172" s="69"/>
      <c r="F172" s="69"/>
      <c r="G172" s="70" t="s">
        <v>154</v>
      </c>
      <c r="H172" s="70"/>
      <c r="I172" s="70"/>
      <c r="J172" s="70"/>
      <c r="K172" s="70" t="s">
        <v>362</v>
      </c>
      <c r="L172" s="70" t="s">
        <v>45</v>
      </c>
      <c r="M172" s="70" t="s">
        <v>18666</v>
      </c>
      <c r="N172" s="70"/>
      <c r="O172" s="95"/>
      <c r="P172" s="72" t="s">
        <v>23</v>
      </c>
      <c r="Q172" s="73"/>
      <c r="R172" s="72" t="s">
        <v>24</v>
      </c>
      <c r="S172" s="73" t="s">
        <v>502</v>
      </c>
      <c r="T172" s="73" t="s">
        <v>17936</v>
      </c>
      <c r="U172" s="113">
        <v>45709</v>
      </c>
      <c r="V172" s="26"/>
      <c r="W172" s="26"/>
      <c r="X172" s="26"/>
      <c r="Y172" s="26"/>
      <c r="Z172" s="26"/>
      <c r="AA172" s="26"/>
      <c r="AB172" s="26"/>
      <c r="AC172" s="26"/>
      <c r="AD172" s="26"/>
      <c r="AE172" s="26"/>
      <c r="AF172" s="26"/>
      <c r="AG172" s="26"/>
      <c r="AH172" s="26"/>
      <c r="AI172" s="26"/>
      <c r="AJ172" s="26"/>
      <c r="AK172" s="26"/>
      <c r="AL172" s="26"/>
    </row>
    <row r="173" spans="1:38" ht="25">
      <c r="A173" s="67">
        <v>175</v>
      </c>
      <c r="B173" s="68">
        <v>45708</v>
      </c>
      <c r="C173" s="69"/>
      <c r="D173" s="70" t="s">
        <v>802</v>
      </c>
      <c r="E173" s="69"/>
      <c r="F173" s="69"/>
      <c r="G173" s="70" t="s">
        <v>643</v>
      </c>
      <c r="H173" s="70"/>
      <c r="I173" s="70"/>
      <c r="J173" s="70"/>
      <c r="K173" s="70" t="s">
        <v>362</v>
      </c>
      <c r="L173" s="70" t="s">
        <v>45</v>
      </c>
      <c r="M173" s="70" t="s">
        <v>18667</v>
      </c>
      <c r="N173" s="86"/>
      <c r="O173" s="88"/>
      <c r="P173" s="72" t="s">
        <v>23</v>
      </c>
      <c r="Q173" s="73" t="s">
        <v>2745</v>
      </c>
      <c r="R173" s="72" t="s">
        <v>24</v>
      </c>
      <c r="S173" s="73" t="s">
        <v>502</v>
      </c>
      <c r="T173" s="73" t="s">
        <v>17936</v>
      </c>
      <c r="U173" s="113">
        <v>45714</v>
      </c>
      <c r="V173" s="26"/>
      <c r="W173" s="26"/>
      <c r="X173" s="26"/>
      <c r="Y173" s="26"/>
      <c r="Z173" s="26"/>
      <c r="AA173" s="26"/>
      <c r="AB173" s="26"/>
      <c r="AC173" s="26"/>
      <c r="AD173" s="26"/>
      <c r="AE173" s="26"/>
      <c r="AF173" s="26"/>
      <c r="AG173" s="26"/>
      <c r="AH173" s="26"/>
      <c r="AI173" s="26"/>
      <c r="AJ173" s="26"/>
      <c r="AK173" s="26"/>
      <c r="AL173" s="26"/>
    </row>
    <row r="174" spans="1:38" ht="25">
      <c r="A174" s="67">
        <v>176</v>
      </c>
      <c r="B174" s="68">
        <v>45708</v>
      </c>
      <c r="C174" s="69"/>
      <c r="D174" s="70" t="s">
        <v>802</v>
      </c>
      <c r="E174" s="69"/>
      <c r="F174" s="69"/>
      <c r="G174" s="70" t="s">
        <v>403</v>
      </c>
      <c r="H174" s="70"/>
      <c r="I174" s="70"/>
      <c r="J174" s="70"/>
      <c r="K174" s="70" t="s">
        <v>362</v>
      </c>
      <c r="L174" s="70" t="s">
        <v>45</v>
      </c>
      <c r="M174" s="70" t="s">
        <v>18668</v>
      </c>
      <c r="N174" s="86"/>
      <c r="O174" s="70"/>
      <c r="P174" s="72" t="s">
        <v>23</v>
      </c>
      <c r="Q174" s="73" t="s">
        <v>2745</v>
      </c>
      <c r="R174" s="72" t="s">
        <v>24</v>
      </c>
      <c r="S174" s="73" t="s">
        <v>502</v>
      </c>
      <c r="T174" s="73" t="s">
        <v>17936</v>
      </c>
      <c r="U174" s="113">
        <v>45716</v>
      </c>
      <c r="V174" s="26"/>
      <c r="W174" s="26"/>
      <c r="X174" s="26"/>
      <c r="Y174" s="26"/>
      <c r="Z174" s="26"/>
      <c r="AA174" s="26"/>
      <c r="AB174" s="26"/>
      <c r="AC174" s="26"/>
      <c r="AD174" s="26"/>
      <c r="AE174" s="26"/>
      <c r="AF174" s="26"/>
      <c r="AG174" s="26"/>
      <c r="AH174" s="26"/>
      <c r="AI174" s="26"/>
      <c r="AJ174" s="26"/>
      <c r="AK174" s="26"/>
      <c r="AL174" s="26"/>
    </row>
    <row r="175" spans="1:38" ht="75">
      <c r="A175" s="67">
        <v>177</v>
      </c>
      <c r="B175" s="68">
        <v>45708</v>
      </c>
      <c r="C175" s="69"/>
      <c r="D175" s="70" t="s">
        <v>266</v>
      </c>
      <c r="E175" s="69"/>
      <c r="F175" s="69"/>
      <c r="G175" s="70" t="s">
        <v>104</v>
      </c>
      <c r="H175" s="70" t="s">
        <v>18669</v>
      </c>
      <c r="I175" s="70" t="s">
        <v>18670</v>
      </c>
      <c r="J175" s="70" t="s">
        <v>18427</v>
      </c>
      <c r="K175" s="70" t="s">
        <v>2031</v>
      </c>
      <c r="L175" s="70" t="s">
        <v>43</v>
      </c>
      <c r="M175" s="70" t="s">
        <v>18671</v>
      </c>
      <c r="N175" s="86" t="s">
        <v>18672</v>
      </c>
      <c r="O175" s="83" t="s">
        <v>18673</v>
      </c>
      <c r="P175" s="72" t="s">
        <v>23</v>
      </c>
      <c r="Q175" s="73"/>
      <c r="R175" s="72" t="s">
        <v>24</v>
      </c>
      <c r="S175" s="73" t="s">
        <v>502</v>
      </c>
      <c r="T175" s="104" t="s">
        <v>18674</v>
      </c>
      <c r="U175" s="113">
        <v>45714</v>
      </c>
      <c r="V175" s="26"/>
      <c r="W175" s="26"/>
      <c r="X175" s="26"/>
      <c r="Y175" s="26"/>
      <c r="Z175" s="26"/>
      <c r="AA175" s="26"/>
      <c r="AB175" s="26"/>
      <c r="AC175" s="26"/>
      <c r="AD175" s="26"/>
      <c r="AE175" s="26"/>
      <c r="AF175" s="26"/>
      <c r="AG175" s="26"/>
      <c r="AH175" s="26"/>
      <c r="AI175" s="26"/>
      <c r="AJ175" s="26"/>
      <c r="AK175" s="26"/>
      <c r="AL175" s="26"/>
    </row>
    <row r="176" spans="1:38" ht="225">
      <c r="A176" s="67">
        <v>178</v>
      </c>
      <c r="B176" s="68">
        <v>45708</v>
      </c>
      <c r="C176" s="69"/>
      <c r="D176" s="70" t="s">
        <v>266</v>
      </c>
      <c r="E176" s="69"/>
      <c r="F176" s="69"/>
      <c r="G176" s="70" t="s">
        <v>18675</v>
      </c>
      <c r="H176" s="70" t="s">
        <v>18676</v>
      </c>
      <c r="I176" s="70" t="s">
        <v>18670</v>
      </c>
      <c r="J176" s="70" t="s">
        <v>18427</v>
      </c>
      <c r="K176" s="70" t="s">
        <v>2031</v>
      </c>
      <c r="L176" s="70" t="s">
        <v>43</v>
      </c>
      <c r="M176" s="70" t="s">
        <v>18677</v>
      </c>
      <c r="N176" s="70" t="s">
        <v>18550</v>
      </c>
      <c r="O176" s="88" t="s">
        <v>18678</v>
      </c>
      <c r="P176" s="72" t="s">
        <v>23</v>
      </c>
      <c r="Q176" s="73"/>
      <c r="R176" s="72" t="s">
        <v>24</v>
      </c>
      <c r="S176" s="73" t="s">
        <v>502</v>
      </c>
      <c r="T176" s="104" t="s">
        <v>18679</v>
      </c>
      <c r="U176" s="113">
        <v>45716</v>
      </c>
      <c r="V176" s="26"/>
      <c r="W176" s="26"/>
      <c r="X176" s="26"/>
      <c r="Y176" s="26"/>
      <c r="Z176" s="26"/>
      <c r="AA176" s="26"/>
      <c r="AB176" s="26"/>
      <c r="AC176" s="26"/>
      <c r="AD176" s="26"/>
      <c r="AE176" s="26"/>
      <c r="AF176" s="26"/>
      <c r="AG176" s="26"/>
      <c r="AH176" s="26"/>
      <c r="AI176" s="26"/>
      <c r="AJ176" s="26"/>
      <c r="AK176" s="26"/>
      <c r="AL176" s="26"/>
    </row>
    <row r="177" spans="1:38" ht="62.5">
      <c r="A177" s="67">
        <v>179</v>
      </c>
      <c r="B177" s="68">
        <v>45708</v>
      </c>
      <c r="C177" s="69"/>
      <c r="D177" s="70" t="s">
        <v>285</v>
      </c>
      <c r="E177" s="69"/>
      <c r="F177" s="69"/>
      <c r="G177" s="70" t="s">
        <v>18680</v>
      </c>
      <c r="H177" s="70" t="s">
        <v>18681</v>
      </c>
      <c r="I177" s="70" t="s">
        <v>18682</v>
      </c>
      <c r="J177" s="70" t="s">
        <v>18427</v>
      </c>
      <c r="K177" s="70" t="s">
        <v>2031</v>
      </c>
      <c r="L177" s="70" t="s">
        <v>62</v>
      </c>
      <c r="M177" s="70" t="s">
        <v>18683</v>
      </c>
      <c r="N177" s="86" t="s">
        <v>18684</v>
      </c>
      <c r="O177" s="88" t="s">
        <v>18685</v>
      </c>
      <c r="P177" s="72" t="s">
        <v>23</v>
      </c>
      <c r="Q177" s="73"/>
      <c r="R177" s="72" t="s">
        <v>24</v>
      </c>
      <c r="S177" s="73" t="s">
        <v>502</v>
      </c>
      <c r="T177" s="73" t="s">
        <v>17936</v>
      </c>
      <c r="U177" s="113">
        <v>45716</v>
      </c>
      <c r="V177" s="26"/>
      <c r="W177" s="26"/>
      <c r="X177" s="26"/>
      <c r="Y177" s="26"/>
      <c r="Z177" s="26"/>
      <c r="AA177" s="26"/>
      <c r="AB177" s="26"/>
      <c r="AC177" s="26"/>
      <c r="AD177" s="26"/>
      <c r="AE177" s="26"/>
      <c r="AF177" s="26"/>
      <c r="AG177" s="26"/>
      <c r="AH177" s="26"/>
      <c r="AI177" s="26"/>
      <c r="AJ177" s="26"/>
      <c r="AK177" s="26"/>
      <c r="AL177" s="26"/>
    </row>
    <row r="178" spans="1:38" ht="50">
      <c r="A178" s="67">
        <v>180</v>
      </c>
      <c r="B178" s="68">
        <v>45708</v>
      </c>
      <c r="C178" s="69"/>
      <c r="D178" s="70" t="s">
        <v>8678</v>
      </c>
      <c r="E178" s="69"/>
      <c r="F178" s="69"/>
      <c r="G178" s="70" t="s">
        <v>873</v>
      </c>
      <c r="H178" s="70" t="s">
        <v>18686</v>
      </c>
      <c r="I178" s="70" t="s">
        <v>18337</v>
      </c>
      <c r="J178" s="70" t="s">
        <v>18427</v>
      </c>
      <c r="K178" s="70" t="s">
        <v>2031</v>
      </c>
      <c r="L178" s="70" t="s">
        <v>43</v>
      </c>
      <c r="M178" s="70" t="s">
        <v>18687</v>
      </c>
      <c r="N178" s="86" t="s">
        <v>18688</v>
      </c>
      <c r="O178" s="83" t="s">
        <v>18689</v>
      </c>
      <c r="P178" s="72" t="s">
        <v>23</v>
      </c>
      <c r="Q178" s="73"/>
      <c r="R178" s="72" t="s">
        <v>24</v>
      </c>
      <c r="S178" s="73" t="s">
        <v>502</v>
      </c>
      <c r="T178" s="104" t="s">
        <v>18690</v>
      </c>
      <c r="U178" s="113">
        <v>45716</v>
      </c>
      <c r="V178" s="26"/>
      <c r="W178" s="26"/>
      <c r="X178" s="26"/>
      <c r="Y178" s="26"/>
      <c r="Z178" s="26"/>
      <c r="AA178" s="26"/>
      <c r="AB178" s="26"/>
      <c r="AC178" s="26"/>
      <c r="AD178" s="26"/>
      <c r="AE178" s="26"/>
      <c r="AF178" s="26"/>
      <c r="AG178" s="26"/>
      <c r="AH178" s="26"/>
      <c r="AI178" s="26"/>
      <c r="AJ178" s="26"/>
      <c r="AK178" s="26"/>
      <c r="AL178" s="26"/>
    </row>
    <row r="179" spans="1:38" ht="187.5">
      <c r="A179" s="67">
        <v>181</v>
      </c>
      <c r="B179" s="68">
        <v>45708</v>
      </c>
      <c r="C179" s="69"/>
      <c r="D179" s="70" t="s">
        <v>18627</v>
      </c>
      <c r="E179" s="69"/>
      <c r="F179" s="69"/>
      <c r="G179" s="70" t="s">
        <v>18691</v>
      </c>
      <c r="H179" s="70" t="s">
        <v>18692</v>
      </c>
      <c r="I179" s="70" t="s">
        <v>18693</v>
      </c>
      <c r="J179" s="70" t="s">
        <v>825</v>
      </c>
      <c r="K179" s="70" t="s">
        <v>1917</v>
      </c>
      <c r="L179" s="70" t="s">
        <v>633</v>
      </c>
      <c r="M179" s="70" t="s">
        <v>18694</v>
      </c>
      <c r="N179" s="86" t="s">
        <v>18695</v>
      </c>
      <c r="O179" s="83" t="s">
        <v>18696</v>
      </c>
      <c r="P179" s="72" t="s">
        <v>23</v>
      </c>
      <c r="Q179" s="73"/>
      <c r="R179" s="72" t="s">
        <v>24</v>
      </c>
      <c r="S179" s="73" t="s">
        <v>502</v>
      </c>
      <c r="T179" s="104" t="s">
        <v>18697</v>
      </c>
      <c r="U179" s="113">
        <v>45716</v>
      </c>
      <c r="V179" s="26"/>
      <c r="W179" s="26"/>
      <c r="X179" s="26"/>
      <c r="Y179" s="26"/>
      <c r="Z179" s="26"/>
      <c r="AA179" s="26"/>
      <c r="AB179" s="26"/>
      <c r="AC179" s="26"/>
      <c r="AD179" s="26"/>
      <c r="AE179" s="26"/>
      <c r="AF179" s="26"/>
      <c r="AG179" s="26"/>
      <c r="AH179" s="26"/>
      <c r="AI179" s="26"/>
      <c r="AJ179" s="26"/>
      <c r="AK179" s="26"/>
      <c r="AL179" s="26"/>
    </row>
    <row r="180" spans="1:38" ht="62.5">
      <c r="A180" s="67">
        <v>182</v>
      </c>
      <c r="B180" s="68">
        <v>45708</v>
      </c>
      <c r="C180" s="69"/>
      <c r="D180" s="70" t="s">
        <v>18627</v>
      </c>
      <c r="E180" s="69"/>
      <c r="F180" s="69"/>
      <c r="G180" s="70" t="s">
        <v>18698</v>
      </c>
      <c r="H180" s="70" t="s">
        <v>18699</v>
      </c>
      <c r="I180" s="70" t="s">
        <v>18693</v>
      </c>
      <c r="J180" s="70" t="s">
        <v>825</v>
      </c>
      <c r="K180" s="70" t="s">
        <v>1917</v>
      </c>
      <c r="L180" s="70" t="s">
        <v>889</v>
      </c>
      <c r="M180" s="70" t="s">
        <v>18700</v>
      </c>
      <c r="N180" s="86" t="s">
        <v>18701</v>
      </c>
      <c r="O180" s="87" t="s">
        <v>18702</v>
      </c>
      <c r="P180" s="72" t="s">
        <v>23</v>
      </c>
      <c r="Q180" s="73" t="s">
        <v>2745</v>
      </c>
      <c r="R180" s="72" t="s">
        <v>24</v>
      </c>
      <c r="S180" s="73" t="s">
        <v>1917</v>
      </c>
      <c r="T180" s="73"/>
      <c r="U180" s="74"/>
      <c r="V180" s="26"/>
      <c r="W180" s="26"/>
      <c r="X180" s="26"/>
      <c r="Y180" s="26"/>
      <c r="Z180" s="26"/>
      <c r="AA180" s="26"/>
      <c r="AB180" s="26"/>
      <c r="AC180" s="26"/>
      <c r="AD180" s="26"/>
      <c r="AE180" s="26"/>
      <c r="AF180" s="26"/>
      <c r="AG180" s="26"/>
      <c r="AH180" s="26"/>
      <c r="AI180" s="26"/>
      <c r="AJ180" s="26"/>
      <c r="AK180" s="26"/>
      <c r="AL180" s="26"/>
    </row>
    <row r="181" spans="1:38" ht="62.5">
      <c r="A181" s="67">
        <v>183</v>
      </c>
      <c r="B181" s="68">
        <v>45708</v>
      </c>
      <c r="C181" s="69"/>
      <c r="D181" s="70" t="s">
        <v>18627</v>
      </c>
      <c r="E181" s="69"/>
      <c r="F181" s="69"/>
      <c r="G181" s="70" t="s">
        <v>174</v>
      </c>
      <c r="H181" s="70" t="s">
        <v>18703</v>
      </c>
      <c r="I181" s="70" t="s">
        <v>18693</v>
      </c>
      <c r="J181" s="70" t="s">
        <v>825</v>
      </c>
      <c r="K181" s="70" t="s">
        <v>1917</v>
      </c>
      <c r="L181" s="70" t="s">
        <v>216</v>
      </c>
      <c r="M181" s="70" t="s">
        <v>18704</v>
      </c>
      <c r="N181" s="86" t="s">
        <v>18705</v>
      </c>
      <c r="O181" s="97" t="s">
        <v>18706</v>
      </c>
      <c r="P181" s="72" t="s">
        <v>23</v>
      </c>
      <c r="Q181" s="73"/>
      <c r="R181" s="72" t="s">
        <v>24</v>
      </c>
      <c r="S181" s="73" t="s">
        <v>1917</v>
      </c>
      <c r="T181" s="73"/>
      <c r="U181" s="74"/>
      <c r="V181" s="26"/>
      <c r="W181" s="26"/>
      <c r="X181" s="26"/>
      <c r="Y181" s="26"/>
      <c r="Z181" s="26"/>
      <c r="AA181" s="26"/>
      <c r="AB181" s="26"/>
      <c r="AC181" s="26"/>
      <c r="AD181" s="26"/>
      <c r="AE181" s="26"/>
      <c r="AF181" s="26"/>
      <c r="AG181" s="26"/>
      <c r="AH181" s="26"/>
      <c r="AI181" s="26"/>
      <c r="AJ181" s="26"/>
      <c r="AK181" s="26"/>
      <c r="AL181" s="26"/>
    </row>
    <row r="182" spans="1:38" ht="200">
      <c r="A182" s="67">
        <v>184</v>
      </c>
      <c r="B182" s="68">
        <v>45708</v>
      </c>
      <c r="C182" s="69"/>
      <c r="D182" s="70" t="s">
        <v>18627</v>
      </c>
      <c r="E182" s="69"/>
      <c r="F182" s="69"/>
      <c r="G182" s="70" t="s">
        <v>3418</v>
      </c>
      <c r="H182" s="70" t="s">
        <v>18707</v>
      </c>
      <c r="I182" s="70" t="s">
        <v>18693</v>
      </c>
      <c r="J182" s="70" t="s">
        <v>825</v>
      </c>
      <c r="K182" s="70" t="s">
        <v>1917</v>
      </c>
      <c r="L182" s="70" t="s">
        <v>728</v>
      </c>
      <c r="M182" s="70" t="s">
        <v>18708</v>
      </c>
      <c r="N182" s="86" t="s">
        <v>18709</v>
      </c>
      <c r="O182" s="88"/>
      <c r="P182" s="72" t="s">
        <v>23</v>
      </c>
      <c r="Q182" s="73"/>
      <c r="R182" s="72" t="s">
        <v>24</v>
      </c>
      <c r="S182" s="73" t="s">
        <v>1917</v>
      </c>
      <c r="T182" s="73"/>
      <c r="U182" s="74"/>
      <c r="V182" s="26"/>
      <c r="W182" s="26"/>
      <c r="X182" s="26"/>
      <c r="Y182" s="26"/>
      <c r="Z182" s="26"/>
      <c r="AA182" s="26"/>
      <c r="AB182" s="26"/>
      <c r="AC182" s="26"/>
      <c r="AD182" s="26"/>
      <c r="AE182" s="26"/>
      <c r="AF182" s="26"/>
      <c r="AG182" s="26"/>
      <c r="AH182" s="26"/>
      <c r="AI182" s="26"/>
      <c r="AJ182" s="26"/>
      <c r="AK182" s="26"/>
      <c r="AL182" s="26"/>
    </row>
    <row r="183" spans="1:38" ht="100.5">
      <c r="A183" s="67">
        <v>185</v>
      </c>
      <c r="B183" s="68">
        <v>45708</v>
      </c>
      <c r="C183" s="69"/>
      <c r="D183" s="70" t="s">
        <v>18627</v>
      </c>
      <c r="E183" s="69"/>
      <c r="F183" s="69"/>
      <c r="G183" s="70" t="s">
        <v>3418</v>
      </c>
      <c r="H183" s="70" t="s">
        <v>18707</v>
      </c>
      <c r="I183" s="70"/>
      <c r="J183" s="70" t="s">
        <v>825</v>
      </c>
      <c r="K183" s="70" t="s">
        <v>1917</v>
      </c>
      <c r="L183" s="70" t="s">
        <v>353</v>
      </c>
      <c r="M183" s="70" t="s">
        <v>18710</v>
      </c>
      <c r="N183" s="86" t="s">
        <v>18711</v>
      </c>
      <c r="O183" s="88"/>
      <c r="P183" s="72" t="s">
        <v>905</v>
      </c>
      <c r="Q183" s="73"/>
      <c r="R183" s="72"/>
      <c r="S183" s="73"/>
      <c r="T183" s="73"/>
      <c r="U183" s="76"/>
      <c r="V183" s="26"/>
      <c r="W183" s="26"/>
      <c r="X183" s="26"/>
      <c r="Y183" s="26"/>
      <c r="Z183" s="26"/>
      <c r="AA183" s="26"/>
      <c r="AB183" s="26"/>
      <c r="AC183" s="26"/>
      <c r="AD183" s="26"/>
      <c r="AE183" s="26"/>
      <c r="AF183" s="26"/>
      <c r="AG183" s="26"/>
      <c r="AH183" s="26"/>
      <c r="AI183" s="26"/>
      <c r="AJ183" s="26"/>
      <c r="AK183" s="26"/>
      <c r="AL183" s="26"/>
    </row>
    <row r="184" spans="1:38" ht="62.5">
      <c r="A184" s="67">
        <v>186</v>
      </c>
      <c r="B184" s="68">
        <v>45708</v>
      </c>
      <c r="C184" s="69"/>
      <c r="D184" s="70" t="s">
        <v>18627</v>
      </c>
      <c r="E184" s="69"/>
      <c r="F184" s="69"/>
      <c r="G184" s="70" t="s">
        <v>626</v>
      </c>
      <c r="H184" s="70" t="s">
        <v>18712</v>
      </c>
      <c r="I184" s="70"/>
      <c r="J184" s="70" t="s">
        <v>825</v>
      </c>
      <c r="K184" s="70" t="s">
        <v>1917</v>
      </c>
      <c r="L184" s="70" t="s">
        <v>2159</v>
      </c>
      <c r="M184" s="70" t="s">
        <v>18713</v>
      </c>
      <c r="N184" s="97" t="s">
        <v>18714</v>
      </c>
      <c r="O184" s="70"/>
      <c r="P184" s="72" t="s">
        <v>23</v>
      </c>
      <c r="Q184" s="73"/>
      <c r="R184" s="72"/>
      <c r="S184" s="73"/>
      <c r="T184" s="73"/>
      <c r="U184" s="74"/>
      <c r="V184" s="26"/>
      <c r="W184" s="26"/>
      <c r="X184" s="26"/>
      <c r="Y184" s="26"/>
      <c r="Z184" s="26"/>
      <c r="AA184" s="26"/>
      <c r="AB184" s="26"/>
      <c r="AC184" s="26"/>
      <c r="AD184" s="26"/>
      <c r="AE184" s="26"/>
      <c r="AF184" s="26"/>
      <c r="AG184" s="26"/>
      <c r="AH184" s="26"/>
      <c r="AI184" s="26"/>
      <c r="AJ184" s="26"/>
      <c r="AK184" s="26"/>
      <c r="AL184" s="26"/>
    </row>
    <row r="185" spans="1:38" ht="37.5">
      <c r="A185" s="67">
        <v>187</v>
      </c>
      <c r="B185" s="68">
        <v>45709</v>
      </c>
      <c r="C185" s="69"/>
      <c r="D185" s="70" t="s">
        <v>415</v>
      </c>
      <c r="E185" s="69"/>
      <c r="F185" s="69"/>
      <c r="G185" s="70" t="s">
        <v>240</v>
      </c>
      <c r="H185" s="70" t="s">
        <v>18715</v>
      </c>
      <c r="I185" s="70" t="s">
        <v>18613</v>
      </c>
      <c r="J185" s="70" t="s">
        <v>18427</v>
      </c>
      <c r="K185" s="70" t="s">
        <v>2031</v>
      </c>
      <c r="L185" s="70" t="s">
        <v>37</v>
      </c>
      <c r="M185" s="70" t="s">
        <v>18716</v>
      </c>
      <c r="N185" s="86" t="s">
        <v>18717</v>
      </c>
      <c r="O185" s="83" t="s">
        <v>18718</v>
      </c>
      <c r="P185" s="72" t="s">
        <v>23</v>
      </c>
      <c r="Q185" s="73" t="s">
        <v>18719</v>
      </c>
      <c r="R185" s="72" t="s">
        <v>24</v>
      </c>
      <c r="S185" s="73" t="s">
        <v>502</v>
      </c>
      <c r="T185" s="73" t="s">
        <v>17936</v>
      </c>
      <c r="U185" s="113">
        <v>45716</v>
      </c>
      <c r="V185" s="26"/>
      <c r="W185" s="26"/>
      <c r="X185" s="26"/>
      <c r="Y185" s="26"/>
      <c r="Z185" s="26"/>
      <c r="AA185" s="26"/>
      <c r="AB185" s="26"/>
      <c r="AC185" s="26"/>
      <c r="AD185" s="26"/>
      <c r="AE185" s="26"/>
      <c r="AF185" s="26"/>
      <c r="AG185" s="26"/>
      <c r="AH185" s="26"/>
      <c r="AI185" s="26"/>
      <c r="AJ185" s="26"/>
      <c r="AK185" s="26"/>
      <c r="AL185" s="26"/>
    </row>
    <row r="186" spans="1:38" ht="62.5">
      <c r="A186" s="67">
        <v>188</v>
      </c>
      <c r="B186" s="68">
        <v>45709</v>
      </c>
      <c r="C186" s="69"/>
      <c r="D186" s="70" t="s">
        <v>992</v>
      </c>
      <c r="E186" s="69"/>
      <c r="F186" s="69"/>
      <c r="G186" s="70" t="s">
        <v>17943</v>
      </c>
      <c r="H186" s="70" t="s">
        <v>18720</v>
      </c>
      <c r="I186" s="150" t="s">
        <v>18721</v>
      </c>
      <c r="J186" s="70" t="s">
        <v>825</v>
      </c>
      <c r="K186" s="70" t="s">
        <v>1917</v>
      </c>
      <c r="L186" s="70" t="s">
        <v>61</v>
      </c>
      <c r="M186" s="70" t="s">
        <v>18722</v>
      </c>
      <c r="N186" s="86" t="s">
        <v>18723</v>
      </c>
      <c r="O186" s="70"/>
      <c r="P186" s="72" t="s">
        <v>23</v>
      </c>
      <c r="Q186" s="73"/>
      <c r="R186" s="72" t="s">
        <v>24</v>
      </c>
      <c r="S186" s="73" t="s">
        <v>1917</v>
      </c>
      <c r="T186" s="73"/>
      <c r="U186" s="74"/>
      <c r="V186" s="26"/>
      <c r="W186" s="26"/>
      <c r="X186" s="26"/>
      <c r="Y186" s="26"/>
      <c r="Z186" s="26"/>
      <c r="AA186" s="26"/>
      <c r="AB186" s="26"/>
      <c r="AC186" s="26"/>
      <c r="AD186" s="26"/>
      <c r="AE186" s="26"/>
      <c r="AF186" s="26"/>
      <c r="AG186" s="26"/>
      <c r="AH186" s="26"/>
      <c r="AI186" s="26"/>
      <c r="AJ186" s="26"/>
      <c r="AK186" s="26"/>
      <c r="AL186" s="26"/>
    </row>
    <row r="187" spans="1:38" ht="25">
      <c r="A187" s="67">
        <v>189</v>
      </c>
      <c r="B187" s="68">
        <v>45709</v>
      </c>
      <c r="C187" s="69"/>
      <c r="D187" s="70" t="s">
        <v>2080</v>
      </c>
      <c r="E187" s="69"/>
      <c r="F187" s="69"/>
      <c r="G187" s="70" t="s">
        <v>49</v>
      </c>
      <c r="H187" s="70" t="s">
        <v>18724</v>
      </c>
      <c r="I187" s="70" t="s">
        <v>18725</v>
      </c>
      <c r="J187" s="70" t="s">
        <v>825</v>
      </c>
      <c r="K187" s="70" t="s">
        <v>1917</v>
      </c>
      <c r="L187" s="70" t="s">
        <v>728</v>
      </c>
      <c r="M187" s="70" t="s">
        <v>18726</v>
      </c>
      <c r="N187" s="86" t="s">
        <v>11009</v>
      </c>
      <c r="O187" s="88"/>
      <c r="P187" s="72" t="s">
        <v>23</v>
      </c>
      <c r="Q187" s="73"/>
      <c r="R187" s="72" t="s">
        <v>24</v>
      </c>
      <c r="S187" s="73" t="s">
        <v>502</v>
      </c>
      <c r="T187" s="73" t="s">
        <v>17936</v>
      </c>
      <c r="U187" s="113">
        <v>45716</v>
      </c>
      <c r="V187" s="26"/>
      <c r="W187" s="26"/>
      <c r="X187" s="26"/>
      <c r="Y187" s="26"/>
      <c r="Z187" s="26"/>
      <c r="AA187" s="26"/>
      <c r="AB187" s="26"/>
      <c r="AC187" s="26"/>
      <c r="AD187" s="26"/>
      <c r="AE187" s="26"/>
      <c r="AF187" s="26"/>
      <c r="AG187" s="26"/>
      <c r="AH187" s="26"/>
      <c r="AI187" s="26"/>
      <c r="AJ187" s="26"/>
      <c r="AK187" s="26"/>
      <c r="AL187" s="26"/>
    </row>
    <row r="188" spans="1:38" ht="25">
      <c r="A188" s="67">
        <v>190</v>
      </c>
      <c r="B188" s="68">
        <v>45709</v>
      </c>
      <c r="C188" s="69"/>
      <c r="D188" s="70" t="s">
        <v>2080</v>
      </c>
      <c r="E188" s="69"/>
      <c r="F188" s="69"/>
      <c r="G188" s="70" t="s">
        <v>31</v>
      </c>
      <c r="H188" s="70" t="s">
        <v>18727</v>
      </c>
      <c r="I188" s="70" t="s">
        <v>18725</v>
      </c>
      <c r="J188" s="70" t="s">
        <v>825</v>
      </c>
      <c r="K188" s="70" t="s">
        <v>1917</v>
      </c>
      <c r="L188" s="70" t="s">
        <v>61</v>
      </c>
      <c r="M188" s="70" t="s">
        <v>18728</v>
      </c>
      <c r="N188" s="86" t="s">
        <v>18729</v>
      </c>
      <c r="O188" s="88"/>
      <c r="P188" s="72" t="s">
        <v>23</v>
      </c>
      <c r="Q188" s="73" t="s">
        <v>18730</v>
      </c>
      <c r="R188" s="72" t="s">
        <v>24</v>
      </c>
      <c r="S188" s="73" t="s">
        <v>502</v>
      </c>
      <c r="T188" s="73" t="s">
        <v>17936</v>
      </c>
      <c r="U188" s="113">
        <v>45716</v>
      </c>
      <c r="V188" s="26"/>
      <c r="W188" s="26"/>
      <c r="X188" s="26"/>
      <c r="Y188" s="26"/>
      <c r="Z188" s="26"/>
      <c r="AA188" s="26"/>
      <c r="AB188" s="26"/>
      <c r="AC188" s="26"/>
      <c r="AD188" s="26"/>
      <c r="AE188" s="26"/>
      <c r="AF188" s="26"/>
      <c r="AG188" s="26"/>
      <c r="AH188" s="26"/>
      <c r="AI188" s="26"/>
      <c r="AJ188" s="26"/>
      <c r="AK188" s="26"/>
      <c r="AL188" s="26"/>
    </row>
    <row r="189" spans="1:38" ht="100">
      <c r="A189" s="67">
        <v>191</v>
      </c>
      <c r="B189" s="74" t="s">
        <v>15136</v>
      </c>
      <c r="C189" s="69"/>
      <c r="D189" s="70" t="s">
        <v>857</v>
      </c>
      <c r="E189" s="69"/>
      <c r="F189" s="69"/>
      <c r="G189" s="70" t="s">
        <v>104</v>
      </c>
      <c r="H189" s="70" t="s">
        <v>18731</v>
      </c>
      <c r="I189" s="70" t="s">
        <v>18732</v>
      </c>
      <c r="J189" s="70" t="s">
        <v>18427</v>
      </c>
      <c r="K189" s="70" t="s">
        <v>2031</v>
      </c>
      <c r="L189" s="70" t="s">
        <v>43</v>
      </c>
      <c r="M189" s="83" t="s">
        <v>18733</v>
      </c>
      <c r="N189" s="87" t="s">
        <v>18734</v>
      </c>
      <c r="O189" s="88" t="s">
        <v>18735</v>
      </c>
      <c r="P189" s="72" t="s">
        <v>23</v>
      </c>
      <c r="Q189" s="73"/>
      <c r="R189" s="72" t="s">
        <v>24</v>
      </c>
      <c r="S189" s="73" t="s">
        <v>502</v>
      </c>
      <c r="T189" s="73" t="s">
        <v>17936</v>
      </c>
      <c r="U189" s="113">
        <v>45716</v>
      </c>
      <c r="V189" s="26"/>
      <c r="W189" s="26"/>
      <c r="X189" s="26"/>
      <c r="Y189" s="26"/>
      <c r="Z189" s="26"/>
      <c r="AA189" s="26"/>
      <c r="AB189" s="26"/>
      <c r="AC189" s="26"/>
      <c r="AD189" s="26"/>
      <c r="AE189" s="26"/>
      <c r="AF189" s="26"/>
      <c r="AG189" s="26"/>
      <c r="AH189" s="26"/>
      <c r="AI189" s="26"/>
      <c r="AJ189" s="26"/>
      <c r="AK189" s="26"/>
      <c r="AL189" s="26"/>
    </row>
    <row r="190" spans="1:38" ht="62.5">
      <c r="A190" s="67">
        <v>192</v>
      </c>
      <c r="B190" s="74" t="s">
        <v>15136</v>
      </c>
      <c r="C190" s="69"/>
      <c r="D190" s="70" t="s">
        <v>992</v>
      </c>
      <c r="E190" s="69"/>
      <c r="F190" s="69"/>
      <c r="G190" s="70" t="s">
        <v>49</v>
      </c>
      <c r="H190" s="70" t="s">
        <v>18736</v>
      </c>
      <c r="I190" s="70" t="s">
        <v>18721</v>
      </c>
      <c r="J190" s="70" t="s">
        <v>825</v>
      </c>
      <c r="K190" s="70" t="s">
        <v>1917</v>
      </c>
      <c r="L190" s="70" t="s">
        <v>302</v>
      </c>
      <c r="M190" s="70" t="s">
        <v>18737</v>
      </c>
      <c r="N190" s="86" t="s">
        <v>18738</v>
      </c>
      <c r="O190" s="70"/>
      <c r="P190" s="72" t="s">
        <v>23</v>
      </c>
      <c r="Q190" s="73"/>
      <c r="R190" s="72" t="s">
        <v>24</v>
      </c>
      <c r="S190" s="73" t="s">
        <v>502</v>
      </c>
      <c r="T190" s="73" t="s">
        <v>17936</v>
      </c>
      <c r="U190" s="76">
        <v>45716</v>
      </c>
      <c r="V190" s="26"/>
      <c r="W190" s="26"/>
      <c r="X190" s="26"/>
      <c r="Y190" s="26"/>
      <c r="Z190" s="26"/>
      <c r="AA190" s="26"/>
      <c r="AB190" s="26"/>
      <c r="AC190" s="26"/>
      <c r="AD190" s="26"/>
      <c r="AE190" s="26"/>
      <c r="AF190" s="26"/>
      <c r="AG190" s="26"/>
      <c r="AH190" s="26"/>
      <c r="AI190" s="26"/>
      <c r="AJ190" s="26"/>
      <c r="AK190" s="26"/>
      <c r="AL190" s="26"/>
    </row>
    <row r="191" spans="1:38" ht="25">
      <c r="A191" s="67">
        <v>193</v>
      </c>
      <c r="B191" s="74" t="s">
        <v>15136</v>
      </c>
      <c r="C191" s="69"/>
      <c r="D191" s="70" t="s">
        <v>637</v>
      </c>
      <c r="E191" s="69"/>
      <c r="F191" s="69"/>
      <c r="G191" s="70" t="s">
        <v>49</v>
      </c>
      <c r="H191" s="70" t="s">
        <v>18739</v>
      </c>
      <c r="I191" s="70" t="s">
        <v>18740</v>
      </c>
      <c r="J191" s="70" t="s">
        <v>825</v>
      </c>
      <c r="K191" s="70" t="s">
        <v>1917</v>
      </c>
      <c r="L191" s="70" t="s">
        <v>302</v>
      </c>
      <c r="M191" s="70" t="s">
        <v>18741</v>
      </c>
      <c r="N191" s="86" t="s">
        <v>18738</v>
      </c>
      <c r="O191" s="88"/>
      <c r="P191" s="72" t="s">
        <v>23</v>
      </c>
      <c r="Q191" s="73"/>
      <c r="R191" s="72" t="s">
        <v>24</v>
      </c>
      <c r="S191" s="73" t="s">
        <v>2031</v>
      </c>
      <c r="T191" s="73"/>
      <c r="U191" s="76">
        <v>45713</v>
      </c>
      <c r="V191" s="26"/>
      <c r="W191" s="26"/>
      <c r="X191" s="26"/>
      <c r="Y191" s="26"/>
      <c r="Z191" s="26"/>
      <c r="AA191" s="26"/>
      <c r="AB191" s="26"/>
      <c r="AC191" s="26"/>
      <c r="AD191" s="26"/>
      <c r="AE191" s="26"/>
      <c r="AF191" s="26"/>
      <c r="AG191" s="26"/>
      <c r="AH191" s="26"/>
      <c r="AI191" s="26"/>
      <c r="AJ191" s="26"/>
      <c r="AK191" s="26"/>
      <c r="AL191" s="26"/>
    </row>
    <row r="192" spans="1:38" ht="37.5">
      <c r="A192" s="67">
        <v>194</v>
      </c>
      <c r="B192" s="68">
        <v>45713</v>
      </c>
      <c r="C192" s="69"/>
      <c r="D192" s="70" t="s">
        <v>266</v>
      </c>
      <c r="E192" s="69"/>
      <c r="F192" s="69"/>
      <c r="G192" s="70" t="s">
        <v>873</v>
      </c>
      <c r="H192" s="70" t="s">
        <v>18742</v>
      </c>
      <c r="I192" s="70" t="s">
        <v>18670</v>
      </c>
      <c r="J192" s="70" t="s">
        <v>18427</v>
      </c>
      <c r="K192" s="70" t="s">
        <v>2031</v>
      </c>
      <c r="L192" s="70" t="s">
        <v>3759</v>
      </c>
      <c r="M192" s="70" t="s">
        <v>18743</v>
      </c>
      <c r="N192" s="86" t="s">
        <v>18744</v>
      </c>
      <c r="O192" s="83" t="s">
        <v>18745</v>
      </c>
      <c r="P192" s="72" t="s">
        <v>901</v>
      </c>
      <c r="Q192" s="73"/>
      <c r="R192" s="72"/>
      <c r="S192" s="73"/>
      <c r="T192" s="73"/>
      <c r="U192" s="76"/>
      <c r="V192" s="26"/>
      <c r="W192" s="26"/>
      <c r="X192" s="26"/>
      <c r="Y192" s="26"/>
      <c r="Z192" s="26"/>
      <c r="AA192" s="26"/>
      <c r="AB192" s="26"/>
      <c r="AC192" s="26"/>
      <c r="AD192" s="26"/>
      <c r="AE192" s="26"/>
      <c r="AF192" s="26"/>
      <c r="AG192" s="26"/>
      <c r="AH192" s="26"/>
      <c r="AI192" s="26"/>
      <c r="AJ192" s="26"/>
      <c r="AK192" s="26"/>
      <c r="AL192" s="26"/>
    </row>
    <row r="193" spans="1:38" ht="25">
      <c r="A193" s="67">
        <v>195</v>
      </c>
      <c r="B193" s="68">
        <v>45713</v>
      </c>
      <c r="C193" s="69"/>
      <c r="D193" s="70" t="s">
        <v>706</v>
      </c>
      <c r="E193" s="69"/>
      <c r="F193" s="69"/>
      <c r="G193" s="70" t="s">
        <v>99</v>
      </c>
      <c r="H193" s="70" t="s">
        <v>2137</v>
      </c>
      <c r="I193" s="70"/>
      <c r="J193" s="70"/>
      <c r="K193" s="70" t="s">
        <v>362</v>
      </c>
      <c r="L193" s="70" t="s">
        <v>105</v>
      </c>
      <c r="M193" s="70" t="s">
        <v>18746</v>
      </c>
      <c r="N193" s="86"/>
      <c r="O193" s="88" t="s">
        <v>18747</v>
      </c>
      <c r="P193" s="72" t="s">
        <v>23</v>
      </c>
      <c r="Q193" s="73" t="s">
        <v>18748</v>
      </c>
      <c r="R193" s="72" t="s">
        <v>24</v>
      </c>
      <c r="S193" s="73" t="s">
        <v>502</v>
      </c>
      <c r="T193" s="73" t="s">
        <v>17936</v>
      </c>
      <c r="U193" s="76">
        <v>45727</v>
      </c>
      <c r="V193" s="26"/>
      <c r="W193" s="26"/>
      <c r="X193" s="26"/>
      <c r="Y193" s="26"/>
      <c r="Z193" s="26"/>
      <c r="AA193" s="26"/>
      <c r="AB193" s="26"/>
      <c r="AC193" s="26"/>
      <c r="AD193" s="26"/>
      <c r="AE193" s="26"/>
      <c r="AF193" s="26"/>
      <c r="AG193" s="26"/>
      <c r="AH193" s="26"/>
      <c r="AI193" s="26"/>
      <c r="AJ193" s="26"/>
      <c r="AK193" s="26"/>
      <c r="AL193" s="26"/>
    </row>
    <row r="194" spans="1:38" ht="25">
      <c r="A194" s="67">
        <v>196</v>
      </c>
      <c r="B194" s="68">
        <v>45713</v>
      </c>
      <c r="C194" s="69"/>
      <c r="D194" s="70" t="s">
        <v>706</v>
      </c>
      <c r="E194" s="69"/>
      <c r="F194" s="69"/>
      <c r="G194" s="70" t="s">
        <v>99</v>
      </c>
      <c r="H194" s="70" t="s">
        <v>2137</v>
      </c>
      <c r="I194" s="70"/>
      <c r="J194" s="70"/>
      <c r="K194" s="70" t="s">
        <v>362</v>
      </c>
      <c r="L194" s="70" t="s">
        <v>4571</v>
      </c>
      <c r="M194" s="70" t="s">
        <v>18749</v>
      </c>
      <c r="N194" s="86"/>
      <c r="O194" s="88" t="s">
        <v>18750</v>
      </c>
      <c r="P194" s="72" t="s">
        <v>23</v>
      </c>
      <c r="Q194" s="73"/>
      <c r="R194" s="72" t="s">
        <v>24</v>
      </c>
      <c r="S194" s="73" t="s">
        <v>502</v>
      </c>
      <c r="T194" s="73" t="s">
        <v>17936</v>
      </c>
      <c r="U194" s="76">
        <v>45727</v>
      </c>
      <c r="V194" s="26"/>
      <c r="W194" s="26"/>
      <c r="X194" s="26"/>
      <c r="Y194" s="26"/>
      <c r="Z194" s="26"/>
      <c r="AA194" s="26"/>
      <c r="AB194" s="26"/>
      <c r="AC194" s="26"/>
      <c r="AD194" s="26"/>
      <c r="AE194" s="26"/>
      <c r="AF194" s="26"/>
      <c r="AG194" s="26"/>
      <c r="AH194" s="26"/>
      <c r="AI194" s="26"/>
      <c r="AJ194" s="26"/>
      <c r="AK194" s="26"/>
      <c r="AL194" s="26"/>
    </row>
    <row r="195" spans="1:38" ht="100">
      <c r="A195" s="67">
        <v>197</v>
      </c>
      <c r="B195" s="68">
        <v>45714</v>
      </c>
      <c r="C195" s="67" t="str">
        <f t="array" aca="1" ref="C195" ca="1">IFERROR(_xludf.XLOOKUP(D195,master_daerah!B:B,master_daerah!A:A),"")</f>
        <v/>
      </c>
      <c r="D195" s="70" t="s">
        <v>271</v>
      </c>
      <c r="E195" s="69"/>
      <c r="F195" s="69"/>
      <c r="G195" s="69" t="s">
        <v>49</v>
      </c>
      <c r="H195" s="70" t="s">
        <v>18751</v>
      </c>
      <c r="I195" s="70" t="s">
        <v>224</v>
      </c>
      <c r="J195" s="70" t="s">
        <v>977</v>
      </c>
      <c r="K195" s="70" t="s">
        <v>25</v>
      </c>
      <c r="L195" s="70" t="s">
        <v>37</v>
      </c>
      <c r="M195" s="70" t="s">
        <v>18752</v>
      </c>
      <c r="N195" s="86" t="s">
        <v>18753</v>
      </c>
      <c r="O195" s="83" t="s">
        <v>18754</v>
      </c>
      <c r="P195" s="72" t="s">
        <v>23</v>
      </c>
      <c r="Q195" s="73"/>
      <c r="R195" s="72" t="s">
        <v>24</v>
      </c>
      <c r="S195" s="73" t="s">
        <v>502</v>
      </c>
      <c r="T195" s="73" t="s">
        <v>17936</v>
      </c>
      <c r="U195" s="76">
        <v>45727</v>
      </c>
      <c r="V195" s="26"/>
      <c r="W195" s="26"/>
      <c r="X195" s="26"/>
      <c r="Y195" s="26"/>
      <c r="Z195" s="26"/>
      <c r="AA195" s="26"/>
      <c r="AB195" s="26"/>
      <c r="AC195" s="26"/>
      <c r="AD195" s="26"/>
      <c r="AE195" s="26"/>
      <c r="AF195" s="26"/>
      <c r="AG195" s="26"/>
      <c r="AH195" s="26"/>
      <c r="AI195" s="26"/>
      <c r="AJ195" s="26"/>
      <c r="AK195" s="26"/>
      <c r="AL195" s="26"/>
    </row>
    <row r="196" spans="1:38" ht="37.5">
      <c r="A196" s="67">
        <v>198</v>
      </c>
      <c r="B196" s="68">
        <v>45714</v>
      </c>
      <c r="C196" s="69"/>
      <c r="D196" s="70" t="s">
        <v>18351</v>
      </c>
      <c r="E196" s="69"/>
      <c r="F196" s="69"/>
      <c r="G196" s="70" t="s">
        <v>1938</v>
      </c>
      <c r="H196" s="70" t="s">
        <v>18755</v>
      </c>
      <c r="I196" s="70" t="s">
        <v>18756</v>
      </c>
      <c r="J196" s="70" t="s">
        <v>1009</v>
      </c>
      <c r="K196" s="70" t="s">
        <v>2031</v>
      </c>
      <c r="L196" s="70" t="s">
        <v>4580</v>
      </c>
      <c r="M196" s="70" t="s">
        <v>18757</v>
      </c>
      <c r="N196" s="70" t="s">
        <v>18758</v>
      </c>
      <c r="O196" s="95" t="s">
        <v>18759</v>
      </c>
      <c r="P196" s="72" t="s">
        <v>905</v>
      </c>
      <c r="Q196" s="73" t="s">
        <v>18760</v>
      </c>
      <c r="R196" s="72"/>
      <c r="S196" s="73"/>
      <c r="T196" s="73"/>
      <c r="U196" s="74"/>
      <c r="V196" s="26"/>
      <c r="W196" s="26"/>
      <c r="X196" s="26"/>
      <c r="Y196" s="26"/>
      <c r="Z196" s="26"/>
      <c r="AA196" s="26"/>
      <c r="AB196" s="26"/>
      <c r="AC196" s="26"/>
      <c r="AD196" s="26"/>
      <c r="AE196" s="26"/>
      <c r="AF196" s="26"/>
      <c r="AG196" s="26"/>
      <c r="AH196" s="26"/>
      <c r="AI196" s="26"/>
      <c r="AJ196" s="26"/>
      <c r="AK196" s="26"/>
      <c r="AL196" s="26"/>
    </row>
    <row r="197" spans="1:38" ht="75">
      <c r="A197" s="67">
        <v>199</v>
      </c>
      <c r="B197" s="68">
        <v>45714</v>
      </c>
      <c r="C197" s="69"/>
      <c r="D197" s="70" t="s">
        <v>285</v>
      </c>
      <c r="E197" s="69"/>
      <c r="F197" s="69"/>
      <c r="G197" s="70" t="s">
        <v>240</v>
      </c>
      <c r="H197" s="70" t="s">
        <v>18761</v>
      </c>
      <c r="I197" s="70" t="s">
        <v>18682</v>
      </c>
      <c r="J197" s="70" t="s">
        <v>1009</v>
      </c>
      <c r="K197" s="70" t="s">
        <v>2031</v>
      </c>
      <c r="L197" s="70" t="s">
        <v>216</v>
      </c>
      <c r="M197" s="70" t="s">
        <v>18762</v>
      </c>
      <c r="N197" s="86" t="s">
        <v>18763</v>
      </c>
      <c r="O197" s="230" t="s">
        <v>18764</v>
      </c>
      <c r="P197" s="72" t="s">
        <v>23</v>
      </c>
      <c r="Q197" s="104" t="s">
        <v>18765</v>
      </c>
      <c r="R197" s="72" t="s">
        <v>24</v>
      </c>
      <c r="S197" s="73" t="s">
        <v>502</v>
      </c>
      <c r="T197" s="73" t="s">
        <v>18046</v>
      </c>
      <c r="U197" s="74"/>
      <c r="V197" s="26"/>
      <c r="W197" s="26"/>
      <c r="X197" s="26"/>
      <c r="Y197" s="26"/>
      <c r="Z197" s="26"/>
      <c r="AA197" s="26"/>
      <c r="AB197" s="26"/>
      <c r="AC197" s="26"/>
      <c r="AD197" s="26"/>
      <c r="AE197" s="26"/>
      <c r="AF197" s="26"/>
      <c r="AG197" s="26"/>
      <c r="AH197" s="26"/>
      <c r="AI197" s="26"/>
      <c r="AJ197" s="26"/>
      <c r="AK197" s="26"/>
      <c r="AL197" s="26"/>
    </row>
    <row r="198" spans="1:38" ht="362.5">
      <c r="A198" s="67">
        <v>200</v>
      </c>
      <c r="B198" s="68">
        <v>45714</v>
      </c>
      <c r="C198" s="69"/>
      <c r="D198" s="70" t="s">
        <v>667</v>
      </c>
      <c r="E198" s="69"/>
      <c r="F198" s="69"/>
      <c r="G198" s="70" t="s">
        <v>18766</v>
      </c>
      <c r="H198" s="70" t="s">
        <v>18767</v>
      </c>
      <c r="I198" s="70" t="s">
        <v>18768</v>
      </c>
      <c r="J198" s="70" t="s">
        <v>1009</v>
      </c>
      <c r="K198" s="70" t="s">
        <v>2031</v>
      </c>
      <c r="L198" s="70" t="s">
        <v>37</v>
      </c>
      <c r="M198" s="70" t="s">
        <v>18769</v>
      </c>
      <c r="N198" s="86" t="s">
        <v>158</v>
      </c>
      <c r="O198" s="83" t="s">
        <v>18770</v>
      </c>
      <c r="P198" s="72" t="s">
        <v>23</v>
      </c>
      <c r="Q198" s="73" t="s">
        <v>18771</v>
      </c>
      <c r="R198" s="72" t="s">
        <v>24</v>
      </c>
      <c r="S198" s="73" t="s">
        <v>502</v>
      </c>
      <c r="T198" s="73" t="s">
        <v>18772</v>
      </c>
      <c r="U198" s="113">
        <v>45721</v>
      </c>
      <c r="V198" s="26"/>
      <c r="W198" s="26"/>
      <c r="X198" s="26"/>
      <c r="Y198" s="26"/>
      <c r="Z198" s="26"/>
      <c r="AA198" s="26"/>
      <c r="AB198" s="26"/>
      <c r="AC198" s="26"/>
      <c r="AD198" s="26"/>
      <c r="AE198" s="26"/>
      <c r="AF198" s="26"/>
      <c r="AG198" s="26"/>
      <c r="AH198" s="26"/>
      <c r="AI198" s="26"/>
      <c r="AJ198" s="26"/>
      <c r="AK198" s="26"/>
      <c r="AL198" s="26"/>
    </row>
    <row r="199" spans="1:38" ht="25">
      <c r="A199" s="67">
        <v>201</v>
      </c>
      <c r="B199" s="68">
        <v>45715</v>
      </c>
      <c r="C199" s="69"/>
      <c r="D199" s="70" t="s">
        <v>18773</v>
      </c>
      <c r="E199" s="69"/>
      <c r="F199" s="69"/>
      <c r="G199" s="70" t="s">
        <v>612</v>
      </c>
      <c r="H199" s="70" t="s">
        <v>18774</v>
      </c>
      <c r="I199" s="70"/>
      <c r="J199" s="70"/>
      <c r="K199" s="70" t="s">
        <v>362</v>
      </c>
      <c r="L199" s="70" t="s">
        <v>62</v>
      </c>
      <c r="M199" s="70" t="s">
        <v>18775</v>
      </c>
      <c r="N199" s="86"/>
      <c r="O199" s="70"/>
      <c r="P199" s="72" t="s">
        <v>23</v>
      </c>
      <c r="Q199" s="73"/>
      <c r="R199" s="72" t="s">
        <v>24</v>
      </c>
      <c r="S199" s="73" t="s">
        <v>502</v>
      </c>
      <c r="T199" s="104" t="s">
        <v>18776</v>
      </c>
      <c r="U199" s="113">
        <v>45733</v>
      </c>
      <c r="V199" s="26"/>
      <c r="W199" s="26"/>
      <c r="X199" s="26"/>
      <c r="Y199" s="26"/>
      <c r="Z199" s="26"/>
      <c r="AA199" s="26"/>
      <c r="AB199" s="26"/>
      <c r="AC199" s="26"/>
      <c r="AD199" s="26"/>
      <c r="AE199" s="26"/>
      <c r="AF199" s="26"/>
      <c r="AG199" s="26"/>
      <c r="AH199" s="26"/>
      <c r="AI199" s="26"/>
      <c r="AJ199" s="26"/>
      <c r="AK199" s="26"/>
      <c r="AL199" s="26"/>
    </row>
    <row r="200" spans="1:38" ht="75">
      <c r="A200" s="274">
        <v>202</v>
      </c>
      <c r="B200" s="275">
        <v>45716</v>
      </c>
      <c r="C200" s="276"/>
      <c r="D200" s="277" t="s">
        <v>766</v>
      </c>
      <c r="E200" s="276"/>
      <c r="F200" s="276"/>
      <c r="G200" s="278" t="s">
        <v>746</v>
      </c>
      <c r="H200" s="277" t="s">
        <v>18777</v>
      </c>
      <c r="I200" s="277"/>
      <c r="J200" s="277" t="s">
        <v>825</v>
      </c>
      <c r="K200" s="277" t="s">
        <v>2031</v>
      </c>
      <c r="L200" s="277" t="s">
        <v>381</v>
      </c>
      <c r="M200" s="277" t="s">
        <v>18778</v>
      </c>
      <c r="N200" s="279" t="s">
        <v>6053</v>
      </c>
      <c r="O200" s="280" t="s">
        <v>18779</v>
      </c>
      <c r="P200" s="281" t="s">
        <v>23</v>
      </c>
      <c r="Q200" s="221"/>
      <c r="R200" s="281" t="s">
        <v>24</v>
      </c>
      <c r="S200" s="221" t="s">
        <v>502</v>
      </c>
      <c r="T200" s="282" t="s">
        <v>18780</v>
      </c>
      <c r="U200" s="283">
        <v>45785</v>
      </c>
      <c r="V200" s="284"/>
      <c r="W200" s="284"/>
      <c r="X200" s="284"/>
      <c r="Y200" s="284"/>
      <c r="Z200" s="284"/>
      <c r="AA200" s="284"/>
      <c r="AB200" s="284"/>
      <c r="AC200" s="284"/>
      <c r="AD200" s="284"/>
      <c r="AE200" s="284"/>
      <c r="AF200" s="284"/>
      <c r="AG200" s="284"/>
      <c r="AH200" s="284"/>
      <c r="AI200" s="284"/>
      <c r="AJ200" s="284"/>
      <c r="AK200" s="284"/>
      <c r="AL200" s="284"/>
    </row>
    <row r="201" spans="1:38" ht="175">
      <c r="A201" s="67">
        <v>203</v>
      </c>
      <c r="B201" s="275">
        <v>45716</v>
      </c>
      <c r="C201" s="69"/>
      <c r="D201" s="70" t="s">
        <v>648</v>
      </c>
      <c r="E201" s="69"/>
      <c r="F201" s="69"/>
      <c r="G201" s="70" t="s">
        <v>18781</v>
      </c>
      <c r="H201" s="70" t="s">
        <v>18782</v>
      </c>
      <c r="I201" s="70"/>
      <c r="J201" s="70" t="s">
        <v>18783</v>
      </c>
      <c r="K201" s="277" t="s">
        <v>2031</v>
      </c>
      <c r="L201" s="70" t="s">
        <v>61</v>
      </c>
      <c r="M201" s="70" t="s">
        <v>18784</v>
      </c>
      <c r="N201" s="86" t="s">
        <v>18785</v>
      </c>
      <c r="O201" s="83" t="s">
        <v>18786</v>
      </c>
      <c r="P201" s="72" t="s">
        <v>23</v>
      </c>
      <c r="Q201" s="73" t="s">
        <v>2745</v>
      </c>
      <c r="R201" s="72" t="s">
        <v>24</v>
      </c>
      <c r="S201" s="73" t="s">
        <v>502</v>
      </c>
      <c r="T201" s="73" t="s">
        <v>17936</v>
      </c>
      <c r="U201" s="113">
        <v>45733</v>
      </c>
      <c r="V201" s="26"/>
      <c r="W201" s="26"/>
      <c r="X201" s="26"/>
      <c r="Y201" s="26"/>
      <c r="Z201" s="26"/>
      <c r="AA201" s="26"/>
      <c r="AB201" s="26"/>
      <c r="AC201" s="26"/>
      <c r="AD201" s="26"/>
      <c r="AE201" s="26"/>
      <c r="AF201" s="26"/>
      <c r="AG201" s="26"/>
      <c r="AH201" s="26"/>
      <c r="AI201" s="26"/>
      <c r="AJ201" s="26"/>
      <c r="AK201" s="26"/>
      <c r="AL201" s="26"/>
    </row>
    <row r="202" spans="1:38" ht="75">
      <c r="A202" s="67">
        <v>204</v>
      </c>
      <c r="B202" s="74" t="s">
        <v>7909</v>
      </c>
      <c r="C202" s="69"/>
      <c r="D202" s="70" t="s">
        <v>532</v>
      </c>
      <c r="E202" s="69"/>
      <c r="F202" s="69"/>
      <c r="G202" s="70" t="s">
        <v>6999</v>
      </c>
      <c r="H202" s="70" t="s">
        <v>18787</v>
      </c>
      <c r="I202" s="69"/>
      <c r="J202" s="70" t="s">
        <v>2649</v>
      </c>
      <c r="K202" s="70" t="s">
        <v>1917</v>
      </c>
      <c r="L202" s="70" t="s">
        <v>216</v>
      </c>
      <c r="M202" s="70" t="s">
        <v>18788</v>
      </c>
      <c r="N202" s="70" t="s">
        <v>18789</v>
      </c>
      <c r="O202" s="137" t="s">
        <v>18790</v>
      </c>
      <c r="P202" s="72" t="s">
        <v>23</v>
      </c>
      <c r="Q202" s="69" t="s">
        <v>18791</v>
      </c>
      <c r="R202" s="98" t="s">
        <v>24</v>
      </c>
      <c r="S202" s="69" t="s">
        <v>1917</v>
      </c>
      <c r="T202" s="70" t="s">
        <v>4033</v>
      </c>
      <c r="U202" s="285"/>
      <c r="V202" s="17"/>
      <c r="W202" s="17"/>
      <c r="X202" s="17"/>
      <c r="Y202" s="17"/>
      <c r="Z202" s="17"/>
      <c r="AA202" s="17"/>
      <c r="AB202" s="17"/>
      <c r="AC202" s="17"/>
      <c r="AD202" s="17"/>
      <c r="AE202" s="17"/>
      <c r="AF202" s="17"/>
      <c r="AG202" s="17"/>
      <c r="AH202" s="17"/>
      <c r="AI202" s="17"/>
      <c r="AJ202" s="17"/>
      <c r="AK202" s="17"/>
      <c r="AL202" s="17"/>
    </row>
    <row r="203" spans="1:38" ht="50">
      <c r="A203" s="67">
        <v>205</v>
      </c>
      <c r="B203" s="275">
        <v>45716</v>
      </c>
      <c r="C203" s="69"/>
      <c r="D203" s="70" t="s">
        <v>645</v>
      </c>
      <c r="E203" s="69"/>
      <c r="F203" s="69"/>
      <c r="G203" s="70" t="s">
        <v>18792</v>
      </c>
      <c r="H203" s="70" t="s">
        <v>18793</v>
      </c>
      <c r="I203" s="70" t="s">
        <v>18794</v>
      </c>
      <c r="J203" s="70" t="s">
        <v>1009</v>
      </c>
      <c r="K203" s="70" t="s">
        <v>2031</v>
      </c>
      <c r="L203" s="70" t="s">
        <v>125</v>
      </c>
      <c r="M203" s="70" t="s">
        <v>18795</v>
      </c>
      <c r="N203" s="86" t="s">
        <v>3656</v>
      </c>
      <c r="O203" s="83" t="s">
        <v>18796</v>
      </c>
      <c r="P203" s="72" t="s">
        <v>23</v>
      </c>
      <c r="Q203" s="73"/>
      <c r="R203" s="72" t="s">
        <v>24</v>
      </c>
      <c r="S203" s="73" t="s">
        <v>502</v>
      </c>
      <c r="T203" s="73" t="s">
        <v>17936</v>
      </c>
      <c r="U203" s="113">
        <v>45721</v>
      </c>
      <c r="V203" s="26"/>
      <c r="W203" s="26"/>
      <c r="X203" s="26"/>
      <c r="Y203" s="26"/>
      <c r="Z203" s="26"/>
      <c r="AA203" s="26"/>
      <c r="AB203" s="26"/>
      <c r="AC203" s="26"/>
      <c r="AD203" s="26"/>
      <c r="AE203" s="26"/>
      <c r="AF203" s="26"/>
      <c r="AG203" s="26"/>
      <c r="AH203" s="26"/>
      <c r="AI203" s="26"/>
      <c r="AJ203" s="26"/>
      <c r="AK203" s="26"/>
      <c r="AL203" s="26"/>
    </row>
    <row r="204" spans="1:38" ht="87.5">
      <c r="A204" s="67">
        <v>206</v>
      </c>
      <c r="B204" s="275">
        <v>45716</v>
      </c>
      <c r="C204" s="69"/>
      <c r="D204" s="70" t="s">
        <v>628</v>
      </c>
      <c r="E204" s="69"/>
      <c r="F204" s="69"/>
      <c r="G204" s="70" t="s">
        <v>49</v>
      </c>
      <c r="H204" s="70" t="s">
        <v>18797</v>
      </c>
      <c r="I204" s="70" t="s">
        <v>18798</v>
      </c>
      <c r="J204" s="70" t="s">
        <v>1009</v>
      </c>
      <c r="K204" s="70" t="s">
        <v>127</v>
      </c>
      <c r="L204" s="70" t="s">
        <v>37</v>
      </c>
      <c r="M204" s="70" t="s">
        <v>18799</v>
      </c>
      <c r="N204" s="86" t="s">
        <v>10389</v>
      </c>
      <c r="O204" s="70"/>
      <c r="P204" s="72" t="s">
        <v>23</v>
      </c>
      <c r="Q204" s="73"/>
      <c r="R204" s="72" t="s">
        <v>24</v>
      </c>
      <c r="S204" s="73" t="s">
        <v>502</v>
      </c>
      <c r="T204" s="73" t="s">
        <v>17936</v>
      </c>
      <c r="U204" s="76">
        <v>45723</v>
      </c>
      <c r="V204" s="26"/>
      <c r="W204" s="26"/>
      <c r="X204" s="26"/>
      <c r="Y204" s="26"/>
      <c r="Z204" s="26"/>
      <c r="AA204" s="26"/>
      <c r="AB204" s="26"/>
      <c r="AC204" s="26"/>
      <c r="AD204" s="26"/>
      <c r="AE204" s="26"/>
      <c r="AF204" s="26"/>
      <c r="AG204" s="26"/>
      <c r="AH204" s="26"/>
      <c r="AI204" s="26"/>
      <c r="AJ204" s="26"/>
      <c r="AK204" s="26"/>
      <c r="AL204" s="26"/>
    </row>
    <row r="205" spans="1:38" ht="37.5">
      <c r="A205" s="67">
        <v>207</v>
      </c>
      <c r="B205" s="275">
        <v>45719</v>
      </c>
      <c r="C205" s="69"/>
      <c r="D205" s="70" t="s">
        <v>2080</v>
      </c>
      <c r="E205" s="69"/>
      <c r="F205" s="69"/>
      <c r="G205" s="70" t="s">
        <v>344</v>
      </c>
      <c r="H205" s="70" t="s">
        <v>18800</v>
      </c>
      <c r="I205" s="70" t="s">
        <v>18521</v>
      </c>
      <c r="J205" s="70" t="s">
        <v>1009</v>
      </c>
      <c r="K205" s="70" t="s">
        <v>2031</v>
      </c>
      <c r="L205" s="70" t="s">
        <v>797</v>
      </c>
      <c r="M205" s="70" t="s">
        <v>18801</v>
      </c>
      <c r="N205" s="86" t="s">
        <v>18802</v>
      </c>
      <c r="O205" s="83" t="s">
        <v>18803</v>
      </c>
      <c r="P205" s="72" t="s">
        <v>23</v>
      </c>
      <c r="Q205" s="73"/>
      <c r="R205" s="72" t="s">
        <v>24</v>
      </c>
      <c r="S205" s="73" t="s">
        <v>502</v>
      </c>
      <c r="T205" s="73" t="s">
        <v>17936</v>
      </c>
      <c r="U205" s="113">
        <v>45729</v>
      </c>
      <c r="V205" s="26"/>
      <c r="W205" s="26"/>
      <c r="X205" s="26"/>
      <c r="Y205" s="26"/>
      <c r="Z205" s="26"/>
      <c r="AA205" s="26"/>
      <c r="AB205" s="26"/>
      <c r="AC205" s="26"/>
      <c r="AD205" s="26"/>
      <c r="AE205" s="26"/>
      <c r="AF205" s="26"/>
      <c r="AG205" s="26"/>
      <c r="AH205" s="26"/>
      <c r="AI205" s="26"/>
      <c r="AJ205" s="26"/>
      <c r="AK205" s="26"/>
      <c r="AL205" s="26"/>
    </row>
    <row r="206" spans="1:38" ht="62.5">
      <c r="A206" s="67">
        <v>208</v>
      </c>
      <c r="B206" s="275">
        <v>45719</v>
      </c>
      <c r="C206" s="69"/>
      <c r="D206" s="70" t="s">
        <v>415</v>
      </c>
      <c r="E206" s="69"/>
      <c r="F206" s="69"/>
      <c r="G206" s="70" t="s">
        <v>18804</v>
      </c>
      <c r="H206" s="70" t="s">
        <v>18805</v>
      </c>
      <c r="I206" s="70" t="s">
        <v>18613</v>
      </c>
      <c r="J206" s="70" t="s">
        <v>1009</v>
      </c>
      <c r="K206" s="70" t="s">
        <v>2031</v>
      </c>
      <c r="L206" s="70" t="s">
        <v>27</v>
      </c>
      <c r="M206" s="70" t="s">
        <v>18589</v>
      </c>
      <c r="N206" s="86" t="s">
        <v>18806</v>
      </c>
      <c r="O206" s="83" t="s">
        <v>18807</v>
      </c>
      <c r="P206" s="72" t="s">
        <v>23</v>
      </c>
      <c r="Q206" s="73"/>
      <c r="R206" s="72" t="s">
        <v>24</v>
      </c>
      <c r="S206" s="73" t="s">
        <v>502</v>
      </c>
      <c r="T206" s="73" t="s">
        <v>17936</v>
      </c>
      <c r="U206" s="113">
        <v>45729</v>
      </c>
      <c r="V206" s="26"/>
      <c r="W206" s="26"/>
      <c r="X206" s="26"/>
      <c r="Y206" s="26"/>
      <c r="Z206" s="26"/>
      <c r="AA206" s="26"/>
      <c r="AB206" s="26"/>
      <c r="AC206" s="26"/>
      <c r="AD206" s="26"/>
      <c r="AE206" s="26"/>
      <c r="AF206" s="26"/>
      <c r="AG206" s="26"/>
      <c r="AH206" s="26"/>
      <c r="AI206" s="26"/>
      <c r="AJ206" s="26"/>
      <c r="AK206" s="26"/>
      <c r="AL206" s="26"/>
    </row>
    <row r="207" spans="1:38" ht="100">
      <c r="A207" s="67">
        <v>209</v>
      </c>
      <c r="B207" s="275">
        <v>45719</v>
      </c>
      <c r="C207" s="69"/>
      <c r="D207" s="70" t="s">
        <v>992</v>
      </c>
      <c r="E207" s="69"/>
      <c r="F207" s="140"/>
      <c r="G207" s="286" t="s">
        <v>18540</v>
      </c>
      <c r="H207" s="70" t="s">
        <v>18808</v>
      </c>
      <c r="I207" s="69" t="s">
        <v>18809</v>
      </c>
      <c r="J207" s="70" t="s">
        <v>1009</v>
      </c>
      <c r="K207" s="70" t="s">
        <v>2031</v>
      </c>
      <c r="L207" s="73" t="s">
        <v>22</v>
      </c>
      <c r="M207" s="86" t="s">
        <v>18810</v>
      </c>
      <c r="N207" s="30" t="s">
        <v>18811</v>
      </c>
      <c r="O207" s="87" t="s">
        <v>18812</v>
      </c>
      <c r="P207" s="72" t="s">
        <v>23</v>
      </c>
      <c r="Q207" s="73"/>
      <c r="R207" s="72" t="s">
        <v>24</v>
      </c>
      <c r="S207" s="73" t="s">
        <v>2031</v>
      </c>
      <c r="T207" s="73" t="s">
        <v>18813</v>
      </c>
      <c r="U207" s="76"/>
      <c r="V207" s="26"/>
      <c r="W207" s="26"/>
      <c r="X207" s="26"/>
      <c r="Y207" s="26"/>
      <c r="Z207" s="26"/>
      <c r="AA207" s="26"/>
      <c r="AB207" s="26"/>
      <c r="AC207" s="26"/>
      <c r="AD207" s="26"/>
      <c r="AE207" s="26"/>
      <c r="AF207" s="26"/>
      <c r="AG207" s="26"/>
      <c r="AH207" s="26"/>
      <c r="AI207" s="26"/>
      <c r="AJ207" s="26"/>
      <c r="AK207" s="26"/>
      <c r="AL207" s="26"/>
    </row>
    <row r="208" spans="1:38" ht="112.5">
      <c r="A208" s="67">
        <v>210</v>
      </c>
      <c r="B208" s="275">
        <v>45720</v>
      </c>
      <c r="C208" s="69"/>
      <c r="D208" s="70" t="s">
        <v>18357</v>
      </c>
      <c r="E208" s="69"/>
      <c r="F208" s="69"/>
      <c r="G208" s="70" t="s">
        <v>31</v>
      </c>
      <c r="H208" s="70" t="s">
        <v>18814</v>
      </c>
      <c r="I208" s="70" t="s">
        <v>18360</v>
      </c>
      <c r="J208" s="70" t="s">
        <v>1009</v>
      </c>
      <c r="K208" s="70" t="s">
        <v>2031</v>
      </c>
      <c r="L208" s="70" t="s">
        <v>142</v>
      </c>
      <c r="M208" s="70" t="s">
        <v>18815</v>
      </c>
      <c r="N208" s="86" t="s">
        <v>18816</v>
      </c>
      <c r="O208" s="88" t="s">
        <v>18817</v>
      </c>
      <c r="P208" s="72" t="s">
        <v>23</v>
      </c>
      <c r="Q208" s="73" t="s">
        <v>18818</v>
      </c>
      <c r="R208" s="72" t="s">
        <v>24</v>
      </c>
      <c r="S208" s="73"/>
      <c r="T208" s="73" t="s">
        <v>18819</v>
      </c>
      <c r="U208" s="74"/>
      <c r="V208" s="26"/>
      <c r="W208" s="26"/>
      <c r="X208" s="26"/>
      <c r="Y208" s="26"/>
      <c r="Z208" s="26"/>
      <c r="AA208" s="26"/>
      <c r="AB208" s="26"/>
      <c r="AC208" s="26"/>
      <c r="AD208" s="26"/>
      <c r="AE208" s="26"/>
      <c r="AF208" s="26"/>
      <c r="AG208" s="26"/>
      <c r="AH208" s="26"/>
      <c r="AI208" s="26"/>
      <c r="AJ208" s="26"/>
      <c r="AK208" s="26"/>
      <c r="AL208" s="26"/>
    </row>
    <row r="209" spans="1:38" ht="87.5">
      <c r="A209" s="67">
        <v>211</v>
      </c>
      <c r="B209" s="275">
        <v>45720</v>
      </c>
      <c r="C209" s="69"/>
      <c r="D209" s="70" t="s">
        <v>1004</v>
      </c>
      <c r="E209" s="69"/>
      <c r="F209" s="69"/>
      <c r="G209" s="70" t="s">
        <v>250</v>
      </c>
      <c r="H209" s="70" t="s">
        <v>18820</v>
      </c>
      <c r="I209" s="70" t="s">
        <v>17938</v>
      </c>
      <c r="J209" s="70" t="s">
        <v>1009</v>
      </c>
      <c r="K209" s="70" t="s">
        <v>2031</v>
      </c>
      <c r="L209" s="70" t="s">
        <v>797</v>
      </c>
      <c r="M209" s="70" t="s">
        <v>18821</v>
      </c>
      <c r="N209" s="86" t="s">
        <v>18802</v>
      </c>
      <c r="O209" s="83" t="s">
        <v>18822</v>
      </c>
      <c r="P209" s="72" t="s">
        <v>23</v>
      </c>
      <c r="Q209" s="73" t="s">
        <v>18823</v>
      </c>
      <c r="R209" s="72" t="s">
        <v>24</v>
      </c>
      <c r="S209" s="73" t="s">
        <v>502</v>
      </c>
      <c r="T209" s="73" t="s">
        <v>17936</v>
      </c>
      <c r="U209" s="113">
        <v>45733</v>
      </c>
      <c r="V209" s="26"/>
      <c r="W209" s="26"/>
      <c r="X209" s="26"/>
      <c r="Y209" s="26"/>
      <c r="Z209" s="26"/>
      <c r="AA209" s="26"/>
      <c r="AB209" s="26"/>
      <c r="AC209" s="26"/>
      <c r="AD209" s="26"/>
      <c r="AE209" s="26"/>
      <c r="AF209" s="26"/>
      <c r="AG209" s="26"/>
      <c r="AH209" s="26"/>
      <c r="AI209" s="26"/>
      <c r="AJ209" s="26"/>
      <c r="AK209" s="26"/>
      <c r="AL209" s="26"/>
    </row>
    <row r="210" spans="1:38" ht="62.5">
      <c r="A210" s="67">
        <v>212</v>
      </c>
      <c r="B210" s="275">
        <v>45720</v>
      </c>
      <c r="C210" s="69"/>
      <c r="D210" s="70" t="s">
        <v>324</v>
      </c>
      <c r="E210" s="69"/>
      <c r="F210" s="69"/>
      <c r="G210" s="70" t="s">
        <v>609</v>
      </c>
      <c r="H210" s="70" t="s">
        <v>18824</v>
      </c>
      <c r="I210" s="70" t="s">
        <v>18825</v>
      </c>
      <c r="J210" s="70" t="s">
        <v>1009</v>
      </c>
      <c r="K210" s="70" t="s">
        <v>2031</v>
      </c>
      <c r="L210" s="70" t="s">
        <v>486</v>
      </c>
      <c r="M210" s="70" t="s">
        <v>18826</v>
      </c>
      <c r="N210" s="86" t="s">
        <v>18827</v>
      </c>
      <c r="O210" s="83" t="s">
        <v>18828</v>
      </c>
      <c r="P210" s="72" t="s">
        <v>23</v>
      </c>
      <c r="Q210" s="73"/>
      <c r="R210" s="72" t="s">
        <v>24</v>
      </c>
      <c r="S210" s="73" t="s">
        <v>502</v>
      </c>
      <c r="T210" s="104" t="s">
        <v>18829</v>
      </c>
      <c r="U210" s="113">
        <v>45733</v>
      </c>
      <c r="V210" s="26"/>
      <c r="W210" s="26"/>
      <c r="X210" s="26"/>
      <c r="Y210" s="26"/>
      <c r="Z210" s="26"/>
      <c r="AA210" s="26"/>
      <c r="AB210" s="26"/>
      <c r="AC210" s="26"/>
      <c r="AD210" s="26"/>
      <c r="AE210" s="26"/>
      <c r="AF210" s="26"/>
      <c r="AG210" s="26"/>
      <c r="AH210" s="26"/>
      <c r="AI210" s="26"/>
      <c r="AJ210" s="26"/>
      <c r="AK210" s="26"/>
      <c r="AL210" s="26"/>
    </row>
    <row r="211" spans="1:38" ht="62.5">
      <c r="A211" s="67">
        <v>213</v>
      </c>
      <c r="B211" s="275">
        <v>45720</v>
      </c>
      <c r="C211" s="69"/>
      <c r="D211" s="70" t="s">
        <v>324</v>
      </c>
      <c r="E211" s="69"/>
      <c r="F211" s="69"/>
      <c r="G211" s="70" t="s">
        <v>18830</v>
      </c>
      <c r="H211" s="70" t="s">
        <v>18831</v>
      </c>
      <c r="I211" s="70" t="s">
        <v>18825</v>
      </c>
      <c r="J211" s="70" t="s">
        <v>1009</v>
      </c>
      <c r="K211" s="70" t="s">
        <v>2031</v>
      </c>
      <c r="L211" s="70" t="s">
        <v>486</v>
      </c>
      <c r="M211" s="70" t="s">
        <v>18826</v>
      </c>
      <c r="N211" s="86" t="s">
        <v>18827</v>
      </c>
      <c r="O211" s="83" t="s">
        <v>18832</v>
      </c>
      <c r="P211" s="72" t="s">
        <v>23</v>
      </c>
      <c r="Q211" s="73"/>
      <c r="R211" s="72" t="s">
        <v>24</v>
      </c>
      <c r="S211" s="73" t="s">
        <v>502</v>
      </c>
      <c r="T211" s="104" t="s">
        <v>18833</v>
      </c>
      <c r="U211" s="113">
        <v>45733</v>
      </c>
      <c r="V211" s="26"/>
      <c r="W211" s="26"/>
      <c r="X211" s="26"/>
      <c r="Y211" s="26"/>
      <c r="Z211" s="26"/>
      <c r="AA211" s="26"/>
      <c r="AB211" s="26"/>
      <c r="AC211" s="26"/>
      <c r="AD211" s="26"/>
      <c r="AE211" s="26"/>
      <c r="AF211" s="26"/>
      <c r="AG211" s="26"/>
      <c r="AH211" s="26"/>
      <c r="AI211" s="26"/>
      <c r="AJ211" s="26"/>
      <c r="AK211" s="26"/>
      <c r="AL211" s="26"/>
    </row>
    <row r="212" spans="1:38" ht="75">
      <c r="A212" s="67">
        <v>214</v>
      </c>
      <c r="B212" s="275">
        <v>45721</v>
      </c>
      <c r="C212" s="69"/>
      <c r="D212" s="70" t="s">
        <v>18834</v>
      </c>
      <c r="G212" s="38" t="s">
        <v>18835</v>
      </c>
      <c r="H212" s="38" t="s">
        <v>18836</v>
      </c>
      <c r="I212" s="38" t="s">
        <v>18837</v>
      </c>
      <c r="J212" s="70" t="s">
        <v>1009</v>
      </c>
      <c r="K212" s="70" t="s">
        <v>2031</v>
      </c>
      <c r="L212" s="70" t="s">
        <v>797</v>
      </c>
      <c r="M212" s="70" t="s">
        <v>18838</v>
      </c>
      <c r="N212" s="86" t="s">
        <v>18802</v>
      </c>
      <c r="O212" s="83" t="s">
        <v>18839</v>
      </c>
      <c r="P212" s="72" t="s">
        <v>23</v>
      </c>
      <c r="Q212" s="73" t="s">
        <v>18840</v>
      </c>
      <c r="R212" s="72" t="s">
        <v>24</v>
      </c>
      <c r="S212" s="73" t="s">
        <v>502</v>
      </c>
      <c r="T212" s="73" t="s">
        <v>18049</v>
      </c>
      <c r="U212" s="113">
        <v>45733</v>
      </c>
      <c r="V212" s="26"/>
      <c r="W212" s="26"/>
      <c r="X212" s="26"/>
      <c r="Y212" s="26"/>
      <c r="Z212" s="26"/>
      <c r="AA212" s="26"/>
      <c r="AB212" s="26"/>
      <c r="AC212" s="26"/>
      <c r="AD212" s="26"/>
      <c r="AE212" s="26"/>
      <c r="AF212" s="26"/>
      <c r="AG212" s="26"/>
      <c r="AH212" s="26"/>
      <c r="AI212" s="26"/>
      <c r="AJ212" s="26"/>
      <c r="AK212" s="26"/>
      <c r="AL212" s="26"/>
    </row>
    <row r="213" spans="1:38" ht="50">
      <c r="A213" s="67">
        <v>215</v>
      </c>
      <c r="B213" s="275">
        <v>45721</v>
      </c>
      <c r="C213" s="69"/>
      <c r="D213" s="70" t="s">
        <v>266</v>
      </c>
      <c r="E213" s="69"/>
      <c r="F213" s="69"/>
      <c r="G213" s="70" t="s">
        <v>18841</v>
      </c>
      <c r="H213" s="70" t="s">
        <v>18842</v>
      </c>
      <c r="I213" s="70" t="s">
        <v>18670</v>
      </c>
      <c r="J213" s="70" t="s">
        <v>1009</v>
      </c>
      <c r="K213" s="70" t="s">
        <v>2031</v>
      </c>
      <c r="L213" s="70" t="s">
        <v>43</v>
      </c>
      <c r="M213" s="70" t="s">
        <v>18843</v>
      </c>
      <c r="N213" s="86" t="s">
        <v>18844</v>
      </c>
      <c r="O213" s="83" t="s">
        <v>18845</v>
      </c>
      <c r="P213" s="72" t="s">
        <v>23</v>
      </c>
      <c r="Q213" s="73" t="s">
        <v>18846</v>
      </c>
      <c r="R213" s="72" t="s">
        <v>24</v>
      </c>
      <c r="S213" s="73" t="s">
        <v>502</v>
      </c>
      <c r="T213" s="73" t="s">
        <v>17936</v>
      </c>
      <c r="U213" s="113">
        <v>45733</v>
      </c>
      <c r="V213" s="26"/>
      <c r="W213" s="26"/>
      <c r="X213" s="26"/>
      <c r="Y213" s="26"/>
      <c r="Z213" s="26"/>
      <c r="AA213" s="26"/>
      <c r="AB213" s="26"/>
      <c r="AC213" s="26"/>
      <c r="AD213" s="26"/>
      <c r="AE213" s="26"/>
      <c r="AF213" s="26"/>
      <c r="AG213" s="26"/>
      <c r="AH213" s="26"/>
      <c r="AI213" s="26"/>
      <c r="AJ213" s="26"/>
      <c r="AK213" s="26"/>
      <c r="AL213" s="26"/>
    </row>
    <row r="214" spans="1:38" ht="75">
      <c r="A214" s="67">
        <v>216</v>
      </c>
      <c r="B214" s="275">
        <v>45721</v>
      </c>
      <c r="C214" s="69"/>
      <c r="D214" s="70" t="s">
        <v>285</v>
      </c>
      <c r="E214" s="69"/>
      <c r="F214" s="69"/>
      <c r="G214" s="70" t="s">
        <v>846</v>
      </c>
      <c r="H214" s="70" t="s">
        <v>18761</v>
      </c>
      <c r="I214" s="70" t="s">
        <v>18847</v>
      </c>
      <c r="J214" s="70" t="s">
        <v>1009</v>
      </c>
      <c r="K214" s="70" t="s">
        <v>2031</v>
      </c>
      <c r="L214" s="70" t="s">
        <v>909</v>
      </c>
      <c r="M214" s="70" t="s">
        <v>18848</v>
      </c>
      <c r="N214" s="86" t="s">
        <v>18849</v>
      </c>
      <c r="O214" s="88" t="s">
        <v>18850</v>
      </c>
      <c r="P214" s="72" t="s">
        <v>23</v>
      </c>
      <c r="Q214" s="73"/>
      <c r="R214" s="72"/>
      <c r="S214" s="73"/>
      <c r="T214" s="73"/>
      <c r="U214" s="74"/>
      <c r="V214" s="26"/>
      <c r="W214" s="26"/>
      <c r="X214" s="26"/>
      <c r="Y214" s="26"/>
      <c r="Z214" s="26"/>
      <c r="AA214" s="26"/>
      <c r="AB214" s="26"/>
      <c r="AC214" s="26"/>
      <c r="AD214" s="26"/>
      <c r="AE214" s="26"/>
      <c r="AF214" s="26"/>
      <c r="AG214" s="26"/>
      <c r="AH214" s="26"/>
      <c r="AI214" s="26"/>
      <c r="AJ214" s="26"/>
      <c r="AK214" s="26"/>
      <c r="AL214" s="26"/>
    </row>
    <row r="215" spans="1:38" ht="100">
      <c r="A215" s="67">
        <v>217</v>
      </c>
      <c r="B215" s="275">
        <v>45721</v>
      </c>
      <c r="C215" s="69"/>
      <c r="D215" s="70" t="s">
        <v>992</v>
      </c>
      <c r="E215" s="69"/>
      <c r="F215" s="69"/>
      <c r="G215" s="70" t="s">
        <v>18851</v>
      </c>
      <c r="H215" s="70" t="s">
        <v>18852</v>
      </c>
      <c r="I215" s="69" t="s">
        <v>18809</v>
      </c>
      <c r="J215" s="70" t="s">
        <v>1009</v>
      </c>
      <c r="K215" s="70" t="s">
        <v>1021</v>
      </c>
      <c r="L215" s="70" t="s">
        <v>142</v>
      </c>
      <c r="M215" s="70" t="s">
        <v>18853</v>
      </c>
      <c r="N215" s="86" t="s">
        <v>18854</v>
      </c>
      <c r="O215" s="88" t="s">
        <v>18855</v>
      </c>
      <c r="P215" s="72" t="s">
        <v>23</v>
      </c>
      <c r="Q215" s="73"/>
      <c r="R215" s="72" t="s">
        <v>24</v>
      </c>
      <c r="S215" s="73" t="s">
        <v>2031</v>
      </c>
      <c r="T215" s="73" t="s">
        <v>17936</v>
      </c>
      <c r="U215" s="74"/>
      <c r="V215" s="26"/>
      <c r="W215" s="26"/>
      <c r="X215" s="26"/>
      <c r="Y215" s="26"/>
      <c r="Z215" s="26"/>
      <c r="AA215" s="26"/>
      <c r="AB215" s="26"/>
      <c r="AC215" s="26"/>
      <c r="AD215" s="26"/>
      <c r="AE215" s="26"/>
      <c r="AF215" s="26"/>
      <c r="AG215" s="26"/>
      <c r="AH215" s="26"/>
      <c r="AI215" s="26"/>
      <c r="AJ215" s="26"/>
      <c r="AK215" s="26"/>
      <c r="AL215" s="26"/>
    </row>
    <row r="216" spans="1:38" ht="150">
      <c r="A216" s="67">
        <v>218</v>
      </c>
      <c r="B216" s="275">
        <v>45722</v>
      </c>
      <c r="C216" s="69"/>
      <c r="D216" s="70" t="s">
        <v>18351</v>
      </c>
      <c r="E216" s="69"/>
      <c r="F216" s="69"/>
      <c r="G216" s="70" t="s">
        <v>333</v>
      </c>
      <c r="H216" s="70" t="s">
        <v>18856</v>
      </c>
      <c r="I216" s="70"/>
      <c r="J216" s="70"/>
      <c r="K216" s="70" t="s">
        <v>362</v>
      </c>
      <c r="L216" s="70" t="s">
        <v>381</v>
      </c>
      <c r="M216" s="70" t="s">
        <v>18857</v>
      </c>
      <c r="N216" s="86"/>
      <c r="O216" s="88" t="s">
        <v>18858</v>
      </c>
      <c r="P216" s="72" t="s">
        <v>23</v>
      </c>
      <c r="Q216" s="73" t="s">
        <v>18859</v>
      </c>
      <c r="R216" s="72" t="s">
        <v>24</v>
      </c>
      <c r="S216" s="73" t="s">
        <v>502</v>
      </c>
      <c r="T216" s="73" t="s">
        <v>17936</v>
      </c>
      <c r="U216" s="113">
        <v>45736</v>
      </c>
      <c r="V216" s="26"/>
      <c r="W216" s="26"/>
      <c r="X216" s="26"/>
      <c r="Y216" s="26"/>
      <c r="Z216" s="26"/>
      <c r="AA216" s="26"/>
      <c r="AB216" s="26"/>
      <c r="AC216" s="26"/>
      <c r="AD216" s="26"/>
      <c r="AE216" s="26"/>
      <c r="AF216" s="26"/>
      <c r="AG216" s="26"/>
      <c r="AH216" s="26"/>
      <c r="AI216" s="26"/>
      <c r="AJ216" s="26"/>
      <c r="AK216" s="26"/>
      <c r="AL216" s="26"/>
    </row>
    <row r="217" spans="1:38" ht="300">
      <c r="A217" s="67">
        <v>219</v>
      </c>
      <c r="B217" s="275">
        <v>45723</v>
      </c>
      <c r="C217" s="69"/>
      <c r="D217" s="70" t="s">
        <v>2080</v>
      </c>
      <c r="E217" s="69"/>
      <c r="F217" s="69"/>
      <c r="G217" s="70" t="s">
        <v>240</v>
      </c>
      <c r="H217" s="70" t="s">
        <v>18860</v>
      </c>
      <c r="I217" s="70"/>
      <c r="J217" s="70" t="s">
        <v>825</v>
      </c>
      <c r="K217" s="70" t="s">
        <v>2031</v>
      </c>
      <c r="L217" s="70" t="s">
        <v>797</v>
      </c>
      <c r="M217" s="70" t="s">
        <v>18861</v>
      </c>
      <c r="N217" s="86" t="s">
        <v>18385</v>
      </c>
      <c r="O217" s="88"/>
      <c r="P217" s="72" t="s">
        <v>23</v>
      </c>
      <c r="Q217" s="73"/>
      <c r="R217" s="72" t="s">
        <v>24</v>
      </c>
      <c r="S217" s="73" t="s">
        <v>502</v>
      </c>
      <c r="T217" s="73" t="s">
        <v>18862</v>
      </c>
      <c r="U217" s="113">
        <v>45733</v>
      </c>
      <c r="V217" s="26"/>
      <c r="W217" s="26"/>
      <c r="X217" s="26"/>
      <c r="Y217" s="26"/>
      <c r="Z217" s="26"/>
      <c r="AA217" s="26"/>
      <c r="AB217" s="26"/>
      <c r="AC217" s="26"/>
      <c r="AD217" s="26"/>
      <c r="AE217" s="26"/>
      <c r="AF217" s="26"/>
      <c r="AG217" s="26"/>
      <c r="AH217" s="26"/>
      <c r="AI217" s="26"/>
      <c r="AJ217" s="26"/>
      <c r="AK217" s="26"/>
      <c r="AL217" s="26"/>
    </row>
    <row r="218" spans="1:38" ht="62.5">
      <c r="A218" s="67">
        <v>220</v>
      </c>
      <c r="B218" s="275">
        <v>45723</v>
      </c>
      <c r="C218" s="69"/>
      <c r="D218" s="70" t="s">
        <v>532</v>
      </c>
      <c r="E218" s="69"/>
      <c r="F218" s="69"/>
      <c r="G218" s="70" t="s">
        <v>18863</v>
      </c>
      <c r="H218" s="70" t="s">
        <v>18864</v>
      </c>
      <c r="I218" s="70"/>
      <c r="J218" s="70" t="s">
        <v>825</v>
      </c>
      <c r="K218" s="70" t="s">
        <v>1917</v>
      </c>
      <c r="L218" s="70" t="s">
        <v>486</v>
      </c>
      <c r="M218" s="70" t="s">
        <v>18865</v>
      </c>
      <c r="N218" s="86" t="s">
        <v>5837</v>
      </c>
      <c r="O218" s="83" t="s">
        <v>18866</v>
      </c>
      <c r="P218" s="72" t="s">
        <v>23</v>
      </c>
      <c r="Q218" s="73"/>
      <c r="R218" s="72" t="s">
        <v>24</v>
      </c>
      <c r="S218" s="73" t="s">
        <v>1917</v>
      </c>
      <c r="T218" s="73"/>
      <c r="U218" s="77"/>
      <c r="V218" s="26"/>
      <c r="W218" s="26"/>
      <c r="X218" s="26"/>
      <c r="Y218" s="26"/>
      <c r="Z218" s="26"/>
      <c r="AA218" s="26"/>
      <c r="AB218" s="26"/>
      <c r="AC218" s="26"/>
      <c r="AD218" s="26"/>
      <c r="AE218" s="26"/>
      <c r="AF218" s="26"/>
      <c r="AG218" s="26"/>
      <c r="AH218" s="26"/>
      <c r="AI218" s="26"/>
      <c r="AJ218" s="26"/>
      <c r="AK218" s="26"/>
      <c r="AL218" s="26"/>
    </row>
    <row r="219" spans="1:38" ht="125">
      <c r="A219" s="67">
        <v>221</v>
      </c>
      <c r="B219" s="275">
        <v>45723</v>
      </c>
      <c r="C219" s="69"/>
      <c r="D219" s="70" t="s">
        <v>532</v>
      </c>
      <c r="E219" s="69"/>
      <c r="F219" s="69"/>
      <c r="G219" s="70" t="s">
        <v>18867</v>
      </c>
      <c r="H219" s="70" t="s">
        <v>18868</v>
      </c>
      <c r="I219" s="70"/>
      <c r="J219" s="70" t="s">
        <v>5142</v>
      </c>
      <c r="K219" s="70" t="s">
        <v>1917</v>
      </c>
      <c r="L219" s="70" t="s">
        <v>728</v>
      </c>
      <c r="M219" s="70" t="s">
        <v>18869</v>
      </c>
      <c r="N219" s="86" t="s">
        <v>18870</v>
      </c>
      <c r="O219" s="83" t="s">
        <v>18866</v>
      </c>
      <c r="P219" s="72" t="s">
        <v>23</v>
      </c>
      <c r="Q219" s="73"/>
      <c r="R219" s="72" t="s">
        <v>24</v>
      </c>
      <c r="S219" s="73" t="s">
        <v>1917</v>
      </c>
      <c r="T219" s="73"/>
      <c r="U219" s="74"/>
      <c r="V219" s="26"/>
      <c r="W219" s="26"/>
      <c r="X219" s="26"/>
      <c r="Y219" s="26"/>
      <c r="Z219" s="26"/>
      <c r="AA219" s="26"/>
      <c r="AB219" s="26"/>
      <c r="AC219" s="26"/>
      <c r="AD219" s="26"/>
      <c r="AE219" s="26"/>
      <c r="AF219" s="26"/>
      <c r="AG219" s="26"/>
      <c r="AH219" s="26"/>
      <c r="AI219" s="26"/>
      <c r="AJ219" s="26"/>
      <c r="AK219" s="26"/>
      <c r="AL219" s="26"/>
    </row>
    <row r="220" spans="1:38" ht="137.5">
      <c r="A220" s="67">
        <v>222</v>
      </c>
      <c r="B220" s="275">
        <v>45723</v>
      </c>
      <c r="C220" s="69"/>
      <c r="D220" s="70" t="s">
        <v>532</v>
      </c>
      <c r="E220" s="69"/>
      <c r="F220" s="69"/>
      <c r="G220" s="70" t="s">
        <v>18871</v>
      </c>
      <c r="H220" s="70" t="s">
        <v>18872</v>
      </c>
      <c r="I220" s="70"/>
      <c r="J220" s="70" t="s">
        <v>5142</v>
      </c>
      <c r="K220" s="70" t="s">
        <v>1917</v>
      </c>
      <c r="L220" s="70" t="s">
        <v>217</v>
      </c>
      <c r="M220" s="70" t="s">
        <v>18873</v>
      </c>
      <c r="N220" s="86"/>
      <c r="O220" s="83" t="s">
        <v>18866</v>
      </c>
      <c r="P220" s="72" t="s">
        <v>23</v>
      </c>
      <c r="Q220" s="73"/>
      <c r="R220" s="72" t="s">
        <v>24</v>
      </c>
      <c r="S220" s="73" t="s">
        <v>1917</v>
      </c>
      <c r="T220" s="73"/>
      <c r="U220" s="74"/>
      <c r="V220" s="26"/>
      <c r="W220" s="26"/>
      <c r="X220" s="26"/>
      <c r="Y220" s="26"/>
      <c r="Z220" s="26"/>
      <c r="AA220" s="26"/>
      <c r="AB220" s="26"/>
      <c r="AC220" s="26"/>
      <c r="AD220" s="26"/>
      <c r="AE220" s="26"/>
      <c r="AF220" s="26"/>
      <c r="AG220" s="26"/>
      <c r="AH220" s="26"/>
      <c r="AI220" s="26"/>
      <c r="AJ220" s="26"/>
      <c r="AK220" s="26"/>
      <c r="AL220" s="26"/>
    </row>
    <row r="221" spans="1:38" ht="113">
      <c r="A221" s="67">
        <v>223</v>
      </c>
      <c r="B221" s="275">
        <v>45723</v>
      </c>
      <c r="C221" s="69"/>
      <c r="D221" s="70" t="s">
        <v>532</v>
      </c>
      <c r="E221" s="69"/>
      <c r="F221" s="69"/>
      <c r="G221" s="70" t="s">
        <v>18874</v>
      </c>
      <c r="H221" s="70" t="s">
        <v>18875</v>
      </c>
      <c r="I221" s="70"/>
      <c r="J221" s="70" t="s">
        <v>5142</v>
      </c>
      <c r="K221" s="70" t="s">
        <v>1917</v>
      </c>
      <c r="L221" s="70" t="s">
        <v>216</v>
      </c>
      <c r="M221" s="70" t="s">
        <v>18876</v>
      </c>
      <c r="N221" s="86" t="s">
        <v>18877</v>
      </c>
      <c r="O221" s="83" t="s">
        <v>18866</v>
      </c>
      <c r="P221" s="72" t="s">
        <v>23</v>
      </c>
      <c r="Q221" s="73"/>
      <c r="R221" s="72"/>
      <c r="S221" s="73"/>
      <c r="T221" s="73"/>
      <c r="U221" s="76"/>
      <c r="V221" s="26"/>
      <c r="W221" s="26"/>
      <c r="X221" s="26"/>
      <c r="Y221" s="26"/>
      <c r="Z221" s="26"/>
      <c r="AA221" s="26"/>
      <c r="AB221" s="26"/>
      <c r="AC221" s="26"/>
      <c r="AD221" s="26"/>
      <c r="AE221" s="26"/>
      <c r="AF221" s="26"/>
      <c r="AG221" s="26"/>
      <c r="AH221" s="26"/>
      <c r="AI221" s="26"/>
      <c r="AJ221" s="26"/>
      <c r="AK221" s="26"/>
      <c r="AL221" s="26"/>
    </row>
    <row r="222" spans="1:38" ht="88">
      <c r="A222" s="67">
        <v>224</v>
      </c>
      <c r="B222" s="275">
        <v>45723</v>
      </c>
      <c r="C222" s="69"/>
      <c r="D222" s="70" t="s">
        <v>532</v>
      </c>
      <c r="E222" s="69"/>
      <c r="F222" s="69"/>
      <c r="G222" s="70" t="s">
        <v>9098</v>
      </c>
      <c r="H222" s="70" t="s">
        <v>18875</v>
      </c>
      <c r="I222" s="70"/>
      <c r="J222" s="70" t="s">
        <v>5142</v>
      </c>
      <c r="K222" s="70" t="s">
        <v>1917</v>
      </c>
      <c r="L222" s="70" t="s">
        <v>216</v>
      </c>
      <c r="M222" s="70" t="s">
        <v>18878</v>
      </c>
      <c r="N222" s="86" t="s">
        <v>18877</v>
      </c>
      <c r="O222" s="83" t="s">
        <v>18866</v>
      </c>
      <c r="P222" s="72" t="s">
        <v>23</v>
      </c>
      <c r="Q222" s="73"/>
      <c r="R222" s="72"/>
      <c r="S222" s="73"/>
      <c r="T222" s="73"/>
      <c r="U222" s="76"/>
      <c r="V222" s="26"/>
      <c r="W222" s="26"/>
      <c r="X222" s="26"/>
      <c r="Y222" s="26"/>
      <c r="Z222" s="26"/>
      <c r="AA222" s="26"/>
      <c r="AB222" s="26"/>
      <c r="AC222" s="26"/>
      <c r="AD222" s="26"/>
      <c r="AE222" s="26"/>
      <c r="AF222" s="26"/>
      <c r="AG222" s="26"/>
      <c r="AH222" s="26"/>
      <c r="AI222" s="26"/>
      <c r="AJ222" s="26"/>
      <c r="AK222" s="26"/>
      <c r="AL222" s="26"/>
    </row>
    <row r="223" spans="1:38" ht="50">
      <c r="A223" s="67">
        <v>225</v>
      </c>
      <c r="B223" s="275">
        <v>45723</v>
      </c>
      <c r="C223" s="69"/>
      <c r="D223" s="70" t="s">
        <v>645</v>
      </c>
      <c r="E223" s="69"/>
      <c r="F223" s="69"/>
      <c r="G223" s="70" t="s">
        <v>18879</v>
      </c>
      <c r="H223" s="70" t="s">
        <v>18880</v>
      </c>
      <c r="I223" s="70" t="s">
        <v>18794</v>
      </c>
      <c r="J223" s="70" t="s">
        <v>1009</v>
      </c>
      <c r="K223" s="70" t="s">
        <v>2031</v>
      </c>
      <c r="L223" s="70" t="s">
        <v>156</v>
      </c>
      <c r="M223" s="70" t="s">
        <v>18881</v>
      </c>
      <c r="N223" s="86" t="s">
        <v>3608</v>
      </c>
      <c r="O223" s="83" t="s">
        <v>18882</v>
      </c>
      <c r="P223" s="72" t="s">
        <v>23</v>
      </c>
      <c r="Q223" s="73"/>
      <c r="R223" s="72" t="s">
        <v>24</v>
      </c>
      <c r="S223" s="73" t="s">
        <v>502</v>
      </c>
      <c r="T223" s="104" t="s">
        <v>18883</v>
      </c>
      <c r="U223" s="113">
        <v>45733</v>
      </c>
      <c r="V223" s="26"/>
      <c r="W223" s="26"/>
      <c r="X223" s="26"/>
      <c r="Y223" s="26"/>
      <c r="Z223" s="26"/>
      <c r="AA223" s="26"/>
      <c r="AB223" s="26"/>
      <c r="AC223" s="26"/>
      <c r="AD223" s="26"/>
      <c r="AE223" s="26"/>
      <c r="AF223" s="26"/>
      <c r="AG223" s="26"/>
      <c r="AH223" s="26"/>
      <c r="AI223" s="26"/>
      <c r="AJ223" s="26"/>
      <c r="AK223" s="26"/>
      <c r="AL223" s="26"/>
    </row>
    <row r="224" spans="1:38" ht="62.5">
      <c r="A224" s="67">
        <v>226</v>
      </c>
      <c r="B224" s="275">
        <v>45723</v>
      </c>
      <c r="C224" s="69"/>
      <c r="D224" s="70" t="s">
        <v>566</v>
      </c>
      <c r="E224" s="69"/>
      <c r="F224" s="69"/>
      <c r="G224" s="70" t="s">
        <v>18884</v>
      </c>
      <c r="H224" s="70" t="s">
        <v>18885</v>
      </c>
      <c r="I224" s="70" t="s">
        <v>18886</v>
      </c>
      <c r="J224" s="70"/>
      <c r="K224" s="70" t="s">
        <v>362</v>
      </c>
      <c r="L224" s="70" t="s">
        <v>302</v>
      </c>
      <c r="M224" s="70" t="s">
        <v>18887</v>
      </c>
      <c r="N224" s="86" t="s">
        <v>18888</v>
      </c>
      <c r="O224" s="83" t="s">
        <v>18889</v>
      </c>
      <c r="P224" s="72" t="s">
        <v>901</v>
      </c>
      <c r="Q224" s="73"/>
      <c r="R224" s="72"/>
      <c r="S224" s="73"/>
      <c r="T224" s="73"/>
      <c r="U224" s="74"/>
      <c r="V224" s="26"/>
      <c r="W224" s="26"/>
      <c r="X224" s="26"/>
      <c r="Y224" s="26"/>
      <c r="Z224" s="26"/>
      <c r="AA224" s="26"/>
      <c r="AB224" s="26"/>
      <c r="AC224" s="26"/>
      <c r="AD224" s="26"/>
      <c r="AE224" s="26"/>
      <c r="AF224" s="26"/>
      <c r="AG224" s="26"/>
      <c r="AH224" s="26"/>
      <c r="AI224" s="26"/>
      <c r="AJ224" s="26"/>
      <c r="AK224" s="26"/>
      <c r="AL224" s="26"/>
    </row>
    <row r="225" spans="1:38" ht="50">
      <c r="A225" s="67">
        <v>227</v>
      </c>
      <c r="B225" s="275">
        <v>45726</v>
      </c>
      <c r="C225" s="69"/>
      <c r="D225" s="70" t="s">
        <v>266</v>
      </c>
      <c r="E225" s="69"/>
      <c r="F225" s="69"/>
      <c r="G225" s="70" t="s">
        <v>18890</v>
      </c>
      <c r="H225" s="70" t="s">
        <v>18891</v>
      </c>
      <c r="I225" s="70" t="s">
        <v>18892</v>
      </c>
      <c r="J225" s="70" t="s">
        <v>1009</v>
      </c>
      <c r="K225" s="70" t="s">
        <v>2031</v>
      </c>
      <c r="L225" s="70" t="s">
        <v>43</v>
      </c>
      <c r="M225" s="70" t="s">
        <v>18893</v>
      </c>
      <c r="N225" s="86" t="s">
        <v>18894</v>
      </c>
      <c r="O225" s="83" t="s">
        <v>18895</v>
      </c>
      <c r="P225" s="72" t="s">
        <v>23</v>
      </c>
      <c r="Q225" s="73"/>
      <c r="R225" s="72" t="s">
        <v>24</v>
      </c>
      <c r="S225" s="73" t="s">
        <v>502</v>
      </c>
      <c r="T225" s="73" t="s">
        <v>17936</v>
      </c>
      <c r="U225" s="113">
        <v>45733</v>
      </c>
      <c r="V225" s="26"/>
      <c r="W225" s="26"/>
      <c r="X225" s="26"/>
      <c r="Y225" s="26"/>
      <c r="Z225" s="26"/>
      <c r="AA225" s="26"/>
      <c r="AB225" s="26"/>
      <c r="AC225" s="26"/>
      <c r="AD225" s="26"/>
      <c r="AE225" s="26"/>
      <c r="AF225" s="26"/>
      <c r="AG225" s="26"/>
      <c r="AH225" s="26"/>
      <c r="AI225" s="26"/>
      <c r="AJ225" s="26"/>
      <c r="AK225" s="26"/>
      <c r="AL225" s="26"/>
    </row>
    <row r="226" spans="1:38" ht="100">
      <c r="A226" s="67">
        <v>228</v>
      </c>
      <c r="B226" s="275">
        <v>45726</v>
      </c>
      <c r="C226" s="69"/>
      <c r="D226" s="70" t="s">
        <v>18351</v>
      </c>
      <c r="E226" s="69"/>
      <c r="F226" s="69"/>
      <c r="G226" s="70" t="s">
        <v>49</v>
      </c>
      <c r="H226" s="70" t="s">
        <v>18896</v>
      </c>
      <c r="I226" s="70" t="s">
        <v>18897</v>
      </c>
      <c r="J226" s="70" t="s">
        <v>1009</v>
      </c>
      <c r="K226" s="70" t="s">
        <v>2031</v>
      </c>
      <c r="L226" s="70" t="s">
        <v>302</v>
      </c>
      <c r="M226" s="70" t="s">
        <v>18898</v>
      </c>
      <c r="N226" s="86" t="s">
        <v>18899</v>
      </c>
      <c r="O226" s="88" t="s">
        <v>18900</v>
      </c>
      <c r="P226" s="72" t="s">
        <v>23</v>
      </c>
      <c r="Q226" s="73"/>
      <c r="R226" s="72" t="s">
        <v>24</v>
      </c>
      <c r="S226" s="73" t="s">
        <v>502</v>
      </c>
      <c r="T226" s="104" t="s">
        <v>18901</v>
      </c>
      <c r="U226" s="113">
        <v>45733</v>
      </c>
      <c r="V226" s="26"/>
      <c r="W226" s="26"/>
      <c r="X226" s="26"/>
      <c r="Y226" s="26"/>
      <c r="Z226" s="26"/>
      <c r="AA226" s="26"/>
      <c r="AB226" s="26"/>
      <c r="AC226" s="26"/>
      <c r="AD226" s="26"/>
      <c r="AE226" s="26"/>
      <c r="AF226" s="26"/>
      <c r="AG226" s="26"/>
      <c r="AH226" s="26"/>
      <c r="AI226" s="26"/>
      <c r="AJ226" s="26"/>
      <c r="AK226" s="26"/>
      <c r="AL226" s="26"/>
    </row>
    <row r="227" spans="1:38" ht="62.5">
      <c r="A227" s="67">
        <v>229</v>
      </c>
      <c r="B227" s="275">
        <v>45726</v>
      </c>
      <c r="C227" s="67" t="str">
        <f t="array" aca="1" ref="C227" ca="1">IFERROR(_xludf.XLOOKUP(D227,master_daerah!B:B,master_daerah!A:A),"")</f>
        <v/>
      </c>
      <c r="D227" s="70" t="s">
        <v>271</v>
      </c>
      <c r="E227" s="69"/>
      <c r="F227" s="69"/>
      <c r="G227" s="70" t="s">
        <v>18902</v>
      </c>
      <c r="H227" s="70" t="s">
        <v>18903</v>
      </c>
      <c r="I227" s="70" t="s">
        <v>18904</v>
      </c>
      <c r="J227" s="70" t="s">
        <v>977</v>
      </c>
      <c r="K227" s="70" t="s">
        <v>25</v>
      </c>
      <c r="L227" s="70" t="s">
        <v>156</v>
      </c>
      <c r="M227" s="70" t="s">
        <v>18905</v>
      </c>
      <c r="N227" s="86" t="s">
        <v>18906</v>
      </c>
      <c r="O227" s="88" t="s">
        <v>18907</v>
      </c>
      <c r="P227" s="72" t="s">
        <v>23</v>
      </c>
      <c r="Q227" s="73"/>
      <c r="R227" s="72" t="s">
        <v>24</v>
      </c>
      <c r="S227" s="73" t="s">
        <v>502</v>
      </c>
      <c r="T227" s="104" t="s">
        <v>18908</v>
      </c>
      <c r="U227" s="113">
        <v>45733</v>
      </c>
      <c r="V227" s="26"/>
      <c r="W227" s="26"/>
      <c r="X227" s="26"/>
      <c r="Y227" s="26"/>
      <c r="Z227" s="26"/>
      <c r="AA227" s="26"/>
      <c r="AB227" s="26"/>
      <c r="AC227" s="26"/>
      <c r="AD227" s="26"/>
      <c r="AE227" s="26"/>
      <c r="AF227" s="26"/>
      <c r="AG227" s="26"/>
      <c r="AH227" s="26"/>
      <c r="AI227" s="26"/>
      <c r="AJ227" s="26"/>
      <c r="AK227" s="26"/>
      <c r="AL227" s="26"/>
    </row>
    <row r="228" spans="1:38" ht="75">
      <c r="A228" s="67">
        <v>230</v>
      </c>
      <c r="B228" s="275">
        <v>45726</v>
      </c>
      <c r="C228" s="69"/>
      <c r="D228" s="70" t="s">
        <v>18351</v>
      </c>
      <c r="E228" s="69"/>
      <c r="F228" s="69"/>
      <c r="G228" s="70" t="s">
        <v>240</v>
      </c>
      <c r="H228" s="70" t="s">
        <v>18909</v>
      </c>
      <c r="I228" s="70" t="s">
        <v>18910</v>
      </c>
      <c r="J228" s="70" t="s">
        <v>1009</v>
      </c>
      <c r="K228" s="70" t="s">
        <v>2031</v>
      </c>
      <c r="L228" s="70" t="s">
        <v>216</v>
      </c>
      <c r="M228" s="70" t="s">
        <v>18911</v>
      </c>
      <c r="N228" s="86" t="s">
        <v>6330</v>
      </c>
      <c r="O228" s="83" t="s">
        <v>18912</v>
      </c>
      <c r="P228" s="72" t="s">
        <v>23</v>
      </c>
      <c r="Q228" s="73"/>
      <c r="R228" s="72" t="s">
        <v>24</v>
      </c>
      <c r="S228" s="73" t="s">
        <v>502</v>
      </c>
      <c r="T228" s="73" t="s">
        <v>17936</v>
      </c>
      <c r="U228" s="113">
        <v>45735</v>
      </c>
      <c r="V228" s="26"/>
      <c r="W228" s="26"/>
      <c r="X228" s="26"/>
      <c r="Y228" s="26"/>
      <c r="Z228" s="26"/>
      <c r="AA228" s="26"/>
      <c r="AB228" s="26"/>
      <c r="AC228" s="26"/>
      <c r="AD228" s="26"/>
      <c r="AE228" s="26"/>
      <c r="AF228" s="26"/>
      <c r="AG228" s="26"/>
      <c r="AH228" s="26"/>
      <c r="AI228" s="26"/>
      <c r="AJ228" s="26"/>
      <c r="AK228" s="26"/>
      <c r="AL228" s="26"/>
    </row>
    <row r="229" spans="1:38" ht="75">
      <c r="A229" s="67">
        <v>231</v>
      </c>
      <c r="B229" s="275">
        <v>45727</v>
      </c>
      <c r="C229" s="69"/>
      <c r="D229" s="70" t="s">
        <v>18351</v>
      </c>
      <c r="E229" s="69"/>
      <c r="F229" s="69"/>
      <c r="G229" s="70" t="s">
        <v>49</v>
      </c>
      <c r="H229" s="70" t="s">
        <v>18913</v>
      </c>
      <c r="I229" s="70" t="s">
        <v>18910</v>
      </c>
      <c r="J229" s="70" t="s">
        <v>1009</v>
      </c>
      <c r="K229" s="70" t="s">
        <v>2031</v>
      </c>
      <c r="L229" s="70" t="s">
        <v>381</v>
      </c>
      <c r="M229" s="70" t="s">
        <v>18914</v>
      </c>
      <c r="N229" s="70" t="s">
        <v>18915</v>
      </c>
      <c r="O229" s="83" t="s">
        <v>18916</v>
      </c>
      <c r="P229" s="72" t="s">
        <v>23</v>
      </c>
      <c r="Q229" s="73"/>
      <c r="R229" s="72" t="s">
        <v>24</v>
      </c>
      <c r="S229" s="73" t="s">
        <v>502</v>
      </c>
      <c r="T229" s="73" t="s">
        <v>18917</v>
      </c>
      <c r="U229" s="113">
        <v>45735</v>
      </c>
      <c r="V229" s="26"/>
      <c r="W229" s="26"/>
      <c r="X229" s="26"/>
      <c r="Y229" s="26"/>
      <c r="Z229" s="26"/>
      <c r="AA229" s="26"/>
      <c r="AB229" s="26"/>
      <c r="AC229" s="26"/>
      <c r="AD229" s="26"/>
      <c r="AE229" s="26"/>
      <c r="AF229" s="26"/>
      <c r="AG229" s="26"/>
      <c r="AH229" s="26"/>
      <c r="AI229" s="26"/>
      <c r="AJ229" s="26"/>
      <c r="AK229" s="26"/>
      <c r="AL229" s="26"/>
    </row>
    <row r="230" spans="1:38" ht="50">
      <c r="A230" s="67">
        <v>232</v>
      </c>
      <c r="B230" s="275">
        <v>45727</v>
      </c>
      <c r="C230" s="69">
        <v>410</v>
      </c>
      <c r="D230" s="70" t="s">
        <v>271</v>
      </c>
      <c r="E230" s="69"/>
      <c r="F230" s="69"/>
      <c r="G230" s="70" t="s">
        <v>12285</v>
      </c>
      <c r="H230" s="70" t="s">
        <v>18918</v>
      </c>
      <c r="I230" s="70" t="s">
        <v>18919</v>
      </c>
      <c r="J230" s="70" t="s">
        <v>1009</v>
      </c>
      <c r="K230" s="70" t="s">
        <v>1233</v>
      </c>
      <c r="L230" s="73" t="s">
        <v>64</v>
      </c>
      <c r="M230" s="86" t="s">
        <v>18920</v>
      </c>
      <c r="N230" s="86" t="s">
        <v>18921</v>
      </c>
      <c r="O230" s="83" t="s">
        <v>18922</v>
      </c>
      <c r="P230" s="72" t="s">
        <v>23</v>
      </c>
      <c r="Q230" s="73"/>
      <c r="R230" s="72" t="s">
        <v>24</v>
      </c>
      <c r="S230" s="73" t="s">
        <v>502</v>
      </c>
      <c r="T230" s="104" t="s">
        <v>18923</v>
      </c>
      <c r="U230" s="113">
        <v>45735</v>
      </c>
      <c r="V230" s="26"/>
      <c r="W230" s="26"/>
      <c r="X230" s="26"/>
      <c r="Y230" s="26"/>
      <c r="Z230" s="26"/>
      <c r="AA230" s="26"/>
      <c r="AB230" s="26"/>
      <c r="AC230" s="26"/>
      <c r="AD230" s="26"/>
      <c r="AE230" s="26"/>
      <c r="AF230" s="26"/>
      <c r="AG230" s="26"/>
      <c r="AH230" s="26"/>
      <c r="AI230" s="26"/>
      <c r="AJ230" s="26"/>
      <c r="AK230" s="26"/>
      <c r="AL230" s="26"/>
    </row>
    <row r="231" spans="1:38" ht="37.5">
      <c r="A231" s="67">
        <v>233</v>
      </c>
      <c r="B231" s="275">
        <v>45727</v>
      </c>
      <c r="C231" s="69"/>
      <c r="D231" s="70" t="s">
        <v>386</v>
      </c>
      <c r="E231" s="69"/>
      <c r="F231" s="69"/>
      <c r="G231" s="70" t="s">
        <v>73</v>
      </c>
      <c r="H231" s="70" t="s">
        <v>18924</v>
      </c>
      <c r="I231" s="70" t="s">
        <v>18489</v>
      </c>
      <c r="J231" s="70" t="s">
        <v>1009</v>
      </c>
      <c r="K231" s="70" t="s">
        <v>2031</v>
      </c>
      <c r="L231" s="70" t="s">
        <v>302</v>
      </c>
      <c r="M231" s="70" t="s">
        <v>18925</v>
      </c>
      <c r="N231" s="86" t="s">
        <v>18926</v>
      </c>
      <c r="O231" s="83" t="s">
        <v>18927</v>
      </c>
      <c r="P231" s="72" t="s">
        <v>23</v>
      </c>
      <c r="Q231" s="73"/>
      <c r="R231" s="72" t="s">
        <v>24</v>
      </c>
      <c r="S231" s="73" t="s">
        <v>502</v>
      </c>
      <c r="T231" s="104" t="s">
        <v>18928</v>
      </c>
      <c r="U231" s="113">
        <v>45736</v>
      </c>
      <c r="V231" s="26"/>
      <c r="W231" s="26"/>
      <c r="X231" s="26"/>
      <c r="Y231" s="26"/>
      <c r="Z231" s="26"/>
      <c r="AA231" s="26"/>
      <c r="AB231" s="26"/>
      <c r="AC231" s="26"/>
      <c r="AD231" s="26"/>
      <c r="AE231" s="26"/>
      <c r="AF231" s="26"/>
      <c r="AG231" s="26"/>
      <c r="AH231" s="26"/>
      <c r="AI231" s="26"/>
      <c r="AJ231" s="26"/>
      <c r="AK231" s="26"/>
      <c r="AL231" s="26"/>
    </row>
    <row r="232" spans="1:38" ht="87.5">
      <c r="A232" s="67">
        <v>911</v>
      </c>
      <c r="B232" s="68">
        <v>45726</v>
      </c>
      <c r="C232" s="69"/>
      <c r="D232" s="70" t="s">
        <v>493</v>
      </c>
      <c r="E232" s="69"/>
      <c r="F232" s="69"/>
      <c r="G232" s="70" t="s">
        <v>104</v>
      </c>
      <c r="H232" s="70" t="s">
        <v>18929</v>
      </c>
      <c r="I232" s="70" t="s">
        <v>18930</v>
      </c>
      <c r="J232" s="70" t="s">
        <v>10857</v>
      </c>
      <c r="K232" s="70" t="s">
        <v>440</v>
      </c>
      <c r="L232" s="70" t="s">
        <v>381</v>
      </c>
      <c r="M232" s="70" t="s">
        <v>18931</v>
      </c>
      <c r="N232" s="86" t="s">
        <v>5010</v>
      </c>
      <c r="O232" s="83" t="s">
        <v>18932</v>
      </c>
      <c r="P232" s="72" t="s">
        <v>23</v>
      </c>
      <c r="Q232" s="73"/>
      <c r="R232" s="72" t="s">
        <v>24</v>
      </c>
      <c r="S232" s="73" t="s">
        <v>502</v>
      </c>
      <c r="T232" s="104" t="s">
        <v>18933</v>
      </c>
      <c r="U232" s="113">
        <v>45736</v>
      </c>
      <c r="V232" s="26"/>
      <c r="W232" s="26"/>
      <c r="X232" s="26"/>
      <c r="Y232" s="26"/>
      <c r="Z232" s="26"/>
      <c r="AA232" s="26"/>
      <c r="AB232" s="26"/>
      <c r="AC232" s="26"/>
      <c r="AD232" s="26"/>
      <c r="AE232" s="26"/>
      <c r="AF232" s="26"/>
      <c r="AG232" s="26"/>
      <c r="AH232" s="26"/>
      <c r="AI232" s="26"/>
      <c r="AJ232" s="26"/>
      <c r="AK232" s="26"/>
      <c r="AL232" s="26"/>
    </row>
    <row r="233" spans="1:38" ht="75">
      <c r="A233" s="67">
        <v>235</v>
      </c>
      <c r="B233" s="275">
        <v>45727</v>
      </c>
      <c r="C233" s="69"/>
      <c r="D233" s="70" t="s">
        <v>933</v>
      </c>
      <c r="E233" s="69"/>
      <c r="F233" s="69"/>
      <c r="G233" s="70" t="s">
        <v>240</v>
      </c>
      <c r="H233" s="70" t="s">
        <v>18934</v>
      </c>
      <c r="I233" s="70" t="s">
        <v>18935</v>
      </c>
      <c r="J233" s="70" t="s">
        <v>18936</v>
      </c>
      <c r="K233" s="70" t="s">
        <v>2031</v>
      </c>
      <c r="L233" s="70" t="s">
        <v>381</v>
      </c>
      <c r="M233" s="70" t="s">
        <v>18937</v>
      </c>
      <c r="N233" s="86" t="s">
        <v>18938</v>
      </c>
      <c r="O233" s="83" t="s">
        <v>18939</v>
      </c>
      <c r="P233" s="72" t="s">
        <v>23</v>
      </c>
      <c r="Q233" s="73"/>
      <c r="R233" s="72" t="s">
        <v>24</v>
      </c>
      <c r="S233" s="73" t="s">
        <v>502</v>
      </c>
      <c r="T233" s="104" t="s">
        <v>18940</v>
      </c>
      <c r="U233" s="113">
        <v>45736</v>
      </c>
      <c r="V233" s="26"/>
      <c r="W233" s="26"/>
      <c r="X233" s="26"/>
      <c r="Y233" s="26"/>
      <c r="Z233" s="26"/>
      <c r="AA233" s="26"/>
      <c r="AB233" s="26"/>
      <c r="AC233" s="26"/>
      <c r="AD233" s="26"/>
      <c r="AE233" s="26"/>
      <c r="AF233" s="26"/>
      <c r="AG233" s="26"/>
      <c r="AH233" s="26"/>
      <c r="AI233" s="26"/>
      <c r="AJ233" s="26"/>
      <c r="AK233" s="26"/>
      <c r="AL233" s="26"/>
    </row>
    <row r="234" spans="1:38" ht="37.5">
      <c r="A234" s="67">
        <v>236</v>
      </c>
      <c r="B234" s="275">
        <v>45728</v>
      </c>
      <c r="C234" s="69"/>
      <c r="D234" s="70" t="s">
        <v>2080</v>
      </c>
      <c r="E234" s="69"/>
      <c r="F234" s="69"/>
      <c r="G234" s="70" t="s">
        <v>240</v>
      </c>
      <c r="H234" s="70" t="s">
        <v>18941</v>
      </c>
      <c r="I234" s="70" t="s">
        <v>18942</v>
      </c>
      <c r="J234" s="70" t="s">
        <v>18936</v>
      </c>
      <c r="K234" s="70" t="s">
        <v>2031</v>
      </c>
      <c r="L234" s="70" t="s">
        <v>797</v>
      </c>
      <c r="M234" s="70" t="s">
        <v>18943</v>
      </c>
      <c r="N234" s="86" t="s">
        <v>18944</v>
      </c>
      <c r="O234" s="83" t="s">
        <v>18945</v>
      </c>
      <c r="P234" s="72" t="s">
        <v>23</v>
      </c>
      <c r="Q234" s="73"/>
      <c r="R234" s="72" t="s">
        <v>24</v>
      </c>
      <c r="S234" s="73" t="s">
        <v>502</v>
      </c>
      <c r="T234" s="104" t="s">
        <v>18946</v>
      </c>
      <c r="U234" s="113">
        <v>45736</v>
      </c>
      <c r="V234" s="26"/>
      <c r="W234" s="26"/>
      <c r="X234" s="26"/>
      <c r="Y234" s="26"/>
      <c r="Z234" s="26"/>
      <c r="AA234" s="26"/>
      <c r="AB234" s="26"/>
      <c r="AC234" s="26"/>
      <c r="AD234" s="26"/>
      <c r="AE234" s="26"/>
      <c r="AF234" s="26"/>
      <c r="AG234" s="26"/>
      <c r="AH234" s="26"/>
      <c r="AI234" s="26"/>
      <c r="AJ234" s="26"/>
      <c r="AK234" s="26"/>
      <c r="AL234" s="26"/>
    </row>
    <row r="235" spans="1:38" ht="75">
      <c r="A235" s="67">
        <v>237</v>
      </c>
      <c r="B235" s="275">
        <v>45728</v>
      </c>
      <c r="C235" s="69"/>
      <c r="D235" s="70" t="s">
        <v>413</v>
      </c>
      <c r="E235" s="69"/>
      <c r="F235" s="69"/>
      <c r="G235" s="70" t="s">
        <v>692</v>
      </c>
      <c r="H235" s="70" t="s">
        <v>18947</v>
      </c>
      <c r="I235" s="70" t="s">
        <v>18948</v>
      </c>
      <c r="J235" s="70" t="s">
        <v>977</v>
      </c>
      <c r="K235" s="70" t="s">
        <v>440</v>
      </c>
      <c r="L235" s="70" t="s">
        <v>486</v>
      </c>
      <c r="M235" s="70" t="s">
        <v>4525</v>
      </c>
      <c r="N235" s="86" t="s">
        <v>10875</v>
      </c>
      <c r="O235" s="83" t="s">
        <v>18949</v>
      </c>
      <c r="P235" s="72" t="s">
        <v>23</v>
      </c>
      <c r="Q235" s="73" t="s">
        <v>18950</v>
      </c>
      <c r="R235" s="72" t="s">
        <v>24</v>
      </c>
      <c r="S235" s="73" t="s">
        <v>502</v>
      </c>
      <c r="T235" s="73" t="s">
        <v>17936</v>
      </c>
      <c r="U235" s="113">
        <v>45736</v>
      </c>
      <c r="V235" s="26"/>
      <c r="W235" s="26"/>
      <c r="X235" s="26"/>
      <c r="Y235" s="26"/>
      <c r="Z235" s="26"/>
      <c r="AA235" s="26"/>
      <c r="AB235" s="26"/>
      <c r="AC235" s="26"/>
      <c r="AD235" s="26"/>
      <c r="AE235" s="26"/>
      <c r="AF235" s="26"/>
      <c r="AG235" s="26"/>
      <c r="AH235" s="26"/>
      <c r="AI235" s="26"/>
      <c r="AJ235" s="26"/>
      <c r="AK235" s="26"/>
      <c r="AL235" s="26"/>
    </row>
    <row r="236" spans="1:38" ht="37.5">
      <c r="A236" s="67">
        <v>238</v>
      </c>
      <c r="B236" s="275">
        <v>45728</v>
      </c>
      <c r="C236" s="69"/>
      <c r="D236" s="70" t="s">
        <v>2080</v>
      </c>
      <c r="E236" s="69"/>
      <c r="F236" s="69"/>
      <c r="G236" s="70" t="s">
        <v>250</v>
      </c>
      <c r="H236" s="70" t="s">
        <v>18941</v>
      </c>
      <c r="I236" s="70" t="s">
        <v>18942</v>
      </c>
      <c r="J236" s="70" t="s">
        <v>18936</v>
      </c>
      <c r="K236" s="70" t="s">
        <v>2031</v>
      </c>
      <c r="L236" s="70" t="s">
        <v>797</v>
      </c>
      <c r="M236" s="70" t="s">
        <v>18951</v>
      </c>
      <c r="N236" s="86" t="s">
        <v>18944</v>
      </c>
      <c r="O236" s="83" t="s">
        <v>18952</v>
      </c>
      <c r="P236" s="72" t="s">
        <v>23</v>
      </c>
      <c r="Q236" s="73"/>
      <c r="R236" s="72" t="s">
        <v>24</v>
      </c>
      <c r="S236" s="73" t="s">
        <v>502</v>
      </c>
      <c r="T236" s="104" t="s">
        <v>18953</v>
      </c>
      <c r="U236" s="74"/>
      <c r="V236" s="26"/>
      <c r="W236" s="26"/>
      <c r="X236" s="26"/>
      <c r="Y236" s="26"/>
      <c r="Z236" s="26"/>
      <c r="AA236" s="26"/>
      <c r="AB236" s="26"/>
      <c r="AC236" s="26"/>
      <c r="AD236" s="26"/>
      <c r="AE236" s="26"/>
      <c r="AF236" s="26"/>
      <c r="AG236" s="26"/>
      <c r="AH236" s="26"/>
      <c r="AI236" s="26"/>
      <c r="AJ236" s="26"/>
      <c r="AK236" s="26"/>
      <c r="AL236" s="26"/>
    </row>
    <row r="237" spans="1:38" ht="200">
      <c r="A237" s="67">
        <v>239</v>
      </c>
      <c r="B237" s="275">
        <v>45728</v>
      </c>
      <c r="C237" s="69"/>
      <c r="D237" s="70" t="s">
        <v>1004</v>
      </c>
      <c r="E237" s="69"/>
      <c r="F237" s="69"/>
      <c r="G237" s="70" t="s">
        <v>71</v>
      </c>
      <c r="H237" s="70" t="s">
        <v>18954</v>
      </c>
      <c r="I237" s="70" t="s">
        <v>711</v>
      </c>
      <c r="J237" s="70"/>
      <c r="K237" s="70" t="s">
        <v>940</v>
      </c>
      <c r="L237" s="70" t="s">
        <v>3066</v>
      </c>
      <c r="M237" s="70" t="s">
        <v>18955</v>
      </c>
      <c r="N237" s="86" t="s">
        <v>18956</v>
      </c>
      <c r="O237" s="70"/>
      <c r="P237" s="72" t="s">
        <v>23</v>
      </c>
      <c r="Q237" s="73" t="s">
        <v>18957</v>
      </c>
      <c r="R237" s="72"/>
      <c r="S237" s="73"/>
      <c r="T237" s="73"/>
      <c r="U237" s="74"/>
      <c r="V237" s="26"/>
      <c r="W237" s="26"/>
      <c r="X237" s="26"/>
      <c r="Y237" s="26"/>
      <c r="Z237" s="26"/>
      <c r="AA237" s="26"/>
      <c r="AB237" s="26"/>
      <c r="AC237" s="26"/>
      <c r="AD237" s="26"/>
      <c r="AE237" s="26"/>
      <c r="AF237" s="26"/>
      <c r="AG237" s="26"/>
      <c r="AH237" s="26"/>
      <c r="AI237" s="26"/>
      <c r="AJ237" s="26"/>
      <c r="AK237" s="26"/>
      <c r="AL237" s="26"/>
    </row>
    <row r="238" spans="1:38" ht="50">
      <c r="A238" s="67">
        <v>240</v>
      </c>
      <c r="B238" s="275">
        <v>45728</v>
      </c>
      <c r="C238" s="69"/>
      <c r="D238" s="70" t="s">
        <v>645</v>
      </c>
      <c r="E238" s="69"/>
      <c r="F238" s="69"/>
      <c r="G238" s="70" t="s">
        <v>18879</v>
      </c>
      <c r="H238" s="70" t="s">
        <v>18880</v>
      </c>
      <c r="I238" s="70" t="s">
        <v>18794</v>
      </c>
      <c r="J238" s="70" t="s">
        <v>18958</v>
      </c>
      <c r="K238" s="70" t="s">
        <v>2031</v>
      </c>
      <c r="L238" s="70" t="s">
        <v>381</v>
      </c>
      <c r="M238" s="70" t="s">
        <v>18959</v>
      </c>
      <c r="N238" s="86" t="s">
        <v>15774</v>
      </c>
      <c r="O238" s="83" t="s">
        <v>18960</v>
      </c>
      <c r="P238" s="72" t="s">
        <v>23</v>
      </c>
      <c r="Q238" s="73"/>
      <c r="R238" s="72" t="s">
        <v>24</v>
      </c>
      <c r="S238" s="73" t="s">
        <v>502</v>
      </c>
      <c r="T238" s="104" t="s">
        <v>18961</v>
      </c>
      <c r="U238" s="113">
        <v>45736</v>
      </c>
      <c r="V238" s="26"/>
      <c r="W238" s="26"/>
      <c r="X238" s="26"/>
      <c r="Y238" s="26"/>
      <c r="Z238" s="26"/>
      <c r="AA238" s="26"/>
      <c r="AB238" s="26"/>
      <c r="AC238" s="26"/>
      <c r="AD238" s="26"/>
      <c r="AE238" s="26"/>
      <c r="AF238" s="26"/>
      <c r="AG238" s="26"/>
      <c r="AH238" s="26"/>
      <c r="AI238" s="26"/>
      <c r="AJ238" s="26"/>
      <c r="AK238" s="26"/>
      <c r="AL238" s="26"/>
    </row>
    <row r="239" spans="1:38" ht="50">
      <c r="A239" s="67">
        <v>241</v>
      </c>
      <c r="B239" s="275">
        <v>45728</v>
      </c>
      <c r="C239" s="69"/>
      <c r="D239" s="70" t="s">
        <v>18962</v>
      </c>
      <c r="E239" s="69"/>
      <c r="F239" s="69"/>
      <c r="G239" s="70" t="s">
        <v>18963</v>
      </c>
      <c r="H239" s="70" t="s">
        <v>18793</v>
      </c>
      <c r="I239" s="70" t="s">
        <v>18794</v>
      </c>
      <c r="J239" s="70" t="s">
        <v>18958</v>
      </c>
      <c r="K239" s="70" t="s">
        <v>2031</v>
      </c>
      <c r="L239" s="70" t="s">
        <v>381</v>
      </c>
      <c r="M239" s="70" t="s">
        <v>18959</v>
      </c>
      <c r="N239" s="86" t="s">
        <v>15774</v>
      </c>
      <c r="O239" s="83" t="s">
        <v>18964</v>
      </c>
      <c r="P239" s="72" t="s">
        <v>23</v>
      </c>
      <c r="Q239" s="73"/>
      <c r="R239" s="72" t="s">
        <v>24</v>
      </c>
      <c r="S239" s="73" t="s">
        <v>502</v>
      </c>
      <c r="T239" s="73" t="s">
        <v>18049</v>
      </c>
      <c r="U239" s="113">
        <v>45736</v>
      </c>
      <c r="V239" s="26"/>
      <c r="W239" s="26"/>
      <c r="X239" s="26"/>
      <c r="Y239" s="26"/>
      <c r="Z239" s="26"/>
      <c r="AA239" s="26"/>
      <c r="AB239" s="26"/>
      <c r="AC239" s="26"/>
      <c r="AD239" s="26"/>
      <c r="AE239" s="26"/>
      <c r="AF239" s="26"/>
      <c r="AG239" s="26"/>
      <c r="AH239" s="26"/>
      <c r="AI239" s="26"/>
      <c r="AJ239" s="26"/>
      <c r="AK239" s="26"/>
      <c r="AL239" s="26"/>
    </row>
    <row r="240" spans="1:38" ht="37.5">
      <c r="A240" s="67">
        <v>242</v>
      </c>
      <c r="B240" s="275">
        <v>45728</v>
      </c>
      <c r="C240" s="69"/>
      <c r="D240" s="70" t="s">
        <v>933</v>
      </c>
      <c r="E240" s="69"/>
      <c r="F240" s="69"/>
      <c r="G240" s="70" t="s">
        <v>18965</v>
      </c>
      <c r="H240" s="70" t="s">
        <v>18966</v>
      </c>
      <c r="I240" s="70" t="s">
        <v>18967</v>
      </c>
      <c r="J240" s="70" t="s">
        <v>18958</v>
      </c>
      <c r="K240" s="70" t="s">
        <v>2031</v>
      </c>
      <c r="L240" s="70" t="s">
        <v>486</v>
      </c>
      <c r="M240" s="70" t="s">
        <v>18968</v>
      </c>
      <c r="N240" s="86" t="s">
        <v>5308</v>
      </c>
      <c r="O240" s="83" t="s">
        <v>18969</v>
      </c>
      <c r="P240" s="72" t="s">
        <v>23</v>
      </c>
      <c r="Q240" s="73"/>
      <c r="R240" s="72"/>
      <c r="S240" s="73"/>
      <c r="T240" s="73"/>
      <c r="U240" s="96"/>
      <c r="V240" s="26"/>
      <c r="W240" s="26"/>
      <c r="X240" s="26"/>
      <c r="Y240" s="26"/>
      <c r="Z240" s="26"/>
      <c r="AA240" s="26"/>
      <c r="AB240" s="26"/>
      <c r="AC240" s="26"/>
      <c r="AD240" s="26"/>
      <c r="AE240" s="26"/>
      <c r="AF240" s="26"/>
      <c r="AG240" s="26"/>
      <c r="AH240" s="26"/>
      <c r="AI240" s="26"/>
      <c r="AJ240" s="26"/>
      <c r="AK240" s="26"/>
      <c r="AL240" s="26"/>
    </row>
    <row r="241" spans="1:38" ht="50">
      <c r="A241" s="67">
        <v>243</v>
      </c>
      <c r="B241" s="275">
        <v>45728</v>
      </c>
      <c r="C241" s="69"/>
      <c r="D241" s="70" t="s">
        <v>2080</v>
      </c>
      <c r="E241" s="69"/>
      <c r="F241" s="69"/>
      <c r="G241" s="70" t="s">
        <v>18970</v>
      </c>
      <c r="H241" s="70" t="s">
        <v>18971</v>
      </c>
      <c r="I241" s="70" t="s">
        <v>18942</v>
      </c>
      <c r="J241" s="70" t="s">
        <v>18958</v>
      </c>
      <c r="K241" s="70" t="s">
        <v>2031</v>
      </c>
      <c r="L241" s="70" t="s">
        <v>37</v>
      </c>
      <c r="M241" s="70" t="s">
        <v>18972</v>
      </c>
      <c r="N241" s="86" t="s">
        <v>18973</v>
      </c>
      <c r="O241" s="88" t="s">
        <v>18974</v>
      </c>
      <c r="P241" s="72" t="s">
        <v>23</v>
      </c>
      <c r="Q241" s="73"/>
      <c r="R241" s="72" t="s">
        <v>24</v>
      </c>
      <c r="S241" s="73" t="s">
        <v>502</v>
      </c>
      <c r="T241" s="104" t="s">
        <v>18975</v>
      </c>
      <c r="U241" s="113">
        <v>45736</v>
      </c>
      <c r="V241" s="26"/>
      <c r="W241" s="26"/>
      <c r="X241" s="26"/>
      <c r="Y241" s="26"/>
      <c r="Z241" s="26"/>
      <c r="AA241" s="26"/>
      <c r="AB241" s="26"/>
      <c r="AC241" s="26"/>
      <c r="AD241" s="26"/>
      <c r="AE241" s="26"/>
      <c r="AF241" s="26"/>
      <c r="AG241" s="26"/>
      <c r="AH241" s="26"/>
      <c r="AI241" s="26"/>
      <c r="AJ241" s="26"/>
      <c r="AK241" s="26"/>
      <c r="AL241" s="26"/>
    </row>
    <row r="242" spans="1:38" ht="50">
      <c r="A242" s="67">
        <v>244</v>
      </c>
      <c r="B242" s="275">
        <v>45730</v>
      </c>
      <c r="C242" s="69"/>
      <c r="D242" s="70" t="s">
        <v>18513</v>
      </c>
      <c r="E242" s="69"/>
      <c r="F242" s="69"/>
      <c r="G242" s="70" t="s">
        <v>18976</v>
      </c>
      <c r="H242" s="70" t="s">
        <v>18977</v>
      </c>
      <c r="I242" s="70" t="s">
        <v>18978</v>
      </c>
      <c r="J242" s="70" t="s">
        <v>18958</v>
      </c>
      <c r="K242" s="70" t="s">
        <v>2031</v>
      </c>
      <c r="L242" s="70" t="s">
        <v>633</v>
      </c>
      <c r="M242" s="70" t="s">
        <v>18979</v>
      </c>
      <c r="N242" s="86" t="s">
        <v>18980</v>
      </c>
      <c r="O242" s="83" t="s">
        <v>18981</v>
      </c>
      <c r="P242" s="72" t="s">
        <v>23</v>
      </c>
      <c r="Q242" s="73"/>
      <c r="R242" s="72" t="s">
        <v>24</v>
      </c>
      <c r="S242" s="73" t="s">
        <v>502</v>
      </c>
      <c r="T242" s="73" t="s">
        <v>17936</v>
      </c>
      <c r="U242" s="113">
        <v>45736</v>
      </c>
      <c r="V242" s="26"/>
      <c r="W242" s="26"/>
      <c r="X242" s="26"/>
      <c r="Y242" s="26"/>
      <c r="Z242" s="26"/>
      <c r="AA242" s="26"/>
      <c r="AB242" s="26"/>
      <c r="AC242" s="26"/>
      <c r="AD242" s="26"/>
      <c r="AE242" s="26"/>
      <c r="AF242" s="26"/>
      <c r="AG242" s="26"/>
      <c r="AH242" s="26"/>
      <c r="AI242" s="26"/>
      <c r="AJ242" s="26"/>
      <c r="AK242" s="26"/>
      <c r="AL242" s="26"/>
    </row>
    <row r="243" spans="1:38" ht="37.5">
      <c r="A243" s="67">
        <v>245</v>
      </c>
      <c r="B243" s="275">
        <v>45730</v>
      </c>
      <c r="C243" s="69"/>
      <c r="D243" s="70" t="s">
        <v>2080</v>
      </c>
      <c r="E243" s="69"/>
      <c r="F243" s="69"/>
      <c r="G243" s="70" t="s">
        <v>18982</v>
      </c>
      <c r="H243" s="70" t="s">
        <v>18983</v>
      </c>
      <c r="I243" s="70" t="s">
        <v>18942</v>
      </c>
      <c r="J243" s="70" t="s">
        <v>18958</v>
      </c>
      <c r="K243" s="70" t="s">
        <v>2031</v>
      </c>
      <c r="L243" s="70" t="s">
        <v>797</v>
      </c>
      <c r="M243" s="70" t="s">
        <v>18984</v>
      </c>
      <c r="N243" s="86" t="s">
        <v>18944</v>
      </c>
      <c r="O243" s="83" t="s">
        <v>18985</v>
      </c>
      <c r="P243" s="72" t="s">
        <v>23</v>
      </c>
      <c r="Q243" s="73"/>
      <c r="R243" s="72" t="s">
        <v>24</v>
      </c>
      <c r="S243" s="73" t="s">
        <v>502</v>
      </c>
      <c r="T243" s="104" t="s">
        <v>18986</v>
      </c>
      <c r="U243" s="113">
        <v>45736</v>
      </c>
      <c r="V243" s="26"/>
      <c r="W243" s="26"/>
      <c r="X243" s="26"/>
      <c r="Y243" s="26"/>
      <c r="Z243" s="26"/>
      <c r="AA243" s="26"/>
      <c r="AB243" s="26"/>
      <c r="AC243" s="26"/>
      <c r="AD243" s="26"/>
      <c r="AE243" s="26"/>
      <c r="AF243" s="26"/>
      <c r="AG243" s="26"/>
      <c r="AH243" s="26"/>
      <c r="AI243" s="26"/>
      <c r="AJ243" s="26"/>
      <c r="AK243" s="26"/>
      <c r="AL243" s="26"/>
    </row>
    <row r="244" spans="1:38" ht="25">
      <c r="A244" s="67">
        <v>246</v>
      </c>
      <c r="B244" s="275">
        <v>45730</v>
      </c>
      <c r="C244" s="69"/>
      <c r="D244" s="70" t="s">
        <v>415</v>
      </c>
      <c r="E244" s="69"/>
      <c r="F244" s="69"/>
      <c r="G244" s="70" t="s">
        <v>18987</v>
      </c>
      <c r="H244" s="70" t="s">
        <v>18988</v>
      </c>
      <c r="I244" s="70"/>
      <c r="J244" s="70" t="s">
        <v>767</v>
      </c>
      <c r="K244" s="70" t="s">
        <v>91</v>
      </c>
      <c r="L244" s="70" t="s">
        <v>797</v>
      </c>
      <c r="M244" s="70" t="s">
        <v>18989</v>
      </c>
      <c r="N244" s="86"/>
      <c r="O244" s="70"/>
      <c r="P244" s="72" t="s">
        <v>23</v>
      </c>
      <c r="Q244" s="73"/>
      <c r="R244" s="72" t="s">
        <v>24</v>
      </c>
      <c r="S244" s="73" t="s">
        <v>502</v>
      </c>
      <c r="T244" s="73"/>
      <c r="U244" s="113">
        <v>45736</v>
      </c>
      <c r="V244" s="26"/>
      <c r="W244" s="26"/>
      <c r="X244" s="26"/>
      <c r="Y244" s="26"/>
      <c r="Z244" s="26"/>
      <c r="AA244" s="26"/>
      <c r="AB244" s="26"/>
      <c r="AC244" s="26"/>
      <c r="AD244" s="26"/>
      <c r="AE244" s="26"/>
      <c r="AF244" s="26"/>
      <c r="AG244" s="26"/>
      <c r="AH244" s="26"/>
      <c r="AI244" s="26"/>
      <c r="AJ244" s="26"/>
      <c r="AK244" s="26"/>
      <c r="AL244" s="26"/>
    </row>
    <row r="245" spans="1:38" ht="62.5">
      <c r="A245" s="67">
        <v>247</v>
      </c>
      <c r="B245" s="275">
        <v>45732</v>
      </c>
      <c r="C245" s="69"/>
      <c r="D245" s="70" t="s">
        <v>874</v>
      </c>
      <c r="E245" s="69"/>
      <c r="F245" s="69"/>
      <c r="G245" s="70" t="s">
        <v>154</v>
      </c>
      <c r="H245" s="70" t="s">
        <v>18990</v>
      </c>
      <c r="I245" s="70"/>
      <c r="J245" s="70" t="s">
        <v>18407</v>
      </c>
      <c r="K245" s="70" t="s">
        <v>362</v>
      </c>
      <c r="L245" s="70" t="s">
        <v>62</v>
      </c>
      <c r="M245" s="70" t="s">
        <v>18991</v>
      </c>
      <c r="N245" s="86" t="s">
        <v>18992</v>
      </c>
      <c r="O245" s="70"/>
      <c r="P245" s="72" t="s">
        <v>23</v>
      </c>
      <c r="Q245" s="73" t="s">
        <v>18993</v>
      </c>
      <c r="R245" s="72"/>
      <c r="S245" s="73"/>
      <c r="T245" s="73"/>
      <c r="U245" s="74"/>
      <c r="V245" s="26"/>
      <c r="W245" s="26"/>
      <c r="X245" s="26"/>
      <c r="Y245" s="26"/>
      <c r="Z245" s="26"/>
      <c r="AA245" s="26"/>
      <c r="AB245" s="26"/>
      <c r="AC245" s="26"/>
      <c r="AD245" s="26"/>
      <c r="AE245" s="26"/>
      <c r="AF245" s="26"/>
      <c r="AG245" s="26"/>
      <c r="AH245" s="26"/>
      <c r="AI245" s="26"/>
      <c r="AJ245" s="26"/>
      <c r="AK245" s="26"/>
      <c r="AL245" s="26"/>
    </row>
    <row r="246" spans="1:38" ht="37.5">
      <c r="A246" s="67">
        <v>248</v>
      </c>
      <c r="B246" s="275">
        <v>45733</v>
      </c>
      <c r="C246" s="69"/>
      <c r="D246" s="70" t="s">
        <v>2080</v>
      </c>
      <c r="E246" s="69"/>
      <c r="F246" s="69"/>
      <c r="G246" s="70" t="s">
        <v>240</v>
      </c>
      <c r="H246" s="70" t="s">
        <v>18994</v>
      </c>
      <c r="I246" s="70" t="s">
        <v>18942</v>
      </c>
      <c r="J246" s="70" t="s">
        <v>18958</v>
      </c>
      <c r="K246" s="70" t="s">
        <v>2031</v>
      </c>
      <c r="L246" s="70" t="s">
        <v>797</v>
      </c>
      <c r="M246" s="70" t="s">
        <v>18995</v>
      </c>
      <c r="N246" s="86" t="s">
        <v>18944</v>
      </c>
      <c r="O246" s="83" t="s">
        <v>18996</v>
      </c>
      <c r="P246" s="72" t="s">
        <v>23</v>
      </c>
      <c r="Q246" s="73"/>
      <c r="R246" s="72" t="s">
        <v>24</v>
      </c>
      <c r="S246" s="73" t="s">
        <v>502</v>
      </c>
      <c r="T246" s="73" t="s">
        <v>17936</v>
      </c>
      <c r="U246" s="113">
        <v>45736</v>
      </c>
      <c r="V246" s="26"/>
      <c r="W246" s="26"/>
      <c r="X246" s="26"/>
      <c r="Y246" s="26"/>
      <c r="Z246" s="26"/>
      <c r="AA246" s="26"/>
      <c r="AB246" s="26"/>
      <c r="AC246" s="26"/>
      <c r="AD246" s="26"/>
      <c r="AE246" s="26"/>
      <c r="AF246" s="26"/>
      <c r="AG246" s="26"/>
      <c r="AH246" s="26"/>
      <c r="AI246" s="26"/>
      <c r="AJ246" s="26"/>
      <c r="AK246" s="26"/>
      <c r="AL246" s="26"/>
    </row>
    <row r="247" spans="1:38" ht="50">
      <c r="A247" s="67">
        <v>249</v>
      </c>
      <c r="B247" s="275">
        <v>45733</v>
      </c>
      <c r="C247" s="69"/>
      <c r="D247" s="70" t="s">
        <v>324</v>
      </c>
      <c r="E247" s="69"/>
      <c r="F247" s="69"/>
      <c r="G247" s="70" t="s">
        <v>144</v>
      </c>
      <c r="H247" s="70" t="s">
        <v>18997</v>
      </c>
      <c r="I247" s="70" t="s">
        <v>18825</v>
      </c>
      <c r="J247" s="70" t="s">
        <v>18958</v>
      </c>
      <c r="K247" s="70" t="s">
        <v>2031</v>
      </c>
      <c r="L247" s="70" t="s">
        <v>486</v>
      </c>
      <c r="M247" s="70" t="s">
        <v>18998</v>
      </c>
      <c r="N247" s="86" t="s">
        <v>18999</v>
      </c>
      <c r="O247" s="83" t="s">
        <v>19000</v>
      </c>
      <c r="P247" s="72" t="s">
        <v>23</v>
      </c>
      <c r="Q247" s="73"/>
      <c r="R247" s="72" t="s">
        <v>24</v>
      </c>
      <c r="S247" s="73" t="s">
        <v>502</v>
      </c>
      <c r="T247" s="73" t="s">
        <v>17936</v>
      </c>
      <c r="U247" s="74"/>
      <c r="V247" s="26"/>
      <c r="W247" s="26"/>
      <c r="X247" s="26"/>
      <c r="Y247" s="26"/>
      <c r="Z247" s="26"/>
      <c r="AA247" s="26"/>
      <c r="AB247" s="26"/>
      <c r="AC247" s="26"/>
      <c r="AD247" s="26"/>
      <c r="AE247" s="26"/>
      <c r="AF247" s="26"/>
      <c r="AG247" s="26"/>
      <c r="AH247" s="26"/>
      <c r="AI247" s="26"/>
      <c r="AJ247" s="26"/>
      <c r="AK247" s="26"/>
      <c r="AL247" s="26"/>
    </row>
    <row r="248" spans="1:38" ht="87.5">
      <c r="A248" s="67">
        <v>250</v>
      </c>
      <c r="B248" s="275">
        <v>45733</v>
      </c>
      <c r="C248" s="69"/>
      <c r="D248" s="70" t="s">
        <v>18962</v>
      </c>
      <c r="E248" s="69"/>
      <c r="F248" s="69"/>
      <c r="G248" s="70" t="s">
        <v>240</v>
      </c>
      <c r="H248" s="70" t="s">
        <v>19001</v>
      </c>
      <c r="I248" s="70" t="s">
        <v>19002</v>
      </c>
      <c r="J248" s="70" t="s">
        <v>18958</v>
      </c>
      <c r="K248" s="70" t="s">
        <v>2031</v>
      </c>
      <c r="L248" s="70" t="s">
        <v>216</v>
      </c>
      <c r="M248" s="70" t="s">
        <v>19003</v>
      </c>
      <c r="N248" s="99" t="s">
        <v>19004</v>
      </c>
      <c r="O248" s="87" t="s">
        <v>19005</v>
      </c>
      <c r="P248" s="72" t="s">
        <v>23</v>
      </c>
      <c r="Q248" s="73"/>
      <c r="R248" s="72" t="s">
        <v>24</v>
      </c>
      <c r="S248" s="73" t="s">
        <v>502</v>
      </c>
      <c r="T248" s="73" t="s">
        <v>19006</v>
      </c>
      <c r="U248" s="113">
        <v>45737</v>
      </c>
      <c r="V248" s="26"/>
      <c r="W248" s="26"/>
      <c r="X248" s="26"/>
      <c r="Y248" s="26"/>
      <c r="Z248" s="26"/>
      <c r="AA248" s="26"/>
      <c r="AB248" s="26"/>
      <c r="AC248" s="26"/>
      <c r="AD248" s="26"/>
      <c r="AE248" s="26"/>
      <c r="AF248" s="26"/>
      <c r="AG248" s="26"/>
      <c r="AH248" s="26"/>
      <c r="AI248" s="26"/>
      <c r="AJ248" s="26"/>
      <c r="AK248" s="26"/>
      <c r="AL248" s="26"/>
    </row>
    <row r="249" spans="1:38" ht="25">
      <c r="A249" s="67">
        <v>251</v>
      </c>
      <c r="B249" s="275">
        <v>45733</v>
      </c>
      <c r="C249" s="69"/>
      <c r="D249" s="70" t="s">
        <v>706</v>
      </c>
      <c r="E249" s="69"/>
      <c r="F249" s="69"/>
      <c r="G249" s="70" t="s">
        <v>99</v>
      </c>
      <c r="H249" s="70" t="s">
        <v>2137</v>
      </c>
      <c r="I249" s="70" t="s">
        <v>19007</v>
      </c>
      <c r="J249" s="70" t="s">
        <v>18958</v>
      </c>
      <c r="K249" s="70" t="s">
        <v>2031</v>
      </c>
      <c r="L249" s="70" t="s">
        <v>105</v>
      </c>
      <c r="M249" s="70" t="s">
        <v>18746</v>
      </c>
      <c r="N249" s="86" t="s">
        <v>19008</v>
      </c>
      <c r="O249" s="88" t="s">
        <v>18747</v>
      </c>
      <c r="P249" s="72" t="s">
        <v>23</v>
      </c>
      <c r="Q249" s="73" t="s">
        <v>19009</v>
      </c>
      <c r="R249" s="72" t="s">
        <v>24</v>
      </c>
      <c r="S249" s="73" t="s">
        <v>502</v>
      </c>
      <c r="T249" s="73" t="s">
        <v>19010</v>
      </c>
      <c r="U249" s="113">
        <v>45737</v>
      </c>
      <c r="V249" s="26"/>
      <c r="W249" s="26"/>
      <c r="X249" s="26"/>
      <c r="Y249" s="26"/>
      <c r="Z249" s="26"/>
      <c r="AA249" s="26"/>
      <c r="AB249" s="26"/>
      <c r="AC249" s="26"/>
      <c r="AD249" s="26"/>
      <c r="AE249" s="26"/>
      <c r="AF249" s="26"/>
      <c r="AG249" s="26"/>
      <c r="AH249" s="26"/>
      <c r="AI249" s="26"/>
      <c r="AJ249" s="26"/>
      <c r="AK249" s="26"/>
      <c r="AL249" s="26"/>
    </row>
    <row r="250" spans="1:38" ht="25">
      <c r="A250" s="67">
        <v>252</v>
      </c>
      <c r="B250" s="275">
        <v>45733</v>
      </c>
      <c r="C250" s="69"/>
      <c r="D250" s="70" t="s">
        <v>706</v>
      </c>
      <c r="E250" s="69"/>
      <c r="F250" s="69"/>
      <c r="G250" s="70" t="s">
        <v>99</v>
      </c>
      <c r="H250" s="70" t="s">
        <v>2137</v>
      </c>
      <c r="I250" s="70" t="s">
        <v>19007</v>
      </c>
      <c r="J250" s="70" t="s">
        <v>18958</v>
      </c>
      <c r="K250" s="70" t="s">
        <v>2031</v>
      </c>
      <c r="L250" s="70" t="s">
        <v>4571</v>
      </c>
      <c r="M250" s="70" t="s">
        <v>18749</v>
      </c>
      <c r="N250" s="86" t="s">
        <v>19011</v>
      </c>
      <c r="O250" s="88" t="s">
        <v>18750</v>
      </c>
      <c r="P250" s="72" t="s">
        <v>23</v>
      </c>
      <c r="Q250" s="73" t="s">
        <v>19009</v>
      </c>
      <c r="R250" s="72" t="s">
        <v>24</v>
      </c>
      <c r="S250" s="73" t="s">
        <v>502</v>
      </c>
      <c r="T250" s="73" t="s">
        <v>19010</v>
      </c>
      <c r="U250" s="113">
        <v>45737</v>
      </c>
      <c r="V250" s="26"/>
      <c r="W250" s="26"/>
      <c r="X250" s="26"/>
      <c r="Y250" s="26"/>
      <c r="Z250" s="26"/>
      <c r="AA250" s="26"/>
      <c r="AB250" s="26"/>
      <c r="AC250" s="26"/>
      <c r="AD250" s="26"/>
      <c r="AE250" s="26"/>
      <c r="AF250" s="26"/>
      <c r="AG250" s="26"/>
      <c r="AH250" s="26"/>
      <c r="AI250" s="26"/>
      <c r="AJ250" s="26"/>
      <c r="AK250" s="26"/>
      <c r="AL250" s="26"/>
    </row>
    <row r="251" spans="1:38" ht="14.5" hidden="1">
      <c r="A251" s="67">
        <v>253</v>
      </c>
      <c r="B251" s="275">
        <v>45733</v>
      </c>
      <c r="C251" s="67" t="str">
        <f t="array" aca="1" ref="C251" ca="1">IFERROR(_xludf.XLOOKUP(D251,master_daerah!B:B,master_daerah!A:A),"")</f>
        <v/>
      </c>
      <c r="D251" s="70"/>
      <c r="E251" s="69"/>
      <c r="F251" s="69"/>
      <c r="G251" s="70"/>
      <c r="H251" s="70"/>
      <c r="I251" s="70"/>
      <c r="J251" s="70"/>
      <c r="K251" s="70"/>
      <c r="L251" s="70"/>
      <c r="M251" s="70"/>
      <c r="N251" s="86"/>
      <c r="O251" s="86"/>
      <c r="P251" s="72"/>
      <c r="Q251" s="73"/>
      <c r="R251" s="72"/>
      <c r="S251" s="73"/>
      <c r="T251" s="73"/>
      <c r="U251" s="74"/>
      <c r="V251" s="26"/>
      <c r="W251" s="26"/>
      <c r="X251" s="26"/>
      <c r="Y251" s="26"/>
      <c r="Z251" s="26"/>
      <c r="AA251" s="26"/>
      <c r="AB251" s="26"/>
      <c r="AC251" s="26"/>
      <c r="AD251" s="26"/>
      <c r="AE251" s="26"/>
      <c r="AF251" s="26"/>
      <c r="AG251" s="26"/>
      <c r="AH251" s="26"/>
      <c r="AI251" s="26"/>
      <c r="AJ251" s="26"/>
      <c r="AK251" s="26"/>
      <c r="AL251" s="26"/>
    </row>
    <row r="252" spans="1:38" ht="14.5" hidden="1">
      <c r="A252" s="67">
        <v>254</v>
      </c>
      <c r="B252" s="275">
        <v>45733</v>
      </c>
      <c r="C252" s="67" t="str">
        <f t="array" aca="1" ref="C252" ca="1">IFERROR(_xludf.XLOOKUP(D252,master_daerah!B:B,master_daerah!A:A),"")</f>
        <v/>
      </c>
      <c r="D252" s="70"/>
      <c r="E252" s="69"/>
      <c r="F252" s="69"/>
      <c r="G252" s="70"/>
      <c r="H252" s="70"/>
      <c r="I252" s="70"/>
      <c r="J252" s="70"/>
      <c r="K252" s="70"/>
      <c r="L252" s="70"/>
      <c r="M252" s="70"/>
      <c r="N252" s="86"/>
      <c r="O252" s="86"/>
      <c r="P252" s="72"/>
      <c r="Q252" s="73"/>
      <c r="R252" s="72"/>
      <c r="S252" s="73"/>
      <c r="T252" s="73"/>
      <c r="U252" s="74"/>
      <c r="V252" s="26"/>
      <c r="W252" s="26"/>
      <c r="X252" s="26"/>
      <c r="Y252" s="26"/>
      <c r="Z252" s="26"/>
      <c r="AA252" s="26"/>
      <c r="AB252" s="26"/>
      <c r="AC252" s="26"/>
      <c r="AD252" s="26"/>
      <c r="AE252" s="26"/>
      <c r="AF252" s="26"/>
      <c r="AG252" s="26"/>
      <c r="AH252" s="26"/>
      <c r="AI252" s="26"/>
      <c r="AJ252" s="26"/>
      <c r="AK252" s="26"/>
      <c r="AL252" s="26"/>
    </row>
    <row r="253" spans="1:38" ht="14.5" hidden="1">
      <c r="A253" s="67">
        <v>255</v>
      </c>
      <c r="B253" s="275">
        <v>45733</v>
      </c>
      <c r="C253" s="67" t="str">
        <f t="array" aca="1" ref="C253" ca="1">IFERROR(_xludf.XLOOKUP(D253,master_daerah!B:B,master_daerah!A:A),"")</f>
        <v/>
      </c>
      <c r="D253" s="70"/>
      <c r="E253" s="69"/>
      <c r="F253" s="69"/>
      <c r="G253" s="70"/>
      <c r="H253" s="70"/>
      <c r="I253" s="70"/>
      <c r="J253" s="70"/>
      <c r="K253" s="70"/>
      <c r="L253" s="70"/>
      <c r="M253" s="70"/>
      <c r="N253" s="86"/>
      <c r="O253" s="86"/>
      <c r="P253" s="72"/>
      <c r="Q253" s="73"/>
      <c r="R253" s="72"/>
      <c r="S253" s="73"/>
      <c r="T253" s="73"/>
      <c r="U253" s="74"/>
      <c r="V253" s="26"/>
      <c r="W253" s="26"/>
      <c r="X253" s="26"/>
      <c r="Y253" s="26"/>
      <c r="Z253" s="26"/>
      <c r="AA253" s="26"/>
      <c r="AB253" s="26"/>
      <c r="AC253" s="26"/>
      <c r="AD253" s="26"/>
      <c r="AE253" s="26"/>
      <c r="AF253" s="26"/>
      <c r="AG253" s="26"/>
      <c r="AH253" s="26"/>
      <c r="AI253" s="26"/>
      <c r="AJ253" s="26"/>
      <c r="AK253" s="26"/>
      <c r="AL253" s="26"/>
    </row>
    <row r="254" spans="1:38" ht="50">
      <c r="A254" s="67">
        <v>256</v>
      </c>
      <c r="B254" s="275">
        <v>45733</v>
      </c>
      <c r="C254" s="69"/>
      <c r="D254" s="70" t="s">
        <v>532</v>
      </c>
      <c r="E254" s="69"/>
      <c r="F254" s="69"/>
      <c r="G254" s="70" t="s">
        <v>104</v>
      </c>
      <c r="H254" s="70" t="s">
        <v>19012</v>
      </c>
      <c r="I254" s="70" t="s">
        <v>18300</v>
      </c>
      <c r="J254" s="70" t="s">
        <v>18958</v>
      </c>
      <c r="K254" s="70" t="s">
        <v>2031</v>
      </c>
      <c r="L254" s="70" t="s">
        <v>169</v>
      </c>
      <c r="M254" s="70" t="s">
        <v>19013</v>
      </c>
      <c r="N254" s="86" t="s">
        <v>19014</v>
      </c>
      <c r="O254" s="83" t="s">
        <v>19015</v>
      </c>
      <c r="P254" s="72" t="s">
        <v>23</v>
      </c>
      <c r="Q254" s="73"/>
      <c r="R254" s="72" t="s">
        <v>24</v>
      </c>
      <c r="S254" s="73" t="s">
        <v>502</v>
      </c>
      <c r="T254" s="104" t="s">
        <v>19016</v>
      </c>
      <c r="U254" s="113">
        <v>45737</v>
      </c>
      <c r="V254" s="26"/>
      <c r="W254" s="26"/>
      <c r="X254" s="26"/>
      <c r="Y254" s="26"/>
      <c r="Z254" s="26"/>
      <c r="AA254" s="26"/>
      <c r="AB254" s="26"/>
      <c r="AC254" s="26"/>
      <c r="AD254" s="26"/>
      <c r="AE254" s="26"/>
      <c r="AF254" s="26"/>
      <c r="AG254" s="26"/>
      <c r="AH254" s="26"/>
      <c r="AI254" s="26"/>
      <c r="AJ254" s="26"/>
      <c r="AK254" s="26"/>
      <c r="AL254" s="26"/>
    </row>
    <row r="255" spans="1:38" ht="75">
      <c r="A255" s="67">
        <v>257</v>
      </c>
      <c r="B255" s="275">
        <v>45733</v>
      </c>
      <c r="C255" s="67" t="str">
        <f t="array" aca="1" ref="C255" ca="1">IFERROR(_xludf.XLOOKUP(D255,master_daerah!B:B,master_daerah!A:A),"")</f>
        <v/>
      </c>
      <c r="D255" s="70" t="s">
        <v>1004</v>
      </c>
      <c r="E255" s="69"/>
      <c r="F255" s="69"/>
      <c r="G255" s="70" t="s">
        <v>240</v>
      </c>
      <c r="H255" s="70" t="s">
        <v>19017</v>
      </c>
      <c r="I255" s="70" t="s">
        <v>17938</v>
      </c>
      <c r="J255" s="70" t="s">
        <v>18958</v>
      </c>
      <c r="K255" s="70" t="s">
        <v>2031</v>
      </c>
      <c r="L255" s="70" t="s">
        <v>216</v>
      </c>
      <c r="M255" s="70" t="s">
        <v>19018</v>
      </c>
      <c r="N255" s="86" t="s">
        <v>19019</v>
      </c>
      <c r="O255" s="88" t="s">
        <v>19020</v>
      </c>
      <c r="P255" s="72" t="s">
        <v>23</v>
      </c>
      <c r="Q255" s="73"/>
      <c r="R255" s="72" t="s">
        <v>24</v>
      </c>
      <c r="S255" s="73" t="s">
        <v>502</v>
      </c>
      <c r="T255" s="73" t="s">
        <v>17936</v>
      </c>
      <c r="U255" s="113">
        <v>45737</v>
      </c>
      <c r="V255" s="26"/>
      <c r="W255" s="26"/>
      <c r="X255" s="26"/>
      <c r="Y255" s="26"/>
      <c r="Z255" s="26"/>
      <c r="AA255" s="26"/>
      <c r="AB255" s="26"/>
      <c r="AC255" s="26"/>
      <c r="AD255" s="26"/>
      <c r="AE255" s="26"/>
      <c r="AF255" s="26"/>
      <c r="AG255" s="26"/>
      <c r="AH255" s="26"/>
      <c r="AI255" s="26"/>
      <c r="AJ255" s="26"/>
      <c r="AK255" s="26"/>
      <c r="AL255" s="26"/>
    </row>
    <row r="256" spans="1:38" ht="62.5">
      <c r="A256" s="67">
        <v>258</v>
      </c>
      <c r="B256" s="275">
        <v>45733</v>
      </c>
      <c r="C256" s="69"/>
      <c r="D256" s="70" t="s">
        <v>430</v>
      </c>
      <c r="E256" s="69"/>
      <c r="F256" s="69"/>
      <c r="G256" s="70" t="s">
        <v>19021</v>
      </c>
      <c r="H256" s="70" t="s">
        <v>19022</v>
      </c>
      <c r="I256" s="70" t="s">
        <v>9645</v>
      </c>
      <c r="J256" s="70" t="s">
        <v>1009</v>
      </c>
      <c r="K256" s="70" t="s">
        <v>440</v>
      </c>
      <c r="L256" s="70" t="s">
        <v>216</v>
      </c>
      <c r="M256" s="70" t="s">
        <v>19023</v>
      </c>
      <c r="N256" s="86" t="s">
        <v>19024</v>
      </c>
      <c r="O256" s="88" t="s">
        <v>19025</v>
      </c>
      <c r="P256" s="72" t="s">
        <v>23</v>
      </c>
      <c r="Q256" s="73"/>
      <c r="R256" s="72" t="s">
        <v>24</v>
      </c>
      <c r="S256" s="73" t="s">
        <v>502</v>
      </c>
      <c r="T256" s="104" t="s">
        <v>19026</v>
      </c>
      <c r="U256" s="113">
        <v>45737</v>
      </c>
      <c r="V256" s="26"/>
      <c r="W256" s="26"/>
      <c r="X256" s="26"/>
      <c r="Y256" s="26"/>
      <c r="Z256" s="26"/>
      <c r="AA256" s="26"/>
      <c r="AB256" s="26"/>
      <c r="AC256" s="26"/>
      <c r="AD256" s="26"/>
      <c r="AE256" s="26"/>
      <c r="AF256" s="26"/>
      <c r="AG256" s="26"/>
      <c r="AH256" s="26"/>
      <c r="AI256" s="26"/>
      <c r="AJ256" s="26"/>
      <c r="AK256" s="26"/>
      <c r="AL256" s="26"/>
    </row>
    <row r="257" spans="1:38" ht="37.5">
      <c r="A257" s="67">
        <v>259</v>
      </c>
      <c r="B257" s="275">
        <v>45734</v>
      </c>
      <c r="C257" s="69"/>
      <c r="D257" s="70" t="s">
        <v>2080</v>
      </c>
      <c r="E257" s="69"/>
      <c r="F257" s="69"/>
      <c r="G257" s="70" t="s">
        <v>26</v>
      </c>
      <c r="H257" s="70" t="s">
        <v>18994</v>
      </c>
      <c r="I257" s="70" t="s">
        <v>18942</v>
      </c>
      <c r="J257" s="70" t="s">
        <v>18958</v>
      </c>
      <c r="K257" s="70" t="s">
        <v>2031</v>
      </c>
      <c r="L257" s="70" t="s">
        <v>797</v>
      </c>
      <c r="M257" s="70" t="s">
        <v>19027</v>
      </c>
      <c r="N257" s="86" t="s">
        <v>19028</v>
      </c>
      <c r="O257" s="83" t="s">
        <v>19029</v>
      </c>
      <c r="P257" s="72" t="s">
        <v>23</v>
      </c>
      <c r="Q257" s="73"/>
      <c r="R257" s="72" t="s">
        <v>24</v>
      </c>
      <c r="S257" s="73" t="s">
        <v>502</v>
      </c>
      <c r="T257" s="104" t="s">
        <v>19030</v>
      </c>
      <c r="U257" s="113">
        <v>45737</v>
      </c>
      <c r="V257" s="26"/>
      <c r="W257" s="26"/>
      <c r="X257" s="26"/>
      <c r="Y257" s="26"/>
      <c r="Z257" s="26"/>
      <c r="AA257" s="26"/>
      <c r="AB257" s="26"/>
      <c r="AC257" s="26"/>
      <c r="AD257" s="26"/>
      <c r="AE257" s="26"/>
      <c r="AF257" s="26"/>
      <c r="AG257" s="26"/>
      <c r="AH257" s="26"/>
      <c r="AI257" s="26"/>
      <c r="AJ257" s="26"/>
      <c r="AK257" s="26"/>
      <c r="AL257" s="26"/>
    </row>
    <row r="258" spans="1:38" ht="37.5">
      <c r="A258" s="67">
        <v>260</v>
      </c>
      <c r="B258" s="275">
        <v>45734</v>
      </c>
      <c r="C258" s="69"/>
      <c r="D258" s="70" t="s">
        <v>660</v>
      </c>
      <c r="E258" s="69"/>
      <c r="F258" s="69"/>
      <c r="G258" s="70" t="s">
        <v>240</v>
      </c>
      <c r="H258" s="70" t="s">
        <v>19031</v>
      </c>
      <c r="I258" s="70"/>
      <c r="J258" s="70" t="s">
        <v>18958</v>
      </c>
      <c r="K258" s="70" t="s">
        <v>2031</v>
      </c>
      <c r="L258" s="70" t="s">
        <v>37</v>
      </c>
      <c r="M258" s="70" t="s">
        <v>19032</v>
      </c>
      <c r="N258" s="86" t="s">
        <v>19033</v>
      </c>
      <c r="O258" s="87" t="s">
        <v>19034</v>
      </c>
      <c r="P258" s="72" t="s">
        <v>23</v>
      </c>
      <c r="Q258" s="73"/>
      <c r="R258" s="72" t="s">
        <v>24</v>
      </c>
      <c r="S258" s="73" t="s">
        <v>502</v>
      </c>
      <c r="T258" s="104" t="s">
        <v>19035</v>
      </c>
      <c r="U258" s="113">
        <v>45737</v>
      </c>
      <c r="V258" s="26"/>
      <c r="W258" s="26"/>
      <c r="X258" s="26"/>
      <c r="Y258" s="26"/>
      <c r="Z258" s="26"/>
      <c r="AA258" s="26"/>
      <c r="AB258" s="26"/>
      <c r="AC258" s="26"/>
      <c r="AD258" s="26"/>
      <c r="AE258" s="26"/>
      <c r="AF258" s="26"/>
      <c r="AG258" s="26"/>
      <c r="AH258" s="26"/>
      <c r="AI258" s="26"/>
      <c r="AJ258" s="26"/>
      <c r="AK258" s="26"/>
      <c r="AL258" s="26"/>
    </row>
    <row r="259" spans="1:38" ht="237.5">
      <c r="A259" s="67">
        <v>261</v>
      </c>
      <c r="B259" s="275">
        <v>45735</v>
      </c>
      <c r="C259" s="69"/>
      <c r="D259" s="70" t="s">
        <v>18159</v>
      </c>
      <c r="E259" s="69"/>
      <c r="F259" s="69"/>
      <c r="G259" s="70" t="s">
        <v>19036</v>
      </c>
      <c r="H259" s="70"/>
      <c r="I259" s="70"/>
      <c r="J259" s="70"/>
      <c r="K259" s="70" t="s">
        <v>362</v>
      </c>
      <c r="L259" s="70" t="s">
        <v>43</v>
      </c>
      <c r="M259" s="70" t="s">
        <v>19037</v>
      </c>
      <c r="N259" s="86"/>
      <c r="O259" s="83" t="s">
        <v>19038</v>
      </c>
      <c r="P259" s="72" t="s">
        <v>23</v>
      </c>
      <c r="Q259" s="73" t="s">
        <v>19039</v>
      </c>
      <c r="R259" s="72" t="s">
        <v>24</v>
      </c>
      <c r="S259" s="73" t="s">
        <v>502</v>
      </c>
      <c r="T259" s="73"/>
      <c r="U259" s="113">
        <v>45737</v>
      </c>
      <c r="V259" s="26"/>
      <c r="W259" s="26"/>
      <c r="X259" s="26"/>
      <c r="Y259" s="26"/>
      <c r="Z259" s="26"/>
      <c r="AA259" s="26"/>
      <c r="AB259" s="26"/>
      <c r="AC259" s="26"/>
      <c r="AD259" s="26"/>
      <c r="AE259" s="26"/>
      <c r="AF259" s="26"/>
      <c r="AG259" s="26"/>
      <c r="AH259" s="26"/>
      <c r="AI259" s="26"/>
      <c r="AJ259" s="26"/>
      <c r="AK259" s="26"/>
      <c r="AL259" s="26"/>
    </row>
    <row r="260" spans="1:38" ht="75">
      <c r="A260" s="67">
        <v>262</v>
      </c>
      <c r="B260" s="275">
        <v>45735</v>
      </c>
      <c r="C260" s="69"/>
      <c r="D260" s="70" t="s">
        <v>628</v>
      </c>
      <c r="E260" s="69"/>
      <c r="F260" s="69"/>
      <c r="G260" s="70" t="s">
        <v>19040</v>
      </c>
      <c r="H260" s="70" t="s">
        <v>19041</v>
      </c>
      <c r="I260" s="70" t="s">
        <v>19042</v>
      </c>
      <c r="J260" s="70" t="s">
        <v>18958</v>
      </c>
      <c r="K260" s="70" t="s">
        <v>2031</v>
      </c>
      <c r="L260" s="70" t="s">
        <v>35</v>
      </c>
      <c r="M260" s="70" t="s">
        <v>19043</v>
      </c>
      <c r="N260" s="86" t="s">
        <v>19044</v>
      </c>
      <c r="O260" s="88" t="s">
        <v>19045</v>
      </c>
      <c r="P260" s="72" t="s">
        <v>23</v>
      </c>
      <c r="Q260" s="73" t="s">
        <v>19046</v>
      </c>
      <c r="R260" s="72" t="s">
        <v>24</v>
      </c>
      <c r="S260" s="73" t="s">
        <v>502</v>
      </c>
      <c r="T260" s="104" t="s">
        <v>19047</v>
      </c>
      <c r="U260" s="113">
        <v>45737</v>
      </c>
      <c r="V260" s="26"/>
      <c r="W260" s="26"/>
      <c r="X260" s="26"/>
      <c r="Y260" s="26"/>
      <c r="Z260" s="26"/>
      <c r="AA260" s="26"/>
      <c r="AB260" s="26"/>
      <c r="AC260" s="26"/>
      <c r="AD260" s="26"/>
      <c r="AE260" s="26"/>
      <c r="AF260" s="26"/>
      <c r="AG260" s="26"/>
      <c r="AH260" s="26"/>
      <c r="AI260" s="26"/>
      <c r="AJ260" s="26"/>
      <c r="AK260" s="26"/>
      <c r="AL260" s="26"/>
    </row>
    <row r="261" spans="1:38" ht="175">
      <c r="A261" s="67">
        <v>263</v>
      </c>
      <c r="B261" s="275">
        <v>45735</v>
      </c>
      <c r="C261" s="69"/>
      <c r="D261" s="70" t="s">
        <v>485</v>
      </c>
      <c r="E261" s="69"/>
      <c r="F261" s="69"/>
      <c r="G261" s="70" t="s">
        <v>480</v>
      </c>
      <c r="H261" s="70" t="s">
        <v>19048</v>
      </c>
      <c r="I261" s="70" t="s">
        <v>18464</v>
      </c>
      <c r="J261" s="70" t="s">
        <v>18958</v>
      </c>
      <c r="K261" s="70" t="s">
        <v>2031</v>
      </c>
      <c r="L261" s="70" t="s">
        <v>27</v>
      </c>
      <c r="M261" s="70" t="s">
        <v>19049</v>
      </c>
      <c r="N261" s="86" t="s">
        <v>19050</v>
      </c>
      <c r="O261" s="83" t="s">
        <v>19051</v>
      </c>
      <c r="P261" s="72" t="s">
        <v>23</v>
      </c>
      <c r="Q261" s="73"/>
      <c r="R261" s="72" t="s">
        <v>24</v>
      </c>
      <c r="S261" s="73" t="s">
        <v>502</v>
      </c>
      <c r="T261" s="73" t="s">
        <v>19052</v>
      </c>
      <c r="U261" s="113">
        <v>45737</v>
      </c>
      <c r="V261" s="26"/>
      <c r="W261" s="26"/>
      <c r="X261" s="26"/>
      <c r="Y261" s="26"/>
      <c r="Z261" s="26"/>
      <c r="AA261" s="26"/>
      <c r="AB261" s="26"/>
      <c r="AC261" s="26"/>
      <c r="AD261" s="26"/>
      <c r="AE261" s="26"/>
      <c r="AF261" s="26"/>
      <c r="AG261" s="26"/>
      <c r="AH261" s="26"/>
      <c r="AI261" s="26"/>
      <c r="AJ261" s="26"/>
      <c r="AK261" s="26"/>
      <c r="AL261" s="26"/>
    </row>
    <row r="262" spans="1:38" ht="37.5">
      <c r="A262" s="67">
        <v>264</v>
      </c>
      <c r="B262" s="275">
        <v>45736</v>
      </c>
      <c r="C262" s="69"/>
      <c r="D262" s="70" t="s">
        <v>205</v>
      </c>
      <c r="E262" s="69"/>
      <c r="F262" s="69"/>
      <c r="G262" s="70" t="s">
        <v>233</v>
      </c>
      <c r="H262" s="70" t="s">
        <v>19053</v>
      </c>
      <c r="I262" s="70" t="s">
        <v>17997</v>
      </c>
      <c r="J262" s="70" t="s">
        <v>18958</v>
      </c>
      <c r="K262" s="70" t="s">
        <v>2031</v>
      </c>
      <c r="L262" s="70" t="s">
        <v>797</v>
      </c>
      <c r="M262" s="70" t="s">
        <v>19054</v>
      </c>
      <c r="N262" s="86" t="s">
        <v>19055</v>
      </c>
      <c r="O262" s="83" t="s">
        <v>19056</v>
      </c>
      <c r="P262" s="72" t="s">
        <v>23</v>
      </c>
      <c r="Q262" s="73"/>
      <c r="R262" s="72" t="s">
        <v>24</v>
      </c>
      <c r="S262" s="73" t="s">
        <v>502</v>
      </c>
      <c r="T262" s="104" t="s">
        <v>19057</v>
      </c>
      <c r="U262" s="77">
        <v>45740</v>
      </c>
      <c r="V262" s="26"/>
      <c r="W262" s="26"/>
      <c r="X262" s="26"/>
      <c r="Y262" s="26"/>
      <c r="Z262" s="26"/>
      <c r="AA262" s="26"/>
      <c r="AB262" s="26"/>
      <c r="AC262" s="26"/>
      <c r="AD262" s="26"/>
      <c r="AE262" s="26"/>
      <c r="AF262" s="26"/>
      <c r="AG262" s="26"/>
      <c r="AH262" s="26"/>
      <c r="AI262" s="26"/>
      <c r="AJ262" s="26"/>
      <c r="AK262" s="26"/>
      <c r="AL262" s="26"/>
    </row>
    <row r="263" spans="1:38" ht="37.5">
      <c r="A263" s="67">
        <v>265</v>
      </c>
      <c r="B263" s="275">
        <v>45736</v>
      </c>
      <c r="C263" s="69"/>
      <c r="D263" s="70" t="s">
        <v>2080</v>
      </c>
      <c r="E263" s="69"/>
      <c r="F263" s="69"/>
      <c r="G263" s="70" t="s">
        <v>19058</v>
      </c>
      <c r="H263" s="70" t="s">
        <v>19059</v>
      </c>
      <c r="I263" s="70" t="s">
        <v>18942</v>
      </c>
      <c r="J263" s="70" t="s">
        <v>18958</v>
      </c>
      <c r="K263" s="70" t="s">
        <v>2031</v>
      </c>
      <c r="L263" s="70" t="s">
        <v>633</v>
      </c>
      <c r="M263" s="70" t="s">
        <v>19060</v>
      </c>
      <c r="N263" s="86" t="s">
        <v>19061</v>
      </c>
      <c r="O263" s="83" t="s">
        <v>19062</v>
      </c>
      <c r="P263" s="72" t="s">
        <v>23</v>
      </c>
      <c r="Q263" s="73" t="s">
        <v>19063</v>
      </c>
      <c r="R263" s="72"/>
      <c r="S263" s="73"/>
      <c r="T263" s="73"/>
      <c r="U263" s="74"/>
      <c r="V263" s="26"/>
      <c r="W263" s="26"/>
      <c r="X263" s="26"/>
      <c r="Y263" s="26"/>
      <c r="Z263" s="26"/>
      <c r="AA263" s="26"/>
      <c r="AB263" s="26"/>
      <c r="AC263" s="26"/>
      <c r="AD263" s="26"/>
      <c r="AE263" s="26"/>
      <c r="AF263" s="26"/>
      <c r="AG263" s="26"/>
      <c r="AH263" s="26"/>
      <c r="AI263" s="26"/>
      <c r="AJ263" s="26"/>
      <c r="AK263" s="26"/>
      <c r="AL263" s="26"/>
    </row>
    <row r="264" spans="1:38" ht="62.5">
      <c r="A264" s="67">
        <v>266</v>
      </c>
      <c r="B264" s="275">
        <v>45736</v>
      </c>
      <c r="C264" s="69"/>
      <c r="D264" s="70" t="s">
        <v>958</v>
      </c>
      <c r="E264" s="69"/>
      <c r="F264" s="69"/>
      <c r="G264" s="70" t="s">
        <v>240</v>
      </c>
      <c r="H264" s="70" t="s">
        <v>19064</v>
      </c>
      <c r="I264" s="70" t="s">
        <v>19065</v>
      </c>
      <c r="J264" s="70" t="s">
        <v>18958</v>
      </c>
      <c r="K264" s="70" t="s">
        <v>2031</v>
      </c>
      <c r="L264" s="70" t="s">
        <v>3066</v>
      </c>
      <c r="M264" s="70" t="s">
        <v>19066</v>
      </c>
      <c r="N264" s="86" t="s">
        <v>11883</v>
      </c>
      <c r="O264" s="88" t="s">
        <v>19067</v>
      </c>
      <c r="P264" s="72" t="s">
        <v>23</v>
      </c>
      <c r="Q264" s="73"/>
      <c r="R264" s="72" t="s">
        <v>24</v>
      </c>
      <c r="S264" s="73" t="s">
        <v>502</v>
      </c>
      <c r="T264" s="104" t="s">
        <v>19068</v>
      </c>
      <c r="U264" s="77">
        <v>45740</v>
      </c>
      <c r="V264" s="26"/>
      <c r="W264" s="26"/>
      <c r="X264" s="26"/>
      <c r="Y264" s="26"/>
      <c r="Z264" s="26"/>
      <c r="AA264" s="26"/>
      <c r="AB264" s="26"/>
      <c r="AC264" s="26"/>
      <c r="AD264" s="26"/>
      <c r="AE264" s="26"/>
      <c r="AF264" s="26"/>
      <c r="AG264" s="26"/>
      <c r="AH264" s="26"/>
      <c r="AI264" s="26"/>
      <c r="AJ264" s="26"/>
      <c r="AK264" s="26"/>
      <c r="AL264" s="26"/>
    </row>
    <row r="265" spans="1:38" ht="150">
      <c r="A265" s="67">
        <v>267</v>
      </c>
      <c r="B265" s="275">
        <v>45736</v>
      </c>
      <c r="C265" s="69"/>
      <c r="D265" s="70" t="s">
        <v>485</v>
      </c>
      <c r="E265" s="69"/>
      <c r="F265" s="69"/>
      <c r="G265" s="70" t="s">
        <v>506</v>
      </c>
      <c r="H265" s="70" t="s">
        <v>19069</v>
      </c>
      <c r="I265" s="70" t="s">
        <v>18464</v>
      </c>
      <c r="J265" s="70" t="s">
        <v>18958</v>
      </c>
      <c r="K265" s="70"/>
      <c r="L265" s="70" t="s">
        <v>27</v>
      </c>
      <c r="M265" s="70" t="s">
        <v>19070</v>
      </c>
      <c r="N265" s="86"/>
      <c r="O265" s="88"/>
      <c r="P265" s="72" t="s">
        <v>23</v>
      </c>
      <c r="Q265" s="73"/>
      <c r="R265" s="72" t="s">
        <v>24</v>
      </c>
      <c r="S265" s="73" t="s">
        <v>502</v>
      </c>
      <c r="T265" s="104" t="s">
        <v>19071</v>
      </c>
      <c r="U265" s="77">
        <v>45740</v>
      </c>
      <c r="V265" s="26"/>
      <c r="W265" s="26"/>
      <c r="X265" s="26"/>
      <c r="Y265" s="26"/>
      <c r="Z265" s="26"/>
      <c r="AA265" s="26"/>
      <c r="AB265" s="26"/>
      <c r="AC265" s="26"/>
      <c r="AD265" s="26"/>
      <c r="AE265" s="26"/>
      <c r="AF265" s="26"/>
      <c r="AG265" s="26"/>
      <c r="AH265" s="26"/>
      <c r="AI265" s="26"/>
      <c r="AJ265" s="26"/>
      <c r="AK265" s="26"/>
      <c r="AL265" s="26"/>
    </row>
    <row r="266" spans="1:38" ht="87.5">
      <c r="A266" s="67">
        <v>268</v>
      </c>
      <c r="B266" s="275">
        <v>45736</v>
      </c>
      <c r="C266" s="69"/>
      <c r="D266" s="70" t="s">
        <v>660</v>
      </c>
      <c r="E266" s="69"/>
      <c r="F266" s="69"/>
      <c r="G266" s="70" t="s">
        <v>662</v>
      </c>
      <c r="H266" s="70" t="s">
        <v>19072</v>
      </c>
      <c r="I266" s="70"/>
      <c r="J266" s="70" t="s">
        <v>18958</v>
      </c>
      <c r="K266" s="70" t="s">
        <v>456</v>
      </c>
      <c r="L266" s="70" t="s">
        <v>37</v>
      </c>
      <c r="M266" s="70" t="s">
        <v>19073</v>
      </c>
      <c r="N266" s="86" t="s">
        <v>19074</v>
      </c>
      <c r="O266" s="88" t="s">
        <v>19075</v>
      </c>
      <c r="P266" s="72" t="s">
        <v>23</v>
      </c>
      <c r="Q266" s="73"/>
      <c r="R266" s="72" t="s">
        <v>24</v>
      </c>
      <c r="S266" s="73" t="s">
        <v>456</v>
      </c>
      <c r="T266" s="104" t="s">
        <v>19076</v>
      </c>
      <c r="U266" s="74" t="s">
        <v>19077</v>
      </c>
      <c r="V266" s="26"/>
      <c r="W266" s="26"/>
      <c r="X266" s="26"/>
      <c r="Y266" s="26"/>
      <c r="Z266" s="26"/>
      <c r="AA266" s="26"/>
      <c r="AB266" s="26"/>
      <c r="AC266" s="26"/>
      <c r="AD266" s="26"/>
      <c r="AE266" s="26"/>
      <c r="AF266" s="26"/>
      <c r="AG266" s="26"/>
      <c r="AH266" s="26"/>
      <c r="AI266" s="26"/>
      <c r="AJ266" s="26"/>
      <c r="AK266" s="26"/>
      <c r="AL266" s="26"/>
    </row>
    <row r="267" spans="1:38" ht="50">
      <c r="A267" s="67">
        <v>269</v>
      </c>
      <c r="B267" s="275">
        <v>45740</v>
      </c>
      <c r="C267" s="69"/>
      <c r="D267" s="70" t="s">
        <v>645</v>
      </c>
      <c r="E267" s="69"/>
      <c r="F267" s="69"/>
      <c r="G267" s="70" t="s">
        <v>107</v>
      </c>
      <c r="H267" s="70" t="s">
        <v>19078</v>
      </c>
      <c r="I267" s="70" t="s">
        <v>19079</v>
      </c>
      <c r="J267" s="70" t="s">
        <v>18958</v>
      </c>
      <c r="K267" s="70" t="s">
        <v>2031</v>
      </c>
      <c r="L267" s="70" t="s">
        <v>381</v>
      </c>
      <c r="M267" s="70" t="s">
        <v>19080</v>
      </c>
      <c r="N267" s="86" t="s">
        <v>19081</v>
      </c>
      <c r="O267" s="87" t="s">
        <v>19082</v>
      </c>
      <c r="P267" s="72" t="s">
        <v>23</v>
      </c>
      <c r="Q267" s="73"/>
      <c r="R267" s="72" t="s">
        <v>24</v>
      </c>
      <c r="S267" s="73" t="s">
        <v>502</v>
      </c>
      <c r="T267" s="104" t="s">
        <v>19083</v>
      </c>
      <c r="U267" s="77">
        <v>45740</v>
      </c>
      <c r="V267" s="26"/>
      <c r="W267" s="26"/>
      <c r="X267" s="26"/>
      <c r="Y267" s="26"/>
      <c r="Z267" s="26"/>
      <c r="AA267" s="26"/>
      <c r="AB267" s="26"/>
      <c r="AC267" s="26"/>
      <c r="AD267" s="26"/>
      <c r="AE267" s="26"/>
      <c r="AF267" s="26"/>
      <c r="AG267" s="26"/>
      <c r="AH267" s="26"/>
      <c r="AI267" s="26"/>
      <c r="AJ267" s="26"/>
      <c r="AK267" s="26"/>
      <c r="AL267" s="26"/>
    </row>
    <row r="268" spans="1:38" ht="50">
      <c r="A268" s="67">
        <v>270</v>
      </c>
      <c r="B268" s="275">
        <v>45740</v>
      </c>
      <c r="C268" s="69"/>
      <c r="D268" s="70" t="s">
        <v>324</v>
      </c>
      <c r="E268" s="69"/>
      <c r="F268" s="69"/>
      <c r="G268" s="70" t="s">
        <v>19084</v>
      </c>
      <c r="H268" s="70" t="s">
        <v>19085</v>
      </c>
      <c r="I268" s="70" t="s">
        <v>18825</v>
      </c>
      <c r="J268" s="70" t="s">
        <v>18958</v>
      </c>
      <c r="K268" s="70" t="s">
        <v>2031</v>
      </c>
      <c r="L268" s="70" t="s">
        <v>486</v>
      </c>
      <c r="M268" s="70" t="s">
        <v>19086</v>
      </c>
      <c r="N268" s="86" t="s">
        <v>19087</v>
      </c>
      <c r="O268" s="83" t="s">
        <v>19088</v>
      </c>
      <c r="P268" s="72" t="s">
        <v>23</v>
      </c>
      <c r="Q268" s="73"/>
      <c r="R268" s="72" t="s">
        <v>24</v>
      </c>
      <c r="S268" s="73" t="s">
        <v>502</v>
      </c>
      <c r="T268" s="104" t="s">
        <v>19089</v>
      </c>
      <c r="U268" s="113">
        <v>45743</v>
      </c>
      <c r="V268" s="26"/>
      <c r="W268" s="26"/>
      <c r="X268" s="26"/>
      <c r="Y268" s="26"/>
      <c r="Z268" s="26"/>
      <c r="AA268" s="26"/>
      <c r="AB268" s="26"/>
      <c r="AC268" s="26"/>
      <c r="AD268" s="26"/>
      <c r="AE268" s="26"/>
      <c r="AF268" s="26"/>
      <c r="AG268" s="26"/>
      <c r="AH268" s="26"/>
      <c r="AI268" s="26"/>
      <c r="AJ268" s="26"/>
      <c r="AK268" s="26"/>
      <c r="AL268" s="26"/>
    </row>
    <row r="269" spans="1:38" ht="50">
      <c r="A269" s="67">
        <v>271</v>
      </c>
      <c r="B269" s="275">
        <v>45740</v>
      </c>
      <c r="C269" s="69"/>
      <c r="D269" s="70" t="s">
        <v>532</v>
      </c>
      <c r="E269" s="69"/>
      <c r="F269" s="69"/>
      <c r="G269" s="70" t="s">
        <v>55</v>
      </c>
      <c r="H269" s="70" t="s">
        <v>19090</v>
      </c>
      <c r="I269" s="70" t="s">
        <v>18300</v>
      </c>
      <c r="J269" s="70" t="s">
        <v>18958</v>
      </c>
      <c r="K269" s="70" t="s">
        <v>2031</v>
      </c>
      <c r="L269" s="70" t="s">
        <v>27</v>
      </c>
      <c r="M269" s="70" t="s">
        <v>19091</v>
      </c>
      <c r="N269" s="86" t="s">
        <v>19092</v>
      </c>
      <c r="O269" s="83" t="s">
        <v>19093</v>
      </c>
      <c r="P269" s="72" t="s">
        <v>23</v>
      </c>
      <c r="Q269" s="73"/>
      <c r="R269" s="72" t="s">
        <v>24</v>
      </c>
      <c r="S269" s="73" t="s">
        <v>502</v>
      </c>
      <c r="T269" s="104" t="s">
        <v>19094</v>
      </c>
      <c r="U269" s="113">
        <v>45743</v>
      </c>
      <c r="V269" s="26"/>
      <c r="W269" s="26"/>
      <c r="X269" s="26"/>
      <c r="Y269" s="26"/>
      <c r="Z269" s="26"/>
      <c r="AA269" s="26"/>
      <c r="AB269" s="26"/>
      <c r="AC269" s="26"/>
      <c r="AD269" s="26"/>
      <c r="AE269" s="26"/>
      <c r="AF269" s="26"/>
      <c r="AG269" s="26"/>
      <c r="AH269" s="26"/>
      <c r="AI269" s="26"/>
      <c r="AJ269" s="26"/>
      <c r="AK269" s="26"/>
      <c r="AL269" s="26"/>
    </row>
    <row r="270" spans="1:38" ht="37.5">
      <c r="A270" s="67">
        <v>272</v>
      </c>
      <c r="B270" s="275">
        <v>45740</v>
      </c>
      <c r="C270" s="69"/>
      <c r="D270" s="70" t="s">
        <v>18557</v>
      </c>
      <c r="E270" s="69"/>
      <c r="F270" s="69"/>
      <c r="G270" s="70" t="s">
        <v>107</v>
      </c>
      <c r="H270" s="70" t="s">
        <v>19095</v>
      </c>
      <c r="I270" s="70" t="s">
        <v>19096</v>
      </c>
      <c r="J270" s="70" t="s">
        <v>977</v>
      </c>
      <c r="K270" s="70" t="s">
        <v>440</v>
      </c>
      <c r="L270" s="70" t="s">
        <v>37</v>
      </c>
      <c r="M270" s="70" t="s">
        <v>19097</v>
      </c>
      <c r="N270" s="86" t="s">
        <v>9452</v>
      </c>
      <c r="O270" s="83" t="s">
        <v>19098</v>
      </c>
      <c r="P270" s="72" t="s">
        <v>23</v>
      </c>
      <c r="Q270" s="73"/>
      <c r="R270" s="72" t="s">
        <v>24</v>
      </c>
      <c r="S270" s="73" t="s">
        <v>502</v>
      </c>
      <c r="T270" s="104" t="s">
        <v>19099</v>
      </c>
      <c r="U270" s="113">
        <v>45768</v>
      </c>
      <c r="V270" s="26"/>
      <c r="W270" s="26"/>
      <c r="X270" s="26"/>
      <c r="Y270" s="26"/>
      <c r="Z270" s="26"/>
      <c r="AA270" s="26"/>
      <c r="AB270" s="26"/>
      <c r="AC270" s="26"/>
      <c r="AD270" s="26"/>
      <c r="AE270" s="26"/>
      <c r="AF270" s="26"/>
      <c r="AG270" s="26"/>
      <c r="AH270" s="26"/>
      <c r="AI270" s="26"/>
      <c r="AJ270" s="26"/>
      <c r="AK270" s="26"/>
      <c r="AL270" s="26"/>
    </row>
    <row r="271" spans="1:38" ht="62.5">
      <c r="A271" s="67">
        <v>273</v>
      </c>
      <c r="B271" s="275">
        <v>45741</v>
      </c>
      <c r="C271" s="69"/>
      <c r="D271" s="70" t="s">
        <v>324</v>
      </c>
      <c r="E271" s="69"/>
      <c r="F271" s="69"/>
      <c r="G271" s="70" t="s">
        <v>609</v>
      </c>
      <c r="H271" s="70" t="s">
        <v>18824</v>
      </c>
      <c r="I271" s="70" t="s">
        <v>18825</v>
      </c>
      <c r="J271" s="70" t="s">
        <v>1009</v>
      </c>
      <c r="K271" s="70" t="s">
        <v>2031</v>
      </c>
      <c r="L271" s="70" t="s">
        <v>486</v>
      </c>
      <c r="M271" s="70" t="s">
        <v>18826</v>
      </c>
      <c r="N271" s="86" t="s">
        <v>18827</v>
      </c>
      <c r="O271" s="83" t="s">
        <v>19100</v>
      </c>
      <c r="P271" s="72" t="s">
        <v>23</v>
      </c>
      <c r="Q271" s="73"/>
      <c r="R271" s="72" t="s">
        <v>24</v>
      </c>
      <c r="S271" s="73" t="s">
        <v>502</v>
      </c>
      <c r="T271" s="104" t="s">
        <v>19101</v>
      </c>
      <c r="U271" s="113">
        <v>45768</v>
      </c>
      <c r="V271" s="26"/>
      <c r="W271" s="26"/>
      <c r="X271" s="26"/>
      <c r="Y271" s="26"/>
      <c r="Z271" s="26"/>
      <c r="AA271" s="26"/>
      <c r="AB271" s="26"/>
      <c r="AC271" s="26"/>
      <c r="AD271" s="26"/>
      <c r="AE271" s="26"/>
      <c r="AF271" s="26"/>
      <c r="AG271" s="26"/>
      <c r="AH271" s="26"/>
      <c r="AI271" s="26"/>
      <c r="AJ271" s="26"/>
      <c r="AK271" s="26"/>
      <c r="AL271" s="26"/>
    </row>
    <row r="272" spans="1:38" ht="62.5">
      <c r="A272" s="67">
        <v>274</v>
      </c>
      <c r="B272" s="275">
        <v>45741</v>
      </c>
      <c r="C272" s="69"/>
      <c r="D272" s="70" t="s">
        <v>18351</v>
      </c>
      <c r="E272" s="69"/>
      <c r="F272" s="69"/>
      <c r="G272" s="70" t="s">
        <v>240</v>
      </c>
      <c r="H272" s="70" t="s">
        <v>19102</v>
      </c>
      <c r="I272" s="70" t="s">
        <v>18897</v>
      </c>
      <c r="J272" s="70" t="s">
        <v>1009</v>
      </c>
      <c r="K272" s="70" t="s">
        <v>2031</v>
      </c>
      <c r="L272" s="70" t="s">
        <v>216</v>
      </c>
      <c r="M272" s="70" t="s">
        <v>19103</v>
      </c>
      <c r="N272" s="70" t="s">
        <v>19104</v>
      </c>
      <c r="O272" s="83" t="s">
        <v>19105</v>
      </c>
      <c r="P272" s="72" t="s">
        <v>905</v>
      </c>
      <c r="Q272" s="73"/>
      <c r="R272" s="72"/>
      <c r="S272" s="73"/>
      <c r="T272" s="73"/>
      <c r="U272" s="74"/>
      <c r="V272" s="26"/>
      <c r="W272" s="26"/>
      <c r="X272" s="26"/>
      <c r="Y272" s="26"/>
      <c r="Z272" s="26"/>
      <c r="AA272" s="26"/>
      <c r="AB272" s="26"/>
      <c r="AC272" s="26"/>
      <c r="AD272" s="26"/>
      <c r="AE272" s="26"/>
      <c r="AF272" s="26"/>
      <c r="AG272" s="26"/>
      <c r="AH272" s="26"/>
      <c r="AI272" s="26"/>
      <c r="AJ272" s="26"/>
      <c r="AK272" s="26"/>
      <c r="AL272" s="26"/>
    </row>
    <row r="273" spans="1:38" ht="225">
      <c r="A273" s="67">
        <v>275</v>
      </c>
      <c r="B273" s="275">
        <v>45742</v>
      </c>
      <c r="C273" s="69"/>
      <c r="D273" s="70" t="s">
        <v>18159</v>
      </c>
      <c r="E273" s="69"/>
      <c r="F273" s="69"/>
      <c r="G273" s="70" t="s">
        <v>19036</v>
      </c>
      <c r="H273" s="70"/>
      <c r="I273" s="70"/>
      <c r="J273" s="70"/>
      <c r="K273" s="70" t="s">
        <v>362</v>
      </c>
      <c r="L273" s="70" t="s">
        <v>45</v>
      </c>
      <c r="M273" s="70" t="s">
        <v>19106</v>
      </c>
      <c r="N273" s="70"/>
      <c r="O273" s="70"/>
      <c r="P273" s="72" t="s">
        <v>23</v>
      </c>
      <c r="Q273" s="73"/>
      <c r="R273" s="72"/>
      <c r="S273" s="73"/>
      <c r="T273" s="73"/>
      <c r="U273" s="74"/>
      <c r="V273" s="26"/>
      <c r="W273" s="26"/>
      <c r="X273" s="26"/>
      <c r="Y273" s="26"/>
      <c r="Z273" s="26"/>
      <c r="AA273" s="26"/>
      <c r="AB273" s="26"/>
      <c r="AC273" s="26"/>
      <c r="AD273" s="26"/>
      <c r="AE273" s="26"/>
      <c r="AF273" s="26"/>
      <c r="AG273" s="26"/>
      <c r="AH273" s="26"/>
      <c r="AI273" s="26"/>
      <c r="AJ273" s="26"/>
      <c r="AK273" s="26"/>
      <c r="AL273" s="26"/>
    </row>
    <row r="274" spans="1:38" ht="100">
      <c r="A274" s="67">
        <v>276</v>
      </c>
      <c r="B274" s="275">
        <v>45742</v>
      </c>
      <c r="C274" s="69"/>
      <c r="D274" s="70" t="s">
        <v>1004</v>
      </c>
      <c r="E274" s="69"/>
      <c r="F274" s="69"/>
      <c r="G274" s="70" t="s">
        <v>326</v>
      </c>
      <c r="H274" s="70" t="s">
        <v>19107</v>
      </c>
      <c r="I274" s="70" t="s">
        <v>19108</v>
      </c>
      <c r="J274" s="70" t="s">
        <v>1009</v>
      </c>
      <c r="K274" s="70" t="s">
        <v>2031</v>
      </c>
      <c r="L274" s="70" t="s">
        <v>381</v>
      </c>
      <c r="M274" s="70" t="s">
        <v>19080</v>
      </c>
      <c r="N274" s="86" t="s">
        <v>19109</v>
      </c>
      <c r="O274" s="83" t="s">
        <v>19110</v>
      </c>
      <c r="P274" s="72" t="s">
        <v>23</v>
      </c>
      <c r="Q274" s="73"/>
      <c r="R274" s="72" t="s">
        <v>24</v>
      </c>
      <c r="S274" s="73" t="s">
        <v>502</v>
      </c>
      <c r="T274" s="104" t="s">
        <v>19111</v>
      </c>
      <c r="U274" s="113">
        <v>45768</v>
      </c>
      <c r="V274" s="26"/>
      <c r="W274" s="26"/>
      <c r="X274" s="26"/>
      <c r="Y274" s="26"/>
      <c r="Z274" s="26"/>
      <c r="AA274" s="26"/>
      <c r="AB274" s="26"/>
      <c r="AC274" s="26"/>
      <c r="AD274" s="26"/>
      <c r="AE274" s="26"/>
      <c r="AF274" s="26"/>
      <c r="AG274" s="26"/>
      <c r="AH274" s="26"/>
      <c r="AI274" s="26"/>
      <c r="AJ274" s="26"/>
      <c r="AK274" s="26"/>
      <c r="AL274" s="26"/>
    </row>
    <row r="275" spans="1:38" ht="50">
      <c r="A275" s="67">
        <v>277</v>
      </c>
      <c r="B275" s="275">
        <v>45742</v>
      </c>
      <c r="C275" s="69"/>
      <c r="D275" s="70" t="s">
        <v>2080</v>
      </c>
      <c r="E275" s="69"/>
      <c r="F275" s="69"/>
      <c r="G275" s="70" t="s">
        <v>174</v>
      </c>
      <c r="H275" s="70" t="s">
        <v>19112</v>
      </c>
      <c r="I275" s="70" t="s">
        <v>19113</v>
      </c>
      <c r="J275" s="70" t="s">
        <v>1009</v>
      </c>
      <c r="K275" s="70" t="s">
        <v>2031</v>
      </c>
      <c r="L275" s="70" t="s">
        <v>797</v>
      </c>
      <c r="M275" s="83" t="s">
        <v>19114</v>
      </c>
      <c r="N275" s="86" t="s">
        <v>19115</v>
      </c>
      <c r="O275" s="70"/>
      <c r="P275" s="72" t="s">
        <v>23</v>
      </c>
      <c r="Q275" s="73"/>
      <c r="R275" s="72" t="s">
        <v>24</v>
      </c>
      <c r="S275" s="73" t="s">
        <v>502</v>
      </c>
      <c r="T275" s="104" t="s">
        <v>19116</v>
      </c>
      <c r="U275" s="113">
        <v>45768</v>
      </c>
      <c r="V275" s="26"/>
      <c r="W275" s="26"/>
      <c r="X275" s="26"/>
      <c r="Y275" s="26"/>
      <c r="Z275" s="26"/>
      <c r="AA275" s="26"/>
      <c r="AB275" s="26"/>
      <c r="AC275" s="26"/>
      <c r="AD275" s="26"/>
      <c r="AE275" s="26"/>
      <c r="AF275" s="26"/>
      <c r="AG275" s="26"/>
      <c r="AH275" s="26"/>
      <c r="AI275" s="26"/>
      <c r="AJ275" s="26"/>
      <c r="AK275" s="26"/>
      <c r="AL275" s="26"/>
    </row>
    <row r="276" spans="1:38" ht="50">
      <c r="A276" s="67">
        <v>278</v>
      </c>
      <c r="B276" s="275">
        <v>45742</v>
      </c>
      <c r="C276" s="69"/>
      <c r="D276" s="70" t="s">
        <v>958</v>
      </c>
      <c r="E276" s="69"/>
      <c r="F276" s="69"/>
      <c r="G276" s="70" t="s">
        <v>240</v>
      </c>
      <c r="H276" s="70" t="s">
        <v>19117</v>
      </c>
      <c r="I276" s="70" t="s">
        <v>19118</v>
      </c>
      <c r="J276" s="70" t="s">
        <v>1009</v>
      </c>
      <c r="K276" s="70" t="s">
        <v>2031</v>
      </c>
      <c r="L276" s="70" t="s">
        <v>216</v>
      </c>
      <c r="M276" s="70" t="s">
        <v>19119</v>
      </c>
      <c r="N276" s="86" t="s">
        <v>19120</v>
      </c>
      <c r="O276" s="83" t="s">
        <v>19121</v>
      </c>
      <c r="P276" s="72" t="s">
        <v>23</v>
      </c>
      <c r="Q276" s="73"/>
      <c r="R276" s="72" t="s">
        <v>24</v>
      </c>
      <c r="S276" s="73" t="s">
        <v>502</v>
      </c>
      <c r="T276" s="104" t="s">
        <v>19122</v>
      </c>
      <c r="U276" s="113">
        <v>45768</v>
      </c>
      <c r="V276" s="26"/>
      <c r="W276" s="26"/>
      <c r="X276" s="26"/>
      <c r="Y276" s="26"/>
      <c r="Z276" s="26"/>
      <c r="AA276" s="26"/>
      <c r="AB276" s="26"/>
      <c r="AC276" s="26"/>
      <c r="AD276" s="26"/>
      <c r="AE276" s="26"/>
      <c r="AF276" s="26"/>
      <c r="AG276" s="26"/>
      <c r="AH276" s="26"/>
      <c r="AI276" s="26"/>
      <c r="AJ276" s="26"/>
      <c r="AK276" s="26"/>
      <c r="AL276" s="26"/>
    </row>
    <row r="277" spans="1:38" ht="50">
      <c r="A277" s="67">
        <v>279</v>
      </c>
      <c r="B277" s="275">
        <v>45743</v>
      </c>
      <c r="C277" s="69"/>
      <c r="D277" s="70" t="s">
        <v>18351</v>
      </c>
      <c r="E277" s="69"/>
      <c r="F277" s="69"/>
      <c r="G277" s="70" t="s">
        <v>19123</v>
      </c>
      <c r="H277" s="70" t="s">
        <v>19124</v>
      </c>
      <c r="I277" s="70" t="s">
        <v>18897</v>
      </c>
      <c r="J277" s="70" t="s">
        <v>1009</v>
      </c>
      <c r="K277" s="70" t="s">
        <v>2031</v>
      </c>
      <c r="L277" s="70" t="s">
        <v>381</v>
      </c>
      <c r="M277" s="70" t="s">
        <v>19080</v>
      </c>
      <c r="N277" s="86" t="s">
        <v>19109</v>
      </c>
      <c r="O277" s="83" t="s">
        <v>19125</v>
      </c>
      <c r="P277" s="72" t="s">
        <v>23</v>
      </c>
      <c r="Q277" s="73"/>
      <c r="R277" s="72" t="s">
        <v>24</v>
      </c>
      <c r="S277" s="73" t="s">
        <v>502</v>
      </c>
      <c r="T277" s="104" t="s">
        <v>19126</v>
      </c>
      <c r="U277" s="113">
        <v>45768</v>
      </c>
      <c r="V277" s="26"/>
      <c r="W277" s="26"/>
      <c r="X277" s="26"/>
      <c r="Y277" s="26"/>
      <c r="Z277" s="26"/>
      <c r="AA277" s="26"/>
      <c r="AB277" s="26"/>
      <c r="AC277" s="26"/>
      <c r="AD277" s="26"/>
      <c r="AE277" s="26"/>
      <c r="AF277" s="26"/>
      <c r="AG277" s="26"/>
      <c r="AH277" s="26"/>
      <c r="AI277" s="26"/>
      <c r="AJ277" s="26"/>
      <c r="AK277" s="26"/>
      <c r="AL277" s="26"/>
    </row>
    <row r="278" spans="1:38" ht="50">
      <c r="A278" s="67">
        <v>280</v>
      </c>
      <c r="B278" s="275">
        <v>45743</v>
      </c>
      <c r="C278" s="69"/>
      <c r="D278" s="70" t="s">
        <v>18351</v>
      </c>
      <c r="E278" s="69"/>
      <c r="F278" s="69"/>
      <c r="G278" s="70" t="s">
        <v>19127</v>
      </c>
      <c r="H278" s="70" t="s">
        <v>19128</v>
      </c>
      <c r="I278" s="70" t="s">
        <v>18897</v>
      </c>
      <c r="J278" s="70" t="s">
        <v>1009</v>
      </c>
      <c r="K278" s="70" t="s">
        <v>2031</v>
      </c>
      <c r="L278" s="70" t="s">
        <v>381</v>
      </c>
      <c r="M278" s="70" t="s">
        <v>19080</v>
      </c>
      <c r="N278" s="86" t="s">
        <v>19109</v>
      </c>
      <c r="O278" s="83" t="s">
        <v>19125</v>
      </c>
      <c r="P278" s="72" t="s">
        <v>23</v>
      </c>
      <c r="Q278" s="73"/>
      <c r="R278" s="72" t="s">
        <v>24</v>
      </c>
      <c r="S278" s="73" t="s">
        <v>502</v>
      </c>
      <c r="T278" s="104" t="s">
        <v>19129</v>
      </c>
      <c r="U278" s="113">
        <v>45768</v>
      </c>
      <c r="V278" s="26"/>
      <c r="W278" s="26"/>
      <c r="X278" s="26"/>
      <c r="Y278" s="26"/>
      <c r="Z278" s="26"/>
      <c r="AA278" s="26"/>
      <c r="AB278" s="26"/>
      <c r="AC278" s="26"/>
      <c r="AD278" s="26"/>
      <c r="AE278" s="26"/>
      <c r="AF278" s="26"/>
      <c r="AG278" s="26"/>
      <c r="AH278" s="26"/>
      <c r="AI278" s="26"/>
      <c r="AJ278" s="26"/>
      <c r="AK278" s="26"/>
      <c r="AL278" s="26"/>
    </row>
    <row r="279" spans="1:38" ht="75">
      <c r="A279" s="67">
        <v>281</v>
      </c>
      <c r="B279" s="275">
        <v>45743</v>
      </c>
      <c r="C279" s="69"/>
      <c r="D279" s="70" t="s">
        <v>958</v>
      </c>
      <c r="E279" s="69"/>
      <c r="F279" s="69"/>
      <c r="G279" s="70" t="s">
        <v>240</v>
      </c>
      <c r="H279" s="70" t="s">
        <v>19117</v>
      </c>
      <c r="I279" s="70" t="s">
        <v>19118</v>
      </c>
      <c r="J279" s="70" t="s">
        <v>1009</v>
      </c>
      <c r="K279" s="70" t="s">
        <v>2031</v>
      </c>
      <c r="L279" s="70" t="s">
        <v>216</v>
      </c>
      <c r="M279" s="70" t="s">
        <v>19130</v>
      </c>
      <c r="N279" s="86" t="s">
        <v>19120</v>
      </c>
      <c r="O279" s="88" t="s">
        <v>19131</v>
      </c>
      <c r="P279" s="72" t="s">
        <v>905</v>
      </c>
      <c r="Q279" s="73"/>
      <c r="R279" s="72"/>
      <c r="S279" s="73"/>
      <c r="T279" s="73"/>
      <c r="U279" s="74"/>
      <c r="V279" s="26"/>
      <c r="W279" s="26"/>
      <c r="X279" s="26"/>
      <c r="Y279" s="26"/>
      <c r="Z279" s="26"/>
      <c r="AA279" s="26"/>
      <c r="AB279" s="26"/>
      <c r="AC279" s="26"/>
      <c r="AD279" s="26"/>
      <c r="AE279" s="26"/>
      <c r="AF279" s="26"/>
      <c r="AG279" s="26"/>
      <c r="AH279" s="26"/>
      <c r="AI279" s="26"/>
      <c r="AJ279" s="26"/>
      <c r="AK279" s="26"/>
      <c r="AL279" s="26"/>
    </row>
    <row r="280" spans="1:38" ht="37.5">
      <c r="A280" s="67">
        <v>282</v>
      </c>
      <c r="B280" s="275">
        <v>45743</v>
      </c>
      <c r="C280" s="69"/>
      <c r="D280" s="70" t="s">
        <v>866</v>
      </c>
      <c r="E280" s="69"/>
      <c r="F280" s="69"/>
      <c r="G280" s="70" t="s">
        <v>49</v>
      </c>
      <c r="H280" s="70" t="s">
        <v>19132</v>
      </c>
      <c r="I280" s="70" t="s">
        <v>19133</v>
      </c>
      <c r="J280" s="70" t="s">
        <v>1009</v>
      </c>
      <c r="K280" s="70" t="s">
        <v>2031</v>
      </c>
      <c r="L280" s="70" t="s">
        <v>156</v>
      </c>
      <c r="M280" s="70" t="s">
        <v>19134</v>
      </c>
      <c r="N280" s="86" t="s">
        <v>3608</v>
      </c>
      <c r="O280" s="83" t="s">
        <v>19135</v>
      </c>
      <c r="P280" s="72" t="s">
        <v>23</v>
      </c>
      <c r="Q280" s="73"/>
      <c r="R280" s="72" t="s">
        <v>24</v>
      </c>
      <c r="S280" s="73" t="s">
        <v>502</v>
      </c>
      <c r="T280" s="104" t="s">
        <v>19136</v>
      </c>
      <c r="U280" s="113">
        <v>45768</v>
      </c>
      <c r="V280" s="26"/>
      <c r="W280" s="26"/>
      <c r="X280" s="26"/>
      <c r="Y280" s="26"/>
      <c r="Z280" s="26"/>
      <c r="AA280" s="26"/>
      <c r="AB280" s="26"/>
      <c r="AC280" s="26"/>
      <c r="AD280" s="26"/>
      <c r="AE280" s="26"/>
      <c r="AF280" s="26"/>
      <c r="AG280" s="26"/>
      <c r="AH280" s="26"/>
      <c r="AI280" s="26"/>
      <c r="AJ280" s="26"/>
      <c r="AK280" s="26"/>
      <c r="AL280" s="26"/>
    </row>
    <row r="281" spans="1:38" ht="75">
      <c r="A281" s="67">
        <v>283</v>
      </c>
      <c r="B281" s="275">
        <v>45743</v>
      </c>
      <c r="C281" s="69"/>
      <c r="D281" s="70" t="s">
        <v>408</v>
      </c>
      <c r="E281" s="69"/>
      <c r="F281" s="69"/>
      <c r="G281" s="70" t="s">
        <v>49</v>
      </c>
      <c r="H281" s="70" t="s">
        <v>19137</v>
      </c>
      <c r="I281" s="70" t="s">
        <v>19138</v>
      </c>
      <c r="J281" s="70" t="s">
        <v>1009</v>
      </c>
      <c r="K281" s="70" t="s">
        <v>2031</v>
      </c>
      <c r="L281" s="70" t="s">
        <v>37</v>
      </c>
      <c r="M281" s="70" t="s">
        <v>19139</v>
      </c>
      <c r="N281" s="86" t="s">
        <v>19140</v>
      </c>
      <c r="O281" s="83" t="s">
        <v>19141</v>
      </c>
      <c r="P281" s="72" t="s">
        <v>23</v>
      </c>
      <c r="Q281" s="73"/>
      <c r="R281" s="72" t="s">
        <v>24</v>
      </c>
      <c r="S281" s="73" t="s">
        <v>502</v>
      </c>
      <c r="T281" s="104" t="s">
        <v>19142</v>
      </c>
      <c r="U281" s="113">
        <v>45768</v>
      </c>
      <c r="V281" s="26"/>
      <c r="W281" s="26"/>
      <c r="X281" s="26"/>
      <c r="Y281" s="26"/>
      <c r="Z281" s="26"/>
      <c r="AA281" s="26"/>
      <c r="AB281" s="26"/>
      <c r="AC281" s="26"/>
      <c r="AD281" s="26"/>
      <c r="AE281" s="26"/>
      <c r="AF281" s="26"/>
      <c r="AG281" s="26"/>
      <c r="AH281" s="26"/>
      <c r="AI281" s="26"/>
      <c r="AJ281" s="26"/>
      <c r="AK281" s="26"/>
      <c r="AL281" s="26"/>
    </row>
    <row r="282" spans="1:38" ht="112.5">
      <c r="A282" s="67">
        <v>284</v>
      </c>
      <c r="B282" s="275">
        <v>45743</v>
      </c>
      <c r="C282" s="69"/>
      <c r="D282" s="70" t="s">
        <v>857</v>
      </c>
      <c r="E282" s="69"/>
      <c r="F282" s="69"/>
      <c r="G282" s="70" t="s">
        <v>240</v>
      </c>
      <c r="H282" s="70" t="s">
        <v>19143</v>
      </c>
      <c r="I282" s="70" t="s">
        <v>18732</v>
      </c>
      <c r="J282" s="70" t="s">
        <v>1009</v>
      </c>
      <c r="K282" s="70" t="s">
        <v>2031</v>
      </c>
      <c r="L282" s="70" t="s">
        <v>37</v>
      </c>
      <c r="M282" s="70" t="s">
        <v>19144</v>
      </c>
      <c r="N282" s="86" t="s">
        <v>19145</v>
      </c>
      <c r="O282" s="83" t="s">
        <v>19146</v>
      </c>
      <c r="P282" s="72" t="s">
        <v>23</v>
      </c>
      <c r="Q282" s="73"/>
      <c r="R282" s="72" t="s">
        <v>24</v>
      </c>
      <c r="S282" s="73" t="s">
        <v>502</v>
      </c>
      <c r="T282" s="104" t="s">
        <v>19147</v>
      </c>
      <c r="U282" s="113">
        <v>45772</v>
      </c>
      <c r="V282" s="26"/>
      <c r="W282" s="26"/>
      <c r="X282" s="26"/>
      <c r="Y282" s="26"/>
      <c r="Z282" s="26"/>
      <c r="AA282" s="26"/>
      <c r="AB282" s="26"/>
      <c r="AC282" s="26"/>
      <c r="AD282" s="26"/>
      <c r="AE282" s="26"/>
      <c r="AF282" s="26"/>
      <c r="AG282" s="26"/>
      <c r="AH282" s="26"/>
      <c r="AI282" s="26"/>
      <c r="AJ282" s="26"/>
      <c r="AK282" s="26"/>
      <c r="AL282" s="26"/>
    </row>
    <row r="283" spans="1:38" ht="137.5">
      <c r="A283" s="67">
        <v>285</v>
      </c>
      <c r="B283" s="275">
        <v>45746</v>
      </c>
      <c r="C283" s="69"/>
      <c r="D283" s="70" t="s">
        <v>324</v>
      </c>
      <c r="E283" s="69"/>
      <c r="F283" s="69"/>
      <c r="G283" s="70" t="s">
        <v>957</v>
      </c>
      <c r="H283" s="70" t="s">
        <v>19148</v>
      </c>
      <c r="I283" s="70" t="s">
        <v>19149</v>
      </c>
      <c r="J283" s="70"/>
      <c r="K283" s="70" t="s">
        <v>362</v>
      </c>
      <c r="L283" s="70" t="s">
        <v>45</v>
      </c>
      <c r="M283" s="70" t="s">
        <v>19150</v>
      </c>
      <c r="N283" s="86" t="s">
        <v>19151</v>
      </c>
      <c r="O283" s="83" t="s">
        <v>19152</v>
      </c>
      <c r="P283" s="72" t="s">
        <v>23</v>
      </c>
      <c r="Q283" s="73"/>
      <c r="R283" s="72"/>
      <c r="S283" s="73"/>
      <c r="T283" s="73"/>
      <c r="U283" s="74"/>
      <c r="V283" s="26"/>
      <c r="W283" s="26"/>
      <c r="X283" s="26"/>
      <c r="Y283" s="26"/>
      <c r="Z283" s="26"/>
      <c r="AA283" s="26"/>
      <c r="AB283" s="26"/>
      <c r="AC283" s="26"/>
      <c r="AD283" s="26"/>
      <c r="AE283" s="26"/>
      <c r="AF283" s="26"/>
      <c r="AG283" s="26"/>
      <c r="AH283" s="26"/>
      <c r="AI283" s="26"/>
      <c r="AJ283" s="26"/>
      <c r="AK283" s="26"/>
      <c r="AL283" s="26"/>
    </row>
    <row r="284" spans="1:38" ht="25">
      <c r="A284" s="67">
        <v>286</v>
      </c>
      <c r="B284" s="275">
        <v>45755</v>
      </c>
      <c r="C284" s="69"/>
      <c r="D284" s="70" t="s">
        <v>2080</v>
      </c>
      <c r="E284" s="69"/>
      <c r="F284" s="69"/>
      <c r="G284" s="70" t="s">
        <v>240</v>
      </c>
      <c r="H284" s="70" t="s">
        <v>19153</v>
      </c>
      <c r="I284" s="70" t="s">
        <v>19113</v>
      </c>
      <c r="J284" s="70" t="s">
        <v>1009</v>
      </c>
      <c r="K284" s="70" t="s">
        <v>2031</v>
      </c>
      <c r="L284" s="70" t="s">
        <v>797</v>
      </c>
      <c r="M284" s="70" t="s">
        <v>19154</v>
      </c>
      <c r="N284" s="86" t="s">
        <v>18944</v>
      </c>
      <c r="O284" s="51" t="s">
        <v>19155</v>
      </c>
      <c r="P284" s="72" t="s">
        <v>23</v>
      </c>
      <c r="Q284" s="73"/>
      <c r="R284" s="72" t="s">
        <v>24</v>
      </c>
      <c r="S284" s="73" t="s">
        <v>502</v>
      </c>
      <c r="T284" s="104" t="s">
        <v>19156</v>
      </c>
      <c r="U284" s="113">
        <v>45772</v>
      </c>
      <c r="V284" s="26"/>
      <c r="W284" s="26"/>
      <c r="X284" s="26"/>
      <c r="Y284" s="26"/>
      <c r="Z284" s="26"/>
      <c r="AA284" s="26"/>
      <c r="AB284" s="26"/>
      <c r="AC284" s="26"/>
      <c r="AD284" s="26"/>
      <c r="AE284" s="26"/>
      <c r="AF284" s="26"/>
      <c r="AG284" s="26"/>
      <c r="AH284" s="26"/>
      <c r="AI284" s="26"/>
      <c r="AJ284" s="26"/>
      <c r="AK284" s="26"/>
      <c r="AL284" s="26"/>
    </row>
    <row r="285" spans="1:38" ht="28">
      <c r="A285" s="67">
        <v>287</v>
      </c>
      <c r="B285" s="275">
        <v>45755</v>
      </c>
      <c r="C285" s="69"/>
      <c r="D285" s="69" t="s">
        <v>446</v>
      </c>
      <c r="E285" s="69"/>
      <c r="F285" s="69"/>
      <c r="G285" s="211" t="s">
        <v>815</v>
      </c>
      <c r="H285" s="69" t="s">
        <v>19157</v>
      </c>
      <c r="I285" s="69" t="s">
        <v>11145</v>
      </c>
      <c r="J285" s="69" t="s">
        <v>1009</v>
      </c>
      <c r="K285" s="69" t="s">
        <v>440</v>
      </c>
      <c r="L285" s="69" t="s">
        <v>37</v>
      </c>
      <c r="M285" s="70" t="s">
        <v>19158</v>
      </c>
      <c r="N285" s="70" t="s">
        <v>19159</v>
      </c>
      <c r="O285" s="95" t="s">
        <v>19160</v>
      </c>
      <c r="P285" s="72" t="s">
        <v>23</v>
      </c>
      <c r="Q285" s="73"/>
      <c r="R285" s="72" t="s">
        <v>24</v>
      </c>
      <c r="S285" s="73" t="s">
        <v>502</v>
      </c>
      <c r="T285" s="104" t="s">
        <v>19161</v>
      </c>
      <c r="U285" s="113">
        <v>45772</v>
      </c>
      <c r="V285" s="26"/>
      <c r="W285" s="26"/>
      <c r="X285" s="26"/>
      <c r="Y285" s="26"/>
      <c r="Z285" s="26"/>
      <c r="AA285" s="26"/>
      <c r="AB285" s="26"/>
      <c r="AC285" s="26"/>
      <c r="AD285" s="26"/>
      <c r="AE285" s="26"/>
      <c r="AF285" s="26"/>
      <c r="AG285" s="26"/>
      <c r="AH285" s="26"/>
      <c r="AI285" s="26"/>
      <c r="AJ285" s="26"/>
      <c r="AK285" s="26"/>
      <c r="AL285" s="26"/>
    </row>
    <row r="286" spans="1:38" ht="37.5">
      <c r="A286" s="67">
        <v>288</v>
      </c>
      <c r="B286" s="275">
        <v>45755</v>
      </c>
      <c r="C286" s="69"/>
      <c r="D286" s="70" t="s">
        <v>285</v>
      </c>
      <c r="E286" s="69"/>
      <c r="F286" s="69"/>
      <c r="G286" s="70" t="s">
        <v>19162</v>
      </c>
      <c r="H286" s="70" t="s">
        <v>19163</v>
      </c>
      <c r="I286" s="70" t="s">
        <v>19164</v>
      </c>
      <c r="J286" s="69" t="s">
        <v>1009</v>
      </c>
      <c r="K286" s="70" t="s">
        <v>2031</v>
      </c>
      <c r="L286" s="70" t="s">
        <v>797</v>
      </c>
      <c r="M286" s="70" t="s">
        <v>19165</v>
      </c>
      <c r="N286" s="86" t="s">
        <v>18944</v>
      </c>
      <c r="O286" s="83" t="s">
        <v>19166</v>
      </c>
      <c r="P286" s="72" t="s">
        <v>23</v>
      </c>
      <c r="Q286" s="73"/>
      <c r="R286" s="72" t="s">
        <v>24</v>
      </c>
      <c r="S286" s="73" t="s">
        <v>502</v>
      </c>
      <c r="T286" s="104" t="s">
        <v>19167</v>
      </c>
      <c r="U286" s="113">
        <v>45772</v>
      </c>
      <c r="V286" s="26"/>
      <c r="W286" s="26"/>
      <c r="X286" s="26"/>
      <c r="Y286" s="26"/>
      <c r="Z286" s="26"/>
      <c r="AA286" s="26"/>
      <c r="AB286" s="26"/>
      <c r="AC286" s="26"/>
      <c r="AD286" s="26"/>
      <c r="AE286" s="26"/>
      <c r="AF286" s="26"/>
      <c r="AG286" s="26"/>
      <c r="AH286" s="26"/>
      <c r="AI286" s="26"/>
      <c r="AJ286" s="26"/>
      <c r="AK286" s="26"/>
      <c r="AL286" s="26"/>
    </row>
    <row r="287" spans="1:38" ht="37.5">
      <c r="A287" s="67">
        <v>289</v>
      </c>
      <c r="B287" s="275">
        <v>45755</v>
      </c>
      <c r="C287" s="69"/>
      <c r="D287" s="70" t="s">
        <v>446</v>
      </c>
      <c r="E287" s="69"/>
      <c r="F287" s="69"/>
      <c r="G287" s="70" t="s">
        <v>49</v>
      </c>
      <c r="H287" s="70" t="s">
        <v>19168</v>
      </c>
      <c r="I287" s="69" t="s">
        <v>11145</v>
      </c>
      <c r="J287" s="69" t="s">
        <v>1009</v>
      </c>
      <c r="K287" s="70" t="s">
        <v>440</v>
      </c>
      <c r="L287" s="70" t="s">
        <v>37</v>
      </c>
      <c r="M287" s="70" t="s">
        <v>19169</v>
      </c>
      <c r="N287" s="86" t="s">
        <v>19170</v>
      </c>
      <c r="O287" s="88" t="s">
        <v>19171</v>
      </c>
      <c r="P287" s="72" t="s">
        <v>23</v>
      </c>
      <c r="Q287" s="73"/>
      <c r="R287" s="72" t="s">
        <v>24</v>
      </c>
      <c r="S287" s="73" t="s">
        <v>502</v>
      </c>
      <c r="T287" s="73" t="s">
        <v>18049</v>
      </c>
      <c r="U287" s="74"/>
      <c r="V287" s="26"/>
      <c r="W287" s="26"/>
      <c r="X287" s="26"/>
      <c r="Y287" s="26"/>
      <c r="Z287" s="26"/>
      <c r="AA287" s="26"/>
      <c r="AB287" s="26"/>
      <c r="AC287" s="26"/>
      <c r="AD287" s="26"/>
      <c r="AE287" s="26"/>
      <c r="AF287" s="26"/>
      <c r="AG287" s="26"/>
      <c r="AH287" s="26"/>
      <c r="AI287" s="26"/>
      <c r="AJ287" s="26"/>
      <c r="AK287" s="26"/>
      <c r="AL287" s="26"/>
    </row>
    <row r="288" spans="1:38" ht="87.5">
      <c r="A288" s="67">
        <v>290</v>
      </c>
      <c r="B288" s="275">
        <v>45755</v>
      </c>
      <c r="C288" s="69"/>
      <c r="D288" s="70" t="s">
        <v>413</v>
      </c>
      <c r="E288" s="69"/>
      <c r="F288" s="69"/>
      <c r="G288" s="70" t="s">
        <v>848</v>
      </c>
      <c r="H288" s="70" t="s">
        <v>19172</v>
      </c>
      <c r="I288" s="70" t="s">
        <v>18948</v>
      </c>
      <c r="J288" s="70" t="s">
        <v>1009</v>
      </c>
      <c r="K288" s="70" t="s">
        <v>440</v>
      </c>
      <c r="L288" s="70" t="s">
        <v>381</v>
      </c>
      <c r="M288" s="70" t="s">
        <v>19173</v>
      </c>
      <c r="N288" s="86" t="s">
        <v>19174</v>
      </c>
      <c r="O288" s="88" t="s">
        <v>19175</v>
      </c>
      <c r="P288" s="72" t="s">
        <v>23</v>
      </c>
      <c r="Q288" s="73"/>
      <c r="R288" s="72" t="s">
        <v>24</v>
      </c>
      <c r="S288" s="73" t="s">
        <v>502</v>
      </c>
      <c r="T288" s="73" t="s">
        <v>17936</v>
      </c>
      <c r="U288" s="113">
        <v>45772</v>
      </c>
      <c r="V288" s="26"/>
      <c r="W288" s="26"/>
      <c r="X288" s="26"/>
      <c r="Y288" s="26"/>
      <c r="Z288" s="26"/>
      <c r="AA288" s="26"/>
      <c r="AB288" s="26"/>
      <c r="AC288" s="26"/>
      <c r="AD288" s="26"/>
      <c r="AE288" s="26"/>
      <c r="AF288" s="26"/>
      <c r="AG288" s="26"/>
      <c r="AH288" s="26"/>
      <c r="AI288" s="26"/>
      <c r="AJ288" s="26"/>
      <c r="AK288" s="26"/>
      <c r="AL288" s="26"/>
    </row>
    <row r="289" spans="1:38" ht="50">
      <c r="A289" s="67">
        <v>291</v>
      </c>
      <c r="B289" s="275">
        <v>45756</v>
      </c>
      <c r="C289" s="69"/>
      <c r="D289" s="70" t="s">
        <v>401</v>
      </c>
      <c r="E289" s="69"/>
      <c r="F289" s="69"/>
      <c r="G289" s="70" t="s">
        <v>33</v>
      </c>
      <c r="H289" s="70" t="s">
        <v>19176</v>
      </c>
      <c r="I289" s="70" t="s">
        <v>19177</v>
      </c>
      <c r="J289" s="70" t="s">
        <v>1009</v>
      </c>
      <c r="K289" s="70" t="s">
        <v>2031</v>
      </c>
      <c r="L289" s="70" t="s">
        <v>486</v>
      </c>
      <c r="M289" s="70" t="s">
        <v>19086</v>
      </c>
      <c r="N289" s="86" t="s">
        <v>18827</v>
      </c>
      <c r="O289" s="104" t="s">
        <v>19178</v>
      </c>
      <c r="P289" s="72" t="s">
        <v>23</v>
      </c>
      <c r="Q289" s="73"/>
      <c r="R289" s="72" t="s">
        <v>24</v>
      </c>
      <c r="S289" s="73" t="s">
        <v>502</v>
      </c>
      <c r="T289" s="104" t="s">
        <v>19179</v>
      </c>
      <c r="U289" s="113">
        <v>45772</v>
      </c>
      <c r="V289" s="26"/>
      <c r="W289" s="26"/>
      <c r="X289" s="26"/>
      <c r="Y289" s="26"/>
      <c r="Z289" s="26"/>
      <c r="AA289" s="26"/>
      <c r="AB289" s="26"/>
      <c r="AC289" s="26"/>
      <c r="AD289" s="26"/>
      <c r="AE289" s="26"/>
      <c r="AF289" s="26"/>
      <c r="AG289" s="26"/>
      <c r="AH289" s="26"/>
      <c r="AI289" s="26"/>
      <c r="AJ289" s="26"/>
      <c r="AK289" s="26"/>
      <c r="AL289" s="26"/>
    </row>
    <row r="290" spans="1:38" ht="37.5">
      <c r="A290" s="67">
        <v>292</v>
      </c>
      <c r="B290" s="275">
        <v>45756</v>
      </c>
      <c r="C290" s="69"/>
      <c r="D290" s="70" t="s">
        <v>386</v>
      </c>
      <c r="E290" s="69"/>
      <c r="F290" s="69"/>
      <c r="G290" s="70" t="s">
        <v>19180</v>
      </c>
      <c r="H290" s="70" t="s">
        <v>19181</v>
      </c>
      <c r="I290" s="70" t="s">
        <v>19182</v>
      </c>
      <c r="J290" s="70" t="s">
        <v>1009</v>
      </c>
      <c r="K290" s="70" t="s">
        <v>2031</v>
      </c>
      <c r="L290" s="70" t="s">
        <v>797</v>
      </c>
      <c r="M290" s="70" t="s">
        <v>19183</v>
      </c>
      <c r="N290" s="86" t="s">
        <v>19115</v>
      </c>
      <c r="O290" s="83" t="s">
        <v>19184</v>
      </c>
      <c r="P290" s="72" t="s">
        <v>23</v>
      </c>
      <c r="Q290" s="73"/>
      <c r="R290" s="72" t="s">
        <v>24</v>
      </c>
      <c r="S290" s="73" t="s">
        <v>502</v>
      </c>
      <c r="T290" s="73" t="s">
        <v>17936</v>
      </c>
      <c r="U290" s="113">
        <v>45772</v>
      </c>
      <c r="V290" s="26"/>
      <c r="W290" s="26"/>
      <c r="X290" s="26"/>
      <c r="Y290" s="26"/>
      <c r="Z290" s="26"/>
      <c r="AA290" s="26"/>
      <c r="AB290" s="26"/>
      <c r="AC290" s="26"/>
      <c r="AD290" s="26"/>
      <c r="AE290" s="26"/>
      <c r="AF290" s="26"/>
      <c r="AG290" s="26"/>
      <c r="AH290" s="26"/>
      <c r="AI290" s="26"/>
      <c r="AJ290" s="26"/>
      <c r="AK290" s="26"/>
      <c r="AL290" s="26"/>
    </row>
    <row r="291" spans="1:38" ht="87.5">
      <c r="A291" s="67">
        <v>293</v>
      </c>
      <c r="B291" s="275">
        <v>45756</v>
      </c>
      <c r="C291" s="69"/>
      <c r="D291" s="70" t="s">
        <v>324</v>
      </c>
      <c r="E291" s="69"/>
      <c r="F291" s="69"/>
      <c r="G291" s="70" t="s">
        <v>73</v>
      </c>
      <c r="H291" s="70" t="s">
        <v>19185</v>
      </c>
      <c r="I291" s="70" t="s">
        <v>18825</v>
      </c>
      <c r="J291" s="70" t="s">
        <v>1009</v>
      </c>
      <c r="K291" s="70" t="s">
        <v>2031</v>
      </c>
      <c r="L291" s="70" t="s">
        <v>37</v>
      </c>
      <c r="M291" s="70" t="s">
        <v>19139</v>
      </c>
      <c r="N291" s="86" t="s">
        <v>19186</v>
      </c>
      <c r="O291" s="83" t="s">
        <v>19187</v>
      </c>
      <c r="P291" s="72" t="s">
        <v>23</v>
      </c>
      <c r="Q291" s="73"/>
      <c r="R291" s="72" t="s">
        <v>24</v>
      </c>
      <c r="S291" s="73" t="s">
        <v>502</v>
      </c>
      <c r="T291" s="73" t="s">
        <v>17936</v>
      </c>
      <c r="U291" s="113">
        <v>45772</v>
      </c>
      <c r="V291" s="26"/>
      <c r="W291" s="26"/>
      <c r="X291" s="26"/>
      <c r="Y291" s="26"/>
      <c r="Z291" s="26"/>
      <c r="AA291" s="26"/>
      <c r="AB291" s="26"/>
      <c r="AC291" s="26"/>
      <c r="AD291" s="26"/>
      <c r="AE291" s="26"/>
      <c r="AF291" s="26"/>
      <c r="AG291" s="26"/>
      <c r="AH291" s="26"/>
      <c r="AI291" s="26"/>
      <c r="AJ291" s="26"/>
      <c r="AK291" s="26"/>
      <c r="AL291" s="26"/>
    </row>
    <row r="292" spans="1:38" ht="87.5">
      <c r="A292" s="67">
        <v>294</v>
      </c>
      <c r="B292" s="275">
        <v>45756</v>
      </c>
      <c r="C292" s="69"/>
      <c r="D292" s="70" t="s">
        <v>316</v>
      </c>
      <c r="E292" s="69"/>
      <c r="F292" s="69"/>
      <c r="G292" s="70"/>
      <c r="H292" s="70" t="s">
        <v>19188</v>
      </c>
      <c r="I292" s="70" t="s">
        <v>19189</v>
      </c>
      <c r="J292" s="70" t="s">
        <v>1009</v>
      </c>
      <c r="K292" s="70" t="s">
        <v>440</v>
      </c>
      <c r="L292" s="70" t="s">
        <v>486</v>
      </c>
      <c r="M292" s="70" t="s">
        <v>18826</v>
      </c>
      <c r="N292" s="86" t="s">
        <v>18827</v>
      </c>
      <c r="O292" s="88" t="s">
        <v>19190</v>
      </c>
      <c r="P292" s="72" t="s">
        <v>23</v>
      </c>
      <c r="Q292" s="73"/>
      <c r="R292" s="72" t="s">
        <v>24</v>
      </c>
      <c r="S292" s="73" t="s">
        <v>502</v>
      </c>
      <c r="T292" s="73" t="s">
        <v>17936</v>
      </c>
      <c r="U292" s="113">
        <v>45772</v>
      </c>
      <c r="V292" s="26"/>
      <c r="W292" s="26"/>
      <c r="X292" s="26"/>
      <c r="Y292" s="26"/>
      <c r="Z292" s="26"/>
      <c r="AA292" s="26"/>
      <c r="AB292" s="26"/>
      <c r="AC292" s="26"/>
      <c r="AD292" s="26"/>
      <c r="AE292" s="26"/>
      <c r="AF292" s="26"/>
      <c r="AG292" s="26"/>
      <c r="AH292" s="26"/>
      <c r="AI292" s="26"/>
      <c r="AJ292" s="26"/>
      <c r="AK292" s="26"/>
      <c r="AL292" s="26"/>
    </row>
    <row r="293" spans="1:38" ht="87.5">
      <c r="A293" s="67">
        <v>295</v>
      </c>
      <c r="B293" s="275">
        <v>45756</v>
      </c>
      <c r="C293" s="69"/>
      <c r="D293" s="70" t="s">
        <v>2086</v>
      </c>
      <c r="E293" s="69"/>
      <c r="F293" s="69"/>
      <c r="G293" s="70" t="s">
        <v>240</v>
      </c>
      <c r="H293" s="70" t="s">
        <v>19191</v>
      </c>
      <c r="I293" s="70" t="s">
        <v>2088</v>
      </c>
      <c r="J293" s="70" t="s">
        <v>1009</v>
      </c>
      <c r="K293" s="70" t="s">
        <v>2031</v>
      </c>
      <c r="L293" s="70" t="s">
        <v>37</v>
      </c>
      <c r="M293" s="70" t="s">
        <v>19192</v>
      </c>
      <c r="N293" s="86" t="s">
        <v>19193</v>
      </c>
      <c r="O293" s="70"/>
      <c r="P293" s="72" t="s">
        <v>23</v>
      </c>
      <c r="Q293" s="73"/>
      <c r="R293" s="72" t="s">
        <v>24</v>
      </c>
      <c r="S293" s="73" t="s">
        <v>502</v>
      </c>
      <c r="T293" s="73" t="s">
        <v>17936</v>
      </c>
      <c r="U293" s="113">
        <v>45772</v>
      </c>
      <c r="V293" s="26"/>
      <c r="W293" s="26"/>
      <c r="X293" s="26"/>
      <c r="Y293" s="26"/>
      <c r="Z293" s="26"/>
      <c r="AA293" s="26"/>
      <c r="AB293" s="26"/>
      <c r="AC293" s="26"/>
      <c r="AD293" s="26"/>
      <c r="AE293" s="26"/>
      <c r="AF293" s="26"/>
      <c r="AG293" s="26"/>
      <c r="AH293" s="26"/>
      <c r="AI293" s="26"/>
      <c r="AJ293" s="26"/>
      <c r="AK293" s="26"/>
      <c r="AL293" s="26"/>
    </row>
    <row r="294" spans="1:38" ht="62.5">
      <c r="A294" s="67">
        <v>296</v>
      </c>
      <c r="B294" s="68">
        <v>45757</v>
      </c>
      <c r="C294" s="69"/>
      <c r="D294" s="70" t="s">
        <v>147</v>
      </c>
      <c r="E294" s="69"/>
      <c r="F294" s="69"/>
      <c r="G294" s="70" t="s">
        <v>818</v>
      </c>
      <c r="H294" s="70" t="s">
        <v>19194</v>
      </c>
      <c r="I294" s="70" t="s">
        <v>10510</v>
      </c>
      <c r="J294" s="70" t="s">
        <v>1009</v>
      </c>
      <c r="K294" s="70" t="s">
        <v>440</v>
      </c>
      <c r="L294" s="70" t="s">
        <v>88</v>
      </c>
      <c r="M294" s="70" t="s">
        <v>19195</v>
      </c>
      <c r="N294" s="70" t="s">
        <v>998</v>
      </c>
      <c r="O294" s="95" t="s">
        <v>19196</v>
      </c>
      <c r="P294" s="72" t="s">
        <v>23</v>
      </c>
      <c r="Q294" s="73"/>
      <c r="R294" s="72" t="s">
        <v>24</v>
      </c>
      <c r="S294" s="73" t="s">
        <v>502</v>
      </c>
      <c r="T294" s="104" t="s">
        <v>19197</v>
      </c>
      <c r="U294" s="113">
        <v>45772</v>
      </c>
      <c r="V294" s="26"/>
      <c r="W294" s="26"/>
      <c r="X294" s="26"/>
      <c r="Y294" s="26"/>
      <c r="Z294" s="26"/>
      <c r="AA294" s="26"/>
      <c r="AB294" s="26"/>
      <c r="AC294" s="26"/>
      <c r="AD294" s="26"/>
      <c r="AE294" s="26"/>
      <c r="AF294" s="26"/>
      <c r="AG294" s="26"/>
      <c r="AH294" s="26"/>
      <c r="AI294" s="26"/>
      <c r="AJ294" s="26"/>
      <c r="AK294" s="26"/>
      <c r="AL294" s="26"/>
    </row>
    <row r="295" spans="1:38" ht="50">
      <c r="A295" s="67">
        <v>297</v>
      </c>
      <c r="B295" s="68">
        <v>45757</v>
      </c>
      <c r="C295" s="69"/>
      <c r="D295" s="70" t="s">
        <v>935</v>
      </c>
      <c r="E295" s="69"/>
      <c r="F295" s="69"/>
      <c r="G295" s="70" t="s">
        <v>19198</v>
      </c>
      <c r="H295" s="70" t="s">
        <v>19199</v>
      </c>
      <c r="I295" s="70" t="s">
        <v>19200</v>
      </c>
      <c r="J295" s="70" t="s">
        <v>1009</v>
      </c>
      <c r="K295" s="70" t="s">
        <v>2031</v>
      </c>
      <c r="L295" s="70" t="s">
        <v>381</v>
      </c>
      <c r="M295" s="70" t="s">
        <v>19080</v>
      </c>
      <c r="N295" s="86" t="s">
        <v>19109</v>
      </c>
      <c r="O295" s="104" t="s">
        <v>19201</v>
      </c>
      <c r="P295" s="72" t="s">
        <v>23</v>
      </c>
      <c r="Q295" s="73"/>
      <c r="R295" s="72" t="s">
        <v>24</v>
      </c>
      <c r="S295" s="73" t="s">
        <v>502</v>
      </c>
      <c r="T295" s="104" t="s">
        <v>19202</v>
      </c>
      <c r="U295" s="113">
        <v>45772</v>
      </c>
      <c r="V295" s="26"/>
      <c r="W295" s="26"/>
      <c r="X295" s="26"/>
      <c r="Y295" s="26"/>
      <c r="Z295" s="26"/>
      <c r="AA295" s="26"/>
      <c r="AB295" s="26"/>
      <c r="AC295" s="26"/>
      <c r="AD295" s="26"/>
      <c r="AE295" s="26"/>
      <c r="AF295" s="26"/>
      <c r="AG295" s="26"/>
      <c r="AH295" s="26"/>
      <c r="AI295" s="26"/>
      <c r="AJ295" s="26"/>
      <c r="AK295" s="26"/>
      <c r="AL295" s="26"/>
    </row>
    <row r="296" spans="1:38" ht="187.5">
      <c r="A296" s="67">
        <v>298</v>
      </c>
      <c r="B296" s="68">
        <v>45757</v>
      </c>
      <c r="C296" s="69"/>
      <c r="D296" s="70" t="s">
        <v>992</v>
      </c>
      <c r="E296" s="69"/>
      <c r="F296" s="69"/>
      <c r="G296" s="70" t="s">
        <v>19203</v>
      </c>
      <c r="H296" s="70" t="s">
        <v>19204</v>
      </c>
      <c r="I296" s="70" t="s">
        <v>19205</v>
      </c>
      <c r="J296" s="70" t="s">
        <v>1009</v>
      </c>
      <c r="K296" s="70" t="s">
        <v>2031</v>
      </c>
      <c r="L296" s="70" t="s">
        <v>83</v>
      </c>
      <c r="M296" s="70" t="s">
        <v>19206</v>
      </c>
      <c r="N296" s="86" t="s">
        <v>19207</v>
      </c>
      <c r="O296" s="83" t="s">
        <v>19208</v>
      </c>
      <c r="P296" s="72" t="s">
        <v>23</v>
      </c>
      <c r="Q296" s="73"/>
      <c r="R296" s="72" t="s">
        <v>727</v>
      </c>
      <c r="S296" s="73"/>
      <c r="T296" s="73"/>
      <c r="U296" s="74"/>
      <c r="V296" s="26"/>
      <c r="W296" s="26"/>
      <c r="X296" s="26"/>
      <c r="Y296" s="26"/>
      <c r="Z296" s="26"/>
      <c r="AA296" s="26"/>
      <c r="AB296" s="26"/>
      <c r="AC296" s="26"/>
      <c r="AD296" s="26"/>
      <c r="AE296" s="26"/>
      <c r="AF296" s="26"/>
      <c r="AG296" s="26"/>
      <c r="AH296" s="26"/>
      <c r="AI296" s="26"/>
      <c r="AJ296" s="26"/>
      <c r="AK296" s="26"/>
      <c r="AL296" s="26"/>
    </row>
    <row r="297" spans="1:38" ht="37.5">
      <c r="A297" s="67">
        <v>299</v>
      </c>
      <c r="B297" s="68">
        <v>45758</v>
      </c>
      <c r="C297" s="69"/>
      <c r="D297" s="70" t="s">
        <v>2080</v>
      </c>
      <c r="E297" s="69"/>
      <c r="F297" s="69"/>
      <c r="G297" s="70" t="s">
        <v>250</v>
      </c>
      <c r="H297" s="70" t="s">
        <v>19209</v>
      </c>
      <c r="I297" s="70" t="s">
        <v>18942</v>
      </c>
      <c r="J297" s="70" t="s">
        <v>1009</v>
      </c>
      <c r="K297" s="70" t="s">
        <v>2031</v>
      </c>
      <c r="L297" s="70" t="s">
        <v>797</v>
      </c>
      <c r="M297" s="70" t="s">
        <v>19210</v>
      </c>
      <c r="N297" s="86" t="s">
        <v>18944</v>
      </c>
      <c r="O297" s="88" t="s">
        <v>19211</v>
      </c>
      <c r="P297" s="72" t="s">
        <v>23</v>
      </c>
      <c r="Q297" s="73"/>
      <c r="R297" s="72" t="s">
        <v>24</v>
      </c>
      <c r="S297" s="73" t="s">
        <v>502</v>
      </c>
      <c r="T297" s="104" t="s">
        <v>19212</v>
      </c>
      <c r="U297" s="113">
        <v>45772</v>
      </c>
      <c r="V297" s="26"/>
      <c r="W297" s="26"/>
      <c r="X297" s="26"/>
      <c r="Y297" s="26"/>
      <c r="Z297" s="26"/>
      <c r="AA297" s="26"/>
      <c r="AB297" s="26"/>
      <c r="AC297" s="26"/>
      <c r="AD297" s="26"/>
      <c r="AE297" s="26"/>
      <c r="AF297" s="26"/>
      <c r="AG297" s="26"/>
      <c r="AH297" s="26"/>
      <c r="AI297" s="26"/>
      <c r="AJ297" s="26"/>
      <c r="AK297" s="26"/>
      <c r="AL297" s="26"/>
    </row>
    <row r="298" spans="1:38" ht="50">
      <c r="A298" s="67">
        <v>300</v>
      </c>
      <c r="B298" s="68">
        <v>45758</v>
      </c>
      <c r="C298" s="69"/>
      <c r="D298" s="70" t="s">
        <v>324</v>
      </c>
      <c r="E298" s="69"/>
      <c r="F298" s="69"/>
      <c r="G298" s="70" t="s">
        <v>247</v>
      </c>
      <c r="H298" s="70" t="s">
        <v>19213</v>
      </c>
      <c r="I298" s="70" t="s">
        <v>18825</v>
      </c>
      <c r="J298" s="70" t="s">
        <v>1009</v>
      </c>
      <c r="K298" s="70" t="s">
        <v>2031</v>
      </c>
      <c r="L298" s="70" t="s">
        <v>486</v>
      </c>
      <c r="M298" s="70" t="s">
        <v>18826</v>
      </c>
      <c r="N298" s="86" t="s">
        <v>18827</v>
      </c>
      <c r="O298" s="83" t="s">
        <v>19214</v>
      </c>
      <c r="P298" s="72" t="s">
        <v>23</v>
      </c>
      <c r="Q298" s="73"/>
      <c r="R298" s="72" t="s">
        <v>24</v>
      </c>
      <c r="S298" s="73" t="s">
        <v>502</v>
      </c>
      <c r="T298" s="73" t="s">
        <v>17936</v>
      </c>
      <c r="U298" s="74"/>
      <c r="V298" s="26"/>
      <c r="W298" s="26"/>
      <c r="X298" s="26"/>
      <c r="Y298" s="26"/>
      <c r="Z298" s="26"/>
      <c r="AA298" s="26"/>
      <c r="AB298" s="26"/>
      <c r="AC298" s="26"/>
      <c r="AD298" s="26"/>
      <c r="AE298" s="26"/>
      <c r="AF298" s="26"/>
      <c r="AG298" s="26"/>
      <c r="AH298" s="26"/>
      <c r="AI298" s="26"/>
      <c r="AJ298" s="26"/>
      <c r="AK298" s="26"/>
      <c r="AL298" s="26"/>
    </row>
    <row r="299" spans="1:38" ht="50">
      <c r="A299" s="67">
        <v>301</v>
      </c>
      <c r="B299" s="68">
        <v>45758</v>
      </c>
      <c r="C299" s="69"/>
      <c r="D299" s="70" t="s">
        <v>324</v>
      </c>
      <c r="E299" s="69"/>
      <c r="F299" s="69"/>
      <c r="G299" s="70" t="s">
        <v>19215</v>
      </c>
      <c r="H299" s="70" t="s">
        <v>19216</v>
      </c>
      <c r="I299" s="70" t="s">
        <v>18825</v>
      </c>
      <c r="J299" s="70" t="s">
        <v>1009</v>
      </c>
      <c r="K299" s="70" t="s">
        <v>2031</v>
      </c>
      <c r="L299" s="70" t="s">
        <v>486</v>
      </c>
      <c r="M299" s="70" t="s">
        <v>18826</v>
      </c>
      <c r="N299" s="86" t="s">
        <v>18827</v>
      </c>
      <c r="O299" s="88"/>
      <c r="P299" s="72" t="s">
        <v>23</v>
      </c>
      <c r="Q299" s="73"/>
      <c r="R299" s="72" t="s">
        <v>24</v>
      </c>
      <c r="S299" s="73" t="s">
        <v>502</v>
      </c>
      <c r="T299" s="73"/>
      <c r="U299" s="113">
        <v>45772</v>
      </c>
      <c r="V299" s="26"/>
      <c r="W299" s="26"/>
      <c r="X299" s="26"/>
      <c r="Y299" s="26"/>
      <c r="Z299" s="26"/>
      <c r="AA299" s="26"/>
      <c r="AB299" s="26"/>
      <c r="AC299" s="26"/>
      <c r="AD299" s="26"/>
      <c r="AE299" s="26"/>
      <c r="AF299" s="26"/>
      <c r="AG299" s="26"/>
      <c r="AH299" s="26"/>
      <c r="AI299" s="26"/>
      <c r="AJ299" s="26"/>
      <c r="AK299" s="26"/>
      <c r="AL299" s="26"/>
    </row>
    <row r="300" spans="1:38" ht="87.5">
      <c r="A300" s="67">
        <v>302</v>
      </c>
      <c r="B300" s="68">
        <v>45758</v>
      </c>
      <c r="C300" s="69"/>
      <c r="D300" s="70" t="s">
        <v>648</v>
      </c>
      <c r="E300" s="69"/>
      <c r="F300" s="69"/>
      <c r="G300" s="70" t="s">
        <v>240</v>
      </c>
      <c r="H300" s="70" t="s">
        <v>19217</v>
      </c>
      <c r="I300" s="70" t="s">
        <v>19218</v>
      </c>
      <c r="J300" s="70" t="s">
        <v>1009</v>
      </c>
      <c r="K300" s="70" t="s">
        <v>2031</v>
      </c>
      <c r="L300" s="70" t="s">
        <v>37</v>
      </c>
      <c r="M300" s="70" t="s">
        <v>19219</v>
      </c>
      <c r="N300" s="86" t="s">
        <v>19220</v>
      </c>
      <c r="O300" s="88"/>
      <c r="P300" s="72" t="s">
        <v>23</v>
      </c>
      <c r="Q300" s="73"/>
      <c r="R300" s="72" t="s">
        <v>24</v>
      </c>
      <c r="S300" s="73" t="s">
        <v>502</v>
      </c>
      <c r="T300" s="73"/>
      <c r="U300" s="113">
        <v>45772</v>
      </c>
      <c r="V300" s="26"/>
      <c r="W300" s="26"/>
      <c r="X300" s="26"/>
      <c r="Y300" s="26"/>
      <c r="Z300" s="26"/>
      <c r="AA300" s="26"/>
      <c r="AB300" s="26"/>
      <c r="AC300" s="26"/>
      <c r="AD300" s="26"/>
      <c r="AE300" s="26"/>
      <c r="AF300" s="26"/>
      <c r="AG300" s="26"/>
      <c r="AH300" s="26"/>
      <c r="AI300" s="26"/>
      <c r="AJ300" s="26"/>
      <c r="AK300" s="26"/>
      <c r="AL300" s="26"/>
    </row>
    <row r="301" spans="1:38" ht="37.5">
      <c r="A301" s="67">
        <v>303</v>
      </c>
      <c r="B301" s="68">
        <v>45758</v>
      </c>
      <c r="C301" s="69"/>
      <c r="D301" s="70" t="s">
        <v>648</v>
      </c>
      <c r="E301" s="69"/>
      <c r="F301" s="69"/>
      <c r="G301" s="70" t="s">
        <v>240</v>
      </c>
      <c r="H301" s="70" t="s">
        <v>19221</v>
      </c>
      <c r="I301" s="70" t="s">
        <v>19218</v>
      </c>
      <c r="J301" s="70" t="s">
        <v>1009</v>
      </c>
      <c r="K301" s="70" t="s">
        <v>2031</v>
      </c>
      <c r="L301" s="70" t="s">
        <v>37</v>
      </c>
      <c r="M301" s="70" t="s">
        <v>19222</v>
      </c>
      <c r="N301" s="86" t="s">
        <v>18944</v>
      </c>
      <c r="O301" s="83" t="s">
        <v>19223</v>
      </c>
      <c r="P301" s="72" t="s">
        <v>23</v>
      </c>
      <c r="Q301" s="73"/>
      <c r="R301" s="72" t="s">
        <v>24</v>
      </c>
      <c r="S301" s="73" t="s">
        <v>502</v>
      </c>
      <c r="T301" s="73" t="s">
        <v>17936</v>
      </c>
      <c r="U301" s="113">
        <v>45772</v>
      </c>
      <c r="V301" s="26"/>
      <c r="W301" s="26"/>
      <c r="X301" s="26"/>
      <c r="Y301" s="26"/>
      <c r="Z301" s="26"/>
      <c r="AA301" s="26"/>
      <c r="AB301" s="26"/>
      <c r="AC301" s="26"/>
      <c r="AD301" s="26"/>
      <c r="AE301" s="26"/>
      <c r="AF301" s="26"/>
      <c r="AG301" s="26"/>
      <c r="AH301" s="26"/>
      <c r="AI301" s="26"/>
      <c r="AJ301" s="26"/>
      <c r="AK301" s="26"/>
      <c r="AL301" s="26"/>
    </row>
    <row r="302" spans="1:38" ht="37.5">
      <c r="A302" s="67">
        <v>304</v>
      </c>
      <c r="B302" s="68">
        <v>45761</v>
      </c>
      <c r="C302" s="69"/>
      <c r="D302" s="70" t="s">
        <v>935</v>
      </c>
      <c r="E302" s="69"/>
      <c r="F302" s="69"/>
      <c r="G302" s="70" t="s">
        <v>19224</v>
      </c>
      <c r="H302" s="70" t="s">
        <v>19225</v>
      </c>
      <c r="I302" s="70" t="s">
        <v>19200</v>
      </c>
      <c r="J302" s="70" t="s">
        <v>1009</v>
      </c>
      <c r="K302" s="70" t="s">
        <v>2031</v>
      </c>
      <c r="L302" s="70" t="s">
        <v>216</v>
      </c>
      <c r="M302" s="70" t="s">
        <v>19226</v>
      </c>
      <c r="N302" s="86" t="s">
        <v>19227</v>
      </c>
      <c r="O302" s="88" t="s">
        <v>19228</v>
      </c>
      <c r="P302" s="72" t="s">
        <v>23</v>
      </c>
      <c r="Q302" s="73"/>
      <c r="R302" s="72" t="s">
        <v>24</v>
      </c>
      <c r="S302" s="73" t="s">
        <v>502</v>
      </c>
      <c r="T302" s="73" t="s">
        <v>17936</v>
      </c>
      <c r="U302" s="113">
        <v>45772</v>
      </c>
      <c r="V302" s="26"/>
      <c r="W302" s="26"/>
      <c r="X302" s="26"/>
      <c r="Y302" s="26"/>
      <c r="Z302" s="26"/>
      <c r="AA302" s="26"/>
      <c r="AB302" s="26"/>
      <c r="AC302" s="26"/>
      <c r="AD302" s="26"/>
      <c r="AE302" s="26"/>
      <c r="AF302" s="26"/>
      <c r="AG302" s="26"/>
      <c r="AH302" s="26"/>
      <c r="AI302" s="26"/>
      <c r="AJ302" s="26"/>
      <c r="AK302" s="26"/>
      <c r="AL302" s="26"/>
    </row>
    <row r="303" spans="1:38" ht="62.5">
      <c r="A303" s="67">
        <v>305</v>
      </c>
      <c r="B303" s="68">
        <v>45761</v>
      </c>
      <c r="C303" s="69"/>
      <c r="D303" s="70" t="s">
        <v>958</v>
      </c>
      <c r="E303" s="69"/>
      <c r="F303" s="69"/>
      <c r="G303" s="70" t="s">
        <v>240</v>
      </c>
      <c r="H303" s="70" t="s">
        <v>19229</v>
      </c>
      <c r="I303" s="70" t="s">
        <v>19230</v>
      </c>
      <c r="J303" s="70" t="s">
        <v>1009</v>
      </c>
      <c r="K303" s="70" t="s">
        <v>2031</v>
      </c>
      <c r="L303" s="70" t="s">
        <v>216</v>
      </c>
      <c r="M303" s="70" t="s">
        <v>19231</v>
      </c>
      <c r="N303" s="86" t="s">
        <v>19120</v>
      </c>
      <c r="O303" s="88" t="s">
        <v>19232</v>
      </c>
      <c r="P303" s="72" t="s">
        <v>23</v>
      </c>
      <c r="Q303" s="73"/>
      <c r="R303" s="72" t="s">
        <v>24</v>
      </c>
      <c r="S303" s="73" t="s">
        <v>502</v>
      </c>
      <c r="T303" s="73" t="s">
        <v>17936</v>
      </c>
      <c r="U303" s="113">
        <v>45772</v>
      </c>
      <c r="V303" s="26"/>
      <c r="W303" s="26"/>
      <c r="X303" s="26"/>
      <c r="Y303" s="26"/>
      <c r="Z303" s="26"/>
      <c r="AA303" s="26"/>
      <c r="AB303" s="26"/>
      <c r="AC303" s="26"/>
      <c r="AD303" s="26"/>
      <c r="AE303" s="26"/>
      <c r="AF303" s="26"/>
      <c r="AG303" s="26"/>
      <c r="AH303" s="26"/>
      <c r="AI303" s="26"/>
      <c r="AJ303" s="26"/>
      <c r="AK303" s="26"/>
      <c r="AL303" s="26"/>
    </row>
    <row r="304" spans="1:38" ht="100">
      <c r="A304" s="67">
        <v>306</v>
      </c>
      <c r="B304" s="74" t="s">
        <v>11550</v>
      </c>
      <c r="C304" s="69"/>
      <c r="D304" s="70" t="s">
        <v>493</v>
      </c>
      <c r="E304" s="69"/>
      <c r="F304" s="69"/>
      <c r="G304" s="70" t="s">
        <v>49</v>
      </c>
      <c r="H304" s="70" t="s">
        <v>19233</v>
      </c>
      <c r="I304" s="70" t="s">
        <v>19234</v>
      </c>
      <c r="J304" s="70" t="s">
        <v>1009</v>
      </c>
      <c r="K304" s="70" t="s">
        <v>456</v>
      </c>
      <c r="L304" s="70" t="s">
        <v>45</v>
      </c>
      <c r="M304" s="70" t="s">
        <v>19235</v>
      </c>
      <c r="N304" s="86" t="s">
        <v>19236</v>
      </c>
      <c r="O304" s="88"/>
      <c r="P304" s="72" t="s">
        <v>23</v>
      </c>
      <c r="Q304" s="73"/>
      <c r="R304" s="72" t="s">
        <v>24</v>
      </c>
      <c r="S304" s="73" t="s">
        <v>502</v>
      </c>
      <c r="T304" s="104" t="s">
        <v>19237</v>
      </c>
      <c r="U304" s="113">
        <v>45772</v>
      </c>
      <c r="V304" s="26"/>
      <c r="W304" s="26"/>
      <c r="X304" s="26"/>
      <c r="Y304" s="26"/>
      <c r="Z304" s="26"/>
      <c r="AA304" s="26"/>
      <c r="AB304" s="26"/>
      <c r="AC304" s="26"/>
      <c r="AD304" s="26"/>
      <c r="AE304" s="26"/>
      <c r="AF304" s="26"/>
      <c r="AG304" s="26"/>
      <c r="AH304" s="26"/>
      <c r="AI304" s="26"/>
      <c r="AJ304" s="26"/>
      <c r="AK304" s="26"/>
      <c r="AL304" s="26"/>
    </row>
    <row r="305" spans="1:38" ht="150">
      <c r="A305" s="67">
        <v>307</v>
      </c>
      <c r="B305" s="74" t="s">
        <v>11550</v>
      </c>
      <c r="C305" s="69"/>
      <c r="D305" s="70" t="s">
        <v>648</v>
      </c>
      <c r="E305" s="69"/>
      <c r="F305" s="69"/>
      <c r="G305" s="70" t="s">
        <v>89</v>
      </c>
      <c r="H305" s="70" t="s">
        <v>19238</v>
      </c>
      <c r="I305" s="70"/>
      <c r="J305" s="70"/>
      <c r="K305" s="70" t="s">
        <v>362</v>
      </c>
      <c r="L305" s="70" t="s">
        <v>43</v>
      </c>
      <c r="M305" s="70" t="s">
        <v>19239</v>
      </c>
      <c r="N305" s="86"/>
      <c r="O305" s="88"/>
      <c r="P305" s="72"/>
      <c r="Q305" s="73"/>
      <c r="R305" s="72"/>
      <c r="S305" s="73"/>
      <c r="T305" s="73"/>
      <c r="U305" s="74"/>
      <c r="V305" s="26"/>
      <c r="W305" s="26"/>
      <c r="X305" s="26"/>
      <c r="Y305" s="26"/>
      <c r="Z305" s="26"/>
      <c r="AA305" s="26"/>
      <c r="AB305" s="26"/>
      <c r="AC305" s="26"/>
      <c r="AD305" s="26"/>
      <c r="AE305" s="26"/>
      <c r="AF305" s="26"/>
      <c r="AG305" s="26"/>
      <c r="AH305" s="26"/>
      <c r="AI305" s="26"/>
      <c r="AJ305" s="26"/>
      <c r="AK305" s="26"/>
      <c r="AL305" s="26"/>
    </row>
    <row r="306" spans="1:38" ht="137.5">
      <c r="A306" s="67">
        <v>308</v>
      </c>
      <c r="B306" s="74" t="s">
        <v>11550</v>
      </c>
      <c r="C306" s="69"/>
      <c r="D306" s="70" t="s">
        <v>729</v>
      </c>
      <c r="E306" s="69"/>
      <c r="F306" s="69"/>
      <c r="G306" s="70" t="s">
        <v>19240</v>
      </c>
      <c r="H306" s="70" t="s">
        <v>19241</v>
      </c>
      <c r="I306" s="70" t="s">
        <v>19242</v>
      </c>
      <c r="J306" s="70" t="s">
        <v>1009</v>
      </c>
      <c r="K306" s="70" t="s">
        <v>2031</v>
      </c>
      <c r="L306" s="70" t="s">
        <v>37</v>
      </c>
      <c r="M306" s="70" t="s">
        <v>19243</v>
      </c>
      <c r="N306" s="86" t="s">
        <v>19244</v>
      </c>
      <c r="O306" s="88"/>
      <c r="P306" s="72" t="s">
        <v>23</v>
      </c>
      <c r="Q306" s="73"/>
      <c r="R306" s="72" t="s">
        <v>24</v>
      </c>
      <c r="S306" s="73" t="s">
        <v>502</v>
      </c>
      <c r="T306" s="73" t="s">
        <v>18049</v>
      </c>
      <c r="U306" s="74"/>
      <c r="V306" s="26"/>
      <c r="W306" s="26"/>
      <c r="X306" s="26"/>
      <c r="Y306" s="26"/>
      <c r="Z306" s="26"/>
      <c r="AA306" s="26"/>
      <c r="AB306" s="26"/>
      <c r="AC306" s="26"/>
      <c r="AD306" s="26"/>
      <c r="AE306" s="26"/>
      <c r="AF306" s="26"/>
      <c r="AG306" s="26"/>
      <c r="AH306" s="26"/>
      <c r="AI306" s="26"/>
      <c r="AJ306" s="26"/>
      <c r="AK306" s="26"/>
      <c r="AL306" s="26"/>
    </row>
    <row r="307" spans="1:38" ht="37.5">
      <c r="A307" s="67">
        <v>309</v>
      </c>
      <c r="B307" s="74" t="s">
        <v>11550</v>
      </c>
      <c r="C307" s="69"/>
      <c r="D307" s="70" t="s">
        <v>2080</v>
      </c>
      <c r="E307" s="69"/>
      <c r="F307" s="69"/>
      <c r="G307" s="70" t="s">
        <v>244</v>
      </c>
      <c r="H307" s="70" t="s">
        <v>19245</v>
      </c>
      <c r="I307" s="70" t="s">
        <v>19246</v>
      </c>
      <c r="J307" s="70" t="s">
        <v>1009</v>
      </c>
      <c r="K307" s="70" t="s">
        <v>2031</v>
      </c>
      <c r="L307" s="70" t="s">
        <v>797</v>
      </c>
      <c r="M307" s="70" t="s">
        <v>19247</v>
      </c>
      <c r="N307" s="86" t="s">
        <v>18944</v>
      </c>
      <c r="O307" s="83" t="s">
        <v>19248</v>
      </c>
      <c r="P307" s="72" t="s">
        <v>23</v>
      </c>
      <c r="Q307" s="73"/>
      <c r="R307" s="72" t="s">
        <v>24</v>
      </c>
      <c r="S307" s="73" t="s">
        <v>502</v>
      </c>
      <c r="T307" s="104" t="s">
        <v>19249</v>
      </c>
      <c r="U307" s="76">
        <v>45775</v>
      </c>
      <c r="V307" s="26"/>
      <c r="W307" s="26"/>
      <c r="X307" s="26"/>
      <c r="Y307" s="26"/>
      <c r="Z307" s="26"/>
      <c r="AA307" s="26"/>
      <c r="AB307" s="26"/>
      <c r="AC307" s="26"/>
      <c r="AD307" s="26"/>
      <c r="AE307" s="26"/>
      <c r="AF307" s="26"/>
      <c r="AG307" s="26"/>
      <c r="AH307" s="26"/>
      <c r="AI307" s="26"/>
      <c r="AJ307" s="26"/>
      <c r="AK307" s="26"/>
      <c r="AL307" s="26"/>
    </row>
    <row r="308" spans="1:38" ht="100">
      <c r="A308" s="67">
        <v>310</v>
      </c>
      <c r="B308" s="74" t="s">
        <v>11550</v>
      </c>
      <c r="C308" s="69"/>
      <c r="D308" s="70" t="s">
        <v>729</v>
      </c>
      <c r="E308" s="69"/>
      <c r="F308" s="69"/>
      <c r="G308" s="70" t="s">
        <v>19240</v>
      </c>
      <c r="H308" s="70" t="s">
        <v>19250</v>
      </c>
      <c r="I308" s="70" t="s">
        <v>19242</v>
      </c>
      <c r="J308" s="70" t="s">
        <v>1009</v>
      </c>
      <c r="K308" s="70" t="s">
        <v>2031</v>
      </c>
      <c r="L308" s="70" t="s">
        <v>37</v>
      </c>
      <c r="M308" s="70" t="s">
        <v>19250</v>
      </c>
      <c r="N308" s="86" t="s">
        <v>19251</v>
      </c>
      <c r="O308" s="88"/>
      <c r="P308" s="72" t="s">
        <v>23</v>
      </c>
      <c r="Q308" s="73"/>
      <c r="R308" s="72" t="s">
        <v>24</v>
      </c>
      <c r="S308" s="73" t="s">
        <v>502</v>
      </c>
      <c r="T308" s="73"/>
      <c r="U308" s="113">
        <v>45782</v>
      </c>
      <c r="V308" s="26"/>
      <c r="W308" s="26"/>
      <c r="X308" s="26"/>
      <c r="Y308" s="26"/>
      <c r="Z308" s="26"/>
      <c r="AA308" s="26"/>
      <c r="AB308" s="26"/>
      <c r="AC308" s="26"/>
      <c r="AD308" s="26"/>
      <c r="AE308" s="26"/>
      <c r="AF308" s="26"/>
      <c r="AG308" s="26"/>
      <c r="AH308" s="26"/>
      <c r="AI308" s="26"/>
      <c r="AJ308" s="26"/>
      <c r="AK308" s="26"/>
      <c r="AL308" s="26"/>
    </row>
    <row r="309" spans="1:38" ht="187.5">
      <c r="A309" s="67">
        <v>311</v>
      </c>
      <c r="B309" s="74" t="s">
        <v>11603</v>
      </c>
      <c r="C309" s="69"/>
      <c r="D309" s="70" t="s">
        <v>874</v>
      </c>
      <c r="E309" s="69"/>
      <c r="F309" s="69"/>
      <c r="G309" s="70" t="s">
        <v>13829</v>
      </c>
      <c r="H309" s="70" t="s">
        <v>19252</v>
      </c>
      <c r="I309" s="70" t="s">
        <v>18407</v>
      </c>
      <c r="J309" s="70"/>
      <c r="K309" s="70" t="s">
        <v>362</v>
      </c>
      <c r="L309" s="70" t="s">
        <v>156</v>
      </c>
      <c r="M309" s="70" t="s">
        <v>19253</v>
      </c>
      <c r="N309" s="70" t="s">
        <v>19254</v>
      </c>
      <c r="O309" s="88" t="s">
        <v>19255</v>
      </c>
      <c r="P309" s="72" t="s">
        <v>23</v>
      </c>
      <c r="Q309" s="73"/>
      <c r="R309" s="72"/>
      <c r="S309" s="73"/>
      <c r="T309" s="73"/>
      <c r="U309" s="74"/>
      <c r="V309" s="26"/>
      <c r="W309" s="26"/>
      <c r="X309" s="26"/>
      <c r="Y309" s="26"/>
      <c r="Z309" s="26"/>
      <c r="AA309" s="26"/>
      <c r="AB309" s="26"/>
      <c r="AC309" s="26"/>
      <c r="AD309" s="26"/>
      <c r="AE309" s="26"/>
      <c r="AF309" s="26"/>
      <c r="AG309" s="26"/>
      <c r="AH309" s="26"/>
      <c r="AI309" s="26"/>
      <c r="AJ309" s="26"/>
      <c r="AK309" s="26"/>
      <c r="AL309" s="26"/>
    </row>
    <row r="310" spans="1:38" ht="112.5">
      <c r="A310" s="67">
        <v>312</v>
      </c>
      <c r="B310" s="74" t="s">
        <v>11603</v>
      </c>
      <c r="C310" s="69"/>
      <c r="D310" s="70" t="s">
        <v>874</v>
      </c>
      <c r="E310" s="69"/>
      <c r="F310" s="69"/>
      <c r="G310" s="70" t="s">
        <v>49</v>
      </c>
      <c r="H310" s="70" t="s">
        <v>19256</v>
      </c>
      <c r="I310" s="70" t="s">
        <v>18407</v>
      </c>
      <c r="J310" s="70"/>
      <c r="K310" s="70" t="s">
        <v>362</v>
      </c>
      <c r="L310" s="70"/>
      <c r="M310" s="70" t="s">
        <v>19257</v>
      </c>
      <c r="N310" s="70" t="s">
        <v>19258</v>
      </c>
      <c r="O310" s="83" t="s">
        <v>19259</v>
      </c>
      <c r="P310" s="72" t="s">
        <v>23</v>
      </c>
      <c r="Q310" s="73"/>
      <c r="R310" s="72"/>
      <c r="S310" s="73"/>
      <c r="T310" s="73"/>
      <c r="U310" s="74"/>
      <c r="V310" s="26"/>
      <c r="W310" s="26"/>
      <c r="X310" s="26"/>
      <c r="Y310" s="26"/>
      <c r="Z310" s="26"/>
      <c r="AA310" s="26"/>
      <c r="AB310" s="26"/>
      <c r="AC310" s="26"/>
      <c r="AD310" s="26"/>
      <c r="AE310" s="26"/>
      <c r="AF310" s="26"/>
      <c r="AG310" s="26"/>
      <c r="AH310" s="26"/>
      <c r="AI310" s="26"/>
      <c r="AJ310" s="26"/>
      <c r="AK310" s="26"/>
      <c r="AL310" s="26"/>
    </row>
    <row r="311" spans="1:38" ht="37.5">
      <c r="A311" s="67">
        <v>313</v>
      </c>
      <c r="B311" s="74" t="s">
        <v>11603</v>
      </c>
      <c r="C311" s="69"/>
      <c r="D311" s="70" t="s">
        <v>260</v>
      </c>
      <c r="E311" s="69"/>
      <c r="F311" s="69"/>
      <c r="G311" s="70" t="s">
        <v>240</v>
      </c>
      <c r="H311" s="70" t="s">
        <v>19260</v>
      </c>
      <c r="I311" s="70" t="s">
        <v>19261</v>
      </c>
      <c r="J311" s="70" t="s">
        <v>1009</v>
      </c>
      <c r="K311" s="70" t="s">
        <v>2031</v>
      </c>
      <c r="L311" s="70" t="s">
        <v>797</v>
      </c>
      <c r="M311" s="70" t="s">
        <v>19262</v>
      </c>
      <c r="N311" s="86" t="s">
        <v>18944</v>
      </c>
      <c r="O311" s="83" t="s">
        <v>19263</v>
      </c>
      <c r="P311" s="72" t="s">
        <v>23</v>
      </c>
      <c r="Q311" s="73"/>
      <c r="R311" s="72" t="s">
        <v>24</v>
      </c>
      <c r="S311" s="73" t="s">
        <v>502</v>
      </c>
      <c r="T311" s="73" t="s">
        <v>17936</v>
      </c>
      <c r="U311" s="113">
        <v>45775</v>
      </c>
      <c r="V311" s="26"/>
      <c r="W311" s="26"/>
      <c r="X311" s="26"/>
      <c r="Y311" s="26"/>
      <c r="Z311" s="26"/>
      <c r="AA311" s="26"/>
      <c r="AB311" s="26"/>
      <c r="AC311" s="26"/>
      <c r="AD311" s="26"/>
      <c r="AE311" s="26"/>
      <c r="AF311" s="26"/>
      <c r="AG311" s="26"/>
      <c r="AH311" s="26"/>
      <c r="AI311" s="26"/>
      <c r="AJ311" s="26"/>
      <c r="AK311" s="26"/>
      <c r="AL311" s="26"/>
    </row>
    <row r="312" spans="1:38" ht="50">
      <c r="A312" s="67">
        <v>314</v>
      </c>
      <c r="B312" s="74" t="s">
        <v>11603</v>
      </c>
      <c r="C312" s="69"/>
      <c r="D312" s="70" t="s">
        <v>645</v>
      </c>
      <c r="E312" s="69"/>
      <c r="F312" s="69"/>
      <c r="G312" s="70" t="s">
        <v>104</v>
      </c>
      <c r="H312" s="70" t="s">
        <v>19264</v>
      </c>
      <c r="I312" s="70" t="s">
        <v>18794</v>
      </c>
      <c r="J312" s="70" t="s">
        <v>1009</v>
      </c>
      <c r="K312" s="70" t="s">
        <v>2031</v>
      </c>
      <c r="L312" s="70" t="s">
        <v>381</v>
      </c>
      <c r="M312" s="70" t="s">
        <v>19080</v>
      </c>
      <c r="N312" s="86" t="s">
        <v>19265</v>
      </c>
      <c r="O312" s="83" t="s">
        <v>19266</v>
      </c>
      <c r="P312" s="72" t="s">
        <v>23</v>
      </c>
      <c r="Q312" s="73"/>
      <c r="R312" s="72" t="s">
        <v>24</v>
      </c>
      <c r="S312" s="73" t="s">
        <v>502</v>
      </c>
      <c r="T312" s="104" t="s">
        <v>19267</v>
      </c>
      <c r="U312" s="113">
        <v>45782</v>
      </c>
      <c r="V312" s="26"/>
      <c r="W312" s="26"/>
      <c r="X312" s="26"/>
      <c r="Y312" s="26"/>
      <c r="Z312" s="26"/>
      <c r="AA312" s="26"/>
      <c r="AB312" s="26"/>
      <c r="AC312" s="26"/>
      <c r="AD312" s="26"/>
      <c r="AE312" s="26"/>
      <c r="AF312" s="26"/>
      <c r="AG312" s="26"/>
      <c r="AH312" s="26"/>
      <c r="AI312" s="26"/>
      <c r="AJ312" s="26"/>
      <c r="AK312" s="26"/>
      <c r="AL312" s="26"/>
    </row>
    <row r="313" spans="1:38" ht="37.5">
      <c r="A313" s="67">
        <v>315</v>
      </c>
      <c r="B313" s="74" t="s">
        <v>11603</v>
      </c>
      <c r="C313" s="69"/>
      <c r="D313" s="70" t="s">
        <v>260</v>
      </c>
      <c r="E313" s="69"/>
      <c r="F313" s="69"/>
      <c r="G313" s="70" t="s">
        <v>141</v>
      </c>
      <c r="H313" s="70" t="s">
        <v>19268</v>
      </c>
      <c r="I313" s="70" t="s">
        <v>19261</v>
      </c>
      <c r="J313" s="70" t="s">
        <v>1009</v>
      </c>
      <c r="K313" s="70" t="s">
        <v>2031</v>
      </c>
      <c r="L313" s="70" t="s">
        <v>486</v>
      </c>
      <c r="M313" s="70" t="s">
        <v>19086</v>
      </c>
      <c r="N313" s="86" t="s">
        <v>19269</v>
      </c>
      <c r="O313" s="83" t="s">
        <v>19270</v>
      </c>
      <c r="P313" s="72" t="s">
        <v>23</v>
      </c>
      <c r="Q313" s="73"/>
      <c r="R313" s="72" t="s">
        <v>24</v>
      </c>
      <c r="S313" s="73" t="s">
        <v>502</v>
      </c>
      <c r="T313" s="73" t="s">
        <v>17936</v>
      </c>
      <c r="U313" s="113">
        <v>45782</v>
      </c>
      <c r="V313" s="26"/>
      <c r="W313" s="26"/>
      <c r="X313" s="26"/>
      <c r="Y313" s="26"/>
      <c r="Z313" s="26"/>
      <c r="AA313" s="26"/>
      <c r="AB313" s="26"/>
      <c r="AC313" s="26"/>
      <c r="AD313" s="26"/>
      <c r="AE313" s="26"/>
      <c r="AF313" s="26"/>
      <c r="AG313" s="26"/>
      <c r="AH313" s="26"/>
      <c r="AI313" s="26"/>
      <c r="AJ313" s="26"/>
      <c r="AK313" s="26"/>
      <c r="AL313" s="26"/>
    </row>
    <row r="314" spans="1:38" ht="37.5">
      <c r="A314" s="67">
        <v>316</v>
      </c>
      <c r="B314" s="74" t="s">
        <v>11679</v>
      </c>
      <c r="C314" s="69"/>
      <c r="D314" s="70" t="s">
        <v>667</v>
      </c>
      <c r="E314" s="69"/>
      <c r="F314" s="69"/>
      <c r="G314" s="70" t="s">
        <v>240</v>
      </c>
      <c r="H314" s="70" t="s">
        <v>19271</v>
      </c>
      <c r="I314" s="70" t="s">
        <v>19272</v>
      </c>
      <c r="J314" s="70" t="s">
        <v>1009</v>
      </c>
      <c r="K314" s="70" t="s">
        <v>2031</v>
      </c>
      <c r="L314" s="70" t="s">
        <v>909</v>
      </c>
      <c r="M314" s="70" t="s">
        <v>19273</v>
      </c>
      <c r="N314" s="86" t="s">
        <v>19274</v>
      </c>
      <c r="O314" s="83" t="s">
        <v>19275</v>
      </c>
      <c r="P314" s="72" t="s">
        <v>23</v>
      </c>
      <c r="Q314" s="73"/>
      <c r="R314" s="72" t="s">
        <v>24</v>
      </c>
      <c r="S314" s="73" t="s">
        <v>502</v>
      </c>
      <c r="T314" s="104" t="s">
        <v>19276</v>
      </c>
      <c r="U314" s="113">
        <v>45782</v>
      </c>
      <c r="V314" s="26"/>
      <c r="W314" s="26"/>
      <c r="X314" s="26"/>
      <c r="Y314" s="26"/>
      <c r="Z314" s="26"/>
      <c r="AA314" s="26"/>
      <c r="AB314" s="26"/>
      <c r="AC314" s="26"/>
      <c r="AD314" s="26"/>
      <c r="AE314" s="26"/>
      <c r="AF314" s="26"/>
      <c r="AG314" s="26"/>
      <c r="AH314" s="26"/>
      <c r="AI314" s="26"/>
      <c r="AJ314" s="26"/>
      <c r="AK314" s="26"/>
      <c r="AL314" s="26"/>
    </row>
    <row r="315" spans="1:38" ht="100">
      <c r="A315" s="67">
        <v>317</v>
      </c>
      <c r="B315" s="74" t="s">
        <v>17724</v>
      </c>
      <c r="C315" s="69"/>
      <c r="D315" s="70" t="s">
        <v>260</v>
      </c>
      <c r="E315" s="69"/>
      <c r="F315" s="69"/>
      <c r="G315" s="70" t="s">
        <v>19277</v>
      </c>
      <c r="H315" s="70" t="s">
        <v>19278</v>
      </c>
      <c r="I315" s="70" t="s">
        <v>19261</v>
      </c>
      <c r="J315" s="70" t="s">
        <v>1009</v>
      </c>
      <c r="K315" s="70" t="s">
        <v>2031</v>
      </c>
      <c r="L315" s="70" t="s">
        <v>27</v>
      </c>
      <c r="M315" s="70" t="s">
        <v>19279</v>
      </c>
      <c r="N315" s="86" t="s">
        <v>2556</v>
      </c>
      <c r="O315" s="83" t="s">
        <v>19280</v>
      </c>
      <c r="P315" s="72" t="s">
        <v>23</v>
      </c>
      <c r="Q315" s="73"/>
      <c r="R315" s="72" t="s">
        <v>24</v>
      </c>
      <c r="S315" s="73" t="s">
        <v>502</v>
      </c>
      <c r="T315" s="104" t="s">
        <v>19281</v>
      </c>
      <c r="U315" s="113">
        <v>45782</v>
      </c>
      <c r="V315" s="26"/>
      <c r="W315" s="26"/>
      <c r="X315" s="26"/>
      <c r="Y315" s="26"/>
      <c r="Z315" s="26"/>
      <c r="AA315" s="26"/>
      <c r="AB315" s="26"/>
      <c r="AC315" s="26"/>
      <c r="AD315" s="26"/>
      <c r="AE315" s="26"/>
      <c r="AF315" s="26"/>
      <c r="AG315" s="26"/>
      <c r="AH315" s="26"/>
      <c r="AI315" s="26"/>
      <c r="AJ315" s="26"/>
      <c r="AK315" s="26"/>
      <c r="AL315" s="26"/>
    </row>
    <row r="316" spans="1:38" ht="100">
      <c r="A316" s="67">
        <v>318</v>
      </c>
      <c r="B316" s="74" t="s">
        <v>17724</v>
      </c>
      <c r="C316" s="69"/>
      <c r="D316" s="70" t="s">
        <v>18513</v>
      </c>
      <c r="E316" s="69"/>
      <c r="F316" s="69"/>
      <c r="G316" s="70" t="s">
        <v>240</v>
      </c>
      <c r="H316" s="70" t="s">
        <v>19282</v>
      </c>
      <c r="I316" s="70" t="s">
        <v>18978</v>
      </c>
      <c r="J316" s="70" t="s">
        <v>1009</v>
      </c>
      <c r="K316" s="70" t="s">
        <v>2031</v>
      </c>
      <c r="L316" s="70" t="s">
        <v>216</v>
      </c>
      <c r="M316" s="70" t="s">
        <v>19283</v>
      </c>
      <c r="N316" s="86" t="s">
        <v>19284</v>
      </c>
      <c r="O316" s="83" t="s">
        <v>19285</v>
      </c>
      <c r="P316" s="72" t="s">
        <v>23</v>
      </c>
      <c r="Q316" s="73"/>
      <c r="R316" s="72" t="s">
        <v>24</v>
      </c>
      <c r="S316" s="73" t="s">
        <v>502</v>
      </c>
      <c r="T316" s="73" t="s">
        <v>17936</v>
      </c>
      <c r="U316" s="113">
        <v>45782</v>
      </c>
      <c r="V316" s="26"/>
      <c r="W316" s="26"/>
      <c r="X316" s="26"/>
      <c r="Y316" s="26"/>
      <c r="Z316" s="26"/>
      <c r="AA316" s="26"/>
      <c r="AB316" s="26"/>
      <c r="AC316" s="26"/>
      <c r="AD316" s="26"/>
      <c r="AE316" s="26"/>
      <c r="AF316" s="26"/>
      <c r="AG316" s="26"/>
      <c r="AH316" s="26"/>
      <c r="AI316" s="26"/>
      <c r="AJ316" s="26"/>
      <c r="AK316" s="26"/>
      <c r="AL316" s="26"/>
    </row>
    <row r="317" spans="1:38" ht="37.5">
      <c r="A317" s="67">
        <v>319</v>
      </c>
      <c r="B317" s="74" t="s">
        <v>5310</v>
      </c>
      <c r="C317" s="69"/>
      <c r="D317" s="70" t="s">
        <v>324</v>
      </c>
      <c r="E317" s="69"/>
      <c r="F317" s="69"/>
      <c r="G317" s="70" t="s">
        <v>19286</v>
      </c>
      <c r="H317" s="70" t="s">
        <v>19287</v>
      </c>
      <c r="I317" s="70" t="s">
        <v>18825</v>
      </c>
      <c r="J317" s="70" t="s">
        <v>1009</v>
      </c>
      <c r="K317" s="70" t="s">
        <v>2031</v>
      </c>
      <c r="L317" s="70" t="s">
        <v>43</v>
      </c>
      <c r="M317" s="70" t="s">
        <v>19288</v>
      </c>
      <c r="N317" s="86" t="s">
        <v>19289</v>
      </c>
      <c r="O317" s="83" t="s">
        <v>19290</v>
      </c>
      <c r="P317" s="72" t="s">
        <v>23</v>
      </c>
      <c r="Q317" s="73"/>
      <c r="R317" s="72" t="s">
        <v>24</v>
      </c>
      <c r="S317" s="73" t="s">
        <v>502</v>
      </c>
      <c r="T317" s="73" t="s">
        <v>17936</v>
      </c>
      <c r="U317" s="74"/>
      <c r="V317" s="26"/>
      <c r="W317" s="26"/>
      <c r="X317" s="26"/>
      <c r="Y317" s="26"/>
      <c r="Z317" s="26"/>
      <c r="AA317" s="26"/>
      <c r="AB317" s="26"/>
      <c r="AC317" s="26"/>
      <c r="AD317" s="26"/>
      <c r="AE317" s="26"/>
      <c r="AF317" s="26"/>
      <c r="AG317" s="26"/>
      <c r="AH317" s="26"/>
      <c r="AI317" s="26"/>
      <c r="AJ317" s="26"/>
      <c r="AK317" s="26"/>
      <c r="AL317" s="26"/>
    </row>
    <row r="318" spans="1:38" ht="62.5">
      <c r="A318" s="67">
        <v>320</v>
      </c>
      <c r="B318" s="74" t="s">
        <v>5310</v>
      </c>
      <c r="C318" s="69"/>
      <c r="D318" s="70" t="s">
        <v>271</v>
      </c>
      <c r="E318" s="69"/>
      <c r="F318" s="69"/>
      <c r="G318" s="70" t="s">
        <v>26</v>
      </c>
      <c r="H318" s="70" t="s">
        <v>19291</v>
      </c>
      <c r="I318" s="70" t="s">
        <v>8225</v>
      </c>
      <c r="J318" s="70" t="s">
        <v>1009</v>
      </c>
      <c r="K318" s="70" t="s">
        <v>440</v>
      </c>
      <c r="L318" s="70" t="s">
        <v>22</v>
      </c>
      <c r="M318" s="70" t="s">
        <v>19292</v>
      </c>
      <c r="N318" s="86" t="s">
        <v>7036</v>
      </c>
      <c r="O318" s="83" t="s">
        <v>19293</v>
      </c>
      <c r="P318" s="72" t="s">
        <v>23</v>
      </c>
      <c r="Q318" s="73"/>
      <c r="R318" s="72" t="s">
        <v>24</v>
      </c>
      <c r="S318" s="73" t="s">
        <v>502</v>
      </c>
      <c r="T318" s="104" t="s">
        <v>19294</v>
      </c>
      <c r="U318" s="77">
        <v>45782</v>
      </c>
      <c r="V318" s="26"/>
      <c r="W318" s="26"/>
      <c r="X318" s="26"/>
      <c r="Y318" s="26"/>
      <c r="Z318" s="26"/>
      <c r="AA318" s="26"/>
      <c r="AB318" s="26"/>
      <c r="AC318" s="26"/>
      <c r="AD318" s="26"/>
      <c r="AE318" s="26"/>
      <c r="AF318" s="26"/>
      <c r="AG318" s="26"/>
      <c r="AH318" s="26"/>
      <c r="AI318" s="26"/>
      <c r="AJ318" s="26"/>
      <c r="AK318" s="26"/>
      <c r="AL318" s="26"/>
    </row>
    <row r="319" spans="1:38" ht="37.5">
      <c r="A319" s="67">
        <v>321</v>
      </c>
      <c r="B319" s="74" t="s">
        <v>5310</v>
      </c>
      <c r="C319" s="69"/>
      <c r="D319" s="70" t="s">
        <v>18328</v>
      </c>
      <c r="E319" s="69"/>
      <c r="F319" s="69"/>
      <c r="G319" s="70" t="s">
        <v>19295</v>
      </c>
      <c r="H319" s="70" t="s">
        <v>19296</v>
      </c>
      <c r="I319" s="70" t="s">
        <v>18331</v>
      </c>
      <c r="J319" s="70" t="s">
        <v>1009</v>
      </c>
      <c r="K319" s="70" t="s">
        <v>2031</v>
      </c>
      <c r="L319" s="70" t="s">
        <v>35</v>
      </c>
      <c r="M319" s="70" t="s">
        <v>19297</v>
      </c>
      <c r="N319" s="86" t="s">
        <v>150</v>
      </c>
      <c r="O319" s="83" t="s">
        <v>19298</v>
      </c>
      <c r="P319" s="72" t="s">
        <v>23</v>
      </c>
      <c r="Q319" s="73"/>
      <c r="R319" s="72" t="s">
        <v>24</v>
      </c>
      <c r="S319" s="73" t="s">
        <v>502</v>
      </c>
      <c r="T319" s="73" t="s">
        <v>17936</v>
      </c>
      <c r="U319" s="77">
        <v>45782</v>
      </c>
      <c r="V319" s="26"/>
      <c r="W319" s="26"/>
      <c r="X319" s="26"/>
      <c r="Y319" s="26"/>
      <c r="Z319" s="26"/>
      <c r="AA319" s="26"/>
      <c r="AB319" s="26"/>
      <c r="AC319" s="26"/>
      <c r="AD319" s="26"/>
      <c r="AE319" s="26"/>
      <c r="AF319" s="26"/>
      <c r="AG319" s="26"/>
      <c r="AH319" s="26"/>
      <c r="AI319" s="26"/>
      <c r="AJ319" s="26"/>
      <c r="AK319" s="26"/>
      <c r="AL319" s="26"/>
    </row>
    <row r="320" spans="1:38" ht="37.5">
      <c r="A320" s="67">
        <v>322</v>
      </c>
      <c r="B320" s="74" t="s">
        <v>5310</v>
      </c>
      <c r="C320" s="69"/>
      <c r="D320" s="70" t="s">
        <v>2080</v>
      </c>
      <c r="E320" s="69"/>
      <c r="F320" s="69"/>
      <c r="G320" s="70" t="s">
        <v>19299</v>
      </c>
      <c r="H320" s="70" t="s">
        <v>19300</v>
      </c>
      <c r="I320" s="70" t="s">
        <v>18942</v>
      </c>
      <c r="J320" s="70" t="s">
        <v>1009</v>
      </c>
      <c r="K320" s="70" t="s">
        <v>2031</v>
      </c>
      <c r="L320" s="70" t="s">
        <v>797</v>
      </c>
      <c r="M320" s="70" t="s">
        <v>19301</v>
      </c>
      <c r="N320" s="86" t="s">
        <v>18944</v>
      </c>
      <c r="O320" s="83" t="s">
        <v>19302</v>
      </c>
      <c r="P320" s="72" t="s">
        <v>23</v>
      </c>
      <c r="Q320" s="73"/>
      <c r="R320" s="72" t="s">
        <v>24</v>
      </c>
      <c r="S320" s="73" t="s">
        <v>502</v>
      </c>
      <c r="T320" s="104" t="s">
        <v>19303</v>
      </c>
      <c r="U320" s="77">
        <v>45782</v>
      </c>
      <c r="V320" s="26"/>
      <c r="W320" s="26"/>
      <c r="X320" s="26"/>
      <c r="Y320" s="26"/>
      <c r="Z320" s="26"/>
      <c r="AA320" s="26"/>
      <c r="AB320" s="26"/>
      <c r="AC320" s="26"/>
      <c r="AD320" s="26"/>
      <c r="AE320" s="26"/>
      <c r="AF320" s="26"/>
      <c r="AG320" s="26"/>
      <c r="AH320" s="26"/>
      <c r="AI320" s="26"/>
      <c r="AJ320" s="26"/>
      <c r="AK320" s="26"/>
      <c r="AL320" s="26"/>
    </row>
    <row r="321" spans="1:38" ht="37.5">
      <c r="A321" s="67">
        <v>323</v>
      </c>
      <c r="B321" s="74" t="s">
        <v>5310</v>
      </c>
      <c r="C321" s="69"/>
      <c r="D321" s="70" t="s">
        <v>2080</v>
      </c>
      <c r="E321" s="69"/>
      <c r="F321" s="69"/>
      <c r="G321" s="70" t="s">
        <v>19299</v>
      </c>
      <c r="H321" s="70" t="s">
        <v>19300</v>
      </c>
      <c r="I321" s="70" t="s">
        <v>18942</v>
      </c>
      <c r="J321" s="70" t="s">
        <v>1009</v>
      </c>
      <c r="K321" s="70" t="s">
        <v>2031</v>
      </c>
      <c r="L321" s="70" t="s">
        <v>797</v>
      </c>
      <c r="M321" s="70" t="s">
        <v>19304</v>
      </c>
      <c r="N321" s="86" t="s">
        <v>18944</v>
      </c>
      <c r="O321" s="83" t="s">
        <v>19305</v>
      </c>
      <c r="P321" s="72" t="s">
        <v>23</v>
      </c>
      <c r="Q321" s="73"/>
      <c r="R321" s="72" t="s">
        <v>24</v>
      </c>
      <c r="S321" s="73" t="s">
        <v>502</v>
      </c>
      <c r="T321" s="104" t="s">
        <v>19306</v>
      </c>
      <c r="U321" s="77">
        <v>45782</v>
      </c>
      <c r="V321" s="26"/>
      <c r="W321" s="26"/>
      <c r="X321" s="26"/>
      <c r="Y321" s="26"/>
      <c r="Z321" s="26"/>
      <c r="AA321" s="26"/>
      <c r="AB321" s="26"/>
      <c r="AC321" s="26"/>
      <c r="AD321" s="26"/>
      <c r="AE321" s="26"/>
      <c r="AF321" s="26"/>
      <c r="AG321" s="26"/>
      <c r="AH321" s="26"/>
      <c r="AI321" s="26"/>
      <c r="AJ321" s="26"/>
      <c r="AK321" s="26"/>
      <c r="AL321" s="26"/>
    </row>
    <row r="322" spans="1:38" ht="37.5">
      <c r="A322" s="67">
        <v>324</v>
      </c>
      <c r="B322" s="74" t="s">
        <v>5310</v>
      </c>
      <c r="C322" s="69"/>
      <c r="D322" s="70" t="s">
        <v>260</v>
      </c>
      <c r="E322" s="69"/>
      <c r="F322" s="69"/>
      <c r="G322" s="70" t="s">
        <v>144</v>
      </c>
      <c r="H322" s="70" t="s">
        <v>19307</v>
      </c>
      <c r="I322" s="70" t="s">
        <v>19261</v>
      </c>
      <c r="J322" s="70" t="s">
        <v>1009</v>
      </c>
      <c r="K322" s="70" t="s">
        <v>2031</v>
      </c>
      <c r="L322" s="70" t="s">
        <v>37</v>
      </c>
      <c r="M322" s="70" t="s">
        <v>19308</v>
      </c>
      <c r="N322" s="86" t="s">
        <v>19309</v>
      </c>
      <c r="O322" s="83" t="s">
        <v>19310</v>
      </c>
      <c r="P322" s="72" t="s">
        <v>23</v>
      </c>
      <c r="Q322" s="73"/>
      <c r="R322" s="72" t="s">
        <v>24</v>
      </c>
      <c r="S322" s="73" t="s">
        <v>502</v>
      </c>
      <c r="T322" s="73" t="s">
        <v>17936</v>
      </c>
      <c r="U322" s="77">
        <v>45782</v>
      </c>
      <c r="V322" s="26"/>
      <c r="W322" s="26"/>
      <c r="X322" s="26"/>
      <c r="Y322" s="26"/>
      <c r="Z322" s="26"/>
      <c r="AA322" s="26"/>
      <c r="AB322" s="26"/>
      <c r="AC322" s="26"/>
      <c r="AD322" s="26"/>
      <c r="AE322" s="26"/>
      <c r="AF322" s="26"/>
      <c r="AG322" s="26"/>
      <c r="AH322" s="26"/>
      <c r="AI322" s="26"/>
      <c r="AJ322" s="26"/>
      <c r="AK322" s="26"/>
      <c r="AL322" s="26"/>
    </row>
    <row r="323" spans="1:38" ht="37.5">
      <c r="A323" s="67">
        <v>325</v>
      </c>
      <c r="B323" s="74" t="s">
        <v>5310</v>
      </c>
      <c r="C323" s="69"/>
      <c r="D323" s="70" t="s">
        <v>260</v>
      </c>
      <c r="E323" s="69"/>
      <c r="F323" s="69"/>
      <c r="G323" s="70" t="s">
        <v>15954</v>
      </c>
      <c r="H323" s="70" t="s">
        <v>19311</v>
      </c>
      <c r="I323" s="70" t="s">
        <v>19261</v>
      </c>
      <c r="J323" s="70" t="s">
        <v>1009</v>
      </c>
      <c r="K323" s="70" t="s">
        <v>2031</v>
      </c>
      <c r="L323" s="70" t="s">
        <v>37</v>
      </c>
      <c r="M323" s="70" t="s">
        <v>19308</v>
      </c>
      <c r="N323" s="86" t="s">
        <v>19309</v>
      </c>
      <c r="O323" s="83" t="s">
        <v>19312</v>
      </c>
      <c r="P323" s="72" t="s">
        <v>23</v>
      </c>
      <c r="Q323" s="73"/>
      <c r="R323" s="72" t="s">
        <v>24</v>
      </c>
      <c r="S323" s="73" t="s">
        <v>502</v>
      </c>
      <c r="T323" s="73" t="s">
        <v>17936</v>
      </c>
      <c r="U323" s="77">
        <v>45782</v>
      </c>
      <c r="V323" s="26"/>
      <c r="W323" s="26"/>
      <c r="X323" s="26"/>
      <c r="Y323" s="26"/>
      <c r="Z323" s="26"/>
      <c r="AA323" s="26"/>
      <c r="AB323" s="26"/>
      <c r="AC323" s="26"/>
      <c r="AD323" s="26"/>
      <c r="AE323" s="26"/>
      <c r="AF323" s="26"/>
      <c r="AG323" s="26"/>
      <c r="AH323" s="26"/>
      <c r="AI323" s="26"/>
      <c r="AJ323" s="26"/>
      <c r="AK323" s="26"/>
      <c r="AL323" s="26"/>
    </row>
    <row r="324" spans="1:38" ht="37.5">
      <c r="A324" s="67">
        <v>326</v>
      </c>
      <c r="B324" s="74" t="s">
        <v>5315</v>
      </c>
      <c r="C324" s="69"/>
      <c r="D324" s="70" t="s">
        <v>2080</v>
      </c>
      <c r="E324" s="69"/>
      <c r="F324" s="69"/>
      <c r="G324" s="70" t="s">
        <v>19313</v>
      </c>
      <c r="H324" s="70" t="s">
        <v>19300</v>
      </c>
      <c r="I324" s="70" t="s">
        <v>18942</v>
      </c>
      <c r="J324" s="70" t="s">
        <v>1009</v>
      </c>
      <c r="K324" s="70" t="s">
        <v>2031</v>
      </c>
      <c r="L324" s="70" t="s">
        <v>797</v>
      </c>
      <c r="M324" s="70" t="s">
        <v>19314</v>
      </c>
      <c r="N324" s="86" t="s">
        <v>18944</v>
      </c>
      <c r="O324" s="83" t="s">
        <v>19315</v>
      </c>
      <c r="P324" s="72" t="s">
        <v>23</v>
      </c>
      <c r="Q324" s="73"/>
      <c r="R324" s="72" t="s">
        <v>24</v>
      </c>
      <c r="S324" s="73" t="s">
        <v>502</v>
      </c>
      <c r="T324" s="104" t="s">
        <v>19316</v>
      </c>
      <c r="U324" s="77">
        <v>45782</v>
      </c>
      <c r="V324" s="26"/>
      <c r="W324" s="26"/>
      <c r="X324" s="26"/>
      <c r="Y324" s="26"/>
      <c r="Z324" s="26"/>
      <c r="AA324" s="26"/>
      <c r="AB324" s="26"/>
      <c r="AC324" s="26"/>
      <c r="AD324" s="26"/>
      <c r="AE324" s="26"/>
      <c r="AF324" s="26"/>
      <c r="AG324" s="26"/>
      <c r="AH324" s="26"/>
      <c r="AI324" s="26"/>
      <c r="AJ324" s="26"/>
      <c r="AK324" s="26"/>
      <c r="AL324" s="26"/>
    </row>
    <row r="325" spans="1:38" ht="150">
      <c r="A325" s="67">
        <v>327</v>
      </c>
      <c r="B325" s="74" t="s">
        <v>5315</v>
      </c>
      <c r="C325" s="69"/>
      <c r="D325" s="70" t="s">
        <v>766</v>
      </c>
      <c r="E325" s="69"/>
      <c r="F325" s="69"/>
      <c r="G325" s="70" t="s">
        <v>587</v>
      </c>
      <c r="H325" s="70" t="s">
        <v>19317</v>
      </c>
      <c r="I325" s="70" t="s">
        <v>12327</v>
      </c>
      <c r="J325" s="70"/>
      <c r="K325" s="70" t="s">
        <v>362</v>
      </c>
      <c r="L325" s="70" t="s">
        <v>217</v>
      </c>
      <c r="M325" s="70" t="s">
        <v>19318</v>
      </c>
      <c r="N325" s="86"/>
      <c r="O325" s="88" t="s">
        <v>19319</v>
      </c>
      <c r="P325" s="72" t="s">
        <v>23</v>
      </c>
      <c r="Q325" s="104" t="s">
        <v>19320</v>
      </c>
      <c r="R325" s="72"/>
      <c r="S325" s="73"/>
      <c r="T325" s="73"/>
      <c r="U325" s="74"/>
      <c r="V325" s="26"/>
      <c r="W325" s="26"/>
      <c r="X325" s="26"/>
      <c r="Y325" s="26"/>
      <c r="Z325" s="26"/>
      <c r="AA325" s="26"/>
      <c r="AB325" s="26"/>
      <c r="AC325" s="26"/>
      <c r="AD325" s="26"/>
      <c r="AE325" s="26"/>
      <c r="AF325" s="26"/>
      <c r="AG325" s="26"/>
      <c r="AH325" s="26"/>
      <c r="AI325" s="26"/>
      <c r="AJ325" s="26"/>
      <c r="AK325" s="26"/>
      <c r="AL325" s="26"/>
    </row>
    <row r="326" spans="1:38" ht="37.5">
      <c r="A326" s="67">
        <v>328</v>
      </c>
      <c r="B326" s="74" t="s">
        <v>5315</v>
      </c>
      <c r="C326" s="69"/>
      <c r="D326" s="70" t="s">
        <v>2080</v>
      </c>
      <c r="E326" s="69"/>
      <c r="F326" s="69"/>
      <c r="G326" s="70" t="s">
        <v>19058</v>
      </c>
      <c r="H326" s="70" t="s">
        <v>19300</v>
      </c>
      <c r="I326" s="70" t="s">
        <v>18942</v>
      </c>
      <c r="J326" s="70" t="s">
        <v>1009</v>
      </c>
      <c r="K326" s="70" t="s">
        <v>2031</v>
      </c>
      <c r="L326" s="70" t="s">
        <v>797</v>
      </c>
      <c r="M326" s="70" t="s">
        <v>19321</v>
      </c>
      <c r="N326" s="86" t="s">
        <v>18944</v>
      </c>
      <c r="O326" s="83" t="s">
        <v>19322</v>
      </c>
      <c r="P326" s="72" t="s">
        <v>23</v>
      </c>
      <c r="Q326" s="73"/>
      <c r="R326" s="72" t="s">
        <v>24</v>
      </c>
      <c r="S326" s="73" t="s">
        <v>502</v>
      </c>
      <c r="T326" s="104" t="s">
        <v>19323</v>
      </c>
      <c r="U326" s="77">
        <v>45782</v>
      </c>
      <c r="V326" s="26"/>
      <c r="W326" s="26"/>
      <c r="X326" s="26"/>
      <c r="Y326" s="26"/>
      <c r="Z326" s="26"/>
      <c r="AA326" s="26"/>
      <c r="AB326" s="26"/>
      <c r="AC326" s="26"/>
      <c r="AD326" s="26"/>
      <c r="AE326" s="26"/>
      <c r="AF326" s="26"/>
      <c r="AG326" s="26"/>
      <c r="AH326" s="26"/>
      <c r="AI326" s="26"/>
      <c r="AJ326" s="26"/>
      <c r="AK326" s="26"/>
      <c r="AL326" s="26"/>
    </row>
    <row r="327" spans="1:38" ht="162.5">
      <c r="A327" s="67">
        <v>329</v>
      </c>
      <c r="B327" s="74" t="s">
        <v>5315</v>
      </c>
      <c r="C327" s="69"/>
      <c r="D327" s="70" t="s">
        <v>312</v>
      </c>
      <c r="E327" s="69"/>
      <c r="F327" s="69"/>
      <c r="G327" s="70" t="s">
        <v>19324</v>
      </c>
      <c r="H327" s="70" t="s">
        <v>19325</v>
      </c>
      <c r="I327" s="70"/>
      <c r="J327" s="70"/>
      <c r="K327" s="70" t="s">
        <v>362</v>
      </c>
      <c r="L327" s="70" t="s">
        <v>142</v>
      </c>
      <c r="M327" s="70" t="s">
        <v>19326</v>
      </c>
      <c r="N327" s="86"/>
      <c r="O327" s="88"/>
      <c r="P327" s="72" t="s">
        <v>23</v>
      </c>
      <c r="Q327" s="73"/>
      <c r="R327" s="72"/>
      <c r="S327" s="73"/>
      <c r="T327" s="73"/>
      <c r="U327" s="74"/>
      <c r="V327" s="26"/>
      <c r="W327" s="26"/>
      <c r="X327" s="26"/>
      <c r="Y327" s="26"/>
      <c r="Z327" s="26"/>
      <c r="AA327" s="26"/>
      <c r="AB327" s="26"/>
      <c r="AC327" s="26"/>
      <c r="AD327" s="26"/>
      <c r="AE327" s="26"/>
      <c r="AF327" s="26"/>
      <c r="AG327" s="26"/>
      <c r="AH327" s="26"/>
      <c r="AI327" s="26"/>
      <c r="AJ327" s="26"/>
      <c r="AK327" s="26"/>
      <c r="AL327" s="26"/>
    </row>
    <row r="328" spans="1:38" ht="26">
      <c r="A328" s="67">
        <v>330</v>
      </c>
      <c r="B328" s="74" t="s">
        <v>1824</v>
      </c>
      <c r="C328" s="69"/>
      <c r="D328" s="70" t="s">
        <v>324</v>
      </c>
      <c r="G328" s="38" t="s">
        <v>16054</v>
      </c>
      <c r="H328" s="38" t="s">
        <v>19327</v>
      </c>
      <c r="I328" s="38" t="s">
        <v>18825</v>
      </c>
      <c r="J328" s="70" t="s">
        <v>1009</v>
      </c>
      <c r="K328" s="70" t="s">
        <v>2031</v>
      </c>
      <c r="L328" s="70" t="s">
        <v>486</v>
      </c>
      <c r="M328" s="38" t="s">
        <v>19328</v>
      </c>
      <c r="N328" s="38" t="s">
        <v>5338</v>
      </c>
      <c r="O328" s="51" t="s">
        <v>19329</v>
      </c>
      <c r="P328" s="72" t="s">
        <v>23</v>
      </c>
      <c r="Q328" s="73"/>
      <c r="R328" s="72" t="s">
        <v>24</v>
      </c>
      <c r="S328" s="73" t="s">
        <v>502</v>
      </c>
      <c r="T328" s="73" t="s">
        <v>17936</v>
      </c>
      <c r="U328" s="77">
        <v>45782</v>
      </c>
      <c r="V328" s="26"/>
      <c r="W328" s="26"/>
      <c r="X328" s="26"/>
      <c r="Y328" s="26"/>
      <c r="Z328" s="26"/>
      <c r="AA328" s="26"/>
      <c r="AB328" s="26"/>
      <c r="AC328" s="26"/>
      <c r="AD328" s="26"/>
      <c r="AE328" s="26"/>
      <c r="AF328" s="26"/>
      <c r="AG328" s="26"/>
      <c r="AH328" s="26"/>
      <c r="AI328" s="26"/>
      <c r="AJ328" s="26"/>
      <c r="AK328" s="26"/>
      <c r="AL328" s="26"/>
    </row>
    <row r="329" spans="1:38" ht="137.5">
      <c r="A329" s="67">
        <v>331</v>
      </c>
      <c r="B329" s="74" t="s">
        <v>1824</v>
      </c>
      <c r="C329" s="69"/>
      <c r="D329" s="70" t="s">
        <v>766</v>
      </c>
      <c r="E329" s="69"/>
      <c r="F329" s="69"/>
      <c r="G329" s="70" t="s">
        <v>104</v>
      </c>
      <c r="H329" s="69" t="s">
        <v>19330</v>
      </c>
      <c r="I329" s="70" t="s">
        <v>5317</v>
      </c>
      <c r="J329" s="70" t="s">
        <v>1009</v>
      </c>
      <c r="K329" s="70" t="s">
        <v>373</v>
      </c>
      <c r="L329" s="70" t="s">
        <v>486</v>
      </c>
      <c r="M329" s="70" t="s">
        <v>19331</v>
      </c>
      <c r="N329" s="86"/>
      <c r="O329" s="88" t="s">
        <v>19332</v>
      </c>
      <c r="P329" s="72" t="s">
        <v>23</v>
      </c>
      <c r="Q329" s="104" t="s">
        <v>19333</v>
      </c>
      <c r="R329" s="72"/>
      <c r="S329" s="73"/>
      <c r="T329" s="73"/>
      <c r="U329" s="74"/>
      <c r="V329" s="26"/>
      <c r="W329" s="26"/>
      <c r="X329" s="26"/>
      <c r="Y329" s="26"/>
      <c r="Z329" s="26"/>
      <c r="AA329" s="26"/>
      <c r="AB329" s="26"/>
      <c r="AC329" s="26"/>
      <c r="AD329" s="26"/>
      <c r="AE329" s="26"/>
      <c r="AF329" s="26"/>
      <c r="AG329" s="26"/>
      <c r="AH329" s="26"/>
      <c r="AI329" s="26"/>
      <c r="AJ329" s="26"/>
      <c r="AK329" s="26"/>
      <c r="AL329" s="26"/>
    </row>
    <row r="330" spans="1:38" ht="37.5">
      <c r="A330" s="67">
        <v>332</v>
      </c>
      <c r="B330" s="74" t="s">
        <v>1824</v>
      </c>
      <c r="C330" s="69"/>
      <c r="D330" s="70" t="s">
        <v>2080</v>
      </c>
      <c r="E330" s="69"/>
      <c r="F330" s="69"/>
      <c r="G330" s="70" t="s">
        <v>141</v>
      </c>
      <c r="H330" s="70" t="s">
        <v>19300</v>
      </c>
      <c r="I330" s="70" t="s">
        <v>18942</v>
      </c>
      <c r="J330" s="70" t="s">
        <v>1009</v>
      </c>
      <c r="K330" s="70" t="s">
        <v>2031</v>
      </c>
      <c r="L330" s="70" t="s">
        <v>797</v>
      </c>
      <c r="M330" s="70" t="s">
        <v>19334</v>
      </c>
      <c r="N330" s="86" t="s">
        <v>19335</v>
      </c>
      <c r="O330" s="88" t="s">
        <v>19336</v>
      </c>
      <c r="P330" s="72" t="s">
        <v>23</v>
      </c>
      <c r="Q330" s="73"/>
      <c r="R330" s="72" t="s">
        <v>24</v>
      </c>
      <c r="S330" s="73" t="s">
        <v>502</v>
      </c>
      <c r="T330" s="104" t="s">
        <v>19337</v>
      </c>
      <c r="U330" s="113">
        <v>45782</v>
      </c>
      <c r="V330" s="26"/>
      <c r="W330" s="26"/>
      <c r="X330" s="26"/>
      <c r="Y330" s="26"/>
      <c r="Z330" s="26"/>
      <c r="AA330" s="26"/>
      <c r="AB330" s="26"/>
      <c r="AC330" s="26"/>
      <c r="AD330" s="26"/>
      <c r="AE330" s="26"/>
      <c r="AF330" s="26"/>
      <c r="AG330" s="26"/>
      <c r="AH330" s="26"/>
      <c r="AI330" s="26"/>
      <c r="AJ330" s="26"/>
      <c r="AK330" s="26"/>
      <c r="AL330" s="26"/>
    </row>
    <row r="331" spans="1:38" ht="37.5">
      <c r="A331" s="67">
        <v>333</v>
      </c>
      <c r="B331" s="74" t="s">
        <v>1824</v>
      </c>
      <c r="C331" s="69"/>
      <c r="D331" s="70" t="s">
        <v>413</v>
      </c>
      <c r="E331" s="69"/>
      <c r="F331" s="69"/>
      <c r="G331" s="70" t="s">
        <v>19338</v>
      </c>
      <c r="H331" s="70" t="s">
        <v>19339</v>
      </c>
      <c r="I331" s="70" t="s">
        <v>19340</v>
      </c>
      <c r="J331" s="70" t="s">
        <v>977</v>
      </c>
      <c r="K331" s="70" t="s">
        <v>127</v>
      </c>
      <c r="L331" s="70" t="s">
        <v>142</v>
      </c>
      <c r="M331" s="70" t="s">
        <v>19341</v>
      </c>
      <c r="N331" s="70" t="s">
        <v>4916</v>
      </c>
      <c r="O331" s="83" t="s">
        <v>19342</v>
      </c>
      <c r="P331" s="72" t="s">
        <v>23</v>
      </c>
      <c r="Q331" s="73"/>
      <c r="R331" s="72" t="s">
        <v>24</v>
      </c>
      <c r="S331" s="73" t="s">
        <v>502</v>
      </c>
      <c r="T331" s="104" t="s">
        <v>19343</v>
      </c>
      <c r="U331" s="113">
        <v>45782</v>
      </c>
      <c r="V331" s="26"/>
      <c r="W331" s="26"/>
      <c r="X331" s="26"/>
      <c r="Y331" s="26"/>
      <c r="Z331" s="26"/>
      <c r="AA331" s="26"/>
      <c r="AB331" s="26"/>
      <c r="AC331" s="26"/>
      <c r="AD331" s="26"/>
      <c r="AE331" s="26"/>
      <c r="AF331" s="26"/>
      <c r="AG331" s="26"/>
      <c r="AH331" s="26"/>
      <c r="AI331" s="26"/>
      <c r="AJ331" s="26"/>
      <c r="AK331" s="26"/>
      <c r="AL331" s="26"/>
    </row>
    <row r="332" spans="1:38" ht="37.5">
      <c r="A332" s="67">
        <v>335</v>
      </c>
      <c r="B332" s="74" t="s">
        <v>5344</v>
      </c>
      <c r="C332" s="69"/>
      <c r="D332" s="70" t="s">
        <v>2080</v>
      </c>
      <c r="E332" s="69"/>
      <c r="F332" s="69"/>
      <c r="G332" s="70" t="s">
        <v>19344</v>
      </c>
      <c r="H332" s="70" t="s">
        <v>19300</v>
      </c>
      <c r="I332" s="70" t="s">
        <v>18942</v>
      </c>
      <c r="J332" s="70" t="s">
        <v>1009</v>
      </c>
      <c r="K332" s="70" t="s">
        <v>2031</v>
      </c>
      <c r="L332" s="70" t="s">
        <v>797</v>
      </c>
      <c r="M332" s="70" t="s">
        <v>19345</v>
      </c>
      <c r="N332" s="86" t="s">
        <v>18944</v>
      </c>
      <c r="O332" s="83" t="s">
        <v>19346</v>
      </c>
      <c r="P332" s="72" t="s">
        <v>23</v>
      </c>
      <c r="Q332" s="73"/>
      <c r="R332" s="72" t="s">
        <v>24</v>
      </c>
      <c r="S332" s="73" t="s">
        <v>502</v>
      </c>
      <c r="T332" s="104" t="s">
        <v>19347</v>
      </c>
      <c r="U332" s="113">
        <v>45782</v>
      </c>
      <c r="V332" s="26"/>
      <c r="W332" s="26"/>
      <c r="X332" s="26"/>
      <c r="Y332" s="26"/>
      <c r="Z332" s="26"/>
      <c r="AA332" s="26"/>
      <c r="AB332" s="26"/>
      <c r="AC332" s="26"/>
      <c r="AD332" s="26"/>
      <c r="AE332" s="26"/>
      <c r="AF332" s="26"/>
      <c r="AG332" s="26"/>
      <c r="AH332" s="26"/>
      <c r="AI332" s="26"/>
      <c r="AJ332" s="26"/>
      <c r="AK332" s="26"/>
      <c r="AL332" s="26"/>
    </row>
    <row r="333" spans="1:38" ht="50">
      <c r="A333" s="67">
        <v>336</v>
      </c>
      <c r="B333" s="74" t="s">
        <v>5344</v>
      </c>
      <c r="C333" s="69"/>
      <c r="D333" s="70" t="s">
        <v>645</v>
      </c>
      <c r="E333" s="69"/>
      <c r="F333" s="69"/>
      <c r="G333" s="70" t="s">
        <v>739</v>
      </c>
      <c r="H333" s="70" t="s">
        <v>19348</v>
      </c>
      <c r="I333" s="70" t="s">
        <v>19349</v>
      </c>
      <c r="J333" s="70" t="s">
        <v>18427</v>
      </c>
      <c r="K333" s="70" t="s">
        <v>502</v>
      </c>
      <c r="L333" s="70" t="s">
        <v>142</v>
      </c>
      <c r="M333" s="70" t="s">
        <v>19350</v>
      </c>
      <c r="N333" s="86" t="s">
        <v>19351</v>
      </c>
      <c r="O333" s="88" t="s">
        <v>19352</v>
      </c>
      <c r="P333" s="72" t="s">
        <v>23</v>
      </c>
      <c r="Q333" s="73"/>
      <c r="R333" s="72"/>
      <c r="S333" s="73"/>
      <c r="T333" s="73"/>
      <c r="U333" s="74"/>
      <c r="V333" s="26"/>
      <c r="W333" s="26"/>
      <c r="X333" s="26"/>
      <c r="Y333" s="26"/>
      <c r="Z333" s="26"/>
      <c r="AA333" s="26"/>
      <c r="AB333" s="26"/>
      <c r="AC333" s="26"/>
      <c r="AD333" s="26"/>
      <c r="AE333" s="26"/>
      <c r="AF333" s="26"/>
      <c r="AG333" s="26"/>
      <c r="AH333" s="26"/>
      <c r="AI333" s="26"/>
      <c r="AJ333" s="26"/>
      <c r="AK333" s="26"/>
      <c r="AL333" s="26"/>
    </row>
    <row r="334" spans="1:38" ht="87.5">
      <c r="A334" s="67">
        <v>337</v>
      </c>
      <c r="B334" s="74" t="s">
        <v>5344</v>
      </c>
      <c r="C334" s="69"/>
      <c r="D334" s="70" t="s">
        <v>1004</v>
      </c>
      <c r="E334" s="69"/>
      <c r="F334" s="69"/>
      <c r="G334" s="70" t="s">
        <v>19353</v>
      </c>
      <c r="H334" s="70" t="s">
        <v>19354</v>
      </c>
      <c r="I334" s="70" t="s">
        <v>17938</v>
      </c>
      <c r="J334" s="70" t="s">
        <v>18427</v>
      </c>
      <c r="K334" s="70" t="s">
        <v>2031</v>
      </c>
      <c r="L334" s="70" t="s">
        <v>486</v>
      </c>
      <c r="M334" s="70" t="s">
        <v>18826</v>
      </c>
      <c r="N334" s="86" t="s">
        <v>19355</v>
      </c>
      <c r="O334" s="83" t="s">
        <v>19356</v>
      </c>
      <c r="P334" s="72" t="s">
        <v>23</v>
      </c>
      <c r="Q334" s="73"/>
      <c r="R334" s="72" t="s">
        <v>24</v>
      </c>
      <c r="S334" s="73" t="s">
        <v>502</v>
      </c>
      <c r="T334" s="104" t="s">
        <v>19357</v>
      </c>
      <c r="U334" s="113">
        <v>45782</v>
      </c>
      <c r="V334" s="26"/>
      <c r="W334" s="26"/>
      <c r="X334" s="26"/>
      <c r="Y334" s="26"/>
      <c r="Z334" s="26"/>
      <c r="AA334" s="26"/>
      <c r="AB334" s="26"/>
      <c r="AC334" s="26"/>
      <c r="AD334" s="26"/>
      <c r="AE334" s="26"/>
      <c r="AF334" s="26"/>
      <c r="AG334" s="26"/>
      <c r="AH334" s="26"/>
      <c r="AI334" s="26"/>
      <c r="AJ334" s="26"/>
      <c r="AK334" s="26"/>
      <c r="AL334" s="26"/>
    </row>
    <row r="335" spans="1:38" ht="162.5">
      <c r="A335" s="67">
        <v>338</v>
      </c>
      <c r="B335" s="74" t="s">
        <v>5344</v>
      </c>
      <c r="C335" s="69"/>
      <c r="D335" s="70" t="s">
        <v>935</v>
      </c>
      <c r="E335" s="69"/>
      <c r="F335" s="69"/>
      <c r="G335" s="70" t="s">
        <v>19358</v>
      </c>
      <c r="H335" s="70" t="s">
        <v>19359</v>
      </c>
      <c r="I335" s="70" t="s">
        <v>19360</v>
      </c>
      <c r="J335" s="70" t="s">
        <v>18427</v>
      </c>
      <c r="K335" s="70" t="s">
        <v>2031</v>
      </c>
      <c r="L335" s="70" t="s">
        <v>37</v>
      </c>
      <c r="M335" s="70" t="s">
        <v>19361</v>
      </c>
      <c r="N335" s="86" t="s">
        <v>19362</v>
      </c>
      <c r="O335" s="88"/>
      <c r="P335" s="72" t="s">
        <v>23</v>
      </c>
      <c r="Q335" s="73"/>
      <c r="R335" s="72" t="s">
        <v>24</v>
      </c>
      <c r="S335" s="73" t="s">
        <v>502</v>
      </c>
      <c r="T335" s="73"/>
      <c r="U335" s="74"/>
      <c r="V335" s="26"/>
      <c r="W335" s="26"/>
      <c r="X335" s="26"/>
      <c r="Y335" s="26"/>
      <c r="Z335" s="26"/>
      <c r="AA335" s="26"/>
      <c r="AB335" s="26"/>
      <c r="AC335" s="26"/>
      <c r="AD335" s="26"/>
      <c r="AE335" s="26"/>
      <c r="AF335" s="26"/>
      <c r="AG335" s="26"/>
      <c r="AH335" s="26"/>
      <c r="AI335" s="26"/>
      <c r="AJ335" s="26"/>
      <c r="AK335" s="26"/>
      <c r="AL335" s="26"/>
    </row>
    <row r="336" spans="1:38" ht="87.5">
      <c r="A336" s="67">
        <v>339</v>
      </c>
      <c r="B336" s="74" t="s">
        <v>5344</v>
      </c>
      <c r="C336" s="69"/>
      <c r="D336" s="70" t="s">
        <v>935</v>
      </c>
      <c r="E336" s="69"/>
      <c r="F336" s="69"/>
      <c r="G336" s="70" t="s">
        <v>19358</v>
      </c>
      <c r="H336" s="70" t="s">
        <v>19363</v>
      </c>
      <c r="I336" s="70" t="s">
        <v>18119</v>
      </c>
      <c r="J336" s="70" t="s">
        <v>18427</v>
      </c>
      <c r="K336" s="70" t="s">
        <v>2031</v>
      </c>
      <c r="L336" s="70" t="s">
        <v>64</v>
      </c>
      <c r="M336" s="70" t="s">
        <v>19364</v>
      </c>
      <c r="N336" s="86" t="s">
        <v>18590</v>
      </c>
      <c r="O336" s="88" t="s">
        <v>19365</v>
      </c>
      <c r="P336" s="72" t="s">
        <v>901</v>
      </c>
      <c r="Q336" s="73"/>
      <c r="R336" s="72"/>
      <c r="S336" s="73"/>
      <c r="T336" s="73"/>
      <c r="U336" s="74"/>
      <c r="V336" s="26"/>
      <c r="W336" s="26"/>
      <c r="X336" s="26"/>
      <c r="Y336" s="26"/>
      <c r="Z336" s="26"/>
      <c r="AA336" s="26"/>
      <c r="AB336" s="26"/>
      <c r="AC336" s="26"/>
      <c r="AD336" s="26"/>
      <c r="AE336" s="26"/>
      <c r="AF336" s="26"/>
      <c r="AG336" s="26"/>
      <c r="AH336" s="26"/>
      <c r="AI336" s="26"/>
      <c r="AJ336" s="26"/>
      <c r="AK336" s="26"/>
      <c r="AL336" s="26"/>
    </row>
    <row r="337" spans="1:38" ht="137.5">
      <c r="A337" s="67">
        <v>340</v>
      </c>
      <c r="B337" s="74" t="s">
        <v>5344</v>
      </c>
      <c r="C337" s="69"/>
      <c r="D337" s="70" t="s">
        <v>660</v>
      </c>
      <c r="E337" s="69"/>
      <c r="F337" s="69"/>
      <c r="G337" s="70" t="s">
        <v>19366</v>
      </c>
      <c r="H337" s="70" t="s">
        <v>19367</v>
      </c>
      <c r="I337" s="70" t="s">
        <v>12327</v>
      </c>
      <c r="J337" s="70"/>
      <c r="K337" s="70" t="s">
        <v>362</v>
      </c>
      <c r="L337" s="70" t="s">
        <v>156</v>
      </c>
      <c r="M337" s="70" t="s">
        <v>19368</v>
      </c>
      <c r="N337" s="86"/>
      <c r="O337" s="88" t="s">
        <v>19369</v>
      </c>
      <c r="P337" s="72" t="s">
        <v>23</v>
      </c>
      <c r="Q337" s="73"/>
      <c r="R337" s="72" t="s">
        <v>24</v>
      </c>
      <c r="S337" s="73" t="s">
        <v>502</v>
      </c>
      <c r="T337" s="73" t="s">
        <v>17936</v>
      </c>
      <c r="U337" s="113">
        <v>45782</v>
      </c>
      <c r="V337" s="26"/>
      <c r="W337" s="26"/>
      <c r="X337" s="26"/>
      <c r="Y337" s="26"/>
      <c r="Z337" s="26"/>
      <c r="AA337" s="26"/>
      <c r="AB337" s="26"/>
      <c r="AC337" s="26"/>
      <c r="AD337" s="26"/>
      <c r="AE337" s="26"/>
      <c r="AF337" s="26"/>
      <c r="AG337" s="26"/>
      <c r="AH337" s="26"/>
      <c r="AI337" s="26"/>
      <c r="AJ337" s="26"/>
      <c r="AK337" s="26"/>
      <c r="AL337" s="26"/>
    </row>
    <row r="338" spans="1:38" ht="112.5">
      <c r="A338" s="67">
        <v>341</v>
      </c>
      <c r="B338" s="74" t="s">
        <v>19370</v>
      </c>
      <c r="C338" s="69"/>
      <c r="D338" s="70" t="s">
        <v>857</v>
      </c>
      <c r="E338" s="69"/>
      <c r="F338" s="69"/>
      <c r="G338" s="70" t="s">
        <v>73</v>
      </c>
      <c r="H338" s="70" t="s">
        <v>19371</v>
      </c>
      <c r="I338" s="70" t="s">
        <v>12327</v>
      </c>
      <c r="J338" s="70"/>
      <c r="K338" s="70" t="s">
        <v>362</v>
      </c>
      <c r="L338" s="70" t="s">
        <v>43</v>
      </c>
      <c r="M338" s="70" t="s">
        <v>19372</v>
      </c>
      <c r="N338" s="86"/>
      <c r="O338" s="88"/>
      <c r="P338" s="72" t="s">
        <v>23</v>
      </c>
      <c r="Q338" s="73"/>
      <c r="R338" s="72" t="s">
        <v>24</v>
      </c>
      <c r="S338" s="73" t="s">
        <v>502</v>
      </c>
      <c r="T338" s="73" t="s">
        <v>17936</v>
      </c>
      <c r="U338" s="113">
        <v>45782</v>
      </c>
      <c r="V338" s="26"/>
      <c r="W338" s="26"/>
      <c r="X338" s="26"/>
      <c r="Y338" s="26"/>
      <c r="Z338" s="26"/>
      <c r="AA338" s="26"/>
      <c r="AB338" s="26"/>
      <c r="AC338" s="26"/>
      <c r="AD338" s="26"/>
      <c r="AE338" s="26"/>
      <c r="AF338" s="26"/>
      <c r="AG338" s="26"/>
      <c r="AH338" s="26"/>
      <c r="AI338" s="26"/>
      <c r="AJ338" s="26"/>
      <c r="AK338" s="26"/>
      <c r="AL338" s="26"/>
    </row>
    <row r="339" spans="1:38" ht="75">
      <c r="A339" s="67">
        <v>342</v>
      </c>
      <c r="B339" s="74" t="s">
        <v>5436</v>
      </c>
      <c r="C339" s="69"/>
      <c r="D339" s="70" t="s">
        <v>660</v>
      </c>
      <c r="E339" s="69"/>
      <c r="F339" s="69"/>
      <c r="G339" s="70" t="s">
        <v>141</v>
      </c>
      <c r="H339" s="70" t="s">
        <v>19373</v>
      </c>
      <c r="I339" s="70" t="s">
        <v>19374</v>
      </c>
      <c r="J339" s="70" t="s">
        <v>1009</v>
      </c>
      <c r="K339" s="70" t="s">
        <v>2031</v>
      </c>
      <c r="L339" s="70" t="s">
        <v>156</v>
      </c>
      <c r="M339" s="70" t="s">
        <v>19375</v>
      </c>
      <c r="N339" s="86" t="s">
        <v>998</v>
      </c>
      <c r="O339" s="88"/>
      <c r="P339" s="72" t="s">
        <v>23</v>
      </c>
      <c r="Q339" s="73"/>
      <c r="R339" s="72" t="s">
        <v>24</v>
      </c>
      <c r="S339" s="73" t="s">
        <v>502</v>
      </c>
      <c r="T339" s="73" t="s">
        <v>17936</v>
      </c>
      <c r="U339" s="113">
        <v>45782</v>
      </c>
      <c r="V339" s="26"/>
      <c r="W339" s="26"/>
      <c r="X339" s="26"/>
      <c r="Y339" s="26"/>
      <c r="Z339" s="26"/>
      <c r="AA339" s="26"/>
      <c r="AB339" s="26"/>
      <c r="AC339" s="26"/>
      <c r="AD339" s="26"/>
      <c r="AE339" s="26"/>
      <c r="AF339" s="26"/>
      <c r="AG339" s="26"/>
      <c r="AH339" s="26"/>
      <c r="AI339" s="26"/>
      <c r="AJ339" s="26"/>
      <c r="AK339" s="26"/>
      <c r="AL339" s="26"/>
    </row>
    <row r="340" spans="1:38" ht="409.5">
      <c r="A340" s="67">
        <v>343</v>
      </c>
      <c r="B340" s="74" t="s">
        <v>5436</v>
      </c>
      <c r="C340" s="69"/>
      <c r="D340" s="70" t="s">
        <v>98</v>
      </c>
      <c r="E340" s="69"/>
      <c r="F340" s="69"/>
      <c r="G340" s="70" t="s">
        <v>19376</v>
      </c>
      <c r="H340" s="70" t="s">
        <v>19377</v>
      </c>
      <c r="I340" s="70"/>
      <c r="J340" s="70"/>
      <c r="K340" s="70" t="s">
        <v>362</v>
      </c>
      <c r="L340" s="70" t="s">
        <v>52</v>
      </c>
      <c r="M340" s="70" t="s">
        <v>19378</v>
      </c>
      <c r="N340" s="86"/>
      <c r="O340" s="83" t="s">
        <v>19379</v>
      </c>
      <c r="P340" s="72" t="s">
        <v>23</v>
      </c>
      <c r="Q340" s="73"/>
      <c r="R340" s="72"/>
      <c r="S340" s="73"/>
      <c r="T340" s="73"/>
      <c r="U340" s="74"/>
      <c r="V340" s="26"/>
      <c r="W340" s="26"/>
      <c r="X340" s="26"/>
      <c r="Y340" s="26"/>
      <c r="Z340" s="26"/>
      <c r="AA340" s="26"/>
      <c r="AB340" s="26"/>
      <c r="AC340" s="26"/>
      <c r="AD340" s="26"/>
      <c r="AE340" s="26"/>
      <c r="AF340" s="26"/>
      <c r="AG340" s="26"/>
      <c r="AH340" s="26"/>
      <c r="AI340" s="26"/>
      <c r="AJ340" s="26"/>
      <c r="AK340" s="26"/>
      <c r="AL340" s="26"/>
    </row>
    <row r="341" spans="1:38" ht="37.5">
      <c r="A341" s="67">
        <v>344</v>
      </c>
      <c r="B341" s="68">
        <v>45775</v>
      </c>
      <c r="C341" s="69"/>
      <c r="D341" s="70" t="s">
        <v>260</v>
      </c>
      <c r="E341" s="69"/>
      <c r="F341" s="69"/>
      <c r="G341" s="70" t="s">
        <v>252</v>
      </c>
      <c r="H341" s="70" t="s">
        <v>19380</v>
      </c>
      <c r="I341" s="70" t="s">
        <v>19261</v>
      </c>
      <c r="J341" s="70" t="s">
        <v>1009</v>
      </c>
      <c r="K341" s="70" t="s">
        <v>2031</v>
      </c>
      <c r="L341" s="70" t="s">
        <v>43</v>
      </c>
      <c r="M341" s="70" t="s">
        <v>19381</v>
      </c>
      <c r="N341" s="86" t="s">
        <v>19382</v>
      </c>
      <c r="O341" s="88"/>
      <c r="P341" s="72" t="s">
        <v>23</v>
      </c>
      <c r="Q341" s="73"/>
      <c r="R341" s="72" t="s">
        <v>24</v>
      </c>
      <c r="S341" s="73" t="s">
        <v>502</v>
      </c>
      <c r="T341" s="73"/>
      <c r="U341" s="113">
        <v>45782</v>
      </c>
      <c r="V341" s="26"/>
      <c r="W341" s="26"/>
      <c r="X341" s="26"/>
      <c r="Y341" s="26"/>
      <c r="Z341" s="26"/>
      <c r="AA341" s="26"/>
      <c r="AB341" s="26"/>
      <c r="AC341" s="26"/>
      <c r="AD341" s="26"/>
      <c r="AE341" s="26"/>
      <c r="AF341" s="26"/>
      <c r="AG341" s="26"/>
      <c r="AH341" s="26"/>
      <c r="AI341" s="26"/>
      <c r="AJ341" s="26"/>
      <c r="AK341" s="26"/>
      <c r="AL341" s="26"/>
    </row>
    <row r="342" spans="1:38" ht="37.5">
      <c r="A342" s="67">
        <v>345</v>
      </c>
      <c r="B342" s="68">
        <v>45775</v>
      </c>
      <c r="C342" s="69"/>
      <c r="D342" s="70" t="s">
        <v>2080</v>
      </c>
      <c r="E342" s="69"/>
      <c r="F342" s="69"/>
      <c r="G342" s="70" t="s">
        <v>247</v>
      </c>
      <c r="H342" s="70" t="s">
        <v>19383</v>
      </c>
      <c r="I342" s="70" t="s">
        <v>18942</v>
      </c>
      <c r="J342" s="70" t="s">
        <v>1009</v>
      </c>
      <c r="K342" s="70" t="s">
        <v>2031</v>
      </c>
      <c r="L342" s="70" t="s">
        <v>797</v>
      </c>
      <c r="M342" s="70" t="s">
        <v>19384</v>
      </c>
      <c r="N342" s="86" t="s">
        <v>19385</v>
      </c>
      <c r="O342" s="83" t="s">
        <v>19386</v>
      </c>
      <c r="P342" s="72" t="s">
        <v>23</v>
      </c>
      <c r="Q342" s="73"/>
      <c r="R342" s="72" t="s">
        <v>24</v>
      </c>
      <c r="S342" s="73" t="s">
        <v>502</v>
      </c>
      <c r="T342" s="104" t="s">
        <v>19387</v>
      </c>
      <c r="U342" s="113">
        <v>45782</v>
      </c>
      <c r="V342" s="26"/>
      <c r="W342" s="26"/>
      <c r="X342" s="26"/>
      <c r="Y342" s="26"/>
      <c r="Z342" s="26"/>
      <c r="AA342" s="26"/>
      <c r="AB342" s="26"/>
      <c r="AC342" s="26"/>
      <c r="AD342" s="26"/>
      <c r="AE342" s="26"/>
      <c r="AF342" s="26"/>
      <c r="AG342" s="26"/>
      <c r="AH342" s="26"/>
      <c r="AI342" s="26"/>
      <c r="AJ342" s="26"/>
      <c r="AK342" s="26"/>
      <c r="AL342" s="26"/>
    </row>
    <row r="343" spans="1:38" ht="37.5">
      <c r="A343" s="67">
        <v>346</v>
      </c>
      <c r="B343" s="68">
        <v>45775</v>
      </c>
      <c r="C343" s="69"/>
      <c r="D343" s="70" t="s">
        <v>2080</v>
      </c>
      <c r="E343" s="69"/>
      <c r="F343" s="69"/>
      <c r="G343" s="70" t="s">
        <v>247</v>
      </c>
      <c r="H343" s="70" t="s">
        <v>19383</v>
      </c>
      <c r="I343" s="70" t="s">
        <v>18942</v>
      </c>
      <c r="J343" s="70" t="s">
        <v>1009</v>
      </c>
      <c r="K343" s="70" t="s">
        <v>2031</v>
      </c>
      <c r="L343" s="70" t="s">
        <v>797</v>
      </c>
      <c r="M343" s="70" t="s">
        <v>19388</v>
      </c>
      <c r="N343" s="86" t="s">
        <v>19385</v>
      </c>
      <c r="O343" s="88" t="s">
        <v>19389</v>
      </c>
      <c r="P343" s="72" t="s">
        <v>23</v>
      </c>
      <c r="Q343" s="73"/>
      <c r="R343" s="72" t="s">
        <v>24</v>
      </c>
      <c r="S343" s="73" t="s">
        <v>502</v>
      </c>
      <c r="T343" s="104" t="s">
        <v>19390</v>
      </c>
      <c r="U343" s="113">
        <v>45782</v>
      </c>
      <c r="V343" s="26"/>
      <c r="W343" s="26"/>
      <c r="X343" s="26"/>
      <c r="Y343" s="26"/>
      <c r="Z343" s="26"/>
      <c r="AA343" s="26"/>
      <c r="AB343" s="26"/>
      <c r="AC343" s="26"/>
      <c r="AD343" s="26"/>
      <c r="AE343" s="26"/>
      <c r="AF343" s="26"/>
      <c r="AG343" s="26"/>
      <c r="AH343" s="26"/>
      <c r="AI343" s="26"/>
      <c r="AJ343" s="26"/>
      <c r="AK343" s="26"/>
      <c r="AL343" s="26"/>
    </row>
    <row r="344" spans="1:38" ht="37.5">
      <c r="A344" s="67">
        <v>347</v>
      </c>
      <c r="B344" s="68">
        <v>45775</v>
      </c>
      <c r="C344" s="69"/>
      <c r="D344" s="70" t="s">
        <v>935</v>
      </c>
      <c r="E344" s="69"/>
      <c r="F344" s="69"/>
      <c r="G344" s="70" t="s">
        <v>19391</v>
      </c>
      <c r="H344" s="70" t="s">
        <v>19392</v>
      </c>
      <c r="I344" s="70" t="s">
        <v>19200</v>
      </c>
      <c r="J344" s="70" t="s">
        <v>1009</v>
      </c>
      <c r="K344" s="70" t="s">
        <v>2031</v>
      </c>
      <c r="L344" s="70" t="s">
        <v>142</v>
      </c>
      <c r="M344" s="70" t="s">
        <v>19393</v>
      </c>
      <c r="N344" s="86" t="s">
        <v>18642</v>
      </c>
      <c r="O344" s="83" t="s">
        <v>19394</v>
      </c>
      <c r="P344" s="72" t="s">
        <v>23</v>
      </c>
      <c r="Q344" s="73"/>
      <c r="R344" s="72"/>
      <c r="S344" s="73"/>
      <c r="T344" s="73"/>
      <c r="U344" s="74"/>
      <c r="V344" s="26"/>
      <c r="W344" s="26"/>
      <c r="X344" s="26"/>
      <c r="Y344" s="26"/>
      <c r="Z344" s="26"/>
      <c r="AA344" s="26"/>
      <c r="AB344" s="26"/>
      <c r="AC344" s="26"/>
      <c r="AD344" s="26"/>
      <c r="AE344" s="26"/>
      <c r="AF344" s="26"/>
      <c r="AG344" s="26"/>
      <c r="AH344" s="26"/>
      <c r="AI344" s="26"/>
      <c r="AJ344" s="26"/>
      <c r="AK344" s="26"/>
      <c r="AL344" s="26"/>
    </row>
    <row r="345" spans="1:38" ht="37.5">
      <c r="A345" s="67">
        <v>348</v>
      </c>
      <c r="B345" s="68">
        <v>45775</v>
      </c>
      <c r="C345" s="69"/>
      <c r="D345" s="70" t="s">
        <v>935</v>
      </c>
      <c r="E345" s="69"/>
      <c r="F345" s="69"/>
      <c r="G345" s="70" t="s">
        <v>19395</v>
      </c>
      <c r="H345" s="70" t="s">
        <v>19396</v>
      </c>
      <c r="I345" s="70" t="s">
        <v>18150</v>
      </c>
      <c r="J345" s="70" t="s">
        <v>1009</v>
      </c>
      <c r="K345" s="70" t="s">
        <v>2031</v>
      </c>
      <c r="L345" s="70" t="s">
        <v>35</v>
      </c>
      <c r="M345" s="70" t="s">
        <v>19397</v>
      </c>
      <c r="N345" s="86" t="s">
        <v>150</v>
      </c>
      <c r="O345" s="83" t="s">
        <v>19398</v>
      </c>
      <c r="P345" s="72" t="s">
        <v>23</v>
      </c>
      <c r="Q345" s="73"/>
      <c r="R345" s="72" t="s">
        <v>24</v>
      </c>
      <c r="S345" s="73" t="s">
        <v>502</v>
      </c>
      <c r="T345" s="104" t="s">
        <v>19399</v>
      </c>
      <c r="U345" s="113">
        <v>45782</v>
      </c>
      <c r="V345" s="26"/>
      <c r="W345" s="26"/>
      <c r="X345" s="26"/>
      <c r="Y345" s="26"/>
      <c r="Z345" s="26"/>
      <c r="AA345" s="26"/>
      <c r="AB345" s="26"/>
      <c r="AC345" s="26"/>
      <c r="AD345" s="26"/>
      <c r="AE345" s="26"/>
      <c r="AF345" s="26"/>
      <c r="AG345" s="26"/>
      <c r="AH345" s="26"/>
      <c r="AI345" s="26"/>
      <c r="AJ345" s="26"/>
      <c r="AK345" s="26"/>
      <c r="AL345" s="26"/>
    </row>
    <row r="346" spans="1:38" ht="37.5">
      <c r="A346" s="67">
        <v>349</v>
      </c>
      <c r="B346" s="68">
        <v>45775</v>
      </c>
      <c r="C346" s="69"/>
      <c r="D346" s="70" t="s">
        <v>935</v>
      </c>
      <c r="E346" s="69"/>
      <c r="F346" s="69"/>
      <c r="G346" s="70" t="s">
        <v>19400</v>
      </c>
      <c r="H346" s="70" t="s">
        <v>19401</v>
      </c>
      <c r="I346" s="70" t="s">
        <v>19402</v>
      </c>
      <c r="J346" s="70" t="s">
        <v>1009</v>
      </c>
      <c r="K346" s="70" t="s">
        <v>2031</v>
      </c>
      <c r="L346" s="70" t="s">
        <v>27</v>
      </c>
      <c r="M346" s="70" t="s">
        <v>19403</v>
      </c>
      <c r="N346" s="86" t="s">
        <v>19404</v>
      </c>
      <c r="O346" s="83" t="s">
        <v>19405</v>
      </c>
      <c r="P346" s="72" t="s">
        <v>23</v>
      </c>
      <c r="Q346" s="73"/>
      <c r="R346" s="72" t="s">
        <v>24</v>
      </c>
      <c r="S346" s="73" t="s">
        <v>502</v>
      </c>
      <c r="T346" s="104" t="s">
        <v>19406</v>
      </c>
      <c r="U346" s="113">
        <v>45782</v>
      </c>
      <c r="V346" s="26"/>
      <c r="W346" s="26"/>
      <c r="X346" s="26"/>
      <c r="Y346" s="26"/>
      <c r="Z346" s="26"/>
      <c r="AA346" s="26"/>
      <c r="AB346" s="26"/>
      <c r="AC346" s="26"/>
      <c r="AD346" s="26"/>
      <c r="AE346" s="26"/>
      <c r="AF346" s="26"/>
      <c r="AG346" s="26"/>
      <c r="AH346" s="26"/>
      <c r="AI346" s="26"/>
      <c r="AJ346" s="26"/>
      <c r="AK346" s="26"/>
      <c r="AL346" s="26"/>
    </row>
    <row r="347" spans="1:38" ht="37.5">
      <c r="A347" s="67">
        <v>350</v>
      </c>
      <c r="B347" s="68">
        <v>45775</v>
      </c>
      <c r="C347" s="69"/>
      <c r="D347" s="70" t="s">
        <v>935</v>
      </c>
      <c r="E347" s="69"/>
      <c r="F347" s="69"/>
      <c r="G347" s="70" t="s">
        <v>240</v>
      </c>
      <c r="H347" s="70" t="s">
        <v>8670</v>
      </c>
      <c r="I347" s="70" t="s">
        <v>19407</v>
      </c>
      <c r="J347" s="70" t="s">
        <v>1009</v>
      </c>
      <c r="K347" s="70" t="s">
        <v>2031</v>
      </c>
      <c r="L347" s="70" t="s">
        <v>35</v>
      </c>
      <c r="M347" s="70" t="s">
        <v>19408</v>
      </c>
      <c r="N347" s="86" t="s">
        <v>150</v>
      </c>
      <c r="O347" s="83" t="s">
        <v>19409</v>
      </c>
      <c r="P347" s="72" t="s">
        <v>23</v>
      </c>
      <c r="Q347" s="73"/>
      <c r="R347" s="72" t="s">
        <v>727</v>
      </c>
      <c r="S347" s="73"/>
      <c r="T347" s="73"/>
      <c r="U347" s="74"/>
      <c r="V347" s="26"/>
      <c r="W347" s="26"/>
      <c r="X347" s="26"/>
      <c r="Y347" s="26"/>
      <c r="Z347" s="26"/>
      <c r="AA347" s="26"/>
      <c r="AB347" s="26"/>
      <c r="AC347" s="26"/>
      <c r="AD347" s="26"/>
      <c r="AE347" s="26"/>
      <c r="AF347" s="26"/>
      <c r="AG347" s="26"/>
      <c r="AH347" s="26"/>
      <c r="AI347" s="26"/>
      <c r="AJ347" s="26"/>
      <c r="AK347" s="26"/>
      <c r="AL347" s="26"/>
    </row>
    <row r="348" spans="1:38" ht="75">
      <c r="A348" s="67">
        <v>351</v>
      </c>
      <c r="B348" s="68">
        <v>45776</v>
      </c>
      <c r="C348" s="69"/>
      <c r="D348" s="70" t="s">
        <v>10175</v>
      </c>
      <c r="E348" s="69"/>
      <c r="F348" s="69"/>
      <c r="G348" s="70" t="s">
        <v>19410</v>
      </c>
      <c r="H348" s="70" t="s">
        <v>19411</v>
      </c>
      <c r="I348" s="70" t="s">
        <v>12327</v>
      </c>
      <c r="J348" s="70"/>
      <c r="K348" s="70" t="s">
        <v>362</v>
      </c>
      <c r="L348" s="70" t="s">
        <v>19412</v>
      </c>
      <c r="M348" s="70" t="s">
        <v>19413</v>
      </c>
      <c r="N348" s="86" t="s">
        <v>19414</v>
      </c>
      <c r="O348" s="88" t="s">
        <v>19415</v>
      </c>
      <c r="P348" s="72" t="s">
        <v>23</v>
      </c>
      <c r="Q348" s="73" t="s">
        <v>19416</v>
      </c>
      <c r="R348" s="72" t="s">
        <v>24</v>
      </c>
      <c r="S348" s="73" t="s">
        <v>502</v>
      </c>
      <c r="T348" s="73" t="s">
        <v>17936</v>
      </c>
      <c r="U348" s="113">
        <v>45796</v>
      </c>
      <c r="V348" s="26"/>
      <c r="W348" s="26"/>
      <c r="X348" s="26"/>
      <c r="Y348" s="26"/>
      <c r="Z348" s="26"/>
      <c r="AA348" s="26"/>
      <c r="AB348" s="26"/>
      <c r="AC348" s="26"/>
      <c r="AD348" s="26"/>
      <c r="AE348" s="26"/>
      <c r="AF348" s="26"/>
      <c r="AG348" s="26"/>
      <c r="AH348" s="26"/>
      <c r="AI348" s="26"/>
      <c r="AJ348" s="26"/>
      <c r="AK348" s="26"/>
      <c r="AL348" s="26"/>
    </row>
    <row r="349" spans="1:38" ht="112.5">
      <c r="A349" s="67">
        <v>352</v>
      </c>
      <c r="B349" s="68">
        <v>45776</v>
      </c>
      <c r="C349" s="69"/>
      <c r="D349" s="70" t="s">
        <v>874</v>
      </c>
      <c r="E349" s="69"/>
      <c r="F349" s="69"/>
      <c r="G349" s="70" t="s">
        <v>438</v>
      </c>
      <c r="H349" s="70" t="s">
        <v>19417</v>
      </c>
      <c r="I349" s="70" t="s">
        <v>12327</v>
      </c>
      <c r="J349" s="70"/>
      <c r="K349" s="70" t="s">
        <v>362</v>
      </c>
      <c r="L349" s="70" t="s">
        <v>166</v>
      </c>
      <c r="M349" s="70" t="s">
        <v>19418</v>
      </c>
      <c r="N349" s="86" t="s">
        <v>19419</v>
      </c>
      <c r="O349" s="88" t="s">
        <v>19420</v>
      </c>
      <c r="P349" s="72" t="s">
        <v>901</v>
      </c>
      <c r="Q349" s="73"/>
      <c r="R349" s="72"/>
      <c r="S349" s="73"/>
      <c r="T349" s="73"/>
      <c r="U349" s="74"/>
      <c r="V349" s="26"/>
      <c r="W349" s="26"/>
      <c r="X349" s="26"/>
      <c r="Y349" s="26"/>
      <c r="Z349" s="26"/>
      <c r="AA349" s="26"/>
      <c r="AB349" s="26"/>
      <c r="AC349" s="26"/>
      <c r="AD349" s="26"/>
      <c r="AE349" s="26"/>
      <c r="AF349" s="26"/>
      <c r="AG349" s="26"/>
      <c r="AH349" s="26"/>
      <c r="AI349" s="26"/>
      <c r="AJ349" s="26"/>
      <c r="AK349" s="26"/>
      <c r="AL349" s="26"/>
    </row>
    <row r="350" spans="1:38" ht="37.5">
      <c r="A350" s="67">
        <v>353</v>
      </c>
      <c r="B350" s="68">
        <v>45776</v>
      </c>
      <c r="C350" s="69"/>
      <c r="D350" s="70" t="s">
        <v>866</v>
      </c>
      <c r="E350" s="69"/>
      <c r="F350" s="69"/>
      <c r="G350" s="70" t="s">
        <v>19421</v>
      </c>
      <c r="H350" s="70" t="s">
        <v>19422</v>
      </c>
      <c r="I350" s="70" t="s">
        <v>19133</v>
      </c>
      <c r="J350" s="70" t="s">
        <v>1009</v>
      </c>
      <c r="K350" s="70" t="s">
        <v>2031</v>
      </c>
      <c r="L350" s="70" t="s">
        <v>486</v>
      </c>
      <c r="M350" s="70" t="s">
        <v>18826</v>
      </c>
      <c r="N350" s="86" t="s">
        <v>18999</v>
      </c>
      <c r="O350" s="83" t="s">
        <v>19423</v>
      </c>
      <c r="P350" s="72" t="s">
        <v>23</v>
      </c>
      <c r="Q350" s="73"/>
      <c r="R350" s="72" t="s">
        <v>24</v>
      </c>
      <c r="S350" s="73" t="s">
        <v>502</v>
      </c>
      <c r="T350" s="104" t="s">
        <v>19424</v>
      </c>
      <c r="U350" s="113">
        <v>45782</v>
      </c>
      <c r="V350" s="26"/>
      <c r="W350" s="26"/>
      <c r="X350" s="26"/>
      <c r="Y350" s="26"/>
      <c r="Z350" s="26"/>
      <c r="AA350" s="26"/>
      <c r="AB350" s="26"/>
      <c r="AC350" s="26"/>
      <c r="AD350" s="26"/>
      <c r="AE350" s="26"/>
      <c r="AF350" s="26"/>
      <c r="AG350" s="26"/>
      <c r="AH350" s="26"/>
      <c r="AI350" s="26"/>
      <c r="AJ350" s="26"/>
      <c r="AK350" s="26"/>
      <c r="AL350" s="26"/>
    </row>
    <row r="351" spans="1:38" ht="50">
      <c r="A351" s="67">
        <v>354</v>
      </c>
      <c r="B351" s="68">
        <v>45776</v>
      </c>
      <c r="C351" s="69"/>
      <c r="D351" s="70" t="s">
        <v>866</v>
      </c>
      <c r="E351" s="69"/>
      <c r="F351" s="69"/>
      <c r="G351" s="70" t="s">
        <v>19425</v>
      </c>
      <c r="H351" s="70" t="s">
        <v>19426</v>
      </c>
      <c r="I351" s="70" t="s">
        <v>19133</v>
      </c>
      <c r="J351" s="70" t="s">
        <v>1009</v>
      </c>
      <c r="K351" s="70" t="s">
        <v>2031</v>
      </c>
      <c r="L351" s="70" t="s">
        <v>486</v>
      </c>
      <c r="M351" s="70" t="s">
        <v>18826</v>
      </c>
      <c r="N351" s="86" t="s">
        <v>18999</v>
      </c>
      <c r="O351" s="83" t="s">
        <v>19427</v>
      </c>
      <c r="P351" s="72" t="s">
        <v>23</v>
      </c>
      <c r="Q351" s="73"/>
      <c r="R351" s="72" t="s">
        <v>24</v>
      </c>
      <c r="S351" s="73" t="s">
        <v>502</v>
      </c>
      <c r="T351" s="104" t="s">
        <v>19428</v>
      </c>
      <c r="U351" s="113">
        <v>45782</v>
      </c>
      <c r="V351" s="26"/>
      <c r="W351" s="26"/>
      <c r="X351" s="26"/>
      <c r="Y351" s="26"/>
      <c r="Z351" s="26"/>
      <c r="AA351" s="26"/>
      <c r="AB351" s="26"/>
      <c r="AC351" s="26"/>
      <c r="AD351" s="26"/>
      <c r="AE351" s="26"/>
      <c r="AF351" s="26"/>
      <c r="AG351" s="26"/>
      <c r="AH351" s="26"/>
      <c r="AI351" s="26"/>
      <c r="AJ351" s="26"/>
      <c r="AK351" s="26"/>
      <c r="AL351" s="26"/>
    </row>
    <row r="352" spans="1:38" ht="50">
      <c r="A352" s="67">
        <v>355</v>
      </c>
      <c r="B352" s="68">
        <v>45776</v>
      </c>
      <c r="C352" s="69"/>
      <c r="D352" s="70" t="s">
        <v>18351</v>
      </c>
      <c r="E352" s="69"/>
      <c r="F352" s="69"/>
      <c r="G352" s="70" t="s">
        <v>26</v>
      </c>
      <c r="H352" s="70" t="s">
        <v>19429</v>
      </c>
      <c r="I352" s="70" t="s">
        <v>18897</v>
      </c>
      <c r="J352" s="70" t="s">
        <v>1009</v>
      </c>
      <c r="K352" s="70" t="s">
        <v>2031</v>
      </c>
      <c r="L352" s="70" t="s">
        <v>381</v>
      </c>
      <c r="M352" s="70" t="s">
        <v>19080</v>
      </c>
      <c r="N352" s="86" t="s">
        <v>19430</v>
      </c>
      <c r="O352" s="83" t="s">
        <v>19431</v>
      </c>
      <c r="P352" s="72" t="s">
        <v>23</v>
      </c>
      <c r="Q352" s="73"/>
      <c r="R352" s="72" t="s">
        <v>24</v>
      </c>
      <c r="S352" s="73" t="s">
        <v>502</v>
      </c>
      <c r="T352" s="104" t="s">
        <v>19432</v>
      </c>
      <c r="U352" s="113">
        <v>45782</v>
      </c>
      <c r="V352" s="26"/>
      <c r="W352" s="26"/>
      <c r="X352" s="26"/>
      <c r="Y352" s="26"/>
      <c r="Z352" s="26"/>
      <c r="AA352" s="26"/>
      <c r="AB352" s="26"/>
      <c r="AC352" s="26"/>
      <c r="AD352" s="26"/>
      <c r="AE352" s="26"/>
      <c r="AF352" s="26"/>
      <c r="AG352" s="26"/>
      <c r="AH352" s="26"/>
      <c r="AI352" s="26"/>
      <c r="AJ352" s="26"/>
      <c r="AK352" s="26"/>
      <c r="AL352" s="26"/>
    </row>
    <row r="353" spans="1:38" ht="37.5">
      <c r="A353" s="67">
        <v>356</v>
      </c>
      <c r="B353" s="68">
        <v>45776</v>
      </c>
      <c r="C353" s="69"/>
      <c r="D353" s="70" t="s">
        <v>18476</v>
      </c>
      <c r="E353" s="69"/>
      <c r="F353" s="69"/>
      <c r="G353" s="70" t="s">
        <v>240</v>
      </c>
      <c r="H353" s="70" t="s">
        <v>19433</v>
      </c>
      <c r="I353" s="70" t="s">
        <v>825</v>
      </c>
      <c r="J353" s="70" t="s">
        <v>1009</v>
      </c>
      <c r="K353" s="70" t="s">
        <v>2031</v>
      </c>
      <c r="L353" s="70" t="s">
        <v>784</v>
      </c>
      <c r="M353" s="70" t="s">
        <v>19434</v>
      </c>
      <c r="N353" s="86" t="s">
        <v>19435</v>
      </c>
      <c r="O353" s="88"/>
      <c r="P353" s="72" t="s">
        <v>23</v>
      </c>
      <c r="Q353" s="73" t="s">
        <v>19436</v>
      </c>
      <c r="R353" s="72" t="s">
        <v>24</v>
      </c>
      <c r="S353" s="73" t="s">
        <v>502</v>
      </c>
      <c r="T353" s="73" t="s">
        <v>17936</v>
      </c>
      <c r="U353" s="113">
        <v>45782</v>
      </c>
      <c r="V353" s="26"/>
      <c r="W353" s="26"/>
      <c r="X353" s="26"/>
      <c r="Y353" s="26"/>
      <c r="Z353" s="26"/>
      <c r="AA353" s="26"/>
      <c r="AB353" s="26"/>
      <c r="AC353" s="26"/>
      <c r="AD353" s="26"/>
      <c r="AE353" s="26"/>
      <c r="AF353" s="26"/>
      <c r="AG353" s="26"/>
      <c r="AH353" s="26"/>
      <c r="AI353" s="26"/>
      <c r="AJ353" s="26"/>
      <c r="AK353" s="26"/>
      <c r="AL353" s="26"/>
    </row>
    <row r="354" spans="1:38" ht="150">
      <c r="A354" s="67">
        <v>357</v>
      </c>
      <c r="B354" s="68">
        <v>45777</v>
      </c>
      <c r="C354" s="69"/>
      <c r="D354" s="70" t="s">
        <v>660</v>
      </c>
      <c r="E354" s="69"/>
      <c r="F354" s="69"/>
      <c r="G354" s="70" t="s">
        <v>19437</v>
      </c>
      <c r="H354" s="70" t="s">
        <v>19438</v>
      </c>
      <c r="I354" s="70" t="s">
        <v>12327</v>
      </c>
      <c r="J354" s="70"/>
      <c r="K354" s="70" t="s">
        <v>362</v>
      </c>
      <c r="L354" s="70" t="s">
        <v>45</v>
      </c>
      <c r="M354" s="70" t="s">
        <v>19439</v>
      </c>
      <c r="N354" s="86"/>
      <c r="O354" s="88" t="s">
        <v>19440</v>
      </c>
      <c r="P354" s="72" t="s">
        <v>23</v>
      </c>
      <c r="Q354" s="73"/>
      <c r="R354" s="72" t="s">
        <v>24</v>
      </c>
      <c r="S354" s="73" t="s">
        <v>502</v>
      </c>
      <c r="T354" s="73" t="s">
        <v>17936</v>
      </c>
      <c r="U354" s="113">
        <v>45782</v>
      </c>
      <c r="V354" s="26"/>
      <c r="W354" s="26"/>
      <c r="X354" s="26"/>
      <c r="Y354" s="26"/>
      <c r="Z354" s="26"/>
      <c r="AA354" s="26"/>
      <c r="AB354" s="26"/>
      <c r="AC354" s="26"/>
      <c r="AD354" s="26"/>
      <c r="AE354" s="26"/>
      <c r="AF354" s="26"/>
      <c r="AG354" s="26"/>
      <c r="AH354" s="26"/>
      <c r="AI354" s="26"/>
      <c r="AJ354" s="26"/>
      <c r="AK354" s="26"/>
      <c r="AL354" s="26"/>
    </row>
    <row r="355" spans="1:38" ht="50">
      <c r="A355" s="67">
        <v>358</v>
      </c>
      <c r="B355" s="68">
        <v>45777</v>
      </c>
      <c r="C355" s="69"/>
      <c r="D355" s="70" t="s">
        <v>293</v>
      </c>
      <c r="E355" s="69"/>
      <c r="F355" s="69"/>
      <c r="G355" s="70" t="s">
        <v>582</v>
      </c>
      <c r="H355" s="70" t="s">
        <v>19441</v>
      </c>
      <c r="I355" s="70" t="s">
        <v>825</v>
      </c>
      <c r="J355" s="70" t="s">
        <v>1009</v>
      </c>
      <c r="K355" s="70" t="s">
        <v>91</v>
      </c>
      <c r="L355" s="70" t="s">
        <v>64</v>
      </c>
      <c r="M355" s="70" t="s">
        <v>19442</v>
      </c>
      <c r="N355" s="86"/>
      <c r="O355" s="88" t="s">
        <v>19443</v>
      </c>
      <c r="P355" s="72" t="s">
        <v>23</v>
      </c>
      <c r="Q355" s="73"/>
      <c r="R355" s="72" t="s">
        <v>24</v>
      </c>
      <c r="S355" s="73" t="s">
        <v>502</v>
      </c>
      <c r="T355" s="73" t="s">
        <v>17936</v>
      </c>
      <c r="U355" s="113">
        <v>45782</v>
      </c>
      <c r="V355" s="26"/>
      <c r="W355" s="26"/>
      <c r="X355" s="26"/>
      <c r="Y355" s="26"/>
      <c r="Z355" s="26"/>
      <c r="AA355" s="26"/>
      <c r="AB355" s="26"/>
      <c r="AC355" s="26"/>
      <c r="AD355" s="26"/>
      <c r="AE355" s="26"/>
      <c r="AF355" s="26"/>
      <c r="AG355" s="26"/>
      <c r="AH355" s="26"/>
      <c r="AI355" s="26"/>
      <c r="AJ355" s="26"/>
      <c r="AK355" s="26"/>
      <c r="AL355" s="26"/>
    </row>
    <row r="356" spans="1:38" ht="75">
      <c r="A356" s="67">
        <v>359</v>
      </c>
      <c r="B356" s="68">
        <v>45777</v>
      </c>
      <c r="C356" s="69"/>
      <c r="D356" s="70" t="s">
        <v>413</v>
      </c>
      <c r="E356" s="69"/>
      <c r="F356" s="69"/>
      <c r="G356" s="70" t="s">
        <v>55</v>
      </c>
      <c r="H356" s="70" t="s">
        <v>19444</v>
      </c>
      <c r="I356" s="70" t="s">
        <v>19340</v>
      </c>
      <c r="J356" s="70" t="s">
        <v>977</v>
      </c>
      <c r="K356" s="70" t="s">
        <v>127</v>
      </c>
      <c r="L356" s="70" t="s">
        <v>486</v>
      </c>
      <c r="M356" s="70" t="s">
        <v>19445</v>
      </c>
      <c r="N356" s="86" t="s">
        <v>19446</v>
      </c>
      <c r="O356" s="88" t="s">
        <v>19447</v>
      </c>
      <c r="P356" s="72" t="s">
        <v>23</v>
      </c>
      <c r="Q356" s="73"/>
      <c r="R356" s="72" t="s">
        <v>24</v>
      </c>
      <c r="S356" s="73" t="s">
        <v>502</v>
      </c>
      <c r="T356" s="73" t="s">
        <v>17936</v>
      </c>
      <c r="U356" s="113">
        <v>45782</v>
      </c>
      <c r="V356" s="26"/>
      <c r="W356" s="26"/>
      <c r="X356" s="26"/>
      <c r="Y356" s="26"/>
      <c r="Z356" s="26"/>
      <c r="AA356" s="26"/>
      <c r="AB356" s="26"/>
      <c r="AC356" s="26"/>
      <c r="AD356" s="26"/>
      <c r="AE356" s="26"/>
      <c r="AF356" s="26"/>
      <c r="AG356" s="26"/>
      <c r="AH356" s="26"/>
      <c r="AI356" s="26"/>
      <c r="AJ356" s="26"/>
      <c r="AK356" s="26"/>
      <c r="AL356" s="26"/>
    </row>
    <row r="357" spans="1:38" ht="62.5">
      <c r="A357" s="67">
        <v>360</v>
      </c>
      <c r="B357" s="68">
        <v>45777</v>
      </c>
      <c r="C357" s="69"/>
      <c r="D357" s="70" t="s">
        <v>935</v>
      </c>
      <c r="E357" s="69"/>
      <c r="F357" s="69"/>
      <c r="G357" s="70" t="s">
        <v>240</v>
      </c>
      <c r="H357" s="70" t="s">
        <v>19448</v>
      </c>
      <c r="I357" s="70" t="s">
        <v>19449</v>
      </c>
      <c r="J357" s="70" t="s">
        <v>1009</v>
      </c>
      <c r="K357" s="70" t="s">
        <v>2031</v>
      </c>
      <c r="L357" s="70" t="s">
        <v>142</v>
      </c>
      <c r="M357" s="70" t="s">
        <v>19450</v>
      </c>
      <c r="N357" s="86" t="s">
        <v>4825</v>
      </c>
      <c r="O357" s="83" t="s">
        <v>19451</v>
      </c>
      <c r="P357" s="72" t="s">
        <v>23</v>
      </c>
      <c r="Q357" s="73" t="s">
        <v>19452</v>
      </c>
      <c r="R357" s="72" t="s">
        <v>24</v>
      </c>
      <c r="S357" s="73" t="s">
        <v>502</v>
      </c>
      <c r="T357" s="73" t="s">
        <v>17936</v>
      </c>
      <c r="U357" s="113">
        <v>45782</v>
      </c>
      <c r="V357" s="26"/>
      <c r="W357" s="26"/>
      <c r="X357" s="26"/>
      <c r="Y357" s="26"/>
      <c r="Z357" s="26"/>
      <c r="AA357" s="26"/>
      <c r="AB357" s="26"/>
      <c r="AC357" s="26"/>
      <c r="AD357" s="26"/>
      <c r="AE357" s="26"/>
      <c r="AF357" s="26"/>
      <c r="AG357" s="26"/>
      <c r="AH357" s="26"/>
      <c r="AI357" s="26"/>
      <c r="AJ357" s="26"/>
      <c r="AK357" s="26"/>
      <c r="AL357" s="26"/>
    </row>
    <row r="358" spans="1:38" ht="75">
      <c r="A358" s="67">
        <v>361</v>
      </c>
      <c r="B358" s="68">
        <v>45777</v>
      </c>
      <c r="C358" s="69"/>
      <c r="D358" s="70" t="s">
        <v>935</v>
      </c>
      <c r="E358" s="69"/>
      <c r="F358" s="69"/>
      <c r="G358" s="70" t="s">
        <v>240</v>
      </c>
      <c r="H358" s="70" t="s">
        <v>19453</v>
      </c>
      <c r="I358" s="70" t="s">
        <v>19449</v>
      </c>
      <c r="J358" s="70" t="s">
        <v>1009</v>
      </c>
      <c r="K358" s="70" t="s">
        <v>2031</v>
      </c>
      <c r="L358" s="70" t="s">
        <v>142</v>
      </c>
      <c r="M358" s="70" t="s">
        <v>19454</v>
      </c>
      <c r="N358" s="86" t="s">
        <v>19455</v>
      </c>
      <c r="O358" s="83" t="s">
        <v>19456</v>
      </c>
      <c r="P358" s="72" t="s">
        <v>23</v>
      </c>
      <c r="Q358" s="73"/>
      <c r="R358" s="72" t="s">
        <v>24</v>
      </c>
      <c r="S358" s="73" t="s">
        <v>502</v>
      </c>
      <c r="T358" s="104" t="s">
        <v>19457</v>
      </c>
      <c r="U358" s="113">
        <v>45782</v>
      </c>
      <c r="V358" s="26"/>
      <c r="W358" s="26"/>
      <c r="X358" s="26"/>
      <c r="Y358" s="26"/>
      <c r="Z358" s="26"/>
      <c r="AA358" s="26"/>
      <c r="AB358" s="26"/>
      <c r="AC358" s="26"/>
      <c r="AD358" s="26"/>
      <c r="AE358" s="26"/>
      <c r="AF358" s="26"/>
      <c r="AG358" s="26"/>
      <c r="AH358" s="26"/>
      <c r="AI358" s="26"/>
      <c r="AJ358" s="26"/>
      <c r="AK358" s="26"/>
      <c r="AL358" s="26"/>
    </row>
    <row r="359" spans="1:38" ht="50">
      <c r="A359" s="67">
        <v>362</v>
      </c>
      <c r="B359" s="68">
        <v>45777</v>
      </c>
      <c r="C359" s="69"/>
      <c r="D359" s="70" t="s">
        <v>386</v>
      </c>
      <c r="E359" s="69"/>
      <c r="F359" s="69"/>
      <c r="G359" s="70" t="s">
        <v>240</v>
      </c>
      <c r="H359" s="70" t="s">
        <v>19458</v>
      </c>
      <c r="I359" s="70" t="s">
        <v>19459</v>
      </c>
      <c r="J359" s="70" t="s">
        <v>825</v>
      </c>
      <c r="K359" s="70" t="s">
        <v>91</v>
      </c>
      <c r="L359" s="70" t="s">
        <v>37</v>
      </c>
      <c r="M359" s="70" t="s">
        <v>19460</v>
      </c>
      <c r="N359" s="86"/>
      <c r="O359" s="83" t="s">
        <v>19461</v>
      </c>
      <c r="P359" s="72" t="s">
        <v>23</v>
      </c>
      <c r="Q359" s="73"/>
      <c r="R359" s="72" t="s">
        <v>24</v>
      </c>
      <c r="S359" s="73" t="s">
        <v>502</v>
      </c>
      <c r="T359" s="73" t="s">
        <v>17936</v>
      </c>
      <c r="U359" s="113">
        <v>45782</v>
      </c>
      <c r="V359" s="26"/>
      <c r="W359" s="26"/>
      <c r="X359" s="26"/>
      <c r="Y359" s="26"/>
      <c r="Z359" s="26"/>
      <c r="AA359" s="26"/>
      <c r="AB359" s="26"/>
      <c r="AC359" s="26"/>
      <c r="AD359" s="26"/>
      <c r="AE359" s="26"/>
      <c r="AF359" s="26"/>
      <c r="AG359" s="26"/>
      <c r="AH359" s="26"/>
      <c r="AI359" s="26"/>
      <c r="AJ359" s="26"/>
      <c r="AK359" s="26"/>
      <c r="AL359" s="26"/>
    </row>
    <row r="360" spans="1:38" ht="37.5">
      <c r="A360" s="67">
        <v>363</v>
      </c>
      <c r="B360" s="68">
        <v>45777</v>
      </c>
      <c r="C360" s="69"/>
      <c r="D360" s="70" t="s">
        <v>2080</v>
      </c>
      <c r="E360" s="69"/>
      <c r="F360" s="69"/>
      <c r="G360" s="70" t="s">
        <v>240</v>
      </c>
      <c r="H360" s="70" t="s">
        <v>19462</v>
      </c>
      <c r="I360" s="70" t="s">
        <v>19246</v>
      </c>
      <c r="J360" s="70" t="s">
        <v>1009</v>
      </c>
      <c r="K360" s="70" t="s">
        <v>2031</v>
      </c>
      <c r="L360" s="70" t="s">
        <v>797</v>
      </c>
      <c r="M360" s="70" t="s">
        <v>19463</v>
      </c>
      <c r="N360" s="86" t="s">
        <v>19464</v>
      </c>
      <c r="O360" s="83" t="s">
        <v>19465</v>
      </c>
      <c r="P360" s="72" t="s">
        <v>23</v>
      </c>
      <c r="Q360" s="73"/>
      <c r="R360" s="72" t="s">
        <v>24</v>
      </c>
      <c r="S360" s="73" t="s">
        <v>502</v>
      </c>
      <c r="T360" s="104" t="s">
        <v>19466</v>
      </c>
      <c r="U360" s="113">
        <v>45793</v>
      </c>
      <c r="V360" s="26"/>
      <c r="W360" s="26"/>
      <c r="X360" s="26"/>
      <c r="Y360" s="26"/>
      <c r="Z360" s="26"/>
      <c r="AA360" s="26"/>
      <c r="AB360" s="26"/>
      <c r="AC360" s="26"/>
      <c r="AD360" s="26"/>
      <c r="AE360" s="26"/>
      <c r="AF360" s="26"/>
      <c r="AG360" s="26"/>
      <c r="AH360" s="26"/>
      <c r="AI360" s="26"/>
      <c r="AJ360" s="26"/>
      <c r="AK360" s="26"/>
      <c r="AL360" s="26"/>
    </row>
    <row r="361" spans="1:38" ht="37.5">
      <c r="A361" s="67">
        <v>364</v>
      </c>
      <c r="B361" s="68">
        <v>45777</v>
      </c>
      <c r="C361" s="69"/>
      <c r="D361" s="70" t="s">
        <v>537</v>
      </c>
      <c r="E361" s="69"/>
      <c r="F361" s="69"/>
      <c r="G361" s="70" t="s">
        <v>19467</v>
      </c>
      <c r="H361" s="70" t="s">
        <v>19468</v>
      </c>
      <c r="I361" s="70" t="s">
        <v>16864</v>
      </c>
      <c r="J361" s="70" t="s">
        <v>1009</v>
      </c>
      <c r="K361" s="70" t="s">
        <v>91</v>
      </c>
      <c r="L361" s="70" t="s">
        <v>62</v>
      </c>
      <c r="M361" s="70" t="s">
        <v>19469</v>
      </c>
      <c r="N361" s="86"/>
      <c r="O361" s="88" t="s">
        <v>19470</v>
      </c>
      <c r="P361" s="72" t="s">
        <v>23</v>
      </c>
      <c r="Q361" s="73"/>
      <c r="R361" s="72" t="s">
        <v>24</v>
      </c>
      <c r="S361" s="73" t="s">
        <v>502</v>
      </c>
      <c r="T361" s="73" t="s">
        <v>17936</v>
      </c>
      <c r="U361" s="113">
        <v>45782</v>
      </c>
      <c r="V361" s="26"/>
      <c r="W361" s="26"/>
      <c r="X361" s="26"/>
      <c r="Y361" s="26"/>
      <c r="Z361" s="26"/>
      <c r="AA361" s="26"/>
      <c r="AB361" s="26"/>
      <c r="AC361" s="26"/>
      <c r="AD361" s="26"/>
      <c r="AE361" s="26"/>
      <c r="AF361" s="26"/>
      <c r="AG361" s="26"/>
      <c r="AH361" s="26"/>
      <c r="AI361" s="26"/>
      <c r="AJ361" s="26"/>
      <c r="AK361" s="26"/>
      <c r="AL361" s="26"/>
    </row>
    <row r="362" spans="1:38" ht="75">
      <c r="A362" s="67">
        <v>365</v>
      </c>
      <c r="B362" s="68">
        <v>45777</v>
      </c>
      <c r="C362" s="69"/>
      <c r="D362" s="70" t="s">
        <v>637</v>
      </c>
      <c r="E362" s="69"/>
      <c r="F362" s="69"/>
      <c r="G362" s="70" t="s">
        <v>191</v>
      </c>
      <c r="H362" s="70" t="s">
        <v>19471</v>
      </c>
      <c r="I362" s="70" t="s">
        <v>19472</v>
      </c>
      <c r="J362" s="70" t="s">
        <v>1009</v>
      </c>
      <c r="K362" s="70" t="s">
        <v>2031</v>
      </c>
      <c r="L362" s="70" t="s">
        <v>61</v>
      </c>
      <c r="M362" s="70" t="s">
        <v>19473</v>
      </c>
      <c r="N362" s="86" t="s">
        <v>19474</v>
      </c>
      <c r="O362" s="83" t="s">
        <v>19475</v>
      </c>
      <c r="P362" s="72" t="s">
        <v>23</v>
      </c>
      <c r="Q362" s="73"/>
      <c r="R362" s="72" t="s">
        <v>24</v>
      </c>
      <c r="S362" s="73" t="s">
        <v>502</v>
      </c>
      <c r="T362" s="104" t="s">
        <v>19476</v>
      </c>
      <c r="U362" s="113">
        <v>45793</v>
      </c>
      <c r="V362" s="26"/>
      <c r="W362" s="26"/>
      <c r="X362" s="26"/>
      <c r="Y362" s="26"/>
      <c r="Z362" s="26"/>
      <c r="AA362" s="26"/>
      <c r="AB362" s="26"/>
      <c r="AC362" s="26"/>
      <c r="AD362" s="26"/>
      <c r="AE362" s="26"/>
      <c r="AF362" s="26"/>
      <c r="AG362" s="26"/>
      <c r="AH362" s="26"/>
      <c r="AI362" s="26"/>
      <c r="AJ362" s="26"/>
      <c r="AK362" s="26"/>
      <c r="AL362" s="26"/>
    </row>
    <row r="363" spans="1:38" ht="25">
      <c r="A363" s="67">
        <v>366</v>
      </c>
      <c r="B363" s="68">
        <v>45777</v>
      </c>
      <c r="C363" s="69"/>
      <c r="D363" s="70" t="s">
        <v>766</v>
      </c>
      <c r="E363" s="69"/>
      <c r="F363" s="69"/>
      <c r="G363" s="70" t="s">
        <v>26</v>
      </c>
      <c r="H363" s="70" t="s">
        <v>19477</v>
      </c>
      <c r="I363" s="70" t="s">
        <v>19478</v>
      </c>
      <c r="J363" s="70" t="s">
        <v>1009</v>
      </c>
      <c r="K363" s="70" t="s">
        <v>2031</v>
      </c>
      <c r="L363" s="70" t="s">
        <v>681</v>
      </c>
      <c r="M363" s="70" t="s">
        <v>19479</v>
      </c>
      <c r="N363" s="86" t="s">
        <v>3792</v>
      </c>
      <c r="O363" s="83" t="s">
        <v>19480</v>
      </c>
      <c r="P363" s="72" t="s">
        <v>901</v>
      </c>
      <c r="Q363" s="73"/>
      <c r="R363" s="72" t="s">
        <v>727</v>
      </c>
      <c r="S363" s="73"/>
      <c r="T363" s="73"/>
      <c r="U363" s="74"/>
      <c r="V363" s="26"/>
      <c r="W363" s="26"/>
      <c r="X363" s="26"/>
      <c r="Y363" s="26"/>
      <c r="Z363" s="26"/>
      <c r="AA363" s="26"/>
      <c r="AB363" s="26"/>
      <c r="AC363" s="26"/>
      <c r="AD363" s="26"/>
      <c r="AE363" s="26"/>
      <c r="AF363" s="26"/>
      <c r="AG363" s="26"/>
      <c r="AH363" s="26"/>
      <c r="AI363" s="26"/>
      <c r="AJ363" s="26"/>
      <c r="AK363" s="26"/>
      <c r="AL363" s="26"/>
    </row>
    <row r="364" spans="1:38" ht="62.5">
      <c r="A364" s="67">
        <v>367</v>
      </c>
      <c r="B364" s="68">
        <v>45777</v>
      </c>
      <c r="C364" s="69"/>
      <c r="D364" s="70" t="s">
        <v>566</v>
      </c>
      <c r="E364" s="69"/>
      <c r="F364" s="69"/>
      <c r="G364" s="70" t="s">
        <v>19481</v>
      </c>
      <c r="H364" s="70" t="s">
        <v>19482</v>
      </c>
      <c r="I364" s="70" t="s">
        <v>19483</v>
      </c>
      <c r="J364" s="70"/>
      <c r="K364" s="70" t="s">
        <v>362</v>
      </c>
      <c r="L364" s="70" t="s">
        <v>22</v>
      </c>
      <c r="M364" s="70" t="s">
        <v>19484</v>
      </c>
      <c r="N364" s="86" t="s">
        <v>19485</v>
      </c>
      <c r="O364" s="88" t="s">
        <v>19486</v>
      </c>
      <c r="P364" s="72" t="s">
        <v>23</v>
      </c>
      <c r="Q364" s="73"/>
      <c r="R364" s="72"/>
      <c r="S364" s="73"/>
      <c r="T364" s="73"/>
      <c r="U364" s="74"/>
      <c r="V364" s="26"/>
      <c r="W364" s="26"/>
      <c r="X364" s="26"/>
      <c r="Y364" s="26"/>
      <c r="Z364" s="26"/>
      <c r="AA364" s="26"/>
      <c r="AB364" s="26"/>
      <c r="AC364" s="26"/>
      <c r="AD364" s="26"/>
      <c r="AE364" s="26"/>
      <c r="AF364" s="26"/>
      <c r="AG364" s="26"/>
      <c r="AH364" s="26"/>
      <c r="AI364" s="26"/>
      <c r="AJ364" s="26"/>
      <c r="AK364" s="26"/>
      <c r="AL364" s="26"/>
    </row>
    <row r="365" spans="1:38" ht="50">
      <c r="A365" s="67">
        <v>368</v>
      </c>
      <c r="B365" s="68">
        <v>45777</v>
      </c>
      <c r="C365" s="69"/>
      <c r="D365" s="70" t="s">
        <v>566</v>
      </c>
      <c r="E365" s="69"/>
      <c r="F365" s="69"/>
      <c r="G365" s="70" t="s">
        <v>438</v>
      </c>
      <c r="H365" s="70" t="s">
        <v>19487</v>
      </c>
      <c r="I365" s="70" t="s">
        <v>12327</v>
      </c>
      <c r="J365" s="70"/>
      <c r="K365" s="70" t="s">
        <v>362</v>
      </c>
      <c r="L365" s="70" t="s">
        <v>45</v>
      </c>
      <c r="M365" s="70" t="s">
        <v>19488</v>
      </c>
      <c r="N365" s="86" t="s">
        <v>19489</v>
      </c>
      <c r="O365" s="88" t="s">
        <v>19490</v>
      </c>
      <c r="P365" s="72" t="s">
        <v>23</v>
      </c>
      <c r="Q365" s="73"/>
      <c r="R365" s="72"/>
      <c r="S365" s="73"/>
      <c r="T365" s="73"/>
      <c r="U365" s="74"/>
      <c r="V365" s="26"/>
      <c r="W365" s="26"/>
      <c r="X365" s="26"/>
      <c r="Y365" s="26"/>
      <c r="Z365" s="26"/>
      <c r="AA365" s="26"/>
      <c r="AB365" s="26"/>
      <c r="AC365" s="26"/>
      <c r="AD365" s="26"/>
      <c r="AE365" s="26"/>
      <c r="AF365" s="26"/>
      <c r="AG365" s="26"/>
      <c r="AH365" s="26"/>
      <c r="AI365" s="26"/>
      <c r="AJ365" s="26"/>
      <c r="AK365" s="26"/>
      <c r="AL365" s="26"/>
    </row>
    <row r="366" spans="1:38" ht="37.5">
      <c r="A366" s="67">
        <v>369</v>
      </c>
      <c r="B366" s="68">
        <v>45779</v>
      </c>
      <c r="C366" s="69"/>
      <c r="D366" s="70" t="s">
        <v>729</v>
      </c>
      <c r="E366" s="69"/>
      <c r="F366" s="69"/>
      <c r="G366" s="70" t="s">
        <v>154</v>
      </c>
      <c r="H366" s="70" t="s">
        <v>19491</v>
      </c>
      <c r="I366" s="70" t="s">
        <v>19492</v>
      </c>
      <c r="J366" s="70" t="s">
        <v>1009</v>
      </c>
      <c r="K366" s="70" t="s">
        <v>502</v>
      </c>
      <c r="L366" s="70" t="s">
        <v>62</v>
      </c>
      <c r="M366" s="70" t="s">
        <v>19493</v>
      </c>
      <c r="N366" s="86" t="s">
        <v>19494</v>
      </c>
      <c r="O366" s="88" t="s">
        <v>19495</v>
      </c>
      <c r="P366" s="72" t="s">
        <v>23</v>
      </c>
      <c r="Q366" s="73"/>
      <c r="R366" s="72" t="s">
        <v>24</v>
      </c>
      <c r="S366" s="73" t="s">
        <v>502</v>
      </c>
      <c r="T366" s="104" t="s">
        <v>19496</v>
      </c>
      <c r="U366" s="113">
        <v>45782</v>
      </c>
      <c r="V366" s="26"/>
      <c r="W366" s="26"/>
      <c r="X366" s="26"/>
      <c r="Y366" s="26"/>
      <c r="Z366" s="26"/>
      <c r="AA366" s="26"/>
      <c r="AB366" s="26"/>
      <c r="AC366" s="26"/>
      <c r="AD366" s="26"/>
      <c r="AE366" s="26"/>
      <c r="AF366" s="26"/>
      <c r="AG366" s="26"/>
      <c r="AH366" s="26"/>
      <c r="AI366" s="26"/>
      <c r="AJ366" s="26"/>
      <c r="AK366" s="26"/>
      <c r="AL366" s="26"/>
    </row>
    <row r="367" spans="1:38" ht="37.5">
      <c r="A367" s="67">
        <v>370</v>
      </c>
      <c r="B367" s="68">
        <v>45779</v>
      </c>
      <c r="C367" s="69"/>
      <c r="D367" s="70" t="s">
        <v>648</v>
      </c>
      <c r="E367" s="69"/>
      <c r="F367" s="69"/>
      <c r="G367" s="70" t="s">
        <v>19497</v>
      </c>
      <c r="H367" s="70" t="s">
        <v>19498</v>
      </c>
      <c r="I367" s="70" t="s">
        <v>19499</v>
      </c>
      <c r="J367" s="70" t="s">
        <v>1009</v>
      </c>
      <c r="K367" s="70" t="s">
        <v>2031</v>
      </c>
      <c r="L367" s="70" t="s">
        <v>27</v>
      </c>
      <c r="M367" s="70" t="s">
        <v>19500</v>
      </c>
      <c r="N367" s="86" t="s">
        <v>18590</v>
      </c>
      <c r="O367" s="83" t="s">
        <v>19501</v>
      </c>
      <c r="P367" s="72" t="s">
        <v>23</v>
      </c>
      <c r="Q367" s="73"/>
      <c r="R367" s="72" t="s">
        <v>24</v>
      </c>
      <c r="S367" s="73" t="s">
        <v>502</v>
      </c>
      <c r="T367" s="104" t="s">
        <v>19502</v>
      </c>
      <c r="U367" s="113">
        <v>45782</v>
      </c>
      <c r="V367" s="26"/>
      <c r="W367" s="26"/>
      <c r="X367" s="26"/>
      <c r="Y367" s="26"/>
      <c r="Z367" s="26"/>
      <c r="AA367" s="26"/>
      <c r="AB367" s="26"/>
      <c r="AC367" s="26"/>
      <c r="AD367" s="26"/>
      <c r="AE367" s="26"/>
      <c r="AF367" s="26"/>
      <c r="AG367" s="26"/>
      <c r="AH367" s="26"/>
      <c r="AI367" s="26"/>
      <c r="AJ367" s="26"/>
      <c r="AK367" s="26"/>
      <c r="AL367" s="26"/>
    </row>
    <row r="368" spans="1:38" ht="37.5">
      <c r="A368" s="67">
        <v>371</v>
      </c>
      <c r="B368" s="68">
        <v>45782</v>
      </c>
      <c r="C368" s="69"/>
      <c r="D368" s="70" t="s">
        <v>2080</v>
      </c>
      <c r="E368" s="69"/>
      <c r="F368" s="69"/>
      <c r="G368" s="70" t="s">
        <v>154</v>
      </c>
      <c r="H368" s="70" t="s">
        <v>19503</v>
      </c>
      <c r="I368" s="70" t="s">
        <v>18942</v>
      </c>
      <c r="J368" s="70" t="s">
        <v>1009</v>
      </c>
      <c r="K368" s="70" t="s">
        <v>2031</v>
      </c>
      <c r="L368" s="70" t="s">
        <v>62</v>
      </c>
      <c r="M368" s="70" t="s">
        <v>19493</v>
      </c>
      <c r="N368" s="86" t="s">
        <v>19504</v>
      </c>
      <c r="O368" s="83" t="s">
        <v>19505</v>
      </c>
      <c r="P368" s="72" t="s">
        <v>23</v>
      </c>
      <c r="Q368" s="73"/>
      <c r="R368" s="72" t="s">
        <v>24</v>
      </c>
      <c r="S368" s="73" t="s">
        <v>502</v>
      </c>
      <c r="T368" s="104" t="s">
        <v>19506</v>
      </c>
      <c r="U368" s="113">
        <v>45793</v>
      </c>
      <c r="V368" s="26"/>
      <c r="W368" s="26"/>
      <c r="X368" s="26"/>
      <c r="Y368" s="26"/>
      <c r="Z368" s="26"/>
      <c r="AA368" s="26"/>
      <c r="AB368" s="26"/>
      <c r="AC368" s="26"/>
      <c r="AD368" s="26"/>
      <c r="AE368" s="26"/>
      <c r="AF368" s="26"/>
      <c r="AG368" s="26"/>
      <c r="AH368" s="26"/>
      <c r="AI368" s="26"/>
      <c r="AJ368" s="26"/>
      <c r="AK368" s="26"/>
      <c r="AL368" s="26"/>
    </row>
    <row r="369" spans="1:38" ht="37.5">
      <c r="A369" s="67">
        <v>372</v>
      </c>
      <c r="B369" s="68">
        <v>45782</v>
      </c>
      <c r="C369" s="69"/>
      <c r="D369" s="70" t="s">
        <v>2080</v>
      </c>
      <c r="E369" s="69"/>
      <c r="F369" s="69"/>
      <c r="G369" s="70" t="s">
        <v>154</v>
      </c>
      <c r="H369" s="70" t="s">
        <v>19503</v>
      </c>
      <c r="I369" s="70" t="s">
        <v>18942</v>
      </c>
      <c r="J369" s="70" t="s">
        <v>1009</v>
      </c>
      <c r="K369" s="70" t="s">
        <v>2031</v>
      </c>
      <c r="L369" s="70" t="s">
        <v>797</v>
      </c>
      <c r="M369" s="70" t="s">
        <v>19507</v>
      </c>
      <c r="N369" s="86" t="s">
        <v>19028</v>
      </c>
      <c r="O369" s="83" t="s">
        <v>19508</v>
      </c>
      <c r="P369" s="72" t="s">
        <v>23</v>
      </c>
      <c r="Q369" s="73"/>
      <c r="R369" s="72" t="s">
        <v>24</v>
      </c>
      <c r="S369" s="73" t="s">
        <v>502</v>
      </c>
      <c r="T369" s="104" t="s">
        <v>19509</v>
      </c>
      <c r="U369" s="113">
        <v>45783</v>
      </c>
      <c r="V369" s="26"/>
      <c r="W369" s="26"/>
      <c r="X369" s="26"/>
      <c r="Y369" s="26"/>
      <c r="Z369" s="26"/>
      <c r="AA369" s="26"/>
      <c r="AB369" s="26"/>
      <c r="AC369" s="26"/>
      <c r="AD369" s="26"/>
      <c r="AE369" s="26"/>
      <c r="AF369" s="26"/>
      <c r="AG369" s="26"/>
      <c r="AH369" s="26"/>
      <c r="AI369" s="26"/>
      <c r="AJ369" s="26"/>
      <c r="AK369" s="26"/>
      <c r="AL369" s="26"/>
    </row>
    <row r="370" spans="1:38" ht="150">
      <c r="A370" s="67">
        <v>373</v>
      </c>
      <c r="B370" s="68">
        <v>45782</v>
      </c>
      <c r="C370" s="69"/>
      <c r="D370" s="70" t="s">
        <v>401</v>
      </c>
      <c r="E370" s="69"/>
      <c r="F370" s="69"/>
      <c r="G370" s="70" t="s">
        <v>8195</v>
      </c>
      <c r="H370" s="70" t="s">
        <v>19510</v>
      </c>
      <c r="I370" s="70" t="s">
        <v>19511</v>
      </c>
      <c r="J370" s="70" t="s">
        <v>1009</v>
      </c>
      <c r="K370" s="70" t="s">
        <v>502</v>
      </c>
      <c r="L370" s="70" t="s">
        <v>486</v>
      </c>
      <c r="M370" s="70" t="s">
        <v>19512</v>
      </c>
      <c r="N370" s="86" t="s">
        <v>19513</v>
      </c>
      <c r="O370" s="83" t="s">
        <v>19514</v>
      </c>
      <c r="P370" s="72" t="s">
        <v>23</v>
      </c>
      <c r="Q370" s="73"/>
      <c r="R370" s="72" t="s">
        <v>24</v>
      </c>
      <c r="S370" s="73" t="s">
        <v>502</v>
      </c>
      <c r="T370" s="104" t="s">
        <v>19515</v>
      </c>
      <c r="U370" s="113">
        <v>45786</v>
      </c>
      <c r="V370" s="26"/>
      <c r="W370" s="26"/>
      <c r="X370" s="26"/>
      <c r="Y370" s="26"/>
      <c r="Z370" s="26"/>
      <c r="AA370" s="26"/>
      <c r="AB370" s="26"/>
      <c r="AC370" s="26"/>
      <c r="AD370" s="26"/>
      <c r="AE370" s="26"/>
      <c r="AF370" s="26"/>
      <c r="AG370" s="26"/>
      <c r="AH370" s="26"/>
      <c r="AI370" s="26"/>
      <c r="AJ370" s="26"/>
      <c r="AK370" s="26"/>
      <c r="AL370" s="26"/>
    </row>
    <row r="371" spans="1:38" ht="137.5">
      <c r="A371" s="67">
        <v>374</v>
      </c>
      <c r="B371" s="68">
        <v>45782</v>
      </c>
      <c r="C371" s="69"/>
      <c r="D371" s="70" t="s">
        <v>637</v>
      </c>
      <c r="E371" s="69"/>
      <c r="F371" s="69"/>
      <c r="G371" s="70" t="s">
        <v>191</v>
      </c>
      <c r="H371" s="70" t="s">
        <v>19516</v>
      </c>
      <c r="I371" s="70" t="s">
        <v>19472</v>
      </c>
      <c r="J371" s="70" t="s">
        <v>825</v>
      </c>
      <c r="K371" s="70" t="s">
        <v>1021</v>
      </c>
      <c r="L371" s="70" t="s">
        <v>125</v>
      </c>
      <c r="M371" s="70" t="s">
        <v>19517</v>
      </c>
      <c r="N371" s="86" t="s">
        <v>4702</v>
      </c>
      <c r="O371" s="83" t="s">
        <v>19518</v>
      </c>
      <c r="P371" s="72" t="s">
        <v>23</v>
      </c>
      <c r="Q371" s="73"/>
      <c r="R371" s="72" t="s">
        <v>24</v>
      </c>
      <c r="S371" s="73" t="s">
        <v>1021</v>
      </c>
      <c r="T371" s="73"/>
      <c r="U371" s="113">
        <v>45782</v>
      </c>
      <c r="V371" s="26"/>
      <c r="W371" s="26"/>
      <c r="X371" s="26"/>
      <c r="Y371" s="26"/>
      <c r="Z371" s="26"/>
      <c r="AA371" s="26"/>
      <c r="AB371" s="26"/>
      <c r="AC371" s="26"/>
      <c r="AD371" s="26"/>
      <c r="AE371" s="26"/>
      <c r="AF371" s="26"/>
      <c r="AG371" s="26"/>
      <c r="AH371" s="26"/>
      <c r="AI371" s="26"/>
      <c r="AJ371" s="26"/>
      <c r="AK371" s="26"/>
      <c r="AL371" s="26"/>
    </row>
    <row r="372" spans="1:38" ht="137.5">
      <c r="A372" s="67">
        <v>375</v>
      </c>
      <c r="B372" s="68">
        <v>45783</v>
      </c>
      <c r="C372" s="69"/>
      <c r="D372" s="70" t="s">
        <v>472</v>
      </c>
      <c r="E372" s="69"/>
      <c r="F372" s="69"/>
      <c r="G372" s="70" t="s">
        <v>708</v>
      </c>
      <c r="H372" s="70" t="s">
        <v>19519</v>
      </c>
      <c r="I372" s="70" t="s">
        <v>19520</v>
      </c>
      <c r="J372" s="70" t="s">
        <v>1009</v>
      </c>
      <c r="K372" s="70" t="s">
        <v>502</v>
      </c>
      <c r="L372" s="70" t="s">
        <v>221</v>
      </c>
      <c r="M372" s="38" t="s">
        <v>19521</v>
      </c>
      <c r="N372" s="86" t="s">
        <v>19522</v>
      </c>
      <c r="O372" s="88" t="s">
        <v>19523</v>
      </c>
      <c r="P372" s="72" t="s">
        <v>23</v>
      </c>
      <c r="Q372" s="73"/>
      <c r="R372" s="72" t="s">
        <v>24</v>
      </c>
      <c r="S372" s="73" t="s">
        <v>502</v>
      </c>
      <c r="T372" s="73" t="s">
        <v>18046</v>
      </c>
      <c r="U372" s="113">
        <v>45785</v>
      </c>
      <c r="V372" s="26"/>
      <c r="W372" s="26"/>
      <c r="X372" s="26"/>
      <c r="Y372" s="26"/>
      <c r="Z372" s="26"/>
      <c r="AA372" s="26"/>
      <c r="AB372" s="26"/>
      <c r="AC372" s="26"/>
      <c r="AD372" s="26"/>
      <c r="AE372" s="26"/>
      <c r="AF372" s="26"/>
      <c r="AG372" s="26"/>
      <c r="AH372" s="26"/>
      <c r="AI372" s="26"/>
      <c r="AJ372" s="26"/>
      <c r="AK372" s="26"/>
      <c r="AL372" s="26"/>
    </row>
    <row r="373" spans="1:38" ht="25">
      <c r="A373" s="67">
        <v>376</v>
      </c>
      <c r="B373" s="68">
        <v>45783</v>
      </c>
      <c r="C373" s="69"/>
      <c r="D373" s="70" t="s">
        <v>18351</v>
      </c>
      <c r="E373" s="69"/>
      <c r="F373" s="69"/>
      <c r="G373" s="70" t="s">
        <v>189</v>
      </c>
      <c r="H373" s="70" t="s">
        <v>19524</v>
      </c>
      <c r="I373" s="70" t="s">
        <v>19525</v>
      </c>
      <c r="J373" s="70" t="s">
        <v>1009</v>
      </c>
      <c r="K373" s="70" t="s">
        <v>502</v>
      </c>
      <c r="L373" s="70" t="s">
        <v>381</v>
      </c>
      <c r="M373" s="38" t="s">
        <v>19526</v>
      </c>
      <c r="N373" s="86" t="s">
        <v>19527</v>
      </c>
      <c r="O373" s="88" t="s">
        <v>19528</v>
      </c>
      <c r="P373" s="72" t="s">
        <v>23</v>
      </c>
      <c r="Q373" s="73"/>
      <c r="R373" s="72" t="s">
        <v>24</v>
      </c>
      <c r="S373" s="73" t="s">
        <v>502</v>
      </c>
      <c r="T373" s="73" t="s">
        <v>17936</v>
      </c>
      <c r="U373" s="113">
        <v>45783</v>
      </c>
      <c r="V373" s="26"/>
      <c r="W373" s="26"/>
      <c r="X373" s="26"/>
      <c r="Y373" s="26"/>
      <c r="Z373" s="26"/>
      <c r="AA373" s="26"/>
      <c r="AB373" s="26"/>
      <c r="AC373" s="26"/>
      <c r="AD373" s="26"/>
      <c r="AE373" s="26"/>
      <c r="AF373" s="26"/>
      <c r="AG373" s="26"/>
      <c r="AH373" s="26"/>
      <c r="AI373" s="26"/>
      <c r="AJ373" s="26"/>
      <c r="AK373" s="26"/>
      <c r="AL373" s="26"/>
    </row>
    <row r="374" spans="1:38" ht="37.5">
      <c r="A374" s="67">
        <v>377</v>
      </c>
      <c r="B374" s="68">
        <v>45783</v>
      </c>
      <c r="C374" s="69"/>
      <c r="D374" s="70" t="s">
        <v>2080</v>
      </c>
      <c r="E374" s="69"/>
      <c r="F374" s="69"/>
      <c r="G374" s="70" t="s">
        <v>19529</v>
      </c>
      <c r="H374" s="70" t="s">
        <v>19462</v>
      </c>
      <c r="I374" s="70" t="s">
        <v>19246</v>
      </c>
      <c r="J374" s="70" t="s">
        <v>1009</v>
      </c>
      <c r="K374" s="70" t="s">
        <v>2031</v>
      </c>
      <c r="L374" s="70" t="s">
        <v>797</v>
      </c>
      <c r="M374" s="70" t="s">
        <v>19530</v>
      </c>
      <c r="N374" s="86" t="s">
        <v>19464</v>
      </c>
      <c r="O374" s="88"/>
      <c r="P374" s="72" t="s">
        <v>23</v>
      </c>
      <c r="Q374" s="73"/>
      <c r="R374" s="72" t="s">
        <v>24</v>
      </c>
      <c r="S374" s="73" t="s">
        <v>502</v>
      </c>
      <c r="T374" s="73" t="s">
        <v>17936</v>
      </c>
      <c r="U374" s="113">
        <v>45783</v>
      </c>
      <c r="V374" s="26"/>
      <c r="W374" s="26"/>
      <c r="X374" s="26"/>
      <c r="Y374" s="26"/>
      <c r="Z374" s="26"/>
      <c r="AA374" s="26"/>
      <c r="AB374" s="26"/>
      <c r="AC374" s="26"/>
      <c r="AD374" s="26"/>
      <c r="AE374" s="26"/>
      <c r="AF374" s="26"/>
      <c r="AG374" s="26"/>
      <c r="AH374" s="26"/>
      <c r="AI374" s="26"/>
      <c r="AJ374" s="26"/>
      <c r="AK374" s="26"/>
      <c r="AL374" s="26"/>
    </row>
    <row r="375" spans="1:38" ht="200">
      <c r="A375" s="67">
        <v>378</v>
      </c>
      <c r="B375" s="68">
        <v>45783</v>
      </c>
      <c r="C375" s="69"/>
      <c r="D375" s="70" t="s">
        <v>876</v>
      </c>
      <c r="E375" s="69"/>
      <c r="F375" s="69"/>
      <c r="G375" s="70" t="s">
        <v>191</v>
      </c>
      <c r="H375" s="70" t="s">
        <v>19531</v>
      </c>
      <c r="I375" s="70" t="s">
        <v>19532</v>
      </c>
      <c r="J375" s="70" t="s">
        <v>1009</v>
      </c>
      <c r="K375" s="70" t="s">
        <v>2031</v>
      </c>
      <c r="L375" s="70" t="s">
        <v>37</v>
      </c>
      <c r="M375" s="70" t="s">
        <v>19533</v>
      </c>
      <c r="N375" s="86" t="s">
        <v>19534</v>
      </c>
      <c r="O375" s="83" t="s">
        <v>19535</v>
      </c>
      <c r="P375" s="72" t="s">
        <v>23</v>
      </c>
      <c r="Q375" s="73"/>
      <c r="R375" s="72" t="s">
        <v>24</v>
      </c>
      <c r="S375" s="73" t="s">
        <v>502</v>
      </c>
      <c r="T375" s="73" t="s">
        <v>17936</v>
      </c>
      <c r="U375" s="113">
        <v>45784</v>
      </c>
      <c r="V375" s="26"/>
      <c r="W375" s="26"/>
      <c r="X375" s="26"/>
      <c r="Y375" s="26"/>
      <c r="Z375" s="26"/>
      <c r="AA375" s="26"/>
      <c r="AB375" s="26"/>
      <c r="AC375" s="26"/>
      <c r="AD375" s="26"/>
      <c r="AE375" s="26"/>
      <c r="AF375" s="26"/>
      <c r="AG375" s="26"/>
      <c r="AH375" s="26"/>
      <c r="AI375" s="26"/>
      <c r="AJ375" s="26"/>
      <c r="AK375" s="26"/>
      <c r="AL375" s="26"/>
    </row>
    <row r="376" spans="1:38" ht="62.5">
      <c r="A376" s="67">
        <v>379</v>
      </c>
      <c r="B376" s="68">
        <v>45784</v>
      </c>
      <c r="C376" s="69"/>
      <c r="D376" s="70" t="s">
        <v>271</v>
      </c>
      <c r="E376" s="69"/>
      <c r="F376" s="69"/>
      <c r="G376" s="70" t="s">
        <v>12285</v>
      </c>
      <c r="H376" s="70" t="s">
        <v>12286</v>
      </c>
      <c r="I376" s="70" t="s">
        <v>11975</v>
      </c>
      <c r="J376" s="70" t="s">
        <v>1009</v>
      </c>
      <c r="K376" s="70" t="s">
        <v>127</v>
      </c>
      <c r="L376" s="70" t="s">
        <v>156</v>
      </c>
      <c r="M376" s="70" t="s">
        <v>12287</v>
      </c>
      <c r="N376" s="70" t="s">
        <v>12288</v>
      </c>
      <c r="O376" s="83" t="s">
        <v>12289</v>
      </c>
      <c r="P376" s="72" t="s">
        <v>23</v>
      </c>
      <c r="Q376" s="73"/>
      <c r="R376" s="72" t="s">
        <v>24</v>
      </c>
      <c r="S376" s="73" t="s">
        <v>502</v>
      </c>
      <c r="T376" s="104" t="s">
        <v>19536</v>
      </c>
      <c r="U376" s="113">
        <v>45784</v>
      </c>
      <c r="V376" s="26"/>
      <c r="W376" s="26"/>
      <c r="X376" s="26"/>
      <c r="Y376" s="26"/>
      <c r="Z376" s="26"/>
      <c r="AA376" s="26"/>
      <c r="AB376" s="26"/>
      <c r="AC376" s="26"/>
      <c r="AD376" s="26"/>
      <c r="AE376" s="26"/>
      <c r="AF376" s="26"/>
      <c r="AG376" s="26"/>
      <c r="AH376" s="26"/>
      <c r="AI376" s="26"/>
      <c r="AJ376" s="26"/>
      <c r="AK376" s="26"/>
      <c r="AL376" s="26"/>
    </row>
    <row r="377" spans="1:38" ht="37.5">
      <c r="A377" s="67">
        <v>380</v>
      </c>
      <c r="B377" s="68">
        <v>45784</v>
      </c>
      <c r="C377" s="69"/>
      <c r="D377" s="70" t="s">
        <v>935</v>
      </c>
      <c r="E377" s="69"/>
      <c r="F377" s="69"/>
      <c r="G377" s="70" t="s">
        <v>19203</v>
      </c>
      <c r="H377" s="70" t="s">
        <v>19537</v>
      </c>
      <c r="I377" s="70" t="s">
        <v>19200</v>
      </c>
      <c r="J377" s="70" t="s">
        <v>1009</v>
      </c>
      <c r="K377" s="70" t="s">
        <v>2031</v>
      </c>
      <c r="L377" s="70" t="s">
        <v>142</v>
      </c>
      <c r="M377" s="70" t="s">
        <v>19538</v>
      </c>
      <c r="N377" s="86" t="s">
        <v>19539</v>
      </c>
      <c r="O377" s="83" t="s">
        <v>19540</v>
      </c>
      <c r="P377" s="72" t="s">
        <v>23</v>
      </c>
      <c r="Q377" s="73" t="s">
        <v>19541</v>
      </c>
      <c r="R377" s="72" t="s">
        <v>720</v>
      </c>
      <c r="S377" s="73" t="s">
        <v>502</v>
      </c>
      <c r="T377" s="73" t="s">
        <v>17936</v>
      </c>
      <c r="U377" s="113">
        <v>45793</v>
      </c>
      <c r="V377" s="26"/>
      <c r="W377" s="26"/>
      <c r="X377" s="26"/>
      <c r="Y377" s="26"/>
      <c r="Z377" s="26"/>
      <c r="AA377" s="26"/>
      <c r="AB377" s="26"/>
      <c r="AC377" s="26"/>
      <c r="AD377" s="26"/>
      <c r="AE377" s="26"/>
      <c r="AF377" s="26"/>
      <c r="AG377" s="26"/>
      <c r="AH377" s="26"/>
      <c r="AI377" s="26"/>
      <c r="AJ377" s="26"/>
      <c r="AK377" s="26"/>
      <c r="AL377" s="26"/>
    </row>
    <row r="378" spans="1:38" ht="37.5">
      <c r="A378" s="67">
        <v>381</v>
      </c>
      <c r="B378" s="68">
        <v>45784</v>
      </c>
      <c r="C378" s="69"/>
      <c r="D378" s="70" t="s">
        <v>260</v>
      </c>
      <c r="E378" s="69"/>
      <c r="F378" s="69"/>
      <c r="G378" s="70" t="s">
        <v>19358</v>
      </c>
      <c r="H378" s="70" t="s">
        <v>19542</v>
      </c>
      <c r="I378" s="70" t="s">
        <v>19261</v>
      </c>
      <c r="J378" s="70" t="s">
        <v>1009</v>
      </c>
      <c r="K378" s="70" t="s">
        <v>2031</v>
      </c>
      <c r="L378" s="70" t="s">
        <v>37</v>
      </c>
      <c r="M378" s="70" t="s">
        <v>19543</v>
      </c>
      <c r="N378" s="86" t="s">
        <v>18529</v>
      </c>
      <c r="O378" s="88"/>
      <c r="P378" s="72" t="s">
        <v>23</v>
      </c>
      <c r="Q378" s="73"/>
      <c r="R378" s="72" t="s">
        <v>24</v>
      </c>
      <c r="S378" s="73" t="s">
        <v>502</v>
      </c>
      <c r="T378" s="73" t="s">
        <v>17936</v>
      </c>
      <c r="U378" s="113">
        <v>45784</v>
      </c>
      <c r="V378" s="26"/>
      <c r="W378" s="26"/>
      <c r="X378" s="26"/>
      <c r="Y378" s="26"/>
      <c r="Z378" s="26"/>
      <c r="AA378" s="26"/>
      <c r="AB378" s="26"/>
      <c r="AC378" s="26"/>
      <c r="AD378" s="26"/>
      <c r="AE378" s="26"/>
      <c r="AF378" s="26"/>
      <c r="AG378" s="26"/>
      <c r="AH378" s="26"/>
      <c r="AI378" s="26"/>
      <c r="AJ378" s="26"/>
      <c r="AK378" s="26"/>
      <c r="AL378" s="26"/>
    </row>
    <row r="379" spans="1:38" ht="62.5">
      <c r="A379" s="67">
        <v>382</v>
      </c>
      <c r="B379" s="68">
        <v>45784</v>
      </c>
      <c r="C379" s="69"/>
      <c r="D379" s="70" t="s">
        <v>413</v>
      </c>
      <c r="E379" s="69"/>
      <c r="F379" s="69"/>
      <c r="G379" s="70" t="s">
        <v>1010</v>
      </c>
      <c r="H379" s="70" t="s">
        <v>19544</v>
      </c>
      <c r="I379" s="70" t="s">
        <v>19545</v>
      </c>
      <c r="J379" s="70" t="s">
        <v>1009</v>
      </c>
      <c r="K379" s="70" t="s">
        <v>127</v>
      </c>
      <c r="L379" s="70" t="s">
        <v>486</v>
      </c>
      <c r="M379" s="70" t="s">
        <v>19445</v>
      </c>
      <c r="N379" s="86" t="s">
        <v>19546</v>
      </c>
      <c r="O379" s="83" t="s">
        <v>19547</v>
      </c>
      <c r="P379" s="72" t="s">
        <v>23</v>
      </c>
      <c r="Q379" s="73"/>
      <c r="R379" s="72" t="s">
        <v>24</v>
      </c>
      <c r="S379" s="73" t="s">
        <v>502</v>
      </c>
      <c r="T379" s="73" t="s">
        <v>17936</v>
      </c>
      <c r="U379" s="74"/>
      <c r="V379" s="26"/>
      <c r="W379" s="26"/>
      <c r="X379" s="26"/>
      <c r="Y379" s="26"/>
      <c r="Z379" s="26"/>
      <c r="AA379" s="26"/>
      <c r="AB379" s="26"/>
      <c r="AC379" s="26"/>
      <c r="AD379" s="26"/>
      <c r="AE379" s="26"/>
      <c r="AF379" s="26"/>
      <c r="AG379" s="26"/>
      <c r="AH379" s="26"/>
      <c r="AI379" s="26"/>
      <c r="AJ379" s="26"/>
      <c r="AK379" s="26"/>
      <c r="AL379" s="26"/>
    </row>
    <row r="380" spans="1:38" ht="37.5">
      <c r="A380" s="67">
        <v>383</v>
      </c>
      <c r="B380" s="68">
        <v>45784</v>
      </c>
      <c r="C380" s="69"/>
      <c r="D380" s="70" t="s">
        <v>18328</v>
      </c>
      <c r="E380" s="69"/>
      <c r="F380" s="69"/>
      <c r="G380" s="70" t="s">
        <v>19548</v>
      </c>
      <c r="H380" s="70" t="s">
        <v>19549</v>
      </c>
      <c r="I380" s="70" t="s">
        <v>18331</v>
      </c>
      <c r="J380" s="70" t="s">
        <v>1009</v>
      </c>
      <c r="K380" s="70" t="s">
        <v>2031</v>
      </c>
      <c r="L380" s="70" t="s">
        <v>27</v>
      </c>
      <c r="M380" s="70" t="s">
        <v>19550</v>
      </c>
      <c r="N380" s="86" t="s">
        <v>19309</v>
      </c>
      <c r="O380" s="83" t="s">
        <v>19551</v>
      </c>
      <c r="P380" s="72" t="s">
        <v>23</v>
      </c>
      <c r="Q380" s="73"/>
      <c r="R380" s="72" t="s">
        <v>24</v>
      </c>
      <c r="S380" s="73" t="s">
        <v>502</v>
      </c>
      <c r="T380" s="104" t="s">
        <v>19552</v>
      </c>
      <c r="U380" s="113">
        <v>45786</v>
      </c>
      <c r="V380" s="26"/>
      <c r="W380" s="26"/>
      <c r="X380" s="26"/>
      <c r="Y380" s="26"/>
      <c r="Z380" s="26"/>
      <c r="AA380" s="26"/>
      <c r="AB380" s="26"/>
      <c r="AC380" s="26"/>
      <c r="AD380" s="26"/>
      <c r="AE380" s="26"/>
      <c r="AF380" s="26"/>
      <c r="AG380" s="26"/>
      <c r="AH380" s="26"/>
      <c r="AI380" s="26"/>
      <c r="AJ380" s="26"/>
      <c r="AK380" s="26"/>
      <c r="AL380" s="26"/>
    </row>
    <row r="381" spans="1:38" ht="37.5">
      <c r="A381" s="67">
        <v>384</v>
      </c>
      <c r="B381" s="68">
        <v>45784</v>
      </c>
      <c r="C381" s="69"/>
      <c r="D381" s="70" t="s">
        <v>876</v>
      </c>
      <c r="E381" s="69"/>
      <c r="F381" s="69"/>
      <c r="G381" s="70" t="s">
        <v>143</v>
      </c>
      <c r="H381" s="70" t="s">
        <v>19553</v>
      </c>
      <c r="I381" s="70" t="s">
        <v>19532</v>
      </c>
      <c r="J381" s="70" t="s">
        <v>1009</v>
      </c>
      <c r="K381" s="70" t="s">
        <v>2031</v>
      </c>
      <c r="L381" s="70" t="s">
        <v>142</v>
      </c>
      <c r="M381" s="70" t="s">
        <v>19554</v>
      </c>
      <c r="N381" s="86" t="s">
        <v>4825</v>
      </c>
      <c r="O381" s="83" t="s">
        <v>19555</v>
      </c>
      <c r="P381" s="72" t="s">
        <v>901</v>
      </c>
      <c r="Q381" s="73"/>
      <c r="R381" s="72"/>
      <c r="S381" s="73"/>
      <c r="T381" s="73"/>
      <c r="U381" s="74"/>
      <c r="V381" s="26"/>
      <c r="W381" s="26"/>
      <c r="X381" s="26"/>
      <c r="Y381" s="26"/>
      <c r="Z381" s="26"/>
      <c r="AA381" s="26"/>
      <c r="AB381" s="26"/>
      <c r="AC381" s="26"/>
      <c r="AD381" s="26"/>
      <c r="AE381" s="26"/>
      <c r="AF381" s="26"/>
      <c r="AG381" s="26"/>
      <c r="AH381" s="26"/>
      <c r="AI381" s="26"/>
      <c r="AJ381" s="26"/>
      <c r="AK381" s="26"/>
      <c r="AL381" s="26"/>
    </row>
    <row r="382" spans="1:38" ht="37.5">
      <c r="A382" s="67">
        <v>385</v>
      </c>
      <c r="B382" s="68">
        <v>45784</v>
      </c>
      <c r="C382" s="69"/>
      <c r="D382" s="70" t="s">
        <v>205</v>
      </c>
      <c r="E382" s="69"/>
      <c r="F382" s="69"/>
      <c r="G382" s="70" t="s">
        <v>55</v>
      </c>
      <c r="H382" s="70" t="s">
        <v>19556</v>
      </c>
      <c r="I382" s="70" t="s">
        <v>5317</v>
      </c>
      <c r="J382" s="70" t="s">
        <v>1009</v>
      </c>
      <c r="K382" s="70" t="s">
        <v>373</v>
      </c>
      <c r="L382" s="70" t="s">
        <v>486</v>
      </c>
      <c r="M382" s="70" t="s">
        <v>15533</v>
      </c>
      <c r="N382" s="86"/>
      <c r="O382" s="83" t="s">
        <v>19557</v>
      </c>
      <c r="P382" s="72" t="s">
        <v>23</v>
      </c>
      <c r="Q382" s="73"/>
      <c r="R382" s="72" t="s">
        <v>24</v>
      </c>
      <c r="S382" s="73" t="s">
        <v>502</v>
      </c>
      <c r="T382" s="104" t="s">
        <v>19558</v>
      </c>
      <c r="U382" s="113">
        <v>45786</v>
      </c>
      <c r="V382" s="26"/>
      <c r="W382" s="26"/>
      <c r="X382" s="26"/>
      <c r="Y382" s="26"/>
      <c r="Z382" s="26"/>
      <c r="AA382" s="26"/>
      <c r="AB382" s="26"/>
      <c r="AC382" s="26"/>
      <c r="AD382" s="26"/>
      <c r="AE382" s="26"/>
      <c r="AF382" s="26"/>
      <c r="AG382" s="26"/>
      <c r="AH382" s="26"/>
      <c r="AI382" s="26"/>
      <c r="AJ382" s="26"/>
      <c r="AK382" s="26"/>
      <c r="AL382" s="26"/>
    </row>
    <row r="383" spans="1:38" ht="75">
      <c r="A383" s="67">
        <v>386</v>
      </c>
      <c r="B383" s="68">
        <v>45784</v>
      </c>
      <c r="C383" s="69"/>
      <c r="D383" s="70" t="s">
        <v>925</v>
      </c>
      <c r="E383" s="69"/>
      <c r="F383" s="69"/>
      <c r="G383" s="70" t="s">
        <v>19559</v>
      </c>
      <c r="H383" s="70" t="s">
        <v>19560</v>
      </c>
      <c r="I383" s="70" t="s">
        <v>19561</v>
      </c>
      <c r="J383" s="70" t="s">
        <v>1009</v>
      </c>
      <c r="K383" s="70" t="s">
        <v>2031</v>
      </c>
      <c r="L383" s="70" t="s">
        <v>11793</v>
      </c>
      <c r="M383" s="70" t="s">
        <v>19562</v>
      </c>
      <c r="N383" s="86" t="s">
        <v>19563</v>
      </c>
      <c r="O383" s="83" t="s">
        <v>19564</v>
      </c>
      <c r="P383" s="72" t="s">
        <v>901</v>
      </c>
      <c r="Q383" s="73" t="s">
        <v>19565</v>
      </c>
      <c r="R383" s="72"/>
      <c r="S383" s="73"/>
      <c r="T383" s="73"/>
      <c r="U383" s="74"/>
      <c r="V383" s="26"/>
      <c r="W383" s="26"/>
      <c r="X383" s="26"/>
      <c r="Y383" s="26"/>
      <c r="Z383" s="26"/>
      <c r="AA383" s="26"/>
      <c r="AB383" s="26"/>
      <c r="AC383" s="26"/>
      <c r="AD383" s="26"/>
      <c r="AE383" s="26"/>
      <c r="AF383" s="26"/>
      <c r="AG383" s="26"/>
      <c r="AH383" s="26"/>
      <c r="AI383" s="26"/>
      <c r="AJ383" s="26"/>
      <c r="AK383" s="26"/>
      <c r="AL383" s="26"/>
    </row>
    <row r="384" spans="1:38" ht="75">
      <c r="A384" s="67">
        <v>387</v>
      </c>
      <c r="B384" s="68">
        <v>45784</v>
      </c>
      <c r="C384" s="69"/>
      <c r="D384" s="70" t="s">
        <v>866</v>
      </c>
      <c r="E384" s="69"/>
      <c r="F384" s="69"/>
      <c r="G384" s="70" t="s">
        <v>189</v>
      </c>
      <c r="H384" s="70" t="s">
        <v>19566</v>
      </c>
      <c r="I384" s="70" t="s">
        <v>19133</v>
      </c>
      <c r="J384" s="70" t="s">
        <v>1009</v>
      </c>
      <c r="K384" s="70" t="s">
        <v>2031</v>
      </c>
      <c r="L384" s="70" t="s">
        <v>486</v>
      </c>
      <c r="M384" s="70" t="s">
        <v>18826</v>
      </c>
      <c r="N384" s="86" t="s">
        <v>5308</v>
      </c>
      <c r="O384" s="83" t="s">
        <v>19567</v>
      </c>
      <c r="P384" s="72" t="s">
        <v>23</v>
      </c>
      <c r="Q384" s="73"/>
      <c r="R384" s="72" t="s">
        <v>24</v>
      </c>
      <c r="S384" s="73" t="s">
        <v>502</v>
      </c>
      <c r="T384" s="104" t="s">
        <v>19568</v>
      </c>
      <c r="U384" s="113">
        <v>45793</v>
      </c>
      <c r="V384" s="26"/>
      <c r="W384" s="26"/>
      <c r="X384" s="26"/>
      <c r="Y384" s="26"/>
      <c r="Z384" s="26"/>
      <c r="AA384" s="26"/>
      <c r="AB384" s="26"/>
      <c r="AC384" s="26"/>
      <c r="AD384" s="26"/>
      <c r="AE384" s="26"/>
      <c r="AF384" s="26"/>
      <c r="AG384" s="26"/>
      <c r="AH384" s="26"/>
      <c r="AI384" s="26"/>
      <c r="AJ384" s="26"/>
      <c r="AK384" s="26"/>
      <c r="AL384" s="26"/>
    </row>
    <row r="385" spans="1:38" ht="125">
      <c r="A385" s="67">
        <v>388</v>
      </c>
      <c r="B385" s="68">
        <v>45784</v>
      </c>
      <c r="C385" s="69"/>
      <c r="D385" s="70" t="s">
        <v>413</v>
      </c>
      <c r="E385" s="69"/>
      <c r="F385" s="69"/>
      <c r="G385" s="70" t="s">
        <v>19569</v>
      </c>
      <c r="H385" s="70" t="s">
        <v>19570</v>
      </c>
      <c r="I385" s="70" t="s">
        <v>19571</v>
      </c>
      <c r="J385" s="70" t="s">
        <v>1009</v>
      </c>
      <c r="K385" s="70" t="s">
        <v>2031</v>
      </c>
      <c r="L385" s="70" t="s">
        <v>64</v>
      </c>
      <c r="M385" s="70" t="s">
        <v>19572</v>
      </c>
      <c r="N385" s="86" t="s">
        <v>19573</v>
      </c>
      <c r="O385" s="83" t="s">
        <v>19574</v>
      </c>
      <c r="P385" s="72" t="s">
        <v>23</v>
      </c>
      <c r="Q385" s="73"/>
      <c r="R385" s="72" t="s">
        <v>24</v>
      </c>
      <c r="S385" s="73" t="s">
        <v>502</v>
      </c>
      <c r="T385" s="73" t="s">
        <v>17936</v>
      </c>
      <c r="U385" s="113">
        <v>45793</v>
      </c>
      <c r="V385" s="26"/>
      <c r="W385" s="26"/>
      <c r="X385" s="26"/>
      <c r="Y385" s="26"/>
      <c r="Z385" s="26"/>
      <c r="AA385" s="26"/>
      <c r="AB385" s="26"/>
      <c r="AC385" s="26"/>
      <c r="AD385" s="26"/>
      <c r="AE385" s="26"/>
      <c r="AF385" s="26"/>
      <c r="AG385" s="26"/>
      <c r="AH385" s="26"/>
      <c r="AI385" s="26"/>
      <c r="AJ385" s="26"/>
      <c r="AK385" s="26"/>
      <c r="AL385" s="26"/>
    </row>
    <row r="386" spans="1:38" ht="112.5">
      <c r="A386" s="67">
        <v>389</v>
      </c>
      <c r="B386" s="68">
        <v>45785</v>
      </c>
      <c r="C386" s="69"/>
      <c r="D386" s="70" t="s">
        <v>19575</v>
      </c>
      <c r="E386" s="69"/>
      <c r="F386" s="69"/>
      <c r="G386" s="70" t="s">
        <v>19576</v>
      </c>
      <c r="H386" s="70" t="s">
        <v>19577</v>
      </c>
      <c r="I386" s="70" t="s">
        <v>19578</v>
      </c>
      <c r="J386" s="70"/>
      <c r="K386" s="70" t="s">
        <v>362</v>
      </c>
      <c r="L386" s="70" t="s">
        <v>22</v>
      </c>
      <c r="M386" s="70" t="s">
        <v>19579</v>
      </c>
      <c r="N386" s="86" t="s">
        <v>19580</v>
      </c>
      <c r="O386" s="73"/>
      <c r="P386" s="72" t="s">
        <v>23</v>
      </c>
      <c r="Q386" s="73"/>
      <c r="R386" s="72"/>
      <c r="S386" s="73"/>
      <c r="T386" s="26"/>
      <c r="U386" s="26"/>
      <c r="V386" s="26"/>
      <c r="W386" s="26"/>
      <c r="X386" s="26"/>
      <c r="Y386" s="26"/>
      <c r="Z386" s="26"/>
      <c r="AA386" s="26"/>
      <c r="AB386" s="26"/>
      <c r="AC386" s="26"/>
      <c r="AD386" s="26"/>
      <c r="AE386" s="26"/>
      <c r="AF386" s="26"/>
      <c r="AG386" s="26"/>
    </row>
    <row r="387" spans="1:38" ht="50">
      <c r="A387" s="67">
        <v>390</v>
      </c>
      <c r="B387" s="68">
        <v>45785</v>
      </c>
      <c r="C387" s="69"/>
      <c r="D387" s="70" t="s">
        <v>18351</v>
      </c>
      <c r="E387" s="69"/>
      <c r="F387" s="69"/>
      <c r="G387" s="70" t="s">
        <v>19581</v>
      </c>
      <c r="H387" s="70" t="s">
        <v>19582</v>
      </c>
      <c r="I387" s="70" t="s">
        <v>18897</v>
      </c>
      <c r="J387" s="70" t="s">
        <v>1009</v>
      </c>
      <c r="K387" s="70" t="s">
        <v>2031</v>
      </c>
      <c r="L387" s="70" t="s">
        <v>381</v>
      </c>
      <c r="M387" s="70" t="s">
        <v>19080</v>
      </c>
      <c r="N387" s="86" t="s">
        <v>19265</v>
      </c>
      <c r="O387" s="73"/>
      <c r="P387" s="72" t="s">
        <v>23</v>
      </c>
      <c r="Q387" s="73"/>
      <c r="R387" s="72"/>
      <c r="S387" s="73"/>
      <c r="T387" s="26"/>
      <c r="U387" s="26"/>
      <c r="V387" s="26"/>
      <c r="W387" s="26"/>
      <c r="X387" s="26"/>
      <c r="Y387" s="26"/>
      <c r="Z387" s="26"/>
      <c r="AA387" s="26"/>
      <c r="AB387" s="26"/>
      <c r="AC387" s="26"/>
      <c r="AD387" s="26"/>
      <c r="AE387" s="26"/>
      <c r="AF387" s="26"/>
      <c r="AG387" s="26"/>
      <c r="AH387" s="26"/>
      <c r="AI387" s="26"/>
    </row>
    <row r="388" spans="1:38" ht="37.5">
      <c r="A388" s="67">
        <v>391</v>
      </c>
      <c r="B388" s="68">
        <v>45786</v>
      </c>
      <c r="C388" s="69"/>
      <c r="D388" s="70" t="s">
        <v>2080</v>
      </c>
      <c r="E388" s="69"/>
      <c r="F388" s="69"/>
      <c r="G388" s="70" t="s">
        <v>19583</v>
      </c>
      <c r="H388" s="70" t="s">
        <v>19584</v>
      </c>
      <c r="I388" s="70" t="s">
        <v>18942</v>
      </c>
      <c r="J388" s="70" t="s">
        <v>1009</v>
      </c>
      <c r="K388" s="70" t="s">
        <v>2031</v>
      </c>
      <c r="L388" s="70" t="s">
        <v>797</v>
      </c>
      <c r="M388" s="70" t="s">
        <v>19585</v>
      </c>
      <c r="N388" s="86" t="s">
        <v>18385</v>
      </c>
      <c r="O388" s="86"/>
      <c r="P388" s="72" t="s">
        <v>23</v>
      </c>
      <c r="Q388" s="73"/>
      <c r="R388" s="72" t="s">
        <v>24</v>
      </c>
      <c r="S388" s="73" t="s">
        <v>502</v>
      </c>
      <c r="T388" s="73" t="s">
        <v>17936</v>
      </c>
      <c r="U388" s="113">
        <v>45793</v>
      </c>
      <c r="V388" s="26"/>
      <c r="W388" s="26"/>
      <c r="X388" s="26"/>
      <c r="Y388" s="26"/>
      <c r="Z388" s="26"/>
      <c r="AA388" s="26"/>
      <c r="AB388" s="26"/>
      <c r="AC388" s="26"/>
      <c r="AD388" s="26"/>
      <c r="AE388" s="26"/>
      <c r="AF388" s="26"/>
      <c r="AG388" s="26"/>
      <c r="AH388" s="26"/>
      <c r="AI388" s="26"/>
      <c r="AJ388" s="26"/>
      <c r="AK388" s="26"/>
      <c r="AL388" s="26"/>
    </row>
    <row r="389" spans="1:38" ht="37.5">
      <c r="A389" s="67">
        <v>392</v>
      </c>
      <c r="B389" s="68">
        <v>45786</v>
      </c>
      <c r="C389" s="69"/>
      <c r="D389" s="70" t="s">
        <v>260</v>
      </c>
      <c r="E389" s="69"/>
      <c r="F389" s="69"/>
      <c r="G389" s="70" t="s">
        <v>282</v>
      </c>
      <c r="H389" s="70" t="s">
        <v>19586</v>
      </c>
      <c r="I389" s="70" t="s">
        <v>19261</v>
      </c>
      <c r="J389" s="70" t="s">
        <v>1009</v>
      </c>
      <c r="K389" s="70" t="s">
        <v>2031</v>
      </c>
      <c r="L389" s="70" t="s">
        <v>156</v>
      </c>
      <c r="M389" s="70" t="s">
        <v>19587</v>
      </c>
      <c r="N389" s="86" t="s">
        <v>19588</v>
      </c>
      <c r="O389" s="86"/>
      <c r="P389" s="72" t="s">
        <v>23</v>
      </c>
      <c r="Q389" s="73"/>
      <c r="R389" s="72" t="s">
        <v>24</v>
      </c>
      <c r="S389" s="73" t="s">
        <v>502</v>
      </c>
      <c r="T389" s="104" t="s">
        <v>19589</v>
      </c>
      <c r="U389" s="113">
        <v>45793</v>
      </c>
      <c r="V389" s="26"/>
      <c r="W389" s="26"/>
      <c r="X389" s="26"/>
      <c r="Y389" s="26"/>
      <c r="Z389" s="26"/>
      <c r="AA389" s="26"/>
      <c r="AB389" s="26"/>
      <c r="AC389" s="26"/>
      <c r="AD389" s="26"/>
      <c r="AE389" s="26"/>
      <c r="AF389" s="26"/>
      <c r="AG389" s="26"/>
      <c r="AH389" s="26"/>
      <c r="AI389" s="26"/>
      <c r="AJ389" s="26"/>
      <c r="AK389" s="26"/>
      <c r="AL389" s="26"/>
    </row>
    <row r="390" spans="1:38" ht="37.5">
      <c r="A390" s="67">
        <v>393</v>
      </c>
      <c r="B390" s="68">
        <v>45786</v>
      </c>
      <c r="C390" s="69"/>
      <c r="D390" s="70" t="s">
        <v>2080</v>
      </c>
      <c r="E390" s="69"/>
      <c r="F390" s="69"/>
      <c r="G390" s="70" t="s">
        <v>19590</v>
      </c>
      <c r="H390" s="70" t="s">
        <v>19584</v>
      </c>
      <c r="I390" s="70" t="s">
        <v>18942</v>
      </c>
      <c r="J390" s="70" t="s">
        <v>1009</v>
      </c>
      <c r="K390" s="70" t="s">
        <v>2031</v>
      </c>
      <c r="L390" s="70" t="s">
        <v>797</v>
      </c>
      <c r="M390" s="70" t="s">
        <v>19585</v>
      </c>
      <c r="N390" s="86" t="s">
        <v>18385</v>
      </c>
      <c r="O390" s="86"/>
      <c r="P390" s="72" t="s">
        <v>23</v>
      </c>
      <c r="Q390" s="73"/>
      <c r="R390" s="72" t="s">
        <v>24</v>
      </c>
      <c r="S390" s="73" t="s">
        <v>502</v>
      </c>
      <c r="T390" s="73" t="s">
        <v>18046</v>
      </c>
      <c r="U390" s="113">
        <v>45793</v>
      </c>
      <c r="V390" s="26"/>
      <c r="W390" s="26"/>
      <c r="X390" s="26"/>
      <c r="Y390" s="26"/>
      <c r="Z390" s="26"/>
      <c r="AA390" s="26"/>
      <c r="AB390" s="26"/>
      <c r="AC390" s="26"/>
      <c r="AD390" s="26"/>
      <c r="AE390" s="26"/>
      <c r="AF390" s="26"/>
      <c r="AG390" s="26"/>
      <c r="AH390" s="26"/>
      <c r="AI390" s="26"/>
      <c r="AJ390" s="26"/>
      <c r="AK390" s="26"/>
      <c r="AL390" s="26"/>
    </row>
    <row r="391" spans="1:38" ht="37.5">
      <c r="A391" s="67">
        <v>394</v>
      </c>
      <c r="B391" s="68">
        <v>45786</v>
      </c>
      <c r="C391" s="69"/>
      <c r="D391" s="70" t="s">
        <v>876</v>
      </c>
      <c r="E391" s="69"/>
      <c r="F391" s="69"/>
      <c r="G391" s="70" t="s">
        <v>896</v>
      </c>
      <c r="H391" s="70" t="s">
        <v>19591</v>
      </c>
      <c r="I391" s="70" t="s">
        <v>19532</v>
      </c>
      <c r="J391" s="70" t="s">
        <v>1009</v>
      </c>
      <c r="K391" s="70" t="s">
        <v>91</v>
      </c>
      <c r="L391" s="70" t="s">
        <v>64</v>
      </c>
      <c r="M391" s="70" t="s">
        <v>19592</v>
      </c>
      <c r="N391" s="86"/>
      <c r="O391" s="88" t="s">
        <v>19593</v>
      </c>
      <c r="P391" s="72" t="s">
        <v>23</v>
      </c>
      <c r="Q391" s="73"/>
      <c r="R391" s="72" t="s">
        <v>24</v>
      </c>
      <c r="S391" s="73" t="s">
        <v>502</v>
      </c>
      <c r="T391" s="104" t="s">
        <v>19594</v>
      </c>
      <c r="U391" s="113">
        <v>45793</v>
      </c>
      <c r="V391" s="26"/>
      <c r="W391" s="26"/>
      <c r="X391" s="26"/>
      <c r="Y391" s="26"/>
      <c r="Z391" s="26"/>
      <c r="AA391" s="26"/>
      <c r="AB391" s="26"/>
      <c r="AC391" s="26"/>
      <c r="AD391" s="26"/>
      <c r="AE391" s="26"/>
      <c r="AF391" s="26"/>
      <c r="AG391" s="26"/>
      <c r="AH391" s="26"/>
      <c r="AI391" s="26"/>
      <c r="AJ391" s="26"/>
      <c r="AK391" s="26"/>
      <c r="AL391" s="26"/>
    </row>
    <row r="392" spans="1:38" ht="37.5">
      <c r="A392" s="67">
        <v>395</v>
      </c>
      <c r="B392" s="68">
        <v>45786</v>
      </c>
      <c r="C392" s="69"/>
      <c r="D392" s="70" t="s">
        <v>19595</v>
      </c>
      <c r="E392" s="69"/>
      <c r="F392" s="69"/>
      <c r="G392" s="70" t="s">
        <v>19358</v>
      </c>
      <c r="H392" s="70" t="s">
        <v>19596</v>
      </c>
      <c r="I392" s="70" t="s">
        <v>19597</v>
      </c>
      <c r="J392" s="70" t="s">
        <v>1009</v>
      </c>
      <c r="K392" s="70" t="s">
        <v>2031</v>
      </c>
      <c r="L392" s="70" t="s">
        <v>43</v>
      </c>
      <c r="M392" s="70" t="s">
        <v>19381</v>
      </c>
      <c r="N392" s="86" t="s">
        <v>19598</v>
      </c>
      <c r="O392" s="88"/>
      <c r="P392" s="72" t="s">
        <v>23</v>
      </c>
      <c r="Q392" s="73"/>
      <c r="R392" s="72" t="s">
        <v>24</v>
      </c>
      <c r="S392" s="73" t="s">
        <v>502</v>
      </c>
      <c r="T392" s="73" t="s">
        <v>19599</v>
      </c>
      <c r="U392" s="113">
        <v>45793</v>
      </c>
      <c r="V392" s="26"/>
      <c r="W392" s="26"/>
      <c r="X392" s="26"/>
      <c r="Y392" s="26"/>
      <c r="Z392" s="26"/>
      <c r="AA392" s="26"/>
      <c r="AB392" s="26"/>
      <c r="AC392" s="26"/>
      <c r="AD392" s="26"/>
      <c r="AE392" s="26"/>
      <c r="AF392" s="26"/>
      <c r="AG392" s="26"/>
      <c r="AH392" s="26"/>
      <c r="AI392" s="26"/>
      <c r="AJ392" s="26"/>
      <c r="AK392" s="26"/>
      <c r="AL392" s="26"/>
    </row>
    <row r="393" spans="1:38" ht="409.5">
      <c r="A393" s="67">
        <v>396</v>
      </c>
      <c r="B393" s="68">
        <v>45786</v>
      </c>
      <c r="C393" s="69"/>
      <c r="D393" s="70" t="s">
        <v>386</v>
      </c>
      <c r="E393" s="69"/>
      <c r="F393" s="69"/>
      <c r="G393" s="70" t="s">
        <v>19600</v>
      </c>
      <c r="H393" s="70" t="s">
        <v>19601</v>
      </c>
      <c r="I393" s="70" t="s">
        <v>19459</v>
      </c>
      <c r="J393" s="70" t="s">
        <v>1009</v>
      </c>
      <c r="K393" s="70" t="s">
        <v>91</v>
      </c>
      <c r="L393" s="70" t="s">
        <v>486</v>
      </c>
      <c r="M393" s="70" t="s">
        <v>19602</v>
      </c>
      <c r="N393" s="86"/>
      <c r="O393" s="88" t="s">
        <v>19603</v>
      </c>
      <c r="P393" s="72" t="s">
        <v>901</v>
      </c>
      <c r="Q393" s="73"/>
      <c r="R393" s="72"/>
      <c r="S393" s="73"/>
      <c r="T393" s="73"/>
      <c r="U393" s="74"/>
      <c r="V393" s="26"/>
      <c r="W393" s="26"/>
      <c r="X393" s="26"/>
      <c r="Y393" s="26"/>
      <c r="Z393" s="26"/>
      <c r="AA393" s="26"/>
      <c r="AB393" s="26"/>
      <c r="AC393" s="26"/>
      <c r="AD393" s="26"/>
      <c r="AE393" s="26"/>
      <c r="AF393" s="26"/>
      <c r="AG393" s="26"/>
      <c r="AH393" s="26"/>
      <c r="AI393" s="26"/>
      <c r="AJ393" s="26"/>
      <c r="AK393" s="26"/>
      <c r="AL393" s="26"/>
    </row>
    <row r="394" spans="1:38" ht="37.5">
      <c r="A394" s="67">
        <v>397</v>
      </c>
      <c r="B394" s="68">
        <v>45786</v>
      </c>
      <c r="C394" s="69"/>
      <c r="D394" s="70" t="s">
        <v>2086</v>
      </c>
      <c r="E394" s="69"/>
      <c r="F394" s="69"/>
      <c r="G394" s="70" t="s">
        <v>191</v>
      </c>
      <c r="H394" s="70" t="s">
        <v>19604</v>
      </c>
      <c r="I394" s="70" t="s">
        <v>19605</v>
      </c>
      <c r="J394" s="70" t="s">
        <v>1009</v>
      </c>
      <c r="K394" s="70" t="s">
        <v>2031</v>
      </c>
      <c r="L394" s="70" t="s">
        <v>62</v>
      </c>
      <c r="M394" s="70" t="s">
        <v>19493</v>
      </c>
      <c r="N394" s="86" t="s">
        <v>2147</v>
      </c>
      <c r="O394" s="88"/>
      <c r="P394" s="72" t="s">
        <v>23</v>
      </c>
      <c r="Q394" s="73"/>
      <c r="R394" s="72" t="s">
        <v>24</v>
      </c>
      <c r="S394" s="73" t="s">
        <v>502</v>
      </c>
      <c r="T394" s="104" t="s">
        <v>19606</v>
      </c>
      <c r="U394" s="113">
        <v>45793</v>
      </c>
      <c r="V394" s="26"/>
      <c r="W394" s="26"/>
      <c r="X394" s="26"/>
      <c r="Y394" s="26"/>
      <c r="Z394" s="26"/>
      <c r="AA394" s="26"/>
      <c r="AB394" s="26"/>
      <c r="AC394" s="26"/>
      <c r="AD394" s="26"/>
      <c r="AE394" s="26"/>
      <c r="AF394" s="26"/>
      <c r="AG394" s="26"/>
      <c r="AH394" s="26"/>
      <c r="AI394" s="26"/>
      <c r="AJ394" s="26"/>
      <c r="AK394" s="26"/>
      <c r="AL394" s="26"/>
    </row>
    <row r="395" spans="1:38" ht="37.5">
      <c r="A395" s="67">
        <v>398</v>
      </c>
      <c r="B395" s="68">
        <v>45791</v>
      </c>
      <c r="C395" s="69"/>
      <c r="D395" s="70" t="s">
        <v>1004</v>
      </c>
      <c r="E395" s="69"/>
      <c r="F395" s="69"/>
      <c r="G395" s="70" t="s">
        <v>19607</v>
      </c>
      <c r="H395" s="33" t="s">
        <v>19608</v>
      </c>
      <c r="I395" s="70" t="s">
        <v>17938</v>
      </c>
      <c r="J395" s="70" t="s">
        <v>1009</v>
      </c>
      <c r="K395" s="70" t="s">
        <v>2031</v>
      </c>
      <c r="L395" s="70" t="s">
        <v>27</v>
      </c>
      <c r="M395" s="70" t="s">
        <v>19609</v>
      </c>
      <c r="N395" s="86" t="s">
        <v>11849</v>
      </c>
      <c r="O395" s="83" t="s">
        <v>19610</v>
      </c>
      <c r="P395" s="72" t="s">
        <v>23</v>
      </c>
      <c r="Q395" s="73"/>
      <c r="R395" s="72" t="s">
        <v>24</v>
      </c>
      <c r="S395" s="73" t="s">
        <v>502</v>
      </c>
      <c r="T395" s="73" t="s">
        <v>17936</v>
      </c>
      <c r="U395" s="113">
        <v>45793</v>
      </c>
      <c r="V395" s="26"/>
      <c r="W395" s="26"/>
      <c r="X395" s="26"/>
      <c r="Y395" s="26"/>
      <c r="Z395" s="26"/>
      <c r="AA395" s="26"/>
      <c r="AB395" s="26"/>
      <c r="AC395" s="26"/>
      <c r="AD395" s="26"/>
      <c r="AE395" s="26"/>
      <c r="AF395" s="26"/>
      <c r="AG395" s="26"/>
      <c r="AH395" s="26"/>
      <c r="AI395" s="26"/>
      <c r="AJ395" s="26"/>
      <c r="AK395" s="26"/>
      <c r="AL395" s="26"/>
    </row>
    <row r="396" spans="1:38" ht="312.5">
      <c r="A396" s="67">
        <v>399</v>
      </c>
      <c r="B396" s="68">
        <v>45791</v>
      </c>
      <c r="C396" s="69"/>
      <c r="D396" s="70" t="s">
        <v>293</v>
      </c>
      <c r="E396" s="69"/>
      <c r="F396" s="69"/>
      <c r="G396" s="70" t="s">
        <v>19611</v>
      </c>
      <c r="H396" s="70" t="s">
        <v>19612</v>
      </c>
      <c r="I396" s="70" t="s">
        <v>19613</v>
      </c>
      <c r="J396" s="70" t="s">
        <v>1009</v>
      </c>
      <c r="K396" s="70" t="s">
        <v>2031</v>
      </c>
      <c r="L396" s="70" t="s">
        <v>37</v>
      </c>
      <c r="M396" s="70" t="s">
        <v>19614</v>
      </c>
      <c r="N396" s="86" t="s">
        <v>19615</v>
      </c>
      <c r="O396" s="86"/>
      <c r="P396" s="72" t="s">
        <v>23</v>
      </c>
      <c r="Q396" s="73"/>
      <c r="R396" s="72" t="s">
        <v>24</v>
      </c>
      <c r="S396" s="73" t="s">
        <v>502</v>
      </c>
      <c r="T396" s="73" t="s">
        <v>17936</v>
      </c>
      <c r="U396" s="113">
        <v>45793</v>
      </c>
      <c r="V396" s="26"/>
      <c r="W396" s="26"/>
      <c r="X396" s="26"/>
      <c r="Y396" s="26"/>
      <c r="Z396" s="26"/>
      <c r="AA396" s="26"/>
      <c r="AB396" s="26"/>
      <c r="AC396" s="26"/>
      <c r="AD396" s="26"/>
      <c r="AE396" s="26"/>
      <c r="AF396" s="26"/>
      <c r="AG396" s="26"/>
      <c r="AH396" s="26"/>
      <c r="AI396" s="26"/>
      <c r="AJ396" s="26"/>
      <c r="AK396" s="26"/>
      <c r="AL396" s="26"/>
    </row>
    <row r="397" spans="1:38" ht="37.5">
      <c r="A397" s="67">
        <v>400</v>
      </c>
      <c r="B397" s="68">
        <v>45791</v>
      </c>
      <c r="C397" s="69"/>
      <c r="D397" s="70" t="s">
        <v>611</v>
      </c>
      <c r="E397" s="69"/>
      <c r="F397" s="69"/>
      <c r="G397" s="70" t="s">
        <v>42</v>
      </c>
      <c r="H397" s="70" t="s">
        <v>19616</v>
      </c>
      <c r="I397" s="70"/>
      <c r="J397" s="70" t="s">
        <v>19617</v>
      </c>
      <c r="K397" s="70" t="s">
        <v>2031</v>
      </c>
      <c r="L397" s="70" t="s">
        <v>2276</v>
      </c>
      <c r="M397" s="70" t="s">
        <v>19618</v>
      </c>
      <c r="N397" s="86" t="s">
        <v>19619</v>
      </c>
      <c r="O397" s="87" t="s">
        <v>19620</v>
      </c>
      <c r="P397" s="72" t="s">
        <v>23</v>
      </c>
      <c r="Q397" s="73"/>
      <c r="R397" s="72"/>
      <c r="S397" s="73"/>
      <c r="T397" s="73"/>
      <c r="U397" s="74"/>
      <c r="V397" s="26"/>
      <c r="W397" s="26"/>
      <c r="X397" s="26"/>
      <c r="Y397" s="26"/>
      <c r="Z397" s="26"/>
      <c r="AA397" s="26"/>
      <c r="AB397" s="26"/>
      <c r="AC397" s="26"/>
      <c r="AD397" s="26"/>
      <c r="AE397" s="26"/>
      <c r="AF397" s="26"/>
      <c r="AG397" s="26"/>
      <c r="AH397" s="26"/>
      <c r="AI397" s="26"/>
      <c r="AJ397" s="26"/>
      <c r="AK397" s="26"/>
      <c r="AL397" s="26"/>
    </row>
    <row r="398" spans="1:38" ht="37.5">
      <c r="A398" s="67">
        <v>401</v>
      </c>
      <c r="B398" s="68">
        <v>45791</v>
      </c>
      <c r="C398" s="69"/>
      <c r="D398" s="70" t="s">
        <v>293</v>
      </c>
      <c r="E398" s="69"/>
      <c r="F398" s="69"/>
      <c r="G398" s="70" t="s">
        <v>49</v>
      </c>
      <c r="H398" s="70" t="s">
        <v>19621</v>
      </c>
      <c r="I398" s="70"/>
      <c r="J398" s="70"/>
      <c r="K398" s="70" t="s">
        <v>1616</v>
      </c>
      <c r="L398" s="70" t="s">
        <v>35</v>
      </c>
      <c r="M398" s="70" t="s">
        <v>19622</v>
      </c>
      <c r="N398" s="86"/>
      <c r="O398" s="87" t="s">
        <v>19623</v>
      </c>
      <c r="P398" s="72" t="s">
        <v>23</v>
      </c>
      <c r="Q398" s="73"/>
      <c r="R398" s="72" t="s">
        <v>24</v>
      </c>
      <c r="S398" s="73" t="s">
        <v>502</v>
      </c>
      <c r="T398" s="73" t="s">
        <v>17936</v>
      </c>
      <c r="U398" s="113">
        <v>45793</v>
      </c>
      <c r="V398" s="26"/>
      <c r="W398" s="26"/>
      <c r="X398" s="26"/>
      <c r="Y398" s="26"/>
      <c r="Z398" s="26"/>
      <c r="AA398" s="26"/>
      <c r="AB398" s="26"/>
      <c r="AC398" s="26"/>
      <c r="AD398" s="26"/>
      <c r="AE398" s="26"/>
      <c r="AF398" s="26"/>
      <c r="AG398" s="26"/>
      <c r="AH398" s="26"/>
      <c r="AI398" s="26"/>
      <c r="AJ398" s="26"/>
      <c r="AK398" s="26"/>
      <c r="AL398" s="26"/>
    </row>
    <row r="399" spans="1:38" ht="87.5">
      <c r="A399" s="67">
        <v>402</v>
      </c>
      <c r="B399" s="68">
        <v>45791</v>
      </c>
      <c r="C399" s="69"/>
      <c r="D399" s="70" t="s">
        <v>260</v>
      </c>
      <c r="E399" s="69"/>
      <c r="F399" s="69"/>
      <c r="G399" s="70" t="s">
        <v>49</v>
      </c>
      <c r="H399" s="70" t="s">
        <v>19624</v>
      </c>
      <c r="I399" s="70" t="s">
        <v>19261</v>
      </c>
      <c r="J399" s="70" t="s">
        <v>1009</v>
      </c>
      <c r="K399" s="70" t="s">
        <v>2031</v>
      </c>
      <c r="L399" s="70" t="s">
        <v>486</v>
      </c>
      <c r="M399" s="70" t="s">
        <v>18826</v>
      </c>
      <c r="N399" s="86" t="s">
        <v>18827</v>
      </c>
      <c r="O399" s="83" t="s">
        <v>19625</v>
      </c>
      <c r="P399" s="72" t="s">
        <v>23</v>
      </c>
      <c r="Q399" s="73"/>
      <c r="R399" s="72" t="s">
        <v>24</v>
      </c>
      <c r="S399" s="73" t="s">
        <v>502</v>
      </c>
      <c r="T399" s="104" t="s">
        <v>19626</v>
      </c>
      <c r="U399" s="113">
        <v>45793</v>
      </c>
      <c r="V399" s="26"/>
      <c r="W399" s="26"/>
      <c r="X399" s="26"/>
      <c r="Y399" s="26"/>
      <c r="Z399" s="26"/>
      <c r="AA399" s="26"/>
      <c r="AB399" s="26"/>
      <c r="AC399" s="26"/>
      <c r="AD399" s="26"/>
      <c r="AE399" s="26"/>
      <c r="AF399" s="26"/>
      <c r="AG399" s="26"/>
      <c r="AH399" s="26"/>
      <c r="AI399" s="26"/>
      <c r="AJ399" s="26"/>
      <c r="AK399" s="26"/>
      <c r="AL399" s="26"/>
    </row>
    <row r="400" spans="1:38" ht="50">
      <c r="A400" s="67">
        <v>403</v>
      </c>
      <c r="B400" s="68">
        <v>45792</v>
      </c>
      <c r="C400" s="69"/>
      <c r="D400" s="70" t="s">
        <v>18351</v>
      </c>
      <c r="E400" s="69"/>
      <c r="F400" s="69"/>
      <c r="G400" s="70" t="s">
        <v>972</v>
      </c>
      <c r="H400" s="70" t="s">
        <v>19627</v>
      </c>
      <c r="I400" s="70" t="s">
        <v>19628</v>
      </c>
      <c r="J400" s="70" t="s">
        <v>1009</v>
      </c>
      <c r="K400" s="70" t="s">
        <v>2031</v>
      </c>
      <c r="L400" s="70" t="s">
        <v>381</v>
      </c>
      <c r="M400" s="70" t="s">
        <v>19080</v>
      </c>
      <c r="N400" s="86" t="s">
        <v>19265</v>
      </c>
      <c r="O400" s="83" t="s">
        <v>19629</v>
      </c>
      <c r="P400" s="72" t="s">
        <v>23</v>
      </c>
      <c r="Q400" s="73"/>
      <c r="R400" s="72" t="s">
        <v>24</v>
      </c>
      <c r="S400" s="73" t="s">
        <v>502</v>
      </c>
      <c r="T400" s="73" t="s">
        <v>17936</v>
      </c>
      <c r="U400" s="113">
        <v>45793</v>
      </c>
      <c r="V400" s="26"/>
      <c r="W400" s="26"/>
      <c r="X400" s="26"/>
      <c r="Y400" s="26"/>
      <c r="Z400" s="26"/>
      <c r="AA400" s="26"/>
      <c r="AB400" s="26"/>
      <c r="AC400" s="26"/>
      <c r="AD400" s="26"/>
      <c r="AE400" s="26"/>
      <c r="AF400" s="26"/>
      <c r="AG400" s="26"/>
      <c r="AH400" s="26"/>
      <c r="AI400" s="26"/>
      <c r="AJ400" s="26"/>
      <c r="AK400" s="26"/>
      <c r="AL400" s="26"/>
    </row>
    <row r="401" spans="1:38" ht="62.5">
      <c r="A401" s="67">
        <v>404</v>
      </c>
      <c r="B401" s="68">
        <v>45792</v>
      </c>
      <c r="C401" s="69"/>
      <c r="D401" s="70" t="s">
        <v>18594</v>
      </c>
      <c r="E401" s="69"/>
      <c r="F401" s="69"/>
      <c r="G401" s="70" t="s">
        <v>5670</v>
      </c>
      <c r="H401" s="70" t="s">
        <v>19630</v>
      </c>
      <c r="I401" s="70" t="s">
        <v>18597</v>
      </c>
      <c r="J401" s="70" t="s">
        <v>1009</v>
      </c>
      <c r="K401" s="70" t="s">
        <v>2031</v>
      </c>
      <c r="L401" s="70" t="s">
        <v>486</v>
      </c>
      <c r="M401" s="70" t="s">
        <v>18826</v>
      </c>
      <c r="N401" s="86" t="s">
        <v>18827</v>
      </c>
      <c r="O401" s="83" t="s">
        <v>19631</v>
      </c>
      <c r="P401" s="72" t="s">
        <v>23</v>
      </c>
      <c r="Q401" s="73"/>
      <c r="R401" s="72" t="s">
        <v>24</v>
      </c>
      <c r="S401" s="73" t="s">
        <v>502</v>
      </c>
      <c r="T401" s="73" t="s">
        <v>17936</v>
      </c>
      <c r="U401" s="113">
        <v>45796</v>
      </c>
      <c r="V401" s="26"/>
      <c r="W401" s="26"/>
      <c r="X401" s="26"/>
      <c r="Y401" s="26"/>
      <c r="Z401" s="26"/>
      <c r="AA401" s="26"/>
      <c r="AB401" s="26"/>
      <c r="AC401" s="26"/>
      <c r="AD401" s="26"/>
      <c r="AE401" s="26"/>
      <c r="AF401" s="26"/>
      <c r="AG401" s="26"/>
      <c r="AH401" s="26"/>
      <c r="AI401" s="26"/>
      <c r="AJ401" s="26"/>
      <c r="AK401" s="26"/>
      <c r="AL401" s="26"/>
    </row>
    <row r="402" spans="1:38" ht="75">
      <c r="A402" s="67">
        <v>405</v>
      </c>
      <c r="B402" s="68">
        <v>45792</v>
      </c>
      <c r="C402" s="69"/>
      <c r="D402" s="70" t="s">
        <v>2063</v>
      </c>
      <c r="E402" s="69"/>
      <c r="F402" s="69"/>
      <c r="G402" s="70" t="s">
        <v>144</v>
      </c>
      <c r="H402" s="70" t="s">
        <v>19632</v>
      </c>
      <c r="I402" s="70" t="s">
        <v>19633</v>
      </c>
      <c r="J402" s="70" t="s">
        <v>1009</v>
      </c>
      <c r="K402" s="70" t="s">
        <v>2031</v>
      </c>
      <c r="L402" s="70" t="s">
        <v>156</v>
      </c>
      <c r="M402" s="70" t="s">
        <v>19634</v>
      </c>
      <c r="N402" s="86" t="s">
        <v>19635</v>
      </c>
      <c r="O402" s="86"/>
      <c r="P402" s="72" t="s">
        <v>23</v>
      </c>
      <c r="Q402" s="73"/>
      <c r="R402" s="72" t="s">
        <v>24</v>
      </c>
      <c r="S402" s="73" t="s">
        <v>502</v>
      </c>
      <c r="T402" s="104" t="s">
        <v>19636</v>
      </c>
      <c r="U402" s="113">
        <v>45796</v>
      </c>
      <c r="V402" s="26"/>
      <c r="W402" s="26"/>
      <c r="X402" s="26"/>
      <c r="Y402" s="26"/>
      <c r="Z402" s="26"/>
      <c r="AA402" s="26"/>
      <c r="AB402" s="26"/>
      <c r="AC402" s="26"/>
      <c r="AD402" s="26"/>
      <c r="AE402" s="26"/>
      <c r="AF402" s="26"/>
      <c r="AG402" s="26"/>
      <c r="AH402" s="26"/>
      <c r="AI402" s="26"/>
      <c r="AJ402" s="26"/>
      <c r="AK402" s="26"/>
      <c r="AL402" s="26"/>
    </row>
    <row r="403" spans="1:38" ht="37.5">
      <c r="A403" s="67">
        <v>406</v>
      </c>
      <c r="B403" s="68">
        <v>45792</v>
      </c>
      <c r="C403" s="69"/>
      <c r="D403" s="70" t="s">
        <v>336</v>
      </c>
      <c r="E403" s="69"/>
      <c r="F403" s="69"/>
      <c r="G403" s="70" t="s">
        <v>49</v>
      </c>
      <c r="H403" s="70" t="s">
        <v>19637</v>
      </c>
      <c r="I403" s="70"/>
      <c r="J403" s="70"/>
      <c r="K403" s="70" t="s">
        <v>1616</v>
      </c>
      <c r="L403" s="70"/>
      <c r="M403" s="70" t="s">
        <v>12624</v>
      </c>
      <c r="N403" s="86" t="s">
        <v>19638</v>
      </c>
      <c r="O403" s="73"/>
      <c r="P403" s="72" t="s">
        <v>23</v>
      </c>
      <c r="Q403" s="73"/>
      <c r="R403" s="72" t="s">
        <v>24</v>
      </c>
      <c r="S403" s="73" t="s">
        <v>1616</v>
      </c>
      <c r="T403" s="73" t="s">
        <v>10476</v>
      </c>
      <c r="U403" s="74" t="s">
        <v>12746</v>
      </c>
      <c r="V403" s="26"/>
      <c r="W403" s="26"/>
      <c r="X403" s="26"/>
      <c r="Y403" s="26"/>
      <c r="Z403" s="26"/>
      <c r="AA403" s="26"/>
      <c r="AB403" s="26"/>
      <c r="AC403" s="26"/>
      <c r="AD403" s="26"/>
      <c r="AE403" s="26"/>
      <c r="AF403" s="26"/>
      <c r="AG403" s="26"/>
      <c r="AH403" s="26"/>
      <c r="AI403" s="26"/>
      <c r="AJ403" s="26"/>
      <c r="AK403" s="26"/>
      <c r="AL403" s="26"/>
    </row>
    <row r="404" spans="1:38" ht="75">
      <c r="A404" s="67">
        <v>407</v>
      </c>
      <c r="B404" s="68">
        <v>45793</v>
      </c>
      <c r="C404" s="69"/>
      <c r="D404" s="70" t="s">
        <v>866</v>
      </c>
      <c r="E404" s="69"/>
      <c r="F404" s="69"/>
      <c r="G404" s="70" t="s">
        <v>239</v>
      </c>
      <c r="H404" s="70" t="s">
        <v>19639</v>
      </c>
      <c r="I404" s="70" t="s">
        <v>19133</v>
      </c>
      <c r="J404" s="70" t="s">
        <v>1009</v>
      </c>
      <c r="K404" s="70" t="s">
        <v>2031</v>
      </c>
      <c r="L404" s="70" t="s">
        <v>486</v>
      </c>
      <c r="M404" s="70" t="s">
        <v>19640</v>
      </c>
      <c r="N404" s="86" t="s">
        <v>18827</v>
      </c>
      <c r="O404" s="70"/>
      <c r="P404" s="72" t="s">
        <v>23</v>
      </c>
      <c r="Q404" s="73"/>
      <c r="R404" s="72" t="s">
        <v>24</v>
      </c>
      <c r="S404" s="73" t="s">
        <v>502</v>
      </c>
      <c r="T404" s="73" t="s">
        <v>17936</v>
      </c>
      <c r="U404" s="74"/>
      <c r="V404" s="26"/>
      <c r="W404" s="26"/>
      <c r="X404" s="26"/>
      <c r="Y404" s="26"/>
      <c r="Z404" s="26"/>
      <c r="AA404" s="26"/>
      <c r="AB404" s="26"/>
      <c r="AC404" s="26"/>
      <c r="AD404" s="26"/>
      <c r="AE404" s="26"/>
      <c r="AF404" s="26"/>
      <c r="AG404" s="26"/>
      <c r="AH404" s="26"/>
      <c r="AI404" s="26"/>
      <c r="AJ404" s="26"/>
      <c r="AK404" s="26"/>
      <c r="AL404" s="26"/>
    </row>
    <row r="405" spans="1:38" ht="112.5">
      <c r="A405" s="67">
        <v>408</v>
      </c>
      <c r="B405" s="68">
        <v>45793</v>
      </c>
      <c r="C405" s="67"/>
      <c r="D405" s="70" t="s">
        <v>10175</v>
      </c>
      <c r="E405" s="69"/>
      <c r="F405" s="69"/>
      <c r="G405" s="70" t="s">
        <v>219</v>
      </c>
      <c r="H405" s="70" t="s">
        <v>12816</v>
      </c>
      <c r="I405" s="70" t="s">
        <v>12811</v>
      </c>
      <c r="J405" s="70" t="s">
        <v>977</v>
      </c>
      <c r="K405" s="70" t="s">
        <v>127</v>
      </c>
      <c r="L405" s="70" t="s">
        <v>37</v>
      </c>
      <c r="M405" s="70" t="s">
        <v>11997</v>
      </c>
      <c r="N405" s="70" t="s">
        <v>12817</v>
      </c>
      <c r="O405" s="83" t="s">
        <v>12818</v>
      </c>
      <c r="P405" s="72" t="s">
        <v>23</v>
      </c>
      <c r="Q405" s="73"/>
      <c r="R405" s="72" t="s">
        <v>24</v>
      </c>
      <c r="S405" s="73" t="s">
        <v>502</v>
      </c>
      <c r="T405" s="104" t="s">
        <v>19641</v>
      </c>
      <c r="U405" s="113">
        <v>45796</v>
      </c>
      <c r="V405" s="26"/>
      <c r="W405" s="26"/>
      <c r="X405" s="26"/>
      <c r="Y405" s="26"/>
      <c r="Z405" s="26"/>
      <c r="AA405" s="26"/>
      <c r="AB405" s="26"/>
      <c r="AC405" s="26"/>
      <c r="AD405" s="26"/>
      <c r="AE405" s="26"/>
      <c r="AF405" s="26"/>
      <c r="AG405" s="26"/>
      <c r="AH405" s="26"/>
      <c r="AI405" s="26"/>
      <c r="AJ405" s="26"/>
      <c r="AK405" s="26"/>
      <c r="AL405" s="26"/>
    </row>
    <row r="406" spans="1:38" ht="37.5">
      <c r="A406" s="67">
        <v>409</v>
      </c>
      <c r="B406" s="68">
        <v>45793</v>
      </c>
      <c r="C406" s="69"/>
      <c r="D406" s="70" t="s">
        <v>925</v>
      </c>
      <c r="E406" s="69"/>
      <c r="F406" s="69"/>
      <c r="G406" s="70" t="s">
        <v>60</v>
      </c>
      <c r="H406" s="70" t="s">
        <v>19642</v>
      </c>
      <c r="I406" s="70" t="s">
        <v>19096</v>
      </c>
      <c r="J406" s="70" t="s">
        <v>977</v>
      </c>
      <c r="K406" s="70" t="s">
        <v>440</v>
      </c>
      <c r="L406" s="70" t="s">
        <v>37</v>
      </c>
      <c r="M406" s="70" t="s">
        <v>11997</v>
      </c>
      <c r="N406" s="86" t="s">
        <v>12817</v>
      </c>
      <c r="O406" s="97" t="s">
        <v>19643</v>
      </c>
      <c r="P406" s="72" t="s">
        <v>23</v>
      </c>
      <c r="Q406" s="73"/>
      <c r="R406" s="72" t="s">
        <v>24</v>
      </c>
      <c r="S406" s="73" t="s">
        <v>502</v>
      </c>
      <c r="T406" s="104" t="s">
        <v>19644</v>
      </c>
      <c r="U406" s="113">
        <v>45796</v>
      </c>
      <c r="V406" s="26"/>
      <c r="W406" s="26"/>
      <c r="X406" s="26"/>
      <c r="Y406" s="26"/>
      <c r="Z406" s="26"/>
      <c r="AA406" s="26"/>
      <c r="AB406" s="26"/>
      <c r="AC406" s="26"/>
      <c r="AD406" s="26"/>
      <c r="AE406" s="26"/>
      <c r="AF406" s="26"/>
      <c r="AG406" s="26"/>
      <c r="AH406" s="26"/>
      <c r="AI406" s="26"/>
      <c r="AJ406" s="26"/>
      <c r="AK406" s="26"/>
      <c r="AL406" s="26"/>
    </row>
    <row r="407" spans="1:38" ht="100">
      <c r="A407" s="67">
        <v>410</v>
      </c>
      <c r="B407" s="68">
        <v>45793</v>
      </c>
      <c r="C407" s="69"/>
      <c r="D407" s="70" t="s">
        <v>866</v>
      </c>
      <c r="E407" s="69"/>
      <c r="F407" s="69"/>
      <c r="G407" s="70" t="s">
        <v>19203</v>
      </c>
      <c r="H407" s="70" t="s">
        <v>19645</v>
      </c>
      <c r="I407" s="70" t="s">
        <v>19133</v>
      </c>
      <c r="J407" s="70" t="s">
        <v>1009</v>
      </c>
      <c r="K407" s="70" t="s">
        <v>2031</v>
      </c>
      <c r="L407" s="70" t="s">
        <v>486</v>
      </c>
      <c r="M407" s="70" t="s">
        <v>19640</v>
      </c>
      <c r="N407" s="86" t="s">
        <v>18827</v>
      </c>
      <c r="O407" s="70"/>
      <c r="P407" s="72" t="s">
        <v>23</v>
      </c>
      <c r="Q407" s="73"/>
      <c r="R407" s="72" t="s">
        <v>24</v>
      </c>
      <c r="S407" s="73" t="s">
        <v>502</v>
      </c>
      <c r="T407" s="73" t="s">
        <v>17936</v>
      </c>
      <c r="U407" s="113">
        <v>45796</v>
      </c>
      <c r="V407" s="26"/>
      <c r="W407" s="26"/>
      <c r="X407" s="26"/>
      <c r="Y407" s="26"/>
      <c r="Z407" s="26"/>
      <c r="AA407" s="26"/>
      <c r="AB407" s="26"/>
      <c r="AC407" s="26"/>
      <c r="AD407" s="26"/>
      <c r="AE407" s="26"/>
      <c r="AF407" s="26"/>
      <c r="AG407" s="26"/>
      <c r="AH407" s="26"/>
      <c r="AI407" s="26"/>
      <c r="AJ407" s="26"/>
      <c r="AK407" s="26"/>
      <c r="AL407" s="26"/>
    </row>
    <row r="408" spans="1:38" ht="25">
      <c r="A408" s="67">
        <v>411</v>
      </c>
      <c r="B408" s="68">
        <v>45793</v>
      </c>
      <c r="C408" s="69"/>
      <c r="D408" s="70" t="s">
        <v>2080</v>
      </c>
      <c r="E408" s="69"/>
      <c r="F408" s="69"/>
      <c r="G408" s="70" t="s">
        <v>282</v>
      </c>
      <c r="H408" s="70" t="s">
        <v>19646</v>
      </c>
      <c r="I408" s="70" t="s">
        <v>19647</v>
      </c>
      <c r="J408" s="70" t="s">
        <v>1009</v>
      </c>
      <c r="K408" s="70" t="s">
        <v>2031</v>
      </c>
      <c r="L408" s="73" t="s">
        <v>797</v>
      </c>
      <c r="M408" s="86" t="s">
        <v>19648</v>
      </c>
      <c r="N408" s="86" t="s">
        <v>18385</v>
      </c>
      <c r="O408" s="86"/>
      <c r="P408" s="72" t="s">
        <v>23</v>
      </c>
      <c r="Q408" s="73"/>
      <c r="R408" s="72" t="s">
        <v>24</v>
      </c>
      <c r="S408" s="73" t="s">
        <v>502</v>
      </c>
      <c r="T408" s="73" t="s">
        <v>17936</v>
      </c>
      <c r="U408" s="113">
        <v>45796</v>
      </c>
      <c r="V408" s="26"/>
      <c r="W408" s="26"/>
      <c r="X408" s="26"/>
      <c r="Y408" s="26"/>
      <c r="Z408" s="26"/>
      <c r="AA408" s="26"/>
      <c r="AB408" s="26"/>
      <c r="AC408" s="26"/>
      <c r="AD408" s="26"/>
      <c r="AE408" s="26"/>
      <c r="AF408" s="26"/>
      <c r="AG408" s="26"/>
      <c r="AH408" s="26"/>
      <c r="AI408" s="26"/>
      <c r="AJ408" s="26"/>
      <c r="AK408" s="26"/>
      <c r="AL408" s="26"/>
    </row>
    <row r="409" spans="1:38" ht="409.5">
      <c r="A409" s="67">
        <v>412</v>
      </c>
      <c r="B409" s="68">
        <v>45793</v>
      </c>
      <c r="C409" s="69"/>
      <c r="D409" s="70" t="s">
        <v>413</v>
      </c>
      <c r="E409" s="69"/>
      <c r="F409" s="69"/>
      <c r="G409" s="70" t="s">
        <v>191</v>
      </c>
      <c r="H409" s="70" t="s">
        <v>19570</v>
      </c>
      <c r="I409" s="70" t="s">
        <v>19649</v>
      </c>
      <c r="J409" s="70" t="s">
        <v>1009</v>
      </c>
      <c r="K409" s="70" t="s">
        <v>2031</v>
      </c>
      <c r="L409" s="70" t="s">
        <v>35</v>
      </c>
      <c r="M409" s="70" t="s">
        <v>19650</v>
      </c>
      <c r="N409" s="70" t="s">
        <v>19011</v>
      </c>
      <c r="O409" s="70"/>
      <c r="P409" s="72" t="s">
        <v>23</v>
      </c>
      <c r="Q409" s="73"/>
      <c r="R409" s="72" t="s">
        <v>24</v>
      </c>
      <c r="S409" s="73" t="s">
        <v>502</v>
      </c>
      <c r="T409" s="104" t="s">
        <v>19651</v>
      </c>
      <c r="U409" s="113">
        <v>45796</v>
      </c>
      <c r="V409" s="26"/>
      <c r="W409" s="26"/>
      <c r="X409" s="26"/>
      <c r="Y409" s="26"/>
      <c r="Z409" s="26"/>
      <c r="AA409" s="26"/>
      <c r="AB409" s="26"/>
      <c r="AC409" s="26"/>
      <c r="AD409" s="26"/>
      <c r="AE409" s="26"/>
      <c r="AF409" s="26"/>
      <c r="AG409" s="26"/>
      <c r="AH409" s="26"/>
      <c r="AI409" s="26"/>
      <c r="AJ409" s="26"/>
      <c r="AK409" s="26"/>
      <c r="AL409" s="26"/>
    </row>
    <row r="410" spans="1:38" ht="150">
      <c r="A410" s="67">
        <v>413</v>
      </c>
      <c r="B410" s="68">
        <v>45793</v>
      </c>
      <c r="C410" s="69"/>
      <c r="D410" s="70" t="s">
        <v>2063</v>
      </c>
      <c r="E410" s="69"/>
      <c r="F410" s="69"/>
      <c r="G410" s="70" t="s">
        <v>19652</v>
      </c>
      <c r="H410" s="70" t="s">
        <v>19653</v>
      </c>
      <c r="I410" s="70" t="s">
        <v>19654</v>
      </c>
      <c r="J410" s="70" t="s">
        <v>1009</v>
      </c>
      <c r="K410" s="70" t="s">
        <v>2031</v>
      </c>
      <c r="L410" s="70" t="s">
        <v>64</v>
      </c>
      <c r="M410" s="70" t="s">
        <v>19655</v>
      </c>
      <c r="N410" s="70" t="s">
        <v>19656</v>
      </c>
      <c r="O410" s="83" t="s">
        <v>19657</v>
      </c>
      <c r="P410" s="72" t="s">
        <v>901</v>
      </c>
      <c r="Q410" s="73"/>
      <c r="R410" s="72"/>
      <c r="S410" s="73"/>
      <c r="T410" s="73"/>
      <c r="U410" s="74"/>
      <c r="V410" s="26"/>
      <c r="W410" s="26"/>
      <c r="X410" s="26"/>
      <c r="Y410" s="26"/>
      <c r="Z410" s="26"/>
      <c r="AA410" s="26"/>
      <c r="AB410" s="26"/>
      <c r="AC410" s="26"/>
      <c r="AD410" s="26"/>
      <c r="AE410" s="26"/>
      <c r="AF410" s="26"/>
      <c r="AG410" s="26"/>
      <c r="AH410" s="26"/>
      <c r="AI410" s="26"/>
      <c r="AJ410" s="26"/>
      <c r="AK410" s="26"/>
      <c r="AL410" s="26"/>
    </row>
    <row r="411" spans="1:38" ht="37.5">
      <c r="A411" s="67">
        <v>414</v>
      </c>
      <c r="B411" s="68">
        <v>45796</v>
      </c>
      <c r="C411" s="69"/>
      <c r="D411" s="70" t="s">
        <v>2080</v>
      </c>
      <c r="E411" s="69"/>
      <c r="F411" s="69"/>
      <c r="G411" s="70" t="s">
        <v>19313</v>
      </c>
      <c r="H411" s="70" t="s">
        <v>19646</v>
      </c>
      <c r="I411" s="70" t="s">
        <v>19647</v>
      </c>
      <c r="J411" s="70" t="s">
        <v>1009</v>
      </c>
      <c r="K411" s="70" t="s">
        <v>2031</v>
      </c>
      <c r="L411" s="73" t="s">
        <v>797</v>
      </c>
      <c r="M411" s="86" t="s">
        <v>19658</v>
      </c>
      <c r="N411" s="86" t="s">
        <v>18385</v>
      </c>
      <c r="O411" s="86"/>
      <c r="P411" s="72" t="s">
        <v>23</v>
      </c>
      <c r="Q411" s="73"/>
      <c r="R411" s="72" t="s">
        <v>24</v>
      </c>
      <c r="S411" s="73" t="s">
        <v>502</v>
      </c>
      <c r="T411" s="73"/>
      <c r="U411" s="74"/>
      <c r="V411" s="26"/>
      <c r="W411" s="26"/>
      <c r="X411" s="26"/>
      <c r="Y411" s="26"/>
      <c r="Z411" s="26"/>
      <c r="AA411" s="26"/>
      <c r="AB411" s="26"/>
      <c r="AC411" s="26"/>
      <c r="AD411" s="26"/>
      <c r="AE411" s="26"/>
      <c r="AF411" s="26"/>
      <c r="AG411" s="26"/>
      <c r="AH411" s="26"/>
      <c r="AI411" s="26"/>
      <c r="AJ411" s="26"/>
      <c r="AK411" s="26"/>
      <c r="AL411" s="26"/>
    </row>
    <row r="412" spans="1:38" ht="62.5">
      <c r="A412" s="67">
        <v>415</v>
      </c>
      <c r="B412" s="68">
        <v>45796</v>
      </c>
      <c r="C412" s="69"/>
      <c r="D412" s="70" t="s">
        <v>2080</v>
      </c>
      <c r="E412" s="69"/>
      <c r="F412" s="69"/>
      <c r="G412" s="70" t="s">
        <v>191</v>
      </c>
      <c r="H412" s="70" t="s">
        <v>19646</v>
      </c>
      <c r="I412" s="70" t="s">
        <v>19647</v>
      </c>
      <c r="J412" s="70" t="s">
        <v>1009</v>
      </c>
      <c r="K412" s="70" t="s">
        <v>2031</v>
      </c>
      <c r="L412" s="73" t="s">
        <v>216</v>
      </c>
      <c r="M412" s="70" t="s">
        <v>19659</v>
      </c>
      <c r="N412" s="86" t="s">
        <v>18763</v>
      </c>
      <c r="O412" s="83" t="s">
        <v>19660</v>
      </c>
      <c r="P412" s="72" t="s">
        <v>23</v>
      </c>
      <c r="Q412" s="73"/>
      <c r="R412" s="72" t="s">
        <v>24</v>
      </c>
      <c r="S412" s="73" t="s">
        <v>502</v>
      </c>
      <c r="T412" s="73" t="s">
        <v>17936</v>
      </c>
      <c r="U412" s="113">
        <v>45810</v>
      </c>
      <c r="V412" s="26"/>
      <c r="W412" s="26"/>
      <c r="X412" s="26"/>
      <c r="Y412" s="26"/>
      <c r="Z412" s="26"/>
      <c r="AA412" s="26"/>
      <c r="AB412" s="26"/>
      <c r="AC412" s="26"/>
      <c r="AD412" s="26"/>
      <c r="AE412" s="26"/>
      <c r="AF412" s="26"/>
      <c r="AG412" s="26"/>
      <c r="AH412" s="26"/>
      <c r="AI412" s="26"/>
      <c r="AJ412" s="26"/>
      <c r="AK412" s="26"/>
      <c r="AL412" s="26"/>
    </row>
    <row r="413" spans="1:38" ht="63.5">
      <c r="A413" s="67">
        <v>416</v>
      </c>
      <c r="B413" s="68">
        <v>45796</v>
      </c>
      <c r="C413" s="69"/>
      <c r="D413" s="70" t="s">
        <v>958</v>
      </c>
      <c r="E413" s="69"/>
      <c r="F413" s="69"/>
      <c r="G413" s="70" t="s">
        <v>191</v>
      </c>
      <c r="H413" s="70" t="s">
        <v>19661</v>
      </c>
      <c r="I413" s="70" t="s">
        <v>19662</v>
      </c>
      <c r="J413" s="70" t="s">
        <v>1009</v>
      </c>
      <c r="K413" s="70" t="s">
        <v>502</v>
      </c>
      <c r="L413" s="70" t="s">
        <v>216</v>
      </c>
      <c r="M413" s="70" t="s">
        <v>19663</v>
      </c>
      <c r="N413" s="86" t="s">
        <v>19664</v>
      </c>
      <c r="O413" s="88" t="s">
        <v>19665</v>
      </c>
      <c r="P413" s="72" t="s">
        <v>905</v>
      </c>
      <c r="Q413" s="73" t="s">
        <v>19666</v>
      </c>
      <c r="R413" s="72"/>
      <c r="S413" s="73"/>
      <c r="T413" s="73"/>
      <c r="U413" s="74"/>
      <c r="V413" s="26"/>
      <c r="W413" s="26"/>
      <c r="X413" s="26"/>
      <c r="Y413" s="26"/>
      <c r="Z413" s="26"/>
      <c r="AA413" s="26"/>
      <c r="AB413" s="26"/>
      <c r="AC413" s="26"/>
      <c r="AD413" s="26"/>
      <c r="AE413" s="26"/>
      <c r="AF413" s="26"/>
      <c r="AG413" s="26"/>
      <c r="AH413" s="26"/>
      <c r="AI413" s="26"/>
      <c r="AJ413" s="26"/>
      <c r="AK413" s="26"/>
      <c r="AL413" s="26"/>
    </row>
    <row r="414" spans="1:38" ht="50">
      <c r="A414" s="67">
        <v>417</v>
      </c>
      <c r="B414" s="68">
        <v>45796</v>
      </c>
      <c r="C414" s="69"/>
      <c r="D414" s="70" t="s">
        <v>260</v>
      </c>
      <c r="E414" s="69"/>
      <c r="F414" s="69"/>
      <c r="G414" s="70" t="s">
        <v>250</v>
      </c>
      <c r="H414" s="70" t="s">
        <v>19667</v>
      </c>
      <c r="I414" s="70" t="s">
        <v>19261</v>
      </c>
      <c r="J414" s="70" t="s">
        <v>1009</v>
      </c>
      <c r="K414" s="70" t="s">
        <v>2031</v>
      </c>
      <c r="L414" s="70" t="s">
        <v>486</v>
      </c>
      <c r="M414" s="70" t="s">
        <v>19668</v>
      </c>
      <c r="N414" s="86" t="s">
        <v>19669</v>
      </c>
      <c r="O414" s="88"/>
      <c r="P414" s="72" t="s">
        <v>23</v>
      </c>
      <c r="Q414" s="73"/>
      <c r="R414" s="72" t="s">
        <v>24</v>
      </c>
      <c r="S414" s="73" t="s">
        <v>502</v>
      </c>
      <c r="T414" s="73" t="s">
        <v>17936</v>
      </c>
      <c r="U414" s="113">
        <v>45796</v>
      </c>
      <c r="V414" s="26"/>
      <c r="W414" s="26"/>
      <c r="X414" s="26"/>
      <c r="Y414" s="26"/>
      <c r="Z414" s="26"/>
      <c r="AA414" s="26"/>
      <c r="AB414" s="26"/>
      <c r="AC414" s="26"/>
      <c r="AD414" s="26"/>
      <c r="AE414" s="26"/>
      <c r="AF414" s="26"/>
      <c r="AG414" s="26"/>
      <c r="AH414" s="26"/>
      <c r="AI414" s="26"/>
      <c r="AJ414" s="26"/>
      <c r="AK414" s="26"/>
      <c r="AL414" s="26"/>
    </row>
    <row r="415" spans="1:38" ht="37.5">
      <c r="A415" s="67">
        <v>418</v>
      </c>
      <c r="B415" s="68">
        <v>45796</v>
      </c>
      <c r="C415" s="69"/>
      <c r="D415" s="70" t="s">
        <v>386</v>
      </c>
      <c r="E415" s="69"/>
      <c r="F415" s="69"/>
      <c r="G415" s="70" t="s">
        <v>144</v>
      </c>
      <c r="H415" s="70" t="s">
        <v>19670</v>
      </c>
      <c r="I415" s="70" t="s">
        <v>19459</v>
      </c>
      <c r="J415" s="70" t="s">
        <v>1009</v>
      </c>
      <c r="K415" s="70" t="s">
        <v>91</v>
      </c>
      <c r="L415" s="70" t="s">
        <v>784</v>
      </c>
      <c r="M415" s="70" t="s">
        <v>19671</v>
      </c>
      <c r="N415" s="86"/>
      <c r="O415" s="88"/>
      <c r="P415" s="72" t="s">
        <v>23</v>
      </c>
      <c r="Q415" s="73"/>
      <c r="R415" s="72" t="s">
        <v>24</v>
      </c>
      <c r="S415" s="73" t="s">
        <v>502</v>
      </c>
      <c r="T415" s="73" t="s">
        <v>17936</v>
      </c>
      <c r="U415" s="113">
        <v>45810</v>
      </c>
      <c r="V415" s="26"/>
      <c r="W415" s="26"/>
      <c r="X415" s="26"/>
      <c r="Y415" s="26"/>
      <c r="Z415" s="26"/>
      <c r="AA415" s="26"/>
      <c r="AB415" s="26"/>
      <c r="AC415" s="26"/>
      <c r="AD415" s="26"/>
      <c r="AE415" s="26"/>
      <c r="AF415" s="26"/>
      <c r="AG415" s="26"/>
      <c r="AH415" s="26"/>
      <c r="AI415" s="26"/>
      <c r="AJ415" s="26"/>
      <c r="AK415" s="26"/>
      <c r="AL415" s="26"/>
    </row>
    <row r="416" spans="1:38" ht="87.5">
      <c r="A416" s="67">
        <v>419</v>
      </c>
      <c r="B416" s="68">
        <v>45796</v>
      </c>
      <c r="C416" s="69"/>
      <c r="D416" s="70" t="s">
        <v>260</v>
      </c>
      <c r="E416" s="69"/>
      <c r="F416" s="69"/>
      <c r="G416" s="70" t="s">
        <v>8579</v>
      </c>
      <c r="H416" s="70" t="s">
        <v>19672</v>
      </c>
      <c r="I416" s="70" t="s">
        <v>19261</v>
      </c>
      <c r="J416" s="70" t="s">
        <v>1009</v>
      </c>
      <c r="K416" s="70" t="s">
        <v>2031</v>
      </c>
      <c r="L416" s="70" t="s">
        <v>486</v>
      </c>
      <c r="M416" s="70" t="s">
        <v>19668</v>
      </c>
      <c r="N416" s="86" t="s">
        <v>19669</v>
      </c>
      <c r="O416" s="88"/>
      <c r="P416" s="72" t="s">
        <v>23</v>
      </c>
      <c r="Q416" s="73"/>
      <c r="R416" s="72" t="s">
        <v>24</v>
      </c>
      <c r="S416" s="73" t="s">
        <v>502</v>
      </c>
      <c r="T416" s="73" t="s">
        <v>17936</v>
      </c>
      <c r="U416" s="113">
        <v>45796</v>
      </c>
      <c r="V416" s="26"/>
      <c r="W416" s="26"/>
      <c r="X416" s="26"/>
      <c r="Y416" s="26"/>
      <c r="Z416" s="26"/>
      <c r="AA416" s="26"/>
      <c r="AB416" s="26"/>
      <c r="AC416" s="26"/>
      <c r="AD416" s="26"/>
      <c r="AE416" s="26"/>
      <c r="AF416" s="26"/>
      <c r="AG416" s="26"/>
      <c r="AH416" s="26"/>
      <c r="AI416" s="26"/>
      <c r="AJ416" s="26"/>
      <c r="AK416" s="26"/>
      <c r="AL416" s="26"/>
    </row>
    <row r="417" spans="1:38" ht="50">
      <c r="A417" s="67">
        <v>420</v>
      </c>
      <c r="B417" s="68">
        <v>45796</v>
      </c>
      <c r="C417" s="69"/>
      <c r="D417" s="70" t="s">
        <v>2080</v>
      </c>
      <c r="E417" s="69"/>
      <c r="F417" s="69"/>
      <c r="G417" s="70" t="s">
        <v>191</v>
      </c>
      <c r="H417" s="70" t="s">
        <v>19646</v>
      </c>
      <c r="I417" s="70" t="s">
        <v>19647</v>
      </c>
      <c r="J417" s="70" t="s">
        <v>1009</v>
      </c>
      <c r="K417" s="70" t="s">
        <v>2031</v>
      </c>
      <c r="L417" s="70" t="s">
        <v>45</v>
      </c>
      <c r="M417" s="70" t="s">
        <v>19673</v>
      </c>
      <c r="N417" s="86" t="s">
        <v>19674</v>
      </c>
      <c r="O417" s="83" t="s">
        <v>19660</v>
      </c>
      <c r="P417" s="72" t="s">
        <v>23</v>
      </c>
      <c r="Q417" s="73"/>
      <c r="R417" s="72" t="s">
        <v>24</v>
      </c>
      <c r="S417" s="73" t="s">
        <v>502</v>
      </c>
      <c r="T417" s="104" t="s">
        <v>19675</v>
      </c>
      <c r="U417" s="113">
        <v>45796</v>
      </c>
      <c r="V417" s="26"/>
      <c r="W417" s="26"/>
      <c r="X417" s="26"/>
      <c r="Y417" s="26"/>
      <c r="Z417" s="26"/>
      <c r="AA417" s="26"/>
      <c r="AB417" s="26"/>
      <c r="AC417" s="26"/>
      <c r="AD417" s="26"/>
      <c r="AE417" s="26"/>
      <c r="AF417" s="26"/>
      <c r="AG417" s="26"/>
      <c r="AH417" s="26"/>
      <c r="AI417" s="26"/>
      <c r="AJ417" s="26"/>
      <c r="AK417" s="26"/>
      <c r="AL417" s="26"/>
    </row>
    <row r="418" spans="1:38" ht="125">
      <c r="A418" s="67">
        <v>421</v>
      </c>
      <c r="B418" s="68">
        <v>45796</v>
      </c>
      <c r="C418" s="69"/>
      <c r="D418" s="70" t="s">
        <v>18159</v>
      </c>
      <c r="E418" s="69"/>
      <c r="F418" s="69"/>
      <c r="G418" s="70" t="s">
        <v>19676</v>
      </c>
      <c r="H418" s="70" t="s">
        <v>19677</v>
      </c>
      <c r="I418" s="70"/>
      <c r="J418" s="70"/>
      <c r="K418" s="70" t="s">
        <v>362</v>
      </c>
      <c r="L418" s="73" t="s">
        <v>64</v>
      </c>
      <c r="M418" s="86" t="s">
        <v>19678</v>
      </c>
      <c r="N418" s="86"/>
      <c r="O418" s="88"/>
      <c r="P418" s="72"/>
      <c r="Q418" s="73"/>
      <c r="R418" s="72"/>
      <c r="S418" s="73"/>
      <c r="T418" s="73"/>
      <c r="U418" s="74"/>
      <c r="V418" s="26"/>
      <c r="W418" s="26"/>
      <c r="X418" s="26"/>
      <c r="Y418" s="26"/>
      <c r="Z418" s="26"/>
      <c r="AA418" s="26"/>
      <c r="AB418" s="26"/>
      <c r="AC418" s="26"/>
      <c r="AD418" s="26"/>
      <c r="AE418" s="26"/>
      <c r="AF418" s="26"/>
      <c r="AG418" s="26"/>
      <c r="AH418" s="26"/>
      <c r="AI418" s="26"/>
      <c r="AJ418" s="26"/>
      <c r="AK418" s="26"/>
      <c r="AL418" s="26"/>
    </row>
    <row r="419" spans="1:38" ht="100">
      <c r="A419" s="67">
        <v>422</v>
      </c>
      <c r="B419" s="68">
        <v>45796</v>
      </c>
      <c r="C419" s="69"/>
      <c r="D419" s="70" t="s">
        <v>707</v>
      </c>
      <c r="E419" s="69"/>
      <c r="F419" s="69"/>
      <c r="G419" s="70" t="s">
        <v>19679</v>
      </c>
      <c r="H419" s="70" t="s">
        <v>19680</v>
      </c>
      <c r="I419" s="70" t="s">
        <v>19681</v>
      </c>
      <c r="J419" s="70" t="s">
        <v>1009</v>
      </c>
      <c r="K419" s="70" t="s">
        <v>2031</v>
      </c>
      <c r="L419" s="70" t="s">
        <v>486</v>
      </c>
      <c r="M419" s="70" t="s">
        <v>18826</v>
      </c>
      <c r="N419" s="86" t="s">
        <v>19682</v>
      </c>
      <c r="O419" s="70"/>
      <c r="P419" s="72" t="s">
        <v>23</v>
      </c>
      <c r="Q419" s="73"/>
      <c r="R419" s="72" t="s">
        <v>24</v>
      </c>
      <c r="S419" s="73" t="s">
        <v>502</v>
      </c>
      <c r="T419" s="73" t="s">
        <v>17936</v>
      </c>
      <c r="U419" s="113">
        <v>45810</v>
      </c>
      <c r="V419" s="26"/>
      <c r="W419" s="26"/>
      <c r="X419" s="26"/>
      <c r="Y419" s="26"/>
      <c r="Z419" s="26"/>
      <c r="AA419" s="26"/>
      <c r="AB419" s="26"/>
      <c r="AC419" s="26"/>
      <c r="AD419" s="26"/>
      <c r="AE419" s="26"/>
      <c r="AF419" s="26"/>
      <c r="AG419" s="26"/>
      <c r="AH419" s="26"/>
      <c r="AI419" s="26"/>
      <c r="AJ419" s="26"/>
      <c r="AK419" s="26"/>
      <c r="AL419" s="26"/>
    </row>
    <row r="420" spans="1:38" ht="125">
      <c r="A420" s="67">
        <v>423</v>
      </c>
      <c r="B420" s="68">
        <v>45797</v>
      </c>
      <c r="C420" s="69"/>
      <c r="D420" s="70" t="s">
        <v>2063</v>
      </c>
      <c r="E420" s="69"/>
      <c r="F420" s="69"/>
      <c r="G420" s="70" t="s">
        <v>340</v>
      </c>
      <c r="H420" s="70" t="s">
        <v>19683</v>
      </c>
      <c r="I420" s="70" t="s">
        <v>19633</v>
      </c>
      <c r="J420" s="70" t="s">
        <v>1009</v>
      </c>
      <c r="K420" s="70" t="s">
        <v>2031</v>
      </c>
      <c r="L420" s="70" t="s">
        <v>156</v>
      </c>
      <c r="M420" s="70" t="s">
        <v>19684</v>
      </c>
      <c r="N420" s="86" t="s">
        <v>3608</v>
      </c>
      <c r="O420" s="70"/>
      <c r="P420" s="72" t="s">
        <v>23</v>
      </c>
      <c r="Q420" s="73"/>
      <c r="R420" s="72" t="s">
        <v>24</v>
      </c>
      <c r="S420" s="73" t="s">
        <v>502</v>
      </c>
      <c r="T420" s="104" t="s">
        <v>19685</v>
      </c>
      <c r="U420" s="113">
        <v>45810</v>
      </c>
      <c r="V420" s="26"/>
      <c r="W420" s="26"/>
      <c r="X420" s="26"/>
      <c r="Y420" s="26"/>
      <c r="Z420" s="26"/>
      <c r="AA420" s="26"/>
      <c r="AB420" s="26"/>
      <c r="AC420" s="26"/>
      <c r="AD420" s="26"/>
      <c r="AE420" s="26"/>
      <c r="AF420" s="26"/>
      <c r="AG420" s="26"/>
      <c r="AH420" s="26"/>
      <c r="AI420" s="26"/>
      <c r="AJ420" s="26"/>
      <c r="AK420" s="26"/>
      <c r="AL420" s="26"/>
    </row>
    <row r="421" spans="1:38" ht="25">
      <c r="A421" s="67">
        <v>424</v>
      </c>
      <c r="B421" s="68">
        <v>45797</v>
      </c>
      <c r="C421" s="69"/>
      <c r="D421" s="70" t="s">
        <v>18357</v>
      </c>
      <c r="E421" s="69"/>
      <c r="F421" s="69"/>
      <c r="G421" s="70" t="s">
        <v>19686</v>
      </c>
      <c r="H421" s="70" t="s">
        <v>19687</v>
      </c>
      <c r="I421" s="70" t="s">
        <v>19688</v>
      </c>
      <c r="J421" s="70" t="s">
        <v>1009</v>
      </c>
      <c r="K421" s="70" t="s">
        <v>2031</v>
      </c>
      <c r="L421" s="70" t="s">
        <v>43</v>
      </c>
      <c r="M421" s="70" t="s">
        <v>19381</v>
      </c>
      <c r="N421" s="86" t="s">
        <v>19689</v>
      </c>
      <c r="O421" s="88"/>
      <c r="P421" s="72" t="s">
        <v>23</v>
      </c>
      <c r="Q421" s="73"/>
      <c r="R421" s="72"/>
      <c r="S421" s="73"/>
      <c r="T421" s="73"/>
      <c r="U421" s="74"/>
      <c r="V421" s="26"/>
      <c r="W421" s="26"/>
      <c r="X421" s="26"/>
      <c r="Y421" s="26"/>
      <c r="Z421" s="26"/>
      <c r="AA421" s="26"/>
      <c r="AB421" s="26"/>
      <c r="AC421" s="26"/>
      <c r="AD421" s="26"/>
      <c r="AE421" s="26"/>
      <c r="AF421" s="26"/>
      <c r="AG421" s="26"/>
      <c r="AH421" s="26"/>
      <c r="AI421" s="26"/>
      <c r="AJ421" s="26"/>
      <c r="AK421" s="26"/>
      <c r="AL421" s="26"/>
    </row>
    <row r="422" spans="1:38" ht="125">
      <c r="A422" s="67">
        <v>425</v>
      </c>
      <c r="B422" s="68">
        <v>45797</v>
      </c>
      <c r="C422" s="69"/>
      <c r="D422" s="70" t="s">
        <v>2063</v>
      </c>
      <c r="E422" s="69"/>
      <c r="F422" s="69"/>
      <c r="G422" s="70" t="s">
        <v>144</v>
      </c>
      <c r="H422" s="70" t="s">
        <v>19683</v>
      </c>
      <c r="I422" s="70" t="s">
        <v>19690</v>
      </c>
      <c r="J422" s="70"/>
      <c r="K422" s="70" t="s">
        <v>362</v>
      </c>
      <c r="L422" s="70" t="s">
        <v>614</v>
      </c>
      <c r="M422" s="70" t="s">
        <v>19691</v>
      </c>
      <c r="N422" s="86" t="s">
        <v>19692</v>
      </c>
      <c r="O422" s="83" t="s">
        <v>19693</v>
      </c>
      <c r="P422" s="72" t="s">
        <v>23</v>
      </c>
      <c r="Q422" s="73"/>
      <c r="R422" s="72"/>
      <c r="S422" s="73"/>
      <c r="T422" s="73"/>
      <c r="U422" s="74"/>
      <c r="V422" s="26"/>
      <c r="W422" s="26"/>
      <c r="X422" s="26"/>
      <c r="Y422" s="26"/>
      <c r="Z422" s="26"/>
      <c r="AA422" s="26"/>
      <c r="AB422" s="26"/>
      <c r="AC422" s="26"/>
      <c r="AD422" s="26"/>
      <c r="AE422" s="26"/>
      <c r="AF422" s="26"/>
      <c r="AG422" s="26"/>
      <c r="AH422" s="26"/>
      <c r="AI422" s="26"/>
      <c r="AJ422" s="26"/>
      <c r="AK422" s="26"/>
      <c r="AL422" s="26"/>
    </row>
    <row r="423" spans="1:38" ht="200">
      <c r="A423" s="67">
        <v>426</v>
      </c>
      <c r="B423" s="68">
        <v>45797</v>
      </c>
      <c r="C423" s="69"/>
      <c r="D423" s="70" t="s">
        <v>2063</v>
      </c>
      <c r="E423" s="69"/>
      <c r="F423" s="69"/>
      <c r="G423" s="70" t="s">
        <v>19694</v>
      </c>
      <c r="H423" s="70" t="s">
        <v>19653</v>
      </c>
      <c r="I423" s="70" t="s">
        <v>19690</v>
      </c>
      <c r="J423" s="70"/>
      <c r="K423" s="70" t="s">
        <v>362</v>
      </c>
      <c r="L423" s="70" t="s">
        <v>52</v>
      </c>
      <c r="M423" s="9" t="s">
        <v>19695</v>
      </c>
      <c r="N423" s="86"/>
      <c r="O423" s="83" t="s">
        <v>19696</v>
      </c>
      <c r="P423" s="72" t="s">
        <v>901</v>
      </c>
      <c r="Q423" s="73"/>
      <c r="R423" s="72"/>
      <c r="S423" s="73"/>
      <c r="T423" s="73"/>
      <c r="U423" s="74"/>
      <c r="V423" s="26"/>
      <c r="W423" s="26"/>
      <c r="X423" s="26"/>
      <c r="Y423" s="26"/>
      <c r="Z423" s="26"/>
      <c r="AA423" s="26"/>
      <c r="AB423" s="26"/>
      <c r="AC423" s="26"/>
      <c r="AD423" s="26"/>
      <c r="AE423" s="26"/>
      <c r="AF423" s="26"/>
      <c r="AG423" s="26"/>
      <c r="AH423" s="26"/>
      <c r="AI423" s="26"/>
      <c r="AJ423" s="26"/>
      <c r="AK423" s="26"/>
      <c r="AL423" s="26"/>
    </row>
    <row r="424" spans="1:38" ht="87.5">
      <c r="A424" s="67">
        <v>427</v>
      </c>
      <c r="B424" s="68">
        <v>45797</v>
      </c>
      <c r="C424" s="69"/>
      <c r="D424" s="70" t="s">
        <v>260</v>
      </c>
      <c r="E424" s="69"/>
      <c r="F424" s="69"/>
      <c r="G424" s="70" t="s">
        <v>597</v>
      </c>
      <c r="H424" s="70" t="s">
        <v>19697</v>
      </c>
      <c r="I424" s="70" t="s">
        <v>19698</v>
      </c>
      <c r="J424" s="70" t="s">
        <v>1009</v>
      </c>
      <c r="K424" s="70" t="s">
        <v>2031</v>
      </c>
      <c r="L424" s="70" t="s">
        <v>486</v>
      </c>
      <c r="M424" s="70" t="s">
        <v>19699</v>
      </c>
      <c r="N424" s="86" t="s">
        <v>19700</v>
      </c>
      <c r="O424" s="70"/>
      <c r="P424" s="72" t="s">
        <v>23</v>
      </c>
      <c r="Q424" s="73"/>
      <c r="R424" s="72" t="s">
        <v>24</v>
      </c>
      <c r="S424" s="73" t="s">
        <v>502</v>
      </c>
      <c r="T424" s="104" t="s">
        <v>19701</v>
      </c>
      <c r="U424" s="113">
        <v>45811</v>
      </c>
      <c r="V424" s="26"/>
      <c r="W424" s="26"/>
      <c r="X424" s="26"/>
      <c r="Y424" s="26"/>
      <c r="Z424" s="26"/>
      <c r="AA424" s="26"/>
      <c r="AB424" s="26"/>
      <c r="AC424" s="26"/>
      <c r="AD424" s="26"/>
      <c r="AE424" s="26"/>
      <c r="AF424" s="26"/>
      <c r="AG424" s="26"/>
      <c r="AH424" s="26"/>
      <c r="AI424" s="26"/>
      <c r="AJ424" s="26"/>
      <c r="AK424" s="26"/>
      <c r="AL424" s="26"/>
    </row>
    <row r="425" spans="1:38" ht="50">
      <c r="A425" s="67">
        <v>428</v>
      </c>
      <c r="B425" s="68">
        <v>45797</v>
      </c>
      <c r="C425" s="69"/>
      <c r="D425" s="70" t="s">
        <v>876</v>
      </c>
      <c r="E425" s="69"/>
      <c r="F425" s="69"/>
      <c r="G425" s="70" t="s">
        <v>203</v>
      </c>
      <c r="H425" s="70" t="s">
        <v>19702</v>
      </c>
      <c r="I425" s="70" t="s">
        <v>19532</v>
      </c>
      <c r="J425" s="70" t="s">
        <v>1009</v>
      </c>
      <c r="K425" s="70" t="s">
        <v>91</v>
      </c>
      <c r="L425" s="70" t="s">
        <v>62</v>
      </c>
      <c r="M425" s="70" t="s">
        <v>19703</v>
      </c>
      <c r="N425" s="86"/>
      <c r="O425" s="88" t="s">
        <v>19704</v>
      </c>
      <c r="P425" s="72" t="s">
        <v>23</v>
      </c>
      <c r="Q425" s="73"/>
      <c r="R425" s="72" t="s">
        <v>24</v>
      </c>
      <c r="S425" s="73" t="s">
        <v>502</v>
      </c>
      <c r="T425" s="73" t="s">
        <v>17936</v>
      </c>
      <c r="U425" s="74"/>
      <c r="V425" s="26"/>
      <c r="W425" s="26"/>
      <c r="X425" s="26"/>
      <c r="Y425" s="26"/>
      <c r="Z425" s="26"/>
      <c r="AA425" s="26"/>
      <c r="AB425" s="26"/>
      <c r="AC425" s="26"/>
      <c r="AD425" s="26"/>
      <c r="AE425" s="26"/>
      <c r="AF425" s="26"/>
      <c r="AG425" s="26"/>
      <c r="AH425" s="26"/>
      <c r="AI425" s="26"/>
      <c r="AJ425" s="26"/>
      <c r="AK425" s="26"/>
      <c r="AL425" s="26"/>
    </row>
    <row r="426" spans="1:38" ht="87.5">
      <c r="A426" s="67">
        <v>429</v>
      </c>
      <c r="B426" s="68">
        <v>45798</v>
      </c>
      <c r="C426" s="69"/>
      <c r="D426" s="70" t="s">
        <v>260</v>
      </c>
      <c r="E426" s="69"/>
      <c r="F426" s="69"/>
      <c r="G426" s="70" t="s">
        <v>15106</v>
      </c>
      <c r="H426" s="70" t="s">
        <v>19705</v>
      </c>
      <c r="I426" s="70" t="s">
        <v>19261</v>
      </c>
      <c r="J426" s="70" t="s">
        <v>1009</v>
      </c>
      <c r="K426" s="70" t="s">
        <v>2031</v>
      </c>
      <c r="L426" s="70" t="s">
        <v>486</v>
      </c>
      <c r="M426" s="70" t="s">
        <v>19086</v>
      </c>
      <c r="N426" s="86" t="s">
        <v>19087</v>
      </c>
      <c r="O426" s="88"/>
      <c r="P426" s="72" t="s">
        <v>23</v>
      </c>
      <c r="Q426" s="73"/>
      <c r="R426" s="72" t="s">
        <v>24</v>
      </c>
      <c r="S426" s="73" t="s">
        <v>502</v>
      </c>
      <c r="T426" s="73" t="s">
        <v>17936</v>
      </c>
      <c r="U426" s="74"/>
      <c r="V426" s="26"/>
      <c r="W426" s="26"/>
      <c r="X426" s="26"/>
      <c r="Y426" s="26"/>
      <c r="Z426" s="26"/>
      <c r="AA426" s="26"/>
      <c r="AB426" s="26"/>
      <c r="AC426" s="26"/>
      <c r="AD426" s="26"/>
      <c r="AE426" s="26"/>
      <c r="AF426" s="26"/>
      <c r="AG426" s="26"/>
      <c r="AH426" s="26"/>
      <c r="AI426" s="26"/>
      <c r="AJ426" s="26"/>
      <c r="AK426" s="26"/>
      <c r="AL426" s="26"/>
    </row>
    <row r="427" spans="1:38" ht="76">
      <c r="A427" s="67">
        <v>430</v>
      </c>
      <c r="B427" s="68">
        <v>45798</v>
      </c>
      <c r="C427" s="69"/>
      <c r="D427" s="70" t="s">
        <v>386</v>
      </c>
      <c r="E427" s="69"/>
      <c r="F427" s="69"/>
      <c r="G427" s="70" t="s">
        <v>141</v>
      </c>
      <c r="H427" s="70" t="s">
        <v>19670</v>
      </c>
      <c r="I427" s="70" t="s">
        <v>19459</v>
      </c>
      <c r="J427" s="70" t="s">
        <v>1009</v>
      </c>
      <c r="K427" s="70" t="s">
        <v>91</v>
      </c>
      <c r="L427" s="70" t="s">
        <v>784</v>
      </c>
      <c r="M427" s="70" t="s">
        <v>19706</v>
      </c>
      <c r="N427" s="86"/>
      <c r="O427" s="88"/>
      <c r="P427" s="72" t="s">
        <v>23</v>
      </c>
      <c r="Q427" s="73" t="s">
        <v>19707</v>
      </c>
      <c r="R427" s="72"/>
      <c r="S427" s="73"/>
      <c r="T427" s="73"/>
      <c r="U427" s="74"/>
      <c r="V427" s="26"/>
      <c r="W427" s="26"/>
      <c r="X427" s="26"/>
      <c r="Y427" s="26"/>
      <c r="Z427" s="26"/>
      <c r="AA427" s="26"/>
      <c r="AB427" s="26"/>
      <c r="AC427" s="26"/>
      <c r="AD427" s="26"/>
      <c r="AE427" s="26"/>
      <c r="AF427" s="26"/>
      <c r="AG427" s="26"/>
      <c r="AH427" s="26"/>
      <c r="AI427" s="26"/>
      <c r="AJ427" s="26"/>
      <c r="AK427" s="26"/>
      <c r="AL427" s="26"/>
    </row>
    <row r="428" spans="1:38" ht="162.5">
      <c r="A428" s="67">
        <v>431</v>
      </c>
      <c r="B428" s="68">
        <v>45798</v>
      </c>
      <c r="C428" s="69"/>
      <c r="D428" s="70" t="s">
        <v>2063</v>
      </c>
      <c r="E428" s="69"/>
      <c r="F428" s="69"/>
      <c r="G428" s="70" t="s">
        <v>19694</v>
      </c>
      <c r="H428" s="70" t="s">
        <v>19708</v>
      </c>
      <c r="I428" s="70" t="s">
        <v>5317</v>
      </c>
      <c r="J428" s="70" t="s">
        <v>1009</v>
      </c>
      <c r="K428" s="70" t="s">
        <v>373</v>
      </c>
      <c r="L428" s="73" t="s">
        <v>64</v>
      </c>
      <c r="M428" s="86" t="s">
        <v>19709</v>
      </c>
      <c r="N428" s="86"/>
      <c r="O428" s="88" t="s">
        <v>19710</v>
      </c>
      <c r="P428" s="72" t="s">
        <v>901</v>
      </c>
      <c r="Q428" s="73" t="s">
        <v>19711</v>
      </c>
      <c r="R428" s="72"/>
      <c r="S428" s="73"/>
      <c r="T428" s="73"/>
      <c r="U428" s="74"/>
      <c r="V428" s="26"/>
      <c r="W428" s="26"/>
      <c r="X428" s="26"/>
      <c r="Y428" s="26"/>
      <c r="Z428" s="26"/>
      <c r="AA428" s="26"/>
      <c r="AB428" s="26"/>
      <c r="AC428" s="26"/>
      <c r="AD428" s="26"/>
      <c r="AE428" s="26"/>
      <c r="AF428" s="26"/>
      <c r="AG428" s="26"/>
      <c r="AH428" s="26"/>
      <c r="AI428" s="26"/>
      <c r="AJ428" s="26"/>
      <c r="AK428" s="26"/>
      <c r="AL428" s="26"/>
    </row>
    <row r="429" spans="1:38" ht="50">
      <c r="A429" s="67">
        <v>432</v>
      </c>
      <c r="B429" s="68">
        <v>45798</v>
      </c>
      <c r="C429" s="69"/>
      <c r="D429" s="70" t="s">
        <v>18513</v>
      </c>
      <c r="E429" s="69"/>
      <c r="F429" s="69"/>
      <c r="G429" s="70" t="s">
        <v>31</v>
      </c>
      <c r="H429" s="70" t="s">
        <v>19712</v>
      </c>
      <c r="I429" s="70" t="s">
        <v>18978</v>
      </c>
      <c r="J429" s="70" t="s">
        <v>1009</v>
      </c>
      <c r="K429" s="70" t="s">
        <v>2031</v>
      </c>
      <c r="L429" s="70" t="s">
        <v>486</v>
      </c>
      <c r="M429" s="70" t="s">
        <v>19713</v>
      </c>
      <c r="N429" s="86" t="s">
        <v>19714</v>
      </c>
      <c r="O429" s="88"/>
      <c r="P429" s="72" t="s">
        <v>23</v>
      </c>
      <c r="Q429" s="73"/>
      <c r="R429" s="72"/>
      <c r="S429" s="73"/>
      <c r="T429" s="73"/>
      <c r="U429" s="74"/>
      <c r="V429" s="26"/>
      <c r="W429" s="26"/>
      <c r="X429" s="26"/>
      <c r="Y429" s="26"/>
      <c r="Z429" s="26"/>
      <c r="AA429" s="26"/>
      <c r="AB429" s="26"/>
      <c r="AC429" s="26"/>
      <c r="AD429" s="26"/>
      <c r="AE429" s="26"/>
      <c r="AF429" s="26"/>
      <c r="AG429" s="26"/>
      <c r="AH429" s="26"/>
      <c r="AI429" s="26"/>
      <c r="AJ429" s="26"/>
      <c r="AK429" s="26"/>
      <c r="AL429" s="26"/>
    </row>
    <row r="430" spans="1:38" ht="37.5">
      <c r="A430" s="67">
        <v>433</v>
      </c>
      <c r="B430" s="68">
        <v>45798</v>
      </c>
      <c r="C430" s="69"/>
      <c r="D430" s="70" t="s">
        <v>1004</v>
      </c>
      <c r="E430" s="69"/>
      <c r="F430" s="69"/>
      <c r="G430" s="70" t="s">
        <v>239</v>
      </c>
      <c r="H430" s="70" t="s">
        <v>19715</v>
      </c>
      <c r="I430" s="70" t="s">
        <v>17938</v>
      </c>
      <c r="J430" s="70" t="s">
        <v>1009</v>
      </c>
      <c r="K430" s="70" t="s">
        <v>2031</v>
      </c>
      <c r="L430" s="70" t="s">
        <v>486</v>
      </c>
      <c r="M430" s="70" t="s">
        <v>19716</v>
      </c>
      <c r="N430" s="86" t="s">
        <v>19717</v>
      </c>
      <c r="O430" s="88"/>
      <c r="P430" s="72" t="s">
        <v>23</v>
      </c>
      <c r="Q430" s="73"/>
      <c r="R430" s="72"/>
      <c r="S430" s="73"/>
      <c r="T430" s="73"/>
      <c r="U430" s="74"/>
      <c r="V430" s="26"/>
      <c r="W430" s="26"/>
      <c r="X430" s="26"/>
      <c r="Y430" s="26"/>
      <c r="Z430" s="26"/>
      <c r="AA430" s="26"/>
      <c r="AB430" s="26"/>
      <c r="AC430" s="26"/>
      <c r="AD430" s="26"/>
      <c r="AE430" s="26"/>
      <c r="AF430" s="26"/>
      <c r="AG430" s="26"/>
      <c r="AH430" s="26"/>
      <c r="AI430" s="26"/>
      <c r="AJ430" s="26"/>
      <c r="AK430" s="26"/>
      <c r="AL430" s="26"/>
    </row>
    <row r="431" spans="1:38" ht="62.5">
      <c r="A431" s="67">
        <v>434</v>
      </c>
      <c r="B431" s="68">
        <v>45798</v>
      </c>
      <c r="C431" s="69"/>
      <c r="D431" s="70" t="s">
        <v>958</v>
      </c>
      <c r="E431" s="69"/>
      <c r="F431" s="69"/>
      <c r="G431" s="70" t="s">
        <v>17478</v>
      </c>
      <c r="H431" s="70" t="s">
        <v>19718</v>
      </c>
      <c r="I431" s="70" t="s">
        <v>5317</v>
      </c>
      <c r="J431" s="70" t="s">
        <v>1009</v>
      </c>
      <c r="K431" s="70" t="s">
        <v>373</v>
      </c>
      <c r="L431" s="70" t="s">
        <v>216</v>
      </c>
      <c r="M431" s="70" t="s">
        <v>19719</v>
      </c>
      <c r="N431" s="86"/>
      <c r="O431" s="83" t="s">
        <v>19720</v>
      </c>
      <c r="P431" s="72" t="s">
        <v>23</v>
      </c>
      <c r="Q431" s="73"/>
      <c r="R431" s="72" t="s">
        <v>24</v>
      </c>
      <c r="S431" s="73" t="s">
        <v>502</v>
      </c>
      <c r="T431" s="104" t="s">
        <v>19721</v>
      </c>
      <c r="U431" s="113">
        <v>45813</v>
      </c>
      <c r="V431" s="26"/>
      <c r="W431" s="26"/>
      <c r="X431" s="26"/>
      <c r="Y431" s="26"/>
      <c r="Z431" s="26"/>
      <c r="AA431" s="26"/>
      <c r="AB431" s="26"/>
      <c r="AC431" s="26"/>
      <c r="AD431" s="26"/>
      <c r="AE431" s="26"/>
      <c r="AF431" s="26"/>
      <c r="AG431" s="26"/>
      <c r="AH431" s="26"/>
      <c r="AI431" s="26"/>
      <c r="AJ431" s="26"/>
      <c r="AK431" s="26"/>
      <c r="AL431" s="26"/>
    </row>
    <row r="432" spans="1:38" ht="37.5">
      <c r="A432" s="67">
        <v>435</v>
      </c>
      <c r="B432" s="68">
        <v>45798</v>
      </c>
      <c r="C432" s="69"/>
      <c r="D432" s="70" t="s">
        <v>18513</v>
      </c>
      <c r="E432" s="69"/>
      <c r="F432" s="69"/>
      <c r="G432" s="70" t="s">
        <v>19722</v>
      </c>
      <c r="H432" s="70" t="s">
        <v>19723</v>
      </c>
      <c r="I432" s="70" t="s">
        <v>19724</v>
      </c>
      <c r="J432" s="70" t="s">
        <v>1009</v>
      </c>
      <c r="K432" s="70" t="s">
        <v>2031</v>
      </c>
      <c r="L432" s="70" t="s">
        <v>302</v>
      </c>
      <c r="M432" s="70" t="s">
        <v>19725</v>
      </c>
      <c r="N432" s="86" t="s">
        <v>19726</v>
      </c>
      <c r="O432" s="70"/>
      <c r="P432" s="72" t="s">
        <v>23</v>
      </c>
      <c r="Q432" s="73"/>
      <c r="R432" s="72" t="s">
        <v>24</v>
      </c>
      <c r="S432" s="73" t="s">
        <v>502</v>
      </c>
      <c r="T432" s="73" t="s">
        <v>17936</v>
      </c>
      <c r="U432" s="113">
        <v>45813</v>
      </c>
      <c r="V432" s="26"/>
      <c r="W432" s="26"/>
      <c r="X432" s="26"/>
      <c r="Y432" s="26"/>
      <c r="Z432" s="26"/>
      <c r="AA432" s="26"/>
      <c r="AB432" s="26"/>
      <c r="AC432" s="26"/>
      <c r="AD432" s="26"/>
      <c r="AE432" s="26"/>
      <c r="AF432" s="26"/>
      <c r="AG432" s="26"/>
      <c r="AH432" s="26"/>
      <c r="AI432" s="26"/>
      <c r="AJ432" s="26"/>
      <c r="AK432" s="26"/>
      <c r="AL432" s="26"/>
    </row>
    <row r="433" spans="1:38" ht="62.5">
      <c r="A433" s="67">
        <v>437</v>
      </c>
      <c r="B433" s="68">
        <v>45799</v>
      </c>
      <c r="C433" s="69"/>
      <c r="D433" s="70" t="s">
        <v>876</v>
      </c>
      <c r="E433" s="69"/>
      <c r="F433" s="69"/>
      <c r="G433" s="70" t="s">
        <v>403</v>
      </c>
      <c r="H433" s="70" t="s">
        <v>19727</v>
      </c>
      <c r="I433" s="70" t="s">
        <v>19728</v>
      </c>
      <c r="J433" s="70" t="s">
        <v>1009</v>
      </c>
      <c r="K433" s="70" t="s">
        <v>127</v>
      </c>
      <c r="L433" s="70" t="s">
        <v>216</v>
      </c>
      <c r="M433" s="70" t="s">
        <v>19729</v>
      </c>
      <c r="N433" s="86" t="s">
        <v>19730</v>
      </c>
      <c r="O433" s="104" t="s">
        <v>19731</v>
      </c>
      <c r="P433" s="72" t="s">
        <v>23</v>
      </c>
      <c r="Q433" s="73" t="s">
        <v>19732</v>
      </c>
      <c r="R433" s="72"/>
      <c r="S433" s="73"/>
      <c r="T433" s="73"/>
      <c r="U433" s="74"/>
      <c r="V433" s="26"/>
      <c r="W433" s="26"/>
      <c r="X433" s="26"/>
      <c r="Y433" s="26"/>
      <c r="Z433" s="26"/>
      <c r="AA433" s="26"/>
      <c r="AB433" s="26"/>
      <c r="AC433" s="26"/>
      <c r="AD433" s="26"/>
      <c r="AE433" s="26"/>
      <c r="AF433" s="26"/>
      <c r="AG433" s="26"/>
      <c r="AH433" s="26"/>
      <c r="AI433" s="26"/>
      <c r="AJ433" s="26"/>
      <c r="AK433" s="26"/>
      <c r="AL433" s="26"/>
    </row>
    <row r="434" spans="1:38" ht="50">
      <c r="A434" s="67">
        <v>438</v>
      </c>
      <c r="B434" s="68">
        <v>45799</v>
      </c>
      <c r="C434" s="69"/>
      <c r="D434" s="70" t="s">
        <v>714</v>
      </c>
      <c r="E434" s="69"/>
      <c r="F434" s="69"/>
      <c r="G434" s="70" t="s">
        <v>240</v>
      </c>
      <c r="H434" s="70" t="s">
        <v>19733</v>
      </c>
      <c r="I434" s="70" t="s">
        <v>19734</v>
      </c>
      <c r="J434" s="70" t="s">
        <v>1009</v>
      </c>
      <c r="K434" s="70" t="s">
        <v>2031</v>
      </c>
      <c r="L434" s="70" t="s">
        <v>216</v>
      </c>
      <c r="M434" s="70" t="s">
        <v>19735</v>
      </c>
      <c r="N434" s="86" t="s">
        <v>19736</v>
      </c>
      <c r="O434" s="104" t="s">
        <v>19737</v>
      </c>
      <c r="P434" s="72" t="s">
        <v>23</v>
      </c>
      <c r="Q434" s="73"/>
      <c r="R434" s="72"/>
      <c r="S434" s="73"/>
      <c r="T434" s="73"/>
      <c r="U434" s="74"/>
      <c r="V434" s="26"/>
      <c r="W434" s="26"/>
      <c r="X434" s="26"/>
      <c r="Y434" s="26"/>
      <c r="Z434" s="26"/>
      <c r="AA434" s="26"/>
      <c r="AB434" s="26"/>
      <c r="AC434" s="26"/>
      <c r="AD434" s="26"/>
      <c r="AE434" s="26"/>
      <c r="AF434" s="26"/>
      <c r="AG434" s="26"/>
      <c r="AH434" s="26"/>
      <c r="AI434" s="26"/>
      <c r="AJ434" s="26"/>
      <c r="AK434" s="26"/>
      <c r="AL434" s="26"/>
    </row>
    <row r="435" spans="1:38" ht="187.5">
      <c r="A435" s="67">
        <v>439</v>
      </c>
      <c r="B435" s="68">
        <v>45799</v>
      </c>
      <c r="C435" s="69"/>
      <c r="D435" s="70" t="s">
        <v>532</v>
      </c>
      <c r="E435" s="69"/>
      <c r="F435" s="69"/>
      <c r="G435" s="70" t="s">
        <v>240</v>
      </c>
      <c r="H435" s="70" t="s">
        <v>19738</v>
      </c>
      <c r="I435" s="70" t="s">
        <v>19739</v>
      </c>
      <c r="J435" s="70" t="s">
        <v>1009</v>
      </c>
      <c r="K435" s="70" t="s">
        <v>2031</v>
      </c>
      <c r="L435" s="70" t="s">
        <v>381</v>
      </c>
      <c r="M435" s="70" t="s">
        <v>19740</v>
      </c>
      <c r="N435" s="86" t="s">
        <v>19741</v>
      </c>
      <c r="O435" s="73"/>
      <c r="P435" s="72" t="s">
        <v>23</v>
      </c>
      <c r="Q435" s="73"/>
      <c r="R435" s="72"/>
      <c r="S435" s="73"/>
      <c r="T435" s="73"/>
      <c r="U435" s="74"/>
      <c r="V435" s="26"/>
      <c r="W435" s="26"/>
      <c r="X435" s="26"/>
      <c r="Y435" s="26"/>
      <c r="Z435" s="26"/>
      <c r="AA435" s="26"/>
      <c r="AB435" s="26"/>
      <c r="AC435" s="26"/>
      <c r="AD435" s="26"/>
      <c r="AE435" s="26"/>
      <c r="AF435" s="26"/>
      <c r="AG435" s="26"/>
      <c r="AH435" s="26"/>
      <c r="AI435" s="26"/>
      <c r="AJ435" s="26"/>
      <c r="AK435" s="26"/>
      <c r="AL435" s="26"/>
    </row>
    <row r="436" spans="1:38" ht="87.5">
      <c r="A436" s="67">
        <v>440</v>
      </c>
      <c r="B436" s="68">
        <v>45799</v>
      </c>
      <c r="C436" s="69"/>
      <c r="D436" s="70" t="s">
        <v>260</v>
      </c>
      <c r="E436" s="69"/>
      <c r="F436" s="69"/>
      <c r="G436" s="70" t="s">
        <v>771</v>
      </c>
      <c r="H436" s="70" t="s">
        <v>19742</v>
      </c>
      <c r="I436" s="70" t="s">
        <v>19743</v>
      </c>
      <c r="J436" s="70" t="s">
        <v>1009</v>
      </c>
      <c r="K436" s="70" t="s">
        <v>2031</v>
      </c>
      <c r="L436" s="70" t="s">
        <v>614</v>
      </c>
      <c r="M436" s="70" t="s">
        <v>19744</v>
      </c>
      <c r="N436" s="86" t="s">
        <v>3385</v>
      </c>
      <c r="O436" s="70"/>
      <c r="P436" s="72" t="s">
        <v>23</v>
      </c>
      <c r="Q436" s="73"/>
      <c r="R436" s="72"/>
      <c r="S436" s="73"/>
      <c r="T436" s="73"/>
      <c r="U436" s="74"/>
      <c r="V436" s="26"/>
      <c r="W436" s="26"/>
      <c r="X436" s="26"/>
      <c r="Y436" s="26"/>
      <c r="Z436" s="26"/>
      <c r="AA436" s="26"/>
      <c r="AB436" s="26"/>
      <c r="AC436" s="26"/>
      <c r="AD436" s="26"/>
      <c r="AE436" s="26"/>
      <c r="AF436" s="26"/>
      <c r="AG436" s="26"/>
      <c r="AH436" s="26"/>
      <c r="AI436" s="26"/>
      <c r="AJ436" s="26"/>
      <c r="AK436" s="26"/>
      <c r="AL436" s="26"/>
    </row>
    <row r="437" spans="1:38" ht="87.5">
      <c r="A437" s="67">
        <v>441</v>
      </c>
      <c r="B437" s="68">
        <v>45800</v>
      </c>
      <c r="C437" s="69"/>
      <c r="D437" s="70" t="s">
        <v>260</v>
      </c>
      <c r="E437" s="69"/>
      <c r="F437" s="69"/>
      <c r="G437" s="70" t="s">
        <v>15954</v>
      </c>
      <c r="H437" s="70" t="s">
        <v>19745</v>
      </c>
      <c r="I437" s="70" t="s">
        <v>19698</v>
      </c>
      <c r="J437" s="70" t="s">
        <v>1009</v>
      </c>
      <c r="K437" s="70" t="s">
        <v>2031</v>
      </c>
      <c r="L437" s="70" t="s">
        <v>486</v>
      </c>
      <c r="M437" s="70" t="s">
        <v>19746</v>
      </c>
      <c r="N437" s="86" t="s">
        <v>19747</v>
      </c>
      <c r="O437" s="88"/>
      <c r="P437" s="72" t="s">
        <v>23</v>
      </c>
      <c r="Q437" s="73"/>
      <c r="R437" s="72"/>
      <c r="S437" s="73"/>
      <c r="T437" s="73"/>
      <c r="U437" s="74"/>
      <c r="V437" s="26"/>
      <c r="W437" s="26"/>
      <c r="X437" s="26"/>
      <c r="Y437" s="26"/>
      <c r="Z437" s="26"/>
      <c r="AA437" s="26"/>
      <c r="AB437" s="26"/>
      <c r="AC437" s="26"/>
      <c r="AD437" s="26"/>
      <c r="AE437" s="26"/>
      <c r="AF437" s="26"/>
      <c r="AG437" s="26"/>
      <c r="AH437" s="26"/>
      <c r="AI437" s="26"/>
      <c r="AJ437" s="26"/>
      <c r="AK437" s="26"/>
      <c r="AL437" s="26"/>
    </row>
    <row r="438" spans="1:38" ht="87.5">
      <c r="A438" s="67">
        <v>442</v>
      </c>
      <c r="B438" s="68">
        <v>45800</v>
      </c>
      <c r="C438" s="69"/>
      <c r="D438" s="70" t="s">
        <v>260</v>
      </c>
      <c r="E438" s="69"/>
      <c r="F438" s="69"/>
      <c r="G438" s="70" t="s">
        <v>170</v>
      </c>
      <c r="H438" s="70" t="s">
        <v>19748</v>
      </c>
      <c r="I438" s="70" t="s">
        <v>19698</v>
      </c>
      <c r="J438" s="70" t="s">
        <v>1009</v>
      </c>
      <c r="K438" s="70" t="s">
        <v>2031</v>
      </c>
      <c r="L438" s="70" t="s">
        <v>486</v>
      </c>
      <c r="M438" s="70" t="s">
        <v>19746</v>
      </c>
      <c r="N438" s="86" t="s">
        <v>19747</v>
      </c>
      <c r="O438" s="88"/>
      <c r="P438" s="72" t="s">
        <v>23</v>
      </c>
      <c r="Q438" s="73"/>
      <c r="R438" s="72"/>
      <c r="S438" s="73"/>
      <c r="T438" s="73"/>
      <c r="U438" s="74"/>
      <c r="V438" s="26"/>
      <c r="W438" s="26"/>
      <c r="X438" s="26"/>
      <c r="Y438" s="26"/>
      <c r="Z438" s="26"/>
      <c r="AA438" s="26"/>
      <c r="AB438" s="26"/>
      <c r="AC438" s="26"/>
      <c r="AD438" s="26"/>
      <c r="AE438" s="26"/>
      <c r="AF438" s="26"/>
      <c r="AG438" s="26"/>
      <c r="AH438" s="26"/>
      <c r="AI438" s="26"/>
      <c r="AJ438" s="26"/>
      <c r="AK438" s="26"/>
      <c r="AL438" s="26"/>
    </row>
    <row r="439" spans="1:38" ht="62.5">
      <c r="A439" s="67">
        <v>443</v>
      </c>
      <c r="B439" s="68">
        <v>45800</v>
      </c>
      <c r="C439" s="69"/>
      <c r="D439" s="70" t="s">
        <v>18351</v>
      </c>
      <c r="E439" s="69"/>
      <c r="F439" s="69"/>
      <c r="G439" s="70" t="s">
        <v>19749</v>
      </c>
      <c r="H439" s="70" t="s">
        <v>19750</v>
      </c>
      <c r="I439" s="70" t="s">
        <v>5317</v>
      </c>
      <c r="J439" s="70" t="s">
        <v>1009</v>
      </c>
      <c r="K439" s="70" t="s">
        <v>373</v>
      </c>
      <c r="L439" s="70" t="s">
        <v>62</v>
      </c>
      <c r="M439" s="70" t="s">
        <v>19751</v>
      </c>
      <c r="N439" s="86"/>
      <c r="O439" s="70"/>
      <c r="P439" s="72" t="s">
        <v>23</v>
      </c>
      <c r="Q439" s="73"/>
      <c r="R439" s="72"/>
      <c r="S439" s="73"/>
      <c r="T439" s="73"/>
      <c r="U439" s="74"/>
      <c r="V439" s="26"/>
      <c r="W439" s="26"/>
      <c r="X439" s="26"/>
      <c r="Y439" s="26"/>
      <c r="Z439" s="26"/>
      <c r="AA439" s="26"/>
      <c r="AB439" s="26"/>
      <c r="AC439" s="26"/>
      <c r="AD439" s="26"/>
      <c r="AE439" s="26"/>
      <c r="AF439" s="26"/>
      <c r="AG439" s="26"/>
      <c r="AH439" s="26"/>
      <c r="AI439" s="26"/>
      <c r="AJ439" s="26"/>
      <c r="AK439" s="26"/>
      <c r="AL439" s="26"/>
    </row>
    <row r="440" spans="1:38" ht="162.5">
      <c r="A440" s="67">
        <v>444</v>
      </c>
      <c r="B440" s="68">
        <v>45800</v>
      </c>
      <c r="C440" s="69"/>
      <c r="D440" s="70" t="s">
        <v>205</v>
      </c>
      <c r="E440" s="69"/>
      <c r="F440" s="69"/>
      <c r="G440" s="70" t="s">
        <v>696</v>
      </c>
      <c r="H440" s="70" t="s">
        <v>19752</v>
      </c>
      <c r="I440" s="70" t="s">
        <v>5317</v>
      </c>
      <c r="J440" s="70" t="s">
        <v>1009</v>
      </c>
      <c r="K440" s="70" t="s">
        <v>373</v>
      </c>
      <c r="L440" s="70" t="s">
        <v>37</v>
      </c>
      <c r="M440" s="70" t="s">
        <v>19753</v>
      </c>
      <c r="N440" s="86"/>
      <c r="O440" s="83" t="s">
        <v>19754</v>
      </c>
      <c r="P440" s="72" t="s">
        <v>23</v>
      </c>
      <c r="Q440" s="73"/>
      <c r="R440" s="72"/>
      <c r="S440" s="73"/>
      <c r="T440" s="73"/>
      <c r="U440" s="74"/>
      <c r="V440" s="26"/>
      <c r="W440" s="26"/>
      <c r="X440" s="26"/>
      <c r="Y440" s="26"/>
      <c r="Z440" s="26"/>
      <c r="AA440" s="26"/>
      <c r="AB440" s="26"/>
      <c r="AC440" s="26"/>
      <c r="AD440" s="26"/>
      <c r="AE440" s="26"/>
      <c r="AF440" s="26"/>
      <c r="AG440" s="26"/>
      <c r="AH440" s="26"/>
      <c r="AI440" s="26"/>
      <c r="AJ440" s="26"/>
      <c r="AK440" s="26"/>
      <c r="AL440" s="26"/>
    </row>
    <row r="441" spans="1:38" ht="37.5">
      <c r="A441" s="67">
        <v>445</v>
      </c>
      <c r="B441" s="68">
        <v>45800</v>
      </c>
      <c r="C441" s="69"/>
      <c r="D441" s="70" t="s">
        <v>611</v>
      </c>
      <c r="E441" s="69"/>
      <c r="F441" s="69"/>
      <c r="G441" s="70" t="s">
        <v>42</v>
      </c>
      <c r="H441" s="70" t="s">
        <v>19755</v>
      </c>
      <c r="I441" s="70" t="s">
        <v>19756</v>
      </c>
      <c r="J441" s="70" t="s">
        <v>1009</v>
      </c>
      <c r="K441" s="70" t="s">
        <v>2031</v>
      </c>
      <c r="L441" s="70" t="s">
        <v>12645</v>
      </c>
      <c r="M441" s="70" t="s">
        <v>19757</v>
      </c>
      <c r="N441" s="86" t="s">
        <v>19758</v>
      </c>
      <c r="O441" s="83" t="s">
        <v>19759</v>
      </c>
      <c r="P441" s="72" t="s">
        <v>901</v>
      </c>
      <c r="Q441" s="73"/>
      <c r="R441" s="72"/>
      <c r="S441" s="73"/>
      <c r="T441" s="73"/>
      <c r="U441" s="74"/>
      <c r="V441" s="26"/>
      <c r="W441" s="26"/>
      <c r="X441" s="26"/>
      <c r="Y441" s="26"/>
      <c r="Z441" s="26"/>
      <c r="AA441" s="26"/>
      <c r="AB441" s="26"/>
      <c r="AC441" s="26"/>
      <c r="AD441" s="26"/>
      <c r="AE441" s="26"/>
      <c r="AF441" s="26"/>
      <c r="AG441" s="26"/>
      <c r="AH441" s="26"/>
      <c r="AI441" s="26"/>
      <c r="AJ441" s="26"/>
      <c r="AK441" s="26"/>
      <c r="AL441" s="26"/>
    </row>
    <row r="442" spans="1:38" ht="37.5">
      <c r="A442" s="67">
        <v>446</v>
      </c>
      <c r="B442" s="68">
        <v>45801</v>
      </c>
      <c r="C442" s="69"/>
      <c r="D442" s="70" t="s">
        <v>857</v>
      </c>
      <c r="E442" s="69"/>
      <c r="F442" s="69"/>
      <c r="G442" s="70" t="s">
        <v>626</v>
      </c>
      <c r="H442" s="70" t="s">
        <v>19760</v>
      </c>
      <c r="I442" s="70" t="s">
        <v>19761</v>
      </c>
      <c r="J442" s="70"/>
      <c r="K442" s="70" t="s">
        <v>362</v>
      </c>
      <c r="L442" s="70"/>
      <c r="M442" s="70" t="s">
        <v>19762</v>
      </c>
      <c r="N442" s="86"/>
      <c r="O442" s="83" t="s">
        <v>8349</v>
      </c>
      <c r="P442" s="72" t="s">
        <v>23</v>
      </c>
      <c r="Q442" s="73"/>
      <c r="R442" s="72"/>
      <c r="S442" s="73"/>
      <c r="T442" s="73"/>
      <c r="U442" s="74"/>
      <c r="V442" s="26"/>
      <c r="W442" s="26"/>
      <c r="X442" s="26"/>
      <c r="Y442" s="26"/>
      <c r="Z442" s="26"/>
      <c r="AA442" s="26"/>
      <c r="AB442" s="26"/>
      <c r="AC442" s="26"/>
      <c r="AD442" s="26"/>
      <c r="AE442" s="26"/>
      <c r="AF442" s="26"/>
      <c r="AG442" s="26"/>
      <c r="AH442" s="26"/>
      <c r="AI442" s="26"/>
      <c r="AJ442" s="26"/>
      <c r="AK442" s="26"/>
      <c r="AL442" s="26"/>
    </row>
    <row r="443" spans="1:38" ht="25">
      <c r="A443" s="67">
        <v>447</v>
      </c>
      <c r="B443" s="68">
        <v>45801</v>
      </c>
      <c r="C443" s="17"/>
      <c r="D443" s="46" t="s">
        <v>18525</v>
      </c>
      <c r="E443" s="17"/>
      <c r="F443" s="17"/>
      <c r="G443" s="46" t="s">
        <v>154</v>
      </c>
      <c r="H443" s="46" t="s">
        <v>19763</v>
      </c>
      <c r="I443" s="46" t="s">
        <v>19764</v>
      </c>
      <c r="J443" s="17"/>
      <c r="K443" s="46" t="s">
        <v>373</v>
      </c>
      <c r="L443" s="46" t="s">
        <v>62</v>
      </c>
      <c r="M443" s="46" t="s">
        <v>19765</v>
      </c>
      <c r="N443" s="46" t="s">
        <v>19766</v>
      </c>
      <c r="O443" s="287" t="s">
        <v>19767</v>
      </c>
      <c r="P443" s="105" t="s">
        <v>23</v>
      </c>
      <c r="Q443" s="73"/>
      <c r="R443" s="72"/>
      <c r="S443" s="73"/>
      <c r="T443" s="73"/>
      <c r="U443" s="74"/>
      <c r="V443" s="26"/>
      <c r="W443" s="26"/>
      <c r="X443" s="26"/>
      <c r="Y443" s="26"/>
      <c r="Z443" s="26"/>
      <c r="AA443" s="26"/>
      <c r="AB443" s="26"/>
      <c r="AC443" s="26"/>
      <c r="AD443" s="26"/>
      <c r="AE443" s="26"/>
      <c r="AF443" s="26"/>
      <c r="AG443" s="26"/>
      <c r="AH443" s="26"/>
      <c r="AI443" s="26"/>
      <c r="AJ443" s="26"/>
      <c r="AK443" s="26"/>
      <c r="AL443" s="26"/>
    </row>
    <row r="444" spans="1:38" ht="62.5">
      <c r="A444" s="67">
        <v>448</v>
      </c>
      <c r="B444" s="68">
        <v>45803</v>
      </c>
      <c r="C444" s="69"/>
      <c r="D444" s="70" t="s">
        <v>430</v>
      </c>
      <c r="E444" s="69"/>
      <c r="F444" s="69"/>
      <c r="G444" s="46" t="s">
        <v>154</v>
      </c>
      <c r="H444" s="70" t="s">
        <v>19768</v>
      </c>
      <c r="I444" s="70" t="s">
        <v>19769</v>
      </c>
      <c r="J444" s="70" t="s">
        <v>1009</v>
      </c>
      <c r="K444" s="70" t="s">
        <v>91</v>
      </c>
      <c r="L444" s="70" t="s">
        <v>62</v>
      </c>
      <c r="M444" s="70" t="s">
        <v>19770</v>
      </c>
      <c r="N444" s="86"/>
      <c r="O444" s="83" t="s">
        <v>19771</v>
      </c>
      <c r="P444" s="72" t="s">
        <v>23</v>
      </c>
      <c r="Q444" s="73"/>
      <c r="R444" s="72"/>
      <c r="S444" s="73"/>
      <c r="T444" s="73"/>
      <c r="U444" s="74"/>
      <c r="V444" s="26"/>
      <c r="W444" s="26"/>
      <c r="X444" s="26"/>
      <c r="Y444" s="26"/>
      <c r="Z444" s="26"/>
      <c r="AA444" s="26"/>
      <c r="AB444" s="26"/>
      <c r="AC444" s="26"/>
      <c r="AD444" s="26"/>
      <c r="AE444" s="26"/>
      <c r="AF444" s="26"/>
      <c r="AG444" s="26"/>
      <c r="AH444" s="26"/>
      <c r="AI444" s="26"/>
      <c r="AJ444" s="26"/>
      <c r="AK444" s="26"/>
      <c r="AL444" s="26"/>
    </row>
    <row r="445" spans="1:38" ht="25">
      <c r="A445" s="67">
        <v>449</v>
      </c>
      <c r="B445" s="68">
        <v>45803</v>
      </c>
      <c r="C445" s="69"/>
      <c r="D445" s="70" t="s">
        <v>2080</v>
      </c>
      <c r="E445" s="69"/>
      <c r="F445" s="69"/>
      <c r="G445" s="70" t="s">
        <v>79</v>
      </c>
      <c r="H445" s="70" t="s">
        <v>19772</v>
      </c>
      <c r="I445" s="70" t="s">
        <v>19647</v>
      </c>
      <c r="J445" s="70" t="s">
        <v>1009</v>
      </c>
      <c r="K445" s="70" t="s">
        <v>2031</v>
      </c>
      <c r="L445" s="70" t="s">
        <v>43</v>
      </c>
      <c r="M445" s="70" t="s">
        <v>19773</v>
      </c>
      <c r="N445" s="86" t="s">
        <v>19774</v>
      </c>
      <c r="O445" s="83" t="s">
        <v>19775</v>
      </c>
      <c r="P445" s="72" t="s">
        <v>901</v>
      </c>
      <c r="Q445" s="73"/>
      <c r="R445" s="72"/>
      <c r="S445" s="73"/>
      <c r="T445" s="73"/>
      <c r="U445" s="74"/>
      <c r="V445" s="26"/>
      <c r="W445" s="26"/>
      <c r="X445" s="26"/>
      <c r="Y445" s="26"/>
      <c r="Z445" s="26"/>
      <c r="AA445" s="26"/>
      <c r="AB445" s="26"/>
      <c r="AC445" s="26"/>
      <c r="AD445" s="26"/>
      <c r="AE445" s="26"/>
      <c r="AF445" s="26"/>
      <c r="AG445" s="26"/>
      <c r="AH445" s="26"/>
      <c r="AI445" s="26"/>
      <c r="AJ445" s="26"/>
      <c r="AK445" s="26"/>
      <c r="AL445" s="26"/>
    </row>
    <row r="446" spans="1:38" ht="37.5">
      <c r="A446" s="67">
        <v>450</v>
      </c>
      <c r="B446" s="68">
        <v>45803</v>
      </c>
      <c r="C446" s="69"/>
      <c r="D446" s="70" t="s">
        <v>18594</v>
      </c>
      <c r="E446" s="69"/>
      <c r="F446" s="69"/>
      <c r="G446" s="70" t="s">
        <v>79</v>
      </c>
      <c r="H446" s="70" t="s">
        <v>19776</v>
      </c>
      <c r="I446" s="70" t="s">
        <v>19777</v>
      </c>
      <c r="J446" s="70" t="s">
        <v>1009</v>
      </c>
      <c r="K446" s="70" t="s">
        <v>2031</v>
      </c>
      <c r="L446" s="70" t="s">
        <v>37</v>
      </c>
      <c r="M446" s="70" t="s">
        <v>19778</v>
      </c>
      <c r="N446" s="86" t="s">
        <v>15781</v>
      </c>
      <c r="O446" s="70"/>
      <c r="P446" s="72" t="s">
        <v>23</v>
      </c>
      <c r="Q446" s="73"/>
      <c r="R446" s="72"/>
      <c r="S446" s="73"/>
      <c r="T446" s="73"/>
      <c r="U446" s="74"/>
      <c r="V446" s="26"/>
      <c r="W446" s="26"/>
      <c r="X446" s="26"/>
      <c r="Y446" s="26"/>
      <c r="Z446" s="26"/>
      <c r="AA446" s="26"/>
      <c r="AB446" s="26"/>
      <c r="AC446" s="26"/>
      <c r="AD446" s="26"/>
      <c r="AE446" s="26"/>
      <c r="AF446" s="26"/>
      <c r="AG446" s="26"/>
      <c r="AH446" s="26"/>
      <c r="AI446" s="26"/>
      <c r="AJ446" s="26"/>
      <c r="AK446" s="26"/>
      <c r="AL446" s="26"/>
    </row>
    <row r="447" spans="1:38" ht="187.5">
      <c r="A447" s="67">
        <v>451</v>
      </c>
      <c r="B447" s="68">
        <v>45803</v>
      </c>
      <c r="C447" s="69"/>
      <c r="D447" s="70" t="s">
        <v>925</v>
      </c>
      <c r="E447" s="69"/>
      <c r="F447" s="69"/>
      <c r="G447" s="70" t="s">
        <v>247</v>
      </c>
      <c r="H447" s="70" t="s">
        <v>19779</v>
      </c>
      <c r="I447" s="70" t="s">
        <v>19780</v>
      </c>
      <c r="J447" s="70" t="s">
        <v>1009</v>
      </c>
      <c r="K447" s="70" t="s">
        <v>2031</v>
      </c>
      <c r="L447" s="70" t="s">
        <v>64</v>
      </c>
      <c r="M447" s="70" t="s">
        <v>19781</v>
      </c>
      <c r="N447" s="86" t="s">
        <v>19782</v>
      </c>
      <c r="O447" s="83" t="s">
        <v>19783</v>
      </c>
      <c r="P447" s="72" t="s">
        <v>23</v>
      </c>
      <c r="Q447" s="73"/>
      <c r="R447" s="72"/>
      <c r="S447" s="73"/>
      <c r="T447" s="73"/>
      <c r="U447" s="74"/>
      <c r="V447" s="26"/>
      <c r="W447" s="26"/>
      <c r="X447" s="26"/>
      <c r="Y447" s="26"/>
      <c r="Z447" s="26"/>
      <c r="AA447" s="26"/>
      <c r="AB447" s="26"/>
      <c r="AC447" s="26"/>
      <c r="AD447" s="26"/>
      <c r="AE447" s="26"/>
      <c r="AF447" s="26"/>
      <c r="AG447" s="26"/>
      <c r="AH447" s="26"/>
      <c r="AI447" s="26"/>
      <c r="AJ447" s="26"/>
      <c r="AK447" s="26"/>
      <c r="AL447" s="26"/>
    </row>
    <row r="448" spans="1:38" ht="100">
      <c r="A448" s="67">
        <v>452</v>
      </c>
      <c r="B448" s="68">
        <v>45803</v>
      </c>
      <c r="C448" s="69"/>
      <c r="D448" s="70" t="s">
        <v>401</v>
      </c>
      <c r="E448" s="69"/>
      <c r="F448" s="69"/>
      <c r="G448" s="70" t="s">
        <v>739</v>
      </c>
      <c r="H448" s="70" t="s">
        <v>19784</v>
      </c>
      <c r="I448" s="70" t="s">
        <v>19785</v>
      </c>
      <c r="J448" s="70" t="s">
        <v>1009</v>
      </c>
      <c r="K448" s="70" t="s">
        <v>2031</v>
      </c>
      <c r="L448" s="70" t="s">
        <v>216</v>
      </c>
      <c r="M448" s="70" t="s">
        <v>19786</v>
      </c>
      <c r="N448" s="86" t="s">
        <v>19787</v>
      </c>
      <c r="O448" s="86"/>
      <c r="P448" s="72" t="s">
        <v>905</v>
      </c>
      <c r="Q448" s="73"/>
      <c r="R448" s="72"/>
      <c r="S448" s="73"/>
      <c r="T448" s="73"/>
      <c r="U448" s="74"/>
      <c r="V448" s="26"/>
      <c r="W448" s="26"/>
      <c r="X448" s="26"/>
      <c r="Y448" s="26"/>
      <c r="Z448" s="26"/>
      <c r="AA448" s="26"/>
      <c r="AB448" s="26"/>
      <c r="AC448" s="26"/>
      <c r="AD448" s="26"/>
      <c r="AE448" s="26"/>
      <c r="AF448" s="26"/>
      <c r="AG448" s="26"/>
      <c r="AH448" s="26"/>
      <c r="AI448" s="26"/>
      <c r="AJ448" s="26"/>
      <c r="AK448" s="26"/>
      <c r="AL448" s="26"/>
    </row>
    <row r="449" spans="1:38" ht="87.5">
      <c r="A449" s="67">
        <v>453</v>
      </c>
      <c r="B449" s="68">
        <v>45803</v>
      </c>
      <c r="C449" s="69"/>
      <c r="D449" s="70" t="s">
        <v>205</v>
      </c>
      <c r="E449" s="69"/>
      <c r="F449" s="69"/>
      <c r="G449" s="70" t="s">
        <v>333</v>
      </c>
      <c r="H449" s="70" t="s">
        <v>19788</v>
      </c>
      <c r="I449" s="70" t="s">
        <v>19789</v>
      </c>
      <c r="J449" s="70" t="s">
        <v>1009</v>
      </c>
      <c r="K449" s="70" t="s">
        <v>2031</v>
      </c>
      <c r="L449" s="70" t="s">
        <v>486</v>
      </c>
      <c r="M449" s="70" t="s">
        <v>19746</v>
      </c>
      <c r="N449" s="86" t="s">
        <v>5308</v>
      </c>
      <c r="O449" s="83" t="s">
        <v>19790</v>
      </c>
      <c r="P449" s="72" t="s">
        <v>23</v>
      </c>
      <c r="Q449" s="73"/>
      <c r="R449" s="72"/>
      <c r="S449" s="73"/>
      <c r="T449" s="73"/>
      <c r="U449" s="74"/>
      <c r="V449" s="26"/>
      <c r="W449" s="26"/>
      <c r="X449" s="26"/>
      <c r="Y449" s="26"/>
      <c r="Z449" s="26"/>
      <c r="AA449" s="26"/>
      <c r="AB449" s="26"/>
      <c r="AC449" s="26"/>
      <c r="AD449" s="26"/>
      <c r="AE449" s="26"/>
      <c r="AF449" s="26"/>
      <c r="AG449" s="26"/>
      <c r="AH449" s="26"/>
      <c r="AI449" s="26"/>
      <c r="AJ449" s="26"/>
      <c r="AK449" s="26"/>
      <c r="AL449" s="26"/>
    </row>
    <row r="450" spans="1:38" ht="37.5">
      <c r="A450" s="67">
        <v>454</v>
      </c>
      <c r="B450" s="68">
        <v>45803</v>
      </c>
      <c r="C450" s="69"/>
      <c r="D450" s="70" t="s">
        <v>18351</v>
      </c>
      <c r="E450" s="69"/>
      <c r="F450" s="69"/>
      <c r="G450" s="70" t="s">
        <v>19791</v>
      </c>
      <c r="H450" s="70" t="s">
        <v>19792</v>
      </c>
      <c r="I450" s="70" t="s">
        <v>19793</v>
      </c>
      <c r="J450" s="70" t="s">
        <v>1009</v>
      </c>
      <c r="K450" s="70" t="s">
        <v>2031</v>
      </c>
      <c r="L450" s="70" t="s">
        <v>381</v>
      </c>
      <c r="M450" s="70" t="s">
        <v>19794</v>
      </c>
      <c r="N450" s="86" t="s">
        <v>19265</v>
      </c>
      <c r="O450" s="70"/>
      <c r="P450" s="72" t="s">
        <v>23</v>
      </c>
      <c r="Q450" s="73"/>
      <c r="R450" s="72"/>
      <c r="S450" s="73"/>
      <c r="T450" s="73"/>
      <c r="U450" s="74"/>
      <c r="V450" s="26"/>
      <c r="W450" s="26"/>
      <c r="X450" s="26"/>
      <c r="Y450" s="26"/>
      <c r="Z450" s="26"/>
      <c r="AA450" s="26"/>
      <c r="AB450" s="26"/>
      <c r="AC450" s="26"/>
      <c r="AD450" s="26"/>
      <c r="AE450" s="26"/>
      <c r="AF450" s="26"/>
      <c r="AG450" s="26"/>
      <c r="AH450" s="26"/>
      <c r="AI450" s="26"/>
      <c r="AJ450" s="26"/>
      <c r="AK450" s="26"/>
      <c r="AL450" s="26"/>
    </row>
    <row r="451" spans="1:38" ht="37.5">
      <c r="A451" s="67">
        <v>455</v>
      </c>
      <c r="B451" s="68">
        <v>45803</v>
      </c>
      <c r="C451" s="69"/>
      <c r="D451" s="70" t="s">
        <v>205</v>
      </c>
      <c r="E451" s="69"/>
      <c r="F451" s="69"/>
      <c r="G451" s="70" t="s">
        <v>541</v>
      </c>
      <c r="H451" s="70" t="s">
        <v>19795</v>
      </c>
      <c r="I451" s="70" t="s">
        <v>19796</v>
      </c>
      <c r="J451" s="70" t="s">
        <v>1009</v>
      </c>
      <c r="K451" s="70" t="s">
        <v>440</v>
      </c>
      <c r="L451" s="70" t="s">
        <v>486</v>
      </c>
      <c r="M451" s="70" t="s">
        <v>4525</v>
      </c>
      <c r="N451" s="86" t="s">
        <v>5308</v>
      </c>
      <c r="O451" s="104" t="s">
        <v>19797</v>
      </c>
      <c r="P451" s="72" t="s">
        <v>23</v>
      </c>
      <c r="Q451" s="73"/>
      <c r="R451" s="72"/>
      <c r="S451" s="73"/>
      <c r="T451" s="73"/>
      <c r="U451" s="74"/>
      <c r="V451" s="26"/>
      <c r="W451" s="26"/>
      <c r="X451" s="26"/>
      <c r="Y451" s="26"/>
      <c r="Z451" s="26"/>
      <c r="AA451" s="26"/>
      <c r="AB451" s="26"/>
      <c r="AC451" s="26"/>
      <c r="AD451" s="26"/>
      <c r="AE451" s="26"/>
      <c r="AF451" s="26"/>
      <c r="AG451" s="26"/>
      <c r="AH451" s="26"/>
      <c r="AI451" s="26"/>
      <c r="AJ451" s="26"/>
      <c r="AK451" s="26"/>
      <c r="AL451" s="26"/>
    </row>
    <row r="452" spans="1:38" ht="37.5">
      <c r="A452" s="67">
        <v>456</v>
      </c>
      <c r="B452" s="68">
        <v>45803</v>
      </c>
      <c r="C452" s="69"/>
      <c r="D452" s="70" t="s">
        <v>493</v>
      </c>
      <c r="E452" s="69"/>
      <c r="F452" s="69"/>
      <c r="G452" s="70" t="s">
        <v>739</v>
      </c>
      <c r="H452" s="70" t="s">
        <v>19798</v>
      </c>
      <c r="I452" s="70" t="s">
        <v>18930</v>
      </c>
      <c r="J452" s="70" t="s">
        <v>1009</v>
      </c>
      <c r="K452" s="70" t="s">
        <v>440</v>
      </c>
      <c r="L452" s="70" t="s">
        <v>37</v>
      </c>
      <c r="M452" s="70" t="s">
        <v>2712</v>
      </c>
      <c r="N452" s="86" t="s">
        <v>11595</v>
      </c>
      <c r="O452" s="104" t="s">
        <v>19799</v>
      </c>
      <c r="P452" s="72" t="s">
        <v>23</v>
      </c>
      <c r="Q452" s="73"/>
      <c r="R452" s="72"/>
      <c r="S452" s="73"/>
      <c r="T452" s="73"/>
      <c r="U452" s="74"/>
      <c r="V452" s="26"/>
      <c r="W452" s="26"/>
      <c r="X452" s="26"/>
      <c r="Y452" s="26"/>
      <c r="Z452" s="26"/>
      <c r="AA452" s="26"/>
      <c r="AB452" s="26"/>
      <c r="AC452" s="26"/>
      <c r="AD452" s="26"/>
      <c r="AE452" s="26"/>
      <c r="AF452" s="26"/>
      <c r="AG452" s="26"/>
      <c r="AH452" s="26"/>
      <c r="AI452" s="26"/>
      <c r="AJ452" s="26"/>
      <c r="AK452" s="26"/>
      <c r="AL452" s="26"/>
    </row>
    <row r="453" spans="1:38" ht="87.5">
      <c r="A453" s="67">
        <v>457</v>
      </c>
      <c r="B453" s="68">
        <v>45803</v>
      </c>
      <c r="C453" s="69"/>
      <c r="D453" s="70" t="s">
        <v>958</v>
      </c>
      <c r="E453" s="69"/>
      <c r="F453" s="69"/>
      <c r="G453" s="70" t="s">
        <v>19800</v>
      </c>
      <c r="H453" s="70" t="s">
        <v>19801</v>
      </c>
      <c r="I453" s="70" t="s">
        <v>5317</v>
      </c>
      <c r="J453" s="70" t="s">
        <v>1009</v>
      </c>
      <c r="K453" s="70" t="s">
        <v>373</v>
      </c>
      <c r="L453" s="70" t="s">
        <v>64</v>
      </c>
      <c r="M453" s="70" t="s">
        <v>19802</v>
      </c>
      <c r="N453" s="86"/>
      <c r="O453" s="104" t="s">
        <v>19803</v>
      </c>
      <c r="P453" s="72" t="s">
        <v>23</v>
      </c>
      <c r="Q453" s="73"/>
      <c r="R453" s="72"/>
      <c r="S453" s="73"/>
      <c r="T453" s="73"/>
      <c r="U453" s="74"/>
      <c r="V453" s="26"/>
      <c r="W453" s="26"/>
      <c r="X453" s="26"/>
      <c r="Y453" s="26"/>
      <c r="Z453" s="26"/>
      <c r="AA453" s="26"/>
      <c r="AB453" s="26"/>
      <c r="AC453" s="26"/>
      <c r="AD453" s="26"/>
      <c r="AE453" s="26"/>
      <c r="AF453" s="26"/>
      <c r="AG453" s="26"/>
      <c r="AH453" s="26"/>
      <c r="AI453" s="26"/>
      <c r="AJ453" s="26"/>
      <c r="AK453" s="26"/>
      <c r="AL453" s="26"/>
    </row>
    <row r="454" spans="1:38" ht="112.5">
      <c r="A454" s="67">
        <v>458</v>
      </c>
      <c r="B454" s="68">
        <v>45803</v>
      </c>
      <c r="C454" s="69"/>
      <c r="D454" s="70" t="s">
        <v>860</v>
      </c>
      <c r="E454" s="69"/>
      <c r="F454" s="69"/>
      <c r="G454" s="70" t="s">
        <v>154</v>
      </c>
      <c r="H454" s="70" t="s">
        <v>19804</v>
      </c>
      <c r="I454" s="70"/>
      <c r="J454" s="70"/>
      <c r="K454" s="70" t="s">
        <v>362</v>
      </c>
      <c r="L454" s="70" t="s">
        <v>43</v>
      </c>
      <c r="M454" s="70" t="s">
        <v>19805</v>
      </c>
      <c r="N454" s="86"/>
      <c r="O454" s="88"/>
      <c r="P454" s="72" t="s">
        <v>23</v>
      </c>
      <c r="Q454" s="73"/>
      <c r="R454" s="72"/>
      <c r="S454" s="73"/>
      <c r="T454" s="73"/>
      <c r="U454" s="74"/>
      <c r="V454" s="26"/>
      <c r="W454" s="26"/>
      <c r="X454" s="26"/>
      <c r="Y454" s="26"/>
      <c r="Z454" s="26"/>
      <c r="AA454" s="26"/>
      <c r="AB454" s="26"/>
      <c r="AC454" s="26"/>
      <c r="AD454" s="26"/>
      <c r="AE454" s="26"/>
      <c r="AF454" s="26"/>
      <c r="AG454" s="26"/>
      <c r="AH454" s="26"/>
      <c r="AI454" s="26"/>
      <c r="AJ454" s="26"/>
      <c r="AK454" s="26"/>
      <c r="AL454" s="26"/>
    </row>
    <row r="455" spans="1:38" ht="50">
      <c r="A455" s="67">
        <v>459</v>
      </c>
      <c r="B455" s="68">
        <v>45804</v>
      </c>
      <c r="C455" s="69"/>
      <c r="D455" s="70" t="s">
        <v>802</v>
      </c>
      <c r="E455" s="69"/>
      <c r="F455" s="69"/>
      <c r="G455" s="70" t="s">
        <v>739</v>
      </c>
      <c r="H455" s="70" t="s">
        <v>19806</v>
      </c>
      <c r="I455" s="70" t="s">
        <v>19807</v>
      </c>
      <c r="J455" s="70" t="s">
        <v>1009</v>
      </c>
      <c r="K455" s="70" t="s">
        <v>2031</v>
      </c>
      <c r="L455" s="70" t="s">
        <v>125</v>
      </c>
      <c r="M455" s="70" t="s">
        <v>19808</v>
      </c>
      <c r="N455" s="86" t="s">
        <v>19635</v>
      </c>
      <c r="O455" s="83" t="s">
        <v>19809</v>
      </c>
      <c r="P455" s="72" t="s">
        <v>23</v>
      </c>
      <c r="Q455" s="73"/>
      <c r="R455" s="72"/>
      <c r="S455" s="73"/>
      <c r="T455" s="73"/>
      <c r="U455" s="74"/>
      <c r="V455" s="26"/>
      <c r="W455" s="26"/>
      <c r="X455" s="26"/>
      <c r="Y455" s="26"/>
      <c r="Z455" s="26"/>
      <c r="AA455" s="26"/>
      <c r="AB455" s="26"/>
      <c r="AC455" s="26"/>
      <c r="AD455" s="26"/>
      <c r="AE455" s="26"/>
      <c r="AF455" s="26"/>
      <c r="AG455" s="26"/>
      <c r="AH455" s="26"/>
      <c r="AI455" s="26"/>
      <c r="AJ455" s="26"/>
      <c r="AK455" s="26"/>
      <c r="AL455" s="26"/>
    </row>
    <row r="456" spans="1:38" ht="87.5">
      <c r="A456" s="67">
        <v>460</v>
      </c>
      <c r="B456" s="68">
        <v>45804</v>
      </c>
      <c r="C456" s="67" t="str">
        <f t="array" aca="1" ref="C456" ca="1">IFERROR(_xludf.XLOOKUP(D456,master_daerah!B:B,master_daerah!A:A),"")</f>
        <v/>
      </c>
      <c r="D456" s="70" t="s">
        <v>866</v>
      </c>
      <c r="E456" s="69"/>
      <c r="F456" s="69"/>
      <c r="G456" s="70" t="s">
        <v>19810</v>
      </c>
      <c r="H456" s="70" t="s">
        <v>19811</v>
      </c>
      <c r="I456" s="70" t="s">
        <v>19812</v>
      </c>
      <c r="J456" s="70" t="s">
        <v>1009</v>
      </c>
      <c r="K456" s="70" t="s">
        <v>2031</v>
      </c>
      <c r="L456" s="70" t="s">
        <v>486</v>
      </c>
      <c r="M456" s="70" t="s">
        <v>19746</v>
      </c>
      <c r="N456" s="86" t="s">
        <v>5308</v>
      </c>
      <c r="O456" s="86"/>
      <c r="P456" s="72" t="s">
        <v>23</v>
      </c>
      <c r="Q456" s="73"/>
      <c r="R456" s="72"/>
      <c r="S456" s="73"/>
      <c r="T456" s="73"/>
      <c r="U456" s="74"/>
      <c r="V456" s="26"/>
      <c r="W456" s="26"/>
      <c r="X456" s="26"/>
      <c r="Y456" s="26"/>
      <c r="Z456" s="26"/>
      <c r="AA456" s="26"/>
      <c r="AB456" s="26"/>
      <c r="AC456" s="26"/>
      <c r="AD456" s="26"/>
      <c r="AE456" s="26"/>
      <c r="AF456" s="26"/>
      <c r="AG456" s="26"/>
      <c r="AH456" s="26"/>
      <c r="AI456" s="26"/>
      <c r="AJ456" s="26"/>
      <c r="AK456" s="26"/>
      <c r="AL456" s="26"/>
    </row>
    <row r="457" spans="1:38" ht="150">
      <c r="A457" s="67">
        <v>461</v>
      </c>
      <c r="B457" s="68">
        <v>45805</v>
      </c>
      <c r="C457" s="67" t="str">
        <f t="array" aca="1" ref="C457" ca="1">IFERROR(_xludf.XLOOKUP(D457,master_daerah!B:B,master_daerah!A:A),"")</f>
        <v/>
      </c>
      <c r="D457" s="70" t="s">
        <v>2063</v>
      </c>
      <c r="E457" s="69"/>
      <c r="F457" s="69"/>
      <c r="G457" s="70" t="s">
        <v>19813</v>
      </c>
      <c r="H457" s="70" t="s">
        <v>19653</v>
      </c>
      <c r="I457" s="70"/>
      <c r="J457" s="70"/>
      <c r="K457" s="70" t="s">
        <v>362</v>
      </c>
      <c r="L457" s="70" t="s">
        <v>297</v>
      </c>
      <c r="M457" s="70" t="s">
        <v>19814</v>
      </c>
      <c r="N457" s="86"/>
      <c r="O457" s="83" t="s">
        <v>19815</v>
      </c>
      <c r="P457" s="72" t="s">
        <v>901</v>
      </c>
      <c r="Q457" s="73"/>
      <c r="R457" s="72"/>
      <c r="S457" s="73"/>
      <c r="T457" s="73"/>
      <c r="U457" s="74"/>
      <c r="V457" s="26"/>
      <c r="W457" s="26"/>
      <c r="X457" s="26"/>
      <c r="Y457" s="26"/>
      <c r="Z457" s="26"/>
      <c r="AA457" s="26"/>
      <c r="AB457" s="26"/>
      <c r="AC457" s="26"/>
      <c r="AD457" s="26"/>
      <c r="AE457" s="26"/>
      <c r="AF457" s="26"/>
      <c r="AG457" s="26"/>
      <c r="AH457" s="26"/>
      <c r="AI457" s="26"/>
      <c r="AJ457" s="26"/>
      <c r="AK457" s="26"/>
      <c r="AL457" s="26"/>
    </row>
    <row r="458" spans="1:38" ht="50">
      <c r="A458" s="67">
        <v>462</v>
      </c>
      <c r="B458" s="68">
        <v>45805</v>
      </c>
      <c r="C458" s="69"/>
      <c r="D458" s="70" t="s">
        <v>413</v>
      </c>
      <c r="E458" s="69"/>
      <c r="F458" s="69"/>
      <c r="G458" s="70" t="s">
        <v>19338</v>
      </c>
      <c r="H458" s="70" t="s">
        <v>19816</v>
      </c>
      <c r="I458" s="70" t="s">
        <v>19649</v>
      </c>
      <c r="J458" s="70" t="s">
        <v>1009</v>
      </c>
      <c r="K458" s="70" t="s">
        <v>2031</v>
      </c>
      <c r="L458" s="70" t="s">
        <v>142</v>
      </c>
      <c r="M458" s="70" t="s">
        <v>19817</v>
      </c>
      <c r="N458" s="86" t="s">
        <v>19818</v>
      </c>
      <c r="O458" s="83" t="s">
        <v>19819</v>
      </c>
      <c r="P458" s="72" t="s">
        <v>23</v>
      </c>
      <c r="Q458" s="73"/>
      <c r="R458" s="72"/>
      <c r="S458" s="73"/>
      <c r="T458" s="73"/>
      <c r="U458" s="74"/>
      <c r="V458" s="26"/>
      <c r="W458" s="26"/>
      <c r="X458" s="26"/>
      <c r="Y458" s="26"/>
      <c r="Z458" s="26"/>
      <c r="AA458" s="26"/>
      <c r="AB458" s="26"/>
      <c r="AC458" s="26"/>
      <c r="AD458" s="26"/>
      <c r="AE458" s="26"/>
      <c r="AF458" s="26"/>
      <c r="AG458" s="26"/>
      <c r="AH458" s="26"/>
      <c r="AI458" s="26"/>
      <c r="AJ458" s="26"/>
      <c r="AK458" s="26"/>
      <c r="AL458" s="26"/>
    </row>
    <row r="459" spans="1:38" ht="37.5">
      <c r="A459" s="67">
        <v>463</v>
      </c>
      <c r="B459" s="68">
        <v>45805</v>
      </c>
      <c r="C459" s="69"/>
      <c r="D459" s="70" t="s">
        <v>2091</v>
      </c>
      <c r="E459" s="69"/>
      <c r="F459" s="69"/>
      <c r="G459" s="70" t="s">
        <v>19820</v>
      </c>
      <c r="H459" s="70" t="s">
        <v>19821</v>
      </c>
      <c r="I459" s="70" t="s">
        <v>19822</v>
      </c>
      <c r="J459" s="70" t="s">
        <v>1009</v>
      </c>
      <c r="K459" s="70" t="s">
        <v>2031</v>
      </c>
      <c r="L459" s="70" t="s">
        <v>353</v>
      </c>
      <c r="M459" s="70" t="s">
        <v>19823</v>
      </c>
      <c r="N459" s="86" t="s">
        <v>19824</v>
      </c>
      <c r="O459" s="88" t="s">
        <v>19825</v>
      </c>
      <c r="P459" s="72" t="s">
        <v>901</v>
      </c>
      <c r="Q459" s="73"/>
      <c r="R459" s="72"/>
      <c r="S459" s="73"/>
      <c r="T459" s="73"/>
      <c r="U459" s="74"/>
      <c r="V459" s="26"/>
      <c r="W459" s="26"/>
      <c r="X459" s="26"/>
      <c r="Y459" s="26"/>
      <c r="Z459" s="26"/>
      <c r="AA459" s="26"/>
      <c r="AB459" s="26"/>
      <c r="AC459" s="26"/>
      <c r="AD459" s="26"/>
      <c r="AE459" s="26"/>
      <c r="AF459" s="26"/>
      <c r="AG459" s="26"/>
      <c r="AH459" s="26"/>
      <c r="AI459" s="26"/>
      <c r="AJ459" s="26"/>
      <c r="AK459" s="26"/>
      <c r="AL459" s="26"/>
    </row>
    <row r="460" spans="1:38" ht="37.5">
      <c r="A460" s="67">
        <v>464</v>
      </c>
      <c r="B460" s="68">
        <v>45805</v>
      </c>
      <c r="C460" s="69"/>
      <c r="D460" s="70" t="s">
        <v>364</v>
      </c>
      <c r="E460" s="69"/>
      <c r="F460" s="69"/>
      <c r="G460" s="70" t="s">
        <v>13208</v>
      </c>
      <c r="H460" s="70" t="s">
        <v>19826</v>
      </c>
      <c r="I460" s="70" t="s">
        <v>19827</v>
      </c>
      <c r="J460" s="70" t="s">
        <v>1009</v>
      </c>
      <c r="K460" s="70" t="s">
        <v>440</v>
      </c>
      <c r="L460" s="70" t="s">
        <v>148</v>
      </c>
      <c r="M460" s="70" t="s">
        <v>19828</v>
      </c>
      <c r="N460" s="86"/>
      <c r="O460" s="88" t="s">
        <v>19829</v>
      </c>
      <c r="P460" s="72" t="s">
        <v>23</v>
      </c>
      <c r="Q460" s="73"/>
      <c r="R460" s="72"/>
      <c r="S460" s="73"/>
      <c r="T460" s="73"/>
      <c r="U460" s="74"/>
      <c r="V460" s="26"/>
      <c r="W460" s="26"/>
      <c r="X460" s="26"/>
      <c r="Y460" s="26"/>
      <c r="Z460" s="26"/>
      <c r="AA460" s="26"/>
      <c r="AB460" s="26"/>
      <c r="AC460" s="26"/>
      <c r="AD460" s="26"/>
      <c r="AE460" s="26"/>
      <c r="AF460" s="26"/>
      <c r="AG460" s="26"/>
      <c r="AH460" s="26"/>
      <c r="AI460" s="26"/>
      <c r="AJ460" s="26"/>
      <c r="AK460" s="26"/>
      <c r="AL460" s="26"/>
    </row>
    <row r="461" spans="1:38" ht="25">
      <c r="A461" s="67">
        <v>465</v>
      </c>
      <c r="B461" s="68">
        <v>45805</v>
      </c>
      <c r="C461" s="69"/>
      <c r="D461" s="70" t="s">
        <v>2080</v>
      </c>
      <c r="E461" s="69"/>
      <c r="F461" s="69"/>
      <c r="G461" s="70" t="s">
        <v>739</v>
      </c>
      <c r="H461" s="70" t="s">
        <v>19830</v>
      </c>
      <c r="I461" s="70" t="s">
        <v>19831</v>
      </c>
      <c r="J461" s="70" t="s">
        <v>1009</v>
      </c>
      <c r="K461" s="70" t="s">
        <v>502</v>
      </c>
      <c r="L461" s="70" t="s">
        <v>43</v>
      </c>
      <c r="M461" s="70"/>
      <c r="N461" s="86"/>
      <c r="O461" s="147" t="s">
        <v>19832</v>
      </c>
      <c r="P461" s="72"/>
      <c r="Q461" s="73" t="s">
        <v>19833</v>
      </c>
      <c r="R461" s="72"/>
      <c r="S461" s="73"/>
      <c r="T461" s="73"/>
      <c r="U461" s="74"/>
      <c r="V461" s="26"/>
      <c r="W461" s="26"/>
      <c r="X461" s="26"/>
      <c r="Y461" s="26"/>
      <c r="Z461" s="26"/>
      <c r="AA461" s="26"/>
      <c r="AB461" s="26"/>
      <c r="AC461" s="26"/>
      <c r="AD461" s="26"/>
      <c r="AE461" s="26"/>
      <c r="AF461" s="26"/>
      <c r="AG461" s="26"/>
      <c r="AH461" s="26"/>
      <c r="AI461" s="26"/>
      <c r="AJ461" s="26"/>
      <c r="AK461" s="26"/>
      <c r="AL461" s="26"/>
    </row>
    <row r="462" spans="1:38" ht="100">
      <c r="A462" s="67">
        <v>466</v>
      </c>
      <c r="B462" s="68">
        <v>45805</v>
      </c>
      <c r="C462" s="69"/>
      <c r="D462" s="70" t="s">
        <v>2091</v>
      </c>
      <c r="E462" s="69"/>
      <c r="F462" s="69"/>
      <c r="G462" s="70" t="s">
        <v>19820</v>
      </c>
      <c r="H462" s="70" t="s">
        <v>19834</v>
      </c>
      <c r="I462" s="70" t="s">
        <v>19835</v>
      </c>
      <c r="J462" s="70" t="s">
        <v>1009</v>
      </c>
      <c r="K462" s="70" t="s">
        <v>2031</v>
      </c>
      <c r="L462" s="70" t="s">
        <v>381</v>
      </c>
      <c r="M462" s="70" t="s">
        <v>19836</v>
      </c>
      <c r="N462" s="86" t="s">
        <v>19837</v>
      </c>
      <c r="O462" s="83" t="s">
        <v>19829</v>
      </c>
      <c r="P462" s="72" t="s">
        <v>23</v>
      </c>
      <c r="Q462" s="73"/>
      <c r="R462" s="72"/>
      <c r="S462" s="73"/>
      <c r="T462" s="73"/>
      <c r="U462" s="74"/>
      <c r="V462" s="26"/>
      <c r="W462" s="26"/>
      <c r="X462" s="26"/>
      <c r="Y462" s="26"/>
      <c r="Z462" s="26"/>
      <c r="AA462" s="26"/>
      <c r="AB462" s="26"/>
      <c r="AC462" s="26"/>
      <c r="AD462" s="26"/>
      <c r="AE462" s="26"/>
      <c r="AF462" s="26"/>
      <c r="AG462" s="26"/>
      <c r="AH462" s="26"/>
      <c r="AI462" s="26"/>
      <c r="AJ462" s="26"/>
      <c r="AK462" s="26"/>
      <c r="AL462" s="26"/>
    </row>
    <row r="463" spans="1:38" ht="25">
      <c r="A463" s="67">
        <v>467</v>
      </c>
      <c r="B463" s="68">
        <v>45805</v>
      </c>
      <c r="C463" s="69"/>
      <c r="D463" s="70" t="s">
        <v>2080</v>
      </c>
      <c r="E463" s="69"/>
      <c r="F463" s="69"/>
      <c r="G463" s="70" t="s">
        <v>141</v>
      </c>
      <c r="H463" s="70" t="s">
        <v>19838</v>
      </c>
      <c r="I463" s="70" t="s">
        <v>19647</v>
      </c>
      <c r="J463" s="70" t="s">
        <v>1009</v>
      </c>
      <c r="K463" s="70" t="s">
        <v>2031</v>
      </c>
      <c r="L463" s="70" t="s">
        <v>486</v>
      </c>
      <c r="M463" s="70" t="s">
        <v>19640</v>
      </c>
      <c r="N463" s="86" t="s">
        <v>5104</v>
      </c>
      <c r="O463" s="70"/>
      <c r="P463" s="72" t="s">
        <v>23</v>
      </c>
      <c r="Q463" s="73"/>
      <c r="R463" s="72"/>
      <c r="S463" s="73"/>
      <c r="T463" s="73"/>
      <c r="U463" s="74"/>
      <c r="V463" s="26"/>
      <c r="W463" s="26"/>
      <c r="X463" s="26"/>
      <c r="Y463" s="26"/>
      <c r="Z463" s="26"/>
      <c r="AA463" s="26"/>
      <c r="AB463" s="26"/>
      <c r="AC463" s="26"/>
      <c r="AD463" s="26"/>
      <c r="AE463" s="26"/>
      <c r="AF463" s="26"/>
      <c r="AG463" s="26"/>
      <c r="AH463" s="26"/>
      <c r="AI463" s="26"/>
      <c r="AJ463" s="26"/>
      <c r="AK463" s="26"/>
      <c r="AL463" s="26"/>
    </row>
    <row r="464" spans="1:38" ht="37.5">
      <c r="A464" s="67">
        <v>468</v>
      </c>
      <c r="B464" s="68">
        <v>45805</v>
      </c>
      <c r="C464" s="69"/>
      <c r="D464" s="70" t="s">
        <v>18627</v>
      </c>
      <c r="E464" s="69"/>
      <c r="F464" s="69"/>
      <c r="G464" s="70" t="s">
        <v>240</v>
      </c>
      <c r="H464" s="70" t="s">
        <v>19839</v>
      </c>
      <c r="I464" s="70" t="s">
        <v>19840</v>
      </c>
      <c r="J464" s="70" t="s">
        <v>1009</v>
      </c>
      <c r="K464" s="70" t="s">
        <v>2031</v>
      </c>
      <c r="L464" s="70" t="s">
        <v>45</v>
      </c>
      <c r="M464" s="70" t="s">
        <v>19841</v>
      </c>
      <c r="N464" s="86" t="s">
        <v>19842</v>
      </c>
      <c r="O464" s="83" t="s">
        <v>19843</v>
      </c>
      <c r="P464" s="72" t="s">
        <v>23</v>
      </c>
      <c r="Q464" s="73"/>
      <c r="R464" s="72"/>
      <c r="S464" s="73"/>
      <c r="T464" s="73"/>
      <c r="U464" s="74"/>
      <c r="V464" s="26"/>
      <c r="W464" s="26"/>
      <c r="X464" s="26"/>
      <c r="Y464" s="26"/>
      <c r="Z464" s="26"/>
      <c r="AA464" s="26"/>
      <c r="AB464" s="26"/>
      <c r="AC464" s="26"/>
      <c r="AD464" s="26"/>
      <c r="AE464" s="26"/>
      <c r="AF464" s="26"/>
      <c r="AG464" s="26"/>
      <c r="AH464" s="26"/>
      <c r="AI464" s="26"/>
      <c r="AJ464" s="26"/>
      <c r="AK464" s="26"/>
      <c r="AL464" s="26"/>
    </row>
    <row r="465" spans="1:38" ht="262.5">
      <c r="A465" s="67">
        <v>469</v>
      </c>
      <c r="B465" s="68">
        <v>45805</v>
      </c>
      <c r="C465" s="69"/>
      <c r="D465" s="70" t="s">
        <v>18513</v>
      </c>
      <c r="E465" s="69"/>
      <c r="F465" s="69"/>
      <c r="G465" s="70" t="s">
        <v>983</v>
      </c>
      <c r="H465" s="70" t="s">
        <v>19844</v>
      </c>
      <c r="I465" s="70" t="s">
        <v>19845</v>
      </c>
      <c r="J465" s="70" t="s">
        <v>1009</v>
      </c>
      <c r="K465" s="70" t="s">
        <v>2031</v>
      </c>
      <c r="L465" s="70" t="s">
        <v>381</v>
      </c>
      <c r="M465" s="70" t="s">
        <v>19846</v>
      </c>
      <c r="N465" s="86" t="s">
        <v>19847</v>
      </c>
      <c r="O465" s="83" t="s">
        <v>19848</v>
      </c>
      <c r="P465" s="72" t="s">
        <v>23</v>
      </c>
      <c r="Q465" s="73"/>
      <c r="R465" s="72"/>
      <c r="S465" s="73"/>
      <c r="T465" s="73"/>
      <c r="U465" s="74"/>
      <c r="V465" s="26"/>
      <c r="W465" s="26"/>
      <c r="X465" s="26"/>
      <c r="Y465" s="26"/>
      <c r="Z465" s="26"/>
      <c r="AA465" s="26"/>
      <c r="AB465" s="26"/>
      <c r="AC465" s="26"/>
      <c r="AD465" s="26"/>
      <c r="AE465" s="26"/>
      <c r="AF465" s="26"/>
      <c r="AG465" s="26"/>
      <c r="AH465" s="26"/>
      <c r="AI465" s="26"/>
      <c r="AJ465" s="26"/>
      <c r="AK465" s="26"/>
      <c r="AL465" s="26"/>
    </row>
    <row r="466" spans="1:38" ht="50">
      <c r="A466" s="67">
        <v>470</v>
      </c>
      <c r="B466" s="68">
        <v>45805</v>
      </c>
      <c r="C466" s="69"/>
      <c r="D466" s="70" t="s">
        <v>706</v>
      </c>
      <c r="E466" s="69"/>
      <c r="G466" s="70" t="s">
        <v>2136</v>
      </c>
      <c r="H466" s="70" t="s">
        <v>2137</v>
      </c>
      <c r="I466" s="70"/>
      <c r="J466" s="70"/>
      <c r="K466" s="70" t="s">
        <v>362</v>
      </c>
      <c r="L466" s="70" t="s">
        <v>2138</v>
      </c>
      <c r="M466" s="70" t="s">
        <v>2139</v>
      </c>
      <c r="N466" s="117" t="s">
        <v>2140</v>
      </c>
      <c r="O466" s="88"/>
      <c r="P466" s="72"/>
      <c r="Q466" s="73"/>
      <c r="R466" s="72"/>
      <c r="S466" s="73"/>
      <c r="T466" s="73"/>
      <c r="U466" s="74"/>
      <c r="V466" s="26"/>
      <c r="W466" s="26"/>
      <c r="X466" s="26"/>
      <c r="Y466" s="26"/>
      <c r="Z466" s="26"/>
      <c r="AA466" s="26"/>
      <c r="AB466" s="26"/>
      <c r="AC466" s="26"/>
      <c r="AD466" s="26"/>
      <c r="AE466" s="26"/>
      <c r="AF466" s="26"/>
      <c r="AG466" s="26"/>
      <c r="AH466" s="26"/>
      <c r="AI466" s="26"/>
      <c r="AJ466" s="26"/>
      <c r="AK466" s="26"/>
      <c r="AL466" s="26"/>
    </row>
    <row r="467" spans="1:38" ht="125">
      <c r="A467" s="67">
        <v>471</v>
      </c>
      <c r="B467" s="74" t="s">
        <v>19849</v>
      </c>
      <c r="C467" s="69"/>
      <c r="D467" s="70" t="s">
        <v>413</v>
      </c>
      <c r="E467" s="69"/>
      <c r="F467" s="69"/>
      <c r="G467" s="70" t="s">
        <v>16355</v>
      </c>
      <c r="H467" s="70" t="s">
        <v>19850</v>
      </c>
      <c r="I467" s="70" t="s">
        <v>19851</v>
      </c>
      <c r="J467" s="70" t="s">
        <v>1009</v>
      </c>
      <c r="K467" s="70" t="s">
        <v>2031</v>
      </c>
      <c r="L467" s="70" t="s">
        <v>486</v>
      </c>
      <c r="M467" s="70" t="s">
        <v>19640</v>
      </c>
      <c r="N467" s="86" t="s">
        <v>5104</v>
      </c>
      <c r="O467" s="88"/>
      <c r="P467" s="72" t="s">
        <v>23</v>
      </c>
      <c r="Q467" s="73"/>
      <c r="R467" s="72"/>
      <c r="S467" s="73"/>
      <c r="T467" s="73"/>
      <c r="U467" s="74"/>
      <c r="V467" s="26"/>
      <c r="W467" s="26"/>
      <c r="X467" s="26"/>
      <c r="Y467" s="26"/>
      <c r="Z467" s="26"/>
      <c r="AA467" s="26"/>
      <c r="AB467" s="26"/>
      <c r="AC467" s="26"/>
      <c r="AD467" s="26"/>
      <c r="AE467" s="26"/>
      <c r="AF467" s="26"/>
      <c r="AG467" s="26"/>
      <c r="AH467" s="26"/>
      <c r="AI467" s="26"/>
      <c r="AJ467" s="26"/>
      <c r="AK467" s="26"/>
      <c r="AL467" s="26"/>
    </row>
    <row r="468" spans="1:38" ht="137.5">
      <c r="A468" s="67">
        <v>472</v>
      </c>
      <c r="B468" s="74" t="s">
        <v>19849</v>
      </c>
      <c r="C468" s="67" t="str">
        <f t="array" aca="1" ref="C468" ca="1">IFERROR(_xludf.XLOOKUP(D468,master_daerah!B:B,master_daerah!A:A),"")</f>
        <v/>
      </c>
      <c r="D468" s="70" t="s">
        <v>260</v>
      </c>
      <c r="E468" s="69"/>
      <c r="F468" s="69"/>
      <c r="G468" s="70" t="s">
        <v>19852</v>
      </c>
      <c r="H468" s="70" t="s">
        <v>19853</v>
      </c>
      <c r="I468" s="70" t="s">
        <v>19698</v>
      </c>
      <c r="J468" s="70" t="s">
        <v>1009</v>
      </c>
      <c r="K468" s="70" t="s">
        <v>2031</v>
      </c>
      <c r="L468" s="70" t="s">
        <v>486</v>
      </c>
      <c r="M468" s="70" t="s">
        <v>19640</v>
      </c>
      <c r="N468" s="86" t="s">
        <v>5104</v>
      </c>
      <c r="O468" s="88"/>
      <c r="P468" s="72" t="s">
        <v>23</v>
      </c>
      <c r="R468" s="72"/>
      <c r="S468" s="73"/>
      <c r="T468" s="73"/>
      <c r="U468" s="74"/>
      <c r="V468" s="26"/>
      <c r="W468" s="26"/>
      <c r="X468" s="26"/>
      <c r="Y468" s="26"/>
      <c r="Z468" s="26"/>
      <c r="AA468" s="26"/>
      <c r="AB468" s="26"/>
      <c r="AC468" s="26"/>
      <c r="AD468" s="26"/>
      <c r="AE468" s="26"/>
      <c r="AF468" s="26"/>
      <c r="AG468" s="26"/>
      <c r="AH468" s="26"/>
      <c r="AI468" s="26"/>
      <c r="AJ468" s="26"/>
      <c r="AK468" s="26"/>
      <c r="AL468" s="26"/>
    </row>
    <row r="469" spans="1:38" ht="25">
      <c r="A469" s="67">
        <v>473</v>
      </c>
      <c r="B469" s="78">
        <v>45810</v>
      </c>
      <c r="C469" s="67" t="str">
        <f t="array" aca="1" ref="C469" ca="1">IFERROR(_xludf.XLOOKUP(D469,master_daerah!B:B,master_daerah!A:A),"")</f>
        <v/>
      </c>
      <c r="D469" s="70" t="s">
        <v>2080</v>
      </c>
      <c r="E469" s="69"/>
      <c r="F469" s="69"/>
      <c r="G469" s="70" t="s">
        <v>104</v>
      </c>
      <c r="H469" s="70" t="s">
        <v>19854</v>
      </c>
      <c r="I469" s="70" t="s">
        <v>19647</v>
      </c>
      <c r="J469" s="70" t="s">
        <v>1009</v>
      </c>
      <c r="K469" s="70" t="s">
        <v>2031</v>
      </c>
      <c r="L469" s="70" t="s">
        <v>797</v>
      </c>
      <c r="M469" s="70" t="s">
        <v>19855</v>
      </c>
      <c r="N469" s="86" t="s">
        <v>19856</v>
      </c>
      <c r="O469" s="88"/>
      <c r="P469" s="72" t="s">
        <v>23</v>
      </c>
      <c r="Q469" s="73"/>
      <c r="R469" s="72"/>
      <c r="S469" s="73"/>
      <c r="T469" s="73"/>
      <c r="U469" s="74"/>
      <c r="V469" s="26"/>
      <c r="W469" s="26"/>
      <c r="X469" s="26"/>
      <c r="Y469" s="26"/>
      <c r="Z469" s="26"/>
      <c r="AA469" s="26"/>
      <c r="AB469" s="26"/>
      <c r="AC469" s="26"/>
      <c r="AD469" s="26"/>
      <c r="AE469" s="26"/>
      <c r="AF469" s="26"/>
      <c r="AG469" s="26"/>
      <c r="AH469" s="26"/>
      <c r="AI469" s="26"/>
      <c r="AJ469" s="26"/>
      <c r="AK469" s="26"/>
      <c r="AL469" s="26"/>
    </row>
    <row r="470" spans="1:38" ht="87.5">
      <c r="A470" s="67">
        <v>474</v>
      </c>
      <c r="B470" s="78">
        <v>45810</v>
      </c>
      <c r="C470" s="69"/>
      <c r="D470" s="70" t="s">
        <v>866</v>
      </c>
      <c r="E470" s="69"/>
      <c r="F470" s="69"/>
      <c r="G470" s="70" t="s">
        <v>33</v>
      </c>
      <c r="H470" s="70" t="s">
        <v>19857</v>
      </c>
      <c r="I470" s="70" t="s">
        <v>19812</v>
      </c>
      <c r="J470" s="70" t="s">
        <v>1009</v>
      </c>
      <c r="K470" s="70" t="s">
        <v>2031</v>
      </c>
      <c r="L470" s="70" t="s">
        <v>486</v>
      </c>
      <c r="M470" s="70" t="s">
        <v>19640</v>
      </c>
      <c r="N470" s="86" t="s">
        <v>5104</v>
      </c>
      <c r="O470" s="88"/>
      <c r="P470" s="72" t="s">
        <v>23</v>
      </c>
      <c r="Q470" s="73"/>
      <c r="R470" s="72"/>
      <c r="S470" s="73"/>
      <c r="T470" s="73"/>
      <c r="U470" s="74"/>
      <c r="V470" s="26"/>
      <c r="W470" s="26"/>
      <c r="X470" s="26"/>
      <c r="Y470" s="26"/>
      <c r="Z470" s="26"/>
      <c r="AA470" s="26"/>
      <c r="AB470" s="26"/>
      <c r="AC470" s="26"/>
      <c r="AD470" s="26"/>
      <c r="AE470" s="26"/>
      <c r="AF470" s="26"/>
      <c r="AG470" s="26"/>
      <c r="AH470" s="26"/>
      <c r="AI470" s="26"/>
      <c r="AJ470" s="26"/>
      <c r="AK470" s="26"/>
      <c r="AL470" s="26"/>
    </row>
    <row r="471" spans="1:38" ht="50">
      <c r="A471" s="67">
        <v>475</v>
      </c>
      <c r="B471" s="78">
        <v>45810</v>
      </c>
      <c r="C471" s="69"/>
      <c r="D471" s="70" t="s">
        <v>866</v>
      </c>
      <c r="E471" s="69"/>
      <c r="F471" s="69"/>
      <c r="G471" s="70" t="s">
        <v>108</v>
      </c>
      <c r="H471" s="70" t="s">
        <v>19858</v>
      </c>
      <c r="I471" s="70" t="s">
        <v>19812</v>
      </c>
      <c r="J471" s="70" t="s">
        <v>1009</v>
      </c>
      <c r="K471" s="70" t="s">
        <v>2031</v>
      </c>
      <c r="L471" s="70" t="s">
        <v>486</v>
      </c>
      <c r="M471" s="70" t="s">
        <v>19640</v>
      </c>
      <c r="N471" s="86" t="s">
        <v>5104</v>
      </c>
      <c r="O471" s="88"/>
      <c r="P471" s="72" t="s">
        <v>23</v>
      </c>
      <c r="Q471" s="73"/>
      <c r="R471" s="72"/>
      <c r="S471" s="73"/>
      <c r="T471" s="73"/>
      <c r="U471" s="74"/>
      <c r="V471" s="26"/>
      <c r="W471" s="26"/>
      <c r="X471" s="26"/>
      <c r="Y471" s="26"/>
      <c r="Z471" s="26"/>
      <c r="AA471" s="26"/>
      <c r="AB471" s="26"/>
      <c r="AC471" s="26"/>
      <c r="AD471" s="26"/>
      <c r="AE471" s="26"/>
      <c r="AF471" s="26"/>
      <c r="AG471" s="26"/>
      <c r="AH471" s="26"/>
      <c r="AI471" s="26"/>
      <c r="AJ471" s="26"/>
      <c r="AK471" s="26"/>
      <c r="AL471" s="26"/>
    </row>
    <row r="472" spans="1:38" ht="37.5">
      <c r="A472" s="67">
        <v>476</v>
      </c>
      <c r="B472" s="78">
        <v>45810</v>
      </c>
      <c r="C472" s="69"/>
      <c r="D472" s="70" t="s">
        <v>866</v>
      </c>
      <c r="E472" s="69"/>
      <c r="F472" s="69"/>
      <c r="G472" s="70" t="s">
        <v>307</v>
      </c>
      <c r="H472" s="70" t="s">
        <v>19859</v>
      </c>
      <c r="I472" s="70" t="s">
        <v>19812</v>
      </c>
      <c r="J472" s="70" t="s">
        <v>1009</v>
      </c>
      <c r="K472" s="70" t="s">
        <v>2031</v>
      </c>
      <c r="L472" s="70" t="s">
        <v>486</v>
      </c>
      <c r="M472" s="70" t="s">
        <v>19640</v>
      </c>
      <c r="N472" s="86" t="s">
        <v>5104</v>
      </c>
      <c r="O472" s="88"/>
      <c r="P472" s="72" t="s">
        <v>23</v>
      </c>
      <c r="Q472" s="73"/>
      <c r="R472" s="72"/>
      <c r="S472" s="73"/>
      <c r="T472" s="73"/>
      <c r="U472" s="74"/>
      <c r="V472" s="26"/>
      <c r="W472" s="26"/>
      <c r="X472" s="26"/>
      <c r="Y472" s="26"/>
      <c r="Z472" s="26"/>
      <c r="AA472" s="26"/>
      <c r="AB472" s="26"/>
      <c r="AC472" s="26"/>
      <c r="AD472" s="26"/>
      <c r="AE472" s="26"/>
      <c r="AF472" s="26"/>
      <c r="AG472" s="26"/>
      <c r="AH472" s="26"/>
      <c r="AI472" s="26"/>
      <c r="AJ472" s="26"/>
      <c r="AK472" s="26"/>
      <c r="AL472" s="26"/>
    </row>
    <row r="473" spans="1:38" ht="62.5">
      <c r="A473" s="67">
        <v>477</v>
      </c>
      <c r="B473" s="78">
        <v>45810</v>
      </c>
      <c r="C473" s="69"/>
      <c r="D473" s="70" t="s">
        <v>18476</v>
      </c>
      <c r="E473" s="69"/>
      <c r="F473" s="69"/>
      <c r="G473" s="70" t="s">
        <v>19860</v>
      </c>
      <c r="H473" s="70" t="s">
        <v>19861</v>
      </c>
      <c r="I473" s="70"/>
      <c r="J473" s="70" t="s">
        <v>825</v>
      </c>
      <c r="K473" s="70" t="s">
        <v>1233</v>
      </c>
      <c r="L473" s="70" t="s">
        <v>486</v>
      </c>
      <c r="M473" s="70" t="s">
        <v>19640</v>
      </c>
      <c r="N473" s="86" t="s">
        <v>5104</v>
      </c>
      <c r="O473" s="83" t="s">
        <v>19862</v>
      </c>
      <c r="P473" s="72" t="s">
        <v>23</v>
      </c>
      <c r="Q473" s="73"/>
      <c r="R473" s="72" t="s">
        <v>24</v>
      </c>
      <c r="S473" s="73" t="s">
        <v>1616</v>
      </c>
      <c r="T473" s="136" t="s">
        <v>19863</v>
      </c>
      <c r="U473" s="74"/>
      <c r="V473" s="26"/>
      <c r="W473" s="26"/>
      <c r="X473" s="26"/>
      <c r="Y473" s="26"/>
      <c r="Z473" s="26"/>
      <c r="AA473" s="26"/>
      <c r="AB473" s="26"/>
      <c r="AC473" s="26"/>
      <c r="AD473" s="26"/>
      <c r="AE473" s="26"/>
      <c r="AF473" s="26"/>
      <c r="AG473" s="26"/>
      <c r="AH473" s="26"/>
      <c r="AI473" s="26"/>
      <c r="AJ473" s="26"/>
      <c r="AK473" s="26"/>
      <c r="AL473" s="26"/>
    </row>
    <row r="474" spans="1:38" ht="62.5">
      <c r="A474" s="67">
        <v>478</v>
      </c>
      <c r="B474" s="78">
        <v>45810</v>
      </c>
      <c r="C474" s="69"/>
      <c r="D474" s="70" t="s">
        <v>18476</v>
      </c>
      <c r="E474" s="69"/>
      <c r="F474" s="69"/>
      <c r="G474" s="70" t="s">
        <v>19864</v>
      </c>
      <c r="H474" s="70" t="s">
        <v>19865</v>
      </c>
      <c r="I474" s="70"/>
      <c r="J474" s="70" t="s">
        <v>825</v>
      </c>
      <c r="K474" s="70" t="s">
        <v>1233</v>
      </c>
      <c r="L474" s="70" t="s">
        <v>486</v>
      </c>
      <c r="M474" s="70" t="s">
        <v>19640</v>
      </c>
      <c r="N474" s="86" t="s">
        <v>5104</v>
      </c>
      <c r="O474" s="88" t="s">
        <v>19866</v>
      </c>
      <c r="P474" s="72" t="s">
        <v>23</v>
      </c>
      <c r="Q474" s="73"/>
      <c r="R474" s="72"/>
      <c r="S474" s="73"/>
      <c r="T474" s="73"/>
      <c r="U474" s="74"/>
      <c r="V474" s="26"/>
      <c r="W474" s="26"/>
      <c r="X474" s="26"/>
      <c r="Y474" s="26"/>
      <c r="Z474" s="26"/>
      <c r="AA474" s="26"/>
      <c r="AB474" s="26"/>
      <c r="AC474" s="26"/>
      <c r="AD474" s="26"/>
      <c r="AE474" s="26"/>
      <c r="AF474" s="26"/>
      <c r="AG474" s="26"/>
      <c r="AH474" s="26"/>
      <c r="AI474" s="26"/>
      <c r="AJ474" s="26"/>
      <c r="AK474" s="26"/>
      <c r="AL474" s="26"/>
    </row>
    <row r="475" spans="1:38" ht="37.5">
      <c r="A475" s="67">
        <v>479</v>
      </c>
      <c r="B475" s="78">
        <v>45810</v>
      </c>
      <c r="C475" s="69"/>
      <c r="D475" s="70" t="s">
        <v>18476</v>
      </c>
      <c r="E475" s="69"/>
      <c r="F475" s="69"/>
      <c r="G475" s="70" t="s">
        <v>154</v>
      </c>
      <c r="H475" s="70" t="s">
        <v>19867</v>
      </c>
      <c r="I475" s="70" t="s">
        <v>19868</v>
      </c>
      <c r="J475" s="70" t="s">
        <v>825</v>
      </c>
      <c r="K475" s="70" t="s">
        <v>1616</v>
      </c>
      <c r="L475" s="70" t="s">
        <v>37</v>
      </c>
      <c r="M475" s="70" t="s">
        <v>19869</v>
      </c>
      <c r="N475" s="86" t="s">
        <v>19870</v>
      </c>
      <c r="O475" s="88" t="s">
        <v>19871</v>
      </c>
      <c r="P475" s="72" t="s">
        <v>23</v>
      </c>
      <c r="Q475" s="73"/>
      <c r="R475" s="72"/>
      <c r="S475" s="73"/>
      <c r="T475" s="104" t="s">
        <v>19872</v>
      </c>
      <c r="U475" s="74"/>
      <c r="V475" s="26"/>
      <c r="W475" s="26"/>
      <c r="X475" s="26"/>
      <c r="Y475" s="26"/>
      <c r="Z475" s="26"/>
      <c r="AA475" s="26"/>
      <c r="AB475" s="26"/>
      <c r="AC475" s="26"/>
      <c r="AD475" s="26"/>
      <c r="AE475" s="26"/>
      <c r="AF475" s="26"/>
      <c r="AG475" s="26"/>
      <c r="AH475" s="26"/>
      <c r="AI475" s="26"/>
      <c r="AJ475" s="26"/>
      <c r="AK475" s="26"/>
      <c r="AL475" s="26"/>
    </row>
    <row r="476" spans="1:38" ht="62.5">
      <c r="A476" s="67">
        <v>480</v>
      </c>
      <c r="B476" s="78">
        <v>45810</v>
      </c>
      <c r="C476" s="69"/>
      <c r="D476" s="70" t="s">
        <v>2091</v>
      </c>
      <c r="E476" s="69"/>
      <c r="F476" s="69"/>
      <c r="G476" s="70" t="s">
        <v>154</v>
      </c>
      <c r="H476" s="70" t="s">
        <v>19873</v>
      </c>
      <c r="I476" s="70" t="s">
        <v>19874</v>
      </c>
      <c r="J476" s="70" t="s">
        <v>1009</v>
      </c>
      <c r="K476" s="70" t="s">
        <v>91</v>
      </c>
      <c r="L476" s="70" t="s">
        <v>37</v>
      </c>
      <c r="M476" s="70" t="s">
        <v>19875</v>
      </c>
      <c r="N476" s="86"/>
      <c r="O476" s="88" t="s">
        <v>19876</v>
      </c>
      <c r="P476" s="72" t="s">
        <v>23</v>
      </c>
      <c r="Q476" s="73"/>
      <c r="R476" s="72"/>
      <c r="S476" s="73"/>
      <c r="T476" s="73"/>
      <c r="U476" s="74"/>
      <c r="V476" s="26"/>
      <c r="W476" s="26"/>
      <c r="X476" s="26"/>
      <c r="Y476" s="26"/>
      <c r="Z476" s="26"/>
      <c r="AA476" s="26"/>
      <c r="AB476" s="26"/>
      <c r="AC476" s="26"/>
      <c r="AD476" s="26"/>
      <c r="AE476" s="26"/>
      <c r="AF476" s="26"/>
      <c r="AG476" s="26"/>
      <c r="AH476" s="26"/>
      <c r="AI476" s="26"/>
      <c r="AJ476" s="26"/>
      <c r="AK476" s="26"/>
      <c r="AL476" s="26"/>
    </row>
    <row r="477" spans="1:38" ht="50">
      <c r="A477" s="67">
        <v>481</v>
      </c>
      <c r="B477" s="78">
        <v>45810</v>
      </c>
      <c r="C477" s="69"/>
      <c r="D477" s="70" t="s">
        <v>386</v>
      </c>
      <c r="E477" s="69"/>
      <c r="F477" s="69"/>
      <c r="G477" s="70" t="s">
        <v>191</v>
      </c>
      <c r="H477" s="70" t="s">
        <v>19877</v>
      </c>
      <c r="I477" s="70" t="s">
        <v>19459</v>
      </c>
      <c r="J477" s="70" t="s">
        <v>1009</v>
      </c>
      <c r="K477" s="70" t="s">
        <v>91</v>
      </c>
      <c r="L477" s="70" t="s">
        <v>486</v>
      </c>
      <c r="M477" s="70" t="s">
        <v>19640</v>
      </c>
      <c r="N477" s="86"/>
      <c r="O477" s="83" t="s">
        <v>19878</v>
      </c>
      <c r="P477" s="72" t="s">
        <v>23</v>
      </c>
      <c r="Q477" s="73"/>
      <c r="R477" s="72"/>
      <c r="S477" s="73"/>
      <c r="T477" s="73"/>
      <c r="U477" s="74"/>
      <c r="V477" s="26"/>
      <c r="W477" s="26"/>
      <c r="X477" s="26"/>
      <c r="Y477" s="26"/>
      <c r="Z477" s="26"/>
      <c r="AA477" s="26"/>
      <c r="AB477" s="26"/>
      <c r="AC477" s="26"/>
      <c r="AD477" s="26"/>
      <c r="AE477" s="26"/>
      <c r="AF477" s="26"/>
      <c r="AG477" s="26"/>
      <c r="AH477" s="26"/>
      <c r="AI477" s="26"/>
      <c r="AJ477" s="26"/>
      <c r="AK477" s="26"/>
      <c r="AL477" s="26"/>
    </row>
    <row r="478" spans="1:38" ht="200">
      <c r="A478" s="67">
        <v>482</v>
      </c>
      <c r="B478" s="78">
        <v>45810</v>
      </c>
      <c r="C478" s="69"/>
      <c r="D478" s="70" t="s">
        <v>19879</v>
      </c>
      <c r="E478" s="69"/>
      <c r="F478" s="69"/>
      <c r="G478" s="70" t="s">
        <v>191</v>
      </c>
      <c r="H478" s="70" t="s">
        <v>19880</v>
      </c>
      <c r="I478" s="70" t="s">
        <v>19881</v>
      </c>
      <c r="J478" s="70" t="s">
        <v>1009</v>
      </c>
      <c r="K478" s="70" t="s">
        <v>2031</v>
      </c>
      <c r="L478" s="70" t="s">
        <v>216</v>
      </c>
      <c r="M478" s="70" t="s">
        <v>19882</v>
      </c>
      <c r="N478" s="86" t="s">
        <v>18763</v>
      </c>
      <c r="O478" s="83" t="s">
        <v>19883</v>
      </c>
      <c r="P478" s="72" t="s">
        <v>23</v>
      </c>
      <c r="Q478" s="73"/>
      <c r="R478" s="72"/>
      <c r="S478" s="73"/>
      <c r="T478" s="73"/>
      <c r="U478" s="74"/>
      <c r="V478" s="26"/>
      <c r="W478" s="26"/>
      <c r="X478" s="26"/>
      <c r="Y478" s="26"/>
      <c r="Z478" s="26"/>
      <c r="AA478" s="26"/>
      <c r="AB478" s="26"/>
      <c r="AC478" s="26"/>
      <c r="AD478" s="26"/>
      <c r="AE478" s="26"/>
      <c r="AF478" s="26"/>
      <c r="AG478" s="26"/>
      <c r="AH478" s="26"/>
      <c r="AI478" s="26"/>
      <c r="AJ478" s="26"/>
      <c r="AK478" s="26"/>
      <c r="AL478" s="26"/>
    </row>
    <row r="479" spans="1:38" ht="50">
      <c r="A479" s="67">
        <v>483</v>
      </c>
      <c r="B479" s="78">
        <v>45810</v>
      </c>
      <c r="C479" s="69"/>
      <c r="D479" s="70" t="s">
        <v>870</v>
      </c>
      <c r="E479" s="69"/>
      <c r="F479" s="69"/>
      <c r="G479" s="70" t="s">
        <v>820</v>
      </c>
      <c r="H479" s="70" t="s">
        <v>19884</v>
      </c>
      <c r="I479" s="70" t="s">
        <v>19885</v>
      </c>
      <c r="J479" s="70" t="s">
        <v>1009</v>
      </c>
      <c r="K479" s="70" t="s">
        <v>2031</v>
      </c>
      <c r="L479" s="70" t="s">
        <v>646</v>
      </c>
      <c r="M479" s="70" t="s">
        <v>19886</v>
      </c>
      <c r="N479" s="86" t="s">
        <v>19887</v>
      </c>
      <c r="O479" s="83" t="s">
        <v>19888</v>
      </c>
      <c r="P479" s="72" t="s">
        <v>901</v>
      </c>
      <c r="Q479" s="73"/>
      <c r="R479" s="72"/>
      <c r="S479" s="70"/>
      <c r="T479" s="70"/>
      <c r="U479" s="74"/>
      <c r="V479" s="26"/>
      <c r="W479" s="26"/>
      <c r="X479" s="26"/>
      <c r="Y479" s="26"/>
      <c r="Z479" s="26"/>
      <c r="AA479" s="26"/>
      <c r="AB479" s="26"/>
      <c r="AC479" s="26"/>
      <c r="AD479" s="26"/>
      <c r="AE479" s="26"/>
      <c r="AF479" s="26"/>
      <c r="AG479" s="26"/>
      <c r="AH479" s="26"/>
      <c r="AI479" s="26"/>
      <c r="AJ479" s="26"/>
      <c r="AK479" s="26"/>
      <c r="AL479" s="26"/>
    </row>
    <row r="480" spans="1:38" ht="37.5">
      <c r="A480" s="67">
        <v>484</v>
      </c>
      <c r="B480" s="78">
        <v>45811</v>
      </c>
      <c r="C480" s="69"/>
      <c r="D480" s="70" t="s">
        <v>2080</v>
      </c>
      <c r="E480" s="69"/>
      <c r="F480" s="69"/>
      <c r="G480" s="70" t="s">
        <v>19889</v>
      </c>
      <c r="H480" s="70" t="s">
        <v>19890</v>
      </c>
      <c r="I480" s="70"/>
      <c r="J480" s="70" t="s">
        <v>825</v>
      </c>
      <c r="K480" s="70" t="s">
        <v>1233</v>
      </c>
      <c r="L480" s="70" t="s">
        <v>37</v>
      </c>
      <c r="M480" s="70" t="s">
        <v>19891</v>
      </c>
      <c r="N480" s="86" t="s">
        <v>751</v>
      </c>
      <c r="O480" s="288" t="s">
        <v>19892</v>
      </c>
      <c r="P480" s="72" t="s">
        <v>23</v>
      </c>
      <c r="Q480" s="73"/>
      <c r="R480" s="72" t="s">
        <v>24</v>
      </c>
      <c r="S480" s="73" t="s">
        <v>1233</v>
      </c>
      <c r="T480" s="73"/>
      <c r="U480" s="74"/>
      <c r="V480" s="26"/>
      <c r="W480" s="26"/>
      <c r="X480" s="26"/>
      <c r="Y480" s="26"/>
      <c r="Z480" s="26"/>
      <c r="AA480" s="26"/>
      <c r="AB480" s="26"/>
      <c r="AC480" s="26"/>
      <c r="AD480" s="26"/>
      <c r="AE480" s="26"/>
      <c r="AF480" s="26"/>
      <c r="AG480" s="26"/>
      <c r="AH480" s="26"/>
      <c r="AI480" s="26"/>
      <c r="AJ480" s="26"/>
      <c r="AK480" s="26"/>
      <c r="AL480" s="26"/>
    </row>
    <row r="481" spans="1:38" ht="37.5">
      <c r="A481" s="67">
        <v>485</v>
      </c>
      <c r="B481" s="78">
        <v>45811</v>
      </c>
      <c r="C481" s="69"/>
      <c r="D481" s="70" t="s">
        <v>2080</v>
      </c>
      <c r="E481" s="69"/>
      <c r="F481" s="69"/>
      <c r="G481" s="70" t="s">
        <v>19889</v>
      </c>
      <c r="H481" s="70" t="s">
        <v>19893</v>
      </c>
      <c r="I481" s="70"/>
      <c r="J481" s="70" t="s">
        <v>825</v>
      </c>
      <c r="K481" s="70" t="s">
        <v>1233</v>
      </c>
      <c r="L481" s="70" t="s">
        <v>204</v>
      </c>
      <c r="M481" s="42" t="s">
        <v>19894</v>
      </c>
      <c r="N481" s="86" t="s">
        <v>19895</v>
      </c>
      <c r="O481" s="289" t="s">
        <v>19896</v>
      </c>
      <c r="P481" s="72" t="s">
        <v>23</v>
      </c>
      <c r="Q481" s="73"/>
      <c r="R481" s="72" t="s">
        <v>24</v>
      </c>
      <c r="S481" s="73" t="s">
        <v>1233</v>
      </c>
      <c r="T481" s="73"/>
      <c r="U481" s="74"/>
      <c r="V481" s="26"/>
      <c r="W481" s="26"/>
      <c r="X481" s="26"/>
      <c r="Y481" s="26"/>
      <c r="Z481" s="26"/>
      <c r="AA481" s="26"/>
      <c r="AB481" s="26"/>
      <c r="AC481" s="26"/>
      <c r="AD481" s="26"/>
      <c r="AE481" s="26"/>
      <c r="AF481" s="26"/>
      <c r="AG481" s="26"/>
      <c r="AH481" s="26"/>
      <c r="AI481" s="26"/>
      <c r="AJ481" s="26"/>
      <c r="AK481" s="26"/>
      <c r="AL481" s="26"/>
    </row>
    <row r="482" spans="1:38" ht="50">
      <c r="A482" s="67">
        <v>486</v>
      </c>
      <c r="B482" s="78">
        <v>45811</v>
      </c>
      <c r="C482" s="69"/>
      <c r="D482" s="70" t="s">
        <v>2080</v>
      </c>
      <c r="E482" s="69"/>
      <c r="F482" s="69"/>
      <c r="G482" s="70" t="s">
        <v>154</v>
      </c>
      <c r="H482" s="70" t="s">
        <v>19897</v>
      </c>
      <c r="I482" s="70"/>
      <c r="J482" s="70" t="s">
        <v>825</v>
      </c>
      <c r="K482" s="70" t="s">
        <v>1233</v>
      </c>
      <c r="L482" s="70" t="s">
        <v>43</v>
      </c>
      <c r="M482" s="42" t="s">
        <v>19898</v>
      </c>
      <c r="N482" s="86" t="s">
        <v>19899</v>
      </c>
      <c r="O482" s="88" t="s">
        <v>19900</v>
      </c>
      <c r="P482" s="72" t="s">
        <v>23</v>
      </c>
      <c r="Q482" s="73" t="s">
        <v>19901</v>
      </c>
      <c r="R482" s="72" t="s">
        <v>24</v>
      </c>
      <c r="S482" s="70" t="s">
        <v>1233</v>
      </c>
      <c r="T482" s="70"/>
      <c r="U482" s="74"/>
      <c r="V482" s="26"/>
      <c r="W482" s="26"/>
      <c r="X482" s="26"/>
      <c r="Y482" s="26"/>
      <c r="Z482" s="26"/>
      <c r="AA482" s="26"/>
      <c r="AB482" s="26"/>
      <c r="AC482" s="26"/>
      <c r="AD482" s="26"/>
      <c r="AE482" s="26"/>
      <c r="AF482" s="26"/>
      <c r="AG482" s="26"/>
      <c r="AH482" s="26"/>
      <c r="AI482" s="26"/>
      <c r="AJ482" s="26"/>
      <c r="AK482" s="26"/>
      <c r="AL482" s="26"/>
    </row>
    <row r="483" spans="1:38" ht="112.5">
      <c r="A483" s="67">
        <v>487</v>
      </c>
      <c r="B483" s="78">
        <v>45811</v>
      </c>
      <c r="C483" s="69"/>
      <c r="D483" s="70" t="s">
        <v>628</v>
      </c>
      <c r="E483" s="69"/>
      <c r="F483" s="69"/>
      <c r="G483" s="70" t="s">
        <v>529</v>
      </c>
      <c r="H483" s="70" t="s">
        <v>19902</v>
      </c>
      <c r="I483" s="70" t="s">
        <v>19903</v>
      </c>
      <c r="J483" s="70" t="s">
        <v>1009</v>
      </c>
      <c r="K483" s="70" t="s">
        <v>127</v>
      </c>
      <c r="L483" s="70" t="s">
        <v>486</v>
      </c>
      <c r="M483" s="70" t="s">
        <v>10951</v>
      </c>
      <c r="N483" s="86" t="s">
        <v>19904</v>
      </c>
      <c r="O483" s="83" t="s">
        <v>19905</v>
      </c>
      <c r="P483" s="72" t="s">
        <v>23</v>
      </c>
      <c r="Q483" s="73"/>
      <c r="R483" s="72"/>
      <c r="S483" s="73"/>
      <c r="T483" s="73"/>
      <c r="U483" s="74"/>
      <c r="V483" s="26"/>
      <c r="W483" s="26"/>
      <c r="X483" s="26"/>
      <c r="Y483" s="26"/>
      <c r="Z483" s="26"/>
      <c r="AA483" s="26"/>
      <c r="AB483" s="26"/>
      <c r="AC483" s="26"/>
      <c r="AD483" s="26"/>
      <c r="AE483" s="26"/>
      <c r="AF483" s="26"/>
      <c r="AG483" s="26"/>
      <c r="AH483" s="26"/>
      <c r="AI483" s="26"/>
      <c r="AJ483" s="26"/>
      <c r="AK483" s="26"/>
      <c r="AL483" s="26"/>
    </row>
    <row r="484" spans="1:38" ht="87.5">
      <c r="A484" s="67">
        <v>488</v>
      </c>
      <c r="B484" s="78">
        <v>45811</v>
      </c>
      <c r="C484" s="69"/>
      <c r="D484" s="70" t="s">
        <v>260</v>
      </c>
      <c r="E484" s="69"/>
      <c r="F484" s="69"/>
      <c r="G484" s="70" t="s">
        <v>247</v>
      </c>
      <c r="H484" s="70" t="s">
        <v>19906</v>
      </c>
      <c r="I484" s="70" t="s">
        <v>19698</v>
      </c>
      <c r="J484" s="70" t="s">
        <v>1009</v>
      </c>
      <c r="K484" s="70" t="s">
        <v>2031</v>
      </c>
      <c r="L484" s="70" t="s">
        <v>486</v>
      </c>
      <c r="M484" s="70" t="s">
        <v>19640</v>
      </c>
      <c r="N484" s="86" t="s">
        <v>19682</v>
      </c>
      <c r="O484" s="88"/>
      <c r="P484" s="72" t="s">
        <v>23</v>
      </c>
      <c r="Q484" s="73"/>
      <c r="R484" s="72"/>
      <c r="S484" s="73"/>
      <c r="T484" s="73"/>
      <c r="U484" s="74"/>
      <c r="V484" s="26"/>
      <c r="W484" s="26"/>
      <c r="X484" s="26"/>
      <c r="Y484" s="26"/>
      <c r="Z484" s="26"/>
      <c r="AA484" s="26"/>
      <c r="AB484" s="26"/>
      <c r="AC484" s="26"/>
      <c r="AD484" s="26"/>
      <c r="AE484" s="26"/>
      <c r="AF484" s="26"/>
      <c r="AG484" s="26"/>
      <c r="AH484" s="26"/>
      <c r="AI484" s="26"/>
      <c r="AJ484" s="26"/>
      <c r="AK484" s="26"/>
      <c r="AL484" s="26"/>
    </row>
    <row r="485" spans="1:38" ht="75">
      <c r="A485" s="67">
        <v>489</v>
      </c>
      <c r="B485" s="78">
        <v>45812</v>
      </c>
      <c r="C485" s="69"/>
      <c r="D485" s="70" t="s">
        <v>521</v>
      </c>
      <c r="E485" s="69"/>
      <c r="F485" s="69"/>
      <c r="G485" s="70" t="s">
        <v>154</v>
      </c>
      <c r="H485" s="70" t="s">
        <v>19907</v>
      </c>
      <c r="I485" s="70" t="s">
        <v>19908</v>
      </c>
      <c r="J485" s="70" t="s">
        <v>1009</v>
      </c>
      <c r="K485" s="70" t="s">
        <v>440</v>
      </c>
      <c r="L485" s="70" t="s">
        <v>216</v>
      </c>
      <c r="M485" s="70" t="s">
        <v>19909</v>
      </c>
      <c r="N485" s="86" t="s">
        <v>11076</v>
      </c>
      <c r="O485" s="83" t="s">
        <v>19910</v>
      </c>
      <c r="P485" s="72" t="s">
        <v>905</v>
      </c>
      <c r="Q485" s="73" t="s">
        <v>19911</v>
      </c>
      <c r="R485" s="72"/>
      <c r="S485" s="73"/>
      <c r="T485" s="73"/>
      <c r="U485" s="74"/>
      <c r="V485" s="26"/>
      <c r="W485" s="26"/>
      <c r="X485" s="26"/>
      <c r="Y485" s="26"/>
      <c r="Z485" s="26"/>
      <c r="AA485" s="26"/>
      <c r="AB485" s="26"/>
      <c r="AC485" s="26"/>
      <c r="AD485" s="26"/>
      <c r="AE485" s="26"/>
      <c r="AF485" s="26"/>
      <c r="AG485" s="26"/>
      <c r="AH485" s="26"/>
      <c r="AI485" s="26"/>
      <c r="AJ485" s="26"/>
      <c r="AK485" s="26"/>
      <c r="AL485" s="26"/>
    </row>
    <row r="486" spans="1:38" ht="75">
      <c r="A486" s="67">
        <v>490</v>
      </c>
      <c r="B486" s="78">
        <v>45812</v>
      </c>
      <c r="C486" s="69"/>
      <c r="D486" s="70" t="s">
        <v>628</v>
      </c>
      <c r="E486" s="69"/>
      <c r="F486" s="69"/>
      <c r="G486" s="70" t="s">
        <v>19912</v>
      </c>
      <c r="H486" s="70" t="s">
        <v>19913</v>
      </c>
      <c r="I486" s="70" t="s">
        <v>19903</v>
      </c>
      <c r="J486" s="70" t="s">
        <v>1009</v>
      </c>
      <c r="K486" s="70" t="s">
        <v>127</v>
      </c>
      <c r="L486" s="70" t="s">
        <v>486</v>
      </c>
      <c r="M486" s="70" t="s">
        <v>10951</v>
      </c>
      <c r="N486" s="86" t="s">
        <v>19914</v>
      </c>
      <c r="O486" s="88" t="s">
        <v>19915</v>
      </c>
      <c r="P486" s="72" t="s">
        <v>23</v>
      </c>
      <c r="Q486" s="73"/>
      <c r="R486" s="72"/>
      <c r="S486" s="73"/>
      <c r="T486" s="73"/>
      <c r="U486" s="74"/>
      <c r="V486" s="26"/>
      <c r="W486" s="26"/>
      <c r="X486" s="26"/>
      <c r="Y486" s="26"/>
      <c r="Z486" s="26"/>
      <c r="AA486" s="26"/>
      <c r="AB486" s="26"/>
      <c r="AC486" s="26"/>
      <c r="AD486" s="26"/>
      <c r="AE486" s="26"/>
      <c r="AF486" s="26"/>
      <c r="AG486" s="26"/>
      <c r="AH486" s="26"/>
      <c r="AI486" s="26"/>
      <c r="AJ486" s="26"/>
      <c r="AK486" s="26"/>
      <c r="AL486" s="26"/>
    </row>
    <row r="487" spans="1:38" ht="75">
      <c r="A487" s="67">
        <v>491</v>
      </c>
      <c r="B487" s="78">
        <v>45812</v>
      </c>
      <c r="C487" s="69"/>
      <c r="D487" s="70" t="s">
        <v>628</v>
      </c>
      <c r="E487" s="69"/>
      <c r="F487" s="69"/>
      <c r="G487" s="70" t="s">
        <v>642</v>
      </c>
      <c r="H487" s="70" t="s">
        <v>19916</v>
      </c>
      <c r="I487" s="70" t="s">
        <v>19903</v>
      </c>
      <c r="J487" s="70" t="s">
        <v>1009</v>
      </c>
      <c r="K487" s="70" t="s">
        <v>127</v>
      </c>
      <c r="L487" s="70" t="s">
        <v>486</v>
      </c>
      <c r="M487" s="70" t="s">
        <v>10951</v>
      </c>
      <c r="N487" s="86" t="s">
        <v>19917</v>
      </c>
      <c r="O487" s="88" t="s">
        <v>19918</v>
      </c>
      <c r="P487" s="72" t="s">
        <v>23</v>
      </c>
      <c r="Q487" s="73"/>
      <c r="R487" s="72"/>
      <c r="S487" s="73"/>
      <c r="T487" s="73"/>
      <c r="U487" s="74"/>
      <c r="V487" s="26"/>
      <c r="W487" s="26"/>
      <c r="X487" s="26"/>
      <c r="Y487" s="26"/>
      <c r="Z487" s="26"/>
      <c r="AA487" s="26"/>
      <c r="AB487" s="26"/>
      <c r="AC487" s="26"/>
      <c r="AD487" s="26"/>
      <c r="AE487" s="26"/>
      <c r="AF487" s="26"/>
      <c r="AG487" s="26"/>
      <c r="AH487" s="26"/>
      <c r="AI487" s="26"/>
      <c r="AJ487" s="26"/>
      <c r="AK487" s="26"/>
      <c r="AL487" s="26"/>
    </row>
    <row r="488" spans="1:38" ht="25">
      <c r="A488" s="67">
        <v>492</v>
      </c>
      <c r="B488" s="78">
        <v>45812</v>
      </c>
      <c r="C488" s="69"/>
      <c r="D488" s="70" t="s">
        <v>18627</v>
      </c>
      <c r="E488" s="69"/>
      <c r="F488" s="69"/>
      <c r="G488" s="70" t="s">
        <v>170</v>
      </c>
      <c r="H488" s="70" t="s">
        <v>19919</v>
      </c>
      <c r="I488" s="70" t="s">
        <v>19845</v>
      </c>
      <c r="J488" s="70" t="s">
        <v>1009</v>
      </c>
      <c r="K488" s="70" t="s">
        <v>2031</v>
      </c>
      <c r="L488" s="70" t="s">
        <v>486</v>
      </c>
      <c r="M488" s="70" t="s">
        <v>19640</v>
      </c>
      <c r="N488" s="86" t="s">
        <v>19682</v>
      </c>
      <c r="O488" s="88"/>
      <c r="P488" s="72" t="s">
        <v>23</v>
      </c>
      <c r="Q488" s="73"/>
      <c r="R488" s="72"/>
      <c r="S488" s="73"/>
      <c r="T488" s="73"/>
      <c r="U488" s="74"/>
      <c r="V488" s="26"/>
      <c r="W488" s="26"/>
      <c r="X488" s="26"/>
      <c r="Y488" s="26"/>
      <c r="Z488" s="26"/>
      <c r="AA488" s="26"/>
      <c r="AB488" s="26"/>
      <c r="AC488" s="26"/>
      <c r="AD488" s="26"/>
      <c r="AE488" s="26"/>
      <c r="AF488" s="26"/>
      <c r="AG488" s="26"/>
      <c r="AH488" s="26"/>
      <c r="AI488" s="26"/>
      <c r="AJ488" s="26"/>
      <c r="AK488" s="26"/>
      <c r="AL488" s="26"/>
    </row>
    <row r="489" spans="1:38" ht="100">
      <c r="A489" s="67">
        <v>493</v>
      </c>
      <c r="B489" s="78">
        <v>45812</v>
      </c>
      <c r="C489" s="69"/>
      <c r="D489" s="70" t="s">
        <v>260</v>
      </c>
      <c r="E489" s="69"/>
      <c r="F489" s="69"/>
      <c r="G489" s="70" t="s">
        <v>49</v>
      </c>
      <c r="H489" s="70" t="s">
        <v>19920</v>
      </c>
      <c r="I489" s="70" t="s">
        <v>19698</v>
      </c>
      <c r="J489" s="70" t="s">
        <v>1009</v>
      </c>
      <c r="K489" s="70" t="s">
        <v>2031</v>
      </c>
      <c r="L489" s="70" t="s">
        <v>142</v>
      </c>
      <c r="M489" s="70" t="s">
        <v>19921</v>
      </c>
      <c r="N489" s="86" t="s">
        <v>19922</v>
      </c>
      <c r="O489" s="88"/>
      <c r="P489" s="72" t="s">
        <v>23</v>
      </c>
      <c r="Q489" s="73"/>
      <c r="R489" s="72"/>
      <c r="S489" s="73"/>
      <c r="T489" s="73"/>
      <c r="U489" s="74"/>
      <c r="V489" s="26"/>
      <c r="W489" s="26"/>
      <c r="X489" s="26"/>
      <c r="Y489" s="26"/>
      <c r="Z489" s="26"/>
      <c r="AA489" s="26"/>
      <c r="AB489" s="26"/>
      <c r="AC489" s="26"/>
      <c r="AD489" s="26"/>
      <c r="AE489" s="26"/>
      <c r="AF489" s="26"/>
      <c r="AG489" s="26"/>
      <c r="AH489" s="26"/>
      <c r="AI489" s="26"/>
      <c r="AJ489" s="26"/>
      <c r="AK489" s="26"/>
      <c r="AL489" s="26"/>
    </row>
    <row r="490" spans="1:38" ht="75">
      <c r="A490" s="67">
        <v>494</v>
      </c>
      <c r="B490" s="78">
        <v>45812</v>
      </c>
      <c r="C490" s="69"/>
      <c r="D490" s="70" t="s">
        <v>648</v>
      </c>
      <c r="E490" s="69"/>
      <c r="F490" s="69"/>
      <c r="G490" s="70" t="s">
        <v>49</v>
      </c>
      <c r="H490" s="70" t="s">
        <v>19923</v>
      </c>
      <c r="I490" s="70" t="s">
        <v>19924</v>
      </c>
      <c r="J490" s="70" t="s">
        <v>1009</v>
      </c>
      <c r="K490" s="70" t="s">
        <v>2031</v>
      </c>
      <c r="L490" s="70" t="s">
        <v>125</v>
      </c>
      <c r="M490" s="70" t="s">
        <v>19925</v>
      </c>
      <c r="N490" s="86" t="s">
        <v>3608</v>
      </c>
      <c r="O490" s="88"/>
      <c r="P490" s="72" t="s">
        <v>23</v>
      </c>
      <c r="Q490" s="73"/>
      <c r="R490" s="72"/>
      <c r="S490" s="73"/>
      <c r="T490" s="73"/>
      <c r="U490" s="74"/>
      <c r="V490" s="26"/>
      <c r="W490" s="26"/>
      <c r="X490" s="26"/>
      <c r="Y490" s="26"/>
      <c r="Z490" s="26"/>
      <c r="AA490" s="26"/>
      <c r="AB490" s="26"/>
      <c r="AC490" s="26"/>
      <c r="AD490" s="26"/>
      <c r="AE490" s="26"/>
      <c r="AF490" s="26"/>
      <c r="AG490" s="26"/>
      <c r="AH490" s="26"/>
      <c r="AI490" s="26"/>
      <c r="AJ490" s="26"/>
      <c r="AK490" s="26"/>
      <c r="AL490" s="26"/>
    </row>
    <row r="491" spans="1:38" ht="87.5">
      <c r="A491" s="67">
        <v>495</v>
      </c>
      <c r="B491" s="78">
        <v>45812</v>
      </c>
      <c r="C491" s="69"/>
      <c r="D491" s="70" t="s">
        <v>766</v>
      </c>
      <c r="E491" s="69"/>
      <c r="F491" s="69"/>
      <c r="G491" s="70" t="s">
        <v>529</v>
      </c>
      <c r="H491" s="70" t="s">
        <v>19926</v>
      </c>
      <c r="I491" s="70" t="s">
        <v>19927</v>
      </c>
      <c r="J491" s="70" t="s">
        <v>1009</v>
      </c>
      <c r="K491" s="70" t="s">
        <v>2031</v>
      </c>
      <c r="L491" s="70" t="s">
        <v>486</v>
      </c>
      <c r="M491" s="70" t="s">
        <v>19640</v>
      </c>
      <c r="N491" s="86" t="s">
        <v>19928</v>
      </c>
      <c r="O491" s="97"/>
      <c r="P491" s="72" t="s">
        <v>23</v>
      </c>
      <c r="Q491" s="73"/>
      <c r="R491" s="72"/>
      <c r="S491" s="73"/>
      <c r="T491" s="73"/>
      <c r="U491" s="74"/>
      <c r="V491" s="26"/>
      <c r="W491" s="26"/>
      <c r="X491" s="26"/>
      <c r="Y491" s="26"/>
      <c r="Z491" s="26"/>
      <c r="AA491" s="26"/>
      <c r="AB491" s="26"/>
      <c r="AC491" s="26"/>
      <c r="AD491" s="26"/>
      <c r="AE491" s="26"/>
      <c r="AF491" s="26"/>
      <c r="AG491" s="26"/>
      <c r="AH491" s="26"/>
      <c r="AI491" s="26"/>
      <c r="AJ491" s="26"/>
      <c r="AK491" s="26"/>
      <c r="AL491" s="26"/>
    </row>
    <row r="492" spans="1:38" ht="62.5">
      <c r="A492" s="67">
        <v>496</v>
      </c>
      <c r="B492" s="78">
        <v>45812</v>
      </c>
      <c r="C492" s="69"/>
      <c r="D492" s="70" t="s">
        <v>18351</v>
      </c>
      <c r="E492" s="69"/>
      <c r="F492" s="69"/>
      <c r="G492" s="70" t="s">
        <v>49</v>
      </c>
      <c r="H492" s="70" t="s">
        <v>19929</v>
      </c>
      <c r="I492" s="70" t="s">
        <v>5317</v>
      </c>
      <c r="J492" s="70" t="s">
        <v>1009</v>
      </c>
      <c r="K492" s="70" t="s">
        <v>373</v>
      </c>
      <c r="L492" s="70" t="s">
        <v>216</v>
      </c>
      <c r="M492" s="70" t="s">
        <v>19930</v>
      </c>
      <c r="N492" s="86"/>
      <c r="O492" s="83" t="s">
        <v>19931</v>
      </c>
      <c r="P492" s="72" t="s">
        <v>23</v>
      </c>
      <c r="Q492" s="104" t="s">
        <v>19932</v>
      </c>
      <c r="R492" s="72"/>
      <c r="S492" s="73"/>
      <c r="T492" s="73"/>
      <c r="U492" s="74"/>
      <c r="V492" s="26"/>
      <c r="W492" s="26"/>
      <c r="X492" s="26"/>
      <c r="Y492" s="26"/>
      <c r="Z492" s="26"/>
      <c r="AA492" s="26"/>
      <c r="AB492" s="26"/>
      <c r="AC492" s="26"/>
      <c r="AD492" s="26"/>
      <c r="AE492" s="26"/>
      <c r="AF492" s="26"/>
      <c r="AG492" s="26"/>
      <c r="AH492" s="26"/>
      <c r="AI492" s="26"/>
      <c r="AJ492" s="26"/>
      <c r="AK492" s="26"/>
      <c r="AL492" s="26"/>
    </row>
    <row r="493" spans="1:38" ht="37.5">
      <c r="A493" s="67">
        <v>497</v>
      </c>
      <c r="B493" s="78">
        <v>45812</v>
      </c>
      <c r="C493" s="69"/>
      <c r="D493" s="70" t="s">
        <v>336</v>
      </c>
      <c r="E493" s="69"/>
      <c r="F493" s="69"/>
      <c r="G493" s="70" t="s">
        <v>18243</v>
      </c>
      <c r="H493" s="70" t="s">
        <v>19933</v>
      </c>
      <c r="I493" s="70"/>
      <c r="J493" s="70"/>
      <c r="K493" s="70" t="s">
        <v>1616</v>
      </c>
      <c r="L493" s="70" t="s">
        <v>52</v>
      </c>
      <c r="M493" s="70" t="s">
        <v>19934</v>
      </c>
      <c r="N493" s="86" t="s">
        <v>11861</v>
      </c>
      <c r="O493" s="104" t="s">
        <v>19935</v>
      </c>
      <c r="P493" s="72" t="s">
        <v>23</v>
      </c>
      <c r="Q493" s="73"/>
      <c r="R493" s="72"/>
      <c r="S493" s="73"/>
      <c r="T493" s="73"/>
      <c r="U493" s="74"/>
      <c r="V493" s="26"/>
      <c r="W493" s="26"/>
      <c r="X493" s="26"/>
      <c r="Y493" s="26"/>
      <c r="Z493" s="26"/>
      <c r="AA493" s="26"/>
      <c r="AB493" s="26"/>
      <c r="AC493" s="26"/>
      <c r="AD493" s="26"/>
      <c r="AE493" s="26"/>
      <c r="AF493" s="26"/>
      <c r="AG493" s="26"/>
      <c r="AH493" s="26"/>
      <c r="AI493" s="26"/>
      <c r="AJ493" s="26"/>
      <c r="AK493" s="26"/>
      <c r="AL493" s="26"/>
    </row>
    <row r="494" spans="1:38" ht="62.5">
      <c r="A494" s="67">
        <v>498</v>
      </c>
      <c r="B494" s="78">
        <v>45818</v>
      </c>
      <c r="C494" s="69"/>
      <c r="D494" s="70" t="s">
        <v>18557</v>
      </c>
      <c r="E494" s="69"/>
      <c r="F494" s="69"/>
      <c r="G494" s="70" t="s">
        <v>19936</v>
      </c>
      <c r="H494" s="70" t="s">
        <v>19937</v>
      </c>
      <c r="I494" s="70" t="s">
        <v>19938</v>
      </c>
      <c r="J494" s="70" t="s">
        <v>1009</v>
      </c>
      <c r="K494" s="70" t="s">
        <v>2031</v>
      </c>
      <c r="L494" s="70" t="s">
        <v>302</v>
      </c>
      <c r="M494" s="70" t="s">
        <v>19939</v>
      </c>
      <c r="N494" s="86" t="s">
        <v>19940</v>
      </c>
      <c r="O494" s="88"/>
      <c r="P494" s="72" t="s">
        <v>23</v>
      </c>
      <c r="Q494" s="73"/>
      <c r="R494" s="72"/>
      <c r="S494" s="73"/>
      <c r="T494" s="73"/>
      <c r="U494" s="74"/>
      <c r="V494" s="26"/>
      <c r="W494" s="26"/>
      <c r="X494" s="26"/>
      <c r="Y494" s="26"/>
      <c r="Z494" s="26"/>
      <c r="AA494" s="26"/>
      <c r="AB494" s="26"/>
      <c r="AC494" s="26"/>
      <c r="AD494" s="26"/>
      <c r="AE494" s="26"/>
      <c r="AF494" s="26"/>
      <c r="AG494" s="26"/>
      <c r="AH494" s="26"/>
      <c r="AI494" s="26"/>
      <c r="AJ494" s="26"/>
      <c r="AK494" s="26"/>
      <c r="AL494" s="26"/>
    </row>
    <row r="495" spans="1:38" ht="87.5">
      <c r="A495" s="67">
        <v>499</v>
      </c>
      <c r="B495" s="78">
        <v>45818</v>
      </c>
      <c r="C495" s="69"/>
      <c r="D495" s="70" t="s">
        <v>648</v>
      </c>
      <c r="E495" s="69"/>
      <c r="F495" s="69"/>
      <c r="G495" s="70" t="s">
        <v>154</v>
      </c>
      <c r="H495" s="70" t="s">
        <v>19941</v>
      </c>
      <c r="I495" s="70" t="s">
        <v>19942</v>
      </c>
      <c r="J495" s="70"/>
      <c r="K495" s="70" t="s">
        <v>362</v>
      </c>
      <c r="L495" s="70"/>
      <c r="M495" s="70" t="s">
        <v>19943</v>
      </c>
      <c r="N495" s="86" t="s">
        <v>19944</v>
      </c>
      <c r="O495" s="88" t="s">
        <v>19945</v>
      </c>
      <c r="P495" s="72"/>
      <c r="Q495" s="73"/>
      <c r="R495" s="72"/>
      <c r="S495" s="73"/>
      <c r="T495" s="73"/>
      <c r="U495" s="74"/>
      <c r="V495" s="26"/>
      <c r="W495" s="26"/>
      <c r="X495" s="26"/>
      <c r="Y495" s="26"/>
      <c r="Z495" s="26"/>
      <c r="AA495" s="26"/>
      <c r="AB495" s="26"/>
      <c r="AC495" s="26"/>
      <c r="AD495" s="26"/>
      <c r="AE495" s="26"/>
      <c r="AF495" s="26"/>
      <c r="AG495" s="26"/>
      <c r="AH495" s="26"/>
      <c r="AI495" s="26"/>
      <c r="AJ495" s="26"/>
      <c r="AK495" s="26"/>
      <c r="AL495" s="26"/>
    </row>
    <row r="496" spans="1:38" ht="37.5">
      <c r="A496" s="67">
        <v>500</v>
      </c>
      <c r="B496" s="78">
        <v>45818</v>
      </c>
      <c r="C496" s="69"/>
      <c r="D496" s="70" t="s">
        <v>648</v>
      </c>
      <c r="E496" s="69"/>
      <c r="F496" s="69"/>
      <c r="G496" s="70" t="s">
        <v>154</v>
      </c>
      <c r="H496" s="70" t="s">
        <v>19941</v>
      </c>
      <c r="I496" s="70" t="s">
        <v>19942</v>
      </c>
      <c r="J496" s="70"/>
      <c r="K496" s="70" t="s">
        <v>362</v>
      </c>
      <c r="L496" s="70" t="s">
        <v>225</v>
      </c>
      <c r="M496" s="70" t="s">
        <v>19946</v>
      </c>
      <c r="N496" s="86"/>
      <c r="O496" s="88"/>
      <c r="P496" s="72"/>
      <c r="Q496" s="73"/>
      <c r="R496" s="72"/>
      <c r="S496" s="73"/>
      <c r="T496" s="73"/>
      <c r="U496" s="74"/>
      <c r="V496" s="26"/>
      <c r="W496" s="26"/>
      <c r="X496" s="26"/>
      <c r="Y496" s="26"/>
      <c r="Z496" s="26"/>
      <c r="AA496" s="26"/>
      <c r="AB496" s="26"/>
      <c r="AC496" s="26"/>
      <c r="AD496" s="26"/>
      <c r="AE496" s="26"/>
      <c r="AF496" s="26"/>
      <c r="AG496" s="26"/>
      <c r="AH496" s="26"/>
      <c r="AI496" s="26"/>
      <c r="AJ496" s="26"/>
      <c r="AK496" s="26"/>
      <c r="AL496" s="26"/>
    </row>
    <row r="497" spans="1:38" ht="50">
      <c r="A497" s="67">
        <v>501</v>
      </c>
      <c r="B497" s="78">
        <v>45818</v>
      </c>
      <c r="C497" s="69"/>
      <c r="D497" s="70" t="s">
        <v>648</v>
      </c>
      <c r="E497" s="69"/>
      <c r="F497" s="69"/>
      <c r="G497" s="70" t="s">
        <v>154</v>
      </c>
      <c r="H497" s="70" t="s">
        <v>19941</v>
      </c>
      <c r="I497" s="70" t="s">
        <v>19947</v>
      </c>
      <c r="J497" s="70"/>
      <c r="K497" s="70" t="s">
        <v>362</v>
      </c>
      <c r="L497" s="70"/>
      <c r="M497" s="70" t="s">
        <v>19948</v>
      </c>
      <c r="N497" s="86" t="s">
        <v>19949</v>
      </c>
      <c r="O497" s="88"/>
      <c r="P497" s="72"/>
      <c r="Q497" s="73"/>
      <c r="R497" s="72"/>
      <c r="S497" s="73"/>
      <c r="T497" s="73"/>
      <c r="U497" s="74"/>
      <c r="V497" s="26"/>
      <c r="W497" s="26"/>
      <c r="X497" s="26"/>
      <c r="Y497" s="26"/>
      <c r="Z497" s="26"/>
      <c r="AA497" s="26"/>
      <c r="AB497" s="26"/>
      <c r="AC497" s="26"/>
      <c r="AD497" s="26"/>
      <c r="AE497" s="26"/>
      <c r="AF497" s="26"/>
      <c r="AG497" s="26"/>
      <c r="AH497" s="26"/>
      <c r="AI497" s="26"/>
      <c r="AJ497" s="26"/>
      <c r="AK497" s="26"/>
      <c r="AL497" s="26"/>
    </row>
    <row r="498" spans="1:38" ht="87.5">
      <c r="A498" s="67">
        <v>502</v>
      </c>
      <c r="B498" s="78">
        <v>45818</v>
      </c>
      <c r="C498" s="69"/>
      <c r="D498" s="70" t="s">
        <v>648</v>
      </c>
      <c r="E498" s="69"/>
      <c r="F498" s="69"/>
      <c r="G498" s="70" t="s">
        <v>154</v>
      </c>
      <c r="H498" s="70" t="s">
        <v>19941</v>
      </c>
      <c r="I498" s="70" t="s">
        <v>19947</v>
      </c>
      <c r="J498" s="70"/>
      <c r="K498" s="70" t="s">
        <v>362</v>
      </c>
      <c r="L498" s="70" t="s">
        <v>43</v>
      </c>
      <c r="M498" s="70" t="s">
        <v>19950</v>
      </c>
      <c r="N498" s="86" t="s">
        <v>19951</v>
      </c>
      <c r="O498" s="88"/>
      <c r="P498" s="72"/>
      <c r="Q498" s="73"/>
      <c r="R498" s="72"/>
      <c r="S498" s="73"/>
      <c r="T498" s="73"/>
      <c r="U498" s="74"/>
      <c r="V498" s="26"/>
      <c r="W498" s="26"/>
      <c r="X498" s="26"/>
      <c r="Y498" s="26"/>
      <c r="Z498" s="26"/>
      <c r="AA498" s="26"/>
      <c r="AB498" s="26"/>
      <c r="AC498" s="26"/>
      <c r="AD498" s="26"/>
      <c r="AE498" s="26"/>
      <c r="AF498" s="26"/>
      <c r="AG498" s="26"/>
      <c r="AH498" s="26"/>
      <c r="AI498" s="26"/>
      <c r="AJ498" s="26"/>
      <c r="AK498" s="26"/>
      <c r="AL498" s="26"/>
    </row>
    <row r="499" spans="1:38" ht="50">
      <c r="A499" s="67">
        <v>503</v>
      </c>
      <c r="B499" s="78">
        <v>45818</v>
      </c>
      <c r="C499" s="69"/>
      <c r="D499" s="70" t="s">
        <v>648</v>
      </c>
      <c r="E499" s="69"/>
      <c r="F499" s="69"/>
      <c r="G499" s="70" t="s">
        <v>154</v>
      </c>
      <c r="H499" s="70" t="s">
        <v>19941</v>
      </c>
      <c r="I499" s="70" t="s">
        <v>19947</v>
      </c>
      <c r="J499" s="70"/>
      <c r="K499" s="70" t="s">
        <v>362</v>
      </c>
      <c r="L499" s="70" t="s">
        <v>646</v>
      </c>
      <c r="M499" s="70" t="s">
        <v>19952</v>
      </c>
      <c r="N499" s="86" t="s">
        <v>19953</v>
      </c>
      <c r="O499" s="70"/>
      <c r="P499" s="72"/>
      <c r="Q499" s="73"/>
      <c r="R499" s="72"/>
      <c r="S499" s="73"/>
      <c r="T499" s="73"/>
      <c r="U499" s="74"/>
      <c r="V499" s="26"/>
      <c r="W499" s="26"/>
      <c r="X499" s="26"/>
      <c r="Y499" s="26"/>
      <c r="Z499" s="26"/>
      <c r="AA499" s="26"/>
      <c r="AB499" s="26"/>
      <c r="AC499" s="26"/>
      <c r="AD499" s="26"/>
      <c r="AE499" s="26"/>
      <c r="AF499" s="26"/>
      <c r="AG499" s="26"/>
      <c r="AH499" s="26"/>
      <c r="AI499" s="26"/>
      <c r="AJ499" s="26"/>
      <c r="AK499" s="26"/>
      <c r="AL499" s="26"/>
    </row>
    <row r="500" spans="1:38" ht="250">
      <c r="A500" s="67">
        <v>503</v>
      </c>
      <c r="B500" s="78">
        <v>45818</v>
      </c>
      <c r="C500" s="69"/>
      <c r="D500" s="70" t="s">
        <v>648</v>
      </c>
      <c r="E500" s="69"/>
      <c r="F500" s="69"/>
      <c r="G500" s="70" t="s">
        <v>154</v>
      </c>
      <c r="H500" s="70" t="s">
        <v>19954</v>
      </c>
      <c r="I500" s="70" t="s">
        <v>19955</v>
      </c>
      <c r="J500" s="70"/>
      <c r="K500" s="70" t="s">
        <v>362</v>
      </c>
      <c r="L500" s="70" t="s">
        <v>62</v>
      </c>
      <c r="M500" s="70" t="s">
        <v>19956</v>
      </c>
      <c r="N500" s="86" t="s">
        <v>19957</v>
      </c>
      <c r="O500" s="83" t="s">
        <v>19958</v>
      </c>
      <c r="P500" s="72"/>
      <c r="Q500" s="73"/>
      <c r="R500" s="72"/>
      <c r="S500" s="73"/>
      <c r="T500" s="73"/>
      <c r="U500" s="74"/>
      <c r="V500" s="26"/>
      <c r="W500" s="26"/>
      <c r="X500" s="26"/>
      <c r="Y500" s="26"/>
      <c r="Z500" s="26"/>
      <c r="AA500" s="26"/>
      <c r="AB500" s="26"/>
      <c r="AC500" s="26"/>
      <c r="AD500" s="26"/>
      <c r="AE500" s="26"/>
      <c r="AF500" s="26"/>
      <c r="AG500" s="26"/>
      <c r="AH500" s="26"/>
      <c r="AI500" s="26"/>
      <c r="AJ500" s="26"/>
      <c r="AK500" s="26"/>
      <c r="AL500" s="26"/>
    </row>
    <row r="501" spans="1:38" ht="112.5">
      <c r="A501" s="67">
        <v>505</v>
      </c>
      <c r="B501" s="78">
        <v>45818</v>
      </c>
      <c r="C501" s="69"/>
      <c r="D501" s="70" t="s">
        <v>648</v>
      </c>
      <c r="E501" s="69"/>
      <c r="F501" s="69"/>
      <c r="G501" s="70" t="s">
        <v>154</v>
      </c>
      <c r="H501" s="70" t="s">
        <v>19954</v>
      </c>
      <c r="I501" s="70" t="s">
        <v>19955</v>
      </c>
      <c r="J501" s="70"/>
      <c r="K501" s="70" t="s">
        <v>362</v>
      </c>
      <c r="L501" s="70" t="s">
        <v>45</v>
      </c>
      <c r="M501" s="70" t="s">
        <v>19959</v>
      </c>
      <c r="N501" s="86" t="s">
        <v>19960</v>
      </c>
      <c r="O501" s="88" t="s">
        <v>19961</v>
      </c>
      <c r="P501" s="72"/>
      <c r="Q501" s="73"/>
      <c r="R501" s="72"/>
      <c r="S501" s="73"/>
      <c r="T501" s="73"/>
      <c r="U501" s="74"/>
      <c r="V501" s="26"/>
      <c r="W501" s="26"/>
      <c r="X501" s="26"/>
      <c r="Y501" s="26"/>
      <c r="Z501" s="26"/>
      <c r="AA501" s="26"/>
      <c r="AB501" s="26"/>
      <c r="AC501" s="26"/>
      <c r="AD501" s="26"/>
      <c r="AE501" s="26"/>
      <c r="AF501" s="26"/>
      <c r="AG501" s="26"/>
      <c r="AH501" s="26"/>
      <c r="AI501" s="26"/>
      <c r="AJ501" s="26"/>
      <c r="AK501" s="26"/>
      <c r="AL501" s="26"/>
    </row>
    <row r="502" spans="1:38" ht="37.5">
      <c r="A502" s="67">
        <v>506</v>
      </c>
      <c r="B502" s="78">
        <v>45818</v>
      </c>
      <c r="C502" s="69"/>
      <c r="D502" s="70" t="s">
        <v>336</v>
      </c>
      <c r="E502" s="69"/>
      <c r="F502" s="69"/>
      <c r="G502" s="70" t="s">
        <v>19962</v>
      </c>
      <c r="H502" s="70" t="s">
        <v>19963</v>
      </c>
      <c r="I502" s="70"/>
      <c r="J502" s="70" t="s">
        <v>1009</v>
      </c>
      <c r="K502" s="70" t="s">
        <v>1616</v>
      </c>
      <c r="L502" s="70" t="s">
        <v>797</v>
      </c>
      <c r="M502" s="70" t="s">
        <v>19964</v>
      </c>
      <c r="N502" s="86"/>
      <c r="O502" s="83" t="s">
        <v>19965</v>
      </c>
      <c r="P502" s="72" t="s">
        <v>23</v>
      </c>
      <c r="Q502" s="73"/>
      <c r="R502" s="72" t="s">
        <v>24</v>
      </c>
      <c r="S502" s="73" t="s">
        <v>1616</v>
      </c>
      <c r="T502" s="73" t="s">
        <v>4033</v>
      </c>
      <c r="U502" s="113">
        <v>45936</v>
      </c>
      <c r="V502" s="26"/>
      <c r="W502" s="26"/>
      <c r="X502" s="26"/>
      <c r="Y502" s="26"/>
      <c r="Z502" s="26"/>
      <c r="AA502" s="26"/>
      <c r="AB502" s="26"/>
      <c r="AC502" s="26"/>
      <c r="AD502" s="26"/>
      <c r="AE502" s="26"/>
      <c r="AF502" s="26"/>
      <c r="AG502" s="26"/>
      <c r="AH502" s="26"/>
      <c r="AI502" s="26"/>
      <c r="AJ502" s="26"/>
      <c r="AK502" s="26"/>
      <c r="AL502" s="26"/>
    </row>
    <row r="503" spans="1:38" ht="25">
      <c r="A503" s="67">
        <v>507</v>
      </c>
      <c r="B503" s="78">
        <v>45818</v>
      </c>
      <c r="C503" s="69"/>
      <c r="D503" s="70" t="s">
        <v>18627</v>
      </c>
      <c r="E503" s="69"/>
      <c r="F503" s="69"/>
      <c r="G503" s="70" t="s">
        <v>170</v>
      </c>
      <c r="H503" s="70" t="s">
        <v>19966</v>
      </c>
      <c r="I503" s="70"/>
      <c r="J503" s="70" t="s">
        <v>1009</v>
      </c>
      <c r="K503" s="70" t="s">
        <v>2031</v>
      </c>
      <c r="L503" s="70" t="s">
        <v>486</v>
      </c>
      <c r="M503" s="70" t="s">
        <v>19640</v>
      </c>
      <c r="N503" s="86" t="s">
        <v>5104</v>
      </c>
      <c r="O503" s="88"/>
      <c r="P503" s="72" t="s">
        <v>23</v>
      </c>
      <c r="Q503" s="73" t="s">
        <v>19967</v>
      </c>
      <c r="R503" s="72"/>
      <c r="S503" s="73"/>
      <c r="T503" s="73"/>
      <c r="U503" s="74"/>
      <c r="V503" s="26"/>
      <c r="W503" s="26"/>
      <c r="X503" s="26"/>
      <c r="Y503" s="26"/>
      <c r="Z503" s="26"/>
      <c r="AA503" s="26"/>
      <c r="AB503" s="26"/>
      <c r="AC503" s="26"/>
      <c r="AD503" s="26"/>
      <c r="AE503" s="26"/>
      <c r="AF503" s="26"/>
      <c r="AG503" s="26"/>
      <c r="AH503" s="26"/>
      <c r="AI503" s="26"/>
      <c r="AJ503" s="26"/>
      <c r="AK503" s="26"/>
      <c r="AL503" s="26"/>
    </row>
    <row r="504" spans="1:38" ht="37.5">
      <c r="A504" s="67">
        <v>508</v>
      </c>
      <c r="B504" s="78">
        <v>45818</v>
      </c>
      <c r="C504" s="69"/>
      <c r="D504" s="70" t="s">
        <v>19968</v>
      </c>
      <c r="E504" s="69"/>
      <c r="F504" s="69"/>
      <c r="G504" s="70" t="s">
        <v>42</v>
      </c>
      <c r="H504" s="70" t="s">
        <v>19969</v>
      </c>
      <c r="I504" s="70" t="s">
        <v>19970</v>
      </c>
      <c r="J504" s="70"/>
      <c r="K504" s="70" t="s">
        <v>362</v>
      </c>
      <c r="L504" s="70" t="s">
        <v>62</v>
      </c>
      <c r="M504" s="70" t="s">
        <v>19971</v>
      </c>
      <c r="N504" s="86" t="s">
        <v>19972</v>
      </c>
      <c r="O504" s="88" t="s">
        <v>19973</v>
      </c>
      <c r="P504" s="72" t="s">
        <v>23</v>
      </c>
      <c r="Q504" s="73"/>
      <c r="R504" s="72"/>
      <c r="S504" s="73"/>
      <c r="T504" s="73"/>
      <c r="U504" s="74"/>
      <c r="V504" s="26"/>
      <c r="W504" s="26"/>
      <c r="X504" s="26"/>
      <c r="Y504" s="26"/>
      <c r="Z504" s="26"/>
      <c r="AA504" s="26"/>
      <c r="AB504" s="26"/>
      <c r="AC504" s="26"/>
      <c r="AD504" s="26"/>
      <c r="AE504" s="26"/>
      <c r="AF504" s="26"/>
      <c r="AG504" s="26"/>
      <c r="AH504" s="26"/>
      <c r="AI504" s="26"/>
      <c r="AJ504" s="26"/>
      <c r="AK504" s="26"/>
      <c r="AL504" s="26"/>
    </row>
    <row r="505" spans="1:38" ht="162.5">
      <c r="A505" s="67">
        <v>509</v>
      </c>
      <c r="B505" s="78">
        <v>45818</v>
      </c>
      <c r="C505" s="69"/>
      <c r="D505" s="70" t="s">
        <v>660</v>
      </c>
      <c r="E505" s="69"/>
      <c r="F505" s="69"/>
      <c r="G505" s="70" t="s">
        <v>19974</v>
      </c>
      <c r="H505" s="70" t="s">
        <v>19975</v>
      </c>
      <c r="I505" s="70" t="s">
        <v>19976</v>
      </c>
      <c r="J505" s="70"/>
      <c r="K505" s="70" t="s">
        <v>362</v>
      </c>
      <c r="L505" s="70" t="s">
        <v>486</v>
      </c>
      <c r="M505" s="70" t="s">
        <v>19977</v>
      </c>
      <c r="N505" s="86"/>
      <c r="O505" s="104" t="s">
        <v>19978</v>
      </c>
      <c r="P505" s="72" t="s">
        <v>23</v>
      </c>
      <c r="Q505" s="73" t="s">
        <v>19979</v>
      </c>
      <c r="R505" s="72"/>
      <c r="S505" s="73"/>
      <c r="T505" s="73"/>
      <c r="U505" s="74"/>
      <c r="V505" s="26"/>
      <c r="W505" s="26"/>
      <c r="X505" s="26"/>
      <c r="Y505" s="26"/>
      <c r="Z505" s="26"/>
      <c r="AA505" s="26"/>
      <c r="AB505" s="26"/>
      <c r="AC505" s="26"/>
      <c r="AD505" s="26"/>
      <c r="AE505" s="26"/>
      <c r="AF505" s="26"/>
      <c r="AG505" s="26"/>
      <c r="AH505" s="26"/>
      <c r="AI505" s="26"/>
      <c r="AJ505" s="26"/>
      <c r="AK505" s="26"/>
      <c r="AL505" s="26"/>
    </row>
    <row r="506" spans="1:38" ht="50">
      <c r="A506" s="67">
        <v>510</v>
      </c>
      <c r="B506" s="78">
        <v>45818</v>
      </c>
      <c r="C506" s="69"/>
      <c r="D506" s="70" t="s">
        <v>935</v>
      </c>
      <c r="E506" s="69"/>
      <c r="F506" s="69"/>
      <c r="G506" s="70" t="s">
        <v>250</v>
      </c>
      <c r="H506" s="70" t="s">
        <v>19980</v>
      </c>
      <c r="I506" s="70" t="s">
        <v>19981</v>
      </c>
      <c r="J506" s="70" t="s">
        <v>1009</v>
      </c>
      <c r="K506" s="70" t="s">
        <v>2031</v>
      </c>
      <c r="L506" s="70" t="s">
        <v>381</v>
      </c>
      <c r="M506" s="70" t="s">
        <v>19982</v>
      </c>
      <c r="N506" s="86" t="s">
        <v>19983</v>
      </c>
      <c r="O506" s="88"/>
      <c r="P506" s="72" t="s">
        <v>23</v>
      </c>
      <c r="Q506" s="73"/>
      <c r="R506" s="72"/>
      <c r="S506" s="73"/>
      <c r="T506" s="73"/>
      <c r="U506" s="74"/>
      <c r="V506" s="26"/>
      <c r="W506" s="26"/>
      <c r="X506" s="26"/>
      <c r="Y506" s="26"/>
      <c r="Z506" s="26"/>
      <c r="AA506" s="26"/>
      <c r="AB506" s="26"/>
      <c r="AC506" s="26"/>
      <c r="AD506" s="26"/>
      <c r="AE506" s="26"/>
      <c r="AF506" s="26"/>
      <c r="AG506" s="26"/>
      <c r="AH506" s="26"/>
      <c r="AI506" s="26"/>
      <c r="AJ506" s="26"/>
      <c r="AK506" s="26"/>
      <c r="AL506" s="26"/>
    </row>
    <row r="507" spans="1:38" ht="87.5">
      <c r="A507" s="67">
        <v>511</v>
      </c>
      <c r="B507" s="78">
        <v>45818</v>
      </c>
      <c r="C507" s="69"/>
      <c r="D507" s="70" t="s">
        <v>992</v>
      </c>
      <c r="E507" s="69"/>
      <c r="F507" s="69"/>
      <c r="G507" s="70" t="s">
        <v>249</v>
      </c>
      <c r="H507" s="70" t="s">
        <v>19984</v>
      </c>
      <c r="I507" s="70" t="s">
        <v>19985</v>
      </c>
      <c r="J507" s="70" t="s">
        <v>1009</v>
      </c>
      <c r="K507" s="70" t="s">
        <v>2031</v>
      </c>
      <c r="L507" s="70" t="s">
        <v>486</v>
      </c>
      <c r="M507" s="70" t="s">
        <v>19640</v>
      </c>
      <c r="N507" s="70" t="s">
        <v>19087</v>
      </c>
      <c r="O507" s="70"/>
      <c r="P507" s="72" t="s">
        <v>23</v>
      </c>
      <c r="Q507" s="73"/>
      <c r="R507" s="72"/>
      <c r="S507" s="73"/>
      <c r="T507" s="73"/>
      <c r="U507" s="74"/>
      <c r="V507" s="26"/>
      <c r="W507" s="26"/>
      <c r="X507" s="26"/>
      <c r="Y507" s="26"/>
      <c r="Z507" s="26"/>
      <c r="AA507" s="26"/>
      <c r="AB507" s="26"/>
      <c r="AC507" s="26"/>
      <c r="AD507" s="26"/>
      <c r="AE507" s="26"/>
      <c r="AF507" s="26"/>
      <c r="AG507" s="26"/>
      <c r="AH507" s="26"/>
      <c r="AI507" s="26"/>
      <c r="AJ507" s="26"/>
      <c r="AK507" s="26"/>
      <c r="AL507" s="26"/>
    </row>
    <row r="508" spans="1:38" ht="37.5">
      <c r="A508" s="67">
        <v>512</v>
      </c>
      <c r="B508" s="78">
        <v>45818</v>
      </c>
      <c r="C508" s="69"/>
      <c r="D508" s="70" t="s">
        <v>925</v>
      </c>
      <c r="E508" s="69"/>
      <c r="F508" s="69"/>
      <c r="G508" s="70" t="s">
        <v>19986</v>
      </c>
      <c r="H508" s="70" t="s">
        <v>19987</v>
      </c>
      <c r="I508" s="70" t="s">
        <v>19988</v>
      </c>
      <c r="J508" s="70" t="s">
        <v>1009</v>
      </c>
      <c r="K508" s="70" t="s">
        <v>2031</v>
      </c>
      <c r="L508" s="70" t="s">
        <v>486</v>
      </c>
      <c r="M508" s="70" t="s">
        <v>19640</v>
      </c>
      <c r="N508" s="70" t="s">
        <v>19087</v>
      </c>
      <c r="O508" s="88"/>
      <c r="P508" s="72" t="s">
        <v>23</v>
      </c>
      <c r="Q508" s="73"/>
      <c r="R508" s="72"/>
      <c r="S508" s="73"/>
      <c r="T508" s="73"/>
      <c r="U508" s="74"/>
      <c r="V508" s="26"/>
      <c r="W508" s="26"/>
      <c r="X508" s="26"/>
      <c r="Y508" s="26"/>
      <c r="Z508" s="26"/>
      <c r="AA508" s="26"/>
      <c r="AB508" s="26"/>
      <c r="AC508" s="26"/>
      <c r="AD508" s="26"/>
      <c r="AE508" s="26"/>
      <c r="AF508" s="26"/>
      <c r="AG508" s="26"/>
      <c r="AH508" s="26"/>
      <c r="AI508" s="26"/>
      <c r="AJ508" s="26"/>
      <c r="AK508" s="26"/>
      <c r="AL508" s="26"/>
    </row>
    <row r="509" spans="1:38" ht="112.5">
      <c r="A509" s="67">
        <v>513</v>
      </c>
      <c r="B509" s="78">
        <v>45819</v>
      </c>
      <c r="C509" s="69"/>
      <c r="D509" s="70" t="s">
        <v>667</v>
      </c>
      <c r="E509" s="69"/>
      <c r="F509" s="69"/>
      <c r="G509" s="70" t="s">
        <v>15106</v>
      </c>
      <c r="H509" s="70" t="s">
        <v>19989</v>
      </c>
      <c r="I509" s="70" t="s">
        <v>19990</v>
      </c>
      <c r="J509" s="70" t="s">
        <v>1009</v>
      </c>
      <c r="K509" s="70" t="s">
        <v>2031</v>
      </c>
      <c r="L509" s="70" t="s">
        <v>486</v>
      </c>
      <c r="M509" s="70" t="s">
        <v>19640</v>
      </c>
      <c r="N509" s="70" t="s">
        <v>19087</v>
      </c>
      <c r="O509" s="88"/>
      <c r="P509" s="72" t="s">
        <v>23</v>
      </c>
      <c r="Q509" s="73"/>
      <c r="R509" s="72"/>
      <c r="S509" s="73"/>
      <c r="T509" s="73"/>
      <c r="U509" s="74"/>
      <c r="V509" s="26"/>
      <c r="W509" s="26"/>
      <c r="X509" s="26"/>
      <c r="Y509" s="26"/>
      <c r="Z509" s="26"/>
      <c r="AA509" s="26"/>
      <c r="AB509" s="26"/>
      <c r="AC509" s="26"/>
      <c r="AD509" s="26"/>
      <c r="AE509" s="26"/>
      <c r="AF509" s="26"/>
      <c r="AG509" s="26"/>
      <c r="AH509" s="26"/>
      <c r="AI509" s="26"/>
      <c r="AJ509" s="26"/>
      <c r="AK509" s="26"/>
      <c r="AL509" s="26"/>
    </row>
    <row r="510" spans="1:38" ht="87.5">
      <c r="A510" s="67">
        <v>514</v>
      </c>
      <c r="B510" s="78">
        <v>45819</v>
      </c>
      <c r="C510" s="69"/>
      <c r="D510" s="70" t="s">
        <v>260</v>
      </c>
      <c r="E510" s="69"/>
      <c r="F510" s="69"/>
      <c r="G510" s="70" t="s">
        <v>719</v>
      </c>
      <c r="H510" s="70" t="s">
        <v>19991</v>
      </c>
      <c r="I510" s="70" t="s">
        <v>19992</v>
      </c>
      <c r="J510" s="70" t="s">
        <v>1009</v>
      </c>
      <c r="K510" s="70" t="s">
        <v>2031</v>
      </c>
      <c r="L510" s="70" t="s">
        <v>486</v>
      </c>
      <c r="M510" s="70" t="s">
        <v>19993</v>
      </c>
      <c r="N510" s="86" t="s">
        <v>19994</v>
      </c>
      <c r="O510" s="88"/>
      <c r="P510" s="72" t="s">
        <v>23</v>
      </c>
      <c r="Q510" s="73"/>
      <c r="R510" s="72"/>
      <c r="S510" s="73"/>
      <c r="T510" s="73"/>
      <c r="U510" s="74"/>
      <c r="V510" s="26"/>
      <c r="W510" s="26"/>
      <c r="X510" s="26"/>
      <c r="Y510" s="26"/>
      <c r="Z510" s="26"/>
      <c r="AA510" s="26"/>
      <c r="AB510" s="26"/>
      <c r="AC510" s="26"/>
      <c r="AD510" s="26"/>
      <c r="AE510" s="26"/>
      <c r="AF510" s="26"/>
      <c r="AG510" s="26"/>
      <c r="AH510" s="26"/>
      <c r="AI510" s="26"/>
      <c r="AJ510" s="26"/>
      <c r="AK510" s="26"/>
      <c r="AL510" s="26"/>
    </row>
    <row r="511" spans="1:38" ht="50">
      <c r="A511" s="67">
        <v>515</v>
      </c>
      <c r="B511" s="78">
        <v>45819</v>
      </c>
      <c r="C511" s="69"/>
      <c r="D511" s="70" t="s">
        <v>18351</v>
      </c>
      <c r="E511" s="69"/>
      <c r="F511" s="69"/>
      <c r="G511" s="70" t="s">
        <v>10097</v>
      </c>
      <c r="H511" s="70" t="s">
        <v>19995</v>
      </c>
      <c r="I511" s="70" t="s">
        <v>19996</v>
      </c>
      <c r="J511" s="70" t="s">
        <v>1009</v>
      </c>
      <c r="K511" s="70" t="s">
        <v>2031</v>
      </c>
      <c r="L511" s="70" t="s">
        <v>381</v>
      </c>
      <c r="M511" s="70" t="s">
        <v>19982</v>
      </c>
      <c r="N511" s="86" t="s">
        <v>19983</v>
      </c>
      <c r="O511" s="86"/>
      <c r="P511" s="72" t="s">
        <v>23</v>
      </c>
      <c r="Q511" s="73"/>
      <c r="R511" s="72"/>
      <c r="S511" s="73"/>
      <c r="T511" s="73"/>
      <c r="U511" s="74"/>
      <c r="V511" s="26"/>
      <c r="W511" s="26"/>
      <c r="X511" s="26"/>
      <c r="Y511" s="26"/>
      <c r="Z511" s="26"/>
      <c r="AA511" s="26"/>
      <c r="AB511" s="26"/>
      <c r="AC511" s="26"/>
      <c r="AD511" s="26"/>
      <c r="AE511" s="26"/>
      <c r="AF511" s="26"/>
      <c r="AG511" s="26"/>
      <c r="AH511" s="26"/>
      <c r="AI511" s="26"/>
      <c r="AJ511" s="26"/>
      <c r="AK511" s="26"/>
      <c r="AL511" s="26"/>
    </row>
    <row r="512" spans="1:38" ht="125">
      <c r="A512" s="67">
        <v>516</v>
      </c>
      <c r="B512" s="78">
        <v>45819</v>
      </c>
      <c r="C512" s="69"/>
      <c r="D512" s="70" t="s">
        <v>660</v>
      </c>
      <c r="E512" s="69"/>
      <c r="F512" s="69"/>
      <c r="G512" s="70" t="s">
        <v>42</v>
      </c>
      <c r="H512" s="70" t="s">
        <v>19997</v>
      </c>
      <c r="I512" s="70" t="s">
        <v>19998</v>
      </c>
      <c r="J512" s="70" t="s">
        <v>1009</v>
      </c>
      <c r="K512" s="70" t="s">
        <v>2031</v>
      </c>
      <c r="L512" s="70" t="s">
        <v>43</v>
      </c>
      <c r="M512" s="70" t="s">
        <v>19999</v>
      </c>
      <c r="N512" s="86" t="s">
        <v>20000</v>
      </c>
      <c r="O512" s="88" t="s">
        <v>20001</v>
      </c>
      <c r="P512" s="72" t="s">
        <v>23</v>
      </c>
      <c r="Q512" s="73"/>
      <c r="R512" s="72"/>
      <c r="S512" s="73"/>
      <c r="T512" s="73"/>
      <c r="U512" s="74"/>
      <c r="V512" s="26"/>
      <c r="W512" s="26"/>
      <c r="X512" s="26"/>
      <c r="Y512" s="26"/>
      <c r="Z512" s="26"/>
      <c r="AA512" s="26"/>
      <c r="AB512" s="26"/>
      <c r="AC512" s="26"/>
      <c r="AD512" s="26"/>
      <c r="AE512" s="26"/>
      <c r="AF512" s="26"/>
      <c r="AG512" s="26"/>
      <c r="AH512" s="26"/>
      <c r="AI512" s="26"/>
      <c r="AJ512" s="26"/>
      <c r="AK512" s="26"/>
      <c r="AL512" s="26"/>
    </row>
    <row r="513" spans="1:38" ht="25">
      <c r="A513" s="67">
        <v>517</v>
      </c>
      <c r="B513" s="78">
        <v>45819</v>
      </c>
      <c r="C513" s="69"/>
      <c r="D513" s="70" t="s">
        <v>18962</v>
      </c>
      <c r="E513" s="69"/>
      <c r="F513" s="69"/>
      <c r="G513" s="70" t="s">
        <v>104</v>
      </c>
      <c r="H513" s="70" t="s">
        <v>20002</v>
      </c>
      <c r="I513" s="70" t="s">
        <v>20003</v>
      </c>
      <c r="J513" s="70" t="s">
        <v>1009</v>
      </c>
      <c r="K513" s="70" t="s">
        <v>2031</v>
      </c>
      <c r="L513" s="70" t="s">
        <v>27</v>
      </c>
      <c r="M513" s="70" t="s">
        <v>20004</v>
      </c>
      <c r="N513" s="86" t="s">
        <v>20005</v>
      </c>
      <c r="O513" s="88"/>
      <c r="P513" s="72" t="s">
        <v>23</v>
      </c>
      <c r="Q513" s="73"/>
      <c r="R513" s="72"/>
      <c r="S513" s="73"/>
      <c r="T513" s="73"/>
      <c r="U513" s="74"/>
      <c r="V513" s="26"/>
      <c r="W513" s="26"/>
      <c r="X513" s="26"/>
      <c r="Y513" s="26"/>
      <c r="Z513" s="26"/>
      <c r="AA513" s="26"/>
      <c r="AB513" s="26"/>
      <c r="AC513" s="26"/>
      <c r="AD513" s="26"/>
      <c r="AE513" s="26"/>
      <c r="AF513" s="26"/>
      <c r="AG513" s="26"/>
      <c r="AH513" s="26"/>
      <c r="AI513" s="26"/>
      <c r="AJ513" s="26"/>
      <c r="AK513" s="26"/>
      <c r="AL513" s="26"/>
    </row>
    <row r="514" spans="1:38" ht="37.5">
      <c r="A514" s="67">
        <v>518</v>
      </c>
      <c r="B514" s="78">
        <v>45819</v>
      </c>
      <c r="C514" s="69"/>
      <c r="D514" s="70" t="s">
        <v>946</v>
      </c>
      <c r="E514" s="69"/>
      <c r="F514" s="69"/>
      <c r="G514" s="70" t="s">
        <v>771</v>
      </c>
      <c r="H514" s="70" t="s">
        <v>20006</v>
      </c>
      <c r="I514" s="70" t="s">
        <v>20007</v>
      </c>
      <c r="J514" s="70" t="s">
        <v>1009</v>
      </c>
      <c r="K514" s="70" t="s">
        <v>2031</v>
      </c>
      <c r="L514" s="70" t="s">
        <v>142</v>
      </c>
      <c r="M514" s="70" t="s">
        <v>20008</v>
      </c>
      <c r="N514" s="86" t="s">
        <v>20009</v>
      </c>
      <c r="O514" s="70"/>
      <c r="P514" s="72" t="s">
        <v>23</v>
      </c>
      <c r="Q514" s="73"/>
      <c r="R514" s="72"/>
      <c r="S514" s="73"/>
      <c r="T514" s="73"/>
      <c r="U514" s="74"/>
      <c r="V514" s="26"/>
      <c r="W514" s="26"/>
      <c r="X514" s="26"/>
      <c r="Y514" s="26"/>
      <c r="Z514" s="26"/>
      <c r="AA514" s="26"/>
      <c r="AB514" s="26"/>
      <c r="AC514" s="26"/>
      <c r="AD514" s="26"/>
      <c r="AE514" s="26"/>
      <c r="AF514" s="26"/>
      <c r="AG514" s="26"/>
      <c r="AH514" s="26"/>
      <c r="AI514" s="26"/>
      <c r="AJ514" s="26"/>
      <c r="AK514" s="26"/>
      <c r="AL514" s="26"/>
    </row>
    <row r="515" spans="1:38" ht="37.5">
      <c r="A515" s="67">
        <v>519</v>
      </c>
      <c r="B515" s="78">
        <v>45819</v>
      </c>
      <c r="C515" s="69"/>
      <c r="D515" s="70" t="s">
        <v>935</v>
      </c>
      <c r="E515" s="69"/>
      <c r="F515" s="69"/>
      <c r="G515" s="70" t="s">
        <v>15106</v>
      </c>
      <c r="H515" s="70" t="s">
        <v>20010</v>
      </c>
      <c r="I515" s="70" t="s">
        <v>20011</v>
      </c>
      <c r="J515" s="70" t="s">
        <v>1009</v>
      </c>
      <c r="K515" s="70" t="s">
        <v>2031</v>
      </c>
      <c r="L515" s="70" t="s">
        <v>142</v>
      </c>
      <c r="M515" s="70" t="s">
        <v>20012</v>
      </c>
      <c r="N515" s="86" t="s">
        <v>4825</v>
      </c>
      <c r="O515" s="83" t="s">
        <v>20013</v>
      </c>
      <c r="P515" s="72" t="s">
        <v>23</v>
      </c>
      <c r="Q515" s="73"/>
      <c r="R515" s="72"/>
      <c r="S515" s="73"/>
      <c r="T515" s="73"/>
      <c r="U515" s="74"/>
      <c r="V515" s="26"/>
      <c r="W515" s="26"/>
      <c r="X515" s="26"/>
      <c r="Y515" s="26"/>
      <c r="Z515" s="26"/>
      <c r="AA515" s="26"/>
      <c r="AB515" s="26"/>
      <c r="AC515" s="26"/>
      <c r="AD515" s="26"/>
      <c r="AE515" s="26"/>
      <c r="AF515" s="26"/>
      <c r="AG515" s="26"/>
      <c r="AH515" s="26"/>
      <c r="AI515" s="26"/>
      <c r="AJ515" s="26"/>
      <c r="AK515" s="26"/>
      <c r="AL515" s="26"/>
    </row>
    <row r="516" spans="1:38" ht="100">
      <c r="A516" s="67">
        <v>520</v>
      </c>
      <c r="B516" s="78">
        <v>45819</v>
      </c>
      <c r="C516" s="69"/>
      <c r="D516" s="70" t="s">
        <v>293</v>
      </c>
      <c r="E516" s="69"/>
      <c r="F516" s="69"/>
      <c r="G516" s="70" t="s">
        <v>846</v>
      </c>
      <c r="H516" s="70" t="s">
        <v>20014</v>
      </c>
      <c r="I516" s="70" t="s">
        <v>20015</v>
      </c>
      <c r="J516" s="70" t="s">
        <v>1009</v>
      </c>
      <c r="K516" s="70" t="s">
        <v>91</v>
      </c>
      <c r="L516" s="70" t="s">
        <v>62</v>
      </c>
      <c r="M516" s="70" t="s">
        <v>20016</v>
      </c>
      <c r="N516" s="86"/>
      <c r="O516" s="83" t="s">
        <v>20017</v>
      </c>
      <c r="P516" s="72" t="s">
        <v>901</v>
      </c>
      <c r="Q516" s="73"/>
      <c r="R516" s="72"/>
      <c r="S516" s="73"/>
      <c r="T516" s="73"/>
      <c r="U516" s="74"/>
      <c r="V516" s="26"/>
      <c r="W516" s="26"/>
      <c r="X516" s="26"/>
      <c r="Y516" s="26"/>
      <c r="Z516" s="26"/>
      <c r="AA516" s="26"/>
      <c r="AB516" s="26"/>
      <c r="AC516" s="26"/>
      <c r="AD516" s="26"/>
      <c r="AE516" s="26"/>
      <c r="AF516" s="26"/>
      <c r="AG516" s="26"/>
      <c r="AH516" s="26"/>
      <c r="AI516" s="26"/>
      <c r="AJ516" s="26"/>
      <c r="AK516" s="26"/>
      <c r="AL516" s="26"/>
    </row>
    <row r="517" spans="1:38" ht="75">
      <c r="A517" s="67">
        <v>521</v>
      </c>
      <c r="B517" s="78">
        <v>45820</v>
      </c>
      <c r="C517" s="69"/>
      <c r="D517" s="70" t="s">
        <v>2080</v>
      </c>
      <c r="E517" s="69"/>
      <c r="F517" s="69"/>
      <c r="G517" s="70" t="s">
        <v>191</v>
      </c>
      <c r="H517" s="70" t="s">
        <v>20018</v>
      </c>
      <c r="I517" s="70" t="s">
        <v>19647</v>
      </c>
      <c r="J517" s="70" t="s">
        <v>1009</v>
      </c>
      <c r="K517" s="70" t="s">
        <v>2031</v>
      </c>
      <c r="L517" s="70" t="s">
        <v>216</v>
      </c>
      <c r="M517" s="70" t="s">
        <v>20019</v>
      </c>
      <c r="N517" s="70" t="s">
        <v>20020</v>
      </c>
      <c r="O517" s="83" t="s">
        <v>20021</v>
      </c>
      <c r="P517" s="72" t="s">
        <v>901</v>
      </c>
      <c r="Q517" s="73" t="s">
        <v>20022</v>
      </c>
      <c r="R517" s="72"/>
      <c r="S517" s="73"/>
      <c r="T517" s="73"/>
      <c r="U517" s="74"/>
      <c r="V517" s="26"/>
      <c r="W517" s="26"/>
      <c r="X517" s="26"/>
      <c r="Y517" s="26"/>
      <c r="Z517" s="26"/>
      <c r="AA517" s="26"/>
      <c r="AB517" s="26"/>
      <c r="AC517" s="26"/>
      <c r="AD517" s="26"/>
      <c r="AE517" s="26"/>
      <c r="AF517" s="26"/>
      <c r="AG517" s="26"/>
      <c r="AH517" s="26"/>
      <c r="AI517" s="26"/>
      <c r="AJ517" s="26"/>
      <c r="AK517" s="26"/>
      <c r="AL517" s="26"/>
    </row>
    <row r="518" spans="1:38" ht="100">
      <c r="A518" s="67">
        <v>522</v>
      </c>
      <c r="B518" s="78">
        <v>45821</v>
      </c>
      <c r="C518" s="69"/>
      <c r="D518" s="70" t="s">
        <v>992</v>
      </c>
      <c r="E518" s="69"/>
      <c r="F518" s="69"/>
      <c r="G518" s="70" t="s">
        <v>20023</v>
      </c>
      <c r="H518" s="70" t="s">
        <v>20024</v>
      </c>
      <c r="I518" s="70" t="s">
        <v>20025</v>
      </c>
      <c r="J518" s="70" t="s">
        <v>1009</v>
      </c>
      <c r="K518" s="70" t="s">
        <v>2031</v>
      </c>
      <c r="L518" s="70" t="s">
        <v>37</v>
      </c>
      <c r="M518" s="70" t="s">
        <v>19550</v>
      </c>
      <c r="N518" s="86" t="s">
        <v>18339</v>
      </c>
      <c r="O518" s="70"/>
      <c r="P518" s="72" t="s">
        <v>23</v>
      </c>
      <c r="Q518" s="73"/>
      <c r="R518" s="72"/>
      <c r="S518" s="73"/>
      <c r="T518" s="73"/>
      <c r="U518" s="74"/>
      <c r="V518" s="26"/>
      <c r="W518" s="26"/>
      <c r="X518" s="26"/>
      <c r="Y518" s="26"/>
      <c r="Z518" s="26"/>
      <c r="AA518" s="26"/>
      <c r="AB518" s="26"/>
      <c r="AC518" s="26"/>
      <c r="AD518" s="26"/>
      <c r="AE518" s="26"/>
      <c r="AF518" s="26"/>
      <c r="AG518" s="26"/>
      <c r="AH518" s="26"/>
      <c r="AI518" s="26"/>
      <c r="AJ518" s="26"/>
      <c r="AK518" s="26"/>
      <c r="AL518" s="26"/>
    </row>
    <row r="519" spans="1:38" ht="50">
      <c r="A519" s="67">
        <v>523</v>
      </c>
      <c r="B519" s="78">
        <v>45821</v>
      </c>
      <c r="C519" s="69"/>
      <c r="D519" s="70" t="s">
        <v>660</v>
      </c>
      <c r="E519" s="69"/>
      <c r="F519" s="69"/>
      <c r="G519" s="70" t="s">
        <v>326</v>
      </c>
      <c r="H519" s="70" t="s">
        <v>20026</v>
      </c>
      <c r="I519" s="70" t="s">
        <v>19835</v>
      </c>
      <c r="J519" s="70" t="s">
        <v>1009</v>
      </c>
      <c r="K519" s="70" t="s">
        <v>2031</v>
      </c>
      <c r="L519" s="70" t="s">
        <v>302</v>
      </c>
      <c r="M519" s="70" t="s">
        <v>20027</v>
      </c>
      <c r="N519" s="86" t="s">
        <v>20028</v>
      </c>
      <c r="O519" s="88"/>
      <c r="P519" s="72" t="s">
        <v>23</v>
      </c>
      <c r="Q519" s="73"/>
      <c r="R519" s="72"/>
      <c r="S519" s="73"/>
      <c r="T519" s="73"/>
      <c r="U519" s="74"/>
      <c r="V519" s="26"/>
      <c r="W519" s="26"/>
      <c r="X519" s="26"/>
      <c r="Y519" s="26"/>
      <c r="Z519" s="26"/>
      <c r="AA519" s="26"/>
      <c r="AB519" s="26"/>
      <c r="AC519" s="26"/>
      <c r="AD519" s="26"/>
      <c r="AE519" s="26"/>
      <c r="AF519" s="26"/>
      <c r="AG519" s="26"/>
      <c r="AH519" s="26"/>
      <c r="AI519" s="26"/>
      <c r="AJ519" s="26"/>
      <c r="AK519" s="26"/>
      <c r="AL519" s="26"/>
    </row>
    <row r="520" spans="1:38" ht="37.5">
      <c r="A520" s="67">
        <v>524</v>
      </c>
      <c r="B520" s="78">
        <v>45821</v>
      </c>
      <c r="C520" s="69"/>
      <c r="D520" s="70" t="s">
        <v>312</v>
      </c>
      <c r="E520" s="69"/>
      <c r="F520" s="69"/>
      <c r="G520" s="70" t="s">
        <v>20029</v>
      </c>
      <c r="H520" s="70" t="s">
        <v>20030</v>
      </c>
      <c r="I520" s="70" t="s">
        <v>20031</v>
      </c>
      <c r="J520" s="70" t="s">
        <v>1009</v>
      </c>
      <c r="K520" s="70" t="s">
        <v>2031</v>
      </c>
      <c r="L520" s="70" t="s">
        <v>486</v>
      </c>
      <c r="M520" s="70" t="s">
        <v>19640</v>
      </c>
      <c r="N520" s="86" t="s">
        <v>19928</v>
      </c>
      <c r="O520" s="70"/>
      <c r="P520" s="72" t="s">
        <v>23</v>
      </c>
      <c r="Q520" s="73"/>
      <c r="R520" s="72"/>
      <c r="S520" s="73"/>
      <c r="T520" s="73"/>
      <c r="U520" s="74"/>
      <c r="V520" s="26"/>
      <c r="W520" s="26"/>
      <c r="X520" s="26"/>
      <c r="Y520" s="26"/>
      <c r="Z520" s="26"/>
      <c r="AA520" s="26"/>
      <c r="AB520" s="26"/>
      <c r="AC520" s="26"/>
      <c r="AD520" s="26"/>
      <c r="AE520" s="26"/>
      <c r="AF520" s="26"/>
      <c r="AG520" s="26"/>
      <c r="AH520" s="26"/>
      <c r="AI520" s="26"/>
      <c r="AJ520" s="26"/>
      <c r="AK520" s="26"/>
      <c r="AL520" s="26"/>
    </row>
    <row r="521" spans="1:38" ht="37.5">
      <c r="A521" s="67">
        <v>525</v>
      </c>
      <c r="B521" s="78">
        <v>45821</v>
      </c>
      <c r="C521" s="69"/>
      <c r="D521" s="70" t="s">
        <v>20032</v>
      </c>
      <c r="E521" s="69"/>
      <c r="F521" s="69"/>
      <c r="G521" s="70" t="s">
        <v>154</v>
      </c>
      <c r="H521" s="70" t="s">
        <v>20033</v>
      </c>
      <c r="I521" s="70" t="s">
        <v>20034</v>
      </c>
      <c r="J521" s="70" t="s">
        <v>1009</v>
      </c>
      <c r="K521" s="70" t="s">
        <v>2031</v>
      </c>
      <c r="L521" s="70" t="s">
        <v>216</v>
      </c>
      <c r="M521" s="70" t="s">
        <v>20035</v>
      </c>
      <c r="N521" s="86" t="s">
        <v>20020</v>
      </c>
      <c r="O521" s="104" t="s">
        <v>20036</v>
      </c>
      <c r="P521" s="72" t="s">
        <v>23</v>
      </c>
      <c r="Q521" s="73"/>
      <c r="R521" s="72"/>
      <c r="S521" s="73"/>
      <c r="T521" s="73"/>
      <c r="U521" s="74"/>
      <c r="V521" s="26"/>
      <c r="W521" s="26"/>
      <c r="X521" s="26"/>
      <c r="Y521" s="26"/>
      <c r="Z521" s="26"/>
      <c r="AA521" s="26"/>
      <c r="AB521" s="26"/>
      <c r="AC521" s="26"/>
      <c r="AD521" s="26"/>
      <c r="AE521" s="26"/>
      <c r="AF521" s="26"/>
      <c r="AG521" s="26"/>
      <c r="AH521" s="26"/>
      <c r="AI521" s="26"/>
      <c r="AJ521" s="26"/>
      <c r="AK521" s="26"/>
      <c r="AL521" s="26"/>
    </row>
    <row r="522" spans="1:38" ht="50">
      <c r="A522" s="67">
        <v>526</v>
      </c>
      <c r="B522" s="78">
        <v>45821</v>
      </c>
      <c r="C522" s="69"/>
      <c r="D522" s="70" t="s">
        <v>648</v>
      </c>
      <c r="E522" s="69"/>
      <c r="F522" s="69"/>
      <c r="G522" s="70" t="s">
        <v>282</v>
      </c>
      <c r="H522" s="70" t="s">
        <v>20037</v>
      </c>
      <c r="I522" s="70" t="s">
        <v>20038</v>
      </c>
      <c r="J522" s="70" t="s">
        <v>1009</v>
      </c>
      <c r="K522" s="70" t="s">
        <v>2031</v>
      </c>
      <c r="L522" s="70" t="s">
        <v>486</v>
      </c>
      <c r="M522" s="70" t="s">
        <v>20039</v>
      </c>
      <c r="N522" s="86" t="s">
        <v>20040</v>
      </c>
      <c r="O522" s="83" t="s">
        <v>20041</v>
      </c>
      <c r="P522" s="72" t="s">
        <v>23</v>
      </c>
      <c r="Q522" s="73"/>
      <c r="R522" s="72"/>
      <c r="S522" s="73"/>
      <c r="T522" s="73"/>
      <c r="U522" s="74"/>
      <c r="V522" s="26"/>
      <c r="W522" s="26"/>
      <c r="X522" s="26"/>
      <c r="Y522" s="26"/>
      <c r="Z522" s="26"/>
      <c r="AA522" s="26"/>
      <c r="AB522" s="26"/>
      <c r="AC522" s="26"/>
      <c r="AD522" s="26"/>
      <c r="AE522" s="26"/>
      <c r="AF522" s="26"/>
      <c r="AG522" s="26"/>
      <c r="AH522" s="26"/>
      <c r="AI522" s="26"/>
      <c r="AJ522" s="26"/>
      <c r="AK522" s="26"/>
      <c r="AL522" s="26"/>
    </row>
    <row r="523" spans="1:38" ht="75">
      <c r="A523" s="67">
        <v>527</v>
      </c>
      <c r="B523" s="78">
        <v>45821</v>
      </c>
      <c r="C523" s="69"/>
      <c r="D523" s="70" t="s">
        <v>18513</v>
      </c>
      <c r="E523" s="69"/>
      <c r="F523" s="69"/>
      <c r="G523" s="70" t="s">
        <v>20042</v>
      </c>
      <c r="H523" s="70" t="s">
        <v>20043</v>
      </c>
      <c r="I523" s="70" t="s">
        <v>19845</v>
      </c>
      <c r="J523" s="70" t="s">
        <v>1009</v>
      </c>
      <c r="K523" s="70" t="s">
        <v>2031</v>
      </c>
      <c r="L523" s="70" t="s">
        <v>614</v>
      </c>
      <c r="M523" s="70" t="s">
        <v>20044</v>
      </c>
      <c r="N523" s="86" t="s">
        <v>20045</v>
      </c>
      <c r="O523" s="88"/>
      <c r="P523" s="72" t="s">
        <v>23</v>
      </c>
      <c r="Q523" s="73"/>
      <c r="R523" s="72"/>
      <c r="S523" s="73"/>
      <c r="T523" s="73"/>
      <c r="U523" s="74"/>
      <c r="V523" s="26"/>
      <c r="W523" s="26"/>
      <c r="X523" s="26"/>
      <c r="Y523" s="26"/>
      <c r="Z523" s="26"/>
      <c r="AA523" s="26"/>
      <c r="AB523" s="26"/>
      <c r="AC523" s="26"/>
      <c r="AD523" s="26"/>
      <c r="AE523" s="26"/>
      <c r="AF523" s="26"/>
      <c r="AG523" s="26"/>
      <c r="AH523" s="26"/>
      <c r="AI523" s="26"/>
      <c r="AJ523" s="26"/>
      <c r="AK523" s="26"/>
      <c r="AL523" s="26"/>
    </row>
    <row r="524" spans="1:38" ht="75">
      <c r="A524" s="67">
        <v>528</v>
      </c>
      <c r="B524" s="78">
        <v>45824</v>
      </c>
      <c r="C524" s="69"/>
      <c r="D524" s="70" t="s">
        <v>8678</v>
      </c>
      <c r="E524" s="69"/>
      <c r="F524" s="69"/>
      <c r="G524" s="70" t="s">
        <v>104</v>
      </c>
      <c r="H524" s="70" t="s">
        <v>20046</v>
      </c>
      <c r="I524" s="70" t="s">
        <v>20047</v>
      </c>
      <c r="J524" s="70" t="s">
        <v>1009</v>
      </c>
      <c r="K524" s="70" t="s">
        <v>2031</v>
      </c>
      <c r="L524" s="70" t="s">
        <v>381</v>
      </c>
      <c r="M524" s="70" t="s">
        <v>20048</v>
      </c>
      <c r="N524" s="86" t="s">
        <v>20049</v>
      </c>
      <c r="O524" s="83" t="s">
        <v>20050</v>
      </c>
      <c r="P524" s="72" t="s">
        <v>23</v>
      </c>
      <c r="Q524" s="73"/>
      <c r="R524" s="72"/>
      <c r="S524" s="73"/>
      <c r="T524" s="73"/>
      <c r="U524" s="74"/>
      <c r="V524" s="26"/>
      <c r="W524" s="26"/>
      <c r="X524" s="26"/>
      <c r="Y524" s="26"/>
      <c r="Z524" s="26"/>
      <c r="AA524" s="26"/>
      <c r="AB524" s="26"/>
      <c r="AC524" s="26"/>
      <c r="AD524" s="26"/>
      <c r="AE524" s="26"/>
      <c r="AF524" s="26"/>
      <c r="AG524" s="26"/>
      <c r="AH524" s="26"/>
      <c r="AI524" s="26"/>
      <c r="AJ524" s="26"/>
      <c r="AK524" s="26"/>
      <c r="AL524" s="26"/>
    </row>
    <row r="525" spans="1:38" ht="87.5">
      <c r="A525" s="67">
        <v>529</v>
      </c>
      <c r="B525" s="78">
        <v>45824</v>
      </c>
      <c r="C525" s="69"/>
      <c r="D525" s="70" t="s">
        <v>260</v>
      </c>
      <c r="E525" s="69"/>
      <c r="F525" s="69"/>
      <c r="G525" s="70" t="s">
        <v>20051</v>
      </c>
      <c r="H525" s="70" t="s">
        <v>20052</v>
      </c>
      <c r="I525" s="70" t="s">
        <v>19698</v>
      </c>
      <c r="J525" s="70" t="s">
        <v>1009</v>
      </c>
      <c r="K525" s="70" t="s">
        <v>2031</v>
      </c>
      <c r="L525" s="70" t="s">
        <v>486</v>
      </c>
      <c r="M525" s="70" t="s">
        <v>19640</v>
      </c>
      <c r="N525" s="86" t="s">
        <v>19928</v>
      </c>
      <c r="O525" s="70"/>
      <c r="P525" s="72" t="s">
        <v>23</v>
      </c>
      <c r="Q525" s="73"/>
      <c r="R525" s="72"/>
      <c r="S525" s="73"/>
      <c r="T525" s="73"/>
      <c r="U525" s="74"/>
      <c r="V525" s="26"/>
      <c r="W525" s="26"/>
      <c r="X525" s="26"/>
      <c r="Y525" s="26"/>
      <c r="Z525" s="26"/>
      <c r="AA525" s="26"/>
      <c r="AB525" s="26"/>
      <c r="AC525" s="26"/>
      <c r="AD525" s="26"/>
      <c r="AE525" s="26"/>
      <c r="AF525" s="26"/>
      <c r="AG525" s="26"/>
      <c r="AH525" s="26"/>
      <c r="AI525" s="26"/>
      <c r="AJ525" s="26"/>
      <c r="AK525" s="26"/>
      <c r="AL525" s="26"/>
    </row>
    <row r="526" spans="1:38" ht="350">
      <c r="A526" s="67">
        <v>530</v>
      </c>
      <c r="B526" s="78">
        <v>45824</v>
      </c>
      <c r="C526" s="69"/>
      <c r="D526" s="70" t="s">
        <v>205</v>
      </c>
      <c r="E526" s="69"/>
      <c r="F526" s="69"/>
      <c r="G526" s="70" t="s">
        <v>71</v>
      </c>
      <c r="H526" s="70" t="s">
        <v>20053</v>
      </c>
      <c r="I526" s="70" t="s">
        <v>20054</v>
      </c>
      <c r="J526" s="70" t="s">
        <v>1009</v>
      </c>
      <c r="K526" s="70" t="s">
        <v>127</v>
      </c>
      <c r="L526" s="70" t="s">
        <v>64</v>
      </c>
      <c r="M526" s="70" t="s">
        <v>20055</v>
      </c>
      <c r="N526" s="86" t="s">
        <v>20056</v>
      </c>
      <c r="O526" s="83" t="s">
        <v>20057</v>
      </c>
      <c r="P526" s="72" t="s">
        <v>901</v>
      </c>
      <c r="Q526" s="73"/>
      <c r="R526" s="72"/>
      <c r="S526" s="73"/>
      <c r="T526" s="73"/>
      <c r="U526" s="74"/>
      <c r="V526" s="26"/>
      <c r="W526" s="26"/>
      <c r="X526" s="26"/>
      <c r="Y526" s="26"/>
      <c r="Z526" s="26"/>
      <c r="AA526" s="26"/>
      <c r="AB526" s="26"/>
      <c r="AC526" s="26"/>
      <c r="AD526" s="26"/>
      <c r="AE526" s="26"/>
      <c r="AF526" s="26"/>
      <c r="AG526" s="26"/>
      <c r="AH526" s="26"/>
      <c r="AI526" s="26"/>
      <c r="AJ526" s="26"/>
      <c r="AK526" s="26"/>
      <c r="AL526" s="26"/>
    </row>
    <row r="527" spans="1:38" ht="25">
      <c r="A527" s="67">
        <v>531</v>
      </c>
      <c r="B527" s="78">
        <v>45824</v>
      </c>
      <c r="C527" s="69"/>
      <c r="D527" s="70" t="s">
        <v>2080</v>
      </c>
      <c r="E527" s="69"/>
      <c r="F527" s="69"/>
      <c r="G527" s="70" t="s">
        <v>20058</v>
      </c>
      <c r="H527" s="70" t="s">
        <v>20059</v>
      </c>
      <c r="I527" s="70" t="s">
        <v>20060</v>
      </c>
      <c r="J527" s="70" t="s">
        <v>1009</v>
      </c>
      <c r="K527" s="70" t="s">
        <v>2031</v>
      </c>
      <c r="L527" s="70" t="s">
        <v>797</v>
      </c>
      <c r="M527" s="70" t="s">
        <v>20061</v>
      </c>
      <c r="N527" s="86" t="s">
        <v>20062</v>
      </c>
      <c r="O527" s="70"/>
      <c r="P527" s="72" t="s">
        <v>23</v>
      </c>
      <c r="Q527" s="73"/>
      <c r="R527" s="72"/>
      <c r="S527" s="73"/>
      <c r="T527" s="73"/>
      <c r="U527" s="74"/>
      <c r="V527" s="26"/>
      <c r="W527" s="26"/>
      <c r="X527" s="26"/>
      <c r="Y527" s="26"/>
      <c r="Z527" s="26"/>
      <c r="AA527" s="26"/>
      <c r="AB527" s="26"/>
      <c r="AC527" s="26"/>
      <c r="AD527" s="26"/>
      <c r="AE527" s="26"/>
      <c r="AF527" s="26"/>
      <c r="AG527" s="26"/>
      <c r="AH527" s="26"/>
      <c r="AI527" s="26"/>
      <c r="AJ527" s="26"/>
      <c r="AK527" s="26"/>
      <c r="AL527" s="26"/>
    </row>
    <row r="528" spans="1:38" ht="25">
      <c r="A528" s="67">
        <v>532</v>
      </c>
      <c r="B528" s="78">
        <v>45824</v>
      </c>
      <c r="C528" s="69"/>
      <c r="D528" s="70" t="s">
        <v>2080</v>
      </c>
      <c r="E528" s="69"/>
      <c r="F528" s="69"/>
      <c r="G528" s="70" t="s">
        <v>154</v>
      </c>
      <c r="H528" s="70" t="s">
        <v>20063</v>
      </c>
      <c r="I528" s="70" t="s">
        <v>20060</v>
      </c>
      <c r="J528" s="70" t="s">
        <v>1009</v>
      </c>
      <c r="K528" s="70" t="s">
        <v>2031</v>
      </c>
      <c r="L528" s="70" t="s">
        <v>37</v>
      </c>
      <c r="M528" s="70" t="s">
        <v>20064</v>
      </c>
      <c r="N528" s="86" t="s">
        <v>20065</v>
      </c>
      <c r="O528" s="88"/>
      <c r="P528" s="72" t="s">
        <v>23</v>
      </c>
      <c r="Q528" s="73"/>
      <c r="R528" s="72"/>
      <c r="S528" s="73"/>
      <c r="T528" s="73"/>
      <c r="U528" s="74"/>
      <c r="V528" s="26"/>
      <c r="W528" s="26"/>
      <c r="X528" s="26"/>
      <c r="Y528" s="26"/>
      <c r="Z528" s="26"/>
      <c r="AA528" s="26"/>
      <c r="AB528" s="26"/>
      <c r="AC528" s="26"/>
      <c r="AD528" s="26"/>
      <c r="AE528" s="26"/>
      <c r="AF528" s="26"/>
      <c r="AG528" s="26"/>
      <c r="AH528" s="26"/>
      <c r="AI528" s="26"/>
      <c r="AJ528" s="26"/>
      <c r="AK528" s="26"/>
      <c r="AL528" s="26"/>
    </row>
    <row r="529" spans="1:38" ht="175">
      <c r="A529" s="67">
        <v>533</v>
      </c>
      <c r="B529" s="78">
        <v>45824</v>
      </c>
      <c r="C529" s="69"/>
      <c r="D529" s="70" t="s">
        <v>660</v>
      </c>
      <c r="E529" s="69"/>
      <c r="F529" s="69"/>
      <c r="G529" s="70" t="s">
        <v>20066</v>
      </c>
      <c r="H529" s="70" t="s">
        <v>20067</v>
      </c>
      <c r="I529" s="70" t="s">
        <v>19976</v>
      </c>
      <c r="J529" s="70"/>
      <c r="K529" s="70" t="s">
        <v>362</v>
      </c>
      <c r="L529" s="70" t="s">
        <v>43</v>
      </c>
      <c r="M529" s="70" t="s">
        <v>20068</v>
      </c>
      <c r="N529" s="86"/>
      <c r="O529" s="88" t="s">
        <v>20069</v>
      </c>
      <c r="P529" s="72" t="s">
        <v>23</v>
      </c>
      <c r="Q529" s="73"/>
      <c r="R529" s="72"/>
      <c r="S529" s="73"/>
      <c r="T529" s="73"/>
      <c r="U529" s="74"/>
      <c r="V529" s="26"/>
      <c r="W529" s="26"/>
      <c r="X529" s="26"/>
      <c r="Y529" s="26"/>
      <c r="Z529" s="26"/>
      <c r="AA529" s="26"/>
      <c r="AB529" s="26"/>
      <c r="AC529" s="26"/>
      <c r="AD529" s="26"/>
      <c r="AE529" s="26"/>
      <c r="AF529" s="26"/>
      <c r="AG529" s="26"/>
      <c r="AH529" s="26"/>
      <c r="AI529" s="26"/>
      <c r="AJ529" s="26"/>
      <c r="AK529" s="26"/>
      <c r="AL529" s="26"/>
    </row>
    <row r="530" spans="1:38" ht="37.5">
      <c r="A530" s="67">
        <v>534</v>
      </c>
      <c r="B530" s="78">
        <v>45824</v>
      </c>
      <c r="C530" s="69"/>
      <c r="D530" s="70" t="s">
        <v>413</v>
      </c>
      <c r="E530" s="69"/>
      <c r="F530" s="69"/>
      <c r="G530" s="70" t="s">
        <v>403</v>
      </c>
      <c r="H530" s="70" t="s">
        <v>20070</v>
      </c>
      <c r="I530" s="70" t="s">
        <v>20071</v>
      </c>
      <c r="J530" s="70" t="s">
        <v>1009</v>
      </c>
      <c r="K530" s="70" t="s">
        <v>20072</v>
      </c>
      <c r="L530" s="70" t="s">
        <v>19412</v>
      </c>
      <c r="M530" s="70" t="s">
        <v>20073</v>
      </c>
      <c r="N530" s="86"/>
      <c r="O530" s="88" t="s">
        <v>20074</v>
      </c>
      <c r="P530" s="72" t="s">
        <v>901</v>
      </c>
      <c r="Q530" s="73"/>
      <c r="R530" s="72"/>
      <c r="S530" s="73"/>
      <c r="T530" s="73"/>
      <c r="U530" s="74"/>
      <c r="V530" s="26"/>
      <c r="W530" s="26"/>
      <c r="X530" s="26"/>
      <c r="Y530" s="26"/>
      <c r="Z530" s="26"/>
      <c r="AA530" s="26"/>
      <c r="AB530" s="26"/>
      <c r="AC530" s="26"/>
      <c r="AD530" s="26"/>
      <c r="AE530" s="26"/>
      <c r="AF530" s="26"/>
      <c r="AG530" s="26"/>
      <c r="AH530" s="26"/>
      <c r="AI530" s="26"/>
      <c r="AJ530" s="26"/>
      <c r="AK530" s="26"/>
      <c r="AL530" s="26"/>
    </row>
    <row r="531" spans="1:38" ht="25">
      <c r="A531" s="67">
        <v>535</v>
      </c>
      <c r="B531" s="78">
        <v>45824</v>
      </c>
      <c r="C531" s="69"/>
      <c r="D531" s="70" t="s">
        <v>260</v>
      </c>
      <c r="E531" s="69"/>
      <c r="F531" s="69"/>
      <c r="G531" s="70" t="s">
        <v>4181</v>
      </c>
      <c r="H531" s="70" t="s">
        <v>20075</v>
      </c>
      <c r="I531" s="70" t="s">
        <v>20076</v>
      </c>
      <c r="J531" s="70" t="s">
        <v>1009</v>
      </c>
      <c r="K531" s="70" t="s">
        <v>2031</v>
      </c>
      <c r="L531" s="70" t="s">
        <v>217</v>
      </c>
      <c r="M531" s="70" t="s">
        <v>20077</v>
      </c>
      <c r="N531" s="86" t="s">
        <v>20078</v>
      </c>
      <c r="O531" s="83" t="s">
        <v>20079</v>
      </c>
      <c r="P531" s="72" t="s">
        <v>23</v>
      </c>
      <c r="Q531" s="73"/>
      <c r="R531" s="72"/>
      <c r="S531" s="73"/>
      <c r="T531" s="73"/>
      <c r="U531" s="74"/>
      <c r="V531" s="26"/>
      <c r="W531" s="26"/>
      <c r="X531" s="26"/>
      <c r="Y531" s="26"/>
      <c r="Z531" s="26"/>
      <c r="AA531" s="26"/>
      <c r="AB531" s="26"/>
      <c r="AC531" s="26"/>
      <c r="AD531" s="26"/>
      <c r="AE531" s="26"/>
      <c r="AF531" s="26"/>
      <c r="AG531" s="26"/>
      <c r="AH531" s="26"/>
      <c r="AI531" s="26"/>
      <c r="AJ531" s="26"/>
      <c r="AK531" s="26"/>
      <c r="AL531" s="26"/>
    </row>
    <row r="532" spans="1:38" ht="87.5">
      <c r="A532" s="67">
        <v>536</v>
      </c>
      <c r="B532" s="78">
        <v>45824</v>
      </c>
      <c r="C532" s="69"/>
      <c r="D532" s="70" t="s">
        <v>260</v>
      </c>
      <c r="E532" s="69"/>
      <c r="F532" s="69"/>
      <c r="G532" s="70" t="s">
        <v>4181</v>
      </c>
      <c r="H532" s="70" t="s">
        <v>20080</v>
      </c>
      <c r="I532" s="70" t="s">
        <v>19698</v>
      </c>
      <c r="J532" s="70" t="s">
        <v>1009</v>
      </c>
      <c r="K532" s="70" t="s">
        <v>2031</v>
      </c>
      <c r="L532" s="70" t="s">
        <v>391</v>
      </c>
      <c r="M532" s="70" t="s">
        <v>20081</v>
      </c>
      <c r="N532" s="86" t="s">
        <v>20082</v>
      </c>
      <c r="O532" s="83" t="s">
        <v>20083</v>
      </c>
      <c r="P532" s="72" t="s">
        <v>23</v>
      </c>
      <c r="Q532" s="73"/>
      <c r="R532" s="72"/>
      <c r="S532" s="73"/>
      <c r="T532" s="73"/>
      <c r="U532" s="74"/>
      <c r="V532" s="26"/>
      <c r="W532" s="26"/>
      <c r="X532" s="26"/>
      <c r="Y532" s="26"/>
      <c r="Z532" s="26"/>
      <c r="AA532" s="26"/>
      <c r="AB532" s="26"/>
      <c r="AC532" s="26"/>
      <c r="AD532" s="26"/>
      <c r="AE532" s="26"/>
      <c r="AF532" s="26"/>
      <c r="AG532" s="26"/>
      <c r="AH532" s="26"/>
      <c r="AI532" s="26"/>
      <c r="AJ532" s="26"/>
      <c r="AK532" s="26"/>
      <c r="AL532" s="26"/>
    </row>
    <row r="533" spans="1:38" ht="25">
      <c r="A533" s="67">
        <v>537</v>
      </c>
      <c r="B533" s="78">
        <v>45824</v>
      </c>
      <c r="C533" s="69"/>
      <c r="D533" s="70" t="s">
        <v>18513</v>
      </c>
      <c r="E533" s="69"/>
      <c r="F533" s="69"/>
      <c r="G533" s="70" t="s">
        <v>20084</v>
      </c>
      <c r="H533" s="70" t="s">
        <v>20085</v>
      </c>
      <c r="I533" s="70" t="s">
        <v>19845</v>
      </c>
      <c r="J533" s="70" t="s">
        <v>1009</v>
      </c>
      <c r="K533" s="70" t="s">
        <v>2031</v>
      </c>
      <c r="L533" s="70" t="s">
        <v>486</v>
      </c>
      <c r="M533" s="70" t="s">
        <v>19640</v>
      </c>
      <c r="N533" s="86" t="s">
        <v>19669</v>
      </c>
      <c r="O533" s="83" t="s">
        <v>20086</v>
      </c>
      <c r="P533" s="72" t="s">
        <v>23</v>
      </c>
      <c r="Q533" s="73"/>
      <c r="R533" s="72"/>
      <c r="S533" s="73"/>
      <c r="T533" s="73"/>
      <c r="U533" s="74"/>
      <c r="V533" s="26"/>
      <c r="W533" s="26"/>
      <c r="X533" s="26"/>
      <c r="Y533" s="26"/>
      <c r="Z533" s="26"/>
      <c r="AA533" s="26"/>
      <c r="AB533" s="26"/>
      <c r="AC533" s="26"/>
      <c r="AD533" s="26"/>
      <c r="AE533" s="26"/>
      <c r="AF533" s="26"/>
      <c r="AG533" s="26"/>
      <c r="AH533" s="26"/>
      <c r="AI533" s="26"/>
      <c r="AJ533" s="26"/>
      <c r="AK533" s="26"/>
      <c r="AL533" s="26"/>
    </row>
    <row r="534" spans="1:38" ht="137.5">
      <c r="A534" s="67">
        <v>538</v>
      </c>
      <c r="B534" s="78">
        <v>45824</v>
      </c>
      <c r="C534" s="69"/>
      <c r="D534" s="70" t="s">
        <v>866</v>
      </c>
      <c r="E534" s="69"/>
      <c r="F534" s="69"/>
      <c r="G534" s="70" t="s">
        <v>104</v>
      </c>
      <c r="H534" s="70" t="s">
        <v>20087</v>
      </c>
      <c r="I534" s="70" t="s">
        <v>19812</v>
      </c>
      <c r="J534" s="70" t="s">
        <v>1009</v>
      </c>
      <c r="K534" s="70" t="s">
        <v>2031</v>
      </c>
      <c r="L534" s="70" t="s">
        <v>486</v>
      </c>
      <c r="M534" s="70" t="s">
        <v>19640</v>
      </c>
      <c r="N534" s="86" t="s">
        <v>19669</v>
      </c>
      <c r="O534" s="83" t="s">
        <v>20088</v>
      </c>
      <c r="P534" s="72" t="s">
        <v>23</v>
      </c>
      <c r="Q534" s="73"/>
      <c r="R534" s="72"/>
      <c r="S534" s="73"/>
      <c r="T534" s="73"/>
      <c r="U534" s="74"/>
      <c r="V534" s="26"/>
      <c r="W534" s="26"/>
      <c r="X534" s="26"/>
      <c r="Y534" s="26"/>
      <c r="Z534" s="26"/>
      <c r="AA534" s="26"/>
      <c r="AB534" s="26"/>
      <c r="AC534" s="26"/>
      <c r="AD534" s="26"/>
      <c r="AE534" s="26"/>
      <c r="AF534" s="26"/>
      <c r="AG534" s="26"/>
      <c r="AH534" s="26"/>
      <c r="AI534" s="26"/>
      <c r="AJ534" s="26"/>
      <c r="AK534" s="26"/>
      <c r="AL534" s="26"/>
    </row>
    <row r="535" spans="1:38" ht="25">
      <c r="A535" s="67">
        <v>539</v>
      </c>
      <c r="B535" s="78">
        <v>45824</v>
      </c>
      <c r="C535" s="69"/>
      <c r="D535" s="70" t="s">
        <v>648</v>
      </c>
      <c r="E535" s="69"/>
      <c r="F535" s="69"/>
      <c r="G535" s="70" t="s">
        <v>20089</v>
      </c>
      <c r="H535" s="70" t="s">
        <v>20090</v>
      </c>
      <c r="I535" s="70" t="s">
        <v>20091</v>
      </c>
      <c r="J535" s="70" t="s">
        <v>1009</v>
      </c>
      <c r="K535" s="70" t="s">
        <v>2031</v>
      </c>
      <c r="L535" s="70" t="s">
        <v>64</v>
      </c>
      <c r="M535" s="70" t="s">
        <v>20092</v>
      </c>
      <c r="N535" s="86" t="s">
        <v>20093</v>
      </c>
      <c r="O535" s="88"/>
      <c r="P535" s="72" t="s">
        <v>901</v>
      </c>
      <c r="Q535" s="73"/>
      <c r="R535" s="72"/>
      <c r="S535" s="73"/>
      <c r="T535" s="73"/>
      <c r="U535" s="74"/>
      <c r="V535" s="26"/>
      <c r="W535" s="26"/>
      <c r="X535" s="26"/>
      <c r="Y535" s="26"/>
      <c r="Z535" s="26"/>
      <c r="AA535" s="26"/>
      <c r="AB535" s="26"/>
      <c r="AC535" s="26"/>
      <c r="AD535" s="26"/>
      <c r="AE535" s="26"/>
      <c r="AF535" s="26"/>
      <c r="AG535" s="26"/>
      <c r="AH535" s="26"/>
      <c r="AI535" s="26"/>
      <c r="AJ535" s="26"/>
      <c r="AK535" s="26"/>
      <c r="AL535" s="26"/>
    </row>
    <row r="536" spans="1:38" ht="37.5">
      <c r="A536" s="67">
        <v>540</v>
      </c>
      <c r="B536" s="78">
        <v>45824</v>
      </c>
      <c r="C536" s="69"/>
      <c r="D536" s="70" t="s">
        <v>648</v>
      </c>
      <c r="E536" s="69"/>
      <c r="F536" s="69"/>
      <c r="G536" s="70" t="s">
        <v>154</v>
      </c>
      <c r="H536" s="70" t="s">
        <v>20094</v>
      </c>
      <c r="I536" s="70" t="s">
        <v>20095</v>
      </c>
      <c r="J536" s="70" t="s">
        <v>825</v>
      </c>
      <c r="K536" s="70" t="s">
        <v>1917</v>
      </c>
      <c r="L536" s="70" t="s">
        <v>2276</v>
      </c>
      <c r="M536" s="70" t="s">
        <v>20096</v>
      </c>
      <c r="N536" s="86" t="s">
        <v>20097</v>
      </c>
      <c r="O536" s="153" t="s">
        <v>20098</v>
      </c>
      <c r="P536" s="72" t="s">
        <v>901</v>
      </c>
      <c r="Q536" s="73"/>
      <c r="R536" s="72"/>
      <c r="S536" s="73"/>
      <c r="T536" s="73"/>
      <c r="U536" s="74"/>
      <c r="V536" s="26"/>
      <c r="W536" s="26"/>
      <c r="X536" s="26"/>
      <c r="Y536" s="26"/>
      <c r="Z536" s="26"/>
      <c r="AA536" s="26"/>
      <c r="AB536" s="26"/>
      <c r="AC536" s="26"/>
      <c r="AD536" s="26"/>
      <c r="AE536" s="26"/>
      <c r="AF536" s="26"/>
      <c r="AG536" s="26"/>
      <c r="AH536" s="26"/>
      <c r="AI536" s="26"/>
      <c r="AJ536" s="26"/>
      <c r="AK536" s="26"/>
      <c r="AL536" s="26"/>
    </row>
    <row r="537" spans="1:38" ht="88">
      <c r="A537" s="67">
        <v>541</v>
      </c>
      <c r="B537" s="78">
        <v>45824</v>
      </c>
      <c r="C537" s="69"/>
      <c r="D537" s="70" t="s">
        <v>648</v>
      </c>
      <c r="E537" s="69"/>
      <c r="F537" s="69"/>
      <c r="G537" s="70" t="s">
        <v>154</v>
      </c>
      <c r="H537" s="70" t="s">
        <v>20099</v>
      </c>
      <c r="I537" s="70" t="s">
        <v>20095</v>
      </c>
      <c r="J537" s="70" t="s">
        <v>825</v>
      </c>
      <c r="K537" s="70" t="s">
        <v>1917</v>
      </c>
      <c r="L537" s="70" t="s">
        <v>681</v>
      </c>
      <c r="M537" s="70" t="s">
        <v>20100</v>
      </c>
      <c r="N537" s="86" t="s">
        <v>20101</v>
      </c>
      <c r="O537" s="88" t="s">
        <v>20102</v>
      </c>
      <c r="P537" s="72" t="s">
        <v>23</v>
      </c>
      <c r="Q537" s="73"/>
      <c r="R537" s="72"/>
      <c r="S537" s="73"/>
      <c r="T537" s="73"/>
      <c r="U537" s="74"/>
      <c r="V537" s="26"/>
      <c r="W537" s="26"/>
      <c r="X537" s="26"/>
      <c r="Y537" s="26"/>
      <c r="Z537" s="26"/>
      <c r="AA537" s="26"/>
      <c r="AB537" s="26"/>
      <c r="AC537" s="26"/>
      <c r="AD537" s="26"/>
      <c r="AE537" s="26"/>
      <c r="AF537" s="26"/>
      <c r="AG537" s="26"/>
      <c r="AH537" s="26"/>
      <c r="AI537" s="26"/>
      <c r="AJ537" s="26"/>
      <c r="AK537" s="26"/>
      <c r="AL537" s="26"/>
    </row>
    <row r="538" spans="1:38" ht="50">
      <c r="A538" s="67">
        <v>542</v>
      </c>
      <c r="B538" s="78">
        <v>45824</v>
      </c>
      <c r="C538" s="69"/>
      <c r="D538" s="70" t="s">
        <v>648</v>
      </c>
      <c r="E538" s="69"/>
      <c r="F538" s="69"/>
      <c r="G538" s="70" t="s">
        <v>20103</v>
      </c>
      <c r="H538" s="70" t="s">
        <v>20104</v>
      </c>
      <c r="I538" s="70" t="s">
        <v>20095</v>
      </c>
      <c r="J538" s="70" t="s">
        <v>825</v>
      </c>
      <c r="K538" s="70" t="s">
        <v>1917</v>
      </c>
      <c r="L538" s="70" t="s">
        <v>2159</v>
      </c>
      <c r="M538" s="70" t="s">
        <v>20105</v>
      </c>
      <c r="N538" s="86" t="s">
        <v>20106</v>
      </c>
      <c r="O538" s="83" t="s">
        <v>20107</v>
      </c>
      <c r="P538" s="72" t="s">
        <v>901</v>
      </c>
      <c r="Q538" s="73" t="s">
        <v>20108</v>
      </c>
      <c r="R538" s="72"/>
      <c r="S538" s="73"/>
      <c r="T538" s="73"/>
      <c r="U538" s="74"/>
      <c r="V538" s="26"/>
      <c r="W538" s="26"/>
      <c r="X538" s="26"/>
      <c r="Y538" s="26"/>
      <c r="Z538" s="26"/>
      <c r="AA538" s="26"/>
      <c r="AB538" s="26"/>
      <c r="AC538" s="26"/>
      <c r="AD538" s="26"/>
      <c r="AE538" s="26"/>
      <c r="AF538" s="26"/>
      <c r="AG538" s="26"/>
      <c r="AH538" s="26"/>
      <c r="AI538" s="26"/>
      <c r="AJ538" s="26"/>
      <c r="AK538" s="26"/>
      <c r="AL538" s="26"/>
    </row>
    <row r="539" spans="1:38" ht="113.5">
      <c r="A539" s="67">
        <v>543</v>
      </c>
      <c r="B539" s="78">
        <v>45824</v>
      </c>
      <c r="C539" s="69"/>
      <c r="D539" s="70" t="s">
        <v>648</v>
      </c>
      <c r="E539" s="69"/>
      <c r="F539" s="69"/>
      <c r="G539" s="70" t="s">
        <v>49</v>
      </c>
      <c r="H539" s="70" t="s">
        <v>20109</v>
      </c>
      <c r="I539" s="70" t="s">
        <v>20095</v>
      </c>
      <c r="J539" s="70" t="s">
        <v>825</v>
      </c>
      <c r="K539" s="70" t="s">
        <v>1917</v>
      </c>
      <c r="L539" s="70" t="s">
        <v>43</v>
      </c>
      <c r="M539" s="70" t="s">
        <v>20110</v>
      </c>
      <c r="N539" s="86" t="s">
        <v>20111</v>
      </c>
      <c r="O539" s="88" t="s">
        <v>20112</v>
      </c>
      <c r="P539" s="72" t="s">
        <v>23</v>
      </c>
      <c r="Q539" s="73"/>
      <c r="R539" s="72" t="s">
        <v>24</v>
      </c>
      <c r="S539" s="73" t="s">
        <v>1917</v>
      </c>
      <c r="T539" s="73" t="s">
        <v>12341</v>
      </c>
      <c r="U539" s="74" t="s">
        <v>20113</v>
      </c>
      <c r="V539" s="26"/>
      <c r="W539" s="26"/>
      <c r="X539" s="26"/>
      <c r="Y539" s="26"/>
      <c r="Z539" s="26"/>
      <c r="AA539" s="26"/>
      <c r="AB539" s="26"/>
      <c r="AC539" s="26"/>
      <c r="AD539" s="26"/>
      <c r="AE539" s="26"/>
      <c r="AF539" s="26"/>
      <c r="AG539" s="26"/>
      <c r="AH539" s="26"/>
      <c r="AI539" s="26"/>
      <c r="AJ539" s="26"/>
      <c r="AK539" s="26"/>
      <c r="AL539" s="26"/>
    </row>
    <row r="540" spans="1:38" ht="37.5">
      <c r="A540" s="67">
        <v>544</v>
      </c>
      <c r="B540" s="78">
        <v>45824</v>
      </c>
      <c r="C540" s="69"/>
      <c r="D540" s="70" t="s">
        <v>648</v>
      </c>
      <c r="E540" s="69"/>
      <c r="F540" s="69"/>
      <c r="G540" s="70" t="s">
        <v>49</v>
      </c>
      <c r="H540" s="70" t="s">
        <v>20114</v>
      </c>
      <c r="I540" s="70" t="s">
        <v>20095</v>
      </c>
      <c r="J540" s="70" t="s">
        <v>825</v>
      </c>
      <c r="K540" s="70" t="s">
        <v>1917</v>
      </c>
      <c r="L540" s="70" t="s">
        <v>142</v>
      </c>
      <c r="M540" s="70" t="s">
        <v>20115</v>
      </c>
      <c r="N540" s="86" t="s">
        <v>20116</v>
      </c>
      <c r="O540" s="88" t="s">
        <v>20117</v>
      </c>
      <c r="P540" s="72" t="s">
        <v>23</v>
      </c>
      <c r="Q540" s="73"/>
      <c r="R540" s="72"/>
      <c r="S540" s="73"/>
      <c r="T540" s="73"/>
      <c r="U540" s="74"/>
      <c r="V540" s="26"/>
      <c r="W540" s="26"/>
      <c r="X540" s="26"/>
      <c r="Y540" s="26"/>
      <c r="Z540" s="26"/>
      <c r="AA540" s="26"/>
      <c r="AB540" s="26"/>
      <c r="AC540" s="26"/>
      <c r="AD540" s="26"/>
      <c r="AE540" s="26"/>
      <c r="AF540" s="26"/>
      <c r="AG540" s="26"/>
      <c r="AH540" s="26"/>
      <c r="AI540" s="26"/>
      <c r="AJ540" s="26"/>
      <c r="AK540" s="26"/>
      <c r="AL540" s="26"/>
    </row>
    <row r="541" spans="1:38" ht="14.5">
      <c r="A541" s="67">
        <v>545</v>
      </c>
      <c r="B541" s="78">
        <v>45824</v>
      </c>
      <c r="C541" s="69"/>
      <c r="D541" s="70"/>
      <c r="E541" s="69"/>
      <c r="F541" s="69"/>
      <c r="G541" s="70"/>
      <c r="H541" s="70"/>
      <c r="I541" s="70"/>
      <c r="J541" s="70"/>
      <c r="K541" s="70"/>
      <c r="L541" s="70"/>
      <c r="M541" s="70"/>
      <c r="N541" s="86"/>
      <c r="O541" s="88"/>
      <c r="P541" s="72"/>
      <c r="Q541" s="73"/>
      <c r="R541" s="72"/>
      <c r="S541" s="73"/>
      <c r="T541" s="73"/>
      <c r="U541" s="74"/>
      <c r="V541" s="26"/>
      <c r="W541" s="26"/>
      <c r="X541" s="26"/>
      <c r="Y541" s="26"/>
      <c r="Z541" s="26"/>
      <c r="AA541" s="26"/>
      <c r="AB541" s="26"/>
      <c r="AC541" s="26"/>
      <c r="AD541" s="26"/>
      <c r="AE541" s="26"/>
      <c r="AF541" s="26"/>
      <c r="AG541" s="26"/>
      <c r="AH541" s="26"/>
      <c r="AI541" s="26"/>
      <c r="AJ541" s="26"/>
      <c r="AK541" s="26"/>
      <c r="AL541" s="26"/>
    </row>
    <row r="542" spans="1:38" ht="14.5">
      <c r="A542" s="67">
        <v>546</v>
      </c>
      <c r="B542" s="78">
        <v>45824</v>
      </c>
      <c r="C542" s="69"/>
      <c r="D542" s="70"/>
      <c r="E542" s="69"/>
      <c r="F542" s="69"/>
      <c r="G542" s="70"/>
      <c r="H542" s="70"/>
      <c r="I542" s="70"/>
      <c r="J542" s="70"/>
      <c r="K542" s="70"/>
      <c r="L542" s="70"/>
      <c r="M542" s="70"/>
      <c r="N542" s="99"/>
      <c r="O542" s="70"/>
      <c r="P542" s="72"/>
      <c r="Q542" s="73"/>
      <c r="R542" s="72"/>
      <c r="S542" s="73"/>
      <c r="T542" s="73"/>
      <c r="U542" s="74"/>
      <c r="V542" s="26"/>
      <c r="W542" s="26"/>
      <c r="X542" s="26"/>
      <c r="Y542" s="26"/>
      <c r="Z542" s="26"/>
      <c r="AA542" s="26"/>
      <c r="AB542" s="26"/>
      <c r="AC542" s="26"/>
      <c r="AD542" s="26"/>
      <c r="AE542" s="26"/>
      <c r="AF542" s="26"/>
      <c r="AG542" s="26"/>
      <c r="AH542" s="26"/>
      <c r="AI542" s="26"/>
      <c r="AJ542" s="26"/>
      <c r="AK542" s="26"/>
      <c r="AL542" s="26"/>
    </row>
    <row r="543" spans="1:38" ht="14.5">
      <c r="A543" s="67">
        <v>547</v>
      </c>
      <c r="B543" s="68"/>
      <c r="C543" s="69"/>
      <c r="D543" s="70"/>
      <c r="E543" s="69"/>
      <c r="F543" s="69"/>
      <c r="G543" s="70"/>
      <c r="H543" s="70"/>
      <c r="I543" s="70"/>
      <c r="J543" s="70"/>
      <c r="K543" s="70"/>
      <c r="L543" s="70"/>
      <c r="M543" s="70"/>
      <c r="N543" s="86"/>
      <c r="O543" s="70"/>
      <c r="P543" s="72"/>
      <c r="Q543" s="73"/>
      <c r="R543" s="72"/>
      <c r="S543" s="73"/>
      <c r="T543" s="73"/>
      <c r="U543" s="74"/>
      <c r="V543" s="26"/>
      <c r="W543" s="26"/>
      <c r="X543" s="26"/>
      <c r="Y543" s="26"/>
      <c r="Z543" s="26"/>
      <c r="AA543" s="26"/>
      <c r="AB543" s="26"/>
      <c r="AC543" s="26"/>
      <c r="AD543" s="26"/>
      <c r="AE543" s="26"/>
      <c r="AF543" s="26"/>
      <c r="AG543" s="26"/>
      <c r="AH543" s="26"/>
      <c r="AI543" s="26"/>
      <c r="AJ543" s="26"/>
      <c r="AK543" s="26"/>
      <c r="AL543" s="26"/>
    </row>
    <row r="544" spans="1:38" ht="14.5">
      <c r="A544" s="67">
        <v>548</v>
      </c>
      <c r="B544" s="68"/>
      <c r="C544" s="69"/>
      <c r="D544" s="70"/>
      <c r="E544" s="69"/>
      <c r="F544" s="69"/>
      <c r="G544" s="70"/>
      <c r="H544" s="70"/>
      <c r="I544" s="70"/>
      <c r="J544" s="70"/>
      <c r="K544" s="70"/>
      <c r="L544" s="70"/>
      <c r="M544" s="70"/>
      <c r="N544" s="86"/>
      <c r="O544" s="70"/>
      <c r="P544" s="72"/>
      <c r="Q544" s="73"/>
      <c r="R544" s="72"/>
      <c r="S544" s="73"/>
      <c r="T544" s="73"/>
      <c r="U544" s="74"/>
      <c r="V544" s="26"/>
      <c r="W544" s="26"/>
      <c r="X544" s="26"/>
      <c r="Y544" s="26"/>
      <c r="Z544" s="26"/>
      <c r="AA544" s="26"/>
      <c r="AB544" s="26"/>
      <c r="AC544" s="26"/>
      <c r="AD544" s="26"/>
      <c r="AE544" s="26"/>
      <c r="AF544" s="26"/>
      <c r="AG544" s="26"/>
      <c r="AH544" s="26"/>
      <c r="AI544" s="26"/>
      <c r="AJ544" s="26"/>
      <c r="AK544" s="26"/>
      <c r="AL544" s="26"/>
    </row>
    <row r="545" spans="1:38" ht="14.5">
      <c r="A545" s="67">
        <v>549</v>
      </c>
      <c r="B545" s="68"/>
      <c r="C545" s="69"/>
      <c r="D545" s="70"/>
      <c r="E545" s="69"/>
      <c r="F545" s="69"/>
      <c r="G545" s="70"/>
      <c r="H545" s="70"/>
      <c r="I545" s="70"/>
      <c r="J545" s="70"/>
      <c r="K545" s="70"/>
      <c r="L545" s="70"/>
      <c r="M545" s="70"/>
      <c r="N545" s="86"/>
      <c r="O545" s="88"/>
      <c r="P545" s="72"/>
      <c r="Q545" s="73"/>
      <c r="R545" s="72"/>
      <c r="S545" s="73"/>
      <c r="T545" s="73"/>
      <c r="U545" s="74"/>
      <c r="V545" s="26"/>
      <c r="W545" s="26"/>
      <c r="X545" s="26"/>
      <c r="Y545" s="26"/>
      <c r="Z545" s="26"/>
      <c r="AA545" s="26"/>
      <c r="AB545" s="26"/>
      <c r="AC545" s="26"/>
      <c r="AD545" s="26"/>
      <c r="AE545" s="26"/>
      <c r="AF545" s="26"/>
      <c r="AG545" s="26"/>
      <c r="AH545" s="26"/>
      <c r="AI545" s="26"/>
      <c r="AJ545" s="26"/>
      <c r="AK545" s="26"/>
      <c r="AL545" s="26"/>
    </row>
    <row r="546" spans="1:38" ht="14.5">
      <c r="A546" s="67">
        <v>550</v>
      </c>
      <c r="B546" s="68"/>
      <c r="C546" s="69"/>
      <c r="D546" s="70"/>
      <c r="E546" s="69"/>
      <c r="F546" s="69"/>
      <c r="G546" s="70"/>
      <c r="H546" s="70"/>
      <c r="I546" s="70"/>
      <c r="J546" s="70"/>
      <c r="K546" s="70"/>
      <c r="L546" s="70"/>
      <c r="M546" s="70"/>
      <c r="N546" s="86"/>
      <c r="O546" s="88"/>
      <c r="P546" s="72"/>
      <c r="Q546" s="73"/>
      <c r="R546" s="72"/>
      <c r="S546" s="73"/>
      <c r="T546" s="73"/>
      <c r="U546" s="74"/>
      <c r="V546" s="26"/>
      <c r="W546" s="26"/>
      <c r="X546" s="26"/>
      <c r="Y546" s="26"/>
      <c r="Z546" s="26"/>
      <c r="AA546" s="26"/>
      <c r="AB546" s="26"/>
      <c r="AC546" s="26"/>
      <c r="AD546" s="26"/>
      <c r="AE546" s="26"/>
      <c r="AF546" s="26"/>
      <c r="AG546" s="26"/>
      <c r="AH546" s="26"/>
      <c r="AI546" s="26"/>
      <c r="AJ546" s="26"/>
      <c r="AK546" s="26"/>
      <c r="AL546" s="26"/>
    </row>
    <row r="547" spans="1:38" ht="14.5">
      <c r="A547" s="67">
        <v>551</v>
      </c>
      <c r="B547" s="68"/>
      <c r="C547" s="69"/>
      <c r="D547" s="70"/>
      <c r="E547" s="69"/>
      <c r="F547" s="69"/>
      <c r="G547" s="70"/>
      <c r="H547" s="70"/>
      <c r="I547" s="70"/>
      <c r="J547" s="70"/>
      <c r="K547" s="70"/>
      <c r="L547" s="70"/>
      <c r="M547" s="70"/>
      <c r="N547" s="86"/>
      <c r="O547" s="88"/>
      <c r="P547" s="72"/>
      <c r="Q547" s="73"/>
      <c r="R547" s="72"/>
      <c r="S547" s="73"/>
      <c r="T547" s="73"/>
      <c r="U547" s="74"/>
      <c r="V547" s="26"/>
      <c r="W547" s="26"/>
      <c r="X547" s="26"/>
      <c r="Y547" s="26"/>
      <c r="Z547" s="26"/>
      <c r="AA547" s="26"/>
      <c r="AB547" s="26"/>
      <c r="AC547" s="26"/>
      <c r="AD547" s="26"/>
      <c r="AE547" s="26"/>
      <c r="AF547" s="26"/>
      <c r="AG547" s="26"/>
      <c r="AH547" s="26"/>
      <c r="AI547" s="26"/>
      <c r="AJ547" s="26"/>
      <c r="AK547" s="26"/>
      <c r="AL547" s="26"/>
    </row>
    <row r="548" spans="1:38" ht="14.5">
      <c r="A548" s="67">
        <v>552</v>
      </c>
      <c r="B548" s="68"/>
      <c r="C548" s="69"/>
      <c r="D548" s="70"/>
      <c r="E548" s="69"/>
      <c r="F548" s="69"/>
      <c r="G548" s="70"/>
      <c r="H548" s="70"/>
      <c r="I548" s="70"/>
      <c r="J548" s="70"/>
      <c r="K548" s="70"/>
      <c r="L548" s="70"/>
      <c r="M548" s="70"/>
      <c r="N548" s="86"/>
      <c r="O548" s="70"/>
      <c r="P548" s="72"/>
      <c r="Q548" s="73"/>
      <c r="R548" s="72"/>
      <c r="S548" s="73"/>
      <c r="T548" s="73"/>
      <c r="U548" s="74"/>
      <c r="V548" s="26"/>
      <c r="W548" s="26"/>
      <c r="X548" s="26"/>
      <c r="Y548" s="26"/>
      <c r="Z548" s="26"/>
      <c r="AA548" s="26"/>
      <c r="AB548" s="26"/>
      <c r="AC548" s="26"/>
      <c r="AD548" s="26"/>
      <c r="AE548" s="26"/>
      <c r="AF548" s="26"/>
      <c r="AG548" s="26"/>
      <c r="AH548" s="26"/>
      <c r="AI548" s="26"/>
      <c r="AJ548" s="26"/>
      <c r="AK548" s="26"/>
      <c r="AL548" s="26"/>
    </row>
    <row r="549" spans="1:38" ht="14.5">
      <c r="A549" s="67">
        <v>553</v>
      </c>
      <c r="B549" s="68"/>
      <c r="C549" s="69"/>
      <c r="D549" s="70"/>
      <c r="E549" s="69"/>
      <c r="F549" s="69"/>
      <c r="G549" s="70"/>
      <c r="H549" s="70"/>
      <c r="I549" s="70"/>
      <c r="J549" s="70"/>
      <c r="K549" s="70"/>
      <c r="L549" s="70"/>
      <c r="M549" s="70"/>
      <c r="N549" s="86"/>
      <c r="O549" s="88"/>
      <c r="P549" s="72"/>
      <c r="Q549" s="73"/>
      <c r="R549" s="72"/>
      <c r="S549" s="73"/>
      <c r="T549" s="73"/>
      <c r="U549" s="74"/>
      <c r="V549" s="26"/>
      <c r="W549" s="26"/>
      <c r="X549" s="26"/>
      <c r="Y549" s="26"/>
      <c r="Z549" s="26"/>
      <c r="AA549" s="26"/>
      <c r="AB549" s="26"/>
      <c r="AC549" s="26"/>
      <c r="AD549" s="26"/>
      <c r="AE549" s="26"/>
      <c r="AF549" s="26"/>
      <c r="AG549" s="26"/>
      <c r="AH549" s="26"/>
      <c r="AI549" s="26"/>
      <c r="AJ549" s="26"/>
      <c r="AK549" s="26"/>
      <c r="AL549" s="26"/>
    </row>
    <row r="550" spans="1:38" ht="14.5">
      <c r="A550" s="67">
        <v>554</v>
      </c>
      <c r="B550" s="68"/>
      <c r="C550" s="69"/>
      <c r="D550" s="70"/>
      <c r="E550" s="69"/>
      <c r="F550" s="69"/>
      <c r="G550" s="70"/>
      <c r="H550" s="70"/>
      <c r="I550" s="70"/>
      <c r="J550" s="70"/>
      <c r="K550" s="70"/>
      <c r="L550" s="70"/>
      <c r="M550" s="70"/>
      <c r="N550" s="86"/>
      <c r="O550" s="70"/>
      <c r="P550" s="72"/>
      <c r="Q550" s="73"/>
      <c r="R550" s="72"/>
      <c r="S550" s="73"/>
      <c r="T550" s="73"/>
      <c r="U550" s="74"/>
      <c r="V550" s="26"/>
      <c r="W550" s="26"/>
      <c r="X550" s="26"/>
      <c r="Y550" s="26"/>
      <c r="Z550" s="26"/>
      <c r="AA550" s="26"/>
      <c r="AB550" s="26"/>
      <c r="AC550" s="26"/>
      <c r="AD550" s="26"/>
      <c r="AE550" s="26"/>
      <c r="AF550" s="26"/>
      <c r="AG550" s="26"/>
      <c r="AH550" s="26"/>
      <c r="AI550" s="26"/>
      <c r="AJ550" s="26"/>
      <c r="AK550" s="26"/>
      <c r="AL550" s="26"/>
    </row>
    <row r="551" spans="1:38" ht="14.5">
      <c r="A551" s="67">
        <v>555</v>
      </c>
      <c r="B551" s="68"/>
      <c r="C551" s="69"/>
      <c r="D551" s="70"/>
      <c r="G551" s="22"/>
      <c r="J551" s="22"/>
      <c r="K551" s="70"/>
      <c r="L551" s="70"/>
      <c r="M551" s="9"/>
      <c r="O551" s="38"/>
      <c r="P551" s="72"/>
      <c r="Q551" s="73"/>
      <c r="R551" s="72"/>
      <c r="S551" s="73"/>
      <c r="T551" s="73"/>
      <c r="U551" s="74"/>
      <c r="V551" s="26"/>
      <c r="W551" s="26"/>
      <c r="X551" s="26"/>
      <c r="Y551" s="26"/>
      <c r="Z551" s="26"/>
      <c r="AA551" s="26"/>
      <c r="AB551" s="26"/>
      <c r="AC551" s="26"/>
      <c r="AD551" s="26"/>
      <c r="AE551" s="26"/>
      <c r="AF551" s="26"/>
      <c r="AG551" s="26"/>
      <c r="AH551" s="26"/>
      <c r="AI551" s="26"/>
      <c r="AJ551" s="26"/>
      <c r="AK551" s="26"/>
      <c r="AL551" s="26"/>
    </row>
    <row r="552" spans="1:38" ht="14.5">
      <c r="A552" s="67">
        <v>556</v>
      </c>
      <c r="B552" s="68"/>
      <c r="C552" s="69"/>
      <c r="D552" s="70"/>
      <c r="E552" s="69"/>
      <c r="F552" s="69"/>
      <c r="G552" s="70"/>
      <c r="H552" s="70"/>
      <c r="I552" s="70"/>
      <c r="J552" s="70"/>
      <c r="K552" s="70"/>
      <c r="L552" s="70"/>
      <c r="M552" s="70"/>
      <c r="N552" s="86"/>
      <c r="O552" s="70"/>
      <c r="P552" s="72"/>
      <c r="Q552" s="73"/>
      <c r="R552" s="72"/>
      <c r="S552" s="73"/>
      <c r="T552" s="73"/>
      <c r="U552" s="74"/>
      <c r="V552" s="26"/>
      <c r="W552" s="26"/>
      <c r="X552" s="26"/>
      <c r="Y552" s="26"/>
      <c r="Z552" s="26"/>
      <c r="AA552" s="26"/>
      <c r="AB552" s="26"/>
      <c r="AC552" s="26"/>
      <c r="AD552" s="26"/>
      <c r="AE552" s="26"/>
      <c r="AF552" s="26"/>
      <c r="AG552" s="26"/>
      <c r="AH552" s="26"/>
      <c r="AI552" s="26"/>
      <c r="AJ552" s="26"/>
      <c r="AK552" s="26"/>
      <c r="AL552" s="26"/>
    </row>
    <row r="553" spans="1:38" ht="14.5">
      <c r="A553" s="67">
        <v>557</v>
      </c>
      <c r="B553" s="68"/>
      <c r="C553" s="69"/>
      <c r="D553" s="70"/>
      <c r="E553" s="69"/>
      <c r="F553" s="69"/>
      <c r="G553" s="70"/>
      <c r="H553" s="70"/>
      <c r="I553" s="70"/>
      <c r="J553" s="70"/>
      <c r="K553" s="70"/>
      <c r="L553" s="70"/>
      <c r="M553" s="70"/>
      <c r="N553" s="86"/>
      <c r="O553" s="88"/>
      <c r="P553" s="72"/>
      <c r="Q553" s="73"/>
      <c r="R553" s="72"/>
      <c r="S553" s="73"/>
      <c r="T553" s="73"/>
      <c r="U553" s="74"/>
      <c r="V553" s="26"/>
      <c r="W553" s="26"/>
      <c r="X553" s="26"/>
      <c r="Y553" s="26"/>
      <c r="Z553" s="26"/>
      <c r="AA553" s="26"/>
      <c r="AB553" s="26"/>
      <c r="AC553" s="26"/>
      <c r="AD553" s="26"/>
      <c r="AE553" s="26"/>
      <c r="AF553" s="26"/>
      <c r="AG553" s="26"/>
      <c r="AH553" s="26"/>
      <c r="AI553" s="26"/>
      <c r="AJ553" s="26"/>
      <c r="AK553" s="26"/>
      <c r="AL553" s="26"/>
    </row>
    <row r="554" spans="1:38" ht="14.5">
      <c r="A554" s="67">
        <v>558</v>
      </c>
      <c r="B554" s="68"/>
      <c r="C554" s="69"/>
      <c r="D554" s="70"/>
      <c r="E554" s="69"/>
      <c r="F554" s="69"/>
      <c r="G554" s="70"/>
      <c r="H554" s="70"/>
      <c r="I554" s="70"/>
      <c r="J554" s="70"/>
      <c r="K554" s="70"/>
      <c r="L554" s="70"/>
      <c r="M554" s="70"/>
      <c r="N554" s="86"/>
      <c r="O554" s="70"/>
      <c r="P554" s="72"/>
      <c r="Q554" s="73"/>
      <c r="R554" s="72"/>
      <c r="S554" s="73"/>
      <c r="T554" s="73"/>
      <c r="U554" s="74"/>
      <c r="V554" s="26"/>
      <c r="W554" s="26"/>
      <c r="X554" s="26"/>
      <c r="Y554" s="26"/>
      <c r="Z554" s="26"/>
      <c r="AA554" s="26"/>
      <c r="AB554" s="26"/>
      <c r="AC554" s="26"/>
      <c r="AD554" s="26"/>
      <c r="AE554" s="26"/>
      <c r="AF554" s="26"/>
      <c r="AG554" s="26"/>
      <c r="AH554" s="26"/>
      <c r="AI554" s="26"/>
      <c r="AJ554" s="26"/>
      <c r="AK554" s="26"/>
      <c r="AL554" s="26"/>
    </row>
    <row r="555" spans="1:38" ht="14.5">
      <c r="A555" s="67">
        <v>559</v>
      </c>
      <c r="B555" s="68"/>
      <c r="C555" s="69"/>
      <c r="D555" s="70"/>
      <c r="E555" s="69"/>
      <c r="F555" s="69"/>
      <c r="G555" s="70"/>
      <c r="H555" s="70"/>
      <c r="I555" s="70"/>
      <c r="J555" s="70"/>
      <c r="K555" s="70"/>
      <c r="L555" s="70"/>
      <c r="M555" s="70"/>
      <c r="N555" s="86"/>
      <c r="O555" s="88"/>
      <c r="P555" s="72"/>
      <c r="Q555" s="73"/>
      <c r="R555" s="72"/>
      <c r="S555" s="73"/>
      <c r="T555" s="73"/>
      <c r="U555" s="74"/>
      <c r="V555" s="26"/>
      <c r="W555" s="26"/>
      <c r="X555" s="26"/>
      <c r="Y555" s="26"/>
      <c r="Z555" s="26"/>
      <c r="AA555" s="26"/>
      <c r="AB555" s="26"/>
      <c r="AC555" s="26"/>
      <c r="AD555" s="26"/>
      <c r="AE555" s="26"/>
      <c r="AF555" s="26"/>
      <c r="AG555" s="26"/>
      <c r="AH555" s="26"/>
      <c r="AI555" s="26"/>
      <c r="AJ555" s="26"/>
      <c r="AK555" s="26"/>
      <c r="AL555" s="26"/>
    </row>
    <row r="556" spans="1:38" ht="14.5">
      <c r="A556" s="67">
        <v>560</v>
      </c>
      <c r="B556" s="68"/>
      <c r="C556" s="69"/>
      <c r="D556" s="70"/>
      <c r="E556" s="69"/>
      <c r="F556" s="69"/>
      <c r="G556" s="70"/>
      <c r="H556" s="70"/>
      <c r="I556" s="70"/>
      <c r="J556" s="70"/>
      <c r="K556" s="70"/>
      <c r="L556" s="70"/>
      <c r="M556" s="70"/>
      <c r="N556" s="86"/>
      <c r="O556" s="88"/>
      <c r="P556" s="72"/>
      <c r="Q556" s="73"/>
      <c r="R556" s="72"/>
      <c r="S556" s="73"/>
      <c r="T556" s="73"/>
      <c r="U556" s="74"/>
      <c r="V556" s="26"/>
      <c r="W556" s="26"/>
      <c r="X556" s="26"/>
      <c r="Y556" s="26"/>
      <c r="Z556" s="26"/>
      <c r="AA556" s="26"/>
      <c r="AB556" s="26"/>
      <c r="AC556" s="26"/>
      <c r="AD556" s="26"/>
      <c r="AE556" s="26"/>
      <c r="AF556" s="26"/>
      <c r="AG556" s="26"/>
      <c r="AH556" s="26"/>
      <c r="AI556" s="26"/>
      <c r="AJ556" s="26"/>
      <c r="AK556" s="26"/>
      <c r="AL556" s="26"/>
    </row>
    <row r="557" spans="1:38" ht="14.5">
      <c r="A557" s="67">
        <v>561</v>
      </c>
      <c r="B557" s="68"/>
      <c r="C557" s="69"/>
      <c r="D557" s="70"/>
      <c r="E557" s="69"/>
      <c r="F557" s="69"/>
      <c r="G557" s="70"/>
      <c r="H557" s="70"/>
      <c r="I557" s="70"/>
      <c r="J557" s="70"/>
      <c r="K557" s="70"/>
      <c r="L557" s="70"/>
      <c r="M557" s="70"/>
      <c r="N557" s="86"/>
      <c r="O557" s="88"/>
      <c r="P557" s="72"/>
      <c r="Q557" s="73"/>
      <c r="R557" s="72"/>
      <c r="S557" s="73"/>
      <c r="T557" s="73"/>
      <c r="U557" s="74"/>
      <c r="V557" s="26"/>
      <c r="W557" s="26"/>
      <c r="X557" s="26"/>
      <c r="Y557" s="26"/>
      <c r="Z557" s="26"/>
      <c r="AA557" s="26"/>
      <c r="AB557" s="26"/>
      <c r="AC557" s="26"/>
      <c r="AD557" s="26"/>
      <c r="AE557" s="26"/>
      <c r="AF557" s="26"/>
      <c r="AG557" s="26"/>
      <c r="AH557" s="26"/>
      <c r="AI557" s="26"/>
      <c r="AJ557" s="26"/>
      <c r="AK557" s="26"/>
      <c r="AL557" s="26"/>
    </row>
    <row r="558" spans="1:38" ht="14.5">
      <c r="A558" s="67">
        <v>562</v>
      </c>
      <c r="B558" s="68"/>
      <c r="C558" s="69"/>
      <c r="D558" s="70"/>
      <c r="E558" s="69"/>
      <c r="F558" s="69"/>
      <c r="G558" s="70"/>
      <c r="H558" s="70"/>
      <c r="I558" s="70"/>
      <c r="J558" s="70"/>
      <c r="K558" s="70"/>
      <c r="L558" s="70"/>
      <c r="M558" s="70"/>
      <c r="N558" s="86"/>
      <c r="O558" s="88"/>
      <c r="P558" s="72"/>
      <c r="Q558" s="73"/>
      <c r="R558" s="72"/>
      <c r="S558" s="73"/>
      <c r="T558" s="73"/>
      <c r="U558" s="74"/>
      <c r="V558" s="26"/>
      <c r="W558" s="26"/>
      <c r="X558" s="26"/>
      <c r="Y558" s="26"/>
      <c r="Z558" s="26"/>
      <c r="AA558" s="26"/>
      <c r="AB558" s="26"/>
      <c r="AC558" s="26"/>
      <c r="AD558" s="26"/>
      <c r="AE558" s="26"/>
      <c r="AF558" s="26"/>
      <c r="AG558" s="26"/>
      <c r="AH558" s="26"/>
      <c r="AI558" s="26"/>
      <c r="AJ558" s="26"/>
      <c r="AK558" s="26"/>
      <c r="AL558" s="26"/>
    </row>
    <row r="559" spans="1:38" ht="14.5">
      <c r="A559" s="67">
        <v>563</v>
      </c>
      <c r="B559" s="68"/>
      <c r="C559" s="69"/>
      <c r="D559" s="70"/>
      <c r="E559" s="69"/>
      <c r="F559" s="69"/>
      <c r="G559" s="70"/>
      <c r="H559" s="70"/>
      <c r="I559" s="70"/>
      <c r="J559" s="70"/>
      <c r="K559" s="70"/>
      <c r="L559" s="70"/>
      <c r="M559" s="70"/>
      <c r="N559" s="86"/>
      <c r="O559" s="88"/>
      <c r="P559" s="72"/>
      <c r="Q559" s="73"/>
      <c r="R559" s="72"/>
      <c r="S559" s="73"/>
      <c r="T559" s="73"/>
      <c r="U559" s="74"/>
      <c r="V559" s="26"/>
      <c r="W559" s="26"/>
      <c r="X559" s="26"/>
      <c r="Y559" s="26"/>
      <c r="Z559" s="26"/>
      <c r="AA559" s="26"/>
      <c r="AB559" s="26"/>
      <c r="AC559" s="26"/>
      <c r="AD559" s="26"/>
      <c r="AE559" s="26"/>
      <c r="AF559" s="26"/>
      <c r="AG559" s="26"/>
      <c r="AH559" s="26"/>
      <c r="AI559" s="26"/>
      <c r="AJ559" s="26"/>
      <c r="AK559" s="26"/>
      <c r="AL559" s="26"/>
    </row>
    <row r="560" spans="1:38" ht="14.5">
      <c r="A560" s="67">
        <v>564</v>
      </c>
      <c r="B560" s="68"/>
      <c r="C560" s="69"/>
      <c r="D560" s="70"/>
      <c r="E560" s="69"/>
      <c r="F560" s="69"/>
      <c r="G560" s="70"/>
      <c r="H560" s="70"/>
      <c r="I560" s="70"/>
      <c r="J560" s="70"/>
      <c r="K560" s="70"/>
      <c r="L560" s="70"/>
      <c r="M560" s="70"/>
      <c r="N560" s="86"/>
      <c r="O560" s="88"/>
      <c r="P560" s="72"/>
      <c r="Q560" s="73"/>
      <c r="R560" s="72"/>
      <c r="S560" s="73"/>
      <c r="T560" s="73"/>
      <c r="U560" s="74"/>
      <c r="V560" s="26"/>
      <c r="W560" s="26"/>
      <c r="X560" s="26"/>
      <c r="Y560" s="26"/>
      <c r="Z560" s="26"/>
      <c r="AA560" s="26"/>
      <c r="AB560" s="26"/>
      <c r="AC560" s="26"/>
      <c r="AD560" s="26"/>
      <c r="AE560" s="26"/>
      <c r="AF560" s="26"/>
      <c r="AG560" s="26"/>
      <c r="AH560" s="26"/>
      <c r="AI560" s="26"/>
      <c r="AJ560" s="26"/>
      <c r="AK560" s="26"/>
      <c r="AL560" s="26"/>
    </row>
    <row r="561" spans="1:38" ht="14.5">
      <c r="A561" s="67">
        <v>565</v>
      </c>
      <c r="B561" s="68"/>
      <c r="C561" s="69"/>
      <c r="D561" s="70"/>
      <c r="E561" s="69"/>
      <c r="F561" s="69"/>
      <c r="G561" s="70"/>
      <c r="H561" s="70"/>
      <c r="I561" s="70"/>
      <c r="J561" s="70"/>
      <c r="K561" s="70"/>
      <c r="L561" s="70"/>
      <c r="M561" s="70"/>
      <c r="N561" s="86"/>
      <c r="O561" s="88"/>
      <c r="P561" s="72"/>
      <c r="Q561" s="73"/>
      <c r="R561" s="72"/>
      <c r="S561" s="73"/>
      <c r="T561" s="73"/>
      <c r="U561" s="74"/>
      <c r="V561" s="26"/>
      <c r="W561" s="26"/>
      <c r="X561" s="26"/>
      <c r="Y561" s="26"/>
      <c r="Z561" s="26"/>
      <c r="AA561" s="26"/>
      <c r="AB561" s="26"/>
      <c r="AC561" s="26"/>
      <c r="AD561" s="26"/>
      <c r="AE561" s="26"/>
      <c r="AF561" s="26"/>
      <c r="AG561" s="26"/>
      <c r="AH561" s="26"/>
      <c r="AI561" s="26"/>
      <c r="AJ561" s="26"/>
      <c r="AK561" s="26"/>
      <c r="AL561" s="26"/>
    </row>
    <row r="562" spans="1:38" ht="14.5">
      <c r="A562" s="67">
        <v>566</v>
      </c>
      <c r="B562" s="68"/>
      <c r="C562" s="69"/>
      <c r="D562" s="70"/>
      <c r="E562" s="69"/>
      <c r="F562" s="69"/>
      <c r="G562" s="70"/>
      <c r="H562" s="70"/>
      <c r="I562" s="70"/>
      <c r="J562" s="70"/>
      <c r="K562" s="70"/>
      <c r="L562" s="70"/>
      <c r="M562" s="70"/>
      <c r="N562" s="86"/>
      <c r="O562" s="88"/>
      <c r="P562" s="72"/>
      <c r="Q562" s="73"/>
      <c r="R562" s="72"/>
      <c r="S562" s="73"/>
      <c r="T562" s="73"/>
      <c r="U562" s="74"/>
      <c r="V562" s="26"/>
      <c r="W562" s="26"/>
      <c r="X562" s="26"/>
      <c r="Y562" s="26"/>
      <c r="Z562" s="26"/>
      <c r="AA562" s="26"/>
      <c r="AB562" s="26"/>
      <c r="AC562" s="26"/>
      <c r="AD562" s="26"/>
      <c r="AE562" s="26"/>
      <c r="AF562" s="26"/>
      <c r="AG562" s="26"/>
      <c r="AH562" s="26"/>
      <c r="AI562" s="26"/>
      <c r="AJ562" s="26"/>
      <c r="AK562" s="26"/>
      <c r="AL562" s="26"/>
    </row>
    <row r="563" spans="1:38" ht="14.5">
      <c r="A563" s="67">
        <v>567</v>
      </c>
      <c r="B563" s="68"/>
      <c r="C563" s="69"/>
      <c r="D563" s="70"/>
      <c r="E563" s="69"/>
      <c r="F563" s="69"/>
      <c r="G563" s="70"/>
      <c r="H563" s="70"/>
      <c r="I563" s="70"/>
      <c r="J563" s="70"/>
      <c r="K563" s="70"/>
      <c r="L563" s="70"/>
      <c r="M563" s="70"/>
      <c r="N563" s="86"/>
      <c r="O563" s="86"/>
      <c r="P563" s="72"/>
      <c r="Q563" s="73"/>
      <c r="R563" s="72"/>
      <c r="S563" s="73"/>
      <c r="T563" s="73"/>
      <c r="U563" s="74"/>
      <c r="V563" s="26"/>
      <c r="W563" s="26"/>
      <c r="X563" s="26"/>
      <c r="Y563" s="26"/>
      <c r="Z563" s="26"/>
      <c r="AA563" s="26"/>
      <c r="AB563" s="26"/>
      <c r="AC563" s="26"/>
      <c r="AD563" s="26"/>
      <c r="AE563" s="26"/>
      <c r="AF563" s="26"/>
      <c r="AG563" s="26"/>
      <c r="AH563" s="26"/>
      <c r="AI563" s="26"/>
      <c r="AJ563" s="26"/>
      <c r="AK563" s="26"/>
      <c r="AL563" s="26"/>
    </row>
    <row r="564" spans="1:38" ht="14.5">
      <c r="A564" s="67">
        <v>568</v>
      </c>
      <c r="B564" s="68"/>
      <c r="C564" s="69"/>
      <c r="D564" s="70"/>
      <c r="E564" s="69"/>
      <c r="F564" s="69"/>
      <c r="G564" s="70"/>
      <c r="H564" s="70"/>
      <c r="I564" s="70"/>
      <c r="J564" s="70"/>
      <c r="K564" s="70"/>
      <c r="L564" s="70"/>
      <c r="M564" s="70"/>
      <c r="N564" s="86"/>
      <c r="O564" s="86"/>
      <c r="P564" s="72"/>
      <c r="Q564" s="73"/>
      <c r="R564" s="72"/>
      <c r="S564" s="73"/>
      <c r="T564" s="73"/>
      <c r="U564" s="74"/>
      <c r="V564" s="26"/>
      <c r="W564" s="26"/>
      <c r="X564" s="26"/>
      <c r="Y564" s="26"/>
      <c r="Z564" s="26"/>
      <c r="AA564" s="26"/>
      <c r="AB564" s="26"/>
      <c r="AC564" s="26"/>
      <c r="AD564" s="26"/>
      <c r="AE564" s="26"/>
      <c r="AF564" s="26"/>
      <c r="AG564" s="26"/>
      <c r="AH564" s="26"/>
      <c r="AI564" s="26"/>
      <c r="AJ564" s="26"/>
      <c r="AK564" s="26"/>
      <c r="AL564" s="26"/>
    </row>
    <row r="565" spans="1:38" ht="14.5" hidden="1">
      <c r="A565" s="67">
        <v>569</v>
      </c>
      <c r="B565" s="68"/>
      <c r="C565" s="69"/>
      <c r="D565" s="70"/>
      <c r="E565" s="69"/>
      <c r="F565" s="69"/>
      <c r="G565" s="70"/>
      <c r="H565" s="70"/>
      <c r="I565" s="70"/>
      <c r="J565" s="70"/>
      <c r="K565" s="70"/>
      <c r="L565" s="70"/>
      <c r="M565" s="70"/>
      <c r="N565" s="86"/>
      <c r="O565" s="88"/>
      <c r="P565" s="72"/>
      <c r="Q565" s="73"/>
      <c r="R565" s="72"/>
      <c r="S565" s="73"/>
      <c r="T565" s="73"/>
      <c r="U565" s="74"/>
      <c r="V565" s="26"/>
      <c r="W565" s="26"/>
      <c r="X565" s="26"/>
      <c r="Y565" s="26"/>
      <c r="Z565" s="26"/>
      <c r="AA565" s="26"/>
      <c r="AB565" s="26"/>
      <c r="AC565" s="26"/>
      <c r="AD565" s="26"/>
      <c r="AE565" s="26"/>
      <c r="AF565" s="26"/>
      <c r="AG565" s="26"/>
      <c r="AH565" s="26"/>
      <c r="AI565" s="26"/>
      <c r="AJ565" s="26"/>
      <c r="AK565" s="26"/>
      <c r="AL565" s="26"/>
    </row>
    <row r="566" spans="1:38" ht="14.5">
      <c r="A566" s="67">
        <v>570</v>
      </c>
      <c r="B566" s="68"/>
      <c r="C566" s="69"/>
      <c r="D566" s="70"/>
      <c r="E566" s="69"/>
      <c r="F566" s="69"/>
      <c r="G566" s="70"/>
      <c r="H566" s="70"/>
      <c r="I566" s="70"/>
      <c r="J566" s="70"/>
      <c r="K566" s="70"/>
      <c r="L566" s="70"/>
      <c r="M566" s="70"/>
      <c r="N566" s="86"/>
      <c r="O566" s="88"/>
      <c r="P566" s="72"/>
      <c r="Q566" s="73"/>
      <c r="R566" s="72"/>
      <c r="S566" s="73"/>
      <c r="T566" s="73"/>
      <c r="U566" s="74"/>
      <c r="V566" s="26"/>
      <c r="W566" s="26"/>
      <c r="X566" s="26"/>
      <c r="Y566" s="26"/>
      <c r="Z566" s="26"/>
      <c r="AA566" s="26"/>
      <c r="AB566" s="26"/>
      <c r="AC566" s="26"/>
      <c r="AD566" s="26"/>
      <c r="AE566" s="26"/>
      <c r="AF566" s="26"/>
      <c r="AG566" s="26"/>
      <c r="AH566" s="26"/>
      <c r="AI566" s="26"/>
      <c r="AJ566" s="26"/>
      <c r="AK566" s="26"/>
      <c r="AL566" s="26"/>
    </row>
    <row r="567" spans="1:38" ht="14.5">
      <c r="A567" s="67">
        <v>571</v>
      </c>
      <c r="B567" s="68"/>
      <c r="C567" s="69"/>
      <c r="D567" s="70"/>
      <c r="E567" s="69"/>
      <c r="F567" s="69"/>
      <c r="G567" s="70"/>
      <c r="H567" s="70"/>
      <c r="I567" s="70"/>
      <c r="J567" s="70"/>
      <c r="K567" s="70"/>
      <c r="L567" s="70"/>
      <c r="M567" s="70"/>
      <c r="N567" s="86"/>
      <c r="O567" s="88"/>
      <c r="P567" s="72"/>
      <c r="Q567" s="73"/>
      <c r="R567" s="72"/>
      <c r="S567" s="73"/>
      <c r="T567" s="73"/>
      <c r="U567" s="74"/>
      <c r="V567" s="26"/>
      <c r="W567" s="26"/>
      <c r="X567" s="26"/>
      <c r="Y567" s="26"/>
      <c r="Z567" s="26"/>
      <c r="AA567" s="26"/>
      <c r="AB567" s="26"/>
      <c r="AC567" s="26"/>
      <c r="AD567" s="26"/>
      <c r="AE567" s="26"/>
      <c r="AF567" s="26"/>
      <c r="AG567" s="26"/>
      <c r="AH567" s="26"/>
      <c r="AI567" s="26"/>
      <c r="AJ567" s="26"/>
      <c r="AK567" s="26"/>
      <c r="AL567" s="26"/>
    </row>
    <row r="568" spans="1:38" ht="14.5">
      <c r="A568" s="67">
        <v>572</v>
      </c>
      <c r="B568" s="68"/>
      <c r="C568" s="69"/>
      <c r="D568" s="70"/>
      <c r="E568" s="69"/>
      <c r="F568" s="69"/>
      <c r="G568" s="70"/>
      <c r="H568" s="70"/>
      <c r="I568" s="70"/>
      <c r="J568" s="70"/>
      <c r="K568" s="70"/>
      <c r="L568" s="70"/>
      <c r="M568" s="70"/>
      <c r="N568" s="86"/>
      <c r="O568" s="88"/>
      <c r="P568" s="72"/>
      <c r="Q568" s="73"/>
      <c r="R568" s="72"/>
      <c r="S568" s="73"/>
      <c r="T568" s="73"/>
      <c r="U568" s="74"/>
      <c r="V568" s="26"/>
      <c r="W568" s="26"/>
      <c r="X568" s="26"/>
      <c r="Y568" s="26"/>
      <c r="Z568" s="26"/>
      <c r="AA568" s="26"/>
      <c r="AB568" s="26"/>
      <c r="AC568" s="26"/>
      <c r="AD568" s="26"/>
      <c r="AE568" s="26"/>
      <c r="AF568" s="26"/>
      <c r="AG568" s="26"/>
      <c r="AH568" s="26"/>
      <c r="AI568" s="26"/>
      <c r="AJ568" s="26"/>
      <c r="AK568" s="26"/>
      <c r="AL568" s="26"/>
    </row>
    <row r="569" spans="1:38" ht="14.5">
      <c r="A569" s="67">
        <v>573</v>
      </c>
      <c r="B569" s="68"/>
      <c r="C569" s="69"/>
      <c r="D569" s="70"/>
      <c r="E569" s="69"/>
      <c r="F569" s="69"/>
      <c r="G569" s="70"/>
      <c r="H569" s="70"/>
      <c r="I569" s="70"/>
      <c r="J569" s="70"/>
      <c r="K569" s="70"/>
      <c r="L569" s="70"/>
      <c r="M569" s="70"/>
      <c r="N569" s="86"/>
      <c r="O569" s="88"/>
      <c r="P569" s="72"/>
      <c r="Q569" s="73"/>
      <c r="R569" s="72"/>
      <c r="S569" s="73"/>
      <c r="T569" s="73"/>
      <c r="U569" s="74"/>
      <c r="V569" s="26"/>
      <c r="W569" s="26"/>
      <c r="X569" s="26"/>
      <c r="Y569" s="26"/>
      <c r="Z569" s="26"/>
      <c r="AA569" s="26"/>
      <c r="AB569" s="26"/>
      <c r="AC569" s="26"/>
      <c r="AD569" s="26"/>
      <c r="AE569" s="26"/>
      <c r="AF569" s="26"/>
      <c r="AG569" s="26"/>
      <c r="AH569" s="26"/>
      <c r="AI569" s="26"/>
      <c r="AJ569" s="26"/>
      <c r="AK569" s="26"/>
      <c r="AL569" s="26"/>
    </row>
    <row r="570" spans="1:38" ht="14.5">
      <c r="A570" s="67">
        <v>574</v>
      </c>
      <c r="B570" s="68"/>
      <c r="C570" s="69"/>
      <c r="D570" s="70"/>
      <c r="E570" s="69"/>
      <c r="F570" s="69"/>
      <c r="G570" s="70"/>
      <c r="H570" s="70"/>
      <c r="I570" s="70"/>
      <c r="J570" s="70"/>
      <c r="K570" s="70"/>
      <c r="L570" s="70"/>
      <c r="M570" s="70"/>
      <c r="N570" s="86"/>
      <c r="O570" s="88"/>
      <c r="P570" s="72"/>
      <c r="Q570" s="73"/>
      <c r="R570" s="72"/>
      <c r="S570" s="73"/>
      <c r="T570" s="73"/>
      <c r="U570" s="74"/>
      <c r="V570" s="26"/>
      <c r="W570" s="26"/>
      <c r="X570" s="26"/>
      <c r="Y570" s="26"/>
      <c r="Z570" s="26"/>
      <c r="AA570" s="26"/>
      <c r="AB570" s="26"/>
      <c r="AC570" s="26"/>
      <c r="AD570" s="26"/>
      <c r="AE570" s="26"/>
      <c r="AF570" s="26"/>
      <c r="AG570" s="26"/>
      <c r="AH570" s="26"/>
      <c r="AI570" s="26"/>
      <c r="AJ570" s="26"/>
      <c r="AK570" s="26"/>
      <c r="AL570" s="26"/>
    </row>
    <row r="571" spans="1:38" ht="14.5">
      <c r="A571" s="67">
        <v>575</v>
      </c>
      <c r="B571" s="68"/>
      <c r="C571" s="69"/>
      <c r="D571" s="70"/>
      <c r="E571" s="69"/>
      <c r="F571" s="69"/>
      <c r="G571" s="70"/>
      <c r="H571" s="70"/>
      <c r="I571" s="70"/>
      <c r="J571" s="70"/>
      <c r="K571" s="70"/>
      <c r="L571" s="70"/>
      <c r="M571" s="70"/>
      <c r="N571" s="86"/>
      <c r="O571" s="88"/>
      <c r="P571" s="72"/>
      <c r="Q571" s="73"/>
      <c r="R571" s="72"/>
      <c r="S571" s="73"/>
      <c r="T571" s="73"/>
      <c r="U571" s="74"/>
      <c r="V571" s="26"/>
      <c r="W571" s="26"/>
      <c r="X571" s="26"/>
      <c r="Y571" s="26"/>
      <c r="Z571" s="26"/>
      <c r="AA571" s="26"/>
      <c r="AB571" s="26"/>
      <c r="AC571" s="26"/>
      <c r="AD571" s="26"/>
      <c r="AE571" s="26"/>
      <c r="AF571" s="26"/>
      <c r="AG571" s="26"/>
      <c r="AH571" s="26"/>
      <c r="AI571" s="26"/>
      <c r="AJ571" s="26"/>
      <c r="AK571" s="26"/>
      <c r="AL571" s="26"/>
    </row>
    <row r="572" spans="1:38" ht="14.5">
      <c r="A572" s="67">
        <v>576</v>
      </c>
      <c r="B572" s="68"/>
      <c r="C572" s="69"/>
      <c r="D572" s="70"/>
      <c r="E572" s="69"/>
      <c r="F572" s="69"/>
      <c r="G572" s="70"/>
      <c r="H572" s="70"/>
      <c r="I572" s="70"/>
      <c r="J572" s="70"/>
      <c r="K572" s="70"/>
      <c r="L572" s="70"/>
      <c r="M572" s="70"/>
      <c r="N572" s="86"/>
      <c r="O572" s="88"/>
      <c r="P572" s="72"/>
      <c r="Q572" s="73"/>
      <c r="R572" s="72"/>
      <c r="S572" s="73"/>
      <c r="T572" s="73"/>
      <c r="U572" s="74"/>
      <c r="V572" s="26"/>
      <c r="W572" s="26"/>
      <c r="X572" s="26"/>
      <c r="Y572" s="26"/>
      <c r="Z572" s="26"/>
      <c r="AA572" s="26"/>
      <c r="AB572" s="26"/>
      <c r="AC572" s="26"/>
      <c r="AD572" s="26"/>
      <c r="AE572" s="26"/>
      <c r="AF572" s="26"/>
      <c r="AG572" s="26"/>
      <c r="AH572" s="26"/>
      <c r="AI572" s="26"/>
      <c r="AJ572" s="26"/>
      <c r="AK572" s="26"/>
      <c r="AL572" s="26"/>
    </row>
    <row r="573" spans="1:38" ht="14.5">
      <c r="A573" s="67">
        <v>577</v>
      </c>
      <c r="B573" s="68"/>
      <c r="C573" s="69"/>
      <c r="D573" s="70"/>
      <c r="E573" s="69"/>
      <c r="F573" s="69"/>
      <c r="G573" s="70"/>
      <c r="H573" s="70"/>
      <c r="I573" s="70"/>
      <c r="J573" s="70"/>
      <c r="K573" s="70"/>
      <c r="L573" s="70"/>
      <c r="M573" s="70"/>
      <c r="N573" s="86"/>
      <c r="O573" s="88"/>
      <c r="P573" s="72"/>
      <c r="Q573" s="73"/>
      <c r="R573" s="72"/>
      <c r="S573" s="73"/>
      <c r="T573" s="73"/>
      <c r="U573" s="74"/>
      <c r="V573" s="26"/>
      <c r="W573" s="26"/>
      <c r="X573" s="26"/>
      <c r="Y573" s="26"/>
      <c r="Z573" s="26"/>
      <c r="AA573" s="26"/>
      <c r="AB573" s="26"/>
      <c r="AC573" s="26"/>
      <c r="AD573" s="26"/>
      <c r="AE573" s="26"/>
      <c r="AF573" s="26"/>
      <c r="AG573" s="26"/>
      <c r="AH573" s="26"/>
      <c r="AI573" s="26"/>
      <c r="AJ573" s="26"/>
      <c r="AK573" s="26"/>
      <c r="AL573" s="26"/>
    </row>
    <row r="574" spans="1:38" ht="14.5">
      <c r="A574" s="67">
        <v>578</v>
      </c>
      <c r="B574" s="68"/>
      <c r="C574" s="69"/>
      <c r="D574" s="70"/>
      <c r="E574" s="69"/>
      <c r="F574" s="69"/>
      <c r="G574" s="70"/>
      <c r="H574" s="70"/>
      <c r="I574" s="70"/>
      <c r="J574" s="70"/>
      <c r="K574" s="70"/>
      <c r="L574" s="70"/>
      <c r="M574" s="70"/>
      <c r="N574" s="86"/>
      <c r="O574" s="88"/>
      <c r="P574" s="72"/>
      <c r="Q574" s="73"/>
      <c r="R574" s="72"/>
      <c r="S574" s="73"/>
      <c r="T574" s="73"/>
      <c r="U574" s="74"/>
      <c r="V574" s="26"/>
      <c r="W574" s="26"/>
      <c r="X574" s="26"/>
      <c r="Y574" s="26"/>
      <c r="Z574" s="26"/>
      <c r="AA574" s="26"/>
      <c r="AB574" s="26"/>
      <c r="AC574" s="26"/>
      <c r="AD574" s="26"/>
      <c r="AE574" s="26"/>
      <c r="AF574" s="26"/>
      <c r="AG574" s="26"/>
      <c r="AH574" s="26"/>
      <c r="AI574" s="26"/>
      <c r="AJ574" s="26"/>
      <c r="AK574" s="26"/>
      <c r="AL574" s="26"/>
    </row>
    <row r="575" spans="1:38" ht="14.5">
      <c r="A575" s="67">
        <v>579</v>
      </c>
      <c r="B575" s="68"/>
      <c r="C575" s="69"/>
      <c r="D575" s="70"/>
      <c r="E575" s="69"/>
      <c r="F575" s="69"/>
      <c r="G575" s="70"/>
      <c r="H575" s="70"/>
      <c r="I575" s="70"/>
      <c r="J575" s="70"/>
      <c r="K575" s="70"/>
      <c r="L575" s="70"/>
      <c r="M575" s="70"/>
      <c r="N575" s="86"/>
      <c r="O575" s="88"/>
      <c r="P575" s="72"/>
      <c r="Q575" s="73"/>
      <c r="R575" s="72"/>
      <c r="S575" s="73"/>
      <c r="T575" s="73"/>
      <c r="U575" s="74"/>
      <c r="V575" s="26"/>
      <c r="W575" s="26"/>
      <c r="X575" s="26"/>
      <c r="Y575" s="26"/>
      <c r="Z575" s="26"/>
      <c r="AA575" s="26"/>
      <c r="AB575" s="26"/>
      <c r="AC575" s="26"/>
      <c r="AD575" s="26"/>
      <c r="AE575" s="26"/>
      <c r="AF575" s="26"/>
      <c r="AG575" s="26"/>
      <c r="AH575" s="26"/>
      <c r="AI575" s="26"/>
      <c r="AJ575" s="26"/>
      <c r="AK575" s="26"/>
      <c r="AL575" s="26"/>
    </row>
    <row r="576" spans="1:38" ht="14.5">
      <c r="A576" s="67">
        <v>580</v>
      </c>
      <c r="B576" s="68"/>
      <c r="C576" s="69"/>
      <c r="D576" s="70"/>
      <c r="E576" s="69"/>
      <c r="F576" s="69"/>
      <c r="G576" s="70"/>
      <c r="H576" s="70"/>
      <c r="I576" s="70"/>
      <c r="J576" s="70"/>
      <c r="K576" s="70"/>
      <c r="L576" s="70"/>
      <c r="M576" s="70"/>
      <c r="N576" s="86"/>
      <c r="O576" s="86"/>
      <c r="P576" s="72"/>
      <c r="Q576" s="73"/>
      <c r="R576" s="72"/>
      <c r="S576" s="73"/>
      <c r="T576" s="73"/>
      <c r="U576" s="74"/>
      <c r="V576" s="26"/>
      <c r="W576" s="26"/>
      <c r="X576" s="26"/>
      <c r="Y576" s="26"/>
      <c r="Z576" s="26"/>
      <c r="AA576" s="26"/>
      <c r="AB576" s="26"/>
      <c r="AC576" s="26"/>
      <c r="AD576" s="26"/>
      <c r="AE576" s="26"/>
      <c r="AF576" s="26"/>
      <c r="AG576" s="26"/>
      <c r="AH576" s="26"/>
      <c r="AI576" s="26"/>
      <c r="AJ576" s="26"/>
      <c r="AK576" s="26"/>
      <c r="AL576" s="26"/>
    </row>
    <row r="577" spans="1:38" ht="14.5">
      <c r="A577" s="67">
        <v>581</v>
      </c>
      <c r="B577" s="68"/>
      <c r="C577" s="69"/>
      <c r="D577" s="70"/>
      <c r="E577" s="69"/>
      <c r="F577" s="69"/>
      <c r="G577" s="70"/>
      <c r="H577" s="70"/>
      <c r="I577" s="70"/>
      <c r="J577" s="70"/>
      <c r="K577" s="70"/>
      <c r="L577" s="70"/>
      <c r="M577" s="70"/>
      <c r="N577" s="86"/>
      <c r="O577" s="70"/>
      <c r="P577" s="72"/>
      <c r="Q577" s="73"/>
      <c r="R577" s="72"/>
      <c r="S577" s="73"/>
      <c r="T577" s="73"/>
      <c r="U577" s="74"/>
      <c r="V577" s="26"/>
      <c r="W577" s="26"/>
      <c r="X577" s="26"/>
      <c r="Y577" s="26"/>
      <c r="Z577" s="26"/>
      <c r="AA577" s="26"/>
      <c r="AB577" s="26"/>
      <c r="AC577" s="26"/>
      <c r="AD577" s="26"/>
      <c r="AE577" s="26"/>
      <c r="AF577" s="26"/>
      <c r="AG577" s="26"/>
      <c r="AH577" s="26"/>
      <c r="AI577" s="26"/>
      <c r="AJ577" s="26"/>
      <c r="AK577" s="26"/>
      <c r="AL577" s="26"/>
    </row>
    <row r="578" spans="1:38" ht="14.5">
      <c r="A578" s="67">
        <v>582</v>
      </c>
      <c r="B578" s="68"/>
      <c r="C578" s="69"/>
      <c r="D578" s="70"/>
      <c r="E578" s="69"/>
      <c r="F578" s="69"/>
      <c r="G578" s="70"/>
      <c r="H578" s="70"/>
      <c r="I578" s="70"/>
      <c r="J578" s="70"/>
      <c r="K578" s="70"/>
      <c r="L578" s="70"/>
      <c r="M578" s="70"/>
      <c r="N578" s="86"/>
      <c r="O578" s="70"/>
      <c r="P578" s="72"/>
      <c r="Q578" s="73"/>
      <c r="R578" s="72"/>
      <c r="S578" s="73"/>
      <c r="T578" s="73"/>
      <c r="U578" s="74"/>
      <c r="V578" s="26"/>
      <c r="W578" s="26"/>
      <c r="X578" s="26"/>
      <c r="Y578" s="26"/>
      <c r="Z578" s="26"/>
      <c r="AA578" s="26"/>
      <c r="AB578" s="26"/>
      <c r="AC578" s="26"/>
      <c r="AD578" s="26"/>
      <c r="AE578" s="26"/>
      <c r="AF578" s="26"/>
      <c r="AG578" s="26"/>
      <c r="AH578" s="26"/>
      <c r="AI578" s="26"/>
      <c r="AJ578" s="26"/>
      <c r="AK578" s="26"/>
      <c r="AL578" s="26"/>
    </row>
    <row r="579" spans="1:38" ht="14.5">
      <c r="A579" s="67">
        <v>583</v>
      </c>
      <c r="B579" s="68"/>
      <c r="C579" s="69"/>
      <c r="D579" s="70"/>
      <c r="E579" s="69"/>
      <c r="F579" s="69"/>
      <c r="G579" s="70"/>
      <c r="H579" s="70"/>
      <c r="I579" s="70"/>
      <c r="J579" s="70"/>
      <c r="K579" s="70"/>
      <c r="L579" s="70"/>
      <c r="M579" s="70"/>
      <c r="N579" s="86"/>
      <c r="O579" s="70"/>
      <c r="P579" s="72"/>
      <c r="Q579" s="73"/>
      <c r="R579" s="72"/>
      <c r="S579" s="73"/>
      <c r="T579" s="73"/>
      <c r="U579" s="74"/>
      <c r="V579" s="26"/>
      <c r="W579" s="26"/>
      <c r="X579" s="26"/>
      <c r="Y579" s="26"/>
      <c r="Z579" s="26"/>
      <c r="AA579" s="26"/>
      <c r="AB579" s="26"/>
      <c r="AC579" s="26"/>
      <c r="AD579" s="26"/>
      <c r="AE579" s="26"/>
      <c r="AF579" s="26"/>
      <c r="AG579" s="26"/>
      <c r="AH579" s="26"/>
      <c r="AI579" s="26"/>
      <c r="AJ579" s="26"/>
      <c r="AK579" s="26"/>
      <c r="AL579" s="26"/>
    </row>
    <row r="580" spans="1:38" ht="14.5">
      <c r="A580" s="67">
        <v>584</v>
      </c>
      <c r="B580" s="68"/>
      <c r="C580" s="69"/>
      <c r="D580" s="70"/>
      <c r="E580" s="69"/>
      <c r="F580" s="69"/>
      <c r="G580" s="70"/>
      <c r="H580" s="70"/>
      <c r="I580" s="70"/>
      <c r="J580" s="70"/>
      <c r="K580" s="70"/>
      <c r="L580" s="70"/>
      <c r="M580" s="70"/>
      <c r="N580" s="86"/>
      <c r="O580" s="70"/>
      <c r="P580" s="72"/>
      <c r="Q580" s="73"/>
      <c r="R580" s="72"/>
      <c r="S580" s="73"/>
      <c r="T580" s="73"/>
      <c r="U580" s="74"/>
      <c r="V580" s="26"/>
      <c r="W580" s="26"/>
      <c r="X580" s="26"/>
      <c r="Y580" s="26"/>
      <c r="Z580" s="26"/>
      <c r="AA580" s="26"/>
      <c r="AB580" s="26"/>
      <c r="AC580" s="26"/>
      <c r="AD580" s="26"/>
      <c r="AE580" s="26"/>
      <c r="AF580" s="26"/>
      <c r="AG580" s="26"/>
      <c r="AH580" s="26"/>
      <c r="AI580" s="26"/>
      <c r="AJ580" s="26"/>
      <c r="AK580" s="26"/>
      <c r="AL580" s="26"/>
    </row>
    <row r="581" spans="1:38" ht="14.5">
      <c r="A581" s="67">
        <v>585</v>
      </c>
      <c r="B581" s="68"/>
      <c r="C581" s="69"/>
      <c r="D581" s="70"/>
      <c r="E581" s="69"/>
      <c r="F581" s="69"/>
      <c r="G581" s="70"/>
      <c r="H581" s="70"/>
      <c r="I581" s="70"/>
      <c r="J581" s="70"/>
      <c r="K581" s="70"/>
      <c r="L581" s="70"/>
      <c r="M581" s="70"/>
      <c r="N581" s="86"/>
      <c r="O581" s="70"/>
      <c r="P581" s="72"/>
      <c r="Q581" s="73"/>
      <c r="R581" s="72"/>
      <c r="S581" s="73"/>
      <c r="T581" s="73"/>
      <c r="U581" s="74"/>
      <c r="V581" s="26"/>
      <c r="W581" s="26"/>
      <c r="X581" s="26"/>
      <c r="Y581" s="26"/>
      <c r="Z581" s="26"/>
      <c r="AA581" s="26"/>
      <c r="AB581" s="26"/>
      <c r="AC581" s="26"/>
      <c r="AD581" s="26"/>
      <c r="AE581" s="26"/>
      <c r="AF581" s="26"/>
      <c r="AG581" s="26"/>
      <c r="AH581" s="26"/>
      <c r="AI581" s="26"/>
      <c r="AJ581" s="26"/>
      <c r="AK581" s="26"/>
      <c r="AL581" s="26"/>
    </row>
    <row r="582" spans="1:38" ht="14.5">
      <c r="A582" s="67">
        <v>586</v>
      </c>
      <c r="B582" s="68"/>
      <c r="C582" s="69"/>
      <c r="D582" s="70"/>
      <c r="E582" s="69"/>
      <c r="F582" s="69"/>
      <c r="G582" s="70"/>
      <c r="H582" s="70"/>
      <c r="I582" s="70"/>
      <c r="J582" s="70"/>
      <c r="K582" s="70"/>
      <c r="L582" s="73"/>
      <c r="M582" s="86"/>
      <c r="N582" s="86"/>
      <c r="O582" s="86"/>
      <c r="P582" s="72"/>
      <c r="Q582" s="73"/>
      <c r="R582" s="72"/>
      <c r="S582" s="73"/>
      <c r="T582" s="73"/>
      <c r="U582" s="74"/>
      <c r="V582" s="26"/>
      <c r="W582" s="26"/>
      <c r="X582" s="26"/>
      <c r="Y582" s="26"/>
      <c r="Z582" s="26"/>
      <c r="AA582" s="26"/>
      <c r="AB582" s="26"/>
      <c r="AC582" s="26"/>
      <c r="AD582" s="26"/>
      <c r="AE582" s="26"/>
      <c r="AF582" s="26"/>
      <c r="AG582" s="26"/>
      <c r="AH582" s="26"/>
      <c r="AI582" s="26"/>
      <c r="AJ582" s="26"/>
      <c r="AK582" s="26"/>
      <c r="AL582" s="26"/>
    </row>
    <row r="583" spans="1:38" ht="14.5">
      <c r="A583" s="67">
        <v>587</v>
      </c>
      <c r="B583" s="68"/>
      <c r="C583" s="69"/>
      <c r="D583" s="70"/>
      <c r="E583" s="69"/>
      <c r="F583" s="69"/>
      <c r="G583" s="70"/>
      <c r="H583" s="70"/>
      <c r="I583" s="70"/>
      <c r="J583" s="70"/>
      <c r="K583" s="70"/>
      <c r="L583" s="70"/>
      <c r="M583" s="70"/>
      <c r="N583" s="86"/>
      <c r="O583" s="88"/>
      <c r="P583" s="72"/>
      <c r="Q583" s="73"/>
      <c r="R583" s="72"/>
      <c r="S583" s="73"/>
      <c r="T583" s="73"/>
      <c r="U583" s="74"/>
      <c r="V583" s="26"/>
      <c r="W583" s="26"/>
      <c r="X583" s="26"/>
      <c r="Y583" s="26"/>
      <c r="Z583" s="26"/>
      <c r="AA583" s="26"/>
      <c r="AB583" s="26"/>
      <c r="AC583" s="26"/>
      <c r="AD583" s="26"/>
      <c r="AE583" s="26"/>
      <c r="AF583" s="26"/>
      <c r="AG583" s="26"/>
      <c r="AH583" s="26"/>
      <c r="AI583" s="26"/>
      <c r="AJ583" s="26"/>
      <c r="AK583" s="26"/>
      <c r="AL583" s="26"/>
    </row>
    <row r="584" spans="1:38" ht="14.5">
      <c r="A584" s="67">
        <v>588</v>
      </c>
      <c r="B584" s="68"/>
      <c r="C584" s="69"/>
      <c r="D584" s="70"/>
      <c r="E584" s="69"/>
      <c r="F584" s="69"/>
      <c r="G584" s="70"/>
      <c r="H584" s="70"/>
      <c r="I584" s="70"/>
      <c r="J584" s="70"/>
      <c r="K584" s="70"/>
      <c r="L584" s="70"/>
      <c r="M584" s="70"/>
      <c r="N584" s="86"/>
      <c r="O584" s="88"/>
      <c r="P584" s="72"/>
      <c r="Q584" s="73"/>
      <c r="R584" s="72"/>
      <c r="S584" s="73"/>
      <c r="T584" s="73"/>
      <c r="U584" s="74"/>
      <c r="V584" s="26"/>
      <c r="W584" s="26"/>
      <c r="X584" s="26"/>
      <c r="Y584" s="26"/>
      <c r="Z584" s="26"/>
      <c r="AA584" s="26"/>
      <c r="AB584" s="26"/>
      <c r="AC584" s="26"/>
      <c r="AD584" s="26"/>
      <c r="AE584" s="26"/>
      <c r="AF584" s="26"/>
      <c r="AG584" s="26"/>
      <c r="AH584" s="26"/>
      <c r="AI584" s="26"/>
      <c r="AJ584" s="26"/>
      <c r="AK584" s="26"/>
      <c r="AL584" s="26"/>
    </row>
    <row r="585" spans="1:38" ht="14.5">
      <c r="A585" s="67">
        <v>589</v>
      </c>
      <c r="B585" s="68"/>
      <c r="C585" s="69"/>
      <c r="D585" s="70"/>
      <c r="E585" s="69"/>
      <c r="F585" s="69"/>
      <c r="G585" s="70"/>
      <c r="H585" s="70"/>
      <c r="I585" s="70"/>
      <c r="J585" s="70"/>
      <c r="K585" s="70"/>
      <c r="L585" s="70"/>
      <c r="M585" s="70"/>
      <c r="N585" s="86"/>
      <c r="O585" s="88"/>
      <c r="P585" s="72"/>
      <c r="Q585" s="73"/>
      <c r="R585" s="72"/>
      <c r="S585" s="73"/>
      <c r="T585" s="73"/>
      <c r="U585" s="74"/>
      <c r="V585" s="26"/>
      <c r="W585" s="26"/>
      <c r="X585" s="26"/>
      <c r="Y585" s="26"/>
      <c r="Z585" s="26"/>
      <c r="AA585" s="26"/>
      <c r="AB585" s="26"/>
      <c r="AC585" s="26"/>
      <c r="AD585" s="26"/>
      <c r="AE585" s="26"/>
      <c r="AF585" s="26"/>
      <c r="AG585" s="26"/>
      <c r="AH585" s="26"/>
      <c r="AI585" s="26"/>
      <c r="AJ585" s="26"/>
      <c r="AK585" s="26"/>
      <c r="AL585" s="26"/>
    </row>
    <row r="586" spans="1:38" ht="14.5">
      <c r="A586" s="67">
        <v>590</v>
      </c>
      <c r="B586" s="68"/>
      <c r="C586" s="69"/>
      <c r="D586" s="70"/>
      <c r="E586" s="69"/>
      <c r="F586" s="69"/>
      <c r="G586" s="70"/>
      <c r="H586" s="70"/>
      <c r="I586" s="70"/>
      <c r="J586" s="70"/>
      <c r="K586" s="70"/>
      <c r="L586" s="70"/>
      <c r="M586" s="70"/>
      <c r="N586" s="86"/>
      <c r="O586" s="86"/>
      <c r="P586" s="72"/>
      <c r="Q586" s="73"/>
      <c r="R586" s="72"/>
      <c r="S586" s="73"/>
      <c r="T586" s="73"/>
      <c r="U586" s="74"/>
      <c r="V586" s="26"/>
      <c r="W586" s="26"/>
      <c r="X586" s="26"/>
      <c r="Y586" s="26"/>
      <c r="Z586" s="26"/>
      <c r="AA586" s="26"/>
      <c r="AB586" s="26"/>
      <c r="AC586" s="26"/>
      <c r="AD586" s="26"/>
      <c r="AE586" s="26"/>
      <c r="AF586" s="26"/>
      <c r="AG586" s="26"/>
      <c r="AH586" s="26"/>
      <c r="AI586" s="26"/>
      <c r="AJ586" s="26"/>
      <c r="AK586" s="26"/>
      <c r="AL586" s="26"/>
    </row>
    <row r="587" spans="1:38" ht="14.5">
      <c r="A587" s="67">
        <v>591</v>
      </c>
      <c r="B587" s="68"/>
      <c r="C587" s="69"/>
      <c r="D587" s="70"/>
      <c r="E587" s="69"/>
      <c r="F587" s="69"/>
      <c r="G587" s="70"/>
      <c r="H587" s="70"/>
      <c r="I587" s="70"/>
      <c r="J587" s="70"/>
      <c r="K587" s="70"/>
      <c r="L587" s="70"/>
      <c r="M587" s="70"/>
      <c r="N587" s="86"/>
      <c r="O587" s="70"/>
      <c r="P587" s="72"/>
      <c r="Q587" s="73"/>
      <c r="R587" s="72"/>
      <c r="S587" s="73"/>
      <c r="T587" s="73"/>
      <c r="U587" s="74"/>
      <c r="V587" s="26"/>
      <c r="W587" s="26"/>
      <c r="X587" s="26"/>
      <c r="Y587" s="26"/>
      <c r="Z587" s="26"/>
      <c r="AA587" s="26"/>
      <c r="AB587" s="26"/>
      <c r="AC587" s="26"/>
      <c r="AD587" s="26"/>
      <c r="AE587" s="26"/>
      <c r="AF587" s="26"/>
      <c r="AG587" s="26"/>
      <c r="AH587" s="26"/>
      <c r="AI587" s="26"/>
      <c r="AJ587" s="26"/>
      <c r="AK587" s="26"/>
      <c r="AL587" s="26"/>
    </row>
    <row r="588" spans="1:38" ht="14.5">
      <c r="A588" s="67">
        <v>592</v>
      </c>
      <c r="B588" s="68"/>
      <c r="C588" s="69"/>
      <c r="D588" s="70"/>
      <c r="E588" s="69"/>
      <c r="F588" s="69"/>
      <c r="G588" s="70"/>
      <c r="H588" s="70"/>
      <c r="I588" s="70"/>
      <c r="J588" s="70"/>
      <c r="K588" s="70"/>
      <c r="L588" s="70"/>
      <c r="M588" s="70"/>
      <c r="N588" s="86"/>
      <c r="O588" s="70"/>
      <c r="P588" s="72"/>
      <c r="Q588" s="73"/>
      <c r="R588" s="72"/>
      <c r="S588" s="73"/>
      <c r="T588" s="73"/>
      <c r="U588" s="74"/>
      <c r="V588" s="26"/>
      <c r="W588" s="26"/>
      <c r="X588" s="26"/>
      <c r="Y588" s="26"/>
      <c r="Z588" s="26"/>
      <c r="AA588" s="26"/>
      <c r="AB588" s="26"/>
      <c r="AC588" s="26"/>
      <c r="AD588" s="26"/>
      <c r="AE588" s="26"/>
      <c r="AF588" s="26"/>
      <c r="AG588" s="26"/>
      <c r="AH588" s="26"/>
      <c r="AI588" s="26"/>
      <c r="AJ588" s="26"/>
      <c r="AK588" s="26"/>
      <c r="AL588" s="26"/>
    </row>
    <row r="589" spans="1:38" ht="14.5">
      <c r="A589" s="67">
        <v>593</v>
      </c>
      <c r="B589" s="68"/>
      <c r="C589" s="69"/>
      <c r="D589" s="70"/>
      <c r="E589" s="69"/>
      <c r="F589" s="69"/>
      <c r="G589" s="70"/>
      <c r="H589" s="70"/>
      <c r="I589" s="70"/>
      <c r="J589" s="70"/>
      <c r="K589" s="70"/>
      <c r="L589" s="70"/>
      <c r="M589" s="70"/>
      <c r="N589" s="86"/>
      <c r="O589" s="86"/>
      <c r="P589" s="72"/>
      <c r="Q589" s="73"/>
      <c r="R589" s="72"/>
      <c r="S589" s="73"/>
      <c r="T589" s="73"/>
      <c r="U589" s="74"/>
      <c r="V589" s="26"/>
      <c r="W589" s="26"/>
      <c r="X589" s="26"/>
      <c r="Y589" s="26"/>
      <c r="Z589" s="26"/>
      <c r="AA589" s="26"/>
      <c r="AB589" s="26"/>
      <c r="AC589" s="26"/>
      <c r="AD589" s="26"/>
      <c r="AE589" s="26"/>
      <c r="AF589" s="26"/>
      <c r="AG589" s="26"/>
      <c r="AH589" s="26"/>
      <c r="AI589" s="26"/>
      <c r="AJ589" s="26"/>
      <c r="AK589" s="26"/>
      <c r="AL589" s="26"/>
    </row>
    <row r="590" spans="1:38" ht="14.5">
      <c r="A590" s="67">
        <v>594</v>
      </c>
      <c r="B590" s="68"/>
      <c r="C590" s="69"/>
      <c r="D590" s="70"/>
      <c r="E590" s="69"/>
      <c r="F590" s="69"/>
      <c r="G590" s="70"/>
      <c r="H590" s="70"/>
      <c r="I590" s="70"/>
      <c r="J590" s="70"/>
      <c r="K590" s="70"/>
      <c r="L590" s="70"/>
      <c r="M590" s="70"/>
      <c r="N590" s="86"/>
      <c r="O590" s="88"/>
      <c r="P590" s="72"/>
      <c r="Q590" s="73"/>
      <c r="R590" s="72"/>
      <c r="S590" s="73"/>
      <c r="T590" s="73"/>
      <c r="U590" s="74"/>
      <c r="V590" s="26"/>
      <c r="W590" s="26"/>
      <c r="X590" s="26"/>
      <c r="Y590" s="26"/>
      <c r="Z590" s="26"/>
      <c r="AA590" s="26"/>
      <c r="AB590" s="26"/>
      <c r="AC590" s="26"/>
      <c r="AD590" s="26"/>
      <c r="AE590" s="26"/>
      <c r="AF590" s="26"/>
      <c r="AG590" s="26"/>
      <c r="AH590" s="26"/>
      <c r="AI590" s="26"/>
      <c r="AJ590" s="26"/>
      <c r="AK590" s="26"/>
      <c r="AL590" s="26"/>
    </row>
    <row r="591" spans="1:38" ht="14.5">
      <c r="A591" s="67">
        <v>595</v>
      </c>
      <c r="B591" s="68"/>
      <c r="C591" s="69"/>
      <c r="D591" s="70"/>
      <c r="E591" s="69"/>
      <c r="F591" s="69"/>
      <c r="G591" s="70"/>
      <c r="H591" s="70"/>
      <c r="I591" s="70"/>
      <c r="J591" s="70"/>
      <c r="K591" s="70"/>
      <c r="L591" s="70"/>
      <c r="M591" s="70"/>
      <c r="N591" s="86"/>
      <c r="O591" s="70"/>
      <c r="P591" s="72"/>
      <c r="Q591" s="73"/>
      <c r="R591" s="72"/>
      <c r="S591" s="73"/>
      <c r="T591" s="73"/>
      <c r="U591" s="74"/>
      <c r="V591" s="26"/>
      <c r="W591" s="26"/>
      <c r="X591" s="26"/>
      <c r="Y591" s="26"/>
      <c r="Z591" s="26"/>
      <c r="AA591" s="26"/>
      <c r="AB591" s="26"/>
      <c r="AC591" s="26"/>
      <c r="AD591" s="26"/>
      <c r="AE591" s="26"/>
      <c r="AF591" s="26"/>
      <c r="AG591" s="26"/>
      <c r="AH591" s="26"/>
      <c r="AI591" s="26"/>
      <c r="AJ591" s="26"/>
      <c r="AK591" s="26"/>
      <c r="AL591" s="26"/>
    </row>
    <row r="592" spans="1:38" ht="14.5">
      <c r="A592" s="67">
        <v>596</v>
      </c>
      <c r="B592" s="68"/>
      <c r="C592" s="69"/>
      <c r="D592" s="70"/>
      <c r="E592" s="69"/>
      <c r="F592" s="69"/>
      <c r="G592" s="70"/>
      <c r="H592" s="70"/>
      <c r="I592" s="70"/>
      <c r="J592" s="70"/>
      <c r="K592" s="70"/>
      <c r="L592" s="70"/>
      <c r="M592" s="70"/>
      <c r="N592" s="86"/>
      <c r="O592" s="88"/>
      <c r="P592" s="72"/>
      <c r="Q592" s="73"/>
      <c r="R592" s="72"/>
      <c r="S592" s="73"/>
      <c r="T592" s="73"/>
      <c r="U592" s="74"/>
      <c r="V592" s="26"/>
      <c r="W592" s="26"/>
      <c r="X592" s="26"/>
      <c r="Y592" s="26"/>
      <c r="Z592" s="26"/>
      <c r="AA592" s="26"/>
      <c r="AB592" s="26"/>
      <c r="AC592" s="26"/>
      <c r="AD592" s="26"/>
      <c r="AE592" s="26"/>
      <c r="AF592" s="26"/>
      <c r="AG592" s="26"/>
      <c r="AH592" s="26"/>
      <c r="AI592" s="26"/>
      <c r="AJ592" s="26"/>
      <c r="AK592" s="26"/>
      <c r="AL592" s="26"/>
    </row>
    <row r="593" spans="1:38" ht="14.5">
      <c r="A593" s="67">
        <v>597</v>
      </c>
      <c r="B593" s="68"/>
      <c r="C593" s="69"/>
      <c r="D593" s="70"/>
      <c r="E593" s="69"/>
      <c r="F593" s="69"/>
      <c r="G593" s="70"/>
      <c r="H593" s="70"/>
      <c r="I593" s="70"/>
      <c r="J593" s="70"/>
      <c r="K593" s="70"/>
      <c r="L593" s="70"/>
      <c r="M593" s="70"/>
      <c r="N593" s="86"/>
      <c r="O593" s="70"/>
      <c r="P593" s="72"/>
      <c r="Q593" s="73"/>
      <c r="R593" s="72"/>
      <c r="S593" s="73"/>
      <c r="T593" s="73"/>
      <c r="U593" s="74"/>
      <c r="V593" s="26"/>
      <c r="W593" s="26"/>
      <c r="X593" s="26"/>
      <c r="Y593" s="26"/>
      <c r="Z593" s="26"/>
      <c r="AA593" s="26"/>
      <c r="AB593" s="26"/>
      <c r="AC593" s="26"/>
      <c r="AD593" s="26"/>
      <c r="AE593" s="26"/>
      <c r="AF593" s="26"/>
      <c r="AG593" s="26"/>
      <c r="AH593" s="26"/>
      <c r="AI593" s="26"/>
      <c r="AJ593" s="26"/>
      <c r="AK593" s="26"/>
      <c r="AL593" s="26"/>
    </row>
    <row r="594" spans="1:38" ht="14.5">
      <c r="A594" s="67">
        <v>598</v>
      </c>
      <c r="B594" s="68"/>
      <c r="C594" s="69"/>
      <c r="D594" s="70"/>
      <c r="E594" s="69"/>
      <c r="F594" s="69"/>
      <c r="G594" s="70"/>
      <c r="H594" s="70"/>
      <c r="I594" s="70"/>
      <c r="J594" s="70"/>
      <c r="K594" s="70"/>
      <c r="L594" s="70"/>
      <c r="M594" s="70"/>
      <c r="N594" s="86"/>
      <c r="O594" s="70"/>
      <c r="P594" s="72"/>
      <c r="Q594" s="73"/>
      <c r="R594" s="72"/>
      <c r="S594" s="73"/>
      <c r="T594" s="73"/>
      <c r="U594" s="74"/>
      <c r="V594" s="26"/>
      <c r="W594" s="26"/>
      <c r="X594" s="26"/>
      <c r="Y594" s="26"/>
      <c r="Z594" s="26"/>
      <c r="AA594" s="26"/>
      <c r="AB594" s="26"/>
      <c r="AC594" s="26"/>
      <c r="AD594" s="26"/>
      <c r="AE594" s="26"/>
      <c r="AF594" s="26"/>
      <c r="AG594" s="26"/>
      <c r="AH594" s="26"/>
      <c r="AI594" s="26"/>
      <c r="AJ594" s="26"/>
      <c r="AK594" s="26"/>
      <c r="AL594" s="26"/>
    </row>
    <row r="595" spans="1:38" ht="14.5">
      <c r="A595" s="67">
        <v>599</v>
      </c>
      <c r="B595" s="68"/>
      <c r="C595" s="69"/>
      <c r="D595" s="70"/>
      <c r="E595" s="69"/>
      <c r="F595" s="69"/>
      <c r="G595" s="70"/>
      <c r="H595" s="70"/>
      <c r="I595" s="70"/>
      <c r="J595" s="70"/>
      <c r="K595" s="70"/>
      <c r="L595" s="70"/>
      <c r="M595" s="70"/>
      <c r="N595" s="86"/>
      <c r="O595" s="70"/>
      <c r="P595" s="72"/>
      <c r="Q595" s="73"/>
      <c r="R595" s="72"/>
      <c r="S595" s="73"/>
      <c r="T595" s="73"/>
      <c r="U595" s="74"/>
      <c r="V595" s="26"/>
      <c r="W595" s="26"/>
      <c r="X595" s="26"/>
      <c r="Y595" s="26"/>
      <c r="Z595" s="26"/>
      <c r="AA595" s="26"/>
      <c r="AB595" s="26"/>
      <c r="AC595" s="26"/>
      <c r="AD595" s="26"/>
      <c r="AE595" s="26"/>
      <c r="AF595" s="26"/>
      <c r="AG595" s="26"/>
      <c r="AH595" s="26"/>
      <c r="AI595" s="26"/>
      <c r="AJ595" s="26"/>
      <c r="AK595" s="26"/>
      <c r="AL595" s="26"/>
    </row>
    <row r="596" spans="1:38" ht="14.5">
      <c r="A596" s="67">
        <v>600</v>
      </c>
      <c r="B596" s="68"/>
      <c r="C596" s="69"/>
      <c r="D596" s="70"/>
      <c r="E596" s="69"/>
      <c r="F596" s="69"/>
      <c r="G596" s="70"/>
      <c r="H596" s="70"/>
      <c r="I596" s="70"/>
      <c r="J596" s="70"/>
      <c r="K596" s="70"/>
      <c r="L596" s="70"/>
      <c r="M596" s="70"/>
      <c r="N596" s="86"/>
      <c r="O596" s="73"/>
      <c r="P596" s="72"/>
      <c r="Q596" s="73"/>
      <c r="R596" s="72"/>
      <c r="S596" s="73"/>
      <c r="T596" s="73"/>
      <c r="U596" s="74"/>
      <c r="V596" s="26"/>
      <c r="W596" s="26"/>
      <c r="X596" s="26"/>
      <c r="Y596" s="26"/>
      <c r="Z596" s="26"/>
      <c r="AA596" s="26"/>
      <c r="AB596" s="26"/>
      <c r="AC596" s="26"/>
      <c r="AD596" s="26"/>
      <c r="AE596" s="26"/>
      <c r="AF596" s="26"/>
      <c r="AG596" s="26"/>
      <c r="AH596" s="26"/>
      <c r="AI596" s="26"/>
      <c r="AJ596" s="26"/>
      <c r="AK596" s="26"/>
      <c r="AL596" s="26"/>
    </row>
    <row r="597" spans="1:38" ht="14.5">
      <c r="A597" s="67">
        <v>601</v>
      </c>
      <c r="B597" s="68"/>
      <c r="C597" s="69"/>
      <c r="D597" s="70"/>
      <c r="E597" s="69"/>
      <c r="F597" s="69"/>
      <c r="G597" s="70"/>
      <c r="H597" s="70"/>
      <c r="I597" s="70"/>
      <c r="J597" s="70"/>
      <c r="K597" s="70"/>
      <c r="L597" s="70"/>
      <c r="M597" s="70"/>
      <c r="N597" s="86"/>
      <c r="O597" s="70"/>
      <c r="P597" s="72"/>
      <c r="Q597" s="73"/>
      <c r="R597" s="72"/>
      <c r="S597" s="73"/>
      <c r="T597" s="73"/>
      <c r="U597" s="74"/>
      <c r="V597" s="26"/>
      <c r="W597" s="26"/>
      <c r="X597" s="26"/>
      <c r="Y597" s="26"/>
      <c r="Z597" s="26"/>
      <c r="AA597" s="26"/>
      <c r="AB597" s="26"/>
      <c r="AC597" s="26"/>
      <c r="AD597" s="26"/>
      <c r="AE597" s="26"/>
      <c r="AF597" s="26"/>
      <c r="AG597" s="26"/>
      <c r="AH597" s="26"/>
      <c r="AI597" s="26"/>
      <c r="AJ597" s="26"/>
      <c r="AK597" s="26"/>
      <c r="AL597" s="26"/>
    </row>
    <row r="598" spans="1:38" ht="14.5">
      <c r="A598" s="67">
        <v>602</v>
      </c>
      <c r="B598" s="68"/>
      <c r="C598" s="69"/>
      <c r="D598" s="70"/>
      <c r="E598" s="69"/>
      <c r="F598" s="69"/>
      <c r="G598" s="70"/>
      <c r="H598" s="70"/>
      <c r="I598" s="70"/>
      <c r="J598" s="70"/>
      <c r="K598" s="70"/>
      <c r="L598" s="70"/>
      <c r="M598" s="70"/>
      <c r="N598" s="86"/>
      <c r="O598" s="70"/>
      <c r="P598" s="72"/>
      <c r="Q598" s="73"/>
      <c r="R598" s="72"/>
      <c r="S598" s="73"/>
      <c r="T598" s="73"/>
      <c r="U598" s="74"/>
      <c r="V598" s="26"/>
      <c r="W598" s="26"/>
      <c r="X598" s="26"/>
      <c r="Y598" s="26"/>
      <c r="Z598" s="26"/>
      <c r="AA598" s="26"/>
      <c r="AB598" s="26"/>
      <c r="AC598" s="26"/>
      <c r="AD598" s="26"/>
      <c r="AE598" s="26"/>
      <c r="AF598" s="26"/>
      <c r="AG598" s="26"/>
      <c r="AH598" s="26"/>
      <c r="AI598" s="26"/>
      <c r="AJ598" s="26"/>
      <c r="AK598" s="26"/>
      <c r="AL598" s="26"/>
    </row>
    <row r="599" spans="1:38" ht="14.5">
      <c r="A599" s="67">
        <v>603</v>
      </c>
      <c r="B599" s="68"/>
      <c r="C599" s="69"/>
      <c r="D599" s="70"/>
      <c r="E599" s="69"/>
      <c r="F599" s="69"/>
      <c r="G599" s="70"/>
      <c r="H599" s="70"/>
      <c r="I599" s="70"/>
      <c r="J599" s="70"/>
      <c r="K599" s="70"/>
      <c r="L599" s="70"/>
      <c r="M599" s="70"/>
      <c r="N599" s="86"/>
      <c r="O599" s="88"/>
      <c r="P599" s="72"/>
      <c r="Q599" s="73"/>
      <c r="R599" s="72"/>
      <c r="S599" s="73"/>
      <c r="T599" s="73"/>
      <c r="U599" s="74"/>
      <c r="V599" s="26"/>
      <c r="W599" s="26"/>
      <c r="X599" s="26"/>
      <c r="Y599" s="26"/>
      <c r="Z599" s="26"/>
      <c r="AA599" s="26"/>
      <c r="AB599" s="26"/>
      <c r="AC599" s="26"/>
      <c r="AD599" s="26"/>
      <c r="AE599" s="26"/>
      <c r="AF599" s="26"/>
      <c r="AG599" s="26"/>
      <c r="AH599" s="26"/>
      <c r="AI599" s="26"/>
      <c r="AJ599" s="26"/>
      <c r="AK599" s="26"/>
      <c r="AL599" s="26"/>
    </row>
    <row r="600" spans="1:38" ht="14.5">
      <c r="A600" s="67">
        <v>604</v>
      </c>
      <c r="B600" s="68"/>
      <c r="C600" s="69"/>
      <c r="D600" s="70"/>
      <c r="E600" s="69"/>
      <c r="F600" s="69"/>
      <c r="G600" s="70"/>
      <c r="H600" s="70"/>
      <c r="I600" s="70"/>
      <c r="J600" s="70"/>
      <c r="K600" s="70"/>
      <c r="L600" s="70"/>
      <c r="M600" s="70"/>
      <c r="N600" s="86"/>
      <c r="O600" s="88"/>
      <c r="P600" s="72"/>
      <c r="Q600" s="73"/>
      <c r="R600" s="72"/>
      <c r="S600" s="73"/>
      <c r="T600" s="73"/>
      <c r="U600" s="74"/>
      <c r="V600" s="26"/>
      <c r="W600" s="26"/>
      <c r="X600" s="26"/>
      <c r="Y600" s="26"/>
      <c r="Z600" s="26"/>
      <c r="AA600" s="26"/>
      <c r="AB600" s="26"/>
      <c r="AC600" s="26"/>
      <c r="AD600" s="26"/>
      <c r="AE600" s="26"/>
      <c r="AF600" s="26"/>
      <c r="AG600" s="26"/>
      <c r="AH600" s="26"/>
      <c r="AI600" s="26"/>
      <c r="AJ600" s="26"/>
      <c r="AK600" s="26"/>
      <c r="AL600" s="26"/>
    </row>
    <row r="601" spans="1:38" ht="14.5">
      <c r="A601" s="67">
        <v>605</v>
      </c>
      <c r="B601" s="68"/>
      <c r="C601" s="69"/>
      <c r="D601" s="70"/>
      <c r="E601" s="69"/>
      <c r="F601" s="69"/>
      <c r="G601" s="70"/>
      <c r="H601" s="70"/>
      <c r="I601" s="70"/>
      <c r="J601" s="70"/>
      <c r="K601" s="70"/>
      <c r="L601" s="70"/>
      <c r="M601" s="70"/>
      <c r="N601" s="86"/>
      <c r="O601" s="88"/>
      <c r="P601" s="72"/>
      <c r="Q601" s="73"/>
      <c r="R601" s="72"/>
      <c r="S601" s="73"/>
      <c r="T601" s="73"/>
      <c r="U601" s="74"/>
      <c r="V601" s="26"/>
      <c r="W601" s="26"/>
      <c r="X601" s="26"/>
      <c r="Y601" s="26"/>
      <c r="Z601" s="26"/>
      <c r="AA601" s="26"/>
      <c r="AB601" s="26"/>
      <c r="AC601" s="26"/>
      <c r="AD601" s="26"/>
      <c r="AE601" s="26"/>
      <c r="AF601" s="26"/>
      <c r="AG601" s="26"/>
      <c r="AH601" s="26"/>
      <c r="AI601" s="26"/>
      <c r="AJ601" s="26"/>
      <c r="AK601" s="26"/>
      <c r="AL601" s="26"/>
    </row>
    <row r="602" spans="1:38" ht="14.5">
      <c r="A602" s="67">
        <v>606</v>
      </c>
      <c r="B602" s="68"/>
      <c r="C602" s="69"/>
      <c r="D602" s="70"/>
      <c r="E602" s="69"/>
      <c r="F602" s="69"/>
      <c r="G602" s="70"/>
      <c r="H602" s="70"/>
      <c r="I602" s="70"/>
      <c r="J602" s="70"/>
      <c r="K602" s="70"/>
      <c r="L602" s="70"/>
      <c r="M602" s="70"/>
      <c r="N602" s="86"/>
      <c r="O602" s="70"/>
      <c r="P602" s="72"/>
      <c r="Q602" s="73"/>
      <c r="R602" s="72"/>
      <c r="S602" s="73"/>
      <c r="T602" s="73"/>
      <c r="U602" s="74"/>
      <c r="V602" s="26"/>
      <c r="W602" s="26"/>
      <c r="X602" s="26"/>
      <c r="Y602" s="26"/>
      <c r="Z602" s="26"/>
      <c r="AA602" s="26"/>
      <c r="AB602" s="26"/>
      <c r="AC602" s="26"/>
      <c r="AD602" s="26"/>
      <c r="AE602" s="26"/>
      <c r="AF602" s="26"/>
      <c r="AG602" s="26"/>
      <c r="AH602" s="26"/>
      <c r="AI602" s="26"/>
      <c r="AJ602" s="26"/>
      <c r="AK602" s="26"/>
      <c r="AL602" s="26"/>
    </row>
    <row r="603" spans="1:38" ht="14.5">
      <c r="A603" s="67">
        <v>607</v>
      </c>
      <c r="B603" s="68"/>
      <c r="C603" s="69"/>
      <c r="D603" s="70"/>
      <c r="E603" s="69"/>
      <c r="F603" s="69"/>
      <c r="G603" s="70"/>
      <c r="H603" s="70"/>
      <c r="I603" s="70"/>
      <c r="J603" s="70"/>
      <c r="K603" s="70"/>
      <c r="L603" s="70"/>
      <c r="M603" s="70"/>
      <c r="N603" s="86"/>
      <c r="O603" s="86"/>
      <c r="P603" s="72"/>
      <c r="Q603" s="73"/>
      <c r="R603" s="72"/>
      <c r="S603" s="73"/>
      <c r="T603" s="73"/>
      <c r="U603" s="74"/>
      <c r="V603" s="26"/>
      <c r="W603" s="26"/>
      <c r="X603" s="26"/>
      <c r="Y603" s="26"/>
      <c r="Z603" s="26"/>
      <c r="AA603" s="26"/>
      <c r="AB603" s="26"/>
      <c r="AC603" s="26"/>
      <c r="AD603" s="26"/>
      <c r="AE603" s="26"/>
      <c r="AF603" s="26"/>
      <c r="AG603" s="26"/>
      <c r="AH603" s="26"/>
      <c r="AI603" s="26"/>
      <c r="AJ603" s="26"/>
      <c r="AK603" s="26"/>
      <c r="AL603" s="26"/>
    </row>
    <row r="604" spans="1:38" ht="14.5">
      <c r="A604" s="67">
        <v>608</v>
      </c>
      <c r="B604" s="68"/>
      <c r="C604" s="69"/>
      <c r="D604" s="70"/>
      <c r="E604" s="69"/>
      <c r="F604" s="69"/>
      <c r="G604" s="70"/>
      <c r="H604" s="70"/>
      <c r="I604" s="70"/>
      <c r="J604" s="70"/>
      <c r="K604" s="70"/>
      <c r="L604" s="70"/>
      <c r="M604" s="70"/>
      <c r="N604" s="86"/>
      <c r="O604" s="88"/>
      <c r="P604" s="72"/>
      <c r="Q604" s="73"/>
      <c r="R604" s="72"/>
      <c r="S604" s="73"/>
      <c r="T604" s="73"/>
      <c r="U604" s="74"/>
      <c r="V604" s="26"/>
      <c r="W604" s="26"/>
      <c r="X604" s="26"/>
      <c r="Y604" s="26"/>
      <c r="Z604" s="26"/>
      <c r="AA604" s="26"/>
      <c r="AB604" s="26"/>
      <c r="AC604" s="26"/>
      <c r="AD604" s="26"/>
      <c r="AE604" s="26"/>
      <c r="AF604" s="26"/>
      <c r="AG604" s="26"/>
      <c r="AH604" s="26"/>
      <c r="AI604" s="26"/>
      <c r="AJ604" s="26"/>
      <c r="AK604" s="26"/>
      <c r="AL604" s="26"/>
    </row>
    <row r="605" spans="1:38" ht="14.5">
      <c r="A605" s="67">
        <v>609</v>
      </c>
      <c r="B605" s="68"/>
      <c r="C605" s="69"/>
      <c r="D605" s="70"/>
      <c r="E605" s="69"/>
      <c r="F605" s="69"/>
      <c r="G605" s="70"/>
      <c r="H605" s="70"/>
      <c r="I605" s="70"/>
      <c r="J605" s="70"/>
      <c r="K605" s="70"/>
      <c r="L605" s="70"/>
      <c r="M605" s="70"/>
      <c r="N605" s="86"/>
      <c r="O605" s="70"/>
      <c r="P605" s="72"/>
      <c r="Q605" s="73"/>
      <c r="R605" s="72"/>
      <c r="S605" s="73"/>
      <c r="T605" s="73"/>
      <c r="U605" s="74"/>
      <c r="V605" s="26"/>
      <c r="W605" s="26"/>
      <c r="X605" s="26"/>
      <c r="Y605" s="26"/>
      <c r="Z605" s="26"/>
      <c r="AA605" s="26"/>
      <c r="AB605" s="26"/>
      <c r="AC605" s="26"/>
      <c r="AD605" s="26"/>
      <c r="AE605" s="26"/>
      <c r="AF605" s="26"/>
      <c r="AG605" s="26"/>
      <c r="AH605" s="26"/>
      <c r="AI605" s="26"/>
      <c r="AJ605" s="26"/>
      <c r="AK605" s="26"/>
      <c r="AL605" s="26"/>
    </row>
    <row r="606" spans="1:38" ht="14.5">
      <c r="A606" s="67">
        <v>610</v>
      </c>
      <c r="B606" s="68"/>
      <c r="C606" s="69"/>
      <c r="D606" s="70"/>
      <c r="E606" s="69"/>
      <c r="F606" s="69"/>
      <c r="G606" s="70"/>
      <c r="H606" s="70"/>
      <c r="I606" s="70"/>
      <c r="J606" s="70"/>
      <c r="K606" s="70"/>
      <c r="L606" s="70"/>
      <c r="M606" s="70"/>
      <c r="N606" s="86"/>
      <c r="O606" s="88"/>
      <c r="P606" s="72"/>
      <c r="Q606" s="73"/>
      <c r="R606" s="72"/>
      <c r="S606" s="73"/>
      <c r="T606" s="73"/>
      <c r="U606" s="74"/>
      <c r="V606" s="26"/>
      <c r="W606" s="26"/>
      <c r="X606" s="26"/>
      <c r="Y606" s="26"/>
      <c r="Z606" s="26"/>
      <c r="AA606" s="26"/>
      <c r="AB606" s="26"/>
      <c r="AC606" s="26"/>
      <c r="AD606" s="26"/>
      <c r="AE606" s="26"/>
      <c r="AF606" s="26"/>
      <c r="AG606" s="26"/>
      <c r="AH606" s="26"/>
      <c r="AI606" s="26"/>
      <c r="AJ606" s="26"/>
      <c r="AK606" s="26"/>
      <c r="AL606" s="26"/>
    </row>
    <row r="607" spans="1:38" ht="14.5">
      <c r="A607" s="67">
        <v>611</v>
      </c>
      <c r="B607" s="68"/>
      <c r="C607" s="69"/>
      <c r="D607" s="70"/>
      <c r="E607" s="69"/>
      <c r="F607" s="69"/>
      <c r="G607" s="70"/>
      <c r="H607" s="70"/>
      <c r="I607" s="70"/>
      <c r="J607" s="70"/>
      <c r="K607" s="70"/>
      <c r="L607" s="70"/>
      <c r="M607" s="70"/>
      <c r="N607" s="86"/>
      <c r="O607" s="70"/>
      <c r="P607" s="72"/>
      <c r="Q607" s="73"/>
      <c r="R607" s="72"/>
      <c r="S607" s="73"/>
      <c r="T607" s="73"/>
      <c r="U607" s="74"/>
      <c r="V607" s="26"/>
      <c r="W607" s="26"/>
      <c r="X607" s="26"/>
      <c r="Y607" s="26"/>
      <c r="Z607" s="26"/>
      <c r="AA607" s="26"/>
      <c r="AB607" s="26"/>
      <c r="AC607" s="26"/>
      <c r="AD607" s="26"/>
      <c r="AE607" s="26"/>
      <c r="AF607" s="26"/>
      <c r="AG607" s="26"/>
      <c r="AH607" s="26"/>
      <c r="AI607" s="26"/>
      <c r="AJ607" s="26"/>
      <c r="AK607" s="26"/>
      <c r="AL607" s="26"/>
    </row>
    <row r="608" spans="1:38" ht="14.5">
      <c r="A608" s="67">
        <v>612</v>
      </c>
      <c r="B608" s="68"/>
      <c r="C608" s="69"/>
      <c r="D608" s="70"/>
      <c r="E608" s="69"/>
      <c r="F608" s="69"/>
      <c r="G608" s="70"/>
      <c r="H608" s="70"/>
      <c r="I608" s="70"/>
      <c r="J608" s="70"/>
      <c r="K608" s="70"/>
      <c r="L608" s="70"/>
      <c r="M608" s="70"/>
      <c r="N608" s="86"/>
      <c r="O608" s="70"/>
      <c r="P608" s="72"/>
      <c r="Q608" s="73"/>
      <c r="R608" s="72"/>
      <c r="S608" s="73"/>
      <c r="T608" s="73"/>
      <c r="U608" s="74"/>
      <c r="V608" s="26"/>
      <c r="W608" s="26"/>
      <c r="X608" s="26"/>
      <c r="Y608" s="26"/>
      <c r="Z608" s="26"/>
      <c r="AA608" s="26"/>
      <c r="AB608" s="26"/>
      <c r="AC608" s="26"/>
      <c r="AD608" s="26"/>
      <c r="AE608" s="26"/>
      <c r="AF608" s="26"/>
      <c r="AG608" s="26"/>
      <c r="AH608" s="26"/>
      <c r="AI608" s="26"/>
      <c r="AJ608" s="26"/>
      <c r="AK608" s="26"/>
      <c r="AL608" s="26"/>
    </row>
    <row r="609" spans="1:38" ht="14.5">
      <c r="A609" s="67">
        <v>613</v>
      </c>
      <c r="B609" s="68"/>
      <c r="C609" s="89"/>
      <c r="D609" s="86"/>
      <c r="E609" s="89"/>
      <c r="F609" s="86"/>
      <c r="G609" s="86"/>
      <c r="H609" s="86"/>
      <c r="I609" s="86"/>
      <c r="J609" s="86"/>
      <c r="K609" s="86"/>
      <c r="L609" s="73"/>
      <c r="M609" s="86"/>
      <c r="N609" s="86"/>
      <c r="O609" s="86"/>
      <c r="P609" s="72"/>
      <c r="Q609" s="73"/>
      <c r="R609" s="72"/>
      <c r="S609" s="73"/>
      <c r="T609" s="73"/>
      <c r="U609" s="74"/>
      <c r="V609" s="26"/>
      <c r="W609" s="26"/>
      <c r="X609" s="26"/>
      <c r="Y609" s="26"/>
      <c r="Z609" s="26"/>
      <c r="AA609" s="26"/>
      <c r="AB609" s="26"/>
      <c r="AC609" s="26"/>
      <c r="AD609" s="26"/>
      <c r="AE609" s="26"/>
      <c r="AF609" s="26"/>
      <c r="AG609" s="26"/>
      <c r="AH609" s="26"/>
      <c r="AI609" s="26"/>
      <c r="AJ609" s="26"/>
      <c r="AK609" s="26"/>
      <c r="AL609" s="26"/>
    </row>
    <row r="610" spans="1:38" ht="14.5">
      <c r="A610" s="67">
        <v>614</v>
      </c>
      <c r="B610" s="68"/>
      <c r="C610" s="69"/>
      <c r="D610" s="70"/>
      <c r="E610" s="69"/>
      <c r="F610" s="69"/>
      <c r="G610" s="70"/>
      <c r="H610" s="70"/>
      <c r="I610" s="70"/>
      <c r="J610" s="70"/>
      <c r="K610" s="70"/>
      <c r="L610" s="70"/>
      <c r="M610" s="70"/>
      <c r="N610" s="86"/>
      <c r="O610" s="88"/>
      <c r="P610" s="72"/>
      <c r="Q610" s="73"/>
      <c r="R610" s="72"/>
      <c r="S610" s="73"/>
      <c r="T610" s="73"/>
      <c r="U610" s="74"/>
      <c r="V610" s="26"/>
      <c r="W610" s="26"/>
      <c r="X610" s="26"/>
      <c r="Y610" s="26"/>
      <c r="Z610" s="26"/>
      <c r="AA610" s="26"/>
      <c r="AB610" s="26"/>
      <c r="AC610" s="26"/>
      <c r="AD610" s="26"/>
      <c r="AE610" s="26"/>
      <c r="AF610" s="26"/>
      <c r="AG610" s="26"/>
      <c r="AH610" s="26"/>
      <c r="AI610" s="26"/>
      <c r="AJ610" s="26"/>
      <c r="AK610" s="26"/>
      <c r="AL610" s="26"/>
    </row>
    <row r="611" spans="1:38" ht="14.5">
      <c r="A611" s="67">
        <v>615</v>
      </c>
      <c r="B611" s="68"/>
      <c r="C611" s="69"/>
      <c r="D611" s="70"/>
      <c r="E611" s="69"/>
      <c r="F611" s="69"/>
      <c r="G611" s="70"/>
      <c r="H611" s="70"/>
      <c r="I611" s="70"/>
      <c r="J611" s="70"/>
      <c r="K611" s="70"/>
      <c r="L611" s="70"/>
      <c r="M611" s="70"/>
      <c r="N611" s="86"/>
      <c r="O611" s="88"/>
      <c r="P611" s="72"/>
      <c r="Q611" s="73"/>
      <c r="R611" s="72"/>
      <c r="S611" s="73"/>
      <c r="T611" s="73"/>
      <c r="U611" s="74"/>
      <c r="V611" s="26"/>
      <c r="W611" s="26"/>
      <c r="X611" s="26"/>
      <c r="Y611" s="26"/>
      <c r="Z611" s="26"/>
      <c r="AA611" s="26"/>
      <c r="AB611" s="26"/>
      <c r="AC611" s="26"/>
      <c r="AD611" s="26"/>
      <c r="AE611" s="26"/>
      <c r="AF611" s="26"/>
      <c r="AG611" s="26"/>
      <c r="AH611" s="26"/>
      <c r="AI611" s="26"/>
      <c r="AJ611" s="26"/>
      <c r="AK611" s="26"/>
      <c r="AL611" s="26"/>
    </row>
    <row r="612" spans="1:38" ht="14.5">
      <c r="A612" s="67">
        <v>616</v>
      </c>
      <c r="B612" s="68"/>
      <c r="C612" s="69"/>
      <c r="D612" s="70"/>
      <c r="E612" s="69"/>
      <c r="F612" s="69"/>
      <c r="G612" s="70"/>
      <c r="H612" s="70"/>
      <c r="I612" s="70"/>
      <c r="J612" s="70"/>
      <c r="K612" s="70"/>
      <c r="L612" s="70"/>
      <c r="M612" s="70"/>
      <c r="N612" s="86"/>
      <c r="O612" s="88"/>
      <c r="P612" s="72"/>
      <c r="Q612" s="73"/>
      <c r="R612" s="72"/>
      <c r="S612" s="73"/>
      <c r="T612" s="73"/>
      <c r="U612" s="74"/>
      <c r="V612" s="26"/>
      <c r="W612" s="26"/>
      <c r="X612" s="26"/>
      <c r="Y612" s="26"/>
      <c r="Z612" s="26"/>
      <c r="AA612" s="26"/>
      <c r="AB612" s="26"/>
      <c r="AC612" s="26"/>
      <c r="AD612" s="26"/>
      <c r="AE612" s="26"/>
      <c r="AF612" s="26"/>
      <c r="AG612" s="26"/>
      <c r="AH612" s="26"/>
      <c r="AI612" s="26"/>
      <c r="AJ612" s="26"/>
      <c r="AK612" s="26"/>
      <c r="AL612" s="26"/>
    </row>
    <row r="613" spans="1:38" ht="14.5">
      <c r="A613" s="67">
        <v>617</v>
      </c>
      <c r="B613" s="68"/>
      <c r="C613" s="69"/>
      <c r="D613" s="70"/>
      <c r="E613" s="69"/>
      <c r="F613" s="69"/>
      <c r="G613" s="70"/>
      <c r="H613" s="70"/>
      <c r="I613" s="70"/>
      <c r="J613" s="70"/>
      <c r="K613" s="70"/>
      <c r="L613" s="70"/>
      <c r="M613" s="70"/>
      <c r="N613" s="86"/>
      <c r="O613" s="88"/>
      <c r="P613" s="72"/>
      <c r="Q613" s="73"/>
      <c r="R613" s="72"/>
      <c r="S613" s="73"/>
      <c r="T613" s="73"/>
      <c r="U613" s="74"/>
      <c r="V613" s="26"/>
      <c r="W613" s="26"/>
      <c r="X613" s="26"/>
      <c r="Y613" s="26"/>
      <c r="Z613" s="26"/>
      <c r="AA613" s="26"/>
      <c r="AB613" s="26"/>
      <c r="AC613" s="26"/>
      <c r="AD613" s="26"/>
      <c r="AE613" s="26"/>
      <c r="AF613" s="26"/>
      <c r="AG613" s="26"/>
      <c r="AH613" s="26"/>
      <c r="AI613" s="26"/>
      <c r="AJ613" s="26"/>
      <c r="AK613" s="26"/>
      <c r="AL613" s="26"/>
    </row>
    <row r="614" spans="1:38" ht="14.5">
      <c r="A614" s="67">
        <v>618</v>
      </c>
      <c r="B614" s="68"/>
      <c r="C614" s="69"/>
      <c r="D614" s="70"/>
      <c r="E614" s="69"/>
      <c r="F614" s="69"/>
      <c r="G614" s="70"/>
      <c r="H614" s="70"/>
      <c r="I614" s="70"/>
      <c r="J614" s="70"/>
      <c r="K614" s="70"/>
      <c r="L614" s="70"/>
      <c r="M614" s="70"/>
      <c r="N614" s="86"/>
      <c r="O614" s="88"/>
      <c r="P614" s="72"/>
      <c r="Q614" s="73"/>
      <c r="R614" s="72"/>
      <c r="S614" s="73"/>
      <c r="T614" s="73"/>
      <c r="U614" s="74"/>
      <c r="V614" s="26"/>
      <c r="W614" s="26"/>
      <c r="X614" s="26"/>
      <c r="Y614" s="26"/>
      <c r="Z614" s="26"/>
      <c r="AA614" s="26"/>
      <c r="AB614" s="26"/>
      <c r="AC614" s="26"/>
      <c r="AD614" s="26"/>
      <c r="AE614" s="26"/>
      <c r="AF614" s="26"/>
      <c r="AG614" s="26"/>
      <c r="AH614" s="26"/>
      <c r="AI614" s="26"/>
      <c r="AJ614" s="26"/>
      <c r="AK614" s="26"/>
      <c r="AL614" s="26"/>
    </row>
    <row r="615" spans="1:38" ht="14.5">
      <c r="A615" s="67">
        <v>619</v>
      </c>
      <c r="B615" s="68"/>
      <c r="C615" s="69"/>
      <c r="D615" s="70"/>
      <c r="E615" s="69"/>
      <c r="F615" s="69"/>
      <c r="G615" s="70"/>
      <c r="H615" s="70"/>
      <c r="I615" s="70"/>
      <c r="J615" s="70"/>
      <c r="K615" s="70"/>
      <c r="L615" s="70"/>
      <c r="M615" s="70"/>
      <c r="N615" s="86"/>
      <c r="O615" s="88"/>
      <c r="P615" s="72"/>
      <c r="Q615" s="73"/>
      <c r="R615" s="72"/>
      <c r="S615" s="73"/>
      <c r="T615" s="73"/>
      <c r="U615" s="74"/>
      <c r="V615" s="26"/>
      <c r="W615" s="26"/>
      <c r="X615" s="26"/>
      <c r="Y615" s="26"/>
      <c r="Z615" s="26"/>
      <c r="AA615" s="26"/>
      <c r="AB615" s="26"/>
      <c r="AC615" s="26"/>
      <c r="AD615" s="26"/>
      <c r="AE615" s="26"/>
      <c r="AF615" s="26"/>
      <c r="AG615" s="26"/>
      <c r="AH615" s="26"/>
      <c r="AI615" s="26"/>
      <c r="AJ615" s="26"/>
      <c r="AK615" s="26"/>
      <c r="AL615" s="26"/>
    </row>
    <row r="616" spans="1:38" ht="14.5">
      <c r="A616" s="67">
        <v>620</v>
      </c>
      <c r="B616" s="68"/>
      <c r="C616" s="69"/>
      <c r="D616" s="70"/>
      <c r="E616" s="69"/>
      <c r="F616" s="69"/>
      <c r="G616" s="70"/>
      <c r="H616" s="70"/>
      <c r="I616" s="70"/>
      <c r="J616" s="70"/>
      <c r="K616" s="70"/>
      <c r="L616" s="70"/>
      <c r="M616" s="70"/>
      <c r="N616" s="86"/>
      <c r="O616" s="88"/>
      <c r="P616" s="72"/>
      <c r="Q616" s="73"/>
      <c r="R616" s="72"/>
      <c r="S616" s="73"/>
      <c r="T616" s="73"/>
      <c r="U616" s="74"/>
      <c r="V616" s="26"/>
      <c r="W616" s="26"/>
      <c r="X616" s="26"/>
      <c r="Y616" s="26"/>
      <c r="Z616" s="26"/>
      <c r="AA616" s="26"/>
      <c r="AB616" s="26"/>
      <c r="AC616" s="26"/>
      <c r="AD616" s="26"/>
      <c r="AE616" s="26"/>
      <c r="AF616" s="26"/>
      <c r="AG616" s="26"/>
      <c r="AH616" s="26"/>
      <c r="AI616" s="26"/>
      <c r="AJ616" s="26"/>
      <c r="AK616" s="26"/>
      <c r="AL616" s="26"/>
    </row>
    <row r="617" spans="1:38" ht="14.5">
      <c r="A617" s="67">
        <v>621</v>
      </c>
      <c r="B617" s="68"/>
      <c r="C617" s="89"/>
      <c r="D617" s="86"/>
      <c r="E617" s="89"/>
      <c r="F617" s="86"/>
      <c r="G617" s="86"/>
      <c r="H617" s="86"/>
      <c r="I617" s="86"/>
      <c r="J617" s="86"/>
      <c r="K617" s="86"/>
      <c r="L617" s="73"/>
      <c r="M617" s="86"/>
      <c r="N617" s="86"/>
      <c r="O617" s="88"/>
      <c r="P617" s="72"/>
      <c r="Q617" s="73"/>
      <c r="R617" s="72"/>
      <c r="S617" s="73"/>
      <c r="T617" s="73"/>
      <c r="U617" s="74"/>
      <c r="V617" s="26"/>
      <c r="W617" s="26"/>
      <c r="X617" s="26"/>
      <c r="Y617" s="26"/>
      <c r="Z617" s="26"/>
      <c r="AA617" s="26"/>
      <c r="AB617" s="26"/>
      <c r="AC617" s="26"/>
      <c r="AD617" s="26"/>
      <c r="AE617" s="26"/>
      <c r="AF617" s="26"/>
      <c r="AG617" s="26"/>
      <c r="AH617" s="26"/>
      <c r="AI617" s="26"/>
      <c r="AJ617" s="26"/>
      <c r="AK617" s="26"/>
      <c r="AL617" s="26"/>
    </row>
    <row r="618" spans="1:38" ht="14.5">
      <c r="A618" s="67">
        <v>622</v>
      </c>
      <c r="B618" s="68"/>
      <c r="C618" s="69"/>
      <c r="D618" s="70"/>
      <c r="E618" s="69"/>
      <c r="F618" s="69"/>
      <c r="G618" s="70"/>
      <c r="H618" s="70"/>
      <c r="I618" s="70"/>
      <c r="J618" s="70"/>
      <c r="K618" s="70"/>
      <c r="L618" s="70"/>
      <c r="M618" s="70"/>
      <c r="N618" s="86"/>
      <c r="O618" s="88"/>
      <c r="P618" s="72"/>
      <c r="Q618" s="73"/>
      <c r="R618" s="72"/>
      <c r="S618" s="73"/>
      <c r="T618" s="73"/>
      <c r="U618" s="74"/>
      <c r="V618" s="26"/>
      <c r="W618" s="26"/>
      <c r="X618" s="26"/>
      <c r="Y618" s="26"/>
      <c r="Z618" s="26"/>
      <c r="AA618" s="26"/>
      <c r="AB618" s="26"/>
      <c r="AC618" s="26"/>
      <c r="AD618" s="26"/>
      <c r="AE618" s="26"/>
      <c r="AF618" s="26"/>
      <c r="AG618" s="26"/>
      <c r="AH618" s="26"/>
      <c r="AI618" s="26"/>
      <c r="AJ618" s="26"/>
      <c r="AK618" s="26"/>
      <c r="AL618" s="26"/>
    </row>
    <row r="619" spans="1:38" ht="14.5">
      <c r="A619" s="67">
        <v>623</v>
      </c>
      <c r="B619" s="68"/>
      <c r="C619" s="69"/>
      <c r="D619" s="70"/>
      <c r="E619" s="69"/>
      <c r="F619" s="69"/>
      <c r="G619" s="70"/>
      <c r="H619" s="70"/>
      <c r="I619" s="70"/>
      <c r="J619" s="70"/>
      <c r="K619" s="70"/>
      <c r="L619" s="70"/>
      <c r="M619" s="70"/>
      <c r="N619" s="86"/>
      <c r="O619" s="86"/>
      <c r="P619" s="72"/>
      <c r="Q619" s="73"/>
      <c r="R619" s="72"/>
      <c r="S619" s="73"/>
      <c r="T619" s="73"/>
      <c r="U619" s="74"/>
      <c r="V619" s="26"/>
      <c r="W619" s="26"/>
      <c r="X619" s="26"/>
      <c r="Y619" s="26"/>
      <c r="Z619" s="26"/>
      <c r="AA619" s="26"/>
      <c r="AB619" s="26"/>
      <c r="AC619" s="26"/>
      <c r="AD619" s="26"/>
      <c r="AE619" s="26"/>
      <c r="AF619" s="26"/>
      <c r="AG619" s="26"/>
      <c r="AH619" s="26"/>
      <c r="AI619" s="26"/>
      <c r="AJ619" s="26"/>
      <c r="AK619" s="26"/>
      <c r="AL619" s="26"/>
    </row>
    <row r="620" spans="1:38" ht="14.5">
      <c r="A620" s="67">
        <v>624</v>
      </c>
      <c r="B620" s="68"/>
      <c r="C620" s="69"/>
      <c r="D620" s="70"/>
      <c r="E620" s="69"/>
      <c r="F620" s="69"/>
      <c r="G620" s="70"/>
      <c r="H620" s="70"/>
      <c r="I620" s="70"/>
      <c r="J620" s="70"/>
      <c r="K620" s="70"/>
      <c r="L620" s="70"/>
      <c r="M620" s="70"/>
      <c r="N620" s="86"/>
      <c r="O620" s="88"/>
      <c r="P620" s="72"/>
      <c r="Q620" s="73"/>
      <c r="R620" s="72"/>
      <c r="S620" s="73"/>
      <c r="T620" s="73"/>
      <c r="U620" s="74"/>
      <c r="V620" s="26"/>
      <c r="W620" s="26"/>
      <c r="X620" s="26"/>
      <c r="Y620" s="26"/>
      <c r="Z620" s="26"/>
      <c r="AA620" s="26"/>
      <c r="AB620" s="26"/>
      <c r="AC620" s="26"/>
      <c r="AD620" s="26"/>
      <c r="AE620" s="26"/>
      <c r="AF620" s="26"/>
      <c r="AG620" s="26"/>
      <c r="AH620" s="26"/>
      <c r="AI620" s="26"/>
      <c r="AJ620" s="26"/>
      <c r="AK620" s="26"/>
      <c r="AL620" s="26"/>
    </row>
    <row r="621" spans="1:38" ht="14.5">
      <c r="A621" s="67">
        <v>625</v>
      </c>
      <c r="B621" s="68"/>
      <c r="C621" s="69"/>
      <c r="D621" s="70"/>
      <c r="E621" s="69"/>
      <c r="F621" s="69"/>
      <c r="G621" s="70"/>
      <c r="H621" s="70"/>
      <c r="I621" s="70"/>
      <c r="J621" s="70"/>
      <c r="K621" s="70"/>
      <c r="L621" s="70"/>
      <c r="M621" s="70"/>
      <c r="N621" s="86"/>
      <c r="O621" s="88"/>
      <c r="P621" s="72"/>
      <c r="Q621" s="73"/>
      <c r="R621" s="72"/>
      <c r="S621" s="73"/>
      <c r="T621" s="73"/>
      <c r="U621" s="74"/>
      <c r="V621" s="26"/>
      <c r="W621" s="26"/>
      <c r="X621" s="26"/>
      <c r="Y621" s="26"/>
      <c r="Z621" s="26"/>
      <c r="AA621" s="26"/>
      <c r="AB621" s="26"/>
      <c r="AC621" s="26"/>
      <c r="AD621" s="26"/>
      <c r="AE621" s="26"/>
      <c r="AF621" s="26"/>
      <c r="AG621" s="26"/>
      <c r="AH621" s="26"/>
      <c r="AI621" s="26"/>
      <c r="AJ621" s="26"/>
      <c r="AK621" s="26"/>
      <c r="AL621" s="26"/>
    </row>
    <row r="622" spans="1:38" ht="14.5">
      <c r="A622" s="67">
        <v>626</v>
      </c>
      <c r="B622" s="68"/>
      <c r="C622" s="69"/>
      <c r="D622" s="70"/>
      <c r="E622" s="69"/>
      <c r="F622" s="69"/>
      <c r="G622" s="70"/>
      <c r="H622" s="70"/>
      <c r="I622" s="70"/>
      <c r="J622" s="70"/>
      <c r="K622" s="70"/>
      <c r="L622" s="70"/>
      <c r="M622" s="70"/>
      <c r="N622" s="86"/>
      <c r="O622" s="73"/>
      <c r="P622" s="72"/>
      <c r="Q622" s="73"/>
      <c r="R622" s="72"/>
      <c r="S622" s="73"/>
      <c r="T622" s="73"/>
      <c r="U622" s="74"/>
      <c r="V622" s="26"/>
      <c r="W622" s="26"/>
      <c r="X622" s="26"/>
      <c r="Y622" s="26"/>
      <c r="Z622" s="26"/>
      <c r="AA622" s="26"/>
      <c r="AB622" s="26"/>
      <c r="AC622" s="26"/>
      <c r="AD622" s="26"/>
      <c r="AE622" s="26"/>
      <c r="AF622" s="26"/>
      <c r="AG622" s="26"/>
      <c r="AH622" s="26"/>
      <c r="AI622" s="26"/>
      <c r="AJ622" s="26"/>
      <c r="AK622" s="26"/>
      <c r="AL622" s="26"/>
    </row>
    <row r="623" spans="1:38" ht="14.5">
      <c r="A623" s="67">
        <v>627</v>
      </c>
      <c r="B623" s="68"/>
      <c r="C623" s="69"/>
      <c r="D623" s="70"/>
      <c r="E623" s="69"/>
      <c r="F623" s="69"/>
      <c r="G623" s="70"/>
      <c r="H623" s="70"/>
      <c r="I623" s="70"/>
      <c r="J623" s="70"/>
      <c r="K623" s="70"/>
      <c r="L623" s="70"/>
      <c r="M623" s="70"/>
      <c r="N623" s="86"/>
      <c r="O623" s="70"/>
      <c r="P623" s="72"/>
      <c r="Q623" s="73"/>
      <c r="R623" s="72"/>
      <c r="S623" s="73"/>
      <c r="T623" s="73"/>
      <c r="U623" s="74"/>
      <c r="V623" s="26"/>
      <c r="W623" s="26"/>
      <c r="X623" s="26"/>
      <c r="Y623" s="26"/>
      <c r="Z623" s="26"/>
      <c r="AA623" s="26"/>
      <c r="AB623" s="26"/>
      <c r="AC623" s="26"/>
      <c r="AD623" s="26"/>
      <c r="AE623" s="26"/>
      <c r="AF623" s="26"/>
      <c r="AG623" s="26"/>
      <c r="AH623" s="26"/>
      <c r="AI623" s="26"/>
      <c r="AJ623" s="26"/>
      <c r="AK623" s="26"/>
      <c r="AL623" s="26"/>
    </row>
    <row r="624" spans="1:38" ht="14.5">
      <c r="A624" s="67">
        <v>628</v>
      </c>
      <c r="B624" s="68"/>
      <c r="C624" s="69"/>
      <c r="D624" s="70"/>
      <c r="E624" s="69"/>
      <c r="F624" s="69"/>
      <c r="G624" s="70"/>
      <c r="H624" s="70"/>
      <c r="I624" s="70"/>
      <c r="J624" s="70"/>
      <c r="K624" s="70"/>
      <c r="L624" s="70"/>
      <c r="M624" s="70"/>
      <c r="N624" s="86"/>
      <c r="O624" s="70"/>
      <c r="P624" s="72"/>
      <c r="Q624" s="73"/>
      <c r="R624" s="72"/>
      <c r="S624" s="73"/>
      <c r="T624" s="73"/>
      <c r="U624" s="74"/>
      <c r="V624" s="26"/>
      <c r="W624" s="26"/>
      <c r="X624" s="26"/>
      <c r="Y624" s="26"/>
      <c r="Z624" s="26"/>
      <c r="AA624" s="26"/>
      <c r="AB624" s="26"/>
      <c r="AC624" s="26"/>
      <c r="AD624" s="26"/>
      <c r="AE624" s="26"/>
      <c r="AF624" s="26"/>
      <c r="AG624" s="26"/>
      <c r="AH624" s="26"/>
      <c r="AI624" s="26"/>
      <c r="AJ624" s="26"/>
      <c r="AK624" s="26"/>
      <c r="AL624" s="26"/>
    </row>
    <row r="625" spans="1:38" ht="14.5">
      <c r="A625" s="67">
        <v>629</v>
      </c>
      <c r="B625" s="68"/>
      <c r="C625" s="69"/>
      <c r="D625" s="70"/>
      <c r="E625" s="69"/>
      <c r="F625" s="69"/>
      <c r="G625" s="70"/>
      <c r="H625" s="70"/>
      <c r="I625" s="70"/>
      <c r="J625" s="70"/>
      <c r="K625" s="70"/>
      <c r="L625" s="70"/>
      <c r="M625" s="70"/>
      <c r="N625" s="86"/>
      <c r="O625" s="70"/>
      <c r="P625" s="72"/>
      <c r="Q625" s="73"/>
      <c r="R625" s="72"/>
      <c r="S625" s="73"/>
      <c r="T625" s="73"/>
      <c r="U625" s="74"/>
      <c r="V625" s="26"/>
      <c r="W625" s="26"/>
      <c r="X625" s="26"/>
      <c r="Y625" s="26"/>
      <c r="Z625" s="26"/>
      <c r="AA625" s="26"/>
      <c r="AB625" s="26"/>
      <c r="AC625" s="26"/>
      <c r="AD625" s="26"/>
      <c r="AE625" s="26"/>
      <c r="AF625" s="26"/>
      <c r="AG625" s="26"/>
      <c r="AH625" s="26"/>
      <c r="AI625" s="26"/>
      <c r="AJ625" s="26"/>
      <c r="AK625" s="26"/>
      <c r="AL625" s="26"/>
    </row>
    <row r="626" spans="1:38" ht="14.5">
      <c r="A626" s="67">
        <v>630</v>
      </c>
      <c r="B626" s="68"/>
      <c r="C626" s="69"/>
      <c r="D626" s="70"/>
      <c r="E626" s="69"/>
      <c r="F626" s="69"/>
      <c r="G626" s="70"/>
      <c r="H626" s="70"/>
      <c r="I626" s="70"/>
      <c r="J626" s="70"/>
      <c r="K626" s="70"/>
      <c r="L626" s="70"/>
      <c r="M626" s="70"/>
      <c r="N626" s="86"/>
      <c r="O626" s="88"/>
      <c r="P626" s="72"/>
      <c r="Q626" s="73"/>
      <c r="R626" s="72"/>
      <c r="S626" s="73"/>
      <c r="T626" s="73"/>
      <c r="U626" s="74"/>
      <c r="V626" s="26"/>
      <c r="W626" s="26"/>
      <c r="X626" s="26"/>
      <c r="Y626" s="26"/>
      <c r="Z626" s="26"/>
      <c r="AA626" s="26"/>
      <c r="AB626" s="26"/>
      <c r="AC626" s="26"/>
      <c r="AD626" s="26"/>
      <c r="AE626" s="26"/>
      <c r="AF626" s="26"/>
      <c r="AG626" s="26"/>
      <c r="AH626" s="26"/>
      <c r="AI626" s="26"/>
      <c r="AJ626" s="26"/>
      <c r="AK626" s="26"/>
      <c r="AL626" s="26"/>
    </row>
    <row r="627" spans="1:38" ht="14.5">
      <c r="A627" s="67">
        <v>631</v>
      </c>
      <c r="B627" s="68"/>
      <c r="C627" s="69"/>
      <c r="D627" s="70"/>
      <c r="E627" s="69"/>
      <c r="F627" s="69"/>
      <c r="G627" s="70"/>
      <c r="H627" s="70"/>
      <c r="I627" s="70"/>
      <c r="J627" s="70"/>
      <c r="K627" s="70"/>
      <c r="L627" s="70"/>
      <c r="M627" s="70"/>
      <c r="N627" s="86"/>
      <c r="O627" s="88"/>
      <c r="P627" s="72"/>
      <c r="Q627" s="73"/>
      <c r="R627" s="72"/>
      <c r="S627" s="73"/>
      <c r="T627" s="73"/>
      <c r="U627" s="74"/>
      <c r="V627" s="26"/>
      <c r="W627" s="26"/>
      <c r="X627" s="26"/>
      <c r="Y627" s="26"/>
      <c r="Z627" s="26"/>
      <c r="AA627" s="26"/>
      <c r="AB627" s="26"/>
      <c r="AC627" s="26"/>
      <c r="AD627" s="26"/>
      <c r="AE627" s="26"/>
      <c r="AF627" s="26"/>
      <c r="AG627" s="26"/>
      <c r="AH627" s="26"/>
      <c r="AI627" s="26"/>
      <c r="AJ627" s="26"/>
      <c r="AK627" s="26"/>
      <c r="AL627" s="26"/>
    </row>
    <row r="628" spans="1:38" ht="14.5">
      <c r="A628" s="67">
        <v>632</v>
      </c>
      <c r="B628" s="68"/>
      <c r="C628" s="69"/>
      <c r="D628" s="70"/>
      <c r="E628" s="69"/>
      <c r="F628" s="69"/>
      <c r="G628" s="70"/>
      <c r="H628" s="70"/>
      <c r="I628" s="70"/>
      <c r="J628" s="70"/>
      <c r="K628" s="70"/>
      <c r="L628" s="70"/>
      <c r="M628" s="70"/>
      <c r="N628" s="86"/>
      <c r="O628" s="88"/>
      <c r="P628" s="72"/>
      <c r="Q628" s="73"/>
      <c r="R628" s="72"/>
      <c r="S628" s="73"/>
      <c r="T628" s="73"/>
      <c r="U628" s="74"/>
      <c r="V628" s="26"/>
      <c r="W628" s="26"/>
      <c r="X628" s="26"/>
      <c r="Y628" s="26"/>
      <c r="Z628" s="26"/>
      <c r="AA628" s="26"/>
      <c r="AB628" s="26"/>
      <c r="AC628" s="26"/>
      <c r="AD628" s="26"/>
      <c r="AE628" s="26"/>
      <c r="AF628" s="26"/>
      <c r="AG628" s="26"/>
      <c r="AH628" s="26"/>
      <c r="AI628" s="26"/>
      <c r="AJ628" s="26"/>
      <c r="AK628" s="26"/>
      <c r="AL628" s="26"/>
    </row>
    <row r="629" spans="1:38" ht="14.5">
      <c r="A629" s="67">
        <v>633</v>
      </c>
      <c r="B629" s="68"/>
      <c r="C629" s="69"/>
      <c r="D629" s="70"/>
      <c r="E629" s="69"/>
      <c r="F629" s="69"/>
      <c r="G629" s="70"/>
      <c r="H629" s="70"/>
      <c r="I629" s="70"/>
      <c r="J629" s="70"/>
      <c r="K629" s="70"/>
      <c r="L629" s="70"/>
      <c r="M629" s="70"/>
      <c r="N629" s="86"/>
      <c r="O629" s="70"/>
      <c r="P629" s="72"/>
      <c r="Q629" s="73"/>
      <c r="R629" s="72"/>
      <c r="S629" s="73"/>
      <c r="T629" s="73"/>
      <c r="U629" s="74"/>
      <c r="V629" s="26"/>
      <c r="W629" s="26"/>
      <c r="X629" s="26"/>
      <c r="Y629" s="26"/>
      <c r="Z629" s="26"/>
      <c r="AA629" s="26"/>
      <c r="AB629" s="26"/>
      <c r="AC629" s="26"/>
      <c r="AD629" s="26"/>
      <c r="AE629" s="26"/>
      <c r="AF629" s="26"/>
      <c r="AG629" s="26"/>
      <c r="AH629" s="26"/>
      <c r="AI629" s="26"/>
      <c r="AJ629" s="26"/>
      <c r="AK629" s="26"/>
      <c r="AL629" s="26"/>
    </row>
    <row r="630" spans="1:38" ht="14.5">
      <c r="A630" s="67">
        <v>634</v>
      </c>
      <c r="B630" s="68"/>
      <c r="C630" s="69"/>
      <c r="D630" s="70"/>
      <c r="E630" s="69"/>
      <c r="F630" s="69"/>
      <c r="G630" s="70"/>
      <c r="H630" s="70"/>
      <c r="I630" s="70"/>
      <c r="J630" s="70"/>
      <c r="K630" s="70"/>
      <c r="L630" s="70"/>
      <c r="M630" s="70"/>
      <c r="N630" s="86"/>
      <c r="O630" s="70"/>
      <c r="P630" s="72"/>
      <c r="Q630" s="73"/>
      <c r="R630" s="72"/>
      <c r="S630" s="73"/>
      <c r="T630" s="73"/>
      <c r="U630" s="74"/>
      <c r="V630" s="26"/>
      <c r="W630" s="26"/>
      <c r="X630" s="26"/>
      <c r="Y630" s="26"/>
      <c r="Z630" s="26"/>
      <c r="AA630" s="26"/>
      <c r="AB630" s="26"/>
      <c r="AC630" s="26"/>
      <c r="AD630" s="26"/>
      <c r="AE630" s="26"/>
      <c r="AF630" s="26"/>
      <c r="AG630" s="26"/>
      <c r="AH630" s="26"/>
      <c r="AI630" s="26"/>
      <c r="AJ630" s="26"/>
      <c r="AK630" s="26"/>
      <c r="AL630" s="26"/>
    </row>
    <row r="631" spans="1:38" ht="14.5">
      <c r="A631" s="67">
        <v>635</v>
      </c>
      <c r="B631" s="68"/>
      <c r="C631" s="69"/>
      <c r="D631" s="70"/>
      <c r="E631" s="69"/>
      <c r="F631" s="69"/>
      <c r="G631" s="70"/>
      <c r="H631" s="70"/>
      <c r="I631" s="70"/>
      <c r="J631" s="70"/>
      <c r="K631" s="70"/>
      <c r="L631" s="70"/>
      <c r="M631" s="70"/>
      <c r="N631" s="86"/>
      <c r="O631" s="88"/>
      <c r="P631" s="72"/>
      <c r="Q631" s="73"/>
      <c r="R631" s="72"/>
      <c r="S631" s="73"/>
      <c r="T631" s="73"/>
      <c r="U631" s="74"/>
      <c r="V631" s="26"/>
      <c r="W631" s="26"/>
      <c r="X631" s="26"/>
      <c r="Y631" s="26"/>
      <c r="Z631" s="26"/>
      <c r="AA631" s="26"/>
      <c r="AB631" s="26"/>
      <c r="AC631" s="26"/>
      <c r="AD631" s="26"/>
      <c r="AE631" s="26"/>
      <c r="AF631" s="26"/>
      <c r="AG631" s="26"/>
      <c r="AH631" s="26"/>
      <c r="AI631" s="26"/>
      <c r="AJ631" s="26"/>
      <c r="AK631" s="26"/>
      <c r="AL631" s="26"/>
    </row>
    <row r="632" spans="1:38" ht="14.5">
      <c r="A632" s="67">
        <v>636</v>
      </c>
      <c r="B632" s="68"/>
      <c r="C632" s="69"/>
      <c r="D632" s="70"/>
      <c r="E632" s="69"/>
      <c r="F632" s="69"/>
      <c r="G632" s="70"/>
      <c r="H632" s="70"/>
      <c r="I632" s="70"/>
      <c r="J632" s="70"/>
      <c r="K632" s="70"/>
      <c r="L632" s="70"/>
      <c r="M632" s="70"/>
      <c r="N632" s="86"/>
      <c r="O632" s="70"/>
      <c r="P632" s="72"/>
      <c r="Q632" s="73"/>
      <c r="R632" s="72"/>
      <c r="S632" s="73"/>
      <c r="T632" s="73"/>
      <c r="U632" s="74"/>
      <c r="V632" s="26"/>
      <c r="W632" s="26"/>
      <c r="X632" s="26"/>
      <c r="Y632" s="26"/>
      <c r="Z632" s="26"/>
      <c r="AA632" s="26"/>
      <c r="AB632" s="26"/>
      <c r="AC632" s="26"/>
      <c r="AD632" s="26"/>
      <c r="AE632" s="26"/>
      <c r="AF632" s="26"/>
      <c r="AG632" s="26"/>
      <c r="AH632" s="26"/>
      <c r="AI632" s="26"/>
      <c r="AJ632" s="26"/>
      <c r="AK632" s="26"/>
      <c r="AL632" s="26"/>
    </row>
    <row r="633" spans="1:38" ht="14.5">
      <c r="A633" s="67">
        <v>637</v>
      </c>
      <c r="B633" s="68"/>
      <c r="C633" s="69"/>
      <c r="D633" s="70"/>
      <c r="E633" s="69"/>
      <c r="F633" s="69"/>
      <c r="G633" s="70"/>
      <c r="H633" s="70"/>
      <c r="I633" s="70"/>
      <c r="J633" s="70"/>
      <c r="K633" s="70"/>
      <c r="L633" s="70"/>
      <c r="M633" s="70"/>
      <c r="N633" s="86"/>
      <c r="O633" s="88"/>
      <c r="P633" s="72"/>
      <c r="Q633" s="73"/>
      <c r="R633" s="72"/>
      <c r="S633" s="73"/>
      <c r="T633" s="73"/>
      <c r="U633" s="74"/>
      <c r="V633" s="26"/>
      <c r="W633" s="26"/>
      <c r="X633" s="26"/>
      <c r="Y633" s="26"/>
      <c r="Z633" s="26"/>
      <c r="AA633" s="26"/>
      <c r="AB633" s="26"/>
      <c r="AC633" s="26"/>
      <c r="AD633" s="26"/>
      <c r="AE633" s="26"/>
      <c r="AF633" s="26"/>
      <c r="AG633" s="26"/>
      <c r="AH633" s="26"/>
      <c r="AI633" s="26"/>
      <c r="AJ633" s="26"/>
      <c r="AK633" s="26"/>
      <c r="AL633" s="26"/>
    </row>
    <row r="634" spans="1:38" ht="14.5">
      <c r="A634" s="67">
        <v>638</v>
      </c>
      <c r="B634" s="68"/>
      <c r="C634" s="69"/>
      <c r="D634" s="70"/>
      <c r="E634" s="69"/>
      <c r="F634" s="69"/>
      <c r="G634" s="70"/>
      <c r="H634" s="70"/>
      <c r="I634" s="70"/>
      <c r="J634" s="70"/>
      <c r="K634" s="70"/>
      <c r="L634" s="70"/>
      <c r="M634" s="70"/>
      <c r="N634" s="86"/>
      <c r="O634" s="73"/>
      <c r="P634" s="72"/>
      <c r="Q634" s="73"/>
      <c r="R634" s="72"/>
      <c r="S634" s="73"/>
      <c r="T634" s="73"/>
      <c r="U634" s="74"/>
      <c r="V634" s="26"/>
      <c r="W634" s="26"/>
      <c r="X634" s="26"/>
      <c r="Y634" s="26"/>
      <c r="Z634" s="26"/>
      <c r="AA634" s="26"/>
      <c r="AB634" s="26"/>
      <c r="AC634" s="26"/>
      <c r="AD634" s="26"/>
      <c r="AE634" s="26"/>
      <c r="AF634" s="26"/>
      <c r="AG634" s="26"/>
      <c r="AH634" s="26"/>
      <c r="AI634" s="26"/>
      <c r="AJ634" s="26"/>
      <c r="AK634" s="26"/>
      <c r="AL634" s="26"/>
    </row>
    <row r="635" spans="1:38" ht="14.5">
      <c r="A635" s="67">
        <v>639</v>
      </c>
      <c r="B635" s="68"/>
      <c r="C635" s="69"/>
      <c r="D635" s="70"/>
      <c r="E635" s="69"/>
      <c r="F635" s="69"/>
      <c r="G635" s="70"/>
      <c r="H635" s="70"/>
      <c r="I635" s="70"/>
      <c r="J635" s="70"/>
      <c r="K635" s="70"/>
      <c r="L635" s="70"/>
      <c r="M635" s="70"/>
      <c r="N635" s="86"/>
      <c r="O635" s="88"/>
      <c r="P635" s="72"/>
      <c r="Q635" s="73"/>
      <c r="R635" s="72"/>
      <c r="S635" s="73"/>
      <c r="T635" s="73"/>
      <c r="U635" s="74"/>
      <c r="V635" s="26"/>
      <c r="W635" s="26"/>
      <c r="X635" s="26"/>
      <c r="Y635" s="26"/>
      <c r="Z635" s="26"/>
      <c r="AA635" s="26"/>
      <c r="AB635" s="26"/>
      <c r="AC635" s="26"/>
      <c r="AD635" s="26"/>
      <c r="AE635" s="26"/>
      <c r="AF635" s="26"/>
      <c r="AG635" s="26"/>
      <c r="AH635" s="26"/>
      <c r="AI635" s="26"/>
      <c r="AJ635" s="26"/>
      <c r="AK635" s="26"/>
      <c r="AL635" s="26"/>
    </row>
    <row r="636" spans="1:38" ht="14.5">
      <c r="A636" s="67">
        <v>640</v>
      </c>
      <c r="B636" s="68"/>
      <c r="C636" s="69"/>
      <c r="D636" s="70"/>
      <c r="E636" s="69"/>
      <c r="F636" s="69"/>
      <c r="G636" s="70"/>
      <c r="H636" s="70"/>
      <c r="I636" s="70"/>
      <c r="J636" s="70"/>
      <c r="K636" s="70"/>
      <c r="L636" s="70"/>
      <c r="M636" s="70"/>
      <c r="N636" s="86"/>
      <c r="O636" s="88"/>
      <c r="P636" s="72"/>
      <c r="Q636" s="73"/>
      <c r="R636" s="72"/>
      <c r="S636" s="73"/>
      <c r="T636" s="73"/>
      <c r="U636" s="74"/>
      <c r="V636" s="26"/>
      <c r="W636" s="26"/>
      <c r="X636" s="26"/>
      <c r="Y636" s="26"/>
      <c r="Z636" s="26"/>
      <c r="AA636" s="26"/>
      <c r="AB636" s="26"/>
      <c r="AC636" s="26"/>
      <c r="AD636" s="26"/>
      <c r="AE636" s="26"/>
      <c r="AF636" s="26"/>
      <c r="AG636" s="26"/>
      <c r="AH636" s="26"/>
      <c r="AI636" s="26"/>
      <c r="AJ636" s="26"/>
      <c r="AK636" s="26"/>
      <c r="AL636" s="26"/>
    </row>
    <row r="637" spans="1:38" ht="14.5">
      <c r="A637" s="67">
        <v>641</v>
      </c>
      <c r="B637" s="68"/>
      <c r="C637" s="69"/>
      <c r="D637" s="70"/>
      <c r="E637" s="69"/>
      <c r="F637" s="69"/>
      <c r="G637" s="70"/>
      <c r="H637" s="70"/>
      <c r="I637" s="70"/>
      <c r="J637" s="70"/>
      <c r="K637" s="70"/>
      <c r="L637" s="70"/>
      <c r="M637" s="70"/>
      <c r="N637" s="86"/>
      <c r="O637" s="88"/>
      <c r="P637" s="72"/>
      <c r="Q637" s="73"/>
      <c r="R637" s="72"/>
      <c r="S637" s="73"/>
      <c r="T637" s="73"/>
      <c r="U637" s="74"/>
      <c r="V637" s="26"/>
      <c r="W637" s="26"/>
      <c r="X637" s="26"/>
      <c r="Y637" s="26"/>
      <c r="Z637" s="26"/>
      <c r="AA637" s="26"/>
      <c r="AB637" s="26"/>
      <c r="AC637" s="26"/>
      <c r="AD637" s="26"/>
      <c r="AE637" s="26"/>
      <c r="AF637" s="26"/>
      <c r="AG637" s="26"/>
      <c r="AH637" s="26"/>
      <c r="AI637" s="26"/>
      <c r="AJ637" s="26"/>
      <c r="AK637" s="26"/>
      <c r="AL637" s="26"/>
    </row>
    <row r="638" spans="1:38" ht="14.5">
      <c r="A638" s="67">
        <v>642</v>
      </c>
      <c r="B638" s="68"/>
      <c r="C638" s="69"/>
      <c r="D638" s="70"/>
      <c r="E638" s="69"/>
      <c r="F638" s="69"/>
      <c r="G638" s="70"/>
      <c r="H638" s="70"/>
      <c r="I638" s="70"/>
      <c r="J638" s="70"/>
      <c r="K638" s="70"/>
      <c r="L638" s="70"/>
      <c r="M638" s="70"/>
      <c r="N638" s="70"/>
      <c r="O638" s="70"/>
      <c r="P638" s="72"/>
      <c r="Q638" s="73"/>
      <c r="R638" s="72"/>
      <c r="S638" s="73"/>
      <c r="T638" s="73"/>
      <c r="U638" s="74"/>
      <c r="V638" s="26"/>
      <c r="W638" s="26"/>
      <c r="X638" s="26"/>
      <c r="Y638" s="26"/>
      <c r="Z638" s="26"/>
      <c r="AA638" s="26"/>
      <c r="AB638" s="26"/>
      <c r="AC638" s="26"/>
      <c r="AD638" s="26"/>
      <c r="AE638" s="26"/>
      <c r="AF638" s="26"/>
      <c r="AG638" s="26"/>
      <c r="AH638" s="26"/>
      <c r="AI638" s="26"/>
      <c r="AJ638" s="26"/>
      <c r="AK638" s="26"/>
      <c r="AL638" s="26"/>
    </row>
    <row r="639" spans="1:38" ht="14.5">
      <c r="A639" s="67">
        <v>643</v>
      </c>
      <c r="B639" s="68"/>
      <c r="C639" s="69"/>
      <c r="D639" s="70"/>
      <c r="E639" s="69"/>
      <c r="F639" s="69"/>
      <c r="G639" s="70"/>
      <c r="H639" s="70"/>
      <c r="I639" s="70"/>
      <c r="J639" s="70"/>
      <c r="K639" s="70"/>
      <c r="L639" s="70"/>
      <c r="M639" s="70"/>
      <c r="N639" s="86"/>
      <c r="O639" s="88"/>
      <c r="P639" s="72"/>
      <c r="Q639" s="73"/>
      <c r="R639" s="72"/>
      <c r="S639" s="73"/>
      <c r="T639" s="73"/>
      <c r="U639" s="74"/>
      <c r="V639" s="26"/>
      <c r="W639" s="26"/>
      <c r="X639" s="26"/>
      <c r="Y639" s="26"/>
      <c r="Z639" s="26"/>
      <c r="AA639" s="26"/>
      <c r="AB639" s="26"/>
      <c r="AC639" s="26"/>
      <c r="AD639" s="26"/>
      <c r="AE639" s="26"/>
      <c r="AF639" s="26"/>
      <c r="AG639" s="26"/>
      <c r="AH639" s="26"/>
      <c r="AI639" s="26"/>
      <c r="AJ639" s="26"/>
      <c r="AK639" s="26"/>
      <c r="AL639" s="26"/>
    </row>
    <row r="640" spans="1:38" ht="14.5">
      <c r="A640" s="67">
        <v>644</v>
      </c>
      <c r="B640" s="68"/>
      <c r="C640" s="69"/>
      <c r="D640" s="70"/>
      <c r="E640" s="69"/>
      <c r="F640" s="69"/>
      <c r="G640" s="70"/>
      <c r="H640" s="70"/>
      <c r="I640" s="70"/>
      <c r="J640" s="70"/>
      <c r="K640" s="70"/>
      <c r="L640" s="70"/>
      <c r="M640" s="70"/>
      <c r="N640" s="86"/>
      <c r="O640" s="70"/>
      <c r="P640" s="72"/>
      <c r="Q640" s="73"/>
      <c r="R640" s="72"/>
      <c r="S640" s="73"/>
      <c r="T640" s="73"/>
      <c r="U640" s="74"/>
      <c r="V640" s="26"/>
      <c r="W640" s="26"/>
      <c r="X640" s="26"/>
      <c r="Y640" s="26"/>
      <c r="Z640" s="26"/>
      <c r="AA640" s="26"/>
      <c r="AB640" s="26"/>
      <c r="AC640" s="26"/>
      <c r="AD640" s="26"/>
      <c r="AE640" s="26"/>
      <c r="AF640" s="26"/>
      <c r="AG640" s="26"/>
      <c r="AH640" s="26"/>
      <c r="AI640" s="26"/>
      <c r="AJ640" s="26"/>
      <c r="AK640" s="26"/>
      <c r="AL640" s="26"/>
    </row>
    <row r="641" spans="1:38" ht="14.5">
      <c r="A641" s="67">
        <v>645</v>
      </c>
      <c r="B641" s="68"/>
      <c r="C641" s="69"/>
      <c r="D641" s="70"/>
      <c r="E641" s="69"/>
      <c r="F641" s="69"/>
      <c r="G641" s="70"/>
      <c r="H641" s="70"/>
      <c r="I641" s="70"/>
      <c r="J641" s="70"/>
      <c r="K641" s="70"/>
      <c r="L641" s="70"/>
      <c r="M641" s="70"/>
      <c r="N641" s="86"/>
      <c r="O641" s="70"/>
      <c r="P641" s="72"/>
      <c r="Q641" s="73"/>
      <c r="R641" s="72"/>
      <c r="S641" s="73"/>
      <c r="T641" s="73"/>
      <c r="U641" s="74"/>
      <c r="V641" s="26"/>
      <c r="W641" s="26"/>
      <c r="X641" s="26"/>
      <c r="Y641" s="26"/>
      <c r="Z641" s="26"/>
      <c r="AA641" s="26"/>
      <c r="AB641" s="26"/>
      <c r="AC641" s="26"/>
      <c r="AD641" s="26"/>
      <c r="AE641" s="26"/>
      <c r="AF641" s="26"/>
      <c r="AG641" s="26"/>
      <c r="AH641" s="26"/>
      <c r="AI641" s="26"/>
      <c r="AJ641" s="26"/>
      <c r="AK641" s="26"/>
      <c r="AL641" s="26"/>
    </row>
    <row r="642" spans="1:38" ht="14.5">
      <c r="A642" s="67">
        <v>646</v>
      </c>
      <c r="B642" s="68"/>
      <c r="C642" s="69"/>
      <c r="D642" s="70"/>
      <c r="E642" s="69"/>
      <c r="F642" s="69"/>
      <c r="G642" s="70"/>
      <c r="H642" s="70"/>
      <c r="I642" s="70"/>
      <c r="J642" s="70"/>
      <c r="K642" s="70"/>
      <c r="L642" s="70"/>
      <c r="M642" s="70"/>
      <c r="N642" s="86"/>
      <c r="O642" s="70"/>
      <c r="P642" s="72"/>
      <c r="Q642" s="73"/>
      <c r="R642" s="72"/>
      <c r="S642" s="73"/>
      <c r="T642" s="73"/>
      <c r="U642" s="74"/>
      <c r="V642" s="26"/>
      <c r="W642" s="26"/>
      <c r="X642" s="26"/>
      <c r="Y642" s="26"/>
      <c r="Z642" s="26"/>
      <c r="AA642" s="26"/>
      <c r="AB642" s="26"/>
      <c r="AC642" s="26"/>
      <c r="AD642" s="26"/>
      <c r="AE642" s="26"/>
      <c r="AF642" s="26"/>
      <c r="AG642" s="26"/>
      <c r="AH642" s="26"/>
      <c r="AI642" s="26"/>
      <c r="AJ642" s="26"/>
      <c r="AK642" s="26"/>
      <c r="AL642" s="26"/>
    </row>
    <row r="643" spans="1:38" ht="14.5">
      <c r="A643" s="67">
        <v>647</v>
      </c>
      <c r="B643" s="68"/>
      <c r="C643" s="69"/>
      <c r="D643" s="70"/>
      <c r="E643" s="69"/>
      <c r="F643" s="69"/>
      <c r="G643" s="70"/>
      <c r="H643" s="70"/>
      <c r="I643" s="70"/>
      <c r="J643" s="70"/>
      <c r="K643" s="70"/>
      <c r="L643" s="70"/>
      <c r="M643" s="70"/>
      <c r="N643" s="86"/>
      <c r="O643" s="70"/>
      <c r="P643" s="72"/>
      <c r="Q643" s="73"/>
      <c r="R643" s="72"/>
      <c r="S643" s="73"/>
      <c r="T643" s="73"/>
      <c r="U643" s="74"/>
      <c r="V643" s="26"/>
      <c r="W643" s="26"/>
      <c r="X643" s="26"/>
      <c r="Y643" s="26"/>
      <c r="Z643" s="26"/>
      <c r="AA643" s="26"/>
      <c r="AB643" s="26"/>
      <c r="AC643" s="26"/>
      <c r="AD643" s="26"/>
      <c r="AE643" s="26"/>
      <c r="AF643" s="26"/>
      <c r="AG643" s="26"/>
      <c r="AH643" s="26"/>
      <c r="AI643" s="26"/>
      <c r="AJ643" s="26"/>
      <c r="AK643" s="26"/>
      <c r="AL643" s="26"/>
    </row>
    <row r="644" spans="1:38" ht="14.5">
      <c r="A644" s="67">
        <v>648</v>
      </c>
      <c r="B644" s="68"/>
      <c r="C644" s="69"/>
      <c r="D644" s="70"/>
      <c r="E644" s="69"/>
      <c r="F644" s="69"/>
      <c r="G644" s="70"/>
      <c r="H644" s="70"/>
      <c r="I644" s="70"/>
      <c r="J644" s="70"/>
      <c r="K644" s="70"/>
      <c r="L644" s="70"/>
      <c r="M644" s="70"/>
      <c r="N644" s="86"/>
      <c r="O644" s="70"/>
      <c r="P644" s="72"/>
      <c r="Q644" s="73"/>
      <c r="R644" s="72"/>
      <c r="S644" s="73"/>
      <c r="T644" s="73"/>
      <c r="U644" s="74"/>
      <c r="V644" s="26"/>
      <c r="W644" s="26"/>
      <c r="X644" s="26"/>
      <c r="Y644" s="26"/>
      <c r="Z644" s="26"/>
      <c r="AA644" s="26"/>
      <c r="AB644" s="26"/>
      <c r="AC644" s="26"/>
      <c r="AD644" s="26"/>
      <c r="AE644" s="26"/>
      <c r="AF644" s="26"/>
      <c r="AG644" s="26"/>
      <c r="AH644" s="26"/>
      <c r="AI644" s="26"/>
      <c r="AJ644" s="26"/>
      <c r="AK644" s="26"/>
      <c r="AL644" s="26"/>
    </row>
    <row r="645" spans="1:38" ht="14.5">
      <c r="A645" s="67">
        <v>649</v>
      </c>
      <c r="B645" s="68"/>
      <c r="C645" s="69"/>
      <c r="D645" s="70"/>
      <c r="E645" s="69"/>
      <c r="F645" s="69"/>
      <c r="G645" s="70"/>
      <c r="H645" s="70"/>
      <c r="I645" s="70"/>
      <c r="J645" s="70"/>
      <c r="K645" s="70"/>
      <c r="L645" s="70"/>
      <c r="M645" s="70"/>
      <c r="N645" s="86"/>
      <c r="O645" s="70"/>
      <c r="P645" s="72"/>
      <c r="Q645" s="73"/>
      <c r="R645" s="72"/>
      <c r="S645" s="73"/>
      <c r="T645" s="73"/>
      <c r="U645" s="74"/>
      <c r="V645" s="26"/>
      <c r="W645" s="26"/>
      <c r="X645" s="26"/>
      <c r="Y645" s="26"/>
      <c r="Z645" s="26"/>
      <c r="AA645" s="26"/>
      <c r="AB645" s="26"/>
      <c r="AC645" s="26"/>
      <c r="AD645" s="26"/>
      <c r="AE645" s="26"/>
      <c r="AF645" s="26"/>
      <c r="AG645" s="26"/>
      <c r="AH645" s="26"/>
      <c r="AI645" s="26"/>
      <c r="AJ645" s="26"/>
      <c r="AK645" s="26"/>
      <c r="AL645" s="26"/>
    </row>
    <row r="646" spans="1:38" ht="14.5">
      <c r="A646" s="67">
        <v>650</v>
      </c>
      <c r="B646" s="68"/>
      <c r="C646" s="69"/>
      <c r="D646" s="70"/>
      <c r="E646" s="69"/>
      <c r="F646" s="69"/>
      <c r="G646" s="70"/>
      <c r="H646" s="70"/>
      <c r="I646" s="70"/>
      <c r="J646" s="70"/>
      <c r="K646" s="70"/>
      <c r="L646" s="70"/>
      <c r="M646" s="70"/>
      <c r="N646" s="86"/>
      <c r="O646" s="70"/>
      <c r="P646" s="72"/>
      <c r="Q646" s="73"/>
      <c r="R646" s="72"/>
      <c r="S646" s="73"/>
      <c r="T646" s="73"/>
      <c r="U646" s="74"/>
      <c r="V646" s="26"/>
      <c r="W646" s="26"/>
      <c r="X646" s="26"/>
      <c r="Y646" s="26"/>
      <c r="Z646" s="26"/>
      <c r="AA646" s="26"/>
      <c r="AB646" s="26"/>
      <c r="AC646" s="26"/>
      <c r="AD646" s="26"/>
      <c r="AE646" s="26"/>
      <c r="AF646" s="26"/>
      <c r="AG646" s="26"/>
      <c r="AH646" s="26"/>
      <c r="AI646" s="26"/>
      <c r="AJ646" s="26"/>
      <c r="AK646" s="26"/>
      <c r="AL646" s="26"/>
    </row>
    <row r="647" spans="1:38" ht="14.5">
      <c r="A647" s="67">
        <v>651</v>
      </c>
      <c r="B647" s="68"/>
      <c r="C647" s="69"/>
      <c r="D647" s="70"/>
      <c r="E647" s="69"/>
      <c r="F647" s="69"/>
      <c r="G647" s="70"/>
      <c r="H647" s="70"/>
      <c r="I647" s="70"/>
      <c r="J647" s="70"/>
      <c r="K647" s="70"/>
      <c r="L647" s="70"/>
      <c r="M647" s="70"/>
      <c r="N647" s="86"/>
      <c r="O647" s="70"/>
      <c r="P647" s="72"/>
      <c r="Q647" s="73"/>
      <c r="R647" s="72"/>
      <c r="S647" s="73"/>
      <c r="T647" s="73"/>
      <c r="U647" s="74"/>
      <c r="V647" s="26"/>
      <c r="W647" s="26"/>
      <c r="X647" s="26"/>
      <c r="Y647" s="26"/>
      <c r="Z647" s="26"/>
      <c r="AA647" s="26"/>
      <c r="AB647" s="26"/>
      <c r="AC647" s="26"/>
      <c r="AD647" s="26"/>
      <c r="AE647" s="26"/>
      <c r="AF647" s="26"/>
      <c r="AG647" s="26"/>
      <c r="AH647" s="26"/>
      <c r="AI647" s="26"/>
      <c r="AJ647" s="26"/>
      <c r="AK647" s="26"/>
      <c r="AL647" s="26"/>
    </row>
    <row r="648" spans="1:38" ht="14.5">
      <c r="A648" s="67">
        <v>652</v>
      </c>
      <c r="B648" s="68"/>
      <c r="C648" s="69"/>
      <c r="D648" s="70"/>
      <c r="E648" s="69"/>
      <c r="F648" s="69"/>
      <c r="G648" s="70"/>
      <c r="H648" s="70"/>
      <c r="I648" s="70"/>
      <c r="J648" s="70"/>
      <c r="K648" s="70"/>
      <c r="L648" s="70"/>
      <c r="M648" s="70"/>
      <c r="N648" s="86"/>
      <c r="O648" s="70"/>
      <c r="P648" s="72"/>
      <c r="Q648" s="73"/>
      <c r="R648" s="72"/>
      <c r="S648" s="73"/>
      <c r="T648" s="73"/>
      <c r="U648" s="74"/>
      <c r="V648" s="26"/>
      <c r="W648" s="26"/>
      <c r="X648" s="26"/>
      <c r="Y648" s="26"/>
      <c r="Z648" s="26"/>
      <c r="AA648" s="26"/>
      <c r="AB648" s="26"/>
      <c r="AC648" s="26"/>
      <c r="AD648" s="26"/>
      <c r="AE648" s="26"/>
      <c r="AF648" s="26"/>
      <c r="AG648" s="26"/>
      <c r="AH648" s="26"/>
      <c r="AI648" s="26"/>
      <c r="AJ648" s="26"/>
      <c r="AK648" s="26"/>
      <c r="AL648" s="26"/>
    </row>
    <row r="649" spans="1:38" ht="14.5">
      <c r="A649" s="67">
        <v>653</v>
      </c>
      <c r="B649" s="68"/>
      <c r="C649" s="69"/>
      <c r="D649" s="70"/>
      <c r="E649" s="69"/>
      <c r="F649" s="69"/>
      <c r="G649" s="70"/>
      <c r="H649" s="70"/>
      <c r="I649" s="70"/>
      <c r="J649" s="70"/>
      <c r="K649" s="70"/>
      <c r="L649" s="70"/>
      <c r="M649" s="70"/>
      <c r="N649" s="86"/>
      <c r="O649" s="70"/>
      <c r="P649" s="72"/>
      <c r="Q649" s="73"/>
      <c r="R649" s="72"/>
      <c r="S649" s="73"/>
      <c r="T649" s="73"/>
      <c r="U649" s="74"/>
      <c r="V649" s="26"/>
      <c r="W649" s="26"/>
      <c r="X649" s="26"/>
      <c r="Y649" s="26"/>
      <c r="Z649" s="26"/>
      <c r="AA649" s="26"/>
      <c r="AB649" s="26"/>
      <c r="AC649" s="26"/>
      <c r="AD649" s="26"/>
      <c r="AE649" s="26"/>
      <c r="AF649" s="26"/>
      <c r="AG649" s="26"/>
      <c r="AH649" s="26"/>
      <c r="AI649" s="26"/>
      <c r="AJ649" s="26"/>
      <c r="AK649" s="26"/>
      <c r="AL649" s="26"/>
    </row>
    <row r="650" spans="1:38" ht="14.5">
      <c r="A650" s="67">
        <v>654</v>
      </c>
      <c r="B650" s="68"/>
      <c r="C650" s="69"/>
      <c r="D650" s="70"/>
      <c r="E650" s="69"/>
      <c r="F650" s="69"/>
      <c r="G650" s="70"/>
      <c r="H650" s="70"/>
      <c r="I650" s="70"/>
      <c r="J650" s="70"/>
      <c r="K650" s="70"/>
      <c r="L650" s="70"/>
      <c r="M650" s="70"/>
      <c r="N650" s="86"/>
      <c r="O650" s="70"/>
      <c r="P650" s="72"/>
      <c r="Q650" s="73"/>
      <c r="R650" s="72"/>
      <c r="S650" s="73"/>
      <c r="T650" s="73"/>
      <c r="U650" s="74"/>
      <c r="V650" s="26"/>
      <c r="W650" s="26"/>
      <c r="X650" s="26"/>
      <c r="Y650" s="26"/>
      <c r="Z650" s="26"/>
      <c r="AA650" s="26"/>
      <c r="AB650" s="26"/>
      <c r="AC650" s="26"/>
      <c r="AD650" s="26"/>
      <c r="AE650" s="26"/>
      <c r="AF650" s="26"/>
      <c r="AG650" s="26"/>
      <c r="AH650" s="26"/>
      <c r="AI650" s="26"/>
      <c r="AJ650" s="26"/>
      <c r="AK650" s="26"/>
      <c r="AL650" s="26"/>
    </row>
    <row r="651" spans="1:38" ht="14.5">
      <c r="A651" s="67">
        <v>655</v>
      </c>
      <c r="B651" s="68"/>
      <c r="C651" s="69"/>
      <c r="D651" s="70"/>
      <c r="E651" s="69"/>
      <c r="F651" s="69"/>
      <c r="G651" s="70"/>
      <c r="H651" s="70"/>
      <c r="I651" s="70"/>
      <c r="J651" s="70"/>
      <c r="K651" s="70"/>
      <c r="L651" s="70"/>
      <c r="M651" s="70"/>
      <c r="N651" s="86"/>
      <c r="O651" s="70"/>
      <c r="P651" s="72"/>
      <c r="Q651" s="73"/>
      <c r="R651" s="72"/>
      <c r="S651" s="73"/>
      <c r="T651" s="73"/>
      <c r="U651" s="74"/>
      <c r="V651" s="26"/>
      <c r="W651" s="26"/>
      <c r="X651" s="26"/>
      <c r="Y651" s="26"/>
      <c r="Z651" s="26"/>
      <c r="AA651" s="26"/>
      <c r="AB651" s="26"/>
      <c r="AC651" s="26"/>
      <c r="AD651" s="26"/>
      <c r="AE651" s="26"/>
      <c r="AF651" s="26"/>
      <c r="AG651" s="26"/>
      <c r="AH651" s="26"/>
      <c r="AI651" s="26"/>
      <c r="AJ651" s="26"/>
      <c r="AK651" s="26"/>
      <c r="AL651" s="26"/>
    </row>
    <row r="652" spans="1:38" ht="14.5">
      <c r="A652" s="67">
        <v>656</v>
      </c>
      <c r="B652" s="68"/>
      <c r="C652" s="69"/>
      <c r="D652" s="70"/>
      <c r="E652" s="69"/>
      <c r="F652" s="69"/>
      <c r="G652" s="70"/>
      <c r="H652" s="70"/>
      <c r="I652" s="70"/>
      <c r="J652" s="70"/>
      <c r="K652" s="70"/>
      <c r="L652" s="70"/>
      <c r="M652" s="70"/>
      <c r="N652" s="86"/>
      <c r="O652" s="70"/>
      <c r="P652" s="72"/>
      <c r="Q652" s="73"/>
      <c r="R652" s="72"/>
      <c r="S652" s="73"/>
      <c r="T652" s="73"/>
      <c r="U652" s="74"/>
      <c r="V652" s="26"/>
      <c r="W652" s="26"/>
      <c r="X652" s="26"/>
      <c r="Y652" s="26"/>
      <c r="Z652" s="26"/>
      <c r="AA652" s="26"/>
      <c r="AB652" s="26"/>
      <c r="AC652" s="26"/>
      <c r="AD652" s="26"/>
      <c r="AE652" s="26"/>
      <c r="AF652" s="26"/>
      <c r="AG652" s="26"/>
      <c r="AH652" s="26"/>
      <c r="AI652" s="26"/>
      <c r="AJ652" s="26"/>
      <c r="AK652" s="26"/>
      <c r="AL652" s="26"/>
    </row>
    <row r="653" spans="1:38" ht="14.5">
      <c r="A653" s="67">
        <v>657</v>
      </c>
      <c r="B653" s="68"/>
      <c r="C653" s="69"/>
      <c r="D653" s="70"/>
      <c r="E653" s="69"/>
      <c r="F653" s="69"/>
      <c r="G653" s="70"/>
      <c r="H653" s="70"/>
      <c r="I653" s="70"/>
      <c r="J653" s="70"/>
      <c r="K653" s="70"/>
      <c r="L653" s="70"/>
      <c r="M653" s="70"/>
      <c r="N653" s="86"/>
      <c r="O653" s="70"/>
      <c r="P653" s="72"/>
      <c r="Q653" s="73"/>
      <c r="R653" s="72"/>
      <c r="S653" s="73"/>
      <c r="T653" s="73"/>
      <c r="U653" s="74"/>
      <c r="V653" s="26"/>
      <c r="W653" s="26"/>
      <c r="X653" s="26"/>
      <c r="Y653" s="26"/>
      <c r="Z653" s="26"/>
      <c r="AA653" s="26"/>
      <c r="AB653" s="26"/>
      <c r="AC653" s="26"/>
      <c r="AD653" s="26"/>
      <c r="AE653" s="26"/>
      <c r="AF653" s="26"/>
      <c r="AG653" s="26"/>
      <c r="AH653" s="26"/>
      <c r="AI653" s="26"/>
      <c r="AJ653" s="26"/>
      <c r="AK653" s="26"/>
      <c r="AL653" s="26"/>
    </row>
    <row r="654" spans="1:38" ht="14.5">
      <c r="A654" s="67">
        <v>658</v>
      </c>
      <c r="B654" s="68"/>
      <c r="C654" s="69"/>
      <c r="D654" s="70"/>
      <c r="E654" s="69"/>
      <c r="F654" s="69"/>
      <c r="G654" s="70"/>
      <c r="H654" s="70"/>
      <c r="I654" s="70"/>
      <c r="J654" s="70"/>
      <c r="K654" s="70"/>
      <c r="L654" s="70"/>
      <c r="M654" s="70"/>
      <c r="N654" s="86"/>
      <c r="O654" s="70"/>
      <c r="P654" s="72"/>
      <c r="Q654" s="73"/>
      <c r="R654" s="72"/>
      <c r="S654" s="73"/>
      <c r="T654" s="73"/>
      <c r="U654" s="74"/>
      <c r="V654" s="26"/>
      <c r="W654" s="26"/>
      <c r="X654" s="26"/>
      <c r="Y654" s="26"/>
      <c r="Z654" s="26"/>
      <c r="AA654" s="26"/>
      <c r="AB654" s="26"/>
      <c r="AC654" s="26"/>
      <c r="AD654" s="26"/>
      <c r="AE654" s="26"/>
      <c r="AF654" s="26"/>
      <c r="AG654" s="26"/>
      <c r="AH654" s="26"/>
      <c r="AI654" s="26"/>
      <c r="AJ654" s="26"/>
      <c r="AK654" s="26"/>
      <c r="AL654" s="26"/>
    </row>
    <row r="655" spans="1:38" ht="14.5">
      <c r="A655" s="67">
        <v>659</v>
      </c>
      <c r="B655" s="68"/>
      <c r="C655" s="69"/>
      <c r="D655" s="70"/>
      <c r="E655" s="69"/>
      <c r="F655" s="69"/>
      <c r="G655" s="70"/>
      <c r="H655" s="70"/>
      <c r="I655" s="70"/>
      <c r="J655" s="70"/>
      <c r="K655" s="70"/>
      <c r="L655" s="70"/>
      <c r="M655" s="70"/>
      <c r="N655" s="86"/>
      <c r="O655" s="70"/>
      <c r="P655" s="72"/>
      <c r="Q655" s="73"/>
      <c r="R655" s="72"/>
      <c r="S655" s="73"/>
      <c r="T655" s="73"/>
      <c r="U655" s="74"/>
      <c r="V655" s="26"/>
      <c r="W655" s="26"/>
      <c r="X655" s="26"/>
      <c r="Y655" s="26"/>
      <c r="Z655" s="26"/>
      <c r="AA655" s="26"/>
      <c r="AB655" s="26"/>
      <c r="AC655" s="26"/>
      <c r="AD655" s="26"/>
      <c r="AE655" s="26"/>
      <c r="AF655" s="26"/>
      <c r="AG655" s="26"/>
      <c r="AH655" s="26"/>
      <c r="AI655" s="26"/>
      <c r="AJ655" s="26"/>
      <c r="AK655" s="26"/>
      <c r="AL655" s="26"/>
    </row>
    <row r="656" spans="1:38" ht="14.5">
      <c r="A656" s="67">
        <v>660</v>
      </c>
      <c r="B656" s="68"/>
      <c r="C656" s="69"/>
      <c r="D656" s="70"/>
      <c r="E656" s="69"/>
      <c r="F656" s="69"/>
      <c r="G656" s="70"/>
      <c r="H656" s="70"/>
      <c r="I656" s="70"/>
      <c r="J656" s="70"/>
      <c r="K656" s="70"/>
      <c r="L656" s="70"/>
      <c r="M656" s="70"/>
      <c r="N656" s="86"/>
      <c r="O656" s="70"/>
      <c r="P656" s="72"/>
      <c r="Q656" s="73"/>
      <c r="R656" s="72"/>
      <c r="S656" s="73"/>
      <c r="T656" s="73"/>
      <c r="U656" s="74"/>
      <c r="V656" s="26"/>
      <c r="W656" s="26"/>
      <c r="X656" s="26"/>
      <c r="Y656" s="26"/>
      <c r="Z656" s="26"/>
      <c r="AA656" s="26"/>
      <c r="AB656" s="26"/>
      <c r="AC656" s="26"/>
      <c r="AD656" s="26"/>
      <c r="AE656" s="26"/>
      <c r="AF656" s="26"/>
      <c r="AG656" s="26"/>
      <c r="AH656" s="26"/>
      <c r="AI656" s="26"/>
      <c r="AJ656" s="26"/>
      <c r="AK656" s="26"/>
      <c r="AL656" s="26"/>
    </row>
    <row r="657" spans="1:38" ht="14.5">
      <c r="A657" s="67">
        <v>661</v>
      </c>
      <c r="B657" s="68"/>
      <c r="C657" s="69"/>
      <c r="D657" s="70"/>
      <c r="E657" s="69"/>
      <c r="F657" s="69"/>
      <c r="G657" s="70"/>
      <c r="H657" s="70"/>
      <c r="I657" s="70"/>
      <c r="J657" s="70"/>
      <c r="K657" s="70"/>
      <c r="L657" s="70"/>
      <c r="M657" s="70"/>
      <c r="N657" s="86"/>
      <c r="O657" s="70"/>
      <c r="P657" s="72"/>
      <c r="Q657" s="73"/>
      <c r="R657" s="72"/>
      <c r="S657" s="73"/>
      <c r="T657" s="73"/>
      <c r="U657" s="74"/>
      <c r="V657" s="26"/>
      <c r="W657" s="26"/>
      <c r="X657" s="26"/>
      <c r="Y657" s="26"/>
      <c r="Z657" s="26"/>
      <c r="AA657" s="26"/>
      <c r="AB657" s="26"/>
      <c r="AC657" s="26"/>
      <c r="AD657" s="26"/>
      <c r="AE657" s="26"/>
      <c r="AF657" s="26"/>
      <c r="AG657" s="26"/>
      <c r="AH657" s="26"/>
      <c r="AI657" s="26"/>
      <c r="AJ657" s="26"/>
      <c r="AK657" s="26"/>
      <c r="AL657" s="26"/>
    </row>
    <row r="658" spans="1:38" ht="14.5">
      <c r="A658" s="67">
        <v>662</v>
      </c>
      <c r="B658" s="68"/>
      <c r="C658" s="69"/>
      <c r="D658" s="70"/>
      <c r="E658" s="69"/>
      <c r="F658" s="69"/>
      <c r="G658" s="70"/>
      <c r="H658" s="70"/>
      <c r="I658" s="70"/>
      <c r="J658" s="70"/>
      <c r="K658" s="70"/>
      <c r="L658" s="70"/>
      <c r="M658" s="70"/>
      <c r="N658" s="86"/>
      <c r="O658" s="70"/>
      <c r="P658" s="72"/>
      <c r="Q658" s="73"/>
      <c r="R658" s="72"/>
      <c r="S658" s="73"/>
      <c r="T658" s="73"/>
      <c r="U658" s="74"/>
      <c r="V658" s="26"/>
      <c r="W658" s="26"/>
      <c r="X658" s="26"/>
      <c r="Y658" s="26"/>
      <c r="Z658" s="26"/>
      <c r="AA658" s="26"/>
      <c r="AB658" s="26"/>
      <c r="AC658" s="26"/>
      <c r="AD658" s="26"/>
      <c r="AE658" s="26"/>
      <c r="AF658" s="26"/>
      <c r="AG658" s="26"/>
      <c r="AH658" s="26"/>
      <c r="AI658" s="26"/>
      <c r="AJ658" s="26"/>
      <c r="AK658" s="26"/>
      <c r="AL658" s="26"/>
    </row>
    <row r="659" spans="1:38" ht="15.5">
      <c r="A659" s="67">
        <v>663</v>
      </c>
      <c r="B659" s="68"/>
      <c r="C659" s="69"/>
      <c r="D659" s="70"/>
      <c r="E659" s="69"/>
      <c r="F659" s="69"/>
      <c r="G659" s="100"/>
      <c r="H659" s="70"/>
      <c r="I659" s="70"/>
      <c r="J659" s="70"/>
      <c r="K659" s="70"/>
      <c r="L659" s="70"/>
      <c r="M659" s="70"/>
      <c r="N659" s="86"/>
      <c r="O659" s="70"/>
      <c r="P659" s="72"/>
      <c r="Q659" s="73"/>
      <c r="R659" s="72"/>
      <c r="S659" s="73"/>
      <c r="T659" s="73"/>
      <c r="U659" s="74"/>
      <c r="V659" s="26"/>
      <c r="W659" s="26"/>
      <c r="X659" s="26"/>
      <c r="Y659" s="26"/>
      <c r="Z659" s="26"/>
      <c r="AA659" s="26"/>
      <c r="AB659" s="26"/>
      <c r="AC659" s="26"/>
      <c r="AD659" s="26"/>
      <c r="AE659" s="26"/>
      <c r="AF659" s="26"/>
      <c r="AG659" s="26"/>
      <c r="AH659" s="26"/>
      <c r="AI659" s="26"/>
      <c r="AJ659" s="26"/>
      <c r="AK659" s="26"/>
      <c r="AL659" s="26"/>
    </row>
    <row r="660" spans="1:38" ht="14.5">
      <c r="A660" s="67">
        <v>664</v>
      </c>
      <c r="B660" s="68"/>
      <c r="C660" s="69"/>
      <c r="D660" s="70"/>
      <c r="E660" s="69"/>
      <c r="F660" s="69"/>
      <c r="G660" s="70"/>
      <c r="H660" s="70"/>
      <c r="I660" s="70"/>
      <c r="J660" s="70"/>
      <c r="K660" s="70"/>
      <c r="L660" s="70"/>
      <c r="M660" s="70"/>
      <c r="N660" s="86"/>
      <c r="O660" s="73"/>
      <c r="P660" s="72"/>
      <c r="Q660" s="73"/>
      <c r="R660" s="72"/>
      <c r="S660" s="73"/>
      <c r="T660" s="73"/>
      <c r="U660" s="74"/>
      <c r="V660" s="26"/>
      <c r="W660" s="26"/>
      <c r="X660" s="26"/>
      <c r="Y660" s="26"/>
      <c r="Z660" s="26"/>
      <c r="AA660" s="26"/>
      <c r="AB660" s="26"/>
      <c r="AC660" s="26"/>
      <c r="AD660" s="26"/>
      <c r="AE660" s="26"/>
      <c r="AF660" s="26"/>
      <c r="AG660" s="26"/>
      <c r="AH660" s="26"/>
      <c r="AI660" s="26"/>
      <c r="AJ660" s="26"/>
      <c r="AK660" s="26"/>
      <c r="AL660" s="26"/>
    </row>
    <row r="661" spans="1:38" ht="14.5">
      <c r="A661" s="67">
        <v>665</v>
      </c>
      <c r="B661" s="68"/>
      <c r="C661" s="69"/>
      <c r="D661" s="70"/>
      <c r="E661" s="69"/>
      <c r="F661" s="69"/>
      <c r="G661" s="70"/>
      <c r="H661" s="70"/>
      <c r="I661" s="70"/>
      <c r="J661" s="70"/>
      <c r="K661" s="70"/>
      <c r="L661" s="70"/>
      <c r="M661" s="70"/>
      <c r="N661" s="86"/>
      <c r="O661" s="70"/>
      <c r="P661" s="72"/>
      <c r="Q661" s="73"/>
      <c r="R661" s="72"/>
      <c r="S661" s="73"/>
      <c r="T661" s="73"/>
      <c r="U661" s="74"/>
      <c r="V661" s="26"/>
      <c r="W661" s="26"/>
      <c r="X661" s="26"/>
      <c r="Y661" s="26"/>
      <c r="Z661" s="26"/>
      <c r="AA661" s="26"/>
      <c r="AB661" s="26"/>
      <c r="AC661" s="26"/>
      <c r="AD661" s="26"/>
      <c r="AE661" s="26"/>
      <c r="AF661" s="26"/>
      <c r="AG661" s="26"/>
      <c r="AH661" s="26"/>
      <c r="AI661" s="26"/>
      <c r="AJ661" s="26"/>
      <c r="AK661" s="26"/>
      <c r="AL661" s="26"/>
    </row>
    <row r="662" spans="1:38" ht="14.5">
      <c r="A662" s="67">
        <v>666</v>
      </c>
      <c r="B662" s="68"/>
      <c r="C662" s="69"/>
      <c r="D662" s="70"/>
      <c r="E662" s="69"/>
      <c r="F662" s="69"/>
      <c r="G662" s="70"/>
      <c r="H662" s="70"/>
      <c r="I662" s="70"/>
      <c r="J662" s="70"/>
      <c r="K662" s="70"/>
      <c r="L662" s="70"/>
      <c r="M662" s="70"/>
      <c r="N662" s="86"/>
      <c r="O662" s="70"/>
      <c r="P662" s="72"/>
      <c r="Q662" s="73"/>
      <c r="R662" s="72"/>
      <c r="S662" s="73"/>
      <c r="T662" s="73"/>
      <c r="U662" s="74"/>
      <c r="V662" s="26"/>
      <c r="W662" s="26"/>
      <c r="X662" s="26"/>
      <c r="Y662" s="26"/>
      <c r="Z662" s="26"/>
      <c r="AA662" s="26"/>
      <c r="AB662" s="26"/>
      <c r="AC662" s="26"/>
      <c r="AD662" s="26"/>
      <c r="AE662" s="26"/>
      <c r="AF662" s="26"/>
      <c r="AG662" s="26"/>
      <c r="AH662" s="26"/>
      <c r="AI662" s="26"/>
      <c r="AJ662" s="26"/>
      <c r="AK662" s="26"/>
      <c r="AL662" s="26"/>
    </row>
    <row r="663" spans="1:38" ht="14.5">
      <c r="A663" s="67">
        <v>667</v>
      </c>
      <c r="B663" s="68"/>
      <c r="C663" s="69"/>
      <c r="D663" s="70"/>
      <c r="E663" s="69"/>
      <c r="F663" s="69"/>
      <c r="G663" s="70"/>
      <c r="H663" s="70"/>
      <c r="I663" s="70"/>
      <c r="J663" s="70"/>
      <c r="K663" s="70"/>
      <c r="L663" s="70"/>
      <c r="M663" s="70"/>
      <c r="N663" s="86"/>
      <c r="O663" s="70"/>
      <c r="P663" s="72"/>
      <c r="Q663" s="73"/>
      <c r="R663" s="72"/>
      <c r="S663" s="73"/>
      <c r="T663" s="73"/>
      <c r="U663" s="74"/>
      <c r="V663" s="26"/>
      <c r="W663" s="26"/>
      <c r="X663" s="26"/>
      <c r="Y663" s="26"/>
      <c r="Z663" s="26"/>
      <c r="AA663" s="26"/>
      <c r="AB663" s="26"/>
      <c r="AC663" s="26"/>
      <c r="AD663" s="26"/>
      <c r="AE663" s="26"/>
      <c r="AF663" s="26"/>
      <c r="AG663" s="26"/>
      <c r="AH663" s="26"/>
      <c r="AI663" s="26"/>
      <c r="AJ663" s="26"/>
      <c r="AK663" s="26"/>
      <c r="AL663" s="26"/>
    </row>
    <row r="664" spans="1:38" ht="14.5">
      <c r="A664" s="67">
        <v>668</v>
      </c>
      <c r="B664" s="68"/>
      <c r="C664" s="69"/>
      <c r="D664" s="70"/>
      <c r="E664" s="69"/>
      <c r="F664" s="69"/>
      <c r="G664" s="70"/>
      <c r="H664" s="70"/>
      <c r="I664" s="70"/>
      <c r="J664" s="70"/>
      <c r="K664" s="70"/>
      <c r="L664" s="70"/>
      <c r="M664" s="70"/>
      <c r="N664" s="86"/>
      <c r="O664" s="70"/>
      <c r="P664" s="72"/>
      <c r="Q664" s="73"/>
      <c r="R664" s="72"/>
      <c r="S664" s="73"/>
      <c r="T664" s="73"/>
      <c r="U664" s="74"/>
      <c r="V664" s="26"/>
      <c r="W664" s="26"/>
      <c r="X664" s="26"/>
      <c r="Y664" s="26"/>
      <c r="Z664" s="26"/>
      <c r="AA664" s="26"/>
      <c r="AB664" s="26"/>
      <c r="AC664" s="26"/>
      <c r="AD664" s="26"/>
      <c r="AE664" s="26"/>
      <c r="AF664" s="26"/>
      <c r="AG664" s="26"/>
      <c r="AH664" s="26"/>
      <c r="AI664" s="26"/>
      <c r="AJ664" s="26"/>
      <c r="AK664" s="26"/>
      <c r="AL664" s="26"/>
    </row>
    <row r="665" spans="1:38" ht="14.5">
      <c r="A665" s="67">
        <v>669</v>
      </c>
      <c r="B665" s="68"/>
      <c r="C665" s="69"/>
      <c r="D665" s="70"/>
      <c r="E665" s="69"/>
      <c r="F665" s="69"/>
      <c r="G665" s="70"/>
      <c r="H665" s="70"/>
      <c r="I665" s="70"/>
      <c r="J665" s="70"/>
      <c r="K665" s="70"/>
      <c r="L665" s="70"/>
      <c r="M665" s="70"/>
      <c r="N665" s="86"/>
      <c r="O665" s="70"/>
      <c r="P665" s="72"/>
      <c r="Q665" s="73"/>
      <c r="R665" s="72"/>
      <c r="S665" s="73"/>
      <c r="T665" s="73"/>
      <c r="U665" s="74"/>
      <c r="V665" s="26"/>
      <c r="W665" s="26"/>
      <c r="X665" s="26"/>
      <c r="Y665" s="26"/>
      <c r="Z665" s="26"/>
      <c r="AA665" s="26"/>
      <c r="AB665" s="26"/>
      <c r="AC665" s="26"/>
      <c r="AD665" s="26"/>
      <c r="AE665" s="26"/>
      <c r="AF665" s="26"/>
      <c r="AG665" s="26"/>
      <c r="AH665" s="26"/>
      <c r="AI665" s="26"/>
      <c r="AJ665" s="26"/>
      <c r="AK665" s="26"/>
      <c r="AL665" s="26"/>
    </row>
    <row r="666" spans="1:38" ht="14.5">
      <c r="A666" s="67">
        <v>670</v>
      </c>
      <c r="B666" s="68"/>
      <c r="C666" s="67" t="str">
        <f t="array" aca="1" ref="C666" ca="1">IFERROR(_xludf.XLOOKUP(D666,master_daerah!B:B,master_daerah!A:A),"")</f>
        <v/>
      </c>
      <c r="D666" s="70"/>
      <c r="E666" s="69"/>
      <c r="F666" s="69"/>
      <c r="G666" s="70"/>
      <c r="H666" s="70"/>
      <c r="I666" s="70"/>
      <c r="J666" s="70"/>
      <c r="K666" s="70"/>
      <c r="L666" s="70"/>
      <c r="M666" s="70"/>
      <c r="N666" s="86"/>
      <c r="O666" s="70"/>
      <c r="P666" s="72"/>
      <c r="Q666" s="73"/>
      <c r="R666" s="72"/>
      <c r="S666" s="73"/>
      <c r="T666" s="73"/>
      <c r="U666" s="74"/>
      <c r="V666" s="26"/>
      <c r="W666" s="26"/>
      <c r="X666" s="26"/>
      <c r="Y666" s="26"/>
      <c r="Z666" s="26"/>
      <c r="AA666" s="26"/>
      <c r="AB666" s="26"/>
      <c r="AC666" s="26"/>
      <c r="AD666" s="26"/>
      <c r="AE666" s="26"/>
      <c r="AF666" s="26"/>
      <c r="AG666" s="26"/>
      <c r="AH666" s="26"/>
      <c r="AI666" s="26"/>
      <c r="AJ666" s="26"/>
      <c r="AK666" s="26"/>
      <c r="AL666" s="26"/>
    </row>
    <row r="667" spans="1:38" ht="14.5">
      <c r="A667" s="67">
        <v>671</v>
      </c>
      <c r="B667" s="68"/>
      <c r="C667" s="69"/>
      <c r="D667" s="70"/>
      <c r="E667" s="69"/>
      <c r="F667" s="69"/>
      <c r="G667" s="70"/>
      <c r="H667" s="70"/>
      <c r="I667" s="70"/>
      <c r="J667" s="70"/>
      <c r="K667" s="70"/>
      <c r="L667" s="70"/>
      <c r="M667" s="70"/>
      <c r="N667" s="86"/>
      <c r="O667" s="70"/>
      <c r="P667" s="72"/>
      <c r="Q667" s="73"/>
      <c r="R667" s="72"/>
      <c r="S667" s="73"/>
      <c r="T667" s="73"/>
      <c r="U667" s="74"/>
      <c r="V667" s="26"/>
      <c r="W667" s="26"/>
      <c r="X667" s="26"/>
      <c r="Y667" s="26"/>
      <c r="Z667" s="26"/>
      <c r="AA667" s="26"/>
      <c r="AB667" s="26"/>
      <c r="AC667" s="26"/>
      <c r="AD667" s="26"/>
      <c r="AE667" s="26"/>
      <c r="AF667" s="26"/>
      <c r="AG667" s="26"/>
      <c r="AH667" s="26"/>
      <c r="AI667" s="26"/>
      <c r="AJ667" s="26"/>
      <c r="AK667" s="26"/>
      <c r="AL667" s="26"/>
    </row>
    <row r="668" spans="1:38" ht="14.5">
      <c r="A668" s="67">
        <v>672</v>
      </c>
      <c r="B668" s="68"/>
      <c r="C668" s="69"/>
      <c r="D668" s="70"/>
      <c r="E668" s="69"/>
      <c r="F668" s="69"/>
      <c r="G668" s="70"/>
      <c r="H668" s="70"/>
      <c r="I668" s="70"/>
      <c r="J668" s="70"/>
      <c r="K668" s="70"/>
      <c r="L668" s="70"/>
      <c r="M668" s="70"/>
      <c r="N668" s="86"/>
      <c r="O668" s="70"/>
      <c r="P668" s="72"/>
      <c r="Q668" s="73"/>
      <c r="R668" s="72"/>
      <c r="S668" s="73"/>
      <c r="T668" s="73"/>
      <c r="U668" s="74"/>
      <c r="V668" s="26"/>
      <c r="W668" s="26"/>
      <c r="X668" s="26"/>
      <c r="Y668" s="26"/>
      <c r="Z668" s="26"/>
      <c r="AA668" s="26"/>
      <c r="AB668" s="26"/>
      <c r="AC668" s="26"/>
      <c r="AD668" s="26"/>
      <c r="AE668" s="26"/>
      <c r="AF668" s="26"/>
      <c r="AG668" s="26"/>
      <c r="AH668" s="26"/>
      <c r="AI668" s="26"/>
      <c r="AJ668" s="26"/>
      <c r="AK668" s="26"/>
      <c r="AL668" s="26"/>
    </row>
    <row r="669" spans="1:38" ht="14.5">
      <c r="A669" s="67">
        <v>673</v>
      </c>
      <c r="B669" s="68"/>
      <c r="C669" s="69"/>
      <c r="D669" s="70"/>
      <c r="E669" s="69"/>
      <c r="F669" s="69"/>
      <c r="G669" s="70"/>
      <c r="H669" s="70"/>
      <c r="I669" s="70"/>
      <c r="J669" s="70"/>
      <c r="K669" s="70"/>
      <c r="L669" s="70"/>
      <c r="M669" s="70"/>
      <c r="N669" s="86"/>
      <c r="O669" s="88"/>
      <c r="P669" s="72"/>
      <c r="Q669" s="73"/>
      <c r="R669" s="72"/>
      <c r="S669" s="73"/>
      <c r="T669" s="73"/>
      <c r="U669" s="74"/>
      <c r="V669" s="26"/>
      <c r="W669" s="26"/>
      <c r="X669" s="26"/>
      <c r="Y669" s="26"/>
      <c r="Z669" s="26"/>
      <c r="AA669" s="26"/>
      <c r="AB669" s="26"/>
      <c r="AC669" s="26"/>
      <c r="AD669" s="26"/>
      <c r="AE669" s="26"/>
      <c r="AF669" s="26"/>
      <c r="AG669" s="26"/>
      <c r="AH669" s="26"/>
      <c r="AI669" s="26"/>
      <c r="AJ669" s="26"/>
      <c r="AK669" s="26"/>
      <c r="AL669" s="26"/>
    </row>
    <row r="670" spans="1:38" ht="14.5">
      <c r="A670" s="67">
        <v>674</v>
      </c>
      <c r="B670" s="68"/>
      <c r="C670" s="69"/>
      <c r="D670" s="70"/>
      <c r="E670" s="69"/>
      <c r="F670" s="69"/>
      <c r="G670" s="70"/>
      <c r="H670" s="70"/>
      <c r="I670" s="70"/>
      <c r="J670" s="70"/>
      <c r="K670" s="70"/>
      <c r="L670" s="70"/>
      <c r="M670" s="70"/>
      <c r="N670" s="86"/>
      <c r="O670" s="88"/>
      <c r="P670" s="72"/>
      <c r="Q670" s="73"/>
      <c r="R670" s="72"/>
      <c r="S670" s="73"/>
      <c r="T670" s="73"/>
      <c r="U670" s="74"/>
      <c r="V670" s="26"/>
      <c r="W670" s="26"/>
      <c r="X670" s="26"/>
      <c r="Y670" s="26"/>
      <c r="Z670" s="26"/>
      <c r="AA670" s="26"/>
      <c r="AB670" s="26"/>
      <c r="AC670" s="26"/>
      <c r="AD670" s="26"/>
      <c r="AE670" s="26"/>
      <c r="AF670" s="26"/>
      <c r="AG670" s="26"/>
      <c r="AH670" s="26"/>
      <c r="AI670" s="26"/>
      <c r="AJ670" s="26"/>
      <c r="AK670" s="26"/>
      <c r="AL670" s="26"/>
    </row>
    <row r="671" spans="1:38" ht="14.5">
      <c r="A671" s="67">
        <v>675</v>
      </c>
      <c r="B671" s="68"/>
      <c r="C671" s="69"/>
      <c r="D671" s="70"/>
      <c r="E671" s="69"/>
      <c r="F671" s="69"/>
      <c r="G671" s="70"/>
      <c r="H671" s="70"/>
      <c r="I671" s="70"/>
      <c r="J671" s="70"/>
      <c r="K671" s="70"/>
      <c r="L671" s="70"/>
      <c r="M671" s="70"/>
      <c r="N671" s="86"/>
      <c r="O671" s="70"/>
      <c r="P671" s="72"/>
      <c r="Q671" s="73"/>
      <c r="R671" s="72"/>
      <c r="S671" s="73"/>
      <c r="T671" s="73"/>
      <c r="U671" s="74"/>
      <c r="V671" s="26"/>
      <c r="W671" s="26"/>
      <c r="X671" s="26"/>
      <c r="Y671" s="26"/>
      <c r="Z671" s="26"/>
      <c r="AA671" s="26"/>
      <c r="AB671" s="26"/>
      <c r="AC671" s="26"/>
      <c r="AD671" s="26"/>
      <c r="AE671" s="26"/>
      <c r="AF671" s="26"/>
      <c r="AG671" s="26"/>
      <c r="AH671" s="26"/>
      <c r="AI671" s="26"/>
      <c r="AJ671" s="26"/>
      <c r="AK671" s="26"/>
      <c r="AL671" s="26"/>
    </row>
    <row r="672" spans="1:38" ht="14.5">
      <c r="A672" s="67">
        <v>676</v>
      </c>
      <c r="B672" s="68"/>
      <c r="C672" s="69"/>
      <c r="D672" s="70"/>
      <c r="E672" s="69"/>
      <c r="F672" s="69"/>
      <c r="G672" s="70"/>
      <c r="H672" s="70"/>
      <c r="I672" s="70"/>
      <c r="J672" s="70"/>
      <c r="K672" s="70"/>
      <c r="L672" s="70"/>
      <c r="M672" s="70"/>
      <c r="N672" s="86"/>
      <c r="O672" s="70"/>
      <c r="P672" s="72"/>
      <c r="Q672" s="73"/>
      <c r="R672" s="72"/>
      <c r="S672" s="73"/>
      <c r="T672" s="73"/>
      <c r="U672" s="74"/>
      <c r="V672" s="26"/>
      <c r="W672" s="26"/>
      <c r="X672" s="26"/>
      <c r="Y672" s="26"/>
      <c r="Z672" s="26"/>
      <c r="AA672" s="26"/>
      <c r="AB672" s="26"/>
      <c r="AC672" s="26"/>
      <c r="AD672" s="26"/>
      <c r="AE672" s="26"/>
      <c r="AF672" s="26"/>
      <c r="AG672" s="26"/>
      <c r="AH672" s="26"/>
      <c r="AI672" s="26"/>
      <c r="AJ672" s="26"/>
      <c r="AK672" s="26"/>
      <c r="AL672" s="26"/>
    </row>
    <row r="673" spans="1:38" ht="14.5">
      <c r="A673" s="67">
        <v>677</v>
      </c>
      <c r="B673" s="68"/>
      <c r="C673" s="69"/>
      <c r="D673" s="70"/>
      <c r="E673" s="69"/>
      <c r="F673" s="69"/>
      <c r="G673" s="70"/>
      <c r="H673" s="70"/>
      <c r="I673" s="70"/>
      <c r="J673" s="70"/>
      <c r="K673" s="70"/>
      <c r="L673" s="70"/>
      <c r="M673" s="70"/>
      <c r="N673" s="86"/>
      <c r="O673" s="70"/>
      <c r="P673" s="72"/>
      <c r="Q673" s="73"/>
      <c r="R673" s="72"/>
      <c r="S673" s="73"/>
      <c r="T673" s="73"/>
      <c r="U673" s="74"/>
      <c r="V673" s="26"/>
      <c r="W673" s="26"/>
      <c r="X673" s="26"/>
      <c r="Y673" s="26"/>
      <c r="Z673" s="26"/>
      <c r="AA673" s="26"/>
      <c r="AB673" s="26"/>
      <c r="AC673" s="26"/>
      <c r="AD673" s="26"/>
      <c r="AE673" s="26"/>
      <c r="AF673" s="26"/>
      <c r="AG673" s="26"/>
      <c r="AH673" s="26"/>
      <c r="AI673" s="26"/>
      <c r="AJ673" s="26"/>
      <c r="AK673" s="26"/>
      <c r="AL673" s="26"/>
    </row>
    <row r="674" spans="1:38" ht="14.5">
      <c r="A674" s="67">
        <v>678</v>
      </c>
      <c r="B674" s="68"/>
      <c r="C674" s="69"/>
      <c r="D674" s="70"/>
      <c r="E674" s="69"/>
      <c r="F674" s="69"/>
      <c r="G674" s="70"/>
      <c r="H674" s="70"/>
      <c r="I674" s="70"/>
      <c r="J674" s="70"/>
      <c r="K674" s="70"/>
      <c r="L674" s="73"/>
      <c r="M674" s="86"/>
      <c r="N674" s="86"/>
      <c r="O674" s="70"/>
      <c r="P674" s="72"/>
      <c r="Q674" s="73"/>
      <c r="R674" s="72"/>
      <c r="S674" s="73"/>
      <c r="T674" s="73"/>
      <c r="U674" s="74"/>
      <c r="V674" s="26"/>
      <c r="W674" s="26"/>
      <c r="X674" s="26"/>
      <c r="Y674" s="26"/>
      <c r="Z674" s="26"/>
      <c r="AA674" s="26"/>
      <c r="AB674" s="26"/>
      <c r="AC674" s="26"/>
      <c r="AD674" s="26"/>
      <c r="AE674" s="26"/>
      <c r="AF674" s="26"/>
      <c r="AG674" s="26"/>
      <c r="AH674" s="26"/>
      <c r="AI674" s="26"/>
      <c r="AJ674" s="26"/>
      <c r="AK674" s="26"/>
      <c r="AL674" s="26"/>
    </row>
    <row r="675" spans="1:38" ht="14.5">
      <c r="A675" s="67">
        <v>679</v>
      </c>
      <c r="B675" s="68"/>
      <c r="C675" s="69"/>
      <c r="D675" s="70"/>
      <c r="E675" s="69"/>
      <c r="F675" s="69"/>
      <c r="G675" s="70"/>
      <c r="H675" s="70"/>
      <c r="I675" s="70"/>
      <c r="J675" s="70"/>
      <c r="K675" s="70"/>
      <c r="L675" s="70"/>
      <c r="M675" s="70"/>
      <c r="N675" s="86"/>
      <c r="O675" s="70"/>
      <c r="P675" s="72"/>
      <c r="Q675" s="73"/>
      <c r="R675" s="72"/>
      <c r="S675" s="73"/>
      <c r="T675" s="73"/>
      <c r="U675" s="74"/>
      <c r="V675" s="26"/>
      <c r="W675" s="26"/>
      <c r="X675" s="26"/>
      <c r="Y675" s="26"/>
      <c r="Z675" s="26"/>
      <c r="AA675" s="26"/>
      <c r="AB675" s="26"/>
      <c r="AC675" s="26"/>
      <c r="AD675" s="26"/>
      <c r="AE675" s="26"/>
      <c r="AF675" s="26"/>
      <c r="AG675" s="26"/>
      <c r="AH675" s="26"/>
      <c r="AI675" s="26"/>
      <c r="AJ675" s="26"/>
      <c r="AK675" s="26"/>
      <c r="AL675" s="26"/>
    </row>
    <row r="676" spans="1:38" ht="14.5">
      <c r="A676" s="67">
        <v>680</v>
      </c>
      <c r="B676" s="68"/>
      <c r="C676" s="69"/>
      <c r="D676" s="70"/>
      <c r="E676" s="69"/>
      <c r="F676" s="69"/>
      <c r="G676" s="70"/>
      <c r="H676" s="70"/>
      <c r="I676" s="70"/>
      <c r="J676" s="70"/>
      <c r="K676" s="70"/>
      <c r="L676" s="70"/>
      <c r="M676" s="70"/>
      <c r="N676" s="86"/>
      <c r="O676" s="70"/>
      <c r="P676" s="72"/>
      <c r="Q676" s="73"/>
      <c r="R676" s="72"/>
      <c r="S676" s="73"/>
      <c r="T676" s="73"/>
      <c r="U676" s="74"/>
      <c r="V676" s="26"/>
      <c r="W676" s="26"/>
      <c r="X676" s="26"/>
      <c r="Y676" s="26"/>
      <c r="Z676" s="26"/>
      <c r="AA676" s="26"/>
      <c r="AB676" s="26"/>
      <c r="AC676" s="26"/>
      <c r="AD676" s="26"/>
      <c r="AE676" s="26"/>
      <c r="AF676" s="26"/>
      <c r="AG676" s="26"/>
      <c r="AH676" s="26"/>
      <c r="AI676" s="26"/>
      <c r="AJ676" s="26"/>
      <c r="AK676" s="26"/>
      <c r="AL676" s="26"/>
    </row>
    <row r="677" spans="1:38" ht="14.5">
      <c r="A677" s="67">
        <v>681</v>
      </c>
      <c r="B677" s="68"/>
      <c r="C677" s="69"/>
      <c r="D677" s="70"/>
      <c r="E677" s="69"/>
      <c r="F677" s="69"/>
      <c r="G677" s="70"/>
      <c r="H677" s="70"/>
      <c r="I677" s="70"/>
      <c r="J677" s="70"/>
      <c r="K677" s="70"/>
      <c r="L677" s="70"/>
      <c r="M677" s="70"/>
      <c r="N677" s="86"/>
      <c r="O677" s="70"/>
      <c r="P677" s="72"/>
      <c r="Q677" s="73"/>
      <c r="R677" s="72"/>
      <c r="S677" s="73"/>
      <c r="T677" s="73"/>
      <c r="U677" s="74"/>
      <c r="V677" s="26"/>
      <c r="W677" s="26"/>
      <c r="X677" s="26"/>
      <c r="Y677" s="26"/>
      <c r="Z677" s="26"/>
      <c r="AA677" s="26"/>
      <c r="AB677" s="26"/>
      <c r="AC677" s="26"/>
      <c r="AD677" s="26"/>
      <c r="AE677" s="26"/>
      <c r="AF677" s="26"/>
      <c r="AG677" s="26"/>
      <c r="AH677" s="26"/>
      <c r="AI677" s="26"/>
      <c r="AJ677" s="26"/>
      <c r="AK677" s="26"/>
      <c r="AL677" s="26"/>
    </row>
    <row r="678" spans="1:38" ht="14.5">
      <c r="A678" s="67">
        <v>682</v>
      </c>
      <c r="B678" s="68"/>
      <c r="C678" s="69"/>
      <c r="D678" s="70"/>
      <c r="E678" s="69"/>
      <c r="F678" s="69"/>
      <c r="G678" s="70"/>
      <c r="H678" s="70"/>
      <c r="I678" s="70"/>
      <c r="J678" s="70"/>
      <c r="K678" s="70"/>
      <c r="L678" s="70"/>
      <c r="M678" s="70"/>
      <c r="N678" s="86"/>
      <c r="O678" s="70"/>
      <c r="P678" s="72"/>
      <c r="Q678" s="73"/>
      <c r="R678" s="72"/>
      <c r="S678" s="73"/>
      <c r="T678" s="73"/>
      <c r="U678" s="74"/>
      <c r="V678" s="26"/>
      <c r="W678" s="26"/>
      <c r="X678" s="26"/>
      <c r="Y678" s="26"/>
      <c r="Z678" s="26"/>
      <c r="AA678" s="26"/>
      <c r="AB678" s="26"/>
      <c r="AC678" s="26"/>
      <c r="AD678" s="26"/>
      <c r="AE678" s="26"/>
      <c r="AF678" s="26"/>
      <c r="AG678" s="26"/>
      <c r="AH678" s="26"/>
      <c r="AI678" s="26"/>
      <c r="AJ678" s="26"/>
      <c r="AK678" s="26"/>
      <c r="AL678" s="26"/>
    </row>
    <row r="679" spans="1:38" ht="14.5">
      <c r="A679" s="67">
        <v>683</v>
      </c>
      <c r="B679" s="68"/>
      <c r="C679" s="69"/>
      <c r="D679" s="70"/>
      <c r="E679" s="69"/>
      <c r="F679" s="69"/>
      <c r="G679" s="70"/>
      <c r="H679" s="70"/>
      <c r="I679" s="70"/>
      <c r="J679" s="70"/>
      <c r="K679" s="70"/>
      <c r="L679" s="70"/>
      <c r="M679" s="70"/>
      <c r="N679" s="86"/>
      <c r="O679" s="70"/>
      <c r="P679" s="72"/>
      <c r="Q679" s="73"/>
      <c r="R679" s="72"/>
      <c r="S679" s="73"/>
      <c r="T679" s="73"/>
      <c r="U679" s="74"/>
      <c r="V679" s="26"/>
      <c r="W679" s="26"/>
      <c r="X679" s="26"/>
      <c r="Y679" s="26"/>
      <c r="Z679" s="26"/>
      <c r="AA679" s="26"/>
      <c r="AB679" s="26"/>
      <c r="AC679" s="26"/>
      <c r="AD679" s="26"/>
      <c r="AE679" s="26"/>
      <c r="AF679" s="26"/>
      <c r="AG679" s="26"/>
      <c r="AH679" s="26"/>
      <c r="AI679" s="26"/>
      <c r="AJ679" s="26"/>
      <c r="AK679" s="26"/>
      <c r="AL679" s="26"/>
    </row>
    <row r="680" spans="1:38" ht="14.5">
      <c r="A680" s="67">
        <v>684</v>
      </c>
      <c r="B680" s="68"/>
      <c r="C680" s="69"/>
      <c r="D680" s="70"/>
      <c r="E680" s="69"/>
      <c r="F680" s="69"/>
      <c r="G680" s="70"/>
      <c r="H680" s="70"/>
      <c r="I680" s="70"/>
      <c r="J680" s="70"/>
      <c r="K680" s="70"/>
      <c r="L680" s="70"/>
      <c r="M680" s="70"/>
      <c r="N680" s="86"/>
      <c r="O680" s="70"/>
      <c r="P680" s="72"/>
      <c r="Q680" s="73"/>
      <c r="R680" s="72"/>
      <c r="S680" s="73"/>
      <c r="T680" s="73"/>
      <c r="U680" s="74"/>
      <c r="V680" s="26"/>
      <c r="W680" s="26"/>
      <c r="X680" s="26"/>
      <c r="Y680" s="26"/>
      <c r="Z680" s="26"/>
      <c r="AA680" s="26"/>
      <c r="AB680" s="26"/>
      <c r="AC680" s="26"/>
      <c r="AD680" s="26"/>
      <c r="AE680" s="26"/>
      <c r="AF680" s="26"/>
      <c r="AG680" s="26"/>
      <c r="AH680" s="26"/>
      <c r="AI680" s="26"/>
      <c r="AJ680" s="26"/>
      <c r="AK680" s="26"/>
      <c r="AL680" s="26"/>
    </row>
    <row r="681" spans="1:38" ht="14.5">
      <c r="A681" s="67">
        <v>685</v>
      </c>
      <c r="B681" s="68"/>
      <c r="C681" s="69"/>
      <c r="D681" s="70"/>
      <c r="E681" s="69"/>
      <c r="F681" s="69"/>
      <c r="G681" s="70"/>
      <c r="H681" s="70"/>
      <c r="I681" s="70"/>
      <c r="J681" s="70"/>
      <c r="K681" s="70"/>
      <c r="L681" s="70"/>
      <c r="M681" s="70"/>
      <c r="N681" s="86"/>
      <c r="O681" s="70"/>
      <c r="P681" s="72"/>
      <c r="Q681" s="73"/>
      <c r="R681" s="72"/>
      <c r="S681" s="73"/>
      <c r="T681" s="73"/>
      <c r="U681" s="74"/>
      <c r="V681" s="26"/>
      <c r="W681" s="26"/>
      <c r="X681" s="26"/>
      <c r="Y681" s="26"/>
      <c r="Z681" s="26"/>
      <c r="AA681" s="26"/>
      <c r="AB681" s="26"/>
      <c r="AC681" s="26"/>
      <c r="AD681" s="26"/>
      <c r="AE681" s="26"/>
      <c r="AF681" s="26"/>
      <c r="AG681" s="26"/>
      <c r="AH681" s="26"/>
      <c r="AI681" s="26"/>
      <c r="AJ681" s="26"/>
      <c r="AK681" s="26"/>
      <c r="AL681" s="26"/>
    </row>
    <row r="682" spans="1:38" ht="14.5">
      <c r="A682" s="67">
        <v>686</v>
      </c>
      <c r="B682" s="68"/>
      <c r="C682" s="67" t="str">
        <f t="array" aca="1" ref="C682" ca="1">IFERROR(_xludf.XLOOKUP(D682,master_daerah!B:B,master_daerah!A:A),"")</f>
        <v/>
      </c>
      <c r="D682" s="86"/>
      <c r="E682" s="69"/>
      <c r="F682" s="69"/>
      <c r="G682" s="70"/>
      <c r="H682" s="70"/>
      <c r="I682" s="70"/>
      <c r="J682" s="70"/>
      <c r="K682" s="70"/>
      <c r="L682" s="70"/>
      <c r="M682" s="70"/>
      <c r="N682" s="86"/>
      <c r="O682" s="70"/>
      <c r="P682" s="72"/>
      <c r="Q682" s="73"/>
      <c r="R682" s="72"/>
      <c r="S682" s="73"/>
      <c r="T682" s="73"/>
      <c r="U682" s="74"/>
      <c r="V682" s="26"/>
      <c r="W682" s="26"/>
      <c r="X682" s="26"/>
      <c r="Y682" s="26"/>
      <c r="Z682" s="26"/>
      <c r="AA682" s="26"/>
      <c r="AB682" s="26"/>
      <c r="AC682" s="26"/>
      <c r="AD682" s="26"/>
      <c r="AE682" s="26"/>
      <c r="AF682" s="26"/>
      <c r="AG682" s="26"/>
      <c r="AH682" s="26"/>
      <c r="AI682" s="26"/>
      <c r="AJ682" s="26"/>
      <c r="AK682" s="26"/>
      <c r="AL682" s="26"/>
    </row>
    <row r="683" spans="1:38" ht="14.5">
      <c r="A683" s="67">
        <v>687</v>
      </c>
      <c r="B683" s="68"/>
      <c r="C683" s="69"/>
      <c r="D683" s="86"/>
      <c r="E683" s="69"/>
      <c r="F683" s="69"/>
      <c r="G683" s="70"/>
      <c r="H683" s="70"/>
      <c r="I683" s="70"/>
      <c r="J683" s="70"/>
      <c r="K683" s="70"/>
      <c r="L683" s="70"/>
      <c r="M683" s="70"/>
      <c r="N683" s="86"/>
      <c r="O683" s="70"/>
      <c r="P683" s="72"/>
      <c r="Q683" s="73"/>
      <c r="R683" s="72"/>
      <c r="S683" s="73"/>
      <c r="T683" s="73"/>
      <c r="U683" s="74"/>
      <c r="V683" s="26"/>
      <c r="W683" s="26"/>
      <c r="X683" s="26"/>
      <c r="Y683" s="26"/>
      <c r="Z683" s="26"/>
      <c r="AA683" s="26"/>
      <c r="AB683" s="26"/>
      <c r="AC683" s="26"/>
      <c r="AD683" s="26"/>
      <c r="AE683" s="26"/>
      <c r="AF683" s="26"/>
      <c r="AG683" s="26"/>
      <c r="AH683" s="26"/>
      <c r="AI683" s="26"/>
      <c r="AJ683" s="26"/>
      <c r="AK683" s="26"/>
      <c r="AL683" s="26"/>
    </row>
    <row r="684" spans="1:38" ht="14.5">
      <c r="A684" s="67">
        <v>688</v>
      </c>
      <c r="B684" s="68"/>
      <c r="C684" s="69"/>
      <c r="D684" s="70"/>
      <c r="E684" s="69"/>
      <c r="F684" s="69"/>
      <c r="G684" s="70"/>
      <c r="H684" s="70"/>
      <c r="I684" s="70"/>
      <c r="J684" s="70"/>
      <c r="K684" s="70"/>
      <c r="L684" s="70"/>
      <c r="M684" s="70"/>
      <c r="N684" s="86"/>
      <c r="O684" s="70"/>
      <c r="P684" s="72"/>
      <c r="Q684" s="73"/>
      <c r="R684" s="72"/>
      <c r="S684" s="73"/>
      <c r="T684" s="73"/>
      <c r="U684" s="74"/>
      <c r="V684" s="26"/>
      <c r="W684" s="26"/>
      <c r="X684" s="26"/>
      <c r="Y684" s="26"/>
      <c r="Z684" s="26"/>
      <c r="AA684" s="26"/>
      <c r="AB684" s="26"/>
      <c r="AC684" s="26"/>
      <c r="AD684" s="26"/>
      <c r="AE684" s="26"/>
      <c r="AF684" s="26"/>
      <c r="AG684" s="26"/>
      <c r="AH684" s="26"/>
      <c r="AI684" s="26"/>
      <c r="AJ684" s="26"/>
      <c r="AK684" s="26"/>
      <c r="AL684" s="26"/>
    </row>
    <row r="685" spans="1:38" ht="14.5">
      <c r="A685" s="67">
        <v>689</v>
      </c>
      <c r="B685" s="68"/>
      <c r="C685" s="69"/>
      <c r="D685" s="70"/>
      <c r="E685" s="69"/>
      <c r="F685" s="69"/>
      <c r="G685" s="70"/>
      <c r="H685" s="70"/>
      <c r="I685" s="70"/>
      <c r="J685" s="70"/>
      <c r="K685" s="70"/>
      <c r="L685" s="70"/>
      <c r="M685" s="70"/>
      <c r="N685" s="86"/>
      <c r="O685" s="70"/>
      <c r="P685" s="72"/>
      <c r="Q685" s="73"/>
      <c r="R685" s="72"/>
      <c r="S685" s="73"/>
      <c r="T685" s="73"/>
      <c r="U685" s="74"/>
      <c r="V685" s="26"/>
      <c r="W685" s="26"/>
      <c r="X685" s="26"/>
      <c r="Y685" s="26"/>
      <c r="Z685" s="26"/>
      <c r="AA685" s="26"/>
      <c r="AB685" s="26"/>
      <c r="AC685" s="26"/>
      <c r="AD685" s="26"/>
      <c r="AE685" s="26"/>
      <c r="AF685" s="26"/>
      <c r="AG685" s="26"/>
      <c r="AH685" s="26"/>
      <c r="AI685" s="26"/>
      <c r="AJ685" s="26"/>
      <c r="AK685" s="26"/>
      <c r="AL685" s="26"/>
    </row>
    <row r="686" spans="1:38" ht="14.5">
      <c r="A686" s="67">
        <v>690</v>
      </c>
      <c r="B686" s="68"/>
      <c r="C686" s="69"/>
      <c r="D686" s="70"/>
      <c r="E686" s="69"/>
      <c r="F686" s="69"/>
      <c r="G686" s="70"/>
      <c r="H686" s="70"/>
      <c r="I686" s="70"/>
      <c r="J686" s="70"/>
      <c r="K686" s="70"/>
      <c r="L686" s="70"/>
      <c r="M686" s="70"/>
      <c r="N686" s="86"/>
      <c r="O686" s="70"/>
      <c r="P686" s="72"/>
      <c r="Q686" s="73"/>
      <c r="R686" s="72"/>
      <c r="S686" s="73"/>
      <c r="T686" s="73"/>
      <c r="U686" s="74"/>
      <c r="V686" s="26"/>
      <c r="W686" s="26"/>
      <c r="X686" s="26"/>
      <c r="Y686" s="26"/>
      <c r="Z686" s="26"/>
      <c r="AA686" s="26"/>
      <c r="AB686" s="26"/>
      <c r="AC686" s="26"/>
      <c r="AD686" s="26"/>
      <c r="AE686" s="26"/>
      <c r="AF686" s="26"/>
      <c r="AG686" s="26"/>
      <c r="AH686" s="26"/>
      <c r="AI686" s="26"/>
      <c r="AJ686" s="26"/>
      <c r="AK686" s="26"/>
      <c r="AL686" s="26"/>
    </row>
    <row r="687" spans="1:38" ht="14.5">
      <c r="A687" s="67">
        <v>691</v>
      </c>
      <c r="B687" s="68"/>
      <c r="C687" s="69"/>
      <c r="D687" s="70"/>
      <c r="E687" s="69"/>
      <c r="F687" s="69"/>
      <c r="G687" s="70"/>
      <c r="H687" s="70"/>
      <c r="I687" s="70"/>
      <c r="J687" s="70"/>
      <c r="K687" s="70"/>
      <c r="L687" s="70"/>
      <c r="M687" s="70"/>
      <c r="N687" s="86"/>
      <c r="O687" s="70"/>
      <c r="P687" s="72"/>
      <c r="Q687" s="73"/>
      <c r="R687" s="72"/>
      <c r="S687" s="73"/>
      <c r="T687" s="73"/>
      <c r="U687" s="74"/>
      <c r="V687" s="26"/>
      <c r="W687" s="26"/>
      <c r="X687" s="26"/>
      <c r="Y687" s="26"/>
      <c r="Z687" s="26"/>
      <c r="AA687" s="26"/>
      <c r="AB687" s="26"/>
      <c r="AC687" s="26"/>
      <c r="AD687" s="26"/>
      <c r="AE687" s="26"/>
      <c r="AF687" s="26"/>
      <c r="AG687" s="26"/>
      <c r="AH687" s="26"/>
      <c r="AI687" s="26"/>
      <c r="AJ687" s="26"/>
      <c r="AK687" s="26"/>
      <c r="AL687" s="26"/>
    </row>
    <row r="688" spans="1:38" ht="14.5">
      <c r="A688" s="67">
        <v>692</v>
      </c>
      <c r="B688" s="68"/>
      <c r="C688" s="69"/>
      <c r="D688" s="70"/>
      <c r="E688" s="69"/>
      <c r="F688" s="69"/>
      <c r="G688" s="70"/>
      <c r="H688" s="70"/>
      <c r="I688" s="70"/>
      <c r="J688" s="70"/>
      <c r="K688" s="70"/>
      <c r="L688" s="70"/>
      <c r="M688" s="70"/>
      <c r="N688" s="86"/>
      <c r="O688" s="70"/>
      <c r="P688" s="72"/>
      <c r="Q688" s="73"/>
      <c r="R688" s="72"/>
      <c r="S688" s="73"/>
      <c r="T688" s="73"/>
      <c r="U688" s="74"/>
      <c r="V688" s="26"/>
      <c r="W688" s="26"/>
      <c r="X688" s="26"/>
      <c r="Y688" s="26"/>
      <c r="Z688" s="26"/>
      <c r="AA688" s="26"/>
      <c r="AB688" s="26"/>
      <c r="AC688" s="26"/>
      <c r="AD688" s="26"/>
      <c r="AE688" s="26"/>
      <c r="AF688" s="26"/>
      <c r="AG688" s="26"/>
      <c r="AH688" s="26"/>
      <c r="AI688" s="26"/>
      <c r="AJ688" s="26"/>
      <c r="AK688" s="26"/>
      <c r="AL688" s="26"/>
    </row>
    <row r="689" spans="1:38" ht="14.5">
      <c r="A689" s="67">
        <v>693</v>
      </c>
      <c r="B689" s="68"/>
      <c r="C689" s="69"/>
      <c r="D689" s="70"/>
      <c r="E689" s="69"/>
      <c r="F689" s="69"/>
      <c r="G689" s="70"/>
      <c r="H689" s="70"/>
      <c r="I689" s="70"/>
      <c r="J689" s="70"/>
      <c r="K689" s="70"/>
      <c r="L689" s="70"/>
      <c r="M689" s="70"/>
      <c r="N689" s="86"/>
      <c r="O689" s="70"/>
      <c r="P689" s="72"/>
      <c r="Q689" s="73"/>
      <c r="R689" s="72"/>
      <c r="S689" s="73"/>
      <c r="T689" s="73"/>
      <c r="U689" s="74"/>
      <c r="V689" s="26"/>
      <c r="W689" s="26"/>
      <c r="X689" s="26"/>
      <c r="Y689" s="26"/>
      <c r="Z689" s="26"/>
      <c r="AA689" s="26"/>
      <c r="AB689" s="26"/>
      <c r="AC689" s="26"/>
      <c r="AD689" s="26"/>
      <c r="AE689" s="26"/>
      <c r="AF689" s="26"/>
      <c r="AG689" s="26"/>
      <c r="AH689" s="26"/>
      <c r="AI689" s="26"/>
      <c r="AJ689" s="26"/>
      <c r="AK689" s="26"/>
      <c r="AL689" s="26"/>
    </row>
    <row r="690" spans="1:38" ht="14.5">
      <c r="A690" s="67">
        <v>694</v>
      </c>
      <c r="B690" s="68"/>
      <c r="C690" s="69"/>
      <c r="D690" s="70"/>
      <c r="E690" s="69"/>
      <c r="F690" s="69"/>
      <c r="G690" s="70"/>
      <c r="H690" s="70"/>
      <c r="I690" s="70"/>
      <c r="J690" s="70"/>
      <c r="K690" s="70"/>
      <c r="L690" s="70"/>
      <c r="M690" s="70"/>
      <c r="N690" s="86"/>
      <c r="O690" s="70"/>
      <c r="P690" s="72"/>
      <c r="Q690" s="73"/>
      <c r="R690" s="72"/>
      <c r="S690" s="73"/>
      <c r="T690" s="73"/>
      <c r="U690" s="74"/>
      <c r="V690" s="26"/>
      <c r="W690" s="26"/>
      <c r="X690" s="26"/>
      <c r="Y690" s="26"/>
      <c r="Z690" s="26"/>
      <c r="AA690" s="26"/>
      <c r="AB690" s="26"/>
      <c r="AC690" s="26"/>
      <c r="AD690" s="26"/>
      <c r="AE690" s="26"/>
      <c r="AF690" s="26"/>
      <c r="AG690" s="26"/>
      <c r="AH690" s="26"/>
      <c r="AI690" s="26"/>
      <c r="AJ690" s="26"/>
      <c r="AK690" s="26"/>
      <c r="AL690" s="26"/>
    </row>
    <row r="691" spans="1:38" ht="14.5">
      <c r="A691" s="67">
        <v>695</v>
      </c>
      <c r="B691" s="68"/>
      <c r="C691" s="69"/>
      <c r="D691" s="70"/>
      <c r="E691" s="69"/>
      <c r="F691" s="69"/>
      <c r="G691" s="70"/>
      <c r="H691" s="70"/>
      <c r="I691" s="70"/>
      <c r="J691" s="70"/>
      <c r="K691" s="70"/>
      <c r="L691" s="73"/>
      <c r="M691" s="86"/>
      <c r="N691" s="86"/>
      <c r="O691" s="70"/>
      <c r="P691" s="72"/>
      <c r="Q691" s="73"/>
      <c r="R691" s="72"/>
      <c r="S691" s="73"/>
      <c r="T691" s="84"/>
      <c r="U691" s="74"/>
      <c r="V691" s="26"/>
      <c r="W691" s="26"/>
      <c r="X691" s="26"/>
      <c r="Y691" s="26"/>
      <c r="Z691" s="26"/>
      <c r="AA691" s="26"/>
      <c r="AB691" s="26"/>
      <c r="AC691" s="26"/>
      <c r="AD691" s="26"/>
      <c r="AE691" s="26"/>
      <c r="AF691" s="26"/>
      <c r="AG691" s="26"/>
      <c r="AH691" s="26"/>
      <c r="AI691" s="26"/>
      <c r="AJ691" s="26"/>
      <c r="AK691" s="26"/>
      <c r="AL691" s="26"/>
    </row>
    <row r="692" spans="1:38" ht="14.5">
      <c r="A692" s="67">
        <v>696</v>
      </c>
      <c r="B692" s="68"/>
      <c r="C692" s="69"/>
      <c r="D692" s="70"/>
      <c r="E692" s="69"/>
      <c r="F692" s="69"/>
      <c r="G692" s="70"/>
      <c r="H692" s="70"/>
      <c r="I692" s="70"/>
      <c r="J692" s="70"/>
      <c r="K692" s="70"/>
      <c r="L692" s="70"/>
      <c r="M692" s="70"/>
      <c r="N692" s="86"/>
      <c r="O692" s="70"/>
      <c r="P692" s="72"/>
      <c r="Q692" s="73"/>
      <c r="R692" s="72"/>
      <c r="S692" s="73"/>
      <c r="T692" s="73"/>
      <c r="U692" s="74"/>
      <c r="V692" s="26"/>
      <c r="W692" s="26"/>
      <c r="X692" s="26"/>
      <c r="Y692" s="26"/>
      <c r="Z692" s="26"/>
      <c r="AA692" s="26"/>
      <c r="AB692" s="26"/>
      <c r="AC692" s="26"/>
      <c r="AD692" s="26"/>
      <c r="AE692" s="26"/>
      <c r="AF692" s="26"/>
      <c r="AG692" s="26"/>
      <c r="AH692" s="26"/>
      <c r="AI692" s="26"/>
      <c r="AJ692" s="26"/>
      <c r="AK692" s="26"/>
      <c r="AL692" s="26"/>
    </row>
    <row r="693" spans="1:38" ht="14.5">
      <c r="A693" s="67">
        <v>697</v>
      </c>
      <c r="B693" s="68"/>
      <c r="C693" s="69"/>
      <c r="D693" s="70"/>
      <c r="E693" s="69"/>
      <c r="F693" s="69"/>
      <c r="G693" s="70"/>
      <c r="H693" s="70"/>
      <c r="I693" s="70"/>
      <c r="J693" s="70"/>
      <c r="K693" s="70"/>
      <c r="L693" s="70"/>
      <c r="M693" s="70"/>
      <c r="N693" s="86"/>
      <c r="O693" s="70"/>
      <c r="P693" s="72"/>
      <c r="Q693" s="73"/>
      <c r="R693" s="72"/>
      <c r="S693" s="73"/>
      <c r="T693" s="73"/>
      <c r="U693" s="74"/>
      <c r="V693" s="26"/>
      <c r="W693" s="26"/>
      <c r="X693" s="26"/>
      <c r="Y693" s="26"/>
      <c r="Z693" s="26"/>
      <c r="AA693" s="26"/>
      <c r="AB693" s="26"/>
      <c r="AC693" s="26"/>
      <c r="AD693" s="26"/>
      <c r="AE693" s="26"/>
      <c r="AF693" s="26"/>
      <c r="AG693" s="26"/>
      <c r="AH693" s="26"/>
      <c r="AI693" s="26"/>
      <c r="AJ693" s="26"/>
      <c r="AK693" s="26"/>
      <c r="AL693" s="26"/>
    </row>
    <row r="694" spans="1:38" ht="14.5">
      <c r="A694" s="67">
        <v>698</v>
      </c>
      <c r="B694" s="68"/>
      <c r="C694" s="69"/>
      <c r="D694" s="70"/>
      <c r="E694" s="69"/>
      <c r="F694" s="69"/>
      <c r="G694" s="70"/>
      <c r="H694" s="70"/>
      <c r="I694" s="70"/>
      <c r="J694" s="70"/>
      <c r="K694" s="70"/>
      <c r="L694" s="70"/>
      <c r="M694" s="70"/>
      <c r="N694" s="86"/>
      <c r="O694" s="88"/>
      <c r="P694" s="72"/>
      <c r="Q694" s="73"/>
      <c r="R694" s="72"/>
      <c r="S694" s="73"/>
      <c r="T694" s="73"/>
      <c r="U694" s="74"/>
      <c r="V694" s="26"/>
      <c r="W694" s="26"/>
      <c r="X694" s="26"/>
      <c r="Y694" s="26"/>
      <c r="Z694" s="26"/>
      <c r="AA694" s="26"/>
      <c r="AB694" s="26"/>
      <c r="AC694" s="26"/>
      <c r="AD694" s="26"/>
      <c r="AE694" s="26"/>
      <c r="AF694" s="26"/>
      <c r="AG694" s="26"/>
      <c r="AH694" s="26"/>
      <c r="AI694" s="26"/>
      <c r="AJ694" s="26"/>
      <c r="AK694" s="26"/>
      <c r="AL694" s="26"/>
    </row>
    <row r="695" spans="1:38" ht="14.5">
      <c r="A695" s="67">
        <v>699</v>
      </c>
      <c r="B695" s="68"/>
      <c r="C695" s="69"/>
      <c r="D695" s="70"/>
      <c r="E695" s="69"/>
      <c r="F695" s="69"/>
      <c r="G695" s="70"/>
      <c r="H695" s="70"/>
      <c r="I695" s="70"/>
      <c r="J695" s="70"/>
      <c r="K695" s="70"/>
      <c r="L695" s="70"/>
      <c r="M695" s="70"/>
      <c r="N695" s="86"/>
      <c r="O695" s="70"/>
      <c r="P695" s="72"/>
      <c r="Q695" s="73"/>
      <c r="R695" s="72"/>
      <c r="S695" s="73"/>
      <c r="T695" s="73"/>
      <c r="U695" s="74"/>
      <c r="V695" s="26"/>
      <c r="W695" s="26"/>
      <c r="X695" s="26"/>
      <c r="Y695" s="26"/>
      <c r="Z695" s="26"/>
      <c r="AA695" s="26"/>
      <c r="AB695" s="26"/>
      <c r="AC695" s="26"/>
      <c r="AD695" s="26"/>
      <c r="AE695" s="26"/>
      <c r="AF695" s="26"/>
      <c r="AG695" s="26"/>
      <c r="AH695" s="26"/>
      <c r="AI695" s="26"/>
      <c r="AJ695" s="26"/>
      <c r="AK695" s="26"/>
      <c r="AL695" s="26"/>
    </row>
    <row r="696" spans="1:38" ht="14.5">
      <c r="A696" s="67">
        <v>700</v>
      </c>
      <c r="B696" s="68"/>
      <c r="C696" s="69"/>
      <c r="D696" s="70"/>
      <c r="E696" s="69"/>
      <c r="F696" s="69"/>
      <c r="G696" s="70"/>
      <c r="H696" s="70"/>
      <c r="I696" s="70"/>
      <c r="J696" s="70"/>
      <c r="K696" s="70"/>
      <c r="L696" s="70"/>
      <c r="M696" s="70"/>
      <c r="N696" s="86"/>
      <c r="O696" s="70"/>
      <c r="P696" s="72"/>
      <c r="Q696" s="73"/>
      <c r="R696" s="72"/>
      <c r="S696" s="73"/>
      <c r="T696" s="73"/>
      <c r="U696" s="74"/>
      <c r="V696" s="26"/>
      <c r="W696" s="26"/>
      <c r="X696" s="26"/>
      <c r="Y696" s="26"/>
      <c r="Z696" s="26"/>
      <c r="AA696" s="26"/>
      <c r="AB696" s="26"/>
      <c r="AC696" s="26"/>
      <c r="AD696" s="26"/>
      <c r="AE696" s="26"/>
      <c r="AF696" s="26"/>
      <c r="AG696" s="26"/>
      <c r="AH696" s="26"/>
      <c r="AI696" s="26"/>
      <c r="AJ696" s="26"/>
      <c r="AK696" s="26"/>
      <c r="AL696" s="26"/>
    </row>
    <row r="697" spans="1:38" ht="14.5">
      <c r="A697" s="67">
        <v>701</v>
      </c>
      <c r="B697" s="68"/>
      <c r="C697" s="69"/>
      <c r="D697" s="70"/>
      <c r="E697" s="69"/>
      <c r="F697" s="69"/>
      <c r="G697" s="70"/>
      <c r="H697" s="70"/>
      <c r="I697" s="70"/>
      <c r="J697" s="70"/>
      <c r="K697" s="70"/>
      <c r="L697" s="70"/>
      <c r="M697" s="70"/>
      <c r="N697" s="86"/>
      <c r="O697" s="70"/>
      <c r="P697" s="72"/>
      <c r="Q697" s="73"/>
      <c r="R697" s="72"/>
      <c r="S697" s="73"/>
      <c r="T697" s="73"/>
      <c r="U697" s="74"/>
      <c r="V697" s="26"/>
      <c r="W697" s="26"/>
      <c r="X697" s="26"/>
      <c r="Y697" s="26"/>
      <c r="Z697" s="26"/>
      <c r="AA697" s="26"/>
      <c r="AB697" s="26"/>
      <c r="AC697" s="26"/>
      <c r="AD697" s="26"/>
      <c r="AE697" s="26"/>
      <c r="AF697" s="26"/>
      <c r="AG697" s="26"/>
      <c r="AH697" s="26"/>
      <c r="AI697" s="26"/>
      <c r="AJ697" s="26"/>
      <c r="AK697" s="26"/>
      <c r="AL697" s="26"/>
    </row>
    <row r="698" spans="1:38" ht="14.5">
      <c r="A698" s="67">
        <v>702</v>
      </c>
      <c r="B698" s="68"/>
      <c r="C698" s="69"/>
      <c r="D698" s="70"/>
      <c r="E698" s="69"/>
      <c r="F698" s="69"/>
      <c r="G698" s="70"/>
      <c r="H698" s="70"/>
      <c r="I698" s="70"/>
      <c r="J698" s="70"/>
      <c r="K698" s="70"/>
      <c r="L698" s="70"/>
      <c r="M698" s="70"/>
      <c r="N698" s="86"/>
      <c r="O698" s="88"/>
      <c r="P698" s="72"/>
      <c r="Q698" s="73"/>
      <c r="R698" s="72"/>
      <c r="S698" s="73"/>
      <c r="T698" s="73"/>
      <c r="U698" s="74"/>
      <c r="V698" s="26"/>
      <c r="W698" s="26"/>
      <c r="X698" s="26"/>
      <c r="Y698" s="26"/>
      <c r="Z698" s="26"/>
      <c r="AA698" s="26"/>
      <c r="AB698" s="26"/>
      <c r="AC698" s="26"/>
      <c r="AD698" s="26"/>
      <c r="AE698" s="26"/>
      <c r="AF698" s="26"/>
      <c r="AG698" s="26"/>
      <c r="AH698" s="26"/>
      <c r="AI698" s="26"/>
      <c r="AJ698" s="26"/>
      <c r="AK698" s="26"/>
      <c r="AL698" s="26"/>
    </row>
    <row r="699" spans="1:38" ht="14.5">
      <c r="A699" s="67">
        <v>703</v>
      </c>
      <c r="B699" s="68"/>
      <c r="C699" s="69"/>
      <c r="D699" s="70"/>
      <c r="E699" s="69"/>
      <c r="F699" s="69"/>
      <c r="G699" s="70"/>
      <c r="H699" s="70"/>
      <c r="I699" s="70"/>
      <c r="J699" s="70"/>
      <c r="K699" s="70"/>
      <c r="L699" s="70"/>
      <c r="M699" s="70"/>
      <c r="N699" s="86"/>
      <c r="O699" s="70"/>
      <c r="P699" s="72"/>
      <c r="Q699" s="73"/>
      <c r="R699" s="72"/>
      <c r="S699" s="73"/>
      <c r="T699" s="73"/>
      <c r="U699" s="74"/>
      <c r="V699" s="26"/>
      <c r="W699" s="26"/>
      <c r="X699" s="26"/>
      <c r="Y699" s="26"/>
      <c r="Z699" s="26"/>
      <c r="AA699" s="26"/>
      <c r="AB699" s="26"/>
      <c r="AC699" s="26"/>
      <c r="AD699" s="26"/>
      <c r="AE699" s="26"/>
      <c r="AF699" s="26"/>
      <c r="AG699" s="26"/>
      <c r="AH699" s="26"/>
      <c r="AI699" s="26"/>
      <c r="AJ699" s="26"/>
      <c r="AK699" s="26"/>
      <c r="AL699" s="26"/>
    </row>
    <row r="700" spans="1:38" ht="14.5">
      <c r="A700" s="67">
        <v>704</v>
      </c>
      <c r="B700" s="68"/>
      <c r="C700" s="69"/>
      <c r="D700" s="70"/>
      <c r="E700" s="69"/>
      <c r="F700" s="69"/>
      <c r="G700" s="70"/>
      <c r="H700" s="70"/>
      <c r="I700" s="70"/>
      <c r="J700" s="70"/>
      <c r="K700" s="70"/>
      <c r="L700" s="70"/>
      <c r="M700" s="70"/>
      <c r="N700" s="86"/>
      <c r="O700" s="88"/>
      <c r="P700" s="72"/>
      <c r="Q700" s="73"/>
      <c r="R700" s="72"/>
      <c r="S700" s="73"/>
      <c r="T700" s="73"/>
      <c r="U700" s="74"/>
      <c r="V700" s="26"/>
      <c r="W700" s="26"/>
      <c r="X700" s="26"/>
      <c r="Y700" s="26"/>
      <c r="Z700" s="26"/>
      <c r="AA700" s="26"/>
      <c r="AB700" s="26"/>
      <c r="AC700" s="26"/>
      <c r="AD700" s="26"/>
      <c r="AE700" s="26"/>
      <c r="AF700" s="26"/>
      <c r="AG700" s="26"/>
      <c r="AH700" s="26"/>
      <c r="AI700" s="26"/>
      <c r="AJ700" s="26"/>
      <c r="AK700" s="26"/>
      <c r="AL700" s="26"/>
    </row>
    <row r="701" spans="1:38" ht="14.5">
      <c r="A701" s="67">
        <v>705</v>
      </c>
      <c r="B701" s="68"/>
      <c r="C701" s="69"/>
      <c r="D701" s="70"/>
      <c r="E701" s="69"/>
      <c r="F701" s="69"/>
      <c r="G701" s="70"/>
      <c r="H701" s="70"/>
      <c r="I701" s="70"/>
      <c r="J701" s="70"/>
      <c r="K701" s="70"/>
      <c r="L701" s="70"/>
      <c r="M701" s="70"/>
      <c r="N701" s="86"/>
      <c r="O701" s="70"/>
      <c r="P701" s="72"/>
      <c r="Q701" s="73"/>
      <c r="R701" s="72"/>
      <c r="S701" s="73"/>
      <c r="T701" s="73"/>
      <c r="U701" s="74"/>
      <c r="V701" s="26"/>
      <c r="W701" s="26"/>
      <c r="X701" s="26"/>
      <c r="Y701" s="26"/>
      <c r="Z701" s="26"/>
      <c r="AA701" s="26"/>
      <c r="AB701" s="26"/>
      <c r="AC701" s="26"/>
      <c r="AD701" s="26"/>
      <c r="AE701" s="26"/>
      <c r="AF701" s="26"/>
      <c r="AG701" s="26"/>
      <c r="AH701" s="26"/>
      <c r="AI701" s="26"/>
      <c r="AJ701" s="26"/>
      <c r="AK701" s="26"/>
      <c r="AL701" s="26"/>
    </row>
    <row r="702" spans="1:38" ht="14.5">
      <c r="A702" s="67">
        <v>706</v>
      </c>
      <c r="B702" s="68"/>
      <c r="C702" s="69"/>
      <c r="D702" s="70"/>
      <c r="E702" s="69"/>
      <c r="F702" s="69"/>
      <c r="G702" s="70"/>
      <c r="H702" s="70"/>
      <c r="I702" s="70"/>
      <c r="J702" s="70"/>
      <c r="K702" s="70"/>
      <c r="L702" s="70"/>
      <c r="M702" s="70"/>
      <c r="N702" s="86"/>
      <c r="O702" s="70"/>
      <c r="P702" s="72"/>
      <c r="Q702" s="73"/>
      <c r="R702" s="72"/>
      <c r="S702" s="73"/>
      <c r="T702" s="73"/>
      <c r="U702" s="74"/>
      <c r="V702" s="26"/>
      <c r="W702" s="26"/>
      <c r="X702" s="26"/>
      <c r="Y702" s="26"/>
      <c r="Z702" s="26"/>
      <c r="AA702" s="26"/>
      <c r="AB702" s="26"/>
      <c r="AC702" s="26"/>
      <c r="AD702" s="26"/>
      <c r="AE702" s="26"/>
      <c r="AF702" s="26"/>
      <c r="AG702" s="26"/>
      <c r="AH702" s="26"/>
      <c r="AI702" s="26"/>
      <c r="AJ702" s="26"/>
      <c r="AK702" s="26"/>
      <c r="AL702" s="26"/>
    </row>
    <row r="703" spans="1:38" ht="14.5">
      <c r="A703" s="67">
        <v>707</v>
      </c>
      <c r="B703" s="68"/>
      <c r="C703" s="69"/>
      <c r="D703" s="70"/>
      <c r="E703" s="69"/>
      <c r="F703" s="69"/>
      <c r="G703" s="70"/>
      <c r="H703" s="70"/>
      <c r="I703" s="70"/>
      <c r="J703" s="70"/>
      <c r="K703" s="70"/>
      <c r="L703" s="70"/>
      <c r="M703" s="70"/>
      <c r="N703" s="86"/>
      <c r="O703" s="70"/>
      <c r="P703" s="72"/>
      <c r="Q703" s="73"/>
      <c r="R703" s="72"/>
      <c r="S703" s="73"/>
      <c r="T703" s="73"/>
      <c r="U703" s="74"/>
      <c r="V703" s="26"/>
      <c r="W703" s="26"/>
      <c r="X703" s="26"/>
      <c r="Y703" s="26"/>
      <c r="Z703" s="26"/>
      <c r="AA703" s="26"/>
      <c r="AB703" s="26"/>
      <c r="AC703" s="26"/>
      <c r="AD703" s="26"/>
      <c r="AE703" s="26"/>
      <c r="AF703" s="26"/>
      <c r="AG703" s="26"/>
      <c r="AH703" s="26"/>
      <c r="AI703" s="26"/>
      <c r="AJ703" s="26"/>
      <c r="AK703" s="26"/>
      <c r="AL703" s="26"/>
    </row>
    <row r="704" spans="1:38" ht="14.5">
      <c r="A704" s="67">
        <v>708</v>
      </c>
      <c r="B704" s="68"/>
      <c r="C704" s="69"/>
      <c r="D704" s="70"/>
      <c r="E704" s="69"/>
      <c r="F704" s="69"/>
      <c r="G704" s="70"/>
      <c r="H704" s="70"/>
      <c r="I704" s="70"/>
      <c r="J704" s="70"/>
      <c r="K704" s="70"/>
      <c r="L704" s="70"/>
      <c r="M704" s="70"/>
      <c r="N704" s="86"/>
      <c r="O704" s="70"/>
      <c r="P704" s="72"/>
      <c r="Q704" s="73"/>
      <c r="R704" s="72"/>
      <c r="S704" s="73"/>
      <c r="T704" s="73"/>
      <c r="U704" s="74"/>
      <c r="V704" s="26"/>
      <c r="W704" s="26"/>
      <c r="X704" s="26"/>
      <c r="Y704" s="26"/>
      <c r="Z704" s="26"/>
      <c r="AA704" s="26"/>
      <c r="AB704" s="26"/>
      <c r="AC704" s="26"/>
      <c r="AD704" s="26"/>
      <c r="AE704" s="26"/>
      <c r="AF704" s="26"/>
      <c r="AG704" s="26"/>
      <c r="AH704" s="26"/>
      <c r="AI704" s="26"/>
      <c r="AJ704" s="26"/>
      <c r="AK704" s="26"/>
      <c r="AL704" s="26"/>
    </row>
    <row r="705" spans="1:38" ht="14.5">
      <c r="A705" s="67">
        <v>709</v>
      </c>
      <c r="B705" s="68"/>
      <c r="C705" s="69"/>
      <c r="D705" s="70"/>
      <c r="E705" s="69"/>
      <c r="F705" s="69"/>
      <c r="G705" s="70"/>
      <c r="H705" s="70"/>
      <c r="I705" s="70"/>
      <c r="J705" s="70"/>
      <c r="K705" s="70"/>
      <c r="L705" s="70"/>
      <c r="M705" s="70"/>
      <c r="N705" s="86"/>
      <c r="O705" s="70"/>
      <c r="P705" s="72"/>
      <c r="Q705" s="73"/>
      <c r="R705" s="72"/>
      <c r="S705" s="73"/>
      <c r="T705" s="73"/>
      <c r="U705" s="74"/>
      <c r="V705" s="26"/>
      <c r="W705" s="26"/>
      <c r="X705" s="26"/>
      <c r="Y705" s="26"/>
      <c r="Z705" s="26"/>
      <c r="AA705" s="26"/>
      <c r="AB705" s="26"/>
      <c r="AC705" s="26"/>
      <c r="AD705" s="26"/>
      <c r="AE705" s="26"/>
      <c r="AF705" s="26"/>
      <c r="AG705" s="26"/>
      <c r="AH705" s="26"/>
      <c r="AI705" s="26"/>
      <c r="AJ705" s="26"/>
      <c r="AK705" s="26"/>
      <c r="AL705" s="26"/>
    </row>
    <row r="706" spans="1:38" ht="14.5">
      <c r="A706" s="67">
        <v>710</v>
      </c>
      <c r="B706" s="68"/>
      <c r="C706" s="69"/>
      <c r="D706" s="70"/>
      <c r="E706" s="69"/>
      <c r="F706" s="69"/>
      <c r="G706" s="70"/>
      <c r="H706" s="70"/>
      <c r="I706" s="70"/>
      <c r="J706" s="70"/>
      <c r="K706" s="70"/>
      <c r="L706" s="70"/>
      <c r="M706" s="70"/>
      <c r="N706" s="86"/>
      <c r="O706" s="70"/>
      <c r="P706" s="72"/>
      <c r="Q706" s="73"/>
      <c r="R706" s="72"/>
      <c r="S706" s="73"/>
      <c r="T706" s="73"/>
      <c r="U706" s="74"/>
      <c r="V706" s="26"/>
      <c r="W706" s="26"/>
      <c r="X706" s="26"/>
      <c r="Y706" s="26"/>
      <c r="Z706" s="26"/>
      <c r="AA706" s="26"/>
      <c r="AB706" s="26"/>
      <c r="AC706" s="26"/>
      <c r="AD706" s="26"/>
      <c r="AE706" s="26"/>
      <c r="AF706" s="26"/>
      <c r="AG706" s="26"/>
      <c r="AH706" s="26"/>
      <c r="AI706" s="26"/>
      <c r="AJ706" s="26"/>
      <c r="AK706" s="26"/>
      <c r="AL706" s="26"/>
    </row>
    <row r="707" spans="1:38" ht="14.5">
      <c r="A707" s="67">
        <v>711</v>
      </c>
      <c r="B707" s="68"/>
      <c r="C707" s="69"/>
      <c r="D707" s="70"/>
      <c r="E707" s="69"/>
      <c r="F707" s="69"/>
      <c r="G707" s="70"/>
      <c r="H707" s="70"/>
      <c r="I707" s="70"/>
      <c r="J707" s="70"/>
      <c r="K707" s="70"/>
      <c r="L707" s="70"/>
      <c r="M707" s="70"/>
      <c r="N707" s="86"/>
      <c r="O707" s="70"/>
      <c r="P707" s="72"/>
      <c r="Q707" s="73"/>
      <c r="R707" s="72"/>
      <c r="S707" s="73"/>
      <c r="T707" s="73"/>
      <c r="U707" s="74"/>
      <c r="V707" s="26"/>
      <c r="W707" s="26"/>
      <c r="X707" s="26"/>
      <c r="Y707" s="26"/>
      <c r="Z707" s="26"/>
      <c r="AA707" s="26"/>
      <c r="AB707" s="26"/>
      <c r="AC707" s="26"/>
      <c r="AD707" s="26"/>
      <c r="AE707" s="26"/>
      <c r="AF707" s="26"/>
      <c r="AG707" s="26"/>
      <c r="AH707" s="26"/>
      <c r="AI707" s="26"/>
      <c r="AJ707" s="26"/>
      <c r="AK707" s="26"/>
      <c r="AL707" s="26"/>
    </row>
    <row r="708" spans="1:38" ht="14.5">
      <c r="A708" s="67">
        <v>712</v>
      </c>
      <c r="B708" s="68"/>
      <c r="C708" s="69"/>
      <c r="D708" s="70"/>
      <c r="E708" s="69"/>
      <c r="F708" s="69"/>
      <c r="G708" s="70"/>
      <c r="H708" s="70"/>
      <c r="I708" s="70"/>
      <c r="J708" s="70"/>
      <c r="K708" s="70"/>
      <c r="L708" s="70"/>
      <c r="M708" s="70"/>
      <c r="N708" s="86"/>
      <c r="O708" s="70"/>
      <c r="P708" s="72"/>
      <c r="Q708" s="73"/>
      <c r="R708" s="72"/>
      <c r="S708" s="73"/>
      <c r="T708" s="73"/>
      <c r="U708" s="74"/>
      <c r="V708" s="26"/>
      <c r="W708" s="26"/>
      <c r="X708" s="26"/>
      <c r="Y708" s="26"/>
      <c r="Z708" s="26"/>
      <c r="AA708" s="26"/>
      <c r="AB708" s="26"/>
      <c r="AC708" s="26"/>
      <c r="AD708" s="26"/>
      <c r="AE708" s="26"/>
      <c r="AF708" s="26"/>
      <c r="AG708" s="26"/>
      <c r="AH708" s="26"/>
      <c r="AI708" s="26"/>
      <c r="AJ708" s="26"/>
      <c r="AK708" s="26"/>
      <c r="AL708" s="26"/>
    </row>
    <row r="709" spans="1:38" ht="14.5">
      <c r="A709" s="67">
        <v>713</v>
      </c>
      <c r="B709" s="68"/>
      <c r="C709" s="69"/>
      <c r="D709" s="70"/>
      <c r="E709" s="69"/>
      <c r="F709" s="69"/>
      <c r="G709" s="70"/>
      <c r="H709" s="70"/>
      <c r="I709" s="70"/>
      <c r="J709" s="70"/>
      <c r="K709" s="70"/>
      <c r="L709" s="70"/>
      <c r="M709" s="70"/>
      <c r="N709" s="86"/>
      <c r="O709" s="70"/>
      <c r="P709" s="72"/>
      <c r="Q709" s="73"/>
      <c r="R709" s="72"/>
      <c r="S709" s="73"/>
      <c r="T709" s="73"/>
      <c r="U709" s="74"/>
      <c r="V709" s="26"/>
      <c r="W709" s="26"/>
      <c r="X709" s="26"/>
      <c r="Y709" s="26"/>
      <c r="Z709" s="26"/>
      <c r="AA709" s="26"/>
      <c r="AB709" s="26"/>
      <c r="AC709" s="26"/>
      <c r="AD709" s="26"/>
      <c r="AE709" s="26"/>
      <c r="AF709" s="26"/>
      <c r="AG709" s="26"/>
      <c r="AH709" s="26"/>
      <c r="AI709" s="26"/>
      <c r="AJ709" s="26"/>
      <c r="AK709" s="26"/>
      <c r="AL709" s="26"/>
    </row>
    <row r="710" spans="1:38" ht="14.5">
      <c r="A710" s="67">
        <v>714</v>
      </c>
      <c r="B710" s="68"/>
      <c r="C710" s="69"/>
      <c r="D710" s="70"/>
      <c r="E710" s="69"/>
      <c r="F710" s="69"/>
      <c r="G710" s="70"/>
      <c r="H710" s="70"/>
      <c r="I710" s="70"/>
      <c r="J710" s="70"/>
      <c r="K710" s="70"/>
      <c r="L710" s="70"/>
      <c r="M710" s="70"/>
      <c r="N710" s="86"/>
      <c r="O710" s="70"/>
      <c r="P710" s="72"/>
      <c r="Q710" s="73"/>
      <c r="R710" s="72"/>
      <c r="S710" s="73"/>
      <c r="T710" s="73"/>
      <c r="U710" s="74"/>
      <c r="V710" s="26"/>
      <c r="W710" s="26"/>
      <c r="X710" s="26"/>
      <c r="Y710" s="26"/>
      <c r="Z710" s="26"/>
      <c r="AA710" s="26"/>
      <c r="AB710" s="26"/>
      <c r="AC710" s="26"/>
      <c r="AD710" s="26"/>
      <c r="AE710" s="26"/>
      <c r="AF710" s="26"/>
      <c r="AG710" s="26"/>
      <c r="AH710" s="26"/>
      <c r="AI710" s="26"/>
      <c r="AJ710" s="26"/>
      <c r="AK710" s="26"/>
      <c r="AL710" s="26"/>
    </row>
    <row r="711" spans="1:38" ht="14.5">
      <c r="A711" s="67">
        <v>715</v>
      </c>
      <c r="B711" s="68"/>
      <c r="C711" s="69"/>
      <c r="D711" s="70"/>
      <c r="E711" s="69"/>
      <c r="F711" s="69"/>
      <c r="G711" s="70"/>
      <c r="H711" s="70"/>
      <c r="I711" s="70"/>
      <c r="J711" s="70"/>
      <c r="K711" s="70"/>
      <c r="L711" s="70"/>
      <c r="M711" s="70"/>
      <c r="N711" s="86"/>
      <c r="O711" s="70"/>
      <c r="P711" s="72"/>
      <c r="Q711" s="73"/>
      <c r="R711" s="72"/>
      <c r="S711" s="73"/>
      <c r="T711" s="73"/>
      <c r="U711" s="74"/>
      <c r="V711" s="26"/>
      <c r="W711" s="26"/>
      <c r="X711" s="26"/>
      <c r="Y711" s="26"/>
      <c r="Z711" s="26"/>
      <c r="AA711" s="26"/>
      <c r="AB711" s="26"/>
      <c r="AC711" s="26"/>
      <c r="AD711" s="26"/>
      <c r="AE711" s="26"/>
      <c r="AF711" s="26"/>
      <c r="AG711" s="26"/>
      <c r="AH711" s="26"/>
      <c r="AI711" s="26"/>
      <c r="AJ711" s="26"/>
      <c r="AK711" s="26"/>
      <c r="AL711" s="26"/>
    </row>
    <row r="712" spans="1:38" ht="14.5">
      <c r="A712" s="67">
        <v>716</v>
      </c>
      <c r="B712" s="68"/>
      <c r="C712" s="69"/>
      <c r="D712" s="70"/>
      <c r="E712" s="69"/>
      <c r="F712" s="69"/>
      <c r="G712" s="70"/>
      <c r="H712" s="70"/>
      <c r="I712" s="70"/>
      <c r="J712" s="70"/>
      <c r="K712" s="70"/>
      <c r="L712" s="70"/>
      <c r="M712" s="70"/>
      <c r="N712" s="86"/>
      <c r="O712" s="70"/>
      <c r="P712" s="72"/>
      <c r="Q712" s="73"/>
      <c r="R712" s="72"/>
      <c r="S712" s="73"/>
      <c r="T712" s="73"/>
      <c r="U712" s="74"/>
      <c r="V712" s="26"/>
      <c r="W712" s="26"/>
      <c r="X712" s="26"/>
      <c r="Y712" s="26"/>
      <c r="Z712" s="26"/>
      <c r="AA712" s="26"/>
      <c r="AB712" s="26"/>
      <c r="AC712" s="26"/>
      <c r="AD712" s="26"/>
      <c r="AE712" s="26"/>
      <c r="AF712" s="26"/>
      <c r="AG712" s="26"/>
      <c r="AH712" s="26"/>
      <c r="AI712" s="26"/>
      <c r="AJ712" s="26"/>
      <c r="AK712" s="26"/>
      <c r="AL712" s="26"/>
    </row>
    <row r="713" spans="1:38" ht="14.5">
      <c r="A713" s="67">
        <v>717</v>
      </c>
      <c r="B713" s="68"/>
      <c r="C713" s="69"/>
      <c r="D713" s="70"/>
      <c r="E713" s="69"/>
      <c r="F713" s="69"/>
      <c r="G713" s="70"/>
      <c r="H713" s="70"/>
      <c r="I713" s="70"/>
      <c r="J713" s="70"/>
      <c r="K713" s="70"/>
      <c r="L713" s="70"/>
      <c r="M713" s="70"/>
      <c r="N713" s="86"/>
      <c r="O713" s="70"/>
      <c r="P713" s="72"/>
      <c r="Q713" s="73"/>
      <c r="R713" s="72"/>
      <c r="S713" s="73"/>
      <c r="T713" s="73"/>
      <c r="U713" s="74"/>
      <c r="V713" s="26"/>
      <c r="W713" s="26"/>
      <c r="X713" s="26"/>
      <c r="Y713" s="26"/>
      <c r="Z713" s="26"/>
      <c r="AA713" s="26"/>
      <c r="AB713" s="26"/>
      <c r="AC713" s="26"/>
      <c r="AD713" s="26"/>
      <c r="AE713" s="26"/>
      <c r="AF713" s="26"/>
      <c r="AG713" s="26"/>
      <c r="AH713" s="26"/>
      <c r="AI713" s="26"/>
      <c r="AJ713" s="26"/>
      <c r="AK713" s="26"/>
      <c r="AL713" s="26"/>
    </row>
    <row r="714" spans="1:38" ht="14.5">
      <c r="A714" s="67">
        <v>718</v>
      </c>
      <c r="B714" s="68"/>
      <c r="C714" s="69"/>
      <c r="D714" s="70"/>
      <c r="E714" s="69"/>
      <c r="F714" s="69"/>
      <c r="G714" s="70"/>
      <c r="H714" s="70"/>
      <c r="I714" s="70"/>
      <c r="J714" s="70"/>
      <c r="K714" s="70"/>
      <c r="L714" s="70"/>
      <c r="M714" s="70"/>
      <c r="N714" s="86"/>
      <c r="O714" s="70"/>
      <c r="P714" s="72"/>
      <c r="Q714" s="73"/>
      <c r="R714" s="72"/>
      <c r="S714" s="73"/>
      <c r="T714" s="73"/>
      <c r="U714" s="74"/>
      <c r="V714" s="26"/>
      <c r="W714" s="26"/>
      <c r="X714" s="26"/>
      <c r="Y714" s="26"/>
      <c r="Z714" s="26"/>
      <c r="AA714" s="26"/>
      <c r="AB714" s="26"/>
      <c r="AC714" s="26"/>
      <c r="AD714" s="26"/>
      <c r="AE714" s="26"/>
      <c r="AF714" s="26"/>
      <c r="AG714" s="26"/>
      <c r="AH714" s="26"/>
      <c r="AI714" s="26"/>
      <c r="AJ714" s="26"/>
      <c r="AK714" s="26"/>
      <c r="AL714" s="26"/>
    </row>
    <row r="715" spans="1:38" ht="14.5">
      <c r="A715" s="67">
        <v>719</v>
      </c>
      <c r="B715" s="68"/>
      <c r="C715" s="69"/>
      <c r="D715" s="70"/>
      <c r="E715" s="69"/>
      <c r="F715" s="69"/>
      <c r="G715" s="70"/>
      <c r="H715" s="70"/>
      <c r="I715" s="70"/>
      <c r="J715" s="70"/>
      <c r="K715" s="70"/>
      <c r="L715" s="70"/>
      <c r="M715" s="70"/>
      <c r="N715" s="86"/>
      <c r="O715" s="70"/>
      <c r="P715" s="72"/>
      <c r="Q715" s="73"/>
      <c r="R715" s="72"/>
      <c r="S715" s="73"/>
      <c r="T715" s="73"/>
      <c r="U715" s="74"/>
      <c r="V715" s="26"/>
      <c r="W715" s="26"/>
      <c r="X715" s="26"/>
      <c r="Y715" s="26"/>
      <c r="Z715" s="26"/>
      <c r="AA715" s="26"/>
      <c r="AB715" s="26"/>
      <c r="AC715" s="26"/>
      <c r="AD715" s="26"/>
      <c r="AE715" s="26"/>
      <c r="AF715" s="26"/>
      <c r="AG715" s="26"/>
      <c r="AH715" s="26"/>
      <c r="AI715" s="26"/>
      <c r="AJ715" s="26"/>
      <c r="AK715" s="26"/>
      <c r="AL715" s="26"/>
    </row>
    <row r="716" spans="1:38" ht="14.5">
      <c r="A716" s="67">
        <v>720</v>
      </c>
      <c r="B716" s="68"/>
      <c r="C716" s="69"/>
      <c r="D716" s="70"/>
      <c r="E716" s="69"/>
      <c r="F716" s="69"/>
      <c r="G716" s="70"/>
      <c r="H716" s="70"/>
      <c r="I716" s="70"/>
      <c r="J716" s="70"/>
      <c r="K716" s="70"/>
      <c r="L716" s="70"/>
      <c r="M716" s="70"/>
      <c r="N716" s="70"/>
      <c r="O716" s="95"/>
      <c r="P716" s="72"/>
      <c r="Q716" s="73"/>
      <c r="R716" s="72"/>
      <c r="S716" s="73"/>
      <c r="T716" s="73"/>
      <c r="U716" s="74"/>
      <c r="V716" s="26"/>
      <c r="W716" s="26"/>
      <c r="X716" s="26"/>
      <c r="Y716" s="26"/>
      <c r="Z716" s="26"/>
      <c r="AA716" s="26"/>
      <c r="AB716" s="26"/>
      <c r="AC716" s="26"/>
      <c r="AD716" s="26"/>
      <c r="AE716" s="26"/>
      <c r="AF716" s="26"/>
      <c r="AG716" s="26"/>
      <c r="AH716" s="26"/>
      <c r="AI716" s="26"/>
      <c r="AJ716" s="26"/>
      <c r="AK716" s="26"/>
      <c r="AL716" s="26"/>
    </row>
    <row r="717" spans="1:38" ht="14.5">
      <c r="A717" s="67">
        <v>721</v>
      </c>
      <c r="B717" s="68"/>
      <c r="C717" s="69"/>
      <c r="D717" s="70"/>
      <c r="E717" s="69"/>
      <c r="F717" s="69"/>
      <c r="G717" s="70"/>
      <c r="H717" s="70"/>
      <c r="I717" s="70"/>
      <c r="J717" s="70"/>
      <c r="K717" s="70"/>
      <c r="L717" s="70"/>
      <c r="M717" s="70"/>
      <c r="N717" s="86"/>
      <c r="O717" s="70"/>
      <c r="P717" s="72"/>
      <c r="Q717" s="73"/>
      <c r="R717" s="72"/>
      <c r="S717" s="73"/>
      <c r="T717" s="73"/>
      <c r="U717" s="74"/>
      <c r="V717" s="26"/>
      <c r="W717" s="26"/>
      <c r="X717" s="26"/>
      <c r="Y717" s="26"/>
      <c r="Z717" s="26"/>
      <c r="AA717" s="26"/>
      <c r="AB717" s="26"/>
      <c r="AC717" s="26"/>
      <c r="AD717" s="26"/>
      <c r="AE717" s="26"/>
      <c r="AF717" s="26"/>
      <c r="AG717" s="26"/>
      <c r="AH717" s="26"/>
      <c r="AI717" s="26"/>
      <c r="AJ717" s="26"/>
      <c r="AK717" s="26"/>
      <c r="AL717" s="26"/>
    </row>
    <row r="718" spans="1:38" ht="14.5">
      <c r="A718" s="67">
        <v>722</v>
      </c>
      <c r="B718" s="68"/>
      <c r="C718" s="69"/>
      <c r="D718" s="70"/>
      <c r="E718" s="69"/>
      <c r="F718" s="69"/>
      <c r="G718" s="70"/>
      <c r="H718" s="70"/>
      <c r="I718" s="70"/>
      <c r="J718" s="70"/>
      <c r="K718" s="70"/>
      <c r="L718" s="70"/>
      <c r="M718" s="70"/>
      <c r="N718" s="86"/>
      <c r="O718" s="70"/>
      <c r="P718" s="72"/>
      <c r="Q718" s="73"/>
      <c r="R718" s="72"/>
      <c r="S718" s="73"/>
      <c r="T718" s="73"/>
      <c r="U718" s="74"/>
      <c r="V718" s="26"/>
      <c r="W718" s="26"/>
      <c r="X718" s="26"/>
      <c r="Y718" s="26"/>
      <c r="Z718" s="26"/>
      <c r="AA718" s="26"/>
      <c r="AB718" s="26"/>
      <c r="AC718" s="26"/>
      <c r="AD718" s="26"/>
      <c r="AE718" s="26"/>
      <c r="AF718" s="26"/>
      <c r="AG718" s="26"/>
      <c r="AH718" s="26"/>
      <c r="AI718" s="26"/>
      <c r="AJ718" s="26"/>
      <c r="AK718" s="26"/>
      <c r="AL718" s="26"/>
    </row>
    <row r="719" spans="1:38" ht="14.5">
      <c r="A719" s="67">
        <v>723</v>
      </c>
      <c r="B719" s="68"/>
      <c r="C719" s="69"/>
      <c r="D719" s="70"/>
      <c r="E719" s="69"/>
      <c r="F719" s="69"/>
      <c r="G719" s="70"/>
      <c r="H719" s="70"/>
      <c r="I719" s="70"/>
      <c r="J719" s="70"/>
      <c r="K719" s="70"/>
      <c r="L719" s="70"/>
      <c r="M719" s="70"/>
      <c r="N719" s="86"/>
      <c r="O719" s="70"/>
      <c r="P719" s="72"/>
      <c r="Q719" s="73"/>
      <c r="R719" s="72"/>
      <c r="S719" s="73"/>
      <c r="T719" s="73"/>
      <c r="U719" s="74"/>
      <c r="V719" s="26"/>
      <c r="W719" s="26"/>
      <c r="X719" s="26"/>
      <c r="Y719" s="26"/>
      <c r="Z719" s="26"/>
      <c r="AA719" s="26"/>
      <c r="AB719" s="26"/>
      <c r="AC719" s="26"/>
      <c r="AD719" s="26"/>
      <c r="AE719" s="26"/>
      <c r="AF719" s="26"/>
      <c r="AG719" s="26"/>
      <c r="AH719" s="26"/>
      <c r="AI719" s="26"/>
      <c r="AJ719" s="26"/>
      <c r="AK719" s="26"/>
      <c r="AL719" s="26"/>
    </row>
    <row r="720" spans="1:38" ht="14.5">
      <c r="A720" s="67">
        <v>724</v>
      </c>
      <c r="B720" s="68"/>
      <c r="C720" s="69"/>
      <c r="D720" s="70"/>
      <c r="E720" s="69"/>
      <c r="F720" s="69"/>
      <c r="G720" s="70"/>
      <c r="H720" s="70"/>
      <c r="I720" s="70"/>
      <c r="J720" s="70"/>
      <c r="K720" s="70"/>
      <c r="L720" s="70"/>
      <c r="M720" s="70"/>
      <c r="N720" s="86"/>
      <c r="O720" s="70"/>
      <c r="P720" s="72"/>
      <c r="Q720" s="73"/>
      <c r="R720" s="72"/>
      <c r="S720" s="73"/>
      <c r="T720" s="73"/>
      <c r="U720" s="74"/>
      <c r="V720" s="26"/>
      <c r="W720" s="26"/>
      <c r="X720" s="26"/>
      <c r="Y720" s="26"/>
      <c r="Z720" s="26"/>
      <c r="AA720" s="26"/>
      <c r="AB720" s="26"/>
      <c r="AC720" s="26"/>
      <c r="AD720" s="26"/>
      <c r="AE720" s="26"/>
      <c r="AF720" s="26"/>
      <c r="AG720" s="26"/>
      <c r="AH720" s="26"/>
      <c r="AI720" s="26"/>
      <c r="AJ720" s="26"/>
      <c r="AK720" s="26"/>
      <c r="AL720" s="26"/>
    </row>
    <row r="721" spans="1:38" ht="14.5">
      <c r="A721" s="67">
        <v>725</v>
      </c>
      <c r="B721" s="68"/>
      <c r="C721" s="69"/>
      <c r="D721" s="70"/>
      <c r="E721" s="69"/>
      <c r="F721" s="69"/>
      <c r="G721" s="22"/>
      <c r="H721" s="70"/>
      <c r="I721" s="70"/>
      <c r="J721" s="70"/>
      <c r="K721" s="70"/>
      <c r="L721" s="70"/>
      <c r="M721" s="70"/>
      <c r="N721" s="86"/>
      <c r="O721" s="97"/>
      <c r="P721" s="72"/>
      <c r="Q721" s="73"/>
      <c r="R721" s="72"/>
      <c r="S721" s="73"/>
      <c r="T721" s="73"/>
      <c r="U721" s="74"/>
      <c r="V721" s="26"/>
      <c r="W721" s="26"/>
      <c r="X721" s="26"/>
      <c r="Y721" s="26"/>
      <c r="Z721" s="26"/>
      <c r="AA721" s="26"/>
      <c r="AB721" s="26"/>
      <c r="AC721" s="26"/>
      <c r="AD721" s="26"/>
      <c r="AE721" s="26"/>
      <c r="AF721" s="26"/>
      <c r="AG721" s="26"/>
      <c r="AH721" s="26"/>
      <c r="AI721" s="26"/>
      <c r="AJ721" s="26"/>
      <c r="AK721" s="26"/>
      <c r="AL721" s="26"/>
    </row>
    <row r="722" spans="1:38" ht="14.5">
      <c r="A722" s="67">
        <v>726</v>
      </c>
      <c r="B722" s="68"/>
      <c r="C722" s="69"/>
      <c r="D722" s="70"/>
      <c r="E722" s="69"/>
      <c r="F722" s="69"/>
      <c r="G722" s="70"/>
      <c r="H722" s="70"/>
      <c r="I722" s="70"/>
      <c r="J722" s="70"/>
      <c r="K722" s="70"/>
      <c r="L722" s="70"/>
      <c r="M722" s="70"/>
      <c r="N722" s="86"/>
      <c r="O722" s="70"/>
      <c r="P722" s="72"/>
      <c r="Q722" s="73"/>
      <c r="R722" s="72"/>
      <c r="S722" s="73"/>
      <c r="T722" s="73"/>
      <c r="U722" s="74"/>
      <c r="V722" s="26"/>
      <c r="W722" s="26"/>
      <c r="X722" s="26"/>
      <c r="Y722" s="26"/>
      <c r="Z722" s="26"/>
      <c r="AA722" s="26"/>
      <c r="AB722" s="26"/>
      <c r="AC722" s="26"/>
      <c r="AD722" s="26"/>
      <c r="AE722" s="26"/>
      <c r="AF722" s="26"/>
      <c r="AG722" s="26"/>
      <c r="AH722" s="26"/>
      <c r="AI722" s="26"/>
      <c r="AJ722" s="26"/>
      <c r="AK722" s="26"/>
      <c r="AL722" s="26"/>
    </row>
    <row r="723" spans="1:38" ht="14.5">
      <c r="A723" s="67">
        <v>727</v>
      </c>
      <c r="B723" s="68"/>
      <c r="C723" s="69"/>
      <c r="D723" s="70"/>
      <c r="E723" s="69"/>
      <c r="F723" s="69"/>
      <c r="G723" s="70"/>
      <c r="H723" s="70"/>
      <c r="I723" s="70"/>
      <c r="J723" s="70"/>
      <c r="K723" s="70"/>
      <c r="L723" s="70"/>
      <c r="M723" s="70"/>
      <c r="N723" s="86"/>
      <c r="O723" s="70"/>
      <c r="P723" s="72"/>
      <c r="Q723" s="73"/>
      <c r="R723" s="72"/>
      <c r="S723" s="73"/>
      <c r="T723" s="73"/>
      <c r="U723" s="74"/>
      <c r="V723" s="26"/>
      <c r="W723" s="26"/>
      <c r="X723" s="26"/>
      <c r="Y723" s="26"/>
      <c r="Z723" s="26"/>
      <c r="AA723" s="26"/>
      <c r="AB723" s="26"/>
      <c r="AC723" s="26"/>
      <c r="AD723" s="26"/>
      <c r="AE723" s="26"/>
      <c r="AF723" s="26"/>
      <c r="AG723" s="26"/>
      <c r="AH723" s="26"/>
      <c r="AI723" s="26"/>
      <c r="AJ723" s="26"/>
      <c r="AK723" s="26"/>
      <c r="AL723" s="26"/>
    </row>
    <row r="724" spans="1:38" ht="14.5">
      <c r="A724" s="67">
        <v>728</v>
      </c>
      <c r="B724" s="68"/>
      <c r="C724" s="69"/>
      <c r="D724" s="70"/>
      <c r="E724" s="69"/>
      <c r="F724" s="69"/>
      <c r="G724" s="70"/>
      <c r="H724" s="70"/>
      <c r="I724" s="70"/>
      <c r="J724" s="70"/>
      <c r="K724" s="70"/>
      <c r="L724" s="70"/>
      <c r="M724" s="70"/>
      <c r="N724" s="86"/>
      <c r="O724" s="70"/>
      <c r="P724" s="72"/>
      <c r="Q724" s="73"/>
      <c r="R724" s="72"/>
      <c r="S724" s="73"/>
      <c r="T724" s="22"/>
      <c r="U724" s="74"/>
      <c r="V724" s="26"/>
      <c r="W724" s="26"/>
      <c r="X724" s="26"/>
      <c r="Y724" s="26"/>
      <c r="Z724" s="26"/>
      <c r="AA724" s="26"/>
      <c r="AB724" s="26"/>
      <c r="AC724" s="26"/>
      <c r="AD724" s="26"/>
      <c r="AE724" s="26"/>
      <c r="AF724" s="26"/>
      <c r="AG724" s="26"/>
      <c r="AH724" s="26"/>
      <c r="AI724" s="26"/>
      <c r="AJ724" s="26"/>
      <c r="AK724" s="26"/>
      <c r="AL724" s="26"/>
    </row>
    <row r="725" spans="1:38" ht="14.5">
      <c r="A725" s="67">
        <v>729</v>
      </c>
      <c r="B725" s="68"/>
      <c r="C725" s="69"/>
      <c r="D725" s="70"/>
      <c r="E725" s="69"/>
      <c r="F725" s="69"/>
      <c r="G725" s="70"/>
      <c r="H725" s="70"/>
      <c r="I725" s="70"/>
      <c r="J725" s="70"/>
      <c r="K725" s="70"/>
      <c r="L725" s="70"/>
      <c r="M725" s="70"/>
      <c r="N725" s="70"/>
      <c r="O725" s="70"/>
      <c r="P725" s="72"/>
      <c r="Q725" s="73"/>
      <c r="R725" s="72"/>
      <c r="S725" s="73"/>
      <c r="T725" s="73"/>
      <c r="U725" s="74"/>
      <c r="V725" s="26"/>
      <c r="W725" s="26"/>
      <c r="X725" s="26"/>
      <c r="Y725" s="26"/>
      <c r="Z725" s="26"/>
      <c r="AA725" s="26"/>
      <c r="AB725" s="26"/>
      <c r="AC725" s="26"/>
      <c r="AD725" s="26"/>
      <c r="AE725" s="26"/>
      <c r="AF725" s="26"/>
      <c r="AG725" s="26"/>
      <c r="AH725" s="26"/>
      <c r="AI725" s="26"/>
      <c r="AJ725" s="26"/>
      <c r="AK725" s="26"/>
      <c r="AL725" s="26"/>
    </row>
    <row r="726" spans="1:38" ht="14.5">
      <c r="A726" s="67">
        <v>730</v>
      </c>
      <c r="B726" s="68"/>
      <c r="C726" s="69"/>
      <c r="D726" s="70"/>
      <c r="E726" s="69"/>
      <c r="F726" s="69"/>
      <c r="G726" s="70"/>
      <c r="H726" s="70"/>
      <c r="I726" s="70"/>
      <c r="J726" s="70"/>
      <c r="K726" s="70"/>
      <c r="L726" s="70"/>
      <c r="M726" s="70"/>
      <c r="N726" s="70"/>
      <c r="O726" s="95"/>
      <c r="P726" s="72"/>
      <c r="Q726" s="73"/>
      <c r="R726" s="72"/>
      <c r="S726" s="73"/>
      <c r="T726" s="73"/>
      <c r="U726" s="74"/>
      <c r="V726" s="26"/>
      <c r="W726" s="26"/>
      <c r="X726" s="26"/>
      <c r="Y726" s="26"/>
      <c r="Z726" s="26"/>
      <c r="AA726" s="26"/>
      <c r="AB726" s="26"/>
      <c r="AC726" s="26"/>
      <c r="AD726" s="26"/>
      <c r="AE726" s="26"/>
      <c r="AF726" s="26"/>
      <c r="AG726" s="26"/>
      <c r="AH726" s="26"/>
      <c r="AI726" s="26"/>
      <c r="AJ726" s="26"/>
      <c r="AK726" s="26"/>
      <c r="AL726" s="26"/>
    </row>
    <row r="727" spans="1:38" ht="14.5">
      <c r="A727" s="67">
        <v>731</v>
      </c>
      <c r="B727" s="68"/>
      <c r="C727" s="69"/>
      <c r="D727" s="70"/>
      <c r="E727" s="69"/>
      <c r="F727" s="69"/>
      <c r="G727" s="70"/>
      <c r="H727" s="70"/>
      <c r="I727" s="70"/>
      <c r="J727" s="70"/>
      <c r="K727" s="70"/>
      <c r="L727" s="70"/>
      <c r="M727" s="70"/>
      <c r="N727" s="86"/>
      <c r="O727" s="70"/>
      <c r="P727" s="72"/>
      <c r="Q727" s="73"/>
      <c r="R727" s="72"/>
      <c r="S727" s="73"/>
      <c r="T727" s="73"/>
      <c r="U727" s="74"/>
      <c r="V727" s="26"/>
      <c r="W727" s="26"/>
      <c r="X727" s="26"/>
      <c r="Y727" s="26"/>
      <c r="Z727" s="26"/>
      <c r="AA727" s="26"/>
      <c r="AB727" s="26"/>
      <c r="AC727" s="26"/>
      <c r="AD727" s="26"/>
      <c r="AE727" s="26"/>
      <c r="AF727" s="26"/>
      <c r="AG727" s="26"/>
      <c r="AH727" s="26"/>
      <c r="AI727" s="26"/>
      <c r="AJ727" s="26"/>
      <c r="AK727" s="26"/>
      <c r="AL727" s="26"/>
    </row>
    <row r="728" spans="1:38" ht="14.5">
      <c r="A728" s="67">
        <v>732</v>
      </c>
      <c r="B728" s="68"/>
      <c r="C728" s="69"/>
      <c r="D728" s="70"/>
      <c r="E728" s="69"/>
      <c r="F728" s="69"/>
      <c r="G728" s="70"/>
      <c r="H728" s="70"/>
      <c r="I728" s="70"/>
      <c r="J728" s="70"/>
      <c r="K728" s="70"/>
      <c r="L728" s="70"/>
      <c r="M728" s="70"/>
      <c r="N728" s="86"/>
      <c r="O728" s="70"/>
      <c r="P728" s="72"/>
      <c r="Q728" s="73"/>
      <c r="R728" s="72"/>
      <c r="S728" s="73"/>
      <c r="T728" s="73"/>
      <c r="U728" s="74"/>
      <c r="V728" s="26"/>
      <c r="W728" s="26"/>
      <c r="X728" s="26"/>
      <c r="Y728" s="26"/>
      <c r="Z728" s="26"/>
      <c r="AA728" s="26"/>
      <c r="AB728" s="26"/>
      <c r="AC728" s="26"/>
      <c r="AD728" s="26"/>
      <c r="AE728" s="26"/>
      <c r="AF728" s="26"/>
      <c r="AG728" s="26"/>
      <c r="AH728" s="26"/>
      <c r="AI728" s="26"/>
      <c r="AJ728" s="26"/>
      <c r="AK728" s="26"/>
      <c r="AL728" s="26"/>
    </row>
    <row r="729" spans="1:38" ht="14.5">
      <c r="A729" s="67">
        <v>733</v>
      </c>
      <c r="B729" s="68"/>
      <c r="C729" s="69"/>
      <c r="D729" s="70"/>
      <c r="E729" s="69"/>
      <c r="F729" s="69"/>
      <c r="G729" s="70"/>
      <c r="H729" s="70"/>
      <c r="I729" s="70"/>
      <c r="J729" s="70"/>
      <c r="K729" s="70"/>
      <c r="L729" s="70"/>
      <c r="M729" s="70"/>
      <c r="N729" s="86"/>
      <c r="O729" s="70"/>
      <c r="P729" s="72"/>
      <c r="Q729" s="73"/>
      <c r="R729" s="72"/>
      <c r="S729" s="73"/>
      <c r="T729" s="73"/>
      <c r="U729" s="74"/>
      <c r="V729" s="26"/>
      <c r="W729" s="26"/>
      <c r="X729" s="26"/>
      <c r="Y729" s="26"/>
      <c r="Z729" s="26"/>
      <c r="AA729" s="26"/>
      <c r="AB729" s="26"/>
      <c r="AC729" s="26"/>
      <c r="AD729" s="26"/>
      <c r="AE729" s="26"/>
      <c r="AF729" s="26"/>
      <c r="AG729" s="26"/>
      <c r="AH729" s="26"/>
      <c r="AI729" s="26"/>
      <c r="AJ729" s="26"/>
      <c r="AK729" s="26"/>
      <c r="AL729" s="26"/>
    </row>
    <row r="730" spans="1:38" ht="14.5">
      <c r="A730" s="67">
        <v>734</v>
      </c>
      <c r="B730" s="68"/>
      <c r="C730" s="69"/>
      <c r="D730" s="70"/>
      <c r="E730" s="69"/>
      <c r="F730" s="69"/>
      <c r="G730" s="70"/>
      <c r="H730" s="70"/>
      <c r="I730" s="70"/>
      <c r="J730" s="70"/>
      <c r="K730" s="70"/>
      <c r="L730" s="70"/>
      <c r="M730" s="70"/>
      <c r="N730" s="86"/>
      <c r="O730" s="70"/>
      <c r="P730" s="72"/>
      <c r="Q730" s="73"/>
      <c r="R730" s="72"/>
      <c r="S730" s="73"/>
      <c r="T730" s="73"/>
      <c r="U730" s="74"/>
      <c r="V730" s="26"/>
      <c r="W730" s="26"/>
      <c r="X730" s="26"/>
      <c r="Y730" s="26"/>
      <c r="Z730" s="26"/>
      <c r="AA730" s="26"/>
      <c r="AB730" s="26"/>
      <c r="AC730" s="26"/>
      <c r="AD730" s="26"/>
      <c r="AE730" s="26"/>
      <c r="AF730" s="26"/>
      <c r="AG730" s="26"/>
      <c r="AH730" s="26"/>
      <c r="AI730" s="26"/>
      <c r="AJ730" s="26"/>
      <c r="AK730" s="26"/>
      <c r="AL730" s="26"/>
    </row>
    <row r="731" spans="1:38" ht="14.5">
      <c r="A731" s="67">
        <v>735</v>
      </c>
      <c r="B731" s="68"/>
      <c r="C731" s="69"/>
      <c r="D731" s="70"/>
      <c r="E731" s="69"/>
      <c r="F731" s="69"/>
      <c r="G731" s="70"/>
      <c r="H731" s="70"/>
      <c r="I731" s="70"/>
      <c r="J731" s="70"/>
      <c r="K731" s="70"/>
      <c r="L731" s="70"/>
      <c r="M731" s="70"/>
      <c r="N731" s="86"/>
      <c r="O731" s="70"/>
      <c r="P731" s="72"/>
      <c r="Q731" s="73"/>
      <c r="R731" s="72"/>
      <c r="S731" s="73"/>
      <c r="T731" s="73"/>
      <c r="U731" s="74"/>
      <c r="V731" s="26"/>
      <c r="W731" s="26"/>
      <c r="X731" s="26"/>
      <c r="Y731" s="26"/>
      <c r="Z731" s="26"/>
      <c r="AA731" s="26"/>
      <c r="AB731" s="26"/>
      <c r="AC731" s="26"/>
      <c r="AD731" s="26"/>
      <c r="AE731" s="26"/>
      <c r="AF731" s="26"/>
      <c r="AG731" s="26"/>
      <c r="AH731" s="26"/>
      <c r="AI731" s="26"/>
      <c r="AJ731" s="26"/>
      <c r="AK731" s="26"/>
      <c r="AL731" s="26"/>
    </row>
    <row r="732" spans="1:38" ht="14.5">
      <c r="A732" s="67">
        <v>736</v>
      </c>
      <c r="B732" s="68"/>
      <c r="C732" s="69"/>
      <c r="D732" s="70"/>
      <c r="E732" s="69"/>
      <c r="F732" s="69"/>
      <c r="G732" s="70"/>
      <c r="H732" s="70"/>
      <c r="I732" s="70"/>
      <c r="J732" s="70"/>
      <c r="K732" s="70"/>
      <c r="L732" s="70"/>
      <c r="M732" s="70"/>
      <c r="N732" s="70"/>
      <c r="O732" s="70"/>
      <c r="P732" s="69"/>
      <c r="Q732" s="73"/>
      <c r="R732" s="72"/>
      <c r="S732" s="73"/>
      <c r="T732" s="73"/>
      <c r="U732" s="74"/>
      <c r="V732" s="26"/>
      <c r="W732" s="26"/>
      <c r="X732" s="26"/>
      <c r="Y732" s="26"/>
      <c r="Z732" s="26"/>
      <c r="AA732" s="26"/>
      <c r="AB732" s="26"/>
      <c r="AC732" s="26"/>
      <c r="AD732" s="26"/>
      <c r="AE732" s="26"/>
      <c r="AF732" s="26"/>
      <c r="AG732" s="26"/>
      <c r="AH732" s="26"/>
      <c r="AI732" s="26"/>
      <c r="AJ732" s="26"/>
      <c r="AK732" s="26"/>
      <c r="AL732" s="26"/>
    </row>
    <row r="733" spans="1:38" ht="14.5">
      <c r="A733" s="67">
        <v>737</v>
      </c>
      <c r="B733" s="68"/>
      <c r="C733" s="67" t="str">
        <f t="array" aca="1" ref="C733" ca="1">IFERROR(_xludf.XLOOKUP(D733,master_daerah!B:B,master_daerah!A:A),"")</f>
        <v/>
      </c>
      <c r="D733" s="70"/>
      <c r="E733" s="69"/>
      <c r="F733" s="69"/>
      <c r="G733" s="70"/>
      <c r="H733" s="70"/>
      <c r="I733" s="70"/>
      <c r="J733" s="70"/>
      <c r="K733" s="70"/>
      <c r="L733" s="70"/>
      <c r="M733" s="70"/>
      <c r="N733" s="86"/>
      <c r="O733" s="70"/>
      <c r="P733" s="72"/>
      <c r="Q733" s="73"/>
      <c r="R733" s="72"/>
      <c r="S733" s="73"/>
      <c r="T733" s="73"/>
      <c r="U733" s="74"/>
      <c r="V733" s="26"/>
      <c r="W733" s="26"/>
      <c r="X733" s="26"/>
      <c r="Y733" s="26"/>
      <c r="Z733" s="26"/>
      <c r="AA733" s="26"/>
      <c r="AB733" s="26"/>
      <c r="AC733" s="26"/>
      <c r="AD733" s="26"/>
      <c r="AE733" s="26"/>
      <c r="AF733" s="26"/>
      <c r="AG733" s="26"/>
      <c r="AH733" s="26"/>
      <c r="AI733" s="26"/>
      <c r="AJ733" s="26"/>
      <c r="AK733" s="26"/>
      <c r="AL733" s="26"/>
    </row>
    <row r="734" spans="1:38" ht="14.5">
      <c r="A734" s="67">
        <v>738</v>
      </c>
      <c r="B734" s="68"/>
      <c r="C734" s="67" t="str">
        <f t="array" aca="1" ref="C734" ca="1">IFERROR(_xludf.XLOOKUP(D734,master_daerah!B:B,master_daerah!A:A),"")</f>
        <v/>
      </c>
      <c r="D734" s="70"/>
      <c r="E734" s="69"/>
      <c r="F734" s="69"/>
      <c r="G734" s="70"/>
      <c r="H734" s="70"/>
      <c r="I734" s="69"/>
      <c r="J734" s="70"/>
      <c r="K734" s="70"/>
      <c r="L734" s="69"/>
      <c r="M734" s="70"/>
      <c r="N734" s="70"/>
      <c r="O734" s="86"/>
      <c r="P734" s="72"/>
      <c r="Q734" s="73"/>
      <c r="R734" s="72"/>
      <c r="S734" s="73"/>
      <c r="T734" s="73"/>
      <c r="U734" s="74"/>
      <c r="V734" s="26"/>
      <c r="W734" s="26"/>
      <c r="X734" s="26"/>
      <c r="Y734" s="26"/>
      <c r="Z734" s="26"/>
      <c r="AA734" s="26"/>
      <c r="AB734" s="26"/>
      <c r="AC734" s="26"/>
      <c r="AD734" s="26"/>
      <c r="AE734" s="26"/>
      <c r="AF734" s="26"/>
      <c r="AG734" s="26"/>
      <c r="AH734" s="26"/>
      <c r="AI734" s="26"/>
      <c r="AJ734" s="26"/>
      <c r="AK734" s="26"/>
      <c r="AL734" s="26"/>
    </row>
    <row r="735" spans="1:38" ht="14.5">
      <c r="A735" s="67">
        <v>739</v>
      </c>
      <c r="B735" s="68"/>
      <c r="C735" s="67" t="str">
        <f t="array" aca="1" ref="C735" ca="1">IFERROR(_xludf.XLOOKUP(D735,master_daerah!B:B,master_daerah!A:A),"")</f>
        <v/>
      </c>
      <c r="D735" s="70"/>
      <c r="E735" s="69"/>
      <c r="F735" s="69"/>
      <c r="G735" s="70"/>
      <c r="H735" s="70"/>
      <c r="I735" s="69"/>
      <c r="J735" s="70"/>
      <c r="K735" s="70"/>
      <c r="L735" s="69"/>
      <c r="M735" s="70"/>
      <c r="N735" s="70"/>
      <c r="O735" s="86"/>
      <c r="P735" s="72"/>
      <c r="Q735" s="73"/>
      <c r="R735" s="72"/>
      <c r="S735" s="73"/>
      <c r="T735" s="73"/>
      <c r="U735" s="74"/>
      <c r="V735" s="26"/>
      <c r="W735" s="26"/>
      <c r="X735" s="26"/>
      <c r="Y735" s="26"/>
      <c r="Z735" s="26"/>
      <c r="AA735" s="26"/>
      <c r="AB735" s="26"/>
      <c r="AC735" s="26"/>
      <c r="AD735" s="26"/>
      <c r="AE735" s="26"/>
      <c r="AF735" s="26"/>
      <c r="AG735" s="26"/>
      <c r="AH735" s="26"/>
      <c r="AI735" s="26"/>
      <c r="AJ735" s="26"/>
      <c r="AK735" s="26"/>
      <c r="AL735" s="26"/>
    </row>
    <row r="736" spans="1:38" ht="14.5">
      <c r="A736" s="67">
        <v>740</v>
      </c>
      <c r="B736" s="68"/>
      <c r="C736" s="67" t="str">
        <f t="array" aca="1" ref="C736" ca="1">IFERROR(_xludf.XLOOKUP(D736,master_daerah!B:B,master_daerah!A:A),"")</f>
        <v/>
      </c>
      <c r="D736" s="70"/>
      <c r="E736" s="69"/>
      <c r="F736" s="69"/>
      <c r="G736" s="70"/>
      <c r="H736" s="70"/>
      <c r="I736" s="70"/>
      <c r="J736" s="70"/>
      <c r="K736" s="70"/>
      <c r="L736" s="70"/>
      <c r="M736" s="70"/>
      <c r="N736" s="86"/>
      <c r="O736" s="70"/>
      <c r="P736" s="72"/>
      <c r="Q736" s="73"/>
      <c r="R736" s="72"/>
      <c r="S736" s="73"/>
      <c r="T736" s="73"/>
      <c r="U736" s="74"/>
      <c r="V736" s="26"/>
      <c r="W736" s="26"/>
      <c r="X736" s="26"/>
      <c r="Y736" s="26"/>
      <c r="Z736" s="26"/>
      <c r="AA736" s="26"/>
      <c r="AB736" s="26"/>
      <c r="AC736" s="26"/>
      <c r="AD736" s="26"/>
      <c r="AE736" s="26"/>
      <c r="AF736" s="26"/>
      <c r="AG736" s="26"/>
      <c r="AH736" s="26"/>
      <c r="AI736" s="26"/>
      <c r="AJ736" s="26"/>
      <c r="AK736" s="26"/>
      <c r="AL736" s="26"/>
    </row>
    <row r="737" spans="1:38" ht="14.5">
      <c r="A737" s="67">
        <v>741</v>
      </c>
      <c r="B737" s="68"/>
      <c r="C737" s="67" t="str">
        <f t="array" aca="1" ref="C737" ca="1">IFERROR(_xludf.XLOOKUP(D737,master_daerah!B:B,master_daerah!A:A),"")</f>
        <v/>
      </c>
      <c r="D737" s="70"/>
      <c r="E737" s="69"/>
      <c r="F737" s="69"/>
      <c r="G737" s="70"/>
      <c r="H737" s="70"/>
      <c r="I737" s="70"/>
      <c r="J737" s="70"/>
      <c r="K737" s="70"/>
      <c r="L737" s="70"/>
      <c r="M737" s="70"/>
      <c r="N737" s="86"/>
      <c r="O737" s="70"/>
      <c r="P737" s="72"/>
      <c r="Q737" s="73"/>
      <c r="R737" s="72"/>
      <c r="S737" s="73"/>
      <c r="T737" s="73"/>
      <c r="U737" s="74"/>
      <c r="V737" s="26"/>
      <c r="W737" s="26"/>
      <c r="X737" s="26"/>
      <c r="Y737" s="26"/>
      <c r="Z737" s="26"/>
      <c r="AA737" s="26"/>
      <c r="AB737" s="26"/>
      <c r="AC737" s="26"/>
      <c r="AD737" s="26"/>
      <c r="AE737" s="26"/>
      <c r="AF737" s="26"/>
      <c r="AG737" s="26"/>
      <c r="AH737" s="26"/>
      <c r="AI737" s="26"/>
      <c r="AJ737" s="26"/>
      <c r="AK737" s="26"/>
      <c r="AL737" s="26"/>
    </row>
    <row r="738" spans="1:38" ht="14.5">
      <c r="A738" s="67">
        <v>742</v>
      </c>
      <c r="B738" s="68"/>
      <c r="C738" s="69"/>
      <c r="D738" s="70"/>
      <c r="E738" s="69"/>
      <c r="F738" s="69"/>
      <c r="G738" s="70"/>
      <c r="H738" s="70"/>
      <c r="I738" s="70"/>
      <c r="J738" s="70"/>
      <c r="K738" s="70"/>
      <c r="L738" s="70"/>
      <c r="M738" s="70"/>
      <c r="N738" s="86"/>
      <c r="O738" s="70"/>
      <c r="P738" s="72"/>
      <c r="Q738" s="73"/>
      <c r="R738" s="72"/>
      <c r="S738" s="73"/>
      <c r="T738" s="73"/>
      <c r="U738" s="74"/>
      <c r="V738" s="26"/>
      <c r="W738" s="26"/>
      <c r="X738" s="26"/>
      <c r="Y738" s="26"/>
      <c r="Z738" s="26"/>
      <c r="AA738" s="26"/>
      <c r="AB738" s="26"/>
      <c r="AC738" s="26"/>
      <c r="AD738" s="26"/>
      <c r="AE738" s="26"/>
      <c r="AF738" s="26"/>
      <c r="AG738" s="26"/>
      <c r="AH738" s="26"/>
      <c r="AI738" s="26"/>
      <c r="AJ738" s="26"/>
      <c r="AK738" s="26"/>
      <c r="AL738" s="26"/>
    </row>
    <row r="739" spans="1:38" ht="14.5">
      <c r="A739" s="67">
        <v>743</v>
      </c>
      <c r="B739" s="68"/>
      <c r="C739" s="69"/>
      <c r="D739" s="70"/>
      <c r="E739" s="69"/>
      <c r="F739" s="69"/>
      <c r="G739" s="70"/>
      <c r="H739" s="70"/>
      <c r="I739" s="70"/>
      <c r="J739" s="70"/>
      <c r="K739" s="70"/>
      <c r="L739" s="70"/>
      <c r="M739" s="70"/>
      <c r="N739" s="86"/>
      <c r="O739" s="70"/>
      <c r="P739" s="72"/>
      <c r="Q739" s="73"/>
      <c r="R739" s="72"/>
      <c r="S739" s="73"/>
      <c r="T739" s="73"/>
      <c r="U739" s="74"/>
      <c r="V739" s="26"/>
      <c r="W739" s="26"/>
      <c r="X739" s="26"/>
      <c r="Y739" s="26"/>
      <c r="Z739" s="26"/>
      <c r="AA739" s="26"/>
      <c r="AB739" s="26"/>
      <c r="AC739" s="26"/>
      <c r="AD739" s="26"/>
      <c r="AE739" s="26"/>
      <c r="AF739" s="26"/>
      <c r="AG739" s="26"/>
      <c r="AH739" s="26"/>
      <c r="AI739" s="26"/>
      <c r="AJ739" s="26"/>
      <c r="AK739" s="26"/>
      <c r="AL739" s="26"/>
    </row>
    <row r="740" spans="1:38" ht="14.5">
      <c r="A740" s="67">
        <v>744</v>
      </c>
      <c r="B740" s="68"/>
      <c r="C740" s="69"/>
      <c r="D740" s="70"/>
      <c r="E740" s="69"/>
      <c r="F740" s="69"/>
      <c r="G740" s="70"/>
      <c r="H740" s="70"/>
      <c r="I740" s="70"/>
      <c r="J740" s="70"/>
      <c r="K740" s="70"/>
      <c r="L740" s="70"/>
      <c r="M740" s="70"/>
      <c r="N740" s="86"/>
      <c r="O740" s="70"/>
      <c r="P740" s="72"/>
      <c r="Q740" s="73"/>
      <c r="R740" s="72"/>
      <c r="S740" s="73"/>
      <c r="T740" s="73"/>
      <c r="U740" s="74"/>
      <c r="V740" s="26"/>
      <c r="W740" s="26"/>
      <c r="X740" s="26"/>
      <c r="Y740" s="26"/>
      <c r="Z740" s="26"/>
      <c r="AA740" s="26"/>
      <c r="AB740" s="26"/>
      <c r="AC740" s="26"/>
      <c r="AD740" s="26"/>
      <c r="AE740" s="26"/>
      <c r="AF740" s="26"/>
      <c r="AG740" s="26"/>
      <c r="AH740" s="26"/>
      <c r="AI740" s="26"/>
      <c r="AJ740" s="26"/>
      <c r="AK740" s="26"/>
      <c r="AL740" s="26"/>
    </row>
    <row r="741" spans="1:38" ht="14.5">
      <c r="A741" s="67">
        <v>745</v>
      </c>
      <c r="B741" s="68"/>
      <c r="C741" s="69"/>
      <c r="D741" s="70"/>
      <c r="E741" s="69"/>
      <c r="F741" s="69"/>
      <c r="G741" s="70"/>
      <c r="H741" s="70"/>
      <c r="I741" s="70"/>
      <c r="J741" s="70"/>
      <c r="K741" s="70"/>
      <c r="L741" s="70"/>
      <c r="M741" s="70"/>
      <c r="N741" s="86"/>
      <c r="O741" s="70"/>
      <c r="P741" s="72"/>
      <c r="Q741" s="73"/>
      <c r="R741" s="72"/>
      <c r="S741" s="73"/>
      <c r="T741" s="73"/>
      <c r="U741" s="74"/>
      <c r="V741" s="26"/>
      <c r="W741" s="26"/>
      <c r="X741" s="26"/>
      <c r="Y741" s="26"/>
      <c r="Z741" s="26"/>
      <c r="AA741" s="26"/>
      <c r="AB741" s="26"/>
      <c r="AC741" s="26"/>
      <c r="AD741" s="26"/>
      <c r="AE741" s="26"/>
      <c r="AF741" s="26"/>
      <c r="AG741" s="26"/>
      <c r="AH741" s="26"/>
      <c r="AI741" s="26"/>
      <c r="AJ741" s="26"/>
      <c r="AK741" s="26"/>
      <c r="AL741" s="26"/>
    </row>
    <row r="742" spans="1:38" ht="14.5">
      <c r="A742" s="67">
        <v>746</v>
      </c>
      <c r="B742" s="68"/>
      <c r="C742" s="69"/>
      <c r="D742" s="70"/>
      <c r="E742" s="69"/>
      <c r="F742" s="69"/>
      <c r="G742" s="70"/>
      <c r="H742" s="70"/>
      <c r="I742" s="70"/>
      <c r="J742" s="70"/>
      <c r="K742" s="70"/>
      <c r="L742" s="70"/>
      <c r="M742" s="70"/>
      <c r="N742" s="86"/>
      <c r="O742" s="70"/>
      <c r="P742" s="72"/>
      <c r="Q742" s="73"/>
      <c r="R742" s="72"/>
      <c r="S742" s="73"/>
      <c r="T742" s="73"/>
      <c r="U742" s="74"/>
      <c r="V742" s="26"/>
      <c r="W742" s="26"/>
      <c r="X742" s="26"/>
      <c r="Y742" s="26"/>
      <c r="Z742" s="26"/>
      <c r="AA742" s="26"/>
      <c r="AB742" s="26"/>
      <c r="AC742" s="26"/>
      <c r="AD742" s="26"/>
      <c r="AE742" s="26"/>
      <c r="AF742" s="26"/>
      <c r="AG742" s="26"/>
      <c r="AH742" s="26"/>
      <c r="AI742" s="26"/>
      <c r="AJ742" s="26"/>
      <c r="AK742" s="26"/>
      <c r="AL742" s="26"/>
    </row>
    <row r="743" spans="1:38" ht="14.5">
      <c r="A743" s="67">
        <v>747</v>
      </c>
      <c r="B743" s="68"/>
      <c r="C743" s="69"/>
      <c r="D743" s="70"/>
      <c r="E743" s="69"/>
      <c r="F743" s="69"/>
      <c r="G743" s="70"/>
      <c r="H743" s="70"/>
      <c r="I743" s="70"/>
      <c r="J743" s="70"/>
      <c r="K743" s="70"/>
      <c r="L743" s="70"/>
      <c r="M743" s="70"/>
      <c r="N743" s="86"/>
      <c r="O743" s="70"/>
      <c r="P743" s="72"/>
      <c r="Q743" s="73"/>
      <c r="R743" s="72"/>
      <c r="S743" s="73"/>
      <c r="T743" s="73"/>
      <c r="U743" s="74"/>
      <c r="V743" s="26"/>
      <c r="W743" s="26"/>
      <c r="X743" s="26"/>
      <c r="Y743" s="26"/>
      <c r="Z743" s="26"/>
      <c r="AA743" s="26"/>
      <c r="AB743" s="26"/>
      <c r="AC743" s="26"/>
      <c r="AD743" s="26"/>
      <c r="AE743" s="26"/>
      <c r="AF743" s="26"/>
      <c r="AG743" s="26"/>
      <c r="AH743" s="26"/>
      <c r="AI743" s="26"/>
      <c r="AJ743" s="26"/>
      <c r="AK743" s="26"/>
      <c r="AL743" s="26"/>
    </row>
    <row r="744" spans="1:38" ht="14.5">
      <c r="A744" s="67">
        <v>748</v>
      </c>
      <c r="B744" s="68"/>
      <c r="C744" s="69"/>
      <c r="D744" s="70"/>
      <c r="E744" s="69"/>
      <c r="F744" s="69"/>
      <c r="G744" s="70"/>
      <c r="H744" s="70"/>
      <c r="I744" s="70"/>
      <c r="J744" s="70"/>
      <c r="K744" s="70"/>
      <c r="L744" s="70"/>
      <c r="M744" s="70"/>
      <c r="N744" s="86"/>
      <c r="O744" s="70"/>
      <c r="P744" s="72"/>
      <c r="Q744" s="73"/>
      <c r="R744" s="72"/>
      <c r="S744" s="73"/>
      <c r="T744" s="73"/>
      <c r="U744" s="74"/>
      <c r="V744" s="26"/>
      <c r="W744" s="26"/>
      <c r="X744" s="26"/>
      <c r="Y744" s="26"/>
      <c r="Z744" s="26"/>
      <c r="AA744" s="26"/>
      <c r="AB744" s="26"/>
      <c r="AC744" s="26"/>
      <c r="AD744" s="26"/>
      <c r="AE744" s="26"/>
      <c r="AF744" s="26"/>
      <c r="AG744" s="26"/>
      <c r="AH744" s="26"/>
      <c r="AI744" s="26"/>
      <c r="AJ744" s="26"/>
      <c r="AK744" s="26"/>
      <c r="AL744" s="26"/>
    </row>
    <row r="745" spans="1:38" ht="14.5">
      <c r="A745" s="67">
        <v>749</v>
      </c>
      <c r="B745" s="68"/>
      <c r="C745" s="69"/>
      <c r="D745" s="70"/>
      <c r="E745" s="69"/>
      <c r="F745" s="69"/>
      <c r="G745" s="70"/>
      <c r="H745" s="70"/>
      <c r="I745" s="70"/>
      <c r="J745" s="70"/>
      <c r="K745" s="70"/>
      <c r="L745" s="70"/>
      <c r="M745" s="70"/>
      <c r="N745" s="86"/>
      <c r="O745" s="70"/>
      <c r="P745" s="72"/>
      <c r="Q745" s="73"/>
      <c r="R745" s="72"/>
      <c r="S745" s="73"/>
      <c r="T745" s="73"/>
      <c r="U745" s="74"/>
      <c r="V745" s="26"/>
      <c r="W745" s="26"/>
      <c r="X745" s="26"/>
      <c r="Y745" s="26"/>
      <c r="Z745" s="26"/>
      <c r="AA745" s="26"/>
      <c r="AB745" s="26"/>
      <c r="AC745" s="26"/>
      <c r="AD745" s="26"/>
      <c r="AE745" s="26"/>
      <c r="AF745" s="26"/>
      <c r="AG745" s="26"/>
      <c r="AH745" s="26"/>
      <c r="AI745" s="26"/>
      <c r="AJ745" s="26"/>
      <c r="AK745" s="26"/>
      <c r="AL745" s="26"/>
    </row>
    <row r="746" spans="1:38" ht="14.5">
      <c r="A746" s="67">
        <v>750</v>
      </c>
      <c r="B746" s="68"/>
      <c r="C746" s="69"/>
      <c r="D746" s="70"/>
      <c r="E746" s="69"/>
      <c r="F746" s="69"/>
      <c r="G746" s="70"/>
      <c r="H746" s="70"/>
      <c r="I746" s="70"/>
      <c r="J746" s="70"/>
      <c r="K746" s="70"/>
      <c r="L746" s="70"/>
      <c r="M746" s="70"/>
      <c r="N746" s="86"/>
      <c r="O746" s="70"/>
      <c r="P746" s="72"/>
      <c r="Q746" s="73"/>
      <c r="R746" s="72"/>
      <c r="S746" s="73"/>
      <c r="T746" s="73"/>
      <c r="U746" s="74"/>
      <c r="V746" s="26"/>
      <c r="W746" s="26"/>
      <c r="X746" s="26"/>
      <c r="Y746" s="26"/>
      <c r="Z746" s="26"/>
      <c r="AA746" s="26"/>
      <c r="AB746" s="26"/>
      <c r="AC746" s="26"/>
      <c r="AD746" s="26"/>
      <c r="AE746" s="26"/>
      <c r="AF746" s="26"/>
      <c r="AG746" s="26"/>
      <c r="AH746" s="26"/>
      <c r="AI746" s="26"/>
      <c r="AJ746" s="26"/>
      <c r="AK746" s="26"/>
      <c r="AL746" s="26"/>
    </row>
    <row r="747" spans="1:38" ht="14.5">
      <c r="A747" s="67">
        <v>751</v>
      </c>
      <c r="B747" s="68"/>
      <c r="C747" s="69"/>
      <c r="D747" s="70"/>
      <c r="E747" s="69"/>
      <c r="F747" s="69"/>
      <c r="G747" s="70"/>
      <c r="H747" s="70"/>
      <c r="I747" s="70"/>
      <c r="J747" s="70"/>
      <c r="K747" s="70"/>
      <c r="L747" s="70"/>
      <c r="M747" s="70"/>
      <c r="N747" s="86"/>
      <c r="O747" s="70"/>
      <c r="P747" s="72"/>
      <c r="Q747" s="73"/>
      <c r="R747" s="72"/>
      <c r="S747" s="73"/>
      <c r="T747" s="73"/>
      <c r="U747" s="74"/>
      <c r="V747" s="26"/>
      <c r="W747" s="26"/>
      <c r="X747" s="26"/>
      <c r="Y747" s="26"/>
      <c r="Z747" s="26"/>
      <c r="AA747" s="26"/>
      <c r="AB747" s="26"/>
      <c r="AC747" s="26"/>
      <c r="AD747" s="26"/>
      <c r="AE747" s="26"/>
      <c r="AF747" s="26"/>
      <c r="AG747" s="26"/>
      <c r="AH747" s="26"/>
      <c r="AI747" s="26"/>
      <c r="AJ747" s="26"/>
      <c r="AK747" s="26"/>
      <c r="AL747" s="26"/>
    </row>
    <row r="748" spans="1:38" ht="14.5">
      <c r="A748" s="67">
        <v>752</v>
      </c>
      <c r="B748" s="68"/>
      <c r="C748" s="69"/>
      <c r="D748" s="70"/>
      <c r="E748" s="69"/>
      <c r="F748" s="69"/>
      <c r="G748" s="70"/>
      <c r="H748" s="70"/>
      <c r="I748" s="70"/>
      <c r="J748" s="70"/>
      <c r="K748" s="70"/>
      <c r="L748" s="70"/>
      <c r="M748" s="70"/>
      <c r="N748" s="86"/>
      <c r="O748" s="70"/>
      <c r="P748" s="72"/>
      <c r="Q748" s="73"/>
      <c r="R748" s="72"/>
      <c r="S748" s="73"/>
      <c r="T748" s="73"/>
      <c r="U748" s="74"/>
      <c r="V748" s="26"/>
      <c r="W748" s="26"/>
      <c r="X748" s="26"/>
      <c r="Y748" s="26"/>
      <c r="Z748" s="26"/>
      <c r="AA748" s="26"/>
      <c r="AB748" s="26"/>
      <c r="AC748" s="26"/>
      <c r="AD748" s="26"/>
      <c r="AE748" s="26"/>
      <c r="AF748" s="26"/>
      <c r="AG748" s="26"/>
      <c r="AH748" s="26"/>
      <c r="AI748" s="26"/>
      <c r="AJ748" s="26"/>
      <c r="AK748" s="26"/>
      <c r="AL748" s="26"/>
    </row>
    <row r="749" spans="1:38" ht="14.5">
      <c r="A749" s="67">
        <v>753</v>
      </c>
      <c r="B749" s="68"/>
      <c r="C749" s="69"/>
      <c r="D749" s="70"/>
      <c r="E749" s="69"/>
      <c r="F749" s="69"/>
      <c r="G749" s="70"/>
      <c r="H749" s="70"/>
      <c r="I749" s="70"/>
      <c r="J749" s="70"/>
      <c r="K749" s="70"/>
      <c r="L749" s="70"/>
      <c r="M749" s="70"/>
      <c r="N749" s="70"/>
      <c r="O749" s="95"/>
      <c r="P749" s="72"/>
      <c r="Q749" s="73"/>
      <c r="R749" s="72"/>
      <c r="S749" s="73"/>
      <c r="T749" s="73"/>
      <c r="U749" s="74"/>
      <c r="V749" s="26"/>
      <c r="W749" s="26"/>
      <c r="X749" s="26"/>
      <c r="Y749" s="26"/>
      <c r="Z749" s="26"/>
      <c r="AA749" s="26"/>
      <c r="AB749" s="26"/>
      <c r="AC749" s="26"/>
      <c r="AD749" s="26"/>
      <c r="AE749" s="26"/>
      <c r="AF749" s="26"/>
      <c r="AG749" s="26"/>
      <c r="AH749" s="26"/>
      <c r="AI749" s="26"/>
      <c r="AJ749" s="26"/>
      <c r="AK749" s="26"/>
      <c r="AL749" s="26"/>
    </row>
    <row r="750" spans="1:38" ht="14.5">
      <c r="A750" s="67">
        <v>754</v>
      </c>
      <c r="B750" s="68"/>
      <c r="C750" s="69"/>
      <c r="D750" s="70"/>
      <c r="E750" s="69"/>
      <c r="F750" s="69"/>
      <c r="G750" s="70"/>
      <c r="H750" s="70"/>
      <c r="I750" s="70"/>
      <c r="J750" s="70"/>
      <c r="K750" s="70"/>
      <c r="L750" s="70"/>
      <c r="M750" s="70"/>
      <c r="N750" s="70"/>
      <c r="O750" s="88"/>
      <c r="P750" s="72"/>
      <c r="Q750" s="73"/>
      <c r="R750" s="72"/>
      <c r="S750" s="73"/>
      <c r="T750" s="73"/>
      <c r="U750" s="74"/>
      <c r="V750" s="26"/>
      <c r="W750" s="26"/>
      <c r="X750" s="26"/>
      <c r="Y750" s="26"/>
      <c r="Z750" s="26"/>
      <c r="AA750" s="26"/>
      <c r="AB750" s="26"/>
      <c r="AC750" s="26"/>
      <c r="AD750" s="26"/>
      <c r="AE750" s="26"/>
      <c r="AF750" s="26"/>
      <c r="AG750" s="26"/>
      <c r="AH750" s="26"/>
      <c r="AI750" s="26"/>
      <c r="AJ750" s="26"/>
      <c r="AK750" s="26"/>
      <c r="AL750" s="26"/>
    </row>
    <row r="751" spans="1:38" ht="14.5">
      <c r="A751" s="67">
        <v>755</v>
      </c>
      <c r="B751" s="68"/>
      <c r="C751" s="69"/>
      <c r="D751" s="70"/>
      <c r="E751" s="69"/>
      <c r="F751" s="69"/>
      <c r="G751" s="70"/>
      <c r="H751" s="70"/>
      <c r="I751" s="70"/>
      <c r="J751" s="70"/>
      <c r="K751" s="70"/>
      <c r="L751" s="70"/>
      <c r="M751" s="70"/>
      <c r="N751" s="86"/>
      <c r="O751" s="70"/>
      <c r="P751" s="72"/>
      <c r="Q751" s="73"/>
      <c r="R751" s="72"/>
      <c r="S751" s="73"/>
      <c r="T751" s="73"/>
      <c r="U751" s="74"/>
      <c r="V751" s="26"/>
      <c r="W751" s="26"/>
      <c r="X751" s="26"/>
      <c r="Y751" s="26"/>
      <c r="Z751" s="26"/>
      <c r="AA751" s="26"/>
      <c r="AB751" s="26"/>
      <c r="AC751" s="26"/>
      <c r="AD751" s="26"/>
      <c r="AE751" s="26"/>
      <c r="AF751" s="26"/>
      <c r="AG751" s="26"/>
      <c r="AH751" s="26"/>
      <c r="AI751" s="26"/>
      <c r="AJ751" s="26"/>
      <c r="AK751" s="26"/>
      <c r="AL751" s="26"/>
    </row>
    <row r="752" spans="1:38" ht="14.5">
      <c r="A752" s="67">
        <v>756</v>
      </c>
      <c r="B752" s="68"/>
      <c r="C752" s="69"/>
      <c r="D752" s="70"/>
      <c r="E752" s="69"/>
      <c r="F752" s="69"/>
      <c r="G752" s="70"/>
      <c r="H752" s="70"/>
      <c r="I752" s="70"/>
      <c r="J752" s="70"/>
      <c r="K752" s="70"/>
      <c r="L752" s="70"/>
      <c r="M752" s="70"/>
      <c r="N752" s="86"/>
      <c r="O752" s="70"/>
      <c r="P752" s="72"/>
      <c r="Q752" s="73"/>
      <c r="R752" s="72"/>
      <c r="S752" s="73"/>
      <c r="T752" s="73"/>
      <c r="U752" s="74"/>
      <c r="V752" s="26"/>
      <c r="W752" s="26"/>
      <c r="X752" s="26"/>
      <c r="Y752" s="26"/>
      <c r="Z752" s="26"/>
      <c r="AA752" s="26"/>
      <c r="AB752" s="26"/>
      <c r="AC752" s="26"/>
      <c r="AD752" s="26"/>
      <c r="AE752" s="26"/>
      <c r="AF752" s="26"/>
      <c r="AG752" s="26"/>
      <c r="AH752" s="26"/>
      <c r="AI752" s="26"/>
      <c r="AJ752" s="26"/>
      <c r="AK752" s="26"/>
      <c r="AL752" s="26"/>
    </row>
    <row r="753" spans="1:38" ht="14.5">
      <c r="A753" s="67">
        <v>757</v>
      </c>
      <c r="B753" s="68"/>
      <c r="C753" s="69"/>
      <c r="D753" s="70"/>
      <c r="E753" s="69"/>
      <c r="F753" s="69"/>
      <c r="G753" s="70"/>
      <c r="H753" s="70"/>
      <c r="I753" s="70"/>
      <c r="J753" s="70"/>
      <c r="K753" s="70"/>
      <c r="L753" s="70"/>
      <c r="M753" s="70"/>
      <c r="N753" s="86"/>
      <c r="O753" s="70"/>
      <c r="P753" s="72"/>
      <c r="Q753" s="73"/>
      <c r="R753" s="72"/>
      <c r="S753" s="73"/>
      <c r="T753" s="73"/>
      <c r="U753" s="74"/>
      <c r="V753" s="26"/>
      <c r="W753" s="26"/>
      <c r="X753" s="26"/>
      <c r="Y753" s="26"/>
      <c r="Z753" s="26"/>
      <c r="AA753" s="26"/>
      <c r="AB753" s="26"/>
      <c r="AC753" s="26"/>
      <c r="AD753" s="26"/>
      <c r="AE753" s="26"/>
      <c r="AF753" s="26"/>
      <c r="AG753" s="26"/>
      <c r="AH753" s="26"/>
      <c r="AI753" s="26"/>
      <c r="AJ753" s="26"/>
      <c r="AK753" s="26"/>
      <c r="AL753" s="26"/>
    </row>
    <row r="754" spans="1:38" ht="14.5">
      <c r="A754" s="67">
        <v>758</v>
      </c>
      <c r="B754" s="68"/>
      <c r="C754" s="69"/>
      <c r="D754" s="70"/>
      <c r="E754" s="69"/>
      <c r="F754" s="69"/>
      <c r="G754" s="70"/>
      <c r="H754" s="70"/>
      <c r="I754" s="70"/>
      <c r="J754" s="70"/>
      <c r="K754" s="70"/>
      <c r="L754" s="70"/>
      <c r="M754" s="70"/>
      <c r="N754" s="86"/>
      <c r="O754" s="70"/>
      <c r="P754" s="72"/>
      <c r="Q754" s="73"/>
      <c r="R754" s="72"/>
      <c r="S754" s="73"/>
      <c r="T754" s="73"/>
      <c r="U754" s="74"/>
      <c r="V754" s="26"/>
      <c r="W754" s="26"/>
      <c r="X754" s="26"/>
      <c r="Y754" s="26"/>
      <c r="Z754" s="26"/>
      <c r="AA754" s="26"/>
      <c r="AB754" s="26"/>
      <c r="AC754" s="26"/>
      <c r="AD754" s="26"/>
      <c r="AE754" s="26"/>
      <c r="AF754" s="26"/>
      <c r="AG754" s="26"/>
      <c r="AH754" s="26"/>
      <c r="AI754" s="26"/>
      <c r="AJ754" s="26"/>
      <c r="AK754" s="26"/>
      <c r="AL754" s="26"/>
    </row>
    <row r="755" spans="1:38" ht="14.5">
      <c r="A755" s="67">
        <v>759</v>
      </c>
      <c r="B755" s="68"/>
      <c r="C755" s="69"/>
      <c r="D755" s="70"/>
      <c r="E755" s="69"/>
      <c r="F755" s="69"/>
      <c r="G755" s="70"/>
      <c r="H755" s="70"/>
      <c r="I755" s="70"/>
      <c r="J755" s="70"/>
      <c r="K755" s="70"/>
      <c r="L755" s="70"/>
      <c r="M755" s="70"/>
      <c r="N755" s="86"/>
      <c r="O755" s="86"/>
      <c r="P755" s="72"/>
      <c r="Q755" s="73"/>
      <c r="R755" s="72"/>
      <c r="S755" s="73"/>
      <c r="T755" s="73"/>
      <c r="U755" s="74"/>
      <c r="V755" s="26"/>
      <c r="W755" s="26"/>
      <c r="X755" s="26"/>
      <c r="Y755" s="26"/>
      <c r="Z755" s="26"/>
      <c r="AA755" s="26"/>
      <c r="AB755" s="26"/>
      <c r="AC755" s="26"/>
      <c r="AD755" s="26"/>
      <c r="AE755" s="26"/>
      <c r="AF755" s="26"/>
      <c r="AG755" s="26"/>
      <c r="AH755" s="26"/>
      <c r="AI755" s="26"/>
      <c r="AJ755" s="26"/>
      <c r="AK755" s="26"/>
      <c r="AL755" s="26"/>
    </row>
    <row r="756" spans="1:38" ht="14.5">
      <c r="A756" s="67">
        <v>760</v>
      </c>
      <c r="B756" s="68"/>
      <c r="C756" s="69"/>
      <c r="D756" s="70"/>
      <c r="E756" s="69"/>
      <c r="F756" s="69"/>
      <c r="G756" s="70"/>
      <c r="H756" s="70"/>
      <c r="I756" s="70"/>
      <c r="J756" s="70"/>
      <c r="K756" s="70"/>
      <c r="L756" s="70"/>
      <c r="M756" s="70"/>
      <c r="N756" s="86"/>
      <c r="O756" s="70"/>
      <c r="P756" s="72"/>
      <c r="Q756" s="73"/>
      <c r="R756" s="72"/>
      <c r="S756" s="73"/>
      <c r="T756" s="73"/>
      <c r="U756" s="74"/>
      <c r="V756" s="26"/>
      <c r="W756" s="26"/>
      <c r="X756" s="26"/>
      <c r="Y756" s="26"/>
      <c r="Z756" s="26"/>
      <c r="AA756" s="26"/>
      <c r="AB756" s="26"/>
      <c r="AC756" s="26"/>
      <c r="AD756" s="26"/>
      <c r="AE756" s="26"/>
      <c r="AF756" s="26"/>
      <c r="AG756" s="26"/>
      <c r="AH756" s="26"/>
      <c r="AI756" s="26"/>
      <c r="AJ756" s="26"/>
      <c r="AK756" s="26"/>
      <c r="AL756" s="26"/>
    </row>
    <row r="757" spans="1:38" ht="14.5">
      <c r="A757" s="67">
        <v>761</v>
      </c>
      <c r="B757" s="68"/>
      <c r="C757" s="69"/>
      <c r="D757" s="70"/>
      <c r="E757" s="69"/>
      <c r="F757" s="69"/>
      <c r="G757" s="70"/>
      <c r="H757" s="70"/>
      <c r="I757" s="70"/>
      <c r="J757" s="70"/>
      <c r="K757" s="70"/>
      <c r="L757" s="70"/>
      <c r="M757" s="70"/>
      <c r="N757" s="86"/>
      <c r="O757" s="70"/>
      <c r="P757" s="72"/>
      <c r="Q757" s="73"/>
      <c r="R757" s="72"/>
      <c r="S757" s="73"/>
      <c r="T757" s="73"/>
      <c r="U757" s="74"/>
      <c r="V757" s="26"/>
      <c r="W757" s="26"/>
      <c r="X757" s="26"/>
      <c r="Y757" s="26"/>
      <c r="Z757" s="26"/>
      <c r="AA757" s="26"/>
      <c r="AB757" s="26"/>
      <c r="AC757" s="26"/>
      <c r="AD757" s="26"/>
      <c r="AE757" s="26"/>
      <c r="AF757" s="26"/>
      <c r="AG757" s="26"/>
      <c r="AH757" s="26"/>
      <c r="AI757" s="26"/>
      <c r="AJ757" s="26"/>
      <c r="AK757" s="26"/>
      <c r="AL757" s="26"/>
    </row>
    <row r="758" spans="1:38" ht="14.5">
      <c r="A758" s="67">
        <v>762</v>
      </c>
      <c r="B758" s="68"/>
      <c r="C758" s="69"/>
      <c r="D758" s="70"/>
      <c r="E758" s="69"/>
      <c r="F758" s="69"/>
      <c r="G758" s="70"/>
      <c r="H758" s="70"/>
      <c r="I758" s="70"/>
      <c r="J758" s="70"/>
      <c r="K758" s="70"/>
      <c r="L758" s="70"/>
      <c r="M758" s="70"/>
      <c r="N758" s="86"/>
      <c r="O758" s="70"/>
      <c r="P758" s="72"/>
      <c r="Q758" s="73"/>
      <c r="R758" s="72"/>
      <c r="S758" s="73"/>
      <c r="T758" s="73"/>
      <c r="U758" s="74"/>
      <c r="V758" s="26"/>
      <c r="W758" s="26"/>
      <c r="X758" s="26"/>
      <c r="Y758" s="26"/>
      <c r="Z758" s="26"/>
      <c r="AA758" s="26"/>
      <c r="AB758" s="26"/>
      <c r="AC758" s="26"/>
      <c r="AD758" s="26"/>
      <c r="AE758" s="26"/>
      <c r="AF758" s="26"/>
      <c r="AG758" s="26"/>
      <c r="AH758" s="26"/>
      <c r="AI758" s="26"/>
      <c r="AJ758" s="26"/>
      <c r="AK758" s="26"/>
      <c r="AL758" s="26"/>
    </row>
    <row r="759" spans="1:38" ht="14.5">
      <c r="A759" s="67">
        <v>763</v>
      </c>
      <c r="B759" s="68"/>
      <c r="C759" s="69"/>
      <c r="D759" s="70"/>
      <c r="E759" s="69"/>
      <c r="F759" s="69"/>
      <c r="G759" s="70"/>
      <c r="H759" s="70"/>
      <c r="I759" s="70"/>
      <c r="J759" s="70"/>
      <c r="K759" s="70"/>
      <c r="L759" s="70"/>
      <c r="M759" s="70"/>
      <c r="N759" s="86"/>
      <c r="O759" s="70"/>
      <c r="P759" s="72"/>
      <c r="Q759" s="73"/>
      <c r="R759" s="72"/>
      <c r="S759" s="73"/>
      <c r="T759" s="73"/>
      <c r="U759" s="74"/>
      <c r="V759" s="26"/>
      <c r="W759" s="26"/>
      <c r="X759" s="26"/>
      <c r="Y759" s="26"/>
      <c r="Z759" s="26"/>
      <c r="AA759" s="26"/>
      <c r="AB759" s="26"/>
      <c r="AC759" s="26"/>
      <c r="AD759" s="26"/>
      <c r="AE759" s="26"/>
      <c r="AF759" s="26"/>
      <c r="AG759" s="26"/>
      <c r="AH759" s="26"/>
      <c r="AI759" s="26"/>
      <c r="AJ759" s="26"/>
      <c r="AK759" s="26"/>
      <c r="AL759" s="26"/>
    </row>
    <row r="760" spans="1:38" ht="14.5">
      <c r="A760" s="67">
        <v>764</v>
      </c>
      <c r="B760" s="68"/>
      <c r="C760" s="69"/>
      <c r="D760" s="70"/>
      <c r="E760" s="69"/>
      <c r="F760" s="69"/>
      <c r="G760" s="70"/>
      <c r="H760" s="70"/>
      <c r="I760" s="70"/>
      <c r="J760" s="70"/>
      <c r="K760" s="70"/>
      <c r="L760" s="70"/>
      <c r="M760" s="70"/>
      <c r="N760" s="86"/>
      <c r="O760" s="70"/>
      <c r="P760" s="72"/>
      <c r="Q760" s="73"/>
      <c r="R760" s="72"/>
      <c r="S760" s="73"/>
      <c r="T760" s="73"/>
      <c r="U760" s="74"/>
      <c r="V760" s="26"/>
      <c r="W760" s="26"/>
      <c r="X760" s="26"/>
      <c r="Y760" s="26"/>
      <c r="Z760" s="26"/>
      <c r="AA760" s="26"/>
      <c r="AB760" s="26"/>
      <c r="AC760" s="26"/>
      <c r="AD760" s="26"/>
      <c r="AE760" s="26"/>
      <c r="AF760" s="26"/>
      <c r="AG760" s="26"/>
      <c r="AH760" s="26"/>
      <c r="AI760" s="26"/>
      <c r="AJ760" s="26"/>
      <c r="AK760" s="26"/>
      <c r="AL760" s="26"/>
    </row>
    <row r="761" spans="1:38" ht="14.5">
      <c r="A761" s="67">
        <v>765</v>
      </c>
      <c r="B761" s="68"/>
      <c r="C761" s="69"/>
      <c r="D761" s="70"/>
      <c r="E761" s="69"/>
      <c r="F761" s="69"/>
      <c r="G761" s="70"/>
      <c r="H761" s="70"/>
      <c r="I761" s="70"/>
      <c r="J761" s="70"/>
      <c r="K761" s="70"/>
      <c r="L761" s="70"/>
      <c r="M761" s="70"/>
      <c r="N761" s="86"/>
      <c r="O761" s="70"/>
      <c r="P761" s="72"/>
      <c r="Q761" s="73"/>
      <c r="R761" s="72"/>
      <c r="S761" s="73"/>
      <c r="T761" s="73"/>
      <c r="U761" s="74"/>
      <c r="V761" s="26"/>
      <c r="W761" s="26"/>
      <c r="X761" s="26"/>
      <c r="Y761" s="26"/>
      <c r="Z761" s="26"/>
      <c r="AA761" s="26"/>
      <c r="AB761" s="26"/>
      <c r="AC761" s="26"/>
      <c r="AD761" s="26"/>
      <c r="AE761" s="26"/>
      <c r="AF761" s="26"/>
      <c r="AG761" s="26"/>
      <c r="AH761" s="26"/>
      <c r="AI761" s="26"/>
      <c r="AJ761" s="26"/>
      <c r="AK761" s="26"/>
      <c r="AL761" s="26"/>
    </row>
    <row r="762" spans="1:38" ht="14.5">
      <c r="A762" s="67">
        <v>766</v>
      </c>
      <c r="B762" s="68"/>
      <c r="C762" s="69"/>
      <c r="D762" s="70"/>
      <c r="E762" s="69"/>
      <c r="F762" s="69"/>
      <c r="G762" s="70"/>
      <c r="H762" s="70"/>
      <c r="I762" s="70"/>
      <c r="J762" s="70"/>
      <c r="K762" s="70"/>
      <c r="L762" s="70"/>
      <c r="M762" s="70"/>
      <c r="N762" s="86"/>
      <c r="O762" s="70"/>
      <c r="P762" s="72"/>
      <c r="Q762" s="73"/>
      <c r="R762" s="72"/>
      <c r="S762" s="73"/>
      <c r="T762" s="73"/>
      <c r="U762" s="74"/>
      <c r="V762" s="26"/>
      <c r="W762" s="26"/>
      <c r="X762" s="26"/>
      <c r="Y762" s="26"/>
      <c r="Z762" s="26"/>
      <c r="AA762" s="26"/>
      <c r="AB762" s="26"/>
      <c r="AC762" s="26"/>
      <c r="AD762" s="26"/>
      <c r="AE762" s="26"/>
      <c r="AF762" s="26"/>
      <c r="AG762" s="26"/>
      <c r="AH762" s="26"/>
      <c r="AI762" s="26"/>
      <c r="AJ762" s="26"/>
      <c r="AK762" s="26"/>
      <c r="AL762" s="26"/>
    </row>
    <row r="763" spans="1:38" ht="14.5">
      <c r="A763" s="67">
        <v>767</v>
      </c>
      <c r="B763" s="68"/>
      <c r="C763" s="69"/>
      <c r="D763" s="70"/>
      <c r="E763" s="69"/>
      <c r="F763" s="69"/>
      <c r="G763" s="70"/>
      <c r="H763" s="70"/>
      <c r="I763" s="70"/>
      <c r="J763" s="70"/>
      <c r="K763" s="70"/>
      <c r="L763" s="70"/>
      <c r="M763" s="70"/>
      <c r="N763" s="86"/>
      <c r="O763" s="88"/>
      <c r="P763" s="72"/>
      <c r="Q763" s="73"/>
      <c r="R763" s="72"/>
      <c r="S763" s="73"/>
      <c r="T763" s="73"/>
      <c r="U763" s="74"/>
      <c r="V763" s="26"/>
      <c r="W763" s="26"/>
      <c r="X763" s="26"/>
      <c r="Y763" s="26"/>
      <c r="Z763" s="26"/>
      <c r="AA763" s="26"/>
      <c r="AB763" s="26"/>
      <c r="AC763" s="26"/>
      <c r="AD763" s="26"/>
      <c r="AE763" s="26"/>
      <c r="AF763" s="26"/>
      <c r="AG763" s="26"/>
      <c r="AH763" s="26"/>
      <c r="AI763" s="26"/>
      <c r="AJ763" s="26"/>
      <c r="AK763" s="26"/>
      <c r="AL763" s="26"/>
    </row>
    <row r="764" spans="1:38" ht="14.5">
      <c r="A764" s="67">
        <v>768</v>
      </c>
      <c r="B764" s="68"/>
      <c r="C764" s="69"/>
      <c r="D764" s="70"/>
      <c r="E764" s="69"/>
      <c r="F764" s="69"/>
      <c r="G764" s="70"/>
      <c r="H764" s="70"/>
      <c r="I764" s="70"/>
      <c r="J764" s="70"/>
      <c r="K764" s="70"/>
      <c r="L764" s="70"/>
      <c r="M764" s="70"/>
      <c r="N764" s="86"/>
      <c r="O764" s="70"/>
      <c r="P764" s="72"/>
      <c r="Q764" s="73"/>
      <c r="R764" s="72"/>
      <c r="S764" s="73"/>
      <c r="T764" s="73"/>
      <c r="U764" s="74"/>
      <c r="V764" s="26"/>
      <c r="W764" s="26"/>
      <c r="X764" s="26"/>
      <c r="Y764" s="26"/>
      <c r="Z764" s="26"/>
      <c r="AA764" s="26"/>
      <c r="AB764" s="26"/>
      <c r="AC764" s="26"/>
      <c r="AD764" s="26"/>
      <c r="AE764" s="26"/>
      <c r="AF764" s="26"/>
      <c r="AG764" s="26"/>
      <c r="AH764" s="26"/>
      <c r="AI764" s="26"/>
      <c r="AJ764" s="26"/>
      <c r="AK764" s="26"/>
      <c r="AL764" s="26"/>
    </row>
    <row r="765" spans="1:38" ht="14.5">
      <c r="A765" s="67">
        <v>769</v>
      </c>
      <c r="B765" s="68"/>
      <c r="C765" s="69"/>
      <c r="D765" s="70"/>
      <c r="E765" s="69"/>
      <c r="F765" s="69"/>
      <c r="G765" s="70"/>
      <c r="H765" s="70"/>
      <c r="I765" s="70"/>
      <c r="J765" s="70"/>
      <c r="K765" s="70"/>
      <c r="L765" s="70"/>
      <c r="M765" s="70"/>
      <c r="N765" s="86"/>
      <c r="O765" s="70"/>
      <c r="P765" s="72"/>
      <c r="Q765" s="73"/>
      <c r="R765" s="72"/>
      <c r="S765" s="73"/>
      <c r="T765" s="73"/>
      <c r="U765" s="74"/>
      <c r="V765" s="26"/>
      <c r="W765" s="26"/>
      <c r="X765" s="26"/>
      <c r="Y765" s="26"/>
      <c r="Z765" s="26"/>
      <c r="AA765" s="26"/>
      <c r="AB765" s="26"/>
      <c r="AC765" s="26"/>
      <c r="AD765" s="26"/>
      <c r="AE765" s="26"/>
      <c r="AF765" s="26"/>
      <c r="AG765" s="26"/>
      <c r="AH765" s="26"/>
      <c r="AI765" s="26"/>
      <c r="AJ765" s="26"/>
      <c r="AK765" s="26"/>
      <c r="AL765" s="26"/>
    </row>
    <row r="766" spans="1:38" ht="14.5">
      <c r="A766" s="67">
        <v>770</v>
      </c>
      <c r="B766" s="68"/>
      <c r="C766" s="69"/>
      <c r="D766" s="70"/>
      <c r="E766" s="69"/>
      <c r="F766" s="69"/>
      <c r="G766" s="70"/>
      <c r="H766" s="70"/>
      <c r="I766" s="70"/>
      <c r="J766" s="70"/>
      <c r="K766" s="70"/>
      <c r="L766" s="70"/>
      <c r="M766" s="70"/>
      <c r="N766" s="86"/>
      <c r="O766" s="70"/>
      <c r="P766" s="72"/>
      <c r="Q766" s="73"/>
      <c r="R766" s="72"/>
      <c r="S766" s="73"/>
      <c r="T766" s="73"/>
      <c r="U766" s="74"/>
      <c r="V766" s="26"/>
      <c r="W766" s="26"/>
      <c r="X766" s="26"/>
      <c r="Y766" s="26"/>
      <c r="Z766" s="26"/>
      <c r="AA766" s="26"/>
      <c r="AB766" s="26"/>
      <c r="AC766" s="26"/>
      <c r="AD766" s="26"/>
      <c r="AE766" s="26"/>
      <c r="AF766" s="26"/>
      <c r="AG766" s="26"/>
      <c r="AH766" s="26"/>
      <c r="AI766" s="26"/>
      <c r="AJ766" s="26"/>
      <c r="AK766" s="26"/>
      <c r="AL766" s="26"/>
    </row>
    <row r="767" spans="1:38" ht="14.5">
      <c r="A767" s="67">
        <v>771</v>
      </c>
      <c r="B767" s="68"/>
      <c r="C767" s="69"/>
      <c r="D767" s="70"/>
      <c r="E767" s="69"/>
      <c r="F767" s="69"/>
      <c r="G767" s="70"/>
      <c r="H767" s="70"/>
      <c r="I767" s="70"/>
      <c r="J767" s="70"/>
      <c r="K767" s="70"/>
      <c r="L767" s="70"/>
      <c r="M767" s="70"/>
      <c r="N767" s="86"/>
      <c r="O767" s="70"/>
      <c r="P767" s="72"/>
      <c r="Q767" s="73"/>
      <c r="R767" s="72"/>
      <c r="S767" s="73"/>
      <c r="T767" s="73"/>
      <c r="U767" s="74"/>
      <c r="V767" s="26"/>
      <c r="W767" s="26"/>
      <c r="X767" s="26"/>
      <c r="Y767" s="26"/>
      <c r="Z767" s="26"/>
      <c r="AA767" s="26"/>
      <c r="AB767" s="26"/>
      <c r="AC767" s="26"/>
      <c r="AD767" s="26"/>
      <c r="AE767" s="26"/>
      <c r="AF767" s="26"/>
      <c r="AG767" s="26"/>
      <c r="AH767" s="26"/>
      <c r="AI767" s="26"/>
      <c r="AJ767" s="26"/>
      <c r="AK767" s="26"/>
      <c r="AL767" s="26"/>
    </row>
    <row r="768" spans="1:38" ht="14.5">
      <c r="A768" s="67">
        <v>772</v>
      </c>
      <c r="B768" s="68"/>
      <c r="C768" s="69"/>
      <c r="D768" s="70"/>
      <c r="E768" s="69"/>
      <c r="F768" s="69"/>
      <c r="G768" s="70"/>
      <c r="H768" s="70"/>
      <c r="I768" s="70"/>
      <c r="J768" s="70"/>
      <c r="K768" s="70"/>
      <c r="L768" s="70"/>
      <c r="M768" s="70"/>
      <c r="N768" s="86"/>
      <c r="O768" s="86"/>
      <c r="P768" s="72"/>
      <c r="Q768" s="73"/>
      <c r="R768" s="72"/>
      <c r="S768" s="73"/>
      <c r="T768" s="73"/>
      <c r="U768" s="74"/>
      <c r="V768" s="26"/>
      <c r="W768" s="26"/>
      <c r="X768" s="26"/>
      <c r="Y768" s="26"/>
      <c r="Z768" s="26"/>
      <c r="AA768" s="26"/>
      <c r="AB768" s="26"/>
      <c r="AC768" s="26"/>
      <c r="AD768" s="26"/>
      <c r="AE768" s="26"/>
      <c r="AF768" s="26"/>
      <c r="AG768" s="26"/>
      <c r="AH768" s="26"/>
      <c r="AI768" s="26"/>
      <c r="AJ768" s="26"/>
      <c r="AK768" s="26"/>
      <c r="AL768" s="26"/>
    </row>
    <row r="769" spans="1:38" ht="14.5">
      <c r="A769" s="67">
        <v>773</v>
      </c>
      <c r="B769" s="68"/>
      <c r="C769" s="69"/>
      <c r="D769" s="70"/>
      <c r="E769" s="69"/>
      <c r="F769" s="69"/>
      <c r="G769" s="70"/>
      <c r="H769" s="70"/>
      <c r="I769" s="70"/>
      <c r="J769" s="70"/>
      <c r="K769" s="70"/>
      <c r="L769" s="70"/>
      <c r="M769" s="70"/>
      <c r="N769" s="86"/>
      <c r="O769" s="70"/>
      <c r="P769" s="72"/>
      <c r="Q769" s="73"/>
      <c r="R769" s="72"/>
      <c r="S769" s="73"/>
      <c r="T769" s="73"/>
      <c r="U769" s="74"/>
      <c r="V769" s="26"/>
      <c r="W769" s="26"/>
      <c r="X769" s="26"/>
      <c r="Y769" s="26"/>
      <c r="Z769" s="26"/>
      <c r="AA769" s="26"/>
      <c r="AB769" s="26"/>
      <c r="AC769" s="26"/>
      <c r="AD769" s="26"/>
      <c r="AE769" s="26"/>
      <c r="AF769" s="26"/>
      <c r="AG769" s="26"/>
      <c r="AH769" s="26"/>
      <c r="AI769" s="26"/>
      <c r="AJ769" s="26"/>
      <c r="AK769" s="26"/>
      <c r="AL769" s="26"/>
    </row>
    <row r="770" spans="1:38" ht="14.5">
      <c r="A770" s="67">
        <v>774</v>
      </c>
      <c r="B770" s="68"/>
      <c r="C770" s="69"/>
      <c r="D770" s="70"/>
      <c r="E770" s="69"/>
      <c r="F770" s="69"/>
      <c r="G770" s="70"/>
      <c r="H770" s="70"/>
      <c r="I770" s="70"/>
      <c r="J770" s="70"/>
      <c r="K770" s="70"/>
      <c r="L770" s="70"/>
      <c r="M770" s="70"/>
      <c r="N770" s="86"/>
      <c r="O770" s="70"/>
      <c r="P770" s="72"/>
      <c r="Q770" s="73"/>
      <c r="R770" s="72"/>
      <c r="S770" s="73"/>
      <c r="T770" s="73"/>
      <c r="U770" s="74"/>
      <c r="V770" s="26"/>
      <c r="W770" s="26"/>
      <c r="X770" s="26"/>
      <c r="Y770" s="26"/>
      <c r="Z770" s="26"/>
      <c r="AA770" s="26"/>
      <c r="AB770" s="26"/>
      <c r="AC770" s="26"/>
      <c r="AD770" s="26"/>
      <c r="AE770" s="26"/>
      <c r="AF770" s="26"/>
      <c r="AG770" s="26"/>
      <c r="AH770" s="26"/>
      <c r="AI770" s="26"/>
      <c r="AJ770" s="26"/>
      <c r="AK770" s="26"/>
      <c r="AL770" s="26"/>
    </row>
    <row r="771" spans="1:38" ht="14.5">
      <c r="A771" s="67">
        <v>775</v>
      </c>
      <c r="B771" s="68"/>
      <c r="C771" s="69"/>
      <c r="D771" s="70"/>
      <c r="E771" s="69"/>
      <c r="F771" s="69"/>
      <c r="G771" s="70"/>
      <c r="H771" s="70"/>
      <c r="I771" s="70"/>
      <c r="J771" s="70"/>
      <c r="K771" s="70"/>
      <c r="L771" s="73"/>
      <c r="M771" s="86"/>
      <c r="N771" s="86"/>
      <c r="O771" s="70"/>
      <c r="P771" s="72"/>
      <c r="Q771" s="73"/>
      <c r="R771" s="72"/>
      <c r="S771" s="73"/>
      <c r="T771" s="73"/>
      <c r="U771" s="74"/>
      <c r="V771" s="26"/>
      <c r="W771" s="26"/>
      <c r="X771" s="26"/>
      <c r="Y771" s="26"/>
      <c r="Z771" s="26"/>
      <c r="AA771" s="26"/>
      <c r="AB771" s="26"/>
      <c r="AC771" s="26"/>
      <c r="AD771" s="26"/>
      <c r="AE771" s="26"/>
      <c r="AF771" s="26"/>
      <c r="AG771" s="26"/>
      <c r="AH771" s="26"/>
      <c r="AI771" s="26"/>
      <c r="AJ771" s="26"/>
      <c r="AK771" s="26"/>
      <c r="AL771" s="26"/>
    </row>
    <row r="772" spans="1:38" ht="14.5">
      <c r="A772" s="67">
        <v>776</v>
      </c>
      <c r="B772" s="68"/>
      <c r="C772" s="69"/>
      <c r="D772" s="70"/>
      <c r="E772" s="69"/>
      <c r="F772" s="69"/>
      <c r="G772" s="70"/>
      <c r="H772" s="70"/>
      <c r="I772" s="70"/>
      <c r="J772" s="70"/>
      <c r="K772" s="70"/>
      <c r="L772" s="73"/>
      <c r="M772" s="86"/>
      <c r="N772" s="86"/>
      <c r="O772" s="70"/>
      <c r="P772" s="72"/>
      <c r="Q772" s="73"/>
      <c r="R772" s="72"/>
      <c r="S772" s="73"/>
      <c r="T772" s="73"/>
      <c r="U772" s="74"/>
      <c r="V772" s="26"/>
      <c r="W772" s="26"/>
      <c r="X772" s="26"/>
      <c r="Y772" s="26"/>
      <c r="Z772" s="26"/>
      <c r="AA772" s="26"/>
      <c r="AB772" s="26"/>
      <c r="AC772" s="26"/>
      <c r="AD772" s="26"/>
      <c r="AE772" s="26"/>
      <c r="AF772" s="26"/>
      <c r="AG772" s="26"/>
      <c r="AH772" s="26"/>
      <c r="AI772" s="26"/>
      <c r="AJ772" s="26"/>
      <c r="AK772" s="26"/>
      <c r="AL772" s="26"/>
    </row>
    <row r="773" spans="1:38" ht="14.5">
      <c r="A773" s="67">
        <v>777</v>
      </c>
      <c r="B773" s="68"/>
      <c r="C773" s="69"/>
      <c r="D773" s="70"/>
      <c r="E773" s="69"/>
      <c r="F773" s="69"/>
      <c r="G773" s="70"/>
      <c r="H773" s="70"/>
      <c r="I773" s="70"/>
      <c r="J773" s="70"/>
      <c r="K773" s="70"/>
      <c r="L773" s="73"/>
      <c r="M773" s="86"/>
      <c r="N773" s="86"/>
      <c r="O773" s="70"/>
      <c r="P773" s="72"/>
      <c r="Q773" s="73"/>
      <c r="R773" s="72"/>
      <c r="S773" s="73"/>
      <c r="T773" s="73"/>
      <c r="U773" s="74"/>
      <c r="V773" s="26"/>
      <c r="W773" s="26"/>
      <c r="X773" s="26"/>
      <c r="Y773" s="26"/>
      <c r="Z773" s="26"/>
      <c r="AA773" s="26"/>
      <c r="AB773" s="26"/>
      <c r="AC773" s="26"/>
      <c r="AD773" s="26"/>
      <c r="AE773" s="26"/>
      <c r="AF773" s="26"/>
      <c r="AG773" s="26"/>
      <c r="AH773" s="26"/>
      <c r="AI773" s="26"/>
      <c r="AJ773" s="26"/>
      <c r="AK773" s="26"/>
      <c r="AL773" s="26"/>
    </row>
    <row r="774" spans="1:38" ht="14.5">
      <c r="A774" s="67">
        <v>778</v>
      </c>
      <c r="B774" s="68"/>
      <c r="C774" s="69"/>
      <c r="D774" s="70"/>
      <c r="E774" s="69"/>
      <c r="F774" s="69"/>
      <c r="G774" s="70"/>
      <c r="H774" s="70"/>
      <c r="I774" s="70"/>
      <c r="J774" s="70"/>
      <c r="K774" s="70"/>
      <c r="L774" s="73"/>
      <c r="M774" s="86"/>
      <c r="N774" s="86"/>
      <c r="O774" s="70"/>
      <c r="P774" s="72"/>
      <c r="Q774" s="73"/>
      <c r="R774" s="72"/>
      <c r="S774" s="73"/>
      <c r="T774" s="73"/>
      <c r="U774" s="74"/>
      <c r="V774" s="26"/>
      <c r="W774" s="26"/>
      <c r="X774" s="26"/>
      <c r="Y774" s="26"/>
      <c r="Z774" s="26"/>
      <c r="AA774" s="26"/>
      <c r="AB774" s="26"/>
      <c r="AC774" s="26"/>
      <c r="AD774" s="26"/>
      <c r="AE774" s="26"/>
      <c r="AF774" s="26"/>
      <c r="AG774" s="26"/>
      <c r="AH774" s="26"/>
      <c r="AI774" s="26"/>
      <c r="AJ774" s="26"/>
      <c r="AK774" s="26"/>
      <c r="AL774" s="26"/>
    </row>
    <row r="775" spans="1:38" ht="14.5">
      <c r="A775" s="67">
        <v>779</v>
      </c>
      <c r="B775" s="68"/>
      <c r="C775" s="69"/>
      <c r="D775" s="70"/>
      <c r="E775" s="69"/>
      <c r="F775" s="69"/>
      <c r="G775" s="70"/>
      <c r="H775" s="70"/>
      <c r="I775" s="70"/>
      <c r="J775" s="70"/>
      <c r="K775" s="70"/>
      <c r="L775" s="70"/>
      <c r="M775" s="70"/>
      <c r="N775" s="86"/>
      <c r="O775" s="70"/>
      <c r="P775" s="72"/>
      <c r="Q775" s="73"/>
      <c r="R775" s="72"/>
      <c r="S775" s="73"/>
      <c r="T775" s="73"/>
      <c r="U775" s="74"/>
      <c r="V775" s="26"/>
      <c r="W775" s="26"/>
      <c r="X775" s="26"/>
      <c r="Y775" s="26"/>
      <c r="Z775" s="26"/>
      <c r="AA775" s="26"/>
      <c r="AB775" s="26"/>
      <c r="AC775" s="26"/>
      <c r="AD775" s="26"/>
      <c r="AE775" s="26"/>
      <c r="AF775" s="26"/>
      <c r="AG775" s="26"/>
      <c r="AH775" s="26"/>
      <c r="AI775" s="26"/>
      <c r="AJ775" s="26"/>
      <c r="AK775" s="26"/>
      <c r="AL775" s="26"/>
    </row>
    <row r="776" spans="1:38" ht="14.5">
      <c r="A776" s="67">
        <v>780</v>
      </c>
      <c r="B776" s="68"/>
      <c r="C776" s="69"/>
      <c r="D776" s="70"/>
      <c r="E776" s="69"/>
      <c r="F776" s="69"/>
      <c r="G776" s="70"/>
      <c r="H776" s="86"/>
      <c r="I776" s="86"/>
      <c r="J776" s="86"/>
      <c r="K776" s="86"/>
      <c r="L776" s="73"/>
      <c r="M776" s="99"/>
      <c r="N776" s="86"/>
      <c r="O776" s="70"/>
      <c r="P776" s="72"/>
      <c r="Q776" s="73"/>
      <c r="R776" s="72"/>
      <c r="S776" s="73"/>
      <c r="T776" s="73"/>
      <c r="U776" s="74"/>
      <c r="V776" s="26"/>
      <c r="W776" s="26"/>
      <c r="X776" s="26"/>
      <c r="Y776" s="26"/>
      <c r="Z776" s="26"/>
      <c r="AA776" s="26"/>
      <c r="AB776" s="26"/>
      <c r="AC776" s="26"/>
      <c r="AD776" s="26"/>
      <c r="AE776" s="26"/>
      <c r="AF776" s="26"/>
      <c r="AG776" s="26"/>
      <c r="AH776" s="26"/>
      <c r="AI776" s="26"/>
      <c r="AJ776" s="26"/>
      <c r="AK776" s="26"/>
      <c r="AL776" s="26"/>
    </row>
    <row r="777" spans="1:38" ht="14.5">
      <c r="A777" s="67">
        <v>781</v>
      </c>
      <c r="B777" s="68"/>
      <c r="C777" s="69"/>
      <c r="D777" s="70"/>
      <c r="E777" s="69"/>
      <c r="F777" s="69"/>
      <c r="G777" s="70"/>
      <c r="H777" s="70"/>
      <c r="I777" s="70"/>
      <c r="J777" s="70"/>
      <c r="K777" s="70"/>
      <c r="L777" s="70"/>
      <c r="M777" s="70"/>
      <c r="N777" s="86"/>
      <c r="O777" s="70"/>
      <c r="P777" s="72"/>
      <c r="Q777" s="73"/>
      <c r="R777" s="72"/>
      <c r="S777" s="73"/>
      <c r="T777" s="73"/>
      <c r="U777" s="74"/>
      <c r="V777" s="26"/>
      <c r="W777" s="26"/>
      <c r="X777" s="26"/>
      <c r="Y777" s="26"/>
      <c r="Z777" s="26"/>
      <c r="AA777" s="26"/>
      <c r="AB777" s="26"/>
      <c r="AC777" s="26"/>
      <c r="AD777" s="26"/>
      <c r="AE777" s="26"/>
      <c r="AF777" s="26"/>
      <c r="AG777" s="26"/>
      <c r="AH777" s="26"/>
      <c r="AI777" s="26"/>
      <c r="AJ777" s="26"/>
      <c r="AK777" s="26"/>
      <c r="AL777" s="26"/>
    </row>
    <row r="778" spans="1:38" ht="14.5">
      <c r="A778" s="67">
        <v>782</v>
      </c>
      <c r="B778" s="68"/>
      <c r="C778" s="69"/>
      <c r="D778" s="70"/>
      <c r="E778" s="69"/>
      <c r="F778" s="69"/>
      <c r="G778" s="70"/>
      <c r="H778" s="70"/>
      <c r="I778" s="70"/>
      <c r="J778" s="70"/>
      <c r="K778" s="70"/>
      <c r="L778" s="70"/>
      <c r="M778" s="70"/>
      <c r="N778" s="86"/>
      <c r="O778" s="86"/>
      <c r="P778" s="72"/>
      <c r="Q778" s="73"/>
      <c r="R778" s="72"/>
      <c r="S778" s="73"/>
      <c r="T778" s="73"/>
      <c r="U778" s="74"/>
      <c r="V778" s="26"/>
      <c r="W778" s="26"/>
      <c r="X778" s="26"/>
      <c r="Y778" s="26"/>
      <c r="Z778" s="26"/>
      <c r="AA778" s="26"/>
      <c r="AB778" s="26"/>
      <c r="AC778" s="26"/>
      <c r="AD778" s="26"/>
      <c r="AE778" s="26"/>
      <c r="AF778" s="26"/>
      <c r="AG778" s="26"/>
      <c r="AH778" s="26"/>
      <c r="AI778" s="26"/>
      <c r="AJ778" s="26"/>
      <c r="AK778" s="26"/>
      <c r="AL778" s="26"/>
    </row>
    <row r="779" spans="1:38" ht="14.5">
      <c r="A779" s="67">
        <v>783</v>
      </c>
      <c r="B779" s="68"/>
      <c r="C779" s="69"/>
      <c r="D779" s="70"/>
      <c r="E779" s="69"/>
      <c r="F779" s="69"/>
      <c r="G779" s="70"/>
      <c r="H779" s="70"/>
      <c r="I779" s="70"/>
      <c r="J779" s="70"/>
      <c r="K779" s="70"/>
      <c r="L779" s="70"/>
      <c r="M779" s="70"/>
      <c r="N779" s="86"/>
      <c r="O779" s="70"/>
      <c r="P779" s="72"/>
      <c r="Q779" s="73"/>
      <c r="R779" s="72"/>
      <c r="S779" s="73"/>
      <c r="T779" s="73"/>
      <c r="U779" s="74"/>
      <c r="V779" s="26"/>
      <c r="W779" s="26"/>
      <c r="X779" s="26"/>
      <c r="Y779" s="26"/>
      <c r="Z779" s="26"/>
      <c r="AA779" s="26"/>
      <c r="AB779" s="26"/>
      <c r="AC779" s="26"/>
      <c r="AD779" s="26"/>
      <c r="AE779" s="26"/>
      <c r="AF779" s="26"/>
      <c r="AG779" s="26"/>
      <c r="AH779" s="26"/>
      <c r="AI779" s="26"/>
      <c r="AJ779" s="26"/>
      <c r="AK779" s="26"/>
      <c r="AL779" s="26"/>
    </row>
    <row r="780" spans="1:38" ht="14.5">
      <c r="A780" s="67">
        <v>784</v>
      </c>
      <c r="B780" s="68"/>
      <c r="C780" s="69"/>
      <c r="D780" s="70"/>
      <c r="E780" s="69"/>
      <c r="F780" s="69"/>
      <c r="G780" s="70"/>
      <c r="H780" s="70"/>
      <c r="I780" s="70"/>
      <c r="J780" s="70"/>
      <c r="K780" s="70"/>
      <c r="L780" s="70"/>
      <c r="M780" s="70"/>
      <c r="N780" s="86"/>
      <c r="O780" s="70"/>
      <c r="P780" s="72"/>
      <c r="Q780" s="73"/>
      <c r="R780" s="72"/>
      <c r="S780" s="73"/>
      <c r="T780" s="73"/>
      <c r="U780" s="74"/>
      <c r="V780" s="26"/>
      <c r="W780" s="26"/>
      <c r="X780" s="26"/>
      <c r="Y780" s="26"/>
      <c r="Z780" s="26"/>
      <c r="AA780" s="26"/>
      <c r="AB780" s="26"/>
      <c r="AC780" s="26"/>
      <c r="AD780" s="26"/>
      <c r="AE780" s="26"/>
      <c r="AF780" s="26"/>
      <c r="AG780" s="26"/>
      <c r="AH780" s="26"/>
      <c r="AI780" s="26"/>
      <c r="AJ780" s="26"/>
      <c r="AK780" s="26"/>
      <c r="AL780" s="26"/>
    </row>
    <row r="781" spans="1:38" ht="14.5">
      <c r="A781" s="67">
        <v>785</v>
      </c>
      <c r="B781" s="68"/>
      <c r="C781" s="69"/>
      <c r="D781" s="70"/>
      <c r="E781" s="69"/>
      <c r="F781" s="69"/>
      <c r="G781" s="70"/>
      <c r="H781" s="70"/>
      <c r="I781" s="70"/>
      <c r="J781" s="70"/>
      <c r="K781" s="70"/>
      <c r="L781" s="70"/>
      <c r="M781" s="70"/>
      <c r="N781" s="86"/>
      <c r="O781" s="70"/>
      <c r="P781" s="72"/>
      <c r="Q781" s="73"/>
      <c r="R781" s="72"/>
      <c r="S781" s="73"/>
      <c r="T781" s="73"/>
      <c r="U781" s="74"/>
      <c r="V781" s="26"/>
      <c r="W781" s="26"/>
      <c r="X781" s="26"/>
      <c r="Y781" s="26"/>
      <c r="Z781" s="26"/>
      <c r="AA781" s="26"/>
      <c r="AB781" s="26"/>
      <c r="AC781" s="26"/>
      <c r="AD781" s="26"/>
      <c r="AE781" s="26"/>
      <c r="AF781" s="26"/>
      <c r="AG781" s="26"/>
      <c r="AH781" s="26"/>
      <c r="AI781" s="26"/>
      <c r="AJ781" s="26"/>
      <c r="AK781" s="26"/>
      <c r="AL781" s="26"/>
    </row>
    <row r="782" spans="1:38" ht="14.5">
      <c r="A782" s="67">
        <v>786</v>
      </c>
      <c r="B782" s="68"/>
      <c r="C782" s="69"/>
      <c r="D782" s="70"/>
      <c r="E782" s="69"/>
      <c r="F782" s="69"/>
      <c r="G782" s="70"/>
      <c r="H782" s="70"/>
      <c r="I782" s="70"/>
      <c r="J782" s="70"/>
      <c r="K782" s="70"/>
      <c r="L782" s="70"/>
      <c r="N782" s="86"/>
      <c r="O782" s="70"/>
      <c r="P782" s="72"/>
      <c r="Q782" s="73"/>
      <c r="R782" s="72"/>
      <c r="S782" s="73"/>
      <c r="T782" s="73"/>
      <c r="U782" s="74"/>
      <c r="V782" s="26"/>
      <c r="W782" s="26"/>
      <c r="X782" s="26"/>
      <c r="Y782" s="26"/>
      <c r="Z782" s="26"/>
      <c r="AA782" s="26"/>
      <c r="AB782" s="26"/>
      <c r="AC782" s="26"/>
      <c r="AD782" s="26"/>
      <c r="AE782" s="26"/>
      <c r="AF782" s="26"/>
      <c r="AG782" s="26"/>
      <c r="AH782" s="26"/>
      <c r="AI782" s="26"/>
      <c r="AJ782" s="26"/>
      <c r="AK782" s="26"/>
      <c r="AL782" s="26"/>
    </row>
    <row r="783" spans="1:38" ht="14.5">
      <c r="A783" s="67">
        <v>787</v>
      </c>
      <c r="B783" s="68"/>
      <c r="C783" s="69"/>
      <c r="D783" s="70"/>
      <c r="E783" s="69"/>
      <c r="F783" s="69"/>
      <c r="G783" s="70"/>
      <c r="H783" s="70"/>
      <c r="I783" s="70"/>
      <c r="J783" s="70"/>
      <c r="K783" s="70"/>
      <c r="L783" s="70"/>
      <c r="M783" s="70"/>
      <c r="N783" s="86"/>
      <c r="O783" s="70"/>
      <c r="P783" s="72"/>
      <c r="Q783" s="73"/>
      <c r="R783" s="72"/>
      <c r="S783" s="73"/>
      <c r="T783" s="73"/>
      <c r="U783" s="74"/>
      <c r="V783" s="26"/>
      <c r="W783" s="26"/>
      <c r="X783" s="26"/>
      <c r="Y783" s="26"/>
      <c r="Z783" s="26"/>
      <c r="AA783" s="26"/>
      <c r="AB783" s="26"/>
      <c r="AC783" s="26"/>
      <c r="AD783" s="26"/>
      <c r="AE783" s="26"/>
      <c r="AF783" s="26"/>
      <c r="AG783" s="26"/>
      <c r="AH783" s="26"/>
      <c r="AI783" s="26"/>
      <c r="AJ783" s="26"/>
      <c r="AK783" s="26"/>
      <c r="AL783" s="26"/>
    </row>
    <row r="784" spans="1:38" ht="14.5">
      <c r="A784" s="67">
        <v>788</v>
      </c>
      <c r="B784" s="68"/>
      <c r="C784" s="69"/>
      <c r="D784" s="70"/>
      <c r="E784" s="69"/>
      <c r="F784" s="69"/>
      <c r="G784" s="70"/>
      <c r="H784" s="70"/>
      <c r="I784" s="70"/>
      <c r="J784" s="70"/>
      <c r="K784" s="70"/>
      <c r="L784" s="70"/>
      <c r="M784" s="70"/>
      <c r="N784" s="86"/>
      <c r="O784" s="70"/>
      <c r="P784" s="72"/>
      <c r="Q784" s="73"/>
      <c r="R784" s="72"/>
      <c r="S784" s="73"/>
      <c r="T784" s="73"/>
      <c r="U784" s="74"/>
      <c r="V784" s="26"/>
      <c r="W784" s="26"/>
      <c r="X784" s="26"/>
      <c r="Y784" s="26"/>
      <c r="Z784" s="26"/>
      <c r="AA784" s="26"/>
      <c r="AB784" s="26"/>
      <c r="AC784" s="26"/>
      <c r="AD784" s="26"/>
      <c r="AE784" s="26"/>
      <c r="AF784" s="26"/>
      <c r="AG784" s="26"/>
      <c r="AH784" s="26"/>
      <c r="AI784" s="26"/>
      <c r="AJ784" s="26"/>
      <c r="AK784" s="26"/>
      <c r="AL784" s="26"/>
    </row>
    <row r="785" spans="1:38" ht="14.5">
      <c r="A785" s="67">
        <v>789</v>
      </c>
      <c r="B785" s="68"/>
      <c r="C785" s="69"/>
      <c r="D785" s="70"/>
      <c r="E785" s="69"/>
      <c r="F785" s="69"/>
      <c r="G785" s="70"/>
      <c r="H785" s="70"/>
      <c r="I785" s="70"/>
      <c r="J785" s="70"/>
      <c r="K785" s="70"/>
      <c r="L785" s="70"/>
      <c r="M785" s="70"/>
      <c r="N785" s="86"/>
      <c r="O785" s="70"/>
      <c r="P785" s="72"/>
      <c r="Q785" s="73"/>
      <c r="R785" s="72"/>
      <c r="S785" s="73"/>
      <c r="T785" s="73"/>
      <c r="U785" s="74"/>
      <c r="V785" s="26"/>
      <c r="W785" s="26"/>
      <c r="X785" s="26"/>
      <c r="Y785" s="26"/>
      <c r="Z785" s="26"/>
      <c r="AA785" s="26"/>
      <c r="AB785" s="26"/>
      <c r="AC785" s="26"/>
      <c r="AD785" s="26"/>
      <c r="AE785" s="26"/>
      <c r="AF785" s="26"/>
      <c r="AG785" s="26"/>
      <c r="AH785" s="26"/>
      <c r="AI785" s="26"/>
      <c r="AJ785" s="26"/>
      <c r="AK785" s="26"/>
      <c r="AL785" s="26"/>
    </row>
    <row r="786" spans="1:38" ht="14.5">
      <c r="A786" s="67">
        <v>790</v>
      </c>
      <c r="B786" s="68"/>
      <c r="C786" s="69"/>
      <c r="D786" s="70"/>
      <c r="E786" s="69"/>
      <c r="F786" s="69"/>
      <c r="G786" s="70"/>
      <c r="H786" s="70"/>
      <c r="I786" s="70"/>
      <c r="J786" s="70"/>
      <c r="K786" s="70"/>
      <c r="L786" s="70"/>
      <c r="M786" s="70"/>
      <c r="N786" s="86"/>
      <c r="O786" s="70"/>
      <c r="P786" s="72"/>
      <c r="Q786" s="73"/>
      <c r="R786" s="72"/>
      <c r="S786" s="73"/>
      <c r="T786" s="73"/>
      <c r="U786" s="74"/>
      <c r="V786" s="26"/>
      <c r="W786" s="26"/>
      <c r="X786" s="26"/>
      <c r="Y786" s="26"/>
      <c r="Z786" s="26"/>
      <c r="AA786" s="26"/>
      <c r="AB786" s="26"/>
      <c r="AC786" s="26"/>
      <c r="AD786" s="26"/>
      <c r="AE786" s="26"/>
      <c r="AF786" s="26"/>
      <c r="AG786" s="26"/>
      <c r="AH786" s="26"/>
      <c r="AI786" s="26"/>
      <c r="AJ786" s="26"/>
      <c r="AK786" s="26"/>
      <c r="AL786" s="26"/>
    </row>
    <row r="787" spans="1:38" ht="14.5">
      <c r="A787" s="67">
        <v>791</v>
      </c>
      <c r="B787" s="68"/>
      <c r="C787" s="69"/>
      <c r="D787" s="70"/>
      <c r="E787" s="69"/>
      <c r="F787" s="69"/>
      <c r="G787" s="70"/>
      <c r="H787" s="70"/>
      <c r="I787" s="70"/>
      <c r="J787" s="70"/>
      <c r="K787" s="70"/>
      <c r="L787" s="70"/>
      <c r="M787" s="70"/>
      <c r="N787" s="70"/>
      <c r="O787" s="70"/>
      <c r="P787" s="72"/>
      <c r="Q787" s="73"/>
      <c r="R787" s="72"/>
      <c r="S787" s="73"/>
      <c r="T787" s="73"/>
      <c r="U787" s="74"/>
      <c r="V787" s="26"/>
      <c r="W787" s="26"/>
      <c r="X787" s="26"/>
      <c r="Y787" s="26"/>
      <c r="Z787" s="26"/>
      <c r="AA787" s="26"/>
      <c r="AB787" s="26"/>
      <c r="AC787" s="26"/>
      <c r="AD787" s="26"/>
      <c r="AE787" s="26"/>
      <c r="AF787" s="26"/>
      <c r="AG787" s="26"/>
      <c r="AH787" s="26"/>
      <c r="AI787" s="26"/>
      <c r="AJ787" s="26"/>
      <c r="AK787" s="26"/>
      <c r="AL787" s="26"/>
    </row>
    <row r="788" spans="1:38" ht="14.5">
      <c r="A788" s="67">
        <v>792</v>
      </c>
      <c r="B788" s="68"/>
      <c r="C788" s="69"/>
      <c r="D788" s="70"/>
      <c r="E788" s="69"/>
      <c r="F788" s="69"/>
      <c r="G788" s="70"/>
      <c r="H788" s="70"/>
      <c r="I788" s="70"/>
      <c r="J788" s="70"/>
      <c r="K788" s="70"/>
      <c r="L788" s="70"/>
      <c r="M788" s="70"/>
      <c r="N788" s="86"/>
      <c r="O788" s="70"/>
      <c r="P788" s="72"/>
      <c r="Q788" s="73"/>
      <c r="R788" s="72"/>
      <c r="S788" s="73"/>
      <c r="T788" s="73"/>
      <c r="U788" s="74"/>
      <c r="V788" s="26"/>
      <c r="W788" s="26"/>
      <c r="X788" s="26"/>
      <c r="Y788" s="26"/>
      <c r="Z788" s="26"/>
      <c r="AA788" s="26"/>
      <c r="AB788" s="26"/>
      <c r="AC788" s="26"/>
      <c r="AD788" s="26"/>
      <c r="AE788" s="26"/>
      <c r="AF788" s="26"/>
      <c r="AG788" s="26"/>
      <c r="AH788" s="26"/>
      <c r="AI788" s="26"/>
      <c r="AJ788" s="26"/>
      <c r="AK788" s="26"/>
      <c r="AL788" s="26"/>
    </row>
    <row r="789" spans="1:38" ht="14.5">
      <c r="A789" s="67">
        <v>793</v>
      </c>
      <c r="B789" s="68"/>
      <c r="C789" s="69"/>
      <c r="D789" s="70"/>
      <c r="E789" s="69"/>
      <c r="F789" s="69"/>
      <c r="G789" s="70"/>
      <c r="H789" s="70"/>
      <c r="I789" s="70"/>
      <c r="J789" s="70"/>
      <c r="K789" s="70"/>
      <c r="L789" s="70"/>
      <c r="M789" s="70"/>
      <c r="N789" s="86"/>
      <c r="O789" s="70"/>
      <c r="P789" s="72"/>
      <c r="Q789" s="73"/>
      <c r="R789" s="72"/>
      <c r="S789" s="73"/>
      <c r="T789" s="73"/>
      <c r="U789" s="74"/>
      <c r="V789" s="26"/>
      <c r="W789" s="26"/>
      <c r="X789" s="26"/>
      <c r="Y789" s="26"/>
      <c r="Z789" s="26"/>
      <c r="AA789" s="26"/>
      <c r="AB789" s="26"/>
      <c r="AC789" s="26"/>
      <c r="AD789" s="26"/>
      <c r="AE789" s="26"/>
      <c r="AF789" s="26"/>
      <c r="AG789" s="26"/>
      <c r="AH789" s="26"/>
      <c r="AI789" s="26"/>
      <c r="AJ789" s="26"/>
      <c r="AK789" s="26"/>
      <c r="AL789" s="26"/>
    </row>
    <row r="790" spans="1:38" ht="14.5">
      <c r="A790" s="67">
        <v>794</v>
      </c>
      <c r="B790" s="68"/>
      <c r="C790" s="69"/>
      <c r="D790" s="70"/>
      <c r="E790" s="69"/>
      <c r="F790" s="69"/>
      <c r="G790" s="70"/>
      <c r="H790" s="70"/>
      <c r="I790" s="70"/>
      <c r="J790" s="70"/>
      <c r="K790" s="70"/>
      <c r="L790" s="70"/>
      <c r="M790" s="70"/>
      <c r="N790" s="86"/>
      <c r="O790" s="70"/>
      <c r="P790" s="72"/>
      <c r="Q790" s="73"/>
      <c r="R790" s="72"/>
      <c r="S790" s="73"/>
      <c r="T790" s="73"/>
      <c r="U790" s="74"/>
      <c r="V790" s="26"/>
      <c r="W790" s="26"/>
      <c r="X790" s="26"/>
      <c r="Y790" s="26"/>
      <c r="Z790" s="26"/>
      <c r="AA790" s="26"/>
      <c r="AB790" s="26"/>
      <c r="AC790" s="26"/>
      <c r="AD790" s="26"/>
      <c r="AE790" s="26"/>
      <c r="AF790" s="26"/>
      <c r="AG790" s="26"/>
      <c r="AH790" s="26"/>
      <c r="AI790" s="26"/>
      <c r="AJ790" s="26"/>
      <c r="AK790" s="26"/>
      <c r="AL790" s="26"/>
    </row>
    <row r="791" spans="1:38" ht="14.5">
      <c r="A791" s="67">
        <v>795</v>
      </c>
      <c r="B791" s="68"/>
      <c r="C791" s="69"/>
      <c r="D791" s="70"/>
      <c r="E791" s="69"/>
      <c r="F791" s="69"/>
      <c r="G791" s="70"/>
      <c r="H791" s="70"/>
      <c r="I791" s="70"/>
      <c r="J791" s="70"/>
      <c r="K791" s="70"/>
      <c r="L791" s="70"/>
      <c r="M791" s="70"/>
      <c r="N791" s="86"/>
      <c r="O791" s="86"/>
      <c r="P791" s="72"/>
      <c r="Q791" s="73"/>
      <c r="R791" s="72"/>
      <c r="S791" s="73"/>
      <c r="T791" s="73"/>
      <c r="U791" s="74"/>
      <c r="V791" s="26"/>
      <c r="W791" s="26"/>
      <c r="X791" s="26"/>
      <c r="Y791" s="26"/>
      <c r="Z791" s="26"/>
      <c r="AA791" s="26"/>
      <c r="AB791" s="26"/>
      <c r="AC791" s="26"/>
      <c r="AD791" s="26"/>
      <c r="AE791" s="26"/>
      <c r="AF791" s="26"/>
      <c r="AG791" s="26"/>
      <c r="AH791" s="26"/>
      <c r="AI791" s="26"/>
      <c r="AJ791" s="26"/>
      <c r="AK791" s="26"/>
      <c r="AL791" s="26"/>
    </row>
    <row r="792" spans="1:38" ht="14.5">
      <c r="A792" s="67">
        <v>796</v>
      </c>
      <c r="B792" s="68"/>
      <c r="C792" s="69"/>
      <c r="D792" s="70"/>
      <c r="E792" s="69"/>
      <c r="F792" s="69"/>
      <c r="G792" s="70"/>
      <c r="H792" s="70"/>
      <c r="I792" s="70"/>
      <c r="J792" s="70"/>
      <c r="K792" s="70"/>
      <c r="L792" s="70"/>
      <c r="M792" s="70"/>
      <c r="N792" s="86"/>
      <c r="O792" s="70"/>
      <c r="P792" s="72"/>
      <c r="Q792" s="73"/>
      <c r="R792" s="72"/>
      <c r="S792" s="73"/>
      <c r="T792" s="73"/>
      <c r="U792" s="74"/>
      <c r="V792" s="26"/>
      <c r="W792" s="26"/>
      <c r="X792" s="26"/>
      <c r="Y792" s="26"/>
      <c r="Z792" s="26"/>
      <c r="AA792" s="26"/>
      <c r="AB792" s="26"/>
      <c r="AC792" s="26"/>
      <c r="AD792" s="26"/>
      <c r="AE792" s="26"/>
      <c r="AF792" s="26"/>
      <c r="AG792" s="26"/>
      <c r="AH792" s="26"/>
      <c r="AI792" s="26"/>
      <c r="AJ792" s="26"/>
      <c r="AK792" s="26"/>
      <c r="AL792" s="26"/>
    </row>
    <row r="793" spans="1:38" ht="14.5">
      <c r="A793" s="67">
        <v>797</v>
      </c>
      <c r="B793" s="68"/>
      <c r="C793" s="69"/>
      <c r="D793" s="70"/>
      <c r="E793" s="69"/>
      <c r="F793" s="69"/>
      <c r="G793" s="70"/>
      <c r="H793" s="70"/>
      <c r="I793" s="70"/>
      <c r="J793" s="70"/>
      <c r="K793" s="70"/>
      <c r="L793" s="70"/>
      <c r="M793" s="70"/>
      <c r="N793" s="86"/>
      <c r="O793" s="70"/>
      <c r="P793" s="72"/>
      <c r="Q793" s="73"/>
      <c r="R793" s="72"/>
      <c r="S793" s="73"/>
      <c r="T793" s="73"/>
      <c r="U793" s="74"/>
      <c r="V793" s="26"/>
      <c r="W793" s="26"/>
      <c r="X793" s="26"/>
      <c r="Y793" s="26"/>
      <c r="Z793" s="26"/>
      <c r="AA793" s="26"/>
      <c r="AB793" s="26"/>
      <c r="AC793" s="26"/>
      <c r="AD793" s="26"/>
      <c r="AE793" s="26"/>
      <c r="AF793" s="26"/>
      <c r="AG793" s="26"/>
      <c r="AH793" s="26"/>
      <c r="AI793" s="26"/>
      <c r="AJ793" s="26"/>
      <c r="AK793" s="26"/>
      <c r="AL793" s="26"/>
    </row>
    <row r="794" spans="1:38" ht="14.5">
      <c r="A794" s="67">
        <v>798</v>
      </c>
      <c r="B794" s="68"/>
      <c r="C794" s="69"/>
      <c r="D794" s="70"/>
      <c r="E794" s="69"/>
      <c r="F794" s="69"/>
      <c r="G794" s="70"/>
      <c r="H794" s="70"/>
      <c r="I794" s="70"/>
      <c r="J794" s="70"/>
      <c r="K794" s="70"/>
      <c r="L794" s="70"/>
      <c r="M794" s="70"/>
      <c r="N794" s="86"/>
      <c r="O794" s="70"/>
      <c r="P794" s="72"/>
      <c r="Q794" s="73"/>
      <c r="R794" s="72"/>
      <c r="S794" s="73"/>
      <c r="T794" s="73"/>
      <c r="U794" s="74"/>
      <c r="V794" s="26"/>
      <c r="W794" s="26"/>
      <c r="X794" s="26"/>
      <c r="Y794" s="26"/>
      <c r="Z794" s="26"/>
      <c r="AA794" s="26"/>
      <c r="AB794" s="26"/>
      <c r="AC794" s="26"/>
      <c r="AD794" s="26"/>
      <c r="AE794" s="26"/>
      <c r="AF794" s="26"/>
      <c r="AG794" s="26"/>
      <c r="AH794" s="26"/>
      <c r="AI794" s="26"/>
      <c r="AJ794" s="26"/>
      <c r="AK794" s="26"/>
      <c r="AL794" s="26"/>
    </row>
    <row r="795" spans="1:38" ht="14.5">
      <c r="A795" s="67">
        <v>799</v>
      </c>
      <c r="B795" s="68"/>
      <c r="C795" s="69"/>
      <c r="D795" s="70"/>
      <c r="E795" s="69"/>
      <c r="F795" s="69"/>
      <c r="G795" s="70"/>
      <c r="H795" s="70"/>
      <c r="I795" s="70"/>
      <c r="J795" s="70"/>
      <c r="K795" s="70"/>
      <c r="L795" s="70"/>
      <c r="M795" s="70"/>
      <c r="N795" s="86"/>
      <c r="O795" s="70"/>
      <c r="P795" s="72"/>
      <c r="Q795" s="73"/>
      <c r="R795" s="72"/>
      <c r="S795" s="73"/>
      <c r="T795" s="73"/>
      <c r="U795" s="74"/>
      <c r="V795" s="26"/>
      <c r="W795" s="26"/>
      <c r="X795" s="26"/>
      <c r="Y795" s="26"/>
      <c r="Z795" s="26"/>
      <c r="AA795" s="26"/>
      <c r="AB795" s="26"/>
      <c r="AC795" s="26"/>
      <c r="AD795" s="26"/>
      <c r="AE795" s="26"/>
      <c r="AF795" s="26"/>
      <c r="AG795" s="26"/>
      <c r="AH795" s="26"/>
      <c r="AI795" s="26"/>
      <c r="AJ795" s="26"/>
      <c r="AK795" s="26"/>
      <c r="AL795" s="26"/>
    </row>
    <row r="796" spans="1:38" ht="14.5">
      <c r="A796" s="67">
        <v>800</v>
      </c>
      <c r="B796" s="68"/>
      <c r="C796" s="69"/>
      <c r="D796" s="70"/>
      <c r="E796" s="69"/>
      <c r="F796" s="69"/>
      <c r="G796" s="70"/>
      <c r="H796" s="70"/>
      <c r="I796" s="70"/>
      <c r="J796" s="70"/>
      <c r="K796" s="70"/>
      <c r="L796" s="70"/>
      <c r="M796" s="70"/>
      <c r="N796" s="86"/>
      <c r="O796" s="70"/>
      <c r="P796" s="72"/>
      <c r="Q796" s="73"/>
      <c r="R796" s="72"/>
      <c r="S796" s="73"/>
      <c r="T796" s="73"/>
      <c r="U796" s="74"/>
      <c r="V796" s="26"/>
      <c r="W796" s="26"/>
      <c r="X796" s="26"/>
      <c r="Y796" s="26"/>
      <c r="Z796" s="26"/>
      <c r="AA796" s="26"/>
      <c r="AB796" s="26"/>
      <c r="AC796" s="26"/>
      <c r="AD796" s="26"/>
      <c r="AE796" s="26"/>
      <c r="AF796" s="26"/>
      <c r="AG796" s="26"/>
      <c r="AH796" s="26"/>
      <c r="AI796" s="26"/>
      <c r="AJ796" s="26"/>
      <c r="AK796" s="26"/>
      <c r="AL796" s="26"/>
    </row>
    <row r="797" spans="1:38" ht="14.5">
      <c r="A797" s="67">
        <v>801</v>
      </c>
      <c r="B797" s="68"/>
      <c r="C797" s="67" t="str">
        <f t="array" aca="1" ref="C797" ca="1">IFERROR(_xludf.XLOOKUP(D797,master_daerah!B:B,master_daerah!A:A),"")</f>
        <v/>
      </c>
      <c r="D797" s="70"/>
      <c r="E797" s="69"/>
      <c r="F797" s="69"/>
      <c r="G797" s="70"/>
      <c r="H797" s="70"/>
      <c r="I797" s="70"/>
      <c r="J797" s="70"/>
      <c r="K797" s="70"/>
      <c r="L797" s="70"/>
      <c r="M797" s="70"/>
      <c r="N797" s="86"/>
      <c r="O797" s="70"/>
      <c r="P797" s="72"/>
      <c r="Q797" s="73"/>
      <c r="R797" s="72"/>
      <c r="S797" s="73"/>
      <c r="T797" s="73"/>
      <c r="U797" s="74"/>
      <c r="V797" s="26"/>
      <c r="W797" s="26"/>
      <c r="X797" s="26"/>
      <c r="Y797" s="26"/>
      <c r="Z797" s="26"/>
      <c r="AA797" s="26"/>
      <c r="AB797" s="26"/>
      <c r="AC797" s="26"/>
      <c r="AD797" s="26"/>
      <c r="AE797" s="26"/>
      <c r="AF797" s="26"/>
      <c r="AG797" s="26"/>
      <c r="AH797" s="26"/>
      <c r="AI797" s="26"/>
      <c r="AJ797" s="26"/>
      <c r="AK797" s="26"/>
      <c r="AL797" s="26"/>
    </row>
    <row r="798" spans="1:38" ht="14.5">
      <c r="A798" s="67">
        <v>802</v>
      </c>
      <c r="B798" s="68"/>
      <c r="C798" s="67" t="str">
        <f t="array" aca="1" ref="C798" ca="1">IFERROR(_xludf.XLOOKUP(D798,master_daerah!B:B,master_daerah!A:A),"")</f>
        <v/>
      </c>
      <c r="D798" s="70"/>
      <c r="E798" s="69"/>
      <c r="F798" s="69"/>
      <c r="G798" s="70"/>
      <c r="H798" s="70"/>
      <c r="I798" s="70"/>
      <c r="J798" s="70"/>
      <c r="K798" s="70"/>
      <c r="L798" s="70"/>
      <c r="M798" s="70"/>
      <c r="N798" s="86"/>
      <c r="O798" s="70"/>
      <c r="P798" s="72"/>
      <c r="Q798" s="73"/>
      <c r="R798" s="72"/>
      <c r="S798" s="73"/>
      <c r="T798" s="73"/>
      <c r="U798" s="74"/>
      <c r="V798" s="26"/>
      <c r="W798" s="26"/>
      <c r="X798" s="26"/>
      <c r="Y798" s="26"/>
      <c r="Z798" s="26"/>
      <c r="AA798" s="26"/>
      <c r="AB798" s="26"/>
      <c r="AC798" s="26"/>
      <c r="AD798" s="26"/>
      <c r="AE798" s="26"/>
      <c r="AF798" s="26"/>
      <c r="AG798" s="26"/>
      <c r="AH798" s="26"/>
      <c r="AI798" s="26"/>
      <c r="AJ798" s="26"/>
      <c r="AK798" s="26"/>
      <c r="AL798" s="26"/>
    </row>
    <row r="799" spans="1:38" ht="14.5">
      <c r="A799" s="67">
        <v>803</v>
      </c>
      <c r="B799" s="68"/>
      <c r="C799" s="67" t="str">
        <f t="array" aca="1" ref="C799" ca="1">IFERROR(_xludf.XLOOKUP(D799,master_daerah!B:B,master_daerah!A:A),"")</f>
        <v/>
      </c>
      <c r="D799" s="70"/>
      <c r="E799" s="69"/>
      <c r="F799" s="69"/>
      <c r="G799" s="70"/>
      <c r="H799" s="70"/>
      <c r="I799" s="70"/>
      <c r="J799" s="70"/>
      <c r="K799" s="70"/>
      <c r="L799" s="70"/>
      <c r="M799" s="70"/>
      <c r="N799" s="86"/>
      <c r="O799" s="70"/>
      <c r="P799" s="72"/>
      <c r="Q799" s="73"/>
      <c r="R799" s="72"/>
      <c r="S799" s="73"/>
      <c r="T799" s="73"/>
      <c r="U799" s="74"/>
      <c r="V799" s="26"/>
      <c r="W799" s="26"/>
      <c r="X799" s="26"/>
      <c r="Y799" s="26"/>
      <c r="Z799" s="26"/>
      <c r="AA799" s="26"/>
      <c r="AB799" s="26"/>
      <c r="AC799" s="26"/>
      <c r="AD799" s="26"/>
      <c r="AE799" s="26"/>
      <c r="AF799" s="26"/>
      <c r="AG799" s="26"/>
      <c r="AH799" s="26"/>
      <c r="AI799" s="26"/>
      <c r="AJ799" s="26"/>
      <c r="AK799" s="26"/>
      <c r="AL799" s="26"/>
    </row>
    <row r="800" spans="1:38" ht="14.5">
      <c r="A800" s="67">
        <v>804</v>
      </c>
      <c r="B800" s="68"/>
      <c r="C800" s="67" t="str">
        <f t="array" aca="1" ref="C800" ca="1">IFERROR(_xludf.XLOOKUP(D800,master_daerah!B:B,master_daerah!A:A),"")</f>
        <v/>
      </c>
      <c r="D800" s="70"/>
      <c r="E800" s="69"/>
      <c r="F800" s="69"/>
      <c r="G800" s="70"/>
      <c r="H800" s="70"/>
      <c r="I800" s="70"/>
      <c r="J800" s="70"/>
      <c r="K800" s="70"/>
      <c r="L800" s="70"/>
      <c r="M800" s="70"/>
      <c r="N800" s="86"/>
      <c r="O800" s="70"/>
      <c r="P800" s="72"/>
      <c r="Q800" s="73"/>
      <c r="R800" s="72"/>
      <c r="S800" s="73"/>
      <c r="T800" s="73"/>
      <c r="U800" s="74"/>
      <c r="V800" s="26"/>
      <c r="W800" s="26"/>
      <c r="X800" s="26"/>
      <c r="Y800" s="26"/>
      <c r="Z800" s="26"/>
      <c r="AA800" s="26"/>
      <c r="AB800" s="26"/>
      <c r="AC800" s="26"/>
      <c r="AD800" s="26"/>
      <c r="AE800" s="26"/>
      <c r="AF800" s="26"/>
      <c r="AG800" s="26"/>
      <c r="AH800" s="26"/>
      <c r="AI800" s="26"/>
      <c r="AJ800" s="26"/>
      <c r="AK800" s="26"/>
      <c r="AL800" s="26"/>
    </row>
    <row r="801" spans="1:38" ht="14.5">
      <c r="A801" s="67">
        <v>805</v>
      </c>
      <c r="B801" s="68"/>
      <c r="C801" s="67" t="str">
        <f t="array" aca="1" ref="C801" ca="1">IFERROR(_xludf.XLOOKUP(D801,master_daerah!B:B,master_daerah!A:A),"")</f>
        <v/>
      </c>
      <c r="D801" s="70"/>
      <c r="E801" s="69"/>
      <c r="F801" s="69"/>
      <c r="G801" s="70"/>
      <c r="H801" s="70"/>
      <c r="I801" s="70"/>
      <c r="J801" s="70"/>
      <c r="K801" s="70"/>
      <c r="L801" s="70"/>
      <c r="M801" s="70"/>
      <c r="N801" s="86"/>
      <c r="O801" s="70"/>
      <c r="P801" s="72"/>
      <c r="Q801" s="73"/>
      <c r="R801" s="72"/>
      <c r="S801" s="73"/>
      <c r="T801" s="73"/>
      <c r="U801" s="74"/>
      <c r="V801" s="26"/>
      <c r="W801" s="26"/>
      <c r="X801" s="26"/>
      <c r="Y801" s="26"/>
      <c r="Z801" s="26"/>
      <c r="AA801" s="26"/>
      <c r="AB801" s="26"/>
      <c r="AC801" s="26"/>
      <c r="AD801" s="26"/>
      <c r="AE801" s="26"/>
      <c r="AF801" s="26"/>
      <c r="AG801" s="26"/>
      <c r="AH801" s="26"/>
      <c r="AI801" s="26"/>
      <c r="AJ801" s="26"/>
      <c r="AK801" s="26"/>
      <c r="AL801" s="26"/>
    </row>
    <row r="802" spans="1:38" ht="14.5">
      <c r="A802" s="67">
        <v>806</v>
      </c>
      <c r="B802" s="68"/>
      <c r="C802" s="67" t="str">
        <f t="array" aca="1" ref="C802" ca="1">IFERROR(_xludf.XLOOKUP(D802,master_daerah!B:B,master_daerah!A:A),"")</f>
        <v/>
      </c>
      <c r="D802" s="70"/>
      <c r="E802" s="69"/>
      <c r="F802" s="69"/>
      <c r="G802" s="70"/>
      <c r="H802" s="70"/>
      <c r="I802" s="70"/>
      <c r="J802" s="70"/>
      <c r="K802" s="70"/>
      <c r="L802" s="70"/>
      <c r="M802" s="70"/>
      <c r="N802" s="86"/>
      <c r="O802" s="70"/>
      <c r="P802" s="72"/>
      <c r="Q802" s="73"/>
      <c r="R802" s="72"/>
      <c r="S802" s="73"/>
      <c r="T802" s="73"/>
      <c r="U802" s="74"/>
      <c r="V802" s="26"/>
      <c r="W802" s="26"/>
      <c r="X802" s="26"/>
      <c r="Y802" s="26"/>
      <c r="Z802" s="26"/>
      <c r="AA802" s="26"/>
      <c r="AB802" s="26"/>
      <c r="AC802" s="26"/>
      <c r="AD802" s="26"/>
      <c r="AE802" s="26"/>
      <c r="AF802" s="26"/>
      <c r="AG802" s="26"/>
      <c r="AH802" s="26"/>
      <c r="AI802" s="26"/>
      <c r="AJ802" s="26"/>
      <c r="AK802" s="26"/>
      <c r="AL802" s="26"/>
    </row>
    <row r="803" spans="1:38" ht="14.5">
      <c r="A803" s="67">
        <v>807</v>
      </c>
      <c r="B803" s="68"/>
      <c r="C803" s="67" t="str">
        <f t="array" aca="1" ref="C803" ca="1">IFERROR(_xludf.XLOOKUP(D803,master_daerah!B:B,master_daerah!A:A),"")</f>
        <v/>
      </c>
      <c r="D803" s="70"/>
      <c r="E803" s="69"/>
      <c r="F803" s="69"/>
      <c r="G803" s="70"/>
      <c r="H803" s="70"/>
      <c r="I803" s="70"/>
      <c r="J803" s="70"/>
      <c r="K803" s="70"/>
      <c r="L803" s="70"/>
      <c r="M803" s="70"/>
      <c r="N803" s="86"/>
      <c r="O803" s="70"/>
      <c r="P803" s="72"/>
      <c r="Q803" s="73"/>
      <c r="R803" s="72"/>
      <c r="S803" s="73"/>
      <c r="T803" s="73"/>
      <c r="U803" s="74"/>
      <c r="V803" s="26"/>
      <c r="W803" s="26"/>
      <c r="X803" s="26"/>
      <c r="Y803" s="26"/>
      <c r="Z803" s="26"/>
      <c r="AA803" s="26"/>
      <c r="AB803" s="26"/>
      <c r="AC803" s="26"/>
      <c r="AD803" s="26"/>
      <c r="AE803" s="26"/>
      <c r="AF803" s="26"/>
      <c r="AG803" s="26"/>
      <c r="AH803" s="26"/>
      <c r="AI803" s="26"/>
      <c r="AJ803" s="26"/>
      <c r="AK803" s="26"/>
      <c r="AL803" s="26"/>
    </row>
    <row r="804" spans="1:38" ht="14.5">
      <c r="A804" s="67">
        <v>808</v>
      </c>
      <c r="B804" s="68"/>
      <c r="C804" s="67" t="str">
        <f t="array" aca="1" ref="C804" ca="1">IFERROR(_xludf.XLOOKUP(D804,master_daerah!B:B,master_daerah!A:A),"")</f>
        <v/>
      </c>
      <c r="D804" s="70"/>
      <c r="E804" s="69"/>
      <c r="F804" s="69"/>
      <c r="G804" s="70"/>
      <c r="H804" s="70"/>
      <c r="I804" s="70"/>
      <c r="J804" s="70"/>
      <c r="K804" s="70"/>
      <c r="L804" s="70"/>
      <c r="M804" s="70"/>
      <c r="N804" s="86"/>
      <c r="O804" s="70"/>
      <c r="P804" s="72"/>
      <c r="Q804" s="73"/>
      <c r="R804" s="72"/>
      <c r="S804" s="73"/>
      <c r="T804" s="73"/>
      <c r="U804" s="74"/>
      <c r="V804" s="26"/>
      <c r="W804" s="26"/>
      <c r="X804" s="26"/>
      <c r="Y804" s="26"/>
      <c r="Z804" s="26"/>
      <c r="AA804" s="26"/>
      <c r="AB804" s="26"/>
      <c r="AC804" s="26"/>
      <c r="AD804" s="26"/>
      <c r="AE804" s="26"/>
      <c r="AF804" s="26"/>
      <c r="AG804" s="26"/>
      <c r="AH804" s="26"/>
      <c r="AI804" s="26"/>
      <c r="AJ804" s="26"/>
      <c r="AK804" s="26"/>
      <c r="AL804" s="26"/>
    </row>
    <row r="805" spans="1:38" ht="14.5">
      <c r="A805" s="67">
        <v>809</v>
      </c>
      <c r="B805" s="68"/>
      <c r="C805" s="67" t="str">
        <f t="array" aca="1" ref="C805" ca="1">IFERROR(_xludf.XLOOKUP(D805,master_daerah!B:B,master_daerah!A:A),"")</f>
        <v/>
      </c>
      <c r="D805" s="70"/>
      <c r="E805" s="69"/>
      <c r="F805" s="69"/>
      <c r="G805" s="70"/>
      <c r="H805" s="70"/>
      <c r="I805" s="70"/>
      <c r="J805" s="70"/>
      <c r="K805" s="70"/>
      <c r="L805" s="70"/>
      <c r="M805" s="70"/>
      <c r="N805" s="86"/>
      <c r="O805" s="70"/>
      <c r="P805" s="72"/>
      <c r="Q805" s="73"/>
      <c r="R805" s="72"/>
      <c r="S805" s="73"/>
      <c r="T805" s="73"/>
      <c r="U805" s="74"/>
      <c r="V805" s="26"/>
      <c r="W805" s="26"/>
      <c r="X805" s="26"/>
      <c r="Y805" s="26"/>
      <c r="Z805" s="26"/>
      <c r="AA805" s="26"/>
      <c r="AB805" s="26"/>
      <c r="AC805" s="26"/>
      <c r="AD805" s="26"/>
      <c r="AE805" s="26"/>
      <c r="AF805" s="26"/>
      <c r="AG805" s="26"/>
      <c r="AH805" s="26"/>
      <c r="AI805" s="26"/>
      <c r="AJ805" s="26"/>
      <c r="AK805" s="26"/>
      <c r="AL805" s="26"/>
    </row>
    <row r="806" spans="1:38" ht="14.5">
      <c r="A806" s="67">
        <v>810</v>
      </c>
      <c r="B806" s="68"/>
      <c r="C806" s="67" t="str">
        <f t="array" aca="1" ref="C806" ca="1">IFERROR(_xludf.XLOOKUP(D806,master_daerah!B:B,master_daerah!A:A),"")</f>
        <v/>
      </c>
      <c r="D806" s="70"/>
      <c r="E806" s="69"/>
      <c r="F806" s="69"/>
      <c r="G806" s="70"/>
      <c r="H806" s="70"/>
      <c r="I806" s="70"/>
      <c r="J806" s="70"/>
      <c r="K806" s="70"/>
      <c r="L806" s="70"/>
      <c r="M806" s="70"/>
      <c r="N806" s="86"/>
      <c r="O806" s="70"/>
      <c r="P806" s="72"/>
      <c r="Q806" s="73"/>
      <c r="R806" s="72"/>
      <c r="S806" s="73"/>
      <c r="T806" s="73"/>
      <c r="U806" s="74"/>
      <c r="V806" s="26"/>
      <c r="W806" s="26"/>
      <c r="X806" s="26"/>
      <c r="Y806" s="26"/>
      <c r="Z806" s="26"/>
      <c r="AA806" s="26"/>
      <c r="AB806" s="26"/>
      <c r="AC806" s="26"/>
      <c r="AD806" s="26"/>
      <c r="AE806" s="26"/>
      <c r="AF806" s="26"/>
      <c r="AG806" s="26"/>
      <c r="AH806" s="26"/>
      <c r="AI806" s="26"/>
      <c r="AJ806" s="26"/>
      <c r="AK806" s="26"/>
      <c r="AL806" s="26"/>
    </row>
    <row r="807" spans="1:38" ht="14.5">
      <c r="A807" s="67">
        <v>811</v>
      </c>
      <c r="B807" s="68"/>
      <c r="C807" s="69"/>
      <c r="D807" s="70"/>
      <c r="E807" s="69"/>
      <c r="F807" s="69"/>
      <c r="G807" s="70"/>
      <c r="H807" s="70"/>
      <c r="I807" s="70"/>
      <c r="J807" s="70"/>
      <c r="K807" s="70"/>
      <c r="L807" s="70"/>
      <c r="M807" s="70"/>
      <c r="N807" s="86"/>
      <c r="O807" s="70"/>
      <c r="P807" s="72"/>
      <c r="Q807" s="73"/>
      <c r="R807" s="72"/>
      <c r="S807" s="73"/>
      <c r="T807" s="73"/>
      <c r="U807" s="74"/>
      <c r="V807" s="26"/>
      <c r="W807" s="26"/>
      <c r="X807" s="26"/>
      <c r="Y807" s="26"/>
      <c r="Z807" s="26"/>
      <c r="AA807" s="26"/>
      <c r="AB807" s="26"/>
      <c r="AC807" s="26"/>
      <c r="AD807" s="26"/>
      <c r="AE807" s="26"/>
      <c r="AF807" s="26"/>
      <c r="AG807" s="26"/>
      <c r="AH807" s="26"/>
      <c r="AI807" s="26"/>
      <c r="AJ807" s="26"/>
      <c r="AK807" s="26"/>
      <c r="AL807" s="26"/>
    </row>
    <row r="808" spans="1:38" ht="14.5">
      <c r="A808" s="67">
        <v>812</v>
      </c>
      <c r="B808" s="68"/>
      <c r="C808" s="69"/>
      <c r="D808" s="70"/>
      <c r="E808" s="69"/>
      <c r="F808" s="69"/>
      <c r="G808" s="70"/>
      <c r="H808" s="70"/>
      <c r="I808" s="70"/>
      <c r="J808" s="70"/>
      <c r="K808" s="70"/>
      <c r="L808" s="70"/>
      <c r="M808" s="70"/>
      <c r="N808" s="86"/>
      <c r="O808" s="88"/>
      <c r="P808" s="72"/>
      <c r="Q808" s="73"/>
      <c r="R808" s="72"/>
      <c r="S808" s="73"/>
      <c r="T808" s="73"/>
      <c r="U808" s="74"/>
      <c r="V808" s="26"/>
      <c r="W808" s="26"/>
      <c r="X808" s="26"/>
      <c r="Y808" s="26"/>
      <c r="Z808" s="26"/>
      <c r="AA808" s="26"/>
      <c r="AB808" s="26"/>
      <c r="AC808" s="26"/>
      <c r="AD808" s="26"/>
      <c r="AE808" s="26"/>
      <c r="AF808" s="26"/>
      <c r="AG808" s="26"/>
      <c r="AH808" s="26"/>
      <c r="AI808" s="26"/>
      <c r="AJ808" s="26"/>
      <c r="AK808" s="26"/>
      <c r="AL808" s="26"/>
    </row>
    <row r="809" spans="1:38" ht="14.5">
      <c r="A809" s="67">
        <v>813</v>
      </c>
      <c r="B809" s="68"/>
      <c r="C809" s="69"/>
      <c r="D809" s="70"/>
      <c r="E809" s="69"/>
      <c r="F809" s="69"/>
      <c r="G809" s="70"/>
      <c r="H809" s="70"/>
      <c r="I809" s="70"/>
      <c r="J809" s="70"/>
      <c r="K809" s="70"/>
      <c r="L809" s="70"/>
      <c r="M809" s="70"/>
      <c r="N809" s="86"/>
      <c r="O809" s="88"/>
      <c r="P809" s="72"/>
      <c r="Q809" s="73"/>
      <c r="R809" s="72"/>
      <c r="S809" s="73"/>
      <c r="T809" s="73"/>
      <c r="U809" s="74"/>
      <c r="V809" s="26"/>
      <c r="W809" s="26"/>
      <c r="X809" s="26"/>
      <c r="Y809" s="26"/>
      <c r="Z809" s="26"/>
      <c r="AA809" s="26"/>
      <c r="AB809" s="26"/>
      <c r="AC809" s="26"/>
      <c r="AD809" s="26"/>
      <c r="AE809" s="26"/>
      <c r="AF809" s="26"/>
      <c r="AG809" s="26"/>
      <c r="AH809" s="26"/>
      <c r="AI809" s="26"/>
      <c r="AJ809" s="26"/>
      <c r="AK809" s="26"/>
      <c r="AL809" s="26"/>
    </row>
    <row r="810" spans="1:38" ht="14.5">
      <c r="A810" s="67">
        <v>814</v>
      </c>
      <c r="B810" s="68"/>
      <c r="C810" s="69"/>
      <c r="D810" s="70"/>
      <c r="E810" s="69"/>
      <c r="F810" s="69"/>
      <c r="G810" s="70"/>
      <c r="H810" s="70"/>
      <c r="I810" s="70"/>
      <c r="J810" s="70"/>
      <c r="K810" s="70"/>
      <c r="L810" s="70"/>
      <c r="M810" s="70"/>
      <c r="N810" s="86"/>
      <c r="O810" s="70"/>
      <c r="P810" s="72"/>
      <c r="Q810" s="73"/>
      <c r="R810" s="72"/>
      <c r="S810" s="73"/>
      <c r="T810" s="73"/>
      <c r="U810" s="74"/>
      <c r="V810" s="26"/>
      <c r="W810" s="26"/>
      <c r="X810" s="26"/>
      <c r="Y810" s="26"/>
      <c r="Z810" s="26"/>
      <c r="AA810" s="26"/>
      <c r="AB810" s="26"/>
      <c r="AC810" s="26"/>
      <c r="AD810" s="26"/>
      <c r="AE810" s="26"/>
      <c r="AF810" s="26"/>
      <c r="AG810" s="26"/>
      <c r="AH810" s="26"/>
      <c r="AI810" s="26"/>
      <c r="AJ810" s="26"/>
      <c r="AK810" s="26"/>
      <c r="AL810" s="26"/>
    </row>
    <row r="811" spans="1:38" ht="14.5">
      <c r="A811" s="67">
        <v>815</v>
      </c>
      <c r="B811" s="68"/>
      <c r="C811" s="69"/>
      <c r="D811" s="70"/>
      <c r="E811" s="69"/>
      <c r="F811" s="69"/>
      <c r="G811" s="70"/>
      <c r="H811" s="70"/>
      <c r="I811" s="70"/>
      <c r="J811" s="70"/>
      <c r="K811" s="70"/>
      <c r="L811" s="70"/>
      <c r="M811" s="70"/>
      <c r="N811" s="86"/>
      <c r="O811" s="70"/>
      <c r="P811" s="72"/>
      <c r="Q811" s="73"/>
      <c r="R811" s="72"/>
      <c r="S811" s="73"/>
      <c r="T811" s="73"/>
      <c r="U811" s="74"/>
      <c r="V811" s="26"/>
      <c r="W811" s="26"/>
      <c r="X811" s="26"/>
      <c r="Y811" s="26"/>
      <c r="Z811" s="26"/>
      <c r="AA811" s="26"/>
      <c r="AB811" s="26"/>
      <c r="AC811" s="26"/>
      <c r="AD811" s="26"/>
      <c r="AE811" s="26"/>
      <c r="AF811" s="26"/>
      <c r="AG811" s="26"/>
      <c r="AH811" s="26"/>
      <c r="AI811" s="26"/>
      <c r="AJ811" s="26"/>
      <c r="AK811" s="26"/>
      <c r="AL811" s="26"/>
    </row>
    <row r="812" spans="1:38" ht="14.5">
      <c r="A812" s="67">
        <v>816</v>
      </c>
      <c r="B812" s="68"/>
      <c r="C812" s="69"/>
      <c r="D812" s="70"/>
      <c r="E812" s="69"/>
      <c r="F812" s="69"/>
      <c r="G812" s="70"/>
      <c r="H812" s="70"/>
      <c r="I812" s="70"/>
      <c r="J812" s="70"/>
      <c r="K812" s="70"/>
      <c r="L812" s="70"/>
      <c r="M812" s="70"/>
      <c r="N812" s="86"/>
      <c r="O812" s="70"/>
      <c r="P812" s="72"/>
      <c r="Q812" s="73"/>
      <c r="R812" s="72"/>
      <c r="S812" s="73"/>
      <c r="T812" s="73"/>
      <c r="U812" s="74"/>
      <c r="V812" s="26"/>
      <c r="W812" s="26"/>
      <c r="X812" s="26"/>
      <c r="Y812" s="26"/>
      <c r="Z812" s="26"/>
      <c r="AA812" s="26"/>
      <c r="AB812" s="26"/>
      <c r="AC812" s="26"/>
      <c r="AD812" s="26"/>
      <c r="AE812" s="26"/>
      <c r="AF812" s="26"/>
      <c r="AG812" s="26"/>
      <c r="AH812" s="26"/>
      <c r="AI812" s="26"/>
      <c r="AJ812" s="26"/>
      <c r="AK812" s="26"/>
      <c r="AL812" s="26"/>
    </row>
    <row r="813" spans="1:38" ht="14.5">
      <c r="A813" s="67">
        <v>817</v>
      </c>
      <c r="B813" s="68"/>
      <c r="C813" s="69"/>
      <c r="D813" s="70"/>
      <c r="E813" s="69"/>
      <c r="F813" s="69"/>
      <c r="G813" s="70"/>
      <c r="H813" s="70"/>
      <c r="I813" s="70"/>
      <c r="J813" s="70"/>
      <c r="K813" s="70"/>
      <c r="L813" s="70"/>
      <c r="M813" s="70"/>
      <c r="N813" s="86"/>
      <c r="O813" s="70"/>
      <c r="P813" s="72"/>
      <c r="Q813" s="73"/>
      <c r="R813" s="72"/>
      <c r="S813" s="73"/>
      <c r="T813" s="73"/>
      <c r="U813" s="74"/>
      <c r="V813" s="26"/>
      <c r="W813" s="26"/>
      <c r="X813" s="26"/>
      <c r="Y813" s="26"/>
      <c r="Z813" s="26"/>
      <c r="AA813" s="26"/>
      <c r="AB813" s="26"/>
      <c r="AC813" s="26"/>
      <c r="AD813" s="26"/>
      <c r="AE813" s="26"/>
      <c r="AF813" s="26"/>
      <c r="AG813" s="26"/>
      <c r="AH813" s="26"/>
      <c r="AI813" s="26"/>
      <c r="AJ813" s="26"/>
      <c r="AK813" s="26"/>
      <c r="AL813" s="26"/>
    </row>
    <row r="814" spans="1:38" ht="14.5">
      <c r="A814" s="67">
        <v>818</v>
      </c>
      <c r="B814" s="68"/>
      <c r="C814" s="69"/>
      <c r="D814" s="70"/>
      <c r="E814" s="69"/>
      <c r="F814" s="69"/>
      <c r="G814" s="70"/>
      <c r="H814" s="70"/>
      <c r="I814" s="70"/>
      <c r="J814" s="70"/>
      <c r="K814" s="70"/>
      <c r="L814" s="70"/>
      <c r="M814" s="70"/>
      <c r="N814" s="86"/>
      <c r="O814" s="70"/>
      <c r="P814" s="72"/>
      <c r="Q814" s="73"/>
      <c r="R814" s="72"/>
      <c r="S814" s="73"/>
      <c r="T814" s="73"/>
      <c r="U814" s="74"/>
      <c r="V814" s="26"/>
      <c r="W814" s="26"/>
      <c r="X814" s="26"/>
      <c r="Y814" s="26"/>
      <c r="Z814" s="26"/>
      <c r="AA814" s="26"/>
      <c r="AB814" s="26"/>
      <c r="AC814" s="26"/>
      <c r="AD814" s="26"/>
      <c r="AE814" s="26"/>
      <c r="AF814" s="26"/>
      <c r="AG814" s="26"/>
      <c r="AH814" s="26"/>
      <c r="AI814" s="26"/>
      <c r="AJ814" s="26"/>
      <c r="AK814" s="26"/>
      <c r="AL814" s="26"/>
    </row>
    <row r="815" spans="1:38" ht="14.5">
      <c r="A815" s="67">
        <v>819</v>
      </c>
      <c r="B815" s="68"/>
      <c r="C815" s="69"/>
      <c r="D815" s="70"/>
      <c r="E815" s="69"/>
      <c r="F815" s="69"/>
      <c r="G815" s="70"/>
      <c r="H815" s="70"/>
      <c r="I815" s="70"/>
      <c r="J815" s="70"/>
      <c r="K815" s="70"/>
      <c r="L815" s="70"/>
      <c r="M815" s="70"/>
      <c r="N815" s="86"/>
      <c r="O815" s="70"/>
      <c r="P815" s="72"/>
      <c r="Q815" s="73"/>
      <c r="R815" s="72"/>
      <c r="S815" s="73"/>
      <c r="T815" s="73"/>
      <c r="U815" s="74"/>
      <c r="V815" s="26"/>
      <c r="W815" s="26"/>
      <c r="X815" s="26"/>
      <c r="Y815" s="26"/>
      <c r="Z815" s="26"/>
      <c r="AA815" s="26"/>
      <c r="AB815" s="26"/>
      <c r="AC815" s="26"/>
      <c r="AD815" s="26"/>
      <c r="AE815" s="26"/>
      <c r="AF815" s="26"/>
      <c r="AG815" s="26"/>
      <c r="AH815" s="26"/>
      <c r="AI815" s="26"/>
      <c r="AJ815" s="26"/>
      <c r="AK815" s="26"/>
      <c r="AL815" s="26"/>
    </row>
    <row r="816" spans="1:38" ht="14.5">
      <c r="A816" s="67">
        <v>820</v>
      </c>
      <c r="B816" s="68"/>
      <c r="C816" s="69"/>
      <c r="D816" s="70"/>
      <c r="E816" s="69"/>
      <c r="F816" s="69"/>
      <c r="G816" s="70"/>
      <c r="H816" s="70"/>
      <c r="I816" s="70"/>
      <c r="J816" s="70"/>
      <c r="K816" s="70"/>
      <c r="L816" s="70"/>
      <c r="M816" s="70"/>
      <c r="N816" s="86"/>
      <c r="O816" s="70"/>
      <c r="P816" s="72"/>
      <c r="Q816" s="73"/>
      <c r="R816" s="72"/>
      <c r="S816" s="73"/>
      <c r="T816" s="73"/>
      <c r="U816" s="74"/>
      <c r="V816" s="26"/>
      <c r="W816" s="26"/>
      <c r="X816" s="26"/>
      <c r="Y816" s="26"/>
      <c r="Z816" s="26"/>
      <c r="AA816" s="26"/>
      <c r="AB816" s="26"/>
      <c r="AC816" s="26"/>
      <c r="AD816" s="26"/>
      <c r="AE816" s="26"/>
      <c r="AF816" s="26"/>
      <c r="AG816" s="26"/>
      <c r="AH816" s="26"/>
      <c r="AI816" s="26"/>
      <c r="AJ816" s="26"/>
      <c r="AK816" s="26"/>
      <c r="AL816" s="26"/>
    </row>
    <row r="817" spans="1:38" ht="14.5">
      <c r="A817" s="67">
        <v>821</v>
      </c>
      <c r="B817" s="68"/>
      <c r="C817" s="69"/>
      <c r="D817" s="70"/>
      <c r="E817" s="69"/>
      <c r="F817" s="69"/>
      <c r="G817" s="70"/>
      <c r="H817" s="70"/>
      <c r="I817" s="70"/>
      <c r="J817" s="70"/>
      <c r="K817" s="70"/>
      <c r="L817" s="70"/>
      <c r="M817" s="70"/>
      <c r="N817" s="70"/>
      <c r="O817" s="70"/>
      <c r="P817" s="72"/>
      <c r="Q817" s="73"/>
      <c r="R817" s="72"/>
      <c r="S817" s="73"/>
      <c r="T817" s="73"/>
      <c r="U817" s="74"/>
      <c r="V817" s="26"/>
      <c r="W817" s="26"/>
      <c r="X817" s="26"/>
      <c r="Y817" s="26"/>
      <c r="Z817" s="26"/>
      <c r="AA817" s="26"/>
      <c r="AB817" s="26"/>
      <c r="AC817" s="26"/>
      <c r="AD817" s="26"/>
      <c r="AE817" s="26"/>
      <c r="AF817" s="26"/>
      <c r="AG817" s="26"/>
      <c r="AH817" s="26"/>
      <c r="AI817" s="26"/>
      <c r="AJ817" s="26"/>
      <c r="AK817" s="26"/>
      <c r="AL817" s="26"/>
    </row>
    <row r="818" spans="1:38" ht="14.5">
      <c r="A818" s="67">
        <v>822</v>
      </c>
      <c r="B818" s="68"/>
      <c r="C818" s="69"/>
      <c r="D818" s="70"/>
      <c r="E818" s="69"/>
      <c r="F818" s="69"/>
      <c r="G818" s="70"/>
      <c r="H818" s="70"/>
      <c r="I818" s="70"/>
      <c r="J818" s="70"/>
      <c r="K818" s="70"/>
      <c r="L818" s="70"/>
      <c r="M818" s="70"/>
      <c r="N818" s="86"/>
      <c r="O818" s="70"/>
      <c r="P818" s="72"/>
      <c r="Q818" s="73"/>
      <c r="R818" s="72"/>
      <c r="S818" s="73"/>
      <c r="T818" s="73"/>
      <c r="U818" s="74"/>
      <c r="V818" s="26"/>
      <c r="W818" s="26"/>
      <c r="X818" s="26"/>
      <c r="Y818" s="26"/>
      <c r="Z818" s="26"/>
      <c r="AA818" s="26"/>
      <c r="AB818" s="26"/>
      <c r="AC818" s="26"/>
      <c r="AD818" s="26"/>
      <c r="AE818" s="26"/>
      <c r="AF818" s="26"/>
      <c r="AG818" s="26"/>
      <c r="AH818" s="26"/>
      <c r="AI818" s="26"/>
      <c r="AJ818" s="26"/>
      <c r="AK818" s="26"/>
      <c r="AL818" s="26"/>
    </row>
    <row r="819" spans="1:38" ht="14.5">
      <c r="A819" s="67">
        <v>823</v>
      </c>
      <c r="B819" s="68"/>
      <c r="C819" s="69"/>
      <c r="D819" s="70"/>
      <c r="E819" s="69"/>
      <c r="F819" s="69"/>
      <c r="G819" s="70"/>
      <c r="H819" s="70"/>
      <c r="I819" s="70"/>
      <c r="J819" s="70"/>
      <c r="K819" s="70"/>
      <c r="L819" s="70"/>
      <c r="M819" s="70"/>
      <c r="N819" s="86"/>
      <c r="O819" s="70"/>
      <c r="P819" s="72"/>
      <c r="Q819" s="73"/>
      <c r="R819" s="72"/>
      <c r="S819" s="73"/>
      <c r="T819" s="73"/>
      <c r="U819" s="74"/>
      <c r="V819" s="26"/>
      <c r="W819" s="26"/>
      <c r="X819" s="26"/>
      <c r="Y819" s="26"/>
      <c r="Z819" s="26"/>
      <c r="AA819" s="26"/>
      <c r="AB819" s="26"/>
      <c r="AC819" s="26"/>
      <c r="AD819" s="26"/>
      <c r="AE819" s="26"/>
      <c r="AF819" s="26"/>
      <c r="AG819" s="26"/>
      <c r="AH819" s="26"/>
      <c r="AI819" s="26"/>
      <c r="AJ819" s="26"/>
      <c r="AK819" s="26"/>
      <c r="AL819" s="26"/>
    </row>
    <row r="820" spans="1:38" ht="14.5">
      <c r="A820" s="67">
        <v>824</v>
      </c>
      <c r="B820" s="68"/>
      <c r="C820" s="69"/>
      <c r="D820" s="70"/>
      <c r="E820" s="69"/>
      <c r="F820" s="69"/>
      <c r="G820" s="70"/>
      <c r="H820" s="70"/>
      <c r="I820" s="70"/>
      <c r="J820" s="70"/>
      <c r="K820" s="70"/>
      <c r="L820" s="70"/>
      <c r="M820" s="70"/>
      <c r="N820" s="86"/>
      <c r="O820" s="70"/>
      <c r="P820" s="72"/>
      <c r="Q820" s="73"/>
      <c r="R820" s="72"/>
      <c r="S820" s="73"/>
      <c r="T820" s="73"/>
      <c r="U820" s="74"/>
      <c r="V820" s="26"/>
      <c r="W820" s="26"/>
      <c r="X820" s="26"/>
      <c r="Y820" s="26"/>
      <c r="Z820" s="26"/>
      <c r="AA820" s="26"/>
      <c r="AB820" s="26"/>
      <c r="AC820" s="26"/>
      <c r="AD820" s="26"/>
      <c r="AE820" s="26"/>
      <c r="AF820" s="26"/>
      <c r="AG820" s="26"/>
      <c r="AH820" s="26"/>
      <c r="AI820" s="26"/>
      <c r="AJ820" s="26"/>
      <c r="AK820" s="26"/>
      <c r="AL820" s="26"/>
    </row>
    <row r="821" spans="1:38" ht="14.5">
      <c r="A821" s="67">
        <v>825</v>
      </c>
      <c r="B821" s="68"/>
      <c r="C821" s="69"/>
      <c r="D821" s="70"/>
      <c r="E821" s="69"/>
      <c r="F821" s="69"/>
      <c r="G821" s="70"/>
      <c r="H821" s="70"/>
      <c r="I821" s="70"/>
      <c r="J821" s="70"/>
      <c r="K821" s="70"/>
      <c r="L821" s="70"/>
      <c r="M821" s="70"/>
      <c r="N821" s="86"/>
      <c r="O821" s="70"/>
      <c r="P821" s="72"/>
      <c r="Q821" s="73"/>
      <c r="R821" s="72"/>
      <c r="S821" s="73"/>
      <c r="T821" s="73"/>
      <c r="U821" s="74"/>
      <c r="V821" s="26"/>
      <c r="W821" s="26"/>
      <c r="X821" s="26"/>
      <c r="Y821" s="26"/>
      <c r="Z821" s="26"/>
      <c r="AA821" s="26"/>
      <c r="AB821" s="26"/>
      <c r="AC821" s="26"/>
      <c r="AD821" s="26"/>
      <c r="AE821" s="26"/>
      <c r="AF821" s="26"/>
      <c r="AG821" s="26"/>
      <c r="AH821" s="26"/>
      <c r="AI821" s="26"/>
      <c r="AJ821" s="26"/>
      <c r="AK821" s="26"/>
      <c r="AL821" s="26"/>
    </row>
    <row r="822" spans="1:38" ht="14.5">
      <c r="A822" s="67">
        <v>826</v>
      </c>
      <c r="B822" s="68"/>
      <c r="C822" s="69"/>
      <c r="D822" s="70"/>
      <c r="E822" s="69"/>
      <c r="F822" s="69"/>
      <c r="G822" s="70"/>
      <c r="H822" s="70"/>
      <c r="I822" s="70"/>
      <c r="J822" s="70"/>
      <c r="K822" s="70"/>
      <c r="L822" s="70"/>
      <c r="M822" s="70"/>
      <c r="N822" s="86"/>
      <c r="O822" s="70"/>
      <c r="P822" s="72"/>
      <c r="Q822" s="73"/>
      <c r="R822" s="72"/>
      <c r="S822" s="73"/>
      <c r="T822" s="73"/>
      <c r="U822" s="74"/>
      <c r="V822" s="26"/>
      <c r="W822" s="26"/>
      <c r="X822" s="26"/>
      <c r="Y822" s="26"/>
      <c r="Z822" s="26"/>
      <c r="AA822" s="26"/>
      <c r="AB822" s="26"/>
      <c r="AC822" s="26"/>
      <c r="AD822" s="26"/>
      <c r="AE822" s="26"/>
      <c r="AF822" s="26"/>
      <c r="AG822" s="26"/>
      <c r="AH822" s="26"/>
      <c r="AI822" s="26"/>
      <c r="AJ822" s="26"/>
      <c r="AK822" s="26"/>
      <c r="AL822" s="26"/>
    </row>
    <row r="823" spans="1:38" ht="14.5">
      <c r="A823" s="67">
        <v>827</v>
      </c>
      <c r="B823" s="68"/>
      <c r="C823" s="69"/>
      <c r="D823" s="70"/>
      <c r="E823" s="69"/>
      <c r="F823" s="69"/>
      <c r="G823" s="70"/>
      <c r="H823" s="70"/>
      <c r="I823" s="70"/>
      <c r="J823" s="70"/>
      <c r="K823" s="70"/>
      <c r="L823" s="70"/>
      <c r="M823" s="70"/>
      <c r="N823" s="86"/>
      <c r="O823" s="70"/>
      <c r="P823" s="72"/>
      <c r="Q823" s="73"/>
      <c r="R823" s="72"/>
      <c r="S823" s="73"/>
      <c r="T823" s="73"/>
      <c r="U823" s="74"/>
      <c r="V823" s="26"/>
      <c r="W823" s="26"/>
      <c r="X823" s="26"/>
      <c r="Y823" s="26"/>
      <c r="Z823" s="26"/>
      <c r="AA823" s="26"/>
      <c r="AB823" s="26"/>
      <c r="AC823" s="26"/>
      <c r="AD823" s="26"/>
      <c r="AE823" s="26"/>
      <c r="AF823" s="26"/>
      <c r="AG823" s="26"/>
      <c r="AH823" s="26"/>
      <c r="AI823" s="26"/>
      <c r="AJ823" s="26"/>
      <c r="AK823" s="26"/>
      <c r="AL823" s="26"/>
    </row>
    <row r="824" spans="1:38" ht="14.5">
      <c r="A824" s="67">
        <v>828</v>
      </c>
      <c r="B824" s="68"/>
      <c r="C824" s="69"/>
      <c r="D824" s="70"/>
      <c r="E824" s="69"/>
      <c r="F824" s="69"/>
      <c r="G824" s="70"/>
      <c r="H824" s="70"/>
      <c r="I824" s="70"/>
      <c r="J824" s="70"/>
      <c r="K824" s="70"/>
      <c r="L824" s="70"/>
      <c r="M824" s="70"/>
      <c r="N824" s="86"/>
      <c r="O824" s="70"/>
      <c r="P824" s="72"/>
      <c r="Q824" s="73"/>
      <c r="R824" s="72"/>
      <c r="S824" s="73"/>
      <c r="T824" s="73"/>
      <c r="U824" s="74"/>
      <c r="V824" s="26"/>
      <c r="W824" s="26"/>
      <c r="X824" s="26"/>
      <c r="Y824" s="26"/>
      <c r="Z824" s="26"/>
      <c r="AA824" s="26"/>
      <c r="AB824" s="26"/>
      <c r="AC824" s="26"/>
      <c r="AD824" s="26"/>
      <c r="AE824" s="26"/>
      <c r="AF824" s="26"/>
      <c r="AG824" s="26"/>
      <c r="AH824" s="26"/>
      <c r="AI824" s="26"/>
      <c r="AJ824" s="26"/>
      <c r="AK824" s="26"/>
      <c r="AL824" s="26"/>
    </row>
    <row r="825" spans="1:38" ht="14.5">
      <c r="A825" s="67">
        <v>829</v>
      </c>
      <c r="B825" s="68"/>
      <c r="C825" s="69"/>
      <c r="D825" s="70"/>
      <c r="E825" s="69"/>
      <c r="F825" s="69"/>
      <c r="G825" s="70"/>
      <c r="H825" s="70"/>
      <c r="I825" s="70"/>
      <c r="J825" s="70"/>
      <c r="K825" s="70"/>
      <c r="L825" s="70"/>
      <c r="M825" s="70"/>
      <c r="N825" s="86"/>
      <c r="O825" s="70"/>
      <c r="P825" s="72"/>
      <c r="Q825" s="73"/>
      <c r="R825" s="72"/>
      <c r="S825" s="73"/>
      <c r="T825" s="73"/>
      <c r="U825" s="74"/>
      <c r="V825" s="26"/>
      <c r="W825" s="26"/>
      <c r="X825" s="26"/>
      <c r="Y825" s="26"/>
      <c r="Z825" s="26"/>
      <c r="AA825" s="26"/>
      <c r="AB825" s="26"/>
      <c r="AC825" s="26"/>
      <c r="AD825" s="26"/>
      <c r="AE825" s="26"/>
      <c r="AF825" s="26"/>
      <c r="AG825" s="26"/>
      <c r="AH825" s="26"/>
      <c r="AI825" s="26"/>
      <c r="AJ825" s="26"/>
      <c r="AK825" s="26"/>
      <c r="AL825" s="26"/>
    </row>
    <row r="826" spans="1:38" ht="14.5">
      <c r="A826" s="67">
        <v>830</v>
      </c>
      <c r="B826" s="68"/>
      <c r="C826" s="69"/>
      <c r="D826" s="70"/>
      <c r="E826" s="69"/>
      <c r="F826" s="69"/>
      <c r="G826" s="70"/>
      <c r="H826" s="70"/>
      <c r="I826" s="70"/>
      <c r="J826" s="70"/>
      <c r="K826" s="70"/>
      <c r="L826" s="70"/>
      <c r="M826" s="70"/>
      <c r="N826" s="86"/>
      <c r="O826" s="70"/>
      <c r="P826" s="72"/>
      <c r="Q826" s="73"/>
      <c r="R826" s="72"/>
      <c r="S826" s="73"/>
      <c r="T826" s="73"/>
      <c r="U826" s="74"/>
      <c r="V826" s="26"/>
      <c r="W826" s="26"/>
      <c r="X826" s="26"/>
      <c r="Y826" s="26"/>
      <c r="Z826" s="26"/>
      <c r="AA826" s="26"/>
      <c r="AB826" s="26"/>
      <c r="AC826" s="26"/>
      <c r="AD826" s="26"/>
      <c r="AE826" s="26"/>
      <c r="AF826" s="26"/>
      <c r="AG826" s="26"/>
      <c r="AH826" s="26"/>
      <c r="AI826" s="26"/>
      <c r="AJ826" s="26"/>
      <c r="AK826" s="26"/>
      <c r="AL826" s="26"/>
    </row>
    <row r="827" spans="1:38" ht="14.5">
      <c r="A827" s="67">
        <v>831</v>
      </c>
      <c r="B827" s="68"/>
      <c r="C827" s="69"/>
      <c r="D827" s="70"/>
      <c r="E827" s="69"/>
      <c r="F827" s="69"/>
      <c r="G827" s="70"/>
      <c r="H827" s="70"/>
      <c r="I827" s="70"/>
      <c r="J827" s="70"/>
      <c r="K827" s="70"/>
      <c r="L827" s="70"/>
      <c r="M827" s="70"/>
      <c r="N827" s="86"/>
      <c r="O827" s="70"/>
      <c r="P827" s="72"/>
      <c r="Q827" s="73"/>
      <c r="R827" s="72"/>
      <c r="S827" s="73"/>
      <c r="T827" s="73"/>
      <c r="U827" s="74"/>
      <c r="V827" s="26"/>
      <c r="W827" s="26"/>
      <c r="X827" s="26"/>
      <c r="Y827" s="26"/>
      <c r="Z827" s="26"/>
      <c r="AA827" s="26"/>
      <c r="AB827" s="26"/>
      <c r="AC827" s="26"/>
      <c r="AD827" s="26"/>
      <c r="AE827" s="26"/>
      <c r="AF827" s="26"/>
      <c r="AG827" s="26"/>
      <c r="AH827" s="26"/>
      <c r="AI827" s="26"/>
      <c r="AJ827" s="26"/>
      <c r="AK827" s="26"/>
      <c r="AL827" s="26"/>
    </row>
    <row r="828" spans="1:38" ht="14.5">
      <c r="A828" s="67">
        <v>832</v>
      </c>
      <c r="B828" s="68"/>
      <c r="C828" s="69"/>
      <c r="D828" s="70"/>
      <c r="E828" s="69"/>
      <c r="F828" s="69"/>
      <c r="G828" s="70"/>
      <c r="H828" s="70"/>
      <c r="I828" s="70"/>
      <c r="J828" s="70"/>
      <c r="K828" s="70"/>
      <c r="L828" s="70"/>
      <c r="M828" s="70"/>
      <c r="N828" s="86"/>
      <c r="O828" s="70"/>
      <c r="P828" s="72"/>
      <c r="Q828" s="73"/>
      <c r="R828" s="72"/>
      <c r="S828" s="73"/>
      <c r="T828" s="73"/>
      <c r="U828" s="74"/>
      <c r="V828" s="26"/>
      <c r="W828" s="26"/>
      <c r="X828" s="26"/>
      <c r="Y828" s="26"/>
      <c r="Z828" s="26"/>
      <c r="AA828" s="26"/>
      <c r="AB828" s="26"/>
      <c r="AC828" s="26"/>
      <c r="AD828" s="26"/>
      <c r="AE828" s="26"/>
      <c r="AF828" s="26"/>
      <c r="AG828" s="26"/>
      <c r="AH828" s="26"/>
      <c r="AI828" s="26"/>
      <c r="AJ828" s="26"/>
      <c r="AK828" s="26"/>
      <c r="AL828" s="26"/>
    </row>
    <row r="829" spans="1:38" ht="14.5">
      <c r="A829" s="67">
        <v>833</v>
      </c>
      <c r="B829" s="68"/>
      <c r="C829" s="69"/>
      <c r="D829" s="70"/>
      <c r="E829" s="69"/>
      <c r="F829" s="69"/>
      <c r="G829" s="70"/>
      <c r="H829" s="70"/>
      <c r="I829" s="70"/>
      <c r="J829" s="70"/>
      <c r="K829" s="70"/>
      <c r="L829" s="70"/>
      <c r="M829" s="70"/>
      <c r="N829" s="86"/>
      <c r="O829" s="70"/>
      <c r="P829" s="72"/>
      <c r="Q829" s="73"/>
      <c r="R829" s="72"/>
      <c r="S829" s="73"/>
      <c r="T829" s="73"/>
      <c r="U829" s="74"/>
      <c r="V829" s="26"/>
      <c r="W829" s="26"/>
      <c r="X829" s="26"/>
      <c r="Y829" s="26"/>
      <c r="Z829" s="26"/>
      <c r="AA829" s="26"/>
      <c r="AB829" s="26"/>
      <c r="AC829" s="26"/>
      <c r="AD829" s="26"/>
      <c r="AE829" s="26"/>
      <c r="AF829" s="26"/>
      <c r="AG829" s="26"/>
      <c r="AH829" s="26"/>
      <c r="AI829" s="26"/>
      <c r="AJ829" s="26"/>
      <c r="AK829" s="26"/>
      <c r="AL829" s="26"/>
    </row>
    <row r="830" spans="1:38" ht="14.5">
      <c r="A830" s="67">
        <v>834</v>
      </c>
      <c r="B830" s="68"/>
      <c r="C830" s="69"/>
      <c r="D830" s="70"/>
      <c r="E830" s="69"/>
      <c r="F830" s="69"/>
      <c r="G830" s="70"/>
      <c r="H830" s="70"/>
      <c r="I830" s="70"/>
      <c r="J830" s="70"/>
      <c r="K830" s="70"/>
      <c r="L830" s="70"/>
      <c r="M830" s="70"/>
      <c r="N830" s="86"/>
      <c r="O830" s="70"/>
      <c r="P830" s="72"/>
      <c r="Q830" s="73"/>
      <c r="R830" s="72"/>
      <c r="S830" s="73"/>
      <c r="T830" s="73"/>
      <c r="U830" s="74"/>
      <c r="V830" s="26"/>
      <c r="W830" s="26"/>
      <c r="X830" s="26"/>
      <c r="Y830" s="26"/>
      <c r="Z830" s="26"/>
      <c r="AA830" s="26"/>
      <c r="AB830" s="26"/>
      <c r="AC830" s="26"/>
      <c r="AD830" s="26"/>
      <c r="AE830" s="26"/>
      <c r="AF830" s="26"/>
      <c r="AG830" s="26"/>
      <c r="AH830" s="26"/>
      <c r="AI830" s="26"/>
      <c r="AJ830" s="26"/>
      <c r="AK830" s="26"/>
      <c r="AL830" s="26"/>
    </row>
    <row r="831" spans="1:38" ht="14.5">
      <c r="A831" s="67">
        <v>835</v>
      </c>
      <c r="B831" s="68"/>
      <c r="C831" s="69"/>
      <c r="D831" s="70"/>
      <c r="E831" s="69"/>
      <c r="F831" s="69"/>
      <c r="G831" s="70"/>
      <c r="H831" s="70"/>
      <c r="I831" s="70"/>
      <c r="J831" s="70"/>
      <c r="K831" s="70"/>
      <c r="L831" s="70"/>
      <c r="M831" s="70"/>
      <c r="N831" s="86"/>
      <c r="O831" s="70"/>
      <c r="P831" s="72"/>
      <c r="Q831" s="73"/>
      <c r="R831" s="72"/>
      <c r="S831" s="73"/>
      <c r="T831" s="73"/>
      <c r="U831" s="74"/>
      <c r="V831" s="26"/>
      <c r="W831" s="26"/>
      <c r="X831" s="26"/>
      <c r="Y831" s="26"/>
      <c r="Z831" s="26"/>
      <c r="AA831" s="26"/>
      <c r="AB831" s="26"/>
      <c r="AC831" s="26"/>
      <c r="AD831" s="26"/>
      <c r="AE831" s="26"/>
      <c r="AF831" s="26"/>
      <c r="AG831" s="26"/>
      <c r="AH831" s="26"/>
      <c r="AI831" s="26"/>
      <c r="AJ831" s="26"/>
      <c r="AK831" s="26"/>
      <c r="AL831" s="26"/>
    </row>
    <row r="832" spans="1:38" ht="14.5">
      <c r="A832" s="67">
        <v>836</v>
      </c>
      <c r="B832" s="68"/>
      <c r="C832" s="69"/>
      <c r="D832" s="70"/>
      <c r="E832" s="69"/>
      <c r="F832" s="69"/>
      <c r="G832" s="70"/>
      <c r="H832" s="70"/>
      <c r="I832" s="70"/>
      <c r="J832" s="70"/>
      <c r="K832" s="70"/>
      <c r="L832" s="70"/>
      <c r="M832" s="70"/>
      <c r="N832" s="86"/>
      <c r="O832" s="70"/>
      <c r="P832" s="72"/>
      <c r="Q832" s="73"/>
      <c r="R832" s="72"/>
      <c r="S832" s="73"/>
      <c r="T832" s="73"/>
      <c r="U832" s="74"/>
      <c r="V832" s="26"/>
      <c r="W832" s="26"/>
      <c r="X832" s="26"/>
      <c r="Y832" s="26"/>
      <c r="Z832" s="26"/>
      <c r="AA832" s="26"/>
      <c r="AB832" s="26"/>
      <c r="AC832" s="26"/>
      <c r="AD832" s="26"/>
      <c r="AE832" s="26"/>
      <c r="AF832" s="26"/>
      <c r="AG832" s="26"/>
      <c r="AH832" s="26"/>
      <c r="AI832" s="26"/>
      <c r="AJ832" s="26"/>
      <c r="AK832" s="26"/>
      <c r="AL832" s="26"/>
    </row>
    <row r="833" spans="1:38" ht="14.5">
      <c r="A833" s="67">
        <v>837</v>
      </c>
      <c r="B833" s="68"/>
      <c r="C833" s="69"/>
      <c r="D833" s="70"/>
      <c r="E833" s="69"/>
      <c r="F833" s="69"/>
      <c r="G833" s="70"/>
      <c r="H833" s="70"/>
      <c r="I833" s="70"/>
      <c r="J833" s="70"/>
      <c r="K833" s="70"/>
      <c r="L833" s="70"/>
      <c r="M833" s="70"/>
      <c r="N833" s="86"/>
      <c r="O833" s="70"/>
      <c r="P833" s="72"/>
      <c r="Q833" s="73"/>
      <c r="R833" s="72"/>
      <c r="S833" s="73"/>
      <c r="T833" s="73"/>
      <c r="U833" s="74"/>
      <c r="V833" s="26"/>
      <c r="W833" s="26"/>
      <c r="X833" s="26"/>
      <c r="Y833" s="26"/>
      <c r="Z833" s="26"/>
      <c r="AA833" s="26"/>
      <c r="AB833" s="26"/>
      <c r="AC833" s="26"/>
      <c r="AD833" s="26"/>
      <c r="AE833" s="26"/>
      <c r="AF833" s="26"/>
      <c r="AG833" s="26"/>
      <c r="AH833" s="26"/>
      <c r="AI833" s="26"/>
      <c r="AJ833" s="26"/>
      <c r="AK833" s="26"/>
      <c r="AL833" s="26"/>
    </row>
    <row r="834" spans="1:38" ht="14.5">
      <c r="A834" s="67">
        <v>838</v>
      </c>
      <c r="B834" s="68"/>
      <c r="C834" s="69"/>
      <c r="D834" s="70"/>
      <c r="E834" s="69"/>
      <c r="F834" s="69"/>
      <c r="G834" s="70"/>
      <c r="H834" s="70"/>
      <c r="I834" s="70"/>
      <c r="J834" s="70"/>
      <c r="K834" s="70"/>
      <c r="L834" s="70"/>
      <c r="M834" s="70"/>
      <c r="N834" s="86"/>
      <c r="O834" s="70"/>
      <c r="P834" s="72"/>
      <c r="Q834" s="73"/>
      <c r="R834" s="72"/>
      <c r="S834" s="73"/>
      <c r="T834" s="73"/>
      <c r="U834" s="74"/>
      <c r="V834" s="26"/>
      <c r="W834" s="26"/>
      <c r="X834" s="26"/>
      <c r="Y834" s="26"/>
      <c r="Z834" s="26"/>
      <c r="AA834" s="26"/>
      <c r="AB834" s="26"/>
      <c r="AC834" s="26"/>
      <c r="AD834" s="26"/>
      <c r="AE834" s="26"/>
      <c r="AF834" s="26"/>
      <c r="AG834" s="26"/>
      <c r="AH834" s="26"/>
      <c r="AI834" s="26"/>
      <c r="AJ834" s="26"/>
      <c r="AK834" s="26"/>
      <c r="AL834" s="26"/>
    </row>
    <row r="835" spans="1:38" ht="14.5">
      <c r="A835" s="67">
        <v>839</v>
      </c>
      <c r="B835" s="68"/>
      <c r="C835" s="69"/>
      <c r="D835" s="70"/>
      <c r="E835" s="69"/>
      <c r="F835" s="69"/>
      <c r="G835" s="70"/>
      <c r="H835" s="70"/>
      <c r="I835" s="70"/>
      <c r="J835" s="70"/>
      <c r="K835" s="70"/>
      <c r="L835" s="70"/>
      <c r="M835" s="70"/>
      <c r="N835" s="86"/>
      <c r="O835" s="70"/>
      <c r="P835" s="72"/>
      <c r="Q835" s="73"/>
      <c r="R835" s="72"/>
      <c r="S835" s="73"/>
      <c r="T835" s="73"/>
      <c r="U835" s="74"/>
      <c r="V835" s="26"/>
      <c r="W835" s="26"/>
      <c r="X835" s="26"/>
      <c r="Y835" s="26"/>
      <c r="Z835" s="26"/>
      <c r="AA835" s="26"/>
      <c r="AB835" s="26"/>
      <c r="AC835" s="26"/>
      <c r="AD835" s="26"/>
      <c r="AE835" s="26"/>
      <c r="AF835" s="26"/>
      <c r="AG835" s="26"/>
      <c r="AH835" s="26"/>
      <c r="AI835" s="26"/>
      <c r="AJ835" s="26"/>
      <c r="AK835" s="26"/>
      <c r="AL835" s="26"/>
    </row>
    <row r="836" spans="1:38" ht="14.5">
      <c r="A836" s="67">
        <v>840</v>
      </c>
      <c r="B836" s="68"/>
      <c r="C836" s="69"/>
      <c r="D836" s="70"/>
      <c r="E836" s="69"/>
      <c r="F836" s="69"/>
      <c r="G836" s="70"/>
      <c r="H836" s="70"/>
      <c r="I836" s="70"/>
      <c r="J836" s="70"/>
      <c r="K836" s="70"/>
      <c r="L836" s="70"/>
      <c r="M836" s="70"/>
      <c r="N836" s="86"/>
      <c r="O836" s="70"/>
      <c r="P836" s="72"/>
      <c r="Q836" s="73"/>
      <c r="R836" s="72"/>
      <c r="S836" s="73"/>
      <c r="T836" s="73"/>
      <c r="U836" s="74"/>
      <c r="V836" s="26"/>
      <c r="W836" s="26"/>
      <c r="X836" s="26"/>
      <c r="Y836" s="26"/>
      <c r="Z836" s="26"/>
      <c r="AA836" s="26"/>
      <c r="AB836" s="26"/>
      <c r="AC836" s="26"/>
      <c r="AD836" s="26"/>
      <c r="AE836" s="26"/>
      <c r="AF836" s="26"/>
      <c r="AG836" s="26"/>
      <c r="AH836" s="26"/>
      <c r="AI836" s="26"/>
      <c r="AJ836" s="26"/>
      <c r="AK836" s="26"/>
      <c r="AL836" s="26"/>
    </row>
    <row r="837" spans="1:38" ht="14.5" hidden="1">
      <c r="A837" s="67">
        <v>841</v>
      </c>
      <c r="B837" s="68"/>
      <c r="C837" s="69"/>
      <c r="D837" s="70"/>
      <c r="E837" s="69"/>
      <c r="F837" s="69"/>
      <c r="G837" s="70"/>
      <c r="H837" s="70"/>
      <c r="I837" s="70"/>
      <c r="J837" s="70"/>
      <c r="K837" s="70"/>
      <c r="L837" s="70"/>
      <c r="M837" s="70"/>
      <c r="N837" s="86"/>
      <c r="O837" s="70"/>
      <c r="P837" s="72"/>
      <c r="Q837" s="73"/>
      <c r="R837" s="72"/>
      <c r="S837" s="73"/>
      <c r="T837" s="73"/>
      <c r="U837" s="74"/>
      <c r="V837" s="26"/>
      <c r="W837" s="26"/>
      <c r="X837" s="26"/>
      <c r="Y837" s="26"/>
      <c r="Z837" s="26"/>
      <c r="AA837" s="26"/>
      <c r="AB837" s="26"/>
      <c r="AC837" s="26"/>
      <c r="AD837" s="26"/>
      <c r="AE837" s="26"/>
      <c r="AF837" s="26"/>
      <c r="AG837" s="26"/>
      <c r="AH837" s="26"/>
      <c r="AI837" s="26"/>
      <c r="AJ837" s="26"/>
      <c r="AK837" s="26"/>
      <c r="AL837" s="26"/>
    </row>
    <row r="838" spans="1:38" ht="14.5" hidden="1">
      <c r="A838" s="67">
        <v>842</v>
      </c>
      <c r="B838" s="68"/>
      <c r="C838" s="69"/>
      <c r="D838" s="70"/>
      <c r="E838" s="69"/>
      <c r="F838" s="69"/>
      <c r="G838" s="70"/>
      <c r="H838" s="70"/>
      <c r="I838" s="70"/>
      <c r="J838" s="70"/>
      <c r="K838" s="70"/>
      <c r="L838" s="70"/>
      <c r="M838" s="70"/>
      <c r="N838" s="86"/>
      <c r="O838" s="70"/>
      <c r="P838" s="72"/>
      <c r="Q838" s="73"/>
      <c r="R838" s="72"/>
      <c r="S838" s="73"/>
      <c r="T838" s="73"/>
      <c r="U838" s="74"/>
      <c r="V838" s="26"/>
      <c r="W838" s="26"/>
      <c r="X838" s="26"/>
      <c r="Y838" s="26"/>
      <c r="Z838" s="26"/>
      <c r="AA838" s="26"/>
      <c r="AB838" s="26"/>
      <c r="AC838" s="26"/>
      <c r="AD838" s="26"/>
      <c r="AE838" s="26"/>
      <c r="AF838" s="26"/>
      <c r="AG838" s="26"/>
      <c r="AH838" s="26"/>
      <c r="AI838" s="26"/>
      <c r="AJ838" s="26"/>
      <c r="AK838" s="26"/>
      <c r="AL838" s="26"/>
    </row>
    <row r="839" spans="1:38" ht="14.5" hidden="1">
      <c r="A839" s="67">
        <v>843</v>
      </c>
      <c r="B839" s="68"/>
      <c r="C839" s="69"/>
      <c r="D839" s="70"/>
      <c r="E839" s="69"/>
      <c r="F839" s="69"/>
      <c r="G839" s="70"/>
      <c r="H839" s="70"/>
      <c r="I839" s="70"/>
      <c r="J839" s="70"/>
      <c r="K839" s="70"/>
      <c r="L839" s="70"/>
      <c r="M839" s="70"/>
      <c r="N839" s="86"/>
      <c r="O839" s="70"/>
      <c r="P839" s="72"/>
      <c r="Q839" s="73"/>
      <c r="R839" s="72"/>
      <c r="S839" s="73"/>
      <c r="T839" s="73"/>
      <c r="U839" s="74"/>
      <c r="V839" s="26"/>
      <c r="W839" s="26"/>
      <c r="X839" s="26"/>
      <c r="Y839" s="26"/>
      <c r="Z839" s="26"/>
      <c r="AA839" s="26"/>
      <c r="AB839" s="26"/>
      <c r="AC839" s="26"/>
      <c r="AD839" s="26"/>
      <c r="AE839" s="26"/>
      <c r="AF839" s="26"/>
      <c r="AG839" s="26"/>
      <c r="AH839" s="26"/>
      <c r="AI839" s="26"/>
      <c r="AJ839" s="26"/>
      <c r="AK839" s="26"/>
      <c r="AL839" s="26"/>
    </row>
    <row r="840" spans="1:38" ht="14.5" hidden="1">
      <c r="A840" s="67">
        <v>844</v>
      </c>
      <c r="B840" s="68"/>
      <c r="C840" s="69"/>
      <c r="D840" s="70"/>
      <c r="E840" s="69"/>
      <c r="F840" s="69"/>
      <c r="G840" s="70"/>
      <c r="H840" s="70"/>
      <c r="I840" s="70"/>
      <c r="J840" s="70"/>
      <c r="K840" s="70"/>
      <c r="L840" s="70"/>
      <c r="M840" s="70"/>
      <c r="N840" s="86"/>
      <c r="O840" s="70"/>
      <c r="P840" s="72"/>
      <c r="Q840" s="73"/>
      <c r="R840" s="72"/>
      <c r="S840" s="73"/>
      <c r="T840" s="73"/>
      <c r="U840" s="74"/>
      <c r="V840" s="26"/>
      <c r="W840" s="26"/>
      <c r="X840" s="26"/>
      <c r="Y840" s="26"/>
      <c r="Z840" s="26"/>
      <c r="AA840" s="26"/>
      <c r="AB840" s="26"/>
      <c r="AC840" s="26"/>
      <c r="AD840" s="26"/>
      <c r="AE840" s="26"/>
      <c r="AF840" s="26"/>
      <c r="AG840" s="26"/>
      <c r="AH840" s="26"/>
      <c r="AI840" s="26"/>
      <c r="AJ840" s="26"/>
      <c r="AK840" s="26"/>
      <c r="AL840" s="26"/>
    </row>
    <row r="841" spans="1:38" ht="14.5" hidden="1">
      <c r="A841" s="67">
        <v>845</v>
      </c>
      <c r="B841" s="68"/>
      <c r="C841" s="69"/>
      <c r="D841" s="70"/>
      <c r="E841" s="69"/>
      <c r="F841" s="69"/>
      <c r="G841" s="70"/>
      <c r="H841" s="70"/>
      <c r="I841" s="70"/>
      <c r="J841" s="70"/>
      <c r="K841" s="70"/>
      <c r="L841" s="70"/>
      <c r="M841" s="70"/>
      <c r="N841" s="86"/>
      <c r="O841" s="70"/>
      <c r="P841" s="72"/>
      <c r="Q841" s="73"/>
      <c r="R841" s="72"/>
      <c r="S841" s="73"/>
      <c r="T841" s="73"/>
      <c r="U841" s="74"/>
      <c r="V841" s="26"/>
      <c r="W841" s="26"/>
      <c r="X841" s="26"/>
      <c r="Y841" s="26"/>
      <c r="Z841" s="26"/>
      <c r="AA841" s="26"/>
      <c r="AB841" s="26"/>
      <c r="AC841" s="26"/>
      <c r="AD841" s="26"/>
      <c r="AE841" s="26"/>
      <c r="AF841" s="26"/>
      <c r="AG841" s="26"/>
      <c r="AH841" s="26"/>
      <c r="AI841" s="26"/>
      <c r="AJ841" s="26"/>
      <c r="AK841" s="26"/>
      <c r="AL841" s="26"/>
    </row>
    <row r="842" spans="1:38" ht="14.5" hidden="1">
      <c r="A842" s="67">
        <v>846</v>
      </c>
      <c r="B842" s="68"/>
      <c r="C842" s="69"/>
      <c r="D842" s="70"/>
      <c r="E842" s="69"/>
      <c r="F842" s="69"/>
      <c r="G842" s="70"/>
      <c r="H842" s="70"/>
      <c r="I842" s="70"/>
      <c r="J842" s="70"/>
      <c r="K842" s="70"/>
      <c r="L842" s="70"/>
      <c r="M842" s="70"/>
      <c r="N842" s="86"/>
      <c r="O842" s="70"/>
      <c r="P842" s="72"/>
      <c r="Q842" s="73"/>
      <c r="R842" s="72"/>
      <c r="S842" s="73"/>
      <c r="T842" s="73"/>
      <c r="U842" s="74"/>
      <c r="V842" s="26"/>
      <c r="W842" s="26"/>
      <c r="X842" s="26"/>
      <c r="Y842" s="26"/>
      <c r="Z842" s="26"/>
      <c r="AA842" s="26"/>
      <c r="AB842" s="26"/>
      <c r="AC842" s="26"/>
      <c r="AD842" s="26"/>
      <c r="AE842" s="26"/>
      <c r="AF842" s="26"/>
      <c r="AG842" s="26"/>
      <c r="AH842" s="26"/>
      <c r="AI842" s="26"/>
      <c r="AJ842" s="26"/>
      <c r="AK842" s="26"/>
      <c r="AL842" s="26"/>
    </row>
    <row r="843" spans="1:38" ht="14.5" hidden="1">
      <c r="A843" s="67">
        <v>847</v>
      </c>
      <c r="B843" s="68"/>
      <c r="C843" s="69"/>
      <c r="D843" s="70"/>
      <c r="E843" s="69"/>
      <c r="F843" s="69"/>
      <c r="G843" s="70"/>
      <c r="H843" s="70"/>
      <c r="I843" s="70"/>
      <c r="J843" s="70"/>
      <c r="K843" s="70"/>
      <c r="L843" s="70"/>
      <c r="M843" s="70"/>
      <c r="N843" s="86"/>
      <c r="O843" s="70"/>
      <c r="P843" s="72"/>
      <c r="Q843" s="73"/>
      <c r="R843" s="72"/>
      <c r="S843" s="73"/>
      <c r="T843" s="73"/>
      <c r="U843" s="74"/>
      <c r="V843" s="26"/>
      <c r="W843" s="26"/>
      <c r="X843" s="26"/>
      <c r="Y843" s="26"/>
      <c r="Z843" s="26"/>
      <c r="AA843" s="26"/>
      <c r="AB843" s="26"/>
      <c r="AC843" s="26"/>
      <c r="AD843" s="26"/>
      <c r="AE843" s="26"/>
      <c r="AF843" s="26"/>
      <c r="AG843" s="26"/>
      <c r="AH843" s="26"/>
      <c r="AI843" s="26"/>
      <c r="AJ843" s="26"/>
      <c r="AK843" s="26"/>
      <c r="AL843" s="26"/>
    </row>
    <row r="844" spans="1:38" ht="14.5" hidden="1">
      <c r="A844" s="67">
        <v>848</v>
      </c>
      <c r="B844" s="68"/>
      <c r="C844" s="69"/>
      <c r="D844" s="70"/>
      <c r="E844" s="69"/>
      <c r="F844" s="69"/>
      <c r="G844" s="70"/>
      <c r="H844" s="70"/>
      <c r="I844" s="70"/>
      <c r="J844" s="70"/>
      <c r="K844" s="70"/>
      <c r="L844" s="70"/>
      <c r="M844" s="70"/>
      <c r="N844" s="86"/>
      <c r="O844" s="70"/>
      <c r="P844" s="72"/>
      <c r="Q844" s="73"/>
      <c r="R844" s="72"/>
      <c r="S844" s="73"/>
      <c r="T844" s="73"/>
      <c r="U844" s="74"/>
      <c r="V844" s="26"/>
      <c r="W844" s="26"/>
      <c r="X844" s="26"/>
      <c r="Y844" s="26"/>
      <c r="Z844" s="26"/>
      <c r="AA844" s="26"/>
      <c r="AB844" s="26"/>
      <c r="AC844" s="26"/>
      <c r="AD844" s="26"/>
      <c r="AE844" s="26"/>
      <c r="AF844" s="26"/>
      <c r="AG844" s="26"/>
      <c r="AH844" s="26"/>
      <c r="AI844" s="26"/>
      <c r="AJ844" s="26"/>
      <c r="AK844" s="26"/>
      <c r="AL844" s="26"/>
    </row>
    <row r="845" spans="1:38" ht="14.5" hidden="1">
      <c r="A845" s="67">
        <v>849</v>
      </c>
      <c r="B845" s="68"/>
      <c r="C845" s="69"/>
      <c r="D845" s="70"/>
      <c r="E845" s="69"/>
      <c r="F845" s="69"/>
      <c r="G845" s="70"/>
      <c r="H845" s="70"/>
      <c r="I845" s="70"/>
      <c r="J845" s="70"/>
      <c r="K845" s="70"/>
      <c r="L845" s="70"/>
      <c r="M845" s="70"/>
      <c r="N845" s="86"/>
      <c r="O845" s="70"/>
      <c r="P845" s="72"/>
      <c r="Q845" s="73"/>
      <c r="R845" s="72"/>
      <c r="S845" s="73"/>
      <c r="T845" s="73"/>
      <c r="U845" s="74"/>
      <c r="V845" s="26"/>
      <c r="W845" s="26"/>
      <c r="X845" s="26"/>
      <c r="Y845" s="26"/>
      <c r="Z845" s="26"/>
      <c r="AA845" s="26"/>
      <c r="AB845" s="26"/>
      <c r="AC845" s="26"/>
      <c r="AD845" s="26"/>
      <c r="AE845" s="26"/>
      <c r="AF845" s="26"/>
      <c r="AG845" s="26"/>
      <c r="AH845" s="26"/>
      <c r="AI845" s="26"/>
      <c r="AJ845" s="26"/>
      <c r="AK845" s="26"/>
      <c r="AL845" s="26"/>
    </row>
    <row r="846" spans="1:38" ht="14.5">
      <c r="A846" s="67">
        <v>850</v>
      </c>
      <c r="B846" s="68"/>
      <c r="C846" s="69"/>
      <c r="D846" s="70"/>
      <c r="E846" s="69"/>
      <c r="F846" s="69"/>
      <c r="G846" s="101"/>
      <c r="H846" s="70"/>
      <c r="I846" s="70"/>
      <c r="J846" s="70"/>
      <c r="K846" s="70"/>
      <c r="L846" s="70"/>
      <c r="M846" s="70"/>
      <c r="N846" s="86"/>
      <c r="O846" s="70"/>
      <c r="P846" s="72"/>
      <c r="Q846" s="73"/>
      <c r="R846" s="72"/>
      <c r="S846" s="73"/>
      <c r="T846" s="73"/>
      <c r="U846" s="74"/>
      <c r="V846" s="26"/>
      <c r="W846" s="26"/>
      <c r="X846" s="26"/>
      <c r="Y846" s="26"/>
      <c r="Z846" s="26"/>
      <c r="AA846" s="26"/>
      <c r="AB846" s="26"/>
      <c r="AC846" s="26"/>
      <c r="AD846" s="26"/>
      <c r="AE846" s="26"/>
      <c r="AF846" s="26"/>
      <c r="AG846" s="26"/>
      <c r="AH846" s="26"/>
      <c r="AI846" s="26"/>
      <c r="AJ846" s="26"/>
      <c r="AK846" s="26"/>
      <c r="AL846" s="26"/>
    </row>
    <row r="847" spans="1:38" ht="14.5">
      <c r="A847" s="67">
        <v>851</v>
      </c>
      <c r="B847" s="68"/>
      <c r="C847" s="69"/>
      <c r="D847" s="70"/>
      <c r="E847" s="69"/>
      <c r="F847" s="69"/>
      <c r="G847" s="70"/>
      <c r="H847" s="70"/>
      <c r="I847" s="70"/>
      <c r="J847" s="70"/>
      <c r="K847" s="70"/>
      <c r="L847" s="70"/>
      <c r="M847" s="70"/>
      <c r="N847" s="86"/>
      <c r="O847" s="70"/>
      <c r="P847" s="72"/>
      <c r="Q847" s="73"/>
      <c r="R847" s="72"/>
      <c r="S847" s="73"/>
      <c r="T847" s="73"/>
      <c r="U847" s="74"/>
      <c r="V847" s="26"/>
      <c r="W847" s="26"/>
      <c r="X847" s="26"/>
      <c r="Y847" s="26"/>
      <c r="Z847" s="26"/>
      <c r="AA847" s="26"/>
      <c r="AB847" s="26"/>
      <c r="AC847" s="26"/>
      <c r="AD847" s="26"/>
      <c r="AE847" s="26"/>
      <c r="AF847" s="26"/>
      <c r="AG847" s="26"/>
      <c r="AH847" s="26"/>
      <c r="AI847" s="26"/>
      <c r="AJ847" s="26"/>
      <c r="AK847" s="26"/>
      <c r="AL847" s="26"/>
    </row>
    <row r="848" spans="1:38" ht="14.5">
      <c r="A848" s="67">
        <v>852</v>
      </c>
      <c r="B848" s="68"/>
      <c r="C848" s="69"/>
      <c r="D848" s="70"/>
      <c r="E848" s="69"/>
      <c r="F848" s="69"/>
      <c r="G848" s="70"/>
      <c r="H848" s="70"/>
      <c r="I848" s="70"/>
      <c r="J848" s="70"/>
      <c r="K848" s="70"/>
      <c r="L848" s="70"/>
      <c r="M848" s="70"/>
      <c r="N848" s="86"/>
      <c r="O848" s="70"/>
      <c r="P848" s="72"/>
      <c r="Q848" s="73"/>
      <c r="R848" s="72"/>
      <c r="S848" s="73"/>
      <c r="T848" s="73"/>
      <c r="U848" s="74"/>
      <c r="V848" s="26"/>
      <c r="W848" s="26"/>
      <c r="X848" s="26"/>
      <c r="Y848" s="26"/>
      <c r="Z848" s="26"/>
      <c r="AA848" s="26"/>
      <c r="AB848" s="26"/>
      <c r="AC848" s="26"/>
      <c r="AD848" s="26"/>
      <c r="AE848" s="26"/>
      <c r="AF848" s="26"/>
      <c r="AG848" s="26"/>
      <c r="AH848" s="26"/>
      <c r="AI848" s="26"/>
      <c r="AJ848" s="26"/>
      <c r="AK848" s="26"/>
      <c r="AL848" s="26"/>
    </row>
    <row r="849" spans="1:38" ht="14.5">
      <c r="A849" s="67">
        <v>853</v>
      </c>
      <c r="B849" s="68"/>
      <c r="C849" s="69"/>
      <c r="D849" s="70"/>
      <c r="E849" s="69"/>
      <c r="F849" s="69"/>
      <c r="G849" s="70"/>
      <c r="H849" s="70"/>
      <c r="I849" s="70"/>
      <c r="J849" s="70"/>
      <c r="K849" s="70"/>
      <c r="L849" s="70"/>
      <c r="M849" s="70"/>
      <c r="N849" s="86"/>
      <c r="O849" s="70"/>
      <c r="P849" s="72"/>
      <c r="Q849" s="73"/>
      <c r="R849" s="72"/>
      <c r="S849" s="73"/>
      <c r="T849" s="73"/>
      <c r="U849" s="74"/>
      <c r="V849" s="26"/>
      <c r="W849" s="26"/>
      <c r="X849" s="26"/>
      <c r="Y849" s="26"/>
      <c r="Z849" s="26"/>
      <c r="AA849" s="26"/>
      <c r="AB849" s="26"/>
      <c r="AC849" s="26"/>
      <c r="AD849" s="26"/>
      <c r="AE849" s="26"/>
      <c r="AF849" s="26"/>
      <c r="AG849" s="26"/>
      <c r="AH849" s="26"/>
      <c r="AI849" s="26"/>
      <c r="AJ849" s="26"/>
      <c r="AK849" s="26"/>
      <c r="AL849" s="26"/>
    </row>
    <row r="850" spans="1:38" ht="14.5">
      <c r="A850" s="67">
        <v>854</v>
      </c>
      <c r="B850" s="68"/>
      <c r="C850" s="69"/>
      <c r="D850" s="70"/>
      <c r="E850" s="69"/>
      <c r="F850" s="69"/>
      <c r="G850" s="70"/>
      <c r="H850" s="70"/>
      <c r="I850" s="70"/>
      <c r="J850" s="70"/>
      <c r="K850" s="70"/>
      <c r="L850" s="70"/>
      <c r="M850" s="70"/>
      <c r="N850" s="86"/>
      <c r="O850" s="70"/>
      <c r="P850" s="72"/>
      <c r="Q850" s="73"/>
      <c r="R850" s="72"/>
      <c r="S850" s="73"/>
      <c r="T850" s="73"/>
      <c r="U850" s="74"/>
      <c r="V850" s="26"/>
      <c r="W850" s="26"/>
      <c r="X850" s="26"/>
      <c r="Y850" s="26"/>
      <c r="Z850" s="26"/>
      <c r="AA850" s="26"/>
      <c r="AB850" s="26"/>
      <c r="AC850" s="26"/>
      <c r="AD850" s="26"/>
      <c r="AE850" s="26"/>
      <c r="AF850" s="26"/>
      <c r="AG850" s="26"/>
      <c r="AH850" s="26"/>
      <c r="AI850" s="26"/>
      <c r="AJ850" s="26"/>
      <c r="AK850" s="26"/>
      <c r="AL850" s="26"/>
    </row>
    <row r="851" spans="1:38" ht="14.5">
      <c r="A851" s="67">
        <v>855</v>
      </c>
      <c r="B851" s="68"/>
      <c r="C851" s="69"/>
      <c r="D851" s="70"/>
      <c r="E851" s="69"/>
      <c r="F851" s="69"/>
      <c r="G851" s="70"/>
      <c r="H851" s="70"/>
      <c r="I851" s="70"/>
      <c r="J851" s="70"/>
      <c r="K851" s="70"/>
      <c r="L851" s="70"/>
      <c r="M851" s="70"/>
      <c r="N851" s="86"/>
      <c r="O851" s="70"/>
      <c r="P851" s="72"/>
      <c r="Q851" s="73"/>
      <c r="R851" s="72"/>
      <c r="S851" s="73"/>
      <c r="T851" s="73"/>
      <c r="U851" s="74"/>
      <c r="V851" s="26"/>
      <c r="W851" s="26"/>
      <c r="X851" s="26"/>
      <c r="Y851" s="26"/>
      <c r="Z851" s="26"/>
      <c r="AA851" s="26"/>
      <c r="AB851" s="26"/>
      <c r="AC851" s="26"/>
      <c r="AD851" s="26"/>
      <c r="AE851" s="26"/>
      <c r="AF851" s="26"/>
      <c r="AG851" s="26"/>
      <c r="AH851" s="26"/>
      <c r="AI851" s="26"/>
      <c r="AJ851" s="26"/>
      <c r="AK851" s="26"/>
      <c r="AL851" s="26"/>
    </row>
    <row r="852" spans="1:38" ht="14.5">
      <c r="A852" s="67">
        <v>856</v>
      </c>
      <c r="B852" s="68"/>
      <c r="C852" s="69"/>
      <c r="D852" s="70"/>
      <c r="E852" s="69"/>
      <c r="F852" s="69"/>
      <c r="G852" s="70"/>
      <c r="H852" s="70"/>
      <c r="I852" s="70"/>
      <c r="J852" s="70"/>
      <c r="K852" s="70"/>
      <c r="L852" s="70"/>
      <c r="M852" s="70"/>
      <c r="N852" s="86"/>
      <c r="O852" s="70"/>
      <c r="P852" s="72"/>
      <c r="Q852" s="73"/>
      <c r="R852" s="72"/>
      <c r="S852" s="73"/>
      <c r="T852" s="73"/>
      <c r="U852" s="74"/>
      <c r="V852" s="26"/>
      <c r="W852" s="26"/>
      <c r="X852" s="26"/>
      <c r="Y852" s="26"/>
      <c r="Z852" s="26"/>
      <c r="AA852" s="26"/>
      <c r="AB852" s="26"/>
      <c r="AC852" s="26"/>
      <c r="AD852" s="26"/>
      <c r="AE852" s="26"/>
      <c r="AF852" s="26"/>
      <c r="AG852" s="26"/>
      <c r="AH852" s="26"/>
      <c r="AI852" s="26"/>
      <c r="AJ852" s="26"/>
      <c r="AK852" s="26"/>
      <c r="AL852" s="26"/>
    </row>
    <row r="853" spans="1:38" ht="14.5">
      <c r="A853" s="67">
        <v>857</v>
      </c>
      <c r="B853" s="68"/>
      <c r="C853" s="69"/>
      <c r="D853" s="70"/>
      <c r="E853" s="69"/>
      <c r="F853" s="69"/>
      <c r="G853" s="70"/>
      <c r="H853" s="70"/>
      <c r="I853" s="70"/>
      <c r="J853" s="70"/>
      <c r="K853" s="70"/>
      <c r="L853" s="70"/>
      <c r="M853" s="70"/>
      <c r="N853" s="86"/>
      <c r="O853" s="70"/>
      <c r="P853" s="72"/>
      <c r="Q853" s="73"/>
      <c r="R853" s="72"/>
      <c r="S853" s="73"/>
      <c r="T853" s="73"/>
      <c r="U853" s="74"/>
      <c r="V853" s="26"/>
      <c r="W853" s="26"/>
      <c r="X853" s="26"/>
      <c r="Y853" s="26"/>
      <c r="Z853" s="26"/>
      <c r="AA853" s="26"/>
      <c r="AB853" s="26"/>
      <c r="AC853" s="26"/>
      <c r="AD853" s="26"/>
      <c r="AE853" s="26"/>
      <c r="AF853" s="26"/>
      <c r="AG853" s="26"/>
      <c r="AH853" s="26"/>
      <c r="AI853" s="26"/>
      <c r="AJ853" s="26"/>
      <c r="AK853" s="26"/>
      <c r="AL853" s="26"/>
    </row>
    <row r="854" spans="1:38" ht="14.5">
      <c r="A854" s="67">
        <v>858</v>
      </c>
      <c r="B854" s="68"/>
      <c r="C854" s="69"/>
      <c r="D854" s="70"/>
      <c r="E854" s="69"/>
      <c r="F854" s="69"/>
      <c r="G854" s="70"/>
      <c r="H854" s="70"/>
      <c r="I854" s="70"/>
      <c r="J854" s="70"/>
      <c r="K854" s="70"/>
      <c r="L854" s="70"/>
      <c r="M854" s="70"/>
      <c r="N854" s="86"/>
      <c r="O854" s="70"/>
      <c r="P854" s="72"/>
      <c r="Q854" s="73"/>
      <c r="R854" s="72"/>
      <c r="S854" s="73"/>
      <c r="T854" s="73"/>
      <c r="U854" s="74"/>
      <c r="V854" s="26"/>
      <c r="W854" s="26"/>
      <c r="X854" s="26"/>
      <c r="Y854" s="26"/>
      <c r="Z854" s="26"/>
      <c r="AA854" s="26"/>
      <c r="AB854" s="26"/>
      <c r="AC854" s="26"/>
      <c r="AD854" s="26"/>
      <c r="AE854" s="26"/>
      <c r="AF854" s="26"/>
      <c r="AG854" s="26"/>
      <c r="AH854" s="26"/>
      <c r="AI854" s="26"/>
      <c r="AJ854" s="26"/>
      <c r="AK854" s="26"/>
      <c r="AL854" s="26"/>
    </row>
    <row r="855" spans="1:38" ht="14.5">
      <c r="A855" s="67">
        <v>859</v>
      </c>
      <c r="B855" s="68"/>
      <c r="C855" s="69"/>
      <c r="D855" s="70"/>
      <c r="E855" s="69"/>
      <c r="F855" s="69"/>
      <c r="G855" s="70"/>
      <c r="H855" s="70"/>
      <c r="I855" s="70"/>
      <c r="J855" s="70"/>
      <c r="K855" s="70"/>
      <c r="L855" s="70"/>
      <c r="M855" s="70"/>
      <c r="N855" s="86"/>
      <c r="O855" s="70"/>
      <c r="P855" s="72"/>
      <c r="Q855" s="73"/>
      <c r="R855" s="72"/>
      <c r="S855" s="73"/>
      <c r="T855" s="73"/>
      <c r="U855" s="74"/>
      <c r="V855" s="26"/>
      <c r="W855" s="26"/>
      <c r="X855" s="26"/>
      <c r="Y855" s="26"/>
      <c r="Z855" s="26"/>
      <c r="AA855" s="26"/>
      <c r="AB855" s="26"/>
      <c r="AC855" s="26"/>
      <c r="AD855" s="26"/>
      <c r="AE855" s="26"/>
      <c r="AF855" s="26"/>
      <c r="AG855" s="26"/>
      <c r="AH855" s="26"/>
      <c r="AI855" s="26"/>
      <c r="AJ855" s="26"/>
      <c r="AK855" s="26"/>
      <c r="AL855" s="26"/>
    </row>
    <row r="856" spans="1:38" ht="14.5">
      <c r="A856" s="67">
        <v>860</v>
      </c>
      <c r="B856" s="68"/>
      <c r="C856" s="69"/>
      <c r="D856" s="70"/>
      <c r="E856" s="69"/>
      <c r="F856" s="69"/>
      <c r="G856" s="70"/>
      <c r="H856" s="70"/>
      <c r="I856" s="70"/>
      <c r="J856" s="70"/>
      <c r="K856" s="70"/>
      <c r="L856" s="70"/>
      <c r="M856" s="70"/>
      <c r="N856" s="86"/>
      <c r="O856" s="70"/>
      <c r="P856" s="72"/>
      <c r="Q856" s="73"/>
      <c r="R856" s="72"/>
      <c r="S856" s="73"/>
      <c r="T856" s="73"/>
      <c r="U856" s="74"/>
      <c r="V856" s="26"/>
      <c r="W856" s="26"/>
      <c r="X856" s="26"/>
      <c r="Y856" s="26"/>
      <c r="Z856" s="26"/>
      <c r="AA856" s="26"/>
      <c r="AB856" s="26"/>
      <c r="AC856" s="26"/>
      <c r="AD856" s="26"/>
      <c r="AE856" s="26"/>
      <c r="AF856" s="26"/>
      <c r="AG856" s="26"/>
      <c r="AH856" s="26"/>
      <c r="AI856" s="26"/>
      <c r="AJ856" s="26"/>
      <c r="AK856" s="26"/>
      <c r="AL856" s="26"/>
    </row>
    <row r="857" spans="1:38" ht="14.5">
      <c r="A857" s="67">
        <v>861</v>
      </c>
      <c r="B857" s="68"/>
      <c r="C857" s="69"/>
      <c r="D857" s="70"/>
      <c r="E857" s="69"/>
      <c r="F857" s="69"/>
      <c r="G857" s="70"/>
      <c r="H857" s="70"/>
      <c r="I857" s="70"/>
      <c r="J857" s="70"/>
      <c r="K857" s="70"/>
      <c r="L857" s="70"/>
      <c r="M857" s="70"/>
      <c r="N857" s="86"/>
      <c r="O857" s="70"/>
      <c r="P857" s="72"/>
      <c r="Q857" s="73"/>
      <c r="R857" s="72"/>
      <c r="S857" s="73"/>
      <c r="T857" s="73"/>
      <c r="U857" s="74"/>
      <c r="V857" s="26"/>
      <c r="W857" s="26"/>
      <c r="X857" s="26"/>
      <c r="Y857" s="26"/>
      <c r="Z857" s="26"/>
      <c r="AA857" s="26"/>
      <c r="AB857" s="26"/>
      <c r="AC857" s="26"/>
      <c r="AD857" s="26"/>
      <c r="AE857" s="26"/>
      <c r="AF857" s="26"/>
      <c r="AG857" s="26"/>
      <c r="AH857" s="26"/>
      <c r="AI857" s="26"/>
      <c r="AJ857" s="26"/>
      <c r="AK857" s="26"/>
      <c r="AL857" s="26"/>
    </row>
    <row r="858" spans="1:38" ht="14.5">
      <c r="A858" s="67">
        <v>862</v>
      </c>
      <c r="B858" s="68"/>
      <c r="C858" s="69"/>
      <c r="D858" s="70"/>
      <c r="E858" s="69"/>
      <c r="F858" s="69"/>
      <c r="G858" s="70"/>
      <c r="H858" s="70"/>
      <c r="I858" s="70"/>
      <c r="J858" s="70"/>
      <c r="K858" s="70"/>
      <c r="L858" s="70"/>
      <c r="M858" s="70"/>
      <c r="N858" s="86"/>
      <c r="O858" s="70"/>
      <c r="P858" s="72"/>
      <c r="Q858" s="73"/>
      <c r="R858" s="72"/>
      <c r="S858" s="73"/>
      <c r="T858" s="73"/>
      <c r="U858" s="74"/>
      <c r="V858" s="26"/>
      <c r="W858" s="26"/>
      <c r="X858" s="26"/>
      <c r="Y858" s="26"/>
      <c r="Z858" s="26"/>
      <c r="AA858" s="26"/>
      <c r="AB858" s="26"/>
      <c r="AC858" s="26"/>
      <c r="AD858" s="26"/>
      <c r="AE858" s="26"/>
      <c r="AF858" s="26"/>
      <c r="AG858" s="26"/>
      <c r="AH858" s="26"/>
      <c r="AI858" s="26"/>
      <c r="AJ858" s="26"/>
      <c r="AK858" s="26"/>
      <c r="AL858" s="26"/>
    </row>
    <row r="859" spans="1:38" ht="14.5">
      <c r="A859" s="67">
        <v>863</v>
      </c>
      <c r="B859" s="68"/>
      <c r="C859" s="69"/>
      <c r="D859" s="70"/>
      <c r="E859" s="69"/>
      <c r="F859" s="69"/>
      <c r="G859" s="70"/>
      <c r="H859" s="70"/>
      <c r="I859" s="70"/>
      <c r="J859" s="70"/>
      <c r="K859" s="70"/>
      <c r="L859" s="70"/>
      <c r="M859" s="70"/>
      <c r="N859" s="86"/>
      <c r="O859" s="70"/>
      <c r="P859" s="72"/>
      <c r="Q859" s="73"/>
      <c r="R859" s="72"/>
      <c r="S859" s="73"/>
      <c r="T859" s="73"/>
      <c r="U859" s="74"/>
      <c r="V859" s="26"/>
      <c r="W859" s="26"/>
      <c r="X859" s="26"/>
      <c r="Y859" s="26"/>
      <c r="Z859" s="26"/>
      <c r="AA859" s="26"/>
      <c r="AB859" s="26"/>
      <c r="AC859" s="26"/>
      <c r="AD859" s="26"/>
      <c r="AE859" s="26"/>
      <c r="AF859" s="26"/>
      <c r="AG859" s="26"/>
      <c r="AH859" s="26"/>
      <c r="AI859" s="26"/>
      <c r="AJ859" s="26"/>
      <c r="AK859" s="26"/>
      <c r="AL859" s="26"/>
    </row>
    <row r="860" spans="1:38" ht="14.5">
      <c r="A860" s="67">
        <v>864</v>
      </c>
      <c r="B860" s="68"/>
      <c r="C860" s="69"/>
      <c r="D860" s="70"/>
      <c r="E860" s="69"/>
      <c r="F860" s="69"/>
      <c r="G860" s="70"/>
      <c r="H860" s="70"/>
      <c r="I860" s="70"/>
      <c r="J860" s="70"/>
      <c r="K860" s="70"/>
      <c r="L860" s="70"/>
      <c r="M860" s="70"/>
      <c r="N860" s="86"/>
      <c r="O860" s="70"/>
      <c r="P860" s="72"/>
      <c r="Q860" s="73"/>
      <c r="R860" s="72"/>
      <c r="S860" s="73"/>
      <c r="T860" s="73"/>
      <c r="U860" s="74"/>
      <c r="V860" s="26"/>
      <c r="W860" s="26"/>
      <c r="X860" s="26"/>
      <c r="Y860" s="26"/>
      <c r="Z860" s="26"/>
      <c r="AA860" s="26"/>
      <c r="AB860" s="26"/>
      <c r="AC860" s="26"/>
      <c r="AD860" s="26"/>
      <c r="AE860" s="26"/>
      <c r="AF860" s="26"/>
      <c r="AG860" s="26"/>
      <c r="AH860" s="26"/>
      <c r="AI860" s="26"/>
      <c r="AJ860" s="26"/>
      <c r="AK860" s="26"/>
      <c r="AL860" s="26"/>
    </row>
    <row r="861" spans="1:38" ht="14.5">
      <c r="A861" s="67">
        <v>865</v>
      </c>
      <c r="B861" s="68"/>
      <c r="C861" s="69"/>
      <c r="D861" s="70"/>
      <c r="E861" s="69"/>
      <c r="F861" s="69"/>
      <c r="G861" s="70"/>
      <c r="H861" s="70"/>
      <c r="I861" s="70"/>
      <c r="J861" s="70"/>
      <c r="K861" s="70"/>
      <c r="L861" s="70"/>
      <c r="M861" s="70"/>
      <c r="N861" s="86"/>
      <c r="O861" s="70"/>
      <c r="P861" s="72"/>
      <c r="Q861" s="73"/>
      <c r="R861" s="72"/>
      <c r="S861" s="73"/>
      <c r="T861" s="73"/>
      <c r="U861" s="74"/>
      <c r="V861" s="26"/>
      <c r="W861" s="26"/>
      <c r="X861" s="26"/>
      <c r="Y861" s="26"/>
      <c r="Z861" s="26"/>
      <c r="AA861" s="26"/>
      <c r="AB861" s="26"/>
      <c r="AC861" s="26"/>
      <c r="AD861" s="26"/>
      <c r="AE861" s="26"/>
      <c r="AF861" s="26"/>
      <c r="AG861" s="26"/>
      <c r="AH861" s="26"/>
      <c r="AI861" s="26"/>
      <c r="AJ861" s="26"/>
      <c r="AK861" s="26"/>
      <c r="AL861" s="26"/>
    </row>
    <row r="862" spans="1:38" ht="14.5">
      <c r="A862" s="67">
        <v>866</v>
      </c>
      <c r="B862" s="68"/>
      <c r="C862" s="69"/>
      <c r="D862" s="70"/>
      <c r="E862" s="69"/>
      <c r="F862" s="69"/>
      <c r="G862" s="70"/>
      <c r="H862" s="70"/>
      <c r="I862" s="70"/>
      <c r="J862" s="70"/>
      <c r="K862" s="70"/>
      <c r="L862" s="70"/>
      <c r="M862" s="70"/>
      <c r="N862" s="86"/>
      <c r="O862" s="70"/>
      <c r="P862" s="72"/>
      <c r="Q862" s="73"/>
      <c r="R862" s="72"/>
      <c r="S862" s="73"/>
      <c r="T862" s="73"/>
      <c r="U862" s="74"/>
      <c r="V862" s="26"/>
      <c r="W862" s="26"/>
      <c r="X862" s="26"/>
      <c r="Y862" s="26"/>
      <c r="Z862" s="26"/>
      <c r="AA862" s="26"/>
      <c r="AB862" s="26"/>
      <c r="AC862" s="26"/>
      <c r="AD862" s="26"/>
      <c r="AE862" s="26"/>
      <c r="AF862" s="26"/>
      <c r="AG862" s="26"/>
      <c r="AH862" s="26"/>
      <c r="AI862" s="26"/>
      <c r="AJ862" s="26"/>
      <c r="AK862" s="26"/>
      <c r="AL862" s="26"/>
    </row>
    <row r="863" spans="1:38" ht="14.5">
      <c r="A863" s="67">
        <v>867</v>
      </c>
      <c r="B863" s="68"/>
      <c r="C863" s="69"/>
      <c r="D863" s="70"/>
      <c r="E863" s="69"/>
      <c r="F863" s="69"/>
      <c r="G863" s="70"/>
      <c r="H863" s="70"/>
      <c r="I863" s="70"/>
      <c r="J863" s="70"/>
      <c r="K863" s="70"/>
      <c r="L863" s="70"/>
      <c r="M863" s="70"/>
      <c r="N863" s="86"/>
      <c r="O863" s="70"/>
      <c r="P863" s="72"/>
      <c r="Q863" s="73"/>
      <c r="R863" s="72"/>
      <c r="S863" s="73"/>
      <c r="T863" s="73"/>
      <c r="U863" s="74"/>
      <c r="V863" s="26"/>
      <c r="W863" s="26"/>
      <c r="X863" s="26"/>
      <c r="Y863" s="26"/>
      <c r="Z863" s="26"/>
      <c r="AA863" s="26"/>
      <c r="AB863" s="26"/>
      <c r="AC863" s="26"/>
      <c r="AD863" s="26"/>
      <c r="AE863" s="26"/>
      <c r="AF863" s="26"/>
      <c r="AG863" s="26"/>
      <c r="AH863" s="26"/>
      <c r="AI863" s="26"/>
      <c r="AJ863" s="26"/>
      <c r="AK863" s="26"/>
      <c r="AL863" s="26"/>
    </row>
    <row r="864" spans="1:38" ht="14.5">
      <c r="A864" s="67">
        <v>868</v>
      </c>
      <c r="B864" s="68"/>
      <c r="C864" s="69"/>
      <c r="D864" s="70"/>
      <c r="E864" s="69"/>
      <c r="F864" s="69"/>
      <c r="G864" s="70"/>
      <c r="H864" s="70"/>
      <c r="I864" s="70"/>
      <c r="J864" s="70"/>
      <c r="K864" s="70"/>
      <c r="L864" s="70"/>
      <c r="M864" s="70"/>
      <c r="N864" s="86"/>
      <c r="O864" s="70"/>
      <c r="P864" s="72"/>
      <c r="Q864" s="73"/>
      <c r="R864" s="72"/>
      <c r="S864" s="73"/>
      <c r="T864" s="73"/>
      <c r="U864" s="74"/>
      <c r="V864" s="26"/>
      <c r="W864" s="26"/>
      <c r="X864" s="26"/>
      <c r="Y864" s="26"/>
      <c r="Z864" s="26"/>
      <c r="AA864" s="26"/>
      <c r="AB864" s="26"/>
      <c r="AC864" s="26"/>
      <c r="AD864" s="26"/>
      <c r="AE864" s="26"/>
      <c r="AF864" s="26"/>
      <c r="AG864" s="26"/>
      <c r="AH864" s="26"/>
      <c r="AI864" s="26"/>
      <c r="AJ864" s="26"/>
      <c r="AK864" s="26"/>
      <c r="AL864" s="26"/>
    </row>
    <row r="865" spans="1:38" ht="14.5">
      <c r="A865" s="67">
        <v>869</v>
      </c>
      <c r="B865" s="68"/>
      <c r="C865" s="69"/>
      <c r="D865" s="70"/>
      <c r="E865" s="69"/>
      <c r="F865" s="69"/>
      <c r="G865" s="70"/>
      <c r="H865" s="70"/>
      <c r="I865" s="70"/>
      <c r="J865" s="70"/>
      <c r="K865" s="70"/>
      <c r="L865" s="70"/>
      <c r="M865" s="70"/>
      <c r="N865" s="86"/>
      <c r="O865" s="70"/>
      <c r="P865" s="72"/>
      <c r="Q865" s="73"/>
      <c r="R865" s="72"/>
      <c r="S865" s="73"/>
      <c r="T865" s="73"/>
      <c r="U865" s="74"/>
      <c r="V865" s="26"/>
      <c r="W865" s="26"/>
      <c r="X865" s="26"/>
      <c r="Y865" s="26"/>
      <c r="Z865" s="26"/>
      <c r="AA865" s="26"/>
      <c r="AB865" s="26"/>
      <c r="AC865" s="26"/>
      <c r="AD865" s="26"/>
      <c r="AE865" s="26"/>
      <c r="AF865" s="26"/>
      <c r="AG865" s="26"/>
      <c r="AH865" s="26"/>
      <c r="AI865" s="26"/>
      <c r="AJ865" s="26"/>
      <c r="AK865" s="26"/>
      <c r="AL865" s="26"/>
    </row>
    <row r="866" spans="1:38" ht="14.5">
      <c r="A866" s="67">
        <v>870</v>
      </c>
      <c r="B866" s="68"/>
      <c r="C866" s="69"/>
      <c r="D866" s="70"/>
      <c r="E866" s="69"/>
      <c r="F866" s="69"/>
      <c r="G866" s="70"/>
      <c r="H866" s="70"/>
      <c r="I866" s="70"/>
      <c r="J866" s="70"/>
      <c r="K866" s="70"/>
      <c r="L866" s="70"/>
      <c r="M866" s="70"/>
      <c r="N866" s="86"/>
      <c r="O866" s="70"/>
      <c r="P866" s="72"/>
      <c r="Q866" s="73"/>
      <c r="R866" s="72"/>
      <c r="S866" s="73"/>
      <c r="T866" s="73"/>
      <c r="U866" s="74"/>
      <c r="V866" s="26"/>
      <c r="W866" s="26"/>
      <c r="X866" s="26"/>
      <c r="Y866" s="26"/>
      <c r="Z866" s="26"/>
      <c r="AA866" s="26"/>
      <c r="AB866" s="26"/>
      <c r="AC866" s="26"/>
      <c r="AD866" s="26"/>
      <c r="AE866" s="26"/>
      <c r="AF866" s="26"/>
      <c r="AG866" s="26"/>
      <c r="AH866" s="26"/>
      <c r="AI866" s="26"/>
      <c r="AJ866" s="26"/>
      <c r="AK866" s="26"/>
      <c r="AL866" s="26"/>
    </row>
    <row r="867" spans="1:38" ht="14.5">
      <c r="A867" s="67">
        <v>871</v>
      </c>
      <c r="B867" s="68"/>
      <c r="C867" s="69"/>
      <c r="D867" s="70"/>
      <c r="E867" s="69"/>
      <c r="F867" s="69"/>
      <c r="G867" s="70"/>
      <c r="H867" s="70"/>
      <c r="I867" s="70"/>
      <c r="J867" s="70"/>
      <c r="K867" s="70"/>
      <c r="L867" s="70"/>
      <c r="M867" s="70"/>
      <c r="N867" s="86"/>
      <c r="O867" s="70"/>
      <c r="P867" s="72"/>
      <c r="Q867" s="73"/>
      <c r="R867" s="72"/>
      <c r="S867" s="73"/>
      <c r="T867" s="73"/>
      <c r="U867" s="74"/>
      <c r="V867" s="26"/>
      <c r="W867" s="26"/>
      <c r="X867" s="26"/>
      <c r="Y867" s="26"/>
      <c r="Z867" s="26"/>
      <c r="AA867" s="26"/>
      <c r="AB867" s="26"/>
      <c r="AC867" s="26"/>
      <c r="AD867" s="26"/>
      <c r="AE867" s="26"/>
      <c r="AF867" s="26"/>
      <c r="AG867" s="26"/>
      <c r="AH867" s="26"/>
      <c r="AI867" s="26"/>
      <c r="AJ867" s="26"/>
      <c r="AK867" s="26"/>
      <c r="AL867" s="26"/>
    </row>
    <row r="868" spans="1:38" ht="14.5">
      <c r="A868" s="67">
        <v>872</v>
      </c>
      <c r="B868" s="68"/>
      <c r="C868" s="69"/>
      <c r="D868" s="70"/>
      <c r="E868" s="69"/>
      <c r="F868" s="69"/>
      <c r="G868" s="70"/>
      <c r="H868" s="70"/>
      <c r="I868" s="70"/>
      <c r="J868" s="70"/>
      <c r="K868" s="70"/>
      <c r="L868" s="70"/>
      <c r="M868" s="70"/>
      <c r="N868" s="86"/>
      <c r="O868" s="70"/>
      <c r="P868" s="72"/>
      <c r="Q868" s="73"/>
      <c r="R868" s="72"/>
      <c r="S868" s="73"/>
      <c r="T868" s="73"/>
      <c r="U868" s="74"/>
      <c r="V868" s="26"/>
      <c r="W868" s="26"/>
      <c r="X868" s="26"/>
      <c r="Y868" s="26"/>
      <c r="Z868" s="26"/>
      <c r="AA868" s="26"/>
      <c r="AB868" s="26"/>
      <c r="AC868" s="26"/>
      <c r="AD868" s="26"/>
      <c r="AE868" s="26"/>
      <c r="AF868" s="26"/>
      <c r="AG868" s="26"/>
      <c r="AH868" s="26"/>
      <c r="AI868" s="26"/>
      <c r="AJ868" s="26"/>
      <c r="AK868" s="26"/>
      <c r="AL868" s="26"/>
    </row>
    <row r="869" spans="1:38" ht="14.5">
      <c r="A869" s="67">
        <v>873</v>
      </c>
      <c r="B869" s="68"/>
      <c r="C869" s="69"/>
      <c r="D869" s="70"/>
      <c r="E869" s="69"/>
      <c r="F869" s="69"/>
      <c r="G869" s="70"/>
      <c r="H869" s="70"/>
      <c r="I869" s="70"/>
      <c r="J869" s="70"/>
      <c r="K869" s="70"/>
      <c r="L869" s="70"/>
      <c r="M869" s="70"/>
      <c r="N869" s="86"/>
      <c r="O869" s="97"/>
      <c r="P869" s="72"/>
      <c r="Q869" s="73"/>
      <c r="R869" s="72"/>
      <c r="S869" s="73"/>
      <c r="T869" s="73"/>
      <c r="U869" s="74"/>
      <c r="V869" s="26"/>
      <c r="W869" s="26"/>
      <c r="X869" s="26"/>
      <c r="Y869" s="26"/>
      <c r="Z869" s="26"/>
      <c r="AA869" s="26"/>
      <c r="AB869" s="26"/>
      <c r="AC869" s="26"/>
      <c r="AD869" s="26"/>
      <c r="AE869" s="26"/>
      <c r="AF869" s="26"/>
      <c r="AG869" s="26"/>
      <c r="AH869" s="26"/>
      <c r="AI869" s="26"/>
      <c r="AJ869" s="26"/>
      <c r="AK869" s="26"/>
      <c r="AL869" s="26"/>
    </row>
    <row r="870" spans="1:38" ht="14.5">
      <c r="A870" s="67">
        <v>874</v>
      </c>
      <c r="B870" s="68"/>
      <c r="C870" s="69"/>
      <c r="D870" s="70"/>
      <c r="E870" s="69"/>
      <c r="F870" s="69"/>
      <c r="G870" s="70"/>
      <c r="H870" s="70"/>
      <c r="I870" s="70"/>
      <c r="J870" s="70"/>
      <c r="K870" s="70"/>
      <c r="L870" s="70"/>
      <c r="M870" s="70"/>
      <c r="N870" s="86"/>
      <c r="O870" s="70"/>
      <c r="P870" s="72"/>
      <c r="Q870" s="73"/>
      <c r="R870" s="72"/>
      <c r="S870" s="73"/>
      <c r="T870" s="73"/>
      <c r="U870" s="74"/>
      <c r="V870" s="26"/>
      <c r="W870" s="26"/>
      <c r="X870" s="26"/>
      <c r="Y870" s="26"/>
      <c r="Z870" s="26"/>
      <c r="AA870" s="26"/>
      <c r="AB870" s="26"/>
      <c r="AC870" s="26"/>
      <c r="AD870" s="26"/>
      <c r="AE870" s="26"/>
      <c r="AF870" s="26"/>
      <c r="AG870" s="26"/>
      <c r="AH870" s="26"/>
      <c r="AI870" s="26"/>
      <c r="AJ870" s="26"/>
      <c r="AK870" s="26"/>
      <c r="AL870" s="26"/>
    </row>
    <row r="871" spans="1:38" ht="14.5">
      <c r="A871" s="67">
        <v>875</v>
      </c>
      <c r="B871" s="68"/>
      <c r="C871" s="69"/>
      <c r="D871" s="70"/>
      <c r="E871" s="69"/>
      <c r="F871" s="69"/>
      <c r="G871" s="70"/>
      <c r="H871" s="70"/>
      <c r="I871" s="70"/>
      <c r="J871" s="70"/>
      <c r="K871" s="70"/>
      <c r="L871" s="70"/>
      <c r="M871" s="70"/>
      <c r="N871" s="86"/>
      <c r="O871" s="70"/>
      <c r="P871" s="72"/>
      <c r="Q871" s="73"/>
      <c r="R871" s="72"/>
      <c r="S871" s="73"/>
      <c r="T871" s="73"/>
      <c r="U871" s="74"/>
      <c r="V871" s="26"/>
      <c r="W871" s="26"/>
      <c r="X871" s="26"/>
      <c r="Y871" s="26"/>
      <c r="Z871" s="26"/>
      <c r="AA871" s="26"/>
      <c r="AB871" s="26"/>
      <c r="AC871" s="26"/>
      <c r="AD871" s="26"/>
      <c r="AE871" s="26"/>
      <c r="AF871" s="26"/>
      <c r="AG871" s="26"/>
      <c r="AH871" s="26"/>
      <c r="AI871" s="26"/>
      <c r="AJ871" s="26"/>
      <c r="AK871" s="26"/>
      <c r="AL871" s="26"/>
    </row>
    <row r="872" spans="1:38" ht="14.5">
      <c r="A872" s="67">
        <v>876</v>
      </c>
      <c r="B872" s="68"/>
      <c r="C872" s="69"/>
      <c r="D872" s="70"/>
      <c r="E872" s="69"/>
      <c r="F872" s="69"/>
      <c r="G872" s="70"/>
      <c r="H872" s="70"/>
      <c r="I872" s="70"/>
      <c r="J872" s="70"/>
      <c r="K872" s="70"/>
      <c r="L872" s="70"/>
      <c r="M872" s="70"/>
      <c r="N872" s="86"/>
      <c r="O872" s="97"/>
      <c r="P872" s="72"/>
      <c r="Q872" s="73"/>
      <c r="R872" s="72"/>
      <c r="S872" s="73"/>
      <c r="T872" s="73"/>
      <c r="U872" s="74"/>
      <c r="V872" s="26"/>
      <c r="W872" s="26"/>
      <c r="X872" s="26"/>
      <c r="Y872" s="26"/>
      <c r="Z872" s="26"/>
      <c r="AA872" s="26"/>
      <c r="AB872" s="26"/>
      <c r="AC872" s="26"/>
      <c r="AD872" s="26"/>
      <c r="AE872" s="26"/>
      <c r="AF872" s="26"/>
      <c r="AG872" s="26"/>
      <c r="AH872" s="26"/>
      <c r="AI872" s="26"/>
      <c r="AJ872" s="26"/>
      <c r="AK872" s="26"/>
      <c r="AL872" s="26"/>
    </row>
    <row r="873" spans="1:38" ht="14.5">
      <c r="A873" s="67">
        <v>877</v>
      </c>
      <c r="B873" s="68"/>
      <c r="C873" s="69"/>
      <c r="D873" s="70"/>
      <c r="E873" s="69"/>
      <c r="F873" s="69"/>
      <c r="G873" s="70"/>
      <c r="H873" s="70"/>
      <c r="I873" s="70"/>
      <c r="J873" s="70"/>
      <c r="K873" s="70"/>
      <c r="L873" s="70"/>
      <c r="M873" s="70"/>
      <c r="N873" s="86"/>
      <c r="O873" s="70"/>
      <c r="P873" s="72"/>
      <c r="Q873" s="73"/>
      <c r="R873" s="72"/>
      <c r="S873" s="73"/>
      <c r="T873" s="73"/>
      <c r="U873" s="74"/>
      <c r="V873" s="26"/>
      <c r="W873" s="26"/>
      <c r="X873" s="26"/>
      <c r="Y873" s="26"/>
      <c r="Z873" s="26"/>
      <c r="AA873" s="26"/>
      <c r="AB873" s="26"/>
      <c r="AC873" s="26"/>
      <c r="AD873" s="26"/>
      <c r="AE873" s="26"/>
      <c r="AF873" s="26"/>
      <c r="AG873" s="26"/>
      <c r="AH873" s="26"/>
      <c r="AI873" s="26"/>
      <c r="AJ873" s="26"/>
      <c r="AK873" s="26"/>
      <c r="AL873" s="26"/>
    </row>
    <row r="874" spans="1:38" ht="14.5">
      <c r="A874" s="67">
        <v>878</v>
      </c>
      <c r="B874" s="68"/>
      <c r="C874" s="69"/>
      <c r="D874" s="70"/>
      <c r="E874" s="69"/>
      <c r="F874" s="69"/>
      <c r="G874" s="70"/>
      <c r="H874" s="70"/>
      <c r="I874" s="70"/>
      <c r="J874" s="70"/>
      <c r="K874" s="70"/>
      <c r="L874" s="70"/>
      <c r="M874" s="70"/>
      <c r="N874" s="86"/>
      <c r="O874" s="97"/>
      <c r="P874" s="72"/>
      <c r="Q874" s="73"/>
      <c r="R874" s="72"/>
      <c r="S874" s="73"/>
      <c r="T874" s="73"/>
      <c r="U874" s="74"/>
      <c r="V874" s="26"/>
      <c r="W874" s="26"/>
      <c r="X874" s="26"/>
      <c r="Y874" s="26"/>
      <c r="Z874" s="26"/>
      <c r="AA874" s="26"/>
      <c r="AB874" s="26"/>
      <c r="AC874" s="26"/>
      <c r="AD874" s="26"/>
      <c r="AE874" s="26"/>
      <c r="AF874" s="26"/>
      <c r="AG874" s="26"/>
      <c r="AH874" s="26"/>
      <c r="AI874" s="26"/>
      <c r="AJ874" s="26"/>
      <c r="AK874" s="26"/>
      <c r="AL874" s="26"/>
    </row>
    <row r="875" spans="1:38" ht="14.5">
      <c r="A875" s="67">
        <v>879</v>
      </c>
      <c r="B875" s="68"/>
      <c r="C875" s="69"/>
      <c r="D875" s="70"/>
      <c r="E875" s="69"/>
      <c r="F875" s="69"/>
      <c r="G875" s="70"/>
      <c r="H875" s="70"/>
      <c r="I875" s="70"/>
      <c r="J875" s="70"/>
      <c r="K875" s="70"/>
      <c r="L875" s="70"/>
      <c r="M875" s="70"/>
      <c r="N875" s="86"/>
      <c r="O875" s="70"/>
      <c r="P875" s="72"/>
      <c r="Q875" s="73"/>
      <c r="R875" s="72"/>
      <c r="S875" s="73"/>
      <c r="T875" s="73"/>
      <c r="U875" s="74"/>
      <c r="V875" s="26"/>
      <c r="W875" s="26"/>
      <c r="X875" s="26"/>
      <c r="Y875" s="26"/>
      <c r="Z875" s="26"/>
      <c r="AA875" s="26"/>
      <c r="AB875" s="26"/>
      <c r="AC875" s="26"/>
      <c r="AD875" s="26"/>
      <c r="AE875" s="26"/>
      <c r="AF875" s="26"/>
      <c r="AG875" s="26"/>
      <c r="AH875" s="26"/>
      <c r="AI875" s="26"/>
      <c r="AJ875" s="26"/>
      <c r="AK875" s="26"/>
      <c r="AL875" s="26"/>
    </row>
    <row r="876" spans="1:38" ht="14.5">
      <c r="A876" s="67">
        <v>880</v>
      </c>
      <c r="B876" s="68"/>
      <c r="C876" s="69"/>
      <c r="D876" s="70"/>
      <c r="E876" s="69"/>
      <c r="F876" s="69"/>
      <c r="G876" s="70"/>
      <c r="H876" s="70"/>
      <c r="I876" s="70"/>
      <c r="J876" s="70"/>
      <c r="K876" s="70"/>
      <c r="L876" s="70"/>
      <c r="M876" s="70"/>
      <c r="N876" s="86"/>
      <c r="O876" s="70"/>
      <c r="P876" s="72"/>
      <c r="Q876" s="73"/>
      <c r="R876" s="72"/>
      <c r="S876" s="73"/>
      <c r="T876" s="73"/>
      <c r="U876" s="74"/>
      <c r="V876" s="26"/>
      <c r="W876" s="26"/>
      <c r="X876" s="26"/>
      <c r="Y876" s="26"/>
      <c r="Z876" s="26"/>
      <c r="AA876" s="26"/>
      <c r="AB876" s="26"/>
      <c r="AC876" s="26"/>
      <c r="AD876" s="26"/>
      <c r="AE876" s="26"/>
      <c r="AF876" s="26"/>
      <c r="AG876" s="26"/>
      <c r="AH876" s="26"/>
      <c r="AI876" s="26"/>
      <c r="AJ876" s="26"/>
      <c r="AK876" s="26"/>
      <c r="AL876" s="26"/>
    </row>
    <row r="877" spans="1:38" ht="14.5">
      <c r="A877" s="67">
        <v>881</v>
      </c>
      <c r="B877" s="68"/>
      <c r="C877" s="69"/>
      <c r="D877" s="70"/>
      <c r="E877" s="69"/>
      <c r="F877" s="69"/>
      <c r="G877" s="70"/>
      <c r="H877" s="70"/>
      <c r="I877" s="70"/>
      <c r="J877" s="70"/>
      <c r="K877" s="70"/>
      <c r="L877" s="73"/>
      <c r="M877" s="86"/>
      <c r="N877" s="86"/>
      <c r="O877" s="70"/>
      <c r="P877" s="72"/>
      <c r="Q877" s="73"/>
      <c r="R877" s="72"/>
      <c r="S877" s="73"/>
      <c r="T877" s="73"/>
      <c r="U877" s="74"/>
      <c r="V877" s="26"/>
      <c r="W877" s="26"/>
      <c r="X877" s="26"/>
      <c r="Y877" s="26"/>
      <c r="Z877" s="26"/>
      <c r="AA877" s="26"/>
      <c r="AB877" s="26"/>
      <c r="AC877" s="26"/>
      <c r="AD877" s="26"/>
      <c r="AE877" s="26"/>
      <c r="AF877" s="26"/>
      <c r="AG877" s="26"/>
      <c r="AH877" s="26"/>
      <c r="AI877" s="26"/>
      <c r="AJ877" s="26"/>
      <c r="AK877" s="26"/>
      <c r="AL877" s="26"/>
    </row>
    <row r="878" spans="1:38" ht="14.5">
      <c r="A878" s="67">
        <v>882</v>
      </c>
      <c r="B878" s="68"/>
      <c r="C878" s="69"/>
      <c r="D878" s="70"/>
      <c r="E878" s="69"/>
      <c r="F878" s="69"/>
      <c r="G878" s="70"/>
      <c r="H878" s="70"/>
      <c r="I878" s="70"/>
      <c r="J878" s="70"/>
      <c r="K878" s="70"/>
      <c r="L878" s="70"/>
      <c r="M878" s="70"/>
      <c r="N878" s="86"/>
      <c r="O878" s="70"/>
      <c r="P878" s="72"/>
      <c r="Q878" s="73"/>
      <c r="R878" s="72"/>
      <c r="S878" s="73"/>
      <c r="T878" s="73"/>
      <c r="U878" s="74"/>
      <c r="V878" s="26"/>
      <c r="W878" s="26"/>
      <c r="X878" s="26"/>
      <c r="Y878" s="26"/>
      <c r="Z878" s="26"/>
      <c r="AA878" s="26"/>
      <c r="AB878" s="26"/>
      <c r="AC878" s="26"/>
      <c r="AD878" s="26"/>
      <c r="AE878" s="26"/>
      <c r="AF878" s="26"/>
      <c r="AG878" s="26"/>
      <c r="AH878" s="26"/>
      <c r="AI878" s="26"/>
      <c r="AJ878" s="26"/>
      <c r="AK878" s="26"/>
      <c r="AL878" s="26"/>
    </row>
    <row r="879" spans="1:38" ht="14.5">
      <c r="A879" s="67">
        <v>883</v>
      </c>
      <c r="B879" s="68"/>
      <c r="C879" s="69"/>
      <c r="D879" s="70"/>
      <c r="E879" s="69"/>
      <c r="F879" s="69"/>
      <c r="G879" s="70"/>
      <c r="H879" s="70"/>
      <c r="I879" s="70"/>
      <c r="J879" s="70"/>
      <c r="K879" s="70"/>
      <c r="L879" s="70"/>
      <c r="M879" s="70"/>
      <c r="N879" s="86"/>
      <c r="O879" s="70"/>
      <c r="P879" s="72"/>
      <c r="Q879" s="73"/>
      <c r="R879" s="72"/>
      <c r="S879" s="73"/>
      <c r="T879" s="73"/>
      <c r="U879" s="74"/>
      <c r="V879" s="26"/>
      <c r="W879" s="26"/>
      <c r="X879" s="26"/>
      <c r="Y879" s="26"/>
      <c r="Z879" s="26"/>
      <c r="AA879" s="26"/>
      <c r="AB879" s="26"/>
      <c r="AC879" s="26"/>
      <c r="AD879" s="26"/>
      <c r="AE879" s="26"/>
      <c r="AF879" s="26"/>
      <c r="AG879" s="26"/>
      <c r="AH879" s="26"/>
      <c r="AI879" s="26"/>
      <c r="AJ879" s="26"/>
      <c r="AK879" s="26"/>
      <c r="AL879" s="26"/>
    </row>
    <row r="880" spans="1:38" ht="14.5">
      <c r="A880" s="67">
        <v>884</v>
      </c>
      <c r="B880" s="68"/>
      <c r="C880" s="69"/>
      <c r="D880" s="70"/>
      <c r="E880" s="69"/>
      <c r="F880" s="69"/>
      <c r="G880" s="70"/>
      <c r="H880" s="70"/>
      <c r="I880" s="70"/>
      <c r="J880" s="70"/>
      <c r="K880" s="70"/>
      <c r="L880" s="70"/>
      <c r="M880" s="70"/>
      <c r="N880" s="86"/>
      <c r="O880" s="70"/>
      <c r="P880" s="72"/>
      <c r="Q880" s="73"/>
      <c r="R880" s="72"/>
      <c r="S880" s="73"/>
      <c r="T880" s="73"/>
      <c r="U880" s="74"/>
      <c r="V880" s="26"/>
      <c r="W880" s="26"/>
      <c r="X880" s="26"/>
      <c r="Y880" s="26"/>
      <c r="Z880" s="26"/>
      <c r="AA880" s="26"/>
      <c r="AB880" s="26"/>
      <c r="AC880" s="26"/>
      <c r="AD880" s="26"/>
      <c r="AE880" s="26"/>
      <c r="AF880" s="26"/>
      <c r="AG880" s="26"/>
      <c r="AH880" s="26"/>
      <c r="AI880" s="26"/>
      <c r="AJ880" s="26"/>
      <c r="AK880" s="26"/>
      <c r="AL880" s="26"/>
    </row>
    <row r="881" spans="1:38" ht="14.5">
      <c r="A881" s="67">
        <v>885</v>
      </c>
      <c r="B881" s="68"/>
      <c r="C881" s="69"/>
      <c r="D881" s="70"/>
      <c r="E881" s="69"/>
      <c r="F881" s="69"/>
      <c r="G881" s="70"/>
      <c r="H881" s="70"/>
      <c r="I881" s="70"/>
      <c r="J881" s="70"/>
      <c r="K881" s="70"/>
      <c r="L881" s="70"/>
      <c r="M881" s="70"/>
      <c r="N881" s="86"/>
      <c r="O881" s="70"/>
      <c r="P881" s="72"/>
      <c r="Q881" s="73"/>
      <c r="R881" s="72"/>
      <c r="S881" s="73"/>
      <c r="T881" s="73"/>
      <c r="U881" s="74"/>
      <c r="V881" s="26"/>
      <c r="W881" s="26"/>
      <c r="X881" s="26"/>
      <c r="Y881" s="26"/>
      <c r="Z881" s="26"/>
      <c r="AA881" s="26"/>
      <c r="AB881" s="26"/>
      <c r="AC881" s="26"/>
      <c r="AD881" s="26"/>
      <c r="AE881" s="26"/>
      <c r="AF881" s="26"/>
      <c r="AG881" s="26"/>
      <c r="AH881" s="26"/>
      <c r="AI881" s="26"/>
      <c r="AJ881" s="26"/>
      <c r="AK881" s="26"/>
      <c r="AL881" s="26"/>
    </row>
    <row r="882" spans="1:38" ht="14.5">
      <c r="A882" s="67">
        <v>886</v>
      </c>
      <c r="B882" s="68"/>
      <c r="C882" s="69"/>
      <c r="D882" s="70"/>
      <c r="E882" s="69"/>
      <c r="F882" s="69"/>
      <c r="G882" s="70"/>
      <c r="H882" s="70"/>
      <c r="I882" s="70"/>
      <c r="J882" s="70"/>
      <c r="K882" s="70"/>
      <c r="L882" s="70"/>
      <c r="M882" s="70"/>
      <c r="N882" s="86"/>
      <c r="O882" s="70"/>
      <c r="P882" s="72"/>
      <c r="Q882" s="73"/>
      <c r="R882" s="72"/>
      <c r="S882" s="73"/>
      <c r="T882" s="73"/>
      <c r="U882" s="74"/>
      <c r="V882" s="26"/>
      <c r="W882" s="26"/>
      <c r="X882" s="26"/>
      <c r="Y882" s="26"/>
      <c r="Z882" s="26"/>
      <c r="AA882" s="26"/>
      <c r="AB882" s="26"/>
      <c r="AC882" s="26"/>
      <c r="AD882" s="26"/>
      <c r="AE882" s="26"/>
      <c r="AF882" s="26"/>
      <c r="AG882" s="26"/>
      <c r="AH882" s="26"/>
      <c r="AI882" s="26"/>
      <c r="AJ882" s="26"/>
      <c r="AK882" s="26"/>
      <c r="AL882" s="26"/>
    </row>
    <row r="883" spans="1:38" ht="14.5">
      <c r="A883" s="67">
        <v>887</v>
      </c>
      <c r="B883" s="68"/>
      <c r="C883" s="69"/>
      <c r="D883" s="70"/>
      <c r="E883" s="69"/>
      <c r="F883" s="69"/>
      <c r="G883" s="70"/>
      <c r="H883" s="70"/>
      <c r="I883" s="70"/>
      <c r="J883" s="70"/>
      <c r="K883" s="70"/>
      <c r="L883" s="70"/>
      <c r="M883" s="70"/>
      <c r="N883" s="86"/>
      <c r="O883" s="70"/>
      <c r="P883" s="72"/>
      <c r="Q883" s="73"/>
      <c r="R883" s="72"/>
      <c r="S883" s="73"/>
      <c r="T883" s="73"/>
      <c r="U883" s="74"/>
      <c r="V883" s="26"/>
      <c r="W883" s="26"/>
      <c r="X883" s="26"/>
      <c r="Y883" s="26"/>
      <c r="Z883" s="26"/>
      <c r="AA883" s="26"/>
      <c r="AB883" s="26"/>
      <c r="AC883" s="26"/>
      <c r="AD883" s="26"/>
      <c r="AE883" s="26"/>
      <c r="AF883" s="26"/>
      <c r="AG883" s="26"/>
      <c r="AH883" s="26"/>
      <c r="AI883" s="26"/>
      <c r="AJ883" s="26"/>
      <c r="AK883" s="26"/>
      <c r="AL883" s="26"/>
    </row>
    <row r="884" spans="1:38" ht="14.5">
      <c r="A884" s="67">
        <v>888</v>
      </c>
      <c r="B884" s="68"/>
      <c r="C884" s="69"/>
      <c r="D884" s="70"/>
      <c r="E884" s="69"/>
      <c r="F884" s="69"/>
      <c r="G884" s="70"/>
      <c r="H884" s="70"/>
      <c r="I884" s="70"/>
      <c r="J884" s="70"/>
      <c r="K884" s="70"/>
      <c r="L884" s="70"/>
      <c r="M884" s="70"/>
      <c r="N884" s="86"/>
      <c r="O884" s="70"/>
      <c r="P884" s="72"/>
      <c r="Q884" s="73"/>
      <c r="R884" s="72"/>
      <c r="S884" s="73"/>
      <c r="T884" s="73"/>
      <c r="U884" s="74"/>
      <c r="V884" s="26"/>
      <c r="W884" s="26"/>
      <c r="X884" s="26"/>
      <c r="Y884" s="26"/>
      <c r="Z884" s="26"/>
      <c r="AA884" s="26"/>
      <c r="AB884" s="26"/>
      <c r="AC884" s="26"/>
      <c r="AD884" s="26"/>
      <c r="AE884" s="26"/>
      <c r="AF884" s="26"/>
      <c r="AG884" s="26"/>
      <c r="AH884" s="26"/>
      <c r="AI884" s="26"/>
      <c r="AJ884" s="26"/>
      <c r="AK884" s="26"/>
      <c r="AL884" s="26"/>
    </row>
    <row r="885" spans="1:38" ht="14.5">
      <c r="A885" s="67">
        <v>889</v>
      </c>
      <c r="B885" s="68"/>
      <c r="C885" s="69"/>
      <c r="D885" s="70"/>
      <c r="E885" s="69"/>
      <c r="F885" s="69"/>
      <c r="G885" s="70"/>
      <c r="H885" s="70"/>
      <c r="I885" s="70"/>
      <c r="J885" s="70"/>
      <c r="K885" s="70"/>
      <c r="L885" s="70"/>
      <c r="M885" s="70"/>
      <c r="N885" s="86"/>
      <c r="O885" s="70"/>
      <c r="P885" s="72"/>
      <c r="Q885" s="73"/>
      <c r="R885" s="72"/>
      <c r="S885" s="73"/>
      <c r="T885" s="73"/>
      <c r="U885" s="74"/>
      <c r="V885" s="26"/>
      <c r="W885" s="26"/>
      <c r="X885" s="26"/>
      <c r="Y885" s="26"/>
      <c r="Z885" s="26"/>
      <c r="AA885" s="26"/>
      <c r="AB885" s="26"/>
      <c r="AC885" s="26"/>
      <c r="AD885" s="26"/>
      <c r="AE885" s="26"/>
      <c r="AF885" s="26"/>
      <c r="AG885" s="26"/>
      <c r="AH885" s="26"/>
      <c r="AI885" s="26"/>
      <c r="AJ885" s="26"/>
      <c r="AK885" s="26"/>
      <c r="AL885" s="26"/>
    </row>
    <row r="886" spans="1:38" ht="14.5">
      <c r="A886" s="67">
        <v>890</v>
      </c>
      <c r="B886" s="68"/>
      <c r="C886" s="69"/>
      <c r="D886" s="70"/>
      <c r="E886" s="69"/>
      <c r="F886" s="69"/>
      <c r="G886" s="70"/>
      <c r="H886" s="70"/>
      <c r="I886" s="70"/>
      <c r="J886" s="70"/>
      <c r="K886" s="70"/>
      <c r="L886" s="70"/>
      <c r="M886" s="70"/>
      <c r="N886" s="86"/>
      <c r="O886" s="70"/>
      <c r="P886" s="72"/>
      <c r="Q886" s="73"/>
      <c r="R886" s="72"/>
      <c r="S886" s="73"/>
      <c r="T886" s="73"/>
      <c r="U886" s="74"/>
      <c r="V886" s="26"/>
      <c r="W886" s="26"/>
      <c r="X886" s="26"/>
      <c r="Y886" s="26"/>
      <c r="Z886" s="26"/>
      <c r="AA886" s="26"/>
      <c r="AB886" s="26"/>
      <c r="AC886" s="26"/>
      <c r="AD886" s="26"/>
      <c r="AE886" s="26"/>
      <c r="AF886" s="26"/>
      <c r="AG886" s="26"/>
      <c r="AH886" s="26"/>
      <c r="AI886" s="26"/>
      <c r="AJ886" s="26"/>
      <c r="AK886" s="26"/>
      <c r="AL886" s="26"/>
    </row>
    <row r="887" spans="1:38" ht="14.5">
      <c r="A887" s="67">
        <v>891</v>
      </c>
      <c r="B887" s="68"/>
      <c r="C887" s="69"/>
      <c r="D887" s="70"/>
      <c r="E887" s="69"/>
      <c r="F887" s="69"/>
      <c r="G887" s="70"/>
      <c r="H887" s="70"/>
      <c r="I887" s="70"/>
      <c r="J887" s="70"/>
      <c r="K887" s="70"/>
      <c r="L887" s="70"/>
      <c r="M887" s="70"/>
      <c r="N887" s="86"/>
      <c r="O887" s="86"/>
      <c r="P887" s="72"/>
      <c r="Q887" s="73"/>
      <c r="R887" s="72"/>
      <c r="S887" s="73"/>
      <c r="T887" s="73"/>
      <c r="U887" s="74"/>
      <c r="V887" s="26"/>
      <c r="W887" s="26"/>
      <c r="X887" s="26"/>
      <c r="Y887" s="26"/>
      <c r="Z887" s="26"/>
      <c r="AA887" s="26"/>
      <c r="AB887" s="26"/>
      <c r="AC887" s="26"/>
      <c r="AD887" s="26"/>
      <c r="AE887" s="26"/>
      <c r="AF887" s="26"/>
      <c r="AG887" s="26"/>
      <c r="AH887" s="26"/>
      <c r="AI887" s="26"/>
      <c r="AJ887" s="26"/>
      <c r="AK887" s="26"/>
      <c r="AL887" s="26"/>
    </row>
    <row r="888" spans="1:38" ht="14.5">
      <c r="A888" s="67">
        <v>892</v>
      </c>
      <c r="B888" s="68"/>
      <c r="C888" s="69"/>
      <c r="D888" s="70"/>
      <c r="E888" s="69"/>
      <c r="F888" s="69"/>
      <c r="G888" s="70"/>
      <c r="H888" s="70"/>
      <c r="I888" s="70"/>
      <c r="J888" s="70"/>
      <c r="K888" s="70"/>
      <c r="L888" s="70"/>
      <c r="M888" s="70"/>
      <c r="N888" s="86"/>
      <c r="O888" s="70"/>
      <c r="P888" s="72"/>
      <c r="Q888" s="73"/>
      <c r="R888" s="72"/>
      <c r="S888" s="73"/>
      <c r="T888" s="73"/>
      <c r="U888" s="74"/>
      <c r="V888" s="26"/>
      <c r="W888" s="26"/>
      <c r="X888" s="26"/>
      <c r="Y888" s="26"/>
      <c r="Z888" s="26"/>
      <c r="AA888" s="26"/>
      <c r="AB888" s="26"/>
      <c r="AC888" s="26"/>
      <c r="AD888" s="26"/>
      <c r="AE888" s="26"/>
      <c r="AF888" s="26"/>
      <c r="AG888" s="26"/>
      <c r="AH888" s="26"/>
      <c r="AI888" s="26"/>
      <c r="AJ888" s="26"/>
      <c r="AK888" s="26"/>
      <c r="AL888" s="26"/>
    </row>
    <row r="889" spans="1:38" ht="14.5">
      <c r="A889" s="67">
        <v>893</v>
      </c>
      <c r="B889" s="68"/>
      <c r="C889" s="69"/>
      <c r="D889" s="70"/>
      <c r="E889" s="69"/>
      <c r="F889" s="69"/>
      <c r="G889" s="70"/>
      <c r="H889" s="70"/>
      <c r="I889" s="70"/>
      <c r="J889" s="70"/>
      <c r="K889" s="70"/>
      <c r="L889" s="70"/>
      <c r="M889" s="70"/>
      <c r="N889" s="86"/>
      <c r="O889" s="70"/>
      <c r="P889" s="72"/>
      <c r="Q889" s="73"/>
      <c r="R889" s="72"/>
      <c r="S889" s="73"/>
      <c r="T889" s="73"/>
      <c r="U889" s="74"/>
      <c r="V889" s="26"/>
      <c r="W889" s="26"/>
      <c r="X889" s="26"/>
      <c r="Y889" s="26"/>
      <c r="Z889" s="26"/>
      <c r="AA889" s="26"/>
      <c r="AB889" s="26"/>
      <c r="AC889" s="26"/>
      <c r="AD889" s="26"/>
      <c r="AE889" s="26"/>
      <c r="AF889" s="26"/>
      <c r="AG889" s="26"/>
      <c r="AH889" s="26"/>
      <c r="AI889" s="26"/>
      <c r="AJ889" s="26"/>
      <c r="AK889" s="26"/>
      <c r="AL889" s="26"/>
    </row>
    <row r="890" spans="1:38" ht="14.5">
      <c r="A890" s="67">
        <v>894</v>
      </c>
      <c r="B890" s="68"/>
      <c r="C890" s="69"/>
      <c r="D890" s="70"/>
      <c r="E890" s="69"/>
      <c r="F890" s="69"/>
      <c r="G890" s="70"/>
      <c r="H890" s="70"/>
      <c r="I890" s="70"/>
      <c r="J890" s="70"/>
      <c r="K890" s="70"/>
      <c r="L890" s="70"/>
      <c r="M890" s="70"/>
      <c r="N890" s="86"/>
      <c r="O890" s="70"/>
      <c r="P890" s="72"/>
      <c r="Q890" s="73"/>
      <c r="R890" s="72"/>
      <c r="S890" s="73"/>
      <c r="T890" s="73"/>
      <c r="U890" s="74"/>
      <c r="V890" s="26"/>
      <c r="W890" s="26"/>
      <c r="X890" s="26"/>
      <c r="Y890" s="26"/>
      <c r="Z890" s="26"/>
      <c r="AA890" s="26"/>
      <c r="AB890" s="26"/>
      <c r="AC890" s="26"/>
      <c r="AD890" s="26"/>
      <c r="AE890" s="26"/>
      <c r="AF890" s="26"/>
      <c r="AG890" s="26"/>
      <c r="AH890" s="26"/>
      <c r="AI890" s="26"/>
      <c r="AJ890" s="26"/>
      <c r="AK890" s="26"/>
      <c r="AL890" s="26"/>
    </row>
    <row r="891" spans="1:38" ht="14.5">
      <c r="A891" s="67">
        <v>895</v>
      </c>
      <c r="B891" s="68"/>
      <c r="C891" s="69"/>
      <c r="D891" s="70"/>
      <c r="E891" s="69"/>
      <c r="F891" s="69"/>
      <c r="G891" s="70"/>
      <c r="H891" s="70"/>
      <c r="I891" s="70"/>
      <c r="J891" s="70"/>
      <c r="K891" s="70"/>
      <c r="L891" s="73"/>
      <c r="M891" s="86"/>
      <c r="N891" s="86"/>
      <c r="O891" s="70"/>
      <c r="P891" s="72"/>
      <c r="Q891" s="73"/>
      <c r="R891" s="72"/>
      <c r="S891" s="73"/>
      <c r="T891" s="73"/>
      <c r="U891" s="74"/>
      <c r="V891" s="26"/>
      <c r="W891" s="26"/>
      <c r="X891" s="26"/>
      <c r="Y891" s="26"/>
      <c r="Z891" s="26"/>
      <c r="AA891" s="26"/>
      <c r="AB891" s="26"/>
      <c r="AC891" s="26"/>
      <c r="AD891" s="26"/>
      <c r="AE891" s="26"/>
      <c r="AF891" s="26"/>
      <c r="AG891" s="26"/>
      <c r="AH891" s="26"/>
      <c r="AI891" s="26"/>
      <c r="AJ891" s="26"/>
      <c r="AK891" s="26"/>
      <c r="AL891" s="26"/>
    </row>
    <row r="892" spans="1:38" ht="14.5">
      <c r="A892" s="67">
        <v>896</v>
      </c>
      <c r="B892" s="68"/>
      <c r="C892" s="69"/>
      <c r="D892" s="70"/>
      <c r="E892" s="69"/>
      <c r="F892" s="69"/>
      <c r="G892" s="70"/>
      <c r="H892" s="70"/>
      <c r="I892" s="70"/>
      <c r="J892" s="70"/>
      <c r="K892" s="70"/>
      <c r="L892" s="70"/>
      <c r="M892" s="70"/>
      <c r="N892" s="86"/>
      <c r="O892" s="70"/>
      <c r="P892" s="72"/>
      <c r="Q892" s="73"/>
      <c r="R892" s="72"/>
      <c r="S892" s="73"/>
      <c r="T892" s="73"/>
      <c r="U892" s="74"/>
      <c r="V892" s="26"/>
      <c r="W892" s="26"/>
      <c r="X892" s="26"/>
      <c r="Y892" s="26"/>
      <c r="Z892" s="26"/>
      <c r="AA892" s="26"/>
      <c r="AB892" s="26"/>
      <c r="AC892" s="26"/>
      <c r="AD892" s="26"/>
      <c r="AE892" s="26"/>
      <c r="AF892" s="26"/>
      <c r="AG892" s="26"/>
      <c r="AH892" s="26"/>
      <c r="AI892" s="26"/>
      <c r="AJ892" s="26"/>
      <c r="AK892" s="26"/>
      <c r="AL892" s="26"/>
    </row>
    <row r="893" spans="1:38" ht="14.5">
      <c r="A893" s="67">
        <v>897</v>
      </c>
      <c r="B893" s="68"/>
      <c r="C893" s="69"/>
      <c r="D893" s="70"/>
      <c r="E893" s="69"/>
      <c r="F893" s="69"/>
      <c r="G893" s="70"/>
      <c r="H893" s="70"/>
      <c r="I893" s="70"/>
      <c r="J893" s="70"/>
      <c r="K893" s="70"/>
      <c r="L893" s="70"/>
      <c r="M893" s="70"/>
      <c r="N893" s="86"/>
      <c r="O893" s="70"/>
      <c r="P893" s="72"/>
      <c r="Q893" s="73"/>
      <c r="R893" s="72"/>
      <c r="S893" s="73"/>
      <c r="T893" s="73"/>
      <c r="U893" s="74"/>
      <c r="V893" s="26"/>
      <c r="W893" s="26"/>
      <c r="X893" s="26"/>
      <c r="Y893" s="26"/>
      <c r="Z893" s="26"/>
      <c r="AA893" s="26"/>
      <c r="AB893" s="26"/>
      <c r="AC893" s="26"/>
      <c r="AD893" s="26"/>
      <c r="AE893" s="26"/>
      <c r="AF893" s="26"/>
      <c r="AG893" s="26"/>
      <c r="AH893" s="26"/>
      <c r="AI893" s="26"/>
      <c r="AJ893" s="26"/>
      <c r="AK893" s="26"/>
      <c r="AL893" s="26"/>
    </row>
    <row r="894" spans="1:38" ht="14.5">
      <c r="A894" s="67">
        <v>898</v>
      </c>
      <c r="B894" s="68"/>
      <c r="C894" s="69"/>
      <c r="D894" s="70"/>
      <c r="E894" s="69"/>
      <c r="F894" s="69"/>
      <c r="G894" s="70"/>
      <c r="H894" s="70"/>
      <c r="I894" s="70"/>
      <c r="J894" s="70"/>
      <c r="K894" s="70"/>
      <c r="L894" s="70"/>
      <c r="M894" s="70"/>
      <c r="N894" s="86"/>
      <c r="O894" s="70"/>
      <c r="P894" s="72"/>
      <c r="Q894" s="73"/>
      <c r="R894" s="72"/>
      <c r="S894" s="73"/>
      <c r="T894" s="73"/>
      <c r="U894" s="74"/>
      <c r="V894" s="26"/>
      <c r="W894" s="26"/>
      <c r="X894" s="26"/>
      <c r="Y894" s="26"/>
      <c r="Z894" s="26"/>
      <c r="AA894" s="26"/>
      <c r="AB894" s="26"/>
      <c r="AC894" s="26"/>
      <c r="AD894" s="26"/>
      <c r="AE894" s="26"/>
      <c r="AF894" s="26"/>
      <c r="AG894" s="26"/>
      <c r="AH894" s="26"/>
      <c r="AI894" s="26"/>
      <c r="AJ894" s="26"/>
      <c r="AK894" s="26"/>
      <c r="AL894" s="26"/>
    </row>
    <row r="895" spans="1:38" ht="14.5">
      <c r="A895" s="67">
        <v>899</v>
      </c>
      <c r="B895" s="68"/>
      <c r="C895" s="69"/>
      <c r="D895" s="70"/>
      <c r="E895" s="69"/>
      <c r="F895" s="69"/>
      <c r="G895" s="70"/>
      <c r="H895" s="70"/>
      <c r="I895" s="70"/>
      <c r="J895" s="70"/>
      <c r="K895" s="70"/>
      <c r="L895" s="70"/>
      <c r="M895" s="70"/>
      <c r="N895" s="86"/>
      <c r="O895" s="70"/>
      <c r="P895" s="72"/>
      <c r="Q895" s="73"/>
      <c r="R895" s="72"/>
      <c r="S895" s="73"/>
      <c r="T895" s="73"/>
      <c r="U895" s="74"/>
      <c r="V895" s="26"/>
      <c r="W895" s="26"/>
      <c r="X895" s="26"/>
      <c r="Y895" s="26"/>
      <c r="Z895" s="26"/>
      <c r="AA895" s="26"/>
      <c r="AB895" s="26"/>
      <c r="AC895" s="26"/>
      <c r="AD895" s="26"/>
      <c r="AE895" s="26"/>
      <c r="AF895" s="26"/>
      <c r="AG895" s="26"/>
      <c r="AH895" s="26"/>
      <c r="AI895" s="26"/>
      <c r="AJ895" s="26"/>
      <c r="AK895" s="26"/>
      <c r="AL895" s="26"/>
    </row>
    <row r="896" spans="1:38" ht="14.5">
      <c r="A896" s="67">
        <v>900</v>
      </c>
      <c r="B896" s="68"/>
      <c r="C896" s="69"/>
      <c r="D896" s="70"/>
      <c r="E896" s="69"/>
      <c r="F896" s="69"/>
      <c r="G896" s="70"/>
      <c r="H896" s="70"/>
      <c r="I896" s="70"/>
      <c r="J896" s="70"/>
      <c r="K896" s="70"/>
      <c r="L896" s="70"/>
      <c r="M896" s="70"/>
      <c r="N896" s="86"/>
      <c r="O896" s="70"/>
      <c r="P896" s="72"/>
      <c r="Q896" s="73"/>
      <c r="R896" s="72"/>
      <c r="S896" s="73"/>
      <c r="T896" s="73"/>
      <c r="U896" s="74"/>
      <c r="V896" s="26"/>
      <c r="W896" s="26"/>
      <c r="X896" s="26"/>
      <c r="Y896" s="26"/>
      <c r="Z896" s="26"/>
      <c r="AA896" s="26"/>
      <c r="AB896" s="26"/>
      <c r="AC896" s="26"/>
      <c r="AD896" s="26"/>
      <c r="AE896" s="26"/>
      <c r="AF896" s="26"/>
      <c r="AG896" s="26"/>
      <c r="AH896" s="26"/>
      <c r="AI896" s="26"/>
      <c r="AJ896" s="26"/>
      <c r="AK896" s="26"/>
      <c r="AL896" s="26"/>
    </row>
    <row r="897" spans="1:38" ht="14.5">
      <c r="A897" s="67">
        <v>901</v>
      </c>
      <c r="B897" s="68"/>
      <c r="C897" s="69"/>
      <c r="D897" s="70"/>
      <c r="E897" s="69"/>
      <c r="F897" s="69"/>
      <c r="G897" s="70"/>
      <c r="H897" s="70"/>
      <c r="I897" s="70"/>
      <c r="J897" s="70"/>
      <c r="K897" s="70"/>
      <c r="L897" s="70"/>
      <c r="M897" s="70"/>
      <c r="N897" s="86"/>
      <c r="O897" s="70"/>
      <c r="P897" s="72"/>
      <c r="Q897" s="73"/>
      <c r="R897" s="72"/>
      <c r="S897" s="73"/>
      <c r="T897" s="73"/>
      <c r="U897" s="74"/>
      <c r="V897" s="26"/>
      <c r="W897" s="26"/>
      <c r="X897" s="26"/>
      <c r="Y897" s="26"/>
      <c r="Z897" s="26"/>
      <c r="AA897" s="26"/>
      <c r="AB897" s="26"/>
      <c r="AC897" s="26"/>
      <c r="AD897" s="26"/>
      <c r="AE897" s="26"/>
      <c r="AF897" s="26"/>
      <c r="AG897" s="26"/>
      <c r="AH897" s="26"/>
      <c r="AI897" s="26"/>
      <c r="AJ897" s="26"/>
      <c r="AK897" s="26"/>
      <c r="AL897" s="26"/>
    </row>
    <row r="898" spans="1:38" ht="14.5">
      <c r="A898" s="67">
        <v>902</v>
      </c>
      <c r="B898" s="68"/>
      <c r="C898" s="69"/>
      <c r="D898" s="70"/>
      <c r="E898" s="69"/>
      <c r="F898" s="69"/>
      <c r="G898" s="70"/>
      <c r="H898" s="70"/>
      <c r="I898" s="70"/>
      <c r="J898" s="70"/>
      <c r="K898" s="70"/>
      <c r="L898" s="73"/>
      <c r="M898" s="86"/>
      <c r="N898" s="86"/>
      <c r="O898" s="70"/>
      <c r="P898" s="72"/>
      <c r="Q898" s="73"/>
      <c r="R898" s="72"/>
      <c r="S898" s="73"/>
      <c r="T898" s="73"/>
      <c r="U898" s="74"/>
      <c r="V898" s="26"/>
      <c r="W898" s="26"/>
      <c r="X898" s="26"/>
      <c r="Y898" s="26"/>
      <c r="Z898" s="26"/>
      <c r="AA898" s="26"/>
      <c r="AB898" s="26"/>
      <c r="AC898" s="26"/>
      <c r="AD898" s="26"/>
      <c r="AE898" s="26"/>
      <c r="AF898" s="26"/>
      <c r="AG898" s="26"/>
      <c r="AH898" s="26"/>
      <c r="AI898" s="26"/>
      <c r="AJ898" s="26"/>
      <c r="AK898" s="26"/>
      <c r="AL898" s="26"/>
    </row>
    <row r="899" spans="1:38" ht="14.5">
      <c r="A899" s="67">
        <v>903</v>
      </c>
      <c r="B899" s="68"/>
      <c r="C899" s="69"/>
      <c r="D899" s="70"/>
      <c r="E899" s="69"/>
      <c r="F899" s="69"/>
      <c r="G899" s="70"/>
      <c r="H899" s="70"/>
      <c r="I899" s="70"/>
      <c r="J899" s="70"/>
      <c r="K899" s="70"/>
      <c r="L899" s="70"/>
      <c r="M899" s="70"/>
      <c r="N899" s="86"/>
      <c r="O899" s="88"/>
      <c r="P899" s="72"/>
      <c r="Q899" s="73"/>
      <c r="R899" s="72"/>
      <c r="S899" s="73"/>
      <c r="T899" s="73"/>
      <c r="U899" s="74"/>
      <c r="V899" s="26"/>
      <c r="W899" s="26"/>
      <c r="X899" s="26"/>
      <c r="Y899" s="26"/>
      <c r="Z899" s="26"/>
      <c r="AA899" s="26"/>
      <c r="AB899" s="26"/>
      <c r="AC899" s="26"/>
      <c r="AD899" s="26"/>
      <c r="AE899" s="26"/>
      <c r="AF899" s="26"/>
      <c r="AG899" s="26"/>
      <c r="AH899" s="26"/>
      <c r="AI899" s="26"/>
      <c r="AJ899" s="26"/>
      <c r="AK899" s="26"/>
      <c r="AL899" s="26"/>
    </row>
    <row r="900" spans="1:38" ht="14.5">
      <c r="A900" s="67">
        <v>904</v>
      </c>
      <c r="B900" s="68"/>
      <c r="C900" s="69"/>
      <c r="D900" s="70"/>
      <c r="E900" s="69"/>
      <c r="F900" s="69"/>
      <c r="G900" s="26"/>
      <c r="H900" s="70"/>
      <c r="I900" s="70"/>
      <c r="J900" s="70"/>
      <c r="K900" s="70"/>
      <c r="L900" s="70"/>
      <c r="M900" s="70"/>
      <c r="N900" s="86"/>
      <c r="O900" s="70"/>
      <c r="P900" s="72"/>
      <c r="Q900" s="73"/>
      <c r="R900" s="72"/>
      <c r="S900" s="73"/>
      <c r="T900" s="73"/>
      <c r="U900" s="74"/>
      <c r="V900" s="26"/>
      <c r="W900" s="26"/>
      <c r="X900" s="26"/>
      <c r="Y900" s="26"/>
      <c r="Z900" s="26"/>
      <c r="AA900" s="26"/>
      <c r="AB900" s="26"/>
      <c r="AC900" s="26"/>
      <c r="AD900" s="26"/>
      <c r="AE900" s="26"/>
      <c r="AF900" s="26"/>
      <c r="AG900" s="26"/>
      <c r="AH900" s="26"/>
      <c r="AI900" s="26"/>
      <c r="AJ900" s="26"/>
      <c r="AK900" s="26"/>
      <c r="AL900" s="26"/>
    </row>
    <row r="901" spans="1:38" ht="14.5">
      <c r="A901" s="67">
        <v>905</v>
      </c>
      <c r="B901" s="68"/>
      <c r="C901" s="69"/>
      <c r="D901" s="70"/>
      <c r="E901" s="69"/>
      <c r="F901" s="69"/>
      <c r="G901" s="26"/>
      <c r="H901" s="70"/>
      <c r="I901" s="70"/>
      <c r="J901" s="70"/>
      <c r="K901" s="70"/>
      <c r="L901" s="70"/>
      <c r="M901" s="70"/>
      <c r="N901" s="86"/>
      <c r="O901" s="70"/>
      <c r="P901" s="72"/>
      <c r="Q901" s="73"/>
      <c r="R901" s="72"/>
      <c r="S901" s="73"/>
      <c r="T901" s="73"/>
      <c r="U901" s="74"/>
      <c r="V901" s="26"/>
      <c r="W901" s="26"/>
      <c r="X901" s="26"/>
      <c r="Y901" s="26"/>
      <c r="Z901" s="26"/>
      <c r="AA901" s="26"/>
      <c r="AB901" s="26"/>
      <c r="AC901" s="26"/>
      <c r="AD901" s="26"/>
      <c r="AE901" s="26"/>
      <c r="AF901" s="26"/>
      <c r="AG901" s="26"/>
      <c r="AH901" s="26"/>
      <c r="AI901" s="26"/>
      <c r="AJ901" s="26"/>
      <c r="AK901" s="26"/>
      <c r="AL901" s="26"/>
    </row>
    <row r="902" spans="1:38" ht="14.5">
      <c r="A902" s="67">
        <v>906</v>
      </c>
      <c r="B902" s="68"/>
      <c r="C902" s="69"/>
      <c r="D902" s="70"/>
      <c r="E902" s="69"/>
      <c r="F902" s="69"/>
      <c r="G902" s="70"/>
      <c r="H902" s="70"/>
      <c r="I902" s="70"/>
      <c r="J902" s="70"/>
      <c r="K902" s="70"/>
      <c r="L902" s="70"/>
      <c r="M902" s="70"/>
      <c r="N902" s="86"/>
      <c r="O902" s="70"/>
      <c r="P902" s="72"/>
      <c r="Q902" s="73"/>
      <c r="R902" s="72"/>
      <c r="S902" s="73"/>
      <c r="T902" s="73"/>
      <c r="U902" s="74"/>
      <c r="V902" s="26"/>
      <c r="W902" s="26"/>
      <c r="X902" s="26"/>
      <c r="Y902" s="26"/>
      <c r="Z902" s="26"/>
      <c r="AA902" s="26"/>
      <c r="AB902" s="26"/>
      <c r="AC902" s="26"/>
      <c r="AD902" s="26"/>
      <c r="AE902" s="26"/>
      <c r="AF902" s="26"/>
      <c r="AG902" s="26"/>
      <c r="AH902" s="26"/>
      <c r="AI902" s="26"/>
      <c r="AJ902" s="26"/>
      <c r="AK902" s="26"/>
      <c r="AL902" s="26"/>
    </row>
    <row r="903" spans="1:38" ht="14.5">
      <c r="A903" s="67">
        <v>907</v>
      </c>
      <c r="B903" s="68"/>
      <c r="C903" s="69"/>
      <c r="D903" s="70"/>
      <c r="E903" s="69"/>
      <c r="F903" s="69"/>
      <c r="G903" s="70"/>
      <c r="H903" s="70"/>
      <c r="I903" s="70"/>
      <c r="J903" s="70"/>
      <c r="K903" s="70"/>
      <c r="L903" s="70"/>
      <c r="M903" s="70"/>
      <c r="N903" s="86"/>
      <c r="O903" s="70"/>
      <c r="P903" s="72"/>
      <c r="Q903" s="73"/>
      <c r="R903" s="72"/>
      <c r="S903" s="73"/>
      <c r="T903" s="73"/>
      <c r="U903" s="74"/>
      <c r="V903" s="26"/>
      <c r="W903" s="26"/>
      <c r="X903" s="26"/>
      <c r="Y903" s="26"/>
      <c r="Z903" s="26"/>
      <c r="AA903" s="26"/>
      <c r="AB903" s="26"/>
      <c r="AC903" s="26"/>
      <c r="AD903" s="26"/>
      <c r="AE903" s="26"/>
      <c r="AF903" s="26"/>
      <c r="AG903" s="26"/>
      <c r="AH903" s="26"/>
      <c r="AI903" s="26"/>
      <c r="AJ903" s="26"/>
      <c r="AK903" s="26"/>
      <c r="AL903" s="26"/>
    </row>
    <row r="904" spans="1:38" ht="14.5">
      <c r="A904" s="67">
        <v>908</v>
      </c>
      <c r="B904" s="68"/>
      <c r="C904" s="69"/>
      <c r="D904" s="70"/>
      <c r="E904" s="69"/>
      <c r="F904" s="69"/>
      <c r="G904" s="70"/>
      <c r="H904" s="70"/>
      <c r="I904" s="70"/>
      <c r="J904" s="70"/>
      <c r="K904" s="70"/>
      <c r="L904" s="70"/>
      <c r="M904" s="70"/>
      <c r="N904" s="86"/>
      <c r="O904" s="70"/>
      <c r="P904" s="72"/>
      <c r="Q904" s="73"/>
      <c r="R904" s="72"/>
      <c r="S904" s="73"/>
      <c r="T904" s="73"/>
      <c r="U904" s="74"/>
      <c r="V904" s="26"/>
      <c r="W904" s="26"/>
      <c r="X904" s="26"/>
      <c r="Y904" s="26"/>
      <c r="Z904" s="26"/>
      <c r="AA904" s="26"/>
      <c r="AB904" s="26"/>
      <c r="AC904" s="26"/>
      <c r="AD904" s="26"/>
      <c r="AE904" s="26"/>
      <c r="AF904" s="26"/>
      <c r="AG904" s="26"/>
      <c r="AH904" s="26"/>
      <c r="AI904" s="26"/>
      <c r="AJ904" s="26"/>
      <c r="AK904" s="26"/>
      <c r="AL904" s="26"/>
    </row>
    <row r="905" spans="1:38" ht="14.5">
      <c r="A905" s="67">
        <v>909</v>
      </c>
      <c r="B905" s="68"/>
      <c r="C905" s="69"/>
      <c r="D905" s="70"/>
      <c r="E905" s="69"/>
      <c r="F905" s="69"/>
      <c r="G905" s="70"/>
      <c r="H905" s="70"/>
      <c r="I905" s="70"/>
      <c r="J905" s="70"/>
      <c r="K905" s="70"/>
      <c r="L905" s="70"/>
      <c r="M905" s="70"/>
      <c r="N905" s="86"/>
      <c r="O905" s="88"/>
      <c r="P905" s="72"/>
      <c r="Q905" s="73"/>
      <c r="R905" s="72"/>
      <c r="S905" s="73"/>
      <c r="T905" s="73"/>
      <c r="U905" s="74"/>
      <c r="V905" s="26"/>
      <c r="W905" s="26"/>
      <c r="X905" s="26"/>
      <c r="Y905" s="26"/>
      <c r="Z905" s="26"/>
      <c r="AA905" s="26"/>
      <c r="AB905" s="26"/>
      <c r="AC905" s="26"/>
      <c r="AD905" s="26"/>
      <c r="AE905" s="26"/>
      <c r="AF905" s="26"/>
      <c r="AG905" s="26"/>
      <c r="AH905" s="26"/>
      <c r="AI905" s="26"/>
      <c r="AJ905" s="26"/>
      <c r="AK905" s="26"/>
      <c r="AL905" s="26"/>
    </row>
    <row r="906" spans="1:38" ht="14.5">
      <c r="A906" s="67">
        <v>910</v>
      </c>
      <c r="B906" s="68"/>
      <c r="C906" s="69"/>
      <c r="D906" s="70"/>
      <c r="E906" s="69"/>
      <c r="F906" s="69"/>
      <c r="G906" s="70"/>
      <c r="H906" s="70"/>
      <c r="I906" s="70"/>
      <c r="J906" s="70"/>
      <c r="K906" s="70"/>
      <c r="L906" s="70"/>
      <c r="M906" s="70"/>
      <c r="N906" s="86"/>
      <c r="O906" s="88"/>
      <c r="P906" s="72"/>
      <c r="Q906" s="73"/>
      <c r="R906" s="72"/>
      <c r="S906" s="73"/>
      <c r="T906" s="73"/>
      <c r="U906" s="74"/>
      <c r="V906" s="26"/>
      <c r="W906" s="26"/>
      <c r="X906" s="26"/>
      <c r="Y906" s="26"/>
      <c r="Z906" s="26"/>
      <c r="AA906" s="26"/>
      <c r="AB906" s="26"/>
      <c r="AC906" s="26"/>
      <c r="AD906" s="26"/>
      <c r="AE906" s="26"/>
      <c r="AF906" s="26"/>
      <c r="AG906" s="26"/>
      <c r="AH906" s="26"/>
      <c r="AI906" s="26"/>
      <c r="AJ906" s="26"/>
      <c r="AK906" s="26"/>
      <c r="AL906" s="26"/>
    </row>
    <row r="907" spans="1:38" ht="14.5">
      <c r="A907" s="67">
        <v>911</v>
      </c>
      <c r="B907" s="68"/>
      <c r="C907" s="69"/>
      <c r="D907" s="70"/>
      <c r="E907" s="69"/>
      <c r="F907" s="69"/>
      <c r="G907" s="70"/>
      <c r="H907" s="70"/>
      <c r="I907" s="70"/>
      <c r="J907" s="70"/>
      <c r="K907" s="70"/>
      <c r="L907" s="70"/>
      <c r="M907" s="70"/>
      <c r="N907" s="86"/>
      <c r="O907" s="70"/>
      <c r="P907" s="72"/>
      <c r="Q907" s="73"/>
      <c r="R907" s="72"/>
      <c r="S907" s="73"/>
      <c r="T907" s="73"/>
      <c r="U907" s="74"/>
      <c r="V907" s="26"/>
      <c r="W907" s="26"/>
      <c r="X907" s="26"/>
      <c r="Y907" s="26"/>
      <c r="Z907" s="26"/>
      <c r="AA907" s="26"/>
      <c r="AB907" s="26"/>
      <c r="AC907" s="26"/>
      <c r="AD907" s="26"/>
      <c r="AE907" s="26"/>
      <c r="AF907" s="26"/>
      <c r="AG907" s="26"/>
      <c r="AH907" s="26"/>
      <c r="AI907" s="26"/>
      <c r="AJ907" s="26"/>
      <c r="AK907" s="26"/>
      <c r="AL907" s="26"/>
    </row>
    <row r="908" spans="1:38" ht="14.5">
      <c r="A908" s="67">
        <v>912</v>
      </c>
      <c r="B908" s="68"/>
      <c r="C908" s="69"/>
      <c r="D908" s="70"/>
      <c r="E908" s="69"/>
      <c r="F908" s="69"/>
      <c r="G908" s="70"/>
      <c r="H908" s="70"/>
      <c r="I908" s="70"/>
      <c r="J908" s="70"/>
      <c r="K908" s="70"/>
      <c r="L908" s="70"/>
      <c r="M908" s="70"/>
      <c r="N908" s="86"/>
      <c r="O908" s="70"/>
      <c r="P908" s="72"/>
      <c r="Q908" s="73"/>
      <c r="R908" s="72"/>
      <c r="S908" s="73"/>
      <c r="T908" s="73"/>
      <c r="U908" s="74"/>
      <c r="V908" s="26"/>
      <c r="W908" s="26"/>
      <c r="X908" s="26"/>
      <c r="Y908" s="26"/>
      <c r="Z908" s="26"/>
      <c r="AA908" s="26"/>
      <c r="AB908" s="26"/>
      <c r="AC908" s="26"/>
      <c r="AD908" s="26"/>
      <c r="AE908" s="26"/>
      <c r="AF908" s="26"/>
      <c r="AG908" s="26"/>
      <c r="AH908" s="26"/>
      <c r="AI908" s="26"/>
      <c r="AJ908" s="26"/>
      <c r="AK908" s="26"/>
      <c r="AL908" s="26"/>
    </row>
    <row r="909" spans="1:38" ht="14.5">
      <c r="A909" s="67">
        <v>913</v>
      </c>
      <c r="B909" s="68"/>
      <c r="C909" s="69"/>
      <c r="D909" s="70"/>
      <c r="E909" s="69"/>
      <c r="F909" s="69"/>
      <c r="G909" s="70"/>
      <c r="H909" s="70"/>
      <c r="I909" s="70"/>
      <c r="J909" s="86"/>
      <c r="K909" s="86"/>
      <c r="L909" s="73"/>
      <c r="M909" s="86"/>
      <c r="N909" s="86"/>
      <c r="O909" s="86"/>
      <c r="P909" s="72"/>
      <c r="Q909" s="73"/>
      <c r="R909" s="72"/>
      <c r="S909" s="73"/>
      <c r="T909" s="73"/>
      <c r="U909" s="74"/>
      <c r="V909" s="26"/>
      <c r="W909" s="26"/>
      <c r="X909" s="26"/>
      <c r="Y909" s="26"/>
      <c r="Z909" s="26"/>
      <c r="AA909" s="26"/>
      <c r="AB909" s="26"/>
      <c r="AC909" s="26"/>
      <c r="AD909" s="26"/>
      <c r="AE909" s="26"/>
      <c r="AF909" s="26"/>
      <c r="AG909" s="26"/>
      <c r="AH909" s="26"/>
      <c r="AI909" s="26"/>
      <c r="AJ909" s="26"/>
      <c r="AK909" s="26"/>
      <c r="AL909" s="26"/>
    </row>
    <row r="910" spans="1:38" ht="14.5">
      <c r="A910" s="67">
        <v>914</v>
      </c>
      <c r="B910" s="68"/>
      <c r="C910" s="69"/>
      <c r="D910" s="70"/>
      <c r="E910" s="69"/>
      <c r="F910" s="69"/>
      <c r="G910" s="70"/>
      <c r="H910" s="70"/>
      <c r="I910" s="70"/>
      <c r="J910" s="70"/>
      <c r="K910" s="70"/>
      <c r="L910" s="70"/>
      <c r="M910" s="70"/>
      <c r="N910" s="86"/>
      <c r="O910" s="70"/>
      <c r="P910" s="72"/>
      <c r="Q910" s="73"/>
      <c r="R910" s="72"/>
      <c r="S910" s="73"/>
      <c r="T910" s="73"/>
      <c r="U910" s="74"/>
      <c r="V910" s="26"/>
      <c r="W910" s="26"/>
      <c r="X910" s="26"/>
      <c r="Y910" s="26"/>
      <c r="Z910" s="26"/>
      <c r="AA910" s="26"/>
      <c r="AB910" s="26"/>
      <c r="AC910" s="26"/>
      <c r="AD910" s="26"/>
      <c r="AE910" s="26"/>
      <c r="AF910" s="26"/>
      <c r="AG910" s="26"/>
      <c r="AH910" s="26"/>
      <c r="AI910" s="26"/>
      <c r="AJ910" s="26"/>
      <c r="AK910" s="26"/>
      <c r="AL910" s="26"/>
    </row>
    <row r="911" spans="1:38" ht="14.5">
      <c r="A911" s="67">
        <v>915</v>
      </c>
      <c r="B911" s="68"/>
      <c r="C911" s="69"/>
      <c r="D911" s="70"/>
      <c r="E911" s="69"/>
      <c r="F911" s="69"/>
      <c r="G911" s="70"/>
      <c r="H911" s="70"/>
      <c r="I911" s="70"/>
      <c r="J911" s="70"/>
      <c r="K911" s="70"/>
      <c r="L911" s="70"/>
      <c r="M911" s="70"/>
      <c r="N911" s="86"/>
      <c r="O911" s="70"/>
      <c r="P911" s="72"/>
      <c r="Q911" s="73"/>
      <c r="R911" s="72"/>
      <c r="S911" s="73"/>
      <c r="T911" s="73"/>
      <c r="U911" s="74"/>
      <c r="V911" s="26"/>
      <c r="W911" s="26"/>
      <c r="X911" s="26"/>
      <c r="Y911" s="26"/>
      <c r="Z911" s="26"/>
      <c r="AA911" s="26"/>
      <c r="AB911" s="26"/>
      <c r="AC911" s="26"/>
      <c r="AD911" s="26"/>
      <c r="AE911" s="26"/>
      <c r="AF911" s="26"/>
      <c r="AG911" s="26"/>
      <c r="AH911" s="26"/>
      <c r="AI911" s="26"/>
      <c r="AJ911" s="26"/>
      <c r="AK911" s="26"/>
      <c r="AL911" s="26"/>
    </row>
    <row r="912" spans="1:38" ht="14.5">
      <c r="A912" s="67">
        <v>916</v>
      </c>
      <c r="B912" s="68"/>
      <c r="C912" s="69"/>
      <c r="D912" s="70"/>
      <c r="E912" s="69"/>
      <c r="F912" s="69"/>
      <c r="G912" s="70"/>
      <c r="H912" s="70"/>
      <c r="I912" s="70"/>
      <c r="J912" s="70"/>
      <c r="K912" s="70"/>
      <c r="L912" s="70"/>
      <c r="M912" s="70"/>
      <c r="N912" s="86"/>
      <c r="O912" s="88"/>
      <c r="P912" s="72"/>
      <c r="Q912" s="73"/>
      <c r="R912" s="72"/>
      <c r="S912" s="73"/>
      <c r="T912" s="73"/>
      <c r="U912" s="74"/>
      <c r="V912" s="26"/>
      <c r="W912" s="26"/>
      <c r="X912" s="26"/>
      <c r="Y912" s="26"/>
      <c r="Z912" s="26"/>
      <c r="AA912" s="26"/>
      <c r="AB912" s="26"/>
      <c r="AC912" s="26"/>
      <c r="AD912" s="26"/>
      <c r="AE912" s="26"/>
      <c r="AF912" s="26"/>
      <c r="AG912" s="26"/>
      <c r="AH912" s="26"/>
      <c r="AI912" s="26"/>
      <c r="AJ912" s="26"/>
      <c r="AK912" s="26"/>
      <c r="AL912" s="26"/>
    </row>
    <row r="913" spans="1:38" ht="14.5">
      <c r="A913" s="67">
        <v>917</v>
      </c>
      <c r="B913" s="68"/>
      <c r="C913" s="69"/>
      <c r="D913" s="70"/>
      <c r="E913" s="69"/>
      <c r="F913" s="69"/>
      <c r="G913" s="70"/>
      <c r="H913" s="70"/>
      <c r="I913" s="70"/>
      <c r="J913" s="70"/>
      <c r="K913" s="70"/>
      <c r="L913" s="70"/>
      <c r="M913" s="70"/>
      <c r="N913" s="86"/>
      <c r="O913" s="70"/>
      <c r="P913" s="72"/>
      <c r="Q913" s="73"/>
      <c r="R913" s="72"/>
      <c r="S913" s="73"/>
      <c r="T913" s="73"/>
      <c r="U913" s="74"/>
      <c r="V913" s="26"/>
      <c r="W913" s="26"/>
      <c r="X913" s="26"/>
      <c r="Y913" s="26"/>
      <c r="Z913" s="26"/>
      <c r="AA913" s="26"/>
      <c r="AB913" s="26"/>
      <c r="AC913" s="26"/>
      <c r="AD913" s="26"/>
      <c r="AE913" s="26"/>
      <c r="AF913" s="26"/>
      <c r="AG913" s="26"/>
      <c r="AH913" s="26"/>
      <c r="AI913" s="26"/>
      <c r="AJ913" s="26"/>
      <c r="AK913" s="26"/>
      <c r="AL913" s="26"/>
    </row>
    <row r="914" spans="1:38" ht="14.5">
      <c r="A914" s="67">
        <v>918</v>
      </c>
      <c r="B914" s="68"/>
      <c r="C914" s="69"/>
      <c r="D914" s="70"/>
      <c r="E914" s="69"/>
      <c r="F914" s="69"/>
      <c r="G914" s="70"/>
      <c r="H914" s="70"/>
      <c r="I914" s="70"/>
      <c r="J914" s="70"/>
      <c r="K914" s="70"/>
      <c r="L914" s="70"/>
      <c r="M914" s="70"/>
      <c r="N914" s="86"/>
      <c r="O914" s="70"/>
      <c r="P914" s="72"/>
      <c r="Q914" s="73"/>
      <c r="R914" s="72"/>
      <c r="S914" s="73"/>
      <c r="T914" s="73"/>
      <c r="U914" s="74"/>
      <c r="V914" s="26"/>
      <c r="W914" s="26"/>
      <c r="X914" s="26"/>
      <c r="Y914" s="26"/>
      <c r="Z914" s="26"/>
      <c r="AA914" s="26"/>
      <c r="AB914" s="26"/>
      <c r="AC914" s="26"/>
      <c r="AD914" s="26"/>
      <c r="AE914" s="26"/>
      <c r="AF914" s="26"/>
      <c r="AG914" s="26"/>
      <c r="AH914" s="26"/>
      <c r="AI914" s="26"/>
      <c r="AJ914" s="26"/>
      <c r="AK914" s="26"/>
      <c r="AL914" s="26"/>
    </row>
    <row r="915" spans="1:38" ht="14.5">
      <c r="A915" s="67">
        <v>919</v>
      </c>
      <c r="B915" s="68"/>
      <c r="C915" s="69"/>
      <c r="D915" s="70"/>
      <c r="E915" s="69"/>
      <c r="F915" s="69"/>
      <c r="G915" s="70"/>
      <c r="H915" s="70"/>
      <c r="I915" s="70"/>
      <c r="J915" s="70"/>
      <c r="K915" s="70"/>
      <c r="L915" s="70"/>
      <c r="M915" s="70"/>
      <c r="N915" s="86"/>
      <c r="O915" s="70"/>
      <c r="P915" s="72"/>
      <c r="Q915" s="73"/>
      <c r="R915" s="72"/>
      <c r="S915" s="73"/>
      <c r="T915" s="73"/>
      <c r="U915" s="74"/>
      <c r="V915" s="26"/>
      <c r="W915" s="26"/>
      <c r="X915" s="26"/>
      <c r="Y915" s="26"/>
      <c r="Z915" s="26"/>
      <c r="AA915" s="26"/>
      <c r="AB915" s="26"/>
      <c r="AC915" s="26"/>
      <c r="AD915" s="26"/>
      <c r="AE915" s="26"/>
      <c r="AF915" s="26"/>
      <c r="AG915" s="26"/>
      <c r="AH915" s="26"/>
      <c r="AI915" s="26"/>
      <c r="AJ915" s="26"/>
      <c r="AK915" s="26"/>
      <c r="AL915" s="26"/>
    </row>
    <row r="916" spans="1:38" ht="14.5">
      <c r="A916" s="67">
        <v>920</v>
      </c>
      <c r="B916" s="68"/>
      <c r="C916" s="69"/>
      <c r="D916" s="70"/>
      <c r="E916" s="69"/>
      <c r="F916" s="69"/>
      <c r="G916" s="70"/>
      <c r="H916" s="70"/>
      <c r="I916" s="70"/>
      <c r="J916" s="70"/>
      <c r="K916" s="70"/>
      <c r="L916" s="70"/>
      <c r="M916" s="70"/>
      <c r="N916" s="86"/>
      <c r="O916" s="70"/>
      <c r="P916" s="72"/>
      <c r="Q916" s="73"/>
      <c r="R916" s="72"/>
      <c r="S916" s="73"/>
      <c r="T916" s="73"/>
      <c r="U916" s="74"/>
      <c r="V916" s="26"/>
      <c r="W916" s="26"/>
      <c r="X916" s="26"/>
      <c r="Y916" s="26"/>
      <c r="Z916" s="26"/>
      <c r="AA916" s="26"/>
      <c r="AB916" s="26"/>
      <c r="AC916" s="26"/>
      <c r="AD916" s="26"/>
      <c r="AE916" s="26"/>
      <c r="AF916" s="26"/>
      <c r="AG916" s="26"/>
      <c r="AH916" s="26"/>
      <c r="AI916" s="26"/>
      <c r="AJ916" s="26"/>
      <c r="AK916" s="26"/>
      <c r="AL916" s="26"/>
    </row>
    <row r="917" spans="1:38" ht="14.5">
      <c r="A917" s="67">
        <v>921</v>
      </c>
      <c r="B917" s="68"/>
      <c r="C917" s="69"/>
      <c r="D917" s="70"/>
      <c r="E917" s="69"/>
      <c r="F917" s="69"/>
      <c r="G917" s="70"/>
      <c r="H917" s="70"/>
      <c r="I917" s="70"/>
      <c r="J917" s="70"/>
      <c r="K917" s="70"/>
      <c r="L917" s="70"/>
      <c r="M917" s="70"/>
      <c r="N917" s="86"/>
      <c r="O917" s="70"/>
      <c r="P917" s="72"/>
      <c r="Q917" s="73"/>
      <c r="R917" s="72"/>
      <c r="S917" s="73"/>
      <c r="T917" s="73"/>
      <c r="U917" s="74"/>
      <c r="V917" s="26"/>
      <c r="W917" s="26"/>
      <c r="X917" s="26"/>
      <c r="Y917" s="26"/>
      <c r="Z917" s="26"/>
      <c r="AA917" s="26"/>
      <c r="AB917" s="26"/>
      <c r="AC917" s="26"/>
      <c r="AD917" s="26"/>
      <c r="AE917" s="26"/>
      <c r="AF917" s="26"/>
      <c r="AG917" s="26"/>
      <c r="AH917" s="26"/>
      <c r="AI917" s="26"/>
      <c r="AJ917" s="26"/>
      <c r="AK917" s="26"/>
      <c r="AL917" s="26"/>
    </row>
    <row r="918" spans="1:38" ht="14.5">
      <c r="A918" s="67">
        <v>922</v>
      </c>
      <c r="B918" s="68"/>
      <c r="C918" s="69"/>
      <c r="D918" s="70"/>
      <c r="E918" s="69"/>
      <c r="F918" s="69"/>
      <c r="G918" s="70"/>
      <c r="H918" s="70"/>
      <c r="I918" s="70"/>
      <c r="J918" s="70"/>
      <c r="K918" s="70"/>
      <c r="L918" s="70"/>
      <c r="M918" s="70"/>
      <c r="N918" s="86"/>
      <c r="O918" s="70"/>
      <c r="P918" s="72"/>
      <c r="Q918" s="73"/>
      <c r="R918" s="72"/>
      <c r="S918" s="73"/>
      <c r="T918" s="73"/>
      <c r="U918" s="74"/>
      <c r="V918" s="26"/>
      <c r="W918" s="26"/>
      <c r="X918" s="26"/>
      <c r="Y918" s="26"/>
      <c r="Z918" s="26"/>
      <c r="AA918" s="26"/>
      <c r="AB918" s="26"/>
      <c r="AC918" s="26"/>
      <c r="AD918" s="26"/>
      <c r="AE918" s="26"/>
      <c r="AF918" s="26"/>
      <c r="AG918" s="26"/>
      <c r="AH918" s="26"/>
      <c r="AI918" s="26"/>
      <c r="AJ918" s="26"/>
      <c r="AK918" s="26"/>
      <c r="AL918" s="26"/>
    </row>
    <row r="919" spans="1:38" ht="14.5">
      <c r="A919" s="67">
        <v>923</v>
      </c>
      <c r="B919" s="68"/>
      <c r="C919" s="69"/>
      <c r="D919" s="70"/>
      <c r="E919" s="69"/>
      <c r="F919" s="69"/>
      <c r="G919" s="70"/>
      <c r="H919" s="70"/>
      <c r="I919" s="70"/>
      <c r="J919" s="70"/>
      <c r="K919" s="70"/>
      <c r="L919" s="70"/>
      <c r="M919" s="70"/>
      <c r="N919" s="86"/>
      <c r="O919" s="70"/>
      <c r="P919" s="72"/>
      <c r="Q919" s="73"/>
      <c r="R919" s="72"/>
      <c r="S919" s="73"/>
      <c r="T919" s="73"/>
      <c r="U919" s="74"/>
      <c r="V919" s="26"/>
      <c r="W919" s="26"/>
      <c r="X919" s="26"/>
      <c r="Y919" s="26"/>
      <c r="Z919" s="26"/>
      <c r="AA919" s="26"/>
      <c r="AB919" s="26"/>
      <c r="AC919" s="26"/>
      <c r="AD919" s="26"/>
      <c r="AE919" s="26"/>
      <c r="AF919" s="26"/>
      <c r="AG919" s="26"/>
      <c r="AH919" s="26"/>
      <c r="AI919" s="26"/>
      <c r="AJ919" s="26"/>
      <c r="AK919" s="26"/>
      <c r="AL919" s="26"/>
    </row>
    <row r="920" spans="1:38" ht="14.5">
      <c r="A920" s="67">
        <v>924</v>
      </c>
      <c r="B920" s="68"/>
      <c r="C920" s="69"/>
      <c r="D920" s="70"/>
      <c r="E920" s="69"/>
      <c r="F920" s="69"/>
      <c r="G920" s="70"/>
      <c r="H920" s="70"/>
      <c r="I920" s="70"/>
      <c r="J920" s="70"/>
      <c r="K920" s="70"/>
      <c r="L920" s="70"/>
      <c r="M920" s="70"/>
      <c r="N920" s="86"/>
      <c r="O920" s="70"/>
      <c r="P920" s="72"/>
      <c r="Q920" s="73"/>
      <c r="R920" s="72"/>
      <c r="S920" s="73"/>
      <c r="T920" s="73"/>
      <c r="U920" s="74"/>
      <c r="V920" s="26"/>
      <c r="W920" s="26"/>
      <c r="X920" s="26"/>
      <c r="Y920" s="26"/>
      <c r="Z920" s="26"/>
      <c r="AA920" s="26"/>
      <c r="AB920" s="26"/>
      <c r="AC920" s="26"/>
      <c r="AD920" s="26"/>
      <c r="AE920" s="26"/>
      <c r="AF920" s="26"/>
      <c r="AG920" s="26"/>
      <c r="AH920" s="26"/>
      <c r="AI920" s="26"/>
      <c r="AJ920" s="26"/>
      <c r="AK920" s="26"/>
      <c r="AL920" s="26"/>
    </row>
    <row r="921" spans="1:38" ht="14.5">
      <c r="A921" s="67">
        <v>925</v>
      </c>
      <c r="B921" s="68"/>
      <c r="C921" s="67" t="str">
        <f t="array" aca="1" ref="C921" ca="1">IFERROR(_xludf.XLOOKUP(D921,master_daerah!B:B,master_daerah!A:A),"")</f>
        <v/>
      </c>
      <c r="D921" s="70"/>
      <c r="E921" s="69"/>
      <c r="F921" s="69"/>
      <c r="G921" s="70"/>
      <c r="H921" s="70"/>
      <c r="I921" s="70"/>
      <c r="J921" s="70"/>
      <c r="K921" s="70"/>
      <c r="L921" s="70"/>
      <c r="M921" s="70"/>
      <c r="N921" s="86"/>
      <c r="O921" s="70"/>
      <c r="P921" s="72"/>
      <c r="Q921" s="73"/>
      <c r="R921" s="72"/>
      <c r="S921" s="73"/>
      <c r="T921" s="73"/>
      <c r="U921" s="74"/>
      <c r="V921" s="26"/>
      <c r="W921" s="26"/>
      <c r="X921" s="26"/>
      <c r="Y921" s="26"/>
      <c r="Z921" s="26"/>
      <c r="AA921" s="26"/>
      <c r="AB921" s="26"/>
      <c r="AC921" s="26"/>
      <c r="AD921" s="26"/>
      <c r="AE921" s="26"/>
      <c r="AF921" s="26"/>
      <c r="AG921" s="26"/>
      <c r="AH921" s="26"/>
      <c r="AI921" s="26"/>
      <c r="AJ921" s="26"/>
      <c r="AK921" s="26"/>
      <c r="AL921" s="26"/>
    </row>
    <row r="922" spans="1:38" ht="14.5">
      <c r="A922" s="67">
        <v>926</v>
      </c>
      <c r="B922" s="68"/>
      <c r="C922" s="67"/>
      <c r="D922" s="70"/>
      <c r="E922" s="69"/>
      <c r="F922" s="69"/>
      <c r="G922" s="70"/>
      <c r="H922" s="70"/>
      <c r="I922" s="70"/>
      <c r="J922" s="70"/>
      <c r="K922" s="70"/>
      <c r="L922" s="70"/>
      <c r="M922" s="70"/>
      <c r="N922" s="86"/>
      <c r="O922" s="70"/>
      <c r="P922" s="72"/>
      <c r="Q922" s="73"/>
      <c r="R922" s="72"/>
      <c r="S922" s="73"/>
      <c r="T922" s="73"/>
      <c r="U922" s="74"/>
      <c r="V922" s="26"/>
      <c r="W922" s="26"/>
      <c r="X922" s="26"/>
      <c r="Y922" s="26"/>
      <c r="Z922" s="26"/>
      <c r="AA922" s="26"/>
      <c r="AB922" s="26"/>
      <c r="AC922" s="26"/>
      <c r="AD922" s="26"/>
      <c r="AE922" s="26"/>
      <c r="AF922" s="26"/>
      <c r="AG922" s="26"/>
      <c r="AH922" s="26"/>
      <c r="AI922" s="26"/>
      <c r="AJ922" s="26"/>
      <c r="AK922" s="26"/>
      <c r="AL922" s="26"/>
    </row>
    <row r="923" spans="1:38" ht="14.5">
      <c r="A923" s="67">
        <v>927</v>
      </c>
      <c r="B923" s="68"/>
      <c r="C923" s="67"/>
      <c r="D923" s="70"/>
      <c r="E923" s="69"/>
      <c r="F923" s="69"/>
      <c r="G923" s="70"/>
      <c r="H923" s="70"/>
      <c r="I923" s="70"/>
      <c r="J923" s="70"/>
      <c r="K923" s="70"/>
      <c r="L923" s="70"/>
      <c r="M923" s="70"/>
      <c r="N923" s="86"/>
      <c r="O923" s="70"/>
      <c r="P923" s="72"/>
      <c r="Q923" s="73"/>
      <c r="R923" s="72"/>
      <c r="S923" s="73"/>
      <c r="T923" s="73"/>
      <c r="U923" s="74"/>
      <c r="V923" s="26"/>
      <c r="W923" s="26"/>
      <c r="X923" s="26"/>
      <c r="Y923" s="26"/>
      <c r="Z923" s="26"/>
      <c r="AA923" s="26"/>
      <c r="AB923" s="26"/>
      <c r="AC923" s="26"/>
      <c r="AD923" s="26"/>
      <c r="AE923" s="26"/>
      <c r="AF923" s="26"/>
      <c r="AG923" s="26"/>
      <c r="AH923" s="26"/>
      <c r="AI923" s="26"/>
      <c r="AJ923" s="26"/>
      <c r="AK923" s="26"/>
      <c r="AL923" s="26"/>
    </row>
    <row r="924" spans="1:38" ht="14.5">
      <c r="A924" s="67">
        <v>928</v>
      </c>
      <c r="B924" s="68"/>
      <c r="C924" s="67"/>
      <c r="D924" s="70"/>
      <c r="E924" s="69"/>
      <c r="F924" s="69"/>
      <c r="G924" s="70"/>
      <c r="H924" s="70"/>
      <c r="I924" s="70"/>
      <c r="J924" s="70"/>
      <c r="K924" s="70"/>
      <c r="L924" s="70"/>
      <c r="M924" s="70"/>
      <c r="N924" s="86"/>
      <c r="O924" s="70"/>
      <c r="P924" s="72"/>
      <c r="Q924" s="73"/>
      <c r="R924" s="72"/>
      <c r="S924" s="73"/>
      <c r="T924" s="73"/>
      <c r="U924" s="74"/>
      <c r="V924" s="26"/>
      <c r="W924" s="26"/>
      <c r="X924" s="26"/>
      <c r="Y924" s="26"/>
      <c r="Z924" s="26"/>
      <c r="AA924" s="26"/>
      <c r="AB924" s="26"/>
      <c r="AC924" s="26"/>
      <c r="AD924" s="26"/>
      <c r="AE924" s="26"/>
      <c r="AF924" s="26"/>
      <c r="AG924" s="26"/>
      <c r="AH924" s="26"/>
      <c r="AI924" s="26"/>
      <c r="AJ924" s="26"/>
      <c r="AK924" s="26"/>
      <c r="AL924" s="26"/>
    </row>
    <row r="925" spans="1:38" ht="14.5">
      <c r="A925" s="67">
        <v>929</v>
      </c>
      <c r="B925" s="68"/>
      <c r="C925" s="67"/>
      <c r="D925" s="70"/>
      <c r="E925" s="69"/>
      <c r="F925" s="69"/>
      <c r="G925" s="70"/>
      <c r="H925" s="70"/>
      <c r="I925" s="70"/>
      <c r="J925" s="70"/>
      <c r="K925" s="70"/>
      <c r="L925" s="70"/>
      <c r="M925" s="70"/>
      <c r="N925" s="86"/>
      <c r="O925" s="70"/>
      <c r="P925" s="72"/>
      <c r="Q925" s="73"/>
      <c r="R925" s="72"/>
      <c r="S925" s="73"/>
      <c r="T925" s="73"/>
      <c r="U925" s="74"/>
      <c r="V925" s="26"/>
      <c r="W925" s="26"/>
      <c r="X925" s="26"/>
      <c r="Y925" s="26"/>
      <c r="Z925" s="26"/>
      <c r="AA925" s="26"/>
      <c r="AB925" s="26"/>
      <c r="AC925" s="26"/>
      <c r="AD925" s="26"/>
      <c r="AE925" s="26"/>
      <c r="AF925" s="26"/>
      <c r="AG925" s="26"/>
      <c r="AH925" s="26"/>
      <c r="AI925" s="26"/>
      <c r="AJ925" s="26"/>
      <c r="AK925" s="26"/>
      <c r="AL925" s="26"/>
    </row>
    <row r="926" spans="1:38" ht="14.5">
      <c r="A926" s="67">
        <v>930</v>
      </c>
      <c r="B926" s="68"/>
      <c r="C926" s="67"/>
      <c r="D926" s="70"/>
      <c r="E926" s="69"/>
      <c r="F926" s="69"/>
      <c r="G926" s="70"/>
      <c r="H926" s="70"/>
      <c r="I926" s="70"/>
      <c r="J926" s="70"/>
      <c r="K926" s="70"/>
      <c r="L926" s="70"/>
      <c r="M926" s="70"/>
      <c r="N926" s="86"/>
      <c r="O926" s="70"/>
      <c r="P926" s="72"/>
      <c r="Q926" s="73"/>
      <c r="R926" s="72"/>
      <c r="S926" s="73"/>
      <c r="T926" s="73"/>
      <c r="U926" s="74"/>
      <c r="V926" s="26"/>
      <c r="W926" s="26"/>
      <c r="X926" s="26"/>
      <c r="Y926" s="26"/>
      <c r="Z926" s="26"/>
      <c r="AA926" s="26"/>
      <c r="AB926" s="26"/>
      <c r="AC926" s="26"/>
      <c r="AD926" s="26"/>
      <c r="AE926" s="26"/>
      <c r="AF926" s="26"/>
      <c r="AG926" s="26"/>
      <c r="AH926" s="26"/>
      <c r="AI926" s="26"/>
      <c r="AJ926" s="26"/>
      <c r="AK926" s="26"/>
      <c r="AL926" s="26"/>
    </row>
    <row r="927" spans="1:38" ht="14.5">
      <c r="A927" s="67">
        <v>931</v>
      </c>
      <c r="B927" s="68"/>
      <c r="C927" s="67"/>
      <c r="D927" s="70"/>
      <c r="E927" s="69"/>
      <c r="F927" s="69"/>
      <c r="G927" s="70"/>
      <c r="H927" s="70"/>
      <c r="I927" s="70"/>
      <c r="J927" s="70"/>
      <c r="K927" s="70"/>
      <c r="L927" s="70"/>
      <c r="M927" s="70"/>
      <c r="N927" s="86"/>
      <c r="O927" s="70"/>
      <c r="P927" s="72"/>
      <c r="Q927" s="73"/>
      <c r="R927" s="72"/>
      <c r="S927" s="73"/>
      <c r="T927" s="73"/>
      <c r="U927" s="74"/>
      <c r="V927" s="26"/>
      <c r="W927" s="26"/>
      <c r="X927" s="26"/>
      <c r="Y927" s="26"/>
      <c r="Z927" s="26"/>
      <c r="AA927" s="26"/>
      <c r="AB927" s="26"/>
      <c r="AC927" s="26"/>
      <c r="AD927" s="26"/>
      <c r="AE927" s="26"/>
      <c r="AF927" s="26"/>
      <c r="AG927" s="26"/>
      <c r="AH927" s="26"/>
      <c r="AI927" s="26"/>
      <c r="AJ927" s="26"/>
      <c r="AK927" s="26"/>
      <c r="AL927" s="26"/>
    </row>
    <row r="928" spans="1:38" ht="14.5">
      <c r="A928" s="67">
        <v>932</v>
      </c>
      <c r="B928" s="68"/>
      <c r="C928" s="67"/>
      <c r="D928" s="70"/>
      <c r="E928" s="69"/>
      <c r="F928" s="69"/>
      <c r="G928" s="70"/>
      <c r="H928" s="70"/>
      <c r="I928" s="70"/>
      <c r="J928" s="70"/>
      <c r="K928" s="70"/>
      <c r="L928" s="70"/>
      <c r="M928" s="70"/>
      <c r="N928" s="86"/>
      <c r="O928" s="70"/>
      <c r="P928" s="72"/>
      <c r="Q928" s="73"/>
      <c r="R928" s="72"/>
      <c r="S928" s="73"/>
      <c r="T928" s="73"/>
      <c r="U928" s="74"/>
      <c r="V928" s="26"/>
      <c r="W928" s="26"/>
      <c r="X928" s="26"/>
      <c r="Y928" s="26"/>
      <c r="Z928" s="26"/>
      <c r="AA928" s="26"/>
      <c r="AB928" s="26"/>
      <c r="AC928" s="26"/>
      <c r="AD928" s="26"/>
      <c r="AE928" s="26"/>
      <c r="AF928" s="26"/>
      <c r="AG928" s="26"/>
      <c r="AH928" s="26"/>
      <c r="AI928" s="26"/>
      <c r="AJ928" s="26"/>
      <c r="AK928" s="26"/>
      <c r="AL928" s="26"/>
    </row>
    <row r="929" spans="1:38" ht="14.5">
      <c r="A929" s="67">
        <v>933</v>
      </c>
      <c r="B929" s="68"/>
      <c r="C929" s="67"/>
      <c r="D929" s="70"/>
      <c r="E929" s="69"/>
      <c r="F929" s="69"/>
      <c r="G929" s="70"/>
      <c r="H929" s="70"/>
      <c r="I929" s="70"/>
      <c r="J929" s="70"/>
      <c r="K929" s="70"/>
      <c r="L929" s="70"/>
      <c r="M929" s="70"/>
      <c r="N929" s="86"/>
      <c r="O929" s="70"/>
      <c r="P929" s="72"/>
      <c r="Q929" s="73"/>
      <c r="R929" s="72"/>
      <c r="S929" s="73"/>
      <c r="T929" s="73"/>
      <c r="U929" s="74"/>
      <c r="V929" s="26"/>
      <c r="W929" s="26"/>
      <c r="X929" s="26"/>
      <c r="Y929" s="26"/>
      <c r="Z929" s="26"/>
      <c r="AA929" s="26"/>
      <c r="AB929" s="26"/>
      <c r="AC929" s="26"/>
      <c r="AD929" s="26"/>
      <c r="AE929" s="26"/>
      <c r="AF929" s="26"/>
      <c r="AG929" s="26"/>
      <c r="AH929" s="26"/>
      <c r="AI929" s="26"/>
      <c r="AJ929" s="26"/>
      <c r="AK929" s="26"/>
      <c r="AL929" s="26"/>
    </row>
    <row r="930" spans="1:38" ht="14.5">
      <c r="A930" s="67">
        <v>934</v>
      </c>
      <c r="B930" s="68"/>
      <c r="C930" s="67"/>
      <c r="D930" s="70"/>
      <c r="E930" s="69"/>
      <c r="F930" s="69"/>
      <c r="G930" s="70"/>
      <c r="H930" s="70"/>
      <c r="I930" s="70"/>
      <c r="J930" s="70"/>
      <c r="K930" s="70"/>
      <c r="L930" s="70"/>
      <c r="M930" s="70"/>
      <c r="N930" s="86"/>
      <c r="O930" s="70"/>
      <c r="P930" s="72"/>
      <c r="Q930" s="73"/>
      <c r="R930" s="72"/>
      <c r="S930" s="73"/>
      <c r="T930" s="73"/>
      <c r="U930" s="74"/>
      <c r="V930" s="26"/>
      <c r="W930" s="26"/>
      <c r="X930" s="26"/>
      <c r="Y930" s="26"/>
      <c r="Z930" s="26"/>
      <c r="AA930" s="26"/>
      <c r="AB930" s="26"/>
      <c r="AC930" s="26"/>
      <c r="AD930" s="26"/>
      <c r="AE930" s="26"/>
      <c r="AF930" s="26"/>
      <c r="AG930" s="26"/>
      <c r="AH930" s="26"/>
      <c r="AI930" s="26"/>
      <c r="AJ930" s="26"/>
      <c r="AK930" s="26"/>
      <c r="AL930" s="26"/>
    </row>
    <row r="931" spans="1:38" ht="14.5">
      <c r="A931" s="67">
        <v>935</v>
      </c>
      <c r="B931" s="68"/>
      <c r="C931" s="67"/>
      <c r="D931" s="70"/>
      <c r="E931" s="69"/>
      <c r="F931" s="69"/>
      <c r="G931" s="70"/>
      <c r="H931" s="70"/>
      <c r="I931" s="70"/>
      <c r="J931" s="70"/>
      <c r="K931" s="70"/>
      <c r="L931" s="70"/>
      <c r="M931" s="70"/>
      <c r="N931" s="70"/>
      <c r="O931" s="70"/>
      <c r="P931" s="72"/>
      <c r="Q931" s="73"/>
      <c r="R931" s="72"/>
      <c r="S931" s="73"/>
      <c r="T931" s="73"/>
      <c r="U931" s="74"/>
      <c r="V931" s="26"/>
      <c r="W931" s="26"/>
      <c r="X931" s="26"/>
      <c r="Y931" s="26"/>
      <c r="Z931" s="26"/>
      <c r="AA931" s="26"/>
      <c r="AB931" s="26"/>
      <c r="AC931" s="26"/>
      <c r="AD931" s="26"/>
      <c r="AE931" s="26"/>
      <c r="AF931" s="26"/>
      <c r="AG931" s="26"/>
      <c r="AH931" s="26"/>
      <c r="AI931" s="26"/>
      <c r="AJ931" s="26"/>
      <c r="AK931" s="26"/>
      <c r="AL931" s="26"/>
    </row>
    <row r="932" spans="1:38" ht="14.5">
      <c r="A932" s="67">
        <v>936</v>
      </c>
      <c r="B932" s="68"/>
      <c r="C932" s="67"/>
      <c r="D932" s="70"/>
      <c r="E932" s="69"/>
      <c r="F932" s="69"/>
      <c r="G932" s="70"/>
      <c r="H932" s="70"/>
      <c r="I932" s="70"/>
      <c r="J932" s="70"/>
      <c r="K932" s="70"/>
      <c r="L932" s="70"/>
      <c r="M932" s="70"/>
      <c r="N932" s="70"/>
      <c r="O932" s="70"/>
      <c r="P932" s="72"/>
      <c r="Q932" s="73"/>
      <c r="R932" s="72"/>
      <c r="S932" s="73"/>
      <c r="T932" s="73"/>
      <c r="U932" s="74"/>
      <c r="V932" s="26"/>
      <c r="W932" s="26"/>
      <c r="X932" s="26"/>
      <c r="Y932" s="26"/>
      <c r="Z932" s="26"/>
      <c r="AA932" s="26"/>
      <c r="AB932" s="26"/>
      <c r="AC932" s="26"/>
      <c r="AD932" s="26"/>
      <c r="AE932" s="26"/>
      <c r="AF932" s="26"/>
      <c r="AG932" s="26"/>
      <c r="AH932" s="26"/>
      <c r="AI932" s="26"/>
      <c r="AJ932" s="26"/>
      <c r="AK932" s="26"/>
      <c r="AL932" s="26"/>
    </row>
    <row r="933" spans="1:38" ht="14.5">
      <c r="A933" s="67">
        <v>937</v>
      </c>
      <c r="B933" s="68"/>
      <c r="C933" s="67"/>
      <c r="D933" s="70"/>
      <c r="E933" s="69"/>
      <c r="F933" s="69"/>
      <c r="G933" s="70"/>
      <c r="H933" s="70"/>
      <c r="I933" s="70"/>
      <c r="J933" s="70"/>
      <c r="K933" s="70"/>
      <c r="L933" s="70"/>
      <c r="M933" s="70"/>
      <c r="N933" s="86"/>
      <c r="O933" s="70"/>
      <c r="P933" s="72"/>
      <c r="Q933" s="73"/>
      <c r="R933" s="72"/>
      <c r="S933" s="73"/>
      <c r="T933" s="73"/>
      <c r="U933" s="74"/>
      <c r="V933" s="26"/>
      <c r="W933" s="26"/>
      <c r="X933" s="26"/>
      <c r="Y933" s="26"/>
      <c r="Z933" s="26"/>
      <c r="AA933" s="26"/>
      <c r="AB933" s="26"/>
      <c r="AC933" s="26"/>
      <c r="AD933" s="26"/>
      <c r="AE933" s="26"/>
      <c r="AF933" s="26"/>
      <c r="AG933" s="26"/>
      <c r="AH933" s="26"/>
      <c r="AI933" s="26"/>
      <c r="AJ933" s="26"/>
      <c r="AK933" s="26"/>
      <c r="AL933" s="26"/>
    </row>
    <row r="934" spans="1:38" ht="14.5">
      <c r="A934" s="67">
        <v>938</v>
      </c>
      <c r="B934" s="68"/>
      <c r="C934" s="67"/>
      <c r="D934" s="70"/>
      <c r="E934" s="69"/>
      <c r="F934" s="69"/>
      <c r="G934" s="70"/>
      <c r="H934" s="70"/>
      <c r="I934" s="70"/>
      <c r="J934" s="70"/>
      <c r="K934" s="70"/>
      <c r="L934" s="70"/>
      <c r="M934" s="70"/>
      <c r="N934" s="86"/>
      <c r="O934" s="70"/>
      <c r="P934" s="72"/>
      <c r="Q934" s="73"/>
      <c r="R934" s="72"/>
      <c r="S934" s="73"/>
      <c r="T934" s="73"/>
      <c r="U934" s="74"/>
      <c r="V934" s="26"/>
      <c r="W934" s="26"/>
      <c r="X934" s="26"/>
      <c r="Y934" s="26"/>
      <c r="Z934" s="26"/>
      <c r="AA934" s="26"/>
      <c r="AB934" s="26"/>
      <c r="AC934" s="26"/>
      <c r="AD934" s="26"/>
      <c r="AE934" s="26"/>
      <c r="AF934" s="26"/>
      <c r="AG934" s="26"/>
      <c r="AH934" s="26"/>
      <c r="AI934" s="26"/>
      <c r="AJ934" s="26"/>
      <c r="AK934" s="26"/>
      <c r="AL934" s="26"/>
    </row>
    <row r="935" spans="1:38" ht="14.5">
      <c r="A935" s="67">
        <v>939</v>
      </c>
      <c r="B935" s="68"/>
      <c r="C935" s="67"/>
      <c r="D935" s="70"/>
      <c r="E935" s="69"/>
      <c r="F935" s="69"/>
      <c r="G935" s="70"/>
      <c r="H935" s="70"/>
      <c r="I935" s="70"/>
      <c r="J935" s="70"/>
      <c r="K935" s="70"/>
      <c r="L935" s="70"/>
      <c r="M935" s="70"/>
      <c r="N935" s="86"/>
      <c r="O935" s="70"/>
      <c r="P935" s="72"/>
      <c r="Q935" s="73"/>
      <c r="R935" s="72"/>
      <c r="S935" s="73"/>
      <c r="T935" s="73"/>
      <c r="U935" s="74"/>
      <c r="V935" s="26"/>
      <c r="W935" s="26"/>
      <c r="X935" s="26"/>
      <c r="Y935" s="26"/>
      <c r="Z935" s="26"/>
      <c r="AA935" s="26"/>
      <c r="AB935" s="26"/>
      <c r="AC935" s="26"/>
      <c r="AD935" s="26"/>
      <c r="AE935" s="26"/>
      <c r="AF935" s="26"/>
      <c r="AG935" s="26"/>
      <c r="AH935" s="26"/>
      <c r="AI935" s="26"/>
      <c r="AJ935" s="26"/>
      <c r="AK935" s="26"/>
      <c r="AL935" s="26"/>
    </row>
    <row r="936" spans="1:38" ht="14.5">
      <c r="A936" s="67">
        <v>940</v>
      </c>
      <c r="B936" s="68"/>
      <c r="C936" s="67"/>
      <c r="D936" s="70"/>
      <c r="E936" s="69"/>
      <c r="F936" s="69"/>
      <c r="G936" s="70"/>
      <c r="H936" s="70"/>
      <c r="I936" s="70"/>
      <c r="J936" s="70"/>
      <c r="K936" s="70"/>
      <c r="L936" s="70"/>
      <c r="M936" s="70"/>
      <c r="N936" s="86"/>
      <c r="O936" s="70"/>
      <c r="P936" s="72"/>
      <c r="Q936" s="73"/>
      <c r="R936" s="72"/>
      <c r="S936" s="73"/>
      <c r="T936" s="73"/>
      <c r="U936" s="74"/>
      <c r="V936" s="26"/>
      <c r="W936" s="26"/>
      <c r="X936" s="26"/>
      <c r="Y936" s="26"/>
      <c r="Z936" s="26"/>
      <c r="AA936" s="26"/>
      <c r="AB936" s="26"/>
      <c r="AC936" s="26"/>
      <c r="AD936" s="26"/>
      <c r="AE936" s="26"/>
      <c r="AF936" s="26"/>
      <c r="AG936" s="26"/>
      <c r="AH936" s="26"/>
      <c r="AI936" s="26"/>
      <c r="AJ936" s="26"/>
      <c r="AK936" s="26"/>
      <c r="AL936" s="26"/>
    </row>
    <row r="937" spans="1:38" ht="14.5">
      <c r="A937" s="67">
        <v>941</v>
      </c>
      <c r="B937" s="68"/>
      <c r="C937" s="67"/>
      <c r="D937" s="70"/>
      <c r="E937" s="69"/>
      <c r="F937" s="69"/>
      <c r="G937" s="70"/>
      <c r="H937" s="70"/>
      <c r="I937" s="70"/>
      <c r="J937" s="70"/>
      <c r="K937" s="70"/>
      <c r="L937" s="70"/>
      <c r="M937" s="70"/>
      <c r="N937" s="86"/>
      <c r="O937" s="70"/>
      <c r="P937" s="72"/>
      <c r="Q937" s="73"/>
      <c r="R937" s="72"/>
      <c r="S937" s="73"/>
      <c r="T937" s="73"/>
      <c r="U937" s="74"/>
      <c r="V937" s="26"/>
      <c r="W937" s="26"/>
      <c r="X937" s="26"/>
      <c r="Y937" s="26"/>
      <c r="Z937" s="26"/>
      <c r="AA937" s="26"/>
      <c r="AB937" s="26"/>
      <c r="AC937" s="26"/>
      <c r="AD937" s="26"/>
      <c r="AE937" s="26"/>
      <c r="AF937" s="26"/>
      <c r="AG937" s="26"/>
      <c r="AH937" s="26"/>
      <c r="AI937" s="26"/>
      <c r="AJ937" s="26"/>
      <c r="AK937" s="26"/>
      <c r="AL937" s="26"/>
    </row>
    <row r="938" spans="1:38" ht="14.5">
      <c r="A938" s="67">
        <v>942</v>
      </c>
      <c r="B938" s="68"/>
      <c r="C938" s="67"/>
      <c r="D938" s="70"/>
      <c r="E938" s="69"/>
      <c r="F938" s="69"/>
      <c r="G938" s="70"/>
      <c r="H938" s="70"/>
      <c r="I938" s="70"/>
      <c r="J938" s="70"/>
      <c r="K938" s="70"/>
      <c r="L938" s="70"/>
      <c r="M938" s="70"/>
      <c r="N938" s="86"/>
      <c r="O938" s="70"/>
      <c r="P938" s="72"/>
      <c r="Q938" s="73"/>
      <c r="R938" s="72"/>
      <c r="S938" s="73"/>
      <c r="T938" s="73"/>
      <c r="U938" s="74"/>
      <c r="V938" s="26"/>
      <c r="W938" s="26"/>
      <c r="X938" s="26"/>
      <c r="Y938" s="26"/>
      <c r="Z938" s="26"/>
      <c r="AA938" s="26"/>
      <c r="AB938" s="26"/>
      <c r="AC938" s="26"/>
      <c r="AD938" s="26"/>
      <c r="AE938" s="26"/>
      <c r="AF938" s="26"/>
      <c r="AG938" s="26"/>
      <c r="AH938" s="26"/>
      <c r="AI938" s="26"/>
      <c r="AJ938" s="26"/>
      <c r="AK938" s="26"/>
      <c r="AL938" s="26"/>
    </row>
    <row r="939" spans="1:38" ht="14.5">
      <c r="A939" s="67">
        <v>943</v>
      </c>
      <c r="B939" s="68"/>
      <c r="C939" s="67"/>
      <c r="D939" s="70"/>
      <c r="E939" s="69"/>
      <c r="F939" s="69"/>
      <c r="G939" s="70"/>
      <c r="H939" s="70"/>
      <c r="I939" s="70"/>
      <c r="J939" s="70"/>
      <c r="K939" s="70"/>
      <c r="L939" s="70"/>
      <c r="M939" s="70"/>
      <c r="N939" s="86"/>
      <c r="O939" s="70"/>
      <c r="P939" s="72"/>
      <c r="Q939" s="73"/>
      <c r="R939" s="72"/>
      <c r="S939" s="73"/>
      <c r="T939" s="73"/>
      <c r="U939" s="74"/>
      <c r="V939" s="26"/>
      <c r="W939" s="26"/>
      <c r="X939" s="26"/>
      <c r="Y939" s="26"/>
      <c r="Z939" s="26"/>
      <c r="AA939" s="26"/>
      <c r="AB939" s="26"/>
      <c r="AC939" s="26"/>
      <c r="AD939" s="26"/>
      <c r="AE939" s="26"/>
      <c r="AF939" s="26"/>
      <c r="AG939" s="26"/>
      <c r="AH939" s="26"/>
      <c r="AI939" s="26"/>
      <c r="AJ939" s="26"/>
      <c r="AK939" s="26"/>
      <c r="AL939" s="26"/>
    </row>
    <row r="940" spans="1:38" ht="14.5">
      <c r="A940" s="67">
        <v>944</v>
      </c>
      <c r="B940" s="68"/>
      <c r="C940" s="67"/>
      <c r="D940" s="70"/>
      <c r="E940" s="69"/>
      <c r="F940" s="69"/>
      <c r="G940" s="70"/>
      <c r="H940" s="70"/>
      <c r="I940" s="70"/>
      <c r="J940" s="70"/>
      <c r="K940" s="70"/>
      <c r="L940" s="70"/>
      <c r="M940" s="70"/>
      <c r="N940" s="86"/>
      <c r="O940" s="70"/>
      <c r="P940" s="72"/>
      <c r="Q940" s="73"/>
      <c r="R940" s="72"/>
      <c r="S940" s="73"/>
      <c r="T940" s="73"/>
      <c r="U940" s="74"/>
      <c r="V940" s="26"/>
      <c r="W940" s="26"/>
      <c r="X940" s="26"/>
      <c r="Y940" s="26"/>
      <c r="Z940" s="26"/>
      <c r="AA940" s="26"/>
      <c r="AB940" s="26"/>
      <c r="AC940" s="26"/>
      <c r="AD940" s="26"/>
      <c r="AE940" s="26"/>
      <c r="AF940" s="26"/>
      <c r="AG940" s="26"/>
      <c r="AH940" s="26"/>
      <c r="AI940" s="26"/>
      <c r="AJ940" s="26"/>
      <c r="AK940" s="26"/>
      <c r="AL940" s="26"/>
    </row>
    <row r="941" spans="1:38" ht="14.5">
      <c r="A941" s="67">
        <v>945</v>
      </c>
      <c r="B941" s="68"/>
      <c r="C941" s="67"/>
      <c r="D941" s="70"/>
      <c r="E941" s="69"/>
      <c r="F941" s="69"/>
      <c r="G941" s="70"/>
      <c r="H941" s="70"/>
      <c r="I941" s="70"/>
      <c r="J941" s="70"/>
      <c r="K941" s="70"/>
      <c r="L941" s="70"/>
      <c r="M941" s="70"/>
      <c r="N941" s="86"/>
      <c r="O941" s="70"/>
      <c r="P941" s="72"/>
      <c r="Q941" s="73"/>
      <c r="R941" s="72"/>
      <c r="S941" s="73"/>
      <c r="T941" s="73"/>
      <c r="U941" s="74"/>
      <c r="V941" s="26"/>
      <c r="W941" s="26"/>
      <c r="X941" s="26"/>
      <c r="Y941" s="26"/>
      <c r="Z941" s="26"/>
      <c r="AA941" s="26"/>
      <c r="AB941" s="26"/>
      <c r="AC941" s="26"/>
      <c r="AD941" s="26"/>
      <c r="AE941" s="26"/>
      <c r="AF941" s="26"/>
      <c r="AG941" s="26"/>
      <c r="AH941" s="26"/>
      <c r="AI941" s="26"/>
      <c r="AJ941" s="26"/>
      <c r="AK941" s="26"/>
      <c r="AL941" s="26"/>
    </row>
    <row r="942" spans="1:38" ht="14.5">
      <c r="A942" s="67">
        <v>946</v>
      </c>
      <c r="B942" s="68"/>
      <c r="C942" s="67"/>
      <c r="D942" s="70"/>
      <c r="E942" s="69"/>
      <c r="F942" s="69"/>
      <c r="G942" s="70"/>
      <c r="H942" s="70"/>
      <c r="I942" s="70"/>
      <c r="J942" s="70"/>
      <c r="K942" s="70"/>
      <c r="L942" s="70"/>
      <c r="M942" s="70"/>
      <c r="N942" s="86"/>
      <c r="O942" s="70"/>
      <c r="P942" s="72"/>
      <c r="Q942" s="73"/>
      <c r="R942" s="72"/>
      <c r="S942" s="73"/>
      <c r="T942" s="73"/>
      <c r="U942" s="74"/>
      <c r="V942" s="26"/>
      <c r="W942" s="26"/>
      <c r="X942" s="26"/>
      <c r="Y942" s="26"/>
      <c r="Z942" s="26"/>
      <c r="AA942" s="26"/>
      <c r="AB942" s="26"/>
      <c r="AC942" s="26"/>
      <c r="AD942" s="26"/>
      <c r="AE942" s="26"/>
      <c r="AF942" s="26"/>
      <c r="AG942" s="26"/>
      <c r="AH942" s="26"/>
      <c r="AI942" s="26"/>
      <c r="AJ942" s="26"/>
      <c r="AK942" s="26"/>
      <c r="AL942" s="26"/>
    </row>
    <row r="943" spans="1:38" ht="14.5">
      <c r="A943" s="67">
        <v>947</v>
      </c>
      <c r="B943" s="68"/>
      <c r="C943" s="67"/>
      <c r="D943" s="70"/>
      <c r="E943" s="69"/>
      <c r="F943" s="69"/>
      <c r="G943" s="70"/>
      <c r="H943" s="70"/>
      <c r="I943" s="70"/>
      <c r="J943" s="70"/>
      <c r="K943" s="70"/>
      <c r="L943" s="70"/>
      <c r="M943" s="70"/>
      <c r="N943" s="86"/>
      <c r="O943" s="70"/>
      <c r="P943" s="72"/>
      <c r="Q943" s="73"/>
      <c r="R943" s="72"/>
      <c r="S943" s="73"/>
      <c r="T943" s="73"/>
      <c r="U943" s="74"/>
      <c r="V943" s="26"/>
      <c r="W943" s="26"/>
      <c r="X943" s="26"/>
      <c r="Y943" s="26"/>
      <c r="Z943" s="26"/>
      <c r="AA943" s="26"/>
      <c r="AB943" s="26"/>
      <c r="AC943" s="26"/>
      <c r="AD943" s="26"/>
      <c r="AE943" s="26"/>
      <c r="AF943" s="26"/>
      <c r="AG943" s="26"/>
      <c r="AH943" s="26"/>
      <c r="AI943" s="26"/>
      <c r="AJ943" s="26"/>
      <c r="AK943" s="26"/>
      <c r="AL943" s="26"/>
    </row>
    <row r="944" spans="1:38" ht="14.5">
      <c r="A944" s="67">
        <v>948</v>
      </c>
      <c r="B944" s="68"/>
      <c r="C944" s="67"/>
      <c r="D944" s="70"/>
      <c r="E944" s="69"/>
      <c r="F944" s="69"/>
      <c r="G944" s="70"/>
      <c r="H944" s="70"/>
      <c r="I944" s="70"/>
      <c r="J944" s="70"/>
      <c r="K944" s="70"/>
      <c r="L944" s="70"/>
      <c r="M944" s="70"/>
      <c r="N944" s="86"/>
      <c r="O944" s="70"/>
      <c r="P944" s="72"/>
      <c r="Q944" s="73"/>
      <c r="R944" s="72"/>
      <c r="S944" s="73"/>
      <c r="T944" s="73"/>
      <c r="U944" s="74"/>
      <c r="V944" s="26"/>
      <c r="W944" s="26"/>
      <c r="X944" s="26"/>
      <c r="Y944" s="26"/>
      <c r="Z944" s="26"/>
      <c r="AA944" s="26"/>
      <c r="AB944" s="26"/>
      <c r="AC944" s="26"/>
      <c r="AD944" s="26"/>
      <c r="AE944" s="26"/>
      <c r="AF944" s="26"/>
      <c r="AG944" s="26"/>
      <c r="AH944" s="26"/>
      <c r="AI944" s="26"/>
      <c r="AJ944" s="26"/>
      <c r="AK944" s="26"/>
      <c r="AL944" s="26"/>
    </row>
    <row r="945" spans="1:38" ht="14.5">
      <c r="A945" s="67">
        <v>949</v>
      </c>
      <c r="B945" s="68"/>
      <c r="C945" s="67"/>
      <c r="D945" s="70"/>
      <c r="E945" s="69"/>
      <c r="F945" s="69"/>
      <c r="G945" s="70"/>
      <c r="H945" s="70"/>
      <c r="I945" s="70"/>
      <c r="J945" s="70"/>
      <c r="K945" s="70"/>
      <c r="L945" s="70"/>
      <c r="M945" s="70"/>
      <c r="N945" s="86"/>
      <c r="O945" s="70"/>
      <c r="P945" s="72"/>
      <c r="Q945" s="73"/>
      <c r="R945" s="72"/>
      <c r="S945" s="73"/>
      <c r="T945" s="73"/>
      <c r="U945" s="74"/>
      <c r="V945" s="26"/>
      <c r="W945" s="26"/>
      <c r="X945" s="26"/>
      <c r="Y945" s="26"/>
      <c r="Z945" s="26"/>
      <c r="AA945" s="26"/>
      <c r="AB945" s="26"/>
      <c r="AC945" s="26"/>
      <c r="AD945" s="26"/>
      <c r="AE945" s="26"/>
      <c r="AF945" s="26"/>
      <c r="AG945" s="26"/>
      <c r="AH945" s="26"/>
      <c r="AI945" s="26"/>
      <c r="AJ945" s="26"/>
      <c r="AK945" s="26"/>
      <c r="AL945" s="26"/>
    </row>
    <row r="946" spans="1:38" ht="14.5">
      <c r="A946" s="67">
        <v>950</v>
      </c>
      <c r="B946" s="68"/>
      <c r="C946" s="67"/>
      <c r="D946" s="70"/>
      <c r="E946" s="69"/>
      <c r="F946" s="69"/>
      <c r="G946" s="70"/>
      <c r="H946" s="70"/>
      <c r="I946" s="70"/>
      <c r="J946" s="70"/>
      <c r="K946" s="70"/>
      <c r="L946" s="70"/>
      <c r="M946" s="70"/>
      <c r="N946" s="86"/>
      <c r="O946" s="70"/>
      <c r="P946" s="72"/>
      <c r="Q946" s="73"/>
      <c r="R946" s="72"/>
      <c r="S946" s="73"/>
      <c r="T946" s="73"/>
      <c r="U946" s="74"/>
      <c r="V946" s="26"/>
      <c r="W946" s="26"/>
      <c r="X946" s="26"/>
      <c r="Y946" s="26"/>
      <c r="Z946" s="26"/>
      <c r="AA946" s="26"/>
      <c r="AB946" s="26"/>
      <c r="AC946" s="26"/>
      <c r="AD946" s="26"/>
      <c r="AE946" s="26"/>
      <c r="AF946" s="26"/>
      <c r="AG946" s="26"/>
      <c r="AH946" s="26"/>
      <c r="AI946" s="26"/>
      <c r="AJ946" s="26"/>
      <c r="AK946" s="26"/>
      <c r="AL946" s="26"/>
    </row>
    <row r="947" spans="1:38" ht="14.5">
      <c r="A947" s="67">
        <v>951</v>
      </c>
      <c r="B947" s="68"/>
      <c r="C947" s="67"/>
      <c r="D947" s="70"/>
      <c r="E947" s="69"/>
      <c r="F947" s="69"/>
      <c r="G947" s="70"/>
      <c r="H947" s="70"/>
      <c r="I947" s="70"/>
      <c r="J947" s="70"/>
      <c r="K947" s="70"/>
      <c r="L947" s="70"/>
      <c r="M947" s="70"/>
      <c r="N947" s="86"/>
      <c r="O947" s="70"/>
      <c r="P947" s="72"/>
      <c r="Q947" s="73"/>
      <c r="R947" s="72"/>
      <c r="S947" s="73"/>
      <c r="T947" s="73"/>
      <c r="U947" s="74"/>
      <c r="V947" s="26"/>
      <c r="W947" s="26"/>
      <c r="X947" s="26"/>
      <c r="Y947" s="26"/>
      <c r="Z947" s="26"/>
      <c r="AA947" s="26"/>
      <c r="AB947" s="26"/>
      <c r="AC947" s="26"/>
      <c r="AD947" s="26"/>
      <c r="AE947" s="26"/>
      <c r="AF947" s="26"/>
      <c r="AG947" s="26"/>
      <c r="AH947" s="26"/>
      <c r="AI947" s="26"/>
      <c r="AJ947" s="26"/>
      <c r="AK947" s="26"/>
      <c r="AL947" s="26"/>
    </row>
    <row r="948" spans="1:38" ht="14.5">
      <c r="A948" s="67">
        <v>952</v>
      </c>
      <c r="B948" s="68"/>
      <c r="C948" s="67"/>
      <c r="D948" s="70"/>
      <c r="E948" s="69"/>
      <c r="F948" s="69"/>
      <c r="G948" s="70"/>
      <c r="H948" s="70"/>
      <c r="I948" s="70"/>
      <c r="J948" s="70"/>
      <c r="K948" s="70"/>
      <c r="L948" s="70"/>
      <c r="M948" s="70"/>
      <c r="N948" s="70"/>
      <c r="O948" s="70"/>
      <c r="P948" s="72"/>
      <c r="Q948" s="73"/>
      <c r="R948" s="72"/>
      <c r="S948" s="73"/>
      <c r="T948" s="73"/>
      <c r="U948" s="74"/>
      <c r="V948" s="26"/>
      <c r="W948" s="26"/>
      <c r="X948" s="26"/>
      <c r="Y948" s="26"/>
      <c r="Z948" s="26"/>
      <c r="AA948" s="26"/>
      <c r="AB948" s="26"/>
      <c r="AC948" s="26"/>
      <c r="AD948" s="26"/>
      <c r="AE948" s="26"/>
      <c r="AF948" s="26"/>
      <c r="AG948" s="26"/>
      <c r="AH948" s="26"/>
      <c r="AI948" s="26"/>
      <c r="AJ948" s="26"/>
      <c r="AK948" s="26"/>
      <c r="AL948" s="26"/>
    </row>
    <row r="949" spans="1:38" ht="14.5">
      <c r="A949" s="67">
        <v>953</v>
      </c>
      <c r="B949" s="68"/>
      <c r="C949" s="67"/>
      <c r="D949" s="70"/>
      <c r="E949" s="69"/>
      <c r="F949" s="69"/>
      <c r="G949" s="70"/>
      <c r="H949" s="70"/>
      <c r="I949" s="70"/>
      <c r="J949" s="70"/>
      <c r="K949" s="70"/>
      <c r="L949" s="70"/>
      <c r="M949" s="70"/>
      <c r="N949" s="86"/>
      <c r="O949" s="70"/>
      <c r="P949" s="72"/>
      <c r="Q949" s="73"/>
      <c r="R949" s="72"/>
      <c r="S949" s="73"/>
      <c r="T949" s="73"/>
      <c r="U949" s="74"/>
      <c r="V949" s="26"/>
      <c r="W949" s="26"/>
      <c r="X949" s="26"/>
      <c r="Y949" s="26"/>
      <c r="Z949" s="26"/>
      <c r="AA949" s="26"/>
      <c r="AB949" s="26"/>
      <c r="AC949" s="26"/>
      <c r="AD949" s="26"/>
      <c r="AE949" s="26"/>
      <c r="AF949" s="26"/>
      <c r="AG949" s="26"/>
      <c r="AH949" s="26"/>
      <c r="AI949" s="26"/>
      <c r="AJ949" s="26"/>
      <c r="AK949" s="26"/>
      <c r="AL949" s="26"/>
    </row>
    <row r="950" spans="1:38" ht="14.5">
      <c r="A950" s="67">
        <v>954</v>
      </c>
      <c r="B950" s="68"/>
      <c r="C950" s="67"/>
      <c r="D950" s="70"/>
      <c r="E950" s="69"/>
      <c r="F950" s="69"/>
      <c r="G950" s="70"/>
      <c r="H950" s="70"/>
      <c r="I950" s="70"/>
      <c r="J950" s="70"/>
      <c r="K950" s="70"/>
      <c r="L950" s="70"/>
      <c r="M950" s="70"/>
      <c r="N950" s="86"/>
      <c r="O950" s="70"/>
      <c r="P950" s="72"/>
      <c r="Q950" s="73"/>
      <c r="R950" s="72"/>
      <c r="S950" s="73"/>
      <c r="T950" s="73"/>
      <c r="U950" s="74"/>
      <c r="V950" s="26"/>
      <c r="W950" s="26"/>
      <c r="X950" s="26"/>
      <c r="Y950" s="26"/>
      <c r="Z950" s="26"/>
      <c r="AA950" s="26"/>
      <c r="AB950" s="26"/>
      <c r="AC950" s="26"/>
      <c r="AD950" s="26"/>
      <c r="AE950" s="26"/>
      <c r="AF950" s="26"/>
      <c r="AG950" s="26"/>
      <c r="AH950" s="26"/>
      <c r="AI950" s="26"/>
      <c r="AJ950" s="26"/>
      <c r="AK950" s="26"/>
      <c r="AL950" s="26"/>
    </row>
    <row r="951" spans="1:38" ht="14.5">
      <c r="A951" s="67">
        <v>955</v>
      </c>
      <c r="B951" s="68"/>
      <c r="C951" s="67"/>
      <c r="D951" s="70"/>
      <c r="E951" s="69"/>
      <c r="F951" s="69"/>
      <c r="G951" s="70"/>
      <c r="H951" s="70"/>
      <c r="I951" s="70"/>
      <c r="J951" s="70"/>
      <c r="K951" s="70"/>
      <c r="L951" s="70"/>
      <c r="M951" s="70"/>
      <c r="N951" s="86"/>
      <c r="O951" s="70"/>
      <c r="P951" s="72"/>
      <c r="Q951" s="73"/>
      <c r="R951" s="72"/>
      <c r="S951" s="73"/>
      <c r="T951" s="73"/>
      <c r="U951" s="74"/>
      <c r="V951" s="26"/>
      <c r="W951" s="26"/>
      <c r="X951" s="26"/>
      <c r="Y951" s="26"/>
      <c r="Z951" s="26"/>
      <c r="AA951" s="26"/>
      <c r="AB951" s="26"/>
      <c r="AC951" s="26"/>
      <c r="AD951" s="26"/>
      <c r="AE951" s="26"/>
      <c r="AF951" s="26"/>
      <c r="AG951" s="26"/>
      <c r="AH951" s="26"/>
      <c r="AI951" s="26"/>
      <c r="AJ951" s="26"/>
      <c r="AK951" s="26"/>
      <c r="AL951" s="26"/>
    </row>
    <row r="952" spans="1:38" ht="14.5">
      <c r="A952" s="67">
        <v>956</v>
      </c>
      <c r="B952" s="68"/>
      <c r="C952" s="67"/>
      <c r="D952" s="70"/>
      <c r="E952" s="69"/>
      <c r="F952" s="69"/>
      <c r="G952" s="70"/>
      <c r="H952" s="70"/>
      <c r="I952" s="70"/>
      <c r="J952" s="70"/>
      <c r="K952" s="70"/>
      <c r="L952" s="70"/>
      <c r="M952" s="70"/>
      <c r="N952" s="86"/>
      <c r="O952" s="70"/>
      <c r="P952" s="72"/>
      <c r="Q952" s="73"/>
      <c r="R952" s="72"/>
      <c r="S952" s="73"/>
      <c r="T952" s="73"/>
      <c r="U952" s="74"/>
      <c r="V952" s="26"/>
      <c r="W952" s="26"/>
      <c r="X952" s="26"/>
      <c r="Y952" s="26"/>
      <c r="Z952" s="26"/>
      <c r="AA952" s="26"/>
      <c r="AB952" s="26"/>
      <c r="AC952" s="26"/>
      <c r="AD952" s="26"/>
      <c r="AE952" s="26"/>
      <c r="AF952" s="26"/>
      <c r="AG952" s="26"/>
      <c r="AH952" s="26"/>
      <c r="AI952" s="26"/>
      <c r="AJ952" s="26"/>
      <c r="AK952" s="26"/>
      <c r="AL952" s="26"/>
    </row>
    <row r="953" spans="1:38" ht="14.5">
      <c r="A953" s="67">
        <v>957</v>
      </c>
      <c r="B953" s="68"/>
      <c r="C953" s="67"/>
      <c r="D953" s="70"/>
      <c r="E953" s="69"/>
      <c r="F953" s="69"/>
      <c r="G953" s="70"/>
      <c r="H953" s="70"/>
      <c r="I953" s="70"/>
      <c r="J953" s="70"/>
      <c r="K953" s="70"/>
      <c r="L953" s="70"/>
      <c r="M953" s="70"/>
      <c r="N953" s="86"/>
      <c r="O953" s="70"/>
      <c r="P953" s="72"/>
      <c r="Q953" s="73"/>
      <c r="R953" s="72"/>
      <c r="S953" s="73"/>
      <c r="T953" s="73"/>
      <c r="U953" s="74"/>
      <c r="V953" s="26"/>
      <c r="W953" s="26"/>
      <c r="X953" s="26"/>
      <c r="Y953" s="26"/>
      <c r="Z953" s="26"/>
      <c r="AA953" s="26"/>
      <c r="AB953" s="26"/>
      <c r="AC953" s="26"/>
      <c r="AD953" s="26"/>
      <c r="AE953" s="26"/>
      <c r="AF953" s="26"/>
      <c r="AG953" s="26"/>
      <c r="AH953" s="26"/>
      <c r="AI953" s="26"/>
      <c r="AJ953" s="26"/>
      <c r="AK953" s="26"/>
      <c r="AL953" s="26"/>
    </row>
    <row r="954" spans="1:38" ht="14.5">
      <c r="A954" s="67">
        <v>958</v>
      </c>
      <c r="B954" s="68"/>
      <c r="C954" s="67"/>
      <c r="D954" s="70"/>
      <c r="E954" s="69"/>
      <c r="F954" s="69"/>
      <c r="G954" s="70"/>
      <c r="H954" s="70"/>
      <c r="I954" s="70"/>
      <c r="J954" s="70"/>
      <c r="K954" s="70"/>
      <c r="L954" s="70"/>
      <c r="M954" s="70"/>
      <c r="N954" s="86"/>
      <c r="O954" s="70"/>
      <c r="P954" s="72"/>
      <c r="Q954" s="73"/>
      <c r="R954" s="72"/>
      <c r="S954" s="73"/>
      <c r="T954" s="73"/>
      <c r="U954" s="74"/>
      <c r="V954" s="26"/>
      <c r="W954" s="26"/>
      <c r="X954" s="26"/>
      <c r="Y954" s="26"/>
      <c r="Z954" s="26"/>
      <c r="AA954" s="26"/>
      <c r="AB954" s="26"/>
      <c r="AC954" s="26"/>
      <c r="AD954" s="26"/>
      <c r="AE954" s="26"/>
      <c r="AF954" s="26"/>
      <c r="AG954" s="26"/>
      <c r="AH954" s="26"/>
      <c r="AI954" s="26"/>
      <c r="AJ954" s="26"/>
      <c r="AK954" s="26"/>
      <c r="AL954" s="26"/>
    </row>
    <row r="955" spans="1:38" ht="14.5">
      <c r="A955" s="67">
        <v>959</v>
      </c>
      <c r="B955" s="68"/>
      <c r="C955" s="67"/>
      <c r="D955" s="70"/>
      <c r="E955" s="69"/>
      <c r="F955" s="69"/>
      <c r="G955" s="70"/>
      <c r="H955" s="70"/>
      <c r="I955" s="70"/>
      <c r="J955" s="70"/>
      <c r="K955" s="70"/>
      <c r="L955" s="73"/>
      <c r="M955" s="86"/>
      <c r="N955" s="86"/>
      <c r="O955" s="70"/>
      <c r="P955" s="72"/>
      <c r="Q955" s="73"/>
      <c r="R955" s="72"/>
      <c r="S955" s="73"/>
      <c r="T955" s="73"/>
      <c r="U955" s="74"/>
      <c r="V955" s="26"/>
      <c r="W955" s="26"/>
      <c r="X955" s="26"/>
      <c r="Y955" s="26"/>
      <c r="Z955" s="26"/>
      <c r="AA955" s="26"/>
      <c r="AB955" s="26"/>
      <c r="AC955" s="26"/>
      <c r="AD955" s="26"/>
      <c r="AE955" s="26"/>
      <c r="AF955" s="26"/>
      <c r="AG955" s="26"/>
      <c r="AH955" s="26"/>
      <c r="AI955" s="26"/>
      <c r="AJ955" s="26"/>
      <c r="AK955" s="26"/>
      <c r="AL955" s="26"/>
    </row>
    <row r="956" spans="1:38" ht="14.5">
      <c r="A956" s="67">
        <v>960</v>
      </c>
      <c r="B956" s="68"/>
      <c r="C956" s="67"/>
      <c r="D956" s="70"/>
      <c r="E956" s="69"/>
      <c r="F956" s="69"/>
      <c r="G956" s="69"/>
      <c r="H956" s="69"/>
      <c r="I956" s="69"/>
      <c r="J956" s="70"/>
      <c r="K956" s="69"/>
      <c r="L956" s="70"/>
      <c r="M956" s="70"/>
      <c r="N956" s="70"/>
      <c r="O956" s="69"/>
      <c r="P956" s="72"/>
      <c r="Q956" s="73"/>
      <c r="R956" s="72"/>
      <c r="S956" s="73"/>
      <c r="T956" s="73"/>
      <c r="U956" s="74"/>
      <c r="V956" s="26"/>
      <c r="W956" s="26"/>
      <c r="X956" s="26"/>
      <c r="Y956" s="26"/>
      <c r="Z956" s="26"/>
      <c r="AA956" s="26"/>
      <c r="AB956" s="26"/>
      <c r="AC956" s="26"/>
      <c r="AD956" s="26"/>
      <c r="AE956" s="26"/>
      <c r="AF956" s="26"/>
      <c r="AG956" s="26"/>
      <c r="AH956" s="26"/>
      <c r="AI956" s="26"/>
      <c r="AJ956" s="26"/>
      <c r="AK956" s="26"/>
      <c r="AL956" s="26"/>
    </row>
    <row r="957" spans="1:38" ht="14.5">
      <c r="A957" s="67">
        <v>961</v>
      </c>
      <c r="B957" s="68"/>
      <c r="C957" s="67"/>
      <c r="D957" s="70"/>
      <c r="E957" s="69"/>
      <c r="F957" s="69"/>
      <c r="G957" s="70"/>
      <c r="H957" s="70"/>
      <c r="I957" s="70"/>
      <c r="J957" s="70"/>
      <c r="K957" s="70"/>
      <c r="L957" s="70"/>
      <c r="M957" s="70"/>
      <c r="N957" s="86"/>
      <c r="O957" s="70"/>
      <c r="P957" s="72"/>
      <c r="Q957" s="73"/>
      <c r="R957" s="72"/>
      <c r="S957" s="73"/>
      <c r="T957" s="73"/>
      <c r="U957" s="74"/>
      <c r="V957" s="26"/>
      <c r="W957" s="26"/>
      <c r="X957" s="26"/>
      <c r="Y957" s="26"/>
      <c r="Z957" s="26"/>
      <c r="AA957" s="26"/>
      <c r="AB957" s="26"/>
      <c r="AC957" s="26"/>
      <c r="AD957" s="26"/>
      <c r="AE957" s="26"/>
      <c r="AF957" s="26"/>
      <c r="AG957" s="26"/>
      <c r="AH957" s="26"/>
      <c r="AI957" s="26"/>
      <c r="AJ957" s="26"/>
      <c r="AK957" s="26"/>
      <c r="AL957" s="26"/>
    </row>
    <row r="958" spans="1:38" ht="14.5">
      <c r="A958" s="67">
        <v>962</v>
      </c>
      <c r="B958" s="68"/>
      <c r="C958" s="67"/>
      <c r="D958" s="70"/>
      <c r="E958" s="69"/>
      <c r="F958" s="69"/>
      <c r="G958" s="70"/>
      <c r="H958" s="70"/>
      <c r="I958" s="70"/>
      <c r="J958" s="70"/>
      <c r="K958" s="70"/>
      <c r="L958" s="70"/>
      <c r="M958" s="70"/>
      <c r="N958" s="86"/>
      <c r="O958" s="70"/>
      <c r="P958" s="72"/>
      <c r="Q958" s="73"/>
      <c r="R958" s="72"/>
      <c r="S958" s="73"/>
      <c r="T958" s="73"/>
      <c r="U958" s="74"/>
      <c r="V958" s="26"/>
      <c r="W958" s="26"/>
      <c r="X958" s="26"/>
      <c r="Y958" s="26"/>
      <c r="Z958" s="26"/>
      <c r="AA958" s="26"/>
      <c r="AB958" s="26"/>
      <c r="AC958" s="26"/>
      <c r="AD958" s="26"/>
      <c r="AE958" s="26"/>
      <c r="AF958" s="26"/>
      <c r="AG958" s="26"/>
      <c r="AH958" s="26"/>
      <c r="AI958" s="26"/>
      <c r="AJ958" s="26"/>
      <c r="AK958" s="26"/>
      <c r="AL958" s="26"/>
    </row>
    <row r="959" spans="1:38" ht="14.5">
      <c r="A959" s="67">
        <v>963</v>
      </c>
      <c r="B959" s="68"/>
      <c r="C959" s="67"/>
      <c r="D959" s="70"/>
      <c r="E959" s="69"/>
      <c r="F959" s="69"/>
      <c r="G959" s="70"/>
      <c r="H959" s="70"/>
      <c r="I959" s="70"/>
      <c r="J959" s="70"/>
      <c r="K959" s="70"/>
      <c r="L959" s="70"/>
      <c r="M959" s="70"/>
      <c r="N959" s="86"/>
      <c r="O959" s="70"/>
      <c r="P959" s="72"/>
      <c r="Q959" s="73"/>
      <c r="R959" s="72"/>
      <c r="S959" s="73"/>
      <c r="T959" s="73"/>
      <c r="U959" s="74"/>
      <c r="V959" s="26"/>
      <c r="W959" s="26"/>
      <c r="X959" s="26"/>
      <c r="Y959" s="26"/>
      <c r="Z959" s="26"/>
      <c r="AA959" s="26"/>
      <c r="AB959" s="26"/>
      <c r="AC959" s="26"/>
      <c r="AD959" s="26"/>
      <c r="AE959" s="26"/>
      <c r="AF959" s="26"/>
      <c r="AG959" s="26"/>
      <c r="AH959" s="26"/>
      <c r="AI959" s="26"/>
      <c r="AJ959" s="26"/>
      <c r="AK959" s="26"/>
      <c r="AL959" s="26"/>
    </row>
    <row r="960" spans="1:38" ht="14.5">
      <c r="A960" s="67">
        <v>964</v>
      </c>
      <c r="B960" s="68"/>
      <c r="C960" s="67"/>
      <c r="D960" s="70"/>
      <c r="E960" s="69"/>
      <c r="F960" s="69"/>
      <c r="G960" s="70"/>
      <c r="H960" s="70"/>
      <c r="I960" s="70"/>
      <c r="J960" s="70"/>
      <c r="K960" s="70"/>
      <c r="L960" s="70"/>
      <c r="M960" s="70"/>
      <c r="N960" s="86"/>
      <c r="O960" s="70"/>
      <c r="P960" s="72"/>
      <c r="Q960" s="73"/>
      <c r="R960" s="72"/>
      <c r="S960" s="73"/>
      <c r="T960" s="73"/>
      <c r="U960" s="74"/>
      <c r="V960" s="26"/>
      <c r="W960" s="26"/>
      <c r="X960" s="26"/>
      <c r="Y960" s="26"/>
      <c r="Z960" s="26"/>
      <c r="AA960" s="26"/>
      <c r="AB960" s="26"/>
      <c r="AC960" s="26"/>
      <c r="AD960" s="26"/>
      <c r="AE960" s="26"/>
      <c r="AF960" s="26"/>
      <c r="AG960" s="26"/>
      <c r="AH960" s="26"/>
      <c r="AI960" s="26"/>
      <c r="AJ960" s="26"/>
      <c r="AK960" s="26"/>
      <c r="AL960" s="26"/>
    </row>
    <row r="961" spans="1:38" ht="14.5">
      <c r="A961" s="67">
        <v>965</v>
      </c>
      <c r="B961" s="68"/>
      <c r="C961" s="67"/>
      <c r="D961" s="70"/>
      <c r="E961" s="69"/>
      <c r="F961" s="69"/>
      <c r="G961" s="70"/>
      <c r="H961" s="70"/>
      <c r="I961" s="70"/>
      <c r="J961" s="70"/>
      <c r="K961" s="70"/>
      <c r="L961" s="70"/>
      <c r="M961" s="70"/>
      <c r="N961" s="86"/>
      <c r="O961" s="70"/>
      <c r="P961" s="72"/>
      <c r="Q961" s="73"/>
      <c r="R961" s="72"/>
      <c r="S961" s="73"/>
      <c r="T961" s="73"/>
      <c r="U961" s="74"/>
      <c r="V961" s="26"/>
      <c r="W961" s="26"/>
      <c r="X961" s="26"/>
      <c r="Y961" s="26"/>
      <c r="Z961" s="26"/>
      <c r="AA961" s="26"/>
      <c r="AB961" s="26"/>
      <c r="AC961" s="26"/>
      <c r="AD961" s="26"/>
      <c r="AE961" s="26"/>
      <c r="AF961" s="26"/>
      <c r="AG961" s="26"/>
      <c r="AH961" s="26"/>
      <c r="AI961" s="26"/>
      <c r="AJ961" s="26"/>
      <c r="AK961" s="26"/>
      <c r="AL961" s="26"/>
    </row>
    <row r="962" spans="1:38" ht="14.5">
      <c r="A962" s="67">
        <v>966</v>
      </c>
      <c r="B962" s="68"/>
      <c r="C962" s="67"/>
      <c r="D962" s="70"/>
      <c r="E962" s="69"/>
      <c r="F962" s="69"/>
      <c r="G962" s="70"/>
      <c r="H962" s="70"/>
      <c r="I962" s="70"/>
      <c r="J962" s="70"/>
      <c r="K962" s="70"/>
      <c r="L962" s="70"/>
      <c r="M962" s="70"/>
      <c r="N962" s="86"/>
      <c r="O962" s="70"/>
      <c r="P962" s="72"/>
      <c r="Q962" s="73"/>
      <c r="R962" s="72"/>
      <c r="S962" s="73"/>
      <c r="T962" s="73"/>
      <c r="U962" s="74"/>
      <c r="V962" s="26"/>
      <c r="W962" s="26"/>
      <c r="X962" s="26"/>
      <c r="Y962" s="26"/>
      <c r="Z962" s="26"/>
      <c r="AA962" s="26"/>
      <c r="AB962" s="26"/>
      <c r="AC962" s="26"/>
      <c r="AD962" s="26"/>
      <c r="AE962" s="26"/>
      <c r="AF962" s="26"/>
      <c r="AG962" s="26"/>
      <c r="AH962" s="26"/>
      <c r="AI962" s="26"/>
      <c r="AJ962" s="26"/>
      <c r="AK962" s="26"/>
      <c r="AL962" s="26"/>
    </row>
    <row r="963" spans="1:38" ht="14.5">
      <c r="A963" s="67">
        <v>967</v>
      </c>
      <c r="B963" s="68"/>
      <c r="C963" s="67"/>
      <c r="D963" s="70"/>
      <c r="E963" s="69"/>
      <c r="F963" s="69"/>
      <c r="G963" s="70"/>
      <c r="H963" s="70"/>
      <c r="I963" s="70"/>
      <c r="J963" s="70"/>
      <c r="K963" s="70"/>
      <c r="L963" s="70"/>
      <c r="M963" s="70"/>
      <c r="N963" s="86"/>
      <c r="O963" s="88"/>
      <c r="P963" s="72"/>
      <c r="Q963" s="73"/>
      <c r="R963" s="72"/>
      <c r="S963" s="73"/>
      <c r="T963" s="73"/>
      <c r="U963" s="74"/>
      <c r="V963" s="26"/>
      <c r="W963" s="26"/>
      <c r="X963" s="26"/>
      <c r="Y963" s="26"/>
      <c r="Z963" s="26"/>
      <c r="AA963" s="26"/>
      <c r="AB963" s="26"/>
      <c r="AC963" s="26"/>
      <c r="AD963" s="26"/>
      <c r="AE963" s="26"/>
      <c r="AF963" s="26"/>
      <c r="AG963" s="26"/>
      <c r="AH963" s="26"/>
      <c r="AI963" s="26"/>
      <c r="AJ963" s="26"/>
      <c r="AK963" s="26"/>
      <c r="AL963" s="26"/>
    </row>
    <row r="964" spans="1:38" ht="14.5">
      <c r="A964" s="67">
        <v>968</v>
      </c>
      <c r="B964" s="68"/>
      <c r="C964" s="67"/>
      <c r="D964" s="70"/>
      <c r="E964" s="69"/>
      <c r="F964" s="69"/>
      <c r="G964" s="70"/>
      <c r="H964" s="70"/>
      <c r="I964" s="70"/>
      <c r="J964" s="70"/>
      <c r="K964" s="70"/>
      <c r="L964" s="70"/>
      <c r="M964" s="70"/>
      <c r="N964" s="86"/>
      <c r="O964" s="70"/>
      <c r="P964" s="72"/>
      <c r="Q964" s="73"/>
      <c r="R964" s="72"/>
      <c r="S964" s="73"/>
      <c r="T964" s="73"/>
      <c r="U964" s="74"/>
      <c r="V964" s="26"/>
      <c r="W964" s="26"/>
      <c r="X964" s="26"/>
      <c r="Y964" s="26"/>
      <c r="Z964" s="26"/>
      <c r="AA964" s="26"/>
      <c r="AB964" s="26"/>
      <c r="AC964" s="26"/>
      <c r="AD964" s="26"/>
      <c r="AE964" s="26"/>
      <c r="AF964" s="26"/>
      <c r="AG964" s="26"/>
      <c r="AH964" s="26"/>
      <c r="AI964" s="26"/>
      <c r="AJ964" s="26"/>
      <c r="AK964" s="26"/>
      <c r="AL964" s="26"/>
    </row>
    <row r="965" spans="1:38" ht="14.5">
      <c r="A965" s="67">
        <v>969</v>
      </c>
      <c r="B965" s="68"/>
      <c r="C965" s="67"/>
      <c r="D965" s="70"/>
      <c r="E965" s="69"/>
      <c r="F965" s="69"/>
      <c r="G965" s="70"/>
      <c r="H965" s="70"/>
      <c r="I965" s="70"/>
      <c r="J965" s="70"/>
      <c r="K965" s="70"/>
      <c r="L965" s="70"/>
      <c r="M965" s="70"/>
      <c r="N965" s="70"/>
      <c r="O965" s="70"/>
      <c r="P965" s="72"/>
      <c r="Q965" s="73"/>
      <c r="R965" s="72"/>
      <c r="S965" s="73"/>
      <c r="T965" s="73"/>
      <c r="U965" s="74"/>
      <c r="V965" s="26"/>
      <c r="W965" s="26"/>
      <c r="X965" s="26"/>
      <c r="Y965" s="26"/>
      <c r="Z965" s="26"/>
      <c r="AA965" s="26"/>
      <c r="AB965" s="26"/>
      <c r="AC965" s="26"/>
      <c r="AD965" s="26"/>
      <c r="AE965" s="26"/>
      <c r="AF965" s="26"/>
      <c r="AG965" s="26"/>
      <c r="AH965" s="26"/>
      <c r="AI965" s="26"/>
      <c r="AJ965" s="26"/>
      <c r="AK965" s="26"/>
      <c r="AL965" s="26"/>
    </row>
    <row r="966" spans="1:38" ht="14.5">
      <c r="A966" s="67">
        <v>970</v>
      </c>
      <c r="B966" s="68"/>
      <c r="C966" s="67"/>
      <c r="D966" s="70"/>
      <c r="E966" s="69"/>
      <c r="F966" s="69"/>
      <c r="G966" s="70"/>
      <c r="H966" s="70"/>
      <c r="I966" s="70"/>
      <c r="J966" s="70"/>
      <c r="K966" s="70"/>
      <c r="L966" s="70"/>
      <c r="M966" s="70"/>
      <c r="N966" s="86"/>
      <c r="O966" s="70"/>
      <c r="P966" s="72"/>
      <c r="Q966" s="73"/>
      <c r="R966" s="72"/>
      <c r="S966" s="73"/>
      <c r="T966" s="73"/>
      <c r="U966" s="74"/>
      <c r="V966" s="26"/>
      <c r="W966" s="26"/>
      <c r="X966" s="26"/>
      <c r="Y966" s="26"/>
      <c r="Z966" s="26"/>
      <c r="AA966" s="26"/>
      <c r="AB966" s="26"/>
      <c r="AC966" s="26"/>
      <c r="AD966" s="26"/>
      <c r="AE966" s="26"/>
      <c r="AF966" s="26"/>
      <c r="AG966" s="26"/>
      <c r="AH966" s="26"/>
      <c r="AI966" s="26"/>
      <c r="AJ966" s="26"/>
      <c r="AK966" s="26"/>
      <c r="AL966" s="26"/>
    </row>
    <row r="967" spans="1:38" ht="14.5">
      <c r="A967" s="67">
        <v>971</v>
      </c>
      <c r="B967" s="68"/>
      <c r="C967" s="67"/>
      <c r="D967" s="70"/>
      <c r="E967" s="69"/>
      <c r="F967" s="69"/>
      <c r="G967" s="70"/>
      <c r="H967" s="70"/>
      <c r="I967" s="70"/>
      <c r="J967" s="70"/>
      <c r="K967" s="70"/>
      <c r="L967" s="70"/>
      <c r="M967" s="70"/>
      <c r="N967" s="86"/>
      <c r="O967" s="70"/>
      <c r="P967" s="72"/>
      <c r="Q967" s="73"/>
      <c r="R967" s="72"/>
      <c r="S967" s="73"/>
      <c r="T967" s="73"/>
      <c r="U967" s="74"/>
      <c r="V967" s="26"/>
      <c r="W967" s="26"/>
      <c r="X967" s="26"/>
      <c r="Y967" s="26"/>
      <c r="Z967" s="26"/>
      <c r="AA967" s="26"/>
      <c r="AB967" s="26"/>
      <c r="AC967" s="26"/>
      <c r="AD967" s="26"/>
      <c r="AE967" s="26"/>
      <c r="AF967" s="26"/>
      <c r="AG967" s="26"/>
      <c r="AH967" s="26"/>
      <c r="AI967" s="26"/>
      <c r="AJ967" s="26"/>
      <c r="AK967" s="26"/>
      <c r="AL967" s="26"/>
    </row>
    <row r="968" spans="1:38" ht="14.5">
      <c r="A968" s="67">
        <v>972</v>
      </c>
      <c r="B968" s="68"/>
      <c r="C968" s="67"/>
      <c r="D968" s="70"/>
      <c r="E968" s="69"/>
      <c r="F968" s="69"/>
      <c r="G968" s="70"/>
      <c r="H968" s="70"/>
      <c r="I968" s="70"/>
      <c r="J968" s="70"/>
      <c r="K968" s="70"/>
      <c r="L968" s="70"/>
      <c r="M968" s="70"/>
      <c r="N968" s="86"/>
      <c r="O968" s="70"/>
      <c r="P968" s="72"/>
      <c r="Q968" s="73"/>
      <c r="R968" s="72"/>
      <c r="S968" s="73"/>
      <c r="T968" s="73"/>
      <c r="U968" s="74"/>
      <c r="V968" s="26"/>
      <c r="W968" s="26"/>
      <c r="X968" s="26"/>
      <c r="Y968" s="26"/>
      <c r="Z968" s="26"/>
      <c r="AA968" s="26"/>
      <c r="AB968" s="26"/>
      <c r="AC968" s="26"/>
      <c r="AD968" s="26"/>
      <c r="AE968" s="26"/>
      <c r="AF968" s="26"/>
      <c r="AG968" s="26"/>
      <c r="AH968" s="26"/>
      <c r="AI968" s="26"/>
      <c r="AJ968" s="26"/>
      <c r="AK968" s="26"/>
      <c r="AL968" s="26"/>
    </row>
    <row r="969" spans="1:38" ht="14.5">
      <c r="A969" s="67">
        <v>973</v>
      </c>
      <c r="B969" s="68"/>
      <c r="C969" s="67"/>
      <c r="D969" s="70"/>
      <c r="E969" s="69"/>
      <c r="F969" s="69"/>
      <c r="G969" s="70"/>
      <c r="H969" s="70"/>
      <c r="I969" s="70"/>
      <c r="J969" s="70"/>
      <c r="K969" s="70"/>
      <c r="L969" s="70"/>
      <c r="M969" s="70"/>
      <c r="N969" s="86"/>
      <c r="O969" s="70"/>
      <c r="P969" s="72"/>
      <c r="Q969" s="73"/>
      <c r="R969" s="72"/>
      <c r="S969" s="73"/>
      <c r="T969" s="73"/>
      <c r="U969" s="74"/>
      <c r="V969" s="26"/>
      <c r="W969" s="26"/>
      <c r="X969" s="26"/>
      <c r="Y969" s="26"/>
      <c r="Z969" s="26"/>
      <c r="AA969" s="26"/>
      <c r="AB969" s="26"/>
      <c r="AC969" s="26"/>
      <c r="AD969" s="26"/>
      <c r="AE969" s="26"/>
      <c r="AF969" s="26"/>
      <c r="AG969" s="26"/>
      <c r="AH969" s="26"/>
      <c r="AI969" s="26"/>
      <c r="AJ969" s="26"/>
      <c r="AK969" s="26"/>
      <c r="AL969" s="26"/>
    </row>
    <row r="970" spans="1:38" ht="14.5">
      <c r="A970" s="67">
        <v>974</v>
      </c>
      <c r="B970" s="68"/>
      <c r="C970" s="67"/>
      <c r="D970" s="70"/>
      <c r="E970" s="69"/>
      <c r="F970" s="69"/>
      <c r="G970" s="70"/>
      <c r="H970" s="70"/>
      <c r="I970" s="70"/>
      <c r="J970" s="70"/>
      <c r="K970" s="70"/>
      <c r="L970" s="70"/>
      <c r="M970" s="70"/>
      <c r="N970" s="86"/>
      <c r="O970" s="70"/>
      <c r="P970" s="72"/>
      <c r="Q970" s="73"/>
      <c r="R970" s="72"/>
      <c r="S970" s="73"/>
      <c r="T970" s="73"/>
      <c r="U970" s="74"/>
      <c r="V970" s="26"/>
      <c r="W970" s="26"/>
      <c r="X970" s="26"/>
      <c r="Y970" s="26"/>
      <c r="Z970" s="26"/>
      <c r="AA970" s="26"/>
      <c r="AB970" s="26"/>
      <c r="AC970" s="26"/>
      <c r="AD970" s="26"/>
      <c r="AE970" s="26"/>
      <c r="AF970" s="26"/>
      <c r="AG970" s="26"/>
      <c r="AH970" s="26"/>
      <c r="AI970" s="26"/>
      <c r="AJ970" s="26"/>
      <c r="AK970" s="26"/>
      <c r="AL970" s="26"/>
    </row>
    <row r="971" spans="1:38" ht="14.5">
      <c r="A971" s="67">
        <v>975</v>
      </c>
      <c r="B971" s="68"/>
      <c r="C971" s="67"/>
      <c r="D971" s="70"/>
      <c r="E971" s="69"/>
      <c r="F971" s="69"/>
      <c r="G971" s="70"/>
      <c r="H971" s="70"/>
      <c r="I971" s="70"/>
      <c r="J971" s="70"/>
      <c r="K971" s="70"/>
      <c r="L971" s="70"/>
      <c r="M971" s="70"/>
      <c r="N971" s="86"/>
      <c r="O971" s="88"/>
      <c r="P971" s="72"/>
      <c r="Q971" s="73"/>
      <c r="R971" s="72"/>
      <c r="S971" s="73"/>
      <c r="T971" s="73"/>
      <c r="U971" s="74"/>
      <c r="V971" s="26"/>
      <c r="W971" s="26"/>
      <c r="X971" s="26"/>
      <c r="Y971" s="26"/>
      <c r="Z971" s="26"/>
      <c r="AA971" s="26"/>
      <c r="AB971" s="26"/>
      <c r="AC971" s="26"/>
      <c r="AD971" s="26"/>
      <c r="AE971" s="26"/>
      <c r="AF971" s="26"/>
      <c r="AG971" s="26"/>
      <c r="AH971" s="26"/>
      <c r="AI971" s="26"/>
      <c r="AJ971" s="26"/>
      <c r="AK971" s="26"/>
      <c r="AL971" s="26"/>
    </row>
    <row r="972" spans="1:38" ht="14.5">
      <c r="A972" s="67">
        <v>976</v>
      </c>
      <c r="B972" s="68"/>
      <c r="C972" s="67"/>
      <c r="D972" s="70"/>
      <c r="E972" s="69"/>
      <c r="F972" s="69"/>
      <c r="G972" s="70"/>
      <c r="H972" s="70"/>
      <c r="I972" s="70"/>
      <c r="J972" s="70"/>
      <c r="K972" s="70"/>
      <c r="L972" s="70"/>
      <c r="M972" s="70"/>
      <c r="N972" s="70"/>
      <c r="O972" s="70"/>
      <c r="P972" s="72"/>
      <c r="Q972" s="73"/>
      <c r="R972" s="72"/>
      <c r="S972" s="73"/>
      <c r="T972" s="73"/>
      <c r="U972" s="74"/>
      <c r="V972" s="26"/>
      <c r="W972" s="26"/>
      <c r="X972" s="26"/>
      <c r="Y972" s="26"/>
      <c r="Z972" s="26"/>
      <c r="AA972" s="26"/>
      <c r="AB972" s="26"/>
      <c r="AC972" s="26"/>
      <c r="AD972" s="26"/>
      <c r="AE972" s="26"/>
      <c r="AF972" s="26"/>
      <c r="AG972" s="26"/>
      <c r="AH972" s="26"/>
      <c r="AI972" s="26"/>
      <c r="AJ972" s="26"/>
      <c r="AK972" s="26"/>
      <c r="AL972" s="26"/>
    </row>
    <row r="973" spans="1:38" ht="14.5">
      <c r="A973" s="67">
        <v>977</v>
      </c>
      <c r="B973" s="68"/>
      <c r="C973" s="67"/>
      <c r="D973" s="70"/>
      <c r="E973" s="69"/>
      <c r="F973" s="69"/>
      <c r="G973" s="70"/>
      <c r="H973" s="70"/>
      <c r="I973" s="70"/>
      <c r="J973" s="70"/>
      <c r="K973" s="70"/>
      <c r="L973" s="70"/>
      <c r="M973" s="70"/>
      <c r="N973" s="86"/>
      <c r="O973" s="70"/>
      <c r="P973" s="72"/>
      <c r="Q973" s="73"/>
      <c r="R973" s="72"/>
      <c r="S973" s="73"/>
      <c r="T973" s="73"/>
      <c r="U973" s="74"/>
      <c r="V973" s="26"/>
      <c r="W973" s="26"/>
      <c r="X973" s="26"/>
      <c r="Y973" s="26"/>
      <c r="Z973" s="26"/>
      <c r="AA973" s="26"/>
      <c r="AB973" s="26"/>
      <c r="AC973" s="26"/>
      <c r="AD973" s="26"/>
      <c r="AE973" s="26"/>
      <c r="AF973" s="26"/>
      <c r="AG973" s="26"/>
      <c r="AH973" s="26"/>
      <c r="AI973" s="26"/>
      <c r="AJ973" s="26"/>
      <c r="AK973" s="26"/>
      <c r="AL973" s="26"/>
    </row>
    <row r="974" spans="1:38" ht="14.5">
      <c r="A974" s="67">
        <v>978</v>
      </c>
      <c r="B974" s="68"/>
      <c r="C974" s="67"/>
      <c r="D974" s="70"/>
      <c r="E974" s="69"/>
      <c r="F974" s="69"/>
      <c r="G974" s="70"/>
      <c r="H974" s="70"/>
      <c r="I974" s="70"/>
      <c r="J974" s="70"/>
      <c r="K974" s="70"/>
      <c r="L974" s="70"/>
      <c r="M974" s="70"/>
      <c r="N974" s="86"/>
      <c r="O974" s="70"/>
      <c r="P974" s="72"/>
      <c r="Q974" s="73"/>
      <c r="R974" s="72"/>
      <c r="S974" s="73"/>
      <c r="T974" s="73"/>
      <c r="U974" s="74"/>
      <c r="V974" s="26"/>
      <c r="W974" s="26"/>
      <c r="X974" s="26"/>
      <c r="Y974" s="26"/>
      <c r="Z974" s="26"/>
      <c r="AA974" s="26"/>
      <c r="AB974" s="26"/>
      <c r="AC974" s="26"/>
      <c r="AD974" s="26"/>
      <c r="AE974" s="26"/>
      <c r="AF974" s="26"/>
      <c r="AG974" s="26"/>
      <c r="AH974" s="26"/>
      <c r="AI974" s="26"/>
      <c r="AJ974" s="26"/>
      <c r="AK974" s="26"/>
      <c r="AL974" s="26"/>
    </row>
    <row r="975" spans="1:38" ht="14.5">
      <c r="A975" s="67">
        <v>979</v>
      </c>
      <c r="B975" s="68"/>
      <c r="C975" s="67"/>
      <c r="D975" s="70"/>
      <c r="E975" s="69"/>
      <c r="F975" s="69"/>
      <c r="G975" s="70"/>
      <c r="H975" s="70"/>
      <c r="I975" s="70"/>
      <c r="J975" s="70"/>
      <c r="K975" s="70"/>
      <c r="L975" s="70"/>
      <c r="M975" s="70"/>
      <c r="N975" s="86"/>
      <c r="O975" s="70"/>
      <c r="P975" s="72"/>
      <c r="Q975" s="73"/>
      <c r="R975" s="72"/>
      <c r="S975" s="73"/>
      <c r="T975" s="73"/>
      <c r="U975" s="74"/>
      <c r="V975" s="26"/>
      <c r="W975" s="26"/>
      <c r="X975" s="26"/>
      <c r="Y975" s="26"/>
      <c r="Z975" s="26"/>
      <c r="AA975" s="26"/>
      <c r="AB975" s="26"/>
      <c r="AC975" s="26"/>
      <c r="AD975" s="26"/>
      <c r="AE975" s="26"/>
      <c r="AF975" s="26"/>
      <c r="AG975" s="26"/>
      <c r="AH975" s="26"/>
      <c r="AI975" s="26"/>
      <c r="AJ975" s="26"/>
      <c r="AK975" s="26"/>
      <c r="AL975" s="26"/>
    </row>
    <row r="976" spans="1:38" ht="14.5">
      <c r="A976" s="67">
        <v>980</v>
      </c>
      <c r="B976" s="68"/>
      <c r="C976" s="67"/>
      <c r="D976" s="70"/>
      <c r="E976" s="69"/>
      <c r="F976" s="69"/>
      <c r="G976" s="70"/>
      <c r="H976" s="70"/>
      <c r="I976" s="70"/>
      <c r="J976" s="70"/>
      <c r="K976" s="70"/>
      <c r="L976" s="73"/>
      <c r="M976" s="86"/>
      <c r="N976" s="86"/>
      <c r="O976" s="70"/>
      <c r="P976" s="72"/>
      <c r="Q976" s="73"/>
      <c r="R976" s="72"/>
      <c r="S976" s="73"/>
      <c r="T976" s="73"/>
      <c r="U976" s="74"/>
      <c r="V976" s="26"/>
      <c r="W976" s="26"/>
      <c r="X976" s="26"/>
      <c r="Y976" s="26"/>
      <c r="Z976" s="26"/>
      <c r="AA976" s="26"/>
      <c r="AB976" s="26"/>
      <c r="AC976" s="26"/>
      <c r="AD976" s="26"/>
      <c r="AE976" s="26"/>
      <c r="AF976" s="26"/>
      <c r="AG976" s="26"/>
      <c r="AH976" s="26"/>
      <c r="AI976" s="26"/>
      <c r="AJ976" s="26"/>
      <c r="AK976" s="26"/>
      <c r="AL976" s="26"/>
    </row>
    <row r="977" spans="1:38" ht="14.5">
      <c r="A977" s="67">
        <v>981</v>
      </c>
      <c r="B977" s="68"/>
      <c r="C977" s="67"/>
      <c r="D977" s="70"/>
      <c r="E977" s="69"/>
      <c r="F977" s="69"/>
      <c r="G977" s="70"/>
      <c r="H977" s="70"/>
      <c r="I977" s="70"/>
      <c r="J977" s="70"/>
      <c r="K977" s="70"/>
      <c r="L977" s="70"/>
      <c r="M977" s="70"/>
      <c r="N977" s="86"/>
      <c r="O977" s="88"/>
      <c r="P977" s="72"/>
      <c r="Q977" s="73"/>
      <c r="R977" s="72"/>
      <c r="S977" s="73"/>
      <c r="T977" s="73"/>
      <c r="U977" s="74"/>
      <c r="V977" s="26"/>
      <c r="W977" s="26"/>
      <c r="X977" s="26"/>
      <c r="Y977" s="26"/>
      <c r="Z977" s="26"/>
      <c r="AA977" s="26"/>
      <c r="AB977" s="26"/>
      <c r="AC977" s="26"/>
      <c r="AD977" s="26"/>
      <c r="AE977" s="26"/>
      <c r="AF977" s="26"/>
      <c r="AG977" s="26"/>
      <c r="AH977" s="26"/>
      <c r="AI977" s="26"/>
      <c r="AJ977" s="26"/>
      <c r="AK977" s="26"/>
      <c r="AL977" s="26"/>
    </row>
    <row r="978" spans="1:38" ht="14.5">
      <c r="A978" s="67">
        <v>982</v>
      </c>
      <c r="B978" s="68"/>
      <c r="C978" s="67"/>
      <c r="D978" s="70"/>
      <c r="E978" s="69"/>
      <c r="F978" s="69"/>
      <c r="G978" s="70"/>
      <c r="H978" s="70"/>
      <c r="I978" s="70"/>
      <c r="J978" s="70"/>
      <c r="K978" s="70"/>
      <c r="L978" s="70"/>
      <c r="M978" s="70"/>
      <c r="N978" s="86"/>
      <c r="O978" s="70"/>
      <c r="P978" s="72"/>
      <c r="Q978" s="73"/>
      <c r="R978" s="72"/>
      <c r="S978" s="73"/>
      <c r="T978" s="73"/>
      <c r="U978" s="74"/>
      <c r="V978" s="26"/>
      <c r="W978" s="26"/>
      <c r="X978" s="26"/>
      <c r="Y978" s="26"/>
      <c r="Z978" s="26"/>
      <c r="AA978" s="26"/>
      <c r="AB978" s="26"/>
      <c r="AC978" s="26"/>
      <c r="AD978" s="26"/>
      <c r="AE978" s="26"/>
      <c r="AF978" s="26"/>
      <c r="AG978" s="26"/>
      <c r="AH978" s="26"/>
      <c r="AI978" s="26"/>
      <c r="AJ978" s="26"/>
      <c r="AK978" s="26"/>
      <c r="AL978" s="26"/>
    </row>
    <row r="979" spans="1:38" ht="14.5">
      <c r="A979" s="67">
        <v>983</v>
      </c>
      <c r="B979" s="68"/>
      <c r="C979" s="67"/>
      <c r="D979" s="70"/>
      <c r="E979" s="69"/>
      <c r="F979" s="69"/>
      <c r="G979" s="70"/>
      <c r="H979" s="70"/>
      <c r="I979" s="70"/>
      <c r="J979" s="70"/>
      <c r="K979" s="70"/>
      <c r="L979" s="70"/>
      <c r="M979" s="70"/>
      <c r="N979" s="86"/>
      <c r="O979" s="70"/>
      <c r="P979" s="72"/>
      <c r="Q979" s="73"/>
      <c r="R979" s="72"/>
      <c r="S979" s="73"/>
      <c r="T979" s="73"/>
      <c r="U979" s="74"/>
      <c r="V979" s="26"/>
      <c r="W979" s="26"/>
      <c r="X979" s="26"/>
      <c r="Y979" s="26"/>
      <c r="Z979" s="26"/>
      <c r="AA979" s="26"/>
      <c r="AB979" s="26"/>
      <c r="AC979" s="26"/>
      <c r="AD979" s="26"/>
      <c r="AE979" s="26"/>
      <c r="AF979" s="26"/>
      <c r="AG979" s="26"/>
      <c r="AH979" s="26"/>
      <c r="AI979" s="26"/>
      <c r="AJ979" s="26"/>
      <c r="AK979" s="26"/>
      <c r="AL979" s="26"/>
    </row>
    <row r="980" spans="1:38" ht="14.5">
      <c r="A980" s="67">
        <v>984</v>
      </c>
      <c r="B980" s="68"/>
      <c r="C980" s="67"/>
      <c r="D980" s="70"/>
      <c r="E980" s="69"/>
      <c r="F980" s="69"/>
      <c r="G980" s="70"/>
      <c r="H980" s="70"/>
      <c r="I980" s="70"/>
      <c r="J980" s="70"/>
      <c r="K980" s="70"/>
      <c r="L980" s="70"/>
      <c r="M980" s="70"/>
      <c r="N980" s="86"/>
      <c r="O980" s="70"/>
      <c r="P980" s="72"/>
      <c r="Q980" s="73"/>
      <c r="R980" s="72"/>
      <c r="S980" s="73"/>
      <c r="T980" s="73"/>
      <c r="U980" s="74"/>
      <c r="V980" s="26"/>
      <c r="W980" s="26"/>
      <c r="X980" s="26"/>
      <c r="Y980" s="26"/>
      <c r="Z980" s="26"/>
      <c r="AA980" s="26"/>
      <c r="AB980" s="26"/>
      <c r="AC980" s="26"/>
      <c r="AD980" s="26"/>
      <c r="AE980" s="26"/>
      <c r="AF980" s="26"/>
      <c r="AG980" s="26"/>
      <c r="AH980" s="26"/>
      <c r="AI980" s="26"/>
      <c r="AJ980" s="26"/>
      <c r="AK980" s="26"/>
      <c r="AL980" s="26"/>
    </row>
    <row r="981" spans="1:38" ht="14.5">
      <c r="A981" s="67">
        <v>985</v>
      </c>
      <c r="B981" s="68"/>
      <c r="C981" s="67"/>
      <c r="D981" s="70"/>
      <c r="E981" s="69"/>
      <c r="F981" s="69"/>
      <c r="G981" s="70"/>
      <c r="H981" s="70"/>
      <c r="I981" s="70"/>
      <c r="J981" s="70"/>
      <c r="K981" s="70"/>
      <c r="L981" s="70"/>
      <c r="M981" s="70"/>
      <c r="N981" s="86"/>
      <c r="O981" s="70"/>
      <c r="P981" s="72"/>
      <c r="Q981" s="73"/>
      <c r="R981" s="72"/>
      <c r="S981" s="73"/>
      <c r="T981" s="73"/>
      <c r="U981" s="74"/>
      <c r="V981" s="26"/>
      <c r="W981" s="26"/>
      <c r="X981" s="26"/>
      <c r="Y981" s="26"/>
      <c r="Z981" s="26"/>
      <c r="AA981" s="26"/>
      <c r="AB981" s="26"/>
      <c r="AC981" s="26"/>
      <c r="AD981" s="26"/>
      <c r="AE981" s="26"/>
      <c r="AF981" s="26"/>
      <c r="AG981" s="26"/>
      <c r="AH981" s="26"/>
      <c r="AI981" s="26"/>
      <c r="AJ981" s="26"/>
      <c r="AK981" s="26"/>
      <c r="AL981" s="26"/>
    </row>
    <row r="982" spans="1:38" ht="14.5">
      <c r="A982" s="67">
        <v>986</v>
      </c>
      <c r="B982" s="68"/>
      <c r="C982" s="67"/>
      <c r="D982" s="70"/>
      <c r="E982" s="69"/>
      <c r="F982" s="69"/>
      <c r="G982" s="70"/>
      <c r="H982" s="70"/>
      <c r="I982" s="70"/>
      <c r="J982" s="70"/>
      <c r="K982" s="70"/>
      <c r="L982" s="70"/>
      <c r="M982" s="70"/>
      <c r="N982" s="86"/>
      <c r="O982" s="70"/>
      <c r="P982" s="72"/>
      <c r="Q982" s="73"/>
      <c r="R982" s="72"/>
      <c r="S982" s="73"/>
      <c r="T982" s="73"/>
      <c r="U982" s="74"/>
      <c r="V982" s="26"/>
      <c r="W982" s="26"/>
      <c r="X982" s="26"/>
      <c r="Y982" s="26"/>
      <c r="Z982" s="26"/>
      <c r="AA982" s="26"/>
      <c r="AB982" s="26"/>
      <c r="AC982" s="26"/>
      <c r="AD982" s="26"/>
      <c r="AE982" s="26"/>
      <c r="AF982" s="26"/>
      <c r="AG982" s="26"/>
      <c r="AH982" s="26"/>
      <c r="AI982" s="26"/>
      <c r="AJ982" s="26"/>
      <c r="AK982" s="26"/>
      <c r="AL982" s="26"/>
    </row>
    <row r="983" spans="1:38" ht="14.5">
      <c r="A983" s="67">
        <v>987</v>
      </c>
      <c r="B983" s="68"/>
      <c r="C983" s="67"/>
      <c r="D983" s="70"/>
      <c r="E983" s="69"/>
      <c r="F983" s="69"/>
      <c r="G983" s="70"/>
      <c r="H983" s="70"/>
      <c r="I983" s="70"/>
      <c r="J983" s="70"/>
      <c r="K983" s="70"/>
      <c r="L983" s="70"/>
      <c r="M983" s="70"/>
      <c r="N983" s="86"/>
      <c r="O983" s="88"/>
      <c r="P983" s="72"/>
      <c r="Q983" s="73"/>
      <c r="R983" s="72"/>
      <c r="S983" s="73"/>
      <c r="T983" s="73"/>
      <c r="U983" s="74"/>
      <c r="V983" s="26"/>
      <c r="W983" s="26"/>
      <c r="X983" s="26"/>
      <c r="Y983" s="26"/>
      <c r="Z983" s="26"/>
      <c r="AA983" s="26"/>
      <c r="AB983" s="26"/>
      <c r="AC983" s="26"/>
      <c r="AD983" s="26"/>
      <c r="AE983" s="26"/>
      <c r="AF983" s="26"/>
      <c r="AG983" s="26"/>
      <c r="AH983" s="26"/>
      <c r="AI983" s="26"/>
      <c r="AJ983" s="26"/>
      <c r="AK983" s="26"/>
      <c r="AL983" s="26"/>
    </row>
    <row r="984" spans="1:38" ht="14.5">
      <c r="A984" s="67">
        <v>988</v>
      </c>
      <c r="B984" s="68"/>
      <c r="C984" s="67"/>
      <c r="D984" s="70"/>
      <c r="E984" s="69"/>
      <c r="F984" s="69"/>
      <c r="G984" s="70"/>
      <c r="H984" s="70"/>
      <c r="I984" s="70"/>
      <c r="J984" s="70"/>
      <c r="K984" s="70"/>
      <c r="L984" s="70"/>
      <c r="M984" s="70"/>
      <c r="N984" s="86"/>
      <c r="O984" s="70"/>
      <c r="P984" s="72"/>
      <c r="Q984" s="73"/>
      <c r="R984" s="72"/>
      <c r="S984" s="73"/>
      <c r="T984" s="73"/>
      <c r="U984" s="74"/>
      <c r="V984" s="26"/>
      <c r="W984" s="26"/>
      <c r="X984" s="26"/>
      <c r="Y984" s="26"/>
      <c r="Z984" s="26"/>
      <c r="AA984" s="26"/>
      <c r="AB984" s="26"/>
      <c r="AC984" s="26"/>
      <c r="AD984" s="26"/>
      <c r="AE984" s="26"/>
      <c r="AF984" s="26"/>
      <c r="AG984" s="26"/>
      <c r="AH984" s="26"/>
      <c r="AI984" s="26"/>
      <c r="AJ984" s="26"/>
      <c r="AK984" s="26"/>
      <c r="AL984" s="26"/>
    </row>
    <row r="985" spans="1:38" ht="14.5">
      <c r="A985" s="67">
        <v>989</v>
      </c>
      <c r="B985" s="68"/>
      <c r="C985" s="67"/>
      <c r="D985" s="70"/>
      <c r="E985" s="69"/>
      <c r="F985" s="69"/>
      <c r="G985" s="70"/>
      <c r="H985" s="70"/>
      <c r="I985" s="70"/>
      <c r="J985" s="70"/>
      <c r="K985" s="70"/>
      <c r="L985" s="70"/>
      <c r="M985" s="70"/>
      <c r="N985" s="86"/>
      <c r="O985" s="70"/>
      <c r="P985" s="72"/>
      <c r="Q985" s="73"/>
      <c r="R985" s="72"/>
      <c r="S985" s="73"/>
      <c r="T985" s="73"/>
      <c r="U985" s="74"/>
      <c r="V985" s="26"/>
      <c r="W985" s="26"/>
      <c r="X985" s="26"/>
      <c r="Y985" s="26"/>
      <c r="Z985" s="26"/>
      <c r="AA985" s="26"/>
      <c r="AB985" s="26"/>
      <c r="AC985" s="26"/>
      <c r="AD985" s="26"/>
      <c r="AE985" s="26"/>
      <c r="AF985" s="26"/>
      <c r="AG985" s="26"/>
      <c r="AH985" s="26"/>
      <c r="AI985" s="26"/>
      <c r="AJ985" s="26"/>
      <c r="AK985" s="26"/>
      <c r="AL985" s="26"/>
    </row>
    <row r="986" spans="1:38" ht="14.5">
      <c r="A986" s="67">
        <v>990</v>
      </c>
      <c r="B986" s="68"/>
      <c r="C986" s="67"/>
      <c r="D986" s="70"/>
      <c r="E986" s="69"/>
      <c r="F986" s="69"/>
      <c r="G986" s="70"/>
      <c r="H986" s="70"/>
      <c r="I986" s="70"/>
      <c r="J986" s="70"/>
      <c r="K986" s="70"/>
      <c r="L986" s="70"/>
      <c r="M986" s="70"/>
      <c r="N986" s="86"/>
      <c r="O986" s="70"/>
      <c r="P986" s="72"/>
      <c r="Q986" s="73"/>
      <c r="R986" s="72"/>
      <c r="S986" s="73"/>
      <c r="T986" s="73"/>
      <c r="U986" s="74"/>
      <c r="V986" s="26"/>
      <c r="W986" s="26"/>
      <c r="X986" s="26"/>
      <c r="Y986" s="26"/>
      <c r="Z986" s="26"/>
      <c r="AA986" s="26"/>
      <c r="AB986" s="26"/>
      <c r="AC986" s="26"/>
      <c r="AD986" s="26"/>
      <c r="AE986" s="26"/>
      <c r="AF986" s="26"/>
      <c r="AG986" s="26"/>
      <c r="AH986" s="26"/>
      <c r="AI986" s="26"/>
      <c r="AJ986" s="26"/>
      <c r="AK986" s="26"/>
      <c r="AL986" s="26"/>
    </row>
    <row r="987" spans="1:38" ht="14.5">
      <c r="A987" s="67">
        <v>991</v>
      </c>
      <c r="B987" s="68"/>
      <c r="C987" s="67"/>
      <c r="D987" s="70"/>
      <c r="E987" s="69"/>
      <c r="F987" s="69"/>
      <c r="G987" s="70"/>
      <c r="H987" s="70"/>
      <c r="I987" s="70"/>
      <c r="J987" s="70"/>
      <c r="K987" s="70"/>
      <c r="L987" s="70"/>
      <c r="M987" s="70"/>
      <c r="N987" s="86"/>
      <c r="O987" s="88"/>
      <c r="P987" s="72"/>
      <c r="Q987" s="73"/>
      <c r="R987" s="72"/>
      <c r="S987" s="73"/>
      <c r="T987" s="73"/>
      <c r="U987" s="74"/>
      <c r="V987" s="26"/>
      <c r="W987" s="26"/>
      <c r="X987" s="26"/>
      <c r="Y987" s="26"/>
      <c r="Z987" s="26"/>
      <c r="AA987" s="26"/>
      <c r="AB987" s="26"/>
      <c r="AC987" s="26"/>
      <c r="AD987" s="26"/>
      <c r="AE987" s="26"/>
      <c r="AF987" s="26"/>
      <c r="AG987" s="26"/>
      <c r="AH987" s="26"/>
      <c r="AI987" s="26"/>
      <c r="AJ987" s="26"/>
      <c r="AK987" s="26"/>
      <c r="AL987" s="26"/>
    </row>
    <row r="988" spans="1:38" ht="14.5">
      <c r="A988" s="67">
        <v>992</v>
      </c>
      <c r="B988" s="68"/>
      <c r="C988" s="67"/>
      <c r="D988" s="70"/>
      <c r="E988" s="69"/>
      <c r="F988" s="69"/>
      <c r="G988" s="70"/>
      <c r="H988" s="70"/>
      <c r="I988" s="70"/>
      <c r="J988" s="70"/>
      <c r="K988" s="70"/>
      <c r="L988" s="70"/>
      <c r="M988" s="70"/>
      <c r="N988" s="86"/>
      <c r="O988" s="70"/>
      <c r="P988" s="72"/>
      <c r="Q988" s="73"/>
      <c r="R988" s="72"/>
      <c r="S988" s="73"/>
      <c r="T988" s="73"/>
      <c r="U988" s="74"/>
      <c r="V988" s="26"/>
      <c r="W988" s="26"/>
      <c r="X988" s="26"/>
      <c r="Y988" s="26"/>
      <c r="Z988" s="26"/>
      <c r="AA988" s="26"/>
      <c r="AB988" s="26"/>
      <c r="AC988" s="26"/>
      <c r="AD988" s="26"/>
      <c r="AE988" s="26"/>
      <c r="AF988" s="26"/>
      <c r="AG988" s="26"/>
      <c r="AH988" s="26"/>
      <c r="AI988" s="26"/>
      <c r="AJ988" s="26"/>
      <c r="AK988" s="26"/>
      <c r="AL988" s="26"/>
    </row>
    <row r="989" spans="1:38" ht="14.5">
      <c r="A989" s="67">
        <v>993</v>
      </c>
      <c r="B989" s="68"/>
      <c r="C989" s="67"/>
      <c r="D989" s="70"/>
      <c r="E989" s="69"/>
      <c r="F989" s="69"/>
      <c r="G989" s="70"/>
      <c r="H989" s="70"/>
      <c r="I989" s="70"/>
      <c r="J989" s="70"/>
      <c r="K989" s="70"/>
      <c r="L989" s="70"/>
      <c r="M989" s="70"/>
      <c r="N989" s="86"/>
      <c r="O989" s="70"/>
      <c r="P989" s="72"/>
      <c r="Q989" s="73"/>
      <c r="R989" s="72"/>
      <c r="S989" s="73"/>
      <c r="T989" s="73"/>
      <c r="U989" s="74"/>
      <c r="V989" s="26"/>
      <c r="W989" s="26"/>
      <c r="X989" s="26"/>
      <c r="Y989" s="26"/>
      <c r="Z989" s="26"/>
      <c r="AA989" s="26"/>
      <c r="AB989" s="26"/>
      <c r="AC989" s="26"/>
      <c r="AD989" s="26"/>
      <c r="AE989" s="26"/>
      <c r="AF989" s="26"/>
      <c r="AG989" s="26"/>
      <c r="AH989" s="26"/>
      <c r="AI989" s="26"/>
      <c r="AJ989" s="26"/>
      <c r="AK989" s="26"/>
      <c r="AL989" s="26"/>
    </row>
    <row r="990" spans="1:38" ht="14.5">
      <c r="A990" s="67">
        <v>994</v>
      </c>
      <c r="B990" s="68"/>
      <c r="C990" s="67"/>
      <c r="D990" s="70"/>
      <c r="E990" s="69"/>
      <c r="F990" s="69"/>
      <c r="G990" s="70"/>
      <c r="H990" s="70"/>
      <c r="I990" s="70"/>
      <c r="J990" s="70"/>
      <c r="K990" s="70"/>
      <c r="L990" s="70"/>
      <c r="M990" s="70"/>
      <c r="N990" s="70"/>
      <c r="O990" s="70"/>
      <c r="P990" s="72"/>
      <c r="Q990" s="73"/>
      <c r="R990" s="72"/>
      <c r="S990" s="73"/>
      <c r="T990" s="73"/>
      <c r="U990" s="74"/>
      <c r="V990" s="26"/>
      <c r="W990" s="26"/>
      <c r="X990" s="26"/>
      <c r="Y990" s="26"/>
      <c r="Z990" s="26"/>
      <c r="AA990" s="26"/>
      <c r="AB990" s="26"/>
      <c r="AC990" s="26"/>
      <c r="AD990" s="26"/>
      <c r="AE990" s="26"/>
      <c r="AF990" s="26"/>
      <c r="AG990" s="26"/>
      <c r="AH990" s="26"/>
      <c r="AI990" s="26"/>
      <c r="AJ990" s="26"/>
      <c r="AK990" s="26"/>
      <c r="AL990" s="26"/>
    </row>
  </sheetData>
  <customSheetViews>
    <customSheetView guid="{AD5FA618-EE52-4DAB-9AC7-17FF11B37B2C}" filter="1" showAutoFilter="1">
      <pageMargins left="0.7" right="0.7" top="0.75" bottom="0.75" header="0.3" footer="0.3"/>
      <autoFilter ref="A1:U4" xr:uid="{B35393EC-E692-4D59-8A0B-7FEE6A0E4CC0}"/>
    </customSheetView>
    <customSheetView guid="{0CC277C9-4957-48C9-9C4C-4A1ECDC2BC97}" filter="1" showAutoFilter="1">
      <pageMargins left="0.7" right="0.7" top="0.75" bottom="0.75" header="0.3" footer="0.3"/>
      <autoFilter ref="A4:U4" xr:uid="{06B66C85-70E5-43DE-8843-43F49C1C586A}"/>
    </customSheetView>
    <customSheetView guid="{6CCF63B7-6D0F-4732-AF72-DAF643957968}" filter="1" showAutoFilter="1">
      <pageMargins left="0.7" right="0.7" top="0.75" bottom="0.75" header="0.3" footer="0.3"/>
      <autoFilter ref="A4:U4" xr:uid="{F24E9522-00F4-4B64-B809-C6BC0E083FB8}"/>
    </customSheetView>
    <customSheetView guid="{9332D131-3CFA-422C-9CF2-F6CDCE47EB8D}" filter="1" showAutoFilter="1">
      <pageMargins left="0.7" right="0.7" top="0.75" bottom="0.75" header="0.3" footer="0.3"/>
      <autoFilter ref="A1:U4" xr:uid="{A7693A75-18BB-4E7F-8BAE-FE2C50BBB8FE}"/>
    </customSheetView>
    <customSheetView guid="{79EE56AF-15E2-487A-A42E-DF3BFB912F3E}" filter="1" showAutoFilter="1">
      <pageMargins left="0.7" right="0.7" top="0.75" bottom="0.75" header="0.3" footer="0.3"/>
      <autoFilter ref="A4:U4" xr:uid="{CEBEB86F-0896-4AD5-A01D-B077D151ABA1}"/>
    </customSheetView>
  </customSheetViews>
  <dataValidations count="2">
    <dataValidation type="list" allowBlank="1" showErrorMessage="1" sqref="R4:R990" xr:uid="{00000000-0002-0000-0A00-000000000000}">
      <formula1>"SOLVED,NEED FIXING,NEED CONFIRM,CANCEL"</formula1>
    </dataValidation>
    <dataValidation type="list" allowBlank="1" showErrorMessage="1" sqref="P4:P990" xr:uid="{00000000-0002-0000-0A00-000002000000}">
      <formula1>"BUGS,REQUEST,DONE"</formula1>
    </dataValidation>
  </dataValidations>
  <hyperlinks>
    <hyperlink ref="O4" r:id="rId1" xr:uid="{00000000-0004-0000-0A00-000002000000}"/>
    <hyperlink ref="T4" r:id="rId2" xr:uid="{00000000-0004-0000-0A00-000003000000}"/>
    <hyperlink ref="O5" r:id="rId3" xr:uid="{00000000-0004-0000-0A00-000004000000}"/>
    <hyperlink ref="T5" r:id="rId4" xr:uid="{00000000-0004-0000-0A00-000005000000}"/>
    <hyperlink ref="O6" r:id="rId5" xr:uid="{00000000-0004-0000-0A00-000006000000}"/>
    <hyperlink ref="T6" r:id="rId6" xr:uid="{00000000-0004-0000-0A00-000007000000}"/>
    <hyperlink ref="O7" r:id="rId7" xr:uid="{00000000-0004-0000-0A00-000008000000}"/>
    <hyperlink ref="T7" r:id="rId8" xr:uid="{00000000-0004-0000-0A00-000009000000}"/>
    <hyperlink ref="O8" r:id="rId9" xr:uid="{00000000-0004-0000-0A00-00000A000000}"/>
    <hyperlink ref="O9" r:id="rId10" xr:uid="{00000000-0004-0000-0A00-00000B000000}"/>
    <hyperlink ref="T9" r:id="rId11" xr:uid="{00000000-0004-0000-0A00-00000C000000}"/>
    <hyperlink ref="O10" r:id="rId12" xr:uid="{00000000-0004-0000-0A00-00000D000000}"/>
    <hyperlink ref="T10" r:id="rId13" xr:uid="{00000000-0004-0000-0A00-00000E000000}"/>
    <hyperlink ref="O11" r:id="rId14" xr:uid="{00000000-0004-0000-0A00-00000F000000}"/>
    <hyperlink ref="T11" r:id="rId15" xr:uid="{00000000-0004-0000-0A00-000010000000}"/>
    <hyperlink ref="O12" r:id="rId16" xr:uid="{00000000-0004-0000-0A00-000011000000}"/>
    <hyperlink ref="T12" r:id="rId17" xr:uid="{00000000-0004-0000-0A00-000012000000}"/>
    <hyperlink ref="O13" r:id="rId18" xr:uid="{00000000-0004-0000-0A00-000013000000}"/>
    <hyperlink ref="O14" r:id="rId19" xr:uid="{00000000-0004-0000-0A00-000014000000}"/>
    <hyperlink ref="O15" r:id="rId20" xr:uid="{00000000-0004-0000-0A00-000015000000}"/>
    <hyperlink ref="O16" r:id="rId21" xr:uid="{00000000-0004-0000-0A00-000016000000}"/>
    <hyperlink ref="T16" r:id="rId22" xr:uid="{00000000-0004-0000-0A00-000017000000}"/>
    <hyperlink ref="O17" r:id="rId23" xr:uid="{00000000-0004-0000-0A00-000018000000}"/>
    <hyperlink ref="O18" r:id="rId24" xr:uid="{00000000-0004-0000-0A00-000019000000}"/>
    <hyperlink ref="O21" r:id="rId25" xr:uid="{00000000-0004-0000-0A00-00001A000000}"/>
    <hyperlink ref="T21" r:id="rId26" xr:uid="{00000000-0004-0000-0A00-00001B000000}"/>
    <hyperlink ref="O22" r:id="rId27" xr:uid="{00000000-0004-0000-0A00-00001C000000}"/>
    <hyperlink ref="O23" r:id="rId28" xr:uid="{00000000-0004-0000-0A00-00001D000000}"/>
    <hyperlink ref="O24" r:id="rId29" xr:uid="{00000000-0004-0000-0A00-00001E000000}"/>
    <hyperlink ref="T24" r:id="rId30" xr:uid="{00000000-0004-0000-0A00-00001F000000}"/>
    <hyperlink ref="O25" r:id="rId31" xr:uid="{00000000-0004-0000-0A00-000020000000}"/>
    <hyperlink ref="O26" r:id="rId32" xr:uid="{00000000-0004-0000-0A00-000021000000}"/>
    <hyperlink ref="O27" r:id="rId33" xr:uid="{00000000-0004-0000-0A00-000022000000}"/>
    <hyperlink ref="O28" r:id="rId34" xr:uid="{00000000-0004-0000-0A00-000023000000}"/>
    <hyperlink ref="O29" r:id="rId35" xr:uid="{00000000-0004-0000-0A00-000024000000}"/>
    <hyperlink ref="T29" r:id="rId36" xr:uid="{00000000-0004-0000-0A00-000025000000}"/>
    <hyperlink ref="O30" r:id="rId37" xr:uid="{00000000-0004-0000-0A00-000026000000}"/>
    <hyperlink ref="T30" r:id="rId38" xr:uid="{00000000-0004-0000-0A00-000027000000}"/>
    <hyperlink ref="O31" r:id="rId39" xr:uid="{00000000-0004-0000-0A00-000028000000}"/>
    <hyperlink ref="O32" r:id="rId40" xr:uid="{00000000-0004-0000-0A00-000029000000}"/>
    <hyperlink ref="T32" r:id="rId41" xr:uid="{00000000-0004-0000-0A00-00002A000000}"/>
    <hyperlink ref="O33" r:id="rId42" xr:uid="{00000000-0004-0000-0A00-00002B000000}"/>
    <hyperlink ref="T35" r:id="rId43" xr:uid="{00000000-0004-0000-0A00-00002C000000}"/>
    <hyperlink ref="O36" r:id="rId44" xr:uid="{00000000-0004-0000-0A00-00002D000000}"/>
    <hyperlink ref="O37" r:id="rId45" xr:uid="{00000000-0004-0000-0A00-00002E000000}"/>
    <hyperlink ref="O38" r:id="rId46" xr:uid="{00000000-0004-0000-0A00-00002F000000}"/>
    <hyperlink ref="O39" r:id="rId47" xr:uid="{00000000-0004-0000-0A00-000030000000}"/>
    <hyperlink ref="T39" r:id="rId48" xr:uid="{00000000-0004-0000-0A00-000031000000}"/>
    <hyperlink ref="O40" r:id="rId49" xr:uid="{00000000-0004-0000-0A00-000032000000}"/>
    <hyperlink ref="O41" r:id="rId50" xr:uid="{00000000-0004-0000-0A00-000033000000}"/>
    <hyperlink ref="O42" r:id="rId51" xr:uid="{00000000-0004-0000-0A00-000034000000}"/>
    <hyperlink ref="T42" r:id="rId52" xr:uid="{00000000-0004-0000-0A00-000035000000}"/>
    <hyperlink ref="O43" r:id="rId53" xr:uid="{00000000-0004-0000-0A00-000036000000}"/>
    <hyperlink ref="T43" r:id="rId54" xr:uid="{00000000-0004-0000-0A00-000037000000}"/>
    <hyperlink ref="O44" r:id="rId55" xr:uid="{00000000-0004-0000-0A00-000038000000}"/>
    <hyperlink ref="T44" r:id="rId56" xr:uid="{00000000-0004-0000-0A00-000039000000}"/>
    <hyperlink ref="O45" r:id="rId57" xr:uid="{00000000-0004-0000-0A00-00003A000000}"/>
    <hyperlink ref="T45" r:id="rId58" xr:uid="{00000000-0004-0000-0A00-00003B000000}"/>
    <hyperlink ref="O46" r:id="rId59" xr:uid="{00000000-0004-0000-0A00-00003C000000}"/>
    <hyperlink ref="O47" r:id="rId60" xr:uid="{00000000-0004-0000-0A00-00003D000000}"/>
    <hyperlink ref="O48" r:id="rId61" xr:uid="{00000000-0004-0000-0A00-00003E000000}"/>
    <hyperlink ref="T48" r:id="rId62" xr:uid="{00000000-0004-0000-0A00-00003F000000}"/>
    <hyperlink ref="O49" r:id="rId63" xr:uid="{00000000-0004-0000-0A00-000040000000}"/>
    <hyperlink ref="O50" r:id="rId64" xr:uid="{00000000-0004-0000-0A00-000041000000}"/>
    <hyperlink ref="O51" r:id="rId65" xr:uid="{00000000-0004-0000-0A00-000042000000}"/>
    <hyperlink ref="T51" r:id="rId66" xr:uid="{00000000-0004-0000-0A00-000043000000}"/>
    <hyperlink ref="O52" r:id="rId67" xr:uid="{00000000-0004-0000-0A00-000044000000}"/>
    <hyperlink ref="O53" r:id="rId68" xr:uid="{00000000-0004-0000-0A00-000045000000}"/>
    <hyperlink ref="T53" r:id="rId69" xr:uid="{00000000-0004-0000-0A00-000046000000}"/>
    <hyperlink ref="O54" r:id="rId70" xr:uid="{00000000-0004-0000-0A00-000047000000}"/>
    <hyperlink ref="T54" r:id="rId71" xr:uid="{00000000-0004-0000-0A00-000048000000}"/>
    <hyperlink ref="O55" r:id="rId72" xr:uid="{00000000-0004-0000-0A00-000049000000}"/>
    <hyperlink ref="T55" r:id="rId73" xr:uid="{00000000-0004-0000-0A00-00004A000000}"/>
    <hyperlink ref="O56" r:id="rId74" xr:uid="{00000000-0004-0000-0A00-00004B000000}"/>
    <hyperlink ref="T56" r:id="rId75" xr:uid="{00000000-0004-0000-0A00-00004C000000}"/>
    <hyperlink ref="O57" r:id="rId76" xr:uid="{00000000-0004-0000-0A00-00004D000000}"/>
    <hyperlink ref="O58" r:id="rId77" xr:uid="{00000000-0004-0000-0A00-00004E000000}"/>
    <hyperlink ref="T58" r:id="rId78" xr:uid="{00000000-0004-0000-0A00-00004F000000}"/>
    <hyperlink ref="O59" r:id="rId79" xr:uid="{00000000-0004-0000-0A00-000050000000}"/>
    <hyperlink ref="O60" r:id="rId80" xr:uid="{00000000-0004-0000-0A00-000051000000}"/>
    <hyperlink ref="O61" r:id="rId81" xr:uid="{00000000-0004-0000-0A00-000052000000}"/>
    <hyperlink ref="O62" r:id="rId82" xr:uid="{00000000-0004-0000-0A00-000053000000}"/>
    <hyperlink ref="O63" r:id="rId83" xr:uid="{00000000-0004-0000-0A00-000054000000}"/>
    <hyperlink ref="O64" r:id="rId84" xr:uid="{00000000-0004-0000-0A00-000055000000}"/>
    <hyperlink ref="O65" r:id="rId85" xr:uid="{00000000-0004-0000-0A00-000056000000}"/>
    <hyperlink ref="O66" r:id="rId86" xr:uid="{00000000-0004-0000-0A00-000057000000}"/>
    <hyperlink ref="O67" r:id="rId87" xr:uid="{00000000-0004-0000-0A00-000058000000}"/>
    <hyperlink ref="O68" r:id="rId88" xr:uid="{00000000-0004-0000-0A00-000059000000}"/>
    <hyperlink ref="O69" r:id="rId89" xr:uid="{00000000-0004-0000-0A00-00005A000000}"/>
    <hyperlink ref="O70" r:id="rId90" xr:uid="{00000000-0004-0000-0A00-00005B000000}"/>
    <hyperlink ref="O71" r:id="rId91" xr:uid="{00000000-0004-0000-0A00-00005C000000}"/>
    <hyperlink ref="O72" r:id="rId92" xr:uid="{00000000-0004-0000-0A00-00005D000000}"/>
    <hyperlink ref="T72" r:id="rId93" xr:uid="{00000000-0004-0000-0A00-00005E000000}"/>
    <hyperlink ref="O73" r:id="rId94" xr:uid="{00000000-0004-0000-0A00-00005F000000}"/>
    <hyperlink ref="O84" r:id="rId95" xr:uid="{00000000-0004-0000-0A00-000060000000}"/>
    <hyperlink ref="Q85" r:id="rId96" xr:uid="{00000000-0004-0000-0A00-000061000000}"/>
    <hyperlink ref="O86" r:id="rId97" xr:uid="{00000000-0004-0000-0A00-000062000000}"/>
    <hyperlink ref="O88" r:id="rId98" xr:uid="{00000000-0004-0000-0A00-000063000000}"/>
    <hyperlink ref="T88" r:id="rId99" xr:uid="{00000000-0004-0000-0A00-000064000000}"/>
    <hyperlink ref="O90" r:id="rId100" xr:uid="{00000000-0004-0000-0A00-000065000000}"/>
    <hyperlink ref="O91" r:id="rId101" xr:uid="{00000000-0004-0000-0A00-000066000000}"/>
    <hyperlink ref="O92" r:id="rId102" xr:uid="{00000000-0004-0000-0A00-000067000000}"/>
    <hyperlink ref="O93" r:id="rId103" xr:uid="{00000000-0004-0000-0A00-000068000000}"/>
    <hyperlink ref="O94" r:id="rId104" xr:uid="{00000000-0004-0000-0A00-000069000000}"/>
    <hyperlink ref="O95" r:id="rId105" xr:uid="{00000000-0004-0000-0A00-00006A000000}"/>
    <hyperlink ref="T95" r:id="rId106" xr:uid="{00000000-0004-0000-0A00-00006B000000}"/>
    <hyperlink ref="O96" r:id="rId107" xr:uid="{00000000-0004-0000-0A00-00006C000000}"/>
    <hyperlink ref="T96" r:id="rId108" xr:uid="{00000000-0004-0000-0A00-00006D000000}"/>
    <hyperlink ref="O97" r:id="rId109" xr:uid="{00000000-0004-0000-0A00-00006E000000}"/>
    <hyperlink ref="T97" r:id="rId110" xr:uid="{00000000-0004-0000-0A00-00006F000000}"/>
    <hyperlink ref="O98" r:id="rId111" xr:uid="{00000000-0004-0000-0A00-000070000000}"/>
    <hyperlink ref="O99" r:id="rId112" xr:uid="{00000000-0004-0000-0A00-000071000000}"/>
    <hyperlink ref="T99" r:id="rId113" xr:uid="{00000000-0004-0000-0A00-000072000000}"/>
    <hyperlink ref="O100" r:id="rId114" xr:uid="{00000000-0004-0000-0A00-000073000000}"/>
    <hyperlink ref="O101" r:id="rId115" xr:uid="{00000000-0004-0000-0A00-000074000000}"/>
    <hyperlink ref="T101" r:id="rId116" xr:uid="{00000000-0004-0000-0A00-000075000000}"/>
    <hyperlink ref="O102" r:id="rId117" xr:uid="{00000000-0004-0000-0A00-000076000000}"/>
    <hyperlink ref="T102" r:id="rId118" xr:uid="{00000000-0004-0000-0A00-000077000000}"/>
    <hyperlink ref="O103" r:id="rId119" xr:uid="{00000000-0004-0000-0A00-000078000000}"/>
    <hyperlink ref="O104" r:id="rId120" xr:uid="{00000000-0004-0000-0A00-000079000000}"/>
    <hyperlink ref="O105" r:id="rId121" xr:uid="{00000000-0004-0000-0A00-00007A000000}"/>
    <hyperlink ref="T105" r:id="rId122" xr:uid="{00000000-0004-0000-0A00-00007B000000}"/>
    <hyperlink ref="O106" r:id="rId123" xr:uid="{00000000-0004-0000-0A00-00007C000000}"/>
    <hyperlink ref="T106" r:id="rId124" xr:uid="{00000000-0004-0000-0A00-00007D000000}"/>
    <hyperlink ref="O107" r:id="rId125" xr:uid="{00000000-0004-0000-0A00-00007E000000}"/>
    <hyperlink ref="T107" r:id="rId126" xr:uid="{00000000-0004-0000-0A00-00007F000000}"/>
    <hyperlink ref="O108" r:id="rId127" xr:uid="{00000000-0004-0000-0A00-000080000000}"/>
    <hyperlink ref="T108" r:id="rId128" xr:uid="{00000000-0004-0000-0A00-000081000000}"/>
    <hyperlink ref="O109" r:id="rId129" xr:uid="{00000000-0004-0000-0A00-000082000000}"/>
    <hyperlink ref="T109" r:id="rId130" xr:uid="{00000000-0004-0000-0A00-000083000000}"/>
    <hyperlink ref="O110" r:id="rId131" xr:uid="{00000000-0004-0000-0A00-000084000000}"/>
    <hyperlink ref="T110" r:id="rId132" xr:uid="{00000000-0004-0000-0A00-000085000000}"/>
    <hyperlink ref="O111" r:id="rId133" xr:uid="{00000000-0004-0000-0A00-000086000000}"/>
    <hyperlink ref="T111" r:id="rId134" xr:uid="{00000000-0004-0000-0A00-000087000000}"/>
    <hyperlink ref="O112" r:id="rId135" xr:uid="{00000000-0004-0000-0A00-000088000000}"/>
    <hyperlink ref="O113" r:id="rId136" xr:uid="{00000000-0004-0000-0A00-000089000000}"/>
    <hyperlink ref="T113" r:id="rId137" xr:uid="{00000000-0004-0000-0A00-00008A000000}"/>
    <hyperlink ref="O114" r:id="rId138" xr:uid="{00000000-0004-0000-0A00-00008B000000}"/>
    <hyperlink ref="O115" r:id="rId139" xr:uid="{00000000-0004-0000-0A00-00008C000000}"/>
    <hyperlink ref="O116" r:id="rId140" xr:uid="{00000000-0004-0000-0A00-00008D000000}"/>
    <hyperlink ref="T116" r:id="rId141" xr:uid="{00000000-0004-0000-0A00-00008E000000}"/>
    <hyperlink ref="O118" r:id="rId142" xr:uid="{00000000-0004-0000-0A00-00008F000000}"/>
    <hyperlink ref="O119" r:id="rId143" xr:uid="{00000000-0004-0000-0A00-000090000000}"/>
    <hyperlink ref="T119" r:id="rId144" xr:uid="{00000000-0004-0000-0A00-000091000000}"/>
    <hyperlink ref="O123" r:id="rId145" xr:uid="{00000000-0004-0000-0A00-000092000000}"/>
    <hyperlink ref="O124" r:id="rId146" xr:uid="{00000000-0004-0000-0A00-000093000000}"/>
    <hyperlink ref="O127" r:id="rId147" xr:uid="{00000000-0004-0000-0A00-000094000000}"/>
    <hyperlink ref="T127" r:id="rId148" xr:uid="{00000000-0004-0000-0A00-000095000000}"/>
    <hyperlink ref="O129" r:id="rId149" xr:uid="{00000000-0004-0000-0A00-000096000000}"/>
    <hyperlink ref="T129" r:id="rId150" xr:uid="{00000000-0004-0000-0A00-000097000000}"/>
    <hyperlink ref="O130" r:id="rId151" xr:uid="{00000000-0004-0000-0A00-000098000000}"/>
    <hyperlink ref="O131" r:id="rId152" xr:uid="{00000000-0004-0000-0A00-000099000000}"/>
    <hyperlink ref="O132" r:id="rId153" xr:uid="{00000000-0004-0000-0A00-00009A000000}"/>
    <hyperlink ref="O133" r:id="rId154" xr:uid="{00000000-0004-0000-0A00-00009B000000}"/>
    <hyperlink ref="M135" r:id="rId155" xr:uid="{00000000-0004-0000-0A00-00009C000000}"/>
    <hyperlink ref="O135" r:id="rId156" xr:uid="{00000000-0004-0000-0A00-00009D000000}"/>
    <hyperlink ref="O137" r:id="rId157" xr:uid="{00000000-0004-0000-0A00-00009E000000}"/>
    <hyperlink ref="O138" r:id="rId158" xr:uid="{00000000-0004-0000-0A00-00009F000000}"/>
    <hyperlink ref="T138" r:id="rId159" xr:uid="{00000000-0004-0000-0A00-0000A0000000}"/>
    <hyperlink ref="O139" r:id="rId160" xr:uid="{00000000-0004-0000-0A00-0000A1000000}"/>
    <hyperlink ref="T139" r:id="rId161" xr:uid="{00000000-0004-0000-0A00-0000A2000000}"/>
    <hyperlink ref="O140" r:id="rId162" xr:uid="{00000000-0004-0000-0A00-0000A3000000}"/>
    <hyperlink ref="O141" r:id="rId163" xr:uid="{00000000-0004-0000-0A00-0000A4000000}"/>
    <hyperlink ref="T141" r:id="rId164" xr:uid="{00000000-0004-0000-0A00-0000A5000000}"/>
    <hyperlink ref="O142" r:id="rId165" xr:uid="{00000000-0004-0000-0A00-0000A6000000}"/>
    <hyperlink ref="T142" r:id="rId166" xr:uid="{00000000-0004-0000-0A00-0000A7000000}"/>
    <hyperlink ref="O143" r:id="rId167" xr:uid="{00000000-0004-0000-0A00-0000A8000000}"/>
    <hyperlink ref="O144" r:id="rId168" xr:uid="{00000000-0004-0000-0A00-0000A9000000}"/>
    <hyperlink ref="O145" r:id="rId169" xr:uid="{00000000-0004-0000-0A00-0000AA000000}"/>
    <hyperlink ref="T145" r:id="rId170" xr:uid="{00000000-0004-0000-0A00-0000AB000000}"/>
    <hyperlink ref="O146" r:id="rId171" xr:uid="{00000000-0004-0000-0A00-0000AC000000}"/>
    <hyperlink ref="O147" r:id="rId172" xr:uid="{00000000-0004-0000-0A00-0000AD000000}"/>
    <hyperlink ref="O148" r:id="rId173" xr:uid="{00000000-0004-0000-0A00-0000AE000000}"/>
    <hyperlink ref="O150" r:id="rId174" xr:uid="{00000000-0004-0000-0A00-0000AF000000}"/>
    <hyperlink ref="G151" r:id="rId175" xr:uid="{00000000-0004-0000-0A00-0000B0000000}"/>
    <hyperlink ref="M151" r:id="rId176" xr:uid="{00000000-0004-0000-0A00-0000B1000000}"/>
    <hyperlink ref="O151" r:id="rId177" xr:uid="{00000000-0004-0000-0A00-0000B2000000}"/>
    <hyperlink ref="O152" r:id="rId178" xr:uid="{00000000-0004-0000-0A00-0000B3000000}"/>
    <hyperlink ref="O153" r:id="rId179" xr:uid="{00000000-0004-0000-0A00-0000B4000000}"/>
    <hyperlink ref="T153" r:id="rId180" xr:uid="{00000000-0004-0000-0A00-0000B5000000}"/>
    <hyperlink ref="O154" r:id="rId181" xr:uid="{00000000-0004-0000-0A00-0000B6000000}"/>
    <hyperlink ref="T154" r:id="rId182" xr:uid="{00000000-0004-0000-0A00-0000B7000000}"/>
    <hyperlink ref="O155" r:id="rId183" xr:uid="{00000000-0004-0000-0A00-0000B8000000}"/>
    <hyperlink ref="T155" r:id="rId184" xr:uid="{00000000-0004-0000-0A00-0000B9000000}"/>
    <hyperlink ref="O156" r:id="rId185" xr:uid="{00000000-0004-0000-0A00-0000BA000000}"/>
    <hyperlink ref="O158" r:id="rId186" xr:uid="{00000000-0004-0000-0A00-0000BB000000}"/>
    <hyperlink ref="T158" r:id="rId187" xr:uid="{00000000-0004-0000-0A00-0000BC000000}"/>
    <hyperlink ref="O159" r:id="rId188" xr:uid="{00000000-0004-0000-0A00-0000BD000000}"/>
    <hyperlink ref="O161" r:id="rId189" xr:uid="{00000000-0004-0000-0A00-0000BE000000}"/>
    <hyperlink ref="T161" r:id="rId190" xr:uid="{00000000-0004-0000-0A00-0000BF000000}"/>
    <hyperlink ref="O162" r:id="rId191" xr:uid="{00000000-0004-0000-0A00-0000C0000000}"/>
    <hyperlink ref="T162" r:id="rId192" xr:uid="{00000000-0004-0000-0A00-0000C1000000}"/>
    <hyperlink ref="O163" r:id="rId193" xr:uid="{00000000-0004-0000-0A00-0000C2000000}"/>
    <hyperlink ref="T163" r:id="rId194" xr:uid="{00000000-0004-0000-0A00-0000C3000000}"/>
    <hyperlink ref="O164" r:id="rId195" xr:uid="{00000000-0004-0000-0A00-0000C4000000}"/>
    <hyperlink ref="T164" r:id="rId196" xr:uid="{00000000-0004-0000-0A00-0000C5000000}"/>
    <hyperlink ref="O165" r:id="rId197" xr:uid="{00000000-0004-0000-0A00-0000C6000000}"/>
    <hyperlink ref="T165" r:id="rId198" xr:uid="{00000000-0004-0000-0A00-0000C7000000}"/>
    <hyperlink ref="O166" r:id="rId199" xr:uid="{00000000-0004-0000-0A00-0000C8000000}"/>
    <hyperlink ref="O167" r:id="rId200" xr:uid="{00000000-0004-0000-0A00-0000C9000000}"/>
    <hyperlink ref="T167" r:id="rId201" xr:uid="{00000000-0004-0000-0A00-0000CA000000}"/>
    <hyperlink ref="O168" r:id="rId202" xr:uid="{00000000-0004-0000-0A00-0000CB000000}"/>
    <hyperlink ref="O169" r:id="rId203" xr:uid="{00000000-0004-0000-0A00-0000CC000000}"/>
    <hyperlink ref="T169" r:id="rId204" xr:uid="{00000000-0004-0000-0A00-0000CD000000}"/>
    <hyperlink ref="O170" r:id="rId205" xr:uid="{00000000-0004-0000-0A00-0000CE000000}"/>
    <hyperlink ref="O171" r:id="rId206" xr:uid="{00000000-0004-0000-0A00-0000CF000000}"/>
    <hyperlink ref="O175" r:id="rId207" xr:uid="{00000000-0004-0000-0A00-0000D0000000}"/>
    <hyperlink ref="T175" r:id="rId208" xr:uid="{00000000-0004-0000-0A00-0000D1000000}"/>
    <hyperlink ref="O176" r:id="rId209" xr:uid="{00000000-0004-0000-0A00-0000D2000000}"/>
    <hyperlink ref="T176" r:id="rId210" xr:uid="{00000000-0004-0000-0A00-0000D3000000}"/>
    <hyperlink ref="O177" r:id="rId211" xr:uid="{00000000-0004-0000-0A00-0000D4000000}"/>
    <hyperlink ref="O178" r:id="rId212" xr:uid="{00000000-0004-0000-0A00-0000D5000000}"/>
    <hyperlink ref="T178" r:id="rId213" xr:uid="{00000000-0004-0000-0A00-0000D6000000}"/>
    <hyperlink ref="O179" r:id="rId214" xr:uid="{00000000-0004-0000-0A00-0000D7000000}"/>
    <hyperlink ref="T179" r:id="rId215" xr:uid="{00000000-0004-0000-0A00-0000D8000000}"/>
    <hyperlink ref="O180" r:id="rId216" xr:uid="{00000000-0004-0000-0A00-0000D9000000}"/>
    <hyperlink ref="O181" r:id="rId217" xr:uid="{00000000-0004-0000-0A00-0000DA000000}"/>
    <hyperlink ref="N184" r:id="rId218" xr:uid="{00000000-0004-0000-0A00-0000DB000000}"/>
    <hyperlink ref="O185" r:id="rId219" xr:uid="{00000000-0004-0000-0A00-0000DC000000}"/>
    <hyperlink ref="M189" r:id="rId220" xr:uid="{00000000-0004-0000-0A00-0000DD000000}"/>
    <hyperlink ref="N189" r:id="rId221" xr:uid="{00000000-0004-0000-0A00-0000DE000000}"/>
    <hyperlink ref="O189" r:id="rId222" xr:uid="{00000000-0004-0000-0A00-0000DF000000}"/>
    <hyperlink ref="O192" r:id="rId223" xr:uid="{00000000-0004-0000-0A00-0000E0000000}"/>
    <hyperlink ref="O193" r:id="rId224" xr:uid="{00000000-0004-0000-0A00-0000E1000000}"/>
    <hyperlink ref="O194" r:id="rId225" xr:uid="{00000000-0004-0000-0A00-0000E2000000}"/>
    <hyperlink ref="O195" r:id="rId226" xr:uid="{00000000-0004-0000-0A00-0000E3000000}"/>
    <hyperlink ref="O196" r:id="rId227" xr:uid="{00000000-0004-0000-0A00-0000E4000000}"/>
    <hyperlink ref="O197" r:id="rId228" xr:uid="{00000000-0004-0000-0A00-0000E5000000}"/>
    <hyperlink ref="Q197" r:id="rId229" xr:uid="{00000000-0004-0000-0A00-0000E6000000}"/>
    <hyperlink ref="O198" r:id="rId230" xr:uid="{00000000-0004-0000-0A00-0000E7000000}"/>
    <hyperlink ref="T199" r:id="rId231" xr:uid="{00000000-0004-0000-0A00-0000E8000000}"/>
    <hyperlink ref="O200" r:id="rId232" xr:uid="{00000000-0004-0000-0A00-0000E9000000}"/>
    <hyperlink ref="T200" r:id="rId233" xr:uid="{00000000-0004-0000-0A00-0000EA000000}"/>
    <hyperlink ref="O201" r:id="rId234" xr:uid="{00000000-0004-0000-0A00-0000EB000000}"/>
    <hyperlink ref="O202" r:id="rId235" xr:uid="{00000000-0004-0000-0A00-0000EC000000}"/>
    <hyperlink ref="O203" r:id="rId236" xr:uid="{00000000-0004-0000-0A00-0000ED000000}"/>
    <hyperlink ref="O205" r:id="rId237" xr:uid="{00000000-0004-0000-0A00-0000EE000000}"/>
    <hyperlink ref="O206" r:id="rId238" xr:uid="{00000000-0004-0000-0A00-0000EF000000}"/>
    <hyperlink ref="O207" r:id="rId239" xr:uid="{00000000-0004-0000-0A00-0000F0000000}"/>
    <hyperlink ref="O208" r:id="rId240" xr:uid="{00000000-0004-0000-0A00-0000F1000000}"/>
    <hyperlink ref="O209" r:id="rId241" xr:uid="{00000000-0004-0000-0A00-0000F2000000}"/>
    <hyperlink ref="O210" r:id="rId242" xr:uid="{00000000-0004-0000-0A00-0000F3000000}"/>
    <hyperlink ref="T210" r:id="rId243" xr:uid="{00000000-0004-0000-0A00-0000F4000000}"/>
    <hyperlink ref="O211" r:id="rId244" xr:uid="{00000000-0004-0000-0A00-0000F5000000}"/>
    <hyperlink ref="T211" r:id="rId245" xr:uid="{00000000-0004-0000-0A00-0000F6000000}"/>
    <hyperlink ref="O212" r:id="rId246" xr:uid="{00000000-0004-0000-0A00-0000F7000000}"/>
    <hyperlink ref="O213" r:id="rId247" xr:uid="{00000000-0004-0000-0A00-0000F8000000}"/>
    <hyperlink ref="O214" r:id="rId248" xr:uid="{00000000-0004-0000-0A00-0000F9000000}"/>
    <hyperlink ref="O215" r:id="rId249" xr:uid="{00000000-0004-0000-0A00-0000FA000000}"/>
    <hyperlink ref="O216" r:id="rId250" xr:uid="{00000000-0004-0000-0A00-0000FB000000}"/>
    <hyperlink ref="O218" r:id="rId251" xr:uid="{00000000-0004-0000-0A00-0000FC000000}"/>
    <hyperlink ref="O219" r:id="rId252" xr:uid="{00000000-0004-0000-0A00-0000FD000000}"/>
    <hyperlink ref="O220" r:id="rId253" xr:uid="{00000000-0004-0000-0A00-0000FE000000}"/>
    <hyperlink ref="O221" r:id="rId254" xr:uid="{00000000-0004-0000-0A00-0000FF000000}"/>
    <hyperlink ref="O222" r:id="rId255" xr:uid="{00000000-0004-0000-0A00-000000010000}"/>
    <hyperlink ref="O223" r:id="rId256" xr:uid="{00000000-0004-0000-0A00-000001010000}"/>
    <hyperlink ref="T223" r:id="rId257" xr:uid="{00000000-0004-0000-0A00-000002010000}"/>
    <hyperlink ref="O224" r:id="rId258" xr:uid="{00000000-0004-0000-0A00-000003010000}"/>
    <hyperlink ref="O225" r:id="rId259" xr:uid="{00000000-0004-0000-0A00-000004010000}"/>
    <hyperlink ref="O226" r:id="rId260" xr:uid="{00000000-0004-0000-0A00-000005010000}"/>
    <hyperlink ref="T226" r:id="rId261" xr:uid="{00000000-0004-0000-0A00-000006010000}"/>
    <hyperlink ref="O227" r:id="rId262" xr:uid="{00000000-0004-0000-0A00-000007010000}"/>
    <hyperlink ref="T227" r:id="rId263" xr:uid="{00000000-0004-0000-0A00-000008010000}"/>
    <hyperlink ref="O228" r:id="rId264" xr:uid="{00000000-0004-0000-0A00-000009010000}"/>
    <hyperlink ref="O229" r:id="rId265" xr:uid="{00000000-0004-0000-0A00-00000A010000}"/>
    <hyperlink ref="O230" r:id="rId266" xr:uid="{00000000-0004-0000-0A00-00000B010000}"/>
    <hyperlink ref="T230" r:id="rId267" xr:uid="{00000000-0004-0000-0A00-00000C010000}"/>
    <hyperlink ref="O231" r:id="rId268" xr:uid="{00000000-0004-0000-0A00-00000D010000}"/>
    <hyperlink ref="T231" r:id="rId269" xr:uid="{00000000-0004-0000-0A00-00000E010000}"/>
    <hyperlink ref="O232" r:id="rId270" xr:uid="{00000000-0004-0000-0A00-00000F010000}"/>
    <hyperlink ref="T232" r:id="rId271" xr:uid="{00000000-0004-0000-0A00-000010010000}"/>
    <hyperlink ref="O233" r:id="rId272" xr:uid="{00000000-0004-0000-0A00-000011010000}"/>
    <hyperlink ref="T233" r:id="rId273" xr:uid="{00000000-0004-0000-0A00-000012010000}"/>
    <hyperlink ref="O234" r:id="rId274" xr:uid="{00000000-0004-0000-0A00-000013010000}"/>
    <hyperlink ref="T234" r:id="rId275" xr:uid="{00000000-0004-0000-0A00-000014010000}"/>
    <hyperlink ref="O235" r:id="rId276" xr:uid="{00000000-0004-0000-0A00-000015010000}"/>
    <hyperlink ref="O236" r:id="rId277" xr:uid="{00000000-0004-0000-0A00-000016010000}"/>
    <hyperlink ref="T236" r:id="rId278" xr:uid="{00000000-0004-0000-0A00-000017010000}"/>
    <hyperlink ref="O238" r:id="rId279" xr:uid="{00000000-0004-0000-0A00-000018010000}"/>
    <hyperlink ref="T238" r:id="rId280" xr:uid="{00000000-0004-0000-0A00-000019010000}"/>
    <hyperlink ref="O239" r:id="rId281" xr:uid="{00000000-0004-0000-0A00-00001A010000}"/>
    <hyperlink ref="O240" r:id="rId282" xr:uid="{00000000-0004-0000-0A00-00001B010000}"/>
    <hyperlink ref="O241" r:id="rId283" xr:uid="{00000000-0004-0000-0A00-00001C010000}"/>
    <hyperlink ref="T241" r:id="rId284" xr:uid="{00000000-0004-0000-0A00-00001D010000}"/>
    <hyperlink ref="O242" r:id="rId285" xr:uid="{00000000-0004-0000-0A00-00001E010000}"/>
    <hyperlink ref="O243" r:id="rId286" xr:uid="{00000000-0004-0000-0A00-00001F010000}"/>
    <hyperlink ref="T243" r:id="rId287" xr:uid="{00000000-0004-0000-0A00-000020010000}"/>
    <hyperlink ref="O246" r:id="rId288" xr:uid="{00000000-0004-0000-0A00-000021010000}"/>
    <hyperlink ref="O247" r:id="rId289" xr:uid="{00000000-0004-0000-0A00-000022010000}"/>
    <hyperlink ref="O248" r:id="rId290" xr:uid="{00000000-0004-0000-0A00-000023010000}"/>
    <hyperlink ref="O249" r:id="rId291" xr:uid="{00000000-0004-0000-0A00-000024010000}"/>
    <hyperlink ref="O250" r:id="rId292" xr:uid="{00000000-0004-0000-0A00-000025010000}"/>
    <hyperlink ref="O254" r:id="rId293" xr:uid="{00000000-0004-0000-0A00-000026010000}"/>
    <hyperlink ref="T254" r:id="rId294" xr:uid="{00000000-0004-0000-0A00-000027010000}"/>
    <hyperlink ref="O255" r:id="rId295" xr:uid="{00000000-0004-0000-0A00-000028010000}"/>
    <hyperlink ref="O256" r:id="rId296" xr:uid="{00000000-0004-0000-0A00-000029010000}"/>
    <hyperlink ref="T256" r:id="rId297" xr:uid="{00000000-0004-0000-0A00-00002A010000}"/>
    <hyperlink ref="O257" r:id="rId298" xr:uid="{00000000-0004-0000-0A00-00002B010000}"/>
    <hyperlink ref="T257" r:id="rId299" xr:uid="{00000000-0004-0000-0A00-00002C010000}"/>
    <hyperlink ref="O258" r:id="rId300" xr:uid="{00000000-0004-0000-0A00-00002D010000}"/>
    <hyperlink ref="T258" r:id="rId301" xr:uid="{00000000-0004-0000-0A00-00002E010000}"/>
    <hyperlink ref="O259" r:id="rId302" xr:uid="{00000000-0004-0000-0A00-00002F010000}"/>
    <hyperlink ref="O260" r:id="rId303" xr:uid="{00000000-0004-0000-0A00-000030010000}"/>
    <hyperlink ref="T260" r:id="rId304" xr:uid="{00000000-0004-0000-0A00-000031010000}"/>
    <hyperlink ref="O261" r:id="rId305" xr:uid="{00000000-0004-0000-0A00-000032010000}"/>
    <hyperlink ref="O262" r:id="rId306" xr:uid="{00000000-0004-0000-0A00-000033010000}"/>
    <hyperlink ref="T262" r:id="rId307" xr:uid="{00000000-0004-0000-0A00-000034010000}"/>
    <hyperlink ref="O263" r:id="rId308" xr:uid="{00000000-0004-0000-0A00-000035010000}"/>
    <hyperlink ref="O264" r:id="rId309" xr:uid="{00000000-0004-0000-0A00-000036010000}"/>
    <hyperlink ref="T264" r:id="rId310" xr:uid="{00000000-0004-0000-0A00-000037010000}"/>
    <hyperlink ref="T265" r:id="rId311" xr:uid="{00000000-0004-0000-0A00-000038010000}"/>
    <hyperlink ref="O266" r:id="rId312" xr:uid="{00000000-0004-0000-0A00-000039010000}"/>
    <hyperlink ref="T266" r:id="rId313" xr:uid="{00000000-0004-0000-0A00-00003A010000}"/>
    <hyperlink ref="O267" r:id="rId314" xr:uid="{00000000-0004-0000-0A00-00003B010000}"/>
    <hyperlink ref="T267" r:id="rId315" xr:uid="{00000000-0004-0000-0A00-00003C010000}"/>
    <hyperlink ref="O268" r:id="rId316" xr:uid="{00000000-0004-0000-0A00-00003D010000}"/>
    <hyperlink ref="T268" r:id="rId317" xr:uid="{00000000-0004-0000-0A00-00003E010000}"/>
    <hyperlink ref="O269" r:id="rId318" xr:uid="{00000000-0004-0000-0A00-00003F010000}"/>
    <hyperlink ref="T269" r:id="rId319" xr:uid="{00000000-0004-0000-0A00-000040010000}"/>
    <hyperlink ref="O270" r:id="rId320" xr:uid="{00000000-0004-0000-0A00-000041010000}"/>
    <hyperlink ref="T270" r:id="rId321" xr:uid="{00000000-0004-0000-0A00-000042010000}"/>
    <hyperlink ref="O271" r:id="rId322" xr:uid="{00000000-0004-0000-0A00-000043010000}"/>
    <hyperlink ref="T271" r:id="rId323" xr:uid="{00000000-0004-0000-0A00-000044010000}"/>
    <hyperlink ref="O272" r:id="rId324" xr:uid="{00000000-0004-0000-0A00-000045010000}"/>
    <hyperlink ref="O274" r:id="rId325" xr:uid="{00000000-0004-0000-0A00-000046010000}"/>
    <hyperlink ref="T274" r:id="rId326" xr:uid="{00000000-0004-0000-0A00-000047010000}"/>
    <hyperlink ref="M275" r:id="rId327" xr:uid="{00000000-0004-0000-0A00-000048010000}"/>
    <hyperlink ref="T275" r:id="rId328" xr:uid="{00000000-0004-0000-0A00-000049010000}"/>
    <hyperlink ref="O276" r:id="rId329" xr:uid="{00000000-0004-0000-0A00-00004A010000}"/>
    <hyperlink ref="T276" r:id="rId330" xr:uid="{00000000-0004-0000-0A00-00004B010000}"/>
    <hyperlink ref="O277" r:id="rId331" xr:uid="{00000000-0004-0000-0A00-00004C010000}"/>
    <hyperlink ref="T277" r:id="rId332" xr:uid="{00000000-0004-0000-0A00-00004D010000}"/>
    <hyperlink ref="O278" r:id="rId333" xr:uid="{00000000-0004-0000-0A00-00004E010000}"/>
    <hyperlink ref="T278" r:id="rId334" xr:uid="{00000000-0004-0000-0A00-00004F010000}"/>
    <hyperlink ref="O279" r:id="rId335" xr:uid="{00000000-0004-0000-0A00-000050010000}"/>
    <hyperlink ref="O280" r:id="rId336" xr:uid="{00000000-0004-0000-0A00-000051010000}"/>
    <hyperlink ref="T280" r:id="rId337" xr:uid="{00000000-0004-0000-0A00-000052010000}"/>
    <hyperlink ref="O281" r:id="rId338" xr:uid="{00000000-0004-0000-0A00-000053010000}"/>
    <hyperlink ref="T281" r:id="rId339" xr:uid="{00000000-0004-0000-0A00-000054010000}"/>
    <hyperlink ref="O282" r:id="rId340" xr:uid="{00000000-0004-0000-0A00-000055010000}"/>
    <hyperlink ref="T282" r:id="rId341" xr:uid="{00000000-0004-0000-0A00-000056010000}"/>
    <hyperlink ref="O283" r:id="rId342" xr:uid="{00000000-0004-0000-0A00-000057010000}"/>
    <hyperlink ref="O284" r:id="rId343" xr:uid="{00000000-0004-0000-0A00-000058010000}"/>
    <hyperlink ref="T284" r:id="rId344" xr:uid="{00000000-0004-0000-0A00-000059010000}"/>
    <hyperlink ref="O285" r:id="rId345" xr:uid="{00000000-0004-0000-0A00-00005A010000}"/>
    <hyperlink ref="T285" r:id="rId346" xr:uid="{00000000-0004-0000-0A00-00005B010000}"/>
    <hyperlink ref="O286" r:id="rId347" xr:uid="{00000000-0004-0000-0A00-00005C010000}"/>
    <hyperlink ref="T286" r:id="rId348" xr:uid="{00000000-0004-0000-0A00-00005D010000}"/>
    <hyperlink ref="O287" r:id="rId349" xr:uid="{00000000-0004-0000-0A00-00005E010000}"/>
    <hyperlink ref="O288" r:id="rId350" xr:uid="{00000000-0004-0000-0A00-00005F010000}"/>
    <hyperlink ref="O289" r:id="rId351" xr:uid="{00000000-0004-0000-0A00-000060010000}"/>
    <hyperlink ref="T289" r:id="rId352" xr:uid="{00000000-0004-0000-0A00-000061010000}"/>
    <hyperlink ref="O290" r:id="rId353" xr:uid="{00000000-0004-0000-0A00-000062010000}"/>
    <hyperlink ref="O291" r:id="rId354" xr:uid="{00000000-0004-0000-0A00-000063010000}"/>
    <hyperlink ref="O292" r:id="rId355" xr:uid="{00000000-0004-0000-0A00-000064010000}"/>
    <hyperlink ref="O294" r:id="rId356" xr:uid="{00000000-0004-0000-0A00-000065010000}"/>
    <hyperlink ref="T294" r:id="rId357" xr:uid="{00000000-0004-0000-0A00-000066010000}"/>
    <hyperlink ref="O295" r:id="rId358" xr:uid="{00000000-0004-0000-0A00-000067010000}"/>
    <hyperlink ref="T295" r:id="rId359" xr:uid="{00000000-0004-0000-0A00-000068010000}"/>
    <hyperlink ref="O296" r:id="rId360" xr:uid="{00000000-0004-0000-0A00-000069010000}"/>
    <hyperlink ref="O297" r:id="rId361" xr:uid="{00000000-0004-0000-0A00-00006A010000}"/>
    <hyperlink ref="T297" r:id="rId362" xr:uid="{00000000-0004-0000-0A00-00006B010000}"/>
    <hyperlink ref="O298" r:id="rId363" xr:uid="{00000000-0004-0000-0A00-00006C010000}"/>
    <hyperlink ref="O301" r:id="rId364" xr:uid="{00000000-0004-0000-0A00-00006D010000}"/>
    <hyperlink ref="O302" r:id="rId365" xr:uid="{00000000-0004-0000-0A00-00006E010000}"/>
    <hyperlink ref="O303" r:id="rId366" xr:uid="{00000000-0004-0000-0A00-00006F010000}"/>
    <hyperlink ref="T304" r:id="rId367" xr:uid="{00000000-0004-0000-0A00-000070010000}"/>
    <hyperlink ref="O307" r:id="rId368" xr:uid="{00000000-0004-0000-0A00-000071010000}"/>
    <hyperlink ref="T307" r:id="rId369" xr:uid="{00000000-0004-0000-0A00-000072010000}"/>
    <hyperlink ref="O309" r:id="rId370" xr:uid="{00000000-0004-0000-0A00-000073010000}"/>
    <hyperlink ref="O310" r:id="rId371" xr:uid="{00000000-0004-0000-0A00-000074010000}"/>
    <hyperlink ref="O311" r:id="rId372" xr:uid="{00000000-0004-0000-0A00-000075010000}"/>
    <hyperlink ref="O312" r:id="rId373" xr:uid="{00000000-0004-0000-0A00-000076010000}"/>
    <hyperlink ref="T312" r:id="rId374" xr:uid="{00000000-0004-0000-0A00-000077010000}"/>
    <hyperlink ref="O313" r:id="rId375" xr:uid="{00000000-0004-0000-0A00-000078010000}"/>
    <hyperlink ref="O314" r:id="rId376" xr:uid="{00000000-0004-0000-0A00-000079010000}"/>
    <hyperlink ref="T314" r:id="rId377" xr:uid="{00000000-0004-0000-0A00-00007A010000}"/>
    <hyperlink ref="O315" r:id="rId378" xr:uid="{00000000-0004-0000-0A00-00007B010000}"/>
    <hyperlink ref="T315" r:id="rId379" xr:uid="{00000000-0004-0000-0A00-00007C010000}"/>
    <hyperlink ref="O316" r:id="rId380" xr:uid="{00000000-0004-0000-0A00-00007D010000}"/>
    <hyperlink ref="O317" r:id="rId381" xr:uid="{00000000-0004-0000-0A00-00007E010000}"/>
    <hyperlink ref="O318" r:id="rId382" xr:uid="{00000000-0004-0000-0A00-00007F010000}"/>
    <hyperlink ref="T318" r:id="rId383" xr:uid="{00000000-0004-0000-0A00-000080010000}"/>
    <hyperlink ref="O319" r:id="rId384" xr:uid="{00000000-0004-0000-0A00-000081010000}"/>
    <hyperlink ref="O320" r:id="rId385" xr:uid="{00000000-0004-0000-0A00-000082010000}"/>
    <hyperlink ref="T320" r:id="rId386" xr:uid="{00000000-0004-0000-0A00-000083010000}"/>
    <hyperlink ref="O321" r:id="rId387" xr:uid="{00000000-0004-0000-0A00-000084010000}"/>
    <hyperlink ref="T321" r:id="rId388" xr:uid="{00000000-0004-0000-0A00-000085010000}"/>
    <hyperlink ref="O322" r:id="rId389" xr:uid="{00000000-0004-0000-0A00-000086010000}"/>
    <hyperlink ref="O323" r:id="rId390" xr:uid="{00000000-0004-0000-0A00-000087010000}"/>
    <hyperlink ref="O324" r:id="rId391" xr:uid="{00000000-0004-0000-0A00-000088010000}"/>
    <hyperlink ref="T324" r:id="rId392" xr:uid="{00000000-0004-0000-0A00-000089010000}"/>
    <hyperlink ref="O325" r:id="rId393" xr:uid="{00000000-0004-0000-0A00-00008A010000}"/>
    <hyperlink ref="Q325" r:id="rId394" xr:uid="{00000000-0004-0000-0A00-00008B010000}"/>
    <hyperlink ref="O326" r:id="rId395" xr:uid="{00000000-0004-0000-0A00-00008C010000}"/>
    <hyperlink ref="T326" r:id="rId396" xr:uid="{00000000-0004-0000-0A00-00008D010000}"/>
    <hyperlink ref="O328" r:id="rId397" xr:uid="{00000000-0004-0000-0A00-00008E010000}"/>
    <hyperlink ref="O329" r:id="rId398" xr:uid="{00000000-0004-0000-0A00-00008F010000}"/>
    <hyperlink ref="Q329" r:id="rId399" xr:uid="{00000000-0004-0000-0A00-000090010000}"/>
    <hyperlink ref="O330" r:id="rId400" xr:uid="{00000000-0004-0000-0A00-000091010000}"/>
    <hyperlink ref="T330" r:id="rId401" xr:uid="{00000000-0004-0000-0A00-000092010000}"/>
    <hyperlink ref="O331" r:id="rId402" xr:uid="{00000000-0004-0000-0A00-000093010000}"/>
    <hyperlink ref="T331" r:id="rId403" xr:uid="{00000000-0004-0000-0A00-000094010000}"/>
    <hyperlink ref="O332" r:id="rId404" xr:uid="{00000000-0004-0000-0A00-000095010000}"/>
    <hyperlink ref="T332" r:id="rId405" xr:uid="{00000000-0004-0000-0A00-000096010000}"/>
    <hyperlink ref="O333" r:id="rId406" xr:uid="{00000000-0004-0000-0A00-000097010000}"/>
    <hyperlink ref="O334" r:id="rId407" xr:uid="{00000000-0004-0000-0A00-000098010000}"/>
    <hyperlink ref="T334" r:id="rId408" xr:uid="{00000000-0004-0000-0A00-000099010000}"/>
    <hyperlink ref="O336" r:id="rId409" xr:uid="{00000000-0004-0000-0A00-00009A010000}"/>
    <hyperlink ref="O337" r:id="rId410" xr:uid="{00000000-0004-0000-0A00-00009B010000}"/>
    <hyperlink ref="O340" r:id="rId411" xr:uid="{00000000-0004-0000-0A00-00009C010000}"/>
    <hyperlink ref="O342" r:id="rId412" xr:uid="{00000000-0004-0000-0A00-00009D010000}"/>
    <hyperlink ref="T342" r:id="rId413" xr:uid="{00000000-0004-0000-0A00-00009E010000}"/>
    <hyperlink ref="O343" r:id="rId414" xr:uid="{00000000-0004-0000-0A00-00009F010000}"/>
    <hyperlink ref="T343" r:id="rId415" xr:uid="{00000000-0004-0000-0A00-0000A0010000}"/>
    <hyperlink ref="O344" r:id="rId416" xr:uid="{00000000-0004-0000-0A00-0000A1010000}"/>
    <hyperlink ref="O345" r:id="rId417" xr:uid="{00000000-0004-0000-0A00-0000A2010000}"/>
    <hyperlink ref="T345" r:id="rId418" xr:uid="{00000000-0004-0000-0A00-0000A3010000}"/>
    <hyperlink ref="O346" r:id="rId419" xr:uid="{00000000-0004-0000-0A00-0000A4010000}"/>
    <hyperlink ref="T346" r:id="rId420" xr:uid="{00000000-0004-0000-0A00-0000A5010000}"/>
    <hyperlink ref="O347" r:id="rId421" xr:uid="{00000000-0004-0000-0A00-0000A6010000}"/>
    <hyperlink ref="O348" r:id="rId422" xr:uid="{00000000-0004-0000-0A00-0000A7010000}"/>
    <hyperlink ref="O349" r:id="rId423" xr:uid="{00000000-0004-0000-0A00-0000A8010000}"/>
    <hyperlink ref="O350" r:id="rId424" xr:uid="{00000000-0004-0000-0A00-0000A9010000}"/>
    <hyperlink ref="T350" r:id="rId425" xr:uid="{00000000-0004-0000-0A00-0000AA010000}"/>
    <hyperlink ref="O351" r:id="rId426" xr:uid="{00000000-0004-0000-0A00-0000AB010000}"/>
    <hyperlink ref="T351" r:id="rId427" xr:uid="{00000000-0004-0000-0A00-0000AC010000}"/>
    <hyperlink ref="O352" r:id="rId428" xr:uid="{00000000-0004-0000-0A00-0000AD010000}"/>
    <hyperlink ref="T352" r:id="rId429" xr:uid="{00000000-0004-0000-0A00-0000AE010000}"/>
    <hyperlink ref="O354" r:id="rId430" xr:uid="{00000000-0004-0000-0A00-0000AF010000}"/>
    <hyperlink ref="O355" r:id="rId431" xr:uid="{00000000-0004-0000-0A00-0000B0010000}"/>
    <hyperlink ref="O356" r:id="rId432" xr:uid="{00000000-0004-0000-0A00-0000B1010000}"/>
    <hyperlink ref="O357" r:id="rId433" xr:uid="{00000000-0004-0000-0A00-0000B2010000}"/>
    <hyperlink ref="O358" r:id="rId434" xr:uid="{00000000-0004-0000-0A00-0000B3010000}"/>
    <hyperlink ref="T358" r:id="rId435" xr:uid="{00000000-0004-0000-0A00-0000B4010000}"/>
    <hyperlink ref="O359" r:id="rId436" xr:uid="{00000000-0004-0000-0A00-0000B5010000}"/>
    <hyperlink ref="O360" r:id="rId437" xr:uid="{00000000-0004-0000-0A00-0000B6010000}"/>
    <hyperlink ref="T360" r:id="rId438" xr:uid="{00000000-0004-0000-0A00-0000B7010000}"/>
    <hyperlink ref="O361" r:id="rId439" xr:uid="{00000000-0004-0000-0A00-0000B8010000}"/>
    <hyperlink ref="O362" r:id="rId440" xr:uid="{00000000-0004-0000-0A00-0000B9010000}"/>
    <hyperlink ref="T362" r:id="rId441" xr:uid="{00000000-0004-0000-0A00-0000BA010000}"/>
    <hyperlink ref="O363" r:id="rId442" xr:uid="{00000000-0004-0000-0A00-0000BB010000}"/>
    <hyperlink ref="O364" r:id="rId443" xr:uid="{00000000-0004-0000-0A00-0000BC010000}"/>
    <hyperlink ref="O365" r:id="rId444" xr:uid="{00000000-0004-0000-0A00-0000BD010000}"/>
    <hyperlink ref="O366" r:id="rId445" xr:uid="{00000000-0004-0000-0A00-0000BE010000}"/>
    <hyperlink ref="T366" r:id="rId446" xr:uid="{00000000-0004-0000-0A00-0000BF010000}"/>
    <hyperlink ref="O367" r:id="rId447" xr:uid="{00000000-0004-0000-0A00-0000C0010000}"/>
    <hyperlink ref="T367" r:id="rId448" xr:uid="{00000000-0004-0000-0A00-0000C1010000}"/>
    <hyperlink ref="O368" r:id="rId449" xr:uid="{00000000-0004-0000-0A00-0000C2010000}"/>
    <hyperlink ref="T368" r:id="rId450" xr:uid="{00000000-0004-0000-0A00-0000C3010000}"/>
    <hyperlink ref="O369" r:id="rId451" xr:uid="{00000000-0004-0000-0A00-0000C4010000}"/>
    <hyperlink ref="T369" r:id="rId452" xr:uid="{00000000-0004-0000-0A00-0000C5010000}"/>
    <hyperlink ref="O370" r:id="rId453" xr:uid="{00000000-0004-0000-0A00-0000C6010000}"/>
    <hyperlink ref="T370" r:id="rId454" xr:uid="{00000000-0004-0000-0A00-0000C7010000}"/>
    <hyperlink ref="O371" r:id="rId455" xr:uid="{00000000-0004-0000-0A00-0000C8010000}"/>
    <hyperlink ref="O372" r:id="rId456" xr:uid="{00000000-0004-0000-0A00-0000C9010000}"/>
    <hyperlink ref="O373" r:id="rId457" xr:uid="{00000000-0004-0000-0A00-0000CA010000}"/>
    <hyperlink ref="O375" r:id="rId458" xr:uid="{00000000-0004-0000-0A00-0000CB010000}"/>
    <hyperlink ref="O376" r:id="rId459" xr:uid="{00000000-0004-0000-0A00-0000CC010000}"/>
    <hyperlink ref="T376" r:id="rId460" xr:uid="{00000000-0004-0000-0A00-0000CD010000}"/>
    <hyperlink ref="O377" r:id="rId461" xr:uid="{00000000-0004-0000-0A00-0000CE010000}"/>
    <hyperlink ref="O379" r:id="rId462" xr:uid="{00000000-0004-0000-0A00-0000CF010000}"/>
    <hyperlink ref="O380" r:id="rId463" xr:uid="{00000000-0004-0000-0A00-0000D0010000}"/>
    <hyperlink ref="T380" r:id="rId464" xr:uid="{00000000-0004-0000-0A00-0000D1010000}"/>
    <hyperlink ref="O381" r:id="rId465" xr:uid="{00000000-0004-0000-0A00-0000D2010000}"/>
    <hyperlink ref="O382" r:id="rId466" xr:uid="{00000000-0004-0000-0A00-0000D3010000}"/>
    <hyperlink ref="T382" r:id="rId467" xr:uid="{00000000-0004-0000-0A00-0000D4010000}"/>
    <hyperlink ref="O383" r:id="rId468" xr:uid="{00000000-0004-0000-0A00-0000D5010000}"/>
    <hyperlink ref="O384" r:id="rId469" xr:uid="{00000000-0004-0000-0A00-0000D6010000}"/>
    <hyperlink ref="T384" r:id="rId470" xr:uid="{00000000-0004-0000-0A00-0000D7010000}"/>
    <hyperlink ref="O385" r:id="rId471" xr:uid="{00000000-0004-0000-0A00-0000D8010000}"/>
    <hyperlink ref="T389" r:id="rId472" xr:uid="{00000000-0004-0000-0A00-0000D9010000}"/>
    <hyperlink ref="O391" r:id="rId473" xr:uid="{00000000-0004-0000-0A00-0000DA010000}"/>
    <hyperlink ref="T391" r:id="rId474" xr:uid="{00000000-0004-0000-0A00-0000DB010000}"/>
    <hyperlink ref="T394" r:id="rId475" xr:uid="{00000000-0004-0000-0A00-0000DC010000}"/>
    <hyperlink ref="O395" r:id="rId476" xr:uid="{00000000-0004-0000-0A00-0000DD010000}"/>
    <hyperlink ref="O397" r:id="rId477" xr:uid="{00000000-0004-0000-0A00-0000DE010000}"/>
    <hyperlink ref="O398" r:id="rId478" xr:uid="{00000000-0004-0000-0A00-0000DF010000}"/>
    <hyperlink ref="O399" r:id="rId479" xr:uid="{00000000-0004-0000-0A00-0000E0010000}"/>
    <hyperlink ref="T399" r:id="rId480" xr:uid="{00000000-0004-0000-0A00-0000E1010000}"/>
    <hyperlink ref="O400" r:id="rId481" xr:uid="{00000000-0004-0000-0A00-0000E2010000}"/>
    <hyperlink ref="O401" r:id="rId482" xr:uid="{00000000-0004-0000-0A00-0000E3010000}"/>
    <hyperlink ref="T402" r:id="rId483" xr:uid="{00000000-0004-0000-0A00-0000E4010000}"/>
    <hyperlink ref="O405" r:id="rId484" xr:uid="{00000000-0004-0000-0A00-0000E5010000}"/>
    <hyperlink ref="T405" r:id="rId485" xr:uid="{00000000-0004-0000-0A00-0000E6010000}"/>
    <hyperlink ref="O406" r:id="rId486" xr:uid="{00000000-0004-0000-0A00-0000E7010000}"/>
    <hyperlink ref="T406" r:id="rId487" xr:uid="{00000000-0004-0000-0A00-0000E8010000}"/>
    <hyperlink ref="T409" r:id="rId488" xr:uid="{00000000-0004-0000-0A00-0000E9010000}"/>
    <hyperlink ref="O410" r:id="rId489" xr:uid="{00000000-0004-0000-0A00-0000EA010000}"/>
    <hyperlink ref="O412" r:id="rId490" xr:uid="{00000000-0004-0000-0A00-0000EB010000}"/>
    <hyperlink ref="O413" r:id="rId491" xr:uid="{00000000-0004-0000-0A00-0000EC010000}"/>
    <hyperlink ref="O417" r:id="rId492" xr:uid="{00000000-0004-0000-0A00-0000ED010000}"/>
    <hyperlink ref="T417" r:id="rId493" xr:uid="{00000000-0004-0000-0A00-0000EE010000}"/>
    <hyperlink ref="T420" r:id="rId494" xr:uid="{00000000-0004-0000-0A00-0000EF010000}"/>
    <hyperlink ref="O422" r:id="rId495" xr:uid="{00000000-0004-0000-0A00-0000F0010000}"/>
    <hyperlink ref="O423" r:id="rId496" xr:uid="{00000000-0004-0000-0A00-0000F1010000}"/>
    <hyperlink ref="T424" r:id="rId497" xr:uid="{00000000-0004-0000-0A00-0000F2010000}"/>
    <hyperlink ref="O425" r:id="rId498" xr:uid="{00000000-0004-0000-0A00-0000F3010000}"/>
    <hyperlink ref="O428" r:id="rId499" xr:uid="{00000000-0004-0000-0A00-0000F4010000}"/>
    <hyperlink ref="O431" r:id="rId500" xr:uid="{00000000-0004-0000-0A00-0000F5010000}"/>
    <hyperlink ref="T431" r:id="rId501" xr:uid="{00000000-0004-0000-0A00-0000F6010000}"/>
    <hyperlink ref="O433" r:id="rId502" xr:uid="{00000000-0004-0000-0A00-0000F7010000}"/>
    <hyperlink ref="O434" r:id="rId503" xr:uid="{00000000-0004-0000-0A00-0000F8010000}"/>
    <hyperlink ref="O440" r:id="rId504" xr:uid="{00000000-0004-0000-0A00-0000F9010000}"/>
    <hyperlink ref="O441" r:id="rId505" xr:uid="{00000000-0004-0000-0A00-0000FA010000}"/>
    <hyperlink ref="O442" r:id="rId506" xr:uid="{00000000-0004-0000-0A00-0000FB010000}"/>
    <hyperlink ref="O443" r:id="rId507" xr:uid="{00000000-0004-0000-0A00-0000FC010000}"/>
    <hyperlink ref="O444" r:id="rId508" xr:uid="{00000000-0004-0000-0A00-0000FD010000}"/>
    <hyperlink ref="O445" r:id="rId509" xr:uid="{00000000-0004-0000-0A00-0000FE010000}"/>
    <hyperlink ref="O447" r:id="rId510" xr:uid="{00000000-0004-0000-0A00-0000FF010000}"/>
    <hyperlink ref="O449" r:id="rId511" xr:uid="{00000000-0004-0000-0A00-000000020000}"/>
    <hyperlink ref="O451" r:id="rId512" xr:uid="{00000000-0004-0000-0A00-000001020000}"/>
    <hyperlink ref="O452" r:id="rId513" xr:uid="{00000000-0004-0000-0A00-000002020000}"/>
    <hyperlink ref="O453" r:id="rId514" xr:uid="{00000000-0004-0000-0A00-000003020000}"/>
    <hyperlink ref="O455" r:id="rId515" xr:uid="{00000000-0004-0000-0A00-000004020000}"/>
    <hyperlink ref="O457" r:id="rId516" xr:uid="{00000000-0004-0000-0A00-000005020000}"/>
    <hyperlink ref="O458" r:id="rId517" xr:uid="{00000000-0004-0000-0A00-000006020000}"/>
    <hyperlink ref="O459" r:id="rId518" xr:uid="{00000000-0004-0000-0A00-000007020000}"/>
    <hyperlink ref="O460" r:id="rId519" xr:uid="{00000000-0004-0000-0A00-000008020000}"/>
    <hyperlink ref="O461" r:id="rId520" xr:uid="{00000000-0004-0000-0A00-000009020000}"/>
    <hyperlink ref="O462" r:id="rId521" xr:uid="{00000000-0004-0000-0A00-00000A020000}"/>
    <hyperlink ref="O464" r:id="rId522" xr:uid="{00000000-0004-0000-0A00-00000B020000}"/>
    <hyperlink ref="O465" r:id="rId523" xr:uid="{00000000-0004-0000-0A00-00000C020000}"/>
    <hyperlink ref="N466" r:id="rId524" location="gid=1592139205" xr:uid="{00000000-0004-0000-0A00-00000D020000}"/>
    <hyperlink ref="O473" r:id="rId525" xr:uid="{00000000-0004-0000-0A00-00000E020000}"/>
    <hyperlink ref="T473" r:id="rId526" xr:uid="{00000000-0004-0000-0A00-00000F020000}"/>
    <hyperlink ref="O474" r:id="rId527" xr:uid="{00000000-0004-0000-0A00-000010020000}"/>
    <hyperlink ref="O475" r:id="rId528" xr:uid="{00000000-0004-0000-0A00-000011020000}"/>
    <hyperlink ref="T475" r:id="rId529" xr:uid="{00000000-0004-0000-0A00-000012020000}"/>
    <hyperlink ref="O476" r:id="rId530" xr:uid="{00000000-0004-0000-0A00-000013020000}"/>
    <hyperlink ref="O477" r:id="rId531" xr:uid="{00000000-0004-0000-0A00-000014020000}"/>
    <hyperlink ref="O478" r:id="rId532" xr:uid="{00000000-0004-0000-0A00-000015020000}"/>
    <hyperlink ref="O479" r:id="rId533" xr:uid="{00000000-0004-0000-0A00-000016020000}"/>
    <hyperlink ref="O480" r:id="rId534" xr:uid="{00000000-0004-0000-0A00-000017020000}"/>
    <hyperlink ref="O481" r:id="rId535" xr:uid="{00000000-0004-0000-0A00-000018020000}"/>
    <hyperlink ref="O482" r:id="rId536" xr:uid="{00000000-0004-0000-0A00-000019020000}"/>
    <hyperlink ref="O483" r:id="rId537" xr:uid="{00000000-0004-0000-0A00-00001A020000}"/>
    <hyperlink ref="O485" r:id="rId538" xr:uid="{00000000-0004-0000-0A00-00001B020000}"/>
    <hyperlink ref="O486" r:id="rId539" xr:uid="{00000000-0004-0000-0A00-00001C020000}"/>
    <hyperlink ref="O487" r:id="rId540" xr:uid="{00000000-0004-0000-0A00-00001D020000}"/>
    <hyperlink ref="O492" r:id="rId541" xr:uid="{00000000-0004-0000-0A00-00001E020000}"/>
    <hyperlink ref="Q492" r:id="rId542" xr:uid="{00000000-0004-0000-0A00-00001F020000}"/>
    <hyperlink ref="O493" r:id="rId543" xr:uid="{00000000-0004-0000-0A00-000020020000}"/>
    <hyperlink ref="O495" r:id="rId544" xr:uid="{00000000-0004-0000-0A00-000021020000}"/>
    <hyperlink ref="O500" r:id="rId545" xr:uid="{00000000-0004-0000-0A00-000022020000}"/>
    <hyperlink ref="O501" r:id="rId546" xr:uid="{00000000-0004-0000-0A00-000023020000}"/>
    <hyperlink ref="O502" r:id="rId547" xr:uid="{00000000-0004-0000-0A00-000024020000}"/>
    <hyperlink ref="O504" r:id="rId548" xr:uid="{00000000-0004-0000-0A00-000025020000}"/>
    <hyperlink ref="O505" r:id="rId549" xr:uid="{00000000-0004-0000-0A00-000026020000}"/>
    <hyperlink ref="O512" r:id="rId550" xr:uid="{00000000-0004-0000-0A00-000027020000}"/>
    <hyperlink ref="O515" r:id="rId551" xr:uid="{00000000-0004-0000-0A00-000028020000}"/>
    <hyperlink ref="O516" r:id="rId552" xr:uid="{00000000-0004-0000-0A00-000029020000}"/>
    <hyperlink ref="O517" r:id="rId553" xr:uid="{00000000-0004-0000-0A00-00002A020000}"/>
    <hyperlink ref="O521" r:id="rId554" xr:uid="{00000000-0004-0000-0A00-00002B020000}"/>
    <hyperlink ref="O522" r:id="rId555" xr:uid="{00000000-0004-0000-0A00-00002C020000}"/>
    <hyperlink ref="O524" r:id="rId556" xr:uid="{00000000-0004-0000-0A00-00002D020000}"/>
    <hyperlink ref="O526" r:id="rId557" xr:uid="{00000000-0004-0000-0A00-00002E020000}"/>
    <hyperlink ref="O529" r:id="rId558" xr:uid="{00000000-0004-0000-0A00-00002F020000}"/>
    <hyperlink ref="O530" r:id="rId559" xr:uid="{00000000-0004-0000-0A00-000030020000}"/>
    <hyperlink ref="O531" r:id="rId560" xr:uid="{00000000-0004-0000-0A00-000031020000}"/>
    <hyperlink ref="O532" r:id="rId561" xr:uid="{00000000-0004-0000-0A00-000032020000}"/>
    <hyperlink ref="O533" r:id="rId562" xr:uid="{00000000-0004-0000-0A00-000033020000}"/>
    <hyperlink ref="O534" r:id="rId563" xr:uid="{00000000-0004-0000-0A00-000034020000}"/>
    <hyperlink ref="O536" r:id="rId564" xr:uid="{00000000-0004-0000-0A00-000035020000}"/>
    <hyperlink ref="O537" r:id="rId565" xr:uid="{00000000-0004-0000-0A00-000036020000}"/>
    <hyperlink ref="O538" r:id="rId566" xr:uid="{00000000-0004-0000-0A00-000037020000}"/>
    <hyperlink ref="O539" r:id="rId567" xr:uid="{00000000-0004-0000-0A00-000038020000}"/>
    <hyperlink ref="O540" r:id="rId568" xr:uid="{00000000-0004-0000-0A00-00003902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5">
        <x14:dataValidation type="list" allowBlank="1" showErrorMessage="1" xr:uid="{00000000-0002-0000-0A00-000001000000}">
          <x14:formula1>
            <xm:f>'Reporter - QA'!$B$2:$B$76</xm:f>
          </x14:formula1>
          <xm:sqref>K202 S202</xm:sqref>
        </x14:dataValidation>
        <x14:dataValidation type="list" allowBlank="1" showErrorMessage="1" xr:uid="{00000000-0002-0000-0A00-000003000000}">
          <x14:formula1>
            <xm:f>'Reporter - QA'!$B$2:$B$79</xm:f>
          </x14:formula1>
          <xm:sqref>K4:K201 S4:S201 K203:K442 K444:K990 S203:S990</xm:sqref>
        </x14:dataValidation>
        <x14:dataValidation type="list" allowBlank="1" showErrorMessage="1" xr:uid="{00000000-0002-0000-0A00-000004000000}">
          <x14:formula1>
            <xm:f>master_daerah!$B$2:$B$547</xm:f>
          </x14:formula1>
          <xm:sqref>D4:D990</xm:sqref>
        </x14:dataValidation>
        <x14:dataValidation type="list" allowBlank="1" showErrorMessage="1" xr:uid="{00000000-0002-0000-0A00-000005000000}">
          <x14:formula1>
            <xm:f>'Reporter - QA'!$B$2:$B$75</xm:f>
          </x14:formula1>
          <xm:sqref>K443</xm:sqref>
        </x14:dataValidation>
        <x14:dataValidation type="list" allowBlank="1" showErrorMessage="1" xr:uid="{00000000-0002-0000-0A00-000006000000}">
          <x14:formula1>
            <xm:f>'Aduan by menu'!$C$3:$C$110</xm:f>
          </x14:formula1>
          <xm:sqref>L4:L833 L835:L990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6B26B"/>
    <outlinePr summaryBelow="0" summaryRight="0"/>
    <pageSetUpPr fitToPage="1"/>
  </sheetPr>
  <dimension ref="A1:AJ1099"/>
  <sheetViews>
    <sheetView workbookViewId="0">
      <selection sqref="A1:XFD1"/>
    </sheetView>
  </sheetViews>
  <sheetFormatPr defaultColWidth="12.6328125" defaultRowHeight="15.75" customHeight="1"/>
  <cols>
    <col min="1" max="1" width="5.08984375" customWidth="1"/>
    <col min="2" max="2" width="8.7265625" customWidth="1"/>
    <col min="3" max="3" width="14.26953125" customWidth="1"/>
    <col min="4" max="4" width="31.26953125" customWidth="1"/>
    <col min="5" max="5" width="12.7265625" customWidth="1"/>
    <col min="6" max="7" width="26.6328125" customWidth="1"/>
    <col min="8" max="8" width="39.453125" customWidth="1"/>
    <col min="9" max="9" width="21" customWidth="1"/>
    <col min="10" max="11" width="19.7265625" customWidth="1"/>
    <col min="12" max="12" width="28" customWidth="1"/>
    <col min="13" max="13" width="72.453125" customWidth="1"/>
    <col min="14" max="14" width="38.08984375" customWidth="1"/>
    <col min="15" max="15" width="25.36328125" customWidth="1"/>
    <col min="16" max="16" width="16.36328125" customWidth="1"/>
    <col min="17" max="17" width="25.7265625" customWidth="1"/>
    <col min="18" max="18" width="18" customWidth="1"/>
    <col min="19" max="19" width="16.08984375" customWidth="1"/>
    <col min="20" max="20" width="25.7265625" customWidth="1"/>
    <col min="21" max="21" width="16.453125" customWidth="1"/>
  </cols>
  <sheetData>
    <row r="1" spans="1:36" ht="34.5" customHeight="1">
      <c r="A1" s="4"/>
      <c r="B1" s="5"/>
      <c r="C1" s="6"/>
      <c r="D1" s="6"/>
      <c r="E1" s="8"/>
      <c r="F1" s="6"/>
      <c r="G1" s="7"/>
      <c r="H1" s="8"/>
      <c r="I1" s="290"/>
      <c r="J1" s="8"/>
      <c r="K1" s="8"/>
      <c r="L1" s="291" t="s">
        <v>20118</v>
      </c>
      <c r="M1" s="3"/>
      <c r="N1" s="3"/>
      <c r="O1" s="3"/>
      <c r="P1" s="8"/>
      <c r="Q1" s="3"/>
      <c r="R1" s="8"/>
      <c r="S1" s="8"/>
      <c r="T1" s="292"/>
      <c r="U1" s="8"/>
      <c r="V1" s="11"/>
      <c r="W1" s="11"/>
      <c r="X1" s="11"/>
      <c r="Y1" s="11"/>
      <c r="Z1" s="11"/>
      <c r="AA1" s="11"/>
      <c r="AB1" s="11"/>
      <c r="AC1" s="11"/>
      <c r="AD1" s="11"/>
      <c r="AE1" s="11"/>
      <c r="AF1" s="11"/>
      <c r="AG1" s="11"/>
      <c r="AH1" s="11"/>
      <c r="AI1" s="11"/>
      <c r="AJ1" s="11"/>
    </row>
    <row r="2" spans="1:36" ht="46.5">
      <c r="A2" s="293" t="s">
        <v>2</v>
      </c>
      <c r="B2" s="294" t="s">
        <v>3</v>
      </c>
      <c r="C2" s="295" t="s">
        <v>4</v>
      </c>
      <c r="D2" s="295" t="s">
        <v>5</v>
      </c>
      <c r="E2" s="295" t="s">
        <v>6</v>
      </c>
      <c r="F2" s="295" t="s">
        <v>7</v>
      </c>
      <c r="G2" s="296" t="s">
        <v>8</v>
      </c>
      <c r="H2" s="296" t="s">
        <v>20119</v>
      </c>
      <c r="I2" s="296" t="s">
        <v>10</v>
      </c>
      <c r="J2" s="296" t="s">
        <v>11</v>
      </c>
      <c r="K2" s="296" t="s">
        <v>12</v>
      </c>
      <c r="L2" s="296" t="s">
        <v>13</v>
      </c>
      <c r="M2" s="296" t="s">
        <v>14</v>
      </c>
      <c r="N2" s="296" t="s">
        <v>15</v>
      </c>
      <c r="O2" s="296" t="s">
        <v>1</v>
      </c>
      <c r="P2" s="297" t="s">
        <v>16</v>
      </c>
      <c r="Q2" s="298" t="s">
        <v>17</v>
      </c>
      <c r="R2" s="295" t="s">
        <v>18</v>
      </c>
      <c r="S2" s="295" t="s">
        <v>19</v>
      </c>
      <c r="T2" s="296" t="s">
        <v>20</v>
      </c>
      <c r="U2" s="296" t="s">
        <v>21</v>
      </c>
      <c r="V2" s="12"/>
      <c r="W2" s="12"/>
      <c r="X2" s="12"/>
      <c r="Y2" s="12"/>
      <c r="Z2" s="12"/>
      <c r="AA2" s="12"/>
      <c r="AB2" s="12"/>
      <c r="AC2" s="12"/>
      <c r="AD2" s="12"/>
      <c r="AE2" s="12"/>
      <c r="AF2" s="12"/>
      <c r="AG2" s="12"/>
      <c r="AH2" s="12"/>
      <c r="AI2" s="12"/>
      <c r="AJ2" s="12"/>
    </row>
    <row r="3" spans="1:36" ht="100">
      <c r="A3" s="18">
        <v>1</v>
      </c>
      <c r="B3" s="68">
        <v>45666</v>
      </c>
      <c r="C3" s="18"/>
      <c r="D3" s="20" t="s">
        <v>334</v>
      </c>
      <c r="E3" s="21"/>
      <c r="F3" s="21"/>
      <c r="G3" s="2" t="s">
        <v>20120</v>
      </c>
      <c r="H3" s="2" t="s">
        <v>20121</v>
      </c>
      <c r="I3" s="2" t="s">
        <v>20122</v>
      </c>
      <c r="J3" s="2" t="s">
        <v>978</v>
      </c>
      <c r="K3" s="2" t="s">
        <v>1100</v>
      </c>
      <c r="L3" s="2" t="s">
        <v>20123</v>
      </c>
      <c r="M3" s="2" t="s">
        <v>20124</v>
      </c>
      <c r="N3" s="19" t="s">
        <v>20125</v>
      </c>
      <c r="O3" s="24" t="s">
        <v>20126</v>
      </c>
      <c r="P3" s="14" t="s">
        <v>23</v>
      </c>
      <c r="Q3" s="2" t="s">
        <v>20127</v>
      </c>
      <c r="R3" s="14"/>
      <c r="S3" s="21"/>
      <c r="T3" s="2"/>
      <c r="U3" s="13"/>
      <c r="V3" s="22"/>
      <c r="W3" s="22"/>
      <c r="X3" s="22"/>
      <c r="Y3" s="22"/>
      <c r="Z3" s="22"/>
      <c r="AA3" s="22"/>
      <c r="AB3" s="22"/>
      <c r="AC3" s="22"/>
      <c r="AD3" s="22"/>
      <c r="AE3" s="22"/>
      <c r="AF3" s="22"/>
      <c r="AG3" s="22"/>
      <c r="AH3" s="22"/>
      <c r="AI3" s="22"/>
      <c r="AJ3" s="22"/>
    </row>
    <row r="4" spans="1:36" ht="25">
      <c r="A4" s="18">
        <v>2</v>
      </c>
      <c r="B4" s="68">
        <v>45667</v>
      </c>
      <c r="C4" s="18"/>
      <c r="D4" s="17" t="s">
        <v>419</v>
      </c>
      <c r="E4" s="17"/>
      <c r="F4" s="17"/>
      <c r="G4" s="16" t="s">
        <v>240</v>
      </c>
      <c r="H4" s="46" t="s">
        <v>20128</v>
      </c>
      <c r="I4" s="46" t="s">
        <v>20129</v>
      </c>
      <c r="J4" s="16" t="s">
        <v>3719</v>
      </c>
      <c r="K4" s="16" t="s">
        <v>59</v>
      </c>
      <c r="L4" s="46" t="s">
        <v>20130</v>
      </c>
      <c r="M4" s="46" t="s">
        <v>20131</v>
      </c>
      <c r="N4" s="46" t="s">
        <v>20132</v>
      </c>
      <c r="O4" s="225" t="s">
        <v>20133</v>
      </c>
      <c r="P4" s="299" t="s">
        <v>901</v>
      </c>
      <c r="Q4" s="2"/>
      <c r="R4" s="14"/>
      <c r="S4" s="21"/>
      <c r="T4" s="2"/>
      <c r="U4" s="13"/>
      <c r="V4" s="22"/>
      <c r="W4" s="22"/>
      <c r="X4" s="22"/>
      <c r="Y4" s="22"/>
      <c r="Z4" s="22"/>
      <c r="AA4" s="22"/>
      <c r="AB4" s="22"/>
      <c r="AC4" s="22"/>
      <c r="AD4" s="22"/>
      <c r="AE4" s="22"/>
      <c r="AF4" s="22"/>
      <c r="AG4" s="22"/>
      <c r="AH4" s="22"/>
      <c r="AI4" s="22"/>
      <c r="AJ4" s="22"/>
    </row>
    <row r="5" spans="1:36" ht="50">
      <c r="A5" s="18">
        <v>3</v>
      </c>
      <c r="B5" s="68">
        <v>45670</v>
      </c>
      <c r="C5" s="18"/>
      <c r="D5" s="20" t="s">
        <v>412</v>
      </c>
      <c r="E5" s="21"/>
      <c r="F5" s="21"/>
      <c r="G5" s="2" t="s">
        <v>926</v>
      </c>
      <c r="H5" s="48" t="s">
        <v>20134</v>
      </c>
      <c r="I5" s="2" t="s">
        <v>3333</v>
      </c>
      <c r="J5" s="16" t="s">
        <v>3719</v>
      </c>
      <c r="K5" s="16" t="s">
        <v>59</v>
      </c>
      <c r="L5" s="46" t="s">
        <v>20130</v>
      </c>
      <c r="M5" s="2" t="s">
        <v>20135</v>
      </c>
      <c r="N5" s="19" t="s">
        <v>20136</v>
      </c>
      <c r="O5" s="25" t="s">
        <v>20137</v>
      </c>
      <c r="P5" s="14" t="s">
        <v>23</v>
      </c>
      <c r="Q5" s="2" t="s">
        <v>2745</v>
      </c>
      <c r="R5" s="14"/>
      <c r="S5" s="21"/>
      <c r="T5" s="2"/>
      <c r="U5" s="13"/>
      <c r="V5" s="22"/>
      <c r="W5" s="22"/>
      <c r="X5" s="22"/>
      <c r="Y5" s="22"/>
      <c r="Z5" s="22"/>
      <c r="AA5" s="22"/>
      <c r="AB5" s="22"/>
      <c r="AC5" s="22"/>
      <c r="AD5" s="22"/>
      <c r="AE5" s="22"/>
      <c r="AF5" s="22"/>
      <c r="AG5" s="22"/>
      <c r="AH5" s="22"/>
      <c r="AI5" s="22"/>
      <c r="AJ5" s="22"/>
    </row>
    <row r="6" spans="1:36" ht="37.5">
      <c r="A6" s="18">
        <v>4</v>
      </c>
      <c r="B6" s="34" t="s">
        <v>16216</v>
      </c>
      <c r="C6" s="18"/>
      <c r="D6" s="20" t="s">
        <v>641</v>
      </c>
      <c r="E6" s="21"/>
      <c r="F6" s="21"/>
      <c r="G6" s="2" t="s">
        <v>223</v>
      </c>
      <c r="H6" s="48" t="s">
        <v>20138</v>
      </c>
      <c r="I6" s="48" t="s">
        <v>20139</v>
      </c>
      <c r="J6" s="21" t="s">
        <v>978</v>
      </c>
      <c r="K6" s="2" t="s">
        <v>1100</v>
      </c>
      <c r="L6" s="2" t="s">
        <v>20140</v>
      </c>
      <c r="M6" s="2" t="s">
        <v>20141</v>
      </c>
      <c r="N6" s="19" t="s">
        <v>20142</v>
      </c>
      <c r="O6" s="24" t="s">
        <v>20143</v>
      </c>
      <c r="P6" s="14" t="s">
        <v>23</v>
      </c>
      <c r="Q6" s="2"/>
      <c r="R6" s="14"/>
      <c r="S6" s="21"/>
      <c r="T6" s="2"/>
      <c r="U6" s="13"/>
      <c r="V6" s="22"/>
      <c r="W6" s="22"/>
      <c r="X6" s="22"/>
      <c r="Y6" s="22"/>
      <c r="Z6" s="22"/>
      <c r="AA6" s="22"/>
      <c r="AB6" s="22"/>
      <c r="AC6" s="22"/>
      <c r="AD6" s="22"/>
      <c r="AE6" s="22"/>
      <c r="AF6" s="22"/>
      <c r="AG6" s="22"/>
      <c r="AH6" s="22"/>
      <c r="AI6" s="22"/>
      <c r="AJ6" s="22"/>
    </row>
    <row r="7" spans="1:36" ht="75">
      <c r="A7" s="18">
        <v>5</v>
      </c>
      <c r="B7" s="68">
        <v>45671</v>
      </c>
      <c r="C7" s="123">
        <v>252</v>
      </c>
      <c r="D7" s="70" t="s">
        <v>343</v>
      </c>
      <c r="E7" s="123">
        <v>15803</v>
      </c>
      <c r="F7" s="69"/>
      <c r="G7" s="70" t="s">
        <v>20144</v>
      </c>
      <c r="H7" s="70" t="s">
        <v>20145</v>
      </c>
      <c r="I7" s="70" t="s">
        <v>20146</v>
      </c>
      <c r="J7" s="70" t="s">
        <v>825</v>
      </c>
      <c r="K7" s="70" t="s">
        <v>1917</v>
      </c>
      <c r="L7" s="70" t="s">
        <v>912</v>
      </c>
      <c r="M7" s="70" t="s">
        <v>20147</v>
      </c>
      <c r="N7" s="86" t="s">
        <v>20148</v>
      </c>
      <c r="O7" s="70"/>
      <c r="P7" s="72" t="s">
        <v>23</v>
      </c>
      <c r="Q7" s="73" t="s">
        <v>20149</v>
      </c>
      <c r="R7" s="72"/>
      <c r="S7" s="73"/>
      <c r="T7" s="2"/>
      <c r="U7" s="13"/>
      <c r="V7" s="22"/>
      <c r="W7" s="22"/>
      <c r="X7" s="22"/>
      <c r="Y7" s="22"/>
      <c r="Z7" s="22"/>
      <c r="AA7" s="22"/>
      <c r="AB7" s="22"/>
      <c r="AC7" s="22"/>
      <c r="AD7" s="22"/>
      <c r="AE7" s="22"/>
      <c r="AF7" s="22"/>
      <c r="AG7" s="22"/>
      <c r="AH7" s="22"/>
      <c r="AI7" s="22"/>
      <c r="AJ7" s="22"/>
    </row>
    <row r="8" spans="1:36" ht="62.5">
      <c r="A8" s="18">
        <v>6</v>
      </c>
      <c r="B8" s="68">
        <v>45673</v>
      </c>
      <c r="C8" s="18"/>
      <c r="D8" s="20" t="s">
        <v>736</v>
      </c>
      <c r="E8" s="21"/>
      <c r="F8" s="21"/>
      <c r="G8" s="2" t="s">
        <v>104</v>
      </c>
      <c r="H8" s="2" t="s">
        <v>20150</v>
      </c>
      <c r="I8" s="2" t="s">
        <v>4977</v>
      </c>
      <c r="J8" s="70" t="s">
        <v>825</v>
      </c>
      <c r="K8" s="2" t="s">
        <v>59</v>
      </c>
      <c r="L8" s="2" t="s">
        <v>20130</v>
      </c>
      <c r="M8" s="2" t="s">
        <v>20151</v>
      </c>
      <c r="N8" s="19" t="s">
        <v>20152</v>
      </c>
      <c r="O8" s="24" t="s">
        <v>20153</v>
      </c>
      <c r="P8" s="14" t="s">
        <v>901</v>
      </c>
      <c r="Q8" s="2"/>
      <c r="R8" s="14"/>
      <c r="S8" s="21"/>
      <c r="T8" s="2"/>
      <c r="U8" s="13"/>
      <c r="V8" s="22"/>
      <c r="W8" s="22"/>
      <c r="X8" s="22"/>
      <c r="Y8" s="22"/>
      <c r="Z8" s="22"/>
      <c r="AA8" s="22"/>
      <c r="AB8" s="22"/>
      <c r="AC8" s="22"/>
      <c r="AD8" s="22"/>
      <c r="AE8" s="22"/>
      <c r="AF8" s="22"/>
      <c r="AG8" s="22"/>
      <c r="AH8" s="22"/>
      <c r="AI8" s="22"/>
      <c r="AJ8" s="22"/>
    </row>
    <row r="9" spans="1:36" ht="37.5">
      <c r="A9" s="18">
        <v>7</v>
      </c>
      <c r="B9" s="68">
        <v>45673</v>
      </c>
      <c r="C9" s="18"/>
      <c r="D9" s="20" t="s">
        <v>299</v>
      </c>
      <c r="E9" s="21"/>
      <c r="F9" s="21"/>
      <c r="G9" s="2" t="s">
        <v>20154</v>
      </c>
      <c r="H9" s="2" t="s">
        <v>16746</v>
      </c>
      <c r="I9" s="70" t="s">
        <v>20155</v>
      </c>
      <c r="J9" s="70" t="s">
        <v>2649</v>
      </c>
      <c r="K9" s="2" t="s">
        <v>59</v>
      </c>
      <c r="L9" s="2" t="s">
        <v>20156</v>
      </c>
      <c r="M9" s="2" t="s">
        <v>20157</v>
      </c>
      <c r="N9" s="19" t="s">
        <v>20158</v>
      </c>
      <c r="O9" s="25" t="s">
        <v>20159</v>
      </c>
      <c r="P9" s="14" t="s">
        <v>23</v>
      </c>
      <c r="Q9" s="2"/>
      <c r="R9" s="14"/>
      <c r="S9" s="21"/>
      <c r="T9" s="2"/>
      <c r="U9" s="13"/>
      <c r="V9" s="22"/>
      <c r="W9" s="22"/>
      <c r="X9" s="22"/>
      <c r="Y9" s="22"/>
      <c r="Z9" s="22"/>
      <c r="AA9" s="22"/>
      <c r="AB9" s="22"/>
      <c r="AC9" s="22"/>
      <c r="AD9" s="22"/>
      <c r="AE9" s="22"/>
      <c r="AF9" s="22"/>
      <c r="AG9" s="22"/>
      <c r="AH9" s="22"/>
      <c r="AI9" s="22"/>
      <c r="AJ9" s="22"/>
    </row>
    <row r="10" spans="1:36" ht="75">
      <c r="A10" s="18">
        <v>8</v>
      </c>
      <c r="B10" s="68">
        <v>45674</v>
      </c>
      <c r="C10" s="18"/>
      <c r="D10" s="20" t="s">
        <v>630</v>
      </c>
      <c r="E10" s="21"/>
      <c r="F10" s="21"/>
      <c r="G10" s="70" t="s">
        <v>20160</v>
      </c>
      <c r="H10" s="70" t="s">
        <v>20161</v>
      </c>
      <c r="I10" s="2" t="s">
        <v>20162</v>
      </c>
      <c r="J10" s="2"/>
      <c r="K10" s="2" t="s">
        <v>362</v>
      </c>
      <c r="L10" s="2" t="s">
        <v>20163</v>
      </c>
      <c r="M10" s="2" t="s">
        <v>20164</v>
      </c>
      <c r="N10" s="19" t="s">
        <v>20165</v>
      </c>
      <c r="O10" s="25" t="s">
        <v>20166</v>
      </c>
      <c r="P10" s="14" t="s">
        <v>901</v>
      </c>
      <c r="Q10" s="2"/>
      <c r="R10" s="14"/>
      <c r="S10" s="21"/>
      <c r="T10" s="2"/>
      <c r="U10" s="13"/>
      <c r="V10" s="22"/>
      <c r="W10" s="22"/>
      <c r="X10" s="22"/>
      <c r="Y10" s="22"/>
      <c r="Z10" s="22"/>
      <c r="AA10" s="22"/>
      <c r="AB10" s="22"/>
      <c r="AC10" s="22"/>
      <c r="AD10" s="22"/>
      <c r="AE10" s="22"/>
      <c r="AF10" s="22"/>
      <c r="AG10" s="22"/>
      <c r="AH10" s="22"/>
      <c r="AI10" s="22"/>
      <c r="AJ10" s="22"/>
    </row>
    <row r="11" spans="1:36" ht="350">
      <c r="A11" s="18">
        <v>9</v>
      </c>
      <c r="B11" s="68">
        <v>45674</v>
      </c>
      <c r="C11" s="18"/>
      <c r="D11" s="20" t="s">
        <v>630</v>
      </c>
      <c r="E11" s="21"/>
      <c r="F11" s="21"/>
      <c r="G11" s="2" t="s">
        <v>20167</v>
      </c>
      <c r="H11" s="2" t="s">
        <v>20161</v>
      </c>
      <c r="I11" s="2" t="s">
        <v>20162</v>
      </c>
      <c r="J11" s="2"/>
      <c r="K11" s="2" t="s">
        <v>362</v>
      </c>
      <c r="L11" s="2" t="s">
        <v>20168</v>
      </c>
      <c r="M11" s="2" t="s">
        <v>20169</v>
      </c>
      <c r="N11" s="19" t="s">
        <v>20170</v>
      </c>
      <c r="O11" s="25" t="s">
        <v>20171</v>
      </c>
      <c r="P11" s="14" t="s">
        <v>901</v>
      </c>
      <c r="Q11" s="2"/>
      <c r="R11" s="14"/>
      <c r="S11" s="21"/>
      <c r="T11" s="2"/>
      <c r="U11" s="13"/>
      <c r="V11" s="22"/>
      <c r="W11" s="22"/>
      <c r="X11" s="22"/>
      <c r="Y11" s="22"/>
      <c r="Z11" s="22"/>
      <c r="AA11" s="22"/>
      <c r="AB11" s="22"/>
      <c r="AC11" s="22"/>
      <c r="AD11" s="22"/>
      <c r="AE11" s="22"/>
      <c r="AF11" s="22"/>
      <c r="AG11" s="22"/>
      <c r="AH11" s="22"/>
      <c r="AI11" s="22"/>
      <c r="AJ11" s="22"/>
    </row>
    <row r="12" spans="1:36" ht="50">
      <c r="A12" s="18">
        <v>10</v>
      </c>
      <c r="B12" s="68">
        <v>45680</v>
      </c>
      <c r="C12" s="17"/>
      <c r="D12" s="17" t="s">
        <v>298</v>
      </c>
      <c r="E12" s="17"/>
      <c r="F12" s="17"/>
      <c r="G12" s="70" t="s">
        <v>565</v>
      </c>
      <c r="H12" s="11" t="s">
        <v>20172</v>
      </c>
      <c r="I12" s="46" t="s">
        <v>20173</v>
      </c>
      <c r="J12" s="46" t="s">
        <v>825</v>
      </c>
      <c r="K12" s="46" t="s">
        <v>1021</v>
      </c>
      <c r="L12" s="46" t="s">
        <v>20174</v>
      </c>
      <c r="M12" s="11" t="s">
        <v>20175</v>
      </c>
      <c r="N12" s="11" t="s">
        <v>20176</v>
      </c>
      <c r="O12" s="224" t="s">
        <v>20177</v>
      </c>
      <c r="P12" s="299" t="s">
        <v>905</v>
      </c>
      <c r="Q12" s="17"/>
      <c r="R12" s="17"/>
      <c r="S12" s="17"/>
      <c r="T12" s="17"/>
      <c r="U12" s="300"/>
      <c r="V12" s="17"/>
      <c r="W12" s="17"/>
      <c r="X12" s="17"/>
      <c r="Y12" s="17"/>
      <c r="Z12" s="17"/>
      <c r="AA12" s="17"/>
      <c r="AB12" s="17"/>
      <c r="AC12" s="17"/>
      <c r="AD12" s="17"/>
      <c r="AE12" s="17"/>
      <c r="AF12" s="17"/>
      <c r="AG12" s="17"/>
      <c r="AH12" s="17"/>
      <c r="AI12" s="17"/>
      <c r="AJ12" s="17"/>
    </row>
    <row r="13" spans="1:36" ht="37.5">
      <c r="A13" s="18">
        <v>11</v>
      </c>
      <c r="B13" s="68">
        <v>45681</v>
      </c>
      <c r="C13" s="18"/>
      <c r="D13" s="20" t="s">
        <v>236</v>
      </c>
      <c r="E13" s="21"/>
      <c r="F13" s="21"/>
      <c r="G13" s="2" t="s">
        <v>154</v>
      </c>
      <c r="H13" s="2" t="s">
        <v>20178</v>
      </c>
      <c r="I13" s="2"/>
      <c r="J13" s="2" t="s">
        <v>978</v>
      </c>
      <c r="K13" s="2" t="s">
        <v>1021</v>
      </c>
      <c r="L13" s="2" t="s">
        <v>20174</v>
      </c>
      <c r="M13" s="2" t="s">
        <v>20179</v>
      </c>
      <c r="N13" s="19" t="s">
        <v>5591</v>
      </c>
      <c r="O13" s="24" t="s">
        <v>20180</v>
      </c>
      <c r="P13" s="14" t="s">
        <v>901</v>
      </c>
      <c r="Q13" s="2"/>
      <c r="R13" s="14"/>
      <c r="S13" s="21"/>
      <c r="T13" s="2"/>
      <c r="U13" s="13"/>
      <c r="V13" s="22"/>
      <c r="W13" s="22"/>
      <c r="X13" s="22"/>
      <c r="Y13" s="22"/>
      <c r="Z13" s="22"/>
      <c r="AA13" s="22"/>
      <c r="AB13" s="22"/>
      <c r="AC13" s="22"/>
      <c r="AD13" s="22"/>
      <c r="AE13" s="22"/>
      <c r="AF13" s="22"/>
      <c r="AG13" s="22"/>
      <c r="AH13" s="22"/>
      <c r="AI13" s="22"/>
      <c r="AJ13" s="22"/>
    </row>
    <row r="14" spans="1:36" ht="87.5">
      <c r="A14" s="18">
        <v>12</v>
      </c>
      <c r="B14" s="68">
        <v>45681</v>
      </c>
      <c r="C14" s="18"/>
      <c r="D14" s="20" t="s">
        <v>675</v>
      </c>
      <c r="E14" s="21"/>
      <c r="F14" s="21"/>
      <c r="G14" s="2" t="s">
        <v>154</v>
      </c>
      <c r="H14" s="2" t="s">
        <v>20181</v>
      </c>
      <c r="I14" s="2" t="s">
        <v>20182</v>
      </c>
      <c r="J14" s="2" t="s">
        <v>978</v>
      </c>
      <c r="K14" s="2" t="s">
        <v>1100</v>
      </c>
      <c r="L14" s="2" t="s">
        <v>20140</v>
      </c>
      <c r="M14" s="2" t="s">
        <v>20183</v>
      </c>
      <c r="N14" s="19" t="s">
        <v>20184</v>
      </c>
      <c r="O14" s="24" t="s">
        <v>20185</v>
      </c>
      <c r="P14" s="14" t="s">
        <v>901</v>
      </c>
      <c r="Q14" s="2"/>
      <c r="R14" s="14"/>
      <c r="S14" s="21"/>
      <c r="T14" s="2"/>
      <c r="U14" s="13"/>
      <c r="V14" s="22"/>
      <c r="W14" s="22"/>
      <c r="X14" s="22"/>
      <c r="Y14" s="22"/>
      <c r="Z14" s="22"/>
      <c r="AA14" s="22"/>
      <c r="AB14" s="22"/>
      <c r="AC14" s="22"/>
      <c r="AD14" s="22"/>
      <c r="AE14" s="22"/>
      <c r="AF14" s="22"/>
      <c r="AG14" s="22"/>
      <c r="AH14" s="22"/>
      <c r="AI14" s="22"/>
      <c r="AJ14" s="22"/>
    </row>
    <row r="15" spans="1:36" ht="50">
      <c r="A15" s="18">
        <v>13</v>
      </c>
      <c r="B15" s="68">
        <v>45693</v>
      </c>
      <c r="C15" s="18"/>
      <c r="D15" s="20" t="s">
        <v>419</v>
      </c>
      <c r="E15" s="21"/>
      <c r="F15" s="21"/>
      <c r="G15" s="2" t="s">
        <v>19889</v>
      </c>
      <c r="H15" s="2" t="s">
        <v>20186</v>
      </c>
      <c r="I15" s="2" t="s">
        <v>5946</v>
      </c>
      <c r="J15" s="2" t="s">
        <v>978</v>
      </c>
      <c r="K15" s="2" t="s">
        <v>1100</v>
      </c>
      <c r="L15" s="2" t="s">
        <v>20187</v>
      </c>
      <c r="M15" s="2" t="s">
        <v>20188</v>
      </c>
      <c r="N15" s="19" t="s">
        <v>20189</v>
      </c>
      <c r="O15" s="27" t="s">
        <v>20190</v>
      </c>
      <c r="P15" s="14" t="s">
        <v>901</v>
      </c>
      <c r="Q15" s="2"/>
      <c r="R15" s="14"/>
      <c r="S15" s="21"/>
      <c r="T15" s="2"/>
      <c r="U15" s="13"/>
      <c r="V15" s="22"/>
      <c r="W15" s="22"/>
      <c r="X15" s="22"/>
      <c r="Y15" s="22"/>
      <c r="Z15" s="22"/>
      <c r="AA15" s="22"/>
      <c r="AB15" s="22"/>
      <c r="AC15" s="22"/>
      <c r="AD15" s="22"/>
      <c r="AE15" s="22"/>
      <c r="AF15" s="22"/>
      <c r="AG15" s="22"/>
      <c r="AH15" s="22"/>
      <c r="AI15" s="22"/>
      <c r="AJ15" s="22"/>
    </row>
    <row r="16" spans="1:36" ht="37.5">
      <c r="A16" s="18">
        <v>14</v>
      </c>
      <c r="B16" s="68">
        <v>45694</v>
      </c>
      <c r="C16" s="18"/>
      <c r="D16" s="20" t="s">
        <v>424</v>
      </c>
      <c r="E16" s="21"/>
      <c r="F16" s="21"/>
      <c r="G16" s="2" t="s">
        <v>20191</v>
      </c>
      <c r="H16" s="2" t="s">
        <v>3058</v>
      </c>
      <c r="I16" s="2" t="s">
        <v>1169</v>
      </c>
      <c r="J16" s="2" t="s">
        <v>5162</v>
      </c>
      <c r="K16" s="2" t="s">
        <v>1100</v>
      </c>
      <c r="L16" s="2" t="s">
        <v>20187</v>
      </c>
      <c r="M16" s="26" t="s">
        <v>20192</v>
      </c>
      <c r="N16" s="19" t="s">
        <v>20184</v>
      </c>
      <c r="O16" s="24" t="s">
        <v>20193</v>
      </c>
      <c r="P16" s="14" t="s">
        <v>901</v>
      </c>
      <c r="Q16" s="2"/>
      <c r="R16" s="14"/>
      <c r="S16" s="21"/>
      <c r="T16" s="2"/>
      <c r="U16" s="13"/>
      <c r="V16" s="22"/>
      <c r="W16" s="22"/>
      <c r="X16" s="22"/>
      <c r="Y16" s="22"/>
      <c r="Z16" s="22"/>
      <c r="AA16" s="22"/>
      <c r="AB16" s="22"/>
      <c r="AC16" s="22"/>
      <c r="AD16" s="22"/>
      <c r="AE16" s="22"/>
      <c r="AF16" s="22"/>
      <c r="AG16" s="22"/>
      <c r="AH16" s="22"/>
      <c r="AI16" s="22"/>
      <c r="AJ16" s="22"/>
    </row>
    <row r="17" spans="1:36" ht="25">
      <c r="A17" s="18">
        <v>15</v>
      </c>
      <c r="B17" s="68">
        <v>45699</v>
      </c>
      <c r="C17" s="18"/>
      <c r="D17" s="20" t="s">
        <v>343</v>
      </c>
      <c r="E17" s="21"/>
      <c r="F17" s="21"/>
      <c r="G17" s="2" t="s">
        <v>99</v>
      </c>
      <c r="H17" s="2" t="s">
        <v>20194</v>
      </c>
      <c r="I17" s="2" t="s">
        <v>2435</v>
      </c>
      <c r="J17" s="2" t="s">
        <v>5162</v>
      </c>
      <c r="K17" s="2" t="s">
        <v>59</v>
      </c>
      <c r="L17" s="16" t="s">
        <v>20130</v>
      </c>
      <c r="M17" s="2" t="s">
        <v>20195</v>
      </c>
      <c r="N17" s="19" t="s">
        <v>20196</v>
      </c>
      <c r="O17" s="24" t="s">
        <v>20197</v>
      </c>
      <c r="P17" s="14" t="s">
        <v>901</v>
      </c>
      <c r="Q17" s="2"/>
      <c r="R17" s="14"/>
      <c r="S17" s="21"/>
      <c r="T17" s="2"/>
      <c r="U17" s="13"/>
      <c r="V17" s="22"/>
      <c r="W17" s="22"/>
      <c r="X17" s="22"/>
      <c r="Y17" s="22"/>
      <c r="Z17" s="22"/>
      <c r="AA17" s="22"/>
      <c r="AB17" s="22"/>
      <c r="AC17" s="22"/>
      <c r="AD17" s="22"/>
      <c r="AE17" s="22"/>
      <c r="AF17" s="22"/>
      <c r="AG17" s="22"/>
      <c r="AH17" s="22"/>
      <c r="AI17" s="22"/>
      <c r="AJ17" s="22"/>
    </row>
    <row r="18" spans="1:36" ht="37.5">
      <c r="A18" s="18">
        <v>16</v>
      </c>
      <c r="B18" s="68">
        <v>45699</v>
      </c>
      <c r="C18" s="18"/>
      <c r="D18" s="20" t="s">
        <v>419</v>
      </c>
      <c r="E18" s="21"/>
      <c r="F18" s="21"/>
      <c r="G18" s="2" t="s">
        <v>99</v>
      </c>
      <c r="H18" s="48" t="s">
        <v>20198</v>
      </c>
      <c r="I18" s="48" t="s">
        <v>20199</v>
      </c>
      <c r="J18" s="2" t="s">
        <v>5162</v>
      </c>
      <c r="K18" s="2" t="s">
        <v>59</v>
      </c>
      <c r="L18" s="2" t="s">
        <v>20200</v>
      </c>
      <c r="M18" s="2" t="s">
        <v>20201</v>
      </c>
      <c r="N18" s="19" t="s">
        <v>20202</v>
      </c>
      <c r="O18" s="24" t="s">
        <v>20203</v>
      </c>
      <c r="P18" s="14" t="s">
        <v>901</v>
      </c>
      <c r="Q18" s="2"/>
      <c r="R18" s="14"/>
      <c r="S18" s="21"/>
      <c r="T18" s="2"/>
      <c r="U18" s="13"/>
      <c r="V18" s="22"/>
      <c r="W18" s="22"/>
      <c r="X18" s="22"/>
      <c r="Y18" s="22"/>
      <c r="Z18" s="22"/>
      <c r="AA18" s="22"/>
      <c r="AB18" s="22"/>
      <c r="AC18" s="22"/>
      <c r="AD18" s="22"/>
      <c r="AE18" s="22"/>
      <c r="AF18" s="22"/>
      <c r="AG18" s="22"/>
      <c r="AH18" s="22"/>
      <c r="AI18" s="22"/>
      <c r="AJ18" s="22"/>
    </row>
    <row r="19" spans="1:36" ht="162.5">
      <c r="A19" s="18">
        <v>17</v>
      </c>
      <c r="B19" s="68">
        <v>45702</v>
      </c>
      <c r="C19" s="18"/>
      <c r="D19" s="20" t="s">
        <v>755</v>
      </c>
      <c r="E19" s="21"/>
      <c r="F19" s="21"/>
      <c r="G19" s="2" t="s">
        <v>99</v>
      </c>
      <c r="H19" s="2" t="s">
        <v>3639</v>
      </c>
      <c r="I19" s="2" t="s">
        <v>3640</v>
      </c>
      <c r="J19" s="2" t="s">
        <v>825</v>
      </c>
      <c r="K19" s="2" t="s">
        <v>1233</v>
      </c>
      <c r="L19" s="2" t="s">
        <v>20204</v>
      </c>
      <c r="M19" s="2" t="s">
        <v>20205</v>
      </c>
      <c r="N19" s="19" t="s">
        <v>16748</v>
      </c>
      <c r="O19" s="25" t="s">
        <v>20206</v>
      </c>
      <c r="P19" s="14" t="s">
        <v>901</v>
      </c>
      <c r="Q19" s="2"/>
      <c r="R19" s="14"/>
      <c r="S19" s="21"/>
      <c r="T19" s="2"/>
      <c r="U19" s="13"/>
      <c r="V19" s="22"/>
      <c r="W19" s="22"/>
      <c r="X19" s="22"/>
      <c r="Y19" s="22"/>
      <c r="Z19" s="22"/>
      <c r="AA19" s="22"/>
      <c r="AB19" s="22"/>
      <c r="AC19" s="22"/>
      <c r="AD19" s="22"/>
      <c r="AE19" s="22"/>
      <c r="AF19" s="22"/>
      <c r="AG19" s="22"/>
      <c r="AH19" s="22"/>
      <c r="AI19" s="22"/>
      <c r="AJ19" s="22"/>
    </row>
    <row r="20" spans="1:36" ht="25">
      <c r="A20" s="18">
        <v>18</v>
      </c>
      <c r="B20" s="68">
        <v>45708</v>
      </c>
      <c r="C20" s="18"/>
      <c r="D20" s="20" t="s">
        <v>347</v>
      </c>
      <c r="E20" s="21"/>
      <c r="F20" s="21"/>
      <c r="G20" s="213" t="s">
        <v>99</v>
      </c>
      <c r="H20" s="184" t="s">
        <v>20207</v>
      </c>
      <c r="I20" s="2" t="s">
        <v>20208</v>
      </c>
      <c r="J20" s="2" t="s">
        <v>5162</v>
      </c>
      <c r="K20" s="2" t="s">
        <v>59</v>
      </c>
      <c r="L20" s="2" t="s">
        <v>20209</v>
      </c>
      <c r="M20" s="184" t="s">
        <v>20210</v>
      </c>
      <c r="N20" s="19" t="s">
        <v>20211</v>
      </c>
      <c r="O20" s="24" t="s">
        <v>20212</v>
      </c>
      <c r="P20" s="14" t="s">
        <v>901</v>
      </c>
      <c r="Q20" s="2"/>
      <c r="R20" s="14"/>
      <c r="S20" s="21"/>
      <c r="T20" s="2"/>
      <c r="U20" s="13"/>
      <c r="V20" s="22"/>
      <c r="W20" s="22"/>
      <c r="X20" s="22"/>
      <c r="Y20" s="22"/>
      <c r="Z20" s="22"/>
      <c r="AA20" s="22"/>
      <c r="AB20" s="22"/>
      <c r="AC20" s="22"/>
      <c r="AD20" s="22"/>
      <c r="AE20" s="22"/>
      <c r="AF20" s="22"/>
      <c r="AG20" s="22"/>
      <c r="AH20" s="22"/>
      <c r="AI20" s="22"/>
      <c r="AJ20" s="22"/>
    </row>
    <row r="21" spans="1:36" ht="25">
      <c r="A21" s="18">
        <v>19</v>
      </c>
      <c r="B21" s="68">
        <v>45709</v>
      </c>
      <c r="C21" s="18"/>
      <c r="D21" s="20" t="s">
        <v>354</v>
      </c>
      <c r="E21" s="21"/>
      <c r="F21" s="21"/>
      <c r="G21" s="213" t="s">
        <v>99</v>
      </c>
      <c r="H21" s="213" t="s">
        <v>20213</v>
      </c>
      <c r="I21" s="2" t="s">
        <v>5686</v>
      </c>
      <c r="J21" s="2" t="s">
        <v>5162</v>
      </c>
      <c r="K21" s="2" t="s">
        <v>59</v>
      </c>
      <c r="L21" s="2" t="s">
        <v>20130</v>
      </c>
      <c r="M21" s="213" t="s">
        <v>20214</v>
      </c>
      <c r="N21" s="19" t="s">
        <v>20211</v>
      </c>
      <c r="O21" s="24" t="s">
        <v>20215</v>
      </c>
      <c r="P21" s="14" t="s">
        <v>901</v>
      </c>
      <c r="Q21" s="2"/>
      <c r="R21" s="14"/>
      <c r="S21" s="21"/>
      <c r="T21" s="2"/>
      <c r="U21" s="13"/>
      <c r="V21" s="22"/>
      <c r="W21" s="22"/>
      <c r="X21" s="22"/>
      <c r="Y21" s="22"/>
      <c r="Z21" s="22"/>
      <c r="AA21" s="22"/>
      <c r="AB21" s="22"/>
      <c r="AC21" s="22"/>
      <c r="AD21" s="22"/>
      <c r="AE21" s="22"/>
      <c r="AF21" s="22"/>
      <c r="AG21" s="22"/>
      <c r="AH21" s="22"/>
      <c r="AI21" s="22"/>
      <c r="AJ21" s="22"/>
    </row>
    <row r="22" spans="1:36" ht="137.5">
      <c r="A22" s="18">
        <v>20</v>
      </c>
      <c r="B22" s="68">
        <v>45709</v>
      </c>
      <c r="C22" s="18"/>
      <c r="D22" s="20" t="s">
        <v>139</v>
      </c>
      <c r="E22" s="21"/>
      <c r="F22" s="21"/>
      <c r="G22" s="213" t="s">
        <v>99</v>
      </c>
      <c r="H22" s="213" t="s">
        <v>20216</v>
      </c>
      <c r="I22" s="2" t="s">
        <v>2493</v>
      </c>
      <c r="J22" s="2" t="s">
        <v>5162</v>
      </c>
      <c r="K22" s="2" t="s">
        <v>59</v>
      </c>
      <c r="L22" s="2" t="s">
        <v>20130</v>
      </c>
      <c r="M22" s="213" t="s">
        <v>20217</v>
      </c>
      <c r="N22" s="19" t="s">
        <v>20211</v>
      </c>
      <c r="O22" s="2"/>
      <c r="P22" s="14" t="s">
        <v>901</v>
      </c>
      <c r="Q22" s="2"/>
      <c r="R22" s="14"/>
      <c r="S22" s="21"/>
      <c r="T22" s="2"/>
      <c r="U22" s="13"/>
      <c r="V22" s="22"/>
      <c r="W22" s="22"/>
      <c r="X22" s="22"/>
      <c r="Y22" s="22"/>
      <c r="Z22" s="22"/>
      <c r="AA22" s="22"/>
      <c r="AB22" s="22"/>
      <c r="AC22" s="22"/>
      <c r="AD22" s="22"/>
      <c r="AE22" s="22"/>
      <c r="AF22" s="22"/>
      <c r="AG22" s="22"/>
      <c r="AH22" s="22"/>
      <c r="AI22" s="22"/>
      <c r="AJ22" s="22"/>
    </row>
    <row r="23" spans="1:36" ht="87.5">
      <c r="A23" s="18">
        <v>21</v>
      </c>
      <c r="B23" s="68">
        <v>45712</v>
      </c>
      <c r="C23" s="18"/>
      <c r="D23" s="20" t="s">
        <v>424</v>
      </c>
      <c r="E23" s="21"/>
      <c r="F23" s="21"/>
      <c r="G23" s="213" t="s">
        <v>154</v>
      </c>
      <c r="H23" s="213" t="s">
        <v>3058</v>
      </c>
      <c r="I23" s="2" t="s">
        <v>20218</v>
      </c>
      <c r="J23" s="2" t="s">
        <v>978</v>
      </c>
      <c r="K23" s="2" t="s">
        <v>1021</v>
      </c>
      <c r="L23" s="2" t="s">
        <v>20219</v>
      </c>
      <c r="M23" s="213" t="s">
        <v>20220</v>
      </c>
      <c r="N23" s="19" t="s">
        <v>20184</v>
      </c>
      <c r="O23" s="24" t="s">
        <v>20221</v>
      </c>
      <c r="P23" s="14" t="s">
        <v>901</v>
      </c>
      <c r="Q23" s="2"/>
      <c r="R23" s="14"/>
      <c r="S23" s="21"/>
      <c r="T23" s="2"/>
      <c r="U23" s="13"/>
      <c r="V23" s="22"/>
      <c r="W23" s="22"/>
      <c r="X23" s="22"/>
      <c r="Y23" s="22"/>
      <c r="Z23" s="22"/>
      <c r="AA23" s="22"/>
      <c r="AB23" s="22"/>
      <c r="AC23" s="22"/>
      <c r="AD23" s="22"/>
      <c r="AE23" s="22"/>
      <c r="AF23" s="22"/>
      <c r="AG23" s="22"/>
      <c r="AH23" s="22"/>
      <c r="AI23" s="22"/>
      <c r="AJ23" s="22"/>
    </row>
    <row r="24" spans="1:36" ht="25">
      <c r="A24" s="18">
        <v>22</v>
      </c>
      <c r="B24" s="68">
        <v>45713</v>
      </c>
      <c r="C24" s="18"/>
      <c r="D24" s="20" t="s">
        <v>883</v>
      </c>
      <c r="E24" s="21"/>
      <c r="F24" s="21"/>
      <c r="G24" s="213" t="s">
        <v>154</v>
      </c>
      <c r="H24" s="213" t="s">
        <v>20222</v>
      </c>
      <c r="I24" s="2" t="s">
        <v>825</v>
      </c>
      <c r="J24" s="2"/>
      <c r="K24" s="2" t="s">
        <v>59</v>
      </c>
      <c r="L24" s="2" t="s">
        <v>20200</v>
      </c>
      <c r="M24" s="213" t="s">
        <v>20223</v>
      </c>
      <c r="N24" s="19" t="s">
        <v>20224</v>
      </c>
      <c r="O24" s="24" t="s">
        <v>20225</v>
      </c>
      <c r="P24" s="14" t="s">
        <v>901</v>
      </c>
      <c r="Q24" s="2"/>
      <c r="R24" s="14"/>
      <c r="S24" s="21"/>
      <c r="T24" s="2"/>
      <c r="U24" s="13"/>
      <c r="V24" s="22"/>
      <c r="W24" s="22"/>
      <c r="X24" s="22"/>
      <c r="Y24" s="22"/>
      <c r="Z24" s="22"/>
      <c r="AA24" s="22"/>
      <c r="AB24" s="22"/>
      <c r="AC24" s="22"/>
      <c r="AD24" s="22"/>
      <c r="AE24" s="22"/>
      <c r="AF24" s="22"/>
      <c r="AG24" s="22"/>
      <c r="AH24" s="22"/>
      <c r="AI24" s="22"/>
      <c r="AJ24" s="22"/>
    </row>
    <row r="25" spans="1:36" ht="137.5">
      <c r="A25" s="18">
        <v>23</v>
      </c>
      <c r="B25" s="68">
        <v>45714</v>
      </c>
      <c r="C25" s="18"/>
      <c r="D25" s="20" t="s">
        <v>824</v>
      </c>
      <c r="E25" s="21"/>
      <c r="F25" s="21"/>
      <c r="G25" s="213" t="s">
        <v>20226</v>
      </c>
      <c r="H25" s="213" t="s">
        <v>20227</v>
      </c>
      <c r="I25" s="86" t="s">
        <v>20228</v>
      </c>
      <c r="J25" s="2" t="s">
        <v>3896</v>
      </c>
      <c r="K25" s="2" t="s">
        <v>1021</v>
      </c>
      <c r="L25" s="2" t="s">
        <v>20229</v>
      </c>
      <c r="M25" s="213" t="s">
        <v>20230</v>
      </c>
      <c r="N25" s="19" t="s">
        <v>20231</v>
      </c>
      <c r="O25" s="24" t="s">
        <v>20232</v>
      </c>
      <c r="P25" s="14" t="s">
        <v>901</v>
      </c>
      <c r="Q25" s="2"/>
      <c r="R25" s="14"/>
      <c r="S25" s="21"/>
      <c r="T25" s="2"/>
      <c r="U25" s="13"/>
      <c r="V25" s="22"/>
      <c r="W25" s="22"/>
      <c r="X25" s="22"/>
      <c r="Y25" s="22"/>
      <c r="Z25" s="22"/>
      <c r="AA25" s="22"/>
      <c r="AB25" s="22"/>
      <c r="AC25" s="22"/>
      <c r="AD25" s="22"/>
      <c r="AE25" s="22"/>
      <c r="AF25" s="22"/>
      <c r="AG25" s="22"/>
      <c r="AH25" s="22"/>
      <c r="AI25" s="22"/>
      <c r="AJ25" s="22"/>
    </row>
    <row r="26" spans="1:36" ht="50">
      <c r="A26" s="18">
        <v>24</v>
      </c>
      <c r="B26" s="68">
        <v>45715</v>
      </c>
      <c r="C26" s="18"/>
      <c r="D26" s="20" t="s">
        <v>367</v>
      </c>
      <c r="E26" s="21"/>
      <c r="F26" s="21"/>
      <c r="G26" s="213" t="s">
        <v>104</v>
      </c>
      <c r="H26" s="213" t="s">
        <v>20233</v>
      </c>
      <c r="I26" s="2" t="s">
        <v>20234</v>
      </c>
      <c r="J26" s="2" t="s">
        <v>978</v>
      </c>
      <c r="K26" s="2" t="s">
        <v>1183</v>
      </c>
      <c r="L26" s="2" t="s">
        <v>20235</v>
      </c>
      <c r="M26" s="213" t="s">
        <v>20236</v>
      </c>
      <c r="N26" s="19" t="s">
        <v>20237</v>
      </c>
      <c r="O26" s="25" t="s">
        <v>20238</v>
      </c>
      <c r="P26" s="14" t="s">
        <v>901</v>
      </c>
      <c r="Q26" s="2"/>
      <c r="R26" s="14"/>
      <c r="S26" s="21"/>
      <c r="T26" s="2"/>
      <c r="U26" s="13"/>
      <c r="V26" s="22"/>
      <c r="W26" s="22"/>
      <c r="X26" s="22"/>
      <c r="Y26" s="22"/>
      <c r="Z26" s="22"/>
      <c r="AA26" s="22"/>
      <c r="AB26" s="22"/>
      <c r="AC26" s="22"/>
      <c r="AD26" s="22"/>
      <c r="AE26" s="22"/>
      <c r="AF26" s="22"/>
      <c r="AG26" s="22"/>
      <c r="AH26" s="22"/>
      <c r="AI26" s="22"/>
      <c r="AJ26" s="22"/>
    </row>
    <row r="27" spans="1:36" ht="62.5">
      <c r="A27" s="18">
        <v>25</v>
      </c>
      <c r="B27" s="68">
        <v>45719</v>
      </c>
      <c r="C27" s="18"/>
      <c r="D27" s="20" t="s">
        <v>337</v>
      </c>
      <c r="E27" s="21"/>
      <c r="F27" s="21"/>
      <c r="G27" s="49" t="s">
        <v>157</v>
      </c>
      <c r="H27" s="213" t="s">
        <v>20239</v>
      </c>
      <c r="I27" s="2" t="s">
        <v>20240</v>
      </c>
      <c r="J27" s="2" t="s">
        <v>978</v>
      </c>
      <c r="K27" s="2" t="s">
        <v>59</v>
      </c>
      <c r="L27" s="301" t="s">
        <v>20241</v>
      </c>
      <c r="M27" s="213" t="s">
        <v>20242</v>
      </c>
      <c r="N27" s="19" t="s">
        <v>20243</v>
      </c>
      <c r="O27" s="24" t="s">
        <v>20244</v>
      </c>
      <c r="P27" s="14" t="s">
        <v>901</v>
      </c>
      <c r="Q27" s="2"/>
      <c r="R27" s="14"/>
      <c r="S27" s="21"/>
      <c r="T27" s="2"/>
      <c r="U27" s="13"/>
      <c r="V27" s="22"/>
      <c r="W27" s="22"/>
      <c r="X27" s="22"/>
      <c r="Y27" s="22"/>
      <c r="Z27" s="22"/>
      <c r="AA27" s="22"/>
      <c r="AB27" s="22"/>
      <c r="AC27" s="22"/>
      <c r="AD27" s="22"/>
      <c r="AE27" s="22"/>
      <c r="AF27" s="22"/>
      <c r="AG27" s="22"/>
      <c r="AH27" s="22"/>
      <c r="AI27" s="22"/>
      <c r="AJ27" s="22"/>
    </row>
    <row r="28" spans="1:36" ht="37.5">
      <c r="A28" s="18">
        <v>26</v>
      </c>
      <c r="B28" s="68">
        <v>45736</v>
      </c>
      <c r="C28" s="18"/>
      <c r="D28" s="20" t="s">
        <v>81</v>
      </c>
      <c r="E28" s="21"/>
      <c r="F28" s="21"/>
      <c r="G28" s="213" t="s">
        <v>154</v>
      </c>
      <c r="H28" s="213" t="s">
        <v>20245</v>
      </c>
      <c r="I28" s="2"/>
      <c r="J28" s="2"/>
      <c r="K28" s="2" t="s">
        <v>1233</v>
      </c>
      <c r="L28" s="2" t="s">
        <v>20130</v>
      </c>
      <c r="M28" s="49" t="s">
        <v>20246</v>
      </c>
      <c r="N28" s="19"/>
      <c r="O28" s="24" t="s">
        <v>20247</v>
      </c>
      <c r="P28" s="14" t="s">
        <v>901</v>
      </c>
      <c r="Q28" s="2"/>
      <c r="R28" s="14"/>
      <c r="S28" s="21"/>
      <c r="T28" s="2"/>
      <c r="U28" s="13"/>
      <c r="V28" s="22"/>
      <c r="W28" s="22"/>
      <c r="X28" s="22"/>
      <c r="Y28" s="22"/>
      <c r="Z28" s="22"/>
      <c r="AA28" s="22"/>
      <c r="AB28" s="22"/>
      <c r="AC28" s="22"/>
      <c r="AD28" s="22"/>
      <c r="AE28" s="22"/>
      <c r="AF28" s="22"/>
      <c r="AG28" s="22"/>
      <c r="AH28" s="22"/>
      <c r="AI28" s="22"/>
      <c r="AJ28" s="22"/>
    </row>
    <row r="29" spans="1:36" ht="25">
      <c r="A29" s="18">
        <v>27</v>
      </c>
      <c r="B29" s="68">
        <v>45736</v>
      </c>
      <c r="C29" s="18"/>
      <c r="D29" s="20" t="s">
        <v>81</v>
      </c>
      <c r="E29" s="21"/>
      <c r="F29" s="21"/>
      <c r="G29" s="49"/>
      <c r="H29" s="49"/>
      <c r="I29" s="16"/>
      <c r="J29" s="2"/>
      <c r="K29" s="2" t="s">
        <v>1233</v>
      </c>
      <c r="L29" s="2" t="s">
        <v>20241</v>
      </c>
      <c r="M29" s="213" t="s">
        <v>20248</v>
      </c>
      <c r="N29" s="19"/>
      <c r="O29" s="25" t="s">
        <v>20249</v>
      </c>
      <c r="P29" s="14" t="s">
        <v>901</v>
      </c>
      <c r="Q29" s="2"/>
      <c r="R29" s="14"/>
      <c r="S29" s="21"/>
      <c r="T29" s="2"/>
      <c r="U29" s="13"/>
      <c r="V29" s="22"/>
      <c r="W29" s="22"/>
      <c r="X29" s="22"/>
      <c r="Y29" s="22"/>
      <c r="Z29" s="22"/>
      <c r="AA29" s="22"/>
      <c r="AB29" s="22"/>
      <c r="AC29" s="22"/>
      <c r="AD29" s="22"/>
      <c r="AE29" s="22"/>
      <c r="AF29" s="22"/>
      <c r="AG29" s="22"/>
      <c r="AH29" s="22"/>
      <c r="AI29" s="22"/>
      <c r="AJ29" s="22"/>
    </row>
    <row r="30" spans="1:36" ht="25">
      <c r="A30" s="18">
        <v>28</v>
      </c>
      <c r="B30" s="68">
        <v>45736</v>
      </c>
      <c r="C30" s="18"/>
      <c r="D30" s="20" t="s">
        <v>819</v>
      </c>
      <c r="E30" s="21"/>
      <c r="F30" s="21"/>
      <c r="G30" s="213" t="s">
        <v>26</v>
      </c>
      <c r="H30" s="213" t="s">
        <v>20250</v>
      </c>
      <c r="I30" s="2"/>
      <c r="J30" s="2"/>
      <c r="K30" s="2" t="s">
        <v>1233</v>
      </c>
      <c r="L30" s="2"/>
      <c r="M30" s="213" t="s">
        <v>20251</v>
      </c>
      <c r="N30" s="19"/>
      <c r="O30" s="25" t="s">
        <v>20252</v>
      </c>
      <c r="P30" s="14" t="s">
        <v>901</v>
      </c>
      <c r="Q30" s="2"/>
      <c r="R30" s="14"/>
      <c r="S30" s="21"/>
      <c r="T30" s="2"/>
      <c r="U30" s="13"/>
      <c r="V30" s="22"/>
      <c r="W30" s="22"/>
      <c r="X30" s="22"/>
      <c r="Y30" s="22"/>
      <c r="Z30" s="22"/>
      <c r="AA30" s="22"/>
      <c r="AB30" s="22"/>
      <c r="AC30" s="22"/>
      <c r="AD30" s="22"/>
      <c r="AE30" s="22"/>
      <c r="AF30" s="22"/>
      <c r="AG30" s="22"/>
      <c r="AH30" s="22"/>
      <c r="AI30" s="22"/>
      <c r="AJ30" s="22"/>
    </row>
    <row r="31" spans="1:36" ht="37.5">
      <c r="A31" s="18">
        <v>29</v>
      </c>
      <c r="B31" s="68">
        <v>45740</v>
      </c>
      <c r="C31" s="18"/>
      <c r="D31" s="20" t="s">
        <v>824</v>
      </c>
      <c r="E31" s="21"/>
      <c r="F31" s="21"/>
      <c r="G31" s="213" t="s">
        <v>20253</v>
      </c>
      <c r="H31" s="213" t="s">
        <v>20227</v>
      </c>
      <c r="I31" s="86" t="s">
        <v>20228</v>
      </c>
      <c r="J31" s="2" t="s">
        <v>3896</v>
      </c>
      <c r="K31" s="2" t="s">
        <v>1021</v>
      </c>
      <c r="L31" s="2" t="s">
        <v>20241</v>
      </c>
      <c r="M31" s="213" t="s">
        <v>20254</v>
      </c>
      <c r="N31" s="19" t="s">
        <v>20255</v>
      </c>
      <c r="O31" s="25" t="s">
        <v>20256</v>
      </c>
      <c r="P31" s="14" t="s">
        <v>901</v>
      </c>
      <c r="Q31" s="2"/>
      <c r="R31" s="14"/>
      <c r="S31" s="21"/>
      <c r="T31" s="2"/>
      <c r="U31" s="13"/>
      <c r="V31" s="22"/>
      <c r="W31" s="22"/>
      <c r="X31" s="22"/>
      <c r="Y31" s="22"/>
      <c r="Z31" s="22"/>
      <c r="AA31" s="22"/>
      <c r="AB31" s="22"/>
      <c r="AC31" s="22"/>
      <c r="AD31" s="22"/>
      <c r="AE31" s="22"/>
      <c r="AF31" s="22"/>
      <c r="AG31" s="22"/>
      <c r="AH31" s="22"/>
      <c r="AI31" s="22"/>
      <c r="AJ31" s="22"/>
    </row>
    <row r="32" spans="1:36" ht="162.5">
      <c r="A32" s="18">
        <v>30</v>
      </c>
      <c r="B32" s="13">
        <v>45967</v>
      </c>
      <c r="C32" s="18"/>
      <c r="D32" s="20" t="s">
        <v>332</v>
      </c>
      <c r="E32" s="21"/>
      <c r="F32" s="21"/>
      <c r="G32" s="213"/>
      <c r="H32" s="213" t="s">
        <v>20257</v>
      </c>
      <c r="I32" s="2" t="s">
        <v>20258</v>
      </c>
      <c r="J32" s="2" t="s">
        <v>978</v>
      </c>
      <c r="K32" s="2" t="s">
        <v>1183</v>
      </c>
      <c r="L32" s="2" t="s">
        <v>20200</v>
      </c>
      <c r="M32" s="213" t="s">
        <v>20259</v>
      </c>
      <c r="N32" s="19" t="s">
        <v>20260</v>
      </c>
      <c r="O32" s="24" t="s">
        <v>20261</v>
      </c>
      <c r="P32" s="14" t="s">
        <v>901</v>
      </c>
      <c r="Q32" s="2"/>
      <c r="R32" s="14"/>
      <c r="S32" s="21"/>
      <c r="T32" s="2"/>
      <c r="U32" s="13"/>
      <c r="V32" s="22"/>
      <c r="W32" s="22"/>
      <c r="X32" s="22"/>
      <c r="Y32" s="22"/>
      <c r="Z32" s="22"/>
      <c r="AA32" s="22"/>
      <c r="AB32" s="22"/>
      <c r="AC32" s="22"/>
      <c r="AD32" s="22"/>
      <c r="AE32" s="22"/>
      <c r="AF32" s="22"/>
      <c r="AG32" s="22"/>
      <c r="AH32" s="22"/>
      <c r="AI32" s="22"/>
      <c r="AJ32" s="22"/>
    </row>
    <row r="33" spans="1:36" ht="14.5">
      <c r="A33" s="18">
        <v>31</v>
      </c>
      <c r="B33" s="13"/>
      <c r="C33" s="18"/>
      <c r="D33" s="20"/>
      <c r="E33" s="21"/>
      <c r="F33" s="21"/>
      <c r="G33" s="213"/>
      <c r="H33" s="213"/>
      <c r="I33" s="2"/>
      <c r="J33" s="2"/>
      <c r="K33" s="2"/>
      <c r="L33" s="2"/>
      <c r="M33" s="213"/>
      <c r="N33" s="19"/>
      <c r="O33" s="2"/>
      <c r="P33" s="14"/>
      <c r="Q33" s="2"/>
      <c r="R33" s="14"/>
      <c r="S33" s="21"/>
      <c r="T33" s="2"/>
      <c r="U33" s="13"/>
      <c r="V33" s="22"/>
      <c r="W33" s="22"/>
      <c r="X33" s="22"/>
      <c r="Y33" s="22"/>
      <c r="Z33" s="22"/>
      <c r="AA33" s="22"/>
      <c r="AB33" s="22"/>
      <c r="AC33" s="22"/>
      <c r="AD33" s="22"/>
      <c r="AE33" s="22"/>
      <c r="AF33" s="22"/>
      <c r="AG33" s="22"/>
      <c r="AH33" s="22"/>
      <c r="AI33" s="22"/>
      <c r="AJ33" s="22"/>
    </row>
    <row r="34" spans="1:36" ht="14.5">
      <c r="A34" s="18">
        <v>32</v>
      </c>
      <c r="B34" s="13"/>
      <c r="C34" s="18"/>
      <c r="D34" s="20"/>
      <c r="E34" s="21"/>
      <c r="F34" s="21"/>
      <c r="G34" s="213"/>
      <c r="H34" s="213"/>
      <c r="I34" s="2"/>
      <c r="J34" s="2"/>
      <c r="K34" s="2"/>
      <c r="L34" s="2"/>
      <c r="M34" s="213"/>
      <c r="N34" s="19"/>
      <c r="O34" s="2"/>
      <c r="P34" s="14"/>
      <c r="Q34" s="2"/>
      <c r="R34" s="14"/>
      <c r="S34" s="21"/>
      <c r="T34" s="2"/>
      <c r="U34" s="13"/>
      <c r="V34" s="22"/>
      <c r="W34" s="22"/>
      <c r="X34" s="22"/>
      <c r="Y34" s="22"/>
      <c r="Z34" s="22"/>
      <c r="AA34" s="22"/>
      <c r="AB34" s="22"/>
      <c r="AC34" s="22"/>
      <c r="AD34" s="22"/>
      <c r="AE34" s="22"/>
      <c r="AF34" s="22"/>
      <c r="AG34" s="22"/>
      <c r="AH34" s="22"/>
      <c r="AI34" s="22"/>
      <c r="AJ34" s="22"/>
    </row>
    <row r="35" spans="1:36" ht="14.5">
      <c r="A35" s="18">
        <v>33</v>
      </c>
      <c r="B35" s="13"/>
      <c r="C35" s="18"/>
      <c r="D35" s="20"/>
      <c r="E35" s="21"/>
      <c r="F35" s="21"/>
      <c r="G35" s="213"/>
      <c r="H35" s="213"/>
      <c r="I35" s="2"/>
      <c r="J35" s="2"/>
      <c r="K35" s="2"/>
      <c r="L35" s="2"/>
      <c r="M35" s="302"/>
      <c r="N35" s="19"/>
      <c r="O35" s="2"/>
      <c r="P35" s="14"/>
      <c r="Q35" s="2"/>
      <c r="R35" s="14"/>
      <c r="S35" s="21"/>
      <c r="T35" s="2"/>
      <c r="U35" s="13"/>
      <c r="V35" s="22"/>
      <c r="W35" s="22"/>
      <c r="X35" s="22"/>
      <c r="Y35" s="22"/>
      <c r="Z35" s="22"/>
      <c r="AA35" s="22"/>
      <c r="AB35" s="22"/>
      <c r="AC35" s="22"/>
      <c r="AD35" s="22"/>
      <c r="AE35" s="22"/>
      <c r="AF35" s="22"/>
      <c r="AG35" s="22"/>
      <c r="AH35" s="22"/>
      <c r="AI35" s="22"/>
      <c r="AJ35" s="22"/>
    </row>
    <row r="36" spans="1:36" ht="14.5">
      <c r="A36" s="18">
        <v>34</v>
      </c>
      <c r="B36" s="13"/>
      <c r="C36" s="18"/>
      <c r="D36" s="20"/>
      <c r="E36" s="21"/>
      <c r="F36" s="21"/>
      <c r="G36" s="213"/>
      <c r="H36" s="213"/>
      <c r="I36" s="2"/>
      <c r="J36" s="2"/>
      <c r="K36" s="2"/>
      <c r="L36" s="2"/>
      <c r="M36" s="213"/>
      <c r="N36" s="19"/>
      <c r="O36" s="2"/>
      <c r="P36" s="14"/>
      <c r="Q36" s="2"/>
      <c r="R36" s="14"/>
      <c r="S36" s="21"/>
      <c r="T36" s="2"/>
      <c r="U36" s="13"/>
      <c r="V36" s="22"/>
      <c r="W36" s="22"/>
      <c r="X36" s="22"/>
      <c r="Y36" s="22"/>
      <c r="Z36" s="22"/>
      <c r="AA36" s="22"/>
      <c r="AB36" s="22"/>
      <c r="AC36" s="22"/>
      <c r="AD36" s="22"/>
      <c r="AE36" s="22"/>
      <c r="AF36" s="22"/>
      <c r="AG36" s="22"/>
      <c r="AH36" s="22"/>
      <c r="AI36" s="22"/>
      <c r="AJ36" s="22"/>
    </row>
    <row r="37" spans="1:36" ht="14.5">
      <c r="A37" s="18">
        <v>35</v>
      </c>
      <c r="B37" s="13"/>
      <c r="C37" s="18"/>
      <c r="D37" s="20"/>
      <c r="E37" s="21"/>
      <c r="F37" s="21"/>
      <c r="G37" s="213"/>
      <c r="H37" s="213"/>
      <c r="I37" s="2"/>
      <c r="J37" s="2"/>
      <c r="K37" s="2"/>
      <c r="L37" s="2"/>
      <c r="M37" s="213"/>
      <c r="N37" s="19"/>
      <c r="O37" s="2"/>
      <c r="P37" s="14"/>
      <c r="Q37" s="2"/>
      <c r="R37" s="14"/>
      <c r="S37" s="21"/>
      <c r="T37" s="2"/>
      <c r="U37" s="13"/>
      <c r="V37" s="22"/>
      <c r="W37" s="22"/>
      <c r="X37" s="22"/>
      <c r="Y37" s="22"/>
      <c r="Z37" s="22"/>
      <c r="AA37" s="22"/>
      <c r="AB37" s="22"/>
      <c r="AC37" s="22"/>
      <c r="AD37" s="22"/>
      <c r="AE37" s="22"/>
      <c r="AF37" s="22"/>
      <c r="AG37" s="22"/>
      <c r="AH37" s="22"/>
      <c r="AI37" s="22"/>
      <c r="AJ37" s="22"/>
    </row>
    <row r="38" spans="1:36" ht="14.5">
      <c r="A38" s="18">
        <v>36</v>
      </c>
      <c r="B38" s="13"/>
      <c r="C38" s="18"/>
      <c r="D38" s="20"/>
      <c r="E38" s="21"/>
      <c r="F38" s="21"/>
      <c r="G38" s="213"/>
      <c r="H38" s="213"/>
      <c r="I38" s="2"/>
      <c r="J38" s="2"/>
      <c r="K38" s="2"/>
      <c r="L38" s="2"/>
      <c r="M38" s="213"/>
      <c r="N38" s="19"/>
      <c r="O38" s="2"/>
      <c r="P38" s="14"/>
      <c r="Q38" s="2"/>
      <c r="R38" s="14"/>
      <c r="S38" s="21"/>
      <c r="T38" s="2"/>
      <c r="U38" s="13"/>
      <c r="V38" s="22"/>
      <c r="W38" s="22"/>
      <c r="X38" s="22"/>
      <c r="Y38" s="22"/>
      <c r="Z38" s="22"/>
      <c r="AA38" s="22"/>
      <c r="AB38" s="22"/>
      <c r="AC38" s="22"/>
      <c r="AD38" s="22"/>
      <c r="AE38" s="22"/>
      <c r="AF38" s="22"/>
      <c r="AG38" s="22"/>
      <c r="AH38" s="22"/>
      <c r="AI38" s="22"/>
      <c r="AJ38" s="22"/>
    </row>
    <row r="39" spans="1:36" ht="14.5">
      <c r="A39" s="18">
        <v>37</v>
      </c>
      <c r="B39" s="13"/>
      <c r="C39" s="18"/>
      <c r="D39" s="20"/>
      <c r="E39" s="21"/>
      <c r="F39" s="21"/>
      <c r="G39" s="213"/>
      <c r="H39" s="213"/>
      <c r="I39" s="2"/>
      <c r="J39" s="2"/>
      <c r="K39" s="2"/>
      <c r="L39" s="2"/>
      <c r="M39" s="213"/>
      <c r="N39" s="19"/>
      <c r="O39" s="2"/>
      <c r="P39" s="14"/>
      <c r="Q39" s="2"/>
      <c r="R39" s="14"/>
      <c r="S39" s="21"/>
      <c r="T39" s="2"/>
      <c r="U39" s="13"/>
      <c r="V39" s="22"/>
      <c r="W39" s="22"/>
      <c r="X39" s="22"/>
      <c r="Y39" s="22"/>
      <c r="Z39" s="22"/>
      <c r="AA39" s="22"/>
      <c r="AB39" s="22"/>
      <c r="AC39" s="22"/>
      <c r="AD39" s="22"/>
      <c r="AE39" s="22"/>
      <c r="AF39" s="22"/>
      <c r="AG39" s="22"/>
      <c r="AH39" s="22"/>
      <c r="AI39" s="22"/>
      <c r="AJ39" s="22"/>
    </row>
    <row r="40" spans="1:36" ht="14.5">
      <c r="A40" s="18">
        <v>38</v>
      </c>
      <c r="B40" s="13"/>
      <c r="C40" s="18"/>
      <c r="D40" s="20"/>
      <c r="E40" s="21"/>
      <c r="F40" s="21"/>
      <c r="G40" s="213"/>
      <c r="H40" s="49"/>
      <c r="I40" s="16"/>
      <c r="J40" s="2"/>
      <c r="K40" s="2"/>
      <c r="L40" s="2"/>
      <c r="M40" s="213"/>
      <c r="N40" s="19"/>
      <c r="O40" s="2"/>
      <c r="P40" s="14"/>
      <c r="Q40" s="2"/>
      <c r="R40" s="14"/>
      <c r="S40" s="21"/>
      <c r="T40" s="2"/>
      <c r="U40" s="13"/>
      <c r="V40" s="22"/>
      <c r="W40" s="22"/>
      <c r="X40" s="22"/>
      <c r="Y40" s="22"/>
      <c r="Z40" s="22"/>
      <c r="AA40" s="22"/>
      <c r="AB40" s="22"/>
      <c r="AC40" s="22"/>
      <c r="AD40" s="22"/>
      <c r="AE40" s="22"/>
      <c r="AF40" s="22"/>
      <c r="AG40" s="22"/>
      <c r="AH40" s="22"/>
      <c r="AI40" s="22"/>
      <c r="AJ40" s="22"/>
    </row>
    <row r="41" spans="1:36" ht="14.5">
      <c r="A41" s="18">
        <v>39</v>
      </c>
      <c r="B41" s="13"/>
      <c r="C41" s="18"/>
      <c r="D41" s="20"/>
      <c r="E41" s="21"/>
      <c r="F41" s="21"/>
      <c r="G41" s="213"/>
      <c r="H41" s="213"/>
      <c r="I41" s="2"/>
      <c r="J41" s="2"/>
      <c r="K41" s="2"/>
      <c r="L41" s="2"/>
      <c r="M41" s="213"/>
      <c r="N41" s="19"/>
      <c r="O41" s="2"/>
      <c r="P41" s="14"/>
      <c r="Q41" s="2"/>
      <c r="R41" s="14"/>
      <c r="S41" s="21"/>
      <c r="T41" s="2"/>
      <c r="U41" s="13"/>
      <c r="V41" s="22"/>
      <c r="W41" s="22"/>
      <c r="X41" s="22"/>
      <c r="Y41" s="22"/>
      <c r="Z41" s="22"/>
      <c r="AA41" s="22"/>
      <c r="AB41" s="22"/>
      <c r="AC41" s="22"/>
      <c r="AD41" s="22"/>
      <c r="AE41" s="22"/>
      <c r="AF41" s="22"/>
      <c r="AG41" s="22"/>
      <c r="AH41" s="22"/>
      <c r="AI41" s="22"/>
      <c r="AJ41" s="22"/>
    </row>
    <row r="42" spans="1:36" ht="14.5">
      <c r="A42" s="18">
        <v>40</v>
      </c>
      <c r="B42" s="13"/>
      <c r="C42" s="18"/>
      <c r="D42" s="20"/>
      <c r="E42" s="21"/>
      <c r="F42" s="21"/>
      <c r="G42" s="303"/>
      <c r="H42" s="303"/>
      <c r="I42" s="2"/>
      <c r="J42" s="2"/>
      <c r="K42" s="2"/>
      <c r="L42" s="2"/>
      <c r="M42" s="304"/>
      <c r="N42" s="19"/>
      <c r="O42" s="2"/>
      <c r="P42" s="14"/>
      <c r="Q42" s="2"/>
      <c r="R42" s="14"/>
      <c r="S42" s="21"/>
      <c r="T42" s="2"/>
      <c r="U42" s="13"/>
      <c r="V42" s="22"/>
      <c r="W42" s="22"/>
      <c r="X42" s="22"/>
      <c r="Y42" s="22"/>
      <c r="Z42" s="22"/>
      <c r="AA42" s="22"/>
      <c r="AB42" s="22"/>
      <c r="AC42" s="22"/>
      <c r="AD42" s="22"/>
      <c r="AE42" s="22"/>
      <c r="AF42" s="22"/>
      <c r="AG42" s="22"/>
      <c r="AH42" s="22"/>
      <c r="AI42" s="22"/>
      <c r="AJ42" s="22"/>
    </row>
    <row r="43" spans="1:36" ht="14.5">
      <c r="A43" s="18">
        <v>41</v>
      </c>
      <c r="B43" s="13"/>
      <c r="C43" s="18"/>
      <c r="D43" s="20"/>
      <c r="E43" s="21"/>
      <c r="F43" s="21"/>
      <c r="G43" s="303"/>
      <c r="H43" s="303"/>
      <c r="I43" s="2"/>
      <c r="J43" s="2"/>
      <c r="K43" s="2"/>
      <c r="L43" s="2"/>
      <c r="M43" s="304"/>
      <c r="N43" s="19"/>
      <c r="O43" s="2"/>
      <c r="P43" s="14"/>
      <c r="Q43" s="2"/>
      <c r="R43" s="14"/>
      <c r="S43" s="21"/>
      <c r="T43" s="2"/>
      <c r="U43" s="13"/>
      <c r="V43" s="22"/>
      <c r="W43" s="22"/>
      <c r="X43" s="22"/>
      <c r="Y43" s="22"/>
      <c r="Z43" s="22"/>
      <c r="AA43" s="22"/>
      <c r="AB43" s="22"/>
      <c r="AC43" s="22"/>
      <c r="AD43" s="22"/>
      <c r="AE43" s="22"/>
      <c r="AF43" s="22"/>
      <c r="AG43" s="22"/>
      <c r="AH43" s="22"/>
      <c r="AI43" s="22"/>
      <c r="AJ43" s="22"/>
    </row>
    <row r="44" spans="1:36" ht="14.5">
      <c r="A44" s="18">
        <v>42</v>
      </c>
      <c r="B44" s="13"/>
      <c r="C44" s="18"/>
      <c r="D44" s="20"/>
      <c r="E44" s="21"/>
      <c r="F44" s="21"/>
      <c r="G44" s="303"/>
      <c r="H44" s="303"/>
      <c r="I44" s="2"/>
      <c r="J44" s="2"/>
      <c r="K44" s="2"/>
      <c r="L44" s="2"/>
      <c r="M44" s="304"/>
      <c r="N44" s="19"/>
      <c r="O44" s="2"/>
      <c r="P44" s="14"/>
      <c r="Q44" s="2"/>
      <c r="R44" s="14"/>
      <c r="S44" s="21"/>
      <c r="T44" s="2"/>
      <c r="U44" s="13"/>
      <c r="V44" s="22"/>
      <c r="W44" s="22"/>
      <c r="X44" s="22"/>
      <c r="Y44" s="22"/>
      <c r="Z44" s="22"/>
      <c r="AA44" s="22"/>
      <c r="AB44" s="22"/>
      <c r="AC44" s="22"/>
      <c r="AD44" s="22"/>
      <c r="AE44" s="22"/>
      <c r="AF44" s="22"/>
      <c r="AG44" s="22"/>
      <c r="AH44" s="22"/>
      <c r="AI44" s="22"/>
      <c r="AJ44" s="22"/>
    </row>
    <row r="45" spans="1:36" ht="14.5">
      <c r="A45" s="18">
        <v>43</v>
      </c>
      <c r="B45" s="13"/>
      <c r="C45" s="18"/>
      <c r="D45" s="20"/>
      <c r="E45" s="21"/>
      <c r="F45" s="21"/>
      <c r="G45" s="303"/>
      <c r="H45" s="303"/>
      <c r="I45" s="2"/>
      <c r="J45" s="2"/>
      <c r="K45" s="2"/>
      <c r="L45" s="2"/>
      <c r="M45" s="304"/>
      <c r="N45" s="19"/>
      <c r="O45" s="2"/>
      <c r="P45" s="14"/>
      <c r="Q45" s="2"/>
      <c r="R45" s="14"/>
      <c r="S45" s="21"/>
      <c r="T45" s="2"/>
      <c r="U45" s="13"/>
      <c r="V45" s="22"/>
      <c r="W45" s="22"/>
      <c r="X45" s="22"/>
      <c r="Y45" s="22"/>
      <c r="Z45" s="22"/>
      <c r="AA45" s="22"/>
      <c r="AB45" s="22"/>
      <c r="AC45" s="22"/>
      <c r="AD45" s="22"/>
      <c r="AE45" s="22"/>
      <c r="AF45" s="22"/>
      <c r="AG45" s="22"/>
      <c r="AH45" s="22"/>
      <c r="AI45" s="22"/>
      <c r="AJ45" s="22"/>
    </row>
    <row r="46" spans="1:36" ht="14.5">
      <c r="A46" s="18">
        <v>44</v>
      </c>
      <c r="B46" s="13"/>
      <c r="C46" s="18"/>
      <c r="D46" s="20"/>
      <c r="E46" s="21"/>
      <c r="F46" s="21"/>
      <c r="G46" s="303"/>
      <c r="H46" s="303"/>
      <c r="I46" s="2"/>
      <c r="J46" s="2"/>
      <c r="K46" s="2"/>
      <c r="L46" s="2"/>
      <c r="M46" s="304"/>
      <c r="N46" s="19"/>
      <c r="O46" s="2"/>
      <c r="P46" s="14"/>
      <c r="Q46" s="2"/>
      <c r="R46" s="14"/>
      <c r="S46" s="21"/>
      <c r="T46" s="2"/>
      <c r="U46" s="13"/>
      <c r="V46" s="22"/>
      <c r="W46" s="22"/>
      <c r="X46" s="22"/>
      <c r="Y46" s="22"/>
      <c r="Z46" s="22"/>
      <c r="AA46" s="22"/>
      <c r="AB46" s="22"/>
      <c r="AC46" s="22"/>
      <c r="AD46" s="22"/>
      <c r="AE46" s="22"/>
      <c r="AF46" s="22"/>
      <c r="AG46" s="22"/>
      <c r="AH46" s="22"/>
      <c r="AI46" s="22"/>
      <c r="AJ46" s="22"/>
    </row>
    <row r="47" spans="1:36" ht="14.5">
      <c r="A47" s="18"/>
      <c r="B47" s="13"/>
      <c r="C47" s="18"/>
      <c r="D47" s="20"/>
      <c r="E47" s="21"/>
      <c r="F47" s="21"/>
      <c r="G47" s="303"/>
      <c r="H47" s="303"/>
      <c r="I47" s="2"/>
      <c r="J47" s="2"/>
      <c r="K47" s="2"/>
      <c r="L47" s="2"/>
      <c r="M47" s="304"/>
      <c r="N47" s="19"/>
      <c r="O47" s="2"/>
      <c r="P47" s="14"/>
      <c r="Q47" s="2"/>
      <c r="R47" s="14"/>
      <c r="S47" s="21"/>
      <c r="T47" s="2"/>
      <c r="U47" s="13"/>
      <c r="V47" s="22"/>
      <c r="W47" s="22"/>
      <c r="X47" s="22"/>
      <c r="Y47" s="22"/>
      <c r="Z47" s="22"/>
      <c r="AA47" s="22"/>
      <c r="AB47" s="22"/>
      <c r="AC47" s="22"/>
      <c r="AD47" s="22"/>
      <c r="AE47" s="22"/>
      <c r="AF47" s="22"/>
      <c r="AG47" s="22"/>
      <c r="AH47" s="22"/>
      <c r="AI47" s="22"/>
      <c r="AJ47" s="22"/>
    </row>
    <row r="48" spans="1:36" ht="14.5">
      <c r="A48" s="18"/>
      <c r="B48" s="13"/>
      <c r="C48" s="18"/>
      <c r="D48" s="20"/>
      <c r="E48" s="21"/>
      <c r="F48" s="21"/>
      <c r="G48" s="303"/>
      <c r="H48" s="303"/>
      <c r="I48" s="2"/>
      <c r="J48" s="2"/>
      <c r="K48" s="2"/>
      <c r="L48" s="2"/>
      <c r="M48" s="304"/>
      <c r="N48" s="19"/>
      <c r="O48" s="2"/>
      <c r="P48" s="14"/>
      <c r="Q48" s="2"/>
      <c r="R48" s="14"/>
      <c r="S48" s="21"/>
      <c r="T48" s="2"/>
      <c r="U48" s="13"/>
      <c r="V48" s="22"/>
      <c r="W48" s="22"/>
      <c r="X48" s="22"/>
      <c r="Y48" s="22"/>
      <c r="Z48" s="22"/>
      <c r="AA48" s="22"/>
      <c r="AB48" s="22"/>
      <c r="AC48" s="22"/>
      <c r="AD48" s="22"/>
      <c r="AE48" s="22"/>
      <c r="AF48" s="22"/>
      <c r="AG48" s="22"/>
      <c r="AH48" s="22"/>
      <c r="AI48" s="22"/>
      <c r="AJ48" s="22"/>
    </row>
    <row r="49" spans="1:36" ht="14.5">
      <c r="A49" s="18"/>
      <c r="B49" s="13"/>
      <c r="C49" s="18"/>
      <c r="D49" s="20"/>
      <c r="E49" s="21"/>
      <c r="F49" s="21"/>
      <c r="G49" s="303"/>
      <c r="H49" s="303"/>
      <c r="I49" s="2"/>
      <c r="J49" s="2"/>
      <c r="K49" s="2"/>
      <c r="L49" s="2"/>
      <c r="M49" s="304"/>
      <c r="N49" s="19"/>
      <c r="O49" s="2"/>
      <c r="P49" s="14"/>
      <c r="Q49" s="2"/>
      <c r="R49" s="14"/>
      <c r="S49" s="21"/>
      <c r="T49" s="2"/>
      <c r="U49" s="13"/>
      <c r="V49" s="22"/>
      <c r="W49" s="22"/>
      <c r="X49" s="22"/>
      <c r="Y49" s="22"/>
      <c r="Z49" s="22"/>
      <c r="AA49" s="22"/>
      <c r="AB49" s="22"/>
      <c r="AC49" s="22"/>
      <c r="AD49" s="22"/>
      <c r="AE49" s="22"/>
      <c r="AF49" s="22"/>
      <c r="AG49" s="22"/>
      <c r="AH49" s="22"/>
      <c r="AI49" s="22"/>
      <c r="AJ49" s="22"/>
    </row>
    <row r="50" spans="1:36" ht="14.5">
      <c r="A50" s="18"/>
      <c r="B50" s="13"/>
      <c r="C50" s="18"/>
      <c r="D50" s="20"/>
      <c r="E50" s="21"/>
      <c r="F50" s="21"/>
      <c r="G50" s="303"/>
      <c r="H50" s="303"/>
      <c r="I50" s="2"/>
      <c r="J50" s="2"/>
      <c r="K50" s="2"/>
      <c r="L50" s="2"/>
      <c r="M50" s="304"/>
      <c r="N50" s="19"/>
      <c r="O50" s="2"/>
      <c r="P50" s="14"/>
      <c r="Q50" s="2"/>
      <c r="R50" s="14"/>
      <c r="S50" s="21"/>
      <c r="T50" s="2"/>
      <c r="U50" s="13"/>
      <c r="V50" s="22"/>
      <c r="W50" s="22"/>
      <c r="X50" s="22"/>
      <c r="Y50" s="22"/>
      <c r="Z50" s="22"/>
      <c r="AA50" s="22"/>
      <c r="AB50" s="22"/>
      <c r="AC50" s="22"/>
      <c r="AD50" s="22"/>
      <c r="AE50" s="22"/>
      <c r="AF50" s="22"/>
      <c r="AG50" s="22"/>
      <c r="AH50" s="22"/>
      <c r="AI50" s="22"/>
      <c r="AJ50" s="22"/>
    </row>
    <row r="51" spans="1:36" ht="14.5">
      <c r="A51" s="18"/>
      <c r="B51" s="13"/>
      <c r="C51" s="18"/>
      <c r="D51" s="20"/>
      <c r="E51" s="21"/>
      <c r="F51" s="21"/>
      <c r="G51" s="303"/>
      <c r="H51" s="303"/>
      <c r="I51" s="2"/>
      <c r="J51" s="2"/>
      <c r="K51" s="2"/>
      <c r="L51" s="2"/>
      <c r="M51" s="304"/>
      <c r="N51" s="19"/>
      <c r="O51" s="2"/>
      <c r="P51" s="14"/>
      <c r="Q51" s="2"/>
      <c r="R51" s="14"/>
      <c r="S51" s="21"/>
      <c r="T51" s="2"/>
      <c r="U51" s="13"/>
      <c r="V51" s="22"/>
      <c r="W51" s="22"/>
      <c r="X51" s="22"/>
      <c r="Y51" s="22"/>
      <c r="Z51" s="22"/>
      <c r="AA51" s="22"/>
      <c r="AB51" s="22"/>
      <c r="AC51" s="22"/>
      <c r="AD51" s="22"/>
      <c r="AE51" s="22"/>
      <c r="AF51" s="22"/>
      <c r="AG51" s="22"/>
      <c r="AH51" s="22"/>
      <c r="AI51" s="22"/>
      <c r="AJ51" s="22"/>
    </row>
    <row r="52" spans="1:36" ht="14.5">
      <c r="A52" s="18"/>
      <c r="B52" s="13"/>
      <c r="C52" s="18"/>
      <c r="D52" s="20"/>
      <c r="E52" s="21"/>
      <c r="F52" s="21"/>
      <c r="G52" s="303"/>
      <c r="H52" s="303"/>
      <c r="I52" s="2"/>
      <c r="J52" s="2"/>
      <c r="K52" s="2"/>
      <c r="L52" s="2"/>
      <c r="M52" s="304"/>
      <c r="N52" s="19"/>
      <c r="O52" s="2"/>
      <c r="P52" s="14"/>
      <c r="Q52" s="2"/>
      <c r="R52" s="14"/>
      <c r="S52" s="21"/>
      <c r="T52" s="2"/>
      <c r="U52" s="13"/>
      <c r="V52" s="22"/>
      <c r="W52" s="22"/>
      <c r="X52" s="22"/>
      <c r="Y52" s="22"/>
      <c r="Z52" s="22"/>
      <c r="AA52" s="22"/>
      <c r="AB52" s="22"/>
      <c r="AC52" s="22"/>
      <c r="AD52" s="22"/>
      <c r="AE52" s="22"/>
      <c r="AF52" s="22"/>
      <c r="AG52" s="22"/>
      <c r="AH52" s="22"/>
      <c r="AI52" s="22"/>
      <c r="AJ52" s="22"/>
    </row>
    <row r="53" spans="1:36" ht="14.5">
      <c r="A53" s="18"/>
      <c r="B53" s="13"/>
      <c r="C53" s="18"/>
      <c r="D53" s="20"/>
      <c r="E53" s="21"/>
      <c r="F53" s="21"/>
      <c r="G53" s="303"/>
      <c r="H53" s="303"/>
      <c r="I53" s="2"/>
      <c r="J53" s="2"/>
      <c r="K53" s="2"/>
      <c r="L53" s="2"/>
      <c r="M53" s="304"/>
      <c r="N53" s="19"/>
      <c r="O53" s="2"/>
      <c r="P53" s="14"/>
      <c r="Q53" s="2"/>
      <c r="R53" s="14"/>
      <c r="S53" s="21"/>
      <c r="T53" s="2"/>
      <c r="U53" s="13"/>
      <c r="V53" s="22"/>
      <c r="W53" s="22"/>
      <c r="X53" s="22"/>
      <c r="Y53" s="22"/>
      <c r="Z53" s="22"/>
      <c r="AA53" s="22"/>
      <c r="AB53" s="22"/>
      <c r="AC53" s="22"/>
      <c r="AD53" s="22"/>
      <c r="AE53" s="22"/>
      <c r="AF53" s="22"/>
      <c r="AG53" s="22"/>
      <c r="AH53" s="22"/>
      <c r="AI53" s="22"/>
      <c r="AJ53" s="22"/>
    </row>
    <row r="54" spans="1:36" ht="14.5">
      <c r="A54" s="18"/>
      <c r="B54" s="13"/>
      <c r="C54" s="18"/>
      <c r="D54" s="20"/>
      <c r="E54" s="21"/>
      <c r="F54" s="21"/>
      <c r="G54" s="303"/>
      <c r="H54" s="303"/>
      <c r="I54" s="2"/>
      <c r="J54" s="2"/>
      <c r="K54" s="2"/>
      <c r="L54" s="2"/>
      <c r="M54" s="304"/>
      <c r="N54" s="19"/>
      <c r="O54" s="2"/>
      <c r="P54" s="14"/>
      <c r="Q54" s="2"/>
      <c r="R54" s="14"/>
      <c r="S54" s="21"/>
      <c r="T54" s="2"/>
      <c r="U54" s="13"/>
      <c r="V54" s="22"/>
      <c r="W54" s="22"/>
      <c r="X54" s="22"/>
      <c r="Y54" s="22"/>
      <c r="Z54" s="22"/>
      <c r="AA54" s="22"/>
      <c r="AB54" s="22"/>
      <c r="AC54" s="22"/>
      <c r="AD54" s="22"/>
      <c r="AE54" s="22"/>
      <c r="AF54" s="22"/>
      <c r="AG54" s="22"/>
      <c r="AH54" s="22"/>
      <c r="AI54" s="22"/>
      <c r="AJ54" s="22"/>
    </row>
    <row r="55" spans="1:36" ht="14.5">
      <c r="A55" s="18"/>
      <c r="B55" s="13"/>
      <c r="C55" s="18"/>
      <c r="D55" s="20"/>
      <c r="E55" s="21"/>
      <c r="F55" s="21"/>
      <c r="G55" s="49"/>
      <c r="H55" s="49"/>
      <c r="I55" s="2"/>
      <c r="J55" s="2"/>
      <c r="K55" s="2"/>
      <c r="L55" s="2"/>
      <c r="M55" s="213"/>
      <c r="N55" s="19"/>
      <c r="O55" s="2"/>
      <c r="P55" s="14"/>
      <c r="Q55" s="2"/>
      <c r="R55" s="14"/>
      <c r="S55" s="21"/>
      <c r="T55" s="2"/>
      <c r="U55" s="13"/>
      <c r="V55" s="22"/>
      <c r="W55" s="22"/>
      <c r="X55" s="22"/>
      <c r="Y55" s="22"/>
      <c r="Z55" s="22"/>
      <c r="AA55" s="22"/>
      <c r="AB55" s="22"/>
      <c r="AC55" s="22"/>
      <c r="AD55" s="22"/>
      <c r="AE55" s="22"/>
      <c r="AF55" s="22"/>
      <c r="AG55" s="22"/>
      <c r="AH55" s="22"/>
      <c r="AI55" s="22"/>
      <c r="AJ55" s="22"/>
    </row>
    <row r="56" spans="1:36" ht="14.5">
      <c r="A56" s="18"/>
      <c r="B56" s="13"/>
      <c r="C56" s="18"/>
      <c r="D56" s="20"/>
      <c r="E56" s="21"/>
      <c r="F56" s="21"/>
      <c r="G56" s="213"/>
      <c r="H56" s="213"/>
      <c r="I56" s="2"/>
      <c r="J56" s="2"/>
      <c r="K56" s="2"/>
      <c r="L56" s="2"/>
      <c r="M56" s="213"/>
      <c r="N56" s="19"/>
      <c r="O56" s="2"/>
      <c r="P56" s="14"/>
      <c r="Q56" s="2"/>
      <c r="R56" s="14"/>
      <c r="S56" s="21"/>
      <c r="T56" s="2"/>
      <c r="U56" s="13"/>
      <c r="V56" s="22"/>
      <c r="W56" s="22"/>
      <c r="X56" s="22"/>
      <c r="Y56" s="22"/>
      <c r="Z56" s="22"/>
      <c r="AA56" s="22"/>
      <c r="AB56" s="22"/>
      <c r="AC56" s="22"/>
      <c r="AD56" s="22"/>
      <c r="AE56" s="22"/>
      <c r="AF56" s="22"/>
      <c r="AG56" s="22"/>
      <c r="AH56" s="22"/>
      <c r="AI56" s="22"/>
      <c r="AJ56" s="22"/>
    </row>
    <row r="57" spans="1:36" ht="14.5">
      <c r="A57" s="18"/>
      <c r="B57" s="13"/>
      <c r="C57" s="18"/>
      <c r="D57" s="20"/>
      <c r="E57" s="21"/>
      <c r="F57" s="21"/>
      <c r="G57" s="49"/>
      <c r="H57" s="49"/>
      <c r="I57" s="2"/>
      <c r="J57" s="2"/>
      <c r="K57" s="2"/>
      <c r="L57" s="2"/>
      <c r="M57" s="213"/>
      <c r="N57" s="19"/>
      <c r="O57" s="2"/>
      <c r="P57" s="14"/>
      <c r="Q57" s="2"/>
      <c r="R57" s="14"/>
      <c r="S57" s="21"/>
      <c r="T57" s="2"/>
      <c r="U57" s="13"/>
      <c r="V57" s="22"/>
      <c r="W57" s="22"/>
      <c r="X57" s="22"/>
      <c r="Y57" s="22"/>
      <c r="Z57" s="22"/>
      <c r="AA57" s="22"/>
      <c r="AB57" s="22"/>
      <c r="AC57" s="22"/>
      <c r="AD57" s="22"/>
      <c r="AE57" s="22"/>
      <c r="AF57" s="22"/>
      <c r="AG57" s="22"/>
      <c r="AH57" s="22"/>
      <c r="AI57" s="22"/>
      <c r="AJ57" s="22"/>
    </row>
    <row r="58" spans="1:36" ht="14.5">
      <c r="A58" s="18"/>
      <c r="B58" s="13"/>
      <c r="C58" s="18"/>
      <c r="D58" s="20"/>
      <c r="E58" s="21"/>
      <c r="F58" s="21"/>
      <c r="G58" s="47"/>
      <c r="H58" s="305"/>
      <c r="I58" s="48"/>
      <c r="J58" s="2"/>
      <c r="K58" s="2"/>
      <c r="L58" s="26"/>
      <c r="M58" s="306"/>
      <c r="N58" s="19"/>
      <c r="O58" s="2"/>
      <c r="P58" s="14"/>
      <c r="Q58" s="2"/>
      <c r="R58" s="14"/>
      <c r="S58" s="21"/>
      <c r="T58" s="2"/>
      <c r="U58" s="13"/>
      <c r="V58" s="22"/>
      <c r="W58" s="22"/>
      <c r="X58" s="22"/>
      <c r="Y58" s="22"/>
      <c r="Z58" s="22"/>
      <c r="AA58" s="22"/>
      <c r="AB58" s="22"/>
      <c r="AC58" s="22"/>
      <c r="AD58" s="22"/>
      <c r="AE58" s="22"/>
      <c r="AF58" s="22"/>
      <c r="AG58" s="22"/>
      <c r="AH58" s="22"/>
      <c r="AI58" s="22"/>
      <c r="AJ58" s="22"/>
    </row>
    <row r="59" spans="1:36" ht="14.5">
      <c r="A59" s="18"/>
      <c r="B59" s="13"/>
      <c r="C59" s="18"/>
      <c r="D59" s="20"/>
      <c r="E59" s="21"/>
      <c r="F59" s="21"/>
      <c r="G59" s="47"/>
      <c r="H59" s="47"/>
      <c r="I59" s="2"/>
      <c r="J59" s="2"/>
      <c r="K59" s="2"/>
      <c r="L59" s="26"/>
      <c r="M59" s="306"/>
      <c r="N59" s="19"/>
      <c r="O59" s="2"/>
      <c r="P59" s="14"/>
      <c r="Q59" s="2"/>
      <c r="R59" s="14"/>
      <c r="S59" s="21"/>
      <c r="T59" s="2"/>
      <c r="U59" s="13"/>
      <c r="V59" s="22"/>
      <c r="W59" s="22"/>
      <c r="X59" s="22"/>
      <c r="Y59" s="22"/>
      <c r="Z59" s="22"/>
      <c r="AA59" s="22"/>
      <c r="AB59" s="22"/>
      <c r="AC59" s="22"/>
      <c r="AD59" s="22"/>
      <c r="AE59" s="22"/>
      <c r="AF59" s="22"/>
      <c r="AG59" s="22"/>
      <c r="AH59" s="22"/>
      <c r="AI59" s="22"/>
      <c r="AJ59" s="22"/>
    </row>
    <row r="60" spans="1:36" ht="14.5">
      <c r="A60" s="18"/>
      <c r="B60" s="13"/>
      <c r="C60" s="18"/>
      <c r="D60" s="20"/>
      <c r="E60" s="21"/>
      <c r="F60" s="21"/>
      <c r="G60" s="47"/>
      <c r="H60" s="47"/>
      <c r="I60" s="2"/>
      <c r="J60" s="2"/>
      <c r="K60" s="2"/>
      <c r="L60" s="26"/>
      <c r="M60" s="306"/>
      <c r="N60" s="19"/>
      <c r="O60" s="2"/>
      <c r="P60" s="14"/>
      <c r="Q60" s="2"/>
      <c r="R60" s="14"/>
      <c r="S60" s="21"/>
      <c r="T60" s="2"/>
      <c r="U60" s="13"/>
      <c r="V60" s="22"/>
      <c r="W60" s="22"/>
      <c r="X60" s="22"/>
      <c r="Y60" s="22"/>
      <c r="Z60" s="22"/>
      <c r="AA60" s="22"/>
      <c r="AB60" s="22"/>
      <c r="AC60" s="22"/>
      <c r="AD60" s="22"/>
      <c r="AE60" s="22"/>
      <c r="AF60" s="22"/>
      <c r="AG60" s="22"/>
      <c r="AH60" s="22"/>
      <c r="AI60" s="22"/>
      <c r="AJ60" s="22"/>
    </row>
    <row r="61" spans="1:36" ht="14.5">
      <c r="A61" s="18"/>
      <c r="B61" s="13"/>
      <c r="C61" s="18"/>
      <c r="D61" s="20"/>
      <c r="E61" s="21"/>
      <c r="F61" s="21"/>
      <c r="G61" s="47"/>
      <c r="H61" s="47"/>
      <c r="I61" s="2"/>
      <c r="J61" s="2"/>
      <c r="K61" s="2"/>
      <c r="L61" s="2"/>
      <c r="M61" s="306"/>
      <c r="N61" s="19"/>
      <c r="O61" s="2"/>
      <c r="P61" s="14"/>
      <c r="Q61" s="2"/>
      <c r="R61" s="14"/>
      <c r="S61" s="21"/>
      <c r="T61" s="2"/>
      <c r="U61" s="13"/>
      <c r="V61" s="22"/>
      <c r="W61" s="22"/>
      <c r="X61" s="22"/>
      <c r="Y61" s="22"/>
      <c r="Z61" s="22"/>
      <c r="AA61" s="22"/>
      <c r="AB61" s="22"/>
      <c r="AC61" s="22"/>
      <c r="AD61" s="22"/>
      <c r="AE61" s="22"/>
      <c r="AF61" s="22"/>
      <c r="AG61" s="22"/>
      <c r="AH61" s="22"/>
      <c r="AI61" s="22"/>
      <c r="AJ61" s="22"/>
    </row>
    <row r="62" spans="1:36" ht="14.5">
      <c r="A62" s="18"/>
      <c r="B62" s="13"/>
      <c r="C62" s="18"/>
      <c r="D62" s="20"/>
      <c r="E62" s="21"/>
      <c r="F62" s="21"/>
      <c r="G62" s="47"/>
      <c r="H62" s="47"/>
      <c r="I62" s="2"/>
      <c r="J62" s="2"/>
      <c r="K62" s="2"/>
      <c r="L62" s="2"/>
      <c r="M62" s="306"/>
      <c r="N62" s="19"/>
      <c r="O62" s="2"/>
      <c r="P62" s="14"/>
      <c r="Q62" s="2"/>
      <c r="R62" s="14"/>
      <c r="S62" s="21"/>
      <c r="T62" s="2"/>
      <c r="U62" s="13"/>
      <c r="V62" s="22"/>
      <c r="W62" s="22"/>
      <c r="X62" s="22"/>
      <c r="Y62" s="22"/>
      <c r="Z62" s="22"/>
      <c r="AA62" s="22"/>
      <c r="AB62" s="22"/>
      <c r="AC62" s="22"/>
      <c r="AD62" s="22"/>
      <c r="AE62" s="22"/>
      <c r="AF62" s="22"/>
      <c r="AG62" s="22"/>
      <c r="AH62" s="22"/>
      <c r="AI62" s="22"/>
      <c r="AJ62" s="22"/>
    </row>
    <row r="63" spans="1:36" ht="14.5">
      <c r="A63" s="18"/>
      <c r="B63" s="13"/>
      <c r="C63" s="18"/>
      <c r="D63" s="20"/>
      <c r="E63" s="21"/>
      <c r="F63" s="21"/>
      <c r="G63" s="47"/>
      <c r="H63" s="47"/>
      <c r="I63" s="2"/>
      <c r="J63" s="2"/>
      <c r="K63" s="2"/>
      <c r="L63" s="2"/>
      <c r="M63" s="306"/>
      <c r="N63" s="19"/>
      <c r="O63" s="2"/>
      <c r="P63" s="14"/>
      <c r="Q63" s="2"/>
      <c r="R63" s="14"/>
      <c r="S63" s="21"/>
      <c r="T63" s="2"/>
      <c r="U63" s="13"/>
      <c r="V63" s="22"/>
      <c r="W63" s="22"/>
      <c r="X63" s="22"/>
      <c r="Y63" s="22"/>
      <c r="Z63" s="22"/>
      <c r="AA63" s="22"/>
      <c r="AB63" s="22"/>
      <c r="AC63" s="22"/>
      <c r="AD63" s="22"/>
      <c r="AE63" s="22"/>
      <c r="AF63" s="22"/>
      <c r="AG63" s="22"/>
      <c r="AH63" s="22"/>
      <c r="AI63" s="22"/>
      <c r="AJ63" s="22"/>
    </row>
    <row r="64" spans="1:36" ht="14.5">
      <c r="A64" s="18"/>
      <c r="B64" s="13"/>
      <c r="C64" s="18"/>
      <c r="D64" s="20"/>
      <c r="E64" s="21"/>
      <c r="F64" s="21"/>
      <c r="G64" s="47"/>
      <c r="H64" s="47"/>
      <c r="I64" s="2"/>
      <c r="J64" s="2"/>
      <c r="K64" s="2"/>
      <c r="L64" s="2"/>
      <c r="M64" s="306"/>
      <c r="N64" s="19"/>
      <c r="O64" s="2"/>
      <c r="P64" s="14"/>
      <c r="Q64" s="2"/>
      <c r="R64" s="14"/>
      <c r="S64" s="21"/>
      <c r="T64" s="2"/>
      <c r="U64" s="13"/>
      <c r="V64" s="22"/>
      <c r="W64" s="22"/>
      <c r="X64" s="22"/>
      <c r="Y64" s="22"/>
      <c r="Z64" s="22"/>
      <c r="AA64" s="22"/>
      <c r="AB64" s="22"/>
      <c r="AC64" s="22"/>
      <c r="AD64" s="22"/>
      <c r="AE64" s="22"/>
      <c r="AF64" s="22"/>
      <c r="AG64" s="22"/>
      <c r="AH64" s="22"/>
      <c r="AI64" s="22"/>
      <c r="AJ64" s="22"/>
    </row>
    <row r="65" spans="1:36" ht="14.5">
      <c r="A65" s="18"/>
      <c r="B65" s="13"/>
      <c r="C65" s="18"/>
      <c r="D65" s="20"/>
      <c r="E65" s="21"/>
      <c r="F65" s="21"/>
      <c r="G65" s="47"/>
      <c r="H65" s="47"/>
      <c r="I65" s="2"/>
      <c r="J65" s="2"/>
      <c r="K65" s="2"/>
      <c r="L65" s="2"/>
      <c r="M65" s="306"/>
      <c r="N65" s="19"/>
      <c r="O65" s="2"/>
      <c r="P65" s="14"/>
      <c r="Q65" s="2"/>
      <c r="R65" s="14"/>
      <c r="S65" s="21"/>
      <c r="T65" s="2"/>
      <c r="U65" s="13"/>
      <c r="V65" s="22"/>
      <c r="W65" s="22"/>
      <c r="X65" s="22"/>
      <c r="Y65" s="22"/>
      <c r="Z65" s="22"/>
      <c r="AA65" s="22"/>
      <c r="AB65" s="22"/>
      <c r="AC65" s="22"/>
      <c r="AD65" s="22"/>
      <c r="AE65" s="22"/>
      <c r="AF65" s="22"/>
      <c r="AG65" s="22"/>
      <c r="AH65" s="22"/>
      <c r="AI65" s="22"/>
      <c r="AJ65" s="22"/>
    </row>
    <row r="66" spans="1:36" ht="14.5">
      <c r="A66" s="18"/>
      <c r="B66" s="13"/>
      <c r="C66" s="18"/>
      <c r="D66" s="20"/>
      <c r="E66" s="21"/>
      <c r="F66" s="21"/>
      <c r="G66" s="47"/>
      <c r="H66" s="47"/>
      <c r="I66" s="2"/>
      <c r="J66" s="2"/>
      <c r="K66" s="2"/>
      <c r="L66" s="2"/>
      <c r="M66" s="306"/>
      <c r="N66" s="19"/>
      <c r="O66" s="2"/>
      <c r="P66" s="14"/>
      <c r="Q66" s="2"/>
      <c r="R66" s="14"/>
      <c r="S66" s="21"/>
      <c r="T66" s="2"/>
      <c r="U66" s="13"/>
      <c r="V66" s="22"/>
      <c r="W66" s="22"/>
      <c r="X66" s="22"/>
      <c r="Y66" s="22"/>
      <c r="Z66" s="22"/>
      <c r="AA66" s="22"/>
      <c r="AB66" s="22"/>
      <c r="AC66" s="22"/>
      <c r="AD66" s="22"/>
      <c r="AE66" s="22"/>
      <c r="AF66" s="22"/>
      <c r="AG66" s="22"/>
      <c r="AH66" s="22"/>
      <c r="AI66" s="22"/>
      <c r="AJ66" s="22"/>
    </row>
    <row r="67" spans="1:36" ht="14.5">
      <c r="A67" s="18"/>
      <c r="B67" s="13"/>
      <c r="C67" s="18"/>
      <c r="D67" s="20"/>
      <c r="E67" s="21"/>
      <c r="F67" s="21"/>
      <c r="G67" s="47"/>
      <c r="H67" s="305"/>
      <c r="I67" s="48"/>
      <c r="J67" s="2"/>
      <c r="K67" s="2"/>
      <c r="L67" s="48"/>
      <c r="M67" s="306"/>
      <c r="N67" s="28"/>
      <c r="O67" s="2"/>
      <c r="P67" s="14"/>
      <c r="Q67" s="2"/>
      <c r="R67" s="14"/>
      <c r="S67" s="21"/>
      <c r="T67" s="2"/>
      <c r="U67" s="13"/>
      <c r="V67" s="22"/>
      <c r="W67" s="22"/>
      <c r="X67" s="22"/>
      <c r="Y67" s="22"/>
      <c r="Z67" s="22"/>
      <c r="AA67" s="22"/>
      <c r="AB67" s="22"/>
      <c r="AC67" s="22"/>
      <c r="AD67" s="22"/>
      <c r="AE67" s="22"/>
      <c r="AF67" s="22"/>
      <c r="AG67" s="22"/>
      <c r="AH67" s="22"/>
      <c r="AI67" s="22"/>
      <c r="AJ67" s="22"/>
    </row>
    <row r="68" spans="1:36" ht="14.5">
      <c r="A68" s="18"/>
      <c r="B68" s="13"/>
      <c r="C68" s="18"/>
      <c r="D68" s="20"/>
      <c r="E68" s="21"/>
      <c r="F68" s="21"/>
      <c r="G68" s="47"/>
      <c r="H68" s="47"/>
      <c r="I68" s="2"/>
      <c r="J68" s="2"/>
      <c r="K68" s="2"/>
      <c r="L68" s="2"/>
      <c r="M68" s="306"/>
      <c r="N68" s="19"/>
      <c r="O68" s="2"/>
      <c r="P68" s="14"/>
      <c r="Q68" s="2"/>
      <c r="R68" s="14"/>
      <c r="S68" s="21"/>
      <c r="T68" s="2"/>
      <c r="U68" s="13"/>
      <c r="V68" s="22"/>
      <c r="W68" s="22"/>
      <c r="X68" s="22"/>
      <c r="Y68" s="22"/>
      <c r="Z68" s="22"/>
      <c r="AA68" s="22"/>
      <c r="AB68" s="22"/>
      <c r="AC68" s="22"/>
      <c r="AD68" s="22"/>
      <c r="AE68" s="22"/>
      <c r="AF68" s="22"/>
      <c r="AG68" s="22"/>
      <c r="AH68" s="22"/>
      <c r="AI68" s="22"/>
      <c r="AJ68" s="22"/>
    </row>
    <row r="69" spans="1:36" ht="14.5">
      <c r="A69" s="18"/>
      <c r="B69" s="13"/>
      <c r="C69" s="18"/>
      <c r="D69" s="20"/>
      <c r="E69" s="21"/>
      <c r="F69" s="21"/>
      <c r="G69" s="47"/>
      <c r="H69" s="47"/>
      <c r="I69" s="2"/>
      <c r="J69" s="2"/>
      <c r="K69" s="2"/>
      <c r="L69" s="2"/>
      <c r="M69" s="306"/>
      <c r="N69" s="19"/>
      <c r="O69" s="2"/>
      <c r="P69" s="14"/>
      <c r="Q69" s="2"/>
      <c r="R69" s="14"/>
      <c r="S69" s="21"/>
      <c r="T69" s="2"/>
      <c r="U69" s="13"/>
      <c r="V69" s="22"/>
      <c r="W69" s="22"/>
      <c r="X69" s="22"/>
      <c r="Y69" s="22"/>
      <c r="Z69" s="22"/>
      <c r="AA69" s="22"/>
      <c r="AB69" s="22"/>
      <c r="AC69" s="22"/>
      <c r="AD69" s="22"/>
      <c r="AE69" s="22"/>
      <c r="AF69" s="22"/>
      <c r="AG69" s="22"/>
      <c r="AH69" s="22"/>
      <c r="AI69" s="22"/>
      <c r="AJ69" s="22"/>
    </row>
    <row r="70" spans="1:36" ht="14.5">
      <c r="A70" s="18"/>
      <c r="B70" s="13"/>
      <c r="C70" s="18"/>
      <c r="D70" s="20"/>
      <c r="E70" s="21"/>
      <c r="F70" s="21"/>
      <c r="G70" s="47"/>
      <c r="H70" s="47"/>
      <c r="I70" s="2"/>
      <c r="J70" s="2"/>
      <c r="K70" s="2"/>
      <c r="L70" s="2"/>
      <c r="M70" s="306"/>
      <c r="N70" s="19"/>
      <c r="O70" s="2"/>
      <c r="P70" s="14"/>
      <c r="Q70" s="2"/>
      <c r="R70" s="14"/>
      <c r="S70" s="21"/>
      <c r="T70" s="2"/>
      <c r="U70" s="13"/>
      <c r="V70" s="22"/>
      <c r="W70" s="22"/>
      <c r="X70" s="22"/>
      <c r="Y70" s="22"/>
      <c r="Z70" s="22"/>
      <c r="AA70" s="22"/>
      <c r="AB70" s="22"/>
      <c r="AC70" s="22"/>
      <c r="AD70" s="22"/>
      <c r="AE70" s="22"/>
      <c r="AF70" s="22"/>
      <c r="AG70" s="22"/>
      <c r="AH70" s="22"/>
      <c r="AI70" s="22"/>
      <c r="AJ70" s="22"/>
    </row>
    <row r="71" spans="1:36" ht="14.5">
      <c r="A71" s="18"/>
      <c r="B71" s="13"/>
      <c r="C71" s="18"/>
      <c r="D71" s="20"/>
      <c r="E71" s="21"/>
      <c r="F71" s="21"/>
      <c r="G71" s="47"/>
      <c r="H71" s="47"/>
      <c r="I71" s="2"/>
      <c r="J71" s="2"/>
      <c r="K71" s="2"/>
      <c r="L71" s="2"/>
      <c r="M71" s="306"/>
      <c r="N71" s="19"/>
      <c r="O71" s="2"/>
      <c r="P71" s="14"/>
      <c r="Q71" s="2"/>
      <c r="R71" s="14"/>
      <c r="S71" s="21"/>
      <c r="T71" s="2"/>
      <c r="U71" s="13"/>
      <c r="V71" s="22"/>
      <c r="W71" s="22"/>
      <c r="X71" s="22"/>
      <c r="Y71" s="22"/>
      <c r="Z71" s="22"/>
      <c r="AA71" s="22"/>
      <c r="AB71" s="22"/>
      <c r="AC71" s="22"/>
      <c r="AD71" s="22"/>
      <c r="AE71" s="22"/>
      <c r="AF71" s="22"/>
      <c r="AG71" s="22"/>
      <c r="AH71" s="22"/>
      <c r="AI71" s="22"/>
      <c r="AJ71" s="22"/>
    </row>
    <row r="72" spans="1:36" ht="14.5">
      <c r="A72" s="18"/>
      <c r="B72" s="13"/>
      <c r="C72" s="18"/>
      <c r="D72" s="20"/>
      <c r="E72" s="21"/>
      <c r="F72" s="21"/>
      <c r="G72" s="47"/>
      <c r="H72" s="47"/>
      <c r="I72" s="2"/>
      <c r="J72" s="2"/>
      <c r="K72" s="2"/>
      <c r="L72" s="2"/>
      <c r="M72" s="306"/>
      <c r="N72" s="19"/>
      <c r="O72" s="2"/>
      <c r="P72" s="14"/>
      <c r="Q72" s="2"/>
      <c r="R72" s="14"/>
      <c r="S72" s="21"/>
      <c r="T72" s="2"/>
      <c r="U72" s="13"/>
      <c r="V72" s="22"/>
      <c r="W72" s="22"/>
      <c r="X72" s="22"/>
      <c r="Y72" s="22"/>
      <c r="Z72" s="22"/>
      <c r="AA72" s="22"/>
      <c r="AB72" s="22"/>
      <c r="AC72" s="22"/>
      <c r="AD72" s="22"/>
      <c r="AE72" s="22"/>
      <c r="AF72" s="22"/>
      <c r="AG72" s="22"/>
      <c r="AH72" s="22"/>
      <c r="AI72" s="22"/>
      <c r="AJ72" s="22"/>
    </row>
    <row r="73" spans="1:36" ht="14.5">
      <c r="A73" s="18"/>
      <c r="B73" s="13"/>
      <c r="C73" s="18"/>
      <c r="D73" s="20"/>
      <c r="E73" s="21"/>
      <c r="F73" s="21"/>
      <c r="G73" s="47"/>
      <c r="H73" s="47"/>
      <c r="I73" s="2"/>
      <c r="J73" s="2"/>
      <c r="K73" s="2"/>
      <c r="L73" s="2"/>
      <c r="M73" s="306"/>
      <c r="N73" s="19"/>
      <c r="O73" s="2"/>
      <c r="P73" s="14"/>
      <c r="Q73" s="2"/>
      <c r="R73" s="14"/>
      <c r="S73" s="21"/>
      <c r="T73" s="2"/>
      <c r="U73" s="13"/>
      <c r="V73" s="22"/>
      <c r="W73" s="22"/>
      <c r="X73" s="22"/>
      <c r="Y73" s="22"/>
      <c r="Z73" s="22"/>
      <c r="AA73" s="22"/>
      <c r="AB73" s="22"/>
      <c r="AC73" s="22"/>
      <c r="AD73" s="22"/>
      <c r="AE73" s="22"/>
      <c r="AF73" s="22"/>
      <c r="AG73" s="22"/>
      <c r="AH73" s="22"/>
      <c r="AI73" s="22"/>
      <c r="AJ73" s="22"/>
    </row>
    <row r="74" spans="1:36" ht="14.5">
      <c r="A74" s="18"/>
      <c r="B74" s="13"/>
      <c r="C74" s="18"/>
      <c r="D74" s="20"/>
      <c r="E74" s="21"/>
      <c r="F74" s="21"/>
      <c r="G74" s="47"/>
      <c r="H74" s="47"/>
      <c r="I74" s="48"/>
      <c r="J74" s="2"/>
      <c r="K74" s="2"/>
      <c r="L74" s="2"/>
      <c r="M74" s="306"/>
      <c r="N74" s="19"/>
      <c r="O74" s="2"/>
      <c r="P74" s="14"/>
      <c r="Q74" s="2"/>
      <c r="R74" s="14"/>
      <c r="S74" s="21"/>
      <c r="T74" s="2"/>
      <c r="U74" s="13"/>
      <c r="V74" s="22"/>
      <c r="W74" s="22"/>
      <c r="X74" s="22"/>
      <c r="Y74" s="22"/>
      <c r="Z74" s="22"/>
      <c r="AA74" s="22"/>
      <c r="AB74" s="22"/>
      <c r="AC74" s="22"/>
      <c r="AD74" s="22"/>
      <c r="AE74" s="22"/>
      <c r="AF74" s="22"/>
      <c r="AG74" s="22"/>
      <c r="AH74" s="22"/>
      <c r="AI74" s="22"/>
      <c r="AJ74" s="22"/>
    </row>
    <row r="75" spans="1:36" ht="14.5">
      <c r="A75" s="18"/>
      <c r="B75" s="13"/>
      <c r="C75" s="18"/>
      <c r="D75" s="20"/>
      <c r="E75" s="21"/>
      <c r="F75" s="21"/>
      <c r="G75" s="47"/>
      <c r="H75" s="305"/>
      <c r="I75" s="2"/>
      <c r="J75" s="2"/>
      <c r="K75" s="2"/>
      <c r="L75" s="2"/>
      <c r="M75" s="306"/>
      <c r="N75" s="19"/>
      <c r="O75" s="2"/>
      <c r="P75" s="14"/>
      <c r="Q75" s="2"/>
      <c r="R75" s="14"/>
      <c r="S75" s="21"/>
      <c r="T75" s="2"/>
      <c r="U75" s="13"/>
      <c r="V75" s="22"/>
      <c r="W75" s="22"/>
      <c r="X75" s="22"/>
      <c r="Y75" s="22"/>
      <c r="Z75" s="22"/>
      <c r="AA75" s="22"/>
      <c r="AB75" s="22"/>
      <c r="AC75" s="22"/>
      <c r="AD75" s="22"/>
      <c r="AE75" s="22"/>
      <c r="AF75" s="22"/>
      <c r="AG75" s="22"/>
      <c r="AH75" s="22"/>
      <c r="AI75" s="22"/>
      <c r="AJ75" s="22"/>
    </row>
    <row r="76" spans="1:36" ht="14.5">
      <c r="A76" s="18"/>
      <c r="B76" s="13"/>
      <c r="C76" s="18"/>
      <c r="D76" s="20"/>
      <c r="E76" s="21"/>
      <c r="F76" s="21"/>
      <c r="G76" s="47"/>
      <c r="H76" s="47"/>
      <c r="I76" s="2"/>
      <c r="J76" s="2"/>
      <c r="K76" s="2"/>
      <c r="L76" s="2"/>
      <c r="M76" s="306"/>
      <c r="N76" s="19"/>
      <c r="O76" s="2"/>
      <c r="P76" s="14"/>
      <c r="Q76" s="2"/>
      <c r="R76" s="14"/>
      <c r="S76" s="21"/>
      <c r="T76" s="2"/>
      <c r="U76" s="13"/>
      <c r="V76" s="22"/>
      <c r="W76" s="22"/>
      <c r="X76" s="22"/>
      <c r="Y76" s="22"/>
      <c r="Z76" s="22"/>
      <c r="AA76" s="22"/>
      <c r="AB76" s="22"/>
      <c r="AC76" s="22"/>
      <c r="AD76" s="22"/>
      <c r="AE76" s="22"/>
      <c r="AF76" s="22"/>
      <c r="AG76" s="22"/>
      <c r="AH76" s="22"/>
      <c r="AI76" s="22"/>
      <c r="AJ76" s="22"/>
    </row>
    <row r="77" spans="1:36" ht="14.5">
      <c r="A77" s="18"/>
      <c r="B77" s="13"/>
      <c r="C77" s="18"/>
      <c r="D77" s="20"/>
      <c r="E77" s="21"/>
      <c r="F77" s="21"/>
      <c r="G77" s="47"/>
      <c r="H77" s="47"/>
      <c r="I77" s="2"/>
      <c r="J77" s="2"/>
      <c r="K77" s="2"/>
      <c r="L77" s="2"/>
      <c r="M77" s="306"/>
      <c r="N77" s="19"/>
      <c r="O77" s="2"/>
      <c r="P77" s="14"/>
      <c r="Q77" s="2"/>
      <c r="R77" s="14"/>
      <c r="S77" s="21"/>
      <c r="T77" s="2"/>
      <c r="U77" s="13"/>
      <c r="V77" s="22"/>
      <c r="W77" s="22"/>
      <c r="X77" s="22"/>
      <c r="Y77" s="22"/>
      <c r="Z77" s="22"/>
      <c r="AA77" s="22"/>
      <c r="AB77" s="22"/>
      <c r="AC77" s="22"/>
      <c r="AD77" s="22"/>
      <c r="AE77" s="22"/>
      <c r="AF77" s="22"/>
      <c r="AG77" s="22"/>
      <c r="AH77" s="22"/>
      <c r="AI77" s="22"/>
      <c r="AJ77" s="22"/>
    </row>
    <row r="78" spans="1:36" ht="14.5">
      <c r="A78" s="18"/>
      <c r="B78" s="13"/>
      <c r="C78" s="18"/>
      <c r="D78" s="20"/>
      <c r="E78" s="21"/>
      <c r="F78" s="21"/>
      <c r="G78" s="47"/>
      <c r="H78" s="47"/>
      <c r="I78" s="2"/>
      <c r="J78" s="2"/>
      <c r="K78" s="2"/>
      <c r="L78" s="2"/>
      <c r="M78" s="306"/>
      <c r="N78" s="19"/>
      <c r="O78" s="2"/>
      <c r="P78" s="14"/>
      <c r="Q78" s="2"/>
      <c r="R78" s="14"/>
      <c r="S78" s="21"/>
      <c r="T78" s="2"/>
      <c r="U78" s="13"/>
      <c r="V78" s="22"/>
      <c r="W78" s="22"/>
      <c r="X78" s="22"/>
      <c r="Y78" s="22"/>
      <c r="Z78" s="22"/>
      <c r="AA78" s="22"/>
      <c r="AB78" s="22"/>
      <c r="AC78" s="22"/>
      <c r="AD78" s="22"/>
      <c r="AE78" s="22"/>
      <c r="AF78" s="22"/>
      <c r="AG78" s="22"/>
      <c r="AH78" s="22"/>
      <c r="AI78" s="22"/>
      <c r="AJ78" s="22"/>
    </row>
    <row r="79" spans="1:36" ht="14.5">
      <c r="A79" s="18"/>
      <c r="B79" s="13"/>
      <c r="C79" s="18"/>
      <c r="D79" s="20"/>
      <c r="E79" s="21"/>
      <c r="F79" s="21"/>
      <c r="G79" s="47"/>
      <c r="H79" s="47"/>
      <c r="I79" s="2"/>
      <c r="J79" s="2"/>
      <c r="K79" s="2"/>
      <c r="L79" s="2"/>
      <c r="M79" s="306"/>
      <c r="N79" s="19"/>
      <c r="O79" s="2"/>
      <c r="P79" s="14"/>
      <c r="Q79" s="2"/>
      <c r="R79" s="14"/>
      <c r="S79" s="21"/>
      <c r="T79" s="2"/>
      <c r="U79" s="13"/>
      <c r="V79" s="22"/>
      <c r="W79" s="22"/>
      <c r="X79" s="22"/>
      <c r="Y79" s="22"/>
      <c r="Z79" s="22"/>
      <c r="AA79" s="22"/>
      <c r="AB79" s="22"/>
      <c r="AC79" s="22"/>
      <c r="AD79" s="22"/>
      <c r="AE79" s="22"/>
      <c r="AF79" s="22"/>
      <c r="AG79" s="22"/>
      <c r="AH79" s="22"/>
      <c r="AI79" s="22"/>
      <c r="AJ79" s="22"/>
    </row>
    <row r="80" spans="1:36" ht="14.5">
      <c r="A80" s="18"/>
      <c r="B80" s="13"/>
      <c r="C80" s="18"/>
      <c r="D80" s="20"/>
      <c r="E80" s="21"/>
      <c r="F80" s="21"/>
      <c r="G80" s="47"/>
      <c r="H80" s="47"/>
      <c r="I80" s="2"/>
      <c r="J80" s="2"/>
      <c r="K80" s="2"/>
      <c r="L80" s="2"/>
      <c r="M80" s="306"/>
      <c r="N80" s="19"/>
      <c r="O80" s="2"/>
      <c r="P80" s="14"/>
      <c r="Q80" s="2"/>
      <c r="R80" s="14"/>
      <c r="S80" s="21"/>
      <c r="T80" s="2"/>
      <c r="U80" s="13"/>
      <c r="V80" s="22"/>
      <c r="W80" s="22"/>
      <c r="X80" s="22"/>
      <c r="Y80" s="22"/>
      <c r="Z80" s="22"/>
      <c r="AA80" s="22"/>
      <c r="AB80" s="22"/>
      <c r="AC80" s="22"/>
      <c r="AD80" s="22"/>
      <c r="AE80" s="22"/>
      <c r="AF80" s="22"/>
      <c r="AG80" s="22"/>
      <c r="AH80" s="22"/>
      <c r="AI80" s="22"/>
      <c r="AJ80" s="22"/>
    </row>
    <row r="81" spans="1:36" ht="14.5">
      <c r="A81" s="18"/>
      <c r="B81" s="13"/>
      <c r="C81" s="18"/>
      <c r="D81" s="20"/>
      <c r="E81" s="21"/>
      <c r="F81" s="21"/>
      <c r="G81" s="47"/>
      <c r="H81" s="47"/>
      <c r="I81" s="48"/>
      <c r="J81" s="2"/>
      <c r="K81" s="2"/>
      <c r="L81" s="2"/>
      <c r="M81" s="306"/>
      <c r="N81" s="19"/>
      <c r="O81" s="2"/>
      <c r="P81" s="14"/>
      <c r="Q81" s="2"/>
      <c r="R81" s="14"/>
      <c r="S81" s="21"/>
      <c r="T81" s="2"/>
      <c r="U81" s="13"/>
      <c r="V81" s="22"/>
      <c r="W81" s="22"/>
      <c r="X81" s="22"/>
      <c r="Y81" s="22"/>
      <c r="Z81" s="22"/>
      <c r="AA81" s="22"/>
      <c r="AB81" s="22"/>
      <c r="AC81" s="22"/>
      <c r="AD81" s="22"/>
      <c r="AE81" s="22"/>
      <c r="AF81" s="22"/>
      <c r="AG81" s="22"/>
      <c r="AH81" s="22"/>
      <c r="AI81" s="22"/>
      <c r="AJ81" s="22"/>
    </row>
    <row r="82" spans="1:36" ht="14.5">
      <c r="A82" s="18"/>
      <c r="B82" s="13"/>
      <c r="C82" s="18"/>
      <c r="D82" s="20"/>
      <c r="E82" s="21"/>
      <c r="F82" s="21"/>
      <c r="G82" s="47"/>
      <c r="H82" s="47"/>
      <c r="I82" s="2"/>
      <c r="J82" s="2"/>
      <c r="K82" s="2"/>
      <c r="L82" s="2"/>
      <c r="M82" s="306"/>
      <c r="N82" s="19"/>
      <c r="O82" s="2"/>
      <c r="P82" s="14"/>
      <c r="Q82" s="2"/>
      <c r="R82" s="14"/>
      <c r="S82" s="21"/>
      <c r="T82" s="2"/>
      <c r="U82" s="13"/>
      <c r="V82" s="22"/>
      <c r="W82" s="22"/>
      <c r="X82" s="22"/>
      <c r="Y82" s="22"/>
      <c r="Z82" s="22"/>
      <c r="AA82" s="22"/>
      <c r="AB82" s="22"/>
      <c r="AC82" s="22"/>
      <c r="AD82" s="22"/>
      <c r="AE82" s="22"/>
      <c r="AF82" s="22"/>
      <c r="AG82" s="22"/>
      <c r="AH82" s="22"/>
      <c r="AI82" s="22"/>
      <c r="AJ82" s="22"/>
    </row>
    <row r="83" spans="1:36" ht="14.5">
      <c r="A83" s="18"/>
      <c r="B83" s="13"/>
      <c r="C83" s="18"/>
      <c r="D83" s="19"/>
      <c r="E83" s="16"/>
      <c r="F83" s="16"/>
      <c r="G83" s="16"/>
      <c r="H83" s="16"/>
      <c r="I83" s="16"/>
      <c r="J83" s="2"/>
      <c r="K83" s="15"/>
      <c r="L83" s="307"/>
      <c r="M83" s="2"/>
      <c r="N83" s="19"/>
      <c r="O83" s="2"/>
      <c r="P83" s="14"/>
      <c r="Q83" s="2"/>
      <c r="R83" s="14"/>
      <c r="S83" s="21"/>
      <c r="T83" s="2"/>
      <c r="U83" s="13"/>
      <c r="V83" s="22"/>
      <c r="W83" s="22"/>
      <c r="X83" s="22"/>
      <c r="Y83" s="22"/>
      <c r="Z83" s="22"/>
      <c r="AA83" s="22"/>
      <c r="AB83" s="22"/>
      <c r="AC83" s="22"/>
      <c r="AD83" s="22"/>
      <c r="AE83" s="22"/>
      <c r="AF83" s="22"/>
      <c r="AG83" s="22"/>
      <c r="AH83" s="22"/>
      <c r="AI83" s="22"/>
      <c r="AJ83" s="22"/>
    </row>
    <row r="84" spans="1:36" ht="14.5">
      <c r="A84" s="18"/>
      <c r="B84" s="13"/>
      <c r="C84" s="18"/>
      <c r="D84" s="20"/>
      <c r="E84" s="21"/>
      <c r="F84" s="21"/>
      <c r="G84" s="2"/>
      <c r="H84" s="2"/>
      <c r="I84" s="2"/>
      <c r="J84" s="2"/>
      <c r="K84" s="2"/>
      <c r="L84" s="307"/>
      <c r="M84" s="2"/>
      <c r="N84" s="19"/>
      <c r="O84" s="2"/>
      <c r="P84" s="14"/>
      <c r="Q84" s="2"/>
      <c r="R84" s="14"/>
      <c r="S84" s="21"/>
      <c r="T84" s="2"/>
      <c r="U84" s="13"/>
      <c r="V84" s="22"/>
      <c r="W84" s="22"/>
      <c r="X84" s="22"/>
      <c r="Y84" s="22"/>
      <c r="Z84" s="22"/>
      <c r="AA84" s="22"/>
      <c r="AB84" s="22"/>
      <c r="AC84" s="22"/>
      <c r="AD84" s="22"/>
      <c r="AE84" s="22"/>
      <c r="AF84" s="22"/>
      <c r="AG84" s="22"/>
      <c r="AH84" s="22"/>
      <c r="AI84" s="22"/>
      <c r="AJ84" s="22"/>
    </row>
    <row r="85" spans="1:36" ht="14.5">
      <c r="A85" s="18"/>
      <c r="B85" s="13"/>
      <c r="C85" s="18"/>
      <c r="D85" s="20"/>
      <c r="E85" s="21"/>
      <c r="F85" s="21"/>
      <c r="G85" s="2"/>
      <c r="H85" s="2"/>
      <c r="I85" s="2"/>
      <c r="J85" s="2"/>
      <c r="K85" s="2"/>
      <c r="L85" s="2"/>
      <c r="M85" s="2"/>
      <c r="N85" s="19"/>
      <c r="O85" s="2"/>
      <c r="P85" s="14"/>
      <c r="Q85" s="2"/>
      <c r="R85" s="14"/>
      <c r="S85" s="21"/>
      <c r="T85" s="2"/>
      <c r="U85" s="13"/>
      <c r="V85" s="22"/>
      <c r="W85" s="22"/>
      <c r="X85" s="22"/>
      <c r="Y85" s="22"/>
      <c r="Z85" s="22"/>
      <c r="AA85" s="22"/>
      <c r="AB85" s="22"/>
      <c r="AC85" s="22"/>
      <c r="AD85" s="22"/>
      <c r="AE85" s="22"/>
      <c r="AF85" s="22"/>
      <c r="AG85" s="22"/>
      <c r="AH85" s="22"/>
      <c r="AI85" s="22"/>
      <c r="AJ85" s="22"/>
    </row>
    <row r="86" spans="1:36" ht="14.5">
      <c r="A86" s="18"/>
      <c r="B86" s="13"/>
      <c r="C86" s="18"/>
      <c r="D86" s="20"/>
      <c r="E86" s="21"/>
      <c r="F86" s="21"/>
      <c r="G86" s="2"/>
      <c r="H86" s="2"/>
      <c r="I86" s="2"/>
      <c r="J86" s="2"/>
      <c r="K86" s="2"/>
      <c r="L86" s="2"/>
      <c r="M86" s="2"/>
      <c r="N86" s="19"/>
      <c r="O86" s="2"/>
      <c r="P86" s="14"/>
      <c r="Q86" s="2"/>
      <c r="R86" s="14"/>
      <c r="S86" s="21"/>
      <c r="T86" s="2"/>
      <c r="U86" s="13"/>
      <c r="V86" s="22"/>
      <c r="W86" s="22"/>
      <c r="X86" s="22"/>
      <c r="Y86" s="22"/>
      <c r="Z86" s="22"/>
      <c r="AA86" s="22"/>
      <c r="AB86" s="22"/>
      <c r="AC86" s="22"/>
      <c r="AD86" s="22"/>
      <c r="AE86" s="22"/>
      <c r="AF86" s="22"/>
      <c r="AG86" s="22"/>
      <c r="AH86" s="22"/>
      <c r="AI86" s="22"/>
      <c r="AJ86" s="22"/>
    </row>
    <row r="87" spans="1:36" ht="14.5">
      <c r="A87" s="18"/>
      <c r="B87" s="13"/>
      <c r="C87" s="18"/>
      <c r="D87" s="20"/>
      <c r="E87" s="21"/>
      <c r="F87" s="21"/>
      <c r="G87" s="2"/>
      <c r="H87" s="2"/>
      <c r="I87" s="2"/>
      <c r="J87" s="2"/>
      <c r="K87" s="2"/>
      <c r="L87" s="2"/>
      <c r="M87" s="2"/>
      <c r="N87" s="19"/>
      <c r="O87" s="2"/>
      <c r="P87" s="14"/>
      <c r="Q87" s="2"/>
      <c r="R87" s="14"/>
      <c r="S87" s="21"/>
      <c r="T87" s="2"/>
      <c r="U87" s="13"/>
      <c r="V87" s="22"/>
      <c r="W87" s="22"/>
      <c r="X87" s="22"/>
      <c r="Y87" s="22"/>
      <c r="Z87" s="22"/>
      <c r="AA87" s="22"/>
      <c r="AB87" s="22"/>
      <c r="AC87" s="22"/>
      <c r="AD87" s="22"/>
      <c r="AE87" s="22"/>
      <c r="AF87" s="22"/>
      <c r="AG87" s="22"/>
      <c r="AH87" s="22"/>
      <c r="AI87" s="22"/>
      <c r="AJ87" s="22"/>
    </row>
    <row r="88" spans="1:36" ht="14.5">
      <c r="A88" s="18"/>
      <c r="B88" s="13"/>
      <c r="C88" s="18"/>
      <c r="D88" s="20"/>
      <c r="E88" s="21"/>
      <c r="F88" s="21"/>
      <c r="G88" s="2"/>
      <c r="H88" s="2"/>
      <c r="I88" s="2"/>
      <c r="J88" s="2"/>
      <c r="K88" s="2"/>
      <c r="L88" s="2"/>
      <c r="M88" s="2"/>
      <c r="N88" s="19"/>
      <c r="O88" s="2"/>
      <c r="P88" s="14"/>
      <c r="Q88" s="2"/>
      <c r="R88" s="14"/>
      <c r="S88" s="21"/>
      <c r="T88" s="2"/>
      <c r="U88" s="13"/>
      <c r="V88" s="22"/>
      <c r="W88" s="22"/>
      <c r="X88" s="22"/>
      <c r="Y88" s="22"/>
      <c r="Z88" s="22"/>
      <c r="AA88" s="22"/>
      <c r="AB88" s="22"/>
      <c r="AC88" s="22"/>
      <c r="AD88" s="22"/>
      <c r="AE88" s="22"/>
      <c r="AF88" s="22"/>
      <c r="AG88" s="22"/>
      <c r="AH88" s="22"/>
      <c r="AI88" s="22"/>
      <c r="AJ88" s="22"/>
    </row>
    <row r="89" spans="1:36" ht="14.5">
      <c r="A89" s="18"/>
      <c r="B89" s="23"/>
      <c r="C89" s="18"/>
      <c r="D89" s="20"/>
      <c r="E89" s="21"/>
      <c r="F89" s="21"/>
      <c r="G89" s="2"/>
      <c r="H89" s="2"/>
      <c r="I89" s="2"/>
      <c r="J89" s="2"/>
      <c r="K89" s="2"/>
      <c r="L89" s="2"/>
      <c r="M89" s="2"/>
      <c r="N89" s="19"/>
      <c r="O89" s="2"/>
      <c r="P89" s="14"/>
      <c r="Q89" s="2"/>
      <c r="R89" s="14"/>
      <c r="S89" s="21"/>
      <c r="T89" s="2"/>
      <c r="U89" s="13"/>
      <c r="V89" s="22"/>
      <c r="W89" s="22"/>
      <c r="X89" s="22"/>
      <c r="Y89" s="22"/>
      <c r="Z89" s="22"/>
      <c r="AA89" s="22"/>
      <c r="AB89" s="22"/>
      <c r="AC89" s="22"/>
      <c r="AD89" s="22"/>
      <c r="AE89" s="22"/>
      <c r="AF89" s="22"/>
      <c r="AG89" s="22"/>
      <c r="AH89" s="22"/>
      <c r="AI89" s="22"/>
      <c r="AJ89" s="22"/>
    </row>
    <row r="90" spans="1:36" ht="14.5">
      <c r="A90" s="18"/>
      <c r="B90" s="13"/>
      <c r="C90" s="18"/>
      <c r="D90" s="20"/>
      <c r="E90" s="21"/>
      <c r="F90" s="21"/>
      <c r="G90" s="2"/>
      <c r="H90" s="2"/>
      <c r="I90" s="2"/>
      <c r="J90" s="2"/>
      <c r="K90" s="2"/>
      <c r="L90" s="2"/>
      <c r="M90" s="2"/>
      <c r="N90" s="19"/>
      <c r="O90" s="2"/>
      <c r="P90" s="14"/>
      <c r="Q90" s="2"/>
      <c r="R90" s="14"/>
      <c r="S90" s="21"/>
      <c r="T90" s="2"/>
      <c r="U90" s="13"/>
      <c r="V90" s="22"/>
      <c r="W90" s="22"/>
      <c r="X90" s="22"/>
      <c r="Y90" s="22"/>
      <c r="Z90" s="22"/>
      <c r="AA90" s="22"/>
      <c r="AB90" s="22"/>
      <c r="AC90" s="22"/>
      <c r="AD90" s="22"/>
      <c r="AE90" s="22"/>
      <c r="AF90" s="22"/>
      <c r="AG90" s="22"/>
      <c r="AH90" s="22"/>
      <c r="AI90" s="22"/>
      <c r="AJ90" s="22"/>
    </row>
    <row r="91" spans="1:36" ht="14.5">
      <c r="A91" s="18"/>
      <c r="B91" s="13"/>
      <c r="C91" s="18"/>
      <c r="D91" s="19"/>
      <c r="E91" s="16"/>
      <c r="F91" s="16"/>
      <c r="G91" s="16"/>
      <c r="H91" s="16"/>
      <c r="I91" s="16"/>
      <c r="J91" s="2"/>
      <c r="K91" s="15"/>
      <c r="L91" s="15"/>
      <c r="M91" s="16"/>
      <c r="N91" s="16"/>
      <c r="O91" s="2"/>
      <c r="P91" s="14"/>
      <c r="Q91" s="2"/>
      <c r="R91" s="14"/>
      <c r="S91" s="21"/>
      <c r="T91" s="2"/>
      <c r="U91" s="13"/>
      <c r="V91" s="22"/>
      <c r="W91" s="22"/>
      <c r="X91" s="22"/>
      <c r="Y91" s="22"/>
      <c r="Z91" s="22"/>
      <c r="AA91" s="22"/>
      <c r="AB91" s="22"/>
      <c r="AC91" s="22"/>
      <c r="AD91" s="22"/>
      <c r="AE91" s="22"/>
      <c r="AF91" s="22"/>
      <c r="AG91" s="22"/>
      <c r="AH91" s="22"/>
      <c r="AI91" s="22"/>
      <c r="AJ91" s="22"/>
    </row>
    <row r="92" spans="1:36" ht="14.5">
      <c r="A92" s="18"/>
      <c r="B92" s="13"/>
      <c r="C92" s="18"/>
      <c r="D92" s="20"/>
      <c r="E92" s="21"/>
      <c r="F92" s="21"/>
      <c r="G92" s="2"/>
      <c r="H92" s="2"/>
      <c r="I92" s="2"/>
      <c r="J92" s="2"/>
      <c r="K92" s="2"/>
      <c r="L92" s="2"/>
      <c r="M92" s="2"/>
      <c r="N92" s="19"/>
      <c r="O92" s="2"/>
      <c r="P92" s="14"/>
      <c r="Q92" s="2"/>
      <c r="R92" s="14"/>
      <c r="S92" s="21"/>
      <c r="T92" s="2"/>
      <c r="U92" s="13"/>
      <c r="V92" s="22"/>
      <c r="W92" s="22"/>
      <c r="X92" s="22"/>
      <c r="Y92" s="22"/>
      <c r="Z92" s="22"/>
      <c r="AA92" s="22"/>
      <c r="AB92" s="22"/>
      <c r="AC92" s="22"/>
      <c r="AD92" s="22"/>
      <c r="AE92" s="22"/>
      <c r="AF92" s="22"/>
      <c r="AG92" s="22"/>
      <c r="AH92" s="22"/>
      <c r="AI92" s="22"/>
      <c r="AJ92" s="22"/>
    </row>
    <row r="93" spans="1:36" ht="14.5">
      <c r="A93" s="18"/>
      <c r="B93" s="13"/>
      <c r="C93" s="18"/>
      <c r="D93" s="20"/>
      <c r="E93" s="21"/>
      <c r="F93" s="21"/>
      <c r="G93" s="2"/>
      <c r="H93" s="2"/>
      <c r="I93" s="16"/>
      <c r="J93" s="2"/>
      <c r="K93" s="2"/>
      <c r="L93" s="2"/>
      <c r="M93" s="2"/>
      <c r="N93" s="19"/>
      <c r="O93" s="2"/>
      <c r="P93" s="14"/>
      <c r="Q93" s="2"/>
      <c r="R93" s="14"/>
      <c r="S93" s="21"/>
      <c r="T93" s="2"/>
      <c r="U93" s="13"/>
      <c r="V93" s="22"/>
      <c r="W93" s="22"/>
      <c r="X93" s="22"/>
      <c r="Y93" s="22"/>
      <c r="Z93" s="22"/>
      <c r="AA93" s="22"/>
      <c r="AB93" s="22"/>
      <c r="AC93" s="22"/>
      <c r="AD93" s="22"/>
      <c r="AE93" s="22"/>
      <c r="AF93" s="22"/>
      <c r="AG93" s="22"/>
      <c r="AH93" s="22"/>
      <c r="AI93" s="22"/>
      <c r="AJ93" s="22"/>
    </row>
    <row r="94" spans="1:36" ht="14.5">
      <c r="A94" s="18"/>
      <c r="B94" s="13"/>
      <c r="C94" s="18"/>
      <c r="D94" s="20"/>
      <c r="E94" s="21"/>
      <c r="F94" s="21"/>
      <c r="G94" s="16"/>
      <c r="H94" s="16"/>
      <c r="I94" s="2"/>
      <c r="J94" s="2"/>
      <c r="K94" s="2"/>
      <c r="L94" s="2"/>
      <c r="M94" s="2"/>
      <c r="N94" s="19"/>
      <c r="O94" s="2"/>
      <c r="P94" s="14"/>
      <c r="Q94" s="2"/>
      <c r="R94" s="14"/>
      <c r="S94" s="21"/>
      <c r="T94" s="2"/>
      <c r="U94" s="13"/>
      <c r="V94" s="22"/>
      <c r="W94" s="22"/>
      <c r="X94" s="22"/>
      <c r="Y94" s="22"/>
      <c r="Z94" s="22"/>
      <c r="AA94" s="22"/>
      <c r="AB94" s="22"/>
      <c r="AC94" s="22"/>
      <c r="AD94" s="22"/>
      <c r="AE94" s="22"/>
      <c r="AF94" s="22"/>
      <c r="AG94" s="22"/>
      <c r="AH94" s="22"/>
      <c r="AI94" s="22"/>
      <c r="AJ94" s="22"/>
    </row>
    <row r="95" spans="1:36" ht="14.5">
      <c r="A95" s="18"/>
      <c r="B95" s="13"/>
      <c r="C95" s="18"/>
      <c r="D95" s="20"/>
      <c r="E95" s="21"/>
      <c r="F95" s="21"/>
      <c r="G95" s="2"/>
      <c r="H95" s="2"/>
      <c r="I95" s="2"/>
      <c r="J95" s="2"/>
      <c r="K95" s="2"/>
      <c r="L95" s="2"/>
      <c r="M95" s="2"/>
      <c r="N95" s="19"/>
      <c r="O95" s="2"/>
      <c r="P95" s="14"/>
      <c r="Q95" s="2"/>
      <c r="R95" s="14"/>
      <c r="S95" s="21"/>
      <c r="T95" s="2"/>
      <c r="U95" s="13"/>
      <c r="V95" s="22"/>
      <c r="W95" s="22"/>
      <c r="X95" s="22"/>
      <c r="Y95" s="22"/>
      <c r="Z95" s="22"/>
      <c r="AA95" s="22"/>
      <c r="AB95" s="22"/>
      <c r="AC95" s="22"/>
      <c r="AD95" s="22"/>
      <c r="AE95" s="22"/>
      <c r="AF95" s="22"/>
      <c r="AG95" s="22"/>
      <c r="AH95" s="22"/>
      <c r="AI95" s="22"/>
      <c r="AJ95" s="22"/>
    </row>
    <row r="96" spans="1:36" ht="14.5">
      <c r="A96" s="18"/>
      <c r="B96" s="13"/>
      <c r="C96" s="18"/>
      <c r="D96" s="20"/>
      <c r="E96" s="21"/>
      <c r="F96" s="21"/>
      <c r="G96" s="2"/>
      <c r="H96" s="2"/>
      <c r="I96" s="2"/>
      <c r="J96" s="2"/>
      <c r="K96" s="2"/>
      <c r="L96" s="2"/>
      <c r="M96" s="2"/>
      <c r="N96" s="19"/>
      <c r="O96" s="2"/>
      <c r="P96" s="14"/>
      <c r="Q96" s="2"/>
      <c r="R96" s="14"/>
      <c r="S96" s="21"/>
      <c r="T96" s="2"/>
      <c r="U96" s="13"/>
      <c r="V96" s="22"/>
      <c r="W96" s="22"/>
      <c r="X96" s="22"/>
      <c r="Y96" s="22"/>
      <c r="Z96" s="22"/>
      <c r="AA96" s="22"/>
      <c r="AB96" s="22"/>
      <c r="AC96" s="22"/>
      <c r="AD96" s="22"/>
      <c r="AE96" s="22"/>
      <c r="AF96" s="22"/>
      <c r="AG96" s="22"/>
      <c r="AH96" s="22"/>
      <c r="AI96" s="22"/>
      <c r="AJ96" s="22"/>
    </row>
    <row r="97" spans="1:36" ht="14.5">
      <c r="A97" s="18"/>
      <c r="B97" s="13"/>
      <c r="C97" s="18"/>
      <c r="D97" s="20"/>
      <c r="E97" s="21"/>
      <c r="F97" s="21"/>
      <c r="G97" s="2"/>
      <c r="H97" s="2"/>
      <c r="I97" s="2"/>
      <c r="J97" s="2"/>
      <c r="K97" s="2"/>
      <c r="L97" s="2"/>
      <c r="M97" s="2"/>
      <c r="N97" s="19"/>
      <c r="O97" s="2"/>
      <c r="P97" s="14"/>
      <c r="Q97" s="2"/>
      <c r="R97" s="14"/>
      <c r="S97" s="21"/>
      <c r="T97" s="2"/>
      <c r="U97" s="13"/>
      <c r="V97" s="22"/>
      <c r="W97" s="22"/>
      <c r="X97" s="22"/>
      <c r="Y97" s="22"/>
      <c r="Z97" s="22"/>
      <c r="AA97" s="22"/>
      <c r="AB97" s="22"/>
      <c r="AC97" s="22"/>
      <c r="AD97" s="22"/>
      <c r="AE97" s="22"/>
      <c r="AF97" s="22"/>
      <c r="AG97" s="22"/>
      <c r="AH97" s="22"/>
      <c r="AI97" s="22"/>
      <c r="AJ97" s="22"/>
    </row>
    <row r="98" spans="1:36" ht="14.5">
      <c r="A98" s="18"/>
      <c r="B98" s="13"/>
      <c r="C98" s="18"/>
      <c r="D98" s="20"/>
      <c r="E98" s="21"/>
      <c r="F98" s="21"/>
      <c r="G98" s="2"/>
      <c r="H98" s="2"/>
      <c r="I98" s="16"/>
      <c r="J98" s="2"/>
      <c r="K98" s="2"/>
      <c r="L98" s="2"/>
      <c r="M98" s="2"/>
      <c r="N98" s="19"/>
      <c r="O98" s="2"/>
      <c r="P98" s="14"/>
      <c r="Q98" s="2"/>
      <c r="R98" s="14"/>
      <c r="S98" s="21"/>
      <c r="T98" s="2"/>
      <c r="U98" s="13"/>
      <c r="V98" s="22"/>
      <c r="W98" s="22"/>
      <c r="X98" s="22"/>
      <c r="Y98" s="22"/>
      <c r="Z98" s="22"/>
      <c r="AA98" s="22"/>
      <c r="AB98" s="22"/>
      <c r="AC98" s="22"/>
      <c r="AD98" s="22"/>
      <c r="AE98" s="22"/>
      <c r="AF98" s="22"/>
      <c r="AG98" s="22"/>
      <c r="AH98" s="22"/>
      <c r="AI98" s="22"/>
      <c r="AJ98" s="22"/>
    </row>
    <row r="99" spans="1:36" ht="14.5">
      <c r="A99" s="18"/>
      <c r="B99" s="13"/>
      <c r="C99" s="18"/>
      <c r="D99" s="20"/>
      <c r="E99" s="21"/>
      <c r="F99" s="21"/>
      <c r="G99" s="2"/>
      <c r="H99" s="2"/>
      <c r="I99" s="2"/>
      <c r="J99" s="2"/>
      <c r="K99" s="2"/>
      <c r="L99" s="2"/>
      <c r="M99" s="2"/>
      <c r="N99" s="19"/>
      <c r="O99" s="2"/>
      <c r="P99" s="14"/>
      <c r="Q99" s="2"/>
      <c r="R99" s="14"/>
      <c r="S99" s="21"/>
      <c r="T99" s="2"/>
      <c r="U99" s="13"/>
      <c r="V99" s="22"/>
      <c r="W99" s="22"/>
      <c r="X99" s="22"/>
      <c r="Y99" s="22"/>
      <c r="Z99" s="22"/>
      <c r="AA99" s="22"/>
      <c r="AB99" s="22"/>
      <c r="AC99" s="22"/>
      <c r="AD99" s="22"/>
      <c r="AE99" s="22"/>
      <c r="AF99" s="22"/>
      <c r="AG99" s="22"/>
      <c r="AH99" s="22"/>
      <c r="AI99" s="22"/>
      <c r="AJ99" s="22"/>
    </row>
    <row r="100" spans="1:36" ht="14.5">
      <c r="A100" s="18"/>
      <c r="B100" s="13"/>
      <c r="C100" s="18"/>
      <c r="D100" s="20"/>
      <c r="E100" s="21"/>
      <c r="F100" s="22"/>
      <c r="G100" s="2"/>
      <c r="H100" s="2"/>
      <c r="I100" s="2"/>
      <c r="J100" s="2"/>
      <c r="K100" s="2"/>
      <c r="L100" s="2"/>
      <c r="M100" s="2"/>
      <c r="N100" s="19"/>
      <c r="O100" s="2"/>
      <c r="P100" s="14"/>
      <c r="Q100" s="2"/>
      <c r="R100" s="14"/>
      <c r="S100" s="21"/>
      <c r="T100" s="2"/>
      <c r="U100" s="13"/>
      <c r="V100" s="22"/>
      <c r="W100" s="22"/>
      <c r="X100" s="22"/>
      <c r="Y100" s="22"/>
      <c r="Z100" s="22"/>
      <c r="AA100" s="22"/>
      <c r="AB100" s="22"/>
      <c r="AC100" s="22"/>
      <c r="AD100" s="22"/>
      <c r="AE100" s="22"/>
      <c r="AF100" s="22"/>
      <c r="AG100" s="22"/>
      <c r="AH100" s="22"/>
      <c r="AI100" s="22"/>
      <c r="AJ100" s="22"/>
    </row>
    <row r="101" spans="1:36" ht="14.5">
      <c r="A101" s="308"/>
      <c r="B101" s="309"/>
      <c r="C101" s="308"/>
      <c r="D101" s="310"/>
      <c r="E101" s="311"/>
      <c r="F101" s="311"/>
      <c r="G101" s="312"/>
      <c r="H101" s="312"/>
      <c r="I101" s="312"/>
      <c r="J101" s="312"/>
      <c r="K101" s="312"/>
      <c r="L101" s="312"/>
      <c r="M101" s="312"/>
      <c r="N101" s="313"/>
      <c r="O101" s="312"/>
      <c r="P101" s="314"/>
      <c r="Q101" s="312"/>
      <c r="R101" s="314"/>
      <c r="S101" s="311"/>
      <c r="T101" s="312"/>
      <c r="U101" s="309"/>
      <c r="V101" s="22"/>
      <c r="W101" s="22"/>
      <c r="X101" s="22"/>
      <c r="Y101" s="22"/>
      <c r="Z101" s="22"/>
      <c r="AA101" s="22"/>
      <c r="AB101" s="22"/>
      <c r="AC101" s="22"/>
      <c r="AD101" s="22"/>
      <c r="AE101" s="22"/>
      <c r="AF101" s="22"/>
      <c r="AG101" s="22"/>
      <c r="AH101" s="22"/>
      <c r="AI101" s="22"/>
      <c r="AJ101" s="22"/>
    </row>
    <row r="102" spans="1:36" ht="14.5">
      <c r="A102" s="315"/>
      <c r="B102" s="316"/>
      <c r="C102" s="315"/>
      <c r="D102" s="317"/>
      <c r="E102" s="318"/>
      <c r="F102" s="318"/>
      <c r="G102" s="184"/>
      <c r="H102" s="184"/>
      <c r="I102" s="184"/>
      <c r="J102" s="184"/>
      <c r="K102" s="184"/>
      <c r="L102" s="2"/>
      <c r="M102" s="184"/>
      <c r="N102" s="181"/>
      <c r="O102" s="184"/>
      <c r="P102" s="319"/>
      <c r="Q102" s="184"/>
      <c r="R102" s="319"/>
      <c r="S102" s="318"/>
      <c r="T102" s="184"/>
      <c r="U102" s="316"/>
      <c r="V102" s="22"/>
      <c r="W102" s="22"/>
      <c r="X102" s="22"/>
      <c r="Y102" s="22"/>
      <c r="Z102" s="22"/>
      <c r="AA102" s="22"/>
      <c r="AB102" s="22"/>
      <c r="AC102" s="22"/>
      <c r="AD102" s="22"/>
      <c r="AE102" s="22"/>
      <c r="AF102" s="22"/>
      <c r="AG102" s="22"/>
      <c r="AH102" s="22"/>
      <c r="AI102" s="22"/>
      <c r="AJ102" s="22"/>
    </row>
    <row r="103" spans="1:36" ht="14.5">
      <c r="A103" s="315"/>
      <c r="B103" s="316"/>
      <c r="C103" s="315"/>
      <c r="D103" s="317"/>
      <c r="E103" s="318"/>
      <c r="F103" s="318"/>
      <c r="G103" s="184"/>
      <c r="H103" s="184"/>
      <c r="I103" s="184"/>
      <c r="J103" s="184"/>
      <c r="K103" s="184"/>
      <c r="L103" s="184"/>
      <c r="M103" s="184"/>
      <c r="N103" s="181"/>
      <c r="O103" s="184"/>
      <c r="P103" s="319"/>
      <c r="Q103" s="184"/>
      <c r="R103" s="319"/>
      <c r="S103" s="318"/>
      <c r="T103" s="184"/>
      <c r="U103" s="316"/>
      <c r="V103" s="22"/>
      <c r="W103" s="22"/>
      <c r="X103" s="22"/>
      <c r="Y103" s="22"/>
      <c r="Z103" s="22"/>
      <c r="AA103" s="22"/>
      <c r="AB103" s="22"/>
      <c r="AC103" s="22"/>
      <c r="AD103" s="22"/>
      <c r="AE103" s="22"/>
      <c r="AF103" s="22"/>
      <c r="AG103" s="22"/>
      <c r="AH103" s="22"/>
      <c r="AI103" s="22"/>
      <c r="AJ103" s="22"/>
    </row>
    <row r="104" spans="1:36" ht="14.5">
      <c r="A104" s="315"/>
      <c r="B104" s="316"/>
      <c r="C104" s="315"/>
      <c r="D104" s="317"/>
      <c r="E104" s="318"/>
      <c r="F104" s="318"/>
      <c r="G104" s="184"/>
      <c r="H104" s="184"/>
      <c r="I104" s="184"/>
      <c r="J104" s="184"/>
      <c r="K104" s="184"/>
      <c r="L104" s="184"/>
      <c r="M104" s="184"/>
      <c r="N104" s="181"/>
      <c r="O104" s="184"/>
      <c r="P104" s="319"/>
      <c r="Q104" s="184"/>
      <c r="R104" s="319"/>
      <c r="S104" s="318"/>
      <c r="T104" s="184"/>
      <c r="U104" s="316"/>
      <c r="V104" s="22"/>
      <c r="W104" s="22"/>
      <c r="X104" s="22"/>
      <c r="Y104" s="22"/>
      <c r="Z104" s="22"/>
      <c r="AA104" s="22"/>
      <c r="AB104" s="22"/>
      <c r="AC104" s="22"/>
      <c r="AD104" s="22"/>
      <c r="AE104" s="22"/>
      <c r="AF104" s="22"/>
      <c r="AG104" s="22"/>
      <c r="AH104" s="22"/>
      <c r="AI104" s="22"/>
      <c r="AJ104" s="22"/>
    </row>
    <row r="105" spans="1:36" ht="14.5">
      <c r="A105" s="315"/>
      <c r="B105" s="316"/>
      <c r="C105" s="315"/>
      <c r="D105" s="317"/>
      <c r="E105" s="318"/>
      <c r="F105" s="318"/>
      <c r="G105" s="184"/>
      <c r="H105" s="184"/>
      <c r="I105" s="184"/>
      <c r="J105" s="184"/>
      <c r="K105" s="184"/>
      <c r="L105" s="184"/>
      <c r="M105" s="184"/>
      <c r="N105" s="181"/>
      <c r="O105" s="184"/>
      <c r="P105" s="319"/>
      <c r="Q105" s="184"/>
      <c r="R105" s="319"/>
      <c r="S105" s="318"/>
      <c r="T105" s="184"/>
      <c r="U105" s="316"/>
      <c r="V105" s="22"/>
      <c r="W105" s="22"/>
      <c r="X105" s="22"/>
      <c r="Y105" s="22"/>
      <c r="Z105" s="22"/>
      <c r="AA105" s="22"/>
      <c r="AB105" s="22"/>
      <c r="AC105" s="22"/>
      <c r="AD105" s="22"/>
      <c r="AE105" s="22"/>
      <c r="AF105" s="22"/>
      <c r="AG105" s="22"/>
      <c r="AH105" s="22"/>
      <c r="AI105" s="22"/>
      <c r="AJ105" s="22"/>
    </row>
    <row r="106" spans="1:36" ht="14.5">
      <c r="A106" s="315"/>
      <c r="B106" s="316"/>
      <c r="C106" s="315"/>
      <c r="D106" s="317"/>
      <c r="E106" s="318"/>
      <c r="F106" s="318"/>
      <c r="G106" s="184"/>
      <c r="H106" s="184"/>
      <c r="I106" s="184"/>
      <c r="J106" s="26"/>
      <c r="K106" s="184"/>
      <c r="L106" s="184"/>
      <c r="M106" s="184"/>
      <c r="N106" s="181"/>
      <c r="O106" s="184"/>
      <c r="P106" s="319"/>
      <c r="Q106" s="184"/>
      <c r="R106" s="319"/>
      <c r="S106" s="318"/>
      <c r="T106" s="184"/>
      <c r="U106" s="316"/>
      <c r="V106" s="22"/>
      <c r="W106" s="22"/>
      <c r="X106" s="22"/>
      <c r="Y106" s="22"/>
      <c r="Z106" s="22"/>
      <c r="AA106" s="22"/>
      <c r="AB106" s="22"/>
      <c r="AC106" s="22"/>
      <c r="AD106" s="22"/>
      <c r="AE106" s="22"/>
      <c r="AF106" s="22"/>
      <c r="AG106" s="22"/>
      <c r="AH106" s="22"/>
      <c r="AI106" s="22"/>
      <c r="AJ106" s="22"/>
    </row>
    <row r="107" spans="1:36" ht="14.5">
      <c r="A107" s="29"/>
      <c r="B107" s="320"/>
      <c r="C107" s="29"/>
      <c r="D107" s="112"/>
      <c r="E107" s="22"/>
      <c r="F107" s="22"/>
      <c r="G107" s="26"/>
      <c r="H107" s="26"/>
      <c r="I107" s="26"/>
      <c r="J107" s="26"/>
      <c r="K107" s="26"/>
      <c r="L107" s="26"/>
      <c r="M107" s="26"/>
      <c r="N107" s="37"/>
      <c r="O107" s="26"/>
      <c r="P107" s="299"/>
      <c r="Q107" s="26"/>
      <c r="R107" s="299"/>
      <c r="S107" s="22"/>
      <c r="T107" s="26"/>
      <c r="U107" s="55"/>
      <c r="V107" s="22"/>
      <c r="W107" s="22"/>
      <c r="X107" s="22"/>
      <c r="Y107" s="22"/>
      <c r="Z107" s="22"/>
      <c r="AA107" s="22"/>
      <c r="AB107" s="22"/>
      <c r="AC107" s="22"/>
      <c r="AD107" s="22"/>
      <c r="AE107" s="22"/>
      <c r="AF107" s="22"/>
      <c r="AG107" s="22"/>
      <c r="AH107" s="22"/>
      <c r="AI107" s="22"/>
      <c r="AJ107" s="22"/>
    </row>
    <row r="108" spans="1:36" ht="14.5">
      <c r="A108" s="29"/>
      <c r="B108" s="55"/>
      <c r="C108" s="29"/>
      <c r="D108" s="112"/>
      <c r="E108" s="22"/>
      <c r="F108" s="22"/>
      <c r="G108" s="26"/>
      <c r="H108" s="26"/>
      <c r="I108" s="26"/>
      <c r="J108" s="26"/>
      <c r="K108" s="26"/>
      <c r="L108" s="26"/>
      <c r="M108" s="26"/>
      <c r="N108" s="37"/>
      <c r="O108" s="26"/>
      <c r="P108" s="299"/>
      <c r="Q108" s="26"/>
      <c r="R108" s="299"/>
      <c r="S108" s="22"/>
      <c r="T108" s="26"/>
      <c r="U108" s="55"/>
      <c r="V108" s="22"/>
      <c r="W108" s="22"/>
      <c r="X108" s="22"/>
      <c r="Y108" s="22"/>
      <c r="Z108" s="22"/>
      <c r="AA108" s="22"/>
      <c r="AB108" s="22"/>
      <c r="AC108" s="22"/>
      <c r="AD108" s="22"/>
      <c r="AE108" s="22"/>
      <c r="AF108" s="22"/>
      <c r="AG108" s="22"/>
      <c r="AH108" s="22"/>
      <c r="AI108" s="22"/>
      <c r="AJ108" s="22"/>
    </row>
    <row r="109" spans="1:36" ht="14.5">
      <c r="A109" s="29"/>
      <c r="B109" s="55"/>
      <c r="C109" s="29"/>
      <c r="D109" s="112"/>
      <c r="E109" s="22"/>
      <c r="F109" s="22"/>
      <c r="G109" s="26"/>
      <c r="H109" s="26"/>
      <c r="I109" s="26"/>
      <c r="J109" s="26"/>
      <c r="K109" s="26"/>
      <c r="L109" s="26"/>
      <c r="M109" s="26"/>
      <c r="N109" s="37"/>
      <c r="O109" s="26"/>
      <c r="P109" s="299"/>
      <c r="Q109" s="26"/>
      <c r="R109" s="299"/>
      <c r="S109" s="22"/>
      <c r="T109" s="26"/>
      <c r="U109" s="55"/>
      <c r="V109" s="22"/>
      <c r="W109" s="22"/>
      <c r="X109" s="22"/>
      <c r="Y109" s="22"/>
      <c r="Z109" s="22"/>
      <c r="AA109" s="22"/>
      <c r="AB109" s="22"/>
      <c r="AC109" s="22"/>
      <c r="AD109" s="22"/>
      <c r="AE109" s="22"/>
      <c r="AF109" s="22"/>
      <c r="AG109" s="22"/>
      <c r="AH109" s="22"/>
      <c r="AI109" s="22"/>
      <c r="AJ109" s="22"/>
    </row>
    <row r="110" spans="1:36" ht="14.5">
      <c r="A110" s="29"/>
      <c r="B110" s="55"/>
      <c r="C110" s="29"/>
      <c r="D110" s="112"/>
      <c r="E110" s="22"/>
      <c r="F110" s="22"/>
      <c r="G110" s="26"/>
      <c r="H110" s="26"/>
      <c r="I110" s="26"/>
      <c r="J110" s="26"/>
      <c r="K110" s="26"/>
      <c r="L110" s="26"/>
      <c r="M110" s="26"/>
      <c r="N110" s="37"/>
      <c r="O110" s="26"/>
      <c r="P110" s="299"/>
      <c r="Q110" s="26"/>
      <c r="R110" s="299"/>
      <c r="S110" s="22"/>
      <c r="T110" s="26"/>
      <c r="U110" s="55"/>
      <c r="V110" s="22"/>
      <c r="W110" s="22"/>
      <c r="X110" s="22"/>
      <c r="Y110" s="22"/>
      <c r="Z110" s="22"/>
      <c r="AA110" s="22"/>
      <c r="AB110" s="22"/>
      <c r="AC110" s="22"/>
      <c r="AD110" s="22"/>
      <c r="AE110" s="22"/>
      <c r="AF110" s="22"/>
      <c r="AG110" s="22"/>
      <c r="AH110" s="22"/>
      <c r="AI110" s="22"/>
      <c r="AJ110" s="22"/>
    </row>
    <row r="111" spans="1:36" ht="14.5">
      <c r="A111" s="29"/>
      <c r="B111" s="60"/>
      <c r="C111" s="29"/>
      <c r="D111" s="112"/>
      <c r="E111" s="22"/>
      <c r="F111" s="22"/>
      <c r="G111" s="26"/>
      <c r="H111" s="26"/>
      <c r="I111" s="26"/>
      <c r="J111" s="26"/>
      <c r="K111" s="26"/>
      <c r="L111" s="26"/>
      <c r="M111" s="26"/>
      <c r="N111" s="37"/>
      <c r="O111" s="26"/>
      <c r="P111" s="299"/>
      <c r="Q111" s="26"/>
      <c r="R111" s="299"/>
      <c r="S111" s="22"/>
      <c r="T111" s="26"/>
      <c r="U111" s="55"/>
      <c r="V111" s="22"/>
      <c r="W111" s="22"/>
      <c r="X111" s="22"/>
      <c r="Y111" s="22"/>
      <c r="Z111" s="22"/>
      <c r="AA111" s="22"/>
      <c r="AB111" s="22"/>
      <c r="AC111" s="22"/>
      <c r="AD111" s="22"/>
      <c r="AE111" s="22"/>
      <c r="AF111" s="22"/>
      <c r="AG111" s="22"/>
      <c r="AH111" s="22"/>
      <c r="AI111" s="22"/>
      <c r="AJ111" s="22"/>
    </row>
    <row r="112" spans="1:36" ht="14.5">
      <c r="A112" s="29"/>
      <c r="B112" s="55"/>
      <c r="C112" s="29"/>
      <c r="D112" s="20"/>
      <c r="E112" s="21"/>
      <c r="F112" s="21"/>
      <c r="G112" s="2"/>
      <c r="H112" s="2"/>
      <c r="I112" s="2"/>
      <c r="J112" s="2"/>
      <c r="K112" s="26"/>
      <c r="L112" s="2"/>
      <c r="M112" s="2"/>
      <c r="N112" s="19"/>
      <c r="O112" s="2"/>
      <c r="P112" s="14"/>
      <c r="Q112" s="2"/>
      <c r="R112" s="299"/>
      <c r="S112" s="22"/>
      <c r="T112" s="26"/>
      <c r="U112" s="55"/>
      <c r="V112" s="22"/>
      <c r="W112" s="22"/>
      <c r="X112" s="22"/>
      <c r="Y112" s="22"/>
      <c r="Z112" s="22"/>
      <c r="AA112" s="22"/>
      <c r="AB112" s="22"/>
      <c r="AC112" s="22"/>
      <c r="AD112" s="22"/>
      <c r="AE112" s="22"/>
      <c r="AF112" s="22"/>
      <c r="AG112" s="22"/>
      <c r="AH112" s="22"/>
      <c r="AI112" s="22"/>
      <c r="AJ112" s="22"/>
    </row>
    <row r="113" spans="1:36" ht="14.5">
      <c r="A113" s="29"/>
      <c r="B113" s="55"/>
      <c r="C113" s="29"/>
      <c r="D113" s="112"/>
      <c r="E113" s="22"/>
      <c r="F113" s="22"/>
      <c r="G113" s="37"/>
      <c r="H113" s="37"/>
      <c r="I113" s="26"/>
      <c r="J113" s="2"/>
      <c r="K113" s="21"/>
      <c r="L113" s="26"/>
      <c r="M113" s="26"/>
      <c r="N113" s="37"/>
      <c r="O113" s="26"/>
      <c r="P113" s="299"/>
      <c r="Q113" s="299"/>
      <c r="S113" s="22"/>
      <c r="T113" s="26"/>
      <c r="U113" s="55"/>
      <c r="V113" s="22"/>
      <c r="W113" s="22"/>
      <c r="X113" s="22"/>
      <c r="Y113" s="22"/>
      <c r="Z113" s="22"/>
      <c r="AA113" s="22"/>
      <c r="AB113" s="22"/>
      <c r="AC113" s="22"/>
      <c r="AD113" s="22"/>
      <c r="AE113" s="22"/>
      <c r="AF113" s="22"/>
      <c r="AG113" s="22"/>
      <c r="AH113" s="22"/>
      <c r="AI113" s="22"/>
      <c r="AJ113" s="22"/>
    </row>
    <row r="114" spans="1:36" ht="14.5">
      <c r="A114" s="29"/>
      <c r="B114" s="55"/>
      <c r="C114" s="29"/>
      <c r="D114" s="20"/>
      <c r="E114" s="21"/>
      <c r="F114" s="21"/>
      <c r="G114" s="2"/>
      <c r="H114" s="48"/>
      <c r="I114" s="48"/>
      <c r="J114" s="2"/>
      <c r="K114" s="15"/>
      <c r="L114" s="26"/>
      <c r="M114" s="26"/>
      <c r="N114" s="37"/>
      <c r="O114" s="26"/>
      <c r="P114" s="299"/>
      <c r="Q114" s="26"/>
      <c r="R114" s="299"/>
      <c r="S114" s="22"/>
      <c r="T114" s="26"/>
      <c r="U114" s="55"/>
      <c r="V114" s="22"/>
      <c r="W114" s="22"/>
      <c r="X114" s="22"/>
      <c r="Y114" s="22"/>
      <c r="Z114" s="22"/>
      <c r="AA114" s="22"/>
      <c r="AB114" s="22"/>
      <c r="AC114" s="22"/>
      <c r="AD114" s="22"/>
      <c r="AE114" s="22"/>
      <c r="AF114" s="22"/>
      <c r="AG114" s="22"/>
      <c r="AH114" s="22"/>
      <c r="AI114" s="22"/>
      <c r="AJ114" s="22"/>
    </row>
    <row r="115" spans="1:36" ht="14.5">
      <c r="A115" s="29"/>
      <c r="B115" s="55"/>
      <c r="C115" s="29"/>
      <c r="D115" s="46"/>
      <c r="E115" s="46"/>
      <c r="F115" s="46"/>
      <c r="G115" s="46"/>
      <c r="H115" s="46"/>
      <c r="I115" s="46"/>
      <c r="J115" s="2"/>
      <c r="K115" s="16"/>
      <c r="L115" s="26"/>
      <c r="M115" s="26"/>
      <c r="N115" s="37"/>
      <c r="O115" s="26"/>
      <c r="P115" s="299"/>
      <c r="Q115" s="26"/>
      <c r="R115" s="299"/>
      <c r="S115" s="22"/>
      <c r="T115" s="26"/>
      <c r="U115" s="55"/>
      <c r="V115" s="22"/>
      <c r="W115" s="22"/>
      <c r="X115" s="22"/>
      <c r="Y115" s="22"/>
      <c r="Z115" s="22"/>
      <c r="AA115" s="22"/>
      <c r="AB115" s="22"/>
      <c r="AC115" s="22"/>
      <c r="AD115" s="22"/>
      <c r="AE115" s="22"/>
      <c r="AF115" s="22"/>
      <c r="AG115" s="22"/>
      <c r="AH115" s="22"/>
      <c r="AI115" s="22"/>
      <c r="AJ115" s="22"/>
    </row>
    <row r="116" spans="1:36" ht="14.5">
      <c r="A116" s="29"/>
      <c r="B116" s="55"/>
      <c r="C116" s="29"/>
      <c r="D116" s="112"/>
      <c r="E116" s="22"/>
      <c r="F116" s="22"/>
      <c r="G116" s="26"/>
      <c r="H116" s="26"/>
      <c r="I116" s="26"/>
      <c r="J116" s="26"/>
      <c r="K116" s="46"/>
      <c r="L116" s="26"/>
      <c r="M116" s="26"/>
      <c r="N116" s="37"/>
      <c r="O116" s="26"/>
      <c r="P116" s="299"/>
      <c r="Q116" s="26"/>
      <c r="R116" s="299"/>
      <c r="S116" s="22"/>
      <c r="T116" s="26"/>
      <c r="U116" s="55"/>
      <c r="V116" s="22"/>
      <c r="W116" s="22"/>
      <c r="X116" s="22"/>
      <c r="Y116" s="22"/>
      <c r="Z116" s="22"/>
      <c r="AA116" s="22"/>
      <c r="AB116" s="22"/>
      <c r="AC116" s="22"/>
      <c r="AD116" s="22"/>
      <c r="AE116" s="22"/>
      <c r="AF116" s="22"/>
      <c r="AG116" s="22"/>
      <c r="AH116" s="22"/>
      <c r="AI116" s="22"/>
      <c r="AJ116" s="22"/>
    </row>
    <row r="117" spans="1:36" ht="14.5">
      <c r="A117" s="29"/>
      <c r="B117" s="55"/>
      <c r="C117" s="29"/>
      <c r="D117" s="112"/>
      <c r="E117" s="22"/>
      <c r="F117" s="22"/>
      <c r="G117" s="53"/>
      <c r="H117" s="26"/>
      <c r="I117" s="26"/>
      <c r="J117" s="2"/>
      <c r="K117" s="2"/>
      <c r="L117" s="26"/>
      <c r="M117" s="53"/>
      <c r="N117" s="37"/>
      <c r="O117" s="26"/>
      <c r="P117" s="299"/>
      <c r="Q117" s="26"/>
      <c r="R117" s="299"/>
      <c r="S117" s="22"/>
      <c r="T117" s="26"/>
      <c r="U117" s="55"/>
      <c r="V117" s="22"/>
      <c r="W117" s="22"/>
      <c r="X117" s="22"/>
      <c r="Y117" s="22"/>
      <c r="Z117" s="22"/>
      <c r="AA117" s="22"/>
      <c r="AB117" s="22"/>
      <c r="AC117" s="22"/>
      <c r="AD117" s="22"/>
      <c r="AE117" s="22"/>
      <c r="AF117" s="22"/>
      <c r="AG117" s="22"/>
      <c r="AH117" s="22"/>
      <c r="AI117" s="22"/>
      <c r="AJ117" s="22"/>
    </row>
    <row r="118" spans="1:36" ht="14.5">
      <c r="A118" s="29"/>
      <c r="B118" s="55"/>
      <c r="C118" s="29"/>
      <c r="D118" s="112"/>
      <c r="E118" s="22"/>
      <c r="F118" s="22"/>
      <c r="G118" s="26"/>
      <c r="H118" s="26"/>
      <c r="I118" s="26"/>
      <c r="J118" s="2"/>
      <c r="K118" s="46"/>
      <c r="L118" s="26"/>
      <c r="M118" s="26"/>
      <c r="N118" s="37"/>
      <c r="O118" s="26"/>
      <c r="P118" s="299"/>
      <c r="Q118" s="26"/>
      <c r="R118" s="299"/>
      <c r="S118" s="22"/>
      <c r="T118" s="26"/>
      <c r="U118" s="55"/>
      <c r="V118" s="22"/>
      <c r="W118" s="22"/>
      <c r="X118" s="22"/>
      <c r="Y118" s="22"/>
      <c r="Z118" s="22"/>
      <c r="AA118" s="22"/>
      <c r="AB118" s="22"/>
      <c r="AC118" s="22"/>
      <c r="AD118" s="22"/>
      <c r="AE118" s="22"/>
      <c r="AF118" s="22"/>
      <c r="AG118" s="22"/>
      <c r="AH118" s="22"/>
      <c r="AI118" s="22"/>
      <c r="AJ118" s="22"/>
    </row>
    <row r="119" spans="1:36" ht="14.5">
      <c r="A119" s="29"/>
      <c r="B119" s="55"/>
      <c r="C119" s="29"/>
      <c r="D119" s="112"/>
      <c r="E119" s="22"/>
      <c r="F119" s="22"/>
      <c r="G119" s="26"/>
      <c r="H119" s="26"/>
      <c r="I119" s="19"/>
      <c r="J119" s="19"/>
      <c r="K119" s="19"/>
      <c r="L119" s="26"/>
      <c r="M119" s="26"/>
      <c r="N119" s="37"/>
      <c r="O119" s="26"/>
      <c r="P119" s="299"/>
      <c r="Q119" s="26"/>
      <c r="R119" s="299"/>
      <c r="S119" s="22"/>
      <c r="T119" s="26"/>
      <c r="U119" s="55"/>
      <c r="V119" s="22"/>
      <c r="W119" s="22"/>
      <c r="X119" s="22"/>
      <c r="Y119" s="22"/>
      <c r="Z119" s="22"/>
      <c r="AA119" s="22"/>
      <c r="AB119" s="22"/>
      <c r="AC119" s="22"/>
      <c r="AD119" s="22"/>
      <c r="AE119" s="22"/>
      <c r="AF119" s="22"/>
      <c r="AG119" s="22"/>
      <c r="AH119" s="22"/>
      <c r="AI119" s="22"/>
      <c r="AJ119" s="22"/>
    </row>
    <row r="120" spans="1:36" ht="14.5">
      <c r="A120" s="29"/>
      <c r="B120" s="55"/>
      <c r="C120" s="29"/>
      <c r="D120" s="112"/>
      <c r="E120" s="22"/>
      <c r="F120" s="22"/>
      <c r="G120" s="26"/>
      <c r="H120" s="26"/>
      <c r="I120" s="26"/>
      <c r="J120" s="19"/>
      <c r="K120" s="26"/>
      <c r="L120" s="26"/>
      <c r="M120" s="26"/>
      <c r="N120" s="37"/>
      <c r="O120" s="26"/>
      <c r="P120" s="299"/>
      <c r="Q120" s="26"/>
      <c r="R120" s="299"/>
      <c r="S120" s="22"/>
      <c r="T120" s="26"/>
      <c r="U120" s="55"/>
      <c r="V120" s="22"/>
      <c r="W120" s="22"/>
      <c r="X120" s="22"/>
      <c r="Y120" s="22"/>
      <c r="Z120" s="22"/>
      <c r="AA120" s="22"/>
      <c r="AB120" s="22"/>
      <c r="AC120" s="22"/>
      <c r="AD120" s="22"/>
      <c r="AE120" s="22"/>
      <c r="AF120" s="22"/>
      <c r="AG120" s="22"/>
      <c r="AH120" s="22"/>
      <c r="AI120" s="22"/>
      <c r="AJ120" s="22"/>
    </row>
    <row r="121" spans="1:36" ht="14.5">
      <c r="A121" s="29"/>
      <c r="B121" s="55"/>
      <c r="C121" s="29"/>
      <c r="D121" s="112"/>
      <c r="E121" s="22"/>
      <c r="F121" s="22"/>
      <c r="G121" s="26"/>
      <c r="H121" s="26"/>
      <c r="I121" s="26"/>
      <c r="J121" s="2"/>
      <c r="K121" s="16"/>
      <c r="L121" s="26"/>
      <c r="M121" s="26"/>
      <c r="N121" s="37"/>
      <c r="O121" s="26"/>
      <c r="P121" s="299"/>
      <c r="Q121" s="26"/>
      <c r="R121" s="299"/>
      <c r="S121" s="22"/>
      <c r="T121" s="26"/>
      <c r="U121" s="55"/>
      <c r="V121" s="22"/>
      <c r="W121" s="22"/>
      <c r="X121" s="22"/>
      <c r="Y121" s="22"/>
      <c r="Z121" s="22"/>
      <c r="AA121" s="22"/>
      <c r="AB121" s="22"/>
      <c r="AC121" s="22"/>
      <c r="AD121" s="22"/>
      <c r="AE121" s="22"/>
      <c r="AF121" s="22"/>
      <c r="AG121" s="22"/>
      <c r="AH121" s="22"/>
      <c r="AI121" s="22"/>
      <c r="AJ121" s="22"/>
    </row>
    <row r="122" spans="1:36" ht="14.5">
      <c r="A122" s="29"/>
      <c r="B122" s="55"/>
      <c r="C122" s="29"/>
      <c r="D122" s="112"/>
      <c r="E122" s="22"/>
      <c r="F122" s="22"/>
      <c r="G122" s="26"/>
      <c r="H122" s="26"/>
      <c r="I122" s="26"/>
      <c r="J122" s="2"/>
      <c r="K122" s="16"/>
      <c r="L122" s="26"/>
      <c r="M122" s="26"/>
      <c r="N122" s="37"/>
      <c r="O122" s="26"/>
      <c r="P122" s="299"/>
      <c r="Q122" s="26"/>
      <c r="R122" s="299"/>
      <c r="S122" s="22"/>
      <c r="T122" s="26"/>
      <c r="U122" s="55"/>
      <c r="V122" s="22"/>
      <c r="W122" s="22"/>
      <c r="X122" s="22"/>
      <c r="Y122" s="22"/>
      <c r="Z122" s="22"/>
      <c r="AA122" s="22"/>
      <c r="AB122" s="22"/>
      <c r="AC122" s="22"/>
      <c r="AD122" s="22"/>
      <c r="AE122" s="22"/>
      <c r="AF122" s="22"/>
      <c r="AG122" s="22"/>
      <c r="AH122" s="22"/>
      <c r="AI122" s="22"/>
      <c r="AJ122" s="22"/>
    </row>
    <row r="123" spans="1:36" ht="14.5">
      <c r="A123" s="29"/>
      <c r="B123" s="55"/>
      <c r="C123" s="29"/>
      <c r="D123" s="112"/>
      <c r="E123" s="22"/>
      <c r="F123" s="22"/>
      <c r="G123" s="26"/>
      <c r="H123" s="26"/>
      <c r="I123" s="26"/>
      <c r="J123" s="2"/>
      <c r="K123" s="16"/>
      <c r="L123" s="26"/>
      <c r="M123" s="26"/>
      <c r="N123" s="37"/>
      <c r="O123" s="26"/>
      <c r="P123" s="299"/>
      <c r="Q123" s="26"/>
      <c r="R123" s="299"/>
      <c r="S123" s="22"/>
      <c r="T123" s="26"/>
      <c r="U123" s="55"/>
      <c r="V123" s="22"/>
      <c r="W123" s="22"/>
      <c r="X123" s="22"/>
      <c r="Y123" s="22"/>
      <c r="Z123" s="22"/>
      <c r="AA123" s="22"/>
      <c r="AB123" s="22"/>
      <c r="AC123" s="22"/>
      <c r="AD123" s="22"/>
      <c r="AE123" s="22"/>
      <c r="AF123" s="22"/>
      <c r="AG123" s="22"/>
      <c r="AH123" s="22"/>
      <c r="AI123" s="22"/>
      <c r="AJ123" s="22"/>
    </row>
    <row r="124" spans="1:36" ht="14.5">
      <c r="A124" s="29"/>
      <c r="B124" s="55"/>
      <c r="C124" s="29"/>
      <c r="D124" s="112"/>
      <c r="E124" s="22"/>
      <c r="F124" s="22"/>
      <c r="G124" s="26"/>
      <c r="H124" s="26"/>
      <c r="I124" s="26"/>
      <c r="J124" s="2"/>
      <c r="K124" s="16"/>
      <c r="L124" s="26"/>
      <c r="M124" s="26"/>
      <c r="N124" s="37"/>
      <c r="O124" s="26"/>
      <c r="P124" s="299"/>
      <c r="Q124" s="26"/>
      <c r="R124" s="299"/>
      <c r="S124" s="22"/>
      <c r="T124" s="26"/>
      <c r="U124" s="55"/>
      <c r="V124" s="22"/>
      <c r="W124" s="22"/>
      <c r="X124" s="22"/>
      <c r="Y124" s="22"/>
      <c r="Z124" s="22"/>
      <c r="AA124" s="22"/>
      <c r="AB124" s="22"/>
      <c r="AC124" s="22"/>
      <c r="AD124" s="22"/>
      <c r="AE124" s="22"/>
      <c r="AF124" s="22"/>
      <c r="AG124" s="22"/>
      <c r="AH124" s="22"/>
      <c r="AI124" s="22"/>
      <c r="AJ124" s="22"/>
    </row>
    <row r="125" spans="1:36" ht="14.5">
      <c r="A125" s="29"/>
      <c r="B125" s="55"/>
      <c r="C125" s="29"/>
      <c r="D125" s="112"/>
      <c r="E125" s="22"/>
      <c r="F125" s="22"/>
      <c r="G125" s="26"/>
      <c r="H125" s="26"/>
      <c r="I125" s="26"/>
      <c r="J125" s="2"/>
      <c r="K125" s="16"/>
      <c r="L125" s="26"/>
      <c r="M125" s="26"/>
      <c r="N125" s="37"/>
      <c r="O125" s="26"/>
      <c r="P125" s="299"/>
      <c r="Q125" s="26"/>
      <c r="R125" s="299"/>
      <c r="S125" s="22"/>
      <c r="T125" s="26"/>
      <c r="U125" s="55"/>
      <c r="V125" s="22"/>
      <c r="W125" s="22"/>
      <c r="X125" s="22"/>
      <c r="Y125" s="22"/>
      <c r="Z125" s="22"/>
      <c r="AA125" s="22"/>
      <c r="AB125" s="22"/>
      <c r="AC125" s="22"/>
      <c r="AD125" s="22"/>
      <c r="AE125" s="22"/>
      <c r="AF125" s="22"/>
      <c r="AG125" s="22"/>
      <c r="AH125" s="22"/>
      <c r="AI125" s="22"/>
      <c r="AJ125" s="22"/>
    </row>
    <row r="126" spans="1:36" ht="14.5">
      <c r="A126" s="29"/>
      <c r="B126" s="55"/>
      <c r="C126" s="29"/>
      <c r="D126" s="112"/>
      <c r="E126" s="22"/>
      <c r="F126" s="22"/>
      <c r="G126" s="26"/>
      <c r="H126" s="26"/>
      <c r="I126" s="26"/>
      <c r="J126" s="2"/>
      <c r="K126" s="16"/>
      <c r="L126" s="26"/>
      <c r="M126" s="26"/>
      <c r="N126" s="37"/>
      <c r="O126" s="26"/>
      <c r="P126" s="299"/>
      <c r="Q126" s="26"/>
      <c r="R126" s="299"/>
      <c r="S126" s="22"/>
      <c r="T126" s="26"/>
      <c r="U126" s="55"/>
      <c r="V126" s="22"/>
      <c r="W126" s="22"/>
      <c r="X126" s="22"/>
      <c r="Y126" s="22"/>
      <c r="Z126" s="22"/>
      <c r="AA126" s="22"/>
      <c r="AB126" s="22"/>
      <c r="AC126" s="22"/>
      <c r="AD126" s="22"/>
      <c r="AE126" s="22"/>
      <c r="AF126" s="22"/>
      <c r="AG126" s="22"/>
      <c r="AH126" s="22"/>
      <c r="AI126" s="22"/>
      <c r="AJ126" s="22"/>
    </row>
    <row r="127" spans="1:36" ht="14.5">
      <c r="A127" s="29"/>
      <c r="B127" s="55"/>
      <c r="C127" s="29"/>
      <c r="D127" s="112"/>
      <c r="E127" s="22"/>
      <c r="F127" s="22"/>
      <c r="G127" s="26"/>
      <c r="H127" s="26"/>
      <c r="I127" s="26"/>
      <c r="J127" s="26"/>
      <c r="K127" s="26"/>
      <c r="L127" s="26"/>
      <c r="M127" s="26"/>
      <c r="N127" s="37"/>
      <c r="O127" s="26"/>
      <c r="P127" s="299"/>
      <c r="Q127" s="26"/>
      <c r="R127" s="299"/>
      <c r="S127" s="22"/>
      <c r="T127" s="26"/>
      <c r="U127" s="55"/>
      <c r="V127" s="22"/>
      <c r="W127" s="22"/>
      <c r="X127" s="22"/>
      <c r="Y127" s="22"/>
      <c r="Z127" s="22"/>
      <c r="AA127" s="22"/>
      <c r="AB127" s="22"/>
      <c r="AC127" s="22"/>
      <c r="AD127" s="22"/>
      <c r="AE127" s="22"/>
      <c r="AF127" s="22"/>
      <c r="AG127" s="22"/>
      <c r="AH127" s="22"/>
      <c r="AI127" s="22"/>
      <c r="AJ127" s="22"/>
    </row>
    <row r="128" spans="1:36" ht="14.5">
      <c r="A128" s="29"/>
      <c r="B128" s="55"/>
      <c r="C128" s="29"/>
      <c r="D128" s="112"/>
      <c r="E128" s="22"/>
      <c r="F128" s="22"/>
      <c r="G128" s="26"/>
      <c r="H128" s="26"/>
      <c r="I128" s="26"/>
      <c r="J128" s="2"/>
      <c r="K128" s="16"/>
      <c r="L128" s="26"/>
      <c r="M128" s="26"/>
      <c r="N128" s="37"/>
      <c r="O128" s="26"/>
      <c r="P128" s="299"/>
      <c r="Q128" s="26"/>
      <c r="R128" s="299"/>
      <c r="S128" s="22"/>
      <c r="T128" s="26"/>
      <c r="U128" s="55"/>
      <c r="V128" s="22"/>
      <c r="W128" s="22"/>
      <c r="X128" s="22"/>
      <c r="Y128" s="22"/>
      <c r="Z128" s="22"/>
      <c r="AA128" s="22"/>
      <c r="AB128" s="22"/>
      <c r="AC128" s="22"/>
      <c r="AD128" s="22"/>
      <c r="AE128" s="22"/>
      <c r="AF128" s="22"/>
      <c r="AG128" s="22"/>
      <c r="AH128" s="22"/>
      <c r="AI128" s="22"/>
      <c r="AJ128" s="22"/>
    </row>
    <row r="129" spans="1:36" ht="14.5">
      <c r="A129" s="29"/>
      <c r="B129" s="55"/>
      <c r="C129" s="29"/>
      <c r="D129" s="112"/>
      <c r="E129" s="22"/>
      <c r="F129" s="22"/>
      <c r="G129" s="26"/>
      <c r="H129" s="26"/>
      <c r="I129" s="26"/>
      <c r="J129" s="2"/>
      <c r="K129" s="16"/>
      <c r="L129" s="26"/>
      <c r="M129" s="26"/>
      <c r="N129" s="37"/>
      <c r="O129" s="26"/>
      <c r="P129" s="299"/>
      <c r="Q129" s="26"/>
      <c r="R129" s="299"/>
      <c r="S129" s="22"/>
      <c r="T129" s="26"/>
      <c r="U129" s="55"/>
      <c r="V129" s="22"/>
      <c r="W129" s="22"/>
      <c r="X129" s="22"/>
      <c r="Y129" s="22"/>
      <c r="Z129" s="22"/>
      <c r="AA129" s="22"/>
      <c r="AB129" s="22"/>
      <c r="AC129" s="22"/>
      <c r="AD129" s="22"/>
      <c r="AE129" s="22"/>
      <c r="AF129" s="22"/>
      <c r="AG129" s="22"/>
      <c r="AH129" s="22"/>
      <c r="AI129" s="22"/>
      <c r="AJ129" s="22"/>
    </row>
    <row r="130" spans="1:36" ht="14.5">
      <c r="A130" s="29"/>
      <c r="B130" s="55"/>
      <c r="C130" s="29"/>
      <c r="D130" s="112"/>
      <c r="E130" s="22"/>
      <c r="F130" s="22"/>
      <c r="G130" s="26"/>
      <c r="H130" s="26"/>
      <c r="I130" s="26"/>
      <c r="J130" s="2"/>
      <c r="K130" s="16"/>
      <c r="L130" s="26"/>
      <c r="M130" s="26"/>
      <c r="N130" s="37"/>
      <c r="O130" s="26"/>
      <c r="P130" s="299"/>
      <c r="Q130" s="26"/>
      <c r="R130" s="299"/>
      <c r="S130" s="22"/>
      <c r="T130" s="26"/>
      <c r="U130" s="55"/>
      <c r="V130" s="22"/>
      <c r="W130" s="22"/>
      <c r="X130" s="22"/>
      <c r="Y130" s="22"/>
      <c r="Z130" s="22"/>
      <c r="AA130" s="22"/>
      <c r="AB130" s="22"/>
      <c r="AC130" s="22"/>
      <c r="AD130" s="22"/>
      <c r="AE130" s="22"/>
      <c r="AF130" s="22"/>
      <c r="AG130" s="22"/>
      <c r="AH130" s="22"/>
      <c r="AI130" s="22"/>
      <c r="AJ130" s="22"/>
    </row>
    <row r="131" spans="1:36" ht="14.5">
      <c r="A131" s="29"/>
      <c r="B131" s="55"/>
      <c r="C131" s="29"/>
      <c r="D131" s="112"/>
      <c r="E131" s="22"/>
      <c r="F131" s="22"/>
      <c r="G131" s="26"/>
      <c r="H131" s="26"/>
      <c r="I131" s="26"/>
      <c r="J131" s="2"/>
      <c r="K131" s="26"/>
      <c r="L131" s="26"/>
      <c r="M131" s="26"/>
      <c r="N131" s="37"/>
      <c r="O131" s="26"/>
      <c r="P131" s="299"/>
      <c r="Q131" s="26"/>
      <c r="R131" s="299"/>
      <c r="S131" s="22"/>
      <c r="T131" s="26"/>
      <c r="U131" s="55"/>
      <c r="V131" s="22"/>
      <c r="W131" s="22"/>
      <c r="X131" s="22"/>
      <c r="Y131" s="22"/>
      <c r="Z131" s="22"/>
      <c r="AA131" s="22"/>
      <c r="AB131" s="22"/>
      <c r="AC131" s="22"/>
      <c r="AD131" s="22"/>
      <c r="AE131" s="22"/>
      <c r="AF131" s="22"/>
      <c r="AG131" s="22"/>
      <c r="AH131" s="22"/>
      <c r="AI131" s="22"/>
      <c r="AJ131" s="22"/>
    </row>
    <row r="132" spans="1:36" ht="14.5">
      <c r="A132" s="29"/>
      <c r="B132" s="55"/>
      <c r="C132" s="29"/>
      <c r="D132" s="112"/>
      <c r="E132" s="22"/>
      <c r="F132" s="22"/>
      <c r="G132" s="26"/>
      <c r="H132" s="26"/>
      <c r="I132" s="26"/>
      <c r="J132" s="2"/>
      <c r="K132" s="16"/>
      <c r="L132" s="26"/>
      <c r="M132" s="26"/>
      <c r="N132" s="37"/>
      <c r="O132" s="26"/>
      <c r="P132" s="299"/>
      <c r="Q132" s="26"/>
      <c r="R132" s="299"/>
      <c r="S132" s="22"/>
      <c r="T132" s="26"/>
      <c r="U132" s="55"/>
      <c r="V132" s="22"/>
      <c r="W132" s="22"/>
      <c r="X132" s="22"/>
      <c r="Y132" s="22"/>
      <c r="Z132" s="22"/>
      <c r="AA132" s="22"/>
      <c r="AB132" s="22"/>
      <c r="AC132" s="22"/>
      <c r="AD132" s="22"/>
      <c r="AE132" s="22"/>
      <c r="AF132" s="22"/>
      <c r="AG132" s="22"/>
      <c r="AH132" s="22"/>
      <c r="AI132" s="22"/>
      <c r="AJ132" s="22"/>
    </row>
    <row r="133" spans="1:36" ht="14.5">
      <c r="A133" s="29"/>
      <c r="B133" s="55"/>
      <c r="C133" s="29"/>
      <c r="D133" s="112"/>
      <c r="E133" s="22"/>
      <c r="F133" s="22"/>
      <c r="G133" s="26"/>
      <c r="H133" s="26"/>
      <c r="I133" s="26"/>
      <c r="J133" s="2"/>
      <c r="K133" s="16"/>
      <c r="L133" s="26"/>
      <c r="M133" s="26"/>
      <c r="N133" s="37"/>
      <c r="O133" s="26"/>
      <c r="P133" s="299"/>
      <c r="Q133" s="26"/>
      <c r="R133" s="299"/>
      <c r="S133" s="22"/>
      <c r="T133" s="26"/>
      <c r="U133" s="55"/>
      <c r="V133" s="22"/>
      <c r="W133" s="22"/>
      <c r="X133" s="22"/>
      <c r="Y133" s="22"/>
      <c r="Z133" s="22"/>
      <c r="AA133" s="22"/>
      <c r="AB133" s="22"/>
      <c r="AC133" s="22"/>
      <c r="AD133" s="22"/>
      <c r="AE133" s="22"/>
      <c r="AF133" s="22"/>
      <c r="AG133" s="22"/>
      <c r="AH133" s="22"/>
      <c r="AI133" s="22"/>
      <c r="AJ133" s="22"/>
    </row>
    <row r="134" spans="1:36" ht="14.5">
      <c r="A134" s="29"/>
      <c r="B134" s="55"/>
      <c r="C134" s="29"/>
      <c r="D134" s="112"/>
      <c r="E134" s="22"/>
      <c r="F134" s="22"/>
      <c r="G134" s="26"/>
      <c r="H134" s="26"/>
      <c r="I134" s="26"/>
      <c r="J134" s="26"/>
      <c r="K134" s="26"/>
      <c r="L134" s="26"/>
      <c r="M134" s="26"/>
      <c r="N134" s="37"/>
      <c r="O134" s="26"/>
      <c r="P134" s="299"/>
      <c r="Q134" s="26"/>
      <c r="R134" s="299"/>
      <c r="S134" s="22"/>
      <c r="T134" s="26"/>
      <c r="U134" s="55"/>
      <c r="V134" s="22"/>
      <c r="W134" s="22"/>
      <c r="X134" s="22"/>
      <c r="Y134" s="22"/>
      <c r="Z134" s="22"/>
      <c r="AA134" s="22"/>
      <c r="AB134" s="22"/>
      <c r="AC134" s="22"/>
      <c r="AD134" s="22"/>
      <c r="AE134" s="22"/>
      <c r="AF134" s="22"/>
      <c r="AG134" s="22"/>
      <c r="AH134" s="22"/>
      <c r="AI134" s="22"/>
      <c r="AJ134" s="22"/>
    </row>
    <row r="135" spans="1:36" ht="14.5">
      <c r="A135" s="29"/>
      <c r="B135" s="55"/>
      <c r="C135" s="29"/>
      <c r="D135" s="112"/>
      <c r="E135" s="22"/>
      <c r="F135" s="22"/>
      <c r="G135" s="26"/>
      <c r="H135" s="26"/>
      <c r="I135" s="26"/>
      <c r="J135" s="26"/>
      <c r="K135" s="26"/>
      <c r="L135" s="26"/>
      <c r="M135" s="26"/>
      <c r="N135" s="37"/>
      <c r="O135" s="26"/>
      <c r="P135" s="299"/>
      <c r="Q135" s="26"/>
      <c r="R135" s="299"/>
      <c r="S135" s="22"/>
      <c r="T135" s="26"/>
      <c r="U135" s="55"/>
      <c r="V135" s="22"/>
      <c r="W135" s="22"/>
      <c r="X135" s="22"/>
      <c r="Y135" s="22"/>
      <c r="Z135" s="22"/>
      <c r="AA135" s="22"/>
      <c r="AB135" s="22"/>
      <c r="AC135" s="22"/>
      <c r="AD135" s="22"/>
      <c r="AE135" s="22"/>
      <c r="AF135" s="22"/>
      <c r="AG135" s="22"/>
      <c r="AH135" s="22"/>
      <c r="AI135" s="22"/>
      <c r="AJ135" s="22"/>
    </row>
    <row r="136" spans="1:36" ht="14.5">
      <c r="A136" s="29"/>
      <c r="B136" s="55"/>
      <c r="C136" s="29"/>
      <c r="D136" s="112"/>
      <c r="E136" s="22"/>
      <c r="F136" s="22"/>
      <c r="G136" s="26"/>
      <c r="H136" s="26"/>
      <c r="I136" s="26"/>
      <c r="J136" s="26"/>
      <c r="K136" s="26"/>
      <c r="L136" s="26"/>
      <c r="M136" s="26"/>
      <c r="N136" s="37"/>
      <c r="O136" s="26"/>
      <c r="P136" s="299"/>
      <c r="Q136" s="26"/>
      <c r="R136" s="299"/>
      <c r="S136" s="22"/>
      <c r="T136" s="26"/>
      <c r="U136" s="55"/>
      <c r="V136" s="22"/>
      <c r="W136" s="22"/>
      <c r="X136" s="22"/>
      <c r="Y136" s="22"/>
      <c r="Z136" s="22"/>
      <c r="AA136" s="22"/>
      <c r="AB136" s="22"/>
      <c r="AC136" s="22"/>
      <c r="AD136" s="22"/>
      <c r="AE136" s="22"/>
      <c r="AF136" s="22"/>
      <c r="AG136" s="22"/>
      <c r="AH136" s="22"/>
      <c r="AI136" s="22"/>
      <c r="AJ136" s="22"/>
    </row>
    <row r="137" spans="1:36" ht="14.5">
      <c r="A137" s="29"/>
      <c r="B137" s="55"/>
      <c r="C137" s="29"/>
      <c r="D137" s="112"/>
      <c r="E137" s="22"/>
      <c r="F137" s="22"/>
      <c r="G137" s="26"/>
      <c r="H137" s="26"/>
      <c r="I137" s="26"/>
      <c r="J137" s="26"/>
      <c r="K137" s="26"/>
      <c r="L137" s="26"/>
      <c r="M137" s="26"/>
      <c r="N137" s="37"/>
      <c r="O137" s="26"/>
      <c r="P137" s="299"/>
      <c r="Q137" s="26"/>
      <c r="R137" s="299"/>
      <c r="S137" s="22"/>
      <c r="T137" s="26"/>
      <c r="U137" s="55"/>
      <c r="V137" s="22"/>
      <c r="W137" s="22"/>
      <c r="X137" s="22"/>
      <c r="Y137" s="22"/>
      <c r="Z137" s="22"/>
      <c r="AA137" s="22"/>
      <c r="AB137" s="22"/>
      <c r="AC137" s="22"/>
      <c r="AD137" s="22"/>
      <c r="AE137" s="22"/>
      <c r="AF137" s="22"/>
      <c r="AG137" s="22"/>
      <c r="AH137" s="22"/>
      <c r="AI137" s="22"/>
      <c r="AJ137" s="22"/>
    </row>
    <row r="138" spans="1:36" ht="14.5">
      <c r="A138" s="29"/>
      <c r="B138" s="55"/>
      <c r="C138" s="29"/>
      <c r="D138" s="112"/>
      <c r="E138" s="22"/>
      <c r="F138" s="22"/>
      <c r="G138" s="26"/>
      <c r="H138" s="26"/>
      <c r="I138" s="26"/>
      <c r="J138" s="26"/>
      <c r="K138" s="26"/>
      <c r="L138" s="26"/>
      <c r="M138" s="26"/>
      <c r="N138" s="37"/>
      <c r="O138" s="26"/>
      <c r="P138" s="299"/>
      <c r="Q138" s="26"/>
      <c r="R138" s="299"/>
      <c r="S138" s="22"/>
      <c r="T138" s="26"/>
      <c r="U138" s="55"/>
      <c r="V138" s="22"/>
      <c r="W138" s="22"/>
      <c r="X138" s="22"/>
      <c r="Y138" s="22"/>
      <c r="Z138" s="22"/>
      <c r="AA138" s="22"/>
      <c r="AB138" s="22"/>
      <c r="AC138" s="22"/>
      <c r="AD138" s="22"/>
      <c r="AE138" s="22"/>
      <c r="AF138" s="22"/>
      <c r="AG138" s="22"/>
      <c r="AH138" s="22"/>
      <c r="AI138" s="22"/>
      <c r="AJ138" s="22"/>
    </row>
    <row r="139" spans="1:36" ht="14.5">
      <c r="A139" s="29"/>
      <c r="B139" s="55"/>
      <c r="C139" s="29"/>
      <c r="D139" s="112"/>
      <c r="E139" s="22"/>
      <c r="F139" s="22"/>
      <c r="G139" s="26"/>
      <c r="H139" s="26"/>
      <c r="I139" s="26"/>
      <c r="J139" s="26"/>
      <c r="K139" s="26"/>
      <c r="L139" s="26"/>
      <c r="M139" s="26"/>
      <c r="N139" s="37"/>
      <c r="O139" s="26"/>
      <c r="P139" s="299"/>
      <c r="Q139" s="26"/>
      <c r="R139" s="299"/>
      <c r="S139" s="22"/>
      <c r="T139" s="26"/>
      <c r="U139" s="55"/>
      <c r="V139" s="22"/>
      <c r="W139" s="22"/>
      <c r="X139" s="22"/>
      <c r="Y139" s="22"/>
      <c r="Z139" s="22"/>
      <c r="AA139" s="22"/>
      <c r="AB139" s="22"/>
      <c r="AC139" s="22"/>
      <c r="AD139" s="22"/>
      <c r="AE139" s="22"/>
      <c r="AF139" s="22"/>
      <c r="AG139" s="22"/>
      <c r="AH139" s="22"/>
      <c r="AI139" s="22"/>
      <c r="AJ139" s="22"/>
    </row>
    <row r="140" spans="1:36" ht="14.5">
      <c r="A140" s="29"/>
      <c r="B140" s="55"/>
      <c r="C140" s="29"/>
      <c r="D140" s="112"/>
      <c r="E140" s="22"/>
      <c r="F140" s="22"/>
      <c r="G140" s="70"/>
      <c r="I140" s="26"/>
      <c r="J140" s="26"/>
      <c r="K140" s="26"/>
      <c r="L140" s="26"/>
      <c r="O140" s="26"/>
      <c r="P140" s="299"/>
      <c r="Q140" s="26"/>
      <c r="R140" s="299"/>
      <c r="S140" s="22"/>
      <c r="T140" s="26"/>
      <c r="U140" s="55"/>
      <c r="V140" s="22"/>
      <c r="W140" s="22"/>
      <c r="X140" s="22"/>
      <c r="Y140" s="22"/>
      <c r="Z140" s="22"/>
      <c r="AA140" s="22"/>
      <c r="AB140" s="22"/>
      <c r="AC140" s="22"/>
      <c r="AD140" s="22"/>
      <c r="AE140" s="22"/>
      <c r="AF140" s="22"/>
      <c r="AG140" s="22"/>
      <c r="AH140" s="22"/>
      <c r="AI140" s="22"/>
      <c r="AJ140" s="22"/>
    </row>
    <row r="141" spans="1:36" ht="14.5">
      <c r="A141" s="29"/>
      <c r="B141" s="55"/>
      <c r="C141" s="29"/>
      <c r="D141" s="112"/>
      <c r="E141" s="22"/>
      <c r="F141" s="22"/>
      <c r="G141" s="70"/>
      <c r="I141" s="26"/>
      <c r="J141" s="26"/>
      <c r="K141" s="26"/>
      <c r="L141" s="26"/>
      <c r="O141" s="26"/>
      <c r="P141" s="299"/>
      <c r="Q141" s="26"/>
      <c r="R141" s="299"/>
      <c r="S141" s="22"/>
      <c r="T141" s="26"/>
      <c r="U141" s="55"/>
      <c r="V141" s="22"/>
      <c r="W141" s="22"/>
      <c r="X141" s="22"/>
      <c r="Y141" s="22"/>
      <c r="Z141" s="22"/>
      <c r="AA141" s="22"/>
      <c r="AB141" s="22"/>
      <c r="AC141" s="22"/>
      <c r="AD141" s="22"/>
      <c r="AE141" s="22"/>
      <c r="AF141" s="22"/>
      <c r="AG141" s="22"/>
      <c r="AH141" s="22"/>
      <c r="AI141" s="22"/>
      <c r="AJ141" s="22"/>
    </row>
    <row r="142" spans="1:36" ht="14.5">
      <c r="A142" s="29"/>
      <c r="B142" s="55"/>
      <c r="C142" s="29"/>
      <c r="D142" s="112"/>
      <c r="E142" s="22"/>
      <c r="F142" s="22"/>
      <c r="G142" s="70"/>
      <c r="I142" s="26"/>
      <c r="J142" s="26"/>
      <c r="K142" s="26"/>
      <c r="L142" s="26"/>
      <c r="O142" s="26"/>
      <c r="P142" s="299"/>
      <c r="Q142" s="26"/>
      <c r="R142" s="299"/>
      <c r="S142" s="22"/>
      <c r="T142" s="26"/>
      <c r="U142" s="55"/>
      <c r="V142" s="22"/>
      <c r="W142" s="22"/>
      <c r="X142" s="22"/>
      <c r="Y142" s="22"/>
      <c r="Z142" s="22"/>
      <c r="AA142" s="22"/>
      <c r="AB142" s="22"/>
      <c r="AC142" s="22"/>
      <c r="AD142" s="22"/>
      <c r="AE142" s="22"/>
      <c r="AF142" s="22"/>
      <c r="AG142" s="22"/>
      <c r="AH142" s="22"/>
      <c r="AI142" s="22"/>
      <c r="AJ142" s="22"/>
    </row>
    <row r="143" spans="1:36" ht="14.5">
      <c r="A143" s="29"/>
      <c r="B143" s="55"/>
      <c r="C143" s="29"/>
      <c r="D143" s="112"/>
      <c r="E143" s="22"/>
      <c r="F143" s="22"/>
      <c r="G143" s="26"/>
      <c r="H143" s="26"/>
      <c r="I143" s="26"/>
      <c r="J143" s="26"/>
      <c r="K143" s="26"/>
      <c r="L143" s="26"/>
      <c r="M143" s="26"/>
      <c r="N143" s="37"/>
      <c r="O143" s="26"/>
      <c r="P143" s="299"/>
      <c r="Q143" s="26"/>
      <c r="R143" s="299"/>
      <c r="S143" s="22"/>
      <c r="T143" s="26"/>
      <c r="U143" s="55"/>
      <c r="V143" s="22"/>
      <c r="W143" s="22"/>
      <c r="X143" s="22"/>
      <c r="Y143" s="22"/>
      <c r="Z143" s="22"/>
      <c r="AA143" s="22"/>
      <c r="AB143" s="22"/>
      <c r="AC143" s="22"/>
      <c r="AD143" s="22"/>
      <c r="AE143" s="22"/>
      <c r="AF143" s="22"/>
      <c r="AG143" s="22"/>
      <c r="AH143" s="22"/>
      <c r="AI143" s="22"/>
      <c r="AJ143" s="22"/>
    </row>
    <row r="144" spans="1:36" ht="14.5">
      <c r="A144" s="29"/>
      <c r="B144" s="55"/>
      <c r="C144" s="29"/>
      <c r="D144" s="112"/>
      <c r="E144" s="22"/>
      <c r="F144" s="22"/>
      <c r="G144" s="26"/>
      <c r="H144" s="26"/>
      <c r="I144" s="26"/>
      <c r="J144" s="26"/>
      <c r="K144" s="26"/>
      <c r="L144" s="26"/>
      <c r="M144" s="26"/>
      <c r="N144" s="37"/>
      <c r="O144" s="26"/>
      <c r="P144" s="299"/>
      <c r="Q144" s="26"/>
      <c r="R144" s="299"/>
      <c r="S144" s="22"/>
      <c r="T144" s="26"/>
      <c r="U144" s="55"/>
      <c r="V144" s="22"/>
      <c r="W144" s="22"/>
      <c r="X144" s="22"/>
      <c r="Y144" s="22"/>
      <c r="Z144" s="22"/>
      <c r="AA144" s="22"/>
      <c r="AB144" s="22"/>
      <c r="AC144" s="22"/>
      <c r="AD144" s="22"/>
      <c r="AE144" s="22"/>
      <c r="AF144" s="22"/>
      <c r="AG144" s="22"/>
      <c r="AH144" s="22"/>
      <c r="AI144" s="22"/>
      <c r="AJ144" s="22"/>
    </row>
    <row r="145" spans="1:36" ht="14.5">
      <c r="A145" s="29"/>
      <c r="B145" s="55"/>
      <c r="C145" s="29"/>
      <c r="D145" s="112"/>
      <c r="E145" s="22"/>
      <c r="F145" s="22"/>
      <c r="G145" s="26"/>
      <c r="H145" s="26"/>
      <c r="I145" s="26"/>
      <c r="J145" s="26"/>
      <c r="K145" s="26"/>
      <c r="L145" s="26"/>
      <c r="M145" s="26"/>
      <c r="N145" s="37"/>
      <c r="O145" s="26"/>
      <c r="P145" s="299"/>
      <c r="Q145" s="26"/>
      <c r="R145" s="299"/>
      <c r="S145" s="22"/>
      <c r="T145" s="26"/>
      <c r="U145" s="55"/>
      <c r="V145" s="22"/>
      <c r="W145" s="22"/>
      <c r="X145" s="22"/>
      <c r="Y145" s="22"/>
      <c r="Z145" s="22"/>
      <c r="AA145" s="22"/>
      <c r="AB145" s="22"/>
      <c r="AC145" s="22"/>
      <c r="AD145" s="22"/>
      <c r="AE145" s="22"/>
      <c r="AF145" s="22"/>
      <c r="AG145" s="22"/>
      <c r="AH145" s="22"/>
      <c r="AI145" s="22"/>
      <c r="AJ145" s="22"/>
    </row>
    <row r="146" spans="1:36" ht="14.5">
      <c r="A146" s="29"/>
      <c r="B146" s="55"/>
      <c r="C146" s="29"/>
      <c r="D146" s="112"/>
      <c r="E146" s="22"/>
      <c r="F146" s="22"/>
      <c r="G146" s="26"/>
      <c r="H146" s="26"/>
      <c r="I146" s="26"/>
      <c r="J146" s="26"/>
      <c r="K146" s="26"/>
      <c r="L146" s="26"/>
      <c r="M146" s="26"/>
      <c r="N146" s="37"/>
      <c r="O146" s="26"/>
      <c r="P146" s="299"/>
      <c r="Q146" s="26"/>
      <c r="R146" s="299"/>
      <c r="S146" s="22"/>
      <c r="T146" s="26"/>
      <c r="U146" s="55"/>
      <c r="V146" s="22"/>
      <c r="W146" s="22"/>
      <c r="X146" s="22"/>
      <c r="Y146" s="22"/>
      <c r="Z146" s="22"/>
      <c r="AA146" s="22"/>
      <c r="AB146" s="22"/>
      <c r="AC146" s="22"/>
      <c r="AD146" s="22"/>
      <c r="AE146" s="22"/>
      <c r="AF146" s="22"/>
      <c r="AG146" s="22"/>
      <c r="AH146" s="22"/>
      <c r="AI146" s="22"/>
      <c r="AJ146" s="22"/>
    </row>
    <row r="147" spans="1:36" ht="14.5">
      <c r="A147" s="29"/>
      <c r="B147" s="55"/>
      <c r="C147" s="29"/>
      <c r="D147" s="112"/>
      <c r="E147" s="22"/>
      <c r="F147" s="22"/>
      <c r="G147" s="26"/>
      <c r="H147" s="26"/>
      <c r="I147" s="26"/>
      <c r="J147" s="26"/>
      <c r="K147" s="26"/>
      <c r="L147" s="26"/>
      <c r="M147" s="26"/>
      <c r="N147" s="37"/>
      <c r="O147" s="26"/>
      <c r="P147" s="299"/>
      <c r="Q147" s="26"/>
      <c r="R147" s="299"/>
      <c r="S147" s="22"/>
      <c r="T147" s="26"/>
      <c r="U147" s="55"/>
      <c r="V147" s="22"/>
      <c r="W147" s="22"/>
      <c r="X147" s="22"/>
      <c r="Y147" s="22"/>
      <c r="Z147" s="22"/>
      <c r="AA147" s="22"/>
      <c r="AB147" s="22"/>
      <c r="AC147" s="22"/>
      <c r="AD147" s="22"/>
      <c r="AE147" s="22"/>
      <c r="AF147" s="22"/>
      <c r="AG147" s="22"/>
      <c r="AH147" s="22"/>
      <c r="AI147" s="22"/>
      <c r="AJ147" s="22"/>
    </row>
    <row r="148" spans="1:36" ht="14.5">
      <c r="A148" s="29"/>
      <c r="B148" s="55"/>
      <c r="C148" s="29"/>
      <c r="D148" s="112"/>
      <c r="E148" s="22"/>
      <c r="F148" s="22"/>
      <c r="G148" s="26"/>
      <c r="H148" s="26"/>
      <c r="I148" s="26"/>
      <c r="J148" s="26"/>
      <c r="K148" s="26"/>
      <c r="L148" s="26"/>
      <c r="M148" s="26"/>
      <c r="N148" s="37"/>
      <c r="O148" s="26"/>
      <c r="P148" s="299"/>
      <c r="Q148" s="26"/>
      <c r="R148" s="299"/>
      <c r="S148" s="22"/>
      <c r="T148" s="26"/>
      <c r="U148" s="55"/>
      <c r="V148" s="22"/>
      <c r="W148" s="22"/>
      <c r="X148" s="22"/>
      <c r="Y148" s="22"/>
      <c r="Z148" s="22"/>
      <c r="AA148" s="22"/>
      <c r="AB148" s="22"/>
      <c r="AC148" s="22"/>
      <c r="AD148" s="22"/>
      <c r="AE148" s="22"/>
      <c r="AF148" s="22"/>
      <c r="AG148" s="22"/>
      <c r="AH148" s="22"/>
      <c r="AI148" s="22"/>
      <c r="AJ148" s="22"/>
    </row>
    <row r="149" spans="1:36" ht="14.5">
      <c r="A149" s="29"/>
      <c r="B149" s="55"/>
      <c r="C149" s="29"/>
      <c r="D149" s="112"/>
      <c r="E149" s="22"/>
      <c r="F149" s="22"/>
      <c r="G149" s="26"/>
      <c r="H149" s="26"/>
      <c r="I149" s="26"/>
      <c r="J149" s="26"/>
      <c r="K149" s="26"/>
      <c r="L149" s="26"/>
      <c r="M149" s="26"/>
      <c r="N149" s="37"/>
      <c r="O149" s="26"/>
      <c r="P149" s="299"/>
      <c r="Q149" s="26"/>
      <c r="R149" s="299"/>
      <c r="S149" s="22"/>
      <c r="T149" s="26"/>
      <c r="U149" s="55"/>
      <c r="V149" s="22"/>
      <c r="W149" s="22"/>
      <c r="X149" s="22"/>
      <c r="Y149" s="22"/>
      <c r="Z149" s="22"/>
      <c r="AA149" s="22"/>
      <c r="AB149" s="22"/>
      <c r="AC149" s="22"/>
      <c r="AD149" s="22"/>
      <c r="AE149" s="22"/>
      <c r="AF149" s="22"/>
      <c r="AG149" s="22"/>
      <c r="AH149" s="22"/>
      <c r="AI149" s="22"/>
      <c r="AJ149" s="22"/>
    </row>
    <row r="150" spans="1:36" ht="14.5">
      <c r="A150" s="29"/>
      <c r="B150" s="55"/>
      <c r="C150" s="29"/>
      <c r="D150" s="112"/>
      <c r="E150" s="22"/>
      <c r="F150" s="22"/>
      <c r="G150" s="26"/>
      <c r="H150" s="26"/>
      <c r="I150" s="26"/>
      <c r="J150" s="26"/>
      <c r="K150" s="26"/>
      <c r="L150" s="26"/>
      <c r="M150" s="26"/>
      <c r="N150" s="37"/>
      <c r="O150" s="26"/>
      <c r="P150" s="299"/>
      <c r="Q150" s="26"/>
      <c r="R150" s="299"/>
      <c r="S150" s="22"/>
      <c r="T150" s="26"/>
      <c r="U150" s="55"/>
      <c r="V150" s="22"/>
      <c r="W150" s="22"/>
      <c r="X150" s="22"/>
      <c r="Y150" s="22"/>
      <c r="Z150" s="22"/>
      <c r="AA150" s="22"/>
      <c r="AB150" s="22"/>
      <c r="AC150" s="22"/>
      <c r="AD150" s="22"/>
      <c r="AE150" s="22"/>
      <c r="AF150" s="22"/>
      <c r="AG150" s="22"/>
      <c r="AH150" s="22"/>
      <c r="AI150" s="22"/>
      <c r="AJ150" s="22"/>
    </row>
    <row r="151" spans="1:36" ht="14.5">
      <c r="A151" s="29"/>
      <c r="B151" s="55"/>
      <c r="C151" s="29"/>
      <c r="D151" s="112"/>
      <c r="E151" s="22"/>
      <c r="F151" s="22"/>
      <c r="G151" s="26"/>
      <c r="H151" s="26"/>
      <c r="I151" s="26"/>
      <c r="J151" s="26"/>
      <c r="K151" s="26"/>
      <c r="L151" s="26"/>
      <c r="M151" s="26"/>
      <c r="N151" s="37"/>
      <c r="O151" s="26"/>
      <c r="P151" s="299"/>
      <c r="Q151" s="26"/>
      <c r="R151" s="299"/>
      <c r="S151" s="22"/>
      <c r="T151" s="26"/>
      <c r="U151" s="55"/>
      <c r="V151" s="22"/>
      <c r="W151" s="22"/>
      <c r="X151" s="22"/>
      <c r="Y151" s="22"/>
      <c r="Z151" s="22"/>
      <c r="AA151" s="22"/>
      <c r="AB151" s="22"/>
      <c r="AC151" s="22"/>
      <c r="AD151" s="22"/>
      <c r="AE151" s="22"/>
      <c r="AF151" s="22"/>
      <c r="AG151" s="22"/>
      <c r="AH151" s="22"/>
      <c r="AI151" s="22"/>
      <c r="AJ151" s="22"/>
    </row>
    <row r="152" spans="1:36" ht="14.5">
      <c r="A152" s="29"/>
      <c r="B152" s="55"/>
      <c r="C152" s="29"/>
      <c r="D152" s="112"/>
      <c r="E152" s="22"/>
      <c r="F152" s="22"/>
      <c r="G152" s="26"/>
      <c r="H152" s="26"/>
      <c r="I152" s="26"/>
      <c r="J152" s="26"/>
      <c r="K152" s="26"/>
      <c r="L152" s="26"/>
      <c r="M152" s="26"/>
      <c r="N152" s="37"/>
      <c r="O152" s="26"/>
      <c r="P152" s="299"/>
      <c r="Q152" s="26"/>
      <c r="R152" s="299"/>
      <c r="S152" s="22"/>
      <c r="T152" s="26"/>
      <c r="U152" s="55"/>
      <c r="V152" s="22"/>
      <c r="W152" s="22"/>
      <c r="X152" s="22"/>
      <c r="Y152" s="22"/>
      <c r="Z152" s="22"/>
      <c r="AA152" s="22"/>
      <c r="AB152" s="22"/>
      <c r="AC152" s="22"/>
      <c r="AD152" s="22"/>
      <c r="AE152" s="22"/>
      <c r="AF152" s="22"/>
      <c r="AG152" s="22"/>
      <c r="AH152" s="22"/>
      <c r="AI152" s="22"/>
      <c r="AJ152" s="22"/>
    </row>
    <row r="153" spans="1:36" ht="14.5">
      <c r="A153" s="29"/>
      <c r="B153" s="55"/>
      <c r="C153" s="29"/>
      <c r="D153" s="112"/>
      <c r="E153" s="22"/>
      <c r="F153" s="22"/>
      <c r="G153" s="26"/>
      <c r="H153" s="26"/>
      <c r="I153" s="26"/>
      <c r="J153" s="26"/>
      <c r="K153" s="26"/>
      <c r="L153" s="26"/>
      <c r="M153" s="26"/>
      <c r="N153" s="37"/>
      <c r="O153" s="26"/>
      <c r="P153" s="299"/>
      <c r="Q153" s="26"/>
      <c r="R153" s="299"/>
      <c r="S153" s="22"/>
      <c r="T153" s="26"/>
      <c r="U153" s="55"/>
      <c r="V153" s="22"/>
      <c r="W153" s="22"/>
      <c r="X153" s="22"/>
      <c r="Y153" s="22"/>
      <c r="Z153" s="22"/>
      <c r="AA153" s="22"/>
      <c r="AB153" s="22"/>
      <c r="AC153" s="22"/>
      <c r="AD153" s="22"/>
      <c r="AE153" s="22"/>
      <c r="AF153" s="22"/>
      <c r="AG153" s="22"/>
      <c r="AH153" s="22"/>
      <c r="AI153" s="22"/>
      <c r="AJ153" s="22"/>
    </row>
    <row r="154" spans="1:36" ht="14.5">
      <c r="A154" s="29"/>
      <c r="B154" s="55"/>
      <c r="C154" s="29"/>
      <c r="D154" s="112"/>
      <c r="E154" s="22"/>
      <c r="F154" s="22"/>
      <c r="G154" s="26"/>
      <c r="H154" s="26"/>
      <c r="I154" s="26"/>
      <c r="J154" s="26"/>
      <c r="K154" s="26"/>
      <c r="L154" s="26"/>
      <c r="M154" s="26"/>
      <c r="N154" s="37"/>
      <c r="O154" s="26"/>
      <c r="P154" s="299"/>
      <c r="Q154" s="26"/>
      <c r="R154" s="299"/>
      <c r="S154" s="22"/>
      <c r="T154" s="26"/>
      <c r="U154" s="55"/>
      <c r="V154" s="22"/>
      <c r="W154" s="22"/>
      <c r="X154" s="22"/>
      <c r="Y154" s="22"/>
      <c r="Z154" s="22"/>
      <c r="AA154" s="22"/>
      <c r="AB154" s="22"/>
      <c r="AC154" s="22"/>
      <c r="AD154" s="22"/>
      <c r="AE154" s="22"/>
      <c r="AF154" s="22"/>
      <c r="AG154" s="22"/>
      <c r="AH154" s="22"/>
      <c r="AI154" s="22"/>
      <c r="AJ154" s="22"/>
    </row>
    <row r="155" spans="1:36" ht="14.5">
      <c r="A155" s="29"/>
      <c r="B155" s="55"/>
      <c r="C155" s="29"/>
      <c r="D155" s="112"/>
      <c r="E155" s="22"/>
      <c r="F155" s="22"/>
      <c r="G155" s="26"/>
      <c r="H155" s="26"/>
      <c r="I155" s="26"/>
      <c r="J155" s="26"/>
      <c r="K155" s="26"/>
      <c r="L155" s="26"/>
      <c r="M155" s="26"/>
      <c r="N155" s="37"/>
      <c r="O155" s="26"/>
      <c r="P155" s="299"/>
      <c r="Q155" s="26"/>
      <c r="R155" s="299"/>
      <c r="S155" s="22"/>
      <c r="T155" s="26"/>
      <c r="U155" s="55"/>
      <c r="V155" s="22"/>
      <c r="W155" s="22"/>
      <c r="X155" s="22"/>
      <c r="Y155" s="22"/>
      <c r="Z155" s="22"/>
      <c r="AA155" s="22"/>
      <c r="AB155" s="22"/>
      <c r="AC155" s="22"/>
      <c r="AD155" s="22"/>
      <c r="AE155" s="22"/>
      <c r="AF155" s="22"/>
      <c r="AG155" s="22"/>
      <c r="AH155" s="22"/>
      <c r="AI155" s="22"/>
      <c r="AJ155" s="22"/>
    </row>
    <row r="156" spans="1:36" ht="14.5">
      <c r="A156" s="29"/>
      <c r="B156" s="55"/>
      <c r="C156" s="29"/>
      <c r="D156" s="112"/>
      <c r="E156" s="22"/>
      <c r="F156" s="22"/>
      <c r="G156" s="26"/>
      <c r="H156" s="26"/>
      <c r="I156" s="26"/>
      <c r="J156" s="26"/>
      <c r="K156" s="26"/>
      <c r="L156" s="26"/>
      <c r="M156" s="26"/>
      <c r="N156" s="37"/>
      <c r="O156" s="26"/>
      <c r="P156" s="299"/>
      <c r="Q156" s="26"/>
      <c r="R156" s="299"/>
      <c r="S156" s="22"/>
      <c r="T156" s="26"/>
      <c r="U156" s="55"/>
      <c r="V156" s="22"/>
      <c r="W156" s="22"/>
      <c r="X156" s="22"/>
      <c r="Y156" s="22"/>
      <c r="Z156" s="22"/>
      <c r="AA156" s="22"/>
      <c r="AB156" s="22"/>
      <c r="AC156" s="22"/>
      <c r="AD156" s="22"/>
      <c r="AE156" s="22"/>
      <c r="AF156" s="22"/>
      <c r="AG156" s="22"/>
      <c r="AH156" s="22"/>
      <c r="AI156" s="22"/>
      <c r="AJ156" s="22"/>
    </row>
    <row r="157" spans="1:36" ht="14.5">
      <c r="A157" s="29"/>
      <c r="B157" s="55"/>
      <c r="C157" s="29"/>
      <c r="D157" s="112"/>
      <c r="E157" s="22"/>
      <c r="F157" s="22"/>
      <c r="G157" s="26"/>
      <c r="H157" s="26"/>
      <c r="I157" s="26"/>
      <c r="J157" s="26"/>
      <c r="K157" s="26"/>
      <c r="L157" s="26"/>
      <c r="M157" s="26"/>
      <c r="N157" s="37"/>
      <c r="O157" s="26"/>
      <c r="P157" s="299"/>
      <c r="Q157" s="26"/>
      <c r="R157" s="299"/>
      <c r="S157" s="22"/>
      <c r="T157" s="26"/>
      <c r="U157" s="55"/>
      <c r="V157" s="22"/>
      <c r="W157" s="22"/>
      <c r="X157" s="22"/>
      <c r="Y157" s="22"/>
      <c r="Z157" s="22"/>
      <c r="AA157" s="22"/>
      <c r="AB157" s="22"/>
      <c r="AC157" s="22"/>
      <c r="AD157" s="22"/>
      <c r="AE157" s="22"/>
      <c r="AF157" s="22"/>
      <c r="AG157" s="22"/>
      <c r="AH157" s="22"/>
      <c r="AI157" s="22"/>
      <c r="AJ157" s="22"/>
    </row>
    <row r="158" spans="1:36" ht="14.5">
      <c r="A158" s="29"/>
      <c r="B158" s="55"/>
      <c r="C158" s="29"/>
      <c r="D158" s="112"/>
      <c r="E158" s="22"/>
      <c r="F158" s="22"/>
      <c r="G158" s="26"/>
      <c r="H158" s="26"/>
      <c r="I158" s="26"/>
      <c r="J158" s="26"/>
      <c r="K158" s="26"/>
      <c r="L158" s="26"/>
      <c r="M158" s="26"/>
      <c r="N158" s="37"/>
      <c r="O158" s="26"/>
      <c r="P158" s="299"/>
      <c r="Q158" s="26"/>
      <c r="R158" s="299"/>
      <c r="S158" s="22"/>
      <c r="T158" s="26"/>
      <c r="U158" s="55"/>
      <c r="V158" s="22"/>
      <c r="W158" s="22"/>
      <c r="X158" s="22"/>
      <c r="Y158" s="22"/>
      <c r="Z158" s="22"/>
      <c r="AA158" s="22"/>
      <c r="AB158" s="22"/>
      <c r="AC158" s="22"/>
      <c r="AD158" s="22"/>
      <c r="AE158" s="22"/>
      <c r="AF158" s="22"/>
      <c r="AG158" s="22"/>
      <c r="AH158" s="22"/>
      <c r="AI158" s="22"/>
      <c r="AJ158" s="22"/>
    </row>
    <row r="159" spans="1:36" ht="14.5">
      <c r="A159" s="29"/>
      <c r="B159" s="55"/>
      <c r="C159" s="29"/>
      <c r="D159" s="112"/>
      <c r="E159" s="22"/>
      <c r="F159" s="22"/>
      <c r="G159" s="26"/>
      <c r="H159" s="26"/>
      <c r="I159" s="26"/>
      <c r="J159" s="26"/>
      <c r="K159" s="26"/>
      <c r="L159" s="26"/>
      <c r="M159" s="26"/>
      <c r="N159" s="37"/>
      <c r="O159" s="26"/>
      <c r="P159" s="299"/>
      <c r="Q159" s="26"/>
      <c r="R159" s="299"/>
      <c r="S159" s="22"/>
      <c r="T159" s="26"/>
      <c r="U159" s="55"/>
      <c r="V159" s="22"/>
      <c r="W159" s="22"/>
      <c r="X159" s="22"/>
      <c r="Y159" s="22"/>
      <c r="Z159" s="22"/>
      <c r="AA159" s="22"/>
      <c r="AB159" s="22"/>
      <c r="AC159" s="22"/>
      <c r="AD159" s="22"/>
      <c r="AE159" s="22"/>
      <c r="AF159" s="22"/>
      <c r="AG159" s="22"/>
      <c r="AH159" s="22"/>
      <c r="AI159" s="22"/>
      <c r="AJ159" s="22"/>
    </row>
    <row r="160" spans="1:36" ht="14.5">
      <c r="A160" s="29"/>
      <c r="B160" s="55"/>
      <c r="C160" s="29"/>
      <c r="D160" s="112"/>
      <c r="E160" s="22"/>
      <c r="F160" s="22"/>
      <c r="G160" s="26"/>
      <c r="H160" s="26"/>
      <c r="I160" s="26"/>
      <c r="J160" s="26"/>
      <c r="K160" s="26"/>
      <c r="L160" s="26"/>
      <c r="M160" s="26"/>
      <c r="N160" s="37"/>
      <c r="O160" s="26"/>
      <c r="P160" s="299"/>
      <c r="Q160" s="26"/>
      <c r="R160" s="299"/>
      <c r="S160" s="22"/>
      <c r="T160" s="26"/>
      <c r="U160" s="55"/>
      <c r="V160" s="22"/>
      <c r="W160" s="22"/>
      <c r="X160" s="22"/>
      <c r="Y160" s="22"/>
      <c r="Z160" s="22"/>
      <c r="AA160" s="22"/>
      <c r="AB160" s="22"/>
      <c r="AC160" s="22"/>
      <c r="AD160" s="22"/>
      <c r="AE160" s="22"/>
      <c r="AF160" s="22"/>
      <c r="AG160" s="22"/>
      <c r="AH160" s="22"/>
      <c r="AI160" s="22"/>
      <c r="AJ160" s="22"/>
    </row>
    <row r="161" spans="1:36" ht="14.5">
      <c r="A161" s="29"/>
      <c r="B161" s="55"/>
      <c r="C161" s="29"/>
      <c r="D161" s="112"/>
      <c r="E161" s="22"/>
      <c r="F161" s="22"/>
      <c r="G161" s="26"/>
      <c r="H161" s="26"/>
      <c r="I161" s="26"/>
      <c r="J161" s="26"/>
      <c r="K161" s="26"/>
      <c r="L161" s="26"/>
      <c r="M161" s="26"/>
      <c r="N161" s="37"/>
      <c r="O161" s="26"/>
      <c r="P161" s="299"/>
      <c r="Q161" s="26"/>
      <c r="R161" s="299"/>
      <c r="S161" s="22"/>
      <c r="T161" s="26"/>
      <c r="U161" s="55"/>
      <c r="V161" s="22"/>
      <c r="W161" s="22"/>
      <c r="X161" s="22"/>
      <c r="Y161" s="22"/>
      <c r="Z161" s="22"/>
      <c r="AA161" s="22"/>
      <c r="AB161" s="22"/>
      <c r="AC161" s="22"/>
      <c r="AD161" s="22"/>
      <c r="AE161" s="22"/>
      <c r="AF161" s="22"/>
      <c r="AG161" s="22"/>
      <c r="AH161" s="22"/>
      <c r="AI161" s="22"/>
      <c r="AJ161" s="22"/>
    </row>
    <row r="162" spans="1:36" ht="14.5">
      <c r="A162" s="29"/>
      <c r="B162" s="55"/>
      <c r="C162" s="29"/>
      <c r="D162" s="112"/>
      <c r="E162" s="22"/>
      <c r="F162" s="22"/>
      <c r="G162" s="26"/>
      <c r="H162" s="26"/>
      <c r="I162" s="26"/>
      <c r="J162" s="26"/>
      <c r="K162" s="26"/>
      <c r="L162" s="26"/>
      <c r="M162" s="26"/>
      <c r="N162" s="37"/>
      <c r="O162" s="26"/>
      <c r="P162" s="299"/>
      <c r="Q162" s="26"/>
      <c r="R162" s="299"/>
      <c r="S162" s="22"/>
      <c r="T162" s="26"/>
      <c r="U162" s="55"/>
      <c r="V162" s="22"/>
      <c r="W162" s="22"/>
      <c r="X162" s="22"/>
      <c r="Y162" s="22"/>
      <c r="Z162" s="22"/>
      <c r="AA162" s="22"/>
      <c r="AB162" s="22"/>
      <c r="AC162" s="22"/>
      <c r="AD162" s="22"/>
      <c r="AE162" s="22"/>
      <c r="AF162" s="22"/>
      <c r="AG162" s="22"/>
      <c r="AH162" s="22"/>
      <c r="AI162" s="22"/>
      <c r="AJ162" s="22"/>
    </row>
    <row r="163" spans="1:36" ht="14.5">
      <c r="A163" s="29"/>
      <c r="B163" s="55"/>
      <c r="C163" s="29"/>
      <c r="D163" s="112"/>
      <c r="E163" s="22"/>
      <c r="F163" s="22"/>
      <c r="G163" s="26"/>
      <c r="H163" s="26"/>
      <c r="I163" s="26"/>
      <c r="J163" s="26"/>
      <c r="K163" s="26"/>
      <c r="L163" s="26"/>
      <c r="M163" s="26"/>
      <c r="N163" s="37"/>
      <c r="O163" s="26"/>
      <c r="P163" s="299"/>
      <c r="Q163" s="26"/>
      <c r="R163" s="299"/>
      <c r="S163" s="22"/>
      <c r="T163" s="26"/>
      <c r="U163" s="55"/>
      <c r="V163" s="22"/>
      <c r="W163" s="22"/>
      <c r="X163" s="22"/>
      <c r="Y163" s="22"/>
      <c r="Z163" s="22"/>
      <c r="AA163" s="22"/>
      <c r="AB163" s="22"/>
      <c r="AC163" s="22"/>
      <c r="AD163" s="22"/>
      <c r="AE163" s="22"/>
      <c r="AF163" s="22"/>
      <c r="AG163" s="22"/>
      <c r="AH163" s="22"/>
      <c r="AI163" s="22"/>
      <c r="AJ163" s="22"/>
    </row>
    <row r="164" spans="1:36" ht="14.5">
      <c r="A164" s="29"/>
      <c r="B164" s="55"/>
      <c r="C164" s="29"/>
      <c r="D164" s="112"/>
      <c r="E164" s="22"/>
      <c r="F164" s="22"/>
      <c r="G164" s="26"/>
      <c r="H164" s="26"/>
      <c r="I164" s="26"/>
      <c r="J164" s="26"/>
      <c r="K164" s="26"/>
      <c r="L164" s="26"/>
      <c r="M164" s="26"/>
      <c r="N164" s="37"/>
      <c r="O164" s="26"/>
      <c r="P164" s="299"/>
      <c r="Q164" s="26"/>
      <c r="R164" s="299"/>
      <c r="S164" s="22"/>
      <c r="T164" s="26"/>
      <c r="U164" s="55"/>
      <c r="V164" s="22"/>
      <c r="W164" s="22"/>
      <c r="X164" s="22"/>
      <c r="Y164" s="22"/>
      <c r="Z164" s="22"/>
      <c r="AA164" s="22"/>
      <c r="AB164" s="22"/>
      <c r="AC164" s="22"/>
      <c r="AD164" s="22"/>
      <c r="AE164" s="22"/>
      <c r="AF164" s="22"/>
      <c r="AG164" s="22"/>
      <c r="AH164" s="22"/>
      <c r="AI164" s="22"/>
      <c r="AJ164" s="22"/>
    </row>
    <row r="165" spans="1:36" ht="14.5">
      <c r="A165" s="29"/>
      <c r="B165" s="55"/>
      <c r="C165" s="29"/>
      <c r="D165" s="112"/>
      <c r="E165" s="22"/>
      <c r="F165" s="22"/>
      <c r="G165" s="26"/>
      <c r="H165" s="26"/>
      <c r="I165" s="26"/>
      <c r="J165" s="26"/>
      <c r="K165" s="26"/>
      <c r="L165" s="26"/>
      <c r="M165" s="26"/>
      <c r="N165" s="37"/>
      <c r="O165" s="26"/>
      <c r="P165" s="299"/>
      <c r="Q165" s="26"/>
      <c r="R165" s="299"/>
      <c r="S165" s="22"/>
      <c r="T165" s="26"/>
      <c r="U165" s="55"/>
      <c r="V165" s="22"/>
      <c r="W165" s="22"/>
      <c r="X165" s="22"/>
      <c r="Y165" s="22"/>
      <c r="Z165" s="22"/>
      <c r="AA165" s="22"/>
      <c r="AB165" s="22"/>
      <c r="AC165" s="22"/>
      <c r="AD165" s="22"/>
      <c r="AE165" s="22"/>
      <c r="AF165" s="22"/>
      <c r="AG165" s="22"/>
      <c r="AH165" s="22"/>
      <c r="AI165" s="22"/>
      <c r="AJ165" s="22"/>
    </row>
    <row r="166" spans="1:36" ht="14.5">
      <c r="A166" s="29"/>
      <c r="B166" s="55"/>
      <c r="C166" s="29"/>
      <c r="D166" s="112"/>
      <c r="E166" s="22"/>
      <c r="F166" s="22"/>
      <c r="G166" s="26"/>
      <c r="H166" s="26"/>
      <c r="I166" s="26"/>
      <c r="J166" s="26"/>
      <c r="K166" s="26"/>
      <c r="L166" s="26"/>
      <c r="M166" s="26"/>
      <c r="N166" s="37"/>
      <c r="O166" s="26"/>
      <c r="P166" s="299"/>
      <c r="Q166" s="26"/>
      <c r="R166" s="299"/>
      <c r="S166" s="22"/>
      <c r="T166" s="26"/>
      <c r="U166" s="55"/>
      <c r="V166" s="22"/>
      <c r="W166" s="22"/>
      <c r="X166" s="22"/>
      <c r="Y166" s="22"/>
      <c r="Z166" s="22"/>
      <c r="AA166" s="22"/>
      <c r="AB166" s="22"/>
      <c r="AC166" s="22"/>
      <c r="AD166" s="22"/>
      <c r="AE166" s="22"/>
      <c r="AF166" s="22"/>
      <c r="AG166" s="22"/>
      <c r="AH166" s="22"/>
      <c r="AI166" s="22"/>
      <c r="AJ166" s="22"/>
    </row>
    <row r="167" spans="1:36" ht="14.5">
      <c r="A167" s="29"/>
      <c r="B167" s="55"/>
      <c r="C167" s="29"/>
      <c r="D167" s="112"/>
      <c r="E167" s="22"/>
      <c r="F167" s="22"/>
      <c r="G167" s="26"/>
      <c r="H167" s="26"/>
      <c r="I167" s="26"/>
      <c r="J167" s="26"/>
      <c r="K167" s="26"/>
      <c r="L167" s="26"/>
      <c r="M167" s="26"/>
      <c r="N167" s="37"/>
      <c r="O167" s="26"/>
      <c r="P167" s="299"/>
      <c r="Q167" s="26"/>
      <c r="R167" s="299"/>
      <c r="S167" s="22"/>
      <c r="T167" s="26"/>
      <c r="U167" s="55"/>
      <c r="V167" s="22"/>
      <c r="W167" s="22"/>
      <c r="X167" s="22"/>
      <c r="Y167" s="22"/>
      <c r="Z167" s="22"/>
      <c r="AA167" s="22"/>
      <c r="AB167" s="22"/>
      <c r="AC167" s="22"/>
      <c r="AD167" s="22"/>
      <c r="AE167" s="22"/>
      <c r="AF167" s="22"/>
      <c r="AG167" s="22"/>
      <c r="AH167" s="22"/>
      <c r="AI167" s="22"/>
      <c r="AJ167" s="22"/>
    </row>
    <row r="168" spans="1:36" ht="14.5">
      <c r="A168" s="29"/>
      <c r="B168" s="55"/>
      <c r="C168" s="29"/>
      <c r="D168" s="112"/>
      <c r="E168" s="22"/>
      <c r="F168" s="22"/>
      <c r="G168" s="26"/>
      <c r="H168" s="26"/>
      <c r="I168" s="26"/>
      <c r="J168" s="26"/>
      <c r="K168" s="26"/>
      <c r="L168" s="26"/>
      <c r="M168" s="26"/>
      <c r="N168" s="37"/>
      <c r="O168" s="26"/>
      <c r="P168" s="299"/>
      <c r="Q168" s="26"/>
      <c r="R168" s="299"/>
      <c r="S168" s="22"/>
      <c r="T168" s="26"/>
      <c r="U168" s="55"/>
      <c r="V168" s="22"/>
      <c r="W168" s="22"/>
      <c r="X168" s="22"/>
      <c r="Y168" s="22"/>
      <c r="Z168" s="22"/>
      <c r="AA168" s="22"/>
      <c r="AB168" s="22"/>
      <c r="AC168" s="22"/>
      <c r="AD168" s="22"/>
      <c r="AE168" s="22"/>
      <c r="AF168" s="22"/>
      <c r="AG168" s="22"/>
      <c r="AH168" s="22"/>
      <c r="AI168" s="22"/>
      <c r="AJ168" s="22"/>
    </row>
    <row r="169" spans="1:36" ht="14.5">
      <c r="A169" s="29"/>
      <c r="B169" s="55"/>
      <c r="C169" s="29"/>
      <c r="D169" s="112"/>
      <c r="E169" s="22"/>
      <c r="F169" s="22"/>
      <c r="G169" s="26"/>
      <c r="H169" s="26"/>
      <c r="I169" s="26"/>
      <c r="J169" s="26"/>
      <c r="K169" s="26"/>
      <c r="L169" s="26"/>
      <c r="M169" s="26"/>
      <c r="N169" s="37"/>
      <c r="O169" s="26"/>
      <c r="P169" s="299"/>
      <c r="Q169" s="26"/>
      <c r="R169" s="299"/>
      <c r="S169" s="22"/>
      <c r="T169" s="26"/>
      <c r="U169" s="55"/>
      <c r="V169" s="22"/>
      <c r="W169" s="22"/>
      <c r="X169" s="22"/>
      <c r="Y169" s="22"/>
      <c r="Z169" s="22"/>
      <c r="AA169" s="22"/>
      <c r="AB169" s="22"/>
      <c r="AC169" s="22"/>
      <c r="AD169" s="22"/>
      <c r="AE169" s="22"/>
      <c r="AF169" s="22"/>
      <c r="AG169" s="22"/>
      <c r="AH169" s="22"/>
      <c r="AI169" s="22"/>
      <c r="AJ169" s="22"/>
    </row>
    <row r="170" spans="1:36" ht="14.5">
      <c r="A170" s="29"/>
      <c r="B170" s="55"/>
      <c r="C170" s="29"/>
      <c r="D170" s="112"/>
      <c r="E170" s="22"/>
      <c r="F170" s="22"/>
      <c r="G170" s="26"/>
      <c r="H170" s="26"/>
      <c r="I170" s="26"/>
      <c r="J170" s="26"/>
      <c r="K170" s="26"/>
      <c r="L170" s="26"/>
      <c r="M170" s="26"/>
      <c r="N170" s="37"/>
      <c r="O170" s="26"/>
      <c r="P170" s="299"/>
      <c r="Q170" s="26"/>
      <c r="R170" s="299"/>
      <c r="S170" s="22"/>
      <c r="T170" s="26"/>
      <c r="U170" s="55"/>
      <c r="V170" s="22"/>
      <c r="W170" s="22"/>
      <c r="X170" s="22"/>
      <c r="Y170" s="22"/>
      <c r="Z170" s="22"/>
      <c r="AA170" s="22"/>
      <c r="AB170" s="22"/>
      <c r="AC170" s="22"/>
      <c r="AD170" s="22"/>
      <c r="AE170" s="22"/>
      <c r="AF170" s="22"/>
      <c r="AG170" s="22"/>
      <c r="AH170" s="22"/>
      <c r="AI170" s="22"/>
      <c r="AJ170" s="22"/>
    </row>
    <row r="171" spans="1:36" ht="14.5">
      <c r="A171" s="29"/>
      <c r="B171" s="55"/>
      <c r="C171" s="29"/>
      <c r="D171" s="112"/>
      <c r="E171" s="22"/>
      <c r="F171" s="22"/>
      <c r="G171" s="26"/>
      <c r="H171" s="26"/>
      <c r="I171" s="26"/>
      <c r="J171" s="26"/>
      <c r="K171" s="26"/>
      <c r="L171" s="26"/>
      <c r="M171" s="26"/>
      <c r="N171" s="37"/>
      <c r="O171" s="26"/>
      <c r="P171" s="299"/>
      <c r="Q171" s="26"/>
      <c r="R171" s="299"/>
      <c r="S171" s="22"/>
      <c r="T171" s="26"/>
      <c r="U171" s="55"/>
      <c r="V171" s="22"/>
      <c r="W171" s="22"/>
      <c r="X171" s="22"/>
      <c r="Y171" s="22"/>
      <c r="Z171" s="22"/>
      <c r="AA171" s="22"/>
      <c r="AB171" s="22"/>
      <c r="AC171" s="22"/>
      <c r="AD171" s="22"/>
      <c r="AE171" s="22"/>
      <c r="AF171" s="22"/>
      <c r="AG171" s="22"/>
      <c r="AH171" s="22"/>
      <c r="AI171" s="22"/>
      <c r="AJ171" s="22"/>
    </row>
    <row r="172" spans="1:36" ht="14.5">
      <c r="A172" s="29"/>
      <c r="B172" s="55"/>
      <c r="C172" s="29"/>
      <c r="D172" s="112"/>
      <c r="E172" s="22"/>
      <c r="F172" s="22"/>
      <c r="G172" s="26"/>
      <c r="H172" s="26"/>
      <c r="I172" s="26"/>
      <c r="J172" s="26"/>
      <c r="K172" s="26"/>
      <c r="L172" s="26"/>
      <c r="M172" s="26"/>
      <c r="N172" s="37"/>
      <c r="O172" s="26"/>
      <c r="P172" s="299"/>
      <c r="Q172" s="26"/>
      <c r="R172" s="299"/>
      <c r="S172" s="22"/>
      <c r="T172" s="26"/>
      <c r="U172" s="55"/>
      <c r="V172" s="22"/>
      <c r="W172" s="22"/>
      <c r="X172" s="22"/>
      <c r="Y172" s="22"/>
      <c r="Z172" s="22"/>
      <c r="AA172" s="22"/>
      <c r="AB172" s="22"/>
      <c r="AC172" s="22"/>
      <c r="AD172" s="22"/>
      <c r="AE172" s="22"/>
      <c r="AF172" s="22"/>
      <c r="AG172" s="22"/>
      <c r="AH172" s="22"/>
      <c r="AI172" s="22"/>
      <c r="AJ172" s="22"/>
    </row>
    <row r="173" spans="1:36" ht="14.5">
      <c r="A173" s="29"/>
      <c r="B173" s="55"/>
      <c r="C173" s="29"/>
      <c r="D173" s="112"/>
      <c r="E173" s="22"/>
      <c r="F173" s="22"/>
      <c r="G173" s="26"/>
      <c r="H173" s="26"/>
      <c r="I173" s="26"/>
      <c r="J173" s="26"/>
      <c r="K173" s="26"/>
      <c r="L173" s="26"/>
      <c r="M173" s="26"/>
      <c r="N173" s="37"/>
      <c r="O173" s="26"/>
      <c r="P173" s="299"/>
      <c r="Q173" s="26"/>
      <c r="R173" s="299"/>
      <c r="S173" s="22"/>
      <c r="T173" s="26"/>
      <c r="U173" s="55"/>
      <c r="V173" s="22"/>
      <c r="W173" s="22"/>
      <c r="X173" s="22"/>
      <c r="Y173" s="22"/>
      <c r="Z173" s="22"/>
      <c r="AA173" s="22"/>
      <c r="AB173" s="22"/>
      <c r="AC173" s="22"/>
      <c r="AD173" s="22"/>
      <c r="AE173" s="22"/>
      <c r="AF173" s="22"/>
      <c r="AG173" s="22"/>
      <c r="AH173" s="22"/>
      <c r="AI173" s="22"/>
      <c r="AJ173" s="22"/>
    </row>
    <row r="174" spans="1:36" ht="14.5">
      <c r="A174" s="29"/>
      <c r="B174" s="55"/>
      <c r="C174" s="29"/>
      <c r="D174" s="112"/>
      <c r="E174" s="22"/>
      <c r="F174" s="22"/>
      <c r="G174" s="26"/>
      <c r="H174" s="26"/>
      <c r="I174" s="26"/>
      <c r="J174" s="26"/>
      <c r="K174" s="26"/>
      <c r="L174" s="26"/>
      <c r="M174" s="26"/>
      <c r="N174" s="37"/>
      <c r="O174" s="26"/>
      <c r="P174" s="299"/>
      <c r="Q174" s="26"/>
      <c r="R174" s="299"/>
      <c r="S174" s="22"/>
      <c r="T174" s="26"/>
      <c r="U174" s="55"/>
      <c r="V174" s="22"/>
      <c r="W174" s="22"/>
      <c r="X174" s="22"/>
      <c r="Y174" s="22"/>
      <c r="Z174" s="22"/>
      <c r="AA174" s="22"/>
      <c r="AB174" s="22"/>
      <c r="AC174" s="22"/>
      <c r="AD174" s="22"/>
      <c r="AE174" s="22"/>
      <c r="AF174" s="22"/>
      <c r="AG174" s="22"/>
      <c r="AH174" s="22"/>
      <c r="AI174" s="22"/>
      <c r="AJ174" s="22"/>
    </row>
    <row r="175" spans="1:36" ht="14.5">
      <c r="A175" s="29"/>
      <c r="B175" s="55"/>
      <c r="C175" s="29"/>
      <c r="D175" s="112"/>
      <c r="E175" s="22"/>
      <c r="F175" s="22"/>
      <c r="G175" s="26"/>
      <c r="H175" s="26"/>
      <c r="I175" s="26"/>
      <c r="J175" s="26"/>
      <c r="K175" s="26"/>
      <c r="L175" s="26"/>
      <c r="M175" s="26"/>
      <c r="N175" s="37"/>
      <c r="O175" s="26"/>
      <c r="P175" s="299"/>
      <c r="Q175" s="26"/>
      <c r="R175" s="299"/>
      <c r="S175" s="22"/>
      <c r="T175" s="26"/>
      <c r="U175" s="55"/>
      <c r="V175" s="22"/>
      <c r="W175" s="22"/>
      <c r="X175" s="22"/>
      <c r="Y175" s="22"/>
      <c r="Z175" s="22"/>
      <c r="AA175" s="22"/>
      <c r="AB175" s="22"/>
      <c r="AC175" s="22"/>
      <c r="AD175" s="22"/>
      <c r="AE175" s="22"/>
      <c r="AF175" s="22"/>
      <c r="AG175" s="22"/>
      <c r="AH175" s="22"/>
      <c r="AI175" s="22"/>
      <c r="AJ175" s="22"/>
    </row>
    <row r="176" spans="1:36" ht="14.5">
      <c r="A176" s="29"/>
      <c r="B176" s="55"/>
      <c r="C176" s="29"/>
      <c r="D176" s="112"/>
      <c r="E176" s="22"/>
      <c r="F176" s="22"/>
      <c r="G176" s="26"/>
      <c r="H176" s="26"/>
      <c r="I176" s="26"/>
      <c r="J176" s="26"/>
      <c r="K176" s="26"/>
      <c r="L176" s="26"/>
      <c r="M176" s="26"/>
      <c r="N176" s="37"/>
      <c r="O176" s="26"/>
      <c r="P176" s="299"/>
      <c r="Q176" s="26"/>
      <c r="R176" s="299"/>
      <c r="S176" s="22"/>
      <c r="T176" s="26"/>
      <c r="U176" s="55"/>
      <c r="V176" s="22"/>
      <c r="W176" s="22"/>
      <c r="X176" s="22"/>
      <c r="Y176" s="22"/>
      <c r="Z176" s="22"/>
      <c r="AA176" s="22"/>
      <c r="AB176" s="22"/>
      <c r="AC176" s="22"/>
      <c r="AD176" s="22"/>
      <c r="AE176" s="22"/>
      <c r="AF176" s="22"/>
      <c r="AG176" s="22"/>
      <c r="AH176" s="22"/>
      <c r="AI176" s="22"/>
      <c r="AJ176" s="22"/>
    </row>
    <row r="177" spans="1:36" ht="14.5">
      <c r="A177" s="29"/>
      <c r="B177" s="55"/>
      <c r="C177" s="29"/>
      <c r="D177" s="112"/>
      <c r="E177" s="22"/>
      <c r="F177" s="22"/>
      <c r="G177" s="26"/>
      <c r="H177" s="26"/>
      <c r="I177" s="26"/>
      <c r="J177" s="26"/>
      <c r="K177" s="26"/>
      <c r="L177" s="26"/>
      <c r="M177" s="26"/>
      <c r="N177" s="37"/>
      <c r="O177" s="26"/>
      <c r="P177" s="299"/>
      <c r="Q177" s="26"/>
      <c r="R177" s="299"/>
      <c r="S177" s="22"/>
      <c r="T177" s="26"/>
      <c r="U177" s="55"/>
      <c r="V177" s="22"/>
      <c r="W177" s="22"/>
      <c r="X177" s="22"/>
      <c r="Y177" s="22"/>
      <c r="Z177" s="22"/>
      <c r="AA177" s="22"/>
      <c r="AB177" s="22"/>
      <c r="AC177" s="22"/>
      <c r="AD177" s="22"/>
      <c r="AE177" s="22"/>
      <c r="AF177" s="22"/>
      <c r="AG177" s="22"/>
      <c r="AH177" s="22"/>
      <c r="AI177" s="22"/>
      <c r="AJ177" s="22"/>
    </row>
    <row r="178" spans="1:36" ht="14.5">
      <c r="A178" s="29"/>
      <c r="B178" s="55"/>
      <c r="C178" s="29"/>
      <c r="D178" s="112"/>
      <c r="E178" s="22"/>
      <c r="F178" s="22"/>
      <c r="G178" s="26"/>
      <c r="H178" s="26"/>
      <c r="I178" s="26"/>
      <c r="J178" s="26"/>
      <c r="K178" s="26"/>
      <c r="L178" s="26"/>
      <c r="M178" s="26"/>
      <c r="N178" s="37"/>
      <c r="O178" s="26"/>
      <c r="P178" s="299"/>
      <c r="Q178" s="26"/>
      <c r="R178" s="299"/>
      <c r="S178" s="22"/>
      <c r="T178" s="26"/>
      <c r="U178" s="55"/>
      <c r="V178" s="22"/>
      <c r="W178" s="22"/>
      <c r="X178" s="22"/>
      <c r="Y178" s="22"/>
      <c r="Z178" s="22"/>
      <c r="AA178" s="22"/>
      <c r="AB178" s="22"/>
      <c r="AC178" s="22"/>
      <c r="AD178" s="22"/>
      <c r="AE178" s="22"/>
      <c r="AF178" s="22"/>
      <c r="AG178" s="22"/>
      <c r="AH178" s="22"/>
      <c r="AI178" s="22"/>
      <c r="AJ178" s="22"/>
    </row>
    <row r="179" spans="1:36" ht="14.5">
      <c r="A179" s="29"/>
      <c r="B179" s="55"/>
      <c r="C179" s="29"/>
      <c r="D179" s="112"/>
      <c r="E179" s="22"/>
      <c r="F179" s="22"/>
      <c r="G179" s="26"/>
      <c r="H179" s="26"/>
      <c r="I179" s="26"/>
      <c r="J179" s="26"/>
      <c r="K179" s="26"/>
      <c r="L179" s="26"/>
      <c r="M179" s="26"/>
      <c r="N179" s="37"/>
      <c r="O179" s="26"/>
      <c r="P179" s="299"/>
      <c r="Q179" s="26"/>
      <c r="R179" s="299"/>
      <c r="S179" s="22"/>
      <c r="T179" s="26"/>
      <c r="U179" s="55"/>
      <c r="V179" s="22"/>
      <c r="W179" s="22"/>
      <c r="X179" s="22"/>
      <c r="Y179" s="22"/>
      <c r="Z179" s="22"/>
      <c r="AA179" s="22"/>
      <c r="AB179" s="22"/>
      <c r="AC179" s="22"/>
      <c r="AD179" s="22"/>
      <c r="AE179" s="22"/>
      <c r="AF179" s="22"/>
      <c r="AG179" s="22"/>
      <c r="AH179" s="22"/>
      <c r="AI179" s="22"/>
      <c r="AJ179" s="22"/>
    </row>
    <row r="180" spans="1:36" ht="14.5">
      <c r="A180" s="29"/>
      <c r="B180" s="55"/>
      <c r="C180" s="29"/>
      <c r="D180" s="112"/>
      <c r="E180" s="22"/>
      <c r="F180" s="22"/>
      <c r="G180" s="26"/>
      <c r="H180" s="26"/>
      <c r="I180" s="26"/>
      <c r="J180" s="26"/>
      <c r="K180" s="26"/>
      <c r="L180" s="26"/>
      <c r="M180" s="26"/>
      <c r="N180" s="37"/>
      <c r="O180" s="26"/>
      <c r="P180" s="299"/>
      <c r="Q180" s="26"/>
      <c r="R180" s="299"/>
      <c r="S180" s="22"/>
      <c r="T180" s="26"/>
      <c r="U180" s="55"/>
      <c r="V180" s="22"/>
      <c r="W180" s="22"/>
      <c r="X180" s="22"/>
      <c r="Y180" s="22"/>
      <c r="Z180" s="22"/>
      <c r="AA180" s="22"/>
      <c r="AB180" s="22"/>
      <c r="AC180" s="22"/>
      <c r="AD180" s="22"/>
      <c r="AE180" s="22"/>
      <c r="AF180" s="22"/>
      <c r="AG180" s="22"/>
      <c r="AH180" s="22"/>
      <c r="AI180" s="22"/>
      <c r="AJ180" s="22"/>
    </row>
    <row r="181" spans="1:36" ht="14.5">
      <c r="A181" s="29"/>
      <c r="B181" s="55"/>
      <c r="C181" s="29"/>
      <c r="D181" s="112"/>
      <c r="E181" s="22"/>
      <c r="F181" s="22"/>
      <c r="G181" s="26"/>
      <c r="H181" s="26"/>
      <c r="I181" s="26"/>
      <c r="J181" s="26"/>
      <c r="K181" s="26"/>
      <c r="L181" s="26"/>
      <c r="M181" s="26"/>
      <c r="N181" s="37"/>
      <c r="O181" s="26"/>
      <c r="P181" s="299"/>
      <c r="Q181" s="26"/>
      <c r="R181" s="299"/>
      <c r="S181" s="22"/>
      <c r="T181" s="26"/>
      <c r="U181" s="55"/>
      <c r="V181" s="22"/>
      <c r="W181" s="22"/>
      <c r="X181" s="22"/>
      <c r="Y181" s="22"/>
      <c r="Z181" s="22"/>
      <c r="AA181" s="22"/>
      <c r="AB181" s="22"/>
      <c r="AC181" s="22"/>
      <c r="AD181" s="22"/>
      <c r="AE181" s="22"/>
      <c r="AF181" s="22"/>
      <c r="AG181" s="22"/>
      <c r="AH181" s="22"/>
      <c r="AI181" s="22"/>
      <c r="AJ181" s="22"/>
    </row>
    <row r="182" spans="1:36" ht="14.5">
      <c r="A182" s="29"/>
      <c r="B182" s="55"/>
      <c r="C182" s="29"/>
      <c r="D182" s="112"/>
      <c r="E182" s="22"/>
      <c r="F182" s="22"/>
      <c r="G182" s="26"/>
      <c r="H182" s="26"/>
      <c r="I182" s="26"/>
      <c r="J182" s="26"/>
      <c r="K182" s="26"/>
      <c r="L182" s="26"/>
      <c r="M182" s="26"/>
      <c r="N182" s="37"/>
      <c r="O182" s="26"/>
      <c r="P182" s="299"/>
      <c r="Q182" s="26"/>
      <c r="R182" s="299"/>
      <c r="S182" s="22"/>
      <c r="T182" s="26"/>
      <c r="U182" s="55"/>
      <c r="V182" s="22"/>
      <c r="W182" s="22"/>
      <c r="X182" s="22"/>
      <c r="Y182" s="22"/>
      <c r="Z182" s="22"/>
      <c r="AA182" s="22"/>
      <c r="AB182" s="22"/>
      <c r="AC182" s="22"/>
      <c r="AD182" s="22"/>
      <c r="AE182" s="22"/>
      <c r="AF182" s="22"/>
      <c r="AG182" s="22"/>
      <c r="AH182" s="22"/>
      <c r="AI182" s="22"/>
      <c r="AJ182" s="22"/>
    </row>
    <row r="183" spans="1:36" ht="14.5">
      <c r="A183" s="29"/>
      <c r="B183" s="55"/>
      <c r="C183" s="29"/>
      <c r="D183" s="112"/>
      <c r="E183" s="22"/>
      <c r="F183" s="22"/>
      <c r="G183" s="26"/>
      <c r="H183" s="26"/>
      <c r="I183" s="26"/>
      <c r="J183" s="26"/>
      <c r="K183" s="26"/>
      <c r="L183" s="26"/>
      <c r="M183" s="26"/>
      <c r="N183" s="37"/>
      <c r="O183" s="26"/>
      <c r="P183" s="299"/>
      <c r="Q183" s="26"/>
      <c r="R183" s="299"/>
      <c r="S183" s="22"/>
      <c r="T183" s="26"/>
      <c r="U183" s="55"/>
      <c r="V183" s="22"/>
      <c r="W183" s="22"/>
      <c r="X183" s="22"/>
      <c r="Y183" s="22"/>
      <c r="Z183" s="22"/>
      <c r="AA183" s="22"/>
      <c r="AB183" s="22"/>
      <c r="AC183" s="22"/>
      <c r="AD183" s="22"/>
      <c r="AE183" s="22"/>
      <c r="AF183" s="22"/>
      <c r="AG183" s="22"/>
      <c r="AH183" s="22"/>
      <c r="AI183" s="22"/>
      <c r="AJ183" s="22"/>
    </row>
    <row r="184" spans="1:36" ht="14.5">
      <c r="A184" s="29"/>
      <c r="B184" s="55"/>
      <c r="C184" s="29"/>
      <c r="D184" s="112"/>
      <c r="E184" s="22"/>
      <c r="F184" s="22"/>
      <c r="G184" s="26"/>
      <c r="H184" s="26"/>
      <c r="I184" s="26"/>
      <c r="J184" s="26"/>
      <c r="K184" s="26"/>
      <c r="L184" s="26"/>
      <c r="M184" s="26"/>
      <c r="N184" s="37"/>
      <c r="O184" s="26"/>
      <c r="P184" s="299"/>
      <c r="Q184" s="26"/>
      <c r="R184" s="299"/>
      <c r="S184" s="22"/>
      <c r="T184" s="26"/>
      <c r="U184" s="55"/>
      <c r="V184" s="22"/>
      <c r="W184" s="22"/>
      <c r="X184" s="22"/>
      <c r="Y184" s="22"/>
      <c r="Z184" s="22"/>
      <c r="AA184" s="22"/>
      <c r="AB184" s="22"/>
      <c r="AC184" s="22"/>
      <c r="AD184" s="22"/>
      <c r="AE184" s="22"/>
      <c r="AF184" s="22"/>
      <c r="AG184" s="22"/>
      <c r="AH184" s="22"/>
      <c r="AI184" s="22"/>
      <c r="AJ184" s="22"/>
    </row>
    <row r="185" spans="1:36" ht="14.5">
      <c r="A185" s="29"/>
      <c r="B185" s="55"/>
      <c r="C185" s="29"/>
      <c r="D185" s="112"/>
      <c r="E185" s="22"/>
      <c r="F185" s="22"/>
      <c r="G185" s="26"/>
      <c r="H185" s="26"/>
      <c r="I185" s="26"/>
      <c r="J185" s="26"/>
      <c r="K185" s="26"/>
      <c r="L185" s="26"/>
      <c r="M185" s="26"/>
      <c r="N185" s="37"/>
      <c r="O185" s="26"/>
      <c r="P185" s="299"/>
      <c r="Q185" s="26"/>
      <c r="R185" s="299"/>
      <c r="S185" s="22"/>
      <c r="T185" s="26"/>
      <c r="U185" s="55"/>
      <c r="V185" s="22"/>
      <c r="W185" s="22"/>
      <c r="X185" s="22"/>
      <c r="Y185" s="22"/>
      <c r="Z185" s="22"/>
      <c r="AA185" s="22"/>
      <c r="AB185" s="22"/>
      <c r="AC185" s="22"/>
      <c r="AD185" s="22"/>
      <c r="AE185" s="22"/>
      <c r="AF185" s="22"/>
      <c r="AG185" s="22"/>
      <c r="AH185" s="22"/>
      <c r="AI185" s="22"/>
      <c r="AJ185" s="22"/>
    </row>
    <row r="186" spans="1:36" ht="14.5">
      <c r="A186" s="29"/>
      <c r="B186" s="55"/>
      <c r="C186" s="29"/>
      <c r="D186" s="112"/>
      <c r="E186" s="22"/>
      <c r="F186" s="22"/>
      <c r="G186" s="26"/>
      <c r="H186" s="26"/>
      <c r="I186" s="26"/>
      <c r="J186" s="26"/>
      <c r="K186" s="26"/>
      <c r="L186" s="26"/>
      <c r="M186" s="26"/>
      <c r="N186" s="37"/>
      <c r="O186" s="26"/>
      <c r="P186" s="299"/>
      <c r="Q186" s="26"/>
      <c r="R186" s="299"/>
      <c r="S186" s="22"/>
      <c r="T186" s="26"/>
      <c r="U186" s="55"/>
      <c r="V186" s="22"/>
      <c r="W186" s="22"/>
      <c r="X186" s="22"/>
      <c r="Y186" s="22"/>
      <c r="Z186" s="22"/>
      <c r="AA186" s="22"/>
      <c r="AB186" s="22"/>
      <c r="AC186" s="22"/>
      <c r="AD186" s="22"/>
      <c r="AE186" s="22"/>
      <c r="AF186" s="22"/>
      <c r="AG186" s="22"/>
      <c r="AH186" s="22"/>
      <c r="AI186" s="22"/>
      <c r="AJ186" s="22"/>
    </row>
    <row r="187" spans="1:36" ht="14.5">
      <c r="A187" s="29"/>
      <c r="B187" s="55"/>
      <c r="C187" s="29"/>
      <c r="D187" s="112"/>
      <c r="E187" s="22"/>
      <c r="F187" s="22"/>
      <c r="G187" s="26"/>
      <c r="H187" s="26"/>
      <c r="I187" s="26"/>
      <c r="J187" s="26"/>
      <c r="K187" s="26"/>
      <c r="L187" s="26"/>
      <c r="M187" s="26"/>
      <c r="N187" s="37"/>
      <c r="O187" s="26"/>
      <c r="P187" s="299"/>
      <c r="Q187" s="26"/>
      <c r="R187" s="299"/>
      <c r="S187" s="22"/>
      <c r="T187" s="26"/>
      <c r="U187" s="55"/>
      <c r="V187" s="22"/>
      <c r="W187" s="22"/>
      <c r="X187" s="22"/>
      <c r="Y187" s="22"/>
      <c r="Z187" s="22"/>
      <c r="AA187" s="22"/>
      <c r="AB187" s="22"/>
      <c r="AC187" s="22"/>
      <c r="AD187" s="22"/>
      <c r="AE187" s="22"/>
      <c r="AF187" s="22"/>
      <c r="AG187" s="22"/>
      <c r="AH187" s="22"/>
      <c r="AI187" s="22"/>
      <c r="AJ187" s="22"/>
    </row>
    <row r="188" spans="1:36" ht="14.5">
      <c r="A188" s="29"/>
      <c r="B188" s="55"/>
      <c r="C188" s="29"/>
      <c r="D188" s="112"/>
      <c r="E188" s="22"/>
      <c r="F188" s="22"/>
      <c r="G188" s="26"/>
      <c r="H188" s="26"/>
      <c r="I188" s="26"/>
      <c r="J188" s="26"/>
      <c r="K188" s="26"/>
      <c r="L188" s="26"/>
      <c r="M188" s="26"/>
      <c r="N188" s="37"/>
      <c r="O188" s="26"/>
      <c r="P188" s="299"/>
      <c r="Q188" s="26"/>
      <c r="R188" s="299"/>
      <c r="S188" s="22"/>
      <c r="T188" s="26"/>
      <c r="U188" s="55"/>
      <c r="V188" s="22"/>
      <c r="W188" s="22"/>
      <c r="X188" s="22"/>
      <c r="Y188" s="22"/>
      <c r="Z188" s="22"/>
      <c r="AA188" s="22"/>
      <c r="AB188" s="22"/>
      <c r="AC188" s="22"/>
      <c r="AD188" s="22"/>
      <c r="AE188" s="22"/>
      <c r="AF188" s="22"/>
      <c r="AG188" s="22"/>
      <c r="AH188" s="22"/>
      <c r="AI188" s="22"/>
      <c r="AJ188" s="22"/>
    </row>
    <row r="189" spans="1:36" ht="14.5">
      <c r="A189" s="29"/>
      <c r="B189" s="55"/>
      <c r="C189" s="29"/>
      <c r="D189" s="112"/>
      <c r="E189" s="22"/>
      <c r="F189" s="22"/>
      <c r="G189" s="26"/>
      <c r="H189" s="26"/>
      <c r="I189" s="26"/>
      <c r="J189" s="26"/>
      <c r="K189" s="26"/>
      <c r="L189" s="26"/>
      <c r="M189" s="26"/>
      <c r="N189" s="37"/>
      <c r="O189" s="26"/>
      <c r="P189" s="299"/>
      <c r="Q189" s="26"/>
      <c r="R189" s="299"/>
      <c r="S189" s="22"/>
      <c r="T189" s="26"/>
      <c r="U189" s="55"/>
      <c r="V189" s="22"/>
      <c r="W189" s="22"/>
      <c r="X189" s="22"/>
      <c r="Y189" s="22"/>
      <c r="Z189" s="22"/>
      <c r="AA189" s="22"/>
      <c r="AB189" s="22"/>
      <c r="AC189" s="22"/>
      <c r="AD189" s="22"/>
      <c r="AE189" s="22"/>
      <c r="AF189" s="22"/>
      <c r="AG189" s="22"/>
      <c r="AH189" s="22"/>
      <c r="AI189" s="22"/>
      <c r="AJ189" s="22"/>
    </row>
    <row r="190" spans="1:36" ht="14.5">
      <c r="A190" s="29"/>
      <c r="B190" s="55"/>
      <c r="C190" s="29"/>
      <c r="D190" s="112"/>
      <c r="E190" s="22"/>
      <c r="F190" s="22"/>
      <c r="G190" s="26"/>
      <c r="H190" s="26"/>
      <c r="I190" s="26"/>
      <c r="J190" s="26"/>
      <c r="K190" s="26"/>
      <c r="L190" s="26"/>
      <c r="M190" s="26"/>
      <c r="N190" s="37"/>
      <c r="O190" s="26"/>
      <c r="P190" s="299"/>
      <c r="Q190" s="26"/>
      <c r="R190" s="299"/>
      <c r="S190" s="22"/>
      <c r="T190" s="26"/>
      <c r="U190" s="55"/>
      <c r="V190" s="22"/>
      <c r="W190" s="22"/>
      <c r="X190" s="22"/>
      <c r="Y190" s="22"/>
      <c r="Z190" s="22"/>
      <c r="AA190" s="22"/>
      <c r="AB190" s="22"/>
      <c r="AC190" s="22"/>
      <c r="AD190" s="22"/>
      <c r="AE190" s="22"/>
      <c r="AF190" s="22"/>
      <c r="AG190" s="22"/>
      <c r="AH190" s="22"/>
      <c r="AI190" s="22"/>
      <c r="AJ190" s="22"/>
    </row>
    <row r="191" spans="1:36" ht="14.5">
      <c r="A191" s="29"/>
      <c r="B191" s="55"/>
      <c r="C191" s="29"/>
      <c r="D191" s="112"/>
      <c r="E191" s="22"/>
      <c r="F191" s="22"/>
      <c r="G191" s="26"/>
      <c r="H191" s="26"/>
      <c r="I191" s="26"/>
      <c r="J191" s="26"/>
      <c r="K191" s="26"/>
      <c r="L191" s="26"/>
      <c r="M191" s="26"/>
      <c r="N191" s="37"/>
      <c r="O191" s="26"/>
      <c r="P191" s="299"/>
      <c r="Q191" s="26"/>
      <c r="R191" s="299"/>
      <c r="S191" s="22"/>
      <c r="T191" s="26"/>
      <c r="U191" s="55"/>
      <c r="V191" s="22"/>
      <c r="W191" s="22"/>
      <c r="X191" s="22"/>
      <c r="Y191" s="22"/>
      <c r="Z191" s="22"/>
      <c r="AA191" s="22"/>
      <c r="AB191" s="22"/>
      <c r="AC191" s="22"/>
      <c r="AD191" s="22"/>
      <c r="AE191" s="22"/>
      <c r="AF191" s="22"/>
      <c r="AG191" s="22"/>
      <c r="AH191" s="22"/>
      <c r="AI191" s="22"/>
      <c r="AJ191" s="22"/>
    </row>
    <row r="192" spans="1:36" ht="14.5">
      <c r="A192" s="29"/>
      <c r="B192" s="55"/>
      <c r="C192" s="29"/>
      <c r="D192" s="112"/>
      <c r="E192" s="22"/>
      <c r="F192" s="22"/>
      <c r="G192" s="26"/>
      <c r="H192" s="26"/>
      <c r="I192" s="26"/>
      <c r="J192" s="26"/>
      <c r="K192" s="26"/>
      <c r="L192" s="26"/>
      <c r="M192" s="26"/>
      <c r="N192" s="37"/>
      <c r="O192" s="26"/>
      <c r="P192" s="299"/>
      <c r="Q192" s="26"/>
      <c r="R192" s="299"/>
      <c r="S192" s="22"/>
      <c r="T192" s="26"/>
      <c r="U192" s="55"/>
      <c r="V192" s="22"/>
      <c r="W192" s="22"/>
      <c r="X192" s="22"/>
      <c r="Y192" s="22"/>
      <c r="Z192" s="22"/>
      <c r="AA192" s="22"/>
      <c r="AB192" s="22"/>
      <c r="AC192" s="22"/>
      <c r="AD192" s="22"/>
      <c r="AE192" s="22"/>
      <c r="AF192" s="22"/>
      <c r="AG192" s="22"/>
      <c r="AH192" s="22"/>
      <c r="AI192" s="22"/>
      <c r="AJ192" s="22"/>
    </row>
    <row r="193" spans="1:36" ht="14.5">
      <c r="A193" s="29"/>
      <c r="B193" s="55"/>
      <c r="C193" s="29"/>
      <c r="D193" s="112"/>
      <c r="E193" s="22"/>
      <c r="F193" s="22"/>
      <c r="G193" s="26"/>
      <c r="H193" s="26"/>
      <c r="I193" s="26"/>
      <c r="J193" s="26"/>
      <c r="K193" s="26"/>
      <c r="L193" s="26"/>
      <c r="M193" s="26"/>
      <c r="N193" s="37"/>
      <c r="O193" s="26"/>
      <c r="P193" s="299"/>
      <c r="Q193" s="26"/>
      <c r="R193" s="299"/>
      <c r="S193" s="22"/>
      <c r="T193" s="26"/>
      <c r="U193" s="55"/>
      <c r="V193" s="22"/>
      <c r="W193" s="22"/>
      <c r="X193" s="22"/>
      <c r="Y193" s="22"/>
      <c r="Z193" s="22"/>
      <c r="AA193" s="22"/>
      <c r="AB193" s="22"/>
      <c r="AC193" s="22"/>
      <c r="AD193" s="22"/>
      <c r="AE193" s="22"/>
      <c r="AF193" s="22"/>
      <c r="AG193" s="22"/>
      <c r="AH193" s="22"/>
      <c r="AI193" s="22"/>
      <c r="AJ193" s="22"/>
    </row>
    <row r="194" spans="1:36" ht="14.5">
      <c r="A194" s="29"/>
      <c r="B194" s="55"/>
      <c r="C194" s="29"/>
      <c r="D194" s="112"/>
      <c r="E194" s="22"/>
      <c r="F194" s="22"/>
      <c r="G194" s="26"/>
      <c r="H194" s="26"/>
      <c r="I194" s="26"/>
      <c r="J194" s="26"/>
      <c r="K194" s="26"/>
      <c r="L194" s="26"/>
      <c r="M194" s="26"/>
      <c r="N194" s="37"/>
      <c r="O194" s="26"/>
      <c r="P194" s="299"/>
      <c r="Q194" s="26"/>
      <c r="R194" s="299"/>
      <c r="S194" s="22"/>
      <c r="T194" s="26"/>
      <c r="U194" s="55"/>
      <c r="V194" s="22"/>
      <c r="W194" s="22"/>
      <c r="X194" s="22"/>
      <c r="Y194" s="22"/>
      <c r="Z194" s="22"/>
      <c r="AA194" s="22"/>
      <c r="AB194" s="22"/>
      <c r="AC194" s="22"/>
      <c r="AD194" s="22"/>
      <c r="AE194" s="22"/>
      <c r="AF194" s="22"/>
      <c r="AG194" s="22"/>
      <c r="AH194" s="22"/>
      <c r="AI194" s="22"/>
      <c r="AJ194" s="22"/>
    </row>
    <row r="195" spans="1:36" ht="14.5">
      <c r="A195" s="29"/>
      <c r="B195" s="55"/>
      <c r="C195" s="29"/>
      <c r="D195" s="112"/>
      <c r="E195" s="22"/>
      <c r="F195" s="22"/>
      <c r="G195" s="26"/>
      <c r="H195" s="26"/>
      <c r="I195" s="26"/>
      <c r="J195" s="26"/>
      <c r="K195" s="26"/>
      <c r="L195" s="26"/>
      <c r="M195" s="26"/>
      <c r="N195" s="37"/>
      <c r="O195" s="26"/>
      <c r="P195" s="299"/>
      <c r="Q195" s="26"/>
      <c r="R195" s="299"/>
      <c r="S195" s="22"/>
      <c r="T195" s="26"/>
      <c r="U195" s="55"/>
      <c r="V195" s="22"/>
      <c r="W195" s="22"/>
      <c r="X195" s="22"/>
      <c r="Y195" s="22"/>
      <c r="Z195" s="22"/>
      <c r="AA195" s="22"/>
      <c r="AB195" s="22"/>
      <c r="AC195" s="22"/>
      <c r="AD195" s="22"/>
      <c r="AE195" s="22"/>
      <c r="AF195" s="22"/>
      <c r="AG195" s="22"/>
      <c r="AH195" s="22"/>
      <c r="AI195" s="22"/>
      <c r="AJ195" s="22"/>
    </row>
    <row r="196" spans="1:36" ht="14.5">
      <c r="A196" s="29"/>
      <c r="B196" s="55"/>
      <c r="C196" s="29"/>
      <c r="D196" s="112"/>
      <c r="E196" s="22"/>
      <c r="F196" s="22"/>
      <c r="G196" s="26"/>
      <c r="H196" s="26"/>
      <c r="I196" s="26"/>
      <c r="J196" s="26"/>
      <c r="K196" s="26"/>
      <c r="L196" s="26"/>
      <c r="M196" s="26"/>
      <c r="N196" s="37"/>
      <c r="O196" s="26"/>
      <c r="P196" s="299"/>
      <c r="Q196" s="26"/>
      <c r="R196" s="299"/>
      <c r="S196" s="22"/>
      <c r="T196" s="26"/>
      <c r="U196" s="55"/>
      <c r="V196" s="22"/>
      <c r="W196" s="22"/>
      <c r="X196" s="22"/>
      <c r="Y196" s="22"/>
      <c r="Z196" s="22"/>
      <c r="AA196" s="22"/>
      <c r="AB196" s="22"/>
      <c r="AC196" s="22"/>
      <c r="AD196" s="22"/>
      <c r="AE196" s="22"/>
      <c r="AF196" s="22"/>
      <c r="AG196" s="22"/>
      <c r="AH196" s="22"/>
      <c r="AI196" s="22"/>
      <c r="AJ196" s="22"/>
    </row>
    <row r="197" spans="1:36" ht="14.5">
      <c r="A197" s="29"/>
      <c r="B197" s="55"/>
      <c r="C197" s="29"/>
      <c r="D197" s="112"/>
      <c r="E197" s="22"/>
      <c r="F197" s="22"/>
      <c r="G197" s="26"/>
      <c r="H197" s="26"/>
      <c r="I197" s="26"/>
      <c r="J197" s="26"/>
      <c r="K197" s="26"/>
      <c r="L197" s="26"/>
      <c r="M197" s="26"/>
      <c r="N197" s="37"/>
      <c r="O197" s="26"/>
      <c r="P197" s="299"/>
      <c r="Q197" s="26"/>
      <c r="R197" s="299"/>
      <c r="S197" s="22"/>
      <c r="T197" s="26"/>
      <c r="U197" s="55"/>
      <c r="V197" s="22"/>
      <c r="W197" s="22"/>
      <c r="X197" s="22"/>
      <c r="Y197" s="22"/>
      <c r="Z197" s="22"/>
      <c r="AA197" s="22"/>
      <c r="AB197" s="22"/>
      <c r="AC197" s="22"/>
      <c r="AD197" s="22"/>
      <c r="AE197" s="22"/>
      <c r="AF197" s="22"/>
      <c r="AG197" s="22"/>
      <c r="AH197" s="22"/>
      <c r="AI197" s="22"/>
      <c r="AJ197" s="22"/>
    </row>
    <row r="198" spans="1:36" ht="14.5">
      <c r="A198" s="29"/>
      <c r="B198" s="55"/>
      <c r="C198" s="29"/>
      <c r="D198" s="112"/>
      <c r="E198" s="22"/>
      <c r="F198" s="22"/>
      <c r="G198" s="26"/>
      <c r="H198" s="26"/>
      <c r="I198" s="26"/>
      <c r="J198" s="26"/>
      <c r="K198" s="26"/>
      <c r="L198" s="26"/>
      <c r="M198" s="26"/>
      <c r="N198" s="37"/>
      <c r="O198" s="26"/>
      <c r="P198" s="299"/>
      <c r="Q198" s="26"/>
      <c r="R198" s="299"/>
      <c r="S198" s="22"/>
      <c r="T198" s="26"/>
      <c r="U198" s="55"/>
      <c r="V198" s="22"/>
      <c r="W198" s="22"/>
      <c r="X198" s="22"/>
      <c r="Y198" s="22"/>
      <c r="Z198" s="22"/>
      <c r="AA198" s="22"/>
      <c r="AB198" s="22"/>
      <c r="AC198" s="22"/>
      <c r="AD198" s="22"/>
      <c r="AE198" s="22"/>
      <c r="AF198" s="22"/>
      <c r="AG198" s="22"/>
      <c r="AH198" s="22"/>
      <c r="AI198" s="22"/>
      <c r="AJ198" s="22"/>
    </row>
    <row r="199" spans="1:36" ht="14.5">
      <c r="A199" s="29"/>
      <c r="B199" s="55"/>
      <c r="C199" s="29"/>
      <c r="D199" s="112"/>
      <c r="E199" s="22"/>
      <c r="F199" s="22"/>
      <c r="G199" s="26"/>
      <c r="H199" s="26"/>
      <c r="I199" s="26"/>
      <c r="J199" s="26"/>
      <c r="K199" s="26"/>
      <c r="L199" s="26"/>
      <c r="M199" s="26"/>
      <c r="N199" s="37"/>
      <c r="O199" s="26"/>
      <c r="P199" s="299"/>
      <c r="Q199" s="26"/>
      <c r="R199" s="299"/>
      <c r="S199" s="22"/>
      <c r="T199" s="26"/>
      <c r="U199" s="55"/>
      <c r="V199" s="22"/>
      <c r="W199" s="22"/>
      <c r="X199" s="22"/>
      <c r="Y199" s="22"/>
      <c r="Z199" s="22"/>
      <c r="AA199" s="22"/>
      <c r="AB199" s="22"/>
      <c r="AC199" s="22"/>
      <c r="AD199" s="22"/>
      <c r="AE199" s="22"/>
      <c r="AF199" s="22"/>
      <c r="AG199" s="22"/>
      <c r="AH199" s="22"/>
      <c r="AI199" s="22"/>
      <c r="AJ199" s="22"/>
    </row>
    <row r="200" spans="1:36" ht="14.5">
      <c r="A200" s="29"/>
      <c r="B200" s="55"/>
      <c r="C200" s="29"/>
      <c r="D200" s="112"/>
      <c r="E200" s="22"/>
      <c r="F200" s="22"/>
      <c r="G200" s="26"/>
      <c r="H200" s="26"/>
      <c r="I200" s="26"/>
      <c r="J200" s="26"/>
      <c r="K200" s="26"/>
      <c r="L200" s="26"/>
      <c r="M200" s="26"/>
      <c r="N200" s="37"/>
      <c r="O200" s="26"/>
      <c r="P200" s="299"/>
      <c r="Q200" s="26"/>
      <c r="R200" s="299"/>
      <c r="S200" s="22"/>
      <c r="T200" s="26"/>
      <c r="U200" s="55"/>
      <c r="V200" s="22"/>
      <c r="W200" s="22"/>
      <c r="X200" s="22"/>
      <c r="Y200" s="22"/>
      <c r="Z200" s="22"/>
      <c r="AA200" s="22"/>
      <c r="AB200" s="22"/>
      <c r="AC200" s="22"/>
      <c r="AD200" s="22"/>
      <c r="AE200" s="22"/>
      <c r="AF200" s="22"/>
      <c r="AG200" s="22"/>
      <c r="AH200" s="22"/>
      <c r="AI200" s="22"/>
      <c r="AJ200" s="22"/>
    </row>
    <row r="201" spans="1:36" ht="14.5">
      <c r="A201" s="29"/>
      <c r="B201" s="55"/>
      <c r="C201" s="29"/>
      <c r="D201" s="112"/>
      <c r="E201" s="22"/>
      <c r="F201" s="22"/>
      <c r="G201" s="26"/>
      <c r="H201" s="26"/>
      <c r="I201" s="26"/>
      <c r="J201" s="26"/>
      <c r="K201" s="26"/>
      <c r="L201" s="26"/>
      <c r="M201" s="26"/>
      <c r="N201" s="37"/>
      <c r="O201" s="26"/>
      <c r="P201" s="299"/>
      <c r="Q201" s="26"/>
      <c r="R201" s="299"/>
      <c r="S201" s="22"/>
      <c r="T201" s="26"/>
      <c r="U201" s="55"/>
      <c r="V201" s="22"/>
      <c r="W201" s="22"/>
      <c r="X201" s="22"/>
      <c r="Y201" s="22"/>
      <c r="Z201" s="22"/>
      <c r="AA201" s="22"/>
      <c r="AB201" s="22"/>
      <c r="AC201" s="22"/>
      <c r="AD201" s="22"/>
      <c r="AE201" s="22"/>
      <c r="AF201" s="22"/>
      <c r="AG201" s="22"/>
      <c r="AH201" s="22"/>
      <c r="AI201" s="22"/>
      <c r="AJ201" s="22"/>
    </row>
    <row r="202" spans="1:36" ht="14.5">
      <c r="A202" s="29"/>
      <c r="B202" s="55"/>
      <c r="C202" s="29"/>
      <c r="D202" s="112"/>
      <c r="E202" s="22"/>
      <c r="F202" s="22"/>
      <c r="G202" s="26"/>
      <c r="H202" s="26"/>
      <c r="I202" s="26"/>
      <c r="J202" s="26"/>
      <c r="K202" s="26"/>
      <c r="L202" s="26"/>
      <c r="M202" s="26"/>
      <c r="N202" s="37"/>
      <c r="O202" s="26"/>
      <c r="P202" s="299"/>
      <c r="Q202" s="26"/>
      <c r="R202" s="299"/>
      <c r="S202" s="22"/>
      <c r="T202" s="26"/>
      <c r="U202" s="55"/>
      <c r="V202" s="22"/>
      <c r="W202" s="22"/>
      <c r="X202" s="22"/>
      <c r="Y202" s="22"/>
      <c r="Z202" s="22"/>
      <c r="AA202" s="22"/>
      <c r="AB202" s="22"/>
      <c r="AC202" s="22"/>
      <c r="AD202" s="22"/>
      <c r="AE202" s="22"/>
      <c r="AF202" s="22"/>
      <c r="AG202" s="22"/>
      <c r="AH202" s="22"/>
      <c r="AI202" s="22"/>
      <c r="AJ202" s="22"/>
    </row>
    <row r="203" spans="1:36" ht="14.5">
      <c r="A203" s="29"/>
      <c r="B203" s="55"/>
      <c r="C203" s="29"/>
      <c r="D203" s="112"/>
      <c r="E203" s="22"/>
      <c r="F203" s="22"/>
      <c r="G203" s="26"/>
      <c r="H203" s="26"/>
      <c r="I203" s="26"/>
      <c r="J203" s="26"/>
      <c r="K203" s="26"/>
      <c r="L203" s="26"/>
      <c r="M203" s="26"/>
      <c r="N203" s="37"/>
      <c r="O203" s="26"/>
      <c r="P203" s="299"/>
      <c r="Q203" s="26"/>
      <c r="R203" s="299"/>
      <c r="S203" s="22"/>
      <c r="T203" s="26"/>
      <c r="U203" s="55"/>
      <c r="V203" s="22"/>
      <c r="W203" s="22"/>
      <c r="X203" s="22"/>
      <c r="Y203" s="22"/>
      <c r="Z203" s="22"/>
      <c r="AA203" s="22"/>
      <c r="AB203" s="22"/>
      <c r="AC203" s="22"/>
      <c r="AD203" s="22"/>
      <c r="AE203" s="22"/>
      <c r="AF203" s="22"/>
      <c r="AG203" s="22"/>
      <c r="AH203" s="22"/>
      <c r="AI203" s="22"/>
      <c r="AJ203" s="22"/>
    </row>
    <row r="204" spans="1:36" ht="14.5">
      <c r="A204" s="29"/>
      <c r="B204" s="55"/>
      <c r="C204" s="29"/>
      <c r="D204" s="112"/>
      <c r="E204" s="22"/>
      <c r="F204" s="22"/>
      <c r="G204" s="26"/>
      <c r="H204" s="26"/>
      <c r="I204" s="26"/>
      <c r="J204" s="26"/>
      <c r="K204" s="26"/>
      <c r="L204" s="26"/>
      <c r="M204" s="26"/>
      <c r="N204" s="37"/>
      <c r="O204" s="26"/>
      <c r="P204" s="299"/>
      <c r="Q204" s="26"/>
      <c r="R204" s="299"/>
      <c r="S204" s="22"/>
      <c r="T204" s="26"/>
      <c r="U204" s="55"/>
      <c r="V204" s="22"/>
      <c r="W204" s="22"/>
      <c r="X204" s="22"/>
      <c r="Y204" s="22"/>
      <c r="Z204" s="22"/>
      <c r="AA204" s="22"/>
      <c r="AB204" s="22"/>
      <c r="AC204" s="22"/>
      <c r="AD204" s="22"/>
      <c r="AE204" s="22"/>
      <c r="AF204" s="22"/>
      <c r="AG204" s="22"/>
      <c r="AH204" s="22"/>
      <c r="AI204" s="22"/>
      <c r="AJ204" s="22"/>
    </row>
    <row r="205" spans="1:36" ht="14.5">
      <c r="A205" s="29"/>
      <c r="B205" s="55"/>
      <c r="C205" s="29"/>
      <c r="D205" s="112"/>
      <c r="E205" s="22"/>
      <c r="F205" s="22"/>
      <c r="G205" s="26"/>
      <c r="H205" s="26"/>
      <c r="I205" s="26"/>
      <c r="J205" s="26"/>
      <c r="K205" s="26"/>
      <c r="L205" s="26"/>
      <c r="M205" s="26"/>
      <c r="N205" s="37"/>
      <c r="O205" s="26"/>
      <c r="P205" s="299"/>
      <c r="Q205" s="26"/>
      <c r="R205" s="299"/>
      <c r="S205" s="22"/>
      <c r="T205" s="26"/>
      <c r="U205" s="55"/>
      <c r="V205" s="22"/>
      <c r="W205" s="22"/>
      <c r="X205" s="22"/>
      <c r="Y205" s="22"/>
      <c r="Z205" s="22"/>
      <c r="AA205" s="22"/>
      <c r="AB205" s="22"/>
      <c r="AC205" s="22"/>
      <c r="AD205" s="22"/>
      <c r="AE205" s="22"/>
      <c r="AF205" s="22"/>
      <c r="AG205" s="22"/>
      <c r="AH205" s="22"/>
      <c r="AI205" s="22"/>
      <c r="AJ205" s="22"/>
    </row>
    <row r="206" spans="1:36" ht="14.5">
      <c r="A206" s="29"/>
      <c r="B206" s="55"/>
      <c r="C206" s="29"/>
      <c r="D206" s="112"/>
      <c r="E206" s="22"/>
      <c r="F206" s="22"/>
      <c r="G206" s="26"/>
      <c r="H206" s="26"/>
      <c r="I206" s="26"/>
      <c r="J206" s="26"/>
      <c r="K206" s="26"/>
      <c r="L206" s="26"/>
      <c r="M206" s="26"/>
      <c r="N206" s="37"/>
      <c r="O206" s="26"/>
      <c r="P206" s="299"/>
      <c r="Q206" s="26"/>
      <c r="R206" s="299"/>
      <c r="S206" s="22"/>
      <c r="T206" s="26"/>
      <c r="U206" s="55"/>
      <c r="V206" s="22"/>
      <c r="W206" s="22"/>
      <c r="X206" s="22"/>
      <c r="Y206" s="22"/>
      <c r="Z206" s="22"/>
      <c r="AA206" s="22"/>
      <c r="AB206" s="22"/>
      <c r="AC206" s="22"/>
      <c r="AD206" s="22"/>
      <c r="AE206" s="22"/>
      <c r="AF206" s="22"/>
      <c r="AG206" s="22"/>
      <c r="AH206" s="22"/>
      <c r="AI206" s="22"/>
      <c r="AJ206" s="22"/>
    </row>
    <row r="207" spans="1:36" ht="14.5">
      <c r="A207" s="29"/>
      <c r="B207" s="55"/>
      <c r="C207" s="29"/>
      <c r="D207" s="112"/>
      <c r="E207" s="22"/>
      <c r="F207" s="22"/>
      <c r="G207" s="26"/>
      <c r="H207" s="26"/>
      <c r="I207" s="26"/>
      <c r="J207" s="26"/>
      <c r="K207" s="26"/>
      <c r="L207" s="26"/>
      <c r="M207" s="26"/>
      <c r="N207" s="37"/>
      <c r="O207" s="26"/>
      <c r="P207" s="299"/>
      <c r="Q207" s="26"/>
      <c r="R207" s="299"/>
      <c r="S207" s="22"/>
      <c r="T207" s="26"/>
      <c r="U207" s="55"/>
      <c r="V207" s="22"/>
      <c r="W207" s="22"/>
      <c r="X207" s="22"/>
      <c r="Y207" s="22"/>
      <c r="Z207" s="22"/>
      <c r="AA207" s="22"/>
      <c r="AB207" s="22"/>
      <c r="AC207" s="22"/>
      <c r="AD207" s="22"/>
      <c r="AE207" s="22"/>
      <c r="AF207" s="22"/>
      <c r="AG207" s="22"/>
      <c r="AH207" s="22"/>
      <c r="AI207" s="22"/>
      <c r="AJ207" s="22"/>
    </row>
    <row r="208" spans="1:36" ht="14.5">
      <c r="A208" s="29"/>
      <c r="B208" s="55"/>
      <c r="C208" s="29"/>
      <c r="D208" s="112"/>
      <c r="E208" s="22"/>
      <c r="F208" s="22"/>
      <c r="G208" s="26"/>
      <c r="H208" s="26"/>
      <c r="I208" s="26"/>
      <c r="J208" s="26"/>
      <c r="K208" s="26"/>
      <c r="L208" s="26"/>
      <c r="M208" s="26"/>
      <c r="N208" s="37"/>
      <c r="O208" s="26"/>
      <c r="P208" s="299"/>
      <c r="Q208" s="26"/>
      <c r="R208" s="299"/>
      <c r="S208" s="22"/>
      <c r="T208" s="26"/>
      <c r="U208" s="55"/>
      <c r="V208" s="22"/>
      <c r="W208" s="22"/>
      <c r="X208" s="22"/>
      <c r="Y208" s="22"/>
      <c r="Z208" s="22"/>
      <c r="AA208" s="22"/>
      <c r="AB208" s="22"/>
      <c r="AC208" s="22"/>
      <c r="AD208" s="22"/>
      <c r="AE208" s="22"/>
      <c r="AF208" s="22"/>
      <c r="AG208" s="22"/>
      <c r="AH208" s="22"/>
      <c r="AI208" s="22"/>
      <c r="AJ208" s="22"/>
    </row>
    <row r="209" spans="1:36" ht="14.5">
      <c r="A209" s="29"/>
      <c r="B209" s="55"/>
      <c r="C209" s="29"/>
      <c r="D209" s="112"/>
      <c r="E209" s="22"/>
      <c r="F209" s="22"/>
      <c r="G209" s="26"/>
      <c r="H209" s="26"/>
      <c r="I209" s="26"/>
      <c r="J209" s="26"/>
      <c r="K209" s="26"/>
      <c r="L209" s="26"/>
      <c r="M209" s="26"/>
      <c r="N209" s="37"/>
      <c r="O209" s="26"/>
      <c r="P209" s="299"/>
      <c r="Q209" s="26"/>
      <c r="R209" s="299"/>
      <c r="S209" s="22"/>
      <c r="T209" s="26"/>
      <c r="U209" s="55"/>
      <c r="V209" s="22"/>
      <c r="W209" s="22"/>
      <c r="X209" s="22"/>
      <c r="Y209" s="22"/>
      <c r="Z209" s="22"/>
      <c r="AA209" s="22"/>
      <c r="AB209" s="22"/>
      <c r="AC209" s="22"/>
      <c r="AD209" s="22"/>
      <c r="AE209" s="22"/>
      <c r="AF209" s="22"/>
      <c r="AG209" s="22"/>
      <c r="AH209" s="22"/>
      <c r="AI209" s="22"/>
      <c r="AJ209" s="22"/>
    </row>
    <row r="210" spans="1:36" ht="14.5">
      <c r="A210" s="29"/>
      <c r="B210" s="55"/>
      <c r="C210" s="29"/>
      <c r="D210" s="112"/>
      <c r="E210" s="22"/>
      <c r="F210" s="22"/>
      <c r="G210" s="26"/>
      <c r="H210" s="26"/>
      <c r="I210" s="26"/>
      <c r="J210" s="26"/>
      <c r="K210" s="26"/>
      <c r="L210" s="26"/>
      <c r="M210" s="26"/>
      <c r="N210" s="37"/>
      <c r="O210" s="26"/>
      <c r="P210" s="299"/>
      <c r="Q210" s="26"/>
      <c r="R210" s="299"/>
      <c r="S210" s="22"/>
      <c r="T210" s="26"/>
      <c r="U210" s="55"/>
      <c r="V210" s="22"/>
      <c r="W210" s="22"/>
      <c r="X210" s="22"/>
      <c r="Y210" s="22"/>
      <c r="Z210" s="22"/>
      <c r="AA210" s="22"/>
      <c r="AB210" s="22"/>
      <c r="AC210" s="22"/>
      <c r="AD210" s="22"/>
      <c r="AE210" s="22"/>
      <c r="AF210" s="22"/>
      <c r="AG210" s="22"/>
      <c r="AH210" s="22"/>
      <c r="AI210" s="22"/>
      <c r="AJ210" s="22"/>
    </row>
    <row r="211" spans="1:36" ht="14.5">
      <c r="A211" s="29"/>
      <c r="B211" s="55"/>
      <c r="C211" s="29"/>
      <c r="D211" s="112"/>
      <c r="E211" s="22"/>
      <c r="F211" s="22"/>
      <c r="G211" s="26"/>
      <c r="H211" s="26"/>
      <c r="I211" s="26"/>
      <c r="J211" s="26"/>
      <c r="K211" s="26"/>
      <c r="L211" s="26"/>
      <c r="M211" s="26"/>
      <c r="N211" s="37"/>
      <c r="O211" s="26"/>
      <c r="P211" s="299"/>
      <c r="Q211" s="26"/>
      <c r="R211" s="299"/>
      <c r="S211" s="22"/>
      <c r="T211" s="26"/>
      <c r="U211" s="55"/>
      <c r="V211" s="22"/>
      <c r="W211" s="22"/>
      <c r="X211" s="22"/>
      <c r="Y211" s="22"/>
      <c r="Z211" s="22"/>
      <c r="AA211" s="22"/>
      <c r="AB211" s="22"/>
      <c r="AC211" s="22"/>
      <c r="AD211" s="22"/>
      <c r="AE211" s="22"/>
      <c r="AF211" s="22"/>
      <c r="AG211" s="22"/>
      <c r="AH211" s="22"/>
      <c r="AI211" s="22"/>
      <c r="AJ211" s="22"/>
    </row>
    <row r="212" spans="1:36" ht="14.5">
      <c r="A212" s="29"/>
      <c r="B212" s="55"/>
      <c r="C212" s="29"/>
      <c r="D212" s="112"/>
      <c r="E212" s="22"/>
      <c r="F212" s="22"/>
      <c r="G212" s="26"/>
      <c r="H212" s="26"/>
      <c r="I212" s="26"/>
      <c r="J212" s="26"/>
      <c r="K212" s="26"/>
      <c r="L212" s="26"/>
      <c r="M212" s="26"/>
      <c r="N212" s="37"/>
      <c r="O212" s="26"/>
      <c r="P212" s="299"/>
      <c r="Q212" s="26"/>
      <c r="R212" s="299"/>
      <c r="S212" s="22"/>
      <c r="T212" s="26"/>
      <c r="U212" s="55"/>
      <c r="V212" s="22"/>
      <c r="W212" s="22"/>
      <c r="X212" s="22"/>
      <c r="Y212" s="22"/>
      <c r="Z212" s="22"/>
      <c r="AA212" s="22"/>
      <c r="AB212" s="22"/>
      <c r="AC212" s="22"/>
      <c r="AD212" s="22"/>
      <c r="AE212" s="22"/>
      <c r="AF212" s="22"/>
      <c r="AG212" s="22"/>
      <c r="AH212" s="22"/>
      <c r="AI212" s="22"/>
      <c r="AJ212" s="22"/>
    </row>
    <row r="213" spans="1:36" ht="14.5">
      <c r="A213" s="29"/>
      <c r="B213" s="55"/>
      <c r="C213" s="29"/>
      <c r="D213" s="112"/>
      <c r="E213" s="22"/>
      <c r="F213" s="22"/>
      <c r="G213" s="26"/>
      <c r="H213" s="26"/>
      <c r="I213" s="26"/>
      <c r="J213" s="26"/>
      <c r="K213" s="26"/>
      <c r="L213" s="26"/>
      <c r="M213" s="26"/>
      <c r="N213" s="37"/>
      <c r="O213" s="26"/>
      <c r="P213" s="299"/>
      <c r="Q213" s="26"/>
      <c r="R213" s="299"/>
      <c r="S213" s="22"/>
      <c r="T213" s="26"/>
      <c r="U213" s="55"/>
      <c r="V213" s="22"/>
      <c r="W213" s="22"/>
      <c r="X213" s="22"/>
      <c r="Y213" s="22"/>
      <c r="Z213" s="22"/>
      <c r="AA213" s="22"/>
      <c r="AB213" s="22"/>
      <c r="AC213" s="22"/>
      <c r="AD213" s="22"/>
      <c r="AE213" s="22"/>
      <c r="AF213" s="22"/>
      <c r="AG213" s="22"/>
      <c r="AH213" s="22"/>
      <c r="AI213" s="22"/>
      <c r="AJ213" s="22"/>
    </row>
    <row r="214" spans="1:36" ht="14.5">
      <c r="A214" s="29"/>
      <c r="B214" s="55"/>
      <c r="C214" s="29"/>
      <c r="D214" s="112"/>
      <c r="E214" s="22"/>
      <c r="F214" s="22"/>
      <c r="G214" s="26"/>
      <c r="H214" s="26"/>
      <c r="I214" s="26"/>
      <c r="J214" s="26"/>
      <c r="K214" s="26"/>
      <c r="L214" s="26"/>
      <c r="M214" s="26"/>
      <c r="N214" s="37"/>
      <c r="O214" s="26"/>
      <c r="P214" s="299"/>
      <c r="Q214" s="26"/>
      <c r="R214" s="299"/>
      <c r="S214" s="22"/>
      <c r="T214" s="26"/>
      <c r="U214" s="55"/>
      <c r="V214" s="22"/>
      <c r="W214" s="22"/>
      <c r="X214" s="22"/>
      <c r="Y214" s="22"/>
      <c r="Z214" s="22"/>
      <c r="AA214" s="22"/>
      <c r="AB214" s="22"/>
      <c r="AC214" s="22"/>
      <c r="AD214" s="22"/>
      <c r="AE214" s="22"/>
      <c r="AF214" s="22"/>
      <c r="AG214" s="22"/>
      <c r="AH214" s="22"/>
      <c r="AI214" s="22"/>
      <c r="AJ214" s="22"/>
    </row>
    <row r="215" spans="1:36" ht="14.5">
      <c r="A215" s="29"/>
      <c r="B215" s="55"/>
      <c r="C215" s="29"/>
      <c r="D215" s="112"/>
      <c r="E215" s="22"/>
      <c r="F215" s="22"/>
      <c r="G215" s="26"/>
      <c r="H215" s="26"/>
      <c r="I215" s="26"/>
      <c r="J215" s="26"/>
      <c r="K215" s="26"/>
      <c r="L215" s="26"/>
      <c r="M215" s="26"/>
      <c r="N215" s="37"/>
      <c r="O215" s="26"/>
      <c r="P215" s="299"/>
      <c r="Q215" s="26"/>
      <c r="R215" s="299"/>
      <c r="S215" s="22"/>
      <c r="T215" s="26"/>
      <c r="U215" s="55"/>
      <c r="V215" s="22"/>
      <c r="W215" s="22"/>
      <c r="X215" s="22"/>
      <c r="Y215" s="22"/>
      <c r="Z215" s="22"/>
      <c r="AA215" s="22"/>
      <c r="AB215" s="22"/>
      <c r="AC215" s="22"/>
      <c r="AD215" s="22"/>
      <c r="AE215" s="22"/>
      <c r="AF215" s="22"/>
      <c r="AG215" s="22"/>
      <c r="AH215" s="22"/>
      <c r="AI215" s="22"/>
      <c r="AJ215" s="22"/>
    </row>
    <row r="216" spans="1:36" ht="14.5">
      <c r="A216" s="29"/>
      <c r="B216" s="55"/>
      <c r="C216" s="29"/>
      <c r="D216" s="112"/>
      <c r="E216" s="22"/>
      <c r="F216" s="22"/>
      <c r="G216" s="26"/>
      <c r="H216" s="26"/>
      <c r="I216" s="26"/>
      <c r="J216" s="26"/>
      <c r="K216" s="26"/>
      <c r="L216" s="26"/>
      <c r="M216" s="26"/>
      <c r="N216" s="37"/>
      <c r="O216" s="26"/>
      <c r="P216" s="299"/>
      <c r="Q216" s="26"/>
      <c r="R216" s="299"/>
      <c r="S216" s="22"/>
      <c r="T216" s="26"/>
      <c r="U216" s="55"/>
      <c r="V216" s="22"/>
      <c r="W216" s="22"/>
      <c r="X216" s="22"/>
      <c r="Y216" s="22"/>
      <c r="Z216" s="22"/>
      <c r="AA216" s="22"/>
      <c r="AB216" s="22"/>
      <c r="AC216" s="22"/>
      <c r="AD216" s="22"/>
      <c r="AE216" s="22"/>
      <c r="AF216" s="22"/>
      <c r="AG216" s="22"/>
      <c r="AH216" s="22"/>
      <c r="AI216" s="22"/>
      <c r="AJ216" s="22"/>
    </row>
    <row r="217" spans="1:36" ht="14.5">
      <c r="A217" s="29"/>
      <c r="B217" s="55"/>
      <c r="C217" s="29"/>
      <c r="D217" s="112"/>
      <c r="E217" s="22"/>
      <c r="F217" s="22"/>
      <c r="G217" s="26"/>
      <c r="H217" s="26"/>
      <c r="I217" s="26"/>
      <c r="J217" s="26"/>
      <c r="K217" s="26"/>
      <c r="L217" s="26"/>
      <c r="M217" s="26"/>
      <c r="N217" s="37"/>
      <c r="O217" s="26"/>
      <c r="P217" s="299"/>
      <c r="Q217" s="26"/>
      <c r="R217" s="299"/>
      <c r="S217" s="22"/>
      <c r="T217" s="26"/>
      <c r="U217" s="55"/>
      <c r="V217" s="22"/>
      <c r="W217" s="22"/>
      <c r="X217" s="22"/>
      <c r="Y217" s="22"/>
      <c r="Z217" s="22"/>
      <c r="AA217" s="22"/>
      <c r="AB217" s="22"/>
      <c r="AC217" s="22"/>
      <c r="AD217" s="22"/>
      <c r="AE217" s="22"/>
      <c r="AF217" s="22"/>
      <c r="AG217" s="22"/>
      <c r="AH217" s="22"/>
      <c r="AI217" s="22"/>
      <c r="AJ217" s="22"/>
    </row>
    <row r="218" spans="1:36" ht="14.5">
      <c r="A218" s="29"/>
      <c r="B218" s="55"/>
      <c r="C218" s="29"/>
      <c r="D218" s="112"/>
      <c r="E218" s="22"/>
      <c r="F218" s="22"/>
      <c r="G218" s="26"/>
      <c r="H218" s="26"/>
      <c r="I218" s="26"/>
      <c r="J218" s="26"/>
      <c r="K218" s="26"/>
      <c r="L218" s="26"/>
      <c r="M218" s="26"/>
      <c r="N218" s="37"/>
      <c r="O218" s="26"/>
      <c r="P218" s="299"/>
      <c r="Q218" s="26"/>
      <c r="R218" s="299"/>
      <c r="S218" s="22"/>
      <c r="T218" s="26"/>
      <c r="U218" s="55"/>
      <c r="V218" s="22"/>
      <c r="W218" s="22"/>
      <c r="X218" s="22"/>
      <c r="Y218" s="22"/>
      <c r="Z218" s="22"/>
      <c r="AA218" s="22"/>
      <c r="AB218" s="22"/>
      <c r="AC218" s="22"/>
      <c r="AD218" s="22"/>
      <c r="AE218" s="22"/>
      <c r="AF218" s="22"/>
      <c r="AG218" s="22"/>
      <c r="AH218" s="22"/>
      <c r="AI218" s="22"/>
      <c r="AJ218" s="22"/>
    </row>
    <row r="219" spans="1:36" ht="14.5">
      <c r="A219" s="29"/>
      <c r="B219" s="55"/>
      <c r="C219" s="29"/>
      <c r="D219" s="112"/>
      <c r="E219" s="22"/>
      <c r="F219" s="22"/>
      <c r="G219" s="26"/>
      <c r="H219" s="26"/>
      <c r="I219" s="26"/>
      <c r="J219" s="26"/>
      <c r="K219" s="26"/>
      <c r="L219" s="26"/>
      <c r="M219" s="26"/>
      <c r="N219" s="37"/>
      <c r="O219" s="26"/>
      <c r="P219" s="299"/>
      <c r="Q219" s="26"/>
      <c r="R219" s="299"/>
      <c r="S219" s="22"/>
      <c r="T219" s="26"/>
      <c r="U219" s="55"/>
      <c r="V219" s="22"/>
      <c r="W219" s="22"/>
      <c r="X219" s="22"/>
      <c r="Y219" s="22"/>
      <c r="Z219" s="22"/>
      <c r="AA219" s="22"/>
      <c r="AB219" s="22"/>
      <c r="AC219" s="22"/>
      <c r="AD219" s="22"/>
      <c r="AE219" s="22"/>
      <c r="AF219" s="22"/>
      <c r="AG219" s="22"/>
      <c r="AH219" s="22"/>
      <c r="AI219" s="22"/>
      <c r="AJ219" s="22"/>
    </row>
    <row r="220" spans="1:36" ht="14.5">
      <c r="A220" s="29"/>
      <c r="B220" s="55"/>
      <c r="C220" s="29"/>
      <c r="D220" s="112"/>
      <c r="E220" s="22"/>
      <c r="F220" s="22"/>
      <c r="G220" s="26"/>
      <c r="H220" s="26"/>
      <c r="I220" s="26"/>
      <c r="J220" s="26"/>
      <c r="K220" s="26"/>
      <c r="L220" s="26"/>
      <c r="M220" s="26"/>
      <c r="N220" s="37"/>
      <c r="O220" s="26"/>
      <c r="P220" s="299"/>
      <c r="Q220" s="26"/>
      <c r="R220" s="299"/>
      <c r="S220" s="22"/>
      <c r="T220" s="26"/>
      <c r="U220" s="55"/>
      <c r="V220" s="22"/>
      <c r="W220" s="22"/>
      <c r="X220" s="22"/>
      <c r="Y220" s="22"/>
      <c r="Z220" s="22"/>
      <c r="AA220" s="22"/>
      <c r="AB220" s="22"/>
      <c r="AC220" s="22"/>
      <c r="AD220" s="22"/>
      <c r="AE220" s="22"/>
      <c r="AF220" s="22"/>
      <c r="AG220" s="22"/>
      <c r="AH220" s="22"/>
      <c r="AI220" s="22"/>
      <c r="AJ220" s="22"/>
    </row>
    <row r="221" spans="1:36" ht="14.5">
      <c r="A221" s="29"/>
      <c r="B221" s="55"/>
      <c r="C221" s="29"/>
      <c r="D221" s="112"/>
      <c r="E221" s="22"/>
      <c r="F221" s="22"/>
      <c r="G221" s="26"/>
      <c r="H221" s="26"/>
      <c r="I221" s="26"/>
      <c r="J221" s="26"/>
      <c r="K221" s="26"/>
      <c r="L221" s="26"/>
      <c r="M221" s="26"/>
      <c r="N221" s="37"/>
      <c r="O221" s="26"/>
      <c r="P221" s="299"/>
      <c r="Q221" s="26"/>
      <c r="R221" s="299"/>
      <c r="S221" s="22"/>
      <c r="T221" s="26"/>
      <c r="U221" s="55"/>
      <c r="V221" s="22"/>
      <c r="W221" s="22"/>
      <c r="X221" s="22"/>
      <c r="Y221" s="22"/>
      <c r="Z221" s="22"/>
      <c r="AA221" s="22"/>
      <c r="AB221" s="22"/>
      <c r="AC221" s="22"/>
      <c r="AD221" s="22"/>
      <c r="AE221" s="22"/>
      <c r="AF221" s="22"/>
      <c r="AG221" s="22"/>
      <c r="AH221" s="22"/>
      <c r="AI221" s="22"/>
      <c r="AJ221" s="22"/>
    </row>
    <row r="222" spans="1:36" ht="14.5">
      <c r="A222" s="29"/>
      <c r="B222" s="55"/>
      <c r="C222" s="29"/>
      <c r="D222" s="112"/>
      <c r="E222" s="22"/>
      <c r="F222" s="22"/>
      <c r="G222" s="26"/>
      <c r="H222" s="26"/>
      <c r="I222" s="26"/>
      <c r="J222" s="26"/>
      <c r="K222" s="26"/>
      <c r="L222" s="26"/>
      <c r="M222" s="26"/>
      <c r="N222" s="37"/>
      <c r="O222" s="26"/>
      <c r="P222" s="299"/>
      <c r="Q222" s="26"/>
      <c r="R222" s="299"/>
      <c r="S222" s="22"/>
      <c r="T222" s="26"/>
      <c r="U222" s="55"/>
      <c r="V222" s="22"/>
      <c r="W222" s="22"/>
      <c r="X222" s="22"/>
      <c r="Y222" s="22"/>
      <c r="Z222" s="22"/>
      <c r="AA222" s="22"/>
      <c r="AB222" s="22"/>
      <c r="AC222" s="22"/>
      <c r="AD222" s="22"/>
      <c r="AE222" s="22"/>
      <c r="AF222" s="22"/>
      <c r="AG222" s="22"/>
      <c r="AH222" s="22"/>
      <c r="AI222" s="22"/>
      <c r="AJ222" s="22"/>
    </row>
    <row r="223" spans="1:36" ht="14.5">
      <c r="A223" s="29"/>
      <c r="B223" s="55"/>
      <c r="C223" s="29"/>
      <c r="D223" s="112"/>
      <c r="E223" s="22"/>
      <c r="F223" s="22"/>
      <c r="G223" s="26"/>
      <c r="H223" s="26"/>
      <c r="I223" s="26"/>
      <c r="J223" s="26"/>
      <c r="K223" s="26"/>
      <c r="L223" s="26"/>
      <c r="M223" s="26"/>
      <c r="N223" s="37"/>
      <c r="O223" s="26"/>
      <c r="P223" s="299"/>
      <c r="Q223" s="26"/>
      <c r="R223" s="299"/>
      <c r="S223" s="22"/>
      <c r="T223" s="26"/>
      <c r="U223" s="55"/>
      <c r="V223" s="22"/>
      <c r="W223" s="22"/>
      <c r="X223" s="22"/>
      <c r="Y223" s="22"/>
      <c r="Z223" s="22"/>
      <c r="AA223" s="22"/>
      <c r="AB223" s="22"/>
      <c r="AC223" s="22"/>
      <c r="AD223" s="22"/>
      <c r="AE223" s="22"/>
      <c r="AF223" s="22"/>
      <c r="AG223" s="22"/>
      <c r="AH223" s="22"/>
      <c r="AI223" s="22"/>
      <c r="AJ223" s="22"/>
    </row>
    <row r="224" spans="1:36" ht="14.5">
      <c r="A224" s="29"/>
      <c r="B224" s="55"/>
      <c r="C224" s="29"/>
      <c r="D224" s="112"/>
      <c r="E224" s="22"/>
      <c r="F224" s="22"/>
      <c r="G224" s="26"/>
      <c r="H224" s="26"/>
      <c r="I224" s="26"/>
      <c r="J224" s="26"/>
      <c r="K224" s="26"/>
      <c r="L224" s="26"/>
      <c r="M224" s="26"/>
      <c r="N224" s="37"/>
      <c r="O224" s="26"/>
      <c r="P224" s="299"/>
      <c r="Q224" s="26"/>
      <c r="R224" s="299"/>
      <c r="S224" s="22"/>
      <c r="T224" s="26"/>
      <c r="U224" s="55"/>
      <c r="V224" s="22"/>
      <c r="W224" s="22"/>
      <c r="X224" s="22"/>
      <c r="Y224" s="22"/>
      <c r="Z224" s="22"/>
      <c r="AA224" s="22"/>
      <c r="AB224" s="22"/>
      <c r="AC224" s="22"/>
      <c r="AD224" s="22"/>
      <c r="AE224" s="22"/>
      <c r="AF224" s="22"/>
      <c r="AG224" s="22"/>
      <c r="AH224" s="22"/>
      <c r="AI224" s="22"/>
      <c r="AJ224" s="22"/>
    </row>
    <row r="225" spans="1:36" ht="14.5">
      <c r="A225" s="29"/>
      <c r="B225" s="55"/>
      <c r="C225" s="29"/>
      <c r="D225" s="112"/>
      <c r="E225" s="22"/>
      <c r="F225" s="22"/>
      <c r="G225" s="26"/>
      <c r="H225" s="26"/>
      <c r="I225" s="26"/>
      <c r="J225" s="26"/>
      <c r="K225" s="26"/>
      <c r="L225" s="26"/>
      <c r="M225" s="26"/>
      <c r="N225" s="37"/>
      <c r="O225" s="26"/>
      <c r="P225" s="299"/>
      <c r="Q225" s="26"/>
      <c r="R225" s="299"/>
      <c r="S225" s="22"/>
      <c r="T225" s="26"/>
      <c r="U225" s="55"/>
      <c r="V225" s="22"/>
      <c r="W225" s="22"/>
      <c r="X225" s="22"/>
      <c r="Y225" s="22"/>
      <c r="Z225" s="22"/>
      <c r="AA225" s="22"/>
      <c r="AB225" s="22"/>
      <c r="AC225" s="22"/>
      <c r="AD225" s="22"/>
      <c r="AE225" s="22"/>
      <c r="AF225" s="22"/>
      <c r="AG225" s="22"/>
      <c r="AH225" s="22"/>
      <c r="AI225" s="22"/>
      <c r="AJ225" s="22"/>
    </row>
    <row r="226" spans="1:36" ht="14.5">
      <c r="A226" s="29"/>
      <c r="B226" s="55"/>
      <c r="C226" s="29"/>
      <c r="D226" s="112"/>
      <c r="E226" s="22"/>
      <c r="F226" s="22"/>
      <c r="G226" s="26"/>
      <c r="H226" s="26"/>
      <c r="I226" s="26"/>
      <c r="J226" s="26"/>
      <c r="K226" s="26"/>
      <c r="L226" s="26"/>
      <c r="M226" s="26"/>
      <c r="N226" s="37"/>
      <c r="O226" s="26"/>
      <c r="P226" s="299"/>
      <c r="Q226" s="26"/>
      <c r="R226" s="299"/>
      <c r="S226" s="22"/>
      <c r="T226" s="26"/>
      <c r="U226" s="55"/>
      <c r="V226" s="22"/>
      <c r="W226" s="22"/>
      <c r="X226" s="22"/>
      <c r="Y226" s="22"/>
      <c r="Z226" s="22"/>
      <c r="AA226" s="22"/>
      <c r="AB226" s="22"/>
      <c r="AC226" s="22"/>
      <c r="AD226" s="22"/>
      <c r="AE226" s="22"/>
      <c r="AF226" s="22"/>
      <c r="AG226" s="22"/>
      <c r="AH226" s="22"/>
      <c r="AI226" s="22"/>
      <c r="AJ226" s="22"/>
    </row>
    <row r="227" spans="1:36" ht="14.5">
      <c r="A227" s="29"/>
      <c r="B227" s="55"/>
      <c r="C227" s="29"/>
      <c r="D227" s="112"/>
      <c r="E227" s="22"/>
      <c r="F227" s="22"/>
      <c r="G227" s="26"/>
      <c r="H227" s="26"/>
      <c r="I227" s="26"/>
      <c r="J227" s="26"/>
      <c r="K227" s="26"/>
      <c r="L227" s="26"/>
      <c r="M227" s="26"/>
      <c r="N227" s="37"/>
      <c r="O227" s="26"/>
      <c r="P227" s="299"/>
      <c r="Q227" s="26"/>
      <c r="R227" s="299"/>
      <c r="S227" s="22"/>
      <c r="T227" s="26"/>
      <c r="U227" s="55"/>
      <c r="V227" s="22"/>
      <c r="W227" s="22"/>
      <c r="X227" s="22"/>
      <c r="Y227" s="22"/>
      <c r="Z227" s="22"/>
      <c r="AA227" s="22"/>
      <c r="AB227" s="22"/>
      <c r="AC227" s="22"/>
      <c r="AD227" s="22"/>
      <c r="AE227" s="22"/>
      <c r="AF227" s="22"/>
      <c r="AG227" s="22"/>
      <c r="AH227" s="22"/>
      <c r="AI227" s="22"/>
      <c r="AJ227" s="22"/>
    </row>
    <row r="228" spans="1:36" ht="14.5">
      <c r="A228" s="29"/>
      <c r="B228" s="55"/>
      <c r="C228" s="29"/>
      <c r="D228" s="112"/>
      <c r="E228" s="22"/>
      <c r="F228" s="22"/>
      <c r="G228" s="26"/>
      <c r="H228" s="26"/>
      <c r="I228" s="26"/>
      <c r="J228" s="26"/>
      <c r="K228" s="26"/>
      <c r="L228" s="26"/>
      <c r="M228" s="26"/>
      <c r="N228" s="37"/>
      <c r="O228" s="26"/>
      <c r="P228" s="299"/>
      <c r="Q228" s="26"/>
      <c r="R228" s="299"/>
      <c r="S228" s="22"/>
      <c r="T228" s="26"/>
      <c r="U228" s="55"/>
      <c r="V228" s="22"/>
      <c r="W228" s="22"/>
      <c r="X228" s="22"/>
      <c r="Y228" s="22"/>
      <c r="Z228" s="22"/>
      <c r="AA228" s="22"/>
      <c r="AB228" s="22"/>
      <c r="AC228" s="22"/>
      <c r="AD228" s="22"/>
      <c r="AE228" s="22"/>
      <c r="AF228" s="22"/>
      <c r="AG228" s="22"/>
      <c r="AH228" s="22"/>
      <c r="AI228" s="22"/>
      <c r="AJ228" s="22"/>
    </row>
    <row r="229" spans="1:36" ht="14.5">
      <c r="A229" s="29"/>
      <c r="B229" s="55"/>
      <c r="C229" s="29"/>
      <c r="D229" s="112"/>
      <c r="E229" s="22"/>
      <c r="F229" s="22"/>
      <c r="G229" s="26"/>
      <c r="H229" s="26"/>
      <c r="I229" s="26"/>
      <c r="J229" s="26"/>
      <c r="K229" s="26"/>
      <c r="L229" s="26"/>
      <c r="M229" s="26"/>
      <c r="N229" s="37"/>
      <c r="O229" s="26"/>
      <c r="P229" s="299"/>
      <c r="Q229" s="26"/>
      <c r="R229" s="299"/>
      <c r="S229" s="22"/>
      <c r="T229" s="26"/>
      <c r="U229" s="55"/>
      <c r="V229" s="22"/>
      <c r="W229" s="22"/>
      <c r="X229" s="22"/>
      <c r="Y229" s="22"/>
      <c r="Z229" s="22"/>
      <c r="AA229" s="22"/>
      <c r="AB229" s="22"/>
      <c r="AC229" s="22"/>
      <c r="AD229" s="22"/>
      <c r="AE229" s="22"/>
      <c r="AF229" s="22"/>
      <c r="AG229" s="22"/>
      <c r="AH229" s="22"/>
      <c r="AI229" s="22"/>
      <c r="AJ229" s="22"/>
    </row>
    <row r="230" spans="1:36" ht="14.5">
      <c r="A230" s="29"/>
      <c r="B230" s="55"/>
      <c r="C230" s="29"/>
      <c r="D230" s="112"/>
      <c r="E230" s="22"/>
      <c r="F230" s="22"/>
      <c r="G230" s="26"/>
      <c r="H230" s="26"/>
      <c r="I230" s="26"/>
      <c r="J230" s="26"/>
      <c r="K230" s="26"/>
      <c r="L230" s="26"/>
      <c r="M230" s="26"/>
      <c r="N230" s="37"/>
      <c r="O230" s="26"/>
      <c r="P230" s="299"/>
      <c r="Q230" s="26"/>
      <c r="R230" s="299"/>
      <c r="S230" s="22"/>
      <c r="T230" s="26"/>
      <c r="U230" s="55"/>
      <c r="V230" s="22"/>
      <c r="W230" s="22"/>
      <c r="X230" s="22"/>
      <c r="Y230" s="22"/>
      <c r="Z230" s="22"/>
      <c r="AA230" s="22"/>
      <c r="AB230" s="22"/>
      <c r="AC230" s="22"/>
      <c r="AD230" s="22"/>
      <c r="AE230" s="22"/>
      <c r="AF230" s="22"/>
      <c r="AG230" s="22"/>
      <c r="AH230" s="22"/>
      <c r="AI230" s="22"/>
      <c r="AJ230" s="22"/>
    </row>
    <row r="231" spans="1:36" ht="14.5">
      <c r="A231" s="29"/>
      <c r="B231" s="55"/>
      <c r="C231" s="29"/>
      <c r="D231" s="112"/>
      <c r="E231" s="22"/>
      <c r="F231" s="22"/>
      <c r="G231" s="26"/>
      <c r="H231" s="26"/>
      <c r="I231" s="26"/>
      <c r="J231" s="26"/>
      <c r="K231" s="26"/>
      <c r="L231" s="26"/>
      <c r="M231" s="26"/>
      <c r="N231" s="37"/>
      <c r="O231" s="26"/>
      <c r="P231" s="299"/>
      <c r="Q231" s="26"/>
      <c r="R231" s="299"/>
      <c r="S231" s="22"/>
      <c r="T231" s="26"/>
      <c r="U231" s="55"/>
      <c r="V231" s="22"/>
      <c r="W231" s="22"/>
      <c r="X231" s="22"/>
      <c r="Y231" s="22"/>
      <c r="Z231" s="22"/>
      <c r="AA231" s="22"/>
      <c r="AB231" s="22"/>
      <c r="AC231" s="22"/>
      <c r="AD231" s="22"/>
      <c r="AE231" s="22"/>
      <c r="AF231" s="22"/>
      <c r="AG231" s="22"/>
      <c r="AH231" s="22"/>
      <c r="AI231" s="22"/>
      <c r="AJ231" s="22"/>
    </row>
    <row r="232" spans="1:36" ht="14.5">
      <c r="A232" s="29"/>
      <c r="B232" s="55"/>
      <c r="C232" s="29"/>
      <c r="D232" s="112"/>
      <c r="E232" s="22"/>
      <c r="F232" s="22"/>
      <c r="G232" s="26"/>
      <c r="H232" s="26"/>
      <c r="I232" s="26"/>
      <c r="J232" s="26"/>
      <c r="K232" s="26"/>
      <c r="L232" s="26"/>
      <c r="M232" s="26"/>
      <c r="N232" s="37"/>
      <c r="O232" s="26"/>
      <c r="P232" s="299"/>
      <c r="Q232" s="26"/>
      <c r="R232" s="299"/>
      <c r="S232" s="22"/>
      <c r="T232" s="26"/>
      <c r="U232" s="55"/>
      <c r="V232" s="22"/>
      <c r="W232" s="22"/>
      <c r="X232" s="22"/>
      <c r="Y232" s="22"/>
      <c r="Z232" s="22"/>
      <c r="AA232" s="22"/>
      <c r="AB232" s="22"/>
      <c r="AC232" s="22"/>
      <c r="AD232" s="22"/>
      <c r="AE232" s="22"/>
      <c r="AF232" s="22"/>
      <c r="AG232" s="22"/>
      <c r="AH232" s="22"/>
      <c r="AI232" s="22"/>
      <c r="AJ232" s="22"/>
    </row>
    <row r="233" spans="1:36" ht="14.5">
      <c r="A233" s="29"/>
      <c r="B233" s="55"/>
      <c r="C233" s="29"/>
      <c r="D233" s="112"/>
      <c r="E233" s="22"/>
      <c r="F233" s="22"/>
      <c r="G233" s="26"/>
      <c r="H233" s="26"/>
      <c r="I233" s="26"/>
      <c r="J233" s="26"/>
      <c r="K233" s="26"/>
      <c r="L233" s="26"/>
      <c r="M233" s="26"/>
      <c r="N233" s="37"/>
      <c r="O233" s="26"/>
      <c r="P233" s="299"/>
      <c r="Q233" s="26"/>
      <c r="R233" s="299"/>
      <c r="S233" s="22"/>
      <c r="T233" s="26"/>
      <c r="U233" s="55"/>
      <c r="V233" s="22"/>
      <c r="W233" s="22"/>
      <c r="X233" s="22"/>
      <c r="Y233" s="22"/>
      <c r="Z233" s="22"/>
      <c r="AA233" s="22"/>
      <c r="AB233" s="22"/>
      <c r="AC233" s="22"/>
      <c r="AD233" s="22"/>
      <c r="AE233" s="22"/>
      <c r="AF233" s="22"/>
      <c r="AG233" s="22"/>
      <c r="AH233" s="22"/>
      <c r="AI233" s="22"/>
      <c r="AJ233" s="22"/>
    </row>
    <row r="234" spans="1:36" ht="14.5">
      <c r="A234" s="29"/>
      <c r="B234" s="55"/>
      <c r="C234" s="29"/>
      <c r="D234" s="112"/>
      <c r="E234" s="22"/>
      <c r="F234" s="22"/>
      <c r="G234" s="26"/>
      <c r="H234" s="26"/>
      <c r="I234" s="26"/>
      <c r="J234" s="26"/>
      <c r="K234" s="26"/>
      <c r="L234" s="26"/>
      <c r="M234" s="26"/>
      <c r="N234" s="37"/>
      <c r="O234" s="26"/>
      <c r="P234" s="299"/>
      <c r="Q234" s="26"/>
      <c r="R234" s="299"/>
      <c r="S234" s="22"/>
      <c r="T234" s="26"/>
      <c r="U234" s="55"/>
      <c r="V234" s="22"/>
      <c r="W234" s="22"/>
      <c r="X234" s="22"/>
      <c r="Y234" s="22"/>
      <c r="Z234" s="22"/>
      <c r="AA234" s="22"/>
      <c r="AB234" s="22"/>
      <c r="AC234" s="22"/>
      <c r="AD234" s="22"/>
      <c r="AE234" s="22"/>
      <c r="AF234" s="22"/>
      <c r="AG234" s="22"/>
      <c r="AH234" s="22"/>
      <c r="AI234" s="22"/>
      <c r="AJ234" s="22"/>
    </row>
    <row r="235" spans="1:36" ht="14.5">
      <c r="A235" s="29"/>
      <c r="B235" s="55"/>
      <c r="C235" s="29"/>
      <c r="D235" s="112"/>
      <c r="E235" s="22"/>
      <c r="F235" s="22"/>
      <c r="G235" s="26"/>
      <c r="H235" s="26"/>
      <c r="I235" s="26"/>
      <c r="J235" s="26"/>
      <c r="K235" s="26"/>
      <c r="L235" s="26"/>
      <c r="M235" s="26"/>
      <c r="N235" s="37"/>
      <c r="O235" s="26"/>
      <c r="P235" s="299"/>
      <c r="Q235" s="26"/>
      <c r="R235" s="299"/>
      <c r="S235" s="22"/>
      <c r="T235" s="26"/>
      <c r="U235" s="55"/>
      <c r="V235" s="22"/>
      <c r="W235" s="22"/>
      <c r="X235" s="22"/>
      <c r="Y235" s="22"/>
      <c r="Z235" s="22"/>
      <c r="AA235" s="22"/>
      <c r="AB235" s="22"/>
      <c r="AC235" s="22"/>
      <c r="AD235" s="22"/>
      <c r="AE235" s="22"/>
      <c r="AF235" s="22"/>
      <c r="AG235" s="22"/>
      <c r="AH235" s="22"/>
      <c r="AI235" s="22"/>
      <c r="AJ235" s="22"/>
    </row>
    <row r="236" spans="1:36" ht="14.5">
      <c r="A236" s="29"/>
      <c r="B236" s="55"/>
      <c r="C236" s="29"/>
      <c r="D236" s="112"/>
      <c r="E236" s="22"/>
      <c r="F236" s="22"/>
      <c r="G236" s="26"/>
      <c r="H236" s="26"/>
      <c r="I236" s="26"/>
      <c r="J236" s="26"/>
      <c r="K236" s="26"/>
      <c r="L236" s="26"/>
      <c r="M236" s="26"/>
      <c r="N236" s="37"/>
      <c r="O236" s="26"/>
      <c r="P236" s="299"/>
      <c r="Q236" s="26"/>
      <c r="R236" s="299"/>
      <c r="S236" s="22"/>
      <c r="T236" s="26"/>
      <c r="U236" s="55"/>
      <c r="V236" s="22"/>
      <c r="W236" s="22"/>
      <c r="X236" s="22"/>
      <c r="Y236" s="22"/>
      <c r="Z236" s="22"/>
      <c r="AA236" s="22"/>
      <c r="AB236" s="22"/>
      <c r="AC236" s="22"/>
      <c r="AD236" s="22"/>
      <c r="AE236" s="22"/>
      <c r="AF236" s="22"/>
      <c r="AG236" s="22"/>
      <c r="AH236" s="22"/>
      <c r="AI236" s="22"/>
      <c r="AJ236" s="22"/>
    </row>
    <row r="237" spans="1:36" ht="14.5">
      <c r="A237" s="29"/>
      <c r="B237" s="55"/>
      <c r="C237" s="29"/>
      <c r="D237" s="112"/>
      <c r="E237" s="22"/>
      <c r="F237" s="22"/>
      <c r="G237" s="26"/>
      <c r="H237" s="26"/>
      <c r="I237" s="26"/>
      <c r="J237" s="26"/>
      <c r="K237" s="26"/>
      <c r="L237" s="26"/>
      <c r="M237" s="26"/>
      <c r="N237" s="37"/>
      <c r="O237" s="26"/>
      <c r="P237" s="299"/>
      <c r="Q237" s="26"/>
      <c r="R237" s="299"/>
      <c r="S237" s="22"/>
      <c r="T237" s="26"/>
      <c r="U237" s="55"/>
      <c r="V237" s="22"/>
      <c r="W237" s="22"/>
      <c r="X237" s="22"/>
      <c r="Y237" s="22"/>
      <c r="Z237" s="22"/>
      <c r="AA237" s="22"/>
      <c r="AB237" s="22"/>
      <c r="AC237" s="22"/>
      <c r="AD237" s="22"/>
      <c r="AE237" s="22"/>
      <c r="AF237" s="22"/>
      <c r="AG237" s="22"/>
      <c r="AH237" s="22"/>
      <c r="AI237" s="22"/>
      <c r="AJ237" s="22"/>
    </row>
    <row r="238" spans="1:36" ht="14.5">
      <c r="A238" s="29"/>
      <c r="B238" s="55"/>
      <c r="C238" s="29"/>
      <c r="D238" s="112"/>
      <c r="E238" s="22"/>
      <c r="F238" s="22"/>
      <c r="G238" s="26"/>
      <c r="H238" s="26"/>
      <c r="I238" s="26"/>
      <c r="J238" s="26"/>
      <c r="K238" s="26"/>
      <c r="L238" s="26"/>
      <c r="M238" s="26"/>
      <c r="N238" s="37"/>
      <c r="O238" s="26"/>
      <c r="P238" s="299"/>
      <c r="Q238" s="26"/>
      <c r="R238" s="299"/>
      <c r="S238" s="22"/>
      <c r="T238" s="26"/>
      <c r="U238" s="55"/>
      <c r="V238" s="22"/>
      <c r="W238" s="22"/>
      <c r="X238" s="22"/>
      <c r="Y238" s="22"/>
      <c r="Z238" s="22"/>
      <c r="AA238" s="22"/>
      <c r="AB238" s="22"/>
      <c r="AC238" s="22"/>
      <c r="AD238" s="22"/>
      <c r="AE238" s="22"/>
      <c r="AF238" s="22"/>
      <c r="AG238" s="22"/>
      <c r="AH238" s="22"/>
      <c r="AI238" s="22"/>
      <c r="AJ238" s="22"/>
    </row>
    <row r="239" spans="1:36" ht="14.5">
      <c r="A239" s="29"/>
      <c r="B239" s="55"/>
      <c r="C239" s="29"/>
      <c r="D239" s="112"/>
      <c r="E239" s="22"/>
      <c r="F239" s="22"/>
      <c r="G239" s="26"/>
      <c r="H239" s="26"/>
      <c r="I239" s="26"/>
      <c r="J239" s="26"/>
      <c r="K239" s="26"/>
      <c r="L239" s="26"/>
      <c r="M239" s="26"/>
      <c r="N239" s="37"/>
      <c r="O239" s="26"/>
      <c r="P239" s="299"/>
      <c r="Q239" s="26"/>
      <c r="R239" s="299"/>
      <c r="S239" s="22"/>
      <c r="T239" s="26"/>
      <c r="U239" s="55"/>
      <c r="V239" s="22"/>
      <c r="W239" s="22"/>
      <c r="X239" s="22"/>
      <c r="Y239" s="22"/>
      <c r="Z239" s="22"/>
      <c r="AA239" s="22"/>
      <c r="AB239" s="22"/>
      <c r="AC239" s="22"/>
      <c r="AD239" s="22"/>
      <c r="AE239" s="22"/>
      <c r="AF239" s="22"/>
      <c r="AG239" s="22"/>
      <c r="AH239" s="22"/>
      <c r="AI239" s="22"/>
      <c r="AJ239" s="22"/>
    </row>
    <row r="240" spans="1:36" ht="14.5">
      <c r="A240" s="29"/>
      <c r="B240" s="55"/>
      <c r="C240" s="29"/>
      <c r="D240" s="112"/>
      <c r="E240" s="22"/>
      <c r="F240" s="22"/>
      <c r="G240" s="26"/>
      <c r="H240" s="26"/>
      <c r="I240" s="26"/>
      <c r="J240" s="26"/>
      <c r="K240" s="26"/>
      <c r="L240" s="26"/>
      <c r="M240" s="26"/>
      <c r="N240" s="37"/>
      <c r="O240" s="26"/>
      <c r="P240" s="299"/>
      <c r="Q240" s="26"/>
      <c r="R240" s="299"/>
      <c r="S240" s="22"/>
      <c r="T240" s="26"/>
      <c r="U240" s="55"/>
      <c r="V240" s="22"/>
      <c r="W240" s="22"/>
      <c r="X240" s="22"/>
      <c r="Y240" s="22"/>
      <c r="Z240" s="22"/>
      <c r="AA240" s="22"/>
      <c r="AB240" s="22"/>
      <c r="AC240" s="22"/>
      <c r="AD240" s="22"/>
      <c r="AE240" s="22"/>
      <c r="AF240" s="22"/>
      <c r="AG240" s="22"/>
      <c r="AH240" s="22"/>
      <c r="AI240" s="22"/>
      <c r="AJ240" s="22"/>
    </row>
    <row r="241" spans="1:36" ht="14.5">
      <c r="A241" s="29"/>
      <c r="B241" s="55"/>
      <c r="C241" s="29"/>
      <c r="D241" s="112"/>
      <c r="E241" s="22"/>
      <c r="F241" s="22"/>
      <c r="G241" s="26"/>
      <c r="H241" s="26"/>
      <c r="I241" s="26"/>
      <c r="J241" s="26"/>
      <c r="K241" s="26"/>
      <c r="L241" s="26"/>
      <c r="M241" s="26"/>
      <c r="N241" s="37"/>
      <c r="O241" s="26"/>
      <c r="P241" s="299"/>
      <c r="Q241" s="26"/>
      <c r="R241" s="299"/>
      <c r="S241" s="22"/>
      <c r="T241" s="26"/>
      <c r="U241" s="55"/>
      <c r="V241" s="22"/>
      <c r="W241" s="22"/>
      <c r="X241" s="22"/>
      <c r="Y241" s="22"/>
      <c r="Z241" s="22"/>
      <c r="AA241" s="22"/>
      <c r="AB241" s="22"/>
      <c r="AC241" s="22"/>
      <c r="AD241" s="22"/>
      <c r="AE241" s="22"/>
      <c r="AF241" s="22"/>
      <c r="AG241" s="22"/>
      <c r="AH241" s="22"/>
      <c r="AI241" s="22"/>
      <c r="AJ241" s="22"/>
    </row>
    <row r="242" spans="1:36" ht="14.5">
      <c r="A242" s="29"/>
      <c r="B242" s="55"/>
      <c r="C242" s="29"/>
      <c r="D242" s="112"/>
      <c r="E242" s="22"/>
      <c r="F242" s="22"/>
      <c r="G242" s="26"/>
      <c r="H242" s="26"/>
      <c r="I242" s="26"/>
      <c r="J242" s="26"/>
      <c r="K242" s="26"/>
      <c r="L242" s="26"/>
      <c r="M242" s="26"/>
      <c r="N242" s="37"/>
      <c r="O242" s="26"/>
      <c r="P242" s="299"/>
      <c r="Q242" s="26"/>
      <c r="R242" s="299"/>
      <c r="S242" s="22"/>
      <c r="T242" s="26"/>
      <c r="U242" s="55"/>
      <c r="V242" s="22"/>
      <c r="W242" s="22"/>
      <c r="X242" s="22"/>
      <c r="Y242" s="22"/>
      <c r="Z242" s="22"/>
      <c r="AA242" s="22"/>
      <c r="AB242" s="22"/>
      <c r="AC242" s="22"/>
      <c r="AD242" s="22"/>
      <c r="AE242" s="22"/>
      <c r="AF242" s="22"/>
      <c r="AG242" s="22"/>
      <c r="AH242" s="22"/>
      <c r="AI242" s="22"/>
      <c r="AJ242" s="22"/>
    </row>
    <row r="243" spans="1:36" ht="14.5">
      <c r="A243" s="29"/>
      <c r="B243" s="55"/>
      <c r="C243" s="29"/>
      <c r="D243" s="112"/>
      <c r="E243" s="22"/>
      <c r="F243" s="22"/>
      <c r="G243" s="26"/>
      <c r="H243" s="26"/>
      <c r="I243" s="26"/>
      <c r="J243" s="26"/>
      <c r="K243" s="26"/>
      <c r="L243" s="26"/>
      <c r="M243" s="26"/>
      <c r="N243" s="37"/>
      <c r="O243" s="26"/>
      <c r="P243" s="299"/>
      <c r="Q243" s="26"/>
      <c r="R243" s="299"/>
      <c r="S243" s="22"/>
      <c r="T243" s="26"/>
      <c r="U243" s="55"/>
      <c r="V243" s="22"/>
      <c r="W243" s="22"/>
      <c r="X243" s="22"/>
      <c r="Y243" s="22"/>
      <c r="Z243" s="22"/>
      <c r="AA243" s="22"/>
      <c r="AB243" s="22"/>
      <c r="AC243" s="22"/>
      <c r="AD243" s="22"/>
      <c r="AE243" s="22"/>
      <c r="AF243" s="22"/>
      <c r="AG243" s="22"/>
      <c r="AH243" s="22"/>
      <c r="AI243" s="22"/>
      <c r="AJ243" s="22"/>
    </row>
    <row r="244" spans="1:36" ht="14.5">
      <c r="A244" s="29"/>
      <c r="B244" s="55"/>
      <c r="C244" s="29"/>
      <c r="D244" s="112"/>
      <c r="E244" s="22"/>
      <c r="F244" s="22"/>
      <c r="G244" s="26"/>
      <c r="H244" s="26"/>
      <c r="I244" s="26"/>
      <c r="J244" s="26"/>
      <c r="K244" s="26"/>
      <c r="L244" s="26"/>
      <c r="M244" s="26"/>
      <c r="N244" s="37"/>
      <c r="O244" s="26"/>
      <c r="P244" s="299"/>
      <c r="Q244" s="26"/>
      <c r="R244" s="299"/>
      <c r="S244" s="22"/>
      <c r="T244" s="26"/>
      <c r="U244" s="55"/>
      <c r="V244" s="22"/>
      <c r="W244" s="22"/>
      <c r="X244" s="22"/>
      <c r="Y244" s="22"/>
      <c r="Z244" s="22"/>
      <c r="AA244" s="22"/>
      <c r="AB244" s="22"/>
      <c r="AC244" s="22"/>
      <c r="AD244" s="22"/>
      <c r="AE244" s="22"/>
      <c r="AF244" s="22"/>
      <c r="AG244" s="22"/>
      <c r="AH244" s="22"/>
      <c r="AI244" s="22"/>
      <c r="AJ244" s="22"/>
    </row>
    <row r="245" spans="1:36" ht="14.5">
      <c r="A245" s="29"/>
      <c r="B245" s="55"/>
      <c r="C245" s="29"/>
      <c r="D245" s="112"/>
      <c r="E245" s="22"/>
      <c r="F245" s="22"/>
      <c r="G245" s="26"/>
      <c r="H245" s="26"/>
      <c r="I245" s="26"/>
      <c r="J245" s="26"/>
      <c r="K245" s="26"/>
      <c r="L245" s="26"/>
      <c r="M245" s="26"/>
      <c r="N245" s="37"/>
      <c r="O245" s="26"/>
      <c r="P245" s="299"/>
      <c r="Q245" s="26"/>
      <c r="R245" s="299"/>
      <c r="S245" s="22"/>
      <c r="T245" s="26"/>
      <c r="U245" s="55"/>
      <c r="V245" s="22"/>
      <c r="W245" s="22"/>
      <c r="X245" s="22"/>
      <c r="Y245" s="22"/>
      <c r="Z245" s="22"/>
      <c r="AA245" s="22"/>
      <c r="AB245" s="22"/>
      <c r="AC245" s="22"/>
      <c r="AD245" s="22"/>
      <c r="AE245" s="22"/>
      <c r="AF245" s="22"/>
      <c r="AG245" s="22"/>
      <c r="AH245" s="22"/>
      <c r="AI245" s="22"/>
      <c r="AJ245" s="22"/>
    </row>
    <row r="246" spans="1:36" ht="14.5">
      <c r="A246" s="29"/>
      <c r="B246" s="55"/>
      <c r="C246" s="29"/>
      <c r="D246" s="112"/>
      <c r="E246" s="22"/>
      <c r="F246" s="22"/>
      <c r="G246" s="26"/>
      <c r="H246" s="26"/>
      <c r="I246" s="26"/>
      <c r="J246" s="26"/>
      <c r="K246" s="26"/>
      <c r="L246" s="26"/>
      <c r="M246" s="26"/>
      <c r="N246" s="37"/>
      <c r="O246" s="26"/>
      <c r="P246" s="299"/>
      <c r="Q246" s="26"/>
      <c r="R246" s="299"/>
      <c r="S246" s="22"/>
      <c r="T246" s="26"/>
      <c r="U246" s="55"/>
      <c r="V246" s="22"/>
      <c r="W246" s="22"/>
      <c r="X246" s="22"/>
      <c r="Y246" s="22"/>
      <c r="Z246" s="22"/>
      <c r="AA246" s="22"/>
      <c r="AB246" s="22"/>
      <c r="AC246" s="22"/>
      <c r="AD246" s="22"/>
      <c r="AE246" s="22"/>
      <c r="AF246" s="22"/>
      <c r="AG246" s="22"/>
      <c r="AH246" s="22"/>
      <c r="AI246" s="22"/>
      <c r="AJ246" s="22"/>
    </row>
    <row r="247" spans="1:36" ht="14.5">
      <c r="A247" s="29"/>
      <c r="B247" s="55"/>
      <c r="C247" s="29"/>
      <c r="D247" s="112"/>
      <c r="E247" s="22"/>
      <c r="F247" s="22"/>
      <c r="G247" s="26"/>
      <c r="H247" s="26"/>
      <c r="I247" s="26"/>
      <c r="J247" s="26"/>
      <c r="K247" s="26"/>
      <c r="L247" s="26"/>
      <c r="M247" s="26"/>
      <c r="N247" s="37"/>
      <c r="O247" s="26"/>
      <c r="P247" s="299"/>
      <c r="Q247" s="26"/>
      <c r="R247" s="299"/>
      <c r="S247" s="22"/>
      <c r="T247" s="26"/>
      <c r="U247" s="55"/>
      <c r="V247" s="22"/>
      <c r="W247" s="22"/>
      <c r="X247" s="22"/>
      <c r="Y247" s="22"/>
      <c r="Z247" s="22"/>
      <c r="AA247" s="22"/>
      <c r="AB247" s="22"/>
      <c r="AC247" s="22"/>
      <c r="AD247" s="22"/>
      <c r="AE247" s="22"/>
      <c r="AF247" s="22"/>
      <c r="AG247" s="22"/>
      <c r="AH247" s="22"/>
      <c r="AI247" s="22"/>
      <c r="AJ247" s="22"/>
    </row>
    <row r="248" spans="1:36" ht="14.5">
      <c r="A248" s="29"/>
      <c r="B248" s="55"/>
      <c r="C248" s="29"/>
      <c r="D248" s="112"/>
      <c r="E248" s="22"/>
      <c r="F248" s="22"/>
      <c r="G248" s="26"/>
      <c r="H248" s="26"/>
      <c r="I248" s="26"/>
      <c r="J248" s="26"/>
      <c r="K248" s="26"/>
      <c r="L248" s="26"/>
      <c r="M248" s="26"/>
      <c r="N248" s="37"/>
      <c r="O248" s="26"/>
      <c r="P248" s="299"/>
      <c r="Q248" s="26"/>
      <c r="R248" s="299"/>
      <c r="S248" s="22"/>
      <c r="T248" s="26"/>
      <c r="U248" s="55"/>
      <c r="V248" s="22"/>
      <c r="W248" s="22"/>
      <c r="X248" s="22"/>
      <c r="Y248" s="22"/>
      <c r="Z248" s="22"/>
      <c r="AA248" s="22"/>
      <c r="AB248" s="22"/>
      <c r="AC248" s="22"/>
      <c r="AD248" s="22"/>
      <c r="AE248" s="22"/>
      <c r="AF248" s="22"/>
      <c r="AG248" s="22"/>
      <c r="AH248" s="22"/>
      <c r="AI248" s="22"/>
      <c r="AJ248" s="22"/>
    </row>
    <row r="249" spans="1:36" ht="14.5">
      <c r="A249" s="29"/>
      <c r="B249" s="55"/>
      <c r="C249" s="29"/>
      <c r="D249" s="112"/>
      <c r="E249" s="22"/>
      <c r="F249" s="22"/>
      <c r="G249" s="26"/>
      <c r="H249" s="26"/>
      <c r="I249" s="26"/>
      <c r="J249" s="26"/>
      <c r="K249" s="26"/>
      <c r="L249" s="26"/>
      <c r="M249" s="26"/>
      <c r="N249" s="37"/>
      <c r="O249" s="26"/>
      <c r="P249" s="299"/>
      <c r="Q249" s="26"/>
      <c r="R249" s="299"/>
      <c r="S249" s="22"/>
      <c r="T249" s="26"/>
      <c r="U249" s="55"/>
      <c r="V249" s="22"/>
      <c r="W249" s="22"/>
      <c r="X249" s="22"/>
      <c r="Y249" s="22"/>
      <c r="Z249" s="22"/>
      <c r="AA249" s="22"/>
      <c r="AB249" s="22"/>
      <c r="AC249" s="22"/>
      <c r="AD249" s="22"/>
      <c r="AE249" s="22"/>
      <c r="AF249" s="22"/>
      <c r="AG249" s="22"/>
      <c r="AH249" s="22"/>
      <c r="AI249" s="22"/>
      <c r="AJ249" s="22"/>
    </row>
    <row r="250" spans="1:36" ht="14.5">
      <c r="A250" s="29"/>
      <c r="B250" s="55"/>
      <c r="C250" s="29"/>
      <c r="D250" s="112"/>
      <c r="E250" s="22"/>
      <c r="F250" s="22"/>
      <c r="G250" s="26"/>
      <c r="H250" s="26"/>
      <c r="I250" s="26"/>
      <c r="J250" s="26"/>
      <c r="K250" s="26"/>
      <c r="L250" s="26"/>
      <c r="M250" s="26"/>
      <c r="N250" s="37"/>
      <c r="O250" s="26"/>
      <c r="P250" s="299"/>
      <c r="Q250" s="26"/>
      <c r="R250" s="299"/>
      <c r="S250" s="22"/>
      <c r="T250" s="26"/>
      <c r="U250" s="55"/>
      <c r="V250" s="22"/>
      <c r="W250" s="22"/>
      <c r="X250" s="22"/>
      <c r="Y250" s="22"/>
      <c r="Z250" s="22"/>
      <c r="AA250" s="22"/>
      <c r="AB250" s="22"/>
      <c r="AC250" s="22"/>
      <c r="AD250" s="22"/>
      <c r="AE250" s="22"/>
      <c r="AF250" s="22"/>
      <c r="AG250" s="22"/>
      <c r="AH250" s="22"/>
      <c r="AI250" s="22"/>
      <c r="AJ250" s="22"/>
    </row>
    <row r="251" spans="1:36" ht="14.5">
      <c r="A251" s="29"/>
      <c r="B251" s="55"/>
      <c r="C251" s="29"/>
      <c r="D251" s="112"/>
      <c r="E251" s="22"/>
      <c r="F251" s="22"/>
      <c r="G251" s="26"/>
      <c r="H251" s="26"/>
      <c r="I251" s="26"/>
      <c r="J251" s="26"/>
      <c r="K251" s="26"/>
      <c r="L251" s="26"/>
      <c r="M251" s="26"/>
      <c r="N251" s="37"/>
      <c r="O251" s="26"/>
      <c r="P251" s="299"/>
      <c r="Q251" s="26"/>
      <c r="R251" s="299"/>
      <c r="S251" s="22"/>
      <c r="T251" s="26"/>
      <c r="U251" s="55"/>
      <c r="V251" s="22"/>
      <c r="W251" s="22"/>
      <c r="X251" s="22"/>
      <c r="Y251" s="22"/>
      <c r="Z251" s="22"/>
      <c r="AA251" s="22"/>
      <c r="AB251" s="22"/>
      <c r="AC251" s="22"/>
      <c r="AD251" s="22"/>
      <c r="AE251" s="22"/>
      <c r="AF251" s="22"/>
      <c r="AG251" s="22"/>
      <c r="AH251" s="22"/>
      <c r="AI251" s="22"/>
      <c r="AJ251" s="22"/>
    </row>
    <row r="252" spans="1:36" ht="14.5">
      <c r="A252" s="29"/>
      <c r="B252" s="55"/>
      <c r="C252" s="29"/>
      <c r="D252" s="112"/>
      <c r="E252" s="22"/>
      <c r="F252" s="22"/>
      <c r="G252" s="26"/>
      <c r="H252" s="26"/>
      <c r="I252" s="26"/>
      <c r="J252" s="26"/>
      <c r="K252" s="26"/>
      <c r="L252" s="26"/>
      <c r="M252" s="26"/>
      <c r="N252" s="37"/>
      <c r="O252" s="26"/>
      <c r="P252" s="299"/>
      <c r="Q252" s="26"/>
      <c r="R252" s="299"/>
      <c r="S252" s="22"/>
      <c r="T252" s="26"/>
      <c r="U252" s="55"/>
      <c r="V252" s="22"/>
      <c r="W252" s="22"/>
      <c r="X252" s="22"/>
      <c r="Y252" s="22"/>
      <c r="Z252" s="22"/>
      <c r="AA252" s="22"/>
      <c r="AB252" s="22"/>
      <c r="AC252" s="22"/>
      <c r="AD252" s="22"/>
      <c r="AE252" s="22"/>
      <c r="AF252" s="22"/>
      <c r="AG252" s="22"/>
      <c r="AH252" s="22"/>
      <c r="AI252" s="22"/>
      <c r="AJ252" s="22"/>
    </row>
    <row r="253" spans="1:36" ht="14.5">
      <c r="A253" s="29"/>
      <c r="B253" s="55"/>
      <c r="C253" s="29"/>
      <c r="D253" s="112"/>
      <c r="E253" s="22"/>
      <c r="F253" s="22"/>
      <c r="G253" s="26"/>
      <c r="H253" s="26"/>
      <c r="I253" s="26"/>
      <c r="J253" s="26"/>
      <c r="K253" s="26"/>
      <c r="L253" s="26"/>
      <c r="M253" s="26"/>
      <c r="N253" s="37"/>
      <c r="O253" s="26"/>
      <c r="P253" s="299"/>
      <c r="Q253" s="26"/>
      <c r="R253" s="299"/>
      <c r="S253" s="22"/>
      <c r="T253" s="26"/>
      <c r="U253" s="55"/>
      <c r="V253" s="22"/>
      <c r="W253" s="22"/>
      <c r="X253" s="22"/>
      <c r="Y253" s="22"/>
      <c r="Z253" s="22"/>
      <c r="AA253" s="22"/>
      <c r="AB253" s="22"/>
      <c r="AC253" s="22"/>
      <c r="AD253" s="22"/>
      <c r="AE253" s="22"/>
      <c r="AF253" s="22"/>
      <c r="AG253" s="22"/>
      <c r="AH253" s="22"/>
      <c r="AI253" s="22"/>
      <c r="AJ253" s="22"/>
    </row>
    <row r="254" spans="1:36" ht="14.5">
      <c r="A254" s="29"/>
      <c r="B254" s="55"/>
      <c r="C254" s="29"/>
      <c r="D254" s="112"/>
      <c r="E254" s="22"/>
      <c r="F254" s="22"/>
      <c r="G254" s="26"/>
      <c r="H254" s="26"/>
      <c r="I254" s="26"/>
      <c r="J254" s="26"/>
      <c r="K254" s="26"/>
      <c r="L254" s="26"/>
      <c r="M254" s="26"/>
      <c r="N254" s="37"/>
      <c r="O254" s="26"/>
      <c r="P254" s="299"/>
      <c r="Q254" s="26"/>
      <c r="R254" s="299"/>
      <c r="S254" s="22"/>
      <c r="T254" s="26"/>
      <c r="U254" s="55"/>
      <c r="V254" s="22"/>
      <c r="W254" s="22"/>
      <c r="X254" s="22"/>
      <c r="Y254" s="22"/>
      <c r="Z254" s="22"/>
      <c r="AA254" s="22"/>
      <c r="AB254" s="22"/>
      <c r="AC254" s="22"/>
      <c r="AD254" s="22"/>
      <c r="AE254" s="22"/>
      <c r="AF254" s="22"/>
      <c r="AG254" s="22"/>
      <c r="AH254" s="22"/>
      <c r="AI254" s="22"/>
      <c r="AJ254" s="22"/>
    </row>
    <row r="255" spans="1:36" ht="14.5">
      <c r="A255" s="29"/>
      <c r="B255" s="55"/>
      <c r="C255" s="29"/>
      <c r="D255" s="112"/>
      <c r="E255" s="22"/>
      <c r="F255" s="22"/>
      <c r="G255" s="26"/>
      <c r="H255" s="26"/>
      <c r="I255" s="26"/>
      <c r="J255" s="26"/>
      <c r="K255" s="26"/>
      <c r="L255" s="26"/>
      <c r="M255" s="26"/>
      <c r="N255" s="37"/>
      <c r="O255" s="26"/>
      <c r="P255" s="299"/>
      <c r="Q255" s="26"/>
      <c r="R255" s="299"/>
      <c r="S255" s="22"/>
      <c r="T255" s="26"/>
      <c r="U255" s="55"/>
      <c r="V255" s="22"/>
      <c r="W255" s="22"/>
      <c r="X255" s="22"/>
      <c r="Y255" s="22"/>
      <c r="Z255" s="22"/>
      <c r="AA255" s="22"/>
      <c r="AB255" s="22"/>
      <c r="AC255" s="22"/>
      <c r="AD255" s="22"/>
      <c r="AE255" s="22"/>
      <c r="AF255" s="22"/>
      <c r="AG255" s="22"/>
      <c r="AH255" s="22"/>
      <c r="AI255" s="22"/>
      <c r="AJ255" s="22"/>
    </row>
    <row r="256" spans="1:36" ht="14.5">
      <c r="A256" s="29"/>
      <c r="B256" s="55"/>
      <c r="C256" s="29"/>
      <c r="D256" s="112"/>
      <c r="E256" s="22"/>
      <c r="F256" s="22"/>
      <c r="G256" s="26"/>
      <c r="H256" s="26"/>
      <c r="I256" s="26"/>
      <c r="J256" s="26"/>
      <c r="K256" s="26"/>
      <c r="L256" s="26"/>
      <c r="M256" s="26"/>
      <c r="N256" s="37"/>
      <c r="O256" s="26"/>
      <c r="P256" s="299"/>
      <c r="Q256" s="26"/>
      <c r="R256" s="299"/>
      <c r="S256" s="22"/>
      <c r="T256" s="26"/>
      <c r="U256" s="55"/>
      <c r="V256" s="22"/>
      <c r="W256" s="22"/>
      <c r="X256" s="22"/>
      <c r="Y256" s="22"/>
      <c r="Z256" s="22"/>
      <c r="AA256" s="22"/>
      <c r="AB256" s="22"/>
      <c r="AC256" s="22"/>
      <c r="AD256" s="22"/>
      <c r="AE256" s="22"/>
      <c r="AF256" s="22"/>
      <c r="AG256" s="22"/>
      <c r="AH256" s="22"/>
      <c r="AI256" s="22"/>
      <c r="AJ256" s="22"/>
    </row>
    <row r="257" spans="1:36" ht="14.5">
      <c r="A257" s="29"/>
      <c r="B257" s="55"/>
      <c r="C257" s="29"/>
      <c r="D257" s="112"/>
      <c r="E257" s="22"/>
      <c r="F257" s="22"/>
      <c r="G257" s="26"/>
      <c r="H257" s="26"/>
      <c r="I257" s="26"/>
      <c r="J257" s="26"/>
      <c r="K257" s="26"/>
      <c r="L257" s="26"/>
      <c r="M257" s="26"/>
      <c r="N257" s="37"/>
      <c r="O257" s="26"/>
      <c r="P257" s="299"/>
      <c r="Q257" s="26"/>
      <c r="R257" s="299"/>
      <c r="S257" s="22"/>
      <c r="T257" s="26"/>
      <c r="U257" s="55"/>
      <c r="V257" s="22"/>
      <c r="W257" s="22"/>
      <c r="X257" s="22"/>
      <c r="Y257" s="22"/>
      <c r="Z257" s="22"/>
      <c r="AA257" s="22"/>
      <c r="AB257" s="22"/>
      <c r="AC257" s="22"/>
      <c r="AD257" s="22"/>
      <c r="AE257" s="22"/>
      <c r="AF257" s="22"/>
      <c r="AG257" s="22"/>
      <c r="AH257" s="22"/>
      <c r="AI257" s="22"/>
      <c r="AJ257" s="22"/>
    </row>
    <row r="258" spans="1:36" ht="14.5">
      <c r="A258" s="29"/>
      <c r="B258" s="55"/>
      <c r="C258" s="29"/>
      <c r="D258" s="112"/>
      <c r="E258" s="22"/>
      <c r="F258" s="22"/>
      <c r="G258" s="26"/>
      <c r="H258" s="26"/>
      <c r="I258" s="26"/>
      <c r="J258" s="26"/>
      <c r="K258" s="26"/>
      <c r="L258" s="26"/>
      <c r="M258" s="26"/>
      <c r="N258" s="37"/>
      <c r="O258" s="26"/>
      <c r="P258" s="299"/>
      <c r="Q258" s="26"/>
      <c r="R258" s="299"/>
      <c r="S258" s="22"/>
      <c r="T258" s="26"/>
      <c r="U258" s="55"/>
      <c r="V258" s="22"/>
      <c r="W258" s="22"/>
      <c r="X258" s="22"/>
      <c r="Y258" s="22"/>
      <c r="Z258" s="22"/>
      <c r="AA258" s="22"/>
      <c r="AB258" s="22"/>
      <c r="AC258" s="22"/>
      <c r="AD258" s="22"/>
      <c r="AE258" s="22"/>
      <c r="AF258" s="22"/>
      <c r="AG258" s="22"/>
      <c r="AH258" s="22"/>
      <c r="AI258" s="22"/>
      <c r="AJ258" s="22"/>
    </row>
    <row r="259" spans="1:36" ht="14.5">
      <c r="A259" s="29"/>
      <c r="B259" s="55"/>
      <c r="C259" s="29"/>
      <c r="D259" s="112"/>
      <c r="E259" s="22"/>
      <c r="F259" s="22"/>
      <c r="G259" s="26"/>
      <c r="H259" s="26"/>
      <c r="I259" s="26"/>
      <c r="J259" s="26"/>
      <c r="K259" s="26"/>
      <c r="L259" s="26"/>
      <c r="M259" s="26"/>
      <c r="N259" s="37"/>
      <c r="O259" s="26"/>
      <c r="P259" s="299"/>
      <c r="Q259" s="26"/>
      <c r="R259" s="299"/>
      <c r="S259" s="22"/>
      <c r="T259" s="26"/>
      <c r="U259" s="55"/>
      <c r="V259" s="22"/>
      <c r="W259" s="22"/>
      <c r="X259" s="22"/>
      <c r="Y259" s="22"/>
      <c r="Z259" s="22"/>
      <c r="AA259" s="22"/>
      <c r="AB259" s="22"/>
      <c r="AC259" s="22"/>
      <c r="AD259" s="22"/>
      <c r="AE259" s="22"/>
      <c r="AF259" s="22"/>
      <c r="AG259" s="22"/>
      <c r="AH259" s="22"/>
      <c r="AI259" s="22"/>
      <c r="AJ259" s="22"/>
    </row>
    <row r="260" spans="1:36" ht="14.5">
      <c r="A260" s="29"/>
      <c r="B260" s="55"/>
      <c r="C260" s="29"/>
      <c r="D260" s="112"/>
      <c r="E260" s="22"/>
      <c r="F260" s="22"/>
      <c r="G260" s="26"/>
      <c r="H260" s="26"/>
      <c r="I260" s="26"/>
      <c r="J260" s="26"/>
      <c r="K260" s="26"/>
      <c r="L260" s="26"/>
      <c r="M260" s="26"/>
      <c r="N260" s="37"/>
      <c r="O260" s="26"/>
      <c r="P260" s="299"/>
      <c r="Q260" s="26"/>
      <c r="R260" s="299"/>
      <c r="S260" s="22"/>
      <c r="T260" s="26"/>
      <c r="U260" s="55"/>
      <c r="V260" s="22"/>
      <c r="W260" s="22"/>
      <c r="X260" s="22"/>
      <c r="Y260" s="22"/>
      <c r="Z260" s="22"/>
      <c r="AA260" s="22"/>
      <c r="AB260" s="22"/>
      <c r="AC260" s="22"/>
      <c r="AD260" s="22"/>
      <c r="AE260" s="22"/>
      <c r="AF260" s="22"/>
      <c r="AG260" s="22"/>
      <c r="AH260" s="22"/>
      <c r="AI260" s="22"/>
      <c r="AJ260" s="22"/>
    </row>
    <row r="261" spans="1:36" ht="14.5">
      <c r="A261" s="29"/>
      <c r="B261" s="55"/>
      <c r="C261" s="29"/>
      <c r="D261" s="112"/>
      <c r="E261" s="22"/>
      <c r="F261" s="22"/>
      <c r="G261" s="26"/>
      <c r="H261" s="26"/>
      <c r="I261" s="26"/>
      <c r="J261" s="26"/>
      <c r="K261" s="26"/>
      <c r="L261" s="26"/>
      <c r="M261" s="26"/>
      <c r="N261" s="37"/>
      <c r="O261" s="26"/>
      <c r="P261" s="299"/>
      <c r="Q261" s="26"/>
      <c r="R261" s="299"/>
      <c r="S261" s="22"/>
      <c r="T261" s="26"/>
      <c r="U261" s="55"/>
      <c r="V261" s="22"/>
      <c r="W261" s="22"/>
      <c r="X261" s="22"/>
      <c r="Y261" s="22"/>
      <c r="Z261" s="22"/>
      <c r="AA261" s="22"/>
      <c r="AB261" s="22"/>
      <c r="AC261" s="22"/>
      <c r="AD261" s="22"/>
      <c r="AE261" s="22"/>
      <c r="AF261" s="22"/>
      <c r="AG261" s="22"/>
      <c r="AH261" s="22"/>
      <c r="AI261" s="22"/>
      <c r="AJ261" s="22"/>
    </row>
    <row r="262" spans="1:36" ht="14.5">
      <c r="A262" s="29"/>
      <c r="B262" s="55"/>
      <c r="C262" s="29"/>
      <c r="D262" s="112"/>
      <c r="E262" s="22"/>
      <c r="F262" s="22"/>
      <c r="G262" s="26"/>
      <c r="H262" s="26"/>
      <c r="I262" s="26"/>
      <c r="J262" s="26"/>
      <c r="K262" s="26"/>
      <c r="L262" s="26"/>
      <c r="M262" s="26"/>
      <c r="N262" s="37"/>
      <c r="O262" s="26"/>
      <c r="P262" s="299"/>
      <c r="Q262" s="26"/>
      <c r="R262" s="299"/>
      <c r="S262" s="22"/>
      <c r="T262" s="26"/>
      <c r="U262" s="55"/>
      <c r="V262" s="22"/>
      <c r="W262" s="22"/>
      <c r="X262" s="22"/>
      <c r="Y262" s="22"/>
      <c r="Z262" s="22"/>
      <c r="AA262" s="22"/>
      <c r="AB262" s="22"/>
      <c r="AC262" s="22"/>
      <c r="AD262" s="22"/>
      <c r="AE262" s="22"/>
      <c r="AF262" s="22"/>
      <c r="AG262" s="22"/>
      <c r="AH262" s="22"/>
      <c r="AI262" s="22"/>
      <c r="AJ262" s="22"/>
    </row>
    <row r="263" spans="1:36" ht="14.5">
      <c r="A263" s="29"/>
      <c r="B263" s="55"/>
      <c r="C263" s="29"/>
      <c r="D263" s="112"/>
      <c r="E263" s="22"/>
      <c r="F263" s="22"/>
      <c r="G263" s="26"/>
      <c r="H263" s="26"/>
      <c r="I263" s="26"/>
      <c r="J263" s="26"/>
      <c r="K263" s="26"/>
      <c r="L263" s="26"/>
      <c r="M263" s="26"/>
      <c r="N263" s="37"/>
      <c r="O263" s="26"/>
      <c r="P263" s="299"/>
      <c r="Q263" s="26"/>
      <c r="R263" s="299"/>
      <c r="S263" s="22"/>
      <c r="T263" s="26"/>
      <c r="U263" s="55"/>
      <c r="V263" s="22"/>
      <c r="W263" s="22"/>
      <c r="X263" s="22"/>
      <c r="Y263" s="22"/>
      <c r="Z263" s="22"/>
      <c r="AA263" s="22"/>
      <c r="AB263" s="22"/>
      <c r="AC263" s="22"/>
      <c r="AD263" s="22"/>
      <c r="AE263" s="22"/>
      <c r="AF263" s="22"/>
      <c r="AG263" s="22"/>
      <c r="AH263" s="22"/>
      <c r="AI263" s="22"/>
      <c r="AJ263" s="22"/>
    </row>
    <row r="264" spans="1:36" ht="14.5">
      <c r="A264" s="29"/>
      <c r="B264" s="55"/>
      <c r="C264" s="29"/>
      <c r="D264" s="112"/>
      <c r="E264" s="22"/>
      <c r="F264" s="22"/>
      <c r="G264" s="26"/>
      <c r="H264" s="26"/>
      <c r="I264" s="26"/>
      <c r="J264" s="26"/>
      <c r="K264" s="26"/>
      <c r="L264" s="26"/>
      <c r="M264" s="26"/>
      <c r="N264" s="37"/>
      <c r="O264" s="26"/>
      <c r="P264" s="299"/>
      <c r="Q264" s="26"/>
      <c r="R264" s="299"/>
      <c r="S264" s="22"/>
      <c r="T264" s="26"/>
      <c r="U264" s="55"/>
      <c r="V264" s="22"/>
      <c r="W264" s="22"/>
      <c r="X264" s="22"/>
      <c r="Y264" s="22"/>
      <c r="Z264" s="22"/>
      <c r="AA264" s="22"/>
      <c r="AB264" s="22"/>
      <c r="AC264" s="22"/>
      <c r="AD264" s="22"/>
      <c r="AE264" s="22"/>
      <c r="AF264" s="22"/>
      <c r="AG264" s="22"/>
      <c r="AH264" s="22"/>
      <c r="AI264" s="22"/>
      <c r="AJ264" s="22"/>
    </row>
    <row r="265" spans="1:36" ht="14.5">
      <c r="A265" s="29"/>
      <c r="B265" s="55"/>
      <c r="C265" s="29"/>
      <c r="D265" s="112"/>
      <c r="E265" s="22"/>
      <c r="F265" s="22"/>
      <c r="G265" s="26"/>
      <c r="H265" s="26"/>
      <c r="I265" s="26"/>
      <c r="J265" s="26"/>
      <c r="K265" s="26"/>
      <c r="L265" s="26"/>
      <c r="M265" s="26"/>
      <c r="N265" s="37"/>
      <c r="O265" s="26"/>
      <c r="P265" s="299"/>
      <c r="Q265" s="26"/>
      <c r="R265" s="299"/>
      <c r="S265" s="22"/>
      <c r="T265" s="26"/>
      <c r="U265" s="55"/>
      <c r="V265" s="22"/>
      <c r="W265" s="22"/>
      <c r="X265" s="22"/>
      <c r="Y265" s="22"/>
      <c r="Z265" s="22"/>
      <c r="AA265" s="22"/>
      <c r="AB265" s="22"/>
      <c r="AC265" s="22"/>
      <c r="AD265" s="22"/>
      <c r="AE265" s="22"/>
      <c r="AF265" s="22"/>
      <c r="AG265" s="22"/>
      <c r="AH265" s="22"/>
      <c r="AI265" s="22"/>
      <c r="AJ265" s="22"/>
    </row>
    <row r="266" spans="1:36" ht="14.5">
      <c r="A266" s="29"/>
      <c r="B266" s="55"/>
      <c r="C266" s="29"/>
      <c r="D266" s="112"/>
      <c r="E266" s="22"/>
      <c r="F266" s="22"/>
      <c r="G266" s="26"/>
      <c r="H266" s="26"/>
      <c r="I266" s="26"/>
      <c r="J266" s="26"/>
      <c r="K266" s="26"/>
      <c r="L266" s="26"/>
      <c r="M266" s="26"/>
      <c r="N266" s="37"/>
      <c r="O266" s="26"/>
      <c r="P266" s="299"/>
      <c r="Q266" s="26"/>
      <c r="R266" s="299"/>
      <c r="S266" s="22"/>
      <c r="T266" s="26"/>
      <c r="U266" s="55"/>
      <c r="V266" s="22"/>
      <c r="W266" s="22"/>
      <c r="X266" s="22"/>
      <c r="Y266" s="22"/>
      <c r="Z266" s="22"/>
      <c r="AA266" s="22"/>
      <c r="AB266" s="22"/>
      <c r="AC266" s="22"/>
      <c r="AD266" s="22"/>
      <c r="AE266" s="22"/>
      <c r="AF266" s="22"/>
      <c r="AG266" s="22"/>
      <c r="AH266" s="22"/>
      <c r="AI266" s="22"/>
      <c r="AJ266" s="22"/>
    </row>
    <row r="267" spans="1:36" ht="14.5">
      <c r="A267" s="29"/>
      <c r="B267" s="55"/>
      <c r="C267" s="29"/>
      <c r="D267" s="112"/>
      <c r="E267" s="22"/>
      <c r="F267" s="22"/>
      <c r="G267" s="26"/>
      <c r="H267" s="26"/>
      <c r="I267" s="26"/>
      <c r="J267" s="26"/>
      <c r="K267" s="26"/>
      <c r="L267" s="26"/>
      <c r="M267" s="26"/>
      <c r="N267" s="37"/>
      <c r="O267" s="26"/>
      <c r="P267" s="299"/>
      <c r="Q267" s="26"/>
      <c r="R267" s="299"/>
      <c r="S267" s="22"/>
      <c r="T267" s="26"/>
      <c r="U267" s="55"/>
      <c r="V267" s="22"/>
      <c r="W267" s="22"/>
      <c r="X267" s="22"/>
      <c r="Y267" s="22"/>
      <c r="Z267" s="22"/>
      <c r="AA267" s="22"/>
      <c r="AB267" s="22"/>
      <c r="AC267" s="22"/>
      <c r="AD267" s="22"/>
      <c r="AE267" s="22"/>
      <c r="AF267" s="22"/>
      <c r="AG267" s="22"/>
      <c r="AH267" s="22"/>
      <c r="AI267" s="22"/>
      <c r="AJ267" s="22"/>
    </row>
    <row r="268" spans="1:36" ht="14.5">
      <c r="A268" s="29"/>
      <c r="B268" s="55"/>
      <c r="C268" s="29"/>
      <c r="D268" s="112"/>
      <c r="E268" s="22"/>
      <c r="F268" s="22"/>
      <c r="G268" s="26"/>
      <c r="H268" s="26"/>
      <c r="I268" s="26"/>
      <c r="J268" s="26"/>
      <c r="K268" s="26"/>
      <c r="L268" s="26"/>
      <c r="M268" s="26"/>
      <c r="N268" s="37"/>
      <c r="O268" s="26"/>
      <c r="P268" s="299"/>
      <c r="Q268" s="26"/>
      <c r="R268" s="299"/>
      <c r="S268" s="22"/>
      <c r="T268" s="26"/>
      <c r="U268" s="55"/>
      <c r="V268" s="22"/>
      <c r="W268" s="22"/>
      <c r="X268" s="22"/>
      <c r="Y268" s="22"/>
      <c r="Z268" s="22"/>
      <c r="AA268" s="22"/>
      <c r="AB268" s="22"/>
      <c r="AC268" s="22"/>
      <c r="AD268" s="22"/>
      <c r="AE268" s="22"/>
      <c r="AF268" s="22"/>
      <c r="AG268" s="22"/>
      <c r="AH268" s="22"/>
      <c r="AI268" s="22"/>
      <c r="AJ268" s="22"/>
    </row>
    <row r="269" spans="1:36" ht="14.5">
      <c r="A269" s="29"/>
      <c r="B269" s="55"/>
      <c r="C269" s="29"/>
      <c r="D269" s="112"/>
      <c r="E269" s="22"/>
      <c r="F269" s="22"/>
      <c r="G269" s="26"/>
      <c r="H269" s="26"/>
      <c r="I269" s="26"/>
      <c r="J269" s="26"/>
      <c r="K269" s="26"/>
      <c r="L269" s="26"/>
      <c r="M269" s="26"/>
      <c r="N269" s="37"/>
      <c r="O269" s="26"/>
      <c r="P269" s="299"/>
      <c r="Q269" s="26"/>
      <c r="R269" s="299"/>
      <c r="S269" s="22"/>
      <c r="T269" s="26"/>
      <c r="U269" s="55"/>
      <c r="V269" s="22"/>
      <c r="W269" s="22"/>
      <c r="X269" s="22"/>
      <c r="Y269" s="22"/>
      <c r="Z269" s="22"/>
      <c r="AA269" s="22"/>
      <c r="AB269" s="22"/>
      <c r="AC269" s="22"/>
      <c r="AD269" s="22"/>
      <c r="AE269" s="22"/>
      <c r="AF269" s="22"/>
      <c r="AG269" s="22"/>
      <c r="AH269" s="22"/>
      <c r="AI269" s="22"/>
      <c r="AJ269" s="22"/>
    </row>
    <row r="270" spans="1:36" ht="14.5">
      <c r="A270" s="29"/>
      <c r="B270" s="55"/>
      <c r="C270" s="29"/>
      <c r="D270" s="112"/>
      <c r="E270" s="22"/>
      <c r="F270" s="22"/>
      <c r="G270" s="26"/>
      <c r="H270" s="26"/>
      <c r="I270" s="26"/>
      <c r="J270" s="26"/>
      <c r="K270" s="26"/>
      <c r="L270" s="26"/>
      <c r="M270" s="26"/>
      <c r="N270" s="37"/>
      <c r="O270" s="26"/>
      <c r="P270" s="299"/>
      <c r="Q270" s="26"/>
      <c r="R270" s="299"/>
      <c r="S270" s="22"/>
      <c r="T270" s="26"/>
      <c r="U270" s="55"/>
      <c r="V270" s="22"/>
      <c r="W270" s="22"/>
      <c r="X270" s="22"/>
      <c r="Y270" s="22"/>
      <c r="Z270" s="22"/>
      <c r="AA270" s="22"/>
      <c r="AB270" s="22"/>
      <c r="AC270" s="22"/>
      <c r="AD270" s="22"/>
      <c r="AE270" s="22"/>
      <c r="AF270" s="22"/>
      <c r="AG270" s="22"/>
      <c r="AH270" s="22"/>
      <c r="AI270" s="22"/>
      <c r="AJ270" s="22"/>
    </row>
    <row r="271" spans="1:36" ht="14.5">
      <c r="A271" s="29"/>
      <c r="B271" s="55"/>
      <c r="C271" s="29"/>
      <c r="D271" s="112"/>
      <c r="E271" s="22"/>
      <c r="F271" s="22"/>
      <c r="G271" s="26"/>
      <c r="H271" s="26"/>
      <c r="I271" s="26"/>
      <c r="J271" s="26"/>
      <c r="K271" s="26"/>
      <c r="L271" s="26"/>
      <c r="M271" s="26"/>
      <c r="N271" s="37"/>
      <c r="O271" s="26"/>
      <c r="P271" s="299"/>
      <c r="Q271" s="26"/>
      <c r="R271" s="299"/>
      <c r="S271" s="22"/>
      <c r="T271" s="26"/>
      <c r="U271" s="55"/>
      <c r="V271" s="22"/>
      <c r="W271" s="22"/>
      <c r="X271" s="22"/>
      <c r="Y271" s="22"/>
      <c r="Z271" s="22"/>
      <c r="AA271" s="22"/>
      <c r="AB271" s="22"/>
      <c r="AC271" s="22"/>
      <c r="AD271" s="22"/>
      <c r="AE271" s="22"/>
      <c r="AF271" s="22"/>
      <c r="AG271" s="22"/>
      <c r="AH271" s="22"/>
      <c r="AI271" s="22"/>
      <c r="AJ271" s="22"/>
    </row>
    <row r="272" spans="1:36" ht="14.5">
      <c r="A272" s="29"/>
      <c r="B272" s="55"/>
      <c r="C272" s="29"/>
      <c r="D272" s="112"/>
      <c r="E272" s="22"/>
      <c r="F272" s="22"/>
      <c r="G272" s="26"/>
      <c r="H272" s="26"/>
      <c r="I272" s="26"/>
      <c r="J272" s="26"/>
      <c r="K272" s="26"/>
      <c r="L272" s="26"/>
      <c r="M272" s="26"/>
      <c r="N272" s="37"/>
      <c r="O272" s="26"/>
      <c r="P272" s="299"/>
      <c r="Q272" s="26"/>
      <c r="R272" s="299"/>
      <c r="S272" s="22"/>
      <c r="T272" s="26"/>
      <c r="U272" s="55"/>
      <c r="V272" s="22"/>
      <c r="W272" s="22"/>
      <c r="X272" s="22"/>
      <c r="Y272" s="22"/>
      <c r="Z272" s="22"/>
      <c r="AA272" s="22"/>
      <c r="AB272" s="22"/>
      <c r="AC272" s="22"/>
      <c r="AD272" s="22"/>
      <c r="AE272" s="22"/>
      <c r="AF272" s="22"/>
      <c r="AG272" s="22"/>
      <c r="AH272" s="22"/>
      <c r="AI272" s="22"/>
      <c r="AJ272" s="22"/>
    </row>
    <row r="273" spans="1:36" ht="14.5">
      <c r="A273" s="29"/>
      <c r="B273" s="55"/>
      <c r="C273" s="29"/>
      <c r="D273" s="112"/>
      <c r="E273" s="22"/>
      <c r="F273" s="22"/>
      <c r="G273" s="26"/>
      <c r="H273" s="26"/>
      <c r="I273" s="26"/>
      <c r="J273" s="26"/>
      <c r="K273" s="26"/>
      <c r="L273" s="26"/>
      <c r="M273" s="26"/>
      <c r="N273" s="37"/>
      <c r="O273" s="26"/>
      <c r="P273" s="299"/>
      <c r="Q273" s="26"/>
      <c r="R273" s="299"/>
      <c r="S273" s="22"/>
      <c r="T273" s="26"/>
      <c r="U273" s="55"/>
      <c r="V273" s="22"/>
      <c r="W273" s="22"/>
      <c r="X273" s="22"/>
      <c r="Y273" s="22"/>
      <c r="Z273" s="22"/>
      <c r="AA273" s="22"/>
      <c r="AB273" s="22"/>
      <c r="AC273" s="22"/>
      <c r="AD273" s="22"/>
      <c r="AE273" s="22"/>
      <c r="AF273" s="22"/>
      <c r="AG273" s="22"/>
      <c r="AH273" s="22"/>
      <c r="AI273" s="22"/>
      <c r="AJ273" s="22"/>
    </row>
    <row r="274" spans="1:36" ht="14.5">
      <c r="A274" s="29"/>
      <c r="B274" s="55"/>
      <c r="C274" s="29"/>
      <c r="D274" s="112"/>
      <c r="E274" s="22"/>
      <c r="F274" s="22"/>
      <c r="G274" s="26"/>
      <c r="H274" s="26"/>
      <c r="I274" s="26"/>
      <c r="J274" s="26"/>
      <c r="K274" s="26"/>
      <c r="L274" s="26"/>
      <c r="M274" s="26"/>
      <c r="N274" s="37"/>
      <c r="O274" s="26"/>
      <c r="P274" s="299"/>
      <c r="Q274" s="26"/>
      <c r="R274" s="299"/>
      <c r="S274" s="22"/>
      <c r="T274" s="26"/>
      <c r="U274" s="55"/>
      <c r="V274" s="22"/>
      <c r="W274" s="22"/>
      <c r="X274" s="22"/>
      <c r="Y274" s="22"/>
      <c r="Z274" s="22"/>
      <c r="AA274" s="22"/>
      <c r="AB274" s="22"/>
      <c r="AC274" s="22"/>
      <c r="AD274" s="22"/>
      <c r="AE274" s="22"/>
      <c r="AF274" s="22"/>
      <c r="AG274" s="22"/>
      <c r="AH274" s="22"/>
      <c r="AI274" s="22"/>
      <c r="AJ274" s="22"/>
    </row>
    <row r="275" spans="1:36" ht="14.5">
      <c r="A275" s="29"/>
      <c r="B275" s="55"/>
      <c r="C275" s="29"/>
      <c r="D275" s="112"/>
      <c r="E275" s="22"/>
      <c r="F275" s="22"/>
      <c r="G275" s="26"/>
      <c r="H275" s="26"/>
      <c r="I275" s="26"/>
      <c r="J275" s="26"/>
      <c r="K275" s="26"/>
      <c r="L275" s="26"/>
      <c r="M275" s="26"/>
      <c r="N275" s="37"/>
      <c r="O275" s="26"/>
      <c r="P275" s="299"/>
      <c r="Q275" s="26"/>
      <c r="R275" s="299"/>
      <c r="S275" s="22"/>
      <c r="T275" s="26"/>
      <c r="U275" s="55"/>
      <c r="V275" s="22"/>
      <c r="W275" s="22"/>
      <c r="X275" s="22"/>
      <c r="Y275" s="22"/>
      <c r="Z275" s="22"/>
      <c r="AA275" s="22"/>
      <c r="AB275" s="22"/>
      <c r="AC275" s="22"/>
      <c r="AD275" s="22"/>
      <c r="AE275" s="22"/>
      <c r="AF275" s="22"/>
      <c r="AG275" s="22"/>
      <c r="AH275" s="22"/>
      <c r="AI275" s="22"/>
      <c r="AJ275" s="22"/>
    </row>
    <row r="276" spans="1:36" ht="14.5">
      <c r="A276" s="29"/>
      <c r="B276" s="55"/>
      <c r="C276" s="29"/>
      <c r="D276" s="112"/>
      <c r="E276" s="22"/>
      <c r="F276" s="22"/>
      <c r="G276" s="26"/>
      <c r="H276" s="26"/>
      <c r="I276" s="26"/>
      <c r="J276" s="26"/>
      <c r="K276" s="26"/>
      <c r="L276" s="26"/>
      <c r="M276" s="26"/>
      <c r="N276" s="37"/>
      <c r="O276" s="26"/>
      <c r="P276" s="299"/>
      <c r="Q276" s="26"/>
      <c r="R276" s="299"/>
      <c r="S276" s="22"/>
      <c r="T276" s="26"/>
      <c r="U276" s="55"/>
      <c r="V276" s="22"/>
      <c r="W276" s="22"/>
      <c r="X276" s="22"/>
      <c r="Y276" s="22"/>
      <c r="Z276" s="22"/>
      <c r="AA276" s="22"/>
      <c r="AB276" s="22"/>
      <c r="AC276" s="22"/>
      <c r="AD276" s="22"/>
      <c r="AE276" s="22"/>
      <c r="AF276" s="22"/>
      <c r="AG276" s="22"/>
      <c r="AH276" s="22"/>
      <c r="AI276" s="22"/>
      <c r="AJ276" s="22"/>
    </row>
    <row r="277" spans="1:36" ht="14.5">
      <c r="A277" s="29"/>
      <c r="B277" s="55"/>
      <c r="C277" s="29"/>
      <c r="D277" s="112"/>
      <c r="E277" s="22"/>
      <c r="F277" s="22"/>
      <c r="G277" s="26"/>
      <c r="H277" s="26"/>
      <c r="I277" s="26"/>
      <c r="J277" s="26"/>
      <c r="K277" s="26"/>
      <c r="L277" s="26"/>
      <c r="M277" s="26"/>
      <c r="N277" s="37"/>
      <c r="O277" s="26"/>
      <c r="P277" s="299"/>
      <c r="Q277" s="26"/>
      <c r="R277" s="299"/>
      <c r="S277" s="22"/>
      <c r="T277" s="26"/>
      <c r="U277" s="55"/>
      <c r="V277" s="22"/>
      <c r="W277" s="22"/>
      <c r="X277" s="22"/>
      <c r="Y277" s="22"/>
      <c r="Z277" s="22"/>
      <c r="AA277" s="22"/>
      <c r="AB277" s="22"/>
      <c r="AC277" s="22"/>
      <c r="AD277" s="22"/>
      <c r="AE277" s="22"/>
      <c r="AF277" s="22"/>
      <c r="AG277" s="22"/>
      <c r="AH277" s="22"/>
      <c r="AI277" s="22"/>
      <c r="AJ277" s="22"/>
    </row>
    <row r="278" spans="1:36" ht="14.5">
      <c r="A278" s="29"/>
      <c r="B278" s="55"/>
      <c r="C278" s="29"/>
      <c r="D278" s="112"/>
      <c r="E278" s="22"/>
      <c r="F278" s="22"/>
      <c r="G278" s="26"/>
      <c r="H278" s="26"/>
      <c r="I278" s="26"/>
      <c r="J278" s="26"/>
      <c r="K278" s="26"/>
      <c r="L278" s="26"/>
      <c r="M278" s="26"/>
      <c r="N278" s="37"/>
      <c r="O278" s="26"/>
      <c r="P278" s="299"/>
      <c r="Q278" s="26"/>
      <c r="R278" s="299"/>
      <c r="S278" s="22"/>
      <c r="T278" s="26"/>
      <c r="U278" s="55"/>
      <c r="V278" s="22"/>
      <c r="W278" s="22"/>
      <c r="X278" s="22"/>
      <c r="Y278" s="22"/>
      <c r="Z278" s="22"/>
      <c r="AA278" s="22"/>
      <c r="AB278" s="22"/>
      <c r="AC278" s="22"/>
      <c r="AD278" s="22"/>
      <c r="AE278" s="22"/>
      <c r="AF278" s="22"/>
      <c r="AG278" s="22"/>
      <c r="AH278" s="22"/>
      <c r="AI278" s="22"/>
      <c r="AJ278" s="22"/>
    </row>
    <row r="279" spans="1:36" ht="14.5">
      <c r="A279" s="29"/>
      <c r="B279" s="55"/>
      <c r="C279" s="29"/>
      <c r="D279" s="112"/>
      <c r="E279" s="22"/>
      <c r="F279" s="22"/>
      <c r="G279" s="26"/>
      <c r="H279" s="26"/>
      <c r="I279" s="26"/>
      <c r="J279" s="26"/>
      <c r="K279" s="26"/>
      <c r="L279" s="26"/>
      <c r="M279" s="26"/>
      <c r="N279" s="37"/>
      <c r="O279" s="26"/>
      <c r="P279" s="299"/>
      <c r="Q279" s="26"/>
      <c r="R279" s="299"/>
      <c r="S279" s="22"/>
      <c r="T279" s="26"/>
      <c r="U279" s="55"/>
      <c r="V279" s="22"/>
      <c r="W279" s="22"/>
      <c r="X279" s="22"/>
      <c r="Y279" s="22"/>
      <c r="Z279" s="22"/>
      <c r="AA279" s="22"/>
      <c r="AB279" s="22"/>
      <c r="AC279" s="22"/>
      <c r="AD279" s="22"/>
      <c r="AE279" s="22"/>
      <c r="AF279" s="22"/>
      <c r="AG279" s="22"/>
      <c r="AH279" s="22"/>
      <c r="AI279" s="22"/>
      <c r="AJ279" s="22"/>
    </row>
    <row r="280" spans="1:36" ht="14.5">
      <c r="A280" s="29"/>
      <c r="B280" s="55"/>
      <c r="C280" s="29"/>
      <c r="D280" s="112"/>
      <c r="E280" s="22"/>
      <c r="F280" s="22"/>
      <c r="G280" s="26"/>
      <c r="H280" s="26"/>
      <c r="I280" s="26"/>
      <c r="J280" s="26"/>
      <c r="K280" s="26"/>
      <c r="L280" s="26"/>
      <c r="M280" s="26"/>
      <c r="N280" s="37"/>
      <c r="O280" s="26"/>
      <c r="P280" s="299"/>
      <c r="Q280" s="26"/>
      <c r="R280" s="299"/>
      <c r="S280" s="22"/>
      <c r="T280" s="26"/>
      <c r="U280" s="55"/>
      <c r="V280" s="22"/>
      <c r="W280" s="22"/>
      <c r="X280" s="22"/>
      <c r="Y280" s="22"/>
      <c r="Z280" s="22"/>
      <c r="AA280" s="22"/>
      <c r="AB280" s="22"/>
      <c r="AC280" s="22"/>
      <c r="AD280" s="22"/>
      <c r="AE280" s="22"/>
      <c r="AF280" s="22"/>
      <c r="AG280" s="22"/>
      <c r="AH280" s="22"/>
      <c r="AI280" s="22"/>
      <c r="AJ280" s="22"/>
    </row>
    <row r="281" spans="1:36" ht="14.5">
      <c r="A281" s="29"/>
      <c r="B281" s="55"/>
      <c r="C281" s="29"/>
      <c r="D281" s="112"/>
      <c r="E281" s="22"/>
      <c r="F281" s="22"/>
      <c r="G281" s="26"/>
      <c r="H281" s="26"/>
      <c r="I281" s="26"/>
      <c r="J281" s="26"/>
      <c r="K281" s="26"/>
      <c r="L281" s="26"/>
      <c r="M281" s="26"/>
      <c r="N281" s="37"/>
      <c r="O281" s="26"/>
      <c r="P281" s="299"/>
      <c r="Q281" s="26"/>
      <c r="R281" s="299"/>
      <c r="S281" s="22"/>
      <c r="T281" s="26"/>
      <c r="U281" s="55"/>
      <c r="V281" s="22"/>
      <c r="W281" s="22"/>
      <c r="X281" s="22"/>
      <c r="Y281" s="22"/>
      <c r="Z281" s="22"/>
      <c r="AA281" s="22"/>
      <c r="AB281" s="22"/>
      <c r="AC281" s="22"/>
      <c r="AD281" s="22"/>
      <c r="AE281" s="22"/>
      <c r="AF281" s="22"/>
      <c r="AG281" s="22"/>
      <c r="AH281" s="22"/>
      <c r="AI281" s="22"/>
      <c r="AJ281" s="22"/>
    </row>
    <row r="282" spans="1:36" ht="14.5">
      <c r="A282" s="29"/>
      <c r="B282" s="55"/>
      <c r="C282" s="29"/>
      <c r="D282" s="112"/>
      <c r="E282" s="22"/>
      <c r="F282" s="22"/>
      <c r="G282" s="26"/>
      <c r="H282" s="26"/>
      <c r="I282" s="26"/>
      <c r="J282" s="26"/>
      <c r="K282" s="26"/>
      <c r="L282" s="26"/>
      <c r="M282" s="26"/>
      <c r="N282" s="37"/>
      <c r="O282" s="26"/>
      <c r="P282" s="299"/>
      <c r="Q282" s="26"/>
      <c r="R282" s="299"/>
      <c r="S282" s="22"/>
      <c r="T282" s="26"/>
      <c r="U282" s="55"/>
      <c r="V282" s="22"/>
      <c r="W282" s="22"/>
      <c r="X282" s="22"/>
      <c r="Y282" s="22"/>
      <c r="Z282" s="22"/>
      <c r="AA282" s="22"/>
      <c r="AB282" s="22"/>
      <c r="AC282" s="22"/>
      <c r="AD282" s="22"/>
      <c r="AE282" s="22"/>
      <c r="AF282" s="22"/>
      <c r="AG282" s="22"/>
      <c r="AH282" s="22"/>
      <c r="AI282" s="22"/>
      <c r="AJ282" s="22"/>
    </row>
    <row r="283" spans="1:36" ht="14.5">
      <c r="A283" s="29"/>
      <c r="B283" s="55"/>
      <c r="C283" s="29"/>
      <c r="D283" s="112"/>
      <c r="E283" s="22"/>
      <c r="F283" s="22"/>
      <c r="G283" s="26"/>
      <c r="H283" s="26"/>
      <c r="I283" s="26"/>
      <c r="J283" s="26"/>
      <c r="K283" s="26"/>
      <c r="L283" s="26"/>
      <c r="M283" s="26"/>
      <c r="N283" s="37"/>
      <c r="O283" s="26"/>
      <c r="P283" s="299"/>
      <c r="Q283" s="26"/>
      <c r="R283" s="299"/>
      <c r="S283" s="22"/>
      <c r="T283" s="26"/>
      <c r="U283" s="55"/>
      <c r="V283" s="22"/>
      <c r="W283" s="22"/>
      <c r="X283" s="22"/>
      <c r="Y283" s="22"/>
      <c r="Z283" s="22"/>
      <c r="AA283" s="22"/>
      <c r="AB283" s="22"/>
      <c r="AC283" s="22"/>
      <c r="AD283" s="22"/>
      <c r="AE283" s="22"/>
      <c r="AF283" s="22"/>
      <c r="AG283" s="22"/>
      <c r="AH283" s="22"/>
      <c r="AI283" s="22"/>
      <c r="AJ283" s="22"/>
    </row>
    <row r="284" spans="1:36" ht="14.5">
      <c r="A284" s="29"/>
      <c r="B284" s="55"/>
      <c r="C284" s="29"/>
      <c r="D284" s="112"/>
      <c r="E284" s="22"/>
      <c r="F284" s="22"/>
      <c r="G284" s="26"/>
      <c r="H284" s="26"/>
      <c r="I284" s="26"/>
      <c r="J284" s="26"/>
      <c r="K284" s="26"/>
      <c r="L284" s="26"/>
      <c r="M284" s="26"/>
      <c r="N284" s="37"/>
      <c r="O284" s="26"/>
      <c r="P284" s="299"/>
      <c r="Q284" s="26"/>
      <c r="R284" s="299"/>
      <c r="S284" s="22"/>
      <c r="T284" s="26"/>
      <c r="U284" s="55"/>
      <c r="V284" s="22"/>
      <c r="W284" s="22"/>
      <c r="X284" s="22"/>
      <c r="Y284" s="22"/>
      <c r="Z284" s="22"/>
      <c r="AA284" s="22"/>
      <c r="AB284" s="22"/>
      <c r="AC284" s="22"/>
      <c r="AD284" s="22"/>
      <c r="AE284" s="22"/>
      <c r="AF284" s="22"/>
      <c r="AG284" s="22"/>
      <c r="AH284" s="22"/>
      <c r="AI284" s="22"/>
      <c r="AJ284" s="22"/>
    </row>
    <row r="285" spans="1:36" ht="14.5">
      <c r="A285" s="29"/>
      <c r="B285" s="55"/>
      <c r="C285" s="29"/>
      <c r="D285" s="112"/>
      <c r="E285" s="22"/>
      <c r="F285" s="22"/>
      <c r="G285" s="26"/>
      <c r="H285" s="26"/>
      <c r="I285" s="26"/>
      <c r="J285" s="26"/>
      <c r="K285" s="26"/>
      <c r="L285" s="26"/>
      <c r="M285" s="26"/>
      <c r="N285" s="37"/>
      <c r="O285" s="26"/>
      <c r="P285" s="299"/>
      <c r="Q285" s="26"/>
      <c r="R285" s="299"/>
      <c r="S285" s="22"/>
      <c r="T285" s="26"/>
      <c r="U285" s="55"/>
      <c r="V285" s="22"/>
      <c r="W285" s="22"/>
      <c r="X285" s="22"/>
      <c r="Y285" s="22"/>
      <c r="Z285" s="22"/>
      <c r="AA285" s="22"/>
      <c r="AB285" s="22"/>
      <c r="AC285" s="22"/>
      <c r="AD285" s="22"/>
      <c r="AE285" s="22"/>
      <c r="AF285" s="22"/>
      <c r="AG285" s="22"/>
      <c r="AH285" s="22"/>
      <c r="AI285" s="22"/>
      <c r="AJ285" s="22"/>
    </row>
    <row r="286" spans="1:36" ht="14.5">
      <c r="A286" s="29"/>
      <c r="B286" s="55"/>
      <c r="C286" s="29"/>
      <c r="D286" s="112"/>
      <c r="E286" s="22"/>
      <c r="F286" s="22"/>
      <c r="G286" s="26"/>
      <c r="H286" s="26"/>
      <c r="I286" s="26"/>
      <c r="J286" s="26"/>
      <c r="K286" s="26"/>
      <c r="L286" s="26"/>
      <c r="M286" s="26"/>
      <c r="N286" s="37"/>
      <c r="O286" s="26"/>
      <c r="P286" s="299"/>
      <c r="Q286" s="26"/>
      <c r="R286" s="299"/>
      <c r="S286" s="22"/>
      <c r="T286" s="26"/>
      <c r="U286" s="55"/>
      <c r="V286" s="22"/>
      <c r="W286" s="22"/>
      <c r="X286" s="22"/>
      <c r="Y286" s="22"/>
      <c r="Z286" s="22"/>
      <c r="AA286" s="22"/>
      <c r="AB286" s="22"/>
      <c r="AC286" s="22"/>
      <c r="AD286" s="22"/>
      <c r="AE286" s="22"/>
      <c r="AF286" s="22"/>
      <c r="AG286" s="22"/>
      <c r="AH286" s="22"/>
      <c r="AI286" s="22"/>
      <c r="AJ286" s="22"/>
    </row>
    <row r="287" spans="1:36" ht="14.5">
      <c r="A287" s="29"/>
      <c r="B287" s="55"/>
      <c r="C287" s="29"/>
      <c r="D287" s="112"/>
      <c r="E287" s="22"/>
      <c r="F287" s="22"/>
      <c r="G287" s="26"/>
      <c r="H287" s="26"/>
      <c r="I287" s="26"/>
      <c r="J287" s="26"/>
      <c r="K287" s="26"/>
      <c r="L287" s="26"/>
      <c r="M287" s="26"/>
      <c r="N287" s="37"/>
      <c r="O287" s="26"/>
      <c r="P287" s="299"/>
      <c r="Q287" s="26"/>
      <c r="R287" s="299"/>
      <c r="S287" s="22"/>
      <c r="T287" s="26"/>
      <c r="U287" s="55"/>
      <c r="V287" s="22"/>
      <c r="W287" s="22"/>
      <c r="X287" s="22"/>
      <c r="Y287" s="22"/>
      <c r="Z287" s="22"/>
      <c r="AA287" s="22"/>
      <c r="AB287" s="22"/>
      <c r="AC287" s="22"/>
      <c r="AD287" s="22"/>
      <c r="AE287" s="22"/>
      <c r="AF287" s="22"/>
      <c r="AG287" s="22"/>
      <c r="AH287" s="22"/>
      <c r="AI287" s="22"/>
      <c r="AJ287" s="22"/>
    </row>
    <row r="288" spans="1:36" ht="14.5">
      <c r="A288" s="29"/>
      <c r="B288" s="55"/>
      <c r="C288" s="29"/>
      <c r="D288" s="112"/>
      <c r="E288" s="22"/>
      <c r="F288" s="22"/>
      <c r="G288" s="26"/>
      <c r="H288" s="26"/>
      <c r="I288" s="26"/>
      <c r="J288" s="26"/>
      <c r="K288" s="26"/>
      <c r="L288" s="26"/>
      <c r="M288" s="26"/>
      <c r="N288" s="37"/>
      <c r="O288" s="26"/>
      <c r="P288" s="299"/>
      <c r="Q288" s="26"/>
      <c r="R288" s="299"/>
      <c r="S288" s="22"/>
      <c r="T288" s="26"/>
      <c r="U288" s="55"/>
      <c r="V288" s="22"/>
      <c r="W288" s="22"/>
      <c r="X288" s="22"/>
      <c r="Y288" s="22"/>
      <c r="Z288" s="22"/>
      <c r="AA288" s="22"/>
      <c r="AB288" s="22"/>
      <c r="AC288" s="22"/>
      <c r="AD288" s="22"/>
      <c r="AE288" s="22"/>
      <c r="AF288" s="22"/>
      <c r="AG288" s="22"/>
      <c r="AH288" s="22"/>
      <c r="AI288" s="22"/>
      <c r="AJ288" s="22"/>
    </row>
    <row r="289" spans="1:36" ht="14.5">
      <c r="A289" s="29"/>
      <c r="B289" s="55"/>
      <c r="C289" s="29"/>
      <c r="D289" s="112"/>
      <c r="E289" s="22"/>
      <c r="F289" s="22"/>
      <c r="G289" s="26"/>
      <c r="H289" s="26"/>
      <c r="I289" s="26"/>
      <c r="J289" s="26"/>
      <c r="K289" s="26"/>
      <c r="L289" s="26"/>
      <c r="M289" s="26"/>
      <c r="N289" s="37"/>
      <c r="O289" s="26"/>
      <c r="P289" s="299"/>
      <c r="Q289" s="26"/>
      <c r="R289" s="299"/>
      <c r="S289" s="22"/>
      <c r="T289" s="26"/>
      <c r="U289" s="55"/>
      <c r="V289" s="22"/>
      <c r="W289" s="22"/>
      <c r="X289" s="22"/>
      <c r="Y289" s="22"/>
      <c r="Z289" s="22"/>
      <c r="AA289" s="22"/>
      <c r="AB289" s="22"/>
      <c r="AC289" s="22"/>
      <c r="AD289" s="22"/>
      <c r="AE289" s="22"/>
      <c r="AF289" s="22"/>
      <c r="AG289" s="22"/>
      <c r="AH289" s="22"/>
      <c r="AI289" s="22"/>
      <c r="AJ289" s="22"/>
    </row>
    <row r="290" spans="1:36" ht="14.5">
      <c r="A290" s="29"/>
      <c r="B290" s="55"/>
      <c r="C290" s="29"/>
      <c r="D290" s="112"/>
      <c r="E290" s="22"/>
      <c r="F290" s="22"/>
      <c r="G290" s="26"/>
      <c r="H290" s="26"/>
      <c r="I290" s="26"/>
      <c r="J290" s="26"/>
      <c r="K290" s="26"/>
      <c r="L290" s="26"/>
      <c r="M290" s="26"/>
      <c r="N290" s="37"/>
      <c r="O290" s="26"/>
      <c r="P290" s="299"/>
      <c r="Q290" s="26"/>
      <c r="R290" s="299"/>
      <c r="S290" s="22"/>
      <c r="T290" s="26"/>
      <c r="U290" s="55"/>
      <c r="V290" s="22"/>
      <c r="W290" s="22"/>
      <c r="X290" s="22"/>
      <c r="Y290" s="22"/>
      <c r="Z290" s="22"/>
      <c r="AA290" s="22"/>
      <c r="AB290" s="22"/>
      <c r="AC290" s="22"/>
      <c r="AD290" s="22"/>
      <c r="AE290" s="22"/>
      <c r="AF290" s="22"/>
      <c r="AG290" s="22"/>
      <c r="AH290" s="22"/>
      <c r="AI290" s="22"/>
      <c r="AJ290" s="22"/>
    </row>
    <row r="291" spans="1:36" ht="14.5">
      <c r="A291" s="29"/>
      <c r="B291" s="55"/>
      <c r="C291" s="29"/>
      <c r="D291" s="112"/>
      <c r="E291" s="22"/>
      <c r="F291" s="22"/>
      <c r="G291" s="26"/>
      <c r="H291" s="26"/>
      <c r="I291" s="26"/>
      <c r="J291" s="26"/>
      <c r="K291" s="26"/>
      <c r="L291" s="26"/>
      <c r="M291" s="26"/>
      <c r="N291" s="37"/>
      <c r="O291" s="26"/>
      <c r="P291" s="299"/>
      <c r="Q291" s="26"/>
      <c r="R291" s="299"/>
      <c r="S291" s="22"/>
      <c r="T291" s="26"/>
      <c r="U291" s="55"/>
      <c r="V291" s="22"/>
      <c r="W291" s="22"/>
      <c r="X291" s="22"/>
      <c r="Y291" s="22"/>
      <c r="Z291" s="22"/>
      <c r="AA291" s="22"/>
      <c r="AB291" s="22"/>
      <c r="AC291" s="22"/>
      <c r="AD291" s="22"/>
      <c r="AE291" s="22"/>
      <c r="AF291" s="22"/>
      <c r="AG291" s="22"/>
      <c r="AH291" s="22"/>
      <c r="AI291" s="22"/>
      <c r="AJ291" s="22"/>
    </row>
    <row r="292" spans="1:36" ht="14.5">
      <c r="A292" s="29"/>
      <c r="B292" s="55"/>
      <c r="C292" s="29"/>
      <c r="D292" s="112"/>
      <c r="E292" s="22"/>
      <c r="F292" s="22"/>
      <c r="G292" s="26"/>
      <c r="H292" s="26"/>
      <c r="I292" s="26"/>
      <c r="J292" s="26"/>
      <c r="K292" s="26"/>
      <c r="L292" s="26"/>
      <c r="M292" s="26"/>
      <c r="N292" s="37"/>
      <c r="O292" s="26"/>
      <c r="P292" s="299"/>
      <c r="Q292" s="26"/>
      <c r="R292" s="299"/>
      <c r="S292" s="22"/>
      <c r="T292" s="26"/>
      <c r="U292" s="55"/>
      <c r="V292" s="22"/>
      <c r="W292" s="22"/>
      <c r="X292" s="22"/>
      <c r="Y292" s="22"/>
      <c r="Z292" s="22"/>
      <c r="AA292" s="22"/>
      <c r="AB292" s="22"/>
      <c r="AC292" s="22"/>
      <c r="AD292" s="22"/>
      <c r="AE292" s="22"/>
      <c r="AF292" s="22"/>
      <c r="AG292" s="22"/>
      <c r="AH292" s="22"/>
      <c r="AI292" s="22"/>
      <c r="AJ292" s="22"/>
    </row>
    <row r="293" spans="1:36" ht="14.5">
      <c r="A293" s="29"/>
      <c r="B293" s="55"/>
      <c r="C293" s="29"/>
      <c r="D293" s="112"/>
      <c r="E293" s="22"/>
      <c r="F293" s="22"/>
      <c r="G293" s="26"/>
      <c r="H293" s="26"/>
      <c r="I293" s="26"/>
      <c r="J293" s="26"/>
      <c r="K293" s="26"/>
      <c r="L293" s="26"/>
      <c r="M293" s="26"/>
      <c r="N293" s="37"/>
      <c r="O293" s="26"/>
      <c r="P293" s="299"/>
      <c r="Q293" s="26"/>
      <c r="R293" s="299"/>
      <c r="S293" s="22"/>
      <c r="T293" s="26"/>
      <c r="U293" s="55"/>
      <c r="V293" s="22"/>
      <c r="W293" s="22"/>
      <c r="X293" s="22"/>
      <c r="Y293" s="22"/>
      <c r="Z293" s="22"/>
      <c r="AA293" s="22"/>
      <c r="AB293" s="22"/>
      <c r="AC293" s="22"/>
      <c r="AD293" s="22"/>
      <c r="AE293" s="22"/>
      <c r="AF293" s="22"/>
      <c r="AG293" s="22"/>
      <c r="AH293" s="22"/>
      <c r="AI293" s="22"/>
      <c r="AJ293" s="22"/>
    </row>
    <row r="294" spans="1:36" ht="14.5">
      <c r="A294" s="29"/>
      <c r="B294" s="55"/>
      <c r="C294" s="29"/>
      <c r="D294" s="112"/>
      <c r="E294" s="22"/>
      <c r="F294" s="22"/>
      <c r="G294" s="26"/>
      <c r="H294" s="26"/>
      <c r="I294" s="26"/>
      <c r="J294" s="26"/>
      <c r="K294" s="26"/>
      <c r="L294" s="26"/>
      <c r="M294" s="26"/>
      <c r="N294" s="37"/>
      <c r="O294" s="26"/>
      <c r="P294" s="299"/>
      <c r="Q294" s="26"/>
      <c r="R294" s="299"/>
      <c r="S294" s="22"/>
      <c r="T294" s="26"/>
      <c r="U294" s="55"/>
      <c r="V294" s="22"/>
      <c r="W294" s="22"/>
      <c r="X294" s="22"/>
      <c r="Y294" s="22"/>
      <c r="Z294" s="22"/>
      <c r="AA294" s="22"/>
      <c r="AB294" s="22"/>
      <c r="AC294" s="22"/>
      <c r="AD294" s="22"/>
      <c r="AE294" s="22"/>
      <c r="AF294" s="22"/>
      <c r="AG294" s="22"/>
      <c r="AH294" s="22"/>
      <c r="AI294" s="22"/>
      <c r="AJ294" s="22"/>
    </row>
    <row r="295" spans="1:36" ht="14.5">
      <c r="A295" s="29"/>
      <c r="B295" s="55"/>
      <c r="C295" s="29"/>
      <c r="D295" s="112"/>
      <c r="E295" s="22"/>
      <c r="F295" s="22"/>
      <c r="G295" s="26"/>
      <c r="H295" s="26"/>
      <c r="I295" s="26"/>
      <c r="J295" s="26"/>
      <c r="K295" s="26"/>
      <c r="L295" s="26"/>
      <c r="M295" s="26"/>
      <c r="N295" s="37"/>
      <c r="O295" s="26"/>
      <c r="P295" s="299"/>
      <c r="Q295" s="26"/>
      <c r="R295" s="299"/>
      <c r="S295" s="22"/>
      <c r="T295" s="26"/>
      <c r="U295" s="55"/>
      <c r="V295" s="22"/>
      <c r="W295" s="22"/>
      <c r="X295" s="22"/>
      <c r="Y295" s="22"/>
      <c r="Z295" s="22"/>
      <c r="AA295" s="22"/>
      <c r="AB295" s="22"/>
      <c r="AC295" s="22"/>
      <c r="AD295" s="22"/>
      <c r="AE295" s="22"/>
      <c r="AF295" s="22"/>
      <c r="AG295" s="22"/>
      <c r="AH295" s="22"/>
      <c r="AI295" s="22"/>
      <c r="AJ295" s="22"/>
    </row>
    <row r="296" spans="1:36" ht="14.5">
      <c r="A296" s="29"/>
      <c r="B296" s="55"/>
      <c r="C296" s="29"/>
      <c r="D296" s="112"/>
      <c r="E296" s="22"/>
      <c r="F296" s="22"/>
      <c r="G296" s="26"/>
      <c r="H296" s="26"/>
      <c r="I296" s="26"/>
      <c r="J296" s="26"/>
      <c r="K296" s="26"/>
      <c r="L296" s="26"/>
      <c r="M296" s="26"/>
      <c r="N296" s="37"/>
      <c r="O296" s="26"/>
      <c r="P296" s="299"/>
      <c r="Q296" s="26"/>
      <c r="R296" s="299"/>
      <c r="S296" s="22"/>
      <c r="T296" s="26"/>
      <c r="U296" s="55"/>
      <c r="V296" s="22"/>
      <c r="W296" s="22"/>
      <c r="X296" s="22"/>
      <c r="Y296" s="22"/>
      <c r="Z296" s="22"/>
      <c r="AA296" s="22"/>
      <c r="AB296" s="22"/>
      <c r="AC296" s="22"/>
      <c r="AD296" s="22"/>
      <c r="AE296" s="22"/>
      <c r="AF296" s="22"/>
      <c r="AG296" s="22"/>
      <c r="AH296" s="22"/>
      <c r="AI296" s="22"/>
      <c r="AJ296" s="22"/>
    </row>
    <row r="297" spans="1:36" ht="14.5">
      <c r="A297" s="29"/>
      <c r="B297" s="55"/>
      <c r="C297" s="29"/>
      <c r="D297" s="112"/>
      <c r="E297" s="22"/>
      <c r="F297" s="22"/>
      <c r="G297" s="26"/>
      <c r="H297" s="26"/>
      <c r="I297" s="26"/>
      <c r="J297" s="26"/>
      <c r="K297" s="26"/>
      <c r="L297" s="26"/>
      <c r="M297" s="26"/>
      <c r="N297" s="37"/>
      <c r="O297" s="26"/>
      <c r="P297" s="299"/>
      <c r="Q297" s="26"/>
      <c r="R297" s="299"/>
      <c r="S297" s="22"/>
      <c r="T297" s="26"/>
      <c r="U297" s="55"/>
      <c r="V297" s="22"/>
      <c r="W297" s="22"/>
      <c r="X297" s="22"/>
      <c r="Y297" s="22"/>
      <c r="Z297" s="22"/>
      <c r="AA297" s="22"/>
      <c r="AB297" s="22"/>
      <c r="AC297" s="22"/>
      <c r="AD297" s="22"/>
      <c r="AE297" s="22"/>
      <c r="AF297" s="22"/>
      <c r="AG297" s="22"/>
      <c r="AH297" s="22"/>
      <c r="AI297" s="22"/>
      <c r="AJ297" s="22"/>
    </row>
    <row r="298" spans="1:36" ht="14.5">
      <c r="A298" s="29"/>
      <c r="B298" s="55"/>
      <c r="C298" s="29"/>
      <c r="D298" s="112"/>
      <c r="E298" s="22"/>
      <c r="F298" s="22"/>
      <c r="G298" s="26"/>
      <c r="H298" s="26"/>
      <c r="I298" s="26"/>
      <c r="J298" s="26"/>
      <c r="K298" s="26"/>
      <c r="L298" s="26"/>
      <c r="M298" s="26"/>
      <c r="N298" s="37"/>
      <c r="O298" s="26"/>
      <c r="P298" s="299"/>
      <c r="Q298" s="26"/>
      <c r="R298" s="299"/>
      <c r="S298" s="22"/>
      <c r="T298" s="26"/>
      <c r="U298" s="55"/>
      <c r="V298" s="22"/>
      <c r="W298" s="22"/>
      <c r="X298" s="22"/>
      <c r="Y298" s="22"/>
      <c r="Z298" s="22"/>
      <c r="AA298" s="22"/>
      <c r="AB298" s="22"/>
      <c r="AC298" s="22"/>
      <c r="AD298" s="22"/>
      <c r="AE298" s="22"/>
      <c r="AF298" s="22"/>
      <c r="AG298" s="22"/>
      <c r="AH298" s="22"/>
      <c r="AI298" s="22"/>
      <c r="AJ298" s="22"/>
    </row>
    <row r="299" spans="1:36" ht="14.5">
      <c r="A299" s="29"/>
      <c r="B299" s="55"/>
      <c r="C299" s="29"/>
      <c r="D299" s="112"/>
      <c r="E299" s="22"/>
      <c r="F299" s="22"/>
      <c r="G299" s="26"/>
      <c r="H299" s="26"/>
      <c r="I299" s="26"/>
      <c r="J299" s="26"/>
      <c r="K299" s="26"/>
      <c r="L299" s="26"/>
      <c r="M299" s="26"/>
      <c r="N299" s="37"/>
      <c r="O299" s="26"/>
      <c r="P299" s="299"/>
      <c r="Q299" s="26"/>
      <c r="R299" s="299"/>
      <c r="S299" s="22"/>
      <c r="T299" s="26"/>
      <c r="U299" s="55"/>
      <c r="V299" s="22"/>
      <c r="W299" s="22"/>
      <c r="X299" s="22"/>
      <c r="Y299" s="22"/>
      <c r="Z299" s="22"/>
      <c r="AA299" s="22"/>
      <c r="AB299" s="22"/>
      <c r="AC299" s="22"/>
      <c r="AD299" s="22"/>
      <c r="AE299" s="22"/>
      <c r="AF299" s="22"/>
      <c r="AG299" s="22"/>
      <c r="AH299" s="22"/>
      <c r="AI299" s="22"/>
      <c r="AJ299" s="22"/>
    </row>
    <row r="300" spans="1:36" ht="14.5">
      <c r="A300" s="29"/>
      <c r="B300" s="55"/>
      <c r="C300" s="29"/>
      <c r="D300" s="112"/>
      <c r="E300" s="22"/>
      <c r="F300" s="22"/>
      <c r="G300" s="26"/>
      <c r="H300" s="26"/>
      <c r="I300" s="26"/>
      <c r="J300" s="26"/>
      <c r="K300" s="26"/>
      <c r="L300" s="26"/>
      <c r="M300" s="26"/>
      <c r="N300" s="37"/>
      <c r="O300" s="26"/>
      <c r="P300" s="299"/>
      <c r="Q300" s="26"/>
      <c r="R300" s="299"/>
      <c r="S300" s="22"/>
      <c r="T300" s="26"/>
      <c r="U300" s="55"/>
      <c r="V300" s="22"/>
      <c r="W300" s="22"/>
      <c r="X300" s="22"/>
      <c r="Y300" s="22"/>
      <c r="Z300" s="22"/>
      <c r="AA300" s="22"/>
      <c r="AB300" s="22"/>
      <c r="AC300" s="22"/>
      <c r="AD300" s="22"/>
      <c r="AE300" s="22"/>
      <c r="AF300" s="22"/>
      <c r="AG300" s="22"/>
      <c r="AH300" s="22"/>
      <c r="AI300" s="22"/>
      <c r="AJ300" s="22"/>
    </row>
    <row r="301" spans="1:36" ht="14.5">
      <c r="A301" s="29"/>
      <c r="B301" s="55"/>
      <c r="C301" s="29"/>
      <c r="D301" s="112"/>
      <c r="E301" s="22"/>
      <c r="F301" s="22"/>
      <c r="G301" s="26"/>
      <c r="H301" s="26"/>
      <c r="I301" s="26"/>
      <c r="J301" s="26"/>
      <c r="K301" s="26"/>
      <c r="L301" s="26"/>
      <c r="M301" s="26"/>
      <c r="N301" s="37"/>
      <c r="O301" s="26"/>
      <c r="P301" s="299"/>
      <c r="Q301" s="26"/>
      <c r="R301" s="299"/>
      <c r="S301" s="22"/>
      <c r="T301" s="26"/>
      <c r="U301" s="55"/>
      <c r="V301" s="22"/>
      <c r="W301" s="22"/>
      <c r="X301" s="22"/>
      <c r="Y301" s="22"/>
      <c r="Z301" s="22"/>
      <c r="AA301" s="22"/>
      <c r="AB301" s="22"/>
      <c r="AC301" s="22"/>
      <c r="AD301" s="22"/>
      <c r="AE301" s="22"/>
      <c r="AF301" s="22"/>
      <c r="AG301" s="22"/>
      <c r="AH301" s="22"/>
      <c r="AI301" s="22"/>
      <c r="AJ301" s="22"/>
    </row>
    <row r="302" spans="1:36" ht="14.5">
      <c r="A302" s="29"/>
      <c r="B302" s="55"/>
      <c r="C302" s="29"/>
      <c r="D302" s="112"/>
      <c r="E302" s="22"/>
      <c r="F302" s="22"/>
      <c r="G302" s="26"/>
      <c r="H302" s="26"/>
      <c r="I302" s="26"/>
      <c r="J302" s="26"/>
      <c r="K302" s="26"/>
      <c r="L302" s="26"/>
      <c r="M302" s="26"/>
      <c r="N302" s="37"/>
      <c r="O302" s="26"/>
      <c r="P302" s="299"/>
      <c r="Q302" s="26"/>
      <c r="R302" s="299"/>
      <c r="S302" s="22"/>
      <c r="T302" s="26"/>
      <c r="U302" s="55"/>
      <c r="V302" s="22"/>
      <c r="W302" s="22"/>
      <c r="X302" s="22"/>
      <c r="Y302" s="22"/>
      <c r="Z302" s="22"/>
      <c r="AA302" s="22"/>
      <c r="AB302" s="22"/>
      <c r="AC302" s="22"/>
      <c r="AD302" s="22"/>
      <c r="AE302" s="22"/>
      <c r="AF302" s="22"/>
      <c r="AG302" s="22"/>
      <c r="AH302" s="22"/>
      <c r="AI302" s="22"/>
      <c r="AJ302" s="22"/>
    </row>
    <row r="303" spans="1:36" ht="14.5">
      <c r="A303" s="29"/>
      <c r="B303" s="55"/>
      <c r="C303" s="29"/>
      <c r="D303" s="112"/>
      <c r="E303" s="22"/>
      <c r="F303" s="22"/>
      <c r="G303" s="26"/>
      <c r="H303" s="26"/>
      <c r="I303" s="26"/>
      <c r="J303" s="26"/>
      <c r="K303" s="26"/>
      <c r="L303" s="26"/>
      <c r="M303" s="26"/>
      <c r="N303" s="37"/>
      <c r="O303" s="26"/>
      <c r="P303" s="299"/>
      <c r="Q303" s="26"/>
      <c r="R303" s="299"/>
      <c r="S303" s="22"/>
      <c r="T303" s="26"/>
      <c r="U303" s="55"/>
      <c r="V303" s="22"/>
      <c r="W303" s="22"/>
      <c r="X303" s="22"/>
      <c r="Y303" s="22"/>
      <c r="Z303" s="22"/>
      <c r="AA303" s="22"/>
      <c r="AB303" s="22"/>
      <c r="AC303" s="22"/>
      <c r="AD303" s="22"/>
      <c r="AE303" s="22"/>
      <c r="AF303" s="22"/>
      <c r="AG303" s="22"/>
      <c r="AH303" s="22"/>
      <c r="AI303" s="22"/>
      <c r="AJ303" s="22"/>
    </row>
    <row r="304" spans="1:36" ht="14.5">
      <c r="A304" s="29"/>
      <c r="B304" s="55"/>
      <c r="C304" s="29"/>
      <c r="D304" s="112"/>
      <c r="E304" s="22"/>
      <c r="F304" s="22"/>
      <c r="G304" s="26"/>
      <c r="H304" s="26"/>
      <c r="I304" s="26"/>
      <c r="J304" s="26"/>
      <c r="K304" s="26"/>
      <c r="L304" s="26"/>
      <c r="M304" s="26"/>
      <c r="N304" s="37"/>
      <c r="O304" s="26"/>
      <c r="P304" s="299"/>
      <c r="Q304" s="26"/>
      <c r="R304" s="299"/>
      <c r="S304" s="22"/>
      <c r="T304" s="26"/>
      <c r="U304" s="55"/>
      <c r="V304" s="22"/>
      <c r="W304" s="22"/>
      <c r="X304" s="22"/>
      <c r="Y304" s="22"/>
      <c r="Z304" s="22"/>
      <c r="AA304" s="22"/>
      <c r="AB304" s="22"/>
      <c r="AC304" s="22"/>
      <c r="AD304" s="22"/>
      <c r="AE304" s="22"/>
      <c r="AF304" s="22"/>
      <c r="AG304" s="22"/>
      <c r="AH304" s="22"/>
      <c r="AI304" s="22"/>
      <c r="AJ304" s="22"/>
    </row>
    <row r="305" spans="1:36" ht="14.5">
      <c r="A305" s="29"/>
      <c r="B305" s="55"/>
      <c r="C305" s="29"/>
      <c r="D305" s="112"/>
      <c r="E305" s="22"/>
      <c r="F305" s="22"/>
      <c r="G305" s="26"/>
      <c r="H305" s="26"/>
      <c r="I305" s="26"/>
      <c r="J305" s="26"/>
      <c r="K305" s="26"/>
      <c r="L305" s="26"/>
      <c r="M305" s="26"/>
      <c r="N305" s="37"/>
      <c r="O305" s="26"/>
      <c r="P305" s="299"/>
      <c r="Q305" s="26"/>
      <c r="R305" s="299"/>
      <c r="S305" s="22"/>
      <c r="T305" s="26"/>
      <c r="U305" s="55"/>
      <c r="V305" s="22"/>
      <c r="W305" s="22"/>
      <c r="X305" s="22"/>
      <c r="Y305" s="22"/>
      <c r="Z305" s="22"/>
      <c r="AA305" s="22"/>
      <c r="AB305" s="22"/>
      <c r="AC305" s="22"/>
      <c r="AD305" s="22"/>
      <c r="AE305" s="22"/>
      <c r="AF305" s="22"/>
      <c r="AG305" s="22"/>
      <c r="AH305" s="22"/>
      <c r="AI305" s="22"/>
      <c r="AJ305" s="22"/>
    </row>
    <row r="306" spans="1:36" ht="14.5">
      <c r="A306" s="29"/>
      <c r="B306" s="55"/>
      <c r="C306" s="29"/>
      <c r="D306" s="112"/>
      <c r="E306" s="22"/>
      <c r="F306" s="22"/>
      <c r="G306" s="26"/>
      <c r="H306" s="26"/>
      <c r="I306" s="26"/>
      <c r="J306" s="26"/>
      <c r="K306" s="26"/>
      <c r="L306" s="26"/>
      <c r="M306" s="26"/>
      <c r="N306" s="37"/>
      <c r="O306" s="26"/>
      <c r="P306" s="299"/>
      <c r="Q306" s="26"/>
      <c r="R306" s="299"/>
      <c r="S306" s="22"/>
      <c r="T306" s="26"/>
      <c r="U306" s="55"/>
      <c r="V306" s="22"/>
      <c r="W306" s="22"/>
      <c r="X306" s="22"/>
      <c r="Y306" s="22"/>
      <c r="Z306" s="22"/>
      <c r="AA306" s="22"/>
      <c r="AB306" s="22"/>
      <c r="AC306" s="22"/>
      <c r="AD306" s="22"/>
      <c r="AE306" s="22"/>
      <c r="AF306" s="22"/>
      <c r="AG306" s="22"/>
      <c r="AH306" s="22"/>
      <c r="AI306" s="22"/>
      <c r="AJ306" s="22"/>
    </row>
    <row r="307" spans="1:36" ht="14.5">
      <c r="A307" s="29"/>
      <c r="B307" s="55"/>
      <c r="C307" s="29"/>
      <c r="D307" s="112"/>
      <c r="E307" s="22"/>
      <c r="F307" s="22"/>
      <c r="G307" s="26"/>
      <c r="H307" s="26"/>
      <c r="I307" s="26"/>
      <c r="J307" s="26"/>
      <c r="K307" s="26"/>
      <c r="L307" s="26"/>
      <c r="M307" s="26"/>
      <c r="N307" s="37"/>
      <c r="O307" s="26"/>
      <c r="P307" s="299"/>
      <c r="Q307" s="26"/>
      <c r="R307" s="299"/>
      <c r="S307" s="22"/>
      <c r="T307" s="26"/>
      <c r="U307" s="55"/>
      <c r="V307" s="22"/>
      <c r="W307" s="22"/>
      <c r="X307" s="22"/>
      <c r="Y307" s="22"/>
      <c r="Z307" s="22"/>
      <c r="AA307" s="22"/>
      <c r="AB307" s="22"/>
      <c r="AC307" s="22"/>
      <c r="AD307" s="22"/>
      <c r="AE307" s="22"/>
      <c r="AF307" s="22"/>
      <c r="AG307" s="22"/>
      <c r="AH307" s="22"/>
      <c r="AI307" s="22"/>
      <c r="AJ307" s="22"/>
    </row>
    <row r="308" spans="1:36" ht="14.5">
      <c r="A308" s="29"/>
      <c r="B308" s="55"/>
      <c r="C308" s="29"/>
      <c r="D308" s="112"/>
      <c r="E308" s="22"/>
      <c r="F308" s="22"/>
      <c r="G308" s="26"/>
      <c r="H308" s="26"/>
      <c r="I308" s="26"/>
      <c r="J308" s="26"/>
      <c r="K308" s="26"/>
      <c r="L308" s="26"/>
      <c r="M308" s="26"/>
      <c r="N308" s="37"/>
      <c r="O308" s="26"/>
      <c r="P308" s="299"/>
      <c r="Q308" s="26"/>
      <c r="R308" s="299"/>
      <c r="S308" s="22"/>
      <c r="T308" s="26"/>
      <c r="U308" s="55"/>
      <c r="V308" s="22"/>
      <c r="W308" s="22"/>
      <c r="X308" s="22"/>
      <c r="Y308" s="22"/>
      <c r="Z308" s="22"/>
      <c r="AA308" s="22"/>
      <c r="AB308" s="22"/>
      <c r="AC308" s="22"/>
      <c r="AD308" s="22"/>
      <c r="AE308" s="22"/>
      <c r="AF308" s="22"/>
      <c r="AG308" s="22"/>
      <c r="AH308" s="22"/>
      <c r="AI308" s="22"/>
      <c r="AJ308" s="22"/>
    </row>
    <row r="309" spans="1:36" ht="14.5">
      <c r="A309" s="29"/>
      <c r="B309" s="55"/>
      <c r="C309" s="29"/>
      <c r="D309" s="112"/>
      <c r="E309" s="22"/>
      <c r="F309" s="22"/>
      <c r="G309" s="26"/>
      <c r="H309" s="26"/>
      <c r="I309" s="26"/>
      <c r="J309" s="26"/>
      <c r="K309" s="26"/>
      <c r="L309" s="26"/>
      <c r="M309" s="26"/>
      <c r="N309" s="37"/>
      <c r="O309" s="26"/>
      <c r="P309" s="299"/>
      <c r="Q309" s="26"/>
      <c r="R309" s="299"/>
      <c r="S309" s="22"/>
      <c r="T309" s="26"/>
      <c r="U309" s="55"/>
      <c r="V309" s="22"/>
      <c r="W309" s="22"/>
      <c r="X309" s="22"/>
      <c r="Y309" s="22"/>
      <c r="Z309" s="22"/>
      <c r="AA309" s="22"/>
      <c r="AB309" s="22"/>
      <c r="AC309" s="22"/>
      <c r="AD309" s="22"/>
      <c r="AE309" s="22"/>
      <c r="AF309" s="22"/>
      <c r="AG309" s="22"/>
      <c r="AH309" s="22"/>
      <c r="AI309" s="22"/>
      <c r="AJ309" s="22"/>
    </row>
    <row r="310" spans="1:36" ht="14.5">
      <c r="A310" s="29"/>
      <c r="B310" s="55"/>
      <c r="C310" s="29"/>
      <c r="D310" s="112"/>
      <c r="E310" s="22"/>
      <c r="F310" s="22"/>
      <c r="G310" s="26"/>
      <c r="H310" s="26"/>
      <c r="I310" s="26"/>
      <c r="J310" s="26"/>
      <c r="K310" s="26"/>
      <c r="L310" s="26"/>
      <c r="M310" s="26"/>
      <c r="N310" s="37"/>
      <c r="O310" s="26"/>
      <c r="P310" s="299"/>
      <c r="Q310" s="26"/>
      <c r="R310" s="299"/>
      <c r="S310" s="22"/>
      <c r="T310" s="26"/>
      <c r="U310" s="55"/>
      <c r="V310" s="22"/>
      <c r="W310" s="22"/>
      <c r="X310" s="22"/>
      <c r="Y310" s="22"/>
      <c r="Z310" s="22"/>
      <c r="AA310" s="22"/>
      <c r="AB310" s="22"/>
      <c r="AC310" s="22"/>
      <c r="AD310" s="22"/>
      <c r="AE310" s="22"/>
      <c r="AF310" s="22"/>
      <c r="AG310" s="22"/>
      <c r="AH310" s="22"/>
      <c r="AI310" s="22"/>
      <c r="AJ310" s="22"/>
    </row>
    <row r="311" spans="1:36" ht="14.5">
      <c r="A311" s="29"/>
      <c r="B311" s="55"/>
      <c r="C311" s="29"/>
      <c r="D311" s="112"/>
      <c r="E311" s="22"/>
      <c r="F311" s="22"/>
      <c r="G311" s="26"/>
      <c r="H311" s="26"/>
      <c r="I311" s="26"/>
      <c r="J311" s="26"/>
      <c r="K311" s="26"/>
      <c r="L311" s="26"/>
      <c r="M311" s="26"/>
      <c r="N311" s="37"/>
      <c r="O311" s="26"/>
      <c r="P311" s="299"/>
      <c r="Q311" s="26"/>
      <c r="R311" s="299"/>
      <c r="S311" s="22"/>
      <c r="T311" s="26"/>
      <c r="U311" s="55"/>
      <c r="V311" s="22"/>
      <c r="W311" s="22"/>
      <c r="X311" s="22"/>
      <c r="Y311" s="22"/>
      <c r="Z311" s="22"/>
      <c r="AA311" s="22"/>
      <c r="AB311" s="22"/>
      <c r="AC311" s="22"/>
      <c r="AD311" s="22"/>
      <c r="AE311" s="22"/>
      <c r="AF311" s="22"/>
      <c r="AG311" s="22"/>
      <c r="AH311" s="22"/>
      <c r="AI311" s="22"/>
      <c r="AJ311" s="22"/>
    </row>
    <row r="312" spans="1:36" ht="14.5">
      <c r="A312" s="29"/>
      <c r="B312" s="55"/>
      <c r="C312" s="29"/>
      <c r="D312" s="112"/>
      <c r="E312" s="22"/>
      <c r="F312" s="22"/>
      <c r="G312" s="26"/>
      <c r="H312" s="26"/>
      <c r="I312" s="26"/>
      <c r="J312" s="26"/>
      <c r="K312" s="26"/>
      <c r="L312" s="26"/>
      <c r="M312" s="26"/>
      <c r="N312" s="37"/>
      <c r="O312" s="26"/>
      <c r="P312" s="299"/>
      <c r="Q312" s="26"/>
      <c r="R312" s="299"/>
      <c r="S312" s="22"/>
      <c r="T312" s="26"/>
      <c r="U312" s="55"/>
      <c r="V312" s="22"/>
      <c r="W312" s="22"/>
      <c r="X312" s="22"/>
      <c r="Y312" s="22"/>
      <c r="Z312" s="22"/>
      <c r="AA312" s="22"/>
      <c r="AB312" s="22"/>
      <c r="AC312" s="22"/>
      <c r="AD312" s="22"/>
      <c r="AE312" s="22"/>
      <c r="AF312" s="22"/>
      <c r="AG312" s="22"/>
      <c r="AH312" s="22"/>
      <c r="AI312" s="22"/>
      <c r="AJ312" s="22"/>
    </row>
    <row r="313" spans="1:36" ht="14.5">
      <c r="A313" s="29"/>
      <c r="B313" s="55"/>
      <c r="C313" s="29"/>
      <c r="D313" s="112"/>
      <c r="E313" s="22"/>
      <c r="F313" s="22"/>
      <c r="G313" s="26"/>
      <c r="H313" s="26"/>
      <c r="I313" s="26"/>
      <c r="J313" s="26"/>
      <c r="K313" s="26"/>
      <c r="L313" s="26"/>
      <c r="M313" s="26"/>
      <c r="N313" s="37"/>
      <c r="O313" s="26"/>
      <c r="P313" s="299"/>
      <c r="Q313" s="26"/>
      <c r="R313" s="299"/>
      <c r="S313" s="22"/>
      <c r="T313" s="26"/>
      <c r="U313" s="55"/>
      <c r="V313" s="22"/>
      <c r="W313" s="22"/>
      <c r="X313" s="22"/>
      <c r="Y313" s="22"/>
      <c r="Z313" s="22"/>
      <c r="AA313" s="22"/>
      <c r="AB313" s="22"/>
      <c r="AC313" s="22"/>
      <c r="AD313" s="22"/>
      <c r="AE313" s="22"/>
      <c r="AF313" s="22"/>
      <c r="AG313" s="22"/>
      <c r="AH313" s="22"/>
      <c r="AI313" s="22"/>
      <c r="AJ313" s="22"/>
    </row>
    <row r="314" spans="1:36" ht="14.5">
      <c r="A314" s="29"/>
      <c r="B314" s="55"/>
      <c r="C314" s="29"/>
      <c r="D314" s="112"/>
      <c r="E314" s="22"/>
      <c r="F314" s="22"/>
      <c r="G314" s="26"/>
      <c r="H314" s="26"/>
      <c r="I314" s="26"/>
      <c r="J314" s="26"/>
      <c r="K314" s="26"/>
      <c r="L314" s="26"/>
      <c r="M314" s="26"/>
      <c r="N314" s="37"/>
      <c r="O314" s="26"/>
      <c r="P314" s="299"/>
      <c r="Q314" s="26"/>
      <c r="R314" s="299"/>
      <c r="S314" s="22"/>
      <c r="T314" s="26"/>
      <c r="U314" s="55"/>
      <c r="V314" s="22"/>
      <c r="W314" s="22"/>
      <c r="X314" s="22"/>
      <c r="Y314" s="22"/>
      <c r="Z314" s="22"/>
      <c r="AA314" s="22"/>
      <c r="AB314" s="22"/>
      <c r="AC314" s="22"/>
      <c r="AD314" s="22"/>
      <c r="AE314" s="22"/>
      <c r="AF314" s="22"/>
      <c r="AG314" s="22"/>
      <c r="AH314" s="22"/>
      <c r="AI314" s="22"/>
      <c r="AJ314" s="22"/>
    </row>
    <row r="315" spans="1:36" ht="14.5">
      <c r="A315" s="29"/>
      <c r="B315" s="55"/>
      <c r="C315" s="29"/>
      <c r="D315" s="112"/>
      <c r="E315" s="22"/>
      <c r="F315" s="22"/>
      <c r="G315" s="26"/>
      <c r="H315" s="26"/>
      <c r="I315" s="26"/>
      <c r="J315" s="26"/>
      <c r="K315" s="26"/>
      <c r="L315" s="26"/>
      <c r="M315" s="26"/>
      <c r="N315" s="37"/>
      <c r="O315" s="26"/>
      <c r="P315" s="299"/>
      <c r="Q315" s="26"/>
      <c r="R315" s="299"/>
      <c r="S315" s="22"/>
      <c r="T315" s="26"/>
      <c r="U315" s="55"/>
      <c r="V315" s="22"/>
      <c r="W315" s="22"/>
      <c r="X315" s="22"/>
      <c r="Y315" s="22"/>
      <c r="Z315" s="22"/>
      <c r="AA315" s="22"/>
      <c r="AB315" s="22"/>
      <c r="AC315" s="22"/>
      <c r="AD315" s="22"/>
      <c r="AE315" s="22"/>
      <c r="AF315" s="22"/>
      <c r="AG315" s="22"/>
      <c r="AH315" s="22"/>
      <c r="AI315" s="22"/>
      <c r="AJ315" s="22"/>
    </row>
    <row r="316" spans="1:36" ht="14.5">
      <c r="A316" s="29"/>
      <c r="B316" s="55"/>
      <c r="C316" s="29"/>
      <c r="D316" s="112"/>
      <c r="E316" s="22"/>
      <c r="F316" s="22"/>
      <c r="G316" s="26"/>
      <c r="H316" s="26"/>
      <c r="I316" s="26"/>
      <c r="J316" s="26"/>
      <c r="K316" s="26"/>
      <c r="L316" s="26"/>
      <c r="M316" s="26"/>
      <c r="N316" s="37"/>
      <c r="O316" s="26"/>
      <c r="P316" s="299"/>
      <c r="Q316" s="26"/>
      <c r="R316" s="299"/>
      <c r="S316" s="22"/>
      <c r="T316" s="26"/>
      <c r="U316" s="55"/>
      <c r="V316" s="22"/>
      <c r="W316" s="22"/>
      <c r="X316" s="22"/>
      <c r="Y316" s="22"/>
      <c r="Z316" s="22"/>
      <c r="AA316" s="22"/>
      <c r="AB316" s="22"/>
      <c r="AC316" s="22"/>
      <c r="AD316" s="22"/>
      <c r="AE316" s="22"/>
      <c r="AF316" s="22"/>
      <c r="AG316" s="22"/>
      <c r="AH316" s="22"/>
      <c r="AI316" s="22"/>
      <c r="AJ316" s="22"/>
    </row>
    <row r="317" spans="1:36" ht="14.5">
      <c r="A317" s="29"/>
      <c r="B317" s="55"/>
      <c r="C317" s="29"/>
      <c r="D317" s="112"/>
      <c r="E317" s="22"/>
      <c r="F317" s="22"/>
      <c r="G317" s="26"/>
      <c r="H317" s="26"/>
      <c r="I317" s="26"/>
      <c r="J317" s="26"/>
      <c r="K317" s="26"/>
      <c r="L317" s="26"/>
      <c r="M317" s="26"/>
      <c r="N317" s="37"/>
      <c r="O317" s="26"/>
      <c r="P317" s="299"/>
      <c r="Q317" s="26"/>
      <c r="R317" s="299"/>
      <c r="S317" s="22"/>
      <c r="T317" s="26"/>
      <c r="U317" s="55"/>
      <c r="V317" s="22"/>
      <c r="W317" s="22"/>
      <c r="X317" s="22"/>
      <c r="Y317" s="22"/>
      <c r="Z317" s="22"/>
      <c r="AA317" s="22"/>
      <c r="AB317" s="22"/>
      <c r="AC317" s="22"/>
      <c r="AD317" s="22"/>
      <c r="AE317" s="22"/>
      <c r="AF317" s="22"/>
      <c r="AG317" s="22"/>
      <c r="AH317" s="22"/>
      <c r="AI317" s="22"/>
      <c r="AJ317" s="22"/>
    </row>
    <row r="318" spans="1:36" ht="14.5">
      <c r="A318" s="29"/>
      <c r="B318" s="55"/>
      <c r="C318" s="29"/>
      <c r="D318" s="112"/>
      <c r="E318" s="22"/>
      <c r="F318" s="22"/>
      <c r="G318" s="26"/>
      <c r="H318" s="26"/>
      <c r="I318" s="26"/>
      <c r="J318" s="26"/>
      <c r="K318" s="26"/>
      <c r="L318" s="26"/>
      <c r="M318" s="26"/>
      <c r="N318" s="37"/>
      <c r="O318" s="26"/>
      <c r="P318" s="299"/>
      <c r="Q318" s="26"/>
      <c r="R318" s="299"/>
      <c r="S318" s="22"/>
      <c r="T318" s="26"/>
      <c r="U318" s="55"/>
      <c r="V318" s="22"/>
      <c r="W318" s="22"/>
      <c r="X318" s="22"/>
      <c r="Y318" s="22"/>
      <c r="Z318" s="22"/>
      <c r="AA318" s="22"/>
      <c r="AB318" s="22"/>
      <c r="AC318" s="22"/>
      <c r="AD318" s="22"/>
      <c r="AE318" s="22"/>
      <c r="AF318" s="22"/>
      <c r="AG318" s="22"/>
      <c r="AH318" s="22"/>
      <c r="AI318" s="22"/>
      <c r="AJ318" s="22"/>
    </row>
    <row r="319" spans="1:36" ht="14.5">
      <c r="A319" s="29"/>
      <c r="B319" s="55"/>
      <c r="C319" s="29"/>
      <c r="D319" s="112"/>
      <c r="E319" s="22"/>
      <c r="F319" s="22"/>
      <c r="G319" s="26"/>
      <c r="H319" s="26"/>
      <c r="I319" s="26"/>
      <c r="J319" s="26"/>
      <c r="K319" s="26"/>
      <c r="L319" s="26"/>
      <c r="M319" s="26"/>
      <c r="N319" s="37"/>
      <c r="O319" s="26"/>
      <c r="P319" s="299"/>
      <c r="Q319" s="26"/>
      <c r="R319" s="299"/>
      <c r="S319" s="22"/>
      <c r="T319" s="26"/>
      <c r="U319" s="55"/>
      <c r="V319" s="22"/>
      <c r="W319" s="22"/>
      <c r="X319" s="22"/>
      <c r="Y319" s="22"/>
      <c r="Z319" s="22"/>
      <c r="AA319" s="22"/>
      <c r="AB319" s="22"/>
      <c r="AC319" s="22"/>
      <c r="AD319" s="22"/>
      <c r="AE319" s="22"/>
      <c r="AF319" s="22"/>
      <c r="AG319" s="22"/>
      <c r="AH319" s="22"/>
      <c r="AI319" s="22"/>
      <c r="AJ319" s="22"/>
    </row>
    <row r="320" spans="1:36" ht="14.5">
      <c r="A320" s="29"/>
      <c r="B320" s="55"/>
      <c r="C320" s="29"/>
      <c r="D320" s="112"/>
      <c r="E320" s="22"/>
      <c r="F320" s="22"/>
      <c r="G320" s="26"/>
      <c r="H320" s="26"/>
      <c r="I320" s="26"/>
      <c r="J320" s="26"/>
      <c r="K320" s="26"/>
      <c r="L320" s="26"/>
      <c r="M320" s="26"/>
      <c r="N320" s="37"/>
      <c r="O320" s="26"/>
      <c r="P320" s="299"/>
      <c r="Q320" s="26"/>
      <c r="R320" s="299"/>
      <c r="S320" s="22"/>
      <c r="T320" s="26"/>
      <c r="U320" s="55"/>
      <c r="V320" s="22"/>
      <c r="W320" s="22"/>
      <c r="X320" s="22"/>
      <c r="Y320" s="22"/>
      <c r="Z320" s="22"/>
      <c r="AA320" s="22"/>
      <c r="AB320" s="22"/>
      <c r="AC320" s="22"/>
      <c r="AD320" s="22"/>
      <c r="AE320" s="22"/>
      <c r="AF320" s="22"/>
      <c r="AG320" s="22"/>
      <c r="AH320" s="22"/>
      <c r="AI320" s="22"/>
      <c r="AJ320" s="22"/>
    </row>
    <row r="321" spans="1:36" ht="14.5">
      <c r="A321" s="29"/>
      <c r="B321" s="55"/>
      <c r="C321" s="29"/>
      <c r="D321" s="112"/>
      <c r="E321" s="22"/>
      <c r="F321" s="22"/>
      <c r="G321" s="26"/>
      <c r="H321" s="26"/>
      <c r="I321" s="26"/>
      <c r="J321" s="26"/>
      <c r="K321" s="26"/>
      <c r="L321" s="26"/>
      <c r="M321" s="26"/>
      <c r="N321" s="37"/>
      <c r="O321" s="26"/>
      <c r="P321" s="299"/>
      <c r="Q321" s="26"/>
      <c r="R321" s="299"/>
      <c r="S321" s="22"/>
      <c r="T321" s="26"/>
      <c r="U321" s="55"/>
      <c r="V321" s="22"/>
      <c r="W321" s="22"/>
      <c r="X321" s="22"/>
      <c r="Y321" s="22"/>
      <c r="Z321" s="22"/>
      <c r="AA321" s="22"/>
      <c r="AB321" s="22"/>
      <c r="AC321" s="22"/>
      <c r="AD321" s="22"/>
      <c r="AE321" s="22"/>
      <c r="AF321" s="22"/>
      <c r="AG321" s="22"/>
      <c r="AH321" s="22"/>
      <c r="AI321" s="22"/>
      <c r="AJ321" s="22"/>
    </row>
    <row r="322" spans="1:36" ht="14.5">
      <c r="A322" s="29"/>
      <c r="B322" s="55"/>
      <c r="C322" s="29"/>
      <c r="D322" s="112"/>
      <c r="E322" s="22"/>
      <c r="F322" s="22"/>
      <c r="G322" s="26"/>
      <c r="H322" s="26"/>
      <c r="I322" s="26"/>
      <c r="J322" s="26"/>
      <c r="K322" s="26"/>
      <c r="L322" s="26"/>
      <c r="M322" s="26"/>
      <c r="N322" s="37"/>
      <c r="O322" s="26"/>
      <c r="P322" s="299"/>
      <c r="Q322" s="26"/>
      <c r="R322" s="299"/>
      <c r="S322" s="22"/>
      <c r="T322" s="26"/>
      <c r="U322" s="55"/>
      <c r="V322" s="22"/>
      <c r="W322" s="22"/>
      <c r="X322" s="22"/>
      <c r="Y322" s="22"/>
      <c r="Z322" s="22"/>
      <c r="AA322" s="22"/>
      <c r="AB322" s="22"/>
      <c r="AC322" s="22"/>
      <c r="AD322" s="22"/>
      <c r="AE322" s="22"/>
      <c r="AF322" s="22"/>
      <c r="AG322" s="22"/>
      <c r="AH322" s="22"/>
      <c r="AI322" s="22"/>
      <c r="AJ322" s="22"/>
    </row>
    <row r="323" spans="1:36" ht="14.5">
      <c r="A323" s="29"/>
      <c r="B323" s="55"/>
      <c r="C323" s="29"/>
      <c r="D323" s="112"/>
      <c r="E323" s="22"/>
      <c r="F323" s="22"/>
      <c r="G323" s="26"/>
      <c r="H323" s="26"/>
      <c r="I323" s="26"/>
      <c r="J323" s="26"/>
      <c r="K323" s="26"/>
      <c r="L323" s="26"/>
      <c r="M323" s="26"/>
      <c r="N323" s="37"/>
      <c r="O323" s="26"/>
      <c r="P323" s="299"/>
      <c r="Q323" s="26"/>
      <c r="R323" s="299"/>
      <c r="S323" s="22"/>
      <c r="T323" s="26"/>
      <c r="U323" s="55"/>
      <c r="V323" s="22"/>
      <c r="W323" s="22"/>
      <c r="X323" s="22"/>
      <c r="Y323" s="22"/>
      <c r="Z323" s="22"/>
      <c r="AA323" s="22"/>
      <c r="AB323" s="22"/>
      <c r="AC323" s="22"/>
      <c r="AD323" s="22"/>
      <c r="AE323" s="22"/>
      <c r="AF323" s="22"/>
      <c r="AG323" s="22"/>
      <c r="AH323" s="22"/>
      <c r="AI323" s="22"/>
      <c r="AJ323" s="22"/>
    </row>
    <row r="324" spans="1:36" ht="14.5">
      <c r="A324" s="29"/>
      <c r="B324" s="55"/>
      <c r="C324" s="29"/>
      <c r="D324" s="112"/>
      <c r="E324" s="22"/>
      <c r="F324" s="22"/>
      <c r="G324" s="26"/>
      <c r="H324" s="26"/>
      <c r="I324" s="26"/>
      <c r="J324" s="26"/>
      <c r="K324" s="26"/>
      <c r="L324" s="26"/>
      <c r="M324" s="26"/>
      <c r="N324" s="37"/>
      <c r="O324" s="26"/>
      <c r="P324" s="299"/>
      <c r="Q324" s="26"/>
      <c r="R324" s="299"/>
      <c r="S324" s="22"/>
      <c r="T324" s="26"/>
      <c r="U324" s="55"/>
      <c r="V324" s="22"/>
      <c r="W324" s="22"/>
      <c r="X324" s="22"/>
      <c r="Y324" s="22"/>
      <c r="Z324" s="22"/>
      <c r="AA324" s="22"/>
      <c r="AB324" s="22"/>
      <c r="AC324" s="22"/>
      <c r="AD324" s="22"/>
      <c r="AE324" s="22"/>
      <c r="AF324" s="22"/>
      <c r="AG324" s="22"/>
      <c r="AH324" s="22"/>
      <c r="AI324" s="22"/>
      <c r="AJ324" s="22"/>
    </row>
    <row r="325" spans="1:36" ht="14.5">
      <c r="A325" s="29"/>
      <c r="B325" s="55"/>
      <c r="C325" s="29"/>
      <c r="D325" s="112"/>
      <c r="E325" s="22"/>
      <c r="F325" s="22"/>
      <c r="G325" s="26"/>
      <c r="H325" s="26"/>
      <c r="I325" s="26"/>
      <c r="J325" s="26"/>
      <c r="K325" s="26"/>
      <c r="L325" s="26"/>
      <c r="M325" s="26"/>
      <c r="N325" s="37"/>
      <c r="O325" s="26"/>
      <c r="P325" s="299"/>
      <c r="Q325" s="26"/>
      <c r="R325" s="299"/>
      <c r="S325" s="22"/>
      <c r="T325" s="26"/>
      <c r="U325" s="55"/>
      <c r="V325" s="22"/>
      <c r="W325" s="22"/>
      <c r="X325" s="22"/>
      <c r="Y325" s="22"/>
      <c r="Z325" s="22"/>
      <c r="AA325" s="22"/>
      <c r="AB325" s="22"/>
      <c r="AC325" s="22"/>
      <c r="AD325" s="22"/>
      <c r="AE325" s="22"/>
      <c r="AF325" s="22"/>
      <c r="AG325" s="22"/>
      <c r="AH325" s="22"/>
      <c r="AI325" s="22"/>
      <c r="AJ325" s="22"/>
    </row>
    <row r="326" spans="1:36" ht="14.5">
      <c r="A326" s="29"/>
      <c r="B326" s="55"/>
      <c r="C326" s="29"/>
      <c r="D326" s="112"/>
      <c r="E326" s="22"/>
      <c r="F326" s="22"/>
      <c r="G326" s="26"/>
      <c r="H326" s="26"/>
      <c r="I326" s="26"/>
      <c r="J326" s="26"/>
      <c r="K326" s="26"/>
      <c r="L326" s="26"/>
      <c r="M326" s="26"/>
      <c r="N326" s="37"/>
      <c r="O326" s="26"/>
      <c r="P326" s="299"/>
      <c r="Q326" s="26"/>
      <c r="R326" s="299"/>
      <c r="S326" s="22"/>
      <c r="T326" s="26"/>
      <c r="U326" s="55"/>
      <c r="V326" s="22"/>
      <c r="W326" s="22"/>
      <c r="X326" s="22"/>
      <c r="Y326" s="22"/>
      <c r="Z326" s="22"/>
      <c r="AA326" s="22"/>
      <c r="AB326" s="22"/>
      <c r="AC326" s="22"/>
      <c r="AD326" s="22"/>
      <c r="AE326" s="22"/>
      <c r="AF326" s="22"/>
      <c r="AG326" s="22"/>
      <c r="AH326" s="22"/>
      <c r="AI326" s="22"/>
      <c r="AJ326" s="22"/>
    </row>
    <row r="327" spans="1:36" ht="14.5">
      <c r="A327" s="29"/>
      <c r="B327" s="55"/>
      <c r="C327" s="29"/>
      <c r="D327" s="112"/>
      <c r="E327" s="22"/>
      <c r="F327" s="22"/>
      <c r="G327" s="26"/>
      <c r="H327" s="26"/>
      <c r="I327" s="26"/>
      <c r="J327" s="26"/>
      <c r="K327" s="26"/>
      <c r="L327" s="26"/>
      <c r="M327" s="26"/>
      <c r="N327" s="37"/>
      <c r="O327" s="26"/>
      <c r="P327" s="299"/>
      <c r="Q327" s="26"/>
      <c r="R327" s="299"/>
      <c r="S327" s="22"/>
      <c r="T327" s="26"/>
      <c r="U327" s="55"/>
      <c r="V327" s="22"/>
      <c r="W327" s="22"/>
      <c r="X327" s="22"/>
      <c r="Y327" s="22"/>
      <c r="Z327" s="22"/>
      <c r="AA327" s="22"/>
      <c r="AB327" s="22"/>
      <c r="AC327" s="22"/>
      <c r="AD327" s="22"/>
      <c r="AE327" s="22"/>
      <c r="AF327" s="22"/>
      <c r="AG327" s="22"/>
      <c r="AH327" s="22"/>
      <c r="AI327" s="22"/>
      <c r="AJ327" s="22"/>
    </row>
    <row r="328" spans="1:36" ht="14.5">
      <c r="A328" s="29"/>
      <c r="B328" s="55"/>
      <c r="C328" s="29"/>
      <c r="D328" s="112"/>
      <c r="E328" s="22"/>
      <c r="F328" s="22"/>
      <c r="G328" s="26"/>
      <c r="H328" s="26"/>
      <c r="I328" s="26"/>
      <c r="J328" s="26"/>
      <c r="K328" s="26"/>
      <c r="L328" s="26"/>
      <c r="M328" s="26"/>
      <c r="N328" s="37"/>
      <c r="O328" s="26"/>
      <c r="P328" s="299"/>
      <c r="Q328" s="26"/>
      <c r="R328" s="299"/>
      <c r="S328" s="22"/>
      <c r="T328" s="26"/>
      <c r="U328" s="55"/>
      <c r="V328" s="22"/>
      <c r="W328" s="22"/>
      <c r="X328" s="22"/>
      <c r="Y328" s="22"/>
      <c r="Z328" s="22"/>
      <c r="AA328" s="22"/>
      <c r="AB328" s="22"/>
      <c r="AC328" s="22"/>
      <c r="AD328" s="22"/>
      <c r="AE328" s="22"/>
      <c r="AF328" s="22"/>
      <c r="AG328" s="22"/>
      <c r="AH328" s="22"/>
      <c r="AI328" s="22"/>
      <c r="AJ328" s="22"/>
    </row>
    <row r="329" spans="1:36" ht="14.5">
      <c r="A329" s="29"/>
      <c r="B329" s="55"/>
      <c r="C329" s="29"/>
      <c r="D329" s="112"/>
      <c r="E329" s="22"/>
      <c r="F329" s="22"/>
      <c r="G329" s="26"/>
      <c r="H329" s="26"/>
      <c r="I329" s="26"/>
      <c r="J329" s="26"/>
      <c r="K329" s="26"/>
      <c r="L329" s="26"/>
      <c r="M329" s="26"/>
      <c r="N329" s="37"/>
      <c r="O329" s="26"/>
      <c r="P329" s="299"/>
      <c r="Q329" s="26"/>
      <c r="R329" s="299"/>
      <c r="S329" s="22"/>
      <c r="T329" s="26"/>
      <c r="U329" s="55"/>
      <c r="V329" s="22"/>
      <c r="W329" s="22"/>
      <c r="X329" s="22"/>
      <c r="Y329" s="22"/>
      <c r="Z329" s="22"/>
      <c r="AA329" s="22"/>
      <c r="AB329" s="22"/>
      <c r="AC329" s="22"/>
      <c r="AD329" s="22"/>
      <c r="AE329" s="22"/>
      <c r="AF329" s="22"/>
      <c r="AG329" s="22"/>
      <c r="AH329" s="22"/>
      <c r="AI329" s="22"/>
      <c r="AJ329" s="22"/>
    </row>
    <row r="330" spans="1:36" ht="14.5">
      <c r="A330" s="29"/>
      <c r="B330" s="55"/>
      <c r="C330" s="29"/>
      <c r="D330" s="112"/>
      <c r="E330" s="22"/>
      <c r="F330" s="22"/>
      <c r="G330" s="26"/>
      <c r="H330" s="26"/>
      <c r="I330" s="26"/>
      <c r="J330" s="26"/>
      <c r="K330" s="26"/>
      <c r="L330" s="26"/>
      <c r="M330" s="26"/>
      <c r="N330" s="37"/>
      <c r="O330" s="26"/>
      <c r="P330" s="299"/>
      <c r="Q330" s="26"/>
      <c r="R330" s="299"/>
      <c r="S330" s="22"/>
      <c r="T330" s="26"/>
      <c r="U330" s="55"/>
      <c r="V330" s="22"/>
      <c r="W330" s="22"/>
      <c r="X330" s="22"/>
      <c r="Y330" s="22"/>
      <c r="Z330" s="22"/>
      <c r="AA330" s="22"/>
      <c r="AB330" s="22"/>
      <c r="AC330" s="22"/>
      <c r="AD330" s="22"/>
      <c r="AE330" s="22"/>
      <c r="AF330" s="22"/>
      <c r="AG330" s="22"/>
      <c r="AH330" s="22"/>
      <c r="AI330" s="22"/>
      <c r="AJ330" s="22"/>
    </row>
    <row r="331" spans="1:36" ht="14.5">
      <c r="A331" s="29"/>
      <c r="B331" s="55"/>
      <c r="C331" s="29"/>
      <c r="D331" s="112"/>
      <c r="E331" s="22"/>
      <c r="F331" s="22"/>
      <c r="G331" s="26"/>
      <c r="H331" s="26"/>
      <c r="I331" s="26"/>
      <c r="J331" s="26"/>
      <c r="K331" s="26"/>
      <c r="L331" s="26"/>
      <c r="M331" s="26"/>
      <c r="N331" s="37"/>
      <c r="O331" s="26"/>
      <c r="P331" s="299"/>
      <c r="Q331" s="26"/>
      <c r="R331" s="299"/>
      <c r="S331" s="22"/>
      <c r="T331" s="26"/>
      <c r="U331" s="55"/>
      <c r="V331" s="22"/>
      <c r="W331" s="22"/>
      <c r="X331" s="22"/>
      <c r="Y331" s="22"/>
      <c r="Z331" s="22"/>
      <c r="AA331" s="22"/>
      <c r="AB331" s="22"/>
      <c r="AC331" s="22"/>
      <c r="AD331" s="22"/>
      <c r="AE331" s="22"/>
      <c r="AF331" s="22"/>
      <c r="AG331" s="22"/>
      <c r="AH331" s="22"/>
      <c r="AI331" s="22"/>
      <c r="AJ331" s="22"/>
    </row>
    <row r="332" spans="1:36" ht="14.5">
      <c r="A332" s="29"/>
      <c r="B332" s="55"/>
      <c r="C332" s="29"/>
      <c r="D332" s="112"/>
      <c r="E332" s="22"/>
      <c r="F332" s="22"/>
      <c r="G332" s="26"/>
      <c r="H332" s="26"/>
      <c r="I332" s="26"/>
      <c r="J332" s="26"/>
      <c r="K332" s="26"/>
      <c r="L332" s="26"/>
      <c r="M332" s="26"/>
      <c r="N332" s="37"/>
      <c r="O332" s="26"/>
      <c r="P332" s="299"/>
      <c r="Q332" s="26"/>
      <c r="R332" s="299"/>
      <c r="S332" s="22"/>
      <c r="T332" s="26"/>
      <c r="U332" s="55"/>
      <c r="V332" s="22"/>
      <c r="W332" s="22"/>
      <c r="X332" s="22"/>
      <c r="Y332" s="22"/>
      <c r="Z332" s="22"/>
      <c r="AA332" s="22"/>
      <c r="AB332" s="22"/>
      <c r="AC332" s="22"/>
      <c r="AD332" s="22"/>
      <c r="AE332" s="22"/>
      <c r="AF332" s="22"/>
      <c r="AG332" s="22"/>
      <c r="AH332" s="22"/>
      <c r="AI332" s="22"/>
      <c r="AJ332" s="22"/>
    </row>
    <row r="333" spans="1:36" ht="14.5">
      <c r="A333" s="29"/>
      <c r="B333" s="55"/>
      <c r="C333" s="29"/>
      <c r="D333" s="112"/>
      <c r="E333" s="22"/>
      <c r="F333" s="22"/>
      <c r="G333" s="26"/>
      <c r="H333" s="26"/>
      <c r="I333" s="26"/>
      <c r="J333" s="26"/>
      <c r="K333" s="26"/>
      <c r="L333" s="26"/>
      <c r="M333" s="26"/>
      <c r="N333" s="37"/>
      <c r="O333" s="26"/>
      <c r="P333" s="299"/>
      <c r="Q333" s="26"/>
      <c r="R333" s="299"/>
      <c r="S333" s="22"/>
      <c r="T333" s="26"/>
      <c r="U333" s="55"/>
      <c r="V333" s="22"/>
      <c r="W333" s="22"/>
      <c r="X333" s="22"/>
      <c r="Y333" s="22"/>
      <c r="Z333" s="22"/>
      <c r="AA333" s="22"/>
      <c r="AB333" s="22"/>
      <c r="AC333" s="22"/>
      <c r="AD333" s="22"/>
      <c r="AE333" s="22"/>
      <c r="AF333" s="22"/>
      <c r="AG333" s="22"/>
      <c r="AH333" s="22"/>
      <c r="AI333" s="22"/>
      <c r="AJ333" s="22"/>
    </row>
    <row r="334" spans="1:36" ht="14.5">
      <c r="A334" s="29"/>
      <c r="B334" s="55"/>
      <c r="C334" s="29"/>
      <c r="D334" s="112"/>
      <c r="E334" s="22"/>
      <c r="F334" s="22"/>
      <c r="G334" s="26"/>
      <c r="H334" s="26"/>
      <c r="I334" s="26"/>
      <c r="J334" s="26"/>
      <c r="K334" s="26"/>
      <c r="L334" s="26"/>
      <c r="M334" s="26"/>
      <c r="N334" s="37"/>
      <c r="O334" s="26"/>
      <c r="P334" s="299"/>
      <c r="Q334" s="26"/>
      <c r="R334" s="299"/>
      <c r="S334" s="22"/>
      <c r="T334" s="26"/>
      <c r="U334" s="55"/>
      <c r="V334" s="22"/>
      <c r="W334" s="22"/>
      <c r="X334" s="22"/>
      <c r="Y334" s="22"/>
      <c r="Z334" s="22"/>
      <c r="AA334" s="22"/>
      <c r="AB334" s="22"/>
      <c r="AC334" s="22"/>
      <c r="AD334" s="22"/>
      <c r="AE334" s="22"/>
      <c r="AF334" s="22"/>
      <c r="AG334" s="22"/>
      <c r="AH334" s="22"/>
      <c r="AI334" s="22"/>
      <c r="AJ334" s="22"/>
    </row>
    <row r="335" spans="1:36" ht="14.5">
      <c r="A335" s="29"/>
      <c r="B335" s="55"/>
      <c r="C335" s="29"/>
      <c r="D335" s="112"/>
      <c r="E335" s="22"/>
      <c r="F335" s="22"/>
      <c r="G335" s="26"/>
      <c r="H335" s="26"/>
      <c r="I335" s="26"/>
      <c r="J335" s="26"/>
      <c r="K335" s="26"/>
      <c r="L335" s="26"/>
      <c r="M335" s="26"/>
      <c r="N335" s="37"/>
      <c r="O335" s="26"/>
      <c r="P335" s="299"/>
      <c r="Q335" s="26"/>
      <c r="R335" s="299"/>
      <c r="S335" s="22"/>
      <c r="T335" s="26"/>
      <c r="U335" s="55"/>
      <c r="V335" s="22"/>
      <c r="W335" s="22"/>
      <c r="X335" s="22"/>
      <c r="Y335" s="22"/>
      <c r="Z335" s="22"/>
      <c r="AA335" s="22"/>
      <c r="AB335" s="22"/>
      <c r="AC335" s="22"/>
      <c r="AD335" s="22"/>
      <c r="AE335" s="22"/>
      <c r="AF335" s="22"/>
      <c r="AG335" s="22"/>
      <c r="AH335" s="22"/>
      <c r="AI335" s="22"/>
      <c r="AJ335" s="22"/>
    </row>
    <row r="336" spans="1:36" ht="14.5">
      <c r="A336" s="29"/>
      <c r="B336" s="55"/>
      <c r="C336" s="29"/>
      <c r="D336" s="112"/>
      <c r="E336" s="22"/>
      <c r="F336" s="22"/>
      <c r="G336" s="26"/>
      <c r="H336" s="26"/>
      <c r="I336" s="26"/>
      <c r="J336" s="26"/>
      <c r="K336" s="26"/>
      <c r="L336" s="26"/>
      <c r="M336" s="26"/>
      <c r="N336" s="37"/>
      <c r="O336" s="26"/>
      <c r="P336" s="299"/>
      <c r="Q336" s="26"/>
      <c r="R336" s="299"/>
      <c r="S336" s="22"/>
      <c r="T336" s="26"/>
      <c r="U336" s="55"/>
      <c r="V336" s="22"/>
      <c r="W336" s="22"/>
      <c r="X336" s="22"/>
      <c r="Y336" s="22"/>
      <c r="Z336" s="22"/>
      <c r="AA336" s="22"/>
      <c r="AB336" s="22"/>
      <c r="AC336" s="22"/>
      <c r="AD336" s="22"/>
      <c r="AE336" s="22"/>
      <c r="AF336" s="22"/>
      <c r="AG336" s="22"/>
      <c r="AH336" s="22"/>
      <c r="AI336" s="22"/>
      <c r="AJ336" s="22"/>
    </row>
    <row r="337" spans="1:36" ht="14.5">
      <c r="A337" s="29"/>
      <c r="B337" s="55"/>
      <c r="C337" s="29"/>
      <c r="D337" s="112"/>
      <c r="E337" s="22"/>
      <c r="F337" s="22"/>
      <c r="G337" s="26"/>
      <c r="H337" s="26"/>
      <c r="I337" s="26"/>
      <c r="J337" s="26"/>
      <c r="K337" s="26"/>
      <c r="L337" s="26"/>
      <c r="M337" s="26"/>
      <c r="N337" s="37"/>
      <c r="O337" s="26"/>
      <c r="P337" s="299"/>
      <c r="Q337" s="26"/>
      <c r="R337" s="299"/>
      <c r="S337" s="22"/>
      <c r="T337" s="26"/>
      <c r="U337" s="55"/>
      <c r="V337" s="22"/>
      <c r="W337" s="22"/>
      <c r="X337" s="22"/>
      <c r="Y337" s="22"/>
      <c r="Z337" s="22"/>
      <c r="AA337" s="22"/>
      <c r="AB337" s="22"/>
      <c r="AC337" s="22"/>
      <c r="AD337" s="22"/>
      <c r="AE337" s="22"/>
      <c r="AF337" s="22"/>
      <c r="AG337" s="22"/>
      <c r="AH337" s="22"/>
      <c r="AI337" s="22"/>
      <c r="AJ337" s="22"/>
    </row>
    <row r="338" spans="1:36" ht="14.5">
      <c r="A338" s="29"/>
      <c r="B338" s="55"/>
      <c r="C338" s="29"/>
      <c r="D338" s="112"/>
      <c r="E338" s="22"/>
      <c r="F338" s="22"/>
      <c r="G338" s="26"/>
      <c r="H338" s="26"/>
      <c r="I338" s="26"/>
      <c r="J338" s="26"/>
      <c r="K338" s="26"/>
      <c r="L338" s="26"/>
      <c r="M338" s="26"/>
      <c r="N338" s="37"/>
      <c r="O338" s="26"/>
      <c r="P338" s="299"/>
      <c r="Q338" s="26"/>
      <c r="R338" s="299"/>
      <c r="S338" s="22"/>
      <c r="T338" s="26"/>
      <c r="U338" s="55"/>
      <c r="V338" s="22"/>
      <c r="W338" s="22"/>
      <c r="X338" s="22"/>
      <c r="Y338" s="22"/>
      <c r="Z338" s="22"/>
      <c r="AA338" s="22"/>
      <c r="AB338" s="22"/>
      <c r="AC338" s="22"/>
      <c r="AD338" s="22"/>
      <c r="AE338" s="22"/>
      <c r="AF338" s="22"/>
      <c r="AG338" s="22"/>
      <c r="AH338" s="22"/>
      <c r="AI338" s="22"/>
      <c r="AJ338" s="22"/>
    </row>
    <row r="339" spans="1:36" ht="14.5">
      <c r="A339" s="29"/>
      <c r="B339" s="55"/>
      <c r="C339" s="29"/>
      <c r="D339" s="112"/>
      <c r="E339" s="22"/>
      <c r="F339" s="22"/>
      <c r="G339" s="26"/>
      <c r="H339" s="26"/>
      <c r="I339" s="26"/>
      <c r="J339" s="26"/>
      <c r="K339" s="26"/>
      <c r="L339" s="26"/>
      <c r="M339" s="26"/>
      <c r="N339" s="37"/>
      <c r="O339" s="26"/>
      <c r="P339" s="299"/>
      <c r="Q339" s="26"/>
      <c r="R339" s="299"/>
      <c r="S339" s="22"/>
      <c r="T339" s="26"/>
      <c r="U339" s="55"/>
      <c r="V339" s="22"/>
      <c r="W339" s="22"/>
      <c r="X339" s="22"/>
      <c r="Y339" s="22"/>
      <c r="Z339" s="22"/>
      <c r="AA339" s="22"/>
      <c r="AB339" s="22"/>
      <c r="AC339" s="22"/>
      <c r="AD339" s="22"/>
      <c r="AE339" s="22"/>
      <c r="AF339" s="22"/>
      <c r="AG339" s="22"/>
      <c r="AH339" s="22"/>
      <c r="AI339" s="22"/>
      <c r="AJ339" s="22"/>
    </row>
    <row r="340" spans="1:36" ht="14.5">
      <c r="A340" s="29"/>
      <c r="B340" s="55"/>
      <c r="C340" s="29"/>
      <c r="D340" s="112"/>
      <c r="E340" s="22"/>
      <c r="F340" s="22"/>
      <c r="G340" s="26"/>
      <c r="H340" s="26"/>
      <c r="I340" s="26"/>
      <c r="J340" s="26"/>
      <c r="K340" s="26"/>
      <c r="L340" s="26"/>
      <c r="M340" s="26"/>
      <c r="N340" s="37"/>
      <c r="O340" s="26"/>
      <c r="P340" s="299"/>
      <c r="Q340" s="26"/>
      <c r="R340" s="299"/>
      <c r="S340" s="22"/>
      <c r="T340" s="26"/>
      <c r="U340" s="55"/>
      <c r="V340" s="22"/>
      <c r="W340" s="22"/>
      <c r="X340" s="22"/>
      <c r="Y340" s="22"/>
      <c r="Z340" s="22"/>
      <c r="AA340" s="22"/>
      <c r="AB340" s="22"/>
      <c r="AC340" s="22"/>
      <c r="AD340" s="22"/>
      <c r="AE340" s="22"/>
      <c r="AF340" s="22"/>
      <c r="AG340" s="22"/>
      <c r="AH340" s="22"/>
      <c r="AI340" s="22"/>
      <c r="AJ340" s="22"/>
    </row>
    <row r="341" spans="1:36" ht="14.5">
      <c r="A341" s="29"/>
      <c r="B341" s="55"/>
      <c r="C341" s="29"/>
      <c r="D341" s="112"/>
      <c r="E341" s="22"/>
      <c r="F341" s="22"/>
      <c r="G341" s="26"/>
      <c r="H341" s="26"/>
      <c r="I341" s="26"/>
      <c r="J341" s="26"/>
      <c r="K341" s="26"/>
      <c r="L341" s="26"/>
      <c r="M341" s="26"/>
      <c r="N341" s="37"/>
      <c r="O341" s="26"/>
      <c r="P341" s="299"/>
      <c r="Q341" s="26"/>
      <c r="R341" s="299"/>
      <c r="S341" s="22"/>
      <c r="T341" s="26"/>
      <c r="U341" s="55"/>
      <c r="V341" s="22"/>
      <c r="W341" s="22"/>
      <c r="X341" s="22"/>
      <c r="Y341" s="22"/>
      <c r="Z341" s="22"/>
      <c r="AA341" s="22"/>
      <c r="AB341" s="22"/>
      <c r="AC341" s="22"/>
      <c r="AD341" s="22"/>
      <c r="AE341" s="22"/>
      <c r="AF341" s="22"/>
      <c r="AG341" s="22"/>
      <c r="AH341" s="22"/>
      <c r="AI341" s="22"/>
      <c r="AJ341" s="22"/>
    </row>
    <row r="342" spans="1:36" ht="14.5">
      <c r="A342" s="29"/>
      <c r="B342" s="55"/>
      <c r="C342" s="29"/>
      <c r="D342" s="112"/>
      <c r="E342" s="22"/>
      <c r="F342" s="22"/>
      <c r="G342" s="26"/>
      <c r="H342" s="26"/>
      <c r="I342" s="26"/>
      <c r="J342" s="26"/>
      <c r="K342" s="26"/>
      <c r="L342" s="26"/>
      <c r="M342" s="26"/>
      <c r="N342" s="37"/>
      <c r="O342" s="26"/>
      <c r="P342" s="299"/>
      <c r="Q342" s="26"/>
      <c r="R342" s="299"/>
      <c r="S342" s="22"/>
      <c r="T342" s="26"/>
      <c r="U342" s="55"/>
      <c r="V342" s="22"/>
      <c r="W342" s="22"/>
      <c r="X342" s="22"/>
      <c r="Y342" s="22"/>
      <c r="Z342" s="22"/>
      <c r="AA342" s="22"/>
      <c r="AB342" s="22"/>
      <c r="AC342" s="22"/>
      <c r="AD342" s="22"/>
      <c r="AE342" s="22"/>
      <c r="AF342" s="22"/>
      <c r="AG342" s="22"/>
      <c r="AH342" s="22"/>
      <c r="AI342" s="22"/>
      <c r="AJ342" s="22"/>
    </row>
    <row r="343" spans="1:36" ht="14.5">
      <c r="A343" s="29"/>
      <c r="B343" s="55"/>
      <c r="C343" s="29"/>
      <c r="D343" s="112"/>
      <c r="E343" s="22"/>
      <c r="F343" s="22"/>
      <c r="G343" s="26"/>
      <c r="H343" s="26"/>
      <c r="I343" s="26"/>
      <c r="J343" s="26"/>
      <c r="K343" s="26"/>
      <c r="L343" s="26"/>
      <c r="M343" s="26"/>
      <c r="N343" s="37"/>
      <c r="O343" s="26"/>
      <c r="P343" s="299"/>
      <c r="Q343" s="26"/>
      <c r="R343" s="299"/>
      <c r="S343" s="22"/>
      <c r="T343" s="26"/>
      <c r="U343" s="55"/>
      <c r="V343" s="22"/>
      <c r="W343" s="22"/>
      <c r="X343" s="22"/>
      <c r="Y343" s="22"/>
      <c r="Z343" s="22"/>
      <c r="AA343" s="22"/>
      <c r="AB343" s="22"/>
      <c r="AC343" s="22"/>
      <c r="AD343" s="22"/>
      <c r="AE343" s="22"/>
      <c r="AF343" s="22"/>
      <c r="AG343" s="22"/>
      <c r="AH343" s="22"/>
      <c r="AI343" s="22"/>
      <c r="AJ343" s="22"/>
    </row>
    <row r="344" spans="1:36" ht="14.5">
      <c r="A344" s="29"/>
      <c r="B344" s="55"/>
      <c r="C344" s="29"/>
      <c r="D344" s="112"/>
      <c r="E344" s="22"/>
      <c r="F344" s="22"/>
      <c r="G344" s="26"/>
      <c r="H344" s="26"/>
      <c r="I344" s="26"/>
      <c r="J344" s="26"/>
      <c r="K344" s="26"/>
      <c r="L344" s="26"/>
      <c r="M344" s="26"/>
      <c r="N344" s="37"/>
      <c r="O344" s="26"/>
      <c r="P344" s="299"/>
      <c r="Q344" s="26"/>
      <c r="R344" s="299"/>
      <c r="S344" s="22"/>
      <c r="T344" s="26"/>
      <c r="U344" s="55"/>
      <c r="V344" s="22"/>
      <c r="W344" s="22"/>
      <c r="X344" s="22"/>
      <c r="Y344" s="22"/>
      <c r="Z344" s="22"/>
      <c r="AA344" s="22"/>
      <c r="AB344" s="22"/>
      <c r="AC344" s="22"/>
      <c r="AD344" s="22"/>
      <c r="AE344" s="22"/>
      <c r="AF344" s="22"/>
      <c r="AG344" s="22"/>
      <c r="AH344" s="22"/>
      <c r="AI344" s="22"/>
      <c r="AJ344" s="22"/>
    </row>
    <row r="345" spans="1:36" ht="14.5">
      <c r="A345" s="29"/>
      <c r="B345" s="55"/>
      <c r="C345" s="29"/>
      <c r="D345" s="112"/>
      <c r="E345" s="22"/>
      <c r="F345" s="22"/>
      <c r="G345" s="26"/>
      <c r="H345" s="26"/>
      <c r="I345" s="26"/>
      <c r="J345" s="26"/>
      <c r="K345" s="26"/>
      <c r="L345" s="26"/>
      <c r="M345" s="26"/>
      <c r="N345" s="37"/>
      <c r="O345" s="26"/>
      <c r="P345" s="299"/>
      <c r="Q345" s="26"/>
      <c r="R345" s="299"/>
      <c r="S345" s="22"/>
      <c r="T345" s="26"/>
      <c r="U345" s="55"/>
      <c r="V345" s="22"/>
      <c r="W345" s="22"/>
      <c r="X345" s="22"/>
      <c r="Y345" s="22"/>
      <c r="Z345" s="22"/>
      <c r="AA345" s="22"/>
      <c r="AB345" s="22"/>
      <c r="AC345" s="22"/>
      <c r="AD345" s="22"/>
      <c r="AE345" s="22"/>
      <c r="AF345" s="22"/>
      <c r="AG345" s="22"/>
      <c r="AH345" s="22"/>
      <c r="AI345" s="22"/>
      <c r="AJ345" s="22"/>
    </row>
    <row r="346" spans="1:36" ht="14.5">
      <c r="A346" s="29"/>
      <c r="B346" s="55"/>
      <c r="C346" s="29"/>
      <c r="D346" s="112"/>
      <c r="E346" s="22"/>
      <c r="F346" s="22"/>
      <c r="G346" s="26"/>
      <c r="H346" s="26"/>
      <c r="I346" s="26"/>
      <c r="J346" s="26"/>
      <c r="K346" s="26"/>
      <c r="L346" s="26"/>
      <c r="M346" s="26"/>
      <c r="N346" s="37"/>
      <c r="O346" s="26"/>
      <c r="P346" s="299"/>
      <c r="Q346" s="26"/>
      <c r="R346" s="299"/>
      <c r="S346" s="22"/>
      <c r="T346" s="26"/>
      <c r="U346" s="55"/>
      <c r="V346" s="22"/>
      <c r="W346" s="22"/>
      <c r="X346" s="22"/>
      <c r="Y346" s="22"/>
      <c r="Z346" s="22"/>
      <c r="AA346" s="22"/>
      <c r="AB346" s="22"/>
      <c r="AC346" s="22"/>
      <c r="AD346" s="22"/>
      <c r="AE346" s="22"/>
      <c r="AF346" s="22"/>
      <c r="AG346" s="22"/>
      <c r="AH346" s="22"/>
      <c r="AI346" s="22"/>
      <c r="AJ346" s="22"/>
    </row>
    <row r="347" spans="1:36" ht="14.5">
      <c r="A347" s="29"/>
      <c r="B347" s="55"/>
      <c r="C347" s="29"/>
      <c r="D347" s="112"/>
      <c r="E347" s="22"/>
      <c r="F347" s="22"/>
      <c r="G347" s="26"/>
      <c r="H347" s="26"/>
      <c r="I347" s="26"/>
      <c r="J347" s="26"/>
      <c r="K347" s="26"/>
      <c r="L347" s="26"/>
      <c r="M347" s="26"/>
      <c r="N347" s="37"/>
      <c r="O347" s="26"/>
      <c r="P347" s="299"/>
      <c r="Q347" s="26"/>
      <c r="R347" s="299"/>
      <c r="S347" s="22"/>
      <c r="T347" s="26"/>
      <c r="U347" s="55"/>
      <c r="V347" s="22"/>
      <c r="W347" s="22"/>
      <c r="X347" s="22"/>
      <c r="Y347" s="22"/>
      <c r="Z347" s="22"/>
      <c r="AA347" s="22"/>
      <c r="AB347" s="22"/>
      <c r="AC347" s="22"/>
      <c r="AD347" s="22"/>
      <c r="AE347" s="22"/>
      <c r="AF347" s="22"/>
      <c r="AG347" s="22"/>
      <c r="AH347" s="22"/>
      <c r="AI347" s="22"/>
      <c r="AJ347" s="22"/>
    </row>
    <row r="348" spans="1:36" ht="14.5">
      <c r="A348" s="29"/>
      <c r="B348" s="55"/>
      <c r="C348" s="29"/>
      <c r="D348" s="112"/>
      <c r="E348" s="22"/>
      <c r="F348" s="22"/>
      <c r="G348" s="26"/>
      <c r="H348" s="26"/>
      <c r="I348" s="26"/>
      <c r="J348" s="26"/>
      <c r="K348" s="26"/>
      <c r="L348" s="26"/>
      <c r="M348" s="26"/>
      <c r="N348" s="37"/>
      <c r="O348" s="26"/>
      <c r="P348" s="299"/>
      <c r="Q348" s="26"/>
      <c r="R348" s="299"/>
      <c r="S348" s="22"/>
      <c r="T348" s="26"/>
      <c r="U348" s="55"/>
      <c r="V348" s="22"/>
      <c r="W348" s="22"/>
      <c r="X348" s="22"/>
      <c r="Y348" s="22"/>
      <c r="Z348" s="22"/>
      <c r="AA348" s="22"/>
      <c r="AB348" s="22"/>
      <c r="AC348" s="22"/>
      <c r="AD348" s="22"/>
      <c r="AE348" s="22"/>
      <c r="AF348" s="22"/>
      <c r="AG348" s="22"/>
      <c r="AH348" s="22"/>
      <c r="AI348" s="22"/>
      <c r="AJ348" s="22"/>
    </row>
    <row r="349" spans="1:36" ht="14.5">
      <c r="A349" s="29"/>
      <c r="B349" s="55"/>
      <c r="C349" s="29"/>
      <c r="D349" s="112"/>
      <c r="E349" s="22"/>
      <c r="F349" s="22"/>
      <c r="G349" s="26"/>
      <c r="H349" s="26"/>
      <c r="I349" s="26"/>
      <c r="J349" s="26"/>
      <c r="K349" s="26"/>
      <c r="L349" s="26"/>
      <c r="M349" s="26"/>
      <c r="N349" s="37"/>
      <c r="O349" s="26"/>
      <c r="P349" s="299"/>
      <c r="Q349" s="26"/>
      <c r="R349" s="299"/>
      <c r="S349" s="22"/>
      <c r="T349" s="26"/>
      <c r="U349" s="55"/>
      <c r="V349" s="22"/>
      <c r="W349" s="22"/>
      <c r="X349" s="22"/>
      <c r="Y349" s="22"/>
      <c r="Z349" s="22"/>
      <c r="AA349" s="22"/>
      <c r="AB349" s="22"/>
      <c r="AC349" s="22"/>
      <c r="AD349" s="22"/>
      <c r="AE349" s="22"/>
      <c r="AF349" s="22"/>
      <c r="AG349" s="22"/>
      <c r="AH349" s="22"/>
      <c r="AI349" s="22"/>
      <c r="AJ349" s="22"/>
    </row>
    <row r="350" spans="1:36" ht="14.5">
      <c r="A350" s="29"/>
      <c r="B350" s="55"/>
      <c r="C350" s="29"/>
      <c r="D350" s="112"/>
      <c r="E350" s="22"/>
      <c r="F350" s="22"/>
      <c r="G350" s="26"/>
      <c r="H350" s="26"/>
      <c r="I350" s="26"/>
      <c r="J350" s="26"/>
      <c r="K350" s="26"/>
      <c r="L350" s="26"/>
      <c r="M350" s="26"/>
      <c r="N350" s="37"/>
      <c r="O350" s="26"/>
      <c r="P350" s="299"/>
      <c r="Q350" s="26"/>
      <c r="R350" s="299"/>
      <c r="S350" s="22"/>
      <c r="T350" s="26"/>
      <c r="U350" s="55"/>
      <c r="V350" s="22"/>
      <c r="W350" s="22"/>
      <c r="X350" s="22"/>
      <c r="Y350" s="22"/>
      <c r="Z350" s="22"/>
      <c r="AA350" s="22"/>
      <c r="AB350" s="22"/>
      <c r="AC350" s="22"/>
      <c r="AD350" s="22"/>
      <c r="AE350" s="22"/>
      <c r="AF350" s="22"/>
      <c r="AG350" s="22"/>
      <c r="AH350" s="22"/>
      <c r="AI350" s="22"/>
      <c r="AJ350" s="22"/>
    </row>
    <row r="351" spans="1:36" ht="14.5">
      <c r="A351" s="29"/>
      <c r="B351" s="55"/>
      <c r="C351" s="29"/>
      <c r="D351" s="112"/>
      <c r="E351" s="22"/>
      <c r="F351" s="22"/>
      <c r="G351" s="26"/>
      <c r="H351" s="26"/>
      <c r="I351" s="26"/>
      <c r="J351" s="26"/>
      <c r="K351" s="26"/>
      <c r="L351" s="26"/>
      <c r="M351" s="26"/>
      <c r="N351" s="37"/>
      <c r="O351" s="26"/>
      <c r="P351" s="299"/>
      <c r="Q351" s="26"/>
      <c r="R351" s="299"/>
      <c r="S351" s="22"/>
      <c r="T351" s="26"/>
      <c r="U351" s="55"/>
      <c r="V351" s="22"/>
      <c r="W351" s="22"/>
      <c r="X351" s="22"/>
      <c r="Y351" s="22"/>
      <c r="Z351" s="22"/>
      <c r="AA351" s="22"/>
      <c r="AB351" s="22"/>
      <c r="AC351" s="22"/>
      <c r="AD351" s="22"/>
      <c r="AE351" s="22"/>
      <c r="AF351" s="22"/>
      <c r="AG351" s="22"/>
      <c r="AH351" s="22"/>
      <c r="AI351" s="22"/>
      <c r="AJ351" s="22"/>
    </row>
    <row r="352" spans="1:36" ht="14.5">
      <c r="A352" s="29"/>
      <c r="B352" s="55"/>
      <c r="C352" s="29"/>
      <c r="D352" s="112"/>
      <c r="E352" s="22"/>
      <c r="F352" s="22"/>
      <c r="G352" s="26"/>
      <c r="H352" s="26"/>
      <c r="I352" s="26"/>
      <c r="J352" s="26"/>
      <c r="K352" s="26"/>
      <c r="L352" s="26"/>
      <c r="M352" s="26"/>
      <c r="N352" s="37"/>
      <c r="O352" s="26"/>
      <c r="P352" s="299"/>
      <c r="Q352" s="26"/>
      <c r="R352" s="299"/>
      <c r="S352" s="22"/>
      <c r="T352" s="26"/>
      <c r="U352" s="55"/>
      <c r="V352" s="22"/>
      <c r="W352" s="22"/>
      <c r="X352" s="22"/>
      <c r="Y352" s="22"/>
      <c r="Z352" s="22"/>
      <c r="AA352" s="22"/>
      <c r="AB352" s="22"/>
      <c r="AC352" s="22"/>
      <c r="AD352" s="22"/>
      <c r="AE352" s="22"/>
      <c r="AF352" s="22"/>
      <c r="AG352" s="22"/>
      <c r="AH352" s="22"/>
      <c r="AI352" s="22"/>
      <c r="AJ352" s="22"/>
    </row>
    <row r="353" spans="1:36" ht="14.5">
      <c r="A353" s="29"/>
      <c r="B353" s="55"/>
      <c r="C353" s="29"/>
      <c r="D353" s="112"/>
      <c r="E353" s="22"/>
      <c r="F353" s="22"/>
      <c r="G353" s="26"/>
      <c r="H353" s="26"/>
      <c r="I353" s="26"/>
      <c r="J353" s="26"/>
      <c r="K353" s="26"/>
      <c r="L353" s="26"/>
      <c r="M353" s="26"/>
      <c r="N353" s="37"/>
      <c r="O353" s="26"/>
      <c r="P353" s="299"/>
      <c r="Q353" s="26"/>
      <c r="R353" s="299"/>
      <c r="S353" s="22"/>
      <c r="T353" s="26"/>
      <c r="U353" s="55"/>
      <c r="V353" s="22"/>
      <c r="W353" s="22"/>
      <c r="X353" s="22"/>
      <c r="Y353" s="22"/>
      <c r="Z353" s="22"/>
      <c r="AA353" s="22"/>
      <c r="AB353" s="22"/>
      <c r="AC353" s="22"/>
      <c r="AD353" s="22"/>
      <c r="AE353" s="22"/>
      <c r="AF353" s="22"/>
      <c r="AG353" s="22"/>
      <c r="AH353" s="22"/>
      <c r="AI353" s="22"/>
      <c r="AJ353" s="22"/>
    </row>
    <row r="354" spans="1:36" ht="14.5">
      <c r="A354" s="29"/>
      <c r="B354" s="55"/>
      <c r="C354" s="29"/>
      <c r="D354" s="112"/>
      <c r="E354" s="22"/>
      <c r="F354" s="22"/>
      <c r="G354" s="26"/>
      <c r="H354" s="26"/>
      <c r="I354" s="26"/>
      <c r="J354" s="26"/>
      <c r="K354" s="26"/>
      <c r="L354" s="26"/>
      <c r="M354" s="26"/>
      <c r="N354" s="37"/>
      <c r="O354" s="26"/>
      <c r="P354" s="299"/>
      <c r="Q354" s="26"/>
      <c r="R354" s="299"/>
      <c r="S354" s="22"/>
      <c r="T354" s="26"/>
      <c r="U354" s="55"/>
      <c r="V354" s="22"/>
      <c r="W354" s="22"/>
      <c r="X354" s="22"/>
      <c r="Y354" s="22"/>
      <c r="Z354" s="22"/>
      <c r="AA354" s="22"/>
      <c r="AB354" s="22"/>
      <c r="AC354" s="22"/>
      <c r="AD354" s="22"/>
      <c r="AE354" s="22"/>
      <c r="AF354" s="22"/>
      <c r="AG354" s="22"/>
      <c r="AH354" s="22"/>
      <c r="AI354" s="22"/>
      <c r="AJ354" s="22"/>
    </row>
    <row r="355" spans="1:36" ht="14.5">
      <c r="A355" s="29"/>
      <c r="B355" s="55"/>
      <c r="C355" s="29"/>
      <c r="D355" s="112"/>
      <c r="E355" s="22"/>
      <c r="F355" s="22"/>
      <c r="G355" s="26"/>
      <c r="H355" s="26"/>
      <c r="I355" s="26"/>
      <c r="J355" s="26"/>
      <c r="K355" s="26"/>
      <c r="L355" s="26"/>
      <c r="M355" s="26"/>
      <c r="N355" s="37"/>
      <c r="O355" s="26"/>
      <c r="P355" s="299"/>
      <c r="Q355" s="26"/>
      <c r="R355" s="299"/>
      <c r="S355" s="22"/>
      <c r="T355" s="26"/>
      <c r="U355" s="55"/>
      <c r="V355" s="22"/>
      <c r="W355" s="22"/>
      <c r="X355" s="22"/>
      <c r="Y355" s="22"/>
      <c r="Z355" s="22"/>
      <c r="AA355" s="22"/>
      <c r="AB355" s="22"/>
      <c r="AC355" s="22"/>
      <c r="AD355" s="22"/>
      <c r="AE355" s="22"/>
      <c r="AF355" s="22"/>
      <c r="AG355" s="22"/>
      <c r="AH355" s="22"/>
      <c r="AI355" s="22"/>
      <c r="AJ355" s="22"/>
    </row>
    <row r="356" spans="1:36" ht="14.5">
      <c r="A356" s="29"/>
      <c r="B356" s="55"/>
      <c r="C356" s="29"/>
      <c r="D356" s="112"/>
      <c r="E356" s="22"/>
      <c r="F356" s="22"/>
      <c r="G356" s="26"/>
      <c r="H356" s="26"/>
      <c r="I356" s="26"/>
      <c r="J356" s="26"/>
      <c r="K356" s="26"/>
      <c r="L356" s="26"/>
      <c r="M356" s="26"/>
      <c r="N356" s="37"/>
      <c r="O356" s="26"/>
      <c r="P356" s="299"/>
      <c r="Q356" s="26"/>
      <c r="R356" s="299"/>
      <c r="S356" s="22"/>
      <c r="T356" s="26"/>
      <c r="U356" s="55"/>
      <c r="V356" s="22"/>
      <c r="W356" s="22"/>
      <c r="X356" s="22"/>
      <c r="Y356" s="22"/>
      <c r="Z356" s="22"/>
      <c r="AA356" s="22"/>
      <c r="AB356" s="22"/>
      <c r="AC356" s="22"/>
      <c r="AD356" s="22"/>
      <c r="AE356" s="22"/>
      <c r="AF356" s="22"/>
      <c r="AG356" s="22"/>
      <c r="AH356" s="22"/>
      <c r="AI356" s="22"/>
      <c r="AJ356" s="22"/>
    </row>
    <row r="357" spans="1:36" ht="14.5">
      <c r="A357" s="29"/>
      <c r="B357" s="55"/>
      <c r="C357" s="29"/>
      <c r="D357" s="112"/>
      <c r="E357" s="22"/>
      <c r="F357" s="22"/>
      <c r="G357" s="26"/>
      <c r="H357" s="26"/>
      <c r="I357" s="26"/>
      <c r="J357" s="26"/>
      <c r="K357" s="26"/>
      <c r="L357" s="26"/>
      <c r="M357" s="26"/>
      <c r="N357" s="37"/>
      <c r="O357" s="26"/>
      <c r="P357" s="299"/>
      <c r="Q357" s="26"/>
      <c r="R357" s="299"/>
      <c r="S357" s="22"/>
      <c r="T357" s="26"/>
      <c r="U357" s="55"/>
      <c r="V357" s="22"/>
      <c r="W357" s="22"/>
      <c r="X357" s="22"/>
      <c r="Y357" s="22"/>
      <c r="Z357" s="22"/>
      <c r="AA357" s="22"/>
      <c r="AB357" s="22"/>
      <c r="AC357" s="22"/>
      <c r="AD357" s="22"/>
      <c r="AE357" s="22"/>
      <c r="AF357" s="22"/>
      <c r="AG357" s="22"/>
      <c r="AH357" s="22"/>
      <c r="AI357" s="22"/>
      <c r="AJ357" s="22"/>
    </row>
    <row r="358" spans="1:36" ht="14.5">
      <c r="A358" s="29"/>
      <c r="B358" s="55"/>
      <c r="C358" s="29"/>
      <c r="D358" s="112"/>
      <c r="E358" s="22"/>
      <c r="F358" s="22"/>
      <c r="G358" s="26"/>
      <c r="H358" s="26"/>
      <c r="I358" s="26"/>
      <c r="J358" s="26"/>
      <c r="K358" s="26"/>
      <c r="L358" s="26"/>
      <c r="M358" s="26"/>
      <c r="N358" s="37"/>
      <c r="O358" s="26"/>
      <c r="P358" s="299"/>
      <c r="Q358" s="26"/>
      <c r="R358" s="299"/>
      <c r="S358" s="22"/>
      <c r="T358" s="26"/>
      <c r="U358" s="55"/>
      <c r="V358" s="22"/>
      <c r="W358" s="22"/>
      <c r="X358" s="22"/>
      <c r="Y358" s="22"/>
      <c r="Z358" s="22"/>
      <c r="AA358" s="22"/>
      <c r="AB358" s="22"/>
      <c r="AC358" s="22"/>
      <c r="AD358" s="22"/>
      <c r="AE358" s="22"/>
      <c r="AF358" s="22"/>
      <c r="AG358" s="22"/>
      <c r="AH358" s="22"/>
      <c r="AI358" s="22"/>
      <c r="AJ358" s="22"/>
    </row>
    <row r="359" spans="1:36" ht="14.5">
      <c r="A359" s="29"/>
      <c r="B359" s="55"/>
      <c r="C359" s="29"/>
      <c r="D359" s="112"/>
      <c r="E359" s="22"/>
      <c r="F359" s="22"/>
      <c r="G359" s="26"/>
      <c r="H359" s="26"/>
      <c r="I359" s="26"/>
      <c r="J359" s="26"/>
      <c r="K359" s="26"/>
      <c r="L359" s="26"/>
      <c r="M359" s="26"/>
      <c r="N359" s="37"/>
      <c r="O359" s="26"/>
      <c r="P359" s="299"/>
      <c r="Q359" s="26"/>
      <c r="R359" s="299"/>
      <c r="S359" s="22"/>
      <c r="T359" s="26"/>
      <c r="U359" s="55"/>
      <c r="V359" s="22"/>
      <c r="W359" s="22"/>
      <c r="X359" s="22"/>
      <c r="Y359" s="22"/>
      <c r="Z359" s="22"/>
      <c r="AA359" s="22"/>
      <c r="AB359" s="22"/>
      <c r="AC359" s="22"/>
      <c r="AD359" s="22"/>
      <c r="AE359" s="22"/>
      <c r="AF359" s="22"/>
      <c r="AG359" s="22"/>
      <c r="AH359" s="22"/>
      <c r="AI359" s="22"/>
      <c r="AJ359" s="22"/>
    </row>
    <row r="360" spans="1:36" ht="14.5">
      <c r="A360" s="29"/>
      <c r="B360" s="55"/>
      <c r="C360" s="29"/>
      <c r="D360" s="112"/>
      <c r="E360" s="22"/>
      <c r="F360" s="22"/>
      <c r="G360" s="26"/>
      <c r="H360" s="26"/>
      <c r="I360" s="26"/>
      <c r="J360" s="26"/>
      <c r="K360" s="26"/>
      <c r="L360" s="26"/>
      <c r="M360" s="26"/>
      <c r="N360" s="37"/>
      <c r="O360" s="26"/>
      <c r="P360" s="299"/>
      <c r="Q360" s="26"/>
      <c r="R360" s="299"/>
      <c r="S360" s="22"/>
      <c r="T360" s="26"/>
      <c r="U360" s="55"/>
      <c r="V360" s="22"/>
      <c r="W360" s="22"/>
      <c r="X360" s="22"/>
      <c r="Y360" s="22"/>
      <c r="Z360" s="22"/>
      <c r="AA360" s="22"/>
      <c r="AB360" s="22"/>
      <c r="AC360" s="22"/>
      <c r="AD360" s="22"/>
      <c r="AE360" s="22"/>
      <c r="AF360" s="22"/>
      <c r="AG360" s="22"/>
      <c r="AH360" s="22"/>
      <c r="AI360" s="22"/>
      <c r="AJ360" s="22"/>
    </row>
    <row r="361" spans="1:36" ht="14.5">
      <c r="A361" s="29"/>
      <c r="B361" s="55"/>
      <c r="C361" s="29"/>
      <c r="D361" s="112"/>
      <c r="E361" s="22"/>
      <c r="F361" s="22"/>
      <c r="G361" s="26"/>
      <c r="H361" s="26"/>
      <c r="I361" s="26"/>
      <c r="J361" s="26"/>
      <c r="K361" s="26"/>
      <c r="L361" s="26"/>
      <c r="M361" s="26"/>
      <c r="N361" s="37"/>
      <c r="O361" s="26"/>
      <c r="P361" s="299"/>
      <c r="Q361" s="26"/>
      <c r="R361" s="299"/>
      <c r="S361" s="22"/>
      <c r="T361" s="26"/>
      <c r="U361" s="55"/>
      <c r="V361" s="22"/>
      <c r="W361" s="22"/>
      <c r="X361" s="22"/>
      <c r="Y361" s="22"/>
      <c r="Z361" s="22"/>
      <c r="AA361" s="22"/>
      <c r="AB361" s="22"/>
      <c r="AC361" s="22"/>
      <c r="AD361" s="22"/>
      <c r="AE361" s="22"/>
      <c r="AF361" s="22"/>
      <c r="AG361" s="22"/>
      <c r="AH361" s="22"/>
      <c r="AI361" s="22"/>
      <c r="AJ361" s="22"/>
    </row>
    <row r="362" spans="1:36" ht="14.5">
      <c r="A362" s="29"/>
      <c r="B362" s="55"/>
      <c r="C362" s="29"/>
      <c r="D362" s="112"/>
      <c r="E362" s="22"/>
      <c r="F362" s="22"/>
      <c r="G362" s="26"/>
      <c r="H362" s="26"/>
      <c r="I362" s="26"/>
      <c r="J362" s="26"/>
      <c r="K362" s="26"/>
      <c r="L362" s="26"/>
      <c r="M362" s="26"/>
      <c r="N362" s="37"/>
      <c r="O362" s="26"/>
      <c r="P362" s="299"/>
      <c r="Q362" s="26"/>
      <c r="R362" s="299"/>
      <c r="S362" s="22"/>
      <c r="T362" s="26"/>
      <c r="U362" s="55"/>
      <c r="V362" s="22"/>
      <c r="W362" s="22"/>
      <c r="X362" s="22"/>
      <c r="Y362" s="22"/>
      <c r="Z362" s="22"/>
      <c r="AA362" s="22"/>
      <c r="AB362" s="22"/>
      <c r="AC362" s="22"/>
      <c r="AD362" s="22"/>
      <c r="AE362" s="22"/>
      <c r="AF362" s="22"/>
      <c r="AG362" s="22"/>
      <c r="AH362" s="22"/>
      <c r="AI362" s="22"/>
      <c r="AJ362" s="22"/>
    </row>
    <row r="363" spans="1:36" ht="14.5">
      <c r="A363" s="29"/>
      <c r="B363" s="55"/>
      <c r="C363" s="29"/>
      <c r="D363" s="112"/>
      <c r="E363" s="22"/>
      <c r="F363" s="22"/>
      <c r="G363" s="26"/>
      <c r="H363" s="26"/>
      <c r="I363" s="26"/>
      <c r="J363" s="26"/>
      <c r="K363" s="26"/>
      <c r="L363" s="26"/>
      <c r="M363" s="26"/>
      <c r="N363" s="37"/>
      <c r="O363" s="26"/>
      <c r="P363" s="299"/>
      <c r="Q363" s="26"/>
      <c r="R363" s="299"/>
      <c r="S363" s="22"/>
      <c r="T363" s="26"/>
      <c r="U363" s="55"/>
      <c r="V363" s="22"/>
      <c r="W363" s="22"/>
      <c r="X363" s="22"/>
      <c r="Y363" s="22"/>
      <c r="Z363" s="22"/>
      <c r="AA363" s="22"/>
      <c r="AB363" s="22"/>
      <c r="AC363" s="22"/>
      <c r="AD363" s="22"/>
      <c r="AE363" s="22"/>
      <c r="AF363" s="22"/>
      <c r="AG363" s="22"/>
      <c r="AH363" s="22"/>
      <c r="AI363" s="22"/>
      <c r="AJ363" s="22"/>
    </row>
    <row r="364" spans="1:36" ht="14.5">
      <c r="A364" s="29"/>
      <c r="B364" s="55"/>
      <c r="C364" s="29"/>
      <c r="D364" s="112"/>
      <c r="E364" s="22"/>
      <c r="F364" s="22"/>
      <c r="G364" s="26"/>
      <c r="H364" s="26"/>
      <c r="I364" s="26"/>
      <c r="J364" s="26"/>
      <c r="K364" s="26"/>
      <c r="L364" s="26"/>
      <c r="M364" s="26"/>
      <c r="N364" s="37"/>
      <c r="O364" s="26"/>
      <c r="P364" s="299"/>
      <c r="Q364" s="26"/>
      <c r="R364" s="299"/>
      <c r="S364" s="22"/>
      <c r="T364" s="26"/>
      <c r="U364" s="55"/>
      <c r="V364" s="22"/>
      <c r="W364" s="22"/>
      <c r="X364" s="22"/>
      <c r="Y364" s="22"/>
      <c r="Z364" s="22"/>
      <c r="AA364" s="22"/>
      <c r="AB364" s="22"/>
      <c r="AC364" s="22"/>
      <c r="AD364" s="22"/>
      <c r="AE364" s="22"/>
      <c r="AF364" s="22"/>
      <c r="AG364" s="22"/>
      <c r="AH364" s="22"/>
      <c r="AI364" s="22"/>
      <c r="AJ364" s="22"/>
    </row>
    <row r="365" spans="1:36" ht="14.5">
      <c r="A365" s="29"/>
      <c r="B365" s="55"/>
      <c r="C365" s="29"/>
      <c r="D365" s="112"/>
      <c r="E365" s="22"/>
      <c r="F365" s="22"/>
      <c r="G365" s="26"/>
      <c r="H365" s="26"/>
      <c r="I365" s="26"/>
      <c r="J365" s="26"/>
      <c r="K365" s="26"/>
      <c r="L365" s="26"/>
      <c r="M365" s="26"/>
      <c r="N365" s="37"/>
      <c r="O365" s="26"/>
      <c r="P365" s="299"/>
      <c r="Q365" s="26"/>
      <c r="R365" s="299"/>
      <c r="S365" s="22"/>
      <c r="T365" s="26"/>
      <c r="U365" s="55"/>
      <c r="V365" s="22"/>
      <c r="W365" s="22"/>
      <c r="X365" s="22"/>
      <c r="Y365" s="22"/>
      <c r="Z365" s="22"/>
      <c r="AA365" s="22"/>
      <c r="AB365" s="22"/>
      <c r="AC365" s="22"/>
      <c r="AD365" s="22"/>
      <c r="AE365" s="22"/>
      <c r="AF365" s="22"/>
      <c r="AG365" s="22"/>
      <c r="AH365" s="22"/>
      <c r="AI365" s="22"/>
      <c r="AJ365" s="22"/>
    </row>
    <row r="366" spans="1:36" ht="14.5">
      <c r="A366" s="29"/>
      <c r="B366" s="55"/>
      <c r="C366" s="29"/>
      <c r="D366" s="112"/>
      <c r="E366" s="22"/>
      <c r="F366" s="22"/>
      <c r="G366" s="26"/>
      <c r="H366" s="26"/>
      <c r="I366" s="26"/>
      <c r="J366" s="26"/>
      <c r="K366" s="26"/>
      <c r="L366" s="26"/>
      <c r="M366" s="26"/>
      <c r="N366" s="37"/>
      <c r="O366" s="26"/>
      <c r="P366" s="299"/>
      <c r="Q366" s="26"/>
      <c r="R366" s="299"/>
      <c r="S366" s="22"/>
      <c r="T366" s="26"/>
      <c r="U366" s="55"/>
      <c r="V366" s="22"/>
      <c r="W366" s="22"/>
      <c r="X366" s="22"/>
      <c r="Y366" s="22"/>
      <c r="Z366" s="22"/>
      <c r="AA366" s="22"/>
      <c r="AB366" s="22"/>
      <c r="AC366" s="22"/>
      <c r="AD366" s="22"/>
      <c r="AE366" s="22"/>
      <c r="AF366" s="22"/>
      <c r="AG366" s="22"/>
      <c r="AH366" s="22"/>
      <c r="AI366" s="22"/>
      <c r="AJ366" s="22"/>
    </row>
    <row r="367" spans="1:36" ht="14.5">
      <c r="A367" s="29"/>
      <c r="B367" s="55"/>
      <c r="C367" s="29"/>
      <c r="D367" s="112"/>
      <c r="E367" s="22"/>
      <c r="F367" s="22"/>
      <c r="G367" s="26"/>
      <c r="H367" s="26"/>
      <c r="I367" s="26"/>
      <c r="J367" s="26"/>
      <c r="K367" s="26"/>
      <c r="L367" s="26"/>
      <c r="M367" s="26"/>
      <c r="N367" s="37"/>
      <c r="O367" s="26"/>
      <c r="P367" s="299"/>
      <c r="Q367" s="26"/>
      <c r="R367" s="299"/>
      <c r="S367" s="22"/>
      <c r="T367" s="26"/>
      <c r="U367" s="55"/>
      <c r="V367" s="22"/>
      <c r="W367" s="22"/>
      <c r="X367" s="22"/>
      <c r="Y367" s="22"/>
      <c r="Z367" s="22"/>
      <c r="AA367" s="22"/>
      <c r="AB367" s="22"/>
      <c r="AC367" s="22"/>
      <c r="AD367" s="22"/>
      <c r="AE367" s="22"/>
      <c r="AF367" s="22"/>
      <c r="AG367" s="22"/>
      <c r="AH367" s="22"/>
      <c r="AI367" s="22"/>
      <c r="AJ367" s="22"/>
    </row>
    <row r="368" spans="1:36" ht="14.5">
      <c r="A368" s="29"/>
      <c r="B368" s="55"/>
      <c r="C368" s="29"/>
      <c r="D368" s="112"/>
      <c r="E368" s="22"/>
      <c r="F368" s="22"/>
      <c r="G368" s="26"/>
      <c r="H368" s="26"/>
      <c r="I368" s="26"/>
      <c r="J368" s="26"/>
      <c r="K368" s="26"/>
      <c r="L368" s="26"/>
      <c r="M368" s="26"/>
      <c r="N368" s="37"/>
      <c r="O368" s="26"/>
      <c r="P368" s="299"/>
      <c r="Q368" s="26"/>
      <c r="R368" s="299"/>
      <c r="S368" s="22"/>
      <c r="T368" s="26"/>
      <c r="U368" s="55"/>
      <c r="V368" s="22"/>
      <c r="W368" s="22"/>
      <c r="X368" s="22"/>
      <c r="Y368" s="22"/>
      <c r="Z368" s="22"/>
      <c r="AA368" s="22"/>
      <c r="AB368" s="22"/>
      <c r="AC368" s="22"/>
      <c r="AD368" s="22"/>
      <c r="AE368" s="22"/>
      <c r="AF368" s="22"/>
      <c r="AG368" s="22"/>
      <c r="AH368" s="22"/>
      <c r="AI368" s="22"/>
      <c r="AJ368" s="22"/>
    </row>
    <row r="369" spans="1:36" ht="14.5">
      <c r="A369" s="29"/>
      <c r="B369" s="55"/>
      <c r="C369" s="29"/>
      <c r="D369" s="112"/>
      <c r="E369" s="22"/>
      <c r="F369" s="22"/>
      <c r="G369" s="26"/>
      <c r="H369" s="26"/>
      <c r="I369" s="26"/>
      <c r="J369" s="26"/>
      <c r="K369" s="26"/>
      <c r="L369" s="26"/>
      <c r="M369" s="26"/>
      <c r="N369" s="37"/>
      <c r="O369" s="26"/>
      <c r="P369" s="299"/>
      <c r="Q369" s="26"/>
      <c r="R369" s="299"/>
      <c r="S369" s="22"/>
      <c r="T369" s="26"/>
      <c r="U369" s="55"/>
      <c r="V369" s="22"/>
      <c r="W369" s="22"/>
      <c r="X369" s="22"/>
      <c r="Y369" s="22"/>
      <c r="Z369" s="22"/>
      <c r="AA369" s="22"/>
      <c r="AB369" s="22"/>
      <c r="AC369" s="22"/>
      <c r="AD369" s="22"/>
      <c r="AE369" s="22"/>
      <c r="AF369" s="22"/>
      <c r="AG369" s="22"/>
      <c r="AH369" s="22"/>
      <c r="AI369" s="22"/>
      <c r="AJ369" s="22"/>
    </row>
    <row r="370" spans="1:36" ht="14.5">
      <c r="A370" s="29"/>
      <c r="B370" s="55"/>
      <c r="C370" s="29"/>
      <c r="D370" s="112"/>
      <c r="E370" s="22"/>
      <c r="F370" s="22"/>
      <c r="G370" s="26"/>
      <c r="H370" s="26"/>
      <c r="I370" s="26"/>
      <c r="J370" s="26"/>
      <c r="K370" s="26"/>
      <c r="L370" s="26"/>
      <c r="M370" s="26"/>
      <c r="N370" s="37"/>
      <c r="O370" s="26"/>
      <c r="P370" s="299"/>
      <c r="Q370" s="26"/>
      <c r="R370" s="299"/>
      <c r="S370" s="22"/>
      <c r="T370" s="26"/>
      <c r="U370" s="55"/>
      <c r="V370" s="22"/>
      <c r="W370" s="22"/>
      <c r="X370" s="22"/>
      <c r="Y370" s="22"/>
      <c r="Z370" s="22"/>
      <c r="AA370" s="22"/>
      <c r="AB370" s="22"/>
      <c r="AC370" s="22"/>
      <c r="AD370" s="22"/>
      <c r="AE370" s="22"/>
      <c r="AF370" s="22"/>
      <c r="AG370" s="22"/>
      <c r="AH370" s="22"/>
      <c r="AI370" s="22"/>
      <c r="AJ370" s="22"/>
    </row>
    <row r="371" spans="1:36" ht="14.5">
      <c r="A371" s="29"/>
      <c r="B371" s="55"/>
      <c r="C371" s="29"/>
      <c r="D371" s="112"/>
      <c r="E371" s="22"/>
      <c r="F371" s="22"/>
      <c r="G371" s="26"/>
      <c r="H371" s="26"/>
      <c r="I371" s="26"/>
      <c r="J371" s="26"/>
      <c r="K371" s="26"/>
      <c r="L371" s="26"/>
      <c r="M371" s="26"/>
      <c r="N371" s="37"/>
      <c r="O371" s="26"/>
      <c r="P371" s="299"/>
      <c r="Q371" s="26"/>
      <c r="R371" s="299"/>
      <c r="S371" s="22"/>
      <c r="T371" s="26"/>
      <c r="U371" s="55"/>
      <c r="V371" s="22"/>
      <c r="W371" s="22"/>
      <c r="X371" s="22"/>
      <c r="Y371" s="22"/>
      <c r="Z371" s="22"/>
      <c r="AA371" s="22"/>
      <c r="AB371" s="22"/>
      <c r="AC371" s="22"/>
      <c r="AD371" s="22"/>
      <c r="AE371" s="22"/>
      <c r="AF371" s="22"/>
      <c r="AG371" s="22"/>
      <c r="AH371" s="22"/>
      <c r="AI371" s="22"/>
      <c r="AJ371" s="22"/>
    </row>
    <row r="372" spans="1:36" ht="14.5">
      <c r="A372" s="29"/>
      <c r="B372" s="55"/>
      <c r="C372" s="29"/>
      <c r="D372" s="112"/>
      <c r="E372" s="22"/>
      <c r="F372" s="22"/>
      <c r="G372" s="26"/>
      <c r="H372" s="26"/>
      <c r="I372" s="26"/>
      <c r="J372" s="26"/>
      <c r="K372" s="26"/>
      <c r="L372" s="26"/>
      <c r="M372" s="26"/>
      <c r="N372" s="37"/>
      <c r="O372" s="26"/>
      <c r="P372" s="299"/>
      <c r="Q372" s="26"/>
      <c r="R372" s="299"/>
      <c r="S372" s="22"/>
      <c r="T372" s="26"/>
      <c r="U372" s="55"/>
      <c r="V372" s="22"/>
      <c r="W372" s="22"/>
      <c r="X372" s="22"/>
      <c r="Y372" s="22"/>
      <c r="Z372" s="22"/>
      <c r="AA372" s="22"/>
      <c r="AB372" s="22"/>
      <c r="AC372" s="22"/>
      <c r="AD372" s="22"/>
      <c r="AE372" s="22"/>
      <c r="AF372" s="22"/>
      <c r="AG372" s="22"/>
      <c r="AH372" s="22"/>
      <c r="AI372" s="22"/>
      <c r="AJ372" s="22"/>
    </row>
    <row r="373" spans="1:36" ht="14.5">
      <c r="A373" s="29"/>
      <c r="B373" s="55"/>
      <c r="C373" s="29"/>
      <c r="D373" s="112"/>
      <c r="E373" s="22"/>
      <c r="F373" s="22"/>
      <c r="G373" s="26"/>
      <c r="H373" s="26"/>
      <c r="I373" s="26"/>
      <c r="J373" s="26"/>
      <c r="K373" s="26"/>
      <c r="L373" s="26"/>
      <c r="M373" s="26"/>
      <c r="N373" s="37"/>
      <c r="O373" s="26"/>
      <c r="P373" s="299"/>
      <c r="Q373" s="26"/>
      <c r="R373" s="299"/>
      <c r="S373" s="22"/>
      <c r="T373" s="26"/>
      <c r="U373" s="55"/>
      <c r="V373" s="22"/>
      <c r="W373" s="22"/>
      <c r="X373" s="22"/>
      <c r="Y373" s="22"/>
      <c r="Z373" s="22"/>
      <c r="AA373" s="22"/>
      <c r="AB373" s="22"/>
      <c r="AC373" s="22"/>
      <c r="AD373" s="22"/>
      <c r="AE373" s="22"/>
      <c r="AF373" s="22"/>
      <c r="AG373" s="22"/>
      <c r="AH373" s="22"/>
      <c r="AI373" s="22"/>
      <c r="AJ373" s="22"/>
    </row>
    <row r="374" spans="1:36" ht="14.5">
      <c r="A374" s="29"/>
      <c r="B374" s="55"/>
      <c r="C374" s="29"/>
      <c r="D374" s="112"/>
      <c r="E374" s="22"/>
      <c r="F374" s="22"/>
      <c r="G374" s="26"/>
      <c r="H374" s="26"/>
      <c r="I374" s="26"/>
      <c r="J374" s="26"/>
      <c r="K374" s="26"/>
      <c r="L374" s="26"/>
      <c r="M374" s="26"/>
      <c r="N374" s="37"/>
      <c r="O374" s="26"/>
      <c r="P374" s="299"/>
      <c r="Q374" s="26"/>
      <c r="R374" s="299"/>
      <c r="S374" s="22"/>
      <c r="T374" s="26"/>
      <c r="U374" s="55"/>
      <c r="V374" s="22"/>
      <c r="W374" s="22"/>
      <c r="X374" s="22"/>
      <c r="Y374" s="22"/>
      <c r="Z374" s="22"/>
      <c r="AA374" s="22"/>
      <c r="AB374" s="22"/>
      <c r="AC374" s="22"/>
      <c r="AD374" s="22"/>
      <c r="AE374" s="22"/>
      <c r="AF374" s="22"/>
      <c r="AG374" s="22"/>
      <c r="AH374" s="22"/>
      <c r="AI374" s="22"/>
      <c r="AJ374" s="22"/>
    </row>
    <row r="375" spans="1:36" ht="14.5">
      <c r="A375" s="29"/>
      <c r="B375" s="55"/>
      <c r="C375" s="29"/>
      <c r="D375" s="112"/>
      <c r="E375" s="22"/>
      <c r="F375" s="22"/>
      <c r="G375" s="26"/>
      <c r="H375" s="26"/>
      <c r="I375" s="26"/>
      <c r="J375" s="26"/>
      <c r="K375" s="26"/>
      <c r="L375" s="26"/>
      <c r="M375" s="26"/>
      <c r="N375" s="37"/>
      <c r="O375" s="26"/>
      <c r="P375" s="299"/>
      <c r="Q375" s="26"/>
      <c r="R375" s="299"/>
      <c r="S375" s="22"/>
      <c r="T375" s="26"/>
      <c r="U375" s="55"/>
      <c r="V375" s="22"/>
      <c r="W375" s="22"/>
      <c r="X375" s="22"/>
      <c r="Y375" s="22"/>
      <c r="Z375" s="22"/>
      <c r="AA375" s="22"/>
      <c r="AB375" s="22"/>
      <c r="AC375" s="22"/>
      <c r="AD375" s="22"/>
      <c r="AE375" s="22"/>
      <c r="AF375" s="22"/>
      <c r="AG375" s="22"/>
      <c r="AH375" s="22"/>
      <c r="AI375" s="22"/>
      <c r="AJ375" s="22"/>
    </row>
    <row r="376" spans="1:36" ht="14.5">
      <c r="A376" s="29"/>
      <c r="B376" s="55"/>
      <c r="C376" s="29"/>
      <c r="D376" s="112"/>
      <c r="E376" s="22"/>
      <c r="F376" s="22"/>
      <c r="G376" s="26"/>
      <c r="H376" s="26"/>
      <c r="I376" s="26"/>
      <c r="J376" s="26"/>
      <c r="K376" s="26"/>
      <c r="L376" s="26"/>
      <c r="M376" s="26"/>
      <c r="N376" s="37"/>
      <c r="O376" s="26"/>
      <c r="P376" s="299"/>
      <c r="Q376" s="26"/>
      <c r="R376" s="299"/>
      <c r="S376" s="22"/>
      <c r="T376" s="26"/>
      <c r="U376" s="55"/>
      <c r="V376" s="22"/>
      <c r="W376" s="22"/>
      <c r="X376" s="22"/>
      <c r="Y376" s="22"/>
      <c r="Z376" s="22"/>
      <c r="AA376" s="22"/>
      <c r="AB376" s="22"/>
      <c r="AC376" s="22"/>
      <c r="AD376" s="22"/>
      <c r="AE376" s="22"/>
      <c r="AF376" s="22"/>
      <c r="AG376" s="22"/>
      <c r="AH376" s="22"/>
      <c r="AI376" s="22"/>
      <c r="AJ376" s="22"/>
    </row>
    <row r="377" spans="1:36" ht="14.5">
      <c r="A377" s="29"/>
      <c r="B377" s="55"/>
      <c r="C377" s="29"/>
      <c r="D377" s="112"/>
      <c r="E377" s="22"/>
      <c r="F377" s="22"/>
      <c r="G377" s="26"/>
      <c r="H377" s="26"/>
      <c r="I377" s="26"/>
      <c r="J377" s="26"/>
      <c r="K377" s="26"/>
      <c r="L377" s="26"/>
      <c r="M377" s="26"/>
      <c r="N377" s="37"/>
      <c r="O377" s="26"/>
      <c r="P377" s="299"/>
      <c r="Q377" s="26"/>
      <c r="R377" s="299"/>
      <c r="S377" s="22"/>
      <c r="T377" s="26"/>
      <c r="U377" s="55"/>
      <c r="V377" s="22"/>
      <c r="W377" s="22"/>
      <c r="X377" s="22"/>
      <c r="Y377" s="22"/>
      <c r="Z377" s="22"/>
      <c r="AA377" s="22"/>
      <c r="AB377" s="22"/>
      <c r="AC377" s="22"/>
      <c r="AD377" s="22"/>
      <c r="AE377" s="22"/>
      <c r="AF377" s="22"/>
      <c r="AG377" s="22"/>
      <c r="AH377" s="22"/>
      <c r="AI377" s="22"/>
      <c r="AJ377" s="22"/>
    </row>
    <row r="378" spans="1:36" ht="14.5">
      <c r="A378" s="29"/>
      <c r="B378" s="55"/>
      <c r="C378" s="29"/>
      <c r="D378" s="112"/>
      <c r="E378" s="22"/>
      <c r="F378" s="22"/>
      <c r="G378" s="26"/>
      <c r="H378" s="26"/>
      <c r="I378" s="26"/>
      <c r="J378" s="26"/>
      <c r="K378" s="26"/>
      <c r="L378" s="26"/>
      <c r="M378" s="26"/>
      <c r="N378" s="37"/>
      <c r="O378" s="26"/>
      <c r="P378" s="299"/>
      <c r="Q378" s="26"/>
      <c r="R378" s="299"/>
      <c r="S378" s="22"/>
      <c r="T378" s="26"/>
      <c r="U378" s="55"/>
      <c r="V378" s="22"/>
      <c r="W378" s="22"/>
      <c r="X378" s="22"/>
      <c r="Y378" s="22"/>
      <c r="Z378" s="22"/>
      <c r="AA378" s="22"/>
      <c r="AB378" s="22"/>
      <c r="AC378" s="22"/>
      <c r="AD378" s="22"/>
      <c r="AE378" s="22"/>
      <c r="AF378" s="22"/>
      <c r="AG378" s="22"/>
      <c r="AH378" s="22"/>
      <c r="AI378" s="22"/>
      <c r="AJ378" s="22"/>
    </row>
    <row r="379" spans="1:36" ht="14.5">
      <c r="A379" s="29"/>
      <c r="B379" s="55"/>
      <c r="C379" s="29"/>
      <c r="D379" s="112"/>
      <c r="E379" s="22"/>
      <c r="F379" s="22"/>
      <c r="G379" s="26"/>
      <c r="H379" s="26"/>
      <c r="I379" s="26"/>
      <c r="J379" s="26"/>
      <c r="K379" s="26"/>
      <c r="L379" s="26"/>
      <c r="M379" s="26"/>
      <c r="N379" s="37"/>
      <c r="O379" s="26"/>
      <c r="P379" s="299"/>
      <c r="Q379" s="26"/>
      <c r="R379" s="299"/>
      <c r="S379" s="22"/>
      <c r="T379" s="26"/>
      <c r="U379" s="55"/>
      <c r="V379" s="22"/>
      <c r="W379" s="22"/>
      <c r="X379" s="22"/>
      <c r="Y379" s="22"/>
      <c r="Z379" s="22"/>
      <c r="AA379" s="22"/>
      <c r="AB379" s="22"/>
      <c r="AC379" s="22"/>
      <c r="AD379" s="22"/>
      <c r="AE379" s="22"/>
      <c r="AF379" s="22"/>
      <c r="AG379" s="22"/>
      <c r="AH379" s="22"/>
      <c r="AI379" s="22"/>
      <c r="AJ379" s="22"/>
    </row>
    <row r="380" spans="1:36" ht="14.5">
      <c r="A380" s="29"/>
      <c r="B380" s="55"/>
      <c r="C380" s="29"/>
      <c r="D380" s="112"/>
      <c r="E380" s="22"/>
      <c r="F380" s="22"/>
      <c r="G380" s="26"/>
      <c r="H380" s="26"/>
      <c r="I380" s="26"/>
      <c r="J380" s="26"/>
      <c r="K380" s="26"/>
      <c r="L380" s="26"/>
      <c r="M380" s="26"/>
      <c r="N380" s="37"/>
      <c r="O380" s="26"/>
      <c r="P380" s="299"/>
      <c r="Q380" s="26"/>
      <c r="R380" s="299"/>
      <c r="S380" s="22"/>
      <c r="T380" s="26"/>
      <c r="U380" s="55"/>
      <c r="V380" s="22"/>
      <c r="W380" s="22"/>
      <c r="X380" s="22"/>
      <c r="Y380" s="22"/>
      <c r="Z380" s="22"/>
      <c r="AA380" s="22"/>
      <c r="AB380" s="22"/>
      <c r="AC380" s="22"/>
      <c r="AD380" s="22"/>
      <c r="AE380" s="22"/>
      <c r="AF380" s="22"/>
      <c r="AG380" s="22"/>
      <c r="AH380" s="22"/>
      <c r="AI380" s="22"/>
      <c r="AJ380" s="22"/>
    </row>
    <row r="381" spans="1:36" ht="14.5">
      <c r="A381" s="29"/>
      <c r="B381" s="55"/>
      <c r="C381" s="29"/>
      <c r="D381" s="112"/>
      <c r="E381" s="22"/>
      <c r="F381" s="22"/>
      <c r="G381" s="26"/>
      <c r="H381" s="26"/>
      <c r="I381" s="26"/>
      <c r="J381" s="26"/>
      <c r="K381" s="26"/>
      <c r="L381" s="26"/>
      <c r="M381" s="26"/>
      <c r="N381" s="37"/>
      <c r="O381" s="26"/>
      <c r="P381" s="299"/>
      <c r="Q381" s="26"/>
      <c r="R381" s="299"/>
      <c r="S381" s="22"/>
      <c r="T381" s="26"/>
      <c r="U381" s="55"/>
      <c r="V381" s="22"/>
      <c r="W381" s="22"/>
      <c r="X381" s="22"/>
      <c r="Y381" s="22"/>
      <c r="Z381" s="22"/>
      <c r="AA381" s="22"/>
      <c r="AB381" s="22"/>
      <c r="AC381" s="22"/>
      <c r="AD381" s="22"/>
      <c r="AE381" s="22"/>
      <c r="AF381" s="22"/>
      <c r="AG381" s="22"/>
      <c r="AH381" s="22"/>
      <c r="AI381" s="22"/>
      <c r="AJ381" s="22"/>
    </row>
    <row r="382" spans="1:36" ht="14.5">
      <c r="A382" s="29"/>
      <c r="B382" s="55"/>
      <c r="C382" s="29"/>
      <c r="D382" s="112"/>
      <c r="E382" s="22"/>
      <c r="F382" s="22"/>
      <c r="G382" s="26"/>
      <c r="H382" s="26"/>
      <c r="I382" s="26"/>
      <c r="J382" s="26"/>
      <c r="K382" s="26"/>
      <c r="L382" s="26"/>
      <c r="M382" s="26"/>
      <c r="N382" s="37"/>
      <c r="O382" s="26"/>
      <c r="P382" s="299"/>
      <c r="Q382" s="26"/>
      <c r="R382" s="299"/>
      <c r="S382" s="22"/>
      <c r="T382" s="26"/>
      <c r="U382" s="55"/>
      <c r="V382" s="22"/>
      <c r="W382" s="22"/>
      <c r="X382" s="22"/>
      <c r="Y382" s="22"/>
      <c r="Z382" s="22"/>
      <c r="AA382" s="22"/>
      <c r="AB382" s="22"/>
      <c r="AC382" s="22"/>
      <c r="AD382" s="22"/>
      <c r="AE382" s="22"/>
      <c r="AF382" s="22"/>
      <c r="AG382" s="22"/>
      <c r="AH382" s="22"/>
      <c r="AI382" s="22"/>
      <c r="AJ382" s="22"/>
    </row>
    <row r="383" spans="1:36" ht="14.5">
      <c r="A383" s="29"/>
      <c r="B383" s="55"/>
      <c r="C383" s="29"/>
      <c r="D383" s="112"/>
      <c r="E383" s="22"/>
      <c r="F383" s="22"/>
      <c r="G383" s="26"/>
      <c r="H383" s="26"/>
      <c r="I383" s="26"/>
      <c r="J383" s="26"/>
      <c r="K383" s="26"/>
      <c r="L383" s="26"/>
      <c r="M383" s="26"/>
      <c r="N383" s="37"/>
      <c r="O383" s="26"/>
      <c r="P383" s="299"/>
      <c r="Q383" s="26"/>
      <c r="R383" s="299"/>
      <c r="S383" s="22"/>
      <c r="T383" s="26"/>
      <c r="U383" s="55"/>
      <c r="V383" s="22"/>
      <c r="W383" s="22"/>
      <c r="X383" s="22"/>
      <c r="Y383" s="22"/>
      <c r="Z383" s="22"/>
      <c r="AA383" s="22"/>
      <c r="AB383" s="22"/>
      <c r="AC383" s="22"/>
      <c r="AD383" s="22"/>
      <c r="AE383" s="22"/>
      <c r="AF383" s="22"/>
      <c r="AG383" s="22"/>
      <c r="AH383" s="22"/>
      <c r="AI383" s="22"/>
      <c r="AJ383" s="22"/>
    </row>
    <row r="384" spans="1:36" ht="14.5">
      <c r="A384" s="29"/>
      <c r="B384" s="55"/>
      <c r="C384" s="29"/>
      <c r="D384" s="112"/>
      <c r="E384" s="22"/>
      <c r="F384" s="22"/>
      <c r="G384" s="26"/>
      <c r="H384" s="26"/>
      <c r="I384" s="26"/>
      <c r="J384" s="26"/>
      <c r="K384" s="26"/>
      <c r="L384" s="26"/>
      <c r="M384" s="26"/>
      <c r="N384" s="37"/>
      <c r="O384" s="26"/>
      <c r="P384" s="299"/>
      <c r="Q384" s="26"/>
      <c r="R384" s="299"/>
      <c r="S384" s="22"/>
      <c r="T384" s="26"/>
      <c r="U384" s="55"/>
      <c r="V384" s="22"/>
      <c r="W384" s="22"/>
      <c r="X384" s="22"/>
      <c r="Y384" s="22"/>
      <c r="Z384" s="22"/>
      <c r="AA384" s="22"/>
      <c r="AB384" s="22"/>
      <c r="AC384" s="22"/>
      <c r="AD384" s="22"/>
      <c r="AE384" s="22"/>
      <c r="AF384" s="22"/>
      <c r="AG384" s="22"/>
      <c r="AH384" s="22"/>
      <c r="AI384" s="22"/>
      <c r="AJ384" s="22"/>
    </row>
    <row r="385" spans="1:36" ht="14.5">
      <c r="A385" s="29"/>
      <c r="B385" s="55"/>
      <c r="C385" s="29"/>
      <c r="D385" s="112"/>
      <c r="E385" s="22"/>
      <c r="F385" s="22"/>
      <c r="G385" s="26"/>
      <c r="H385" s="26"/>
      <c r="I385" s="26"/>
      <c r="J385" s="26"/>
      <c r="K385" s="26"/>
      <c r="L385" s="26"/>
      <c r="M385" s="26"/>
      <c r="N385" s="37"/>
      <c r="O385" s="26"/>
      <c r="P385" s="299"/>
      <c r="Q385" s="26"/>
      <c r="R385" s="299"/>
      <c r="S385" s="22"/>
      <c r="T385" s="26"/>
      <c r="U385" s="55"/>
      <c r="V385" s="22"/>
      <c r="W385" s="22"/>
      <c r="X385" s="22"/>
      <c r="Y385" s="22"/>
      <c r="Z385" s="22"/>
      <c r="AA385" s="22"/>
      <c r="AB385" s="22"/>
      <c r="AC385" s="22"/>
      <c r="AD385" s="22"/>
      <c r="AE385" s="22"/>
      <c r="AF385" s="22"/>
      <c r="AG385" s="22"/>
      <c r="AH385" s="22"/>
      <c r="AI385" s="22"/>
      <c r="AJ385" s="22"/>
    </row>
    <row r="386" spans="1:36" ht="14.5">
      <c r="A386" s="29"/>
      <c r="B386" s="55"/>
      <c r="C386" s="29"/>
      <c r="D386" s="112"/>
      <c r="E386" s="22"/>
      <c r="F386" s="22"/>
      <c r="G386" s="26"/>
      <c r="H386" s="26"/>
      <c r="I386" s="26"/>
      <c r="J386" s="26"/>
      <c r="K386" s="26"/>
      <c r="L386" s="26"/>
      <c r="M386" s="26"/>
      <c r="N386" s="37"/>
      <c r="O386" s="26"/>
      <c r="P386" s="299"/>
      <c r="Q386" s="26"/>
      <c r="R386" s="299"/>
      <c r="S386" s="22"/>
      <c r="T386" s="26"/>
      <c r="U386" s="55"/>
      <c r="V386" s="22"/>
      <c r="W386" s="22"/>
      <c r="X386" s="22"/>
      <c r="Y386" s="22"/>
      <c r="Z386" s="22"/>
      <c r="AA386" s="22"/>
      <c r="AB386" s="22"/>
      <c r="AC386" s="22"/>
      <c r="AD386" s="22"/>
      <c r="AE386" s="22"/>
      <c r="AF386" s="22"/>
      <c r="AG386" s="22"/>
      <c r="AH386" s="22"/>
      <c r="AI386" s="22"/>
      <c r="AJ386" s="22"/>
    </row>
    <row r="387" spans="1:36" ht="14.5">
      <c r="A387" s="29"/>
      <c r="B387" s="55"/>
      <c r="C387" s="29"/>
      <c r="D387" s="112"/>
      <c r="E387" s="22"/>
      <c r="F387" s="22"/>
      <c r="G387" s="26"/>
      <c r="H387" s="26"/>
      <c r="I387" s="26"/>
      <c r="J387" s="26"/>
      <c r="K387" s="26"/>
      <c r="L387" s="26"/>
      <c r="M387" s="26"/>
      <c r="N387" s="37"/>
      <c r="O387" s="26"/>
      <c r="P387" s="299"/>
      <c r="Q387" s="26"/>
      <c r="R387" s="299"/>
      <c r="S387" s="22"/>
      <c r="T387" s="26"/>
      <c r="U387" s="55"/>
      <c r="V387" s="22"/>
      <c r="W387" s="22"/>
      <c r="X387" s="22"/>
      <c r="Y387" s="22"/>
      <c r="Z387" s="22"/>
      <c r="AA387" s="22"/>
      <c r="AB387" s="22"/>
      <c r="AC387" s="22"/>
      <c r="AD387" s="22"/>
      <c r="AE387" s="22"/>
      <c r="AF387" s="22"/>
      <c r="AG387" s="22"/>
      <c r="AH387" s="22"/>
      <c r="AI387" s="22"/>
      <c r="AJ387" s="22"/>
    </row>
    <row r="388" spans="1:36" ht="14.5">
      <c r="A388" s="29"/>
      <c r="B388" s="55"/>
      <c r="C388" s="29"/>
      <c r="D388" s="112"/>
      <c r="E388" s="22"/>
      <c r="F388" s="22"/>
      <c r="G388" s="26"/>
      <c r="H388" s="26"/>
      <c r="I388" s="26"/>
      <c r="J388" s="26"/>
      <c r="K388" s="26"/>
      <c r="L388" s="26"/>
      <c r="M388" s="26"/>
      <c r="N388" s="37"/>
      <c r="O388" s="26"/>
      <c r="P388" s="299"/>
      <c r="Q388" s="26"/>
      <c r="R388" s="299"/>
      <c r="S388" s="22"/>
      <c r="T388" s="26"/>
      <c r="U388" s="55"/>
      <c r="V388" s="22"/>
      <c r="W388" s="22"/>
      <c r="X388" s="22"/>
      <c r="Y388" s="22"/>
      <c r="Z388" s="22"/>
      <c r="AA388" s="22"/>
      <c r="AB388" s="22"/>
      <c r="AC388" s="22"/>
      <c r="AD388" s="22"/>
      <c r="AE388" s="22"/>
      <c r="AF388" s="22"/>
      <c r="AG388" s="22"/>
      <c r="AH388" s="22"/>
      <c r="AI388" s="22"/>
      <c r="AJ388" s="22"/>
    </row>
    <row r="389" spans="1:36" ht="14.5">
      <c r="A389" s="29"/>
      <c r="B389" s="55"/>
      <c r="C389" s="29"/>
      <c r="D389" s="112"/>
      <c r="E389" s="22"/>
      <c r="F389" s="22"/>
      <c r="G389" s="26"/>
      <c r="H389" s="26"/>
      <c r="I389" s="26"/>
      <c r="J389" s="26"/>
      <c r="K389" s="26"/>
      <c r="L389" s="26"/>
      <c r="M389" s="26"/>
      <c r="N389" s="37"/>
      <c r="O389" s="26"/>
      <c r="P389" s="299"/>
      <c r="Q389" s="26"/>
      <c r="R389" s="299"/>
      <c r="S389" s="22"/>
      <c r="T389" s="26"/>
      <c r="U389" s="55"/>
      <c r="V389" s="22"/>
      <c r="W389" s="22"/>
      <c r="X389" s="22"/>
      <c r="Y389" s="22"/>
      <c r="Z389" s="22"/>
      <c r="AA389" s="22"/>
      <c r="AB389" s="22"/>
      <c r="AC389" s="22"/>
      <c r="AD389" s="22"/>
      <c r="AE389" s="22"/>
      <c r="AF389" s="22"/>
      <c r="AG389" s="22"/>
      <c r="AH389" s="22"/>
      <c r="AI389" s="22"/>
      <c r="AJ389" s="22"/>
    </row>
    <row r="390" spans="1:36" ht="14.5">
      <c r="A390" s="29"/>
      <c r="B390" s="55"/>
      <c r="C390" s="29"/>
      <c r="D390" s="112"/>
      <c r="E390" s="22"/>
      <c r="F390" s="22"/>
      <c r="G390" s="26"/>
      <c r="H390" s="26"/>
      <c r="I390" s="26"/>
      <c r="J390" s="26"/>
      <c r="K390" s="26"/>
      <c r="L390" s="26"/>
      <c r="M390" s="26"/>
      <c r="N390" s="37"/>
      <c r="O390" s="26"/>
      <c r="P390" s="299"/>
      <c r="Q390" s="26"/>
      <c r="R390" s="299"/>
      <c r="S390" s="22"/>
      <c r="T390" s="26"/>
      <c r="U390" s="55"/>
      <c r="V390" s="22"/>
      <c r="W390" s="22"/>
      <c r="X390" s="22"/>
      <c r="Y390" s="22"/>
      <c r="Z390" s="22"/>
      <c r="AA390" s="22"/>
      <c r="AB390" s="22"/>
      <c r="AC390" s="22"/>
      <c r="AD390" s="22"/>
      <c r="AE390" s="22"/>
      <c r="AF390" s="22"/>
      <c r="AG390" s="22"/>
      <c r="AH390" s="22"/>
      <c r="AI390" s="22"/>
      <c r="AJ390" s="22"/>
    </row>
    <row r="391" spans="1:36" ht="14.5">
      <c r="A391" s="29"/>
      <c r="B391" s="55"/>
      <c r="C391" s="29"/>
      <c r="D391" s="112"/>
      <c r="E391" s="22"/>
      <c r="F391" s="22"/>
      <c r="G391" s="26"/>
      <c r="H391" s="26"/>
      <c r="I391" s="26"/>
      <c r="J391" s="26"/>
      <c r="K391" s="26"/>
      <c r="L391" s="26"/>
      <c r="M391" s="26"/>
      <c r="N391" s="37"/>
      <c r="O391" s="26"/>
      <c r="P391" s="299"/>
      <c r="Q391" s="26"/>
      <c r="R391" s="299"/>
      <c r="S391" s="22"/>
      <c r="T391" s="26"/>
      <c r="U391" s="55"/>
      <c r="V391" s="22"/>
      <c r="W391" s="22"/>
      <c r="X391" s="22"/>
      <c r="Y391" s="22"/>
      <c r="Z391" s="22"/>
      <c r="AA391" s="22"/>
      <c r="AB391" s="22"/>
      <c r="AC391" s="22"/>
      <c r="AD391" s="22"/>
      <c r="AE391" s="22"/>
      <c r="AF391" s="22"/>
      <c r="AG391" s="22"/>
      <c r="AH391" s="22"/>
      <c r="AI391" s="22"/>
      <c r="AJ391" s="22"/>
    </row>
    <row r="392" spans="1:36" ht="14.5">
      <c r="A392" s="29"/>
      <c r="B392" s="55"/>
      <c r="C392" s="29"/>
      <c r="D392" s="112"/>
      <c r="E392" s="22"/>
      <c r="F392" s="22"/>
      <c r="G392" s="26"/>
      <c r="H392" s="26"/>
      <c r="I392" s="26"/>
      <c r="J392" s="26"/>
      <c r="K392" s="26"/>
      <c r="L392" s="26"/>
      <c r="M392" s="26"/>
      <c r="N392" s="37"/>
      <c r="O392" s="26"/>
      <c r="P392" s="299"/>
      <c r="Q392" s="26"/>
      <c r="R392" s="299"/>
      <c r="S392" s="22"/>
      <c r="T392" s="26"/>
      <c r="U392" s="55"/>
      <c r="V392" s="22"/>
      <c r="W392" s="22"/>
      <c r="X392" s="22"/>
      <c r="Y392" s="22"/>
      <c r="Z392" s="22"/>
      <c r="AA392" s="22"/>
      <c r="AB392" s="22"/>
      <c r="AC392" s="22"/>
      <c r="AD392" s="22"/>
      <c r="AE392" s="22"/>
      <c r="AF392" s="22"/>
      <c r="AG392" s="22"/>
      <c r="AH392" s="22"/>
      <c r="AI392" s="22"/>
      <c r="AJ392" s="22"/>
    </row>
    <row r="393" spans="1:36" ht="14.5">
      <c r="A393" s="29"/>
      <c r="B393" s="55"/>
      <c r="C393" s="29"/>
      <c r="D393" s="112"/>
      <c r="E393" s="22"/>
      <c r="F393" s="22"/>
      <c r="G393" s="26"/>
      <c r="H393" s="26"/>
      <c r="I393" s="26"/>
      <c r="J393" s="26"/>
      <c r="K393" s="26"/>
      <c r="L393" s="26"/>
      <c r="M393" s="26"/>
      <c r="N393" s="37"/>
      <c r="O393" s="26"/>
      <c r="P393" s="299"/>
      <c r="Q393" s="26"/>
      <c r="R393" s="299"/>
      <c r="S393" s="22"/>
      <c r="T393" s="26"/>
      <c r="U393" s="55"/>
      <c r="V393" s="22"/>
      <c r="W393" s="22"/>
      <c r="X393" s="22"/>
      <c r="Y393" s="22"/>
      <c r="Z393" s="22"/>
      <c r="AA393" s="22"/>
      <c r="AB393" s="22"/>
      <c r="AC393" s="22"/>
      <c r="AD393" s="22"/>
      <c r="AE393" s="22"/>
      <c r="AF393" s="22"/>
      <c r="AG393" s="22"/>
      <c r="AH393" s="22"/>
      <c r="AI393" s="22"/>
      <c r="AJ393" s="22"/>
    </row>
    <row r="394" spans="1:36" ht="14.5">
      <c r="A394" s="29"/>
      <c r="B394" s="55"/>
      <c r="C394" s="29"/>
      <c r="D394" s="112"/>
      <c r="E394" s="22"/>
      <c r="F394" s="22"/>
      <c r="G394" s="26"/>
      <c r="H394" s="26"/>
      <c r="I394" s="26"/>
      <c r="J394" s="26"/>
      <c r="K394" s="26"/>
      <c r="L394" s="26"/>
      <c r="M394" s="26"/>
      <c r="N394" s="37"/>
      <c r="O394" s="26"/>
      <c r="P394" s="299"/>
      <c r="Q394" s="26"/>
      <c r="R394" s="299"/>
      <c r="S394" s="22"/>
      <c r="T394" s="26"/>
      <c r="U394" s="55"/>
      <c r="V394" s="22"/>
      <c r="W394" s="22"/>
      <c r="X394" s="22"/>
      <c r="Y394" s="22"/>
      <c r="Z394" s="22"/>
      <c r="AA394" s="22"/>
      <c r="AB394" s="22"/>
      <c r="AC394" s="22"/>
      <c r="AD394" s="22"/>
      <c r="AE394" s="22"/>
      <c r="AF394" s="22"/>
      <c r="AG394" s="22"/>
      <c r="AH394" s="22"/>
      <c r="AI394" s="22"/>
      <c r="AJ394" s="22"/>
    </row>
    <row r="395" spans="1:36" ht="14.5">
      <c r="A395" s="29"/>
      <c r="B395" s="55"/>
      <c r="C395" s="29"/>
      <c r="D395" s="112"/>
      <c r="E395" s="22"/>
      <c r="F395" s="22"/>
      <c r="G395" s="26"/>
      <c r="H395" s="26"/>
      <c r="I395" s="26"/>
      <c r="J395" s="26"/>
      <c r="K395" s="26"/>
      <c r="L395" s="26"/>
      <c r="M395" s="26"/>
      <c r="N395" s="37"/>
      <c r="O395" s="26"/>
      <c r="P395" s="299"/>
      <c r="Q395" s="26"/>
      <c r="R395" s="299"/>
      <c r="S395" s="22"/>
      <c r="T395" s="26"/>
      <c r="U395" s="55"/>
      <c r="V395" s="22"/>
      <c r="W395" s="22"/>
      <c r="X395" s="22"/>
      <c r="Y395" s="22"/>
      <c r="Z395" s="22"/>
      <c r="AA395" s="22"/>
      <c r="AB395" s="22"/>
      <c r="AC395" s="22"/>
      <c r="AD395" s="22"/>
      <c r="AE395" s="22"/>
      <c r="AF395" s="22"/>
      <c r="AG395" s="22"/>
      <c r="AH395" s="22"/>
      <c r="AI395" s="22"/>
      <c r="AJ395" s="22"/>
    </row>
    <row r="396" spans="1:36" ht="14.5">
      <c r="A396" s="29"/>
      <c r="B396" s="55"/>
      <c r="C396" s="29"/>
      <c r="D396" s="112"/>
      <c r="E396" s="22"/>
      <c r="F396" s="22"/>
      <c r="G396" s="26"/>
      <c r="H396" s="26"/>
      <c r="I396" s="26"/>
      <c r="J396" s="26"/>
      <c r="K396" s="26"/>
      <c r="L396" s="26"/>
      <c r="M396" s="26"/>
      <c r="N396" s="37"/>
      <c r="O396" s="26"/>
      <c r="P396" s="299"/>
      <c r="Q396" s="26"/>
      <c r="R396" s="299"/>
      <c r="S396" s="22"/>
      <c r="T396" s="26"/>
      <c r="U396" s="55"/>
      <c r="V396" s="22"/>
      <c r="W396" s="22"/>
      <c r="X396" s="22"/>
      <c r="Y396" s="22"/>
      <c r="Z396" s="22"/>
      <c r="AA396" s="22"/>
      <c r="AB396" s="22"/>
      <c r="AC396" s="22"/>
      <c r="AD396" s="22"/>
      <c r="AE396" s="22"/>
      <c r="AF396" s="22"/>
      <c r="AG396" s="22"/>
      <c r="AH396" s="22"/>
      <c r="AI396" s="22"/>
      <c r="AJ396" s="22"/>
    </row>
    <row r="397" spans="1:36" ht="14.5">
      <c r="A397" s="29"/>
      <c r="B397" s="55"/>
      <c r="C397" s="29"/>
      <c r="D397" s="112"/>
      <c r="E397" s="22"/>
      <c r="F397" s="22"/>
      <c r="G397" s="26"/>
      <c r="H397" s="26"/>
      <c r="I397" s="26"/>
      <c r="J397" s="26"/>
      <c r="K397" s="26"/>
      <c r="L397" s="26"/>
      <c r="M397" s="26"/>
      <c r="N397" s="37"/>
      <c r="O397" s="26"/>
      <c r="P397" s="299"/>
      <c r="Q397" s="26"/>
      <c r="R397" s="299"/>
      <c r="S397" s="22"/>
      <c r="T397" s="26"/>
      <c r="U397" s="55"/>
      <c r="V397" s="22"/>
      <c r="W397" s="22"/>
      <c r="X397" s="22"/>
      <c r="Y397" s="22"/>
      <c r="Z397" s="22"/>
      <c r="AA397" s="22"/>
      <c r="AB397" s="22"/>
      <c r="AC397" s="22"/>
      <c r="AD397" s="22"/>
      <c r="AE397" s="22"/>
      <c r="AF397" s="22"/>
      <c r="AG397" s="22"/>
      <c r="AH397" s="22"/>
      <c r="AI397" s="22"/>
      <c r="AJ397" s="22"/>
    </row>
    <row r="398" spans="1:36" ht="14.5">
      <c r="A398" s="29"/>
      <c r="B398" s="55"/>
      <c r="C398" s="29"/>
      <c r="D398" s="112"/>
      <c r="E398" s="22"/>
      <c r="F398" s="22"/>
      <c r="G398" s="26"/>
      <c r="H398" s="26"/>
      <c r="I398" s="26"/>
      <c r="J398" s="26"/>
      <c r="K398" s="26"/>
      <c r="L398" s="26"/>
      <c r="M398" s="26"/>
      <c r="N398" s="37"/>
      <c r="O398" s="26"/>
      <c r="P398" s="299"/>
      <c r="Q398" s="26"/>
      <c r="R398" s="299"/>
      <c r="S398" s="22"/>
      <c r="T398" s="26"/>
      <c r="U398" s="55"/>
      <c r="V398" s="22"/>
      <c r="W398" s="22"/>
      <c r="X398" s="22"/>
      <c r="Y398" s="22"/>
      <c r="Z398" s="22"/>
      <c r="AA398" s="22"/>
      <c r="AB398" s="22"/>
      <c r="AC398" s="22"/>
      <c r="AD398" s="22"/>
      <c r="AE398" s="22"/>
      <c r="AF398" s="22"/>
      <c r="AG398" s="22"/>
      <c r="AH398" s="22"/>
      <c r="AI398" s="22"/>
      <c r="AJ398" s="22"/>
    </row>
    <row r="399" spans="1:36" ht="14.5">
      <c r="A399" s="29"/>
      <c r="B399" s="55"/>
      <c r="C399" s="29"/>
      <c r="D399" s="112"/>
      <c r="E399" s="22"/>
      <c r="F399" s="22"/>
      <c r="G399" s="26"/>
      <c r="H399" s="26"/>
      <c r="I399" s="26"/>
      <c r="J399" s="26"/>
      <c r="K399" s="26"/>
      <c r="L399" s="26"/>
      <c r="M399" s="26"/>
      <c r="N399" s="37"/>
      <c r="O399" s="26"/>
      <c r="P399" s="299"/>
      <c r="Q399" s="26"/>
      <c r="R399" s="299"/>
      <c r="S399" s="22"/>
      <c r="T399" s="26"/>
      <c r="U399" s="55"/>
      <c r="V399" s="22"/>
      <c r="W399" s="22"/>
      <c r="X399" s="22"/>
      <c r="Y399" s="22"/>
      <c r="Z399" s="22"/>
      <c r="AA399" s="22"/>
      <c r="AB399" s="22"/>
      <c r="AC399" s="22"/>
      <c r="AD399" s="22"/>
      <c r="AE399" s="22"/>
      <c r="AF399" s="22"/>
      <c r="AG399" s="22"/>
      <c r="AH399" s="22"/>
      <c r="AI399" s="22"/>
      <c r="AJ399" s="22"/>
    </row>
    <row r="400" spans="1:36" ht="14.5">
      <c r="A400" s="29"/>
      <c r="B400" s="55"/>
      <c r="C400" s="29"/>
      <c r="D400" s="112"/>
      <c r="E400" s="22"/>
      <c r="F400" s="22"/>
      <c r="G400" s="26"/>
      <c r="H400" s="26"/>
      <c r="I400" s="26"/>
      <c r="J400" s="26"/>
      <c r="K400" s="26"/>
      <c r="L400" s="26"/>
      <c r="M400" s="26"/>
      <c r="N400" s="37"/>
      <c r="O400" s="26"/>
      <c r="P400" s="299"/>
      <c r="Q400" s="26"/>
      <c r="R400" s="299"/>
      <c r="S400" s="22"/>
      <c r="T400" s="26"/>
      <c r="U400" s="55"/>
      <c r="V400" s="22"/>
      <c r="W400" s="22"/>
      <c r="X400" s="22"/>
      <c r="Y400" s="22"/>
      <c r="Z400" s="22"/>
      <c r="AA400" s="22"/>
      <c r="AB400" s="22"/>
      <c r="AC400" s="22"/>
      <c r="AD400" s="22"/>
      <c r="AE400" s="22"/>
      <c r="AF400" s="22"/>
      <c r="AG400" s="22"/>
      <c r="AH400" s="22"/>
      <c r="AI400" s="22"/>
      <c r="AJ400" s="22"/>
    </row>
    <row r="401" spans="1:36" ht="14.5">
      <c r="A401" s="29"/>
      <c r="B401" s="55"/>
      <c r="C401" s="29"/>
      <c r="D401" s="112"/>
      <c r="E401" s="22"/>
      <c r="F401" s="22"/>
      <c r="G401" s="26"/>
      <c r="H401" s="26"/>
      <c r="I401" s="26"/>
      <c r="J401" s="26"/>
      <c r="K401" s="26"/>
      <c r="L401" s="26"/>
      <c r="M401" s="26"/>
      <c r="N401" s="37"/>
      <c r="O401" s="26"/>
      <c r="P401" s="299"/>
      <c r="Q401" s="26"/>
      <c r="R401" s="299"/>
      <c r="S401" s="22"/>
      <c r="T401" s="26"/>
      <c r="U401" s="55"/>
      <c r="V401" s="22"/>
      <c r="W401" s="22"/>
      <c r="X401" s="22"/>
      <c r="Y401" s="22"/>
      <c r="Z401" s="22"/>
      <c r="AA401" s="22"/>
      <c r="AB401" s="22"/>
      <c r="AC401" s="22"/>
      <c r="AD401" s="22"/>
      <c r="AE401" s="22"/>
      <c r="AF401" s="22"/>
      <c r="AG401" s="22"/>
      <c r="AH401" s="22"/>
      <c r="AI401" s="22"/>
      <c r="AJ401" s="22"/>
    </row>
    <row r="402" spans="1:36" ht="14.5">
      <c r="A402" s="29"/>
      <c r="B402" s="55"/>
      <c r="C402" s="29"/>
      <c r="D402" s="112"/>
      <c r="E402" s="22"/>
      <c r="F402" s="22"/>
      <c r="G402" s="26"/>
      <c r="H402" s="26"/>
      <c r="I402" s="26"/>
      <c r="J402" s="26"/>
      <c r="K402" s="26"/>
      <c r="L402" s="26"/>
      <c r="M402" s="26"/>
      <c r="N402" s="37"/>
      <c r="O402" s="26"/>
      <c r="P402" s="299"/>
      <c r="Q402" s="26"/>
      <c r="R402" s="299"/>
      <c r="S402" s="22"/>
      <c r="T402" s="26"/>
      <c r="U402" s="55"/>
      <c r="V402" s="22"/>
      <c r="W402" s="22"/>
      <c r="X402" s="22"/>
      <c r="Y402" s="22"/>
      <c r="Z402" s="22"/>
      <c r="AA402" s="22"/>
      <c r="AB402" s="22"/>
      <c r="AC402" s="22"/>
      <c r="AD402" s="22"/>
      <c r="AE402" s="22"/>
      <c r="AF402" s="22"/>
      <c r="AG402" s="22"/>
      <c r="AH402" s="22"/>
      <c r="AI402" s="22"/>
      <c r="AJ402" s="22"/>
    </row>
    <row r="403" spans="1:36" ht="14.5">
      <c r="A403" s="29"/>
      <c r="B403" s="55"/>
      <c r="C403" s="29"/>
      <c r="D403" s="112"/>
      <c r="E403" s="22"/>
      <c r="F403" s="22"/>
      <c r="G403" s="26"/>
      <c r="H403" s="26"/>
      <c r="I403" s="26"/>
      <c r="J403" s="26"/>
      <c r="K403" s="26"/>
      <c r="L403" s="26"/>
      <c r="M403" s="26"/>
      <c r="N403" s="37"/>
      <c r="O403" s="26"/>
      <c r="P403" s="299"/>
      <c r="Q403" s="26"/>
      <c r="R403" s="299"/>
      <c r="S403" s="22"/>
      <c r="T403" s="26"/>
      <c r="U403" s="55"/>
      <c r="V403" s="22"/>
      <c r="W403" s="22"/>
      <c r="X403" s="22"/>
      <c r="Y403" s="22"/>
      <c r="Z403" s="22"/>
      <c r="AA403" s="22"/>
      <c r="AB403" s="22"/>
      <c r="AC403" s="22"/>
      <c r="AD403" s="22"/>
      <c r="AE403" s="22"/>
      <c r="AF403" s="22"/>
      <c r="AG403" s="22"/>
      <c r="AH403" s="22"/>
      <c r="AI403" s="22"/>
      <c r="AJ403" s="22"/>
    </row>
    <row r="404" spans="1:36" ht="14.5">
      <c r="A404" s="29"/>
      <c r="B404" s="55"/>
      <c r="C404" s="29"/>
      <c r="D404" s="112"/>
      <c r="E404" s="22"/>
      <c r="F404" s="22"/>
      <c r="G404" s="26"/>
      <c r="H404" s="26"/>
      <c r="I404" s="26"/>
      <c r="J404" s="26"/>
      <c r="K404" s="26"/>
      <c r="L404" s="26"/>
      <c r="M404" s="26"/>
      <c r="N404" s="37"/>
      <c r="O404" s="26"/>
      <c r="P404" s="299"/>
      <c r="Q404" s="26"/>
      <c r="R404" s="299"/>
      <c r="S404" s="22"/>
      <c r="T404" s="26"/>
      <c r="U404" s="55"/>
      <c r="V404" s="22"/>
      <c r="W404" s="22"/>
      <c r="X404" s="22"/>
      <c r="Y404" s="22"/>
      <c r="Z404" s="22"/>
      <c r="AA404" s="22"/>
      <c r="AB404" s="22"/>
      <c r="AC404" s="22"/>
      <c r="AD404" s="22"/>
      <c r="AE404" s="22"/>
      <c r="AF404" s="22"/>
      <c r="AG404" s="22"/>
      <c r="AH404" s="22"/>
      <c r="AI404" s="22"/>
      <c r="AJ404" s="22"/>
    </row>
    <row r="405" spans="1:36" ht="14.5">
      <c r="A405" s="29"/>
      <c r="B405" s="55"/>
      <c r="C405" s="29"/>
      <c r="D405" s="112"/>
      <c r="E405" s="22"/>
      <c r="F405" s="22"/>
      <c r="G405" s="26"/>
      <c r="H405" s="26"/>
      <c r="I405" s="26"/>
      <c r="J405" s="26"/>
      <c r="K405" s="26"/>
      <c r="L405" s="26"/>
      <c r="M405" s="26"/>
      <c r="N405" s="37"/>
      <c r="O405" s="26"/>
      <c r="P405" s="299"/>
      <c r="Q405" s="26"/>
      <c r="R405" s="299"/>
      <c r="S405" s="22"/>
      <c r="T405" s="26"/>
      <c r="U405" s="55"/>
      <c r="V405" s="22"/>
      <c r="W405" s="22"/>
      <c r="X405" s="22"/>
      <c r="Y405" s="22"/>
      <c r="Z405" s="22"/>
      <c r="AA405" s="22"/>
      <c r="AB405" s="22"/>
      <c r="AC405" s="22"/>
      <c r="AD405" s="22"/>
      <c r="AE405" s="22"/>
      <c r="AF405" s="22"/>
      <c r="AG405" s="22"/>
      <c r="AH405" s="22"/>
      <c r="AI405" s="22"/>
      <c r="AJ405" s="22"/>
    </row>
    <row r="406" spans="1:36" ht="14.5">
      <c r="A406" s="29"/>
      <c r="B406" s="55"/>
      <c r="C406" s="29"/>
      <c r="D406" s="112"/>
      <c r="E406" s="22"/>
      <c r="F406" s="22"/>
      <c r="G406" s="26"/>
      <c r="H406" s="26"/>
      <c r="I406" s="26"/>
      <c r="J406" s="26"/>
      <c r="K406" s="26"/>
      <c r="L406" s="26"/>
      <c r="M406" s="26"/>
      <c r="N406" s="37"/>
      <c r="O406" s="26"/>
      <c r="P406" s="299"/>
      <c r="Q406" s="26"/>
      <c r="R406" s="299"/>
      <c r="S406" s="22"/>
      <c r="T406" s="26"/>
      <c r="U406" s="55"/>
      <c r="V406" s="22"/>
      <c r="W406" s="22"/>
      <c r="X406" s="22"/>
      <c r="Y406" s="22"/>
      <c r="Z406" s="22"/>
      <c r="AA406" s="22"/>
      <c r="AB406" s="22"/>
      <c r="AC406" s="22"/>
      <c r="AD406" s="22"/>
      <c r="AE406" s="22"/>
      <c r="AF406" s="22"/>
      <c r="AG406" s="22"/>
      <c r="AH406" s="22"/>
      <c r="AI406" s="22"/>
      <c r="AJ406" s="22"/>
    </row>
    <row r="407" spans="1:36" ht="14.5">
      <c r="A407" s="29"/>
      <c r="B407" s="55"/>
      <c r="C407" s="29"/>
      <c r="D407" s="112"/>
      <c r="E407" s="22"/>
      <c r="F407" s="22"/>
      <c r="G407" s="26"/>
      <c r="H407" s="26"/>
      <c r="I407" s="26"/>
      <c r="J407" s="26"/>
      <c r="K407" s="26"/>
      <c r="L407" s="26"/>
      <c r="M407" s="26"/>
      <c r="N407" s="37"/>
      <c r="O407" s="26"/>
      <c r="P407" s="299"/>
      <c r="Q407" s="26"/>
      <c r="R407" s="299"/>
      <c r="S407" s="22"/>
      <c r="T407" s="26"/>
      <c r="U407" s="55"/>
      <c r="V407" s="22"/>
      <c r="W407" s="22"/>
      <c r="X407" s="22"/>
      <c r="Y407" s="22"/>
      <c r="Z407" s="22"/>
      <c r="AA407" s="22"/>
      <c r="AB407" s="22"/>
      <c r="AC407" s="22"/>
      <c r="AD407" s="22"/>
      <c r="AE407" s="22"/>
      <c r="AF407" s="22"/>
      <c r="AG407" s="22"/>
      <c r="AH407" s="22"/>
      <c r="AI407" s="22"/>
      <c r="AJ407" s="22"/>
    </row>
    <row r="408" spans="1:36" ht="14.5">
      <c r="A408" s="29"/>
      <c r="B408" s="55"/>
      <c r="C408" s="29"/>
      <c r="D408" s="112"/>
      <c r="E408" s="22"/>
      <c r="F408" s="22"/>
      <c r="G408" s="26"/>
      <c r="H408" s="26"/>
      <c r="I408" s="26"/>
      <c r="J408" s="26"/>
      <c r="K408" s="26"/>
      <c r="L408" s="26"/>
      <c r="M408" s="26"/>
      <c r="N408" s="37"/>
      <c r="O408" s="26"/>
      <c r="P408" s="299"/>
      <c r="Q408" s="26"/>
      <c r="R408" s="299"/>
      <c r="S408" s="22"/>
      <c r="T408" s="26"/>
      <c r="U408" s="55"/>
      <c r="V408" s="22"/>
      <c r="W408" s="22"/>
      <c r="X408" s="22"/>
      <c r="Y408" s="22"/>
      <c r="Z408" s="22"/>
      <c r="AA408" s="22"/>
      <c r="AB408" s="22"/>
      <c r="AC408" s="22"/>
      <c r="AD408" s="22"/>
      <c r="AE408" s="22"/>
      <c r="AF408" s="22"/>
      <c r="AG408" s="22"/>
      <c r="AH408" s="22"/>
      <c r="AI408" s="22"/>
      <c r="AJ408" s="22"/>
    </row>
    <row r="409" spans="1:36" ht="14.5">
      <c r="A409" s="29"/>
      <c r="B409" s="55"/>
      <c r="C409" s="29"/>
      <c r="D409" s="112"/>
      <c r="E409" s="22"/>
      <c r="F409" s="22"/>
      <c r="G409" s="26"/>
      <c r="H409" s="26"/>
      <c r="I409" s="26"/>
      <c r="J409" s="26"/>
      <c r="K409" s="26"/>
      <c r="L409" s="26"/>
      <c r="M409" s="26"/>
      <c r="N409" s="37"/>
      <c r="O409" s="26"/>
      <c r="P409" s="299"/>
      <c r="Q409" s="26"/>
      <c r="R409" s="299"/>
      <c r="S409" s="22"/>
      <c r="T409" s="26"/>
      <c r="U409" s="55"/>
      <c r="V409" s="22"/>
      <c r="W409" s="22"/>
      <c r="X409" s="22"/>
      <c r="Y409" s="22"/>
      <c r="Z409" s="22"/>
      <c r="AA409" s="22"/>
      <c r="AB409" s="22"/>
      <c r="AC409" s="22"/>
      <c r="AD409" s="22"/>
      <c r="AE409" s="22"/>
      <c r="AF409" s="22"/>
      <c r="AG409" s="22"/>
      <c r="AH409" s="22"/>
      <c r="AI409" s="22"/>
      <c r="AJ409" s="22"/>
    </row>
    <row r="410" spans="1:36" ht="14.5">
      <c r="A410" s="29"/>
      <c r="B410" s="55"/>
      <c r="C410" s="29"/>
      <c r="D410" s="112"/>
      <c r="E410" s="22"/>
      <c r="F410" s="22"/>
      <c r="G410" s="26"/>
      <c r="H410" s="26"/>
      <c r="I410" s="26"/>
      <c r="J410" s="26"/>
      <c r="K410" s="26"/>
      <c r="L410" s="26"/>
      <c r="M410" s="26"/>
      <c r="N410" s="37"/>
      <c r="O410" s="26"/>
      <c r="P410" s="299"/>
      <c r="Q410" s="26"/>
      <c r="R410" s="299"/>
      <c r="S410" s="22"/>
      <c r="T410" s="26"/>
      <c r="U410" s="55"/>
      <c r="V410" s="22"/>
      <c r="W410" s="22"/>
      <c r="X410" s="22"/>
      <c r="Y410" s="22"/>
      <c r="Z410" s="22"/>
      <c r="AA410" s="22"/>
      <c r="AB410" s="22"/>
      <c r="AC410" s="22"/>
      <c r="AD410" s="22"/>
      <c r="AE410" s="22"/>
      <c r="AF410" s="22"/>
      <c r="AG410" s="22"/>
      <c r="AH410" s="22"/>
      <c r="AI410" s="22"/>
      <c r="AJ410" s="22"/>
    </row>
    <row r="411" spans="1:36" ht="14.5">
      <c r="A411" s="29"/>
      <c r="B411" s="55"/>
      <c r="C411" s="29"/>
      <c r="D411" s="112"/>
      <c r="E411" s="22"/>
      <c r="F411" s="22"/>
      <c r="G411" s="26"/>
      <c r="H411" s="26"/>
      <c r="I411" s="26"/>
      <c r="J411" s="26"/>
      <c r="K411" s="26"/>
      <c r="L411" s="26"/>
      <c r="M411" s="26"/>
      <c r="N411" s="37"/>
      <c r="O411" s="26"/>
      <c r="P411" s="299"/>
      <c r="Q411" s="26"/>
      <c r="R411" s="299"/>
      <c r="S411" s="22"/>
      <c r="T411" s="26"/>
      <c r="U411" s="55"/>
      <c r="V411" s="22"/>
      <c r="W411" s="22"/>
      <c r="X411" s="22"/>
      <c r="Y411" s="22"/>
      <c r="Z411" s="22"/>
      <c r="AA411" s="22"/>
      <c r="AB411" s="22"/>
      <c r="AC411" s="22"/>
      <c r="AD411" s="22"/>
      <c r="AE411" s="22"/>
      <c r="AF411" s="22"/>
      <c r="AG411" s="22"/>
      <c r="AH411" s="22"/>
      <c r="AI411" s="22"/>
      <c r="AJ411" s="22"/>
    </row>
    <row r="412" spans="1:36" ht="14.5">
      <c r="A412" s="29"/>
      <c r="B412" s="55"/>
      <c r="C412" s="29"/>
      <c r="D412" s="112"/>
      <c r="E412" s="22"/>
      <c r="F412" s="22"/>
      <c r="G412" s="26"/>
      <c r="H412" s="26"/>
      <c r="I412" s="26"/>
      <c r="J412" s="26"/>
      <c r="K412" s="26"/>
      <c r="L412" s="26"/>
      <c r="M412" s="26"/>
      <c r="N412" s="37"/>
      <c r="O412" s="26"/>
      <c r="P412" s="299"/>
      <c r="Q412" s="26"/>
      <c r="R412" s="299"/>
      <c r="S412" s="22"/>
      <c r="T412" s="26"/>
      <c r="U412" s="55"/>
      <c r="V412" s="22"/>
      <c r="W412" s="22"/>
      <c r="X412" s="22"/>
      <c r="Y412" s="22"/>
      <c r="Z412" s="22"/>
      <c r="AA412" s="22"/>
      <c r="AB412" s="22"/>
      <c r="AC412" s="22"/>
      <c r="AD412" s="22"/>
      <c r="AE412" s="22"/>
      <c r="AF412" s="22"/>
      <c r="AG412" s="22"/>
      <c r="AH412" s="22"/>
      <c r="AI412" s="22"/>
      <c r="AJ412" s="22"/>
    </row>
    <row r="413" spans="1:36" ht="14.5">
      <c r="A413" s="29"/>
      <c r="B413" s="55"/>
      <c r="C413" s="29"/>
      <c r="D413" s="112"/>
      <c r="E413" s="22"/>
      <c r="F413" s="22"/>
      <c r="G413" s="26"/>
      <c r="H413" s="26"/>
      <c r="I413" s="26"/>
      <c r="J413" s="26"/>
      <c r="K413" s="26"/>
      <c r="L413" s="26"/>
      <c r="M413" s="26"/>
      <c r="N413" s="37"/>
      <c r="O413" s="26"/>
      <c r="P413" s="299"/>
      <c r="Q413" s="26"/>
      <c r="R413" s="299"/>
      <c r="S413" s="22"/>
      <c r="T413" s="26"/>
      <c r="U413" s="55"/>
      <c r="V413" s="22"/>
      <c r="W413" s="22"/>
      <c r="X413" s="22"/>
      <c r="Y413" s="22"/>
      <c r="Z413" s="22"/>
      <c r="AA413" s="22"/>
      <c r="AB413" s="22"/>
      <c r="AC413" s="22"/>
      <c r="AD413" s="22"/>
      <c r="AE413" s="22"/>
      <c r="AF413" s="22"/>
      <c r="AG413" s="22"/>
      <c r="AH413" s="22"/>
      <c r="AI413" s="22"/>
      <c r="AJ413" s="22"/>
    </row>
    <row r="414" spans="1:36" ht="14.5">
      <c r="A414" s="29"/>
      <c r="B414" s="55"/>
      <c r="C414" s="29"/>
      <c r="D414" s="112"/>
      <c r="E414" s="22"/>
      <c r="F414" s="22"/>
      <c r="G414" s="26"/>
      <c r="H414" s="26"/>
      <c r="I414" s="26"/>
      <c r="J414" s="26"/>
      <c r="K414" s="26"/>
      <c r="L414" s="26"/>
      <c r="M414" s="26"/>
      <c r="N414" s="37"/>
      <c r="O414" s="26"/>
      <c r="P414" s="299"/>
      <c r="Q414" s="26"/>
      <c r="R414" s="299"/>
      <c r="S414" s="22"/>
      <c r="T414" s="26"/>
      <c r="U414" s="55"/>
      <c r="V414" s="22"/>
      <c r="W414" s="22"/>
      <c r="X414" s="22"/>
      <c r="Y414" s="22"/>
      <c r="Z414" s="22"/>
      <c r="AA414" s="22"/>
      <c r="AB414" s="22"/>
      <c r="AC414" s="22"/>
      <c r="AD414" s="22"/>
      <c r="AE414" s="22"/>
      <c r="AF414" s="22"/>
      <c r="AG414" s="22"/>
      <c r="AH414" s="22"/>
      <c r="AI414" s="22"/>
      <c r="AJ414" s="22"/>
    </row>
    <row r="415" spans="1:36" ht="14.5">
      <c r="A415" s="29"/>
      <c r="B415" s="55"/>
      <c r="C415" s="29"/>
      <c r="D415" s="112"/>
      <c r="E415" s="22"/>
      <c r="F415" s="22"/>
      <c r="G415" s="26"/>
      <c r="H415" s="26"/>
      <c r="I415" s="26"/>
      <c r="J415" s="26"/>
      <c r="K415" s="26"/>
      <c r="L415" s="26"/>
      <c r="M415" s="26"/>
      <c r="N415" s="37"/>
      <c r="O415" s="26"/>
      <c r="P415" s="299"/>
      <c r="Q415" s="26"/>
      <c r="R415" s="299"/>
      <c r="S415" s="22"/>
      <c r="T415" s="26"/>
      <c r="U415" s="55"/>
      <c r="V415" s="22"/>
      <c r="W415" s="22"/>
      <c r="X415" s="22"/>
      <c r="Y415" s="22"/>
      <c r="Z415" s="22"/>
      <c r="AA415" s="22"/>
      <c r="AB415" s="22"/>
      <c r="AC415" s="22"/>
      <c r="AD415" s="22"/>
      <c r="AE415" s="22"/>
      <c r="AF415" s="22"/>
      <c r="AG415" s="22"/>
      <c r="AH415" s="22"/>
      <c r="AI415" s="22"/>
      <c r="AJ415" s="22"/>
    </row>
    <row r="416" spans="1:36" ht="14.5">
      <c r="A416" s="29"/>
      <c r="B416" s="55"/>
      <c r="C416" s="29"/>
      <c r="D416" s="112"/>
      <c r="E416" s="22"/>
      <c r="F416" s="22"/>
      <c r="G416" s="26"/>
      <c r="H416" s="26"/>
      <c r="I416" s="26"/>
      <c r="J416" s="26"/>
      <c r="K416" s="26"/>
      <c r="L416" s="26"/>
      <c r="M416" s="26"/>
      <c r="N416" s="37"/>
      <c r="O416" s="26"/>
      <c r="P416" s="299"/>
      <c r="Q416" s="26"/>
      <c r="R416" s="299"/>
      <c r="S416" s="22"/>
      <c r="T416" s="26"/>
      <c r="U416" s="55"/>
      <c r="V416" s="22"/>
      <c r="W416" s="22"/>
      <c r="X416" s="22"/>
      <c r="Y416" s="22"/>
      <c r="Z416" s="22"/>
      <c r="AA416" s="22"/>
      <c r="AB416" s="22"/>
      <c r="AC416" s="22"/>
      <c r="AD416" s="22"/>
      <c r="AE416" s="22"/>
      <c r="AF416" s="22"/>
      <c r="AG416" s="22"/>
      <c r="AH416" s="22"/>
      <c r="AI416" s="22"/>
      <c r="AJ416" s="22"/>
    </row>
    <row r="417" spans="1:36" ht="14.5">
      <c r="A417" s="29"/>
      <c r="B417" s="55"/>
      <c r="C417" s="29"/>
      <c r="D417" s="112"/>
      <c r="E417" s="22"/>
      <c r="F417" s="22"/>
      <c r="G417" s="26"/>
      <c r="H417" s="26"/>
      <c r="I417" s="26"/>
      <c r="J417" s="26"/>
      <c r="K417" s="26"/>
      <c r="L417" s="26"/>
      <c r="M417" s="26"/>
      <c r="N417" s="37"/>
      <c r="O417" s="26"/>
      <c r="P417" s="299"/>
      <c r="Q417" s="26"/>
      <c r="R417" s="299"/>
      <c r="S417" s="22"/>
      <c r="T417" s="26"/>
      <c r="U417" s="55"/>
      <c r="V417" s="22"/>
      <c r="W417" s="22"/>
      <c r="X417" s="22"/>
      <c r="Y417" s="22"/>
      <c r="Z417" s="22"/>
      <c r="AA417" s="22"/>
      <c r="AB417" s="22"/>
      <c r="AC417" s="22"/>
      <c r="AD417" s="22"/>
      <c r="AE417" s="22"/>
      <c r="AF417" s="22"/>
      <c r="AG417" s="22"/>
      <c r="AH417" s="22"/>
      <c r="AI417" s="22"/>
      <c r="AJ417" s="22"/>
    </row>
    <row r="418" spans="1:36" ht="14.5">
      <c r="A418" s="29"/>
      <c r="B418" s="55"/>
      <c r="C418" s="29"/>
      <c r="D418" s="112"/>
      <c r="E418" s="22"/>
      <c r="F418" s="22"/>
      <c r="G418" s="26"/>
      <c r="H418" s="26"/>
      <c r="I418" s="26"/>
      <c r="J418" s="26"/>
      <c r="K418" s="26"/>
      <c r="L418" s="26"/>
      <c r="M418" s="26"/>
      <c r="N418" s="37"/>
      <c r="O418" s="26"/>
      <c r="P418" s="299"/>
      <c r="Q418" s="26"/>
      <c r="R418" s="299"/>
      <c r="S418" s="22"/>
      <c r="T418" s="26"/>
      <c r="U418" s="55"/>
      <c r="V418" s="22"/>
      <c r="W418" s="22"/>
      <c r="X418" s="22"/>
      <c r="Y418" s="22"/>
      <c r="Z418" s="22"/>
      <c r="AA418" s="22"/>
      <c r="AB418" s="22"/>
      <c r="AC418" s="22"/>
      <c r="AD418" s="22"/>
      <c r="AE418" s="22"/>
      <c r="AF418" s="22"/>
      <c r="AG418" s="22"/>
      <c r="AH418" s="22"/>
      <c r="AI418" s="22"/>
      <c r="AJ418" s="22"/>
    </row>
    <row r="419" spans="1:36" ht="14.5">
      <c r="A419" s="29"/>
      <c r="B419" s="55"/>
      <c r="C419" s="29"/>
      <c r="D419" s="112"/>
      <c r="E419" s="22"/>
      <c r="F419" s="22"/>
      <c r="G419" s="26"/>
      <c r="H419" s="26"/>
      <c r="I419" s="26"/>
      <c r="J419" s="26"/>
      <c r="K419" s="26"/>
      <c r="L419" s="26"/>
      <c r="M419" s="26"/>
      <c r="N419" s="37"/>
      <c r="O419" s="26"/>
      <c r="P419" s="299"/>
      <c r="Q419" s="26"/>
      <c r="R419" s="299"/>
      <c r="S419" s="22"/>
      <c r="T419" s="26"/>
      <c r="U419" s="55"/>
      <c r="V419" s="22"/>
      <c r="W419" s="22"/>
      <c r="X419" s="22"/>
      <c r="Y419" s="22"/>
      <c r="Z419" s="22"/>
      <c r="AA419" s="22"/>
      <c r="AB419" s="22"/>
      <c r="AC419" s="22"/>
      <c r="AD419" s="22"/>
      <c r="AE419" s="22"/>
      <c r="AF419" s="22"/>
      <c r="AG419" s="22"/>
      <c r="AH419" s="22"/>
      <c r="AI419" s="22"/>
      <c r="AJ419" s="22"/>
    </row>
    <row r="420" spans="1:36" ht="14.5">
      <c r="A420" s="29"/>
      <c r="B420" s="55"/>
      <c r="C420" s="29"/>
      <c r="D420" s="112"/>
      <c r="E420" s="22"/>
      <c r="F420" s="22"/>
      <c r="G420" s="26"/>
      <c r="H420" s="26"/>
      <c r="I420" s="26"/>
      <c r="J420" s="26"/>
      <c r="K420" s="26"/>
      <c r="L420" s="26"/>
      <c r="M420" s="26"/>
      <c r="N420" s="37"/>
      <c r="O420" s="26"/>
      <c r="P420" s="299"/>
      <c r="Q420" s="26"/>
      <c r="R420" s="299"/>
      <c r="S420" s="22"/>
      <c r="T420" s="26"/>
      <c r="U420" s="55"/>
      <c r="V420" s="22"/>
      <c r="W420" s="22"/>
      <c r="X420" s="22"/>
      <c r="Y420" s="22"/>
      <c r="Z420" s="22"/>
      <c r="AA420" s="22"/>
      <c r="AB420" s="22"/>
      <c r="AC420" s="22"/>
      <c r="AD420" s="22"/>
      <c r="AE420" s="22"/>
      <c r="AF420" s="22"/>
      <c r="AG420" s="22"/>
      <c r="AH420" s="22"/>
      <c r="AI420" s="22"/>
      <c r="AJ420" s="22"/>
    </row>
    <row r="421" spans="1:36" ht="14.5">
      <c r="A421" s="29"/>
      <c r="B421" s="55"/>
      <c r="C421" s="29"/>
      <c r="D421" s="112"/>
      <c r="E421" s="22"/>
      <c r="F421" s="22"/>
      <c r="G421" s="26"/>
      <c r="H421" s="26"/>
      <c r="I421" s="26"/>
      <c r="J421" s="26"/>
      <c r="K421" s="26"/>
      <c r="L421" s="26"/>
      <c r="M421" s="26"/>
      <c r="N421" s="37"/>
      <c r="O421" s="26"/>
      <c r="P421" s="299"/>
      <c r="Q421" s="26"/>
      <c r="R421" s="299"/>
      <c r="S421" s="22"/>
      <c r="T421" s="26"/>
      <c r="U421" s="55"/>
      <c r="V421" s="22"/>
      <c r="W421" s="22"/>
      <c r="X421" s="22"/>
      <c r="Y421" s="22"/>
      <c r="Z421" s="22"/>
      <c r="AA421" s="22"/>
      <c r="AB421" s="22"/>
      <c r="AC421" s="22"/>
      <c r="AD421" s="22"/>
      <c r="AE421" s="22"/>
      <c r="AF421" s="22"/>
      <c r="AG421" s="22"/>
      <c r="AH421" s="22"/>
      <c r="AI421" s="22"/>
      <c r="AJ421" s="22"/>
    </row>
    <row r="422" spans="1:36" ht="14.5">
      <c r="A422" s="29"/>
      <c r="B422" s="55"/>
      <c r="C422" s="29"/>
      <c r="D422" s="112"/>
      <c r="E422" s="22"/>
      <c r="F422" s="22"/>
      <c r="G422" s="26"/>
      <c r="H422" s="26"/>
      <c r="I422" s="26"/>
      <c r="J422" s="26"/>
      <c r="K422" s="26"/>
      <c r="L422" s="26"/>
      <c r="M422" s="26"/>
      <c r="N422" s="37"/>
      <c r="O422" s="26"/>
      <c r="P422" s="299"/>
      <c r="Q422" s="26"/>
      <c r="R422" s="299"/>
      <c r="S422" s="22"/>
      <c r="T422" s="26"/>
      <c r="U422" s="55"/>
      <c r="V422" s="22"/>
      <c r="W422" s="22"/>
      <c r="X422" s="22"/>
      <c r="Y422" s="22"/>
      <c r="Z422" s="22"/>
      <c r="AA422" s="22"/>
      <c r="AB422" s="22"/>
      <c r="AC422" s="22"/>
      <c r="AD422" s="22"/>
      <c r="AE422" s="22"/>
      <c r="AF422" s="22"/>
      <c r="AG422" s="22"/>
      <c r="AH422" s="22"/>
      <c r="AI422" s="22"/>
      <c r="AJ422" s="22"/>
    </row>
    <row r="423" spans="1:36" ht="14.5">
      <c r="A423" s="29"/>
      <c r="B423" s="55"/>
      <c r="C423" s="29"/>
      <c r="D423" s="112"/>
      <c r="E423" s="22"/>
      <c r="F423" s="22"/>
      <c r="G423" s="26"/>
      <c r="H423" s="26"/>
      <c r="I423" s="26"/>
      <c r="J423" s="26"/>
      <c r="K423" s="26"/>
      <c r="L423" s="26"/>
      <c r="M423" s="26"/>
      <c r="N423" s="37"/>
      <c r="O423" s="26"/>
      <c r="P423" s="299"/>
      <c r="Q423" s="26"/>
      <c r="R423" s="299"/>
      <c r="S423" s="22"/>
      <c r="T423" s="26"/>
      <c r="U423" s="55"/>
      <c r="V423" s="22"/>
      <c r="W423" s="22"/>
      <c r="X423" s="22"/>
      <c r="Y423" s="22"/>
      <c r="Z423" s="22"/>
      <c r="AA423" s="22"/>
      <c r="AB423" s="22"/>
      <c r="AC423" s="22"/>
      <c r="AD423" s="22"/>
      <c r="AE423" s="22"/>
      <c r="AF423" s="22"/>
      <c r="AG423" s="22"/>
      <c r="AH423" s="22"/>
      <c r="AI423" s="22"/>
      <c r="AJ423" s="22"/>
    </row>
    <row r="424" spans="1:36" ht="14.5">
      <c r="A424" s="29"/>
      <c r="B424" s="55"/>
      <c r="C424" s="29"/>
      <c r="D424" s="112"/>
      <c r="E424" s="22"/>
      <c r="F424" s="22"/>
      <c r="G424" s="26"/>
      <c r="H424" s="26"/>
      <c r="I424" s="26"/>
      <c r="J424" s="26"/>
      <c r="K424" s="26"/>
      <c r="L424" s="26"/>
      <c r="M424" s="26"/>
      <c r="N424" s="37"/>
      <c r="O424" s="26"/>
      <c r="P424" s="299"/>
      <c r="Q424" s="26"/>
      <c r="R424" s="299"/>
      <c r="S424" s="22"/>
      <c r="T424" s="26"/>
      <c r="U424" s="55"/>
      <c r="V424" s="22"/>
      <c r="W424" s="22"/>
      <c r="X424" s="22"/>
      <c r="Y424" s="22"/>
      <c r="Z424" s="22"/>
      <c r="AA424" s="22"/>
      <c r="AB424" s="22"/>
      <c r="AC424" s="22"/>
      <c r="AD424" s="22"/>
      <c r="AE424" s="22"/>
      <c r="AF424" s="22"/>
      <c r="AG424" s="22"/>
      <c r="AH424" s="22"/>
      <c r="AI424" s="22"/>
      <c r="AJ424" s="22"/>
    </row>
    <row r="425" spans="1:36" ht="14.5">
      <c r="A425" s="29"/>
      <c r="B425" s="55"/>
      <c r="C425" s="29"/>
      <c r="D425" s="112"/>
      <c r="E425" s="22"/>
      <c r="F425" s="22"/>
      <c r="G425" s="26"/>
      <c r="H425" s="26"/>
      <c r="I425" s="26"/>
      <c r="J425" s="26"/>
      <c r="K425" s="26"/>
      <c r="L425" s="26"/>
      <c r="M425" s="26"/>
      <c r="N425" s="37"/>
      <c r="O425" s="26"/>
      <c r="P425" s="299"/>
      <c r="Q425" s="26"/>
      <c r="R425" s="299"/>
      <c r="S425" s="22"/>
      <c r="T425" s="26"/>
      <c r="U425" s="55"/>
      <c r="V425" s="22"/>
      <c r="W425" s="22"/>
      <c r="X425" s="22"/>
      <c r="Y425" s="22"/>
      <c r="Z425" s="22"/>
      <c r="AA425" s="22"/>
      <c r="AB425" s="22"/>
      <c r="AC425" s="22"/>
      <c r="AD425" s="22"/>
      <c r="AE425" s="22"/>
      <c r="AF425" s="22"/>
      <c r="AG425" s="22"/>
      <c r="AH425" s="22"/>
      <c r="AI425" s="22"/>
      <c r="AJ425" s="22"/>
    </row>
    <row r="426" spans="1:36" ht="14.5">
      <c r="A426" s="29"/>
      <c r="B426" s="55"/>
      <c r="C426" s="29"/>
      <c r="D426" s="112"/>
      <c r="E426" s="22"/>
      <c r="F426" s="22"/>
      <c r="G426" s="26"/>
      <c r="H426" s="26"/>
      <c r="I426" s="26"/>
      <c r="J426" s="26"/>
      <c r="K426" s="26"/>
      <c r="L426" s="26"/>
      <c r="M426" s="26"/>
      <c r="N426" s="37"/>
      <c r="O426" s="26"/>
      <c r="P426" s="299"/>
      <c r="Q426" s="26"/>
      <c r="R426" s="299"/>
      <c r="S426" s="22"/>
      <c r="T426" s="26"/>
      <c r="U426" s="55"/>
      <c r="V426" s="22"/>
      <c r="W426" s="22"/>
      <c r="X426" s="22"/>
      <c r="Y426" s="22"/>
      <c r="Z426" s="22"/>
      <c r="AA426" s="22"/>
      <c r="AB426" s="22"/>
      <c r="AC426" s="22"/>
      <c r="AD426" s="22"/>
      <c r="AE426" s="22"/>
      <c r="AF426" s="22"/>
      <c r="AG426" s="22"/>
      <c r="AH426" s="22"/>
      <c r="AI426" s="22"/>
      <c r="AJ426" s="22"/>
    </row>
    <row r="427" spans="1:36" ht="14.5">
      <c r="A427" s="29"/>
      <c r="B427" s="55"/>
      <c r="C427" s="29"/>
      <c r="D427" s="112"/>
      <c r="E427" s="22"/>
      <c r="F427" s="22"/>
      <c r="G427" s="26"/>
      <c r="H427" s="26"/>
      <c r="I427" s="26"/>
      <c r="J427" s="26"/>
      <c r="K427" s="26"/>
      <c r="L427" s="26"/>
      <c r="M427" s="26"/>
      <c r="N427" s="37"/>
      <c r="O427" s="26"/>
      <c r="P427" s="299"/>
      <c r="Q427" s="26"/>
      <c r="R427" s="299"/>
      <c r="S427" s="22"/>
      <c r="T427" s="26"/>
      <c r="U427" s="55"/>
      <c r="V427" s="22"/>
      <c r="W427" s="22"/>
      <c r="X427" s="22"/>
      <c r="Y427" s="22"/>
      <c r="Z427" s="22"/>
      <c r="AA427" s="22"/>
      <c r="AB427" s="22"/>
      <c r="AC427" s="22"/>
      <c r="AD427" s="22"/>
      <c r="AE427" s="22"/>
      <c r="AF427" s="22"/>
      <c r="AG427" s="22"/>
      <c r="AH427" s="22"/>
      <c r="AI427" s="22"/>
      <c r="AJ427" s="22"/>
    </row>
    <row r="428" spans="1:36" ht="14.5">
      <c r="A428" s="29"/>
      <c r="B428" s="55"/>
      <c r="C428" s="29"/>
      <c r="D428" s="112"/>
      <c r="E428" s="22"/>
      <c r="F428" s="22"/>
      <c r="G428" s="26"/>
      <c r="H428" s="26"/>
      <c r="I428" s="26"/>
      <c r="J428" s="26"/>
      <c r="K428" s="26"/>
      <c r="L428" s="26"/>
      <c r="M428" s="26"/>
      <c r="N428" s="37"/>
      <c r="O428" s="26"/>
      <c r="P428" s="299"/>
      <c r="Q428" s="26"/>
      <c r="R428" s="299"/>
      <c r="S428" s="22"/>
      <c r="T428" s="26"/>
      <c r="U428" s="55"/>
      <c r="V428" s="22"/>
      <c r="W428" s="22"/>
      <c r="X428" s="22"/>
      <c r="Y428" s="22"/>
      <c r="Z428" s="22"/>
      <c r="AA428" s="22"/>
      <c r="AB428" s="22"/>
      <c r="AC428" s="22"/>
      <c r="AD428" s="22"/>
      <c r="AE428" s="22"/>
      <c r="AF428" s="22"/>
      <c r="AG428" s="22"/>
      <c r="AH428" s="22"/>
      <c r="AI428" s="22"/>
      <c r="AJ428" s="22"/>
    </row>
    <row r="429" spans="1:36" ht="14.5">
      <c r="A429" s="29"/>
      <c r="B429" s="55"/>
      <c r="C429" s="29"/>
      <c r="D429" s="112"/>
      <c r="E429" s="22"/>
      <c r="F429" s="22"/>
      <c r="G429" s="26"/>
      <c r="H429" s="26"/>
      <c r="I429" s="26"/>
      <c r="J429" s="26"/>
      <c r="K429" s="26"/>
      <c r="L429" s="26"/>
      <c r="M429" s="26"/>
      <c r="N429" s="37"/>
      <c r="O429" s="26"/>
      <c r="P429" s="299"/>
      <c r="Q429" s="26"/>
      <c r="R429" s="299"/>
      <c r="S429" s="22"/>
      <c r="T429" s="26"/>
      <c r="U429" s="55"/>
      <c r="V429" s="22"/>
      <c r="W429" s="22"/>
      <c r="X429" s="22"/>
      <c r="Y429" s="22"/>
      <c r="Z429" s="22"/>
      <c r="AA429" s="22"/>
      <c r="AB429" s="22"/>
      <c r="AC429" s="22"/>
      <c r="AD429" s="22"/>
      <c r="AE429" s="22"/>
      <c r="AF429" s="22"/>
      <c r="AG429" s="22"/>
      <c r="AH429" s="22"/>
      <c r="AI429" s="22"/>
      <c r="AJ429" s="22"/>
    </row>
    <row r="430" spans="1:36" ht="14.5">
      <c r="A430" s="29"/>
      <c r="B430" s="55"/>
      <c r="C430" s="29"/>
      <c r="D430" s="112"/>
      <c r="E430" s="22"/>
      <c r="F430" s="22"/>
      <c r="G430" s="26"/>
      <c r="H430" s="26"/>
      <c r="I430" s="26"/>
      <c r="J430" s="26"/>
      <c r="K430" s="26"/>
      <c r="L430" s="26"/>
      <c r="M430" s="26"/>
      <c r="N430" s="37"/>
      <c r="O430" s="26"/>
      <c r="P430" s="299"/>
      <c r="Q430" s="26"/>
      <c r="R430" s="299"/>
      <c r="S430" s="22"/>
      <c r="T430" s="26"/>
      <c r="U430" s="55"/>
      <c r="V430" s="22"/>
      <c r="W430" s="22"/>
      <c r="X430" s="22"/>
      <c r="Y430" s="22"/>
      <c r="Z430" s="22"/>
      <c r="AA430" s="22"/>
      <c r="AB430" s="22"/>
      <c r="AC430" s="22"/>
      <c r="AD430" s="22"/>
      <c r="AE430" s="22"/>
      <c r="AF430" s="22"/>
      <c r="AG430" s="22"/>
      <c r="AH430" s="22"/>
      <c r="AI430" s="22"/>
      <c r="AJ430" s="22"/>
    </row>
    <row r="431" spans="1:36" ht="14.5">
      <c r="A431" s="29"/>
      <c r="B431" s="55"/>
      <c r="C431" s="29"/>
      <c r="D431" s="112"/>
      <c r="E431" s="22"/>
      <c r="F431" s="22"/>
      <c r="G431" s="26"/>
      <c r="H431" s="26"/>
      <c r="I431" s="26"/>
      <c r="J431" s="26"/>
      <c r="K431" s="26"/>
      <c r="L431" s="26"/>
      <c r="M431" s="26"/>
      <c r="N431" s="37"/>
      <c r="O431" s="26"/>
      <c r="P431" s="299"/>
      <c r="Q431" s="26"/>
      <c r="R431" s="299"/>
      <c r="S431" s="22"/>
      <c r="T431" s="26"/>
      <c r="U431" s="55"/>
      <c r="V431" s="22"/>
      <c r="W431" s="22"/>
      <c r="X431" s="22"/>
      <c r="Y431" s="22"/>
      <c r="Z431" s="22"/>
      <c r="AA431" s="22"/>
      <c r="AB431" s="22"/>
      <c r="AC431" s="22"/>
      <c r="AD431" s="22"/>
      <c r="AE431" s="22"/>
      <c r="AF431" s="22"/>
      <c r="AG431" s="22"/>
      <c r="AH431" s="22"/>
      <c r="AI431" s="22"/>
      <c r="AJ431" s="22"/>
    </row>
    <row r="432" spans="1:36" ht="14.5">
      <c r="A432" s="29"/>
      <c r="B432" s="55"/>
      <c r="C432" s="29"/>
      <c r="D432" s="112"/>
      <c r="E432" s="22"/>
      <c r="F432" s="22"/>
      <c r="G432" s="26"/>
      <c r="H432" s="26"/>
      <c r="I432" s="26"/>
      <c r="J432" s="26"/>
      <c r="K432" s="26"/>
      <c r="L432" s="26"/>
      <c r="M432" s="26"/>
      <c r="N432" s="37"/>
      <c r="O432" s="26"/>
      <c r="P432" s="299"/>
      <c r="Q432" s="26"/>
      <c r="R432" s="299"/>
      <c r="S432" s="22"/>
      <c r="T432" s="26"/>
      <c r="U432" s="55"/>
      <c r="V432" s="22"/>
      <c r="W432" s="22"/>
      <c r="X432" s="22"/>
      <c r="Y432" s="22"/>
      <c r="Z432" s="22"/>
      <c r="AA432" s="22"/>
      <c r="AB432" s="22"/>
      <c r="AC432" s="22"/>
      <c r="AD432" s="22"/>
      <c r="AE432" s="22"/>
      <c r="AF432" s="22"/>
      <c r="AG432" s="22"/>
      <c r="AH432" s="22"/>
      <c r="AI432" s="22"/>
      <c r="AJ432" s="22"/>
    </row>
    <row r="433" spans="1:36" ht="14.5">
      <c r="A433" s="29"/>
      <c r="B433" s="55"/>
      <c r="C433" s="29"/>
      <c r="D433" s="112"/>
      <c r="E433" s="22"/>
      <c r="F433" s="22"/>
      <c r="G433" s="26"/>
      <c r="H433" s="26"/>
      <c r="I433" s="26"/>
      <c r="J433" s="26"/>
      <c r="K433" s="26"/>
      <c r="L433" s="26"/>
      <c r="M433" s="26"/>
      <c r="N433" s="37"/>
      <c r="O433" s="26"/>
      <c r="P433" s="299"/>
      <c r="Q433" s="26"/>
      <c r="R433" s="299"/>
      <c r="S433" s="22"/>
      <c r="T433" s="26"/>
      <c r="U433" s="55"/>
      <c r="V433" s="22"/>
      <c r="W433" s="22"/>
      <c r="X433" s="22"/>
      <c r="Y433" s="22"/>
      <c r="Z433" s="22"/>
      <c r="AA433" s="22"/>
      <c r="AB433" s="22"/>
      <c r="AC433" s="22"/>
      <c r="AD433" s="22"/>
      <c r="AE433" s="22"/>
      <c r="AF433" s="22"/>
      <c r="AG433" s="22"/>
      <c r="AH433" s="22"/>
      <c r="AI433" s="22"/>
      <c r="AJ433" s="22"/>
    </row>
    <row r="434" spans="1:36" ht="14.5">
      <c r="A434" s="29"/>
      <c r="B434" s="55"/>
      <c r="C434" s="29"/>
      <c r="D434" s="112"/>
      <c r="E434" s="22"/>
      <c r="F434" s="22"/>
      <c r="G434" s="26"/>
      <c r="H434" s="26"/>
      <c r="I434" s="26"/>
      <c r="J434" s="26"/>
      <c r="K434" s="26"/>
      <c r="L434" s="26"/>
      <c r="M434" s="26"/>
      <c r="N434" s="37"/>
      <c r="O434" s="26"/>
      <c r="P434" s="299"/>
      <c r="Q434" s="26"/>
      <c r="R434" s="299"/>
      <c r="S434" s="22"/>
      <c r="T434" s="26"/>
      <c r="U434" s="55"/>
      <c r="V434" s="22"/>
      <c r="W434" s="22"/>
      <c r="X434" s="22"/>
      <c r="Y434" s="22"/>
      <c r="Z434" s="22"/>
      <c r="AA434" s="22"/>
      <c r="AB434" s="22"/>
      <c r="AC434" s="22"/>
      <c r="AD434" s="22"/>
      <c r="AE434" s="22"/>
      <c r="AF434" s="22"/>
      <c r="AG434" s="22"/>
      <c r="AH434" s="22"/>
      <c r="AI434" s="22"/>
      <c r="AJ434" s="22"/>
    </row>
    <row r="435" spans="1:36" ht="14.5">
      <c r="A435" s="29"/>
      <c r="B435" s="55"/>
      <c r="C435" s="29"/>
      <c r="D435" s="112"/>
      <c r="E435" s="22"/>
      <c r="F435" s="22"/>
      <c r="G435" s="26"/>
      <c r="H435" s="26"/>
      <c r="I435" s="26"/>
      <c r="J435" s="26"/>
      <c r="K435" s="26"/>
      <c r="L435" s="26"/>
      <c r="M435" s="26"/>
      <c r="N435" s="37"/>
      <c r="O435" s="26"/>
      <c r="P435" s="299"/>
      <c r="Q435" s="26"/>
      <c r="R435" s="299"/>
      <c r="S435" s="22"/>
      <c r="T435" s="26"/>
      <c r="U435" s="55"/>
      <c r="V435" s="22"/>
      <c r="W435" s="22"/>
      <c r="X435" s="22"/>
      <c r="Y435" s="22"/>
      <c r="Z435" s="22"/>
      <c r="AA435" s="22"/>
      <c r="AB435" s="22"/>
      <c r="AC435" s="22"/>
      <c r="AD435" s="22"/>
      <c r="AE435" s="22"/>
      <c r="AF435" s="22"/>
      <c r="AG435" s="22"/>
      <c r="AH435" s="22"/>
      <c r="AI435" s="22"/>
      <c r="AJ435" s="22"/>
    </row>
    <row r="436" spans="1:36" ht="14.5">
      <c r="A436" s="29"/>
      <c r="B436" s="55"/>
      <c r="C436" s="29"/>
      <c r="D436" s="112"/>
      <c r="E436" s="22"/>
      <c r="F436" s="22"/>
      <c r="G436" s="26"/>
      <c r="H436" s="26"/>
      <c r="I436" s="26"/>
      <c r="J436" s="26"/>
      <c r="K436" s="26"/>
      <c r="L436" s="26"/>
      <c r="M436" s="26"/>
      <c r="N436" s="37"/>
      <c r="O436" s="26"/>
      <c r="P436" s="299"/>
      <c r="Q436" s="26"/>
      <c r="R436" s="299"/>
      <c r="S436" s="22"/>
      <c r="T436" s="26"/>
      <c r="U436" s="55"/>
      <c r="V436" s="22"/>
      <c r="W436" s="22"/>
      <c r="X436" s="22"/>
      <c r="Y436" s="22"/>
      <c r="Z436" s="22"/>
      <c r="AA436" s="22"/>
      <c r="AB436" s="22"/>
      <c r="AC436" s="22"/>
      <c r="AD436" s="22"/>
      <c r="AE436" s="22"/>
      <c r="AF436" s="22"/>
      <c r="AG436" s="22"/>
      <c r="AH436" s="22"/>
      <c r="AI436" s="22"/>
      <c r="AJ436" s="22"/>
    </row>
    <row r="437" spans="1:36" ht="14.5">
      <c r="A437" s="29"/>
      <c r="B437" s="55"/>
      <c r="C437" s="29"/>
      <c r="D437" s="112"/>
      <c r="E437" s="22"/>
      <c r="F437" s="22"/>
      <c r="G437" s="26"/>
      <c r="H437" s="26"/>
      <c r="I437" s="26"/>
      <c r="J437" s="26"/>
      <c r="K437" s="26"/>
      <c r="L437" s="26"/>
      <c r="M437" s="26"/>
      <c r="N437" s="37"/>
      <c r="O437" s="26"/>
      <c r="P437" s="299"/>
      <c r="Q437" s="26"/>
      <c r="R437" s="299"/>
      <c r="S437" s="22"/>
      <c r="T437" s="26"/>
      <c r="U437" s="55"/>
      <c r="V437" s="22"/>
      <c r="W437" s="22"/>
      <c r="X437" s="22"/>
      <c r="Y437" s="22"/>
      <c r="Z437" s="22"/>
      <c r="AA437" s="22"/>
      <c r="AB437" s="22"/>
      <c r="AC437" s="22"/>
      <c r="AD437" s="22"/>
      <c r="AE437" s="22"/>
      <c r="AF437" s="22"/>
      <c r="AG437" s="22"/>
      <c r="AH437" s="22"/>
      <c r="AI437" s="22"/>
      <c r="AJ437" s="22"/>
    </row>
    <row r="438" spans="1:36" ht="14.5">
      <c r="A438" s="29"/>
      <c r="B438" s="55"/>
      <c r="C438" s="29"/>
      <c r="D438" s="112"/>
      <c r="E438" s="22"/>
      <c r="F438" s="22"/>
      <c r="G438" s="26"/>
      <c r="H438" s="26"/>
      <c r="I438" s="26"/>
      <c r="J438" s="26"/>
      <c r="K438" s="26"/>
      <c r="L438" s="26"/>
      <c r="M438" s="26"/>
      <c r="N438" s="37"/>
      <c r="O438" s="26"/>
      <c r="P438" s="299"/>
      <c r="Q438" s="26"/>
      <c r="R438" s="299"/>
      <c r="S438" s="22"/>
      <c r="T438" s="26"/>
      <c r="U438" s="55"/>
      <c r="V438" s="22"/>
      <c r="W438" s="22"/>
      <c r="X438" s="22"/>
      <c r="Y438" s="22"/>
      <c r="Z438" s="22"/>
      <c r="AA438" s="22"/>
      <c r="AB438" s="22"/>
      <c r="AC438" s="22"/>
      <c r="AD438" s="22"/>
      <c r="AE438" s="22"/>
      <c r="AF438" s="22"/>
      <c r="AG438" s="22"/>
      <c r="AH438" s="22"/>
      <c r="AI438" s="22"/>
      <c r="AJ438" s="22"/>
    </row>
    <row r="439" spans="1:36" ht="14.5">
      <c r="A439" s="29"/>
      <c r="B439" s="55"/>
      <c r="C439" s="29"/>
      <c r="D439" s="112"/>
      <c r="E439" s="22"/>
      <c r="F439" s="22"/>
      <c r="G439" s="26"/>
      <c r="H439" s="26"/>
      <c r="I439" s="26"/>
      <c r="J439" s="26"/>
      <c r="K439" s="26"/>
      <c r="L439" s="26"/>
      <c r="M439" s="26"/>
      <c r="N439" s="37"/>
      <c r="O439" s="26"/>
      <c r="P439" s="299"/>
      <c r="Q439" s="26"/>
      <c r="R439" s="299"/>
      <c r="S439" s="22"/>
      <c r="T439" s="26"/>
      <c r="U439" s="55"/>
      <c r="V439" s="22"/>
      <c r="W439" s="22"/>
      <c r="X439" s="22"/>
      <c r="Y439" s="22"/>
      <c r="Z439" s="22"/>
      <c r="AA439" s="22"/>
      <c r="AB439" s="22"/>
      <c r="AC439" s="22"/>
      <c r="AD439" s="22"/>
      <c r="AE439" s="22"/>
      <c r="AF439" s="22"/>
      <c r="AG439" s="22"/>
      <c r="AH439" s="22"/>
      <c r="AI439" s="22"/>
      <c r="AJ439" s="22"/>
    </row>
    <row r="440" spans="1:36" ht="14.5">
      <c r="A440" s="29"/>
      <c r="B440" s="55"/>
      <c r="C440" s="29"/>
      <c r="D440" s="112"/>
      <c r="E440" s="22"/>
      <c r="F440" s="22"/>
      <c r="G440" s="26"/>
      <c r="H440" s="26"/>
      <c r="I440" s="26"/>
      <c r="J440" s="26"/>
      <c r="K440" s="26"/>
      <c r="L440" s="26"/>
      <c r="M440" s="26"/>
      <c r="N440" s="37"/>
      <c r="O440" s="26"/>
      <c r="P440" s="299"/>
      <c r="Q440" s="26"/>
      <c r="R440" s="299"/>
      <c r="S440" s="22"/>
      <c r="T440" s="26"/>
      <c r="U440" s="55"/>
      <c r="V440" s="22"/>
      <c r="W440" s="22"/>
      <c r="X440" s="22"/>
      <c r="Y440" s="22"/>
      <c r="Z440" s="22"/>
      <c r="AA440" s="22"/>
      <c r="AB440" s="22"/>
      <c r="AC440" s="22"/>
      <c r="AD440" s="22"/>
      <c r="AE440" s="22"/>
      <c r="AF440" s="22"/>
      <c r="AG440" s="22"/>
      <c r="AH440" s="22"/>
      <c r="AI440" s="22"/>
      <c r="AJ440" s="22"/>
    </row>
    <row r="441" spans="1:36" ht="14.5">
      <c r="A441" s="29"/>
      <c r="B441" s="55"/>
      <c r="C441" s="29"/>
      <c r="D441" s="112"/>
      <c r="E441" s="22"/>
      <c r="F441" s="22"/>
      <c r="G441" s="26"/>
      <c r="H441" s="26"/>
      <c r="I441" s="26"/>
      <c r="J441" s="26"/>
      <c r="K441" s="26"/>
      <c r="L441" s="26"/>
      <c r="M441" s="26"/>
      <c r="N441" s="37"/>
      <c r="O441" s="26"/>
      <c r="P441" s="299"/>
      <c r="Q441" s="26"/>
      <c r="R441" s="299"/>
      <c r="S441" s="22"/>
      <c r="T441" s="26"/>
      <c r="U441" s="55"/>
      <c r="V441" s="22"/>
      <c r="W441" s="22"/>
      <c r="X441" s="22"/>
      <c r="Y441" s="22"/>
      <c r="Z441" s="22"/>
      <c r="AA441" s="22"/>
      <c r="AB441" s="22"/>
      <c r="AC441" s="22"/>
      <c r="AD441" s="22"/>
      <c r="AE441" s="22"/>
      <c r="AF441" s="22"/>
      <c r="AG441" s="22"/>
      <c r="AH441" s="22"/>
      <c r="AI441" s="22"/>
      <c r="AJ441" s="22"/>
    </row>
    <row r="442" spans="1:36" ht="14.5">
      <c r="A442" s="29"/>
      <c r="B442" s="55"/>
      <c r="C442" s="29"/>
      <c r="D442" s="112"/>
      <c r="E442" s="22"/>
      <c r="F442" s="22"/>
      <c r="G442" s="26"/>
      <c r="H442" s="26"/>
      <c r="I442" s="26"/>
      <c r="J442" s="26"/>
      <c r="K442" s="26"/>
      <c r="L442" s="26"/>
      <c r="M442" s="26"/>
      <c r="N442" s="37"/>
      <c r="O442" s="26"/>
      <c r="P442" s="299"/>
      <c r="Q442" s="26"/>
      <c r="R442" s="299"/>
      <c r="S442" s="22"/>
      <c r="T442" s="26"/>
      <c r="U442" s="55"/>
      <c r="V442" s="22"/>
      <c r="W442" s="22"/>
      <c r="X442" s="22"/>
      <c r="Y442" s="22"/>
      <c r="Z442" s="22"/>
      <c r="AA442" s="22"/>
      <c r="AB442" s="22"/>
      <c r="AC442" s="22"/>
      <c r="AD442" s="22"/>
      <c r="AE442" s="22"/>
      <c r="AF442" s="22"/>
      <c r="AG442" s="22"/>
      <c r="AH442" s="22"/>
      <c r="AI442" s="22"/>
      <c r="AJ442" s="22"/>
    </row>
    <row r="443" spans="1:36" ht="14.5">
      <c r="A443" s="29"/>
      <c r="B443" s="55"/>
      <c r="C443" s="29"/>
      <c r="D443" s="112"/>
      <c r="E443" s="22"/>
      <c r="F443" s="22"/>
      <c r="G443" s="26"/>
      <c r="H443" s="26"/>
      <c r="I443" s="26"/>
      <c r="J443" s="26"/>
      <c r="K443" s="26"/>
      <c r="L443" s="26"/>
      <c r="M443" s="26"/>
      <c r="N443" s="37"/>
      <c r="O443" s="26"/>
      <c r="P443" s="299"/>
      <c r="Q443" s="26"/>
      <c r="R443" s="299"/>
      <c r="S443" s="22"/>
      <c r="T443" s="26"/>
      <c r="U443" s="55"/>
      <c r="V443" s="22"/>
      <c r="W443" s="22"/>
      <c r="X443" s="22"/>
      <c r="Y443" s="22"/>
      <c r="Z443" s="22"/>
      <c r="AA443" s="22"/>
      <c r="AB443" s="22"/>
      <c r="AC443" s="22"/>
      <c r="AD443" s="22"/>
      <c r="AE443" s="22"/>
      <c r="AF443" s="22"/>
      <c r="AG443" s="22"/>
      <c r="AH443" s="22"/>
      <c r="AI443" s="22"/>
      <c r="AJ443" s="22"/>
    </row>
    <row r="444" spans="1:36" ht="14.5">
      <c r="A444" s="29"/>
      <c r="B444" s="55"/>
      <c r="C444" s="29"/>
      <c r="D444" s="112"/>
      <c r="E444" s="22"/>
      <c r="F444" s="22"/>
      <c r="G444" s="26"/>
      <c r="H444" s="26"/>
      <c r="I444" s="26"/>
      <c r="J444" s="26"/>
      <c r="K444" s="26"/>
      <c r="L444" s="26"/>
      <c r="M444" s="26"/>
      <c r="N444" s="37"/>
      <c r="O444" s="26"/>
      <c r="P444" s="299"/>
      <c r="Q444" s="26"/>
      <c r="R444" s="299"/>
      <c r="S444" s="22"/>
      <c r="T444" s="26"/>
      <c r="U444" s="55"/>
      <c r="V444" s="22"/>
      <c r="W444" s="22"/>
      <c r="X444" s="22"/>
      <c r="Y444" s="22"/>
      <c r="Z444" s="22"/>
      <c r="AA444" s="22"/>
      <c r="AB444" s="22"/>
      <c r="AC444" s="22"/>
      <c r="AD444" s="22"/>
      <c r="AE444" s="22"/>
      <c r="AF444" s="22"/>
      <c r="AG444" s="22"/>
      <c r="AH444" s="22"/>
      <c r="AI444" s="22"/>
      <c r="AJ444" s="22"/>
    </row>
    <row r="445" spans="1:36" ht="14.5">
      <c r="A445" s="29"/>
      <c r="B445" s="55"/>
      <c r="C445" s="29"/>
      <c r="D445" s="112"/>
      <c r="E445" s="22"/>
      <c r="F445" s="22"/>
      <c r="G445" s="26"/>
      <c r="H445" s="26"/>
      <c r="I445" s="26"/>
      <c r="J445" s="26"/>
      <c r="K445" s="26"/>
      <c r="L445" s="26"/>
      <c r="M445" s="26"/>
      <c r="N445" s="37"/>
      <c r="O445" s="26"/>
      <c r="P445" s="299"/>
      <c r="Q445" s="26"/>
      <c r="R445" s="299"/>
      <c r="S445" s="22"/>
      <c r="T445" s="26"/>
      <c r="U445" s="55"/>
      <c r="V445" s="22"/>
      <c r="W445" s="22"/>
      <c r="X445" s="22"/>
      <c r="Y445" s="22"/>
      <c r="Z445" s="22"/>
      <c r="AA445" s="22"/>
      <c r="AB445" s="22"/>
      <c r="AC445" s="22"/>
      <c r="AD445" s="22"/>
      <c r="AE445" s="22"/>
      <c r="AF445" s="22"/>
      <c r="AG445" s="22"/>
      <c r="AH445" s="22"/>
      <c r="AI445" s="22"/>
      <c r="AJ445" s="22"/>
    </row>
    <row r="446" spans="1:36" ht="14.5">
      <c r="A446" s="29"/>
      <c r="B446" s="55"/>
      <c r="C446" s="29"/>
      <c r="D446" s="112"/>
      <c r="E446" s="22"/>
      <c r="F446" s="22"/>
      <c r="G446" s="26"/>
      <c r="H446" s="26"/>
      <c r="I446" s="26"/>
      <c r="J446" s="26"/>
      <c r="K446" s="26"/>
      <c r="L446" s="26"/>
      <c r="M446" s="26"/>
      <c r="N446" s="37"/>
      <c r="O446" s="26"/>
      <c r="P446" s="299"/>
      <c r="Q446" s="26"/>
      <c r="R446" s="299"/>
      <c r="S446" s="22"/>
      <c r="T446" s="26"/>
      <c r="U446" s="55"/>
      <c r="V446" s="22"/>
      <c r="W446" s="22"/>
      <c r="X446" s="22"/>
      <c r="Y446" s="22"/>
      <c r="Z446" s="22"/>
      <c r="AA446" s="22"/>
      <c r="AB446" s="22"/>
      <c r="AC446" s="22"/>
      <c r="AD446" s="22"/>
      <c r="AE446" s="22"/>
      <c r="AF446" s="22"/>
      <c r="AG446" s="22"/>
      <c r="AH446" s="22"/>
      <c r="AI446" s="22"/>
      <c r="AJ446" s="22"/>
    </row>
    <row r="447" spans="1:36" ht="14.5">
      <c r="A447" s="29"/>
      <c r="B447" s="55"/>
      <c r="C447" s="29"/>
      <c r="D447" s="112"/>
      <c r="E447" s="22"/>
      <c r="F447" s="22"/>
      <c r="G447" s="26"/>
      <c r="H447" s="26"/>
      <c r="I447" s="26"/>
      <c r="J447" s="26"/>
      <c r="K447" s="26"/>
      <c r="L447" s="26"/>
      <c r="M447" s="26"/>
      <c r="N447" s="37"/>
      <c r="O447" s="26"/>
      <c r="P447" s="299"/>
      <c r="Q447" s="26"/>
      <c r="R447" s="299"/>
      <c r="S447" s="22"/>
      <c r="T447" s="26"/>
      <c r="U447" s="55"/>
      <c r="V447" s="22"/>
      <c r="W447" s="22"/>
      <c r="X447" s="22"/>
      <c r="Y447" s="22"/>
      <c r="Z447" s="22"/>
      <c r="AA447" s="22"/>
      <c r="AB447" s="22"/>
      <c r="AC447" s="22"/>
      <c r="AD447" s="22"/>
      <c r="AE447" s="22"/>
      <c r="AF447" s="22"/>
      <c r="AG447" s="22"/>
      <c r="AH447" s="22"/>
      <c r="AI447" s="22"/>
      <c r="AJ447" s="22"/>
    </row>
    <row r="448" spans="1:36" ht="14.5">
      <c r="A448" s="29"/>
      <c r="B448" s="55"/>
      <c r="C448" s="29"/>
      <c r="D448" s="112"/>
      <c r="E448" s="22"/>
      <c r="F448" s="22"/>
      <c r="G448" s="26"/>
      <c r="H448" s="26"/>
      <c r="I448" s="26"/>
      <c r="J448" s="26"/>
      <c r="K448" s="26"/>
      <c r="L448" s="26"/>
      <c r="M448" s="26"/>
      <c r="N448" s="37"/>
      <c r="O448" s="26"/>
      <c r="P448" s="299"/>
      <c r="Q448" s="26"/>
      <c r="R448" s="299"/>
      <c r="S448" s="22"/>
      <c r="T448" s="26"/>
      <c r="U448" s="55"/>
      <c r="V448" s="22"/>
      <c r="W448" s="22"/>
      <c r="X448" s="22"/>
      <c r="Y448" s="22"/>
      <c r="Z448" s="22"/>
      <c r="AA448" s="22"/>
      <c r="AB448" s="22"/>
      <c r="AC448" s="22"/>
      <c r="AD448" s="22"/>
      <c r="AE448" s="22"/>
      <c r="AF448" s="22"/>
      <c r="AG448" s="22"/>
      <c r="AH448" s="22"/>
      <c r="AI448" s="22"/>
      <c r="AJ448" s="22"/>
    </row>
    <row r="449" spans="1:36" ht="14.5">
      <c r="A449" s="29"/>
      <c r="B449" s="55"/>
      <c r="C449" s="29"/>
      <c r="D449" s="112"/>
      <c r="E449" s="22"/>
      <c r="F449" s="22"/>
      <c r="G449" s="26"/>
      <c r="H449" s="26"/>
      <c r="I449" s="26"/>
      <c r="J449" s="26"/>
      <c r="K449" s="26"/>
      <c r="L449" s="26"/>
      <c r="M449" s="26"/>
      <c r="N449" s="37"/>
      <c r="O449" s="26"/>
      <c r="P449" s="299"/>
      <c r="Q449" s="26"/>
      <c r="R449" s="299"/>
      <c r="S449" s="22"/>
      <c r="T449" s="26"/>
      <c r="U449" s="55"/>
      <c r="V449" s="22"/>
      <c r="W449" s="22"/>
      <c r="X449" s="22"/>
      <c r="Y449" s="22"/>
      <c r="Z449" s="22"/>
      <c r="AA449" s="22"/>
      <c r="AB449" s="22"/>
      <c r="AC449" s="22"/>
      <c r="AD449" s="22"/>
      <c r="AE449" s="22"/>
      <c r="AF449" s="22"/>
      <c r="AG449" s="22"/>
      <c r="AH449" s="22"/>
      <c r="AI449" s="22"/>
      <c r="AJ449" s="22"/>
    </row>
    <row r="450" spans="1:36" ht="14.5">
      <c r="A450" s="29"/>
      <c r="B450" s="55"/>
      <c r="C450" s="29"/>
      <c r="D450" s="112"/>
      <c r="E450" s="22"/>
      <c r="F450" s="22"/>
      <c r="G450" s="26"/>
      <c r="H450" s="26"/>
      <c r="I450" s="26"/>
      <c r="J450" s="26"/>
      <c r="K450" s="26"/>
      <c r="L450" s="26"/>
      <c r="M450" s="26"/>
      <c r="N450" s="37"/>
      <c r="O450" s="26"/>
      <c r="P450" s="299"/>
      <c r="Q450" s="26"/>
      <c r="R450" s="299"/>
      <c r="S450" s="22"/>
      <c r="T450" s="26"/>
      <c r="U450" s="55"/>
      <c r="V450" s="22"/>
      <c r="W450" s="22"/>
      <c r="X450" s="22"/>
      <c r="Y450" s="22"/>
      <c r="Z450" s="22"/>
      <c r="AA450" s="22"/>
      <c r="AB450" s="22"/>
      <c r="AC450" s="22"/>
      <c r="AD450" s="22"/>
      <c r="AE450" s="22"/>
      <c r="AF450" s="22"/>
      <c r="AG450" s="22"/>
      <c r="AH450" s="22"/>
      <c r="AI450" s="22"/>
      <c r="AJ450" s="22"/>
    </row>
    <row r="451" spans="1:36" ht="14.5">
      <c r="A451" s="29"/>
      <c r="B451" s="55"/>
      <c r="C451" s="29"/>
      <c r="D451" s="112"/>
      <c r="E451" s="22"/>
      <c r="F451" s="22"/>
      <c r="G451" s="26"/>
      <c r="H451" s="26"/>
      <c r="I451" s="26"/>
      <c r="J451" s="26"/>
      <c r="K451" s="26"/>
      <c r="L451" s="26"/>
      <c r="M451" s="26"/>
      <c r="N451" s="37"/>
      <c r="O451" s="26"/>
      <c r="P451" s="299"/>
      <c r="Q451" s="26"/>
      <c r="R451" s="299"/>
      <c r="S451" s="22"/>
      <c r="T451" s="26"/>
      <c r="U451" s="55"/>
      <c r="V451" s="22"/>
      <c r="W451" s="22"/>
      <c r="X451" s="22"/>
      <c r="Y451" s="22"/>
      <c r="Z451" s="22"/>
      <c r="AA451" s="22"/>
      <c r="AB451" s="22"/>
      <c r="AC451" s="22"/>
      <c r="AD451" s="22"/>
      <c r="AE451" s="22"/>
      <c r="AF451" s="22"/>
      <c r="AG451" s="22"/>
      <c r="AH451" s="22"/>
      <c r="AI451" s="22"/>
      <c r="AJ451" s="22"/>
    </row>
    <row r="452" spans="1:36" ht="14.5">
      <c r="A452" s="29"/>
      <c r="B452" s="55"/>
      <c r="C452" s="29"/>
      <c r="D452" s="112"/>
      <c r="E452" s="22"/>
      <c r="F452" s="22"/>
      <c r="G452" s="26"/>
      <c r="H452" s="26"/>
      <c r="I452" s="26"/>
      <c r="J452" s="26"/>
      <c r="K452" s="26"/>
      <c r="L452" s="26"/>
      <c r="M452" s="26"/>
      <c r="N452" s="37"/>
      <c r="O452" s="26"/>
      <c r="P452" s="299"/>
      <c r="Q452" s="26"/>
      <c r="R452" s="299"/>
      <c r="S452" s="22"/>
      <c r="T452" s="26"/>
      <c r="U452" s="55"/>
      <c r="V452" s="22"/>
      <c r="W452" s="22"/>
      <c r="X452" s="22"/>
      <c r="Y452" s="22"/>
      <c r="Z452" s="22"/>
      <c r="AA452" s="22"/>
      <c r="AB452" s="22"/>
      <c r="AC452" s="22"/>
      <c r="AD452" s="22"/>
      <c r="AE452" s="22"/>
      <c r="AF452" s="22"/>
      <c r="AG452" s="22"/>
      <c r="AH452" s="22"/>
      <c r="AI452" s="22"/>
      <c r="AJ452" s="22"/>
    </row>
    <row r="453" spans="1:36" ht="14.5">
      <c r="A453" s="29"/>
      <c r="B453" s="55"/>
      <c r="C453" s="29"/>
      <c r="D453" s="112"/>
      <c r="E453" s="22"/>
      <c r="F453" s="22"/>
      <c r="G453" s="26"/>
      <c r="H453" s="26"/>
      <c r="I453" s="26"/>
      <c r="J453" s="26"/>
      <c r="K453" s="26"/>
      <c r="L453" s="26"/>
      <c r="M453" s="26"/>
      <c r="N453" s="37"/>
      <c r="O453" s="26"/>
      <c r="P453" s="299"/>
      <c r="Q453" s="26"/>
      <c r="R453" s="299"/>
      <c r="S453" s="22"/>
      <c r="T453" s="26"/>
      <c r="U453" s="55"/>
      <c r="V453" s="22"/>
      <c r="W453" s="22"/>
      <c r="X453" s="22"/>
      <c r="Y453" s="22"/>
      <c r="Z453" s="22"/>
      <c r="AA453" s="22"/>
      <c r="AB453" s="22"/>
      <c r="AC453" s="22"/>
      <c r="AD453" s="22"/>
      <c r="AE453" s="22"/>
      <c r="AF453" s="22"/>
      <c r="AG453" s="22"/>
      <c r="AH453" s="22"/>
      <c r="AI453" s="22"/>
      <c r="AJ453" s="22"/>
    </row>
    <row r="454" spans="1:36" ht="14.5">
      <c r="A454" s="29"/>
      <c r="B454" s="55"/>
      <c r="C454" s="29"/>
      <c r="D454" s="112"/>
      <c r="E454" s="22"/>
      <c r="F454" s="22"/>
      <c r="G454" s="26"/>
      <c r="H454" s="26"/>
      <c r="I454" s="26"/>
      <c r="J454" s="26"/>
      <c r="K454" s="26"/>
      <c r="L454" s="26"/>
      <c r="M454" s="26"/>
      <c r="N454" s="37"/>
      <c r="O454" s="26"/>
      <c r="P454" s="299"/>
      <c r="Q454" s="26"/>
      <c r="R454" s="299"/>
      <c r="S454" s="22"/>
      <c r="T454" s="26"/>
      <c r="U454" s="55"/>
      <c r="V454" s="22"/>
      <c r="W454" s="22"/>
      <c r="X454" s="22"/>
      <c r="Y454" s="22"/>
      <c r="Z454" s="22"/>
      <c r="AA454" s="22"/>
      <c r="AB454" s="22"/>
      <c r="AC454" s="22"/>
      <c r="AD454" s="22"/>
      <c r="AE454" s="22"/>
      <c r="AF454" s="22"/>
      <c r="AG454" s="22"/>
      <c r="AH454" s="22"/>
      <c r="AI454" s="22"/>
      <c r="AJ454" s="22"/>
    </row>
    <row r="455" spans="1:36" ht="14.5">
      <c r="A455" s="29"/>
      <c r="B455" s="55"/>
      <c r="C455" s="29"/>
      <c r="D455" s="112"/>
      <c r="E455" s="22"/>
      <c r="F455" s="22"/>
      <c r="G455" s="26"/>
      <c r="H455" s="26"/>
      <c r="I455" s="26"/>
      <c r="J455" s="26"/>
      <c r="K455" s="26"/>
      <c r="L455" s="26"/>
      <c r="M455" s="26"/>
      <c r="N455" s="37"/>
      <c r="O455" s="26"/>
      <c r="P455" s="299"/>
      <c r="Q455" s="26"/>
      <c r="R455" s="299"/>
      <c r="S455" s="22"/>
      <c r="T455" s="26"/>
      <c r="U455" s="55"/>
      <c r="V455" s="22"/>
      <c r="W455" s="22"/>
      <c r="X455" s="22"/>
      <c r="Y455" s="22"/>
      <c r="Z455" s="22"/>
      <c r="AA455" s="22"/>
      <c r="AB455" s="22"/>
      <c r="AC455" s="22"/>
      <c r="AD455" s="22"/>
      <c r="AE455" s="22"/>
      <c r="AF455" s="22"/>
      <c r="AG455" s="22"/>
      <c r="AH455" s="22"/>
      <c r="AI455" s="22"/>
      <c r="AJ455" s="22"/>
    </row>
    <row r="456" spans="1:36" ht="14.5">
      <c r="A456" s="29"/>
      <c r="B456" s="55"/>
      <c r="C456" s="29"/>
      <c r="D456" s="112"/>
      <c r="E456" s="22"/>
      <c r="F456" s="22"/>
      <c r="G456" s="26"/>
      <c r="H456" s="26"/>
      <c r="I456" s="26"/>
      <c r="J456" s="26"/>
      <c r="K456" s="26"/>
      <c r="L456" s="26"/>
      <c r="M456" s="26"/>
      <c r="N456" s="37"/>
      <c r="O456" s="26"/>
      <c r="P456" s="299"/>
      <c r="Q456" s="26"/>
      <c r="R456" s="299"/>
      <c r="S456" s="22"/>
      <c r="T456" s="26"/>
      <c r="U456" s="55"/>
      <c r="V456" s="22"/>
      <c r="W456" s="22"/>
      <c r="X456" s="22"/>
      <c r="Y456" s="22"/>
      <c r="Z456" s="22"/>
      <c r="AA456" s="22"/>
      <c r="AB456" s="22"/>
      <c r="AC456" s="22"/>
      <c r="AD456" s="22"/>
      <c r="AE456" s="22"/>
      <c r="AF456" s="22"/>
      <c r="AG456" s="22"/>
      <c r="AH456" s="22"/>
      <c r="AI456" s="22"/>
      <c r="AJ456" s="22"/>
    </row>
    <row r="457" spans="1:36" ht="14.5">
      <c r="A457" s="29"/>
      <c r="B457" s="55"/>
      <c r="C457" s="29"/>
      <c r="D457" s="112"/>
      <c r="E457" s="22"/>
      <c r="F457" s="22"/>
      <c r="G457" s="26"/>
      <c r="H457" s="26"/>
      <c r="I457" s="26"/>
      <c r="J457" s="26"/>
      <c r="K457" s="26"/>
      <c r="L457" s="26"/>
      <c r="M457" s="26"/>
      <c r="N457" s="37"/>
      <c r="O457" s="26"/>
      <c r="P457" s="299"/>
      <c r="Q457" s="26"/>
      <c r="R457" s="299"/>
      <c r="S457" s="22"/>
      <c r="T457" s="26"/>
      <c r="U457" s="55"/>
      <c r="V457" s="22"/>
      <c r="W457" s="22"/>
      <c r="X457" s="22"/>
      <c r="Y457" s="22"/>
      <c r="Z457" s="22"/>
      <c r="AA457" s="22"/>
      <c r="AB457" s="22"/>
      <c r="AC457" s="22"/>
      <c r="AD457" s="22"/>
      <c r="AE457" s="22"/>
      <c r="AF457" s="22"/>
      <c r="AG457" s="22"/>
      <c r="AH457" s="22"/>
      <c r="AI457" s="22"/>
      <c r="AJ457" s="22"/>
    </row>
    <row r="458" spans="1:36" ht="14.5">
      <c r="A458" s="29"/>
      <c r="B458" s="55"/>
      <c r="C458" s="29"/>
      <c r="D458" s="112"/>
      <c r="E458" s="22"/>
      <c r="F458" s="22"/>
      <c r="G458" s="26"/>
      <c r="H458" s="26"/>
      <c r="I458" s="26"/>
      <c r="J458" s="26"/>
      <c r="K458" s="26"/>
      <c r="L458" s="26"/>
      <c r="M458" s="26"/>
      <c r="N458" s="37"/>
      <c r="O458" s="26"/>
      <c r="P458" s="299"/>
      <c r="Q458" s="26"/>
      <c r="R458" s="299"/>
      <c r="S458" s="22"/>
      <c r="T458" s="26"/>
      <c r="U458" s="55"/>
      <c r="V458" s="22"/>
      <c r="W458" s="22"/>
      <c r="X458" s="22"/>
      <c r="Y458" s="22"/>
      <c r="Z458" s="22"/>
      <c r="AA458" s="22"/>
      <c r="AB458" s="22"/>
      <c r="AC458" s="22"/>
      <c r="AD458" s="22"/>
      <c r="AE458" s="22"/>
      <c r="AF458" s="22"/>
      <c r="AG458" s="22"/>
      <c r="AH458" s="22"/>
      <c r="AI458" s="22"/>
      <c r="AJ458" s="22"/>
    </row>
    <row r="459" spans="1:36" ht="14.5">
      <c r="A459" s="29"/>
      <c r="B459" s="55"/>
      <c r="C459" s="29"/>
      <c r="D459" s="112"/>
      <c r="E459" s="22"/>
      <c r="F459" s="22"/>
      <c r="G459" s="26"/>
      <c r="H459" s="26"/>
      <c r="I459" s="26"/>
      <c r="J459" s="26"/>
      <c r="K459" s="26"/>
      <c r="L459" s="26"/>
      <c r="M459" s="26"/>
      <c r="N459" s="37"/>
      <c r="O459" s="26"/>
      <c r="P459" s="299"/>
      <c r="Q459" s="26"/>
      <c r="R459" s="299"/>
      <c r="S459" s="22"/>
      <c r="T459" s="26"/>
      <c r="U459" s="55"/>
      <c r="V459" s="22"/>
      <c r="W459" s="22"/>
      <c r="X459" s="22"/>
      <c r="Y459" s="22"/>
      <c r="Z459" s="22"/>
      <c r="AA459" s="22"/>
      <c r="AB459" s="22"/>
      <c r="AC459" s="22"/>
      <c r="AD459" s="22"/>
      <c r="AE459" s="22"/>
      <c r="AF459" s="22"/>
      <c r="AG459" s="22"/>
      <c r="AH459" s="22"/>
      <c r="AI459" s="22"/>
      <c r="AJ459" s="22"/>
    </row>
    <row r="460" spans="1:36" ht="14.5">
      <c r="A460" s="29"/>
      <c r="B460" s="55"/>
      <c r="C460" s="29"/>
      <c r="D460" s="112"/>
      <c r="E460" s="22"/>
      <c r="F460" s="22"/>
      <c r="G460" s="26"/>
      <c r="H460" s="26"/>
      <c r="I460" s="26"/>
      <c r="J460" s="26"/>
      <c r="K460" s="26"/>
      <c r="L460" s="26"/>
      <c r="M460" s="26"/>
      <c r="N460" s="37"/>
      <c r="O460" s="26"/>
      <c r="P460" s="299"/>
      <c r="Q460" s="26"/>
      <c r="R460" s="299"/>
      <c r="S460" s="22"/>
      <c r="T460" s="26"/>
      <c r="U460" s="55"/>
      <c r="V460" s="22"/>
      <c r="W460" s="22"/>
      <c r="X460" s="22"/>
      <c r="Y460" s="22"/>
      <c r="Z460" s="22"/>
      <c r="AA460" s="22"/>
      <c r="AB460" s="22"/>
      <c r="AC460" s="22"/>
      <c r="AD460" s="22"/>
      <c r="AE460" s="22"/>
      <c r="AF460" s="22"/>
      <c r="AG460" s="22"/>
      <c r="AH460" s="22"/>
      <c r="AI460" s="22"/>
      <c r="AJ460" s="22"/>
    </row>
    <row r="461" spans="1:36" ht="14.5">
      <c r="A461" s="29"/>
      <c r="B461" s="55"/>
      <c r="C461" s="29"/>
      <c r="D461" s="112"/>
      <c r="E461" s="22"/>
      <c r="F461" s="22"/>
      <c r="G461" s="26"/>
      <c r="H461" s="26"/>
      <c r="I461" s="26"/>
      <c r="J461" s="26"/>
      <c r="K461" s="26"/>
      <c r="L461" s="26"/>
      <c r="M461" s="26"/>
      <c r="N461" s="37"/>
      <c r="O461" s="26"/>
      <c r="P461" s="299"/>
      <c r="Q461" s="26"/>
      <c r="R461" s="299"/>
      <c r="S461" s="22"/>
      <c r="T461" s="26"/>
      <c r="U461" s="55"/>
      <c r="V461" s="22"/>
      <c r="W461" s="22"/>
      <c r="X461" s="22"/>
      <c r="Y461" s="22"/>
      <c r="Z461" s="22"/>
      <c r="AA461" s="22"/>
      <c r="AB461" s="22"/>
      <c r="AC461" s="22"/>
      <c r="AD461" s="22"/>
      <c r="AE461" s="22"/>
      <c r="AF461" s="22"/>
      <c r="AG461" s="22"/>
      <c r="AH461" s="22"/>
      <c r="AI461" s="22"/>
      <c r="AJ461" s="22"/>
    </row>
    <row r="462" spans="1:36" ht="14.5">
      <c r="A462" s="29"/>
      <c r="B462" s="55"/>
      <c r="C462" s="29"/>
      <c r="D462" s="112"/>
      <c r="E462" s="22"/>
      <c r="F462" s="22"/>
      <c r="G462" s="26"/>
      <c r="H462" s="26"/>
      <c r="I462" s="26"/>
      <c r="J462" s="26"/>
      <c r="K462" s="26"/>
      <c r="L462" s="26"/>
      <c r="M462" s="26"/>
      <c r="N462" s="37"/>
      <c r="O462" s="26"/>
      <c r="P462" s="299"/>
      <c r="Q462" s="26"/>
      <c r="R462" s="299"/>
      <c r="S462" s="22"/>
      <c r="T462" s="26"/>
      <c r="U462" s="55"/>
      <c r="V462" s="22"/>
      <c r="W462" s="22"/>
      <c r="X462" s="22"/>
      <c r="Y462" s="22"/>
      <c r="Z462" s="22"/>
      <c r="AA462" s="22"/>
      <c r="AB462" s="22"/>
      <c r="AC462" s="22"/>
      <c r="AD462" s="22"/>
      <c r="AE462" s="22"/>
      <c r="AF462" s="22"/>
      <c r="AG462" s="22"/>
      <c r="AH462" s="22"/>
      <c r="AI462" s="22"/>
      <c r="AJ462" s="22"/>
    </row>
    <row r="463" spans="1:36" ht="14.5">
      <c r="A463" s="29"/>
      <c r="B463" s="55"/>
      <c r="C463" s="29"/>
      <c r="D463" s="112"/>
      <c r="E463" s="22"/>
      <c r="F463" s="22"/>
      <c r="G463" s="26"/>
      <c r="H463" s="26"/>
      <c r="I463" s="26"/>
      <c r="J463" s="26"/>
      <c r="K463" s="26"/>
      <c r="L463" s="26"/>
      <c r="M463" s="26"/>
      <c r="N463" s="37"/>
      <c r="O463" s="26"/>
      <c r="P463" s="299"/>
      <c r="Q463" s="26"/>
      <c r="R463" s="299"/>
      <c r="S463" s="22"/>
      <c r="T463" s="26"/>
      <c r="U463" s="55"/>
      <c r="V463" s="22"/>
      <c r="W463" s="22"/>
      <c r="X463" s="22"/>
      <c r="Y463" s="22"/>
      <c r="Z463" s="22"/>
      <c r="AA463" s="22"/>
      <c r="AB463" s="22"/>
      <c r="AC463" s="22"/>
      <c r="AD463" s="22"/>
      <c r="AE463" s="22"/>
      <c r="AF463" s="22"/>
      <c r="AG463" s="22"/>
      <c r="AH463" s="22"/>
      <c r="AI463" s="22"/>
      <c r="AJ463" s="22"/>
    </row>
    <row r="464" spans="1:36" ht="14.5">
      <c r="A464" s="29"/>
      <c r="B464" s="55"/>
      <c r="C464" s="29"/>
      <c r="D464" s="112"/>
      <c r="E464" s="22"/>
      <c r="F464" s="22"/>
      <c r="G464" s="26"/>
      <c r="H464" s="26"/>
      <c r="I464" s="26"/>
      <c r="J464" s="26"/>
      <c r="K464" s="26"/>
      <c r="L464" s="26"/>
      <c r="M464" s="26"/>
      <c r="N464" s="37"/>
      <c r="O464" s="26"/>
      <c r="P464" s="299"/>
      <c r="Q464" s="26"/>
      <c r="R464" s="299"/>
      <c r="S464" s="22"/>
      <c r="T464" s="26"/>
      <c r="U464" s="55"/>
      <c r="V464" s="22"/>
      <c r="W464" s="22"/>
      <c r="X464" s="22"/>
      <c r="Y464" s="22"/>
      <c r="Z464" s="22"/>
      <c r="AA464" s="22"/>
      <c r="AB464" s="22"/>
      <c r="AC464" s="22"/>
      <c r="AD464" s="22"/>
      <c r="AE464" s="22"/>
      <c r="AF464" s="22"/>
      <c r="AG464" s="22"/>
      <c r="AH464" s="22"/>
      <c r="AI464" s="22"/>
      <c r="AJ464" s="22"/>
    </row>
    <row r="465" spans="1:36" ht="14.5">
      <c r="A465" s="29"/>
      <c r="B465" s="55"/>
      <c r="C465" s="29"/>
      <c r="D465" s="112"/>
      <c r="E465" s="22"/>
      <c r="F465" s="22"/>
      <c r="G465" s="26"/>
      <c r="H465" s="26"/>
      <c r="I465" s="26"/>
      <c r="J465" s="26"/>
      <c r="K465" s="26"/>
      <c r="L465" s="26"/>
      <c r="M465" s="26"/>
      <c r="N465" s="37"/>
      <c r="O465" s="26"/>
      <c r="P465" s="299"/>
      <c r="Q465" s="26"/>
      <c r="R465" s="299"/>
      <c r="S465" s="22"/>
      <c r="T465" s="26"/>
      <c r="U465" s="55"/>
      <c r="V465" s="22"/>
      <c r="W465" s="22"/>
      <c r="X465" s="22"/>
      <c r="Y465" s="22"/>
      <c r="Z465" s="22"/>
      <c r="AA465" s="22"/>
      <c r="AB465" s="22"/>
      <c r="AC465" s="22"/>
      <c r="AD465" s="22"/>
      <c r="AE465" s="22"/>
      <c r="AF465" s="22"/>
      <c r="AG465" s="22"/>
      <c r="AH465" s="22"/>
      <c r="AI465" s="22"/>
      <c r="AJ465" s="22"/>
    </row>
    <row r="466" spans="1:36" ht="14.5">
      <c r="A466" s="29"/>
      <c r="B466" s="55"/>
      <c r="C466" s="29"/>
      <c r="D466" s="112"/>
      <c r="E466" s="22"/>
      <c r="F466" s="22"/>
      <c r="G466" s="26"/>
      <c r="H466" s="26"/>
      <c r="I466" s="26"/>
      <c r="J466" s="26"/>
      <c r="K466" s="26"/>
      <c r="L466" s="26"/>
      <c r="M466" s="26"/>
      <c r="N466" s="37"/>
      <c r="O466" s="26"/>
      <c r="P466" s="299"/>
      <c r="Q466" s="26"/>
      <c r="R466" s="299"/>
      <c r="S466" s="22"/>
      <c r="T466" s="26"/>
      <c r="U466" s="55"/>
      <c r="V466" s="22"/>
      <c r="W466" s="22"/>
      <c r="X466" s="22"/>
      <c r="Y466" s="22"/>
      <c r="Z466" s="22"/>
      <c r="AA466" s="22"/>
      <c r="AB466" s="22"/>
      <c r="AC466" s="22"/>
      <c r="AD466" s="22"/>
      <c r="AE466" s="22"/>
      <c r="AF466" s="22"/>
      <c r="AG466" s="22"/>
      <c r="AH466" s="22"/>
      <c r="AI466" s="22"/>
      <c r="AJ466" s="22"/>
    </row>
    <row r="467" spans="1:36" ht="14.5">
      <c r="A467" s="29"/>
      <c r="B467" s="55"/>
      <c r="C467" s="29"/>
      <c r="D467" s="112"/>
      <c r="E467" s="22"/>
      <c r="F467" s="22"/>
      <c r="G467" s="26"/>
      <c r="H467" s="26"/>
      <c r="I467" s="26"/>
      <c r="J467" s="26"/>
      <c r="K467" s="26"/>
      <c r="L467" s="26"/>
      <c r="M467" s="26"/>
      <c r="N467" s="37"/>
      <c r="O467" s="26"/>
      <c r="P467" s="299"/>
      <c r="Q467" s="26"/>
      <c r="R467" s="299"/>
      <c r="S467" s="22"/>
      <c r="T467" s="26"/>
      <c r="U467" s="55"/>
      <c r="V467" s="22"/>
      <c r="W467" s="22"/>
      <c r="X467" s="22"/>
      <c r="Y467" s="22"/>
      <c r="Z467" s="22"/>
      <c r="AA467" s="22"/>
      <c r="AB467" s="22"/>
      <c r="AC467" s="22"/>
      <c r="AD467" s="22"/>
      <c r="AE467" s="22"/>
      <c r="AF467" s="22"/>
      <c r="AG467" s="22"/>
      <c r="AH467" s="22"/>
      <c r="AI467" s="22"/>
      <c r="AJ467" s="22"/>
    </row>
    <row r="468" spans="1:36" ht="14.5">
      <c r="A468" s="29"/>
      <c r="B468" s="55"/>
      <c r="C468" s="29"/>
      <c r="D468" s="112"/>
      <c r="E468" s="22"/>
      <c r="F468" s="22"/>
      <c r="G468" s="26"/>
      <c r="H468" s="26"/>
      <c r="I468" s="26"/>
      <c r="J468" s="26"/>
      <c r="K468" s="26"/>
      <c r="L468" s="26"/>
      <c r="M468" s="26"/>
      <c r="N468" s="37"/>
      <c r="O468" s="26"/>
      <c r="P468" s="299"/>
      <c r="Q468" s="26"/>
      <c r="R468" s="299"/>
      <c r="S468" s="22"/>
      <c r="T468" s="26"/>
      <c r="U468" s="55"/>
      <c r="V468" s="22"/>
      <c r="W468" s="22"/>
      <c r="X468" s="22"/>
      <c r="Y468" s="22"/>
      <c r="Z468" s="22"/>
      <c r="AA468" s="22"/>
      <c r="AB468" s="22"/>
      <c r="AC468" s="22"/>
      <c r="AD468" s="22"/>
      <c r="AE468" s="22"/>
      <c r="AF468" s="22"/>
      <c r="AG468" s="22"/>
      <c r="AH468" s="22"/>
      <c r="AI468" s="22"/>
      <c r="AJ468" s="22"/>
    </row>
    <row r="469" spans="1:36" ht="14.5">
      <c r="A469" s="29"/>
      <c r="B469" s="55"/>
      <c r="C469" s="29"/>
      <c r="D469" s="112"/>
      <c r="E469" s="22"/>
      <c r="F469" s="22"/>
      <c r="G469" s="26"/>
      <c r="H469" s="26"/>
      <c r="I469" s="26"/>
      <c r="J469" s="26"/>
      <c r="K469" s="26"/>
      <c r="L469" s="26"/>
      <c r="M469" s="26"/>
      <c r="N469" s="37"/>
      <c r="O469" s="26"/>
      <c r="P469" s="299"/>
      <c r="Q469" s="26"/>
      <c r="R469" s="299"/>
      <c r="S469" s="22"/>
      <c r="T469" s="26"/>
      <c r="U469" s="55"/>
      <c r="V469" s="22"/>
      <c r="W469" s="22"/>
      <c r="X469" s="22"/>
      <c r="Y469" s="22"/>
      <c r="Z469" s="22"/>
      <c r="AA469" s="22"/>
      <c r="AB469" s="22"/>
      <c r="AC469" s="22"/>
      <c r="AD469" s="22"/>
      <c r="AE469" s="22"/>
      <c r="AF469" s="22"/>
      <c r="AG469" s="22"/>
      <c r="AH469" s="22"/>
      <c r="AI469" s="22"/>
      <c r="AJ469" s="22"/>
    </row>
    <row r="470" spans="1:36" ht="14.5">
      <c r="A470" s="29"/>
      <c r="B470" s="55"/>
      <c r="C470" s="29"/>
      <c r="D470" s="112"/>
      <c r="E470" s="22"/>
      <c r="F470" s="22"/>
      <c r="G470" s="26"/>
      <c r="H470" s="26"/>
      <c r="I470" s="26"/>
      <c r="J470" s="26"/>
      <c r="K470" s="26"/>
      <c r="L470" s="26"/>
      <c r="M470" s="26"/>
      <c r="N470" s="37"/>
      <c r="O470" s="26"/>
      <c r="P470" s="299"/>
      <c r="Q470" s="26"/>
      <c r="R470" s="299"/>
      <c r="S470" s="22"/>
      <c r="T470" s="26"/>
      <c r="U470" s="55"/>
      <c r="V470" s="22"/>
      <c r="W470" s="22"/>
      <c r="X470" s="22"/>
      <c r="Y470" s="22"/>
      <c r="Z470" s="22"/>
      <c r="AA470" s="22"/>
      <c r="AB470" s="22"/>
      <c r="AC470" s="22"/>
      <c r="AD470" s="22"/>
      <c r="AE470" s="22"/>
      <c r="AF470" s="22"/>
      <c r="AG470" s="22"/>
      <c r="AH470" s="22"/>
      <c r="AI470" s="22"/>
      <c r="AJ470" s="22"/>
    </row>
    <row r="471" spans="1:36" ht="14.5">
      <c r="A471" s="29"/>
      <c r="B471" s="55"/>
      <c r="C471" s="29"/>
      <c r="D471" s="112"/>
      <c r="E471" s="22"/>
      <c r="F471" s="22"/>
      <c r="G471" s="26"/>
      <c r="H471" s="26"/>
      <c r="I471" s="26"/>
      <c r="J471" s="26"/>
      <c r="K471" s="26"/>
      <c r="L471" s="26"/>
      <c r="M471" s="26"/>
      <c r="N471" s="37"/>
      <c r="O471" s="26"/>
      <c r="P471" s="299"/>
      <c r="Q471" s="26"/>
      <c r="R471" s="299"/>
      <c r="S471" s="22"/>
      <c r="T471" s="26"/>
      <c r="U471" s="55"/>
      <c r="V471" s="22"/>
      <c r="W471" s="22"/>
      <c r="X471" s="22"/>
      <c r="Y471" s="22"/>
      <c r="Z471" s="22"/>
      <c r="AA471" s="22"/>
      <c r="AB471" s="22"/>
      <c r="AC471" s="22"/>
      <c r="AD471" s="22"/>
      <c r="AE471" s="22"/>
      <c r="AF471" s="22"/>
      <c r="AG471" s="22"/>
      <c r="AH471" s="22"/>
      <c r="AI471" s="22"/>
      <c r="AJ471" s="22"/>
    </row>
    <row r="472" spans="1:36" ht="14.5">
      <c r="A472" s="29"/>
      <c r="B472" s="55"/>
      <c r="C472" s="29"/>
      <c r="D472" s="112"/>
      <c r="E472" s="22"/>
      <c r="F472" s="22"/>
      <c r="G472" s="26"/>
      <c r="H472" s="26"/>
      <c r="I472" s="26"/>
      <c r="J472" s="26"/>
      <c r="K472" s="26"/>
      <c r="L472" s="26"/>
      <c r="M472" s="26"/>
      <c r="N472" s="37"/>
      <c r="O472" s="26"/>
      <c r="P472" s="299"/>
      <c r="Q472" s="26"/>
      <c r="R472" s="299"/>
      <c r="S472" s="22"/>
      <c r="T472" s="26"/>
      <c r="U472" s="55"/>
      <c r="V472" s="22"/>
      <c r="W472" s="22"/>
      <c r="X472" s="22"/>
      <c r="Y472" s="22"/>
      <c r="Z472" s="22"/>
      <c r="AA472" s="22"/>
      <c r="AB472" s="22"/>
      <c r="AC472" s="22"/>
      <c r="AD472" s="22"/>
      <c r="AE472" s="22"/>
      <c r="AF472" s="22"/>
      <c r="AG472" s="22"/>
      <c r="AH472" s="22"/>
      <c r="AI472" s="22"/>
      <c r="AJ472" s="22"/>
    </row>
    <row r="473" spans="1:36" ht="14.5">
      <c r="A473" s="29"/>
      <c r="B473" s="55"/>
      <c r="C473" s="29"/>
      <c r="D473" s="112"/>
      <c r="E473" s="22"/>
      <c r="F473" s="22"/>
      <c r="G473" s="26"/>
      <c r="H473" s="26"/>
      <c r="I473" s="26"/>
      <c r="J473" s="26"/>
      <c r="K473" s="26"/>
      <c r="L473" s="26"/>
      <c r="M473" s="26"/>
      <c r="N473" s="37"/>
      <c r="O473" s="26"/>
      <c r="P473" s="299"/>
      <c r="Q473" s="26"/>
      <c r="R473" s="299"/>
      <c r="S473" s="22"/>
      <c r="T473" s="26"/>
      <c r="U473" s="55"/>
      <c r="V473" s="22"/>
      <c r="W473" s="22"/>
      <c r="X473" s="22"/>
      <c r="Y473" s="22"/>
      <c r="Z473" s="22"/>
      <c r="AA473" s="22"/>
      <c r="AB473" s="22"/>
      <c r="AC473" s="22"/>
      <c r="AD473" s="22"/>
      <c r="AE473" s="22"/>
      <c r="AF473" s="22"/>
      <c r="AG473" s="22"/>
      <c r="AH473" s="22"/>
      <c r="AI473" s="22"/>
      <c r="AJ473" s="22"/>
    </row>
    <row r="474" spans="1:36" ht="14.5">
      <c r="A474" s="29"/>
      <c r="B474" s="55"/>
      <c r="C474" s="29"/>
      <c r="D474" s="112"/>
      <c r="E474" s="22"/>
      <c r="F474" s="22"/>
      <c r="G474" s="26"/>
      <c r="H474" s="26"/>
      <c r="I474" s="26"/>
      <c r="J474" s="26"/>
      <c r="K474" s="26"/>
      <c r="L474" s="26"/>
      <c r="M474" s="26"/>
      <c r="N474" s="37"/>
      <c r="O474" s="26"/>
      <c r="P474" s="299"/>
      <c r="Q474" s="26"/>
      <c r="R474" s="299"/>
      <c r="S474" s="22"/>
      <c r="T474" s="26"/>
      <c r="U474" s="55"/>
      <c r="V474" s="22"/>
      <c r="W474" s="22"/>
      <c r="X474" s="22"/>
      <c r="Y474" s="22"/>
      <c r="Z474" s="22"/>
      <c r="AA474" s="22"/>
      <c r="AB474" s="22"/>
      <c r="AC474" s="22"/>
      <c r="AD474" s="22"/>
      <c r="AE474" s="22"/>
      <c r="AF474" s="22"/>
      <c r="AG474" s="22"/>
      <c r="AH474" s="22"/>
      <c r="AI474" s="22"/>
      <c r="AJ474" s="22"/>
    </row>
    <row r="475" spans="1:36" ht="14.5">
      <c r="A475" s="29"/>
      <c r="B475" s="55"/>
      <c r="C475" s="29"/>
      <c r="D475" s="112"/>
      <c r="E475" s="22"/>
      <c r="F475" s="22"/>
      <c r="G475" s="26"/>
      <c r="H475" s="26"/>
      <c r="I475" s="26"/>
      <c r="J475" s="26"/>
      <c r="K475" s="26"/>
      <c r="L475" s="26"/>
      <c r="M475" s="26"/>
      <c r="N475" s="37"/>
      <c r="O475" s="26"/>
      <c r="P475" s="299"/>
      <c r="Q475" s="26"/>
      <c r="R475" s="299"/>
      <c r="S475" s="22"/>
      <c r="T475" s="26"/>
      <c r="U475" s="55"/>
      <c r="V475" s="22"/>
      <c r="W475" s="22"/>
      <c r="X475" s="22"/>
      <c r="Y475" s="22"/>
      <c r="Z475" s="22"/>
      <c r="AA475" s="22"/>
      <c r="AB475" s="22"/>
      <c r="AC475" s="22"/>
      <c r="AD475" s="22"/>
      <c r="AE475" s="22"/>
      <c r="AF475" s="22"/>
      <c r="AG475" s="22"/>
      <c r="AH475" s="22"/>
      <c r="AI475" s="22"/>
      <c r="AJ475" s="22"/>
    </row>
    <row r="476" spans="1:36" ht="14.5">
      <c r="A476" s="29"/>
      <c r="B476" s="55"/>
      <c r="C476" s="29"/>
      <c r="D476" s="112"/>
      <c r="E476" s="22"/>
      <c r="F476" s="22"/>
      <c r="G476" s="26"/>
      <c r="H476" s="26"/>
      <c r="I476" s="26"/>
      <c r="J476" s="26"/>
      <c r="K476" s="26"/>
      <c r="L476" s="26"/>
      <c r="M476" s="26"/>
      <c r="N476" s="37"/>
      <c r="O476" s="26"/>
      <c r="P476" s="299"/>
      <c r="Q476" s="26"/>
      <c r="R476" s="299"/>
      <c r="S476" s="22"/>
      <c r="T476" s="26"/>
      <c r="U476" s="55"/>
      <c r="V476" s="22"/>
      <c r="W476" s="22"/>
      <c r="X476" s="22"/>
      <c r="Y476" s="22"/>
      <c r="Z476" s="22"/>
      <c r="AA476" s="22"/>
      <c r="AB476" s="22"/>
      <c r="AC476" s="22"/>
      <c r="AD476" s="22"/>
      <c r="AE476" s="22"/>
      <c r="AF476" s="22"/>
      <c r="AG476" s="22"/>
      <c r="AH476" s="22"/>
      <c r="AI476" s="22"/>
      <c r="AJ476" s="22"/>
    </row>
    <row r="477" spans="1:36" ht="14.5">
      <c r="A477" s="29"/>
      <c r="B477" s="55"/>
      <c r="C477" s="29"/>
      <c r="D477" s="112"/>
      <c r="E477" s="22"/>
      <c r="F477" s="22"/>
      <c r="G477" s="26"/>
      <c r="H477" s="26"/>
      <c r="I477" s="26"/>
      <c r="J477" s="26"/>
      <c r="K477" s="26"/>
      <c r="L477" s="26"/>
      <c r="M477" s="26"/>
      <c r="N477" s="37"/>
      <c r="O477" s="26"/>
      <c r="P477" s="299"/>
      <c r="Q477" s="26"/>
      <c r="R477" s="299"/>
      <c r="S477" s="22"/>
      <c r="T477" s="26"/>
      <c r="U477" s="55"/>
      <c r="V477" s="22"/>
      <c r="W477" s="22"/>
      <c r="X477" s="22"/>
      <c r="Y477" s="22"/>
      <c r="Z477" s="22"/>
      <c r="AA477" s="22"/>
      <c r="AB477" s="22"/>
      <c r="AC477" s="22"/>
      <c r="AD477" s="22"/>
      <c r="AE477" s="22"/>
      <c r="AF477" s="22"/>
      <c r="AG477" s="22"/>
      <c r="AH477" s="22"/>
      <c r="AI477" s="22"/>
      <c r="AJ477" s="22"/>
    </row>
    <row r="478" spans="1:36" ht="14.5">
      <c r="A478" s="29"/>
      <c r="B478" s="55"/>
      <c r="C478" s="29"/>
      <c r="D478" s="112"/>
      <c r="E478" s="22"/>
      <c r="F478" s="22"/>
      <c r="G478" s="26"/>
      <c r="H478" s="26"/>
      <c r="I478" s="26"/>
      <c r="J478" s="26"/>
      <c r="K478" s="26"/>
      <c r="L478" s="26"/>
      <c r="M478" s="26"/>
      <c r="N478" s="37"/>
      <c r="O478" s="26"/>
      <c r="P478" s="299"/>
      <c r="Q478" s="26"/>
      <c r="R478" s="299"/>
      <c r="S478" s="22"/>
      <c r="T478" s="26"/>
      <c r="U478" s="55"/>
      <c r="V478" s="22"/>
      <c r="W478" s="22"/>
      <c r="X478" s="22"/>
      <c r="Y478" s="22"/>
      <c r="Z478" s="22"/>
      <c r="AA478" s="22"/>
      <c r="AB478" s="22"/>
      <c r="AC478" s="22"/>
      <c r="AD478" s="22"/>
      <c r="AE478" s="22"/>
      <c r="AF478" s="22"/>
      <c r="AG478" s="22"/>
      <c r="AH478" s="22"/>
      <c r="AI478" s="22"/>
      <c r="AJ478" s="22"/>
    </row>
    <row r="479" spans="1:36" ht="14.5">
      <c r="A479" s="29"/>
      <c r="B479" s="55"/>
      <c r="C479" s="29"/>
      <c r="D479" s="112"/>
      <c r="E479" s="22"/>
      <c r="F479" s="22"/>
      <c r="G479" s="26"/>
      <c r="H479" s="26"/>
      <c r="I479" s="26"/>
      <c r="J479" s="26"/>
      <c r="K479" s="26"/>
      <c r="L479" s="26"/>
      <c r="M479" s="26"/>
      <c r="N479" s="37"/>
      <c r="O479" s="26"/>
      <c r="P479" s="299"/>
      <c r="Q479" s="26"/>
      <c r="R479" s="299"/>
      <c r="S479" s="22"/>
      <c r="T479" s="26"/>
      <c r="U479" s="55"/>
      <c r="V479" s="22"/>
      <c r="W479" s="22"/>
      <c r="X479" s="22"/>
      <c r="Y479" s="22"/>
      <c r="Z479" s="22"/>
      <c r="AA479" s="22"/>
      <c r="AB479" s="22"/>
      <c r="AC479" s="22"/>
      <c r="AD479" s="22"/>
      <c r="AE479" s="22"/>
      <c r="AF479" s="22"/>
      <c r="AG479" s="22"/>
      <c r="AH479" s="22"/>
      <c r="AI479" s="22"/>
      <c r="AJ479" s="22"/>
    </row>
    <row r="480" spans="1:36" ht="14.5">
      <c r="A480" s="29"/>
      <c r="B480" s="55"/>
      <c r="C480" s="29"/>
      <c r="D480" s="112"/>
      <c r="E480" s="22"/>
      <c r="F480" s="22"/>
      <c r="G480" s="26"/>
      <c r="H480" s="26"/>
      <c r="I480" s="26"/>
      <c r="J480" s="26"/>
      <c r="K480" s="26"/>
      <c r="L480" s="26"/>
      <c r="M480" s="26"/>
      <c r="N480" s="37"/>
      <c r="O480" s="26"/>
      <c r="P480" s="299"/>
      <c r="Q480" s="26"/>
      <c r="R480" s="299"/>
      <c r="S480" s="22"/>
      <c r="T480" s="26"/>
      <c r="U480" s="55"/>
      <c r="V480" s="22"/>
      <c r="W480" s="22"/>
      <c r="X480" s="22"/>
      <c r="Y480" s="22"/>
      <c r="Z480" s="22"/>
      <c r="AA480" s="22"/>
      <c r="AB480" s="22"/>
      <c r="AC480" s="22"/>
      <c r="AD480" s="22"/>
      <c r="AE480" s="22"/>
      <c r="AF480" s="22"/>
      <c r="AG480" s="22"/>
      <c r="AH480" s="22"/>
      <c r="AI480" s="22"/>
      <c r="AJ480" s="22"/>
    </row>
    <row r="481" spans="1:36" ht="14.5">
      <c r="A481" s="29"/>
      <c r="B481" s="55"/>
      <c r="C481" s="29"/>
      <c r="D481" s="112"/>
      <c r="E481" s="22"/>
      <c r="F481" s="22"/>
      <c r="G481" s="26"/>
      <c r="H481" s="26"/>
      <c r="I481" s="26"/>
      <c r="J481" s="26"/>
      <c r="K481" s="26"/>
      <c r="L481" s="26"/>
      <c r="M481" s="26"/>
      <c r="N481" s="37"/>
      <c r="O481" s="26"/>
      <c r="P481" s="299"/>
      <c r="Q481" s="26"/>
      <c r="R481" s="299"/>
      <c r="S481" s="22"/>
      <c r="T481" s="26"/>
      <c r="U481" s="55"/>
      <c r="V481" s="22"/>
      <c r="W481" s="22"/>
      <c r="X481" s="22"/>
      <c r="Y481" s="22"/>
      <c r="Z481" s="22"/>
      <c r="AA481" s="22"/>
      <c r="AB481" s="22"/>
      <c r="AC481" s="22"/>
      <c r="AD481" s="22"/>
      <c r="AE481" s="22"/>
      <c r="AF481" s="22"/>
      <c r="AG481" s="22"/>
      <c r="AH481" s="22"/>
      <c r="AI481" s="22"/>
      <c r="AJ481" s="22"/>
    </row>
    <row r="482" spans="1:36" ht="14.5">
      <c r="A482" s="29"/>
      <c r="B482" s="55"/>
      <c r="C482" s="29"/>
      <c r="D482" s="112"/>
      <c r="E482" s="22"/>
      <c r="F482" s="22"/>
      <c r="G482" s="26"/>
      <c r="H482" s="26"/>
      <c r="I482" s="26"/>
      <c r="J482" s="26"/>
      <c r="K482" s="26"/>
      <c r="L482" s="26"/>
      <c r="M482" s="26"/>
      <c r="N482" s="37"/>
      <c r="O482" s="26"/>
      <c r="P482" s="299"/>
      <c r="Q482" s="26"/>
      <c r="R482" s="299"/>
      <c r="S482" s="22"/>
      <c r="T482" s="26"/>
      <c r="U482" s="55"/>
      <c r="V482" s="22"/>
      <c r="W482" s="22"/>
      <c r="X482" s="22"/>
      <c r="Y482" s="22"/>
      <c r="Z482" s="22"/>
      <c r="AA482" s="22"/>
      <c r="AB482" s="22"/>
      <c r="AC482" s="22"/>
      <c r="AD482" s="22"/>
      <c r="AE482" s="22"/>
      <c r="AF482" s="22"/>
      <c r="AG482" s="22"/>
      <c r="AH482" s="22"/>
      <c r="AI482" s="22"/>
      <c r="AJ482" s="22"/>
    </row>
    <row r="483" spans="1:36" ht="14.5">
      <c r="A483" s="29"/>
      <c r="B483" s="55"/>
      <c r="C483" s="29"/>
      <c r="D483" s="112"/>
      <c r="E483" s="22"/>
      <c r="F483" s="22"/>
      <c r="G483" s="26"/>
      <c r="H483" s="26"/>
      <c r="I483" s="26"/>
      <c r="J483" s="26"/>
      <c r="K483" s="26"/>
      <c r="L483" s="26"/>
      <c r="M483" s="26"/>
      <c r="N483" s="37"/>
      <c r="O483" s="26"/>
      <c r="P483" s="299"/>
      <c r="Q483" s="26"/>
      <c r="R483" s="299"/>
      <c r="S483" s="22"/>
      <c r="T483" s="26"/>
      <c r="U483" s="55"/>
      <c r="V483" s="22"/>
      <c r="W483" s="22"/>
      <c r="X483" s="22"/>
      <c r="Y483" s="22"/>
      <c r="Z483" s="22"/>
      <c r="AA483" s="22"/>
      <c r="AB483" s="22"/>
      <c r="AC483" s="22"/>
      <c r="AD483" s="22"/>
      <c r="AE483" s="22"/>
      <c r="AF483" s="22"/>
      <c r="AG483" s="22"/>
      <c r="AH483" s="22"/>
      <c r="AI483" s="22"/>
      <c r="AJ483" s="22"/>
    </row>
    <row r="484" spans="1:36" ht="14.5">
      <c r="A484" s="29"/>
      <c r="B484" s="55"/>
      <c r="C484" s="29"/>
      <c r="D484" s="112"/>
      <c r="E484" s="22"/>
      <c r="F484" s="22"/>
      <c r="G484" s="26"/>
      <c r="H484" s="26"/>
      <c r="I484" s="26"/>
      <c r="J484" s="26"/>
      <c r="K484" s="26"/>
      <c r="L484" s="26"/>
      <c r="M484" s="26"/>
      <c r="N484" s="37"/>
      <c r="O484" s="26"/>
      <c r="P484" s="299"/>
      <c r="Q484" s="26"/>
      <c r="R484" s="299"/>
      <c r="S484" s="22"/>
      <c r="T484" s="26"/>
      <c r="U484" s="55"/>
      <c r="V484" s="22"/>
      <c r="W484" s="22"/>
      <c r="X484" s="22"/>
      <c r="Y484" s="22"/>
      <c r="Z484" s="22"/>
      <c r="AA484" s="22"/>
      <c r="AB484" s="22"/>
      <c r="AC484" s="22"/>
      <c r="AD484" s="22"/>
      <c r="AE484" s="22"/>
      <c r="AF484" s="22"/>
      <c r="AG484" s="22"/>
      <c r="AH484" s="22"/>
      <c r="AI484" s="22"/>
      <c r="AJ484" s="22"/>
    </row>
    <row r="485" spans="1:36" ht="14.5">
      <c r="A485" s="29"/>
      <c r="B485" s="55"/>
      <c r="C485" s="29"/>
      <c r="D485" s="112"/>
      <c r="E485" s="22"/>
      <c r="F485" s="22"/>
      <c r="G485" s="26"/>
      <c r="H485" s="26"/>
      <c r="I485" s="26"/>
      <c r="J485" s="26"/>
      <c r="K485" s="26"/>
      <c r="L485" s="26"/>
      <c r="M485" s="26"/>
      <c r="N485" s="37"/>
      <c r="O485" s="26"/>
      <c r="P485" s="299"/>
      <c r="Q485" s="26"/>
      <c r="R485" s="299"/>
      <c r="S485" s="22"/>
      <c r="T485" s="26"/>
      <c r="U485" s="55"/>
      <c r="V485" s="22"/>
      <c r="W485" s="22"/>
      <c r="X485" s="22"/>
      <c r="Y485" s="22"/>
      <c r="Z485" s="22"/>
      <c r="AA485" s="22"/>
      <c r="AB485" s="22"/>
      <c r="AC485" s="22"/>
      <c r="AD485" s="22"/>
      <c r="AE485" s="22"/>
      <c r="AF485" s="22"/>
      <c r="AG485" s="22"/>
      <c r="AH485" s="22"/>
      <c r="AI485" s="22"/>
      <c r="AJ485" s="22"/>
    </row>
    <row r="486" spans="1:36" ht="14.5">
      <c r="A486" s="29"/>
      <c r="B486" s="55"/>
      <c r="C486" s="29"/>
      <c r="D486" s="112"/>
      <c r="E486" s="22"/>
      <c r="F486" s="22"/>
      <c r="G486" s="26"/>
      <c r="H486" s="26"/>
      <c r="I486" s="26"/>
      <c r="J486" s="26"/>
      <c r="K486" s="26"/>
      <c r="L486" s="26"/>
      <c r="M486" s="26"/>
      <c r="N486" s="37"/>
      <c r="O486" s="26"/>
      <c r="P486" s="299"/>
      <c r="Q486" s="26"/>
      <c r="R486" s="299"/>
      <c r="S486" s="22"/>
      <c r="T486" s="26"/>
      <c r="U486" s="55"/>
      <c r="V486" s="22"/>
      <c r="W486" s="22"/>
      <c r="X486" s="22"/>
      <c r="Y486" s="22"/>
      <c r="Z486" s="22"/>
      <c r="AA486" s="22"/>
      <c r="AB486" s="22"/>
      <c r="AC486" s="22"/>
      <c r="AD486" s="22"/>
      <c r="AE486" s="22"/>
      <c r="AF486" s="22"/>
      <c r="AG486" s="22"/>
      <c r="AH486" s="22"/>
      <c r="AI486" s="22"/>
      <c r="AJ486" s="22"/>
    </row>
    <row r="487" spans="1:36" ht="14.5">
      <c r="A487" s="29"/>
      <c r="B487" s="55"/>
      <c r="C487" s="29"/>
      <c r="D487" s="112"/>
      <c r="E487" s="22"/>
      <c r="F487" s="22"/>
      <c r="G487" s="26"/>
      <c r="H487" s="26"/>
      <c r="I487" s="26"/>
      <c r="J487" s="26"/>
      <c r="K487" s="26"/>
      <c r="L487" s="26"/>
      <c r="M487" s="26"/>
      <c r="N487" s="37"/>
      <c r="O487" s="26"/>
      <c r="P487" s="299"/>
      <c r="Q487" s="26"/>
      <c r="R487" s="299"/>
      <c r="S487" s="22"/>
      <c r="T487" s="26"/>
      <c r="U487" s="55"/>
      <c r="V487" s="22"/>
      <c r="W487" s="22"/>
      <c r="X487" s="22"/>
      <c r="Y487" s="22"/>
      <c r="Z487" s="22"/>
      <c r="AA487" s="22"/>
      <c r="AB487" s="22"/>
      <c r="AC487" s="22"/>
      <c r="AD487" s="22"/>
      <c r="AE487" s="22"/>
      <c r="AF487" s="22"/>
      <c r="AG487" s="22"/>
      <c r="AH487" s="22"/>
      <c r="AI487" s="22"/>
      <c r="AJ487" s="22"/>
    </row>
    <row r="488" spans="1:36" ht="14.5">
      <c r="A488" s="29"/>
      <c r="B488" s="55"/>
      <c r="C488" s="29"/>
      <c r="D488" s="112"/>
      <c r="E488" s="22"/>
      <c r="F488" s="22"/>
      <c r="G488" s="26"/>
      <c r="H488" s="26"/>
      <c r="I488" s="26"/>
      <c r="J488" s="26"/>
      <c r="K488" s="26"/>
      <c r="L488" s="26"/>
      <c r="M488" s="26"/>
      <c r="N488" s="37"/>
      <c r="O488" s="26"/>
      <c r="P488" s="299"/>
      <c r="Q488" s="26"/>
      <c r="R488" s="299"/>
      <c r="S488" s="22"/>
      <c r="T488" s="26"/>
      <c r="U488" s="55"/>
      <c r="V488" s="22"/>
      <c r="W488" s="22"/>
      <c r="X488" s="22"/>
      <c r="Y488" s="22"/>
      <c r="Z488" s="22"/>
      <c r="AA488" s="22"/>
      <c r="AB488" s="22"/>
      <c r="AC488" s="22"/>
      <c r="AD488" s="22"/>
      <c r="AE488" s="22"/>
      <c r="AF488" s="22"/>
      <c r="AG488" s="22"/>
      <c r="AH488" s="22"/>
      <c r="AI488" s="22"/>
      <c r="AJ488" s="22"/>
    </row>
    <row r="489" spans="1:36" ht="14.5">
      <c r="A489" s="29"/>
      <c r="B489" s="55"/>
      <c r="C489" s="29"/>
      <c r="D489" s="112"/>
      <c r="E489" s="22"/>
      <c r="F489" s="22"/>
      <c r="G489" s="26"/>
      <c r="H489" s="26"/>
      <c r="I489" s="26"/>
      <c r="J489" s="26"/>
      <c r="K489" s="26"/>
      <c r="L489" s="26"/>
      <c r="M489" s="26"/>
      <c r="N489" s="37"/>
      <c r="O489" s="26"/>
      <c r="P489" s="299"/>
      <c r="Q489" s="26"/>
      <c r="R489" s="299"/>
      <c r="S489" s="22"/>
      <c r="T489" s="26"/>
      <c r="U489" s="55"/>
      <c r="V489" s="22"/>
      <c r="W489" s="22"/>
      <c r="X489" s="22"/>
      <c r="Y489" s="22"/>
      <c r="Z489" s="22"/>
      <c r="AA489" s="22"/>
      <c r="AB489" s="22"/>
      <c r="AC489" s="22"/>
      <c r="AD489" s="22"/>
      <c r="AE489" s="22"/>
      <c r="AF489" s="22"/>
      <c r="AG489" s="22"/>
      <c r="AH489" s="22"/>
      <c r="AI489" s="22"/>
      <c r="AJ489" s="22"/>
    </row>
    <row r="490" spans="1:36" ht="14.5">
      <c r="A490" s="29"/>
      <c r="B490" s="55"/>
      <c r="C490" s="29"/>
      <c r="D490" s="112"/>
      <c r="E490" s="22"/>
      <c r="F490" s="22"/>
      <c r="G490" s="26"/>
      <c r="H490" s="26"/>
      <c r="I490" s="26"/>
      <c r="J490" s="26"/>
      <c r="K490" s="26"/>
      <c r="L490" s="26"/>
      <c r="M490" s="26"/>
      <c r="N490" s="37"/>
      <c r="O490" s="26"/>
      <c r="P490" s="299"/>
      <c r="Q490" s="26"/>
      <c r="R490" s="299"/>
      <c r="S490" s="22"/>
      <c r="T490" s="26"/>
      <c r="U490" s="55"/>
      <c r="V490" s="22"/>
      <c r="W490" s="22"/>
      <c r="X490" s="22"/>
      <c r="Y490" s="22"/>
      <c r="Z490" s="22"/>
      <c r="AA490" s="22"/>
      <c r="AB490" s="22"/>
      <c r="AC490" s="22"/>
      <c r="AD490" s="22"/>
      <c r="AE490" s="22"/>
      <c r="AF490" s="22"/>
      <c r="AG490" s="22"/>
      <c r="AH490" s="22"/>
      <c r="AI490" s="22"/>
      <c r="AJ490" s="22"/>
    </row>
    <row r="491" spans="1:36" ht="14.5">
      <c r="A491" s="29"/>
      <c r="B491" s="55"/>
      <c r="C491" s="29"/>
      <c r="D491" s="112"/>
      <c r="E491" s="22"/>
      <c r="F491" s="22"/>
      <c r="G491" s="26"/>
      <c r="H491" s="26"/>
      <c r="I491" s="26"/>
      <c r="J491" s="26"/>
      <c r="K491" s="26"/>
      <c r="L491" s="26"/>
      <c r="M491" s="26"/>
      <c r="N491" s="37"/>
      <c r="O491" s="26"/>
      <c r="P491" s="299"/>
      <c r="Q491" s="26"/>
      <c r="R491" s="299"/>
      <c r="S491" s="22"/>
      <c r="T491" s="26"/>
      <c r="U491" s="55"/>
      <c r="V491" s="22"/>
      <c r="W491" s="22"/>
      <c r="X491" s="22"/>
      <c r="Y491" s="22"/>
      <c r="Z491" s="22"/>
      <c r="AA491" s="22"/>
      <c r="AB491" s="22"/>
      <c r="AC491" s="22"/>
      <c r="AD491" s="22"/>
      <c r="AE491" s="22"/>
      <c r="AF491" s="22"/>
      <c r="AG491" s="22"/>
      <c r="AH491" s="22"/>
      <c r="AI491" s="22"/>
      <c r="AJ491" s="22"/>
    </row>
    <row r="492" spans="1:36" ht="14.5">
      <c r="A492" s="29"/>
      <c r="B492" s="55"/>
      <c r="C492" s="29"/>
      <c r="D492" s="112"/>
      <c r="E492" s="22"/>
      <c r="F492" s="22"/>
      <c r="G492" s="26"/>
      <c r="H492" s="26"/>
      <c r="I492" s="26"/>
      <c r="J492" s="26"/>
      <c r="K492" s="26"/>
      <c r="L492" s="26"/>
      <c r="M492" s="26"/>
      <c r="N492" s="37"/>
      <c r="O492" s="26"/>
      <c r="P492" s="299"/>
      <c r="Q492" s="26"/>
      <c r="R492" s="299"/>
      <c r="S492" s="22"/>
      <c r="T492" s="26"/>
      <c r="U492" s="55"/>
      <c r="V492" s="22"/>
      <c r="W492" s="22"/>
      <c r="X492" s="22"/>
      <c r="Y492" s="22"/>
      <c r="Z492" s="22"/>
      <c r="AA492" s="22"/>
      <c r="AB492" s="22"/>
      <c r="AC492" s="22"/>
      <c r="AD492" s="22"/>
      <c r="AE492" s="22"/>
      <c r="AF492" s="22"/>
      <c r="AG492" s="22"/>
      <c r="AH492" s="22"/>
      <c r="AI492" s="22"/>
      <c r="AJ492" s="22"/>
    </row>
    <row r="493" spans="1:36" ht="14.5">
      <c r="A493" s="29"/>
      <c r="B493" s="55"/>
      <c r="C493" s="29"/>
      <c r="D493" s="112"/>
      <c r="E493" s="22"/>
      <c r="F493" s="22"/>
      <c r="G493" s="26"/>
      <c r="H493" s="26"/>
      <c r="I493" s="26"/>
      <c r="J493" s="26"/>
      <c r="K493" s="26"/>
      <c r="L493" s="26"/>
      <c r="M493" s="26"/>
      <c r="N493" s="37"/>
      <c r="O493" s="26"/>
      <c r="P493" s="299"/>
      <c r="Q493" s="26"/>
      <c r="R493" s="299"/>
      <c r="S493" s="22"/>
      <c r="T493" s="26"/>
      <c r="U493" s="55"/>
      <c r="V493" s="22"/>
      <c r="W493" s="22"/>
      <c r="X493" s="22"/>
      <c r="Y493" s="22"/>
      <c r="Z493" s="22"/>
      <c r="AA493" s="22"/>
      <c r="AB493" s="22"/>
      <c r="AC493" s="22"/>
      <c r="AD493" s="22"/>
      <c r="AE493" s="22"/>
      <c r="AF493" s="22"/>
      <c r="AG493" s="22"/>
      <c r="AH493" s="22"/>
      <c r="AI493" s="22"/>
      <c r="AJ493" s="22"/>
    </row>
    <row r="494" spans="1:36" ht="14.5">
      <c r="A494" s="29"/>
      <c r="B494" s="55"/>
      <c r="C494" s="29"/>
      <c r="D494" s="112"/>
      <c r="E494" s="22"/>
      <c r="F494" s="22"/>
      <c r="G494" s="26"/>
      <c r="H494" s="26"/>
      <c r="I494" s="26"/>
      <c r="J494" s="26"/>
      <c r="K494" s="26"/>
      <c r="L494" s="26"/>
      <c r="M494" s="26"/>
      <c r="N494" s="37"/>
      <c r="O494" s="26"/>
      <c r="P494" s="299"/>
      <c r="Q494" s="26"/>
      <c r="R494" s="299"/>
      <c r="S494" s="22"/>
      <c r="T494" s="26"/>
      <c r="U494" s="55"/>
      <c r="V494" s="22"/>
      <c r="W494" s="22"/>
      <c r="X494" s="22"/>
      <c r="Y494" s="22"/>
      <c r="Z494" s="22"/>
      <c r="AA494" s="22"/>
      <c r="AB494" s="22"/>
      <c r="AC494" s="22"/>
      <c r="AD494" s="22"/>
      <c r="AE494" s="22"/>
      <c r="AF494" s="22"/>
      <c r="AG494" s="22"/>
      <c r="AH494" s="22"/>
      <c r="AI494" s="22"/>
      <c r="AJ494" s="22"/>
    </row>
    <row r="495" spans="1:36" ht="14.5">
      <c r="A495" s="29"/>
      <c r="B495" s="55"/>
      <c r="C495" s="29"/>
      <c r="D495" s="112"/>
      <c r="E495" s="22"/>
      <c r="F495" s="22"/>
      <c r="G495" s="26"/>
      <c r="H495" s="26"/>
      <c r="I495" s="26"/>
      <c r="J495" s="26"/>
      <c r="K495" s="26"/>
      <c r="L495" s="26"/>
      <c r="M495" s="26"/>
      <c r="N495" s="37"/>
      <c r="O495" s="26"/>
      <c r="P495" s="299"/>
      <c r="Q495" s="26"/>
      <c r="R495" s="299"/>
      <c r="S495" s="22"/>
      <c r="T495" s="26"/>
      <c r="U495" s="55"/>
      <c r="V495" s="22"/>
      <c r="W495" s="22"/>
      <c r="X495" s="22"/>
      <c r="Y495" s="22"/>
      <c r="Z495" s="22"/>
      <c r="AA495" s="22"/>
      <c r="AB495" s="22"/>
      <c r="AC495" s="22"/>
      <c r="AD495" s="22"/>
      <c r="AE495" s="22"/>
      <c r="AF495" s="22"/>
      <c r="AG495" s="22"/>
      <c r="AH495" s="22"/>
      <c r="AI495" s="22"/>
      <c r="AJ495" s="22"/>
    </row>
    <row r="496" spans="1:36" ht="14.5">
      <c r="A496" s="29"/>
      <c r="B496" s="55"/>
      <c r="C496" s="29"/>
      <c r="D496" s="112"/>
      <c r="E496" s="22"/>
      <c r="F496" s="22"/>
      <c r="G496" s="26"/>
      <c r="H496" s="26"/>
      <c r="I496" s="26"/>
      <c r="J496" s="26"/>
      <c r="K496" s="26"/>
      <c r="L496" s="26"/>
      <c r="M496" s="26"/>
      <c r="N496" s="37"/>
      <c r="O496" s="26"/>
      <c r="P496" s="299"/>
      <c r="Q496" s="26"/>
      <c r="R496" s="299"/>
      <c r="S496" s="22"/>
      <c r="T496" s="26"/>
      <c r="U496" s="55"/>
      <c r="V496" s="22"/>
      <c r="W496" s="22"/>
      <c r="X496" s="22"/>
      <c r="Y496" s="22"/>
      <c r="Z496" s="22"/>
      <c r="AA496" s="22"/>
      <c r="AB496" s="22"/>
      <c r="AC496" s="22"/>
      <c r="AD496" s="22"/>
      <c r="AE496" s="22"/>
      <c r="AF496" s="22"/>
      <c r="AG496" s="22"/>
      <c r="AH496" s="22"/>
      <c r="AI496" s="22"/>
      <c r="AJ496" s="22"/>
    </row>
    <row r="497" spans="1:36" ht="14.5">
      <c r="A497" s="29"/>
      <c r="B497" s="55"/>
      <c r="C497" s="29"/>
      <c r="D497" s="112"/>
      <c r="E497" s="22"/>
      <c r="F497" s="22"/>
      <c r="G497" s="26"/>
      <c r="H497" s="26"/>
      <c r="I497" s="26"/>
      <c r="J497" s="26"/>
      <c r="K497" s="26"/>
      <c r="L497" s="26"/>
      <c r="M497" s="26"/>
      <c r="N497" s="37"/>
      <c r="O497" s="26"/>
      <c r="P497" s="299"/>
      <c r="Q497" s="26"/>
      <c r="R497" s="299"/>
      <c r="S497" s="22"/>
      <c r="T497" s="26"/>
      <c r="U497" s="55"/>
      <c r="V497" s="22"/>
      <c r="W497" s="22"/>
      <c r="X497" s="22"/>
      <c r="Y497" s="22"/>
      <c r="Z497" s="22"/>
      <c r="AA497" s="22"/>
      <c r="AB497" s="22"/>
      <c r="AC497" s="22"/>
      <c r="AD497" s="22"/>
      <c r="AE497" s="22"/>
      <c r="AF497" s="22"/>
      <c r="AG497" s="22"/>
      <c r="AH497" s="22"/>
      <c r="AI497" s="22"/>
      <c r="AJ497" s="22"/>
    </row>
    <row r="498" spans="1:36" ht="14.5">
      <c r="A498" s="29"/>
      <c r="B498" s="55"/>
      <c r="C498" s="29"/>
      <c r="D498" s="112"/>
      <c r="E498" s="22"/>
      <c r="F498" s="22"/>
      <c r="G498" s="26"/>
      <c r="H498" s="26"/>
      <c r="I498" s="26"/>
      <c r="J498" s="26"/>
      <c r="K498" s="26"/>
      <c r="L498" s="26"/>
      <c r="M498" s="26"/>
      <c r="N498" s="37"/>
      <c r="O498" s="26"/>
      <c r="P498" s="299"/>
      <c r="Q498" s="26"/>
      <c r="R498" s="299"/>
      <c r="S498" s="22"/>
      <c r="T498" s="26"/>
      <c r="U498" s="55"/>
      <c r="V498" s="22"/>
      <c r="W498" s="22"/>
      <c r="X498" s="22"/>
      <c r="Y498" s="22"/>
      <c r="Z498" s="22"/>
      <c r="AA498" s="22"/>
      <c r="AB498" s="22"/>
      <c r="AC498" s="22"/>
      <c r="AD498" s="22"/>
      <c r="AE498" s="22"/>
      <c r="AF498" s="22"/>
      <c r="AG498" s="22"/>
      <c r="AH498" s="22"/>
      <c r="AI498" s="22"/>
      <c r="AJ498" s="22"/>
    </row>
    <row r="499" spans="1:36" ht="14.5">
      <c r="A499" s="29"/>
      <c r="B499" s="55"/>
      <c r="C499" s="29"/>
      <c r="D499" s="112"/>
      <c r="E499" s="22"/>
      <c r="F499" s="22"/>
      <c r="G499" s="26"/>
      <c r="H499" s="26"/>
      <c r="I499" s="26"/>
      <c r="J499" s="26"/>
      <c r="K499" s="26"/>
      <c r="L499" s="26"/>
      <c r="M499" s="26"/>
      <c r="N499" s="37"/>
      <c r="O499" s="26"/>
      <c r="P499" s="299"/>
      <c r="Q499" s="26"/>
      <c r="R499" s="299"/>
      <c r="S499" s="22"/>
      <c r="T499" s="26"/>
      <c r="U499" s="55"/>
      <c r="V499" s="22"/>
      <c r="W499" s="22"/>
      <c r="X499" s="22"/>
      <c r="Y499" s="22"/>
      <c r="Z499" s="22"/>
      <c r="AA499" s="22"/>
      <c r="AB499" s="22"/>
      <c r="AC499" s="22"/>
      <c r="AD499" s="22"/>
      <c r="AE499" s="22"/>
      <c r="AF499" s="22"/>
      <c r="AG499" s="22"/>
      <c r="AH499" s="22"/>
      <c r="AI499" s="22"/>
      <c r="AJ499" s="22"/>
    </row>
    <row r="500" spans="1:36" ht="14.5">
      <c r="A500" s="29"/>
      <c r="B500" s="55"/>
      <c r="C500" s="29"/>
      <c r="D500" s="112"/>
      <c r="E500" s="22"/>
      <c r="F500" s="22"/>
      <c r="G500" s="26"/>
      <c r="H500" s="26"/>
      <c r="I500" s="26"/>
      <c r="J500" s="26"/>
      <c r="K500" s="26"/>
      <c r="L500" s="26"/>
      <c r="M500" s="26"/>
      <c r="N500" s="37"/>
      <c r="O500" s="26"/>
      <c r="P500" s="299"/>
      <c r="Q500" s="26"/>
      <c r="R500" s="299"/>
      <c r="S500" s="22"/>
      <c r="T500" s="26"/>
      <c r="U500" s="55"/>
      <c r="V500" s="22"/>
      <c r="W500" s="22"/>
      <c r="X500" s="22"/>
      <c r="Y500" s="22"/>
      <c r="Z500" s="22"/>
      <c r="AA500" s="22"/>
      <c r="AB500" s="22"/>
      <c r="AC500" s="22"/>
      <c r="AD500" s="22"/>
      <c r="AE500" s="22"/>
      <c r="AF500" s="22"/>
      <c r="AG500" s="22"/>
      <c r="AH500" s="22"/>
      <c r="AI500" s="22"/>
      <c r="AJ500" s="22"/>
    </row>
    <row r="501" spans="1:36" ht="14.5">
      <c r="A501" s="29"/>
      <c r="B501" s="55"/>
      <c r="C501" s="29"/>
      <c r="D501" s="112"/>
      <c r="E501" s="22"/>
      <c r="F501" s="22"/>
      <c r="G501" s="26"/>
      <c r="H501" s="26"/>
      <c r="I501" s="26"/>
      <c r="J501" s="26"/>
      <c r="K501" s="26"/>
      <c r="L501" s="26"/>
      <c r="M501" s="26"/>
      <c r="N501" s="37"/>
      <c r="O501" s="26"/>
      <c r="P501" s="299"/>
      <c r="Q501" s="26"/>
      <c r="R501" s="299"/>
      <c r="S501" s="22"/>
      <c r="T501" s="26"/>
      <c r="U501" s="55"/>
      <c r="V501" s="22"/>
      <c r="W501" s="22"/>
      <c r="X501" s="22"/>
      <c r="Y501" s="22"/>
      <c r="Z501" s="22"/>
      <c r="AA501" s="22"/>
      <c r="AB501" s="22"/>
      <c r="AC501" s="22"/>
      <c r="AD501" s="22"/>
      <c r="AE501" s="22"/>
      <c r="AF501" s="22"/>
      <c r="AG501" s="22"/>
      <c r="AH501" s="22"/>
      <c r="AI501" s="22"/>
      <c r="AJ501" s="22"/>
    </row>
    <row r="502" spans="1:36" ht="14.5">
      <c r="A502" s="29"/>
      <c r="B502" s="55"/>
      <c r="C502" s="29"/>
      <c r="D502" s="112"/>
      <c r="E502" s="22"/>
      <c r="F502" s="22"/>
      <c r="G502" s="26"/>
      <c r="H502" s="26"/>
      <c r="I502" s="26"/>
      <c r="J502" s="26"/>
      <c r="K502" s="26"/>
      <c r="L502" s="26"/>
      <c r="M502" s="26"/>
      <c r="N502" s="37"/>
      <c r="O502" s="26"/>
      <c r="P502" s="299"/>
      <c r="Q502" s="26"/>
      <c r="R502" s="299"/>
      <c r="S502" s="22"/>
      <c r="T502" s="26"/>
      <c r="U502" s="55"/>
      <c r="V502" s="22"/>
      <c r="W502" s="22"/>
      <c r="X502" s="22"/>
      <c r="Y502" s="22"/>
      <c r="Z502" s="22"/>
      <c r="AA502" s="22"/>
      <c r="AB502" s="22"/>
      <c r="AC502" s="22"/>
      <c r="AD502" s="22"/>
      <c r="AE502" s="22"/>
      <c r="AF502" s="22"/>
      <c r="AG502" s="22"/>
      <c r="AH502" s="22"/>
      <c r="AI502" s="22"/>
      <c r="AJ502" s="22"/>
    </row>
    <row r="503" spans="1:36" ht="14.5">
      <c r="A503" s="29"/>
      <c r="B503" s="55"/>
      <c r="C503" s="29"/>
      <c r="D503" s="112"/>
      <c r="E503" s="22"/>
      <c r="F503" s="22"/>
      <c r="G503" s="26"/>
      <c r="H503" s="26"/>
      <c r="I503" s="26"/>
      <c r="J503" s="26"/>
      <c r="K503" s="26"/>
      <c r="L503" s="26"/>
      <c r="M503" s="26"/>
      <c r="N503" s="37"/>
      <c r="O503" s="26"/>
      <c r="P503" s="299"/>
      <c r="Q503" s="26"/>
      <c r="R503" s="299"/>
      <c r="S503" s="22"/>
      <c r="T503" s="26"/>
      <c r="U503" s="55"/>
      <c r="V503" s="22"/>
      <c r="W503" s="22"/>
      <c r="X503" s="22"/>
      <c r="Y503" s="22"/>
      <c r="Z503" s="22"/>
      <c r="AA503" s="22"/>
      <c r="AB503" s="22"/>
      <c r="AC503" s="22"/>
      <c r="AD503" s="22"/>
      <c r="AE503" s="22"/>
      <c r="AF503" s="22"/>
      <c r="AG503" s="22"/>
      <c r="AH503" s="22"/>
      <c r="AI503" s="22"/>
      <c r="AJ503" s="22"/>
    </row>
    <row r="504" spans="1:36" ht="14.5">
      <c r="A504" s="29"/>
      <c r="B504" s="55"/>
      <c r="C504" s="29"/>
      <c r="D504" s="112"/>
      <c r="E504" s="22"/>
      <c r="F504" s="22"/>
      <c r="G504" s="26"/>
      <c r="H504" s="26"/>
      <c r="I504" s="26"/>
      <c r="J504" s="26"/>
      <c r="K504" s="26"/>
      <c r="L504" s="26"/>
      <c r="M504" s="26"/>
      <c r="N504" s="37"/>
      <c r="O504" s="26"/>
      <c r="P504" s="299"/>
      <c r="Q504" s="26"/>
      <c r="R504" s="299"/>
      <c r="S504" s="22"/>
      <c r="T504" s="26"/>
      <c r="U504" s="55"/>
      <c r="V504" s="22"/>
      <c r="W504" s="22"/>
      <c r="X504" s="22"/>
      <c r="Y504" s="22"/>
      <c r="Z504" s="22"/>
      <c r="AA504" s="22"/>
      <c r="AB504" s="22"/>
      <c r="AC504" s="22"/>
      <c r="AD504" s="22"/>
      <c r="AE504" s="22"/>
      <c r="AF504" s="22"/>
      <c r="AG504" s="22"/>
      <c r="AH504" s="22"/>
      <c r="AI504" s="22"/>
      <c r="AJ504" s="22"/>
    </row>
    <row r="505" spans="1:36" ht="14.5">
      <c r="A505" s="29"/>
      <c r="B505" s="55"/>
      <c r="C505" s="29"/>
      <c r="D505" s="112"/>
      <c r="E505" s="22"/>
      <c r="F505" s="22"/>
      <c r="G505" s="26"/>
      <c r="H505" s="26"/>
      <c r="I505" s="26"/>
      <c r="J505" s="26"/>
      <c r="K505" s="26"/>
      <c r="L505" s="26"/>
      <c r="M505" s="26"/>
      <c r="N505" s="37"/>
      <c r="O505" s="26"/>
      <c r="P505" s="299"/>
      <c r="Q505" s="26"/>
      <c r="R505" s="299"/>
      <c r="S505" s="22"/>
      <c r="T505" s="26"/>
      <c r="U505" s="55"/>
      <c r="V505" s="22"/>
      <c r="W505" s="22"/>
      <c r="X505" s="22"/>
      <c r="Y505" s="22"/>
      <c r="Z505" s="22"/>
      <c r="AA505" s="22"/>
      <c r="AB505" s="22"/>
      <c r="AC505" s="22"/>
      <c r="AD505" s="22"/>
      <c r="AE505" s="22"/>
      <c r="AF505" s="22"/>
      <c r="AG505" s="22"/>
      <c r="AH505" s="22"/>
      <c r="AI505" s="22"/>
      <c r="AJ505" s="22"/>
    </row>
    <row r="506" spans="1:36" ht="14.5">
      <c r="A506" s="29"/>
      <c r="B506" s="55"/>
      <c r="C506" s="29"/>
      <c r="D506" s="112"/>
      <c r="E506" s="22"/>
      <c r="F506" s="22"/>
      <c r="G506" s="26"/>
      <c r="H506" s="26"/>
      <c r="I506" s="26"/>
      <c r="J506" s="26"/>
      <c r="K506" s="26"/>
      <c r="L506" s="26"/>
      <c r="M506" s="26"/>
      <c r="N506" s="37"/>
      <c r="O506" s="26"/>
      <c r="P506" s="299"/>
      <c r="Q506" s="26"/>
      <c r="R506" s="299"/>
      <c r="S506" s="22"/>
      <c r="T506" s="26"/>
      <c r="U506" s="55"/>
      <c r="V506" s="22"/>
      <c r="W506" s="22"/>
      <c r="X506" s="22"/>
      <c r="Y506" s="22"/>
      <c r="Z506" s="22"/>
      <c r="AA506" s="22"/>
      <c r="AB506" s="22"/>
      <c r="AC506" s="22"/>
      <c r="AD506" s="22"/>
      <c r="AE506" s="22"/>
      <c r="AF506" s="22"/>
      <c r="AG506" s="22"/>
      <c r="AH506" s="22"/>
      <c r="AI506" s="22"/>
      <c r="AJ506" s="22"/>
    </row>
    <row r="507" spans="1:36" ht="14.5">
      <c r="A507" s="29"/>
      <c r="B507" s="55"/>
      <c r="C507" s="29"/>
      <c r="D507" s="112"/>
      <c r="E507" s="22"/>
      <c r="F507" s="22"/>
      <c r="G507" s="26"/>
      <c r="H507" s="26"/>
      <c r="I507" s="26"/>
      <c r="J507" s="26"/>
      <c r="K507" s="26"/>
      <c r="L507" s="26"/>
      <c r="M507" s="26"/>
      <c r="N507" s="37"/>
      <c r="O507" s="26"/>
      <c r="P507" s="299"/>
      <c r="Q507" s="26"/>
      <c r="R507" s="299"/>
      <c r="S507" s="22"/>
      <c r="T507" s="26"/>
      <c r="U507" s="55"/>
      <c r="V507" s="22"/>
      <c r="W507" s="22"/>
      <c r="X507" s="22"/>
      <c r="Y507" s="22"/>
      <c r="Z507" s="22"/>
      <c r="AA507" s="22"/>
      <c r="AB507" s="22"/>
      <c r="AC507" s="22"/>
      <c r="AD507" s="22"/>
      <c r="AE507" s="22"/>
      <c r="AF507" s="22"/>
      <c r="AG507" s="22"/>
      <c r="AH507" s="22"/>
      <c r="AI507" s="22"/>
      <c r="AJ507" s="22"/>
    </row>
    <row r="508" spans="1:36" ht="14.5">
      <c r="A508" s="29"/>
      <c r="B508" s="55"/>
      <c r="C508" s="29"/>
      <c r="D508" s="112"/>
      <c r="E508" s="22"/>
      <c r="F508" s="22"/>
      <c r="G508" s="26"/>
      <c r="H508" s="26"/>
      <c r="I508" s="26"/>
      <c r="J508" s="26"/>
      <c r="K508" s="26"/>
      <c r="L508" s="26"/>
      <c r="M508" s="26"/>
      <c r="N508" s="37"/>
      <c r="O508" s="26"/>
      <c r="P508" s="299"/>
      <c r="Q508" s="26"/>
      <c r="R508" s="299"/>
      <c r="S508" s="22"/>
      <c r="T508" s="26"/>
      <c r="U508" s="55"/>
      <c r="V508" s="22"/>
      <c r="W508" s="22"/>
      <c r="X508" s="22"/>
      <c r="Y508" s="22"/>
      <c r="Z508" s="22"/>
      <c r="AA508" s="22"/>
      <c r="AB508" s="22"/>
      <c r="AC508" s="22"/>
      <c r="AD508" s="22"/>
      <c r="AE508" s="22"/>
      <c r="AF508" s="22"/>
      <c r="AG508" s="22"/>
      <c r="AH508" s="22"/>
      <c r="AI508" s="22"/>
      <c r="AJ508" s="22"/>
    </row>
    <row r="509" spans="1:36" ht="14.5">
      <c r="A509" s="29"/>
      <c r="B509" s="55"/>
      <c r="C509" s="29"/>
      <c r="D509" s="112"/>
      <c r="E509" s="22"/>
      <c r="F509" s="22"/>
      <c r="G509" s="26"/>
      <c r="H509" s="26"/>
      <c r="I509" s="26"/>
      <c r="J509" s="26"/>
      <c r="K509" s="26"/>
      <c r="L509" s="26"/>
      <c r="M509" s="26"/>
      <c r="N509" s="37"/>
      <c r="O509" s="26"/>
      <c r="P509" s="299"/>
      <c r="Q509" s="26"/>
      <c r="R509" s="299"/>
      <c r="S509" s="22"/>
      <c r="T509" s="26"/>
      <c r="U509" s="55"/>
      <c r="V509" s="22"/>
      <c r="W509" s="22"/>
      <c r="X509" s="22"/>
      <c r="Y509" s="22"/>
      <c r="Z509" s="22"/>
      <c r="AA509" s="22"/>
      <c r="AB509" s="22"/>
      <c r="AC509" s="22"/>
      <c r="AD509" s="22"/>
      <c r="AE509" s="22"/>
      <c r="AF509" s="22"/>
      <c r="AG509" s="22"/>
      <c r="AH509" s="22"/>
      <c r="AI509" s="22"/>
      <c r="AJ509" s="22"/>
    </row>
    <row r="510" spans="1:36" ht="14.5">
      <c r="A510" s="29"/>
      <c r="B510" s="55"/>
      <c r="C510" s="29"/>
      <c r="D510" s="112"/>
      <c r="E510" s="22"/>
      <c r="F510" s="22"/>
      <c r="G510" s="26"/>
      <c r="H510" s="26"/>
      <c r="I510" s="26"/>
      <c r="J510" s="26"/>
      <c r="K510" s="26"/>
      <c r="L510" s="26"/>
      <c r="M510" s="26"/>
      <c r="N510" s="37"/>
      <c r="O510" s="26"/>
      <c r="P510" s="299"/>
      <c r="Q510" s="26"/>
      <c r="R510" s="299"/>
      <c r="S510" s="22"/>
      <c r="T510" s="26"/>
      <c r="U510" s="55"/>
      <c r="V510" s="22"/>
      <c r="W510" s="22"/>
      <c r="X510" s="22"/>
      <c r="Y510" s="22"/>
      <c r="Z510" s="22"/>
      <c r="AA510" s="22"/>
      <c r="AB510" s="22"/>
      <c r="AC510" s="22"/>
      <c r="AD510" s="22"/>
      <c r="AE510" s="22"/>
      <c r="AF510" s="22"/>
      <c r="AG510" s="22"/>
      <c r="AH510" s="22"/>
      <c r="AI510" s="22"/>
      <c r="AJ510" s="22"/>
    </row>
    <row r="511" spans="1:36" ht="14.5">
      <c r="A511" s="29"/>
      <c r="B511" s="55"/>
      <c r="C511" s="29"/>
      <c r="D511" s="112"/>
      <c r="E511" s="22"/>
      <c r="F511" s="22"/>
      <c r="G511" s="26"/>
      <c r="H511" s="26"/>
      <c r="I511" s="26"/>
      <c r="J511" s="26"/>
      <c r="K511" s="26"/>
      <c r="L511" s="26"/>
      <c r="M511" s="26"/>
      <c r="N511" s="37"/>
      <c r="O511" s="26"/>
      <c r="P511" s="299"/>
      <c r="Q511" s="26"/>
      <c r="R511" s="299"/>
      <c r="S511" s="22"/>
      <c r="T511" s="26"/>
      <c r="U511" s="55"/>
      <c r="V511" s="22"/>
      <c r="W511" s="22"/>
      <c r="X511" s="22"/>
      <c r="Y511" s="22"/>
      <c r="Z511" s="22"/>
      <c r="AA511" s="22"/>
      <c r="AB511" s="22"/>
      <c r="AC511" s="22"/>
      <c r="AD511" s="22"/>
      <c r="AE511" s="22"/>
      <c r="AF511" s="22"/>
      <c r="AG511" s="22"/>
      <c r="AH511" s="22"/>
      <c r="AI511" s="22"/>
      <c r="AJ511" s="22"/>
    </row>
    <row r="512" spans="1:36" ht="14.5">
      <c r="A512" s="29"/>
      <c r="B512" s="55"/>
      <c r="C512" s="29"/>
      <c r="D512" s="112"/>
      <c r="E512" s="22"/>
      <c r="F512" s="22"/>
      <c r="G512" s="26"/>
      <c r="H512" s="26"/>
      <c r="I512" s="26"/>
      <c r="J512" s="26"/>
      <c r="K512" s="26"/>
      <c r="L512" s="26"/>
      <c r="M512" s="26"/>
      <c r="N512" s="37"/>
      <c r="O512" s="26"/>
      <c r="P512" s="299"/>
      <c r="Q512" s="26"/>
      <c r="R512" s="299"/>
      <c r="S512" s="22"/>
      <c r="T512" s="26"/>
      <c r="U512" s="55"/>
      <c r="V512" s="22"/>
      <c r="W512" s="22"/>
      <c r="X512" s="22"/>
      <c r="Y512" s="22"/>
      <c r="Z512" s="22"/>
      <c r="AA512" s="22"/>
      <c r="AB512" s="22"/>
      <c r="AC512" s="22"/>
      <c r="AD512" s="22"/>
      <c r="AE512" s="22"/>
      <c r="AF512" s="22"/>
      <c r="AG512" s="22"/>
      <c r="AH512" s="22"/>
      <c r="AI512" s="22"/>
      <c r="AJ512" s="22"/>
    </row>
    <row r="513" spans="1:36" ht="14.5">
      <c r="A513" s="29"/>
      <c r="B513" s="55"/>
      <c r="C513" s="29"/>
      <c r="D513" s="112"/>
      <c r="E513" s="22"/>
      <c r="F513" s="22"/>
      <c r="G513" s="26"/>
      <c r="H513" s="26"/>
      <c r="I513" s="26"/>
      <c r="J513" s="26"/>
      <c r="K513" s="26"/>
      <c r="L513" s="26"/>
      <c r="M513" s="26"/>
      <c r="N513" s="37"/>
      <c r="O513" s="26"/>
      <c r="P513" s="299"/>
      <c r="Q513" s="26"/>
      <c r="R513" s="299"/>
      <c r="S513" s="22"/>
      <c r="T513" s="26"/>
      <c r="U513" s="55"/>
      <c r="V513" s="22"/>
      <c r="W513" s="22"/>
      <c r="X513" s="22"/>
      <c r="Y513" s="22"/>
      <c r="Z513" s="22"/>
      <c r="AA513" s="22"/>
      <c r="AB513" s="22"/>
      <c r="AC513" s="22"/>
      <c r="AD513" s="22"/>
      <c r="AE513" s="22"/>
      <c r="AF513" s="22"/>
      <c r="AG513" s="22"/>
      <c r="AH513" s="22"/>
      <c r="AI513" s="22"/>
      <c r="AJ513" s="22"/>
    </row>
    <row r="514" spans="1:36" ht="14.5">
      <c r="A514" s="29"/>
      <c r="B514" s="55"/>
      <c r="C514" s="29"/>
      <c r="D514" s="112"/>
      <c r="E514" s="22"/>
      <c r="F514" s="22"/>
      <c r="G514" s="26"/>
      <c r="H514" s="26"/>
      <c r="I514" s="26"/>
      <c r="J514" s="26"/>
      <c r="K514" s="26"/>
      <c r="L514" s="26"/>
      <c r="M514" s="26"/>
      <c r="N514" s="37"/>
      <c r="O514" s="26"/>
      <c r="P514" s="299"/>
      <c r="Q514" s="26"/>
      <c r="R514" s="299"/>
      <c r="S514" s="22"/>
      <c r="T514" s="26"/>
      <c r="U514" s="55"/>
      <c r="V514" s="22"/>
      <c r="W514" s="22"/>
      <c r="X514" s="22"/>
      <c r="Y514" s="22"/>
      <c r="Z514" s="22"/>
      <c r="AA514" s="22"/>
      <c r="AB514" s="22"/>
      <c r="AC514" s="22"/>
      <c r="AD514" s="22"/>
      <c r="AE514" s="22"/>
      <c r="AF514" s="22"/>
      <c r="AG514" s="22"/>
      <c r="AH514" s="22"/>
      <c r="AI514" s="22"/>
      <c r="AJ514" s="22"/>
    </row>
    <row r="515" spans="1:36" ht="14.5">
      <c r="A515" s="29"/>
      <c r="B515" s="55"/>
      <c r="C515" s="29"/>
      <c r="D515" s="112"/>
      <c r="E515" s="22"/>
      <c r="F515" s="22"/>
      <c r="G515" s="26"/>
      <c r="H515" s="26"/>
      <c r="I515" s="26"/>
      <c r="J515" s="26"/>
      <c r="K515" s="26"/>
      <c r="L515" s="26"/>
      <c r="M515" s="26"/>
      <c r="N515" s="37"/>
      <c r="O515" s="26"/>
      <c r="P515" s="299"/>
      <c r="Q515" s="26"/>
      <c r="R515" s="299"/>
      <c r="S515" s="22"/>
      <c r="T515" s="26"/>
      <c r="U515" s="55"/>
      <c r="V515" s="22"/>
      <c r="W515" s="22"/>
      <c r="X515" s="22"/>
      <c r="Y515" s="22"/>
      <c r="Z515" s="22"/>
      <c r="AA515" s="22"/>
      <c r="AB515" s="22"/>
      <c r="AC515" s="22"/>
      <c r="AD515" s="22"/>
      <c r="AE515" s="22"/>
      <c r="AF515" s="22"/>
      <c r="AG515" s="22"/>
      <c r="AH515" s="22"/>
      <c r="AI515" s="22"/>
      <c r="AJ515" s="22"/>
    </row>
    <row r="516" spans="1:36" ht="14.5">
      <c r="A516" s="29"/>
      <c r="B516" s="55"/>
      <c r="C516" s="29"/>
      <c r="D516" s="112"/>
      <c r="E516" s="22"/>
      <c r="F516" s="22"/>
      <c r="G516" s="26"/>
      <c r="H516" s="26"/>
      <c r="I516" s="26"/>
      <c r="J516" s="26"/>
      <c r="K516" s="26"/>
      <c r="L516" s="26"/>
      <c r="M516" s="26"/>
      <c r="N516" s="37"/>
      <c r="O516" s="26"/>
      <c r="P516" s="299"/>
      <c r="Q516" s="26"/>
      <c r="R516" s="299"/>
      <c r="S516" s="22"/>
      <c r="T516" s="26"/>
      <c r="U516" s="55"/>
      <c r="V516" s="22"/>
      <c r="W516" s="22"/>
      <c r="X516" s="22"/>
      <c r="Y516" s="22"/>
      <c r="Z516" s="22"/>
      <c r="AA516" s="22"/>
      <c r="AB516" s="22"/>
      <c r="AC516" s="22"/>
      <c r="AD516" s="22"/>
      <c r="AE516" s="22"/>
      <c r="AF516" s="22"/>
      <c r="AG516" s="22"/>
      <c r="AH516" s="22"/>
      <c r="AI516" s="22"/>
      <c r="AJ516" s="22"/>
    </row>
    <row r="517" spans="1:36" ht="14.5">
      <c r="A517" s="29"/>
      <c r="B517" s="55"/>
      <c r="C517" s="29"/>
      <c r="D517" s="112"/>
      <c r="E517" s="22"/>
      <c r="F517" s="22"/>
      <c r="G517" s="26"/>
      <c r="H517" s="26"/>
      <c r="I517" s="26"/>
      <c r="J517" s="26"/>
      <c r="K517" s="26"/>
      <c r="L517" s="26"/>
      <c r="M517" s="26"/>
      <c r="N517" s="37"/>
      <c r="O517" s="26"/>
      <c r="P517" s="299"/>
      <c r="Q517" s="26"/>
      <c r="R517" s="299"/>
      <c r="S517" s="22"/>
      <c r="T517" s="26"/>
      <c r="U517" s="55"/>
      <c r="V517" s="22"/>
      <c r="W517" s="22"/>
      <c r="X517" s="22"/>
      <c r="Y517" s="22"/>
      <c r="Z517" s="22"/>
      <c r="AA517" s="22"/>
      <c r="AB517" s="22"/>
      <c r="AC517" s="22"/>
      <c r="AD517" s="22"/>
      <c r="AE517" s="22"/>
      <c r="AF517" s="22"/>
      <c r="AG517" s="22"/>
      <c r="AH517" s="22"/>
      <c r="AI517" s="22"/>
      <c r="AJ517" s="22"/>
    </row>
    <row r="518" spans="1:36" ht="14.5">
      <c r="A518" s="29"/>
      <c r="B518" s="55"/>
      <c r="C518" s="29"/>
      <c r="D518" s="112"/>
      <c r="E518" s="22"/>
      <c r="F518" s="22"/>
      <c r="G518" s="26"/>
      <c r="H518" s="26"/>
      <c r="I518" s="26"/>
      <c r="J518" s="26"/>
      <c r="K518" s="26"/>
      <c r="L518" s="26"/>
      <c r="M518" s="26"/>
      <c r="N518" s="37"/>
      <c r="O518" s="26"/>
      <c r="P518" s="299"/>
      <c r="Q518" s="26"/>
      <c r="R518" s="299"/>
      <c r="S518" s="22"/>
      <c r="T518" s="26"/>
      <c r="U518" s="55"/>
      <c r="V518" s="22"/>
      <c r="W518" s="22"/>
      <c r="X518" s="22"/>
      <c r="Y518" s="22"/>
      <c r="Z518" s="22"/>
      <c r="AA518" s="22"/>
      <c r="AB518" s="22"/>
      <c r="AC518" s="22"/>
      <c r="AD518" s="22"/>
      <c r="AE518" s="22"/>
      <c r="AF518" s="22"/>
      <c r="AG518" s="22"/>
      <c r="AH518" s="22"/>
      <c r="AI518" s="22"/>
      <c r="AJ518" s="22"/>
    </row>
    <row r="519" spans="1:36" ht="14.5">
      <c r="A519" s="29"/>
      <c r="B519" s="55"/>
      <c r="C519" s="29"/>
      <c r="D519" s="112"/>
      <c r="E519" s="22"/>
      <c r="F519" s="22"/>
      <c r="G519" s="26"/>
      <c r="H519" s="26"/>
      <c r="I519" s="26"/>
      <c r="J519" s="26"/>
      <c r="K519" s="26"/>
      <c r="L519" s="26"/>
      <c r="M519" s="26"/>
      <c r="N519" s="37"/>
      <c r="O519" s="26"/>
      <c r="P519" s="299"/>
      <c r="Q519" s="26"/>
      <c r="R519" s="299"/>
      <c r="S519" s="22"/>
      <c r="T519" s="26"/>
      <c r="U519" s="55"/>
      <c r="V519" s="22"/>
      <c r="W519" s="22"/>
      <c r="X519" s="22"/>
      <c r="Y519" s="22"/>
      <c r="Z519" s="22"/>
      <c r="AA519" s="22"/>
      <c r="AB519" s="22"/>
      <c r="AC519" s="22"/>
      <c r="AD519" s="22"/>
      <c r="AE519" s="22"/>
      <c r="AF519" s="22"/>
      <c r="AG519" s="22"/>
      <c r="AH519" s="22"/>
      <c r="AI519" s="22"/>
      <c r="AJ519" s="22"/>
    </row>
    <row r="520" spans="1:36" ht="14.5">
      <c r="A520" s="29"/>
      <c r="B520" s="55"/>
      <c r="C520" s="29"/>
      <c r="D520" s="112"/>
      <c r="E520" s="22"/>
      <c r="F520" s="22"/>
      <c r="G520" s="26"/>
      <c r="H520" s="26"/>
      <c r="I520" s="26"/>
      <c r="J520" s="26"/>
      <c r="K520" s="26"/>
      <c r="L520" s="26"/>
      <c r="M520" s="26"/>
      <c r="N520" s="37"/>
      <c r="O520" s="26"/>
      <c r="P520" s="299"/>
      <c r="Q520" s="26"/>
      <c r="R520" s="299"/>
      <c r="S520" s="22"/>
      <c r="T520" s="26"/>
      <c r="U520" s="55"/>
      <c r="V520" s="22"/>
      <c r="W520" s="22"/>
      <c r="X520" s="22"/>
      <c r="Y520" s="22"/>
      <c r="Z520" s="22"/>
      <c r="AA520" s="22"/>
      <c r="AB520" s="22"/>
      <c r="AC520" s="22"/>
      <c r="AD520" s="22"/>
      <c r="AE520" s="22"/>
      <c r="AF520" s="22"/>
      <c r="AG520" s="22"/>
      <c r="AH520" s="22"/>
      <c r="AI520" s="22"/>
      <c r="AJ520" s="22"/>
    </row>
    <row r="521" spans="1:36" ht="14.5">
      <c r="A521" s="29"/>
      <c r="B521" s="55"/>
      <c r="C521" s="29"/>
      <c r="D521" s="112"/>
      <c r="E521" s="22"/>
      <c r="F521" s="22"/>
      <c r="G521" s="26"/>
      <c r="H521" s="26"/>
      <c r="I521" s="26"/>
      <c r="J521" s="26"/>
      <c r="K521" s="26"/>
      <c r="L521" s="26"/>
      <c r="M521" s="26"/>
      <c r="N521" s="37"/>
      <c r="O521" s="26"/>
      <c r="P521" s="299"/>
      <c r="Q521" s="26"/>
      <c r="R521" s="299"/>
      <c r="S521" s="22"/>
      <c r="T521" s="26"/>
      <c r="U521" s="55"/>
      <c r="V521" s="22"/>
      <c r="W521" s="22"/>
      <c r="X521" s="22"/>
      <c r="Y521" s="22"/>
      <c r="Z521" s="22"/>
      <c r="AA521" s="22"/>
      <c r="AB521" s="22"/>
      <c r="AC521" s="22"/>
      <c r="AD521" s="22"/>
      <c r="AE521" s="22"/>
      <c r="AF521" s="22"/>
      <c r="AG521" s="22"/>
      <c r="AH521" s="22"/>
      <c r="AI521" s="22"/>
      <c r="AJ521" s="22"/>
    </row>
    <row r="522" spans="1:36" ht="14.5">
      <c r="A522" s="29"/>
      <c r="B522" s="55"/>
      <c r="C522" s="29"/>
      <c r="D522" s="112"/>
      <c r="E522" s="22"/>
      <c r="F522" s="22"/>
      <c r="G522" s="26"/>
      <c r="H522" s="26"/>
      <c r="I522" s="26"/>
      <c r="J522" s="26"/>
      <c r="K522" s="26"/>
      <c r="L522" s="26"/>
      <c r="M522" s="26"/>
      <c r="N522" s="37"/>
      <c r="O522" s="26"/>
      <c r="P522" s="299"/>
      <c r="Q522" s="26"/>
      <c r="R522" s="299"/>
      <c r="S522" s="22"/>
      <c r="T522" s="26"/>
      <c r="U522" s="55"/>
      <c r="V522" s="22"/>
      <c r="W522" s="22"/>
      <c r="X522" s="22"/>
      <c r="Y522" s="22"/>
      <c r="Z522" s="22"/>
      <c r="AA522" s="22"/>
      <c r="AB522" s="22"/>
      <c r="AC522" s="22"/>
      <c r="AD522" s="22"/>
      <c r="AE522" s="22"/>
      <c r="AF522" s="22"/>
      <c r="AG522" s="22"/>
      <c r="AH522" s="22"/>
      <c r="AI522" s="22"/>
      <c r="AJ522" s="22"/>
    </row>
    <row r="523" spans="1:36" ht="14.5">
      <c r="A523" s="29"/>
      <c r="B523" s="55"/>
      <c r="C523" s="29"/>
      <c r="D523" s="112"/>
      <c r="E523" s="22"/>
      <c r="F523" s="22"/>
      <c r="G523" s="26"/>
      <c r="H523" s="26"/>
      <c r="I523" s="26"/>
      <c r="J523" s="26"/>
      <c r="K523" s="26"/>
      <c r="L523" s="26"/>
      <c r="M523" s="26"/>
      <c r="N523" s="37"/>
      <c r="O523" s="26"/>
      <c r="P523" s="299"/>
      <c r="Q523" s="26"/>
      <c r="R523" s="299"/>
      <c r="S523" s="22"/>
      <c r="T523" s="26"/>
      <c r="U523" s="55"/>
      <c r="V523" s="22"/>
      <c r="W523" s="22"/>
      <c r="X523" s="22"/>
      <c r="Y523" s="22"/>
      <c r="Z523" s="22"/>
      <c r="AA523" s="22"/>
      <c r="AB523" s="22"/>
      <c r="AC523" s="22"/>
      <c r="AD523" s="22"/>
      <c r="AE523" s="22"/>
      <c r="AF523" s="22"/>
      <c r="AG523" s="22"/>
      <c r="AH523" s="22"/>
      <c r="AI523" s="22"/>
      <c r="AJ523" s="22"/>
    </row>
    <row r="524" spans="1:36" ht="14.5">
      <c r="A524" s="29"/>
      <c r="B524" s="55"/>
      <c r="C524" s="29"/>
      <c r="D524" s="112"/>
      <c r="E524" s="22"/>
      <c r="F524" s="22"/>
      <c r="G524" s="26"/>
      <c r="H524" s="26"/>
      <c r="I524" s="26"/>
      <c r="J524" s="26"/>
      <c r="K524" s="26"/>
      <c r="L524" s="26"/>
      <c r="M524" s="26"/>
      <c r="N524" s="37"/>
      <c r="O524" s="26"/>
      <c r="P524" s="299"/>
      <c r="Q524" s="26"/>
      <c r="R524" s="299"/>
      <c r="S524" s="22"/>
      <c r="T524" s="26"/>
      <c r="U524" s="55"/>
      <c r="V524" s="22"/>
      <c r="W524" s="22"/>
      <c r="X524" s="22"/>
      <c r="Y524" s="22"/>
      <c r="Z524" s="22"/>
      <c r="AA524" s="22"/>
      <c r="AB524" s="22"/>
      <c r="AC524" s="22"/>
      <c r="AD524" s="22"/>
      <c r="AE524" s="22"/>
      <c r="AF524" s="22"/>
      <c r="AG524" s="22"/>
      <c r="AH524" s="22"/>
      <c r="AI524" s="22"/>
      <c r="AJ524" s="22"/>
    </row>
    <row r="525" spans="1:36" ht="14.5">
      <c r="A525" s="29"/>
      <c r="B525" s="55"/>
      <c r="C525" s="29"/>
      <c r="D525" s="112"/>
      <c r="E525" s="22"/>
      <c r="F525" s="22"/>
      <c r="G525" s="26"/>
      <c r="H525" s="26"/>
      <c r="I525" s="26"/>
      <c r="J525" s="26"/>
      <c r="K525" s="26"/>
      <c r="L525" s="26"/>
      <c r="M525" s="26"/>
      <c r="N525" s="37"/>
      <c r="O525" s="26"/>
      <c r="P525" s="299"/>
      <c r="Q525" s="26"/>
      <c r="R525" s="299"/>
      <c r="S525" s="22"/>
      <c r="T525" s="26"/>
      <c r="U525" s="55"/>
      <c r="V525" s="22"/>
      <c r="W525" s="22"/>
      <c r="X525" s="22"/>
      <c r="Y525" s="22"/>
      <c r="Z525" s="22"/>
      <c r="AA525" s="22"/>
      <c r="AB525" s="22"/>
      <c r="AC525" s="22"/>
      <c r="AD525" s="22"/>
      <c r="AE525" s="22"/>
      <c r="AF525" s="22"/>
      <c r="AG525" s="22"/>
      <c r="AH525" s="22"/>
      <c r="AI525" s="22"/>
      <c r="AJ525" s="22"/>
    </row>
    <row r="526" spans="1:36" ht="14.5">
      <c r="A526" s="29"/>
      <c r="B526" s="55"/>
      <c r="C526" s="29"/>
      <c r="D526" s="112"/>
      <c r="E526" s="22"/>
      <c r="F526" s="22"/>
      <c r="G526" s="26"/>
      <c r="H526" s="26"/>
      <c r="I526" s="26"/>
      <c r="J526" s="26"/>
      <c r="K526" s="26"/>
      <c r="L526" s="26"/>
      <c r="M526" s="26"/>
      <c r="N526" s="37"/>
      <c r="O526" s="26"/>
      <c r="P526" s="299"/>
      <c r="Q526" s="26"/>
      <c r="R526" s="299"/>
      <c r="S526" s="22"/>
      <c r="T526" s="26"/>
      <c r="U526" s="55"/>
      <c r="V526" s="22"/>
      <c r="W526" s="22"/>
      <c r="X526" s="22"/>
      <c r="Y526" s="22"/>
      <c r="Z526" s="22"/>
      <c r="AA526" s="22"/>
      <c r="AB526" s="22"/>
      <c r="AC526" s="22"/>
      <c r="AD526" s="22"/>
      <c r="AE526" s="22"/>
      <c r="AF526" s="22"/>
      <c r="AG526" s="22"/>
      <c r="AH526" s="22"/>
      <c r="AI526" s="22"/>
      <c r="AJ526" s="22"/>
    </row>
    <row r="527" spans="1:36" ht="14.5">
      <c r="A527" s="29"/>
      <c r="B527" s="55"/>
      <c r="C527" s="29"/>
      <c r="D527" s="112"/>
      <c r="E527" s="22"/>
      <c r="F527" s="22"/>
      <c r="G527" s="26"/>
      <c r="H527" s="26"/>
      <c r="I527" s="26"/>
      <c r="J527" s="26"/>
      <c r="K527" s="26"/>
      <c r="L527" s="26"/>
      <c r="M527" s="26"/>
      <c r="N527" s="37"/>
      <c r="O527" s="26"/>
      <c r="P527" s="299"/>
      <c r="Q527" s="26"/>
      <c r="R527" s="299"/>
      <c r="S527" s="22"/>
      <c r="T527" s="26"/>
      <c r="U527" s="55"/>
      <c r="V527" s="22"/>
      <c r="W527" s="22"/>
      <c r="X527" s="22"/>
      <c r="Y527" s="22"/>
      <c r="Z527" s="22"/>
      <c r="AA527" s="22"/>
      <c r="AB527" s="22"/>
      <c r="AC527" s="22"/>
      <c r="AD527" s="22"/>
      <c r="AE527" s="22"/>
      <c r="AF527" s="22"/>
      <c r="AG527" s="22"/>
      <c r="AH527" s="22"/>
      <c r="AI527" s="22"/>
      <c r="AJ527" s="22"/>
    </row>
    <row r="528" spans="1:36" ht="14.5">
      <c r="A528" s="29"/>
      <c r="B528" s="55"/>
      <c r="C528" s="29"/>
      <c r="D528" s="112"/>
      <c r="E528" s="22"/>
      <c r="F528" s="22"/>
      <c r="G528" s="26"/>
      <c r="H528" s="26"/>
      <c r="I528" s="26"/>
      <c r="J528" s="26"/>
      <c r="K528" s="26"/>
      <c r="L528" s="26"/>
      <c r="M528" s="26"/>
      <c r="N528" s="37"/>
      <c r="O528" s="26"/>
      <c r="P528" s="299"/>
      <c r="Q528" s="26"/>
      <c r="R528" s="299"/>
      <c r="S528" s="22"/>
      <c r="T528" s="26"/>
      <c r="U528" s="55"/>
      <c r="V528" s="22"/>
      <c r="W528" s="22"/>
      <c r="X528" s="22"/>
      <c r="Y528" s="22"/>
      <c r="Z528" s="22"/>
      <c r="AA528" s="22"/>
      <c r="AB528" s="22"/>
      <c r="AC528" s="22"/>
      <c r="AD528" s="22"/>
      <c r="AE528" s="22"/>
      <c r="AF528" s="22"/>
      <c r="AG528" s="22"/>
      <c r="AH528" s="22"/>
      <c r="AI528" s="22"/>
      <c r="AJ528" s="22"/>
    </row>
    <row r="529" spans="1:36" ht="14.5">
      <c r="A529" s="29"/>
      <c r="B529" s="55"/>
      <c r="C529" s="29"/>
      <c r="D529" s="112"/>
      <c r="E529" s="22"/>
      <c r="F529" s="22"/>
      <c r="G529" s="26"/>
      <c r="H529" s="26"/>
      <c r="I529" s="26"/>
      <c r="J529" s="26"/>
      <c r="K529" s="26"/>
      <c r="L529" s="26"/>
      <c r="M529" s="26"/>
      <c r="N529" s="37"/>
      <c r="O529" s="26"/>
      <c r="P529" s="299"/>
      <c r="Q529" s="26"/>
      <c r="R529" s="299"/>
      <c r="S529" s="22"/>
      <c r="T529" s="26"/>
      <c r="U529" s="55"/>
      <c r="V529" s="22"/>
      <c r="W529" s="22"/>
      <c r="X529" s="22"/>
      <c r="Y529" s="22"/>
      <c r="Z529" s="22"/>
      <c r="AA529" s="22"/>
      <c r="AB529" s="22"/>
      <c r="AC529" s="22"/>
      <c r="AD529" s="22"/>
      <c r="AE529" s="22"/>
      <c r="AF529" s="22"/>
      <c r="AG529" s="22"/>
      <c r="AH529" s="22"/>
      <c r="AI529" s="22"/>
      <c r="AJ529" s="22"/>
    </row>
    <row r="530" spans="1:36" ht="14.5">
      <c r="A530" s="29"/>
      <c r="B530" s="55"/>
      <c r="C530" s="29"/>
      <c r="D530" s="112"/>
      <c r="E530" s="22"/>
      <c r="F530" s="22"/>
      <c r="G530" s="26"/>
      <c r="H530" s="26"/>
      <c r="I530" s="26"/>
      <c r="J530" s="26"/>
      <c r="K530" s="26"/>
      <c r="L530" s="26"/>
      <c r="M530" s="26"/>
      <c r="N530" s="37"/>
      <c r="O530" s="26"/>
      <c r="P530" s="299"/>
      <c r="Q530" s="26"/>
      <c r="R530" s="299"/>
      <c r="S530" s="22"/>
      <c r="T530" s="26"/>
      <c r="U530" s="55"/>
      <c r="V530" s="22"/>
      <c r="W530" s="22"/>
      <c r="X530" s="22"/>
      <c r="Y530" s="22"/>
      <c r="Z530" s="22"/>
      <c r="AA530" s="22"/>
      <c r="AB530" s="22"/>
      <c r="AC530" s="22"/>
      <c r="AD530" s="22"/>
      <c r="AE530" s="22"/>
      <c r="AF530" s="22"/>
      <c r="AG530" s="22"/>
      <c r="AH530" s="22"/>
      <c r="AI530" s="22"/>
      <c r="AJ530" s="22"/>
    </row>
    <row r="531" spans="1:36" ht="14.5">
      <c r="A531" s="29"/>
      <c r="B531" s="55"/>
      <c r="C531" s="29"/>
      <c r="D531" s="112"/>
      <c r="E531" s="22"/>
      <c r="F531" s="22"/>
      <c r="G531" s="26"/>
      <c r="H531" s="26"/>
      <c r="I531" s="26"/>
      <c r="J531" s="26"/>
      <c r="K531" s="26"/>
      <c r="L531" s="26"/>
      <c r="M531" s="26"/>
      <c r="N531" s="37"/>
      <c r="O531" s="26"/>
      <c r="P531" s="299"/>
      <c r="Q531" s="26"/>
      <c r="R531" s="299"/>
      <c r="S531" s="22"/>
      <c r="T531" s="26"/>
      <c r="U531" s="55"/>
      <c r="V531" s="22"/>
      <c r="W531" s="22"/>
      <c r="X531" s="22"/>
      <c r="Y531" s="22"/>
      <c r="Z531" s="22"/>
      <c r="AA531" s="22"/>
      <c r="AB531" s="22"/>
      <c r="AC531" s="22"/>
      <c r="AD531" s="22"/>
      <c r="AE531" s="22"/>
      <c r="AF531" s="22"/>
      <c r="AG531" s="22"/>
      <c r="AH531" s="22"/>
      <c r="AI531" s="22"/>
      <c r="AJ531" s="22"/>
    </row>
    <row r="532" spans="1:36" ht="14.5">
      <c r="A532" s="29"/>
      <c r="B532" s="55"/>
      <c r="C532" s="29"/>
      <c r="D532" s="112"/>
      <c r="E532" s="22"/>
      <c r="F532" s="22"/>
      <c r="G532" s="26"/>
      <c r="H532" s="26"/>
      <c r="I532" s="26"/>
      <c r="J532" s="26"/>
      <c r="K532" s="26"/>
      <c r="L532" s="26"/>
      <c r="M532" s="26"/>
      <c r="N532" s="37"/>
      <c r="O532" s="26"/>
      <c r="P532" s="299"/>
      <c r="Q532" s="26"/>
      <c r="R532" s="299"/>
      <c r="S532" s="22"/>
      <c r="T532" s="26"/>
      <c r="U532" s="55"/>
      <c r="V532" s="22"/>
      <c r="W532" s="22"/>
      <c r="X532" s="22"/>
      <c r="Y532" s="22"/>
      <c r="Z532" s="22"/>
      <c r="AA532" s="22"/>
      <c r="AB532" s="22"/>
      <c r="AC532" s="22"/>
      <c r="AD532" s="22"/>
      <c r="AE532" s="22"/>
      <c r="AF532" s="22"/>
      <c r="AG532" s="22"/>
      <c r="AH532" s="22"/>
      <c r="AI532" s="22"/>
      <c r="AJ532" s="22"/>
    </row>
    <row r="533" spans="1:36" ht="14.5">
      <c r="A533" s="29"/>
      <c r="B533" s="55"/>
      <c r="C533" s="29"/>
      <c r="D533" s="112"/>
      <c r="E533" s="22"/>
      <c r="F533" s="22"/>
      <c r="G533" s="26"/>
      <c r="H533" s="26"/>
      <c r="I533" s="26"/>
      <c r="J533" s="26"/>
      <c r="K533" s="26"/>
      <c r="L533" s="26"/>
      <c r="M533" s="26"/>
      <c r="N533" s="37"/>
      <c r="O533" s="26"/>
      <c r="P533" s="299"/>
      <c r="Q533" s="26"/>
      <c r="R533" s="299"/>
      <c r="S533" s="22"/>
      <c r="T533" s="26"/>
      <c r="U533" s="55"/>
      <c r="V533" s="22"/>
      <c r="W533" s="22"/>
      <c r="X533" s="22"/>
      <c r="Y533" s="22"/>
      <c r="Z533" s="22"/>
      <c r="AA533" s="22"/>
      <c r="AB533" s="22"/>
      <c r="AC533" s="22"/>
      <c r="AD533" s="22"/>
      <c r="AE533" s="22"/>
      <c r="AF533" s="22"/>
      <c r="AG533" s="22"/>
      <c r="AH533" s="22"/>
      <c r="AI533" s="22"/>
      <c r="AJ533" s="22"/>
    </row>
    <row r="534" spans="1:36" ht="14.5">
      <c r="A534" s="29"/>
      <c r="B534" s="55"/>
      <c r="C534" s="29"/>
      <c r="D534" s="112"/>
      <c r="E534" s="22"/>
      <c r="F534" s="22"/>
      <c r="G534" s="26"/>
      <c r="H534" s="26"/>
      <c r="I534" s="26"/>
      <c r="J534" s="26"/>
      <c r="K534" s="26"/>
      <c r="L534" s="26"/>
      <c r="M534" s="26"/>
      <c r="N534" s="37"/>
      <c r="O534" s="26"/>
      <c r="P534" s="299"/>
      <c r="Q534" s="26"/>
      <c r="R534" s="299"/>
      <c r="S534" s="22"/>
      <c r="T534" s="26"/>
      <c r="U534" s="55"/>
      <c r="V534" s="22"/>
      <c r="W534" s="22"/>
      <c r="X534" s="22"/>
      <c r="Y534" s="22"/>
      <c r="Z534" s="22"/>
      <c r="AA534" s="22"/>
      <c r="AB534" s="22"/>
      <c r="AC534" s="22"/>
      <c r="AD534" s="22"/>
      <c r="AE534" s="22"/>
      <c r="AF534" s="22"/>
      <c r="AG534" s="22"/>
      <c r="AH534" s="22"/>
      <c r="AI534" s="22"/>
      <c r="AJ534" s="22"/>
    </row>
    <row r="535" spans="1:36" ht="14.5">
      <c r="A535" s="29"/>
      <c r="B535" s="55"/>
      <c r="C535" s="29"/>
      <c r="D535" s="112"/>
      <c r="E535" s="22"/>
      <c r="F535" s="22"/>
      <c r="G535" s="26"/>
      <c r="H535" s="26"/>
      <c r="I535" s="26"/>
      <c r="J535" s="26"/>
      <c r="K535" s="26"/>
      <c r="L535" s="26"/>
      <c r="M535" s="26"/>
      <c r="N535" s="37"/>
      <c r="O535" s="26"/>
      <c r="P535" s="299"/>
      <c r="Q535" s="26"/>
      <c r="R535" s="299"/>
      <c r="S535" s="22"/>
      <c r="T535" s="26"/>
      <c r="U535" s="55"/>
      <c r="V535" s="22"/>
      <c r="W535" s="22"/>
      <c r="X535" s="22"/>
      <c r="Y535" s="22"/>
      <c r="Z535" s="22"/>
      <c r="AA535" s="22"/>
      <c r="AB535" s="22"/>
      <c r="AC535" s="22"/>
      <c r="AD535" s="22"/>
      <c r="AE535" s="22"/>
      <c r="AF535" s="22"/>
      <c r="AG535" s="22"/>
      <c r="AH535" s="22"/>
      <c r="AI535" s="22"/>
      <c r="AJ535" s="22"/>
    </row>
    <row r="536" spans="1:36" ht="14.5">
      <c r="A536" s="29"/>
      <c r="B536" s="55"/>
      <c r="C536" s="29"/>
      <c r="D536" s="112"/>
      <c r="E536" s="22"/>
      <c r="F536" s="22"/>
      <c r="G536" s="26"/>
      <c r="H536" s="26"/>
      <c r="I536" s="26"/>
      <c r="J536" s="26"/>
      <c r="K536" s="26"/>
      <c r="L536" s="26"/>
      <c r="M536" s="26"/>
      <c r="N536" s="37"/>
      <c r="O536" s="26"/>
      <c r="P536" s="299"/>
      <c r="Q536" s="26"/>
      <c r="R536" s="299"/>
      <c r="S536" s="22"/>
      <c r="T536" s="26"/>
      <c r="U536" s="55"/>
      <c r="V536" s="22"/>
      <c r="W536" s="22"/>
      <c r="X536" s="22"/>
      <c r="Y536" s="22"/>
      <c r="Z536" s="22"/>
      <c r="AA536" s="22"/>
      <c r="AB536" s="22"/>
      <c r="AC536" s="22"/>
      <c r="AD536" s="22"/>
      <c r="AE536" s="22"/>
      <c r="AF536" s="22"/>
      <c r="AG536" s="22"/>
      <c r="AH536" s="22"/>
      <c r="AI536" s="22"/>
      <c r="AJ536" s="22"/>
    </row>
    <row r="537" spans="1:36" ht="14.5">
      <c r="A537" s="29"/>
      <c r="B537" s="55"/>
      <c r="C537" s="29"/>
      <c r="D537" s="112"/>
      <c r="E537" s="22"/>
      <c r="F537" s="22"/>
      <c r="G537" s="26"/>
      <c r="H537" s="26"/>
      <c r="I537" s="26"/>
      <c r="J537" s="26"/>
      <c r="K537" s="26"/>
      <c r="L537" s="26"/>
      <c r="M537" s="26"/>
      <c r="N537" s="37"/>
      <c r="O537" s="26"/>
      <c r="P537" s="299"/>
      <c r="Q537" s="26"/>
      <c r="R537" s="299"/>
      <c r="S537" s="22"/>
      <c r="T537" s="26"/>
      <c r="U537" s="55"/>
      <c r="V537" s="22"/>
      <c r="W537" s="22"/>
      <c r="X537" s="22"/>
      <c r="Y537" s="22"/>
      <c r="Z537" s="22"/>
      <c r="AA537" s="22"/>
      <c r="AB537" s="22"/>
      <c r="AC537" s="22"/>
      <c r="AD537" s="22"/>
      <c r="AE537" s="22"/>
      <c r="AF537" s="22"/>
      <c r="AG537" s="22"/>
      <c r="AH537" s="22"/>
      <c r="AI537" s="22"/>
      <c r="AJ537" s="22"/>
    </row>
    <row r="538" spans="1:36" ht="14.5">
      <c r="A538" s="29"/>
      <c r="B538" s="55"/>
      <c r="C538" s="29"/>
      <c r="D538" s="112"/>
      <c r="E538" s="22"/>
      <c r="F538" s="22"/>
      <c r="G538" s="26"/>
      <c r="H538" s="26"/>
      <c r="I538" s="26"/>
      <c r="J538" s="26"/>
      <c r="K538" s="26"/>
      <c r="L538" s="26"/>
      <c r="M538" s="26"/>
      <c r="N538" s="37"/>
      <c r="O538" s="26"/>
      <c r="P538" s="299"/>
      <c r="Q538" s="26"/>
      <c r="R538" s="299"/>
      <c r="S538" s="22"/>
      <c r="T538" s="26"/>
      <c r="U538" s="55"/>
      <c r="V538" s="22"/>
      <c r="W538" s="22"/>
      <c r="X538" s="22"/>
      <c r="Y538" s="22"/>
      <c r="Z538" s="22"/>
      <c r="AA538" s="22"/>
      <c r="AB538" s="22"/>
      <c r="AC538" s="22"/>
      <c r="AD538" s="22"/>
      <c r="AE538" s="22"/>
      <c r="AF538" s="22"/>
      <c r="AG538" s="22"/>
      <c r="AH538" s="22"/>
      <c r="AI538" s="22"/>
      <c r="AJ538" s="22"/>
    </row>
    <row r="539" spans="1:36" ht="14.5">
      <c r="A539" s="29"/>
      <c r="B539" s="55"/>
      <c r="C539" s="29"/>
      <c r="D539" s="112"/>
      <c r="E539" s="22"/>
      <c r="F539" s="22"/>
      <c r="G539" s="26"/>
      <c r="H539" s="26"/>
      <c r="I539" s="26"/>
      <c r="J539" s="26"/>
      <c r="K539" s="26"/>
      <c r="L539" s="26"/>
      <c r="M539" s="26"/>
      <c r="N539" s="37"/>
      <c r="O539" s="26"/>
      <c r="P539" s="299"/>
      <c r="Q539" s="26"/>
      <c r="R539" s="299"/>
      <c r="S539" s="22"/>
      <c r="T539" s="26"/>
      <c r="U539" s="55"/>
      <c r="V539" s="22"/>
      <c r="W539" s="22"/>
      <c r="X539" s="22"/>
      <c r="Y539" s="22"/>
      <c r="Z539" s="22"/>
      <c r="AA539" s="22"/>
      <c r="AB539" s="22"/>
      <c r="AC539" s="22"/>
      <c r="AD539" s="22"/>
      <c r="AE539" s="22"/>
      <c r="AF539" s="22"/>
      <c r="AG539" s="22"/>
      <c r="AH539" s="22"/>
      <c r="AI539" s="22"/>
      <c r="AJ539" s="22"/>
    </row>
    <row r="540" spans="1:36" ht="14.5">
      <c r="A540" s="29"/>
      <c r="B540" s="55"/>
      <c r="C540" s="29"/>
      <c r="D540" s="112"/>
      <c r="E540" s="22"/>
      <c r="F540" s="22"/>
      <c r="G540" s="26"/>
      <c r="H540" s="26"/>
      <c r="I540" s="26"/>
      <c r="J540" s="26"/>
      <c r="K540" s="26"/>
      <c r="L540" s="26"/>
      <c r="M540" s="26"/>
      <c r="N540" s="37"/>
      <c r="O540" s="26"/>
      <c r="P540" s="299"/>
      <c r="Q540" s="26"/>
      <c r="R540" s="299"/>
      <c r="S540" s="22"/>
      <c r="T540" s="26"/>
      <c r="U540" s="55"/>
      <c r="V540" s="22"/>
      <c r="W540" s="22"/>
      <c r="X540" s="22"/>
      <c r="Y540" s="22"/>
      <c r="Z540" s="22"/>
      <c r="AA540" s="22"/>
      <c r="AB540" s="22"/>
      <c r="AC540" s="22"/>
      <c r="AD540" s="22"/>
      <c r="AE540" s="22"/>
      <c r="AF540" s="22"/>
      <c r="AG540" s="22"/>
      <c r="AH540" s="22"/>
      <c r="AI540" s="22"/>
      <c r="AJ540" s="22"/>
    </row>
    <row r="541" spans="1:36" ht="14.5">
      <c r="A541" s="29"/>
      <c r="B541" s="55"/>
      <c r="C541" s="29"/>
      <c r="D541" s="112"/>
      <c r="E541" s="22"/>
      <c r="F541" s="22"/>
      <c r="G541" s="26"/>
      <c r="H541" s="26"/>
      <c r="I541" s="26"/>
      <c r="J541" s="26"/>
      <c r="K541" s="26"/>
      <c r="L541" s="26"/>
      <c r="M541" s="26"/>
      <c r="N541" s="37"/>
      <c r="O541" s="26"/>
      <c r="P541" s="299"/>
      <c r="Q541" s="26"/>
      <c r="R541" s="299"/>
      <c r="S541" s="22"/>
      <c r="T541" s="26"/>
      <c r="U541" s="55"/>
      <c r="V541" s="22"/>
      <c r="W541" s="22"/>
      <c r="X541" s="22"/>
      <c r="Y541" s="22"/>
      <c r="Z541" s="22"/>
      <c r="AA541" s="22"/>
      <c r="AB541" s="22"/>
      <c r="AC541" s="22"/>
      <c r="AD541" s="22"/>
      <c r="AE541" s="22"/>
      <c r="AF541" s="22"/>
      <c r="AG541" s="22"/>
      <c r="AH541" s="22"/>
      <c r="AI541" s="22"/>
      <c r="AJ541" s="22"/>
    </row>
    <row r="542" spans="1:36" ht="14.5">
      <c r="A542" s="29"/>
      <c r="B542" s="55"/>
      <c r="C542" s="29"/>
      <c r="D542" s="112"/>
      <c r="E542" s="22"/>
      <c r="F542" s="22"/>
      <c r="G542" s="26"/>
      <c r="H542" s="26"/>
      <c r="I542" s="26"/>
      <c r="J542" s="26"/>
      <c r="K542" s="26"/>
      <c r="L542" s="26"/>
      <c r="M542" s="26"/>
      <c r="N542" s="37"/>
      <c r="O542" s="26"/>
      <c r="P542" s="299"/>
      <c r="Q542" s="26"/>
      <c r="R542" s="299"/>
      <c r="S542" s="22"/>
      <c r="T542" s="26"/>
      <c r="U542" s="55"/>
      <c r="V542" s="22"/>
      <c r="W542" s="22"/>
      <c r="X542" s="22"/>
      <c r="Y542" s="22"/>
      <c r="Z542" s="22"/>
      <c r="AA542" s="22"/>
      <c r="AB542" s="22"/>
      <c r="AC542" s="22"/>
      <c r="AD542" s="22"/>
      <c r="AE542" s="22"/>
      <c r="AF542" s="22"/>
      <c r="AG542" s="22"/>
      <c r="AH542" s="22"/>
      <c r="AI542" s="22"/>
      <c r="AJ542" s="22"/>
    </row>
    <row r="543" spans="1:36" ht="14.5">
      <c r="A543" s="29"/>
      <c r="B543" s="55"/>
      <c r="C543" s="29"/>
      <c r="D543" s="112"/>
      <c r="E543" s="22"/>
      <c r="F543" s="22"/>
      <c r="G543" s="26"/>
      <c r="H543" s="26"/>
      <c r="I543" s="26"/>
      <c r="J543" s="26"/>
      <c r="K543" s="26"/>
      <c r="L543" s="26"/>
      <c r="M543" s="26"/>
      <c r="N543" s="37"/>
      <c r="O543" s="26"/>
      <c r="P543" s="299"/>
      <c r="Q543" s="26"/>
      <c r="R543" s="299"/>
      <c r="S543" s="22"/>
      <c r="T543" s="26"/>
      <c r="U543" s="55"/>
      <c r="V543" s="22"/>
      <c r="W543" s="22"/>
      <c r="X543" s="22"/>
      <c r="Y543" s="22"/>
      <c r="Z543" s="22"/>
      <c r="AA543" s="22"/>
      <c r="AB543" s="22"/>
      <c r="AC543" s="22"/>
      <c r="AD543" s="22"/>
      <c r="AE543" s="22"/>
      <c r="AF543" s="22"/>
      <c r="AG543" s="22"/>
      <c r="AH543" s="22"/>
      <c r="AI543" s="22"/>
      <c r="AJ543" s="22"/>
    </row>
    <row r="544" spans="1:36" ht="14.5">
      <c r="A544" s="29"/>
      <c r="B544" s="55"/>
      <c r="C544" s="29"/>
      <c r="D544" s="112"/>
      <c r="E544" s="22"/>
      <c r="F544" s="22"/>
      <c r="G544" s="26"/>
      <c r="H544" s="26"/>
      <c r="I544" s="26"/>
      <c r="J544" s="26"/>
      <c r="K544" s="26"/>
      <c r="L544" s="26"/>
      <c r="M544" s="26"/>
      <c r="N544" s="37"/>
      <c r="O544" s="26"/>
      <c r="P544" s="299"/>
      <c r="Q544" s="26"/>
      <c r="R544" s="299"/>
      <c r="S544" s="22"/>
      <c r="T544" s="26"/>
      <c r="U544" s="55"/>
      <c r="V544" s="22"/>
      <c r="W544" s="22"/>
      <c r="X544" s="22"/>
      <c r="Y544" s="22"/>
      <c r="Z544" s="22"/>
      <c r="AA544" s="22"/>
      <c r="AB544" s="22"/>
      <c r="AC544" s="22"/>
      <c r="AD544" s="22"/>
      <c r="AE544" s="22"/>
      <c r="AF544" s="22"/>
      <c r="AG544" s="22"/>
      <c r="AH544" s="22"/>
      <c r="AI544" s="22"/>
      <c r="AJ544" s="22"/>
    </row>
    <row r="545" spans="1:36" ht="14.5">
      <c r="A545" s="29"/>
      <c r="B545" s="55"/>
      <c r="C545" s="29"/>
      <c r="D545" s="112"/>
      <c r="E545" s="22"/>
      <c r="F545" s="22"/>
      <c r="G545" s="26"/>
      <c r="H545" s="26"/>
      <c r="I545" s="26"/>
      <c r="J545" s="26"/>
      <c r="K545" s="26"/>
      <c r="L545" s="26"/>
      <c r="M545" s="26"/>
      <c r="N545" s="37"/>
      <c r="O545" s="26"/>
      <c r="P545" s="299"/>
      <c r="Q545" s="26"/>
      <c r="R545" s="299"/>
      <c r="S545" s="22"/>
      <c r="T545" s="26"/>
      <c r="U545" s="55"/>
      <c r="V545" s="22"/>
      <c r="W545" s="22"/>
      <c r="X545" s="22"/>
      <c r="Y545" s="22"/>
      <c r="Z545" s="22"/>
      <c r="AA545" s="22"/>
      <c r="AB545" s="22"/>
      <c r="AC545" s="22"/>
      <c r="AD545" s="22"/>
      <c r="AE545" s="22"/>
      <c r="AF545" s="22"/>
      <c r="AG545" s="22"/>
      <c r="AH545" s="22"/>
      <c r="AI545" s="22"/>
      <c r="AJ545" s="22"/>
    </row>
    <row r="546" spans="1:36" ht="14.5">
      <c r="A546" s="29"/>
      <c r="B546" s="55"/>
      <c r="C546" s="29"/>
      <c r="D546" s="112"/>
      <c r="E546" s="22"/>
      <c r="F546" s="22"/>
      <c r="G546" s="26"/>
      <c r="H546" s="26"/>
      <c r="I546" s="26"/>
      <c r="J546" s="26"/>
      <c r="K546" s="26"/>
      <c r="L546" s="26"/>
      <c r="M546" s="26"/>
      <c r="N546" s="37"/>
      <c r="O546" s="26"/>
      <c r="P546" s="299"/>
      <c r="Q546" s="26"/>
      <c r="R546" s="299"/>
      <c r="S546" s="22"/>
      <c r="T546" s="26"/>
      <c r="U546" s="55"/>
      <c r="V546" s="22"/>
      <c r="W546" s="22"/>
      <c r="X546" s="22"/>
      <c r="Y546" s="22"/>
      <c r="Z546" s="22"/>
      <c r="AA546" s="22"/>
      <c r="AB546" s="22"/>
      <c r="AC546" s="22"/>
      <c r="AD546" s="22"/>
      <c r="AE546" s="22"/>
      <c r="AF546" s="22"/>
      <c r="AG546" s="22"/>
      <c r="AH546" s="22"/>
      <c r="AI546" s="22"/>
      <c r="AJ546" s="22"/>
    </row>
    <row r="547" spans="1:36" ht="14.5">
      <c r="A547" s="29"/>
      <c r="B547" s="55"/>
      <c r="C547" s="29"/>
      <c r="D547" s="112"/>
      <c r="E547" s="22"/>
      <c r="F547" s="22"/>
      <c r="G547" s="26"/>
      <c r="H547" s="26"/>
      <c r="I547" s="26"/>
      <c r="J547" s="26"/>
      <c r="K547" s="26"/>
      <c r="L547" s="26"/>
      <c r="M547" s="26"/>
      <c r="N547" s="37"/>
      <c r="O547" s="26"/>
      <c r="P547" s="299"/>
      <c r="Q547" s="26"/>
      <c r="R547" s="299"/>
      <c r="S547" s="22"/>
      <c r="T547" s="26"/>
      <c r="U547" s="55"/>
      <c r="V547" s="22"/>
      <c r="W547" s="22"/>
      <c r="X547" s="22"/>
      <c r="Y547" s="22"/>
      <c r="Z547" s="22"/>
      <c r="AA547" s="22"/>
      <c r="AB547" s="22"/>
      <c r="AC547" s="22"/>
      <c r="AD547" s="22"/>
      <c r="AE547" s="22"/>
      <c r="AF547" s="22"/>
      <c r="AG547" s="22"/>
      <c r="AH547" s="22"/>
      <c r="AI547" s="22"/>
      <c r="AJ547" s="22"/>
    </row>
    <row r="548" spans="1:36" ht="14.5">
      <c r="A548" s="29"/>
      <c r="B548" s="55"/>
      <c r="C548" s="29"/>
      <c r="D548" s="112"/>
      <c r="E548" s="22"/>
      <c r="F548" s="22"/>
      <c r="G548" s="26"/>
      <c r="H548" s="26"/>
      <c r="I548" s="26"/>
      <c r="J548" s="26"/>
      <c r="K548" s="26"/>
      <c r="L548" s="26"/>
      <c r="M548" s="26"/>
      <c r="N548" s="37"/>
      <c r="O548" s="26"/>
      <c r="P548" s="299"/>
      <c r="Q548" s="26"/>
      <c r="R548" s="299"/>
      <c r="S548" s="22"/>
      <c r="T548" s="26"/>
      <c r="U548" s="55"/>
      <c r="V548" s="22"/>
      <c r="W548" s="22"/>
      <c r="X548" s="22"/>
      <c r="Y548" s="22"/>
      <c r="Z548" s="22"/>
      <c r="AA548" s="22"/>
      <c r="AB548" s="22"/>
      <c r="AC548" s="22"/>
      <c r="AD548" s="22"/>
      <c r="AE548" s="22"/>
      <c r="AF548" s="22"/>
      <c r="AG548" s="22"/>
      <c r="AH548" s="22"/>
      <c r="AI548" s="22"/>
      <c r="AJ548" s="22"/>
    </row>
    <row r="549" spans="1:36" ht="14.5">
      <c r="A549" s="29"/>
      <c r="B549" s="55"/>
      <c r="C549" s="29"/>
      <c r="D549" s="112"/>
      <c r="E549" s="22"/>
      <c r="F549" s="22"/>
      <c r="G549" s="26"/>
      <c r="H549" s="26"/>
      <c r="I549" s="26"/>
      <c r="J549" s="26"/>
      <c r="K549" s="26"/>
      <c r="L549" s="26"/>
      <c r="M549" s="26"/>
      <c r="N549" s="37"/>
      <c r="O549" s="26"/>
      <c r="P549" s="299"/>
      <c r="Q549" s="26"/>
      <c r="R549" s="299"/>
      <c r="S549" s="22"/>
      <c r="T549" s="26"/>
      <c r="U549" s="55"/>
      <c r="V549" s="22"/>
      <c r="W549" s="22"/>
      <c r="X549" s="22"/>
      <c r="Y549" s="22"/>
      <c r="Z549" s="22"/>
      <c r="AA549" s="22"/>
      <c r="AB549" s="22"/>
      <c r="AC549" s="22"/>
      <c r="AD549" s="22"/>
      <c r="AE549" s="22"/>
      <c r="AF549" s="22"/>
      <c r="AG549" s="22"/>
      <c r="AH549" s="22"/>
      <c r="AI549" s="22"/>
      <c r="AJ549" s="22"/>
    </row>
    <row r="550" spans="1:36" ht="14.5">
      <c r="A550" s="29"/>
      <c r="B550" s="55"/>
      <c r="C550" s="29"/>
      <c r="D550" s="112"/>
      <c r="E550" s="22"/>
      <c r="F550" s="22"/>
      <c r="G550" s="26"/>
      <c r="H550" s="26"/>
      <c r="I550" s="26"/>
      <c r="J550" s="26"/>
      <c r="K550" s="26"/>
      <c r="L550" s="26"/>
      <c r="M550" s="26"/>
      <c r="N550" s="37"/>
      <c r="O550" s="26"/>
      <c r="P550" s="299"/>
      <c r="Q550" s="26"/>
      <c r="R550" s="299"/>
      <c r="S550" s="22"/>
      <c r="T550" s="26"/>
      <c r="U550" s="55"/>
      <c r="V550" s="22"/>
      <c r="W550" s="22"/>
      <c r="X550" s="22"/>
      <c r="Y550" s="22"/>
      <c r="Z550" s="22"/>
      <c r="AA550" s="22"/>
      <c r="AB550" s="22"/>
      <c r="AC550" s="22"/>
      <c r="AD550" s="22"/>
      <c r="AE550" s="22"/>
      <c r="AF550" s="22"/>
      <c r="AG550" s="22"/>
      <c r="AH550" s="22"/>
      <c r="AI550" s="22"/>
      <c r="AJ550" s="22"/>
    </row>
    <row r="551" spans="1:36" ht="14.5">
      <c r="A551" s="29"/>
      <c r="B551" s="55"/>
      <c r="C551" s="29"/>
      <c r="D551" s="112"/>
      <c r="E551" s="22"/>
      <c r="F551" s="22"/>
      <c r="G551" s="26"/>
      <c r="H551" s="26"/>
      <c r="I551" s="26"/>
      <c r="J551" s="26"/>
      <c r="K551" s="26"/>
      <c r="L551" s="26"/>
      <c r="M551" s="26"/>
      <c r="N551" s="37"/>
      <c r="O551" s="26"/>
      <c r="P551" s="299"/>
      <c r="Q551" s="26"/>
      <c r="R551" s="299"/>
      <c r="S551" s="22"/>
      <c r="T551" s="26"/>
      <c r="U551" s="55"/>
      <c r="V551" s="22"/>
      <c r="W551" s="22"/>
      <c r="X551" s="22"/>
      <c r="Y551" s="22"/>
      <c r="Z551" s="22"/>
      <c r="AA551" s="22"/>
      <c r="AB551" s="22"/>
      <c r="AC551" s="22"/>
      <c r="AD551" s="22"/>
      <c r="AE551" s="22"/>
      <c r="AF551" s="22"/>
      <c r="AG551" s="22"/>
      <c r="AH551" s="22"/>
      <c r="AI551" s="22"/>
      <c r="AJ551" s="22"/>
    </row>
    <row r="552" spans="1:36" ht="14.5">
      <c r="A552" s="29"/>
      <c r="B552" s="55"/>
      <c r="C552" s="29"/>
      <c r="D552" s="112"/>
      <c r="E552" s="22"/>
      <c r="F552" s="22"/>
      <c r="G552" s="26"/>
      <c r="H552" s="26"/>
      <c r="I552" s="26"/>
      <c r="J552" s="26"/>
      <c r="K552" s="26"/>
      <c r="L552" s="26"/>
      <c r="M552" s="26"/>
      <c r="N552" s="37"/>
      <c r="O552" s="26"/>
      <c r="P552" s="299"/>
      <c r="Q552" s="26"/>
      <c r="R552" s="299"/>
      <c r="S552" s="22"/>
      <c r="T552" s="26"/>
      <c r="U552" s="55"/>
      <c r="V552" s="22"/>
      <c r="W552" s="22"/>
      <c r="X552" s="22"/>
      <c r="Y552" s="22"/>
      <c r="Z552" s="22"/>
      <c r="AA552" s="22"/>
      <c r="AB552" s="22"/>
      <c r="AC552" s="22"/>
      <c r="AD552" s="22"/>
      <c r="AE552" s="22"/>
      <c r="AF552" s="22"/>
      <c r="AG552" s="22"/>
      <c r="AH552" s="22"/>
      <c r="AI552" s="22"/>
      <c r="AJ552" s="22"/>
    </row>
    <row r="553" spans="1:36" ht="14.5">
      <c r="A553" s="29"/>
      <c r="B553" s="55"/>
      <c r="C553" s="29"/>
      <c r="D553" s="112"/>
      <c r="E553" s="22"/>
      <c r="F553" s="22"/>
      <c r="G553" s="26"/>
      <c r="H553" s="26"/>
      <c r="I553" s="26"/>
      <c r="J553" s="26"/>
      <c r="K553" s="26"/>
      <c r="L553" s="26"/>
      <c r="M553" s="26"/>
      <c r="N553" s="37"/>
      <c r="O553" s="26"/>
      <c r="P553" s="299"/>
      <c r="Q553" s="26"/>
      <c r="R553" s="299"/>
      <c r="S553" s="22"/>
      <c r="T553" s="26"/>
      <c r="U553" s="55"/>
      <c r="V553" s="22"/>
      <c r="W553" s="22"/>
      <c r="X553" s="22"/>
      <c r="Y553" s="22"/>
      <c r="Z553" s="22"/>
      <c r="AA553" s="22"/>
      <c r="AB553" s="22"/>
      <c r="AC553" s="22"/>
      <c r="AD553" s="22"/>
      <c r="AE553" s="22"/>
      <c r="AF553" s="22"/>
      <c r="AG553" s="22"/>
      <c r="AH553" s="22"/>
      <c r="AI553" s="22"/>
      <c r="AJ553" s="22"/>
    </row>
    <row r="554" spans="1:36" ht="14.5">
      <c r="A554" s="29"/>
      <c r="B554" s="55"/>
      <c r="C554" s="29"/>
      <c r="D554" s="112"/>
      <c r="E554" s="22"/>
      <c r="F554" s="22"/>
      <c r="G554" s="26"/>
      <c r="H554" s="26"/>
      <c r="I554" s="26"/>
      <c r="J554" s="26"/>
      <c r="K554" s="26"/>
      <c r="L554" s="26"/>
      <c r="M554" s="26"/>
      <c r="N554" s="37"/>
      <c r="O554" s="26"/>
      <c r="P554" s="299"/>
      <c r="Q554" s="26"/>
      <c r="R554" s="299"/>
      <c r="S554" s="22"/>
      <c r="T554" s="26"/>
      <c r="U554" s="55"/>
      <c r="V554" s="22"/>
      <c r="W554" s="22"/>
      <c r="X554" s="22"/>
      <c r="Y554" s="22"/>
      <c r="Z554" s="22"/>
      <c r="AA554" s="22"/>
      <c r="AB554" s="22"/>
      <c r="AC554" s="22"/>
      <c r="AD554" s="22"/>
      <c r="AE554" s="22"/>
      <c r="AF554" s="22"/>
      <c r="AG554" s="22"/>
      <c r="AH554" s="22"/>
      <c r="AI554" s="22"/>
      <c r="AJ554" s="22"/>
    </row>
    <row r="555" spans="1:36" ht="14.5">
      <c r="A555" s="29"/>
      <c r="B555" s="55"/>
      <c r="C555" s="29"/>
      <c r="D555" s="112"/>
      <c r="E555" s="22"/>
      <c r="F555" s="22"/>
      <c r="G555" s="26"/>
      <c r="H555" s="26"/>
      <c r="I555" s="26"/>
      <c r="J555" s="26"/>
      <c r="K555" s="26"/>
      <c r="L555" s="26"/>
      <c r="M555" s="26"/>
      <c r="N555" s="37"/>
      <c r="O555" s="26"/>
      <c r="P555" s="299"/>
      <c r="Q555" s="26"/>
      <c r="R555" s="299"/>
      <c r="S555" s="22"/>
      <c r="T555" s="26"/>
      <c r="U555" s="55"/>
      <c r="V555" s="22"/>
      <c r="W555" s="22"/>
      <c r="X555" s="22"/>
      <c r="Y555" s="22"/>
      <c r="Z555" s="22"/>
      <c r="AA555" s="22"/>
      <c r="AB555" s="22"/>
      <c r="AC555" s="22"/>
      <c r="AD555" s="22"/>
      <c r="AE555" s="22"/>
      <c r="AF555" s="22"/>
      <c r="AG555" s="22"/>
      <c r="AH555" s="22"/>
      <c r="AI555" s="22"/>
      <c r="AJ555" s="22"/>
    </row>
    <row r="556" spans="1:36" ht="14.5">
      <c r="A556" s="29"/>
      <c r="B556" s="55"/>
      <c r="C556" s="29"/>
      <c r="D556" s="112"/>
      <c r="E556" s="22"/>
      <c r="F556" s="22"/>
      <c r="G556" s="26"/>
      <c r="H556" s="26"/>
      <c r="I556" s="26"/>
      <c r="J556" s="26"/>
      <c r="K556" s="26"/>
      <c r="L556" s="26"/>
      <c r="M556" s="26"/>
      <c r="N556" s="37"/>
      <c r="O556" s="26"/>
      <c r="P556" s="299"/>
      <c r="Q556" s="26"/>
      <c r="R556" s="299"/>
      <c r="S556" s="22"/>
      <c r="T556" s="26"/>
      <c r="U556" s="55"/>
      <c r="V556" s="22"/>
      <c r="W556" s="22"/>
      <c r="X556" s="22"/>
      <c r="Y556" s="22"/>
      <c r="Z556" s="22"/>
      <c r="AA556" s="22"/>
      <c r="AB556" s="22"/>
      <c r="AC556" s="22"/>
      <c r="AD556" s="22"/>
      <c r="AE556" s="22"/>
      <c r="AF556" s="22"/>
      <c r="AG556" s="22"/>
      <c r="AH556" s="22"/>
      <c r="AI556" s="22"/>
      <c r="AJ556" s="22"/>
    </row>
    <row r="557" spans="1:36" ht="14.5">
      <c r="A557" s="29"/>
      <c r="B557" s="55"/>
      <c r="C557" s="29"/>
      <c r="D557" s="112"/>
      <c r="E557" s="22"/>
      <c r="F557" s="22"/>
      <c r="G557" s="26"/>
      <c r="H557" s="26"/>
      <c r="I557" s="26"/>
      <c r="J557" s="26"/>
      <c r="K557" s="26"/>
      <c r="L557" s="26"/>
      <c r="M557" s="26"/>
      <c r="N557" s="37"/>
      <c r="O557" s="26"/>
      <c r="P557" s="299"/>
      <c r="Q557" s="26"/>
      <c r="R557" s="299"/>
      <c r="S557" s="22"/>
      <c r="T557" s="26"/>
      <c r="U557" s="55"/>
      <c r="V557" s="22"/>
      <c r="W557" s="22"/>
      <c r="X557" s="22"/>
      <c r="Y557" s="22"/>
      <c r="Z557" s="22"/>
      <c r="AA557" s="22"/>
      <c r="AB557" s="22"/>
      <c r="AC557" s="22"/>
      <c r="AD557" s="22"/>
      <c r="AE557" s="22"/>
      <c r="AF557" s="22"/>
      <c r="AG557" s="22"/>
      <c r="AH557" s="22"/>
      <c r="AI557" s="22"/>
      <c r="AJ557" s="22"/>
    </row>
    <row r="558" spans="1:36" ht="14.5">
      <c r="A558" s="29"/>
      <c r="B558" s="55"/>
      <c r="C558" s="29"/>
      <c r="D558" s="112"/>
      <c r="E558" s="22"/>
      <c r="F558" s="22"/>
      <c r="G558" s="26"/>
      <c r="H558" s="26"/>
      <c r="I558" s="26"/>
      <c r="J558" s="26"/>
      <c r="K558" s="26"/>
      <c r="L558" s="26"/>
      <c r="M558" s="26"/>
      <c r="N558" s="37"/>
      <c r="O558" s="26"/>
      <c r="P558" s="299"/>
      <c r="Q558" s="26"/>
      <c r="R558" s="299"/>
      <c r="S558" s="22"/>
      <c r="T558" s="26"/>
      <c r="U558" s="55"/>
      <c r="V558" s="22"/>
      <c r="W558" s="22"/>
      <c r="X558" s="22"/>
      <c r="Y558" s="22"/>
      <c r="Z558" s="22"/>
      <c r="AA558" s="22"/>
      <c r="AB558" s="22"/>
      <c r="AC558" s="22"/>
      <c r="AD558" s="22"/>
      <c r="AE558" s="22"/>
      <c r="AF558" s="22"/>
      <c r="AG558" s="22"/>
      <c r="AH558" s="22"/>
      <c r="AI558" s="22"/>
      <c r="AJ558" s="22"/>
    </row>
    <row r="559" spans="1:36" ht="14.5">
      <c r="A559" s="29"/>
      <c r="B559" s="55"/>
      <c r="C559" s="29"/>
      <c r="D559" s="112"/>
      <c r="E559" s="22"/>
      <c r="F559" s="22"/>
      <c r="G559" s="26"/>
      <c r="H559" s="26"/>
      <c r="I559" s="26"/>
      <c r="J559" s="26"/>
      <c r="K559" s="26"/>
      <c r="L559" s="26"/>
      <c r="M559" s="26"/>
      <c r="N559" s="37"/>
      <c r="O559" s="26"/>
      <c r="P559" s="299"/>
      <c r="Q559" s="26"/>
      <c r="R559" s="299"/>
      <c r="S559" s="22"/>
      <c r="T559" s="26"/>
      <c r="U559" s="55"/>
      <c r="V559" s="22"/>
      <c r="W559" s="22"/>
      <c r="X559" s="22"/>
      <c r="Y559" s="22"/>
      <c r="Z559" s="22"/>
      <c r="AA559" s="22"/>
      <c r="AB559" s="22"/>
      <c r="AC559" s="22"/>
      <c r="AD559" s="22"/>
      <c r="AE559" s="22"/>
      <c r="AF559" s="22"/>
      <c r="AG559" s="22"/>
      <c r="AH559" s="22"/>
      <c r="AI559" s="22"/>
      <c r="AJ559" s="22"/>
    </row>
    <row r="560" spans="1:36" ht="14.5">
      <c r="A560" s="29"/>
      <c r="B560" s="55"/>
      <c r="C560" s="29"/>
      <c r="D560" s="112"/>
      <c r="E560" s="22"/>
      <c r="F560" s="22"/>
      <c r="G560" s="26"/>
      <c r="H560" s="26"/>
      <c r="I560" s="26"/>
      <c r="J560" s="26"/>
      <c r="K560" s="26"/>
      <c r="L560" s="26"/>
      <c r="M560" s="26"/>
      <c r="N560" s="37"/>
      <c r="O560" s="26"/>
      <c r="P560" s="299"/>
      <c r="Q560" s="26"/>
      <c r="R560" s="299"/>
      <c r="S560" s="22"/>
      <c r="T560" s="26"/>
      <c r="U560" s="55"/>
      <c r="V560" s="22"/>
      <c r="W560" s="22"/>
      <c r="X560" s="22"/>
      <c r="Y560" s="22"/>
      <c r="Z560" s="22"/>
      <c r="AA560" s="22"/>
      <c r="AB560" s="22"/>
      <c r="AC560" s="22"/>
      <c r="AD560" s="22"/>
      <c r="AE560" s="22"/>
      <c r="AF560" s="22"/>
      <c r="AG560" s="22"/>
      <c r="AH560" s="22"/>
      <c r="AI560" s="22"/>
      <c r="AJ560" s="22"/>
    </row>
    <row r="561" spans="1:36" ht="14.5">
      <c r="A561" s="29"/>
      <c r="B561" s="55"/>
      <c r="C561" s="29"/>
      <c r="D561" s="112"/>
      <c r="E561" s="22"/>
      <c r="F561" s="22"/>
      <c r="G561" s="26"/>
      <c r="H561" s="26"/>
      <c r="I561" s="26"/>
      <c r="J561" s="26"/>
      <c r="K561" s="26"/>
      <c r="L561" s="26"/>
      <c r="M561" s="26"/>
      <c r="N561" s="37"/>
      <c r="O561" s="26"/>
      <c r="P561" s="299"/>
      <c r="Q561" s="26"/>
      <c r="R561" s="299"/>
      <c r="S561" s="22"/>
      <c r="T561" s="26"/>
      <c r="U561" s="55"/>
      <c r="V561" s="22"/>
      <c r="W561" s="22"/>
      <c r="X561" s="22"/>
      <c r="Y561" s="22"/>
      <c r="Z561" s="22"/>
      <c r="AA561" s="22"/>
      <c r="AB561" s="22"/>
      <c r="AC561" s="22"/>
      <c r="AD561" s="22"/>
      <c r="AE561" s="22"/>
      <c r="AF561" s="22"/>
      <c r="AG561" s="22"/>
      <c r="AH561" s="22"/>
      <c r="AI561" s="22"/>
      <c r="AJ561" s="22"/>
    </row>
    <row r="562" spans="1:36" ht="14.5">
      <c r="A562" s="29"/>
      <c r="B562" s="55"/>
      <c r="C562" s="29"/>
      <c r="D562" s="112"/>
      <c r="E562" s="22"/>
      <c r="F562" s="22"/>
      <c r="G562" s="26"/>
      <c r="H562" s="26"/>
      <c r="I562" s="26"/>
      <c r="J562" s="26"/>
      <c r="K562" s="26"/>
      <c r="L562" s="26"/>
      <c r="M562" s="26"/>
      <c r="N562" s="37"/>
      <c r="O562" s="26"/>
      <c r="P562" s="299"/>
      <c r="Q562" s="26"/>
      <c r="R562" s="299"/>
      <c r="S562" s="22"/>
      <c r="T562" s="26"/>
      <c r="U562" s="55"/>
      <c r="V562" s="22"/>
      <c r="W562" s="22"/>
      <c r="X562" s="22"/>
      <c r="Y562" s="22"/>
      <c r="Z562" s="22"/>
      <c r="AA562" s="22"/>
      <c r="AB562" s="22"/>
      <c r="AC562" s="22"/>
      <c r="AD562" s="22"/>
      <c r="AE562" s="22"/>
      <c r="AF562" s="22"/>
      <c r="AG562" s="22"/>
      <c r="AH562" s="22"/>
      <c r="AI562" s="22"/>
      <c r="AJ562" s="22"/>
    </row>
    <row r="563" spans="1:36" ht="14.5">
      <c r="A563" s="29"/>
      <c r="B563" s="55"/>
      <c r="C563" s="29"/>
      <c r="D563" s="112"/>
      <c r="E563" s="22"/>
      <c r="F563" s="22"/>
      <c r="G563" s="26"/>
      <c r="H563" s="26"/>
      <c r="I563" s="26"/>
      <c r="J563" s="26"/>
      <c r="K563" s="26"/>
      <c r="L563" s="26"/>
      <c r="M563" s="26"/>
      <c r="N563" s="37"/>
      <c r="O563" s="26"/>
      <c r="P563" s="299"/>
      <c r="Q563" s="26"/>
      <c r="R563" s="299"/>
      <c r="S563" s="22"/>
      <c r="T563" s="26"/>
      <c r="U563" s="55"/>
      <c r="V563" s="22"/>
      <c r="W563" s="22"/>
      <c r="X563" s="22"/>
      <c r="Y563" s="22"/>
      <c r="Z563" s="22"/>
      <c r="AA563" s="22"/>
      <c r="AB563" s="22"/>
      <c r="AC563" s="22"/>
      <c r="AD563" s="22"/>
      <c r="AE563" s="22"/>
      <c r="AF563" s="22"/>
      <c r="AG563" s="22"/>
      <c r="AH563" s="22"/>
      <c r="AI563" s="22"/>
      <c r="AJ563" s="22"/>
    </row>
    <row r="564" spans="1:36" ht="14.5">
      <c r="A564" s="29"/>
      <c r="B564" s="55"/>
      <c r="C564" s="29"/>
      <c r="D564" s="112"/>
      <c r="E564" s="22"/>
      <c r="F564" s="22"/>
      <c r="G564" s="26"/>
      <c r="H564" s="26"/>
      <c r="I564" s="26"/>
      <c r="J564" s="26"/>
      <c r="K564" s="26"/>
      <c r="L564" s="26"/>
      <c r="M564" s="26"/>
      <c r="N564" s="37"/>
      <c r="O564" s="26"/>
      <c r="P564" s="299"/>
      <c r="Q564" s="26"/>
      <c r="R564" s="299"/>
      <c r="S564" s="22"/>
      <c r="T564" s="26"/>
      <c r="U564" s="55"/>
      <c r="V564" s="22"/>
      <c r="W564" s="22"/>
      <c r="X564" s="22"/>
      <c r="Y564" s="22"/>
      <c r="Z564" s="22"/>
      <c r="AA564" s="22"/>
      <c r="AB564" s="22"/>
      <c r="AC564" s="22"/>
      <c r="AD564" s="22"/>
      <c r="AE564" s="22"/>
      <c r="AF564" s="22"/>
      <c r="AG564" s="22"/>
      <c r="AH564" s="22"/>
      <c r="AI564" s="22"/>
      <c r="AJ564" s="22"/>
    </row>
    <row r="565" spans="1:36" ht="14.5">
      <c r="A565" s="29"/>
      <c r="B565" s="55"/>
      <c r="C565" s="29"/>
      <c r="D565" s="112"/>
      <c r="E565" s="22"/>
      <c r="F565" s="22"/>
      <c r="G565" s="26"/>
      <c r="H565" s="26"/>
      <c r="I565" s="26"/>
      <c r="J565" s="26"/>
      <c r="K565" s="26"/>
      <c r="L565" s="26"/>
      <c r="M565" s="26"/>
      <c r="N565" s="37"/>
      <c r="O565" s="26"/>
      <c r="P565" s="299"/>
      <c r="Q565" s="26"/>
      <c r="R565" s="299"/>
      <c r="S565" s="22"/>
      <c r="T565" s="26"/>
      <c r="U565" s="55"/>
      <c r="V565" s="22"/>
      <c r="W565" s="22"/>
      <c r="X565" s="22"/>
      <c r="Y565" s="22"/>
      <c r="Z565" s="22"/>
      <c r="AA565" s="22"/>
      <c r="AB565" s="22"/>
      <c r="AC565" s="22"/>
      <c r="AD565" s="22"/>
      <c r="AE565" s="22"/>
      <c r="AF565" s="22"/>
      <c r="AG565" s="22"/>
      <c r="AH565" s="22"/>
      <c r="AI565" s="22"/>
      <c r="AJ565" s="22"/>
    </row>
    <row r="566" spans="1:36" ht="14.5">
      <c r="A566" s="29"/>
      <c r="B566" s="55"/>
      <c r="C566" s="29"/>
      <c r="D566" s="112"/>
      <c r="E566" s="22"/>
      <c r="F566" s="22"/>
      <c r="G566" s="26"/>
      <c r="H566" s="26"/>
      <c r="I566" s="26"/>
      <c r="J566" s="26"/>
      <c r="K566" s="26"/>
      <c r="L566" s="26"/>
      <c r="M566" s="26"/>
      <c r="N566" s="37"/>
      <c r="O566" s="26"/>
      <c r="P566" s="299"/>
      <c r="Q566" s="26"/>
      <c r="R566" s="299"/>
      <c r="S566" s="22"/>
      <c r="T566" s="26"/>
      <c r="U566" s="55"/>
      <c r="V566" s="22"/>
      <c r="W566" s="22"/>
      <c r="X566" s="22"/>
      <c r="Y566" s="22"/>
      <c r="Z566" s="22"/>
      <c r="AA566" s="22"/>
      <c r="AB566" s="22"/>
      <c r="AC566" s="22"/>
      <c r="AD566" s="22"/>
      <c r="AE566" s="22"/>
      <c r="AF566" s="22"/>
      <c r="AG566" s="22"/>
      <c r="AH566" s="22"/>
      <c r="AI566" s="22"/>
      <c r="AJ566" s="22"/>
    </row>
    <row r="567" spans="1:36" ht="14.5">
      <c r="A567" s="29"/>
      <c r="B567" s="55"/>
      <c r="C567" s="29"/>
      <c r="D567" s="112"/>
      <c r="E567" s="22"/>
      <c r="F567" s="22"/>
      <c r="G567" s="26"/>
      <c r="H567" s="26"/>
      <c r="I567" s="26"/>
      <c r="J567" s="26"/>
      <c r="K567" s="26"/>
      <c r="L567" s="26"/>
      <c r="M567" s="26"/>
      <c r="N567" s="37"/>
      <c r="O567" s="26"/>
      <c r="P567" s="299"/>
      <c r="Q567" s="26"/>
      <c r="R567" s="299"/>
      <c r="S567" s="22"/>
      <c r="T567" s="26"/>
      <c r="U567" s="55"/>
      <c r="V567" s="22"/>
      <c r="W567" s="22"/>
      <c r="X567" s="22"/>
      <c r="Y567" s="22"/>
      <c r="Z567" s="22"/>
      <c r="AA567" s="22"/>
      <c r="AB567" s="22"/>
      <c r="AC567" s="22"/>
      <c r="AD567" s="22"/>
      <c r="AE567" s="22"/>
      <c r="AF567" s="22"/>
      <c r="AG567" s="22"/>
      <c r="AH567" s="22"/>
      <c r="AI567" s="22"/>
      <c r="AJ567" s="22"/>
    </row>
    <row r="568" spans="1:36" ht="14.5">
      <c r="A568" s="29"/>
      <c r="B568" s="55"/>
      <c r="C568" s="29"/>
      <c r="D568" s="112"/>
      <c r="E568" s="22"/>
      <c r="F568" s="22"/>
      <c r="G568" s="26"/>
      <c r="H568" s="26"/>
      <c r="I568" s="26"/>
      <c r="J568" s="26"/>
      <c r="K568" s="26"/>
      <c r="L568" s="26"/>
      <c r="M568" s="26"/>
      <c r="N568" s="37"/>
      <c r="O568" s="26"/>
      <c r="P568" s="299"/>
      <c r="Q568" s="26"/>
      <c r="R568" s="299"/>
      <c r="S568" s="22"/>
      <c r="T568" s="26"/>
      <c r="U568" s="55"/>
      <c r="V568" s="22"/>
      <c r="W568" s="22"/>
      <c r="X568" s="22"/>
      <c r="Y568" s="22"/>
      <c r="Z568" s="22"/>
      <c r="AA568" s="22"/>
      <c r="AB568" s="22"/>
      <c r="AC568" s="22"/>
      <c r="AD568" s="22"/>
      <c r="AE568" s="22"/>
      <c r="AF568" s="22"/>
      <c r="AG568" s="22"/>
      <c r="AH568" s="22"/>
      <c r="AI568" s="22"/>
      <c r="AJ568" s="22"/>
    </row>
    <row r="569" spans="1:36" ht="14.5">
      <c r="A569" s="29"/>
      <c r="B569" s="55"/>
      <c r="C569" s="29"/>
      <c r="D569" s="112"/>
      <c r="E569" s="22"/>
      <c r="F569" s="22"/>
      <c r="G569" s="26"/>
      <c r="H569" s="26"/>
      <c r="I569" s="26"/>
      <c r="J569" s="26"/>
      <c r="K569" s="26"/>
      <c r="L569" s="26"/>
      <c r="M569" s="26"/>
      <c r="N569" s="37"/>
      <c r="O569" s="26"/>
      <c r="P569" s="299"/>
      <c r="Q569" s="26"/>
      <c r="R569" s="299"/>
      <c r="S569" s="22"/>
      <c r="T569" s="26"/>
      <c r="U569" s="55"/>
      <c r="V569" s="22"/>
      <c r="W569" s="22"/>
      <c r="X569" s="22"/>
      <c r="Y569" s="22"/>
      <c r="Z569" s="22"/>
      <c r="AA569" s="22"/>
      <c r="AB569" s="22"/>
      <c r="AC569" s="22"/>
      <c r="AD569" s="22"/>
      <c r="AE569" s="22"/>
      <c r="AF569" s="22"/>
      <c r="AG569" s="22"/>
      <c r="AH569" s="22"/>
      <c r="AI569" s="22"/>
      <c r="AJ569" s="22"/>
    </row>
    <row r="570" spans="1:36" ht="14.5">
      <c r="A570" s="29"/>
      <c r="B570" s="55"/>
      <c r="C570" s="29"/>
      <c r="D570" s="112"/>
      <c r="E570" s="22"/>
      <c r="F570" s="22"/>
      <c r="G570" s="26"/>
      <c r="H570" s="26"/>
      <c r="I570" s="26"/>
      <c r="J570" s="26"/>
      <c r="K570" s="26"/>
      <c r="L570" s="26"/>
      <c r="M570" s="26"/>
      <c r="N570" s="37"/>
      <c r="O570" s="26"/>
      <c r="P570" s="299"/>
      <c r="Q570" s="26"/>
      <c r="R570" s="299"/>
      <c r="S570" s="22"/>
      <c r="T570" s="26"/>
      <c r="U570" s="55"/>
      <c r="V570" s="22"/>
      <c r="W570" s="22"/>
      <c r="X570" s="22"/>
      <c r="Y570" s="22"/>
      <c r="Z570" s="22"/>
      <c r="AA570" s="22"/>
      <c r="AB570" s="22"/>
      <c r="AC570" s="22"/>
      <c r="AD570" s="22"/>
      <c r="AE570" s="22"/>
      <c r="AF570" s="22"/>
      <c r="AG570" s="22"/>
      <c r="AH570" s="22"/>
      <c r="AI570" s="22"/>
      <c r="AJ570" s="22"/>
    </row>
    <row r="571" spans="1:36" ht="14.5">
      <c r="A571" s="29"/>
      <c r="B571" s="55"/>
      <c r="C571" s="29"/>
      <c r="D571" s="112"/>
      <c r="E571" s="22"/>
      <c r="F571" s="22"/>
      <c r="G571" s="26"/>
      <c r="H571" s="26"/>
      <c r="I571" s="26"/>
      <c r="J571" s="26"/>
      <c r="K571" s="26"/>
      <c r="L571" s="26"/>
      <c r="M571" s="26"/>
      <c r="N571" s="37"/>
      <c r="O571" s="26"/>
      <c r="P571" s="299"/>
      <c r="Q571" s="26"/>
      <c r="R571" s="299"/>
      <c r="S571" s="22"/>
      <c r="T571" s="26"/>
      <c r="U571" s="55"/>
      <c r="V571" s="22"/>
      <c r="W571" s="22"/>
      <c r="X571" s="22"/>
      <c r="Y571" s="22"/>
      <c r="Z571" s="22"/>
      <c r="AA571" s="22"/>
      <c r="AB571" s="22"/>
      <c r="AC571" s="22"/>
      <c r="AD571" s="22"/>
      <c r="AE571" s="22"/>
      <c r="AF571" s="22"/>
      <c r="AG571" s="22"/>
      <c r="AH571" s="22"/>
      <c r="AI571" s="22"/>
      <c r="AJ571" s="22"/>
    </row>
    <row r="572" spans="1:36" ht="14.5">
      <c r="A572" s="29"/>
      <c r="B572" s="55"/>
      <c r="C572" s="29"/>
      <c r="D572" s="112"/>
      <c r="E572" s="22"/>
      <c r="F572" s="22"/>
      <c r="G572" s="26"/>
      <c r="H572" s="26"/>
      <c r="I572" s="26"/>
      <c r="J572" s="26"/>
      <c r="K572" s="26"/>
      <c r="L572" s="26"/>
      <c r="M572" s="26"/>
      <c r="N572" s="37"/>
      <c r="O572" s="26"/>
      <c r="P572" s="299"/>
      <c r="Q572" s="26"/>
      <c r="R572" s="299"/>
      <c r="S572" s="22"/>
      <c r="T572" s="26"/>
      <c r="U572" s="55"/>
      <c r="V572" s="22"/>
      <c r="W572" s="22"/>
      <c r="X572" s="22"/>
      <c r="Y572" s="22"/>
      <c r="Z572" s="22"/>
      <c r="AA572" s="22"/>
      <c r="AB572" s="22"/>
      <c r="AC572" s="22"/>
      <c r="AD572" s="22"/>
      <c r="AE572" s="22"/>
      <c r="AF572" s="22"/>
      <c r="AG572" s="22"/>
      <c r="AH572" s="22"/>
      <c r="AI572" s="22"/>
      <c r="AJ572" s="22"/>
    </row>
    <row r="573" spans="1:36" ht="14.5">
      <c r="A573" s="29"/>
      <c r="B573" s="55"/>
      <c r="C573" s="29"/>
      <c r="D573" s="112"/>
      <c r="E573" s="22"/>
      <c r="F573" s="22"/>
      <c r="G573" s="26"/>
      <c r="H573" s="26"/>
      <c r="I573" s="26"/>
      <c r="J573" s="26"/>
      <c r="K573" s="26"/>
      <c r="L573" s="26"/>
      <c r="M573" s="26"/>
      <c r="N573" s="37"/>
      <c r="O573" s="26"/>
      <c r="P573" s="299"/>
      <c r="Q573" s="26"/>
      <c r="R573" s="299"/>
      <c r="S573" s="22"/>
      <c r="T573" s="26"/>
      <c r="U573" s="55"/>
      <c r="V573" s="22"/>
      <c r="W573" s="22"/>
      <c r="X573" s="22"/>
      <c r="Y573" s="22"/>
      <c r="Z573" s="22"/>
      <c r="AA573" s="22"/>
      <c r="AB573" s="22"/>
      <c r="AC573" s="22"/>
      <c r="AD573" s="22"/>
      <c r="AE573" s="22"/>
      <c r="AF573" s="22"/>
      <c r="AG573" s="22"/>
      <c r="AH573" s="22"/>
      <c r="AI573" s="22"/>
      <c r="AJ573" s="22"/>
    </row>
    <row r="574" spans="1:36" ht="14.5">
      <c r="A574" s="29"/>
      <c r="B574" s="55"/>
      <c r="C574" s="29"/>
      <c r="D574" s="112"/>
      <c r="E574" s="22"/>
      <c r="F574" s="22"/>
      <c r="G574" s="26"/>
      <c r="H574" s="26"/>
      <c r="I574" s="26"/>
      <c r="J574" s="26"/>
      <c r="K574" s="26"/>
      <c r="L574" s="26"/>
      <c r="M574" s="26"/>
      <c r="N574" s="37"/>
      <c r="O574" s="26"/>
      <c r="P574" s="299"/>
      <c r="Q574" s="26"/>
      <c r="R574" s="299"/>
      <c r="S574" s="22"/>
      <c r="T574" s="26"/>
      <c r="U574" s="55"/>
      <c r="V574" s="22"/>
      <c r="W574" s="22"/>
      <c r="X574" s="22"/>
      <c r="Y574" s="22"/>
      <c r="Z574" s="22"/>
      <c r="AA574" s="22"/>
      <c r="AB574" s="22"/>
      <c r="AC574" s="22"/>
      <c r="AD574" s="22"/>
      <c r="AE574" s="22"/>
      <c r="AF574" s="22"/>
      <c r="AG574" s="22"/>
      <c r="AH574" s="22"/>
      <c r="AI574" s="22"/>
      <c r="AJ574" s="22"/>
    </row>
    <row r="575" spans="1:36" ht="14.5">
      <c r="A575" s="29"/>
      <c r="B575" s="55"/>
      <c r="C575" s="29"/>
      <c r="D575" s="112"/>
      <c r="E575" s="22"/>
      <c r="F575" s="22"/>
      <c r="G575" s="26"/>
      <c r="H575" s="26"/>
      <c r="I575" s="26"/>
      <c r="J575" s="26"/>
      <c r="K575" s="26"/>
      <c r="L575" s="26"/>
      <c r="M575" s="26"/>
      <c r="N575" s="37"/>
      <c r="O575" s="26"/>
      <c r="P575" s="299"/>
      <c r="Q575" s="26"/>
      <c r="R575" s="299"/>
      <c r="S575" s="22"/>
      <c r="T575" s="26"/>
      <c r="U575" s="55"/>
      <c r="V575" s="22"/>
      <c r="W575" s="22"/>
      <c r="X575" s="22"/>
      <c r="Y575" s="22"/>
      <c r="Z575" s="22"/>
      <c r="AA575" s="22"/>
      <c r="AB575" s="22"/>
      <c r="AC575" s="22"/>
      <c r="AD575" s="22"/>
      <c r="AE575" s="22"/>
      <c r="AF575" s="22"/>
      <c r="AG575" s="22"/>
      <c r="AH575" s="22"/>
      <c r="AI575" s="22"/>
      <c r="AJ575" s="22"/>
    </row>
    <row r="576" spans="1:36" ht="14.5">
      <c r="A576" s="29"/>
      <c r="B576" s="55"/>
      <c r="C576" s="29"/>
      <c r="D576" s="112"/>
      <c r="E576" s="22"/>
      <c r="F576" s="22"/>
      <c r="G576" s="26"/>
      <c r="H576" s="26"/>
      <c r="I576" s="26"/>
      <c r="J576" s="26"/>
      <c r="K576" s="26"/>
      <c r="L576" s="26"/>
      <c r="M576" s="26"/>
      <c r="N576" s="37"/>
      <c r="O576" s="26"/>
      <c r="P576" s="299"/>
      <c r="Q576" s="26"/>
      <c r="R576" s="299"/>
      <c r="S576" s="22"/>
      <c r="T576" s="26"/>
      <c r="U576" s="55"/>
      <c r="V576" s="22"/>
      <c r="W576" s="22"/>
      <c r="X576" s="22"/>
      <c r="Y576" s="22"/>
      <c r="Z576" s="22"/>
      <c r="AA576" s="22"/>
      <c r="AB576" s="22"/>
      <c r="AC576" s="22"/>
      <c r="AD576" s="22"/>
      <c r="AE576" s="22"/>
      <c r="AF576" s="22"/>
      <c r="AG576" s="22"/>
      <c r="AH576" s="22"/>
      <c r="AI576" s="22"/>
      <c r="AJ576" s="22"/>
    </row>
    <row r="577" spans="1:36" ht="14.5">
      <c r="A577" s="29"/>
      <c r="B577" s="55"/>
      <c r="C577" s="29"/>
      <c r="D577" s="112"/>
      <c r="E577" s="22"/>
      <c r="F577" s="22"/>
      <c r="G577" s="26"/>
      <c r="H577" s="26"/>
      <c r="I577" s="26"/>
      <c r="J577" s="26"/>
      <c r="K577" s="26"/>
      <c r="L577" s="26"/>
      <c r="M577" s="26"/>
      <c r="N577" s="37"/>
      <c r="O577" s="26"/>
      <c r="P577" s="299"/>
      <c r="Q577" s="26"/>
      <c r="R577" s="299"/>
      <c r="S577" s="22"/>
      <c r="T577" s="26"/>
      <c r="U577" s="55"/>
      <c r="V577" s="22"/>
      <c r="W577" s="22"/>
      <c r="X577" s="22"/>
      <c r="Y577" s="22"/>
      <c r="Z577" s="22"/>
      <c r="AA577" s="22"/>
      <c r="AB577" s="22"/>
      <c r="AC577" s="22"/>
      <c r="AD577" s="22"/>
      <c r="AE577" s="22"/>
      <c r="AF577" s="22"/>
      <c r="AG577" s="22"/>
      <c r="AH577" s="22"/>
      <c r="AI577" s="22"/>
      <c r="AJ577" s="22"/>
    </row>
    <row r="578" spans="1:36" ht="14.5">
      <c r="A578" s="29"/>
      <c r="B578" s="55"/>
      <c r="C578" s="29"/>
      <c r="D578" s="112"/>
      <c r="E578" s="22"/>
      <c r="F578" s="22"/>
      <c r="G578" s="26"/>
      <c r="H578" s="26"/>
      <c r="I578" s="26"/>
      <c r="J578" s="26"/>
      <c r="K578" s="26"/>
      <c r="L578" s="26"/>
      <c r="M578" s="26"/>
      <c r="N578" s="37"/>
      <c r="O578" s="26"/>
      <c r="P578" s="299"/>
      <c r="Q578" s="26"/>
      <c r="R578" s="299"/>
      <c r="S578" s="22"/>
      <c r="T578" s="26"/>
      <c r="U578" s="55"/>
      <c r="V578" s="22"/>
      <c r="W578" s="22"/>
      <c r="X578" s="22"/>
      <c r="Y578" s="22"/>
      <c r="Z578" s="22"/>
      <c r="AA578" s="22"/>
      <c r="AB578" s="22"/>
      <c r="AC578" s="22"/>
      <c r="AD578" s="22"/>
      <c r="AE578" s="22"/>
      <c r="AF578" s="22"/>
      <c r="AG578" s="22"/>
      <c r="AH578" s="22"/>
      <c r="AI578" s="22"/>
      <c r="AJ578" s="22"/>
    </row>
    <row r="579" spans="1:36" ht="14.5">
      <c r="A579" s="29"/>
      <c r="B579" s="55"/>
      <c r="C579" s="29"/>
      <c r="D579" s="112"/>
      <c r="E579" s="22"/>
      <c r="F579" s="22"/>
      <c r="G579" s="26"/>
      <c r="H579" s="26"/>
      <c r="I579" s="26"/>
      <c r="J579" s="26"/>
      <c r="K579" s="26"/>
      <c r="L579" s="26"/>
      <c r="M579" s="26"/>
      <c r="N579" s="37"/>
      <c r="O579" s="26"/>
      <c r="P579" s="299"/>
      <c r="Q579" s="26"/>
      <c r="R579" s="299"/>
      <c r="S579" s="22"/>
      <c r="T579" s="26"/>
      <c r="U579" s="55"/>
      <c r="V579" s="22"/>
      <c r="W579" s="22"/>
      <c r="X579" s="22"/>
      <c r="Y579" s="22"/>
      <c r="Z579" s="22"/>
      <c r="AA579" s="22"/>
      <c r="AB579" s="22"/>
      <c r="AC579" s="22"/>
      <c r="AD579" s="22"/>
      <c r="AE579" s="22"/>
      <c r="AF579" s="22"/>
      <c r="AG579" s="22"/>
      <c r="AH579" s="22"/>
      <c r="AI579" s="22"/>
      <c r="AJ579" s="22"/>
    </row>
    <row r="580" spans="1:36" ht="14.5">
      <c r="A580" s="29"/>
      <c r="B580" s="55"/>
      <c r="C580" s="29"/>
      <c r="D580" s="112"/>
      <c r="E580" s="22"/>
      <c r="F580" s="22"/>
      <c r="G580" s="26"/>
      <c r="H580" s="26"/>
      <c r="I580" s="26"/>
      <c r="J580" s="26"/>
      <c r="K580" s="26"/>
      <c r="L580" s="26"/>
      <c r="M580" s="26"/>
      <c r="N580" s="37"/>
      <c r="O580" s="26"/>
      <c r="P580" s="299"/>
      <c r="Q580" s="26"/>
      <c r="R580" s="299"/>
      <c r="S580" s="22"/>
      <c r="T580" s="26"/>
      <c r="U580" s="55"/>
      <c r="V580" s="22"/>
      <c r="W580" s="22"/>
      <c r="X580" s="22"/>
      <c r="Y580" s="22"/>
      <c r="Z580" s="22"/>
      <c r="AA580" s="22"/>
      <c r="AB580" s="22"/>
      <c r="AC580" s="22"/>
      <c r="AD580" s="22"/>
      <c r="AE580" s="22"/>
      <c r="AF580" s="22"/>
      <c r="AG580" s="22"/>
      <c r="AH580" s="22"/>
      <c r="AI580" s="22"/>
      <c r="AJ580" s="22"/>
    </row>
    <row r="581" spans="1:36" ht="14.5">
      <c r="A581" s="29"/>
      <c r="B581" s="55"/>
      <c r="C581" s="29"/>
      <c r="D581" s="112"/>
      <c r="E581" s="22"/>
      <c r="F581" s="22"/>
      <c r="G581" s="26"/>
      <c r="H581" s="26"/>
      <c r="I581" s="26"/>
      <c r="J581" s="26"/>
      <c r="K581" s="26"/>
      <c r="L581" s="26"/>
      <c r="M581" s="26"/>
      <c r="N581" s="37"/>
      <c r="O581" s="26"/>
      <c r="P581" s="299"/>
      <c r="Q581" s="26"/>
      <c r="R581" s="299"/>
      <c r="S581" s="22"/>
      <c r="T581" s="26"/>
      <c r="U581" s="55"/>
      <c r="V581" s="22"/>
      <c r="W581" s="22"/>
      <c r="X581" s="22"/>
      <c r="Y581" s="22"/>
      <c r="Z581" s="22"/>
      <c r="AA581" s="22"/>
      <c r="AB581" s="22"/>
      <c r="AC581" s="22"/>
      <c r="AD581" s="22"/>
      <c r="AE581" s="22"/>
      <c r="AF581" s="22"/>
      <c r="AG581" s="22"/>
      <c r="AH581" s="22"/>
      <c r="AI581" s="22"/>
      <c r="AJ581" s="22"/>
    </row>
    <row r="582" spans="1:36" ht="14.5">
      <c r="A582" s="29"/>
      <c r="B582" s="55"/>
      <c r="C582" s="29"/>
      <c r="D582" s="112"/>
      <c r="E582" s="22"/>
      <c r="F582" s="22"/>
      <c r="G582" s="26"/>
      <c r="H582" s="26"/>
      <c r="I582" s="26"/>
      <c r="J582" s="26"/>
      <c r="K582" s="26"/>
      <c r="L582" s="26"/>
      <c r="M582" s="26"/>
      <c r="N582" s="37"/>
      <c r="O582" s="26"/>
      <c r="P582" s="299"/>
      <c r="Q582" s="26"/>
      <c r="R582" s="299"/>
      <c r="S582" s="22"/>
      <c r="T582" s="26"/>
      <c r="U582" s="55"/>
      <c r="V582" s="22"/>
      <c r="W582" s="22"/>
      <c r="X582" s="22"/>
      <c r="Y582" s="22"/>
      <c r="Z582" s="22"/>
      <c r="AA582" s="22"/>
      <c r="AB582" s="22"/>
      <c r="AC582" s="22"/>
      <c r="AD582" s="22"/>
      <c r="AE582" s="22"/>
      <c r="AF582" s="22"/>
      <c r="AG582" s="22"/>
      <c r="AH582" s="22"/>
      <c r="AI582" s="22"/>
      <c r="AJ582" s="22"/>
    </row>
    <row r="583" spans="1:36" ht="14.5">
      <c r="A583" s="29"/>
      <c r="B583" s="55"/>
      <c r="C583" s="29"/>
      <c r="D583" s="112"/>
      <c r="E583" s="22"/>
      <c r="F583" s="22"/>
      <c r="G583" s="26"/>
      <c r="H583" s="26"/>
      <c r="I583" s="26"/>
      <c r="J583" s="26"/>
      <c r="K583" s="26"/>
      <c r="L583" s="26"/>
      <c r="M583" s="26"/>
      <c r="N583" s="37"/>
      <c r="O583" s="26"/>
      <c r="P583" s="299"/>
      <c r="Q583" s="26"/>
      <c r="R583" s="299"/>
      <c r="S583" s="22"/>
      <c r="T583" s="26"/>
      <c r="U583" s="55"/>
      <c r="V583" s="22"/>
      <c r="W583" s="22"/>
      <c r="X583" s="22"/>
      <c r="Y583" s="22"/>
      <c r="Z583" s="22"/>
      <c r="AA583" s="22"/>
      <c r="AB583" s="22"/>
      <c r="AC583" s="22"/>
      <c r="AD583" s="22"/>
      <c r="AE583" s="22"/>
      <c r="AF583" s="22"/>
      <c r="AG583" s="22"/>
      <c r="AH583" s="22"/>
      <c r="AI583" s="22"/>
      <c r="AJ583" s="22"/>
    </row>
    <row r="584" spans="1:36" ht="14.5">
      <c r="A584" s="29"/>
      <c r="B584" s="55"/>
      <c r="C584" s="29"/>
      <c r="D584" s="112"/>
      <c r="E584" s="22"/>
      <c r="F584" s="22"/>
      <c r="G584" s="26"/>
      <c r="H584" s="26"/>
      <c r="I584" s="26"/>
      <c r="J584" s="26"/>
      <c r="K584" s="26"/>
      <c r="L584" s="26"/>
      <c r="M584" s="26"/>
      <c r="N584" s="37"/>
      <c r="O584" s="26"/>
      <c r="P584" s="299"/>
      <c r="Q584" s="26"/>
      <c r="R584" s="299"/>
      <c r="S584" s="22"/>
      <c r="T584" s="26"/>
      <c r="U584" s="55"/>
      <c r="V584" s="22"/>
      <c r="W584" s="22"/>
      <c r="X584" s="22"/>
      <c r="Y584" s="22"/>
      <c r="Z584" s="22"/>
      <c r="AA584" s="22"/>
      <c r="AB584" s="22"/>
      <c r="AC584" s="22"/>
      <c r="AD584" s="22"/>
      <c r="AE584" s="22"/>
      <c r="AF584" s="22"/>
      <c r="AG584" s="22"/>
      <c r="AH584" s="22"/>
      <c r="AI584" s="22"/>
      <c r="AJ584" s="22"/>
    </row>
    <row r="585" spans="1:36" ht="14.5">
      <c r="A585" s="29"/>
      <c r="B585" s="55"/>
      <c r="C585" s="29"/>
      <c r="D585" s="112"/>
      <c r="E585" s="22"/>
      <c r="F585" s="22"/>
      <c r="G585" s="26"/>
      <c r="H585" s="26"/>
      <c r="I585" s="26"/>
      <c r="J585" s="26"/>
      <c r="K585" s="26"/>
      <c r="L585" s="26"/>
      <c r="M585" s="26"/>
      <c r="N585" s="37"/>
      <c r="O585" s="26"/>
      <c r="P585" s="299"/>
      <c r="Q585" s="26"/>
      <c r="R585" s="299"/>
      <c r="S585" s="22"/>
      <c r="T585" s="26"/>
      <c r="U585" s="55"/>
      <c r="V585" s="22"/>
      <c r="W585" s="22"/>
      <c r="X585" s="22"/>
      <c r="Y585" s="22"/>
      <c r="Z585" s="22"/>
      <c r="AA585" s="22"/>
      <c r="AB585" s="22"/>
      <c r="AC585" s="22"/>
      <c r="AD585" s="22"/>
      <c r="AE585" s="22"/>
      <c r="AF585" s="22"/>
      <c r="AG585" s="22"/>
      <c r="AH585" s="22"/>
      <c r="AI585" s="22"/>
      <c r="AJ585" s="22"/>
    </row>
    <row r="586" spans="1:36" ht="14.5">
      <c r="A586" s="29"/>
      <c r="B586" s="55"/>
      <c r="C586" s="29"/>
      <c r="D586" s="112"/>
      <c r="E586" s="22"/>
      <c r="F586" s="22"/>
      <c r="G586" s="26"/>
      <c r="H586" s="26"/>
      <c r="I586" s="26"/>
      <c r="J586" s="26"/>
      <c r="K586" s="26"/>
      <c r="L586" s="26"/>
      <c r="M586" s="26"/>
      <c r="N586" s="37"/>
      <c r="O586" s="26"/>
      <c r="P586" s="299"/>
      <c r="Q586" s="26"/>
      <c r="R586" s="299"/>
      <c r="S586" s="22"/>
      <c r="T586" s="26"/>
      <c r="U586" s="55"/>
      <c r="V586" s="22"/>
      <c r="W586" s="22"/>
      <c r="X586" s="22"/>
      <c r="Y586" s="22"/>
      <c r="Z586" s="22"/>
      <c r="AA586" s="22"/>
      <c r="AB586" s="22"/>
      <c r="AC586" s="22"/>
      <c r="AD586" s="22"/>
      <c r="AE586" s="22"/>
      <c r="AF586" s="22"/>
      <c r="AG586" s="22"/>
      <c r="AH586" s="22"/>
      <c r="AI586" s="22"/>
      <c r="AJ586" s="22"/>
    </row>
    <row r="587" spans="1:36" ht="14.5">
      <c r="A587" s="29"/>
      <c r="B587" s="55"/>
      <c r="C587" s="29"/>
      <c r="D587" s="112"/>
      <c r="E587" s="22"/>
      <c r="F587" s="22"/>
      <c r="G587" s="26"/>
      <c r="H587" s="26"/>
      <c r="I587" s="26"/>
      <c r="J587" s="26"/>
      <c r="K587" s="26"/>
      <c r="L587" s="26"/>
      <c r="M587" s="26"/>
      <c r="N587" s="37"/>
      <c r="O587" s="26"/>
      <c r="P587" s="299"/>
      <c r="Q587" s="26"/>
      <c r="R587" s="299"/>
      <c r="S587" s="22"/>
      <c r="T587" s="26"/>
      <c r="U587" s="55"/>
      <c r="V587" s="22"/>
      <c r="W587" s="22"/>
      <c r="X587" s="22"/>
      <c r="Y587" s="22"/>
      <c r="Z587" s="22"/>
      <c r="AA587" s="22"/>
      <c r="AB587" s="22"/>
      <c r="AC587" s="22"/>
      <c r="AD587" s="22"/>
      <c r="AE587" s="22"/>
      <c r="AF587" s="22"/>
      <c r="AG587" s="22"/>
      <c r="AH587" s="22"/>
      <c r="AI587" s="22"/>
      <c r="AJ587" s="22"/>
    </row>
    <row r="588" spans="1:36" ht="14.5">
      <c r="A588" s="29"/>
      <c r="B588" s="55"/>
      <c r="C588" s="29"/>
      <c r="D588" s="112"/>
      <c r="E588" s="22"/>
      <c r="F588" s="22"/>
      <c r="G588" s="26"/>
      <c r="H588" s="26"/>
      <c r="I588" s="26"/>
      <c r="J588" s="26"/>
      <c r="K588" s="26"/>
      <c r="L588" s="26"/>
      <c r="M588" s="26"/>
      <c r="N588" s="37"/>
      <c r="O588" s="26"/>
      <c r="P588" s="299"/>
      <c r="Q588" s="26"/>
      <c r="R588" s="299"/>
      <c r="S588" s="22"/>
      <c r="T588" s="26"/>
      <c r="U588" s="55"/>
      <c r="V588" s="22"/>
      <c r="W588" s="22"/>
      <c r="X588" s="22"/>
      <c r="Y588" s="22"/>
      <c r="Z588" s="22"/>
      <c r="AA588" s="22"/>
      <c r="AB588" s="22"/>
      <c r="AC588" s="22"/>
      <c r="AD588" s="22"/>
      <c r="AE588" s="22"/>
      <c r="AF588" s="22"/>
      <c r="AG588" s="22"/>
      <c r="AH588" s="22"/>
      <c r="AI588" s="22"/>
      <c r="AJ588" s="22"/>
    </row>
    <row r="589" spans="1:36" ht="14.5">
      <c r="A589" s="29"/>
      <c r="B589" s="55"/>
      <c r="C589" s="29"/>
      <c r="D589" s="112"/>
      <c r="E589" s="22"/>
      <c r="F589" s="22"/>
      <c r="G589" s="26"/>
      <c r="H589" s="26"/>
      <c r="I589" s="26"/>
      <c r="J589" s="26"/>
      <c r="K589" s="26"/>
      <c r="L589" s="26"/>
      <c r="M589" s="26"/>
      <c r="N589" s="37"/>
      <c r="O589" s="26"/>
      <c r="P589" s="299"/>
      <c r="Q589" s="26"/>
      <c r="R589" s="299"/>
      <c r="S589" s="22"/>
      <c r="T589" s="26"/>
      <c r="U589" s="55"/>
      <c r="V589" s="22"/>
      <c r="W589" s="22"/>
      <c r="X589" s="22"/>
      <c r="Y589" s="22"/>
      <c r="Z589" s="22"/>
      <c r="AA589" s="22"/>
      <c r="AB589" s="22"/>
      <c r="AC589" s="22"/>
      <c r="AD589" s="22"/>
      <c r="AE589" s="22"/>
      <c r="AF589" s="22"/>
      <c r="AG589" s="22"/>
      <c r="AH589" s="22"/>
      <c r="AI589" s="22"/>
      <c r="AJ589" s="22"/>
    </row>
    <row r="590" spans="1:36" ht="14.5">
      <c r="A590" s="29"/>
      <c r="B590" s="55"/>
      <c r="C590" s="29"/>
      <c r="D590" s="112"/>
      <c r="E590" s="22"/>
      <c r="F590" s="22"/>
      <c r="G590" s="26"/>
      <c r="H590" s="26"/>
      <c r="I590" s="26"/>
      <c r="J590" s="26"/>
      <c r="K590" s="26"/>
      <c r="L590" s="26"/>
      <c r="M590" s="26"/>
      <c r="N590" s="37"/>
      <c r="O590" s="26"/>
      <c r="P590" s="299"/>
      <c r="Q590" s="26"/>
      <c r="R590" s="299"/>
      <c r="S590" s="22"/>
      <c r="T590" s="26"/>
      <c r="U590" s="55"/>
      <c r="V590" s="22"/>
      <c r="W590" s="22"/>
      <c r="X590" s="22"/>
      <c r="Y590" s="22"/>
      <c r="Z590" s="22"/>
      <c r="AA590" s="22"/>
      <c r="AB590" s="22"/>
      <c r="AC590" s="22"/>
      <c r="AD590" s="22"/>
      <c r="AE590" s="22"/>
      <c r="AF590" s="22"/>
      <c r="AG590" s="22"/>
      <c r="AH590" s="22"/>
      <c r="AI590" s="22"/>
      <c r="AJ590" s="22"/>
    </row>
    <row r="591" spans="1:36" ht="14.5">
      <c r="A591" s="29"/>
      <c r="B591" s="55"/>
      <c r="C591" s="29"/>
      <c r="D591" s="112"/>
      <c r="E591" s="22"/>
      <c r="F591" s="22"/>
      <c r="G591" s="26"/>
      <c r="H591" s="26"/>
      <c r="I591" s="26"/>
      <c r="J591" s="26"/>
      <c r="K591" s="26"/>
      <c r="L591" s="26"/>
      <c r="M591" s="26"/>
      <c r="N591" s="37"/>
      <c r="O591" s="26"/>
      <c r="P591" s="299"/>
      <c r="Q591" s="26"/>
      <c r="R591" s="299"/>
      <c r="S591" s="22"/>
      <c r="T591" s="26"/>
      <c r="U591" s="55"/>
      <c r="V591" s="22"/>
      <c r="W591" s="22"/>
      <c r="X591" s="22"/>
      <c r="Y591" s="22"/>
      <c r="Z591" s="22"/>
      <c r="AA591" s="22"/>
      <c r="AB591" s="22"/>
      <c r="AC591" s="22"/>
      <c r="AD591" s="22"/>
      <c r="AE591" s="22"/>
      <c r="AF591" s="22"/>
      <c r="AG591" s="22"/>
      <c r="AH591" s="22"/>
      <c r="AI591" s="22"/>
      <c r="AJ591" s="22"/>
    </row>
    <row r="592" spans="1:36" ht="14.5">
      <c r="A592" s="29"/>
      <c r="B592" s="55"/>
      <c r="C592" s="29"/>
      <c r="D592" s="112"/>
      <c r="E592" s="22"/>
      <c r="F592" s="22"/>
      <c r="G592" s="26"/>
      <c r="H592" s="26"/>
      <c r="I592" s="26"/>
      <c r="J592" s="26"/>
      <c r="K592" s="26"/>
      <c r="L592" s="26"/>
      <c r="M592" s="26"/>
      <c r="N592" s="37"/>
      <c r="O592" s="26"/>
      <c r="P592" s="299"/>
      <c r="Q592" s="26"/>
      <c r="R592" s="299"/>
      <c r="S592" s="22"/>
      <c r="T592" s="26"/>
      <c r="U592" s="55"/>
      <c r="V592" s="22"/>
      <c r="W592" s="22"/>
      <c r="X592" s="22"/>
      <c r="Y592" s="22"/>
      <c r="Z592" s="22"/>
      <c r="AA592" s="22"/>
      <c r="AB592" s="22"/>
      <c r="AC592" s="22"/>
      <c r="AD592" s="22"/>
      <c r="AE592" s="22"/>
      <c r="AF592" s="22"/>
      <c r="AG592" s="22"/>
      <c r="AH592" s="22"/>
      <c r="AI592" s="22"/>
      <c r="AJ592" s="22"/>
    </row>
    <row r="593" spans="1:36" ht="14.5">
      <c r="A593" s="29"/>
      <c r="B593" s="55"/>
      <c r="C593" s="29"/>
      <c r="D593" s="112"/>
      <c r="E593" s="22"/>
      <c r="F593" s="22"/>
      <c r="G593" s="26"/>
      <c r="H593" s="26"/>
      <c r="I593" s="26"/>
      <c r="J593" s="26"/>
      <c r="K593" s="26"/>
      <c r="L593" s="26"/>
      <c r="M593" s="26"/>
      <c r="N593" s="37"/>
      <c r="O593" s="26"/>
      <c r="P593" s="299"/>
      <c r="Q593" s="26"/>
      <c r="R593" s="299"/>
      <c r="S593" s="22"/>
      <c r="T593" s="26"/>
      <c r="U593" s="55"/>
      <c r="V593" s="22"/>
      <c r="W593" s="22"/>
      <c r="X593" s="22"/>
      <c r="Y593" s="22"/>
      <c r="Z593" s="22"/>
      <c r="AA593" s="22"/>
      <c r="AB593" s="22"/>
      <c r="AC593" s="22"/>
      <c r="AD593" s="22"/>
      <c r="AE593" s="22"/>
      <c r="AF593" s="22"/>
      <c r="AG593" s="22"/>
      <c r="AH593" s="22"/>
      <c r="AI593" s="22"/>
      <c r="AJ593" s="22"/>
    </row>
    <row r="594" spans="1:36" ht="14.5">
      <c r="A594" s="29"/>
      <c r="B594" s="55"/>
      <c r="C594" s="29"/>
      <c r="D594" s="112"/>
      <c r="E594" s="22"/>
      <c r="F594" s="22"/>
      <c r="G594" s="26"/>
      <c r="H594" s="26"/>
      <c r="I594" s="26"/>
      <c r="J594" s="26"/>
      <c r="K594" s="26"/>
      <c r="L594" s="26"/>
      <c r="M594" s="26"/>
      <c r="N594" s="37"/>
      <c r="O594" s="26"/>
      <c r="P594" s="299"/>
      <c r="Q594" s="26"/>
      <c r="R594" s="299"/>
      <c r="S594" s="22"/>
      <c r="T594" s="26"/>
      <c r="U594" s="55"/>
      <c r="V594" s="22"/>
      <c r="W594" s="22"/>
      <c r="X594" s="22"/>
      <c r="Y594" s="22"/>
      <c r="Z594" s="22"/>
      <c r="AA594" s="22"/>
      <c r="AB594" s="22"/>
      <c r="AC594" s="22"/>
      <c r="AD594" s="22"/>
      <c r="AE594" s="22"/>
      <c r="AF594" s="22"/>
      <c r="AG594" s="22"/>
      <c r="AH594" s="22"/>
      <c r="AI594" s="22"/>
      <c r="AJ594" s="22"/>
    </row>
    <row r="595" spans="1:36" ht="14.5">
      <c r="A595" s="29"/>
      <c r="B595" s="55"/>
      <c r="C595" s="29"/>
      <c r="D595" s="112"/>
      <c r="E595" s="22"/>
      <c r="F595" s="22"/>
      <c r="G595" s="26"/>
      <c r="H595" s="26"/>
      <c r="I595" s="26"/>
      <c r="J595" s="26"/>
      <c r="K595" s="26"/>
      <c r="L595" s="26"/>
      <c r="M595" s="26"/>
      <c r="N595" s="37"/>
      <c r="O595" s="26"/>
      <c r="P595" s="299"/>
      <c r="Q595" s="26"/>
      <c r="R595" s="299"/>
      <c r="S595" s="22"/>
      <c r="T595" s="26"/>
      <c r="U595" s="55"/>
      <c r="V595" s="22"/>
      <c r="W595" s="22"/>
      <c r="X595" s="22"/>
      <c r="Y595" s="22"/>
      <c r="Z595" s="22"/>
      <c r="AA595" s="22"/>
      <c r="AB595" s="22"/>
      <c r="AC595" s="22"/>
      <c r="AD595" s="22"/>
      <c r="AE595" s="22"/>
      <c r="AF595" s="22"/>
      <c r="AG595" s="22"/>
      <c r="AH595" s="22"/>
      <c r="AI595" s="22"/>
      <c r="AJ595" s="22"/>
    </row>
    <row r="596" spans="1:36" ht="14.5">
      <c r="A596" s="29"/>
      <c r="B596" s="55"/>
      <c r="C596" s="29"/>
      <c r="D596" s="112"/>
      <c r="E596" s="22"/>
      <c r="F596" s="22"/>
      <c r="G596" s="26"/>
      <c r="H596" s="26"/>
      <c r="I596" s="26"/>
      <c r="J596" s="26"/>
      <c r="K596" s="26"/>
      <c r="L596" s="26"/>
      <c r="M596" s="26"/>
      <c r="N596" s="37"/>
      <c r="O596" s="26"/>
      <c r="P596" s="299"/>
      <c r="Q596" s="26"/>
      <c r="R596" s="299"/>
      <c r="S596" s="22"/>
      <c r="T596" s="26"/>
      <c r="U596" s="55"/>
      <c r="V596" s="22"/>
      <c r="W596" s="22"/>
      <c r="X596" s="22"/>
      <c r="Y596" s="22"/>
      <c r="Z596" s="22"/>
      <c r="AA596" s="22"/>
      <c r="AB596" s="22"/>
      <c r="AC596" s="22"/>
      <c r="AD596" s="22"/>
      <c r="AE596" s="22"/>
      <c r="AF596" s="22"/>
      <c r="AG596" s="22"/>
      <c r="AH596" s="22"/>
      <c r="AI596" s="22"/>
      <c r="AJ596" s="22"/>
    </row>
    <row r="597" spans="1:36" ht="14.5">
      <c r="A597" s="29"/>
      <c r="B597" s="55"/>
      <c r="C597" s="29"/>
      <c r="D597" s="112"/>
      <c r="E597" s="22"/>
      <c r="F597" s="22"/>
      <c r="G597" s="26"/>
      <c r="H597" s="26"/>
      <c r="I597" s="26"/>
      <c r="J597" s="26"/>
      <c r="K597" s="26"/>
      <c r="L597" s="26"/>
      <c r="M597" s="26"/>
      <c r="N597" s="37"/>
      <c r="O597" s="26"/>
      <c r="P597" s="299"/>
      <c r="Q597" s="26"/>
      <c r="R597" s="299"/>
      <c r="S597" s="22"/>
      <c r="T597" s="26"/>
      <c r="U597" s="55"/>
      <c r="V597" s="22"/>
      <c r="W597" s="22"/>
      <c r="X597" s="22"/>
      <c r="Y597" s="22"/>
      <c r="Z597" s="22"/>
      <c r="AA597" s="22"/>
      <c r="AB597" s="22"/>
      <c r="AC597" s="22"/>
      <c r="AD597" s="22"/>
      <c r="AE597" s="22"/>
      <c r="AF597" s="22"/>
      <c r="AG597" s="22"/>
      <c r="AH597" s="22"/>
      <c r="AI597" s="22"/>
      <c r="AJ597" s="22"/>
    </row>
    <row r="598" spans="1:36" ht="14.5">
      <c r="A598" s="29"/>
      <c r="B598" s="55"/>
      <c r="C598" s="29"/>
      <c r="D598" s="112"/>
      <c r="E598" s="22"/>
      <c r="F598" s="22"/>
      <c r="G598" s="26"/>
      <c r="H598" s="26"/>
      <c r="I598" s="26"/>
      <c r="J598" s="26"/>
      <c r="K598" s="26"/>
      <c r="L598" s="26"/>
      <c r="M598" s="26"/>
      <c r="N598" s="37"/>
      <c r="O598" s="26"/>
      <c r="P598" s="299"/>
      <c r="Q598" s="26"/>
      <c r="R598" s="299"/>
      <c r="S598" s="22"/>
      <c r="T598" s="26"/>
      <c r="U598" s="55"/>
      <c r="V598" s="22"/>
      <c r="W598" s="22"/>
      <c r="X598" s="22"/>
      <c r="Y598" s="22"/>
      <c r="Z598" s="22"/>
      <c r="AA598" s="22"/>
      <c r="AB598" s="22"/>
      <c r="AC598" s="22"/>
      <c r="AD598" s="22"/>
      <c r="AE598" s="22"/>
      <c r="AF598" s="22"/>
      <c r="AG598" s="22"/>
      <c r="AH598" s="22"/>
      <c r="AI598" s="22"/>
      <c r="AJ598" s="22"/>
    </row>
    <row r="599" spans="1:36" ht="14.5">
      <c r="A599" s="29"/>
      <c r="B599" s="55"/>
      <c r="C599" s="29"/>
      <c r="D599" s="112"/>
      <c r="E599" s="22"/>
      <c r="F599" s="22"/>
      <c r="G599" s="26"/>
      <c r="H599" s="26"/>
      <c r="I599" s="26"/>
      <c r="J599" s="26"/>
      <c r="K599" s="26"/>
      <c r="L599" s="26"/>
      <c r="M599" s="26"/>
      <c r="N599" s="37"/>
      <c r="O599" s="26"/>
      <c r="P599" s="299"/>
      <c r="Q599" s="26"/>
      <c r="R599" s="299"/>
      <c r="S599" s="22"/>
      <c r="T599" s="26"/>
      <c r="U599" s="55"/>
      <c r="V599" s="22"/>
      <c r="W599" s="22"/>
      <c r="X599" s="22"/>
      <c r="Y599" s="22"/>
      <c r="Z599" s="22"/>
      <c r="AA599" s="22"/>
      <c r="AB599" s="22"/>
      <c r="AC599" s="22"/>
      <c r="AD599" s="22"/>
      <c r="AE599" s="22"/>
      <c r="AF599" s="22"/>
      <c r="AG599" s="22"/>
      <c r="AH599" s="22"/>
      <c r="AI599" s="22"/>
      <c r="AJ599" s="22"/>
    </row>
    <row r="600" spans="1:36" ht="14.5">
      <c r="A600" s="29"/>
      <c r="B600" s="55"/>
      <c r="C600" s="29"/>
      <c r="D600" s="112"/>
      <c r="E600" s="22"/>
      <c r="F600" s="22"/>
      <c r="G600" s="26"/>
      <c r="H600" s="26"/>
      <c r="I600" s="26"/>
      <c r="J600" s="26"/>
      <c r="K600" s="26"/>
      <c r="L600" s="26"/>
      <c r="M600" s="26"/>
      <c r="N600" s="37"/>
      <c r="O600" s="26"/>
      <c r="P600" s="299"/>
      <c r="Q600" s="26"/>
      <c r="R600" s="299"/>
      <c r="S600" s="22"/>
      <c r="T600" s="26"/>
      <c r="U600" s="55"/>
      <c r="V600" s="22"/>
      <c r="W600" s="22"/>
      <c r="X600" s="22"/>
      <c r="Y600" s="22"/>
      <c r="Z600" s="22"/>
      <c r="AA600" s="22"/>
      <c r="AB600" s="22"/>
      <c r="AC600" s="22"/>
      <c r="AD600" s="22"/>
      <c r="AE600" s="22"/>
      <c r="AF600" s="22"/>
      <c r="AG600" s="22"/>
      <c r="AH600" s="22"/>
      <c r="AI600" s="22"/>
      <c r="AJ600" s="22"/>
    </row>
    <row r="601" spans="1:36" ht="14.5">
      <c r="A601" s="29"/>
      <c r="B601" s="55"/>
      <c r="C601" s="29"/>
      <c r="D601" s="112"/>
      <c r="E601" s="22"/>
      <c r="F601" s="22"/>
      <c r="G601" s="26"/>
      <c r="H601" s="26"/>
      <c r="I601" s="26"/>
      <c r="J601" s="26"/>
      <c r="K601" s="26"/>
      <c r="L601" s="26"/>
      <c r="M601" s="26"/>
      <c r="N601" s="37"/>
      <c r="O601" s="26"/>
      <c r="P601" s="299"/>
      <c r="Q601" s="26"/>
      <c r="R601" s="299"/>
      <c r="S601" s="22"/>
      <c r="T601" s="26"/>
      <c r="U601" s="55"/>
      <c r="V601" s="22"/>
      <c r="W601" s="22"/>
      <c r="X601" s="22"/>
      <c r="Y601" s="22"/>
      <c r="Z601" s="22"/>
      <c r="AA601" s="22"/>
      <c r="AB601" s="22"/>
      <c r="AC601" s="22"/>
      <c r="AD601" s="22"/>
      <c r="AE601" s="22"/>
      <c r="AF601" s="22"/>
      <c r="AG601" s="22"/>
      <c r="AH601" s="22"/>
      <c r="AI601" s="22"/>
      <c r="AJ601" s="22"/>
    </row>
    <row r="602" spans="1:36" ht="14.5">
      <c r="A602" s="29"/>
      <c r="B602" s="55"/>
      <c r="C602" s="29"/>
      <c r="D602" s="112"/>
      <c r="E602" s="22"/>
      <c r="F602" s="22"/>
      <c r="G602" s="26"/>
      <c r="H602" s="26"/>
      <c r="I602" s="26"/>
      <c r="J602" s="26"/>
      <c r="K602" s="26"/>
      <c r="L602" s="26"/>
      <c r="M602" s="26"/>
      <c r="N602" s="37"/>
      <c r="O602" s="26"/>
      <c r="P602" s="299"/>
      <c r="Q602" s="26"/>
      <c r="R602" s="299"/>
      <c r="S602" s="22"/>
      <c r="T602" s="26"/>
      <c r="U602" s="55"/>
      <c r="V602" s="22"/>
      <c r="W602" s="22"/>
      <c r="X602" s="22"/>
      <c r="Y602" s="22"/>
      <c r="Z602" s="22"/>
      <c r="AA602" s="22"/>
      <c r="AB602" s="22"/>
      <c r="AC602" s="22"/>
      <c r="AD602" s="22"/>
      <c r="AE602" s="22"/>
      <c r="AF602" s="22"/>
      <c r="AG602" s="22"/>
      <c r="AH602" s="22"/>
      <c r="AI602" s="22"/>
      <c r="AJ602" s="22"/>
    </row>
    <row r="603" spans="1:36" ht="14.5">
      <c r="A603" s="29"/>
      <c r="B603" s="55"/>
      <c r="C603" s="29"/>
      <c r="D603" s="112"/>
      <c r="E603" s="22"/>
      <c r="F603" s="22"/>
      <c r="G603" s="26"/>
      <c r="H603" s="26"/>
      <c r="I603" s="26"/>
      <c r="J603" s="26"/>
      <c r="K603" s="26"/>
      <c r="L603" s="26"/>
      <c r="M603" s="26"/>
      <c r="N603" s="37"/>
      <c r="O603" s="26"/>
      <c r="P603" s="299"/>
      <c r="Q603" s="26"/>
      <c r="R603" s="299"/>
      <c r="S603" s="22"/>
      <c r="T603" s="26"/>
      <c r="U603" s="55"/>
      <c r="V603" s="22"/>
      <c r="W603" s="22"/>
      <c r="X603" s="22"/>
      <c r="Y603" s="22"/>
      <c r="Z603" s="22"/>
      <c r="AA603" s="22"/>
      <c r="AB603" s="22"/>
      <c r="AC603" s="22"/>
      <c r="AD603" s="22"/>
      <c r="AE603" s="22"/>
      <c r="AF603" s="22"/>
      <c r="AG603" s="22"/>
      <c r="AH603" s="22"/>
      <c r="AI603" s="22"/>
      <c r="AJ603" s="22"/>
    </row>
    <row r="604" spans="1:36" ht="14.5">
      <c r="A604" s="29"/>
      <c r="B604" s="55"/>
      <c r="C604" s="29"/>
      <c r="D604" s="112"/>
      <c r="E604" s="22"/>
      <c r="F604" s="22"/>
      <c r="G604" s="26"/>
      <c r="H604" s="26"/>
      <c r="I604" s="26"/>
      <c r="J604" s="26"/>
      <c r="K604" s="26"/>
      <c r="L604" s="26"/>
      <c r="M604" s="26"/>
      <c r="N604" s="37"/>
      <c r="O604" s="26"/>
      <c r="P604" s="299"/>
      <c r="Q604" s="26"/>
      <c r="R604" s="299"/>
      <c r="S604" s="22"/>
      <c r="T604" s="26"/>
      <c r="U604" s="55"/>
      <c r="V604" s="22"/>
      <c r="W604" s="22"/>
      <c r="X604" s="22"/>
      <c r="Y604" s="22"/>
      <c r="Z604" s="22"/>
      <c r="AA604" s="22"/>
      <c r="AB604" s="22"/>
      <c r="AC604" s="22"/>
      <c r="AD604" s="22"/>
      <c r="AE604" s="22"/>
      <c r="AF604" s="22"/>
      <c r="AG604" s="22"/>
      <c r="AH604" s="22"/>
      <c r="AI604" s="22"/>
      <c r="AJ604" s="22"/>
    </row>
    <row r="605" spans="1:36" ht="14.5">
      <c r="A605" s="29"/>
      <c r="B605" s="55"/>
      <c r="C605" s="29"/>
      <c r="D605" s="112"/>
      <c r="E605" s="22"/>
      <c r="F605" s="22"/>
      <c r="G605" s="26"/>
      <c r="H605" s="26"/>
      <c r="I605" s="26"/>
      <c r="J605" s="26"/>
      <c r="K605" s="26"/>
      <c r="L605" s="26"/>
      <c r="M605" s="26"/>
      <c r="N605" s="37"/>
      <c r="O605" s="26"/>
      <c r="P605" s="299"/>
      <c r="Q605" s="26"/>
      <c r="R605" s="299"/>
      <c r="S605" s="22"/>
      <c r="T605" s="26"/>
      <c r="U605" s="55"/>
      <c r="V605" s="22"/>
      <c r="W605" s="22"/>
      <c r="X605" s="22"/>
      <c r="Y605" s="22"/>
      <c r="Z605" s="22"/>
      <c r="AA605" s="22"/>
      <c r="AB605" s="22"/>
      <c r="AC605" s="22"/>
      <c r="AD605" s="22"/>
      <c r="AE605" s="22"/>
      <c r="AF605" s="22"/>
      <c r="AG605" s="22"/>
      <c r="AH605" s="22"/>
      <c r="AI605" s="22"/>
      <c r="AJ605" s="22"/>
    </row>
    <row r="606" spans="1:36" ht="14.5">
      <c r="A606" s="29"/>
      <c r="B606" s="55"/>
      <c r="C606" s="29"/>
      <c r="D606" s="112"/>
      <c r="E606" s="22"/>
      <c r="F606" s="22"/>
      <c r="G606" s="26"/>
      <c r="H606" s="26"/>
      <c r="I606" s="26"/>
      <c r="J606" s="26"/>
      <c r="K606" s="26"/>
      <c r="L606" s="26"/>
      <c r="M606" s="26"/>
      <c r="N606" s="37"/>
      <c r="O606" s="26"/>
      <c r="P606" s="299"/>
      <c r="Q606" s="26"/>
      <c r="R606" s="299"/>
      <c r="S606" s="22"/>
      <c r="T606" s="26"/>
      <c r="U606" s="55"/>
      <c r="V606" s="22"/>
      <c r="W606" s="22"/>
      <c r="X606" s="22"/>
      <c r="Y606" s="22"/>
      <c r="Z606" s="22"/>
      <c r="AA606" s="22"/>
      <c r="AB606" s="22"/>
      <c r="AC606" s="22"/>
      <c r="AD606" s="22"/>
      <c r="AE606" s="22"/>
      <c r="AF606" s="22"/>
      <c r="AG606" s="22"/>
      <c r="AH606" s="22"/>
      <c r="AI606" s="22"/>
      <c r="AJ606" s="22"/>
    </row>
    <row r="607" spans="1:36" ht="14.5">
      <c r="A607" s="29"/>
      <c r="B607" s="55"/>
      <c r="C607" s="29"/>
      <c r="D607" s="112"/>
      <c r="E607" s="22"/>
      <c r="F607" s="22"/>
      <c r="G607" s="26"/>
      <c r="H607" s="26"/>
      <c r="I607" s="26"/>
      <c r="J607" s="26"/>
      <c r="K607" s="26"/>
      <c r="L607" s="26"/>
      <c r="M607" s="26"/>
      <c r="N607" s="37"/>
      <c r="O607" s="26"/>
      <c r="P607" s="299"/>
      <c r="Q607" s="26"/>
      <c r="R607" s="299"/>
      <c r="S607" s="22"/>
      <c r="T607" s="26"/>
      <c r="U607" s="55"/>
      <c r="V607" s="22"/>
      <c r="W607" s="22"/>
      <c r="X607" s="22"/>
      <c r="Y607" s="22"/>
      <c r="Z607" s="22"/>
      <c r="AA607" s="22"/>
      <c r="AB607" s="22"/>
      <c r="AC607" s="22"/>
      <c r="AD607" s="22"/>
      <c r="AE607" s="22"/>
      <c r="AF607" s="22"/>
      <c r="AG607" s="22"/>
      <c r="AH607" s="22"/>
      <c r="AI607" s="22"/>
      <c r="AJ607" s="22"/>
    </row>
    <row r="608" spans="1:36" ht="14.5">
      <c r="A608" s="29"/>
      <c r="B608" s="55"/>
      <c r="C608" s="29"/>
      <c r="D608" s="112"/>
      <c r="E608" s="22"/>
      <c r="F608" s="22"/>
      <c r="G608" s="26"/>
      <c r="H608" s="26"/>
      <c r="I608" s="26"/>
      <c r="J608" s="26"/>
      <c r="K608" s="26"/>
      <c r="L608" s="26"/>
      <c r="M608" s="26"/>
      <c r="N608" s="37"/>
      <c r="O608" s="26"/>
      <c r="P608" s="299"/>
      <c r="Q608" s="26"/>
      <c r="R608" s="299"/>
      <c r="S608" s="22"/>
      <c r="T608" s="26"/>
      <c r="U608" s="55"/>
      <c r="V608" s="22"/>
      <c r="W608" s="22"/>
      <c r="X608" s="22"/>
      <c r="Y608" s="22"/>
      <c r="Z608" s="22"/>
      <c r="AA608" s="22"/>
      <c r="AB608" s="22"/>
      <c r="AC608" s="22"/>
      <c r="AD608" s="22"/>
      <c r="AE608" s="22"/>
      <c r="AF608" s="22"/>
      <c r="AG608" s="22"/>
      <c r="AH608" s="22"/>
      <c r="AI608" s="22"/>
      <c r="AJ608" s="22"/>
    </row>
    <row r="609" spans="1:36" ht="14.5">
      <c r="A609" s="29"/>
      <c r="B609" s="55"/>
      <c r="C609" s="29"/>
      <c r="D609" s="112"/>
      <c r="E609" s="22"/>
      <c r="F609" s="22"/>
      <c r="G609" s="26"/>
      <c r="H609" s="26"/>
      <c r="I609" s="26"/>
      <c r="J609" s="26"/>
      <c r="K609" s="26"/>
      <c r="L609" s="26"/>
      <c r="M609" s="26"/>
      <c r="N609" s="37"/>
      <c r="O609" s="26"/>
      <c r="P609" s="299"/>
      <c r="Q609" s="26"/>
      <c r="R609" s="299"/>
      <c r="S609" s="22"/>
      <c r="T609" s="26"/>
      <c r="U609" s="55"/>
      <c r="V609" s="22"/>
      <c r="W609" s="22"/>
      <c r="X609" s="22"/>
      <c r="Y609" s="22"/>
      <c r="Z609" s="22"/>
      <c r="AA609" s="22"/>
      <c r="AB609" s="22"/>
      <c r="AC609" s="22"/>
      <c r="AD609" s="22"/>
      <c r="AE609" s="22"/>
      <c r="AF609" s="22"/>
      <c r="AG609" s="22"/>
      <c r="AH609" s="22"/>
      <c r="AI609" s="22"/>
      <c r="AJ609" s="22"/>
    </row>
    <row r="610" spans="1:36" ht="14.5">
      <c r="A610" s="29"/>
      <c r="B610" s="55"/>
      <c r="C610" s="29"/>
      <c r="D610" s="112"/>
      <c r="E610" s="22"/>
      <c r="F610" s="22"/>
      <c r="G610" s="26"/>
      <c r="H610" s="26"/>
      <c r="I610" s="26"/>
      <c r="J610" s="26"/>
      <c r="K610" s="26"/>
      <c r="L610" s="26"/>
      <c r="M610" s="26"/>
      <c r="N610" s="37"/>
      <c r="O610" s="26"/>
      <c r="P610" s="299"/>
      <c r="Q610" s="26"/>
      <c r="R610" s="299"/>
      <c r="S610" s="22"/>
      <c r="T610" s="26"/>
      <c r="U610" s="55"/>
      <c r="V610" s="22"/>
      <c r="W610" s="22"/>
      <c r="X610" s="22"/>
      <c r="Y610" s="22"/>
      <c r="Z610" s="22"/>
      <c r="AA610" s="22"/>
      <c r="AB610" s="22"/>
      <c r="AC610" s="22"/>
      <c r="AD610" s="22"/>
      <c r="AE610" s="22"/>
      <c r="AF610" s="22"/>
      <c r="AG610" s="22"/>
      <c r="AH610" s="22"/>
      <c r="AI610" s="22"/>
      <c r="AJ610" s="22"/>
    </row>
    <row r="611" spans="1:36" ht="14.5">
      <c r="A611" s="29"/>
      <c r="B611" s="55"/>
      <c r="C611" s="29"/>
      <c r="D611" s="112"/>
      <c r="E611" s="22"/>
      <c r="F611" s="22"/>
      <c r="G611" s="26"/>
      <c r="H611" s="26"/>
      <c r="I611" s="26"/>
      <c r="J611" s="26"/>
      <c r="K611" s="26"/>
      <c r="L611" s="26"/>
      <c r="M611" s="26"/>
      <c r="N611" s="37"/>
      <c r="O611" s="26"/>
      <c r="P611" s="299"/>
      <c r="Q611" s="26"/>
      <c r="R611" s="299"/>
      <c r="S611" s="22"/>
      <c r="T611" s="26"/>
      <c r="U611" s="55"/>
      <c r="V611" s="22"/>
      <c r="W611" s="22"/>
      <c r="X611" s="22"/>
      <c r="Y611" s="22"/>
      <c r="Z611" s="22"/>
      <c r="AA611" s="22"/>
      <c r="AB611" s="22"/>
      <c r="AC611" s="22"/>
      <c r="AD611" s="22"/>
      <c r="AE611" s="22"/>
      <c r="AF611" s="22"/>
      <c r="AG611" s="22"/>
      <c r="AH611" s="22"/>
      <c r="AI611" s="22"/>
      <c r="AJ611" s="22"/>
    </row>
    <row r="612" spans="1:36" ht="14.5">
      <c r="A612" s="29"/>
      <c r="B612" s="55"/>
      <c r="C612" s="29"/>
      <c r="D612" s="112"/>
      <c r="E612" s="22"/>
      <c r="F612" s="22"/>
      <c r="G612" s="26"/>
      <c r="H612" s="26"/>
      <c r="I612" s="26"/>
      <c r="J612" s="26"/>
      <c r="K612" s="26"/>
      <c r="L612" s="26"/>
      <c r="M612" s="26"/>
      <c r="N612" s="37"/>
      <c r="O612" s="26"/>
      <c r="P612" s="299"/>
      <c r="Q612" s="26"/>
      <c r="R612" s="299"/>
      <c r="S612" s="22"/>
      <c r="T612" s="26"/>
      <c r="U612" s="55"/>
      <c r="V612" s="22"/>
      <c r="W612" s="22"/>
      <c r="X612" s="22"/>
      <c r="Y612" s="22"/>
      <c r="Z612" s="22"/>
      <c r="AA612" s="22"/>
      <c r="AB612" s="22"/>
      <c r="AC612" s="22"/>
      <c r="AD612" s="22"/>
      <c r="AE612" s="22"/>
      <c r="AF612" s="22"/>
      <c r="AG612" s="22"/>
      <c r="AH612" s="22"/>
      <c r="AI612" s="22"/>
      <c r="AJ612" s="22"/>
    </row>
    <row r="613" spans="1:36" ht="14.5">
      <c r="A613" s="29"/>
      <c r="B613" s="55"/>
      <c r="C613" s="29"/>
      <c r="D613" s="112"/>
      <c r="E613" s="22"/>
      <c r="F613" s="22"/>
      <c r="G613" s="26"/>
      <c r="H613" s="26"/>
      <c r="I613" s="26"/>
      <c r="J613" s="26"/>
      <c r="K613" s="26"/>
      <c r="L613" s="26"/>
      <c r="M613" s="26"/>
      <c r="N613" s="37"/>
      <c r="O613" s="26"/>
      <c r="P613" s="299"/>
      <c r="Q613" s="26"/>
      <c r="R613" s="299"/>
      <c r="S613" s="22"/>
      <c r="T613" s="26"/>
      <c r="U613" s="55"/>
      <c r="V613" s="22"/>
      <c r="W613" s="22"/>
      <c r="X613" s="22"/>
      <c r="Y613" s="22"/>
      <c r="Z613" s="22"/>
      <c r="AA613" s="22"/>
      <c r="AB613" s="22"/>
      <c r="AC613" s="22"/>
      <c r="AD613" s="22"/>
      <c r="AE613" s="22"/>
      <c r="AF613" s="22"/>
      <c r="AG613" s="22"/>
      <c r="AH613" s="22"/>
      <c r="AI613" s="22"/>
      <c r="AJ613" s="22"/>
    </row>
    <row r="614" spans="1:36" ht="14.5">
      <c r="A614" s="29"/>
      <c r="B614" s="55"/>
      <c r="C614" s="29"/>
      <c r="D614" s="112"/>
      <c r="E614" s="22"/>
      <c r="F614" s="22"/>
      <c r="G614" s="26"/>
      <c r="H614" s="26"/>
      <c r="I614" s="26"/>
      <c r="J614" s="26"/>
      <c r="K614" s="26"/>
      <c r="L614" s="26"/>
      <c r="M614" s="26"/>
      <c r="N614" s="37"/>
      <c r="O614" s="26"/>
      <c r="P614" s="299"/>
      <c r="Q614" s="26"/>
      <c r="R614" s="299"/>
      <c r="S614" s="22"/>
      <c r="T614" s="26"/>
      <c r="U614" s="55"/>
      <c r="V614" s="22"/>
      <c r="W614" s="22"/>
      <c r="X614" s="22"/>
      <c r="Y614" s="22"/>
      <c r="Z614" s="22"/>
      <c r="AA614" s="22"/>
      <c r="AB614" s="22"/>
      <c r="AC614" s="22"/>
      <c r="AD614" s="22"/>
      <c r="AE614" s="22"/>
      <c r="AF614" s="22"/>
      <c r="AG614" s="22"/>
      <c r="AH614" s="22"/>
      <c r="AI614" s="22"/>
      <c r="AJ614" s="22"/>
    </row>
    <row r="615" spans="1:36" ht="14.5">
      <c r="A615" s="29"/>
      <c r="B615" s="55"/>
      <c r="C615" s="29"/>
      <c r="D615" s="112"/>
      <c r="E615" s="22"/>
      <c r="F615" s="22"/>
      <c r="G615" s="26"/>
      <c r="H615" s="26"/>
      <c r="I615" s="26"/>
      <c r="J615" s="26"/>
      <c r="K615" s="26"/>
      <c r="L615" s="26"/>
      <c r="M615" s="26"/>
      <c r="N615" s="37"/>
      <c r="O615" s="26"/>
      <c r="P615" s="299"/>
      <c r="Q615" s="26"/>
      <c r="R615" s="299"/>
      <c r="S615" s="22"/>
      <c r="T615" s="26"/>
      <c r="U615" s="55"/>
      <c r="V615" s="22"/>
      <c r="W615" s="22"/>
      <c r="X615" s="22"/>
      <c r="Y615" s="22"/>
      <c r="Z615" s="22"/>
      <c r="AA615" s="22"/>
      <c r="AB615" s="22"/>
      <c r="AC615" s="22"/>
      <c r="AD615" s="22"/>
      <c r="AE615" s="22"/>
      <c r="AF615" s="22"/>
      <c r="AG615" s="22"/>
      <c r="AH615" s="22"/>
      <c r="AI615" s="22"/>
      <c r="AJ615" s="22"/>
    </row>
    <row r="616" spans="1:36" ht="14.5">
      <c r="A616" s="29"/>
      <c r="B616" s="55"/>
      <c r="C616" s="29"/>
      <c r="D616" s="112"/>
      <c r="E616" s="22"/>
      <c r="F616" s="22"/>
      <c r="G616" s="26"/>
      <c r="H616" s="26"/>
      <c r="I616" s="26"/>
      <c r="J616" s="26"/>
      <c r="K616" s="26"/>
      <c r="L616" s="26"/>
      <c r="M616" s="26"/>
      <c r="N616" s="37"/>
      <c r="O616" s="26"/>
      <c r="P616" s="299"/>
      <c r="Q616" s="26"/>
      <c r="R616" s="299"/>
      <c r="S616" s="22"/>
      <c r="T616" s="26"/>
      <c r="U616" s="55"/>
      <c r="V616" s="22"/>
      <c r="W616" s="22"/>
      <c r="X616" s="22"/>
      <c r="Y616" s="22"/>
      <c r="Z616" s="22"/>
      <c r="AA616" s="22"/>
      <c r="AB616" s="22"/>
      <c r="AC616" s="22"/>
      <c r="AD616" s="22"/>
      <c r="AE616" s="22"/>
      <c r="AF616" s="22"/>
      <c r="AG616" s="22"/>
      <c r="AH616" s="22"/>
      <c r="AI616" s="22"/>
      <c r="AJ616" s="22"/>
    </row>
    <row r="617" spans="1:36" ht="14.5">
      <c r="A617" s="29"/>
      <c r="B617" s="55"/>
      <c r="C617" s="29"/>
      <c r="D617" s="112"/>
      <c r="E617" s="22"/>
      <c r="F617" s="22"/>
      <c r="G617" s="26"/>
      <c r="H617" s="26"/>
      <c r="I617" s="26"/>
      <c r="J617" s="26"/>
      <c r="K617" s="26"/>
      <c r="L617" s="26"/>
      <c r="M617" s="26"/>
      <c r="N617" s="37"/>
      <c r="O617" s="26"/>
      <c r="P617" s="299"/>
      <c r="Q617" s="26"/>
      <c r="R617" s="299"/>
      <c r="S617" s="22"/>
      <c r="T617" s="26"/>
      <c r="U617" s="55"/>
      <c r="V617" s="22"/>
      <c r="W617" s="22"/>
      <c r="X617" s="22"/>
      <c r="Y617" s="22"/>
      <c r="Z617" s="22"/>
      <c r="AA617" s="22"/>
      <c r="AB617" s="22"/>
      <c r="AC617" s="22"/>
      <c r="AD617" s="22"/>
      <c r="AE617" s="22"/>
      <c r="AF617" s="22"/>
      <c r="AG617" s="22"/>
      <c r="AH617" s="22"/>
      <c r="AI617" s="22"/>
      <c r="AJ617" s="22"/>
    </row>
    <row r="618" spans="1:36" ht="14.5">
      <c r="A618" s="29"/>
      <c r="B618" s="55"/>
      <c r="C618" s="29"/>
      <c r="D618" s="112"/>
      <c r="E618" s="22"/>
      <c r="F618" s="22"/>
      <c r="G618" s="26"/>
      <c r="H618" s="26"/>
      <c r="I618" s="26"/>
      <c r="J618" s="26"/>
      <c r="K618" s="26"/>
      <c r="L618" s="26"/>
      <c r="M618" s="26"/>
      <c r="N618" s="37"/>
      <c r="O618" s="26"/>
      <c r="P618" s="299"/>
      <c r="Q618" s="26"/>
      <c r="R618" s="299"/>
      <c r="S618" s="22"/>
      <c r="T618" s="26"/>
      <c r="U618" s="55"/>
      <c r="V618" s="22"/>
      <c r="W618" s="22"/>
      <c r="X618" s="22"/>
      <c r="Y618" s="22"/>
      <c r="Z618" s="22"/>
      <c r="AA618" s="22"/>
      <c r="AB618" s="22"/>
      <c r="AC618" s="22"/>
      <c r="AD618" s="22"/>
      <c r="AE618" s="22"/>
      <c r="AF618" s="22"/>
      <c r="AG618" s="22"/>
      <c r="AH618" s="22"/>
      <c r="AI618" s="22"/>
      <c r="AJ618" s="22"/>
    </row>
    <row r="619" spans="1:36" ht="14.5">
      <c r="A619" s="29"/>
      <c r="B619" s="55"/>
      <c r="C619" s="29"/>
      <c r="D619" s="112"/>
      <c r="E619" s="22"/>
      <c r="F619" s="22"/>
      <c r="G619" s="26"/>
      <c r="H619" s="26"/>
      <c r="I619" s="26"/>
      <c r="J619" s="26"/>
      <c r="K619" s="26"/>
      <c r="L619" s="26"/>
      <c r="M619" s="26"/>
      <c r="N619" s="37"/>
      <c r="O619" s="26"/>
      <c r="P619" s="299"/>
      <c r="Q619" s="26"/>
      <c r="R619" s="299"/>
      <c r="S619" s="22"/>
      <c r="T619" s="26"/>
      <c r="U619" s="55"/>
      <c r="V619" s="22"/>
      <c r="W619" s="22"/>
      <c r="X619" s="22"/>
      <c r="Y619" s="22"/>
      <c r="Z619" s="22"/>
      <c r="AA619" s="22"/>
      <c r="AB619" s="22"/>
      <c r="AC619" s="22"/>
      <c r="AD619" s="22"/>
      <c r="AE619" s="22"/>
      <c r="AF619" s="22"/>
      <c r="AG619" s="22"/>
      <c r="AH619" s="22"/>
      <c r="AI619" s="22"/>
      <c r="AJ619" s="22"/>
    </row>
    <row r="620" spans="1:36" ht="14.5">
      <c r="A620" s="29"/>
      <c r="B620" s="55"/>
      <c r="C620" s="29"/>
      <c r="D620" s="112"/>
      <c r="E620" s="22"/>
      <c r="F620" s="22"/>
      <c r="G620" s="26"/>
      <c r="H620" s="26"/>
      <c r="I620" s="26"/>
      <c r="J620" s="26"/>
      <c r="K620" s="26"/>
      <c r="L620" s="26"/>
      <c r="M620" s="26"/>
      <c r="N620" s="37"/>
      <c r="O620" s="26"/>
      <c r="P620" s="299"/>
      <c r="Q620" s="26"/>
      <c r="R620" s="299"/>
      <c r="S620" s="22"/>
      <c r="T620" s="26"/>
      <c r="U620" s="55"/>
      <c r="V620" s="22"/>
      <c r="W620" s="22"/>
      <c r="X620" s="22"/>
      <c r="Y620" s="22"/>
      <c r="Z620" s="22"/>
      <c r="AA620" s="22"/>
      <c r="AB620" s="22"/>
      <c r="AC620" s="22"/>
      <c r="AD620" s="22"/>
      <c r="AE620" s="22"/>
      <c r="AF620" s="22"/>
      <c r="AG620" s="22"/>
      <c r="AH620" s="22"/>
      <c r="AI620" s="22"/>
      <c r="AJ620" s="22"/>
    </row>
    <row r="621" spans="1:36" ht="14.5">
      <c r="A621" s="29"/>
      <c r="B621" s="55"/>
      <c r="C621" s="29"/>
      <c r="D621" s="112"/>
      <c r="E621" s="22"/>
      <c r="F621" s="22"/>
      <c r="G621" s="26"/>
      <c r="H621" s="26"/>
      <c r="I621" s="26"/>
      <c r="J621" s="26"/>
      <c r="K621" s="26"/>
      <c r="L621" s="26"/>
      <c r="M621" s="26"/>
      <c r="N621" s="37"/>
      <c r="O621" s="26"/>
      <c r="P621" s="299"/>
      <c r="Q621" s="26"/>
      <c r="R621" s="299"/>
      <c r="S621" s="22"/>
      <c r="T621" s="26"/>
      <c r="U621" s="55"/>
      <c r="V621" s="22"/>
      <c r="W621" s="22"/>
      <c r="X621" s="22"/>
      <c r="Y621" s="22"/>
      <c r="Z621" s="22"/>
      <c r="AA621" s="22"/>
      <c r="AB621" s="22"/>
      <c r="AC621" s="22"/>
      <c r="AD621" s="22"/>
      <c r="AE621" s="22"/>
      <c r="AF621" s="22"/>
      <c r="AG621" s="22"/>
      <c r="AH621" s="22"/>
      <c r="AI621" s="22"/>
      <c r="AJ621" s="22"/>
    </row>
    <row r="622" spans="1:36" ht="14.5">
      <c r="A622" s="29"/>
      <c r="B622" s="55"/>
      <c r="C622" s="29"/>
      <c r="D622" s="112"/>
      <c r="E622" s="22"/>
      <c r="F622" s="22"/>
      <c r="G622" s="26"/>
      <c r="H622" s="26"/>
      <c r="I622" s="26"/>
      <c r="J622" s="26"/>
      <c r="K622" s="26"/>
      <c r="L622" s="26"/>
      <c r="M622" s="26"/>
      <c r="N622" s="37"/>
      <c r="O622" s="26"/>
      <c r="P622" s="299"/>
      <c r="Q622" s="26"/>
      <c r="R622" s="299"/>
      <c r="S622" s="22"/>
      <c r="T622" s="26"/>
      <c r="U622" s="55"/>
      <c r="V622" s="22"/>
      <c r="W622" s="22"/>
      <c r="X622" s="22"/>
      <c r="Y622" s="22"/>
      <c r="Z622" s="22"/>
      <c r="AA622" s="22"/>
      <c r="AB622" s="22"/>
      <c r="AC622" s="22"/>
      <c r="AD622" s="22"/>
      <c r="AE622" s="22"/>
      <c r="AF622" s="22"/>
      <c r="AG622" s="22"/>
      <c r="AH622" s="22"/>
      <c r="AI622" s="22"/>
      <c r="AJ622" s="22"/>
    </row>
    <row r="623" spans="1:36" ht="14.5">
      <c r="A623" s="29"/>
      <c r="B623" s="55"/>
      <c r="C623" s="29"/>
      <c r="D623" s="112"/>
      <c r="E623" s="22"/>
      <c r="F623" s="22"/>
      <c r="G623" s="26"/>
      <c r="H623" s="26"/>
      <c r="I623" s="26"/>
      <c r="J623" s="26"/>
      <c r="K623" s="26"/>
      <c r="L623" s="26"/>
      <c r="M623" s="26"/>
      <c r="N623" s="37"/>
      <c r="O623" s="26"/>
      <c r="P623" s="299"/>
      <c r="Q623" s="26"/>
      <c r="R623" s="299"/>
      <c r="S623" s="22"/>
      <c r="T623" s="26"/>
      <c r="U623" s="55"/>
      <c r="V623" s="22"/>
      <c r="W623" s="22"/>
      <c r="X623" s="22"/>
      <c r="Y623" s="22"/>
      <c r="Z623" s="22"/>
      <c r="AA623" s="22"/>
      <c r="AB623" s="22"/>
      <c r="AC623" s="22"/>
      <c r="AD623" s="22"/>
      <c r="AE623" s="22"/>
      <c r="AF623" s="22"/>
      <c r="AG623" s="22"/>
      <c r="AH623" s="22"/>
      <c r="AI623" s="22"/>
      <c r="AJ623" s="22"/>
    </row>
    <row r="624" spans="1:36" ht="14.5">
      <c r="A624" s="29"/>
      <c r="B624" s="55"/>
      <c r="C624" s="29"/>
      <c r="D624" s="112"/>
      <c r="E624" s="22"/>
      <c r="F624" s="22"/>
      <c r="G624" s="26"/>
      <c r="H624" s="26"/>
      <c r="I624" s="26"/>
      <c r="J624" s="26"/>
      <c r="K624" s="26"/>
      <c r="L624" s="26"/>
      <c r="M624" s="26"/>
      <c r="N624" s="37"/>
      <c r="O624" s="26"/>
      <c r="P624" s="299"/>
      <c r="Q624" s="26"/>
      <c r="R624" s="299"/>
      <c r="S624" s="22"/>
      <c r="T624" s="26"/>
      <c r="U624" s="55"/>
      <c r="V624" s="22"/>
      <c r="W624" s="22"/>
      <c r="X624" s="22"/>
      <c r="Y624" s="22"/>
      <c r="Z624" s="22"/>
      <c r="AA624" s="22"/>
      <c r="AB624" s="22"/>
      <c r="AC624" s="22"/>
      <c r="AD624" s="22"/>
      <c r="AE624" s="22"/>
      <c r="AF624" s="22"/>
      <c r="AG624" s="22"/>
      <c r="AH624" s="22"/>
      <c r="AI624" s="22"/>
      <c r="AJ624" s="22"/>
    </row>
    <row r="625" spans="1:36" ht="14.5">
      <c r="A625" s="29"/>
      <c r="B625" s="55"/>
      <c r="C625" s="29"/>
      <c r="D625" s="112"/>
      <c r="E625" s="22"/>
      <c r="F625" s="22"/>
      <c r="G625" s="26"/>
      <c r="H625" s="26"/>
      <c r="I625" s="26"/>
      <c r="J625" s="26"/>
      <c r="K625" s="26"/>
      <c r="L625" s="26"/>
      <c r="M625" s="26"/>
      <c r="N625" s="37"/>
      <c r="O625" s="26"/>
      <c r="P625" s="299"/>
      <c r="Q625" s="26"/>
      <c r="R625" s="299"/>
      <c r="S625" s="22"/>
      <c r="T625" s="26"/>
      <c r="U625" s="55"/>
      <c r="V625" s="22"/>
      <c r="W625" s="22"/>
      <c r="X625" s="22"/>
      <c r="Y625" s="22"/>
      <c r="Z625" s="22"/>
      <c r="AA625" s="22"/>
      <c r="AB625" s="22"/>
      <c r="AC625" s="22"/>
      <c r="AD625" s="22"/>
      <c r="AE625" s="22"/>
      <c r="AF625" s="22"/>
      <c r="AG625" s="22"/>
      <c r="AH625" s="22"/>
      <c r="AI625" s="22"/>
      <c r="AJ625" s="22"/>
    </row>
    <row r="626" spans="1:36" ht="14.5">
      <c r="A626" s="29"/>
      <c r="B626" s="55"/>
      <c r="C626" s="29"/>
      <c r="D626" s="112"/>
      <c r="E626" s="22"/>
      <c r="F626" s="22"/>
      <c r="G626" s="26"/>
      <c r="H626" s="26"/>
      <c r="I626" s="26"/>
      <c r="J626" s="26"/>
      <c r="K626" s="26"/>
      <c r="L626" s="26"/>
      <c r="M626" s="26"/>
      <c r="N626" s="37"/>
      <c r="O626" s="26"/>
      <c r="P626" s="299"/>
      <c r="Q626" s="26"/>
      <c r="R626" s="299"/>
      <c r="S626" s="22"/>
      <c r="T626" s="26"/>
      <c r="U626" s="55"/>
      <c r="V626" s="22"/>
      <c r="W626" s="22"/>
      <c r="X626" s="22"/>
      <c r="Y626" s="22"/>
      <c r="Z626" s="22"/>
      <c r="AA626" s="22"/>
      <c r="AB626" s="22"/>
      <c r="AC626" s="22"/>
      <c r="AD626" s="22"/>
      <c r="AE626" s="22"/>
      <c r="AF626" s="22"/>
      <c r="AG626" s="22"/>
      <c r="AH626" s="22"/>
      <c r="AI626" s="22"/>
      <c r="AJ626" s="22"/>
    </row>
    <row r="627" spans="1:36" ht="14.5">
      <c r="A627" s="29"/>
      <c r="B627" s="55"/>
      <c r="C627" s="29"/>
      <c r="D627" s="112"/>
      <c r="E627" s="22"/>
      <c r="F627" s="22"/>
      <c r="G627" s="26"/>
      <c r="H627" s="26"/>
      <c r="I627" s="26"/>
      <c r="J627" s="26"/>
      <c r="K627" s="26"/>
      <c r="L627" s="26"/>
      <c r="M627" s="26"/>
      <c r="N627" s="37"/>
      <c r="O627" s="26"/>
      <c r="P627" s="299"/>
      <c r="Q627" s="26"/>
      <c r="R627" s="299"/>
      <c r="S627" s="22"/>
      <c r="T627" s="26"/>
      <c r="U627" s="55"/>
      <c r="V627" s="22"/>
      <c r="W627" s="22"/>
      <c r="X627" s="22"/>
      <c r="Y627" s="22"/>
      <c r="Z627" s="22"/>
      <c r="AA627" s="22"/>
      <c r="AB627" s="22"/>
      <c r="AC627" s="22"/>
      <c r="AD627" s="22"/>
      <c r="AE627" s="22"/>
      <c r="AF627" s="22"/>
      <c r="AG627" s="22"/>
      <c r="AH627" s="22"/>
      <c r="AI627" s="22"/>
      <c r="AJ627" s="22"/>
    </row>
    <row r="628" spans="1:36" ht="14.5">
      <c r="A628" s="29"/>
      <c r="B628" s="55"/>
      <c r="C628" s="29"/>
      <c r="D628" s="112"/>
      <c r="E628" s="22"/>
      <c r="F628" s="22"/>
      <c r="G628" s="26"/>
      <c r="H628" s="26"/>
      <c r="I628" s="26"/>
      <c r="J628" s="26"/>
      <c r="K628" s="26"/>
      <c r="L628" s="26"/>
      <c r="M628" s="26"/>
      <c r="N628" s="37"/>
      <c r="O628" s="26"/>
      <c r="P628" s="299"/>
      <c r="Q628" s="26"/>
      <c r="R628" s="299"/>
      <c r="S628" s="22"/>
      <c r="T628" s="26"/>
      <c r="U628" s="55"/>
      <c r="V628" s="22"/>
      <c r="W628" s="22"/>
      <c r="X628" s="22"/>
      <c r="Y628" s="22"/>
      <c r="Z628" s="22"/>
      <c r="AA628" s="22"/>
      <c r="AB628" s="22"/>
      <c r="AC628" s="22"/>
      <c r="AD628" s="22"/>
      <c r="AE628" s="22"/>
      <c r="AF628" s="22"/>
      <c r="AG628" s="22"/>
      <c r="AH628" s="22"/>
      <c r="AI628" s="22"/>
      <c r="AJ628" s="22"/>
    </row>
    <row r="629" spans="1:36" ht="14.5">
      <c r="A629" s="29"/>
      <c r="B629" s="55"/>
      <c r="C629" s="29"/>
      <c r="D629" s="112"/>
      <c r="E629" s="22"/>
      <c r="F629" s="22"/>
      <c r="G629" s="26"/>
      <c r="H629" s="26"/>
      <c r="I629" s="26"/>
      <c r="J629" s="26"/>
      <c r="K629" s="26"/>
      <c r="L629" s="26"/>
      <c r="M629" s="26"/>
      <c r="N629" s="37"/>
      <c r="O629" s="26"/>
      <c r="P629" s="299"/>
      <c r="Q629" s="26"/>
      <c r="R629" s="299"/>
      <c r="S629" s="22"/>
      <c r="T629" s="26"/>
      <c r="U629" s="55"/>
      <c r="V629" s="22"/>
      <c r="W629" s="22"/>
      <c r="X629" s="22"/>
      <c r="Y629" s="22"/>
      <c r="Z629" s="22"/>
      <c r="AA629" s="22"/>
      <c r="AB629" s="22"/>
      <c r="AC629" s="22"/>
      <c r="AD629" s="22"/>
      <c r="AE629" s="22"/>
      <c r="AF629" s="22"/>
      <c r="AG629" s="22"/>
      <c r="AH629" s="22"/>
      <c r="AI629" s="22"/>
      <c r="AJ629" s="22"/>
    </row>
    <row r="630" spans="1:36" ht="14.5">
      <c r="A630" s="29"/>
      <c r="B630" s="55"/>
      <c r="C630" s="29"/>
      <c r="D630" s="112"/>
      <c r="E630" s="22"/>
      <c r="F630" s="22"/>
      <c r="G630" s="26"/>
      <c r="H630" s="26"/>
      <c r="I630" s="26"/>
      <c r="J630" s="26"/>
      <c r="K630" s="26"/>
      <c r="L630" s="26"/>
      <c r="M630" s="26"/>
      <c r="N630" s="37"/>
      <c r="O630" s="26"/>
      <c r="P630" s="299"/>
      <c r="Q630" s="26"/>
      <c r="R630" s="299"/>
      <c r="S630" s="22"/>
      <c r="T630" s="26"/>
      <c r="U630" s="55"/>
      <c r="V630" s="22"/>
      <c r="W630" s="22"/>
      <c r="X630" s="22"/>
      <c r="Y630" s="22"/>
      <c r="Z630" s="22"/>
      <c r="AA630" s="22"/>
      <c r="AB630" s="22"/>
      <c r="AC630" s="22"/>
      <c r="AD630" s="22"/>
      <c r="AE630" s="22"/>
      <c r="AF630" s="22"/>
      <c r="AG630" s="22"/>
      <c r="AH630" s="22"/>
      <c r="AI630" s="22"/>
      <c r="AJ630" s="22"/>
    </row>
    <row r="631" spans="1:36" ht="14.5">
      <c r="A631" s="29"/>
      <c r="B631" s="55"/>
      <c r="C631" s="29"/>
      <c r="D631" s="112"/>
      <c r="E631" s="22"/>
      <c r="F631" s="22"/>
      <c r="G631" s="26"/>
      <c r="H631" s="26"/>
      <c r="I631" s="26"/>
      <c r="J631" s="26"/>
      <c r="K631" s="26"/>
      <c r="L631" s="26"/>
      <c r="M631" s="26"/>
      <c r="N631" s="37"/>
      <c r="O631" s="26"/>
      <c r="P631" s="299"/>
      <c r="Q631" s="26"/>
      <c r="R631" s="299"/>
      <c r="S631" s="22"/>
      <c r="T631" s="26"/>
      <c r="U631" s="55"/>
      <c r="V631" s="22"/>
      <c r="W631" s="22"/>
      <c r="X631" s="22"/>
      <c r="Y631" s="22"/>
      <c r="Z631" s="22"/>
      <c r="AA631" s="22"/>
      <c r="AB631" s="22"/>
      <c r="AC631" s="22"/>
      <c r="AD631" s="22"/>
      <c r="AE631" s="22"/>
      <c r="AF631" s="22"/>
      <c r="AG631" s="22"/>
      <c r="AH631" s="22"/>
      <c r="AI631" s="22"/>
      <c r="AJ631" s="22"/>
    </row>
    <row r="632" spans="1:36" ht="14.5">
      <c r="A632" s="29"/>
      <c r="B632" s="55"/>
      <c r="C632" s="29"/>
      <c r="D632" s="112"/>
      <c r="E632" s="22"/>
      <c r="F632" s="22"/>
      <c r="G632" s="26"/>
      <c r="H632" s="26"/>
      <c r="I632" s="26"/>
      <c r="J632" s="26"/>
      <c r="K632" s="26"/>
      <c r="L632" s="26"/>
      <c r="M632" s="26"/>
      <c r="N632" s="37"/>
      <c r="O632" s="26"/>
      <c r="P632" s="299"/>
      <c r="Q632" s="26"/>
      <c r="R632" s="299"/>
      <c r="S632" s="22"/>
      <c r="T632" s="26"/>
      <c r="U632" s="55"/>
      <c r="V632" s="22"/>
      <c r="W632" s="22"/>
      <c r="X632" s="22"/>
      <c r="Y632" s="22"/>
      <c r="Z632" s="22"/>
      <c r="AA632" s="22"/>
      <c r="AB632" s="22"/>
      <c r="AC632" s="22"/>
      <c r="AD632" s="22"/>
      <c r="AE632" s="22"/>
      <c r="AF632" s="22"/>
      <c r="AG632" s="22"/>
      <c r="AH632" s="22"/>
      <c r="AI632" s="22"/>
      <c r="AJ632" s="22"/>
    </row>
    <row r="633" spans="1:36" ht="14.5">
      <c r="A633" s="29"/>
      <c r="B633" s="55"/>
      <c r="C633" s="29"/>
      <c r="D633" s="112"/>
      <c r="E633" s="22"/>
      <c r="F633" s="22"/>
      <c r="G633" s="26"/>
      <c r="H633" s="26"/>
      <c r="I633" s="26"/>
      <c r="J633" s="26"/>
      <c r="K633" s="26"/>
      <c r="L633" s="26"/>
      <c r="M633" s="26"/>
      <c r="N633" s="37"/>
      <c r="O633" s="26"/>
      <c r="P633" s="299"/>
      <c r="Q633" s="26"/>
      <c r="R633" s="299"/>
      <c r="S633" s="22"/>
      <c r="T633" s="26"/>
      <c r="U633" s="55"/>
      <c r="V633" s="22"/>
      <c r="W633" s="22"/>
      <c r="X633" s="22"/>
      <c r="Y633" s="22"/>
      <c r="Z633" s="22"/>
      <c r="AA633" s="22"/>
      <c r="AB633" s="22"/>
      <c r="AC633" s="22"/>
      <c r="AD633" s="22"/>
      <c r="AE633" s="22"/>
      <c r="AF633" s="22"/>
      <c r="AG633" s="22"/>
      <c r="AH633" s="22"/>
      <c r="AI633" s="22"/>
      <c r="AJ633" s="22"/>
    </row>
    <row r="634" spans="1:36" ht="14.5">
      <c r="A634" s="29"/>
      <c r="B634" s="55"/>
      <c r="C634" s="29"/>
      <c r="D634" s="112"/>
      <c r="E634" s="22"/>
      <c r="F634" s="22"/>
      <c r="G634" s="26"/>
      <c r="H634" s="26"/>
      <c r="I634" s="26"/>
      <c r="J634" s="26"/>
      <c r="K634" s="26"/>
      <c r="L634" s="26"/>
      <c r="M634" s="26"/>
      <c r="N634" s="37"/>
      <c r="O634" s="26"/>
      <c r="P634" s="299"/>
      <c r="Q634" s="26"/>
      <c r="R634" s="299"/>
      <c r="S634" s="22"/>
      <c r="T634" s="26"/>
      <c r="U634" s="55"/>
      <c r="V634" s="22"/>
      <c r="W634" s="22"/>
      <c r="X634" s="22"/>
      <c r="Y634" s="22"/>
      <c r="Z634" s="22"/>
      <c r="AA634" s="22"/>
      <c r="AB634" s="22"/>
      <c r="AC634" s="22"/>
      <c r="AD634" s="22"/>
      <c r="AE634" s="22"/>
      <c r="AF634" s="22"/>
      <c r="AG634" s="22"/>
      <c r="AH634" s="22"/>
      <c r="AI634" s="22"/>
      <c r="AJ634" s="22"/>
    </row>
    <row r="635" spans="1:36" ht="14.5">
      <c r="A635" s="29"/>
      <c r="B635" s="55"/>
      <c r="C635" s="29"/>
      <c r="D635" s="112"/>
      <c r="E635" s="22"/>
      <c r="F635" s="22"/>
      <c r="G635" s="26"/>
      <c r="H635" s="26"/>
      <c r="I635" s="26"/>
      <c r="J635" s="26"/>
      <c r="K635" s="26"/>
      <c r="L635" s="26"/>
      <c r="M635" s="26"/>
      <c r="N635" s="37"/>
      <c r="O635" s="26"/>
      <c r="P635" s="299"/>
      <c r="Q635" s="26"/>
      <c r="R635" s="299"/>
      <c r="S635" s="22"/>
      <c r="T635" s="26"/>
      <c r="U635" s="55"/>
      <c r="V635" s="22"/>
      <c r="W635" s="22"/>
      <c r="X635" s="22"/>
      <c r="Y635" s="22"/>
      <c r="Z635" s="22"/>
      <c r="AA635" s="22"/>
      <c r="AB635" s="22"/>
      <c r="AC635" s="22"/>
      <c r="AD635" s="22"/>
      <c r="AE635" s="22"/>
      <c r="AF635" s="22"/>
      <c r="AG635" s="22"/>
      <c r="AH635" s="22"/>
      <c r="AI635" s="22"/>
      <c r="AJ635" s="22"/>
    </row>
    <row r="636" spans="1:36" ht="14.5">
      <c r="A636" s="29"/>
      <c r="B636" s="55"/>
      <c r="C636" s="29"/>
      <c r="D636" s="112"/>
      <c r="E636" s="22"/>
      <c r="F636" s="22"/>
      <c r="G636" s="26"/>
      <c r="H636" s="26"/>
      <c r="I636" s="26"/>
      <c r="J636" s="26"/>
      <c r="K636" s="26"/>
      <c r="L636" s="26"/>
      <c r="M636" s="26"/>
      <c r="N636" s="37"/>
      <c r="O636" s="26"/>
      <c r="P636" s="299"/>
      <c r="Q636" s="26"/>
      <c r="R636" s="299"/>
      <c r="S636" s="22"/>
      <c r="T636" s="26"/>
      <c r="U636" s="55"/>
      <c r="V636" s="22"/>
      <c r="W636" s="22"/>
      <c r="X636" s="22"/>
      <c r="Y636" s="22"/>
      <c r="Z636" s="22"/>
      <c r="AA636" s="22"/>
      <c r="AB636" s="22"/>
      <c r="AC636" s="22"/>
      <c r="AD636" s="22"/>
      <c r="AE636" s="22"/>
      <c r="AF636" s="22"/>
      <c r="AG636" s="22"/>
      <c r="AH636" s="22"/>
      <c r="AI636" s="22"/>
      <c r="AJ636" s="22"/>
    </row>
    <row r="637" spans="1:36" ht="14.5">
      <c r="A637" s="29"/>
      <c r="B637" s="55"/>
      <c r="C637" s="29"/>
      <c r="D637" s="112"/>
      <c r="E637" s="22"/>
      <c r="F637" s="22"/>
      <c r="G637" s="26"/>
      <c r="H637" s="26"/>
      <c r="I637" s="26"/>
      <c r="J637" s="26"/>
      <c r="K637" s="26"/>
      <c r="L637" s="26"/>
      <c r="M637" s="26"/>
      <c r="N637" s="37"/>
      <c r="O637" s="26"/>
      <c r="P637" s="299"/>
      <c r="Q637" s="26"/>
      <c r="R637" s="299"/>
      <c r="S637" s="22"/>
      <c r="T637" s="26"/>
      <c r="U637" s="55"/>
      <c r="V637" s="22"/>
      <c r="W637" s="22"/>
      <c r="X637" s="22"/>
      <c r="Y637" s="22"/>
      <c r="Z637" s="22"/>
      <c r="AA637" s="22"/>
      <c r="AB637" s="22"/>
      <c r="AC637" s="22"/>
      <c r="AD637" s="22"/>
      <c r="AE637" s="22"/>
      <c r="AF637" s="22"/>
      <c r="AG637" s="22"/>
      <c r="AH637" s="22"/>
      <c r="AI637" s="22"/>
      <c r="AJ637" s="22"/>
    </row>
    <row r="638" spans="1:36" ht="14.5">
      <c r="A638" s="29"/>
      <c r="B638" s="55"/>
      <c r="C638" s="29"/>
      <c r="D638" s="112"/>
      <c r="E638" s="22"/>
      <c r="F638" s="22"/>
      <c r="G638" s="26"/>
      <c r="H638" s="26"/>
      <c r="I638" s="26"/>
      <c r="J638" s="26"/>
      <c r="K638" s="26"/>
      <c r="L638" s="26"/>
      <c r="M638" s="26"/>
      <c r="N638" s="37"/>
      <c r="O638" s="26"/>
      <c r="P638" s="299"/>
      <c r="Q638" s="26"/>
      <c r="R638" s="299"/>
      <c r="S638" s="22"/>
      <c r="T638" s="26"/>
      <c r="U638" s="55"/>
      <c r="V638" s="22"/>
      <c r="W638" s="22"/>
      <c r="X638" s="22"/>
      <c r="Y638" s="22"/>
      <c r="Z638" s="22"/>
      <c r="AA638" s="22"/>
      <c r="AB638" s="22"/>
      <c r="AC638" s="22"/>
      <c r="AD638" s="22"/>
      <c r="AE638" s="22"/>
      <c r="AF638" s="22"/>
      <c r="AG638" s="22"/>
      <c r="AH638" s="22"/>
      <c r="AI638" s="22"/>
      <c r="AJ638" s="22"/>
    </row>
    <row r="639" spans="1:36" ht="14.5">
      <c r="A639" s="29"/>
      <c r="B639" s="55"/>
      <c r="C639" s="29"/>
      <c r="D639" s="112"/>
      <c r="E639" s="22"/>
      <c r="F639" s="22"/>
      <c r="G639" s="26"/>
      <c r="H639" s="26"/>
      <c r="I639" s="26"/>
      <c r="J639" s="26"/>
      <c r="K639" s="26"/>
      <c r="L639" s="26"/>
      <c r="M639" s="26"/>
      <c r="N639" s="37"/>
      <c r="O639" s="26"/>
      <c r="P639" s="299"/>
      <c r="Q639" s="26"/>
      <c r="R639" s="299"/>
      <c r="S639" s="22"/>
      <c r="T639" s="26"/>
      <c r="U639" s="55"/>
      <c r="V639" s="22"/>
      <c r="W639" s="22"/>
      <c r="X639" s="22"/>
      <c r="Y639" s="22"/>
      <c r="Z639" s="22"/>
      <c r="AA639" s="22"/>
      <c r="AB639" s="22"/>
      <c r="AC639" s="22"/>
      <c r="AD639" s="22"/>
      <c r="AE639" s="22"/>
      <c r="AF639" s="22"/>
      <c r="AG639" s="22"/>
      <c r="AH639" s="22"/>
      <c r="AI639" s="22"/>
      <c r="AJ639" s="22"/>
    </row>
    <row r="640" spans="1:36" ht="14.5">
      <c r="A640" s="29"/>
      <c r="B640" s="55"/>
      <c r="C640" s="29"/>
      <c r="D640" s="112"/>
      <c r="E640" s="22"/>
      <c r="F640" s="22"/>
      <c r="G640" s="26"/>
      <c r="H640" s="26"/>
      <c r="I640" s="26"/>
      <c r="J640" s="26"/>
      <c r="K640" s="26"/>
      <c r="L640" s="26"/>
      <c r="M640" s="26"/>
      <c r="N640" s="37"/>
      <c r="O640" s="26"/>
      <c r="P640" s="299"/>
      <c r="Q640" s="26"/>
      <c r="R640" s="299"/>
      <c r="S640" s="22"/>
      <c r="T640" s="26"/>
      <c r="U640" s="55"/>
      <c r="V640" s="22"/>
      <c r="W640" s="22"/>
      <c r="X640" s="22"/>
      <c r="Y640" s="22"/>
      <c r="Z640" s="22"/>
      <c r="AA640" s="22"/>
      <c r="AB640" s="22"/>
      <c r="AC640" s="22"/>
      <c r="AD640" s="22"/>
      <c r="AE640" s="22"/>
      <c r="AF640" s="22"/>
      <c r="AG640" s="22"/>
      <c r="AH640" s="22"/>
      <c r="AI640" s="22"/>
      <c r="AJ640" s="22"/>
    </row>
    <row r="641" spans="1:36" ht="14.5">
      <c r="A641" s="29"/>
      <c r="B641" s="55"/>
      <c r="C641" s="29"/>
      <c r="D641" s="112"/>
      <c r="E641" s="22"/>
      <c r="F641" s="22"/>
      <c r="G641" s="26"/>
      <c r="H641" s="26"/>
      <c r="I641" s="26"/>
      <c r="J641" s="26"/>
      <c r="K641" s="26"/>
      <c r="L641" s="26"/>
      <c r="M641" s="26"/>
      <c r="N641" s="37"/>
      <c r="O641" s="26"/>
      <c r="P641" s="299"/>
      <c r="Q641" s="26"/>
      <c r="R641" s="299"/>
      <c r="S641" s="22"/>
      <c r="T641" s="26"/>
      <c r="U641" s="55"/>
      <c r="V641" s="22"/>
      <c r="W641" s="22"/>
      <c r="X641" s="22"/>
      <c r="Y641" s="22"/>
      <c r="Z641" s="22"/>
      <c r="AA641" s="22"/>
      <c r="AB641" s="22"/>
      <c r="AC641" s="22"/>
      <c r="AD641" s="22"/>
      <c r="AE641" s="22"/>
      <c r="AF641" s="22"/>
      <c r="AG641" s="22"/>
      <c r="AH641" s="22"/>
      <c r="AI641" s="22"/>
      <c r="AJ641" s="22"/>
    </row>
    <row r="642" spans="1:36" ht="14.5">
      <c r="A642" s="29"/>
      <c r="B642" s="55"/>
      <c r="C642" s="29"/>
      <c r="D642" s="112"/>
      <c r="E642" s="22"/>
      <c r="F642" s="22"/>
      <c r="G642" s="26"/>
      <c r="H642" s="26"/>
      <c r="I642" s="26"/>
      <c r="J642" s="26"/>
      <c r="K642" s="26"/>
      <c r="L642" s="26"/>
      <c r="M642" s="26"/>
      <c r="N642" s="37"/>
      <c r="O642" s="26"/>
      <c r="P642" s="299"/>
      <c r="Q642" s="26"/>
      <c r="R642" s="299"/>
      <c r="S642" s="22"/>
      <c r="T642" s="26"/>
      <c r="U642" s="55"/>
      <c r="V642" s="22"/>
      <c r="W642" s="22"/>
      <c r="X642" s="22"/>
      <c r="Y642" s="22"/>
      <c r="Z642" s="22"/>
      <c r="AA642" s="22"/>
      <c r="AB642" s="22"/>
      <c r="AC642" s="22"/>
      <c r="AD642" s="22"/>
      <c r="AE642" s="22"/>
      <c r="AF642" s="22"/>
      <c r="AG642" s="22"/>
      <c r="AH642" s="22"/>
      <c r="AI642" s="22"/>
      <c r="AJ642" s="22"/>
    </row>
    <row r="643" spans="1:36" ht="14.5">
      <c r="A643" s="29"/>
      <c r="B643" s="55"/>
      <c r="C643" s="29"/>
      <c r="D643" s="112"/>
      <c r="E643" s="22"/>
      <c r="F643" s="22"/>
      <c r="G643" s="26"/>
      <c r="H643" s="26"/>
      <c r="I643" s="26"/>
      <c r="J643" s="26"/>
      <c r="K643" s="26"/>
      <c r="L643" s="26"/>
      <c r="M643" s="26"/>
      <c r="N643" s="37"/>
      <c r="O643" s="26"/>
      <c r="P643" s="299"/>
      <c r="Q643" s="26"/>
      <c r="R643" s="299"/>
      <c r="S643" s="22"/>
      <c r="T643" s="26"/>
      <c r="U643" s="55"/>
      <c r="V643" s="22"/>
      <c r="W643" s="22"/>
      <c r="X643" s="22"/>
      <c r="Y643" s="22"/>
      <c r="Z643" s="22"/>
      <c r="AA643" s="22"/>
      <c r="AB643" s="22"/>
      <c r="AC643" s="22"/>
      <c r="AD643" s="22"/>
      <c r="AE643" s="22"/>
      <c r="AF643" s="22"/>
      <c r="AG643" s="22"/>
      <c r="AH643" s="22"/>
      <c r="AI643" s="22"/>
      <c r="AJ643" s="22"/>
    </row>
    <row r="644" spans="1:36" ht="14.5">
      <c r="A644" s="29"/>
      <c r="B644" s="55"/>
      <c r="C644" s="29"/>
      <c r="D644" s="112"/>
      <c r="E644" s="22"/>
      <c r="F644" s="22"/>
      <c r="G644" s="26"/>
      <c r="H644" s="26"/>
      <c r="I644" s="26"/>
      <c r="J644" s="26"/>
      <c r="K644" s="26"/>
      <c r="L644" s="26"/>
      <c r="M644" s="26"/>
      <c r="N644" s="37"/>
      <c r="O644" s="26"/>
      <c r="P644" s="299"/>
      <c r="Q644" s="26"/>
      <c r="R644" s="299"/>
      <c r="S644" s="22"/>
      <c r="T644" s="26"/>
      <c r="U644" s="55"/>
      <c r="V644" s="22"/>
      <c r="W644" s="22"/>
      <c r="X644" s="22"/>
      <c r="Y644" s="22"/>
      <c r="Z644" s="22"/>
      <c r="AA644" s="22"/>
      <c r="AB644" s="22"/>
      <c r="AC644" s="22"/>
      <c r="AD644" s="22"/>
      <c r="AE644" s="22"/>
      <c r="AF644" s="22"/>
      <c r="AG644" s="22"/>
      <c r="AH644" s="22"/>
      <c r="AI644" s="22"/>
      <c r="AJ644" s="22"/>
    </row>
    <row r="645" spans="1:36" ht="14.5">
      <c r="A645" s="29"/>
      <c r="B645" s="55"/>
      <c r="C645" s="29"/>
      <c r="D645" s="112"/>
      <c r="E645" s="22"/>
      <c r="F645" s="22"/>
      <c r="G645" s="26"/>
      <c r="H645" s="26"/>
      <c r="I645" s="26"/>
      <c r="J645" s="26"/>
      <c r="K645" s="26"/>
      <c r="L645" s="26"/>
      <c r="M645" s="26"/>
      <c r="N645" s="37"/>
      <c r="O645" s="26"/>
      <c r="P645" s="299"/>
      <c r="Q645" s="26"/>
      <c r="R645" s="299"/>
      <c r="S645" s="22"/>
      <c r="T645" s="26"/>
      <c r="U645" s="55"/>
      <c r="V645" s="22"/>
      <c r="W645" s="22"/>
      <c r="X645" s="22"/>
      <c r="Y645" s="22"/>
      <c r="Z645" s="22"/>
      <c r="AA645" s="22"/>
      <c r="AB645" s="22"/>
      <c r="AC645" s="22"/>
      <c r="AD645" s="22"/>
      <c r="AE645" s="22"/>
      <c r="AF645" s="22"/>
      <c r="AG645" s="22"/>
      <c r="AH645" s="22"/>
      <c r="AI645" s="22"/>
      <c r="AJ645" s="22"/>
    </row>
    <row r="646" spans="1:36" ht="14.5">
      <c r="A646" s="29"/>
      <c r="B646" s="55"/>
      <c r="C646" s="29"/>
      <c r="D646" s="112"/>
      <c r="E646" s="22"/>
      <c r="F646" s="22"/>
      <c r="G646" s="26"/>
      <c r="H646" s="26"/>
      <c r="I646" s="26"/>
      <c r="J646" s="26"/>
      <c r="K646" s="26"/>
      <c r="L646" s="26"/>
      <c r="M646" s="26"/>
      <c r="N646" s="37"/>
      <c r="O646" s="26"/>
      <c r="P646" s="299"/>
      <c r="Q646" s="26"/>
      <c r="R646" s="299"/>
      <c r="S646" s="22"/>
      <c r="T646" s="26"/>
      <c r="U646" s="55"/>
      <c r="V646" s="22"/>
      <c r="W646" s="22"/>
      <c r="X646" s="22"/>
      <c r="Y646" s="22"/>
      <c r="Z646" s="22"/>
      <c r="AA646" s="22"/>
      <c r="AB646" s="22"/>
      <c r="AC646" s="22"/>
      <c r="AD646" s="22"/>
      <c r="AE646" s="22"/>
      <c r="AF646" s="22"/>
      <c r="AG646" s="22"/>
      <c r="AH646" s="22"/>
      <c r="AI646" s="22"/>
      <c r="AJ646" s="22"/>
    </row>
    <row r="647" spans="1:36" ht="14.5">
      <c r="A647" s="29"/>
      <c r="B647" s="55"/>
      <c r="C647" s="29"/>
      <c r="D647" s="112"/>
      <c r="E647" s="22"/>
      <c r="F647" s="22"/>
      <c r="G647" s="26"/>
      <c r="H647" s="26"/>
      <c r="I647" s="26"/>
      <c r="J647" s="26"/>
      <c r="K647" s="26"/>
      <c r="L647" s="26"/>
      <c r="M647" s="26"/>
      <c r="N647" s="37"/>
      <c r="O647" s="26"/>
      <c r="P647" s="299"/>
      <c r="Q647" s="26"/>
      <c r="R647" s="299"/>
      <c r="S647" s="22"/>
      <c r="T647" s="26"/>
      <c r="U647" s="55"/>
      <c r="V647" s="22"/>
      <c r="W647" s="22"/>
      <c r="X647" s="22"/>
      <c r="Y647" s="22"/>
      <c r="Z647" s="22"/>
      <c r="AA647" s="22"/>
      <c r="AB647" s="22"/>
      <c r="AC647" s="22"/>
      <c r="AD647" s="22"/>
      <c r="AE647" s="22"/>
      <c r="AF647" s="22"/>
      <c r="AG647" s="22"/>
      <c r="AH647" s="22"/>
      <c r="AI647" s="22"/>
      <c r="AJ647" s="22"/>
    </row>
    <row r="648" spans="1:36" ht="14.5">
      <c r="A648" s="29"/>
      <c r="B648" s="55"/>
      <c r="C648" s="29"/>
      <c r="D648" s="112"/>
      <c r="E648" s="22"/>
      <c r="F648" s="22"/>
      <c r="G648" s="26"/>
      <c r="H648" s="26"/>
      <c r="I648" s="26"/>
      <c r="J648" s="26"/>
      <c r="K648" s="26"/>
      <c r="L648" s="26"/>
      <c r="M648" s="26"/>
      <c r="N648" s="37"/>
      <c r="O648" s="26"/>
      <c r="P648" s="299"/>
      <c r="Q648" s="26"/>
      <c r="R648" s="299"/>
      <c r="S648" s="22"/>
      <c r="T648" s="26"/>
      <c r="U648" s="55"/>
      <c r="V648" s="22"/>
      <c r="W648" s="22"/>
      <c r="X648" s="22"/>
      <c r="Y648" s="22"/>
      <c r="Z648" s="22"/>
      <c r="AA648" s="22"/>
      <c r="AB648" s="22"/>
      <c r="AC648" s="22"/>
      <c r="AD648" s="22"/>
      <c r="AE648" s="22"/>
      <c r="AF648" s="22"/>
      <c r="AG648" s="22"/>
      <c r="AH648" s="22"/>
      <c r="AI648" s="22"/>
      <c r="AJ648" s="22"/>
    </row>
    <row r="649" spans="1:36" ht="14.5">
      <c r="A649" s="29"/>
      <c r="B649" s="55"/>
      <c r="C649" s="29"/>
      <c r="D649" s="112"/>
      <c r="E649" s="22"/>
      <c r="F649" s="22"/>
      <c r="G649" s="26"/>
      <c r="H649" s="26"/>
      <c r="I649" s="26"/>
      <c r="J649" s="26"/>
      <c r="K649" s="26"/>
      <c r="L649" s="26"/>
      <c r="M649" s="26"/>
      <c r="N649" s="37"/>
      <c r="O649" s="26"/>
      <c r="P649" s="299"/>
      <c r="Q649" s="26"/>
      <c r="R649" s="299"/>
      <c r="S649" s="22"/>
      <c r="T649" s="26"/>
      <c r="U649" s="55"/>
      <c r="V649" s="22"/>
      <c r="W649" s="22"/>
      <c r="X649" s="22"/>
      <c r="Y649" s="22"/>
      <c r="Z649" s="22"/>
      <c r="AA649" s="22"/>
      <c r="AB649" s="22"/>
      <c r="AC649" s="22"/>
      <c r="AD649" s="22"/>
      <c r="AE649" s="22"/>
      <c r="AF649" s="22"/>
      <c r="AG649" s="22"/>
      <c r="AH649" s="22"/>
      <c r="AI649" s="22"/>
      <c r="AJ649" s="22"/>
    </row>
    <row r="650" spans="1:36" ht="14.5">
      <c r="A650" s="29"/>
      <c r="B650" s="55"/>
      <c r="C650" s="29"/>
      <c r="D650" s="112"/>
      <c r="E650" s="22"/>
      <c r="F650" s="22"/>
      <c r="G650" s="26"/>
      <c r="H650" s="26"/>
      <c r="I650" s="26"/>
      <c r="J650" s="26"/>
      <c r="K650" s="26"/>
      <c r="L650" s="26"/>
      <c r="M650" s="26"/>
      <c r="N650" s="37"/>
      <c r="O650" s="26"/>
      <c r="P650" s="299"/>
      <c r="Q650" s="26"/>
      <c r="R650" s="299"/>
      <c r="S650" s="22"/>
      <c r="T650" s="26"/>
      <c r="U650" s="55"/>
      <c r="V650" s="22"/>
      <c r="W650" s="22"/>
      <c r="X650" s="22"/>
      <c r="Y650" s="22"/>
      <c r="Z650" s="22"/>
      <c r="AA650" s="22"/>
      <c r="AB650" s="22"/>
      <c r="AC650" s="22"/>
      <c r="AD650" s="22"/>
      <c r="AE650" s="22"/>
      <c r="AF650" s="22"/>
      <c r="AG650" s="22"/>
      <c r="AH650" s="22"/>
      <c r="AI650" s="22"/>
      <c r="AJ650" s="22"/>
    </row>
    <row r="651" spans="1:36" ht="14.5">
      <c r="A651" s="29"/>
      <c r="B651" s="55"/>
      <c r="C651" s="29"/>
      <c r="D651" s="112"/>
      <c r="E651" s="22"/>
      <c r="F651" s="22"/>
      <c r="G651" s="26"/>
      <c r="H651" s="26"/>
      <c r="I651" s="26"/>
      <c r="J651" s="26"/>
      <c r="K651" s="26"/>
      <c r="L651" s="26"/>
      <c r="M651" s="26"/>
      <c r="N651" s="37"/>
      <c r="O651" s="26"/>
      <c r="P651" s="299"/>
      <c r="Q651" s="26"/>
      <c r="R651" s="299"/>
      <c r="S651" s="22"/>
      <c r="T651" s="26"/>
      <c r="U651" s="55"/>
      <c r="V651" s="22"/>
      <c r="W651" s="22"/>
      <c r="X651" s="22"/>
      <c r="Y651" s="22"/>
      <c r="Z651" s="22"/>
      <c r="AA651" s="22"/>
      <c r="AB651" s="22"/>
      <c r="AC651" s="22"/>
      <c r="AD651" s="22"/>
      <c r="AE651" s="22"/>
      <c r="AF651" s="22"/>
      <c r="AG651" s="22"/>
      <c r="AH651" s="22"/>
      <c r="AI651" s="22"/>
      <c r="AJ651" s="22"/>
    </row>
    <row r="652" spans="1:36" ht="14.5">
      <c r="A652" s="29"/>
      <c r="B652" s="55"/>
      <c r="C652" s="29"/>
      <c r="D652" s="112"/>
      <c r="E652" s="22"/>
      <c r="F652" s="22"/>
      <c r="G652" s="26"/>
      <c r="H652" s="26"/>
      <c r="I652" s="26"/>
      <c r="J652" s="26"/>
      <c r="K652" s="26"/>
      <c r="L652" s="26"/>
      <c r="M652" s="26"/>
      <c r="N652" s="37"/>
      <c r="O652" s="26"/>
      <c r="P652" s="299"/>
      <c r="Q652" s="26"/>
      <c r="R652" s="299"/>
      <c r="S652" s="22"/>
      <c r="T652" s="26"/>
      <c r="U652" s="55"/>
      <c r="V652" s="22"/>
      <c r="W652" s="22"/>
      <c r="X652" s="22"/>
      <c r="Y652" s="22"/>
      <c r="Z652" s="22"/>
      <c r="AA652" s="22"/>
      <c r="AB652" s="22"/>
      <c r="AC652" s="22"/>
      <c r="AD652" s="22"/>
      <c r="AE652" s="22"/>
      <c r="AF652" s="22"/>
      <c r="AG652" s="22"/>
      <c r="AH652" s="22"/>
      <c r="AI652" s="22"/>
      <c r="AJ652" s="22"/>
    </row>
    <row r="653" spans="1:36" ht="14.5">
      <c r="A653" s="29"/>
      <c r="B653" s="55"/>
      <c r="C653" s="29"/>
      <c r="D653" s="112"/>
      <c r="E653" s="22"/>
      <c r="F653" s="22"/>
      <c r="G653" s="26"/>
      <c r="H653" s="26"/>
      <c r="I653" s="26"/>
      <c r="J653" s="26"/>
      <c r="K653" s="26"/>
      <c r="L653" s="26"/>
      <c r="M653" s="26"/>
      <c r="N653" s="37"/>
      <c r="O653" s="26"/>
      <c r="P653" s="299"/>
      <c r="Q653" s="26"/>
      <c r="R653" s="299"/>
      <c r="S653" s="22"/>
      <c r="T653" s="26"/>
      <c r="U653" s="55"/>
      <c r="V653" s="22"/>
      <c r="W653" s="22"/>
      <c r="X653" s="22"/>
      <c r="Y653" s="22"/>
      <c r="Z653" s="22"/>
      <c r="AA653" s="22"/>
      <c r="AB653" s="22"/>
      <c r="AC653" s="22"/>
      <c r="AD653" s="22"/>
      <c r="AE653" s="22"/>
      <c r="AF653" s="22"/>
      <c r="AG653" s="22"/>
      <c r="AH653" s="22"/>
      <c r="AI653" s="22"/>
      <c r="AJ653" s="22"/>
    </row>
    <row r="654" spans="1:36" ht="14.5">
      <c r="A654" s="29"/>
      <c r="B654" s="55"/>
      <c r="C654" s="29"/>
      <c r="D654" s="112"/>
      <c r="E654" s="22"/>
      <c r="F654" s="22"/>
      <c r="G654" s="26"/>
      <c r="H654" s="26"/>
      <c r="I654" s="26"/>
      <c r="J654" s="26"/>
      <c r="K654" s="26"/>
      <c r="L654" s="26"/>
      <c r="M654" s="26"/>
      <c r="N654" s="37"/>
      <c r="O654" s="26"/>
      <c r="P654" s="299"/>
      <c r="Q654" s="26"/>
      <c r="R654" s="299"/>
      <c r="S654" s="22"/>
      <c r="T654" s="26"/>
      <c r="U654" s="55"/>
      <c r="V654" s="22"/>
      <c r="W654" s="22"/>
      <c r="X654" s="22"/>
      <c r="Y654" s="22"/>
      <c r="Z654" s="22"/>
      <c r="AA654" s="22"/>
      <c r="AB654" s="22"/>
      <c r="AC654" s="22"/>
      <c r="AD654" s="22"/>
      <c r="AE654" s="22"/>
      <c r="AF654" s="22"/>
      <c r="AG654" s="22"/>
      <c r="AH654" s="22"/>
      <c r="AI654" s="22"/>
      <c r="AJ654" s="22"/>
    </row>
    <row r="655" spans="1:36" ht="14.5">
      <c r="A655" s="29"/>
      <c r="B655" s="55"/>
      <c r="C655" s="29"/>
      <c r="D655" s="112"/>
      <c r="E655" s="22"/>
      <c r="F655" s="22"/>
      <c r="G655" s="26"/>
      <c r="H655" s="26"/>
      <c r="I655" s="26"/>
      <c r="J655" s="26"/>
      <c r="K655" s="26"/>
      <c r="L655" s="26"/>
      <c r="M655" s="26"/>
      <c r="N655" s="37"/>
      <c r="O655" s="26"/>
      <c r="P655" s="299"/>
      <c r="Q655" s="26"/>
      <c r="R655" s="299"/>
      <c r="S655" s="22"/>
      <c r="T655" s="26"/>
      <c r="U655" s="55"/>
      <c r="V655" s="22"/>
      <c r="W655" s="22"/>
      <c r="X655" s="22"/>
      <c r="Y655" s="22"/>
      <c r="Z655" s="22"/>
      <c r="AA655" s="22"/>
      <c r="AB655" s="22"/>
      <c r="AC655" s="22"/>
      <c r="AD655" s="22"/>
      <c r="AE655" s="22"/>
      <c r="AF655" s="22"/>
      <c r="AG655" s="22"/>
      <c r="AH655" s="22"/>
      <c r="AI655" s="22"/>
      <c r="AJ655" s="22"/>
    </row>
    <row r="656" spans="1:36" ht="14.5">
      <c r="A656" s="29"/>
      <c r="B656" s="55"/>
      <c r="C656" s="29"/>
      <c r="D656" s="112"/>
      <c r="E656" s="22"/>
      <c r="F656" s="22"/>
      <c r="G656" s="26"/>
      <c r="H656" s="26"/>
      <c r="I656" s="26"/>
      <c r="J656" s="26"/>
      <c r="K656" s="26"/>
      <c r="L656" s="26"/>
      <c r="M656" s="26"/>
      <c r="N656" s="37"/>
      <c r="O656" s="26"/>
      <c r="P656" s="299"/>
      <c r="Q656" s="26"/>
      <c r="R656" s="299"/>
      <c r="S656" s="22"/>
      <c r="T656" s="26"/>
      <c r="U656" s="55"/>
      <c r="V656" s="22"/>
      <c r="W656" s="22"/>
      <c r="X656" s="22"/>
      <c r="Y656" s="22"/>
      <c r="Z656" s="22"/>
      <c r="AA656" s="22"/>
      <c r="AB656" s="22"/>
      <c r="AC656" s="22"/>
      <c r="AD656" s="22"/>
      <c r="AE656" s="22"/>
      <c r="AF656" s="22"/>
      <c r="AG656" s="22"/>
      <c r="AH656" s="22"/>
      <c r="AI656" s="22"/>
      <c r="AJ656" s="22"/>
    </row>
    <row r="657" spans="1:36" ht="14.5">
      <c r="A657" s="29"/>
      <c r="B657" s="55"/>
      <c r="C657" s="29"/>
      <c r="D657" s="112"/>
      <c r="E657" s="22"/>
      <c r="F657" s="22"/>
      <c r="G657" s="26"/>
      <c r="H657" s="26"/>
      <c r="I657" s="26"/>
      <c r="J657" s="26"/>
      <c r="K657" s="26"/>
      <c r="L657" s="26"/>
      <c r="M657" s="26"/>
      <c r="N657" s="37"/>
      <c r="O657" s="26"/>
      <c r="P657" s="299"/>
      <c r="Q657" s="26"/>
      <c r="R657" s="299"/>
      <c r="S657" s="22"/>
      <c r="T657" s="26"/>
      <c r="U657" s="55"/>
      <c r="V657" s="22"/>
      <c r="W657" s="22"/>
      <c r="X657" s="22"/>
      <c r="Y657" s="22"/>
      <c r="Z657" s="22"/>
      <c r="AA657" s="22"/>
      <c r="AB657" s="22"/>
      <c r="AC657" s="22"/>
      <c r="AD657" s="22"/>
      <c r="AE657" s="22"/>
      <c r="AF657" s="22"/>
      <c r="AG657" s="22"/>
      <c r="AH657" s="22"/>
      <c r="AI657" s="22"/>
      <c r="AJ657" s="22"/>
    </row>
    <row r="658" spans="1:36" ht="14.5">
      <c r="A658" s="29"/>
      <c r="B658" s="55"/>
      <c r="C658" s="29"/>
      <c r="D658" s="112"/>
      <c r="E658" s="22"/>
      <c r="F658" s="22"/>
      <c r="G658" s="26"/>
      <c r="H658" s="26"/>
      <c r="I658" s="26"/>
      <c r="J658" s="26"/>
      <c r="K658" s="26"/>
      <c r="L658" s="26"/>
      <c r="M658" s="26"/>
      <c r="N658" s="37"/>
      <c r="O658" s="26"/>
      <c r="P658" s="299"/>
      <c r="Q658" s="26"/>
      <c r="R658" s="299"/>
      <c r="S658" s="22"/>
      <c r="T658" s="26"/>
      <c r="U658" s="55"/>
      <c r="V658" s="22"/>
      <c r="W658" s="22"/>
      <c r="X658" s="22"/>
      <c r="Y658" s="22"/>
      <c r="Z658" s="22"/>
      <c r="AA658" s="22"/>
      <c r="AB658" s="22"/>
      <c r="AC658" s="22"/>
      <c r="AD658" s="22"/>
      <c r="AE658" s="22"/>
      <c r="AF658" s="22"/>
      <c r="AG658" s="22"/>
      <c r="AH658" s="22"/>
      <c r="AI658" s="22"/>
      <c r="AJ658" s="22"/>
    </row>
    <row r="659" spans="1:36" ht="14.5">
      <c r="A659" s="29"/>
      <c r="B659" s="55"/>
      <c r="C659" s="29"/>
      <c r="D659" s="112"/>
      <c r="E659" s="22"/>
      <c r="F659" s="22"/>
      <c r="G659" s="26"/>
      <c r="H659" s="26"/>
      <c r="I659" s="26"/>
      <c r="J659" s="26"/>
      <c r="K659" s="26"/>
      <c r="L659" s="26"/>
      <c r="M659" s="26"/>
      <c r="N659" s="37"/>
      <c r="O659" s="26"/>
      <c r="P659" s="299"/>
      <c r="Q659" s="26"/>
      <c r="R659" s="299"/>
      <c r="S659" s="22"/>
      <c r="T659" s="26"/>
      <c r="U659" s="55"/>
      <c r="V659" s="22"/>
      <c r="W659" s="22"/>
      <c r="X659" s="22"/>
      <c r="Y659" s="22"/>
      <c r="Z659" s="22"/>
      <c r="AA659" s="22"/>
      <c r="AB659" s="22"/>
      <c r="AC659" s="22"/>
      <c r="AD659" s="22"/>
      <c r="AE659" s="22"/>
      <c r="AF659" s="22"/>
      <c r="AG659" s="22"/>
      <c r="AH659" s="22"/>
      <c r="AI659" s="22"/>
      <c r="AJ659" s="22"/>
    </row>
    <row r="660" spans="1:36" ht="14.5">
      <c r="A660" s="29"/>
      <c r="B660" s="55"/>
      <c r="C660" s="29"/>
      <c r="D660" s="112"/>
      <c r="E660" s="22"/>
      <c r="F660" s="22"/>
      <c r="G660" s="26"/>
      <c r="H660" s="26"/>
      <c r="I660" s="26"/>
      <c r="J660" s="26"/>
      <c r="K660" s="26"/>
      <c r="L660" s="26"/>
      <c r="M660" s="26"/>
      <c r="N660" s="37"/>
      <c r="O660" s="26"/>
      <c r="P660" s="299"/>
      <c r="Q660" s="26"/>
      <c r="R660" s="299"/>
      <c r="S660" s="22"/>
      <c r="T660" s="26"/>
      <c r="U660" s="55"/>
      <c r="V660" s="22"/>
      <c r="W660" s="22"/>
      <c r="X660" s="22"/>
      <c r="Y660" s="22"/>
      <c r="Z660" s="22"/>
      <c r="AA660" s="22"/>
      <c r="AB660" s="22"/>
      <c r="AC660" s="22"/>
      <c r="AD660" s="22"/>
      <c r="AE660" s="22"/>
      <c r="AF660" s="22"/>
      <c r="AG660" s="22"/>
      <c r="AH660" s="22"/>
      <c r="AI660" s="22"/>
      <c r="AJ660" s="22"/>
    </row>
    <row r="661" spans="1:36" ht="14.5">
      <c r="A661" s="29"/>
      <c r="B661" s="55"/>
      <c r="C661" s="29"/>
      <c r="D661" s="112"/>
      <c r="E661" s="22"/>
      <c r="F661" s="22"/>
      <c r="G661" s="26"/>
      <c r="H661" s="26"/>
      <c r="I661" s="26"/>
      <c r="J661" s="26"/>
      <c r="K661" s="26"/>
      <c r="L661" s="26"/>
      <c r="M661" s="26"/>
      <c r="N661" s="37"/>
      <c r="O661" s="26"/>
      <c r="P661" s="299"/>
      <c r="Q661" s="26"/>
      <c r="R661" s="299"/>
      <c r="S661" s="22"/>
      <c r="T661" s="26"/>
      <c r="U661" s="55"/>
      <c r="V661" s="22"/>
      <c r="W661" s="22"/>
      <c r="X661" s="22"/>
      <c r="Y661" s="22"/>
      <c r="Z661" s="22"/>
      <c r="AA661" s="22"/>
      <c r="AB661" s="22"/>
      <c r="AC661" s="22"/>
      <c r="AD661" s="22"/>
      <c r="AE661" s="22"/>
      <c r="AF661" s="22"/>
      <c r="AG661" s="22"/>
      <c r="AH661" s="22"/>
      <c r="AI661" s="22"/>
      <c r="AJ661" s="22"/>
    </row>
    <row r="662" spans="1:36" ht="14.5">
      <c r="A662" s="29"/>
      <c r="B662" s="55"/>
      <c r="C662" s="29"/>
      <c r="D662" s="112"/>
      <c r="E662" s="22"/>
      <c r="F662" s="22"/>
      <c r="G662" s="26"/>
      <c r="H662" s="26"/>
      <c r="I662" s="26"/>
      <c r="J662" s="26"/>
      <c r="K662" s="26"/>
      <c r="L662" s="26"/>
      <c r="M662" s="26"/>
      <c r="N662" s="37"/>
      <c r="O662" s="26"/>
      <c r="P662" s="299"/>
      <c r="Q662" s="26"/>
      <c r="R662" s="299"/>
      <c r="S662" s="22"/>
      <c r="T662" s="26"/>
      <c r="U662" s="55"/>
      <c r="V662" s="22"/>
      <c r="W662" s="22"/>
      <c r="X662" s="22"/>
      <c r="Y662" s="22"/>
      <c r="Z662" s="22"/>
      <c r="AA662" s="22"/>
      <c r="AB662" s="22"/>
      <c r="AC662" s="22"/>
      <c r="AD662" s="22"/>
      <c r="AE662" s="22"/>
      <c r="AF662" s="22"/>
      <c r="AG662" s="22"/>
      <c r="AH662" s="22"/>
      <c r="AI662" s="22"/>
      <c r="AJ662" s="22"/>
    </row>
    <row r="663" spans="1:36" ht="14.5">
      <c r="A663" s="29"/>
      <c r="B663" s="55"/>
      <c r="C663" s="29"/>
      <c r="D663" s="112"/>
      <c r="E663" s="22"/>
      <c r="F663" s="22"/>
      <c r="G663" s="26"/>
      <c r="H663" s="26"/>
      <c r="I663" s="26"/>
      <c r="J663" s="26"/>
      <c r="K663" s="26"/>
      <c r="L663" s="26"/>
      <c r="M663" s="26"/>
      <c r="N663" s="37"/>
      <c r="O663" s="26"/>
      <c r="P663" s="299"/>
      <c r="Q663" s="26"/>
      <c r="R663" s="299"/>
      <c r="S663" s="22"/>
      <c r="T663" s="26"/>
      <c r="U663" s="55"/>
      <c r="V663" s="22"/>
      <c r="W663" s="22"/>
      <c r="X663" s="22"/>
      <c r="Y663" s="22"/>
      <c r="Z663" s="22"/>
      <c r="AA663" s="22"/>
      <c r="AB663" s="22"/>
      <c r="AC663" s="22"/>
      <c r="AD663" s="22"/>
      <c r="AE663" s="22"/>
      <c r="AF663" s="22"/>
      <c r="AG663" s="22"/>
      <c r="AH663" s="22"/>
      <c r="AI663" s="22"/>
      <c r="AJ663" s="22"/>
    </row>
    <row r="664" spans="1:36" ht="14.5">
      <c r="A664" s="29"/>
      <c r="B664" s="55"/>
      <c r="C664" s="29"/>
      <c r="D664" s="112"/>
      <c r="E664" s="22"/>
      <c r="F664" s="22"/>
      <c r="G664" s="26"/>
      <c r="H664" s="26"/>
      <c r="I664" s="26"/>
      <c r="J664" s="26"/>
      <c r="K664" s="26"/>
      <c r="L664" s="26"/>
      <c r="M664" s="26"/>
      <c r="N664" s="37"/>
      <c r="O664" s="26"/>
      <c r="P664" s="299"/>
      <c r="Q664" s="26"/>
      <c r="R664" s="299"/>
      <c r="S664" s="22"/>
      <c r="T664" s="26"/>
      <c r="U664" s="55"/>
      <c r="V664" s="22"/>
      <c r="W664" s="22"/>
      <c r="X664" s="22"/>
      <c r="Y664" s="22"/>
      <c r="Z664" s="22"/>
      <c r="AA664" s="22"/>
      <c r="AB664" s="22"/>
      <c r="AC664" s="22"/>
      <c r="AD664" s="22"/>
      <c r="AE664" s="22"/>
      <c r="AF664" s="22"/>
      <c r="AG664" s="22"/>
      <c r="AH664" s="22"/>
      <c r="AI664" s="22"/>
      <c r="AJ664" s="22"/>
    </row>
    <row r="665" spans="1:36" ht="14.5">
      <c r="A665" s="29"/>
      <c r="B665" s="55"/>
      <c r="C665" s="29"/>
      <c r="D665" s="112"/>
      <c r="E665" s="22"/>
      <c r="F665" s="22"/>
      <c r="G665" s="26"/>
      <c r="H665" s="26"/>
      <c r="I665" s="26"/>
      <c r="J665" s="26"/>
      <c r="K665" s="26"/>
      <c r="L665" s="26"/>
      <c r="M665" s="26"/>
      <c r="N665" s="37"/>
      <c r="O665" s="26"/>
      <c r="P665" s="299"/>
      <c r="Q665" s="26"/>
      <c r="R665" s="299"/>
      <c r="S665" s="22"/>
      <c r="T665" s="26"/>
      <c r="U665" s="55"/>
      <c r="V665" s="22"/>
      <c r="W665" s="22"/>
      <c r="X665" s="22"/>
      <c r="Y665" s="22"/>
      <c r="Z665" s="22"/>
      <c r="AA665" s="22"/>
      <c r="AB665" s="22"/>
      <c r="AC665" s="22"/>
      <c r="AD665" s="22"/>
      <c r="AE665" s="22"/>
      <c r="AF665" s="22"/>
      <c r="AG665" s="22"/>
      <c r="AH665" s="22"/>
      <c r="AI665" s="22"/>
      <c r="AJ665" s="22"/>
    </row>
    <row r="666" spans="1:36" ht="14.5">
      <c r="A666" s="29"/>
      <c r="B666" s="55"/>
      <c r="C666" s="29"/>
      <c r="D666" s="112"/>
      <c r="E666" s="22"/>
      <c r="F666" s="22"/>
      <c r="G666" s="26"/>
      <c r="H666" s="26"/>
      <c r="I666" s="26"/>
      <c r="J666" s="26"/>
      <c r="K666" s="26"/>
      <c r="L666" s="26"/>
      <c r="M666" s="26"/>
      <c r="N666" s="37"/>
      <c r="O666" s="26"/>
      <c r="P666" s="299"/>
      <c r="Q666" s="26"/>
      <c r="R666" s="299"/>
      <c r="S666" s="22"/>
      <c r="T666" s="26"/>
      <c r="U666" s="55"/>
      <c r="V666" s="22"/>
      <c r="W666" s="22"/>
      <c r="X666" s="22"/>
      <c r="Y666" s="22"/>
      <c r="Z666" s="22"/>
      <c r="AA666" s="22"/>
      <c r="AB666" s="22"/>
      <c r="AC666" s="22"/>
      <c r="AD666" s="22"/>
      <c r="AE666" s="22"/>
      <c r="AF666" s="22"/>
      <c r="AG666" s="22"/>
      <c r="AH666" s="22"/>
      <c r="AI666" s="22"/>
      <c r="AJ666" s="22"/>
    </row>
    <row r="667" spans="1:36" ht="14.5">
      <c r="A667" s="29"/>
      <c r="B667" s="55"/>
      <c r="C667" s="29"/>
      <c r="D667" s="112"/>
      <c r="E667" s="22"/>
      <c r="F667" s="22"/>
      <c r="G667" s="26"/>
      <c r="H667" s="26"/>
      <c r="I667" s="26"/>
      <c r="J667" s="26"/>
      <c r="K667" s="26"/>
      <c r="L667" s="26"/>
      <c r="M667" s="26"/>
      <c r="N667" s="37"/>
      <c r="O667" s="26"/>
      <c r="P667" s="299"/>
      <c r="Q667" s="26"/>
      <c r="R667" s="299"/>
      <c r="S667" s="22"/>
      <c r="T667" s="26"/>
      <c r="U667" s="55"/>
      <c r="V667" s="22"/>
      <c r="W667" s="22"/>
      <c r="X667" s="22"/>
      <c r="Y667" s="22"/>
      <c r="Z667" s="22"/>
      <c r="AA667" s="22"/>
      <c r="AB667" s="22"/>
      <c r="AC667" s="22"/>
      <c r="AD667" s="22"/>
      <c r="AE667" s="22"/>
      <c r="AF667" s="22"/>
      <c r="AG667" s="22"/>
      <c r="AH667" s="22"/>
      <c r="AI667" s="22"/>
      <c r="AJ667" s="22"/>
    </row>
    <row r="668" spans="1:36" ht="14.5">
      <c r="A668" s="29"/>
      <c r="B668" s="55"/>
      <c r="C668" s="29"/>
      <c r="D668" s="112"/>
      <c r="E668" s="22"/>
      <c r="F668" s="22"/>
      <c r="G668" s="26"/>
      <c r="H668" s="26"/>
      <c r="I668" s="26"/>
      <c r="J668" s="26"/>
      <c r="K668" s="26"/>
      <c r="L668" s="26"/>
      <c r="M668" s="26"/>
      <c r="N668" s="37"/>
      <c r="O668" s="26"/>
      <c r="P668" s="299"/>
      <c r="Q668" s="26"/>
      <c r="R668" s="299"/>
      <c r="S668" s="22"/>
      <c r="T668" s="26"/>
      <c r="U668" s="55"/>
      <c r="V668" s="22"/>
      <c r="W668" s="22"/>
      <c r="X668" s="22"/>
      <c r="Y668" s="22"/>
      <c r="Z668" s="22"/>
      <c r="AA668" s="22"/>
      <c r="AB668" s="22"/>
      <c r="AC668" s="22"/>
      <c r="AD668" s="22"/>
      <c r="AE668" s="22"/>
      <c r="AF668" s="22"/>
      <c r="AG668" s="22"/>
      <c r="AH668" s="22"/>
      <c r="AI668" s="22"/>
      <c r="AJ668" s="22"/>
    </row>
    <row r="669" spans="1:36" ht="14.5">
      <c r="A669" s="29"/>
      <c r="B669" s="55"/>
      <c r="C669" s="29"/>
      <c r="D669" s="112"/>
      <c r="E669" s="22"/>
      <c r="F669" s="22"/>
      <c r="G669" s="26"/>
      <c r="H669" s="26"/>
      <c r="I669" s="26"/>
      <c r="J669" s="26"/>
      <c r="K669" s="26"/>
      <c r="L669" s="26"/>
      <c r="M669" s="26"/>
      <c r="N669" s="37"/>
      <c r="O669" s="26"/>
      <c r="P669" s="299"/>
      <c r="Q669" s="26"/>
      <c r="R669" s="299"/>
      <c r="S669" s="22"/>
      <c r="T669" s="26"/>
      <c r="U669" s="55"/>
      <c r="V669" s="22"/>
      <c r="W669" s="22"/>
      <c r="X669" s="22"/>
      <c r="Y669" s="22"/>
      <c r="Z669" s="22"/>
      <c r="AA669" s="22"/>
      <c r="AB669" s="22"/>
      <c r="AC669" s="22"/>
      <c r="AD669" s="22"/>
      <c r="AE669" s="22"/>
      <c r="AF669" s="22"/>
      <c r="AG669" s="22"/>
      <c r="AH669" s="22"/>
      <c r="AI669" s="22"/>
      <c r="AJ669" s="22"/>
    </row>
    <row r="670" spans="1:36" ht="14.5">
      <c r="A670" s="29"/>
      <c r="B670" s="55"/>
      <c r="C670" s="29"/>
      <c r="D670" s="112"/>
      <c r="E670" s="22"/>
      <c r="F670" s="22"/>
      <c r="G670" s="26"/>
      <c r="H670" s="26"/>
      <c r="I670" s="26"/>
      <c r="J670" s="26"/>
      <c r="K670" s="26"/>
      <c r="L670" s="26"/>
      <c r="M670" s="26"/>
      <c r="N670" s="37"/>
      <c r="O670" s="26"/>
      <c r="P670" s="299"/>
      <c r="Q670" s="26"/>
      <c r="R670" s="299"/>
      <c r="S670" s="22"/>
      <c r="T670" s="26"/>
      <c r="U670" s="55"/>
      <c r="V670" s="22"/>
      <c r="W670" s="22"/>
      <c r="X670" s="22"/>
      <c r="Y670" s="22"/>
      <c r="Z670" s="22"/>
      <c r="AA670" s="22"/>
      <c r="AB670" s="22"/>
      <c r="AC670" s="22"/>
      <c r="AD670" s="22"/>
      <c r="AE670" s="22"/>
      <c r="AF670" s="22"/>
      <c r="AG670" s="22"/>
      <c r="AH670" s="22"/>
      <c r="AI670" s="22"/>
      <c r="AJ670" s="22"/>
    </row>
    <row r="671" spans="1:36" ht="14.5">
      <c r="A671" s="29"/>
      <c r="B671" s="55"/>
      <c r="C671" s="29"/>
      <c r="D671" s="112"/>
      <c r="E671" s="22"/>
      <c r="F671" s="22"/>
      <c r="G671" s="26"/>
      <c r="H671" s="26"/>
      <c r="I671" s="26"/>
      <c r="J671" s="26"/>
      <c r="K671" s="26"/>
      <c r="L671" s="26"/>
      <c r="M671" s="26"/>
      <c r="N671" s="37"/>
      <c r="O671" s="26"/>
      <c r="P671" s="299"/>
      <c r="Q671" s="26"/>
      <c r="R671" s="299"/>
      <c r="S671" s="22"/>
      <c r="T671" s="26"/>
      <c r="U671" s="55"/>
      <c r="V671" s="22"/>
      <c r="W671" s="22"/>
      <c r="X671" s="22"/>
      <c r="Y671" s="22"/>
      <c r="Z671" s="22"/>
      <c r="AA671" s="22"/>
      <c r="AB671" s="22"/>
      <c r="AC671" s="22"/>
      <c r="AD671" s="22"/>
      <c r="AE671" s="22"/>
      <c r="AF671" s="22"/>
      <c r="AG671" s="22"/>
      <c r="AH671" s="22"/>
      <c r="AI671" s="22"/>
      <c r="AJ671" s="22"/>
    </row>
    <row r="672" spans="1:36" ht="14.5">
      <c r="A672" s="29"/>
      <c r="B672" s="55"/>
      <c r="C672" s="29"/>
      <c r="D672" s="112"/>
      <c r="E672" s="22"/>
      <c r="F672" s="22"/>
      <c r="G672" s="26"/>
      <c r="H672" s="26"/>
      <c r="I672" s="26"/>
      <c r="J672" s="26"/>
      <c r="K672" s="26"/>
      <c r="L672" s="26"/>
      <c r="M672" s="26"/>
      <c r="N672" s="37"/>
      <c r="O672" s="26"/>
      <c r="P672" s="299"/>
      <c r="Q672" s="26"/>
      <c r="R672" s="299"/>
      <c r="S672" s="22"/>
      <c r="T672" s="26"/>
      <c r="U672" s="55"/>
      <c r="V672" s="22"/>
      <c r="W672" s="22"/>
      <c r="X672" s="22"/>
      <c r="Y672" s="22"/>
      <c r="Z672" s="22"/>
      <c r="AA672" s="22"/>
      <c r="AB672" s="22"/>
      <c r="AC672" s="22"/>
      <c r="AD672" s="22"/>
      <c r="AE672" s="22"/>
      <c r="AF672" s="22"/>
      <c r="AG672" s="22"/>
      <c r="AH672" s="22"/>
      <c r="AI672" s="22"/>
      <c r="AJ672" s="22"/>
    </row>
    <row r="673" spans="1:36" ht="14.5">
      <c r="A673" s="29"/>
      <c r="B673" s="55"/>
      <c r="C673" s="29"/>
      <c r="D673" s="112"/>
      <c r="E673" s="22"/>
      <c r="F673" s="22"/>
      <c r="G673" s="26"/>
      <c r="H673" s="26"/>
      <c r="I673" s="26"/>
      <c r="J673" s="26"/>
      <c r="K673" s="26"/>
      <c r="L673" s="26"/>
      <c r="M673" s="26"/>
      <c r="N673" s="37"/>
      <c r="O673" s="26"/>
      <c r="P673" s="299"/>
      <c r="Q673" s="26"/>
      <c r="R673" s="299"/>
      <c r="S673" s="22"/>
      <c r="T673" s="26"/>
      <c r="U673" s="55"/>
      <c r="V673" s="22"/>
      <c r="W673" s="22"/>
      <c r="X673" s="22"/>
      <c r="Y673" s="22"/>
      <c r="Z673" s="22"/>
      <c r="AA673" s="22"/>
      <c r="AB673" s="22"/>
      <c r="AC673" s="22"/>
      <c r="AD673" s="22"/>
      <c r="AE673" s="22"/>
      <c r="AF673" s="22"/>
      <c r="AG673" s="22"/>
      <c r="AH673" s="22"/>
      <c r="AI673" s="22"/>
      <c r="AJ673" s="22"/>
    </row>
    <row r="674" spans="1:36" ht="14.5">
      <c r="A674" s="29"/>
      <c r="B674" s="55"/>
      <c r="C674" s="29"/>
      <c r="D674" s="112"/>
      <c r="E674" s="22"/>
      <c r="F674" s="22"/>
      <c r="G674" s="26"/>
      <c r="H674" s="26"/>
      <c r="I674" s="26"/>
      <c r="J674" s="26"/>
      <c r="K674" s="26"/>
      <c r="L674" s="26"/>
      <c r="M674" s="26"/>
      <c r="N674" s="37"/>
      <c r="O674" s="26"/>
      <c r="P674" s="299"/>
      <c r="Q674" s="26"/>
      <c r="R674" s="299"/>
      <c r="S674" s="22"/>
      <c r="T674" s="26"/>
      <c r="U674" s="55"/>
      <c r="V674" s="22"/>
      <c r="W674" s="22"/>
      <c r="X674" s="22"/>
      <c r="Y674" s="22"/>
      <c r="Z674" s="22"/>
      <c r="AA674" s="22"/>
      <c r="AB674" s="22"/>
      <c r="AC674" s="22"/>
      <c r="AD674" s="22"/>
      <c r="AE674" s="22"/>
      <c r="AF674" s="22"/>
      <c r="AG674" s="22"/>
      <c r="AH674" s="22"/>
      <c r="AI674" s="22"/>
      <c r="AJ674" s="22"/>
    </row>
    <row r="675" spans="1:36" ht="14.5">
      <c r="A675" s="29"/>
      <c r="B675" s="55"/>
      <c r="C675" s="29"/>
      <c r="D675" s="112"/>
      <c r="E675" s="22"/>
      <c r="F675" s="22"/>
      <c r="G675" s="26"/>
      <c r="H675" s="26"/>
      <c r="I675" s="26"/>
      <c r="J675" s="26"/>
      <c r="K675" s="26"/>
      <c r="L675" s="26"/>
      <c r="M675" s="26"/>
      <c r="N675" s="37"/>
      <c r="O675" s="26"/>
      <c r="P675" s="299"/>
      <c r="Q675" s="26"/>
      <c r="R675" s="299"/>
      <c r="S675" s="22"/>
      <c r="T675" s="26"/>
      <c r="U675" s="55"/>
      <c r="V675" s="22"/>
      <c r="W675" s="22"/>
      <c r="X675" s="22"/>
      <c r="Y675" s="22"/>
      <c r="Z675" s="22"/>
      <c r="AA675" s="22"/>
      <c r="AB675" s="22"/>
      <c r="AC675" s="22"/>
      <c r="AD675" s="22"/>
      <c r="AE675" s="22"/>
      <c r="AF675" s="22"/>
      <c r="AG675" s="22"/>
      <c r="AH675" s="22"/>
      <c r="AI675" s="22"/>
      <c r="AJ675" s="22"/>
    </row>
    <row r="676" spans="1:36" ht="14.5">
      <c r="A676" s="29"/>
      <c r="B676" s="55"/>
      <c r="C676" s="29"/>
      <c r="D676" s="112"/>
      <c r="E676" s="22"/>
      <c r="F676" s="22"/>
      <c r="G676" s="26"/>
      <c r="H676" s="26"/>
      <c r="I676" s="26"/>
      <c r="J676" s="26"/>
      <c r="K676" s="26"/>
      <c r="L676" s="26"/>
      <c r="M676" s="26"/>
      <c r="N676" s="37"/>
      <c r="O676" s="26"/>
      <c r="P676" s="299"/>
      <c r="Q676" s="26"/>
      <c r="R676" s="299"/>
      <c r="S676" s="22"/>
      <c r="T676" s="26"/>
      <c r="U676" s="55"/>
      <c r="V676" s="22"/>
      <c r="W676" s="22"/>
      <c r="X676" s="22"/>
      <c r="Y676" s="22"/>
      <c r="Z676" s="22"/>
      <c r="AA676" s="22"/>
      <c r="AB676" s="22"/>
      <c r="AC676" s="22"/>
      <c r="AD676" s="22"/>
      <c r="AE676" s="22"/>
      <c r="AF676" s="22"/>
      <c r="AG676" s="22"/>
      <c r="AH676" s="22"/>
      <c r="AI676" s="22"/>
      <c r="AJ676" s="22"/>
    </row>
    <row r="677" spans="1:36" ht="14.5">
      <c r="A677" s="29"/>
      <c r="B677" s="55"/>
      <c r="C677" s="29"/>
      <c r="D677" s="112"/>
      <c r="E677" s="22"/>
      <c r="F677" s="22"/>
      <c r="G677" s="26"/>
      <c r="H677" s="26"/>
      <c r="I677" s="26"/>
      <c r="J677" s="26"/>
      <c r="K677" s="26"/>
      <c r="L677" s="26"/>
      <c r="M677" s="26"/>
      <c r="N677" s="37"/>
      <c r="O677" s="26"/>
      <c r="P677" s="299"/>
      <c r="Q677" s="26"/>
      <c r="R677" s="299"/>
      <c r="S677" s="22"/>
      <c r="T677" s="26"/>
      <c r="U677" s="55"/>
      <c r="V677" s="22"/>
      <c r="W677" s="22"/>
      <c r="X677" s="22"/>
      <c r="Y677" s="22"/>
      <c r="Z677" s="22"/>
      <c r="AA677" s="22"/>
      <c r="AB677" s="22"/>
      <c r="AC677" s="22"/>
      <c r="AD677" s="22"/>
      <c r="AE677" s="22"/>
      <c r="AF677" s="22"/>
      <c r="AG677" s="22"/>
      <c r="AH677" s="22"/>
      <c r="AI677" s="22"/>
      <c r="AJ677" s="22"/>
    </row>
    <row r="678" spans="1:36" ht="14.5">
      <c r="A678" s="29"/>
      <c r="B678" s="55"/>
      <c r="C678" s="29"/>
      <c r="D678" s="112"/>
      <c r="E678" s="22"/>
      <c r="F678" s="22"/>
      <c r="G678" s="26"/>
      <c r="H678" s="26"/>
      <c r="I678" s="26"/>
      <c r="J678" s="26"/>
      <c r="K678" s="26"/>
      <c r="L678" s="26"/>
      <c r="M678" s="26"/>
      <c r="N678" s="37"/>
      <c r="O678" s="26"/>
      <c r="P678" s="299"/>
      <c r="Q678" s="26"/>
      <c r="R678" s="299"/>
      <c r="S678" s="22"/>
      <c r="T678" s="26"/>
      <c r="U678" s="55"/>
      <c r="V678" s="22"/>
      <c r="W678" s="22"/>
      <c r="X678" s="22"/>
      <c r="Y678" s="22"/>
      <c r="Z678" s="22"/>
      <c r="AA678" s="22"/>
      <c r="AB678" s="22"/>
      <c r="AC678" s="22"/>
      <c r="AD678" s="22"/>
      <c r="AE678" s="22"/>
      <c r="AF678" s="22"/>
      <c r="AG678" s="22"/>
      <c r="AH678" s="22"/>
      <c r="AI678" s="22"/>
      <c r="AJ678" s="22"/>
    </row>
    <row r="679" spans="1:36" ht="14.5">
      <c r="A679" s="29"/>
      <c r="B679" s="55"/>
      <c r="C679" s="29"/>
      <c r="D679" s="112"/>
      <c r="E679" s="22"/>
      <c r="F679" s="22"/>
      <c r="G679" s="26"/>
      <c r="H679" s="26"/>
      <c r="I679" s="26"/>
      <c r="J679" s="26"/>
      <c r="K679" s="26"/>
      <c r="L679" s="26"/>
      <c r="M679" s="26"/>
      <c r="N679" s="37"/>
      <c r="O679" s="26"/>
      <c r="P679" s="299"/>
      <c r="Q679" s="26"/>
      <c r="R679" s="299"/>
      <c r="S679" s="22"/>
      <c r="T679" s="26"/>
      <c r="U679" s="55"/>
      <c r="V679" s="22"/>
      <c r="W679" s="22"/>
      <c r="X679" s="22"/>
      <c r="Y679" s="22"/>
      <c r="Z679" s="22"/>
      <c r="AA679" s="22"/>
      <c r="AB679" s="22"/>
      <c r="AC679" s="22"/>
      <c r="AD679" s="22"/>
      <c r="AE679" s="22"/>
      <c r="AF679" s="22"/>
      <c r="AG679" s="22"/>
      <c r="AH679" s="22"/>
      <c r="AI679" s="22"/>
      <c r="AJ679" s="22"/>
    </row>
    <row r="680" spans="1:36" ht="14.5">
      <c r="A680" s="29"/>
      <c r="B680" s="55"/>
      <c r="C680" s="29"/>
      <c r="D680" s="112"/>
      <c r="E680" s="22"/>
      <c r="F680" s="22"/>
      <c r="G680" s="26"/>
      <c r="H680" s="26"/>
      <c r="I680" s="26"/>
      <c r="J680" s="26"/>
      <c r="K680" s="26"/>
      <c r="L680" s="26"/>
      <c r="M680" s="26"/>
      <c r="N680" s="37"/>
      <c r="O680" s="26"/>
      <c r="P680" s="299"/>
      <c r="Q680" s="26"/>
      <c r="R680" s="299"/>
      <c r="S680" s="22"/>
      <c r="T680" s="26"/>
      <c r="U680" s="55"/>
      <c r="V680" s="22"/>
      <c r="W680" s="22"/>
      <c r="X680" s="22"/>
      <c r="Y680" s="22"/>
      <c r="Z680" s="22"/>
      <c r="AA680" s="22"/>
      <c r="AB680" s="22"/>
      <c r="AC680" s="22"/>
      <c r="AD680" s="22"/>
      <c r="AE680" s="22"/>
      <c r="AF680" s="22"/>
      <c r="AG680" s="22"/>
      <c r="AH680" s="22"/>
      <c r="AI680" s="22"/>
      <c r="AJ680" s="22"/>
    </row>
    <row r="681" spans="1:36" ht="14.5">
      <c r="A681" s="29"/>
      <c r="B681" s="55"/>
      <c r="C681" s="29"/>
      <c r="D681" s="112"/>
      <c r="E681" s="22"/>
      <c r="F681" s="22"/>
      <c r="G681" s="26"/>
      <c r="H681" s="26"/>
      <c r="I681" s="26"/>
      <c r="J681" s="26"/>
      <c r="K681" s="26"/>
      <c r="L681" s="26"/>
      <c r="M681" s="26"/>
      <c r="N681" s="37"/>
      <c r="O681" s="26"/>
      <c r="P681" s="299"/>
      <c r="Q681" s="26"/>
      <c r="R681" s="299"/>
      <c r="S681" s="22"/>
      <c r="T681" s="26"/>
      <c r="U681" s="55"/>
      <c r="V681" s="22"/>
      <c r="W681" s="22"/>
      <c r="X681" s="22"/>
      <c r="Y681" s="22"/>
      <c r="Z681" s="22"/>
      <c r="AA681" s="22"/>
      <c r="AB681" s="22"/>
      <c r="AC681" s="22"/>
      <c r="AD681" s="22"/>
      <c r="AE681" s="22"/>
      <c r="AF681" s="22"/>
      <c r="AG681" s="22"/>
      <c r="AH681" s="22"/>
      <c r="AI681" s="22"/>
      <c r="AJ681" s="22"/>
    </row>
    <row r="682" spans="1:36" ht="14.5">
      <c r="A682" s="29"/>
      <c r="B682" s="55"/>
      <c r="C682" s="29"/>
      <c r="D682" s="112"/>
      <c r="E682" s="22"/>
      <c r="F682" s="22"/>
      <c r="G682" s="26"/>
      <c r="H682" s="26"/>
      <c r="I682" s="26"/>
      <c r="J682" s="26"/>
      <c r="K682" s="26"/>
      <c r="L682" s="26"/>
      <c r="M682" s="26"/>
      <c r="N682" s="37"/>
      <c r="O682" s="26"/>
      <c r="P682" s="299"/>
      <c r="Q682" s="26"/>
      <c r="R682" s="299"/>
      <c r="S682" s="22"/>
      <c r="T682" s="26"/>
      <c r="U682" s="55"/>
      <c r="V682" s="22"/>
      <c r="W682" s="22"/>
      <c r="X682" s="22"/>
      <c r="Y682" s="22"/>
      <c r="Z682" s="22"/>
      <c r="AA682" s="22"/>
      <c r="AB682" s="22"/>
      <c r="AC682" s="22"/>
      <c r="AD682" s="22"/>
      <c r="AE682" s="22"/>
      <c r="AF682" s="22"/>
      <c r="AG682" s="22"/>
      <c r="AH682" s="22"/>
      <c r="AI682" s="22"/>
      <c r="AJ682" s="22"/>
    </row>
    <row r="683" spans="1:36" ht="14.5">
      <c r="A683" s="29"/>
      <c r="B683" s="55"/>
      <c r="C683" s="29"/>
      <c r="D683" s="112"/>
      <c r="E683" s="22"/>
      <c r="F683" s="22"/>
      <c r="G683" s="26"/>
      <c r="H683" s="26"/>
      <c r="I683" s="26"/>
      <c r="J683" s="26"/>
      <c r="K683" s="26"/>
      <c r="L683" s="26"/>
      <c r="M683" s="26"/>
      <c r="N683" s="37"/>
      <c r="O683" s="26"/>
      <c r="P683" s="299"/>
      <c r="Q683" s="26"/>
      <c r="R683" s="299"/>
      <c r="S683" s="22"/>
      <c r="T683" s="26"/>
      <c r="U683" s="55"/>
      <c r="V683" s="22"/>
      <c r="W683" s="22"/>
      <c r="X683" s="22"/>
      <c r="Y683" s="22"/>
      <c r="Z683" s="22"/>
      <c r="AA683" s="22"/>
      <c r="AB683" s="22"/>
      <c r="AC683" s="22"/>
      <c r="AD683" s="22"/>
      <c r="AE683" s="22"/>
      <c r="AF683" s="22"/>
      <c r="AG683" s="22"/>
      <c r="AH683" s="22"/>
      <c r="AI683" s="22"/>
      <c r="AJ683" s="22"/>
    </row>
    <row r="684" spans="1:36" ht="14.5">
      <c r="A684" s="29"/>
      <c r="B684" s="55"/>
      <c r="C684" s="29"/>
      <c r="D684" s="112"/>
      <c r="E684" s="22"/>
      <c r="F684" s="22"/>
      <c r="G684" s="26"/>
      <c r="H684" s="26"/>
      <c r="I684" s="26"/>
      <c r="J684" s="26"/>
      <c r="K684" s="26"/>
      <c r="L684" s="26"/>
      <c r="M684" s="26"/>
      <c r="N684" s="37"/>
      <c r="O684" s="26"/>
      <c r="P684" s="299"/>
      <c r="Q684" s="26"/>
      <c r="R684" s="299"/>
      <c r="S684" s="22"/>
      <c r="T684" s="26"/>
      <c r="U684" s="55"/>
      <c r="V684" s="22"/>
      <c r="W684" s="22"/>
      <c r="X684" s="22"/>
      <c r="Y684" s="22"/>
      <c r="Z684" s="22"/>
      <c r="AA684" s="22"/>
      <c r="AB684" s="22"/>
      <c r="AC684" s="22"/>
      <c r="AD684" s="22"/>
      <c r="AE684" s="22"/>
      <c r="AF684" s="22"/>
      <c r="AG684" s="22"/>
      <c r="AH684" s="22"/>
      <c r="AI684" s="22"/>
      <c r="AJ684" s="22"/>
    </row>
    <row r="685" spans="1:36" ht="14.5">
      <c r="A685" s="29"/>
      <c r="B685" s="55"/>
      <c r="C685" s="29"/>
      <c r="D685" s="112"/>
      <c r="E685" s="22"/>
      <c r="F685" s="22"/>
      <c r="G685" s="26"/>
      <c r="H685" s="26"/>
      <c r="I685" s="26"/>
      <c r="J685" s="26"/>
      <c r="K685" s="26"/>
      <c r="L685" s="26"/>
      <c r="M685" s="26"/>
      <c r="N685" s="37"/>
      <c r="O685" s="26"/>
      <c r="P685" s="299"/>
      <c r="Q685" s="26"/>
      <c r="R685" s="299"/>
      <c r="S685" s="22"/>
      <c r="T685" s="26"/>
      <c r="U685" s="55"/>
      <c r="V685" s="22"/>
      <c r="W685" s="22"/>
      <c r="X685" s="22"/>
      <c r="Y685" s="22"/>
      <c r="Z685" s="22"/>
      <c r="AA685" s="22"/>
      <c r="AB685" s="22"/>
      <c r="AC685" s="22"/>
      <c r="AD685" s="22"/>
      <c r="AE685" s="22"/>
      <c r="AF685" s="22"/>
      <c r="AG685" s="22"/>
      <c r="AH685" s="22"/>
      <c r="AI685" s="22"/>
      <c r="AJ685" s="22"/>
    </row>
    <row r="686" spans="1:36" ht="14.5">
      <c r="A686" s="29"/>
      <c r="B686" s="55"/>
      <c r="C686" s="29"/>
      <c r="D686" s="112"/>
      <c r="E686" s="22"/>
      <c r="F686" s="22"/>
      <c r="G686" s="26"/>
      <c r="H686" s="26"/>
      <c r="I686" s="26"/>
      <c r="J686" s="26"/>
      <c r="K686" s="26"/>
      <c r="L686" s="26"/>
      <c r="M686" s="26"/>
      <c r="N686" s="37"/>
      <c r="O686" s="26"/>
      <c r="P686" s="299"/>
      <c r="Q686" s="26"/>
      <c r="R686" s="299"/>
      <c r="S686" s="22"/>
      <c r="T686" s="26"/>
      <c r="U686" s="55"/>
      <c r="V686" s="22"/>
      <c r="W686" s="22"/>
      <c r="X686" s="22"/>
      <c r="Y686" s="22"/>
      <c r="Z686" s="22"/>
      <c r="AA686" s="22"/>
      <c r="AB686" s="22"/>
      <c r="AC686" s="22"/>
      <c r="AD686" s="22"/>
      <c r="AE686" s="22"/>
      <c r="AF686" s="22"/>
      <c r="AG686" s="22"/>
      <c r="AH686" s="22"/>
      <c r="AI686" s="22"/>
      <c r="AJ686" s="22"/>
    </row>
    <row r="687" spans="1:36" ht="14.5">
      <c r="A687" s="29"/>
      <c r="B687" s="55"/>
      <c r="C687" s="29"/>
      <c r="D687" s="112"/>
      <c r="E687" s="22"/>
      <c r="F687" s="22"/>
      <c r="G687" s="26"/>
      <c r="H687" s="26"/>
      <c r="I687" s="26"/>
      <c r="J687" s="26"/>
      <c r="K687" s="26"/>
      <c r="L687" s="26"/>
      <c r="M687" s="26"/>
      <c r="N687" s="37"/>
      <c r="O687" s="26"/>
      <c r="P687" s="299"/>
      <c r="Q687" s="26"/>
      <c r="R687" s="299"/>
      <c r="S687" s="22"/>
      <c r="T687" s="26"/>
      <c r="U687" s="55"/>
      <c r="V687" s="22"/>
      <c r="W687" s="22"/>
      <c r="X687" s="22"/>
      <c r="Y687" s="22"/>
      <c r="Z687" s="22"/>
      <c r="AA687" s="22"/>
      <c r="AB687" s="22"/>
      <c r="AC687" s="22"/>
      <c r="AD687" s="22"/>
      <c r="AE687" s="22"/>
      <c r="AF687" s="22"/>
      <c r="AG687" s="22"/>
      <c r="AH687" s="22"/>
      <c r="AI687" s="22"/>
      <c r="AJ687" s="22"/>
    </row>
    <row r="688" spans="1:36" ht="14.5">
      <c r="A688" s="29"/>
      <c r="B688" s="55"/>
      <c r="C688" s="29"/>
      <c r="D688" s="112"/>
      <c r="E688" s="22"/>
      <c r="F688" s="22"/>
      <c r="G688" s="26"/>
      <c r="H688" s="26"/>
      <c r="I688" s="26"/>
      <c r="J688" s="26"/>
      <c r="K688" s="26"/>
      <c r="L688" s="26"/>
      <c r="M688" s="26"/>
      <c r="N688" s="37"/>
      <c r="O688" s="26"/>
      <c r="P688" s="299"/>
      <c r="Q688" s="26"/>
      <c r="R688" s="299"/>
      <c r="S688" s="22"/>
      <c r="T688" s="26"/>
      <c r="U688" s="55"/>
      <c r="V688" s="22"/>
      <c r="W688" s="22"/>
      <c r="X688" s="22"/>
      <c r="Y688" s="22"/>
      <c r="Z688" s="22"/>
      <c r="AA688" s="22"/>
      <c r="AB688" s="22"/>
      <c r="AC688" s="22"/>
      <c r="AD688" s="22"/>
      <c r="AE688" s="22"/>
      <c r="AF688" s="22"/>
      <c r="AG688" s="22"/>
      <c r="AH688" s="22"/>
      <c r="AI688" s="22"/>
      <c r="AJ688" s="22"/>
    </row>
    <row r="689" spans="1:36" ht="14.5">
      <c r="A689" s="29"/>
      <c r="B689" s="55"/>
      <c r="C689" s="29"/>
      <c r="D689" s="112"/>
      <c r="E689" s="22"/>
      <c r="F689" s="22"/>
      <c r="G689" s="26"/>
      <c r="H689" s="26"/>
      <c r="I689" s="26"/>
      <c r="J689" s="26"/>
      <c r="K689" s="26"/>
      <c r="L689" s="26"/>
      <c r="M689" s="26"/>
      <c r="N689" s="37"/>
      <c r="O689" s="26"/>
      <c r="P689" s="299"/>
      <c r="Q689" s="26"/>
      <c r="R689" s="299"/>
      <c r="S689" s="22"/>
      <c r="T689" s="26"/>
      <c r="U689" s="55"/>
      <c r="V689" s="22"/>
      <c r="W689" s="22"/>
      <c r="X689" s="22"/>
      <c r="Y689" s="22"/>
      <c r="Z689" s="22"/>
      <c r="AA689" s="22"/>
      <c r="AB689" s="22"/>
      <c r="AC689" s="22"/>
      <c r="AD689" s="22"/>
      <c r="AE689" s="22"/>
      <c r="AF689" s="22"/>
      <c r="AG689" s="22"/>
      <c r="AH689" s="22"/>
      <c r="AI689" s="22"/>
      <c r="AJ689" s="22"/>
    </row>
    <row r="690" spans="1:36" ht="14.5">
      <c r="A690" s="29"/>
      <c r="B690" s="55"/>
      <c r="C690" s="29"/>
      <c r="D690" s="112"/>
      <c r="E690" s="22"/>
      <c r="F690" s="22"/>
      <c r="G690" s="26"/>
      <c r="H690" s="26"/>
      <c r="I690" s="26"/>
      <c r="J690" s="26"/>
      <c r="K690" s="26"/>
      <c r="L690" s="26"/>
      <c r="M690" s="26"/>
      <c r="N690" s="37"/>
      <c r="O690" s="26"/>
      <c r="P690" s="299"/>
      <c r="Q690" s="26"/>
      <c r="R690" s="299"/>
      <c r="S690" s="22"/>
      <c r="T690" s="26"/>
      <c r="U690" s="55"/>
      <c r="V690" s="22"/>
      <c r="W690" s="22"/>
      <c r="X690" s="22"/>
      <c r="Y690" s="22"/>
      <c r="Z690" s="22"/>
      <c r="AA690" s="22"/>
      <c r="AB690" s="22"/>
      <c r="AC690" s="22"/>
      <c r="AD690" s="22"/>
      <c r="AE690" s="22"/>
      <c r="AF690" s="22"/>
      <c r="AG690" s="22"/>
      <c r="AH690" s="22"/>
      <c r="AI690" s="22"/>
      <c r="AJ690" s="22"/>
    </row>
    <row r="691" spans="1:36" ht="14.5">
      <c r="A691" s="29"/>
      <c r="B691" s="55"/>
      <c r="C691" s="29"/>
      <c r="D691" s="112"/>
      <c r="E691" s="22"/>
      <c r="F691" s="22"/>
      <c r="G691" s="26"/>
      <c r="H691" s="26"/>
      <c r="I691" s="26"/>
      <c r="J691" s="26"/>
      <c r="K691" s="26"/>
      <c r="L691" s="26"/>
      <c r="M691" s="26"/>
      <c r="N691" s="37"/>
      <c r="O691" s="26"/>
      <c r="P691" s="299"/>
      <c r="Q691" s="26"/>
      <c r="R691" s="299"/>
      <c r="S691" s="22"/>
      <c r="T691" s="26"/>
      <c r="U691" s="55"/>
      <c r="V691" s="22"/>
      <c r="W691" s="22"/>
      <c r="X691" s="22"/>
      <c r="Y691" s="22"/>
      <c r="Z691" s="22"/>
      <c r="AA691" s="22"/>
      <c r="AB691" s="22"/>
      <c r="AC691" s="22"/>
      <c r="AD691" s="22"/>
      <c r="AE691" s="22"/>
      <c r="AF691" s="22"/>
      <c r="AG691" s="22"/>
      <c r="AH691" s="22"/>
      <c r="AI691" s="22"/>
      <c r="AJ691" s="22"/>
    </row>
    <row r="692" spans="1:36" ht="14.5">
      <c r="A692" s="29"/>
      <c r="B692" s="55"/>
      <c r="C692" s="29"/>
      <c r="D692" s="112"/>
      <c r="E692" s="22"/>
      <c r="F692" s="22"/>
      <c r="G692" s="26"/>
      <c r="H692" s="26"/>
      <c r="I692" s="26"/>
      <c r="J692" s="26"/>
      <c r="K692" s="26"/>
      <c r="L692" s="26"/>
      <c r="M692" s="26"/>
      <c r="N692" s="37"/>
      <c r="O692" s="26"/>
      <c r="P692" s="299"/>
      <c r="Q692" s="26"/>
      <c r="R692" s="299"/>
      <c r="S692" s="22"/>
      <c r="T692" s="26"/>
      <c r="U692" s="55"/>
      <c r="V692" s="22"/>
      <c r="W692" s="22"/>
      <c r="X692" s="22"/>
      <c r="Y692" s="22"/>
      <c r="Z692" s="22"/>
      <c r="AA692" s="22"/>
      <c r="AB692" s="22"/>
      <c r="AC692" s="22"/>
      <c r="AD692" s="22"/>
      <c r="AE692" s="22"/>
      <c r="AF692" s="22"/>
      <c r="AG692" s="22"/>
      <c r="AH692" s="22"/>
      <c r="AI692" s="22"/>
      <c r="AJ692" s="22"/>
    </row>
    <row r="693" spans="1:36" ht="14.5">
      <c r="A693" s="29"/>
      <c r="B693" s="55"/>
      <c r="C693" s="29"/>
      <c r="D693" s="112"/>
      <c r="E693" s="22"/>
      <c r="F693" s="22"/>
      <c r="G693" s="26"/>
      <c r="H693" s="26"/>
      <c r="I693" s="26"/>
      <c r="J693" s="26"/>
      <c r="K693" s="26"/>
      <c r="L693" s="26"/>
      <c r="M693" s="26"/>
      <c r="N693" s="37"/>
      <c r="O693" s="26"/>
      <c r="P693" s="299"/>
      <c r="Q693" s="26"/>
      <c r="R693" s="299"/>
      <c r="S693" s="22"/>
      <c r="T693" s="26"/>
      <c r="U693" s="55"/>
      <c r="V693" s="22"/>
      <c r="W693" s="22"/>
      <c r="X693" s="22"/>
      <c r="Y693" s="22"/>
      <c r="Z693" s="22"/>
      <c r="AA693" s="22"/>
      <c r="AB693" s="22"/>
      <c r="AC693" s="22"/>
      <c r="AD693" s="22"/>
      <c r="AE693" s="22"/>
      <c r="AF693" s="22"/>
      <c r="AG693" s="22"/>
      <c r="AH693" s="22"/>
      <c r="AI693" s="22"/>
      <c r="AJ693" s="22"/>
    </row>
    <row r="694" spans="1:36" ht="14.5">
      <c r="A694" s="29"/>
      <c r="B694" s="55"/>
      <c r="C694" s="29"/>
      <c r="D694" s="112"/>
      <c r="E694" s="22"/>
      <c r="F694" s="22"/>
      <c r="G694" s="26"/>
      <c r="H694" s="26"/>
      <c r="I694" s="26"/>
      <c r="J694" s="26"/>
      <c r="K694" s="26"/>
      <c r="L694" s="26"/>
      <c r="M694" s="26"/>
      <c r="N694" s="37"/>
      <c r="O694" s="26"/>
      <c r="P694" s="299"/>
      <c r="Q694" s="26"/>
      <c r="R694" s="299"/>
      <c r="S694" s="22"/>
      <c r="T694" s="26"/>
      <c r="U694" s="55"/>
      <c r="V694" s="22"/>
      <c r="W694" s="22"/>
      <c r="X694" s="22"/>
      <c r="Y694" s="22"/>
      <c r="Z694" s="22"/>
      <c r="AA694" s="22"/>
      <c r="AB694" s="22"/>
      <c r="AC694" s="22"/>
      <c r="AD694" s="22"/>
      <c r="AE694" s="22"/>
      <c r="AF694" s="22"/>
      <c r="AG694" s="22"/>
      <c r="AH694" s="22"/>
      <c r="AI694" s="22"/>
      <c r="AJ694" s="22"/>
    </row>
    <row r="695" spans="1:36" ht="14.5">
      <c r="A695" s="29"/>
      <c r="B695" s="55"/>
      <c r="C695" s="29"/>
      <c r="D695" s="112"/>
      <c r="E695" s="22"/>
      <c r="F695" s="22"/>
      <c r="G695" s="26"/>
      <c r="H695" s="26"/>
      <c r="I695" s="26"/>
      <c r="J695" s="26"/>
      <c r="K695" s="26"/>
      <c r="L695" s="26"/>
      <c r="M695" s="26"/>
      <c r="N695" s="37"/>
      <c r="O695" s="26"/>
      <c r="P695" s="299"/>
      <c r="Q695" s="26"/>
      <c r="R695" s="299"/>
      <c r="S695" s="22"/>
      <c r="T695" s="26"/>
      <c r="U695" s="55"/>
      <c r="V695" s="22"/>
      <c r="W695" s="22"/>
      <c r="X695" s="22"/>
      <c r="Y695" s="22"/>
      <c r="Z695" s="22"/>
      <c r="AA695" s="22"/>
      <c r="AB695" s="22"/>
      <c r="AC695" s="22"/>
      <c r="AD695" s="22"/>
      <c r="AE695" s="22"/>
      <c r="AF695" s="22"/>
      <c r="AG695" s="22"/>
      <c r="AH695" s="22"/>
      <c r="AI695" s="22"/>
      <c r="AJ695" s="22"/>
    </row>
    <row r="696" spans="1:36" ht="14.5">
      <c r="A696" s="29"/>
      <c r="B696" s="55"/>
      <c r="C696" s="29"/>
      <c r="D696" s="112"/>
      <c r="E696" s="22"/>
      <c r="F696" s="22"/>
      <c r="G696" s="26"/>
      <c r="H696" s="26"/>
      <c r="I696" s="26"/>
      <c r="J696" s="26"/>
      <c r="K696" s="26"/>
      <c r="L696" s="26"/>
      <c r="M696" s="26"/>
      <c r="N696" s="37"/>
      <c r="O696" s="26"/>
      <c r="P696" s="299"/>
      <c r="Q696" s="26"/>
      <c r="R696" s="299"/>
      <c r="S696" s="22"/>
      <c r="T696" s="26"/>
      <c r="U696" s="55"/>
      <c r="V696" s="22"/>
      <c r="W696" s="22"/>
      <c r="X696" s="22"/>
      <c r="Y696" s="22"/>
      <c r="Z696" s="22"/>
      <c r="AA696" s="22"/>
      <c r="AB696" s="22"/>
      <c r="AC696" s="22"/>
      <c r="AD696" s="22"/>
      <c r="AE696" s="22"/>
      <c r="AF696" s="22"/>
      <c r="AG696" s="22"/>
      <c r="AH696" s="22"/>
      <c r="AI696" s="22"/>
      <c r="AJ696" s="22"/>
    </row>
    <row r="697" spans="1:36" ht="14.5">
      <c r="A697" s="29"/>
      <c r="B697" s="55"/>
      <c r="C697" s="29"/>
      <c r="D697" s="112"/>
      <c r="E697" s="22"/>
      <c r="F697" s="22"/>
      <c r="G697" s="26"/>
      <c r="H697" s="26"/>
      <c r="I697" s="26"/>
      <c r="J697" s="26"/>
      <c r="K697" s="26"/>
      <c r="L697" s="26"/>
      <c r="M697" s="26"/>
      <c r="N697" s="37"/>
      <c r="O697" s="26"/>
      <c r="P697" s="299"/>
      <c r="Q697" s="26"/>
      <c r="R697" s="299"/>
      <c r="S697" s="22"/>
      <c r="T697" s="26"/>
      <c r="U697" s="55"/>
      <c r="V697" s="22"/>
      <c r="W697" s="22"/>
      <c r="X697" s="22"/>
      <c r="Y697" s="22"/>
      <c r="Z697" s="22"/>
      <c r="AA697" s="22"/>
      <c r="AB697" s="22"/>
      <c r="AC697" s="22"/>
      <c r="AD697" s="22"/>
      <c r="AE697" s="22"/>
      <c r="AF697" s="22"/>
      <c r="AG697" s="22"/>
      <c r="AH697" s="22"/>
      <c r="AI697" s="22"/>
      <c r="AJ697" s="22"/>
    </row>
    <row r="698" spans="1:36" ht="14.5">
      <c r="A698" s="29"/>
      <c r="B698" s="55"/>
      <c r="C698" s="29"/>
      <c r="D698" s="112"/>
      <c r="E698" s="22"/>
      <c r="F698" s="22"/>
      <c r="G698" s="26"/>
      <c r="H698" s="26"/>
      <c r="I698" s="26"/>
      <c r="J698" s="26"/>
      <c r="K698" s="26"/>
      <c r="L698" s="26"/>
      <c r="M698" s="26"/>
      <c r="N698" s="37"/>
      <c r="O698" s="26"/>
      <c r="P698" s="299"/>
      <c r="Q698" s="26"/>
      <c r="R698" s="299"/>
      <c r="S698" s="22"/>
      <c r="T698" s="26"/>
      <c r="U698" s="55"/>
      <c r="V698" s="22"/>
      <c r="W698" s="22"/>
      <c r="X698" s="22"/>
      <c r="Y698" s="22"/>
      <c r="Z698" s="22"/>
      <c r="AA698" s="22"/>
      <c r="AB698" s="22"/>
      <c r="AC698" s="22"/>
      <c r="AD698" s="22"/>
      <c r="AE698" s="22"/>
      <c r="AF698" s="22"/>
      <c r="AG698" s="22"/>
      <c r="AH698" s="22"/>
      <c r="AI698" s="22"/>
      <c r="AJ698" s="22"/>
    </row>
    <row r="699" spans="1:36" ht="14.5">
      <c r="A699" s="29"/>
      <c r="B699" s="55"/>
      <c r="C699" s="29"/>
      <c r="D699" s="112"/>
      <c r="E699" s="22"/>
      <c r="F699" s="22"/>
      <c r="G699" s="26"/>
      <c r="H699" s="26"/>
      <c r="I699" s="26"/>
      <c r="J699" s="26"/>
      <c r="K699" s="26"/>
      <c r="L699" s="26"/>
      <c r="M699" s="26"/>
      <c r="N699" s="37"/>
      <c r="O699" s="26"/>
      <c r="P699" s="299"/>
      <c r="Q699" s="26"/>
      <c r="R699" s="299"/>
      <c r="S699" s="22"/>
      <c r="T699" s="26"/>
      <c r="U699" s="55"/>
      <c r="V699" s="22"/>
      <c r="W699" s="22"/>
      <c r="X699" s="22"/>
      <c r="Y699" s="22"/>
      <c r="Z699" s="22"/>
      <c r="AA699" s="22"/>
      <c r="AB699" s="22"/>
      <c r="AC699" s="22"/>
      <c r="AD699" s="22"/>
      <c r="AE699" s="22"/>
      <c r="AF699" s="22"/>
      <c r="AG699" s="22"/>
      <c r="AH699" s="22"/>
      <c r="AI699" s="22"/>
      <c r="AJ699" s="22"/>
    </row>
    <row r="700" spans="1:36" ht="14.5">
      <c r="A700" s="29"/>
      <c r="B700" s="55"/>
      <c r="C700" s="29"/>
      <c r="D700" s="112"/>
      <c r="E700" s="22"/>
      <c r="F700" s="22"/>
      <c r="G700" s="26"/>
      <c r="H700" s="26"/>
      <c r="I700" s="26"/>
      <c r="J700" s="26"/>
      <c r="K700" s="26"/>
      <c r="L700" s="26"/>
      <c r="M700" s="26"/>
      <c r="N700" s="37"/>
      <c r="O700" s="26"/>
      <c r="P700" s="299"/>
      <c r="Q700" s="26"/>
      <c r="R700" s="299"/>
      <c r="S700" s="22"/>
      <c r="T700" s="26"/>
      <c r="U700" s="55"/>
      <c r="V700" s="22"/>
      <c r="W700" s="22"/>
      <c r="X700" s="22"/>
      <c r="Y700" s="22"/>
      <c r="Z700" s="22"/>
      <c r="AA700" s="22"/>
      <c r="AB700" s="22"/>
      <c r="AC700" s="22"/>
      <c r="AD700" s="22"/>
      <c r="AE700" s="22"/>
      <c r="AF700" s="22"/>
      <c r="AG700" s="22"/>
      <c r="AH700" s="22"/>
      <c r="AI700" s="22"/>
      <c r="AJ700" s="22"/>
    </row>
    <row r="701" spans="1:36" ht="14.5">
      <c r="A701" s="29"/>
      <c r="B701" s="55"/>
      <c r="C701" s="29"/>
      <c r="D701" s="112"/>
      <c r="E701" s="22"/>
      <c r="F701" s="22"/>
      <c r="G701" s="26"/>
      <c r="H701" s="26"/>
      <c r="I701" s="26"/>
      <c r="J701" s="26"/>
      <c r="K701" s="26"/>
      <c r="L701" s="26"/>
      <c r="M701" s="26"/>
      <c r="N701" s="37"/>
      <c r="O701" s="26"/>
      <c r="P701" s="299"/>
      <c r="Q701" s="26"/>
      <c r="R701" s="299"/>
      <c r="S701" s="22"/>
      <c r="T701" s="26"/>
      <c r="U701" s="55"/>
      <c r="V701" s="22"/>
      <c r="W701" s="22"/>
      <c r="X701" s="22"/>
      <c r="Y701" s="22"/>
      <c r="Z701" s="22"/>
      <c r="AA701" s="22"/>
      <c r="AB701" s="22"/>
      <c r="AC701" s="22"/>
      <c r="AD701" s="22"/>
      <c r="AE701" s="22"/>
      <c r="AF701" s="22"/>
      <c r="AG701" s="22"/>
      <c r="AH701" s="22"/>
      <c r="AI701" s="22"/>
      <c r="AJ701" s="22"/>
    </row>
    <row r="702" spans="1:36" ht="14.5">
      <c r="A702" s="29"/>
      <c r="B702" s="55"/>
      <c r="C702" s="29"/>
      <c r="D702" s="112"/>
      <c r="E702" s="22"/>
      <c r="F702" s="22"/>
      <c r="G702" s="26"/>
      <c r="H702" s="26"/>
      <c r="I702" s="26"/>
      <c r="J702" s="26"/>
      <c r="K702" s="26"/>
      <c r="L702" s="26"/>
      <c r="M702" s="26"/>
      <c r="N702" s="37"/>
      <c r="O702" s="26"/>
      <c r="P702" s="299"/>
      <c r="Q702" s="26"/>
      <c r="R702" s="299"/>
      <c r="S702" s="22"/>
      <c r="T702" s="26"/>
      <c r="U702" s="55"/>
      <c r="V702" s="22"/>
      <c r="W702" s="22"/>
      <c r="X702" s="22"/>
      <c r="Y702" s="22"/>
      <c r="Z702" s="22"/>
      <c r="AA702" s="22"/>
      <c r="AB702" s="22"/>
      <c r="AC702" s="22"/>
      <c r="AD702" s="22"/>
      <c r="AE702" s="22"/>
      <c r="AF702" s="22"/>
      <c r="AG702" s="22"/>
      <c r="AH702" s="22"/>
      <c r="AI702" s="22"/>
      <c r="AJ702" s="22"/>
    </row>
    <row r="703" spans="1:36" ht="14.5">
      <c r="A703" s="29"/>
      <c r="B703" s="55"/>
      <c r="C703" s="29"/>
      <c r="D703" s="112"/>
      <c r="E703" s="22"/>
      <c r="F703" s="22"/>
      <c r="G703" s="26"/>
      <c r="H703" s="26"/>
      <c r="I703" s="26"/>
      <c r="J703" s="26"/>
      <c r="K703" s="26"/>
      <c r="L703" s="26"/>
      <c r="M703" s="26"/>
      <c r="N703" s="37"/>
      <c r="O703" s="26"/>
      <c r="P703" s="299"/>
      <c r="Q703" s="26"/>
      <c r="R703" s="299"/>
      <c r="S703" s="22"/>
      <c r="T703" s="26"/>
      <c r="U703" s="55"/>
      <c r="V703" s="22"/>
      <c r="W703" s="22"/>
      <c r="X703" s="22"/>
      <c r="Y703" s="22"/>
      <c r="Z703" s="22"/>
      <c r="AA703" s="22"/>
      <c r="AB703" s="22"/>
      <c r="AC703" s="22"/>
      <c r="AD703" s="22"/>
      <c r="AE703" s="22"/>
      <c r="AF703" s="22"/>
      <c r="AG703" s="22"/>
      <c r="AH703" s="22"/>
      <c r="AI703" s="22"/>
      <c r="AJ703" s="22"/>
    </row>
    <row r="704" spans="1:36" ht="14.5">
      <c r="A704" s="29"/>
      <c r="B704" s="55"/>
      <c r="C704" s="29"/>
      <c r="D704" s="112"/>
      <c r="E704" s="22"/>
      <c r="F704" s="22"/>
      <c r="G704" s="26"/>
      <c r="H704" s="26"/>
      <c r="I704" s="26"/>
      <c r="J704" s="26"/>
      <c r="K704" s="26"/>
      <c r="L704" s="26"/>
      <c r="M704" s="26"/>
      <c r="N704" s="37"/>
      <c r="O704" s="26"/>
      <c r="P704" s="299"/>
      <c r="Q704" s="26"/>
      <c r="R704" s="299"/>
      <c r="S704" s="22"/>
      <c r="T704" s="26"/>
      <c r="U704" s="55"/>
      <c r="V704" s="22"/>
      <c r="W704" s="22"/>
      <c r="X704" s="22"/>
      <c r="Y704" s="22"/>
      <c r="Z704" s="22"/>
      <c r="AA704" s="22"/>
      <c r="AB704" s="22"/>
      <c r="AC704" s="22"/>
      <c r="AD704" s="22"/>
      <c r="AE704" s="22"/>
      <c r="AF704" s="22"/>
      <c r="AG704" s="22"/>
      <c r="AH704" s="22"/>
      <c r="AI704" s="22"/>
      <c r="AJ704" s="22"/>
    </row>
    <row r="705" spans="1:36" ht="14.5">
      <c r="A705" s="29"/>
      <c r="B705" s="55"/>
      <c r="C705" s="29"/>
      <c r="D705" s="112"/>
      <c r="E705" s="22"/>
      <c r="F705" s="22"/>
      <c r="G705" s="26"/>
      <c r="H705" s="26"/>
      <c r="I705" s="26"/>
      <c r="J705" s="26"/>
      <c r="K705" s="26"/>
      <c r="L705" s="26"/>
      <c r="M705" s="26"/>
      <c r="N705" s="37"/>
      <c r="O705" s="26"/>
      <c r="P705" s="299"/>
      <c r="Q705" s="26"/>
      <c r="R705" s="299"/>
      <c r="S705" s="22"/>
      <c r="T705" s="26"/>
      <c r="U705" s="55"/>
      <c r="V705" s="22"/>
      <c r="W705" s="22"/>
      <c r="X705" s="22"/>
      <c r="Y705" s="22"/>
      <c r="Z705" s="22"/>
      <c r="AA705" s="22"/>
      <c r="AB705" s="22"/>
      <c r="AC705" s="22"/>
      <c r="AD705" s="22"/>
      <c r="AE705" s="22"/>
      <c r="AF705" s="22"/>
      <c r="AG705" s="22"/>
      <c r="AH705" s="22"/>
      <c r="AI705" s="22"/>
      <c r="AJ705" s="22"/>
    </row>
    <row r="706" spans="1:36" ht="14.5">
      <c r="A706" s="29"/>
      <c r="B706" s="55"/>
      <c r="C706" s="29"/>
      <c r="D706" s="112"/>
      <c r="E706" s="22"/>
      <c r="F706" s="22"/>
      <c r="G706" s="26"/>
      <c r="H706" s="26"/>
      <c r="I706" s="26"/>
      <c r="J706" s="26"/>
      <c r="K706" s="26"/>
      <c r="L706" s="26"/>
      <c r="M706" s="26"/>
      <c r="N706" s="37"/>
      <c r="O706" s="26"/>
      <c r="P706" s="299"/>
      <c r="Q706" s="26"/>
      <c r="R706" s="299"/>
      <c r="S706" s="22"/>
      <c r="T706" s="26"/>
      <c r="U706" s="55"/>
      <c r="V706" s="22"/>
      <c r="W706" s="22"/>
      <c r="X706" s="22"/>
      <c r="Y706" s="22"/>
      <c r="Z706" s="22"/>
      <c r="AA706" s="22"/>
      <c r="AB706" s="22"/>
      <c r="AC706" s="22"/>
      <c r="AD706" s="22"/>
      <c r="AE706" s="22"/>
      <c r="AF706" s="22"/>
      <c r="AG706" s="22"/>
      <c r="AH706" s="22"/>
      <c r="AI706" s="22"/>
      <c r="AJ706" s="22"/>
    </row>
    <row r="707" spans="1:36" ht="14.5">
      <c r="A707" s="29"/>
      <c r="B707" s="55"/>
      <c r="C707" s="29"/>
      <c r="D707" s="112"/>
      <c r="E707" s="22"/>
      <c r="F707" s="22"/>
      <c r="G707" s="26"/>
      <c r="H707" s="26"/>
      <c r="I707" s="26"/>
      <c r="J707" s="26"/>
      <c r="K707" s="26"/>
      <c r="L707" s="26"/>
      <c r="M707" s="26"/>
      <c r="N707" s="37"/>
      <c r="O707" s="26"/>
      <c r="P707" s="299"/>
      <c r="Q707" s="26"/>
      <c r="R707" s="299"/>
      <c r="S707" s="22"/>
      <c r="T707" s="26"/>
      <c r="U707" s="55"/>
      <c r="V707" s="22"/>
      <c r="W707" s="22"/>
      <c r="X707" s="22"/>
      <c r="Y707" s="22"/>
      <c r="Z707" s="22"/>
      <c r="AA707" s="22"/>
      <c r="AB707" s="22"/>
      <c r="AC707" s="22"/>
      <c r="AD707" s="22"/>
      <c r="AE707" s="22"/>
      <c r="AF707" s="22"/>
      <c r="AG707" s="22"/>
      <c r="AH707" s="22"/>
      <c r="AI707" s="22"/>
      <c r="AJ707" s="22"/>
    </row>
    <row r="708" spans="1:36" ht="14.5">
      <c r="A708" s="29"/>
      <c r="B708" s="55"/>
      <c r="C708" s="29"/>
      <c r="D708" s="112"/>
      <c r="E708" s="22"/>
      <c r="F708" s="22"/>
      <c r="G708" s="26"/>
      <c r="H708" s="26"/>
      <c r="I708" s="26"/>
      <c r="J708" s="26"/>
      <c r="K708" s="26"/>
      <c r="L708" s="26"/>
      <c r="M708" s="26"/>
      <c r="N708" s="37"/>
      <c r="O708" s="26"/>
      <c r="P708" s="299"/>
      <c r="Q708" s="26"/>
      <c r="R708" s="299"/>
      <c r="S708" s="22"/>
      <c r="T708" s="26"/>
      <c r="U708" s="55"/>
      <c r="V708" s="22"/>
      <c r="W708" s="22"/>
      <c r="X708" s="22"/>
      <c r="Y708" s="22"/>
      <c r="Z708" s="22"/>
      <c r="AA708" s="22"/>
      <c r="AB708" s="22"/>
      <c r="AC708" s="22"/>
      <c r="AD708" s="22"/>
      <c r="AE708" s="22"/>
      <c r="AF708" s="22"/>
      <c r="AG708" s="22"/>
      <c r="AH708" s="22"/>
      <c r="AI708" s="22"/>
      <c r="AJ708" s="22"/>
    </row>
    <row r="709" spans="1:36" ht="14.5">
      <c r="A709" s="29"/>
      <c r="B709" s="55"/>
      <c r="C709" s="29"/>
      <c r="D709" s="112"/>
      <c r="E709" s="22"/>
      <c r="F709" s="22"/>
      <c r="G709" s="26"/>
      <c r="H709" s="26"/>
      <c r="I709" s="26"/>
      <c r="J709" s="26"/>
      <c r="K709" s="26"/>
      <c r="L709" s="26"/>
      <c r="M709" s="26"/>
      <c r="N709" s="37"/>
      <c r="O709" s="26"/>
      <c r="P709" s="299"/>
      <c r="Q709" s="26"/>
      <c r="R709" s="299"/>
      <c r="S709" s="22"/>
      <c r="T709" s="26"/>
      <c r="U709" s="55"/>
      <c r="V709" s="22"/>
      <c r="W709" s="22"/>
      <c r="X709" s="22"/>
      <c r="Y709" s="22"/>
      <c r="Z709" s="22"/>
      <c r="AA709" s="22"/>
      <c r="AB709" s="22"/>
      <c r="AC709" s="22"/>
      <c r="AD709" s="22"/>
      <c r="AE709" s="22"/>
      <c r="AF709" s="22"/>
      <c r="AG709" s="22"/>
      <c r="AH709" s="22"/>
      <c r="AI709" s="22"/>
      <c r="AJ709" s="22"/>
    </row>
    <row r="710" spans="1:36" ht="14.5">
      <c r="A710" s="29"/>
      <c r="B710" s="55"/>
      <c r="C710" s="29"/>
      <c r="D710" s="112"/>
      <c r="E710" s="22"/>
      <c r="F710" s="22"/>
      <c r="G710" s="26"/>
      <c r="H710" s="26"/>
      <c r="I710" s="26"/>
      <c r="J710" s="26"/>
      <c r="K710" s="26"/>
      <c r="L710" s="26"/>
      <c r="M710" s="26"/>
      <c r="N710" s="37"/>
      <c r="O710" s="26"/>
      <c r="P710" s="299"/>
      <c r="Q710" s="26"/>
      <c r="R710" s="299"/>
      <c r="S710" s="22"/>
      <c r="T710" s="26"/>
      <c r="U710" s="55"/>
      <c r="V710" s="22"/>
      <c r="W710" s="22"/>
      <c r="X710" s="22"/>
      <c r="Y710" s="22"/>
      <c r="Z710" s="22"/>
      <c r="AA710" s="22"/>
      <c r="AB710" s="22"/>
      <c r="AC710" s="22"/>
      <c r="AD710" s="22"/>
      <c r="AE710" s="22"/>
      <c r="AF710" s="22"/>
      <c r="AG710" s="22"/>
      <c r="AH710" s="22"/>
      <c r="AI710" s="22"/>
      <c r="AJ710" s="22"/>
    </row>
    <row r="711" spans="1:36" ht="14.5">
      <c r="A711" s="29"/>
      <c r="B711" s="55"/>
      <c r="C711" s="29"/>
      <c r="D711" s="112"/>
      <c r="E711" s="22"/>
      <c r="F711" s="22"/>
      <c r="G711" s="26"/>
      <c r="H711" s="26"/>
      <c r="I711" s="26"/>
      <c r="J711" s="26"/>
      <c r="K711" s="26"/>
      <c r="L711" s="26"/>
      <c r="M711" s="26"/>
      <c r="N711" s="37"/>
      <c r="O711" s="26"/>
      <c r="P711" s="299"/>
      <c r="Q711" s="26"/>
      <c r="R711" s="299"/>
      <c r="S711" s="22"/>
      <c r="T711" s="26"/>
      <c r="U711" s="55"/>
      <c r="V711" s="22"/>
      <c r="W711" s="22"/>
      <c r="X711" s="22"/>
      <c r="Y711" s="22"/>
      <c r="Z711" s="22"/>
      <c r="AA711" s="22"/>
      <c r="AB711" s="22"/>
      <c r="AC711" s="22"/>
      <c r="AD711" s="22"/>
      <c r="AE711" s="22"/>
      <c r="AF711" s="22"/>
      <c r="AG711" s="22"/>
      <c r="AH711" s="22"/>
      <c r="AI711" s="22"/>
      <c r="AJ711" s="22"/>
    </row>
    <row r="712" spans="1:36" ht="14.5">
      <c r="A712" s="29"/>
      <c r="B712" s="55"/>
      <c r="C712" s="29"/>
      <c r="D712" s="112"/>
      <c r="E712" s="22"/>
      <c r="F712" s="22"/>
      <c r="G712" s="26"/>
      <c r="H712" s="26"/>
      <c r="I712" s="26"/>
      <c r="J712" s="26"/>
      <c r="K712" s="26"/>
      <c r="L712" s="26"/>
      <c r="M712" s="26"/>
      <c r="N712" s="37"/>
      <c r="O712" s="26"/>
      <c r="P712" s="299"/>
      <c r="Q712" s="26"/>
      <c r="R712" s="299"/>
      <c r="S712" s="22"/>
      <c r="T712" s="26"/>
      <c r="U712" s="55"/>
      <c r="V712" s="22"/>
      <c r="W712" s="22"/>
      <c r="X712" s="22"/>
      <c r="Y712" s="22"/>
      <c r="Z712" s="22"/>
      <c r="AA712" s="22"/>
      <c r="AB712" s="22"/>
      <c r="AC712" s="22"/>
      <c r="AD712" s="22"/>
      <c r="AE712" s="22"/>
      <c r="AF712" s="22"/>
      <c r="AG712" s="22"/>
      <c r="AH712" s="22"/>
      <c r="AI712" s="22"/>
      <c r="AJ712" s="22"/>
    </row>
    <row r="713" spans="1:36" ht="14.5">
      <c r="A713" s="29"/>
      <c r="B713" s="55"/>
      <c r="C713" s="29"/>
      <c r="D713" s="112"/>
      <c r="E713" s="22"/>
      <c r="F713" s="22"/>
      <c r="G713" s="26"/>
      <c r="H713" s="26"/>
      <c r="I713" s="26"/>
      <c r="J713" s="26"/>
      <c r="K713" s="26"/>
      <c r="L713" s="26"/>
      <c r="M713" s="26"/>
      <c r="N713" s="37"/>
      <c r="O713" s="26"/>
      <c r="P713" s="299"/>
      <c r="Q713" s="26"/>
      <c r="R713" s="299"/>
      <c r="S713" s="22"/>
      <c r="T713" s="26"/>
      <c r="U713" s="55"/>
      <c r="V713" s="22"/>
      <c r="W713" s="22"/>
      <c r="X713" s="22"/>
      <c r="Y713" s="22"/>
      <c r="Z713" s="22"/>
      <c r="AA713" s="22"/>
      <c r="AB713" s="22"/>
      <c r="AC713" s="22"/>
      <c r="AD713" s="22"/>
      <c r="AE713" s="22"/>
      <c r="AF713" s="22"/>
      <c r="AG713" s="22"/>
      <c r="AH713" s="22"/>
      <c r="AI713" s="22"/>
      <c r="AJ713" s="22"/>
    </row>
    <row r="714" spans="1:36" ht="14.5">
      <c r="A714" s="29"/>
      <c r="B714" s="55"/>
      <c r="C714" s="29"/>
      <c r="D714" s="112"/>
      <c r="E714" s="22"/>
      <c r="F714" s="22"/>
      <c r="G714" s="26"/>
      <c r="H714" s="26"/>
      <c r="I714" s="26"/>
      <c r="J714" s="26"/>
      <c r="K714" s="26"/>
      <c r="L714" s="26"/>
      <c r="M714" s="26"/>
      <c r="N714" s="37"/>
      <c r="O714" s="26"/>
      <c r="P714" s="299"/>
      <c r="Q714" s="26"/>
      <c r="R714" s="299"/>
      <c r="S714" s="22"/>
      <c r="T714" s="26"/>
      <c r="U714" s="55"/>
      <c r="V714" s="22"/>
      <c r="W714" s="22"/>
      <c r="X714" s="22"/>
      <c r="Y714" s="22"/>
      <c r="Z714" s="22"/>
      <c r="AA714" s="22"/>
      <c r="AB714" s="22"/>
      <c r="AC714" s="22"/>
      <c r="AD714" s="22"/>
      <c r="AE714" s="22"/>
      <c r="AF714" s="22"/>
      <c r="AG714" s="22"/>
      <c r="AH714" s="22"/>
      <c r="AI714" s="22"/>
      <c r="AJ714" s="22"/>
    </row>
    <row r="715" spans="1:36" ht="14.5">
      <c r="A715" s="29"/>
      <c r="B715" s="55"/>
      <c r="C715" s="29"/>
      <c r="D715" s="112"/>
      <c r="E715" s="22"/>
      <c r="F715" s="22"/>
      <c r="G715" s="26"/>
      <c r="H715" s="26"/>
      <c r="I715" s="26"/>
      <c r="J715" s="26"/>
      <c r="K715" s="26"/>
      <c r="L715" s="26"/>
      <c r="M715" s="26"/>
      <c r="N715" s="37"/>
      <c r="O715" s="26"/>
      <c r="P715" s="299"/>
      <c r="Q715" s="26"/>
      <c r="R715" s="299"/>
      <c r="S715" s="22"/>
      <c r="T715" s="26"/>
      <c r="U715" s="55"/>
      <c r="V715" s="22"/>
      <c r="W715" s="22"/>
      <c r="X715" s="22"/>
      <c r="Y715" s="22"/>
      <c r="Z715" s="22"/>
      <c r="AA715" s="22"/>
      <c r="AB715" s="22"/>
      <c r="AC715" s="22"/>
      <c r="AD715" s="22"/>
      <c r="AE715" s="22"/>
      <c r="AF715" s="22"/>
      <c r="AG715" s="22"/>
      <c r="AH715" s="22"/>
      <c r="AI715" s="22"/>
      <c r="AJ715" s="22"/>
    </row>
    <row r="716" spans="1:36" ht="14.5">
      <c r="A716" s="29"/>
      <c r="B716" s="55"/>
      <c r="C716" s="29"/>
      <c r="D716" s="112"/>
      <c r="E716" s="22"/>
      <c r="F716" s="22"/>
      <c r="G716" s="26"/>
      <c r="H716" s="26"/>
      <c r="I716" s="26"/>
      <c r="J716" s="26"/>
      <c r="K716" s="26"/>
      <c r="L716" s="26"/>
      <c r="M716" s="26"/>
      <c r="N716" s="37"/>
      <c r="O716" s="26"/>
      <c r="P716" s="299"/>
      <c r="Q716" s="26"/>
      <c r="R716" s="299"/>
      <c r="S716" s="22"/>
      <c r="T716" s="26"/>
      <c r="U716" s="55"/>
      <c r="V716" s="22"/>
      <c r="W716" s="22"/>
      <c r="X716" s="22"/>
      <c r="Y716" s="22"/>
      <c r="Z716" s="22"/>
      <c r="AA716" s="22"/>
      <c r="AB716" s="22"/>
      <c r="AC716" s="22"/>
      <c r="AD716" s="22"/>
      <c r="AE716" s="22"/>
      <c r="AF716" s="22"/>
      <c r="AG716" s="22"/>
      <c r="AH716" s="22"/>
      <c r="AI716" s="22"/>
      <c r="AJ716" s="22"/>
    </row>
    <row r="717" spans="1:36" ht="14.5">
      <c r="A717" s="29"/>
      <c r="B717" s="55"/>
      <c r="C717" s="29"/>
      <c r="D717" s="112"/>
      <c r="E717" s="22"/>
      <c r="F717" s="22"/>
      <c r="G717" s="26"/>
      <c r="H717" s="26"/>
      <c r="I717" s="26"/>
      <c r="J717" s="26"/>
      <c r="K717" s="26"/>
      <c r="L717" s="26"/>
      <c r="M717" s="26"/>
      <c r="N717" s="37"/>
      <c r="O717" s="26"/>
      <c r="P717" s="299"/>
      <c r="Q717" s="26"/>
      <c r="R717" s="299"/>
      <c r="S717" s="22"/>
      <c r="T717" s="26"/>
      <c r="U717" s="55"/>
      <c r="V717" s="22"/>
      <c r="W717" s="22"/>
      <c r="X717" s="22"/>
      <c r="Y717" s="22"/>
      <c r="Z717" s="22"/>
      <c r="AA717" s="22"/>
      <c r="AB717" s="22"/>
      <c r="AC717" s="22"/>
      <c r="AD717" s="22"/>
      <c r="AE717" s="22"/>
      <c r="AF717" s="22"/>
      <c r="AG717" s="22"/>
      <c r="AH717" s="22"/>
      <c r="AI717" s="22"/>
      <c r="AJ717" s="22"/>
    </row>
    <row r="718" spans="1:36" ht="14.5">
      <c r="A718" s="29"/>
      <c r="B718" s="55"/>
      <c r="C718" s="29"/>
      <c r="D718" s="112"/>
      <c r="E718" s="22"/>
      <c r="F718" s="22"/>
      <c r="G718" s="26"/>
      <c r="H718" s="26"/>
      <c r="I718" s="26"/>
      <c r="J718" s="26"/>
      <c r="K718" s="26"/>
      <c r="L718" s="26"/>
      <c r="M718" s="26"/>
      <c r="N718" s="37"/>
      <c r="O718" s="26"/>
      <c r="P718" s="299"/>
      <c r="Q718" s="26"/>
      <c r="R718" s="299"/>
      <c r="S718" s="22"/>
      <c r="T718" s="26"/>
      <c r="U718" s="55"/>
      <c r="V718" s="22"/>
      <c r="W718" s="22"/>
      <c r="X718" s="22"/>
      <c r="Y718" s="22"/>
      <c r="Z718" s="22"/>
      <c r="AA718" s="22"/>
      <c r="AB718" s="22"/>
      <c r="AC718" s="22"/>
      <c r="AD718" s="22"/>
      <c r="AE718" s="22"/>
      <c r="AF718" s="22"/>
      <c r="AG718" s="22"/>
      <c r="AH718" s="22"/>
      <c r="AI718" s="22"/>
      <c r="AJ718" s="22"/>
    </row>
    <row r="719" spans="1:36" ht="14.5">
      <c r="A719" s="29"/>
      <c r="B719" s="55"/>
      <c r="C719" s="29"/>
      <c r="D719" s="112"/>
      <c r="E719" s="22"/>
      <c r="F719" s="22"/>
      <c r="G719" s="26"/>
      <c r="H719" s="26"/>
      <c r="I719" s="26"/>
      <c r="J719" s="26"/>
      <c r="K719" s="26"/>
      <c r="L719" s="26"/>
      <c r="M719" s="26"/>
      <c r="N719" s="37"/>
      <c r="O719" s="26"/>
      <c r="P719" s="299"/>
      <c r="Q719" s="26"/>
      <c r="R719" s="299"/>
      <c r="S719" s="22"/>
      <c r="T719" s="26"/>
      <c r="U719" s="55"/>
      <c r="V719" s="22"/>
      <c r="W719" s="22"/>
      <c r="X719" s="22"/>
      <c r="Y719" s="22"/>
      <c r="Z719" s="22"/>
      <c r="AA719" s="22"/>
      <c r="AB719" s="22"/>
      <c r="AC719" s="22"/>
      <c r="AD719" s="22"/>
      <c r="AE719" s="22"/>
      <c r="AF719" s="22"/>
      <c r="AG719" s="22"/>
      <c r="AH719" s="22"/>
      <c r="AI719" s="22"/>
      <c r="AJ719" s="22"/>
    </row>
    <row r="720" spans="1:36" ht="14.5">
      <c r="A720" s="29"/>
      <c r="B720" s="55"/>
      <c r="C720" s="29"/>
      <c r="D720" s="112"/>
      <c r="E720" s="22"/>
      <c r="F720" s="22"/>
      <c r="G720" s="26"/>
      <c r="H720" s="26"/>
      <c r="I720" s="26"/>
      <c r="J720" s="26"/>
      <c r="K720" s="26"/>
      <c r="L720" s="26"/>
      <c r="M720" s="26"/>
      <c r="N720" s="37"/>
      <c r="O720" s="26"/>
      <c r="P720" s="299"/>
      <c r="Q720" s="26"/>
      <c r="R720" s="299"/>
      <c r="S720" s="22"/>
      <c r="T720" s="26"/>
      <c r="U720" s="55"/>
      <c r="V720" s="22"/>
      <c r="W720" s="22"/>
      <c r="X720" s="22"/>
      <c r="Y720" s="22"/>
      <c r="Z720" s="22"/>
      <c r="AA720" s="22"/>
      <c r="AB720" s="22"/>
      <c r="AC720" s="22"/>
      <c r="AD720" s="22"/>
      <c r="AE720" s="22"/>
      <c r="AF720" s="22"/>
      <c r="AG720" s="22"/>
      <c r="AH720" s="22"/>
      <c r="AI720" s="22"/>
      <c r="AJ720" s="22"/>
    </row>
    <row r="721" spans="1:36" ht="14.5">
      <c r="A721" s="29"/>
      <c r="B721" s="55"/>
      <c r="C721" s="29"/>
      <c r="D721" s="112"/>
      <c r="E721" s="22"/>
      <c r="F721" s="22"/>
      <c r="G721" s="26"/>
      <c r="H721" s="26"/>
      <c r="I721" s="26"/>
      <c r="J721" s="26"/>
      <c r="K721" s="26"/>
      <c r="L721" s="26"/>
      <c r="M721" s="26"/>
      <c r="N721" s="37"/>
      <c r="O721" s="26"/>
      <c r="P721" s="299"/>
      <c r="Q721" s="26"/>
      <c r="R721" s="299"/>
      <c r="S721" s="22"/>
      <c r="T721" s="26"/>
      <c r="U721" s="55"/>
      <c r="V721" s="22"/>
      <c r="W721" s="22"/>
      <c r="X721" s="22"/>
      <c r="Y721" s="22"/>
      <c r="Z721" s="22"/>
      <c r="AA721" s="22"/>
      <c r="AB721" s="22"/>
      <c r="AC721" s="22"/>
      <c r="AD721" s="22"/>
      <c r="AE721" s="22"/>
      <c r="AF721" s="22"/>
      <c r="AG721" s="22"/>
      <c r="AH721" s="22"/>
      <c r="AI721" s="22"/>
      <c r="AJ721" s="22"/>
    </row>
    <row r="722" spans="1:36" ht="14.5">
      <c r="A722" s="29"/>
      <c r="B722" s="55"/>
      <c r="C722" s="29"/>
      <c r="D722" s="112"/>
      <c r="E722" s="22"/>
      <c r="F722" s="22"/>
      <c r="G722" s="26"/>
      <c r="H722" s="26"/>
      <c r="I722" s="26"/>
      <c r="J722" s="26"/>
      <c r="K722" s="26"/>
      <c r="L722" s="26"/>
      <c r="M722" s="26"/>
      <c r="N722" s="37"/>
      <c r="O722" s="26"/>
      <c r="P722" s="299"/>
      <c r="Q722" s="26"/>
      <c r="R722" s="299"/>
      <c r="S722" s="22"/>
      <c r="T722" s="26"/>
      <c r="U722" s="55"/>
      <c r="V722" s="22"/>
      <c r="W722" s="22"/>
      <c r="X722" s="22"/>
      <c r="Y722" s="22"/>
      <c r="Z722" s="22"/>
      <c r="AA722" s="22"/>
      <c r="AB722" s="22"/>
      <c r="AC722" s="22"/>
      <c r="AD722" s="22"/>
      <c r="AE722" s="22"/>
      <c r="AF722" s="22"/>
      <c r="AG722" s="22"/>
      <c r="AH722" s="22"/>
      <c r="AI722" s="22"/>
      <c r="AJ722" s="22"/>
    </row>
    <row r="723" spans="1:36" ht="14.5">
      <c r="A723" s="29"/>
      <c r="B723" s="55"/>
      <c r="C723" s="29"/>
      <c r="D723" s="112"/>
      <c r="E723" s="22"/>
      <c r="F723" s="22"/>
      <c r="G723" s="26"/>
      <c r="H723" s="26"/>
      <c r="I723" s="26"/>
      <c r="J723" s="26"/>
      <c r="K723" s="26"/>
      <c r="L723" s="26"/>
      <c r="M723" s="26"/>
      <c r="N723" s="37"/>
      <c r="O723" s="26"/>
      <c r="P723" s="299"/>
      <c r="Q723" s="26"/>
      <c r="R723" s="299"/>
      <c r="S723" s="22"/>
      <c r="T723" s="26"/>
      <c r="U723" s="55"/>
      <c r="V723" s="22"/>
      <c r="W723" s="22"/>
      <c r="X723" s="22"/>
      <c r="Y723" s="22"/>
      <c r="Z723" s="22"/>
      <c r="AA723" s="22"/>
      <c r="AB723" s="22"/>
      <c r="AC723" s="22"/>
      <c r="AD723" s="22"/>
      <c r="AE723" s="22"/>
      <c r="AF723" s="22"/>
      <c r="AG723" s="22"/>
      <c r="AH723" s="22"/>
      <c r="AI723" s="22"/>
      <c r="AJ723" s="22"/>
    </row>
    <row r="724" spans="1:36" ht="14.5">
      <c r="A724" s="29"/>
      <c r="B724" s="55"/>
      <c r="C724" s="29"/>
      <c r="D724" s="112"/>
      <c r="E724" s="22"/>
      <c r="F724" s="22"/>
      <c r="G724" s="26"/>
      <c r="H724" s="26"/>
      <c r="I724" s="26"/>
      <c r="J724" s="26"/>
      <c r="K724" s="26"/>
      <c r="L724" s="26"/>
      <c r="M724" s="26"/>
      <c r="N724" s="37"/>
      <c r="O724" s="26"/>
      <c r="P724" s="299"/>
      <c r="Q724" s="26"/>
      <c r="R724" s="299"/>
      <c r="S724" s="22"/>
      <c r="T724" s="26"/>
      <c r="U724" s="55"/>
      <c r="V724" s="22"/>
      <c r="W724" s="22"/>
      <c r="X724" s="22"/>
      <c r="Y724" s="22"/>
      <c r="Z724" s="22"/>
      <c r="AA724" s="22"/>
      <c r="AB724" s="22"/>
      <c r="AC724" s="22"/>
      <c r="AD724" s="22"/>
      <c r="AE724" s="22"/>
      <c r="AF724" s="22"/>
      <c r="AG724" s="22"/>
      <c r="AH724" s="22"/>
      <c r="AI724" s="22"/>
      <c r="AJ724" s="22"/>
    </row>
    <row r="725" spans="1:36" ht="14.5">
      <c r="A725" s="29"/>
      <c r="B725" s="55"/>
      <c r="C725" s="29"/>
      <c r="D725" s="112"/>
      <c r="E725" s="22"/>
      <c r="F725" s="22"/>
      <c r="G725" s="26"/>
      <c r="H725" s="26"/>
      <c r="I725" s="26"/>
      <c r="J725" s="26"/>
      <c r="K725" s="26"/>
      <c r="L725" s="26"/>
      <c r="M725" s="26"/>
      <c r="N725" s="37"/>
      <c r="O725" s="26"/>
      <c r="P725" s="299"/>
      <c r="Q725" s="26"/>
      <c r="R725" s="299"/>
      <c r="S725" s="22"/>
      <c r="T725" s="26"/>
      <c r="U725" s="55"/>
      <c r="V725" s="22"/>
      <c r="W725" s="22"/>
      <c r="X725" s="22"/>
      <c r="Y725" s="22"/>
      <c r="Z725" s="22"/>
      <c r="AA725" s="22"/>
      <c r="AB725" s="22"/>
      <c r="AC725" s="22"/>
      <c r="AD725" s="22"/>
      <c r="AE725" s="22"/>
      <c r="AF725" s="22"/>
      <c r="AG725" s="22"/>
      <c r="AH725" s="22"/>
      <c r="AI725" s="22"/>
      <c r="AJ725" s="22"/>
    </row>
    <row r="726" spans="1:36" ht="14.5">
      <c r="A726" s="29"/>
      <c r="B726" s="55"/>
      <c r="C726" s="29"/>
      <c r="D726" s="112"/>
      <c r="E726" s="22"/>
      <c r="F726" s="22"/>
      <c r="G726" s="26"/>
      <c r="H726" s="26"/>
      <c r="I726" s="26"/>
      <c r="J726" s="26"/>
      <c r="K726" s="26"/>
      <c r="L726" s="26"/>
      <c r="M726" s="26"/>
      <c r="N726" s="37"/>
      <c r="O726" s="26"/>
      <c r="P726" s="299"/>
      <c r="Q726" s="26"/>
      <c r="R726" s="299"/>
      <c r="S726" s="22"/>
      <c r="T726" s="26"/>
      <c r="U726" s="55"/>
      <c r="V726" s="22"/>
      <c r="W726" s="22"/>
      <c r="X726" s="22"/>
      <c r="Y726" s="22"/>
      <c r="Z726" s="22"/>
      <c r="AA726" s="22"/>
      <c r="AB726" s="22"/>
      <c r="AC726" s="22"/>
      <c r="AD726" s="22"/>
      <c r="AE726" s="22"/>
      <c r="AF726" s="22"/>
      <c r="AG726" s="22"/>
      <c r="AH726" s="22"/>
      <c r="AI726" s="22"/>
      <c r="AJ726" s="22"/>
    </row>
    <row r="727" spans="1:36" ht="14.5">
      <c r="A727" s="29"/>
      <c r="B727" s="55"/>
      <c r="C727" s="29"/>
      <c r="D727" s="112"/>
      <c r="E727" s="22"/>
      <c r="F727" s="22"/>
      <c r="G727" s="26"/>
      <c r="H727" s="26"/>
      <c r="I727" s="26"/>
      <c r="J727" s="26"/>
      <c r="K727" s="26"/>
      <c r="L727" s="26"/>
      <c r="M727" s="26"/>
      <c r="N727" s="37"/>
      <c r="O727" s="26"/>
      <c r="P727" s="299"/>
      <c r="Q727" s="26"/>
      <c r="R727" s="299"/>
      <c r="S727" s="22"/>
      <c r="T727" s="26"/>
      <c r="U727" s="55"/>
      <c r="V727" s="22"/>
      <c r="W727" s="22"/>
      <c r="X727" s="22"/>
      <c r="Y727" s="22"/>
      <c r="Z727" s="22"/>
      <c r="AA727" s="22"/>
      <c r="AB727" s="22"/>
      <c r="AC727" s="22"/>
      <c r="AD727" s="22"/>
      <c r="AE727" s="22"/>
      <c r="AF727" s="22"/>
      <c r="AG727" s="22"/>
      <c r="AH727" s="22"/>
      <c r="AI727" s="22"/>
      <c r="AJ727" s="22"/>
    </row>
    <row r="728" spans="1:36" ht="14.5">
      <c r="A728" s="29"/>
      <c r="B728" s="55"/>
      <c r="C728" s="29"/>
      <c r="D728" s="112"/>
      <c r="E728" s="22"/>
      <c r="F728" s="22"/>
      <c r="G728" s="26"/>
      <c r="H728" s="26"/>
      <c r="I728" s="26"/>
      <c r="J728" s="26"/>
      <c r="K728" s="26"/>
      <c r="L728" s="26"/>
      <c r="M728" s="26"/>
      <c r="N728" s="37"/>
      <c r="O728" s="26"/>
      <c r="P728" s="299"/>
      <c r="Q728" s="26"/>
      <c r="R728" s="299"/>
      <c r="S728" s="22"/>
      <c r="T728" s="26"/>
      <c r="U728" s="55"/>
      <c r="V728" s="22"/>
      <c r="W728" s="22"/>
      <c r="X728" s="22"/>
      <c r="Y728" s="22"/>
      <c r="Z728" s="22"/>
      <c r="AA728" s="22"/>
      <c r="AB728" s="22"/>
      <c r="AC728" s="22"/>
      <c r="AD728" s="22"/>
      <c r="AE728" s="22"/>
      <c r="AF728" s="22"/>
      <c r="AG728" s="22"/>
      <c r="AH728" s="22"/>
      <c r="AI728" s="22"/>
      <c r="AJ728" s="22"/>
    </row>
    <row r="729" spans="1:36" ht="14.5">
      <c r="A729" s="29"/>
      <c r="B729" s="55"/>
      <c r="C729" s="29"/>
      <c r="D729" s="112"/>
      <c r="E729" s="22"/>
      <c r="F729" s="22"/>
      <c r="G729" s="26"/>
      <c r="H729" s="26"/>
      <c r="I729" s="26"/>
      <c r="J729" s="26"/>
      <c r="K729" s="26"/>
      <c r="L729" s="26"/>
      <c r="M729" s="26"/>
      <c r="N729" s="37"/>
      <c r="O729" s="26"/>
      <c r="P729" s="299"/>
      <c r="Q729" s="26"/>
      <c r="R729" s="299"/>
      <c r="S729" s="22"/>
      <c r="T729" s="26"/>
      <c r="U729" s="55"/>
      <c r="V729" s="22"/>
      <c r="W729" s="22"/>
      <c r="X729" s="22"/>
      <c r="Y729" s="22"/>
      <c r="Z729" s="22"/>
      <c r="AA729" s="22"/>
      <c r="AB729" s="22"/>
      <c r="AC729" s="22"/>
      <c r="AD729" s="22"/>
      <c r="AE729" s="22"/>
      <c r="AF729" s="22"/>
      <c r="AG729" s="22"/>
      <c r="AH729" s="22"/>
      <c r="AI729" s="22"/>
      <c r="AJ729" s="22"/>
    </row>
    <row r="730" spans="1:36" ht="14.5">
      <c r="A730" s="29"/>
      <c r="B730" s="55"/>
      <c r="C730" s="29"/>
      <c r="D730" s="112"/>
      <c r="E730" s="22"/>
      <c r="F730" s="22"/>
      <c r="G730" s="26"/>
      <c r="H730" s="26"/>
      <c r="I730" s="26"/>
      <c r="J730" s="26"/>
      <c r="K730" s="26"/>
      <c r="L730" s="26"/>
      <c r="M730" s="26"/>
      <c r="N730" s="37"/>
      <c r="O730" s="26"/>
      <c r="P730" s="299"/>
      <c r="Q730" s="26"/>
      <c r="R730" s="299"/>
      <c r="S730" s="22"/>
      <c r="T730" s="26"/>
      <c r="U730" s="55"/>
      <c r="V730" s="22"/>
      <c r="W730" s="22"/>
      <c r="X730" s="22"/>
      <c r="Y730" s="22"/>
      <c r="Z730" s="22"/>
      <c r="AA730" s="22"/>
      <c r="AB730" s="22"/>
      <c r="AC730" s="22"/>
      <c r="AD730" s="22"/>
      <c r="AE730" s="22"/>
      <c r="AF730" s="22"/>
      <c r="AG730" s="22"/>
      <c r="AH730" s="22"/>
      <c r="AI730" s="22"/>
      <c r="AJ730" s="22"/>
    </row>
    <row r="731" spans="1:36" ht="14.5">
      <c r="A731" s="29"/>
      <c r="B731" s="55"/>
      <c r="C731" s="29"/>
      <c r="D731" s="112"/>
      <c r="E731" s="22"/>
      <c r="F731" s="22"/>
      <c r="G731" s="26"/>
      <c r="H731" s="26"/>
      <c r="I731" s="26"/>
      <c r="J731" s="26"/>
      <c r="K731" s="26"/>
      <c r="L731" s="26"/>
      <c r="M731" s="26"/>
      <c r="N731" s="37"/>
      <c r="O731" s="26"/>
      <c r="P731" s="299"/>
      <c r="Q731" s="26"/>
      <c r="R731" s="299"/>
      <c r="S731" s="22"/>
      <c r="T731" s="26"/>
      <c r="U731" s="55"/>
      <c r="V731" s="22"/>
      <c r="W731" s="22"/>
      <c r="X731" s="22"/>
      <c r="Y731" s="22"/>
      <c r="Z731" s="22"/>
      <c r="AA731" s="22"/>
      <c r="AB731" s="22"/>
      <c r="AC731" s="22"/>
      <c r="AD731" s="22"/>
      <c r="AE731" s="22"/>
      <c r="AF731" s="22"/>
      <c r="AG731" s="22"/>
      <c r="AH731" s="22"/>
      <c r="AI731" s="22"/>
      <c r="AJ731" s="22"/>
    </row>
    <row r="732" spans="1:36" ht="14.5">
      <c r="A732" s="29"/>
      <c r="B732" s="55"/>
      <c r="C732" s="29"/>
      <c r="D732" s="112"/>
      <c r="E732" s="22"/>
      <c r="F732" s="22"/>
      <c r="G732" s="26"/>
      <c r="H732" s="26"/>
      <c r="I732" s="26"/>
      <c r="J732" s="26"/>
      <c r="K732" s="26"/>
      <c r="L732" s="26"/>
      <c r="M732" s="26"/>
      <c r="N732" s="37"/>
      <c r="O732" s="26"/>
      <c r="P732" s="299"/>
      <c r="Q732" s="26"/>
      <c r="R732" s="299"/>
      <c r="S732" s="22"/>
      <c r="T732" s="26"/>
      <c r="U732" s="55"/>
      <c r="V732" s="22"/>
      <c r="W732" s="22"/>
      <c r="X732" s="22"/>
      <c r="Y732" s="22"/>
      <c r="Z732" s="22"/>
      <c r="AA732" s="22"/>
      <c r="AB732" s="22"/>
      <c r="AC732" s="22"/>
      <c r="AD732" s="22"/>
      <c r="AE732" s="22"/>
      <c r="AF732" s="22"/>
      <c r="AG732" s="22"/>
      <c r="AH732" s="22"/>
      <c r="AI732" s="22"/>
      <c r="AJ732" s="22"/>
    </row>
    <row r="733" spans="1:36" ht="14.5">
      <c r="A733" s="29"/>
      <c r="B733" s="55"/>
      <c r="C733" s="29"/>
      <c r="D733" s="112"/>
      <c r="E733" s="22"/>
      <c r="F733" s="22"/>
      <c r="G733" s="26"/>
      <c r="H733" s="26"/>
      <c r="I733" s="26"/>
      <c r="J733" s="26"/>
      <c r="K733" s="26"/>
      <c r="L733" s="26"/>
      <c r="M733" s="26"/>
      <c r="N733" s="37"/>
      <c r="O733" s="26"/>
      <c r="P733" s="299"/>
      <c r="Q733" s="26"/>
      <c r="R733" s="299"/>
      <c r="S733" s="22"/>
      <c r="T733" s="26"/>
      <c r="U733" s="55"/>
      <c r="V733" s="22"/>
      <c r="W733" s="22"/>
      <c r="X733" s="22"/>
      <c r="Y733" s="22"/>
      <c r="Z733" s="22"/>
      <c r="AA733" s="22"/>
      <c r="AB733" s="22"/>
      <c r="AC733" s="22"/>
      <c r="AD733" s="22"/>
      <c r="AE733" s="22"/>
      <c r="AF733" s="22"/>
      <c r="AG733" s="22"/>
      <c r="AH733" s="22"/>
      <c r="AI733" s="22"/>
      <c r="AJ733" s="22"/>
    </row>
    <row r="734" spans="1:36" ht="14.5">
      <c r="A734" s="29"/>
      <c r="B734" s="55"/>
      <c r="C734" s="29"/>
      <c r="D734" s="112"/>
      <c r="E734" s="22"/>
      <c r="F734" s="22"/>
      <c r="G734" s="26"/>
      <c r="H734" s="26"/>
      <c r="I734" s="26"/>
      <c r="J734" s="26"/>
      <c r="K734" s="26"/>
      <c r="L734" s="26"/>
      <c r="M734" s="26"/>
      <c r="N734" s="37"/>
      <c r="O734" s="26"/>
      <c r="P734" s="299"/>
      <c r="Q734" s="26"/>
      <c r="R734" s="299"/>
      <c r="S734" s="22"/>
      <c r="T734" s="26"/>
      <c r="U734" s="55"/>
      <c r="V734" s="22"/>
      <c r="W734" s="22"/>
      <c r="X734" s="22"/>
      <c r="Y734" s="22"/>
      <c r="Z734" s="22"/>
      <c r="AA734" s="22"/>
      <c r="AB734" s="22"/>
      <c r="AC734" s="22"/>
      <c r="AD734" s="22"/>
      <c r="AE734" s="22"/>
      <c r="AF734" s="22"/>
      <c r="AG734" s="22"/>
      <c r="AH734" s="22"/>
      <c r="AI734" s="22"/>
      <c r="AJ734" s="22"/>
    </row>
    <row r="735" spans="1:36" ht="14.5">
      <c r="A735" s="29"/>
      <c r="B735" s="55"/>
      <c r="C735" s="29"/>
      <c r="D735" s="112"/>
      <c r="E735" s="22"/>
      <c r="F735" s="22"/>
      <c r="G735" s="26"/>
      <c r="H735" s="26"/>
      <c r="I735" s="26"/>
      <c r="J735" s="26"/>
      <c r="K735" s="26"/>
      <c r="L735" s="26"/>
      <c r="M735" s="26"/>
      <c r="N735" s="37"/>
      <c r="O735" s="26"/>
      <c r="P735" s="299"/>
      <c r="Q735" s="26"/>
      <c r="R735" s="299"/>
      <c r="S735" s="22"/>
      <c r="T735" s="26"/>
      <c r="U735" s="55"/>
      <c r="V735" s="22"/>
      <c r="W735" s="22"/>
      <c r="X735" s="22"/>
      <c r="Y735" s="22"/>
      <c r="Z735" s="22"/>
      <c r="AA735" s="22"/>
      <c r="AB735" s="22"/>
      <c r="AC735" s="22"/>
      <c r="AD735" s="22"/>
      <c r="AE735" s="22"/>
      <c r="AF735" s="22"/>
      <c r="AG735" s="22"/>
      <c r="AH735" s="22"/>
      <c r="AI735" s="22"/>
      <c r="AJ735" s="22"/>
    </row>
    <row r="736" spans="1:36" ht="14.5">
      <c r="A736" s="29"/>
      <c r="B736" s="55"/>
      <c r="C736" s="29"/>
      <c r="D736" s="112"/>
      <c r="E736" s="22"/>
      <c r="F736" s="22"/>
      <c r="G736" s="26"/>
      <c r="H736" s="26"/>
      <c r="I736" s="26"/>
      <c r="J736" s="26"/>
      <c r="K736" s="26"/>
      <c r="L736" s="26"/>
      <c r="M736" s="26"/>
      <c r="N736" s="37"/>
      <c r="O736" s="26"/>
      <c r="P736" s="299"/>
      <c r="Q736" s="26"/>
      <c r="R736" s="299"/>
      <c r="S736" s="22"/>
      <c r="T736" s="26"/>
      <c r="U736" s="55"/>
      <c r="V736" s="22"/>
      <c r="W736" s="22"/>
      <c r="X736" s="22"/>
      <c r="Y736" s="22"/>
      <c r="Z736" s="22"/>
      <c r="AA736" s="22"/>
      <c r="AB736" s="22"/>
      <c r="AC736" s="22"/>
      <c r="AD736" s="22"/>
      <c r="AE736" s="22"/>
      <c r="AF736" s="22"/>
      <c r="AG736" s="22"/>
      <c r="AH736" s="22"/>
      <c r="AI736" s="22"/>
      <c r="AJ736" s="22"/>
    </row>
    <row r="737" spans="1:36" ht="14.5">
      <c r="A737" s="29"/>
      <c r="B737" s="55"/>
      <c r="C737" s="29"/>
      <c r="D737" s="112"/>
      <c r="E737" s="22"/>
      <c r="F737" s="22"/>
      <c r="G737" s="26"/>
      <c r="H737" s="26"/>
      <c r="I737" s="26"/>
      <c r="J737" s="26"/>
      <c r="K737" s="26"/>
      <c r="L737" s="26"/>
      <c r="M737" s="26"/>
      <c r="N737" s="37"/>
      <c r="O737" s="26"/>
      <c r="P737" s="299"/>
      <c r="Q737" s="26"/>
      <c r="R737" s="299"/>
      <c r="S737" s="22"/>
      <c r="T737" s="26"/>
      <c r="U737" s="55"/>
      <c r="V737" s="22"/>
      <c r="W737" s="22"/>
      <c r="X737" s="22"/>
      <c r="Y737" s="22"/>
      <c r="Z737" s="22"/>
      <c r="AA737" s="22"/>
      <c r="AB737" s="22"/>
      <c r="AC737" s="22"/>
      <c r="AD737" s="22"/>
      <c r="AE737" s="22"/>
      <c r="AF737" s="22"/>
      <c r="AG737" s="22"/>
      <c r="AH737" s="22"/>
      <c r="AI737" s="22"/>
      <c r="AJ737" s="22"/>
    </row>
    <row r="738" spans="1:36" ht="14.5">
      <c r="A738" s="29"/>
      <c r="B738" s="55"/>
      <c r="C738" s="29"/>
      <c r="D738" s="112"/>
      <c r="E738" s="22"/>
      <c r="F738" s="22"/>
      <c r="G738" s="26"/>
      <c r="H738" s="26"/>
      <c r="I738" s="26"/>
      <c r="J738" s="26"/>
      <c r="K738" s="26"/>
      <c r="L738" s="26"/>
      <c r="M738" s="26"/>
      <c r="N738" s="37"/>
      <c r="O738" s="26"/>
      <c r="P738" s="299"/>
      <c r="Q738" s="26"/>
      <c r="R738" s="299"/>
      <c r="S738" s="22"/>
      <c r="T738" s="26"/>
      <c r="U738" s="55"/>
      <c r="V738" s="22"/>
      <c r="W738" s="22"/>
      <c r="X738" s="22"/>
      <c r="Y738" s="22"/>
      <c r="Z738" s="22"/>
      <c r="AA738" s="22"/>
      <c r="AB738" s="22"/>
      <c r="AC738" s="22"/>
      <c r="AD738" s="22"/>
      <c r="AE738" s="22"/>
      <c r="AF738" s="22"/>
      <c r="AG738" s="22"/>
      <c r="AH738" s="22"/>
      <c r="AI738" s="22"/>
      <c r="AJ738" s="22"/>
    </row>
    <row r="739" spans="1:36" ht="14.5">
      <c r="A739" s="29"/>
      <c r="B739" s="55"/>
      <c r="C739" s="29"/>
      <c r="D739" s="112"/>
      <c r="E739" s="22"/>
      <c r="F739" s="22"/>
      <c r="G739" s="26"/>
      <c r="H739" s="26"/>
      <c r="I739" s="26"/>
      <c r="J739" s="26"/>
      <c r="K739" s="26"/>
      <c r="L739" s="26"/>
      <c r="M739" s="26"/>
      <c r="N739" s="37"/>
      <c r="O739" s="26"/>
      <c r="P739" s="299"/>
      <c r="Q739" s="26"/>
      <c r="R739" s="299"/>
      <c r="S739" s="22"/>
      <c r="T739" s="26"/>
      <c r="U739" s="55"/>
      <c r="V739" s="22"/>
      <c r="W739" s="22"/>
      <c r="X739" s="22"/>
      <c r="Y739" s="22"/>
      <c r="Z739" s="22"/>
      <c r="AA739" s="22"/>
      <c r="AB739" s="22"/>
      <c r="AC739" s="22"/>
      <c r="AD739" s="22"/>
      <c r="AE739" s="22"/>
      <c r="AF739" s="22"/>
      <c r="AG739" s="22"/>
      <c r="AH739" s="22"/>
      <c r="AI739" s="22"/>
      <c r="AJ739" s="22"/>
    </row>
    <row r="740" spans="1:36" ht="14.5">
      <c r="A740" s="29"/>
      <c r="B740" s="55"/>
      <c r="C740" s="29"/>
      <c r="D740" s="112"/>
      <c r="E740" s="22"/>
      <c r="F740" s="22"/>
      <c r="G740" s="26"/>
      <c r="H740" s="26"/>
      <c r="I740" s="26"/>
      <c r="J740" s="26"/>
      <c r="K740" s="26"/>
      <c r="L740" s="26"/>
      <c r="M740" s="26"/>
      <c r="N740" s="37"/>
      <c r="O740" s="26"/>
      <c r="P740" s="299"/>
      <c r="Q740" s="26"/>
      <c r="R740" s="299"/>
      <c r="S740" s="22"/>
      <c r="T740" s="26"/>
      <c r="U740" s="55"/>
      <c r="V740" s="22"/>
      <c r="W740" s="22"/>
      <c r="X740" s="22"/>
      <c r="Y740" s="22"/>
      <c r="Z740" s="22"/>
      <c r="AA740" s="22"/>
      <c r="AB740" s="22"/>
      <c r="AC740" s="22"/>
      <c r="AD740" s="22"/>
      <c r="AE740" s="22"/>
      <c r="AF740" s="22"/>
      <c r="AG740" s="22"/>
      <c r="AH740" s="22"/>
      <c r="AI740" s="22"/>
      <c r="AJ740" s="22"/>
    </row>
    <row r="741" spans="1:36" ht="14.5">
      <c r="A741" s="29"/>
      <c r="B741" s="55"/>
      <c r="C741" s="29"/>
      <c r="D741" s="112"/>
      <c r="E741" s="22"/>
      <c r="F741" s="22"/>
      <c r="G741" s="26"/>
      <c r="H741" s="26"/>
      <c r="I741" s="26"/>
      <c r="J741" s="26"/>
      <c r="K741" s="26"/>
      <c r="L741" s="26"/>
      <c r="M741" s="26"/>
      <c r="N741" s="37"/>
      <c r="O741" s="26"/>
      <c r="P741" s="299"/>
      <c r="Q741" s="26"/>
      <c r="R741" s="299"/>
      <c r="S741" s="22"/>
      <c r="T741" s="26"/>
      <c r="U741" s="55"/>
      <c r="V741" s="22"/>
      <c r="W741" s="22"/>
      <c r="X741" s="22"/>
      <c r="Y741" s="22"/>
      <c r="Z741" s="22"/>
      <c r="AA741" s="22"/>
      <c r="AB741" s="22"/>
      <c r="AC741" s="22"/>
      <c r="AD741" s="22"/>
      <c r="AE741" s="22"/>
      <c r="AF741" s="22"/>
      <c r="AG741" s="22"/>
      <c r="AH741" s="22"/>
      <c r="AI741" s="22"/>
      <c r="AJ741" s="22"/>
    </row>
    <row r="742" spans="1:36" ht="14.5">
      <c r="A742" s="29"/>
      <c r="B742" s="55"/>
      <c r="C742" s="29"/>
      <c r="D742" s="112"/>
      <c r="E742" s="22"/>
      <c r="F742" s="22"/>
      <c r="G742" s="26"/>
      <c r="H742" s="26"/>
      <c r="I742" s="26"/>
      <c r="J742" s="26"/>
      <c r="K742" s="26"/>
      <c r="L742" s="26"/>
      <c r="M742" s="26"/>
      <c r="N742" s="37"/>
      <c r="O742" s="26"/>
      <c r="P742" s="299"/>
      <c r="Q742" s="26"/>
      <c r="R742" s="299"/>
      <c r="S742" s="22"/>
      <c r="T742" s="26"/>
      <c r="U742" s="55"/>
      <c r="V742" s="22"/>
      <c r="W742" s="22"/>
      <c r="X742" s="22"/>
      <c r="Y742" s="22"/>
      <c r="Z742" s="22"/>
      <c r="AA742" s="22"/>
      <c r="AB742" s="22"/>
      <c r="AC742" s="22"/>
      <c r="AD742" s="22"/>
      <c r="AE742" s="22"/>
      <c r="AF742" s="22"/>
      <c r="AG742" s="22"/>
      <c r="AH742" s="22"/>
      <c r="AI742" s="22"/>
      <c r="AJ742" s="22"/>
    </row>
    <row r="743" spans="1:36" ht="14.5">
      <c r="A743" s="29"/>
      <c r="B743" s="55"/>
      <c r="C743" s="29"/>
      <c r="D743" s="112"/>
      <c r="E743" s="22"/>
      <c r="F743" s="22"/>
      <c r="G743" s="26"/>
      <c r="H743" s="26"/>
      <c r="I743" s="26"/>
      <c r="J743" s="26"/>
      <c r="K743" s="26"/>
      <c r="L743" s="26"/>
      <c r="M743" s="26"/>
      <c r="N743" s="37"/>
      <c r="O743" s="26"/>
      <c r="P743" s="299"/>
      <c r="Q743" s="26"/>
      <c r="R743" s="299"/>
      <c r="S743" s="22"/>
      <c r="T743" s="26"/>
      <c r="U743" s="55"/>
      <c r="V743" s="22"/>
      <c r="W743" s="22"/>
      <c r="X743" s="22"/>
      <c r="Y743" s="22"/>
      <c r="Z743" s="22"/>
      <c r="AA743" s="22"/>
      <c r="AB743" s="22"/>
      <c r="AC743" s="22"/>
      <c r="AD743" s="22"/>
      <c r="AE743" s="22"/>
      <c r="AF743" s="22"/>
      <c r="AG743" s="22"/>
      <c r="AH743" s="22"/>
      <c r="AI743" s="22"/>
      <c r="AJ743" s="22"/>
    </row>
    <row r="744" spans="1:36" ht="14.5">
      <c r="A744" s="29"/>
      <c r="B744" s="55"/>
      <c r="C744" s="29"/>
      <c r="D744" s="112"/>
      <c r="E744" s="22"/>
      <c r="F744" s="22"/>
      <c r="G744" s="26"/>
      <c r="H744" s="26"/>
      <c r="I744" s="26"/>
      <c r="J744" s="26"/>
      <c r="K744" s="26"/>
      <c r="L744" s="26"/>
      <c r="M744" s="26"/>
      <c r="N744" s="37"/>
      <c r="O744" s="26"/>
      <c r="P744" s="299"/>
      <c r="Q744" s="26"/>
      <c r="R744" s="299"/>
      <c r="S744" s="22"/>
      <c r="T744" s="26"/>
      <c r="U744" s="55"/>
      <c r="V744" s="22"/>
      <c r="W744" s="22"/>
      <c r="X744" s="22"/>
      <c r="Y744" s="22"/>
      <c r="Z744" s="22"/>
      <c r="AA744" s="22"/>
      <c r="AB744" s="22"/>
      <c r="AC744" s="22"/>
      <c r="AD744" s="22"/>
      <c r="AE744" s="22"/>
      <c r="AF744" s="22"/>
      <c r="AG744" s="22"/>
      <c r="AH744" s="22"/>
      <c r="AI744" s="22"/>
      <c r="AJ744" s="22"/>
    </row>
    <row r="745" spans="1:36" ht="14.5">
      <c r="A745" s="29"/>
      <c r="B745" s="55"/>
      <c r="C745" s="29"/>
      <c r="D745" s="112"/>
      <c r="E745" s="22"/>
      <c r="F745" s="22"/>
      <c r="G745" s="26"/>
      <c r="H745" s="26"/>
      <c r="I745" s="26"/>
      <c r="J745" s="26"/>
      <c r="K745" s="26"/>
      <c r="L745" s="26"/>
      <c r="M745" s="26"/>
      <c r="N745" s="37"/>
      <c r="O745" s="26"/>
      <c r="P745" s="299"/>
      <c r="Q745" s="26"/>
      <c r="R745" s="299"/>
      <c r="S745" s="22"/>
      <c r="T745" s="26"/>
      <c r="U745" s="55"/>
      <c r="V745" s="22"/>
      <c r="W745" s="22"/>
      <c r="X745" s="22"/>
      <c r="Y745" s="22"/>
      <c r="Z745" s="22"/>
      <c r="AA745" s="22"/>
      <c r="AB745" s="22"/>
      <c r="AC745" s="22"/>
      <c r="AD745" s="22"/>
      <c r="AE745" s="22"/>
      <c r="AF745" s="22"/>
      <c r="AG745" s="22"/>
      <c r="AH745" s="22"/>
      <c r="AI745" s="22"/>
      <c r="AJ745" s="22"/>
    </row>
    <row r="746" spans="1:36" ht="14.5">
      <c r="A746" s="29"/>
      <c r="B746" s="55"/>
      <c r="C746" s="29"/>
      <c r="D746" s="112"/>
      <c r="E746" s="22"/>
      <c r="F746" s="22"/>
      <c r="G746" s="26"/>
      <c r="H746" s="26"/>
      <c r="I746" s="26"/>
      <c r="J746" s="26"/>
      <c r="K746" s="26"/>
      <c r="L746" s="26"/>
      <c r="M746" s="26"/>
      <c r="N746" s="37"/>
      <c r="O746" s="26"/>
      <c r="P746" s="299"/>
      <c r="Q746" s="26"/>
      <c r="R746" s="299"/>
      <c r="S746" s="22"/>
      <c r="T746" s="26"/>
      <c r="U746" s="55"/>
      <c r="V746" s="22"/>
      <c r="W746" s="22"/>
      <c r="X746" s="22"/>
      <c r="Y746" s="22"/>
      <c r="Z746" s="22"/>
      <c r="AA746" s="22"/>
      <c r="AB746" s="22"/>
      <c r="AC746" s="22"/>
      <c r="AD746" s="22"/>
      <c r="AE746" s="22"/>
      <c r="AF746" s="22"/>
      <c r="AG746" s="22"/>
      <c r="AH746" s="22"/>
      <c r="AI746" s="22"/>
      <c r="AJ746" s="22"/>
    </row>
    <row r="747" spans="1:36" ht="14.5">
      <c r="A747" s="29"/>
      <c r="B747" s="55"/>
      <c r="C747" s="29"/>
      <c r="D747" s="112"/>
      <c r="E747" s="22"/>
      <c r="F747" s="22"/>
      <c r="G747" s="26"/>
      <c r="H747" s="26"/>
      <c r="I747" s="26"/>
      <c r="J747" s="26"/>
      <c r="K747" s="26"/>
      <c r="L747" s="26"/>
      <c r="M747" s="26"/>
      <c r="N747" s="37"/>
      <c r="O747" s="26"/>
      <c r="P747" s="299"/>
      <c r="Q747" s="26"/>
      <c r="R747" s="299"/>
      <c r="S747" s="22"/>
      <c r="T747" s="26"/>
      <c r="U747" s="55"/>
      <c r="V747" s="22"/>
      <c r="W747" s="22"/>
      <c r="X747" s="22"/>
      <c r="Y747" s="22"/>
      <c r="Z747" s="22"/>
      <c r="AA747" s="22"/>
      <c r="AB747" s="22"/>
      <c r="AC747" s="22"/>
      <c r="AD747" s="22"/>
      <c r="AE747" s="22"/>
      <c r="AF747" s="22"/>
      <c r="AG747" s="22"/>
      <c r="AH747" s="22"/>
      <c r="AI747" s="22"/>
      <c r="AJ747" s="22"/>
    </row>
    <row r="748" spans="1:36" ht="14.5">
      <c r="A748" s="29"/>
      <c r="B748" s="55"/>
      <c r="C748" s="29"/>
      <c r="D748" s="112"/>
      <c r="E748" s="22"/>
      <c r="F748" s="22"/>
      <c r="G748" s="26"/>
      <c r="H748" s="26"/>
      <c r="I748" s="26"/>
      <c r="J748" s="26"/>
      <c r="K748" s="26"/>
      <c r="L748" s="26"/>
      <c r="M748" s="26"/>
      <c r="N748" s="37"/>
      <c r="O748" s="26"/>
      <c r="P748" s="299"/>
      <c r="Q748" s="26"/>
      <c r="R748" s="299"/>
      <c r="S748" s="22"/>
      <c r="T748" s="26"/>
      <c r="U748" s="55"/>
      <c r="V748" s="22"/>
      <c r="W748" s="22"/>
      <c r="X748" s="22"/>
      <c r="Y748" s="22"/>
      <c r="Z748" s="22"/>
      <c r="AA748" s="22"/>
      <c r="AB748" s="22"/>
      <c r="AC748" s="22"/>
      <c r="AD748" s="22"/>
      <c r="AE748" s="22"/>
      <c r="AF748" s="22"/>
      <c r="AG748" s="22"/>
      <c r="AH748" s="22"/>
      <c r="AI748" s="22"/>
      <c r="AJ748" s="22"/>
    </row>
    <row r="749" spans="1:36" ht="14.5">
      <c r="A749" s="29"/>
      <c r="B749" s="55"/>
      <c r="C749" s="29"/>
      <c r="D749" s="112"/>
      <c r="E749" s="22"/>
      <c r="F749" s="22"/>
      <c r="G749" s="26"/>
      <c r="H749" s="26"/>
      <c r="I749" s="26"/>
      <c r="J749" s="26"/>
      <c r="K749" s="26"/>
      <c r="L749" s="26"/>
      <c r="M749" s="26"/>
      <c r="N749" s="37"/>
      <c r="O749" s="26"/>
      <c r="P749" s="299"/>
      <c r="Q749" s="26"/>
      <c r="R749" s="299"/>
      <c r="S749" s="22"/>
      <c r="T749" s="26"/>
      <c r="U749" s="55"/>
      <c r="V749" s="22"/>
      <c r="W749" s="22"/>
      <c r="X749" s="22"/>
      <c r="Y749" s="22"/>
      <c r="Z749" s="22"/>
      <c r="AA749" s="22"/>
      <c r="AB749" s="22"/>
      <c r="AC749" s="22"/>
      <c r="AD749" s="22"/>
      <c r="AE749" s="22"/>
      <c r="AF749" s="22"/>
      <c r="AG749" s="22"/>
      <c r="AH749" s="22"/>
      <c r="AI749" s="22"/>
      <c r="AJ749" s="22"/>
    </row>
    <row r="750" spans="1:36" ht="14.5">
      <c r="A750" s="29"/>
      <c r="B750" s="55"/>
      <c r="C750" s="29"/>
      <c r="D750" s="112"/>
      <c r="E750" s="22"/>
      <c r="F750" s="22"/>
      <c r="G750" s="26"/>
      <c r="H750" s="26"/>
      <c r="I750" s="26"/>
      <c r="J750" s="26"/>
      <c r="K750" s="26"/>
      <c r="L750" s="26"/>
      <c r="M750" s="26"/>
      <c r="N750" s="37"/>
      <c r="O750" s="26"/>
      <c r="P750" s="299"/>
      <c r="Q750" s="26"/>
      <c r="R750" s="299"/>
      <c r="S750" s="22"/>
      <c r="T750" s="26"/>
      <c r="U750" s="55"/>
      <c r="V750" s="22"/>
      <c r="W750" s="22"/>
      <c r="X750" s="22"/>
      <c r="Y750" s="22"/>
      <c r="Z750" s="22"/>
      <c r="AA750" s="22"/>
      <c r="AB750" s="22"/>
      <c r="AC750" s="22"/>
      <c r="AD750" s="22"/>
      <c r="AE750" s="22"/>
      <c r="AF750" s="22"/>
      <c r="AG750" s="22"/>
      <c r="AH750" s="22"/>
      <c r="AI750" s="22"/>
      <c r="AJ750" s="22"/>
    </row>
    <row r="751" spans="1:36" ht="14.5">
      <c r="A751" s="29"/>
      <c r="B751" s="55"/>
      <c r="C751" s="29"/>
      <c r="D751" s="112"/>
      <c r="E751" s="22"/>
      <c r="F751" s="22"/>
      <c r="G751" s="26"/>
      <c r="H751" s="26"/>
      <c r="I751" s="26"/>
      <c r="J751" s="26"/>
      <c r="K751" s="26"/>
      <c r="L751" s="26"/>
      <c r="M751" s="26"/>
      <c r="N751" s="37"/>
      <c r="O751" s="26"/>
      <c r="P751" s="299"/>
      <c r="Q751" s="26"/>
      <c r="R751" s="299"/>
      <c r="S751" s="22"/>
      <c r="T751" s="26"/>
      <c r="U751" s="55"/>
      <c r="V751" s="22"/>
      <c r="W751" s="22"/>
      <c r="X751" s="22"/>
      <c r="Y751" s="22"/>
      <c r="Z751" s="22"/>
      <c r="AA751" s="22"/>
      <c r="AB751" s="22"/>
      <c r="AC751" s="22"/>
      <c r="AD751" s="22"/>
      <c r="AE751" s="22"/>
      <c r="AF751" s="22"/>
      <c r="AG751" s="22"/>
      <c r="AH751" s="22"/>
      <c r="AI751" s="22"/>
      <c r="AJ751" s="22"/>
    </row>
    <row r="752" spans="1:36" ht="14.5">
      <c r="A752" s="29"/>
      <c r="B752" s="55"/>
      <c r="C752" s="29"/>
      <c r="D752" s="112"/>
      <c r="E752" s="22"/>
      <c r="F752" s="22"/>
      <c r="G752" s="26"/>
      <c r="H752" s="26"/>
      <c r="I752" s="26"/>
      <c r="J752" s="26"/>
      <c r="K752" s="26"/>
      <c r="L752" s="26"/>
      <c r="M752" s="26"/>
      <c r="N752" s="37"/>
      <c r="O752" s="26"/>
      <c r="P752" s="299"/>
      <c r="Q752" s="26"/>
      <c r="R752" s="299"/>
      <c r="S752" s="22"/>
      <c r="T752" s="26"/>
      <c r="U752" s="55"/>
      <c r="V752" s="22"/>
      <c r="W752" s="22"/>
      <c r="X752" s="22"/>
      <c r="Y752" s="22"/>
      <c r="Z752" s="22"/>
      <c r="AA752" s="22"/>
      <c r="AB752" s="22"/>
      <c r="AC752" s="22"/>
      <c r="AD752" s="22"/>
      <c r="AE752" s="22"/>
      <c r="AF752" s="22"/>
      <c r="AG752" s="22"/>
      <c r="AH752" s="22"/>
      <c r="AI752" s="22"/>
      <c r="AJ752" s="22"/>
    </row>
    <row r="753" spans="1:36" ht="14.5">
      <c r="A753" s="29"/>
      <c r="B753" s="55"/>
      <c r="C753" s="29"/>
      <c r="D753" s="112"/>
      <c r="E753" s="22"/>
      <c r="F753" s="22"/>
      <c r="G753" s="26"/>
      <c r="H753" s="26"/>
      <c r="I753" s="26"/>
      <c r="J753" s="26"/>
      <c r="K753" s="26"/>
      <c r="L753" s="26"/>
      <c r="M753" s="26"/>
      <c r="N753" s="37"/>
      <c r="O753" s="26"/>
      <c r="P753" s="299"/>
      <c r="Q753" s="26"/>
      <c r="R753" s="299"/>
      <c r="S753" s="22"/>
      <c r="T753" s="26"/>
      <c r="U753" s="55"/>
      <c r="V753" s="22"/>
      <c r="W753" s="22"/>
      <c r="X753" s="22"/>
      <c r="Y753" s="22"/>
      <c r="Z753" s="22"/>
      <c r="AA753" s="22"/>
      <c r="AB753" s="22"/>
      <c r="AC753" s="22"/>
      <c r="AD753" s="22"/>
      <c r="AE753" s="22"/>
      <c r="AF753" s="22"/>
      <c r="AG753" s="22"/>
      <c r="AH753" s="22"/>
      <c r="AI753" s="22"/>
      <c r="AJ753" s="22"/>
    </row>
    <row r="754" spans="1:36" ht="14.5">
      <c r="A754" s="29"/>
      <c r="B754" s="55"/>
      <c r="C754" s="29"/>
      <c r="D754" s="112"/>
      <c r="E754" s="22"/>
      <c r="F754" s="22"/>
      <c r="G754" s="26"/>
      <c r="H754" s="26"/>
      <c r="I754" s="26"/>
      <c r="J754" s="26"/>
      <c r="K754" s="26"/>
      <c r="L754" s="26"/>
      <c r="M754" s="26"/>
      <c r="N754" s="37"/>
      <c r="O754" s="26"/>
      <c r="P754" s="299"/>
      <c r="Q754" s="26"/>
      <c r="R754" s="299"/>
      <c r="S754" s="22"/>
      <c r="T754" s="26"/>
      <c r="U754" s="55"/>
      <c r="V754" s="22"/>
      <c r="W754" s="22"/>
      <c r="X754" s="22"/>
      <c r="Y754" s="22"/>
      <c r="Z754" s="22"/>
      <c r="AA754" s="22"/>
      <c r="AB754" s="22"/>
      <c r="AC754" s="22"/>
      <c r="AD754" s="22"/>
      <c r="AE754" s="22"/>
      <c r="AF754" s="22"/>
      <c r="AG754" s="22"/>
      <c r="AH754" s="22"/>
      <c r="AI754" s="22"/>
      <c r="AJ754" s="22"/>
    </row>
    <row r="755" spans="1:36" ht="14.5">
      <c r="A755" s="29"/>
      <c r="B755" s="55"/>
      <c r="C755" s="29"/>
      <c r="D755" s="112"/>
      <c r="E755" s="22"/>
      <c r="F755" s="22"/>
      <c r="G755" s="26"/>
      <c r="H755" s="26"/>
      <c r="I755" s="26"/>
      <c r="J755" s="26"/>
      <c r="K755" s="26"/>
      <c r="L755" s="26"/>
      <c r="M755" s="26"/>
      <c r="N755" s="37"/>
      <c r="O755" s="26"/>
      <c r="P755" s="299"/>
      <c r="Q755" s="26"/>
      <c r="R755" s="299"/>
      <c r="S755" s="22"/>
      <c r="T755" s="26"/>
      <c r="U755" s="55"/>
      <c r="V755" s="22"/>
      <c r="W755" s="22"/>
      <c r="X755" s="22"/>
      <c r="Y755" s="22"/>
      <c r="Z755" s="22"/>
      <c r="AA755" s="22"/>
      <c r="AB755" s="22"/>
      <c r="AC755" s="22"/>
      <c r="AD755" s="22"/>
      <c r="AE755" s="22"/>
      <c r="AF755" s="22"/>
      <c r="AG755" s="22"/>
      <c r="AH755" s="22"/>
      <c r="AI755" s="22"/>
      <c r="AJ755" s="22"/>
    </row>
    <row r="756" spans="1:36" ht="14.5">
      <c r="A756" s="29"/>
      <c r="B756" s="55"/>
      <c r="C756" s="29"/>
      <c r="D756" s="112"/>
      <c r="E756" s="22"/>
      <c r="F756" s="22"/>
      <c r="G756" s="26"/>
      <c r="H756" s="26"/>
      <c r="I756" s="26"/>
      <c r="J756" s="26"/>
      <c r="K756" s="26"/>
      <c r="L756" s="26"/>
      <c r="M756" s="26"/>
      <c r="N756" s="37"/>
      <c r="O756" s="26"/>
      <c r="P756" s="299"/>
      <c r="Q756" s="26"/>
      <c r="R756" s="299"/>
      <c r="S756" s="22"/>
      <c r="T756" s="26"/>
      <c r="U756" s="55"/>
      <c r="V756" s="22"/>
      <c r="W756" s="22"/>
      <c r="X756" s="22"/>
      <c r="Y756" s="22"/>
      <c r="Z756" s="22"/>
      <c r="AA756" s="22"/>
      <c r="AB756" s="22"/>
      <c r="AC756" s="22"/>
      <c r="AD756" s="22"/>
      <c r="AE756" s="22"/>
      <c r="AF756" s="22"/>
      <c r="AG756" s="22"/>
      <c r="AH756" s="22"/>
      <c r="AI756" s="22"/>
      <c r="AJ756" s="22"/>
    </row>
    <row r="757" spans="1:36" ht="14.5">
      <c r="A757" s="29"/>
      <c r="B757" s="55"/>
      <c r="C757" s="29"/>
      <c r="D757" s="112"/>
      <c r="E757" s="22"/>
      <c r="F757" s="22"/>
      <c r="G757" s="26"/>
      <c r="H757" s="26"/>
      <c r="I757" s="26"/>
      <c r="J757" s="26"/>
      <c r="K757" s="26"/>
      <c r="L757" s="26"/>
      <c r="M757" s="26"/>
      <c r="N757" s="37"/>
      <c r="O757" s="26"/>
      <c r="P757" s="299"/>
      <c r="Q757" s="26"/>
      <c r="R757" s="299"/>
      <c r="S757" s="22"/>
      <c r="T757" s="26"/>
      <c r="U757" s="55"/>
      <c r="V757" s="22"/>
      <c r="W757" s="22"/>
      <c r="X757" s="22"/>
      <c r="Y757" s="22"/>
      <c r="Z757" s="22"/>
      <c r="AA757" s="22"/>
      <c r="AB757" s="22"/>
      <c r="AC757" s="22"/>
      <c r="AD757" s="22"/>
      <c r="AE757" s="22"/>
      <c r="AF757" s="22"/>
      <c r="AG757" s="22"/>
      <c r="AH757" s="22"/>
      <c r="AI757" s="22"/>
      <c r="AJ757" s="22"/>
    </row>
    <row r="758" spans="1:36" ht="14.5">
      <c r="A758" s="29"/>
      <c r="B758" s="55"/>
      <c r="C758" s="29"/>
      <c r="D758" s="112"/>
      <c r="E758" s="22"/>
      <c r="F758" s="22"/>
      <c r="G758" s="26"/>
      <c r="H758" s="26"/>
      <c r="I758" s="26"/>
      <c r="J758" s="26"/>
      <c r="K758" s="26"/>
      <c r="L758" s="26"/>
      <c r="M758" s="26"/>
      <c r="N758" s="37"/>
      <c r="O758" s="26"/>
      <c r="P758" s="299"/>
      <c r="Q758" s="26"/>
      <c r="R758" s="299"/>
      <c r="S758" s="22"/>
      <c r="T758" s="26"/>
      <c r="U758" s="55"/>
      <c r="V758" s="22"/>
      <c r="W758" s="22"/>
      <c r="X758" s="22"/>
      <c r="Y758" s="22"/>
      <c r="Z758" s="22"/>
      <c r="AA758" s="22"/>
      <c r="AB758" s="22"/>
      <c r="AC758" s="22"/>
      <c r="AD758" s="22"/>
      <c r="AE758" s="22"/>
      <c r="AF758" s="22"/>
      <c r="AG758" s="22"/>
      <c r="AH758" s="22"/>
      <c r="AI758" s="22"/>
      <c r="AJ758" s="22"/>
    </row>
    <row r="759" spans="1:36" ht="14.5">
      <c r="A759" s="29"/>
      <c r="B759" s="55"/>
      <c r="C759" s="29"/>
      <c r="D759" s="112"/>
      <c r="E759" s="22"/>
      <c r="F759" s="22"/>
      <c r="G759" s="26"/>
      <c r="H759" s="26"/>
      <c r="I759" s="26"/>
      <c r="J759" s="26"/>
      <c r="K759" s="26"/>
      <c r="L759" s="26"/>
      <c r="M759" s="26"/>
      <c r="N759" s="37"/>
      <c r="O759" s="26"/>
      <c r="P759" s="299"/>
      <c r="Q759" s="26"/>
      <c r="R759" s="299"/>
      <c r="S759" s="22"/>
      <c r="T759" s="26"/>
      <c r="U759" s="55"/>
      <c r="V759" s="22"/>
      <c r="W759" s="22"/>
      <c r="X759" s="22"/>
      <c r="Y759" s="22"/>
      <c r="Z759" s="22"/>
      <c r="AA759" s="22"/>
      <c r="AB759" s="22"/>
      <c r="AC759" s="22"/>
      <c r="AD759" s="22"/>
      <c r="AE759" s="22"/>
      <c r="AF759" s="22"/>
      <c r="AG759" s="22"/>
      <c r="AH759" s="22"/>
      <c r="AI759" s="22"/>
      <c r="AJ759" s="22"/>
    </row>
    <row r="760" spans="1:36" ht="14.5">
      <c r="A760" s="29"/>
      <c r="B760" s="55"/>
      <c r="C760" s="29"/>
      <c r="D760" s="112"/>
      <c r="E760" s="22"/>
      <c r="F760" s="22"/>
      <c r="G760" s="26"/>
      <c r="H760" s="26"/>
      <c r="I760" s="26"/>
      <c r="J760" s="26"/>
      <c r="K760" s="26"/>
      <c r="L760" s="26"/>
      <c r="M760" s="26"/>
      <c r="N760" s="37"/>
      <c r="O760" s="26"/>
      <c r="P760" s="299"/>
      <c r="Q760" s="26"/>
      <c r="R760" s="299"/>
      <c r="S760" s="22"/>
      <c r="T760" s="26"/>
      <c r="U760" s="55"/>
      <c r="V760" s="22"/>
      <c r="W760" s="22"/>
      <c r="X760" s="22"/>
      <c r="Y760" s="22"/>
      <c r="Z760" s="22"/>
      <c r="AA760" s="22"/>
      <c r="AB760" s="22"/>
      <c r="AC760" s="22"/>
      <c r="AD760" s="22"/>
      <c r="AE760" s="22"/>
      <c r="AF760" s="22"/>
      <c r="AG760" s="22"/>
      <c r="AH760" s="22"/>
      <c r="AI760" s="22"/>
      <c r="AJ760" s="22"/>
    </row>
    <row r="761" spans="1:36" ht="14.5">
      <c r="A761" s="29"/>
      <c r="B761" s="55"/>
      <c r="C761" s="29"/>
      <c r="D761" s="112"/>
      <c r="E761" s="22"/>
      <c r="F761" s="22"/>
      <c r="G761" s="26"/>
      <c r="H761" s="26"/>
      <c r="I761" s="26"/>
      <c r="J761" s="26"/>
      <c r="K761" s="26"/>
      <c r="L761" s="26"/>
      <c r="M761" s="26"/>
      <c r="N761" s="37"/>
      <c r="O761" s="26"/>
      <c r="P761" s="299"/>
      <c r="Q761" s="26"/>
      <c r="R761" s="299"/>
      <c r="S761" s="22"/>
      <c r="T761" s="26"/>
      <c r="U761" s="55"/>
      <c r="V761" s="22"/>
      <c r="W761" s="22"/>
      <c r="X761" s="22"/>
      <c r="Y761" s="22"/>
      <c r="Z761" s="22"/>
      <c r="AA761" s="22"/>
      <c r="AB761" s="22"/>
      <c r="AC761" s="22"/>
      <c r="AD761" s="22"/>
      <c r="AE761" s="22"/>
      <c r="AF761" s="22"/>
      <c r="AG761" s="22"/>
      <c r="AH761" s="22"/>
      <c r="AI761" s="22"/>
      <c r="AJ761" s="22"/>
    </row>
    <row r="762" spans="1:36" ht="14.5">
      <c r="A762" s="29"/>
      <c r="B762" s="55"/>
      <c r="C762" s="29"/>
      <c r="D762" s="112"/>
      <c r="E762" s="22"/>
      <c r="F762" s="22"/>
      <c r="G762" s="26"/>
      <c r="H762" s="26"/>
      <c r="I762" s="26"/>
      <c r="J762" s="26"/>
      <c r="K762" s="26"/>
      <c r="L762" s="26"/>
      <c r="M762" s="26"/>
      <c r="N762" s="37"/>
      <c r="O762" s="26"/>
      <c r="P762" s="299"/>
      <c r="Q762" s="26"/>
      <c r="R762" s="299"/>
      <c r="S762" s="22"/>
      <c r="T762" s="26"/>
      <c r="U762" s="55"/>
      <c r="V762" s="22"/>
      <c r="W762" s="22"/>
      <c r="X762" s="22"/>
      <c r="Y762" s="22"/>
      <c r="Z762" s="22"/>
      <c r="AA762" s="22"/>
      <c r="AB762" s="22"/>
      <c r="AC762" s="22"/>
      <c r="AD762" s="22"/>
      <c r="AE762" s="22"/>
      <c r="AF762" s="22"/>
      <c r="AG762" s="22"/>
      <c r="AH762" s="22"/>
      <c r="AI762" s="22"/>
      <c r="AJ762" s="22"/>
    </row>
    <row r="763" spans="1:36" ht="14.5">
      <c r="A763" s="29"/>
      <c r="B763" s="55"/>
      <c r="C763" s="29"/>
      <c r="D763" s="112"/>
      <c r="E763" s="22"/>
      <c r="F763" s="22"/>
      <c r="G763" s="26"/>
      <c r="H763" s="26"/>
      <c r="I763" s="26"/>
      <c r="J763" s="26"/>
      <c r="K763" s="26"/>
      <c r="L763" s="26"/>
      <c r="M763" s="26"/>
      <c r="N763" s="37"/>
      <c r="O763" s="26"/>
      <c r="P763" s="299"/>
      <c r="Q763" s="26"/>
      <c r="R763" s="299"/>
      <c r="S763" s="22"/>
      <c r="T763" s="26"/>
      <c r="U763" s="55"/>
      <c r="V763" s="22"/>
      <c r="W763" s="22"/>
      <c r="X763" s="22"/>
      <c r="Y763" s="22"/>
      <c r="Z763" s="22"/>
      <c r="AA763" s="22"/>
      <c r="AB763" s="22"/>
      <c r="AC763" s="22"/>
      <c r="AD763" s="22"/>
      <c r="AE763" s="22"/>
      <c r="AF763" s="22"/>
      <c r="AG763" s="22"/>
      <c r="AH763" s="22"/>
      <c r="AI763" s="22"/>
      <c r="AJ763" s="22"/>
    </row>
    <row r="764" spans="1:36" ht="14.5">
      <c r="A764" s="29"/>
      <c r="B764" s="55"/>
      <c r="C764" s="29"/>
      <c r="D764" s="112"/>
      <c r="E764" s="22"/>
      <c r="F764" s="22"/>
      <c r="G764" s="26"/>
      <c r="H764" s="26"/>
      <c r="I764" s="26"/>
      <c r="J764" s="26"/>
      <c r="K764" s="26"/>
      <c r="L764" s="26"/>
      <c r="M764" s="26"/>
      <c r="N764" s="37"/>
      <c r="O764" s="26"/>
      <c r="P764" s="299"/>
      <c r="Q764" s="26"/>
      <c r="R764" s="299"/>
      <c r="S764" s="22"/>
      <c r="T764" s="26"/>
      <c r="U764" s="55"/>
      <c r="V764" s="22"/>
      <c r="W764" s="22"/>
      <c r="X764" s="22"/>
      <c r="Y764" s="22"/>
      <c r="Z764" s="22"/>
      <c r="AA764" s="22"/>
      <c r="AB764" s="22"/>
      <c r="AC764" s="22"/>
      <c r="AD764" s="22"/>
      <c r="AE764" s="22"/>
      <c r="AF764" s="22"/>
      <c r="AG764" s="22"/>
      <c r="AH764" s="22"/>
      <c r="AI764" s="22"/>
      <c r="AJ764" s="22"/>
    </row>
    <row r="765" spans="1:36" ht="14.5">
      <c r="A765" s="29"/>
      <c r="B765" s="55"/>
      <c r="C765" s="29"/>
      <c r="D765" s="112"/>
      <c r="E765" s="22"/>
      <c r="F765" s="22"/>
      <c r="G765" s="26"/>
      <c r="H765" s="26"/>
      <c r="I765" s="26"/>
      <c r="J765" s="26"/>
      <c r="K765" s="26"/>
      <c r="L765" s="26"/>
      <c r="M765" s="26"/>
      <c r="N765" s="37"/>
      <c r="O765" s="26"/>
      <c r="P765" s="299"/>
      <c r="Q765" s="26"/>
      <c r="R765" s="299"/>
      <c r="S765" s="22"/>
      <c r="T765" s="26"/>
      <c r="U765" s="55"/>
      <c r="V765" s="22"/>
      <c r="W765" s="22"/>
      <c r="X765" s="22"/>
      <c r="Y765" s="22"/>
      <c r="Z765" s="22"/>
      <c r="AA765" s="22"/>
      <c r="AB765" s="22"/>
      <c r="AC765" s="22"/>
      <c r="AD765" s="22"/>
      <c r="AE765" s="22"/>
      <c r="AF765" s="22"/>
      <c r="AG765" s="22"/>
      <c r="AH765" s="22"/>
      <c r="AI765" s="22"/>
      <c r="AJ765" s="22"/>
    </row>
    <row r="766" spans="1:36" ht="14.5">
      <c r="A766" s="29"/>
      <c r="B766" s="55"/>
      <c r="C766" s="29"/>
      <c r="D766" s="112"/>
      <c r="E766" s="22"/>
      <c r="F766" s="22"/>
      <c r="G766" s="26"/>
      <c r="H766" s="26"/>
      <c r="I766" s="26"/>
      <c r="J766" s="26"/>
      <c r="K766" s="26"/>
      <c r="L766" s="26"/>
      <c r="M766" s="26"/>
      <c r="N766" s="37"/>
      <c r="O766" s="26"/>
      <c r="P766" s="299"/>
      <c r="Q766" s="26"/>
      <c r="R766" s="299"/>
      <c r="S766" s="22"/>
      <c r="T766" s="26"/>
      <c r="U766" s="55"/>
      <c r="V766" s="22"/>
      <c r="W766" s="22"/>
      <c r="X766" s="22"/>
      <c r="Y766" s="22"/>
      <c r="Z766" s="22"/>
      <c r="AA766" s="22"/>
      <c r="AB766" s="22"/>
      <c r="AC766" s="22"/>
      <c r="AD766" s="22"/>
      <c r="AE766" s="22"/>
      <c r="AF766" s="22"/>
      <c r="AG766" s="22"/>
      <c r="AH766" s="22"/>
      <c r="AI766" s="22"/>
      <c r="AJ766" s="22"/>
    </row>
    <row r="767" spans="1:36" ht="14.5">
      <c r="A767" s="29"/>
      <c r="B767" s="55"/>
      <c r="C767" s="29"/>
      <c r="D767" s="112"/>
      <c r="E767" s="22"/>
      <c r="F767" s="22"/>
      <c r="G767" s="26"/>
      <c r="H767" s="26"/>
      <c r="I767" s="26"/>
      <c r="J767" s="26"/>
      <c r="K767" s="26"/>
      <c r="L767" s="26"/>
      <c r="M767" s="26"/>
      <c r="N767" s="37"/>
      <c r="O767" s="26"/>
      <c r="P767" s="299"/>
      <c r="Q767" s="26"/>
      <c r="R767" s="299"/>
      <c r="S767" s="22"/>
      <c r="T767" s="26"/>
      <c r="U767" s="55"/>
      <c r="V767" s="22"/>
      <c r="W767" s="22"/>
      <c r="X767" s="22"/>
      <c r="Y767" s="22"/>
      <c r="Z767" s="22"/>
      <c r="AA767" s="22"/>
      <c r="AB767" s="22"/>
      <c r="AC767" s="22"/>
      <c r="AD767" s="22"/>
      <c r="AE767" s="22"/>
      <c r="AF767" s="22"/>
      <c r="AG767" s="22"/>
      <c r="AH767" s="22"/>
      <c r="AI767" s="22"/>
      <c r="AJ767" s="22"/>
    </row>
    <row r="768" spans="1:36" ht="14.5">
      <c r="A768" s="29"/>
      <c r="B768" s="55"/>
      <c r="C768" s="29"/>
      <c r="D768" s="112"/>
      <c r="E768" s="22"/>
      <c r="F768" s="22"/>
      <c r="G768" s="26"/>
      <c r="H768" s="26"/>
      <c r="I768" s="26"/>
      <c r="J768" s="26"/>
      <c r="K768" s="26"/>
      <c r="L768" s="26"/>
      <c r="M768" s="26"/>
      <c r="N768" s="37"/>
      <c r="O768" s="26"/>
      <c r="P768" s="299"/>
      <c r="Q768" s="26"/>
      <c r="R768" s="299"/>
      <c r="S768" s="22"/>
      <c r="T768" s="26"/>
      <c r="U768" s="55"/>
      <c r="V768" s="22"/>
      <c r="W768" s="22"/>
      <c r="X768" s="22"/>
      <c r="Y768" s="22"/>
      <c r="Z768" s="22"/>
      <c r="AA768" s="22"/>
      <c r="AB768" s="22"/>
      <c r="AC768" s="22"/>
      <c r="AD768" s="22"/>
      <c r="AE768" s="22"/>
      <c r="AF768" s="22"/>
      <c r="AG768" s="22"/>
      <c r="AH768" s="22"/>
      <c r="AI768" s="22"/>
      <c r="AJ768" s="22"/>
    </row>
    <row r="769" spans="1:36" ht="14.5">
      <c r="A769" s="29"/>
      <c r="B769" s="55"/>
      <c r="C769" s="29"/>
      <c r="D769" s="112"/>
      <c r="E769" s="22"/>
      <c r="F769" s="22"/>
      <c r="G769" s="26"/>
      <c r="H769" s="26"/>
      <c r="I769" s="26"/>
      <c r="J769" s="26"/>
      <c r="K769" s="26"/>
      <c r="L769" s="26"/>
      <c r="M769" s="26"/>
      <c r="N769" s="37"/>
      <c r="O769" s="26"/>
      <c r="P769" s="299"/>
      <c r="Q769" s="26"/>
      <c r="R769" s="299"/>
      <c r="S769" s="22"/>
      <c r="T769" s="26"/>
      <c r="U769" s="55"/>
      <c r="V769" s="22"/>
      <c r="W769" s="22"/>
      <c r="X769" s="22"/>
      <c r="Y769" s="22"/>
      <c r="Z769" s="22"/>
      <c r="AA769" s="22"/>
      <c r="AB769" s="22"/>
      <c r="AC769" s="22"/>
      <c r="AD769" s="22"/>
      <c r="AE769" s="22"/>
      <c r="AF769" s="22"/>
      <c r="AG769" s="22"/>
      <c r="AH769" s="22"/>
      <c r="AI769" s="22"/>
      <c r="AJ769" s="22"/>
    </row>
    <row r="770" spans="1:36" ht="14.5">
      <c r="A770" s="29"/>
      <c r="B770" s="55"/>
      <c r="C770" s="29"/>
      <c r="D770" s="112"/>
      <c r="E770" s="22"/>
      <c r="F770" s="22"/>
      <c r="G770" s="26"/>
      <c r="H770" s="26"/>
      <c r="I770" s="26"/>
      <c r="J770" s="26"/>
      <c r="K770" s="26"/>
      <c r="L770" s="26"/>
      <c r="M770" s="26"/>
      <c r="N770" s="37"/>
      <c r="O770" s="26"/>
      <c r="P770" s="299"/>
      <c r="Q770" s="26"/>
      <c r="R770" s="299"/>
      <c r="S770" s="22"/>
      <c r="T770" s="26"/>
      <c r="U770" s="55"/>
      <c r="V770" s="22"/>
      <c r="W770" s="22"/>
      <c r="X770" s="22"/>
      <c r="Y770" s="22"/>
      <c r="Z770" s="22"/>
      <c r="AA770" s="22"/>
      <c r="AB770" s="22"/>
      <c r="AC770" s="22"/>
      <c r="AD770" s="22"/>
      <c r="AE770" s="22"/>
      <c r="AF770" s="22"/>
      <c r="AG770" s="22"/>
      <c r="AH770" s="22"/>
      <c r="AI770" s="22"/>
      <c r="AJ770" s="22"/>
    </row>
    <row r="771" spans="1:36" ht="14.5">
      <c r="A771" s="29"/>
      <c r="B771" s="55"/>
      <c r="C771" s="29"/>
      <c r="D771" s="112"/>
      <c r="E771" s="22"/>
      <c r="F771" s="22"/>
      <c r="G771" s="26"/>
      <c r="H771" s="26"/>
      <c r="I771" s="26"/>
      <c r="J771" s="26"/>
      <c r="K771" s="26"/>
      <c r="L771" s="26"/>
      <c r="M771" s="26"/>
      <c r="N771" s="37"/>
      <c r="O771" s="26"/>
      <c r="P771" s="299"/>
      <c r="Q771" s="26"/>
      <c r="R771" s="299"/>
      <c r="S771" s="22"/>
      <c r="T771" s="26"/>
      <c r="U771" s="55"/>
      <c r="V771" s="22"/>
      <c r="W771" s="22"/>
      <c r="X771" s="22"/>
      <c r="Y771" s="22"/>
      <c r="Z771" s="22"/>
      <c r="AA771" s="22"/>
      <c r="AB771" s="22"/>
      <c r="AC771" s="22"/>
      <c r="AD771" s="22"/>
      <c r="AE771" s="22"/>
      <c r="AF771" s="22"/>
      <c r="AG771" s="22"/>
      <c r="AH771" s="22"/>
      <c r="AI771" s="22"/>
      <c r="AJ771" s="22"/>
    </row>
    <row r="772" spans="1:36" ht="14.5">
      <c r="A772" s="29"/>
      <c r="B772" s="55"/>
      <c r="C772" s="29"/>
      <c r="D772" s="112"/>
      <c r="E772" s="22"/>
      <c r="F772" s="22"/>
      <c r="G772" s="26"/>
      <c r="H772" s="26"/>
      <c r="I772" s="26"/>
      <c r="J772" s="26"/>
      <c r="K772" s="26"/>
      <c r="L772" s="26"/>
      <c r="M772" s="26"/>
      <c r="N772" s="37"/>
      <c r="O772" s="26"/>
      <c r="P772" s="299"/>
      <c r="Q772" s="26"/>
      <c r="R772" s="299"/>
      <c r="S772" s="22"/>
      <c r="T772" s="26"/>
      <c r="U772" s="55"/>
      <c r="V772" s="22"/>
      <c r="W772" s="22"/>
      <c r="X772" s="22"/>
      <c r="Y772" s="22"/>
      <c r="Z772" s="22"/>
      <c r="AA772" s="22"/>
      <c r="AB772" s="22"/>
      <c r="AC772" s="22"/>
      <c r="AD772" s="22"/>
      <c r="AE772" s="22"/>
      <c r="AF772" s="22"/>
      <c r="AG772" s="22"/>
      <c r="AH772" s="22"/>
      <c r="AI772" s="22"/>
      <c r="AJ772" s="22"/>
    </row>
    <row r="773" spans="1:36" ht="14.5">
      <c r="A773" s="29"/>
      <c r="B773" s="55"/>
      <c r="C773" s="29"/>
      <c r="D773" s="112"/>
      <c r="E773" s="22"/>
      <c r="F773" s="22"/>
      <c r="G773" s="26"/>
      <c r="H773" s="26"/>
      <c r="I773" s="26"/>
      <c r="J773" s="26"/>
      <c r="K773" s="26"/>
      <c r="L773" s="26"/>
      <c r="M773" s="26"/>
      <c r="N773" s="37"/>
      <c r="O773" s="26"/>
      <c r="P773" s="299"/>
      <c r="Q773" s="26"/>
      <c r="R773" s="299"/>
      <c r="S773" s="22"/>
      <c r="T773" s="26"/>
      <c r="U773" s="55"/>
      <c r="V773" s="22"/>
      <c r="W773" s="22"/>
      <c r="X773" s="22"/>
      <c r="Y773" s="22"/>
      <c r="Z773" s="22"/>
      <c r="AA773" s="22"/>
      <c r="AB773" s="22"/>
      <c r="AC773" s="22"/>
      <c r="AD773" s="22"/>
      <c r="AE773" s="22"/>
      <c r="AF773" s="22"/>
      <c r="AG773" s="22"/>
      <c r="AH773" s="22"/>
      <c r="AI773" s="22"/>
      <c r="AJ773" s="22"/>
    </row>
    <row r="774" spans="1:36" ht="14.5">
      <c r="A774" s="29"/>
      <c r="B774" s="55"/>
      <c r="C774" s="29"/>
      <c r="D774" s="112"/>
      <c r="E774" s="22"/>
      <c r="F774" s="22"/>
      <c r="G774" s="26"/>
      <c r="H774" s="26"/>
      <c r="I774" s="26"/>
      <c r="J774" s="26"/>
      <c r="K774" s="26"/>
      <c r="L774" s="26"/>
      <c r="M774" s="26"/>
      <c r="N774" s="37"/>
      <c r="O774" s="26"/>
      <c r="P774" s="299"/>
      <c r="Q774" s="26"/>
      <c r="R774" s="299"/>
      <c r="S774" s="22"/>
      <c r="T774" s="26"/>
      <c r="U774" s="55"/>
      <c r="V774" s="22"/>
      <c r="W774" s="22"/>
      <c r="X774" s="22"/>
      <c r="Y774" s="22"/>
      <c r="Z774" s="22"/>
      <c r="AA774" s="22"/>
      <c r="AB774" s="22"/>
      <c r="AC774" s="22"/>
      <c r="AD774" s="22"/>
      <c r="AE774" s="22"/>
      <c r="AF774" s="22"/>
      <c r="AG774" s="22"/>
      <c r="AH774" s="22"/>
      <c r="AI774" s="22"/>
      <c r="AJ774" s="22"/>
    </row>
    <row r="775" spans="1:36" ht="14.5">
      <c r="A775" s="29"/>
      <c r="B775" s="55"/>
      <c r="C775" s="29"/>
      <c r="D775" s="112"/>
      <c r="E775" s="22"/>
      <c r="F775" s="22"/>
      <c r="G775" s="26"/>
      <c r="H775" s="26"/>
      <c r="I775" s="26"/>
      <c r="J775" s="26"/>
      <c r="K775" s="26"/>
      <c r="L775" s="26"/>
      <c r="M775" s="26"/>
      <c r="N775" s="37"/>
      <c r="O775" s="26"/>
      <c r="P775" s="299"/>
      <c r="Q775" s="26"/>
      <c r="R775" s="299"/>
      <c r="S775" s="22"/>
      <c r="T775" s="26"/>
      <c r="U775" s="55"/>
      <c r="V775" s="22"/>
      <c r="W775" s="22"/>
      <c r="X775" s="22"/>
      <c r="Y775" s="22"/>
      <c r="Z775" s="22"/>
      <c r="AA775" s="22"/>
      <c r="AB775" s="22"/>
      <c r="AC775" s="22"/>
      <c r="AD775" s="22"/>
      <c r="AE775" s="22"/>
      <c r="AF775" s="22"/>
      <c r="AG775" s="22"/>
      <c r="AH775" s="22"/>
      <c r="AI775" s="22"/>
      <c r="AJ775" s="22"/>
    </row>
    <row r="776" spans="1:36" ht="14.5">
      <c r="A776" s="29"/>
      <c r="B776" s="55"/>
      <c r="C776" s="29"/>
      <c r="D776" s="112"/>
      <c r="E776" s="22"/>
      <c r="F776" s="22"/>
      <c r="G776" s="26"/>
      <c r="H776" s="26"/>
      <c r="I776" s="26"/>
      <c r="J776" s="26"/>
      <c r="K776" s="26"/>
      <c r="L776" s="26"/>
      <c r="M776" s="26"/>
      <c r="N776" s="37"/>
      <c r="O776" s="26"/>
      <c r="P776" s="299"/>
      <c r="Q776" s="26"/>
      <c r="R776" s="299"/>
      <c r="S776" s="22"/>
      <c r="T776" s="26"/>
      <c r="U776" s="55"/>
      <c r="V776" s="22"/>
      <c r="W776" s="22"/>
      <c r="X776" s="22"/>
      <c r="Y776" s="22"/>
      <c r="Z776" s="22"/>
      <c r="AA776" s="22"/>
      <c r="AB776" s="22"/>
      <c r="AC776" s="22"/>
      <c r="AD776" s="22"/>
      <c r="AE776" s="22"/>
      <c r="AF776" s="22"/>
      <c r="AG776" s="22"/>
      <c r="AH776" s="22"/>
      <c r="AI776" s="22"/>
      <c r="AJ776" s="22"/>
    </row>
    <row r="777" spans="1:36" ht="14.5">
      <c r="A777" s="29"/>
      <c r="B777" s="55"/>
      <c r="C777" s="29"/>
      <c r="D777" s="112"/>
      <c r="E777" s="22"/>
      <c r="F777" s="22"/>
      <c r="G777" s="26"/>
      <c r="H777" s="26"/>
      <c r="I777" s="26"/>
      <c r="J777" s="26"/>
      <c r="K777" s="26"/>
      <c r="L777" s="26"/>
      <c r="M777" s="26"/>
      <c r="N777" s="37"/>
      <c r="O777" s="26"/>
      <c r="P777" s="299"/>
      <c r="Q777" s="26"/>
      <c r="R777" s="299"/>
      <c r="S777" s="22"/>
      <c r="T777" s="26"/>
      <c r="U777" s="55"/>
      <c r="V777" s="22"/>
      <c r="W777" s="22"/>
      <c r="X777" s="22"/>
      <c r="Y777" s="22"/>
      <c r="Z777" s="22"/>
      <c r="AA777" s="22"/>
      <c r="AB777" s="22"/>
      <c r="AC777" s="22"/>
      <c r="AD777" s="22"/>
      <c r="AE777" s="22"/>
      <c r="AF777" s="22"/>
      <c r="AG777" s="22"/>
      <c r="AH777" s="22"/>
      <c r="AI777" s="22"/>
      <c r="AJ777" s="22"/>
    </row>
    <row r="778" spans="1:36" ht="14.5">
      <c r="A778" s="29"/>
      <c r="B778" s="55"/>
      <c r="C778" s="29"/>
      <c r="D778" s="112"/>
      <c r="E778" s="22"/>
      <c r="F778" s="22"/>
      <c r="G778" s="26"/>
      <c r="H778" s="26"/>
      <c r="I778" s="26"/>
      <c r="J778" s="26"/>
      <c r="K778" s="26"/>
      <c r="L778" s="26"/>
      <c r="M778" s="26"/>
      <c r="N778" s="37"/>
      <c r="O778" s="26"/>
      <c r="P778" s="299"/>
      <c r="Q778" s="26"/>
      <c r="R778" s="299"/>
      <c r="S778" s="22"/>
      <c r="T778" s="26"/>
      <c r="U778" s="55"/>
      <c r="V778" s="22"/>
      <c r="W778" s="22"/>
      <c r="X778" s="22"/>
      <c r="Y778" s="22"/>
      <c r="Z778" s="22"/>
      <c r="AA778" s="22"/>
      <c r="AB778" s="22"/>
      <c r="AC778" s="22"/>
      <c r="AD778" s="22"/>
      <c r="AE778" s="22"/>
      <c r="AF778" s="22"/>
      <c r="AG778" s="22"/>
      <c r="AH778" s="22"/>
      <c r="AI778" s="22"/>
      <c r="AJ778" s="22"/>
    </row>
    <row r="779" spans="1:36" ht="14.5">
      <c r="A779" s="29"/>
      <c r="B779" s="55"/>
      <c r="C779" s="29"/>
      <c r="D779" s="112"/>
      <c r="E779" s="22"/>
      <c r="F779" s="22"/>
      <c r="G779" s="26"/>
      <c r="H779" s="26"/>
      <c r="I779" s="26"/>
      <c r="J779" s="26"/>
      <c r="K779" s="26"/>
      <c r="L779" s="26"/>
      <c r="M779" s="26"/>
      <c r="N779" s="37"/>
      <c r="O779" s="26"/>
      <c r="P779" s="299"/>
      <c r="Q779" s="26"/>
      <c r="R779" s="299"/>
      <c r="S779" s="22"/>
      <c r="T779" s="26"/>
      <c r="U779" s="55"/>
      <c r="V779" s="22"/>
      <c r="W779" s="22"/>
      <c r="X779" s="22"/>
      <c r="Y779" s="22"/>
      <c r="Z779" s="22"/>
      <c r="AA779" s="22"/>
      <c r="AB779" s="22"/>
      <c r="AC779" s="22"/>
      <c r="AD779" s="22"/>
      <c r="AE779" s="22"/>
      <c r="AF779" s="22"/>
      <c r="AG779" s="22"/>
      <c r="AH779" s="22"/>
      <c r="AI779" s="22"/>
      <c r="AJ779" s="22"/>
    </row>
    <row r="780" spans="1:36" ht="14.5">
      <c r="A780" s="29"/>
      <c r="B780" s="55"/>
      <c r="C780" s="29"/>
      <c r="D780" s="112"/>
      <c r="E780" s="22"/>
      <c r="F780" s="22"/>
      <c r="G780" s="26"/>
      <c r="H780" s="26"/>
      <c r="I780" s="26"/>
      <c r="J780" s="26"/>
      <c r="K780" s="26"/>
      <c r="L780" s="26"/>
      <c r="M780" s="26"/>
      <c r="N780" s="37"/>
      <c r="O780" s="26"/>
      <c r="P780" s="299"/>
      <c r="Q780" s="26"/>
      <c r="R780" s="299"/>
      <c r="S780" s="22"/>
      <c r="T780" s="26"/>
      <c r="U780" s="55"/>
      <c r="V780" s="22"/>
      <c r="W780" s="22"/>
      <c r="X780" s="22"/>
      <c r="Y780" s="22"/>
      <c r="Z780" s="22"/>
      <c r="AA780" s="22"/>
      <c r="AB780" s="22"/>
      <c r="AC780" s="22"/>
      <c r="AD780" s="22"/>
      <c r="AE780" s="22"/>
      <c r="AF780" s="22"/>
      <c r="AG780" s="22"/>
      <c r="AH780" s="22"/>
      <c r="AI780" s="22"/>
      <c r="AJ780" s="22"/>
    </row>
    <row r="781" spans="1:36" ht="14.5">
      <c r="A781" s="29"/>
      <c r="B781" s="55"/>
      <c r="C781" s="29"/>
      <c r="D781" s="112"/>
      <c r="E781" s="22"/>
      <c r="F781" s="22"/>
      <c r="G781" s="26"/>
      <c r="H781" s="26"/>
      <c r="I781" s="26"/>
      <c r="J781" s="26"/>
      <c r="K781" s="26"/>
      <c r="L781" s="26"/>
      <c r="M781" s="26"/>
      <c r="N781" s="37"/>
      <c r="O781" s="26"/>
      <c r="P781" s="299"/>
      <c r="Q781" s="26"/>
      <c r="R781" s="299"/>
      <c r="S781" s="22"/>
      <c r="T781" s="26"/>
      <c r="U781" s="55"/>
      <c r="V781" s="22"/>
      <c r="W781" s="22"/>
      <c r="X781" s="22"/>
      <c r="Y781" s="22"/>
      <c r="Z781" s="22"/>
      <c r="AA781" s="22"/>
      <c r="AB781" s="22"/>
      <c r="AC781" s="22"/>
      <c r="AD781" s="22"/>
      <c r="AE781" s="22"/>
      <c r="AF781" s="22"/>
      <c r="AG781" s="22"/>
      <c r="AH781" s="22"/>
      <c r="AI781" s="22"/>
      <c r="AJ781" s="22"/>
    </row>
    <row r="782" spans="1:36" ht="14.5">
      <c r="A782" s="29"/>
      <c r="B782" s="55"/>
      <c r="C782" s="29"/>
      <c r="D782" s="112"/>
      <c r="E782" s="22"/>
      <c r="F782" s="22"/>
      <c r="G782" s="26"/>
      <c r="H782" s="26"/>
      <c r="I782" s="26"/>
      <c r="J782" s="26"/>
      <c r="K782" s="26"/>
      <c r="L782" s="26"/>
      <c r="M782" s="26"/>
      <c r="N782" s="37"/>
      <c r="O782" s="26"/>
      <c r="P782" s="299"/>
      <c r="Q782" s="26"/>
      <c r="R782" s="299"/>
      <c r="S782" s="22"/>
      <c r="T782" s="26"/>
      <c r="U782" s="55"/>
      <c r="V782" s="22"/>
      <c r="W782" s="22"/>
      <c r="X782" s="22"/>
      <c r="Y782" s="22"/>
      <c r="Z782" s="22"/>
      <c r="AA782" s="22"/>
      <c r="AB782" s="22"/>
      <c r="AC782" s="22"/>
      <c r="AD782" s="22"/>
      <c r="AE782" s="22"/>
      <c r="AF782" s="22"/>
      <c r="AG782" s="22"/>
      <c r="AH782" s="22"/>
      <c r="AI782" s="22"/>
      <c r="AJ782" s="22"/>
    </row>
    <row r="783" spans="1:36" ht="14.5">
      <c r="A783" s="29"/>
      <c r="B783" s="55"/>
      <c r="C783" s="29"/>
      <c r="D783" s="112"/>
      <c r="E783" s="22"/>
      <c r="F783" s="22"/>
      <c r="G783" s="26"/>
      <c r="H783" s="26"/>
      <c r="I783" s="26"/>
      <c r="J783" s="26"/>
      <c r="K783" s="26"/>
      <c r="L783" s="26"/>
      <c r="M783" s="26"/>
      <c r="N783" s="37"/>
      <c r="O783" s="26"/>
      <c r="P783" s="299"/>
      <c r="Q783" s="26"/>
      <c r="R783" s="299"/>
      <c r="S783" s="22"/>
      <c r="T783" s="26"/>
      <c r="U783" s="55"/>
      <c r="V783" s="22"/>
      <c r="W783" s="22"/>
      <c r="X783" s="22"/>
      <c r="Y783" s="22"/>
      <c r="Z783" s="22"/>
      <c r="AA783" s="22"/>
      <c r="AB783" s="22"/>
      <c r="AC783" s="22"/>
      <c r="AD783" s="22"/>
      <c r="AE783" s="22"/>
      <c r="AF783" s="22"/>
      <c r="AG783" s="22"/>
      <c r="AH783" s="22"/>
      <c r="AI783" s="22"/>
      <c r="AJ783" s="22"/>
    </row>
    <row r="784" spans="1:36" ht="14.5">
      <c r="A784" s="29"/>
      <c r="B784" s="55"/>
      <c r="C784" s="29"/>
      <c r="D784" s="112"/>
      <c r="E784" s="22"/>
      <c r="F784" s="22"/>
      <c r="G784" s="26"/>
      <c r="H784" s="26"/>
      <c r="I784" s="26"/>
      <c r="J784" s="26"/>
      <c r="K784" s="26"/>
      <c r="L784" s="26"/>
      <c r="M784" s="26"/>
      <c r="N784" s="37"/>
      <c r="O784" s="26"/>
      <c r="P784" s="299"/>
      <c r="Q784" s="26"/>
      <c r="R784" s="299"/>
      <c r="S784" s="22"/>
      <c r="T784" s="26"/>
      <c r="U784" s="55"/>
      <c r="V784" s="22"/>
      <c r="W784" s="22"/>
      <c r="X784" s="22"/>
      <c r="Y784" s="22"/>
      <c r="Z784" s="22"/>
      <c r="AA784" s="22"/>
      <c r="AB784" s="22"/>
      <c r="AC784" s="22"/>
      <c r="AD784" s="22"/>
      <c r="AE784" s="22"/>
      <c r="AF784" s="22"/>
      <c r="AG784" s="22"/>
      <c r="AH784" s="22"/>
      <c r="AI784" s="22"/>
      <c r="AJ784" s="22"/>
    </row>
    <row r="785" spans="1:36" ht="14.5">
      <c r="A785" s="29"/>
      <c r="B785" s="55"/>
      <c r="C785" s="29"/>
      <c r="D785" s="112"/>
      <c r="E785" s="22"/>
      <c r="F785" s="22"/>
      <c r="G785" s="26"/>
      <c r="H785" s="26"/>
      <c r="I785" s="26"/>
      <c r="J785" s="26"/>
      <c r="K785" s="26"/>
      <c r="L785" s="26"/>
      <c r="M785" s="26"/>
      <c r="N785" s="37"/>
      <c r="O785" s="26"/>
      <c r="P785" s="299"/>
      <c r="Q785" s="26"/>
      <c r="R785" s="299"/>
      <c r="S785" s="22"/>
      <c r="T785" s="26"/>
      <c r="U785" s="55"/>
      <c r="V785" s="22"/>
      <c r="W785" s="22"/>
      <c r="X785" s="22"/>
      <c r="Y785" s="22"/>
      <c r="Z785" s="22"/>
      <c r="AA785" s="22"/>
      <c r="AB785" s="22"/>
      <c r="AC785" s="22"/>
      <c r="AD785" s="22"/>
      <c r="AE785" s="22"/>
      <c r="AF785" s="22"/>
      <c r="AG785" s="22"/>
      <c r="AH785" s="22"/>
      <c r="AI785" s="22"/>
      <c r="AJ785" s="22"/>
    </row>
    <row r="786" spans="1:36" ht="14.5">
      <c r="A786" s="29"/>
      <c r="B786" s="55"/>
      <c r="C786" s="29"/>
      <c r="D786" s="112"/>
      <c r="E786" s="22"/>
      <c r="F786" s="22"/>
      <c r="G786" s="26"/>
      <c r="H786" s="26"/>
      <c r="I786" s="26"/>
      <c r="J786" s="26"/>
      <c r="K786" s="26"/>
      <c r="L786" s="26"/>
      <c r="M786" s="26"/>
      <c r="N786" s="37"/>
      <c r="O786" s="26"/>
      <c r="P786" s="299"/>
      <c r="Q786" s="26"/>
      <c r="R786" s="299"/>
      <c r="S786" s="22"/>
      <c r="T786" s="26"/>
      <c r="U786" s="55"/>
      <c r="V786" s="22"/>
      <c r="W786" s="22"/>
      <c r="X786" s="22"/>
      <c r="Y786" s="22"/>
      <c r="Z786" s="22"/>
      <c r="AA786" s="22"/>
      <c r="AB786" s="22"/>
      <c r="AC786" s="22"/>
      <c r="AD786" s="22"/>
      <c r="AE786" s="22"/>
      <c r="AF786" s="22"/>
      <c r="AG786" s="22"/>
      <c r="AH786" s="22"/>
      <c r="AI786" s="22"/>
      <c r="AJ786" s="22"/>
    </row>
    <row r="787" spans="1:36" ht="14.5">
      <c r="A787" s="29"/>
      <c r="B787" s="55"/>
      <c r="C787" s="29"/>
      <c r="D787" s="112"/>
      <c r="E787" s="22"/>
      <c r="F787" s="22"/>
      <c r="G787" s="26"/>
      <c r="H787" s="26"/>
      <c r="I787" s="26"/>
      <c r="J787" s="26"/>
      <c r="K787" s="26"/>
      <c r="L787" s="26"/>
      <c r="M787" s="26"/>
      <c r="N787" s="37"/>
      <c r="O787" s="26"/>
      <c r="P787" s="299"/>
      <c r="Q787" s="26"/>
      <c r="R787" s="299"/>
      <c r="S787" s="22"/>
      <c r="T787" s="26"/>
      <c r="U787" s="55"/>
      <c r="V787" s="22"/>
      <c r="W787" s="22"/>
      <c r="X787" s="22"/>
      <c r="Y787" s="22"/>
      <c r="Z787" s="22"/>
      <c r="AA787" s="22"/>
      <c r="AB787" s="22"/>
      <c r="AC787" s="22"/>
      <c r="AD787" s="22"/>
      <c r="AE787" s="22"/>
      <c r="AF787" s="22"/>
      <c r="AG787" s="22"/>
      <c r="AH787" s="22"/>
      <c r="AI787" s="22"/>
      <c r="AJ787" s="22"/>
    </row>
    <row r="788" spans="1:36" ht="14.5">
      <c r="A788" s="29"/>
      <c r="B788" s="55"/>
      <c r="C788" s="29"/>
      <c r="D788" s="112"/>
      <c r="E788" s="22"/>
      <c r="F788" s="22"/>
      <c r="G788" s="26"/>
      <c r="H788" s="26"/>
      <c r="I788" s="26"/>
      <c r="J788" s="26"/>
      <c r="K788" s="26"/>
      <c r="L788" s="26"/>
      <c r="M788" s="26"/>
      <c r="N788" s="37"/>
      <c r="O788" s="26"/>
      <c r="P788" s="299"/>
      <c r="Q788" s="26"/>
      <c r="R788" s="299"/>
      <c r="S788" s="22"/>
      <c r="T788" s="26"/>
      <c r="U788" s="55"/>
      <c r="V788" s="22"/>
      <c r="W788" s="22"/>
      <c r="X788" s="22"/>
      <c r="Y788" s="22"/>
      <c r="Z788" s="22"/>
      <c r="AA788" s="22"/>
      <c r="AB788" s="22"/>
      <c r="AC788" s="22"/>
      <c r="AD788" s="22"/>
      <c r="AE788" s="22"/>
      <c r="AF788" s="22"/>
      <c r="AG788" s="22"/>
      <c r="AH788" s="22"/>
      <c r="AI788" s="22"/>
      <c r="AJ788" s="22"/>
    </row>
    <row r="789" spans="1:36" ht="14.5">
      <c r="A789" s="29"/>
      <c r="B789" s="55"/>
      <c r="C789" s="29"/>
      <c r="D789" s="112"/>
      <c r="E789" s="22"/>
      <c r="F789" s="22"/>
      <c r="G789" s="26"/>
      <c r="H789" s="26"/>
      <c r="I789" s="26"/>
      <c r="J789" s="26"/>
      <c r="K789" s="26"/>
      <c r="L789" s="26"/>
      <c r="M789" s="26"/>
      <c r="N789" s="37"/>
      <c r="O789" s="26"/>
      <c r="P789" s="299"/>
      <c r="Q789" s="26"/>
      <c r="R789" s="299"/>
      <c r="S789" s="22"/>
      <c r="T789" s="26"/>
      <c r="U789" s="55"/>
      <c r="V789" s="22"/>
      <c r="W789" s="22"/>
      <c r="X789" s="22"/>
      <c r="Y789" s="22"/>
      <c r="Z789" s="22"/>
      <c r="AA789" s="22"/>
      <c r="AB789" s="22"/>
      <c r="AC789" s="22"/>
      <c r="AD789" s="22"/>
      <c r="AE789" s="22"/>
      <c r="AF789" s="22"/>
      <c r="AG789" s="22"/>
      <c r="AH789" s="22"/>
      <c r="AI789" s="22"/>
      <c r="AJ789" s="22"/>
    </row>
    <row r="790" spans="1:36" ht="14.5">
      <c r="A790" s="29"/>
      <c r="B790" s="55"/>
      <c r="C790" s="29"/>
      <c r="D790" s="112"/>
      <c r="E790" s="22"/>
      <c r="F790" s="22"/>
      <c r="G790" s="26"/>
      <c r="H790" s="26"/>
      <c r="I790" s="26"/>
      <c r="J790" s="26"/>
      <c r="K790" s="26"/>
      <c r="L790" s="26"/>
      <c r="M790" s="26"/>
      <c r="N790" s="37"/>
      <c r="O790" s="26"/>
      <c r="P790" s="299"/>
      <c r="Q790" s="26"/>
      <c r="R790" s="299"/>
      <c r="S790" s="22"/>
      <c r="T790" s="26"/>
      <c r="U790" s="55"/>
      <c r="V790" s="22"/>
      <c r="W790" s="22"/>
      <c r="X790" s="22"/>
      <c r="Y790" s="22"/>
      <c r="Z790" s="22"/>
      <c r="AA790" s="22"/>
      <c r="AB790" s="22"/>
      <c r="AC790" s="22"/>
      <c r="AD790" s="22"/>
      <c r="AE790" s="22"/>
      <c r="AF790" s="22"/>
      <c r="AG790" s="22"/>
      <c r="AH790" s="22"/>
      <c r="AI790" s="22"/>
      <c r="AJ790" s="22"/>
    </row>
    <row r="791" spans="1:36" ht="14.5">
      <c r="A791" s="29"/>
      <c r="B791" s="55"/>
      <c r="C791" s="29"/>
      <c r="D791" s="112"/>
      <c r="E791" s="22"/>
      <c r="F791" s="22"/>
      <c r="G791" s="26"/>
      <c r="H791" s="26"/>
      <c r="I791" s="26"/>
      <c r="J791" s="26"/>
      <c r="K791" s="26"/>
      <c r="L791" s="26"/>
      <c r="M791" s="26"/>
      <c r="N791" s="37"/>
      <c r="O791" s="26"/>
      <c r="P791" s="299"/>
      <c r="Q791" s="26"/>
      <c r="R791" s="299"/>
      <c r="S791" s="22"/>
      <c r="T791" s="26"/>
      <c r="U791" s="55"/>
      <c r="V791" s="22"/>
      <c r="W791" s="22"/>
      <c r="X791" s="22"/>
      <c r="Y791" s="22"/>
      <c r="Z791" s="22"/>
      <c r="AA791" s="22"/>
      <c r="AB791" s="22"/>
      <c r="AC791" s="22"/>
      <c r="AD791" s="22"/>
      <c r="AE791" s="22"/>
      <c r="AF791" s="22"/>
      <c r="AG791" s="22"/>
      <c r="AH791" s="22"/>
      <c r="AI791" s="22"/>
      <c r="AJ791" s="22"/>
    </row>
    <row r="792" spans="1:36" ht="14.5">
      <c r="A792" s="29"/>
      <c r="B792" s="55"/>
      <c r="C792" s="29"/>
      <c r="D792" s="112"/>
      <c r="E792" s="22"/>
      <c r="F792" s="22"/>
      <c r="G792" s="26"/>
      <c r="H792" s="26"/>
      <c r="I792" s="26"/>
      <c r="J792" s="26"/>
      <c r="K792" s="26"/>
      <c r="L792" s="26"/>
      <c r="M792" s="26"/>
      <c r="N792" s="37"/>
      <c r="O792" s="26"/>
      <c r="P792" s="299"/>
      <c r="Q792" s="26"/>
      <c r="R792" s="299"/>
      <c r="S792" s="22"/>
      <c r="T792" s="26"/>
      <c r="U792" s="55"/>
      <c r="V792" s="22"/>
      <c r="W792" s="22"/>
      <c r="X792" s="22"/>
      <c r="Y792" s="22"/>
      <c r="Z792" s="22"/>
      <c r="AA792" s="22"/>
      <c r="AB792" s="22"/>
      <c r="AC792" s="22"/>
      <c r="AD792" s="22"/>
      <c r="AE792" s="22"/>
      <c r="AF792" s="22"/>
      <c r="AG792" s="22"/>
      <c r="AH792" s="22"/>
      <c r="AI792" s="22"/>
      <c r="AJ792" s="22"/>
    </row>
    <row r="793" spans="1:36" ht="14.5">
      <c r="A793" s="29"/>
      <c r="B793" s="55"/>
      <c r="C793" s="29"/>
      <c r="D793" s="112"/>
      <c r="E793" s="22"/>
      <c r="F793" s="22"/>
      <c r="G793" s="26"/>
      <c r="H793" s="26"/>
      <c r="I793" s="26"/>
      <c r="J793" s="26"/>
      <c r="K793" s="26"/>
      <c r="L793" s="26"/>
      <c r="M793" s="26"/>
      <c r="N793" s="37"/>
      <c r="O793" s="26"/>
      <c r="P793" s="299"/>
      <c r="Q793" s="26"/>
      <c r="R793" s="299"/>
      <c r="S793" s="22"/>
      <c r="T793" s="26"/>
      <c r="U793" s="55"/>
      <c r="V793" s="22"/>
      <c r="W793" s="22"/>
      <c r="X793" s="22"/>
      <c r="Y793" s="22"/>
      <c r="Z793" s="22"/>
      <c r="AA793" s="22"/>
      <c r="AB793" s="22"/>
      <c r="AC793" s="22"/>
      <c r="AD793" s="22"/>
      <c r="AE793" s="22"/>
      <c r="AF793" s="22"/>
      <c r="AG793" s="22"/>
      <c r="AH793" s="22"/>
      <c r="AI793" s="22"/>
      <c r="AJ793" s="22"/>
    </row>
    <row r="794" spans="1:36" ht="14.5">
      <c r="A794" s="29"/>
      <c r="B794" s="55"/>
      <c r="C794" s="29"/>
      <c r="D794" s="112"/>
      <c r="E794" s="22"/>
      <c r="F794" s="22"/>
      <c r="G794" s="26"/>
      <c r="H794" s="26"/>
      <c r="I794" s="26"/>
      <c r="J794" s="26"/>
      <c r="K794" s="26"/>
      <c r="L794" s="26"/>
      <c r="M794" s="26"/>
      <c r="N794" s="37"/>
      <c r="O794" s="26"/>
      <c r="P794" s="299"/>
      <c r="Q794" s="26"/>
      <c r="R794" s="299"/>
      <c r="S794" s="22"/>
      <c r="T794" s="26"/>
      <c r="U794" s="55"/>
      <c r="V794" s="22"/>
      <c r="W794" s="22"/>
      <c r="X794" s="22"/>
      <c r="Y794" s="22"/>
      <c r="Z794" s="22"/>
      <c r="AA794" s="22"/>
      <c r="AB794" s="22"/>
      <c r="AC794" s="22"/>
      <c r="AD794" s="22"/>
      <c r="AE794" s="22"/>
      <c r="AF794" s="22"/>
      <c r="AG794" s="22"/>
      <c r="AH794" s="22"/>
      <c r="AI794" s="22"/>
      <c r="AJ794" s="22"/>
    </row>
    <row r="795" spans="1:36" ht="14.5">
      <c r="A795" s="29"/>
      <c r="B795" s="55"/>
      <c r="C795" s="29"/>
      <c r="D795" s="112"/>
      <c r="E795" s="22"/>
      <c r="F795" s="22"/>
      <c r="G795" s="26"/>
      <c r="H795" s="26"/>
      <c r="I795" s="26"/>
      <c r="J795" s="26"/>
      <c r="K795" s="26"/>
      <c r="L795" s="26"/>
      <c r="M795" s="26"/>
      <c r="N795" s="37"/>
      <c r="O795" s="26"/>
      <c r="P795" s="299"/>
      <c r="Q795" s="26"/>
      <c r="R795" s="299"/>
      <c r="S795" s="22"/>
      <c r="T795" s="26"/>
      <c r="U795" s="55"/>
      <c r="V795" s="22"/>
      <c r="W795" s="22"/>
      <c r="X795" s="22"/>
      <c r="Y795" s="22"/>
      <c r="Z795" s="22"/>
      <c r="AA795" s="22"/>
      <c r="AB795" s="22"/>
      <c r="AC795" s="22"/>
      <c r="AD795" s="22"/>
      <c r="AE795" s="22"/>
      <c r="AF795" s="22"/>
      <c r="AG795" s="22"/>
      <c r="AH795" s="22"/>
      <c r="AI795" s="22"/>
      <c r="AJ795" s="22"/>
    </row>
    <row r="796" spans="1:36" ht="14.5">
      <c r="A796" s="29"/>
      <c r="B796" s="55"/>
      <c r="C796" s="29"/>
      <c r="D796" s="112"/>
      <c r="E796" s="22"/>
      <c r="F796" s="22"/>
      <c r="G796" s="26"/>
      <c r="H796" s="26"/>
      <c r="I796" s="26"/>
      <c r="J796" s="26"/>
      <c r="K796" s="26"/>
      <c r="L796" s="26"/>
      <c r="M796" s="26"/>
      <c r="N796" s="37"/>
      <c r="O796" s="26"/>
      <c r="P796" s="299"/>
      <c r="Q796" s="26"/>
      <c r="R796" s="299"/>
      <c r="S796" s="22"/>
      <c r="T796" s="26"/>
      <c r="U796" s="55"/>
      <c r="V796" s="22"/>
      <c r="W796" s="22"/>
      <c r="X796" s="22"/>
      <c r="Y796" s="22"/>
      <c r="Z796" s="22"/>
      <c r="AA796" s="22"/>
      <c r="AB796" s="22"/>
      <c r="AC796" s="22"/>
      <c r="AD796" s="22"/>
      <c r="AE796" s="22"/>
      <c r="AF796" s="22"/>
      <c r="AG796" s="22"/>
      <c r="AH796" s="22"/>
      <c r="AI796" s="22"/>
      <c r="AJ796" s="22"/>
    </row>
    <row r="797" spans="1:36" ht="14.5">
      <c r="A797" s="29"/>
      <c r="B797" s="55"/>
      <c r="C797" s="29"/>
      <c r="D797" s="112"/>
      <c r="E797" s="22"/>
      <c r="F797" s="22"/>
      <c r="G797" s="26"/>
      <c r="H797" s="26"/>
      <c r="I797" s="26"/>
      <c r="J797" s="26"/>
      <c r="K797" s="26"/>
      <c r="L797" s="26"/>
      <c r="M797" s="26"/>
      <c r="N797" s="37"/>
      <c r="O797" s="26"/>
      <c r="P797" s="299"/>
      <c r="Q797" s="26"/>
      <c r="R797" s="299"/>
      <c r="S797" s="22"/>
      <c r="T797" s="26"/>
      <c r="U797" s="55"/>
      <c r="V797" s="22"/>
      <c r="W797" s="22"/>
      <c r="X797" s="22"/>
      <c r="Y797" s="22"/>
      <c r="Z797" s="22"/>
      <c r="AA797" s="22"/>
      <c r="AB797" s="22"/>
      <c r="AC797" s="22"/>
      <c r="AD797" s="22"/>
      <c r="AE797" s="22"/>
      <c r="AF797" s="22"/>
      <c r="AG797" s="22"/>
      <c r="AH797" s="22"/>
      <c r="AI797" s="22"/>
      <c r="AJ797" s="22"/>
    </row>
    <row r="798" spans="1:36" ht="14.5">
      <c r="A798" s="29"/>
      <c r="B798" s="55"/>
      <c r="C798" s="29"/>
      <c r="D798" s="112"/>
      <c r="E798" s="22"/>
      <c r="F798" s="22"/>
      <c r="G798" s="26"/>
      <c r="H798" s="26"/>
      <c r="I798" s="26"/>
      <c r="J798" s="26"/>
      <c r="K798" s="26"/>
      <c r="L798" s="26"/>
      <c r="M798" s="26"/>
      <c r="N798" s="37"/>
      <c r="O798" s="26"/>
      <c r="P798" s="299"/>
      <c r="Q798" s="26"/>
      <c r="R798" s="299"/>
      <c r="S798" s="22"/>
      <c r="T798" s="26"/>
      <c r="U798" s="55"/>
      <c r="V798" s="22"/>
      <c r="W798" s="22"/>
      <c r="X798" s="22"/>
      <c r="Y798" s="22"/>
      <c r="Z798" s="22"/>
      <c r="AA798" s="22"/>
      <c r="AB798" s="22"/>
      <c r="AC798" s="22"/>
      <c r="AD798" s="22"/>
      <c r="AE798" s="22"/>
      <c r="AF798" s="22"/>
      <c r="AG798" s="22"/>
      <c r="AH798" s="22"/>
      <c r="AI798" s="22"/>
      <c r="AJ798" s="22"/>
    </row>
    <row r="799" spans="1:36" ht="14.5">
      <c r="A799" s="29"/>
      <c r="B799" s="55"/>
      <c r="C799" s="29"/>
      <c r="D799" s="112"/>
      <c r="E799" s="22"/>
      <c r="F799" s="22"/>
      <c r="G799" s="26"/>
      <c r="H799" s="26"/>
      <c r="I799" s="26"/>
      <c r="J799" s="26"/>
      <c r="K799" s="26"/>
      <c r="L799" s="26"/>
      <c r="M799" s="26"/>
      <c r="N799" s="37"/>
      <c r="O799" s="26"/>
      <c r="P799" s="299"/>
      <c r="Q799" s="26"/>
      <c r="R799" s="299"/>
      <c r="S799" s="22"/>
      <c r="T799" s="26"/>
      <c r="U799" s="55"/>
      <c r="V799" s="22"/>
      <c r="W799" s="22"/>
      <c r="X799" s="22"/>
      <c r="Y799" s="22"/>
      <c r="Z799" s="22"/>
      <c r="AA799" s="22"/>
      <c r="AB799" s="22"/>
      <c r="AC799" s="22"/>
      <c r="AD799" s="22"/>
      <c r="AE799" s="22"/>
      <c r="AF799" s="22"/>
      <c r="AG799" s="22"/>
      <c r="AH799" s="22"/>
      <c r="AI799" s="22"/>
      <c r="AJ799" s="22"/>
    </row>
    <row r="800" spans="1:36" ht="14.5">
      <c r="A800" s="29"/>
      <c r="B800" s="55"/>
      <c r="C800" s="29"/>
      <c r="D800" s="112"/>
      <c r="E800" s="22"/>
      <c r="F800" s="22"/>
      <c r="G800" s="26"/>
      <c r="H800" s="26"/>
      <c r="I800" s="26"/>
      <c r="J800" s="26"/>
      <c r="K800" s="26"/>
      <c r="L800" s="26"/>
      <c r="M800" s="26"/>
      <c r="N800" s="37"/>
      <c r="O800" s="26"/>
      <c r="P800" s="299"/>
      <c r="Q800" s="26"/>
      <c r="R800" s="299"/>
      <c r="S800" s="22"/>
      <c r="T800" s="26"/>
      <c r="U800" s="55"/>
      <c r="V800" s="22"/>
      <c r="W800" s="22"/>
      <c r="X800" s="22"/>
      <c r="Y800" s="22"/>
      <c r="Z800" s="22"/>
      <c r="AA800" s="22"/>
      <c r="AB800" s="22"/>
      <c r="AC800" s="22"/>
      <c r="AD800" s="22"/>
      <c r="AE800" s="22"/>
      <c r="AF800" s="22"/>
      <c r="AG800" s="22"/>
      <c r="AH800" s="22"/>
      <c r="AI800" s="22"/>
      <c r="AJ800" s="22"/>
    </row>
    <row r="801" spans="1:36" ht="14.5">
      <c r="A801" s="29"/>
      <c r="B801" s="55"/>
      <c r="C801" s="29"/>
      <c r="D801" s="112"/>
      <c r="E801" s="22"/>
      <c r="F801" s="22"/>
      <c r="G801" s="26"/>
      <c r="H801" s="26"/>
      <c r="I801" s="26"/>
      <c r="J801" s="26"/>
      <c r="K801" s="26"/>
      <c r="L801" s="26"/>
      <c r="M801" s="26"/>
      <c r="N801" s="37"/>
      <c r="O801" s="26"/>
      <c r="P801" s="299"/>
      <c r="Q801" s="26"/>
      <c r="R801" s="299"/>
      <c r="S801" s="22"/>
      <c r="T801" s="26"/>
      <c r="U801" s="55"/>
      <c r="V801" s="22"/>
      <c r="W801" s="22"/>
      <c r="X801" s="22"/>
      <c r="Y801" s="22"/>
      <c r="Z801" s="22"/>
      <c r="AA801" s="22"/>
      <c r="AB801" s="22"/>
      <c r="AC801" s="22"/>
      <c r="AD801" s="22"/>
      <c r="AE801" s="22"/>
      <c r="AF801" s="22"/>
      <c r="AG801" s="22"/>
      <c r="AH801" s="22"/>
      <c r="AI801" s="22"/>
      <c r="AJ801" s="22"/>
    </row>
    <row r="802" spans="1:36" ht="14.5">
      <c r="A802" s="29"/>
      <c r="B802" s="55"/>
      <c r="C802" s="29"/>
      <c r="D802" s="112"/>
      <c r="E802" s="22"/>
      <c r="F802" s="22"/>
      <c r="G802" s="26"/>
      <c r="H802" s="26"/>
      <c r="I802" s="26"/>
      <c r="J802" s="26"/>
      <c r="K802" s="26"/>
      <c r="L802" s="26"/>
      <c r="M802" s="26"/>
      <c r="N802" s="37"/>
      <c r="O802" s="26"/>
      <c r="P802" s="299"/>
      <c r="Q802" s="26"/>
      <c r="R802" s="299"/>
      <c r="S802" s="22"/>
      <c r="T802" s="26"/>
      <c r="U802" s="55"/>
      <c r="V802" s="22"/>
      <c r="W802" s="22"/>
      <c r="X802" s="22"/>
      <c r="Y802" s="22"/>
      <c r="Z802" s="22"/>
      <c r="AA802" s="22"/>
      <c r="AB802" s="22"/>
      <c r="AC802" s="22"/>
      <c r="AD802" s="22"/>
      <c r="AE802" s="22"/>
      <c r="AF802" s="22"/>
      <c r="AG802" s="22"/>
      <c r="AH802" s="22"/>
      <c r="AI802" s="22"/>
      <c r="AJ802" s="22"/>
    </row>
    <row r="803" spans="1:36" ht="14.5">
      <c r="A803" s="29"/>
      <c r="B803" s="55"/>
      <c r="C803" s="29"/>
      <c r="D803" s="112"/>
      <c r="E803" s="22"/>
      <c r="F803" s="22"/>
      <c r="G803" s="26"/>
      <c r="H803" s="26"/>
      <c r="I803" s="26"/>
      <c r="J803" s="26"/>
      <c r="K803" s="26"/>
      <c r="L803" s="26"/>
      <c r="M803" s="26"/>
      <c r="N803" s="37"/>
      <c r="O803" s="26"/>
      <c r="P803" s="299"/>
      <c r="Q803" s="26"/>
      <c r="R803" s="299"/>
      <c r="S803" s="22"/>
      <c r="T803" s="26"/>
      <c r="U803" s="55"/>
      <c r="V803" s="22"/>
      <c r="W803" s="22"/>
      <c r="X803" s="22"/>
      <c r="Y803" s="22"/>
      <c r="Z803" s="22"/>
      <c r="AA803" s="22"/>
      <c r="AB803" s="22"/>
      <c r="AC803" s="22"/>
      <c r="AD803" s="22"/>
      <c r="AE803" s="22"/>
      <c r="AF803" s="22"/>
      <c r="AG803" s="22"/>
      <c r="AH803" s="22"/>
      <c r="AI803" s="22"/>
      <c r="AJ803" s="22"/>
    </row>
    <row r="804" spans="1:36" ht="14.5">
      <c r="A804" s="29"/>
      <c r="B804" s="55"/>
      <c r="C804" s="29"/>
      <c r="D804" s="112"/>
      <c r="E804" s="22"/>
      <c r="F804" s="22"/>
      <c r="G804" s="26"/>
      <c r="H804" s="26"/>
      <c r="I804" s="26"/>
      <c r="J804" s="26"/>
      <c r="K804" s="26"/>
      <c r="L804" s="26"/>
      <c r="M804" s="26"/>
      <c r="N804" s="37"/>
      <c r="O804" s="26"/>
      <c r="P804" s="299"/>
      <c r="Q804" s="26"/>
      <c r="R804" s="299"/>
      <c r="S804" s="22"/>
      <c r="T804" s="26"/>
      <c r="U804" s="55"/>
      <c r="V804" s="22"/>
      <c r="W804" s="22"/>
      <c r="X804" s="22"/>
      <c r="Y804" s="22"/>
      <c r="Z804" s="22"/>
      <c r="AA804" s="22"/>
      <c r="AB804" s="22"/>
      <c r="AC804" s="22"/>
      <c r="AD804" s="22"/>
      <c r="AE804" s="22"/>
      <c r="AF804" s="22"/>
      <c r="AG804" s="22"/>
      <c r="AH804" s="22"/>
      <c r="AI804" s="22"/>
      <c r="AJ804" s="22"/>
    </row>
    <row r="805" spans="1:36" ht="14.5">
      <c r="A805" s="29"/>
      <c r="B805" s="55"/>
      <c r="C805" s="29"/>
      <c r="D805" s="112"/>
      <c r="E805" s="22"/>
      <c r="F805" s="22"/>
      <c r="G805" s="26"/>
      <c r="H805" s="26"/>
      <c r="I805" s="26"/>
      <c r="J805" s="26"/>
      <c r="K805" s="26"/>
      <c r="L805" s="26"/>
      <c r="M805" s="26"/>
      <c r="N805" s="37"/>
      <c r="O805" s="26"/>
      <c r="P805" s="299"/>
      <c r="Q805" s="26"/>
      <c r="R805" s="299"/>
      <c r="S805" s="22"/>
      <c r="T805" s="26"/>
      <c r="U805" s="55"/>
      <c r="V805" s="22"/>
      <c r="W805" s="22"/>
      <c r="X805" s="22"/>
      <c r="Y805" s="22"/>
      <c r="Z805" s="22"/>
      <c r="AA805" s="22"/>
      <c r="AB805" s="22"/>
      <c r="AC805" s="22"/>
      <c r="AD805" s="22"/>
      <c r="AE805" s="22"/>
      <c r="AF805" s="22"/>
      <c r="AG805" s="22"/>
      <c r="AH805" s="22"/>
      <c r="AI805" s="22"/>
      <c r="AJ805" s="22"/>
    </row>
    <row r="806" spans="1:36" ht="14.5">
      <c r="A806" s="29"/>
      <c r="B806" s="55"/>
      <c r="C806" s="29"/>
      <c r="D806" s="112"/>
      <c r="E806" s="22"/>
      <c r="F806" s="22"/>
      <c r="G806" s="26"/>
      <c r="H806" s="26"/>
      <c r="I806" s="26"/>
      <c r="J806" s="26"/>
      <c r="K806" s="26"/>
      <c r="L806" s="26"/>
      <c r="M806" s="26"/>
      <c r="N806" s="37"/>
      <c r="O806" s="26"/>
      <c r="P806" s="299"/>
      <c r="Q806" s="26"/>
      <c r="R806" s="299"/>
      <c r="S806" s="22"/>
      <c r="T806" s="26"/>
      <c r="U806" s="55"/>
      <c r="V806" s="22"/>
      <c r="W806" s="22"/>
      <c r="X806" s="22"/>
      <c r="Y806" s="22"/>
      <c r="Z806" s="22"/>
      <c r="AA806" s="22"/>
      <c r="AB806" s="22"/>
      <c r="AC806" s="22"/>
      <c r="AD806" s="22"/>
      <c r="AE806" s="22"/>
      <c r="AF806" s="22"/>
      <c r="AG806" s="22"/>
      <c r="AH806" s="22"/>
      <c r="AI806" s="22"/>
      <c r="AJ806" s="22"/>
    </row>
    <row r="807" spans="1:36" ht="14.5">
      <c r="A807" s="29"/>
      <c r="B807" s="55"/>
      <c r="C807" s="29"/>
      <c r="D807" s="112"/>
      <c r="E807" s="22"/>
      <c r="F807" s="22"/>
      <c r="G807" s="26"/>
      <c r="H807" s="26"/>
      <c r="I807" s="26"/>
      <c r="J807" s="26"/>
      <c r="K807" s="26"/>
      <c r="L807" s="26"/>
      <c r="M807" s="26"/>
      <c r="N807" s="37"/>
      <c r="O807" s="26"/>
      <c r="P807" s="299"/>
      <c r="Q807" s="26"/>
      <c r="R807" s="299"/>
      <c r="S807" s="22"/>
      <c r="T807" s="26"/>
      <c r="U807" s="55"/>
      <c r="V807" s="22"/>
      <c r="W807" s="22"/>
      <c r="X807" s="22"/>
      <c r="Y807" s="22"/>
      <c r="Z807" s="22"/>
      <c r="AA807" s="22"/>
      <c r="AB807" s="22"/>
      <c r="AC807" s="22"/>
      <c r="AD807" s="22"/>
      <c r="AE807" s="22"/>
      <c r="AF807" s="22"/>
      <c r="AG807" s="22"/>
      <c r="AH807" s="22"/>
      <c r="AI807" s="22"/>
      <c r="AJ807" s="22"/>
    </row>
    <row r="808" spans="1:36" ht="14.5">
      <c r="A808" s="29"/>
      <c r="B808" s="55"/>
      <c r="C808" s="29"/>
      <c r="D808" s="112"/>
      <c r="E808" s="22"/>
      <c r="F808" s="22"/>
      <c r="G808" s="26"/>
      <c r="H808" s="26"/>
      <c r="I808" s="26"/>
      <c r="J808" s="26"/>
      <c r="K808" s="26"/>
      <c r="L808" s="26"/>
      <c r="M808" s="26"/>
      <c r="N808" s="37"/>
      <c r="O808" s="26"/>
      <c r="P808" s="299"/>
      <c r="Q808" s="26"/>
      <c r="R808" s="299"/>
      <c r="S808" s="22"/>
      <c r="T808" s="26"/>
      <c r="U808" s="55"/>
      <c r="V808" s="22"/>
      <c r="W808" s="22"/>
      <c r="X808" s="22"/>
      <c r="Y808" s="22"/>
      <c r="Z808" s="22"/>
      <c r="AA808" s="22"/>
      <c r="AB808" s="22"/>
      <c r="AC808" s="22"/>
      <c r="AD808" s="22"/>
      <c r="AE808" s="22"/>
      <c r="AF808" s="22"/>
      <c r="AG808" s="22"/>
      <c r="AH808" s="22"/>
      <c r="AI808" s="22"/>
      <c r="AJ808" s="22"/>
    </row>
    <row r="809" spans="1:36" ht="14.5">
      <c r="A809" s="29"/>
      <c r="B809" s="55"/>
      <c r="C809" s="29"/>
      <c r="D809" s="112"/>
      <c r="E809" s="22"/>
      <c r="F809" s="22"/>
      <c r="G809" s="26"/>
      <c r="H809" s="26"/>
      <c r="I809" s="26"/>
      <c r="J809" s="26"/>
      <c r="K809" s="26"/>
      <c r="L809" s="26"/>
      <c r="M809" s="26"/>
      <c r="N809" s="37"/>
      <c r="O809" s="26"/>
      <c r="P809" s="299"/>
      <c r="Q809" s="26"/>
      <c r="R809" s="299"/>
      <c r="S809" s="22"/>
      <c r="T809" s="26"/>
      <c r="U809" s="55"/>
      <c r="V809" s="22"/>
      <c r="W809" s="22"/>
      <c r="X809" s="22"/>
      <c r="Y809" s="22"/>
      <c r="Z809" s="22"/>
      <c r="AA809" s="22"/>
      <c r="AB809" s="22"/>
      <c r="AC809" s="22"/>
      <c r="AD809" s="22"/>
      <c r="AE809" s="22"/>
      <c r="AF809" s="22"/>
      <c r="AG809" s="22"/>
      <c r="AH809" s="22"/>
      <c r="AI809" s="22"/>
      <c r="AJ809" s="22"/>
    </row>
    <row r="810" spans="1:36" ht="14.5">
      <c r="A810" s="29"/>
      <c r="B810" s="55"/>
      <c r="C810" s="29"/>
      <c r="D810" s="112"/>
      <c r="E810" s="22"/>
      <c r="F810" s="22"/>
      <c r="G810" s="26"/>
      <c r="H810" s="26"/>
      <c r="I810" s="26"/>
      <c r="J810" s="26"/>
      <c r="K810" s="26"/>
      <c r="L810" s="26"/>
      <c r="M810" s="26"/>
      <c r="N810" s="37"/>
      <c r="O810" s="26"/>
      <c r="P810" s="299"/>
      <c r="Q810" s="26"/>
      <c r="R810" s="299"/>
      <c r="S810" s="22"/>
      <c r="T810" s="26"/>
      <c r="U810" s="55"/>
      <c r="V810" s="22"/>
      <c r="W810" s="22"/>
      <c r="X810" s="22"/>
      <c r="Y810" s="22"/>
      <c r="Z810" s="22"/>
      <c r="AA810" s="22"/>
      <c r="AB810" s="22"/>
      <c r="AC810" s="22"/>
      <c r="AD810" s="22"/>
      <c r="AE810" s="22"/>
      <c r="AF810" s="22"/>
      <c r="AG810" s="22"/>
      <c r="AH810" s="22"/>
      <c r="AI810" s="22"/>
      <c r="AJ810" s="22"/>
    </row>
    <row r="811" spans="1:36" ht="14.5">
      <c r="A811" s="29"/>
      <c r="B811" s="55"/>
      <c r="C811" s="29"/>
      <c r="D811" s="112"/>
      <c r="E811" s="22"/>
      <c r="F811" s="22"/>
      <c r="G811" s="26"/>
      <c r="H811" s="26"/>
      <c r="I811" s="26"/>
      <c r="J811" s="26"/>
      <c r="K811" s="26"/>
      <c r="L811" s="26"/>
      <c r="M811" s="26"/>
      <c r="N811" s="37"/>
      <c r="O811" s="26"/>
      <c r="P811" s="299"/>
      <c r="Q811" s="26"/>
      <c r="R811" s="299"/>
      <c r="S811" s="22"/>
      <c r="T811" s="26"/>
      <c r="U811" s="55"/>
      <c r="V811" s="22"/>
      <c r="W811" s="22"/>
      <c r="X811" s="22"/>
      <c r="Y811" s="22"/>
      <c r="Z811" s="22"/>
      <c r="AA811" s="22"/>
      <c r="AB811" s="22"/>
      <c r="AC811" s="22"/>
      <c r="AD811" s="22"/>
      <c r="AE811" s="22"/>
      <c r="AF811" s="22"/>
      <c r="AG811" s="22"/>
      <c r="AH811" s="22"/>
      <c r="AI811" s="22"/>
      <c r="AJ811" s="22"/>
    </row>
    <row r="812" spans="1:36" ht="14.5">
      <c r="A812" s="29"/>
      <c r="B812" s="55"/>
      <c r="C812" s="29"/>
      <c r="D812" s="112"/>
      <c r="E812" s="22"/>
      <c r="F812" s="22"/>
      <c r="G812" s="26"/>
      <c r="H812" s="26"/>
      <c r="I812" s="26"/>
      <c r="J812" s="26"/>
      <c r="K812" s="26"/>
      <c r="L812" s="26"/>
      <c r="M812" s="26"/>
      <c r="N812" s="37"/>
      <c r="O812" s="26"/>
      <c r="P812" s="299"/>
      <c r="Q812" s="26"/>
      <c r="R812" s="299"/>
      <c r="S812" s="22"/>
      <c r="T812" s="26"/>
      <c r="U812" s="55"/>
      <c r="V812" s="22"/>
      <c r="W812" s="22"/>
      <c r="X812" s="22"/>
      <c r="Y812" s="22"/>
      <c r="Z812" s="22"/>
      <c r="AA812" s="22"/>
      <c r="AB812" s="22"/>
      <c r="AC812" s="22"/>
      <c r="AD812" s="22"/>
      <c r="AE812" s="22"/>
      <c r="AF812" s="22"/>
      <c r="AG812" s="22"/>
      <c r="AH812" s="22"/>
      <c r="AI812" s="22"/>
      <c r="AJ812" s="22"/>
    </row>
    <row r="813" spans="1:36" ht="14.5">
      <c r="A813" s="29"/>
      <c r="B813" s="55"/>
      <c r="C813" s="29"/>
      <c r="D813" s="112"/>
      <c r="E813" s="22"/>
      <c r="F813" s="22"/>
      <c r="G813" s="26"/>
      <c r="H813" s="26"/>
      <c r="I813" s="26"/>
      <c r="J813" s="26"/>
      <c r="K813" s="26"/>
      <c r="L813" s="26"/>
      <c r="M813" s="26"/>
      <c r="N813" s="37"/>
      <c r="O813" s="26"/>
      <c r="P813" s="299"/>
      <c r="Q813" s="26"/>
      <c r="R813" s="299"/>
      <c r="S813" s="22"/>
      <c r="T813" s="26"/>
      <c r="U813" s="55"/>
      <c r="V813" s="22"/>
      <c r="W813" s="22"/>
      <c r="X813" s="22"/>
      <c r="Y813" s="22"/>
      <c r="Z813" s="22"/>
      <c r="AA813" s="22"/>
      <c r="AB813" s="22"/>
      <c r="AC813" s="22"/>
      <c r="AD813" s="22"/>
      <c r="AE813" s="22"/>
      <c r="AF813" s="22"/>
      <c r="AG813" s="22"/>
      <c r="AH813" s="22"/>
      <c r="AI813" s="22"/>
      <c r="AJ813" s="22"/>
    </row>
    <row r="814" spans="1:36" ht="14.5">
      <c r="A814" s="29"/>
      <c r="B814" s="55"/>
      <c r="C814" s="29"/>
      <c r="D814" s="112"/>
      <c r="E814" s="22"/>
      <c r="F814" s="22"/>
      <c r="G814" s="26"/>
      <c r="H814" s="26"/>
      <c r="I814" s="26"/>
      <c r="J814" s="26"/>
      <c r="K814" s="26"/>
      <c r="L814" s="26"/>
      <c r="M814" s="26"/>
      <c r="N814" s="37"/>
      <c r="O814" s="26"/>
      <c r="P814" s="299"/>
      <c r="Q814" s="26"/>
      <c r="R814" s="299"/>
      <c r="S814" s="22"/>
      <c r="T814" s="26"/>
      <c r="U814" s="55"/>
      <c r="V814" s="22"/>
      <c r="W814" s="22"/>
      <c r="X814" s="22"/>
      <c r="Y814" s="22"/>
      <c r="Z814" s="22"/>
      <c r="AA814" s="22"/>
      <c r="AB814" s="22"/>
      <c r="AC814" s="22"/>
      <c r="AD814" s="22"/>
      <c r="AE814" s="22"/>
      <c r="AF814" s="22"/>
      <c r="AG814" s="22"/>
      <c r="AH814" s="22"/>
      <c r="AI814" s="22"/>
      <c r="AJ814" s="22"/>
    </row>
    <row r="815" spans="1:36" ht="14.5">
      <c r="A815" s="29"/>
      <c r="B815" s="55"/>
      <c r="C815" s="29"/>
      <c r="D815" s="112"/>
      <c r="E815" s="22"/>
      <c r="F815" s="22"/>
      <c r="G815" s="26"/>
      <c r="H815" s="26"/>
      <c r="I815" s="26"/>
      <c r="J815" s="26"/>
      <c r="K815" s="26"/>
      <c r="L815" s="26"/>
      <c r="M815" s="26"/>
      <c r="N815" s="37"/>
      <c r="O815" s="26"/>
      <c r="P815" s="299"/>
      <c r="Q815" s="26"/>
      <c r="R815" s="299"/>
      <c r="S815" s="22"/>
      <c r="T815" s="26"/>
      <c r="U815" s="55"/>
      <c r="V815" s="22"/>
      <c r="W815" s="22"/>
      <c r="X815" s="22"/>
      <c r="Y815" s="22"/>
      <c r="Z815" s="22"/>
      <c r="AA815" s="22"/>
      <c r="AB815" s="22"/>
      <c r="AC815" s="22"/>
      <c r="AD815" s="22"/>
      <c r="AE815" s="22"/>
      <c r="AF815" s="22"/>
      <c r="AG815" s="22"/>
      <c r="AH815" s="22"/>
      <c r="AI815" s="22"/>
      <c r="AJ815" s="22"/>
    </row>
    <row r="816" spans="1:36" ht="14.5">
      <c r="A816" s="29"/>
      <c r="B816" s="55"/>
      <c r="C816" s="29"/>
      <c r="D816" s="112"/>
      <c r="E816" s="22"/>
      <c r="F816" s="22"/>
      <c r="G816" s="26"/>
      <c r="H816" s="26"/>
      <c r="I816" s="26"/>
      <c r="J816" s="26"/>
      <c r="K816" s="26"/>
      <c r="L816" s="26"/>
      <c r="M816" s="26"/>
      <c r="N816" s="37"/>
      <c r="O816" s="26"/>
      <c r="P816" s="299"/>
      <c r="Q816" s="26"/>
      <c r="R816" s="299"/>
      <c r="S816" s="22"/>
      <c r="T816" s="26"/>
      <c r="U816" s="55"/>
      <c r="V816" s="22"/>
      <c r="W816" s="22"/>
      <c r="X816" s="22"/>
      <c r="Y816" s="22"/>
      <c r="Z816" s="22"/>
      <c r="AA816" s="22"/>
      <c r="AB816" s="22"/>
      <c r="AC816" s="22"/>
      <c r="AD816" s="22"/>
      <c r="AE816" s="22"/>
      <c r="AF816" s="22"/>
      <c r="AG816" s="22"/>
      <c r="AH816" s="22"/>
      <c r="AI816" s="22"/>
      <c r="AJ816" s="22"/>
    </row>
    <row r="817" spans="1:36" ht="14.5">
      <c r="A817" s="29"/>
      <c r="B817" s="55"/>
      <c r="C817" s="29"/>
      <c r="D817" s="112"/>
      <c r="E817" s="22"/>
      <c r="F817" s="22"/>
      <c r="G817" s="26"/>
      <c r="H817" s="26"/>
      <c r="I817" s="26"/>
      <c r="J817" s="26"/>
      <c r="K817" s="26"/>
      <c r="L817" s="26"/>
      <c r="M817" s="26"/>
      <c r="N817" s="37"/>
      <c r="O817" s="26"/>
      <c r="P817" s="299"/>
      <c r="Q817" s="26"/>
      <c r="R817" s="299"/>
      <c r="S817" s="22"/>
      <c r="T817" s="26"/>
      <c r="U817" s="55"/>
      <c r="V817" s="22"/>
      <c r="W817" s="22"/>
      <c r="X817" s="22"/>
      <c r="Y817" s="22"/>
      <c r="Z817" s="22"/>
      <c r="AA817" s="22"/>
      <c r="AB817" s="22"/>
      <c r="AC817" s="22"/>
      <c r="AD817" s="22"/>
      <c r="AE817" s="22"/>
      <c r="AF817" s="22"/>
      <c r="AG817" s="22"/>
      <c r="AH817" s="22"/>
      <c r="AI817" s="22"/>
      <c r="AJ817" s="22"/>
    </row>
    <row r="818" spans="1:36" ht="14.5">
      <c r="A818" s="29"/>
      <c r="B818" s="55"/>
      <c r="C818" s="29"/>
      <c r="D818" s="112"/>
      <c r="E818" s="22"/>
      <c r="F818" s="22"/>
      <c r="G818" s="26"/>
      <c r="H818" s="26"/>
      <c r="I818" s="26"/>
      <c r="J818" s="26"/>
      <c r="K818" s="26"/>
      <c r="L818" s="26"/>
      <c r="M818" s="26"/>
      <c r="N818" s="37"/>
      <c r="O818" s="26"/>
      <c r="P818" s="299"/>
      <c r="Q818" s="26"/>
      <c r="R818" s="299"/>
      <c r="S818" s="22"/>
      <c r="T818" s="26"/>
      <c r="U818" s="55"/>
      <c r="V818" s="22"/>
      <c r="W818" s="22"/>
      <c r="X818" s="22"/>
      <c r="Y818" s="22"/>
      <c r="Z818" s="22"/>
      <c r="AA818" s="22"/>
      <c r="AB818" s="22"/>
      <c r="AC818" s="22"/>
      <c r="AD818" s="22"/>
      <c r="AE818" s="22"/>
      <c r="AF818" s="22"/>
      <c r="AG818" s="22"/>
      <c r="AH818" s="22"/>
      <c r="AI818" s="22"/>
      <c r="AJ818" s="22"/>
    </row>
    <row r="819" spans="1:36" ht="14.5">
      <c r="A819" s="29"/>
      <c r="B819" s="55"/>
      <c r="C819" s="29"/>
      <c r="D819" s="112"/>
      <c r="E819" s="22"/>
      <c r="F819" s="22"/>
      <c r="G819" s="26"/>
      <c r="H819" s="26"/>
      <c r="I819" s="26"/>
      <c r="J819" s="26"/>
      <c r="K819" s="26"/>
      <c r="L819" s="26"/>
      <c r="M819" s="26"/>
      <c r="N819" s="37"/>
      <c r="O819" s="26"/>
      <c r="P819" s="299"/>
      <c r="Q819" s="26"/>
      <c r="R819" s="299"/>
      <c r="S819" s="22"/>
      <c r="T819" s="26"/>
      <c r="U819" s="55"/>
      <c r="V819" s="22"/>
      <c r="W819" s="22"/>
      <c r="X819" s="22"/>
      <c r="Y819" s="22"/>
      <c r="Z819" s="22"/>
      <c r="AA819" s="22"/>
      <c r="AB819" s="22"/>
      <c r="AC819" s="22"/>
      <c r="AD819" s="22"/>
      <c r="AE819" s="22"/>
      <c r="AF819" s="22"/>
      <c r="AG819" s="22"/>
      <c r="AH819" s="22"/>
      <c r="AI819" s="22"/>
      <c r="AJ819" s="22"/>
    </row>
    <row r="820" spans="1:36" ht="14.5">
      <c r="A820" s="29"/>
      <c r="B820" s="55"/>
      <c r="C820" s="29"/>
      <c r="D820" s="112"/>
      <c r="E820" s="22"/>
      <c r="F820" s="22"/>
      <c r="G820" s="26"/>
      <c r="H820" s="26"/>
      <c r="I820" s="26"/>
      <c r="J820" s="26"/>
      <c r="K820" s="26"/>
      <c r="L820" s="26"/>
      <c r="M820" s="26"/>
      <c r="N820" s="37"/>
      <c r="O820" s="26"/>
      <c r="P820" s="299"/>
      <c r="Q820" s="26"/>
      <c r="R820" s="299"/>
      <c r="S820" s="22"/>
      <c r="T820" s="26"/>
      <c r="U820" s="55"/>
      <c r="V820" s="22"/>
      <c r="W820" s="22"/>
      <c r="X820" s="22"/>
      <c r="Y820" s="22"/>
      <c r="Z820" s="22"/>
      <c r="AA820" s="22"/>
      <c r="AB820" s="22"/>
      <c r="AC820" s="22"/>
      <c r="AD820" s="22"/>
      <c r="AE820" s="22"/>
      <c r="AF820" s="22"/>
      <c r="AG820" s="22"/>
      <c r="AH820" s="22"/>
      <c r="AI820" s="22"/>
      <c r="AJ820" s="22"/>
    </row>
    <row r="821" spans="1:36" ht="14.5">
      <c r="A821" s="29"/>
      <c r="B821" s="55"/>
      <c r="C821" s="29"/>
      <c r="D821" s="112"/>
      <c r="E821" s="22"/>
      <c r="F821" s="22"/>
      <c r="G821" s="26"/>
      <c r="H821" s="26"/>
      <c r="I821" s="26"/>
      <c r="J821" s="26"/>
      <c r="K821" s="26"/>
      <c r="L821" s="26"/>
      <c r="M821" s="26"/>
      <c r="N821" s="37"/>
      <c r="O821" s="26"/>
      <c r="P821" s="299"/>
      <c r="Q821" s="26"/>
      <c r="R821" s="299"/>
      <c r="S821" s="22"/>
      <c r="T821" s="26"/>
      <c r="U821" s="55"/>
      <c r="V821" s="22"/>
      <c r="W821" s="22"/>
      <c r="X821" s="22"/>
      <c r="Y821" s="22"/>
      <c r="Z821" s="22"/>
      <c r="AA821" s="22"/>
      <c r="AB821" s="22"/>
      <c r="AC821" s="22"/>
      <c r="AD821" s="22"/>
      <c r="AE821" s="22"/>
      <c r="AF821" s="22"/>
      <c r="AG821" s="22"/>
      <c r="AH821" s="22"/>
      <c r="AI821" s="22"/>
      <c r="AJ821" s="22"/>
    </row>
    <row r="822" spans="1:36" ht="14.5">
      <c r="A822" s="29"/>
      <c r="B822" s="55"/>
      <c r="C822" s="29"/>
      <c r="D822" s="112"/>
      <c r="E822" s="22"/>
      <c r="F822" s="22"/>
      <c r="G822" s="26"/>
      <c r="H822" s="26"/>
      <c r="I822" s="26"/>
      <c r="J822" s="26"/>
      <c r="K822" s="26"/>
      <c r="L822" s="26"/>
      <c r="M822" s="26"/>
      <c r="N822" s="37"/>
      <c r="O822" s="26"/>
      <c r="P822" s="299"/>
      <c r="Q822" s="26"/>
      <c r="R822" s="299"/>
      <c r="S822" s="22"/>
      <c r="T822" s="26"/>
      <c r="U822" s="55"/>
      <c r="V822" s="22"/>
      <c r="W822" s="22"/>
      <c r="X822" s="22"/>
      <c r="Y822" s="22"/>
      <c r="Z822" s="22"/>
      <c r="AA822" s="22"/>
      <c r="AB822" s="22"/>
      <c r="AC822" s="22"/>
      <c r="AD822" s="22"/>
      <c r="AE822" s="22"/>
      <c r="AF822" s="22"/>
      <c r="AG822" s="22"/>
      <c r="AH822" s="22"/>
      <c r="AI822" s="22"/>
      <c r="AJ822" s="22"/>
    </row>
    <row r="823" spans="1:36" ht="14.5">
      <c r="A823" s="29"/>
      <c r="B823" s="55"/>
      <c r="C823" s="29"/>
      <c r="D823" s="112"/>
      <c r="E823" s="22"/>
      <c r="F823" s="22"/>
      <c r="G823" s="26"/>
      <c r="H823" s="26"/>
      <c r="I823" s="26"/>
      <c r="J823" s="26"/>
      <c r="K823" s="26"/>
      <c r="L823" s="26"/>
      <c r="M823" s="26"/>
      <c r="N823" s="37"/>
      <c r="O823" s="26"/>
      <c r="P823" s="299"/>
      <c r="Q823" s="26"/>
      <c r="R823" s="299"/>
      <c r="S823" s="22"/>
      <c r="T823" s="26"/>
      <c r="U823" s="55"/>
      <c r="V823" s="22"/>
      <c r="W823" s="22"/>
      <c r="X823" s="22"/>
      <c r="Y823" s="22"/>
      <c r="Z823" s="22"/>
      <c r="AA823" s="22"/>
      <c r="AB823" s="22"/>
      <c r="AC823" s="22"/>
      <c r="AD823" s="22"/>
      <c r="AE823" s="22"/>
      <c r="AF823" s="22"/>
      <c r="AG823" s="22"/>
      <c r="AH823" s="22"/>
      <c r="AI823" s="22"/>
      <c r="AJ823" s="22"/>
    </row>
    <row r="824" spans="1:36" ht="14.5">
      <c r="A824" s="29"/>
      <c r="B824" s="55"/>
      <c r="C824" s="29"/>
      <c r="D824" s="112"/>
      <c r="E824" s="22"/>
      <c r="F824" s="22"/>
      <c r="G824" s="26"/>
      <c r="H824" s="26"/>
      <c r="I824" s="26"/>
      <c r="J824" s="26"/>
      <c r="K824" s="26"/>
      <c r="L824" s="26"/>
      <c r="M824" s="26"/>
      <c r="N824" s="37"/>
      <c r="O824" s="26"/>
      <c r="P824" s="299"/>
      <c r="Q824" s="26"/>
      <c r="R824" s="299"/>
      <c r="S824" s="22"/>
      <c r="T824" s="26"/>
      <c r="U824" s="55"/>
      <c r="V824" s="22"/>
      <c r="W824" s="22"/>
      <c r="X824" s="22"/>
      <c r="Y824" s="22"/>
      <c r="Z824" s="22"/>
      <c r="AA824" s="22"/>
      <c r="AB824" s="22"/>
      <c r="AC824" s="22"/>
      <c r="AD824" s="22"/>
      <c r="AE824" s="22"/>
      <c r="AF824" s="22"/>
      <c r="AG824" s="22"/>
      <c r="AH824" s="22"/>
      <c r="AI824" s="22"/>
      <c r="AJ824" s="22"/>
    </row>
    <row r="825" spans="1:36" ht="14.5">
      <c r="A825" s="29"/>
      <c r="B825" s="55"/>
      <c r="C825" s="29"/>
      <c r="D825" s="112"/>
      <c r="E825" s="22"/>
      <c r="F825" s="22"/>
      <c r="G825" s="26"/>
      <c r="H825" s="26"/>
      <c r="I825" s="26"/>
      <c r="J825" s="26"/>
      <c r="K825" s="26"/>
      <c r="L825" s="26"/>
      <c r="M825" s="26"/>
      <c r="N825" s="37"/>
      <c r="O825" s="26"/>
      <c r="P825" s="299"/>
      <c r="Q825" s="26"/>
      <c r="R825" s="299"/>
      <c r="S825" s="22"/>
      <c r="T825" s="26"/>
      <c r="U825" s="55"/>
      <c r="V825" s="22"/>
      <c r="W825" s="22"/>
      <c r="X825" s="22"/>
      <c r="Y825" s="22"/>
      <c r="Z825" s="22"/>
      <c r="AA825" s="22"/>
      <c r="AB825" s="22"/>
      <c r="AC825" s="22"/>
      <c r="AD825" s="22"/>
      <c r="AE825" s="22"/>
      <c r="AF825" s="22"/>
      <c r="AG825" s="22"/>
      <c r="AH825" s="22"/>
      <c r="AI825" s="22"/>
      <c r="AJ825" s="22"/>
    </row>
    <row r="826" spans="1:36" ht="14.5">
      <c r="A826" s="29"/>
      <c r="B826" s="55"/>
      <c r="C826" s="29"/>
      <c r="D826" s="112"/>
      <c r="E826" s="22"/>
      <c r="F826" s="22"/>
      <c r="G826" s="26"/>
      <c r="H826" s="26"/>
      <c r="I826" s="26"/>
      <c r="J826" s="26"/>
      <c r="K826" s="26"/>
      <c r="L826" s="26"/>
      <c r="M826" s="26"/>
      <c r="N826" s="37"/>
      <c r="O826" s="26"/>
      <c r="P826" s="299"/>
      <c r="Q826" s="26"/>
      <c r="R826" s="299"/>
      <c r="S826" s="22"/>
      <c r="T826" s="26"/>
      <c r="U826" s="55"/>
      <c r="V826" s="22"/>
      <c r="W826" s="22"/>
      <c r="X826" s="22"/>
      <c r="Y826" s="22"/>
      <c r="Z826" s="22"/>
      <c r="AA826" s="22"/>
      <c r="AB826" s="22"/>
      <c r="AC826" s="22"/>
      <c r="AD826" s="22"/>
      <c r="AE826" s="22"/>
      <c r="AF826" s="22"/>
      <c r="AG826" s="22"/>
      <c r="AH826" s="22"/>
      <c r="AI826" s="22"/>
      <c r="AJ826" s="22"/>
    </row>
    <row r="827" spans="1:36" ht="14.5">
      <c r="A827" s="29"/>
      <c r="B827" s="55"/>
      <c r="C827" s="29"/>
      <c r="D827" s="112"/>
      <c r="E827" s="22"/>
      <c r="F827" s="22"/>
      <c r="G827" s="26"/>
      <c r="H827" s="26"/>
      <c r="I827" s="26"/>
      <c r="J827" s="26"/>
      <c r="K827" s="26"/>
      <c r="L827" s="26"/>
      <c r="M827" s="26"/>
      <c r="N827" s="37"/>
      <c r="O827" s="26"/>
      <c r="P827" s="299"/>
      <c r="Q827" s="26"/>
      <c r="R827" s="299"/>
      <c r="S827" s="22"/>
      <c r="T827" s="26"/>
      <c r="U827" s="55"/>
      <c r="V827" s="22"/>
      <c r="W827" s="22"/>
      <c r="X827" s="22"/>
      <c r="Y827" s="22"/>
      <c r="Z827" s="22"/>
      <c r="AA827" s="22"/>
      <c r="AB827" s="22"/>
      <c r="AC827" s="22"/>
      <c r="AD827" s="22"/>
      <c r="AE827" s="22"/>
      <c r="AF827" s="22"/>
      <c r="AG827" s="22"/>
      <c r="AH827" s="22"/>
      <c r="AI827" s="22"/>
      <c r="AJ827" s="22"/>
    </row>
    <row r="828" spans="1:36" ht="14.5">
      <c r="A828" s="29"/>
      <c r="B828" s="55"/>
      <c r="C828" s="29"/>
      <c r="D828" s="112"/>
      <c r="E828" s="22"/>
      <c r="F828" s="22"/>
      <c r="G828" s="26"/>
      <c r="H828" s="26"/>
      <c r="I828" s="26"/>
      <c r="J828" s="26"/>
      <c r="K828" s="26"/>
      <c r="L828" s="26"/>
      <c r="M828" s="26"/>
      <c r="N828" s="37"/>
      <c r="O828" s="26"/>
      <c r="P828" s="299"/>
      <c r="Q828" s="26"/>
      <c r="R828" s="299"/>
      <c r="S828" s="22"/>
      <c r="T828" s="26"/>
      <c r="U828" s="55"/>
      <c r="V828" s="22"/>
      <c r="W828" s="22"/>
      <c r="X828" s="22"/>
      <c r="Y828" s="22"/>
      <c r="Z828" s="22"/>
      <c r="AA828" s="22"/>
      <c r="AB828" s="22"/>
      <c r="AC828" s="22"/>
      <c r="AD828" s="22"/>
      <c r="AE828" s="22"/>
      <c r="AF828" s="22"/>
      <c r="AG828" s="22"/>
      <c r="AH828" s="22"/>
      <c r="AI828" s="22"/>
      <c r="AJ828" s="22"/>
    </row>
    <row r="829" spans="1:36" ht="14.5">
      <c r="A829" s="29"/>
      <c r="B829" s="55"/>
      <c r="C829" s="29"/>
      <c r="D829" s="112"/>
      <c r="E829" s="22"/>
      <c r="F829" s="22"/>
      <c r="G829" s="26"/>
      <c r="H829" s="26"/>
      <c r="I829" s="26"/>
      <c r="J829" s="26"/>
      <c r="K829" s="26"/>
      <c r="L829" s="26"/>
      <c r="M829" s="26"/>
      <c r="N829" s="37"/>
      <c r="O829" s="26"/>
      <c r="P829" s="299"/>
      <c r="Q829" s="26"/>
      <c r="R829" s="299"/>
      <c r="S829" s="22"/>
      <c r="T829" s="26"/>
      <c r="U829" s="55"/>
      <c r="V829" s="22"/>
      <c r="W829" s="22"/>
      <c r="X829" s="22"/>
      <c r="Y829" s="22"/>
      <c r="Z829" s="22"/>
      <c r="AA829" s="22"/>
      <c r="AB829" s="22"/>
      <c r="AC829" s="22"/>
      <c r="AD829" s="22"/>
      <c r="AE829" s="22"/>
      <c r="AF829" s="22"/>
      <c r="AG829" s="22"/>
      <c r="AH829" s="22"/>
      <c r="AI829" s="22"/>
      <c r="AJ829" s="22"/>
    </row>
    <row r="830" spans="1:36" ht="14.5">
      <c r="A830" s="29"/>
      <c r="B830" s="55"/>
      <c r="C830" s="29"/>
      <c r="D830" s="112"/>
      <c r="E830" s="22"/>
      <c r="F830" s="22"/>
      <c r="G830" s="26"/>
      <c r="H830" s="26"/>
      <c r="I830" s="26"/>
      <c r="J830" s="26"/>
      <c r="K830" s="26"/>
      <c r="L830" s="26"/>
      <c r="M830" s="26"/>
      <c r="N830" s="37"/>
      <c r="O830" s="26"/>
      <c r="P830" s="299"/>
      <c r="Q830" s="26"/>
      <c r="R830" s="299"/>
      <c r="S830" s="22"/>
      <c r="T830" s="26"/>
      <c r="U830" s="55"/>
      <c r="V830" s="22"/>
      <c r="W830" s="22"/>
      <c r="X830" s="22"/>
      <c r="Y830" s="22"/>
      <c r="Z830" s="22"/>
      <c r="AA830" s="22"/>
      <c r="AB830" s="22"/>
      <c r="AC830" s="22"/>
      <c r="AD830" s="22"/>
      <c r="AE830" s="22"/>
      <c r="AF830" s="22"/>
      <c r="AG830" s="22"/>
      <c r="AH830" s="22"/>
      <c r="AI830" s="22"/>
      <c r="AJ830" s="22"/>
    </row>
    <row r="831" spans="1:36" ht="14.5">
      <c r="A831" s="29"/>
      <c r="B831" s="55"/>
      <c r="C831" s="29"/>
      <c r="D831" s="112"/>
      <c r="E831" s="22"/>
      <c r="F831" s="22"/>
      <c r="G831" s="26"/>
      <c r="H831" s="26"/>
      <c r="I831" s="26"/>
      <c r="J831" s="26"/>
      <c r="K831" s="26"/>
      <c r="L831" s="26"/>
      <c r="M831" s="26"/>
      <c r="N831" s="37"/>
      <c r="O831" s="26"/>
      <c r="P831" s="299"/>
      <c r="Q831" s="26"/>
      <c r="R831" s="299"/>
      <c r="S831" s="22"/>
      <c r="T831" s="26"/>
      <c r="U831" s="55"/>
      <c r="V831" s="22"/>
      <c r="W831" s="22"/>
      <c r="X831" s="22"/>
      <c r="Y831" s="22"/>
      <c r="Z831" s="22"/>
      <c r="AA831" s="22"/>
      <c r="AB831" s="22"/>
      <c r="AC831" s="22"/>
      <c r="AD831" s="22"/>
      <c r="AE831" s="22"/>
      <c r="AF831" s="22"/>
      <c r="AG831" s="22"/>
      <c r="AH831" s="22"/>
      <c r="AI831" s="22"/>
      <c r="AJ831" s="22"/>
    </row>
    <row r="832" spans="1:36" ht="14.5">
      <c r="A832" s="29"/>
      <c r="B832" s="55"/>
      <c r="C832" s="29"/>
      <c r="D832" s="112"/>
      <c r="E832" s="22"/>
      <c r="F832" s="22"/>
      <c r="G832" s="26"/>
      <c r="H832" s="26"/>
      <c r="I832" s="26"/>
      <c r="J832" s="26"/>
      <c r="K832" s="26"/>
      <c r="L832" s="26"/>
      <c r="M832" s="26"/>
      <c r="N832" s="37"/>
      <c r="O832" s="26"/>
      <c r="P832" s="299"/>
      <c r="Q832" s="26"/>
      <c r="R832" s="299"/>
      <c r="S832" s="22"/>
      <c r="T832" s="26"/>
      <c r="U832" s="55"/>
      <c r="V832" s="22"/>
      <c r="W832" s="22"/>
      <c r="X832" s="22"/>
      <c r="Y832" s="22"/>
      <c r="Z832" s="22"/>
      <c r="AA832" s="22"/>
      <c r="AB832" s="22"/>
      <c r="AC832" s="22"/>
      <c r="AD832" s="22"/>
      <c r="AE832" s="22"/>
      <c r="AF832" s="22"/>
      <c r="AG832" s="22"/>
      <c r="AH832" s="22"/>
      <c r="AI832" s="22"/>
      <c r="AJ832" s="22"/>
    </row>
    <row r="833" spans="1:36" ht="14.5">
      <c r="A833" s="29"/>
      <c r="B833" s="55"/>
      <c r="C833" s="29"/>
      <c r="D833" s="112"/>
      <c r="E833" s="22"/>
      <c r="F833" s="22"/>
      <c r="G833" s="26"/>
      <c r="H833" s="26"/>
      <c r="I833" s="26"/>
      <c r="J833" s="26"/>
      <c r="K833" s="26"/>
      <c r="L833" s="26"/>
      <c r="M833" s="26"/>
      <c r="N833" s="37"/>
      <c r="O833" s="26"/>
      <c r="P833" s="299"/>
      <c r="Q833" s="26"/>
      <c r="R833" s="299"/>
      <c r="S833" s="22"/>
      <c r="T833" s="26"/>
      <c r="U833" s="55"/>
      <c r="V833" s="22"/>
      <c r="W833" s="22"/>
      <c r="X833" s="22"/>
      <c r="Y833" s="22"/>
      <c r="Z833" s="22"/>
      <c r="AA833" s="22"/>
      <c r="AB833" s="22"/>
      <c r="AC833" s="22"/>
      <c r="AD833" s="22"/>
      <c r="AE833" s="22"/>
      <c r="AF833" s="22"/>
      <c r="AG833" s="22"/>
      <c r="AH833" s="22"/>
      <c r="AI833" s="22"/>
      <c r="AJ833" s="22"/>
    </row>
    <row r="834" spans="1:36" ht="14.5">
      <c r="A834" s="29"/>
      <c r="B834" s="55"/>
      <c r="C834" s="29"/>
      <c r="D834" s="112"/>
      <c r="E834" s="22"/>
      <c r="F834" s="22"/>
      <c r="G834" s="26"/>
      <c r="H834" s="26"/>
      <c r="I834" s="26"/>
      <c r="J834" s="26"/>
      <c r="K834" s="26"/>
      <c r="L834" s="26"/>
      <c r="M834" s="26"/>
      <c r="N834" s="37"/>
      <c r="O834" s="26"/>
      <c r="P834" s="299"/>
      <c r="Q834" s="26"/>
      <c r="R834" s="299"/>
      <c r="S834" s="22"/>
      <c r="T834" s="26"/>
      <c r="U834" s="55"/>
      <c r="V834" s="22"/>
      <c r="W834" s="22"/>
      <c r="X834" s="22"/>
      <c r="Y834" s="22"/>
      <c r="Z834" s="22"/>
      <c r="AA834" s="22"/>
      <c r="AB834" s="22"/>
      <c r="AC834" s="22"/>
      <c r="AD834" s="22"/>
      <c r="AE834" s="22"/>
      <c r="AF834" s="22"/>
      <c r="AG834" s="22"/>
      <c r="AH834" s="22"/>
      <c r="AI834" s="22"/>
      <c r="AJ834" s="22"/>
    </row>
    <row r="835" spans="1:36" ht="14.5">
      <c r="A835" s="29"/>
      <c r="B835" s="55"/>
      <c r="C835" s="29"/>
      <c r="D835" s="112"/>
      <c r="E835" s="22"/>
      <c r="F835" s="22"/>
      <c r="G835" s="26"/>
      <c r="H835" s="26"/>
      <c r="I835" s="26"/>
      <c r="J835" s="26"/>
      <c r="K835" s="26"/>
      <c r="L835" s="26"/>
      <c r="M835" s="26"/>
      <c r="N835" s="37"/>
      <c r="O835" s="26"/>
      <c r="P835" s="299"/>
      <c r="Q835" s="26"/>
      <c r="R835" s="299"/>
      <c r="S835" s="22"/>
      <c r="T835" s="26"/>
      <c r="U835" s="55"/>
      <c r="V835" s="22"/>
      <c r="W835" s="22"/>
      <c r="X835" s="22"/>
      <c r="Y835" s="22"/>
      <c r="Z835" s="22"/>
      <c r="AA835" s="22"/>
      <c r="AB835" s="22"/>
      <c r="AC835" s="22"/>
      <c r="AD835" s="22"/>
      <c r="AE835" s="22"/>
      <c r="AF835" s="22"/>
      <c r="AG835" s="22"/>
      <c r="AH835" s="22"/>
      <c r="AI835" s="22"/>
      <c r="AJ835" s="22"/>
    </row>
    <row r="836" spans="1:36" ht="14.5">
      <c r="A836" s="29"/>
      <c r="B836" s="55"/>
      <c r="C836" s="29"/>
      <c r="D836" s="112"/>
      <c r="E836" s="22"/>
      <c r="F836" s="22"/>
      <c r="G836" s="26"/>
      <c r="H836" s="26"/>
      <c r="I836" s="26"/>
      <c r="J836" s="26"/>
      <c r="K836" s="26"/>
      <c r="L836" s="26"/>
      <c r="M836" s="26"/>
      <c r="N836" s="37"/>
      <c r="O836" s="26"/>
      <c r="P836" s="299"/>
      <c r="Q836" s="26"/>
      <c r="R836" s="299"/>
      <c r="S836" s="22"/>
      <c r="T836" s="26"/>
      <c r="U836" s="55"/>
      <c r="V836" s="22"/>
      <c r="W836" s="22"/>
      <c r="X836" s="22"/>
      <c r="Y836" s="22"/>
      <c r="Z836" s="22"/>
      <c r="AA836" s="22"/>
      <c r="AB836" s="22"/>
      <c r="AC836" s="22"/>
      <c r="AD836" s="22"/>
      <c r="AE836" s="22"/>
      <c r="AF836" s="22"/>
      <c r="AG836" s="22"/>
      <c r="AH836" s="22"/>
      <c r="AI836" s="22"/>
      <c r="AJ836" s="22"/>
    </row>
    <row r="837" spans="1:36" ht="14.5">
      <c r="A837" s="29"/>
      <c r="B837" s="55"/>
      <c r="C837" s="29"/>
      <c r="D837" s="112"/>
      <c r="E837" s="22"/>
      <c r="F837" s="22"/>
      <c r="G837" s="26"/>
      <c r="H837" s="26"/>
      <c r="I837" s="26"/>
      <c r="J837" s="26"/>
      <c r="K837" s="26"/>
      <c r="L837" s="26"/>
      <c r="M837" s="26"/>
      <c r="N837" s="37"/>
      <c r="O837" s="26"/>
      <c r="P837" s="299"/>
      <c r="Q837" s="26"/>
      <c r="R837" s="299"/>
      <c r="S837" s="22"/>
      <c r="T837" s="26"/>
      <c r="U837" s="55"/>
      <c r="V837" s="22"/>
      <c r="W837" s="22"/>
      <c r="X837" s="22"/>
      <c r="Y837" s="22"/>
      <c r="Z837" s="22"/>
      <c r="AA837" s="22"/>
      <c r="AB837" s="22"/>
      <c r="AC837" s="22"/>
      <c r="AD837" s="22"/>
      <c r="AE837" s="22"/>
      <c r="AF837" s="22"/>
      <c r="AG837" s="22"/>
      <c r="AH837" s="22"/>
      <c r="AI837" s="22"/>
      <c r="AJ837" s="22"/>
    </row>
    <row r="838" spans="1:36" ht="14.5">
      <c r="A838" s="29"/>
      <c r="B838" s="55"/>
      <c r="C838" s="29"/>
      <c r="D838" s="112"/>
      <c r="E838" s="22"/>
      <c r="F838" s="22"/>
      <c r="G838" s="26"/>
      <c r="H838" s="26"/>
      <c r="I838" s="26"/>
      <c r="J838" s="26"/>
      <c r="K838" s="26"/>
      <c r="L838" s="26"/>
      <c r="M838" s="26"/>
      <c r="N838" s="37"/>
      <c r="O838" s="26"/>
      <c r="P838" s="299"/>
      <c r="Q838" s="26"/>
      <c r="R838" s="299"/>
      <c r="S838" s="22"/>
      <c r="T838" s="26"/>
      <c r="U838" s="55"/>
      <c r="V838" s="22"/>
      <c r="W838" s="22"/>
      <c r="X838" s="22"/>
      <c r="Y838" s="22"/>
      <c r="Z838" s="22"/>
      <c r="AA838" s="22"/>
      <c r="AB838" s="22"/>
      <c r="AC838" s="22"/>
      <c r="AD838" s="22"/>
      <c r="AE838" s="22"/>
      <c r="AF838" s="22"/>
      <c r="AG838" s="22"/>
      <c r="AH838" s="22"/>
      <c r="AI838" s="22"/>
      <c r="AJ838" s="22"/>
    </row>
    <row r="839" spans="1:36" ht="14.5">
      <c r="A839" s="29"/>
      <c r="B839" s="55"/>
      <c r="C839" s="29"/>
      <c r="D839" s="112"/>
      <c r="E839" s="22"/>
      <c r="F839" s="22"/>
      <c r="G839" s="26"/>
      <c r="H839" s="26"/>
      <c r="I839" s="26"/>
      <c r="J839" s="26"/>
      <c r="K839" s="26"/>
      <c r="L839" s="26"/>
      <c r="M839" s="26"/>
      <c r="N839" s="37"/>
      <c r="O839" s="26"/>
      <c r="P839" s="299"/>
      <c r="Q839" s="26"/>
      <c r="R839" s="299"/>
      <c r="S839" s="22"/>
      <c r="T839" s="26"/>
      <c r="U839" s="55"/>
      <c r="V839" s="22"/>
      <c r="W839" s="22"/>
      <c r="X839" s="22"/>
      <c r="Y839" s="22"/>
      <c r="Z839" s="22"/>
      <c r="AA839" s="22"/>
      <c r="AB839" s="22"/>
      <c r="AC839" s="22"/>
      <c r="AD839" s="22"/>
      <c r="AE839" s="22"/>
      <c r="AF839" s="22"/>
      <c r="AG839" s="22"/>
      <c r="AH839" s="22"/>
      <c r="AI839" s="22"/>
      <c r="AJ839" s="22"/>
    </row>
    <row r="840" spans="1:36" ht="14.5">
      <c r="A840" s="29"/>
      <c r="B840" s="55"/>
      <c r="C840" s="29"/>
      <c r="D840" s="112"/>
      <c r="E840" s="22"/>
      <c r="F840" s="22"/>
      <c r="G840" s="26"/>
      <c r="H840" s="26"/>
      <c r="I840" s="26"/>
      <c r="J840" s="26"/>
      <c r="K840" s="26"/>
      <c r="L840" s="26"/>
      <c r="M840" s="26"/>
      <c r="N840" s="37"/>
      <c r="O840" s="26"/>
      <c r="P840" s="299"/>
      <c r="Q840" s="26"/>
      <c r="R840" s="299"/>
      <c r="S840" s="22"/>
      <c r="T840" s="26"/>
      <c r="U840" s="55"/>
      <c r="V840" s="22"/>
      <c r="W840" s="22"/>
      <c r="X840" s="22"/>
      <c r="Y840" s="22"/>
      <c r="Z840" s="22"/>
      <c r="AA840" s="22"/>
      <c r="AB840" s="22"/>
      <c r="AC840" s="22"/>
      <c r="AD840" s="22"/>
      <c r="AE840" s="22"/>
      <c r="AF840" s="22"/>
      <c r="AG840" s="22"/>
      <c r="AH840" s="22"/>
      <c r="AI840" s="22"/>
      <c r="AJ840" s="22"/>
    </row>
    <row r="841" spans="1:36" ht="14.5">
      <c r="A841" s="29"/>
      <c r="B841" s="55"/>
      <c r="C841" s="29"/>
      <c r="D841" s="112"/>
      <c r="E841" s="22"/>
      <c r="F841" s="22"/>
      <c r="G841" s="26"/>
      <c r="H841" s="26"/>
      <c r="I841" s="26"/>
      <c r="J841" s="26"/>
      <c r="K841" s="26"/>
      <c r="L841" s="26"/>
      <c r="M841" s="26"/>
      <c r="N841" s="37"/>
      <c r="O841" s="26"/>
      <c r="P841" s="299"/>
      <c r="Q841" s="26"/>
      <c r="R841" s="299"/>
      <c r="S841" s="22"/>
      <c r="T841" s="26"/>
      <c r="U841" s="55"/>
      <c r="V841" s="22"/>
      <c r="W841" s="22"/>
      <c r="X841" s="22"/>
      <c r="Y841" s="22"/>
      <c r="Z841" s="22"/>
      <c r="AA841" s="22"/>
      <c r="AB841" s="22"/>
      <c r="AC841" s="22"/>
      <c r="AD841" s="22"/>
      <c r="AE841" s="22"/>
      <c r="AF841" s="22"/>
      <c r="AG841" s="22"/>
      <c r="AH841" s="22"/>
      <c r="AI841" s="22"/>
      <c r="AJ841" s="22"/>
    </row>
    <row r="842" spans="1:36" ht="14.5">
      <c r="A842" s="29"/>
      <c r="B842" s="55"/>
      <c r="C842" s="29"/>
      <c r="D842" s="112"/>
      <c r="E842" s="22"/>
      <c r="F842" s="22"/>
      <c r="G842" s="26"/>
      <c r="H842" s="26"/>
      <c r="I842" s="26"/>
      <c r="J842" s="26"/>
      <c r="K842" s="26"/>
      <c r="L842" s="26"/>
      <c r="M842" s="26"/>
      <c r="N842" s="37"/>
      <c r="O842" s="26"/>
      <c r="P842" s="299"/>
      <c r="Q842" s="26"/>
      <c r="R842" s="299"/>
      <c r="S842" s="22"/>
      <c r="T842" s="26"/>
      <c r="U842" s="55"/>
      <c r="V842" s="22"/>
      <c r="W842" s="22"/>
      <c r="X842" s="22"/>
      <c r="Y842" s="22"/>
      <c r="Z842" s="22"/>
      <c r="AA842" s="22"/>
      <c r="AB842" s="22"/>
      <c r="AC842" s="22"/>
      <c r="AD842" s="22"/>
      <c r="AE842" s="22"/>
      <c r="AF842" s="22"/>
      <c r="AG842" s="22"/>
      <c r="AH842" s="22"/>
      <c r="AI842" s="22"/>
      <c r="AJ842" s="22"/>
    </row>
    <row r="843" spans="1:36" ht="14.5">
      <c r="A843" s="29"/>
      <c r="B843" s="55"/>
      <c r="C843" s="29"/>
      <c r="D843" s="112"/>
      <c r="E843" s="22"/>
      <c r="F843" s="22"/>
      <c r="G843" s="26"/>
      <c r="H843" s="26"/>
      <c r="I843" s="26"/>
      <c r="J843" s="26"/>
      <c r="K843" s="26"/>
      <c r="L843" s="26"/>
      <c r="M843" s="26"/>
      <c r="N843" s="37"/>
      <c r="O843" s="26"/>
      <c r="P843" s="299"/>
      <c r="Q843" s="26"/>
      <c r="R843" s="299"/>
      <c r="S843" s="22"/>
      <c r="T843" s="26"/>
      <c r="U843" s="55"/>
      <c r="V843" s="22"/>
      <c r="W843" s="22"/>
      <c r="X843" s="22"/>
      <c r="Y843" s="22"/>
      <c r="Z843" s="22"/>
      <c r="AA843" s="22"/>
      <c r="AB843" s="22"/>
      <c r="AC843" s="22"/>
      <c r="AD843" s="22"/>
      <c r="AE843" s="22"/>
      <c r="AF843" s="22"/>
      <c r="AG843" s="22"/>
      <c r="AH843" s="22"/>
      <c r="AI843" s="22"/>
      <c r="AJ843" s="22"/>
    </row>
    <row r="844" spans="1:36" ht="14.5">
      <c r="A844" s="29"/>
      <c r="B844" s="55"/>
      <c r="C844" s="29"/>
      <c r="D844" s="112"/>
      <c r="E844" s="22"/>
      <c r="F844" s="22"/>
      <c r="G844" s="26"/>
      <c r="H844" s="26"/>
      <c r="I844" s="26"/>
      <c r="J844" s="26"/>
      <c r="K844" s="26"/>
      <c r="L844" s="26"/>
      <c r="M844" s="26"/>
      <c r="N844" s="37"/>
      <c r="O844" s="26"/>
      <c r="P844" s="299"/>
      <c r="Q844" s="26"/>
      <c r="R844" s="299"/>
      <c r="S844" s="22"/>
      <c r="T844" s="26"/>
      <c r="U844" s="55"/>
      <c r="V844" s="22"/>
      <c r="W844" s="22"/>
      <c r="X844" s="22"/>
      <c r="Y844" s="22"/>
      <c r="Z844" s="22"/>
      <c r="AA844" s="22"/>
      <c r="AB844" s="22"/>
      <c r="AC844" s="22"/>
      <c r="AD844" s="22"/>
      <c r="AE844" s="22"/>
      <c r="AF844" s="22"/>
      <c r="AG844" s="22"/>
      <c r="AH844" s="22"/>
      <c r="AI844" s="22"/>
      <c r="AJ844" s="22"/>
    </row>
    <row r="845" spans="1:36" ht="14.5">
      <c r="A845" s="29"/>
      <c r="B845" s="55"/>
      <c r="C845" s="29"/>
      <c r="D845" s="112"/>
      <c r="E845" s="22"/>
      <c r="F845" s="22"/>
      <c r="G845" s="26"/>
      <c r="H845" s="26"/>
      <c r="I845" s="26"/>
      <c r="J845" s="26"/>
      <c r="K845" s="26"/>
      <c r="L845" s="26"/>
      <c r="M845" s="26"/>
      <c r="N845" s="37"/>
      <c r="O845" s="26"/>
      <c r="P845" s="299"/>
      <c r="Q845" s="26"/>
      <c r="R845" s="299"/>
      <c r="S845" s="22"/>
      <c r="T845" s="26"/>
      <c r="U845" s="55"/>
      <c r="V845" s="22"/>
      <c r="W845" s="22"/>
      <c r="X845" s="22"/>
      <c r="Y845" s="22"/>
      <c r="Z845" s="22"/>
      <c r="AA845" s="22"/>
      <c r="AB845" s="22"/>
      <c r="AC845" s="22"/>
      <c r="AD845" s="22"/>
      <c r="AE845" s="22"/>
      <c r="AF845" s="22"/>
      <c r="AG845" s="22"/>
      <c r="AH845" s="22"/>
      <c r="AI845" s="22"/>
      <c r="AJ845" s="22"/>
    </row>
    <row r="846" spans="1:36" ht="14.5">
      <c r="A846" s="29"/>
      <c r="B846" s="55"/>
      <c r="C846" s="29"/>
      <c r="D846" s="112"/>
      <c r="E846" s="22"/>
      <c r="F846" s="22"/>
      <c r="G846" s="26"/>
      <c r="H846" s="26"/>
      <c r="I846" s="26"/>
      <c r="J846" s="26"/>
      <c r="K846" s="26"/>
      <c r="L846" s="26"/>
      <c r="M846" s="26"/>
      <c r="N846" s="37"/>
      <c r="O846" s="26"/>
      <c r="P846" s="299"/>
      <c r="Q846" s="26"/>
      <c r="R846" s="299"/>
      <c r="S846" s="22"/>
      <c r="T846" s="26"/>
      <c r="U846" s="55"/>
      <c r="V846" s="22"/>
      <c r="W846" s="22"/>
      <c r="X846" s="22"/>
      <c r="Y846" s="22"/>
      <c r="Z846" s="22"/>
      <c r="AA846" s="22"/>
      <c r="AB846" s="22"/>
      <c r="AC846" s="22"/>
      <c r="AD846" s="22"/>
      <c r="AE846" s="22"/>
      <c r="AF846" s="22"/>
      <c r="AG846" s="22"/>
      <c r="AH846" s="22"/>
      <c r="AI846" s="22"/>
      <c r="AJ846" s="22"/>
    </row>
    <row r="847" spans="1:36" ht="14.5">
      <c r="A847" s="29"/>
      <c r="B847" s="55"/>
      <c r="C847" s="29"/>
      <c r="D847" s="112"/>
      <c r="E847" s="22"/>
      <c r="F847" s="22"/>
      <c r="G847" s="26"/>
      <c r="H847" s="26"/>
      <c r="I847" s="26"/>
      <c r="J847" s="26"/>
      <c r="K847" s="26"/>
      <c r="L847" s="26"/>
      <c r="M847" s="26"/>
      <c r="N847" s="37"/>
      <c r="O847" s="26"/>
      <c r="P847" s="299"/>
      <c r="Q847" s="26"/>
      <c r="R847" s="299"/>
      <c r="S847" s="22"/>
      <c r="T847" s="26"/>
      <c r="U847" s="55"/>
      <c r="V847" s="22"/>
      <c r="W847" s="22"/>
      <c r="X847" s="22"/>
      <c r="Y847" s="22"/>
      <c r="Z847" s="22"/>
      <c r="AA847" s="22"/>
      <c r="AB847" s="22"/>
      <c r="AC847" s="22"/>
      <c r="AD847" s="22"/>
      <c r="AE847" s="22"/>
      <c r="AF847" s="22"/>
      <c r="AG847" s="22"/>
      <c r="AH847" s="22"/>
      <c r="AI847" s="22"/>
      <c r="AJ847" s="22"/>
    </row>
    <row r="848" spans="1:36" ht="14.5">
      <c r="A848" s="29"/>
      <c r="B848" s="55"/>
      <c r="C848" s="29"/>
      <c r="D848" s="112"/>
      <c r="E848" s="22"/>
      <c r="F848" s="22"/>
      <c r="G848" s="26"/>
      <c r="H848" s="26"/>
      <c r="I848" s="26"/>
      <c r="J848" s="26"/>
      <c r="K848" s="26"/>
      <c r="L848" s="26"/>
      <c r="M848" s="26"/>
      <c r="N848" s="37"/>
      <c r="O848" s="26"/>
      <c r="P848" s="299"/>
      <c r="Q848" s="26"/>
      <c r="R848" s="299"/>
      <c r="S848" s="22"/>
      <c r="T848" s="26"/>
      <c r="U848" s="55"/>
      <c r="V848" s="22"/>
      <c r="W848" s="22"/>
      <c r="X848" s="22"/>
      <c r="Y848" s="22"/>
      <c r="Z848" s="22"/>
      <c r="AA848" s="22"/>
      <c r="AB848" s="22"/>
      <c r="AC848" s="22"/>
      <c r="AD848" s="22"/>
      <c r="AE848" s="22"/>
      <c r="AF848" s="22"/>
      <c r="AG848" s="22"/>
      <c r="AH848" s="22"/>
      <c r="AI848" s="22"/>
      <c r="AJ848" s="22"/>
    </row>
    <row r="849" spans="1:36" ht="14.5">
      <c r="A849" s="29"/>
      <c r="B849" s="55"/>
      <c r="C849" s="29"/>
      <c r="D849" s="112"/>
      <c r="E849" s="22"/>
      <c r="F849" s="22"/>
      <c r="G849" s="26"/>
      <c r="H849" s="26"/>
      <c r="I849" s="26"/>
      <c r="J849" s="26"/>
      <c r="K849" s="26"/>
      <c r="L849" s="26"/>
      <c r="M849" s="26"/>
      <c r="N849" s="37"/>
      <c r="O849" s="26"/>
      <c r="P849" s="299"/>
      <c r="Q849" s="26"/>
      <c r="R849" s="299"/>
      <c r="S849" s="22"/>
      <c r="T849" s="26"/>
      <c r="U849" s="55"/>
      <c r="V849" s="22"/>
      <c r="W849" s="22"/>
      <c r="X849" s="22"/>
      <c r="Y849" s="22"/>
      <c r="Z849" s="22"/>
      <c r="AA849" s="22"/>
      <c r="AB849" s="22"/>
      <c r="AC849" s="22"/>
      <c r="AD849" s="22"/>
      <c r="AE849" s="22"/>
      <c r="AF849" s="22"/>
      <c r="AG849" s="22"/>
      <c r="AH849" s="22"/>
      <c r="AI849" s="22"/>
      <c r="AJ849" s="22"/>
    </row>
    <row r="850" spans="1:36" ht="14.5">
      <c r="A850" s="29"/>
      <c r="B850" s="55"/>
      <c r="C850" s="29"/>
      <c r="D850" s="112"/>
      <c r="E850" s="22"/>
      <c r="F850" s="22"/>
      <c r="G850" s="26"/>
      <c r="H850" s="26"/>
      <c r="I850" s="26"/>
      <c r="J850" s="26"/>
      <c r="K850" s="26"/>
      <c r="L850" s="26"/>
      <c r="M850" s="26"/>
      <c r="N850" s="37"/>
      <c r="O850" s="26"/>
      <c r="P850" s="299"/>
      <c r="Q850" s="26"/>
      <c r="R850" s="299"/>
      <c r="S850" s="22"/>
      <c r="T850" s="26"/>
      <c r="U850" s="55"/>
      <c r="V850" s="22"/>
      <c r="W850" s="22"/>
      <c r="X850" s="22"/>
      <c r="Y850" s="22"/>
      <c r="Z850" s="22"/>
      <c r="AA850" s="22"/>
      <c r="AB850" s="22"/>
      <c r="AC850" s="22"/>
      <c r="AD850" s="22"/>
      <c r="AE850" s="22"/>
      <c r="AF850" s="22"/>
      <c r="AG850" s="22"/>
      <c r="AH850" s="22"/>
      <c r="AI850" s="22"/>
      <c r="AJ850" s="22"/>
    </row>
    <row r="851" spans="1:36" ht="14.5">
      <c r="A851" s="29"/>
      <c r="B851" s="55"/>
      <c r="C851" s="29"/>
      <c r="D851" s="112"/>
      <c r="E851" s="22"/>
      <c r="F851" s="22"/>
      <c r="G851" s="26"/>
      <c r="H851" s="26"/>
      <c r="I851" s="26"/>
      <c r="J851" s="26"/>
      <c r="K851" s="26"/>
      <c r="L851" s="26"/>
      <c r="M851" s="26"/>
      <c r="N851" s="37"/>
      <c r="O851" s="26"/>
      <c r="P851" s="299"/>
      <c r="Q851" s="26"/>
      <c r="R851" s="299"/>
      <c r="S851" s="22"/>
      <c r="T851" s="26"/>
      <c r="U851" s="55"/>
      <c r="V851" s="22"/>
      <c r="W851" s="22"/>
      <c r="X851" s="22"/>
      <c r="Y851" s="22"/>
      <c r="Z851" s="22"/>
      <c r="AA851" s="22"/>
      <c r="AB851" s="22"/>
      <c r="AC851" s="22"/>
      <c r="AD851" s="22"/>
      <c r="AE851" s="22"/>
      <c r="AF851" s="22"/>
      <c r="AG851" s="22"/>
      <c r="AH851" s="22"/>
      <c r="AI851" s="22"/>
      <c r="AJ851" s="22"/>
    </row>
    <row r="852" spans="1:36" ht="14.5">
      <c r="A852" s="29"/>
      <c r="B852" s="55"/>
      <c r="C852" s="29"/>
      <c r="D852" s="112"/>
      <c r="E852" s="22"/>
      <c r="F852" s="22"/>
      <c r="G852" s="26"/>
      <c r="H852" s="26"/>
      <c r="I852" s="26"/>
      <c r="J852" s="26"/>
      <c r="K852" s="26"/>
      <c r="L852" s="26"/>
      <c r="M852" s="26"/>
      <c r="N852" s="37"/>
      <c r="O852" s="26"/>
      <c r="P852" s="299"/>
      <c r="Q852" s="26"/>
      <c r="R852" s="299"/>
      <c r="S852" s="22"/>
      <c r="T852" s="26"/>
      <c r="U852" s="55"/>
      <c r="V852" s="22"/>
      <c r="W852" s="22"/>
      <c r="X852" s="22"/>
      <c r="Y852" s="22"/>
      <c r="Z852" s="22"/>
      <c r="AA852" s="22"/>
      <c r="AB852" s="22"/>
      <c r="AC852" s="22"/>
      <c r="AD852" s="22"/>
      <c r="AE852" s="22"/>
      <c r="AF852" s="22"/>
      <c r="AG852" s="22"/>
      <c r="AH852" s="22"/>
      <c r="AI852" s="22"/>
      <c r="AJ852" s="22"/>
    </row>
    <row r="853" spans="1:36" ht="14.5">
      <c r="A853" s="29"/>
      <c r="B853" s="55"/>
      <c r="C853" s="29"/>
      <c r="D853" s="112"/>
      <c r="E853" s="22"/>
      <c r="F853" s="22"/>
      <c r="G853" s="26"/>
      <c r="H853" s="26"/>
      <c r="I853" s="26"/>
      <c r="J853" s="26"/>
      <c r="K853" s="26"/>
      <c r="L853" s="26"/>
      <c r="M853" s="26"/>
      <c r="N853" s="37"/>
      <c r="O853" s="26"/>
      <c r="P853" s="299"/>
      <c r="Q853" s="26"/>
      <c r="R853" s="299"/>
      <c r="S853" s="22"/>
      <c r="T853" s="26"/>
      <c r="U853" s="55"/>
      <c r="V853" s="22"/>
      <c r="W853" s="22"/>
      <c r="X853" s="22"/>
      <c r="Y853" s="22"/>
      <c r="Z853" s="22"/>
      <c r="AA853" s="22"/>
      <c r="AB853" s="22"/>
      <c r="AC853" s="22"/>
      <c r="AD853" s="22"/>
      <c r="AE853" s="22"/>
      <c r="AF853" s="22"/>
      <c r="AG853" s="22"/>
      <c r="AH853" s="22"/>
      <c r="AI853" s="22"/>
      <c r="AJ853" s="22"/>
    </row>
    <row r="854" spans="1:36" ht="14.5">
      <c r="A854" s="29"/>
      <c r="B854" s="55"/>
      <c r="C854" s="29"/>
      <c r="D854" s="112"/>
      <c r="E854" s="22"/>
      <c r="F854" s="22"/>
      <c r="G854" s="26"/>
      <c r="H854" s="26"/>
      <c r="I854" s="26"/>
      <c r="J854" s="26"/>
      <c r="K854" s="26"/>
      <c r="L854" s="26"/>
      <c r="M854" s="26"/>
      <c r="N854" s="37"/>
      <c r="O854" s="26"/>
      <c r="P854" s="299"/>
      <c r="Q854" s="26"/>
      <c r="R854" s="299"/>
      <c r="S854" s="22"/>
      <c r="T854" s="26"/>
      <c r="U854" s="55"/>
      <c r="V854" s="22"/>
      <c r="W854" s="22"/>
      <c r="X854" s="22"/>
      <c r="Y854" s="22"/>
      <c r="Z854" s="22"/>
      <c r="AA854" s="22"/>
      <c r="AB854" s="22"/>
      <c r="AC854" s="22"/>
      <c r="AD854" s="22"/>
      <c r="AE854" s="22"/>
      <c r="AF854" s="22"/>
      <c r="AG854" s="22"/>
      <c r="AH854" s="22"/>
      <c r="AI854" s="22"/>
      <c r="AJ854" s="22"/>
    </row>
    <row r="855" spans="1:36" ht="14.5">
      <c r="A855" s="29"/>
      <c r="B855" s="55"/>
      <c r="C855" s="29"/>
      <c r="D855" s="112"/>
      <c r="E855" s="22"/>
      <c r="F855" s="22"/>
      <c r="G855" s="26"/>
      <c r="H855" s="26"/>
      <c r="I855" s="26"/>
      <c r="J855" s="26"/>
      <c r="K855" s="26"/>
      <c r="L855" s="26"/>
      <c r="M855" s="26"/>
      <c r="N855" s="37"/>
      <c r="O855" s="26"/>
      <c r="P855" s="299"/>
      <c r="Q855" s="26"/>
      <c r="R855" s="299"/>
      <c r="S855" s="22"/>
      <c r="T855" s="26"/>
      <c r="U855" s="55"/>
      <c r="V855" s="22"/>
      <c r="W855" s="22"/>
      <c r="X855" s="22"/>
      <c r="Y855" s="22"/>
      <c r="Z855" s="22"/>
      <c r="AA855" s="22"/>
      <c r="AB855" s="22"/>
      <c r="AC855" s="22"/>
      <c r="AD855" s="22"/>
      <c r="AE855" s="22"/>
      <c r="AF855" s="22"/>
      <c r="AG855" s="22"/>
      <c r="AH855" s="22"/>
      <c r="AI855" s="22"/>
      <c r="AJ855" s="22"/>
    </row>
    <row r="856" spans="1:36" ht="14.5">
      <c r="A856" s="29"/>
      <c r="B856" s="55"/>
      <c r="C856" s="29"/>
      <c r="D856" s="112"/>
      <c r="E856" s="22"/>
      <c r="F856" s="22"/>
      <c r="G856" s="26"/>
      <c r="H856" s="26"/>
      <c r="I856" s="26"/>
      <c r="J856" s="26"/>
      <c r="K856" s="26"/>
      <c r="L856" s="26"/>
      <c r="M856" s="26"/>
      <c r="N856" s="37"/>
      <c r="O856" s="26"/>
      <c r="P856" s="299"/>
      <c r="Q856" s="26"/>
      <c r="R856" s="299"/>
      <c r="S856" s="22"/>
      <c r="T856" s="26"/>
      <c r="U856" s="55"/>
      <c r="V856" s="22"/>
      <c r="W856" s="22"/>
      <c r="X856" s="22"/>
      <c r="Y856" s="22"/>
      <c r="Z856" s="22"/>
      <c r="AA856" s="22"/>
      <c r="AB856" s="22"/>
      <c r="AC856" s="22"/>
      <c r="AD856" s="22"/>
      <c r="AE856" s="22"/>
      <c r="AF856" s="22"/>
      <c r="AG856" s="22"/>
      <c r="AH856" s="22"/>
      <c r="AI856" s="22"/>
      <c r="AJ856" s="22"/>
    </row>
    <row r="857" spans="1:36" ht="14.5">
      <c r="A857" s="29"/>
      <c r="B857" s="55"/>
      <c r="C857" s="29"/>
      <c r="D857" s="112"/>
      <c r="E857" s="22"/>
      <c r="F857" s="22"/>
      <c r="G857" s="26"/>
      <c r="H857" s="26"/>
      <c r="I857" s="26"/>
      <c r="J857" s="26"/>
      <c r="K857" s="26"/>
      <c r="L857" s="26"/>
      <c r="M857" s="26"/>
      <c r="N857" s="37"/>
      <c r="O857" s="26"/>
      <c r="P857" s="299"/>
      <c r="Q857" s="26"/>
      <c r="R857" s="299"/>
      <c r="S857" s="22"/>
      <c r="T857" s="26"/>
      <c r="U857" s="55"/>
      <c r="V857" s="22"/>
      <c r="W857" s="22"/>
      <c r="X857" s="22"/>
      <c r="Y857" s="22"/>
      <c r="Z857" s="22"/>
      <c r="AA857" s="22"/>
      <c r="AB857" s="22"/>
      <c r="AC857" s="22"/>
      <c r="AD857" s="22"/>
      <c r="AE857" s="22"/>
      <c r="AF857" s="22"/>
      <c r="AG857" s="22"/>
      <c r="AH857" s="22"/>
      <c r="AI857" s="22"/>
      <c r="AJ857" s="22"/>
    </row>
    <row r="858" spans="1:36" ht="14.5">
      <c r="A858" s="29"/>
      <c r="B858" s="55"/>
      <c r="C858" s="29"/>
      <c r="D858" s="112"/>
      <c r="E858" s="22"/>
      <c r="F858" s="22"/>
      <c r="G858" s="26"/>
      <c r="H858" s="26"/>
      <c r="I858" s="26"/>
      <c r="J858" s="26"/>
      <c r="K858" s="26"/>
      <c r="L858" s="26"/>
      <c r="M858" s="26"/>
      <c r="N858" s="37"/>
      <c r="O858" s="26"/>
      <c r="P858" s="299"/>
      <c r="Q858" s="26"/>
      <c r="R858" s="299"/>
      <c r="S858" s="22"/>
      <c r="T858" s="26"/>
      <c r="U858" s="55"/>
      <c r="V858" s="22"/>
      <c r="W858" s="22"/>
      <c r="X858" s="22"/>
      <c r="Y858" s="22"/>
      <c r="Z858" s="22"/>
      <c r="AA858" s="22"/>
      <c r="AB858" s="22"/>
      <c r="AC858" s="22"/>
      <c r="AD858" s="22"/>
      <c r="AE858" s="22"/>
      <c r="AF858" s="22"/>
      <c r="AG858" s="22"/>
      <c r="AH858" s="22"/>
      <c r="AI858" s="22"/>
      <c r="AJ858" s="22"/>
    </row>
    <row r="859" spans="1:36" ht="14.5">
      <c r="A859" s="29"/>
      <c r="B859" s="55"/>
      <c r="C859" s="29"/>
      <c r="D859" s="112"/>
      <c r="E859" s="22"/>
      <c r="F859" s="22"/>
      <c r="G859" s="26"/>
      <c r="H859" s="26"/>
      <c r="I859" s="26"/>
      <c r="J859" s="26"/>
      <c r="K859" s="26"/>
      <c r="L859" s="26"/>
      <c r="M859" s="26"/>
      <c r="N859" s="37"/>
      <c r="O859" s="26"/>
      <c r="P859" s="299"/>
      <c r="Q859" s="26"/>
      <c r="R859" s="299"/>
      <c r="S859" s="22"/>
      <c r="T859" s="26"/>
      <c r="U859" s="55"/>
      <c r="V859" s="22"/>
      <c r="W859" s="22"/>
      <c r="X859" s="22"/>
      <c r="Y859" s="22"/>
      <c r="Z859" s="22"/>
      <c r="AA859" s="22"/>
      <c r="AB859" s="22"/>
      <c r="AC859" s="22"/>
      <c r="AD859" s="22"/>
      <c r="AE859" s="22"/>
      <c r="AF859" s="22"/>
      <c r="AG859" s="22"/>
      <c r="AH859" s="22"/>
      <c r="AI859" s="22"/>
      <c r="AJ859" s="22"/>
    </row>
    <row r="860" spans="1:36" ht="14.5">
      <c r="A860" s="29"/>
      <c r="B860" s="55"/>
      <c r="C860" s="29"/>
      <c r="D860" s="112"/>
      <c r="E860" s="22"/>
      <c r="F860" s="22"/>
      <c r="G860" s="26"/>
      <c r="H860" s="26"/>
      <c r="I860" s="26"/>
      <c r="J860" s="26"/>
      <c r="K860" s="26"/>
      <c r="L860" s="26"/>
      <c r="M860" s="26"/>
      <c r="N860" s="37"/>
      <c r="O860" s="26"/>
      <c r="P860" s="299"/>
      <c r="Q860" s="26"/>
      <c r="R860" s="299"/>
      <c r="S860" s="22"/>
      <c r="T860" s="26"/>
      <c r="U860" s="55"/>
      <c r="V860" s="22"/>
      <c r="W860" s="22"/>
      <c r="X860" s="22"/>
      <c r="Y860" s="22"/>
      <c r="Z860" s="22"/>
      <c r="AA860" s="22"/>
      <c r="AB860" s="22"/>
      <c r="AC860" s="22"/>
      <c r="AD860" s="22"/>
      <c r="AE860" s="22"/>
      <c r="AF860" s="22"/>
      <c r="AG860" s="22"/>
      <c r="AH860" s="22"/>
      <c r="AI860" s="22"/>
      <c r="AJ860" s="22"/>
    </row>
    <row r="861" spans="1:36" ht="14.5">
      <c r="A861" s="29"/>
      <c r="B861" s="55"/>
      <c r="C861" s="29"/>
      <c r="D861" s="112"/>
      <c r="E861" s="22"/>
      <c r="F861" s="22"/>
      <c r="G861" s="26"/>
      <c r="H861" s="26"/>
      <c r="I861" s="26"/>
      <c r="J861" s="26"/>
      <c r="K861" s="26"/>
      <c r="L861" s="26"/>
      <c r="M861" s="26"/>
      <c r="N861" s="37"/>
      <c r="O861" s="26"/>
      <c r="P861" s="299"/>
      <c r="Q861" s="26"/>
      <c r="R861" s="299"/>
      <c r="S861" s="22"/>
      <c r="T861" s="26"/>
      <c r="U861" s="55"/>
      <c r="V861" s="22"/>
      <c r="W861" s="22"/>
      <c r="X861" s="22"/>
      <c r="Y861" s="22"/>
      <c r="Z861" s="22"/>
      <c r="AA861" s="22"/>
      <c r="AB861" s="22"/>
      <c r="AC861" s="22"/>
      <c r="AD861" s="22"/>
      <c r="AE861" s="22"/>
      <c r="AF861" s="22"/>
      <c r="AG861" s="22"/>
      <c r="AH861" s="22"/>
      <c r="AI861" s="22"/>
      <c r="AJ861" s="22"/>
    </row>
    <row r="862" spans="1:36" ht="14.5">
      <c r="A862" s="29"/>
      <c r="B862" s="55"/>
      <c r="C862" s="29"/>
      <c r="D862" s="112"/>
      <c r="E862" s="22"/>
      <c r="F862" s="22"/>
      <c r="G862" s="26"/>
      <c r="H862" s="26"/>
      <c r="I862" s="26"/>
      <c r="J862" s="26"/>
      <c r="K862" s="26"/>
      <c r="L862" s="26"/>
      <c r="M862" s="26"/>
      <c r="N862" s="37"/>
      <c r="O862" s="26"/>
      <c r="P862" s="299"/>
      <c r="Q862" s="26"/>
      <c r="R862" s="299"/>
      <c r="S862" s="22"/>
      <c r="T862" s="26"/>
      <c r="U862" s="55"/>
      <c r="V862" s="22"/>
      <c r="W862" s="22"/>
      <c r="X862" s="22"/>
      <c r="Y862" s="22"/>
      <c r="Z862" s="22"/>
      <c r="AA862" s="22"/>
      <c r="AB862" s="22"/>
      <c r="AC862" s="22"/>
      <c r="AD862" s="22"/>
      <c r="AE862" s="22"/>
      <c r="AF862" s="22"/>
      <c r="AG862" s="22"/>
      <c r="AH862" s="22"/>
      <c r="AI862" s="22"/>
      <c r="AJ862" s="22"/>
    </row>
    <row r="863" spans="1:36" ht="14.5">
      <c r="A863" s="29"/>
      <c r="B863" s="55"/>
      <c r="C863" s="29"/>
      <c r="D863" s="112"/>
      <c r="E863" s="22"/>
      <c r="F863" s="22"/>
      <c r="G863" s="26"/>
      <c r="H863" s="26"/>
      <c r="I863" s="26"/>
      <c r="J863" s="26"/>
      <c r="K863" s="26"/>
      <c r="L863" s="26"/>
      <c r="M863" s="26"/>
      <c r="N863" s="37"/>
      <c r="O863" s="26"/>
      <c r="P863" s="299"/>
      <c r="Q863" s="26"/>
      <c r="R863" s="299"/>
      <c r="S863" s="22"/>
      <c r="T863" s="26"/>
      <c r="U863" s="55"/>
      <c r="V863" s="22"/>
      <c r="W863" s="22"/>
      <c r="X863" s="22"/>
      <c r="Y863" s="22"/>
      <c r="Z863" s="22"/>
      <c r="AA863" s="22"/>
      <c r="AB863" s="22"/>
      <c r="AC863" s="22"/>
      <c r="AD863" s="22"/>
      <c r="AE863" s="22"/>
      <c r="AF863" s="22"/>
      <c r="AG863" s="22"/>
      <c r="AH863" s="22"/>
      <c r="AI863" s="22"/>
      <c r="AJ863" s="22"/>
    </row>
    <row r="864" spans="1:36" ht="14.5">
      <c r="A864" s="29"/>
      <c r="B864" s="55"/>
      <c r="C864" s="29"/>
      <c r="D864" s="112"/>
      <c r="E864" s="22"/>
      <c r="F864" s="22"/>
      <c r="G864" s="26"/>
      <c r="H864" s="26"/>
      <c r="I864" s="26"/>
      <c r="J864" s="26"/>
      <c r="K864" s="26"/>
      <c r="L864" s="26"/>
      <c r="M864" s="26"/>
      <c r="N864" s="37"/>
      <c r="O864" s="26"/>
      <c r="P864" s="299"/>
      <c r="Q864" s="26"/>
      <c r="R864" s="299"/>
      <c r="S864" s="22"/>
      <c r="T864" s="26"/>
      <c r="U864" s="55"/>
      <c r="V864" s="22"/>
      <c r="W864" s="22"/>
      <c r="X864" s="22"/>
      <c r="Y864" s="22"/>
      <c r="Z864" s="22"/>
      <c r="AA864" s="22"/>
      <c r="AB864" s="22"/>
      <c r="AC864" s="22"/>
      <c r="AD864" s="22"/>
      <c r="AE864" s="22"/>
      <c r="AF864" s="22"/>
      <c r="AG864" s="22"/>
      <c r="AH864" s="22"/>
      <c r="AI864" s="22"/>
      <c r="AJ864" s="22"/>
    </row>
    <row r="865" spans="1:36" ht="14.5">
      <c r="A865" s="29"/>
      <c r="B865" s="55"/>
      <c r="C865" s="29"/>
      <c r="D865" s="112"/>
      <c r="E865" s="22"/>
      <c r="F865" s="22"/>
      <c r="G865" s="26"/>
      <c r="H865" s="26"/>
      <c r="I865" s="26"/>
      <c r="J865" s="26"/>
      <c r="K865" s="26"/>
      <c r="L865" s="26"/>
      <c r="M865" s="26"/>
      <c r="N865" s="37"/>
      <c r="O865" s="26"/>
      <c r="P865" s="299"/>
      <c r="Q865" s="26"/>
      <c r="R865" s="299"/>
      <c r="S865" s="22"/>
      <c r="T865" s="26"/>
      <c r="U865" s="55"/>
      <c r="V865" s="22"/>
      <c r="W865" s="22"/>
      <c r="X865" s="22"/>
      <c r="Y865" s="22"/>
      <c r="Z865" s="22"/>
      <c r="AA865" s="22"/>
      <c r="AB865" s="22"/>
      <c r="AC865" s="22"/>
      <c r="AD865" s="22"/>
      <c r="AE865" s="22"/>
      <c r="AF865" s="22"/>
      <c r="AG865" s="22"/>
      <c r="AH865" s="22"/>
      <c r="AI865" s="22"/>
      <c r="AJ865" s="22"/>
    </row>
    <row r="866" spans="1:36" ht="14.5">
      <c r="A866" s="29"/>
      <c r="B866" s="55"/>
      <c r="C866" s="29"/>
      <c r="D866" s="112"/>
      <c r="E866" s="22"/>
      <c r="F866" s="22"/>
      <c r="G866" s="26"/>
      <c r="H866" s="26"/>
      <c r="I866" s="26"/>
      <c r="J866" s="26"/>
      <c r="K866" s="26"/>
      <c r="L866" s="26"/>
      <c r="M866" s="26"/>
      <c r="N866" s="37"/>
      <c r="O866" s="26"/>
      <c r="P866" s="299"/>
      <c r="Q866" s="26"/>
      <c r="R866" s="299"/>
      <c r="S866" s="22"/>
      <c r="T866" s="26"/>
      <c r="U866" s="55"/>
      <c r="V866" s="22"/>
      <c r="W866" s="22"/>
      <c r="X866" s="22"/>
      <c r="Y866" s="22"/>
      <c r="Z866" s="22"/>
      <c r="AA866" s="22"/>
      <c r="AB866" s="22"/>
      <c r="AC866" s="22"/>
      <c r="AD866" s="22"/>
      <c r="AE866" s="22"/>
      <c r="AF866" s="22"/>
      <c r="AG866" s="22"/>
      <c r="AH866" s="22"/>
      <c r="AI866" s="22"/>
      <c r="AJ866" s="22"/>
    </row>
    <row r="867" spans="1:36" ht="14.5">
      <c r="A867" s="29"/>
      <c r="B867" s="55"/>
      <c r="C867" s="29"/>
      <c r="D867" s="112"/>
      <c r="E867" s="22"/>
      <c r="F867" s="22"/>
      <c r="G867" s="26"/>
      <c r="H867" s="26"/>
      <c r="I867" s="26"/>
      <c r="J867" s="26"/>
      <c r="K867" s="26"/>
      <c r="L867" s="26"/>
      <c r="M867" s="26"/>
      <c r="N867" s="37"/>
      <c r="O867" s="26"/>
      <c r="P867" s="299"/>
      <c r="Q867" s="26"/>
      <c r="R867" s="299"/>
      <c r="S867" s="22"/>
      <c r="T867" s="26"/>
      <c r="U867" s="55"/>
      <c r="V867" s="22"/>
      <c r="W867" s="22"/>
      <c r="X867" s="22"/>
      <c r="Y867" s="22"/>
      <c r="Z867" s="22"/>
      <c r="AA867" s="22"/>
      <c r="AB867" s="22"/>
      <c r="AC867" s="22"/>
      <c r="AD867" s="22"/>
      <c r="AE867" s="22"/>
      <c r="AF867" s="22"/>
      <c r="AG867" s="22"/>
      <c r="AH867" s="22"/>
      <c r="AI867" s="22"/>
      <c r="AJ867" s="22"/>
    </row>
    <row r="868" spans="1:36" ht="14.5">
      <c r="A868" s="29"/>
      <c r="B868" s="55"/>
      <c r="C868" s="29"/>
      <c r="D868" s="112"/>
      <c r="E868" s="22"/>
      <c r="F868" s="22"/>
      <c r="G868" s="26"/>
      <c r="H868" s="26"/>
      <c r="I868" s="26"/>
      <c r="J868" s="26"/>
      <c r="K868" s="26"/>
      <c r="L868" s="26"/>
      <c r="M868" s="26"/>
      <c r="N868" s="37"/>
      <c r="O868" s="26"/>
      <c r="P868" s="299"/>
      <c r="Q868" s="26"/>
      <c r="R868" s="299"/>
      <c r="S868" s="22"/>
      <c r="T868" s="26"/>
      <c r="U868" s="55"/>
      <c r="V868" s="22"/>
      <c r="W868" s="22"/>
      <c r="X868" s="22"/>
      <c r="Y868" s="22"/>
      <c r="Z868" s="22"/>
      <c r="AA868" s="22"/>
      <c r="AB868" s="22"/>
      <c r="AC868" s="22"/>
      <c r="AD868" s="22"/>
      <c r="AE868" s="22"/>
      <c r="AF868" s="22"/>
      <c r="AG868" s="22"/>
      <c r="AH868" s="22"/>
      <c r="AI868" s="22"/>
      <c r="AJ868" s="22"/>
    </row>
    <row r="869" spans="1:36" ht="14.5">
      <c r="A869" s="29"/>
      <c r="B869" s="55"/>
      <c r="C869" s="29"/>
      <c r="D869" s="112"/>
      <c r="E869" s="22"/>
      <c r="F869" s="22"/>
      <c r="G869" s="26"/>
      <c r="H869" s="26"/>
      <c r="I869" s="26"/>
      <c r="J869" s="26"/>
      <c r="K869" s="26"/>
      <c r="L869" s="26"/>
      <c r="M869" s="26"/>
      <c r="N869" s="37"/>
      <c r="O869" s="26"/>
      <c r="P869" s="299"/>
      <c r="Q869" s="26"/>
      <c r="R869" s="299"/>
      <c r="S869" s="22"/>
      <c r="T869" s="26"/>
      <c r="U869" s="55"/>
      <c r="V869" s="22"/>
      <c r="W869" s="22"/>
      <c r="X869" s="22"/>
      <c r="Y869" s="22"/>
      <c r="Z869" s="22"/>
      <c r="AA869" s="22"/>
      <c r="AB869" s="22"/>
      <c r="AC869" s="22"/>
      <c r="AD869" s="22"/>
      <c r="AE869" s="22"/>
      <c r="AF869" s="22"/>
      <c r="AG869" s="22"/>
      <c r="AH869" s="22"/>
      <c r="AI869" s="22"/>
      <c r="AJ869" s="22"/>
    </row>
    <row r="870" spans="1:36" ht="14.5">
      <c r="A870" s="29"/>
      <c r="B870" s="55"/>
      <c r="C870" s="29"/>
      <c r="D870" s="112"/>
      <c r="E870" s="22"/>
      <c r="F870" s="22"/>
      <c r="G870" s="26"/>
      <c r="H870" s="26"/>
      <c r="I870" s="26"/>
      <c r="J870" s="26"/>
      <c r="K870" s="26"/>
      <c r="L870" s="26"/>
      <c r="M870" s="26"/>
      <c r="N870" s="37"/>
      <c r="O870" s="26"/>
      <c r="P870" s="299"/>
      <c r="Q870" s="26"/>
      <c r="R870" s="299"/>
      <c r="S870" s="22"/>
      <c r="T870" s="26"/>
      <c r="U870" s="55"/>
      <c r="V870" s="22"/>
      <c r="W870" s="22"/>
      <c r="X870" s="22"/>
      <c r="Y870" s="22"/>
      <c r="Z870" s="22"/>
      <c r="AA870" s="22"/>
      <c r="AB870" s="22"/>
      <c r="AC870" s="22"/>
      <c r="AD870" s="22"/>
      <c r="AE870" s="22"/>
      <c r="AF870" s="22"/>
      <c r="AG870" s="22"/>
      <c r="AH870" s="22"/>
      <c r="AI870" s="22"/>
      <c r="AJ870" s="22"/>
    </row>
    <row r="871" spans="1:36" ht="14.5">
      <c r="A871" s="29"/>
      <c r="B871" s="55"/>
      <c r="C871" s="29"/>
      <c r="D871" s="112"/>
      <c r="E871" s="22"/>
      <c r="F871" s="22"/>
      <c r="G871" s="26"/>
      <c r="H871" s="26"/>
      <c r="I871" s="26"/>
      <c r="J871" s="26"/>
      <c r="K871" s="26"/>
      <c r="L871" s="26"/>
      <c r="M871" s="26"/>
      <c r="N871" s="37"/>
      <c r="O871" s="26"/>
      <c r="P871" s="299"/>
      <c r="Q871" s="26"/>
      <c r="R871" s="299"/>
      <c r="S871" s="22"/>
      <c r="T871" s="26"/>
      <c r="U871" s="55"/>
      <c r="V871" s="22"/>
      <c r="W871" s="22"/>
      <c r="X871" s="22"/>
      <c r="Y871" s="22"/>
      <c r="Z871" s="22"/>
      <c r="AA871" s="22"/>
      <c r="AB871" s="22"/>
      <c r="AC871" s="22"/>
      <c r="AD871" s="22"/>
      <c r="AE871" s="22"/>
      <c r="AF871" s="22"/>
      <c r="AG871" s="22"/>
      <c r="AH871" s="22"/>
      <c r="AI871" s="22"/>
      <c r="AJ871" s="22"/>
    </row>
    <row r="872" spans="1:36" ht="14.5">
      <c r="A872" s="29"/>
      <c r="B872" s="55"/>
      <c r="C872" s="29"/>
      <c r="D872" s="112"/>
      <c r="E872" s="22"/>
      <c r="F872" s="22"/>
      <c r="G872" s="26"/>
      <c r="H872" s="26"/>
      <c r="I872" s="26"/>
      <c r="J872" s="26"/>
      <c r="K872" s="26"/>
      <c r="L872" s="26"/>
      <c r="M872" s="26"/>
      <c r="N872" s="37"/>
      <c r="O872" s="26"/>
      <c r="P872" s="299"/>
      <c r="Q872" s="26"/>
      <c r="R872" s="299"/>
      <c r="S872" s="22"/>
      <c r="T872" s="26"/>
      <c r="U872" s="55"/>
      <c r="V872" s="22"/>
      <c r="W872" s="22"/>
      <c r="X872" s="22"/>
      <c r="Y872" s="22"/>
      <c r="Z872" s="22"/>
      <c r="AA872" s="22"/>
      <c r="AB872" s="22"/>
      <c r="AC872" s="22"/>
      <c r="AD872" s="22"/>
      <c r="AE872" s="22"/>
      <c r="AF872" s="22"/>
      <c r="AG872" s="22"/>
      <c r="AH872" s="22"/>
      <c r="AI872" s="22"/>
      <c r="AJ872" s="22"/>
    </row>
    <row r="873" spans="1:36" ht="14.5">
      <c r="A873" s="29"/>
      <c r="B873" s="55"/>
      <c r="C873" s="29"/>
      <c r="D873" s="112"/>
      <c r="E873" s="22"/>
      <c r="F873" s="22"/>
      <c r="G873" s="26"/>
      <c r="H873" s="26"/>
      <c r="I873" s="26"/>
      <c r="J873" s="26"/>
      <c r="K873" s="26"/>
      <c r="L873" s="26"/>
      <c r="M873" s="26"/>
      <c r="N873" s="37"/>
      <c r="O873" s="26"/>
      <c r="P873" s="299"/>
      <c r="Q873" s="26"/>
      <c r="R873" s="299"/>
      <c r="S873" s="22"/>
      <c r="T873" s="26"/>
      <c r="U873" s="55"/>
      <c r="V873" s="22"/>
      <c r="W873" s="22"/>
      <c r="X873" s="22"/>
      <c r="Y873" s="22"/>
      <c r="Z873" s="22"/>
      <c r="AA873" s="22"/>
      <c r="AB873" s="22"/>
      <c r="AC873" s="22"/>
      <c r="AD873" s="22"/>
      <c r="AE873" s="22"/>
      <c r="AF873" s="22"/>
      <c r="AG873" s="22"/>
      <c r="AH873" s="22"/>
      <c r="AI873" s="22"/>
      <c r="AJ873" s="22"/>
    </row>
    <row r="874" spans="1:36" ht="14.5">
      <c r="A874" s="29"/>
      <c r="B874" s="55"/>
      <c r="C874" s="29"/>
      <c r="D874" s="112"/>
      <c r="E874" s="22"/>
      <c r="F874" s="22"/>
      <c r="G874" s="26"/>
      <c r="H874" s="26"/>
      <c r="I874" s="26"/>
      <c r="J874" s="26"/>
      <c r="K874" s="26"/>
      <c r="L874" s="26"/>
      <c r="M874" s="26"/>
      <c r="N874" s="37"/>
      <c r="O874" s="26"/>
      <c r="P874" s="299"/>
      <c r="Q874" s="26"/>
      <c r="R874" s="299"/>
      <c r="S874" s="22"/>
      <c r="T874" s="26"/>
      <c r="U874" s="55"/>
      <c r="V874" s="22"/>
      <c r="W874" s="22"/>
      <c r="X874" s="22"/>
      <c r="Y874" s="22"/>
      <c r="Z874" s="22"/>
      <c r="AA874" s="22"/>
      <c r="AB874" s="22"/>
      <c r="AC874" s="22"/>
      <c r="AD874" s="22"/>
      <c r="AE874" s="22"/>
      <c r="AF874" s="22"/>
      <c r="AG874" s="22"/>
      <c r="AH874" s="22"/>
      <c r="AI874" s="22"/>
      <c r="AJ874" s="22"/>
    </row>
    <row r="875" spans="1:36" ht="14.5">
      <c r="A875" s="29"/>
      <c r="B875" s="55"/>
      <c r="C875" s="29"/>
      <c r="D875" s="112"/>
      <c r="E875" s="22"/>
      <c r="F875" s="22"/>
      <c r="G875" s="26"/>
      <c r="H875" s="26"/>
      <c r="I875" s="26"/>
      <c r="J875" s="26"/>
      <c r="K875" s="26"/>
      <c r="L875" s="26"/>
      <c r="M875" s="26"/>
      <c r="N875" s="37"/>
      <c r="O875" s="26"/>
      <c r="P875" s="299"/>
      <c r="Q875" s="26"/>
      <c r="R875" s="299"/>
      <c r="S875" s="22"/>
      <c r="T875" s="26"/>
      <c r="U875" s="55"/>
      <c r="V875" s="22"/>
      <c r="W875" s="22"/>
      <c r="X875" s="22"/>
      <c r="Y875" s="22"/>
      <c r="Z875" s="22"/>
      <c r="AA875" s="22"/>
      <c r="AB875" s="22"/>
      <c r="AC875" s="22"/>
      <c r="AD875" s="22"/>
      <c r="AE875" s="22"/>
      <c r="AF875" s="22"/>
      <c r="AG875" s="22"/>
      <c r="AH875" s="22"/>
      <c r="AI875" s="22"/>
      <c r="AJ875" s="22"/>
    </row>
    <row r="876" spans="1:36" ht="14.5">
      <c r="A876" s="29"/>
      <c r="B876" s="55"/>
      <c r="C876" s="29"/>
      <c r="D876" s="112"/>
      <c r="E876" s="22"/>
      <c r="F876" s="22"/>
      <c r="G876" s="26"/>
      <c r="H876" s="26"/>
      <c r="I876" s="26"/>
      <c r="J876" s="26"/>
      <c r="K876" s="26"/>
      <c r="L876" s="26"/>
      <c r="M876" s="26"/>
      <c r="N876" s="37"/>
      <c r="O876" s="26"/>
      <c r="P876" s="299"/>
      <c r="Q876" s="26"/>
      <c r="R876" s="299"/>
      <c r="S876" s="22"/>
      <c r="T876" s="26"/>
      <c r="U876" s="55"/>
      <c r="V876" s="22"/>
      <c r="W876" s="22"/>
      <c r="X876" s="22"/>
      <c r="Y876" s="22"/>
      <c r="Z876" s="22"/>
      <c r="AA876" s="22"/>
      <c r="AB876" s="22"/>
      <c r="AC876" s="22"/>
      <c r="AD876" s="22"/>
      <c r="AE876" s="22"/>
      <c r="AF876" s="22"/>
      <c r="AG876" s="22"/>
      <c r="AH876" s="22"/>
      <c r="AI876" s="22"/>
      <c r="AJ876" s="22"/>
    </row>
    <row r="877" spans="1:36" ht="14.5">
      <c r="A877" s="29"/>
      <c r="B877" s="55"/>
      <c r="C877" s="29"/>
      <c r="D877" s="112"/>
      <c r="E877" s="22"/>
      <c r="F877" s="22"/>
      <c r="G877" s="26"/>
      <c r="H877" s="26"/>
      <c r="I877" s="26"/>
      <c r="J877" s="26"/>
      <c r="K877" s="26"/>
      <c r="L877" s="26"/>
      <c r="M877" s="26"/>
      <c r="N877" s="37"/>
      <c r="O877" s="26"/>
      <c r="P877" s="299"/>
      <c r="Q877" s="26"/>
      <c r="R877" s="299"/>
      <c r="S877" s="22"/>
      <c r="T877" s="26"/>
      <c r="U877" s="55"/>
      <c r="V877" s="22"/>
      <c r="W877" s="22"/>
      <c r="X877" s="22"/>
      <c r="Y877" s="22"/>
      <c r="Z877" s="22"/>
      <c r="AA877" s="22"/>
      <c r="AB877" s="22"/>
      <c r="AC877" s="22"/>
      <c r="AD877" s="22"/>
      <c r="AE877" s="22"/>
      <c r="AF877" s="22"/>
      <c r="AG877" s="22"/>
      <c r="AH877" s="22"/>
      <c r="AI877" s="22"/>
      <c r="AJ877" s="22"/>
    </row>
    <row r="878" spans="1:36" ht="14.5">
      <c r="A878" s="29"/>
      <c r="B878" s="55"/>
      <c r="C878" s="29"/>
      <c r="D878" s="112"/>
      <c r="E878" s="22"/>
      <c r="F878" s="22"/>
      <c r="G878" s="26"/>
      <c r="H878" s="26"/>
      <c r="I878" s="26"/>
      <c r="J878" s="26"/>
      <c r="K878" s="26"/>
      <c r="L878" s="26"/>
      <c r="M878" s="26"/>
      <c r="N878" s="37"/>
      <c r="O878" s="26"/>
      <c r="P878" s="299"/>
      <c r="Q878" s="26"/>
      <c r="R878" s="299"/>
      <c r="S878" s="22"/>
      <c r="T878" s="26"/>
      <c r="U878" s="55"/>
      <c r="V878" s="22"/>
      <c r="W878" s="22"/>
      <c r="X878" s="22"/>
      <c r="Y878" s="22"/>
      <c r="Z878" s="22"/>
      <c r="AA878" s="22"/>
      <c r="AB878" s="22"/>
      <c r="AC878" s="22"/>
      <c r="AD878" s="22"/>
      <c r="AE878" s="22"/>
      <c r="AF878" s="22"/>
      <c r="AG878" s="22"/>
      <c r="AH878" s="22"/>
      <c r="AI878" s="22"/>
      <c r="AJ878" s="22"/>
    </row>
    <row r="879" spans="1:36" ht="14.5">
      <c r="A879" s="29"/>
      <c r="B879" s="55"/>
      <c r="C879" s="29"/>
      <c r="D879" s="112"/>
      <c r="E879" s="22"/>
      <c r="F879" s="22"/>
      <c r="G879" s="26"/>
      <c r="H879" s="26"/>
      <c r="I879" s="26"/>
      <c r="J879" s="26"/>
      <c r="K879" s="26"/>
      <c r="L879" s="26"/>
      <c r="M879" s="26"/>
      <c r="N879" s="37"/>
      <c r="O879" s="26"/>
      <c r="P879" s="299"/>
      <c r="Q879" s="26"/>
      <c r="R879" s="299"/>
      <c r="S879" s="22"/>
      <c r="T879" s="26"/>
      <c r="U879" s="55"/>
      <c r="V879" s="22"/>
      <c r="W879" s="22"/>
      <c r="X879" s="22"/>
      <c r="Y879" s="22"/>
      <c r="Z879" s="22"/>
      <c r="AA879" s="22"/>
      <c r="AB879" s="22"/>
      <c r="AC879" s="22"/>
      <c r="AD879" s="22"/>
      <c r="AE879" s="22"/>
      <c r="AF879" s="22"/>
      <c r="AG879" s="22"/>
      <c r="AH879" s="22"/>
      <c r="AI879" s="22"/>
      <c r="AJ879" s="22"/>
    </row>
    <row r="880" spans="1:36" ht="14.5">
      <c r="A880" s="29"/>
      <c r="B880" s="55"/>
      <c r="C880" s="29"/>
      <c r="D880" s="112"/>
      <c r="E880" s="22"/>
      <c r="F880" s="22"/>
      <c r="G880" s="26"/>
      <c r="H880" s="26"/>
      <c r="I880" s="26"/>
      <c r="J880" s="26"/>
      <c r="K880" s="26"/>
      <c r="L880" s="26"/>
      <c r="M880" s="26"/>
      <c r="N880" s="37"/>
      <c r="O880" s="26"/>
      <c r="P880" s="299"/>
      <c r="Q880" s="26"/>
      <c r="R880" s="299"/>
      <c r="S880" s="22"/>
      <c r="T880" s="26"/>
      <c r="U880" s="55"/>
      <c r="V880" s="22"/>
      <c r="W880" s="22"/>
      <c r="X880" s="22"/>
      <c r="Y880" s="22"/>
      <c r="Z880" s="22"/>
      <c r="AA880" s="22"/>
      <c r="AB880" s="22"/>
      <c r="AC880" s="22"/>
      <c r="AD880" s="22"/>
      <c r="AE880" s="22"/>
      <c r="AF880" s="22"/>
      <c r="AG880" s="22"/>
      <c r="AH880" s="22"/>
      <c r="AI880" s="22"/>
      <c r="AJ880" s="22"/>
    </row>
    <row r="881" spans="1:36" ht="14.5">
      <c r="A881" s="29"/>
      <c r="B881" s="55"/>
      <c r="C881" s="29"/>
      <c r="D881" s="112"/>
      <c r="E881" s="22"/>
      <c r="F881" s="22"/>
      <c r="G881" s="26"/>
      <c r="H881" s="26"/>
      <c r="I881" s="26"/>
      <c r="J881" s="26"/>
      <c r="K881" s="26"/>
      <c r="L881" s="26"/>
      <c r="M881" s="26"/>
      <c r="N881" s="37"/>
      <c r="O881" s="26"/>
      <c r="P881" s="299"/>
      <c r="Q881" s="26"/>
      <c r="R881" s="299"/>
      <c r="S881" s="22"/>
      <c r="T881" s="26"/>
      <c r="U881" s="55"/>
      <c r="V881" s="22"/>
      <c r="W881" s="22"/>
      <c r="X881" s="22"/>
      <c r="Y881" s="22"/>
      <c r="Z881" s="22"/>
      <c r="AA881" s="22"/>
      <c r="AB881" s="22"/>
      <c r="AC881" s="22"/>
      <c r="AD881" s="22"/>
      <c r="AE881" s="22"/>
      <c r="AF881" s="22"/>
      <c r="AG881" s="22"/>
      <c r="AH881" s="22"/>
      <c r="AI881" s="22"/>
      <c r="AJ881" s="22"/>
    </row>
    <row r="882" spans="1:36" ht="14.5">
      <c r="A882" s="29"/>
      <c r="B882" s="55"/>
      <c r="C882" s="29"/>
      <c r="D882" s="112"/>
      <c r="E882" s="22"/>
      <c r="F882" s="22"/>
      <c r="G882" s="26"/>
      <c r="H882" s="26"/>
      <c r="I882" s="26"/>
      <c r="J882" s="26"/>
      <c r="K882" s="26"/>
      <c r="L882" s="26"/>
      <c r="M882" s="26"/>
      <c r="N882" s="37"/>
      <c r="O882" s="26"/>
      <c r="P882" s="299"/>
      <c r="Q882" s="26"/>
      <c r="R882" s="299"/>
      <c r="S882" s="22"/>
      <c r="T882" s="26"/>
      <c r="U882" s="55"/>
      <c r="V882" s="22"/>
      <c r="W882" s="22"/>
      <c r="X882" s="22"/>
      <c r="Y882" s="22"/>
      <c r="Z882" s="22"/>
      <c r="AA882" s="22"/>
      <c r="AB882" s="22"/>
      <c r="AC882" s="22"/>
      <c r="AD882" s="22"/>
      <c r="AE882" s="22"/>
      <c r="AF882" s="22"/>
      <c r="AG882" s="22"/>
      <c r="AH882" s="22"/>
      <c r="AI882" s="22"/>
      <c r="AJ882" s="22"/>
    </row>
    <row r="883" spans="1:36" ht="14.5">
      <c r="A883" s="29"/>
      <c r="B883" s="55"/>
      <c r="C883" s="29"/>
      <c r="D883" s="112"/>
      <c r="E883" s="22"/>
      <c r="F883" s="22"/>
      <c r="G883" s="26"/>
      <c r="H883" s="26"/>
      <c r="I883" s="26"/>
      <c r="J883" s="26"/>
      <c r="K883" s="26"/>
      <c r="L883" s="26"/>
      <c r="M883" s="26"/>
      <c r="N883" s="37"/>
      <c r="O883" s="26"/>
      <c r="P883" s="299"/>
      <c r="Q883" s="26"/>
      <c r="R883" s="299"/>
      <c r="S883" s="22"/>
      <c r="T883" s="26"/>
      <c r="U883" s="55"/>
      <c r="V883" s="22"/>
      <c r="W883" s="22"/>
      <c r="X883" s="22"/>
      <c r="Y883" s="22"/>
      <c r="Z883" s="22"/>
      <c r="AA883" s="22"/>
      <c r="AB883" s="22"/>
      <c r="AC883" s="22"/>
      <c r="AD883" s="22"/>
      <c r="AE883" s="22"/>
      <c r="AF883" s="22"/>
      <c r="AG883" s="22"/>
      <c r="AH883" s="22"/>
      <c r="AI883" s="22"/>
      <c r="AJ883" s="22"/>
    </row>
    <row r="884" spans="1:36" ht="14.5">
      <c r="A884" s="29"/>
      <c r="B884" s="55"/>
      <c r="C884" s="29"/>
      <c r="D884" s="112"/>
      <c r="E884" s="22"/>
      <c r="F884" s="22"/>
      <c r="G884" s="26"/>
      <c r="H884" s="26"/>
      <c r="I884" s="26"/>
      <c r="J884" s="26"/>
      <c r="K884" s="26"/>
      <c r="L884" s="26"/>
      <c r="M884" s="26"/>
      <c r="N884" s="37"/>
      <c r="O884" s="26"/>
      <c r="P884" s="299"/>
      <c r="Q884" s="26"/>
      <c r="R884" s="299"/>
      <c r="S884" s="22"/>
      <c r="T884" s="26"/>
      <c r="U884" s="55"/>
      <c r="V884" s="22"/>
      <c r="W884" s="22"/>
      <c r="X884" s="22"/>
      <c r="Y884" s="22"/>
      <c r="Z884" s="22"/>
      <c r="AA884" s="22"/>
      <c r="AB884" s="22"/>
      <c r="AC884" s="22"/>
      <c r="AD884" s="22"/>
      <c r="AE884" s="22"/>
      <c r="AF884" s="22"/>
      <c r="AG884" s="22"/>
      <c r="AH884" s="22"/>
      <c r="AI884" s="22"/>
      <c r="AJ884" s="22"/>
    </row>
    <row r="885" spans="1:36" ht="14.5">
      <c r="A885" s="29"/>
      <c r="B885" s="55"/>
      <c r="C885" s="29"/>
      <c r="D885" s="112"/>
      <c r="E885" s="22"/>
      <c r="F885" s="22"/>
      <c r="G885" s="26"/>
      <c r="H885" s="26"/>
      <c r="I885" s="26"/>
      <c r="J885" s="26"/>
      <c r="K885" s="26"/>
      <c r="L885" s="26"/>
      <c r="M885" s="26"/>
      <c r="N885" s="37"/>
      <c r="O885" s="26"/>
      <c r="P885" s="299"/>
      <c r="Q885" s="26"/>
      <c r="R885" s="299"/>
      <c r="S885" s="22"/>
      <c r="T885" s="26"/>
      <c r="U885" s="55"/>
      <c r="V885" s="22"/>
      <c r="W885" s="22"/>
      <c r="X885" s="22"/>
      <c r="Y885" s="22"/>
      <c r="Z885" s="22"/>
      <c r="AA885" s="22"/>
      <c r="AB885" s="22"/>
      <c r="AC885" s="22"/>
      <c r="AD885" s="22"/>
      <c r="AE885" s="22"/>
      <c r="AF885" s="22"/>
      <c r="AG885" s="22"/>
      <c r="AH885" s="22"/>
      <c r="AI885" s="22"/>
      <c r="AJ885" s="22"/>
    </row>
    <row r="886" spans="1:36" ht="14.5">
      <c r="A886" s="29"/>
      <c r="B886" s="55"/>
      <c r="C886" s="29"/>
      <c r="D886" s="112"/>
      <c r="E886" s="22"/>
      <c r="F886" s="22"/>
      <c r="G886" s="26"/>
      <c r="H886" s="26"/>
      <c r="I886" s="26"/>
      <c r="J886" s="26"/>
      <c r="K886" s="26"/>
      <c r="L886" s="26"/>
      <c r="M886" s="26"/>
      <c r="N886" s="37"/>
      <c r="O886" s="26"/>
      <c r="P886" s="299"/>
      <c r="Q886" s="26"/>
      <c r="R886" s="299"/>
      <c r="S886" s="22"/>
      <c r="T886" s="26"/>
      <c r="U886" s="55"/>
      <c r="V886" s="22"/>
      <c r="W886" s="22"/>
      <c r="X886" s="22"/>
      <c r="Y886" s="22"/>
      <c r="Z886" s="22"/>
      <c r="AA886" s="22"/>
      <c r="AB886" s="22"/>
      <c r="AC886" s="22"/>
      <c r="AD886" s="22"/>
      <c r="AE886" s="22"/>
      <c r="AF886" s="22"/>
      <c r="AG886" s="22"/>
      <c r="AH886" s="22"/>
      <c r="AI886" s="22"/>
      <c r="AJ886" s="22"/>
    </row>
    <row r="887" spans="1:36" ht="14.5">
      <c r="A887" s="29"/>
      <c r="B887" s="55"/>
      <c r="C887" s="29"/>
      <c r="D887" s="112"/>
      <c r="E887" s="22"/>
      <c r="F887" s="22"/>
      <c r="G887" s="26"/>
      <c r="H887" s="26"/>
      <c r="I887" s="26"/>
      <c r="J887" s="26"/>
      <c r="K887" s="26"/>
      <c r="L887" s="26"/>
      <c r="M887" s="26"/>
      <c r="N887" s="37"/>
      <c r="O887" s="26"/>
      <c r="P887" s="299"/>
      <c r="Q887" s="26"/>
      <c r="R887" s="299"/>
      <c r="S887" s="22"/>
      <c r="T887" s="26"/>
      <c r="U887" s="55"/>
      <c r="V887" s="22"/>
      <c r="W887" s="22"/>
      <c r="X887" s="22"/>
      <c r="Y887" s="22"/>
      <c r="Z887" s="22"/>
      <c r="AA887" s="22"/>
      <c r="AB887" s="22"/>
      <c r="AC887" s="22"/>
      <c r="AD887" s="22"/>
      <c r="AE887" s="22"/>
      <c r="AF887" s="22"/>
      <c r="AG887" s="22"/>
      <c r="AH887" s="22"/>
      <c r="AI887" s="22"/>
      <c r="AJ887" s="22"/>
    </row>
    <row r="888" spans="1:36" ht="14.5">
      <c r="A888" s="29"/>
      <c r="B888" s="55"/>
      <c r="C888" s="29"/>
      <c r="D888" s="112"/>
      <c r="E888" s="22"/>
      <c r="F888" s="22"/>
      <c r="G888" s="26"/>
      <c r="H888" s="26"/>
      <c r="I888" s="26"/>
      <c r="J888" s="26"/>
      <c r="K888" s="26"/>
      <c r="L888" s="26"/>
      <c r="M888" s="26"/>
      <c r="N888" s="37"/>
      <c r="O888" s="26"/>
      <c r="P888" s="299"/>
      <c r="Q888" s="26"/>
      <c r="R888" s="299"/>
      <c r="S888" s="22"/>
      <c r="T888" s="26"/>
      <c r="U888" s="55"/>
      <c r="V888" s="22"/>
      <c r="W888" s="22"/>
      <c r="X888" s="22"/>
      <c r="Y888" s="22"/>
      <c r="Z888" s="22"/>
      <c r="AA888" s="22"/>
      <c r="AB888" s="22"/>
      <c r="AC888" s="22"/>
      <c r="AD888" s="22"/>
      <c r="AE888" s="22"/>
      <c r="AF888" s="22"/>
      <c r="AG888" s="22"/>
      <c r="AH888" s="22"/>
      <c r="AI888" s="22"/>
      <c r="AJ888" s="22"/>
    </row>
    <row r="889" spans="1:36" ht="14.5">
      <c r="A889" s="29"/>
      <c r="B889" s="55"/>
      <c r="C889" s="29"/>
      <c r="D889" s="112"/>
      <c r="E889" s="22"/>
      <c r="F889" s="22"/>
      <c r="G889" s="26"/>
      <c r="H889" s="26"/>
      <c r="I889" s="26"/>
      <c r="J889" s="26"/>
      <c r="K889" s="26"/>
      <c r="L889" s="26"/>
      <c r="M889" s="26"/>
      <c r="N889" s="37"/>
      <c r="O889" s="26"/>
      <c r="P889" s="299"/>
      <c r="Q889" s="26"/>
      <c r="R889" s="299"/>
      <c r="S889" s="22"/>
      <c r="T889" s="26"/>
      <c r="U889" s="55"/>
      <c r="V889" s="22"/>
      <c r="W889" s="22"/>
      <c r="X889" s="22"/>
      <c r="Y889" s="22"/>
      <c r="Z889" s="22"/>
      <c r="AA889" s="22"/>
      <c r="AB889" s="22"/>
      <c r="AC889" s="22"/>
      <c r="AD889" s="22"/>
      <c r="AE889" s="22"/>
      <c r="AF889" s="22"/>
      <c r="AG889" s="22"/>
      <c r="AH889" s="22"/>
      <c r="AI889" s="22"/>
      <c r="AJ889" s="22"/>
    </row>
    <row r="890" spans="1:36" ht="14.5">
      <c r="A890" s="29"/>
      <c r="B890" s="55"/>
      <c r="C890" s="29"/>
      <c r="D890" s="112"/>
      <c r="E890" s="22"/>
      <c r="F890" s="22"/>
      <c r="G890" s="26"/>
      <c r="H890" s="26"/>
      <c r="I890" s="26"/>
      <c r="J890" s="26"/>
      <c r="K890" s="26"/>
      <c r="L890" s="26"/>
      <c r="M890" s="26"/>
      <c r="N890" s="37"/>
      <c r="O890" s="26"/>
      <c r="P890" s="299"/>
      <c r="Q890" s="26"/>
      <c r="R890" s="299"/>
      <c r="S890" s="22"/>
      <c r="T890" s="26"/>
      <c r="U890" s="55"/>
      <c r="V890" s="22"/>
      <c r="W890" s="22"/>
      <c r="X890" s="22"/>
      <c r="Y890" s="22"/>
      <c r="Z890" s="22"/>
      <c r="AA890" s="22"/>
      <c r="AB890" s="22"/>
      <c r="AC890" s="22"/>
      <c r="AD890" s="22"/>
      <c r="AE890" s="22"/>
      <c r="AF890" s="22"/>
      <c r="AG890" s="22"/>
      <c r="AH890" s="22"/>
      <c r="AI890" s="22"/>
      <c r="AJ890" s="22"/>
    </row>
    <row r="891" spans="1:36" ht="14.5">
      <c r="A891" s="29"/>
      <c r="B891" s="55"/>
      <c r="C891" s="29"/>
      <c r="D891" s="112"/>
      <c r="E891" s="22"/>
      <c r="F891" s="22"/>
      <c r="G891" s="26"/>
      <c r="H891" s="26"/>
      <c r="I891" s="26"/>
      <c r="J891" s="26"/>
      <c r="K891" s="26"/>
      <c r="L891" s="26"/>
      <c r="M891" s="26"/>
      <c r="N891" s="37"/>
      <c r="O891" s="26"/>
      <c r="P891" s="299"/>
      <c r="Q891" s="26"/>
      <c r="R891" s="299"/>
      <c r="S891" s="22"/>
      <c r="T891" s="26"/>
      <c r="U891" s="55"/>
      <c r="V891" s="22"/>
      <c r="W891" s="22"/>
      <c r="X891" s="22"/>
      <c r="Y891" s="22"/>
      <c r="Z891" s="22"/>
      <c r="AA891" s="22"/>
      <c r="AB891" s="22"/>
      <c r="AC891" s="22"/>
      <c r="AD891" s="22"/>
      <c r="AE891" s="22"/>
      <c r="AF891" s="22"/>
      <c r="AG891" s="22"/>
      <c r="AH891" s="22"/>
      <c r="AI891" s="22"/>
      <c r="AJ891" s="22"/>
    </row>
    <row r="892" spans="1:36" ht="14.5">
      <c r="A892" s="29"/>
      <c r="B892" s="55"/>
      <c r="C892" s="29"/>
      <c r="D892" s="112"/>
      <c r="E892" s="22"/>
      <c r="F892" s="22"/>
      <c r="G892" s="26"/>
      <c r="H892" s="26"/>
      <c r="I892" s="26"/>
      <c r="J892" s="26"/>
      <c r="K892" s="26"/>
      <c r="L892" s="26"/>
      <c r="M892" s="26"/>
      <c r="N892" s="37"/>
      <c r="O892" s="26"/>
      <c r="P892" s="299"/>
      <c r="Q892" s="26"/>
      <c r="R892" s="299"/>
      <c r="S892" s="22"/>
      <c r="T892" s="26"/>
      <c r="U892" s="55"/>
      <c r="V892" s="22"/>
      <c r="W892" s="22"/>
      <c r="X892" s="22"/>
      <c r="Y892" s="22"/>
      <c r="Z892" s="22"/>
      <c r="AA892" s="22"/>
      <c r="AB892" s="22"/>
      <c r="AC892" s="22"/>
      <c r="AD892" s="22"/>
      <c r="AE892" s="22"/>
      <c r="AF892" s="22"/>
      <c r="AG892" s="22"/>
      <c r="AH892" s="22"/>
      <c r="AI892" s="22"/>
      <c r="AJ892" s="22"/>
    </row>
    <row r="893" spans="1:36" ht="14.5">
      <c r="A893" s="29"/>
      <c r="B893" s="55"/>
      <c r="C893" s="29"/>
      <c r="D893" s="112"/>
      <c r="E893" s="22"/>
      <c r="F893" s="22"/>
      <c r="G893" s="26"/>
      <c r="H893" s="26"/>
      <c r="I893" s="26"/>
      <c r="J893" s="26"/>
      <c r="K893" s="26"/>
      <c r="L893" s="26"/>
      <c r="M893" s="26"/>
      <c r="N893" s="37"/>
      <c r="O893" s="26"/>
      <c r="P893" s="299"/>
      <c r="Q893" s="26"/>
      <c r="R893" s="299"/>
      <c r="S893" s="22"/>
      <c r="T893" s="26"/>
      <c r="U893" s="55"/>
      <c r="V893" s="22"/>
      <c r="W893" s="22"/>
      <c r="X893" s="22"/>
      <c r="Y893" s="22"/>
      <c r="Z893" s="22"/>
      <c r="AA893" s="22"/>
      <c r="AB893" s="22"/>
      <c r="AC893" s="22"/>
      <c r="AD893" s="22"/>
      <c r="AE893" s="22"/>
      <c r="AF893" s="22"/>
      <c r="AG893" s="22"/>
      <c r="AH893" s="22"/>
      <c r="AI893" s="22"/>
      <c r="AJ893" s="22"/>
    </row>
    <row r="894" spans="1:36" ht="14.5">
      <c r="A894" s="29"/>
      <c r="B894" s="55"/>
      <c r="C894" s="29"/>
      <c r="D894" s="112"/>
      <c r="E894" s="22"/>
      <c r="F894" s="22"/>
      <c r="G894" s="26"/>
      <c r="H894" s="26"/>
      <c r="I894" s="26"/>
      <c r="J894" s="26"/>
      <c r="K894" s="26"/>
      <c r="L894" s="26"/>
      <c r="M894" s="26"/>
      <c r="N894" s="37"/>
      <c r="O894" s="26"/>
      <c r="P894" s="299"/>
      <c r="Q894" s="26"/>
      <c r="R894" s="299"/>
      <c r="S894" s="22"/>
      <c r="T894" s="26"/>
      <c r="U894" s="55"/>
      <c r="V894" s="22"/>
      <c r="W894" s="22"/>
      <c r="X894" s="22"/>
      <c r="Y894" s="22"/>
      <c r="Z894" s="22"/>
      <c r="AA894" s="22"/>
      <c r="AB894" s="22"/>
      <c r="AC894" s="22"/>
      <c r="AD894" s="22"/>
      <c r="AE894" s="22"/>
      <c r="AF894" s="22"/>
      <c r="AG894" s="22"/>
      <c r="AH894" s="22"/>
      <c r="AI894" s="22"/>
      <c r="AJ894" s="22"/>
    </row>
    <row r="895" spans="1:36" ht="14.5">
      <c r="A895" s="29"/>
      <c r="B895" s="55"/>
      <c r="C895" s="29"/>
      <c r="D895" s="112"/>
      <c r="E895" s="22"/>
      <c r="F895" s="22"/>
      <c r="G895" s="26"/>
      <c r="H895" s="26"/>
      <c r="I895" s="26"/>
      <c r="J895" s="26"/>
      <c r="K895" s="26"/>
      <c r="L895" s="26"/>
      <c r="M895" s="26"/>
      <c r="N895" s="37"/>
      <c r="O895" s="26"/>
      <c r="P895" s="299"/>
      <c r="Q895" s="26"/>
      <c r="R895" s="299"/>
      <c r="S895" s="22"/>
      <c r="T895" s="26"/>
      <c r="U895" s="55"/>
      <c r="V895" s="22"/>
      <c r="W895" s="22"/>
      <c r="X895" s="22"/>
      <c r="Y895" s="22"/>
      <c r="Z895" s="22"/>
      <c r="AA895" s="22"/>
      <c r="AB895" s="22"/>
      <c r="AC895" s="22"/>
      <c r="AD895" s="22"/>
      <c r="AE895" s="22"/>
      <c r="AF895" s="22"/>
      <c r="AG895" s="22"/>
      <c r="AH895" s="22"/>
      <c r="AI895" s="22"/>
      <c r="AJ895" s="22"/>
    </row>
    <row r="896" spans="1:36" ht="14.5">
      <c r="A896" s="29"/>
      <c r="B896" s="55"/>
      <c r="C896" s="29"/>
      <c r="D896" s="112"/>
      <c r="E896" s="22"/>
      <c r="F896" s="22"/>
      <c r="G896" s="26"/>
      <c r="H896" s="26"/>
      <c r="I896" s="26"/>
      <c r="J896" s="26"/>
      <c r="K896" s="26"/>
      <c r="L896" s="26"/>
      <c r="M896" s="26"/>
      <c r="N896" s="37"/>
      <c r="O896" s="26"/>
      <c r="P896" s="299"/>
      <c r="Q896" s="26"/>
      <c r="R896" s="299"/>
      <c r="S896" s="22"/>
      <c r="T896" s="26"/>
      <c r="U896" s="55"/>
      <c r="V896" s="22"/>
      <c r="W896" s="22"/>
      <c r="X896" s="22"/>
      <c r="Y896" s="22"/>
      <c r="Z896" s="22"/>
      <c r="AA896" s="22"/>
      <c r="AB896" s="22"/>
      <c r="AC896" s="22"/>
      <c r="AD896" s="22"/>
      <c r="AE896" s="22"/>
      <c r="AF896" s="22"/>
      <c r="AG896" s="22"/>
      <c r="AH896" s="22"/>
      <c r="AI896" s="22"/>
      <c r="AJ896" s="22"/>
    </row>
    <row r="897" spans="1:36" ht="14.5">
      <c r="A897" s="29"/>
      <c r="B897" s="55"/>
      <c r="C897" s="29"/>
      <c r="D897" s="112"/>
      <c r="E897" s="22"/>
      <c r="F897" s="22"/>
      <c r="G897" s="26"/>
      <c r="H897" s="26"/>
      <c r="I897" s="26"/>
      <c r="J897" s="26"/>
      <c r="K897" s="26"/>
      <c r="L897" s="26"/>
      <c r="M897" s="26"/>
      <c r="N897" s="37"/>
      <c r="O897" s="26"/>
      <c r="P897" s="299"/>
      <c r="Q897" s="26"/>
      <c r="R897" s="299"/>
      <c r="S897" s="22"/>
      <c r="T897" s="26"/>
      <c r="U897" s="55"/>
      <c r="V897" s="22"/>
      <c r="W897" s="22"/>
      <c r="X897" s="22"/>
      <c r="Y897" s="22"/>
      <c r="Z897" s="22"/>
      <c r="AA897" s="22"/>
      <c r="AB897" s="22"/>
      <c r="AC897" s="22"/>
      <c r="AD897" s="22"/>
      <c r="AE897" s="22"/>
      <c r="AF897" s="22"/>
      <c r="AG897" s="22"/>
      <c r="AH897" s="22"/>
      <c r="AI897" s="22"/>
      <c r="AJ897" s="22"/>
    </row>
    <row r="898" spans="1:36" ht="14.5">
      <c r="A898" s="29"/>
      <c r="B898" s="55"/>
      <c r="C898" s="29"/>
      <c r="D898" s="112"/>
      <c r="E898" s="22"/>
      <c r="F898" s="22"/>
      <c r="G898" s="26"/>
      <c r="H898" s="26"/>
      <c r="I898" s="26"/>
      <c r="J898" s="26"/>
      <c r="K898" s="26"/>
      <c r="L898" s="26"/>
      <c r="M898" s="26"/>
      <c r="N898" s="37"/>
      <c r="O898" s="26"/>
      <c r="P898" s="299"/>
      <c r="Q898" s="26"/>
      <c r="R898" s="299"/>
      <c r="S898" s="22"/>
      <c r="T898" s="26"/>
      <c r="U898" s="55"/>
      <c r="V898" s="22"/>
      <c r="W898" s="22"/>
      <c r="X898" s="22"/>
      <c r="Y898" s="22"/>
      <c r="Z898" s="22"/>
      <c r="AA898" s="22"/>
      <c r="AB898" s="22"/>
      <c r="AC898" s="22"/>
      <c r="AD898" s="22"/>
      <c r="AE898" s="22"/>
      <c r="AF898" s="22"/>
      <c r="AG898" s="22"/>
      <c r="AH898" s="22"/>
      <c r="AI898" s="22"/>
      <c r="AJ898" s="22"/>
    </row>
    <row r="899" spans="1:36" ht="14.5">
      <c r="A899" s="29"/>
      <c r="B899" s="55"/>
      <c r="C899" s="29"/>
      <c r="D899" s="112"/>
      <c r="E899" s="22"/>
      <c r="F899" s="22"/>
      <c r="G899" s="26"/>
      <c r="H899" s="26"/>
      <c r="I899" s="26"/>
      <c r="J899" s="26"/>
      <c r="K899" s="26"/>
      <c r="L899" s="26"/>
      <c r="M899" s="26"/>
      <c r="N899" s="37"/>
      <c r="O899" s="26"/>
      <c r="P899" s="299"/>
      <c r="Q899" s="26"/>
      <c r="R899" s="299"/>
      <c r="S899" s="22"/>
      <c r="T899" s="26"/>
      <c r="U899" s="55"/>
      <c r="V899" s="22"/>
      <c r="W899" s="22"/>
      <c r="X899" s="22"/>
      <c r="Y899" s="22"/>
      <c r="Z899" s="22"/>
      <c r="AA899" s="22"/>
      <c r="AB899" s="22"/>
      <c r="AC899" s="22"/>
      <c r="AD899" s="22"/>
      <c r="AE899" s="22"/>
      <c r="AF899" s="22"/>
      <c r="AG899" s="22"/>
      <c r="AH899" s="22"/>
      <c r="AI899" s="22"/>
      <c r="AJ899" s="22"/>
    </row>
    <row r="900" spans="1:36" ht="14.5">
      <c r="A900" s="29"/>
      <c r="B900" s="55"/>
      <c r="C900" s="29"/>
      <c r="D900" s="112"/>
      <c r="E900" s="22"/>
      <c r="F900" s="22"/>
      <c r="G900" s="26"/>
      <c r="H900" s="26"/>
      <c r="I900" s="26"/>
      <c r="J900" s="26"/>
      <c r="K900" s="26"/>
      <c r="L900" s="26"/>
      <c r="M900" s="26"/>
      <c r="N900" s="37"/>
      <c r="O900" s="26"/>
      <c r="P900" s="299"/>
      <c r="Q900" s="26"/>
      <c r="R900" s="299"/>
      <c r="S900" s="22"/>
      <c r="T900" s="26"/>
      <c r="U900" s="55"/>
      <c r="V900" s="22"/>
      <c r="W900" s="22"/>
      <c r="X900" s="22"/>
      <c r="Y900" s="22"/>
      <c r="Z900" s="22"/>
      <c r="AA900" s="22"/>
      <c r="AB900" s="22"/>
      <c r="AC900" s="22"/>
      <c r="AD900" s="22"/>
      <c r="AE900" s="22"/>
      <c r="AF900" s="22"/>
      <c r="AG900" s="22"/>
      <c r="AH900" s="22"/>
      <c r="AI900" s="22"/>
      <c r="AJ900" s="22"/>
    </row>
    <row r="901" spans="1:36" ht="14.5">
      <c r="A901" s="29"/>
      <c r="B901" s="55"/>
      <c r="C901" s="29"/>
      <c r="D901" s="112"/>
      <c r="E901" s="22"/>
      <c r="F901" s="22"/>
      <c r="G901" s="26"/>
      <c r="H901" s="26"/>
      <c r="I901" s="26"/>
      <c r="J901" s="26"/>
      <c r="K901" s="26"/>
      <c r="L901" s="26"/>
      <c r="M901" s="26"/>
      <c r="N901" s="37"/>
      <c r="O901" s="26"/>
      <c r="P901" s="299"/>
      <c r="Q901" s="26"/>
      <c r="R901" s="299"/>
      <c r="S901" s="22"/>
      <c r="T901" s="26"/>
      <c r="U901" s="55"/>
      <c r="V901" s="22"/>
      <c r="W901" s="22"/>
      <c r="X901" s="22"/>
      <c r="Y901" s="22"/>
      <c r="Z901" s="22"/>
      <c r="AA901" s="22"/>
      <c r="AB901" s="22"/>
      <c r="AC901" s="22"/>
      <c r="AD901" s="22"/>
      <c r="AE901" s="22"/>
      <c r="AF901" s="22"/>
      <c r="AG901" s="22"/>
      <c r="AH901" s="22"/>
      <c r="AI901" s="22"/>
      <c r="AJ901" s="22"/>
    </row>
    <row r="902" spans="1:36" ht="14.5">
      <c r="A902" s="29"/>
      <c r="B902" s="55"/>
      <c r="C902" s="29"/>
      <c r="D902" s="112"/>
      <c r="E902" s="22"/>
      <c r="F902" s="22"/>
      <c r="G902" s="26"/>
      <c r="H902" s="26"/>
      <c r="I902" s="26"/>
      <c r="J902" s="26"/>
      <c r="K902" s="26"/>
      <c r="L902" s="26"/>
      <c r="M902" s="26"/>
      <c r="N902" s="37"/>
      <c r="O902" s="26"/>
      <c r="P902" s="299"/>
      <c r="Q902" s="26"/>
      <c r="R902" s="299"/>
      <c r="S902" s="22"/>
      <c r="T902" s="26"/>
      <c r="U902" s="55"/>
      <c r="V902" s="22"/>
      <c r="W902" s="22"/>
      <c r="X902" s="22"/>
      <c r="Y902" s="22"/>
      <c r="Z902" s="22"/>
      <c r="AA902" s="22"/>
      <c r="AB902" s="22"/>
      <c r="AC902" s="22"/>
      <c r="AD902" s="22"/>
      <c r="AE902" s="22"/>
      <c r="AF902" s="22"/>
      <c r="AG902" s="22"/>
      <c r="AH902" s="22"/>
      <c r="AI902" s="22"/>
      <c r="AJ902" s="22"/>
    </row>
    <row r="903" spans="1:36" ht="14.5">
      <c r="A903" s="29"/>
      <c r="B903" s="55"/>
      <c r="C903" s="29"/>
      <c r="D903" s="112"/>
      <c r="E903" s="22"/>
      <c r="F903" s="22"/>
      <c r="G903" s="26"/>
      <c r="H903" s="26"/>
      <c r="I903" s="26"/>
      <c r="J903" s="26"/>
      <c r="K903" s="26"/>
      <c r="L903" s="26"/>
      <c r="M903" s="26"/>
      <c r="N903" s="37"/>
      <c r="O903" s="26"/>
      <c r="P903" s="299"/>
      <c r="Q903" s="26"/>
      <c r="R903" s="299"/>
      <c r="S903" s="22"/>
      <c r="T903" s="26"/>
      <c r="U903" s="55"/>
      <c r="V903" s="22"/>
      <c r="W903" s="22"/>
      <c r="X903" s="22"/>
      <c r="Y903" s="22"/>
      <c r="Z903" s="22"/>
      <c r="AA903" s="22"/>
      <c r="AB903" s="22"/>
      <c r="AC903" s="22"/>
      <c r="AD903" s="22"/>
      <c r="AE903" s="22"/>
      <c r="AF903" s="22"/>
      <c r="AG903" s="22"/>
      <c r="AH903" s="22"/>
      <c r="AI903" s="22"/>
      <c r="AJ903" s="22"/>
    </row>
    <row r="904" spans="1:36" ht="14.5">
      <c r="A904" s="29"/>
      <c r="B904" s="55"/>
      <c r="C904" s="29"/>
      <c r="D904" s="112"/>
      <c r="E904" s="22"/>
      <c r="F904" s="22"/>
      <c r="G904" s="26"/>
      <c r="H904" s="26"/>
      <c r="I904" s="26"/>
      <c r="J904" s="26"/>
      <c r="K904" s="26"/>
      <c r="L904" s="26"/>
      <c r="M904" s="26"/>
      <c r="N904" s="37"/>
      <c r="O904" s="26"/>
      <c r="P904" s="299"/>
      <c r="Q904" s="26"/>
      <c r="R904" s="299"/>
      <c r="S904" s="22"/>
      <c r="T904" s="26"/>
      <c r="U904" s="55"/>
      <c r="V904" s="22"/>
      <c r="W904" s="22"/>
      <c r="X904" s="22"/>
      <c r="Y904" s="22"/>
      <c r="Z904" s="22"/>
      <c r="AA904" s="22"/>
      <c r="AB904" s="22"/>
      <c r="AC904" s="22"/>
      <c r="AD904" s="22"/>
      <c r="AE904" s="22"/>
      <c r="AF904" s="22"/>
      <c r="AG904" s="22"/>
      <c r="AH904" s="22"/>
      <c r="AI904" s="22"/>
      <c r="AJ904" s="22"/>
    </row>
    <row r="905" spans="1:36" ht="14.5">
      <c r="A905" s="29"/>
      <c r="B905" s="55"/>
      <c r="C905" s="29"/>
      <c r="D905" s="112"/>
      <c r="E905" s="22"/>
      <c r="F905" s="22"/>
      <c r="G905" s="26"/>
      <c r="H905" s="26"/>
      <c r="I905" s="26"/>
      <c r="J905" s="26"/>
      <c r="K905" s="26"/>
      <c r="L905" s="26"/>
      <c r="M905" s="26"/>
      <c r="N905" s="37"/>
      <c r="O905" s="26"/>
      <c r="P905" s="299"/>
      <c r="Q905" s="26"/>
      <c r="R905" s="299"/>
      <c r="S905" s="22"/>
      <c r="T905" s="26"/>
      <c r="U905" s="55"/>
      <c r="V905" s="22"/>
      <c r="W905" s="22"/>
      <c r="X905" s="22"/>
      <c r="Y905" s="22"/>
      <c r="Z905" s="22"/>
      <c r="AA905" s="22"/>
      <c r="AB905" s="22"/>
      <c r="AC905" s="22"/>
      <c r="AD905" s="22"/>
      <c r="AE905" s="22"/>
      <c r="AF905" s="22"/>
      <c r="AG905" s="22"/>
      <c r="AH905" s="22"/>
      <c r="AI905" s="22"/>
      <c r="AJ905" s="22"/>
    </row>
    <row r="906" spans="1:36" ht="14.5">
      <c r="A906" s="29"/>
      <c r="B906" s="55"/>
      <c r="C906" s="29"/>
      <c r="D906" s="112"/>
      <c r="E906" s="22"/>
      <c r="F906" s="22"/>
      <c r="G906" s="26"/>
      <c r="H906" s="26"/>
      <c r="I906" s="26"/>
      <c r="J906" s="26"/>
      <c r="K906" s="26"/>
      <c r="L906" s="26"/>
      <c r="M906" s="26"/>
      <c r="N906" s="37"/>
      <c r="O906" s="26"/>
      <c r="P906" s="299"/>
      <c r="Q906" s="26"/>
      <c r="R906" s="299"/>
      <c r="S906" s="22"/>
      <c r="T906" s="26"/>
      <c r="U906" s="55"/>
      <c r="V906" s="22"/>
      <c r="W906" s="22"/>
      <c r="X906" s="22"/>
      <c r="Y906" s="22"/>
      <c r="Z906" s="22"/>
      <c r="AA906" s="22"/>
      <c r="AB906" s="22"/>
      <c r="AC906" s="22"/>
      <c r="AD906" s="22"/>
      <c r="AE906" s="22"/>
      <c r="AF906" s="22"/>
      <c r="AG906" s="22"/>
      <c r="AH906" s="22"/>
      <c r="AI906" s="22"/>
      <c r="AJ906" s="22"/>
    </row>
    <row r="907" spans="1:36" ht="14.5">
      <c r="A907" s="29"/>
      <c r="B907" s="55"/>
      <c r="C907" s="29"/>
      <c r="D907" s="112"/>
      <c r="E907" s="22"/>
      <c r="F907" s="22"/>
      <c r="G907" s="26"/>
      <c r="H907" s="26"/>
      <c r="I907" s="26"/>
      <c r="J907" s="26"/>
      <c r="K907" s="26"/>
      <c r="L907" s="26"/>
      <c r="M907" s="26"/>
      <c r="N907" s="37"/>
      <c r="O907" s="26"/>
      <c r="P907" s="299"/>
      <c r="Q907" s="26"/>
      <c r="R907" s="299"/>
      <c r="S907" s="22"/>
      <c r="T907" s="26"/>
      <c r="U907" s="55"/>
      <c r="V907" s="22"/>
      <c r="W907" s="22"/>
      <c r="X907" s="22"/>
      <c r="Y907" s="22"/>
      <c r="Z907" s="22"/>
      <c r="AA907" s="22"/>
      <c r="AB907" s="22"/>
      <c r="AC907" s="22"/>
      <c r="AD907" s="22"/>
      <c r="AE907" s="22"/>
      <c r="AF907" s="22"/>
      <c r="AG907" s="22"/>
      <c r="AH907" s="22"/>
      <c r="AI907" s="22"/>
      <c r="AJ907" s="22"/>
    </row>
    <row r="908" spans="1:36" ht="14.5">
      <c r="A908" s="29"/>
      <c r="B908" s="55"/>
      <c r="C908" s="29"/>
      <c r="D908" s="112"/>
      <c r="E908" s="22"/>
      <c r="F908" s="22"/>
      <c r="G908" s="26"/>
      <c r="H908" s="26"/>
      <c r="I908" s="26"/>
      <c r="J908" s="26"/>
      <c r="K908" s="26"/>
      <c r="L908" s="26"/>
      <c r="M908" s="26"/>
      <c r="N908" s="37"/>
      <c r="O908" s="26"/>
      <c r="P908" s="299"/>
      <c r="Q908" s="26"/>
      <c r="R908" s="299"/>
      <c r="S908" s="22"/>
      <c r="T908" s="26"/>
      <c r="U908" s="55"/>
      <c r="V908" s="22"/>
      <c r="W908" s="22"/>
      <c r="X908" s="22"/>
      <c r="Y908" s="22"/>
      <c r="Z908" s="22"/>
      <c r="AA908" s="22"/>
      <c r="AB908" s="22"/>
      <c r="AC908" s="22"/>
      <c r="AD908" s="22"/>
      <c r="AE908" s="22"/>
      <c r="AF908" s="22"/>
      <c r="AG908" s="22"/>
      <c r="AH908" s="22"/>
      <c r="AI908" s="22"/>
      <c r="AJ908" s="22"/>
    </row>
    <row r="909" spans="1:36" ht="14.5">
      <c r="A909" s="29"/>
      <c r="B909" s="55"/>
      <c r="C909" s="29"/>
      <c r="D909" s="112"/>
      <c r="E909" s="22"/>
      <c r="F909" s="22"/>
      <c r="G909" s="26"/>
      <c r="H909" s="26"/>
      <c r="I909" s="26"/>
      <c r="J909" s="26"/>
      <c r="K909" s="26"/>
      <c r="L909" s="26"/>
      <c r="M909" s="26"/>
      <c r="N909" s="37"/>
      <c r="O909" s="26"/>
      <c r="P909" s="299"/>
      <c r="Q909" s="26"/>
      <c r="R909" s="299"/>
      <c r="S909" s="22"/>
      <c r="T909" s="26"/>
      <c r="U909" s="55"/>
      <c r="V909" s="22"/>
      <c r="W909" s="22"/>
      <c r="X909" s="22"/>
      <c r="Y909" s="22"/>
      <c r="Z909" s="22"/>
      <c r="AA909" s="22"/>
      <c r="AB909" s="22"/>
      <c r="AC909" s="22"/>
      <c r="AD909" s="22"/>
      <c r="AE909" s="22"/>
      <c r="AF909" s="22"/>
      <c r="AG909" s="22"/>
      <c r="AH909" s="22"/>
      <c r="AI909" s="22"/>
      <c r="AJ909" s="22"/>
    </row>
    <row r="910" spans="1:36" ht="14.5">
      <c r="A910" s="29"/>
      <c r="B910" s="55"/>
      <c r="C910" s="29"/>
      <c r="D910" s="112"/>
      <c r="E910" s="22"/>
      <c r="F910" s="22"/>
      <c r="G910" s="26"/>
      <c r="H910" s="26"/>
      <c r="I910" s="26"/>
      <c r="J910" s="26"/>
      <c r="K910" s="26"/>
      <c r="L910" s="26"/>
      <c r="M910" s="26"/>
      <c r="N910" s="37"/>
      <c r="O910" s="26"/>
      <c r="P910" s="299"/>
      <c r="Q910" s="26"/>
      <c r="R910" s="299"/>
      <c r="S910" s="22"/>
      <c r="T910" s="26"/>
      <c r="U910" s="55"/>
      <c r="V910" s="22"/>
      <c r="W910" s="22"/>
      <c r="X910" s="22"/>
      <c r="Y910" s="22"/>
      <c r="Z910" s="22"/>
      <c r="AA910" s="22"/>
      <c r="AB910" s="22"/>
      <c r="AC910" s="22"/>
      <c r="AD910" s="22"/>
      <c r="AE910" s="22"/>
      <c r="AF910" s="22"/>
      <c r="AG910" s="22"/>
      <c r="AH910" s="22"/>
      <c r="AI910" s="22"/>
      <c r="AJ910" s="22"/>
    </row>
    <row r="911" spans="1:36" ht="14.5">
      <c r="A911" s="29"/>
      <c r="B911" s="55"/>
      <c r="C911" s="29"/>
      <c r="D911" s="112"/>
      <c r="E911" s="22"/>
      <c r="F911" s="22"/>
      <c r="G911" s="26"/>
      <c r="H911" s="26"/>
      <c r="I911" s="26"/>
      <c r="J911" s="26"/>
      <c r="K911" s="26"/>
      <c r="L911" s="26"/>
      <c r="M911" s="26"/>
      <c r="N911" s="37"/>
      <c r="O911" s="26"/>
      <c r="P911" s="299"/>
      <c r="Q911" s="26"/>
      <c r="R911" s="299"/>
      <c r="S911" s="22"/>
      <c r="T911" s="26"/>
      <c r="U911" s="55"/>
      <c r="V911" s="22"/>
      <c r="W911" s="22"/>
      <c r="X911" s="22"/>
      <c r="Y911" s="22"/>
      <c r="Z911" s="22"/>
      <c r="AA911" s="22"/>
      <c r="AB911" s="22"/>
      <c r="AC911" s="22"/>
      <c r="AD911" s="22"/>
      <c r="AE911" s="22"/>
      <c r="AF911" s="22"/>
      <c r="AG911" s="22"/>
      <c r="AH911" s="22"/>
      <c r="AI911" s="22"/>
      <c r="AJ911" s="22"/>
    </row>
    <row r="912" spans="1:36" ht="14.5">
      <c r="A912" s="29"/>
      <c r="B912" s="55"/>
      <c r="C912" s="29"/>
      <c r="D912" s="112"/>
      <c r="E912" s="22"/>
      <c r="F912" s="22"/>
      <c r="G912" s="26"/>
      <c r="H912" s="26"/>
      <c r="I912" s="26"/>
      <c r="J912" s="26"/>
      <c r="K912" s="26"/>
      <c r="L912" s="26"/>
      <c r="M912" s="26"/>
      <c r="N912" s="37"/>
      <c r="O912" s="26"/>
      <c r="P912" s="299"/>
      <c r="Q912" s="26"/>
      <c r="R912" s="299"/>
      <c r="S912" s="22"/>
      <c r="T912" s="26"/>
      <c r="U912" s="55"/>
      <c r="V912" s="22"/>
      <c r="W912" s="22"/>
      <c r="X912" s="22"/>
      <c r="Y912" s="22"/>
      <c r="Z912" s="22"/>
      <c r="AA912" s="22"/>
      <c r="AB912" s="22"/>
      <c r="AC912" s="22"/>
      <c r="AD912" s="22"/>
      <c r="AE912" s="22"/>
      <c r="AF912" s="22"/>
      <c r="AG912" s="22"/>
      <c r="AH912" s="22"/>
      <c r="AI912" s="22"/>
      <c r="AJ912" s="22"/>
    </row>
    <row r="913" spans="1:36" ht="14.5">
      <c r="A913" s="29"/>
      <c r="B913" s="55"/>
      <c r="C913" s="29"/>
      <c r="D913" s="112"/>
      <c r="E913" s="22"/>
      <c r="F913" s="22"/>
      <c r="G913" s="26"/>
      <c r="H913" s="26"/>
      <c r="I913" s="26"/>
      <c r="J913" s="26"/>
      <c r="K913" s="26"/>
      <c r="L913" s="26"/>
      <c r="M913" s="26"/>
      <c r="N913" s="37"/>
      <c r="O913" s="26"/>
      <c r="P913" s="299"/>
      <c r="Q913" s="26"/>
      <c r="R913" s="299"/>
      <c r="S913" s="22"/>
      <c r="T913" s="26"/>
      <c r="U913" s="55"/>
      <c r="V913" s="22"/>
      <c r="W913" s="22"/>
      <c r="X913" s="22"/>
      <c r="Y913" s="22"/>
      <c r="Z913" s="22"/>
      <c r="AA913" s="22"/>
      <c r="AB913" s="22"/>
      <c r="AC913" s="22"/>
      <c r="AD913" s="22"/>
      <c r="AE913" s="22"/>
      <c r="AF913" s="22"/>
      <c r="AG913" s="22"/>
      <c r="AH913" s="22"/>
      <c r="AI913" s="22"/>
      <c r="AJ913" s="22"/>
    </row>
    <row r="914" spans="1:36" ht="14.5">
      <c r="A914" s="29"/>
      <c r="B914" s="55"/>
      <c r="C914" s="29"/>
      <c r="D914" s="112"/>
      <c r="E914" s="22"/>
      <c r="F914" s="22"/>
      <c r="G914" s="26"/>
      <c r="H914" s="26"/>
      <c r="I914" s="26"/>
      <c r="J914" s="26"/>
      <c r="K914" s="26"/>
      <c r="L914" s="26"/>
      <c r="M914" s="26"/>
      <c r="N914" s="37"/>
      <c r="O914" s="26"/>
      <c r="P914" s="299"/>
      <c r="Q914" s="26"/>
      <c r="R914" s="299"/>
      <c r="S914" s="22"/>
      <c r="T914" s="26"/>
      <c r="U914" s="55"/>
      <c r="V914" s="22"/>
      <c r="W914" s="22"/>
      <c r="X914" s="22"/>
      <c r="Y914" s="22"/>
      <c r="Z914" s="22"/>
      <c r="AA914" s="22"/>
      <c r="AB914" s="22"/>
      <c r="AC914" s="22"/>
      <c r="AD914" s="22"/>
      <c r="AE914" s="22"/>
      <c r="AF914" s="22"/>
      <c r="AG914" s="22"/>
      <c r="AH914" s="22"/>
      <c r="AI914" s="22"/>
      <c r="AJ914" s="22"/>
    </row>
    <row r="915" spans="1:36" ht="14.5">
      <c r="A915" s="29"/>
      <c r="B915" s="55"/>
      <c r="C915" s="29"/>
      <c r="D915" s="112"/>
      <c r="E915" s="22"/>
      <c r="F915" s="22"/>
      <c r="G915" s="26"/>
      <c r="H915" s="26"/>
      <c r="I915" s="26"/>
      <c r="J915" s="26"/>
      <c r="K915" s="26"/>
      <c r="L915" s="26"/>
      <c r="M915" s="26"/>
      <c r="N915" s="37"/>
      <c r="O915" s="26"/>
      <c r="P915" s="299"/>
      <c r="Q915" s="26"/>
      <c r="R915" s="299"/>
      <c r="S915" s="22"/>
      <c r="T915" s="26"/>
      <c r="U915" s="55"/>
      <c r="V915" s="22"/>
      <c r="W915" s="22"/>
      <c r="X915" s="22"/>
      <c r="Y915" s="22"/>
      <c r="Z915" s="22"/>
      <c r="AA915" s="22"/>
      <c r="AB915" s="22"/>
      <c r="AC915" s="22"/>
      <c r="AD915" s="22"/>
      <c r="AE915" s="22"/>
      <c r="AF915" s="22"/>
      <c r="AG915" s="22"/>
      <c r="AH915" s="22"/>
      <c r="AI915" s="22"/>
      <c r="AJ915" s="22"/>
    </row>
    <row r="916" spans="1:36" ht="14.5">
      <c r="A916" s="29"/>
      <c r="B916" s="55"/>
      <c r="C916" s="29"/>
      <c r="D916" s="112"/>
      <c r="E916" s="22"/>
      <c r="F916" s="22"/>
      <c r="G916" s="26"/>
      <c r="H916" s="26"/>
      <c r="I916" s="26"/>
      <c r="J916" s="26"/>
      <c r="K916" s="26"/>
      <c r="L916" s="26"/>
      <c r="M916" s="26"/>
      <c r="N916" s="37"/>
      <c r="O916" s="26"/>
      <c r="P916" s="299"/>
      <c r="Q916" s="26"/>
      <c r="R916" s="299"/>
      <c r="S916" s="22"/>
      <c r="T916" s="26"/>
      <c r="U916" s="55"/>
      <c r="V916" s="22"/>
      <c r="W916" s="22"/>
      <c r="X916" s="22"/>
      <c r="Y916" s="22"/>
      <c r="Z916" s="22"/>
      <c r="AA916" s="22"/>
      <c r="AB916" s="22"/>
      <c r="AC916" s="22"/>
      <c r="AD916" s="22"/>
      <c r="AE916" s="22"/>
      <c r="AF916" s="22"/>
      <c r="AG916" s="22"/>
      <c r="AH916" s="22"/>
      <c r="AI916" s="22"/>
      <c r="AJ916" s="22"/>
    </row>
    <row r="917" spans="1:36" ht="14.5">
      <c r="A917" s="29"/>
      <c r="B917" s="55"/>
      <c r="C917" s="29"/>
      <c r="D917" s="112"/>
      <c r="E917" s="22"/>
      <c r="F917" s="22"/>
      <c r="G917" s="26"/>
      <c r="H917" s="26"/>
      <c r="I917" s="26"/>
      <c r="J917" s="26"/>
      <c r="K917" s="26"/>
      <c r="L917" s="26"/>
      <c r="M917" s="26"/>
      <c r="N917" s="37"/>
      <c r="O917" s="26"/>
      <c r="P917" s="299"/>
      <c r="Q917" s="26"/>
      <c r="R917" s="299"/>
      <c r="S917" s="22"/>
      <c r="T917" s="26"/>
      <c r="U917" s="55"/>
      <c r="V917" s="22"/>
      <c r="W917" s="22"/>
      <c r="X917" s="22"/>
      <c r="Y917" s="22"/>
      <c r="Z917" s="22"/>
      <c r="AA917" s="22"/>
      <c r="AB917" s="22"/>
      <c r="AC917" s="22"/>
      <c r="AD917" s="22"/>
      <c r="AE917" s="22"/>
      <c r="AF917" s="22"/>
      <c r="AG917" s="22"/>
      <c r="AH917" s="22"/>
      <c r="AI917" s="22"/>
      <c r="AJ917" s="22"/>
    </row>
    <row r="918" spans="1:36" ht="14.5">
      <c r="A918" s="29"/>
      <c r="B918" s="55"/>
      <c r="C918" s="29"/>
      <c r="D918" s="112"/>
      <c r="E918" s="22"/>
      <c r="F918" s="22"/>
      <c r="G918" s="26"/>
      <c r="H918" s="26"/>
      <c r="I918" s="26"/>
      <c r="J918" s="26"/>
      <c r="K918" s="26"/>
      <c r="L918" s="26"/>
      <c r="M918" s="26"/>
      <c r="N918" s="37"/>
      <c r="O918" s="26"/>
      <c r="P918" s="299"/>
      <c r="Q918" s="26"/>
      <c r="R918" s="299"/>
      <c r="S918" s="22"/>
      <c r="T918" s="26"/>
      <c r="U918" s="55"/>
      <c r="V918" s="22"/>
      <c r="W918" s="22"/>
      <c r="X918" s="22"/>
      <c r="Y918" s="22"/>
      <c r="Z918" s="22"/>
      <c r="AA918" s="22"/>
      <c r="AB918" s="22"/>
      <c r="AC918" s="22"/>
      <c r="AD918" s="22"/>
      <c r="AE918" s="22"/>
      <c r="AF918" s="22"/>
      <c r="AG918" s="22"/>
      <c r="AH918" s="22"/>
      <c r="AI918" s="22"/>
      <c r="AJ918" s="22"/>
    </row>
    <row r="919" spans="1:36" ht="14.5">
      <c r="A919" s="29"/>
      <c r="B919" s="55"/>
      <c r="C919" s="29"/>
      <c r="D919" s="112"/>
      <c r="E919" s="22"/>
      <c r="F919" s="22"/>
      <c r="G919" s="26"/>
      <c r="H919" s="26"/>
      <c r="I919" s="26"/>
      <c r="J919" s="26"/>
      <c r="K919" s="26"/>
      <c r="L919" s="26"/>
      <c r="M919" s="26"/>
      <c r="N919" s="37"/>
      <c r="O919" s="26"/>
      <c r="P919" s="299"/>
      <c r="Q919" s="26"/>
      <c r="R919" s="299"/>
      <c r="S919" s="22"/>
      <c r="T919" s="26"/>
      <c r="U919" s="55"/>
      <c r="V919" s="22"/>
      <c r="W919" s="22"/>
      <c r="X919" s="22"/>
      <c r="Y919" s="22"/>
      <c r="Z919" s="22"/>
      <c r="AA919" s="22"/>
      <c r="AB919" s="22"/>
      <c r="AC919" s="22"/>
      <c r="AD919" s="22"/>
      <c r="AE919" s="22"/>
      <c r="AF919" s="22"/>
      <c r="AG919" s="22"/>
      <c r="AH919" s="22"/>
      <c r="AI919" s="22"/>
      <c r="AJ919" s="22"/>
    </row>
    <row r="920" spans="1:36" ht="14.5">
      <c r="A920" s="29"/>
      <c r="B920" s="55"/>
      <c r="C920" s="29"/>
      <c r="D920" s="112"/>
      <c r="E920" s="22"/>
      <c r="F920" s="22"/>
      <c r="G920" s="26"/>
      <c r="H920" s="26"/>
      <c r="I920" s="26"/>
      <c r="J920" s="26"/>
      <c r="K920" s="26"/>
      <c r="L920" s="26"/>
      <c r="M920" s="26"/>
      <c r="N920" s="37"/>
      <c r="O920" s="26"/>
      <c r="P920" s="299"/>
      <c r="Q920" s="26"/>
      <c r="R920" s="299"/>
      <c r="S920" s="22"/>
      <c r="T920" s="26"/>
      <c r="U920" s="55"/>
      <c r="V920" s="22"/>
      <c r="W920" s="22"/>
      <c r="X920" s="22"/>
      <c r="Y920" s="22"/>
      <c r="Z920" s="22"/>
      <c r="AA920" s="22"/>
      <c r="AB920" s="22"/>
      <c r="AC920" s="22"/>
      <c r="AD920" s="22"/>
      <c r="AE920" s="22"/>
      <c r="AF920" s="22"/>
      <c r="AG920" s="22"/>
      <c r="AH920" s="22"/>
      <c r="AI920" s="22"/>
      <c r="AJ920" s="22"/>
    </row>
    <row r="921" spans="1:36" ht="14.5">
      <c r="A921" s="29"/>
      <c r="B921" s="55"/>
      <c r="C921" s="29"/>
      <c r="D921" s="112"/>
      <c r="E921" s="22"/>
      <c r="F921" s="22"/>
      <c r="G921" s="26"/>
      <c r="H921" s="26"/>
      <c r="I921" s="26"/>
      <c r="J921" s="26"/>
      <c r="K921" s="26"/>
      <c r="L921" s="26"/>
      <c r="M921" s="26"/>
      <c r="N921" s="37"/>
      <c r="O921" s="26"/>
      <c r="P921" s="299"/>
      <c r="Q921" s="26"/>
      <c r="R921" s="299"/>
      <c r="S921" s="22"/>
      <c r="T921" s="26"/>
      <c r="U921" s="55"/>
      <c r="V921" s="22"/>
      <c r="W921" s="22"/>
      <c r="X921" s="22"/>
      <c r="Y921" s="22"/>
      <c r="Z921" s="22"/>
      <c r="AA921" s="22"/>
      <c r="AB921" s="22"/>
      <c r="AC921" s="22"/>
      <c r="AD921" s="22"/>
      <c r="AE921" s="22"/>
      <c r="AF921" s="22"/>
      <c r="AG921" s="22"/>
      <c r="AH921" s="22"/>
      <c r="AI921" s="22"/>
      <c r="AJ921" s="22"/>
    </row>
    <row r="922" spans="1:36" ht="14.5">
      <c r="A922" s="29"/>
      <c r="B922" s="55"/>
      <c r="C922" s="29"/>
      <c r="D922" s="112"/>
      <c r="E922" s="22"/>
      <c r="F922" s="22"/>
      <c r="G922" s="26"/>
      <c r="H922" s="26"/>
      <c r="I922" s="26"/>
      <c r="J922" s="26"/>
      <c r="K922" s="26"/>
      <c r="L922" s="26"/>
      <c r="M922" s="26"/>
      <c r="N922" s="37"/>
      <c r="O922" s="26"/>
      <c r="P922" s="299"/>
      <c r="Q922" s="26"/>
      <c r="R922" s="299"/>
      <c r="S922" s="22"/>
      <c r="T922" s="26"/>
      <c r="U922" s="55"/>
      <c r="V922" s="22"/>
      <c r="W922" s="22"/>
      <c r="X922" s="22"/>
      <c r="Y922" s="22"/>
      <c r="Z922" s="22"/>
      <c r="AA922" s="22"/>
      <c r="AB922" s="22"/>
      <c r="AC922" s="22"/>
      <c r="AD922" s="22"/>
      <c r="AE922" s="22"/>
      <c r="AF922" s="22"/>
      <c r="AG922" s="22"/>
      <c r="AH922" s="22"/>
      <c r="AI922" s="22"/>
      <c r="AJ922" s="22"/>
    </row>
    <row r="923" spans="1:36" ht="14.5">
      <c r="A923" s="29"/>
      <c r="B923" s="55"/>
      <c r="C923" s="29"/>
      <c r="D923" s="112"/>
      <c r="E923" s="22"/>
      <c r="F923" s="22"/>
      <c r="G923" s="26"/>
      <c r="H923" s="26"/>
      <c r="I923" s="26"/>
      <c r="J923" s="26"/>
      <c r="K923" s="26"/>
      <c r="L923" s="26"/>
      <c r="M923" s="26"/>
      <c r="N923" s="37"/>
      <c r="O923" s="26"/>
      <c r="P923" s="299"/>
      <c r="Q923" s="26"/>
      <c r="R923" s="299"/>
      <c r="S923" s="22"/>
      <c r="T923" s="26"/>
      <c r="U923" s="55"/>
      <c r="V923" s="22"/>
      <c r="W923" s="22"/>
      <c r="X923" s="22"/>
      <c r="Y923" s="22"/>
      <c r="Z923" s="22"/>
      <c r="AA923" s="22"/>
      <c r="AB923" s="22"/>
      <c r="AC923" s="22"/>
      <c r="AD923" s="22"/>
      <c r="AE923" s="22"/>
      <c r="AF923" s="22"/>
      <c r="AG923" s="22"/>
      <c r="AH923" s="22"/>
      <c r="AI923" s="22"/>
      <c r="AJ923" s="22"/>
    </row>
    <row r="924" spans="1:36" ht="14.5">
      <c r="A924" s="29"/>
      <c r="B924" s="55"/>
      <c r="C924" s="29"/>
      <c r="D924" s="112"/>
      <c r="E924" s="22"/>
      <c r="F924" s="22"/>
      <c r="G924" s="26"/>
      <c r="H924" s="26"/>
      <c r="I924" s="26"/>
      <c r="J924" s="26"/>
      <c r="K924" s="26"/>
      <c r="L924" s="26"/>
      <c r="M924" s="26"/>
      <c r="N924" s="37"/>
      <c r="O924" s="26"/>
      <c r="P924" s="299"/>
      <c r="Q924" s="26"/>
      <c r="R924" s="299"/>
      <c r="S924" s="22"/>
      <c r="T924" s="26"/>
      <c r="U924" s="55"/>
      <c r="V924" s="22"/>
      <c r="W924" s="22"/>
      <c r="X924" s="22"/>
      <c r="Y924" s="22"/>
      <c r="Z924" s="22"/>
      <c r="AA924" s="22"/>
      <c r="AB924" s="22"/>
      <c r="AC924" s="22"/>
      <c r="AD924" s="22"/>
      <c r="AE924" s="22"/>
      <c r="AF924" s="22"/>
      <c r="AG924" s="22"/>
      <c r="AH924" s="22"/>
      <c r="AI924" s="22"/>
      <c r="AJ924" s="22"/>
    </row>
    <row r="925" spans="1:36" ht="14.5">
      <c r="A925" s="29"/>
      <c r="B925" s="55"/>
      <c r="C925" s="29"/>
      <c r="D925" s="112"/>
      <c r="E925" s="22"/>
      <c r="F925" s="22"/>
      <c r="G925" s="26"/>
      <c r="H925" s="26"/>
      <c r="I925" s="26"/>
      <c r="J925" s="26"/>
      <c r="K925" s="26"/>
      <c r="L925" s="26"/>
      <c r="M925" s="26"/>
      <c r="N925" s="37"/>
      <c r="O925" s="26"/>
      <c r="P925" s="299"/>
      <c r="Q925" s="26"/>
      <c r="R925" s="299"/>
      <c r="S925" s="22"/>
      <c r="T925" s="26"/>
      <c r="U925" s="55"/>
      <c r="V925" s="22"/>
      <c r="W925" s="22"/>
      <c r="X925" s="22"/>
      <c r="Y925" s="22"/>
      <c r="Z925" s="22"/>
      <c r="AA925" s="22"/>
      <c r="AB925" s="22"/>
      <c r="AC925" s="22"/>
      <c r="AD925" s="22"/>
      <c r="AE925" s="22"/>
      <c r="AF925" s="22"/>
      <c r="AG925" s="22"/>
      <c r="AH925" s="22"/>
      <c r="AI925" s="22"/>
      <c r="AJ925" s="22"/>
    </row>
    <row r="926" spans="1:36" ht="14.5">
      <c r="A926" s="29"/>
      <c r="B926" s="55"/>
      <c r="C926" s="29"/>
      <c r="D926" s="112"/>
      <c r="E926" s="22"/>
      <c r="F926" s="22"/>
      <c r="G926" s="26"/>
      <c r="H926" s="26"/>
      <c r="I926" s="26"/>
      <c r="J926" s="26"/>
      <c r="K926" s="26"/>
      <c r="L926" s="26"/>
      <c r="M926" s="26"/>
      <c r="N926" s="37"/>
      <c r="O926" s="26"/>
      <c r="P926" s="299"/>
      <c r="Q926" s="26"/>
      <c r="R926" s="299"/>
      <c r="S926" s="22"/>
      <c r="T926" s="26"/>
      <c r="U926" s="55"/>
      <c r="V926" s="22"/>
      <c r="W926" s="22"/>
      <c r="X926" s="22"/>
      <c r="Y926" s="22"/>
      <c r="Z926" s="22"/>
      <c r="AA926" s="22"/>
      <c r="AB926" s="22"/>
      <c r="AC926" s="22"/>
      <c r="AD926" s="22"/>
      <c r="AE926" s="22"/>
      <c r="AF926" s="22"/>
      <c r="AG926" s="22"/>
      <c r="AH926" s="22"/>
      <c r="AI926" s="22"/>
      <c r="AJ926" s="22"/>
    </row>
    <row r="927" spans="1:36" ht="14.5">
      <c r="A927" s="29"/>
      <c r="B927" s="55"/>
      <c r="C927" s="29"/>
      <c r="D927" s="112"/>
      <c r="E927" s="22"/>
      <c r="F927" s="22"/>
      <c r="G927" s="26"/>
      <c r="H927" s="26"/>
      <c r="I927" s="26"/>
      <c r="J927" s="26"/>
      <c r="K927" s="26"/>
      <c r="L927" s="26"/>
      <c r="M927" s="26"/>
      <c r="N927" s="37"/>
      <c r="O927" s="26"/>
      <c r="P927" s="299"/>
      <c r="Q927" s="26"/>
      <c r="R927" s="299"/>
      <c r="S927" s="22"/>
      <c r="T927" s="26"/>
      <c r="U927" s="55"/>
      <c r="V927" s="22"/>
      <c r="W927" s="22"/>
      <c r="X927" s="22"/>
      <c r="Y927" s="22"/>
      <c r="Z927" s="22"/>
      <c r="AA927" s="22"/>
      <c r="AB927" s="22"/>
      <c r="AC927" s="22"/>
      <c r="AD927" s="22"/>
      <c r="AE927" s="22"/>
      <c r="AF927" s="22"/>
      <c r="AG927" s="22"/>
      <c r="AH927" s="22"/>
      <c r="AI927" s="22"/>
      <c r="AJ927" s="22"/>
    </row>
    <row r="928" spans="1:36" ht="14.5">
      <c r="A928" s="29"/>
      <c r="B928" s="55"/>
      <c r="C928" s="29"/>
      <c r="D928" s="112"/>
      <c r="E928" s="22"/>
      <c r="F928" s="22"/>
      <c r="G928" s="26"/>
      <c r="H928" s="26"/>
      <c r="I928" s="26"/>
      <c r="J928" s="26"/>
      <c r="K928" s="26"/>
      <c r="L928" s="26"/>
      <c r="M928" s="26"/>
      <c r="N928" s="37"/>
      <c r="O928" s="26"/>
      <c r="P928" s="299"/>
      <c r="Q928" s="26"/>
      <c r="R928" s="299"/>
      <c r="S928" s="22"/>
      <c r="T928" s="26"/>
      <c r="U928" s="55"/>
      <c r="V928" s="22"/>
      <c r="W928" s="22"/>
      <c r="X928" s="22"/>
      <c r="Y928" s="22"/>
      <c r="Z928" s="22"/>
      <c r="AA928" s="22"/>
      <c r="AB928" s="22"/>
      <c r="AC928" s="22"/>
      <c r="AD928" s="22"/>
      <c r="AE928" s="22"/>
      <c r="AF928" s="22"/>
      <c r="AG928" s="22"/>
      <c r="AH928" s="22"/>
      <c r="AI928" s="22"/>
      <c r="AJ928" s="22"/>
    </row>
    <row r="929" spans="1:36" ht="14.5">
      <c r="A929" s="29"/>
      <c r="B929" s="55"/>
      <c r="C929" s="29"/>
      <c r="D929" s="112"/>
      <c r="E929" s="22"/>
      <c r="F929" s="22"/>
      <c r="G929" s="26"/>
      <c r="H929" s="26"/>
      <c r="I929" s="26"/>
      <c r="J929" s="26"/>
      <c r="K929" s="26"/>
      <c r="L929" s="26"/>
      <c r="M929" s="26"/>
      <c r="N929" s="37"/>
      <c r="O929" s="26"/>
      <c r="P929" s="299"/>
      <c r="Q929" s="26"/>
      <c r="R929" s="299"/>
      <c r="S929" s="22"/>
      <c r="T929" s="26"/>
      <c r="U929" s="55"/>
      <c r="V929" s="22"/>
      <c r="W929" s="22"/>
      <c r="X929" s="22"/>
      <c r="Y929" s="22"/>
      <c r="Z929" s="22"/>
      <c r="AA929" s="22"/>
      <c r="AB929" s="22"/>
      <c r="AC929" s="22"/>
      <c r="AD929" s="22"/>
      <c r="AE929" s="22"/>
      <c r="AF929" s="22"/>
      <c r="AG929" s="22"/>
      <c r="AH929" s="22"/>
      <c r="AI929" s="22"/>
      <c r="AJ929" s="22"/>
    </row>
    <row r="930" spans="1:36" ht="14.5">
      <c r="A930" s="29"/>
      <c r="B930" s="55"/>
      <c r="C930" s="29"/>
      <c r="D930" s="112"/>
      <c r="E930" s="22"/>
      <c r="F930" s="22"/>
      <c r="G930" s="26"/>
      <c r="H930" s="26"/>
      <c r="I930" s="26"/>
      <c r="J930" s="26"/>
      <c r="K930" s="26"/>
      <c r="L930" s="26"/>
      <c r="M930" s="26"/>
      <c r="N930" s="37"/>
      <c r="O930" s="26"/>
      <c r="P930" s="299"/>
      <c r="Q930" s="26"/>
      <c r="R930" s="299"/>
      <c r="S930" s="22"/>
      <c r="T930" s="26"/>
      <c r="U930" s="55"/>
      <c r="V930" s="22"/>
      <c r="W930" s="22"/>
      <c r="X930" s="22"/>
      <c r="Y930" s="22"/>
      <c r="Z930" s="22"/>
      <c r="AA930" s="22"/>
      <c r="AB930" s="22"/>
      <c r="AC930" s="22"/>
      <c r="AD930" s="22"/>
      <c r="AE930" s="22"/>
      <c r="AF930" s="22"/>
      <c r="AG930" s="22"/>
      <c r="AH930" s="22"/>
      <c r="AI930" s="22"/>
      <c r="AJ930" s="22"/>
    </row>
    <row r="931" spans="1:36" ht="14.5">
      <c r="A931" s="29"/>
      <c r="B931" s="55"/>
      <c r="C931" s="29"/>
      <c r="D931" s="112"/>
      <c r="E931" s="22"/>
      <c r="F931" s="22"/>
      <c r="G931" s="26"/>
      <c r="H931" s="26"/>
      <c r="I931" s="26"/>
      <c r="J931" s="26"/>
      <c r="K931" s="26"/>
      <c r="L931" s="26"/>
      <c r="M931" s="26"/>
      <c r="N931" s="37"/>
      <c r="O931" s="26"/>
      <c r="P931" s="299"/>
      <c r="Q931" s="26"/>
      <c r="R931" s="299"/>
      <c r="S931" s="22"/>
      <c r="T931" s="26"/>
      <c r="U931" s="55"/>
      <c r="V931" s="22"/>
      <c r="W931" s="22"/>
      <c r="X931" s="22"/>
      <c r="Y931" s="22"/>
      <c r="Z931" s="22"/>
      <c r="AA931" s="22"/>
      <c r="AB931" s="22"/>
      <c r="AC931" s="22"/>
      <c r="AD931" s="22"/>
      <c r="AE931" s="22"/>
      <c r="AF931" s="22"/>
      <c r="AG931" s="22"/>
      <c r="AH931" s="22"/>
      <c r="AI931" s="22"/>
      <c r="AJ931" s="22"/>
    </row>
    <row r="932" spans="1:36" ht="14.5">
      <c r="A932" s="29"/>
      <c r="B932" s="55"/>
      <c r="C932" s="29"/>
      <c r="D932" s="112"/>
      <c r="E932" s="22"/>
      <c r="F932" s="22"/>
      <c r="G932" s="26"/>
      <c r="H932" s="26"/>
      <c r="I932" s="26"/>
      <c r="J932" s="26"/>
      <c r="K932" s="26"/>
      <c r="L932" s="26"/>
      <c r="M932" s="26"/>
      <c r="N932" s="37"/>
      <c r="O932" s="26"/>
      <c r="P932" s="299"/>
      <c r="Q932" s="26"/>
      <c r="R932" s="299"/>
      <c r="S932" s="22"/>
      <c r="T932" s="26"/>
      <c r="U932" s="55"/>
      <c r="V932" s="22"/>
      <c r="W932" s="22"/>
      <c r="X932" s="22"/>
      <c r="Y932" s="22"/>
      <c r="Z932" s="22"/>
      <c r="AA932" s="22"/>
      <c r="AB932" s="22"/>
      <c r="AC932" s="22"/>
      <c r="AD932" s="22"/>
      <c r="AE932" s="22"/>
      <c r="AF932" s="22"/>
      <c r="AG932" s="22"/>
      <c r="AH932" s="22"/>
      <c r="AI932" s="22"/>
      <c r="AJ932" s="22"/>
    </row>
    <row r="933" spans="1:36" ht="14.5">
      <c r="A933" s="29"/>
      <c r="B933" s="55"/>
      <c r="C933" s="29"/>
      <c r="D933" s="112"/>
      <c r="E933" s="22"/>
      <c r="F933" s="22"/>
      <c r="G933" s="26"/>
      <c r="H933" s="26"/>
      <c r="I933" s="26"/>
      <c r="J933" s="26"/>
      <c r="K933" s="26"/>
      <c r="L933" s="26"/>
      <c r="M933" s="26"/>
      <c r="N933" s="37"/>
      <c r="O933" s="26"/>
      <c r="P933" s="299"/>
      <c r="Q933" s="26"/>
      <c r="R933" s="299"/>
      <c r="S933" s="22"/>
      <c r="T933" s="26"/>
      <c r="U933" s="55"/>
      <c r="V933" s="22"/>
      <c r="W933" s="22"/>
      <c r="X933" s="22"/>
      <c r="Y933" s="22"/>
      <c r="Z933" s="22"/>
      <c r="AA933" s="22"/>
      <c r="AB933" s="22"/>
      <c r="AC933" s="22"/>
      <c r="AD933" s="22"/>
      <c r="AE933" s="22"/>
      <c r="AF933" s="22"/>
      <c r="AG933" s="22"/>
      <c r="AH933" s="22"/>
      <c r="AI933" s="22"/>
      <c r="AJ933" s="22"/>
    </row>
    <row r="934" spans="1:36" ht="14.5">
      <c r="A934" s="29"/>
      <c r="B934" s="55"/>
      <c r="C934" s="29"/>
      <c r="D934" s="112"/>
      <c r="E934" s="22"/>
      <c r="F934" s="22"/>
      <c r="G934" s="26"/>
      <c r="H934" s="26"/>
      <c r="I934" s="26"/>
      <c r="J934" s="26"/>
      <c r="K934" s="26"/>
      <c r="L934" s="26"/>
      <c r="M934" s="26"/>
      <c r="N934" s="37"/>
      <c r="O934" s="26"/>
      <c r="P934" s="299"/>
      <c r="Q934" s="26"/>
      <c r="R934" s="299"/>
      <c r="S934" s="22"/>
      <c r="T934" s="26"/>
      <c r="U934" s="55"/>
      <c r="V934" s="22"/>
      <c r="W934" s="22"/>
      <c r="X934" s="22"/>
      <c r="Y934" s="22"/>
      <c r="Z934" s="22"/>
      <c r="AA934" s="22"/>
      <c r="AB934" s="22"/>
      <c r="AC934" s="22"/>
      <c r="AD934" s="22"/>
      <c r="AE934" s="22"/>
      <c r="AF934" s="22"/>
      <c r="AG934" s="22"/>
      <c r="AH934" s="22"/>
      <c r="AI934" s="22"/>
      <c r="AJ934" s="22"/>
    </row>
    <row r="935" spans="1:36" ht="14.5">
      <c r="A935" s="29"/>
      <c r="B935" s="55"/>
      <c r="C935" s="29"/>
      <c r="D935" s="112"/>
      <c r="E935" s="22"/>
      <c r="F935" s="22"/>
      <c r="G935" s="26"/>
      <c r="H935" s="26"/>
      <c r="I935" s="26"/>
      <c r="J935" s="26"/>
      <c r="K935" s="26"/>
      <c r="L935" s="26"/>
      <c r="M935" s="26"/>
      <c r="N935" s="37"/>
      <c r="O935" s="26"/>
      <c r="P935" s="299"/>
      <c r="Q935" s="26"/>
      <c r="R935" s="299"/>
      <c r="S935" s="22"/>
      <c r="T935" s="26"/>
      <c r="U935" s="55"/>
      <c r="V935" s="22"/>
      <c r="W935" s="22"/>
      <c r="X935" s="22"/>
      <c r="Y935" s="22"/>
      <c r="Z935" s="22"/>
      <c r="AA935" s="22"/>
      <c r="AB935" s="22"/>
      <c r="AC935" s="22"/>
      <c r="AD935" s="22"/>
      <c r="AE935" s="22"/>
      <c r="AF935" s="22"/>
      <c r="AG935" s="22"/>
      <c r="AH935" s="22"/>
      <c r="AI935" s="22"/>
      <c r="AJ935" s="22"/>
    </row>
    <row r="936" spans="1:36" ht="14.5">
      <c r="A936" s="29"/>
      <c r="B936" s="55"/>
      <c r="C936" s="29"/>
      <c r="D936" s="112"/>
      <c r="E936" s="22"/>
      <c r="F936" s="22"/>
      <c r="G936" s="26"/>
      <c r="H936" s="26"/>
      <c r="I936" s="26"/>
      <c r="J936" s="26"/>
      <c r="K936" s="26"/>
      <c r="L936" s="26"/>
      <c r="M936" s="26"/>
      <c r="N936" s="37"/>
      <c r="O936" s="26"/>
      <c r="P936" s="299"/>
      <c r="Q936" s="26"/>
      <c r="R936" s="299"/>
      <c r="S936" s="22"/>
      <c r="T936" s="26"/>
      <c r="U936" s="55"/>
      <c r="V936" s="22"/>
      <c r="W936" s="22"/>
      <c r="X936" s="22"/>
      <c r="Y936" s="22"/>
      <c r="Z936" s="22"/>
      <c r="AA936" s="22"/>
      <c r="AB936" s="22"/>
      <c r="AC936" s="22"/>
      <c r="AD936" s="22"/>
      <c r="AE936" s="22"/>
      <c r="AF936" s="22"/>
      <c r="AG936" s="22"/>
      <c r="AH936" s="22"/>
      <c r="AI936" s="22"/>
      <c r="AJ936" s="22"/>
    </row>
    <row r="937" spans="1:36" ht="14.5">
      <c r="A937" s="29"/>
      <c r="B937" s="55"/>
      <c r="C937" s="29"/>
      <c r="D937" s="112"/>
      <c r="E937" s="22"/>
      <c r="F937" s="22"/>
      <c r="G937" s="26"/>
      <c r="H937" s="26"/>
      <c r="I937" s="26"/>
      <c r="J937" s="26"/>
      <c r="K937" s="26"/>
      <c r="L937" s="26"/>
      <c r="M937" s="26"/>
      <c r="N937" s="37"/>
      <c r="O937" s="26"/>
      <c r="P937" s="299"/>
      <c r="Q937" s="26"/>
      <c r="R937" s="299"/>
      <c r="S937" s="22"/>
      <c r="T937" s="26"/>
      <c r="U937" s="55"/>
      <c r="V937" s="22"/>
      <c r="W937" s="22"/>
      <c r="X937" s="22"/>
      <c r="Y937" s="22"/>
      <c r="Z937" s="22"/>
      <c r="AA937" s="22"/>
      <c r="AB937" s="22"/>
      <c r="AC937" s="22"/>
      <c r="AD937" s="22"/>
      <c r="AE937" s="22"/>
      <c r="AF937" s="22"/>
      <c r="AG937" s="22"/>
      <c r="AH937" s="22"/>
      <c r="AI937" s="22"/>
      <c r="AJ937" s="22"/>
    </row>
    <row r="938" spans="1:36" ht="14.5">
      <c r="A938" s="29"/>
      <c r="B938" s="55"/>
      <c r="C938" s="29"/>
      <c r="D938" s="112"/>
      <c r="E938" s="22"/>
      <c r="F938" s="22"/>
      <c r="G938" s="26"/>
      <c r="H938" s="26"/>
      <c r="I938" s="26"/>
      <c r="J938" s="26"/>
      <c r="K938" s="26"/>
      <c r="L938" s="26"/>
      <c r="M938" s="26"/>
      <c r="N938" s="37"/>
      <c r="O938" s="26"/>
      <c r="P938" s="299"/>
      <c r="Q938" s="26"/>
      <c r="R938" s="299"/>
      <c r="S938" s="22"/>
      <c r="T938" s="26"/>
      <c r="U938" s="55"/>
      <c r="V938" s="22"/>
      <c r="W938" s="22"/>
      <c r="X938" s="22"/>
      <c r="Y938" s="22"/>
      <c r="Z938" s="22"/>
      <c r="AA938" s="22"/>
      <c r="AB938" s="22"/>
      <c r="AC938" s="22"/>
      <c r="AD938" s="22"/>
      <c r="AE938" s="22"/>
      <c r="AF938" s="22"/>
      <c r="AG938" s="22"/>
      <c r="AH938" s="22"/>
      <c r="AI938" s="22"/>
      <c r="AJ938" s="22"/>
    </row>
    <row r="939" spans="1:36" ht="14.5">
      <c r="A939" s="29"/>
      <c r="B939" s="55"/>
      <c r="C939" s="29"/>
      <c r="D939" s="112"/>
      <c r="E939" s="22"/>
      <c r="F939" s="22"/>
      <c r="G939" s="26"/>
      <c r="H939" s="26"/>
      <c r="I939" s="26"/>
      <c r="J939" s="26"/>
      <c r="K939" s="26"/>
      <c r="L939" s="26"/>
      <c r="M939" s="26"/>
      <c r="N939" s="37"/>
      <c r="O939" s="26"/>
      <c r="P939" s="299"/>
      <c r="Q939" s="26"/>
      <c r="R939" s="299"/>
      <c r="S939" s="22"/>
      <c r="T939" s="26"/>
      <c r="U939" s="55"/>
      <c r="V939" s="22"/>
      <c r="W939" s="22"/>
      <c r="X939" s="22"/>
      <c r="Y939" s="22"/>
      <c r="Z939" s="22"/>
      <c r="AA939" s="22"/>
      <c r="AB939" s="22"/>
      <c r="AC939" s="22"/>
      <c r="AD939" s="22"/>
      <c r="AE939" s="22"/>
      <c r="AF939" s="22"/>
      <c r="AG939" s="22"/>
      <c r="AH939" s="22"/>
      <c r="AI939" s="22"/>
      <c r="AJ939" s="22"/>
    </row>
    <row r="940" spans="1:36" ht="14.5">
      <c r="A940" s="29"/>
      <c r="B940" s="55"/>
      <c r="C940" s="29"/>
      <c r="D940" s="112"/>
      <c r="E940" s="22"/>
      <c r="F940" s="22"/>
      <c r="G940" s="26"/>
      <c r="H940" s="26"/>
      <c r="I940" s="26"/>
      <c r="J940" s="26"/>
      <c r="K940" s="26"/>
      <c r="L940" s="26"/>
      <c r="M940" s="26"/>
      <c r="N940" s="37"/>
      <c r="O940" s="26"/>
      <c r="P940" s="299"/>
      <c r="Q940" s="26"/>
      <c r="R940" s="299"/>
      <c r="S940" s="22"/>
      <c r="T940" s="26"/>
      <c r="U940" s="55"/>
      <c r="V940" s="22"/>
      <c r="W940" s="22"/>
      <c r="X940" s="22"/>
      <c r="Y940" s="22"/>
      <c r="Z940" s="22"/>
      <c r="AA940" s="22"/>
      <c r="AB940" s="22"/>
      <c r="AC940" s="22"/>
      <c r="AD940" s="22"/>
      <c r="AE940" s="22"/>
      <c r="AF940" s="22"/>
      <c r="AG940" s="22"/>
      <c r="AH940" s="22"/>
      <c r="AI940" s="22"/>
      <c r="AJ940" s="22"/>
    </row>
    <row r="941" spans="1:36" ht="14.5">
      <c r="A941" s="29"/>
      <c r="B941" s="55"/>
      <c r="C941" s="29"/>
      <c r="D941" s="112"/>
      <c r="E941" s="22"/>
      <c r="F941" s="22"/>
      <c r="G941" s="26"/>
      <c r="H941" s="26"/>
      <c r="I941" s="26"/>
      <c r="J941" s="26"/>
      <c r="K941" s="26"/>
      <c r="L941" s="26"/>
      <c r="M941" s="26"/>
      <c r="N941" s="37"/>
      <c r="O941" s="26"/>
      <c r="P941" s="299"/>
      <c r="Q941" s="26"/>
      <c r="R941" s="299"/>
      <c r="S941" s="22"/>
      <c r="T941" s="26"/>
      <c r="U941" s="55"/>
      <c r="V941" s="22"/>
      <c r="W941" s="22"/>
      <c r="X941" s="22"/>
      <c r="Y941" s="22"/>
      <c r="Z941" s="22"/>
      <c r="AA941" s="22"/>
      <c r="AB941" s="22"/>
      <c r="AC941" s="22"/>
      <c r="AD941" s="22"/>
      <c r="AE941" s="22"/>
      <c r="AF941" s="22"/>
      <c r="AG941" s="22"/>
      <c r="AH941" s="22"/>
      <c r="AI941" s="22"/>
      <c r="AJ941" s="22"/>
    </row>
    <row r="942" spans="1:36" ht="14.5">
      <c r="A942" s="29"/>
      <c r="B942" s="55"/>
      <c r="C942" s="29"/>
      <c r="D942" s="112"/>
      <c r="E942" s="22"/>
      <c r="F942" s="22"/>
      <c r="G942" s="26"/>
      <c r="H942" s="26"/>
      <c r="I942" s="26"/>
      <c r="J942" s="26"/>
      <c r="K942" s="26"/>
      <c r="L942" s="26"/>
      <c r="M942" s="26"/>
      <c r="N942" s="37"/>
      <c r="O942" s="26"/>
      <c r="P942" s="299"/>
      <c r="Q942" s="26"/>
      <c r="R942" s="299"/>
      <c r="S942" s="22"/>
      <c r="T942" s="26"/>
      <c r="U942" s="55"/>
      <c r="V942" s="22"/>
      <c r="W942" s="22"/>
      <c r="X942" s="22"/>
      <c r="Y942" s="22"/>
      <c r="Z942" s="22"/>
      <c r="AA942" s="22"/>
      <c r="AB942" s="22"/>
      <c r="AC942" s="22"/>
      <c r="AD942" s="22"/>
      <c r="AE942" s="22"/>
      <c r="AF942" s="22"/>
      <c r="AG942" s="22"/>
      <c r="AH942" s="22"/>
      <c r="AI942" s="22"/>
      <c r="AJ942" s="22"/>
    </row>
    <row r="943" spans="1:36" ht="14.5">
      <c r="A943" s="29"/>
      <c r="B943" s="55"/>
      <c r="C943" s="29"/>
      <c r="D943" s="112"/>
      <c r="E943" s="22"/>
      <c r="F943" s="22"/>
      <c r="G943" s="26"/>
      <c r="H943" s="26"/>
      <c r="I943" s="26"/>
      <c r="J943" s="26"/>
      <c r="K943" s="26"/>
      <c r="L943" s="26"/>
      <c r="M943" s="26"/>
      <c r="N943" s="37"/>
      <c r="O943" s="26"/>
      <c r="P943" s="299"/>
      <c r="Q943" s="26"/>
      <c r="R943" s="299"/>
      <c r="S943" s="22"/>
      <c r="T943" s="26"/>
      <c r="U943" s="55"/>
      <c r="V943" s="22"/>
      <c r="W943" s="22"/>
      <c r="X943" s="22"/>
      <c r="Y943" s="22"/>
      <c r="Z943" s="22"/>
      <c r="AA943" s="22"/>
      <c r="AB943" s="22"/>
      <c r="AC943" s="22"/>
      <c r="AD943" s="22"/>
      <c r="AE943" s="22"/>
      <c r="AF943" s="22"/>
      <c r="AG943" s="22"/>
      <c r="AH943" s="22"/>
      <c r="AI943" s="22"/>
      <c r="AJ943" s="22"/>
    </row>
    <row r="944" spans="1:36" ht="14.5">
      <c r="A944" s="29"/>
      <c r="B944" s="55"/>
      <c r="C944" s="29"/>
      <c r="D944" s="112"/>
      <c r="E944" s="22"/>
      <c r="F944" s="22"/>
      <c r="G944" s="26"/>
      <c r="H944" s="26"/>
      <c r="I944" s="26"/>
      <c r="J944" s="26"/>
      <c r="K944" s="26"/>
      <c r="L944" s="26"/>
      <c r="M944" s="26"/>
      <c r="N944" s="37"/>
      <c r="O944" s="26"/>
      <c r="P944" s="299"/>
      <c r="Q944" s="26"/>
      <c r="R944" s="299"/>
      <c r="S944" s="22"/>
      <c r="T944" s="26"/>
      <c r="U944" s="55"/>
      <c r="V944" s="22"/>
      <c r="W944" s="22"/>
      <c r="X944" s="22"/>
      <c r="Y944" s="22"/>
      <c r="Z944" s="22"/>
      <c r="AA944" s="22"/>
      <c r="AB944" s="22"/>
      <c r="AC944" s="22"/>
      <c r="AD944" s="22"/>
      <c r="AE944" s="22"/>
      <c r="AF944" s="22"/>
      <c r="AG944" s="22"/>
      <c r="AH944" s="22"/>
      <c r="AI944" s="22"/>
      <c r="AJ944" s="22"/>
    </row>
    <row r="945" spans="1:36" ht="14.5">
      <c r="A945" s="29"/>
      <c r="B945" s="55"/>
      <c r="C945" s="29"/>
      <c r="D945" s="112"/>
      <c r="E945" s="22"/>
      <c r="F945" s="22"/>
      <c r="G945" s="26"/>
      <c r="H945" s="26"/>
      <c r="I945" s="26"/>
      <c r="J945" s="26"/>
      <c r="K945" s="26"/>
      <c r="L945" s="26"/>
      <c r="M945" s="26"/>
      <c r="N945" s="37"/>
      <c r="O945" s="26"/>
      <c r="P945" s="299"/>
      <c r="Q945" s="26"/>
      <c r="R945" s="299"/>
      <c r="S945" s="22"/>
      <c r="T945" s="26"/>
      <c r="U945" s="55"/>
      <c r="V945" s="22"/>
      <c r="W945" s="22"/>
      <c r="X945" s="22"/>
      <c r="Y945" s="22"/>
      <c r="Z945" s="22"/>
      <c r="AA945" s="22"/>
      <c r="AB945" s="22"/>
      <c r="AC945" s="22"/>
      <c r="AD945" s="22"/>
      <c r="AE945" s="22"/>
      <c r="AF945" s="22"/>
      <c r="AG945" s="22"/>
      <c r="AH945" s="22"/>
      <c r="AI945" s="22"/>
      <c r="AJ945" s="22"/>
    </row>
    <row r="946" spans="1:36" ht="14.5">
      <c r="A946" s="29"/>
      <c r="B946" s="55"/>
      <c r="C946" s="29"/>
      <c r="D946" s="112"/>
      <c r="E946" s="22"/>
      <c r="F946" s="22"/>
      <c r="G946" s="26"/>
      <c r="H946" s="26"/>
      <c r="I946" s="26"/>
      <c r="J946" s="26"/>
      <c r="K946" s="26"/>
      <c r="L946" s="26"/>
      <c r="M946" s="26"/>
      <c r="N946" s="37"/>
      <c r="O946" s="26"/>
      <c r="P946" s="299"/>
      <c r="Q946" s="26"/>
      <c r="R946" s="299"/>
      <c r="S946" s="22"/>
      <c r="T946" s="26"/>
      <c r="U946" s="55"/>
      <c r="V946" s="22"/>
      <c r="W946" s="22"/>
      <c r="X946" s="22"/>
      <c r="Y946" s="22"/>
      <c r="Z946" s="22"/>
      <c r="AA946" s="22"/>
      <c r="AB946" s="22"/>
      <c r="AC946" s="22"/>
      <c r="AD946" s="22"/>
      <c r="AE946" s="22"/>
      <c r="AF946" s="22"/>
      <c r="AG946" s="22"/>
      <c r="AH946" s="22"/>
      <c r="AI946" s="22"/>
      <c r="AJ946" s="22"/>
    </row>
    <row r="947" spans="1:36" ht="14.5">
      <c r="A947" s="29"/>
      <c r="B947" s="55"/>
      <c r="C947" s="29"/>
      <c r="D947" s="112"/>
      <c r="E947" s="22"/>
      <c r="F947" s="22"/>
      <c r="G947" s="26"/>
      <c r="H947" s="26"/>
      <c r="I947" s="26"/>
      <c r="J947" s="26"/>
      <c r="K947" s="26"/>
      <c r="L947" s="26"/>
      <c r="M947" s="26"/>
      <c r="N947" s="37"/>
      <c r="O947" s="26"/>
      <c r="P947" s="299"/>
      <c r="Q947" s="26"/>
      <c r="R947" s="299"/>
      <c r="S947" s="22"/>
      <c r="T947" s="26"/>
      <c r="U947" s="55"/>
      <c r="V947" s="22"/>
      <c r="W947" s="22"/>
      <c r="X947" s="22"/>
      <c r="Y947" s="22"/>
      <c r="Z947" s="22"/>
      <c r="AA947" s="22"/>
      <c r="AB947" s="22"/>
      <c r="AC947" s="22"/>
      <c r="AD947" s="22"/>
      <c r="AE947" s="22"/>
      <c r="AF947" s="22"/>
      <c r="AG947" s="22"/>
      <c r="AH947" s="22"/>
      <c r="AI947" s="22"/>
      <c r="AJ947" s="22"/>
    </row>
    <row r="948" spans="1:36" ht="14.5">
      <c r="A948" s="29"/>
      <c r="B948" s="55"/>
      <c r="C948" s="29"/>
      <c r="D948" s="112"/>
      <c r="E948" s="22"/>
      <c r="F948" s="22"/>
      <c r="G948" s="26"/>
      <c r="H948" s="26"/>
      <c r="I948" s="26"/>
      <c r="J948" s="26"/>
      <c r="K948" s="26"/>
      <c r="L948" s="26"/>
      <c r="M948" s="26"/>
      <c r="N948" s="37"/>
      <c r="O948" s="26"/>
      <c r="P948" s="299"/>
      <c r="Q948" s="26"/>
      <c r="R948" s="299"/>
      <c r="S948" s="22"/>
      <c r="T948" s="26"/>
      <c r="U948" s="55"/>
      <c r="V948" s="22"/>
      <c r="W948" s="22"/>
      <c r="X948" s="22"/>
      <c r="Y948" s="22"/>
      <c r="Z948" s="22"/>
      <c r="AA948" s="22"/>
      <c r="AB948" s="22"/>
      <c r="AC948" s="22"/>
      <c r="AD948" s="22"/>
      <c r="AE948" s="22"/>
      <c r="AF948" s="22"/>
      <c r="AG948" s="22"/>
      <c r="AH948" s="22"/>
      <c r="AI948" s="22"/>
      <c r="AJ948" s="22"/>
    </row>
    <row r="949" spans="1:36" ht="14.5">
      <c r="A949" s="29"/>
      <c r="B949" s="55"/>
      <c r="C949" s="29"/>
      <c r="D949" s="112"/>
      <c r="E949" s="22"/>
      <c r="F949" s="22"/>
      <c r="G949" s="26"/>
      <c r="H949" s="26"/>
      <c r="I949" s="26"/>
      <c r="J949" s="26"/>
      <c r="K949" s="26"/>
      <c r="L949" s="26"/>
      <c r="M949" s="26"/>
      <c r="N949" s="37"/>
      <c r="O949" s="26"/>
      <c r="P949" s="299"/>
      <c r="Q949" s="26"/>
      <c r="R949" s="299"/>
      <c r="S949" s="22"/>
      <c r="T949" s="26"/>
      <c r="U949" s="55"/>
      <c r="V949" s="22"/>
      <c r="W949" s="22"/>
      <c r="X949" s="22"/>
      <c r="Y949" s="22"/>
      <c r="Z949" s="22"/>
      <c r="AA949" s="22"/>
      <c r="AB949" s="22"/>
      <c r="AC949" s="22"/>
      <c r="AD949" s="22"/>
      <c r="AE949" s="22"/>
      <c r="AF949" s="22"/>
      <c r="AG949" s="22"/>
      <c r="AH949" s="22"/>
      <c r="AI949" s="22"/>
      <c r="AJ949" s="22"/>
    </row>
    <row r="950" spans="1:36" ht="14.5">
      <c r="A950" s="29"/>
      <c r="B950" s="55"/>
      <c r="C950" s="29"/>
      <c r="D950" s="112"/>
      <c r="E950" s="22"/>
      <c r="F950" s="22"/>
      <c r="G950" s="26"/>
      <c r="H950" s="26"/>
      <c r="I950" s="26"/>
      <c r="J950" s="26"/>
      <c r="K950" s="26"/>
      <c r="L950" s="26"/>
      <c r="M950" s="26"/>
      <c r="N950" s="37"/>
      <c r="O950" s="26"/>
      <c r="P950" s="299"/>
      <c r="Q950" s="26"/>
      <c r="R950" s="299"/>
      <c r="S950" s="22"/>
      <c r="T950" s="26"/>
      <c r="U950" s="55"/>
      <c r="V950" s="22"/>
      <c r="W950" s="22"/>
      <c r="X950" s="22"/>
      <c r="Y950" s="22"/>
      <c r="Z950" s="22"/>
      <c r="AA950" s="22"/>
      <c r="AB950" s="22"/>
      <c r="AC950" s="22"/>
      <c r="AD950" s="22"/>
      <c r="AE950" s="22"/>
      <c r="AF950" s="22"/>
      <c r="AG950" s="22"/>
      <c r="AH950" s="22"/>
      <c r="AI950" s="22"/>
      <c r="AJ950" s="22"/>
    </row>
    <row r="951" spans="1:36" ht="14.5">
      <c r="A951" s="29"/>
      <c r="B951" s="55"/>
      <c r="C951" s="29"/>
      <c r="D951" s="112"/>
      <c r="E951" s="22"/>
      <c r="F951" s="22"/>
      <c r="G951" s="26"/>
      <c r="H951" s="26"/>
      <c r="I951" s="26"/>
      <c r="J951" s="26"/>
      <c r="K951" s="26"/>
      <c r="L951" s="26"/>
      <c r="M951" s="26"/>
      <c r="N951" s="37"/>
      <c r="O951" s="26"/>
      <c r="P951" s="299"/>
      <c r="Q951" s="26"/>
      <c r="R951" s="299"/>
      <c r="S951" s="22"/>
      <c r="T951" s="26"/>
      <c r="U951" s="55"/>
      <c r="V951" s="22"/>
      <c r="W951" s="22"/>
      <c r="X951" s="22"/>
      <c r="Y951" s="22"/>
      <c r="Z951" s="22"/>
      <c r="AA951" s="22"/>
      <c r="AB951" s="22"/>
      <c r="AC951" s="22"/>
      <c r="AD951" s="22"/>
      <c r="AE951" s="22"/>
      <c r="AF951" s="22"/>
      <c r="AG951" s="22"/>
      <c r="AH951" s="22"/>
      <c r="AI951" s="22"/>
      <c r="AJ951" s="22"/>
    </row>
    <row r="952" spans="1:36" ht="14.5">
      <c r="A952" s="29"/>
      <c r="B952" s="55"/>
      <c r="C952" s="29"/>
      <c r="D952" s="112"/>
      <c r="E952" s="22"/>
      <c r="F952" s="22"/>
      <c r="G952" s="26"/>
      <c r="H952" s="26"/>
      <c r="I952" s="26"/>
      <c r="J952" s="26"/>
      <c r="K952" s="26"/>
      <c r="L952" s="26"/>
      <c r="M952" s="26"/>
      <c r="N952" s="37"/>
      <c r="O952" s="26"/>
      <c r="P952" s="299"/>
      <c r="Q952" s="26"/>
      <c r="R952" s="299"/>
      <c r="S952" s="22"/>
      <c r="T952" s="26"/>
      <c r="U952" s="55"/>
      <c r="V952" s="22"/>
      <c r="W952" s="22"/>
      <c r="X952" s="22"/>
      <c r="Y952" s="22"/>
      <c r="Z952" s="22"/>
      <c r="AA952" s="22"/>
      <c r="AB952" s="22"/>
      <c r="AC952" s="22"/>
      <c r="AD952" s="22"/>
      <c r="AE952" s="22"/>
      <c r="AF952" s="22"/>
      <c r="AG952" s="22"/>
      <c r="AH952" s="22"/>
      <c r="AI952" s="22"/>
      <c r="AJ952" s="22"/>
    </row>
    <row r="953" spans="1:36" ht="14.5">
      <c r="A953" s="29"/>
      <c r="B953" s="55"/>
      <c r="C953" s="29"/>
      <c r="D953" s="112"/>
      <c r="E953" s="22"/>
      <c r="F953" s="22"/>
      <c r="G953" s="26"/>
      <c r="H953" s="26"/>
      <c r="I953" s="26"/>
      <c r="J953" s="26"/>
      <c r="K953" s="26"/>
      <c r="L953" s="26"/>
      <c r="M953" s="26"/>
      <c r="N953" s="37"/>
      <c r="O953" s="26"/>
      <c r="P953" s="299"/>
      <c r="Q953" s="26"/>
      <c r="R953" s="299"/>
      <c r="S953" s="22"/>
      <c r="T953" s="26"/>
      <c r="U953" s="55"/>
      <c r="V953" s="22"/>
      <c r="W953" s="22"/>
      <c r="X953" s="22"/>
      <c r="Y953" s="22"/>
      <c r="Z953" s="22"/>
      <c r="AA953" s="22"/>
      <c r="AB953" s="22"/>
      <c r="AC953" s="22"/>
      <c r="AD953" s="22"/>
      <c r="AE953" s="22"/>
      <c r="AF953" s="22"/>
      <c r="AG953" s="22"/>
      <c r="AH953" s="22"/>
      <c r="AI953" s="22"/>
      <c r="AJ953" s="22"/>
    </row>
    <row r="954" spans="1:36" ht="14.5">
      <c r="A954" s="29"/>
      <c r="B954" s="55"/>
      <c r="C954" s="29"/>
      <c r="D954" s="112"/>
      <c r="E954" s="22"/>
      <c r="F954" s="22"/>
      <c r="G954" s="26"/>
      <c r="H954" s="26"/>
      <c r="I954" s="26"/>
      <c r="J954" s="26"/>
      <c r="K954" s="26"/>
      <c r="L954" s="26"/>
      <c r="M954" s="26"/>
      <c r="N954" s="37"/>
      <c r="O954" s="26"/>
      <c r="P954" s="299"/>
      <c r="Q954" s="26"/>
      <c r="R954" s="299"/>
      <c r="S954" s="22"/>
      <c r="T954" s="26"/>
      <c r="U954" s="55"/>
      <c r="V954" s="22"/>
      <c r="W954" s="22"/>
      <c r="X954" s="22"/>
      <c r="Y954" s="22"/>
      <c r="Z954" s="22"/>
      <c r="AA954" s="22"/>
      <c r="AB954" s="22"/>
      <c r="AC954" s="22"/>
      <c r="AD954" s="22"/>
      <c r="AE954" s="22"/>
      <c r="AF954" s="22"/>
      <c r="AG954" s="22"/>
      <c r="AH954" s="22"/>
      <c r="AI954" s="22"/>
      <c r="AJ954" s="22"/>
    </row>
    <row r="955" spans="1:36" ht="14.5">
      <c r="A955" s="29"/>
      <c r="B955" s="55"/>
      <c r="C955" s="29"/>
      <c r="D955" s="112"/>
      <c r="E955" s="22"/>
      <c r="F955" s="22"/>
      <c r="G955" s="26"/>
      <c r="H955" s="26"/>
      <c r="I955" s="26"/>
      <c r="J955" s="26"/>
      <c r="K955" s="26"/>
      <c r="L955" s="26"/>
      <c r="M955" s="26"/>
      <c r="N955" s="37"/>
      <c r="O955" s="26"/>
      <c r="P955" s="299"/>
      <c r="Q955" s="26"/>
      <c r="R955" s="299"/>
      <c r="S955" s="22"/>
      <c r="T955" s="26"/>
      <c r="U955" s="55"/>
      <c r="V955" s="22"/>
      <c r="W955" s="22"/>
      <c r="X955" s="22"/>
      <c r="Y955" s="22"/>
      <c r="Z955" s="22"/>
      <c r="AA955" s="22"/>
      <c r="AB955" s="22"/>
      <c r="AC955" s="22"/>
      <c r="AD955" s="22"/>
      <c r="AE955" s="22"/>
      <c r="AF955" s="22"/>
      <c r="AG955" s="22"/>
      <c r="AH955" s="22"/>
      <c r="AI955" s="22"/>
      <c r="AJ955" s="22"/>
    </row>
    <row r="956" spans="1:36" ht="14.5">
      <c r="A956" s="29"/>
      <c r="B956" s="55"/>
      <c r="C956" s="29"/>
      <c r="D956" s="112"/>
      <c r="E956" s="22"/>
      <c r="F956" s="22"/>
      <c r="G956" s="26"/>
      <c r="H956" s="26"/>
      <c r="I956" s="26"/>
      <c r="J956" s="26"/>
      <c r="K956" s="26"/>
      <c r="L956" s="26"/>
      <c r="M956" s="26"/>
      <c r="N956" s="37"/>
      <c r="O956" s="26"/>
      <c r="P956" s="299"/>
      <c r="Q956" s="26"/>
      <c r="R956" s="299"/>
      <c r="S956" s="22"/>
      <c r="T956" s="26"/>
      <c r="U956" s="55"/>
      <c r="V956" s="22"/>
      <c r="W956" s="22"/>
      <c r="X956" s="22"/>
      <c r="Y956" s="22"/>
      <c r="Z956" s="22"/>
      <c r="AA956" s="22"/>
      <c r="AB956" s="22"/>
      <c r="AC956" s="22"/>
      <c r="AD956" s="22"/>
      <c r="AE956" s="22"/>
      <c r="AF956" s="22"/>
      <c r="AG956" s="22"/>
      <c r="AH956" s="22"/>
      <c r="AI956" s="22"/>
      <c r="AJ956" s="22"/>
    </row>
    <row r="957" spans="1:36" ht="14.5">
      <c r="A957" s="29"/>
      <c r="B957" s="55"/>
      <c r="C957" s="29"/>
      <c r="D957" s="112"/>
      <c r="E957" s="22"/>
      <c r="F957" s="22"/>
      <c r="G957" s="26"/>
      <c r="H957" s="26"/>
      <c r="I957" s="26"/>
      <c r="J957" s="26"/>
      <c r="K957" s="26"/>
      <c r="L957" s="26"/>
      <c r="M957" s="26"/>
      <c r="N957" s="37"/>
      <c r="O957" s="26"/>
      <c r="P957" s="299"/>
      <c r="Q957" s="26"/>
      <c r="R957" s="299"/>
      <c r="S957" s="22"/>
      <c r="T957" s="26"/>
      <c r="U957" s="55"/>
      <c r="V957" s="22"/>
      <c r="W957" s="22"/>
      <c r="X957" s="22"/>
      <c r="Y957" s="22"/>
      <c r="Z957" s="22"/>
      <c r="AA957" s="22"/>
      <c r="AB957" s="22"/>
      <c r="AC957" s="22"/>
      <c r="AD957" s="22"/>
      <c r="AE957" s="22"/>
      <c r="AF957" s="22"/>
      <c r="AG957" s="22"/>
      <c r="AH957" s="22"/>
      <c r="AI957" s="22"/>
      <c r="AJ957" s="22"/>
    </row>
    <row r="958" spans="1:36" ht="14.5">
      <c r="A958" s="29"/>
      <c r="B958" s="55"/>
      <c r="C958" s="29"/>
      <c r="D958" s="112"/>
      <c r="E958" s="22"/>
      <c r="F958" s="22"/>
      <c r="G958" s="26"/>
      <c r="H958" s="26"/>
      <c r="I958" s="26"/>
      <c r="J958" s="26"/>
      <c r="K958" s="26"/>
      <c r="L958" s="26"/>
      <c r="M958" s="26"/>
      <c r="N958" s="37"/>
      <c r="O958" s="26"/>
      <c r="P958" s="299"/>
      <c r="Q958" s="26"/>
      <c r="R958" s="299"/>
      <c r="S958" s="22"/>
      <c r="T958" s="26"/>
      <c r="U958" s="55"/>
      <c r="V958" s="22"/>
      <c r="W958" s="22"/>
      <c r="X958" s="22"/>
      <c r="Y958" s="22"/>
      <c r="Z958" s="22"/>
      <c r="AA958" s="22"/>
      <c r="AB958" s="22"/>
      <c r="AC958" s="22"/>
      <c r="AD958" s="22"/>
      <c r="AE958" s="22"/>
      <c r="AF958" s="22"/>
      <c r="AG958" s="22"/>
      <c r="AH958" s="22"/>
      <c r="AI958" s="22"/>
      <c r="AJ958" s="22"/>
    </row>
    <row r="959" spans="1:36" ht="14.5">
      <c r="A959" s="29"/>
      <c r="B959" s="55"/>
      <c r="C959" s="29"/>
      <c r="D959" s="112"/>
      <c r="E959" s="22"/>
      <c r="F959" s="22"/>
      <c r="G959" s="26"/>
      <c r="H959" s="26"/>
      <c r="I959" s="26"/>
      <c r="J959" s="26"/>
      <c r="K959" s="26"/>
      <c r="L959" s="26"/>
      <c r="M959" s="26"/>
      <c r="N959" s="37"/>
      <c r="O959" s="26"/>
      <c r="P959" s="299"/>
      <c r="Q959" s="26"/>
      <c r="R959" s="299"/>
      <c r="S959" s="22"/>
      <c r="T959" s="26"/>
      <c r="U959" s="55"/>
      <c r="V959" s="22"/>
      <c r="W959" s="22"/>
      <c r="X959" s="22"/>
      <c r="Y959" s="22"/>
      <c r="Z959" s="22"/>
      <c r="AA959" s="22"/>
      <c r="AB959" s="22"/>
      <c r="AC959" s="22"/>
      <c r="AD959" s="22"/>
      <c r="AE959" s="22"/>
      <c r="AF959" s="22"/>
      <c r="AG959" s="22"/>
      <c r="AH959" s="22"/>
      <c r="AI959" s="22"/>
      <c r="AJ959" s="22"/>
    </row>
    <row r="960" spans="1:36" ht="14.5">
      <c r="A960" s="29"/>
      <c r="B960" s="55"/>
      <c r="C960" s="29"/>
      <c r="D960" s="112"/>
      <c r="E960" s="22"/>
      <c r="F960" s="22"/>
      <c r="G960" s="26"/>
      <c r="H960" s="26"/>
      <c r="I960" s="26"/>
      <c r="J960" s="26"/>
      <c r="K960" s="26"/>
      <c r="L960" s="26"/>
      <c r="M960" s="26"/>
      <c r="N960" s="37"/>
      <c r="O960" s="26"/>
      <c r="P960" s="299"/>
      <c r="Q960" s="26"/>
      <c r="R960" s="299"/>
      <c r="S960" s="22"/>
      <c r="T960" s="26"/>
      <c r="U960" s="55"/>
      <c r="V960" s="22"/>
      <c r="W960" s="22"/>
      <c r="X960" s="22"/>
      <c r="Y960" s="22"/>
      <c r="Z960" s="22"/>
      <c r="AA960" s="22"/>
      <c r="AB960" s="22"/>
      <c r="AC960" s="22"/>
      <c r="AD960" s="22"/>
      <c r="AE960" s="22"/>
      <c r="AF960" s="22"/>
      <c r="AG960" s="22"/>
      <c r="AH960" s="22"/>
      <c r="AI960" s="22"/>
      <c r="AJ960" s="22"/>
    </row>
    <row r="961" spans="1:36" ht="14.5">
      <c r="A961" s="29"/>
      <c r="B961" s="55"/>
      <c r="C961" s="29"/>
      <c r="D961" s="112"/>
      <c r="E961" s="22"/>
      <c r="F961" s="22"/>
      <c r="G961" s="26"/>
      <c r="H961" s="26"/>
      <c r="I961" s="26"/>
      <c r="J961" s="26"/>
      <c r="K961" s="26"/>
      <c r="L961" s="26"/>
      <c r="M961" s="26"/>
      <c r="N961" s="37"/>
      <c r="O961" s="26"/>
      <c r="P961" s="299"/>
      <c r="Q961" s="26"/>
      <c r="R961" s="299"/>
      <c r="S961" s="22"/>
      <c r="T961" s="26"/>
      <c r="U961" s="55"/>
      <c r="V961" s="22"/>
      <c r="W961" s="22"/>
      <c r="X961" s="22"/>
      <c r="Y961" s="22"/>
      <c r="Z961" s="22"/>
      <c r="AA961" s="22"/>
      <c r="AB961" s="22"/>
      <c r="AC961" s="22"/>
      <c r="AD961" s="22"/>
      <c r="AE961" s="22"/>
      <c r="AF961" s="22"/>
      <c r="AG961" s="22"/>
      <c r="AH961" s="22"/>
      <c r="AI961" s="22"/>
      <c r="AJ961" s="22"/>
    </row>
    <row r="962" spans="1:36" ht="14.5">
      <c r="A962" s="29"/>
      <c r="B962" s="55"/>
      <c r="C962" s="29"/>
      <c r="D962" s="112"/>
      <c r="E962" s="22"/>
      <c r="F962" s="22"/>
      <c r="G962" s="26"/>
      <c r="H962" s="26"/>
      <c r="I962" s="26"/>
      <c r="J962" s="26"/>
      <c r="K962" s="26"/>
      <c r="L962" s="26"/>
      <c r="M962" s="26"/>
      <c r="N962" s="37"/>
      <c r="O962" s="26"/>
      <c r="P962" s="299"/>
      <c r="Q962" s="26"/>
      <c r="R962" s="299"/>
      <c r="S962" s="22"/>
      <c r="T962" s="26"/>
      <c r="U962" s="55"/>
      <c r="V962" s="22"/>
      <c r="W962" s="22"/>
      <c r="X962" s="22"/>
      <c r="Y962" s="22"/>
      <c r="Z962" s="22"/>
      <c r="AA962" s="22"/>
      <c r="AB962" s="22"/>
      <c r="AC962" s="22"/>
      <c r="AD962" s="22"/>
      <c r="AE962" s="22"/>
      <c r="AF962" s="22"/>
      <c r="AG962" s="22"/>
      <c r="AH962" s="22"/>
      <c r="AI962" s="22"/>
      <c r="AJ962" s="22"/>
    </row>
    <row r="963" spans="1:36" ht="14.5">
      <c r="A963" s="29"/>
      <c r="B963" s="55"/>
      <c r="C963" s="29"/>
      <c r="D963" s="112"/>
      <c r="E963" s="22"/>
      <c r="F963" s="22"/>
      <c r="G963" s="26"/>
      <c r="H963" s="26"/>
      <c r="I963" s="26"/>
      <c r="J963" s="26"/>
      <c r="K963" s="26"/>
      <c r="L963" s="26"/>
      <c r="M963" s="26"/>
      <c r="N963" s="37"/>
      <c r="O963" s="26"/>
      <c r="P963" s="299"/>
      <c r="Q963" s="26"/>
      <c r="R963" s="299"/>
      <c r="S963" s="22"/>
      <c r="T963" s="26"/>
      <c r="U963" s="55"/>
      <c r="V963" s="22"/>
      <c r="W963" s="22"/>
      <c r="X963" s="22"/>
      <c r="Y963" s="22"/>
      <c r="Z963" s="22"/>
      <c r="AA963" s="22"/>
      <c r="AB963" s="22"/>
      <c r="AC963" s="22"/>
      <c r="AD963" s="22"/>
      <c r="AE963" s="22"/>
      <c r="AF963" s="22"/>
      <c r="AG963" s="22"/>
      <c r="AH963" s="22"/>
      <c r="AI963" s="22"/>
      <c r="AJ963" s="22"/>
    </row>
    <row r="964" spans="1:36" ht="14.5">
      <c r="A964" s="29"/>
      <c r="B964" s="55"/>
      <c r="C964" s="29"/>
      <c r="D964" s="112"/>
      <c r="E964" s="22"/>
      <c r="F964" s="22"/>
      <c r="G964" s="26"/>
      <c r="H964" s="26"/>
      <c r="I964" s="26"/>
      <c r="J964" s="26"/>
      <c r="K964" s="26"/>
      <c r="L964" s="26"/>
      <c r="M964" s="26"/>
      <c r="N964" s="37"/>
      <c r="O964" s="26"/>
      <c r="P964" s="299"/>
      <c r="Q964" s="26"/>
      <c r="R964" s="299"/>
      <c r="S964" s="22"/>
      <c r="T964" s="26"/>
      <c r="U964" s="55"/>
      <c r="V964" s="22"/>
      <c r="W964" s="22"/>
      <c r="X964" s="22"/>
      <c r="Y964" s="22"/>
      <c r="Z964" s="22"/>
      <c r="AA964" s="22"/>
      <c r="AB964" s="22"/>
      <c r="AC964" s="22"/>
      <c r="AD964" s="22"/>
      <c r="AE964" s="22"/>
      <c r="AF964" s="22"/>
      <c r="AG964" s="22"/>
      <c r="AH964" s="22"/>
      <c r="AI964" s="22"/>
      <c r="AJ964" s="22"/>
    </row>
    <row r="965" spans="1:36" ht="14.5">
      <c r="A965" s="29"/>
      <c r="B965" s="55"/>
      <c r="C965" s="29"/>
      <c r="D965" s="112"/>
      <c r="E965" s="22"/>
      <c r="F965" s="22"/>
      <c r="G965" s="26"/>
      <c r="H965" s="26"/>
      <c r="I965" s="26"/>
      <c r="J965" s="26"/>
      <c r="K965" s="26"/>
      <c r="L965" s="26"/>
      <c r="M965" s="26"/>
      <c r="N965" s="37"/>
      <c r="O965" s="26"/>
      <c r="P965" s="299"/>
      <c r="Q965" s="26"/>
      <c r="R965" s="299"/>
      <c r="S965" s="22"/>
      <c r="T965" s="26"/>
      <c r="U965" s="55"/>
      <c r="V965" s="22"/>
      <c r="W965" s="22"/>
      <c r="X965" s="22"/>
      <c r="Y965" s="22"/>
      <c r="Z965" s="22"/>
      <c r="AA965" s="22"/>
      <c r="AB965" s="22"/>
      <c r="AC965" s="22"/>
      <c r="AD965" s="22"/>
      <c r="AE965" s="22"/>
      <c r="AF965" s="22"/>
      <c r="AG965" s="22"/>
      <c r="AH965" s="22"/>
      <c r="AI965" s="22"/>
      <c r="AJ965" s="22"/>
    </row>
    <row r="966" spans="1:36" ht="14.5">
      <c r="A966" s="29"/>
      <c r="B966" s="55"/>
      <c r="C966" s="29"/>
      <c r="D966" s="112"/>
      <c r="E966" s="22"/>
      <c r="F966" s="22"/>
      <c r="G966" s="26"/>
      <c r="H966" s="26"/>
      <c r="I966" s="26"/>
      <c r="J966" s="26"/>
      <c r="K966" s="26"/>
      <c r="L966" s="26"/>
      <c r="M966" s="26"/>
      <c r="N966" s="37"/>
      <c r="O966" s="26"/>
      <c r="P966" s="299"/>
      <c r="Q966" s="26"/>
      <c r="R966" s="299"/>
      <c r="S966" s="22"/>
      <c r="T966" s="26"/>
      <c r="U966" s="55"/>
      <c r="V966" s="22"/>
      <c r="W966" s="22"/>
      <c r="X966" s="22"/>
      <c r="Y966" s="22"/>
      <c r="Z966" s="22"/>
      <c r="AA966" s="22"/>
      <c r="AB966" s="22"/>
      <c r="AC966" s="22"/>
      <c r="AD966" s="22"/>
      <c r="AE966" s="22"/>
      <c r="AF966" s="22"/>
      <c r="AG966" s="22"/>
      <c r="AH966" s="22"/>
      <c r="AI966" s="22"/>
      <c r="AJ966" s="22"/>
    </row>
    <row r="967" spans="1:36" ht="14.5">
      <c r="A967" s="29"/>
      <c r="B967" s="55"/>
      <c r="C967" s="29"/>
      <c r="D967" s="112"/>
      <c r="E967" s="22"/>
      <c r="F967" s="22"/>
      <c r="G967" s="26"/>
      <c r="H967" s="26"/>
      <c r="I967" s="26"/>
      <c r="J967" s="26"/>
      <c r="K967" s="26"/>
      <c r="L967" s="26"/>
      <c r="M967" s="26"/>
      <c r="N967" s="37"/>
      <c r="O967" s="26"/>
      <c r="P967" s="299"/>
      <c r="Q967" s="26"/>
      <c r="R967" s="299"/>
      <c r="S967" s="22"/>
      <c r="T967" s="26"/>
      <c r="U967" s="55"/>
      <c r="V967" s="22"/>
      <c r="W967" s="22"/>
      <c r="X967" s="22"/>
      <c r="Y967" s="22"/>
      <c r="Z967" s="22"/>
      <c r="AA967" s="22"/>
      <c r="AB967" s="22"/>
      <c r="AC967" s="22"/>
      <c r="AD967" s="22"/>
      <c r="AE967" s="22"/>
      <c r="AF967" s="22"/>
      <c r="AG967" s="22"/>
      <c r="AH967" s="22"/>
      <c r="AI967" s="22"/>
      <c r="AJ967" s="22"/>
    </row>
    <row r="968" spans="1:36" ht="14.5">
      <c r="A968" s="29"/>
      <c r="B968" s="55"/>
      <c r="C968" s="29"/>
      <c r="D968" s="112"/>
      <c r="E968" s="22"/>
      <c r="F968" s="22"/>
      <c r="G968" s="26"/>
      <c r="H968" s="26"/>
      <c r="I968" s="26"/>
      <c r="J968" s="26"/>
      <c r="K968" s="26"/>
      <c r="L968" s="26"/>
      <c r="M968" s="26"/>
      <c r="N968" s="37"/>
      <c r="O968" s="26"/>
      <c r="P968" s="299"/>
      <c r="Q968" s="26"/>
      <c r="R968" s="299"/>
      <c r="S968" s="22"/>
      <c r="T968" s="26"/>
      <c r="U968" s="55"/>
      <c r="V968" s="22"/>
      <c r="W968" s="22"/>
      <c r="X968" s="22"/>
      <c r="Y968" s="22"/>
      <c r="Z968" s="22"/>
      <c r="AA968" s="22"/>
      <c r="AB968" s="22"/>
      <c r="AC968" s="22"/>
      <c r="AD968" s="22"/>
      <c r="AE968" s="22"/>
      <c r="AF968" s="22"/>
      <c r="AG968" s="22"/>
      <c r="AH968" s="22"/>
      <c r="AI968" s="22"/>
      <c r="AJ968" s="22"/>
    </row>
    <row r="969" spans="1:36" ht="14.5">
      <c r="A969" s="29"/>
      <c r="B969" s="55"/>
      <c r="C969" s="29"/>
      <c r="D969" s="112"/>
      <c r="E969" s="22"/>
      <c r="F969" s="22"/>
      <c r="G969" s="26"/>
      <c r="H969" s="26"/>
      <c r="I969" s="26"/>
      <c r="J969" s="26"/>
      <c r="K969" s="26"/>
      <c r="L969" s="26"/>
      <c r="M969" s="26"/>
      <c r="N969" s="37"/>
      <c r="O969" s="26"/>
      <c r="P969" s="299"/>
      <c r="Q969" s="26"/>
      <c r="R969" s="299"/>
      <c r="S969" s="22"/>
      <c r="T969" s="26"/>
      <c r="U969" s="55"/>
      <c r="V969" s="22"/>
      <c r="W969" s="22"/>
      <c r="X969" s="22"/>
      <c r="Y969" s="22"/>
      <c r="Z969" s="22"/>
      <c r="AA969" s="22"/>
      <c r="AB969" s="22"/>
      <c r="AC969" s="22"/>
      <c r="AD969" s="22"/>
      <c r="AE969" s="22"/>
      <c r="AF969" s="22"/>
      <c r="AG969" s="22"/>
      <c r="AH969" s="22"/>
      <c r="AI969" s="22"/>
      <c r="AJ969" s="22"/>
    </row>
    <row r="970" spans="1:36" ht="14.5">
      <c r="A970" s="29"/>
      <c r="B970" s="55"/>
      <c r="C970" s="29"/>
      <c r="D970" s="112"/>
      <c r="E970" s="22"/>
      <c r="F970" s="22"/>
      <c r="G970" s="26"/>
      <c r="H970" s="26"/>
      <c r="I970" s="26"/>
      <c r="J970" s="26"/>
      <c r="K970" s="26"/>
      <c r="L970" s="26"/>
      <c r="M970" s="26"/>
      <c r="N970" s="37"/>
      <c r="O970" s="26"/>
      <c r="P970" s="299"/>
      <c r="Q970" s="26"/>
      <c r="R970" s="299"/>
      <c r="S970" s="22"/>
      <c r="T970" s="26"/>
      <c r="U970" s="55"/>
      <c r="V970" s="22"/>
      <c r="W970" s="22"/>
      <c r="X970" s="22"/>
      <c r="Y970" s="22"/>
      <c r="Z970" s="22"/>
      <c r="AA970" s="22"/>
      <c r="AB970" s="22"/>
      <c r="AC970" s="22"/>
      <c r="AD970" s="22"/>
      <c r="AE970" s="22"/>
      <c r="AF970" s="22"/>
      <c r="AG970" s="22"/>
      <c r="AH970" s="22"/>
      <c r="AI970" s="22"/>
      <c r="AJ970" s="22"/>
    </row>
    <row r="971" spans="1:36" ht="14.5">
      <c r="A971" s="29"/>
      <c r="B971" s="55"/>
      <c r="C971" s="29"/>
      <c r="D971" s="112"/>
      <c r="E971" s="22"/>
      <c r="F971" s="22"/>
      <c r="G971" s="26"/>
      <c r="H971" s="26"/>
      <c r="I971" s="26"/>
      <c r="J971" s="26"/>
      <c r="K971" s="26"/>
      <c r="L971" s="26"/>
      <c r="M971" s="26"/>
      <c r="N971" s="37"/>
      <c r="O971" s="26"/>
      <c r="P971" s="299"/>
      <c r="Q971" s="26"/>
      <c r="R971" s="299"/>
      <c r="S971" s="22"/>
      <c r="T971" s="26"/>
      <c r="U971" s="55"/>
      <c r="V971" s="22"/>
      <c r="W971" s="22"/>
      <c r="X971" s="22"/>
      <c r="Y971" s="22"/>
      <c r="Z971" s="22"/>
      <c r="AA971" s="22"/>
      <c r="AB971" s="22"/>
      <c r="AC971" s="22"/>
      <c r="AD971" s="22"/>
      <c r="AE971" s="22"/>
      <c r="AF971" s="22"/>
      <c r="AG971" s="22"/>
      <c r="AH971" s="22"/>
      <c r="AI971" s="22"/>
      <c r="AJ971" s="22"/>
    </row>
    <row r="972" spans="1:36" ht="14.5">
      <c r="A972" s="29"/>
      <c r="B972" s="55"/>
      <c r="C972" s="29"/>
      <c r="D972" s="112"/>
      <c r="E972" s="22"/>
      <c r="F972" s="22"/>
      <c r="G972" s="26"/>
      <c r="H972" s="26"/>
      <c r="I972" s="26"/>
      <c r="J972" s="26"/>
      <c r="K972" s="26"/>
      <c r="L972" s="26"/>
      <c r="M972" s="26"/>
      <c r="N972" s="37"/>
      <c r="O972" s="26"/>
      <c r="P972" s="299"/>
      <c r="Q972" s="26"/>
      <c r="R972" s="299"/>
      <c r="S972" s="22"/>
      <c r="T972" s="26"/>
      <c r="U972" s="55"/>
      <c r="V972" s="22"/>
      <c r="W972" s="22"/>
      <c r="X972" s="22"/>
      <c r="Y972" s="22"/>
      <c r="Z972" s="22"/>
      <c r="AA972" s="22"/>
      <c r="AB972" s="22"/>
      <c r="AC972" s="22"/>
      <c r="AD972" s="22"/>
      <c r="AE972" s="22"/>
      <c r="AF972" s="22"/>
      <c r="AG972" s="22"/>
      <c r="AH972" s="22"/>
      <c r="AI972" s="22"/>
      <c r="AJ972" s="22"/>
    </row>
    <row r="973" spans="1:36" ht="14.5">
      <c r="A973" s="29"/>
      <c r="B973" s="55"/>
      <c r="C973" s="29"/>
      <c r="D973" s="112"/>
      <c r="E973" s="22"/>
      <c r="F973" s="22"/>
      <c r="G973" s="26"/>
      <c r="H973" s="26"/>
      <c r="I973" s="26"/>
      <c r="J973" s="26"/>
      <c r="K973" s="26"/>
      <c r="L973" s="26"/>
      <c r="M973" s="26"/>
      <c r="N973" s="37"/>
      <c r="O973" s="26"/>
      <c r="P973" s="299"/>
      <c r="Q973" s="26"/>
      <c r="R973" s="299"/>
      <c r="S973" s="22"/>
      <c r="T973" s="26"/>
      <c r="U973" s="55"/>
      <c r="V973" s="22"/>
      <c r="W973" s="22"/>
      <c r="X973" s="22"/>
      <c r="Y973" s="22"/>
      <c r="Z973" s="22"/>
      <c r="AA973" s="22"/>
      <c r="AB973" s="22"/>
      <c r="AC973" s="22"/>
      <c r="AD973" s="22"/>
      <c r="AE973" s="22"/>
      <c r="AF973" s="22"/>
      <c r="AG973" s="22"/>
      <c r="AH973" s="22"/>
      <c r="AI973" s="22"/>
      <c r="AJ973" s="22"/>
    </row>
    <row r="974" spans="1:36" ht="14.5">
      <c r="A974" s="29"/>
      <c r="B974" s="55"/>
      <c r="C974" s="29"/>
      <c r="D974" s="112"/>
      <c r="E974" s="22"/>
      <c r="F974" s="22"/>
      <c r="G974" s="26"/>
      <c r="H974" s="26"/>
      <c r="I974" s="26"/>
      <c r="J974" s="26"/>
      <c r="K974" s="26"/>
      <c r="L974" s="26"/>
      <c r="M974" s="26"/>
      <c r="N974" s="37"/>
      <c r="O974" s="26"/>
      <c r="P974" s="299"/>
      <c r="Q974" s="26"/>
      <c r="R974" s="299"/>
      <c r="S974" s="22"/>
      <c r="T974" s="26"/>
      <c r="U974" s="55"/>
      <c r="V974" s="22"/>
      <c r="W974" s="22"/>
      <c r="X974" s="22"/>
      <c r="Y974" s="22"/>
      <c r="Z974" s="22"/>
      <c r="AA974" s="22"/>
      <c r="AB974" s="22"/>
      <c r="AC974" s="22"/>
      <c r="AD974" s="22"/>
      <c r="AE974" s="22"/>
      <c r="AF974" s="22"/>
      <c r="AG974" s="22"/>
      <c r="AH974" s="22"/>
      <c r="AI974" s="22"/>
      <c r="AJ974" s="22"/>
    </row>
    <row r="975" spans="1:36" ht="14.5">
      <c r="A975" s="29"/>
      <c r="B975" s="55"/>
      <c r="C975" s="29"/>
      <c r="D975" s="112"/>
      <c r="E975" s="22"/>
      <c r="F975" s="22"/>
      <c r="G975" s="26"/>
      <c r="H975" s="26"/>
      <c r="I975" s="26"/>
      <c r="J975" s="26"/>
      <c r="K975" s="26"/>
      <c r="L975" s="26"/>
      <c r="M975" s="26"/>
      <c r="N975" s="37"/>
      <c r="O975" s="26"/>
      <c r="P975" s="299"/>
      <c r="Q975" s="26"/>
      <c r="R975" s="299"/>
      <c r="S975" s="22"/>
      <c r="T975" s="26"/>
      <c r="U975" s="55"/>
      <c r="V975" s="22"/>
      <c r="W975" s="22"/>
      <c r="X975" s="22"/>
      <c r="Y975" s="22"/>
      <c r="Z975" s="22"/>
      <c r="AA975" s="22"/>
      <c r="AB975" s="22"/>
      <c r="AC975" s="22"/>
      <c r="AD975" s="22"/>
      <c r="AE975" s="22"/>
      <c r="AF975" s="22"/>
      <c r="AG975" s="22"/>
      <c r="AH975" s="22"/>
      <c r="AI975" s="22"/>
      <c r="AJ975" s="22"/>
    </row>
    <row r="976" spans="1:36" ht="14.5">
      <c r="A976" s="29"/>
      <c r="B976" s="55"/>
      <c r="C976" s="29"/>
      <c r="D976" s="112"/>
      <c r="E976" s="22"/>
      <c r="F976" s="22"/>
      <c r="G976" s="26"/>
      <c r="H976" s="26"/>
      <c r="I976" s="26"/>
      <c r="J976" s="26"/>
      <c r="K976" s="26"/>
      <c r="L976" s="26"/>
      <c r="M976" s="26"/>
      <c r="N976" s="37"/>
      <c r="O976" s="26"/>
      <c r="P976" s="299"/>
      <c r="Q976" s="26"/>
      <c r="R976" s="299"/>
      <c r="S976" s="22"/>
      <c r="T976" s="26"/>
      <c r="U976" s="55"/>
      <c r="V976" s="22"/>
      <c r="W976" s="22"/>
      <c r="X976" s="22"/>
      <c r="Y976" s="22"/>
      <c r="Z976" s="22"/>
      <c r="AA976" s="22"/>
      <c r="AB976" s="22"/>
      <c r="AC976" s="22"/>
      <c r="AD976" s="22"/>
      <c r="AE976" s="22"/>
      <c r="AF976" s="22"/>
      <c r="AG976" s="22"/>
      <c r="AH976" s="22"/>
      <c r="AI976" s="22"/>
      <c r="AJ976" s="22"/>
    </row>
    <row r="977" spans="1:36" ht="14.5">
      <c r="A977" s="29"/>
      <c r="B977" s="55"/>
      <c r="C977" s="29"/>
      <c r="D977" s="112"/>
      <c r="E977" s="22"/>
      <c r="F977" s="22"/>
      <c r="G977" s="26"/>
      <c r="H977" s="26"/>
      <c r="I977" s="26"/>
      <c r="J977" s="26"/>
      <c r="K977" s="26"/>
      <c r="L977" s="26"/>
      <c r="M977" s="26"/>
      <c r="N977" s="37"/>
      <c r="O977" s="26"/>
      <c r="P977" s="299"/>
      <c r="Q977" s="26"/>
      <c r="R977" s="299"/>
      <c r="S977" s="22"/>
      <c r="T977" s="26"/>
      <c r="U977" s="55"/>
      <c r="V977" s="22"/>
      <c r="W977" s="22"/>
      <c r="X977" s="22"/>
      <c r="Y977" s="22"/>
      <c r="Z977" s="22"/>
      <c r="AA977" s="22"/>
      <c r="AB977" s="22"/>
      <c r="AC977" s="22"/>
      <c r="AD977" s="22"/>
      <c r="AE977" s="22"/>
      <c r="AF977" s="22"/>
      <c r="AG977" s="22"/>
      <c r="AH977" s="22"/>
      <c r="AI977" s="22"/>
      <c r="AJ977" s="22"/>
    </row>
    <row r="978" spans="1:36" ht="14.5">
      <c r="A978" s="29"/>
      <c r="B978" s="55"/>
      <c r="C978" s="29"/>
      <c r="D978" s="112"/>
      <c r="E978" s="22"/>
      <c r="F978" s="22"/>
      <c r="G978" s="26"/>
      <c r="H978" s="26"/>
      <c r="I978" s="26"/>
      <c r="J978" s="26"/>
      <c r="K978" s="26"/>
      <c r="L978" s="26"/>
      <c r="M978" s="26"/>
      <c r="N978" s="37"/>
      <c r="O978" s="26"/>
      <c r="P978" s="299"/>
      <c r="Q978" s="26"/>
      <c r="R978" s="299"/>
      <c r="S978" s="22"/>
      <c r="T978" s="26"/>
      <c r="U978" s="55"/>
      <c r="V978" s="22"/>
      <c r="W978" s="22"/>
      <c r="X978" s="22"/>
      <c r="Y978" s="22"/>
      <c r="Z978" s="22"/>
      <c r="AA978" s="22"/>
      <c r="AB978" s="22"/>
      <c r="AC978" s="22"/>
      <c r="AD978" s="22"/>
      <c r="AE978" s="22"/>
      <c r="AF978" s="22"/>
      <c r="AG978" s="22"/>
      <c r="AH978" s="22"/>
      <c r="AI978" s="22"/>
      <c r="AJ978" s="22"/>
    </row>
    <row r="979" spans="1:36" ht="14.5">
      <c r="A979" s="29"/>
      <c r="B979" s="55"/>
      <c r="C979" s="29"/>
      <c r="D979" s="112"/>
      <c r="E979" s="22"/>
      <c r="F979" s="22"/>
      <c r="G979" s="26"/>
      <c r="H979" s="26"/>
      <c r="I979" s="26"/>
      <c r="J979" s="26"/>
      <c r="K979" s="26"/>
      <c r="L979" s="26"/>
      <c r="M979" s="26"/>
      <c r="N979" s="37"/>
      <c r="O979" s="26"/>
      <c r="P979" s="299"/>
      <c r="Q979" s="26"/>
      <c r="R979" s="299"/>
      <c r="S979" s="22"/>
      <c r="T979" s="26"/>
      <c r="U979" s="55"/>
      <c r="V979" s="22"/>
      <c r="W979" s="22"/>
      <c r="X979" s="22"/>
      <c r="Y979" s="22"/>
      <c r="Z979" s="22"/>
      <c r="AA979" s="22"/>
      <c r="AB979" s="22"/>
      <c r="AC979" s="22"/>
      <c r="AD979" s="22"/>
      <c r="AE979" s="22"/>
      <c r="AF979" s="22"/>
      <c r="AG979" s="22"/>
      <c r="AH979" s="22"/>
      <c r="AI979" s="22"/>
      <c r="AJ979" s="22"/>
    </row>
    <row r="980" spans="1:36" ht="14.5">
      <c r="A980" s="29"/>
      <c r="B980" s="55"/>
      <c r="C980" s="29"/>
      <c r="D980" s="112"/>
      <c r="E980" s="22"/>
      <c r="F980" s="22"/>
      <c r="G980" s="26"/>
      <c r="H980" s="26"/>
      <c r="I980" s="26"/>
      <c r="J980" s="26"/>
      <c r="K980" s="26"/>
      <c r="L980" s="26"/>
      <c r="M980" s="26"/>
      <c r="N980" s="37"/>
      <c r="O980" s="26"/>
      <c r="P980" s="299"/>
      <c r="Q980" s="26"/>
      <c r="R980" s="299"/>
      <c r="S980" s="22"/>
      <c r="T980" s="26"/>
      <c r="U980" s="55"/>
      <c r="V980" s="22"/>
      <c r="W980" s="22"/>
      <c r="X980" s="22"/>
      <c r="Y980" s="22"/>
      <c r="Z980" s="22"/>
      <c r="AA980" s="22"/>
      <c r="AB980" s="22"/>
      <c r="AC980" s="22"/>
      <c r="AD980" s="22"/>
      <c r="AE980" s="22"/>
      <c r="AF980" s="22"/>
      <c r="AG980" s="22"/>
      <c r="AH980" s="22"/>
      <c r="AI980" s="22"/>
      <c r="AJ980" s="22"/>
    </row>
    <row r="981" spans="1:36" ht="14.5">
      <c r="A981" s="29"/>
      <c r="B981" s="55"/>
      <c r="C981" s="29"/>
      <c r="D981" s="112"/>
      <c r="E981" s="22"/>
      <c r="F981" s="22"/>
      <c r="G981" s="26"/>
      <c r="H981" s="26"/>
      <c r="I981" s="26"/>
      <c r="J981" s="26"/>
      <c r="K981" s="26"/>
      <c r="L981" s="26"/>
      <c r="M981" s="26"/>
      <c r="N981" s="37"/>
      <c r="O981" s="26"/>
      <c r="P981" s="299"/>
      <c r="Q981" s="26"/>
      <c r="R981" s="299"/>
      <c r="S981" s="22"/>
      <c r="T981" s="26"/>
      <c r="U981" s="55"/>
      <c r="V981" s="22"/>
      <c r="W981" s="22"/>
      <c r="X981" s="22"/>
      <c r="Y981" s="22"/>
      <c r="Z981" s="22"/>
      <c r="AA981" s="22"/>
      <c r="AB981" s="22"/>
      <c r="AC981" s="22"/>
      <c r="AD981" s="22"/>
      <c r="AE981" s="22"/>
      <c r="AF981" s="22"/>
      <c r="AG981" s="22"/>
      <c r="AH981" s="22"/>
      <c r="AI981" s="22"/>
      <c r="AJ981" s="22"/>
    </row>
    <row r="982" spans="1:36" ht="14.5">
      <c r="A982" s="29"/>
      <c r="B982" s="55"/>
      <c r="C982" s="29"/>
      <c r="D982" s="112"/>
      <c r="E982" s="22"/>
      <c r="F982" s="22"/>
      <c r="G982" s="26"/>
      <c r="H982" s="26"/>
      <c r="I982" s="26"/>
      <c r="J982" s="26"/>
      <c r="K982" s="26"/>
      <c r="L982" s="26"/>
      <c r="M982" s="26"/>
      <c r="N982" s="37"/>
      <c r="O982" s="26"/>
      <c r="P982" s="299"/>
      <c r="Q982" s="26"/>
      <c r="R982" s="299"/>
      <c r="S982" s="22"/>
      <c r="T982" s="26"/>
      <c r="U982" s="55"/>
      <c r="V982" s="22"/>
      <c r="W982" s="22"/>
      <c r="X982" s="22"/>
      <c r="Y982" s="22"/>
      <c r="Z982" s="22"/>
      <c r="AA982" s="22"/>
      <c r="AB982" s="22"/>
      <c r="AC982" s="22"/>
      <c r="AD982" s="22"/>
      <c r="AE982" s="22"/>
      <c r="AF982" s="22"/>
      <c r="AG982" s="22"/>
      <c r="AH982" s="22"/>
      <c r="AI982" s="22"/>
      <c r="AJ982" s="22"/>
    </row>
    <row r="983" spans="1:36" ht="14.5">
      <c r="A983" s="29"/>
      <c r="B983" s="55"/>
      <c r="C983" s="29"/>
      <c r="D983" s="112"/>
      <c r="E983" s="22"/>
      <c r="F983" s="22"/>
      <c r="G983" s="26"/>
      <c r="H983" s="26"/>
      <c r="I983" s="26"/>
      <c r="J983" s="26"/>
      <c r="K983" s="26"/>
      <c r="L983" s="26"/>
      <c r="M983" s="26"/>
      <c r="N983" s="37"/>
      <c r="O983" s="26"/>
      <c r="P983" s="299"/>
      <c r="Q983" s="26"/>
      <c r="R983" s="299"/>
      <c r="S983" s="22"/>
      <c r="T983" s="26"/>
      <c r="U983" s="55"/>
      <c r="V983" s="22"/>
      <c r="W983" s="22"/>
      <c r="X983" s="22"/>
      <c r="Y983" s="22"/>
      <c r="Z983" s="22"/>
      <c r="AA983" s="22"/>
      <c r="AB983" s="22"/>
      <c r="AC983" s="22"/>
      <c r="AD983" s="22"/>
      <c r="AE983" s="22"/>
      <c r="AF983" s="22"/>
      <c r="AG983" s="22"/>
      <c r="AH983" s="22"/>
      <c r="AI983" s="22"/>
      <c r="AJ983" s="22"/>
    </row>
    <row r="984" spans="1:36" ht="14.5">
      <c r="A984" s="29"/>
      <c r="B984" s="55"/>
      <c r="C984" s="29"/>
      <c r="D984" s="112"/>
      <c r="E984" s="22"/>
      <c r="F984" s="22"/>
      <c r="G984" s="26"/>
      <c r="H984" s="26"/>
      <c r="I984" s="26"/>
      <c r="J984" s="26"/>
      <c r="K984" s="26"/>
      <c r="L984" s="26"/>
      <c r="M984" s="26"/>
      <c r="N984" s="37"/>
      <c r="O984" s="26"/>
      <c r="P984" s="299"/>
      <c r="Q984" s="26"/>
      <c r="R984" s="299"/>
      <c r="S984" s="22"/>
      <c r="T984" s="26"/>
      <c r="U984" s="55"/>
      <c r="V984" s="22"/>
      <c r="W984" s="22"/>
      <c r="X984" s="22"/>
      <c r="Y984" s="22"/>
      <c r="Z984" s="22"/>
      <c r="AA984" s="22"/>
      <c r="AB984" s="22"/>
      <c r="AC984" s="22"/>
      <c r="AD984" s="22"/>
      <c r="AE984" s="22"/>
      <c r="AF984" s="22"/>
      <c r="AG984" s="22"/>
      <c r="AH984" s="22"/>
      <c r="AI984" s="22"/>
      <c r="AJ984" s="22"/>
    </row>
    <row r="985" spans="1:36" ht="14.5">
      <c r="A985" s="29"/>
      <c r="B985" s="55"/>
      <c r="C985" s="29"/>
      <c r="D985" s="112"/>
      <c r="E985" s="22"/>
      <c r="F985" s="22"/>
      <c r="G985" s="26"/>
      <c r="H985" s="26"/>
      <c r="I985" s="26"/>
      <c r="J985" s="26"/>
      <c r="K985" s="26"/>
      <c r="L985" s="26"/>
      <c r="M985" s="26"/>
      <c r="N985" s="37"/>
      <c r="O985" s="26"/>
      <c r="P985" s="299"/>
      <c r="Q985" s="26"/>
      <c r="R985" s="299"/>
      <c r="S985" s="22"/>
      <c r="T985" s="26"/>
      <c r="U985" s="55"/>
      <c r="V985" s="22"/>
      <c r="W985" s="22"/>
      <c r="X985" s="22"/>
      <c r="Y985" s="22"/>
      <c r="Z985" s="22"/>
      <c r="AA985" s="22"/>
      <c r="AB985" s="22"/>
      <c r="AC985" s="22"/>
      <c r="AD985" s="22"/>
      <c r="AE985" s="22"/>
      <c r="AF985" s="22"/>
      <c r="AG985" s="22"/>
      <c r="AH985" s="22"/>
      <c r="AI985" s="22"/>
      <c r="AJ985" s="22"/>
    </row>
    <row r="986" spans="1:36" ht="14.5">
      <c r="A986" s="29"/>
      <c r="B986" s="55"/>
      <c r="C986" s="29"/>
      <c r="D986" s="112"/>
      <c r="E986" s="22"/>
      <c r="F986" s="22"/>
      <c r="G986" s="26"/>
      <c r="H986" s="26"/>
      <c r="I986" s="26"/>
      <c r="J986" s="26"/>
      <c r="K986" s="26"/>
      <c r="L986" s="26"/>
      <c r="M986" s="26"/>
      <c r="N986" s="37"/>
      <c r="O986" s="26"/>
      <c r="P986" s="299"/>
      <c r="Q986" s="26"/>
      <c r="R986" s="299"/>
      <c r="S986" s="22"/>
      <c r="T986" s="26"/>
      <c r="U986" s="55"/>
      <c r="V986" s="22"/>
      <c r="W986" s="22"/>
      <c r="X986" s="22"/>
      <c r="Y986" s="22"/>
      <c r="Z986" s="22"/>
      <c r="AA986" s="22"/>
      <c r="AB986" s="22"/>
      <c r="AC986" s="22"/>
      <c r="AD986" s="22"/>
      <c r="AE986" s="22"/>
      <c r="AF986" s="22"/>
      <c r="AG986" s="22"/>
      <c r="AH986" s="22"/>
      <c r="AI986" s="22"/>
      <c r="AJ986" s="22"/>
    </row>
    <row r="987" spans="1:36" ht="14.5">
      <c r="A987" s="29"/>
      <c r="B987" s="55"/>
      <c r="C987" s="29"/>
      <c r="D987" s="112"/>
      <c r="E987" s="22"/>
      <c r="F987" s="22"/>
      <c r="G987" s="26"/>
      <c r="H987" s="26"/>
      <c r="I987" s="26"/>
      <c r="J987" s="26"/>
      <c r="K987" s="26"/>
      <c r="L987" s="26"/>
      <c r="M987" s="26"/>
      <c r="N987" s="37"/>
      <c r="O987" s="26"/>
      <c r="P987" s="299"/>
      <c r="Q987" s="26"/>
      <c r="R987" s="299"/>
      <c r="S987" s="22"/>
      <c r="T987" s="26"/>
      <c r="U987" s="55"/>
      <c r="V987" s="22"/>
      <c r="W987" s="22"/>
      <c r="X987" s="22"/>
      <c r="Y987" s="22"/>
      <c r="Z987" s="22"/>
      <c r="AA987" s="22"/>
      <c r="AB987" s="22"/>
      <c r="AC987" s="22"/>
      <c r="AD987" s="22"/>
      <c r="AE987" s="22"/>
      <c r="AF987" s="22"/>
      <c r="AG987" s="22"/>
      <c r="AH987" s="22"/>
      <c r="AI987" s="22"/>
      <c r="AJ987" s="22"/>
    </row>
    <row r="988" spans="1:36" ht="14.5">
      <c r="A988" s="29"/>
      <c r="B988" s="55"/>
      <c r="C988" s="29"/>
      <c r="D988" s="112"/>
      <c r="E988" s="22"/>
      <c r="F988" s="22"/>
      <c r="G988" s="26"/>
      <c r="H988" s="26"/>
      <c r="I988" s="26"/>
      <c r="J988" s="26"/>
      <c r="K988" s="26"/>
      <c r="L988" s="26"/>
      <c r="M988" s="26"/>
      <c r="N988" s="37"/>
      <c r="O988" s="26"/>
      <c r="P988" s="299"/>
      <c r="Q988" s="26"/>
      <c r="R988" s="299"/>
      <c r="S988" s="22"/>
      <c r="T988" s="26"/>
      <c r="U988" s="55"/>
      <c r="V988" s="22"/>
      <c r="W988" s="22"/>
      <c r="X988" s="22"/>
      <c r="Y988" s="22"/>
      <c r="Z988" s="22"/>
      <c r="AA988" s="22"/>
      <c r="AB988" s="22"/>
      <c r="AC988" s="22"/>
      <c r="AD988" s="22"/>
      <c r="AE988" s="22"/>
      <c r="AF988" s="22"/>
      <c r="AG988" s="22"/>
      <c r="AH988" s="22"/>
      <c r="AI988" s="22"/>
      <c r="AJ988" s="22"/>
    </row>
    <row r="989" spans="1:36" ht="14.5">
      <c r="A989" s="29"/>
      <c r="B989" s="55"/>
      <c r="C989" s="29"/>
      <c r="D989" s="112"/>
      <c r="E989" s="22"/>
      <c r="F989" s="22"/>
      <c r="G989" s="26"/>
      <c r="H989" s="26"/>
      <c r="I989" s="26"/>
      <c r="J989" s="26"/>
      <c r="K989" s="26"/>
      <c r="L989" s="26"/>
      <c r="M989" s="26"/>
      <c r="N989" s="37"/>
      <c r="O989" s="26"/>
      <c r="P989" s="299"/>
      <c r="Q989" s="26"/>
      <c r="R989" s="299"/>
      <c r="S989" s="22"/>
      <c r="T989" s="26"/>
      <c r="U989" s="55"/>
      <c r="V989" s="22"/>
      <c r="W989" s="22"/>
      <c r="X989" s="22"/>
      <c r="Y989" s="22"/>
      <c r="Z989" s="22"/>
      <c r="AA989" s="22"/>
      <c r="AB989" s="22"/>
      <c r="AC989" s="22"/>
      <c r="AD989" s="22"/>
      <c r="AE989" s="22"/>
      <c r="AF989" s="22"/>
      <c r="AG989" s="22"/>
      <c r="AH989" s="22"/>
      <c r="AI989" s="22"/>
      <c r="AJ989" s="22"/>
    </row>
    <row r="990" spans="1:36" ht="14.5">
      <c r="A990" s="29"/>
      <c r="B990" s="55"/>
      <c r="C990" s="29"/>
      <c r="D990" s="112"/>
      <c r="E990" s="22"/>
      <c r="F990" s="22"/>
      <c r="G990" s="26"/>
      <c r="H990" s="26"/>
      <c r="I990" s="26"/>
      <c r="J990" s="26"/>
      <c r="K990" s="26"/>
      <c r="L990" s="26"/>
      <c r="M990" s="26"/>
      <c r="N990" s="37"/>
      <c r="O990" s="26"/>
      <c r="P990" s="299"/>
      <c r="Q990" s="26"/>
      <c r="R990" s="299"/>
      <c r="S990" s="22"/>
      <c r="T990" s="26"/>
      <c r="U990" s="55"/>
      <c r="V990" s="22"/>
      <c r="W990" s="22"/>
      <c r="X990" s="22"/>
      <c r="Y990" s="22"/>
      <c r="Z990" s="22"/>
      <c r="AA990" s="22"/>
      <c r="AB990" s="22"/>
      <c r="AC990" s="22"/>
      <c r="AD990" s="22"/>
      <c r="AE990" s="22"/>
      <c r="AF990" s="22"/>
      <c r="AG990" s="22"/>
      <c r="AH990" s="22"/>
      <c r="AI990" s="22"/>
      <c r="AJ990" s="22"/>
    </row>
    <row r="991" spans="1:36" ht="14.5">
      <c r="A991" s="29"/>
      <c r="B991" s="55"/>
      <c r="C991" s="29"/>
      <c r="D991" s="112"/>
      <c r="E991" s="22"/>
      <c r="F991" s="22"/>
      <c r="G991" s="26"/>
      <c r="H991" s="26"/>
      <c r="I991" s="26"/>
      <c r="J991" s="26"/>
      <c r="K991" s="26"/>
      <c r="L991" s="26"/>
      <c r="M991" s="26"/>
      <c r="N991" s="37"/>
      <c r="O991" s="26"/>
      <c r="P991" s="299"/>
      <c r="Q991" s="26"/>
      <c r="R991" s="299"/>
      <c r="S991" s="22"/>
      <c r="T991" s="26"/>
      <c r="U991" s="55"/>
      <c r="V991" s="22"/>
      <c r="W991" s="22"/>
      <c r="X991" s="22"/>
      <c r="Y991" s="22"/>
      <c r="Z991" s="22"/>
      <c r="AA991" s="22"/>
      <c r="AB991" s="22"/>
      <c r="AC991" s="22"/>
      <c r="AD991" s="22"/>
      <c r="AE991" s="22"/>
      <c r="AF991" s="22"/>
      <c r="AG991" s="22"/>
      <c r="AH991" s="22"/>
      <c r="AI991" s="22"/>
      <c r="AJ991" s="22"/>
    </row>
    <row r="992" spans="1:36" ht="14.5">
      <c r="A992" s="29"/>
      <c r="B992" s="55"/>
      <c r="C992" s="29"/>
      <c r="D992" s="112"/>
      <c r="E992" s="22"/>
      <c r="F992" s="22"/>
      <c r="G992" s="26"/>
      <c r="H992" s="26"/>
      <c r="I992" s="26"/>
      <c r="J992" s="26"/>
      <c r="K992" s="26"/>
      <c r="L992" s="26"/>
      <c r="M992" s="26"/>
      <c r="N992" s="37"/>
      <c r="O992" s="26"/>
      <c r="P992" s="299"/>
      <c r="Q992" s="26"/>
      <c r="R992" s="299"/>
      <c r="S992" s="22"/>
      <c r="T992" s="26"/>
      <c r="U992" s="55"/>
      <c r="V992" s="22"/>
      <c r="W992" s="22"/>
      <c r="X992" s="22"/>
      <c r="Y992" s="22"/>
      <c r="Z992" s="22"/>
      <c r="AA992" s="22"/>
      <c r="AB992" s="22"/>
      <c r="AC992" s="22"/>
      <c r="AD992" s="22"/>
      <c r="AE992" s="22"/>
      <c r="AF992" s="22"/>
      <c r="AG992" s="22"/>
      <c r="AH992" s="22"/>
      <c r="AI992" s="22"/>
      <c r="AJ992" s="22"/>
    </row>
    <row r="993" spans="1:36" ht="14.5">
      <c r="A993" s="29"/>
      <c r="B993" s="55"/>
      <c r="C993" s="29"/>
      <c r="D993" s="112"/>
      <c r="E993" s="22"/>
      <c r="F993" s="22"/>
      <c r="G993" s="26"/>
      <c r="H993" s="26"/>
      <c r="I993" s="26"/>
      <c r="J993" s="26"/>
      <c r="K993" s="26"/>
      <c r="L993" s="26"/>
      <c r="M993" s="26"/>
      <c r="N993" s="37"/>
      <c r="O993" s="26"/>
      <c r="P993" s="299"/>
      <c r="Q993" s="26"/>
      <c r="R993" s="299"/>
      <c r="S993" s="22"/>
      <c r="T993" s="26"/>
      <c r="U993" s="55"/>
      <c r="V993" s="22"/>
      <c r="W993" s="22"/>
      <c r="X993" s="22"/>
      <c r="Y993" s="22"/>
      <c r="Z993" s="22"/>
      <c r="AA993" s="22"/>
      <c r="AB993" s="22"/>
      <c r="AC993" s="22"/>
      <c r="AD993" s="22"/>
      <c r="AE993" s="22"/>
      <c r="AF993" s="22"/>
      <c r="AG993" s="22"/>
      <c r="AH993" s="22"/>
      <c r="AI993" s="22"/>
      <c r="AJ993" s="22"/>
    </row>
    <row r="994" spans="1:36" ht="14.5">
      <c r="A994" s="29"/>
      <c r="B994" s="55"/>
      <c r="C994" s="29"/>
      <c r="D994" s="112"/>
      <c r="E994" s="22"/>
      <c r="F994" s="22"/>
      <c r="G994" s="26"/>
      <c r="H994" s="26"/>
      <c r="I994" s="26"/>
      <c r="J994" s="26"/>
      <c r="K994" s="26"/>
      <c r="L994" s="26"/>
      <c r="M994" s="26"/>
      <c r="N994" s="37"/>
      <c r="O994" s="26"/>
      <c r="P994" s="299"/>
      <c r="Q994" s="26"/>
      <c r="R994" s="299"/>
      <c r="S994" s="22"/>
      <c r="T994" s="26"/>
      <c r="U994" s="55"/>
      <c r="V994" s="22"/>
      <c r="W994" s="22"/>
      <c r="X994" s="22"/>
      <c r="Y994" s="22"/>
      <c r="Z994" s="22"/>
      <c r="AA994" s="22"/>
      <c r="AB994" s="22"/>
      <c r="AC994" s="22"/>
      <c r="AD994" s="22"/>
      <c r="AE994" s="22"/>
      <c r="AF994" s="22"/>
      <c r="AG994" s="22"/>
      <c r="AH994" s="22"/>
      <c r="AI994" s="22"/>
      <c r="AJ994" s="22"/>
    </row>
    <row r="995" spans="1:36" ht="14.5">
      <c r="A995" s="29"/>
      <c r="B995" s="55"/>
      <c r="C995" s="29"/>
      <c r="D995" s="112"/>
      <c r="E995" s="22"/>
      <c r="F995" s="22"/>
      <c r="G995" s="26"/>
      <c r="H995" s="26"/>
      <c r="I995" s="26"/>
      <c r="J995" s="26"/>
      <c r="K995" s="26"/>
      <c r="L995" s="26"/>
      <c r="M995" s="26"/>
      <c r="N995" s="37"/>
      <c r="O995" s="26"/>
      <c r="P995" s="299"/>
      <c r="Q995" s="26"/>
      <c r="R995" s="299"/>
      <c r="S995" s="22"/>
      <c r="T995" s="26"/>
      <c r="U995" s="55"/>
      <c r="V995" s="22"/>
      <c r="W995" s="22"/>
      <c r="X995" s="22"/>
      <c r="Y995" s="22"/>
      <c r="Z995" s="22"/>
      <c r="AA995" s="22"/>
      <c r="AB995" s="22"/>
      <c r="AC995" s="22"/>
      <c r="AD995" s="22"/>
      <c r="AE995" s="22"/>
      <c r="AF995" s="22"/>
      <c r="AG995" s="22"/>
      <c r="AH995" s="22"/>
      <c r="AI995" s="22"/>
      <c r="AJ995" s="22"/>
    </row>
    <row r="996" spans="1:36" ht="14.5">
      <c r="A996" s="29"/>
      <c r="B996" s="55"/>
      <c r="C996" s="29"/>
      <c r="D996" s="112"/>
      <c r="E996" s="22"/>
      <c r="F996" s="22"/>
      <c r="G996" s="26"/>
      <c r="H996" s="26"/>
      <c r="I996" s="26"/>
      <c r="J996" s="26"/>
      <c r="K996" s="26"/>
      <c r="L996" s="26"/>
      <c r="M996" s="26"/>
      <c r="N996" s="37"/>
      <c r="O996" s="26"/>
      <c r="P996" s="299"/>
      <c r="Q996" s="26"/>
      <c r="R996" s="299"/>
      <c r="S996" s="22"/>
      <c r="T996" s="26"/>
      <c r="U996" s="55"/>
      <c r="V996" s="22"/>
      <c r="W996" s="22"/>
      <c r="X996" s="22"/>
      <c r="Y996" s="22"/>
      <c r="Z996" s="22"/>
      <c r="AA996" s="22"/>
      <c r="AB996" s="22"/>
      <c r="AC996" s="22"/>
      <c r="AD996" s="22"/>
      <c r="AE996" s="22"/>
      <c r="AF996" s="22"/>
      <c r="AG996" s="22"/>
      <c r="AH996" s="22"/>
      <c r="AI996" s="22"/>
      <c r="AJ996" s="22"/>
    </row>
    <row r="997" spans="1:36" ht="14.5">
      <c r="A997" s="29"/>
      <c r="B997" s="55"/>
      <c r="C997" s="29"/>
      <c r="D997" s="112"/>
      <c r="E997" s="22"/>
      <c r="F997" s="22"/>
      <c r="G997" s="26"/>
      <c r="H997" s="26"/>
      <c r="I997" s="26"/>
      <c r="J997" s="26"/>
      <c r="K997" s="26"/>
      <c r="L997" s="26"/>
      <c r="M997" s="26"/>
      <c r="N997" s="37"/>
      <c r="O997" s="26"/>
      <c r="P997" s="299"/>
      <c r="Q997" s="26"/>
      <c r="R997" s="299"/>
      <c r="S997" s="22"/>
      <c r="T997" s="26"/>
      <c r="U997" s="55"/>
      <c r="V997" s="22"/>
      <c r="W997" s="22"/>
      <c r="X997" s="22"/>
      <c r="Y997" s="22"/>
      <c r="Z997" s="22"/>
      <c r="AA997" s="22"/>
      <c r="AB997" s="22"/>
      <c r="AC997" s="22"/>
      <c r="AD997" s="22"/>
      <c r="AE997" s="22"/>
      <c r="AF997" s="22"/>
      <c r="AG997" s="22"/>
      <c r="AH997" s="22"/>
      <c r="AI997" s="22"/>
      <c r="AJ997" s="22"/>
    </row>
    <row r="998" spans="1:36" ht="14.5">
      <c r="A998" s="29"/>
      <c r="B998" s="55"/>
      <c r="C998" s="29"/>
      <c r="D998" s="112"/>
      <c r="E998" s="22"/>
      <c r="F998" s="22"/>
      <c r="G998" s="26"/>
      <c r="H998" s="26"/>
      <c r="I998" s="26"/>
      <c r="J998" s="26"/>
      <c r="K998" s="26"/>
      <c r="L998" s="26"/>
      <c r="M998" s="26"/>
      <c r="N998" s="37"/>
      <c r="O998" s="26"/>
      <c r="P998" s="299"/>
      <c r="Q998" s="26"/>
      <c r="R998" s="299"/>
      <c r="S998" s="22"/>
      <c r="T998" s="26"/>
      <c r="U998" s="55"/>
      <c r="V998" s="22"/>
      <c r="W998" s="22"/>
      <c r="X998" s="22"/>
      <c r="Y998" s="22"/>
      <c r="Z998" s="22"/>
      <c r="AA998" s="22"/>
      <c r="AB998" s="22"/>
      <c r="AC998" s="22"/>
      <c r="AD998" s="22"/>
      <c r="AE998" s="22"/>
      <c r="AF998" s="22"/>
      <c r="AG998" s="22"/>
      <c r="AH998" s="22"/>
      <c r="AI998" s="22"/>
      <c r="AJ998" s="22"/>
    </row>
    <row r="999" spans="1:36" ht="14.5">
      <c r="A999" s="29"/>
      <c r="B999" s="55"/>
      <c r="C999" s="29"/>
      <c r="D999" s="112"/>
      <c r="E999" s="22"/>
      <c r="F999" s="22"/>
      <c r="G999" s="26"/>
      <c r="H999" s="26"/>
      <c r="I999" s="26"/>
      <c r="J999" s="26"/>
      <c r="K999" s="26"/>
      <c r="L999" s="26"/>
      <c r="M999" s="26"/>
      <c r="N999" s="37"/>
      <c r="O999" s="26"/>
      <c r="P999" s="299"/>
      <c r="Q999" s="26"/>
      <c r="R999" s="299"/>
      <c r="S999" s="22"/>
      <c r="T999" s="26"/>
      <c r="U999" s="55"/>
      <c r="V999" s="22"/>
      <c r="W999" s="22"/>
      <c r="X999" s="22"/>
      <c r="Y999" s="22"/>
      <c r="Z999" s="22"/>
      <c r="AA999" s="22"/>
      <c r="AB999" s="22"/>
      <c r="AC999" s="22"/>
      <c r="AD999" s="22"/>
      <c r="AE999" s="22"/>
      <c r="AF999" s="22"/>
      <c r="AG999" s="22"/>
      <c r="AH999" s="22"/>
      <c r="AI999" s="22"/>
      <c r="AJ999" s="22"/>
    </row>
    <row r="1000" spans="1:36" ht="14.5">
      <c r="A1000" s="29"/>
      <c r="B1000" s="55"/>
      <c r="C1000" s="29"/>
      <c r="D1000" s="112"/>
      <c r="E1000" s="22"/>
      <c r="F1000" s="22"/>
      <c r="G1000" s="26"/>
      <c r="H1000" s="26"/>
      <c r="I1000" s="26"/>
      <c r="J1000" s="26"/>
      <c r="K1000" s="26"/>
      <c r="L1000" s="26"/>
      <c r="M1000" s="26"/>
      <c r="N1000" s="37"/>
      <c r="O1000" s="26"/>
      <c r="P1000" s="299"/>
      <c r="Q1000" s="26"/>
      <c r="R1000" s="299"/>
      <c r="S1000" s="22"/>
      <c r="T1000" s="26"/>
      <c r="U1000" s="55"/>
      <c r="V1000" s="22"/>
      <c r="W1000" s="22"/>
      <c r="X1000" s="22"/>
      <c r="Y1000" s="22"/>
      <c r="Z1000" s="22"/>
      <c r="AA1000" s="22"/>
      <c r="AB1000" s="22"/>
      <c r="AC1000" s="22"/>
      <c r="AD1000" s="22"/>
      <c r="AE1000" s="22"/>
      <c r="AF1000" s="22"/>
      <c r="AG1000" s="22"/>
      <c r="AH1000" s="22"/>
      <c r="AI1000" s="22"/>
      <c r="AJ1000" s="22"/>
    </row>
    <row r="1001" spans="1:36" ht="14.5">
      <c r="A1001" s="29"/>
      <c r="B1001" s="55"/>
      <c r="C1001" s="29"/>
      <c r="D1001" s="112"/>
      <c r="E1001" s="22"/>
      <c r="F1001" s="22"/>
      <c r="G1001" s="26"/>
      <c r="H1001" s="26"/>
      <c r="I1001" s="26"/>
      <c r="J1001" s="26"/>
      <c r="K1001" s="26"/>
      <c r="L1001" s="26"/>
      <c r="M1001" s="26"/>
      <c r="N1001" s="37"/>
      <c r="O1001" s="26"/>
      <c r="P1001" s="299"/>
      <c r="Q1001" s="26"/>
      <c r="R1001" s="299"/>
      <c r="S1001" s="22"/>
      <c r="T1001" s="26"/>
      <c r="U1001" s="55"/>
      <c r="V1001" s="22"/>
      <c r="W1001" s="22"/>
      <c r="X1001" s="22"/>
      <c r="Y1001" s="22"/>
      <c r="Z1001" s="22"/>
      <c r="AA1001" s="22"/>
      <c r="AB1001" s="22"/>
      <c r="AC1001" s="22"/>
      <c r="AD1001" s="22"/>
      <c r="AE1001" s="22"/>
      <c r="AF1001" s="22"/>
      <c r="AG1001" s="22"/>
      <c r="AH1001" s="22"/>
      <c r="AI1001" s="22"/>
      <c r="AJ1001" s="22"/>
    </row>
    <row r="1002" spans="1:36" ht="14.5">
      <c r="A1002" s="29"/>
      <c r="B1002" s="55"/>
      <c r="C1002" s="29"/>
      <c r="D1002" s="112"/>
      <c r="E1002" s="22"/>
      <c r="F1002" s="22"/>
      <c r="G1002" s="26"/>
      <c r="H1002" s="26"/>
      <c r="I1002" s="26"/>
      <c r="J1002" s="26"/>
      <c r="K1002" s="26"/>
      <c r="L1002" s="26"/>
      <c r="M1002" s="26"/>
      <c r="N1002" s="37"/>
      <c r="O1002" s="26"/>
      <c r="P1002" s="299"/>
      <c r="Q1002" s="26"/>
      <c r="R1002" s="299"/>
      <c r="S1002" s="22"/>
      <c r="T1002" s="26"/>
      <c r="U1002" s="55"/>
      <c r="V1002" s="22"/>
      <c r="W1002" s="22"/>
      <c r="X1002" s="22"/>
      <c r="Y1002" s="22"/>
      <c r="Z1002" s="22"/>
      <c r="AA1002" s="22"/>
      <c r="AB1002" s="22"/>
      <c r="AC1002" s="22"/>
      <c r="AD1002" s="22"/>
      <c r="AE1002" s="22"/>
      <c r="AF1002" s="22"/>
      <c r="AG1002" s="22"/>
      <c r="AH1002" s="22"/>
      <c r="AI1002" s="22"/>
      <c r="AJ1002" s="22"/>
    </row>
    <row r="1003" spans="1:36" ht="14.5">
      <c r="A1003" s="29"/>
      <c r="B1003" s="55"/>
      <c r="C1003" s="29"/>
      <c r="D1003" s="112"/>
      <c r="E1003" s="22"/>
      <c r="F1003" s="22"/>
      <c r="G1003" s="26"/>
      <c r="H1003" s="26"/>
      <c r="I1003" s="26"/>
      <c r="J1003" s="26"/>
      <c r="K1003" s="26"/>
      <c r="L1003" s="26"/>
      <c r="M1003" s="26"/>
      <c r="N1003" s="37"/>
      <c r="O1003" s="26"/>
      <c r="P1003" s="299"/>
      <c r="Q1003" s="26"/>
      <c r="R1003" s="299"/>
      <c r="S1003" s="22"/>
      <c r="T1003" s="26"/>
      <c r="U1003" s="55"/>
      <c r="V1003" s="22"/>
      <c r="W1003" s="22"/>
      <c r="X1003" s="22"/>
      <c r="Y1003" s="22"/>
      <c r="Z1003" s="22"/>
      <c r="AA1003" s="22"/>
      <c r="AB1003" s="22"/>
      <c r="AC1003" s="22"/>
      <c r="AD1003" s="22"/>
      <c r="AE1003" s="22"/>
      <c r="AF1003" s="22"/>
      <c r="AG1003" s="22"/>
      <c r="AH1003" s="22"/>
      <c r="AI1003" s="22"/>
      <c r="AJ1003" s="22"/>
    </row>
    <row r="1004" spans="1:36" ht="14.5">
      <c r="A1004" s="29"/>
      <c r="B1004" s="55"/>
      <c r="C1004" s="29"/>
      <c r="D1004" s="112"/>
      <c r="E1004" s="22"/>
      <c r="F1004" s="22"/>
      <c r="G1004" s="26"/>
      <c r="H1004" s="26"/>
      <c r="I1004" s="26"/>
      <c r="J1004" s="26"/>
      <c r="K1004" s="26"/>
      <c r="L1004" s="26"/>
      <c r="M1004" s="26"/>
      <c r="N1004" s="37"/>
      <c r="O1004" s="26"/>
      <c r="P1004" s="299"/>
      <c r="Q1004" s="26"/>
      <c r="R1004" s="299"/>
      <c r="S1004" s="22"/>
      <c r="T1004" s="26"/>
      <c r="U1004" s="55"/>
      <c r="V1004" s="22"/>
      <c r="W1004" s="22"/>
      <c r="X1004" s="22"/>
      <c r="Y1004" s="22"/>
      <c r="Z1004" s="22"/>
      <c r="AA1004" s="22"/>
      <c r="AB1004" s="22"/>
      <c r="AC1004" s="22"/>
      <c r="AD1004" s="22"/>
      <c r="AE1004" s="22"/>
      <c r="AF1004" s="22"/>
      <c r="AG1004" s="22"/>
      <c r="AH1004" s="22"/>
      <c r="AI1004" s="22"/>
      <c r="AJ1004" s="22"/>
    </row>
    <row r="1005" spans="1:36" ht="14.5">
      <c r="A1005" s="29"/>
      <c r="B1005" s="55"/>
      <c r="C1005" s="29"/>
      <c r="D1005" s="112"/>
      <c r="E1005" s="22"/>
      <c r="F1005" s="22"/>
      <c r="G1005" s="26"/>
      <c r="H1005" s="26"/>
      <c r="I1005" s="26"/>
      <c r="J1005" s="26"/>
      <c r="K1005" s="26"/>
      <c r="L1005" s="26"/>
      <c r="M1005" s="26"/>
      <c r="N1005" s="37"/>
      <c r="O1005" s="26"/>
      <c r="P1005" s="299"/>
      <c r="Q1005" s="26"/>
      <c r="R1005" s="299"/>
      <c r="S1005" s="22"/>
      <c r="T1005" s="26"/>
      <c r="U1005" s="55"/>
      <c r="V1005" s="22"/>
      <c r="W1005" s="22"/>
      <c r="X1005" s="22"/>
      <c r="Y1005" s="22"/>
      <c r="Z1005" s="22"/>
      <c r="AA1005" s="22"/>
      <c r="AB1005" s="22"/>
      <c r="AC1005" s="22"/>
      <c r="AD1005" s="22"/>
      <c r="AE1005" s="22"/>
      <c r="AF1005" s="22"/>
      <c r="AG1005" s="22"/>
      <c r="AH1005" s="22"/>
      <c r="AI1005" s="22"/>
      <c r="AJ1005" s="22"/>
    </row>
    <row r="1006" spans="1:36" ht="14.5">
      <c r="A1006" s="29"/>
      <c r="B1006" s="55"/>
      <c r="C1006" s="29"/>
      <c r="D1006" s="112"/>
      <c r="E1006" s="22"/>
      <c r="F1006" s="22"/>
      <c r="G1006" s="26"/>
      <c r="H1006" s="26"/>
      <c r="I1006" s="26"/>
      <c r="J1006" s="26"/>
      <c r="K1006" s="26"/>
      <c r="L1006" s="26"/>
      <c r="M1006" s="26"/>
      <c r="N1006" s="37"/>
      <c r="O1006" s="26"/>
      <c r="P1006" s="299"/>
      <c r="Q1006" s="26"/>
      <c r="R1006" s="299"/>
      <c r="S1006" s="22"/>
      <c r="T1006" s="26"/>
      <c r="U1006" s="55"/>
      <c r="V1006" s="22"/>
      <c r="W1006" s="22"/>
      <c r="X1006" s="22"/>
      <c r="Y1006" s="22"/>
      <c r="Z1006" s="22"/>
      <c r="AA1006" s="22"/>
      <c r="AB1006" s="22"/>
      <c r="AC1006" s="22"/>
      <c r="AD1006" s="22"/>
      <c r="AE1006" s="22"/>
      <c r="AF1006" s="22"/>
      <c r="AG1006" s="22"/>
      <c r="AH1006" s="22"/>
      <c r="AI1006" s="22"/>
      <c r="AJ1006" s="22"/>
    </row>
    <row r="1007" spans="1:36" ht="14.5">
      <c r="A1007" s="29"/>
      <c r="B1007" s="55"/>
      <c r="C1007" s="29"/>
      <c r="D1007" s="112"/>
      <c r="E1007" s="22"/>
      <c r="F1007" s="22"/>
      <c r="G1007" s="26"/>
      <c r="H1007" s="26"/>
      <c r="I1007" s="26"/>
      <c r="J1007" s="26"/>
      <c r="K1007" s="26"/>
      <c r="L1007" s="26"/>
      <c r="M1007" s="26"/>
      <c r="N1007" s="37"/>
      <c r="O1007" s="26"/>
      <c r="P1007" s="299"/>
      <c r="Q1007" s="26"/>
      <c r="R1007" s="299"/>
      <c r="S1007" s="22"/>
      <c r="T1007" s="26"/>
      <c r="U1007" s="55"/>
      <c r="V1007" s="22"/>
      <c r="W1007" s="22"/>
      <c r="X1007" s="22"/>
      <c r="Y1007" s="22"/>
      <c r="Z1007" s="22"/>
      <c r="AA1007" s="22"/>
      <c r="AB1007" s="22"/>
      <c r="AC1007" s="22"/>
      <c r="AD1007" s="22"/>
      <c r="AE1007" s="22"/>
      <c r="AF1007" s="22"/>
      <c r="AG1007" s="22"/>
      <c r="AH1007" s="22"/>
      <c r="AI1007" s="22"/>
      <c r="AJ1007" s="22"/>
    </row>
    <row r="1008" spans="1:36" ht="14.5">
      <c r="A1008" s="29"/>
      <c r="B1008" s="55"/>
      <c r="C1008" s="29"/>
      <c r="D1008" s="112"/>
      <c r="E1008" s="22"/>
      <c r="F1008" s="22"/>
      <c r="G1008" s="26"/>
      <c r="H1008" s="26"/>
      <c r="I1008" s="26"/>
      <c r="J1008" s="26"/>
      <c r="K1008" s="26"/>
      <c r="L1008" s="26"/>
      <c r="M1008" s="26"/>
      <c r="N1008" s="37"/>
      <c r="O1008" s="26"/>
      <c r="P1008" s="299"/>
      <c r="Q1008" s="26"/>
      <c r="R1008" s="299"/>
      <c r="S1008" s="22"/>
      <c r="T1008" s="26"/>
      <c r="U1008" s="55"/>
      <c r="V1008" s="22"/>
      <c r="W1008" s="22"/>
      <c r="X1008" s="22"/>
      <c r="Y1008" s="22"/>
      <c r="Z1008" s="22"/>
      <c r="AA1008" s="22"/>
      <c r="AB1008" s="22"/>
      <c r="AC1008" s="22"/>
      <c r="AD1008" s="22"/>
      <c r="AE1008" s="22"/>
      <c r="AF1008" s="22"/>
      <c r="AG1008" s="22"/>
      <c r="AH1008" s="22"/>
      <c r="AI1008" s="22"/>
      <c r="AJ1008" s="22"/>
    </row>
    <row r="1009" spans="1:36" ht="14.5">
      <c r="A1009" s="29"/>
      <c r="B1009" s="55"/>
      <c r="C1009" s="29"/>
      <c r="D1009" s="112"/>
      <c r="E1009" s="22"/>
      <c r="F1009" s="22"/>
      <c r="G1009" s="26"/>
      <c r="H1009" s="26"/>
      <c r="I1009" s="26"/>
      <c r="J1009" s="26"/>
      <c r="K1009" s="26"/>
      <c r="L1009" s="26"/>
      <c r="M1009" s="26"/>
      <c r="N1009" s="37"/>
      <c r="O1009" s="26"/>
      <c r="P1009" s="299"/>
      <c r="Q1009" s="26"/>
      <c r="R1009" s="299"/>
      <c r="S1009" s="22"/>
      <c r="T1009" s="26"/>
      <c r="U1009" s="55"/>
      <c r="V1009" s="22"/>
      <c r="W1009" s="22"/>
      <c r="X1009" s="22"/>
      <c r="Y1009" s="22"/>
      <c r="Z1009" s="22"/>
      <c r="AA1009" s="22"/>
      <c r="AB1009" s="22"/>
      <c r="AC1009" s="22"/>
      <c r="AD1009" s="22"/>
      <c r="AE1009" s="22"/>
      <c r="AF1009" s="22"/>
      <c r="AG1009" s="22"/>
      <c r="AH1009" s="22"/>
      <c r="AI1009" s="22"/>
      <c r="AJ1009" s="22"/>
    </row>
    <row r="1010" spans="1:36" ht="14.5">
      <c r="A1010" s="29"/>
      <c r="B1010" s="55"/>
      <c r="C1010" s="29"/>
      <c r="D1010" s="112"/>
      <c r="E1010" s="22"/>
      <c r="F1010" s="22"/>
      <c r="G1010" s="26"/>
      <c r="H1010" s="26"/>
      <c r="I1010" s="26"/>
      <c r="J1010" s="26"/>
      <c r="K1010" s="26"/>
      <c r="L1010" s="26"/>
      <c r="M1010" s="26"/>
      <c r="N1010" s="37"/>
      <c r="O1010" s="26"/>
      <c r="P1010" s="299"/>
      <c r="Q1010" s="26"/>
      <c r="R1010" s="299"/>
      <c r="S1010" s="22"/>
      <c r="T1010" s="26"/>
      <c r="U1010" s="55"/>
      <c r="V1010" s="22"/>
      <c r="W1010" s="22"/>
      <c r="X1010" s="22"/>
      <c r="Y1010" s="22"/>
      <c r="Z1010" s="22"/>
      <c r="AA1010" s="22"/>
      <c r="AB1010" s="22"/>
      <c r="AC1010" s="22"/>
      <c r="AD1010" s="22"/>
      <c r="AE1010" s="22"/>
      <c r="AF1010" s="22"/>
      <c r="AG1010" s="22"/>
      <c r="AH1010" s="22"/>
      <c r="AI1010" s="22"/>
      <c r="AJ1010" s="22"/>
    </row>
    <row r="1011" spans="1:36" ht="14.5">
      <c r="A1011" s="29"/>
      <c r="B1011" s="55"/>
      <c r="C1011" s="29"/>
      <c r="D1011" s="112"/>
      <c r="E1011" s="22"/>
      <c r="F1011" s="22"/>
      <c r="G1011" s="26"/>
      <c r="H1011" s="26"/>
      <c r="I1011" s="26"/>
      <c r="J1011" s="26"/>
      <c r="K1011" s="26"/>
      <c r="L1011" s="26"/>
      <c r="M1011" s="26"/>
      <c r="N1011" s="37"/>
      <c r="O1011" s="26"/>
      <c r="P1011" s="299"/>
      <c r="Q1011" s="26"/>
      <c r="R1011" s="299"/>
      <c r="S1011" s="22"/>
      <c r="T1011" s="26"/>
      <c r="U1011" s="55"/>
      <c r="V1011" s="22"/>
      <c r="W1011" s="22"/>
      <c r="X1011" s="22"/>
      <c r="Y1011" s="22"/>
      <c r="Z1011" s="22"/>
      <c r="AA1011" s="22"/>
      <c r="AB1011" s="22"/>
      <c r="AC1011" s="22"/>
      <c r="AD1011" s="22"/>
      <c r="AE1011" s="22"/>
      <c r="AF1011" s="22"/>
      <c r="AG1011" s="22"/>
      <c r="AH1011" s="22"/>
      <c r="AI1011" s="22"/>
      <c r="AJ1011" s="22"/>
    </row>
    <row r="1012" spans="1:36" ht="14.5">
      <c r="A1012" s="29"/>
      <c r="B1012" s="55"/>
      <c r="C1012" s="29"/>
      <c r="D1012" s="112"/>
      <c r="E1012" s="22"/>
      <c r="F1012" s="22"/>
      <c r="G1012" s="26"/>
      <c r="H1012" s="26"/>
      <c r="I1012" s="26"/>
      <c r="J1012" s="26"/>
      <c r="K1012" s="26"/>
      <c r="L1012" s="26"/>
      <c r="M1012" s="26"/>
      <c r="N1012" s="37"/>
      <c r="O1012" s="26"/>
      <c r="P1012" s="299"/>
      <c r="Q1012" s="26"/>
      <c r="R1012" s="299"/>
      <c r="S1012" s="22"/>
      <c r="T1012" s="26"/>
      <c r="U1012" s="55"/>
      <c r="V1012" s="22"/>
      <c r="W1012" s="22"/>
      <c r="X1012" s="22"/>
      <c r="Y1012" s="22"/>
      <c r="Z1012" s="22"/>
      <c r="AA1012" s="22"/>
      <c r="AB1012" s="22"/>
      <c r="AC1012" s="22"/>
      <c r="AD1012" s="22"/>
      <c r="AE1012" s="22"/>
      <c r="AF1012" s="22"/>
      <c r="AG1012" s="22"/>
      <c r="AH1012" s="22"/>
      <c r="AI1012" s="22"/>
      <c r="AJ1012" s="22"/>
    </row>
    <row r="1013" spans="1:36" ht="14.5">
      <c r="A1013" s="29"/>
      <c r="B1013" s="55"/>
      <c r="C1013" s="29"/>
      <c r="D1013" s="112"/>
      <c r="E1013" s="22"/>
      <c r="F1013" s="22"/>
      <c r="G1013" s="26"/>
      <c r="H1013" s="26"/>
      <c r="I1013" s="26"/>
      <c r="J1013" s="26"/>
      <c r="K1013" s="26"/>
      <c r="L1013" s="26"/>
      <c r="M1013" s="26"/>
      <c r="N1013" s="37"/>
      <c r="O1013" s="26"/>
      <c r="P1013" s="299"/>
      <c r="Q1013" s="26"/>
      <c r="R1013" s="299"/>
      <c r="S1013" s="22"/>
      <c r="T1013" s="26"/>
      <c r="U1013" s="55"/>
      <c r="V1013" s="22"/>
      <c r="W1013" s="22"/>
      <c r="X1013" s="22"/>
      <c r="Y1013" s="22"/>
      <c r="Z1013" s="22"/>
      <c r="AA1013" s="22"/>
      <c r="AB1013" s="22"/>
      <c r="AC1013" s="22"/>
      <c r="AD1013" s="22"/>
      <c r="AE1013" s="22"/>
      <c r="AF1013" s="22"/>
      <c r="AG1013" s="22"/>
      <c r="AH1013" s="22"/>
      <c r="AI1013" s="22"/>
      <c r="AJ1013" s="22"/>
    </row>
    <row r="1014" spans="1:36" ht="14.5">
      <c r="A1014" s="29"/>
      <c r="B1014" s="55"/>
      <c r="C1014" s="29"/>
      <c r="D1014" s="112"/>
      <c r="E1014" s="22"/>
      <c r="F1014" s="22"/>
      <c r="G1014" s="26"/>
      <c r="H1014" s="26"/>
      <c r="I1014" s="26"/>
      <c r="J1014" s="26"/>
      <c r="K1014" s="26"/>
      <c r="L1014" s="26"/>
      <c r="M1014" s="26"/>
      <c r="N1014" s="37"/>
      <c r="O1014" s="26"/>
      <c r="P1014" s="299"/>
      <c r="Q1014" s="26"/>
      <c r="R1014" s="299"/>
      <c r="S1014" s="22"/>
      <c r="T1014" s="26"/>
      <c r="U1014" s="55"/>
      <c r="V1014" s="22"/>
      <c r="W1014" s="22"/>
      <c r="X1014" s="22"/>
      <c r="Y1014" s="22"/>
      <c r="Z1014" s="22"/>
      <c r="AA1014" s="22"/>
      <c r="AB1014" s="22"/>
      <c r="AC1014" s="22"/>
      <c r="AD1014" s="22"/>
      <c r="AE1014" s="22"/>
      <c r="AF1014" s="22"/>
      <c r="AG1014" s="22"/>
      <c r="AH1014" s="22"/>
      <c r="AI1014" s="22"/>
      <c r="AJ1014" s="22"/>
    </row>
    <row r="1015" spans="1:36" ht="14.5">
      <c r="A1015" s="29"/>
      <c r="B1015" s="55"/>
      <c r="C1015" s="29"/>
      <c r="D1015" s="112"/>
      <c r="E1015" s="22"/>
      <c r="F1015" s="22"/>
      <c r="G1015" s="26"/>
      <c r="H1015" s="26"/>
      <c r="I1015" s="26"/>
      <c r="J1015" s="26"/>
      <c r="K1015" s="26"/>
      <c r="L1015" s="26"/>
      <c r="M1015" s="26"/>
      <c r="N1015" s="37"/>
      <c r="O1015" s="26"/>
      <c r="P1015" s="299"/>
      <c r="Q1015" s="26"/>
      <c r="R1015" s="299"/>
      <c r="S1015" s="22"/>
      <c r="T1015" s="26"/>
      <c r="U1015" s="55"/>
      <c r="V1015" s="22"/>
      <c r="W1015" s="22"/>
      <c r="X1015" s="22"/>
      <c r="Y1015" s="22"/>
      <c r="Z1015" s="22"/>
      <c r="AA1015" s="22"/>
      <c r="AB1015" s="22"/>
      <c r="AC1015" s="22"/>
      <c r="AD1015" s="22"/>
      <c r="AE1015" s="22"/>
      <c r="AF1015" s="22"/>
      <c r="AG1015" s="22"/>
      <c r="AH1015" s="22"/>
      <c r="AI1015" s="22"/>
      <c r="AJ1015" s="22"/>
    </row>
    <row r="1016" spans="1:36" ht="14.5">
      <c r="A1016" s="29"/>
      <c r="B1016" s="55"/>
      <c r="C1016" s="29"/>
      <c r="D1016" s="112"/>
      <c r="E1016" s="22"/>
      <c r="F1016" s="22"/>
      <c r="G1016" s="26"/>
      <c r="H1016" s="26"/>
      <c r="I1016" s="26"/>
      <c r="J1016" s="26"/>
      <c r="K1016" s="26"/>
      <c r="L1016" s="26"/>
      <c r="M1016" s="26"/>
      <c r="N1016" s="37"/>
      <c r="O1016" s="26"/>
      <c r="P1016" s="299"/>
      <c r="Q1016" s="26"/>
      <c r="R1016" s="299"/>
      <c r="S1016" s="22"/>
      <c r="T1016" s="26"/>
      <c r="U1016" s="55"/>
      <c r="V1016" s="22"/>
      <c r="W1016" s="22"/>
      <c r="X1016" s="22"/>
      <c r="Y1016" s="22"/>
      <c r="Z1016" s="22"/>
      <c r="AA1016" s="22"/>
      <c r="AB1016" s="22"/>
      <c r="AC1016" s="22"/>
      <c r="AD1016" s="22"/>
      <c r="AE1016" s="22"/>
      <c r="AF1016" s="22"/>
      <c r="AG1016" s="22"/>
      <c r="AH1016" s="22"/>
      <c r="AI1016" s="22"/>
      <c r="AJ1016" s="22"/>
    </row>
    <row r="1017" spans="1:36" ht="14.5">
      <c r="A1017" s="29"/>
      <c r="B1017" s="55"/>
      <c r="C1017" s="29"/>
      <c r="D1017" s="112"/>
      <c r="E1017" s="22"/>
      <c r="F1017" s="22"/>
      <c r="G1017" s="26"/>
      <c r="H1017" s="26"/>
      <c r="I1017" s="26"/>
      <c r="J1017" s="26"/>
      <c r="K1017" s="26"/>
      <c r="L1017" s="26"/>
      <c r="M1017" s="26"/>
      <c r="N1017" s="37"/>
      <c r="O1017" s="26"/>
      <c r="P1017" s="299"/>
      <c r="Q1017" s="26"/>
      <c r="R1017" s="299"/>
      <c r="S1017" s="22"/>
      <c r="T1017" s="26"/>
      <c r="U1017" s="55"/>
      <c r="V1017" s="22"/>
      <c r="W1017" s="22"/>
      <c r="X1017" s="22"/>
      <c r="Y1017" s="22"/>
      <c r="Z1017" s="22"/>
      <c r="AA1017" s="22"/>
      <c r="AB1017" s="22"/>
      <c r="AC1017" s="22"/>
      <c r="AD1017" s="22"/>
      <c r="AE1017" s="22"/>
      <c r="AF1017" s="22"/>
      <c r="AG1017" s="22"/>
      <c r="AH1017" s="22"/>
      <c r="AI1017" s="22"/>
      <c r="AJ1017" s="22"/>
    </row>
    <row r="1018" spans="1:36" ht="14.5">
      <c r="A1018" s="29"/>
      <c r="B1018" s="55"/>
      <c r="C1018" s="29"/>
      <c r="D1018" s="112"/>
      <c r="E1018" s="22"/>
      <c r="F1018" s="22"/>
      <c r="G1018" s="26"/>
      <c r="H1018" s="26"/>
      <c r="I1018" s="26"/>
      <c r="J1018" s="26"/>
      <c r="K1018" s="26"/>
      <c r="L1018" s="26"/>
      <c r="M1018" s="26"/>
      <c r="N1018" s="37"/>
      <c r="O1018" s="26"/>
      <c r="P1018" s="299"/>
      <c r="Q1018" s="26"/>
      <c r="R1018" s="299"/>
      <c r="S1018" s="22"/>
      <c r="T1018" s="26"/>
      <c r="U1018" s="55"/>
      <c r="V1018" s="22"/>
      <c r="W1018" s="22"/>
      <c r="X1018" s="22"/>
      <c r="Y1018" s="22"/>
      <c r="Z1018" s="22"/>
      <c r="AA1018" s="22"/>
      <c r="AB1018" s="22"/>
      <c r="AC1018" s="22"/>
      <c r="AD1018" s="22"/>
      <c r="AE1018" s="22"/>
      <c r="AF1018" s="22"/>
      <c r="AG1018" s="22"/>
      <c r="AH1018" s="22"/>
      <c r="AI1018" s="22"/>
      <c r="AJ1018" s="22"/>
    </row>
    <row r="1019" spans="1:36" ht="14.5">
      <c r="A1019" s="29"/>
      <c r="B1019" s="55"/>
      <c r="C1019" s="29"/>
      <c r="D1019" s="112"/>
      <c r="E1019" s="22"/>
      <c r="F1019" s="22"/>
      <c r="G1019" s="26"/>
      <c r="H1019" s="26"/>
      <c r="I1019" s="26"/>
      <c r="J1019" s="26"/>
      <c r="K1019" s="26"/>
      <c r="L1019" s="26"/>
      <c r="M1019" s="26"/>
      <c r="N1019" s="37"/>
      <c r="O1019" s="26"/>
      <c r="P1019" s="299"/>
      <c r="Q1019" s="26"/>
      <c r="R1019" s="299"/>
      <c r="S1019" s="22"/>
      <c r="T1019" s="26"/>
      <c r="U1019" s="55"/>
      <c r="V1019" s="22"/>
      <c r="W1019" s="22"/>
      <c r="X1019" s="22"/>
      <c r="Y1019" s="22"/>
      <c r="Z1019" s="22"/>
      <c r="AA1019" s="22"/>
      <c r="AB1019" s="22"/>
      <c r="AC1019" s="22"/>
      <c r="AD1019" s="22"/>
      <c r="AE1019" s="22"/>
      <c r="AF1019" s="22"/>
      <c r="AG1019" s="22"/>
      <c r="AH1019" s="22"/>
      <c r="AI1019" s="22"/>
      <c r="AJ1019" s="22"/>
    </row>
    <row r="1020" spans="1:36" ht="14.5">
      <c r="A1020" s="29"/>
      <c r="B1020" s="55"/>
      <c r="C1020" s="29"/>
      <c r="D1020" s="112"/>
      <c r="E1020" s="22"/>
      <c r="F1020" s="22"/>
      <c r="G1020" s="26"/>
      <c r="H1020" s="26"/>
      <c r="I1020" s="26"/>
      <c r="J1020" s="26"/>
      <c r="K1020" s="26"/>
      <c r="L1020" s="26"/>
      <c r="M1020" s="26"/>
      <c r="N1020" s="37"/>
      <c r="O1020" s="26"/>
      <c r="P1020" s="299"/>
      <c r="Q1020" s="26"/>
      <c r="R1020" s="299"/>
      <c r="S1020" s="22"/>
      <c r="T1020" s="26"/>
      <c r="U1020" s="55"/>
      <c r="V1020" s="22"/>
      <c r="W1020" s="22"/>
      <c r="X1020" s="22"/>
      <c r="Y1020" s="22"/>
      <c r="Z1020" s="22"/>
      <c r="AA1020" s="22"/>
      <c r="AB1020" s="22"/>
      <c r="AC1020" s="22"/>
      <c r="AD1020" s="22"/>
      <c r="AE1020" s="22"/>
      <c r="AF1020" s="22"/>
      <c r="AG1020" s="22"/>
      <c r="AH1020" s="22"/>
      <c r="AI1020" s="22"/>
      <c r="AJ1020" s="22"/>
    </row>
    <row r="1021" spans="1:36" ht="14.5">
      <c r="A1021" s="29"/>
      <c r="B1021" s="55"/>
      <c r="C1021" s="29"/>
      <c r="D1021" s="112"/>
      <c r="E1021" s="22"/>
      <c r="F1021" s="22"/>
      <c r="G1021" s="26"/>
      <c r="H1021" s="26"/>
      <c r="I1021" s="26"/>
      <c r="J1021" s="26"/>
      <c r="K1021" s="26"/>
      <c r="L1021" s="26"/>
      <c r="M1021" s="26"/>
      <c r="N1021" s="37"/>
      <c r="O1021" s="26"/>
      <c r="P1021" s="299"/>
      <c r="Q1021" s="26"/>
      <c r="R1021" s="299"/>
      <c r="S1021" s="22"/>
      <c r="T1021" s="26"/>
      <c r="U1021" s="55"/>
      <c r="V1021" s="22"/>
      <c r="W1021" s="22"/>
      <c r="X1021" s="22"/>
      <c r="Y1021" s="22"/>
      <c r="Z1021" s="22"/>
      <c r="AA1021" s="22"/>
      <c r="AB1021" s="22"/>
      <c r="AC1021" s="22"/>
      <c r="AD1021" s="22"/>
      <c r="AE1021" s="22"/>
      <c r="AF1021" s="22"/>
      <c r="AG1021" s="22"/>
      <c r="AH1021" s="22"/>
      <c r="AI1021" s="22"/>
      <c r="AJ1021" s="22"/>
    </row>
    <row r="1022" spans="1:36" ht="14.5">
      <c r="A1022" s="29"/>
      <c r="B1022" s="55"/>
      <c r="C1022" s="29"/>
      <c r="D1022" s="112"/>
      <c r="E1022" s="22"/>
      <c r="F1022" s="22"/>
      <c r="G1022" s="26"/>
      <c r="H1022" s="26"/>
      <c r="I1022" s="26"/>
      <c r="J1022" s="26"/>
      <c r="K1022" s="26"/>
      <c r="L1022" s="26"/>
      <c r="M1022" s="26"/>
      <c r="N1022" s="37"/>
      <c r="O1022" s="26"/>
      <c r="P1022" s="299"/>
      <c r="Q1022" s="26"/>
      <c r="R1022" s="299"/>
      <c r="S1022" s="22"/>
      <c r="T1022" s="26"/>
      <c r="U1022" s="55"/>
      <c r="V1022" s="22"/>
      <c r="W1022" s="22"/>
      <c r="X1022" s="22"/>
      <c r="Y1022" s="22"/>
      <c r="Z1022" s="22"/>
      <c r="AA1022" s="22"/>
      <c r="AB1022" s="22"/>
      <c r="AC1022" s="22"/>
      <c r="AD1022" s="22"/>
      <c r="AE1022" s="22"/>
      <c r="AF1022" s="22"/>
      <c r="AG1022" s="22"/>
      <c r="AH1022" s="22"/>
      <c r="AI1022" s="22"/>
      <c r="AJ1022" s="22"/>
    </row>
    <row r="1023" spans="1:36" ht="14.5">
      <c r="A1023" s="29"/>
      <c r="B1023" s="55"/>
      <c r="C1023" s="29"/>
      <c r="D1023" s="112"/>
      <c r="E1023" s="22"/>
      <c r="F1023" s="22"/>
      <c r="G1023" s="26"/>
      <c r="H1023" s="26"/>
      <c r="I1023" s="26"/>
      <c r="J1023" s="26"/>
      <c r="K1023" s="26"/>
      <c r="L1023" s="26"/>
      <c r="M1023" s="26"/>
      <c r="N1023" s="37"/>
      <c r="O1023" s="26"/>
      <c r="P1023" s="299"/>
      <c r="Q1023" s="26"/>
      <c r="R1023" s="299"/>
      <c r="S1023" s="22"/>
      <c r="T1023" s="26"/>
      <c r="U1023" s="55"/>
      <c r="V1023" s="22"/>
      <c r="W1023" s="22"/>
      <c r="X1023" s="22"/>
      <c r="Y1023" s="22"/>
      <c r="Z1023" s="22"/>
      <c r="AA1023" s="22"/>
      <c r="AB1023" s="22"/>
      <c r="AC1023" s="22"/>
      <c r="AD1023" s="22"/>
      <c r="AE1023" s="22"/>
      <c r="AF1023" s="22"/>
      <c r="AG1023" s="22"/>
      <c r="AH1023" s="22"/>
      <c r="AI1023" s="22"/>
      <c r="AJ1023" s="22"/>
    </row>
    <row r="1024" spans="1:36" ht="14.5">
      <c r="A1024" s="29"/>
      <c r="B1024" s="55"/>
      <c r="C1024" s="29"/>
      <c r="D1024" s="112"/>
      <c r="E1024" s="22"/>
      <c r="F1024" s="22"/>
      <c r="G1024" s="26"/>
      <c r="H1024" s="26"/>
      <c r="I1024" s="26"/>
      <c r="J1024" s="26"/>
      <c r="K1024" s="26"/>
      <c r="L1024" s="26"/>
      <c r="M1024" s="26"/>
      <c r="N1024" s="37"/>
      <c r="O1024" s="26"/>
      <c r="P1024" s="299"/>
      <c r="Q1024" s="26"/>
      <c r="R1024" s="299"/>
      <c r="S1024" s="22"/>
      <c r="T1024" s="26"/>
      <c r="U1024" s="55"/>
      <c r="V1024" s="22"/>
      <c r="W1024" s="22"/>
      <c r="X1024" s="22"/>
      <c r="Y1024" s="22"/>
      <c r="Z1024" s="22"/>
      <c r="AA1024" s="22"/>
      <c r="AB1024" s="22"/>
      <c r="AC1024" s="22"/>
      <c r="AD1024" s="22"/>
      <c r="AE1024" s="22"/>
      <c r="AF1024" s="22"/>
      <c r="AG1024" s="22"/>
      <c r="AH1024" s="22"/>
      <c r="AI1024" s="22"/>
      <c r="AJ1024" s="22"/>
    </row>
    <row r="1025" spans="1:36" ht="14.5">
      <c r="A1025" s="29"/>
      <c r="B1025" s="55"/>
      <c r="C1025" s="29"/>
      <c r="D1025" s="112"/>
      <c r="E1025" s="22"/>
      <c r="F1025" s="22"/>
      <c r="G1025" s="26"/>
      <c r="H1025" s="26"/>
      <c r="I1025" s="26"/>
      <c r="J1025" s="26"/>
      <c r="K1025" s="26"/>
      <c r="L1025" s="26"/>
      <c r="M1025" s="26"/>
      <c r="N1025" s="37"/>
      <c r="O1025" s="26"/>
      <c r="P1025" s="299"/>
      <c r="Q1025" s="26"/>
      <c r="R1025" s="299"/>
      <c r="S1025" s="22"/>
      <c r="T1025" s="26"/>
      <c r="U1025" s="55"/>
      <c r="V1025" s="22"/>
      <c r="W1025" s="22"/>
      <c r="X1025" s="22"/>
      <c r="Y1025" s="22"/>
      <c r="Z1025" s="22"/>
      <c r="AA1025" s="22"/>
      <c r="AB1025" s="22"/>
      <c r="AC1025" s="22"/>
      <c r="AD1025" s="22"/>
      <c r="AE1025" s="22"/>
      <c r="AF1025" s="22"/>
      <c r="AG1025" s="22"/>
      <c r="AH1025" s="22"/>
      <c r="AI1025" s="22"/>
      <c r="AJ1025" s="22"/>
    </row>
    <row r="1026" spans="1:36" ht="14.5">
      <c r="A1026" s="29"/>
      <c r="B1026" s="55"/>
      <c r="C1026" s="29"/>
      <c r="D1026" s="112"/>
      <c r="E1026" s="22"/>
      <c r="F1026" s="22"/>
      <c r="G1026" s="26"/>
      <c r="H1026" s="26"/>
      <c r="I1026" s="26"/>
      <c r="J1026" s="26"/>
      <c r="K1026" s="26"/>
      <c r="L1026" s="26"/>
      <c r="M1026" s="26"/>
      <c r="N1026" s="37"/>
      <c r="O1026" s="26"/>
      <c r="P1026" s="299"/>
      <c r="Q1026" s="26"/>
      <c r="R1026" s="299"/>
      <c r="S1026" s="22"/>
      <c r="T1026" s="26"/>
      <c r="U1026" s="55"/>
      <c r="V1026" s="22"/>
      <c r="W1026" s="22"/>
      <c r="X1026" s="22"/>
      <c r="Y1026" s="22"/>
      <c r="Z1026" s="22"/>
      <c r="AA1026" s="22"/>
      <c r="AB1026" s="22"/>
      <c r="AC1026" s="22"/>
      <c r="AD1026" s="22"/>
      <c r="AE1026" s="22"/>
      <c r="AF1026" s="22"/>
      <c r="AG1026" s="22"/>
      <c r="AH1026" s="22"/>
      <c r="AI1026" s="22"/>
      <c r="AJ1026" s="22"/>
    </row>
    <row r="1027" spans="1:36" ht="14.5">
      <c r="A1027" s="29"/>
      <c r="B1027" s="55"/>
      <c r="C1027" s="29"/>
      <c r="D1027" s="112"/>
      <c r="E1027" s="22"/>
      <c r="F1027" s="22"/>
      <c r="G1027" s="26"/>
      <c r="H1027" s="26"/>
      <c r="I1027" s="26"/>
      <c r="J1027" s="26"/>
      <c r="K1027" s="26"/>
      <c r="L1027" s="26"/>
      <c r="M1027" s="26"/>
      <c r="N1027" s="37"/>
      <c r="O1027" s="26"/>
      <c r="P1027" s="299"/>
      <c r="Q1027" s="26"/>
      <c r="R1027" s="299"/>
      <c r="S1027" s="22"/>
      <c r="T1027" s="26"/>
      <c r="U1027" s="55"/>
      <c r="V1027" s="22"/>
      <c r="W1027" s="22"/>
      <c r="X1027" s="22"/>
      <c r="Y1027" s="22"/>
      <c r="Z1027" s="22"/>
      <c r="AA1027" s="22"/>
      <c r="AB1027" s="22"/>
      <c r="AC1027" s="22"/>
      <c r="AD1027" s="22"/>
      <c r="AE1027" s="22"/>
      <c r="AF1027" s="22"/>
      <c r="AG1027" s="22"/>
      <c r="AH1027" s="22"/>
      <c r="AI1027" s="22"/>
      <c r="AJ1027" s="22"/>
    </row>
    <row r="1028" spans="1:36" ht="14.5">
      <c r="A1028" s="29"/>
      <c r="B1028" s="55"/>
      <c r="C1028" s="29"/>
      <c r="D1028" s="112"/>
      <c r="E1028" s="22"/>
      <c r="F1028" s="22"/>
      <c r="G1028" s="26"/>
      <c r="H1028" s="26"/>
      <c r="I1028" s="26"/>
      <c r="J1028" s="26"/>
      <c r="K1028" s="26"/>
      <c r="L1028" s="26"/>
      <c r="M1028" s="26"/>
      <c r="N1028" s="37"/>
      <c r="O1028" s="26"/>
      <c r="P1028" s="299"/>
      <c r="Q1028" s="26"/>
      <c r="R1028" s="299"/>
      <c r="S1028" s="22"/>
      <c r="T1028" s="26"/>
      <c r="U1028" s="55"/>
      <c r="V1028" s="22"/>
      <c r="W1028" s="22"/>
      <c r="X1028" s="22"/>
      <c r="Y1028" s="22"/>
      <c r="Z1028" s="22"/>
      <c r="AA1028" s="22"/>
      <c r="AB1028" s="22"/>
      <c r="AC1028" s="22"/>
      <c r="AD1028" s="22"/>
      <c r="AE1028" s="22"/>
      <c r="AF1028" s="22"/>
      <c r="AG1028" s="22"/>
      <c r="AH1028" s="22"/>
      <c r="AI1028" s="22"/>
      <c r="AJ1028" s="22"/>
    </row>
    <row r="1029" spans="1:36" ht="14.5">
      <c r="A1029" s="29"/>
      <c r="B1029" s="55"/>
      <c r="C1029" s="29"/>
      <c r="D1029" s="112"/>
      <c r="E1029" s="22"/>
      <c r="F1029" s="22"/>
      <c r="G1029" s="26"/>
      <c r="H1029" s="26"/>
      <c r="I1029" s="26"/>
      <c r="J1029" s="26"/>
      <c r="K1029" s="26"/>
      <c r="L1029" s="26"/>
      <c r="M1029" s="26"/>
      <c r="N1029" s="37"/>
      <c r="O1029" s="26"/>
      <c r="P1029" s="299"/>
      <c r="Q1029" s="26"/>
      <c r="R1029" s="299"/>
      <c r="S1029" s="22"/>
      <c r="T1029" s="26"/>
      <c r="U1029" s="55"/>
      <c r="V1029" s="22"/>
      <c r="W1029" s="22"/>
      <c r="X1029" s="22"/>
      <c r="Y1029" s="22"/>
      <c r="Z1029" s="22"/>
      <c r="AA1029" s="22"/>
      <c r="AB1029" s="22"/>
      <c r="AC1029" s="22"/>
      <c r="AD1029" s="22"/>
      <c r="AE1029" s="22"/>
      <c r="AF1029" s="22"/>
      <c r="AG1029" s="22"/>
      <c r="AH1029" s="22"/>
      <c r="AI1029" s="22"/>
      <c r="AJ1029" s="22"/>
    </row>
    <row r="1030" spans="1:36" ht="14.5">
      <c r="A1030" s="29"/>
      <c r="B1030" s="55"/>
      <c r="C1030" s="29"/>
      <c r="D1030" s="112"/>
      <c r="E1030" s="22"/>
      <c r="F1030" s="22"/>
      <c r="G1030" s="26"/>
      <c r="H1030" s="26"/>
      <c r="I1030" s="26"/>
      <c r="J1030" s="26"/>
      <c r="K1030" s="26"/>
      <c r="L1030" s="26"/>
      <c r="M1030" s="26"/>
      <c r="N1030" s="37"/>
      <c r="O1030" s="26"/>
      <c r="P1030" s="299"/>
      <c r="Q1030" s="26"/>
      <c r="R1030" s="299"/>
      <c r="S1030" s="22"/>
      <c r="T1030" s="26"/>
      <c r="U1030" s="55"/>
      <c r="V1030" s="22"/>
      <c r="W1030" s="22"/>
      <c r="X1030" s="22"/>
      <c r="Y1030" s="22"/>
      <c r="Z1030" s="22"/>
      <c r="AA1030" s="22"/>
      <c r="AB1030" s="22"/>
      <c r="AC1030" s="22"/>
      <c r="AD1030" s="22"/>
      <c r="AE1030" s="22"/>
      <c r="AF1030" s="22"/>
      <c r="AG1030" s="22"/>
      <c r="AH1030" s="22"/>
      <c r="AI1030" s="22"/>
      <c r="AJ1030" s="22"/>
    </row>
    <row r="1031" spans="1:36" ht="14.5">
      <c r="A1031" s="29"/>
      <c r="B1031" s="55"/>
      <c r="C1031" s="29"/>
      <c r="D1031" s="112"/>
      <c r="E1031" s="22"/>
      <c r="F1031" s="22"/>
      <c r="G1031" s="26"/>
      <c r="H1031" s="26"/>
      <c r="I1031" s="26"/>
      <c r="J1031" s="26"/>
      <c r="K1031" s="26"/>
      <c r="L1031" s="26"/>
      <c r="M1031" s="26"/>
      <c r="N1031" s="37"/>
      <c r="O1031" s="26"/>
      <c r="P1031" s="299"/>
      <c r="Q1031" s="26"/>
      <c r="R1031" s="299"/>
      <c r="S1031" s="22"/>
      <c r="T1031" s="26"/>
      <c r="U1031" s="55"/>
      <c r="V1031" s="22"/>
      <c r="W1031" s="22"/>
      <c r="X1031" s="22"/>
      <c r="Y1031" s="22"/>
      <c r="Z1031" s="22"/>
      <c r="AA1031" s="22"/>
      <c r="AB1031" s="22"/>
      <c r="AC1031" s="22"/>
      <c r="AD1031" s="22"/>
      <c r="AE1031" s="22"/>
      <c r="AF1031" s="22"/>
      <c r="AG1031" s="22"/>
      <c r="AH1031" s="22"/>
      <c r="AI1031" s="22"/>
      <c r="AJ1031" s="22"/>
    </row>
    <row r="1032" spans="1:36" ht="14.5">
      <c r="A1032" s="29"/>
      <c r="B1032" s="55"/>
      <c r="C1032" s="29"/>
      <c r="D1032" s="112"/>
      <c r="E1032" s="22"/>
      <c r="F1032" s="22"/>
      <c r="G1032" s="26"/>
      <c r="H1032" s="26"/>
      <c r="I1032" s="26"/>
      <c r="J1032" s="26"/>
      <c r="K1032" s="26"/>
      <c r="L1032" s="26"/>
      <c r="M1032" s="26"/>
      <c r="N1032" s="37"/>
      <c r="O1032" s="26"/>
      <c r="P1032" s="299"/>
      <c r="Q1032" s="26"/>
      <c r="R1032" s="299"/>
      <c r="S1032" s="22"/>
      <c r="T1032" s="26"/>
      <c r="U1032" s="55"/>
      <c r="V1032" s="22"/>
      <c r="W1032" s="22"/>
      <c r="X1032" s="22"/>
      <c r="Y1032" s="22"/>
      <c r="Z1032" s="22"/>
      <c r="AA1032" s="22"/>
      <c r="AB1032" s="22"/>
      <c r="AC1032" s="22"/>
      <c r="AD1032" s="22"/>
      <c r="AE1032" s="22"/>
      <c r="AF1032" s="22"/>
      <c r="AG1032" s="22"/>
      <c r="AH1032" s="22"/>
      <c r="AI1032" s="22"/>
      <c r="AJ1032" s="22"/>
    </row>
    <row r="1033" spans="1:36" ht="14.5">
      <c r="A1033" s="29"/>
      <c r="B1033" s="55"/>
      <c r="C1033" s="29"/>
      <c r="D1033" s="112"/>
      <c r="E1033" s="22"/>
      <c r="F1033" s="22"/>
      <c r="G1033" s="26"/>
      <c r="H1033" s="26"/>
      <c r="I1033" s="26"/>
      <c r="J1033" s="26"/>
      <c r="K1033" s="26"/>
      <c r="L1033" s="26"/>
      <c r="M1033" s="26"/>
      <c r="N1033" s="37"/>
      <c r="O1033" s="26"/>
      <c r="P1033" s="299"/>
      <c r="Q1033" s="26"/>
      <c r="R1033" s="299"/>
      <c r="S1033" s="22"/>
      <c r="T1033" s="26"/>
      <c r="U1033" s="55"/>
      <c r="V1033" s="22"/>
      <c r="W1033" s="22"/>
      <c r="X1033" s="22"/>
      <c r="Y1033" s="22"/>
      <c r="Z1033" s="22"/>
      <c r="AA1033" s="22"/>
      <c r="AB1033" s="22"/>
      <c r="AC1033" s="22"/>
      <c r="AD1033" s="22"/>
      <c r="AE1033" s="22"/>
      <c r="AF1033" s="22"/>
      <c r="AG1033" s="22"/>
      <c r="AH1033" s="22"/>
      <c r="AI1033" s="22"/>
      <c r="AJ1033" s="22"/>
    </row>
    <row r="1034" spans="1:36" ht="14.5">
      <c r="A1034" s="29"/>
      <c r="B1034" s="55"/>
      <c r="C1034" s="29"/>
      <c r="D1034" s="112"/>
      <c r="E1034" s="22"/>
      <c r="F1034" s="22"/>
      <c r="G1034" s="26"/>
      <c r="H1034" s="26"/>
      <c r="I1034" s="26"/>
      <c r="J1034" s="26"/>
      <c r="K1034" s="26"/>
      <c r="L1034" s="26"/>
      <c r="M1034" s="26"/>
      <c r="N1034" s="37"/>
      <c r="O1034" s="26"/>
      <c r="P1034" s="299"/>
      <c r="Q1034" s="26"/>
      <c r="R1034" s="299"/>
      <c r="S1034" s="22"/>
      <c r="T1034" s="26"/>
      <c r="U1034" s="55"/>
      <c r="V1034" s="22"/>
      <c r="W1034" s="22"/>
      <c r="X1034" s="22"/>
      <c r="Y1034" s="22"/>
      <c r="Z1034" s="22"/>
      <c r="AA1034" s="22"/>
      <c r="AB1034" s="22"/>
      <c r="AC1034" s="22"/>
      <c r="AD1034" s="22"/>
      <c r="AE1034" s="22"/>
      <c r="AF1034" s="22"/>
      <c r="AG1034" s="22"/>
      <c r="AH1034" s="22"/>
      <c r="AI1034" s="22"/>
      <c r="AJ1034" s="22"/>
    </row>
    <row r="1035" spans="1:36" ht="14.5">
      <c r="A1035" s="29"/>
      <c r="B1035" s="55"/>
      <c r="C1035" s="29"/>
      <c r="D1035" s="112"/>
      <c r="E1035" s="22"/>
      <c r="F1035" s="22"/>
      <c r="G1035" s="26"/>
      <c r="H1035" s="26"/>
      <c r="I1035" s="26"/>
      <c r="J1035" s="26"/>
      <c r="K1035" s="26"/>
      <c r="L1035" s="26"/>
      <c r="M1035" s="26"/>
      <c r="N1035" s="37"/>
      <c r="O1035" s="26"/>
      <c r="P1035" s="299"/>
      <c r="Q1035" s="26"/>
      <c r="R1035" s="299"/>
      <c r="S1035" s="22"/>
      <c r="T1035" s="26"/>
      <c r="U1035" s="55"/>
      <c r="V1035" s="22"/>
      <c r="W1035" s="22"/>
      <c r="X1035" s="22"/>
      <c r="Y1035" s="22"/>
      <c r="Z1035" s="22"/>
      <c r="AA1035" s="22"/>
      <c r="AB1035" s="22"/>
      <c r="AC1035" s="22"/>
      <c r="AD1035" s="22"/>
      <c r="AE1035" s="22"/>
      <c r="AF1035" s="22"/>
      <c r="AG1035" s="22"/>
      <c r="AH1035" s="22"/>
      <c r="AI1035" s="22"/>
      <c r="AJ1035" s="22"/>
    </row>
    <row r="1036" spans="1:36" ht="14.5">
      <c r="A1036" s="29"/>
      <c r="B1036" s="55"/>
      <c r="C1036" s="29"/>
      <c r="D1036" s="112"/>
      <c r="E1036" s="22"/>
      <c r="F1036" s="22"/>
      <c r="G1036" s="26"/>
      <c r="H1036" s="26"/>
      <c r="I1036" s="26"/>
      <c r="J1036" s="26"/>
      <c r="K1036" s="26"/>
      <c r="L1036" s="26"/>
      <c r="M1036" s="26"/>
      <c r="N1036" s="37"/>
      <c r="O1036" s="26"/>
      <c r="P1036" s="299"/>
      <c r="Q1036" s="26"/>
      <c r="R1036" s="299"/>
      <c r="S1036" s="22"/>
      <c r="T1036" s="26"/>
      <c r="U1036" s="55"/>
      <c r="V1036" s="22"/>
      <c r="W1036" s="22"/>
      <c r="X1036" s="22"/>
      <c r="Y1036" s="22"/>
      <c r="Z1036" s="22"/>
      <c r="AA1036" s="22"/>
      <c r="AB1036" s="22"/>
      <c r="AC1036" s="22"/>
      <c r="AD1036" s="22"/>
      <c r="AE1036" s="22"/>
      <c r="AF1036" s="22"/>
      <c r="AG1036" s="22"/>
      <c r="AH1036" s="22"/>
      <c r="AI1036" s="22"/>
      <c r="AJ1036" s="22"/>
    </row>
    <row r="1037" spans="1:36" ht="14.5">
      <c r="A1037" s="29"/>
      <c r="B1037" s="55"/>
      <c r="C1037" s="29"/>
      <c r="D1037" s="112"/>
      <c r="E1037" s="22"/>
      <c r="F1037" s="22"/>
      <c r="G1037" s="26"/>
      <c r="H1037" s="26"/>
      <c r="I1037" s="26"/>
      <c r="J1037" s="26"/>
      <c r="K1037" s="26"/>
      <c r="L1037" s="26"/>
      <c r="M1037" s="26"/>
      <c r="N1037" s="37"/>
      <c r="O1037" s="26"/>
      <c r="P1037" s="299"/>
      <c r="Q1037" s="26"/>
      <c r="R1037" s="299"/>
      <c r="S1037" s="22"/>
      <c r="T1037" s="26"/>
      <c r="U1037" s="55"/>
      <c r="V1037" s="22"/>
      <c r="W1037" s="22"/>
      <c r="X1037" s="22"/>
      <c r="Y1037" s="22"/>
      <c r="Z1037" s="22"/>
      <c r="AA1037" s="22"/>
      <c r="AB1037" s="22"/>
      <c r="AC1037" s="22"/>
      <c r="AD1037" s="22"/>
      <c r="AE1037" s="22"/>
      <c r="AF1037" s="22"/>
      <c r="AG1037" s="22"/>
      <c r="AH1037" s="22"/>
      <c r="AI1037" s="22"/>
      <c r="AJ1037" s="22"/>
    </row>
    <row r="1038" spans="1:36" ht="14.5">
      <c r="A1038" s="29"/>
      <c r="B1038" s="55"/>
      <c r="C1038" s="29"/>
      <c r="D1038" s="112"/>
      <c r="E1038" s="22"/>
      <c r="F1038" s="22"/>
      <c r="G1038" s="26"/>
      <c r="H1038" s="26"/>
      <c r="I1038" s="26"/>
      <c r="J1038" s="26"/>
      <c r="K1038" s="26"/>
      <c r="L1038" s="26"/>
      <c r="M1038" s="26"/>
      <c r="N1038" s="37"/>
      <c r="O1038" s="26"/>
      <c r="P1038" s="299"/>
      <c r="Q1038" s="26"/>
      <c r="R1038" s="299"/>
      <c r="S1038" s="22"/>
      <c r="T1038" s="26"/>
      <c r="U1038" s="55"/>
      <c r="V1038" s="22"/>
      <c r="W1038" s="22"/>
      <c r="X1038" s="22"/>
      <c r="Y1038" s="22"/>
      <c r="Z1038" s="22"/>
      <c r="AA1038" s="22"/>
      <c r="AB1038" s="22"/>
      <c r="AC1038" s="22"/>
      <c r="AD1038" s="22"/>
      <c r="AE1038" s="22"/>
      <c r="AF1038" s="22"/>
      <c r="AG1038" s="22"/>
      <c r="AH1038" s="22"/>
      <c r="AI1038" s="22"/>
      <c r="AJ1038" s="22"/>
    </row>
    <row r="1039" spans="1:36" ht="14.5">
      <c r="A1039" s="29"/>
      <c r="B1039" s="55"/>
      <c r="C1039" s="29"/>
      <c r="D1039" s="112"/>
      <c r="E1039" s="22"/>
      <c r="F1039" s="22"/>
      <c r="G1039" s="26"/>
      <c r="H1039" s="26"/>
      <c r="I1039" s="26"/>
      <c r="J1039" s="26"/>
      <c r="K1039" s="26"/>
      <c r="L1039" s="26"/>
      <c r="M1039" s="26"/>
      <c r="N1039" s="37"/>
      <c r="O1039" s="26"/>
      <c r="P1039" s="299"/>
      <c r="Q1039" s="26"/>
      <c r="R1039" s="299"/>
      <c r="S1039" s="22"/>
      <c r="T1039" s="26"/>
      <c r="U1039" s="55"/>
      <c r="V1039" s="22"/>
      <c r="W1039" s="22"/>
      <c r="X1039" s="22"/>
      <c r="Y1039" s="22"/>
      <c r="Z1039" s="22"/>
      <c r="AA1039" s="22"/>
      <c r="AB1039" s="22"/>
      <c r="AC1039" s="22"/>
      <c r="AD1039" s="22"/>
      <c r="AE1039" s="22"/>
      <c r="AF1039" s="22"/>
      <c r="AG1039" s="22"/>
      <c r="AH1039" s="22"/>
      <c r="AI1039" s="22"/>
      <c r="AJ1039" s="22"/>
    </row>
    <row r="1040" spans="1:36" ht="14.5">
      <c r="A1040" s="29"/>
      <c r="B1040" s="55"/>
      <c r="C1040" s="29"/>
      <c r="D1040" s="112"/>
      <c r="E1040" s="22"/>
      <c r="F1040" s="22"/>
      <c r="G1040" s="26"/>
      <c r="H1040" s="26"/>
      <c r="I1040" s="26"/>
      <c r="J1040" s="26"/>
      <c r="K1040" s="26"/>
      <c r="L1040" s="26"/>
      <c r="M1040" s="26"/>
      <c r="N1040" s="37"/>
      <c r="O1040" s="26"/>
      <c r="P1040" s="299"/>
      <c r="Q1040" s="26"/>
      <c r="R1040" s="299"/>
      <c r="S1040" s="22"/>
      <c r="T1040" s="26"/>
      <c r="U1040" s="55"/>
      <c r="V1040" s="22"/>
      <c r="W1040" s="22"/>
      <c r="X1040" s="22"/>
      <c r="Y1040" s="22"/>
      <c r="Z1040" s="22"/>
      <c r="AA1040" s="22"/>
      <c r="AB1040" s="22"/>
      <c r="AC1040" s="22"/>
      <c r="AD1040" s="22"/>
      <c r="AE1040" s="22"/>
      <c r="AF1040" s="22"/>
      <c r="AG1040" s="22"/>
      <c r="AH1040" s="22"/>
      <c r="AI1040" s="22"/>
      <c r="AJ1040" s="22"/>
    </row>
    <row r="1041" spans="1:36" ht="14.5">
      <c r="A1041" s="29"/>
      <c r="B1041" s="55"/>
      <c r="C1041" s="29"/>
      <c r="D1041" s="112"/>
      <c r="E1041" s="22"/>
      <c r="F1041" s="22"/>
      <c r="G1041" s="26"/>
      <c r="H1041" s="26"/>
      <c r="I1041" s="26"/>
      <c r="J1041" s="26"/>
      <c r="K1041" s="26"/>
      <c r="L1041" s="26"/>
      <c r="M1041" s="26"/>
      <c r="N1041" s="37"/>
      <c r="O1041" s="26"/>
      <c r="P1041" s="299"/>
      <c r="Q1041" s="26"/>
      <c r="R1041" s="299"/>
      <c r="S1041" s="22"/>
      <c r="T1041" s="26"/>
      <c r="U1041" s="55"/>
      <c r="V1041" s="22"/>
      <c r="W1041" s="22"/>
      <c r="X1041" s="22"/>
      <c r="Y1041" s="22"/>
      <c r="Z1041" s="22"/>
      <c r="AA1041" s="22"/>
      <c r="AB1041" s="22"/>
      <c r="AC1041" s="22"/>
      <c r="AD1041" s="22"/>
      <c r="AE1041" s="22"/>
      <c r="AF1041" s="22"/>
      <c r="AG1041" s="22"/>
      <c r="AH1041" s="22"/>
      <c r="AI1041" s="22"/>
      <c r="AJ1041" s="22"/>
    </row>
    <row r="1042" spans="1:36" ht="14.5">
      <c r="A1042" s="29"/>
      <c r="B1042" s="55"/>
      <c r="C1042" s="29"/>
      <c r="D1042" s="112"/>
      <c r="E1042" s="22"/>
      <c r="F1042" s="22"/>
      <c r="G1042" s="26"/>
      <c r="H1042" s="26"/>
      <c r="I1042" s="26"/>
      <c r="J1042" s="26"/>
      <c r="K1042" s="26"/>
      <c r="L1042" s="26"/>
      <c r="M1042" s="26"/>
      <c r="N1042" s="37"/>
      <c r="O1042" s="26"/>
      <c r="P1042" s="299"/>
      <c r="Q1042" s="26"/>
      <c r="R1042" s="299"/>
      <c r="S1042" s="22"/>
      <c r="T1042" s="26"/>
      <c r="U1042" s="55"/>
      <c r="V1042" s="22"/>
      <c r="W1042" s="22"/>
      <c r="X1042" s="22"/>
      <c r="Y1042" s="22"/>
      <c r="Z1042" s="22"/>
      <c r="AA1042" s="22"/>
      <c r="AB1042" s="22"/>
      <c r="AC1042" s="22"/>
      <c r="AD1042" s="22"/>
      <c r="AE1042" s="22"/>
      <c r="AF1042" s="22"/>
      <c r="AG1042" s="22"/>
      <c r="AH1042" s="22"/>
      <c r="AI1042" s="22"/>
      <c r="AJ1042" s="22"/>
    </row>
    <row r="1043" spans="1:36" ht="14.5">
      <c r="A1043" s="29"/>
      <c r="B1043" s="55"/>
      <c r="C1043" s="29"/>
      <c r="D1043" s="112"/>
      <c r="E1043" s="22"/>
      <c r="F1043" s="22"/>
      <c r="G1043" s="26"/>
      <c r="H1043" s="26"/>
      <c r="I1043" s="26"/>
      <c r="J1043" s="26"/>
      <c r="K1043" s="26"/>
      <c r="L1043" s="26"/>
      <c r="M1043" s="26"/>
      <c r="N1043" s="37"/>
      <c r="O1043" s="26"/>
      <c r="P1043" s="299"/>
      <c r="Q1043" s="26"/>
      <c r="R1043" s="299"/>
      <c r="S1043" s="22"/>
      <c r="T1043" s="26"/>
      <c r="U1043" s="55"/>
      <c r="V1043" s="22"/>
      <c r="W1043" s="22"/>
      <c r="X1043" s="22"/>
      <c r="Y1043" s="22"/>
      <c r="Z1043" s="22"/>
      <c r="AA1043" s="22"/>
      <c r="AB1043" s="22"/>
      <c r="AC1043" s="22"/>
      <c r="AD1043" s="22"/>
      <c r="AE1043" s="22"/>
      <c r="AF1043" s="22"/>
      <c r="AG1043" s="22"/>
      <c r="AH1043" s="22"/>
      <c r="AI1043" s="22"/>
      <c r="AJ1043" s="22"/>
    </row>
    <row r="1044" spans="1:36" ht="14.5">
      <c r="A1044" s="29"/>
      <c r="B1044" s="55"/>
      <c r="C1044" s="29"/>
      <c r="D1044" s="112"/>
      <c r="E1044" s="22"/>
      <c r="F1044" s="22"/>
      <c r="G1044" s="26"/>
      <c r="H1044" s="26"/>
      <c r="I1044" s="26"/>
      <c r="J1044" s="26"/>
      <c r="K1044" s="26"/>
      <c r="L1044" s="26"/>
      <c r="M1044" s="26"/>
      <c r="N1044" s="37"/>
      <c r="O1044" s="26"/>
      <c r="P1044" s="299"/>
      <c r="Q1044" s="26"/>
      <c r="R1044" s="299"/>
      <c r="S1044" s="22"/>
      <c r="T1044" s="26"/>
      <c r="U1044" s="55"/>
      <c r="V1044" s="22"/>
      <c r="W1044" s="22"/>
      <c r="X1044" s="22"/>
      <c r="Y1044" s="22"/>
      <c r="Z1044" s="22"/>
      <c r="AA1044" s="22"/>
      <c r="AB1044" s="22"/>
      <c r="AC1044" s="22"/>
      <c r="AD1044" s="22"/>
      <c r="AE1044" s="22"/>
      <c r="AF1044" s="22"/>
      <c r="AG1044" s="22"/>
      <c r="AH1044" s="22"/>
      <c r="AI1044" s="22"/>
      <c r="AJ1044" s="22"/>
    </row>
    <row r="1045" spans="1:36" ht="14.5">
      <c r="A1045" s="29"/>
      <c r="B1045" s="55"/>
      <c r="C1045" s="29"/>
      <c r="D1045" s="112"/>
      <c r="E1045" s="22"/>
      <c r="F1045" s="22"/>
      <c r="G1045" s="26"/>
      <c r="H1045" s="26"/>
      <c r="I1045" s="26"/>
      <c r="J1045" s="26"/>
      <c r="K1045" s="26"/>
      <c r="L1045" s="26"/>
      <c r="M1045" s="26"/>
      <c r="N1045" s="37"/>
      <c r="O1045" s="26"/>
      <c r="P1045" s="299"/>
      <c r="Q1045" s="26"/>
      <c r="R1045" s="299"/>
      <c r="S1045" s="22"/>
      <c r="T1045" s="26"/>
      <c r="U1045" s="55"/>
      <c r="V1045" s="22"/>
      <c r="W1045" s="22"/>
      <c r="X1045" s="22"/>
      <c r="Y1045" s="22"/>
      <c r="Z1045" s="22"/>
      <c r="AA1045" s="22"/>
      <c r="AB1045" s="22"/>
      <c r="AC1045" s="22"/>
      <c r="AD1045" s="22"/>
      <c r="AE1045" s="22"/>
      <c r="AF1045" s="22"/>
      <c r="AG1045" s="22"/>
      <c r="AH1045" s="22"/>
      <c r="AI1045" s="22"/>
      <c r="AJ1045" s="22"/>
    </row>
    <row r="1046" spans="1:36" ht="14.5">
      <c r="A1046" s="29"/>
      <c r="B1046" s="55"/>
      <c r="C1046" s="29"/>
      <c r="D1046" s="112"/>
      <c r="E1046" s="22"/>
      <c r="F1046" s="22"/>
      <c r="G1046" s="26"/>
      <c r="H1046" s="26"/>
      <c r="I1046" s="26"/>
      <c r="J1046" s="26"/>
      <c r="K1046" s="26"/>
      <c r="L1046" s="26"/>
      <c r="M1046" s="26"/>
      <c r="N1046" s="37"/>
      <c r="O1046" s="26"/>
      <c r="P1046" s="299"/>
      <c r="Q1046" s="26"/>
      <c r="R1046" s="299"/>
      <c r="S1046" s="22"/>
      <c r="T1046" s="26"/>
      <c r="U1046" s="55"/>
      <c r="V1046" s="22"/>
      <c r="W1046" s="22"/>
      <c r="X1046" s="22"/>
      <c r="Y1046" s="22"/>
      <c r="Z1046" s="22"/>
      <c r="AA1046" s="22"/>
      <c r="AB1046" s="22"/>
      <c r="AC1046" s="22"/>
      <c r="AD1046" s="22"/>
      <c r="AE1046" s="22"/>
      <c r="AF1046" s="22"/>
      <c r="AG1046" s="22"/>
      <c r="AH1046" s="22"/>
      <c r="AI1046" s="22"/>
      <c r="AJ1046" s="22"/>
    </row>
    <row r="1047" spans="1:36" ht="14.5">
      <c r="A1047" s="29"/>
      <c r="B1047" s="55"/>
      <c r="C1047" s="29"/>
      <c r="D1047" s="112"/>
      <c r="E1047" s="22"/>
      <c r="F1047" s="22"/>
      <c r="G1047" s="26"/>
      <c r="H1047" s="26"/>
      <c r="I1047" s="26"/>
      <c r="J1047" s="26"/>
      <c r="K1047" s="26"/>
      <c r="L1047" s="26"/>
      <c r="M1047" s="26"/>
      <c r="N1047" s="37"/>
      <c r="O1047" s="26"/>
      <c r="P1047" s="299"/>
      <c r="Q1047" s="26"/>
      <c r="R1047" s="299"/>
      <c r="S1047" s="22"/>
      <c r="T1047" s="26"/>
      <c r="U1047" s="55"/>
      <c r="V1047" s="22"/>
      <c r="W1047" s="22"/>
      <c r="X1047" s="22"/>
      <c r="Y1047" s="22"/>
      <c r="Z1047" s="22"/>
      <c r="AA1047" s="22"/>
      <c r="AB1047" s="22"/>
      <c r="AC1047" s="22"/>
      <c r="AD1047" s="22"/>
      <c r="AE1047" s="22"/>
      <c r="AF1047" s="22"/>
      <c r="AG1047" s="22"/>
      <c r="AH1047" s="22"/>
      <c r="AI1047" s="22"/>
      <c r="AJ1047" s="22"/>
    </row>
    <row r="1048" spans="1:36" ht="14.5">
      <c r="A1048" s="29"/>
      <c r="B1048" s="55"/>
      <c r="C1048" s="29"/>
      <c r="D1048" s="112"/>
      <c r="E1048" s="22"/>
      <c r="F1048" s="22"/>
      <c r="G1048" s="26"/>
      <c r="H1048" s="26"/>
      <c r="I1048" s="26"/>
      <c r="J1048" s="26"/>
      <c r="K1048" s="26"/>
      <c r="L1048" s="26"/>
      <c r="M1048" s="26"/>
      <c r="N1048" s="37"/>
      <c r="O1048" s="26"/>
      <c r="P1048" s="299"/>
      <c r="Q1048" s="26"/>
      <c r="R1048" s="299"/>
      <c r="S1048" s="22"/>
      <c r="T1048" s="26"/>
      <c r="U1048" s="55"/>
      <c r="V1048" s="22"/>
      <c r="W1048" s="22"/>
      <c r="X1048" s="22"/>
      <c r="Y1048" s="22"/>
      <c r="Z1048" s="22"/>
      <c r="AA1048" s="22"/>
      <c r="AB1048" s="22"/>
      <c r="AC1048" s="22"/>
      <c r="AD1048" s="22"/>
      <c r="AE1048" s="22"/>
      <c r="AF1048" s="22"/>
      <c r="AG1048" s="22"/>
      <c r="AH1048" s="22"/>
      <c r="AI1048" s="22"/>
      <c r="AJ1048" s="22"/>
    </row>
    <row r="1049" spans="1:36" ht="14.5">
      <c r="A1049" s="29"/>
      <c r="B1049" s="55"/>
      <c r="C1049" s="29"/>
      <c r="D1049" s="112"/>
      <c r="E1049" s="22"/>
      <c r="F1049" s="22"/>
      <c r="G1049" s="26"/>
      <c r="H1049" s="26"/>
      <c r="I1049" s="26"/>
      <c r="J1049" s="26"/>
      <c r="K1049" s="26"/>
      <c r="L1049" s="26"/>
      <c r="M1049" s="26"/>
      <c r="N1049" s="37"/>
      <c r="O1049" s="26"/>
      <c r="P1049" s="299"/>
      <c r="Q1049" s="26"/>
      <c r="R1049" s="299"/>
      <c r="S1049" s="22"/>
      <c r="T1049" s="26"/>
      <c r="U1049" s="55"/>
      <c r="V1049" s="22"/>
      <c r="W1049" s="22"/>
      <c r="X1049" s="22"/>
      <c r="Y1049" s="22"/>
      <c r="Z1049" s="22"/>
      <c r="AA1049" s="22"/>
      <c r="AB1049" s="22"/>
      <c r="AC1049" s="22"/>
      <c r="AD1049" s="22"/>
      <c r="AE1049" s="22"/>
      <c r="AF1049" s="22"/>
      <c r="AG1049" s="22"/>
      <c r="AH1049" s="22"/>
      <c r="AI1049" s="22"/>
      <c r="AJ1049" s="22"/>
    </row>
    <row r="1050" spans="1:36" ht="14.5">
      <c r="A1050" s="29"/>
      <c r="B1050" s="55"/>
      <c r="C1050" s="29"/>
      <c r="D1050" s="112"/>
      <c r="E1050" s="22"/>
      <c r="F1050" s="22"/>
      <c r="G1050" s="26"/>
      <c r="H1050" s="26"/>
      <c r="I1050" s="26"/>
      <c r="J1050" s="26"/>
      <c r="K1050" s="26"/>
      <c r="L1050" s="26"/>
      <c r="M1050" s="26"/>
      <c r="N1050" s="37"/>
      <c r="O1050" s="26"/>
      <c r="P1050" s="299"/>
      <c r="Q1050" s="26"/>
      <c r="R1050" s="299"/>
      <c r="S1050" s="22"/>
      <c r="T1050" s="26"/>
      <c r="U1050" s="55"/>
      <c r="V1050" s="22"/>
      <c r="W1050" s="22"/>
      <c r="X1050" s="22"/>
      <c r="Y1050" s="22"/>
      <c r="Z1050" s="22"/>
      <c r="AA1050" s="22"/>
      <c r="AB1050" s="22"/>
      <c r="AC1050" s="22"/>
      <c r="AD1050" s="22"/>
      <c r="AE1050" s="22"/>
      <c r="AF1050" s="22"/>
      <c r="AG1050" s="22"/>
      <c r="AH1050" s="22"/>
      <c r="AI1050" s="22"/>
      <c r="AJ1050" s="22"/>
    </row>
    <row r="1051" spans="1:36" ht="14.5">
      <c r="A1051" s="29"/>
      <c r="B1051" s="55"/>
      <c r="C1051" s="29"/>
      <c r="D1051" s="112"/>
      <c r="E1051" s="22"/>
      <c r="F1051" s="22"/>
      <c r="G1051" s="26"/>
      <c r="H1051" s="26"/>
      <c r="I1051" s="26"/>
      <c r="J1051" s="26"/>
      <c r="K1051" s="26"/>
      <c r="L1051" s="26"/>
      <c r="M1051" s="26"/>
      <c r="N1051" s="37"/>
      <c r="O1051" s="26"/>
      <c r="P1051" s="299"/>
      <c r="Q1051" s="26"/>
      <c r="R1051" s="299"/>
      <c r="S1051" s="22"/>
      <c r="T1051" s="26"/>
      <c r="U1051" s="55"/>
      <c r="V1051" s="22"/>
      <c r="W1051" s="22"/>
      <c r="X1051" s="22"/>
      <c r="Y1051" s="22"/>
      <c r="Z1051" s="22"/>
      <c r="AA1051" s="22"/>
      <c r="AB1051" s="22"/>
      <c r="AC1051" s="22"/>
      <c r="AD1051" s="22"/>
      <c r="AE1051" s="22"/>
      <c r="AF1051" s="22"/>
      <c r="AG1051" s="22"/>
      <c r="AH1051" s="22"/>
      <c r="AI1051" s="22"/>
      <c r="AJ1051" s="22"/>
    </row>
    <row r="1052" spans="1:36" ht="14.5">
      <c r="A1052" s="29"/>
      <c r="B1052" s="55"/>
      <c r="C1052" s="29"/>
      <c r="D1052" s="112"/>
      <c r="E1052" s="22"/>
      <c r="F1052" s="22"/>
      <c r="G1052" s="26"/>
      <c r="H1052" s="26"/>
      <c r="I1052" s="26"/>
      <c r="J1052" s="26"/>
      <c r="K1052" s="26"/>
      <c r="L1052" s="26"/>
      <c r="M1052" s="26"/>
      <c r="N1052" s="37"/>
      <c r="O1052" s="26"/>
      <c r="P1052" s="299"/>
      <c r="Q1052" s="26"/>
      <c r="R1052" s="299"/>
      <c r="S1052" s="22"/>
      <c r="T1052" s="26"/>
      <c r="U1052" s="55"/>
      <c r="V1052" s="22"/>
      <c r="W1052" s="22"/>
      <c r="X1052" s="22"/>
      <c r="Y1052" s="22"/>
      <c r="Z1052" s="22"/>
      <c r="AA1052" s="22"/>
      <c r="AB1052" s="22"/>
      <c r="AC1052" s="22"/>
      <c r="AD1052" s="22"/>
      <c r="AE1052" s="22"/>
      <c r="AF1052" s="22"/>
      <c r="AG1052" s="22"/>
      <c r="AH1052" s="22"/>
      <c r="AI1052" s="22"/>
      <c r="AJ1052" s="22"/>
    </row>
    <row r="1053" spans="1:36" ht="14.5">
      <c r="A1053" s="29"/>
      <c r="B1053" s="55"/>
      <c r="C1053" s="29"/>
      <c r="D1053" s="112"/>
      <c r="E1053" s="22"/>
      <c r="F1053" s="22"/>
      <c r="G1053" s="26"/>
      <c r="H1053" s="26"/>
      <c r="I1053" s="26"/>
      <c r="J1053" s="26"/>
      <c r="K1053" s="26"/>
      <c r="L1053" s="26"/>
      <c r="M1053" s="26"/>
      <c r="N1053" s="37"/>
      <c r="O1053" s="26"/>
      <c r="P1053" s="299"/>
      <c r="Q1053" s="26"/>
      <c r="R1053" s="299"/>
      <c r="S1053" s="22"/>
      <c r="T1053" s="26"/>
      <c r="U1053" s="55"/>
      <c r="V1053" s="22"/>
      <c r="W1053" s="22"/>
      <c r="X1053" s="22"/>
      <c r="Y1053" s="22"/>
      <c r="Z1053" s="22"/>
      <c r="AA1053" s="22"/>
      <c r="AB1053" s="22"/>
      <c r="AC1053" s="22"/>
      <c r="AD1053" s="22"/>
      <c r="AE1053" s="22"/>
      <c r="AF1053" s="22"/>
      <c r="AG1053" s="22"/>
      <c r="AH1053" s="22"/>
      <c r="AI1053" s="22"/>
      <c r="AJ1053" s="22"/>
    </row>
    <row r="1054" spans="1:36" ht="14.5">
      <c r="A1054" s="29"/>
      <c r="B1054" s="55"/>
      <c r="C1054" s="29"/>
      <c r="D1054" s="112"/>
      <c r="E1054" s="22"/>
      <c r="F1054" s="22"/>
      <c r="G1054" s="26"/>
      <c r="H1054" s="26"/>
      <c r="I1054" s="26"/>
      <c r="J1054" s="26"/>
      <c r="K1054" s="26"/>
      <c r="L1054" s="26"/>
      <c r="M1054" s="26"/>
      <c r="N1054" s="37"/>
      <c r="O1054" s="26"/>
      <c r="P1054" s="299"/>
      <c r="Q1054" s="26"/>
      <c r="R1054" s="299"/>
      <c r="S1054" s="22"/>
      <c r="T1054" s="26"/>
      <c r="U1054" s="55"/>
      <c r="V1054" s="22"/>
      <c r="W1054" s="22"/>
      <c r="X1054" s="22"/>
      <c r="Y1054" s="22"/>
      <c r="Z1054" s="22"/>
      <c r="AA1054" s="22"/>
      <c r="AB1054" s="22"/>
      <c r="AC1054" s="22"/>
      <c r="AD1054" s="22"/>
      <c r="AE1054" s="22"/>
      <c r="AF1054" s="22"/>
      <c r="AG1054" s="22"/>
      <c r="AH1054" s="22"/>
      <c r="AI1054" s="22"/>
      <c r="AJ1054" s="22"/>
    </row>
    <row r="1055" spans="1:36" ht="14.5">
      <c r="A1055" s="29"/>
      <c r="B1055" s="55"/>
      <c r="C1055" s="29"/>
      <c r="D1055" s="112"/>
      <c r="E1055" s="22"/>
      <c r="F1055" s="22"/>
      <c r="G1055" s="26"/>
      <c r="H1055" s="26"/>
      <c r="I1055" s="26"/>
      <c r="J1055" s="26"/>
      <c r="K1055" s="26"/>
      <c r="L1055" s="26"/>
      <c r="M1055" s="26"/>
      <c r="N1055" s="37"/>
      <c r="O1055" s="26"/>
      <c r="P1055" s="299"/>
      <c r="Q1055" s="26"/>
      <c r="R1055" s="299"/>
      <c r="S1055" s="22"/>
      <c r="T1055" s="26"/>
      <c r="U1055" s="55"/>
      <c r="V1055" s="22"/>
      <c r="W1055" s="22"/>
      <c r="X1055" s="22"/>
      <c r="Y1055" s="22"/>
      <c r="Z1055" s="22"/>
      <c r="AA1055" s="22"/>
      <c r="AB1055" s="22"/>
      <c r="AC1055" s="22"/>
      <c r="AD1055" s="22"/>
      <c r="AE1055" s="22"/>
      <c r="AF1055" s="22"/>
      <c r="AG1055" s="22"/>
      <c r="AH1055" s="22"/>
      <c r="AI1055" s="22"/>
      <c r="AJ1055" s="22"/>
    </row>
    <row r="1056" spans="1:36" ht="14.5">
      <c r="A1056" s="29"/>
      <c r="B1056" s="55"/>
      <c r="C1056" s="29"/>
      <c r="D1056" s="112"/>
      <c r="E1056" s="22"/>
      <c r="F1056" s="22"/>
      <c r="G1056" s="26"/>
      <c r="H1056" s="26"/>
      <c r="I1056" s="26"/>
      <c r="J1056" s="26"/>
      <c r="K1056" s="26"/>
      <c r="L1056" s="26"/>
      <c r="M1056" s="26"/>
      <c r="N1056" s="37"/>
      <c r="O1056" s="26"/>
      <c r="P1056" s="299"/>
      <c r="Q1056" s="26"/>
      <c r="R1056" s="299"/>
      <c r="S1056" s="22"/>
      <c r="T1056" s="26"/>
      <c r="U1056" s="55"/>
      <c r="V1056" s="22"/>
      <c r="W1056" s="22"/>
      <c r="X1056" s="22"/>
      <c r="Y1056" s="22"/>
      <c r="Z1056" s="22"/>
      <c r="AA1056" s="22"/>
      <c r="AB1056" s="22"/>
      <c r="AC1056" s="22"/>
      <c r="AD1056" s="22"/>
      <c r="AE1056" s="22"/>
      <c r="AF1056" s="22"/>
      <c r="AG1056" s="22"/>
      <c r="AH1056" s="22"/>
      <c r="AI1056" s="22"/>
      <c r="AJ1056" s="22"/>
    </row>
    <row r="1057" spans="1:36" ht="14.5">
      <c r="A1057" s="29"/>
      <c r="B1057" s="55"/>
      <c r="C1057" s="29"/>
      <c r="D1057" s="112"/>
      <c r="E1057" s="22"/>
      <c r="F1057" s="22"/>
      <c r="G1057" s="26"/>
      <c r="H1057" s="26"/>
      <c r="I1057" s="26"/>
      <c r="J1057" s="26"/>
      <c r="K1057" s="26"/>
      <c r="L1057" s="26"/>
      <c r="M1057" s="26"/>
      <c r="N1057" s="37"/>
      <c r="O1057" s="26"/>
      <c r="P1057" s="299"/>
      <c r="Q1057" s="26"/>
      <c r="R1057" s="299"/>
      <c r="S1057" s="22"/>
      <c r="T1057" s="26"/>
      <c r="U1057" s="55"/>
      <c r="V1057" s="22"/>
      <c r="W1057" s="22"/>
      <c r="X1057" s="22"/>
      <c r="Y1057" s="22"/>
      <c r="Z1057" s="22"/>
      <c r="AA1057" s="22"/>
      <c r="AB1057" s="22"/>
      <c r="AC1057" s="22"/>
      <c r="AD1057" s="22"/>
      <c r="AE1057" s="22"/>
      <c r="AF1057" s="22"/>
      <c r="AG1057" s="22"/>
      <c r="AH1057" s="22"/>
      <c r="AI1057" s="22"/>
      <c r="AJ1057" s="22"/>
    </row>
    <row r="1058" spans="1:36" ht="14.5">
      <c r="A1058" s="29"/>
      <c r="B1058" s="55"/>
      <c r="C1058" s="29"/>
      <c r="D1058" s="112"/>
      <c r="E1058" s="22"/>
      <c r="F1058" s="22"/>
      <c r="G1058" s="26"/>
      <c r="H1058" s="26"/>
      <c r="I1058" s="26"/>
      <c r="J1058" s="26"/>
      <c r="K1058" s="26"/>
      <c r="L1058" s="26"/>
      <c r="M1058" s="26"/>
      <c r="N1058" s="37"/>
      <c r="O1058" s="26"/>
      <c r="P1058" s="299"/>
      <c r="Q1058" s="26"/>
      <c r="R1058" s="299"/>
      <c r="S1058" s="22"/>
      <c r="T1058" s="26"/>
      <c r="U1058" s="55"/>
      <c r="V1058" s="22"/>
      <c r="W1058" s="22"/>
      <c r="X1058" s="22"/>
      <c r="Y1058" s="22"/>
      <c r="Z1058" s="22"/>
      <c r="AA1058" s="22"/>
      <c r="AB1058" s="22"/>
      <c r="AC1058" s="22"/>
      <c r="AD1058" s="22"/>
      <c r="AE1058" s="22"/>
      <c r="AF1058" s="22"/>
      <c r="AG1058" s="22"/>
      <c r="AH1058" s="22"/>
      <c r="AI1058" s="22"/>
      <c r="AJ1058" s="22"/>
    </row>
    <row r="1059" spans="1:36" ht="14.5">
      <c r="A1059" s="29"/>
      <c r="B1059" s="55"/>
      <c r="C1059" s="29"/>
      <c r="D1059" s="112"/>
      <c r="E1059" s="22"/>
      <c r="F1059" s="22"/>
      <c r="G1059" s="26"/>
      <c r="H1059" s="26"/>
      <c r="I1059" s="26"/>
      <c r="J1059" s="26"/>
      <c r="K1059" s="26"/>
      <c r="L1059" s="26"/>
      <c r="M1059" s="26"/>
      <c r="N1059" s="37"/>
      <c r="O1059" s="26"/>
      <c r="P1059" s="299"/>
      <c r="Q1059" s="26"/>
      <c r="R1059" s="299"/>
      <c r="S1059" s="22"/>
      <c r="T1059" s="26"/>
      <c r="U1059" s="55"/>
      <c r="V1059" s="22"/>
      <c r="W1059" s="22"/>
      <c r="X1059" s="22"/>
      <c r="Y1059" s="22"/>
      <c r="Z1059" s="22"/>
      <c r="AA1059" s="22"/>
      <c r="AB1059" s="22"/>
      <c r="AC1059" s="22"/>
      <c r="AD1059" s="22"/>
      <c r="AE1059" s="22"/>
      <c r="AF1059" s="22"/>
      <c r="AG1059" s="22"/>
      <c r="AH1059" s="22"/>
      <c r="AI1059" s="22"/>
      <c r="AJ1059" s="22"/>
    </row>
    <row r="1060" spans="1:36" ht="14.5">
      <c r="A1060" s="29"/>
      <c r="B1060" s="55"/>
      <c r="C1060" s="29"/>
      <c r="D1060" s="112"/>
      <c r="E1060" s="22"/>
      <c r="F1060" s="22"/>
      <c r="G1060" s="26"/>
      <c r="H1060" s="26"/>
      <c r="I1060" s="26"/>
      <c r="J1060" s="26"/>
      <c r="K1060" s="26"/>
      <c r="L1060" s="26"/>
      <c r="M1060" s="26"/>
      <c r="N1060" s="37"/>
      <c r="O1060" s="26"/>
      <c r="P1060" s="299"/>
      <c r="Q1060" s="26"/>
      <c r="R1060" s="299"/>
      <c r="S1060" s="22"/>
      <c r="T1060" s="26"/>
      <c r="U1060" s="55"/>
      <c r="V1060" s="22"/>
      <c r="W1060" s="22"/>
      <c r="X1060" s="22"/>
      <c r="Y1060" s="22"/>
      <c r="Z1060" s="22"/>
      <c r="AA1060" s="22"/>
      <c r="AB1060" s="22"/>
      <c r="AC1060" s="22"/>
      <c r="AD1060" s="22"/>
      <c r="AE1060" s="22"/>
      <c r="AF1060" s="22"/>
      <c r="AG1060" s="22"/>
      <c r="AH1060" s="22"/>
      <c r="AI1060" s="22"/>
      <c r="AJ1060" s="22"/>
    </row>
    <row r="1061" spans="1:36" ht="14.5">
      <c r="A1061" s="29"/>
      <c r="B1061" s="55"/>
      <c r="C1061" s="29"/>
      <c r="D1061" s="112"/>
      <c r="E1061" s="22"/>
      <c r="F1061" s="22"/>
      <c r="G1061" s="26"/>
      <c r="H1061" s="26"/>
      <c r="I1061" s="26"/>
      <c r="J1061" s="26"/>
      <c r="K1061" s="26"/>
      <c r="L1061" s="26"/>
      <c r="M1061" s="26"/>
      <c r="N1061" s="37"/>
      <c r="O1061" s="26"/>
      <c r="P1061" s="299"/>
      <c r="Q1061" s="26"/>
      <c r="R1061" s="299"/>
      <c r="S1061" s="22"/>
      <c r="T1061" s="26"/>
      <c r="U1061" s="55"/>
      <c r="V1061" s="22"/>
      <c r="W1061" s="22"/>
      <c r="X1061" s="22"/>
      <c r="Y1061" s="22"/>
      <c r="Z1061" s="22"/>
      <c r="AA1061" s="22"/>
      <c r="AB1061" s="22"/>
      <c r="AC1061" s="22"/>
      <c r="AD1061" s="22"/>
      <c r="AE1061" s="22"/>
      <c r="AF1061" s="22"/>
      <c r="AG1061" s="22"/>
      <c r="AH1061" s="22"/>
      <c r="AI1061" s="22"/>
      <c r="AJ1061" s="22"/>
    </row>
    <row r="1062" spans="1:36" ht="14.5">
      <c r="A1062" s="29"/>
      <c r="B1062" s="55"/>
      <c r="C1062" s="29"/>
      <c r="D1062" s="112"/>
      <c r="E1062" s="22"/>
      <c r="F1062" s="22"/>
      <c r="G1062" s="26"/>
      <c r="H1062" s="26"/>
      <c r="I1062" s="26"/>
      <c r="J1062" s="26"/>
      <c r="K1062" s="26"/>
      <c r="L1062" s="26"/>
      <c r="M1062" s="26"/>
      <c r="N1062" s="37"/>
      <c r="O1062" s="26"/>
      <c r="P1062" s="299"/>
      <c r="Q1062" s="26"/>
      <c r="R1062" s="299"/>
      <c r="S1062" s="22"/>
      <c r="T1062" s="26"/>
      <c r="U1062" s="55"/>
      <c r="V1062" s="22"/>
      <c r="W1062" s="22"/>
      <c r="X1062" s="22"/>
      <c r="Y1062" s="22"/>
      <c r="Z1062" s="22"/>
      <c r="AA1062" s="22"/>
      <c r="AB1062" s="22"/>
      <c r="AC1062" s="22"/>
      <c r="AD1062" s="22"/>
      <c r="AE1062" s="22"/>
      <c r="AF1062" s="22"/>
      <c r="AG1062" s="22"/>
      <c r="AH1062" s="22"/>
      <c r="AI1062" s="22"/>
      <c r="AJ1062" s="22"/>
    </row>
    <row r="1063" spans="1:36" ht="14.5">
      <c r="A1063" s="29"/>
      <c r="B1063" s="55"/>
      <c r="C1063" s="29"/>
      <c r="D1063" s="112"/>
      <c r="E1063" s="22"/>
      <c r="F1063" s="22"/>
      <c r="G1063" s="26"/>
      <c r="H1063" s="26"/>
      <c r="I1063" s="26"/>
      <c r="J1063" s="26"/>
      <c r="K1063" s="26"/>
      <c r="L1063" s="26"/>
      <c r="M1063" s="26"/>
      <c r="N1063" s="37"/>
      <c r="O1063" s="26"/>
      <c r="P1063" s="299"/>
      <c r="Q1063" s="26"/>
      <c r="R1063" s="299"/>
      <c r="S1063" s="22"/>
      <c r="T1063" s="26"/>
      <c r="U1063" s="55"/>
      <c r="V1063" s="22"/>
      <c r="W1063" s="22"/>
      <c r="X1063" s="22"/>
      <c r="Y1063" s="22"/>
      <c r="Z1063" s="22"/>
      <c r="AA1063" s="22"/>
      <c r="AB1063" s="22"/>
      <c r="AC1063" s="22"/>
      <c r="AD1063" s="22"/>
      <c r="AE1063" s="22"/>
      <c r="AF1063" s="22"/>
      <c r="AG1063" s="22"/>
      <c r="AH1063" s="22"/>
      <c r="AI1063" s="22"/>
      <c r="AJ1063" s="22"/>
    </row>
    <row r="1064" spans="1:36" ht="14.5">
      <c r="A1064" s="29"/>
      <c r="B1064" s="55"/>
      <c r="C1064" s="29"/>
      <c r="D1064" s="112"/>
      <c r="E1064" s="22"/>
      <c r="F1064" s="22"/>
      <c r="G1064" s="26"/>
      <c r="H1064" s="26"/>
      <c r="I1064" s="26"/>
      <c r="J1064" s="26"/>
      <c r="K1064" s="26"/>
      <c r="L1064" s="26"/>
      <c r="M1064" s="26"/>
      <c r="N1064" s="37"/>
      <c r="O1064" s="26"/>
      <c r="P1064" s="299"/>
      <c r="Q1064" s="26"/>
      <c r="R1064" s="299"/>
      <c r="S1064" s="22"/>
      <c r="T1064" s="26"/>
      <c r="U1064" s="55"/>
      <c r="V1064" s="22"/>
      <c r="W1064" s="22"/>
      <c r="X1064" s="22"/>
      <c r="Y1064" s="22"/>
      <c r="Z1064" s="22"/>
      <c r="AA1064" s="22"/>
      <c r="AB1064" s="22"/>
      <c r="AC1064" s="22"/>
      <c r="AD1064" s="22"/>
      <c r="AE1064" s="22"/>
      <c r="AF1064" s="22"/>
      <c r="AG1064" s="22"/>
      <c r="AH1064" s="22"/>
      <c r="AI1064" s="22"/>
      <c r="AJ1064" s="22"/>
    </row>
    <row r="1065" spans="1:36" ht="14.5">
      <c r="A1065" s="29"/>
      <c r="B1065" s="55"/>
      <c r="C1065" s="29"/>
      <c r="D1065" s="112"/>
      <c r="E1065" s="22"/>
      <c r="F1065" s="22"/>
      <c r="G1065" s="26"/>
      <c r="H1065" s="26"/>
      <c r="I1065" s="26"/>
      <c r="J1065" s="26"/>
      <c r="K1065" s="26"/>
      <c r="L1065" s="26"/>
      <c r="M1065" s="26"/>
      <c r="N1065" s="37"/>
      <c r="O1065" s="26"/>
      <c r="P1065" s="299"/>
      <c r="Q1065" s="26"/>
      <c r="R1065" s="299"/>
      <c r="S1065" s="22"/>
      <c r="T1065" s="26"/>
      <c r="U1065" s="55"/>
      <c r="V1065" s="22"/>
      <c r="W1065" s="22"/>
      <c r="X1065" s="22"/>
      <c r="Y1065" s="22"/>
      <c r="Z1065" s="22"/>
      <c r="AA1065" s="22"/>
      <c r="AB1065" s="22"/>
      <c r="AC1065" s="22"/>
      <c r="AD1065" s="22"/>
      <c r="AE1065" s="22"/>
      <c r="AF1065" s="22"/>
      <c r="AG1065" s="22"/>
      <c r="AH1065" s="22"/>
      <c r="AI1065" s="22"/>
      <c r="AJ1065" s="22"/>
    </row>
    <row r="1066" spans="1:36" ht="14.5">
      <c r="A1066" s="29"/>
      <c r="B1066" s="55"/>
      <c r="C1066" s="29"/>
      <c r="D1066" s="112"/>
      <c r="E1066" s="22"/>
      <c r="F1066" s="22"/>
      <c r="G1066" s="26"/>
      <c r="H1066" s="26"/>
      <c r="I1066" s="26"/>
      <c r="J1066" s="26"/>
      <c r="K1066" s="26"/>
      <c r="L1066" s="26"/>
      <c r="M1066" s="26"/>
      <c r="N1066" s="37"/>
      <c r="O1066" s="26"/>
      <c r="P1066" s="299"/>
      <c r="Q1066" s="26"/>
      <c r="R1066" s="299"/>
      <c r="S1066" s="22"/>
      <c r="T1066" s="26"/>
      <c r="U1066" s="55"/>
      <c r="V1066" s="22"/>
      <c r="W1066" s="22"/>
      <c r="X1066" s="22"/>
      <c r="Y1066" s="22"/>
      <c r="Z1066" s="22"/>
      <c r="AA1066" s="22"/>
      <c r="AB1066" s="22"/>
      <c r="AC1066" s="22"/>
      <c r="AD1066" s="22"/>
      <c r="AE1066" s="22"/>
      <c r="AF1066" s="22"/>
      <c r="AG1066" s="22"/>
      <c r="AH1066" s="22"/>
      <c r="AI1066" s="22"/>
      <c r="AJ1066" s="22"/>
    </row>
    <row r="1067" spans="1:36" ht="14.5">
      <c r="A1067" s="29"/>
      <c r="B1067" s="55"/>
      <c r="C1067" s="29"/>
      <c r="D1067" s="112"/>
      <c r="E1067" s="22"/>
      <c r="F1067" s="22"/>
      <c r="G1067" s="26"/>
      <c r="H1067" s="26"/>
      <c r="I1067" s="26"/>
      <c r="J1067" s="26"/>
      <c r="K1067" s="26"/>
      <c r="L1067" s="26"/>
      <c r="M1067" s="26"/>
      <c r="N1067" s="37"/>
      <c r="O1067" s="26"/>
      <c r="P1067" s="299"/>
      <c r="Q1067" s="26"/>
      <c r="R1067" s="299"/>
      <c r="S1067" s="22"/>
      <c r="T1067" s="26"/>
      <c r="U1067" s="55"/>
      <c r="V1067" s="22"/>
      <c r="W1067" s="22"/>
      <c r="X1067" s="22"/>
      <c r="Y1067" s="22"/>
      <c r="Z1067" s="22"/>
      <c r="AA1067" s="22"/>
      <c r="AB1067" s="22"/>
      <c r="AC1067" s="22"/>
      <c r="AD1067" s="22"/>
      <c r="AE1067" s="22"/>
      <c r="AF1067" s="22"/>
      <c r="AG1067" s="22"/>
      <c r="AH1067" s="22"/>
      <c r="AI1067" s="22"/>
      <c r="AJ1067" s="22"/>
    </row>
    <row r="1068" spans="1:36" ht="14.5">
      <c r="A1068" s="29"/>
      <c r="B1068" s="55"/>
      <c r="C1068" s="29"/>
      <c r="D1068" s="112"/>
      <c r="E1068" s="22"/>
      <c r="F1068" s="22"/>
      <c r="G1068" s="26"/>
      <c r="H1068" s="26"/>
      <c r="I1068" s="26"/>
      <c r="J1068" s="26"/>
      <c r="K1068" s="26"/>
      <c r="L1068" s="26"/>
      <c r="M1068" s="26"/>
      <c r="N1068" s="37"/>
      <c r="O1068" s="26"/>
      <c r="P1068" s="299"/>
      <c r="Q1068" s="26"/>
      <c r="R1068" s="299"/>
      <c r="S1068" s="22"/>
      <c r="T1068" s="26"/>
      <c r="U1068" s="55"/>
      <c r="V1068" s="22"/>
      <c r="W1068" s="22"/>
      <c r="X1068" s="22"/>
      <c r="Y1068" s="22"/>
      <c r="Z1068" s="22"/>
      <c r="AA1068" s="22"/>
      <c r="AB1068" s="22"/>
      <c r="AC1068" s="22"/>
      <c r="AD1068" s="22"/>
      <c r="AE1068" s="22"/>
      <c r="AF1068" s="22"/>
      <c r="AG1068" s="22"/>
      <c r="AH1068" s="22"/>
      <c r="AI1068" s="22"/>
      <c r="AJ1068" s="22"/>
    </row>
    <row r="1069" spans="1:36" ht="14.5">
      <c r="A1069" s="29"/>
      <c r="B1069" s="55"/>
      <c r="C1069" s="29"/>
      <c r="D1069" s="112"/>
      <c r="E1069" s="22"/>
      <c r="F1069" s="22"/>
      <c r="G1069" s="26"/>
      <c r="H1069" s="26"/>
      <c r="I1069" s="26"/>
      <c r="J1069" s="26"/>
      <c r="K1069" s="26"/>
      <c r="L1069" s="26"/>
      <c r="M1069" s="26"/>
      <c r="N1069" s="37"/>
      <c r="O1069" s="26"/>
      <c r="P1069" s="299"/>
      <c r="Q1069" s="26"/>
      <c r="R1069" s="299"/>
      <c r="S1069" s="22"/>
      <c r="T1069" s="26"/>
      <c r="U1069" s="55"/>
      <c r="V1069" s="22"/>
      <c r="W1069" s="22"/>
      <c r="X1069" s="22"/>
      <c r="Y1069" s="22"/>
      <c r="Z1069" s="22"/>
      <c r="AA1069" s="22"/>
      <c r="AB1069" s="22"/>
      <c r="AC1069" s="22"/>
      <c r="AD1069" s="22"/>
      <c r="AE1069" s="22"/>
      <c r="AF1069" s="22"/>
      <c r="AG1069" s="22"/>
      <c r="AH1069" s="22"/>
      <c r="AI1069" s="22"/>
      <c r="AJ1069" s="22"/>
    </row>
    <row r="1070" spans="1:36" ht="14.5">
      <c r="A1070" s="29"/>
      <c r="B1070" s="55"/>
      <c r="C1070" s="29"/>
      <c r="D1070" s="112"/>
      <c r="E1070" s="22"/>
      <c r="F1070" s="22"/>
      <c r="G1070" s="26"/>
      <c r="H1070" s="26"/>
      <c r="I1070" s="26"/>
      <c r="J1070" s="26"/>
      <c r="K1070" s="26"/>
      <c r="L1070" s="26"/>
      <c r="M1070" s="26"/>
      <c r="N1070" s="37"/>
      <c r="O1070" s="26"/>
      <c r="P1070" s="299"/>
      <c r="Q1070" s="26"/>
      <c r="R1070" s="299"/>
      <c r="S1070" s="22"/>
      <c r="T1070" s="26"/>
      <c r="U1070" s="55"/>
      <c r="V1070" s="22"/>
      <c r="W1070" s="22"/>
      <c r="X1070" s="22"/>
      <c r="Y1070" s="22"/>
      <c r="Z1070" s="22"/>
      <c r="AA1070" s="22"/>
      <c r="AB1070" s="22"/>
      <c r="AC1070" s="22"/>
      <c r="AD1070" s="22"/>
      <c r="AE1070" s="22"/>
      <c r="AF1070" s="22"/>
      <c r="AG1070" s="22"/>
      <c r="AH1070" s="22"/>
      <c r="AI1070" s="22"/>
      <c r="AJ1070" s="22"/>
    </row>
    <row r="1071" spans="1:36" ht="14.5">
      <c r="A1071" s="29"/>
      <c r="B1071" s="55"/>
      <c r="C1071" s="29"/>
      <c r="D1071" s="112"/>
      <c r="E1071" s="22"/>
      <c r="F1071" s="22"/>
      <c r="G1071" s="26"/>
      <c r="H1071" s="26"/>
      <c r="I1071" s="26"/>
      <c r="J1071" s="26"/>
      <c r="K1071" s="26"/>
      <c r="L1071" s="26"/>
      <c r="M1071" s="26"/>
      <c r="N1071" s="37"/>
      <c r="O1071" s="26"/>
      <c r="P1071" s="299"/>
      <c r="Q1071" s="26"/>
      <c r="R1071" s="299"/>
      <c r="S1071" s="22"/>
      <c r="T1071" s="26"/>
      <c r="U1071" s="55"/>
      <c r="V1071" s="22"/>
      <c r="W1071" s="22"/>
      <c r="X1071" s="22"/>
      <c r="Y1071" s="22"/>
      <c r="Z1071" s="22"/>
      <c r="AA1071" s="22"/>
      <c r="AB1071" s="22"/>
      <c r="AC1071" s="22"/>
      <c r="AD1071" s="22"/>
      <c r="AE1071" s="22"/>
      <c r="AF1071" s="22"/>
      <c r="AG1071" s="22"/>
      <c r="AH1071" s="22"/>
      <c r="AI1071" s="22"/>
      <c r="AJ1071" s="22"/>
    </row>
    <row r="1072" spans="1:36" ht="14.5">
      <c r="A1072" s="29"/>
      <c r="B1072" s="55"/>
      <c r="C1072" s="29"/>
      <c r="D1072" s="112"/>
      <c r="E1072" s="22"/>
      <c r="F1072" s="22"/>
      <c r="G1072" s="26"/>
      <c r="H1072" s="26"/>
      <c r="I1072" s="26"/>
      <c r="J1072" s="26"/>
      <c r="K1072" s="26"/>
      <c r="L1072" s="26"/>
      <c r="M1072" s="26"/>
      <c r="N1072" s="37"/>
      <c r="O1072" s="26"/>
      <c r="P1072" s="299"/>
      <c r="Q1072" s="26"/>
      <c r="R1072" s="299"/>
      <c r="S1072" s="22"/>
      <c r="T1072" s="26"/>
      <c r="U1072" s="55"/>
      <c r="V1072" s="22"/>
      <c r="W1072" s="22"/>
      <c r="X1072" s="22"/>
      <c r="Y1072" s="22"/>
      <c r="Z1072" s="22"/>
      <c r="AA1072" s="22"/>
      <c r="AB1072" s="22"/>
      <c r="AC1072" s="22"/>
      <c r="AD1072" s="22"/>
      <c r="AE1072" s="22"/>
      <c r="AF1072" s="22"/>
      <c r="AG1072" s="22"/>
      <c r="AH1072" s="22"/>
      <c r="AI1072" s="22"/>
      <c r="AJ1072" s="22"/>
    </row>
    <row r="1073" spans="1:36" ht="14.5">
      <c r="A1073" s="29"/>
      <c r="B1073" s="55"/>
      <c r="C1073" s="29"/>
      <c r="D1073" s="112"/>
      <c r="E1073" s="22"/>
      <c r="F1073" s="22"/>
      <c r="G1073" s="26"/>
      <c r="H1073" s="26"/>
      <c r="I1073" s="26"/>
      <c r="J1073" s="26"/>
      <c r="K1073" s="26"/>
      <c r="L1073" s="26"/>
      <c r="M1073" s="26"/>
      <c r="N1073" s="37"/>
      <c r="O1073" s="26"/>
      <c r="P1073" s="299"/>
      <c r="Q1073" s="26"/>
      <c r="R1073" s="299"/>
      <c r="S1073" s="22"/>
      <c r="T1073" s="26"/>
      <c r="U1073" s="55"/>
      <c r="V1073" s="22"/>
      <c r="W1073" s="22"/>
      <c r="X1073" s="22"/>
      <c r="Y1073" s="22"/>
      <c r="Z1073" s="22"/>
      <c r="AA1073" s="22"/>
      <c r="AB1073" s="22"/>
      <c r="AC1073" s="22"/>
      <c r="AD1073" s="22"/>
      <c r="AE1073" s="22"/>
      <c r="AF1073" s="22"/>
      <c r="AG1073" s="22"/>
      <c r="AH1073" s="22"/>
      <c r="AI1073" s="22"/>
      <c r="AJ1073" s="22"/>
    </row>
    <row r="1074" spans="1:36" ht="14.5">
      <c r="A1074" s="29"/>
      <c r="B1074" s="55"/>
      <c r="C1074" s="29"/>
      <c r="D1074" s="112"/>
      <c r="E1074" s="22"/>
      <c r="F1074" s="22"/>
      <c r="G1074" s="26"/>
      <c r="H1074" s="26"/>
      <c r="I1074" s="26"/>
      <c r="J1074" s="26"/>
      <c r="K1074" s="26"/>
      <c r="L1074" s="26"/>
      <c r="M1074" s="26"/>
      <c r="N1074" s="37"/>
      <c r="O1074" s="26"/>
      <c r="P1074" s="299"/>
      <c r="Q1074" s="26"/>
      <c r="R1074" s="299"/>
      <c r="S1074" s="22"/>
      <c r="T1074" s="26"/>
      <c r="U1074" s="55"/>
      <c r="V1074" s="22"/>
      <c r="W1074" s="22"/>
      <c r="X1074" s="22"/>
      <c r="Y1074" s="22"/>
      <c r="Z1074" s="22"/>
      <c r="AA1074" s="22"/>
      <c r="AB1074" s="22"/>
      <c r="AC1074" s="22"/>
      <c r="AD1074" s="22"/>
      <c r="AE1074" s="22"/>
      <c r="AF1074" s="22"/>
      <c r="AG1074" s="22"/>
      <c r="AH1074" s="22"/>
      <c r="AI1074" s="22"/>
      <c r="AJ1074" s="22"/>
    </row>
    <row r="1075" spans="1:36" ht="14.5">
      <c r="A1075" s="29"/>
      <c r="B1075" s="55"/>
      <c r="C1075" s="29"/>
      <c r="D1075" s="112"/>
      <c r="E1075" s="22"/>
      <c r="F1075" s="22"/>
      <c r="G1075" s="26"/>
      <c r="H1075" s="26"/>
      <c r="I1075" s="26"/>
      <c r="J1075" s="26"/>
      <c r="K1075" s="26"/>
      <c r="L1075" s="26"/>
      <c r="M1075" s="26"/>
      <c r="N1075" s="37"/>
      <c r="O1075" s="26"/>
      <c r="P1075" s="299"/>
      <c r="Q1075" s="26"/>
      <c r="R1075" s="299"/>
      <c r="S1075" s="22"/>
      <c r="T1075" s="26"/>
      <c r="U1075" s="55"/>
      <c r="V1075" s="22"/>
      <c r="W1075" s="22"/>
      <c r="X1075" s="22"/>
      <c r="Y1075" s="22"/>
      <c r="Z1075" s="22"/>
      <c r="AA1075" s="22"/>
      <c r="AB1075" s="22"/>
      <c r="AC1075" s="22"/>
      <c r="AD1075" s="22"/>
      <c r="AE1075" s="22"/>
      <c r="AF1075" s="22"/>
      <c r="AG1075" s="22"/>
      <c r="AH1075" s="22"/>
      <c r="AI1075" s="22"/>
      <c r="AJ1075" s="22"/>
    </row>
    <row r="1076" spans="1:36" ht="14.5">
      <c r="A1076" s="29"/>
      <c r="B1076" s="55"/>
      <c r="C1076" s="29"/>
      <c r="D1076" s="112"/>
      <c r="E1076" s="22"/>
      <c r="F1076" s="22"/>
      <c r="G1076" s="26"/>
      <c r="H1076" s="26"/>
      <c r="I1076" s="26"/>
      <c r="J1076" s="26"/>
      <c r="K1076" s="26"/>
      <c r="L1076" s="26"/>
      <c r="M1076" s="26"/>
      <c r="N1076" s="37"/>
      <c r="O1076" s="26"/>
      <c r="P1076" s="299"/>
      <c r="Q1076" s="26"/>
      <c r="R1076" s="299"/>
      <c r="S1076" s="22"/>
      <c r="T1076" s="26"/>
      <c r="U1076" s="55"/>
      <c r="V1076" s="22"/>
      <c r="W1076" s="22"/>
      <c r="X1076" s="22"/>
      <c r="Y1076" s="22"/>
      <c r="Z1076" s="22"/>
      <c r="AA1076" s="22"/>
      <c r="AB1076" s="22"/>
      <c r="AC1076" s="22"/>
      <c r="AD1076" s="22"/>
      <c r="AE1076" s="22"/>
      <c r="AF1076" s="22"/>
      <c r="AG1076" s="22"/>
      <c r="AH1076" s="22"/>
      <c r="AI1076" s="22"/>
      <c r="AJ1076" s="22"/>
    </row>
    <row r="1077" spans="1:36" ht="14.5">
      <c r="A1077" s="29"/>
      <c r="B1077" s="55"/>
      <c r="C1077" s="29"/>
      <c r="D1077" s="112"/>
      <c r="E1077" s="22"/>
      <c r="F1077" s="22"/>
      <c r="G1077" s="26"/>
      <c r="H1077" s="26"/>
      <c r="I1077" s="26"/>
      <c r="J1077" s="26"/>
      <c r="K1077" s="26"/>
      <c r="L1077" s="26"/>
      <c r="M1077" s="26"/>
      <c r="N1077" s="37"/>
      <c r="O1077" s="26"/>
      <c r="P1077" s="299"/>
      <c r="Q1077" s="26"/>
      <c r="R1077" s="299"/>
      <c r="S1077" s="22"/>
      <c r="T1077" s="26"/>
      <c r="U1077" s="55"/>
      <c r="V1077" s="22"/>
      <c r="W1077" s="22"/>
      <c r="X1077" s="22"/>
      <c r="Y1077" s="22"/>
      <c r="Z1077" s="22"/>
      <c r="AA1077" s="22"/>
      <c r="AB1077" s="22"/>
      <c r="AC1077" s="22"/>
      <c r="AD1077" s="22"/>
      <c r="AE1077" s="22"/>
      <c r="AF1077" s="22"/>
      <c r="AG1077" s="22"/>
      <c r="AH1077" s="22"/>
      <c r="AI1077" s="22"/>
      <c r="AJ1077" s="22"/>
    </row>
    <row r="1078" spans="1:36" ht="14.5">
      <c r="A1078" s="29"/>
      <c r="B1078" s="55"/>
      <c r="C1078" s="29"/>
      <c r="D1078" s="112"/>
      <c r="E1078" s="22"/>
      <c r="F1078" s="22"/>
      <c r="G1078" s="26"/>
      <c r="H1078" s="26"/>
      <c r="I1078" s="26"/>
      <c r="J1078" s="26"/>
      <c r="K1078" s="26"/>
      <c r="L1078" s="26"/>
      <c r="M1078" s="26"/>
      <c r="N1078" s="37"/>
      <c r="O1078" s="26"/>
      <c r="P1078" s="299"/>
      <c r="Q1078" s="26"/>
      <c r="R1078" s="299"/>
      <c r="S1078" s="22"/>
      <c r="T1078" s="26"/>
      <c r="U1078" s="55"/>
      <c r="V1078" s="22"/>
      <c r="W1078" s="22"/>
      <c r="X1078" s="22"/>
      <c r="Y1078" s="22"/>
      <c r="Z1078" s="22"/>
      <c r="AA1078" s="22"/>
      <c r="AB1078" s="22"/>
      <c r="AC1078" s="22"/>
      <c r="AD1078" s="22"/>
      <c r="AE1078" s="22"/>
      <c r="AF1078" s="22"/>
      <c r="AG1078" s="22"/>
      <c r="AH1078" s="22"/>
      <c r="AI1078" s="22"/>
      <c r="AJ1078" s="22"/>
    </row>
    <row r="1079" spans="1:36" ht="14.5">
      <c r="A1079" s="29"/>
      <c r="B1079" s="55"/>
      <c r="C1079" s="29"/>
      <c r="D1079" s="112"/>
      <c r="E1079" s="22"/>
      <c r="F1079" s="22"/>
      <c r="G1079" s="26"/>
      <c r="H1079" s="26"/>
      <c r="I1079" s="26"/>
      <c r="J1079" s="26"/>
      <c r="K1079" s="26"/>
      <c r="L1079" s="26"/>
      <c r="M1079" s="26"/>
      <c r="N1079" s="37"/>
      <c r="O1079" s="26"/>
      <c r="P1079" s="299"/>
      <c r="Q1079" s="26"/>
      <c r="R1079" s="299"/>
      <c r="S1079" s="22"/>
      <c r="T1079" s="26"/>
      <c r="U1079" s="55"/>
      <c r="V1079" s="22"/>
      <c r="W1079" s="22"/>
      <c r="X1079" s="22"/>
      <c r="Y1079" s="22"/>
      <c r="Z1079" s="22"/>
      <c r="AA1079" s="22"/>
      <c r="AB1079" s="22"/>
      <c r="AC1079" s="22"/>
      <c r="AD1079" s="22"/>
      <c r="AE1079" s="22"/>
      <c r="AF1079" s="22"/>
      <c r="AG1079" s="22"/>
      <c r="AH1079" s="22"/>
      <c r="AI1079" s="22"/>
      <c r="AJ1079" s="22"/>
    </row>
    <row r="1080" spans="1:36" ht="14.5">
      <c r="A1080" s="29"/>
      <c r="B1080" s="55"/>
      <c r="C1080" s="29"/>
      <c r="D1080" s="112"/>
      <c r="E1080" s="22"/>
      <c r="F1080" s="22"/>
      <c r="G1080" s="26"/>
      <c r="H1080" s="26"/>
      <c r="I1080" s="26"/>
      <c r="J1080" s="26"/>
      <c r="K1080" s="26"/>
      <c r="L1080" s="26"/>
      <c r="M1080" s="26"/>
      <c r="N1080" s="37"/>
      <c r="O1080" s="26"/>
      <c r="P1080" s="299"/>
      <c r="Q1080" s="26"/>
      <c r="R1080" s="299"/>
      <c r="S1080" s="22"/>
      <c r="T1080" s="26"/>
      <c r="U1080" s="55"/>
      <c r="V1080" s="22"/>
      <c r="W1080" s="22"/>
      <c r="X1080" s="22"/>
      <c r="Y1080" s="22"/>
      <c r="Z1080" s="22"/>
      <c r="AA1080" s="22"/>
      <c r="AB1080" s="22"/>
      <c r="AC1080" s="22"/>
      <c r="AD1080" s="22"/>
      <c r="AE1080" s="22"/>
      <c r="AF1080" s="22"/>
      <c r="AG1080" s="22"/>
      <c r="AH1080" s="22"/>
      <c r="AI1080" s="22"/>
      <c r="AJ1080" s="22"/>
    </row>
    <row r="1081" spans="1:36" ht="14.5">
      <c r="A1081" s="29"/>
      <c r="B1081" s="55"/>
      <c r="C1081" s="29"/>
      <c r="D1081" s="112"/>
      <c r="E1081" s="22"/>
      <c r="F1081" s="22"/>
      <c r="G1081" s="26"/>
      <c r="H1081" s="26"/>
      <c r="I1081" s="26"/>
      <c r="J1081" s="26"/>
      <c r="K1081" s="26"/>
      <c r="L1081" s="26"/>
      <c r="M1081" s="26"/>
      <c r="N1081" s="37"/>
      <c r="O1081" s="26"/>
      <c r="P1081" s="299"/>
      <c r="Q1081" s="26"/>
      <c r="R1081" s="299"/>
      <c r="S1081" s="22"/>
      <c r="T1081" s="26"/>
      <c r="U1081" s="55"/>
      <c r="V1081" s="22"/>
      <c r="W1081" s="22"/>
      <c r="X1081" s="22"/>
      <c r="Y1081" s="22"/>
      <c r="Z1081" s="22"/>
      <c r="AA1081" s="22"/>
      <c r="AB1081" s="22"/>
      <c r="AC1081" s="22"/>
      <c r="AD1081" s="22"/>
      <c r="AE1081" s="22"/>
      <c r="AF1081" s="22"/>
      <c r="AG1081" s="22"/>
      <c r="AH1081" s="22"/>
      <c r="AI1081" s="22"/>
      <c r="AJ1081" s="22"/>
    </row>
    <row r="1082" spans="1:36" ht="14.5">
      <c r="A1082" s="29"/>
      <c r="B1082" s="55"/>
      <c r="C1082" s="29"/>
      <c r="D1082" s="112"/>
      <c r="E1082" s="22"/>
      <c r="F1082" s="22"/>
      <c r="G1082" s="26"/>
      <c r="H1082" s="26"/>
      <c r="I1082" s="26"/>
      <c r="J1082" s="26"/>
      <c r="K1082" s="26"/>
      <c r="L1082" s="26"/>
      <c r="M1082" s="26"/>
      <c r="N1082" s="37"/>
      <c r="O1082" s="26"/>
      <c r="P1082" s="299"/>
      <c r="Q1082" s="26"/>
      <c r="R1082" s="299"/>
      <c r="S1082" s="22"/>
      <c r="T1082" s="26"/>
      <c r="U1082" s="55"/>
      <c r="V1082" s="22"/>
      <c r="W1082" s="22"/>
      <c r="X1082" s="22"/>
      <c r="Y1082" s="22"/>
      <c r="Z1082" s="22"/>
      <c r="AA1082" s="22"/>
      <c r="AB1082" s="22"/>
      <c r="AC1082" s="22"/>
      <c r="AD1082" s="22"/>
      <c r="AE1082" s="22"/>
      <c r="AF1082" s="22"/>
      <c r="AG1082" s="22"/>
      <c r="AH1082" s="22"/>
      <c r="AI1082" s="22"/>
      <c r="AJ1082" s="22"/>
    </row>
    <row r="1083" spans="1:36" ht="14.5">
      <c r="A1083" s="29"/>
      <c r="B1083" s="55"/>
      <c r="C1083" s="29"/>
      <c r="D1083" s="112"/>
      <c r="E1083" s="22"/>
      <c r="F1083" s="22"/>
      <c r="G1083" s="26"/>
      <c r="H1083" s="26"/>
      <c r="I1083" s="26"/>
      <c r="J1083" s="26"/>
      <c r="K1083" s="26"/>
      <c r="L1083" s="26"/>
      <c r="M1083" s="26"/>
      <c r="N1083" s="37"/>
      <c r="O1083" s="26"/>
      <c r="P1083" s="299"/>
      <c r="Q1083" s="26"/>
      <c r="R1083" s="299"/>
      <c r="S1083" s="22"/>
      <c r="T1083" s="26"/>
      <c r="U1083" s="55"/>
      <c r="V1083" s="22"/>
      <c r="W1083" s="22"/>
      <c r="X1083" s="22"/>
      <c r="Y1083" s="22"/>
      <c r="Z1083" s="22"/>
      <c r="AA1083" s="22"/>
      <c r="AB1083" s="22"/>
      <c r="AC1083" s="22"/>
      <c r="AD1083" s="22"/>
      <c r="AE1083" s="22"/>
      <c r="AF1083" s="22"/>
      <c r="AG1083" s="22"/>
      <c r="AH1083" s="22"/>
      <c r="AI1083" s="22"/>
      <c r="AJ1083" s="22"/>
    </row>
    <row r="1084" spans="1:36" ht="14.5">
      <c r="A1084" s="29"/>
      <c r="B1084" s="55"/>
      <c r="C1084" s="29"/>
      <c r="D1084" s="112"/>
      <c r="E1084" s="22"/>
      <c r="F1084" s="22"/>
      <c r="G1084" s="26"/>
      <c r="H1084" s="26"/>
      <c r="I1084" s="26"/>
      <c r="J1084" s="26"/>
      <c r="K1084" s="26"/>
      <c r="L1084" s="26"/>
      <c r="M1084" s="26"/>
      <c r="N1084" s="37"/>
      <c r="O1084" s="26"/>
      <c r="P1084" s="299"/>
      <c r="Q1084" s="26"/>
      <c r="R1084" s="299"/>
      <c r="S1084" s="22"/>
      <c r="T1084" s="26"/>
      <c r="U1084" s="55"/>
      <c r="V1084" s="22"/>
      <c r="W1084" s="22"/>
      <c r="X1084" s="22"/>
      <c r="Y1084" s="22"/>
      <c r="Z1084" s="22"/>
      <c r="AA1084" s="22"/>
      <c r="AB1084" s="22"/>
      <c r="AC1084" s="22"/>
      <c r="AD1084" s="22"/>
      <c r="AE1084" s="22"/>
      <c r="AF1084" s="22"/>
      <c r="AG1084" s="22"/>
      <c r="AH1084" s="22"/>
      <c r="AI1084" s="22"/>
      <c r="AJ1084" s="22"/>
    </row>
    <row r="1085" spans="1:36" ht="14.5">
      <c r="A1085" s="29"/>
      <c r="B1085" s="55"/>
      <c r="C1085" s="29"/>
      <c r="D1085" s="112"/>
      <c r="E1085" s="22"/>
      <c r="F1085" s="22"/>
      <c r="G1085" s="26"/>
      <c r="H1085" s="26"/>
      <c r="I1085" s="26"/>
      <c r="J1085" s="26"/>
      <c r="K1085" s="26"/>
      <c r="L1085" s="26"/>
      <c r="M1085" s="26"/>
      <c r="N1085" s="37"/>
      <c r="O1085" s="26"/>
      <c r="P1085" s="299"/>
      <c r="Q1085" s="26"/>
      <c r="R1085" s="299"/>
      <c r="S1085" s="22"/>
      <c r="T1085" s="26"/>
      <c r="U1085" s="55"/>
      <c r="V1085" s="22"/>
      <c r="W1085" s="22"/>
      <c r="X1085" s="22"/>
      <c r="Y1085" s="22"/>
      <c r="Z1085" s="22"/>
      <c r="AA1085" s="22"/>
      <c r="AB1085" s="22"/>
      <c r="AC1085" s="22"/>
      <c r="AD1085" s="22"/>
      <c r="AE1085" s="22"/>
      <c r="AF1085" s="22"/>
      <c r="AG1085" s="22"/>
      <c r="AH1085" s="22"/>
      <c r="AI1085" s="22"/>
      <c r="AJ1085" s="22"/>
    </row>
    <row r="1086" spans="1:36" ht="14.5">
      <c r="A1086" s="29"/>
      <c r="B1086" s="55"/>
      <c r="C1086" s="29"/>
      <c r="D1086" s="112"/>
      <c r="E1086" s="22"/>
      <c r="F1086" s="22"/>
      <c r="G1086" s="26"/>
      <c r="H1086" s="26"/>
      <c r="I1086" s="26"/>
      <c r="J1086" s="26"/>
      <c r="K1086" s="26"/>
      <c r="L1086" s="26"/>
      <c r="M1086" s="26"/>
      <c r="N1086" s="37"/>
      <c r="O1086" s="26"/>
      <c r="P1086" s="299"/>
      <c r="Q1086" s="26"/>
      <c r="R1086" s="299"/>
      <c r="S1086" s="22"/>
      <c r="T1086" s="26"/>
      <c r="U1086" s="55"/>
      <c r="V1086" s="22"/>
      <c r="W1086" s="22"/>
      <c r="X1086" s="22"/>
      <c r="Y1086" s="22"/>
      <c r="Z1086" s="22"/>
      <c r="AA1086" s="22"/>
      <c r="AB1086" s="22"/>
      <c r="AC1086" s="22"/>
      <c r="AD1086" s="22"/>
      <c r="AE1086" s="22"/>
      <c r="AF1086" s="22"/>
      <c r="AG1086" s="22"/>
      <c r="AH1086" s="22"/>
      <c r="AI1086" s="22"/>
      <c r="AJ1086" s="22"/>
    </row>
    <row r="1087" spans="1:36" ht="14.5">
      <c r="A1087" s="29"/>
      <c r="B1087" s="55"/>
      <c r="C1087" s="29"/>
      <c r="D1087" s="112"/>
      <c r="E1087" s="22"/>
      <c r="F1087" s="22"/>
      <c r="G1087" s="26"/>
      <c r="H1087" s="26"/>
      <c r="I1087" s="26"/>
      <c r="J1087" s="26"/>
      <c r="K1087" s="26"/>
      <c r="L1087" s="26"/>
      <c r="M1087" s="26"/>
      <c r="N1087" s="37"/>
      <c r="O1087" s="26"/>
      <c r="P1087" s="299"/>
      <c r="Q1087" s="26"/>
      <c r="R1087" s="299"/>
      <c r="S1087" s="22"/>
      <c r="T1087" s="26"/>
      <c r="U1087" s="55"/>
      <c r="V1087" s="22"/>
      <c r="W1087" s="22"/>
      <c r="X1087" s="22"/>
      <c r="Y1087" s="22"/>
      <c r="Z1087" s="22"/>
      <c r="AA1087" s="22"/>
      <c r="AB1087" s="22"/>
      <c r="AC1087" s="22"/>
      <c r="AD1087" s="22"/>
      <c r="AE1087" s="22"/>
      <c r="AF1087" s="22"/>
      <c r="AG1087" s="22"/>
      <c r="AH1087" s="22"/>
      <c r="AI1087" s="22"/>
      <c r="AJ1087" s="22"/>
    </row>
    <row r="1088" spans="1:36" ht="14.5">
      <c r="A1088" s="29"/>
      <c r="B1088" s="55"/>
      <c r="C1088" s="29"/>
      <c r="D1088" s="112"/>
      <c r="E1088" s="22"/>
      <c r="F1088" s="22"/>
      <c r="G1088" s="26"/>
      <c r="H1088" s="26"/>
      <c r="I1088" s="26"/>
      <c r="J1088" s="26"/>
      <c r="K1088" s="26"/>
      <c r="L1088" s="26"/>
      <c r="M1088" s="26"/>
      <c r="N1088" s="37"/>
      <c r="O1088" s="26"/>
      <c r="P1088" s="299"/>
      <c r="Q1088" s="26"/>
      <c r="R1088" s="299"/>
      <c r="S1088" s="22"/>
      <c r="T1088" s="26"/>
      <c r="U1088" s="55"/>
      <c r="V1088" s="22"/>
      <c r="W1088" s="22"/>
      <c r="X1088" s="22"/>
      <c r="Y1088" s="22"/>
      <c r="Z1088" s="22"/>
      <c r="AA1088" s="22"/>
      <c r="AB1088" s="22"/>
      <c r="AC1088" s="22"/>
      <c r="AD1088" s="22"/>
      <c r="AE1088" s="22"/>
      <c r="AF1088" s="22"/>
      <c r="AG1088" s="22"/>
      <c r="AH1088" s="22"/>
      <c r="AI1088" s="22"/>
      <c r="AJ1088" s="22"/>
    </row>
    <row r="1089" spans="1:36" ht="14.5">
      <c r="A1089" s="29"/>
      <c r="B1089" s="55"/>
      <c r="C1089" s="29"/>
      <c r="D1089" s="112"/>
      <c r="E1089" s="22"/>
      <c r="F1089" s="22"/>
      <c r="G1089" s="26"/>
      <c r="H1089" s="26"/>
      <c r="I1089" s="26"/>
      <c r="J1089" s="26"/>
      <c r="K1089" s="26"/>
      <c r="L1089" s="26"/>
      <c r="M1089" s="26"/>
      <c r="N1089" s="37"/>
      <c r="O1089" s="26"/>
      <c r="P1089" s="299"/>
      <c r="Q1089" s="26"/>
      <c r="R1089" s="299"/>
      <c r="S1089" s="22"/>
      <c r="T1089" s="26"/>
      <c r="U1089" s="55"/>
      <c r="V1089" s="22"/>
      <c r="W1089" s="22"/>
      <c r="X1089" s="22"/>
      <c r="Y1089" s="22"/>
      <c r="Z1089" s="22"/>
      <c r="AA1089" s="22"/>
      <c r="AB1089" s="22"/>
      <c r="AC1089" s="22"/>
      <c r="AD1089" s="22"/>
      <c r="AE1089" s="22"/>
      <c r="AF1089" s="22"/>
      <c r="AG1089" s="22"/>
      <c r="AH1089" s="22"/>
      <c r="AI1089" s="22"/>
      <c r="AJ1089" s="22"/>
    </row>
    <row r="1090" spans="1:36" ht="14.5">
      <c r="A1090" s="29"/>
      <c r="B1090" s="55"/>
      <c r="C1090" s="29"/>
      <c r="D1090" s="112"/>
      <c r="E1090" s="22"/>
      <c r="F1090" s="22"/>
      <c r="G1090" s="26"/>
      <c r="H1090" s="26"/>
      <c r="I1090" s="26"/>
      <c r="J1090" s="26"/>
      <c r="K1090" s="26"/>
      <c r="L1090" s="26"/>
      <c r="M1090" s="26"/>
      <c r="N1090" s="37"/>
      <c r="O1090" s="26"/>
      <c r="P1090" s="299"/>
      <c r="Q1090" s="26"/>
      <c r="R1090" s="299"/>
      <c r="S1090" s="22"/>
      <c r="T1090" s="26"/>
      <c r="U1090" s="55"/>
      <c r="V1090" s="22"/>
      <c r="W1090" s="22"/>
      <c r="X1090" s="22"/>
      <c r="Y1090" s="22"/>
      <c r="Z1090" s="22"/>
      <c r="AA1090" s="22"/>
      <c r="AB1090" s="22"/>
      <c r="AC1090" s="22"/>
      <c r="AD1090" s="22"/>
      <c r="AE1090" s="22"/>
      <c r="AF1090" s="22"/>
      <c r="AG1090" s="22"/>
      <c r="AH1090" s="22"/>
      <c r="AI1090" s="22"/>
      <c r="AJ1090" s="22"/>
    </row>
    <row r="1091" spans="1:36" ht="14.5">
      <c r="A1091" s="29"/>
      <c r="B1091" s="55"/>
      <c r="C1091" s="29"/>
      <c r="D1091" s="112"/>
      <c r="E1091" s="22"/>
      <c r="F1091" s="22"/>
      <c r="G1091" s="26"/>
      <c r="H1091" s="26"/>
      <c r="I1091" s="26"/>
      <c r="J1091" s="26"/>
      <c r="K1091" s="26"/>
      <c r="L1091" s="26"/>
      <c r="M1091" s="26"/>
      <c r="N1091" s="37"/>
      <c r="O1091" s="26"/>
      <c r="P1091" s="299"/>
      <c r="Q1091" s="26"/>
      <c r="R1091" s="299"/>
      <c r="S1091" s="22"/>
      <c r="T1091" s="26"/>
      <c r="U1091" s="55"/>
      <c r="V1091" s="22"/>
      <c r="W1091" s="22"/>
      <c r="X1091" s="22"/>
      <c r="Y1091" s="22"/>
      <c r="Z1091" s="22"/>
      <c r="AA1091" s="22"/>
      <c r="AB1091" s="22"/>
      <c r="AC1091" s="22"/>
      <c r="AD1091" s="22"/>
      <c r="AE1091" s="22"/>
      <c r="AF1091" s="22"/>
      <c r="AG1091" s="22"/>
      <c r="AH1091" s="22"/>
      <c r="AI1091" s="22"/>
      <c r="AJ1091" s="22"/>
    </row>
    <row r="1092" spans="1:36" ht="14.5">
      <c r="A1092" s="29"/>
      <c r="B1092" s="55"/>
      <c r="C1092" s="29"/>
      <c r="D1092" s="112"/>
      <c r="E1092" s="22"/>
      <c r="F1092" s="22"/>
      <c r="G1092" s="26"/>
      <c r="H1092" s="26"/>
      <c r="I1092" s="26"/>
      <c r="J1092" s="26"/>
      <c r="K1092" s="26"/>
      <c r="L1092" s="26"/>
      <c r="M1092" s="26"/>
      <c r="N1092" s="37"/>
      <c r="O1092" s="26"/>
      <c r="P1092" s="299"/>
      <c r="Q1092" s="26"/>
      <c r="R1092" s="299"/>
      <c r="S1092" s="22"/>
      <c r="T1092" s="26"/>
      <c r="U1092" s="55"/>
      <c r="V1092" s="22"/>
      <c r="W1092" s="22"/>
      <c r="X1092" s="22"/>
      <c r="Y1092" s="22"/>
      <c r="Z1092" s="22"/>
      <c r="AA1092" s="22"/>
      <c r="AB1092" s="22"/>
      <c r="AC1092" s="22"/>
      <c r="AD1092" s="22"/>
      <c r="AE1092" s="22"/>
      <c r="AF1092" s="22"/>
      <c r="AG1092" s="22"/>
      <c r="AH1092" s="22"/>
      <c r="AI1092" s="22"/>
      <c r="AJ1092" s="22"/>
    </row>
    <row r="1093" spans="1:36" ht="14.5">
      <c r="A1093" s="29"/>
      <c r="B1093" s="55"/>
      <c r="C1093" s="29"/>
      <c r="D1093" s="112"/>
      <c r="E1093" s="22"/>
      <c r="F1093" s="22"/>
      <c r="G1093" s="26"/>
      <c r="H1093" s="26"/>
      <c r="I1093" s="26"/>
      <c r="J1093" s="26"/>
      <c r="K1093" s="26"/>
      <c r="L1093" s="26"/>
      <c r="M1093" s="26"/>
      <c r="N1093" s="37"/>
      <c r="O1093" s="26"/>
      <c r="P1093" s="299"/>
      <c r="Q1093" s="26"/>
      <c r="R1093" s="299"/>
      <c r="S1093" s="22"/>
      <c r="T1093" s="26"/>
      <c r="U1093" s="55"/>
      <c r="V1093" s="22"/>
      <c r="W1093" s="22"/>
      <c r="X1093" s="22"/>
      <c r="Y1093" s="22"/>
      <c r="Z1093" s="22"/>
      <c r="AA1093" s="22"/>
      <c r="AB1093" s="22"/>
      <c r="AC1093" s="22"/>
      <c r="AD1093" s="22"/>
      <c r="AE1093" s="22"/>
      <c r="AF1093" s="22"/>
      <c r="AG1093" s="22"/>
      <c r="AH1093" s="22"/>
      <c r="AI1093" s="22"/>
      <c r="AJ1093" s="22"/>
    </row>
    <row r="1094" spans="1:36" ht="14.5">
      <c r="A1094" s="29"/>
      <c r="B1094" s="55"/>
      <c r="C1094" s="29"/>
      <c r="D1094" s="112"/>
      <c r="E1094" s="22"/>
      <c r="F1094" s="22"/>
      <c r="G1094" s="26"/>
      <c r="H1094" s="26"/>
      <c r="I1094" s="26"/>
      <c r="J1094" s="26"/>
      <c r="K1094" s="26"/>
      <c r="L1094" s="26"/>
      <c r="M1094" s="26"/>
      <c r="N1094" s="37"/>
      <c r="O1094" s="26"/>
      <c r="P1094" s="299"/>
      <c r="Q1094" s="26"/>
      <c r="R1094" s="299"/>
      <c r="S1094" s="22"/>
      <c r="T1094" s="26"/>
      <c r="U1094" s="55"/>
      <c r="V1094" s="22"/>
      <c r="W1094" s="22"/>
      <c r="X1094" s="22"/>
      <c r="Y1094" s="22"/>
      <c r="Z1094" s="22"/>
      <c r="AA1094" s="22"/>
      <c r="AB1094" s="22"/>
      <c r="AC1094" s="22"/>
      <c r="AD1094" s="22"/>
      <c r="AE1094" s="22"/>
      <c r="AF1094" s="22"/>
      <c r="AG1094" s="22"/>
      <c r="AH1094" s="22"/>
      <c r="AI1094" s="22"/>
      <c r="AJ1094" s="22"/>
    </row>
    <row r="1095" spans="1:36" ht="14.5">
      <c r="A1095" s="29"/>
      <c r="B1095" s="55"/>
      <c r="C1095" s="29"/>
      <c r="D1095" s="112"/>
      <c r="E1095" s="22"/>
      <c r="F1095" s="22"/>
      <c r="G1095" s="26"/>
      <c r="H1095" s="26"/>
      <c r="I1095" s="26"/>
      <c r="J1095" s="26"/>
      <c r="K1095" s="26"/>
      <c r="L1095" s="26"/>
      <c r="M1095" s="26"/>
      <c r="N1095" s="37"/>
      <c r="O1095" s="26"/>
      <c r="P1095" s="299"/>
      <c r="Q1095" s="26"/>
      <c r="R1095" s="299"/>
      <c r="S1095" s="22"/>
      <c r="T1095" s="26"/>
      <c r="U1095" s="55"/>
      <c r="V1095" s="22"/>
      <c r="W1095" s="22"/>
      <c r="X1095" s="22"/>
      <c r="Y1095" s="22"/>
      <c r="Z1095" s="22"/>
      <c r="AA1095" s="22"/>
      <c r="AB1095" s="22"/>
      <c r="AC1095" s="22"/>
      <c r="AD1095" s="22"/>
      <c r="AE1095" s="22"/>
      <c r="AF1095" s="22"/>
      <c r="AG1095" s="22"/>
      <c r="AH1095" s="22"/>
      <c r="AI1095" s="22"/>
      <c r="AJ1095" s="22"/>
    </row>
    <row r="1096" spans="1:36" ht="14.5">
      <c r="A1096" s="29"/>
      <c r="B1096" s="55"/>
      <c r="C1096" s="29"/>
      <c r="D1096" s="112"/>
      <c r="E1096" s="22"/>
      <c r="F1096" s="22"/>
      <c r="G1096" s="26"/>
      <c r="H1096" s="26"/>
      <c r="I1096" s="26"/>
      <c r="J1096" s="26"/>
      <c r="K1096" s="26"/>
      <c r="L1096" s="26"/>
      <c r="M1096" s="26"/>
      <c r="N1096" s="37"/>
      <c r="O1096" s="26"/>
      <c r="P1096" s="299"/>
      <c r="Q1096" s="26"/>
      <c r="R1096" s="299"/>
      <c r="S1096" s="22"/>
      <c r="T1096" s="26"/>
      <c r="U1096" s="55"/>
      <c r="V1096" s="22"/>
      <c r="W1096" s="22"/>
      <c r="X1096" s="22"/>
      <c r="Y1096" s="22"/>
      <c r="Z1096" s="22"/>
      <c r="AA1096" s="22"/>
      <c r="AB1096" s="22"/>
      <c r="AC1096" s="22"/>
      <c r="AD1096" s="22"/>
      <c r="AE1096" s="22"/>
      <c r="AF1096" s="22"/>
      <c r="AG1096" s="22"/>
      <c r="AH1096" s="22"/>
      <c r="AI1096" s="22"/>
      <c r="AJ1096" s="22"/>
    </row>
    <row r="1097" spans="1:36" ht="14.5">
      <c r="A1097" s="29"/>
      <c r="B1097" s="55"/>
      <c r="C1097" s="29"/>
      <c r="D1097" s="112"/>
      <c r="E1097" s="22"/>
      <c r="F1097" s="22"/>
      <c r="G1097" s="26"/>
      <c r="H1097" s="26"/>
      <c r="I1097" s="26"/>
      <c r="J1097" s="26"/>
      <c r="K1097" s="26"/>
      <c r="L1097" s="26"/>
      <c r="M1097" s="26"/>
      <c r="N1097" s="37"/>
      <c r="O1097" s="26"/>
      <c r="P1097" s="299"/>
      <c r="Q1097" s="26"/>
      <c r="R1097" s="299"/>
      <c r="S1097" s="22"/>
      <c r="T1097" s="26"/>
      <c r="U1097" s="55"/>
      <c r="V1097" s="22"/>
      <c r="W1097" s="22"/>
      <c r="X1097" s="22"/>
      <c r="Y1097" s="22"/>
      <c r="Z1097" s="22"/>
      <c r="AA1097" s="22"/>
      <c r="AB1097" s="22"/>
      <c r="AC1097" s="22"/>
      <c r="AD1097" s="22"/>
      <c r="AE1097" s="22"/>
      <c r="AF1097" s="22"/>
      <c r="AG1097" s="22"/>
      <c r="AH1097" s="22"/>
      <c r="AI1097" s="22"/>
      <c r="AJ1097" s="22"/>
    </row>
    <row r="1098" spans="1:36" ht="14.5">
      <c r="A1098" s="29"/>
      <c r="B1098" s="55"/>
      <c r="C1098" s="29"/>
      <c r="D1098" s="112"/>
      <c r="E1098" s="22"/>
      <c r="F1098" s="22"/>
      <c r="G1098" s="26"/>
      <c r="H1098" s="26"/>
      <c r="I1098" s="26"/>
      <c r="J1098" s="26"/>
      <c r="K1098" s="26"/>
      <c r="L1098" s="26"/>
      <c r="M1098" s="26"/>
      <c r="N1098" s="37"/>
      <c r="O1098" s="26"/>
      <c r="P1098" s="299"/>
      <c r="Q1098" s="26"/>
      <c r="R1098" s="299"/>
      <c r="S1098" s="22"/>
      <c r="T1098" s="26"/>
      <c r="U1098" s="55"/>
      <c r="V1098" s="22"/>
      <c r="W1098" s="22"/>
      <c r="X1098" s="22"/>
      <c r="Y1098" s="22"/>
      <c r="Z1098" s="22"/>
      <c r="AA1098" s="22"/>
      <c r="AB1098" s="22"/>
      <c r="AC1098" s="22"/>
      <c r="AD1098" s="22"/>
      <c r="AE1098" s="22"/>
      <c r="AF1098" s="22"/>
      <c r="AG1098" s="22"/>
      <c r="AH1098" s="22"/>
      <c r="AI1098" s="22"/>
      <c r="AJ1098" s="22"/>
    </row>
    <row r="1099" spans="1:36" ht="14.5">
      <c r="A1099" s="29"/>
      <c r="B1099" s="55"/>
      <c r="C1099" s="29"/>
      <c r="D1099" s="112"/>
      <c r="E1099" s="22"/>
      <c r="F1099" s="22"/>
      <c r="G1099" s="26"/>
      <c r="H1099" s="26"/>
      <c r="I1099" s="26"/>
      <c r="J1099" s="26"/>
      <c r="K1099" s="26"/>
      <c r="L1099" s="26"/>
      <c r="M1099" s="26"/>
      <c r="N1099" s="37"/>
      <c r="O1099" s="26"/>
      <c r="P1099" s="299"/>
      <c r="Q1099" s="26"/>
      <c r="R1099" s="299"/>
      <c r="S1099" s="22"/>
      <c r="T1099" s="26"/>
      <c r="U1099" s="55"/>
      <c r="V1099" s="22"/>
      <c r="W1099" s="22"/>
      <c r="X1099" s="22"/>
      <c r="Y1099" s="22"/>
      <c r="Z1099" s="22"/>
      <c r="AA1099" s="22"/>
      <c r="AB1099" s="22"/>
      <c r="AC1099" s="22"/>
      <c r="AD1099" s="22"/>
      <c r="AE1099" s="22"/>
      <c r="AF1099" s="22"/>
      <c r="AG1099" s="22"/>
      <c r="AH1099" s="22"/>
      <c r="AI1099" s="22"/>
      <c r="AJ1099" s="22"/>
    </row>
  </sheetData>
  <autoFilter ref="A2:U142" xr:uid="{00000000-0009-0000-0000-00000B000000}">
    <sortState xmlns:xlrd2="http://schemas.microsoft.com/office/spreadsheetml/2017/richdata2" ref="A2:U142">
      <sortCondition descending="1" ref="B2:B142"/>
    </sortState>
  </autoFilter>
  <customSheetViews>
    <customSheetView guid="{E9C65377-A6B9-4231-B735-C3C67DEE032C}" filter="1" showAutoFilter="1">
      <pageMargins left="0.7" right="0.7" top="0.75" bottom="0.75" header="0.3" footer="0.3"/>
      <autoFilter ref="A3:U143" xr:uid="{B385A0BA-0B20-48F1-9A6F-8DCA8ED1EE5E}">
        <filterColumn colId="10">
          <filters>
            <filter val="Andrean (M)"/>
            <filter val="Andri (Keuda)"/>
            <filter val="Daffa"/>
            <filter val="Novia"/>
            <filter val="Shully"/>
            <filter val="There"/>
          </filters>
        </filterColumn>
      </autoFilter>
    </customSheetView>
    <customSheetView guid="{6CCF63B7-6D0F-4732-AF72-DAF643957968}" filter="1" showAutoFilter="1">
      <pageMargins left="0.7" right="0.7" top="0.75" bottom="0.75" header="0.3" footer="0.3"/>
      <autoFilter ref="A3:U143" xr:uid="{18CB4428-B8AF-4FC8-B952-78C6E791BA5D}">
        <filterColumn colId="17">
          <filters blank="1"/>
        </filterColumn>
      </autoFilter>
    </customSheetView>
    <customSheetView guid="{9332D131-3CFA-422C-9CF2-F6CDCE47EB8D}" filter="1" showAutoFilter="1">
      <pageMargins left="0.7" right="0.7" top="0.75" bottom="0.75" header="0.3" footer="0.3"/>
      <autoFilter ref="A1:U143" xr:uid="{8CC52063-AB3C-41F4-831E-671D16C20FA5}">
        <filterColumn colId="10">
          <filters>
            <filter val="Andrean (M)"/>
            <filter val="Andri (Keuda)"/>
            <filter val="Daffa"/>
            <filter val="Novia"/>
            <filter val="Shully"/>
            <filter val="There"/>
          </filters>
        </filterColumn>
      </autoFilter>
    </customSheetView>
    <customSheetView guid="{79EE56AF-15E2-487A-A42E-DF3BFB912F3E}" filter="1" showAutoFilter="1">
      <pageMargins left="0.7" right="0.7" top="0.75" bottom="0.75" header="0.3" footer="0.3"/>
      <autoFilter ref="A3:U143" xr:uid="{1A0A95BE-36D9-4CAB-A6AE-B185F2A046AD}"/>
    </customSheetView>
  </customSheetViews>
  <dataValidations count="2">
    <dataValidation type="list" allowBlank="1" showErrorMessage="1" sqref="R3:R112 R114:R1099" xr:uid="{00000000-0002-0000-0B00-000000000000}">
      <formula1>"SOLVED,NEED FIXING,NEED CONFIRM,CANCEL"</formula1>
    </dataValidation>
    <dataValidation type="list" allowBlank="1" showErrorMessage="1" sqref="P3:P1099" xr:uid="{00000000-0002-0000-0B00-000001000000}">
      <formula1>"BUGS,REQUEST,DONE"</formula1>
    </dataValidation>
  </dataValidations>
  <hyperlinks>
    <hyperlink ref="O3" r:id="rId1" xr:uid="{00000000-0004-0000-0B00-000001000000}"/>
    <hyperlink ref="O4" r:id="rId2" xr:uid="{00000000-0004-0000-0B00-000002000000}"/>
    <hyperlink ref="O5" r:id="rId3" xr:uid="{00000000-0004-0000-0B00-000003000000}"/>
    <hyperlink ref="O6" r:id="rId4" xr:uid="{00000000-0004-0000-0B00-000004000000}"/>
    <hyperlink ref="O8" r:id="rId5" xr:uid="{00000000-0004-0000-0B00-000005000000}"/>
    <hyperlink ref="O9" r:id="rId6" xr:uid="{00000000-0004-0000-0B00-000006000000}"/>
    <hyperlink ref="O10" r:id="rId7" xr:uid="{00000000-0004-0000-0B00-000007000000}"/>
    <hyperlink ref="O11" r:id="rId8" xr:uid="{00000000-0004-0000-0B00-000008000000}"/>
    <hyperlink ref="O12" r:id="rId9" xr:uid="{00000000-0004-0000-0B00-000009000000}"/>
    <hyperlink ref="O13" r:id="rId10" xr:uid="{00000000-0004-0000-0B00-00000A000000}"/>
    <hyperlink ref="O14" r:id="rId11" xr:uid="{00000000-0004-0000-0B00-00000B000000}"/>
    <hyperlink ref="O15" r:id="rId12" xr:uid="{00000000-0004-0000-0B00-00000C000000}"/>
    <hyperlink ref="O16" r:id="rId13" xr:uid="{00000000-0004-0000-0B00-00000D000000}"/>
    <hyperlink ref="O17" r:id="rId14" xr:uid="{00000000-0004-0000-0B00-00000E000000}"/>
    <hyperlink ref="O18" r:id="rId15" xr:uid="{00000000-0004-0000-0B00-00000F000000}"/>
    <hyperlink ref="O19" r:id="rId16" xr:uid="{00000000-0004-0000-0B00-000010000000}"/>
    <hyperlink ref="O20" r:id="rId17" xr:uid="{00000000-0004-0000-0B00-000011000000}"/>
    <hyperlink ref="O21" r:id="rId18" xr:uid="{00000000-0004-0000-0B00-000012000000}"/>
    <hyperlink ref="O23" r:id="rId19" xr:uid="{00000000-0004-0000-0B00-000013000000}"/>
    <hyperlink ref="O24" r:id="rId20" xr:uid="{00000000-0004-0000-0B00-000014000000}"/>
    <hyperlink ref="O25" r:id="rId21" xr:uid="{00000000-0004-0000-0B00-000015000000}"/>
    <hyperlink ref="O26" r:id="rId22" xr:uid="{00000000-0004-0000-0B00-000016000000}"/>
    <hyperlink ref="O27" r:id="rId23" xr:uid="{00000000-0004-0000-0B00-000017000000}"/>
    <hyperlink ref="O28" r:id="rId24" xr:uid="{00000000-0004-0000-0B00-000018000000}"/>
    <hyperlink ref="O29" r:id="rId25" xr:uid="{00000000-0004-0000-0B00-000019000000}"/>
    <hyperlink ref="O30" r:id="rId26" xr:uid="{00000000-0004-0000-0B00-00001A000000}"/>
    <hyperlink ref="O31" r:id="rId27" xr:uid="{00000000-0004-0000-0B00-00001B000000}"/>
    <hyperlink ref="O32" r:id="rId28" xr:uid="{00000000-0004-0000-0B00-00001C00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3">
        <x14:dataValidation type="list" allowBlank="1" showErrorMessage="1" xr:uid="{00000000-0002-0000-0B00-000002000000}">
          <x14:formula1>
            <xm:f>'Reporter - QA'!$B$2:$B$79</xm:f>
          </x14:formula1>
          <xm:sqref>K3:K112 K114:K1099 S3:S1099</xm:sqref>
        </x14:dataValidation>
        <x14:dataValidation type="list" allowBlank="1" showErrorMessage="1" xr:uid="{00000000-0002-0000-0B00-000003000000}">
          <x14:formula1>
            <xm:f>master_daerah!$B$2:$B$547</xm:f>
          </x14:formula1>
          <xm:sqref>D3:D1099</xm:sqref>
        </x14:dataValidation>
        <x14:dataValidation type="list" allowBlank="1" showErrorMessage="1" xr:uid="{00000000-0002-0000-0B00-000004000000}">
          <x14:formula1>
            <xm:f>'Aduan by menu'!$C$3:$C$110</xm:f>
          </x14:formula1>
          <xm:sqref>L7 L91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outlinePr summaryBelow="0" summaryRight="0"/>
  </sheetPr>
  <dimension ref="A1:I547"/>
  <sheetViews>
    <sheetView workbookViewId="0"/>
  </sheetViews>
  <sheetFormatPr defaultColWidth="12.6328125" defaultRowHeight="15.75" customHeight="1"/>
  <cols>
    <col min="2" max="2" width="25.26953125" customWidth="1"/>
  </cols>
  <sheetData>
    <row r="1" spans="1:9" ht="15.75" customHeight="1">
      <c r="A1" s="38" t="s">
        <v>4</v>
      </c>
      <c r="B1" s="38" t="s">
        <v>20262</v>
      </c>
    </row>
    <row r="2" spans="1:9" ht="15.75" customHeight="1">
      <c r="A2" s="38">
        <v>1</v>
      </c>
      <c r="B2" s="38" t="s">
        <v>20263</v>
      </c>
    </row>
    <row r="3" spans="1:9" ht="15.75" customHeight="1">
      <c r="A3" s="38">
        <v>34</v>
      </c>
      <c r="B3" s="38" t="s">
        <v>570</v>
      </c>
    </row>
    <row r="4" spans="1:9" ht="15.75" customHeight="1">
      <c r="A4" s="38">
        <v>22</v>
      </c>
      <c r="B4" s="38" t="s">
        <v>698</v>
      </c>
    </row>
    <row r="5" spans="1:9" ht="15.75" customHeight="1">
      <c r="A5" s="38">
        <v>18</v>
      </c>
      <c r="B5" s="38" t="s">
        <v>552</v>
      </c>
    </row>
    <row r="6" spans="1:9" ht="15.75" customHeight="1">
      <c r="A6" s="38">
        <v>21</v>
      </c>
      <c r="B6" s="38" t="s">
        <v>575</v>
      </c>
    </row>
    <row r="7" spans="1:9" ht="15.75" customHeight="1">
      <c r="A7" s="38">
        <v>24</v>
      </c>
      <c r="B7" s="38" t="s">
        <v>960</v>
      </c>
    </row>
    <row r="8" spans="1:9" ht="15.75" customHeight="1">
      <c r="A8" s="38">
        <v>20</v>
      </c>
      <c r="B8" s="38" t="s">
        <v>549</v>
      </c>
    </row>
    <row r="9" spans="1:9" ht="15.75" customHeight="1">
      <c r="A9" s="38">
        <v>19</v>
      </c>
      <c r="B9" s="38" t="s">
        <v>395</v>
      </c>
    </row>
    <row r="10" spans="1:9" ht="15.75" customHeight="1">
      <c r="A10" s="38">
        <v>10</v>
      </c>
      <c r="B10" s="38" t="s">
        <v>445</v>
      </c>
    </row>
    <row r="11" spans="1:9" ht="15.75" customHeight="1">
      <c r="A11" s="38">
        <v>17</v>
      </c>
      <c r="B11" s="38" t="s">
        <v>226</v>
      </c>
    </row>
    <row r="12" spans="1:9" ht="15.75" customHeight="1">
      <c r="A12" s="38">
        <v>16</v>
      </c>
      <c r="B12" s="38" t="s">
        <v>865</v>
      </c>
    </row>
    <row r="13" spans="1:9" ht="15.75" customHeight="1">
      <c r="A13" s="38">
        <v>15</v>
      </c>
      <c r="B13" s="38" t="s">
        <v>406</v>
      </c>
    </row>
    <row r="14" spans="1:9" ht="15.75" customHeight="1">
      <c r="A14" s="38">
        <v>14</v>
      </c>
      <c r="B14" s="38" t="s">
        <v>741</v>
      </c>
      <c r="I14" s="86"/>
    </row>
    <row r="15" spans="1:9" ht="15.75" customHeight="1">
      <c r="A15" s="38">
        <v>13</v>
      </c>
      <c r="B15" s="38" t="s">
        <v>349</v>
      </c>
    </row>
    <row r="16" spans="1:9" ht="15.75" customHeight="1">
      <c r="A16" s="38">
        <v>12</v>
      </c>
      <c r="B16" s="38" t="s">
        <v>341</v>
      </c>
    </row>
    <row r="17" spans="1:2" ht="15.75" customHeight="1">
      <c r="A17" s="38">
        <v>11</v>
      </c>
      <c r="B17" s="38" t="s">
        <v>525</v>
      </c>
    </row>
    <row r="18" spans="1:2" ht="15.75" customHeight="1">
      <c r="A18" s="38">
        <v>25</v>
      </c>
      <c r="B18" s="38" t="s">
        <v>173</v>
      </c>
    </row>
    <row r="19" spans="1:2" ht="15.75" customHeight="1">
      <c r="A19" s="38">
        <v>8</v>
      </c>
      <c r="B19" s="38" t="s">
        <v>864</v>
      </c>
    </row>
    <row r="20" spans="1:2" ht="12.5">
      <c r="A20" s="38">
        <v>552</v>
      </c>
      <c r="B20" s="38" t="s">
        <v>155</v>
      </c>
    </row>
    <row r="21" spans="1:2" ht="12.5">
      <c r="A21" s="38">
        <v>9</v>
      </c>
      <c r="B21" s="38" t="s">
        <v>199</v>
      </c>
    </row>
    <row r="22" spans="1:2" ht="12.5">
      <c r="A22" s="38">
        <v>23</v>
      </c>
      <c r="B22" s="38" t="s">
        <v>452</v>
      </c>
    </row>
    <row r="23" spans="1:2" ht="12.5">
      <c r="A23" s="38">
        <v>26</v>
      </c>
      <c r="B23" s="38" t="s">
        <v>437</v>
      </c>
    </row>
    <row r="24" spans="1:2" ht="12.5">
      <c r="A24" s="38">
        <v>27</v>
      </c>
      <c r="B24" s="38" t="s">
        <v>533</v>
      </c>
    </row>
    <row r="25" spans="1:2" ht="12.5">
      <c r="A25" s="38">
        <v>28</v>
      </c>
      <c r="B25" s="38" t="s">
        <v>177</v>
      </c>
    </row>
    <row r="26" spans="1:2" ht="12.5">
      <c r="A26" s="38">
        <v>29</v>
      </c>
      <c r="B26" s="38" t="s">
        <v>275</v>
      </c>
    </row>
    <row r="27" spans="1:2" ht="12.5">
      <c r="A27" s="38">
        <v>30</v>
      </c>
      <c r="B27" s="38" t="s">
        <v>393</v>
      </c>
    </row>
    <row r="28" spans="1:2" ht="12.5">
      <c r="A28" s="38">
        <v>31</v>
      </c>
      <c r="B28" s="38" t="s">
        <v>135</v>
      </c>
    </row>
    <row r="29" spans="1:2" ht="12.5">
      <c r="A29" s="38">
        <v>32</v>
      </c>
      <c r="B29" s="38" t="s">
        <v>629</v>
      </c>
    </row>
    <row r="30" spans="1:2" ht="12.5">
      <c r="A30" s="38">
        <v>33</v>
      </c>
      <c r="B30" s="38" t="s">
        <v>476</v>
      </c>
    </row>
    <row r="31" spans="1:2" ht="12.5">
      <c r="A31" s="38">
        <v>50</v>
      </c>
      <c r="B31" s="38" t="s">
        <v>380</v>
      </c>
    </row>
    <row r="32" spans="1:2" ht="12.5">
      <c r="A32" s="38">
        <v>44</v>
      </c>
      <c r="B32" s="38" t="s">
        <v>547</v>
      </c>
    </row>
    <row r="33" spans="1:2" ht="12.5">
      <c r="A33" s="38">
        <v>45</v>
      </c>
      <c r="B33" s="38" t="s">
        <v>360</v>
      </c>
    </row>
    <row r="34" spans="1:2" ht="12.5">
      <c r="A34" s="38">
        <v>46</v>
      </c>
      <c r="B34" s="38" t="s">
        <v>801</v>
      </c>
    </row>
    <row r="35" spans="1:2" ht="12.5">
      <c r="A35" s="38">
        <v>47</v>
      </c>
      <c r="B35" s="38" t="s">
        <v>213</v>
      </c>
    </row>
    <row r="36" spans="1:2" ht="12.5">
      <c r="A36" s="38">
        <v>48</v>
      </c>
      <c r="B36" s="38" t="s">
        <v>517</v>
      </c>
    </row>
    <row r="37" spans="1:2" ht="12.5">
      <c r="A37" s="38">
        <v>70</v>
      </c>
      <c r="B37" s="38" t="s">
        <v>513</v>
      </c>
    </row>
    <row r="38" spans="1:2" ht="12.5">
      <c r="A38" s="38">
        <v>49</v>
      </c>
      <c r="B38" s="38" t="s">
        <v>308</v>
      </c>
    </row>
    <row r="39" spans="1:2" ht="12.5">
      <c r="A39" s="38">
        <v>42</v>
      </c>
      <c r="B39" s="38" t="s">
        <v>725</v>
      </c>
    </row>
    <row r="40" spans="1:2" ht="12.5">
      <c r="A40" s="38">
        <v>36</v>
      </c>
      <c r="B40" s="38" t="s">
        <v>576</v>
      </c>
    </row>
    <row r="41" spans="1:2" ht="12.5">
      <c r="A41" s="38">
        <v>51</v>
      </c>
      <c r="B41" s="38" t="s">
        <v>500</v>
      </c>
    </row>
    <row r="42" spans="1:2" ht="12.5">
      <c r="A42" s="38">
        <v>52</v>
      </c>
      <c r="B42" s="38" t="s">
        <v>10060</v>
      </c>
    </row>
    <row r="43" spans="1:2" ht="12.5">
      <c r="A43" s="38">
        <v>53</v>
      </c>
      <c r="B43" s="38" t="s">
        <v>342</v>
      </c>
    </row>
    <row r="44" spans="1:2" ht="12.5">
      <c r="A44" s="38">
        <v>54</v>
      </c>
      <c r="B44" s="38" t="s">
        <v>586</v>
      </c>
    </row>
    <row r="45" spans="1:2" ht="12.5">
      <c r="A45" s="38">
        <v>55</v>
      </c>
      <c r="B45" s="38" t="s">
        <v>558</v>
      </c>
    </row>
    <row r="46" spans="1:2" ht="12.5">
      <c r="A46" s="38">
        <v>37</v>
      </c>
      <c r="B46" s="38" t="s">
        <v>92</v>
      </c>
    </row>
    <row r="47" spans="1:2" ht="12.5">
      <c r="A47" s="38">
        <v>38</v>
      </c>
      <c r="B47" s="38" t="s">
        <v>357</v>
      </c>
    </row>
    <row r="48" spans="1:2" ht="12.5">
      <c r="A48" s="38">
        <v>39</v>
      </c>
      <c r="B48" s="38" t="s">
        <v>435</v>
      </c>
    </row>
    <row r="49" spans="1:2" ht="12.5">
      <c r="A49" s="38">
        <v>41</v>
      </c>
      <c r="B49" s="38" t="s">
        <v>851</v>
      </c>
    </row>
    <row r="50" spans="1:2" ht="12.5">
      <c r="A50" s="38">
        <v>56</v>
      </c>
      <c r="B50" s="38" t="s">
        <v>448</v>
      </c>
    </row>
    <row r="51" spans="1:2" ht="12.5">
      <c r="A51" s="38">
        <v>43</v>
      </c>
      <c r="B51" s="38" t="s">
        <v>29</v>
      </c>
    </row>
    <row r="52" spans="1:2" ht="12.5">
      <c r="A52" s="38">
        <v>35</v>
      </c>
      <c r="B52" s="38" t="s">
        <v>973</v>
      </c>
    </row>
    <row r="53" spans="1:2" ht="12.5">
      <c r="A53" s="38">
        <v>57</v>
      </c>
      <c r="B53" s="38" t="s">
        <v>799</v>
      </c>
    </row>
    <row r="54" spans="1:2" ht="12.5">
      <c r="A54" s="38">
        <v>40</v>
      </c>
      <c r="B54" s="38" t="s">
        <v>414</v>
      </c>
    </row>
    <row r="55" spans="1:2" ht="12.5">
      <c r="A55" s="38">
        <v>58</v>
      </c>
      <c r="B55" s="38" t="s">
        <v>288</v>
      </c>
    </row>
    <row r="56" spans="1:2" ht="12.5">
      <c r="A56" s="38">
        <v>59</v>
      </c>
      <c r="B56" s="38" t="s">
        <v>605</v>
      </c>
    </row>
    <row r="57" spans="1:2" ht="12.5">
      <c r="A57" s="38">
        <v>60</v>
      </c>
      <c r="B57" s="38" t="s">
        <v>425</v>
      </c>
    </row>
    <row r="58" spans="1:2" ht="12.5">
      <c r="A58" s="38">
        <v>61</v>
      </c>
      <c r="B58" s="38" t="s">
        <v>890</v>
      </c>
    </row>
    <row r="59" spans="1:2" ht="12.5">
      <c r="A59" s="38">
        <v>62</v>
      </c>
      <c r="B59" s="38" t="s">
        <v>392</v>
      </c>
    </row>
    <row r="60" spans="1:2" ht="12.5">
      <c r="A60" s="38">
        <v>63</v>
      </c>
      <c r="B60" s="38" t="s">
        <v>459</v>
      </c>
    </row>
    <row r="61" spans="1:2" ht="12.5">
      <c r="A61" s="38">
        <v>64</v>
      </c>
      <c r="B61" s="38" t="s">
        <v>759</v>
      </c>
    </row>
    <row r="62" spans="1:2" ht="12.5">
      <c r="A62" s="38">
        <v>65</v>
      </c>
      <c r="B62" s="38" t="s">
        <v>172</v>
      </c>
    </row>
    <row r="63" spans="1:2" ht="12.5">
      <c r="A63" s="38">
        <v>66</v>
      </c>
      <c r="B63" s="38" t="s">
        <v>86</v>
      </c>
    </row>
    <row r="64" spans="1:2" ht="12.5">
      <c r="A64" s="38">
        <v>67</v>
      </c>
      <c r="B64" s="38" t="s">
        <v>8370</v>
      </c>
    </row>
    <row r="65" spans="1:2" ht="12.5">
      <c r="A65" s="38">
        <v>68</v>
      </c>
      <c r="B65" s="38" t="s">
        <v>82</v>
      </c>
    </row>
    <row r="66" spans="1:2" ht="12.5">
      <c r="A66" s="38">
        <v>69</v>
      </c>
      <c r="B66" s="38" t="s">
        <v>41</v>
      </c>
    </row>
    <row r="67" spans="1:2" ht="12.5">
      <c r="A67" s="38">
        <v>71</v>
      </c>
      <c r="B67" s="38" t="s">
        <v>295</v>
      </c>
    </row>
    <row r="68" spans="1:2" ht="12.5">
      <c r="A68" s="38">
        <v>76</v>
      </c>
      <c r="B68" s="38" t="s">
        <v>145</v>
      </c>
    </row>
    <row r="69" spans="1:2" ht="12.5">
      <c r="A69" s="38">
        <v>75</v>
      </c>
      <c r="B69" s="38" t="s">
        <v>69</v>
      </c>
    </row>
    <row r="70" spans="1:2" ht="12.5">
      <c r="A70" s="38">
        <v>73</v>
      </c>
      <c r="B70" s="38" t="s">
        <v>7363</v>
      </c>
    </row>
    <row r="71" spans="1:2" ht="12.5">
      <c r="A71" s="38">
        <v>72</v>
      </c>
      <c r="B71" s="38" t="s">
        <v>106</v>
      </c>
    </row>
    <row r="72" spans="1:2" ht="12.5">
      <c r="A72" s="38">
        <v>74</v>
      </c>
      <c r="B72" s="38" t="s">
        <v>433</v>
      </c>
    </row>
    <row r="73" spans="1:2" ht="12.5">
      <c r="A73" s="38">
        <v>99</v>
      </c>
      <c r="B73" s="38" t="s">
        <v>423</v>
      </c>
    </row>
    <row r="74" spans="1:2" ht="12.5">
      <c r="A74" s="38">
        <v>77</v>
      </c>
      <c r="B74" s="38" t="s">
        <v>152</v>
      </c>
    </row>
    <row r="75" spans="1:2" ht="12.5">
      <c r="A75" s="38">
        <v>78</v>
      </c>
      <c r="B75" s="38" t="s">
        <v>618</v>
      </c>
    </row>
    <row r="76" spans="1:2" ht="12.5">
      <c r="A76" s="38">
        <v>79</v>
      </c>
      <c r="B76" s="38" t="s">
        <v>880</v>
      </c>
    </row>
    <row r="77" spans="1:2" ht="12.5">
      <c r="A77" s="38">
        <v>80</v>
      </c>
      <c r="B77" s="38" t="s">
        <v>279</v>
      </c>
    </row>
    <row r="78" spans="1:2" ht="12.5">
      <c r="A78" s="38">
        <v>81</v>
      </c>
      <c r="B78" s="38" t="s">
        <v>671</v>
      </c>
    </row>
    <row r="79" spans="1:2" ht="12.5">
      <c r="A79" s="38">
        <v>82</v>
      </c>
      <c r="B79" s="38" t="s">
        <v>603</v>
      </c>
    </row>
    <row r="80" spans="1:2" ht="12.5">
      <c r="A80" s="38">
        <v>83</v>
      </c>
      <c r="B80" s="38" t="s">
        <v>8825</v>
      </c>
    </row>
    <row r="81" spans="1:2" ht="12.5">
      <c r="A81" s="38">
        <v>84</v>
      </c>
      <c r="B81" s="38" t="s">
        <v>12109</v>
      </c>
    </row>
    <row r="82" spans="1:2" ht="12.5">
      <c r="A82" s="38">
        <v>85</v>
      </c>
      <c r="B82" s="38" t="s">
        <v>623</v>
      </c>
    </row>
    <row r="83" spans="1:2" ht="12.5">
      <c r="A83" s="38">
        <v>86</v>
      </c>
      <c r="B83" s="38" t="s">
        <v>331</v>
      </c>
    </row>
    <row r="84" spans="1:2" ht="12.5">
      <c r="A84" s="38">
        <v>87</v>
      </c>
      <c r="B84" s="38" t="s">
        <v>277</v>
      </c>
    </row>
    <row r="85" spans="1:2" ht="12.5">
      <c r="A85" s="38">
        <v>88</v>
      </c>
      <c r="B85" s="38" t="s">
        <v>11759</v>
      </c>
    </row>
    <row r="86" spans="1:2" ht="12.5">
      <c r="A86" s="38">
        <v>89</v>
      </c>
      <c r="B86" s="38" t="s">
        <v>745</v>
      </c>
    </row>
    <row r="87" spans="1:2" ht="12.5">
      <c r="A87" s="38">
        <v>90</v>
      </c>
      <c r="B87" s="38" t="s">
        <v>496</v>
      </c>
    </row>
    <row r="88" spans="1:2" ht="12.5">
      <c r="A88" s="38">
        <v>91</v>
      </c>
      <c r="B88" s="38" t="s">
        <v>363</v>
      </c>
    </row>
    <row r="89" spans="1:2" ht="12.5">
      <c r="A89" s="38">
        <v>92</v>
      </c>
      <c r="B89" s="38" t="s">
        <v>131</v>
      </c>
    </row>
    <row r="90" spans="1:2" ht="12.5">
      <c r="A90" s="38">
        <v>93</v>
      </c>
      <c r="B90" s="38" t="s">
        <v>615</v>
      </c>
    </row>
    <row r="91" spans="1:2" ht="12.5">
      <c r="A91" s="38">
        <v>94</v>
      </c>
      <c r="B91" s="38" t="s">
        <v>503</v>
      </c>
    </row>
    <row r="92" spans="1:2" ht="12.5">
      <c r="A92" s="38">
        <v>95</v>
      </c>
      <c r="B92" s="38" t="s">
        <v>58</v>
      </c>
    </row>
    <row r="93" spans="1:2" ht="12.5">
      <c r="A93" s="38">
        <v>96</v>
      </c>
      <c r="B93" s="38" t="s">
        <v>175</v>
      </c>
    </row>
    <row r="94" spans="1:2" ht="12.5">
      <c r="A94" s="38">
        <v>97</v>
      </c>
      <c r="B94" s="38" t="s">
        <v>348</v>
      </c>
    </row>
    <row r="95" spans="1:2" ht="12.5">
      <c r="A95" s="38">
        <v>98</v>
      </c>
      <c r="B95" s="38" t="s">
        <v>713</v>
      </c>
    </row>
    <row r="96" spans="1:2" ht="12.5">
      <c r="A96" s="38">
        <v>100</v>
      </c>
      <c r="B96" s="38" t="s">
        <v>305</v>
      </c>
    </row>
    <row r="97" spans="1:2" ht="12.5">
      <c r="A97" s="38">
        <v>101</v>
      </c>
      <c r="B97" s="38" t="s">
        <v>8298</v>
      </c>
    </row>
    <row r="98" spans="1:2" ht="12.5">
      <c r="A98" s="38">
        <v>102</v>
      </c>
      <c r="B98" s="38" t="s">
        <v>473</v>
      </c>
    </row>
    <row r="99" spans="1:2" ht="12.5">
      <c r="A99" s="38">
        <v>103</v>
      </c>
      <c r="B99" s="38" t="s">
        <v>546</v>
      </c>
    </row>
    <row r="100" spans="1:2" ht="12.5">
      <c r="A100" s="38">
        <v>104</v>
      </c>
      <c r="B100" s="38" t="s">
        <v>85</v>
      </c>
    </row>
    <row r="101" spans="1:2" ht="12.5">
      <c r="A101" s="38">
        <v>105</v>
      </c>
      <c r="B101" s="38" t="s">
        <v>483</v>
      </c>
    </row>
    <row r="102" spans="1:2" ht="12.5">
      <c r="A102" s="38">
        <v>106</v>
      </c>
      <c r="B102" s="38" t="s">
        <v>94</v>
      </c>
    </row>
    <row r="103" spans="1:2" ht="12.5">
      <c r="A103" s="38">
        <v>107</v>
      </c>
      <c r="B103" s="38" t="s">
        <v>36</v>
      </c>
    </row>
    <row r="104" spans="1:2" ht="12.5">
      <c r="A104" s="38">
        <v>108</v>
      </c>
      <c r="B104" s="38" t="s">
        <v>200</v>
      </c>
    </row>
    <row r="105" spans="1:2" ht="12.5">
      <c r="A105" s="38">
        <v>109</v>
      </c>
      <c r="B105" s="38" t="s">
        <v>10391</v>
      </c>
    </row>
    <row r="106" spans="1:2" ht="12.5">
      <c r="A106" s="38">
        <v>110</v>
      </c>
      <c r="B106" s="38" t="s">
        <v>123</v>
      </c>
    </row>
    <row r="107" spans="1:2" ht="12.5">
      <c r="A107" s="38">
        <v>111</v>
      </c>
      <c r="B107" s="38" t="s">
        <v>193</v>
      </c>
    </row>
    <row r="108" spans="1:2" ht="12.5">
      <c r="A108" s="38">
        <v>112</v>
      </c>
      <c r="B108" s="38" t="s">
        <v>422</v>
      </c>
    </row>
    <row r="109" spans="1:2" ht="12.5">
      <c r="A109" s="38">
        <v>113</v>
      </c>
      <c r="B109" s="38" t="s">
        <v>427</v>
      </c>
    </row>
    <row r="110" spans="1:2" ht="12.5">
      <c r="A110" s="38">
        <v>114</v>
      </c>
      <c r="B110" s="38" t="s">
        <v>585</v>
      </c>
    </row>
    <row r="111" spans="1:2" ht="12.5">
      <c r="A111" s="38">
        <v>115</v>
      </c>
      <c r="B111" s="38" t="s">
        <v>519</v>
      </c>
    </row>
    <row r="112" spans="1:2" ht="12.5">
      <c r="A112" s="38">
        <v>127</v>
      </c>
      <c r="B112" s="38" t="s">
        <v>327</v>
      </c>
    </row>
    <row r="113" spans="1:2" ht="12.5">
      <c r="A113" s="38">
        <v>128</v>
      </c>
      <c r="B113" s="38" t="s">
        <v>948</v>
      </c>
    </row>
    <row r="114" spans="1:2" ht="12.5">
      <c r="A114" s="38">
        <v>129</v>
      </c>
      <c r="B114" s="38" t="s">
        <v>919</v>
      </c>
    </row>
    <row r="115" spans="1:2" ht="12.5">
      <c r="A115" s="38">
        <v>130</v>
      </c>
      <c r="B115" s="38" t="s">
        <v>455</v>
      </c>
    </row>
    <row r="116" spans="1:2" ht="12.5">
      <c r="A116" s="38">
        <v>131</v>
      </c>
      <c r="B116" s="38" t="s">
        <v>666</v>
      </c>
    </row>
    <row r="117" spans="1:2" ht="12.5">
      <c r="A117" s="38">
        <v>132</v>
      </c>
      <c r="B117" s="38" t="s">
        <v>492</v>
      </c>
    </row>
    <row r="118" spans="1:2" ht="12.5">
      <c r="A118" s="38">
        <v>133</v>
      </c>
      <c r="B118" s="38" t="s">
        <v>855</v>
      </c>
    </row>
    <row r="119" spans="1:2" ht="12.5">
      <c r="A119" s="38">
        <v>134</v>
      </c>
      <c r="B119" s="38" t="s">
        <v>2710</v>
      </c>
    </row>
    <row r="120" spans="1:2" ht="12.5">
      <c r="A120" s="38">
        <v>135</v>
      </c>
      <c r="B120" s="38" t="s">
        <v>732</v>
      </c>
    </row>
    <row r="121" spans="1:2" ht="12.5">
      <c r="A121" s="38">
        <v>136</v>
      </c>
      <c r="B121" s="38" t="s">
        <v>665</v>
      </c>
    </row>
    <row r="122" spans="1:2" ht="12.5">
      <c r="A122" s="38">
        <v>137</v>
      </c>
      <c r="B122" s="38" t="s">
        <v>545</v>
      </c>
    </row>
    <row r="123" spans="1:2" ht="12.5">
      <c r="A123" s="38">
        <v>138</v>
      </c>
      <c r="B123" s="38" t="s">
        <v>884</v>
      </c>
    </row>
    <row r="124" spans="1:2" ht="12.5">
      <c r="A124" s="38">
        <v>139</v>
      </c>
      <c r="B124" s="38" t="s">
        <v>1282</v>
      </c>
    </row>
    <row r="125" spans="1:2" ht="12.5">
      <c r="A125" s="38">
        <v>126</v>
      </c>
      <c r="B125" s="38" t="s">
        <v>694</v>
      </c>
    </row>
    <row r="126" spans="1:2" ht="12.5">
      <c r="A126" s="38">
        <v>125</v>
      </c>
      <c r="B126" s="38" t="s">
        <v>1160</v>
      </c>
    </row>
    <row r="127" spans="1:2" ht="12.5">
      <c r="A127" s="38">
        <v>124</v>
      </c>
      <c r="B127" s="38" t="s">
        <v>371</v>
      </c>
    </row>
    <row r="128" spans="1:2" ht="12.5">
      <c r="A128" s="38">
        <v>123</v>
      </c>
      <c r="B128" s="38" t="s">
        <v>201</v>
      </c>
    </row>
    <row r="129" spans="1:2" ht="12.5">
      <c r="A129" s="38">
        <v>122</v>
      </c>
      <c r="B129" s="38" t="s">
        <v>20264</v>
      </c>
    </row>
    <row r="130" spans="1:2" ht="12.5">
      <c r="A130" s="38">
        <v>121</v>
      </c>
      <c r="B130" s="38" t="s">
        <v>608</v>
      </c>
    </row>
    <row r="131" spans="1:2" ht="12.5">
      <c r="A131" s="38">
        <v>120</v>
      </c>
      <c r="B131" s="38" t="s">
        <v>943</v>
      </c>
    </row>
    <row r="132" spans="1:2" ht="12.5">
      <c r="A132" s="38">
        <v>119</v>
      </c>
      <c r="B132" s="38" t="s">
        <v>761</v>
      </c>
    </row>
    <row r="133" spans="1:2" ht="12.5">
      <c r="A133" s="38">
        <v>118</v>
      </c>
      <c r="B133" s="38" t="s">
        <v>561</v>
      </c>
    </row>
    <row r="134" spans="1:2" ht="12.5">
      <c r="A134" s="38">
        <v>116</v>
      </c>
      <c r="B134" s="38" t="s">
        <v>791</v>
      </c>
    </row>
    <row r="135" spans="1:2" ht="12.5">
      <c r="A135" s="38">
        <v>117</v>
      </c>
      <c r="B135" s="38" t="s">
        <v>959</v>
      </c>
    </row>
    <row r="136" spans="1:2" ht="12.5">
      <c r="A136" s="38">
        <v>175</v>
      </c>
      <c r="B136" s="38" t="s">
        <v>412</v>
      </c>
    </row>
    <row r="137" spans="1:2" ht="12.5">
      <c r="A137" s="38">
        <v>141</v>
      </c>
      <c r="B137" s="38" t="s">
        <v>702</v>
      </c>
    </row>
    <row r="138" spans="1:2" ht="12.5">
      <c r="A138" s="38">
        <v>142</v>
      </c>
      <c r="B138" s="38" t="s">
        <v>487</v>
      </c>
    </row>
    <row r="139" spans="1:2" ht="12.5">
      <c r="A139" s="38">
        <v>143</v>
      </c>
      <c r="B139" s="38" t="s">
        <v>700</v>
      </c>
    </row>
    <row r="140" spans="1:2" ht="12.5">
      <c r="A140" s="38">
        <v>144</v>
      </c>
      <c r="B140" s="38" t="s">
        <v>995</v>
      </c>
    </row>
    <row r="141" spans="1:2" ht="12.5">
      <c r="A141" s="38">
        <v>145</v>
      </c>
      <c r="B141" s="38" t="s">
        <v>5209</v>
      </c>
    </row>
    <row r="142" spans="1:2" ht="12.5">
      <c r="A142" s="38">
        <v>146</v>
      </c>
      <c r="B142" s="38" t="s">
        <v>129</v>
      </c>
    </row>
    <row r="143" spans="1:2" ht="12.5">
      <c r="A143" s="38">
        <v>147</v>
      </c>
      <c r="B143" s="38" t="s">
        <v>374</v>
      </c>
    </row>
    <row r="144" spans="1:2" ht="12.5">
      <c r="A144" s="38">
        <v>148</v>
      </c>
      <c r="B144" s="38" t="s">
        <v>354</v>
      </c>
    </row>
    <row r="145" spans="1:2" ht="12.5">
      <c r="A145" s="38">
        <v>149</v>
      </c>
      <c r="B145" s="38" t="s">
        <v>683</v>
      </c>
    </row>
    <row r="146" spans="1:2" ht="12.5">
      <c r="A146" s="38">
        <v>150</v>
      </c>
      <c r="B146" s="38" t="s">
        <v>4414</v>
      </c>
    </row>
    <row r="147" spans="1:2" ht="12.5">
      <c r="A147" s="38">
        <v>151</v>
      </c>
      <c r="B147" s="38" t="s">
        <v>1219</v>
      </c>
    </row>
    <row r="148" spans="1:2" ht="12.5">
      <c r="A148" s="38">
        <v>152</v>
      </c>
      <c r="B148" s="38" t="s">
        <v>828</v>
      </c>
    </row>
    <row r="149" spans="1:2" ht="12.5">
      <c r="A149" s="38">
        <v>153</v>
      </c>
      <c r="B149" s="38" t="s">
        <v>967</v>
      </c>
    </row>
    <row r="150" spans="1:2" ht="12.5">
      <c r="A150" s="38">
        <v>154</v>
      </c>
      <c r="B150" s="38" t="s">
        <v>236</v>
      </c>
    </row>
    <row r="151" spans="1:2" ht="12.5">
      <c r="A151" s="38">
        <v>155</v>
      </c>
      <c r="B151" s="38" t="s">
        <v>218</v>
      </c>
    </row>
    <row r="152" spans="1:2" ht="12.5">
      <c r="A152" s="38">
        <v>156</v>
      </c>
      <c r="B152" s="38" t="s">
        <v>641</v>
      </c>
    </row>
    <row r="153" spans="1:2" ht="12.5">
      <c r="A153" s="38">
        <v>157</v>
      </c>
      <c r="B153" s="38" t="s">
        <v>283</v>
      </c>
    </row>
    <row r="154" spans="1:2" ht="12.5">
      <c r="A154" s="38">
        <v>158</v>
      </c>
      <c r="B154" s="38" t="s">
        <v>854</v>
      </c>
    </row>
    <row r="155" spans="1:2" ht="12.5">
      <c r="A155" s="38">
        <v>159</v>
      </c>
      <c r="B155" s="38" t="s">
        <v>721</v>
      </c>
    </row>
    <row r="156" spans="1:2" ht="12.5">
      <c r="A156" s="38">
        <v>160</v>
      </c>
      <c r="B156" s="38" t="s">
        <v>898</v>
      </c>
    </row>
    <row r="157" spans="1:2" ht="12.5">
      <c r="A157" s="38">
        <v>162</v>
      </c>
      <c r="B157" s="38" t="s">
        <v>942</v>
      </c>
    </row>
    <row r="158" spans="1:2" ht="12.5">
      <c r="A158" s="38">
        <v>163</v>
      </c>
      <c r="B158" s="38" t="s">
        <v>512</v>
      </c>
    </row>
    <row r="159" spans="1:2" ht="12.5">
      <c r="A159" s="38">
        <v>164</v>
      </c>
      <c r="B159" s="38" t="s">
        <v>419</v>
      </c>
    </row>
    <row r="160" spans="1:2" ht="12.5">
      <c r="A160" s="38">
        <v>165</v>
      </c>
      <c r="B160" s="38" t="s">
        <v>475</v>
      </c>
    </row>
    <row r="161" spans="1:2" ht="12.5">
      <c r="A161" s="38">
        <v>166</v>
      </c>
      <c r="B161" s="38" t="s">
        <v>410</v>
      </c>
    </row>
    <row r="162" spans="1:2" ht="12.5">
      <c r="A162" s="38">
        <v>167</v>
      </c>
      <c r="B162" s="38" t="s">
        <v>311</v>
      </c>
    </row>
    <row r="163" spans="1:2" ht="12.5">
      <c r="A163" s="38">
        <v>173</v>
      </c>
      <c r="B163" s="38" t="s">
        <v>5491</v>
      </c>
    </row>
    <row r="164" spans="1:2" ht="12.5">
      <c r="A164" s="38">
        <v>174</v>
      </c>
      <c r="B164" s="38" t="s">
        <v>372</v>
      </c>
    </row>
    <row r="165" spans="1:2" ht="12.5">
      <c r="A165" s="38">
        <v>176</v>
      </c>
      <c r="B165" s="38" t="s">
        <v>490</v>
      </c>
    </row>
    <row r="166" spans="1:2" ht="12.5">
      <c r="A166" s="38">
        <v>177</v>
      </c>
      <c r="B166" s="38" t="s">
        <v>726</v>
      </c>
    </row>
    <row r="167" spans="1:2" ht="12.5">
      <c r="A167" s="38">
        <v>178</v>
      </c>
      <c r="B167" s="38" t="s">
        <v>856</v>
      </c>
    </row>
    <row r="168" spans="1:2" ht="12.5">
      <c r="A168" s="38">
        <v>179</v>
      </c>
      <c r="B168" s="38" t="s">
        <v>808</v>
      </c>
    </row>
    <row r="169" spans="1:2" ht="12.5">
      <c r="A169" s="38">
        <v>161</v>
      </c>
      <c r="B169" s="38" t="s">
        <v>923</v>
      </c>
    </row>
    <row r="170" spans="1:2" ht="12.5">
      <c r="A170" s="38">
        <v>185</v>
      </c>
      <c r="B170" s="38" t="s">
        <v>677</v>
      </c>
    </row>
    <row r="171" spans="1:2" ht="12.5">
      <c r="A171" s="38">
        <v>186</v>
      </c>
      <c r="B171" s="38" t="s">
        <v>139</v>
      </c>
    </row>
    <row r="172" spans="1:2" ht="12.5">
      <c r="A172" s="38">
        <v>187</v>
      </c>
      <c r="B172" s="38" t="s">
        <v>897</v>
      </c>
    </row>
    <row r="173" spans="1:2" ht="12.5">
      <c r="A173" s="38">
        <v>188</v>
      </c>
      <c r="B173" s="38" t="s">
        <v>669</v>
      </c>
    </row>
    <row r="174" spans="1:2" ht="12.5">
      <c r="A174" s="38">
        <v>189</v>
      </c>
      <c r="B174" s="38" t="s">
        <v>347</v>
      </c>
    </row>
    <row r="175" spans="1:2" ht="12.5">
      <c r="A175" s="38">
        <v>190</v>
      </c>
      <c r="B175" s="38" t="s">
        <v>298</v>
      </c>
    </row>
    <row r="176" spans="1:2" ht="12.5">
      <c r="A176" s="38">
        <v>191</v>
      </c>
      <c r="B176" s="38" t="s">
        <v>220</v>
      </c>
    </row>
    <row r="177" spans="1:2" ht="12.5">
      <c r="A177" s="38">
        <v>199</v>
      </c>
      <c r="B177" s="38" t="s">
        <v>183</v>
      </c>
    </row>
    <row r="178" spans="1:2" ht="12.5">
      <c r="A178" s="38">
        <v>193</v>
      </c>
      <c r="B178" s="38" t="s">
        <v>598</v>
      </c>
    </row>
    <row r="179" spans="1:2" ht="12.5">
      <c r="A179" s="38">
        <v>194</v>
      </c>
      <c r="B179" s="38" t="s">
        <v>188</v>
      </c>
    </row>
    <row r="180" spans="1:2" ht="12.5">
      <c r="A180" s="38">
        <v>195</v>
      </c>
      <c r="B180" s="38" t="s">
        <v>924</v>
      </c>
    </row>
    <row r="181" spans="1:2" ht="12.5">
      <c r="A181" s="38">
        <v>196</v>
      </c>
      <c r="B181" s="38" t="s">
        <v>861</v>
      </c>
    </row>
    <row r="182" spans="1:2" ht="12.5">
      <c r="A182" s="38">
        <v>197</v>
      </c>
      <c r="B182" s="38" t="s">
        <v>303</v>
      </c>
    </row>
    <row r="183" spans="1:2" ht="12.5">
      <c r="A183" s="38">
        <v>198</v>
      </c>
      <c r="B183" s="38" t="s">
        <v>367</v>
      </c>
    </row>
    <row r="184" spans="1:2" ht="12.5">
      <c r="A184" s="38">
        <v>192</v>
      </c>
      <c r="B184" s="38" t="s">
        <v>417</v>
      </c>
    </row>
    <row r="185" spans="1:2" ht="12.5">
      <c r="A185" s="38">
        <v>180</v>
      </c>
      <c r="B185" s="38" t="s">
        <v>120</v>
      </c>
    </row>
    <row r="186" spans="1:2" ht="12.5">
      <c r="A186" s="38">
        <v>181</v>
      </c>
      <c r="B186" s="38" t="s">
        <v>676</v>
      </c>
    </row>
    <row r="187" spans="1:2" ht="12.5">
      <c r="A187" s="38">
        <v>182</v>
      </c>
      <c r="B187" s="38" t="s">
        <v>90</v>
      </c>
    </row>
    <row r="188" spans="1:2" ht="12.5">
      <c r="A188" s="38">
        <v>183</v>
      </c>
      <c r="B188" s="38" t="s">
        <v>572</v>
      </c>
    </row>
    <row r="189" spans="1:2" ht="12.5">
      <c r="A189" s="38">
        <v>184</v>
      </c>
      <c r="B189" s="38" t="s">
        <v>811</v>
      </c>
    </row>
    <row r="190" spans="1:2" ht="12.5">
      <c r="A190" s="38">
        <v>208</v>
      </c>
      <c r="B190" s="38" t="s">
        <v>449</v>
      </c>
    </row>
    <row r="191" spans="1:2" ht="12.5">
      <c r="A191" s="38">
        <v>207</v>
      </c>
      <c r="B191" s="38" t="s">
        <v>3919</v>
      </c>
    </row>
    <row r="192" spans="1:2" ht="12.5">
      <c r="A192" s="38">
        <v>206</v>
      </c>
      <c r="B192" s="38" t="s">
        <v>704</v>
      </c>
    </row>
    <row r="193" spans="1:2" ht="12.5">
      <c r="A193" s="38">
        <v>204</v>
      </c>
      <c r="B193" s="38" t="s">
        <v>528</v>
      </c>
    </row>
    <row r="194" spans="1:2" ht="12.5">
      <c r="A194" s="38">
        <v>203</v>
      </c>
      <c r="B194" s="38" t="s">
        <v>687</v>
      </c>
    </row>
    <row r="195" spans="1:2" ht="12.5">
      <c r="A195" s="38">
        <v>202</v>
      </c>
      <c r="B195" s="38" t="s">
        <v>337</v>
      </c>
    </row>
    <row r="196" spans="1:2" ht="12.5">
      <c r="A196" s="38">
        <v>205</v>
      </c>
      <c r="B196" s="38" t="s">
        <v>593</v>
      </c>
    </row>
    <row r="197" spans="1:2" ht="12.5">
      <c r="A197" s="38">
        <v>215</v>
      </c>
      <c r="B197" s="38" t="s">
        <v>196</v>
      </c>
    </row>
    <row r="198" spans="1:2" ht="12.5">
      <c r="A198" s="38">
        <v>212</v>
      </c>
      <c r="B198" s="38" t="s">
        <v>658</v>
      </c>
    </row>
    <row r="199" spans="1:2" ht="12.5">
      <c r="A199" s="38">
        <v>213</v>
      </c>
      <c r="B199" s="38" t="s">
        <v>963</v>
      </c>
    </row>
    <row r="200" spans="1:2" ht="12.5">
      <c r="A200" s="38">
        <v>211</v>
      </c>
      <c r="B200" s="38" t="s">
        <v>657</v>
      </c>
    </row>
    <row r="201" spans="1:2" ht="12.5">
      <c r="A201" s="38">
        <v>210</v>
      </c>
      <c r="B201" s="38" t="s">
        <v>887</v>
      </c>
    </row>
    <row r="202" spans="1:2" ht="12.5">
      <c r="A202" s="38">
        <v>209</v>
      </c>
      <c r="B202" s="38" t="s">
        <v>850</v>
      </c>
    </row>
    <row r="203" spans="1:2" ht="12.5">
      <c r="A203" s="38">
        <v>218</v>
      </c>
      <c r="B203" s="38" t="s">
        <v>824</v>
      </c>
    </row>
    <row r="204" spans="1:2" ht="12.5">
      <c r="A204" s="38">
        <v>219</v>
      </c>
      <c r="B204" s="38" t="s">
        <v>634</v>
      </c>
    </row>
    <row r="205" spans="1:2" ht="12.5">
      <c r="A205" s="38">
        <v>220</v>
      </c>
      <c r="B205" s="38" t="s">
        <v>979</v>
      </c>
    </row>
    <row r="206" spans="1:2" ht="12.5">
      <c r="A206" s="38">
        <v>221</v>
      </c>
      <c r="B206" s="38" t="s">
        <v>743</v>
      </c>
    </row>
    <row r="207" spans="1:2" ht="12.5">
      <c r="A207" s="38">
        <v>223</v>
      </c>
      <c r="B207" s="38" t="s">
        <v>424</v>
      </c>
    </row>
    <row r="208" spans="1:2" ht="12.5">
      <c r="A208" s="38">
        <v>224</v>
      </c>
      <c r="B208" s="38" t="s">
        <v>95</v>
      </c>
    </row>
    <row r="209" spans="1:2" ht="12.5">
      <c r="A209" s="38">
        <v>225</v>
      </c>
      <c r="B209" s="38" t="s">
        <v>482</v>
      </c>
    </row>
    <row r="210" spans="1:2" ht="12.5">
      <c r="A210" s="38">
        <v>226</v>
      </c>
      <c r="B210" s="38" t="s">
        <v>559</v>
      </c>
    </row>
    <row r="211" spans="1:2" ht="12.5">
      <c r="A211" s="38">
        <v>228</v>
      </c>
      <c r="B211" s="38" t="s">
        <v>309</v>
      </c>
    </row>
    <row r="212" spans="1:2" ht="12.5">
      <c r="A212" s="38">
        <v>222</v>
      </c>
      <c r="B212" s="38" t="s">
        <v>680</v>
      </c>
    </row>
    <row r="213" spans="1:2" ht="12.5">
      <c r="A213" s="38">
        <v>216</v>
      </c>
      <c r="B213" s="38" t="s">
        <v>551</v>
      </c>
    </row>
    <row r="214" spans="1:2" ht="12.5">
      <c r="A214" s="38">
        <v>217</v>
      </c>
      <c r="B214" s="38" t="s">
        <v>2572</v>
      </c>
    </row>
    <row r="215" spans="1:2" ht="12.5">
      <c r="A215" s="38">
        <v>241</v>
      </c>
      <c r="B215" s="38" t="s">
        <v>290</v>
      </c>
    </row>
    <row r="216" spans="1:2" ht="12.5">
      <c r="A216" s="38">
        <v>240</v>
      </c>
      <c r="B216" s="38" t="s">
        <v>535</v>
      </c>
    </row>
    <row r="217" spans="1:2" ht="12.5">
      <c r="A217" s="38">
        <v>244</v>
      </c>
      <c r="B217" s="38" t="s">
        <v>505</v>
      </c>
    </row>
    <row r="218" spans="1:2" ht="12.5">
      <c r="A218" s="38">
        <v>570</v>
      </c>
      <c r="B218" s="38" t="s">
        <v>332</v>
      </c>
    </row>
    <row r="219" spans="1:2" ht="12.5">
      <c r="A219" s="38">
        <v>569</v>
      </c>
      <c r="B219" s="38" t="s">
        <v>563</v>
      </c>
    </row>
    <row r="220" spans="1:2" ht="12.5">
      <c r="A220" s="38">
        <v>231</v>
      </c>
      <c r="B220" s="38" t="s">
        <v>368</v>
      </c>
    </row>
    <row r="221" spans="1:2" ht="12.5">
      <c r="A221" s="38">
        <v>239</v>
      </c>
      <c r="B221" s="38" t="s">
        <v>439</v>
      </c>
    </row>
    <row r="222" spans="1:2" ht="12.5">
      <c r="A222" s="38">
        <v>238</v>
      </c>
      <c r="B222" s="38" t="s">
        <v>571</v>
      </c>
    </row>
    <row r="223" spans="1:2" ht="12.5">
      <c r="A223" s="38">
        <v>237</v>
      </c>
      <c r="B223" s="38" t="s">
        <v>577</v>
      </c>
    </row>
    <row r="224" spans="1:2" ht="12.5">
      <c r="A224" s="38">
        <v>236</v>
      </c>
      <c r="B224" s="38" t="s">
        <v>81</v>
      </c>
    </row>
    <row r="225" spans="1:2" ht="12.5">
      <c r="A225" s="38">
        <v>235</v>
      </c>
      <c r="B225" s="38" t="s">
        <v>695</v>
      </c>
    </row>
    <row r="226" spans="1:2" ht="12.5">
      <c r="A226" s="38">
        <v>234</v>
      </c>
      <c r="B226" s="38" t="s">
        <v>398</v>
      </c>
    </row>
    <row r="227" spans="1:2" ht="12.5">
      <c r="A227" s="38">
        <v>233</v>
      </c>
      <c r="B227" s="38" t="s">
        <v>920</v>
      </c>
    </row>
    <row r="228" spans="1:2" ht="12.5">
      <c r="A228" s="38">
        <v>232</v>
      </c>
      <c r="B228" s="38" t="s">
        <v>965</v>
      </c>
    </row>
    <row r="229" spans="1:2" ht="12.5">
      <c r="A229" s="38">
        <v>230</v>
      </c>
      <c r="B229" s="38" t="s">
        <v>631</v>
      </c>
    </row>
    <row r="230" spans="1:2" ht="12.5">
      <c r="A230" s="38">
        <v>243</v>
      </c>
      <c r="B230" s="38" t="s">
        <v>934</v>
      </c>
    </row>
    <row r="231" spans="1:2" ht="12.5">
      <c r="A231" s="38">
        <v>229</v>
      </c>
      <c r="B231" s="38" t="s">
        <v>630</v>
      </c>
    </row>
    <row r="232" spans="1:2" ht="12.5">
      <c r="A232" s="38">
        <v>242</v>
      </c>
      <c r="B232" s="38" t="s">
        <v>209</v>
      </c>
    </row>
    <row r="233" spans="1:2" ht="12.5">
      <c r="A233" s="38">
        <v>252</v>
      </c>
      <c r="B233" s="38" t="s">
        <v>343</v>
      </c>
    </row>
    <row r="234" spans="1:2" ht="12.5">
      <c r="A234" s="38">
        <v>246</v>
      </c>
      <c r="B234" s="38" t="s">
        <v>117</v>
      </c>
    </row>
    <row r="235" spans="1:2" ht="12.5">
      <c r="A235" s="38">
        <v>248</v>
      </c>
      <c r="B235" s="38" t="s">
        <v>775</v>
      </c>
    </row>
    <row r="236" spans="1:2" ht="12.5">
      <c r="A236" s="38">
        <v>250</v>
      </c>
      <c r="B236" s="38" t="s">
        <v>421</v>
      </c>
    </row>
    <row r="237" spans="1:2" ht="12.5">
      <c r="A237" s="38">
        <v>251</v>
      </c>
      <c r="B237" s="38" t="s">
        <v>819</v>
      </c>
    </row>
    <row r="238" spans="1:2" ht="12.5">
      <c r="A238" s="38">
        <v>253</v>
      </c>
      <c r="B238" s="38" t="s">
        <v>478</v>
      </c>
    </row>
    <row r="239" spans="1:2" ht="12.5">
      <c r="A239" s="38">
        <v>254</v>
      </c>
      <c r="B239" s="38" t="s">
        <v>816</v>
      </c>
    </row>
    <row r="240" spans="1:2" ht="12.5">
      <c r="A240" s="38">
        <v>247</v>
      </c>
      <c r="B240" s="38" t="s">
        <v>463</v>
      </c>
    </row>
    <row r="241" spans="1:2" ht="12.5">
      <c r="A241" s="38">
        <v>555</v>
      </c>
      <c r="B241" s="38" t="s">
        <v>755</v>
      </c>
    </row>
    <row r="242" spans="1:2" ht="12.5">
      <c r="A242" s="38">
        <v>249</v>
      </c>
      <c r="B242" s="38" t="s">
        <v>794</v>
      </c>
    </row>
    <row r="243" spans="1:2" ht="12.5">
      <c r="A243" s="38">
        <v>256</v>
      </c>
      <c r="B243" s="38" t="s">
        <v>621</v>
      </c>
    </row>
    <row r="244" spans="1:2" ht="12.5">
      <c r="A244" s="38">
        <v>255</v>
      </c>
      <c r="B244" s="38" t="s">
        <v>2469</v>
      </c>
    </row>
    <row r="245" spans="1:2" ht="12.5">
      <c r="A245" s="38">
        <v>260</v>
      </c>
      <c r="B245" s="38" t="s">
        <v>382</v>
      </c>
    </row>
    <row r="246" spans="1:2" ht="12.5">
      <c r="A246" s="38">
        <v>259</v>
      </c>
      <c r="B246" s="38" t="s">
        <v>736</v>
      </c>
    </row>
    <row r="247" spans="1:2" ht="12.5">
      <c r="A247" s="38">
        <v>258</v>
      </c>
      <c r="B247" s="38" t="s">
        <v>167</v>
      </c>
    </row>
    <row r="248" spans="1:2" ht="12.5">
      <c r="A248" s="38">
        <v>257</v>
      </c>
      <c r="B248" s="38" t="s">
        <v>656</v>
      </c>
    </row>
    <row r="249" spans="1:2" ht="12.5">
      <c r="A249" s="38">
        <v>274</v>
      </c>
      <c r="B249" s="38" t="s">
        <v>836</v>
      </c>
    </row>
    <row r="250" spans="1:2" ht="12.5">
      <c r="A250" s="38">
        <v>263</v>
      </c>
      <c r="B250" s="38" t="s">
        <v>620</v>
      </c>
    </row>
    <row r="251" spans="1:2" ht="12.5">
      <c r="A251" s="38">
        <v>264</v>
      </c>
      <c r="B251" s="38" t="s">
        <v>539</v>
      </c>
    </row>
    <row r="252" spans="1:2" ht="12.5">
      <c r="A252" s="38">
        <v>265</v>
      </c>
      <c r="B252" s="38" t="s">
        <v>511</v>
      </c>
    </row>
    <row r="253" spans="1:2" ht="12.5">
      <c r="A253" s="38">
        <v>267</v>
      </c>
      <c r="B253" s="38" t="s">
        <v>14315</v>
      </c>
    </row>
    <row r="254" spans="1:2" ht="12.5">
      <c r="A254" s="38">
        <v>268</v>
      </c>
      <c r="B254" s="38" t="s">
        <v>280</v>
      </c>
    </row>
    <row r="255" spans="1:2" ht="12.5">
      <c r="A255" s="38">
        <v>553</v>
      </c>
      <c r="B255" s="38" t="s">
        <v>564</v>
      </c>
    </row>
    <row r="256" spans="1:2" ht="12.5">
      <c r="A256" s="38">
        <v>273</v>
      </c>
      <c r="B256" s="38" t="s">
        <v>14607</v>
      </c>
    </row>
    <row r="257" spans="1:2" ht="12.5">
      <c r="A257" s="38">
        <v>275</v>
      </c>
      <c r="B257" s="38" t="s">
        <v>14007</v>
      </c>
    </row>
    <row r="258" spans="1:2" ht="12.5">
      <c r="A258" s="38">
        <v>269</v>
      </c>
      <c r="B258" s="38" t="s">
        <v>1797</v>
      </c>
    </row>
    <row r="259" spans="1:2" ht="12.5">
      <c r="A259" s="38">
        <v>270</v>
      </c>
      <c r="B259" s="38" t="s">
        <v>803</v>
      </c>
    </row>
    <row r="260" spans="1:2" ht="12.5">
      <c r="A260" s="38">
        <v>261</v>
      </c>
      <c r="B260" s="38" t="s">
        <v>526</v>
      </c>
    </row>
    <row r="261" spans="1:2" ht="12.5">
      <c r="A261" s="38">
        <v>271</v>
      </c>
      <c r="B261" s="38" t="s">
        <v>717</v>
      </c>
    </row>
    <row r="262" spans="1:2" ht="12.5">
      <c r="A262" s="38">
        <v>262</v>
      </c>
      <c r="B262" s="38" t="s">
        <v>679</v>
      </c>
    </row>
    <row r="263" spans="1:2" ht="12.5">
      <c r="A263" s="38">
        <v>272</v>
      </c>
      <c r="B263" s="38" t="s">
        <v>470</v>
      </c>
    </row>
    <row r="264" spans="1:2" ht="12.5">
      <c r="A264" s="38">
        <v>288</v>
      </c>
      <c r="B264" s="38" t="s">
        <v>540</v>
      </c>
    </row>
    <row r="265" spans="1:2" ht="12.5">
      <c r="A265" s="38">
        <v>285</v>
      </c>
      <c r="B265" s="38" t="s">
        <v>14814</v>
      </c>
    </row>
    <row r="266" spans="1:2" ht="12.5">
      <c r="A266" s="38">
        <v>284</v>
      </c>
      <c r="B266" s="38" t="s">
        <v>481</v>
      </c>
    </row>
    <row r="267" spans="1:2" ht="12.5">
      <c r="A267" s="38">
        <v>283</v>
      </c>
      <c r="B267" s="38" t="s">
        <v>773</v>
      </c>
    </row>
    <row r="268" spans="1:2" ht="12.5">
      <c r="A268" s="38">
        <v>281</v>
      </c>
      <c r="B268" s="38" t="s">
        <v>523</v>
      </c>
    </row>
    <row r="269" spans="1:2" ht="12.5">
      <c r="A269" s="38">
        <v>280</v>
      </c>
      <c r="B269" s="38" t="s">
        <v>885</v>
      </c>
    </row>
    <row r="270" spans="1:2" ht="12.5">
      <c r="A270" s="38">
        <v>279</v>
      </c>
      <c r="B270" s="38" t="s">
        <v>951</v>
      </c>
    </row>
    <row r="271" spans="1:2" ht="12.5">
      <c r="A271" s="38">
        <v>278</v>
      </c>
      <c r="B271" s="38" t="s">
        <v>882</v>
      </c>
    </row>
    <row r="272" spans="1:2" ht="12.5">
      <c r="A272" s="38">
        <v>277</v>
      </c>
      <c r="B272" s="38" t="s">
        <v>765</v>
      </c>
    </row>
    <row r="273" spans="1:2" ht="12.5">
      <c r="A273" s="38">
        <v>276</v>
      </c>
      <c r="B273" s="38" t="s">
        <v>594</v>
      </c>
    </row>
    <row r="274" spans="1:2" ht="12.5">
      <c r="A274" s="38">
        <v>282</v>
      </c>
      <c r="B274" s="38" t="s">
        <v>548</v>
      </c>
    </row>
    <row r="275" spans="1:2" ht="12.5">
      <c r="A275" s="38">
        <v>286</v>
      </c>
      <c r="B275" s="38" t="s">
        <v>264</v>
      </c>
    </row>
    <row r="276" spans="1:2" ht="12.5">
      <c r="A276" s="38">
        <v>287</v>
      </c>
      <c r="B276" s="38" t="s">
        <v>291</v>
      </c>
    </row>
    <row r="277" spans="1:2" ht="12.5">
      <c r="A277" s="38">
        <v>289</v>
      </c>
      <c r="B277" s="38" t="s">
        <v>272</v>
      </c>
    </row>
    <row r="278" spans="1:2" ht="12.5">
      <c r="A278" s="38">
        <v>290</v>
      </c>
      <c r="B278" s="38" t="s">
        <v>14367</v>
      </c>
    </row>
    <row r="279" spans="1:2" ht="12.5">
      <c r="A279" s="38">
        <v>303</v>
      </c>
      <c r="B279" s="38" t="s">
        <v>20265</v>
      </c>
    </row>
    <row r="280" spans="1:2" ht="12.5">
      <c r="A280" s="38">
        <v>299</v>
      </c>
      <c r="B280" s="38" t="s">
        <v>265</v>
      </c>
    </row>
    <row r="281" spans="1:2" ht="12.5">
      <c r="A281" s="38">
        <v>298</v>
      </c>
      <c r="B281" s="38" t="s">
        <v>673</v>
      </c>
    </row>
    <row r="282" spans="1:2" ht="12.5">
      <c r="A282" s="38">
        <v>297</v>
      </c>
      <c r="B282" s="38" t="s">
        <v>569</v>
      </c>
    </row>
    <row r="283" spans="1:2" ht="12.5">
      <c r="A283" s="38">
        <v>296</v>
      </c>
      <c r="B283" s="38" t="s">
        <v>522</v>
      </c>
    </row>
    <row r="284" spans="1:2" ht="12.5">
      <c r="A284" s="38">
        <v>291</v>
      </c>
      <c r="B284" s="38" t="s">
        <v>118</v>
      </c>
    </row>
    <row r="285" spans="1:2" ht="12.5">
      <c r="A285" s="38">
        <v>292</v>
      </c>
      <c r="B285" s="38" t="s">
        <v>838</v>
      </c>
    </row>
    <row r="286" spans="1:2" ht="12.5">
      <c r="A286" s="38">
        <v>295</v>
      </c>
      <c r="B286" s="38" t="s">
        <v>20266</v>
      </c>
    </row>
    <row r="287" spans="1:2" ht="12.5">
      <c r="A287" s="38">
        <v>293</v>
      </c>
      <c r="B287" s="38" t="s">
        <v>604</v>
      </c>
    </row>
    <row r="288" spans="1:2" ht="12.5">
      <c r="A288" s="38">
        <v>302</v>
      </c>
      <c r="B288" s="38" t="s">
        <v>359</v>
      </c>
    </row>
    <row r="289" spans="1:2" ht="12.5">
      <c r="A289" s="38">
        <v>301</v>
      </c>
      <c r="B289" s="38" t="s">
        <v>122</v>
      </c>
    </row>
    <row r="290" spans="1:2" ht="12.5">
      <c r="A290" s="38">
        <v>300</v>
      </c>
      <c r="B290" s="38" t="s">
        <v>780</v>
      </c>
    </row>
    <row r="291" spans="1:2" ht="12.5">
      <c r="A291" s="38">
        <v>294</v>
      </c>
      <c r="B291" s="38" t="s">
        <v>868</v>
      </c>
    </row>
    <row r="292" spans="1:2" ht="12.5">
      <c r="A292" s="38">
        <v>304</v>
      </c>
      <c r="B292" s="38" t="s">
        <v>66</v>
      </c>
    </row>
    <row r="293" spans="1:2" ht="12.5">
      <c r="A293" s="38">
        <v>312</v>
      </c>
      <c r="B293" s="38" t="s">
        <v>542</v>
      </c>
    </row>
    <row r="294" spans="1:2" ht="12.5">
      <c r="A294" s="38">
        <v>310</v>
      </c>
      <c r="B294" s="38" t="s">
        <v>489</v>
      </c>
    </row>
    <row r="295" spans="1:2" ht="12.5">
      <c r="A295" s="38">
        <v>309</v>
      </c>
      <c r="B295" s="38" t="s">
        <v>151</v>
      </c>
    </row>
    <row r="296" spans="1:2" ht="12.5">
      <c r="A296" s="38">
        <v>308</v>
      </c>
      <c r="B296" s="38" t="s">
        <v>315</v>
      </c>
    </row>
    <row r="297" spans="1:2" ht="12.5">
      <c r="A297" s="38">
        <v>307</v>
      </c>
      <c r="B297" s="38" t="s">
        <v>323</v>
      </c>
    </row>
    <row r="298" spans="1:2" ht="12.5">
      <c r="A298" s="38">
        <v>314</v>
      </c>
      <c r="B298" s="38" t="s">
        <v>97</v>
      </c>
    </row>
    <row r="299" spans="1:2" ht="12.5">
      <c r="A299" s="38">
        <v>315</v>
      </c>
      <c r="B299" s="38" t="s">
        <v>975</v>
      </c>
    </row>
    <row r="300" spans="1:2" ht="12.5">
      <c r="A300" s="38">
        <v>316</v>
      </c>
      <c r="B300" s="38" t="s">
        <v>858</v>
      </c>
    </row>
    <row r="301" spans="1:2" ht="12.5">
      <c r="A301" s="38">
        <v>554</v>
      </c>
      <c r="B301" s="38" t="s">
        <v>510</v>
      </c>
    </row>
    <row r="302" spans="1:2" ht="12.5">
      <c r="A302" s="38">
        <v>313</v>
      </c>
      <c r="B302" s="38" t="s">
        <v>319</v>
      </c>
    </row>
    <row r="303" spans="1:2" ht="12.5">
      <c r="A303" s="38">
        <v>311</v>
      </c>
      <c r="B303" s="38" t="s">
        <v>699</v>
      </c>
    </row>
    <row r="304" spans="1:2" ht="12.5">
      <c r="A304" s="38">
        <v>325</v>
      </c>
      <c r="B304" s="38" t="s">
        <v>509</v>
      </c>
    </row>
    <row r="305" spans="1:2" ht="12.5">
      <c r="A305" s="38">
        <v>318</v>
      </c>
      <c r="B305" s="38" t="s">
        <v>557</v>
      </c>
    </row>
    <row r="306" spans="1:2" ht="12.5">
      <c r="A306" s="38">
        <v>319</v>
      </c>
      <c r="B306" s="38" t="s">
        <v>299</v>
      </c>
    </row>
    <row r="307" spans="1:2" ht="12.5">
      <c r="A307" s="38">
        <v>320</v>
      </c>
      <c r="B307" s="38" t="s">
        <v>468</v>
      </c>
    </row>
    <row r="308" spans="1:2" ht="12.5">
      <c r="A308" s="38">
        <v>321</v>
      </c>
      <c r="B308" s="38" t="s">
        <v>777</v>
      </c>
    </row>
    <row r="309" spans="1:2" ht="12.5">
      <c r="A309" s="38">
        <v>322</v>
      </c>
      <c r="B309" s="38" t="s">
        <v>744</v>
      </c>
    </row>
    <row r="310" spans="1:2" ht="12.5">
      <c r="A310" s="38">
        <v>323</v>
      </c>
      <c r="B310" s="38" t="s">
        <v>16385</v>
      </c>
    </row>
    <row r="311" spans="1:2" ht="12.5">
      <c r="A311" s="38">
        <v>324</v>
      </c>
      <c r="B311" s="38" t="s">
        <v>949</v>
      </c>
    </row>
    <row r="312" spans="1:2" ht="12.5">
      <c r="A312" s="38">
        <v>326</v>
      </c>
      <c r="B312" s="38" t="s">
        <v>325</v>
      </c>
    </row>
    <row r="313" spans="1:2" ht="12.5">
      <c r="A313" s="38">
        <v>328</v>
      </c>
      <c r="B313" s="38" t="s">
        <v>584</v>
      </c>
    </row>
    <row r="314" spans="1:2" ht="12.5">
      <c r="A314" s="38">
        <v>329</v>
      </c>
      <c r="B314" s="38" t="s">
        <v>871</v>
      </c>
    </row>
    <row r="315" spans="1:2" ht="12.5">
      <c r="A315" s="38">
        <v>330</v>
      </c>
      <c r="B315" s="38" t="s">
        <v>432</v>
      </c>
    </row>
    <row r="316" spans="1:2" ht="12.5">
      <c r="A316" s="38">
        <v>331</v>
      </c>
      <c r="B316" s="38" t="s">
        <v>378</v>
      </c>
    </row>
    <row r="317" spans="1:2" ht="12.5">
      <c r="A317" s="38">
        <v>332</v>
      </c>
      <c r="B317" s="38" t="s">
        <v>375</v>
      </c>
    </row>
    <row r="318" spans="1:2" ht="12.5">
      <c r="A318" s="38">
        <v>333</v>
      </c>
      <c r="B318" s="38" t="s">
        <v>684</v>
      </c>
    </row>
    <row r="319" spans="1:2" ht="12.5">
      <c r="A319" s="38">
        <v>327</v>
      </c>
      <c r="B319" s="38" t="s">
        <v>317</v>
      </c>
    </row>
    <row r="320" spans="1:2" ht="12.5">
      <c r="A320" s="38">
        <v>340</v>
      </c>
      <c r="B320" s="38" t="s">
        <v>180</v>
      </c>
    </row>
    <row r="321" spans="1:2" ht="12.5">
      <c r="A321" s="38">
        <v>561</v>
      </c>
      <c r="B321" s="38" t="s">
        <v>737</v>
      </c>
    </row>
    <row r="322" spans="1:2" ht="12.5">
      <c r="A322" s="38">
        <v>341</v>
      </c>
      <c r="B322" s="38" t="s">
        <v>441</v>
      </c>
    </row>
    <row r="323" spans="1:2" ht="12.5">
      <c r="A323" s="38">
        <v>342</v>
      </c>
      <c r="B323" s="38" t="s">
        <v>701</v>
      </c>
    </row>
    <row r="324" spans="1:2" ht="12.5">
      <c r="A324" s="38">
        <v>344</v>
      </c>
      <c r="B324" s="38" t="s">
        <v>458</v>
      </c>
    </row>
    <row r="325" spans="1:2" ht="12.5">
      <c r="A325" s="38">
        <v>345</v>
      </c>
      <c r="B325" s="38" t="s">
        <v>8718</v>
      </c>
    </row>
    <row r="326" spans="1:2" ht="12.5">
      <c r="A326" s="38">
        <v>562</v>
      </c>
      <c r="B326" s="38" t="s">
        <v>537</v>
      </c>
    </row>
    <row r="327" spans="1:2" ht="12.5">
      <c r="A327" s="38">
        <v>343</v>
      </c>
      <c r="B327" s="38" t="s">
        <v>1932</v>
      </c>
    </row>
    <row r="328" spans="1:2" ht="12.5">
      <c r="A328" s="38">
        <v>336</v>
      </c>
      <c r="B328" s="38" t="s">
        <v>655</v>
      </c>
    </row>
    <row r="329" spans="1:2" ht="12.5">
      <c r="A329" s="38">
        <v>335</v>
      </c>
      <c r="B329" s="38" t="s">
        <v>165</v>
      </c>
    </row>
    <row r="330" spans="1:2" ht="12.5">
      <c r="A330" s="38">
        <v>337</v>
      </c>
      <c r="B330" s="38" t="s">
        <v>754</v>
      </c>
    </row>
    <row r="331" spans="1:2" ht="12.5">
      <c r="A331" s="38">
        <v>334</v>
      </c>
      <c r="B331" s="38" t="s">
        <v>639</v>
      </c>
    </row>
    <row r="332" spans="1:2" ht="12.5">
      <c r="A332" s="38">
        <v>338</v>
      </c>
      <c r="B332" s="38" t="s">
        <v>971</v>
      </c>
    </row>
    <row r="333" spans="1:2" ht="12.5">
      <c r="A333" s="38">
        <v>339</v>
      </c>
      <c r="B333" s="38" t="s">
        <v>133</v>
      </c>
    </row>
    <row r="334" spans="1:2" ht="12.5">
      <c r="A334" s="38">
        <v>366</v>
      </c>
      <c r="B334" s="38" t="s">
        <v>875</v>
      </c>
    </row>
    <row r="335" spans="1:2" ht="12.5">
      <c r="A335" s="38">
        <v>370</v>
      </c>
      <c r="B335" s="38" t="s">
        <v>361</v>
      </c>
    </row>
    <row r="336" spans="1:2" ht="12.5">
      <c r="A336" s="38">
        <v>367</v>
      </c>
      <c r="B336" s="38" t="s">
        <v>1890</v>
      </c>
    </row>
    <row r="337" spans="1:2" ht="12.5">
      <c r="A337" s="38">
        <v>365</v>
      </c>
      <c r="B337" s="38" t="s">
        <v>606</v>
      </c>
    </row>
    <row r="338" spans="1:2" ht="12.5">
      <c r="A338" s="38">
        <v>368</v>
      </c>
      <c r="B338" s="38" t="s">
        <v>895</v>
      </c>
    </row>
    <row r="339" spans="1:2" ht="12.5">
      <c r="A339" s="38">
        <v>363</v>
      </c>
      <c r="B339" s="38" t="s">
        <v>624</v>
      </c>
    </row>
    <row r="340" spans="1:2" ht="12.5">
      <c r="A340" s="38">
        <v>362</v>
      </c>
      <c r="B340" s="38" t="s">
        <v>16361</v>
      </c>
    </row>
    <row r="341" spans="1:2" ht="12.5">
      <c r="A341" s="38">
        <v>361</v>
      </c>
      <c r="B341" s="38" t="s">
        <v>6718</v>
      </c>
    </row>
    <row r="342" spans="1:2" ht="12.5">
      <c r="A342" s="38">
        <v>369</v>
      </c>
      <c r="B342" s="38" t="s">
        <v>930</v>
      </c>
    </row>
    <row r="343" spans="1:2" ht="12.5">
      <c r="A343" s="38">
        <v>346</v>
      </c>
      <c r="B343" s="38" t="s">
        <v>270</v>
      </c>
    </row>
    <row r="344" spans="1:2" ht="12.5">
      <c r="A344" s="38">
        <v>348</v>
      </c>
      <c r="B344" s="38" t="s">
        <v>339</v>
      </c>
    </row>
    <row r="345" spans="1:2" ht="12.5">
      <c r="A345" s="38">
        <v>349</v>
      </c>
      <c r="B345" s="38" t="s">
        <v>863</v>
      </c>
    </row>
    <row r="346" spans="1:2" ht="12.5">
      <c r="A346" s="38">
        <v>347</v>
      </c>
      <c r="B346" s="38" t="s">
        <v>911</v>
      </c>
    </row>
    <row r="347" spans="1:2" ht="12.5">
      <c r="A347" s="38">
        <v>360</v>
      </c>
      <c r="B347" s="38" t="s">
        <v>601</v>
      </c>
    </row>
    <row r="348" spans="1:2" ht="12.5">
      <c r="A348" s="38">
        <v>359</v>
      </c>
      <c r="B348" s="38" t="s">
        <v>531</v>
      </c>
    </row>
    <row r="349" spans="1:2" ht="12.5">
      <c r="A349" s="38">
        <v>364</v>
      </c>
      <c r="B349" s="38" t="s">
        <v>460</v>
      </c>
    </row>
    <row r="350" spans="1:2" ht="12.5">
      <c r="A350" s="38">
        <v>358</v>
      </c>
      <c r="B350" s="38" t="s">
        <v>159</v>
      </c>
    </row>
    <row r="351" spans="1:2" ht="12.5">
      <c r="A351" s="38">
        <v>357</v>
      </c>
      <c r="B351" s="38" t="s">
        <v>388</v>
      </c>
    </row>
    <row r="352" spans="1:2" ht="12.5">
      <c r="A352" s="38">
        <v>356</v>
      </c>
      <c r="B352" s="38" t="s">
        <v>436</v>
      </c>
    </row>
    <row r="353" spans="1:2" ht="12.5">
      <c r="A353" s="38">
        <v>355</v>
      </c>
      <c r="B353" s="38" t="s">
        <v>17142</v>
      </c>
    </row>
    <row r="354" spans="1:2" ht="12.5">
      <c r="A354" s="38">
        <v>354</v>
      </c>
      <c r="B354" s="38" t="s">
        <v>404</v>
      </c>
    </row>
    <row r="355" spans="1:2" ht="12.5">
      <c r="A355" s="38">
        <v>353</v>
      </c>
      <c r="B355" s="38" t="s">
        <v>356</v>
      </c>
    </row>
    <row r="356" spans="1:2" ht="12.5">
      <c r="A356" s="38">
        <v>352</v>
      </c>
      <c r="B356" s="38" t="s">
        <v>346</v>
      </c>
    </row>
    <row r="357" spans="1:2" ht="12.5">
      <c r="A357" s="38">
        <v>351</v>
      </c>
      <c r="B357" s="38" t="s">
        <v>377</v>
      </c>
    </row>
    <row r="358" spans="1:2" ht="12.5">
      <c r="A358" s="38">
        <v>350</v>
      </c>
      <c r="B358" s="38" t="s">
        <v>932</v>
      </c>
    </row>
    <row r="359" spans="1:2" ht="12.5">
      <c r="A359" s="38">
        <v>374</v>
      </c>
      <c r="B359" s="38" t="s">
        <v>830</v>
      </c>
    </row>
    <row r="360" spans="1:2" ht="12.5">
      <c r="A360" s="38">
        <v>567</v>
      </c>
      <c r="B360" s="38" t="s">
        <v>954</v>
      </c>
    </row>
    <row r="361" spans="1:2" ht="12.5">
      <c r="A361" s="38">
        <v>566</v>
      </c>
      <c r="B361" s="38" t="s">
        <v>235</v>
      </c>
    </row>
    <row r="362" spans="1:2" ht="12.5">
      <c r="A362" s="38">
        <v>564</v>
      </c>
      <c r="B362" s="38" t="s">
        <v>578</v>
      </c>
    </row>
    <row r="363" spans="1:2" ht="12.5">
      <c r="A363" s="38">
        <v>563</v>
      </c>
      <c r="B363" s="38" t="s">
        <v>514</v>
      </c>
    </row>
    <row r="364" spans="1:2" ht="12.5">
      <c r="A364" s="38">
        <v>380</v>
      </c>
      <c r="B364" s="38" t="s">
        <v>619</v>
      </c>
    </row>
    <row r="365" spans="1:2" ht="12.5">
      <c r="A365" s="38">
        <v>381</v>
      </c>
      <c r="B365" s="38" t="s">
        <v>416</v>
      </c>
    </row>
    <row r="366" spans="1:2" ht="12.5">
      <c r="A366" s="38">
        <v>382</v>
      </c>
      <c r="B366" s="38" t="s">
        <v>907</v>
      </c>
    </row>
    <row r="367" spans="1:2" ht="12.5">
      <c r="A367" s="38">
        <v>383</v>
      </c>
      <c r="B367" s="38" t="s">
        <v>16839</v>
      </c>
    </row>
    <row r="368" spans="1:2" ht="12.5">
      <c r="A368" s="38">
        <v>371</v>
      </c>
      <c r="B368" s="38" t="s">
        <v>329</v>
      </c>
    </row>
    <row r="369" spans="1:2" ht="12.5">
      <c r="A369" s="38">
        <v>372</v>
      </c>
      <c r="B369" s="38" t="s">
        <v>197</v>
      </c>
    </row>
    <row r="370" spans="1:2" ht="12.5">
      <c r="A370" s="38">
        <v>373</v>
      </c>
      <c r="B370" s="38" t="s">
        <v>647</v>
      </c>
    </row>
    <row r="371" spans="1:2" ht="12.5">
      <c r="A371" s="38">
        <v>376</v>
      </c>
      <c r="B371" s="38" t="s">
        <v>405</v>
      </c>
    </row>
    <row r="372" spans="1:2" ht="12.5">
      <c r="A372" s="38">
        <v>377</v>
      </c>
      <c r="B372" s="38" t="s">
        <v>301</v>
      </c>
    </row>
    <row r="373" spans="1:2" ht="12.5">
      <c r="A373" s="38">
        <v>378</v>
      </c>
      <c r="B373" s="38" t="s">
        <v>471</v>
      </c>
    </row>
    <row r="374" spans="1:2" ht="12.5">
      <c r="A374" s="38">
        <v>379</v>
      </c>
      <c r="B374" s="38" t="s">
        <v>839</v>
      </c>
    </row>
    <row r="375" spans="1:2" ht="12.5">
      <c r="A375" s="38">
        <v>565</v>
      </c>
      <c r="B375" s="38" t="s">
        <v>407</v>
      </c>
    </row>
    <row r="376" spans="1:2" ht="12.5">
      <c r="A376" s="38">
        <v>375</v>
      </c>
      <c r="B376" s="38" t="s">
        <v>379</v>
      </c>
    </row>
    <row r="377" spans="1:2" ht="12.5">
      <c r="A377" s="38">
        <v>384</v>
      </c>
      <c r="B377" s="38" t="s">
        <v>766</v>
      </c>
    </row>
    <row r="378" spans="1:2" ht="12.5">
      <c r="A378" s="38">
        <v>385</v>
      </c>
      <c r="B378" s="38" t="s">
        <v>19879</v>
      </c>
    </row>
    <row r="379" spans="1:2" ht="12.5">
      <c r="A379" s="38">
        <v>386</v>
      </c>
      <c r="B379" s="38" t="s">
        <v>19968</v>
      </c>
    </row>
    <row r="380" spans="1:2" ht="12.5">
      <c r="A380" s="38">
        <v>387</v>
      </c>
      <c r="B380" s="38" t="s">
        <v>628</v>
      </c>
    </row>
    <row r="381" spans="1:2" ht="12.5">
      <c r="A381" s="38">
        <v>388</v>
      </c>
      <c r="B381" s="38" t="s">
        <v>18638</v>
      </c>
    </row>
    <row r="382" spans="1:2" ht="12.5">
      <c r="A382" s="38">
        <v>389</v>
      </c>
      <c r="B382" s="38" t="s">
        <v>285</v>
      </c>
    </row>
    <row r="383" spans="1:2" ht="12.5">
      <c r="A383" s="38">
        <v>390</v>
      </c>
      <c r="B383" s="38" t="s">
        <v>707</v>
      </c>
    </row>
    <row r="384" spans="1:2" ht="12.5">
      <c r="A384" s="38">
        <v>392</v>
      </c>
      <c r="B384" s="38" t="s">
        <v>874</v>
      </c>
    </row>
    <row r="385" spans="1:2" ht="12.5">
      <c r="A385" s="38">
        <v>394</v>
      </c>
      <c r="B385" s="38" t="s">
        <v>611</v>
      </c>
    </row>
    <row r="386" spans="1:2" ht="12.5">
      <c r="A386" s="38">
        <v>395</v>
      </c>
      <c r="B386" s="38" t="s">
        <v>667</v>
      </c>
    </row>
    <row r="387" spans="1:2" ht="12.5">
      <c r="A387" s="38">
        <v>393</v>
      </c>
      <c r="B387" s="38" t="s">
        <v>992</v>
      </c>
    </row>
    <row r="388" spans="1:2" ht="12.5">
      <c r="A388" s="38">
        <v>391</v>
      </c>
      <c r="B388" s="38" t="s">
        <v>866</v>
      </c>
    </row>
    <row r="389" spans="1:2" ht="12.5">
      <c r="A389" s="38">
        <v>402</v>
      </c>
      <c r="B389" s="38" t="s">
        <v>831</v>
      </c>
    </row>
    <row r="390" spans="1:2" ht="12.5">
      <c r="A390" s="38">
        <v>401</v>
      </c>
      <c r="B390" s="38" t="s">
        <v>668</v>
      </c>
    </row>
    <row r="391" spans="1:2" ht="12.5">
      <c r="A391" s="38">
        <v>400</v>
      </c>
      <c r="B391" s="38" t="s">
        <v>273</v>
      </c>
    </row>
    <row r="392" spans="1:2" ht="12.5">
      <c r="A392" s="38">
        <v>399</v>
      </c>
      <c r="B392" s="38" t="s">
        <v>384</v>
      </c>
    </row>
    <row r="393" spans="1:2" ht="12.5">
      <c r="A393" s="38">
        <v>398</v>
      </c>
      <c r="B393" s="38" t="s">
        <v>93</v>
      </c>
    </row>
    <row r="394" spans="1:2" ht="12.5">
      <c r="A394" s="38">
        <v>397</v>
      </c>
      <c r="B394" s="38" t="s">
        <v>355</v>
      </c>
    </row>
    <row r="395" spans="1:2" ht="12.5">
      <c r="A395" s="38">
        <v>396</v>
      </c>
      <c r="B395" s="38" t="s">
        <v>110</v>
      </c>
    </row>
    <row r="396" spans="1:2" ht="12.5">
      <c r="A396" s="38">
        <v>405</v>
      </c>
      <c r="B396" s="38" t="s">
        <v>140</v>
      </c>
    </row>
    <row r="397" spans="1:2" ht="12.5">
      <c r="A397" s="38">
        <v>404</v>
      </c>
      <c r="B397" s="38" t="s">
        <v>420</v>
      </c>
    </row>
    <row r="398" spans="1:2" ht="12.5">
      <c r="A398" s="38">
        <v>403</v>
      </c>
      <c r="B398" s="38" t="s">
        <v>466</v>
      </c>
    </row>
    <row r="399" spans="1:2" ht="12.5">
      <c r="A399" s="38">
        <v>409</v>
      </c>
      <c r="B399" s="38" t="s">
        <v>364</v>
      </c>
    </row>
    <row r="400" spans="1:2" ht="12.5">
      <c r="A400" s="38">
        <v>407</v>
      </c>
      <c r="B400" s="38" t="s">
        <v>312</v>
      </c>
    </row>
    <row r="401" spans="1:2" ht="12.5">
      <c r="A401" s="38">
        <v>408</v>
      </c>
      <c r="B401" s="38" t="s">
        <v>521</v>
      </c>
    </row>
    <row r="402" spans="1:2" ht="12.5">
      <c r="A402" s="38">
        <v>410</v>
      </c>
      <c r="B402" s="38" t="s">
        <v>271</v>
      </c>
    </row>
    <row r="403" spans="1:2" ht="12.5">
      <c r="A403" s="38">
        <v>412</v>
      </c>
      <c r="B403" s="38" t="s">
        <v>493</v>
      </c>
    </row>
    <row r="404" spans="1:2" ht="12.5">
      <c r="A404" s="38">
        <v>413</v>
      </c>
      <c r="B404" s="38" t="s">
        <v>98</v>
      </c>
    </row>
    <row r="405" spans="1:2" ht="12.5">
      <c r="A405" s="38">
        <v>415</v>
      </c>
      <c r="B405" s="38" t="s">
        <v>446</v>
      </c>
    </row>
    <row r="406" spans="1:2" ht="12.5">
      <c r="A406" s="38">
        <v>416</v>
      </c>
      <c r="B406" s="38" t="s">
        <v>10175</v>
      </c>
    </row>
    <row r="407" spans="1:2" ht="12.5">
      <c r="A407" s="38">
        <v>417</v>
      </c>
      <c r="B407" s="38" t="s">
        <v>385</v>
      </c>
    </row>
    <row r="408" spans="1:2" ht="12.5">
      <c r="A408" s="38">
        <v>411</v>
      </c>
      <c r="B408" s="38" t="s">
        <v>316</v>
      </c>
    </row>
    <row r="409" spans="1:2" ht="12.5">
      <c r="A409" s="38">
        <v>414</v>
      </c>
      <c r="B409" s="38" t="s">
        <v>147</v>
      </c>
    </row>
    <row r="410" spans="1:2" ht="12.5">
      <c r="A410" s="38">
        <v>429</v>
      </c>
      <c r="B410" s="38" t="s">
        <v>2063</v>
      </c>
    </row>
    <row r="411" spans="1:2" ht="12.5">
      <c r="A411" s="38">
        <v>439</v>
      </c>
      <c r="B411" s="38" t="s">
        <v>876</v>
      </c>
    </row>
    <row r="412" spans="1:2" ht="12.5">
      <c r="A412" s="38">
        <v>438</v>
      </c>
      <c r="B412" s="38" t="s">
        <v>408</v>
      </c>
    </row>
    <row r="413" spans="1:2" ht="12.5">
      <c r="A413" s="38">
        <v>557</v>
      </c>
      <c r="B413" s="38" t="s">
        <v>205</v>
      </c>
    </row>
    <row r="414" spans="1:2" ht="12.5">
      <c r="A414" s="38">
        <v>418</v>
      </c>
      <c r="B414" s="38" t="s">
        <v>18557</v>
      </c>
    </row>
    <row r="415" spans="1:2" ht="12.5">
      <c r="A415" s="38">
        <v>420</v>
      </c>
      <c r="B415" s="38" t="s">
        <v>386</v>
      </c>
    </row>
    <row r="416" spans="1:2" ht="12.5">
      <c r="A416" s="38">
        <v>422</v>
      </c>
      <c r="B416" s="38" t="s">
        <v>430</v>
      </c>
    </row>
    <row r="417" spans="1:2" ht="12.5">
      <c r="A417" s="38">
        <v>437</v>
      </c>
      <c r="B417" s="38" t="s">
        <v>8678</v>
      </c>
    </row>
    <row r="418" spans="1:2" ht="12.5">
      <c r="A418" s="38">
        <v>436</v>
      </c>
      <c r="B418" s="38" t="s">
        <v>413</v>
      </c>
    </row>
    <row r="419" spans="1:2" ht="12.5">
      <c r="A419" s="38">
        <v>419</v>
      </c>
      <c r="B419" s="38" t="s">
        <v>336</v>
      </c>
    </row>
    <row r="420" spans="1:2" ht="12.5">
      <c r="A420" s="38">
        <v>421</v>
      </c>
      <c r="B420" s="38" t="s">
        <v>453</v>
      </c>
    </row>
    <row r="421" spans="1:2" ht="12.5">
      <c r="A421" s="38">
        <v>423</v>
      </c>
      <c r="B421" s="38" t="s">
        <v>870</v>
      </c>
    </row>
    <row r="422" spans="1:2" ht="12.5">
      <c r="A422" s="38">
        <v>424</v>
      </c>
      <c r="B422" s="38" t="s">
        <v>324</v>
      </c>
    </row>
    <row r="423" spans="1:2" ht="12.5">
      <c r="A423" s="38">
        <v>425</v>
      </c>
      <c r="B423" s="38" t="s">
        <v>532</v>
      </c>
    </row>
    <row r="424" spans="1:2" ht="12.5">
      <c r="A424" s="38">
        <v>426</v>
      </c>
      <c r="B424" s="38" t="s">
        <v>925</v>
      </c>
    </row>
    <row r="425" spans="1:2" ht="12.5">
      <c r="A425" s="38">
        <v>427</v>
      </c>
      <c r="B425" s="38" t="s">
        <v>935</v>
      </c>
    </row>
    <row r="426" spans="1:2" ht="12.5">
      <c r="A426" s="38">
        <v>428</v>
      </c>
      <c r="B426" s="38" t="s">
        <v>321</v>
      </c>
    </row>
    <row r="427" spans="1:2" ht="12.5">
      <c r="A427" s="38">
        <v>435</v>
      </c>
      <c r="B427" s="38" t="s">
        <v>256</v>
      </c>
    </row>
    <row r="428" spans="1:2" ht="12.5">
      <c r="A428" s="38">
        <v>434</v>
      </c>
      <c r="B428" s="38" t="s">
        <v>181</v>
      </c>
    </row>
    <row r="429" spans="1:2" ht="12.5">
      <c r="A429" s="38">
        <v>433</v>
      </c>
      <c r="B429" s="38" t="s">
        <v>266</v>
      </c>
    </row>
    <row r="430" spans="1:2" ht="12.5">
      <c r="A430" s="38">
        <v>432</v>
      </c>
      <c r="B430" s="38" t="s">
        <v>714</v>
      </c>
    </row>
    <row r="431" spans="1:2" ht="12.5">
      <c r="A431" s="38">
        <v>431</v>
      </c>
      <c r="B431" s="38" t="s">
        <v>485</v>
      </c>
    </row>
    <row r="432" spans="1:2" ht="12.5">
      <c r="A432" s="38">
        <v>430</v>
      </c>
      <c r="B432" s="38" t="s">
        <v>293</v>
      </c>
    </row>
    <row r="433" spans="1:2" ht="12.5">
      <c r="A433" s="38">
        <v>449</v>
      </c>
      <c r="B433" s="38" t="s">
        <v>18594</v>
      </c>
    </row>
    <row r="434" spans="1:2" ht="12.5">
      <c r="A434" s="38">
        <v>440</v>
      </c>
      <c r="B434" s="38" t="s">
        <v>566</v>
      </c>
    </row>
    <row r="435" spans="1:2" ht="12.5">
      <c r="A435" s="38">
        <v>441</v>
      </c>
      <c r="B435" s="38" t="s">
        <v>20267</v>
      </c>
    </row>
    <row r="436" spans="1:2" ht="12.5">
      <c r="A436" s="38">
        <v>450</v>
      </c>
      <c r="B436" s="38" t="s">
        <v>645</v>
      </c>
    </row>
    <row r="437" spans="1:2" ht="12.5">
      <c r="A437" s="38">
        <v>451</v>
      </c>
      <c r="B437" s="38" t="s">
        <v>729</v>
      </c>
    </row>
    <row r="438" spans="1:2" ht="12.5">
      <c r="A438" s="38">
        <v>452</v>
      </c>
      <c r="B438" s="38" t="s">
        <v>18834</v>
      </c>
    </row>
    <row r="439" spans="1:2" ht="12.5">
      <c r="A439" s="38">
        <v>459</v>
      </c>
      <c r="B439" s="38" t="s">
        <v>20268</v>
      </c>
    </row>
    <row r="440" spans="1:2" ht="12.5">
      <c r="A440" s="38">
        <v>460</v>
      </c>
      <c r="B440" s="38" t="s">
        <v>20032</v>
      </c>
    </row>
    <row r="441" spans="1:2" ht="12.5">
      <c r="A441" s="38">
        <v>461</v>
      </c>
      <c r="B441" s="38" t="s">
        <v>946</v>
      </c>
    </row>
    <row r="442" spans="1:2" ht="12.5">
      <c r="A442" s="38">
        <v>442</v>
      </c>
      <c r="B442" s="38" t="s">
        <v>19595</v>
      </c>
    </row>
    <row r="443" spans="1:2" ht="12.5">
      <c r="A443" s="38">
        <v>480</v>
      </c>
      <c r="B443" s="38" t="s">
        <v>383</v>
      </c>
    </row>
    <row r="444" spans="1:2" ht="12.5">
      <c r="A444" s="38">
        <v>479</v>
      </c>
      <c r="B444" s="38" t="s">
        <v>358</v>
      </c>
    </row>
    <row r="445" spans="1:2" ht="12.5">
      <c r="A445" s="38">
        <v>478</v>
      </c>
      <c r="B445" s="38" t="s">
        <v>841</v>
      </c>
    </row>
    <row r="446" spans="1:2" ht="12.5">
      <c r="A446" s="38">
        <v>477</v>
      </c>
      <c r="B446" s="38" t="s">
        <v>590</v>
      </c>
    </row>
    <row r="447" spans="1:2" ht="12.5">
      <c r="A447" s="38">
        <v>476</v>
      </c>
      <c r="B447" s="38" t="s">
        <v>690</v>
      </c>
    </row>
    <row r="448" spans="1:2" ht="12.5">
      <c r="A448" s="38">
        <v>481</v>
      </c>
      <c r="B448" s="38" t="s">
        <v>44</v>
      </c>
    </row>
    <row r="449" spans="1:2" ht="12.5">
      <c r="A449" s="38">
        <v>471</v>
      </c>
      <c r="B449" s="38" t="s">
        <v>101</v>
      </c>
    </row>
    <row r="450" spans="1:2" ht="12.5">
      <c r="A450" s="38">
        <v>472</v>
      </c>
      <c r="B450" s="38" t="s">
        <v>834</v>
      </c>
    </row>
    <row r="451" spans="1:2" ht="12.5">
      <c r="A451" s="38">
        <v>475</v>
      </c>
      <c r="B451" s="38" t="s">
        <v>238</v>
      </c>
    </row>
    <row r="452" spans="1:2" ht="12.5">
      <c r="A452" s="38">
        <v>474</v>
      </c>
      <c r="B452" s="38" t="s">
        <v>334</v>
      </c>
    </row>
    <row r="453" spans="1:2" ht="12.5">
      <c r="A453" s="38">
        <v>473</v>
      </c>
      <c r="B453" s="38" t="s">
        <v>918</v>
      </c>
    </row>
    <row r="454" spans="1:2" ht="12.5">
      <c r="A454" s="38">
        <v>486</v>
      </c>
      <c r="B454" s="38" t="s">
        <v>947</v>
      </c>
    </row>
    <row r="455" spans="1:2" ht="12.5">
      <c r="A455" s="38">
        <v>482</v>
      </c>
      <c r="B455" s="38" t="s">
        <v>18627</v>
      </c>
    </row>
    <row r="456" spans="1:2" ht="12.5">
      <c r="A456" s="38">
        <v>485</v>
      </c>
      <c r="B456" s="38" t="s">
        <v>274</v>
      </c>
    </row>
    <row r="457" spans="1:2" ht="12.5">
      <c r="A457" s="38">
        <v>484</v>
      </c>
      <c r="B457" s="38" t="s">
        <v>20269</v>
      </c>
    </row>
    <row r="458" spans="1:2" ht="12.5">
      <c r="A458" s="38">
        <v>483</v>
      </c>
      <c r="B458" s="38" t="s">
        <v>18328</v>
      </c>
    </row>
    <row r="459" spans="1:2" ht="12.5">
      <c r="A459" s="38">
        <v>556</v>
      </c>
      <c r="B459" s="38" t="s">
        <v>1004</v>
      </c>
    </row>
    <row r="460" spans="1:2" ht="12.5">
      <c r="A460" s="38">
        <v>491</v>
      </c>
      <c r="B460" s="38" t="s">
        <v>2080</v>
      </c>
    </row>
    <row r="461" spans="1:2" ht="12.5">
      <c r="A461" s="38">
        <v>490</v>
      </c>
      <c r="B461" s="38" t="s">
        <v>625</v>
      </c>
    </row>
    <row r="462" spans="1:2" ht="12.5">
      <c r="A462" s="38">
        <v>489</v>
      </c>
      <c r="B462" s="38" t="s">
        <v>20270</v>
      </c>
    </row>
    <row r="463" spans="1:2" ht="12.5">
      <c r="A463" s="38">
        <v>488</v>
      </c>
      <c r="B463" s="38" t="s">
        <v>18513</v>
      </c>
    </row>
    <row r="464" spans="1:2" ht="12.5">
      <c r="A464" s="38">
        <v>487</v>
      </c>
      <c r="B464" s="38" t="s">
        <v>2091</v>
      </c>
    </row>
    <row r="465" spans="1:2" ht="12.5">
      <c r="A465" s="38">
        <v>492</v>
      </c>
      <c r="B465" s="38" t="s">
        <v>112</v>
      </c>
    </row>
    <row r="466" spans="1:2" ht="12.5">
      <c r="A466" s="38">
        <v>493</v>
      </c>
      <c r="B466" s="38" t="s">
        <v>313</v>
      </c>
    </row>
    <row r="467" spans="1:2" ht="12.5">
      <c r="A467" s="38">
        <v>494</v>
      </c>
      <c r="B467" s="38" t="s">
        <v>451</v>
      </c>
    </row>
    <row r="468" spans="1:2" ht="12.5">
      <c r="A468" s="38">
        <v>495</v>
      </c>
      <c r="B468" s="38" t="s">
        <v>365</v>
      </c>
    </row>
    <row r="469" spans="1:2" ht="12.5">
      <c r="A469" s="38">
        <v>496</v>
      </c>
      <c r="B469" s="38" t="s">
        <v>902</v>
      </c>
    </row>
    <row r="470" spans="1:2" ht="12.5">
      <c r="A470" s="38">
        <v>497</v>
      </c>
      <c r="B470" s="38" t="s">
        <v>7071</v>
      </c>
    </row>
    <row r="471" spans="1:2" ht="12.5">
      <c r="A471" s="38">
        <v>498</v>
      </c>
      <c r="B471" s="38" t="s">
        <v>74</v>
      </c>
    </row>
    <row r="472" spans="1:2" ht="12.5">
      <c r="A472" s="38">
        <v>499</v>
      </c>
      <c r="B472" s="38" t="s">
        <v>78</v>
      </c>
    </row>
    <row r="473" spans="1:2" ht="12.5">
      <c r="A473" s="38">
        <v>500</v>
      </c>
      <c r="B473" s="38" t="s">
        <v>289</v>
      </c>
    </row>
    <row r="474" spans="1:2" ht="12.5">
      <c r="A474" s="38">
        <v>501</v>
      </c>
      <c r="B474" s="38" t="s">
        <v>654</v>
      </c>
    </row>
    <row r="475" spans="1:2" ht="12.5">
      <c r="A475" s="38">
        <v>504</v>
      </c>
      <c r="B475" s="38" t="s">
        <v>276</v>
      </c>
    </row>
    <row r="476" spans="1:2" ht="12.5">
      <c r="A476" s="38">
        <v>503</v>
      </c>
      <c r="B476" s="38" t="s">
        <v>650</v>
      </c>
    </row>
    <row r="477" spans="1:2" ht="12.5">
      <c r="A477" s="38">
        <v>505</v>
      </c>
      <c r="B477" s="38" t="s">
        <v>750</v>
      </c>
    </row>
    <row r="478" spans="1:2" ht="12.5">
      <c r="A478" s="38">
        <v>506</v>
      </c>
      <c r="B478" s="38" t="s">
        <v>345</v>
      </c>
    </row>
    <row r="479" spans="1:2" ht="12.5">
      <c r="A479" s="38">
        <v>507</v>
      </c>
      <c r="B479" s="38" t="s">
        <v>883</v>
      </c>
    </row>
    <row r="480" spans="1:2" ht="12.5">
      <c r="A480" s="38">
        <v>508</v>
      </c>
      <c r="B480" s="38" t="s">
        <v>369</v>
      </c>
    </row>
    <row r="481" spans="1:2" ht="12.5">
      <c r="A481" s="38">
        <v>502</v>
      </c>
      <c r="B481" s="38" t="s">
        <v>103</v>
      </c>
    </row>
    <row r="482" spans="1:2" ht="12.5">
      <c r="A482" s="38">
        <v>514</v>
      </c>
      <c r="B482" s="38" t="s">
        <v>638</v>
      </c>
    </row>
    <row r="483" spans="1:2" ht="12.5">
      <c r="A483" s="38">
        <v>515</v>
      </c>
      <c r="B483" s="38" t="s">
        <v>128</v>
      </c>
    </row>
    <row r="484" spans="1:2" ht="12.5">
      <c r="A484" s="38">
        <v>516</v>
      </c>
      <c r="B484" s="38" t="s">
        <v>467</v>
      </c>
    </row>
    <row r="485" spans="1:2" ht="12.5">
      <c r="A485" s="38">
        <v>513</v>
      </c>
      <c r="B485" s="38" t="s">
        <v>162</v>
      </c>
    </row>
    <row r="486" spans="1:2" ht="12.5">
      <c r="A486" s="38">
        <v>510</v>
      </c>
      <c r="B486" s="38" t="s">
        <v>409</v>
      </c>
    </row>
    <row r="487" spans="1:2" ht="12.5">
      <c r="A487" s="38">
        <v>511</v>
      </c>
      <c r="B487" s="38" t="s">
        <v>402</v>
      </c>
    </row>
    <row r="488" spans="1:2" ht="12.5">
      <c r="A488" s="38">
        <v>512</v>
      </c>
      <c r="B488" s="38" t="s">
        <v>164</v>
      </c>
    </row>
    <row r="489" spans="1:2" ht="12.5">
      <c r="A489" s="38">
        <v>520</v>
      </c>
      <c r="B489" s="38" t="s">
        <v>278</v>
      </c>
    </row>
    <row r="490" spans="1:2" ht="12.5">
      <c r="A490" s="38">
        <v>522</v>
      </c>
      <c r="B490" s="38" t="s">
        <v>984</v>
      </c>
    </row>
    <row r="491" spans="1:2" ht="12.5">
      <c r="A491" s="38">
        <v>523</v>
      </c>
      <c r="B491" s="38" t="s">
        <v>579</v>
      </c>
    </row>
    <row r="492" spans="1:2" ht="12.5">
      <c r="A492" s="38">
        <v>524</v>
      </c>
      <c r="B492" s="38" t="s">
        <v>675</v>
      </c>
    </row>
    <row r="493" spans="1:2" ht="12.5">
      <c r="A493" s="38">
        <v>527</v>
      </c>
      <c r="B493" s="38" t="s">
        <v>768</v>
      </c>
    </row>
    <row r="494" spans="1:2" ht="12.5">
      <c r="A494" s="38">
        <v>525</v>
      </c>
      <c r="B494" s="38" t="s">
        <v>635</v>
      </c>
    </row>
    <row r="495" spans="1:2" ht="12.5">
      <c r="A495" s="38">
        <v>519</v>
      </c>
      <c r="B495" s="38" t="s">
        <v>670</v>
      </c>
    </row>
    <row r="496" spans="1:2" ht="12.5">
      <c r="A496" s="38">
        <v>521</v>
      </c>
      <c r="B496" s="38" t="s">
        <v>76</v>
      </c>
    </row>
    <row r="497" spans="1:2" ht="12.5">
      <c r="A497" s="38">
        <v>537</v>
      </c>
      <c r="B497" s="38" t="s">
        <v>958</v>
      </c>
    </row>
    <row r="498" spans="1:2" ht="12.5">
      <c r="A498" s="38">
        <v>558</v>
      </c>
      <c r="B498" s="38" t="s">
        <v>415</v>
      </c>
    </row>
    <row r="499" spans="1:2" ht="12.5">
      <c r="A499" s="38">
        <v>559</v>
      </c>
      <c r="B499" s="38" t="s">
        <v>787</v>
      </c>
    </row>
    <row r="500" spans="1:2" ht="12.5">
      <c r="A500" s="38">
        <v>528</v>
      </c>
      <c r="B500" s="38" t="s">
        <v>637</v>
      </c>
    </row>
    <row r="501" spans="1:2" ht="12.5">
      <c r="A501" s="38">
        <v>536</v>
      </c>
      <c r="B501" s="38" t="s">
        <v>706</v>
      </c>
    </row>
    <row r="502" spans="1:2" ht="12.5">
      <c r="A502" s="38">
        <v>535</v>
      </c>
      <c r="B502" s="38" t="s">
        <v>20271</v>
      </c>
    </row>
    <row r="503" spans="1:2" ht="12.5">
      <c r="A503" s="38">
        <v>531</v>
      </c>
      <c r="B503" s="38" t="s">
        <v>442</v>
      </c>
    </row>
    <row r="504" spans="1:2" ht="12.5">
      <c r="A504" s="38">
        <v>530</v>
      </c>
      <c r="B504" s="38" t="s">
        <v>472</v>
      </c>
    </row>
    <row r="505" spans="1:2" ht="12.5">
      <c r="A505" s="38">
        <v>542</v>
      </c>
      <c r="B505" s="38" t="s">
        <v>591</v>
      </c>
    </row>
    <row r="506" spans="1:2" ht="12.5">
      <c r="A506" s="38">
        <v>545</v>
      </c>
      <c r="B506" s="38" t="s">
        <v>268</v>
      </c>
    </row>
    <row r="507" spans="1:2" ht="12.5">
      <c r="A507" s="38">
        <v>543</v>
      </c>
      <c r="B507" s="38" t="s">
        <v>130</v>
      </c>
    </row>
    <row r="508" spans="1:2" ht="12.5">
      <c r="A508" s="38">
        <v>540</v>
      </c>
      <c r="B508" s="38" t="s">
        <v>757</v>
      </c>
    </row>
    <row r="509" spans="1:2" ht="12.5">
      <c r="A509" s="38">
        <v>560</v>
      </c>
      <c r="B509" s="38" t="s">
        <v>774</v>
      </c>
    </row>
    <row r="510" spans="1:2" ht="12.5">
      <c r="A510" s="38">
        <v>541</v>
      </c>
      <c r="B510" s="38" t="s">
        <v>678</v>
      </c>
    </row>
    <row r="511" spans="1:2" ht="12.5">
      <c r="A511" s="38">
        <v>544</v>
      </c>
      <c r="B511" s="38" t="s">
        <v>962</v>
      </c>
    </row>
    <row r="512" spans="1:2" ht="12.5">
      <c r="A512" s="38">
        <v>548</v>
      </c>
      <c r="B512" s="38" t="s">
        <v>269</v>
      </c>
    </row>
    <row r="513" spans="1:2" ht="12.5">
      <c r="A513" s="38">
        <v>549</v>
      </c>
      <c r="B513" s="38" t="s">
        <v>397</v>
      </c>
    </row>
    <row r="514" spans="1:2" ht="12.5">
      <c r="A514" s="38">
        <v>551</v>
      </c>
      <c r="B514" s="38" t="s">
        <v>376</v>
      </c>
    </row>
    <row r="515" spans="1:2" ht="12.5">
      <c r="A515" s="38">
        <v>550</v>
      </c>
      <c r="B515" s="38" t="s">
        <v>15243</v>
      </c>
    </row>
    <row r="516" spans="1:2" ht="12.5">
      <c r="A516" s="38">
        <v>546</v>
      </c>
      <c r="B516" s="38" t="s">
        <v>544</v>
      </c>
    </row>
    <row r="517" spans="1:2" ht="12.5">
      <c r="A517" s="38">
        <v>547</v>
      </c>
      <c r="B517" s="38" t="s">
        <v>553</v>
      </c>
    </row>
    <row r="518" spans="1:2" ht="12.5">
      <c r="A518" s="38">
        <v>593</v>
      </c>
      <c r="B518" s="38" t="s">
        <v>648</v>
      </c>
    </row>
    <row r="519" spans="1:2" ht="12.5">
      <c r="A519" s="38">
        <v>591</v>
      </c>
      <c r="B519" s="38" t="s">
        <v>18392</v>
      </c>
    </row>
    <row r="520" spans="1:2" ht="12.5">
      <c r="A520" s="38">
        <v>594</v>
      </c>
      <c r="B520" s="38" t="s">
        <v>401</v>
      </c>
    </row>
    <row r="521" spans="1:2" ht="12.5">
      <c r="A521" s="38">
        <v>592</v>
      </c>
      <c r="B521" s="38" t="s">
        <v>20272</v>
      </c>
    </row>
    <row r="522" spans="1:2" ht="12.5">
      <c r="A522" s="38">
        <v>588</v>
      </c>
      <c r="B522" s="38" t="s">
        <v>18351</v>
      </c>
    </row>
    <row r="523" spans="1:2" ht="12.5">
      <c r="A523" s="38">
        <v>599</v>
      </c>
      <c r="B523" s="38" t="s">
        <v>860</v>
      </c>
    </row>
    <row r="524" spans="1:2" ht="12.5">
      <c r="A524" s="38">
        <v>596</v>
      </c>
      <c r="B524" s="38" t="s">
        <v>20273</v>
      </c>
    </row>
    <row r="525" spans="1:2" ht="12.5">
      <c r="A525" s="38">
        <v>595</v>
      </c>
      <c r="B525" s="38" t="s">
        <v>19575</v>
      </c>
    </row>
    <row r="526" spans="1:2" ht="12.5">
      <c r="A526" s="38">
        <v>598</v>
      </c>
      <c r="B526" s="38" t="s">
        <v>802</v>
      </c>
    </row>
    <row r="527" spans="1:2" ht="12.5">
      <c r="A527" s="38">
        <v>597</v>
      </c>
      <c r="B527" s="38" t="s">
        <v>260</v>
      </c>
    </row>
    <row r="528" spans="1:2" ht="12.5">
      <c r="A528" s="38">
        <v>589</v>
      </c>
      <c r="B528" s="38" t="s">
        <v>660</v>
      </c>
    </row>
    <row r="529" spans="1:2" ht="12.5">
      <c r="A529" s="38">
        <v>601</v>
      </c>
      <c r="B529" s="38" t="s">
        <v>18159</v>
      </c>
    </row>
    <row r="530" spans="1:2" ht="12.5">
      <c r="A530" s="38">
        <v>600</v>
      </c>
      <c r="B530" s="38" t="s">
        <v>17956</v>
      </c>
    </row>
    <row r="531" spans="1:2" ht="12.5">
      <c r="A531" s="38">
        <v>468</v>
      </c>
      <c r="B531" s="38" t="s">
        <v>257</v>
      </c>
    </row>
    <row r="532" spans="1:2" ht="12.5">
      <c r="A532" s="38">
        <v>604</v>
      </c>
      <c r="B532" s="38" t="s">
        <v>18454</v>
      </c>
    </row>
    <row r="533" spans="1:2" ht="12.5">
      <c r="A533" s="38">
        <v>590</v>
      </c>
      <c r="B533" s="38" t="s">
        <v>18773</v>
      </c>
    </row>
    <row r="534" spans="1:2" ht="12.5">
      <c r="A534" s="38">
        <v>605</v>
      </c>
      <c r="B534" s="38" t="s">
        <v>2086</v>
      </c>
    </row>
    <row r="535" spans="1:2" ht="12.5">
      <c r="A535" s="38">
        <v>602</v>
      </c>
      <c r="B535" s="38" t="s">
        <v>857</v>
      </c>
    </row>
    <row r="536" spans="1:2" ht="12.5">
      <c r="A536" s="38">
        <v>608</v>
      </c>
      <c r="B536" s="38" t="s">
        <v>18525</v>
      </c>
    </row>
    <row r="537" spans="1:2" ht="12.5">
      <c r="A537" s="38">
        <v>603</v>
      </c>
      <c r="B537" s="38" t="s">
        <v>18476</v>
      </c>
    </row>
    <row r="538" spans="1:2" ht="12.5">
      <c r="A538" s="38">
        <v>609</v>
      </c>
      <c r="B538" s="38" t="s">
        <v>20274</v>
      </c>
    </row>
    <row r="539" spans="1:2" ht="12.5">
      <c r="A539" s="38">
        <v>607</v>
      </c>
      <c r="B539" s="38" t="s">
        <v>18357</v>
      </c>
    </row>
    <row r="540" spans="1:2" ht="12.5">
      <c r="A540" s="38">
        <v>606</v>
      </c>
      <c r="B540" s="38" t="s">
        <v>827</v>
      </c>
    </row>
    <row r="541" spans="1:2" ht="12.5">
      <c r="A541" s="38">
        <v>615</v>
      </c>
      <c r="B541" s="38" t="s">
        <v>20275</v>
      </c>
    </row>
    <row r="542" spans="1:2" ht="12.5">
      <c r="A542" s="38">
        <v>610</v>
      </c>
      <c r="B542" s="38" t="s">
        <v>758</v>
      </c>
    </row>
    <row r="543" spans="1:2" ht="12.5">
      <c r="A543" s="38">
        <v>616</v>
      </c>
      <c r="B543" s="38" t="s">
        <v>18962</v>
      </c>
    </row>
    <row r="544" spans="1:2" ht="12.5">
      <c r="A544" s="38">
        <v>611</v>
      </c>
      <c r="B544" s="38" t="s">
        <v>933</v>
      </c>
    </row>
    <row r="545" spans="1:2" ht="12.5">
      <c r="A545" s="38">
        <v>612</v>
      </c>
      <c r="B545" s="38" t="s">
        <v>20276</v>
      </c>
    </row>
    <row r="546" spans="1:2" ht="12.5">
      <c r="A546" s="38">
        <v>613</v>
      </c>
      <c r="B546" s="38" t="s">
        <v>915</v>
      </c>
    </row>
    <row r="547" spans="1:2" ht="12.5">
      <c r="A547" s="38">
        <v>614</v>
      </c>
      <c r="B547" s="38" t="s">
        <v>640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K1054"/>
  <sheetViews>
    <sheetView workbookViewId="0"/>
  </sheetViews>
  <sheetFormatPr defaultColWidth="12.6328125" defaultRowHeight="15.75" customHeight="1"/>
  <cols>
    <col min="2" max="2" width="4.7265625" customWidth="1"/>
    <col min="3" max="3" width="38" customWidth="1"/>
    <col min="4" max="4" width="52.6328125" customWidth="1"/>
  </cols>
  <sheetData>
    <row r="1" spans="1:11" ht="15.5">
      <c r="A1" s="50"/>
      <c r="B1" s="486" t="s">
        <v>20277</v>
      </c>
      <c r="C1" s="487"/>
      <c r="D1" s="487"/>
      <c r="E1" s="487"/>
      <c r="F1" s="487"/>
      <c r="G1" s="488"/>
      <c r="I1" s="29"/>
      <c r="J1" s="29"/>
      <c r="K1" s="29"/>
    </row>
    <row r="2" spans="1:11" ht="15.5">
      <c r="B2" s="321" t="s">
        <v>2</v>
      </c>
      <c r="C2" s="321" t="s">
        <v>20278</v>
      </c>
      <c r="D2" s="322" t="s">
        <v>20279</v>
      </c>
      <c r="E2" s="321" t="s">
        <v>20280</v>
      </c>
      <c r="F2" s="321" t="s">
        <v>2175</v>
      </c>
      <c r="G2" s="323" t="s">
        <v>20281</v>
      </c>
      <c r="I2" s="29"/>
      <c r="J2" s="29"/>
      <c r="K2" s="29"/>
    </row>
    <row r="3" spans="1:11" ht="12.5">
      <c r="B3" s="324">
        <v>1</v>
      </c>
      <c r="C3" s="69" t="s">
        <v>204</v>
      </c>
      <c r="D3" s="86"/>
      <c r="E3" s="67">
        <f>SUMPRODUCT((NOT(ISBLANK('02. PENATAUSAHAAN - REG V'!$M$4:$M$1342)))*('02. PENATAUSAHAAN - REG V'!$L$4:$L$1342 = C3))</f>
        <v>1</v>
      </c>
      <c r="F3" s="67" t="e">
        <f>SUMPRODUCT((NOT(ISBLANK('02. PENATAUSAHAAN - REG V'!$M$4:$M$1342)))*(('02. PENATAUSAHAAN - REG V'!$P$4:$P$1342 = "done")*('02. PENATAUSAHAAN - REG V'!$L$4:$L$1340 = C3)))</f>
        <v>#N/A</v>
      </c>
      <c r="G3" s="67">
        <f>SUMPRODUCT((NOT(ISBLANK('02. PENATAUSAHAAN - REG V'!$M$4:$M$1342)))*(('02. PENATAUSAHAAN - REG V'!$R$4:$R$1342 = "solved")*('02. PENATAUSAHAAN - REG V'!$L$4:$L$1342 = C3)))</f>
        <v>1</v>
      </c>
    </row>
    <row r="4" spans="1:11" ht="12.5">
      <c r="B4" s="324">
        <f>B3+1</f>
        <v>2</v>
      </c>
      <c r="C4" s="69" t="s">
        <v>37</v>
      </c>
      <c r="D4" s="86"/>
      <c r="E4" s="67">
        <f>SUMPRODUCT((NOT(ISBLANK('02. PENATAUSAHAAN - REG V'!$M$4:$M$1342)))*('02. PENATAUSAHAAN - REG V'!$L$4:$L$1342 = C4))</f>
        <v>57</v>
      </c>
      <c r="F4" s="67" t="e">
        <f>SUMPRODUCT((NOT(ISBLANK('02. PENATAUSAHAAN - REG V'!$M$4:$M$1342)))*(('02. PENATAUSAHAAN - REG V'!$P$4:$P$1342 = "done")*('02. PENATAUSAHAAN - REG V'!$L$4:$L$1340 = C4)))</f>
        <v>#N/A</v>
      </c>
      <c r="G4" s="67">
        <f>SUMPRODUCT((NOT(ISBLANK('02. PENATAUSAHAAN - REG V'!$M$4:$M$1342)))*(('02. PENATAUSAHAAN - REG V'!$R$4:$R$1342 = "solved")*('02. PENATAUSAHAAN - REG V'!$L$4:$L$1342 = C4)))</f>
        <v>50</v>
      </c>
    </row>
    <row r="5" spans="1:11" ht="12.5">
      <c r="B5" s="324">
        <v>3</v>
      </c>
      <c r="C5" s="69" t="s">
        <v>20282</v>
      </c>
      <c r="D5" s="86"/>
      <c r="E5" s="67">
        <f>SUMPRODUCT((NOT(ISBLANK('02. PENATAUSAHAAN - REG V'!$M$4:$M$1342)))*('02. PENATAUSAHAAN - REG V'!$L$4:$L$1342 = C5))</f>
        <v>0</v>
      </c>
      <c r="F5" s="67" t="e">
        <f>SUMPRODUCT((NOT(ISBLANK('02. PENATAUSAHAAN - REG V'!$M$4:$M$1342)))*(('02. PENATAUSAHAAN - REG V'!$P$4:$P$1342 = "done")*('02. PENATAUSAHAAN - REG V'!$L$4:$L$1340 = C5)))</f>
        <v>#N/A</v>
      </c>
      <c r="G5" s="67">
        <f>SUMPRODUCT((NOT(ISBLANK('02. PENATAUSAHAAN - REG V'!$M$4:$M$1342)))*(('02. PENATAUSAHAAN - REG V'!$R$4:$R$1342 = "solved")*('02. PENATAUSAHAAN - REG V'!$L$4:$L$1342 = C5)))</f>
        <v>0</v>
      </c>
    </row>
    <row r="6" spans="1:11" ht="12.5">
      <c r="B6" s="324">
        <f>B4+1</f>
        <v>3</v>
      </c>
      <c r="C6" s="69" t="s">
        <v>138</v>
      </c>
      <c r="D6" s="86"/>
      <c r="E6" s="67">
        <f>SUMPRODUCT((NOT(ISBLANK('02. PENATAUSAHAAN - REG V'!$M$4:$M$1342)))*('02. PENATAUSAHAAN - REG V'!$L$4:$L$1342 = C6))</f>
        <v>0</v>
      </c>
      <c r="F6" s="67" t="e">
        <f>SUMPRODUCT((NOT(ISBLANK('02. PENATAUSAHAAN - REG V'!$M$4:$M$1342)))*(('02. PENATAUSAHAAN - REG V'!$P$4:$P$1342 = "done")*('02. PENATAUSAHAAN - REG V'!$L$4:$L$1340 = C6)))</f>
        <v>#N/A</v>
      </c>
      <c r="G6" s="67">
        <f>SUMPRODUCT((NOT(ISBLANK('02. PENATAUSAHAAN - REG V'!$M$4:$M$1342)))*(('02. PENATAUSAHAAN - REG V'!$R$4:$R$1342 = "solved")*('02. PENATAUSAHAAN - REG V'!$L$4:$L$1342 = C6)))</f>
        <v>0</v>
      </c>
    </row>
    <row r="7" spans="1:11" ht="12.5">
      <c r="B7" s="324">
        <f t="shared" ref="B7:B110" si="0">B6+1</f>
        <v>4</v>
      </c>
      <c r="C7" s="69" t="s">
        <v>27</v>
      </c>
      <c r="D7" s="86"/>
      <c r="E7" s="67">
        <f>SUMPRODUCT((NOT(ISBLANK('02. PENATAUSAHAAN - REG V'!$M$4:$M$1342)))*('02. PENATAUSAHAAN - REG V'!$L$4:$L$1342 = C7))</f>
        <v>23</v>
      </c>
      <c r="F7" s="67" t="e">
        <f>SUMPRODUCT((NOT(ISBLANK('02. PENATAUSAHAAN - REG V'!$M$4:$M$1342)))*(('02. PENATAUSAHAAN - REG V'!$P$4:$P$1342 = "done")*('02. PENATAUSAHAAN - REG V'!$L$4:$L$1340 = C7)))</f>
        <v>#N/A</v>
      </c>
      <c r="G7" s="67">
        <f>SUMPRODUCT((NOT(ISBLANK('02. PENATAUSAHAAN - REG V'!$M$4:$M$1342)))*(('02. PENATAUSAHAAN - REG V'!$R$4:$R$1342 = "solved")*('02. PENATAUSAHAAN - REG V'!$L$4:$L$1342 = C7)))</f>
        <v>22</v>
      </c>
    </row>
    <row r="8" spans="1:11" ht="12.5">
      <c r="B8" s="324">
        <f t="shared" si="0"/>
        <v>5</v>
      </c>
      <c r="C8" s="69" t="s">
        <v>62</v>
      </c>
      <c r="D8" s="86"/>
      <c r="E8" s="67">
        <f>SUMPRODUCT((NOT(ISBLANK('02. PENATAUSAHAAN - REG V'!$M$4:$M$1342)))*('02. PENATAUSAHAAN - REG V'!$L$4:$L$1342 = C8))</f>
        <v>16</v>
      </c>
      <c r="F8" s="67" t="e">
        <f>SUMPRODUCT((NOT(ISBLANK('02. PENATAUSAHAAN - REG V'!$M$4:$M$1342)))*(('02. PENATAUSAHAAN - REG V'!$P$4:$P$1342 = "done")*('02. PENATAUSAHAAN - REG V'!$L$4:$L$1340 = C8)))</f>
        <v>#N/A</v>
      </c>
      <c r="G8" s="67">
        <f>SUMPRODUCT((NOT(ISBLANK('02. PENATAUSAHAAN - REG V'!$M$4:$M$1342)))*(('02. PENATAUSAHAAN - REG V'!$R$4:$R$1342 = "solved")*('02. PENATAUSAHAAN - REG V'!$L$4:$L$1342 = C8)))</f>
        <v>9</v>
      </c>
    </row>
    <row r="9" spans="1:11" ht="12.5">
      <c r="B9" s="324">
        <f t="shared" si="0"/>
        <v>6</v>
      </c>
      <c r="C9" s="69" t="s">
        <v>550</v>
      </c>
      <c r="D9" s="86"/>
      <c r="E9" s="67">
        <f>SUMPRODUCT((NOT(ISBLANK('02. PENATAUSAHAAN - REG V'!$M$4:$M$1342)))*('02. PENATAUSAHAAN - REG V'!$L$4:$L$1342 = C9))</f>
        <v>0</v>
      </c>
      <c r="F9" s="67" t="e">
        <f>SUMPRODUCT((NOT(ISBLANK('02. PENATAUSAHAAN - REG V'!$M$4:$M$1342)))*(('02. PENATAUSAHAAN - REG V'!$P$4:$P$1342 = "done")*('02. PENATAUSAHAAN - REG V'!$L$4:$L$1340 = C9)))</f>
        <v>#N/A</v>
      </c>
      <c r="G9" s="67">
        <f>SUMPRODUCT((NOT(ISBLANK('02. PENATAUSAHAAN - REG V'!$M$4:$M$1342)))*(('02. PENATAUSAHAAN - REG V'!$R$4:$R$1342 = "solved")*('02. PENATAUSAHAAN - REG V'!$L$4:$L$1342 = C9)))</f>
        <v>0</v>
      </c>
    </row>
    <row r="10" spans="1:11" ht="12.5">
      <c r="B10" s="324">
        <f t="shared" si="0"/>
        <v>7</v>
      </c>
      <c r="C10" s="69" t="s">
        <v>148</v>
      </c>
      <c r="D10" s="86"/>
      <c r="E10" s="67">
        <f>SUMPRODUCT((NOT(ISBLANK('02. PENATAUSAHAAN - REG V'!$M$4:$M$1342)))*('02. PENATAUSAHAAN - REG V'!$L$4:$L$1342 = C10))</f>
        <v>2</v>
      </c>
      <c r="F10" s="67" t="e">
        <f>SUMPRODUCT((NOT(ISBLANK('02. PENATAUSAHAAN - REG V'!$M$4:$M$1342)))*(('02. PENATAUSAHAAN - REG V'!$P$4:$P$1342 = "done")*('02. PENATAUSAHAAN - REG V'!$L$4:$L$1340 = C10)))</f>
        <v>#N/A</v>
      </c>
      <c r="G10" s="67">
        <f>SUMPRODUCT((NOT(ISBLANK('02. PENATAUSAHAAN - REG V'!$M$4:$M$1342)))*(('02. PENATAUSAHAAN - REG V'!$R$4:$R$1342 = "solved")*('02. PENATAUSAHAAN - REG V'!$L$4:$L$1342 = C10)))</f>
        <v>1</v>
      </c>
    </row>
    <row r="11" spans="1:11" ht="12.5">
      <c r="B11" s="324">
        <f t="shared" si="0"/>
        <v>8</v>
      </c>
      <c r="C11" s="69" t="s">
        <v>125</v>
      </c>
      <c r="D11" s="86"/>
      <c r="E11" s="67">
        <f>SUMPRODUCT((NOT(ISBLANK('02. PENATAUSAHAAN - REG V'!$M$4:$M$1342)))*('02. PENATAUSAHAAN - REG V'!$L$4:$L$1342 = C11))</f>
        <v>5</v>
      </c>
      <c r="F11" s="67" t="e">
        <f>SUMPRODUCT((NOT(ISBLANK('02. PENATAUSAHAAN - REG V'!$M$4:$M$1342)))*(('02. PENATAUSAHAAN - REG V'!$P$4:$P$1342 = "done")*('02. PENATAUSAHAAN - REG V'!$L$4:$L$1340 = C11)))</f>
        <v>#N/A</v>
      </c>
      <c r="G11" s="67">
        <f>SUMPRODUCT((NOT(ISBLANK('02. PENATAUSAHAAN - REG V'!$M$4:$M$1342)))*(('02. PENATAUSAHAAN - REG V'!$R$4:$R$1342 = "solved")*('02. PENATAUSAHAAN - REG V'!$L$4:$L$1342 = C11)))</f>
        <v>3</v>
      </c>
    </row>
    <row r="12" spans="1:11" ht="12.5">
      <c r="B12" s="324">
        <f t="shared" si="0"/>
        <v>9</v>
      </c>
      <c r="C12" s="69" t="s">
        <v>156</v>
      </c>
      <c r="D12" s="86"/>
      <c r="E12" s="67">
        <f>SUMPRODUCT((NOT(ISBLANK('02. PENATAUSAHAAN - REG V'!$M$4:$M$1342)))*('02. PENATAUSAHAAN - REG V'!$L$4:$L$1342 = C12))</f>
        <v>12</v>
      </c>
      <c r="F12" s="67" t="e">
        <f>SUMPRODUCT((NOT(ISBLANK('02. PENATAUSAHAAN - REG V'!$M$4:$M$1342)))*(('02. PENATAUSAHAAN - REG V'!$P$4:$P$1342 = "done")*('02. PENATAUSAHAAN - REG V'!$L$4:$L$1340 = C12)))</f>
        <v>#N/A</v>
      </c>
      <c r="G12" s="67">
        <f>SUMPRODUCT((NOT(ISBLANK('02. PENATAUSAHAAN - REG V'!$M$4:$M$1342)))*(('02. PENATAUSAHAAN - REG V'!$R$4:$R$1342 = "solved")*('02. PENATAUSAHAAN - REG V'!$L$4:$L$1342 = C12)))</f>
        <v>11</v>
      </c>
    </row>
    <row r="13" spans="1:11" ht="12.5">
      <c r="B13" s="324">
        <f t="shared" si="0"/>
        <v>10</v>
      </c>
      <c r="C13" s="69" t="s">
        <v>88</v>
      </c>
      <c r="D13" s="86"/>
      <c r="E13" s="67">
        <f>SUMPRODUCT((NOT(ISBLANK('02. PENATAUSAHAAN - REG V'!$M$4:$M$1342)))*('02. PENATAUSAHAAN - REG V'!$L$4:$L$1342 = C13))</f>
        <v>1</v>
      </c>
      <c r="F13" s="67" t="e">
        <f>SUMPRODUCT((NOT(ISBLANK('02. PENATAUSAHAAN - REG V'!$M$4:$M$1342)))*(('02. PENATAUSAHAAN - REG V'!$P$4:$P$1342 = "done")*('02. PENATAUSAHAAN - REG V'!$L$4:$L$1340 = C13)))</f>
        <v>#N/A</v>
      </c>
      <c r="G13" s="67">
        <f>SUMPRODUCT((NOT(ISBLANK('02. PENATAUSAHAAN - REG V'!$M$4:$M$1342)))*(('02. PENATAUSAHAAN - REG V'!$R$4:$R$1342 = "solved")*('02. PENATAUSAHAAN - REG V'!$L$4:$L$1342 = C13)))</f>
        <v>1</v>
      </c>
    </row>
    <row r="14" spans="1:11" ht="12.5">
      <c r="B14" s="324">
        <f t="shared" si="0"/>
        <v>11</v>
      </c>
      <c r="C14" s="69" t="s">
        <v>989</v>
      </c>
      <c r="D14" s="86"/>
      <c r="E14" s="67">
        <f>SUMPRODUCT((NOT(ISBLANK('02. PENATAUSAHAAN - REG V'!$M$4:$M$1342)))*('02. PENATAUSAHAAN - REG V'!$L$4:$L$1342 = C14))</f>
        <v>1</v>
      </c>
      <c r="F14" s="67" t="e">
        <f>SUMPRODUCT((NOT(ISBLANK('02. PENATAUSAHAAN - REG V'!$M$4:$M$1342)))*(('02. PENATAUSAHAAN - REG V'!$P$4:$P$1342 = "done")*('02. PENATAUSAHAAN - REG V'!$L$4:$L$1340 = C14)))</f>
        <v>#N/A</v>
      </c>
      <c r="G14" s="67">
        <f>SUMPRODUCT((NOT(ISBLANK('02. PENATAUSAHAAN - REG V'!$M$4:$M$1342)))*(('02. PENATAUSAHAAN - REG V'!$R$4:$R$1342 = "solved")*('02. PENATAUSAHAAN - REG V'!$L$4:$L$1342 = C14)))</f>
        <v>1</v>
      </c>
    </row>
    <row r="15" spans="1:11" ht="12.5">
      <c r="B15" s="324">
        <f t="shared" si="0"/>
        <v>12</v>
      </c>
      <c r="C15" s="69" t="s">
        <v>105</v>
      </c>
      <c r="D15" s="86"/>
      <c r="E15" s="67">
        <f>SUMPRODUCT((NOT(ISBLANK('02. PENATAUSAHAAN - REG V'!$M$4:$M$1342)))*('02. PENATAUSAHAAN - REG V'!$L$4:$L$1342 = C15))</f>
        <v>5</v>
      </c>
      <c r="F15" s="67" t="e">
        <f>SUMPRODUCT((NOT(ISBLANK('02. PENATAUSAHAAN - REG V'!$M$4:$M$1342)))*(('02. PENATAUSAHAAN - REG V'!$P$4:$P$1342 = "done")*('02. PENATAUSAHAAN - REG V'!$L$4:$L$1340 = C15)))</f>
        <v>#N/A</v>
      </c>
      <c r="G15" s="67">
        <f>SUMPRODUCT((NOT(ISBLANK('02. PENATAUSAHAAN - REG V'!$M$4:$M$1342)))*(('02. PENATAUSAHAAN - REG V'!$R$4:$R$1342 = "solved")*('02. PENATAUSAHAAN - REG V'!$L$4:$L$1342 = C15)))</f>
        <v>4</v>
      </c>
    </row>
    <row r="16" spans="1:11" ht="12.5">
      <c r="B16" s="324">
        <f t="shared" si="0"/>
        <v>13</v>
      </c>
      <c r="C16" s="69" t="s">
        <v>45</v>
      </c>
      <c r="D16" s="86"/>
      <c r="E16" s="67">
        <f>SUMPRODUCT((NOT(ISBLANK('02. PENATAUSAHAAN - REG V'!$M$4:$M$1342)))*('02. PENATAUSAHAAN - REG V'!$L$4:$L$1342 = C16))</f>
        <v>13</v>
      </c>
      <c r="F16" s="67" t="e">
        <f>SUMPRODUCT((NOT(ISBLANK('02. PENATAUSAHAAN - REG V'!$M$4:$M$1342)))*(('02. PENATAUSAHAAN - REG V'!$P$4:$P$1342 = "done")*('02. PENATAUSAHAAN - REG V'!$L$4:$L$1340 = C16)))</f>
        <v>#N/A</v>
      </c>
      <c r="G16" s="67">
        <f>SUMPRODUCT((NOT(ISBLANK('02. PENATAUSAHAAN - REG V'!$M$4:$M$1342)))*(('02. PENATAUSAHAAN - REG V'!$R$4:$R$1342 = "solved")*('02. PENATAUSAHAAN - REG V'!$L$4:$L$1342 = C16)))</f>
        <v>8</v>
      </c>
    </row>
    <row r="17" spans="2:7" ht="12.5">
      <c r="B17" s="324">
        <f t="shared" si="0"/>
        <v>14</v>
      </c>
      <c r="C17" s="69" t="s">
        <v>43</v>
      </c>
      <c r="D17" s="86"/>
      <c r="E17" s="67">
        <f>SUMPRODUCT((NOT(ISBLANK('02. PENATAUSAHAAN - REG V'!$M$4:$M$1342)))*('02. PENATAUSAHAAN - REG V'!$L$4:$L$1342 = C17))</f>
        <v>30</v>
      </c>
      <c r="F17" s="67" t="e">
        <f>SUMPRODUCT((NOT(ISBLANK('02. PENATAUSAHAAN - REG V'!$M$4:$M$1342)))*(('02. PENATAUSAHAAN - REG V'!$P$4:$P$1342 = "done")*('02. PENATAUSAHAAN - REG V'!$L$4:$L$1340 = C17)))</f>
        <v>#N/A</v>
      </c>
      <c r="G17" s="67">
        <f>SUMPRODUCT((NOT(ISBLANK('02. PENATAUSAHAAN - REG V'!$M$4:$M$1342)))*(('02. PENATAUSAHAAN - REG V'!$R$4:$R$1342 = "solved")*('02. PENATAUSAHAAN - REG V'!$L$4:$L$1342 = C17)))</f>
        <v>23</v>
      </c>
    </row>
    <row r="18" spans="2:7" ht="12.5">
      <c r="B18" s="324">
        <f t="shared" si="0"/>
        <v>15</v>
      </c>
      <c r="C18" s="69" t="s">
        <v>797</v>
      </c>
      <c r="D18" s="86"/>
      <c r="E18" s="67">
        <f>SUMPRODUCT((NOT(ISBLANK('02. PENATAUSAHAAN - REG V'!$M$4:$M$1342)))*('02. PENATAUSAHAAN - REG V'!$L$4:$L$1342 = C18))</f>
        <v>42</v>
      </c>
      <c r="F18" s="67" t="e">
        <f>SUMPRODUCT((NOT(ISBLANK('02. PENATAUSAHAAN - REG V'!$M$4:$M$1342)))*(('02. PENATAUSAHAAN - REG V'!$P$4:$P$1342 = "done")*('02. PENATAUSAHAAN - REG V'!$L$4:$L$1340 = C18)))</f>
        <v>#N/A</v>
      </c>
      <c r="G18" s="67">
        <f>SUMPRODUCT((NOT(ISBLANK('02. PENATAUSAHAAN - REG V'!$M$4:$M$1342)))*(('02. PENATAUSAHAAN - REG V'!$R$4:$R$1342 = "solved")*('02. PENATAUSAHAAN - REG V'!$L$4:$L$1342 = C18)))</f>
        <v>40</v>
      </c>
    </row>
    <row r="19" spans="2:7" ht="12.5">
      <c r="B19" s="324">
        <f t="shared" si="0"/>
        <v>16</v>
      </c>
      <c r="C19" s="69" t="s">
        <v>32</v>
      </c>
      <c r="D19" s="86"/>
      <c r="E19" s="67">
        <f>SUMPRODUCT((NOT(ISBLANK('02. PENATAUSAHAAN - REG V'!$M$4:$M$1342)))*('02. PENATAUSAHAAN - REG V'!$L$4:$L$1342 = C19))</f>
        <v>1</v>
      </c>
      <c r="F19" s="67" t="e">
        <f>SUMPRODUCT((NOT(ISBLANK('02. PENATAUSAHAAN - REG V'!$M$4:$M$1342)))*(('02. PENATAUSAHAAN - REG V'!$P$4:$P$1342 = "done")*('02. PENATAUSAHAAN - REG V'!$L$4:$L$1340 = C19)))</f>
        <v>#N/A</v>
      </c>
      <c r="G19" s="67">
        <f>SUMPRODUCT((NOT(ISBLANK('02. PENATAUSAHAAN - REG V'!$M$4:$M$1342)))*(('02. PENATAUSAHAAN - REG V'!$R$4:$R$1342 = "solved")*('02. PENATAUSAHAAN - REG V'!$L$4:$L$1342 = C19)))</f>
        <v>1</v>
      </c>
    </row>
    <row r="20" spans="2:7" ht="12.5">
      <c r="B20" s="324">
        <f t="shared" si="0"/>
        <v>17</v>
      </c>
      <c r="C20" s="69" t="s">
        <v>22</v>
      </c>
      <c r="D20" s="86"/>
      <c r="E20" s="67">
        <f>SUMPRODUCT((NOT(ISBLANK('02. PENATAUSAHAAN - REG V'!$M$4:$M$1342)))*('02. PENATAUSAHAAN - REG V'!$L$4:$L$1342 = C20))</f>
        <v>8</v>
      </c>
      <c r="F20" s="67" t="e">
        <f>SUMPRODUCT((NOT(ISBLANK('02. PENATAUSAHAAN - REG V'!$M$4:$M$1342)))*(('02. PENATAUSAHAAN - REG V'!$P$4:$P$1342 = "done")*('02. PENATAUSAHAAN - REG V'!$L$4:$L$1340 = C20)))</f>
        <v>#N/A</v>
      </c>
      <c r="G20" s="67">
        <f>SUMPRODUCT((NOT(ISBLANK('02. PENATAUSAHAAN - REG V'!$M$4:$M$1342)))*(('02. PENATAUSAHAAN - REG V'!$R$4:$R$1342 = "solved")*('02. PENATAUSAHAAN - REG V'!$L$4:$L$1342 = C20)))</f>
        <v>6</v>
      </c>
    </row>
    <row r="21" spans="2:7" ht="12.5">
      <c r="B21" s="324">
        <f t="shared" si="0"/>
        <v>18</v>
      </c>
      <c r="C21" s="69" t="s">
        <v>225</v>
      </c>
      <c r="D21" s="86"/>
      <c r="E21" s="67">
        <f>SUMPRODUCT((NOT(ISBLANK('02. PENATAUSAHAAN - REG V'!$M$4:$M$1342)))*('02. PENATAUSAHAAN - REG V'!$L$4:$L$1342 = C21))</f>
        <v>5</v>
      </c>
      <c r="F21" s="67" t="e">
        <f>SUMPRODUCT((NOT(ISBLANK('02. PENATAUSAHAAN - REG V'!$M$4:$M$1342)))*(('02. PENATAUSAHAAN - REG V'!$P$4:$P$1342 = "done")*('02. PENATAUSAHAAN - REG V'!$L$4:$L$1340 = C21)))</f>
        <v>#N/A</v>
      </c>
      <c r="G21" s="67">
        <f>SUMPRODUCT((NOT(ISBLANK('02. PENATAUSAHAAN - REG V'!$M$4:$M$1342)))*(('02. PENATAUSAHAAN - REG V'!$R$4:$R$1342 = "solved")*('02. PENATAUSAHAAN - REG V'!$L$4:$L$1342 = C21)))</f>
        <v>4</v>
      </c>
    </row>
    <row r="22" spans="2:7" ht="12.5">
      <c r="B22" s="324">
        <f t="shared" si="0"/>
        <v>19</v>
      </c>
      <c r="C22" s="69" t="s">
        <v>568</v>
      </c>
      <c r="D22" s="86"/>
      <c r="E22" s="67">
        <f>SUMPRODUCT((NOT(ISBLANK('02. PENATAUSAHAAN - REG V'!$M$4:$M$1342)))*('02. PENATAUSAHAAN - REG V'!$L$4:$L$1342 = C22))</f>
        <v>0</v>
      </c>
      <c r="F22" s="67" t="e">
        <f>SUMPRODUCT((NOT(ISBLANK('02. PENATAUSAHAAN - REG V'!$M$4:$M$1342)))*(('02. PENATAUSAHAAN - REG V'!$P$4:$P$1342 = "done")*('02. PENATAUSAHAAN - REG V'!$L$4:$L$1340 = C22)))</f>
        <v>#N/A</v>
      </c>
      <c r="G22" s="67">
        <f>SUMPRODUCT((NOT(ISBLANK('02. PENATAUSAHAAN - REG V'!$M$4:$M$1342)))*(('02. PENATAUSAHAAN - REG V'!$R$4:$R$1342 = "solved")*('02. PENATAUSAHAAN - REG V'!$L$4:$L$1342 = C22)))</f>
        <v>0</v>
      </c>
    </row>
    <row r="23" spans="2:7" ht="12.5">
      <c r="B23" s="324">
        <f t="shared" si="0"/>
        <v>20</v>
      </c>
      <c r="C23" s="69" t="s">
        <v>64</v>
      </c>
      <c r="D23" s="86"/>
      <c r="E23" s="67">
        <f>SUMPRODUCT((NOT(ISBLANK('02. PENATAUSAHAAN - REG V'!$M$4:$M$1342)))*('02. PENATAUSAHAAN - REG V'!$L$4:$L$1342 = C23))</f>
        <v>67</v>
      </c>
      <c r="F23" s="67" t="e">
        <f>SUMPRODUCT((NOT(ISBLANK('02. PENATAUSAHAAN - REG V'!$M$4:$M$1342)))*(('02. PENATAUSAHAAN - REG V'!$P$4:$P$1342 = "done")*('02. PENATAUSAHAAN - REG V'!$L$4:$L$1340 = C23)))</f>
        <v>#N/A</v>
      </c>
      <c r="G23" s="67">
        <f>SUMPRODUCT((NOT(ISBLANK('02. PENATAUSAHAAN - REG V'!$M$4:$M$1342)))*(('02. PENATAUSAHAAN - REG V'!$R$4:$R$1342 = "solved")*('02. PENATAUSAHAAN - REG V'!$L$4:$L$1342 = C23)))</f>
        <v>59</v>
      </c>
    </row>
    <row r="24" spans="2:7" ht="12.5">
      <c r="B24" s="324">
        <f t="shared" si="0"/>
        <v>21</v>
      </c>
      <c r="C24" s="69" t="s">
        <v>2276</v>
      </c>
      <c r="D24" s="86"/>
      <c r="E24" s="67">
        <f>SUMPRODUCT((NOT(ISBLANK('02. PENATAUSAHAAN - REG V'!$M$4:$M$1342)))*('02. PENATAUSAHAAN - REG V'!$L$4:$L$1342 = C24))</f>
        <v>2</v>
      </c>
      <c r="F24" s="67" t="e">
        <f>SUMPRODUCT((NOT(ISBLANK('02. PENATAUSAHAAN - REG V'!$M$4:$M$1342)))*(('02. PENATAUSAHAAN - REG V'!$P$4:$P$1342 = "done")*('02. PENATAUSAHAAN - REG V'!$L$4:$L$1340 = C24)))</f>
        <v>#N/A</v>
      </c>
      <c r="G24" s="67">
        <f>SUMPRODUCT((NOT(ISBLANK('02. PENATAUSAHAAN - REG V'!$M$4:$M$1342)))*(('02. PENATAUSAHAAN - REG V'!$R$4:$R$1342 = "solved")*('02. PENATAUSAHAAN - REG V'!$L$4:$L$1342 = C24)))</f>
        <v>0</v>
      </c>
    </row>
    <row r="25" spans="2:7" ht="12.5">
      <c r="B25" s="324">
        <f t="shared" si="0"/>
        <v>22</v>
      </c>
      <c r="C25" s="69" t="s">
        <v>457</v>
      </c>
      <c r="D25" s="86"/>
      <c r="E25" s="67">
        <f>SUMPRODUCT((NOT(ISBLANK('02. PENATAUSAHAAN - REG V'!$M$4:$M$1342)))*('02. PENATAUSAHAAN - REG V'!$L$4:$L$1342 = C25))</f>
        <v>0</v>
      </c>
      <c r="F25" s="67" t="e">
        <f>SUMPRODUCT((NOT(ISBLANK('02. PENATAUSAHAAN - REG V'!$M$4:$M$1342)))*(('02. PENATAUSAHAAN - REG V'!$P$4:$P$1342 = "done")*('02. PENATAUSAHAAN - REG V'!$L$4:$L$1340 = C25)))</f>
        <v>#N/A</v>
      </c>
      <c r="G25" s="67">
        <f>SUMPRODUCT((NOT(ISBLANK('02. PENATAUSAHAAN - REG V'!$M$4:$M$1342)))*(('02. PENATAUSAHAAN - REG V'!$R$4:$R$1342 = "solved")*('02. PENATAUSAHAAN - REG V'!$L$4:$L$1342 = C25)))</f>
        <v>0</v>
      </c>
    </row>
    <row r="26" spans="2:7" ht="12.5">
      <c r="B26" s="324">
        <f t="shared" si="0"/>
        <v>23</v>
      </c>
      <c r="C26" s="69" t="s">
        <v>40</v>
      </c>
      <c r="D26" s="86"/>
      <c r="E26" s="67">
        <f>SUMPRODUCT((NOT(ISBLANK('02. PENATAUSAHAAN - REG V'!$M$4:$M$1342)))*('02. PENATAUSAHAAN - REG V'!$L$4:$L$1342 = C26))</f>
        <v>10</v>
      </c>
      <c r="F26" s="67" t="e">
        <f>SUMPRODUCT((NOT(ISBLANK('02. PENATAUSAHAAN - REG V'!$M$4:$M$1342)))*(('02. PENATAUSAHAAN - REG V'!$P$4:$P$1342 = "done")*('02. PENATAUSAHAAN - REG V'!$L$4:$L$1340 = C26)))</f>
        <v>#N/A</v>
      </c>
      <c r="G26" s="67">
        <f>SUMPRODUCT((NOT(ISBLANK('02. PENATAUSAHAAN - REG V'!$M$4:$M$1342)))*(('02. PENATAUSAHAAN - REG V'!$R$4:$R$1342 = "solved")*('02. PENATAUSAHAAN - REG V'!$L$4:$L$1342 = C26)))</f>
        <v>10</v>
      </c>
    </row>
    <row r="27" spans="2:7" ht="12.5">
      <c r="B27" s="324">
        <f t="shared" si="0"/>
        <v>24</v>
      </c>
      <c r="C27" s="69" t="s">
        <v>607</v>
      </c>
      <c r="D27" s="86"/>
      <c r="E27" s="67">
        <f>SUMPRODUCT((NOT(ISBLANK('02. PENATAUSAHAAN - REG V'!$M$4:$M$1342)))*('02. PENATAUSAHAAN - REG V'!$L$4:$L$1342 = C27))</f>
        <v>0</v>
      </c>
      <c r="F27" s="67" t="e">
        <f>SUMPRODUCT((NOT(ISBLANK('02. PENATAUSAHAAN - REG V'!$M$4:$M$1342)))*(('02. PENATAUSAHAAN - REG V'!$P$4:$P$1342 = "done")*('02. PENATAUSAHAAN - REG V'!$L$4:$L$1340 = C27)))</f>
        <v>#N/A</v>
      </c>
      <c r="G27" s="67">
        <f>SUMPRODUCT((NOT(ISBLANK('02. PENATAUSAHAAN - REG V'!$M$4:$M$1342)))*(('02. PENATAUSAHAAN - REG V'!$R$4:$R$1342 = "solved")*('02. PENATAUSAHAAN - REG V'!$L$4:$L$1342 = C27)))</f>
        <v>0</v>
      </c>
    </row>
    <row r="28" spans="2:7" ht="12.5">
      <c r="B28" s="324">
        <f t="shared" si="0"/>
        <v>25</v>
      </c>
      <c r="C28" s="69" t="s">
        <v>263</v>
      </c>
      <c r="D28" s="86"/>
      <c r="E28" s="67">
        <f>SUMPRODUCT((NOT(ISBLANK('02. PENATAUSAHAAN - REG V'!$M$4:$M$1342)))*('02. PENATAUSAHAAN - REG V'!$L$4:$L$1342 = C28))</f>
        <v>0</v>
      </c>
      <c r="F28" s="67" t="e">
        <f>SUMPRODUCT((NOT(ISBLANK('02. PENATAUSAHAAN - REG V'!$M$4:$M$1342)))*(('02. PENATAUSAHAAN - REG V'!$P$4:$P$1342 = "done")*('02. PENATAUSAHAAN - REG V'!$L$4:$L$1340 = C28)))</f>
        <v>#N/A</v>
      </c>
      <c r="G28" s="67">
        <f>SUMPRODUCT((NOT(ISBLANK('02. PENATAUSAHAAN - REG V'!$M$4:$M$1342)))*(('02. PENATAUSAHAAN - REG V'!$R$4:$R$1342 = "solved")*('02. PENATAUSAHAAN - REG V'!$L$4:$L$1342 = C28)))</f>
        <v>0</v>
      </c>
    </row>
    <row r="29" spans="2:7" ht="12.5">
      <c r="B29" s="324">
        <f t="shared" si="0"/>
        <v>26</v>
      </c>
      <c r="C29" s="69" t="s">
        <v>504</v>
      </c>
      <c r="D29" s="86"/>
      <c r="E29" s="67">
        <f>SUMPRODUCT((NOT(ISBLANK('02. PENATAUSAHAAN - REG V'!$M$4:$M$1342)))*('02. PENATAUSAHAAN - REG V'!$L$4:$L$1342 = C29))</f>
        <v>0</v>
      </c>
      <c r="F29" s="67" t="e">
        <f>SUMPRODUCT((NOT(ISBLANK('02. PENATAUSAHAAN - REG V'!$M$4:$M$1342)))*(('02. PENATAUSAHAAN - REG V'!$P$4:$P$1342 = "done")*('02. PENATAUSAHAAN - REG V'!$L$4:$L$1340 = C29)))</f>
        <v>#N/A</v>
      </c>
      <c r="G29" s="67">
        <f>SUMPRODUCT((NOT(ISBLANK('02. PENATAUSAHAAN - REG V'!$M$4:$M$1342)))*(('02. PENATAUSAHAAN - REG V'!$R$4:$R$1342 = "solved")*('02. PENATAUSAHAAN - REG V'!$L$4:$L$1342 = C29)))</f>
        <v>0</v>
      </c>
    </row>
    <row r="30" spans="2:7" ht="12.5">
      <c r="B30" s="324">
        <f t="shared" si="0"/>
        <v>27</v>
      </c>
      <c r="C30" s="69" t="s">
        <v>52</v>
      </c>
      <c r="D30" s="86"/>
      <c r="E30" s="67">
        <f>SUMPRODUCT((NOT(ISBLANK('02. PENATAUSAHAAN - REG V'!$M$4:$M$1342)))*('02. PENATAUSAHAAN - REG V'!$L$4:$L$1342 = C30))</f>
        <v>3</v>
      </c>
      <c r="F30" s="67" t="e">
        <f>SUMPRODUCT((NOT(ISBLANK('02. PENATAUSAHAAN - REG V'!$M$4:$M$1342)))*(('02. PENATAUSAHAAN - REG V'!$P$4:$P$1342 = "done")*('02. PENATAUSAHAAN - REG V'!$L$4:$L$1340 = C30)))</f>
        <v>#N/A</v>
      </c>
      <c r="G30" s="67">
        <f>SUMPRODUCT((NOT(ISBLANK('02. PENATAUSAHAAN - REG V'!$M$4:$M$1342)))*(('02. PENATAUSAHAAN - REG V'!$R$4:$R$1342 = "solved")*('02. PENATAUSAHAAN - REG V'!$L$4:$L$1342 = C30)))</f>
        <v>0</v>
      </c>
    </row>
    <row r="31" spans="2:7" ht="25">
      <c r="B31" s="324">
        <f t="shared" si="0"/>
        <v>28</v>
      </c>
      <c r="C31" s="70" t="s">
        <v>4566</v>
      </c>
      <c r="D31" s="86"/>
      <c r="E31" s="67">
        <f>SUMPRODUCT((NOT(ISBLANK('02. PENATAUSAHAAN - REG V'!$M$4:$M$1342)))*('02. PENATAUSAHAAN - REG V'!$L$4:$L$1342 = C31))</f>
        <v>0</v>
      </c>
      <c r="F31" s="67" t="e">
        <f>SUMPRODUCT((NOT(ISBLANK('02. PENATAUSAHAAN - REG V'!$M$4:$M$1342)))*(('02. PENATAUSAHAAN - REG V'!$P$4:$P$1342 = "done")*('02. PENATAUSAHAAN - REG V'!$L$4:$L$1340 = C31)))</f>
        <v>#N/A</v>
      </c>
      <c r="G31" s="67">
        <f>SUMPRODUCT((NOT(ISBLANK('02. PENATAUSAHAAN - REG V'!$M$4:$M$1342)))*(('02. PENATAUSAHAAN - REG V'!$R$4:$R$1342 = "solved")*('02. PENATAUSAHAAN - REG V'!$L$4:$L$1342 = C31)))</f>
        <v>0</v>
      </c>
    </row>
    <row r="32" spans="2:7" ht="25">
      <c r="B32" s="324">
        <f t="shared" si="0"/>
        <v>29</v>
      </c>
      <c r="C32" s="70" t="s">
        <v>2759</v>
      </c>
      <c r="D32" s="86"/>
      <c r="E32" s="67">
        <f>SUMPRODUCT((NOT(ISBLANK('02. PENATAUSAHAAN - REG V'!$M$4:$M$1342)))*('02. PENATAUSAHAAN - REG V'!$L$4:$L$1342 = C32))</f>
        <v>0</v>
      </c>
      <c r="F32" s="67" t="e">
        <f>SUMPRODUCT((NOT(ISBLANK('02. PENATAUSAHAAN - REG V'!$M$4:$M$1342)))*(('02. PENATAUSAHAAN - REG V'!$P$4:$P$1342 = "done")*('02. PENATAUSAHAAN - REG V'!$L$4:$L$1340 = C32)))</f>
        <v>#N/A</v>
      </c>
      <c r="G32" s="67">
        <f>SUMPRODUCT((NOT(ISBLANK('02. PENATAUSAHAAN - REG V'!$M$4:$M$1342)))*(('02. PENATAUSAHAAN - REG V'!$R$4:$R$1342 = "solved")*('02. PENATAUSAHAAN - REG V'!$L$4:$L$1342 = C32)))</f>
        <v>0</v>
      </c>
    </row>
    <row r="33" spans="2:7" ht="12.5">
      <c r="B33" s="324">
        <f t="shared" si="0"/>
        <v>30</v>
      </c>
      <c r="C33" s="69" t="s">
        <v>195</v>
      </c>
      <c r="D33" s="86"/>
      <c r="E33" s="67">
        <f>SUMPRODUCT((NOT(ISBLANK('02. PENATAUSAHAAN - REG V'!$M$4:$M$1342)))*('02. PENATAUSAHAAN - REG V'!$L$4:$L$1342 = C33))</f>
        <v>0</v>
      </c>
      <c r="F33" s="67" t="e">
        <f>SUMPRODUCT((NOT(ISBLANK('02. PENATAUSAHAAN - REG V'!$M$4:$M$1342)))*(('02. PENATAUSAHAAN - REG V'!$P$4:$P$1342 = "done")*('02. PENATAUSAHAAN - REG V'!$L$4:$L$1340 = C33)))</f>
        <v>#N/A</v>
      </c>
      <c r="G33" s="67">
        <f>SUMPRODUCT((NOT(ISBLANK('02. PENATAUSAHAAN - REG V'!$M$4:$M$1342)))*(('02. PENATAUSAHAAN - REG V'!$R$4:$R$1342 = "solved")*('02. PENATAUSAHAAN - REG V'!$L$4:$L$1342 = C33)))</f>
        <v>0</v>
      </c>
    </row>
    <row r="34" spans="2:7" ht="12.5">
      <c r="B34" s="324">
        <f t="shared" si="0"/>
        <v>31</v>
      </c>
      <c r="C34" s="69" t="s">
        <v>610</v>
      </c>
      <c r="D34" s="86"/>
      <c r="E34" s="67">
        <f>SUMPRODUCT((NOT(ISBLANK('02. PENATAUSAHAAN - REG V'!$M$4:$M$1342)))*('02. PENATAUSAHAAN - REG V'!$L$4:$L$1342 = C34))</f>
        <v>0</v>
      </c>
      <c r="F34" s="67" t="e">
        <f>SUMPRODUCT((NOT(ISBLANK('02. PENATAUSAHAAN - REG V'!$M$4:$M$1342)))*(('02. PENATAUSAHAAN - REG V'!$P$4:$P$1342 = "done")*('02. PENATAUSAHAAN - REG V'!$L$4:$L$1340 = C34)))</f>
        <v>#N/A</v>
      </c>
      <c r="G34" s="67">
        <f>SUMPRODUCT((NOT(ISBLANK('02. PENATAUSAHAAN - REG V'!$M$4:$M$1342)))*(('02. PENATAUSAHAAN - REG V'!$R$4:$R$1342 = "solved")*('02. PENATAUSAHAAN - REG V'!$L$4:$L$1342 = C34)))</f>
        <v>0</v>
      </c>
    </row>
    <row r="35" spans="2:7" ht="12.5">
      <c r="B35" s="324">
        <f t="shared" si="0"/>
        <v>32</v>
      </c>
      <c r="C35" s="69" t="s">
        <v>222</v>
      </c>
      <c r="D35" s="86"/>
      <c r="E35" s="67">
        <f>SUMPRODUCT((NOT(ISBLANK('02. PENATAUSAHAAN - REG V'!$M$4:$M$1342)))*('02. PENATAUSAHAAN - REG V'!$L$4:$L$1342 = C35))</f>
        <v>5</v>
      </c>
      <c r="F35" s="67" t="e">
        <f>SUMPRODUCT((NOT(ISBLANK('02. PENATAUSAHAAN - REG V'!$M$4:$M$1342)))*(('02. PENATAUSAHAAN - REG V'!$P$4:$P$1342 = "done")*('02. PENATAUSAHAAN - REG V'!$L$4:$L$1340 = C35)))</f>
        <v>#N/A</v>
      </c>
      <c r="G35" s="67">
        <f>SUMPRODUCT((NOT(ISBLANK('02. PENATAUSAHAAN - REG V'!$M$4:$M$1342)))*(('02. PENATAUSAHAAN - REG V'!$R$4:$R$1342 = "solved")*('02. PENATAUSAHAAN - REG V'!$L$4:$L$1342 = C35)))</f>
        <v>5</v>
      </c>
    </row>
    <row r="36" spans="2:7" ht="12.5">
      <c r="B36" s="324">
        <f t="shared" si="0"/>
        <v>33</v>
      </c>
      <c r="C36" s="69" t="s">
        <v>53</v>
      </c>
      <c r="D36" s="86"/>
      <c r="E36" s="67">
        <f>SUMPRODUCT((NOT(ISBLANK('02. PENATAUSAHAAN - REG V'!$M$4:$M$1342)))*('02. PENATAUSAHAAN - REG V'!$L$4:$L$1342 = C36))</f>
        <v>0</v>
      </c>
      <c r="F36" s="67" t="e">
        <f>SUMPRODUCT((NOT(ISBLANK('02. PENATAUSAHAAN - REG V'!$M$4:$M$1342)))*(('02. PENATAUSAHAAN - REG V'!$P$4:$P$1342 = "done")*('02. PENATAUSAHAAN - REG V'!$L$4:$L$1340 = C36)))</f>
        <v>#N/A</v>
      </c>
      <c r="G36" s="67">
        <f>SUMPRODUCT((NOT(ISBLANK('02. PENATAUSAHAAN - REG V'!$M$4:$M$1342)))*(('02. PENATAUSAHAAN - REG V'!$R$4:$R$1342 = "solved")*('02. PENATAUSAHAAN - REG V'!$L$4:$L$1342 = C36)))</f>
        <v>0</v>
      </c>
    </row>
    <row r="37" spans="2:7" ht="12.5">
      <c r="B37" s="324">
        <f t="shared" si="0"/>
        <v>34</v>
      </c>
      <c r="C37" s="69" t="s">
        <v>297</v>
      </c>
      <c r="D37" s="86"/>
      <c r="E37" s="67">
        <f>SUMPRODUCT((NOT(ISBLANK('02. PENATAUSAHAAN - REG V'!$M$4:$M$1342)))*('02. PENATAUSAHAAN - REG V'!$L$4:$L$1342 = C37))</f>
        <v>1</v>
      </c>
      <c r="F37" s="67" t="e">
        <f>SUMPRODUCT((NOT(ISBLANK('02. PENATAUSAHAAN - REG V'!$M$4:$M$1342)))*(('02. PENATAUSAHAAN - REG V'!$P$4:$P$1342 = "done")*('02. PENATAUSAHAAN - REG V'!$L$4:$L$1340 = C37)))</f>
        <v>#N/A</v>
      </c>
      <c r="G37" s="67">
        <f>SUMPRODUCT((NOT(ISBLANK('02. PENATAUSAHAAN - REG V'!$M$4:$M$1342)))*(('02. PENATAUSAHAAN - REG V'!$R$4:$R$1342 = "solved")*('02. PENATAUSAHAAN - REG V'!$L$4:$L$1342 = C37)))</f>
        <v>0</v>
      </c>
    </row>
    <row r="38" spans="2:7" ht="12.5">
      <c r="B38" s="324">
        <f t="shared" si="0"/>
        <v>35</v>
      </c>
      <c r="C38" s="69" t="s">
        <v>35</v>
      </c>
      <c r="D38" s="86"/>
      <c r="E38" s="67">
        <f>SUMPRODUCT((NOT(ISBLANK('02. PENATAUSAHAAN - REG V'!$M$4:$M$1342)))*('02. PENATAUSAHAAN - REG V'!$L$4:$L$1342 = C38))</f>
        <v>9</v>
      </c>
      <c r="F38" s="67" t="e">
        <f>SUMPRODUCT((NOT(ISBLANK('02. PENATAUSAHAAN - REG V'!$M$4:$M$1342)))*(('02. PENATAUSAHAAN - REG V'!$P$4:$P$1342 = "done")*('02. PENATAUSAHAAN - REG V'!$L$4:$L$1340 = C38)))</f>
        <v>#N/A</v>
      </c>
      <c r="G38" s="67">
        <f>SUMPRODUCT((NOT(ISBLANK('02. PENATAUSAHAAN - REG V'!$M$4:$M$1342)))*(('02. PENATAUSAHAAN - REG V'!$R$4:$R$1342 = "solved")*('02. PENATAUSAHAAN - REG V'!$L$4:$L$1342 = C38)))</f>
        <v>8</v>
      </c>
    </row>
    <row r="39" spans="2:7" ht="12.5">
      <c r="B39" s="324">
        <f t="shared" si="0"/>
        <v>36</v>
      </c>
      <c r="C39" s="70" t="s">
        <v>4571</v>
      </c>
      <c r="D39" s="86"/>
      <c r="E39" s="67">
        <f>SUMPRODUCT((NOT(ISBLANK('02. PENATAUSAHAAN - REG V'!$M$4:$M$1342)))*('02. PENATAUSAHAAN - REG V'!$L$4:$L$1342 = C39))</f>
        <v>3</v>
      </c>
      <c r="F39" s="67" t="e">
        <f>SUMPRODUCT((NOT(ISBLANK('02. PENATAUSAHAAN - REG V'!$M$4:$M$1342)))*(('02. PENATAUSAHAAN - REG V'!$P$4:$P$1342 = "done")*('02. PENATAUSAHAAN - REG V'!$L$4:$L$1340 = C39)))</f>
        <v>#N/A</v>
      </c>
      <c r="G39" s="67">
        <f>SUMPRODUCT((NOT(ISBLANK('02. PENATAUSAHAAN - REG V'!$M$4:$M$1342)))*(('02. PENATAUSAHAAN - REG V'!$R$4:$R$1342 = "solved")*('02. PENATAUSAHAAN - REG V'!$L$4:$L$1342 = C39)))</f>
        <v>3</v>
      </c>
    </row>
    <row r="40" spans="2:7" ht="12.5">
      <c r="B40" s="324">
        <f t="shared" si="0"/>
        <v>37</v>
      </c>
      <c r="C40" s="69" t="s">
        <v>391</v>
      </c>
      <c r="D40" s="86"/>
      <c r="E40" s="67">
        <f>SUMPRODUCT((NOT(ISBLANK('02. PENATAUSAHAAN - REG V'!$M$4:$M$1342)))*('02. PENATAUSAHAAN - REG V'!$L$4:$L$1342 = C40))</f>
        <v>1</v>
      </c>
      <c r="F40" s="67" t="e">
        <f>SUMPRODUCT((NOT(ISBLANK('02. PENATAUSAHAAN - REG V'!$M$4:$M$1342)))*(('02. PENATAUSAHAAN - REG V'!$P$4:$P$1342 = "done")*('02. PENATAUSAHAAN - REG V'!$L$4:$L$1340 = C40)))</f>
        <v>#N/A</v>
      </c>
      <c r="G40" s="67">
        <f>SUMPRODUCT((NOT(ISBLANK('02. PENATAUSAHAAN - REG V'!$M$4:$M$1342)))*(('02. PENATAUSAHAAN - REG V'!$R$4:$R$1342 = "solved")*('02. PENATAUSAHAAN - REG V'!$L$4:$L$1342 = C40)))</f>
        <v>0</v>
      </c>
    </row>
    <row r="41" spans="2:7" ht="12.5">
      <c r="B41" s="324">
        <f t="shared" si="0"/>
        <v>38</v>
      </c>
      <c r="C41" s="69" t="s">
        <v>3807</v>
      </c>
      <c r="D41" s="86"/>
      <c r="E41" s="67">
        <f>SUMPRODUCT((NOT(ISBLANK('02. PENATAUSAHAAN - REG V'!$M$4:$M$1342)))*('02. PENATAUSAHAAN - REG V'!$L$4:$L$1342 = C41))</f>
        <v>0</v>
      </c>
      <c r="F41" s="67" t="e">
        <f>SUMPRODUCT((NOT(ISBLANK('02. PENATAUSAHAAN - REG V'!$M$4:$M$1342)))*(('02. PENATAUSAHAAN - REG V'!$P$4:$P$1342 = "done")*('02. PENATAUSAHAAN - REG V'!$L$4:$L$1340 = C41)))</f>
        <v>#N/A</v>
      </c>
      <c r="G41" s="67">
        <f>SUMPRODUCT((NOT(ISBLANK('02. PENATAUSAHAAN - REG V'!$M$4:$M$1342)))*(('02. PENATAUSAHAAN - REG V'!$R$4:$R$1342 = "solved")*('02. PENATAUSAHAAN - REG V'!$L$4:$L$1342 = C41)))</f>
        <v>0</v>
      </c>
    </row>
    <row r="42" spans="2:7" ht="12.5">
      <c r="B42" s="324">
        <f t="shared" si="0"/>
        <v>39</v>
      </c>
      <c r="C42" s="69" t="s">
        <v>5785</v>
      </c>
      <c r="D42" s="86"/>
      <c r="E42" s="67">
        <f>SUMPRODUCT((NOT(ISBLANK('02. PENATAUSAHAAN - REG V'!$M$4:$M$1342)))*('02. PENATAUSAHAAN - REG V'!$L$4:$L$1342 = C42))</f>
        <v>0</v>
      </c>
      <c r="F42" s="67" t="e">
        <f>SUMPRODUCT((NOT(ISBLANK('02. PENATAUSAHAAN - REG V'!$M$4:$M$1342)))*(('02. PENATAUSAHAAN - REG V'!$P$4:$P$1342 = "done")*('02. PENATAUSAHAAN - REG V'!$L$4:$L$1340 = C42)))</f>
        <v>#N/A</v>
      </c>
      <c r="G42" s="67">
        <f>SUMPRODUCT((NOT(ISBLANK('02. PENATAUSAHAAN - REG V'!$M$4:$M$1342)))*(('02. PENATAUSAHAAN - REG V'!$R$4:$R$1342 = "solved")*('02. PENATAUSAHAAN - REG V'!$L$4:$L$1342 = C42)))</f>
        <v>0</v>
      </c>
    </row>
    <row r="43" spans="2:7" ht="12.5">
      <c r="B43" s="324">
        <f t="shared" si="0"/>
        <v>40</v>
      </c>
      <c r="C43" s="69" t="s">
        <v>302</v>
      </c>
      <c r="D43" s="86"/>
      <c r="E43" s="67">
        <f>SUMPRODUCT((NOT(ISBLANK('02. PENATAUSAHAAN - REG V'!$M$4:$M$1342)))*('02. PENATAUSAHAAN - REG V'!$L$4:$L$1342 = C43))</f>
        <v>8</v>
      </c>
      <c r="F43" s="67" t="e">
        <f>SUMPRODUCT((NOT(ISBLANK('02. PENATAUSAHAAN - REG V'!$M$4:$M$1342)))*(('02. PENATAUSAHAAN - REG V'!$P$4:$P$1342 = "done")*('02. PENATAUSAHAAN - REG V'!$L$4:$L$1340 = C43)))</f>
        <v>#N/A</v>
      </c>
      <c r="G43" s="67">
        <f>SUMPRODUCT((NOT(ISBLANK('02. PENATAUSAHAAN - REG V'!$M$4:$M$1342)))*(('02. PENATAUSAHAAN - REG V'!$R$4:$R$1342 = "solved")*('02. PENATAUSAHAAN - REG V'!$L$4:$L$1342 = C43)))</f>
        <v>5</v>
      </c>
    </row>
    <row r="44" spans="2:7" ht="12.5">
      <c r="B44" s="324">
        <f t="shared" si="0"/>
        <v>41</v>
      </c>
      <c r="C44" s="69" t="s">
        <v>19412</v>
      </c>
      <c r="D44" s="86"/>
      <c r="E44" s="67">
        <f>SUMPRODUCT((NOT(ISBLANK('02. PENATAUSAHAAN - REG V'!$M$4:$M$1342)))*('02. PENATAUSAHAAN - REG V'!$L$4:$L$1342 = C44))</f>
        <v>2</v>
      </c>
      <c r="F44" s="67" t="e">
        <f>SUMPRODUCT((NOT(ISBLANK('02. PENATAUSAHAAN - REG V'!$M$4:$M$1342)))*(('02. PENATAUSAHAAN - REG V'!$P$4:$P$1342 = "done")*('02. PENATAUSAHAAN - REG V'!$L$4:$L$1340 = C44)))</f>
        <v>#N/A</v>
      </c>
      <c r="G44" s="67">
        <f>SUMPRODUCT((NOT(ISBLANK('02. PENATAUSAHAAN - REG V'!$M$4:$M$1342)))*(('02. PENATAUSAHAAN - REG V'!$R$4:$R$1342 = "solved")*('02. PENATAUSAHAAN - REG V'!$L$4:$L$1342 = C44)))</f>
        <v>1</v>
      </c>
    </row>
    <row r="45" spans="2:7" ht="12.5">
      <c r="B45" s="324">
        <f t="shared" si="0"/>
        <v>42</v>
      </c>
      <c r="C45" s="69" t="s">
        <v>5132</v>
      </c>
      <c r="D45" s="86"/>
      <c r="E45" s="67">
        <f>SUMPRODUCT((NOT(ISBLANK('02. PENATAUSAHAAN - REG V'!$M$4:$M$1342)))*('02. PENATAUSAHAAN - REG V'!$L$4:$L$1342 = C45))</f>
        <v>0</v>
      </c>
      <c r="F45" s="67" t="e">
        <f>SUMPRODUCT((NOT(ISBLANK('02. PENATAUSAHAAN - REG V'!$M$4:$M$1342)))*(('02. PENATAUSAHAAN - REG V'!$P$4:$P$1342 = "done")*('02. PENATAUSAHAAN - REG V'!$L$4:$L$1340 = C45)))</f>
        <v>#N/A</v>
      </c>
      <c r="G45" s="67">
        <f>SUMPRODUCT((NOT(ISBLANK('02. PENATAUSAHAAN - REG V'!$M$4:$M$1342)))*(('02. PENATAUSAHAAN - REG V'!$R$4:$R$1342 = "solved")*('02. PENATAUSAHAAN - REG V'!$L$4:$L$1342 = C45)))</f>
        <v>0</v>
      </c>
    </row>
    <row r="46" spans="2:7" ht="12.5">
      <c r="B46" s="324">
        <f t="shared" si="0"/>
        <v>43</v>
      </c>
      <c r="C46" s="69" t="s">
        <v>515</v>
      </c>
      <c r="D46" s="86"/>
      <c r="E46" s="67">
        <f>SUMPRODUCT((NOT(ISBLANK('02. PENATAUSAHAAN - REG V'!$M$4:$M$1342)))*('02. PENATAUSAHAAN - REG V'!$L$4:$L$1342 = C46))</f>
        <v>0</v>
      </c>
      <c r="F46" s="67" t="e">
        <f>SUMPRODUCT((NOT(ISBLANK('02. PENATAUSAHAAN - REG V'!$M$4:$M$1342)))*(('02. PENATAUSAHAAN - REG V'!$P$4:$P$1342 = "done")*('02. PENATAUSAHAAN - REG V'!$L$4:$L$1340 = C46)))</f>
        <v>#N/A</v>
      </c>
      <c r="G46" s="67">
        <f>SUMPRODUCT((NOT(ISBLANK('02. PENATAUSAHAAN - REG V'!$M$4:$M$1342)))*(('02. PENATAUSAHAAN - REG V'!$R$4:$R$1342 = "solved")*('02. PENATAUSAHAAN - REG V'!$L$4:$L$1342 = C46)))</f>
        <v>0</v>
      </c>
    </row>
    <row r="47" spans="2:7" ht="12.5">
      <c r="B47" s="324">
        <f t="shared" si="0"/>
        <v>44</v>
      </c>
      <c r="C47" s="69" t="s">
        <v>166</v>
      </c>
      <c r="D47" s="86"/>
      <c r="E47" s="67">
        <f>SUMPRODUCT((NOT(ISBLANK('02. PENATAUSAHAAN - REG V'!$M$4:$M$1342)))*('02. PENATAUSAHAAN - REG V'!$L$4:$L$1342 = C47))</f>
        <v>1</v>
      </c>
      <c r="F47" s="67" t="e">
        <f>SUMPRODUCT((NOT(ISBLANK('02. PENATAUSAHAAN - REG V'!$M$4:$M$1342)))*(('02. PENATAUSAHAAN - REG V'!$P$4:$P$1342 = "done")*('02. PENATAUSAHAAN - REG V'!$L$4:$L$1340 = C47)))</f>
        <v>#N/A</v>
      </c>
      <c r="G47" s="67">
        <f>SUMPRODUCT((NOT(ISBLANK('02. PENATAUSAHAAN - REG V'!$M$4:$M$1342)))*(('02. PENATAUSAHAAN - REG V'!$R$4:$R$1342 = "solved")*('02. PENATAUSAHAAN - REG V'!$L$4:$L$1342 = C47)))</f>
        <v>0</v>
      </c>
    </row>
    <row r="48" spans="2:7" ht="12.5">
      <c r="B48" s="324">
        <f t="shared" si="0"/>
        <v>45</v>
      </c>
      <c r="C48" s="69" t="s">
        <v>187</v>
      </c>
      <c r="D48" s="86"/>
      <c r="E48" s="67">
        <f>SUMPRODUCT((NOT(ISBLANK('02. PENATAUSAHAAN - REG V'!$M$4:$M$1342)))*('02. PENATAUSAHAAN - REG V'!$L$4:$L$1342 = C48))</f>
        <v>0</v>
      </c>
      <c r="F48" s="67" t="e">
        <f>SUMPRODUCT((NOT(ISBLANK('02. PENATAUSAHAAN - REG V'!$M$4:$M$1342)))*(('02. PENATAUSAHAAN - REG V'!$P$4:$P$1342 = "done")*('02. PENATAUSAHAAN - REG V'!$L$4:$L$1340 = C48)))</f>
        <v>#N/A</v>
      </c>
      <c r="G48" s="67">
        <f>SUMPRODUCT((NOT(ISBLANK('02. PENATAUSAHAAN - REG V'!$M$4:$M$1342)))*(('02. PENATAUSAHAAN - REG V'!$R$4:$R$1342 = "solved")*('02. PENATAUSAHAAN - REG V'!$L$4:$L$1342 = C48)))</f>
        <v>0</v>
      </c>
    </row>
    <row r="49" spans="2:7" ht="12.5">
      <c r="B49" s="324">
        <f t="shared" si="0"/>
        <v>46</v>
      </c>
      <c r="C49" s="69" t="s">
        <v>169</v>
      </c>
      <c r="D49" s="86"/>
      <c r="E49" s="67">
        <f>SUMPRODUCT((NOT(ISBLANK('02. PENATAUSAHAAN - REG V'!$M$4:$M$1342)))*('02. PENATAUSAHAAN - REG V'!$L$4:$L$1342 = C49))</f>
        <v>3</v>
      </c>
      <c r="F49" s="67" t="e">
        <f>SUMPRODUCT((NOT(ISBLANK('02. PENATAUSAHAAN - REG V'!$M$4:$M$1342)))*(('02. PENATAUSAHAAN - REG V'!$P$4:$P$1342 = "done")*('02. PENATAUSAHAAN - REG V'!$L$4:$L$1340 = C49)))</f>
        <v>#N/A</v>
      </c>
      <c r="G49" s="67">
        <f>SUMPRODUCT((NOT(ISBLANK('02. PENATAUSAHAAN - REG V'!$M$4:$M$1342)))*(('02. PENATAUSAHAAN - REG V'!$R$4:$R$1342 = "solved")*('02. PENATAUSAHAAN - REG V'!$L$4:$L$1342 = C49)))</f>
        <v>3</v>
      </c>
    </row>
    <row r="50" spans="2:7" ht="12.5">
      <c r="B50" s="324">
        <f t="shared" si="0"/>
        <v>47</v>
      </c>
      <c r="C50" s="69" t="s">
        <v>614</v>
      </c>
      <c r="D50" s="86"/>
      <c r="E50" s="67">
        <f>SUMPRODUCT((NOT(ISBLANK('02. PENATAUSAHAAN - REG V'!$M$4:$M$1342)))*('02. PENATAUSAHAAN - REG V'!$L$4:$L$1342 = C50))</f>
        <v>3</v>
      </c>
      <c r="F50" s="67" t="e">
        <f>SUMPRODUCT((NOT(ISBLANK('02. PENATAUSAHAAN - REG V'!$M$4:$M$1342)))*(('02. PENATAUSAHAAN - REG V'!$P$4:$P$1342 = "done")*('02. PENATAUSAHAAN - REG V'!$L$4:$L$1340 = C50)))</f>
        <v>#N/A</v>
      </c>
      <c r="G50" s="67">
        <f>SUMPRODUCT((NOT(ISBLANK('02. PENATAUSAHAAN - REG V'!$M$4:$M$1342)))*(('02. PENATAUSAHAAN - REG V'!$R$4:$R$1342 = "solved")*('02. PENATAUSAHAAN - REG V'!$L$4:$L$1342 = C50)))</f>
        <v>0</v>
      </c>
    </row>
    <row r="51" spans="2:7" ht="12.5">
      <c r="B51" s="324">
        <f t="shared" si="0"/>
        <v>48</v>
      </c>
      <c r="C51" s="69" t="s">
        <v>300</v>
      </c>
      <c r="D51" s="86"/>
      <c r="E51" s="67">
        <f>SUMPRODUCT((NOT(ISBLANK('02. PENATAUSAHAAN - REG V'!$M$4:$M$1342)))*('02. PENATAUSAHAAN - REG V'!$L$4:$L$1342 = C51))</f>
        <v>0</v>
      </c>
      <c r="F51" s="67" t="e">
        <f>SUMPRODUCT((NOT(ISBLANK('02. PENATAUSAHAAN - REG V'!$M$4:$M$1342)))*(('02. PENATAUSAHAAN - REG V'!$P$4:$P$1342 = "done")*('02. PENATAUSAHAAN - REG V'!$L$4:$L$1340 = C51)))</f>
        <v>#N/A</v>
      </c>
      <c r="G51" s="67">
        <f>SUMPRODUCT((NOT(ISBLANK('02. PENATAUSAHAAN - REG V'!$M$4:$M$1342)))*(('02. PENATAUSAHAAN - REG V'!$R$4:$R$1342 = "solved")*('02. PENATAUSAHAAN - REG V'!$L$4:$L$1342 = C51)))</f>
        <v>0</v>
      </c>
    </row>
    <row r="52" spans="2:7" ht="12.5">
      <c r="B52" s="324">
        <f t="shared" si="0"/>
        <v>49</v>
      </c>
      <c r="C52" s="69" t="s">
        <v>142</v>
      </c>
      <c r="D52" s="86"/>
      <c r="E52" s="67">
        <f>SUMPRODUCT((NOT(ISBLANK('02. PENATAUSAHAAN - REG V'!$M$4:$M$1342)))*('02. PENATAUSAHAAN - REG V'!$L$4:$L$1342 = C52))</f>
        <v>16</v>
      </c>
      <c r="F52" s="67" t="e">
        <f>SUMPRODUCT((NOT(ISBLANK('02. PENATAUSAHAAN - REG V'!$M$4:$M$1342)))*(('02. PENATAUSAHAAN - REG V'!$P$4:$P$1342 = "done")*('02. PENATAUSAHAAN - REG V'!$L$4:$L$1340 = C52)))</f>
        <v>#N/A</v>
      </c>
      <c r="G52" s="67">
        <f>SUMPRODUCT((NOT(ISBLANK('02. PENATAUSAHAAN - REG V'!$M$4:$M$1342)))*(('02. PENATAUSAHAAN - REG V'!$R$4:$R$1342 = "solved")*('02. PENATAUSAHAAN - REG V'!$L$4:$L$1342 = C52)))</f>
        <v>6</v>
      </c>
    </row>
    <row r="53" spans="2:7" ht="12.5">
      <c r="B53" s="324">
        <f t="shared" si="0"/>
        <v>50</v>
      </c>
      <c r="C53" s="69" t="s">
        <v>5963</v>
      </c>
      <c r="D53" s="86"/>
      <c r="E53" s="67">
        <f>SUMPRODUCT((NOT(ISBLANK('02. PENATAUSAHAAN - REG V'!$M$4:$M$1342)))*('02. PENATAUSAHAAN - REG V'!$L$4:$L$1342 = C53))</f>
        <v>0</v>
      </c>
      <c r="F53" s="67" t="e">
        <f>SUMPRODUCT((NOT(ISBLANK('02. PENATAUSAHAAN - REG V'!$M$4:$M$1342)))*(('02. PENATAUSAHAAN - REG V'!$P$4:$P$1342 = "done")*('02. PENATAUSAHAAN - REG V'!$L$4:$L$1340 = C53)))</f>
        <v>#N/A</v>
      </c>
      <c r="G53" s="67">
        <f>SUMPRODUCT((NOT(ISBLANK('02. PENATAUSAHAAN - REG V'!$M$4:$M$1342)))*(('02. PENATAUSAHAAN - REG V'!$R$4:$R$1342 = "solved")*('02. PENATAUSAHAAN - REG V'!$L$4:$L$1342 = C53)))</f>
        <v>0</v>
      </c>
    </row>
    <row r="54" spans="2:7" ht="12.5">
      <c r="B54" s="324">
        <f t="shared" si="0"/>
        <v>51</v>
      </c>
      <c r="C54" s="69" t="s">
        <v>292</v>
      </c>
      <c r="D54" s="86"/>
      <c r="E54" s="67">
        <f>SUMPRODUCT((NOT(ISBLANK('02. PENATAUSAHAAN - REG V'!$M$4:$M$1342)))*('02. PENATAUSAHAAN - REG V'!$L$4:$L$1342 = C54))</f>
        <v>0</v>
      </c>
      <c r="F54" s="67" t="e">
        <f>SUMPRODUCT((NOT(ISBLANK('02. PENATAUSAHAAN - REG V'!$M$4:$M$1342)))*(('02. PENATAUSAHAAN - REG V'!$P$4:$P$1342 = "done")*('02. PENATAUSAHAAN - REG V'!$L$4:$L$1340 = C54)))</f>
        <v>#N/A</v>
      </c>
      <c r="G54" s="67">
        <f>SUMPRODUCT((NOT(ISBLANK('02. PENATAUSAHAAN - REG V'!$M$4:$M$1342)))*(('02. PENATAUSAHAAN - REG V'!$R$4:$R$1342 = "solved")*('02. PENATAUSAHAAN - REG V'!$L$4:$L$1342 = C54)))</f>
        <v>0</v>
      </c>
    </row>
    <row r="55" spans="2:7" ht="12.5">
      <c r="B55" s="324">
        <f t="shared" si="0"/>
        <v>52</v>
      </c>
      <c r="C55" s="69" t="s">
        <v>789</v>
      </c>
      <c r="D55" s="86"/>
      <c r="E55" s="67">
        <f>SUMPRODUCT((NOT(ISBLANK('02. PENATAUSAHAAN - REG V'!$M$4:$M$1342)))*('02. PENATAUSAHAAN - REG V'!$L$4:$L$1342 = C55))</f>
        <v>0</v>
      </c>
      <c r="F55" s="67" t="e">
        <f>SUMPRODUCT((NOT(ISBLANK('02. PENATAUSAHAAN - REG V'!$M$4:$M$1342)))*(('02. PENATAUSAHAAN - REG V'!$P$4:$P$1342 = "done")*('02. PENATAUSAHAAN - REG V'!$L$4:$L$1340 = C55)))</f>
        <v>#N/A</v>
      </c>
      <c r="G55" s="67">
        <f>SUMPRODUCT((NOT(ISBLANK('02. PENATAUSAHAAN - REG V'!$M$4:$M$1342)))*(('02. PENATAUSAHAAN - REG V'!$R$4:$R$1342 = "solved")*('02. PENATAUSAHAAN - REG V'!$L$4:$L$1342 = C55)))</f>
        <v>0</v>
      </c>
    </row>
    <row r="56" spans="2:7" ht="12.5">
      <c r="B56" s="324">
        <f t="shared" si="0"/>
        <v>53</v>
      </c>
      <c r="C56" s="69" t="s">
        <v>494</v>
      </c>
      <c r="D56" s="86"/>
      <c r="E56" s="67">
        <f>SUMPRODUCT((NOT(ISBLANK('02. PENATAUSAHAAN - REG V'!$M$4:$M$1342)))*('02. PENATAUSAHAAN - REG V'!$L$4:$L$1342 = C56))</f>
        <v>0</v>
      </c>
      <c r="F56" s="67" t="e">
        <f>SUMPRODUCT((NOT(ISBLANK('02. PENATAUSAHAAN - REG V'!$M$4:$M$1342)))*(('02. PENATAUSAHAAN - REG V'!$P$4:$P$1342 = "done")*('02. PENATAUSAHAAN - REG V'!$L$4:$L$1340 = C56)))</f>
        <v>#N/A</v>
      </c>
      <c r="G56" s="67">
        <f>SUMPRODUCT((NOT(ISBLANK('02. PENATAUSAHAAN - REG V'!$M$4:$M$1342)))*(('02. PENATAUSAHAAN - REG V'!$R$4:$R$1342 = "solved")*('02. PENATAUSAHAAN - REG V'!$L$4:$L$1342 = C56)))</f>
        <v>0</v>
      </c>
    </row>
    <row r="57" spans="2:7" ht="12.5">
      <c r="B57" s="324">
        <f t="shared" si="0"/>
        <v>54</v>
      </c>
      <c r="C57" s="69" t="s">
        <v>192</v>
      </c>
      <c r="D57" s="86"/>
      <c r="E57" s="67">
        <f>SUMPRODUCT((NOT(ISBLANK('02. PENATAUSAHAAN - REG V'!$M$4:$M$1342)))*('02. PENATAUSAHAAN - REG V'!$L$4:$L$1342 = C57))</f>
        <v>0</v>
      </c>
      <c r="F57" s="67" t="e">
        <f>SUMPRODUCT((NOT(ISBLANK('02. PENATAUSAHAAN - REG V'!$M$4:$M$1342)))*(('02. PENATAUSAHAAN - REG V'!$P$4:$P$1342 = "done")*('02. PENATAUSAHAAN - REG V'!$L$4:$L$1340 = C57)))</f>
        <v>#N/A</v>
      </c>
      <c r="G57" s="67">
        <f>SUMPRODUCT((NOT(ISBLANK('02. PENATAUSAHAAN - REG V'!$M$4:$M$1342)))*(('02. PENATAUSAHAAN - REG V'!$R$4:$R$1342 = "solved")*('02. PENATAUSAHAAN - REG V'!$L$4:$L$1342 = C57)))</f>
        <v>0</v>
      </c>
    </row>
    <row r="58" spans="2:7" ht="12.5">
      <c r="B58" s="324">
        <f t="shared" si="0"/>
        <v>55</v>
      </c>
      <c r="C58" s="69" t="s">
        <v>20283</v>
      </c>
      <c r="D58" s="86"/>
      <c r="E58" s="67">
        <f>SUMPRODUCT((NOT(ISBLANK('02. PENATAUSAHAAN - REG V'!$M$4:$M$1342)))*('02. PENATAUSAHAAN - REG V'!$L$4:$L$1342 = C58))</f>
        <v>0</v>
      </c>
      <c r="F58" s="67" t="e">
        <f>SUMPRODUCT((NOT(ISBLANK('02. PENATAUSAHAAN - REG V'!$M$4:$M$1342)))*(('02. PENATAUSAHAAN - REG V'!$P$4:$P$1342 = "done")*('02. PENATAUSAHAAN - REG V'!$L$4:$L$1340 = C58)))</f>
        <v>#N/A</v>
      </c>
      <c r="G58" s="67">
        <f>SUMPRODUCT((NOT(ISBLANK('02. PENATAUSAHAAN - REG V'!$M$4:$M$1342)))*(('02. PENATAUSAHAAN - REG V'!$R$4:$R$1342 = "solved")*('02. PENATAUSAHAAN - REG V'!$L$4:$L$1342 = C58)))</f>
        <v>0</v>
      </c>
    </row>
    <row r="59" spans="2:7" ht="12.5">
      <c r="B59" s="324">
        <f t="shared" si="0"/>
        <v>56</v>
      </c>
      <c r="C59" s="69" t="s">
        <v>61</v>
      </c>
      <c r="D59" s="86"/>
      <c r="E59" s="67">
        <f>SUMPRODUCT((NOT(ISBLANK('02. PENATAUSAHAAN - REG V'!$M$4:$M$1342)))*('02. PENATAUSAHAAN - REG V'!$L$4:$L$1342 = C59))</f>
        <v>4</v>
      </c>
      <c r="F59" s="67" t="e">
        <f>SUMPRODUCT((NOT(ISBLANK('02. PENATAUSAHAAN - REG V'!$M$4:$M$1342)))*(('02. PENATAUSAHAAN - REG V'!$P$4:$P$1342 = "done")*('02. PENATAUSAHAAN - REG V'!$L$4:$L$1340 = C59)))</f>
        <v>#N/A</v>
      </c>
      <c r="G59" s="67">
        <f>SUMPRODUCT((NOT(ISBLANK('02. PENATAUSAHAAN - REG V'!$M$4:$M$1342)))*(('02. PENATAUSAHAAN - REG V'!$R$4:$R$1342 = "solved")*('02. PENATAUSAHAAN - REG V'!$L$4:$L$1342 = C59)))</f>
        <v>4</v>
      </c>
    </row>
    <row r="60" spans="2:7" ht="12.5">
      <c r="B60" s="324">
        <f t="shared" si="0"/>
        <v>57</v>
      </c>
      <c r="C60" s="69" t="s">
        <v>83</v>
      </c>
      <c r="D60" s="86"/>
      <c r="E60" s="67">
        <f>SUMPRODUCT((NOT(ISBLANK('02. PENATAUSAHAAN - REG V'!$M$4:$M$1342)))*('02. PENATAUSAHAAN - REG V'!$L$4:$L$1342 = C60))</f>
        <v>2</v>
      </c>
      <c r="F60" s="67" t="e">
        <f>SUMPRODUCT((NOT(ISBLANK('02. PENATAUSAHAAN - REG V'!$M$4:$M$1342)))*(('02. PENATAUSAHAAN - REG V'!$P$4:$P$1342 = "done")*('02. PENATAUSAHAAN - REG V'!$L$4:$L$1340 = C60)))</f>
        <v>#N/A</v>
      </c>
      <c r="G60" s="67">
        <f>SUMPRODUCT((NOT(ISBLANK('02. PENATAUSAHAAN - REG V'!$M$4:$M$1342)))*(('02. PENATAUSAHAAN - REG V'!$R$4:$R$1342 = "solved")*('02. PENATAUSAHAAN - REG V'!$L$4:$L$1342 = C60)))</f>
        <v>1</v>
      </c>
    </row>
    <row r="61" spans="2:7" ht="12.5">
      <c r="B61" s="324">
        <f t="shared" si="0"/>
        <v>58</v>
      </c>
      <c r="C61" s="69" t="s">
        <v>221</v>
      </c>
      <c r="D61" s="86"/>
      <c r="E61" s="67">
        <f>SUMPRODUCT((NOT(ISBLANK('02. PENATAUSAHAAN - REG V'!$M$4:$M$1342)))*('02. PENATAUSAHAAN - REG V'!$L$4:$L$1342 = C61))</f>
        <v>2</v>
      </c>
      <c r="F61" s="67" t="e">
        <f>SUMPRODUCT((NOT(ISBLANK('02. PENATAUSAHAAN - REG V'!$M$4:$M$1342)))*(('02. PENATAUSAHAAN - REG V'!$P$4:$P$1342 = "done")*('02. PENATAUSAHAAN - REG V'!$L$4:$L$1340 = C61)))</f>
        <v>#N/A</v>
      </c>
      <c r="G61" s="67">
        <f>SUMPRODUCT((NOT(ISBLANK('02. PENATAUSAHAAN - REG V'!$M$4:$M$1342)))*(('02. PENATAUSAHAAN - REG V'!$R$4:$R$1342 = "solved")*('02. PENATAUSAHAAN - REG V'!$L$4:$L$1342 = C61)))</f>
        <v>1</v>
      </c>
    </row>
    <row r="62" spans="2:7" ht="12.5">
      <c r="B62" s="324">
        <f t="shared" si="0"/>
        <v>59</v>
      </c>
      <c r="C62" s="69" t="s">
        <v>909</v>
      </c>
      <c r="D62" s="86"/>
      <c r="E62" s="67">
        <f>SUMPRODUCT((NOT(ISBLANK('02. PENATAUSAHAAN - REG V'!$M$4:$M$1342)))*('02. PENATAUSAHAAN - REG V'!$L$4:$L$1342 = C62))</f>
        <v>2</v>
      </c>
      <c r="F62" s="67" t="e">
        <f>SUMPRODUCT((NOT(ISBLANK('02. PENATAUSAHAAN - REG V'!$M$4:$M$1342)))*(('02. PENATAUSAHAAN - REG V'!$P$4:$P$1342 = "done")*('02. PENATAUSAHAAN - REG V'!$L$4:$L$1340 = C62)))</f>
        <v>#N/A</v>
      </c>
      <c r="G62" s="67">
        <f>SUMPRODUCT((NOT(ISBLANK('02. PENATAUSAHAAN - REG V'!$M$4:$M$1342)))*(('02. PENATAUSAHAAN - REG V'!$R$4:$R$1342 = "solved")*('02. PENATAUSAHAAN - REG V'!$L$4:$L$1342 = C62)))</f>
        <v>1</v>
      </c>
    </row>
    <row r="63" spans="2:7" ht="12.5">
      <c r="B63" s="324">
        <f t="shared" si="0"/>
        <v>60</v>
      </c>
      <c r="C63" s="69" t="s">
        <v>216</v>
      </c>
      <c r="D63" s="86"/>
      <c r="E63" s="67">
        <f>SUMPRODUCT((NOT(ISBLANK('02. PENATAUSAHAAN - REG V'!$M$4:$M$1342)))*('02. PENATAUSAHAAN - REG V'!$L$4:$L$1342 = C63))</f>
        <v>30</v>
      </c>
      <c r="F63" s="67" t="e">
        <f>SUMPRODUCT((NOT(ISBLANK('02. PENATAUSAHAAN - REG V'!$M$4:$M$1342)))*(('02. PENATAUSAHAAN - REG V'!$P$4:$P$1342 = "done")*('02. PENATAUSAHAAN - REG V'!$L$4:$L$1340 = C63)))</f>
        <v>#N/A</v>
      </c>
      <c r="G63" s="67">
        <f>SUMPRODUCT((NOT(ISBLANK('02. PENATAUSAHAAN - REG V'!$M$4:$M$1342)))*(('02. PENATAUSAHAAN - REG V'!$R$4:$R$1342 = "solved")*('02. PENATAUSAHAAN - REG V'!$L$4:$L$1342 = C63)))</f>
        <v>16</v>
      </c>
    </row>
    <row r="64" spans="2:7" ht="12.5">
      <c r="B64" s="324">
        <f t="shared" si="0"/>
        <v>61</v>
      </c>
      <c r="C64" s="69" t="s">
        <v>6620</v>
      </c>
      <c r="D64" s="86"/>
      <c r="E64" s="67">
        <f>SUMPRODUCT((NOT(ISBLANK('02. PENATAUSAHAAN - REG V'!$M$4:$M$1342)))*('02. PENATAUSAHAAN - REG V'!$L$4:$L$1342 = C64))</f>
        <v>0</v>
      </c>
      <c r="F64" s="67" t="e">
        <f>SUMPRODUCT((NOT(ISBLANK('02. PENATAUSAHAAN - REG V'!$M$4:$M$1342)))*(('02. PENATAUSAHAAN - REG V'!$P$4:$P$1342 = "done")*('02. PENATAUSAHAAN - REG V'!$L$4:$L$1340 = C64)))</f>
        <v>#N/A</v>
      </c>
      <c r="G64" s="67">
        <f>SUMPRODUCT((NOT(ISBLANK('02. PENATAUSAHAAN - REG V'!$M$4:$M$1342)))*(('02. PENATAUSAHAAN - REG V'!$R$4:$R$1342 = "solved")*('02. PENATAUSAHAAN - REG V'!$L$4:$L$1342 = C64)))</f>
        <v>0</v>
      </c>
    </row>
    <row r="65" spans="2:7" ht="12.5">
      <c r="B65" s="324">
        <f t="shared" si="0"/>
        <v>62</v>
      </c>
      <c r="C65" s="69" t="s">
        <v>646</v>
      </c>
      <c r="D65" s="86"/>
      <c r="E65" s="67">
        <f>SUMPRODUCT((NOT(ISBLANK('02. PENATAUSAHAAN - REG V'!$M$4:$M$1342)))*('02. PENATAUSAHAAN - REG V'!$L$4:$L$1342 = C65))</f>
        <v>2</v>
      </c>
      <c r="F65" s="67" t="e">
        <f>SUMPRODUCT((NOT(ISBLANK('02. PENATAUSAHAAN - REG V'!$M$4:$M$1342)))*(('02. PENATAUSAHAAN - REG V'!$P$4:$P$1342 = "done")*('02. PENATAUSAHAAN - REG V'!$L$4:$L$1340 = C65)))</f>
        <v>#N/A</v>
      </c>
      <c r="G65" s="67">
        <f>SUMPRODUCT((NOT(ISBLANK('02. PENATAUSAHAAN - REG V'!$M$4:$M$1342)))*(('02. PENATAUSAHAAN - REG V'!$R$4:$R$1342 = "solved")*('02. PENATAUSAHAAN - REG V'!$L$4:$L$1342 = C65)))</f>
        <v>0</v>
      </c>
    </row>
    <row r="66" spans="2:7" ht="12.5">
      <c r="B66" s="324">
        <f t="shared" si="0"/>
        <v>63</v>
      </c>
      <c r="C66" s="69" t="s">
        <v>486</v>
      </c>
      <c r="D66" s="86"/>
      <c r="E66" s="67">
        <f>SUMPRODUCT((NOT(ISBLANK('02. PENATAUSAHAAN - REG V'!$M$4:$M$1342)))*('02. PENATAUSAHAAN - REG V'!$L$4:$L$1342 = C66))</f>
        <v>67</v>
      </c>
      <c r="F66" s="67" t="e">
        <f>SUMPRODUCT((NOT(ISBLANK('02. PENATAUSAHAAN - REG V'!$M$4:$M$1342)))*(('02. PENATAUSAHAAN - REG V'!$P$4:$P$1342 = "done")*('02. PENATAUSAHAAN - REG V'!$L$4:$L$1340 = C66)))</f>
        <v>#N/A</v>
      </c>
      <c r="G66" s="67">
        <f>SUMPRODUCT((NOT(ISBLANK('02. PENATAUSAHAAN - REG V'!$M$4:$M$1342)))*(('02. PENATAUSAHAAN - REG V'!$R$4:$R$1342 = "solved")*('02. PENATAUSAHAAN - REG V'!$L$4:$L$1342 = C66)))</f>
        <v>32</v>
      </c>
    </row>
    <row r="67" spans="2:7" ht="12.5">
      <c r="B67" s="324">
        <f t="shared" si="0"/>
        <v>64</v>
      </c>
      <c r="C67" s="69" t="s">
        <v>10323</v>
      </c>
      <c r="D67" s="86"/>
      <c r="E67" s="67"/>
      <c r="F67" s="67"/>
      <c r="G67" s="67"/>
    </row>
    <row r="68" spans="2:7" ht="12.5">
      <c r="B68" s="324">
        <f t="shared" si="0"/>
        <v>65</v>
      </c>
      <c r="C68" s="69" t="s">
        <v>217</v>
      </c>
      <c r="D68" s="86"/>
      <c r="E68" s="67">
        <f>SUMPRODUCT((NOT(ISBLANK('02. PENATAUSAHAAN - REG V'!$M$4:$M$1342)))*('02. PENATAUSAHAAN - REG V'!$L$4:$L$1342 = C68))</f>
        <v>3</v>
      </c>
      <c r="F68" s="67" t="e">
        <f>SUMPRODUCT((NOT(ISBLANK('02. PENATAUSAHAAN - REG V'!$M$4:$M$1342)))*(('02. PENATAUSAHAAN - REG V'!$P$4:$P$1342 = "done")*('02. PENATAUSAHAAN - REG V'!$L$4:$L$1340 = C68)))</f>
        <v>#N/A</v>
      </c>
      <c r="G68" s="67">
        <f>SUMPRODUCT((NOT(ISBLANK('02. PENATAUSAHAAN - REG V'!$M$4:$M$1342)))*(('02. PENATAUSAHAAN - REG V'!$R$4:$R$1342 = "solved")*('02. PENATAUSAHAAN - REG V'!$L$4:$L$1342 = C68)))</f>
        <v>1</v>
      </c>
    </row>
    <row r="69" spans="2:7" ht="12.5">
      <c r="B69" s="324">
        <f t="shared" si="0"/>
        <v>66</v>
      </c>
      <c r="C69" s="69" t="s">
        <v>633</v>
      </c>
      <c r="D69" s="86"/>
      <c r="E69" s="67">
        <f>SUMPRODUCT((NOT(ISBLANK('02. PENATAUSAHAAN - REG V'!$M$4:$M$1342)))*('02. PENATAUSAHAAN - REG V'!$L$4:$L$1342 = C69))</f>
        <v>3</v>
      </c>
      <c r="F69" s="67" t="e">
        <f>SUMPRODUCT((NOT(ISBLANK('02. PENATAUSAHAAN - REG V'!$M$4:$M$1342)))*(('02. PENATAUSAHAAN - REG V'!$P$4:$P$1342 = "done")*('02. PENATAUSAHAAN - REG V'!$L$4:$L$1340 = C69)))</f>
        <v>#N/A</v>
      </c>
      <c r="G69" s="67">
        <f>SUMPRODUCT((NOT(ISBLANK('02. PENATAUSAHAAN - REG V'!$M$4:$M$1342)))*(('02. PENATAUSAHAAN - REG V'!$R$4:$R$1342 = "solved")*('02. PENATAUSAHAAN - REG V'!$L$4:$L$1342 = C69)))</f>
        <v>2</v>
      </c>
    </row>
    <row r="70" spans="2:7" ht="12.5">
      <c r="B70" s="324">
        <f t="shared" si="0"/>
        <v>67</v>
      </c>
      <c r="C70" s="69" t="s">
        <v>5790</v>
      </c>
      <c r="D70" s="86"/>
      <c r="E70" s="67"/>
      <c r="F70" s="67"/>
      <c r="G70" s="67"/>
    </row>
    <row r="71" spans="2:7" ht="12.5">
      <c r="B71" s="324">
        <f t="shared" si="0"/>
        <v>68</v>
      </c>
      <c r="C71" s="69" t="s">
        <v>3579</v>
      </c>
      <c r="D71" s="86"/>
      <c r="E71" s="67">
        <f>SUMPRODUCT((NOT(ISBLANK('02. PENATAUSAHAAN - REG V'!$M$4:$M$1342)))*('02. PENATAUSAHAAN - REG V'!$L$4:$L$1342 = C71))</f>
        <v>1</v>
      </c>
      <c r="F71" s="67" t="e">
        <f>SUMPRODUCT((NOT(ISBLANK('02. PENATAUSAHAAN - REG V'!$M$4:$M$1342)))*(('02. PENATAUSAHAAN - REG V'!$P$4:$P$1342 = "done")*('02. PENATAUSAHAAN - REG V'!$L$4:$L$1340 = C71)))</f>
        <v>#N/A</v>
      </c>
      <c r="G71" s="67">
        <f>SUMPRODUCT((NOT(ISBLANK('02. PENATAUSAHAAN - REG V'!$M$4:$M$1342)))*(('02. PENATAUSAHAAN - REG V'!$R$4:$R$1342 = "solved")*('02. PENATAUSAHAAN - REG V'!$L$4:$L$1342 = C71)))</f>
        <v>1</v>
      </c>
    </row>
    <row r="72" spans="2:7" ht="12.5">
      <c r="B72" s="324">
        <f t="shared" si="0"/>
        <v>69</v>
      </c>
      <c r="C72" s="69" t="s">
        <v>3338</v>
      </c>
      <c r="D72" s="86"/>
      <c r="E72" s="67">
        <f>SUMPRODUCT((NOT(ISBLANK('02. PENATAUSAHAAN - REG V'!$M$4:$M$1342)))*('02. PENATAUSAHAAN - REG V'!$L$4:$L$1342 = C72))</f>
        <v>0</v>
      </c>
      <c r="F72" s="67" t="e">
        <f>SUMPRODUCT((NOT(ISBLANK('02. PENATAUSAHAAN - REG V'!$M$4:$M$1342)))*(('02. PENATAUSAHAAN - REG V'!$P$4:$P$1342 = "done")*('02. PENATAUSAHAAN - REG V'!$L$4:$L$1340 = C72)))</f>
        <v>#N/A</v>
      </c>
      <c r="G72" s="67">
        <f>SUMPRODUCT((NOT(ISBLANK('02. PENATAUSAHAAN - REG V'!$M$4:$M$1342)))*(('02. PENATAUSAHAAN - REG V'!$R$4:$R$1342 = "solved")*('02. PENATAUSAHAAN - REG V'!$L$4:$L$1342 = C72)))</f>
        <v>0</v>
      </c>
    </row>
    <row r="73" spans="2:7" ht="12.5">
      <c r="B73" s="324">
        <f t="shared" si="0"/>
        <v>70</v>
      </c>
      <c r="C73" s="69" t="s">
        <v>5278</v>
      </c>
      <c r="D73" s="86"/>
      <c r="E73" s="67">
        <f>SUMPRODUCT((NOT(ISBLANK('02. PENATAUSAHAAN - REG V'!$M$4:$M$1342)))*('02. PENATAUSAHAAN - REG V'!$L$4:$L$1342 = C73))</f>
        <v>2</v>
      </c>
      <c r="F73" s="67" t="e">
        <f>SUMPRODUCT((NOT(ISBLANK('02. PENATAUSAHAAN - REG V'!$M$4:$M$1342)))*(('02. PENATAUSAHAAN - REG V'!$P$4:$P$1342 = "done")*('02. PENATAUSAHAAN - REG V'!$L$4:$L$1340 = C73)))</f>
        <v>#N/A</v>
      </c>
      <c r="G73" s="67">
        <f>SUMPRODUCT((NOT(ISBLANK('02. PENATAUSAHAAN - REG V'!$M$4:$M$1342)))*(('02. PENATAUSAHAAN - REG V'!$R$4:$R$1342 = "solved")*('02. PENATAUSAHAAN - REG V'!$L$4:$L$1342 = C73)))</f>
        <v>0</v>
      </c>
    </row>
    <row r="74" spans="2:7" ht="12.5">
      <c r="B74" s="324">
        <f t="shared" si="0"/>
        <v>71</v>
      </c>
      <c r="C74" s="69" t="s">
        <v>728</v>
      </c>
      <c r="D74" s="86"/>
      <c r="E74" s="67">
        <f>SUMPRODUCT((NOT(ISBLANK('02. PENATAUSAHAAN - REG V'!$M$4:$M$1342)))*('02. PENATAUSAHAAN - REG V'!$L$4:$L$1342 = C74))</f>
        <v>8</v>
      </c>
      <c r="F74" s="67" t="e">
        <f>SUMPRODUCT((NOT(ISBLANK('02. PENATAUSAHAAN - REG V'!$M$4:$M$1342)))*(('02. PENATAUSAHAAN - REG V'!$P$4:$P$1342 = "done")*('02. PENATAUSAHAAN - REG V'!$L$4:$L$1340 = C74)))</f>
        <v>#N/A</v>
      </c>
      <c r="G74" s="67">
        <f>SUMPRODUCT((NOT(ISBLANK('02. PENATAUSAHAAN - REG V'!$M$4:$M$1342)))*(('02. PENATAUSAHAAN - REG V'!$R$4:$R$1342 = "solved")*('02. PENATAUSAHAAN - REG V'!$L$4:$L$1342 = C74)))</f>
        <v>8</v>
      </c>
    </row>
    <row r="75" spans="2:7" ht="12.5">
      <c r="B75" s="324">
        <f t="shared" si="0"/>
        <v>72</v>
      </c>
      <c r="C75" s="69" t="s">
        <v>784</v>
      </c>
      <c r="D75" s="86"/>
      <c r="E75" s="67">
        <f>SUMPRODUCT((NOT(ISBLANK('02. PENATAUSAHAAN - REG V'!$M$4:$M$1342)))*('02. PENATAUSAHAAN - REG V'!$L$4:$L$1342 = C75))</f>
        <v>3</v>
      </c>
      <c r="F75" s="67" t="e">
        <f>SUMPRODUCT((NOT(ISBLANK('02. PENATAUSAHAAN - REG V'!$M$4:$M$1342)))*(('02. PENATAUSAHAAN - REG V'!$P$4:$P$1342 = "done")*('02. PENATAUSAHAAN - REG V'!$L$4:$L$1340 = C75)))</f>
        <v>#N/A</v>
      </c>
      <c r="G75" s="67">
        <f>SUMPRODUCT((NOT(ISBLANK('02. PENATAUSAHAAN - REG V'!$M$4:$M$1342)))*(('02. PENATAUSAHAAN - REG V'!$R$4:$R$1342 = "solved")*('02. PENATAUSAHAAN - REG V'!$L$4:$L$1342 = C75)))</f>
        <v>2</v>
      </c>
    </row>
    <row r="76" spans="2:7" ht="12.5">
      <c r="B76" s="324">
        <f t="shared" si="0"/>
        <v>73</v>
      </c>
      <c r="C76" s="69" t="s">
        <v>4580</v>
      </c>
      <c r="D76" s="86"/>
      <c r="E76" s="67">
        <f>SUMPRODUCT((NOT(ISBLANK('02. PENATAUSAHAAN - REG V'!$M$4:$M$1342)))*('02. PENATAUSAHAAN - REG V'!$L$4:$L$1342 = C76))</f>
        <v>1</v>
      </c>
      <c r="F76" s="67" t="e">
        <f>SUMPRODUCT((NOT(ISBLANK('02. PENATAUSAHAAN - REG V'!$M$4:$M$1342)))*(('02. PENATAUSAHAAN - REG V'!$P$4:$P$1342 = "done")*('02. PENATAUSAHAAN - REG V'!$L$4:$L$1340 = C76)))</f>
        <v>#N/A</v>
      </c>
      <c r="G76" s="67">
        <f>SUMPRODUCT((NOT(ISBLANK('02. PENATAUSAHAAN - REG V'!$M$4:$M$1342)))*(('02. PENATAUSAHAAN - REG V'!$R$4:$R$1342 = "solved")*('02. PENATAUSAHAAN - REG V'!$L$4:$L$1342 = C76)))</f>
        <v>0</v>
      </c>
    </row>
    <row r="77" spans="2:7" ht="12.5">
      <c r="B77" s="324">
        <f t="shared" si="0"/>
        <v>74</v>
      </c>
      <c r="C77" s="69" t="s">
        <v>20284</v>
      </c>
      <c r="D77" s="86"/>
      <c r="E77" s="67">
        <f>SUMPRODUCT((NOT(ISBLANK('02. PENATAUSAHAAN - REG V'!$M$4:$M$1342)))*('02. PENATAUSAHAAN - REG V'!$L$4:$L$1342 = C77))</f>
        <v>0</v>
      </c>
      <c r="F77" s="67" t="e">
        <f>SUMPRODUCT((NOT(ISBLANK('02. PENATAUSAHAAN - REG V'!$M$4:$M$1342)))*(('02. PENATAUSAHAAN - REG V'!$P$4:$P$1342 = "done")*('02. PENATAUSAHAAN - REG V'!$L$4:$L$1340 = C77)))</f>
        <v>#N/A</v>
      </c>
      <c r="G77" s="67">
        <f>SUMPRODUCT((NOT(ISBLANK('02. PENATAUSAHAAN - REG V'!$M$4:$M$1342)))*(('02. PENATAUSAHAAN - REG V'!$R$4:$R$1342 = "solved")*('02. PENATAUSAHAAN - REG V'!$L$4:$L$1342 = C77)))</f>
        <v>0</v>
      </c>
    </row>
    <row r="78" spans="2:7" ht="12.5">
      <c r="B78" s="324">
        <f t="shared" si="0"/>
        <v>75</v>
      </c>
      <c r="C78" s="69" t="s">
        <v>353</v>
      </c>
      <c r="D78" s="86"/>
      <c r="E78" s="67">
        <f>SUMPRODUCT((NOT(ISBLANK('02. PENATAUSAHAAN - REG V'!$M$4:$M$1342)))*('02. PENATAUSAHAAN - REG V'!$L$4:$L$1342 = C78))</f>
        <v>2</v>
      </c>
      <c r="F78" s="67" t="e">
        <f>SUMPRODUCT((NOT(ISBLANK('02. PENATAUSAHAAN - REG V'!$M$4:$M$1342)))*(('02. PENATAUSAHAAN - REG V'!$P$4:$P$1342 = "done")*('02. PENATAUSAHAAN - REG V'!$L$4:$L$1340 = C78)))</f>
        <v>#N/A</v>
      </c>
      <c r="G78" s="67">
        <f>SUMPRODUCT((NOT(ISBLANK('02. PENATAUSAHAAN - REG V'!$M$4:$M$1342)))*(('02. PENATAUSAHAAN - REG V'!$R$4:$R$1342 = "solved")*('02. PENATAUSAHAAN - REG V'!$L$4:$L$1342 = C78)))</f>
        <v>0</v>
      </c>
    </row>
    <row r="79" spans="2:7" ht="12.5">
      <c r="B79" s="324">
        <f t="shared" si="0"/>
        <v>76</v>
      </c>
      <c r="C79" s="69" t="s">
        <v>805</v>
      </c>
      <c r="D79" s="86"/>
      <c r="E79" s="67">
        <f>SUMPRODUCT((NOT(ISBLANK('02. PENATAUSAHAAN - REG V'!$M$4:$M$1342)))*('02. PENATAUSAHAAN - REG V'!$L$4:$L$1342 = C79))</f>
        <v>0</v>
      </c>
      <c r="F79" s="67" t="e">
        <f>SUMPRODUCT((NOT(ISBLANK('02. PENATAUSAHAAN - REG V'!$M$4:$M$1342)))*(('02. PENATAUSAHAAN - REG V'!$P$4:$P$1342 = "done")*('02. PENATAUSAHAAN - REG V'!$L$4:$L$1340 = C79)))</f>
        <v>#N/A</v>
      </c>
      <c r="G79" s="67">
        <f>SUMPRODUCT((NOT(ISBLANK('02. PENATAUSAHAAN - REG V'!$M$4:$M$1342)))*(('02. PENATAUSAHAAN - REG V'!$R$4:$R$1342 = "solved")*('02. PENATAUSAHAAN - REG V'!$L$4:$L$1342 = C79)))</f>
        <v>0</v>
      </c>
    </row>
    <row r="80" spans="2:7" ht="12.5">
      <c r="B80" s="324">
        <f t="shared" si="0"/>
        <v>77</v>
      </c>
      <c r="C80" s="69" t="s">
        <v>889</v>
      </c>
      <c r="D80" s="86"/>
      <c r="E80" s="67">
        <f>SUMPRODUCT((NOT(ISBLANK('02. PENATAUSAHAAN - REG V'!$M$4:$M$1342)))*('02. PENATAUSAHAAN - REG V'!$L$4:$L$1342 = C80))</f>
        <v>2</v>
      </c>
      <c r="F80" s="67" t="e">
        <f>SUMPRODUCT((NOT(ISBLANK('02. PENATAUSAHAAN - REG V'!$M$4:$M$1342)))*(('02. PENATAUSAHAAN - REG V'!$P$4:$P$1342 = "done")*('02. PENATAUSAHAAN - REG V'!$L$4:$L$1340 = C80)))</f>
        <v>#N/A</v>
      </c>
      <c r="G80" s="67">
        <f>SUMPRODUCT((NOT(ISBLANK('02. PENATAUSAHAAN - REG V'!$M$4:$M$1342)))*(('02. PENATAUSAHAAN - REG V'!$R$4:$R$1342 = "solved")*('02. PENATAUSAHAAN - REG V'!$L$4:$L$1342 = C80)))</f>
        <v>2</v>
      </c>
    </row>
    <row r="81" spans="2:7" ht="12.5">
      <c r="B81" s="324">
        <f t="shared" si="0"/>
        <v>78</v>
      </c>
      <c r="C81" s="69" t="s">
        <v>917</v>
      </c>
      <c r="D81" s="86"/>
      <c r="E81" s="67">
        <f>SUMPRODUCT((NOT(ISBLANK('02. PENATAUSAHAAN - REG V'!$M$4:$M$1342)))*('02. PENATAUSAHAAN - REG V'!$L$4:$L$1342 = C81))</f>
        <v>0</v>
      </c>
      <c r="F81" s="67" t="e">
        <f>SUMPRODUCT((NOT(ISBLANK('02. PENATAUSAHAAN - REG V'!$M$4:$M$1342)))*(('02. PENATAUSAHAAN - REG V'!$P$4:$P$1342 = "done")*('02. PENATAUSAHAAN - REG V'!$L$4:$L$1340 = C81)))</f>
        <v>#N/A</v>
      </c>
      <c r="G81" s="67">
        <f>SUMPRODUCT((NOT(ISBLANK('02. PENATAUSAHAAN - REG V'!$M$4:$M$1342)))*(('02. PENATAUSAHAAN - REG V'!$R$4:$R$1342 = "solved")*('02. PENATAUSAHAAN - REG V'!$L$4:$L$1342 = C81)))</f>
        <v>0</v>
      </c>
    </row>
    <row r="82" spans="2:7" ht="12.5">
      <c r="B82" s="324">
        <f t="shared" si="0"/>
        <v>79</v>
      </c>
      <c r="C82" s="69" t="s">
        <v>381</v>
      </c>
      <c r="D82" s="86"/>
      <c r="E82" s="67">
        <f>SUMPRODUCT((NOT(ISBLANK('02. PENATAUSAHAAN - REG V'!$M$4:$M$1342)))*('02. PENATAUSAHAAN - REG V'!$L$4:$L$1342 = C82))</f>
        <v>26</v>
      </c>
      <c r="F82" s="67" t="e">
        <f>SUMPRODUCT((NOT(ISBLANK('02. PENATAUSAHAAN - REG V'!$M$4:$M$1342)))*(('02. PENATAUSAHAAN - REG V'!$P$4:$P$1342 = "done")*('02. PENATAUSAHAAN - REG V'!$L$4:$L$1340 = C82)))</f>
        <v>#N/A</v>
      </c>
      <c r="G82" s="67">
        <f>SUMPRODUCT((NOT(ISBLANK('02. PENATAUSAHAAN - REG V'!$M$4:$M$1342)))*(('02. PENATAUSAHAAN - REG V'!$R$4:$R$1342 = "solved")*('02. PENATAUSAHAAN - REG V'!$L$4:$L$1342 = C82)))</f>
        <v>18</v>
      </c>
    </row>
    <row r="83" spans="2:7" ht="12.5">
      <c r="B83" s="324">
        <f t="shared" si="0"/>
        <v>80</v>
      </c>
      <c r="C83" s="69" t="s">
        <v>661</v>
      </c>
      <c r="D83" s="86"/>
      <c r="E83" s="67">
        <f>SUMPRODUCT((NOT(ISBLANK('02. PENATAUSAHAAN - REG V'!$M$4:$M$1342)))*('02. PENATAUSAHAAN - REG V'!$L$4:$L$1342 = C83))</f>
        <v>0</v>
      </c>
      <c r="F83" s="67" t="e">
        <f>SUMPRODUCT((NOT(ISBLANK('02. PENATAUSAHAAN - REG V'!$M$4:$M$1342)))*(('02. PENATAUSAHAAN - REG V'!$P$4:$P$1342 = "done")*('02. PENATAUSAHAAN - REG V'!$L$4:$L$1340 = C83)))</f>
        <v>#N/A</v>
      </c>
      <c r="G83" s="67">
        <f>SUMPRODUCT((NOT(ISBLANK('02. PENATAUSAHAAN - REG V'!$M$4:$M$1342)))*(('02. PENATAUSAHAAN - REG V'!$R$4:$R$1342 = "solved")*('02. PENATAUSAHAAN - REG V'!$L$4:$L$1342 = C83)))</f>
        <v>0</v>
      </c>
    </row>
    <row r="84" spans="2:7" ht="12.5">
      <c r="B84" s="324">
        <f t="shared" si="0"/>
        <v>81</v>
      </c>
      <c r="C84" s="69" t="s">
        <v>4293</v>
      </c>
      <c r="D84" s="86"/>
      <c r="E84" s="67">
        <f>SUMPRODUCT((NOT(ISBLANK('02. PENATAUSAHAAN - REG V'!$M$4:$M$1342)))*('02. PENATAUSAHAAN - REG V'!$L$4:$L$1342 = C84))</f>
        <v>0</v>
      </c>
      <c r="F84" s="67" t="e">
        <f>SUMPRODUCT((NOT(ISBLANK('02. PENATAUSAHAAN - REG V'!$M$4:$M$1342)))*(('02. PENATAUSAHAAN - REG V'!$P$4:$P$1342 = "done")*('02. PENATAUSAHAAN - REG V'!$L$4:$L$1340 = C84)))</f>
        <v>#N/A</v>
      </c>
      <c r="G84" s="67">
        <f>SUMPRODUCT((NOT(ISBLANK('02. PENATAUSAHAAN - REG V'!$M$4:$M$1342)))*(('02. PENATAUSAHAAN - REG V'!$R$4:$R$1342 = "solved")*('02. PENATAUSAHAAN - REG V'!$L$4:$L$1342 = C84)))</f>
        <v>0</v>
      </c>
    </row>
    <row r="85" spans="2:7" ht="12.5">
      <c r="B85" s="324">
        <f t="shared" si="0"/>
        <v>82</v>
      </c>
      <c r="C85" s="69" t="s">
        <v>2159</v>
      </c>
      <c r="D85" s="86"/>
      <c r="E85" s="67">
        <f>SUMPRODUCT((NOT(ISBLANK('02. PENATAUSAHAAN - REG V'!$M$4:$M$1342)))*('02. PENATAUSAHAAN - REG V'!$L$4:$L$1342 = C85))</f>
        <v>2</v>
      </c>
      <c r="F85" s="67" t="e">
        <f>SUMPRODUCT((NOT(ISBLANK('02. PENATAUSAHAAN - REG V'!$M$4:$M$1342)))*(('02. PENATAUSAHAAN - REG V'!$P$4:$P$1342 = "done")*('02. PENATAUSAHAAN - REG V'!$L$4:$L$1340 = C85)))</f>
        <v>#N/A</v>
      </c>
      <c r="G85" s="67">
        <f>SUMPRODUCT((NOT(ISBLANK('02. PENATAUSAHAAN - REG V'!$M$4:$M$1342)))*(('02. PENATAUSAHAAN - REG V'!$R$4:$R$1342 = "solved")*('02. PENATAUSAHAAN - REG V'!$L$4:$L$1342 = C85)))</f>
        <v>0</v>
      </c>
    </row>
    <row r="86" spans="2:7" ht="12.5">
      <c r="B86" s="324">
        <f t="shared" si="0"/>
        <v>83</v>
      </c>
      <c r="C86" s="173" t="s">
        <v>232</v>
      </c>
      <c r="D86" s="86"/>
      <c r="E86" s="67">
        <f>SUMPRODUCT((NOT(ISBLANK('02. PENATAUSAHAAN - REG V'!$M$4:$M$1342)))*('02. PENATAUSAHAAN - REG V'!$L$4:$L$1342 = C86))</f>
        <v>0</v>
      </c>
      <c r="F86" s="67" t="e">
        <f>SUMPRODUCT((NOT(ISBLANK('02. PENATAUSAHAAN - REG V'!$M$4:$M$1342)))*(('02. PENATAUSAHAAN - REG V'!$P$4:$P$1342 = "done")*('02. PENATAUSAHAAN - REG V'!$L$4:$L$1340 = C86)))</f>
        <v>#N/A</v>
      </c>
      <c r="G86" s="67">
        <f>SUMPRODUCT((NOT(ISBLANK('02. PENATAUSAHAAN - REG V'!$M$4:$M$1342)))*(('02. PENATAUSAHAAN - REG V'!$R$4:$R$1342 = "solved")*('02. PENATAUSAHAAN - REG V'!$L$4:$L$1342 = C86)))</f>
        <v>0</v>
      </c>
    </row>
    <row r="87" spans="2:7" ht="12.5">
      <c r="B87" s="324">
        <f t="shared" si="0"/>
        <v>84</v>
      </c>
      <c r="C87" s="325" t="s">
        <v>20285</v>
      </c>
      <c r="D87" s="86"/>
      <c r="E87" s="67">
        <f>SUMPRODUCT((NOT(ISBLANK('02. PENATAUSAHAAN - REG V'!$M$4:$M$1342)))*('02. PENATAUSAHAAN - REG V'!$L$4:$L$1342 = C87))</f>
        <v>0</v>
      </c>
      <c r="F87" s="67" t="e">
        <f>SUMPRODUCT((NOT(ISBLANK('02. PENATAUSAHAAN - REG V'!$M$4:$M$1342)))*(('02. PENATAUSAHAAN - REG V'!$P$4:$P$1342 = "done")*('02. PENATAUSAHAAN - REG V'!$L$4:$L$1340 = C87)))</f>
        <v>#N/A</v>
      </c>
      <c r="G87" s="67">
        <f>SUMPRODUCT((NOT(ISBLANK('02. PENATAUSAHAAN - REG V'!$M$4:$M$1342)))*(('02. PENATAUSAHAAN - REG V'!$R$4:$R$1342 = "solved")*('02. PENATAUSAHAAN - REG V'!$L$4:$L$1342 = C87)))</f>
        <v>0</v>
      </c>
    </row>
    <row r="88" spans="2:7" ht="12.5">
      <c r="B88" s="324">
        <f t="shared" si="0"/>
        <v>85</v>
      </c>
      <c r="C88" s="325" t="s">
        <v>2138</v>
      </c>
      <c r="D88" s="86"/>
      <c r="E88" s="67">
        <f>SUMPRODUCT((NOT(ISBLANK('02. PENATAUSAHAAN - REG V'!$M$4:$M$1342)))*('02. PENATAUSAHAAN - REG V'!$L$4:$L$1342 = C88))</f>
        <v>1</v>
      </c>
      <c r="F88" s="67" t="e">
        <f>SUMPRODUCT((NOT(ISBLANK('02. PENATAUSAHAAN - REG V'!$M$4:$M$1342)))*(('02. PENATAUSAHAAN - REG V'!$P$4:$P$1342 = "done")*('02. PENATAUSAHAAN - REG V'!$L$4:$L$1340 = C88)))</f>
        <v>#N/A</v>
      </c>
      <c r="G88" s="67">
        <f>SUMPRODUCT((NOT(ISBLANK('02. PENATAUSAHAAN - REG V'!$M$4:$M$1342)))*(('02. PENATAUSAHAAN - REG V'!$R$4:$R$1342 = "solved")*('02. PENATAUSAHAAN - REG V'!$L$4:$L$1342 = C88)))</f>
        <v>0</v>
      </c>
    </row>
    <row r="89" spans="2:7" ht="12.5">
      <c r="B89" s="324">
        <f t="shared" si="0"/>
        <v>86</v>
      </c>
      <c r="C89" s="325" t="s">
        <v>20286</v>
      </c>
      <c r="D89" s="86"/>
      <c r="E89" s="67">
        <f>SUMPRODUCT((NOT(ISBLANK('02. PENATAUSAHAAN - REG V'!$M$4:$M$1342)))*('02. PENATAUSAHAAN - REG V'!$L$4:$L$1342 = C89))</f>
        <v>0</v>
      </c>
      <c r="F89" s="67" t="e">
        <f>SUMPRODUCT((NOT(ISBLANK('02. PENATAUSAHAAN - REG V'!$M$4:$M$1342)))*(('02. PENATAUSAHAAN - REG V'!$P$4:$P$1342 = "done")*('02. PENATAUSAHAAN - REG V'!$L$4:$L$1340 = C89)))</f>
        <v>#N/A</v>
      </c>
      <c r="G89" s="67">
        <f>SUMPRODUCT((NOT(ISBLANK('02. PENATAUSAHAAN - REG V'!$M$4:$M$1342)))*(('02. PENATAUSAHAAN - REG V'!$R$4:$R$1342 = "solved")*('02. PENATAUSAHAAN - REG V'!$L$4:$L$1342 = C89)))</f>
        <v>0</v>
      </c>
    </row>
    <row r="90" spans="2:7" ht="12.5">
      <c r="B90" s="324">
        <f t="shared" si="0"/>
        <v>87</v>
      </c>
      <c r="C90" s="325" t="s">
        <v>10108</v>
      </c>
      <c r="D90" s="86"/>
      <c r="E90" s="67">
        <f>SUMPRODUCT((NOT(ISBLANK('02. PENATAUSAHAAN - REG V'!$M$4:$M$1342)))*('02. PENATAUSAHAAN - REG V'!$L$4:$L$1342 = C90))</f>
        <v>0</v>
      </c>
      <c r="F90" s="67" t="e">
        <f>SUMPRODUCT((NOT(ISBLANK('02. PENATAUSAHAAN - REG V'!$M$4:$M$1342)))*(('02. PENATAUSAHAAN - REG V'!$P$4:$P$1342 = "done")*('02. PENATAUSAHAAN - REG V'!$L$4:$L$1340 = C90)))</f>
        <v>#N/A</v>
      </c>
      <c r="G90" s="67">
        <f>SUMPRODUCT((NOT(ISBLANK('02. PENATAUSAHAAN - REG V'!$M$4:$M$1342)))*(('02. PENATAUSAHAAN - REG V'!$R$4:$R$1342 = "solved")*('02. PENATAUSAHAAN - REG V'!$L$4:$L$1342 = C90)))</f>
        <v>0</v>
      </c>
    </row>
    <row r="91" spans="2:7" ht="12.5">
      <c r="B91" s="324">
        <f t="shared" si="0"/>
        <v>88</v>
      </c>
      <c r="C91" s="325" t="s">
        <v>9652</v>
      </c>
      <c r="D91" s="86"/>
      <c r="E91" s="67">
        <f>SUMPRODUCT((NOT(ISBLANK('02. PENATAUSAHAAN - REG V'!$M$4:$M$1342)))*('02. PENATAUSAHAAN - REG V'!$L$4:$L$1342 = C91))</f>
        <v>0</v>
      </c>
      <c r="F91" s="67" t="e">
        <f>SUMPRODUCT((NOT(ISBLANK('02. PENATAUSAHAAN - REG V'!$M$4:$M$1342)))*(('02. PENATAUSAHAAN - REG V'!$P$4:$P$1342 = "done")*('02. PENATAUSAHAAN - REG V'!$L$4:$L$1340 = C91)))</f>
        <v>#N/A</v>
      </c>
      <c r="G91" s="67">
        <f>SUMPRODUCT((NOT(ISBLANK('02. PENATAUSAHAAN - REG V'!$M$4:$M$1342)))*(('02. PENATAUSAHAAN - REG V'!$R$4:$R$1342 = "solved")*('02. PENATAUSAHAAN - REG V'!$L$4:$L$1342 = C91)))</f>
        <v>0</v>
      </c>
    </row>
    <row r="92" spans="2:7" ht="12.5">
      <c r="B92" s="324">
        <f t="shared" si="0"/>
        <v>89</v>
      </c>
      <c r="C92" s="325" t="s">
        <v>627</v>
      </c>
      <c r="D92" s="86"/>
      <c r="E92" s="67">
        <f>SUMPRODUCT((NOT(ISBLANK('02. PENATAUSAHAAN - REG V'!$M$4:$M$1342)))*('02. PENATAUSAHAAN - REG V'!$L$4:$L$1342 = C92))</f>
        <v>0</v>
      </c>
      <c r="F92" s="67" t="e">
        <f>SUMPRODUCT((NOT(ISBLANK('02. PENATAUSAHAAN - REG V'!$M$4:$M$1342)))*(('02. PENATAUSAHAAN - REG V'!$P$4:$P$1342 = "done")*('02. PENATAUSAHAAN - REG V'!$L$4:$L$1340 = C92)))</f>
        <v>#N/A</v>
      </c>
      <c r="G92" s="67">
        <f>SUMPRODUCT((NOT(ISBLANK('02. PENATAUSAHAAN - REG V'!$M$4:$M$1342)))*(('02. PENATAUSAHAAN - REG V'!$R$4:$R$1342 = "solved")*('02. PENATAUSAHAAN - REG V'!$L$4:$L$1342 = C92)))</f>
        <v>0</v>
      </c>
    </row>
    <row r="93" spans="2:7" ht="12.5">
      <c r="B93" s="324">
        <f t="shared" si="0"/>
        <v>90</v>
      </c>
      <c r="C93" s="325" t="s">
        <v>3759</v>
      </c>
      <c r="D93" s="86"/>
      <c r="E93" s="67">
        <f>SUMPRODUCT((NOT(ISBLANK('02. PENATAUSAHAAN - REG V'!$M$4:$M$1342)))*('02. PENATAUSAHAAN - REG V'!$L$4:$L$1342 = C93))</f>
        <v>1</v>
      </c>
      <c r="F93" s="67" t="e">
        <f>SUMPRODUCT((NOT(ISBLANK('02. PENATAUSAHAAN - REG V'!$M$4:$M$1342)))*(('02. PENATAUSAHAAN - REG V'!$P$4:$P$1342 = "done")*('02. PENATAUSAHAAN - REG V'!$L$4:$L$1340 = C93)))</f>
        <v>#N/A</v>
      </c>
      <c r="G93" s="67">
        <f>SUMPRODUCT((NOT(ISBLANK('02. PENATAUSAHAAN - REG V'!$M$4:$M$1342)))*(('02. PENATAUSAHAAN - REG V'!$R$4:$R$1342 = "solved")*('02. PENATAUSAHAAN - REG V'!$L$4:$L$1342 = C93)))</f>
        <v>0</v>
      </c>
    </row>
    <row r="94" spans="2:7" ht="12.5">
      <c r="B94" s="324">
        <f t="shared" si="0"/>
        <v>91</v>
      </c>
      <c r="C94" s="325" t="s">
        <v>11511</v>
      </c>
      <c r="D94" s="86"/>
      <c r="E94" s="67">
        <f>SUMPRODUCT((NOT(ISBLANK('02. PENATAUSAHAAN - REG V'!$M$4:$M$1342)))*('02. PENATAUSAHAAN - REG V'!$L$4:$L$1342 = C94))</f>
        <v>0</v>
      </c>
      <c r="F94" s="67" t="e">
        <f>SUMPRODUCT((NOT(ISBLANK('02. PENATAUSAHAAN - REG V'!$M$4:$M$1342)))*(('02. PENATAUSAHAAN - REG V'!$P$4:$P$1342 = "done")*('02. PENATAUSAHAAN - REG V'!$L$4:$L$1340 = C94)))</f>
        <v>#N/A</v>
      </c>
      <c r="G94" s="67">
        <f>SUMPRODUCT((NOT(ISBLANK('02. PENATAUSAHAAN - REG V'!$M$4:$M$1342)))*(('02. PENATAUSAHAAN - REG V'!$R$4:$R$1342 = "solved")*('02. PENATAUSAHAAN - REG V'!$L$4:$L$1342 = C94)))</f>
        <v>0</v>
      </c>
    </row>
    <row r="95" spans="2:7" ht="12.5">
      <c r="B95" s="324">
        <f t="shared" si="0"/>
        <v>92</v>
      </c>
      <c r="C95" s="325" t="s">
        <v>681</v>
      </c>
      <c r="D95" s="86"/>
      <c r="E95" s="67">
        <f>SUMPRODUCT((NOT(ISBLANK('02. PENATAUSAHAAN - REG V'!$M$4:$M$1342)))*('02. PENATAUSAHAAN - REG V'!$L$4:$L$1342 = C95))</f>
        <v>2</v>
      </c>
      <c r="F95" s="67" t="e">
        <f>SUMPRODUCT((NOT(ISBLANK('02. PENATAUSAHAAN - REG V'!$M$4:$M$1342)))*(('02. PENATAUSAHAAN - REG V'!$P$4:$P$1342 = "done")*('02. PENATAUSAHAAN - REG V'!$L$4:$L$1340 = C95)))</f>
        <v>#N/A</v>
      </c>
      <c r="G95" s="67">
        <f>SUMPRODUCT((NOT(ISBLANK('02. PENATAUSAHAAN - REG V'!$M$4:$M$1342)))*(('02. PENATAUSAHAAN - REG V'!$R$4:$R$1342 = "solved")*('02. PENATAUSAHAAN - REG V'!$L$4:$L$1342 = C95)))</f>
        <v>0</v>
      </c>
    </row>
    <row r="96" spans="2:7" ht="12.5">
      <c r="B96" s="324">
        <f t="shared" si="0"/>
        <v>93</v>
      </c>
      <c r="C96" s="325" t="s">
        <v>20287</v>
      </c>
      <c r="D96" s="86"/>
      <c r="E96" s="67">
        <f>SUMPRODUCT((NOT(ISBLANK('02. PENATAUSAHAAN - REG V'!$M$4:$M$1342)))*('02. PENATAUSAHAAN - REG V'!$L$4:$L$1342 = C96))</f>
        <v>0</v>
      </c>
      <c r="F96" s="67" t="e">
        <f>SUMPRODUCT((NOT(ISBLANK('02. PENATAUSAHAAN - REG V'!$M$4:$M$1342)))*(('02. PENATAUSAHAAN - REG V'!$P$4:$P$1342 = "done")*('02. PENATAUSAHAAN - REG V'!$L$4:$L$1340 = C96)))</f>
        <v>#N/A</v>
      </c>
      <c r="G96" s="67">
        <f>SUMPRODUCT((NOT(ISBLANK('02. PENATAUSAHAAN - REG V'!$M$4:$M$1342)))*(('02. PENATAUSAHAAN - REG V'!$R$4:$R$1342 = "solved")*('02. PENATAUSAHAAN - REG V'!$L$4:$L$1342 = C96)))</f>
        <v>0</v>
      </c>
    </row>
    <row r="97" spans="2:11" ht="12.5">
      <c r="B97" s="324">
        <f t="shared" si="0"/>
        <v>94</v>
      </c>
      <c r="C97" s="325" t="s">
        <v>956</v>
      </c>
      <c r="D97" s="86"/>
      <c r="E97" s="67">
        <f>SUMPRODUCT((NOT(ISBLANK('02. PENATAUSAHAAN - REG V'!$M$4:$M$1342)))*('02. PENATAUSAHAAN - REG V'!$L$4:$L$1342 = C97))</f>
        <v>0</v>
      </c>
      <c r="F97" s="67" t="e">
        <f>SUMPRODUCT((NOT(ISBLANK('02. PENATAUSAHAAN - REG V'!$M$4:$M$1342)))*(('02. PENATAUSAHAAN - REG V'!$P$4:$P$1342 = "done")*('02. PENATAUSAHAAN - REG V'!$L$4:$L$1340 = C97)))</f>
        <v>#N/A</v>
      </c>
      <c r="G97" s="67">
        <f>SUMPRODUCT((NOT(ISBLANK('02. PENATAUSAHAAN - REG V'!$M$4:$M$1342)))*(('02. PENATAUSAHAAN - REG V'!$R$4:$R$1342 = "solved")*('02. PENATAUSAHAAN - REG V'!$L$4:$L$1342 = C97)))</f>
        <v>0</v>
      </c>
    </row>
    <row r="98" spans="2:11" ht="12.5">
      <c r="B98" s="324">
        <f t="shared" si="0"/>
        <v>95</v>
      </c>
      <c r="C98" s="325" t="s">
        <v>968</v>
      </c>
      <c r="D98" s="86"/>
      <c r="E98" s="67">
        <f>SUMPRODUCT((NOT(ISBLANK('02. PENATAUSAHAAN - REG V'!$M$4:$M$1342)))*('02. PENATAUSAHAAN - REG V'!$L$4:$L$1342 = C98))</f>
        <v>0</v>
      </c>
      <c r="F98" s="67" t="e">
        <f>SUMPRODUCT((NOT(ISBLANK('02. PENATAUSAHAAN - REG V'!$M$4:$M$1342)))*(('02. PENATAUSAHAAN - REG V'!$P$4:$P$1342 = "done")*('02. PENATAUSAHAAN - REG V'!$L$4:$L$1340 = C98)))</f>
        <v>#N/A</v>
      </c>
      <c r="G98" s="67">
        <f>SUMPRODUCT((NOT(ISBLANK('02. PENATAUSAHAAN - REG V'!$M$4:$M$1342)))*(('02. PENATAUSAHAAN - REG V'!$R$4:$R$1342 = "solved")*('02. PENATAUSAHAAN - REG V'!$L$4:$L$1342 = C98)))</f>
        <v>0</v>
      </c>
    </row>
    <row r="99" spans="2:11" ht="12.5">
      <c r="B99" s="324">
        <f t="shared" si="0"/>
        <v>96</v>
      </c>
      <c r="C99" s="325" t="s">
        <v>927</v>
      </c>
      <c r="D99" s="86"/>
      <c r="E99" s="67">
        <f>SUMPRODUCT((NOT(ISBLANK('02. PENATAUSAHAAN - REG V'!$M$4:$M$1342)))*('02. PENATAUSAHAAN - REG V'!$L$4:$L$1342 = C99))</f>
        <v>1</v>
      </c>
      <c r="F99" s="67" t="e">
        <f>SUMPRODUCT((NOT(ISBLANK('02. PENATAUSAHAAN - REG V'!$M$4:$M$1342)))*(('02. PENATAUSAHAAN - REG V'!$P$4:$P$1342 = "done")*('02. PENATAUSAHAAN - REG V'!$L$4:$L$1340 = C99)))</f>
        <v>#N/A</v>
      </c>
      <c r="G99" s="67">
        <f>SUMPRODUCT((NOT(ISBLANK('02. PENATAUSAHAAN - REG V'!$M$4:$M$1342)))*(('02. PENATAUSAHAAN - REG V'!$R$4:$R$1342 = "solved")*('02. PENATAUSAHAAN - REG V'!$L$4:$L$1342 = C99)))</f>
        <v>1</v>
      </c>
    </row>
    <row r="100" spans="2:11" ht="12.5">
      <c r="B100" s="324">
        <f t="shared" si="0"/>
        <v>97</v>
      </c>
      <c r="C100" s="325" t="s">
        <v>11793</v>
      </c>
      <c r="D100" s="86"/>
      <c r="E100" s="67">
        <f>SUMPRODUCT((NOT(ISBLANK('02. PENATAUSAHAAN - REG V'!$M$4:$M$1342)))*('02. PENATAUSAHAAN - REG V'!$L$4:$L$1342 = C100))</f>
        <v>1</v>
      </c>
      <c r="F100" s="67" t="e">
        <f>SUMPRODUCT((NOT(ISBLANK('02. PENATAUSAHAAN - REG V'!$M$4:$M$1342)))*(('02. PENATAUSAHAAN - REG V'!$P$4:$P$1342 = "done")*('02. PENATAUSAHAAN - REG V'!$L$4:$L$1340 = C100)))</f>
        <v>#N/A</v>
      </c>
      <c r="G100" s="67">
        <f>SUMPRODUCT((NOT(ISBLANK('02. PENATAUSAHAAN - REG V'!$M$4:$M$1342)))*(('02. PENATAUSAHAAN - REG V'!$R$4:$R$1342 = "solved")*('02. PENATAUSAHAAN - REG V'!$L$4:$L$1342 = C100)))</f>
        <v>0</v>
      </c>
    </row>
    <row r="101" spans="2:11" ht="12.5">
      <c r="B101" s="324">
        <f t="shared" si="0"/>
        <v>98</v>
      </c>
      <c r="C101" s="325" t="s">
        <v>6155</v>
      </c>
      <c r="D101" s="86"/>
      <c r="E101" s="67">
        <f>SUMPRODUCT((NOT(ISBLANK('02. PENATAUSAHAAN - REG V'!$M$4:$M$1342)))*('02. PENATAUSAHAAN - REG V'!$L$4:$L$1342 = C101))</f>
        <v>0</v>
      </c>
      <c r="F101" s="67" t="e">
        <f>SUMPRODUCT((NOT(ISBLANK('02. PENATAUSAHAAN - REG V'!$M$4:$M$1342)))*(('02. PENATAUSAHAAN - REG V'!$P$4:$P$1342 = "done")*('02. PENATAUSAHAAN - REG V'!$L$4:$L$1340 = C101)))</f>
        <v>#N/A</v>
      </c>
      <c r="G101" s="67">
        <f>SUMPRODUCT((NOT(ISBLANK('02. PENATAUSAHAAN - REG V'!$M$4:$M$1342)))*(('02. PENATAUSAHAAN - REG V'!$R$4:$R$1342 = "solved")*('02. PENATAUSAHAAN - REG V'!$L$4:$L$1342 = C101)))</f>
        <v>0</v>
      </c>
    </row>
    <row r="102" spans="2:11" ht="12.5">
      <c r="B102" s="324">
        <f t="shared" si="0"/>
        <v>99</v>
      </c>
      <c r="C102" s="325" t="s">
        <v>12645</v>
      </c>
      <c r="D102" s="86"/>
      <c r="E102" s="67">
        <f>SUMPRODUCT((NOT(ISBLANK('02. PENATAUSAHAAN - REG V'!$M$4:$M$1342)))*('02. PENATAUSAHAAN - REG V'!$L$4:$L$1342 = C102))</f>
        <v>1</v>
      </c>
      <c r="F102" s="67" t="e">
        <f>SUMPRODUCT((NOT(ISBLANK('02. PENATAUSAHAAN - REG V'!$M$4:$M$1342)))*(('02. PENATAUSAHAAN - REG V'!$P$4:$P$1342 = "done")*('02. PENATAUSAHAAN - REG V'!$L$4:$L$1340 = C102)))</f>
        <v>#N/A</v>
      </c>
      <c r="G102" s="67">
        <f>SUMPRODUCT((NOT(ISBLANK('02. PENATAUSAHAAN - REG V'!$M$4:$M$1342)))*(('02. PENATAUSAHAAN - REG V'!$R$4:$R$1342 = "solved")*('02. PENATAUSAHAAN - REG V'!$L$4:$L$1342 = C102)))</f>
        <v>0</v>
      </c>
    </row>
    <row r="103" spans="2:11" ht="12.5">
      <c r="B103" s="324">
        <f t="shared" si="0"/>
        <v>100</v>
      </c>
      <c r="C103" s="325" t="s">
        <v>20288</v>
      </c>
      <c r="D103" s="86"/>
      <c r="E103" s="67">
        <f>SUMPRODUCT((NOT(ISBLANK('02. PENATAUSAHAAN - REG V'!$M$4:$M$1342)))*('02. PENATAUSAHAAN - REG V'!$L$4:$L$1342 = C103))</f>
        <v>0</v>
      </c>
      <c r="F103" s="67" t="e">
        <f>SUMPRODUCT((NOT(ISBLANK('02. PENATAUSAHAAN - REG V'!$M$4:$M$1342)))*(('02. PENATAUSAHAAN - REG V'!$P$4:$P$1342 = "done")*('02. PENATAUSAHAAN - REG V'!$L$4:$L$1340 = C103)))</f>
        <v>#N/A</v>
      </c>
      <c r="G103" s="67">
        <f>SUMPRODUCT((NOT(ISBLANK('02. PENATAUSAHAAN - REG V'!$M$4:$M$1342)))*(('02. PENATAUSAHAAN - REG V'!$R$4:$R$1342 = "solved")*('02. PENATAUSAHAAN - REG V'!$L$4:$L$1342 = C103)))</f>
        <v>0</v>
      </c>
    </row>
    <row r="104" spans="2:11" ht="12.5">
      <c r="B104" s="324">
        <f t="shared" si="0"/>
        <v>101</v>
      </c>
      <c r="C104" s="325" t="s">
        <v>17797</v>
      </c>
      <c r="D104" s="86"/>
      <c r="E104" s="67">
        <f>SUMPRODUCT((NOT(ISBLANK('02. PENATAUSAHAAN - REG V'!$M$4:$M$1342)))*('02. PENATAUSAHAAN - REG V'!$L$4:$L$1342 = C104))</f>
        <v>0</v>
      </c>
      <c r="F104" s="67" t="e">
        <f>SUMPRODUCT((NOT(ISBLANK('02. PENATAUSAHAAN - REG V'!$M$4:$M$1342)))*(('02. PENATAUSAHAAN - REG V'!$P$4:$P$1342 = "done")*('02. PENATAUSAHAAN - REG V'!$L$4:$L$1340 = C104)))</f>
        <v>#N/A</v>
      </c>
      <c r="G104" s="67">
        <f>SUMPRODUCT((NOT(ISBLANK('02. PENATAUSAHAAN - REG V'!$M$4:$M$1342)))*(('02. PENATAUSAHAAN - REG V'!$R$4:$R$1342 = "solved")*('02. PENATAUSAHAAN - REG V'!$L$4:$L$1342 = C104)))</f>
        <v>0</v>
      </c>
    </row>
    <row r="105" spans="2:11" ht="12.5">
      <c r="B105" s="324">
        <f t="shared" si="0"/>
        <v>102</v>
      </c>
      <c r="C105" s="325" t="s">
        <v>7708</v>
      </c>
      <c r="D105" s="86"/>
      <c r="E105" s="67">
        <f>SUMPRODUCT((NOT(ISBLANK('02. PENATAUSAHAAN - REG V'!$M$4:$M$1342)))*('02. PENATAUSAHAAN - REG V'!$L$4:$L$1342 = C105))</f>
        <v>0</v>
      </c>
      <c r="F105" s="67" t="e">
        <f>SUMPRODUCT((NOT(ISBLANK('02. PENATAUSAHAAN - REG V'!$M$4:$M$1342)))*(('02. PENATAUSAHAAN - REG V'!$P$4:$P$1342 = "done")*('02. PENATAUSAHAAN - REG V'!$L$4:$L$1340 = C105)))</f>
        <v>#N/A</v>
      </c>
      <c r="G105" s="67">
        <f>SUMPRODUCT((NOT(ISBLANK('02. PENATAUSAHAAN - REG V'!$M$4:$M$1342)))*(('02. PENATAUSAHAAN - REG V'!$R$4:$R$1342 = "solved")*('02. PENATAUSAHAAN - REG V'!$L$4:$L$1342 = C105)))</f>
        <v>0</v>
      </c>
    </row>
    <row r="106" spans="2:11" ht="12.5">
      <c r="B106" s="324">
        <f t="shared" si="0"/>
        <v>103</v>
      </c>
      <c r="C106" s="69" t="s">
        <v>2898</v>
      </c>
      <c r="D106" s="86"/>
      <c r="E106" s="67">
        <f>SUMPRODUCT((NOT(ISBLANK('02. PENATAUSAHAAN - REG V'!$M$4:$M$1342)))*('02. PENATAUSAHAAN - REG V'!$L$4:$L$1342 = C106))</f>
        <v>0</v>
      </c>
      <c r="F106" s="67" t="e">
        <f>SUMPRODUCT((NOT(ISBLANK('02. PENATAUSAHAAN - REG V'!$M$4:$M$1342)))*(('02. PENATAUSAHAAN - REG V'!$P$4:$P$1342 = "done")*('02. PENATAUSAHAAN - REG V'!$L$4:$L$1340 = C106)))</f>
        <v>#N/A</v>
      </c>
      <c r="G106" s="67">
        <f>SUMPRODUCT((NOT(ISBLANK('02. PENATAUSAHAAN - REG V'!$M$4:$M$1342)))*(('02. PENATAUSAHAAN - REG V'!$R$4:$R$1342 = "solved")*('02. PENATAUSAHAAN - REG V'!$L$4:$L$1342 = C106)))</f>
        <v>0</v>
      </c>
    </row>
    <row r="107" spans="2:11" ht="12.5">
      <c r="B107" s="324">
        <f t="shared" si="0"/>
        <v>104</v>
      </c>
      <c r="C107" s="69" t="s">
        <v>4731</v>
      </c>
      <c r="D107" s="86"/>
      <c r="E107" s="67">
        <f>SUMPRODUCT((NOT(ISBLANK('02. PENATAUSAHAAN - REG V'!$M$4:$M$1342)))*('02. PENATAUSAHAAN - REG V'!$L$4:$L$1342 = C107))</f>
        <v>0</v>
      </c>
      <c r="F107" s="67" t="e">
        <f>SUMPRODUCT((NOT(ISBLANK('02. PENATAUSAHAAN - REG V'!$M$4:$M$1342)))*(('02. PENATAUSAHAAN - REG V'!$P$4:$P$1342 = "done")*('02. PENATAUSAHAAN - REG V'!$L$4:$L$1340 = C107)))</f>
        <v>#N/A</v>
      </c>
      <c r="G107" s="67">
        <f>SUMPRODUCT((NOT(ISBLANK('02. PENATAUSAHAAN - REG V'!$M$4:$M$1342)))*(('02. PENATAUSAHAAN - REG V'!$R$4:$R$1342 = "solved")*('02. PENATAUSAHAAN - REG V'!$L$4:$L$1342 = C107)))</f>
        <v>0</v>
      </c>
    </row>
    <row r="108" spans="2:11" ht="12.5">
      <c r="B108" s="324">
        <f t="shared" si="0"/>
        <v>105</v>
      </c>
      <c r="C108" s="69" t="s">
        <v>3066</v>
      </c>
      <c r="D108" s="86"/>
      <c r="E108" s="67">
        <f>SUMPRODUCT((NOT(ISBLANK('02. PENATAUSAHAAN - REG V'!$M$4:$M$1342)))*('02. PENATAUSAHAAN - REG V'!$L$4:$L$1342 = C108))</f>
        <v>2</v>
      </c>
      <c r="F108" s="67" t="e">
        <f>SUMPRODUCT((NOT(ISBLANK('02. PENATAUSAHAAN - REG V'!$M$4:$M$1342)))*(('02. PENATAUSAHAAN - REG V'!$P$4:$P$1342 = "done")*('02. PENATAUSAHAAN - REG V'!$L$4:$L$1340 = C108)))</f>
        <v>#N/A</v>
      </c>
      <c r="G108" s="67">
        <f>SUMPRODUCT((NOT(ISBLANK('02. PENATAUSAHAAN - REG V'!$M$4:$M$1342)))*(('02. PENATAUSAHAAN - REG V'!$R$4:$R$1342 = "solved")*('02. PENATAUSAHAAN - REG V'!$L$4:$L$1342 = C108)))</f>
        <v>1</v>
      </c>
    </row>
    <row r="109" spans="2:11" ht="12.5">
      <c r="B109" s="324">
        <f t="shared" si="0"/>
        <v>106</v>
      </c>
      <c r="C109" s="325" t="s">
        <v>912</v>
      </c>
      <c r="D109" s="86"/>
      <c r="E109" s="67">
        <f>SUMPRODUCT((NOT(ISBLANK('02. PENATAUSAHAAN - REG V'!$M$4:$M$1342)))*('02. PENATAUSAHAAN - REG V'!$L$4:$L$1342 = C109))</f>
        <v>0</v>
      </c>
      <c r="F109" s="67" t="e">
        <f>SUMPRODUCT((NOT(ISBLANK('02. PENATAUSAHAAN - REG V'!$M$4:$M$1342)))*(('02. PENATAUSAHAAN - REG V'!$P$4:$P$1342 = "done")*('02. PENATAUSAHAAN - REG V'!$L$4:$L$1340 = C109)))</f>
        <v>#N/A</v>
      </c>
      <c r="G109" s="67">
        <f>SUMPRODUCT((NOT(ISBLANK('02. PENATAUSAHAAN - REG V'!$M$4:$M$1342)))*(('02. PENATAUSAHAAN - REG V'!$R$4:$R$1342 = "solved")*('02. PENATAUSAHAAN - REG V'!$L$4:$L$1342 = C109)))</f>
        <v>0</v>
      </c>
    </row>
    <row r="110" spans="2:11" ht="12.5">
      <c r="B110" s="324">
        <f t="shared" si="0"/>
        <v>107</v>
      </c>
      <c r="C110" s="325" t="s">
        <v>723</v>
      </c>
      <c r="D110" s="86"/>
      <c r="E110" s="89">
        <f>SUMPRODUCT((NOT(ISBLANK('02. PENATAUSAHAAN - REG V'!$M$4:$M$1342)))*('02. PENATAUSAHAAN - REG V'!$L$4:$L$1342 = ""))</f>
        <v>6</v>
      </c>
      <c r="F110" s="89">
        <f>SUMPRODUCT((NOT(ISBLANK('02. PENATAUSAHAAN - REG V'!$H$4:$H$1342)))*(('02. PENATAUSAHAAN - REG V'!$P$4:$P$1342 = "done")*('02. PENATAUSAHAAN - REG V'!$L$4:$L$1342 = "")))</f>
        <v>4</v>
      </c>
      <c r="G110" s="89">
        <f>SUMPRODUCT((NOT(ISBLANK('02. PENATAUSAHAAN - REG V'!$H$4:$H$1342)))*(('02. PENATAUSAHAAN - REG V'!$R$4:$R$1342 = "solved")*('02. PENATAUSAHAAN - REG V'!$L$4:$L$1342 = "")))</f>
        <v>2</v>
      </c>
    </row>
    <row r="111" spans="2:11" ht="15.5">
      <c r="B111" s="326"/>
      <c r="C111" s="325"/>
      <c r="D111" s="327" t="s">
        <v>20289</v>
      </c>
      <c r="E111" s="328">
        <f t="shared" ref="E111:G111" si="1">SUM(E3:E110)</f>
        <v>533</v>
      </c>
      <c r="F111" s="328" t="e">
        <f t="shared" si="1"/>
        <v>#N/A</v>
      </c>
      <c r="G111" s="328">
        <f t="shared" si="1"/>
        <v>378</v>
      </c>
      <c r="I111" s="29"/>
      <c r="J111" s="29"/>
      <c r="K111" s="29"/>
    </row>
    <row r="112" spans="2:11" ht="13">
      <c r="B112" s="29"/>
      <c r="C112" s="22"/>
      <c r="D112" s="329"/>
      <c r="E112" s="58"/>
      <c r="F112" s="330"/>
      <c r="G112" s="331"/>
      <c r="I112" s="29"/>
      <c r="J112" s="29"/>
      <c r="K112" s="29"/>
    </row>
    <row r="113" spans="2:11" ht="13">
      <c r="B113" s="29"/>
      <c r="C113" s="22"/>
      <c r="D113" s="332" t="s">
        <v>901</v>
      </c>
      <c r="E113" s="333"/>
      <c r="F113" s="334"/>
      <c r="G113" s="333">
        <f>COUNTIF('02. PENATAUSAHAAN - REG V'!$P$4:$P$1342,"bugs")</f>
        <v>23</v>
      </c>
      <c r="I113" s="29"/>
      <c r="J113" s="29"/>
      <c r="K113" s="29"/>
    </row>
    <row r="114" spans="2:11" ht="13" hidden="1">
      <c r="B114" s="29"/>
      <c r="C114" s="22"/>
      <c r="D114" s="329" t="s">
        <v>905</v>
      </c>
      <c r="E114" s="58"/>
      <c r="F114" s="330"/>
      <c r="G114" s="331">
        <v>177</v>
      </c>
      <c r="I114" s="29"/>
      <c r="J114" s="29"/>
      <c r="K114" s="29"/>
    </row>
    <row r="115" spans="2:11" ht="13">
      <c r="B115" s="29"/>
      <c r="C115" s="22"/>
      <c r="D115" s="329" t="s">
        <v>905</v>
      </c>
      <c r="E115" s="58"/>
      <c r="F115" s="330"/>
      <c r="G115" s="331">
        <f>COUNTIF('02. PENATAUSAHAAN - REG V'!$P$4:$P$1342,"REQUEST")</f>
        <v>9</v>
      </c>
      <c r="I115" s="29"/>
      <c r="J115" s="29"/>
      <c r="K115" s="29"/>
    </row>
    <row r="116" spans="2:11" ht="13">
      <c r="B116" s="29"/>
      <c r="C116" s="22"/>
      <c r="D116" s="330" t="s">
        <v>20290</v>
      </c>
      <c r="E116" s="330"/>
      <c r="F116" s="330"/>
      <c r="G116" s="335">
        <f>SUMPRODUCT((NOT(ISBLANK('02. PENATAUSAHAAN - REG V'!$M$4:$M$1342)))*('02. PENATAUSAHAAN - REG V'!$P$4:$P$1342 = ""))</f>
        <v>10</v>
      </c>
      <c r="I116" s="29"/>
      <c r="J116" s="29"/>
      <c r="K116" s="29"/>
    </row>
    <row r="117" spans="2:11" ht="13">
      <c r="B117" s="29"/>
      <c r="C117" s="22"/>
      <c r="D117" s="332" t="s">
        <v>727</v>
      </c>
      <c r="E117" s="333"/>
      <c r="F117" s="334"/>
      <c r="G117" s="336">
        <f>COUNTIF('02. PENATAUSAHAAN - REG V'!$R$4:$R$1342,"need fixing")</f>
        <v>4</v>
      </c>
      <c r="H117" s="29"/>
      <c r="I117" s="29"/>
      <c r="J117" s="29"/>
      <c r="K117" s="29"/>
    </row>
    <row r="118" spans="2:11" ht="12.5">
      <c r="B118" s="29"/>
      <c r="C118" s="22"/>
      <c r="D118" s="37"/>
      <c r="E118" s="29"/>
      <c r="F118" s="29"/>
      <c r="G118" s="29"/>
      <c r="I118" s="29"/>
      <c r="J118" s="29"/>
      <c r="K118" s="29"/>
    </row>
    <row r="119" spans="2:11" ht="12.5">
      <c r="B119" s="29"/>
      <c r="C119" s="22"/>
      <c r="D119" s="37"/>
      <c r="E119" s="29"/>
      <c r="F119" s="29"/>
      <c r="G119" s="29"/>
      <c r="I119" s="29"/>
      <c r="J119" s="29"/>
      <c r="K119" s="29"/>
    </row>
    <row r="120" spans="2:11" ht="12.5">
      <c r="B120" s="29"/>
      <c r="C120" s="22"/>
      <c r="D120" s="37"/>
      <c r="E120" s="29"/>
      <c r="F120" s="29"/>
      <c r="G120" s="29"/>
      <c r="I120" s="29"/>
      <c r="J120" s="29"/>
      <c r="K120" s="29"/>
    </row>
    <row r="121" spans="2:11" ht="12.5">
      <c r="B121" s="29"/>
      <c r="C121" s="22"/>
      <c r="D121" s="37"/>
      <c r="E121" s="29"/>
      <c r="F121" s="29"/>
      <c r="G121" s="29"/>
      <c r="I121" s="29"/>
      <c r="J121" s="29"/>
      <c r="K121" s="29"/>
    </row>
    <row r="122" spans="2:11" ht="12.5">
      <c r="B122" s="29"/>
      <c r="C122" s="22"/>
      <c r="D122" s="37"/>
      <c r="E122" s="29"/>
      <c r="F122" s="29"/>
      <c r="G122" s="29"/>
      <c r="I122" s="29"/>
      <c r="J122" s="29"/>
      <c r="K122" s="29"/>
    </row>
    <row r="123" spans="2:11" ht="12.5">
      <c r="B123" s="29"/>
      <c r="C123" s="22"/>
      <c r="D123" s="37"/>
      <c r="E123" s="29"/>
      <c r="F123" s="29"/>
      <c r="G123" s="29"/>
      <c r="I123" s="29"/>
      <c r="J123" s="29"/>
      <c r="K123" s="29"/>
    </row>
    <row r="124" spans="2:11" ht="12.5">
      <c r="B124" s="29"/>
      <c r="C124" s="22"/>
      <c r="D124" s="37"/>
      <c r="E124" s="29"/>
      <c r="F124" s="29"/>
      <c r="G124" s="29"/>
      <c r="I124" s="29"/>
      <c r="J124" s="29"/>
      <c r="K124" s="29"/>
    </row>
    <row r="125" spans="2:11" ht="12.5">
      <c r="B125" s="29"/>
      <c r="C125" s="22"/>
      <c r="D125" s="37"/>
      <c r="E125" s="29"/>
      <c r="F125" s="29"/>
      <c r="G125" s="29"/>
      <c r="I125" s="29"/>
      <c r="J125" s="29"/>
      <c r="K125" s="29"/>
    </row>
    <row r="126" spans="2:11" ht="12.5">
      <c r="B126" s="29"/>
      <c r="C126" s="22"/>
      <c r="D126" s="37"/>
      <c r="E126" s="29"/>
      <c r="F126" s="29"/>
      <c r="G126" s="29"/>
      <c r="I126" s="29"/>
      <c r="J126" s="29"/>
      <c r="K126" s="29"/>
    </row>
    <row r="127" spans="2:11" ht="12.5">
      <c r="B127" s="29"/>
      <c r="C127" s="22"/>
      <c r="D127" s="37"/>
      <c r="E127" s="29"/>
      <c r="F127" s="29"/>
      <c r="G127" s="29"/>
      <c r="I127" s="29"/>
      <c r="J127" s="29"/>
      <c r="K127" s="29"/>
    </row>
    <row r="128" spans="2:11" ht="12.5">
      <c r="B128" s="29"/>
      <c r="C128" s="22"/>
      <c r="D128" s="37"/>
      <c r="E128" s="29"/>
      <c r="F128" s="29"/>
      <c r="G128" s="29"/>
      <c r="I128" s="29"/>
      <c r="J128" s="29"/>
      <c r="K128" s="29"/>
    </row>
    <row r="129" spans="2:11" ht="12.5">
      <c r="B129" s="29"/>
      <c r="C129" s="22"/>
      <c r="D129" s="37"/>
      <c r="E129" s="29"/>
      <c r="F129" s="29"/>
      <c r="G129" s="29"/>
      <c r="I129" s="29"/>
      <c r="J129" s="29"/>
      <c r="K129" s="29"/>
    </row>
    <row r="130" spans="2:11" ht="12.5">
      <c r="B130" s="29"/>
      <c r="C130" s="22"/>
      <c r="D130" s="37"/>
      <c r="E130" s="29"/>
      <c r="F130" s="29"/>
      <c r="G130" s="29"/>
      <c r="I130" s="29"/>
      <c r="J130" s="29"/>
      <c r="K130" s="29"/>
    </row>
    <row r="131" spans="2:11" ht="12.5">
      <c r="B131" s="29"/>
      <c r="C131" s="22"/>
      <c r="D131" s="37"/>
      <c r="E131" s="29"/>
      <c r="F131" s="29"/>
      <c r="G131" s="29"/>
      <c r="I131" s="29"/>
      <c r="J131" s="29"/>
      <c r="K131" s="29"/>
    </row>
    <row r="132" spans="2:11" ht="12.5">
      <c r="B132" s="29"/>
      <c r="C132" s="22"/>
      <c r="D132" s="37"/>
      <c r="E132" s="29"/>
      <c r="F132" s="29"/>
      <c r="G132" s="29"/>
      <c r="I132" s="29"/>
      <c r="J132" s="29"/>
      <c r="K132" s="29"/>
    </row>
    <row r="133" spans="2:11" ht="12.5">
      <c r="B133" s="29"/>
      <c r="C133" s="22"/>
      <c r="D133" s="37"/>
      <c r="E133" s="29"/>
      <c r="F133" s="29"/>
      <c r="G133" s="29"/>
      <c r="I133" s="29"/>
      <c r="J133" s="29"/>
      <c r="K133" s="29"/>
    </row>
    <row r="134" spans="2:11" ht="12.5">
      <c r="B134" s="29"/>
      <c r="C134" s="22"/>
      <c r="D134" s="37"/>
      <c r="E134" s="29"/>
      <c r="F134" s="29"/>
      <c r="G134" s="29"/>
      <c r="I134" s="29"/>
      <c r="J134" s="29"/>
      <c r="K134" s="29"/>
    </row>
    <row r="135" spans="2:11" ht="12.5">
      <c r="B135" s="29"/>
      <c r="C135" s="22"/>
      <c r="D135" s="37"/>
      <c r="E135" s="29"/>
      <c r="F135" s="29"/>
      <c r="G135" s="29"/>
      <c r="I135" s="29"/>
      <c r="J135" s="29"/>
      <c r="K135" s="29"/>
    </row>
    <row r="136" spans="2:11" ht="12.5">
      <c r="B136" s="29"/>
      <c r="C136" s="22"/>
      <c r="D136" s="37"/>
      <c r="E136" s="29"/>
      <c r="F136" s="29"/>
      <c r="G136" s="29"/>
      <c r="I136" s="29"/>
      <c r="J136" s="29"/>
      <c r="K136" s="29"/>
    </row>
    <row r="137" spans="2:11" ht="12.5">
      <c r="B137" s="29"/>
      <c r="C137" s="22"/>
      <c r="D137" s="37"/>
      <c r="E137" s="29"/>
      <c r="F137" s="29"/>
      <c r="G137" s="29"/>
      <c r="I137" s="29"/>
      <c r="J137" s="29"/>
      <c r="K137" s="29"/>
    </row>
    <row r="138" spans="2:11" ht="12.5">
      <c r="B138" s="29"/>
      <c r="C138" s="22"/>
      <c r="D138" s="37"/>
      <c r="E138" s="29"/>
      <c r="F138" s="29"/>
      <c r="G138" s="29"/>
      <c r="I138" s="29"/>
      <c r="J138" s="29"/>
      <c r="K138" s="29"/>
    </row>
    <row r="139" spans="2:11" ht="12.5">
      <c r="B139" s="29"/>
      <c r="C139" s="22"/>
      <c r="D139" s="37"/>
      <c r="E139" s="29"/>
      <c r="F139" s="29"/>
      <c r="G139" s="29"/>
      <c r="I139" s="29"/>
      <c r="J139" s="29"/>
      <c r="K139" s="29"/>
    </row>
    <row r="140" spans="2:11" ht="12.5">
      <c r="B140" s="29"/>
      <c r="C140" s="22"/>
      <c r="D140" s="37"/>
      <c r="E140" s="29"/>
      <c r="F140" s="29"/>
      <c r="G140" s="29"/>
      <c r="I140" s="29"/>
      <c r="J140" s="29"/>
      <c r="K140" s="29"/>
    </row>
    <row r="141" spans="2:11" ht="12.5">
      <c r="B141" s="29"/>
      <c r="C141" s="22"/>
      <c r="D141" s="37"/>
      <c r="E141" s="29"/>
      <c r="F141" s="29"/>
      <c r="G141" s="29"/>
      <c r="I141" s="29"/>
      <c r="J141" s="29"/>
      <c r="K141" s="29"/>
    </row>
    <row r="142" spans="2:11" ht="12.5">
      <c r="B142" s="29"/>
      <c r="C142" s="22"/>
      <c r="D142" s="37"/>
      <c r="E142" s="29"/>
      <c r="F142" s="29"/>
      <c r="G142" s="29"/>
      <c r="I142" s="29"/>
      <c r="J142" s="29"/>
      <c r="K142" s="29"/>
    </row>
    <row r="143" spans="2:11" ht="12.5">
      <c r="B143" s="29"/>
      <c r="C143" s="22"/>
      <c r="D143" s="37"/>
      <c r="E143" s="29"/>
      <c r="F143" s="29"/>
      <c r="G143" s="29"/>
      <c r="I143" s="29"/>
      <c r="J143" s="29"/>
      <c r="K143" s="29"/>
    </row>
    <row r="144" spans="2:11" ht="12.5">
      <c r="B144" s="29"/>
      <c r="C144" s="22"/>
      <c r="D144" s="37"/>
      <c r="E144" s="29"/>
      <c r="F144" s="29"/>
      <c r="G144" s="29"/>
      <c r="I144" s="29"/>
      <c r="J144" s="29"/>
      <c r="K144" s="29"/>
    </row>
    <row r="145" spans="2:11" ht="12.5">
      <c r="B145" s="29"/>
      <c r="C145" s="22"/>
      <c r="D145" s="37"/>
      <c r="E145" s="29"/>
      <c r="F145" s="29"/>
      <c r="G145" s="29"/>
      <c r="I145" s="29"/>
      <c r="J145" s="29"/>
      <c r="K145" s="29"/>
    </row>
    <row r="146" spans="2:11" ht="12.5">
      <c r="B146" s="29"/>
      <c r="C146" s="22"/>
      <c r="D146" s="37"/>
      <c r="E146" s="29"/>
      <c r="F146" s="29"/>
      <c r="G146" s="29"/>
      <c r="I146" s="29"/>
      <c r="J146" s="29"/>
      <c r="K146" s="29"/>
    </row>
    <row r="147" spans="2:11" ht="12.5">
      <c r="B147" s="29"/>
      <c r="C147" s="22"/>
      <c r="D147" s="37"/>
      <c r="E147" s="29"/>
      <c r="F147" s="29"/>
      <c r="G147" s="29"/>
      <c r="I147" s="29"/>
      <c r="J147" s="29"/>
      <c r="K147" s="29"/>
    </row>
    <row r="148" spans="2:11" ht="12.5">
      <c r="B148" s="29"/>
      <c r="C148" s="22"/>
      <c r="D148" s="37"/>
      <c r="E148" s="29"/>
      <c r="F148" s="29"/>
      <c r="G148" s="29"/>
      <c r="I148" s="29"/>
      <c r="J148" s="29"/>
      <c r="K148" s="29"/>
    </row>
    <row r="149" spans="2:11" ht="12.5">
      <c r="B149" s="29"/>
      <c r="C149" s="22"/>
      <c r="D149" s="37"/>
      <c r="E149" s="29"/>
      <c r="F149" s="29"/>
      <c r="G149" s="29"/>
      <c r="I149" s="29"/>
      <c r="J149" s="29"/>
      <c r="K149" s="29"/>
    </row>
    <row r="150" spans="2:11" ht="12.5">
      <c r="B150" s="29"/>
      <c r="C150" s="22"/>
      <c r="D150" s="37"/>
      <c r="E150" s="29"/>
      <c r="F150" s="29"/>
      <c r="G150" s="29"/>
      <c r="I150" s="29"/>
      <c r="J150" s="29"/>
      <c r="K150" s="29"/>
    </row>
    <row r="151" spans="2:11" ht="12.5">
      <c r="B151" s="29"/>
      <c r="C151" s="22"/>
      <c r="D151" s="37"/>
      <c r="E151" s="29"/>
      <c r="F151" s="29"/>
      <c r="G151" s="29"/>
      <c r="I151" s="29"/>
      <c r="J151" s="29"/>
      <c r="K151" s="29"/>
    </row>
    <row r="152" spans="2:11" ht="12.5">
      <c r="B152" s="29"/>
      <c r="C152" s="22"/>
      <c r="D152" s="37"/>
      <c r="E152" s="29"/>
      <c r="F152" s="29"/>
      <c r="G152" s="29"/>
      <c r="I152" s="29"/>
      <c r="J152" s="29"/>
      <c r="K152" s="29"/>
    </row>
    <row r="153" spans="2:11" ht="12.5">
      <c r="B153" s="29"/>
      <c r="C153" s="22"/>
      <c r="D153" s="37"/>
      <c r="E153" s="29"/>
      <c r="F153" s="29"/>
      <c r="G153" s="29"/>
      <c r="I153" s="29"/>
      <c r="J153" s="29"/>
      <c r="K153" s="29"/>
    </row>
    <row r="154" spans="2:11" ht="12.5">
      <c r="B154" s="29"/>
      <c r="C154" s="22"/>
      <c r="D154" s="37"/>
      <c r="E154" s="29"/>
      <c r="F154" s="29"/>
      <c r="G154" s="29"/>
      <c r="I154" s="29"/>
      <c r="J154" s="29"/>
      <c r="K154" s="29"/>
    </row>
    <row r="155" spans="2:11" ht="12.5">
      <c r="B155" s="29"/>
      <c r="C155" s="22"/>
      <c r="D155" s="37"/>
      <c r="E155" s="29"/>
      <c r="F155" s="29"/>
      <c r="G155" s="29"/>
      <c r="I155" s="29"/>
      <c r="J155" s="29"/>
      <c r="K155" s="29"/>
    </row>
    <row r="156" spans="2:11" ht="12.5">
      <c r="B156" s="29"/>
      <c r="C156" s="22"/>
      <c r="D156" s="37"/>
      <c r="E156" s="29"/>
      <c r="F156" s="29"/>
      <c r="G156" s="29"/>
      <c r="I156" s="29"/>
      <c r="J156" s="29"/>
      <c r="K156" s="29"/>
    </row>
    <row r="157" spans="2:11" ht="12.5">
      <c r="B157" s="29"/>
      <c r="C157" s="22"/>
      <c r="D157" s="37"/>
      <c r="E157" s="29"/>
      <c r="F157" s="29"/>
      <c r="G157" s="29"/>
      <c r="I157" s="29"/>
      <c r="J157" s="29"/>
      <c r="K157" s="29"/>
    </row>
    <row r="158" spans="2:11" ht="12.5">
      <c r="B158" s="29"/>
      <c r="C158" s="22"/>
      <c r="D158" s="37"/>
      <c r="E158" s="29"/>
      <c r="F158" s="29"/>
      <c r="G158" s="29"/>
      <c r="I158" s="29"/>
      <c r="J158" s="29"/>
      <c r="K158" s="29"/>
    </row>
    <row r="159" spans="2:11" ht="12.5">
      <c r="B159" s="29"/>
      <c r="C159" s="22"/>
      <c r="D159" s="37"/>
      <c r="E159" s="29"/>
      <c r="F159" s="29"/>
      <c r="G159" s="29"/>
      <c r="I159" s="29"/>
      <c r="J159" s="29"/>
      <c r="K159" s="29"/>
    </row>
    <row r="160" spans="2:11" ht="12.5">
      <c r="B160" s="29"/>
      <c r="C160" s="22"/>
      <c r="D160" s="37"/>
      <c r="E160" s="29"/>
      <c r="F160" s="29"/>
      <c r="G160" s="29"/>
      <c r="I160" s="29"/>
      <c r="J160" s="29"/>
      <c r="K160" s="29"/>
    </row>
    <row r="161" spans="2:11" ht="12.5">
      <c r="B161" s="29"/>
      <c r="C161" s="22"/>
      <c r="D161" s="37"/>
      <c r="E161" s="29"/>
      <c r="F161" s="29"/>
      <c r="G161" s="29"/>
      <c r="I161" s="29"/>
      <c r="J161" s="29"/>
      <c r="K161" s="29"/>
    </row>
    <row r="162" spans="2:11" ht="12.5">
      <c r="B162" s="29"/>
      <c r="C162" s="22"/>
      <c r="D162" s="37"/>
      <c r="E162" s="29"/>
      <c r="F162" s="29"/>
      <c r="G162" s="29"/>
      <c r="I162" s="29"/>
      <c r="J162" s="29"/>
      <c r="K162" s="29"/>
    </row>
    <row r="163" spans="2:11" ht="12.5">
      <c r="B163" s="29"/>
      <c r="C163" s="22"/>
      <c r="D163" s="37"/>
      <c r="E163" s="29"/>
      <c r="F163" s="29"/>
      <c r="G163" s="29"/>
      <c r="I163" s="29"/>
      <c r="J163" s="29"/>
      <c r="K163" s="29"/>
    </row>
    <row r="164" spans="2:11" ht="12.5">
      <c r="B164" s="29"/>
      <c r="C164" s="22"/>
      <c r="D164" s="37"/>
      <c r="E164" s="29"/>
      <c r="F164" s="29"/>
      <c r="G164" s="29"/>
      <c r="I164" s="29"/>
      <c r="J164" s="29"/>
      <c r="K164" s="29"/>
    </row>
    <row r="165" spans="2:11" ht="12.5">
      <c r="B165" s="29"/>
      <c r="C165" s="22"/>
      <c r="D165" s="37"/>
      <c r="E165" s="29"/>
      <c r="F165" s="29"/>
      <c r="G165" s="29"/>
      <c r="I165" s="29"/>
      <c r="J165" s="29"/>
      <c r="K165" s="29"/>
    </row>
    <row r="166" spans="2:11" ht="12.5">
      <c r="B166" s="29"/>
      <c r="C166" s="22"/>
      <c r="D166" s="37"/>
      <c r="E166" s="29"/>
      <c r="F166" s="29"/>
      <c r="G166" s="29"/>
      <c r="I166" s="29"/>
      <c r="J166" s="29"/>
      <c r="K166" s="29"/>
    </row>
    <row r="167" spans="2:11" ht="12.5">
      <c r="B167" s="29"/>
      <c r="C167" s="22"/>
      <c r="D167" s="37"/>
      <c r="E167" s="29"/>
      <c r="F167" s="29"/>
      <c r="G167" s="29"/>
      <c r="I167" s="29"/>
      <c r="J167" s="29"/>
      <c r="K167" s="29"/>
    </row>
    <row r="168" spans="2:11" ht="12.5">
      <c r="B168" s="29"/>
      <c r="C168" s="22"/>
      <c r="D168" s="37"/>
      <c r="E168" s="29"/>
      <c r="F168" s="29"/>
      <c r="G168" s="29"/>
      <c r="I168" s="29"/>
      <c r="J168" s="29"/>
      <c r="K168" s="29"/>
    </row>
    <row r="169" spans="2:11" ht="12.5">
      <c r="B169" s="29"/>
      <c r="C169" s="22"/>
      <c r="D169" s="37"/>
      <c r="E169" s="29"/>
      <c r="F169" s="29"/>
      <c r="G169" s="29"/>
      <c r="I169" s="29"/>
      <c r="J169" s="29"/>
      <c r="K169" s="29"/>
    </row>
    <row r="170" spans="2:11" ht="12.5">
      <c r="B170" s="29"/>
      <c r="C170" s="22"/>
      <c r="D170" s="37"/>
      <c r="E170" s="29"/>
      <c r="F170" s="29"/>
      <c r="G170" s="29"/>
      <c r="I170" s="29"/>
      <c r="J170" s="29"/>
      <c r="K170" s="29"/>
    </row>
    <row r="171" spans="2:11" ht="12.5">
      <c r="B171" s="29"/>
      <c r="C171" s="22"/>
      <c r="D171" s="37"/>
      <c r="E171" s="29"/>
      <c r="F171" s="29"/>
      <c r="G171" s="29"/>
      <c r="I171" s="29"/>
      <c r="J171" s="29"/>
      <c r="K171" s="29"/>
    </row>
    <row r="172" spans="2:11" ht="12.5">
      <c r="B172" s="29"/>
      <c r="C172" s="22"/>
      <c r="D172" s="37"/>
      <c r="E172" s="29"/>
      <c r="F172" s="29"/>
      <c r="G172" s="29"/>
      <c r="I172" s="29"/>
      <c r="J172" s="29"/>
      <c r="K172" s="29"/>
    </row>
    <row r="173" spans="2:11" ht="12.5">
      <c r="B173" s="29"/>
      <c r="C173" s="22"/>
      <c r="D173" s="37"/>
      <c r="E173" s="29"/>
      <c r="F173" s="29"/>
      <c r="G173" s="29"/>
      <c r="I173" s="29"/>
      <c r="J173" s="29"/>
      <c r="K173" s="29"/>
    </row>
    <row r="174" spans="2:11" ht="12.5">
      <c r="B174" s="29"/>
      <c r="C174" s="22"/>
      <c r="D174" s="37"/>
      <c r="E174" s="29"/>
      <c r="F174" s="29"/>
      <c r="G174" s="29"/>
      <c r="I174" s="29"/>
      <c r="J174" s="29"/>
      <c r="K174" s="29"/>
    </row>
    <row r="175" spans="2:11" ht="12.5">
      <c r="B175" s="29"/>
      <c r="C175" s="22"/>
      <c r="D175" s="37"/>
      <c r="E175" s="29"/>
      <c r="F175" s="29"/>
      <c r="G175" s="29"/>
      <c r="I175" s="29"/>
      <c r="J175" s="29"/>
      <c r="K175" s="29"/>
    </row>
    <row r="176" spans="2:11" ht="12.5">
      <c r="B176" s="29"/>
      <c r="C176" s="22"/>
      <c r="D176" s="37"/>
      <c r="E176" s="29"/>
      <c r="F176" s="29"/>
      <c r="G176" s="29"/>
      <c r="I176" s="29"/>
      <c r="J176" s="29"/>
      <c r="K176" s="29"/>
    </row>
    <row r="177" spans="2:11" ht="12.5">
      <c r="B177" s="29"/>
      <c r="C177" s="22"/>
      <c r="D177" s="37"/>
      <c r="E177" s="29"/>
      <c r="F177" s="29"/>
      <c r="G177" s="29"/>
      <c r="I177" s="29"/>
      <c r="J177" s="29"/>
      <c r="K177" s="29"/>
    </row>
    <row r="178" spans="2:11" ht="12.5">
      <c r="B178" s="29"/>
      <c r="C178" s="22"/>
      <c r="D178" s="37"/>
      <c r="E178" s="29"/>
      <c r="F178" s="29"/>
      <c r="G178" s="29"/>
      <c r="I178" s="29"/>
      <c r="J178" s="29"/>
      <c r="K178" s="29"/>
    </row>
    <row r="179" spans="2:11" ht="12.5">
      <c r="B179" s="29"/>
      <c r="C179" s="22"/>
      <c r="D179" s="37"/>
      <c r="E179" s="29"/>
      <c r="F179" s="29"/>
      <c r="G179" s="29"/>
      <c r="I179" s="29"/>
      <c r="J179" s="29"/>
      <c r="K179" s="29"/>
    </row>
    <row r="180" spans="2:11" ht="12.5">
      <c r="B180" s="29"/>
      <c r="C180" s="22"/>
      <c r="D180" s="37"/>
      <c r="E180" s="29"/>
      <c r="F180" s="29"/>
      <c r="G180" s="29"/>
      <c r="I180" s="29"/>
      <c r="J180" s="29"/>
      <c r="K180" s="29"/>
    </row>
    <row r="181" spans="2:11" ht="12.5">
      <c r="B181" s="29"/>
      <c r="C181" s="22"/>
      <c r="D181" s="37"/>
      <c r="E181" s="29"/>
      <c r="F181" s="29"/>
      <c r="G181" s="29"/>
      <c r="I181" s="29"/>
      <c r="J181" s="29"/>
      <c r="K181" s="29"/>
    </row>
    <row r="182" spans="2:11" ht="12.5">
      <c r="B182" s="29"/>
      <c r="C182" s="22"/>
      <c r="D182" s="37"/>
      <c r="E182" s="29"/>
      <c r="F182" s="29"/>
      <c r="G182" s="29"/>
      <c r="I182" s="29"/>
      <c r="J182" s="29"/>
      <c r="K182" s="29"/>
    </row>
    <row r="183" spans="2:11" ht="12.5">
      <c r="B183" s="29"/>
      <c r="C183" s="22"/>
      <c r="D183" s="37"/>
      <c r="E183" s="29"/>
      <c r="F183" s="29"/>
      <c r="G183" s="29"/>
      <c r="I183" s="29"/>
      <c r="J183" s="29"/>
      <c r="K183" s="29"/>
    </row>
    <row r="184" spans="2:11" ht="12.5">
      <c r="B184" s="29"/>
      <c r="C184" s="22"/>
      <c r="D184" s="37"/>
      <c r="E184" s="29"/>
      <c r="F184" s="29"/>
      <c r="G184" s="29"/>
      <c r="I184" s="29"/>
      <c r="J184" s="29"/>
      <c r="K184" s="29"/>
    </row>
    <row r="185" spans="2:11" ht="12.5">
      <c r="B185" s="29"/>
      <c r="C185" s="22"/>
      <c r="D185" s="37"/>
      <c r="E185" s="29"/>
      <c r="F185" s="29"/>
      <c r="G185" s="29"/>
      <c r="I185" s="29"/>
      <c r="J185" s="29"/>
      <c r="K185" s="29"/>
    </row>
    <row r="186" spans="2:11" ht="12.5">
      <c r="B186" s="29"/>
      <c r="C186" s="22"/>
      <c r="D186" s="37"/>
      <c r="E186" s="29"/>
      <c r="F186" s="29"/>
      <c r="G186" s="29"/>
      <c r="I186" s="29"/>
      <c r="J186" s="29"/>
      <c r="K186" s="29"/>
    </row>
    <row r="187" spans="2:11" ht="12.5">
      <c r="B187" s="29"/>
      <c r="C187" s="22"/>
      <c r="D187" s="37"/>
      <c r="E187" s="29"/>
      <c r="F187" s="29"/>
      <c r="G187" s="29"/>
      <c r="I187" s="29"/>
      <c r="J187" s="29"/>
      <c r="K187" s="29"/>
    </row>
    <row r="188" spans="2:11" ht="12.5">
      <c r="B188" s="29"/>
      <c r="C188" s="22"/>
      <c r="D188" s="37"/>
      <c r="E188" s="29"/>
      <c r="F188" s="29"/>
      <c r="G188" s="29"/>
      <c r="I188" s="29"/>
      <c r="J188" s="29"/>
      <c r="K188" s="29"/>
    </row>
    <row r="189" spans="2:11" ht="12.5">
      <c r="B189" s="29"/>
      <c r="C189" s="22"/>
      <c r="D189" s="37"/>
      <c r="E189" s="29"/>
      <c r="F189" s="29"/>
      <c r="G189" s="29"/>
      <c r="I189" s="29"/>
      <c r="J189" s="29"/>
      <c r="K189" s="29"/>
    </row>
    <row r="190" spans="2:11" ht="12.5">
      <c r="B190" s="29"/>
      <c r="C190" s="22"/>
      <c r="D190" s="37"/>
      <c r="E190" s="29"/>
      <c r="F190" s="29"/>
      <c r="G190" s="29"/>
      <c r="I190" s="29"/>
      <c r="J190" s="29"/>
      <c r="K190" s="29"/>
    </row>
    <row r="191" spans="2:11" ht="12.5">
      <c r="B191" s="29"/>
      <c r="C191" s="22"/>
      <c r="D191" s="37"/>
      <c r="E191" s="29"/>
      <c r="F191" s="29"/>
      <c r="G191" s="29"/>
      <c r="I191" s="29"/>
      <c r="J191" s="29"/>
      <c r="K191" s="29"/>
    </row>
    <row r="192" spans="2:11" ht="12.5">
      <c r="B192" s="29"/>
      <c r="C192" s="22"/>
      <c r="D192" s="37"/>
      <c r="E192" s="29"/>
      <c r="F192" s="29"/>
      <c r="G192" s="29"/>
      <c r="I192" s="29"/>
      <c r="J192" s="29"/>
      <c r="K192" s="29"/>
    </row>
    <row r="193" spans="2:11" ht="12.5">
      <c r="B193" s="29"/>
      <c r="C193" s="22"/>
      <c r="D193" s="37"/>
      <c r="E193" s="29"/>
      <c r="F193" s="29"/>
      <c r="G193" s="29"/>
      <c r="I193" s="29"/>
      <c r="J193" s="29"/>
      <c r="K193" s="29"/>
    </row>
    <row r="194" spans="2:11" ht="12.5">
      <c r="B194" s="29"/>
      <c r="C194" s="22"/>
      <c r="D194" s="37"/>
      <c r="E194" s="29"/>
      <c r="F194" s="29"/>
      <c r="G194" s="29"/>
      <c r="I194" s="29"/>
      <c r="J194" s="29"/>
      <c r="K194" s="29"/>
    </row>
    <row r="195" spans="2:11" ht="12.5">
      <c r="B195" s="29"/>
      <c r="C195" s="22"/>
      <c r="D195" s="37"/>
      <c r="E195" s="29"/>
      <c r="F195" s="29"/>
      <c r="G195" s="29"/>
      <c r="I195" s="29"/>
      <c r="J195" s="29"/>
      <c r="K195" s="29"/>
    </row>
    <row r="196" spans="2:11" ht="12.5">
      <c r="B196" s="29"/>
      <c r="C196" s="22"/>
      <c r="D196" s="37"/>
      <c r="E196" s="29"/>
      <c r="F196" s="29"/>
      <c r="G196" s="29"/>
      <c r="I196" s="29"/>
      <c r="J196" s="29"/>
      <c r="K196" s="29"/>
    </row>
    <row r="197" spans="2:11" ht="12.5">
      <c r="B197" s="29"/>
      <c r="C197" s="22"/>
      <c r="D197" s="37"/>
      <c r="E197" s="29"/>
      <c r="F197" s="29"/>
      <c r="G197" s="29"/>
      <c r="I197" s="29"/>
      <c r="J197" s="29"/>
      <c r="K197" s="29"/>
    </row>
    <row r="198" spans="2:11" ht="12.5">
      <c r="B198" s="29"/>
      <c r="C198" s="22"/>
      <c r="D198" s="37"/>
      <c r="E198" s="29"/>
      <c r="F198" s="29"/>
      <c r="G198" s="29"/>
      <c r="I198" s="29"/>
      <c r="J198" s="29"/>
      <c r="K198" s="29"/>
    </row>
    <row r="199" spans="2:11" ht="12.5">
      <c r="B199" s="29"/>
      <c r="C199" s="22"/>
      <c r="D199" s="37"/>
      <c r="E199" s="29"/>
      <c r="F199" s="29"/>
      <c r="G199" s="29"/>
      <c r="I199" s="29"/>
      <c r="J199" s="29"/>
      <c r="K199" s="29"/>
    </row>
    <row r="200" spans="2:11" ht="12.5">
      <c r="B200" s="29"/>
      <c r="C200" s="22"/>
      <c r="D200" s="37"/>
      <c r="E200" s="29"/>
      <c r="F200" s="29"/>
      <c r="G200" s="29"/>
      <c r="I200" s="29"/>
      <c r="J200" s="29"/>
      <c r="K200" s="29"/>
    </row>
    <row r="201" spans="2:11" ht="12.5">
      <c r="B201" s="29"/>
      <c r="C201" s="22"/>
      <c r="D201" s="37"/>
      <c r="E201" s="29"/>
      <c r="F201" s="29"/>
      <c r="G201" s="29"/>
      <c r="I201" s="29"/>
      <c r="J201" s="29"/>
      <c r="K201" s="29"/>
    </row>
    <row r="202" spans="2:11" ht="12.5">
      <c r="B202" s="29"/>
      <c r="C202" s="22"/>
      <c r="D202" s="37"/>
      <c r="E202" s="29"/>
      <c r="F202" s="29"/>
      <c r="G202" s="29"/>
      <c r="I202" s="29"/>
      <c r="J202" s="29"/>
      <c r="K202" s="29"/>
    </row>
    <row r="203" spans="2:11" ht="12.5">
      <c r="B203" s="29"/>
      <c r="C203" s="22"/>
      <c r="D203" s="37"/>
      <c r="E203" s="29"/>
      <c r="F203" s="29"/>
      <c r="G203" s="29"/>
      <c r="I203" s="29"/>
      <c r="J203" s="29"/>
      <c r="K203" s="29"/>
    </row>
    <row r="204" spans="2:11" ht="12.5">
      <c r="B204" s="29"/>
      <c r="C204" s="22"/>
      <c r="D204" s="37"/>
      <c r="E204" s="29"/>
      <c r="F204" s="29"/>
      <c r="G204" s="29"/>
      <c r="I204" s="29"/>
      <c r="J204" s="29"/>
      <c r="K204" s="29"/>
    </row>
    <row r="205" spans="2:11" ht="12.5">
      <c r="B205" s="29"/>
      <c r="C205" s="22"/>
      <c r="D205" s="37"/>
      <c r="E205" s="29"/>
      <c r="F205" s="29"/>
      <c r="G205" s="29"/>
      <c r="I205" s="29"/>
      <c r="J205" s="29"/>
      <c r="K205" s="29"/>
    </row>
    <row r="206" spans="2:11" ht="12.5">
      <c r="B206" s="29"/>
      <c r="C206" s="22"/>
      <c r="D206" s="37"/>
      <c r="E206" s="29"/>
      <c r="F206" s="29"/>
      <c r="G206" s="29"/>
      <c r="I206" s="29"/>
      <c r="J206" s="29"/>
      <c r="K206" s="29"/>
    </row>
    <row r="207" spans="2:11" ht="12.5">
      <c r="B207" s="29"/>
      <c r="C207" s="22"/>
      <c r="D207" s="37"/>
      <c r="E207" s="29"/>
      <c r="F207" s="29"/>
      <c r="G207" s="29"/>
      <c r="I207" s="29"/>
      <c r="J207" s="29"/>
      <c r="K207" s="29"/>
    </row>
    <row r="208" spans="2:11" ht="12.5">
      <c r="B208" s="29"/>
      <c r="C208" s="22"/>
      <c r="D208" s="37"/>
      <c r="E208" s="29"/>
      <c r="F208" s="29"/>
      <c r="G208" s="29"/>
      <c r="I208" s="29"/>
      <c r="J208" s="29"/>
      <c r="K208" s="29"/>
    </row>
    <row r="209" spans="2:11" ht="12.5">
      <c r="B209" s="29"/>
      <c r="C209" s="22"/>
      <c r="D209" s="37"/>
      <c r="E209" s="29"/>
      <c r="F209" s="29"/>
      <c r="G209" s="29"/>
      <c r="I209" s="29"/>
      <c r="J209" s="29"/>
      <c r="K209" s="29"/>
    </row>
    <row r="210" spans="2:11" ht="12.5">
      <c r="B210" s="29"/>
      <c r="C210" s="22"/>
      <c r="D210" s="37"/>
      <c r="E210" s="29"/>
      <c r="F210" s="29"/>
      <c r="G210" s="29"/>
      <c r="I210" s="29"/>
      <c r="J210" s="29"/>
      <c r="K210" s="29"/>
    </row>
    <row r="211" spans="2:11" ht="12.5">
      <c r="B211" s="29"/>
      <c r="C211" s="22"/>
      <c r="D211" s="37"/>
      <c r="E211" s="29"/>
      <c r="F211" s="29"/>
      <c r="G211" s="29"/>
      <c r="I211" s="29"/>
      <c r="J211" s="29"/>
      <c r="K211" s="29"/>
    </row>
    <row r="212" spans="2:11" ht="12.5">
      <c r="B212" s="29"/>
      <c r="C212" s="22"/>
      <c r="D212" s="37"/>
      <c r="E212" s="29"/>
      <c r="F212" s="29"/>
      <c r="G212" s="29"/>
      <c r="I212" s="29"/>
      <c r="J212" s="29"/>
      <c r="K212" s="29"/>
    </row>
    <row r="213" spans="2:11" ht="12.5">
      <c r="B213" s="29"/>
      <c r="C213" s="22"/>
      <c r="D213" s="37"/>
      <c r="E213" s="29"/>
      <c r="F213" s="29"/>
      <c r="G213" s="29"/>
      <c r="I213" s="29"/>
      <c r="J213" s="29"/>
      <c r="K213" s="29"/>
    </row>
    <row r="214" spans="2:11" ht="12.5">
      <c r="B214" s="29"/>
      <c r="C214" s="22"/>
      <c r="D214" s="37"/>
      <c r="E214" s="29"/>
      <c r="F214" s="29"/>
      <c r="G214" s="29"/>
      <c r="I214" s="29"/>
      <c r="J214" s="29"/>
      <c r="K214" s="29"/>
    </row>
    <row r="215" spans="2:11" ht="12.5">
      <c r="B215" s="29"/>
      <c r="C215" s="22"/>
      <c r="D215" s="37"/>
      <c r="E215" s="29"/>
      <c r="F215" s="29"/>
      <c r="G215" s="29"/>
      <c r="I215" s="29"/>
      <c r="J215" s="29"/>
      <c r="K215" s="29"/>
    </row>
    <row r="216" spans="2:11" ht="12.5">
      <c r="B216" s="29"/>
      <c r="C216" s="22"/>
      <c r="D216" s="37"/>
      <c r="E216" s="29"/>
      <c r="F216" s="29"/>
      <c r="G216" s="29"/>
      <c r="I216" s="29"/>
      <c r="J216" s="29"/>
      <c r="K216" s="29"/>
    </row>
    <row r="217" spans="2:11" ht="12.5">
      <c r="B217" s="29"/>
      <c r="C217" s="22"/>
      <c r="D217" s="37"/>
      <c r="E217" s="29"/>
      <c r="F217" s="29"/>
      <c r="G217" s="29"/>
      <c r="I217" s="29"/>
      <c r="J217" s="29"/>
      <c r="K217" s="29"/>
    </row>
    <row r="218" spans="2:11" ht="12.5">
      <c r="B218" s="29"/>
      <c r="C218" s="22"/>
      <c r="D218" s="37"/>
      <c r="E218" s="29"/>
      <c r="F218" s="29"/>
      <c r="G218" s="29"/>
      <c r="I218" s="29"/>
      <c r="J218" s="29"/>
      <c r="K218" s="29"/>
    </row>
    <row r="219" spans="2:11" ht="12.5">
      <c r="B219" s="29"/>
      <c r="C219" s="22"/>
      <c r="D219" s="37"/>
      <c r="E219" s="29"/>
      <c r="F219" s="29"/>
      <c r="G219" s="29"/>
      <c r="I219" s="29"/>
      <c r="J219" s="29"/>
      <c r="K219" s="29"/>
    </row>
    <row r="220" spans="2:11" ht="12.5">
      <c r="B220" s="29"/>
      <c r="C220" s="22"/>
      <c r="D220" s="37"/>
      <c r="E220" s="29"/>
      <c r="F220" s="29"/>
      <c r="G220" s="29"/>
      <c r="I220" s="29"/>
      <c r="J220" s="29"/>
      <c r="K220" s="29"/>
    </row>
    <row r="221" spans="2:11" ht="12.5">
      <c r="B221" s="29"/>
      <c r="C221" s="22"/>
      <c r="D221" s="37"/>
      <c r="E221" s="29"/>
      <c r="F221" s="29"/>
      <c r="G221" s="29"/>
      <c r="I221" s="29"/>
      <c r="J221" s="29"/>
      <c r="K221" s="29"/>
    </row>
    <row r="222" spans="2:11" ht="12.5">
      <c r="B222" s="29"/>
      <c r="C222" s="22"/>
      <c r="D222" s="37"/>
      <c r="E222" s="29"/>
      <c r="F222" s="29"/>
      <c r="G222" s="29"/>
      <c r="I222" s="29"/>
      <c r="J222" s="29"/>
      <c r="K222" s="29"/>
    </row>
    <row r="223" spans="2:11" ht="12.5">
      <c r="B223" s="29"/>
      <c r="C223" s="22"/>
      <c r="D223" s="37"/>
      <c r="E223" s="29"/>
      <c r="F223" s="29"/>
      <c r="G223" s="29"/>
      <c r="I223" s="29"/>
      <c r="J223" s="29"/>
      <c r="K223" s="29"/>
    </row>
    <row r="224" spans="2:11" ht="12.5">
      <c r="B224" s="29"/>
      <c r="C224" s="22"/>
      <c r="D224" s="37"/>
      <c r="E224" s="29"/>
      <c r="F224" s="29"/>
      <c r="G224" s="29"/>
      <c r="I224" s="29"/>
      <c r="J224" s="29"/>
      <c r="K224" s="29"/>
    </row>
    <row r="225" spans="2:11" ht="12.5">
      <c r="B225" s="29"/>
      <c r="C225" s="22"/>
      <c r="D225" s="37"/>
      <c r="E225" s="29"/>
      <c r="F225" s="29"/>
      <c r="G225" s="29"/>
      <c r="I225" s="29"/>
      <c r="J225" s="29"/>
      <c r="K225" s="29"/>
    </row>
    <row r="226" spans="2:11" ht="12.5">
      <c r="B226" s="29"/>
      <c r="C226" s="22"/>
      <c r="D226" s="37"/>
      <c r="E226" s="29"/>
      <c r="F226" s="29"/>
      <c r="G226" s="29"/>
      <c r="I226" s="29"/>
      <c r="J226" s="29"/>
      <c r="K226" s="29"/>
    </row>
    <row r="227" spans="2:11" ht="12.5">
      <c r="B227" s="29"/>
      <c r="C227" s="22"/>
      <c r="D227" s="37"/>
      <c r="E227" s="29"/>
      <c r="F227" s="29"/>
      <c r="G227" s="29"/>
      <c r="I227" s="29"/>
      <c r="J227" s="29"/>
      <c r="K227" s="29"/>
    </row>
    <row r="228" spans="2:11" ht="12.5">
      <c r="B228" s="29"/>
      <c r="C228" s="22"/>
      <c r="D228" s="37"/>
      <c r="E228" s="29"/>
      <c r="F228" s="29"/>
      <c r="G228" s="29"/>
      <c r="I228" s="29"/>
      <c r="J228" s="29"/>
      <c r="K228" s="29"/>
    </row>
    <row r="229" spans="2:11" ht="12.5">
      <c r="B229" s="29"/>
      <c r="C229" s="22"/>
      <c r="D229" s="37"/>
      <c r="E229" s="29"/>
      <c r="F229" s="29"/>
      <c r="G229" s="29"/>
      <c r="I229" s="29"/>
      <c r="J229" s="29"/>
      <c r="K229" s="29"/>
    </row>
    <row r="230" spans="2:11" ht="12.5">
      <c r="B230" s="29"/>
      <c r="C230" s="22"/>
      <c r="D230" s="37"/>
      <c r="E230" s="29"/>
      <c r="F230" s="29"/>
      <c r="G230" s="29"/>
      <c r="I230" s="29"/>
      <c r="J230" s="29"/>
      <c r="K230" s="29"/>
    </row>
    <row r="231" spans="2:11" ht="12.5">
      <c r="B231" s="29"/>
      <c r="C231" s="22"/>
      <c r="D231" s="37"/>
      <c r="E231" s="29"/>
      <c r="F231" s="29"/>
      <c r="G231" s="29"/>
      <c r="I231" s="29"/>
      <c r="J231" s="29"/>
      <c r="K231" s="29"/>
    </row>
    <row r="232" spans="2:11" ht="12.5">
      <c r="B232" s="29"/>
      <c r="C232" s="22"/>
      <c r="D232" s="37"/>
      <c r="E232" s="29"/>
      <c r="F232" s="29"/>
      <c r="G232" s="29"/>
      <c r="I232" s="29"/>
      <c r="J232" s="29"/>
      <c r="K232" s="29"/>
    </row>
    <row r="233" spans="2:11" ht="12.5">
      <c r="B233" s="29"/>
      <c r="C233" s="22"/>
      <c r="D233" s="37"/>
      <c r="E233" s="29"/>
      <c r="F233" s="29"/>
      <c r="G233" s="29"/>
      <c r="I233" s="29"/>
      <c r="J233" s="29"/>
      <c r="K233" s="29"/>
    </row>
    <row r="234" spans="2:11" ht="12.5">
      <c r="B234" s="29"/>
      <c r="C234" s="22"/>
      <c r="D234" s="37"/>
      <c r="E234" s="29"/>
      <c r="F234" s="29"/>
      <c r="G234" s="29"/>
      <c r="I234" s="29"/>
      <c r="J234" s="29"/>
      <c r="K234" s="29"/>
    </row>
    <row r="235" spans="2:11" ht="12.5">
      <c r="B235" s="29"/>
      <c r="C235" s="22"/>
      <c r="D235" s="37"/>
      <c r="E235" s="29"/>
      <c r="F235" s="29"/>
      <c r="G235" s="29"/>
      <c r="I235" s="29"/>
      <c r="J235" s="29"/>
      <c r="K235" s="29"/>
    </row>
    <row r="236" spans="2:11" ht="12.5">
      <c r="B236" s="29"/>
      <c r="C236" s="22"/>
      <c r="D236" s="37"/>
      <c r="E236" s="29"/>
      <c r="F236" s="29"/>
      <c r="G236" s="29"/>
      <c r="I236" s="29"/>
      <c r="J236" s="29"/>
      <c r="K236" s="29"/>
    </row>
    <row r="237" spans="2:11" ht="12.5">
      <c r="B237" s="29"/>
      <c r="C237" s="22"/>
      <c r="D237" s="37"/>
      <c r="E237" s="29"/>
      <c r="F237" s="29"/>
      <c r="G237" s="29"/>
      <c r="I237" s="29"/>
      <c r="J237" s="29"/>
      <c r="K237" s="29"/>
    </row>
    <row r="238" spans="2:11" ht="12.5">
      <c r="B238" s="29"/>
      <c r="C238" s="22"/>
      <c r="D238" s="37"/>
      <c r="E238" s="29"/>
      <c r="F238" s="29"/>
      <c r="G238" s="29"/>
      <c r="I238" s="29"/>
      <c r="J238" s="29"/>
      <c r="K238" s="29"/>
    </row>
    <row r="239" spans="2:11" ht="12.5">
      <c r="B239" s="29"/>
      <c r="C239" s="22"/>
      <c r="D239" s="37"/>
      <c r="E239" s="29"/>
      <c r="F239" s="29"/>
      <c r="G239" s="29"/>
      <c r="I239" s="29"/>
      <c r="J239" s="29"/>
      <c r="K239" s="29"/>
    </row>
    <row r="240" spans="2:11" ht="12.5">
      <c r="B240" s="29"/>
      <c r="C240" s="22"/>
      <c r="D240" s="37"/>
      <c r="E240" s="29"/>
      <c r="F240" s="29"/>
      <c r="G240" s="29"/>
      <c r="I240" s="29"/>
      <c r="J240" s="29"/>
      <c r="K240" s="29"/>
    </row>
    <row r="241" spans="2:11" ht="12.5">
      <c r="B241" s="29"/>
      <c r="C241" s="22"/>
      <c r="D241" s="37"/>
      <c r="E241" s="29"/>
      <c r="F241" s="29"/>
      <c r="G241" s="29"/>
      <c r="I241" s="29"/>
      <c r="J241" s="29"/>
      <c r="K241" s="29"/>
    </row>
    <row r="242" spans="2:11" ht="12.5">
      <c r="B242" s="29"/>
      <c r="C242" s="22"/>
      <c r="D242" s="37"/>
      <c r="E242" s="29"/>
      <c r="F242" s="29"/>
      <c r="G242" s="29"/>
      <c r="I242" s="29"/>
      <c r="J242" s="29"/>
      <c r="K242" s="29"/>
    </row>
    <row r="243" spans="2:11" ht="12.5">
      <c r="B243" s="29"/>
      <c r="C243" s="22"/>
      <c r="D243" s="37"/>
      <c r="E243" s="29"/>
      <c r="F243" s="29"/>
      <c r="G243" s="29"/>
      <c r="I243" s="29"/>
      <c r="J243" s="29"/>
      <c r="K243" s="29"/>
    </row>
    <row r="244" spans="2:11" ht="12.5">
      <c r="B244" s="29"/>
      <c r="C244" s="22"/>
      <c r="D244" s="37"/>
      <c r="E244" s="29"/>
      <c r="F244" s="29"/>
      <c r="G244" s="29"/>
      <c r="I244" s="29"/>
      <c r="J244" s="29"/>
      <c r="K244" s="29"/>
    </row>
    <row r="245" spans="2:11" ht="12.5">
      <c r="B245" s="29"/>
      <c r="C245" s="22"/>
      <c r="D245" s="37"/>
      <c r="E245" s="29"/>
      <c r="F245" s="29"/>
      <c r="G245" s="29"/>
      <c r="I245" s="29"/>
      <c r="J245" s="29"/>
      <c r="K245" s="29"/>
    </row>
    <row r="246" spans="2:11" ht="12.5">
      <c r="B246" s="29"/>
      <c r="C246" s="22"/>
      <c r="D246" s="37"/>
      <c r="E246" s="29"/>
      <c r="F246" s="29"/>
      <c r="G246" s="29"/>
      <c r="I246" s="29"/>
      <c r="J246" s="29"/>
      <c r="K246" s="29"/>
    </row>
    <row r="247" spans="2:11" ht="12.5">
      <c r="B247" s="29"/>
      <c r="C247" s="22"/>
      <c r="D247" s="37"/>
      <c r="E247" s="29"/>
      <c r="F247" s="29"/>
      <c r="G247" s="29"/>
      <c r="I247" s="29"/>
      <c r="J247" s="29"/>
      <c r="K247" s="29"/>
    </row>
    <row r="248" spans="2:11" ht="12.5">
      <c r="B248" s="29"/>
      <c r="C248" s="22"/>
      <c r="D248" s="37"/>
      <c r="E248" s="29"/>
      <c r="F248" s="29"/>
      <c r="G248" s="29"/>
      <c r="I248" s="29"/>
      <c r="J248" s="29"/>
      <c r="K248" s="29"/>
    </row>
    <row r="249" spans="2:11" ht="12.5">
      <c r="B249" s="29"/>
      <c r="C249" s="22"/>
      <c r="D249" s="37"/>
      <c r="E249" s="29"/>
      <c r="F249" s="29"/>
      <c r="G249" s="29"/>
      <c r="I249" s="29"/>
      <c r="J249" s="29"/>
      <c r="K249" s="29"/>
    </row>
    <row r="250" spans="2:11" ht="12.5">
      <c r="B250" s="29"/>
      <c r="C250" s="22"/>
      <c r="D250" s="37"/>
      <c r="E250" s="29"/>
      <c r="F250" s="29"/>
      <c r="G250" s="29"/>
      <c r="I250" s="29"/>
      <c r="J250" s="29"/>
      <c r="K250" s="29"/>
    </row>
    <row r="251" spans="2:11" ht="12.5">
      <c r="B251" s="29"/>
      <c r="C251" s="22"/>
      <c r="D251" s="37"/>
      <c r="E251" s="29"/>
      <c r="F251" s="29"/>
      <c r="G251" s="29"/>
      <c r="I251" s="29"/>
      <c r="J251" s="29"/>
      <c r="K251" s="29"/>
    </row>
    <row r="252" spans="2:11" ht="12.5">
      <c r="B252" s="29"/>
      <c r="C252" s="22"/>
      <c r="D252" s="37"/>
      <c r="E252" s="29"/>
      <c r="F252" s="29"/>
      <c r="G252" s="29"/>
      <c r="I252" s="29"/>
      <c r="J252" s="29"/>
      <c r="K252" s="29"/>
    </row>
    <row r="253" spans="2:11" ht="12.5">
      <c r="B253" s="29"/>
      <c r="C253" s="22"/>
      <c r="D253" s="37"/>
      <c r="E253" s="29"/>
      <c r="F253" s="29"/>
      <c r="G253" s="29"/>
      <c r="I253" s="29"/>
      <c r="J253" s="29"/>
      <c r="K253" s="29"/>
    </row>
    <row r="254" spans="2:11" ht="12.5">
      <c r="B254" s="29"/>
      <c r="C254" s="22"/>
      <c r="D254" s="37"/>
      <c r="E254" s="29"/>
      <c r="F254" s="29"/>
      <c r="G254" s="29"/>
      <c r="I254" s="29"/>
      <c r="J254" s="29"/>
      <c r="K254" s="29"/>
    </row>
    <row r="255" spans="2:11" ht="12.5">
      <c r="B255" s="29"/>
      <c r="C255" s="22"/>
      <c r="D255" s="37"/>
      <c r="E255" s="29"/>
      <c r="F255" s="29"/>
      <c r="G255" s="29"/>
      <c r="I255" s="29"/>
      <c r="J255" s="29"/>
      <c r="K255" s="29"/>
    </row>
    <row r="256" spans="2:11" ht="12.5">
      <c r="B256" s="29"/>
      <c r="C256" s="22"/>
      <c r="D256" s="37"/>
      <c r="E256" s="29"/>
      <c r="F256" s="29"/>
      <c r="G256" s="29"/>
      <c r="I256" s="29"/>
      <c r="J256" s="29"/>
      <c r="K256" s="29"/>
    </row>
    <row r="257" spans="2:11" ht="12.5">
      <c r="B257" s="29"/>
      <c r="C257" s="22"/>
      <c r="D257" s="37"/>
      <c r="E257" s="29"/>
      <c r="F257" s="29"/>
      <c r="G257" s="29"/>
      <c r="I257" s="29"/>
      <c r="J257" s="29"/>
      <c r="K257" s="29"/>
    </row>
    <row r="258" spans="2:11" ht="12.5">
      <c r="B258" s="29"/>
      <c r="C258" s="22"/>
      <c r="D258" s="37"/>
      <c r="E258" s="29"/>
      <c r="F258" s="29"/>
      <c r="G258" s="29"/>
      <c r="I258" s="29"/>
      <c r="J258" s="29"/>
      <c r="K258" s="29"/>
    </row>
    <row r="259" spans="2:11" ht="12.5">
      <c r="B259" s="29"/>
      <c r="C259" s="22"/>
      <c r="D259" s="37"/>
      <c r="E259" s="29"/>
      <c r="F259" s="29"/>
      <c r="G259" s="29"/>
      <c r="I259" s="29"/>
      <c r="J259" s="29"/>
      <c r="K259" s="29"/>
    </row>
    <row r="260" spans="2:11" ht="12.5">
      <c r="B260" s="29"/>
      <c r="C260" s="22"/>
      <c r="D260" s="37"/>
      <c r="E260" s="29"/>
      <c r="F260" s="29"/>
      <c r="G260" s="29"/>
      <c r="I260" s="29"/>
      <c r="J260" s="29"/>
      <c r="K260" s="29"/>
    </row>
    <row r="261" spans="2:11" ht="12.5">
      <c r="B261" s="29"/>
      <c r="C261" s="22"/>
      <c r="D261" s="37"/>
      <c r="E261" s="29"/>
      <c r="F261" s="29"/>
      <c r="G261" s="29"/>
      <c r="I261" s="29"/>
      <c r="J261" s="29"/>
      <c r="K261" s="29"/>
    </row>
    <row r="262" spans="2:11" ht="12.5">
      <c r="B262" s="29"/>
      <c r="C262" s="22"/>
      <c r="D262" s="37"/>
      <c r="E262" s="29"/>
      <c r="F262" s="29"/>
      <c r="G262" s="29"/>
      <c r="I262" s="29"/>
      <c r="J262" s="29"/>
      <c r="K262" s="29"/>
    </row>
    <row r="263" spans="2:11" ht="12.5">
      <c r="B263" s="29"/>
      <c r="C263" s="22"/>
      <c r="D263" s="37"/>
      <c r="E263" s="29"/>
      <c r="F263" s="29"/>
      <c r="G263" s="29"/>
      <c r="I263" s="29"/>
      <c r="J263" s="29"/>
      <c r="K263" s="29"/>
    </row>
    <row r="264" spans="2:11" ht="12.5">
      <c r="B264" s="29"/>
      <c r="C264" s="22"/>
      <c r="D264" s="37"/>
      <c r="E264" s="29"/>
      <c r="F264" s="29"/>
      <c r="G264" s="29"/>
      <c r="I264" s="29"/>
      <c r="J264" s="29"/>
      <c r="K264" s="29"/>
    </row>
    <row r="265" spans="2:11" ht="12.5">
      <c r="B265" s="29"/>
      <c r="C265" s="22"/>
      <c r="D265" s="37"/>
      <c r="E265" s="29"/>
      <c r="F265" s="29"/>
      <c r="G265" s="29"/>
      <c r="I265" s="29"/>
      <c r="J265" s="29"/>
      <c r="K265" s="29"/>
    </row>
    <row r="266" spans="2:11" ht="12.5">
      <c r="B266" s="29"/>
      <c r="C266" s="22"/>
      <c r="D266" s="37"/>
      <c r="E266" s="29"/>
      <c r="F266" s="29"/>
      <c r="G266" s="29"/>
      <c r="I266" s="29"/>
      <c r="J266" s="29"/>
      <c r="K266" s="29"/>
    </row>
    <row r="267" spans="2:11" ht="12.5">
      <c r="B267" s="29"/>
      <c r="C267" s="22"/>
      <c r="D267" s="37"/>
      <c r="E267" s="29"/>
      <c r="F267" s="29"/>
      <c r="G267" s="29"/>
      <c r="I267" s="29"/>
      <c r="J267" s="29"/>
      <c r="K267" s="29"/>
    </row>
    <row r="268" spans="2:11" ht="12.5">
      <c r="B268" s="29"/>
      <c r="C268" s="22"/>
      <c r="D268" s="37"/>
      <c r="E268" s="29"/>
      <c r="F268" s="29"/>
      <c r="G268" s="29"/>
      <c r="I268" s="29"/>
      <c r="J268" s="29"/>
      <c r="K268" s="29"/>
    </row>
    <row r="269" spans="2:11" ht="12.5">
      <c r="B269" s="29"/>
      <c r="C269" s="22"/>
      <c r="D269" s="37"/>
      <c r="E269" s="29"/>
      <c r="F269" s="29"/>
      <c r="G269" s="29"/>
      <c r="I269" s="29"/>
      <c r="J269" s="29"/>
      <c r="K269" s="29"/>
    </row>
    <row r="270" spans="2:11" ht="12.5">
      <c r="B270" s="29"/>
      <c r="C270" s="22"/>
      <c r="D270" s="37"/>
      <c r="E270" s="29"/>
      <c r="F270" s="29"/>
      <c r="G270" s="29"/>
      <c r="I270" s="29"/>
      <c r="J270" s="29"/>
      <c r="K270" s="29"/>
    </row>
    <row r="271" spans="2:11" ht="12.5">
      <c r="B271" s="29"/>
      <c r="C271" s="22"/>
      <c r="D271" s="37"/>
      <c r="E271" s="29"/>
      <c r="F271" s="29"/>
      <c r="G271" s="29"/>
      <c r="I271" s="29"/>
      <c r="J271" s="29"/>
      <c r="K271" s="29"/>
    </row>
    <row r="272" spans="2:11" ht="12.5">
      <c r="B272" s="29"/>
      <c r="C272" s="22"/>
      <c r="D272" s="37"/>
      <c r="E272" s="29"/>
      <c r="F272" s="29"/>
      <c r="G272" s="29"/>
      <c r="I272" s="29"/>
      <c r="J272" s="29"/>
      <c r="K272" s="29"/>
    </row>
    <row r="273" spans="2:11" ht="12.5">
      <c r="B273" s="29"/>
      <c r="C273" s="22"/>
      <c r="D273" s="37"/>
      <c r="E273" s="29"/>
      <c r="F273" s="29"/>
      <c r="G273" s="29"/>
      <c r="I273" s="29"/>
      <c r="J273" s="29"/>
      <c r="K273" s="29"/>
    </row>
    <row r="274" spans="2:11" ht="12.5">
      <c r="B274" s="29"/>
      <c r="C274" s="22"/>
      <c r="D274" s="37"/>
      <c r="E274" s="29"/>
      <c r="F274" s="29"/>
      <c r="G274" s="29"/>
      <c r="I274" s="29"/>
      <c r="J274" s="29"/>
      <c r="K274" s="29"/>
    </row>
    <row r="275" spans="2:11" ht="12.5">
      <c r="B275" s="29"/>
      <c r="C275" s="22"/>
      <c r="D275" s="37"/>
      <c r="E275" s="29"/>
      <c r="F275" s="29"/>
      <c r="G275" s="29"/>
      <c r="I275" s="29"/>
      <c r="J275" s="29"/>
      <c r="K275" s="29"/>
    </row>
    <row r="276" spans="2:11" ht="12.5">
      <c r="B276" s="29"/>
      <c r="C276" s="22"/>
      <c r="D276" s="37"/>
      <c r="E276" s="29"/>
      <c r="F276" s="29"/>
      <c r="G276" s="29"/>
      <c r="I276" s="29"/>
      <c r="J276" s="29"/>
      <c r="K276" s="29"/>
    </row>
    <row r="277" spans="2:11" ht="12.5">
      <c r="B277" s="29"/>
      <c r="C277" s="22"/>
      <c r="D277" s="37"/>
      <c r="E277" s="29"/>
      <c r="F277" s="29"/>
      <c r="G277" s="29"/>
      <c r="I277" s="29"/>
      <c r="J277" s="29"/>
      <c r="K277" s="29"/>
    </row>
    <row r="278" spans="2:11" ht="12.5">
      <c r="B278" s="29"/>
      <c r="C278" s="22"/>
      <c r="D278" s="37"/>
      <c r="E278" s="29"/>
      <c r="F278" s="29"/>
      <c r="G278" s="29"/>
      <c r="I278" s="29"/>
      <c r="J278" s="29"/>
      <c r="K278" s="29"/>
    </row>
    <row r="279" spans="2:11" ht="12.5">
      <c r="B279" s="29"/>
      <c r="C279" s="22"/>
      <c r="D279" s="37"/>
      <c r="E279" s="29"/>
      <c r="F279" s="29"/>
      <c r="G279" s="29"/>
      <c r="I279" s="29"/>
      <c r="J279" s="29"/>
      <c r="K279" s="29"/>
    </row>
    <row r="280" spans="2:11" ht="12.5">
      <c r="B280" s="29"/>
      <c r="C280" s="22"/>
      <c r="D280" s="37"/>
      <c r="E280" s="29"/>
      <c r="F280" s="29"/>
      <c r="G280" s="29"/>
      <c r="I280" s="29"/>
      <c r="J280" s="29"/>
      <c r="K280" s="29"/>
    </row>
    <row r="281" spans="2:11" ht="12.5">
      <c r="B281" s="29"/>
      <c r="C281" s="22"/>
      <c r="D281" s="37"/>
      <c r="E281" s="29"/>
      <c r="F281" s="29"/>
      <c r="G281" s="29"/>
      <c r="I281" s="29"/>
      <c r="J281" s="29"/>
      <c r="K281" s="29"/>
    </row>
    <row r="282" spans="2:11" ht="12.5">
      <c r="B282" s="29"/>
      <c r="C282" s="22"/>
      <c r="D282" s="37"/>
      <c r="E282" s="29"/>
      <c r="F282" s="29"/>
      <c r="G282" s="29"/>
      <c r="I282" s="29"/>
      <c r="J282" s="29"/>
      <c r="K282" s="29"/>
    </row>
    <row r="283" spans="2:11" ht="12.5">
      <c r="B283" s="29"/>
      <c r="C283" s="22"/>
      <c r="D283" s="37"/>
      <c r="E283" s="29"/>
      <c r="F283" s="29"/>
      <c r="G283" s="29"/>
      <c r="I283" s="29"/>
      <c r="J283" s="29"/>
      <c r="K283" s="29"/>
    </row>
    <row r="284" spans="2:11" ht="12.5">
      <c r="B284" s="29"/>
      <c r="C284" s="22"/>
      <c r="D284" s="37"/>
      <c r="E284" s="29"/>
      <c r="F284" s="29"/>
      <c r="G284" s="29"/>
      <c r="I284" s="29"/>
      <c r="J284" s="29"/>
      <c r="K284" s="29"/>
    </row>
    <row r="285" spans="2:11" ht="12.5">
      <c r="B285" s="29"/>
      <c r="C285" s="22"/>
      <c r="D285" s="37"/>
      <c r="E285" s="29"/>
      <c r="F285" s="29"/>
      <c r="G285" s="29"/>
      <c r="I285" s="29"/>
      <c r="J285" s="29"/>
      <c r="K285" s="29"/>
    </row>
    <row r="286" spans="2:11" ht="12.5">
      <c r="B286" s="29"/>
      <c r="C286" s="22"/>
      <c r="D286" s="37"/>
      <c r="E286" s="29"/>
      <c r="F286" s="29"/>
      <c r="G286" s="29"/>
      <c r="I286" s="29"/>
      <c r="J286" s="29"/>
      <c r="K286" s="29"/>
    </row>
    <row r="287" spans="2:11" ht="12.5">
      <c r="B287" s="29"/>
      <c r="C287" s="22"/>
      <c r="D287" s="37"/>
      <c r="E287" s="29"/>
      <c r="F287" s="29"/>
      <c r="G287" s="29"/>
      <c r="I287" s="29"/>
      <c r="J287" s="29"/>
      <c r="K287" s="29"/>
    </row>
    <row r="288" spans="2:11" ht="12.5">
      <c r="B288" s="29"/>
      <c r="C288" s="22"/>
      <c r="D288" s="37"/>
      <c r="E288" s="29"/>
      <c r="F288" s="29"/>
      <c r="G288" s="29"/>
      <c r="I288" s="29"/>
      <c r="J288" s="29"/>
      <c r="K288" s="29"/>
    </row>
    <row r="289" spans="2:11" ht="12.5">
      <c r="B289" s="29"/>
      <c r="C289" s="22"/>
      <c r="D289" s="37"/>
      <c r="E289" s="29"/>
      <c r="F289" s="29"/>
      <c r="G289" s="29"/>
      <c r="I289" s="29"/>
      <c r="J289" s="29"/>
      <c r="K289" s="29"/>
    </row>
    <row r="290" spans="2:11" ht="12.5">
      <c r="B290" s="29"/>
      <c r="C290" s="22"/>
      <c r="D290" s="37"/>
      <c r="E290" s="29"/>
      <c r="F290" s="29"/>
      <c r="G290" s="29"/>
      <c r="I290" s="29"/>
      <c r="J290" s="29"/>
      <c r="K290" s="29"/>
    </row>
    <row r="291" spans="2:11" ht="12.5">
      <c r="B291" s="29"/>
      <c r="C291" s="22"/>
      <c r="D291" s="37"/>
      <c r="E291" s="29"/>
      <c r="F291" s="29"/>
      <c r="G291" s="29"/>
      <c r="I291" s="29"/>
      <c r="J291" s="29"/>
      <c r="K291" s="29"/>
    </row>
    <row r="292" spans="2:11" ht="12.5">
      <c r="B292" s="29"/>
      <c r="C292" s="22"/>
      <c r="D292" s="37"/>
      <c r="E292" s="29"/>
      <c r="F292" s="29"/>
      <c r="G292" s="29"/>
      <c r="I292" s="29"/>
      <c r="J292" s="29"/>
      <c r="K292" s="29"/>
    </row>
    <row r="293" spans="2:11" ht="12.5">
      <c r="B293" s="29"/>
      <c r="C293" s="22"/>
      <c r="D293" s="37"/>
      <c r="E293" s="29"/>
      <c r="F293" s="29"/>
      <c r="G293" s="29"/>
      <c r="I293" s="29"/>
      <c r="J293" s="29"/>
      <c r="K293" s="29"/>
    </row>
    <row r="294" spans="2:11" ht="12.5">
      <c r="B294" s="29"/>
      <c r="C294" s="22"/>
      <c r="D294" s="37"/>
      <c r="E294" s="29"/>
      <c r="F294" s="29"/>
      <c r="G294" s="29"/>
      <c r="I294" s="29"/>
      <c r="J294" s="29"/>
      <c r="K294" s="29"/>
    </row>
    <row r="295" spans="2:11" ht="12.5">
      <c r="B295" s="29"/>
      <c r="C295" s="22"/>
      <c r="D295" s="37"/>
      <c r="E295" s="29"/>
      <c r="F295" s="29"/>
      <c r="G295" s="29"/>
      <c r="I295" s="29"/>
      <c r="J295" s="29"/>
      <c r="K295" s="29"/>
    </row>
    <row r="296" spans="2:11" ht="12.5">
      <c r="B296" s="29"/>
      <c r="C296" s="22"/>
      <c r="D296" s="37"/>
      <c r="E296" s="29"/>
      <c r="F296" s="29"/>
      <c r="G296" s="29"/>
      <c r="I296" s="29"/>
      <c r="J296" s="29"/>
      <c r="K296" s="29"/>
    </row>
    <row r="297" spans="2:11" ht="12.5">
      <c r="B297" s="29"/>
      <c r="C297" s="22"/>
      <c r="D297" s="37"/>
      <c r="E297" s="29"/>
      <c r="F297" s="29"/>
      <c r="G297" s="29"/>
      <c r="I297" s="29"/>
      <c r="J297" s="29"/>
      <c r="K297" s="29"/>
    </row>
    <row r="298" spans="2:11" ht="12.5">
      <c r="B298" s="29"/>
      <c r="C298" s="22"/>
      <c r="D298" s="37"/>
      <c r="E298" s="29"/>
      <c r="F298" s="29"/>
      <c r="G298" s="29"/>
      <c r="I298" s="29"/>
      <c r="J298" s="29"/>
      <c r="K298" s="29"/>
    </row>
    <row r="299" spans="2:11" ht="12.5">
      <c r="B299" s="29"/>
      <c r="C299" s="22"/>
      <c r="D299" s="37"/>
      <c r="E299" s="29"/>
      <c r="F299" s="29"/>
      <c r="G299" s="29"/>
      <c r="I299" s="29"/>
      <c r="J299" s="29"/>
      <c r="K299" s="29"/>
    </row>
    <row r="300" spans="2:11" ht="12.5">
      <c r="B300" s="29"/>
      <c r="C300" s="22"/>
      <c r="D300" s="37"/>
      <c r="E300" s="29"/>
      <c r="F300" s="29"/>
      <c r="G300" s="29"/>
      <c r="I300" s="29"/>
      <c r="J300" s="29"/>
      <c r="K300" s="29"/>
    </row>
    <row r="301" spans="2:11" ht="12.5">
      <c r="B301" s="29"/>
      <c r="C301" s="22"/>
      <c r="D301" s="37"/>
      <c r="E301" s="29"/>
      <c r="F301" s="29"/>
      <c r="G301" s="29"/>
      <c r="I301" s="29"/>
      <c r="J301" s="29"/>
      <c r="K301" s="29"/>
    </row>
    <row r="302" spans="2:11" ht="12.5">
      <c r="B302" s="29"/>
      <c r="C302" s="22"/>
      <c r="D302" s="37"/>
      <c r="E302" s="29"/>
      <c r="F302" s="29"/>
      <c r="G302" s="29"/>
      <c r="I302" s="29"/>
      <c r="J302" s="29"/>
      <c r="K302" s="29"/>
    </row>
    <row r="303" spans="2:11" ht="12.5">
      <c r="B303" s="29"/>
      <c r="C303" s="22"/>
      <c r="D303" s="37"/>
      <c r="E303" s="29"/>
      <c r="F303" s="29"/>
      <c r="G303" s="29"/>
      <c r="I303" s="29"/>
      <c r="J303" s="29"/>
      <c r="K303" s="29"/>
    </row>
    <row r="304" spans="2:11" ht="12.5">
      <c r="B304" s="29"/>
      <c r="C304" s="22"/>
      <c r="D304" s="37"/>
      <c r="E304" s="29"/>
      <c r="F304" s="29"/>
      <c r="G304" s="29"/>
      <c r="I304" s="29"/>
      <c r="J304" s="29"/>
      <c r="K304" s="29"/>
    </row>
    <row r="305" spans="2:11" ht="12.5">
      <c r="B305" s="29"/>
      <c r="C305" s="22"/>
      <c r="D305" s="37"/>
      <c r="E305" s="29"/>
      <c r="F305" s="29"/>
      <c r="G305" s="29"/>
      <c r="I305" s="29"/>
      <c r="J305" s="29"/>
      <c r="K305" s="29"/>
    </row>
    <row r="306" spans="2:11" ht="12.5">
      <c r="B306" s="29"/>
      <c r="C306" s="22"/>
      <c r="D306" s="37"/>
      <c r="E306" s="29"/>
      <c r="F306" s="29"/>
      <c r="G306" s="29"/>
      <c r="I306" s="29"/>
      <c r="J306" s="29"/>
      <c r="K306" s="29"/>
    </row>
    <row r="307" spans="2:11" ht="12.5">
      <c r="B307" s="29"/>
      <c r="C307" s="22"/>
      <c r="D307" s="37"/>
      <c r="E307" s="29"/>
      <c r="F307" s="29"/>
      <c r="G307" s="29"/>
      <c r="I307" s="29"/>
      <c r="J307" s="29"/>
      <c r="K307" s="29"/>
    </row>
    <row r="308" spans="2:11" ht="12.5">
      <c r="B308" s="29"/>
      <c r="C308" s="22"/>
      <c r="D308" s="37"/>
      <c r="E308" s="29"/>
      <c r="F308" s="29"/>
      <c r="G308" s="29"/>
      <c r="I308" s="29"/>
      <c r="J308" s="29"/>
      <c r="K308" s="29"/>
    </row>
    <row r="309" spans="2:11" ht="12.5">
      <c r="B309" s="29"/>
      <c r="C309" s="22"/>
      <c r="D309" s="37"/>
      <c r="E309" s="29"/>
      <c r="F309" s="29"/>
      <c r="G309" s="29"/>
      <c r="I309" s="29"/>
      <c r="J309" s="29"/>
      <c r="K309" s="29"/>
    </row>
    <row r="310" spans="2:11" ht="12.5">
      <c r="B310" s="29"/>
      <c r="C310" s="22"/>
      <c r="D310" s="37"/>
      <c r="E310" s="29"/>
      <c r="F310" s="29"/>
      <c r="G310" s="29"/>
      <c r="I310" s="29"/>
      <c r="J310" s="29"/>
      <c r="K310" s="29"/>
    </row>
    <row r="311" spans="2:11" ht="12.5">
      <c r="B311" s="29"/>
      <c r="C311" s="22"/>
      <c r="D311" s="37"/>
      <c r="E311" s="29"/>
      <c r="F311" s="29"/>
      <c r="G311" s="29"/>
      <c r="I311" s="29"/>
      <c r="J311" s="29"/>
      <c r="K311" s="29"/>
    </row>
    <row r="312" spans="2:11" ht="12.5">
      <c r="B312" s="29"/>
      <c r="C312" s="22"/>
      <c r="D312" s="37"/>
      <c r="E312" s="29"/>
      <c r="F312" s="29"/>
      <c r="G312" s="29"/>
      <c r="I312" s="29"/>
      <c r="J312" s="29"/>
      <c r="K312" s="29"/>
    </row>
    <row r="313" spans="2:11" ht="12.5">
      <c r="B313" s="29"/>
      <c r="C313" s="22"/>
      <c r="D313" s="37"/>
      <c r="E313" s="29"/>
      <c r="F313" s="29"/>
      <c r="G313" s="29"/>
      <c r="I313" s="29"/>
      <c r="J313" s="29"/>
      <c r="K313" s="29"/>
    </row>
    <row r="314" spans="2:11" ht="12.5">
      <c r="B314" s="29"/>
      <c r="C314" s="22"/>
      <c r="D314" s="37"/>
      <c r="E314" s="29"/>
      <c r="F314" s="29"/>
      <c r="G314" s="29"/>
      <c r="I314" s="29"/>
      <c r="J314" s="29"/>
      <c r="K314" s="29"/>
    </row>
    <row r="315" spans="2:11" ht="12.5">
      <c r="B315" s="29"/>
      <c r="C315" s="22"/>
      <c r="D315" s="37"/>
      <c r="E315" s="29"/>
      <c r="F315" s="29"/>
      <c r="G315" s="29"/>
      <c r="I315" s="29"/>
      <c r="J315" s="29"/>
      <c r="K315" s="29"/>
    </row>
    <row r="316" spans="2:11" ht="12.5">
      <c r="B316" s="29"/>
      <c r="C316" s="22"/>
      <c r="D316" s="37"/>
      <c r="E316" s="29"/>
      <c r="F316" s="29"/>
      <c r="G316" s="29"/>
      <c r="I316" s="29"/>
      <c r="J316" s="29"/>
      <c r="K316" s="29"/>
    </row>
    <row r="317" spans="2:11" ht="12.5">
      <c r="B317" s="29"/>
      <c r="C317" s="22"/>
      <c r="D317" s="37"/>
      <c r="E317" s="29"/>
      <c r="F317" s="29"/>
      <c r="G317" s="29"/>
      <c r="I317" s="29"/>
      <c r="J317" s="29"/>
      <c r="K317" s="29"/>
    </row>
    <row r="318" spans="2:11" ht="12.5">
      <c r="B318" s="29"/>
      <c r="C318" s="22"/>
      <c r="D318" s="37"/>
      <c r="E318" s="29"/>
      <c r="F318" s="29"/>
      <c r="G318" s="29"/>
      <c r="I318" s="29"/>
      <c r="J318" s="29"/>
      <c r="K318" s="29"/>
    </row>
    <row r="319" spans="2:11" ht="12.5">
      <c r="B319" s="29"/>
      <c r="C319" s="22"/>
      <c r="D319" s="37"/>
      <c r="E319" s="29"/>
      <c r="F319" s="29"/>
      <c r="G319" s="29"/>
      <c r="I319" s="29"/>
      <c r="J319" s="29"/>
      <c r="K319" s="29"/>
    </row>
    <row r="320" spans="2:11" ht="12.5">
      <c r="B320" s="29"/>
      <c r="C320" s="22"/>
      <c r="D320" s="37"/>
      <c r="E320" s="29"/>
      <c r="F320" s="29"/>
      <c r="G320" s="29"/>
      <c r="I320" s="29"/>
      <c r="J320" s="29"/>
      <c r="K320" s="29"/>
    </row>
    <row r="321" spans="2:11" ht="12.5">
      <c r="B321" s="29"/>
      <c r="C321" s="22"/>
      <c r="D321" s="37"/>
      <c r="E321" s="29"/>
      <c r="F321" s="29"/>
      <c r="G321" s="29"/>
      <c r="I321" s="29"/>
      <c r="J321" s="29"/>
      <c r="K321" s="29"/>
    </row>
    <row r="322" spans="2:11" ht="12.5">
      <c r="B322" s="29"/>
      <c r="C322" s="22"/>
      <c r="D322" s="37"/>
      <c r="E322" s="29"/>
      <c r="F322" s="29"/>
      <c r="G322" s="29"/>
      <c r="I322" s="29"/>
      <c r="J322" s="29"/>
      <c r="K322" s="29"/>
    </row>
    <row r="323" spans="2:11" ht="12.5">
      <c r="B323" s="29"/>
      <c r="C323" s="22"/>
      <c r="D323" s="37"/>
      <c r="E323" s="29"/>
      <c r="F323" s="29"/>
      <c r="G323" s="29"/>
      <c r="I323" s="29"/>
      <c r="J323" s="29"/>
      <c r="K323" s="29"/>
    </row>
    <row r="324" spans="2:11" ht="12.5">
      <c r="B324" s="29"/>
      <c r="C324" s="22"/>
      <c r="D324" s="37"/>
      <c r="E324" s="29"/>
      <c r="F324" s="29"/>
      <c r="G324" s="29"/>
      <c r="I324" s="29"/>
      <c r="J324" s="29"/>
      <c r="K324" s="29"/>
    </row>
    <row r="325" spans="2:11" ht="12.5">
      <c r="B325" s="29"/>
      <c r="C325" s="22"/>
      <c r="D325" s="37"/>
      <c r="E325" s="29"/>
      <c r="F325" s="29"/>
      <c r="G325" s="29"/>
      <c r="I325" s="29"/>
      <c r="J325" s="29"/>
      <c r="K325" s="29"/>
    </row>
    <row r="326" spans="2:11" ht="12.5">
      <c r="B326" s="29"/>
      <c r="C326" s="22"/>
      <c r="D326" s="37"/>
      <c r="E326" s="29"/>
      <c r="F326" s="29"/>
      <c r="G326" s="29"/>
      <c r="I326" s="29"/>
      <c r="J326" s="29"/>
      <c r="K326" s="29"/>
    </row>
    <row r="327" spans="2:11" ht="12.5">
      <c r="B327" s="29"/>
      <c r="C327" s="22"/>
      <c r="D327" s="37"/>
      <c r="E327" s="29"/>
      <c r="F327" s="29"/>
      <c r="G327" s="29"/>
      <c r="I327" s="29"/>
      <c r="J327" s="29"/>
      <c r="K327" s="29"/>
    </row>
    <row r="328" spans="2:11" ht="12.5">
      <c r="B328" s="29"/>
      <c r="C328" s="22"/>
      <c r="D328" s="37"/>
      <c r="E328" s="29"/>
      <c r="F328" s="29"/>
      <c r="G328" s="29"/>
      <c r="I328" s="29"/>
      <c r="J328" s="29"/>
      <c r="K328" s="29"/>
    </row>
    <row r="329" spans="2:11" ht="12.5">
      <c r="B329" s="29"/>
      <c r="C329" s="22"/>
      <c r="D329" s="37"/>
      <c r="E329" s="29"/>
      <c r="F329" s="29"/>
      <c r="G329" s="29"/>
      <c r="I329" s="29"/>
      <c r="J329" s="29"/>
      <c r="K329" s="29"/>
    </row>
    <row r="330" spans="2:11" ht="12.5">
      <c r="B330" s="29"/>
      <c r="C330" s="22"/>
      <c r="D330" s="37"/>
      <c r="E330" s="29"/>
      <c r="F330" s="29"/>
      <c r="G330" s="29"/>
      <c r="I330" s="29"/>
      <c r="J330" s="29"/>
      <c r="K330" s="29"/>
    </row>
    <row r="331" spans="2:11" ht="12.5">
      <c r="B331" s="29"/>
      <c r="C331" s="22"/>
      <c r="D331" s="37"/>
      <c r="E331" s="29"/>
      <c r="F331" s="29"/>
      <c r="G331" s="29"/>
      <c r="I331" s="29"/>
      <c r="J331" s="29"/>
      <c r="K331" s="29"/>
    </row>
    <row r="332" spans="2:11" ht="12.5">
      <c r="B332" s="29"/>
      <c r="C332" s="22"/>
      <c r="D332" s="37"/>
      <c r="E332" s="29"/>
      <c r="F332" s="29"/>
      <c r="G332" s="29"/>
      <c r="I332" s="29"/>
      <c r="J332" s="29"/>
      <c r="K332" s="29"/>
    </row>
    <row r="333" spans="2:11" ht="12.5">
      <c r="B333" s="29"/>
      <c r="C333" s="22"/>
      <c r="D333" s="37"/>
      <c r="E333" s="29"/>
      <c r="F333" s="29"/>
      <c r="G333" s="29"/>
      <c r="I333" s="29"/>
      <c r="J333" s="29"/>
      <c r="K333" s="29"/>
    </row>
    <row r="334" spans="2:11" ht="12.5">
      <c r="B334" s="29"/>
      <c r="C334" s="22"/>
      <c r="D334" s="37"/>
      <c r="E334" s="29"/>
      <c r="F334" s="29"/>
      <c r="G334" s="29"/>
      <c r="I334" s="29"/>
      <c r="J334" s="29"/>
      <c r="K334" s="29"/>
    </row>
    <row r="335" spans="2:11" ht="12.5">
      <c r="B335" s="29"/>
      <c r="C335" s="22"/>
      <c r="D335" s="37"/>
      <c r="E335" s="29"/>
      <c r="F335" s="29"/>
      <c r="G335" s="29"/>
      <c r="I335" s="29"/>
      <c r="J335" s="29"/>
      <c r="K335" s="29"/>
    </row>
    <row r="336" spans="2:11" ht="12.5">
      <c r="B336" s="29"/>
      <c r="C336" s="22"/>
      <c r="D336" s="37"/>
      <c r="E336" s="29"/>
      <c r="F336" s="29"/>
      <c r="G336" s="29"/>
      <c r="I336" s="29"/>
      <c r="J336" s="29"/>
      <c r="K336" s="29"/>
    </row>
    <row r="337" spans="2:11" ht="12.5">
      <c r="B337" s="29"/>
      <c r="C337" s="22"/>
      <c r="D337" s="37"/>
      <c r="E337" s="29"/>
      <c r="F337" s="29"/>
      <c r="G337" s="29"/>
      <c r="I337" s="29"/>
      <c r="J337" s="29"/>
      <c r="K337" s="29"/>
    </row>
    <row r="338" spans="2:11" ht="12.5">
      <c r="B338" s="29"/>
      <c r="C338" s="22"/>
      <c r="D338" s="37"/>
      <c r="E338" s="29"/>
      <c r="F338" s="29"/>
      <c r="G338" s="29"/>
      <c r="I338" s="29"/>
      <c r="J338" s="29"/>
      <c r="K338" s="29"/>
    </row>
    <row r="339" spans="2:11" ht="12.5">
      <c r="B339" s="29"/>
      <c r="C339" s="22"/>
      <c r="D339" s="37"/>
      <c r="E339" s="29"/>
      <c r="F339" s="29"/>
      <c r="G339" s="29"/>
      <c r="I339" s="29"/>
      <c r="J339" s="29"/>
      <c r="K339" s="29"/>
    </row>
    <row r="340" spans="2:11" ht="12.5">
      <c r="B340" s="29"/>
      <c r="C340" s="22"/>
      <c r="D340" s="37"/>
      <c r="E340" s="29"/>
      <c r="F340" s="29"/>
      <c r="G340" s="29"/>
      <c r="I340" s="29"/>
      <c r="J340" s="29"/>
      <c r="K340" s="29"/>
    </row>
    <row r="341" spans="2:11" ht="12.5">
      <c r="B341" s="29"/>
      <c r="C341" s="22"/>
      <c r="D341" s="37"/>
      <c r="E341" s="29"/>
      <c r="F341" s="29"/>
      <c r="G341" s="29"/>
      <c r="I341" s="29"/>
      <c r="J341" s="29"/>
      <c r="K341" s="29"/>
    </row>
    <row r="342" spans="2:11" ht="12.5">
      <c r="B342" s="29"/>
      <c r="C342" s="22"/>
      <c r="D342" s="37"/>
      <c r="E342" s="29"/>
      <c r="F342" s="29"/>
      <c r="G342" s="29"/>
      <c r="I342" s="29"/>
      <c r="J342" s="29"/>
      <c r="K342" s="29"/>
    </row>
    <row r="343" spans="2:11" ht="12.5">
      <c r="B343" s="29"/>
      <c r="C343" s="22"/>
      <c r="D343" s="37"/>
      <c r="E343" s="29"/>
      <c r="F343" s="29"/>
      <c r="G343" s="29"/>
      <c r="I343" s="29"/>
      <c r="J343" s="29"/>
      <c r="K343" s="29"/>
    </row>
    <row r="344" spans="2:11" ht="12.5">
      <c r="B344" s="29"/>
      <c r="C344" s="22"/>
      <c r="D344" s="37"/>
      <c r="E344" s="29"/>
      <c r="F344" s="29"/>
      <c r="G344" s="29"/>
      <c r="I344" s="29"/>
      <c r="J344" s="29"/>
      <c r="K344" s="29"/>
    </row>
    <row r="345" spans="2:11" ht="12.5">
      <c r="B345" s="29"/>
      <c r="C345" s="22"/>
      <c r="D345" s="37"/>
      <c r="E345" s="29"/>
      <c r="F345" s="29"/>
      <c r="G345" s="29"/>
      <c r="I345" s="29"/>
      <c r="J345" s="29"/>
      <c r="K345" s="29"/>
    </row>
    <row r="346" spans="2:11" ht="12.5">
      <c r="B346" s="29"/>
      <c r="C346" s="22"/>
      <c r="D346" s="37"/>
      <c r="E346" s="29"/>
      <c r="F346" s="29"/>
      <c r="G346" s="29"/>
      <c r="I346" s="29"/>
      <c r="J346" s="29"/>
      <c r="K346" s="29"/>
    </row>
    <row r="347" spans="2:11" ht="12.5">
      <c r="B347" s="29"/>
      <c r="C347" s="22"/>
      <c r="D347" s="37"/>
      <c r="E347" s="29"/>
      <c r="F347" s="29"/>
      <c r="G347" s="29"/>
      <c r="I347" s="29"/>
      <c r="J347" s="29"/>
      <c r="K347" s="29"/>
    </row>
    <row r="348" spans="2:11" ht="12.5">
      <c r="B348" s="29"/>
      <c r="C348" s="22"/>
      <c r="D348" s="37"/>
      <c r="E348" s="29"/>
      <c r="F348" s="29"/>
      <c r="G348" s="29"/>
      <c r="I348" s="29"/>
      <c r="J348" s="29"/>
      <c r="K348" s="29"/>
    </row>
    <row r="349" spans="2:11" ht="12.5">
      <c r="B349" s="29"/>
      <c r="C349" s="22"/>
      <c r="D349" s="37"/>
      <c r="E349" s="29"/>
      <c r="F349" s="29"/>
      <c r="G349" s="29"/>
      <c r="I349" s="29"/>
      <c r="J349" s="29"/>
      <c r="K349" s="29"/>
    </row>
    <row r="350" spans="2:11" ht="12.5">
      <c r="B350" s="29"/>
      <c r="C350" s="22"/>
      <c r="D350" s="37"/>
      <c r="E350" s="29"/>
      <c r="F350" s="29"/>
      <c r="G350" s="29"/>
      <c r="I350" s="29"/>
      <c r="J350" s="29"/>
      <c r="K350" s="29"/>
    </row>
    <row r="351" spans="2:11" ht="12.5">
      <c r="B351" s="29"/>
      <c r="C351" s="22"/>
      <c r="D351" s="37"/>
      <c r="E351" s="29"/>
      <c r="F351" s="29"/>
      <c r="G351" s="29"/>
      <c r="I351" s="29"/>
      <c r="J351" s="29"/>
      <c r="K351" s="29"/>
    </row>
    <row r="352" spans="2:11" ht="12.5">
      <c r="B352" s="29"/>
      <c r="C352" s="22"/>
      <c r="D352" s="37"/>
      <c r="E352" s="29"/>
      <c r="F352" s="29"/>
      <c r="G352" s="29"/>
      <c r="I352" s="29"/>
      <c r="J352" s="29"/>
      <c r="K352" s="29"/>
    </row>
    <row r="353" spans="2:11" ht="12.5">
      <c r="B353" s="29"/>
      <c r="C353" s="22"/>
      <c r="D353" s="37"/>
      <c r="E353" s="29"/>
      <c r="F353" s="29"/>
      <c r="G353" s="29"/>
      <c r="I353" s="29"/>
      <c r="J353" s="29"/>
      <c r="K353" s="29"/>
    </row>
    <row r="354" spans="2:11" ht="12.5">
      <c r="B354" s="29"/>
      <c r="C354" s="22"/>
      <c r="D354" s="37"/>
      <c r="E354" s="29"/>
      <c r="F354" s="29"/>
      <c r="G354" s="29"/>
      <c r="I354" s="29"/>
      <c r="J354" s="29"/>
      <c r="K354" s="29"/>
    </row>
    <row r="355" spans="2:11" ht="12.5">
      <c r="B355" s="29"/>
      <c r="C355" s="22"/>
      <c r="D355" s="37"/>
      <c r="E355" s="29"/>
      <c r="F355" s="29"/>
      <c r="G355" s="29"/>
      <c r="I355" s="29"/>
      <c r="J355" s="29"/>
      <c r="K355" s="29"/>
    </row>
    <row r="356" spans="2:11" ht="12.5">
      <c r="B356" s="29"/>
      <c r="C356" s="22"/>
      <c r="D356" s="37"/>
      <c r="E356" s="29"/>
      <c r="F356" s="29"/>
      <c r="G356" s="29"/>
      <c r="I356" s="29"/>
      <c r="J356" s="29"/>
      <c r="K356" s="29"/>
    </row>
    <row r="357" spans="2:11" ht="12.5">
      <c r="B357" s="29"/>
      <c r="C357" s="22"/>
      <c r="D357" s="37"/>
      <c r="E357" s="29"/>
      <c r="F357" s="29"/>
      <c r="G357" s="29"/>
      <c r="I357" s="29"/>
      <c r="J357" s="29"/>
      <c r="K357" s="29"/>
    </row>
    <row r="358" spans="2:11" ht="12.5">
      <c r="B358" s="29"/>
      <c r="C358" s="22"/>
      <c r="D358" s="37"/>
      <c r="E358" s="29"/>
      <c r="F358" s="29"/>
      <c r="G358" s="29"/>
      <c r="I358" s="29"/>
      <c r="J358" s="29"/>
      <c r="K358" s="29"/>
    </row>
    <row r="359" spans="2:11" ht="12.5">
      <c r="B359" s="29"/>
      <c r="C359" s="22"/>
      <c r="D359" s="37"/>
      <c r="E359" s="29"/>
      <c r="F359" s="29"/>
      <c r="G359" s="29"/>
      <c r="I359" s="29"/>
      <c r="J359" s="29"/>
      <c r="K359" s="29"/>
    </row>
    <row r="360" spans="2:11" ht="12.5">
      <c r="B360" s="29"/>
      <c r="C360" s="22"/>
      <c r="D360" s="37"/>
      <c r="E360" s="29"/>
      <c r="F360" s="29"/>
      <c r="G360" s="29"/>
      <c r="I360" s="29"/>
      <c r="J360" s="29"/>
      <c r="K360" s="29"/>
    </row>
    <row r="361" spans="2:11" ht="12.5">
      <c r="B361" s="29"/>
      <c r="C361" s="22"/>
      <c r="D361" s="37"/>
      <c r="E361" s="29"/>
      <c r="F361" s="29"/>
      <c r="G361" s="29"/>
      <c r="I361" s="29"/>
      <c r="J361" s="29"/>
      <c r="K361" s="29"/>
    </row>
    <row r="362" spans="2:11" ht="12.5">
      <c r="B362" s="29"/>
      <c r="C362" s="22"/>
      <c r="D362" s="37"/>
      <c r="E362" s="29"/>
      <c r="F362" s="29"/>
      <c r="G362" s="29"/>
      <c r="I362" s="29"/>
      <c r="J362" s="29"/>
      <c r="K362" s="29"/>
    </row>
    <row r="363" spans="2:11" ht="12.5">
      <c r="B363" s="29"/>
      <c r="C363" s="22"/>
      <c r="D363" s="37"/>
      <c r="E363" s="29"/>
      <c r="F363" s="29"/>
      <c r="G363" s="29"/>
      <c r="I363" s="29"/>
      <c r="J363" s="29"/>
      <c r="K363" s="29"/>
    </row>
    <row r="364" spans="2:11" ht="12.5">
      <c r="B364" s="29"/>
      <c r="C364" s="22"/>
      <c r="D364" s="37"/>
      <c r="E364" s="29"/>
      <c r="F364" s="29"/>
      <c r="G364" s="29"/>
      <c r="I364" s="29"/>
      <c r="J364" s="29"/>
      <c r="K364" s="29"/>
    </row>
    <row r="365" spans="2:11" ht="12.5">
      <c r="B365" s="29"/>
      <c r="C365" s="22"/>
      <c r="D365" s="37"/>
      <c r="E365" s="29"/>
      <c r="F365" s="29"/>
      <c r="G365" s="29"/>
      <c r="I365" s="29"/>
      <c r="J365" s="29"/>
      <c r="K365" s="29"/>
    </row>
    <row r="366" spans="2:11" ht="12.5">
      <c r="B366" s="29"/>
      <c r="C366" s="22"/>
      <c r="D366" s="37"/>
      <c r="E366" s="29"/>
      <c r="F366" s="29"/>
      <c r="G366" s="29"/>
      <c r="I366" s="29"/>
      <c r="J366" s="29"/>
      <c r="K366" s="29"/>
    </row>
    <row r="367" spans="2:11" ht="12.5">
      <c r="B367" s="29"/>
      <c r="C367" s="22"/>
      <c r="D367" s="37"/>
      <c r="E367" s="29"/>
      <c r="F367" s="29"/>
      <c r="G367" s="29"/>
      <c r="I367" s="29"/>
      <c r="J367" s="29"/>
      <c r="K367" s="29"/>
    </row>
    <row r="368" spans="2:11" ht="12.5">
      <c r="B368" s="29"/>
      <c r="C368" s="22"/>
      <c r="D368" s="37"/>
      <c r="E368" s="29"/>
      <c r="F368" s="29"/>
      <c r="G368" s="29"/>
      <c r="I368" s="29"/>
      <c r="J368" s="29"/>
      <c r="K368" s="29"/>
    </row>
    <row r="369" spans="2:11" ht="12.5">
      <c r="B369" s="29"/>
      <c r="C369" s="22"/>
      <c r="D369" s="37"/>
      <c r="E369" s="29"/>
      <c r="F369" s="29"/>
      <c r="G369" s="29"/>
      <c r="I369" s="29"/>
      <c r="J369" s="29"/>
      <c r="K369" s="29"/>
    </row>
    <row r="370" spans="2:11" ht="12.5">
      <c r="B370" s="29"/>
      <c r="C370" s="22"/>
      <c r="D370" s="37"/>
      <c r="E370" s="29"/>
      <c r="F370" s="29"/>
      <c r="G370" s="29"/>
      <c r="I370" s="29"/>
      <c r="J370" s="29"/>
      <c r="K370" s="29"/>
    </row>
    <row r="371" spans="2:11" ht="12.5">
      <c r="B371" s="29"/>
      <c r="C371" s="22"/>
      <c r="D371" s="37"/>
      <c r="E371" s="29"/>
      <c r="F371" s="29"/>
      <c r="G371" s="29"/>
      <c r="I371" s="29"/>
      <c r="J371" s="29"/>
      <c r="K371" s="29"/>
    </row>
    <row r="372" spans="2:11" ht="12.5">
      <c r="B372" s="29"/>
      <c r="C372" s="22"/>
      <c r="D372" s="37"/>
      <c r="E372" s="29"/>
      <c r="F372" s="29"/>
      <c r="G372" s="29"/>
      <c r="I372" s="29"/>
      <c r="J372" s="29"/>
      <c r="K372" s="29"/>
    </row>
    <row r="373" spans="2:11" ht="12.5">
      <c r="B373" s="29"/>
      <c r="C373" s="22"/>
      <c r="D373" s="37"/>
      <c r="E373" s="29"/>
      <c r="F373" s="29"/>
      <c r="G373" s="29"/>
      <c r="I373" s="29"/>
      <c r="J373" s="29"/>
      <c r="K373" s="29"/>
    </row>
    <row r="374" spans="2:11" ht="12.5">
      <c r="B374" s="29"/>
      <c r="C374" s="22"/>
      <c r="D374" s="37"/>
      <c r="E374" s="29"/>
      <c r="F374" s="29"/>
      <c r="G374" s="29"/>
      <c r="I374" s="29"/>
      <c r="J374" s="29"/>
      <c r="K374" s="29"/>
    </row>
    <row r="375" spans="2:11" ht="12.5">
      <c r="B375" s="29"/>
      <c r="C375" s="22"/>
      <c r="D375" s="37"/>
      <c r="E375" s="29"/>
      <c r="F375" s="29"/>
      <c r="G375" s="29"/>
      <c r="I375" s="29"/>
      <c r="J375" s="29"/>
      <c r="K375" s="29"/>
    </row>
    <row r="376" spans="2:11" ht="12.5">
      <c r="B376" s="29"/>
      <c r="C376" s="22"/>
      <c r="D376" s="37"/>
      <c r="E376" s="29"/>
      <c r="F376" s="29"/>
      <c r="G376" s="29"/>
      <c r="I376" s="29"/>
      <c r="J376" s="29"/>
      <c r="K376" s="29"/>
    </row>
    <row r="377" spans="2:11" ht="12.5">
      <c r="B377" s="29"/>
      <c r="C377" s="22"/>
      <c r="D377" s="37"/>
      <c r="E377" s="29"/>
      <c r="F377" s="29"/>
      <c r="G377" s="29"/>
      <c r="I377" s="29"/>
      <c r="J377" s="29"/>
      <c r="K377" s="29"/>
    </row>
    <row r="378" spans="2:11" ht="12.5">
      <c r="B378" s="29"/>
      <c r="C378" s="22"/>
      <c r="D378" s="37"/>
      <c r="E378" s="29"/>
      <c r="F378" s="29"/>
      <c r="G378" s="29"/>
      <c r="I378" s="29"/>
      <c r="J378" s="29"/>
      <c r="K378" s="29"/>
    </row>
    <row r="379" spans="2:11" ht="12.5">
      <c r="B379" s="29"/>
      <c r="C379" s="22"/>
      <c r="D379" s="37"/>
      <c r="E379" s="29"/>
      <c r="F379" s="29"/>
      <c r="G379" s="29"/>
      <c r="I379" s="29"/>
      <c r="J379" s="29"/>
      <c r="K379" s="29"/>
    </row>
    <row r="380" spans="2:11" ht="12.5">
      <c r="B380" s="29"/>
      <c r="C380" s="22"/>
      <c r="D380" s="37"/>
      <c r="E380" s="29"/>
      <c r="F380" s="29"/>
      <c r="G380" s="29"/>
      <c r="I380" s="29"/>
      <c r="J380" s="29"/>
      <c r="K380" s="29"/>
    </row>
    <row r="381" spans="2:11" ht="12.5">
      <c r="B381" s="29"/>
      <c r="C381" s="22"/>
      <c r="D381" s="37"/>
      <c r="E381" s="29"/>
      <c r="F381" s="29"/>
      <c r="G381" s="29"/>
      <c r="I381" s="29"/>
      <c r="J381" s="29"/>
      <c r="K381" s="29"/>
    </row>
    <row r="382" spans="2:11" ht="12.5">
      <c r="B382" s="29"/>
      <c r="C382" s="22"/>
      <c r="D382" s="37"/>
      <c r="E382" s="29"/>
      <c r="F382" s="29"/>
      <c r="G382" s="29"/>
      <c r="I382" s="29"/>
      <c r="J382" s="29"/>
      <c r="K382" s="29"/>
    </row>
    <row r="383" spans="2:11" ht="12.5">
      <c r="B383" s="29"/>
      <c r="C383" s="22"/>
      <c r="D383" s="37"/>
      <c r="E383" s="29"/>
      <c r="F383" s="29"/>
      <c r="G383" s="29"/>
      <c r="I383" s="29"/>
      <c r="J383" s="29"/>
      <c r="K383" s="29"/>
    </row>
    <row r="384" spans="2:11" ht="12.5">
      <c r="B384" s="29"/>
      <c r="C384" s="22"/>
      <c r="D384" s="37"/>
      <c r="E384" s="29"/>
      <c r="F384" s="29"/>
      <c r="G384" s="29"/>
      <c r="I384" s="29"/>
      <c r="J384" s="29"/>
      <c r="K384" s="29"/>
    </row>
    <row r="385" spans="2:11" ht="12.5">
      <c r="B385" s="29"/>
      <c r="C385" s="22"/>
      <c r="D385" s="37"/>
      <c r="E385" s="29"/>
      <c r="F385" s="29"/>
      <c r="G385" s="29"/>
      <c r="I385" s="29"/>
      <c r="J385" s="29"/>
      <c r="K385" s="29"/>
    </row>
    <row r="386" spans="2:11" ht="12.5">
      <c r="B386" s="29"/>
      <c r="C386" s="22"/>
      <c r="D386" s="37"/>
      <c r="E386" s="29"/>
      <c r="F386" s="29"/>
      <c r="G386" s="29"/>
      <c r="I386" s="29"/>
      <c r="J386" s="29"/>
      <c r="K386" s="29"/>
    </row>
    <row r="387" spans="2:11" ht="12.5">
      <c r="B387" s="29"/>
      <c r="C387" s="22"/>
      <c r="D387" s="37"/>
      <c r="E387" s="29"/>
      <c r="F387" s="29"/>
      <c r="G387" s="29"/>
      <c r="I387" s="29"/>
      <c r="J387" s="29"/>
      <c r="K387" s="29"/>
    </row>
    <row r="388" spans="2:11" ht="12.5">
      <c r="B388" s="29"/>
      <c r="C388" s="22"/>
      <c r="D388" s="37"/>
      <c r="E388" s="29"/>
      <c r="F388" s="29"/>
      <c r="G388" s="29"/>
      <c r="I388" s="29"/>
      <c r="J388" s="29"/>
      <c r="K388" s="29"/>
    </row>
    <row r="389" spans="2:11" ht="12.5">
      <c r="B389" s="29"/>
      <c r="C389" s="22"/>
      <c r="D389" s="37"/>
      <c r="E389" s="29"/>
      <c r="F389" s="29"/>
      <c r="G389" s="29"/>
      <c r="I389" s="29"/>
      <c r="J389" s="29"/>
      <c r="K389" s="29"/>
    </row>
    <row r="390" spans="2:11" ht="12.5">
      <c r="B390" s="29"/>
      <c r="C390" s="22"/>
      <c r="D390" s="37"/>
      <c r="E390" s="29"/>
      <c r="F390" s="29"/>
      <c r="G390" s="29"/>
      <c r="I390" s="29"/>
      <c r="J390" s="29"/>
      <c r="K390" s="29"/>
    </row>
    <row r="391" spans="2:11" ht="12.5">
      <c r="B391" s="29"/>
      <c r="C391" s="22"/>
      <c r="D391" s="37"/>
      <c r="E391" s="29"/>
      <c r="F391" s="29"/>
      <c r="G391" s="29"/>
      <c r="I391" s="29"/>
      <c r="J391" s="29"/>
      <c r="K391" s="29"/>
    </row>
    <row r="392" spans="2:11" ht="12.5">
      <c r="B392" s="29"/>
      <c r="C392" s="22"/>
      <c r="D392" s="37"/>
      <c r="E392" s="29"/>
      <c r="F392" s="29"/>
      <c r="G392" s="29"/>
      <c r="I392" s="29"/>
      <c r="J392" s="29"/>
      <c r="K392" s="29"/>
    </row>
    <row r="393" spans="2:11" ht="12.5">
      <c r="B393" s="29"/>
      <c r="C393" s="22"/>
      <c r="D393" s="37"/>
      <c r="E393" s="29"/>
      <c r="F393" s="29"/>
      <c r="G393" s="29"/>
      <c r="I393" s="29"/>
      <c r="J393" s="29"/>
      <c r="K393" s="29"/>
    </row>
    <row r="394" spans="2:11" ht="12.5">
      <c r="B394" s="29"/>
      <c r="C394" s="22"/>
      <c r="D394" s="37"/>
      <c r="E394" s="29"/>
      <c r="F394" s="29"/>
      <c r="G394" s="29"/>
      <c r="I394" s="29"/>
      <c r="J394" s="29"/>
      <c r="K394" s="29"/>
    </row>
    <row r="395" spans="2:11" ht="12.5">
      <c r="B395" s="29"/>
      <c r="C395" s="22"/>
      <c r="D395" s="37"/>
      <c r="E395" s="29"/>
      <c r="F395" s="29"/>
      <c r="G395" s="29"/>
      <c r="I395" s="29"/>
      <c r="J395" s="29"/>
      <c r="K395" s="29"/>
    </row>
    <row r="396" spans="2:11" ht="12.5">
      <c r="B396" s="29"/>
      <c r="C396" s="22"/>
      <c r="D396" s="37"/>
      <c r="E396" s="29"/>
      <c r="F396" s="29"/>
      <c r="G396" s="29"/>
      <c r="I396" s="29"/>
      <c r="J396" s="29"/>
      <c r="K396" s="29"/>
    </row>
    <row r="397" spans="2:11" ht="12.5">
      <c r="B397" s="29"/>
      <c r="C397" s="22"/>
      <c r="D397" s="37"/>
      <c r="E397" s="29"/>
      <c r="F397" s="29"/>
      <c r="G397" s="29"/>
      <c r="I397" s="29"/>
      <c r="J397" s="29"/>
      <c r="K397" s="29"/>
    </row>
    <row r="398" spans="2:11" ht="12.5">
      <c r="B398" s="29"/>
      <c r="C398" s="22"/>
      <c r="D398" s="37"/>
      <c r="E398" s="29"/>
      <c r="F398" s="29"/>
      <c r="G398" s="29"/>
      <c r="I398" s="29"/>
      <c r="J398" s="29"/>
      <c r="K398" s="29"/>
    </row>
    <row r="399" spans="2:11" ht="12.5">
      <c r="B399" s="29"/>
      <c r="C399" s="22"/>
      <c r="D399" s="37"/>
      <c r="E399" s="29"/>
      <c r="F399" s="29"/>
      <c r="G399" s="29"/>
      <c r="I399" s="29"/>
      <c r="J399" s="29"/>
      <c r="K399" s="29"/>
    </row>
    <row r="400" spans="2:11" ht="12.5">
      <c r="B400" s="29"/>
      <c r="C400" s="22"/>
      <c r="D400" s="37"/>
      <c r="E400" s="29"/>
      <c r="F400" s="29"/>
      <c r="G400" s="29"/>
      <c r="I400" s="29"/>
      <c r="J400" s="29"/>
      <c r="K400" s="29"/>
    </row>
    <row r="401" spans="2:11" ht="12.5">
      <c r="B401" s="29"/>
      <c r="C401" s="22"/>
      <c r="D401" s="37"/>
      <c r="E401" s="29"/>
      <c r="F401" s="29"/>
      <c r="G401" s="29"/>
      <c r="I401" s="29"/>
      <c r="J401" s="29"/>
      <c r="K401" s="29"/>
    </row>
    <row r="402" spans="2:11" ht="12.5">
      <c r="B402" s="29"/>
      <c r="C402" s="22"/>
      <c r="D402" s="37"/>
      <c r="E402" s="29"/>
      <c r="F402" s="29"/>
      <c r="G402" s="29"/>
      <c r="I402" s="29"/>
      <c r="J402" s="29"/>
      <c r="K402" s="29"/>
    </row>
    <row r="403" spans="2:11" ht="12.5">
      <c r="B403" s="29"/>
      <c r="C403" s="22"/>
      <c r="D403" s="37"/>
      <c r="E403" s="29"/>
      <c r="F403" s="29"/>
      <c r="G403" s="29"/>
      <c r="I403" s="29"/>
      <c r="J403" s="29"/>
      <c r="K403" s="29"/>
    </row>
    <row r="404" spans="2:11" ht="12.5">
      <c r="B404" s="29"/>
      <c r="C404" s="22"/>
      <c r="D404" s="37"/>
      <c r="E404" s="29"/>
      <c r="F404" s="29"/>
      <c r="G404" s="29"/>
      <c r="I404" s="29"/>
      <c r="J404" s="29"/>
      <c r="K404" s="29"/>
    </row>
    <row r="405" spans="2:11" ht="12.5">
      <c r="B405" s="29"/>
      <c r="C405" s="22"/>
      <c r="D405" s="37"/>
      <c r="E405" s="29"/>
      <c r="F405" s="29"/>
      <c r="G405" s="29"/>
      <c r="I405" s="29"/>
      <c r="J405" s="29"/>
      <c r="K405" s="29"/>
    </row>
    <row r="406" spans="2:11" ht="12.5">
      <c r="B406" s="29"/>
      <c r="C406" s="22"/>
      <c r="D406" s="37"/>
      <c r="E406" s="29"/>
      <c r="F406" s="29"/>
      <c r="G406" s="29"/>
      <c r="I406" s="29"/>
      <c r="J406" s="29"/>
      <c r="K406" s="29"/>
    </row>
    <row r="407" spans="2:11" ht="12.5">
      <c r="B407" s="29"/>
      <c r="C407" s="22"/>
      <c r="D407" s="37"/>
      <c r="E407" s="29"/>
      <c r="F407" s="29"/>
      <c r="G407" s="29"/>
      <c r="I407" s="29"/>
      <c r="J407" s="29"/>
      <c r="K407" s="29"/>
    </row>
    <row r="408" spans="2:11" ht="12.5">
      <c r="B408" s="29"/>
      <c r="C408" s="22"/>
      <c r="D408" s="37"/>
      <c r="E408" s="29"/>
      <c r="F408" s="29"/>
      <c r="G408" s="29"/>
      <c r="I408" s="29"/>
      <c r="J408" s="29"/>
      <c r="K408" s="29"/>
    </row>
    <row r="409" spans="2:11" ht="12.5">
      <c r="B409" s="29"/>
      <c r="C409" s="22"/>
      <c r="D409" s="37"/>
      <c r="E409" s="29"/>
      <c r="F409" s="29"/>
      <c r="G409" s="29"/>
      <c r="I409" s="29"/>
      <c r="J409" s="29"/>
      <c r="K409" s="29"/>
    </row>
    <row r="410" spans="2:11" ht="12.5">
      <c r="B410" s="29"/>
      <c r="C410" s="22"/>
      <c r="D410" s="37"/>
      <c r="E410" s="29"/>
      <c r="F410" s="29"/>
      <c r="G410" s="29"/>
      <c r="I410" s="29"/>
      <c r="J410" s="29"/>
      <c r="K410" s="29"/>
    </row>
    <row r="411" spans="2:11" ht="12.5">
      <c r="B411" s="29"/>
      <c r="C411" s="22"/>
      <c r="D411" s="37"/>
      <c r="E411" s="29"/>
      <c r="F411" s="29"/>
      <c r="G411" s="29"/>
      <c r="I411" s="29"/>
      <c r="J411" s="29"/>
      <c r="K411" s="29"/>
    </row>
    <row r="412" spans="2:11" ht="12.5">
      <c r="B412" s="29"/>
      <c r="C412" s="22"/>
      <c r="D412" s="37"/>
      <c r="E412" s="29"/>
      <c r="F412" s="29"/>
      <c r="G412" s="29"/>
      <c r="I412" s="29"/>
      <c r="J412" s="29"/>
      <c r="K412" s="29"/>
    </row>
    <row r="413" spans="2:11" ht="12.5">
      <c r="B413" s="29"/>
      <c r="C413" s="22"/>
      <c r="D413" s="37"/>
      <c r="E413" s="29"/>
      <c r="F413" s="29"/>
      <c r="G413" s="29"/>
      <c r="I413" s="29"/>
      <c r="J413" s="29"/>
      <c r="K413" s="29"/>
    </row>
    <row r="414" spans="2:11" ht="12.5">
      <c r="B414" s="29"/>
      <c r="C414" s="22"/>
      <c r="D414" s="37"/>
      <c r="E414" s="29"/>
      <c r="F414" s="29"/>
      <c r="G414" s="29"/>
      <c r="I414" s="29"/>
      <c r="J414" s="29"/>
      <c r="K414" s="29"/>
    </row>
    <row r="415" spans="2:11" ht="12.5">
      <c r="B415" s="29"/>
      <c r="C415" s="22"/>
      <c r="D415" s="37"/>
      <c r="E415" s="29"/>
      <c r="F415" s="29"/>
      <c r="G415" s="29"/>
      <c r="I415" s="29"/>
      <c r="J415" s="29"/>
      <c r="K415" s="29"/>
    </row>
    <row r="416" spans="2:11" ht="12.5">
      <c r="B416" s="29"/>
      <c r="C416" s="22"/>
      <c r="D416" s="37"/>
      <c r="E416" s="29"/>
      <c r="F416" s="29"/>
      <c r="G416" s="29"/>
      <c r="I416" s="29"/>
      <c r="J416" s="29"/>
      <c r="K416" s="29"/>
    </row>
    <row r="417" spans="2:11" ht="12.5">
      <c r="B417" s="29"/>
      <c r="C417" s="22"/>
      <c r="D417" s="37"/>
      <c r="E417" s="29"/>
      <c r="F417" s="29"/>
      <c r="G417" s="29"/>
      <c r="I417" s="29"/>
      <c r="J417" s="29"/>
      <c r="K417" s="29"/>
    </row>
    <row r="418" spans="2:11" ht="12.5">
      <c r="B418" s="29"/>
      <c r="C418" s="22"/>
      <c r="D418" s="37"/>
      <c r="E418" s="29"/>
      <c r="F418" s="29"/>
      <c r="G418" s="29"/>
      <c r="I418" s="29"/>
      <c r="J418" s="29"/>
      <c r="K418" s="29"/>
    </row>
    <row r="419" spans="2:11" ht="12.5">
      <c r="B419" s="29"/>
      <c r="C419" s="22"/>
      <c r="D419" s="37"/>
      <c r="E419" s="29"/>
      <c r="F419" s="29"/>
      <c r="G419" s="29"/>
      <c r="I419" s="29"/>
      <c r="J419" s="29"/>
      <c r="K419" s="29"/>
    </row>
    <row r="420" spans="2:11" ht="12.5">
      <c r="B420" s="29"/>
      <c r="C420" s="22"/>
      <c r="D420" s="37"/>
      <c r="E420" s="29"/>
      <c r="F420" s="29"/>
      <c r="G420" s="29"/>
      <c r="I420" s="29"/>
      <c r="J420" s="29"/>
      <c r="K420" s="29"/>
    </row>
    <row r="421" spans="2:11" ht="12.5">
      <c r="B421" s="29"/>
      <c r="C421" s="22"/>
      <c r="D421" s="37"/>
      <c r="E421" s="29"/>
      <c r="F421" s="29"/>
      <c r="G421" s="29"/>
      <c r="I421" s="29"/>
      <c r="J421" s="29"/>
      <c r="K421" s="29"/>
    </row>
    <row r="422" spans="2:11" ht="12.5">
      <c r="B422" s="29"/>
      <c r="C422" s="22"/>
      <c r="D422" s="37"/>
      <c r="E422" s="29"/>
      <c r="F422" s="29"/>
      <c r="G422" s="29"/>
      <c r="I422" s="29"/>
      <c r="J422" s="29"/>
      <c r="K422" s="29"/>
    </row>
    <row r="423" spans="2:11" ht="12.5">
      <c r="B423" s="29"/>
      <c r="C423" s="22"/>
      <c r="D423" s="37"/>
      <c r="E423" s="29"/>
      <c r="F423" s="29"/>
      <c r="G423" s="29"/>
      <c r="I423" s="29"/>
      <c r="J423" s="29"/>
      <c r="K423" s="29"/>
    </row>
    <row r="424" spans="2:11" ht="12.5">
      <c r="B424" s="29"/>
      <c r="C424" s="22"/>
      <c r="D424" s="37"/>
      <c r="E424" s="29"/>
      <c r="F424" s="29"/>
      <c r="G424" s="29"/>
      <c r="I424" s="29"/>
      <c r="J424" s="29"/>
      <c r="K424" s="29"/>
    </row>
    <row r="425" spans="2:11" ht="12.5">
      <c r="B425" s="29"/>
      <c r="C425" s="22"/>
      <c r="D425" s="37"/>
      <c r="E425" s="29"/>
      <c r="F425" s="29"/>
      <c r="G425" s="29"/>
      <c r="I425" s="29"/>
      <c r="J425" s="29"/>
      <c r="K425" s="29"/>
    </row>
    <row r="426" spans="2:11" ht="12.5">
      <c r="B426" s="29"/>
      <c r="C426" s="22"/>
      <c r="D426" s="37"/>
      <c r="E426" s="29"/>
      <c r="F426" s="29"/>
      <c r="G426" s="29"/>
      <c r="I426" s="29"/>
      <c r="J426" s="29"/>
      <c r="K426" s="29"/>
    </row>
    <row r="427" spans="2:11" ht="12.5">
      <c r="B427" s="29"/>
      <c r="C427" s="22"/>
      <c r="D427" s="37"/>
      <c r="E427" s="29"/>
      <c r="F427" s="29"/>
      <c r="G427" s="29"/>
      <c r="I427" s="29"/>
      <c r="J427" s="29"/>
      <c r="K427" s="29"/>
    </row>
    <row r="428" spans="2:11" ht="12.5">
      <c r="B428" s="29"/>
      <c r="C428" s="22"/>
      <c r="D428" s="37"/>
      <c r="E428" s="29"/>
      <c r="F428" s="29"/>
      <c r="G428" s="29"/>
      <c r="I428" s="29"/>
      <c r="J428" s="29"/>
      <c r="K428" s="29"/>
    </row>
    <row r="429" spans="2:11" ht="12.5">
      <c r="B429" s="29"/>
      <c r="C429" s="22"/>
      <c r="D429" s="37"/>
      <c r="E429" s="29"/>
      <c r="F429" s="29"/>
      <c r="G429" s="29"/>
      <c r="I429" s="29"/>
      <c r="J429" s="29"/>
      <c r="K429" s="29"/>
    </row>
    <row r="430" spans="2:11" ht="12.5">
      <c r="B430" s="29"/>
      <c r="C430" s="22"/>
      <c r="D430" s="37"/>
      <c r="E430" s="29"/>
      <c r="F430" s="29"/>
      <c r="G430" s="29"/>
      <c r="I430" s="29"/>
      <c r="J430" s="29"/>
      <c r="K430" s="29"/>
    </row>
    <row r="431" spans="2:11" ht="12.5">
      <c r="B431" s="29"/>
      <c r="C431" s="22"/>
      <c r="D431" s="37"/>
      <c r="E431" s="29"/>
      <c r="F431" s="29"/>
      <c r="G431" s="29"/>
      <c r="I431" s="29"/>
      <c r="J431" s="29"/>
      <c r="K431" s="29"/>
    </row>
    <row r="432" spans="2:11" ht="12.5">
      <c r="B432" s="29"/>
      <c r="C432" s="22"/>
      <c r="D432" s="37"/>
      <c r="E432" s="29"/>
      <c r="F432" s="29"/>
      <c r="G432" s="29"/>
      <c r="I432" s="29"/>
      <c r="J432" s="29"/>
      <c r="K432" s="29"/>
    </row>
    <row r="433" spans="2:11" ht="12.5">
      <c r="B433" s="29"/>
      <c r="C433" s="22"/>
      <c r="D433" s="37"/>
      <c r="E433" s="29"/>
      <c r="F433" s="29"/>
      <c r="G433" s="29"/>
      <c r="I433" s="29"/>
      <c r="J433" s="29"/>
      <c r="K433" s="29"/>
    </row>
    <row r="434" spans="2:11" ht="12.5">
      <c r="B434" s="29"/>
      <c r="C434" s="22"/>
      <c r="D434" s="37"/>
      <c r="E434" s="29"/>
      <c r="F434" s="29"/>
      <c r="G434" s="29"/>
      <c r="I434" s="29"/>
      <c r="J434" s="29"/>
      <c r="K434" s="29"/>
    </row>
    <row r="435" spans="2:11" ht="12.5">
      <c r="B435" s="29"/>
      <c r="C435" s="22"/>
      <c r="D435" s="37"/>
      <c r="E435" s="29"/>
      <c r="F435" s="29"/>
      <c r="G435" s="29"/>
      <c r="I435" s="29"/>
      <c r="J435" s="29"/>
      <c r="K435" s="29"/>
    </row>
    <row r="436" spans="2:11" ht="12.5">
      <c r="B436" s="29"/>
      <c r="C436" s="22"/>
      <c r="D436" s="37"/>
      <c r="E436" s="29"/>
      <c r="F436" s="29"/>
      <c r="G436" s="29"/>
      <c r="I436" s="29"/>
      <c r="J436" s="29"/>
      <c r="K436" s="29"/>
    </row>
    <row r="437" spans="2:11" ht="12.5">
      <c r="B437" s="29"/>
      <c r="C437" s="22"/>
      <c r="D437" s="37"/>
      <c r="E437" s="29"/>
      <c r="F437" s="29"/>
      <c r="G437" s="29"/>
      <c r="I437" s="29"/>
      <c r="J437" s="29"/>
      <c r="K437" s="29"/>
    </row>
    <row r="438" spans="2:11" ht="12.5">
      <c r="B438" s="29"/>
      <c r="C438" s="22"/>
      <c r="D438" s="37"/>
      <c r="E438" s="29"/>
      <c r="F438" s="29"/>
      <c r="G438" s="29"/>
      <c r="I438" s="29"/>
      <c r="J438" s="29"/>
      <c r="K438" s="29"/>
    </row>
    <row r="439" spans="2:11" ht="12.5">
      <c r="B439" s="29"/>
      <c r="C439" s="22"/>
      <c r="D439" s="37"/>
      <c r="E439" s="29"/>
      <c r="F439" s="29"/>
      <c r="G439" s="29"/>
      <c r="I439" s="29"/>
      <c r="J439" s="29"/>
      <c r="K439" s="29"/>
    </row>
    <row r="440" spans="2:11" ht="12.5">
      <c r="B440" s="29"/>
      <c r="C440" s="22"/>
      <c r="D440" s="37"/>
      <c r="E440" s="29"/>
      <c r="F440" s="29"/>
      <c r="G440" s="29"/>
      <c r="I440" s="29"/>
      <c r="J440" s="29"/>
      <c r="K440" s="29"/>
    </row>
    <row r="441" spans="2:11" ht="12.5">
      <c r="B441" s="29"/>
      <c r="C441" s="22"/>
      <c r="D441" s="37"/>
      <c r="E441" s="29"/>
      <c r="F441" s="29"/>
      <c r="G441" s="29"/>
      <c r="I441" s="29"/>
      <c r="J441" s="29"/>
      <c r="K441" s="29"/>
    </row>
    <row r="442" spans="2:11" ht="12.5">
      <c r="B442" s="29"/>
      <c r="C442" s="22"/>
      <c r="D442" s="37"/>
      <c r="E442" s="29"/>
      <c r="F442" s="29"/>
      <c r="G442" s="29"/>
      <c r="I442" s="29"/>
      <c r="J442" s="29"/>
      <c r="K442" s="29"/>
    </row>
    <row r="443" spans="2:11" ht="12.5">
      <c r="B443" s="29"/>
      <c r="C443" s="22"/>
      <c r="D443" s="37"/>
      <c r="E443" s="29"/>
      <c r="F443" s="29"/>
      <c r="G443" s="29"/>
      <c r="I443" s="29"/>
      <c r="J443" s="29"/>
      <c r="K443" s="29"/>
    </row>
    <row r="444" spans="2:11" ht="12.5">
      <c r="B444" s="29"/>
      <c r="C444" s="22"/>
      <c r="D444" s="37"/>
      <c r="E444" s="29"/>
      <c r="F444" s="29"/>
      <c r="G444" s="29"/>
      <c r="I444" s="29"/>
      <c r="J444" s="29"/>
      <c r="K444" s="29"/>
    </row>
    <row r="445" spans="2:11" ht="12.5">
      <c r="B445" s="29"/>
      <c r="C445" s="22"/>
      <c r="D445" s="37"/>
      <c r="E445" s="29"/>
      <c r="F445" s="29"/>
      <c r="G445" s="29"/>
      <c r="I445" s="29"/>
      <c r="J445" s="29"/>
      <c r="K445" s="29"/>
    </row>
    <row r="446" spans="2:11" ht="12.5">
      <c r="B446" s="29"/>
      <c r="C446" s="22"/>
      <c r="D446" s="37"/>
      <c r="E446" s="29"/>
      <c r="F446" s="29"/>
      <c r="G446" s="29"/>
      <c r="I446" s="29"/>
      <c r="J446" s="29"/>
      <c r="K446" s="29"/>
    </row>
    <row r="447" spans="2:11" ht="12.5">
      <c r="B447" s="29"/>
      <c r="C447" s="22"/>
      <c r="D447" s="37"/>
      <c r="E447" s="29"/>
      <c r="F447" s="29"/>
      <c r="G447" s="29"/>
      <c r="I447" s="29"/>
      <c r="J447" s="29"/>
      <c r="K447" s="29"/>
    </row>
    <row r="448" spans="2:11" ht="12.5">
      <c r="B448" s="29"/>
      <c r="C448" s="22"/>
      <c r="D448" s="37"/>
      <c r="E448" s="29"/>
      <c r="F448" s="29"/>
      <c r="G448" s="29"/>
      <c r="I448" s="29"/>
      <c r="J448" s="29"/>
      <c r="K448" s="29"/>
    </row>
    <row r="449" spans="2:11" ht="12.5">
      <c r="B449" s="29"/>
      <c r="C449" s="22"/>
      <c r="D449" s="37"/>
      <c r="E449" s="29"/>
      <c r="F449" s="29"/>
      <c r="G449" s="29"/>
      <c r="I449" s="29"/>
      <c r="J449" s="29"/>
      <c r="K449" s="29"/>
    </row>
    <row r="450" spans="2:11" ht="12.5">
      <c r="B450" s="29"/>
      <c r="C450" s="22"/>
      <c r="D450" s="37"/>
      <c r="E450" s="29"/>
      <c r="F450" s="29"/>
      <c r="G450" s="29"/>
      <c r="I450" s="29"/>
      <c r="J450" s="29"/>
      <c r="K450" s="29"/>
    </row>
    <row r="451" spans="2:11" ht="12.5">
      <c r="B451" s="29"/>
      <c r="C451" s="22"/>
      <c r="D451" s="37"/>
      <c r="E451" s="29"/>
      <c r="F451" s="29"/>
      <c r="G451" s="29"/>
      <c r="I451" s="29"/>
      <c r="J451" s="29"/>
      <c r="K451" s="29"/>
    </row>
    <row r="452" spans="2:11" ht="12.5">
      <c r="B452" s="29"/>
      <c r="C452" s="22"/>
      <c r="D452" s="37"/>
      <c r="E452" s="29"/>
      <c r="F452" s="29"/>
      <c r="G452" s="29"/>
      <c r="I452" s="29"/>
      <c r="J452" s="29"/>
      <c r="K452" s="29"/>
    </row>
    <row r="453" spans="2:11" ht="12.5">
      <c r="B453" s="29"/>
      <c r="C453" s="22"/>
      <c r="D453" s="37"/>
      <c r="E453" s="29"/>
      <c r="F453" s="29"/>
      <c r="G453" s="29"/>
      <c r="I453" s="29"/>
      <c r="J453" s="29"/>
      <c r="K453" s="29"/>
    </row>
    <row r="454" spans="2:11" ht="12.5">
      <c r="B454" s="29"/>
      <c r="C454" s="22"/>
      <c r="D454" s="37"/>
      <c r="E454" s="29"/>
      <c r="F454" s="29"/>
      <c r="G454" s="29"/>
      <c r="I454" s="29"/>
      <c r="J454" s="29"/>
      <c r="K454" s="29"/>
    </row>
    <row r="455" spans="2:11" ht="12.5">
      <c r="B455" s="29"/>
      <c r="C455" s="22"/>
      <c r="D455" s="37"/>
      <c r="E455" s="29"/>
      <c r="F455" s="29"/>
      <c r="G455" s="29"/>
      <c r="I455" s="29"/>
      <c r="J455" s="29"/>
      <c r="K455" s="29"/>
    </row>
    <row r="456" spans="2:11" ht="12.5">
      <c r="B456" s="29"/>
      <c r="C456" s="22"/>
      <c r="D456" s="37"/>
      <c r="E456" s="29"/>
      <c r="F456" s="29"/>
      <c r="G456" s="29"/>
      <c r="I456" s="29"/>
      <c r="J456" s="29"/>
      <c r="K456" s="29"/>
    </row>
    <row r="457" spans="2:11" ht="12.5">
      <c r="B457" s="29"/>
      <c r="C457" s="22"/>
      <c r="D457" s="37"/>
      <c r="E457" s="29"/>
      <c r="F457" s="29"/>
      <c r="G457" s="29"/>
      <c r="I457" s="29"/>
      <c r="J457" s="29"/>
      <c r="K457" s="29"/>
    </row>
    <row r="458" spans="2:11" ht="12.5">
      <c r="B458" s="29"/>
      <c r="C458" s="22"/>
      <c r="D458" s="37"/>
      <c r="E458" s="29"/>
      <c r="F458" s="29"/>
      <c r="G458" s="29"/>
      <c r="I458" s="29"/>
      <c r="J458" s="29"/>
      <c r="K458" s="29"/>
    </row>
    <row r="459" spans="2:11" ht="12.5">
      <c r="B459" s="29"/>
      <c r="C459" s="22"/>
      <c r="D459" s="37"/>
      <c r="E459" s="29"/>
      <c r="F459" s="29"/>
      <c r="G459" s="29"/>
      <c r="I459" s="29"/>
      <c r="J459" s="29"/>
      <c r="K459" s="29"/>
    </row>
    <row r="460" spans="2:11" ht="12.5">
      <c r="B460" s="29"/>
      <c r="C460" s="22"/>
      <c r="D460" s="37"/>
      <c r="E460" s="29"/>
      <c r="F460" s="29"/>
      <c r="G460" s="29"/>
      <c r="I460" s="29"/>
      <c r="J460" s="29"/>
      <c r="K460" s="29"/>
    </row>
    <row r="461" spans="2:11" ht="12.5">
      <c r="B461" s="29"/>
      <c r="C461" s="22"/>
      <c r="D461" s="37"/>
      <c r="E461" s="29"/>
      <c r="F461" s="29"/>
      <c r="G461" s="29"/>
      <c r="I461" s="29"/>
      <c r="J461" s="29"/>
      <c r="K461" s="29"/>
    </row>
    <row r="462" spans="2:11" ht="12.5">
      <c r="B462" s="29"/>
      <c r="C462" s="22"/>
      <c r="D462" s="37"/>
      <c r="E462" s="29"/>
      <c r="F462" s="29"/>
      <c r="G462" s="29"/>
      <c r="I462" s="29"/>
      <c r="J462" s="29"/>
      <c r="K462" s="29"/>
    </row>
    <row r="463" spans="2:11" ht="12.5">
      <c r="B463" s="29"/>
      <c r="C463" s="22"/>
      <c r="D463" s="37"/>
      <c r="E463" s="29"/>
      <c r="F463" s="29"/>
      <c r="G463" s="29"/>
      <c r="I463" s="29"/>
      <c r="J463" s="29"/>
      <c r="K463" s="29"/>
    </row>
    <row r="464" spans="2:11" ht="12.5">
      <c r="B464" s="29"/>
      <c r="C464" s="22"/>
      <c r="D464" s="37"/>
      <c r="E464" s="29"/>
      <c r="F464" s="29"/>
      <c r="G464" s="29"/>
      <c r="I464" s="29"/>
      <c r="J464" s="29"/>
      <c r="K464" s="29"/>
    </row>
    <row r="465" spans="2:11" ht="12.5">
      <c r="B465" s="29"/>
      <c r="C465" s="22"/>
      <c r="D465" s="37"/>
      <c r="E465" s="29"/>
      <c r="F465" s="29"/>
      <c r="G465" s="29"/>
      <c r="I465" s="29"/>
      <c r="J465" s="29"/>
      <c r="K465" s="29"/>
    </row>
    <row r="466" spans="2:11" ht="12.5">
      <c r="B466" s="29"/>
      <c r="C466" s="22"/>
      <c r="D466" s="37"/>
      <c r="E466" s="29"/>
      <c r="F466" s="29"/>
      <c r="G466" s="29"/>
      <c r="I466" s="29"/>
      <c r="J466" s="29"/>
      <c r="K466" s="29"/>
    </row>
    <row r="467" spans="2:11" ht="12.5">
      <c r="B467" s="29"/>
      <c r="C467" s="22"/>
      <c r="D467" s="37"/>
      <c r="E467" s="29"/>
      <c r="F467" s="29"/>
      <c r="G467" s="29"/>
      <c r="I467" s="29"/>
      <c r="J467" s="29"/>
      <c r="K467" s="29"/>
    </row>
    <row r="468" spans="2:11" ht="12.5">
      <c r="B468" s="29"/>
      <c r="C468" s="22"/>
      <c r="D468" s="37"/>
      <c r="E468" s="29"/>
      <c r="F468" s="29"/>
      <c r="G468" s="29"/>
      <c r="I468" s="29"/>
      <c r="J468" s="29"/>
      <c r="K468" s="29"/>
    </row>
    <row r="469" spans="2:11" ht="12.5">
      <c r="B469" s="29"/>
      <c r="C469" s="22"/>
      <c r="D469" s="37"/>
      <c r="E469" s="29"/>
      <c r="F469" s="29"/>
      <c r="G469" s="29"/>
      <c r="I469" s="29"/>
      <c r="J469" s="29"/>
      <c r="K469" s="29"/>
    </row>
    <row r="470" spans="2:11" ht="12.5">
      <c r="B470" s="29"/>
      <c r="C470" s="22"/>
      <c r="D470" s="37"/>
      <c r="E470" s="29"/>
      <c r="F470" s="29"/>
      <c r="G470" s="29"/>
      <c r="I470" s="29"/>
      <c r="J470" s="29"/>
      <c r="K470" s="29"/>
    </row>
    <row r="471" spans="2:11" ht="12.5">
      <c r="B471" s="29"/>
      <c r="C471" s="22"/>
      <c r="D471" s="37"/>
      <c r="E471" s="29"/>
      <c r="F471" s="29"/>
      <c r="G471" s="29"/>
      <c r="I471" s="29"/>
      <c r="J471" s="29"/>
      <c r="K471" s="29"/>
    </row>
    <row r="472" spans="2:11" ht="12.5">
      <c r="B472" s="29"/>
      <c r="C472" s="22"/>
      <c r="D472" s="37"/>
      <c r="E472" s="29"/>
      <c r="F472" s="29"/>
      <c r="G472" s="29"/>
      <c r="I472" s="29"/>
      <c r="J472" s="29"/>
      <c r="K472" s="29"/>
    </row>
    <row r="473" spans="2:11" ht="12.5">
      <c r="B473" s="29"/>
      <c r="C473" s="22"/>
      <c r="D473" s="37"/>
      <c r="E473" s="29"/>
      <c r="F473" s="29"/>
      <c r="G473" s="29"/>
      <c r="I473" s="29"/>
      <c r="J473" s="29"/>
      <c r="K473" s="29"/>
    </row>
    <row r="474" spans="2:11" ht="12.5">
      <c r="B474" s="29"/>
      <c r="C474" s="22"/>
      <c r="D474" s="37"/>
      <c r="E474" s="29"/>
      <c r="F474" s="29"/>
      <c r="G474" s="29"/>
      <c r="I474" s="29"/>
      <c r="J474" s="29"/>
      <c r="K474" s="29"/>
    </row>
    <row r="475" spans="2:11" ht="12.5">
      <c r="B475" s="29"/>
      <c r="C475" s="22"/>
      <c r="D475" s="37"/>
      <c r="E475" s="29"/>
      <c r="F475" s="29"/>
      <c r="G475" s="29"/>
      <c r="I475" s="29"/>
      <c r="J475" s="29"/>
      <c r="K475" s="29"/>
    </row>
    <row r="476" spans="2:11" ht="12.5">
      <c r="B476" s="29"/>
      <c r="C476" s="22"/>
      <c r="D476" s="37"/>
      <c r="E476" s="29"/>
      <c r="F476" s="29"/>
      <c r="G476" s="29"/>
      <c r="I476" s="29"/>
      <c r="J476" s="29"/>
      <c r="K476" s="29"/>
    </row>
    <row r="477" spans="2:11" ht="12.5">
      <c r="B477" s="29"/>
      <c r="C477" s="22"/>
      <c r="D477" s="37"/>
      <c r="E477" s="29"/>
      <c r="F477" s="29"/>
      <c r="G477" s="29"/>
      <c r="I477" s="29"/>
      <c r="J477" s="29"/>
      <c r="K477" s="29"/>
    </row>
    <row r="478" spans="2:11" ht="12.5">
      <c r="B478" s="29"/>
      <c r="C478" s="22"/>
      <c r="D478" s="37"/>
      <c r="E478" s="29"/>
      <c r="F478" s="29"/>
      <c r="G478" s="29"/>
      <c r="I478" s="29"/>
      <c r="J478" s="29"/>
      <c r="K478" s="29"/>
    </row>
    <row r="479" spans="2:11" ht="12.5">
      <c r="B479" s="29"/>
      <c r="C479" s="22"/>
      <c r="D479" s="37"/>
      <c r="E479" s="29"/>
      <c r="F479" s="29"/>
      <c r="G479" s="29"/>
      <c r="I479" s="29"/>
      <c r="J479" s="29"/>
      <c r="K479" s="29"/>
    </row>
    <row r="480" spans="2:11" ht="12.5">
      <c r="B480" s="29"/>
      <c r="C480" s="22"/>
      <c r="D480" s="37"/>
      <c r="E480" s="29"/>
      <c r="F480" s="29"/>
      <c r="G480" s="29"/>
      <c r="I480" s="29"/>
      <c r="J480" s="29"/>
      <c r="K480" s="29"/>
    </row>
    <row r="481" spans="2:11" ht="12.5">
      <c r="B481" s="29"/>
      <c r="C481" s="22"/>
      <c r="D481" s="37"/>
      <c r="E481" s="29"/>
      <c r="F481" s="29"/>
      <c r="G481" s="29"/>
      <c r="I481" s="29"/>
      <c r="J481" s="29"/>
      <c r="K481" s="29"/>
    </row>
    <row r="482" spans="2:11" ht="12.5">
      <c r="B482" s="29"/>
      <c r="C482" s="22"/>
      <c r="D482" s="37"/>
      <c r="E482" s="29"/>
      <c r="F482" s="29"/>
      <c r="G482" s="29"/>
      <c r="I482" s="29"/>
      <c r="J482" s="29"/>
      <c r="K482" s="29"/>
    </row>
    <row r="483" spans="2:11" ht="12.5">
      <c r="B483" s="29"/>
      <c r="C483" s="22"/>
      <c r="D483" s="37"/>
      <c r="E483" s="29"/>
      <c r="F483" s="29"/>
      <c r="G483" s="29"/>
      <c r="I483" s="29"/>
      <c r="J483" s="29"/>
      <c r="K483" s="29"/>
    </row>
    <row r="484" spans="2:11" ht="12.5">
      <c r="B484" s="29"/>
      <c r="C484" s="22"/>
      <c r="D484" s="37"/>
      <c r="E484" s="29"/>
      <c r="F484" s="29"/>
      <c r="G484" s="29"/>
      <c r="I484" s="29"/>
      <c r="J484" s="29"/>
      <c r="K484" s="29"/>
    </row>
    <row r="485" spans="2:11" ht="12.5">
      <c r="B485" s="29"/>
      <c r="C485" s="22"/>
      <c r="D485" s="37"/>
      <c r="E485" s="29"/>
      <c r="F485" s="29"/>
      <c r="G485" s="29"/>
      <c r="I485" s="29"/>
      <c r="J485" s="29"/>
      <c r="K485" s="29"/>
    </row>
    <row r="486" spans="2:11" ht="12.5">
      <c r="B486" s="29"/>
      <c r="C486" s="22"/>
      <c r="D486" s="37"/>
      <c r="E486" s="29"/>
      <c r="F486" s="29"/>
      <c r="G486" s="29"/>
      <c r="I486" s="29"/>
      <c r="J486" s="29"/>
      <c r="K486" s="29"/>
    </row>
    <row r="487" spans="2:11" ht="12.5">
      <c r="B487" s="29"/>
      <c r="C487" s="22"/>
      <c r="D487" s="37"/>
      <c r="E487" s="29"/>
      <c r="F487" s="29"/>
      <c r="G487" s="29"/>
      <c r="I487" s="29"/>
      <c r="J487" s="29"/>
      <c r="K487" s="29"/>
    </row>
    <row r="488" spans="2:11" ht="12.5">
      <c r="B488" s="29"/>
      <c r="C488" s="22"/>
      <c r="D488" s="37"/>
      <c r="E488" s="29"/>
      <c r="F488" s="29"/>
      <c r="G488" s="29"/>
      <c r="I488" s="29"/>
      <c r="J488" s="29"/>
      <c r="K488" s="29"/>
    </row>
    <row r="489" spans="2:11" ht="12.5">
      <c r="B489" s="29"/>
      <c r="C489" s="22"/>
      <c r="D489" s="37"/>
      <c r="E489" s="29"/>
      <c r="F489" s="29"/>
      <c r="G489" s="29"/>
      <c r="I489" s="29"/>
      <c r="J489" s="29"/>
      <c r="K489" s="29"/>
    </row>
    <row r="490" spans="2:11" ht="12.5">
      <c r="B490" s="29"/>
      <c r="C490" s="22"/>
      <c r="D490" s="37"/>
      <c r="E490" s="29"/>
      <c r="F490" s="29"/>
      <c r="G490" s="29"/>
      <c r="I490" s="29"/>
      <c r="J490" s="29"/>
      <c r="K490" s="29"/>
    </row>
    <row r="491" spans="2:11" ht="12.5">
      <c r="B491" s="29"/>
      <c r="C491" s="22"/>
      <c r="D491" s="37"/>
      <c r="E491" s="29"/>
      <c r="F491" s="29"/>
      <c r="G491" s="29"/>
      <c r="I491" s="29"/>
      <c r="J491" s="29"/>
      <c r="K491" s="29"/>
    </row>
    <row r="492" spans="2:11" ht="12.5">
      <c r="B492" s="29"/>
      <c r="C492" s="22"/>
      <c r="D492" s="37"/>
      <c r="E492" s="29"/>
      <c r="F492" s="29"/>
      <c r="G492" s="29"/>
      <c r="I492" s="29"/>
      <c r="J492" s="29"/>
      <c r="K492" s="29"/>
    </row>
    <row r="493" spans="2:11" ht="12.5">
      <c r="B493" s="29"/>
      <c r="C493" s="22"/>
      <c r="D493" s="37"/>
      <c r="E493" s="29"/>
      <c r="F493" s="29"/>
      <c r="G493" s="29"/>
      <c r="I493" s="29"/>
      <c r="J493" s="29"/>
      <c r="K493" s="29"/>
    </row>
    <row r="494" spans="2:11" ht="12.5">
      <c r="B494" s="29"/>
      <c r="C494" s="22"/>
      <c r="D494" s="37"/>
      <c r="E494" s="29"/>
      <c r="F494" s="29"/>
      <c r="G494" s="29"/>
      <c r="I494" s="29"/>
      <c r="J494" s="29"/>
      <c r="K494" s="29"/>
    </row>
    <row r="495" spans="2:11" ht="12.5">
      <c r="B495" s="29"/>
      <c r="C495" s="22"/>
      <c r="D495" s="37"/>
      <c r="E495" s="29"/>
      <c r="F495" s="29"/>
      <c r="G495" s="29"/>
      <c r="I495" s="29"/>
      <c r="J495" s="29"/>
      <c r="K495" s="29"/>
    </row>
    <row r="496" spans="2:11" ht="12.5">
      <c r="B496" s="29"/>
      <c r="C496" s="22"/>
      <c r="D496" s="37"/>
      <c r="E496" s="29"/>
      <c r="F496" s="29"/>
      <c r="G496" s="29"/>
      <c r="I496" s="29"/>
      <c r="J496" s="29"/>
      <c r="K496" s="29"/>
    </row>
    <row r="497" spans="2:11" ht="12.5">
      <c r="B497" s="29"/>
      <c r="C497" s="22"/>
      <c r="D497" s="37"/>
      <c r="E497" s="29"/>
      <c r="F497" s="29"/>
      <c r="G497" s="29"/>
      <c r="I497" s="29"/>
      <c r="J497" s="29"/>
      <c r="K497" s="29"/>
    </row>
    <row r="498" spans="2:11" ht="12.5">
      <c r="B498" s="29"/>
      <c r="C498" s="22"/>
      <c r="D498" s="37"/>
      <c r="E498" s="29"/>
      <c r="F498" s="29"/>
      <c r="G498" s="29"/>
      <c r="I498" s="29"/>
      <c r="J498" s="29"/>
      <c r="K498" s="29"/>
    </row>
    <row r="499" spans="2:11" ht="12.5">
      <c r="B499" s="29"/>
      <c r="C499" s="22"/>
      <c r="D499" s="37"/>
      <c r="E499" s="29"/>
      <c r="F499" s="29"/>
      <c r="G499" s="29"/>
      <c r="I499" s="29"/>
      <c r="J499" s="29"/>
      <c r="K499" s="29"/>
    </row>
    <row r="500" spans="2:11" ht="12.5">
      <c r="B500" s="29"/>
      <c r="C500" s="22"/>
      <c r="D500" s="37"/>
      <c r="E500" s="29"/>
      <c r="F500" s="29"/>
      <c r="G500" s="29"/>
      <c r="I500" s="29"/>
      <c r="J500" s="29"/>
      <c r="K500" s="29"/>
    </row>
    <row r="501" spans="2:11" ht="12.5">
      <c r="B501" s="29"/>
      <c r="C501" s="22"/>
      <c r="D501" s="37"/>
      <c r="E501" s="29"/>
      <c r="F501" s="29"/>
      <c r="G501" s="29"/>
      <c r="I501" s="29"/>
      <c r="J501" s="29"/>
      <c r="K501" s="29"/>
    </row>
    <row r="502" spans="2:11" ht="12.5">
      <c r="B502" s="29"/>
      <c r="C502" s="22"/>
      <c r="D502" s="37"/>
      <c r="E502" s="29"/>
      <c r="F502" s="29"/>
      <c r="G502" s="29"/>
      <c r="I502" s="29"/>
      <c r="J502" s="29"/>
      <c r="K502" s="29"/>
    </row>
    <row r="503" spans="2:11" ht="12.5">
      <c r="B503" s="29"/>
      <c r="C503" s="22"/>
      <c r="D503" s="37"/>
      <c r="E503" s="29"/>
      <c r="F503" s="29"/>
      <c r="G503" s="29"/>
      <c r="I503" s="29"/>
      <c r="J503" s="29"/>
      <c r="K503" s="29"/>
    </row>
    <row r="504" spans="2:11" ht="12.5">
      <c r="B504" s="29"/>
      <c r="C504" s="22"/>
      <c r="D504" s="37"/>
      <c r="E504" s="29"/>
      <c r="F504" s="29"/>
      <c r="G504" s="29"/>
      <c r="I504" s="29"/>
      <c r="J504" s="29"/>
      <c r="K504" s="29"/>
    </row>
    <row r="505" spans="2:11" ht="12.5">
      <c r="B505" s="29"/>
      <c r="C505" s="22"/>
      <c r="D505" s="37"/>
      <c r="E505" s="29"/>
      <c r="F505" s="29"/>
      <c r="G505" s="29"/>
      <c r="I505" s="29"/>
      <c r="J505" s="29"/>
      <c r="K505" s="29"/>
    </row>
    <row r="506" spans="2:11" ht="12.5">
      <c r="B506" s="29"/>
      <c r="C506" s="22"/>
      <c r="D506" s="37"/>
      <c r="E506" s="29"/>
      <c r="F506" s="29"/>
      <c r="G506" s="29"/>
      <c r="I506" s="29"/>
      <c r="J506" s="29"/>
      <c r="K506" s="29"/>
    </row>
    <row r="507" spans="2:11" ht="12.5">
      <c r="B507" s="29"/>
      <c r="C507" s="22"/>
      <c r="D507" s="37"/>
      <c r="E507" s="29"/>
      <c r="F507" s="29"/>
      <c r="G507" s="29"/>
      <c r="I507" s="29"/>
      <c r="J507" s="29"/>
      <c r="K507" s="29"/>
    </row>
    <row r="508" spans="2:11" ht="12.5">
      <c r="B508" s="29"/>
      <c r="C508" s="22"/>
      <c r="D508" s="37"/>
      <c r="E508" s="29"/>
      <c r="F508" s="29"/>
      <c r="G508" s="29"/>
      <c r="I508" s="29"/>
      <c r="J508" s="29"/>
      <c r="K508" s="29"/>
    </row>
    <row r="509" spans="2:11" ht="12.5">
      <c r="B509" s="29"/>
      <c r="C509" s="22"/>
      <c r="D509" s="37"/>
      <c r="E509" s="29"/>
      <c r="F509" s="29"/>
      <c r="G509" s="29"/>
      <c r="I509" s="29"/>
      <c r="J509" s="29"/>
      <c r="K509" s="29"/>
    </row>
    <row r="510" spans="2:11" ht="12.5">
      <c r="B510" s="29"/>
      <c r="C510" s="22"/>
      <c r="D510" s="37"/>
      <c r="E510" s="29"/>
      <c r="F510" s="29"/>
      <c r="G510" s="29"/>
      <c r="I510" s="29"/>
      <c r="J510" s="29"/>
      <c r="K510" s="29"/>
    </row>
    <row r="511" spans="2:11" ht="12.5">
      <c r="B511" s="29"/>
      <c r="C511" s="22"/>
      <c r="D511" s="37"/>
      <c r="E511" s="29"/>
      <c r="F511" s="29"/>
      <c r="G511" s="29"/>
      <c r="I511" s="29"/>
      <c r="J511" s="29"/>
      <c r="K511" s="29"/>
    </row>
    <row r="512" spans="2:11" ht="12.5">
      <c r="B512" s="29"/>
      <c r="C512" s="22"/>
      <c r="D512" s="37"/>
      <c r="E512" s="29"/>
      <c r="F512" s="29"/>
      <c r="G512" s="29"/>
      <c r="I512" s="29"/>
      <c r="J512" s="29"/>
      <c r="K512" s="29"/>
    </row>
    <row r="513" spans="2:11" ht="12.5">
      <c r="B513" s="29"/>
      <c r="C513" s="22"/>
      <c r="D513" s="37"/>
      <c r="E513" s="29"/>
      <c r="F513" s="29"/>
      <c r="G513" s="29"/>
      <c r="I513" s="29"/>
      <c r="J513" s="29"/>
      <c r="K513" s="29"/>
    </row>
    <row r="514" spans="2:11" ht="12.5">
      <c r="B514" s="29"/>
      <c r="C514" s="22"/>
      <c r="D514" s="37"/>
      <c r="E514" s="29"/>
      <c r="F514" s="29"/>
      <c r="G514" s="29"/>
      <c r="I514" s="29"/>
      <c r="J514" s="29"/>
      <c r="K514" s="29"/>
    </row>
    <row r="515" spans="2:11" ht="12.5">
      <c r="B515" s="29"/>
      <c r="C515" s="22"/>
      <c r="D515" s="37"/>
      <c r="E515" s="29"/>
      <c r="F515" s="29"/>
      <c r="G515" s="29"/>
      <c r="I515" s="29"/>
      <c r="J515" s="29"/>
      <c r="K515" s="29"/>
    </row>
    <row r="516" spans="2:11" ht="12.5">
      <c r="B516" s="29"/>
      <c r="C516" s="22"/>
      <c r="D516" s="37"/>
      <c r="E516" s="29"/>
      <c r="F516" s="29"/>
      <c r="G516" s="29"/>
      <c r="I516" s="29"/>
      <c r="J516" s="29"/>
      <c r="K516" s="29"/>
    </row>
    <row r="517" spans="2:11" ht="12.5">
      <c r="B517" s="29"/>
      <c r="C517" s="22"/>
      <c r="D517" s="37"/>
      <c r="E517" s="29"/>
      <c r="F517" s="29"/>
      <c r="G517" s="29"/>
      <c r="I517" s="29"/>
      <c r="J517" s="29"/>
      <c r="K517" s="29"/>
    </row>
    <row r="518" spans="2:11" ht="12.5">
      <c r="B518" s="29"/>
      <c r="C518" s="22"/>
      <c r="D518" s="37"/>
      <c r="E518" s="29"/>
      <c r="F518" s="29"/>
      <c r="G518" s="29"/>
      <c r="I518" s="29"/>
      <c r="J518" s="29"/>
      <c r="K518" s="29"/>
    </row>
    <row r="519" spans="2:11" ht="12.5">
      <c r="B519" s="29"/>
      <c r="C519" s="22"/>
      <c r="D519" s="37"/>
      <c r="E519" s="29"/>
      <c r="F519" s="29"/>
      <c r="G519" s="29"/>
      <c r="I519" s="29"/>
      <c r="J519" s="29"/>
      <c r="K519" s="29"/>
    </row>
    <row r="520" spans="2:11" ht="12.5">
      <c r="B520" s="29"/>
      <c r="C520" s="22"/>
      <c r="D520" s="37"/>
      <c r="E520" s="29"/>
      <c r="F520" s="29"/>
      <c r="G520" s="29"/>
      <c r="I520" s="29"/>
      <c r="J520" s="29"/>
      <c r="K520" s="29"/>
    </row>
    <row r="521" spans="2:11" ht="12.5">
      <c r="B521" s="29"/>
      <c r="C521" s="22"/>
      <c r="D521" s="37"/>
      <c r="E521" s="29"/>
      <c r="F521" s="29"/>
      <c r="G521" s="29"/>
      <c r="I521" s="29"/>
      <c r="J521" s="29"/>
      <c r="K521" s="29"/>
    </row>
    <row r="522" spans="2:11" ht="12.5">
      <c r="B522" s="29"/>
      <c r="C522" s="22"/>
      <c r="D522" s="37"/>
      <c r="E522" s="29"/>
      <c r="F522" s="29"/>
      <c r="G522" s="29"/>
      <c r="I522" s="29"/>
      <c r="J522" s="29"/>
      <c r="K522" s="29"/>
    </row>
    <row r="523" spans="2:11" ht="12.5">
      <c r="B523" s="29"/>
      <c r="C523" s="22"/>
      <c r="D523" s="37"/>
      <c r="E523" s="29"/>
      <c r="F523" s="29"/>
      <c r="G523" s="29"/>
      <c r="I523" s="29"/>
      <c r="J523" s="29"/>
      <c r="K523" s="29"/>
    </row>
    <row r="524" spans="2:11" ht="12.5">
      <c r="B524" s="29"/>
      <c r="C524" s="22"/>
      <c r="D524" s="37"/>
      <c r="E524" s="29"/>
      <c r="F524" s="29"/>
      <c r="G524" s="29"/>
      <c r="I524" s="29"/>
      <c r="J524" s="29"/>
      <c r="K524" s="29"/>
    </row>
    <row r="525" spans="2:11" ht="12.5">
      <c r="B525" s="29"/>
      <c r="C525" s="22"/>
      <c r="D525" s="37"/>
      <c r="E525" s="29"/>
      <c r="F525" s="29"/>
      <c r="G525" s="29"/>
      <c r="I525" s="29"/>
      <c r="J525" s="29"/>
      <c r="K525" s="29"/>
    </row>
    <row r="526" spans="2:11" ht="12.5">
      <c r="B526" s="29"/>
      <c r="C526" s="22"/>
      <c r="D526" s="37"/>
      <c r="E526" s="29"/>
      <c r="F526" s="29"/>
      <c r="G526" s="29"/>
      <c r="I526" s="29"/>
      <c r="J526" s="29"/>
      <c r="K526" s="29"/>
    </row>
    <row r="527" spans="2:11" ht="12.5">
      <c r="B527" s="29"/>
      <c r="C527" s="22"/>
      <c r="D527" s="37"/>
      <c r="E527" s="29"/>
      <c r="F527" s="29"/>
      <c r="G527" s="29"/>
      <c r="I527" s="29"/>
      <c r="J527" s="29"/>
      <c r="K527" s="29"/>
    </row>
    <row r="528" spans="2:11" ht="12.5">
      <c r="B528" s="29"/>
      <c r="C528" s="22"/>
      <c r="D528" s="37"/>
      <c r="E528" s="29"/>
      <c r="F528" s="29"/>
      <c r="G528" s="29"/>
      <c r="I528" s="29"/>
      <c r="J528" s="29"/>
      <c r="K528" s="29"/>
    </row>
    <row r="529" spans="2:11" ht="12.5">
      <c r="B529" s="29"/>
      <c r="C529" s="22"/>
      <c r="D529" s="37"/>
      <c r="E529" s="29"/>
      <c r="F529" s="29"/>
      <c r="G529" s="29"/>
      <c r="I529" s="29"/>
      <c r="J529" s="29"/>
      <c r="K529" s="29"/>
    </row>
    <row r="530" spans="2:11" ht="12.5">
      <c r="B530" s="29"/>
      <c r="C530" s="22"/>
      <c r="D530" s="37"/>
      <c r="E530" s="29"/>
      <c r="F530" s="29"/>
      <c r="G530" s="29"/>
      <c r="I530" s="29"/>
      <c r="J530" s="29"/>
      <c r="K530" s="29"/>
    </row>
    <row r="531" spans="2:11" ht="12.5">
      <c r="B531" s="29"/>
      <c r="C531" s="22"/>
      <c r="D531" s="37"/>
      <c r="E531" s="29"/>
      <c r="F531" s="29"/>
      <c r="G531" s="29"/>
      <c r="I531" s="29"/>
      <c r="J531" s="29"/>
      <c r="K531" s="29"/>
    </row>
    <row r="532" spans="2:11" ht="12.5">
      <c r="B532" s="29"/>
      <c r="C532" s="22"/>
      <c r="D532" s="37"/>
      <c r="E532" s="29"/>
      <c r="F532" s="29"/>
      <c r="G532" s="29"/>
      <c r="I532" s="29"/>
      <c r="J532" s="29"/>
      <c r="K532" s="29"/>
    </row>
    <row r="533" spans="2:11" ht="12.5">
      <c r="B533" s="29"/>
      <c r="C533" s="22"/>
      <c r="D533" s="37"/>
      <c r="E533" s="29"/>
      <c r="F533" s="29"/>
      <c r="G533" s="29"/>
      <c r="I533" s="29"/>
      <c r="J533" s="29"/>
      <c r="K533" s="29"/>
    </row>
    <row r="534" spans="2:11" ht="12.5">
      <c r="B534" s="29"/>
      <c r="C534" s="22"/>
      <c r="D534" s="37"/>
      <c r="E534" s="29"/>
      <c r="F534" s="29"/>
      <c r="G534" s="29"/>
      <c r="I534" s="29"/>
      <c r="J534" s="29"/>
      <c r="K534" s="29"/>
    </row>
    <row r="535" spans="2:11" ht="12.5">
      <c r="B535" s="29"/>
      <c r="C535" s="22"/>
      <c r="D535" s="37"/>
      <c r="E535" s="29"/>
      <c r="F535" s="29"/>
      <c r="G535" s="29"/>
      <c r="I535" s="29"/>
      <c r="J535" s="29"/>
      <c r="K535" s="29"/>
    </row>
    <row r="536" spans="2:11" ht="12.5">
      <c r="B536" s="29"/>
      <c r="C536" s="22"/>
      <c r="D536" s="37"/>
      <c r="E536" s="29"/>
      <c r="F536" s="29"/>
      <c r="G536" s="29"/>
      <c r="I536" s="29"/>
      <c r="J536" s="29"/>
      <c r="K536" s="29"/>
    </row>
    <row r="537" spans="2:11" ht="12.5">
      <c r="B537" s="29"/>
      <c r="C537" s="22"/>
      <c r="D537" s="37"/>
      <c r="E537" s="29"/>
      <c r="F537" s="29"/>
      <c r="G537" s="29"/>
      <c r="I537" s="29"/>
      <c r="J537" s="29"/>
      <c r="K537" s="29"/>
    </row>
    <row r="538" spans="2:11" ht="12.5">
      <c r="B538" s="29"/>
      <c r="C538" s="22"/>
      <c r="D538" s="37"/>
      <c r="E538" s="29"/>
      <c r="F538" s="29"/>
      <c r="G538" s="29"/>
      <c r="I538" s="29"/>
      <c r="J538" s="29"/>
      <c r="K538" s="29"/>
    </row>
    <row r="539" spans="2:11" ht="12.5">
      <c r="B539" s="29"/>
      <c r="C539" s="22"/>
      <c r="D539" s="37"/>
      <c r="E539" s="29"/>
      <c r="F539" s="29"/>
      <c r="G539" s="29"/>
      <c r="I539" s="29"/>
      <c r="J539" s="29"/>
      <c r="K539" s="29"/>
    </row>
    <row r="540" spans="2:11" ht="12.5">
      <c r="B540" s="29"/>
      <c r="C540" s="22"/>
      <c r="D540" s="37"/>
      <c r="E540" s="29"/>
      <c r="F540" s="29"/>
      <c r="G540" s="29"/>
      <c r="I540" s="29"/>
      <c r="J540" s="29"/>
      <c r="K540" s="29"/>
    </row>
    <row r="541" spans="2:11" ht="12.5">
      <c r="B541" s="29"/>
      <c r="C541" s="22"/>
      <c r="D541" s="37"/>
      <c r="E541" s="29"/>
      <c r="F541" s="29"/>
      <c r="G541" s="29"/>
      <c r="I541" s="29"/>
      <c r="J541" s="29"/>
      <c r="K541" s="29"/>
    </row>
    <row r="542" spans="2:11" ht="12.5">
      <c r="B542" s="29"/>
      <c r="C542" s="22"/>
      <c r="D542" s="37"/>
      <c r="E542" s="29"/>
      <c r="F542" s="29"/>
      <c r="G542" s="29"/>
      <c r="I542" s="29"/>
      <c r="J542" s="29"/>
      <c r="K542" s="29"/>
    </row>
    <row r="543" spans="2:11" ht="12.5">
      <c r="B543" s="29"/>
      <c r="C543" s="22"/>
      <c r="D543" s="37"/>
      <c r="E543" s="29"/>
      <c r="F543" s="29"/>
      <c r="G543" s="29"/>
      <c r="I543" s="29"/>
      <c r="J543" s="29"/>
      <c r="K543" s="29"/>
    </row>
    <row r="544" spans="2:11" ht="12.5">
      <c r="B544" s="29"/>
      <c r="C544" s="22"/>
      <c r="D544" s="37"/>
      <c r="E544" s="29"/>
      <c r="F544" s="29"/>
      <c r="G544" s="29"/>
      <c r="I544" s="29"/>
      <c r="J544" s="29"/>
      <c r="K544" s="29"/>
    </row>
    <row r="545" spans="2:11" ht="12.5">
      <c r="B545" s="29"/>
      <c r="C545" s="22"/>
      <c r="D545" s="37"/>
      <c r="E545" s="29"/>
      <c r="F545" s="29"/>
      <c r="G545" s="29"/>
      <c r="I545" s="29"/>
      <c r="J545" s="29"/>
      <c r="K545" s="29"/>
    </row>
    <row r="546" spans="2:11" ht="12.5">
      <c r="B546" s="29"/>
      <c r="C546" s="22"/>
      <c r="D546" s="37"/>
      <c r="E546" s="29"/>
      <c r="F546" s="29"/>
      <c r="G546" s="29"/>
      <c r="I546" s="29"/>
      <c r="J546" s="29"/>
      <c r="K546" s="29"/>
    </row>
    <row r="547" spans="2:11" ht="12.5">
      <c r="B547" s="29"/>
      <c r="C547" s="22"/>
      <c r="D547" s="37"/>
      <c r="E547" s="29"/>
      <c r="F547" s="29"/>
      <c r="G547" s="29"/>
      <c r="I547" s="29"/>
      <c r="J547" s="29"/>
      <c r="K547" s="29"/>
    </row>
    <row r="548" spans="2:11" ht="12.5">
      <c r="B548" s="29"/>
      <c r="C548" s="22"/>
      <c r="D548" s="37"/>
      <c r="E548" s="29"/>
      <c r="F548" s="29"/>
      <c r="G548" s="29"/>
      <c r="I548" s="29"/>
      <c r="J548" s="29"/>
      <c r="K548" s="29"/>
    </row>
    <row r="549" spans="2:11" ht="12.5">
      <c r="B549" s="29"/>
      <c r="C549" s="22"/>
      <c r="D549" s="37"/>
      <c r="E549" s="29"/>
      <c r="F549" s="29"/>
      <c r="G549" s="29"/>
      <c r="I549" s="29"/>
      <c r="J549" s="29"/>
      <c r="K549" s="29"/>
    </row>
    <row r="550" spans="2:11" ht="12.5">
      <c r="B550" s="29"/>
      <c r="C550" s="22"/>
      <c r="D550" s="37"/>
      <c r="E550" s="29"/>
      <c r="F550" s="29"/>
      <c r="G550" s="29"/>
      <c r="I550" s="29"/>
      <c r="J550" s="29"/>
      <c r="K550" s="29"/>
    </row>
    <row r="551" spans="2:11" ht="12.5">
      <c r="B551" s="29"/>
      <c r="C551" s="22"/>
      <c r="D551" s="37"/>
      <c r="E551" s="29"/>
      <c r="F551" s="29"/>
      <c r="G551" s="29"/>
      <c r="I551" s="29"/>
      <c r="J551" s="29"/>
      <c r="K551" s="29"/>
    </row>
    <row r="552" spans="2:11" ht="12.5">
      <c r="B552" s="29"/>
      <c r="C552" s="22"/>
      <c r="D552" s="37"/>
      <c r="E552" s="29"/>
      <c r="F552" s="29"/>
      <c r="G552" s="29"/>
      <c r="I552" s="29"/>
      <c r="J552" s="29"/>
      <c r="K552" s="29"/>
    </row>
    <row r="553" spans="2:11" ht="12.5">
      <c r="B553" s="29"/>
      <c r="C553" s="22"/>
      <c r="D553" s="37"/>
      <c r="E553" s="29"/>
      <c r="F553" s="29"/>
      <c r="G553" s="29"/>
      <c r="I553" s="29"/>
      <c r="J553" s="29"/>
      <c r="K553" s="29"/>
    </row>
    <row r="554" spans="2:11" ht="12.5">
      <c r="B554" s="29"/>
      <c r="C554" s="22"/>
      <c r="D554" s="37"/>
      <c r="E554" s="29"/>
      <c r="F554" s="29"/>
      <c r="G554" s="29"/>
      <c r="I554" s="29"/>
      <c r="J554" s="29"/>
      <c r="K554" s="29"/>
    </row>
    <row r="555" spans="2:11" ht="12.5">
      <c r="B555" s="29"/>
      <c r="C555" s="22"/>
      <c r="D555" s="37"/>
      <c r="E555" s="29"/>
      <c r="F555" s="29"/>
      <c r="G555" s="29"/>
      <c r="I555" s="29"/>
      <c r="J555" s="29"/>
      <c r="K555" s="29"/>
    </row>
    <row r="556" spans="2:11" ht="12.5">
      <c r="B556" s="29"/>
      <c r="C556" s="22"/>
      <c r="D556" s="37"/>
      <c r="E556" s="29"/>
      <c r="F556" s="29"/>
      <c r="G556" s="29"/>
      <c r="I556" s="29"/>
      <c r="J556" s="29"/>
      <c r="K556" s="29"/>
    </row>
    <row r="557" spans="2:11" ht="12.5">
      <c r="B557" s="29"/>
      <c r="C557" s="22"/>
      <c r="D557" s="37"/>
      <c r="E557" s="29"/>
      <c r="F557" s="29"/>
      <c r="G557" s="29"/>
      <c r="I557" s="29"/>
      <c r="J557" s="29"/>
      <c r="K557" s="29"/>
    </row>
    <row r="558" spans="2:11" ht="12.5">
      <c r="B558" s="29"/>
      <c r="C558" s="22"/>
      <c r="D558" s="37"/>
      <c r="E558" s="29"/>
      <c r="F558" s="29"/>
      <c r="G558" s="29"/>
      <c r="I558" s="29"/>
      <c r="J558" s="29"/>
      <c r="K558" s="29"/>
    </row>
    <row r="559" spans="2:11" ht="12.5">
      <c r="B559" s="29"/>
      <c r="C559" s="22"/>
      <c r="D559" s="37"/>
      <c r="E559" s="29"/>
      <c r="F559" s="29"/>
      <c r="G559" s="29"/>
      <c r="I559" s="29"/>
      <c r="J559" s="29"/>
      <c r="K559" s="29"/>
    </row>
    <row r="560" spans="2:11" ht="12.5">
      <c r="B560" s="29"/>
      <c r="C560" s="22"/>
      <c r="D560" s="37"/>
      <c r="E560" s="29"/>
      <c r="F560" s="29"/>
      <c r="G560" s="29"/>
      <c r="I560" s="29"/>
      <c r="J560" s="29"/>
      <c r="K560" s="29"/>
    </row>
    <row r="561" spans="2:11" ht="12.5">
      <c r="B561" s="29"/>
      <c r="C561" s="22"/>
      <c r="D561" s="37"/>
      <c r="E561" s="29"/>
      <c r="F561" s="29"/>
      <c r="G561" s="29"/>
      <c r="I561" s="29"/>
      <c r="J561" s="29"/>
      <c r="K561" s="29"/>
    </row>
    <row r="562" spans="2:11" ht="12.5">
      <c r="B562" s="29"/>
      <c r="C562" s="22"/>
      <c r="D562" s="37"/>
      <c r="E562" s="29"/>
      <c r="F562" s="29"/>
      <c r="G562" s="29"/>
      <c r="I562" s="29"/>
      <c r="J562" s="29"/>
      <c r="K562" s="29"/>
    </row>
    <row r="563" spans="2:11" ht="12.5">
      <c r="B563" s="29"/>
      <c r="C563" s="22"/>
      <c r="D563" s="37"/>
      <c r="E563" s="29"/>
      <c r="F563" s="29"/>
      <c r="G563" s="29"/>
      <c r="I563" s="29"/>
      <c r="J563" s="29"/>
      <c r="K563" s="29"/>
    </row>
    <row r="564" spans="2:11" ht="12.5">
      <c r="B564" s="29"/>
      <c r="C564" s="22"/>
      <c r="D564" s="37"/>
      <c r="E564" s="29"/>
      <c r="F564" s="29"/>
      <c r="G564" s="29"/>
      <c r="I564" s="29"/>
      <c r="J564" s="29"/>
      <c r="K564" s="29"/>
    </row>
    <row r="565" spans="2:11" ht="12.5">
      <c r="B565" s="29"/>
      <c r="C565" s="22"/>
      <c r="D565" s="37"/>
      <c r="E565" s="29"/>
      <c r="F565" s="29"/>
      <c r="G565" s="29"/>
      <c r="I565" s="29"/>
      <c r="J565" s="29"/>
      <c r="K565" s="29"/>
    </row>
    <row r="566" spans="2:11" ht="12.5">
      <c r="B566" s="29"/>
      <c r="C566" s="22"/>
      <c r="D566" s="37"/>
      <c r="E566" s="29"/>
      <c r="F566" s="29"/>
      <c r="G566" s="29"/>
      <c r="I566" s="29"/>
      <c r="J566" s="29"/>
      <c r="K566" s="29"/>
    </row>
    <row r="567" spans="2:11" ht="12.5">
      <c r="B567" s="29"/>
      <c r="C567" s="22"/>
      <c r="D567" s="37"/>
      <c r="E567" s="29"/>
      <c r="F567" s="29"/>
      <c r="G567" s="29"/>
      <c r="I567" s="29"/>
      <c r="J567" s="29"/>
      <c r="K567" s="29"/>
    </row>
    <row r="568" spans="2:11" ht="12.5">
      <c r="B568" s="29"/>
      <c r="C568" s="22"/>
      <c r="D568" s="37"/>
      <c r="E568" s="29"/>
      <c r="F568" s="29"/>
      <c r="G568" s="29"/>
      <c r="I568" s="29"/>
      <c r="J568" s="29"/>
      <c r="K568" s="29"/>
    </row>
    <row r="569" spans="2:11" ht="12.5">
      <c r="B569" s="29"/>
      <c r="C569" s="22"/>
      <c r="D569" s="37"/>
      <c r="E569" s="29"/>
      <c r="F569" s="29"/>
      <c r="G569" s="29"/>
      <c r="I569" s="29"/>
      <c r="J569" s="29"/>
      <c r="K569" s="29"/>
    </row>
    <row r="570" spans="2:11" ht="12.5">
      <c r="B570" s="29"/>
      <c r="C570" s="22"/>
      <c r="D570" s="37"/>
      <c r="E570" s="29"/>
      <c r="F570" s="29"/>
      <c r="G570" s="29"/>
      <c r="I570" s="29"/>
      <c r="J570" s="29"/>
      <c r="K570" s="29"/>
    </row>
    <row r="571" spans="2:11" ht="12.5">
      <c r="B571" s="29"/>
      <c r="C571" s="22"/>
      <c r="D571" s="37"/>
      <c r="E571" s="29"/>
      <c r="F571" s="29"/>
      <c r="G571" s="29"/>
      <c r="I571" s="29"/>
      <c r="J571" s="29"/>
      <c r="K571" s="29"/>
    </row>
    <row r="572" spans="2:11" ht="12.5">
      <c r="B572" s="29"/>
      <c r="C572" s="22"/>
      <c r="D572" s="37"/>
      <c r="E572" s="29"/>
      <c r="F572" s="29"/>
      <c r="G572" s="29"/>
      <c r="I572" s="29"/>
      <c r="J572" s="29"/>
      <c r="K572" s="29"/>
    </row>
    <row r="573" spans="2:11" ht="12.5">
      <c r="B573" s="29"/>
      <c r="C573" s="22"/>
      <c r="D573" s="37"/>
      <c r="E573" s="29"/>
      <c r="F573" s="29"/>
      <c r="G573" s="29"/>
      <c r="I573" s="29"/>
      <c r="J573" s="29"/>
      <c r="K573" s="29"/>
    </row>
    <row r="574" spans="2:11" ht="12.5">
      <c r="B574" s="29"/>
      <c r="C574" s="22"/>
      <c r="D574" s="37"/>
      <c r="E574" s="29"/>
      <c r="F574" s="29"/>
      <c r="G574" s="29"/>
      <c r="I574" s="29"/>
      <c r="J574" s="29"/>
      <c r="K574" s="29"/>
    </row>
    <row r="575" spans="2:11" ht="12.5">
      <c r="B575" s="29"/>
      <c r="C575" s="22"/>
      <c r="D575" s="37"/>
      <c r="E575" s="29"/>
      <c r="F575" s="29"/>
      <c r="G575" s="29"/>
      <c r="I575" s="29"/>
      <c r="J575" s="29"/>
      <c r="K575" s="29"/>
    </row>
    <row r="576" spans="2:11" ht="12.5">
      <c r="B576" s="29"/>
      <c r="C576" s="22"/>
      <c r="D576" s="37"/>
      <c r="E576" s="29"/>
      <c r="F576" s="29"/>
      <c r="G576" s="29"/>
      <c r="I576" s="29"/>
      <c r="J576" s="29"/>
      <c r="K576" s="29"/>
    </row>
    <row r="577" spans="2:11" ht="12.5">
      <c r="B577" s="29"/>
      <c r="C577" s="22"/>
      <c r="D577" s="37"/>
      <c r="E577" s="29"/>
      <c r="F577" s="29"/>
      <c r="G577" s="29"/>
      <c r="I577" s="29"/>
      <c r="J577" s="29"/>
      <c r="K577" s="29"/>
    </row>
    <row r="578" spans="2:11" ht="12.5">
      <c r="B578" s="29"/>
      <c r="C578" s="22"/>
      <c r="D578" s="37"/>
      <c r="E578" s="29"/>
      <c r="F578" s="29"/>
      <c r="G578" s="29"/>
      <c r="I578" s="29"/>
      <c r="J578" s="29"/>
      <c r="K578" s="29"/>
    </row>
    <row r="579" spans="2:11" ht="12.5">
      <c r="B579" s="29"/>
      <c r="C579" s="22"/>
      <c r="D579" s="37"/>
      <c r="E579" s="29"/>
      <c r="F579" s="29"/>
      <c r="G579" s="29"/>
      <c r="I579" s="29"/>
      <c r="J579" s="29"/>
      <c r="K579" s="29"/>
    </row>
    <row r="580" spans="2:11" ht="12.5">
      <c r="B580" s="29"/>
      <c r="C580" s="22"/>
      <c r="D580" s="37"/>
      <c r="E580" s="29"/>
      <c r="F580" s="29"/>
      <c r="G580" s="29"/>
      <c r="I580" s="29"/>
      <c r="J580" s="29"/>
      <c r="K580" s="29"/>
    </row>
    <row r="581" spans="2:11" ht="12.5">
      <c r="B581" s="29"/>
      <c r="C581" s="22"/>
      <c r="D581" s="37"/>
      <c r="E581" s="29"/>
      <c r="F581" s="29"/>
      <c r="G581" s="29"/>
      <c r="I581" s="29"/>
      <c r="J581" s="29"/>
      <c r="K581" s="29"/>
    </row>
    <row r="582" spans="2:11" ht="12.5">
      <c r="B582" s="29"/>
      <c r="C582" s="22"/>
      <c r="D582" s="37"/>
      <c r="E582" s="29"/>
      <c r="F582" s="29"/>
      <c r="G582" s="29"/>
      <c r="I582" s="29"/>
      <c r="J582" s="29"/>
      <c r="K582" s="29"/>
    </row>
    <row r="583" spans="2:11" ht="12.5">
      <c r="B583" s="29"/>
      <c r="C583" s="22"/>
      <c r="D583" s="37"/>
      <c r="E583" s="29"/>
      <c r="F583" s="29"/>
      <c r="G583" s="29"/>
      <c r="I583" s="29"/>
      <c r="J583" s="29"/>
      <c r="K583" s="29"/>
    </row>
    <row r="584" spans="2:11" ht="12.5">
      <c r="B584" s="29"/>
      <c r="C584" s="22"/>
      <c r="D584" s="37"/>
      <c r="E584" s="29"/>
      <c r="F584" s="29"/>
      <c r="G584" s="29"/>
      <c r="I584" s="29"/>
      <c r="J584" s="29"/>
      <c r="K584" s="29"/>
    </row>
    <row r="585" spans="2:11" ht="12.5">
      <c r="B585" s="29"/>
      <c r="C585" s="22"/>
      <c r="D585" s="37"/>
      <c r="E585" s="29"/>
      <c r="F585" s="29"/>
      <c r="G585" s="29"/>
      <c r="I585" s="29"/>
      <c r="J585" s="29"/>
      <c r="K585" s="29"/>
    </row>
    <row r="586" spans="2:11" ht="12.5">
      <c r="B586" s="29"/>
      <c r="C586" s="22"/>
      <c r="D586" s="37"/>
      <c r="E586" s="29"/>
      <c r="F586" s="29"/>
      <c r="G586" s="29"/>
      <c r="I586" s="29"/>
      <c r="J586" s="29"/>
      <c r="K586" s="29"/>
    </row>
    <row r="587" spans="2:11" ht="12.5">
      <c r="B587" s="29"/>
      <c r="C587" s="22"/>
      <c r="D587" s="37"/>
      <c r="E587" s="29"/>
      <c r="F587" s="29"/>
      <c r="G587" s="29"/>
      <c r="I587" s="29"/>
      <c r="J587" s="29"/>
      <c r="K587" s="29"/>
    </row>
    <row r="588" spans="2:11" ht="12.5">
      <c r="B588" s="29"/>
      <c r="C588" s="22"/>
      <c r="D588" s="37"/>
      <c r="E588" s="29"/>
      <c r="F588" s="29"/>
      <c r="G588" s="29"/>
      <c r="I588" s="29"/>
      <c r="J588" s="29"/>
      <c r="K588" s="29"/>
    </row>
    <row r="589" spans="2:11" ht="12.5">
      <c r="B589" s="29"/>
      <c r="C589" s="22"/>
      <c r="D589" s="37"/>
      <c r="E589" s="29"/>
      <c r="F589" s="29"/>
      <c r="G589" s="29"/>
      <c r="I589" s="29"/>
      <c r="J589" s="29"/>
      <c r="K589" s="29"/>
    </row>
    <row r="590" spans="2:11" ht="12.5">
      <c r="B590" s="29"/>
      <c r="C590" s="22"/>
      <c r="D590" s="37"/>
      <c r="E590" s="29"/>
      <c r="F590" s="29"/>
      <c r="G590" s="29"/>
      <c r="I590" s="29"/>
      <c r="J590" s="29"/>
      <c r="K590" s="29"/>
    </row>
    <row r="591" spans="2:11" ht="12.5">
      <c r="B591" s="29"/>
      <c r="C591" s="22"/>
      <c r="D591" s="37"/>
      <c r="E591" s="29"/>
      <c r="F591" s="29"/>
      <c r="G591" s="29"/>
      <c r="I591" s="29"/>
      <c r="J591" s="29"/>
      <c r="K591" s="29"/>
    </row>
    <row r="592" spans="2:11" ht="12.5">
      <c r="B592" s="29"/>
      <c r="C592" s="22"/>
      <c r="D592" s="37"/>
      <c r="E592" s="29"/>
      <c r="F592" s="29"/>
      <c r="G592" s="29"/>
      <c r="I592" s="29"/>
      <c r="J592" s="29"/>
      <c r="K592" s="29"/>
    </row>
    <row r="593" spans="2:11" ht="12.5">
      <c r="B593" s="29"/>
      <c r="C593" s="22"/>
      <c r="D593" s="37"/>
      <c r="E593" s="29"/>
      <c r="F593" s="29"/>
      <c r="G593" s="29"/>
      <c r="I593" s="29"/>
      <c r="J593" s="29"/>
      <c r="K593" s="29"/>
    </row>
    <row r="594" spans="2:11" ht="12.5">
      <c r="B594" s="29"/>
      <c r="C594" s="22"/>
      <c r="D594" s="37"/>
      <c r="E594" s="29"/>
      <c r="F594" s="29"/>
      <c r="G594" s="29"/>
      <c r="I594" s="29"/>
      <c r="J594" s="29"/>
      <c r="K594" s="29"/>
    </row>
    <row r="595" spans="2:11" ht="12.5">
      <c r="B595" s="29"/>
      <c r="C595" s="22"/>
      <c r="D595" s="37"/>
      <c r="E595" s="29"/>
      <c r="F595" s="29"/>
      <c r="G595" s="29"/>
      <c r="I595" s="29"/>
      <c r="J595" s="29"/>
      <c r="K595" s="29"/>
    </row>
    <row r="596" spans="2:11" ht="12.5">
      <c r="B596" s="29"/>
      <c r="C596" s="22"/>
      <c r="D596" s="37"/>
      <c r="E596" s="29"/>
      <c r="F596" s="29"/>
      <c r="G596" s="29"/>
      <c r="I596" s="29"/>
      <c r="J596" s="29"/>
      <c r="K596" s="29"/>
    </row>
    <row r="597" spans="2:11" ht="12.5">
      <c r="B597" s="29"/>
      <c r="C597" s="22"/>
      <c r="D597" s="37"/>
      <c r="E597" s="29"/>
      <c r="F597" s="29"/>
      <c r="G597" s="29"/>
      <c r="I597" s="29"/>
      <c r="J597" s="29"/>
      <c r="K597" s="29"/>
    </row>
    <row r="598" spans="2:11" ht="12.5">
      <c r="B598" s="29"/>
      <c r="C598" s="22"/>
      <c r="D598" s="37"/>
      <c r="E598" s="29"/>
      <c r="F598" s="29"/>
      <c r="G598" s="29"/>
      <c r="I598" s="29"/>
      <c r="J598" s="29"/>
      <c r="K598" s="29"/>
    </row>
    <row r="599" spans="2:11" ht="12.5">
      <c r="B599" s="29"/>
      <c r="C599" s="22"/>
      <c r="D599" s="37"/>
      <c r="E599" s="29"/>
      <c r="F599" s="29"/>
      <c r="G599" s="29"/>
      <c r="I599" s="29"/>
      <c r="J599" s="29"/>
      <c r="K599" s="29"/>
    </row>
    <row r="600" spans="2:11" ht="12.5">
      <c r="B600" s="29"/>
      <c r="C600" s="22"/>
      <c r="D600" s="37"/>
      <c r="E600" s="29"/>
      <c r="F600" s="29"/>
      <c r="G600" s="29"/>
      <c r="I600" s="29"/>
      <c r="J600" s="29"/>
      <c r="K600" s="29"/>
    </row>
    <row r="601" spans="2:11" ht="12.5">
      <c r="B601" s="29"/>
      <c r="C601" s="22"/>
      <c r="D601" s="37"/>
      <c r="E601" s="29"/>
      <c r="F601" s="29"/>
      <c r="G601" s="29"/>
      <c r="I601" s="29"/>
      <c r="J601" s="29"/>
      <c r="K601" s="29"/>
    </row>
    <row r="602" spans="2:11" ht="12.5">
      <c r="B602" s="29"/>
      <c r="C602" s="22"/>
      <c r="D602" s="37"/>
      <c r="E602" s="29"/>
      <c r="F602" s="29"/>
      <c r="G602" s="29"/>
      <c r="I602" s="29"/>
      <c r="J602" s="29"/>
      <c r="K602" s="29"/>
    </row>
    <row r="603" spans="2:11" ht="12.5">
      <c r="B603" s="29"/>
      <c r="C603" s="22"/>
      <c r="D603" s="37"/>
      <c r="E603" s="29"/>
      <c r="F603" s="29"/>
      <c r="G603" s="29"/>
      <c r="I603" s="29"/>
      <c r="J603" s="29"/>
      <c r="K603" s="29"/>
    </row>
    <row r="604" spans="2:11" ht="12.5">
      <c r="B604" s="29"/>
      <c r="C604" s="22"/>
      <c r="D604" s="37"/>
      <c r="E604" s="29"/>
      <c r="F604" s="29"/>
      <c r="G604" s="29"/>
      <c r="I604" s="29"/>
      <c r="J604" s="29"/>
      <c r="K604" s="29"/>
    </row>
    <row r="605" spans="2:11" ht="12.5">
      <c r="B605" s="29"/>
      <c r="C605" s="22"/>
      <c r="D605" s="37"/>
      <c r="E605" s="29"/>
      <c r="F605" s="29"/>
      <c r="G605" s="29"/>
      <c r="I605" s="29"/>
      <c r="J605" s="29"/>
      <c r="K605" s="29"/>
    </row>
    <row r="606" spans="2:11" ht="12.5">
      <c r="B606" s="29"/>
      <c r="C606" s="22"/>
      <c r="D606" s="37"/>
      <c r="E606" s="29"/>
      <c r="F606" s="29"/>
      <c r="G606" s="29"/>
      <c r="I606" s="29"/>
      <c r="J606" s="29"/>
      <c r="K606" s="29"/>
    </row>
    <row r="607" spans="2:11" ht="12.5">
      <c r="B607" s="29"/>
      <c r="C607" s="22"/>
      <c r="D607" s="37"/>
      <c r="E607" s="29"/>
      <c r="F607" s="29"/>
      <c r="G607" s="29"/>
      <c r="I607" s="29"/>
      <c r="J607" s="29"/>
      <c r="K607" s="29"/>
    </row>
    <row r="608" spans="2:11" ht="12.5">
      <c r="B608" s="29"/>
      <c r="C608" s="22"/>
      <c r="D608" s="37"/>
      <c r="E608" s="29"/>
      <c r="F608" s="29"/>
      <c r="G608" s="29"/>
      <c r="I608" s="29"/>
      <c r="J608" s="29"/>
      <c r="K608" s="29"/>
    </row>
    <row r="609" spans="2:11" ht="12.5">
      <c r="B609" s="29"/>
      <c r="C609" s="22"/>
      <c r="D609" s="37"/>
      <c r="E609" s="29"/>
      <c r="F609" s="29"/>
      <c r="G609" s="29"/>
      <c r="I609" s="29"/>
      <c r="J609" s="29"/>
      <c r="K609" s="29"/>
    </row>
    <row r="610" spans="2:11" ht="12.5">
      <c r="B610" s="29"/>
      <c r="C610" s="22"/>
      <c r="D610" s="37"/>
      <c r="E610" s="29"/>
      <c r="F610" s="29"/>
      <c r="G610" s="29"/>
      <c r="I610" s="29"/>
      <c r="J610" s="29"/>
      <c r="K610" s="29"/>
    </row>
    <row r="611" spans="2:11" ht="12.5">
      <c r="B611" s="29"/>
      <c r="C611" s="22"/>
      <c r="D611" s="37"/>
      <c r="E611" s="29"/>
      <c r="F611" s="29"/>
      <c r="G611" s="29"/>
      <c r="I611" s="29"/>
      <c r="J611" s="29"/>
      <c r="K611" s="29"/>
    </row>
    <row r="612" spans="2:11" ht="12.5">
      <c r="B612" s="29"/>
      <c r="C612" s="22"/>
      <c r="D612" s="37"/>
      <c r="E612" s="29"/>
      <c r="F612" s="29"/>
      <c r="G612" s="29"/>
      <c r="I612" s="29"/>
      <c r="J612" s="29"/>
      <c r="K612" s="29"/>
    </row>
    <row r="613" spans="2:11" ht="12.5">
      <c r="B613" s="29"/>
      <c r="C613" s="22"/>
      <c r="D613" s="37"/>
      <c r="E613" s="29"/>
      <c r="F613" s="29"/>
      <c r="G613" s="29"/>
      <c r="I613" s="29"/>
      <c r="J613" s="29"/>
      <c r="K613" s="29"/>
    </row>
    <row r="614" spans="2:11" ht="12.5">
      <c r="B614" s="29"/>
      <c r="C614" s="22"/>
      <c r="D614" s="37"/>
      <c r="E614" s="29"/>
      <c r="F614" s="29"/>
      <c r="G614" s="29"/>
      <c r="I614" s="29"/>
      <c r="J614" s="29"/>
      <c r="K614" s="29"/>
    </row>
    <row r="615" spans="2:11" ht="12.5">
      <c r="B615" s="29"/>
      <c r="C615" s="22"/>
      <c r="D615" s="37"/>
      <c r="E615" s="29"/>
      <c r="F615" s="29"/>
      <c r="G615" s="29"/>
      <c r="I615" s="29"/>
      <c r="J615" s="29"/>
      <c r="K615" s="29"/>
    </row>
    <row r="616" spans="2:11" ht="12.5">
      <c r="B616" s="29"/>
      <c r="C616" s="22"/>
      <c r="D616" s="37"/>
      <c r="E616" s="29"/>
      <c r="F616" s="29"/>
      <c r="G616" s="29"/>
      <c r="I616" s="29"/>
      <c r="J616" s="29"/>
      <c r="K616" s="29"/>
    </row>
    <row r="617" spans="2:11" ht="12.5">
      <c r="B617" s="29"/>
      <c r="C617" s="22"/>
      <c r="D617" s="37"/>
      <c r="E617" s="29"/>
      <c r="F617" s="29"/>
      <c r="G617" s="29"/>
      <c r="I617" s="29"/>
      <c r="J617" s="29"/>
      <c r="K617" s="29"/>
    </row>
    <row r="618" spans="2:11" ht="12.5">
      <c r="B618" s="29"/>
      <c r="C618" s="22"/>
      <c r="D618" s="37"/>
      <c r="E618" s="29"/>
      <c r="F618" s="29"/>
      <c r="G618" s="29"/>
      <c r="I618" s="29"/>
      <c r="J618" s="29"/>
      <c r="K618" s="29"/>
    </row>
    <row r="619" spans="2:11" ht="12.5">
      <c r="B619" s="29"/>
      <c r="C619" s="22"/>
      <c r="D619" s="37"/>
      <c r="E619" s="29"/>
      <c r="F619" s="29"/>
      <c r="G619" s="29"/>
      <c r="I619" s="29"/>
      <c r="J619" s="29"/>
      <c r="K619" s="29"/>
    </row>
    <row r="620" spans="2:11" ht="12.5">
      <c r="B620" s="29"/>
      <c r="C620" s="22"/>
      <c r="D620" s="37"/>
      <c r="E620" s="29"/>
      <c r="F620" s="29"/>
      <c r="G620" s="29"/>
      <c r="I620" s="29"/>
      <c r="J620" s="29"/>
      <c r="K620" s="29"/>
    </row>
    <row r="621" spans="2:11" ht="12.5">
      <c r="B621" s="29"/>
      <c r="C621" s="22"/>
      <c r="D621" s="37"/>
      <c r="E621" s="29"/>
      <c r="F621" s="29"/>
      <c r="G621" s="29"/>
      <c r="I621" s="29"/>
      <c r="J621" s="29"/>
      <c r="K621" s="29"/>
    </row>
    <row r="622" spans="2:11" ht="12.5">
      <c r="B622" s="29"/>
      <c r="C622" s="22"/>
      <c r="D622" s="37"/>
      <c r="E622" s="29"/>
      <c r="F622" s="29"/>
      <c r="G622" s="29"/>
      <c r="I622" s="29"/>
      <c r="J622" s="29"/>
      <c r="K622" s="29"/>
    </row>
    <row r="623" spans="2:11" ht="12.5">
      <c r="B623" s="29"/>
      <c r="C623" s="22"/>
      <c r="D623" s="37"/>
      <c r="E623" s="29"/>
      <c r="F623" s="29"/>
      <c r="G623" s="29"/>
      <c r="I623" s="29"/>
      <c r="J623" s="29"/>
      <c r="K623" s="29"/>
    </row>
    <row r="624" spans="2:11" ht="12.5">
      <c r="B624" s="29"/>
      <c r="C624" s="22"/>
      <c r="D624" s="37"/>
      <c r="E624" s="29"/>
      <c r="F624" s="29"/>
      <c r="G624" s="29"/>
      <c r="I624" s="29"/>
      <c r="J624" s="29"/>
      <c r="K624" s="29"/>
    </row>
    <row r="625" spans="2:11" ht="12.5">
      <c r="B625" s="29"/>
      <c r="C625" s="22"/>
      <c r="D625" s="37"/>
      <c r="E625" s="29"/>
      <c r="F625" s="29"/>
      <c r="G625" s="29"/>
      <c r="I625" s="29"/>
      <c r="J625" s="29"/>
      <c r="K625" s="29"/>
    </row>
    <row r="626" spans="2:11" ht="12.5">
      <c r="B626" s="29"/>
      <c r="C626" s="22"/>
      <c r="D626" s="37"/>
      <c r="E626" s="29"/>
      <c r="F626" s="29"/>
      <c r="G626" s="29"/>
      <c r="I626" s="29"/>
      <c r="J626" s="29"/>
      <c r="K626" s="29"/>
    </row>
    <row r="627" spans="2:11" ht="12.5">
      <c r="B627" s="29"/>
      <c r="C627" s="22"/>
      <c r="D627" s="37"/>
      <c r="E627" s="29"/>
      <c r="F627" s="29"/>
      <c r="G627" s="29"/>
      <c r="I627" s="29"/>
      <c r="J627" s="29"/>
      <c r="K627" s="29"/>
    </row>
    <row r="628" spans="2:11" ht="12.5">
      <c r="B628" s="29"/>
      <c r="C628" s="22"/>
      <c r="D628" s="37"/>
      <c r="E628" s="29"/>
      <c r="F628" s="29"/>
      <c r="G628" s="29"/>
      <c r="I628" s="29"/>
      <c r="J628" s="29"/>
      <c r="K628" s="29"/>
    </row>
    <row r="629" spans="2:11" ht="12.5">
      <c r="B629" s="29"/>
      <c r="C629" s="22"/>
      <c r="D629" s="37"/>
      <c r="E629" s="29"/>
      <c r="F629" s="29"/>
      <c r="G629" s="29"/>
      <c r="I629" s="29"/>
      <c r="J629" s="29"/>
      <c r="K629" s="29"/>
    </row>
    <row r="630" spans="2:11" ht="12.5">
      <c r="B630" s="29"/>
      <c r="C630" s="22"/>
      <c r="D630" s="37"/>
      <c r="E630" s="29"/>
      <c r="F630" s="29"/>
      <c r="G630" s="29"/>
      <c r="I630" s="29"/>
      <c r="J630" s="29"/>
      <c r="K630" s="29"/>
    </row>
    <row r="631" spans="2:11" ht="12.5">
      <c r="B631" s="29"/>
      <c r="C631" s="22"/>
      <c r="D631" s="37"/>
      <c r="E631" s="29"/>
      <c r="F631" s="29"/>
      <c r="G631" s="29"/>
      <c r="I631" s="29"/>
      <c r="J631" s="29"/>
      <c r="K631" s="29"/>
    </row>
    <row r="632" spans="2:11" ht="12.5">
      <c r="B632" s="29"/>
      <c r="C632" s="22"/>
      <c r="D632" s="37"/>
      <c r="E632" s="29"/>
      <c r="F632" s="29"/>
      <c r="G632" s="29"/>
      <c r="I632" s="29"/>
      <c r="J632" s="29"/>
      <c r="K632" s="29"/>
    </row>
    <row r="633" spans="2:11" ht="12.5">
      <c r="B633" s="29"/>
      <c r="C633" s="22"/>
      <c r="D633" s="37"/>
      <c r="E633" s="29"/>
      <c r="F633" s="29"/>
      <c r="G633" s="29"/>
      <c r="I633" s="29"/>
      <c r="J633" s="29"/>
      <c r="K633" s="29"/>
    </row>
    <row r="634" spans="2:11" ht="12.5">
      <c r="B634" s="29"/>
      <c r="C634" s="22"/>
      <c r="D634" s="37"/>
      <c r="E634" s="29"/>
      <c r="F634" s="29"/>
      <c r="G634" s="29"/>
      <c r="I634" s="29"/>
      <c r="J634" s="29"/>
      <c r="K634" s="29"/>
    </row>
    <row r="635" spans="2:11" ht="12.5">
      <c r="B635" s="29"/>
      <c r="C635" s="22"/>
      <c r="D635" s="37"/>
      <c r="E635" s="29"/>
      <c r="F635" s="29"/>
      <c r="G635" s="29"/>
      <c r="I635" s="29"/>
      <c r="J635" s="29"/>
      <c r="K635" s="29"/>
    </row>
    <row r="636" spans="2:11" ht="12.5">
      <c r="B636" s="29"/>
      <c r="C636" s="22"/>
      <c r="D636" s="37"/>
      <c r="E636" s="29"/>
      <c r="F636" s="29"/>
      <c r="G636" s="29"/>
      <c r="I636" s="29"/>
      <c r="J636" s="29"/>
      <c r="K636" s="29"/>
    </row>
    <row r="637" spans="2:11" ht="12.5">
      <c r="B637" s="29"/>
      <c r="C637" s="22"/>
      <c r="D637" s="37"/>
      <c r="E637" s="29"/>
      <c r="F637" s="29"/>
      <c r="G637" s="29"/>
      <c r="I637" s="29"/>
      <c r="J637" s="29"/>
      <c r="K637" s="29"/>
    </row>
    <row r="638" spans="2:11" ht="12.5">
      <c r="B638" s="29"/>
      <c r="C638" s="22"/>
      <c r="D638" s="37"/>
      <c r="E638" s="29"/>
      <c r="F638" s="29"/>
      <c r="G638" s="29"/>
      <c r="I638" s="29"/>
      <c r="J638" s="29"/>
      <c r="K638" s="29"/>
    </row>
    <row r="639" spans="2:11" ht="12.5">
      <c r="B639" s="29"/>
      <c r="C639" s="22"/>
      <c r="D639" s="37"/>
      <c r="E639" s="29"/>
      <c r="F639" s="29"/>
      <c r="G639" s="29"/>
      <c r="I639" s="29"/>
      <c r="J639" s="29"/>
      <c r="K639" s="29"/>
    </row>
    <row r="640" spans="2:11" ht="12.5">
      <c r="B640" s="29"/>
      <c r="C640" s="22"/>
      <c r="D640" s="37"/>
      <c r="E640" s="29"/>
      <c r="F640" s="29"/>
      <c r="G640" s="29"/>
      <c r="I640" s="29"/>
      <c r="J640" s="29"/>
      <c r="K640" s="29"/>
    </row>
    <row r="641" spans="2:11" ht="12.5">
      <c r="B641" s="29"/>
      <c r="C641" s="22"/>
      <c r="D641" s="37"/>
      <c r="E641" s="29"/>
      <c r="F641" s="29"/>
      <c r="G641" s="29"/>
      <c r="I641" s="29"/>
      <c r="J641" s="29"/>
      <c r="K641" s="29"/>
    </row>
    <row r="642" spans="2:11" ht="12.5">
      <c r="B642" s="29"/>
      <c r="C642" s="22"/>
      <c r="D642" s="37"/>
      <c r="E642" s="29"/>
      <c r="F642" s="29"/>
      <c r="G642" s="29"/>
      <c r="I642" s="29"/>
      <c r="J642" s="29"/>
      <c r="K642" s="29"/>
    </row>
    <row r="643" spans="2:11" ht="12.5">
      <c r="B643" s="29"/>
      <c r="C643" s="22"/>
      <c r="D643" s="37"/>
      <c r="E643" s="29"/>
      <c r="F643" s="29"/>
      <c r="G643" s="29"/>
      <c r="I643" s="29"/>
      <c r="J643" s="29"/>
      <c r="K643" s="29"/>
    </row>
    <row r="644" spans="2:11" ht="12.5">
      <c r="B644" s="29"/>
      <c r="C644" s="22"/>
      <c r="D644" s="37"/>
      <c r="E644" s="29"/>
      <c r="F644" s="29"/>
      <c r="G644" s="29"/>
      <c r="I644" s="29"/>
      <c r="J644" s="29"/>
      <c r="K644" s="29"/>
    </row>
    <row r="645" spans="2:11" ht="12.5">
      <c r="B645" s="29"/>
      <c r="C645" s="22"/>
      <c r="D645" s="37"/>
      <c r="E645" s="29"/>
      <c r="F645" s="29"/>
      <c r="G645" s="29"/>
      <c r="I645" s="29"/>
      <c r="J645" s="29"/>
      <c r="K645" s="29"/>
    </row>
    <row r="646" spans="2:11" ht="12.5">
      <c r="B646" s="29"/>
      <c r="C646" s="22"/>
      <c r="D646" s="37"/>
      <c r="E646" s="29"/>
      <c r="F646" s="29"/>
      <c r="G646" s="29"/>
      <c r="I646" s="29"/>
      <c r="J646" s="29"/>
      <c r="K646" s="29"/>
    </row>
    <row r="647" spans="2:11" ht="12.5">
      <c r="B647" s="29"/>
      <c r="C647" s="22"/>
      <c r="D647" s="37"/>
      <c r="E647" s="29"/>
      <c r="F647" s="29"/>
      <c r="G647" s="29"/>
      <c r="I647" s="29"/>
      <c r="J647" s="29"/>
      <c r="K647" s="29"/>
    </row>
    <row r="648" spans="2:11" ht="12.5">
      <c r="B648" s="29"/>
      <c r="C648" s="22"/>
      <c r="D648" s="37"/>
      <c r="E648" s="29"/>
      <c r="F648" s="29"/>
      <c r="G648" s="29"/>
      <c r="I648" s="29"/>
      <c r="J648" s="29"/>
      <c r="K648" s="29"/>
    </row>
    <row r="649" spans="2:11" ht="12.5">
      <c r="B649" s="29"/>
      <c r="C649" s="22"/>
      <c r="D649" s="37"/>
      <c r="E649" s="29"/>
      <c r="F649" s="29"/>
      <c r="G649" s="29"/>
      <c r="I649" s="29"/>
      <c r="J649" s="29"/>
      <c r="K649" s="29"/>
    </row>
    <row r="650" spans="2:11" ht="12.5">
      <c r="B650" s="29"/>
      <c r="C650" s="22"/>
      <c r="D650" s="37"/>
      <c r="E650" s="29"/>
      <c r="F650" s="29"/>
      <c r="G650" s="29"/>
      <c r="I650" s="29"/>
      <c r="J650" s="29"/>
      <c r="K650" s="29"/>
    </row>
    <row r="651" spans="2:11" ht="12.5">
      <c r="B651" s="29"/>
      <c r="C651" s="22"/>
      <c r="D651" s="37"/>
      <c r="E651" s="29"/>
      <c r="F651" s="29"/>
      <c r="G651" s="29"/>
      <c r="I651" s="29"/>
      <c r="J651" s="29"/>
      <c r="K651" s="29"/>
    </row>
    <row r="652" spans="2:11" ht="12.5">
      <c r="B652" s="29"/>
      <c r="C652" s="22"/>
      <c r="D652" s="37"/>
      <c r="E652" s="29"/>
      <c r="F652" s="29"/>
      <c r="G652" s="29"/>
      <c r="I652" s="29"/>
      <c r="J652" s="29"/>
      <c r="K652" s="29"/>
    </row>
    <row r="653" spans="2:11" ht="12.5">
      <c r="B653" s="29"/>
      <c r="C653" s="22"/>
      <c r="D653" s="37"/>
      <c r="E653" s="29"/>
      <c r="F653" s="29"/>
      <c r="G653" s="29"/>
      <c r="I653" s="29"/>
      <c r="J653" s="29"/>
      <c r="K653" s="29"/>
    </row>
    <row r="654" spans="2:11" ht="12.5">
      <c r="B654" s="29"/>
      <c r="C654" s="22"/>
      <c r="D654" s="37"/>
      <c r="E654" s="29"/>
      <c r="F654" s="29"/>
      <c r="G654" s="29"/>
      <c r="I654" s="29"/>
      <c r="J654" s="29"/>
      <c r="K654" s="29"/>
    </row>
    <row r="655" spans="2:11" ht="12.5">
      <c r="B655" s="29"/>
      <c r="C655" s="22"/>
      <c r="D655" s="37"/>
      <c r="E655" s="29"/>
      <c r="F655" s="29"/>
      <c r="G655" s="29"/>
      <c r="I655" s="29"/>
      <c r="J655" s="29"/>
      <c r="K655" s="29"/>
    </row>
    <row r="656" spans="2:11" ht="12.5">
      <c r="B656" s="29"/>
      <c r="C656" s="22"/>
      <c r="D656" s="37"/>
      <c r="E656" s="29"/>
      <c r="F656" s="29"/>
      <c r="G656" s="29"/>
      <c r="I656" s="29"/>
      <c r="J656" s="29"/>
      <c r="K656" s="29"/>
    </row>
    <row r="657" spans="2:11" ht="12.5">
      <c r="B657" s="29"/>
      <c r="C657" s="22"/>
      <c r="D657" s="37"/>
      <c r="E657" s="29"/>
      <c r="F657" s="29"/>
      <c r="G657" s="29"/>
      <c r="I657" s="29"/>
      <c r="J657" s="29"/>
      <c r="K657" s="29"/>
    </row>
    <row r="658" spans="2:11" ht="12.5">
      <c r="B658" s="29"/>
      <c r="C658" s="22"/>
      <c r="D658" s="37"/>
      <c r="E658" s="29"/>
      <c r="F658" s="29"/>
      <c r="G658" s="29"/>
      <c r="I658" s="29"/>
      <c r="J658" s="29"/>
      <c r="K658" s="29"/>
    </row>
    <row r="659" spans="2:11" ht="12.5">
      <c r="B659" s="29"/>
      <c r="C659" s="22"/>
      <c r="D659" s="37"/>
      <c r="E659" s="29"/>
      <c r="F659" s="29"/>
      <c r="G659" s="29"/>
      <c r="I659" s="29"/>
      <c r="J659" s="29"/>
      <c r="K659" s="29"/>
    </row>
    <row r="660" spans="2:11" ht="12.5">
      <c r="B660" s="29"/>
      <c r="C660" s="22"/>
      <c r="D660" s="37"/>
      <c r="E660" s="29"/>
      <c r="F660" s="29"/>
      <c r="G660" s="29"/>
      <c r="I660" s="29"/>
      <c r="J660" s="29"/>
      <c r="K660" s="29"/>
    </row>
    <row r="661" spans="2:11" ht="12.5">
      <c r="B661" s="29"/>
      <c r="C661" s="22"/>
      <c r="D661" s="37"/>
      <c r="E661" s="29"/>
      <c r="F661" s="29"/>
      <c r="G661" s="29"/>
      <c r="I661" s="29"/>
      <c r="J661" s="29"/>
      <c r="K661" s="29"/>
    </row>
    <row r="662" spans="2:11" ht="12.5">
      <c r="B662" s="29"/>
      <c r="C662" s="22"/>
      <c r="D662" s="37"/>
      <c r="E662" s="29"/>
      <c r="F662" s="29"/>
      <c r="G662" s="29"/>
      <c r="I662" s="29"/>
      <c r="J662" s="29"/>
      <c r="K662" s="29"/>
    </row>
    <row r="663" spans="2:11" ht="12.5">
      <c r="B663" s="29"/>
      <c r="C663" s="22"/>
      <c r="D663" s="37"/>
      <c r="E663" s="29"/>
      <c r="F663" s="29"/>
      <c r="G663" s="29"/>
      <c r="I663" s="29"/>
      <c r="J663" s="29"/>
      <c r="K663" s="29"/>
    </row>
    <row r="664" spans="2:11" ht="12.5">
      <c r="B664" s="29"/>
      <c r="C664" s="22"/>
      <c r="D664" s="37"/>
      <c r="E664" s="29"/>
      <c r="F664" s="29"/>
      <c r="G664" s="29"/>
      <c r="I664" s="29"/>
      <c r="J664" s="29"/>
      <c r="K664" s="29"/>
    </row>
    <row r="665" spans="2:11" ht="12.5">
      <c r="B665" s="29"/>
      <c r="C665" s="22"/>
      <c r="D665" s="37"/>
      <c r="E665" s="29"/>
      <c r="F665" s="29"/>
      <c r="G665" s="29"/>
      <c r="I665" s="29"/>
      <c r="J665" s="29"/>
      <c r="K665" s="29"/>
    </row>
    <row r="666" spans="2:11" ht="12.5">
      <c r="B666" s="29"/>
      <c r="C666" s="22"/>
      <c r="D666" s="37"/>
      <c r="E666" s="29"/>
      <c r="F666" s="29"/>
      <c r="G666" s="29"/>
      <c r="I666" s="29"/>
      <c r="J666" s="29"/>
      <c r="K666" s="29"/>
    </row>
    <row r="667" spans="2:11" ht="12.5">
      <c r="B667" s="29"/>
      <c r="C667" s="22"/>
      <c r="D667" s="37"/>
      <c r="E667" s="29"/>
      <c r="F667" s="29"/>
      <c r="G667" s="29"/>
      <c r="I667" s="29"/>
      <c r="J667" s="29"/>
      <c r="K667" s="29"/>
    </row>
    <row r="668" spans="2:11" ht="12.5">
      <c r="B668" s="29"/>
      <c r="C668" s="22"/>
      <c r="D668" s="37"/>
      <c r="E668" s="29"/>
      <c r="F668" s="29"/>
      <c r="G668" s="29"/>
      <c r="I668" s="29"/>
      <c r="J668" s="29"/>
      <c r="K668" s="29"/>
    </row>
    <row r="669" spans="2:11" ht="12.5">
      <c r="B669" s="29"/>
      <c r="C669" s="22"/>
      <c r="D669" s="37"/>
      <c r="E669" s="29"/>
      <c r="F669" s="29"/>
      <c r="G669" s="29"/>
      <c r="I669" s="29"/>
      <c r="J669" s="29"/>
      <c r="K669" s="29"/>
    </row>
    <row r="670" spans="2:11" ht="12.5">
      <c r="B670" s="29"/>
      <c r="C670" s="22"/>
      <c r="D670" s="37"/>
      <c r="E670" s="29"/>
      <c r="F670" s="29"/>
      <c r="G670" s="29"/>
      <c r="I670" s="29"/>
      <c r="J670" s="29"/>
      <c r="K670" s="29"/>
    </row>
    <row r="671" spans="2:11" ht="12.5">
      <c r="B671" s="29"/>
      <c r="C671" s="22"/>
      <c r="D671" s="37"/>
      <c r="E671" s="29"/>
      <c r="F671" s="29"/>
      <c r="G671" s="29"/>
      <c r="I671" s="29"/>
      <c r="J671" s="29"/>
      <c r="K671" s="29"/>
    </row>
    <row r="672" spans="2:11" ht="12.5">
      <c r="B672" s="29"/>
      <c r="C672" s="22"/>
      <c r="D672" s="37"/>
      <c r="E672" s="29"/>
      <c r="F672" s="29"/>
      <c r="G672" s="29"/>
      <c r="I672" s="29"/>
      <c r="J672" s="29"/>
      <c r="K672" s="29"/>
    </row>
    <row r="673" spans="2:11" ht="12.5">
      <c r="B673" s="29"/>
      <c r="C673" s="22"/>
      <c r="D673" s="37"/>
      <c r="E673" s="29"/>
      <c r="F673" s="29"/>
      <c r="G673" s="29"/>
      <c r="I673" s="29"/>
      <c r="J673" s="29"/>
      <c r="K673" s="29"/>
    </row>
    <row r="674" spans="2:11" ht="12.5">
      <c r="B674" s="29"/>
      <c r="C674" s="22"/>
      <c r="D674" s="37"/>
      <c r="E674" s="29"/>
      <c r="F674" s="29"/>
      <c r="G674" s="29"/>
      <c r="I674" s="29"/>
      <c r="J674" s="29"/>
      <c r="K674" s="29"/>
    </row>
    <row r="675" spans="2:11" ht="12.5">
      <c r="B675" s="29"/>
      <c r="C675" s="22"/>
      <c r="D675" s="37"/>
      <c r="E675" s="29"/>
      <c r="F675" s="29"/>
      <c r="G675" s="29"/>
      <c r="I675" s="29"/>
      <c r="J675" s="29"/>
      <c r="K675" s="29"/>
    </row>
    <row r="676" spans="2:11" ht="12.5">
      <c r="B676" s="29"/>
      <c r="C676" s="22"/>
      <c r="D676" s="37"/>
      <c r="E676" s="29"/>
      <c r="F676" s="29"/>
      <c r="G676" s="29"/>
      <c r="I676" s="29"/>
      <c r="J676" s="29"/>
      <c r="K676" s="29"/>
    </row>
    <row r="677" spans="2:11" ht="12.5">
      <c r="B677" s="29"/>
      <c r="C677" s="22"/>
      <c r="D677" s="37"/>
      <c r="E677" s="29"/>
      <c r="F677" s="29"/>
      <c r="G677" s="29"/>
      <c r="I677" s="29"/>
      <c r="J677" s="29"/>
      <c r="K677" s="29"/>
    </row>
    <row r="678" spans="2:11" ht="12.5">
      <c r="B678" s="29"/>
      <c r="C678" s="22"/>
      <c r="D678" s="37"/>
      <c r="E678" s="29"/>
      <c r="F678" s="29"/>
      <c r="G678" s="29"/>
      <c r="I678" s="29"/>
      <c r="J678" s="29"/>
      <c r="K678" s="29"/>
    </row>
    <row r="679" spans="2:11" ht="12.5">
      <c r="B679" s="29"/>
      <c r="C679" s="22"/>
      <c r="D679" s="37"/>
      <c r="E679" s="29"/>
      <c r="F679" s="29"/>
      <c r="G679" s="29"/>
      <c r="I679" s="29"/>
      <c r="J679" s="29"/>
      <c r="K679" s="29"/>
    </row>
    <row r="680" spans="2:11" ht="12.5">
      <c r="B680" s="29"/>
      <c r="C680" s="22"/>
      <c r="D680" s="37"/>
      <c r="E680" s="29"/>
      <c r="F680" s="29"/>
      <c r="G680" s="29"/>
      <c r="I680" s="29"/>
      <c r="J680" s="29"/>
      <c r="K680" s="29"/>
    </row>
    <row r="681" spans="2:11" ht="12.5">
      <c r="B681" s="29"/>
      <c r="C681" s="22"/>
      <c r="D681" s="37"/>
      <c r="E681" s="29"/>
      <c r="F681" s="29"/>
      <c r="G681" s="29"/>
      <c r="I681" s="29"/>
      <c r="J681" s="29"/>
      <c r="K681" s="29"/>
    </row>
    <row r="682" spans="2:11" ht="12.5">
      <c r="B682" s="29"/>
      <c r="C682" s="22"/>
      <c r="D682" s="37"/>
      <c r="E682" s="29"/>
      <c r="F682" s="29"/>
      <c r="G682" s="29"/>
      <c r="I682" s="29"/>
      <c r="J682" s="29"/>
      <c r="K682" s="29"/>
    </row>
    <row r="683" spans="2:11" ht="12.5">
      <c r="B683" s="29"/>
      <c r="C683" s="22"/>
      <c r="D683" s="37"/>
      <c r="E683" s="29"/>
      <c r="F683" s="29"/>
      <c r="G683" s="29"/>
      <c r="I683" s="29"/>
      <c r="J683" s="29"/>
      <c r="K683" s="29"/>
    </row>
    <row r="684" spans="2:11" ht="12.5">
      <c r="B684" s="29"/>
      <c r="C684" s="22"/>
      <c r="D684" s="37"/>
      <c r="E684" s="29"/>
      <c r="F684" s="29"/>
      <c r="G684" s="29"/>
      <c r="I684" s="29"/>
      <c r="J684" s="29"/>
      <c r="K684" s="29"/>
    </row>
    <row r="685" spans="2:11" ht="12.5">
      <c r="B685" s="29"/>
      <c r="C685" s="22"/>
      <c r="D685" s="37"/>
      <c r="E685" s="29"/>
      <c r="F685" s="29"/>
      <c r="G685" s="29"/>
      <c r="I685" s="29"/>
      <c r="J685" s="29"/>
      <c r="K685" s="29"/>
    </row>
    <row r="686" spans="2:11" ht="12.5">
      <c r="B686" s="29"/>
      <c r="C686" s="22"/>
      <c r="D686" s="37"/>
      <c r="E686" s="29"/>
      <c r="F686" s="29"/>
      <c r="G686" s="29"/>
      <c r="I686" s="29"/>
      <c r="J686" s="29"/>
      <c r="K686" s="29"/>
    </row>
    <row r="687" spans="2:11" ht="12.5">
      <c r="B687" s="29"/>
      <c r="C687" s="22"/>
      <c r="D687" s="37"/>
      <c r="E687" s="29"/>
      <c r="F687" s="29"/>
      <c r="G687" s="29"/>
      <c r="I687" s="29"/>
      <c r="J687" s="29"/>
      <c r="K687" s="29"/>
    </row>
    <row r="688" spans="2:11" ht="12.5">
      <c r="B688" s="29"/>
      <c r="C688" s="22"/>
      <c r="D688" s="37"/>
      <c r="E688" s="29"/>
      <c r="F688" s="29"/>
      <c r="G688" s="29"/>
      <c r="I688" s="29"/>
      <c r="J688" s="29"/>
      <c r="K688" s="29"/>
    </row>
    <row r="689" spans="2:11" ht="12.5">
      <c r="B689" s="29"/>
      <c r="C689" s="22"/>
      <c r="D689" s="37"/>
      <c r="E689" s="29"/>
      <c r="F689" s="29"/>
      <c r="G689" s="29"/>
      <c r="I689" s="29"/>
      <c r="J689" s="29"/>
      <c r="K689" s="29"/>
    </row>
    <row r="690" spans="2:11" ht="12.5">
      <c r="B690" s="29"/>
      <c r="C690" s="22"/>
      <c r="D690" s="37"/>
      <c r="E690" s="29"/>
      <c r="F690" s="29"/>
      <c r="G690" s="29"/>
      <c r="I690" s="29"/>
      <c r="J690" s="29"/>
      <c r="K690" s="29"/>
    </row>
    <row r="691" spans="2:11" ht="12.5">
      <c r="B691" s="29"/>
      <c r="C691" s="22"/>
      <c r="D691" s="37"/>
      <c r="E691" s="29"/>
      <c r="F691" s="29"/>
      <c r="G691" s="29"/>
      <c r="I691" s="29"/>
      <c r="J691" s="29"/>
      <c r="K691" s="29"/>
    </row>
    <row r="692" spans="2:11" ht="12.5">
      <c r="B692" s="29"/>
      <c r="C692" s="22"/>
      <c r="D692" s="37"/>
      <c r="E692" s="29"/>
      <c r="F692" s="29"/>
      <c r="G692" s="29"/>
      <c r="I692" s="29"/>
      <c r="J692" s="29"/>
      <c r="K692" s="29"/>
    </row>
    <row r="693" spans="2:11" ht="12.5">
      <c r="B693" s="29"/>
      <c r="C693" s="22"/>
      <c r="D693" s="37"/>
      <c r="E693" s="29"/>
      <c r="F693" s="29"/>
      <c r="G693" s="29"/>
      <c r="I693" s="29"/>
      <c r="J693" s="29"/>
      <c r="K693" s="29"/>
    </row>
    <row r="694" spans="2:11" ht="12.5">
      <c r="B694" s="29"/>
      <c r="C694" s="22"/>
      <c r="D694" s="37"/>
      <c r="E694" s="29"/>
      <c r="F694" s="29"/>
      <c r="G694" s="29"/>
      <c r="I694" s="29"/>
      <c r="J694" s="29"/>
      <c r="K694" s="29"/>
    </row>
    <row r="695" spans="2:11" ht="12.5">
      <c r="B695" s="29"/>
      <c r="C695" s="22"/>
      <c r="D695" s="37"/>
      <c r="E695" s="29"/>
      <c r="F695" s="29"/>
      <c r="G695" s="29"/>
      <c r="I695" s="29"/>
      <c r="J695" s="29"/>
      <c r="K695" s="29"/>
    </row>
    <row r="696" spans="2:11" ht="12.5">
      <c r="B696" s="29"/>
      <c r="C696" s="22"/>
      <c r="D696" s="37"/>
      <c r="E696" s="29"/>
      <c r="F696" s="29"/>
      <c r="G696" s="29"/>
      <c r="I696" s="29"/>
      <c r="J696" s="29"/>
      <c r="K696" s="29"/>
    </row>
    <row r="697" spans="2:11" ht="12.5">
      <c r="B697" s="29"/>
      <c r="C697" s="22"/>
      <c r="D697" s="37"/>
      <c r="E697" s="29"/>
      <c r="F697" s="29"/>
      <c r="G697" s="29"/>
      <c r="I697" s="29"/>
      <c r="J697" s="29"/>
      <c r="K697" s="29"/>
    </row>
    <row r="698" spans="2:11" ht="12.5">
      <c r="B698" s="29"/>
      <c r="C698" s="22"/>
      <c r="D698" s="37"/>
      <c r="E698" s="29"/>
      <c r="F698" s="29"/>
      <c r="G698" s="29"/>
      <c r="I698" s="29"/>
      <c r="J698" s="29"/>
      <c r="K698" s="29"/>
    </row>
    <row r="699" spans="2:11" ht="12.5">
      <c r="B699" s="29"/>
      <c r="C699" s="22"/>
      <c r="D699" s="37"/>
      <c r="E699" s="29"/>
      <c r="F699" s="29"/>
      <c r="G699" s="29"/>
      <c r="I699" s="29"/>
      <c r="J699" s="29"/>
      <c r="K699" s="29"/>
    </row>
    <row r="700" spans="2:11" ht="12.5">
      <c r="B700" s="29"/>
      <c r="C700" s="22"/>
      <c r="D700" s="37"/>
      <c r="E700" s="29"/>
      <c r="F700" s="29"/>
      <c r="G700" s="29"/>
      <c r="I700" s="29"/>
      <c r="J700" s="29"/>
      <c r="K700" s="29"/>
    </row>
    <row r="701" spans="2:11" ht="12.5">
      <c r="B701" s="29"/>
      <c r="C701" s="22"/>
      <c r="D701" s="37"/>
      <c r="E701" s="29"/>
      <c r="F701" s="29"/>
      <c r="G701" s="29"/>
      <c r="I701" s="29"/>
      <c r="J701" s="29"/>
      <c r="K701" s="29"/>
    </row>
    <row r="702" spans="2:11" ht="12.5">
      <c r="B702" s="29"/>
      <c r="C702" s="22"/>
      <c r="D702" s="37"/>
      <c r="E702" s="29"/>
      <c r="F702" s="29"/>
      <c r="G702" s="29"/>
      <c r="I702" s="29"/>
      <c r="J702" s="29"/>
      <c r="K702" s="29"/>
    </row>
    <row r="703" spans="2:11" ht="12.5">
      <c r="B703" s="29"/>
      <c r="C703" s="22"/>
      <c r="D703" s="37"/>
      <c r="E703" s="29"/>
      <c r="F703" s="29"/>
      <c r="G703" s="29"/>
      <c r="I703" s="29"/>
      <c r="J703" s="29"/>
      <c r="K703" s="29"/>
    </row>
    <row r="704" spans="2:11" ht="12.5">
      <c r="B704" s="29"/>
      <c r="C704" s="22"/>
      <c r="D704" s="37"/>
      <c r="E704" s="29"/>
      <c r="F704" s="29"/>
      <c r="G704" s="29"/>
      <c r="I704" s="29"/>
      <c r="J704" s="29"/>
      <c r="K704" s="29"/>
    </row>
    <row r="705" spans="2:11" ht="12.5">
      <c r="B705" s="29"/>
      <c r="C705" s="22"/>
      <c r="D705" s="37"/>
      <c r="E705" s="29"/>
      <c r="F705" s="29"/>
      <c r="G705" s="29"/>
      <c r="I705" s="29"/>
      <c r="J705" s="29"/>
      <c r="K705" s="29"/>
    </row>
    <row r="706" spans="2:11" ht="12.5">
      <c r="B706" s="29"/>
      <c r="C706" s="22"/>
      <c r="D706" s="37"/>
      <c r="E706" s="29"/>
      <c r="F706" s="29"/>
      <c r="G706" s="29"/>
      <c r="I706" s="29"/>
      <c r="J706" s="29"/>
      <c r="K706" s="29"/>
    </row>
    <row r="707" spans="2:11" ht="12.5">
      <c r="B707" s="29"/>
      <c r="C707" s="22"/>
      <c r="D707" s="37"/>
      <c r="E707" s="29"/>
      <c r="F707" s="29"/>
      <c r="G707" s="29"/>
      <c r="I707" s="29"/>
      <c r="J707" s="29"/>
      <c r="K707" s="29"/>
    </row>
    <row r="708" spans="2:11" ht="12.5">
      <c r="B708" s="29"/>
      <c r="C708" s="22"/>
      <c r="D708" s="37"/>
      <c r="E708" s="29"/>
      <c r="F708" s="29"/>
      <c r="G708" s="29"/>
      <c r="I708" s="29"/>
      <c r="J708" s="29"/>
      <c r="K708" s="29"/>
    </row>
    <row r="709" spans="2:11" ht="12.5">
      <c r="B709" s="29"/>
      <c r="C709" s="22"/>
      <c r="D709" s="37"/>
      <c r="E709" s="29"/>
      <c r="F709" s="29"/>
      <c r="G709" s="29"/>
      <c r="I709" s="29"/>
      <c r="J709" s="29"/>
      <c r="K709" s="29"/>
    </row>
    <row r="710" spans="2:11" ht="12.5">
      <c r="B710" s="29"/>
      <c r="C710" s="22"/>
      <c r="D710" s="37"/>
      <c r="E710" s="29"/>
      <c r="F710" s="29"/>
      <c r="G710" s="29"/>
      <c r="I710" s="29"/>
      <c r="J710" s="29"/>
      <c r="K710" s="29"/>
    </row>
    <row r="711" spans="2:11" ht="12.5">
      <c r="B711" s="29"/>
      <c r="C711" s="22"/>
      <c r="D711" s="37"/>
      <c r="E711" s="29"/>
      <c r="F711" s="29"/>
      <c r="G711" s="29"/>
      <c r="I711" s="29"/>
      <c r="J711" s="29"/>
      <c r="K711" s="29"/>
    </row>
    <row r="712" spans="2:11" ht="12.5">
      <c r="B712" s="29"/>
      <c r="C712" s="22"/>
      <c r="D712" s="37"/>
      <c r="E712" s="29"/>
      <c r="F712" s="29"/>
      <c r="G712" s="29"/>
      <c r="I712" s="29"/>
      <c r="J712" s="29"/>
      <c r="K712" s="29"/>
    </row>
    <row r="713" spans="2:11" ht="12.5">
      <c r="B713" s="29"/>
      <c r="C713" s="22"/>
      <c r="D713" s="37"/>
      <c r="E713" s="29"/>
      <c r="F713" s="29"/>
      <c r="G713" s="29"/>
      <c r="I713" s="29"/>
      <c r="J713" s="29"/>
      <c r="K713" s="29"/>
    </row>
    <row r="714" spans="2:11" ht="12.5">
      <c r="B714" s="29"/>
      <c r="C714" s="22"/>
      <c r="D714" s="37"/>
      <c r="E714" s="29"/>
      <c r="F714" s="29"/>
      <c r="G714" s="29"/>
      <c r="I714" s="29"/>
      <c r="J714" s="29"/>
      <c r="K714" s="29"/>
    </row>
    <row r="715" spans="2:11" ht="12.5">
      <c r="B715" s="29"/>
      <c r="C715" s="22"/>
      <c r="D715" s="37"/>
      <c r="E715" s="29"/>
      <c r="F715" s="29"/>
      <c r="G715" s="29"/>
      <c r="I715" s="29"/>
      <c r="J715" s="29"/>
      <c r="K715" s="29"/>
    </row>
    <row r="716" spans="2:11" ht="12.5">
      <c r="B716" s="29"/>
      <c r="C716" s="22"/>
      <c r="D716" s="37"/>
      <c r="E716" s="29"/>
      <c r="F716" s="29"/>
      <c r="G716" s="29"/>
      <c r="I716" s="29"/>
      <c r="J716" s="29"/>
      <c r="K716" s="29"/>
    </row>
    <row r="717" spans="2:11" ht="12.5">
      <c r="B717" s="29"/>
      <c r="C717" s="22"/>
      <c r="D717" s="37"/>
      <c r="E717" s="29"/>
      <c r="F717" s="29"/>
      <c r="G717" s="29"/>
      <c r="I717" s="29"/>
      <c r="J717" s="29"/>
      <c r="K717" s="29"/>
    </row>
    <row r="718" spans="2:11" ht="12.5">
      <c r="B718" s="29"/>
      <c r="C718" s="22"/>
      <c r="D718" s="37"/>
      <c r="E718" s="29"/>
      <c r="F718" s="29"/>
      <c r="G718" s="29"/>
      <c r="I718" s="29"/>
      <c r="J718" s="29"/>
      <c r="K718" s="29"/>
    </row>
    <row r="719" spans="2:11" ht="12.5">
      <c r="B719" s="29"/>
      <c r="C719" s="22"/>
      <c r="D719" s="37"/>
      <c r="E719" s="29"/>
      <c r="F719" s="29"/>
      <c r="G719" s="29"/>
      <c r="I719" s="29"/>
      <c r="J719" s="29"/>
      <c r="K719" s="29"/>
    </row>
    <row r="720" spans="2:11" ht="12.5">
      <c r="B720" s="29"/>
      <c r="C720" s="22"/>
      <c r="D720" s="37"/>
      <c r="E720" s="29"/>
      <c r="F720" s="29"/>
      <c r="G720" s="29"/>
      <c r="I720" s="29"/>
      <c r="J720" s="29"/>
      <c r="K720" s="29"/>
    </row>
    <row r="721" spans="2:11" ht="12.5">
      <c r="B721" s="29"/>
      <c r="C721" s="22"/>
      <c r="D721" s="37"/>
      <c r="E721" s="29"/>
      <c r="F721" s="29"/>
      <c r="G721" s="29"/>
      <c r="I721" s="29"/>
      <c r="J721" s="29"/>
      <c r="K721" s="29"/>
    </row>
    <row r="722" spans="2:11" ht="12.5">
      <c r="B722" s="29"/>
      <c r="C722" s="22"/>
      <c r="D722" s="37"/>
      <c r="E722" s="29"/>
      <c r="F722" s="29"/>
      <c r="G722" s="29"/>
      <c r="I722" s="29"/>
      <c r="J722" s="29"/>
      <c r="K722" s="29"/>
    </row>
    <row r="723" spans="2:11" ht="12.5">
      <c r="B723" s="29"/>
      <c r="C723" s="22"/>
      <c r="D723" s="37"/>
      <c r="E723" s="29"/>
      <c r="F723" s="29"/>
      <c r="G723" s="29"/>
      <c r="I723" s="29"/>
      <c r="J723" s="29"/>
      <c r="K723" s="29"/>
    </row>
    <row r="724" spans="2:11" ht="12.5">
      <c r="B724" s="29"/>
      <c r="C724" s="22"/>
      <c r="D724" s="37"/>
      <c r="E724" s="29"/>
      <c r="F724" s="29"/>
      <c r="G724" s="29"/>
      <c r="I724" s="29"/>
      <c r="J724" s="29"/>
      <c r="K724" s="29"/>
    </row>
    <row r="725" spans="2:11" ht="12.5">
      <c r="B725" s="29"/>
      <c r="C725" s="22"/>
      <c r="D725" s="37"/>
      <c r="E725" s="29"/>
      <c r="F725" s="29"/>
      <c r="G725" s="29"/>
      <c r="I725" s="29"/>
      <c r="J725" s="29"/>
      <c r="K725" s="29"/>
    </row>
    <row r="726" spans="2:11" ht="12.5">
      <c r="B726" s="29"/>
      <c r="C726" s="22"/>
      <c r="D726" s="37"/>
      <c r="E726" s="29"/>
      <c r="F726" s="29"/>
      <c r="G726" s="29"/>
      <c r="I726" s="29"/>
      <c r="J726" s="29"/>
      <c r="K726" s="29"/>
    </row>
    <row r="727" spans="2:11" ht="12.5">
      <c r="B727" s="29"/>
      <c r="C727" s="22"/>
      <c r="D727" s="37"/>
      <c r="E727" s="29"/>
      <c r="F727" s="29"/>
      <c r="G727" s="29"/>
      <c r="I727" s="29"/>
      <c r="J727" s="29"/>
      <c r="K727" s="29"/>
    </row>
    <row r="728" spans="2:11" ht="12.5">
      <c r="B728" s="29"/>
      <c r="C728" s="22"/>
      <c r="D728" s="37"/>
      <c r="E728" s="29"/>
      <c r="F728" s="29"/>
      <c r="G728" s="29"/>
      <c r="I728" s="29"/>
      <c r="J728" s="29"/>
      <c r="K728" s="29"/>
    </row>
    <row r="729" spans="2:11" ht="12.5">
      <c r="B729" s="29"/>
      <c r="C729" s="22"/>
      <c r="D729" s="37"/>
      <c r="E729" s="29"/>
      <c r="F729" s="29"/>
      <c r="G729" s="29"/>
      <c r="I729" s="29"/>
      <c r="J729" s="29"/>
      <c r="K729" s="29"/>
    </row>
    <row r="730" spans="2:11" ht="12.5">
      <c r="B730" s="29"/>
      <c r="C730" s="22"/>
      <c r="D730" s="37"/>
      <c r="E730" s="29"/>
      <c r="F730" s="29"/>
      <c r="G730" s="29"/>
      <c r="I730" s="29"/>
      <c r="J730" s="29"/>
      <c r="K730" s="29"/>
    </row>
    <row r="731" spans="2:11" ht="12.5">
      <c r="B731" s="29"/>
      <c r="C731" s="22"/>
      <c r="D731" s="37"/>
      <c r="E731" s="29"/>
      <c r="F731" s="29"/>
      <c r="G731" s="29"/>
      <c r="I731" s="29"/>
      <c r="J731" s="29"/>
      <c r="K731" s="29"/>
    </row>
    <row r="732" spans="2:11" ht="12.5">
      <c r="B732" s="29"/>
      <c r="C732" s="22"/>
      <c r="D732" s="37"/>
      <c r="E732" s="29"/>
      <c r="F732" s="29"/>
      <c r="G732" s="29"/>
      <c r="I732" s="29"/>
      <c r="J732" s="29"/>
      <c r="K732" s="29"/>
    </row>
    <row r="733" spans="2:11" ht="12.5">
      <c r="B733" s="29"/>
      <c r="C733" s="22"/>
      <c r="D733" s="37"/>
      <c r="E733" s="29"/>
      <c r="F733" s="29"/>
      <c r="G733" s="29"/>
      <c r="I733" s="29"/>
      <c r="J733" s="29"/>
      <c r="K733" s="29"/>
    </row>
    <row r="734" spans="2:11" ht="12.5">
      <c r="B734" s="29"/>
      <c r="C734" s="22"/>
      <c r="D734" s="37"/>
      <c r="E734" s="29"/>
      <c r="F734" s="29"/>
      <c r="G734" s="29"/>
      <c r="I734" s="29"/>
      <c r="J734" s="29"/>
      <c r="K734" s="29"/>
    </row>
    <row r="735" spans="2:11" ht="12.5">
      <c r="B735" s="29"/>
      <c r="C735" s="22"/>
      <c r="D735" s="37"/>
      <c r="E735" s="29"/>
      <c r="F735" s="29"/>
      <c r="G735" s="29"/>
      <c r="I735" s="29"/>
      <c r="J735" s="29"/>
      <c r="K735" s="29"/>
    </row>
    <row r="736" spans="2:11" ht="12.5">
      <c r="B736" s="29"/>
      <c r="C736" s="22"/>
      <c r="D736" s="37"/>
      <c r="E736" s="29"/>
      <c r="F736" s="29"/>
      <c r="G736" s="29"/>
      <c r="I736" s="29"/>
      <c r="J736" s="29"/>
      <c r="K736" s="29"/>
    </row>
    <row r="737" spans="2:11" ht="12.5">
      <c r="B737" s="29"/>
      <c r="C737" s="22"/>
      <c r="D737" s="37"/>
      <c r="E737" s="29"/>
      <c r="F737" s="29"/>
      <c r="G737" s="29"/>
      <c r="I737" s="29"/>
      <c r="J737" s="29"/>
      <c r="K737" s="29"/>
    </row>
    <row r="738" spans="2:11" ht="12.5">
      <c r="B738" s="29"/>
      <c r="C738" s="22"/>
      <c r="D738" s="37"/>
      <c r="E738" s="29"/>
      <c r="F738" s="29"/>
      <c r="G738" s="29"/>
      <c r="I738" s="29"/>
      <c r="J738" s="29"/>
      <c r="K738" s="29"/>
    </row>
    <row r="739" spans="2:11" ht="12.5">
      <c r="B739" s="29"/>
      <c r="C739" s="22"/>
      <c r="D739" s="37"/>
      <c r="E739" s="29"/>
      <c r="F739" s="29"/>
      <c r="G739" s="29"/>
      <c r="I739" s="29"/>
      <c r="J739" s="29"/>
      <c r="K739" s="29"/>
    </row>
    <row r="740" spans="2:11" ht="12.5">
      <c r="B740" s="29"/>
      <c r="C740" s="22"/>
      <c r="D740" s="37"/>
      <c r="E740" s="29"/>
      <c r="F740" s="29"/>
      <c r="G740" s="29"/>
      <c r="I740" s="29"/>
      <c r="J740" s="29"/>
      <c r="K740" s="29"/>
    </row>
    <row r="741" spans="2:11" ht="12.5">
      <c r="B741" s="29"/>
      <c r="C741" s="22"/>
      <c r="D741" s="37"/>
      <c r="E741" s="29"/>
      <c r="F741" s="29"/>
      <c r="G741" s="29"/>
      <c r="I741" s="29"/>
      <c r="J741" s="29"/>
      <c r="K741" s="29"/>
    </row>
    <row r="742" spans="2:11" ht="12.5">
      <c r="B742" s="29"/>
      <c r="C742" s="22"/>
      <c r="D742" s="37"/>
      <c r="E742" s="29"/>
      <c r="F742" s="29"/>
      <c r="G742" s="29"/>
      <c r="I742" s="29"/>
      <c r="J742" s="29"/>
      <c r="K742" s="29"/>
    </row>
    <row r="743" spans="2:11" ht="12.5">
      <c r="B743" s="29"/>
      <c r="C743" s="22"/>
      <c r="D743" s="37"/>
      <c r="E743" s="29"/>
      <c r="F743" s="29"/>
      <c r="G743" s="29"/>
      <c r="I743" s="29"/>
      <c r="J743" s="29"/>
      <c r="K743" s="29"/>
    </row>
    <row r="744" spans="2:11" ht="12.5">
      <c r="B744" s="29"/>
      <c r="C744" s="22"/>
      <c r="D744" s="37"/>
      <c r="E744" s="29"/>
      <c r="F744" s="29"/>
      <c r="G744" s="29"/>
      <c r="I744" s="29"/>
      <c r="J744" s="29"/>
      <c r="K744" s="29"/>
    </row>
    <row r="745" spans="2:11" ht="12.5">
      <c r="B745" s="29"/>
      <c r="C745" s="22"/>
      <c r="D745" s="37"/>
      <c r="E745" s="29"/>
      <c r="F745" s="29"/>
      <c r="G745" s="29"/>
      <c r="I745" s="29"/>
      <c r="J745" s="29"/>
      <c r="K745" s="29"/>
    </row>
    <row r="746" spans="2:11" ht="12.5">
      <c r="B746" s="29"/>
      <c r="C746" s="22"/>
      <c r="D746" s="37"/>
      <c r="E746" s="29"/>
      <c r="F746" s="29"/>
      <c r="G746" s="29"/>
      <c r="I746" s="29"/>
      <c r="J746" s="29"/>
      <c r="K746" s="29"/>
    </row>
    <row r="747" spans="2:11" ht="12.5">
      <c r="B747" s="29"/>
      <c r="C747" s="22"/>
      <c r="D747" s="37"/>
      <c r="E747" s="29"/>
      <c r="F747" s="29"/>
      <c r="G747" s="29"/>
      <c r="I747" s="29"/>
      <c r="J747" s="29"/>
      <c r="K747" s="29"/>
    </row>
    <row r="748" spans="2:11" ht="12.5">
      <c r="B748" s="29"/>
      <c r="C748" s="22"/>
      <c r="D748" s="37"/>
      <c r="E748" s="29"/>
      <c r="F748" s="29"/>
      <c r="G748" s="29"/>
      <c r="I748" s="29"/>
      <c r="J748" s="29"/>
      <c r="K748" s="29"/>
    </row>
    <row r="749" spans="2:11" ht="12.5">
      <c r="B749" s="29"/>
      <c r="C749" s="22"/>
      <c r="D749" s="37"/>
      <c r="E749" s="29"/>
      <c r="F749" s="29"/>
      <c r="G749" s="29"/>
      <c r="I749" s="29"/>
      <c r="J749" s="29"/>
      <c r="K749" s="29"/>
    </row>
    <row r="750" spans="2:11" ht="12.5">
      <c r="B750" s="29"/>
      <c r="C750" s="22"/>
      <c r="D750" s="37"/>
      <c r="E750" s="29"/>
      <c r="F750" s="29"/>
      <c r="G750" s="29"/>
      <c r="I750" s="29"/>
      <c r="J750" s="29"/>
      <c r="K750" s="29"/>
    </row>
    <row r="751" spans="2:11" ht="12.5">
      <c r="B751" s="29"/>
      <c r="C751" s="22"/>
      <c r="D751" s="37"/>
      <c r="E751" s="29"/>
      <c r="F751" s="29"/>
      <c r="G751" s="29"/>
      <c r="I751" s="29"/>
      <c r="J751" s="29"/>
      <c r="K751" s="29"/>
    </row>
    <row r="752" spans="2:11" ht="12.5">
      <c r="B752" s="29"/>
      <c r="C752" s="22"/>
      <c r="D752" s="37"/>
      <c r="E752" s="29"/>
      <c r="F752" s="29"/>
      <c r="G752" s="29"/>
      <c r="I752" s="29"/>
      <c r="J752" s="29"/>
      <c r="K752" s="29"/>
    </row>
    <row r="753" spans="2:11" ht="12.5">
      <c r="B753" s="29"/>
      <c r="C753" s="22"/>
      <c r="D753" s="37"/>
      <c r="E753" s="29"/>
      <c r="F753" s="29"/>
      <c r="G753" s="29"/>
      <c r="I753" s="29"/>
      <c r="J753" s="29"/>
      <c r="K753" s="29"/>
    </row>
    <row r="754" spans="2:11" ht="12.5">
      <c r="B754" s="29"/>
      <c r="C754" s="22"/>
      <c r="D754" s="37"/>
      <c r="E754" s="29"/>
      <c r="F754" s="29"/>
      <c r="G754" s="29"/>
      <c r="I754" s="29"/>
      <c r="J754" s="29"/>
      <c r="K754" s="29"/>
    </row>
    <row r="755" spans="2:11" ht="12.5">
      <c r="B755" s="29"/>
      <c r="C755" s="22"/>
      <c r="D755" s="37"/>
      <c r="E755" s="29"/>
      <c r="F755" s="29"/>
      <c r="G755" s="29"/>
      <c r="I755" s="29"/>
      <c r="J755" s="29"/>
      <c r="K755" s="29"/>
    </row>
    <row r="756" spans="2:11" ht="12.5">
      <c r="B756" s="29"/>
      <c r="C756" s="22"/>
      <c r="D756" s="37"/>
      <c r="E756" s="29"/>
      <c r="F756" s="29"/>
      <c r="G756" s="29"/>
      <c r="I756" s="29"/>
      <c r="J756" s="29"/>
      <c r="K756" s="29"/>
    </row>
    <row r="757" spans="2:11" ht="12.5">
      <c r="B757" s="29"/>
      <c r="C757" s="22"/>
      <c r="D757" s="37"/>
      <c r="E757" s="29"/>
      <c r="F757" s="29"/>
      <c r="G757" s="29"/>
      <c r="I757" s="29"/>
      <c r="J757" s="29"/>
      <c r="K757" s="29"/>
    </row>
    <row r="758" spans="2:11" ht="12.5">
      <c r="B758" s="29"/>
      <c r="C758" s="22"/>
      <c r="D758" s="37"/>
      <c r="E758" s="29"/>
      <c r="F758" s="29"/>
      <c r="G758" s="29"/>
      <c r="I758" s="29"/>
      <c r="J758" s="29"/>
      <c r="K758" s="29"/>
    </row>
    <row r="759" spans="2:11" ht="12.5">
      <c r="B759" s="29"/>
      <c r="C759" s="22"/>
      <c r="D759" s="37"/>
      <c r="E759" s="29"/>
      <c r="F759" s="29"/>
      <c r="G759" s="29"/>
      <c r="I759" s="29"/>
      <c r="J759" s="29"/>
      <c r="K759" s="29"/>
    </row>
    <row r="760" spans="2:11" ht="12.5">
      <c r="B760" s="29"/>
      <c r="C760" s="22"/>
      <c r="D760" s="37"/>
      <c r="E760" s="29"/>
      <c r="F760" s="29"/>
      <c r="G760" s="29"/>
      <c r="I760" s="29"/>
      <c r="J760" s="29"/>
      <c r="K760" s="29"/>
    </row>
    <row r="761" spans="2:11" ht="12.5">
      <c r="B761" s="29"/>
      <c r="C761" s="22"/>
      <c r="D761" s="37"/>
      <c r="E761" s="29"/>
      <c r="F761" s="29"/>
      <c r="G761" s="29"/>
      <c r="I761" s="29"/>
      <c r="J761" s="29"/>
      <c r="K761" s="29"/>
    </row>
    <row r="762" spans="2:11" ht="12.5">
      <c r="B762" s="29"/>
      <c r="C762" s="22"/>
      <c r="D762" s="37"/>
      <c r="E762" s="29"/>
      <c r="F762" s="29"/>
      <c r="G762" s="29"/>
      <c r="I762" s="29"/>
      <c r="J762" s="29"/>
      <c r="K762" s="29"/>
    </row>
    <row r="763" spans="2:11" ht="12.5">
      <c r="B763" s="29"/>
      <c r="C763" s="22"/>
      <c r="D763" s="37"/>
      <c r="E763" s="29"/>
      <c r="F763" s="29"/>
      <c r="G763" s="29"/>
      <c r="I763" s="29"/>
      <c r="J763" s="29"/>
      <c r="K763" s="29"/>
    </row>
    <row r="764" spans="2:11" ht="12.5">
      <c r="B764" s="29"/>
      <c r="C764" s="22"/>
      <c r="D764" s="37"/>
      <c r="E764" s="29"/>
      <c r="F764" s="29"/>
      <c r="G764" s="29"/>
      <c r="I764" s="29"/>
      <c r="J764" s="29"/>
      <c r="K764" s="29"/>
    </row>
    <row r="765" spans="2:11" ht="12.5">
      <c r="B765" s="29"/>
      <c r="C765" s="22"/>
      <c r="D765" s="37"/>
      <c r="E765" s="29"/>
      <c r="F765" s="29"/>
      <c r="G765" s="29"/>
      <c r="I765" s="29"/>
      <c r="J765" s="29"/>
      <c r="K765" s="29"/>
    </row>
    <row r="766" spans="2:11" ht="12.5">
      <c r="B766" s="29"/>
      <c r="C766" s="22"/>
      <c r="D766" s="37"/>
      <c r="E766" s="29"/>
      <c r="F766" s="29"/>
      <c r="G766" s="29"/>
      <c r="I766" s="29"/>
      <c r="J766" s="29"/>
      <c r="K766" s="29"/>
    </row>
    <row r="767" spans="2:11" ht="12.5">
      <c r="B767" s="29"/>
      <c r="C767" s="22"/>
      <c r="D767" s="37"/>
      <c r="E767" s="29"/>
      <c r="F767" s="29"/>
      <c r="G767" s="29"/>
      <c r="I767" s="29"/>
      <c r="J767" s="29"/>
      <c r="K767" s="29"/>
    </row>
    <row r="768" spans="2:11" ht="12.5">
      <c r="B768" s="29"/>
      <c r="C768" s="22"/>
      <c r="D768" s="37"/>
      <c r="E768" s="29"/>
      <c r="F768" s="29"/>
      <c r="G768" s="29"/>
      <c r="I768" s="29"/>
      <c r="J768" s="29"/>
      <c r="K768" s="29"/>
    </row>
    <row r="769" spans="2:11" ht="12.5">
      <c r="B769" s="29"/>
      <c r="C769" s="22"/>
      <c r="D769" s="37"/>
      <c r="E769" s="29"/>
      <c r="F769" s="29"/>
      <c r="G769" s="29"/>
      <c r="I769" s="29"/>
      <c r="J769" s="29"/>
      <c r="K769" s="29"/>
    </row>
    <row r="770" spans="2:11" ht="12.5">
      <c r="B770" s="29"/>
      <c r="C770" s="22"/>
      <c r="D770" s="37"/>
      <c r="E770" s="29"/>
      <c r="F770" s="29"/>
      <c r="G770" s="29"/>
      <c r="I770" s="29"/>
      <c r="J770" s="29"/>
      <c r="K770" s="29"/>
    </row>
    <row r="771" spans="2:11" ht="12.5">
      <c r="B771" s="29"/>
      <c r="C771" s="22"/>
      <c r="D771" s="37"/>
      <c r="E771" s="29"/>
      <c r="F771" s="29"/>
      <c r="G771" s="29"/>
      <c r="I771" s="29"/>
      <c r="J771" s="29"/>
      <c r="K771" s="29"/>
    </row>
    <row r="772" spans="2:11" ht="12.5">
      <c r="B772" s="29"/>
      <c r="C772" s="22"/>
      <c r="D772" s="37"/>
      <c r="E772" s="29"/>
      <c r="F772" s="29"/>
      <c r="G772" s="29"/>
      <c r="I772" s="29"/>
      <c r="J772" s="29"/>
      <c r="K772" s="29"/>
    </row>
    <row r="773" spans="2:11" ht="12.5">
      <c r="B773" s="29"/>
      <c r="C773" s="22"/>
      <c r="D773" s="37"/>
      <c r="E773" s="29"/>
      <c r="F773" s="29"/>
      <c r="G773" s="29"/>
      <c r="I773" s="29"/>
      <c r="J773" s="29"/>
      <c r="K773" s="29"/>
    </row>
    <row r="774" spans="2:11" ht="12.5">
      <c r="B774" s="29"/>
      <c r="C774" s="22"/>
      <c r="D774" s="37"/>
      <c r="E774" s="29"/>
      <c r="F774" s="29"/>
      <c r="G774" s="29"/>
      <c r="I774" s="29"/>
      <c r="J774" s="29"/>
      <c r="K774" s="29"/>
    </row>
    <row r="775" spans="2:11" ht="12.5">
      <c r="B775" s="29"/>
      <c r="C775" s="22"/>
      <c r="D775" s="37"/>
      <c r="E775" s="29"/>
      <c r="F775" s="29"/>
      <c r="G775" s="29"/>
      <c r="I775" s="29"/>
      <c r="J775" s="29"/>
      <c r="K775" s="29"/>
    </row>
    <row r="776" spans="2:11" ht="12.5">
      <c r="B776" s="29"/>
      <c r="C776" s="22"/>
      <c r="D776" s="37"/>
      <c r="E776" s="29"/>
      <c r="F776" s="29"/>
      <c r="G776" s="29"/>
      <c r="I776" s="29"/>
      <c r="J776" s="29"/>
      <c r="K776" s="29"/>
    </row>
    <row r="777" spans="2:11" ht="12.5">
      <c r="B777" s="29"/>
      <c r="C777" s="22"/>
      <c r="D777" s="37"/>
      <c r="E777" s="29"/>
      <c r="F777" s="29"/>
      <c r="G777" s="29"/>
      <c r="I777" s="29"/>
      <c r="J777" s="29"/>
      <c r="K777" s="29"/>
    </row>
    <row r="778" spans="2:11" ht="12.5">
      <c r="B778" s="29"/>
      <c r="C778" s="22"/>
      <c r="D778" s="37"/>
      <c r="E778" s="29"/>
      <c r="F778" s="29"/>
      <c r="G778" s="29"/>
      <c r="I778" s="29"/>
      <c r="J778" s="29"/>
      <c r="K778" s="29"/>
    </row>
    <row r="779" spans="2:11" ht="12.5">
      <c r="B779" s="29"/>
      <c r="C779" s="22"/>
      <c r="D779" s="37"/>
      <c r="E779" s="29"/>
      <c r="F779" s="29"/>
      <c r="G779" s="29"/>
      <c r="I779" s="29"/>
      <c r="J779" s="29"/>
      <c r="K779" s="29"/>
    </row>
    <row r="780" spans="2:11" ht="12.5">
      <c r="B780" s="29"/>
      <c r="C780" s="22"/>
      <c r="D780" s="37"/>
      <c r="E780" s="29"/>
      <c r="F780" s="29"/>
      <c r="G780" s="29"/>
      <c r="I780" s="29"/>
      <c r="J780" s="29"/>
      <c r="K780" s="29"/>
    </row>
    <row r="781" spans="2:11" ht="12.5">
      <c r="B781" s="29"/>
      <c r="C781" s="22"/>
      <c r="D781" s="37"/>
      <c r="E781" s="29"/>
      <c r="F781" s="29"/>
      <c r="G781" s="29"/>
      <c r="I781" s="29"/>
      <c r="J781" s="29"/>
      <c r="K781" s="29"/>
    </row>
    <row r="782" spans="2:11" ht="12.5">
      <c r="B782" s="29"/>
      <c r="C782" s="22"/>
      <c r="D782" s="37"/>
      <c r="E782" s="29"/>
      <c r="F782" s="29"/>
      <c r="G782" s="29"/>
      <c r="I782" s="29"/>
      <c r="J782" s="29"/>
      <c r="K782" s="29"/>
    </row>
    <row r="783" spans="2:11" ht="12.5">
      <c r="B783" s="29"/>
      <c r="C783" s="22"/>
      <c r="D783" s="37"/>
      <c r="E783" s="29"/>
      <c r="F783" s="29"/>
      <c r="G783" s="29"/>
      <c r="I783" s="29"/>
      <c r="J783" s="29"/>
      <c r="K783" s="29"/>
    </row>
    <row r="784" spans="2:11" ht="12.5">
      <c r="B784" s="29"/>
      <c r="C784" s="22"/>
      <c r="D784" s="37"/>
      <c r="E784" s="29"/>
      <c r="F784" s="29"/>
      <c r="G784" s="29"/>
      <c r="I784" s="29"/>
      <c r="J784" s="29"/>
      <c r="K784" s="29"/>
    </row>
    <row r="785" spans="2:11" ht="12.5">
      <c r="B785" s="29"/>
      <c r="C785" s="22"/>
      <c r="D785" s="37"/>
      <c r="E785" s="29"/>
      <c r="F785" s="29"/>
      <c r="G785" s="29"/>
      <c r="I785" s="29"/>
      <c r="J785" s="29"/>
      <c r="K785" s="29"/>
    </row>
    <row r="786" spans="2:11" ht="12.5">
      <c r="B786" s="29"/>
      <c r="C786" s="22"/>
      <c r="D786" s="37"/>
      <c r="E786" s="29"/>
      <c r="F786" s="29"/>
      <c r="G786" s="29"/>
      <c r="I786" s="29"/>
      <c r="J786" s="29"/>
      <c r="K786" s="29"/>
    </row>
    <row r="787" spans="2:11" ht="12.5">
      <c r="B787" s="29"/>
      <c r="C787" s="22"/>
      <c r="D787" s="37"/>
      <c r="E787" s="29"/>
      <c r="F787" s="29"/>
      <c r="G787" s="29"/>
      <c r="I787" s="29"/>
      <c r="J787" s="29"/>
      <c r="K787" s="29"/>
    </row>
    <row r="788" spans="2:11" ht="12.5">
      <c r="B788" s="29"/>
      <c r="C788" s="22"/>
      <c r="D788" s="37"/>
      <c r="E788" s="29"/>
      <c r="F788" s="29"/>
      <c r="G788" s="29"/>
      <c r="I788" s="29"/>
      <c r="J788" s="29"/>
      <c r="K788" s="29"/>
    </row>
    <row r="789" spans="2:11" ht="12.5">
      <c r="B789" s="29"/>
      <c r="C789" s="22"/>
      <c r="D789" s="37"/>
      <c r="E789" s="29"/>
      <c r="F789" s="29"/>
      <c r="G789" s="29"/>
      <c r="I789" s="29"/>
      <c r="J789" s="29"/>
      <c r="K789" s="29"/>
    </row>
    <row r="790" spans="2:11" ht="12.5">
      <c r="B790" s="29"/>
      <c r="C790" s="22"/>
      <c r="D790" s="37"/>
      <c r="E790" s="29"/>
      <c r="F790" s="29"/>
      <c r="G790" s="29"/>
      <c r="I790" s="29"/>
      <c r="J790" s="29"/>
      <c r="K790" s="29"/>
    </row>
    <row r="791" spans="2:11" ht="12.5">
      <c r="B791" s="29"/>
      <c r="C791" s="22"/>
      <c r="D791" s="37"/>
      <c r="E791" s="29"/>
      <c r="F791" s="29"/>
      <c r="G791" s="29"/>
      <c r="I791" s="29"/>
      <c r="J791" s="29"/>
      <c r="K791" s="29"/>
    </row>
    <row r="792" spans="2:11" ht="12.5">
      <c r="B792" s="29"/>
      <c r="C792" s="22"/>
      <c r="D792" s="37"/>
      <c r="E792" s="29"/>
      <c r="F792" s="29"/>
      <c r="G792" s="29"/>
      <c r="I792" s="29"/>
      <c r="J792" s="29"/>
      <c r="K792" s="29"/>
    </row>
    <row r="793" spans="2:11" ht="12.5">
      <c r="B793" s="29"/>
      <c r="C793" s="22"/>
      <c r="D793" s="37"/>
      <c r="E793" s="29"/>
      <c r="F793" s="29"/>
      <c r="G793" s="29"/>
      <c r="I793" s="29"/>
      <c r="J793" s="29"/>
      <c r="K793" s="29"/>
    </row>
    <row r="794" spans="2:11" ht="12.5">
      <c r="B794" s="29"/>
      <c r="C794" s="22"/>
      <c r="D794" s="37"/>
      <c r="E794" s="29"/>
      <c r="F794" s="29"/>
      <c r="G794" s="29"/>
      <c r="I794" s="29"/>
      <c r="J794" s="29"/>
      <c r="K794" s="29"/>
    </row>
    <row r="795" spans="2:11" ht="12.5">
      <c r="B795" s="29"/>
      <c r="C795" s="22"/>
      <c r="D795" s="37"/>
      <c r="E795" s="29"/>
      <c r="F795" s="29"/>
      <c r="G795" s="29"/>
      <c r="I795" s="29"/>
      <c r="J795" s="29"/>
      <c r="K795" s="29"/>
    </row>
    <row r="796" spans="2:11" ht="12.5">
      <c r="B796" s="29"/>
      <c r="C796" s="22"/>
      <c r="D796" s="37"/>
      <c r="E796" s="29"/>
      <c r="F796" s="29"/>
      <c r="G796" s="29"/>
      <c r="I796" s="29"/>
      <c r="J796" s="29"/>
      <c r="K796" s="29"/>
    </row>
    <row r="797" spans="2:11" ht="12.5">
      <c r="B797" s="29"/>
      <c r="C797" s="22"/>
      <c r="D797" s="37"/>
      <c r="E797" s="29"/>
      <c r="F797" s="29"/>
      <c r="G797" s="29"/>
      <c r="I797" s="29"/>
      <c r="J797" s="29"/>
      <c r="K797" s="29"/>
    </row>
    <row r="798" spans="2:11" ht="12.5">
      <c r="B798" s="29"/>
      <c r="C798" s="22"/>
      <c r="D798" s="37"/>
      <c r="E798" s="29"/>
      <c r="F798" s="29"/>
      <c r="G798" s="29"/>
      <c r="I798" s="29"/>
      <c r="J798" s="29"/>
      <c r="K798" s="29"/>
    </row>
    <row r="799" spans="2:11" ht="12.5">
      <c r="B799" s="29"/>
      <c r="C799" s="22"/>
      <c r="D799" s="37"/>
      <c r="E799" s="29"/>
      <c r="F799" s="29"/>
      <c r="G799" s="29"/>
      <c r="I799" s="29"/>
      <c r="J799" s="29"/>
      <c r="K799" s="29"/>
    </row>
    <row r="800" spans="2:11" ht="12.5">
      <c r="B800" s="29"/>
      <c r="C800" s="22"/>
      <c r="D800" s="37"/>
      <c r="E800" s="29"/>
      <c r="F800" s="29"/>
      <c r="G800" s="29"/>
      <c r="I800" s="29"/>
      <c r="J800" s="29"/>
      <c r="K800" s="29"/>
    </row>
    <row r="801" spans="2:11" ht="12.5">
      <c r="B801" s="29"/>
      <c r="C801" s="22"/>
      <c r="D801" s="37"/>
      <c r="E801" s="29"/>
      <c r="F801" s="29"/>
      <c r="G801" s="29"/>
      <c r="I801" s="29"/>
      <c r="J801" s="29"/>
      <c r="K801" s="29"/>
    </row>
    <row r="802" spans="2:11" ht="12.5">
      <c r="B802" s="29"/>
      <c r="C802" s="22"/>
      <c r="D802" s="37"/>
      <c r="E802" s="29"/>
      <c r="F802" s="29"/>
      <c r="G802" s="29"/>
      <c r="I802" s="29"/>
      <c r="J802" s="29"/>
      <c r="K802" s="29"/>
    </row>
    <row r="803" spans="2:11" ht="12.5">
      <c r="B803" s="29"/>
      <c r="C803" s="22"/>
      <c r="D803" s="37"/>
      <c r="E803" s="29"/>
      <c r="F803" s="29"/>
      <c r="G803" s="29"/>
      <c r="I803" s="29"/>
      <c r="J803" s="29"/>
      <c r="K803" s="29"/>
    </row>
    <row r="804" spans="2:11" ht="12.5">
      <c r="B804" s="29"/>
      <c r="C804" s="22"/>
      <c r="D804" s="37"/>
      <c r="E804" s="29"/>
      <c r="F804" s="29"/>
      <c r="G804" s="29"/>
      <c r="I804" s="29"/>
      <c r="J804" s="29"/>
      <c r="K804" s="29"/>
    </row>
    <row r="805" spans="2:11" ht="12.5">
      <c r="B805" s="29"/>
      <c r="C805" s="22"/>
      <c r="D805" s="37"/>
      <c r="E805" s="29"/>
      <c r="F805" s="29"/>
      <c r="G805" s="29"/>
      <c r="I805" s="29"/>
      <c r="J805" s="29"/>
      <c r="K805" s="29"/>
    </row>
    <row r="806" spans="2:11" ht="12.5">
      <c r="B806" s="29"/>
      <c r="C806" s="22"/>
      <c r="D806" s="37"/>
      <c r="E806" s="29"/>
      <c r="F806" s="29"/>
      <c r="G806" s="29"/>
      <c r="I806" s="29"/>
      <c r="J806" s="29"/>
      <c r="K806" s="29"/>
    </row>
    <row r="807" spans="2:11" ht="12.5">
      <c r="B807" s="29"/>
      <c r="C807" s="22"/>
      <c r="D807" s="37"/>
      <c r="E807" s="29"/>
      <c r="F807" s="29"/>
      <c r="G807" s="29"/>
      <c r="I807" s="29"/>
      <c r="J807" s="29"/>
      <c r="K807" s="29"/>
    </row>
    <row r="808" spans="2:11" ht="12.5">
      <c r="B808" s="29"/>
      <c r="C808" s="22"/>
      <c r="D808" s="37"/>
      <c r="E808" s="29"/>
      <c r="F808" s="29"/>
      <c r="G808" s="29"/>
      <c r="I808" s="29"/>
      <c r="J808" s="29"/>
      <c r="K808" s="29"/>
    </row>
    <row r="809" spans="2:11" ht="12.5">
      <c r="B809" s="29"/>
      <c r="C809" s="22"/>
      <c r="D809" s="37"/>
      <c r="E809" s="29"/>
      <c r="F809" s="29"/>
      <c r="G809" s="29"/>
      <c r="I809" s="29"/>
      <c r="J809" s="29"/>
      <c r="K809" s="29"/>
    </row>
    <row r="810" spans="2:11" ht="12.5">
      <c r="B810" s="29"/>
      <c r="C810" s="22"/>
      <c r="D810" s="37"/>
      <c r="E810" s="29"/>
      <c r="F810" s="29"/>
      <c r="G810" s="29"/>
      <c r="I810" s="29"/>
      <c r="J810" s="29"/>
      <c r="K810" s="29"/>
    </row>
    <row r="811" spans="2:11" ht="12.5">
      <c r="B811" s="29"/>
      <c r="C811" s="22"/>
      <c r="D811" s="37"/>
      <c r="E811" s="29"/>
      <c r="F811" s="29"/>
      <c r="G811" s="29"/>
      <c r="I811" s="29"/>
      <c r="J811" s="29"/>
      <c r="K811" s="29"/>
    </row>
    <row r="812" spans="2:11" ht="12.5">
      <c r="B812" s="29"/>
      <c r="C812" s="22"/>
      <c r="D812" s="37"/>
      <c r="E812" s="29"/>
      <c r="F812" s="29"/>
      <c r="G812" s="29"/>
      <c r="I812" s="29"/>
      <c r="J812" s="29"/>
      <c r="K812" s="29"/>
    </row>
    <row r="813" spans="2:11" ht="12.5">
      <c r="B813" s="29"/>
      <c r="C813" s="22"/>
      <c r="D813" s="37"/>
      <c r="E813" s="29"/>
      <c r="F813" s="29"/>
      <c r="G813" s="29"/>
      <c r="I813" s="29"/>
      <c r="J813" s="29"/>
      <c r="K813" s="29"/>
    </row>
    <row r="814" spans="2:11" ht="12.5">
      <c r="B814" s="29"/>
      <c r="C814" s="22"/>
      <c r="D814" s="37"/>
      <c r="E814" s="29"/>
      <c r="F814" s="29"/>
      <c r="G814" s="29"/>
      <c r="I814" s="29"/>
      <c r="J814" s="29"/>
      <c r="K814" s="29"/>
    </row>
    <row r="815" spans="2:11" ht="12.5">
      <c r="B815" s="29"/>
      <c r="C815" s="22"/>
      <c r="D815" s="37"/>
      <c r="E815" s="29"/>
      <c r="F815" s="29"/>
      <c r="G815" s="29"/>
      <c r="I815" s="29"/>
      <c r="J815" s="29"/>
      <c r="K815" s="29"/>
    </row>
    <row r="816" spans="2:11" ht="12.5">
      <c r="B816" s="29"/>
      <c r="C816" s="22"/>
      <c r="D816" s="37"/>
      <c r="E816" s="29"/>
      <c r="F816" s="29"/>
      <c r="G816" s="29"/>
      <c r="I816" s="29"/>
      <c r="J816" s="29"/>
      <c r="K816" s="29"/>
    </row>
    <row r="817" spans="2:11" ht="12.5">
      <c r="B817" s="29"/>
      <c r="C817" s="22"/>
      <c r="D817" s="37"/>
      <c r="E817" s="29"/>
      <c r="F817" s="29"/>
      <c r="G817" s="29"/>
      <c r="I817" s="29"/>
      <c r="J817" s="29"/>
      <c r="K817" s="29"/>
    </row>
    <row r="818" spans="2:11" ht="12.5">
      <c r="B818" s="29"/>
      <c r="C818" s="22"/>
      <c r="D818" s="37"/>
      <c r="E818" s="29"/>
      <c r="F818" s="29"/>
      <c r="G818" s="29"/>
      <c r="I818" s="29"/>
      <c r="J818" s="29"/>
      <c r="K818" s="29"/>
    </row>
    <row r="819" spans="2:11" ht="12.5">
      <c r="B819" s="29"/>
      <c r="C819" s="22"/>
      <c r="D819" s="37"/>
      <c r="E819" s="29"/>
      <c r="F819" s="29"/>
      <c r="G819" s="29"/>
      <c r="I819" s="29"/>
      <c r="J819" s="29"/>
      <c r="K819" s="29"/>
    </row>
    <row r="820" spans="2:11" ht="12.5">
      <c r="B820" s="29"/>
      <c r="C820" s="22"/>
      <c r="D820" s="37"/>
      <c r="E820" s="29"/>
      <c r="F820" s="29"/>
      <c r="G820" s="29"/>
      <c r="I820" s="29"/>
      <c r="J820" s="29"/>
      <c r="K820" s="29"/>
    </row>
    <row r="821" spans="2:11" ht="12.5">
      <c r="B821" s="29"/>
      <c r="C821" s="22"/>
      <c r="D821" s="37"/>
      <c r="E821" s="29"/>
      <c r="F821" s="29"/>
      <c r="G821" s="29"/>
      <c r="I821" s="29"/>
      <c r="J821" s="29"/>
      <c r="K821" s="29"/>
    </row>
    <row r="822" spans="2:11" ht="12.5">
      <c r="B822" s="29"/>
      <c r="C822" s="22"/>
      <c r="D822" s="37"/>
      <c r="E822" s="29"/>
      <c r="F822" s="29"/>
      <c r="G822" s="29"/>
      <c r="I822" s="29"/>
      <c r="J822" s="29"/>
      <c r="K822" s="29"/>
    </row>
    <row r="823" spans="2:11" ht="12.5">
      <c r="B823" s="29"/>
      <c r="C823" s="22"/>
      <c r="D823" s="37"/>
      <c r="E823" s="29"/>
      <c r="F823" s="29"/>
      <c r="G823" s="29"/>
      <c r="I823" s="29"/>
      <c r="J823" s="29"/>
      <c r="K823" s="29"/>
    </row>
    <row r="824" spans="2:11" ht="12.5">
      <c r="B824" s="29"/>
      <c r="C824" s="22"/>
      <c r="D824" s="37"/>
      <c r="E824" s="29"/>
      <c r="F824" s="29"/>
      <c r="G824" s="29"/>
      <c r="I824" s="29"/>
      <c r="J824" s="29"/>
      <c r="K824" s="29"/>
    </row>
    <row r="825" spans="2:11" ht="12.5">
      <c r="B825" s="29"/>
      <c r="C825" s="22"/>
      <c r="D825" s="37"/>
      <c r="E825" s="29"/>
      <c r="F825" s="29"/>
      <c r="G825" s="29"/>
      <c r="I825" s="29"/>
      <c r="J825" s="29"/>
      <c r="K825" s="29"/>
    </row>
    <row r="826" spans="2:11" ht="12.5">
      <c r="B826" s="29"/>
      <c r="C826" s="22"/>
      <c r="D826" s="37"/>
      <c r="E826" s="29"/>
      <c r="F826" s="29"/>
      <c r="G826" s="29"/>
      <c r="I826" s="29"/>
      <c r="J826" s="29"/>
      <c r="K826" s="29"/>
    </row>
    <row r="827" spans="2:11" ht="12.5">
      <c r="B827" s="29"/>
      <c r="C827" s="22"/>
      <c r="D827" s="37"/>
      <c r="E827" s="29"/>
      <c r="F827" s="29"/>
      <c r="G827" s="29"/>
      <c r="I827" s="29"/>
      <c r="J827" s="29"/>
      <c r="K827" s="29"/>
    </row>
    <row r="828" spans="2:11" ht="12.5">
      <c r="B828" s="29"/>
      <c r="C828" s="22"/>
      <c r="D828" s="37"/>
      <c r="E828" s="29"/>
      <c r="F828" s="29"/>
      <c r="G828" s="29"/>
      <c r="I828" s="29"/>
      <c r="J828" s="29"/>
      <c r="K828" s="29"/>
    </row>
    <row r="829" spans="2:11" ht="12.5">
      <c r="B829" s="29"/>
      <c r="C829" s="22"/>
      <c r="D829" s="37"/>
      <c r="E829" s="29"/>
      <c r="F829" s="29"/>
      <c r="G829" s="29"/>
      <c r="I829" s="29"/>
      <c r="J829" s="29"/>
      <c r="K829" s="29"/>
    </row>
    <row r="830" spans="2:11" ht="12.5">
      <c r="B830" s="29"/>
      <c r="C830" s="22"/>
      <c r="D830" s="37"/>
      <c r="E830" s="29"/>
      <c r="F830" s="29"/>
      <c r="G830" s="29"/>
      <c r="I830" s="29"/>
      <c r="J830" s="29"/>
      <c r="K830" s="29"/>
    </row>
    <row r="831" spans="2:11" ht="12.5">
      <c r="B831" s="29"/>
      <c r="C831" s="22"/>
      <c r="D831" s="37"/>
      <c r="E831" s="29"/>
      <c r="F831" s="29"/>
      <c r="G831" s="29"/>
      <c r="I831" s="29"/>
      <c r="J831" s="29"/>
      <c r="K831" s="29"/>
    </row>
    <row r="832" spans="2:11" ht="12.5">
      <c r="B832" s="29"/>
      <c r="C832" s="22"/>
      <c r="D832" s="37"/>
      <c r="E832" s="29"/>
      <c r="F832" s="29"/>
      <c r="G832" s="29"/>
      <c r="I832" s="29"/>
      <c r="J832" s="29"/>
      <c r="K832" s="29"/>
    </row>
    <row r="833" spans="2:11" ht="12.5">
      <c r="B833" s="29"/>
      <c r="C833" s="22"/>
      <c r="D833" s="37"/>
      <c r="E833" s="29"/>
      <c r="F833" s="29"/>
      <c r="G833" s="29"/>
      <c r="I833" s="29"/>
      <c r="J833" s="29"/>
      <c r="K833" s="29"/>
    </row>
    <row r="834" spans="2:11" ht="12.5">
      <c r="B834" s="29"/>
      <c r="C834" s="22"/>
      <c r="D834" s="37"/>
      <c r="E834" s="29"/>
      <c r="F834" s="29"/>
      <c r="G834" s="29"/>
      <c r="I834" s="29"/>
      <c r="J834" s="29"/>
      <c r="K834" s="29"/>
    </row>
    <row r="835" spans="2:11" ht="12.5">
      <c r="B835" s="29"/>
      <c r="C835" s="22"/>
      <c r="D835" s="37"/>
      <c r="E835" s="29"/>
      <c r="F835" s="29"/>
      <c r="G835" s="29"/>
      <c r="I835" s="29"/>
      <c r="J835" s="29"/>
      <c r="K835" s="29"/>
    </row>
    <row r="836" spans="2:11" ht="12.5">
      <c r="B836" s="29"/>
      <c r="C836" s="22"/>
      <c r="D836" s="37"/>
      <c r="E836" s="29"/>
      <c r="F836" s="29"/>
      <c r="G836" s="29"/>
      <c r="I836" s="29"/>
      <c r="J836" s="29"/>
      <c r="K836" s="29"/>
    </row>
    <row r="837" spans="2:11" ht="12.5">
      <c r="B837" s="29"/>
      <c r="C837" s="22"/>
      <c r="D837" s="37"/>
      <c r="E837" s="29"/>
      <c r="F837" s="29"/>
      <c r="G837" s="29"/>
      <c r="I837" s="29"/>
      <c r="J837" s="29"/>
      <c r="K837" s="29"/>
    </row>
    <row r="838" spans="2:11" ht="12.5">
      <c r="B838" s="29"/>
      <c r="C838" s="22"/>
      <c r="D838" s="37"/>
      <c r="E838" s="29"/>
      <c r="F838" s="29"/>
      <c r="G838" s="29"/>
      <c r="I838" s="29"/>
      <c r="J838" s="29"/>
      <c r="K838" s="29"/>
    </row>
    <row r="839" spans="2:11" ht="12.5">
      <c r="B839" s="29"/>
      <c r="C839" s="22"/>
      <c r="D839" s="37"/>
      <c r="E839" s="29"/>
      <c r="F839" s="29"/>
      <c r="G839" s="29"/>
      <c r="I839" s="29"/>
      <c r="J839" s="29"/>
      <c r="K839" s="29"/>
    </row>
    <row r="840" spans="2:11" ht="12.5">
      <c r="B840" s="29"/>
      <c r="C840" s="22"/>
      <c r="D840" s="37"/>
      <c r="E840" s="29"/>
      <c r="F840" s="29"/>
      <c r="G840" s="29"/>
      <c r="I840" s="29"/>
      <c r="J840" s="29"/>
      <c r="K840" s="29"/>
    </row>
    <row r="841" spans="2:11" ht="12.5">
      <c r="B841" s="29"/>
      <c r="C841" s="22"/>
      <c r="D841" s="37"/>
      <c r="E841" s="29"/>
      <c r="F841" s="29"/>
      <c r="G841" s="29"/>
      <c r="I841" s="29"/>
      <c r="J841" s="29"/>
      <c r="K841" s="29"/>
    </row>
    <row r="842" spans="2:11" ht="12.5">
      <c r="B842" s="29"/>
      <c r="C842" s="22"/>
      <c r="D842" s="37"/>
      <c r="E842" s="29"/>
      <c r="F842" s="29"/>
      <c r="G842" s="29"/>
      <c r="I842" s="29"/>
      <c r="J842" s="29"/>
      <c r="K842" s="29"/>
    </row>
    <row r="843" spans="2:11" ht="12.5">
      <c r="B843" s="29"/>
      <c r="C843" s="22"/>
      <c r="D843" s="37"/>
      <c r="E843" s="29"/>
      <c r="F843" s="29"/>
      <c r="G843" s="29"/>
      <c r="I843" s="29"/>
      <c r="J843" s="29"/>
      <c r="K843" s="29"/>
    </row>
    <row r="844" spans="2:11" ht="12.5">
      <c r="B844" s="29"/>
      <c r="C844" s="22"/>
      <c r="D844" s="37"/>
      <c r="E844" s="29"/>
      <c r="F844" s="29"/>
      <c r="G844" s="29"/>
      <c r="I844" s="29"/>
      <c r="J844" s="29"/>
      <c r="K844" s="29"/>
    </row>
    <row r="845" spans="2:11" ht="12.5">
      <c r="B845" s="29"/>
      <c r="C845" s="22"/>
      <c r="D845" s="37"/>
      <c r="E845" s="29"/>
      <c r="F845" s="29"/>
      <c r="G845" s="29"/>
      <c r="I845" s="29"/>
      <c r="J845" s="29"/>
      <c r="K845" s="29"/>
    </row>
    <row r="846" spans="2:11" ht="12.5">
      <c r="B846" s="29"/>
      <c r="C846" s="22"/>
      <c r="D846" s="37"/>
      <c r="E846" s="29"/>
      <c r="F846" s="29"/>
      <c r="G846" s="29"/>
      <c r="I846" s="29"/>
      <c r="J846" s="29"/>
      <c r="K846" s="29"/>
    </row>
    <row r="847" spans="2:11" ht="12.5">
      <c r="B847" s="29"/>
      <c r="C847" s="22"/>
      <c r="D847" s="37"/>
      <c r="E847" s="29"/>
      <c r="F847" s="29"/>
      <c r="G847" s="29"/>
      <c r="I847" s="29"/>
      <c r="J847" s="29"/>
      <c r="K847" s="29"/>
    </row>
    <row r="848" spans="2:11" ht="12.5">
      <c r="B848" s="29"/>
      <c r="C848" s="22"/>
      <c r="D848" s="37"/>
      <c r="E848" s="29"/>
      <c r="F848" s="29"/>
      <c r="G848" s="29"/>
      <c r="I848" s="29"/>
      <c r="J848" s="29"/>
      <c r="K848" s="29"/>
    </row>
    <row r="849" spans="2:11" ht="12.5">
      <c r="B849" s="29"/>
      <c r="C849" s="22"/>
      <c r="D849" s="37"/>
      <c r="E849" s="29"/>
      <c r="F849" s="29"/>
      <c r="G849" s="29"/>
      <c r="I849" s="29"/>
      <c r="J849" s="29"/>
      <c r="K849" s="29"/>
    </row>
    <row r="850" spans="2:11" ht="12.5">
      <c r="B850" s="29"/>
      <c r="C850" s="22"/>
      <c r="D850" s="37"/>
      <c r="E850" s="29"/>
      <c r="F850" s="29"/>
      <c r="G850" s="29"/>
      <c r="I850" s="29"/>
      <c r="J850" s="29"/>
      <c r="K850" s="29"/>
    </row>
    <row r="851" spans="2:11" ht="12.5">
      <c r="B851" s="29"/>
      <c r="C851" s="22"/>
      <c r="D851" s="37"/>
      <c r="E851" s="29"/>
      <c r="F851" s="29"/>
      <c r="G851" s="29"/>
      <c r="I851" s="29"/>
      <c r="J851" s="29"/>
      <c r="K851" s="29"/>
    </row>
    <row r="852" spans="2:11" ht="12.5">
      <c r="B852" s="29"/>
      <c r="C852" s="22"/>
      <c r="D852" s="37"/>
      <c r="E852" s="29"/>
      <c r="F852" s="29"/>
      <c r="G852" s="29"/>
      <c r="I852" s="29"/>
      <c r="J852" s="29"/>
      <c r="K852" s="29"/>
    </row>
    <row r="853" spans="2:11" ht="12.5">
      <c r="B853" s="29"/>
      <c r="C853" s="22"/>
      <c r="D853" s="37"/>
      <c r="E853" s="29"/>
      <c r="F853" s="29"/>
      <c r="G853" s="29"/>
      <c r="I853" s="29"/>
      <c r="J853" s="29"/>
      <c r="K853" s="29"/>
    </row>
    <row r="854" spans="2:11" ht="12.5">
      <c r="B854" s="29"/>
      <c r="C854" s="22"/>
      <c r="D854" s="37"/>
      <c r="E854" s="29"/>
      <c r="F854" s="29"/>
      <c r="G854" s="29"/>
      <c r="I854" s="29"/>
      <c r="J854" s="29"/>
      <c r="K854" s="29"/>
    </row>
    <row r="855" spans="2:11" ht="12.5">
      <c r="B855" s="29"/>
      <c r="C855" s="22"/>
      <c r="D855" s="37"/>
      <c r="E855" s="29"/>
      <c r="F855" s="29"/>
      <c r="G855" s="29"/>
      <c r="I855" s="29"/>
      <c r="J855" s="29"/>
      <c r="K855" s="29"/>
    </row>
    <row r="856" spans="2:11" ht="12.5">
      <c r="B856" s="29"/>
      <c r="C856" s="22"/>
      <c r="D856" s="37"/>
      <c r="E856" s="29"/>
      <c r="F856" s="29"/>
      <c r="G856" s="29"/>
      <c r="I856" s="29"/>
      <c r="J856" s="29"/>
      <c r="K856" s="29"/>
    </row>
    <row r="857" spans="2:11" ht="12.5">
      <c r="B857" s="29"/>
      <c r="C857" s="22"/>
      <c r="D857" s="37"/>
      <c r="E857" s="29"/>
      <c r="F857" s="29"/>
      <c r="G857" s="29"/>
      <c r="I857" s="29"/>
      <c r="J857" s="29"/>
      <c r="K857" s="29"/>
    </row>
    <row r="858" spans="2:11" ht="12.5">
      <c r="B858" s="29"/>
      <c r="C858" s="22"/>
      <c r="D858" s="37"/>
      <c r="E858" s="29"/>
      <c r="F858" s="29"/>
      <c r="G858" s="29"/>
      <c r="I858" s="29"/>
      <c r="J858" s="29"/>
      <c r="K858" s="29"/>
    </row>
    <row r="859" spans="2:11" ht="12.5">
      <c r="B859" s="29"/>
      <c r="C859" s="22"/>
      <c r="D859" s="37"/>
      <c r="E859" s="29"/>
      <c r="F859" s="29"/>
      <c r="G859" s="29"/>
      <c r="I859" s="29"/>
      <c r="J859" s="29"/>
      <c r="K859" s="29"/>
    </row>
    <row r="860" spans="2:11" ht="12.5">
      <c r="B860" s="29"/>
      <c r="C860" s="22"/>
      <c r="D860" s="37"/>
      <c r="E860" s="29"/>
      <c r="F860" s="29"/>
      <c r="G860" s="29"/>
      <c r="I860" s="29"/>
      <c r="J860" s="29"/>
      <c r="K860" s="29"/>
    </row>
    <row r="861" spans="2:11" ht="12.5">
      <c r="B861" s="29"/>
      <c r="C861" s="22"/>
      <c r="D861" s="37"/>
      <c r="E861" s="29"/>
      <c r="F861" s="29"/>
      <c r="G861" s="29"/>
      <c r="I861" s="29"/>
      <c r="J861" s="29"/>
      <c r="K861" s="29"/>
    </row>
    <row r="862" spans="2:11" ht="12.5">
      <c r="B862" s="29"/>
      <c r="C862" s="22"/>
      <c r="D862" s="37"/>
      <c r="E862" s="29"/>
      <c r="F862" s="29"/>
      <c r="G862" s="29"/>
      <c r="I862" s="29"/>
      <c r="J862" s="29"/>
      <c r="K862" s="29"/>
    </row>
    <row r="863" spans="2:11" ht="12.5">
      <c r="B863" s="29"/>
      <c r="C863" s="22"/>
      <c r="D863" s="37"/>
      <c r="E863" s="29"/>
      <c r="F863" s="29"/>
      <c r="G863" s="29"/>
      <c r="I863" s="29"/>
      <c r="J863" s="29"/>
      <c r="K863" s="29"/>
    </row>
    <row r="864" spans="2:11" ht="12.5">
      <c r="B864" s="29"/>
      <c r="C864" s="22"/>
      <c r="D864" s="37"/>
      <c r="E864" s="29"/>
      <c r="F864" s="29"/>
      <c r="G864" s="29"/>
      <c r="I864" s="29"/>
      <c r="J864" s="29"/>
      <c r="K864" s="29"/>
    </row>
    <row r="865" spans="2:11" ht="12.5">
      <c r="B865" s="29"/>
      <c r="C865" s="22"/>
      <c r="D865" s="37"/>
      <c r="E865" s="29"/>
      <c r="F865" s="29"/>
      <c r="G865" s="29"/>
      <c r="I865" s="29"/>
      <c r="J865" s="29"/>
      <c r="K865" s="29"/>
    </row>
    <row r="866" spans="2:11" ht="12.5">
      <c r="B866" s="29"/>
      <c r="C866" s="22"/>
      <c r="D866" s="37"/>
      <c r="E866" s="29"/>
      <c r="F866" s="29"/>
      <c r="G866" s="29"/>
      <c r="I866" s="29"/>
      <c r="J866" s="29"/>
      <c r="K866" s="29"/>
    </row>
    <row r="867" spans="2:11" ht="12.5">
      <c r="B867" s="29"/>
      <c r="C867" s="22"/>
      <c r="D867" s="37"/>
      <c r="E867" s="29"/>
      <c r="F867" s="29"/>
      <c r="G867" s="29"/>
      <c r="I867" s="29"/>
      <c r="J867" s="29"/>
      <c r="K867" s="29"/>
    </row>
    <row r="868" spans="2:11" ht="12.5">
      <c r="B868" s="29"/>
      <c r="C868" s="22"/>
      <c r="D868" s="37"/>
      <c r="E868" s="29"/>
      <c r="F868" s="29"/>
      <c r="G868" s="29"/>
      <c r="I868" s="29"/>
      <c r="J868" s="29"/>
      <c r="K868" s="29"/>
    </row>
    <row r="869" spans="2:11" ht="12.5">
      <c r="B869" s="29"/>
      <c r="C869" s="22"/>
      <c r="D869" s="37"/>
      <c r="E869" s="29"/>
      <c r="F869" s="29"/>
      <c r="G869" s="29"/>
      <c r="I869" s="29"/>
      <c r="J869" s="29"/>
      <c r="K869" s="29"/>
    </row>
    <row r="870" spans="2:11" ht="12.5">
      <c r="B870" s="29"/>
      <c r="C870" s="22"/>
      <c r="D870" s="37"/>
      <c r="E870" s="29"/>
      <c r="F870" s="29"/>
      <c r="G870" s="29"/>
      <c r="I870" s="29"/>
      <c r="J870" s="29"/>
      <c r="K870" s="29"/>
    </row>
    <row r="871" spans="2:11" ht="12.5">
      <c r="B871" s="29"/>
      <c r="C871" s="22"/>
      <c r="D871" s="37"/>
      <c r="E871" s="29"/>
      <c r="F871" s="29"/>
      <c r="G871" s="29"/>
      <c r="I871" s="29"/>
      <c r="J871" s="29"/>
      <c r="K871" s="29"/>
    </row>
    <row r="872" spans="2:11" ht="12.5">
      <c r="B872" s="29"/>
      <c r="C872" s="22"/>
      <c r="D872" s="37"/>
      <c r="E872" s="29"/>
      <c r="F872" s="29"/>
      <c r="G872" s="29"/>
      <c r="I872" s="29"/>
      <c r="J872" s="29"/>
      <c r="K872" s="29"/>
    </row>
    <row r="873" spans="2:11" ht="12.5">
      <c r="B873" s="29"/>
      <c r="C873" s="22"/>
      <c r="D873" s="37"/>
      <c r="E873" s="29"/>
      <c r="F873" s="29"/>
      <c r="G873" s="29"/>
      <c r="I873" s="29"/>
      <c r="J873" s="29"/>
      <c r="K873" s="29"/>
    </row>
    <row r="874" spans="2:11" ht="12.5">
      <c r="B874" s="29"/>
      <c r="C874" s="22"/>
      <c r="D874" s="37"/>
      <c r="E874" s="29"/>
      <c r="F874" s="29"/>
      <c r="G874" s="29"/>
      <c r="I874" s="29"/>
      <c r="J874" s="29"/>
      <c r="K874" s="29"/>
    </row>
    <row r="875" spans="2:11" ht="12.5">
      <c r="B875" s="29"/>
      <c r="C875" s="22"/>
      <c r="D875" s="37"/>
      <c r="E875" s="29"/>
      <c r="F875" s="29"/>
      <c r="G875" s="29"/>
      <c r="I875" s="29"/>
      <c r="J875" s="29"/>
      <c r="K875" s="29"/>
    </row>
    <row r="876" spans="2:11" ht="12.5">
      <c r="B876" s="29"/>
      <c r="C876" s="22"/>
      <c r="D876" s="37"/>
      <c r="E876" s="29"/>
      <c r="F876" s="29"/>
      <c r="G876" s="29"/>
      <c r="I876" s="29"/>
      <c r="J876" s="29"/>
      <c r="K876" s="29"/>
    </row>
    <row r="877" spans="2:11" ht="12.5">
      <c r="B877" s="29"/>
      <c r="C877" s="22"/>
      <c r="D877" s="37"/>
      <c r="E877" s="29"/>
      <c r="F877" s="29"/>
      <c r="G877" s="29"/>
      <c r="I877" s="29"/>
      <c r="J877" s="29"/>
      <c r="K877" s="29"/>
    </row>
    <row r="878" spans="2:11" ht="12.5">
      <c r="B878" s="29"/>
      <c r="C878" s="22"/>
      <c r="D878" s="37"/>
      <c r="E878" s="29"/>
      <c r="F878" s="29"/>
      <c r="G878" s="29"/>
      <c r="I878" s="29"/>
      <c r="J878" s="29"/>
      <c r="K878" s="29"/>
    </row>
    <row r="879" spans="2:11" ht="12.5">
      <c r="B879" s="29"/>
      <c r="C879" s="22"/>
      <c r="D879" s="37"/>
      <c r="E879" s="29"/>
      <c r="F879" s="29"/>
      <c r="G879" s="29"/>
      <c r="I879" s="29"/>
      <c r="J879" s="29"/>
      <c r="K879" s="29"/>
    </row>
    <row r="880" spans="2:11" ht="12.5">
      <c r="B880" s="29"/>
      <c r="C880" s="22"/>
      <c r="D880" s="37"/>
      <c r="E880" s="29"/>
      <c r="F880" s="29"/>
      <c r="G880" s="29"/>
      <c r="I880" s="29"/>
      <c r="J880" s="29"/>
      <c r="K880" s="29"/>
    </row>
    <row r="881" spans="2:11" ht="12.5">
      <c r="B881" s="29"/>
      <c r="C881" s="22"/>
      <c r="D881" s="37"/>
      <c r="E881" s="29"/>
      <c r="F881" s="29"/>
      <c r="G881" s="29"/>
      <c r="I881" s="29"/>
      <c r="J881" s="29"/>
      <c r="K881" s="29"/>
    </row>
    <row r="882" spans="2:11" ht="12.5">
      <c r="B882" s="29"/>
      <c r="C882" s="22"/>
      <c r="D882" s="37"/>
      <c r="E882" s="29"/>
      <c r="F882" s="29"/>
      <c r="G882" s="29"/>
      <c r="I882" s="29"/>
      <c r="J882" s="29"/>
      <c r="K882" s="29"/>
    </row>
    <row r="883" spans="2:11" ht="12.5">
      <c r="B883" s="29"/>
      <c r="C883" s="22"/>
      <c r="D883" s="37"/>
      <c r="E883" s="29"/>
      <c r="F883" s="29"/>
      <c r="G883" s="29"/>
      <c r="I883" s="29"/>
      <c r="J883" s="29"/>
      <c r="K883" s="29"/>
    </row>
    <row r="884" spans="2:11" ht="12.5">
      <c r="B884" s="29"/>
      <c r="C884" s="22"/>
      <c r="D884" s="37"/>
      <c r="E884" s="29"/>
      <c r="F884" s="29"/>
      <c r="G884" s="29"/>
      <c r="I884" s="29"/>
      <c r="J884" s="29"/>
      <c r="K884" s="29"/>
    </row>
    <row r="885" spans="2:11" ht="12.5">
      <c r="B885" s="29"/>
      <c r="C885" s="22"/>
      <c r="D885" s="37"/>
      <c r="E885" s="29"/>
      <c r="F885" s="29"/>
      <c r="G885" s="29"/>
      <c r="I885" s="29"/>
      <c r="J885" s="29"/>
      <c r="K885" s="29"/>
    </row>
    <row r="886" spans="2:11" ht="12.5">
      <c r="B886" s="29"/>
      <c r="C886" s="22"/>
      <c r="D886" s="37"/>
      <c r="E886" s="29"/>
      <c r="F886" s="29"/>
      <c r="G886" s="29"/>
      <c r="I886" s="29"/>
      <c r="J886" s="29"/>
      <c r="K886" s="29"/>
    </row>
    <row r="887" spans="2:11" ht="12.5">
      <c r="B887" s="29"/>
      <c r="C887" s="22"/>
      <c r="D887" s="37"/>
      <c r="E887" s="29"/>
      <c r="F887" s="29"/>
      <c r="G887" s="29"/>
      <c r="I887" s="29"/>
      <c r="J887" s="29"/>
      <c r="K887" s="29"/>
    </row>
    <row r="888" spans="2:11" ht="12.5">
      <c r="B888" s="29"/>
      <c r="C888" s="22"/>
      <c r="D888" s="37"/>
      <c r="E888" s="29"/>
      <c r="F888" s="29"/>
      <c r="G888" s="29"/>
      <c r="I888" s="29"/>
      <c r="J888" s="29"/>
      <c r="K888" s="29"/>
    </row>
    <row r="889" spans="2:11" ht="12.5">
      <c r="B889" s="29"/>
      <c r="C889" s="22"/>
      <c r="D889" s="37"/>
      <c r="E889" s="29"/>
      <c r="F889" s="29"/>
      <c r="G889" s="29"/>
      <c r="I889" s="29"/>
      <c r="J889" s="29"/>
      <c r="K889" s="29"/>
    </row>
    <row r="890" spans="2:11" ht="12.5">
      <c r="B890" s="29"/>
      <c r="C890" s="22"/>
      <c r="D890" s="37"/>
      <c r="E890" s="29"/>
      <c r="F890" s="29"/>
      <c r="G890" s="29"/>
      <c r="I890" s="29"/>
      <c r="J890" s="29"/>
      <c r="K890" s="29"/>
    </row>
    <row r="891" spans="2:11" ht="12.5">
      <c r="B891" s="29"/>
      <c r="C891" s="22"/>
      <c r="D891" s="37"/>
      <c r="E891" s="29"/>
      <c r="F891" s="29"/>
      <c r="G891" s="29"/>
      <c r="I891" s="29"/>
      <c r="J891" s="29"/>
      <c r="K891" s="29"/>
    </row>
    <row r="892" spans="2:11" ht="12.5">
      <c r="B892" s="29"/>
      <c r="C892" s="22"/>
      <c r="D892" s="37"/>
      <c r="E892" s="29"/>
      <c r="F892" s="29"/>
      <c r="G892" s="29"/>
      <c r="I892" s="29"/>
      <c r="J892" s="29"/>
      <c r="K892" s="29"/>
    </row>
    <row r="893" spans="2:11" ht="12.5">
      <c r="B893" s="29"/>
      <c r="C893" s="22"/>
      <c r="D893" s="37"/>
      <c r="E893" s="29"/>
      <c r="F893" s="29"/>
      <c r="G893" s="29"/>
      <c r="I893" s="29"/>
      <c r="J893" s="29"/>
      <c r="K893" s="29"/>
    </row>
    <row r="894" spans="2:11" ht="12.5">
      <c r="B894" s="29"/>
      <c r="C894" s="22"/>
      <c r="D894" s="37"/>
      <c r="E894" s="29"/>
      <c r="F894" s="29"/>
      <c r="G894" s="29"/>
      <c r="I894" s="29"/>
      <c r="J894" s="29"/>
      <c r="K894" s="29"/>
    </row>
    <row r="895" spans="2:11" ht="12.5">
      <c r="B895" s="29"/>
      <c r="C895" s="22"/>
      <c r="D895" s="37"/>
      <c r="E895" s="29"/>
      <c r="F895" s="29"/>
      <c r="G895" s="29"/>
      <c r="I895" s="29"/>
      <c r="J895" s="29"/>
      <c r="K895" s="29"/>
    </row>
    <row r="896" spans="2:11" ht="12.5">
      <c r="B896" s="29"/>
      <c r="C896" s="22"/>
      <c r="D896" s="37"/>
      <c r="E896" s="29"/>
      <c r="F896" s="29"/>
      <c r="G896" s="29"/>
      <c r="I896" s="29"/>
      <c r="J896" s="29"/>
      <c r="K896" s="29"/>
    </row>
    <row r="897" spans="2:11" ht="12.5">
      <c r="B897" s="29"/>
      <c r="C897" s="22"/>
      <c r="D897" s="37"/>
      <c r="E897" s="29"/>
      <c r="F897" s="29"/>
      <c r="G897" s="29"/>
      <c r="I897" s="29"/>
      <c r="J897" s="29"/>
      <c r="K897" s="29"/>
    </row>
    <row r="898" spans="2:11" ht="12.5">
      <c r="B898" s="29"/>
      <c r="C898" s="22"/>
      <c r="D898" s="37"/>
      <c r="E898" s="29"/>
      <c r="F898" s="29"/>
      <c r="G898" s="29"/>
      <c r="I898" s="29"/>
      <c r="J898" s="29"/>
      <c r="K898" s="29"/>
    </row>
    <row r="899" spans="2:11" ht="12.5">
      <c r="B899" s="29"/>
      <c r="C899" s="22"/>
      <c r="D899" s="37"/>
      <c r="E899" s="29"/>
      <c r="F899" s="29"/>
      <c r="G899" s="29"/>
      <c r="I899" s="29"/>
      <c r="J899" s="29"/>
      <c r="K899" s="29"/>
    </row>
    <row r="900" spans="2:11" ht="12.5">
      <c r="B900" s="29"/>
      <c r="C900" s="22"/>
      <c r="D900" s="37"/>
      <c r="E900" s="29"/>
      <c r="F900" s="29"/>
      <c r="G900" s="29"/>
      <c r="I900" s="29"/>
      <c r="J900" s="29"/>
      <c r="K900" s="29"/>
    </row>
    <row r="901" spans="2:11" ht="12.5">
      <c r="B901" s="29"/>
      <c r="C901" s="22"/>
      <c r="D901" s="37"/>
      <c r="E901" s="29"/>
      <c r="F901" s="29"/>
      <c r="G901" s="29"/>
      <c r="I901" s="29"/>
      <c r="J901" s="29"/>
      <c r="K901" s="29"/>
    </row>
    <row r="902" spans="2:11" ht="12.5">
      <c r="B902" s="29"/>
      <c r="C902" s="22"/>
      <c r="D902" s="37"/>
      <c r="E902" s="29"/>
      <c r="F902" s="29"/>
      <c r="G902" s="29"/>
      <c r="I902" s="29"/>
      <c r="J902" s="29"/>
      <c r="K902" s="29"/>
    </row>
    <row r="903" spans="2:11" ht="12.5">
      <c r="B903" s="29"/>
      <c r="C903" s="22"/>
      <c r="D903" s="37"/>
      <c r="E903" s="29"/>
      <c r="F903" s="29"/>
      <c r="G903" s="29"/>
      <c r="I903" s="29"/>
      <c r="J903" s="29"/>
      <c r="K903" s="29"/>
    </row>
    <row r="904" spans="2:11" ht="12.5">
      <c r="B904" s="29"/>
      <c r="C904" s="22"/>
      <c r="D904" s="37"/>
      <c r="E904" s="29"/>
      <c r="F904" s="29"/>
      <c r="G904" s="29"/>
      <c r="I904" s="29"/>
      <c r="J904" s="29"/>
      <c r="K904" s="29"/>
    </row>
    <row r="905" spans="2:11" ht="12.5">
      <c r="B905" s="29"/>
      <c r="C905" s="22"/>
      <c r="D905" s="37"/>
      <c r="E905" s="29"/>
      <c r="F905" s="29"/>
      <c r="G905" s="29"/>
      <c r="I905" s="29"/>
      <c r="J905" s="29"/>
      <c r="K905" s="29"/>
    </row>
    <row r="906" spans="2:11" ht="12.5">
      <c r="B906" s="29"/>
      <c r="C906" s="22"/>
      <c r="D906" s="37"/>
      <c r="E906" s="29"/>
      <c r="F906" s="29"/>
      <c r="G906" s="29"/>
      <c r="I906" s="29"/>
      <c r="J906" s="29"/>
      <c r="K906" s="29"/>
    </row>
    <row r="907" spans="2:11" ht="12.5">
      <c r="B907" s="29"/>
      <c r="C907" s="22"/>
      <c r="D907" s="37"/>
      <c r="E907" s="29"/>
      <c r="F907" s="29"/>
      <c r="G907" s="29"/>
      <c r="I907" s="29"/>
      <c r="J907" s="29"/>
      <c r="K907" s="29"/>
    </row>
    <row r="908" spans="2:11" ht="12.5">
      <c r="B908" s="29"/>
      <c r="C908" s="22"/>
      <c r="D908" s="37"/>
      <c r="E908" s="29"/>
      <c r="F908" s="29"/>
      <c r="G908" s="29"/>
      <c r="I908" s="29"/>
      <c r="J908" s="29"/>
      <c r="K908" s="29"/>
    </row>
    <row r="909" spans="2:11" ht="12.5">
      <c r="B909" s="29"/>
      <c r="C909" s="22"/>
      <c r="D909" s="37"/>
      <c r="E909" s="29"/>
      <c r="F909" s="29"/>
      <c r="G909" s="29"/>
      <c r="I909" s="29"/>
      <c r="J909" s="29"/>
      <c r="K909" s="29"/>
    </row>
    <row r="910" spans="2:11" ht="12.5">
      <c r="B910" s="29"/>
      <c r="C910" s="22"/>
      <c r="D910" s="37"/>
      <c r="E910" s="29"/>
      <c r="F910" s="29"/>
      <c r="G910" s="29"/>
      <c r="I910" s="29"/>
      <c r="J910" s="29"/>
      <c r="K910" s="29"/>
    </row>
    <row r="911" spans="2:11" ht="12.5">
      <c r="B911" s="29"/>
      <c r="C911" s="22"/>
      <c r="D911" s="37"/>
      <c r="E911" s="29"/>
      <c r="F911" s="29"/>
      <c r="G911" s="29"/>
      <c r="I911" s="29"/>
      <c r="J911" s="29"/>
      <c r="K911" s="29"/>
    </row>
    <row r="912" spans="2:11" ht="12.5">
      <c r="B912" s="29"/>
      <c r="C912" s="22"/>
      <c r="D912" s="37"/>
      <c r="E912" s="29"/>
      <c r="F912" s="29"/>
      <c r="G912" s="29"/>
      <c r="I912" s="29"/>
      <c r="J912" s="29"/>
      <c r="K912" s="29"/>
    </row>
    <row r="913" spans="2:11" ht="12.5">
      <c r="B913" s="29"/>
      <c r="C913" s="22"/>
      <c r="D913" s="37"/>
      <c r="E913" s="29"/>
      <c r="F913" s="29"/>
      <c r="G913" s="29"/>
      <c r="I913" s="29"/>
      <c r="J913" s="29"/>
      <c r="K913" s="29"/>
    </row>
    <row r="914" spans="2:11" ht="12.5">
      <c r="B914" s="29"/>
      <c r="C914" s="22"/>
      <c r="D914" s="37"/>
      <c r="E914" s="29"/>
      <c r="F914" s="29"/>
      <c r="G914" s="29"/>
      <c r="I914" s="29"/>
      <c r="J914" s="29"/>
      <c r="K914" s="29"/>
    </row>
    <row r="915" spans="2:11" ht="12.5">
      <c r="B915" s="29"/>
      <c r="C915" s="22"/>
      <c r="D915" s="37"/>
      <c r="E915" s="29"/>
      <c r="F915" s="29"/>
      <c r="G915" s="29"/>
      <c r="I915" s="29"/>
      <c r="J915" s="29"/>
      <c r="K915" s="29"/>
    </row>
    <row r="916" spans="2:11" ht="12.5">
      <c r="B916" s="29"/>
      <c r="C916" s="22"/>
      <c r="D916" s="37"/>
      <c r="E916" s="29"/>
      <c r="F916" s="29"/>
      <c r="G916" s="29"/>
      <c r="I916" s="29"/>
      <c r="J916" s="29"/>
      <c r="K916" s="29"/>
    </row>
    <row r="917" spans="2:11" ht="12.5">
      <c r="B917" s="29"/>
      <c r="C917" s="22"/>
      <c r="D917" s="37"/>
      <c r="E917" s="29"/>
      <c r="F917" s="29"/>
      <c r="G917" s="29"/>
      <c r="I917" s="29"/>
      <c r="J917" s="29"/>
      <c r="K917" s="29"/>
    </row>
    <row r="918" spans="2:11" ht="12.5">
      <c r="B918" s="29"/>
      <c r="C918" s="22"/>
      <c r="D918" s="37"/>
      <c r="E918" s="29"/>
      <c r="F918" s="29"/>
      <c r="G918" s="29"/>
      <c r="I918" s="29"/>
      <c r="J918" s="29"/>
      <c r="K918" s="29"/>
    </row>
    <row r="919" spans="2:11" ht="12.5">
      <c r="B919" s="29"/>
      <c r="C919" s="22"/>
      <c r="D919" s="37"/>
      <c r="E919" s="29"/>
      <c r="F919" s="29"/>
      <c r="G919" s="29"/>
      <c r="I919" s="29"/>
      <c r="J919" s="29"/>
      <c r="K919" s="29"/>
    </row>
    <row r="920" spans="2:11" ht="12.5">
      <c r="B920" s="29"/>
      <c r="C920" s="22"/>
      <c r="D920" s="37"/>
      <c r="E920" s="29"/>
      <c r="F920" s="29"/>
      <c r="G920" s="29"/>
      <c r="I920" s="29"/>
      <c r="J920" s="29"/>
      <c r="K920" s="29"/>
    </row>
    <row r="921" spans="2:11" ht="12.5">
      <c r="B921" s="29"/>
      <c r="C921" s="22"/>
      <c r="D921" s="37"/>
      <c r="E921" s="29"/>
      <c r="F921" s="29"/>
      <c r="G921" s="29"/>
      <c r="I921" s="29"/>
      <c r="J921" s="29"/>
      <c r="K921" s="29"/>
    </row>
    <row r="922" spans="2:11" ht="12.5">
      <c r="B922" s="29"/>
      <c r="C922" s="22"/>
      <c r="D922" s="37"/>
      <c r="E922" s="29"/>
      <c r="F922" s="29"/>
      <c r="G922" s="29"/>
      <c r="I922" s="29"/>
      <c r="J922" s="29"/>
      <c r="K922" s="29"/>
    </row>
    <row r="923" spans="2:11" ht="12.5">
      <c r="B923" s="29"/>
      <c r="C923" s="22"/>
      <c r="D923" s="37"/>
      <c r="E923" s="29"/>
      <c r="F923" s="29"/>
      <c r="G923" s="29"/>
      <c r="I923" s="29"/>
      <c r="J923" s="29"/>
      <c r="K923" s="29"/>
    </row>
    <row r="924" spans="2:11" ht="12.5">
      <c r="B924" s="29"/>
      <c r="C924" s="22"/>
      <c r="D924" s="37"/>
      <c r="E924" s="29"/>
      <c r="F924" s="29"/>
      <c r="G924" s="29"/>
      <c r="I924" s="29"/>
      <c r="J924" s="29"/>
      <c r="K924" s="29"/>
    </row>
    <row r="925" spans="2:11" ht="12.5">
      <c r="B925" s="29"/>
      <c r="C925" s="22"/>
      <c r="D925" s="37"/>
      <c r="E925" s="29"/>
      <c r="F925" s="29"/>
      <c r="G925" s="29"/>
      <c r="I925" s="29"/>
      <c r="J925" s="29"/>
      <c r="K925" s="29"/>
    </row>
    <row r="926" spans="2:11" ht="12.5">
      <c r="B926" s="29"/>
      <c r="C926" s="22"/>
      <c r="D926" s="37"/>
      <c r="E926" s="29"/>
      <c r="F926" s="29"/>
      <c r="G926" s="29"/>
      <c r="I926" s="29"/>
      <c r="J926" s="29"/>
      <c r="K926" s="29"/>
    </row>
    <row r="927" spans="2:11" ht="12.5">
      <c r="B927" s="29"/>
      <c r="C927" s="22"/>
      <c r="D927" s="37"/>
      <c r="E927" s="29"/>
      <c r="F927" s="29"/>
      <c r="G927" s="29"/>
      <c r="I927" s="29"/>
      <c r="J927" s="29"/>
      <c r="K927" s="29"/>
    </row>
    <row r="928" spans="2:11" ht="12.5">
      <c r="B928" s="29"/>
      <c r="C928" s="22"/>
      <c r="D928" s="37"/>
      <c r="E928" s="29"/>
      <c r="F928" s="29"/>
      <c r="G928" s="29"/>
      <c r="I928" s="29"/>
      <c r="J928" s="29"/>
      <c r="K928" s="29"/>
    </row>
    <row r="929" spans="2:11" ht="12.5">
      <c r="B929" s="29"/>
      <c r="C929" s="22"/>
      <c r="D929" s="37"/>
      <c r="E929" s="29"/>
      <c r="F929" s="29"/>
      <c r="G929" s="29"/>
      <c r="I929" s="29"/>
      <c r="J929" s="29"/>
      <c r="K929" s="29"/>
    </row>
    <row r="930" spans="2:11" ht="12.5">
      <c r="B930" s="29"/>
      <c r="C930" s="22"/>
      <c r="D930" s="37"/>
      <c r="E930" s="29"/>
      <c r="F930" s="29"/>
      <c r="G930" s="29"/>
      <c r="I930" s="29"/>
      <c r="J930" s="29"/>
      <c r="K930" s="29"/>
    </row>
    <row r="931" spans="2:11" ht="12.5">
      <c r="B931" s="29"/>
      <c r="C931" s="22"/>
      <c r="D931" s="37"/>
      <c r="E931" s="29"/>
      <c r="F931" s="29"/>
      <c r="G931" s="29"/>
      <c r="I931" s="29"/>
      <c r="J931" s="29"/>
      <c r="K931" s="29"/>
    </row>
    <row r="932" spans="2:11" ht="12.5">
      <c r="B932" s="29"/>
      <c r="C932" s="22"/>
      <c r="D932" s="37"/>
      <c r="E932" s="29"/>
      <c r="F932" s="29"/>
      <c r="G932" s="29"/>
      <c r="I932" s="29"/>
      <c r="J932" s="29"/>
      <c r="K932" s="29"/>
    </row>
    <row r="933" spans="2:11" ht="12.5">
      <c r="B933" s="29"/>
      <c r="C933" s="22"/>
      <c r="D933" s="37"/>
      <c r="E933" s="29"/>
      <c r="F933" s="29"/>
      <c r="G933" s="29"/>
      <c r="I933" s="29"/>
      <c r="J933" s="29"/>
      <c r="K933" s="29"/>
    </row>
    <row r="934" spans="2:11" ht="12.5">
      <c r="B934" s="29"/>
      <c r="C934" s="22"/>
      <c r="D934" s="37"/>
      <c r="E934" s="29"/>
      <c r="F934" s="29"/>
      <c r="G934" s="29"/>
      <c r="I934" s="29"/>
      <c r="J934" s="29"/>
      <c r="K934" s="29"/>
    </row>
    <row r="935" spans="2:11" ht="12.5">
      <c r="B935" s="29"/>
      <c r="C935" s="22"/>
      <c r="D935" s="37"/>
      <c r="E935" s="29"/>
      <c r="F935" s="29"/>
      <c r="G935" s="29"/>
      <c r="I935" s="29"/>
      <c r="J935" s="29"/>
      <c r="K935" s="29"/>
    </row>
    <row r="936" spans="2:11" ht="12.5">
      <c r="B936" s="29"/>
      <c r="C936" s="22"/>
      <c r="D936" s="37"/>
      <c r="E936" s="29"/>
      <c r="F936" s="29"/>
      <c r="G936" s="29"/>
      <c r="I936" s="29"/>
      <c r="J936" s="29"/>
      <c r="K936" s="29"/>
    </row>
    <row r="937" spans="2:11" ht="12.5">
      <c r="B937" s="29"/>
      <c r="C937" s="22"/>
      <c r="D937" s="37"/>
      <c r="E937" s="29"/>
      <c r="F937" s="29"/>
      <c r="G937" s="29"/>
      <c r="I937" s="29"/>
      <c r="J937" s="29"/>
      <c r="K937" s="29"/>
    </row>
    <row r="938" spans="2:11" ht="12.5">
      <c r="B938" s="29"/>
      <c r="C938" s="22"/>
      <c r="D938" s="37"/>
      <c r="E938" s="29"/>
      <c r="F938" s="29"/>
      <c r="G938" s="29"/>
      <c r="I938" s="29"/>
      <c r="J938" s="29"/>
      <c r="K938" s="29"/>
    </row>
    <row r="939" spans="2:11" ht="12.5">
      <c r="B939" s="29"/>
      <c r="C939" s="22"/>
      <c r="D939" s="37"/>
      <c r="E939" s="29"/>
      <c r="F939" s="29"/>
      <c r="G939" s="29"/>
      <c r="I939" s="29"/>
      <c r="J939" s="29"/>
      <c r="K939" s="29"/>
    </row>
    <row r="940" spans="2:11" ht="12.5">
      <c r="B940" s="29"/>
      <c r="C940" s="22"/>
      <c r="D940" s="37"/>
      <c r="E940" s="29"/>
      <c r="F940" s="29"/>
      <c r="G940" s="29"/>
      <c r="I940" s="29"/>
      <c r="J940" s="29"/>
      <c r="K940" s="29"/>
    </row>
    <row r="941" spans="2:11" ht="12.5">
      <c r="B941" s="29"/>
      <c r="C941" s="22"/>
      <c r="D941" s="37"/>
      <c r="E941" s="29"/>
      <c r="F941" s="29"/>
      <c r="G941" s="29"/>
      <c r="I941" s="29"/>
      <c r="J941" s="29"/>
      <c r="K941" s="29"/>
    </row>
    <row r="942" spans="2:11" ht="12.5">
      <c r="B942" s="29"/>
      <c r="C942" s="22"/>
      <c r="D942" s="37"/>
      <c r="E942" s="29"/>
      <c r="F942" s="29"/>
      <c r="G942" s="29"/>
      <c r="I942" s="29"/>
      <c r="J942" s="29"/>
      <c r="K942" s="29"/>
    </row>
    <row r="943" spans="2:11" ht="12.5">
      <c r="B943" s="29"/>
      <c r="C943" s="22"/>
      <c r="D943" s="37"/>
      <c r="E943" s="29"/>
      <c r="F943" s="29"/>
      <c r="G943" s="29"/>
      <c r="I943" s="29"/>
      <c r="J943" s="29"/>
      <c r="K943" s="29"/>
    </row>
    <row r="944" spans="2:11" ht="12.5">
      <c r="B944" s="29"/>
      <c r="C944" s="22"/>
      <c r="D944" s="37"/>
      <c r="E944" s="29"/>
      <c r="F944" s="29"/>
      <c r="G944" s="29"/>
      <c r="I944" s="29"/>
      <c r="J944" s="29"/>
      <c r="K944" s="29"/>
    </row>
    <row r="945" spans="2:11" ht="12.5">
      <c r="B945" s="29"/>
      <c r="C945" s="22"/>
      <c r="D945" s="37"/>
      <c r="E945" s="29"/>
      <c r="F945" s="29"/>
      <c r="G945" s="29"/>
      <c r="I945" s="29"/>
      <c r="J945" s="29"/>
      <c r="K945" s="29"/>
    </row>
    <row r="946" spans="2:11" ht="12.5">
      <c r="B946" s="29"/>
      <c r="C946" s="22"/>
      <c r="D946" s="37"/>
      <c r="E946" s="29"/>
      <c r="F946" s="29"/>
      <c r="G946" s="29"/>
      <c r="I946" s="29"/>
      <c r="J946" s="29"/>
      <c r="K946" s="29"/>
    </row>
    <row r="947" spans="2:11" ht="12.5">
      <c r="B947" s="29"/>
      <c r="C947" s="22"/>
      <c r="D947" s="37"/>
      <c r="E947" s="29"/>
      <c r="F947" s="29"/>
      <c r="G947" s="29"/>
      <c r="I947" s="29"/>
      <c r="J947" s="29"/>
      <c r="K947" s="29"/>
    </row>
    <row r="948" spans="2:11" ht="12.5">
      <c r="B948" s="29"/>
      <c r="C948" s="22"/>
      <c r="D948" s="37"/>
      <c r="E948" s="29"/>
      <c r="F948" s="29"/>
      <c r="G948" s="29"/>
      <c r="I948" s="29"/>
      <c r="J948" s="29"/>
      <c r="K948" s="29"/>
    </row>
    <row r="949" spans="2:11" ht="12.5">
      <c r="B949" s="29"/>
      <c r="C949" s="22"/>
      <c r="D949" s="37"/>
      <c r="E949" s="29"/>
      <c r="F949" s="29"/>
      <c r="G949" s="29"/>
      <c r="I949" s="29"/>
      <c r="J949" s="29"/>
      <c r="K949" s="29"/>
    </row>
    <row r="950" spans="2:11" ht="12.5">
      <c r="B950" s="29"/>
      <c r="C950" s="22"/>
      <c r="D950" s="37"/>
      <c r="E950" s="29"/>
      <c r="F950" s="29"/>
      <c r="G950" s="29"/>
      <c r="I950" s="29"/>
      <c r="J950" s="29"/>
      <c r="K950" s="29"/>
    </row>
    <row r="951" spans="2:11" ht="12.5">
      <c r="B951" s="29"/>
      <c r="C951" s="22"/>
      <c r="D951" s="37"/>
      <c r="E951" s="29"/>
      <c r="F951" s="29"/>
      <c r="G951" s="29"/>
      <c r="I951" s="29"/>
      <c r="J951" s="29"/>
      <c r="K951" s="29"/>
    </row>
    <row r="952" spans="2:11" ht="12.5">
      <c r="B952" s="29"/>
      <c r="C952" s="22"/>
      <c r="D952" s="37"/>
      <c r="E952" s="29"/>
      <c r="F952" s="29"/>
      <c r="G952" s="29"/>
      <c r="I952" s="29"/>
      <c r="J952" s="29"/>
      <c r="K952" s="29"/>
    </row>
    <row r="953" spans="2:11" ht="12.5">
      <c r="B953" s="29"/>
      <c r="C953" s="22"/>
      <c r="D953" s="37"/>
      <c r="E953" s="29"/>
      <c r="F953" s="29"/>
      <c r="G953" s="29"/>
      <c r="I953" s="29"/>
      <c r="J953" s="29"/>
      <c r="K953" s="29"/>
    </row>
    <row r="954" spans="2:11" ht="12.5">
      <c r="B954" s="29"/>
      <c r="C954" s="22"/>
      <c r="D954" s="37"/>
      <c r="E954" s="29"/>
      <c r="F954" s="29"/>
      <c r="G954" s="29"/>
      <c r="I954" s="29"/>
      <c r="J954" s="29"/>
      <c r="K954" s="29"/>
    </row>
    <row r="955" spans="2:11" ht="12.5">
      <c r="B955" s="29"/>
      <c r="C955" s="22"/>
      <c r="D955" s="37"/>
      <c r="E955" s="29"/>
      <c r="F955" s="29"/>
      <c r="G955" s="29"/>
      <c r="I955" s="29"/>
      <c r="J955" s="29"/>
      <c r="K955" s="29"/>
    </row>
    <row r="956" spans="2:11" ht="12.5">
      <c r="B956" s="29"/>
      <c r="C956" s="22"/>
      <c r="D956" s="37"/>
      <c r="E956" s="29"/>
      <c r="F956" s="29"/>
      <c r="G956" s="29"/>
      <c r="I956" s="29"/>
      <c r="J956" s="29"/>
      <c r="K956" s="29"/>
    </row>
    <row r="957" spans="2:11" ht="12.5">
      <c r="B957" s="29"/>
      <c r="C957" s="22"/>
      <c r="D957" s="37"/>
      <c r="E957" s="29"/>
      <c r="F957" s="29"/>
      <c r="G957" s="29"/>
      <c r="I957" s="29"/>
      <c r="J957" s="29"/>
      <c r="K957" s="29"/>
    </row>
    <row r="958" spans="2:11" ht="12.5">
      <c r="B958" s="29"/>
      <c r="C958" s="22"/>
      <c r="D958" s="37"/>
      <c r="E958" s="29"/>
      <c r="F958" s="29"/>
      <c r="G958" s="29"/>
      <c r="I958" s="29"/>
      <c r="J958" s="29"/>
      <c r="K958" s="29"/>
    </row>
    <row r="959" spans="2:11" ht="12.5">
      <c r="B959" s="29"/>
      <c r="C959" s="22"/>
      <c r="D959" s="37"/>
      <c r="E959" s="29"/>
      <c r="F959" s="29"/>
      <c r="G959" s="29"/>
      <c r="I959" s="29"/>
      <c r="J959" s="29"/>
      <c r="K959" s="29"/>
    </row>
    <row r="960" spans="2:11" ht="12.5">
      <c r="B960" s="29"/>
      <c r="C960" s="22"/>
      <c r="D960" s="37"/>
      <c r="E960" s="29"/>
      <c r="F960" s="29"/>
      <c r="G960" s="29"/>
      <c r="I960" s="29"/>
      <c r="J960" s="29"/>
      <c r="K960" s="29"/>
    </row>
    <row r="961" spans="2:11" ht="12.5">
      <c r="B961" s="29"/>
      <c r="C961" s="22"/>
      <c r="D961" s="37"/>
      <c r="E961" s="29"/>
      <c r="F961" s="29"/>
      <c r="G961" s="29"/>
      <c r="I961" s="29"/>
      <c r="J961" s="29"/>
      <c r="K961" s="29"/>
    </row>
    <row r="962" spans="2:11" ht="12.5">
      <c r="B962" s="29"/>
      <c r="C962" s="22"/>
      <c r="D962" s="37"/>
      <c r="E962" s="29"/>
      <c r="F962" s="29"/>
      <c r="G962" s="29"/>
      <c r="I962" s="29"/>
      <c r="J962" s="29"/>
      <c r="K962" s="29"/>
    </row>
    <row r="963" spans="2:11" ht="12.5">
      <c r="B963" s="29"/>
      <c r="C963" s="22"/>
      <c r="D963" s="37"/>
      <c r="E963" s="29"/>
      <c r="F963" s="29"/>
      <c r="G963" s="29"/>
      <c r="I963" s="29"/>
      <c r="J963" s="29"/>
      <c r="K963" s="29"/>
    </row>
    <row r="964" spans="2:11" ht="12.5">
      <c r="B964" s="29"/>
      <c r="C964" s="22"/>
      <c r="D964" s="37"/>
      <c r="E964" s="29"/>
      <c r="F964" s="29"/>
      <c r="G964" s="29"/>
      <c r="I964" s="29"/>
      <c r="J964" s="29"/>
      <c r="K964" s="29"/>
    </row>
    <row r="965" spans="2:11" ht="12.5">
      <c r="B965" s="29"/>
      <c r="C965" s="22"/>
      <c r="D965" s="37"/>
      <c r="E965" s="29"/>
      <c r="F965" s="29"/>
      <c r="G965" s="29"/>
      <c r="I965" s="29"/>
      <c r="J965" s="29"/>
      <c r="K965" s="29"/>
    </row>
    <row r="966" spans="2:11" ht="12.5">
      <c r="B966" s="29"/>
      <c r="C966" s="22"/>
      <c r="D966" s="37"/>
      <c r="E966" s="29"/>
      <c r="F966" s="29"/>
      <c r="G966" s="29"/>
      <c r="I966" s="29"/>
      <c r="J966" s="29"/>
      <c r="K966" s="29"/>
    </row>
    <row r="967" spans="2:11" ht="12.5">
      <c r="B967" s="29"/>
      <c r="C967" s="22"/>
      <c r="D967" s="37"/>
      <c r="E967" s="29"/>
      <c r="F967" s="29"/>
      <c r="G967" s="29"/>
      <c r="I967" s="29"/>
      <c r="J967" s="29"/>
      <c r="K967" s="29"/>
    </row>
    <row r="968" spans="2:11" ht="12.5">
      <c r="B968" s="29"/>
      <c r="C968" s="22"/>
      <c r="D968" s="37"/>
      <c r="E968" s="29"/>
      <c r="F968" s="29"/>
      <c r="G968" s="29"/>
      <c r="I968" s="29"/>
      <c r="J968" s="29"/>
      <c r="K968" s="29"/>
    </row>
    <row r="969" spans="2:11" ht="12.5">
      <c r="B969" s="29"/>
      <c r="C969" s="22"/>
      <c r="D969" s="37"/>
      <c r="E969" s="29"/>
      <c r="F969" s="29"/>
      <c r="G969" s="29"/>
      <c r="I969" s="29"/>
      <c r="J969" s="29"/>
      <c r="K969" s="29"/>
    </row>
    <row r="970" spans="2:11" ht="12.5">
      <c r="B970" s="29"/>
      <c r="C970" s="22"/>
      <c r="D970" s="37"/>
      <c r="E970" s="29"/>
      <c r="F970" s="29"/>
      <c r="G970" s="29"/>
      <c r="I970" s="29"/>
      <c r="J970" s="29"/>
      <c r="K970" s="29"/>
    </row>
    <row r="971" spans="2:11" ht="12.5">
      <c r="B971" s="29"/>
      <c r="C971" s="22"/>
      <c r="D971" s="37"/>
      <c r="E971" s="29"/>
      <c r="F971" s="29"/>
      <c r="G971" s="29"/>
      <c r="I971" s="29"/>
      <c r="J971" s="29"/>
      <c r="K971" s="29"/>
    </row>
    <row r="972" spans="2:11" ht="12.5">
      <c r="B972" s="29"/>
      <c r="C972" s="22"/>
      <c r="D972" s="37"/>
      <c r="E972" s="29"/>
      <c r="F972" s="29"/>
      <c r="G972" s="29"/>
      <c r="I972" s="29"/>
      <c r="J972" s="29"/>
      <c r="K972" s="29"/>
    </row>
    <row r="973" spans="2:11" ht="12.5">
      <c r="B973" s="29"/>
      <c r="C973" s="22"/>
      <c r="D973" s="37"/>
      <c r="E973" s="29"/>
      <c r="F973" s="29"/>
      <c r="G973" s="29"/>
      <c r="I973" s="29"/>
      <c r="J973" s="29"/>
      <c r="K973" s="29"/>
    </row>
    <row r="974" spans="2:11" ht="12.5">
      <c r="B974" s="29"/>
      <c r="C974" s="22"/>
      <c r="D974" s="37"/>
      <c r="E974" s="29"/>
      <c r="F974" s="29"/>
      <c r="G974" s="29"/>
      <c r="I974" s="29"/>
      <c r="J974" s="29"/>
      <c r="K974" s="29"/>
    </row>
    <row r="975" spans="2:11" ht="12.5">
      <c r="B975" s="29"/>
      <c r="C975" s="22"/>
      <c r="D975" s="37"/>
      <c r="E975" s="29"/>
      <c r="F975" s="29"/>
      <c r="G975" s="29"/>
      <c r="I975" s="29"/>
      <c r="J975" s="29"/>
      <c r="K975" s="29"/>
    </row>
    <row r="976" spans="2:11" ht="12.5">
      <c r="B976" s="29"/>
      <c r="C976" s="22"/>
      <c r="D976" s="37"/>
      <c r="E976" s="29"/>
      <c r="F976" s="29"/>
      <c r="G976" s="29"/>
      <c r="I976" s="29"/>
      <c r="J976" s="29"/>
      <c r="K976" s="29"/>
    </row>
    <row r="977" spans="2:11" ht="12.5">
      <c r="B977" s="29"/>
      <c r="C977" s="22"/>
      <c r="D977" s="37"/>
      <c r="E977" s="29"/>
      <c r="F977" s="29"/>
      <c r="G977" s="29"/>
      <c r="I977" s="29"/>
      <c r="J977" s="29"/>
      <c r="K977" s="29"/>
    </row>
    <row r="978" spans="2:11" ht="12.5">
      <c r="B978" s="29"/>
      <c r="C978" s="22"/>
      <c r="D978" s="37"/>
      <c r="E978" s="29"/>
      <c r="F978" s="29"/>
      <c r="G978" s="29"/>
      <c r="I978" s="29"/>
      <c r="J978" s="29"/>
      <c r="K978" s="29"/>
    </row>
    <row r="979" spans="2:11" ht="12.5">
      <c r="B979" s="29"/>
      <c r="C979" s="22"/>
      <c r="D979" s="37"/>
      <c r="E979" s="29"/>
      <c r="F979" s="29"/>
      <c r="G979" s="29"/>
      <c r="I979" s="29"/>
      <c r="J979" s="29"/>
      <c r="K979" s="29"/>
    </row>
    <row r="980" spans="2:11" ht="12.5">
      <c r="B980" s="29"/>
      <c r="C980" s="22"/>
      <c r="D980" s="37"/>
      <c r="E980" s="29"/>
      <c r="F980" s="29"/>
      <c r="G980" s="29"/>
      <c r="I980" s="29"/>
      <c r="J980" s="29"/>
      <c r="K980" s="29"/>
    </row>
    <row r="981" spans="2:11" ht="12.5">
      <c r="B981" s="29"/>
      <c r="C981" s="22"/>
      <c r="D981" s="37"/>
      <c r="E981" s="29"/>
      <c r="F981" s="29"/>
      <c r="G981" s="29"/>
      <c r="I981" s="29"/>
      <c r="J981" s="29"/>
      <c r="K981" s="29"/>
    </row>
    <row r="982" spans="2:11" ht="12.5">
      <c r="B982" s="29"/>
      <c r="C982" s="22"/>
      <c r="D982" s="37"/>
      <c r="E982" s="29"/>
      <c r="F982" s="29"/>
      <c r="G982" s="29"/>
      <c r="I982" s="29"/>
      <c r="J982" s="29"/>
      <c r="K982" s="29"/>
    </row>
    <row r="983" spans="2:11" ht="12.5">
      <c r="B983" s="29"/>
      <c r="C983" s="22"/>
      <c r="D983" s="37"/>
      <c r="E983" s="29"/>
      <c r="F983" s="29"/>
      <c r="G983" s="29"/>
      <c r="I983" s="29"/>
      <c r="J983" s="29"/>
      <c r="K983" s="29"/>
    </row>
    <row r="984" spans="2:11" ht="12.5">
      <c r="B984" s="29"/>
      <c r="C984" s="22"/>
      <c r="D984" s="37"/>
      <c r="E984" s="29"/>
      <c r="F984" s="29"/>
      <c r="G984" s="29"/>
      <c r="I984" s="29"/>
      <c r="J984" s="29"/>
      <c r="K984" s="29"/>
    </row>
    <row r="985" spans="2:11" ht="12.5">
      <c r="B985" s="29"/>
      <c r="C985" s="22"/>
      <c r="D985" s="37"/>
      <c r="E985" s="29"/>
      <c r="F985" s="29"/>
      <c r="G985" s="29"/>
      <c r="I985" s="29"/>
      <c r="J985" s="29"/>
      <c r="K985" s="29"/>
    </row>
    <row r="986" spans="2:11" ht="12.5">
      <c r="B986" s="29"/>
      <c r="C986" s="22"/>
      <c r="D986" s="37"/>
      <c r="E986" s="29"/>
      <c r="F986" s="29"/>
      <c r="G986" s="29"/>
      <c r="I986" s="29"/>
      <c r="J986" s="29"/>
      <c r="K986" s="29"/>
    </row>
    <row r="987" spans="2:11" ht="12.5">
      <c r="B987" s="29"/>
      <c r="C987" s="22"/>
      <c r="D987" s="37"/>
      <c r="E987" s="29"/>
      <c r="F987" s="29"/>
      <c r="G987" s="29"/>
      <c r="I987" s="29"/>
      <c r="J987" s="29"/>
      <c r="K987" s="29"/>
    </row>
    <row r="988" spans="2:11" ht="12.5">
      <c r="B988" s="29"/>
      <c r="C988" s="22"/>
      <c r="D988" s="37"/>
      <c r="E988" s="29"/>
      <c r="F988" s="29"/>
      <c r="G988" s="29"/>
      <c r="I988" s="29"/>
      <c r="J988" s="29"/>
      <c r="K988" s="29"/>
    </row>
    <row r="989" spans="2:11" ht="12.5">
      <c r="B989" s="29"/>
      <c r="C989" s="22"/>
      <c r="D989" s="37"/>
      <c r="E989" s="29"/>
      <c r="F989" s="29"/>
      <c r="G989" s="29"/>
      <c r="I989" s="29"/>
      <c r="J989" s="29"/>
      <c r="K989" s="29"/>
    </row>
    <row r="990" spans="2:11" ht="12.5">
      <c r="B990" s="29"/>
      <c r="C990" s="22"/>
      <c r="D990" s="37"/>
      <c r="E990" s="29"/>
      <c r="F990" s="29"/>
      <c r="G990" s="29"/>
      <c r="I990" s="29"/>
      <c r="J990" s="29"/>
      <c r="K990" s="29"/>
    </row>
    <row r="991" spans="2:11" ht="12.5">
      <c r="B991" s="29"/>
      <c r="C991" s="22"/>
      <c r="D991" s="37"/>
      <c r="E991" s="29"/>
      <c r="F991" s="29"/>
      <c r="G991" s="29"/>
      <c r="I991" s="29"/>
      <c r="J991" s="29"/>
      <c r="K991" s="29"/>
    </row>
    <row r="992" spans="2:11" ht="12.5">
      <c r="B992" s="29"/>
      <c r="C992" s="22"/>
      <c r="D992" s="37"/>
      <c r="E992" s="29"/>
      <c r="F992" s="29"/>
      <c r="G992" s="29"/>
      <c r="I992" s="29"/>
      <c r="J992" s="29"/>
      <c r="K992" s="29"/>
    </row>
    <row r="993" spans="2:11" ht="12.5">
      <c r="B993" s="29"/>
      <c r="C993" s="22"/>
      <c r="D993" s="37"/>
      <c r="E993" s="29"/>
      <c r="F993" s="29"/>
      <c r="G993" s="29"/>
      <c r="I993" s="29"/>
      <c r="J993" s="29"/>
      <c r="K993" s="29"/>
    </row>
    <row r="994" spans="2:11" ht="12.5">
      <c r="B994" s="29"/>
      <c r="C994" s="22"/>
      <c r="D994" s="37"/>
      <c r="E994" s="29"/>
      <c r="F994" s="29"/>
      <c r="G994" s="29"/>
      <c r="I994" s="29"/>
      <c r="J994" s="29"/>
      <c r="K994" s="29"/>
    </row>
    <row r="995" spans="2:11" ht="12.5">
      <c r="B995" s="29"/>
      <c r="C995" s="22"/>
      <c r="D995" s="37"/>
      <c r="E995" s="29"/>
      <c r="F995" s="29"/>
      <c r="G995" s="29"/>
      <c r="I995" s="29"/>
      <c r="J995" s="29"/>
      <c r="K995" s="29"/>
    </row>
    <row r="996" spans="2:11" ht="12.5">
      <c r="B996" s="29"/>
      <c r="C996" s="22"/>
      <c r="D996" s="37"/>
      <c r="E996" s="29"/>
      <c r="F996" s="29"/>
      <c r="G996" s="29"/>
      <c r="I996" s="29"/>
      <c r="J996" s="29"/>
      <c r="K996" s="29"/>
    </row>
    <row r="997" spans="2:11" ht="12.5">
      <c r="B997" s="29"/>
      <c r="C997" s="22"/>
      <c r="D997" s="37"/>
      <c r="E997" s="29"/>
      <c r="F997" s="29"/>
      <c r="G997" s="29"/>
      <c r="I997" s="29"/>
      <c r="J997" s="29"/>
      <c r="K997" s="29"/>
    </row>
    <row r="998" spans="2:11" ht="12.5">
      <c r="B998" s="29"/>
      <c r="C998" s="22"/>
      <c r="D998" s="37"/>
      <c r="E998" s="29"/>
      <c r="F998" s="29"/>
      <c r="G998" s="29"/>
      <c r="I998" s="29"/>
      <c r="J998" s="29"/>
      <c r="K998" s="29"/>
    </row>
    <row r="999" spans="2:11" ht="12.5">
      <c r="B999" s="29"/>
      <c r="C999" s="22"/>
      <c r="D999" s="37"/>
      <c r="E999" s="29"/>
      <c r="F999" s="29"/>
      <c r="G999" s="29"/>
      <c r="I999" s="29"/>
      <c r="J999" s="29"/>
      <c r="K999" s="29"/>
    </row>
    <row r="1000" spans="2:11" ht="12.5">
      <c r="B1000" s="29"/>
      <c r="C1000" s="22"/>
      <c r="D1000" s="37"/>
      <c r="E1000" s="29"/>
      <c r="F1000" s="29"/>
      <c r="G1000" s="29"/>
      <c r="I1000" s="29"/>
      <c r="J1000" s="29"/>
      <c r="K1000" s="29"/>
    </row>
    <row r="1001" spans="2:11" ht="12.5">
      <c r="B1001" s="29"/>
      <c r="C1001" s="22"/>
      <c r="D1001" s="37"/>
      <c r="E1001" s="29"/>
      <c r="F1001" s="29"/>
      <c r="G1001" s="29"/>
      <c r="I1001" s="29"/>
      <c r="J1001" s="29"/>
      <c r="K1001" s="29"/>
    </row>
    <row r="1002" spans="2:11" ht="12.5">
      <c r="B1002" s="29"/>
      <c r="C1002" s="22"/>
      <c r="D1002" s="37"/>
      <c r="E1002" s="29"/>
      <c r="F1002" s="29"/>
      <c r="G1002" s="29"/>
      <c r="I1002" s="29"/>
      <c r="J1002" s="29"/>
      <c r="K1002" s="29"/>
    </row>
    <row r="1003" spans="2:11" ht="12.5">
      <c r="B1003" s="29"/>
      <c r="C1003" s="22"/>
      <c r="D1003" s="37"/>
      <c r="E1003" s="29"/>
      <c r="F1003" s="29"/>
      <c r="G1003" s="29"/>
      <c r="I1003" s="29"/>
      <c r="J1003" s="29"/>
      <c r="K1003" s="29"/>
    </row>
    <row r="1004" spans="2:11" ht="12.5">
      <c r="B1004" s="29"/>
      <c r="C1004" s="22"/>
      <c r="D1004" s="37"/>
      <c r="E1004" s="29"/>
      <c r="F1004" s="29"/>
      <c r="G1004" s="29"/>
      <c r="I1004" s="29"/>
      <c r="J1004" s="29"/>
      <c r="K1004" s="29"/>
    </row>
    <row r="1005" spans="2:11" ht="12.5">
      <c r="B1005" s="29"/>
      <c r="C1005" s="22"/>
      <c r="D1005" s="37"/>
      <c r="E1005" s="29"/>
      <c r="F1005" s="29"/>
      <c r="G1005" s="29"/>
      <c r="I1005" s="29"/>
      <c r="J1005" s="29"/>
      <c r="K1005" s="29"/>
    </row>
    <row r="1006" spans="2:11" ht="12.5">
      <c r="B1006" s="29"/>
      <c r="C1006" s="22"/>
      <c r="D1006" s="37"/>
      <c r="E1006" s="29"/>
      <c r="F1006" s="29"/>
      <c r="G1006" s="29"/>
      <c r="I1006" s="29"/>
      <c r="J1006" s="29"/>
      <c r="K1006" s="29"/>
    </row>
    <row r="1007" spans="2:11" ht="12.5">
      <c r="B1007" s="29"/>
      <c r="C1007" s="22"/>
      <c r="D1007" s="37"/>
      <c r="E1007" s="29"/>
      <c r="F1007" s="29"/>
      <c r="G1007" s="29"/>
      <c r="I1007" s="29"/>
      <c r="J1007" s="29"/>
      <c r="K1007" s="29"/>
    </row>
    <row r="1008" spans="2:11" ht="12.5">
      <c r="B1008" s="29"/>
      <c r="C1008" s="22"/>
      <c r="D1008" s="37"/>
      <c r="E1008" s="29"/>
      <c r="F1008" s="29"/>
      <c r="G1008" s="29"/>
      <c r="I1008" s="29"/>
      <c r="J1008" s="29"/>
      <c r="K1008" s="29"/>
    </row>
    <row r="1009" spans="2:11" ht="12.5">
      <c r="B1009" s="29"/>
      <c r="C1009" s="22"/>
      <c r="D1009" s="37"/>
      <c r="E1009" s="29"/>
      <c r="F1009" s="29"/>
      <c r="G1009" s="29"/>
      <c r="I1009" s="29"/>
      <c r="J1009" s="29"/>
      <c r="K1009" s="29"/>
    </row>
    <row r="1010" spans="2:11" ht="12.5">
      <c r="B1010" s="29"/>
      <c r="C1010" s="22"/>
      <c r="D1010" s="37"/>
      <c r="E1010" s="29"/>
      <c r="F1010" s="29"/>
      <c r="G1010" s="29"/>
      <c r="I1010" s="29"/>
      <c r="J1010" s="29"/>
      <c r="K1010" s="29"/>
    </row>
    <row r="1011" spans="2:11" ht="12.5">
      <c r="B1011" s="29"/>
      <c r="C1011" s="22"/>
      <c r="D1011" s="37"/>
      <c r="E1011" s="29"/>
      <c r="F1011" s="29"/>
      <c r="G1011" s="29"/>
      <c r="I1011" s="29"/>
      <c r="J1011" s="29"/>
      <c r="K1011" s="29"/>
    </row>
    <row r="1012" spans="2:11" ht="12.5">
      <c r="B1012" s="29"/>
      <c r="C1012" s="22"/>
      <c r="D1012" s="37"/>
      <c r="E1012" s="29"/>
      <c r="F1012" s="29"/>
      <c r="G1012" s="29"/>
      <c r="I1012" s="29"/>
      <c r="J1012" s="29"/>
      <c r="K1012" s="29"/>
    </row>
    <row r="1013" spans="2:11" ht="12.5">
      <c r="B1013" s="29"/>
      <c r="C1013" s="22"/>
      <c r="D1013" s="37"/>
      <c r="E1013" s="29"/>
      <c r="F1013" s="29"/>
      <c r="G1013" s="29"/>
      <c r="I1013" s="29"/>
      <c r="J1013" s="29"/>
      <c r="K1013" s="29"/>
    </row>
    <row r="1014" spans="2:11" ht="12.5">
      <c r="B1014" s="29"/>
      <c r="C1014" s="22"/>
      <c r="D1014" s="37"/>
      <c r="E1014" s="29"/>
      <c r="F1014" s="29"/>
      <c r="G1014" s="29"/>
      <c r="I1014" s="29"/>
      <c r="J1014" s="29"/>
      <c r="K1014" s="29"/>
    </row>
    <row r="1015" spans="2:11" ht="12.5">
      <c r="B1015" s="29"/>
      <c r="C1015" s="22"/>
      <c r="D1015" s="37"/>
      <c r="E1015" s="29"/>
      <c r="F1015" s="29"/>
      <c r="G1015" s="29"/>
      <c r="I1015" s="29"/>
      <c r="J1015" s="29"/>
      <c r="K1015" s="29"/>
    </row>
    <row r="1016" spans="2:11" ht="12.5">
      <c r="B1016" s="29"/>
      <c r="C1016" s="22"/>
      <c r="D1016" s="37"/>
      <c r="E1016" s="29"/>
      <c r="F1016" s="29"/>
      <c r="G1016" s="29"/>
      <c r="I1016" s="29"/>
      <c r="J1016" s="29"/>
      <c r="K1016" s="29"/>
    </row>
    <row r="1017" spans="2:11" ht="12.5">
      <c r="B1017" s="29"/>
      <c r="C1017" s="22"/>
      <c r="D1017" s="37"/>
      <c r="E1017" s="29"/>
      <c r="F1017" s="29"/>
      <c r="G1017" s="29"/>
      <c r="I1017" s="29"/>
      <c r="J1017" s="29"/>
      <c r="K1017" s="29"/>
    </row>
    <row r="1018" spans="2:11" ht="12.5">
      <c r="B1018" s="29"/>
      <c r="C1018" s="22"/>
      <c r="D1018" s="37"/>
      <c r="E1018" s="29"/>
      <c r="F1018" s="29"/>
      <c r="G1018" s="29"/>
      <c r="I1018" s="29"/>
      <c r="J1018" s="29"/>
      <c r="K1018" s="29"/>
    </row>
    <row r="1019" spans="2:11" ht="12.5">
      <c r="B1019" s="29"/>
      <c r="C1019" s="22"/>
      <c r="D1019" s="37"/>
      <c r="E1019" s="29"/>
      <c r="F1019" s="29"/>
      <c r="G1019" s="29"/>
      <c r="I1019" s="29"/>
      <c r="J1019" s="29"/>
      <c r="K1019" s="29"/>
    </row>
    <row r="1020" spans="2:11" ht="12.5">
      <c r="B1020" s="29"/>
      <c r="C1020" s="22"/>
      <c r="D1020" s="37"/>
      <c r="E1020" s="29"/>
      <c r="F1020" s="29"/>
      <c r="G1020" s="29"/>
      <c r="I1020" s="29"/>
      <c r="J1020" s="29"/>
      <c r="K1020" s="29"/>
    </row>
    <row r="1021" spans="2:11" ht="12.5">
      <c r="B1021" s="29"/>
      <c r="C1021" s="22"/>
      <c r="D1021" s="37"/>
      <c r="E1021" s="29"/>
      <c r="F1021" s="29"/>
      <c r="G1021" s="29"/>
      <c r="I1021" s="29"/>
      <c r="J1021" s="29"/>
      <c r="K1021" s="29"/>
    </row>
    <row r="1022" spans="2:11" ht="12.5">
      <c r="B1022" s="29"/>
      <c r="C1022" s="22"/>
      <c r="D1022" s="37"/>
      <c r="E1022" s="29"/>
      <c r="F1022" s="29"/>
      <c r="G1022" s="29"/>
      <c r="I1022" s="29"/>
      <c r="J1022" s="29"/>
      <c r="K1022" s="29"/>
    </row>
    <row r="1023" spans="2:11" ht="12.5">
      <c r="B1023" s="29"/>
      <c r="C1023" s="22"/>
      <c r="D1023" s="37"/>
      <c r="E1023" s="29"/>
      <c r="F1023" s="29"/>
      <c r="G1023" s="29"/>
      <c r="I1023" s="29"/>
      <c r="J1023" s="29"/>
      <c r="K1023" s="29"/>
    </row>
    <row r="1024" spans="2:11" ht="12.5">
      <c r="B1024" s="29"/>
      <c r="C1024" s="22"/>
      <c r="D1024" s="37"/>
      <c r="E1024" s="29"/>
      <c r="F1024" s="29"/>
      <c r="G1024" s="29"/>
      <c r="I1024" s="29"/>
      <c r="J1024" s="29"/>
      <c r="K1024" s="29"/>
    </row>
    <row r="1025" spans="2:11" ht="12.5">
      <c r="B1025" s="29"/>
      <c r="C1025" s="22"/>
      <c r="D1025" s="37"/>
      <c r="E1025" s="29"/>
      <c r="F1025" s="29"/>
      <c r="G1025" s="29"/>
      <c r="I1025" s="29"/>
      <c r="J1025" s="29"/>
      <c r="K1025" s="29"/>
    </row>
    <row r="1026" spans="2:11" ht="12.5">
      <c r="B1026" s="29"/>
      <c r="C1026" s="22"/>
      <c r="D1026" s="37"/>
      <c r="E1026" s="29"/>
      <c r="F1026" s="29"/>
      <c r="G1026" s="29"/>
      <c r="I1026" s="29"/>
      <c r="J1026" s="29"/>
      <c r="K1026" s="29"/>
    </row>
    <row r="1027" spans="2:11" ht="12.5">
      <c r="B1027" s="29"/>
      <c r="C1027" s="22"/>
      <c r="D1027" s="37"/>
      <c r="E1027" s="29"/>
      <c r="F1027" s="29"/>
      <c r="G1027" s="29"/>
      <c r="I1027" s="29"/>
      <c r="J1027" s="29"/>
      <c r="K1027" s="29"/>
    </row>
    <row r="1028" spans="2:11" ht="12.5">
      <c r="B1028" s="29"/>
      <c r="C1028" s="22"/>
      <c r="D1028" s="37"/>
      <c r="E1028" s="29"/>
      <c r="F1028" s="29"/>
      <c r="G1028" s="29"/>
      <c r="I1028" s="29"/>
      <c r="J1028" s="29"/>
      <c r="K1028" s="29"/>
    </row>
    <row r="1029" spans="2:11" ht="12.5">
      <c r="B1029" s="29"/>
      <c r="C1029" s="22"/>
      <c r="D1029" s="37"/>
      <c r="E1029" s="29"/>
      <c r="F1029" s="29"/>
      <c r="G1029" s="29"/>
      <c r="I1029" s="29"/>
      <c r="J1029" s="29"/>
      <c r="K1029" s="29"/>
    </row>
    <row r="1030" spans="2:11" ht="12.5">
      <c r="B1030" s="29"/>
      <c r="C1030" s="22"/>
      <c r="D1030" s="37"/>
      <c r="E1030" s="29"/>
      <c r="F1030" s="29"/>
      <c r="G1030" s="29"/>
      <c r="I1030" s="29"/>
      <c r="J1030" s="29"/>
      <c r="K1030" s="29"/>
    </row>
    <row r="1031" spans="2:11" ht="12.5">
      <c r="B1031" s="29"/>
      <c r="C1031" s="22"/>
      <c r="D1031" s="37"/>
      <c r="E1031" s="29"/>
      <c r="F1031" s="29"/>
      <c r="G1031" s="29"/>
      <c r="I1031" s="29"/>
      <c r="J1031" s="29"/>
      <c r="K1031" s="29"/>
    </row>
    <row r="1032" spans="2:11" ht="12.5">
      <c r="B1032" s="29"/>
      <c r="C1032" s="22"/>
      <c r="D1032" s="37"/>
      <c r="E1032" s="29"/>
      <c r="F1032" s="29"/>
      <c r="G1032" s="29"/>
      <c r="I1032" s="29"/>
      <c r="J1032" s="29"/>
      <c r="K1032" s="29"/>
    </row>
    <row r="1033" spans="2:11" ht="12.5">
      <c r="B1033" s="29"/>
      <c r="C1033" s="22"/>
      <c r="D1033" s="37"/>
      <c r="E1033" s="29"/>
      <c r="F1033" s="29"/>
      <c r="G1033" s="29"/>
      <c r="I1033" s="29"/>
      <c r="J1033" s="29"/>
      <c r="K1033" s="29"/>
    </row>
    <row r="1034" spans="2:11" ht="12.5">
      <c r="B1034" s="29"/>
      <c r="C1034" s="22"/>
      <c r="D1034" s="37"/>
      <c r="E1034" s="29"/>
      <c r="F1034" s="29"/>
      <c r="G1034" s="29"/>
      <c r="I1034" s="29"/>
      <c r="J1034" s="29"/>
      <c r="K1034" s="29"/>
    </row>
    <row r="1035" spans="2:11" ht="12.5">
      <c r="B1035" s="29"/>
      <c r="C1035" s="22"/>
      <c r="D1035" s="37"/>
      <c r="E1035" s="29"/>
      <c r="F1035" s="29"/>
      <c r="G1035" s="29"/>
      <c r="I1035" s="29"/>
      <c r="J1035" s="29"/>
      <c r="K1035" s="29"/>
    </row>
    <row r="1036" spans="2:11" ht="12.5">
      <c r="B1036" s="29"/>
      <c r="C1036" s="22"/>
      <c r="D1036" s="37"/>
      <c r="E1036" s="29"/>
      <c r="F1036" s="29"/>
      <c r="G1036" s="29"/>
      <c r="I1036" s="29"/>
      <c r="J1036" s="29"/>
      <c r="K1036" s="29"/>
    </row>
    <row r="1037" spans="2:11" ht="12.5">
      <c r="B1037" s="29"/>
      <c r="C1037" s="22"/>
      <c r="D1037" s="37"/>
      <c r="E1037" s="29"/>
      <c r="F1037" s="29"/>
      <c r="G1037" s="29"/>
      <c r="I1037" s="29"/>
      <c r="J1037" s="29"/>
      <c r="K1037" s="29"/>
    </row>
    <row r="1038" spans="2:11" ht="12.5">
      <c r="B1038" s="29"/>
      <c r="C1038" s="22"/>
      <c r="D1038" s="37"/>
      <c r="E1038" s="29"/>
      <c r="F1038" s="29"/>
      <c r="G1038" s="29"/>
      <c r="I1038" s="29"/>
      <c r="J1038" s="29"/>
      <c r="K1038" s="29"/>
    </row>
    <row r="1039" spans="2:11" ht="12.5">
      <c r="B1039" s="29"/>
      <c r="C1039" s="22"/>
      <c r="D1039" s="37"/>
      <c r="E1039" s="29"/>
      <c r="F1039" s="29"/>
      <c r="G1039" s="29"/>
      <c r="I1039" s="29"/>
      <c r="J1039" s="29"/>
      <c r="K1039" s="29"/>
    </row>
    <row r="1040" spans="2:11" ht="12.5">
      <c r="B1040" s="29"/>
      <c r="C1040" s="22"/>
      <c r="D1040" s="37"/>
      <c r="E1040" s="29"/>
      <c r="F1040" s="29"/>
      <c r="G1040" s="29"/>
      <c r="I1040" s="29"/>
      <c r="J1040" s="29"/>
      <c r="K1040" s="29"/>
    </row>
    <row r="1041" spans="2:11" ht="12.5">
      <c r="B1041" s="29"/>
      <c r="C1041" s="22"/>
      <c r="D1041" s="37"/>
      <c r="E1041" s="29"/>
      <c r="F1041" s="29"/>
      <c r="G1041" s="29"/>
      <c r="I1041" s="29"/>
      <c r="J1041" s="29"/>
      <c r="K1041" s="29"/>
    </row>
    <row r="1042" spans="2:11" ht="12.5">
      <c r="B1042" s="29"/>
      <c r="C1042" s="22"/>
      <c r="D1042" s="37"/>
      <c r="E1042" s="29"/>
      <c r="F1042" s="29"/>
      <c r="G1042" s="29"/>
      <c r="I1042" s="29"/>
      <c r="J1042" s="29"/>
      <c r="K1042" s="29"/>
    </row>
    <row r="1043" spans="2:11" ht="12.5">
      <c r="B1043" s="29"/>
      <c r="C1043" s="22"/>
      <c r="D1043" s="37"/>
      <c r="E1043" s="29"/>
      <c r="F1043" s="29"/>
      <c r="G1043" s="29"/>
      <c r="I1043" s="29"/>
      <c r="J1043" s="29"/>
      <c r="K1043" s="29"/>
    </row>
    <row r="1044" spans="2:11" ht="12.5">
      <c r="B1044" s="29"/>
      <c r="C1044" s="22"/>
      <c r="D1044" s="37"/>
      <c r="E1044" s="29"/>
      <c r="F1044" s="29"/>
      <c r="G1044" s="29"/>
      <c r="I1044" s="29"/>
      <c r="J1044" s="29"/>
      <c r="K1044" s="29"/>
    </row>
    <row r="1045" spans="2:11" ht="12.5">
      <c r="B1045" s="29"/>
      <c r="C1045" s="22"/>
      <c r="D1045" s="37"/>
      <c r="E1045" s="29"/>
      <c r="F1045" s="29"/>
      <c r="G1045" s="29"/>
      <c r="I1045" s="29"/>
      <c r="J1045" s="29"/>
      <c r="K1045" s="29"/>
    </row>
    <row r="1046" spans="2:11" ht="12.5">
      <c r="B1046" s="29"/>
      <c r="C1046" s="22"/>
      <c r="D1046" s="37"/>
      <c r="E1046" s="29"/>
      <c r="F1046" s="29"/>
      <c r="G1046" s="29"/>
      <c r="I1046" s="29"/>
      <c r="J1046" s="29"/>
      <c r="K1046" s="29"/>
    </row>
    <row r="1047" spans="2:11" ht="12.5">
      <c r="B1047" s="29"/>
      <c r="C1047" s="22"/>
      <c r="D1047" s="37"/>
      <c r="E1047" s="29"/>
      <c r="F1047" s="29"/>
      <c r="G1047" s="29"/>
      <c r="I1047" s="29"/>
      <c r="J1047" s="29"/>
      <c r="K1047" s="29"/>
    </row>
    <row r="1048" spans="2:11" ht="12.5">
      <c r="B1048" s="29"/>
      <c r="C1048" s="22"/>
      <c r="D1048" s="37"/>
      <c r="E1048" s="29"/>
      <c r="F1048" s="29"/>
      <c r="G1048" s="29"/>
      <c r="I1048" s="29"/>
      <c r="J1048" s="29"/>
      <c r="K1048" s="29"/>
    </row>
    <row r="1049" spans="2:11" ht="12.5">
      <c r="B1049" s="29"/>
      <c r="C1049" s="22"/>
      <c r="D1049" s="37"/>
      <c r="E1049" s="29"/>
      <c r="F1049" s="29"/>
      <c r="G1049" s="29"/>
      <c r="I1049" s="29"/>
      <c r="J1049" s="29"/>
      <c r="K1049" s="29"/>
    </row>
    <row r="1050" spans="2:11" ht="12.5">
      <c r="B1050" s="29"/>
      <c r="C1050" s="22"/>
      <c r="D1050" s="37"/>
      <c r="E1050" s="29"/>
      <c r="F1050" s="29"/>
      <c r="G1050" s="29"/>
      <c r="I1050" s="29"/>
      <c r="J1050" s="29"/>
      <c r="K1050" s="29"/>
    </row>
    <row r="1051" spans="2:11" ht="12.5">
      <c r="B1051" s="29"/>
      <c r="C1051" s="22"/>
      <c r="D1051" s="37"/>
      <c r="E1051" s="29"/>
      <c r="F1051" s="29"/>
      <c r="G1051" s="29"/>
      <c r="I1051" s="29"/>
      <c r="J1051" s="29"/>
      <c r="K1051" s="29"/>
    </row>
    <row r="1052" spans="2:11" ht="12.5">
      <c r="B1052" s="29"/>
      <c r="C1052" s="22"/>
      <c r="D1052" s="37"/>
      <c r="E1052" s="29"/>
      <c r="F1052" s="29"/>
      <c r="G1052" s="29"/>
      <c r="I1052" s="29"/>
      <c r="J1052" s="29"/>
      <c r="K1052" s="29"/>
    </row>
    <row r="1053" spans="2:11" ht="12.5">
      <c r="B1053" s="29"/>
      <c r="C1053" s="22"/>
      <c r="D1053" s="37"/>
      <c r="E1053" s="29"/>
      <c r="F1053" s="29"/>
      <c r="G1053" s="29"/>
      <c r="I1053" s="29"/>
      <c r="J1053" s="29"/>
      <c r="K1053" s="29"/>
    </row>
    <row r="1054" spans="2:11" ht="12.5">
      <c r="B1054" s="29"/>
      <c r="C1054" s="22"/>
      <c r="D1054" s="37"/>
      <c r="E1054" s="29"/>
      <c r="F1054" s="29"/>
      <c r="G1054" s="29"/>
      <c r="I1054" s="29"/>
      <c r="J1054" s="29"/>
      <c r="K1054" s="29"/>
    </row>
  </sheetData>
  <mergeCells count="1">
    <mergeCell ref="B1:G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D1000"/>
  <sheetViews>
    <sheetView workbookViewId="0"/>
  </sheetViews>
  <sheetFormatPr defaultColWidth="12.6328125" defaultRowHeight="15.75" customHeight="1"/>
  <cols>
    <col min="1" max="1" width="5.6328125" customWidth="1"/>
    <col min="2" max="2" width="3.6328125" customWidth="1"/>
    <col min="3" max="3" width="29.36328125" customWidth="1"/>
    <col min="4" max="4" width="11.08984375" customWidth="1"/>
    <col min="5" max="5" width="10.36328125" customWidth="1"/>
    <col min="6" max="6" width="19.36328125" customWidth="1"/>
    <col min="7" max="7" width="21.36328125" customWidth="1"/>
    <col min="8" max="8" width="15.6328125" customWidth="1"/>
    <col min="9" max="9" width="17.26953125" customWidth="1"/>
    <col min="10" max="10" width="19.36328125" customWidth="1"/>
    <col min="11" max="11" width="21.08984375" customWidth="1"/>
    <col min="12" max="12" width="15.6328125" customWidth="1"/>
    <col min="13" max="13" width="17.26953125" customWidth="1"/>
    <col min="14" max="14" width="19.36328125" customWidth="1"/>
    <col min="15" max="15" width="21.08984375" customWidth="1"/>
    <col min="16" max="16" width="15.6328125" customWidth="1"/>
    <col min="17" max="17" width="17.26953125" customWidth="1"/>
    <col min="18" max="18" width="19.36328125" customWidth="1"/>
    <col min="19" max="19" width="21.08984375" customWidth="1"/>
    <col min="20" max="20" width="15.6328125" customWidth="1"/>
    <col min="21" max="21" width="17.26953125" customWidth="1"/>
    <col min="22" max="22" width="19.36328125" customWidth="1"/>
    <col min="23" max="23" width="21.08984375" customWidth="1"/>
    <col min="24" max="24" width="15.6328125" customWidth="1"/>
    <col min="25" max="25" width="17.26953125" customWidth="1"/>
    <col min="26" max="26" width="19.36328125" customWidth="1"/>
    <col min="27" max="27" width="21.08984375" customWidth="1"/>
    <col min="28" max="28" width="15.6328125" customWidth="1"/>
    <col min="29" max="29" width="17.26953125" customWidth="1"/>
    <col min="30" max="30" width="15.36328125" customWidth="1"/>
  </cols>
  <sheetData>
    <row r="1" spans="1:30" ht="12.5">
      <c r="C1" s="38" t="s">
        <v>20291</v>
      </c>
      <c r="F1" s="337"/>
      <c r="G1" s="337"/>
      <c r="H1" s="337"/>
      <c r="I1" s="337"/>
      <c r="N1" s="338"/>
      <c r="O1" s="338"/>
      <c r="P1" s="338"/>
      <c r="Q1" s="338"/>
      <c r="V1" s="338"/>
      <c r="W1" s="338"/>
      <c r="X1" s="338"/>
      <c r="Y1" s="338"/>
    </row>
    <row r="2" spans="1:30" ht="28">
      <c r="A2" s="339"/>
      <c r="B2" s="339"/>
      <c r="C2" s="339"/>
      <c r="D2" s="340"/>
      <c r="E2" s="340"/>
      <c r="F2" s="341"/>
      <c r="G2" s="341"/>
      <c r="H2" s="341"/>
      <c r="I2" s="341"/>
      <c r="J2" s="342"/>
      <c r="K2" s="342"/>
      <c r="L2" s="342"/>
      <c r="M2" s="342"/>
      <c r="N2" s="343"/>
      <c r="O2" s="343"/>
      <c r="P2" s="343"/>
      <c r="Q2" s="343"/>
      <c r="R2" s="342"/>
      <c r="S2" s="342"/>
      <c r="T2" s="342"/>
      <c r="U2" s="342"/>
      <c r="V2" s="343"/>
      <c r="W2" s="343"/>
      <c r="X2" s="343"/>
      <c r="Y2" s="343"/>
      <c r="Z2" s="342"/>
      <c r="AA2" s="342"/>
      <c r="AB2" s="342"/>
      <c r="AC2" s="342"/>
      <c r="AD2" s="342"/>
    </row>
    <row r="3" spans="1:30" ht="15.5">
      <c r="A3" s="495" t="s">
        <v>1016</v>
      </c>
      <c r="B3" s="496"/>
      <c r="C3" s="499" t="s">
        <v>20292</v>
      </c>
      <c r="D3" s="492" t="s">
        <v>20293</v>
      </c>
      <c r="E3" s="491"/>
      <c r="F3" s="500" t="s">
        <v>20294</v>
      </c>
      <c r="G3" s="490"/>
      <c r="H3" s="490"/>
      <c r="I3" s="491"/>
      <c r="J3" s="492" t="s">
        <v>20295</v>
      </c>
      <c r="K3" s="490"/>
      <c r="L3" s="490"/>
      <c r="M3" s="491"/>
      <c r="N3" s="489" t="s">
        <v>20296</v>
      </c>
      <c r="O3" s="490"/>
      <c r="P3" s="490"/>
      <c r="Q3" s="491"/>
      <c r="R3" s="492" t="s">
        <v>20297</v>
      </c>
      <c r="S3" s="490"/>
      <c r="T3" s="490"/>
      <c r="U3" s="491"/>
      <c r="V3" s="489" t="s">
        <v>20298</v>
      </c>
      <c r="W3" s="490"/>
      <c r="X3" s="490"/>
      <c r="Y3" s="491"/>
      <c r="Z3" s="492" t="s">
        <v>20299</v>
      </c>
      <c r="AA3" s="490"/>
      <c r="AB3" s="490"/>
      <c r="AC3" s="491"/>
      <c r="AD3" s="493" t="s">
        <v>20300</v>
      </c>
    </row>
    <row r="4" spans="1:30" ht="13">
      <c r="A4" s="497"/>
      <c r="B4" s="498"/>
      <c r="C4" s="494"/>
      <c r="D4" s="344" t="s">
        <v>1170</v>
      </c>
      <c r="E4" s="344" t="s">
        <v>20301</v>
      </c>
      <c r="F4" s="345" t="s">
        <v>20302</v>
      </c>
      <c r="G4" s="345" t="s">
        <v>20303</v>
      </c>
      <c r="H4" s="345" t="s">
        <v>20304</v>
      </c>
      <c r="I4" s="345" t="s">
        <v>20305</v>
      </c>
      <c r="J4" s="344" t="s">
        <v>20302</v>
      </c>
      <c r="K4" s="344" t="s">
        <v>20303</v>
      </c>
      <c r="L4" s="344" t="s">
        <v>20304</v>
      </c>
      <c r="M4" s="344" t="s">
        <v>20305</v>
      </c>
      <c r="N4" s="346" t="s">
        <v>20302</v>
      </c>
      <c r="O4" s="346" t="s">
        <v>20303</v>
      </c>
      <c r="P4" s="346" t="s">
        <v>20304</v>
      </c>
      <c r="Q4" s="346" t="s">
        <v>20305</v>
      </c>
      <c r="R4" s="344" t="s">
        <v>20302</v>
      </c>
      <c r="S4" s="344" t="s">
        <v>20303</v>
      </c>
      <c r="T4" s="344" t="s">
        <v>20304</v>
      </c>
      <c r="U4" s="344" t="s">
        <v>20305</v>
      </c>
      <c r="V4" s="346" t="s">
        <v>20302</v>
      </c>
      <c r="W4" s="346" t="s">
        <v>20303</v>
      </c>
      <c r="X4" s="346" t="s">
        <v>20304</v>
      </c>
      <c r="Y4" s="346" t="s">
        <v>20305</v>
      </c>
      <c r="Z4" s="344" t="s">
        <v>20302</v>
      </c>
      <c r="AA4" s="344" t="s">
        <v>20303</v>
      </c>
      <c r="AB4" s="344" t="s">
        <v>20304</v>
      </c>
      <c r="AC4" s="344" t="s">
        <v>20305</v>
      </c>
      <c r="AD4" s="494"/>
    </row>
    <row r="5" spans="1:30" ht="15.5">
      <c r="A5" s="347">
        <v>1</v>
      </c>
      <c r="B5" s="348">
        <v>2</v>
      </c>
      <c r="C5" s="349">
        <v>3</v>
      </c>
      <c r="D5" s="349">
        <v>4</v>
      </c>
      <c r="E5" s="349">
        <v>5</v>
      </c>
      <c r="F5" s="350">
        <v>6</v>
      </c>
      <c r="G5" s="350">
        <v>7</v>
      </c>
      <c r="H5" s="350">
        <v>8</v>
      </c>
      <c r="I5" s="347">
        <v>9</v>
      </c>
      <c r="J5" s="348">
        <v>10</v>
      </c>
      <c r="K5" s="349">
        <v>11</v>
      </c>
      <c r="L5" s="349">
        <v>12</v>
      </c>
      <c r="M5" s="349">
        <v>13</v>
      </c>
      <c r="N5" s="350">
        <v>14</v>
      </c>
      <c r="O5" s="350">
        <v>15</v>
      </c>
      <c r="P5" s="350">
        <v>16</v>
      </c>
      <c r="Q5" s="347">
        <v>17</v>
      </c>
      <c r="R5" s="348">
        <v>18</v>
      </c>
      <c r="S5" s="349">
        <v>19</v>
      </c>
      <c r="T5" s="349">
        <v>20</v>
      </c>
      <c r="U5" s="349">
        <v>21</v>
      </c>
      <c r="V5" s="350">
        <v>22</v>
      </c>
      <c r="W5" s="350">
        <v>23</v>
      </c>
      <c r="X5" s="350">
        <v>24</v>
      </c>
      <c r="Y5" s="347">
        <v>25</v>
      </c>
      <c r="Z5" s="348">
        <v>26</v>
      </c>
      <c r="AA5" s="349">
        <v>27</v>
      </c>
      <c r="AB5" s="349">
        <v>28</v>
      </c>
      <c r="AC5" s="349">
        <v>29</v>
      </c>
      <c r="AD5" s="350">
        <v>30</v>
      </c>
    </row>
    <row r="6" spans="1:30" ht="15.5" hidden="1">
      <c r="A6" s="351" t="s">
        <v>20306</v>
      </c>
      <c r="B6" s="352">
        <v>1</v>
      </c>
      <c r="C6" s="352" t="s">
        <v>20307</v>
      </c>
      <c r="D6" s="353">
        <v>10186.82</v>
      </c>
      <c r="E6" s="353">
        <v>11093.86</v>
      </c>
      <c r="F6" s="354">
        <v>445.68</v>
      </c>
      <c r="G6" s="355">
        <f>IFERROR((F6/$D6)*100,0)</f>
        <v>4.375065035015834</v>
      </c>
      <c r="H6" s="354">
        <v>139.41999999999999</v>
      </c>
      <c r="I6" s="355">
        <f t="shared" ref="I6:I260" si="0">IFERROR((H6/$E6)*100,0)</f>
        <v>1.2567312008624589</v>
      </c>
      <c r="J6" s="353">
        <v>799.55</v>
      </c>
      <c r="K6" s="355">
        <f t="shared" ref="K6:K15" si="1">IFERROR((J6/$D6)*100,0)</f>
        <v>7.8488674581468993</v>
      </c>
      <c r="L6" s="353">
        <v>513.33000000000004</v>
      </c>
      <c r="M6" s="355">
        <f t="shared" ref="M6:M260" si="2">IFERROR((L6/$E6)*100,0)</f>
        <v>4.6271541194859145</v>
      </c>
      <c r="N6" s="356">
        <v>1277.5</v>
      </c>
      <c r="O6" s="355">
        <f t="shared" ref="O6:O260" si="3">IFERROR((N6/$D6)*100,0)</f>
        <v>12.540714374063741</v>
      </c>
      <c r="P6" s="356">
        <v>1094.33</v>
      </c>
      <c r="Q6" s="355">
        <f t="shared" ref="Q6:Q260" si="4">IFERROR((P6/$E6)*100,0)</f>
        <v>9.8642852893402289</v>
      </c>
      <c r="R6" s="357">
        <v>3389.18</v>
      </c>
      <c r="S6" s="355">
        <f t="shared" ref="S6:S260" si="5">IFERROR((R6/$D6)*100,0)</f>
        <v>33.270245277721607</v>
      </c>
      <c r="T6" s="357">
        <v>2035.72</v>
      </c>
      <c r="U6" s="355">
        <f t="shared" ref="U6:U260" si="6">IFERROR((T6/$E6)*100,0)</f>
        <v>18.349970163676126</v>
      </c>
      <c r="V6" s="358">
        <v>3745.35</v>
      </c>
      <c r="W6" s="355">
        <f t="shared" ref="W6:W260" si="7">IFERROR((V6/$D6)*100,0)</f>
        <v>36.766625895029065</v>
      </c>
      <c r="X6" s="358">
        <v>2901.47</v>
      </c>
      <c r="Y6" s="355">
        <f t="shared" ref="Y6:Y260" si="8">IFERROR((X6/$E6)*100,0)</f>
        <v>26.153836446466784</v>
      </c>
      <c r="Z6" s="357">
        <v>4155.92</v>
      </c>
      <c r="AA6" s="355">
        <f t="shared" ref="AA6:AA107" si="9">IFERROR((Z6/$D6)*100,0)</f>
        <v>40.797029887639127</v>
      </c>
      <c r="AB6" s="359">
        <v>3656.1</v>
      </c>
      <c r="AC6" s="355">
        <f t="shared" ref="AC6:AC62" si="10">IFERROR((AB6/$E6)*100,0)</f>
        <v>32.956067590541075</v>
      </c>
      <c r="AD6" s="360" t="s">
        <v>25</v>
      </c>
    </row>
    <row r="7" spans="1:30" ht="15.5" hidden="1">
      <c r="A7" s="361">
        <v>1</v>
      </c>
      <c r="B7" s="362">
        <v>1</v>
      </c>
      <c r="C7" s="362" t="s">
        <v>2710</v>
      </c>
      <c r="D7" s="363">
        <v>858.01</v>
      </c>
      <c r="E7" s="364">
        <v>957.38</v>
      </c>
      <c r="F7" s="365">
        <v>57.33</v>
      </c>
      <c r="G7" s="355">
        <f t="shared" ref="G7:G261" si="11">IFERROR((F7/D7)*100,0)</f>
        <v>6.6817403060570397</v>
      </c>
      <c r="H7" s="354">
        <v>31.69</v>
      </c>
      <c r="I7" s="355">
        <f t="shared" si="0"/>
        <v>3.3100754141511208</v>
      </c>
      <c r="J7" s="364">
        <v>97.42</v>
      </c>
      <c r="K7" s="355">
        <f t="shared" si="1"/>
        <v>11.354180021211874</v>
      </c>
      <c r="L7" s="364">
        <v>63.7</v>
      </c>
      <c r="M7" s="355">
        <f t="shared" si="2"/>
        <v>6.6535753828156015</v>
      </c>
      <c r="N7" s="363">
        <v>211.56</v>
      </c>
      <c r="O7" s="355">
        <f t="shared" si="3"/>
        <v>24.657055279076001</v>
      </c>
      <c r="P7" s="363">
        <v>140.37</v>
      </c>
      <c r="Q7" s="355">
        <f t="shared" si="4"/>
        <v>14.6618897407508</v>
      </c>
      <c r="R7" s="363">
        <v>273.05</v>
      </c>
      <c r="S7" s="355">
        <f t="shared" si="5"/>
        <v>31.823638419132642</v>
      </c>
      <c r="T7" s="363">
        <v>205.44</v>
      </c>
      <c r="U7" s="355">
        <f t="shared" si="6"/>
        <v>21.458563997576718</v>
      </c>
      <c r="V7" s="363">
        <v>325.35000000000002</v>
      </c>
      <c r="W7" s="355">
        <f t="shared" si="7"/>
        <v>37.919138471579586</v>
      </c>
      <c r="X7" s="363">
        <v>260.82</v>
      </c>
      <c r="Y7" s="355">
        <f t="shared" si="8"/>
        <v>27.243100963044974</v>
      </c>
      <c r="Z7" s="363">
        <v>400.89</v>
      </c>
      <c r="AA7" s="355">
        <f t="shared" si="9"/>
        <v>46.723231663966622</v>
      </c>
      <c r="AB7" s="363">
        <v>351.25</v>
      </c>
      <c r="AC7" s="355">
        <f t="shared" si="10"/>
        <v>36.688671165054629</v>
      </c>
      <c r="AD7" s="360" t="s">
        <v>440</v>
      </c>
    </row>
    <row r="8" spans="1:30" ht="15.5" hidden="1">
      <c r="A8" s="361">
        <v>2</v>
      </c>
      <c r="B8" s="362">
        <v>2</v>
      </c>
      <c r="C8" s="362" t="s">
        <v>959</v>
      </c>
      <c r="D8" s="366">
        <v>1279.94</v>
      </c>
      <c r="E8" s="366">
        <v>1334.94</v>
      </c>
      <c r="F8" s="354">
        <v>90.4</v>
      </c>
      <c r="G8" s="355">
        <f t="shared" si="11"/>
        <v>7.0628310702064159</v>
      </c>
      <c r="H8" s="354">
        <v>23.94</v>
      </c>
      <c r="I8" s="355">
        <f t="shared" si="0"/>
        <v>1.7933390264730997</v>
      </c>
      <c r="J8" s="364">
        <v>130.62</v>
      </c>
      <c r="K8" s="355">
        <f t="shared" si="1"/>
        <v>10.205165867150022</v>
      </c>
      <c r="L8" s="364">
        <v>63.16</v>
      </c>
      <c r="M8" s="355">
        <f t="shared" si="2"/>
        <v>4.7312987849641175</v>
      </c>
      <c r="N8" s="356">
        <v>245.9</v>
      </c>
      <c r="O8" s="355">
        <f t="shared" si="3"/>
        <v>19.211838054908821</v>
      </c>
      <c r="P8" s="356">
        <v>174.27</v>
      </c>
      <c r="Q8" s="355">
        <f t="shared" si="4"/>
        <v>13.054519304238394</v>
      </c>
      <c r="R8" s="367">
        <v>394.49</v>
      </c>
      <c r="S8" s="355">
        <f t="shared" si="5"/>
        <v>30.820975983249216</v>
      </c>
      <c r="T8" s="367">
        <v>269.33999999999997</v>
      </c>
      <c r="U8" s="355">
        <f t="shared" si="6"/>
        <v>20.176187693828933</v>
      </c>
      <c r="V8" s="363">
        <v>500</v>
      </c>
      <c r="W8" s="355">
        <f t="shared" si="7"/>
        <v>39.064331140522214</v>
      </c>
      <c r="X8" s="358">
        <v>369.28</v>
      </c>
      <c r="Y8" s="355">
        <f t="shared" si="8"/>
        <v>27.662666486883303</v>
      </c>
      <c r="Z8" s="367">
        <v>619.41999999999996</v>
      </c>
      <c r="AA8" s="355">
        <f t="shared" si="9"/>
        <v>48.394455990124527</v>
      </c>
      <c r="AB8" s="368">
        <v>521.86</v>
      </c>
      <c r="AC8" s="355">
        <f t="shared" si="10"/>
        <v>39.092393665632912</v>
      </c>
      <c r="AD8" s="360" t="s">
        <v>2031</v>
      </c>
    </row>
    <row r="9" spans="1:30" ht="15.5" hidden="1">
      <c r="A9" s="361">
        <v>3</v>
      </c>
      <c r="B9" s="362">
        <v>3</v>
      </c>
      <c r="C9" s="362" t="s">
        <v>561</v>
      </c>
      <c r="D9" s="366">
        <v>1745.8</v>
      </c>
      <c r="E9" s="366">
        <v>1755.8</v>
      </c>
      <c r="F9" s="354">
        <v>114.42</v>
      </c>
      <c r="G9" s="355">
        <f t="shared" si="11"/>
        <v>6.5540153511284229</v>
      </c>
      <c r="H9" s="354">
        <v>32.43</v>
      </c>
      <c r="I9" s="355">
        <f t="shared" si="0"/>
        <v>1.8470213008315299</v>
      </c>
      <c r="J9" s="364">
        <v>247.28</v>
      </c>
      <c r="K9" s="355">
        <f t="shared" si="1"/>
        <v>14.164279986252721</v>
      </c>
      <c r="L9" s="364">
        <v>107.57</v>
      </c>
      <c r="M9" s="355">
        <f t="shared" si="2"/>
        <v>6.1265519990887345</v>
      </c>
      <c r="N9" s="356">
        <v>370.84</v>
      </c>
      <c r="O9" s="355">
        <f t="shared" si="3"/>
        <v>21.241837552984304</v>
      </c>
      <c r="P9" s="356">
        <v>215.7</v>
      </c>
      <c r="Q9" s="355">
        <f t="shared" si="4"/>
        <v>12.28499829137715</v>
      </c>
      <c r="R9" s="367">
        <v>598.03</v>
      </c>
      <c r="S9" s="355">
        <f t="shared" si="5"/>
        <v>34.255355710848896</v>
      </c>
      <c r="T9" s="367">
        <v>391.72</v>
      </c>
      <c r="U9" s="355">
        <f t="shared" si="6"/>
        <v>22.310058093176902</v>
      </c>
      <c r="V9" s="358">
        <v>735.29</v>
      </c>
      <c r="W9" s="355">
        <f t="shared" si="7"/>
        <v>42.117653797685875</v>
      </c>
      <c r="X9" s="358">
        <v>485.44</v>
      </c>
      <c r="Y9" s="355">
        <f t="shared" si="8"/>
        <v>27.647795876523524</v>
      </c>
      <c r="Z9" s="367">
        <v>853.63</v>
      </c>
      <c r="AA9" s="355">
        <f t="shared" si="9"/>
        <v>48.896208042158321</v>
      </c>
      <c r="AB9" s="368">
        <v>626.54</v>
      </c>
      <c r="AC9" s="355">
        <f t="shared" si="10"/>
        <v>35.684018680943161</v>
      </c>
      <c r="AD9" s="360" t="s">
        <v>518</v>
      </c>
    </row>
    <row r="10" spans="1:30" ht="15.5" hidden="1">
      <c r="A10" s="361">
        <v>4</v>
      </c>
      <c r="B10" s="362">
        <v>4</v>
      </c>
      <c r="C10" s="362" t="s">
        <v>855</v>
      </c>
      <c r="D10" s="364">
        <v>804.08</v>
      </c>
      <c r="E10" s="364">
        <v>820.57</v>
      </c>
      <c r="F10" s="354">
        <v>49</v>
      </c>
      <c r="G10" s="355">
        <f t="shared" si="11"/>
        <v>6.0939210028852848</v>
      </c>
      <c r="H10" s="354">
        <v>13.51</v>
      </c>
      <c r="I10" s="355">
        <f t="shared" si="0"/>
        <v>1.6464165153490866</v>
      </c>
      <c r="J10" s="364">
        <v>88.53</v>
      </c>
      <c r="K10" s="355">
        <f t="shared" si="1"/>
        <v>11.010098497661925</v>
      </c>
      <c r="L10" s="364">
        <v>38.64</v>
      </c>
      <c r="M10" s="355">
        <f t="shared" si="2"/>
        <v>4.7089218470087868</v>
      </c>
      <c r="N10" s="356">
        <v>157.88999999999999</v>
      </c>
      <c r="O10" s="355">
        <f t="shared" si="3"/>
        <v>19.636105860113418</v>
      </c>
      <c r="P10" s="356">
        <v>86.29</v>
      </c>
      <c r="Q10" s="355">
        <f t="shared" si="4"/>
        <v>10.515860925941723</v>
      </c>
      <c r="R10" s="367">
        <v>242.64</v>
      </c>
      <c r="S10" s="355">
        <f t="shared" si="5"/>
        <v>30.176101880409906</v>
      </c>
      <c r="T10" s="367">
        <v>173.65</v>
      </c>
      <c r="U10" s="355">
        <f t="shared" si="6"/>
        <v>21.162119014831156</v>
      </c>
      <c r="V10" s="358">
        <v>298.23</v>
      </c>
      <c r="W10" s="355">
        <f t="shared" si="7"/>
        <v>37.089593075315889</v>
      </c>
      <c r="X10" s="358">
        <v>225.53</v>
      </c>
      <c r="Y10" s="355">
        <f t="shared" si="8"/>
        <v>27.484553420183527</v>
      </c>
      <c r="Z10" s="367">
        <v>362.34</v>
      </c>
      <c r="AA10" s="355">
        <f t="shared" si="9"/>
        <v>45.062680330315388</v>
      </c>
      <c r="AB10" s="368">
        <v>312.14</v>
      </c>
      <c r="AC10" s="355">
        <f t="shared" si="10"/>
        <v>38.039411628502137</v>
      </c>
      <c r="AD10" s="360" t="s">
        <v>2031</v>
      </c>
    </row>
    <row r="11" spans="1:30" ht="15.5" hidden="1">
      <c r="A11" s="361">
        <v>5</v>
      </c>
      <c r="B11" s="362">
        <v>5</v>
      </c>
      <c r="C11" s="362" t="s">
        <v>761</v>
      </c>
      <c r="D11" s="363">
        <v>1443.11</v>
      </c>
      <c r="E11" s="363">
        <v>1523.59</v>
      </c>
      <c r="F11" s="363">
        <v>78.17</v>
      </c>
      <c r="G11" s="355">
        <f t="shared" si="11"/>
        <v>5.4167734961298866</v>
      </c>
      <c r="H11" s="363">
        <v>30.23</v>
      </c>
      <c r="I11" s="355">
        <f t="shared" si="0"/>
        <v>1.9841295886688677</v>
      </c>
      <c r="J11" s="363">
        <v>126.67</v>
      </c>
      <c r="K11" s="355">
        <f t="shared" si="1"/>
        <v>8.7775706633589969</v>
      </c>
      <c r="L11" s="363">
        <v>81.62</v>
      </c>
      <c r="M11" s="355">
        <f t="shared" si="2"/>
        <v>5.3570842549504798</v>
      </c>
      <c r="N11" s="363">
        <v>217.78</v>
      </c>
      <c r="O11" s="355">
        <f t="shared" si="3"/>
        <v>15.091018702663</v>
      </c>
      <c r="P11" s="363">
        <v>167</v>
      </c>
      <c r="Q11" s="355">
        <f t="shared" si="4"/>
        <v>10.960954062444621</v>
      </c>
      <c r="R11" s="369">
        <v>363.04</v>
      </c>
      <c r="S11" s="355">
        <f t="shared" si="5"/>
        <v>25.156779455481566</v>
      </c>
      <c r="T11" s="363">
        <v>296.48</v>
      </c>
      <c r="U11" s="355">
        <f t="shared" si="6"/>
        <v>19.459303355889709</v>
      </c>
      <c r="V11" s="363">
        <v>494.65</v>
      </c>
      <c r="W11" s="355">
        <f t="shared" si="7"/>
        <v>34.276666366389257</v>
      </c>
      <c r="X11" s="363">
        <v>420.99</v>
      </c>
      <c r="Y11" s="355">
        <f t="shared" si="8"/>
        <v>27.631449405680009</v>
      </c>
      <c r="Z11" s="363">
        <v>609.23</v>
      </c>
      <c r="AA11" s="355">
        <f t="shared" si="9"/>
        <v>42.21646305548434</v>
      </c>
      <c r="AB11" s="363">
        <v>561.30999999999995</v>
      </c>
      <c r="AC11" s="355">
        <f t="shared" si="10"/>
        <v>36.841276196352034</v>
      </c>
      <c r="AD11" s="360" t="s">
        <v>20308</v>
      </c>
    </row>
    <row r="12" spans="1:30" ht="15.5" hidden="1">
      <c r="A12" s="361">
        <v>6</v>
      </c>
      <c r="B12" s="362">
        <v>6</v>
      </c>
      <c r="C12" s="362" t="s">
        <v>943</v>
      </c>
      <c r="D12" s="364">
        <v>784.59</v>
      </c>
      <c r="E12" s="364">
        <v>791.31</v>
      </c>
      <c r="F12" s="354">
        <v>51.31</v>
      </c>
      <c r="G12" s="355">
        <f t="shared" si="11"/>
        <v>6.5397213831427878</v>
      </c>
      <c r="H12" s="354">
        <v>16.34</v>
      </c>
      <c r="I12" s="355">
        <f t="shared" si="0"/>
        <v>2.0649303054428731</v>
      </c>
      <c r="J12" s="364">
        <v>101.65</v>
      </c>
      <c r="K12" s="355">
        <f t="shared" si="1"/>
        <v>12.955811315464128</v>
      </c>
      <c r="L12" s="364">
        <v>55.01</v>
      </c>
      <c r="M12" s="355">
        <f t="shared" si="2"/>
        <v>6.9517635313593926</v>
      </c>
      <c r="N12" s="356">
        <v>140.32</v>
      </c>
      <c r="O12" s="355">
        <f t="shared" si="3"/>
        <v>17.884500184809898</v>
      </c>
      <c r="P12" s="356">
        <v>84.65</v>
      </c>
      <c r="Q12" s="355">
        <f t="shared" si="4"/>
        <v>10.697451062162743</v>
      </c>
      <c r="R12" s="370">
        <v>200.16</v>
      </c>
      <c r="S12" s="355">
        <f t="shared" si="5"/>
        <v>25.511413604557792</v>
      </c>
      <c r="T12" s="367">
        <v>177.18</v>
      </c>
      <c r="U12" s="355">
        <f t="shared" si="6"/>
        <v>22.390719187170642</v>
      </c>
      <c r="V12" s="358">
        <v>249.8</v>
      </c>
      <c r="W12" s="355">
        <f t="shared" si="7"/>
        <v>31.838284964121389</v>
      </c>
      <c r="X12" s="358">
        <v>230.92</v>
      </c>
      <c r="Y12" s="355">
        <f t="shared" si="8"/>
        <v>29.181989359416665</v>
      </c>
      <c r="Z12" s="367">
        <v>318.97000000000003</v>
      </c>
      <c r="AA12" s="355">
        <f t="shared" si="9"/>
        <v>40.654354503626102</v>
      </c>
      <c r="AB12" s="368">
        <v>277.43</v>
      </c>
      <c r="AC12" s="355">
        <f t="shared" si="10"/>
        <v>35.059584739229891</v>
      </c>
      <c r="AD12" s="360" t="s">
        <v>2031</v>
      </c>
    </row>
    <row r="13" spans="1:30" ht="15.5" hidden="1">
      <c r="A13" s="361">
        <v>7</v>
      </c>
      <c r="B13" s="362">
        <v>7</v>
      </c>
      <c r="C13" s="362" t="s">
        <v>665</v>
      </c>
      <c r="D13" s="366">
        <v>1167.31</v>
      </c>
      <c r="E13" s="366">
        <v>1206.01</v>
      </c>
      <c r="F13" s="354">
        <v>0</v>
      </c>
      <c r="G13" s="355">
        <f t="shared" si="11"/>
        <v>0</v>
      </c>
      <c r="H13" s="354">
        <v>0</v>
      </c>
      <c r="I13" s="355">
        <f t="shared" si="0"/>
        <v>0</v>
      </c>
      <c r="J13" s="364">
        <v>47.59</v>
      </c>
      <c r="K13" s="355">
        <f t="shared" si="1"/>
        <v>4.0768947409000189</v>
      </c>
      <c r="L13" s="364">
        <v>55.01</v>
      </c>
      <c r="M13" s="355">
        <f t="shared" si="2"/>
        <v>4.561322045422509</v>
      </c>
      <c r="N13" s="356">
        <v>150.31</v>
      </c>
      <c r="O13" s="355">
        <f t="shared" si="3"/>
        <v>12.876613752987639</v>
      </c>
      <c r="P13" s="356">
        <v>146.52000000000001</v>
      </c>
      <c r="Q13" s="355">
        <f t="shared" si="4"/>
        <v>12.14915299209791</v>
      </c>
      <c r="R13" s="367">
        <v>289</v>
      </c>
      <c r="S13" s="355">
        <f t="shared" si="5"/>
        <v>24.757776426142154</v>
      </c>
      <c r="T13" s="367">
        <v>260.44</v>
      </c>
      <c r="U13" s="355">
        <f t="shared" si="6"/>
        <v>21.595177486090495</v>
      </c>
      <c r="V13" s="358">
        <v>353.36</v>
      </c>
      <c r="W13" s="355">
        <f t="shared" si="7"/>
        <v>30.271307536130081</v>
      </c>
      <c r="X13" s="358">
        <v>343.13</v>
      </c>
      <c r="Y13" s="355">
        <f t="shared" si="8"/>
        <v>28.451671213339857</v>
      </c>
      <c r="Z13" s="367">
        <v>476.3</v>
      </c>
      <c r="AA13" s="355">
        <f t="shared" si="9"/>
        <v>40.803214227583076</v>
      </c>
      <c r="AB13" s="368">
        <v>479.08</v>
      </c>
      <c r="AC13" s="355">
        <f t="shared" si="10"/>
        <v>39.724380394855764</v>
      </c>
      <c r="AD13" s="360" t="s">
        <v>127</v>
      </c>
    </row>
    <row r="14" spans="1:30" ht="15.5" hidden="1">
      <c r="A14" s="361">
        <v>8</v>
      </c>
      <c r="B14" s="362">
        <v>8</v>
      </c>
      <c r="C14" s="362" t="s">
        <v>608</v>
      </c>
      <c r="D14" s="371">
        <v>1259.19</v>
      </c>
      <c r="E14" s="371">
        <v>1251.5899999999999</v>
      </c>
      <c r="F14" s="372">
        <v>81.180000000000007</v>
      </c>
      <c r="G14" s="355">
        <f t="shared" si="11"/>
        <v>6.4470016439139455</v>
      </c>
      <c r="H14" s="372">
        <v>38.24</v>
      </c>
      <c r="I14" s="355">
        <f t="shared" si="0"/>
        <v>3.0553136410485866</v>
      </c>
      <c r="J14" s="363">
        <v>145.27000000000001</v>
      </c>
      <c r="K14" s="355">
        <f t="shared" si="1"/>
        <v>11.53678158181053</v>
      </c>
      <c r="L14" s="363">
        <v>78.709999999999994</v>
      </c>
      <c r="M14" s="355">
        <f t="shared" si="2"/>
        <v>6.2888006455788235</v>
      </c>
      <c r="N14" s="363" t="s">
        <v>20309</v>
      </c>
      <c r="O14" s="355">
        <f t="shared" si="3"/>
        <v>19.07813753285842</v>
      </c>
      <c r="P14" s="363" t="s">
        <v>20310</v>
      </c>
      <c r="Q14" s="355">
        <f t="shared" si="4"/>
        <v>12.243626107591146</v>
      </c>
      <c r="R14" s="363" t="s">
        <v>20311</v>
      </c>
      <c r="S14" s="355">
        <f t="shared" si="5"/>
        <v>31.359842438392931</v>
      </c>
      <c r="T14" s="363" t="s">
        <v>20312</v>
      </c>
      <c r="U14" s="355">
        <f t="shared" si="6"/>
        <v>24.048610167866478</v>
      </c>
      <c r="V14" s="363" t="s">
        <v>20313</v>
      </c>
      <c r="W14" s="355">
        <f t="shared" si="7"/>
        <v>37.482826261326721</v>
      </c>
      <c r="X14" s="363" t="s">
        <v>20314</v>
      </c>
      <c r="Y14" s="355">
        <f t="shared" si="8"/>
        <v>31.349723152150467</v>
      </c>
      <c r="Z14" s="363" t="s">
        <v>20315</v>
      </c>
      <c r="AA14" s="355">
        <f t="shared" si="9"/>
        <v>45.635686433342066</v>
      </c>
      <c r="AB14" s="363" t="s">
        <v>20316</v>
      </c>
      <c r="AC14" s="355">
        <f t="shared" si="10"/>
        <v>39.525723279987858</v>
      </c>
      <c r="AD14" s="360" t="s">
        <v>102</v>
      </c>
    </row>
    <row r="15" spans="1:30" ht="15.5" hidden="1">
      <c r="A15" s="361">
        <v>9</v>
      </c>
      <c r="B15" s="362">
        <v>9</v>
      </c>
      <c r="C15" s="362" t="s">
        <v>20264</v>
      </c>
      <c r="D15" s="373">
        <v>1219.44</v>
      </c>
      <c r="E15" s="374">
        <v>1227.8699999999999</v>
      </c>
      <c r="F15" s="363">
        <v>71.98</v>
      </c>
      <c r="G15" s="355">
        <f t="shared" si="11"/>
        <v>5.9027094403988718</v>
      </c>
      <c r="H15" s="363">
        <v>0</v>
      </c>
      <c r="I15" s="355">
        <f t="shared" si="0"/>
        <v>0</v>
      </c>
      <c r="J15" s="364">
        <v>117.48</v>
      </c>
      <c r="K15" s="355">
        <f t="shared" si="1"/>
        <v>9.6339303286754578</v>
      </c>
      <c r="L15" s="364">
        <v>35.590000000000003</v>
      </c>
      <c r="M15" s="355">
        <f t="shared" si="2"/>
        <v>2.8985153151392251</v>
      </c>
      <c r="N15" s="356">
        <v>347.66</v>
      </c>
      <c r="O15" s="355">
        <f t="shared" si="3"/>
        <v>28.509807780620616</v>
      </c>
      <c r="P15" s="356">
        <v>246.43</v>
      </c>
      <c r="Q15" s="355">
        <f t="shared" si="4"/>
        <v>20.069714220560812</v>
      </c>
      <c r="R15" s="367">
        <v>465.53</v>
      </c>
      <c r="S15" s="355">
        <f t="shared" si="5"/>
        <v>38.175720002624153</v>
      </c>
      <c r="T15" s="363">
        <v>334.86</v>
      </c>
      <c r="U15" s="355">
        <f t="shared" si="6"/>
        <v>27.271616702093876</v>
      </c>
      <c r="V15" s="363">
        <v>488.22</v>
      </c>
      <c r="W15" s="355">
        <f t="shared" si="7"/>
        <v>40.036410155481207</v>
      </c>
      <c r="X15" s="363">
        <v>495.93</v>
      </c>
      <c r="Y15" s="355">
        <f t="shared" si="8"/>
        <v>40.389454909721714</v>
      </c>
      <c r="Z15" s="363">
        <v>541.55999999999995</v>
      </c>
      <c r="AA15" s="355">
        <f t="shared" si="9"/>
        <v>44.410549104506977</v>
      </c>
      <c r="AB15" s="363">
        <v>535.23</v>
      </c>
      <c r="AC15" s="355">
        <f t="shared" si="10"/>
        <v>43.59011947518875</v>
      </c>
      <c r="AD15" s="360" t="s">
        <v>534</v>
      </c>
    </row>
    <row r="16" spans="1:30" ht="15.5" hidden="1">
      <c r="A16" s="361">
        <v>10</v>
      </c>
      <c r="B16" s="362">
        <v>10</v>
      </c>
      <c r="C16" s="362" t="s">
        <v>201</v>
      </c>
      <c r="D16" s="374">
        <v>1744.22</v>
      </c>
      <c r="E16" s="374">
        <v>1742.38</v>
      </c>
      <c r="F16" s="363">
        <v>0</v>
      </c>
      <c r="G16" s="355">
        <f t="shared" si="11"/>
        <v>0</v>
      </c>
      <c r="H16" s="363">
        <v>0</v>
      </c>
      <c r="I16" s="355">
        <f t="shared" si="0"/>
        <v>0</v>
      </c>
      <c r="J16" s="364">
        <v>0</v>
      </c>
      <c r="K16" s="355">
        <v>0</v>
      </c>
      <c r="L16" s="364">
        <v>0</v>
      </c>
      <c r="M16" s="355">
        <f t="shared" si="2"/>
        <v>0</v>
      </c>
      <c r="N16" s="356">
        <v>0</v>
      </c>
      <c r="O16" s="355">
        <f t="shared" si="3"/>
        <v>0</v>
      </c>
      <c r="P16" s="356">
        <v>0</v>
      </c>
      <c r="Q16" s="355">
        <f t="shared" si="4"/>
        <v>0</v>
      </c>
      <c r="R16" s="363">
        <v>194.34</v>
      </c>
      <c r="S16" s="355">
        <f t="shared" si="5"/>
        <v>11.141943103507584</v>
      </c>
      <c r="T16" s="363">
        <v>274.45</v>
      </c>
      <c r="U16" s="355">
        <f t="shared" si="6"/>
        <v>15.751443427954865</v>
      </c>
      <c r="V16" s="363">
        <v>423.51</v>
      </c>
      <c r="W16" s="355">
        <f t="shared" si="7"/>
        <v>24.28076733439589</v>
      </c>
      <c r="X16" s="363">
        <v>349.71</v>
      </c>
      <c r="Y16" s="355">
        <f t="shared" si="8"/>
        <v>20.070822667845128</v>
      </c>
      <c r="Z16" s="363">
        <v>432.93</v>
      </c>
      <c r="AA16" s="355">
        <f t="shared" si="9"/>
        <v>24.820836821043216</v>
      </c>
      <c r="AB16" s="363">
        <v>441.37</v>
      </c>
      <c r="AC16" s="355">
        <f t="shared" si="10"/>
        <v>25.33144319838382</v>
      </c>
      <c r="AD16" s="360" t="s">
        <v>1766</v>
      </c>
    </row>
    <row r="17" spans="1:30" ht="15.5" hidden="1">
      <c r="A17" s="361">
        <v>11</v>
      </c>
      <c r="B17" s="362">
        <v>11</v>
      </c>
      <c r="C17" s="362" t="s">
        <v>371</v>
      </c>
      <c r="D17" s="366">
        <v>2465.5500000000002</v>
      </c>
      <c r="E17" s="366">
        <v>2520.77</v>
      </c>
      <c r="F17" s="354">
        <v>127.45</v>
      </c>
      <c r="G17" s="355">
        <f t="shared" si="11"/>
        <v>5.1692320171969737</v>
      </c>
      <c r="H17" s="354">
        <v>46.67</v>
      </c>
      <c r="I17" s="355">
        <f t="shared" si="0"/>
        <v>1.8514184158015212</v>
      </c>
      <c r="J17" s="364">
        <v>223.23</v>
      </c>
      <c r="K17" s="355">
        <f t="shared" ref="K17:K86" si="12">IFERROR((J17/$D17)*100,0)</f>
        <v>9.0539636186652039</v>
      </c>
      <c r="L17" s="364">
        <v>95.53</v>
      </c>
      <c r="M17" s="355">
        <f t="shared" si="2"/>
        <v>3.7897150473863146</v>
      </c>
      <c r="N17" s="356">
        <v>315.20999999999998</v>
      </c>
      <c r="O17" s="355">
        <f t="shared" si="3"/>
        <v>12.784571393806655</v>
      </c>
      <c r="P17" s="356">
        <v>189.3</v>
      </c>
      <c r="Q17" s="355">
        <f t="shared" si="4"/>
        <v>7.5096101588006849</v>
      </c>
      <c r="R17" s="367">
        <v>531</v>
      </c>
      <c r="S17" s="355">
        <f t="shared" si="5"/>
        <v>21.536776784084687</v>
      </c>
      <c r="T17" s="367">
        <v>328.53</v>
      </c>
      <c r="U17" s="355">
        <f t="shared" si="6"/>
        <v>13.032922480035861</v>
      </c>
      <c r="V17" s="358">
        <v>706.65</v>
      </c>
      <c r="W17" s="355">
        <f t="shared" si="7"/>
        <v>28.660947861531906</v>
      </c>
      <c r="X17" s="358">
        <v>527</v>
      </c>
      <c r="Y17" s="355">
        <f t="shared" si="8"/>
        <v>20.906310373417647</v>
      </c>
      <c r="Z17" s="375">
        <v>1109.97</v>
      </c>
      <c r="AA17" s="355">
        <f t="shared" si="9"/>
        <v>45.019164081036685</v>
      </c>
      <c r="AB17" s="368">
        <v>813.16</v>
      </c>
      <c r="AC17" s="355">
        <f t="shared" si="10"/>
        <v>32.258397235765266</v>
      </c>
      <c r="AD17" s="360" t="s">
        <v>59</v>
      </c>
    </row>
    <row r="18" spans="1:30" ht="15.5" hidden="1">
      <c r="A18" s="361">
        <v>12</v>
      </c>
      <c r="B18" s="362">
        <v>12</v>
      </c>
      <c r="C18" s="362" t="s">
        <v>545</v>
      </c>
      <c r="D18" s="363">
        <v>891.2</v>
      </c>
      <c r="E18" s="363" t="s">
        <v>20317</v>
      </c>
      <c r="F18" s="363">
        <v>52.13</v>
      </c>
      <c r="G18" s="355">
        <f t="shared" si="11"/>
        <v>5.8494165170556558</v>
      </c>
      <c r="H18" s="363">
        <v>20.56</v>
      </c>
      <c r="I18" s="355">
        <f t="shared" si="0"/>
        <v>2.2616022616022615</v>
      </c>
      <c r="J18" s="363" t="s">
        <v>20318</v>
      </c>
      <c r="K18" s="355">
        <f t="shared" si="12"/>
        <v>16.721274685816876</v>
      </c>
      <c r="L18" s="363" t="s">
        <v>20319</v>
      </c>
      <c r="M18" s="355">
        <f t="shared" si="2"/>
        <v>11.301411301411299</v>
      </c>
      <c r="N18" s="363" t="s">
        <v>20320</v>
      </c>
      <c r="O18" s="355">
        <f t="shared" si="3"/>
        <v>21.753815080789945</v>
      </c>
      <c r="P18" s="363" t="s">
        <v>20321</v>
      </c>
      <c r="Q18" s="355">
        <f t="shared" si="4"/>
        <v>16.68811668811669</v>
      </c>
      <c r="R18" s="363" t="s">
        <v>20322</v>
      </c>
      <c r="S18" s="355">
        <f t="shared" si="5"/>
        <v>32.93985637342908</v>
      </c>
      <c r="T18" s="363" t="s">
        <v>20323</v>
      </c>
      <c r="U18" s="355">
        <f t="shared" si="6"/>
        <v>25.940225940225936</v>
      </c>
      <c r="V18" s="363" t="s">
        <v>20324</v>
      </c>
      <c r="W18" s="355">
        <f t="shared" si="7"/>
        <v>39.149461400359066</v>
      </c>
      <c r="X18" s="363" t="s">
        <v>20325</v>
      </c>
      <c r="Y18" s="355">
        <f t="shared" si="8"/>
        <v>32.884532884532881</v>
      </c>
      <c r="Z18" s="363" t="s">
        <v>20326</v>
      </c>
      <c r="AA18" s="355">
        <f t="shared" si="9"/>
        <v>47.514587073608617</v>
      </c>
      <c r="AB18" s="363" t="s">
        <v>20327</v>
      </c>
      <c r="AC18" s="355">
        <f t="shared" si="10"/>
        <v>42.167442167442168</v>
      </c>
      <c r="AD18" s="360" t="s">
        <v>102</v>
      </c>
    </row>
    <row r="19" spans="1:30" ht="15.5" hidden="1">
      <c r="A19" s="376">
        <v>13</v>
      </c>
      <c r="B19" s="377">
        <v>13</v>
      </c>
      <c r="C19" s="377" t="s">
        <v>20328</v>
      </c>
      <c r="D19" s="378">
        <v>1854.98</v>
      </c>
      <c r="E19" s="378">
        <v>1861.17</v>
      </c>
      <c r="F19" s="379">
        <v>110.24</v>
      </c>
      <c r="G19" s="380">
        <f t="shared" si="11"/>
        <v>5.9429212174794337</v>
      </c>
      <c r="H19" s="379">
        <v>35.4</v>
      </c>
      <c r="I19" s="355">
        <f t="shared" si="0"/>
        <v>1.902029368622963</v>
      </c>
      <c r="J19" s="379">
        <v>203.76</v>
      </c>
      <c r="K19" s="355">
        <f t="shared" si="12"/>
        <v>10.984485007924613</v>
      </c>
      <c r="L19" s="379">
        <v>98.52</v>
      </c>
      <c r="M19" s="355">
        <f t="shared" si="2"/>
        <v>5.2934444462354318</v>
      </c>
      <c r="N19" s="379">
        <v>335.94</v>
      </c>
      <c r="O19" s="355">
        <f t="shared" si="3"/>
        <v>18.110168303701389</v>
      </c>
      <c r="P19" s="363">
        <v>229.55</v>
      </c>
      <c r="Q19" s="355">
        <f t="shared" si="4"/>
        <v>12.333639592299468</v>
      </c>
      <c r="R19" s="381">
        <v>512.96</v>
      </c>
      <c r="S19" s="355">
        <f t="shared" si="5"/>
        <v>27.653128335615477</v>
      </c>
      <c r="T19" s="381">
        <v>420.69</v>
      </c>
      <c r="U19" s="355">
        <f t="shared" si="6"/>
        <v>22.603523589999838</v>
      </c>
      <c r="V19" s="381">
        <v>728.71</v>
      </c>
      <c r="W19" s="355">
        <f t="shared" si="7"/>
        <v>39.28398149845281</v>
      </c>
      <c r="X19" s="381">
        <v>607.96</v>
      </c>
      <c r="Y19" s="355">
        <f t="shared" si="8"/>
        <v>32.665473868588037</v>
      </c>
      <c r="Z19" s="381">
        <v>898.88</v>
      </c>
      <c r="AA19" s="355">
        <f t="shared" si="9"/>
        <v>48.457665311755385</v>
      </c>
      <c r="AB19" s="382">
        <v>804.78</v>
      </c>
      <c r="AC19" s="355">
        <f t="shared" si="10"/>
        <v>43.240542239558984</v>
      </c>
      <c r="AD19" s="383" t="s">
        <v>1001</v>
      </c>
    </row>
    <row r="20" spans="1:30" ht="15.5" hidden="1">
      <c r="A20" s="361">
        <v>14</v>
      </c>
      <c r="B20" s="362">
        <v>14</v>
      </c>
      <c r="C20" s="362" t="s">
        <v>732</v>
      </c>
      <c r="D20" s="364">
        <v>799.92</v>
      </c>
      <c r="E20" s="364">
        <v>816.74</v>
      </c>
      <c r="F20" s="354">
        <v>46.83</v>
      </c>
      <c r="G20" s="355">
        <f t="shared" si="11"/>
        <v>5.854335433543354</v>
      </c>
      <c r="H20" s="354">
        <v>15.12</v>
      </c>
      <c r="I20" s="355">
        <f t="shared" si="0"/>
        <v>1.8512623356270046</v>
      </c>
      <c r="J20" s="364">
        <v>99.07</v>
      </c>
      <c r="K20" s="355">
        <f t="shared" si="12"/>
        <v>12.384988498849884</v>
      </c>
      <c r="L20" s="364">
        <v>61.39</v>
      </c>
      <c r="M20" s="355">
        <f t="shared" si="2"/>
        <v>7.5164679090040893</v>
      </c>
      <c r="N20" s="356">
        <v>147.66</v>
      </c>
      <c r="O20" s="355">
        <f t="shared" si="3"/>
        <v>18.459345934593461</v>
      </c>
      <c r="P20" s="356">
        <v>120.66</v>
      </c>
      <c r="Q20" s="355">
        <f t="shared" si="4"/>
        <v>14.773367289467885</v>
      </c>
      <c r="R20" s="367">
        <v>216.83</v>
      </c>
      <c r="S20" s="355">
        <f t="shared" si="5"/>
        <v>27.106460646064612</v>
      </c>
      <c r="T20" s="367">
        <v>183.75</v>
      </c>
      <c r="U20" s="355">
        <f t="shared" si="6"/>
        <v>22.49797977324485</v>
      </c>
      <c r="V20" s="358">
        <v>310.41000000000003</v>
      </c>
      <c r="W20" s="355">
        <f t="shared" si="7"/>
        <v>38.80513051305131</v>
      </c>
      <c r="X20" s="358">
        <v>233.51</v>
      </c>
      <c r="Y20" s="355">
        <f t="shared" si="8"/>
        <v>28.590493914832138</v>
      </c>
      <c r="Z20" s="367">
        <v>359.56</v>
      </c>
      <c r="AA20" s="355">
        <f t="shared" si="9"/>
        <v>44.949494949494948</v>
      </c>
      <c r="AB20" s="368">
        <v>313.27999999999997</v>
      </c>
      <c r="AC20" s="355">
        <f t="shared" si="10"/>
        <v>38.357371991086509</v>
      </c>
      <c r="AD20" s="360" t="s">
        <v>127</v>
      </c>
    </row>
    <row r="21" spans="1:30" ht="15.5" hidden="1">
      <c r="A21" s="361">
        <v>15</v>
      </c>
      <c r="B21" s="362">
        <v>15</v>
      </c>
      <c r="C21" s="362" t="s">
        <v>492</v>
      </c>
      <c r="D21" s="364">
        <v>1062.94</v>
      </c>
      <c r="E21" s="364">
        <v>1118.94</v>
      </c>
      <c r="F21" s="354">
        <v>66.180000000000007</v>
      </c>
      <c r="G21" s="355">
        <f t="shared" si="11"/>
        <v>6.2261275330686585</v>
      </c>
      <c r="H21" s="354">
        <v>18.309999999999999</v>
      </c>
      <c r="I21" s="355">
        <f t="shared" si="0"/>
        <v>1.6363701360215916</v>
      </c>
      <c r="J21" s="364">
        <v>105.2</v>
      </c>
      <c r="K21" s="355">
        <f t="shared" si="12"/>
        <v>9.8970779159689162</v>
      </c>
      <c r="L21" s="364">
        <v>59.03</v>
      </c>
      <c r="M21" s="355">
        <f t="shared" si="2"/>
        <v>5.2755286253060936</v>
      </c>
      <c r="N21" s="356">
        <v>147.4</v>
      </c>
      <c r="O21" s="355">
        <f t="shared" si="3"/>
        <v>13.867198524846181</v>
      </c>
      <c r="P21" s="356">
        <v>103.25</v>
      </c>
      <c r="Q21" s="355">
        <f t="shared" si="4"/>
        <v>9.2274831536990352</v>
      </c>
      <c r="R21" s="367">
        <v>259.32</v>
      </c>
      <c r="S21" s="355">
        <f t="shared" si="5"/>
        <v>24.396485220238205</v>
      </c>
      <c r="T21" s="367">
        <v>231</v>
      </c>
      <c r="U21" s="355">
        <f t="shared" si="6"/>
        <v>20.644538581157164</v>
      </c>
      <c r="V21" s="358">
        <v>349.45</v>
      </c>
      <c r="W21" s="355">
        <f t="shared" si="7"/>
        <v>32.875797316875833</v>
      </c>
      <c r="X21" s="358">
        <v>265.22000000000003</v>
      </c>
      <c r="Y21" s="355">
        <f t="shared" si="8"/>
        <v>23.702790140668846</v>
      </c>
      <c r="Z21" s="367">
        <v>428.06</v>
      </c>
      <c r="AA21" s="355">
        <f t="shared" si="9"/>
        <v>40.271322934502422</v>
      </c>
      <c r="AB21" s="368">
        <v>358.84</v>
      </c>
      <c r="AC21" s="355">
        <f t="shared" si="10"/>
        <v>32.069637335335223</v>
      </c>
      <c r="AD21" s="360" t="s">
        <v>25</v>
      </c>
    </row>
    <row r="22" spans="1:30" ht="15.5" hidden="1">
      <c r="A22" s="361">
        <v>16</v>
      </c>
      <c r="B22" s="362">
        <v>16</v>
      </c>
      <c r="C22" s="362" t="s">
        <v>1282</v>
      </c>
      <c r="D22" s="364">
        <v>898.37</v>
      </c>
      <c r="E22" s="364">
        <v>897.27</v>
      </c>
      <c r="F22" s="354">
        <v>65.84</v>
      </c>
      <c r="G22" s="355">
        <f t="shared" si="11"/>
        <v>7.3288288789696896</v>
      </c>
      <c r="H22" s="354">
        <v>16.260000000000002</v>
      </c>
      <c r="I22" s="355">
        <f t="shared" si="0"/>
        <v>1.8121635628071822</v>
      </c>
      <c r="J22" s="364">
        <v>116.31</v>
      </c>
      <c r="K22" s="355">
        <f t="shared" si="12"/>
        <v>12.946781392967264</v>
      </c>
      <c r="L22" s="364">
        <v>38.47</v>
      </c>
      <c r="M22" s="355">
        <f t="shared" si="2"/>
        <v>4.2874497085604109</v>
      </c>
      <c r="N22" s="356">
        <v>211.17</v>
      </c>
      <c r="O22" s="355">
        <f t="shared" si="3"/>
        <v>23.505905139307856</v>
      </c>
      <c r="P22" s="356">
        <v>86.2</v>
      </c>
      <c r="Q22" s="355">
        <f t="shared" si="4"/>
        <v>9.6069187646973599</v>
      </c>
      <c r="R22" s="367">
        <v>316.20999999999998</v>
      </c>
      <c r="S22" s="355">
        <f t="shared" si="5"/>
        <v>35.198192281576631</v>
      </c>
      <c r="T22" s="367">
        <v>177.64</v>
      </c>
      <c r="U22" s="355">
        <f t="shared" si="6"/>
        <v>19.79783119908166</v>
      </c>
      <c r="V22" s="358">
        <v>391.63</v>
      </c>
      <c r="W22" s="355">
        <f t="shared" si="7"/>
        <v>43.593396929995436</v>
      </c>
      <c r="X22" s="358">
        <v>222.9</v>
      </c>
      <c r="Y22" s="355">
        <f t="shared" si="8"/>
        <v>24.842020796415795</v>
      </c>
      <c r="Z22" s="367">
        <v>453.2</v>
      </c>
      <c r="AA22" s="355">
        <f t="shared" si="9"/>
        <v>50.446920533855753</v>
      </c>
      <c r="AB22" s="368">
        <v>309.7</v>
      </c>
      <c r="AC22" s="355">
        <f t="shared" si="10"/>
        <v>34.515809065275782</v>
      </c>
      <c r="AD22" s="360" t="s">
        <v>59</v>
      </c>
    </row>
    <row r="23" spans="1:30" ht="15.5" hidden="1">
      <c r="A23" s="361">
        <v>17</v>
      </c>
      <c r="B23" s="362">
        <v>17</v>
      </c>
      <c r="C23" s="362" t="s">
        <v>694</v>
      </c>
      <c r="D23" s="374">
        <v>2048.81</v>
      </c>
      <c r="E23" s="374">
        <v>2047.81</v>
      </c>
      <c r="F23" s="354">
        <v>125</v>
      </c>
      <c r="G23" s="355">
        <f t="shared" si="11"/>
        <v>6.1011025912602923</v>
      </c>
      <c r="H23" s="363">
        <v>42.81</v>
      </c>
      <c r="I23" s="355">
        <f t="shared" si="0"/>
        <v>2.0905259765310258</v>
      </c>
      <c r="J23" s="363">
        <v>199.45</v>
      </c>
      <c r="K23" s="355">
        <f t="shared" si="12"/>
        <v>9.7349192946149223</v>
      </c>
      <c r="L23" s="363">
        <v>86.97</v>
      </c>
      <c r="M23" s="355">
        <f t="shared" si="2"/>
        <v>4.2469760378160082</v>
      </c>
      <c r="N23" s="363">
        <v>283.95999999999998</v>
      </c>
      <c r="O23" s="355">
        <f t="shared" si="3"/>
        <v>13.85975273451418</v>
      </c>
      <c r="P23" s="363">
        <v>160.22999999999999</v>
      </c>
      <c r="Q23" s="355">
        <f t="shared" si="4"/>
        <v>7.8244563704640573</v>
      </c>
      <c r="R23" s="363">
        <v>457.93</v>
      </c>
      <c r="S23" s="355">
        <f t="shared" si="5"/>
        <v>22.351023276926608</v>
      </c>
      <c r="T23" s="363">
        <v>275.63</v>
      </c>
      <c r="U23" s="355">
        <f t="shared" si="6"/>
        <v>13.459744800543019</v>
      </c>
      <c r="V23" s="363">
        <v>725.99</v>
      </c>
      <c r="W23" s="355">
        <f t="shared" si="7"/>
        <v>35.434715761832479</v>
      </c>
      <c r="X23" s="363">
        <v>541.55999999999995</v>
      </c>
      <c r="Y23" s="355">
        <f t="shared" si="8"/>
        <v>26.445812843965015</v>
      </c>
      <c r="Z23" s="367">
        <v>874.42</v>
      </c>
      <c r="AA23" s="355">
        <f t="shared" si="9"/>
        <v>42.679409022798595</v>
      </c>
      <c r="AB23" s="363">
        <v>741.08</v>
      </c>
      <c r="AC23" s="355">
        <f t="shared" si="10"/>
        <v>36.188904244046086</v>
      </c>
      <c r="AD23" s="360" t="s">
        <v>68</v>
      </c>
    </row>
    <row r="24" spans="1:30" ht="15.5" hidden="1">
      <c r="A24" s="361">
        <v>18</v>
      </c>
      <c r="B24" s="362">
        <v>18</v>
      </c>
      <c r="C24" s="362" t="s">
        <v>327</v>
      </c>
      <c r="D24" s="364">
        <v>845.07</v>
      </c>
      <c r="E24" s="364">
        <v>879.57</v>
      </c>
      <c r="F24" s="354">
        <v>46.57</v>
      </c>
      <c r="G24" s="355">
        <f t="shared" si="11"/>
        <v>5.5107860887263769</v>
      </c>
      <c r="H24" s="354">
        <v>28.47</v>
      </c>
      <c r="I24" s="355">
        <f t="shared" si="0"/>
        <v>3.2368088952556358</v>
      </c>
      <c r="J24" s="364">
        <v>70.56</v>
      </c>
      <c r="K24" s="355">
        <f t="shared" si="12"/>
        <v>8.3496041748020868</v>
      </c>
      <c r="L24" s="364">
        <v>46.46</v>
      </c>
      <c r="M24" s="355">
        <f t="shared" si="2"/>
        <v>5.2821264936275671</v>
      </c>
      <c r="N24" s="356">
        <v>98.78</v>
      </c>
      <c r="O24" s="355">
        <f t="shared" si="3"/>
        <v>11.688972511152922</v>
      </c>
      <c r="P24" s="356">
        <v>76.52</v>
      </c>
      <c r="Q24" s="355">
        <f t="shared" si="4"/>
        <v>8.6997055379333066</v>
      </c>
      <c r="R24" s="367">
        <v>179.12</v>
      </c>
      <c r="S24" s="355">
        <f t="shared" si="5"/>
        <v>21.195877264605297</v>
      </c>
      <c r="T24" s="367">
        <v>177.79</v>
      </c>
      <c r="U24" s="355">
        <f t="shared" si="6"/>
        <v>20.213286037495592</v>
      </c>
      <c r="V24" s="358">
        <v>240.61</v>
      </c>
      <c r="W24" s="355">
        <f t="shared" si="7"/>
        <v>28.472197569432119</v>
      </c>
      <c r="X24" s="358">
        <v>228.24</v>
      </c>
      <c r="Y24" s="355">
        <f t="shared" si="8"/>
        <v>25.949043282513045</v>
      </c>
      <c r="Z24" s="367">
        <v>304.26</v>
      </c>
      <c r="AA24" s="355">
        <f t="shared" si="9"/>
        <v>36.004118002059002</v>
      </c>
      <c r="AB24" s="368">
        <v>313.55</v>
      </c>
      <c r="AC24" s="355">
        <f t="shared" si="10"/>
        <v>35.648100776515797</v>
      </c>
      <c r="AD24" s="360" t="s">
        <v>59</v>
      </c>
    </row>
    <row r="25" spans="1:30" ht="15.5" hidden="1">
      <c r="A25" s="361">
        <v>19</v>
      </c>
      <c r="B25" s="362">
        <v>19</v>
      </c>
      <c r="C25" s="362" t="s">
        <v>455</v>
      </c>
      <c r="D25" s="364">
        <v>825.8</v>
      </c>
      <c r="E25" s="363">
        <v>842.77</v>
      </c>
      <c r="F25" s="363">
        <v>62.01</v>
      </c>
      <c r="G25" s="355">
        <f t="shared" si="11"/>
        <v>7.5090821022039229</v>
      </c>
      <c r="H25" s="363">
        <v>17.09</v>
      </c>
      <c r="I25" s="355">
        <f t="shared" si="0"/>
        <v>2.0278367763446727</v>
      </c>
      <c r="J25" s="363">
        <v>104.24</v>
      </c>
      <c r="K25" s="355">
        <f t="shared" si="12"/>
        <v>12.6229111164931</v>
      </c>
      <c r="L25" s="363">
        <v>76.03</v>
      </c>
      <c r="M25" s="355">
        <f t="shared" si="2"/>
        <v>9.0214411998528679</v>
      </c>
      <c r="N25" s="356">
        <v>158.11000000000001</v>
      </c>
      <c r="O25" s="355">
        <f t="shared" si="3"/>
        <v>19.146282392831196</v>
      </c>
      <c r="P25" s="363">
        <v>120.31</v>
      </c>
      <c r="Q25" s="355">
        <f t="shared" si="4"/>
        <v>14.27554374265814</v>
      </c>
      <c r="R25" s="363">
        <v>241.24</v>
      </c>
      <c r="S25" s="355">
        <f t="shared" si="5"/>
        <v>29.212884475659965</v>
      </c>
      <c r="T25" s="363">
        <v>193.21</v>
      </c>
      <c r="U25" s="355">
        <f t="shared" si="6"/>
        <v>22.925590611910724</v>
      </c>
      <c r="V25" s="363">
        <v>298.37</v>
      </c>
      <c r="W25" s="355">
        <f t="shared" si="7"/>
        <v>36.131024461128604</v>
      </c>
      <c r="X25" s="363">
        <v>248.18</v>
      </c>
      <c r="Y25" s="355">
        <f t="shared" si="8"/>
        <v>29.448129382868398</v>
      </c>
      <c r="Z25" s="363">
        <v>388.85</v>
      </c>
      <c r="AA25" s="355">
        <f t="shared" si="9"/>
        <v>47.087672559941879</v>
      </c>
      <c r="AB25" s="363">
        <v>369.08</v>
      </c>
      <c r="AC25" s="355">
        <f t="shared" si="10"/>
        <v>43.793680363563006</v>
      </c>
      <c r="AD25" s="360" t="s">
        <v>68</v>
      </c>
    </row>
    <row r="26" spans="1:30" ht="15.5" hidden="1">
      <c r="A26" s="361">
        <v>20</v>
      </c>
      <c r="B26" s="362">
        <v>20</v>
      </c>
      <c r="C26" s="362" t="s">
        <v>948</v>
      </c>
      <c r="D26" s="366">
        <v>1255.28</v>
      </c>
      <c r="E26" s="366">
        <v>1262.48</v>
      </c>
      <c r="F26" s="354">
        <v>89.84</v>
      </c>
      <c r="G26" s="355">
        <f t="shared" si="11"/>
        <v>7.1569689630998665</v>
      </c>
      <c r="H26" s="354">
        <v>29.67</v>
      </c>
      <c r="I26" s="355">
        <f t="shared" si="0"/>
        <v>2.3501362397820165</v>
      </c>
      <c r="J26" s="364">
        <v>153.53</v>
      </c>
      <c r="K26" s="355">
        <f t="shared" si="12"/>
        <v>12.230737365368682</v>
      </c>
      <c r="L26" s="364">
        <v>75.099999999999994</v>
      </c>
      <c r="M26" s="355">
        <f t="shared" si="2"/>
        <v>5.9486090868766235</v>
      </c>
      <c r="N26" s="356">
        <v>298.51</v>
      </c>
      <c r="O26" s="355">
        <f t="shared" si="3"/>
        <v>23.780351794022049</v>
      </c>
      <c r="P26" s="356">
        <v>171.87</v>
      </c>
      <c r="Q26" s="355">
        <f t="shared" si="4"/>
        <v>13.61368100880806</v>
      </c>
      <c r="R26" s="367">
        <v>387.59</v>
      </c>
      <c r="S26" s="355">
        <f t="shared" si="5"/>
        <v>30.876776496080556</v>
      </c>
      <c r="T26" s="367">
        <v>281.57</v>
      </c>
      <c r="U26" s="355">
        <f t="shared" si="6"/>
        <v>22.302927571129839</v>
      </c>
      <c r="V26" s="358">
        <v>444.08</v>
      </c>
      <c r="W26" s="355">
        <f t="shared" si="7"/>
        <v>35.376967688483845</v>
      </c>
      <c r="X26" s="356">
        <v>346.23</v>
      </c>
      <c r="Y26" s="355">
        <f t="shared" si="8"/>
        <v>27.424592864837464</v>
      </c>
      <c r="Z26" s="367">
        <v>581.85</v>
      </c>
      <c r="AA26" s="355">
        <f t="shared" si="9"/>
        <v>46.352208272257982</v>
      </c>
      <c r="AB26" s="368">
        <v>509.16</v>
      </c>
      <c r="AC26" s="355">
        <f t="shared" si="10"/>
        <v>40.330143843862878</v>
      </c>
      <c r="AD26" s="360" t="s">
        <v>518</v>
      </c>
    </row>
    <row r="27" spans="1:30" ht="15.5" hidden="1">
      <c r="A27" s="361">
        <v>21</v>
      </c>
      <c r="B27" s="362">
        <v>21</v>
      </c>
      <c r="C27" s="362" t="s">
        <v>666</v>
      </c>
      <c r="D27" s="363">
        <v>747.66</v>
      </c>
      <c r="E27" s="363">
        <v>777.44</v>
      </c>
      <c r="F27" s="363">
        <v>63.49</v>
      </c>
      <c r="G27" s="355">
        <f t="shared" si="11"/>
        <v>8.4918278361822228</v>
      </c>
      <c r="H27" s="363">
        <v>16.88</v>
      </c>
      <c r="I27" s="355">
        <f t="shared" si="0"/>
        <v>2.1712286478699316</v>
      </c>
      <c r="J27" s="363" t="s">
        <v>20329</v>
      </c>
      <c r="K27" s="355">
        <f t="shared" si="12"/>
        <v>15.452210898001766</v>
      </c>
      <c r="L27" s="363" t="s">
        <v>20330</v>
      </c>
      <c r="M27" s="355">
        <f t="shared" si="2"/>
        <v>4.9225663716814161</v>
      </c>
      <c r="N27" s="363" t="s">
        <v>20331</v>
      </c>
      <c r="O27" s="355">
        <f t="shared" si="3"/>
        <v>22.852633550009365</v>
      </c>
      <c r="P27" s="363" t="s">
        <v>20332</v>
      </c>
      <c r="Q27" s="355">
        <f t="shared" si="4"/>
        <v>10.674778761061946</v>
      </c>
      <c r="R27" s="363" t="s">
        <v>20333</v>
      </c>
      <c r="S27" s="355">
        <f t="shared" si="5"/>
        <v>31.534387288339623</v>
      </c>
      <c r="T27" s="363" t="s">
        <v>20334</v>
      </c>
      <c r="U27" s="355">
        <f t="shared" si="6"/>
        <v>18.434863140563902</v>
      </c>
      <c r="V27" s="363" t="s">
        <v>20335</v>
      </c>
      <c r="W27" s="355">
        <f t="shared" si="7"/>
        <v>40.31244148409705</v>
      </c>
      <c r="X27" s="363" t="s">
        <v>20336</v>
      </c>
      <c r="Y27" s="355">
        <f t="shared" si="8"/>
        <v>24.385161555875694</v>
      </c>
      <c r="Z27" s="363" t="s">
        <v>20337</v>
      </c>
      <c r="AA27" s="355">
        <f t="shared" si="9"/>
        <v>48.262579247251423</v>
      </c>
      <c r="AB27" s="363" t="s">
        <v>20338</v>
      </c>
      <c r="AC27" s="355">
        <f t="shared" si="10"/>
        <v>39.775416752418188</v>
      </c>
      <c r="AD27" s="360" t="s">
        <v>102</v>
      </c>
    </row>
    <row r="28" spans="1:30" ht="15.5" hidden="1">
      <c r="A28" s="361">
        <v>22</v>
      </c>
      <c r="B28" s="362">
        <v>22</v>
      </c>
      <c r="C28" s="362" t="s">
        <v>919</v>
      </c>
      <c r="D28" s="363">
        <v>561.98</v>
      </c>
      <c r="E28" s="363">
        <v>608.64</v>
      </c>
      <c r="F28" s="363">
        <v>54.96</v>
      </c>
      <c r="G28" s="355">
        <f t="shared" si="11"/>
        <v>9.7797074628990366</v>
      </c>
      <c r="H28" s="363">
        <v>11.42</v>
      </c>
      <c r="I28" s="355">
        <f t="shared" si="0"/>
        <v>1.8763144058885386</v>
      </c>
      <c r="J28" s="363">
        <v>89.08</v>
      </c>
      <c r="K28" s="355">
        <f t="shared" si="12"/>
        <v>15.851097903839994</v>
      </c>
      <c r="L28" s="363">
        <v>26.31</v>
      </c>
      <c r="M28" s="355">
        <f t="shared" si="2"/>
        <v>4.3227523659306</v>
      </c>
      <c r="N28" s="363">
        <v>132.38999999999999</v>
      </c>
      <c r="O28" s="355">
        <f t="shared" si="3"/>
        <v>23.557777856863229</v>
      </c>
      <c r="P28" s="363">
        <v>60.2</v>
      </c>
      <c r="Q28" s="355">
        <f t="shared" si="4"/>
        <v>9.8909043112513153</v>
      </c>
      <c r="R28" s="363">
        <v>177.92</v>
      </c>
      <c r="S28" s="355">
        <f t="shared" si="5"/>
        <v>31.659489661553792</v>
      </c>
      <c r="T28" s="363">
        <v>108.99</v>
      </c>
      <c r="U28" s="355">
        <f t="shared" si="6"/>
        <v>17.907137223974761</v>
      </c>
      <c r="V28" s="358">
        <v>217.62</v>
      </c>
      <c r="W28" s="355">
        <f t="shared" si="7"/>
        <v>38.72379799992882</v>
      </c>
      <c r="X28" s="363" t="s">
        <v>20339</v>
      </c>
      <c r="Y28" s="355">
        <f t="shared" si="8"/>
        <v>0</v>
      </c>
      <c r="Z28" s="363">
        <v>261.76</v>
      </c>
      <c r="AA28" s="355">
        <f t="shared" si="9"/>
        <v>46.578170041638487</v>
      </c>
      <c r="AB28" s="363">
        <v>204.73</v>
      </c>
      <c r="AC28" s="355">
        <f t="shared" si="10"/>
        <v>33.637289695057831</v>
      </c>
      <c r="AD28" s="360" t="s">
        <v>440</v>
      </c>
    </row>
    <row r="29" spans="1:30" ht="15.5" hidden="1">
      <c r="A29" s="361">
        <v>23</v>
      </c>
      <c r="B29" s="362">
        <v>23</v>
      </c>
      <c r="C29" s="362" t="s">
        <v>884</v>
      </c>
      <c r="D29" s="363">
        <v>643.58000000000004</v>
      </c>
      <c r="E29" s="363">
        <v>661.33</v>
      </c>
      <c r="F29" s="363">
        <v>42.11</v>
      </c>
      <c r="G29" s="355">
        <f t="shared" si="11"/>
        <v>6.5430871064980263</v>
      </c>
      <c r="H29" s="363">
        <v>21.84</v>
      </c>
      <c r="I29" s="355">
        <f t="shared" si="0"/>
        <v>3.3024360001814523</v>
      </c>
      <c r="J29" s="363">
        <v>79.44</v>
      </c>
      <c r="K29" s="355">
        <f t="shared" si="12"/>
        <v>12.343453805276731</v>
      </c>
      <c r="L29" s="363">
        <v>31.2</v>
      </c>
      <c r="M29" s="355">
        <f t="shared" si="2"/>
        <v>4.7177657145449317</v>
      </c>
      <c r="N29" s="363">
        <v>139.59</v>
      </c>
      <c r="O29" s="355">
        <f t="shared" si="3"/>
        <v>21.689611237142234</v>
      </c>
      <c r="P29" s="363">
        <v>56.61</v>
      </c>
      <c r="Q29" s="355">
        <f t="shared" si="4"/>
        <v>8.5600229839868138</v>
      </c>
      <c r="R29" s="363">
        <v>183.88</v>
      </c>
      <c r="S29" s="355">
        <f t="shared" si="5"/>
        <v>28.571428571428569</v>
      </c>
      <c r="T29" s="363">
        <v>80.64</v>
      </c>
      <c r="U29" s="355">
        <f t="shared" si="6"/>
        <v>12.193609846823824</v>
      </c>
      <c r="V29" s="363">
        <v>219.47</v>
      </c>
      <c r="W29" s="355">
        <f t="shared" si="7"/>
        <v>34.101432611330367</v>
      </c>
      <c r="X29" s="363">
        <v>156.26</v>
      </c>
      <c r="Y29" s="355">
        <f t="shared" si="8"/>
        <v>23.628143287012531</v>
      </c>
      <c r="Z29" s="363">
        <v>281.83999999999997</v>
      </c>
      <c r="AA29" s="355">
        <f t="shared" si="9"/>
        <v>43.792535504521574</v>
      </c>
      <c r="AB29" s="363">
        <v>182.57</v>
      </c>
      <c r="AC29" s="355">
        <f t="shared" si="10"/>
        <v>27.606489952066287</v>
      </c>
      <c r="AD29" s="360" t="s">
        <v>111</v>
      </c>
    </row>
    <row r="30" spans="1:30" ht="15.5" hidden="1">
      <c r="A30" s="384" t="s">
        <v>20340</v>
      </c>
      <c r="B30" s="385">
        <v>2</v>
      </c>
      <c r="C30" s="385" t="s">
        <v>20341</v>
      </c>
      <c r="D30" s="378">
        <v>13458.52</v>
      </c>
      <c r="E30" s="378">
        <v>14273.52</v>
      </c>
      <c r="F30" s="379">
        <v>788.05</v>
      </c>
      <c r="G30" s="380">
        <f t="shared" si="11"/>
        <v>5.8553986619628304</v>
      </c>
      <c r="H30" s="379">
        <v>459.98</v>
      </c>
      <c r="I30" s="355">
        <f t="shared" si="0"/>
        <v>3.222610820596461</v>
      </c>
      <c r="J30" s="378">
        <v>1652.54</v>
      </c>
      <c r="K30" s="355">
        <f t="shared" si="12"/>
        <v>12.278764678434181</v>
      </c>
      <c r="L30" s="379">
        <v>976.34</v>
      </c>
      <c r="M30" s="355">
        <f t="shared" si="2"/>
        <v>6.8402188107768795</v>
      </c>
      <c r="N30" s="378">
        <v>2596.39</v>
      </c>
      <c r="O30" s="355">
        <f t="shared" si="3"/>
        <v>19.291794342914375</v>
      </c>
      <c r="P30" s="378">
        <v>1842.74</v>
      </c>
      <c r="Q30" s="355">
        <f t="shared" si="4"/>
        <v>12.910200146845346</v>
      </c>
      <c r="R30" s="386">
        <v>4185.17</v>
      </c>
      <c r="S30" s="355">
        <f t="shared" si="5"/>
        <v>31.096807078341453</v>
      </c>
      <c r="T30" s="386">
        <v>3462.07</v>
      </c>
      <c r="U30" s="355">
        <f t="shared" si="6"/>
        <v>24.255194233797969</v>
      </c>
      <c r="V30" s="386">
        <v>4954.83</v>
      </c>
      <c r="W30" s="355">
        <f t="shared" si="7"/>
        <v>36.815563672677229</v>
      </c>
      <c r="X30" s="386">
        <v>4258.99</v>
      </c>
      <c r="Y30" s="355">
        <f t="shared" si="8"/>
        <v>29.838400058289754</v>
      </c>
      <c r="Z30" s="386">
        <v>5788.52</v>
      </c>
      <c r="AA30" s="355">
        <f t="shared" si="9"/>
        <v>43.010078374145152</v>
      </c>
      <c r="AB30" s="387">
        <v>5565.73</v>
      </c>
      <c r="AC30" s="355">
        <f t="shared" si="10"/>
        <v>38.993394761768641</v>
      </c>
      <c r="AD30" s="383" t="s">
        <v>1001</v>
      </c>
    </row>
    <row r="31" spans="1:30" ht="15.5" hidden="1">
      <c r="A31" s="361">
        <v>24</v>
      </c>
      <c r="B31" s="362">
        <v>1</v>
      </c>
      <c r="C31" s="362" t="s">
        <v>487</v>
      </c>
      <c r="D31" s="366">
        <v>1701.6</v>
      </c>
      <c r="E31" s="366">
        <v>1699.1</v>
      </c>
      <c r="F31" s="354">
        <v>118.24</v>
      </c>
      <c r="G31" s="355">
        <f t="shared" si="11"/>
        <v>6.9487541137752702</v>
      </c>
      <c r="H31" s="354">
        <v>37.29</v>
      </c>
      <c r="I31" s="355">
        <f t="shared" si="0"/>
        <v>2.1946913071626155</v>
      </c>
      <c r="J31" s="364"/>
      <c r="K31" s="355">
        <f t="shared" si="12"/>
        <v>0</v>
      </c>
      <c r="L31" s="364">
        <v>154.6</v>
      </c>
      <c r="M31" s="355">
        <f t="shared" si="2"/>
        <v>9.0989347301512566</v>
      </c>
      <c r="N31" s="356">
        <v>339.66</v>
      </c>
      <c r="O31" s="355">
        <f t="shared" si="3"/>
        <v>19.961212976022569</v>
      </c>
      <c r="P31" s="356">
        <v>257.11</v>
      </c>
      <c r="Q31" s="355">
        <f t="shared" si="4"/>
        <v>15.132128774056856</v>
      </c>
      <c r="R31" s="367">
        <v>528.02</v>
      </c>
      <c r="S31" s="355">
        <f t="shared" si="5"/>
        <v>31.030794546309355</v>
      </c>
      <c r="T31" s="367">
        <v>411.47</v>
      </c>
      <c r="U31" s="355">
        <f t="shared" si="6"/>
        <v>24.216938379141901</v>
      </c>
      <c r="V31" s="358">
        <v>668.63</v>
      </c>
      <c r="W31" s="355">
        <f t="shared" si="7"/>
        <v>39.294193700047018</v>
      </c>
      <c r="X31" s="358">
        <v>540.80999999999995</v>
      </c>
      <c r="Y31" s="355">
        <f t="shared" si="8"/>
        <v>31.829203696074394</v>
      </c>
      <c r="Z31" s="367">
        <v>800.96</v>
      </c>
      <c r="AA31" s="355">
        <f t="shared" si="9"/>
        <v>47.070992007522335</v>
      </c>
      <c r="AB31" s="368">
        <v>713.53</v>
      </c>
      <c r="AC31" s="355">
        <f t="shared" si="10"/>
        <v>41.994585368724621</v>
      </c>
      <c r="AD31" s="360" t="s">
        <v>2031</v>
      </c>
    </row>
    <row r="32" spans="1:30" ht="15.5" hidden="1">
      <c r="A32" s="361">
        <v>25</v>
      </c>
      <c r="B32" s="362">
        <v>2</v>
      </c>
      <c r="C32" s="362" t="s">
        <v>20342</v>
      </c>
      <c r="D32" s="366">
        <v>1276.57</v>
      </c>
      <c r="E32" s="374">
        <v>1344.97</v>
      </c>
      <c r="F32" s="363">
        <v>75.52</v>
      </c>
      <c r="G32" s="355">
        <f t="shared" si="11"/>
        <v>5.9158526363615005</v>
      </c>
      <c r="H32" s="354">
        <v>23.95</v>
      </c>
      <c r="I32" s="355">
        <f t="shared" si="0"/>
        <v>1.7807088633947223</v>
      </c>
      <c r="J32" s="364">
        <v>115.6</v>
      </c>
      <c r="K32" s="355">
        <f t="shared" si="12"/>
        <v>9.0555159529050506</v>
      </c>
      <c r="L32" s="364">
        <v>105.21</v>
      </c>
      <c r="M32" s="355">
        <f t="shared" si="2"/>
        <v>7.8224793118062106</v>
      </c>
      <c r="N32" s="356">
        <v>167.95</v>
      </c>
      <c r="O32" s="355">
        <f t="shared" si="3"/>
        <v>13.15634865303117</v>
      </c>
      <c r="P32" s="356">
        <v>174.2</v>
      </c>
      <c r="Q32" s="355">
        <f t="shared" si="4"/>
        <v>12.951961753793764</v>
      </c>
      <c r="R32" s="367">
        <v>264.52999999999997</v>
      </c>
      <c r="S32" s="355">
        <f t="shared" si="5"/>
        <v>20.721934559013604</v>
      </c>
      <c r="T32" s="367">
        <v>281.45</v>
      </c>
      <c r="U32" s="355">
        <f t="shared" si="6"/>
        <v>20.926117311166788</v>
      </c>
      <c r="V32" s="358">
        <v>383.98</v>
      </c>
      <c r="W32" s="355">
        <f t="shared" si="7"/>
        <v>30.0790399273052</v>
      </c>
      <c r="X32" s="358">
        <v>404.57</v>
      </c>
      <c r="Y32" s="355">
        <f t="shared" si="8"/>
        <v>30.080224837728721</v>
      </c>
      <c r="Z32" s="363">
        <v>517.24</v>
      </c>
      <c r="AA32" s="355">
        <f t="shared" si="9"/>
        <v>40.51795044533398</v>
      </c>
      <c r="AB32" s="368">
        <v>510.48</v>
      </c>
      <c r="AC32" s="355">
        <f t="shared" si="10"/>
        <v>37.954749920072565</v>
      </c>
      <c r="AD32" s="360" t="s">
        <v>993</v>
      </c>
    </row>
    <row r="33" spans="1:30" ht="15.5" hidden="1">
      <c r="A33" s="361">
        <v>26</v>
      </c>
      <c r="B33" s="362">
        <v>3</v>
      </c>
      <c r="C33" s="362" t="s">
        <v>700</v>
      </c>
      <c r="D33" s="374">
        <v>1158.73</v>
      </c>
      <c r="E33" s="374">
        <v>1235.97</v>
      </c>
      <c r="F33" s="363">
        <v>70.17</v>
      </c>
      <c r="G33" s="355">
        <f t="shared" si="11"/>
        <v>6.0557679528449251</v>
      </c>
      <c r="H33" s="363">
        <v>46.88</v>
      </c>
      <c r="I33" s="355">
        <f t="shared" si="0"/>
        <v>3.7929723213346604</v>
      </c>
      <c r="J33" s="363">
        <v>112.72</v>
      </c>
      <c r="K33" s="355">
        <f t="shared" si="12"/>
        <v>9.7278917435468149</v>
      </c>
      <c r="L33" s="363">
        <v>75.28</v>
      </c>
      <c r="M33" s="355">
        <f t="shared" si="2"/>
        <v>6.0907627207780122</v>
      </c>
      <c r="N33" s="363">
        <v>193.81</v>
      </c>
      <c r="O33" s="355">
        <f t="shared" si="3"/>
        <v>16.726070784393258</v>
      </c>
      <c r="P33" s="363">
        <v>120.02</v>
      </c>
      <c r="Q33" s="355">
        <f t="shared" si="4"/>
        <v>9.7105916810278572</v>
      </c>
      <c r="R33" s="363">
        <v>307.17</v>
      </c>
      <c r="S33" s="355">
        <f t="shared" si="5"/>
        <v>26.509195412218549</v>
      </c>
      <c r="T33" s="363">
        <v>232.24</v>
      </c>
      <c r="U33" s="355">
        <f t="shared" si="6"/>
        <v>18.790100083335357</v>
      </c>
      <c r="V33" s="363">
        <v>372.04</v>
      </c>
      <c r="W33" s="355">
        <f t="shared" si="7"/>
        <v>32.107566042132333</v>
      </c>
      <c r="X33" s="363">
        <v>327.2</v>
      </c>
      <c r="Y33" s="355">
        <f t="shared" si="8"/>
        <v>26.473134461192423</v>
      </c>
      <c r="Z33" s="363">
        <v>500.58</v>
      </c>
      <c r="AA33" s="355">
        <f t="shared" si="9"/>
        <v>43.200745643937758</v>
      </c>
      <c r="AB33" s="363" t="s">
        <v>20343</v>
      </c>
      <c r="AC33" s="355">
        <f t="shared" si="10"/>
        <v>34.889196339716982</v>
      </c>
      <c r="AD33" s="360" t="s">
        <v>68</v>
      </c>
    </row>
    <row r="34" spans="1:30" ht="15.5">
      <c r="A34" s="361">
        <v>27</v>
      </c>
      <c r="B34" s="362">
        <v>4</v>
      </c>
      <c r="C34" s="362" t="s">
        <v>995</v>
      </c>
      <c r="D34" s="374">
        <v>4329.75</v>
      </c>
      <c r="E34" s="374">
        <v>4356.75</v>
      </c>
      <c r="F34" s="363">
        <v>250.51</v>
      </c>
      <c r="G34" s="355">
        <f t="shared" si="11"/>
        <v>5.7857843986373343</v>
      </c>
      <c r="H34" s="363">
        <v>90.15</v>
      </c>
      <c r="I34" s="355">
        <f t="shared" si="0"/>
        <v>2.0692029609227061</v>
      </c>
      <c r="J34" s="363">
        <v>402.55</v>
      </c>
      <c r="K34" s="355">
        <f t="shared" si="12"/>
        <v>9.2973035394653269</v>
      </c>
      <c r="L34" s="363">
        <v>184.25</v>
      </c>
      <c r="M34" s="355">
        <f t="shared" si="2"/>
        <v>4.2290698341653759</v>
      </c>
      <c r="N34" s="363">
        <v>612.46</v>
      </c>
      <c r="O34" s="355">
        <f t="shared" si="3"/>
        <v>14.145389456666091</v>
      </c>
      <c r="P34" s="363">
        <v>318.5</v>
      </c>
      <c r="Q34" s="355">
        <f t="shared" si="4"/>
        <v>7.3104952085843804</v>
      </c>
      <c r="R34" s="363">
        <v>989.08</v>
      </c>
      <c r="S34" s="355">
        <f t="shared" si="5"/>
        <v>22.843813153184364</v>
      </c>
      <c r="T34" s="363">
        <v>556.19000000000005</v>
      </c>
      <c r="U34" s="355">
        <f t="shared" si="6"/>
        <v>12.766167441326678</v>
      </c>
      <c r="V34" s="374">
        <v>1166.32</v>
      </c>
      <c r="W34" s="355">
        <f t="shared" si="7"/>
        <v>26.93735204111092</v>
      </c>
      <c r="X34" s="363">
        <v>779.69</v>
      </c>
      <c r="Y34" s="355">
        <f t="shared" si="8"/>
        <v>17.896138176392952</v>
      </c>
      <c r="Z34" s="374">
        <v>1791.73</v>
      </c>
      <c r="AA34" s="355">
        <f t="shared" si="9"/>
        <v>41.381834978924878</v>
      </c>
      <c r="AB34" s="374">
        <v>1299.1099999999999</v>
      </c>
      <c r="AC34" s="355">
        <f t="shared" si="10"/>
        <v>29.81832788202215</v>
      </c>
      <c r="AD34" s="360" t="s">
        <v>1766</v>
      </c>
    </row>
    <row r="35" spans="1:30" ht="15.5">
      <c r="A35" s="361">
        <v>28</v>
      </c>
      <c r="B35" s="362">
        <v>5</v>
      </c>
      <c r="C35" s="362" t="s">
        <v>419</v>
      </c>
      <c r="D35" s="366">
        <v>1017.41</v>
      </c>
      <c r="E35" s="366">
        <v>1072.0999999999999</v>
      </c>
      <c r="F35" s="354">
        <v>66.319999999999993</v>
      </c>
      <c r="G35" s="355">
        <f t="shared" si="11"/>
        <v>6.5185126939975024</v>
      </c>
      <c r="H35" s="354">
        <v>19.670000000000002</v>
      </c>
      <c r="I35" s="355">
        <f t="shared" si="0"/>
        <v>1.8347169107359391</v>
      </c>
      <c r="J35" s="364">
        <v>99.47</v>
      </c>
      <c r="K35" s="355">
        <f t="shared" si="12"/>
        <v>9.7767861530749656</v>
      </c>
      <c r="L35" s="364">
        <v>40.36</v>
      </c>
      <c r="M35" s="355">
        <f t="shared" si="2"/>
        <v>3.7645742001678952</v>
      </c>
      <c r="N35" s="356">
        <v>141.80000000000001</v>
      </c>
      <c r="O35" s="355">
        <f t="shared" si="3"/>
        <v>13.937350723896955</v>
      </c>
      <c r="P35" s="356" t="s">
        <v>20344</v>
      </c>
      <c r="Q35" s="355">
        <f t="shared" si="4"/>
        <v>8.2856076858502004</v>
      </c>
      <c r="R35" s="367">
        <v>253.23</v>
      </c>
      <c r="S35" s="355">
        <f t="shared" si="5"/>
        <v>24.889670830835158</v>
      </c>
      <c r="T35" s="367">
        <v>163.52000000000001</v>
      </c>
      <c r="U35" s="355">
        <f t="shared" si="6"/>
        <v>15.252308553306596</v>
      </c>
      <c r="V35" s="358">
        <v>287.64</v>
      </c>
      <c r="W35" s="355">
        <f t="shared" si="7"/>
        <v>28.271788167995204</v>
      </c>
      <c r="X35" s="358">
        <v>246.66</v>
      </c>
      <c r="Y35" s="355">
        <f t="shared" si="8"/>
        <v>23.007182165842739</v>
      </c>
      <c r="Z35" s="367">
        <v>406.03</v>
      </c>
      <c r="AA35" s="355">
        <f t="shared" si="9"/>
        <v>39.90819826815148</v>
      </c>
      <c r="AB35" s="368">
        <v>361.79</v>
      </c>
      <c r="AC35" s="355">
        <f t="shared" si="10"/>
        <v>33.745919223952988</v>
      </c>
      <c r="AD35" s="360" t="s">
        <v>2031</v>
      </c>
    </row>
    <row r="36" spans="1:30" ht="15.5">
      <c r="A36" s="361">
        <v>29</v>
      </c>
      <c r="B36" s="362">
        <v>6</v>
      </c>
      <c r="C36" s="362" t="s">
        <v>5209</v>
      </c>
      <c r="D36" s="374">
        <v>1372</v>
      </c>
      <c r="E36" s="374">
        <v>1378</v>
      </c>
      <c r="F36" s="363">
        <v>93.77</v>
      </c>
      <c r="G36" s="355">
        <f t="shared" si="11"/>
        <v>6.8345481049562675</v>
      </c>
      <c r="H36" s="363">
        <v>19.760000000000002</v>
      </c>
      <c r="I36" s="355">
        <f t="shared" si="0"/>
        <v>1.4339622641509435</v>
      </c>
      <c r="J36" s="363">
        <v>143.69</v>
      </c>
      <c r="K36" s="355">
        <f t="shared" si="12"/>
        <v>10.473032069970847</v>
      </c>
      <c r="L36" s="363">
        <v>63.5</v>
      </c>
      <c r="M36" s="355">
        <f t="shared" si="2"/>
        <v>4.6081277213352685</v>
      </c>
      <c r="N36" s="363">
        <v>204.79</v>
      </c>
      <c r="O36" s="355">
        <f t="shared" si="3"/>
        <v>14.926384839650146</v>
      </c>
      <c r="P36" s="363">
        <v>105.09</v>
      </c>
      <c r="Q36" s="355">
        <f t="shared" si="4"/>
        <v>7.6262699564586356</v>
      </c>
      <c r="R36" s="363">
        <v>304.70999999999998</v>
      </c>
      <c r="S36" s="355">
        <f t="shared" si="5"/>
        <v>22.209183673469386</v>
      </c>
      <c r="T36" s="363">
        <v>174.1</v>
      </c>
      <c r="U36" s="355">
        <f t="shared" si="6"/>
        <v>12.634252539912916</v>
      </c>
      <c r="V36" s="363">
        <v>423.33</v>
      </c>
      <c r="W36" s="355">
        <f t="shared" si="7"/>
        <v>30.854956268221574</v>
      </c>
      <c r="X36" s="363">
        <v>241.51</v>
      </c>
      <c r="Y36" s="355">
        <f t="shared" si="8"/>
        <v>17.526124818577649</v>
      </c>
      <c r="Z36" s="363">
        <v>601.46</v>
      </c>
      <c r="AA36" s="355">
        <f t="shared" si="9"/>
        <v>43.838192419825077</v>
      </c>
      <c r="AB36" s="363">
        <v>436.34</v>
      </c>
      <c r="AC36" s="355">
        <f t="shared" si="10"/>
        <v>31.664731494920172</v>
      </c>
      <c r="AD36" s="360" t="s">
        <v>111</v>
      </c>
    </row>
    <row r="37" spans="1:30" ht="15.5">
      <c r="A37" s="361">
        <v>30</v>
      </c>
      <c r="B37" s="362">
        <v>7</v>
      </c>
      <c r="C37" s="362" t="s">
        <v>129</v>
      </c>
      <c r="D37" s="366">
        <v>1425.48</v>
      </c>
      <c r="E37" s="366">
        <v>1452.48</v>
      </c>
      <c r="F37" s="354">
        <v>86.24</v>
      </c>
      <c r="G37" s="355">
        <f t="shared" si="11"/>
        <v>6.0498919662148882</v>
      </c>
      <c r="H37" s="354">
        <v>24.8</v>
      </c>
      <c r="I37" s="355">
        <f t="shared" si="0"/>
        <v>1.7074245428508483</v>
      </c>
      <c r="J37" s="364">
        <v>135.96</v>
      </c>
      <c r="K37" s="355">
        <f t="shared" si="12"/>
        <v>9.5378398855122484</v>
      </c>
      <c r="L37" s="364">
        <v>56.33</v>
      </c>
      <c r="M37" s="355">
        <f t="shared" si="2"/>
        <v>3.8781945362414625</v>
      </c>
      <c r="N37" s="356">
        <v>201.08</v>
      </c>
      <c r="O37" s="355">
        <f t="shared" si="3"/>
        <v>14.10612565591941</v>
      </c>
      <c r="P37" s="356">
        <v>124.1</v>
      </c>
      <c r="Q37" s="355">
        <f t="shared" si="4"/>
        <v>8.5440074906367034</v>
      </c>
      <c r="R37" s="367">
        <v>318.56</v>
      </c>
      <c r="S37" s="355">
        <f t="shared" si="5"/>
        <v>22.347560120099896</v>
      </c>
      <c r="T37" s="367">
        <v>236.1</v>
      </c>
      <c r="U37" s="355">
        <f t="shared" si="6"/>
        <v>16.254957038995375</v>
      </c>
      <c r="V37" s="358">
        <v>382.52</v>
      </c>
      <c r="W37" s="355">
        <f t="shared" si="7"/>
        <v>26.834469792631253</v>
      </c>
      <c r="X37" s="358">
        <v>302.64999999999998</v>
      </c>
      <c r="Y37" s="355">
        <f t="shared" si="8"/>
        <v>20.836775721524564</v>
      </c>
      <c r="Z37" s="367">
        <v>513.48</v>
      </c>
      <c r="AA37" s="355">
        <f t="shared" si="9"/>
        <v>36.02155063557538</v>
      </c>
      <c r="AB37" s="368">
        <v>392.09</v>
      </c>
      <c r="AC37" s="355">
        <f t="shared" si="10"/>
        <v>26.994519717999559</v>
      </c>
      <c r="AD37" s="360" t="s">
        <v>59</v>
      </c>
    </row>
    <row r="38" spans="1:30" ht="15.5">
      <c r="A38" s="361">
        <v>31</v>
      </c>
      <c r="B38" s="362">
        <v>8</v>
      </c>
      <c r="C38" s="362" t="s">
        <v>490</v>
      </c>
      <c r="D38" s="363">
        <v>933.2</v>
      </c>
      <c r="E38" s="363">
        <v>974.96</v>
      </c>
      <c r="F38" s="363">
        <v>65.67</v>
      </c>
      <c r="G38" s="355">
        <f t="shared" si="11"/>
        <v>7.0370767252464637</v>
      </c>
      <c r="H38" s="363">
        <v>15.39</v>
      </c>
      <c r="I38" s="355">
        <f t="shared" si="0"/>
        <v>1.578526298514811</v>
      </c>
      <c r="J38" s="363">
        <v>104.08</v>
      </c>
      <c r="K38" s="355">
        <f t="shared" si="12"/>
        <v>11.153021860265753</v>
      </c>
      <c r="L38" s="363">
        <v>33.590000000000003</v>
      </c>
      <c r="M38" s="355">
        <f t="shared" si="2"/>
        <v>3.4452695495199803</v>
      </c>
      <c r="N38" s="363">
        <v>145.30000000000001</v>
      </c>
      <c r="O38" s="355">
        <f t="shared" si="3"/>
        <v>15.570081440205744</v>
      </c>
      <c r="P38" s="363">
        <v>63.39</v>
      </c>
      <c r="Q38" s="355">
        <f t="shared" si="4"/>
        <v>6.5018052022647082</v>
      </c>
      <c r="R38" s="363">
        <v>249.73</v>
      </c>
      <c r="S38" s="355">
        <f t="shared" si="5"/>
        <v>26.760608658379763</v>
      </c>
      <c r="T38" s="363">
        <v>154.36000000000001</v>
      </c>
      <c r="U38" s="355">
        <f t="shared" si="6"/>
        <v>15.832444407975713</v>
      </c>
      <c r="V38" s="363">
        <v>309.52999999999997</v>
      </c>
      <c r="W38" s="355">
        <f t="shared" si="7"/>
        <v>33.168666952421773</v>
      </c>
      <c r="X38" s="363">
        <v>204.77</v>
      </c>
      <c r="Y38" s="355">
        <f t="shared" si="8"/>
        <v>21.002912940018053</v>
      </c>
      <c r="Z38" s="363">
        <v>407.01</v>
      </c>
      <c r="AA38" s="355">
        <f t="shared" si="9"/>
        <v>43.614444920702958</v>
      </c>
      <c r="AB38" s="363">
        <v>309.39</v>
      </c>
      <c r="AC38" s="355">
        <f t="shared" si="10"/>
        <v>31.733609583982929</v>
      </c>
      <c r="AD38" s="360" t="s">
        <v>102</v>
      </c>
    </row>
    <row r="39" spans="1:30" ht="15.5">
      <c r="A39" s="361">
        <v>32</v>
      </c>
      <c r="B39" s="362">
        <v>9</v>
      </c>
      <c r="C39" s="362" t="s">
        <v>412</v>
      </c>
      <c r="D39" s="363">
        <v>420.76</v>
      </c>
      <c r="E39" s="363">
        <v>1152.1099999999999</v>
      </c>
      <c r="F39" s="363">
        <v>75.760000000000005</v>
      </c>
      <c r="G39" s="355">
        <f t="shared" si="11"/>
        <v>18.005513832113319</v>
      </c>
      <c r="H39" s="363">
        <v>20.94</v>
      </c>
      <c r="I39" s="355">
        <f t="shared" si="0"/>
        <v>1.8175347840049996</v>
      </c>
      <c r="J39" s="363">
        <v>114.48</v>
      </c>
      <c r="K39" s="355">
        <f t="shared" si="12"/>
        <v>27.207909497100484</v>
      </c>
      <c r="L39" s="363">
        <v>54.56</v>
      </c>
      <c r="M39" s="355">
        <f t="shared" si="2"/>
        <v>4.7356589214571532</v>
      </c>
      <c r="N39" s="363">
        <v>176.2</v>
      </c>
      <c r="O39" s="355">
        <f t="shared" si="3"/>
        <v>41.876604239946765</v>
      </c>
      <c r="P39" s="363">
        <v>100.83</v>
      </c>
      <c r="Q39" s="355">
        <f t="shared" si="4"/>
        <v>8.7517684943278002</v>
      </c>
      <c r="R39" s="363">
        <v>260.22000000000003</v>
      </c>
      <c r="S39" s="355">
        <f t="shared" si="5"/>
        <v>61.845232436543405</v>
      </c>
      <c r="T39" s="363">
        <v>212.14</v>
      </c>
      <c r="U39" s="355">
        <f t="shared" si="6"/>
        <v>18.413172353334318</v>
      </c>
      <c r="V39" s="363">
        <v>336.63</v>
      </c>
      <c r="W39" s="355">
        <f t="shared" si="7"/>
        <v>80.005228633900558</v>
      </c>
      <c r="X39" s="363">
        <v>286.19</v>
      </c>
      <c r="Y39" s="355">
        <f t="shared" si="8"/>
        <v>24.840510020744549</v>
      </c>
      <c r="Z39" s="363">
        <v>436.29</v>
      </c>
      <c r="AA39" s="355">
        <f t="shared" si="9"/>
        <v>103.6909402034414</v>
      </c>
      <c r="AB39" s="363">
        <v>373.14</v>
      </c>
      <c r="AC39" s="355">
        <f t="shared" si="10"/>
        <v>32.387532440478779</v>
      </c>
      <c r="AD39" s="360" t="s">
        <v>102</v>
      </c>
    </row>
    <row r="40" spans="1:30" ht="15.5">
      <c r="A40" s="361">
        <v>33</v>
      </c>
      <c r="B40" s="362">
        <v>10</v>
      </c>
      <c r="C40" s="362" t="s">
        <v>374</v>
      </c>
      <c r="D40" s="363">
        <v>1993.22</v>
      </c>
      <c r="E40" s="363">
        <v>1990.22</v>
      </c>
      <c r="F40" s="363">
        <v>239.68</v>
      </c>
      <c r="G40" s="355">
        <f t="shared" si="11"/>
        <v>12.024763949789788</v>
      </c>
      <c r="H40" s="363">
        <v>51.52</v>
      </c>
      <c r="I40" s="355">
        <f t="shared" si="0"/>
        <v>2.5886585402618807</v>
      </c>
      <c r="J40" s="363">
        <v>409.11</v>
      </c>
      <c r="K40" s="355">
        <f t="shared" si="12"/>
        <v>20.525080021272114</v>
      </c>
      <c r="L40" s="363">
        <v>132.41999999999999</v>
      </c>
      <c r="M40" s="355">
        <f t="shared" si="2"/>
        <v>6.653535790013164</v>
      </c>
      <c r="N40" s="363">
        <v>591.79999999999995</v>
      </c>
      <c r="O40" s="355">
        <f t="shared" si="3"/>
        <v>29.690651307933891</v>
      </c>
      <c r="P40" s="363">
        <v>239.53</v>
      </c>
      <c r="Q40" s="355">
        <f t="shared" si="4"/>
        <v>12.035352875561497</v>
      </c>
      <c r="R40" s="363">
        <v>727.24</v>
      </c>
      <c r="S40" s="355">
        <f t="shared" si="5"/>
        <v>36.485686477157564</v>
      </c>
      <c r="T40" s="363">
        <v>514.12</v>
      </c>
      <c r="U40" s="355">
        <f t="shared" si="6"/>
        <v>25.832320045020147</v>
      </c>
      <c r="V40" s="363">
        <v>831.35</v>
      </c>
      <c r="W40" s="355">
        <f t="shared" si="7"/>
        <v>41.708893147770944</v>
      </c>
      <c r="X40" s="363">
        <v>630.49</v>
      </c>
      <c r="Y40" s="355">
        <f t="shared" si="8"/>
        <v>31.679412326275486</v>
      </c>
      <c r="Z40" s="363">
        <v>630.49</v>
      </c>
      <c r="AA40" s="355">
        <f t="shared" si="9"/>
        <v>31.631731570022374</v>
      </c>
      <c r="AB40" s="363">
        <v>828.73</v>
      </c>
      <c r="AC40" s="355">
        <f t="shared" si="10"/>
        <v>41.64012018771794</v>
      </c>
      <c r="AD40" s="360" t="s">
        <v>20308</v>
      </c>
    </row>
    <row r="41" spans="1:30" ht="15.5">
      <c r="A41" s="361">
        <v>34</v>
      </c>
      <c r="B41" s="362">
        <v>11</v>
      </c>
      <c r="C41" s="362" t="s">
        <v>354</v>
      </c>
      <c r="D41" s="364">
        <v>1685.18</v>
      </c>
      <c r="E41" s="364">
        <v>1742.02</v>
      </c>
      <c r="F41" s="354">
        <v>95.94</v>
      </c>
      <c r="G41" s="355">
        <f t="shared" si="11"/>
        <v>5.6931603745593939</v>
      </c>
      <c r="H41" s="354">
        <v>31.72</v>
      </c>
      <c r="I41" s="355">
        <f t="shared" si="0"/>
        <v>1.8208746168241468</v>
      </c>
      <c r="J41" s="364">
        <v>143.69999999999999</v>
      </c>
      <c r="K41" s="355">
        <f t="shared" si="12"/>
        <v>8.5272789850342381</v>
      </c>
      <c r="L41" s="364">
        <v>94.32</v>
      </c>
      <c r="M41" s="355">
        <f t="shared" si="2"/>
        <v>5.4144039678074876</v>
      </c>
      <c r="N41" s="356">
        <v>215.81</v>
      </c>
      <c r="O41" s="355">
        <f t="shared" si="3"/>
        <v>12.806347096452605</v>
      </c>
      <c r="P41" s="356">
        <v>157.36000000000001</v>
      </c>
      <c r="Q41" s="355">
        <f t="shared" si="4"/>
        <v>9.0331913525677106</v>
      </c>
      <c r="R41" s="367">
        <v>349.13</v>
      </c>
      <c r="S41" s="355">
        <f t="shared" si="5"/>
        <v>20.717668142275603</v>
      </c>
      <c r="T41" s="367">
        <v>278.97000000000003</v>
      </c>
      <c r="U41" s="355">
        <f t="shared" si="6"/>
        <v>16.014167460763943</v>
      </c>
      <c r="V41" s="358">
        <v>461.98</v>
      </c>
      <c r="W41" s="355">
        <f t="shared" si="7"/>
        <v>27.414282153835202</v>
      </c>
      <c r="X41" s="358">
        <v>381.53</v>
      </c>
      <c r="Y41" s="355">
        <f t="shared" si="8"/>
        <v>21.901585515665719</v>
      </c>
      <c r="Z41" s="367">
        <v>659.83</v>
      </c>
      <c r="AA41" s="355">
        <f t="shared" si="9"/>
        <v>39.154867729263344</v>
      </c>
      <c r="AB41" s="368">
        <v>606.46</v>
      </c>
      <c r="AC41" s="355">
        <f t="shared" si="10"/>
        <v>34.813607191651073</v>
      </c>
      <c r="AD41" s="360" t="s">
        <v>25</v>
      </c>
    </row>
    <row r="42" spans="1:30" ht="15.5">
      <c r="A42" s="361">
        <v>35</v>
      </c>
      <c r="B42" s="362">
        <v>12</v>
      </c>
      <c r="C42" s="362" t="s">
        <v>683</v>
      </c>
      <c r="D42" s="363">
        <v>902.85</v>
      </c>
      <c r="E42" s="363">
        <v>948.05</v>
      </c>
      <c r="F42" s="363">
        <v>46.06</v>
      </c>
      <c r="G42" s="355">
        <f t="shared" si="11"/>
        <v>5.1016226394196158</v>
      </c>
      <c r="H42" s="354">
        <v>0</v>
      </c>
      <c r="I42" s="355">
        <f t="shared" si="0"/>
        <v>0</v>
      </c>
      <c r="J42" s="363">
        <v>77.5</v>
      </c>
      <c r="K42" s="355">
        <f t="shared" si="12"/>
        <v>8.5839286703217574</v>
      </c>
      <c r="L42" s="363">
        <v>29.51</v>
      </c>
      <c r="M42" s="355">
        <f t="shared" si="2"/>
        <v>3.1127050261062181</v>
      </c>
      <c r="N42" s="363">
        <v>119.82</v>
      </c>
      <c r="O42" s="355">
        <f t="shared" si="3"/>
        <v>13.271307526167137</v>
      </c>
      <c r="P42" s="363">
        <v>69.989999999999995</v>
      </c>
      <c r="Q42" s="355">
        <f t="shared" si="4"/>
        <v>7.3825220188808602</v>
      </c>
      <c r="R42" s="363">
        <v>275.36</v>
      </c>
      <c r="S42" s="355">
        <f t="shared" si="5"/>
        <v>30.498975466578059</v>
      </c>
      <c r="T42" s="363">
        <v>151.47</v>
      </c>
      <c r="U42" s="355">
        <f t="shared" si="6"/>
        <v>15.977005432202942</v>
      </c>
      <c r="V42" s="363">
        <v>309.43</v>
      </c>
      <c r="W42" s="355">
        <f t="shared" si="7"/>
        <v>34.272581270421441</v>
      </c>
      <c r="X42" s="363">
        <v>239.81</v>
      </c>
      <c r="Y42" s="355">
        <f t="shared" si="8"/>
        <v>25.295079373450768</v>
      </c>
      <c r="Z42" s="363">
        <v>413.66</v>
      </c>
      <c r="AA42" s="355">
        <f t="shared" si="9"/>
        <v>45.817134629229663</v>
      </c>
      <c r="AB42" s="363">
        <v>313.32</v>
      </c>
      <c r="AC42" s="355">
        <f t="shared" si="10"/>
        <v>33.048889826485947</v>
      </c>
      <c r="AD42" s="360" t="s">
        <v>91</v>
      </c>
    </row>
    <row r="43" spans="1:30" ht="15.5">
      <c r="A43" s="376">
        <v>36</v>
      </c>
      <c r="B43" s="377">
        <v>13</v>
      </c>
      <c r="C43" s="377" t="s">
        <v>856</v>
      </c>
      <c r="D43" s="379">
        <v>706.99</v>
      </c>
      <c r="E43" s="379">
        <v>728.7</v>
      </c>
      <c r="F43" s="379">
        <v>35.44</v>
      </c>
      <c r="G43" s="380">
        <f t="shared" si="11"/>
        <v>5.0128007468281019</v>
      </c>
      <c r="H43" s="379">
        <v>11.42</v>
      </c>
      <c r="I43" s="355">
        <f t="shared" si="0"/>
        <v>1.5671744202003568</v>
      </c>
      <c r="J43" s="379">
        <v>52.89</v>
      </c>
      <c r="K43" s="355">
        <f t="shared" si="12"/>
        <v>7.4810110468323465</v>
      </c>
      <c r="L43" s="379">
        <v>26.61</v>
      </c>
      <c r="M43" s="355">
        <f t="shared" si="2"/>
        <v>3.6517085220255248</v>
      </c>
      <c r="N43" s="379">
        <v>68.97</v>
      </c>
      <c r="O43" s="355">
        <f t="shared" si="3"/>
        <v>9.7554420854608974</v>
      </c>
      <c r="P43" s="379">
        <v>43.6</v>
      </c>
      <c r="Q43" s="355">
        <f t="shared" si="4"/>
        <v>5.9832578564567038</v>
      </c>
      <c r="R43" s="381">
        <v>162.94999999999999</v>
      </c>
      <c r="S43" s="355">
        <f t="shared" si="5"/>
        <v>23.048416526400654</v>
      </c>
      <c r="T43" s="381">
        <v>76.86</v>
      </c>
      <c r="U43" s="355">
        <f t="shared" si="6"/>
        <v>10.547550432276656</v>
      </c>
      <c r="V43" s="381">
        <v>185.02</v>
      </c>
      <c r="W43" s="355">
        <f t="shared" si="7"/>
        <v>26.170101415861613</v>
      </c>
      <c r="X43" s="363">
        <v>116.1</v>
      </c>
      <c r="Y43" s="355">
        <f t="shared" si="8"/>
        <v>15.932482503087689</v>
      </c>
      <c r="Z43" s="381">
        <v>240.64</v>
      </c>
      <c r="AA43" s="355">
        <f t="shared" si="9"/>
        <v>34.037256538282016</v>
      </c>
      <c r="AB43" s="382">
        <v>172.5</v>
      </c>
      <c r="AC43" s="355">
        <f t="shared" si="10"/>
        <v>23.672293124742691</v>
      </c>
      <c r="AD43" s="383" t="s">
        <v>1001</v>
      </c>
    </row>
    <row r="44" spans="1:30" ht="15.5">
      <c r="A44" s="361">
        <v>37</v>
      </c>
      <c r="B44" s="362">
        <v>14</v>
      </c>
      <c r="C44" s="362" t="s">
        <v>512</v>
      </c>
      <c r="D44" s="374">
        <v>1502.58</v>
      </c>
      <c r="E44" s="374">
        <v>1500.58</v>
      </c>
      <c r="F44" s="363">
        <v>65.72</v>
      </c>
      <c r="G44" s="355">
        <f t="shared" si="11"/>
        <v>4.3738103794806271</v>
      </c>
      <c r="H44" s="363">
        <v>36.14</v>
      </c>
      <c r="I44" s="355">
        <f t="shared" si="0"/>
        <v>2.408402084527316</v>
      </c>
      <c r="J44" s="363">
        <v>98.72</v>
      </c>
      <c r="K44" s="355">
        <f t="shared" si="12"/>
        <v>6.5700328767852634</v>
      </c>
      <c r="L44" s="363">
        <v>63.32</v>
      </c>
      <c r="M44" s="355">
        <f t="shared" si="2"/>
        <v>4.2197017153367362</v>
      </c>
      <c r="N44" s="363">
        <v>145.68</v>
      </c>
      <c r="O44" s="355">
        <f t="shared" si="3"/>
        <v>9.6953240426466483</v>
      </c>
      <c r="P44" s="363">
        <v>100.03</v>
      </c>
      <c r="Q44" s="355">
        <f t="shared" si="4"/>
        <v>6.6660891122099457</v>
      </c>
      <c r="R44" s="363">
        <v>310.42</v>
      </c>
      <c r="S44" s="355">
        <f t="shared" si="5"/>
        <v>20.659132957978947</v>
      </c>
      <c r="T44" s="363">
        <v>188.43</v>
      </c>
      <c r="U44" s="355">
        <f t="shared" si="6"/>
        <v>12.557144570765971</v>
      </c>
      <c r="V44" s="363">
        <v>425.82</v>
      </c>
      <c r="W44" s="355">
        <f t="shared" si="7"/>
        <v>28.339256478856367</v>
      </c>
      <c r="X44" s="363">
        <v>356.97</v>
      </c>
      <c r="Y44" s="355">
        <f t="shared" si="8"/>
        <v>23.788801663356836</v>
      </c>
      <c r="Z44" s="363">
        <v>575.75</v>
      </c>
      <c r="AA44" s="355">
        <f t="shared" si="9"/>
        <v>38.317427358277101</v>
      </c>
      <c r="AB44" s="363">
        <v>480.77</v>
      </c>
      <c r="AC44" s="355">
        <f t="shared" si="10"/>
        <v>32.038944941289373</v>
      </c>
      <c r="AD44" s="360" t="s">
        <v>1766</v>
      </c>
    </row>
    <row r="45" spans="1:30" ht="15.5">
      <c r="A45" s="361">
        <v>38</v>
      </c>
      <c r="B45" s="362">
        <v>15</v>
      </c>
      <c r="C45" s="362" t="s">
        <v>726</v>
      </c>
      <c r="D45" s="363">
        <v>919.18</v>
      </c>
      <c r="E45" s="363">
        <v>972.51</v>
      </c>
      <c r="F45" s="363">
        <v>44.05</v>
      </c>
      <c r="G45" s="355">
        <f t="shared" si="11"/>
        <v>4.7923148893579057</v>
      </c>
      <c r="H45" s="363">
        <v>20.45</v>
      </c>
      <c r="I45" s="355">
        <f t="shared" si="0"/>
        <v>2.1028061408108911</v>
      </c>
      <c r="J45" s="363">
        <v>66.12</v>
      </c>
      <c r="K45" s="355">
        <f t="shared" si="12"/>
        <v>7.1933680019147515</v>
      </c>
      <c r="L45" s="363">
        <v>42.18</v>
      </c>
      <c r="M45" s="355">
        <f t="shared" si="2"/>
        <v>4.3372304654964982</v>
      </c>
      <c r="N45" s="363">
        <v>97.89</v>
      </c>
      <c r="O45" s="355">
        <f t="shared" si="3"/>
        <v>10.649709523705912</v>
      </c>
      <c r="P45" s="363">
        <v>71.150000000000006</v>
      </c>
      <c r="Q45" s="355">
        <f t="shared" si="4"/>
        <v>7.3161201427234683</v>
      </c>
      <c r="R45" s="363">
        <v>160.27000000000001</v>
      </c>
      <c r="S45" s="355">
        <f t="shared" si="5"/>
        <v>17.436193128658154</v>
      </c>
      <c r="T45" s="363">
        <v>128.76</v>
      </c>
      <c r="U45" s="355">
        <f t="shared" si="6"/>
        <v>13.239966684147205</v>
      </c>
      <c r="V45" s="363">
        <v>250.3</v>
      </c>
      <c r="W45" s="355">
        <f t="shared" si="7"/>
        <v>27.230792663025742</v>
      </c>
      <c r="X45" s="363">
        <v>190.63</v>
      </c>
      <c r="Y45" s="355">
        <f t="shared" si="8"/>
        <v>19.601854993778982</v>
      </c>
      <c r="Z45" s="363">
        <v>323.49</v>
      </c>
      <c r="AA45" s="355">
        <f t="shared" si="9"/>
        <v>35.193324484866949</v>
      </c>
      <c r="AB45" s="363" t="s">
        <v>20345</v>
      </c>
      <c r="AC45" s="355">
        <f t="shared" si="10"/>
        <v>31.456745946057111</v>
      </c>
      <c r="AD45" s="360" t="s">
        <v>1766</v>
      </c>
    </row>
    <row r="46" spans="1:30" ht="15.5">
      <c r="A46" s="376">
        <v>39</v>
      </c>
      <c r="B46" s="377">
        <v>16</v>
      </c>
      <c r="C46" s="377" t="s">
        <v>5491</v>
      </c>
      <c r="D46" s="378">
        <v>1089.72</v>
      </c>
      <c r="E46" s="378">
        <v>1124.6600000000001</v>
      </c>
      <c r="F46" s="379">
        <v>57.55</v>
      </c>
      <c r="G46" s="380">
        <f t="shared" si="11"/>
        <v>5.2811731453951465</v>
      </c>
      <c r="H46" s="379">
        <v>17.899999999999999</v>
      </c>
      <c r="I46" s="355">
        <f t="shared" si="0"/>
        <v>1.5915921256201873</v>
      </c>
      <c r="J46" s="379">
        <v>102.48</v>
      </c>
      <c r="K46" s="355">
        <f t="shared" si="12"/>
        <v>9.404250633190177</v>
      </c>
      <c r="L46" s="379">
        <v>40.89</v>
      </c>
      <c r="M46" s="355">
        <f t="shared" si="2"/>
        <v>3.6357654757882378</v>
      </c>
      <c r="N46" s="379">
        <v>144.57</v>
      </c>
      <c r="O46" s="355">
        <f t="shared" si="3"/>
        <v>13.266710714679</v>
      </c>
      <c r="P46" s="379">
        <v>62.97</v>
      </c>
      <c r="Q46" s="355">
        <f t="shared" si="4"/>
        <v>5.5990254832571615</v>
      </c>
      <c r="R46" s="381">
        <v>233.51</v>
      </c>
      <c r="S46" s="355">
        <f t="shared" si="5"/>
        <v>21.428440333296624</v>
      </c>
      <c r="T46" s="381">
        <v>143.44</v>
      </c>
      <c r="U46" s="355">
        <f t="shared" si="6"/>
        <v>12.754076787651378</v>
      </c>
      <c r="V46" s="381">
        <v>361.95</v>
      </c>
      <c r="W46" s="355">
        <f t="shared" si="7"/>
        <v>33.214954300187202</v>
      </c>
      <c r="X46" s="381">
        <v>241.91</v>
      </c>
      <c r="Y46" s="355">
        <f t="shared" si="8"/>
        <v>21.509611793786565</v>
      </c>
      <c r="Z46" s="381">
        <v>474.12</v>
      </c>
      <c r="AA46" s="355">
        <f t="shared" si="9"/>
        <v>43.508424182358766</v>
      </c>
      <c r="AB46" s="382">
        <v>341.93</v>
      </c>
      <c r="AC46" s="355">
        <f t="shared" si="10"/>
        <v>30.402966229793893</v>
      </c>
      <c r="AD46" s="383" t="s">
        <v>1001</v>
      </c>
    </row>
    <row r="47" spans="1:30" ht="15.5">
      <c r="A47" s="361">
        <v>40</v>
      </c>
      <c r="B47" s="362">
        <v>17</v>
      </c>
      <c r="C47" s="362" t="s">
        <v>372</v>
      </c>
      <c r="D47" s="366">
        <v>1156.05</v>
      </c>
      <c r="E47" s="366">
        <v>1170.18</v>
      </c>
      <c r="F47" s="354">
        <v>64.67</v>
      </c>
      <c r="G47" s="355">
        <f t="shared" si="11"/>
        <v>5.5940487003157306</v>
      </c>
      <c r="H47" s="354">
        <v>19.36</v>
      </c>
      <c r="I47" s="355">
        <f t="shared" si="0"/>
        <v>1.6544463244970857</v>
      </c>
      <c r="J47" s="364">
        <v>94.12</v>
      </c>
      <c r="K47" s="355">
        <f t="shared" si="12"/>
        <v>8.141516370399204</v>
      </c>
      <c r="L47" s="364">
        <v>42.01</v>
      </c>
      <c r="M47" s="355">
        <f t="shared" si="2"/>
        <v>3.5900459758327776</v>
      </c>
      <c r="N47" s="356">
        <v>188.41</v>
      </c>
      <c r="O47" s="355">
        <f t="shared" si="3"/>
        <v>16.297737987111287</v>
      </c>
      <c r="P47" s="356">
        <v>83.73</v>
      </c>
      <c r="Q47" s="355">
        <f t="shared" si="4"/>
        <v>7.1553094395733989</v>
      </c>
      <c r="R47" s="367">
        <v>315.24</v>
      </c>
      <c r="S47" s="355">
        <f t="shared" si="5"/>
        <v>27.268716751005584</v>
      </c>
      <c r="T47" s="367">
        <v>232.45</v>
      </c>
      <c r="U47" s="355">
        <f t="shared" si="6"/>
        <v>19.864465295937375</v>
      </c>
      <c r="V47" s="358">
        <v>399.9</v>
      </c>
      <c r="W47" s="355">
        <f t="shared" si="7"/>
        <v>34.591929414817699</v>
      </c>
      <c r="X47" s="358">
        <v>329.12</v>
      </c>
      <c r="Y47" s="355">
        <f t="shared" si="8"/>
        <v>28.125587516450462</v>
      </c>
      <c r="Z47" s="367">
        <v>533.87</v>
      </c>
      <c r="AA47" s="355">
        <f t="shared" si="9"/>
        <v>46.180528523852779</v>
      </c>
      <c r="AB47" s="368">
        <v>449.96</v>
      </c>
      <c r="AC47" s="355">
        <f t="shared" si="10"/>
        <v>38.452203934437435</v>
      </c>
      <c r="AD47" s="360" t="s">
        <v>127</v>
      </c>
    </row>
    <row r="48" spans="1:30" ht="15.5">
      <c r="A48" s="361">
        <v>41</v>
      </c>
      <c r="B48" s="362">
        <v>18</v>
      </c>
      <c r="C48" s="362" t="s">
        <v>942</v>
      </c>
      <c r="D48" s="363">
        <v>556.57000000000005</v>
      </c>
      <c r="E48" s="373">
        <v>598.20000000000005</v>
      </c>
      <c r="F48" s="363">
        <v>38.65</v>
      </c>
      <c r="G48" s="355">
        <f t="shared" si="11"/>
        <v>6.9443196722784188</v>
      </c>
      <c r="H48" s="363">
        <v>13.19</v>
      </c>
      <c r="I48" s="355">
        <f t="shared" si="0"/>
        <v>2.204948177866934</v>
      </c>
      <c r="J48" s="363">
        <v>57.92</v>
      </c>
      <c r="K48" s="355">
        <f t="shared" si="12"/>
        <v>10.406597552868462</v>
      </c>
      <c r="L48" s="363">
        <v>27.53</v>
      </c>
      <c r="M48" s="355">
        <f t="shared" si="2"/>
        <v>4.6021397525911061</v>
      </c>
      <c r="N48" s="363">
        <v>112.59</v>
      </c>
      <c r="O48" s="355">
        <f t="shared" si="3"/>
        <v>20.229261368740676</v>
      </c>
      <c r="P48" s="363">
        <v>56.64</v>
      </c>
      <c r="Q48" s="355">
        <f t="shared" si="4"/>
        <v>9.4684052156469392</v>
      </c>
      <c r="R48" s="363">
        <v>165.89</v>
      </c>
      <c r="S48" s="355">
        <f t="shared" si="5"/>
        <v>29.805774655479091</v>
      </c>
      <c r="T48" s="363">
        <v>102.46</v>
      </c>
      <c r="U48" s="355">
        <f t="shared" si="6"/>
        <v>17.128050819124034</v>
      </c>
      <c r="V48" s="363">
        <v>189.16</v>
      </c>
      <c r="W48" s="355">
        <f t="shared" si="7"/>
        <v>33.986740212372204</v>
      </c>
      <c r="X48" s="363">
        <v>144.38</v>
      </c>
      <c r="Y48" s="355">
        <f t="shared" si="8"/>
        <v>24.135740554998325</v>
      </c>
      <c r="Z48" s="363">
        <v>217.07</v>
      </c>
      <c r="AA48" s="355">
        <f t="shared" si="9"/>
        <v>39.001383473776876</v>
      </c>
      <c r="AB48" s="363">
        <v>180.06</v>
      </c>
      <c r="AC48" s="355">
        <f t="shared" si="10"/>
        <v>30.100300902708121</v>
      </c>
      <c r="AD48" s="360" t="s">
        <v>534</v>
      </c>
    </row>
    <row r="49" spans="1:30" ht="15.5">
      <c r="A49" s="361">
        <v>42</v>
      </c>
      <c r="B49" s="362">
        <v>19</v>
      </c>
      <c r="C49" s="362" t="s">
        <v>410</v>
      </c>
      <c r="D49" s="363">
        <v>876.72</v>
      </c>
      <c r="E49" s="363">
        <v>892.72</v>
      </c>
      <c r="F49" s="363">
        <v>54.85</v>
      </c>
      <c r="G49" s="355">
        <f t="shared" si="11"/>
        <v>6.256273382607902</v>
      </c>
      <c r="H49" s="363">
        <v>15.12</v>
      </c>
      <c r="I49" s="355">
        <f t="shared" si="0"/>
        <v>1.6937001523433999</v>
      </c>
      <c r="J49" s="363">
        <v>83</v>
      </c>
      <c r="K49" s="355">
        <f t="shared" si="12"/>
        <v>9.467104662834199</v>
      </c>
      <c r="L49" s="363">
        <v>32.549999999999997</v>
      </c>
      <c r="M49" s="355">
        <f t="shared" si="2"/>
        <v>3.6461600501837075</v>
      </c>
      <c r="N49" s="363">
        <v>129.66999999999999</v>
      </c>
      <c r="O49" s="355">
        <f t="shared" si="3"/>
        <v>14.790354959394103</v>
      </c>
      <c r="P49" s="363">
        <v>67.34</v>
      </c>
      <c r="Q49" s="355">
        <f t="shared" si="4"/>
        <v>7.5432386414553267</v>
      </c>
      <c r="R49" s="363">
        <v>185.57</v>
      </c>
      <c r="S49" s="355">
        <f t="shared" si="5"/>
        <v>21.166392919061959</v>
      </c>
      <c r="T49" s="363">
        <v>110.33</v>
      </c>
      <c r="U49" s="355">
        <f t="shared" si="6"/>
        <v>12.358858320638049</v>
      </c>
      <c r="V49" s="363">
        <v>242.77</v>
      </c>
      <c r="W49" s="355">
        <f t="shared" si="7"/>
        <v>27.690710831280224</v>
      </c>
      <c r="X49" s="363">
        <v>195.45</v>
      </c>
      <c r="Y49" s="355">
        <f t="shared" si="8"/>
        <v>21.89376288197867</v>
      </c>
      <c r="Z49" s="363">
        <v>361.99</v>
      </c>
      <c r="AA49" s="355">
        <f t="shared" si="9"/>
        <v>41.289123095172918</v>
      </c>
      <c r="AB49" s="363">
        <v>290.33999999999997</v>
      </c>
      <c r="AC49" s="355">
        <f t="shared" si="10"/>
        <v>32.523075544403618</v>
      </c>
      <c r="AD49" s="360" t="s">
        <v>102</v>
      </c>
    </row>
    <row r="50" spans="1:30" ht="15.5">
      <c r="A50" s="361">
        <v>43</v>
      </c>
      <c r="B50" s="362">
        <v>20</v>
      </c>
      <c r="C50" s="362" t="s">
        <v>4414</v>
      </c>
      <c r="D50" s="366">
        <v>2378.17</v>
      </c>
      <c r="E50" s="366">
        <v>2464.5700000000002</v>
      </c>
      <c r="F50" s="354">
        <v>155.24</v>
      </c>
      <c r="G50" s="355">
        <f t="shared" si="11"/>
        <v>6.5277082798958874</v>
      </c>
      <c r="H50" s="354">
        <v>46.29</v>
      </c>
      <c r="I50" s="355">
        <f t="shared" si="0"/>
        <v>1.8782181070125821</v>
      </c>
      <c r="J50" s="364">
        <v>249.28</v>
      </c>
      <c r="K50" s="355">
        <f t="shared" si="12"/>
        <v>10.48200927603998</v>
      </c>
      <c r="L50" s="364">
        <v>101.03</v>
      </c>
      <c r="M50" s="355">
        <f t="shared" si="2"/>
        <v>4.0992952117407899</v>
      </c>
      <c r="N50" s="356">
        <v>417.3</v>
      </c>
      <c r="O50" s="355">
        <f t="shared" si="3"/>
        <v>17.547105547542856</v>
      </c>
      <c r="P50" s="356">
        <v>169.28</v>
      </c>
      <c r="Q50" s="355">
        <f t="shared" si="4"/>
        <v>6.8685409625208447</v>
      </c>
      <c r="R50" s="367">
        <v>593.78</v>
      </c>
      <c r="S50" s="355">
        <f t="shared" si="5"/>
        <v>24.967937531799659</v>
      </c>
      <c r="T50" s="367">
        <v>340.71</v>
      </c>
      <c r="U50" s="355">
        <f t="shared" si="6"/>
        <v>13.824318238069925</v>
      </c>
      <c r="V50" s="358">
        <v>757.78</v>
      </c>
      <c r="W50" s="355">
        <f t="shared" si="7"/>
        <v>31.863996266036487</v>
      </c>
      <c r="X50" s="358">
        <v>557.82000000000005</v>
      </c>
      <c r="Y50" s="355">
        <f t="shared" si="8"/>
        <v>22.633562852749161</v>
      </c>
      <c r="Z50" s="367">
        <v>958.84</v>
      </c>
      <c r="AA50" s="355">
        <f t="shared" si="9"/>
        <v>40.318396077656345</v>
      </c>
      <c r="AB50" s="368">
        <v>805.35</v>
      </c>
      <c r="AC50" s="355">
        <f t="shared" si="10"/>
        <v>32.677099859204645</v>
      </c>
      <c r="AD50" s="360" t="s">
        <v>993</v>
      </c>
    </row>
    <row r="51" spans="1:30" ht="15.5">
      <c r="A51" s="361">
        <v>44</v>
      </c>
      <c r="B51" s="362">
        <v>21</v>
      </c>
      <c r="C51" s="362" t="s">
        <v>1219</v>
      </c>
      <c r="D51" s="374">
        <v>1437.37</v>
      </c>
      <c r="E51" s="374">
        <v>1668.55</v>
      </c>
      <c r="F51" s="363">
        <v>88.51</v>
      </c>
      <c r="G51" s="355">
        <f t="shared" si="11"/>
        <v>6.1577742682816545</v>
      </c>
      <c r="H51" s="363">
        <v>22.71</v>
      </c>
      <c r="I51" s="355">
        <f t="shared" si="0"/>
        <v>1.3610619999400677</v>
      </c>
      <c r="J51" s="363">
        <v>146.66</v>
      </c>
      <c r="K51" s="355">
        <f t="shared" si="12"/>
        <v>10.203357521027989</v>
      </c>
      <c r="L51" s="363">
        <v>57.34</v>
      </c>
      <c r="M51" s="355">
        <f t="shared" si="2"/>
        <v>3.4365167360882207</v>
      </c>
      <c r="N51" s="363">
        <v>288.47000000000003</v>
      </c>
      <c r="O51" s="355">
        <f t="shared" si="3"/>
        <v>20.069293223039306</v>
      </c>
      <c r="P51" s="363">
        <v>177.19</v>
      </c>
      <c r="Q51" s="355">
        <f t="shared" si="4"/>
        <v>10.61940007791196</v>
      </c>
      <c r="R51" s="363">
        <v>456.63</v>
      </c>
      <c r="S51" s="355">
        <f t="shared" si="5"/>
        <v>31.768438189192764</v>
      </c>
      <c r="T51" s="363">
        <v>318.14999999999998</v>
      </c>
      <c r="U51" s="355">
        <f t="shared" si="6"/>
        <v>19.067453777231727</v>
      </c>
      <c r="V51" s="363">
        <v>588.73</v>
      </c>
      <c r="W51" s="355">
        <f t="shared" si="7"/>
        <v>40.958834538079969</v>
      </c>
      <c r="X51" s="363">
        <v>427.32</v>
      </c>
      <c r="Y51" s="355">
        <f t="shared" si="8"/>
        <v>25.610260405741514</v>
      </c>
      <c r="Z51" s="363">
        <v>675.57</v>
      </c>
      <c r="AA51" s="355">
        <f t="shared" si="9"/>
        <v>47.000424386205367</v>
      </c>
      <c r="AB51" s="363">
        <v>542.66</v>
      </c>
      <c r="AC51" s="355">
        <f t="shared" si="10"/>
        <v>32.522849180426114</v>
      </c>
      <c r="AD51" s="360" t="s">
        <v>91</v>
      </c>
    </row>
    <row r="52" spans="1:30" ht="15.5">
      <c r="A52" s="361">
        <v>45</v>
      </c>
      <c r="B52" s="362">
        <v>22</v>
      </c>
      <c r="C52" s="362" t="s">
        <v>828</v>
      </c>
      <c r="D52" s="366">
        <v>1170.22</v>
      </c>
      <c r="E52" s="366">
        <v>1194.3699999999999</v>
      </c>
      <c r="F52" s="354">
        <v>73.03</v>
      </c>
      <c r="G52" s="355">
        <f t="shared" si="11"/>
        <v>6.2407068756302229</v>
      </c>
      <c r="H52" s="354">
        <v>25.79</v>
      </c>
      <c r="I52" s="355">
        <f t="shared" si="0"/>
        <v>2.1592973701616751</v>
      </c>
      <c r="J52" s="364">
        <v>151.5</v>
      </c>
      <c r="K52" s="355">
        <f t="shared" si="12"/>
        <v>12.94628360479226</v>
      </c>
      <c r="L52" s="364">
        <v>98.38</v>
      </c>
      <c r="M52" s="355">
        <f t="shared" si="2"/>
        <v>8.2369784907524473</v>
      </c>
      <c r="N52" s="356">
        <v>280.35000000000002</v>
      </c>
      <c r="O52" s="355">
        <f t="shared" si="3"/>
        <v>23.957033720155184</v>
      </c>
      <c r="P52" s="356">
        <v>141.09</v>
      </c>
      <c r="Q52" s="355">
        <f t="shared" si="4"/>
        <v>11.812922293761567</v>
      </c>
      <c r="R52" s="367">
        <v>372.69</v>
      </c>
      <c r="S52" s="355">
        <f t="shared" si="5"/>
        <v>31.847857667788958</v>
      </c>
      <c r="T52" s="367">
        <v>235.42</v>
      </c>
      <c r="U52" s="355">
        <f t="shared" si="6"/>
        <v>19.710809883034571</v>
      </c>
      <c r="V52" s="358">
        <v>461.58</v>
      </c>
      <c r="W52" s="355">
        <f t="shared" si="7"/>
        <v>39.443865256105688</v>
      </c>
      <c r="X52" s="358">
        <v>313.39999999999998</v>
      </c>
      <c r="Y52" s="355">
        <f t="shared" si="8"/>
        <v>26.239774944112799</v>
      </c>
      <c r="Z52" s="367">
        <v>550.14</v>
      </c>
      <c r="AA52" s="355">
        <f t="shared" si="9"/>
        <v>47.01167301874861</v>
      </c>
      <c r="AB52" s="368">
        <v>429.41</v>
      </c>
      <c r="AC52" s="355">
        <f t="shared" si="10"/>
        <v>35.952845433157229</v>
      </c>
      <c r="AD52" s="360" t="s">
        <v>127</v>
      </c>
    </row>
    <row r="53" spans="1:30" ht="15.5">
      <c r="A53" s="361">
        <v>46</v>
      </c>
      <c r="B53" s="362">
        <v>23</v>
      </c>
      <c r="C53" s="362" t="s">
        <v>967</v>
      </c>
      <c r="D53" s="374">
        <v>1413.62</v>
      </c>
      <c r="E53" s="374">
        <v>1459.05</v>
      </c>
      <c r="F53" s="363">
        <v>62.84</v>
      </c>
      <c r="G53" s="355">
        <f t="shared" si="11"/>
        <v>4.4453247690326974</v>
      </c>
      <c r="H53" s="363">
        <v>26.71</v>
      </c>
      <c r="I53" s="355">
        <f t="shared" si="0"/>
        <v>1.8306432267571364</v>
      </c>
      <c r="J53" s="363">
        <v>99.09</v>
      </c>
      <c r="K53" s="355">
        <f t="shared" si="12"/>
        <v>7.0096631343642564</v>
      </c>
      <c r="L53" s="363">
        <v>56.74</v>
      </c>
      <c r="M53" s="355">
        <f t="shared" si="2"/>
        <v>3.8888317740995855</v>
      </c>
      <c r="N53" s="363">
        <v>164.94</v>
      </c>
      <c r="O53" s="355">
        <f t="shared" si="3"/>
        <v>11.667916413180347</v>
      </c>
      <c r="P53" s="363">
        <v>120.79</v>
      </c>
      <c r="Q53" s="355">
        <f t="shared" si="4"/>
        <v>8.278674479969844</v>
      </c>
      <c r="R53" s="363">
        <v>317.72000000000003</v>
      </c>
      <c r="S53" s="355">
        <f t="shared" si="5"/>
        <v>22.475629942983268</v>
      </c>
      <c r="T53" s="363">
        <v>211.44</v>
      </c>
      <c r="U53" s="355">
        <f t="shared" si="6"/>
        <v>14.491621260409172</v>
      </c>
      <c r="V53" s="363">
        <v>427.63</v>
      </c>
      <c r="W53" s="355">
        <f t="shared" si="7"/>
        <v>30.250703866668555</v>
      </c>
      <c r="X53" s="363">
        <v>327.36</v>
      </c>
      <c r="Y53" s="355">
        <f t="shared" si="8"/>
        <v>22.436516911689115</v>
      </c>
      <c r="Z53" s="363">
        <v>624.67999999999995</v>
      </c>
      <c r="AA53" s="355">
        <f t="shared" si="9"/>
        <v>44.190093518767419</v>
      </c>
      <c r="AB53" s="363">
        <v>507.17</v>
      </c>
      <c r="AC53" s="355">
        <f t="shared" si="10"/>
        <v>34.760289229293036</v>
      </c>
      <c r="AD53" s="360" t="s">
        <v>534</v>
      </c>
    </row>
    <row r="54" spans="1:30" ht="15.5">
      <c r="A54" s="361">
        <v>47</v>
      </c>
      <c r="B54" s="362">
        <v>24</v>
      </c>
      <c r="C54" s="362" t="s">
        <v>236</v>
      </c>
      <c r="D54" s="366">
        <v>1158.73</v>
      </c>
      <c r="E54" s="374">
        <v>1235.97</v>
      </c>
      <c r="F54" s="354">
        <v>500.58</v>
      </c>
      <c r="G54" s="355">
        <f t="shared" si="11"/>
        <v>43.200745643937758</v>
      </c>
      <c r="H54" s="363">
        <v>431.22</v>
      </c>
      <c r="I54" s="355">
        <f t="shared" si="0"/>
        <v>34.889196339716982</v>
      </c>
      <c r="J54" s="364">
        <v>101.96</v>
      </c>
      <c r="K54" s="355">
        <f t="shared" si="12"/>
        <v>8.7992888766149129</v>
      </c>
      <c r="L54" s="363">
        <v>49.48</v>
      </c>
      <c r="M54" s="355">
        <f t="shared" si="2"/>
        <v>4.0033334142414461</v>
      </c>
      <c r="N54" s="363">
        <v>160.62</v>
      </c>
      <c r="O54" s="355">
        <f t="shared" si="3"/>
        <v>13.8617279262641</v>
      </c>
      <c r="P54" s="363">
        <v>97.61</v>
      </c>
      <c r="Q54" s="355">
        <f t="shared" si="4"/>
        <v>7.8974408763966757</v>
      </c>
      <c r="R54" s="363">
        <v>270.95999999999998</v>
      </c>
      <c r="S54" s="355">
        <f t="shared" si="5"/>
        <v>23.384222381400324</v>
      </c>
      <c r="T54" s="363">
        <v>192.93</v>
      </c>
      <c r="U54" s="355">
        <f t="shared" si="6"/>
        <v>15.609602174810069</v>
      </c>
      <c r="V54" s="358">
        <v>333.55</v>
      </c>
      <c r="W54" s="355">
        <f t="shared" si="7"/>
        <v>28.785825861072034</v>
      </c>
      <c r="X54" s="363">
        <v>283.37</v>
      </c>
      <c r="Y54" s="355">
        <f t="shared" si="8"/>
        <v>22.926931883459957</v>
      </c>
      <c r="Z54" s="363">
        <v>441.47</v>
      </c>
      <c r="AA54" s="355">
        <f t="shared" si="9"/>
        <v>38.09947097253027</v>
      </c>
      <c r="AB54" s="363">
        <v>343.62</v>
      </c>
      <c r="AC54" s="355">
        <f t="shared" si="10"/>
        <v>27.801645671011432</v>
      </c>
      <c r="AD54" s="360" t="s">
        <v>68</v>
      </c>
    </row>
    <row r="55" spans="1:30" ht="15.5">
      <c r="A55" s="361">
        <v>48</v>
      </c>
      <c r="B55" s="362">
        <v>25</v>
      </c>
      <c r="C55" s="362" t="s">
        <v>475</v>
      </c>
      <c r="D55" s="366">
        <v>1674.84</v>
      </c>
      <c r="E55" s="366">
        <v>1677.98</v>
      </c>
      <c r="F55" s="354">
        <v>103.42</v>
      </c>
      <c r="G55" s="355">
        <f t="shared" si="11"/>
        <v>6.1749182011416019</v>
      </c>
      <c r="H55" s="354">
        <v>57.2</v>
      </c>
      <c r="I55" s="355">
        <f t="shared" si="0"/>
        <v>3.4088606538814528</v>
      </c>
      <c r="J55" s="364">
        <v>169.31</v>
      </c>
      <c r="K55" s="355">
        <f t="shared" si="12"/>
        <v>10.109025339733947</v>
      </c>
      <c r="L55" s="364">
        <v>93.05</v>
      </c>
      <c r="M55" s="355">
        <f t="shared" si="2"/>
        <v>5.545358109155055</v>
      </c>
      <c r="N55" s="356">
        <v>244.41</v>
      </c>
      <c r="O55" s="355">
        <f t="shared" si="3"/>
        <v>14.593035752668913</v>
      </c>
      <c r="P55" s="356">
        <v>148.16999999999999</v>
      </c>
      <c r="Q55" s="355">
        <f t="shared" si="4"/>
        <v>8.8302601938044543</v>
      </c>
      <c r="R55" s="367">
        <v>429.97</v>
      </c>
      <c r="S55" s="355">
        <f t="shared" si="5"/>
        <v>25.672303025960691</v>
      </c>
      <c r="T55" s="367">
        <v>305.97000000000003</v>
      </c>
      <c r="U55" s="355">
        <f t="shared" si="6"/>
        <v>18.234424724966928</v>
      </c>
      <c r="V55" s="358">
        <v>563.41</v>
      </c>
      <c r="W55" s="355">
        <f t="shared" si="7"/>
        <v>33.639631248358057</v>
      </c>
      <c r="X55" s="358">
        <v>463.11</v>
      </c>
      <c r="Y55" s="355">
        <f t="shared" si="8"/>
        <v>27.599256248584609</v>
      </c>
      <c r="Z55" s="367">
        <v>757.43</v>
      </c>
      <c r="AA55" s="355">
        <f t="shared" si="9"/>
        <v>45.224021399059012</v>
      </c>
      <c r="AB55" s="368">
        <v>569.04999999999995</v>
      </c>
      <c r="AC55" s="355">
        <f t="shared" si="10"/>
        <v>33.912799914182521</v>
      </c>
      <c r="AD55" s="360" t="s">
        <v>127</v>
      </c>
    </row>
    <row r="56" spans="1:30" ht="15.5">
      <c r="A56" s="361">
        <v>49</v>
      </c>
      <c r="B56" s="362">
        <v>26</v>
      </c>
      <c r="C56" s="362" t="s">
        <v>218</v>
      </c>
      <c r="D56" s="366">
        <v>1013.6</v>
      </c>
      <c r="E56" s="366">
        <v>1010.6</v>
      </c>
      <c r="F56" s="354">
        <v>82.21</v>
      </c>
      <c r="G56" s="355">
        <f t="shared" si="11"/>
        <v>8.11069455406472</v>
      </c>
      <c r="H56" s="354">
        <v>61.99</v>
      </c>
      <c r="I56" s="355">
        <f t="shared" si="0"/>
        <v>6.133979813971898</v>
      </c>
      <c r="J56" s="364">
        <v>126.09</v>
      </c>
      <c r="K56" s="355">
        <f t="shared" si="12"/>
        <v>12.439818468823994</v>
      </c>
      <c r="L56" s="364">
        <v>108.66</v>
      </c>
      <c r="M56" s="355">
        <f t="shared" si="2"/>
        <v>10.752028497922025</v>
      </c>
      <c r="N56" s="356">
        <v>181.66</v>
      </c>
      <c r="O56" s="355">
        <f t="shared" si="3"/>
        <v>17.922257300710339</v>
      </c>
      <c r="P56" s="356">
        <v>165.51</v>
      </c>
      <c r="Q56" s="355">
        <f t="shared" si="4"/>
        <v>16.377399564615079</v>
      </c>
      <c r="R56" s="367">
        <v>267.36</v>
      </c>
      <c r="S56" s="355">
        <f t="shared" si="5"/>
        <v>26.377269139700076</v>
      </c>
      <c r="T56" s="367">
        <v>245.35</v>
      </c>
      <c r="U56" s="355">
        <f t="shared" si="6"/>
        <v>24.277656837522262</v>
      </c>
      <c r="V56" s="358">
        <v>319.57</v>
      </c>
      <c r="W56" s="355">
        <f t="shared" si="7"/>
        <v>31.528216258879244</v>
      </c>
      <c r="X56" s="358">
        <v>314.08999999999997</v>
      </c>
      <c r="Y56" s="355">
        <f t="shared" si="8"/>
        <v>31.079556698990697</v>
      </c>
      <c r="Z56" s="367">
        <v>410.47</v>
      </c>
      <c r="AA56" s="355">
        <f t="shared" si="9"/>
        <v>40.496250986582481</v>
      </c>
      <c r="AB56" s="368">
        <v>387.12</v>
      </c>
      <c r="AC56" s="355">
        <f t="shared" si="10"/>
        <v>38.305956857312488</v>
      </c>
      <c r="AD56" s="360" t="s">
        <v>2031</v>
      </c>
    </row>
    <row r="57" spans="1:30" ht="15.5">
      <c r="A57" s="361">
        <v>50</v>
      </c>
      <c r="B57" s="362">
        <v>27</v>
      </c>
      <c r="C57" s="362" t="s">
        <v>20346</v>
      </c>
      <c r="D57" s="363">
        <v>734.32</v>
      </c>
      <c r="E57" s="363">
        <v>763.48</v>
      </c>
      <c r="F57" s="363">
        <v>52.8</v>
      </c>
      <c r="G57" s="355">
        <f t="shared" si="11"/>
        <v>7.1903257435450483</v>
      </c>
      <c r="H57" s="363">
        <v>15.37</v>
      </c>
      <c r="I57" s="355">
        <f t="shared" si="0"/>
        <v>2.013150311730497</v>
      </c>
      <c r="J57" s="363">
        <v>91.32</v>
      </c>
      <c r="K57" s="355">
        <f t="shared" si="12"/>
        <v>12.435995206449503</v>
      </c>
      <c r="L57" s="363">
        <v>54.23</v>
      </c>
      <c r="M57" s="355">
        <f t="shared" si="2"/>
        <v>7.1030020432755272</v>
      </c>
      <c r="N57" s="363">
        <v>181.98</v>
      </c>
      <c r="O57" s="355">
        <f t="shared" si="3"/>
        <v>24.782111341104692</v>
      </c>
      <c r="P57" s="363">
        <v>108.73</v>
      </c>
      <c r="Q57" s="355">
        <f t="shared" si="4"/>
        <v>14.241368470686854</v>
      </c>
      <c r="R57" s="363">
        <v>237.38</v>
      </c>
      <c r="S57" s="355">
        <f t="shared" si="5"/>
        <v>32.326506155354615</v>
      </c>
      <c r="T57" s="363">
        <v>168.36</v>
      </c>
      <c r="U57" s="355">
        <f t="shared" si="6"/>
        <v>22.051658196678371</v>
      </c>
      <c r="V57" s="363">
        <v>274.92</v>
      </c>
      <c r="W57" s="355">
        <f t="shared" si="7"/>
        <v>37.438718814685693</v>
      </c>
      <c r="X57" s="363">
        <v>207.5</v>
      </c>
      <c r="Y57" s="355">
        <f t="shared" si="8"/>
        <v>27.178184104364227</v>
      </c>
      <c r="Z57" s="363">
        <v>369.72</v>
      </c>
      <c r="AA57" s="355">
        <f t="shared" si="9"/>
        <v>50.348621854232491</v>
      </c>
      <c r="AB57" s="363">
        <v>335</v>
      </c>
      <c r="AC57" s="355">
        <f t="shared" si="10"/>
        <v>43.878032168491643</v>
      </c>
      <c r="AD57" s="360" t="s">
        <v>111</v>
      </c>
    </row>
    <row r="58" spans="1:30" ht="15.5">
      <c r="A58" s="376">
        <v>51</v>
      </c>
      <c r="B58" s="377">
        <v>28</v>
      </c>
      <c r="C58" s="377" t="s">
        <v>641</v>
      </c>
      <c r="D58" s="378">
        <v>7271.07</v>
      </c>
      <c r="E58" s="378">
        <v>7868.87</v>
      </c>
      <c r="F58" s="379">
        <v>447.42</v>
      </c>
      <c r="G58" s="380">
        <f t="shared" si="11"/>
        <v>6.1534272122259859</v>
      </c>
      <c r="H58" s="379">
        <v>83.44</v>
      </c>
      <c r="I58" s="355">
        <f t="shared" si="0"/>
        <v>1.060380969567422</v>
      </c>
      <c r="J58" s="379">
        <v>669.04</v>
      </c>
      <c r="K58" s="355">
        <f t="shared" si="12"/>
        <v>9.2013967682885731</v>
      </c>
      <c r="L58" s="379">
        <v>261.89999999999998</v>
      </c>
      <c r="M58" s="355">
        <f t="shared" si="2"/>
        <v>3.3283050806532573</v>
      </c>
      <c r="N58" s="378">
        <v>1177.82</v>
      </c>
      <c r="O58" s="355">
        <f t="shared" si="3"/>
        <v>16.198716282472869</v>
      </c>
      <c r="P58" s="379">
        <v>722.31</v>
      </c>
      <c r="Q58" s="355">
        <f t="shared" si="4"/>
        <v>9.1793357877306381</v>
      </c>
      <c r="R58" s="386">
        <v>1643.39</v>
      </c>
      <c r="S58" s="355">
        <f t="shared" si="5"/>
        <v>22.601762876715533</v>
      </c>
      <c r="T58" s="386">
        <v>1304.4100000000001</v>
      </c>
      <c r="U58" s="355">
        <f t="shared" si="6"/>
        <v>16.576840130793876</v>
      </c>
      <c r="V58" s="386">
        <v>2078.44</v>
      </c>
      <c r="W58" s="355">
        <f t="shared" si="7"/>
        <v>28.585063821418306</v>
      </c>
      <c r="X58" s="386">
        <v>1741.17</v>
      </c>
      <c r="Y58" s="355">
        <f t="shared" si="8"/>
        <v>22.127319424517118</v>
      </c>
      <c r="Z58" s="386">
        <v>2766.8</v>
      </c>
      <c r="AA58" s="355">
        <f t="shared" si="9"/>
        <v>38.052171138498196</v>
      </c>
      <c r="AB58" s="387">
        <v>2391.41</v>
      </c>
      <c r="AC58" s="355">
        <f t="shared" si="10"/>
        <v>30.390767670580399</v>
      </c>
      <c r="AD58" s="383" t="s">
        <v>1001</v>
      </c>
    </row>
    <row r="59" spans="1:30" ht="15.5">
      <c r="A59" s="361">
        <v>52</v>
      </c>
      <c r="B59" s="362">
        <v>29</v>
      </c>
      <c r="C59" s="362" t="s">
        <v>20347</v>
      </c>
      <c r="D59" s="363" t="s">
        <v>20348</v>
      </c>
      <c r="E59" s="363" t="s">
        <v>20349</v>
      </c>
      <c r="F59" s="363" t="s">
        <v>20350</v>
      </c>
      <c r="G59" s="355">
        <f t="shared" si="11"/>
        <v>8.320040603248259</v>
      </c>
      <c r="H59" s="363" t="s">
        <v>20351</v>
      </c>
      <c r="I59" s="355">
        <f t="shared" si="0"/>
        <v>2.0817743410659348</v>
      </c>
      <c r="J59" s="363" t="s">
        <v>20352</v>
      </c>
      <c r="K59" s="355">
        <f t="shared" si="12"/>
        <v>14.348897911832948</v>
      </c>
      <c r="L59" s="363" t="s">
        <v>20353</v>
      </c>
      <c r="M59" s="355">
        <f t="shared" si="2"/>
        <v>5.6560239461212278</v>
      </c>
      <c r="N59" s="363" t="s">
        <v>20354</v>
      </c>
      <c r="O59" s="355">
        <f t="shared" si="3"/>
        <v>25.438660092807424</v>
      </c>
      <c r="P59" s="363" t="s">
        <v>20355</v>
      </c>
      <c r="Q59" s="355">
        <f t="shared" si="4"/>
        <v>11.241373576120397</v>
      </c>
      <c r="R59" s="363" t="s">
        <v>20356</v>
      </c>
      <c r="S59" s="355">
        <f t="shared" si="5"/>
        <v>34.60822699149265</v>
      </c>
      <c r="T59" s="363" t="s">
        <v>20357</v>
      </c>
      <c r="U59" s="355">
        <f t="shared" si="6"/>
        <v>19.81894903134614</v>
      </c>
      <c r="V59" s="363" t="s">
        <v>20358</v>
      </c>
      <c r="W59" s="355">
        <f t="shared" si="7"/>
        <v>39.851604795050264</v>
      </c>
      <c r="X59" s="363" t="s">
        <v>20359</v>
      </c>
      <c r="Y59" s="355">
        <f t="shared" si="8"/>
        <v>25.631911532385466</v>
      </c>
      <c r="Z59" s="363" t="s">
        <v>20360</v>
      </c>
      <c r="AA59" s="355">
        <f t="shared" si="9"/>
        <v>48.037509667440062</v>
      </c>
      <c r="AB59" s="363" t="s">
        <v>20361</v>
      </c>
      <c r="AC59" s="355">
        <f t="shared" si="10"/>
        <v>32.421842520994431</v>
      </c>
      <c r="AD59" s="360" t="s">
        <v>102</v>
      </c>
    </row>
    <row r="60" spans="1:30" ht="15.5">
      <c r="A60" s="361">
        <v>53</v>
      </c>
      <c r="B60" s="362">
        <v>30</v>
      </c>
      <c r="C60" s="362" t="s">
        <v>20362</v>
      </c>
      <c r="D60" s="364">
        <v>956.57</v>
      </c>
      <c r="E60" s="366">
        <v>1010.07</v>
      </c>
      <c r="F60" s="354">
        <v>83.24</v>
      </c>
      <c r="G60" s="355">
        <f t="shared" si="11"/>
        <v>8.7019245847141331</v>
      </c>
      <c r="H60" s="354">
        <v>36.24</v>
      </c>
      <c r="I60" s="355">
        <f t="shared" si="0"/>
        <v>3.5878701476135317</v>
      </c>
      <c r="J60" s="364">
        <v>127.5</v>
      </c>
      <c r="K60" s="355">
        <f t="shared" si="12"/>
        <v>13.328872952319223</v>
      </c>
      <c r="L60" s="364">
        <v>67.7</v>
      </c>
      <c r="M60" s="355">
        <f t="shared" si="2"/>
        <v>6.702505766927044</v>
      </c>
      <c r="N60" s="356">
        <v>189.93</v>
      </c>
      <c r="O60" s="355">
        <f t="shared" si="3"/>
        <v>19.855316390854824</v>
      </c>
      <c r="P60" s="356">
        <v>113.54</v>
      </c>
      <c r="Q60" s="355">
        <f t="shared" si="4"/>
        <v>11.240805092716347</v>
      </c>
      <c r="R60" s="367">
        <v>324.81</v>
      </c>
      <c r="S60" s="355">
        <f t="shared" si="5"/>
        <v>33.955695871708294</v>
      </c>
      <c r="T60" s="367">
        <v>187.53</v>
      </c>
      <c r="U60" s="355">
        <f t="shared" si="6"/>
        <v>18.566039977427305</v>
      </c>
      <c r="V60" s="358">
        <v>381.22</v>
      </c>
      <c r="W60" s="355">
        <f t="shared" si="7"/>
        <v>39.852807426534383</v>
      </c>
      <c r="X60" s="358">
        <v>238.48</v>
      </c>
      <c r="Y60" s="355">
        <f t="shared" si="8"/>
        <v>23.610244834516418</v>
      </c>
      <c r="Z60" s="367">
        <v>423.05</v>
      </c>
      <c r="AA60" s="355">
        <f t="shared" si="9"/>
        <v>44.225723156695274</v>
      </c>
      <c r="AB60" s="368">
        <v>282.02999999999997</v>
      </c>
      <c r="AC60" s="355">
        <f t="shared" si="10"/>
        <v>27.921827200095038</v>
      </c>
      <c r="AD60" s="360" t="s">
        <v>127</v>
      </c>
    </row>
    <row r="61" spans="1:30" ht="15.5">
      <c r="A61" s="361">
        <v>54</v>
      </c>
      <c r="B61" s="362">
        <v>31</v>
      </c>
      <c r="C61" s="362" t="s">
        <v>854</v>
      </c>
      <c r="D61" s="364">
        <v>595.32000000000005</v>
      </c>
      <c r="E61" s="364">
        <v>692.73</v>
      </c>
      <c r="F61" s="354">
        <v>62.21</v>
      </c>
      <c r="G61" s="355">
        <f t="shared" si="11"/>
        <v>10.449842101726802</v>
      </c>
      <c r="H61" s="363">
        <v>15.11</v>
      </c>
      <c r="I61" s="355">
        <f t="shared" si="0"/>
        <v>2.1812250083004923</v>
      </c>
      <c r="J61" s="363">
        <v>113.09</v>
      </c>
      <c r="K61" s="355">
        <f t="shared" si="12"/>
        <v>18.996506080763286</v>
      </c>
      <c r="L61" s="363">
        <v>51.45</v>
      </c>
      <c r="M61" s="355">
        <f t="shared" si="2"/>
        <v>7.4271361136373475</v>
      </c>
      <c r="N61" s="363">
        <v>159.59</v>
      </c>
      <c r="O61" s="355">
        <f t="shared" si="3"/>
        <v>26.807431297453473</v>
      </c>
      <c r="P61" s="363">
        <v>97.76</v>
      </c>
      <c r="Q61" s="355">
        <f t="shared" si="4"/>
        <v>14.112280397846202</v>
      </c>
      <c r="R61" s="363">
        <v>212.08</v>
      </c>
      <c r="S61" s="355">
        <f t="shared" si="5"/>
        <v>35.624538063562454</v>
      </c>
      <c r="T61" s="363">
        <v>164.25</v>
      </c>
      <c r="U61" s="355">
        <f t="shared" si="6"/>
        <v>23.710536572690657</v>
      </c>
      <c r="V61" s="358">
        <v>253.24</v>
      </c>
      <c r="W61" s="355">
        <f t="shared" si="7"/>
        <v>42.538466706981112</v>
      </c>
      <c r="X61" s="363">
        <v>216.98</v>
      </c>
      <c r="Y61" s="355">
        <f t="shared" si="8"/>
        <v>31.322448861749884</v>
      </c>
      <c r="Z61" s="363">
        <v>308.79000000000002</v>
      </c>
      <c r="AA61" s="355">
        <f t="shared" si="9"/>
        <v>51.869582745414235</v>
      </c>
      <c r="AB61" s="363">
        <v>283.14</v>
      </c>
      <c r="AC61" s="355">
        <f t="shared" si="10"/>
        <v>40.873067428868389</v>
      </c>
      <c r="AD61" s="360" t="s">
        <v>440</v>
      </c>
    </row>
    <row r="62" spans="1:30" ht="15.5">
      <c r="A62" s="361">
        <v>55</v>
      </c>
      <c r="B62" s="362">
        <v>32</v>
      </c>
      <c r="C62" s="362" t="s">
        <v>721</v>
      </c>
      <c r="D62" s="364">
        <v>651.01</v>
      </c>
      <c r="E62" s="363">
        <v>692.11</v>
      </c>
      <c r="F62" s="354">
        <v>27.29</v>
      </c>
      <c r="G62" s="355">
        <f t="shared" si="11"/>
        <v>4.1919478963456784</v>
      </c>
      <c r="H62" s="363">
        <v>13.53</v>
      </c>
      <c r="I62" s="373">
        <f t="shared" si="0"/>
        <v>1.9548915634797936</v>
      </c>
      <c r="J62" s="364">
        <v>81.819999999999993</v>
      </c>
      <c r="K62" s="355">
        <f t="shared" si="12"/>
        <v>12.568163315463662</v>
      </c>
      <c r="L62" s="363">
        <v>29.31</v>
      </c>
      <c r="M62" s="355">
        <f t="shared" si="2"/>
        <v>4.2348759590238547</v>
      </c>
      <c r="N62" s="363">
        <v>96.14</v>
      </c>
      <c r="O62" s="355">
        <f t="shared" si="3"/>
        <v>14.767822306877006</v>
      </c>
      <c r="P62" s="363">
        <v>66.900000000000006</v>
      </c>
      <c r="Q62" s="355">
        <f t="shared" si="4"/>
        <v>9.6660935400442121</v>
      </c>
      <c r="R62" s="363">
        <v>173.39</v>
      </c>
      <c r="S62" s="355">
        <f t="shared" si="5"/>
        <v>26.633999477734594</v>
      </c>
      <c r="T62" s="363">
        <v>131.07</v>
      </c>
      <c r="U62" s="355">
        <f t="shared" si="6"/>
        <v>18.937741110517113</v>
      </c>
      <c r="V62" s="363">
        <v>184.3</v>
      </c>
      <c r="W62" s="355">
        <f t="shared" si="7"/>
        <v>28.309856991444065</v>
      </c>
      <c r="X62" s="363">
        <v>177.61</v>
      </c>
      <c r="Y62" s="355">
        <f t="shared" si="8"/>
        <v>25.662105734637557</v>
      </c>
      <c r="Z62" s="363">
        <v>267.88</v>
      </c>
      <c r="AA62" s="355">
        <f t="shared" si="9"/>
        <v>41.148369456690375</v>
      </c>
      <c r="AB62" s="363">
        <v>230.71</v>
      </c>
      <c r="AC62" s="355">
        <f t="shared" si="10"/>
        <v>33.334296571354265</v>
      </c>
      <c r="AD62" s="360" t="s">
        <v>68</v>
      </c>
    </row>
    <row r="63" spans="1:30" ht="15.5">
      <c r="A63" s="361">
        <v>56</v>
      </c>
      <c r="B63" s="362">
        <v>33</v>
      </c>
      <c r="C63" s="362" t="s">
        <v>898</v>
      </c>
      <c r="D63" s="364">
        <v>736.96</v>
      </c>
      <c r="E63" s="363">
        <v>740.96</v>
      </c>
      <c r="F63" s="363">
        <v>59.68</v>
      </c>
      <c r="G63" s="355">
        <f t="shared" si="11"/>
        <v>8.0981328701693442</v>
      </c>
      <c r="H63" s="363">
        <v>22.6</v>
      </c>
      <c r="I63" s="355">
        <f t="shared" si="0"/>
        <v>3.0500971712373137</v>
      </c>
      <c r="J63" s="364">
        <v>94.19</v>
      </c>
      <c r="K63" s="355">
        <f t="shared" si="12"/>
        <v>12.780883630047763</v>
      </c>
      <c r="L63" s="363">
        <v>42.55</v>
      </c>
      <c r="M63" s="355">
        <f t="shared" si="2"/>
        <v>5.7425502051392785</v>
      </c>
      <c r="N63" s="363">
        <v>150.16999999999999</v>
      </c>
      <c r="O63" s="355">
        <f t="shared" si="3"/>
        <v>20.376953973078589</v>
      </c>
      <c r="P63" s="363">
        <v>83.57</v>
      </c>
      <c r="Q63" s="355">
        <f t="shared" si="4"/>
        <v>11.278611530986826</v>
      </c>
      <c r="R63" s="367">
        <v>210.36</v>
      </c>
      <c r="S63" s="355">
        <f t="shared" si="5"/>
        <v>28.544290056448112</v>
      </c>
      <c r="T63" s="363">
        <v>142.12</v>
      </c>
      <c r="U63" s="355">
        <f t="shared" si="6"/>
        <v>19.180522565320665</v>
      </c>
      <c r="V63" s="358">
        <v>273.97000000000003</v>
      </c>
      <c r="W63" s="355">
        <f t="shared" si="7"/>
        <v>37.175694745983499</v>
      </c>
      <c r="X63" s="363">
        <v>199.55</v>
      </c>
      <c r="Y63" s="355">
        <f t="shared" si="8"/>
        <v>26.931278341610881</v>
      </c>
      <c r="Z63" s="363">
        <v>339.35</v>
      </c>
      <c r="AA63" s="355">
        <f t="shared" si="9"/>
        <v>46.047275293095964</v>
      </c>
      <c r="AB63" s="374">
        <v>274.54000000000002</v>
      </c>
      <c r="AC63" s="355">
        <f>IFERROR((#REF!/$E63)*100,0)</f>
        <v>0</v>
      </c>
      <c r="AD63" s="360" t="s">
        <v>68</v>
      </c>
    </row>
    <row r="64" spans="1:30" ht="15.5">
      <c r="A64" s="351" t="s">
        <v>20363</v>
      </c>
      <c r="B64" s="352">
        <v>3</v>
      </c>
      <c r="C64" s="352" t="s">
        <v>20364</v>
      </c>
      <c r="D64" s="374">
        <v>6459.26</v>
      </c>
      <c r="E64" s="374">
        <v>6789.26</v>
      </c>
      <c r="F64" s="374">
        <v>435.5</v>
      </c>
      <c r="G64" s="355">
        <f t="shared" si="11"/>
        <v>6.742258401117156</v>
      </c>
      <c r="H64" s="363">
        <v>107.97</v>
      </c>
      <c r="I64" s="355">
        <f t="shared" si="0"/>
        <v>1.5903058654404161</v>
      </c>
      <c r="J64" s="374">
        <v>744.99</v>
      </c>
      <c r="K64" s="355">
        <f t="shared" si="12"/>
        <v>11.533674136046544</v>
      </c>
      <c r="L64" s="374">
        <v>263.42</v>
      </c>
      <c r="M64" s="355">
        <f t="shared" si="2"/>
        <v>3.8799515705688106</v>
      </c>
      <c r="N64" s="374">
        <v>1246.8699999999999</v>
      </c>
      <c r="O64" s="355">
        <f t="shared" si="3"/>
        <v>19.303604437660038</v>
      </c>
      <c r="P64" s="374">
        <v>510.54</v>
      </c>
      <c r="Q64" s="355">
        <f t="shared" si="4"/>
        <v>7.5198180655918323</v>
      </c>
      <c r="R64" s="374">
        <v>1994.89</v>
      </c>
      <c r="S64" s="355">
        <f t="shared" si="5"/>
        <v>30.884187971996791</v>
      </c>
      <c r="T64" s="374">
        <v>1044.58</v>
      </c>
      <c r="U64" s="355">
        <f t="shared" si="6"/>
        <v>15.38577105605029</v>
      </c>
      <c r="V64" s="374">
        <v>2323.5300000000002</v>
      </c>
      <c r="W64" s="355">
        <f t="shared" si="7"/>
        <v>35.972077296780128</v>
      </c>
      <c r="X64" s="374">
        <v>1589.19</v>
      </c>
      <c r="Y64" s="355">
        <f t="shared" si="8"/>
        <v>23.407411116970039</v>
      </c>
      <c r="Z64" s="374">
        <v>2807.92</v>
      </c>
      <c r="AA64" s="355">
        <f t="shared" si="9"/>
        <v>43.471233546876888</v>
      </c>
      <c r="AB64" s="374">
        <v>2249.94</v>
      </c>
      <c r="AC64" s="355">
        <f>IFERROR((AB63/$E64)*100,0)</f>
        <v>4.0437396711865503</v>
      </c>
      <c r="AD64" s="360" t="s">
        <v>534</v>
      </c>
    </row>
    <row r="65" spans="1:30" ht="15.5">
      <c r="A65" s="361">
        <v>57</v>
      </c>
      <c r="B65" s="362">
        <v>1</v>
      </c>
      <c r="C65" s="362" t="s">
        <v>90</v>
      </c>
      <c r="D65" s="366">
        <v>1467.88</v>
      </c>
      <c r="E65" s="366">
        <v>1559.88</v>
      </c>
      <c r="F65" s="354">
        <v>101.91</v>
      </c>
      <c r="G65" s="355">
        <f t="shared" si="11"/>
        <v>6.9426656129928874</v>
      </c>
      <c r="H65" s="354">
        <v>32.32</v>
      </c>
      <c r="I65" s="355">
        <f t="shared" si="0"/>
        <v>2.0719542528912482</v>
      </c>
      <c r="J65" s="364">
        <v>184.44</v>
      </c>
      <c r="K65" s="355">
        <f t="shared" si="12"/>
        <v>12.565059814153745</v>
      </c>
      <c r="L65" s="364">
        <v>119.41</v>
      </c>
      <c r="M65" s="355">
        <f t="shared" si="2"/>
        <v>7.6550760314896005</v>
      </c>
      <c r="N65" s="356">
        <v>259</v>
      </c>
      <c r="O65" s="355">
        <f t="shared" si="3"/>
        <v>17.644494100335177</v>
      </c>
      <c r="P65" s="356">
        <v>200.1</v>
      </c>
      <c r="Q65" s="355">
        <f t="shared" si="4"/>
        <v>12.8279098392184</v>
      </c>
      <c r="R65" s="367">
        <v>435.74</v>
      </c>
      <c r="S65" s="355">
        <f t="shared" si="5"/>
        <v>29.684987873668145</v>
      </c>
      <c r="T65" s="367">
        <v>316.2</v>
      </c>
      <c r="U65" s="355">
        <f t="shared" si="6"/>
        <v>20.270790060773901</v>
      </c>
      <c r="V65" s="358">
        <v>507.09</v>
      </c>
      <c r="W65" s="355">
        <f t="shared" si="7"/>
        <v>34.545739433741176</v>
      </c>
      <c r="X65" s="358">
        <v>423.43</v>
      </c>
      <c r="Y65" s="355">
        <f t="shared" si="8"/>
        <v>27.145036797702389</v>
      </c>
      <c r="Z65" s="367">
        <v>649.65</v>
      </c>
      <c r="AA65" s="355">
        <f t="shared" si="9"/>
        <v>44.257704989508674</v>
      </c>
      <c r="AB65" s="368">
        <v>576.14</v>
      </c>
      <c r="AC65" s="355">
        <f t="shared" ref="AC65:AC265" si="13">IFERROR((AB65/$E65)*100,0)</f>
        <v>36.934892427622636</v>
      </c>
      <c r="AD65" s="360" t="s">
        <v>127</v>
      </c>
    </row>
    <row r="66" spans="1:30" ht="15.5">
      <c r="A66" s="376">
        <v>58</v>
      </c>
      <c r="B66" s="377">
        <v>2</v>
      </c>
      <c r="C66" s="377" t="s">
        <v>367</v>
      </c>
      <c r="D66" s="379">
        <v>916.85</v>
      </c>
      <c r="E66" s="378">
        <v>1029.3800000000001</v>
      </c>
      <c r="F66" s="379">
        <v>57.92</v>
      </c>
      <c r="G66" s="380">
        <f t="shared" si="11"/>
        <v>6.317281998145825</v>
      </c>
      <c r="H66" s="379">
        <v>19.989999999999998</v>
      </c>
      <c r="I66" s="355">
        <f t="shared" si="0"/>
        <v>1.9419456371796613</v>
      </c>
      <c r="J66" s="379">
        <v>104.67</v>
      </c>
      <c r="K66" s="355">
        <f t="shared" si="12"/>
        <v>11.416262202105033</v>
      </c>
      <c r="L66" s="379">
        <v>69.16</v>
      </c>
      <c r="M66" s="355">
        <f t="shared" si="2"/>
        <v>6.7186073170257821</v>
      </c>
      <c r="N66" s="379">
        <v>141.54</v>
      </c>
      <c r="O66" s="355">
        <f t="shared" si="3"/>
        <v>15.437639744778316</v>
      </c>
      <c r="P66" s="379">
        <v>126.09</v>
      </c>
      <c r="Q66" s="355">
        <f t="shared" si="4"/>
        <v>12.249120830014181</v>
      </c>
      <c r="R66" s="381">
        <v>213.17</v>
      </c>
      <c r="S66" s="355">
        <f t="shared" si="5"/>
        <v>23.250259039101266</v>
      </c>
      <c r="T66" s="381">
        <v>220.18</v>
      </c>
      <c r="U66" s="355">
        <f t="shared" si="6"/>
        <v>21.389574306864326</v>
      </c>
      <c r="V66" s="381">
        <v>298.27999999999997</v>
      </c>
      <c r="W66" s="355">
        <f t="shared" si="7"/>
        <v>32.533129737688817</v>
      </c>
      <c r="X66" s="381">
        <v>271.10000000000002</v>
      </c>
      <c r="Y66" s="355">
        <f t="shared" si="8"/>
        <v>26.336241232586605</v>
      </c>
      <c r="Z66" s="381">
        <v>364.5</v>
      </c>
      <c r="AA66" s="355">
        <f t="shared" si="9"/>
        <v>39.755685226591041</v>
      </c>
      <c r="AB66" s="382">
        <v>347.64</v>
      </c>
      <c r="AC66" s="355">
        <f t="shared" si="13"/>
        <v>33.771784957935843</v>
      </c>
      <c r="AD66" s="383" t="s">
        <v>1001</v>
      </c>
    </row>
    <row r="67" spans="1:30" ht="15.5">
      <c r="A67" s="361">
        <v>59</v>
      </c>
      <c r="B67" s="362">
        <v>3</v>
      </c>
      <c r="C67" s="362" t="s">
        <v>20365</v>
      </c>
      <c r="D67" s="364">
        <v>918</v>
      </c>
      <c r="E67" s="364">
        <v>959.09</v>
      </c>
      <c r="F67" s="354">
        <v>53.38</v>
      </c>
      <c r="G67" s="355">
        <f t="shared" si="11"/>
        <v>5.8148148148148149</v>
      </c>
      <c r="H67" s="354">
        <v>13.06</v>
      </c>
      <c r="I67" s="355">
        <f t="shared" si="0"/>
        <v>1.3617074518554046</v>
      </c>
      <c r="J67" s="364">
        <v>122.63</v>
      </c>
      <c r="K67" s="355">
        <f t="shared" si="12"/>
        <v>13.358387799564269</v>
      </c>
      <c r="L67" s="364">
        <v>46.65</v>
      </c>
      <c r="M67" s="355">
        <f t="shared" si="2"/>
        <v>4.863985653066969</v>
      </c>
      <c r="N67" s="356">
        <v>203.64</v>
      </c>
      <c r="O67" s="355">
        <f t="shared" si="3"/>
        <v>22.183006535947712</v>
      </c>
      <c r="P67" s="356">
        <v>83.91</v>
      </c>
      <c r="Q67" s="355">
        <f t="shared" si="4"/>
        <v>8.7489182454201373</v>
      </c>
      <c r="R67" s="367">
        <v>283.58999999999997</v>
      </c>
      <c r="S67" s="355">
        <f t="shared" si="5"/>
        <v>30.892156862745097</v>
      </c>
      <c r="T67" s="367">
        <v>136.59</v>
      </c>
      <c r="U67" s="355">
        <f t="shared" si="6"/>
        <v>14.241624873578079</v>
      </c>
      <c r="V67" s="358">
        <v>321.95999999999998</v>
      </c>
      <c r="W67" s="355">
        <f t="shared" si="7"/>
        <v>35.071895424836597</v>
      </c>
      <c r="X67" s="358">
        <v>195.59</v>
      </c>
      <c r="Y67" s="355">
        <f t="shared" si="8"/>
        <v>20.393289472312297</v>
      </c>
      <c r="Z67" s="367">
        <v>377.57</v>
      </c>
      <c r="AA67" s="355">
        <f t="shared" si="9"/>
        <v>41.129629629629626</v>
      </c>
      <c r="AB67" s="368">
        <v>274.61</v>
      </c>
      <c r="AC67" s="355">
        <f t="shared" si="13"/>
        <v>28.632349414549207</v>
      </c>
      <c r="AD67" s="360" t="s">
        <v>127</v>
      </c>
    </row>
    <row r="68" spans="1:30" ht="15.5">
      <c r="A68" s="361">
        <v>60</v>
      </c>
      <c r="B68" s="362">
        <v>4</v>
      </c>
      <c r="C68" s="362" t="s">
        <v>676</v>
      </c>
      <c r="D68" s="374">
        <v>1250.3</v>
      </c>
      <c r="E68" s="374">
        <v>1285.01</v>
      </c>
      <c r="F68" s="363">
        <v>91.86</v>
      </c>
      <c r="G68" s="355">
        <f t="shared" si="11"/>
        <v>7.3470367111893147</v>
      </c>
      <c r="H68" s="363">
        <v>31.26</v>
      </c>
      <c r="I68" s="355">
        <f t="shared" si="0"/>
        <v>2.4326658936506331</v>
      </c>
      <c r="J68" s="363">
        <v>141.83000000000001</v>
      </c>
      <c r="K68" s="355">
        <f t="shared" si="12"/>
        <v>11.343677517395827</v>
      </c>
      <c r="L68" s="363">
        <v>83.35</v>
      </c>
      <c r="M68" s="355">
        <f t="shared" si="2"/>
        <v>6.4863308456743525</v>
      </c>
      <c r="N68" s="363">
        <v>192.17</v>
      </c>
      <c r="O68" s="355">
        <f t="shared" si="3"/>
        <v>15.369911221306886</v>
      </c>
      <c r="P68" s="363">
        <v>165.14</v>
      </c>
      <c r="Q68" s="355">
        <f t="shared" si="4"/>
        <v>12.851261857884374</v>
      </c>
      <c r="R68" s="363">
        <v>323.85000000000002</v>
      </c>
      <c r="S68" s="355">
        <f t="shared" si="5"/>
        <v>25.901783571942737</v>
      </c>
      <c r="T68" s="363">
        <v>263.74</v>
      </c>
      <c r="U68" s="355">
        <f t="shared" si="6"/>
        <v>20.524353896078633</v>
      </c>
      <c r="V68" s="363">
        <v>408.61</v>
      </c>
      <c r="W68" s="355">
        <f t="shared" si="7"/>
        <v>32.680956570423106</v>
      </c>
      <c r="X68" s="363">
        <v>340.18</v>
      </c>
      <c r="Y68" s="355">
        <f t="shared" si="8"/>
        <v>26.472945735830848</v>
      </c>
      <c r="Z68" s="363">
        <v>497.76</v>
      </c>
      <c r="AA68" s="355">
        <f t="shared" si="9"/>
        <v>39.811245301127727</v>
      </c>
      <c r="AB68" s="363">
        <v>455.23</v>
      </c>
      <c r="AC68" s="355">
        <f t="shared" si="13"/>
        <v>35.426183453825267</v>
      </c>
      <c r="AD68" s="360" t="s">
        <v>534</v>
      </c>
    </row>
    <row r="69" spans="1:30" ht="15.5">
      <c r="A69" s="361">
        <v>61</v>
      </c>
      <c r="B69" s="362">
        <v>5</v>
      </c>
      <c r="C69" s="362" t="s">
        <v>811</v>
      </c>
      <c r="D69" s="366">
        <v>1391.73</v>
      </c>
      <c r="E69" s="366">
        <v>1528.33</v>
      </c>
      <c r="F69" s="354">
        <v>88.6</v>
      </c>
      <c r="G69" s="355">
        <f t="shared" si="11"/>
        <v>6.3661773476177128</v>
      </c>
      <c r="H69" s="354">
        <v>31.23</v>
      </c>
      <c r="I69" s="355">
        <f t="shared" si="0"/>
        <v>2.0434068558491951</v>
      </c>
      <c r="J69" s="364">
        <v>134.58000000000001</v>
      </c>
      <c r="K69" s="355">
        <f t="shared" si="12"/>
        <v>9.6699790907719176</v>
      </c>
      <c r="L69" s="364">
        <v>73.430000000000007</v>
      </c>
      <c r="M69" s="355">
        <f t="shared" si="2"/>
        <v>4.8045906316044311</v>
      </c>
      <c r="N69" s="356">
        <v>200.96</v>
      </c>
      <c r="O69" s="355">
        <f t="shared" si="3"/>
        <v>14.439582390262478</v>
      </c>
      <c r="P69" s="356">
        <v>130.94999999999999</v>
      </c>
      <c r="Q69" s="355">
        <f t="shared" si="4"/>
        <v>8.5681757212120413</v>
      </c>
      <c r="R69" s="367">
        <v>348.38</v>
      </c>
      <c r="S69" s="355">
        <f t="shared" si="5"/>
        <v>25.032154225316695</v>
      </c>
      <c r="T69" s="367">
        <v>238.72</v>
      </c>
      <c r="U69" s="355">
        <f t="shared" si="6"/>
        <v>15.619663292613506</v>
      </c>
      <c r="V69" s="358">
        <v>366.88</v>
      </c>
      <c r="W69" s="355">
        <f t="shared" si="7"/>
        <v>26.361435048464859</v>
      </c>
      <c r="X69" s="358">
        <v>327.38</v>
      </c>
      <c r="Y69" s="355">
        <f t="shared" si="8"/>
        <v>21.420766457505906</v>
      </c>
      <c r="Z69" s="367">
        <v>551.66999999999996</v>
      </c>
      <c r="AA69" s="355">
        <f t="shared" si="9"/>
        <v>39.639154146278372</v>
      </c>
      <c r="AB69" s="368">
        <v>423.82</v>
      </c>
      <c r="AC69" s="355">
        <f t="shared" si="13"/>
        <v>27.730921986743702</v>
      </c>
      <c r="AD69" s="360" t="s">
        <v>127</v>
      </c>
    </row>
    <row r="70" spans="1:30" ht="15.5">
      <c r="A70" s="361">
        <v>62</v>
      </c>
      <c r="B70" s="362">
        <v>6</v>
      </c>
      <c r="C70" s="362" t="s">
        <v>677</v>
      </c>
      <c r="D70" s="374">
        <v>1065.6500000000001</v>
      </c>
      <c r="E70" s="374">
        <v>1144.33</v>
      </c>
      <c r="F70" s="363">
        <v>61.77</v>
      </c>
      <c r="G70" s="355">
        <f t="shared" si="11"/>
        <v>5.7964622530849708</v>
      </c>
      <c r="H70" s="363">
        <v>20.45</v>
      </c>
      <c r="I70" s="355">
        <f t="shared" si="0"/>
        <v>1.7870719110746027</v>
      </c>
      <c r="J70" s="363">
        <v>93.26</v>
      </c>
      <c r="K70" s="355">
        <f t="shared" si="12"/>
        <v>8.7514662412612019</v>
      </c>
      <c r="L70" s="363">
        <v>52.79</v>
      </c>
      <c r="M70" s="355">
        <f t="shared" si="2"/>
        <v>4.6131797645783994</v>
      </c>
      <c r="N70" s="363">
        <v>151.4</v>
      </c>
      <c r="O70" s="355">
        <f t="shared" si="3"/>
        <v>14.207291324543705</v>
      </c>
      <c r="P70" s="363">
        <v>100.8</v>
      </c>
      <c r="Q70" s="355">
        <f t="shared" si="4"/>
        <v>8.8086478550767708</v>
      </c>
      <c r="R70" s="363">
        <v>253.2</v>
      </c>
      <c r="S70" s="355">
        <f t="shared" si="5"/>
        <v>23.760146389527513</v>
      </c>
      <c r="T70" s="363">
        <v>21172</v>
      </c>
      <c r="U70" s="355">
        <f t="shared" si="6"/>
        <v>1850.1655990841805</v>
      </c>
      <c r="V70" s="363">
        <v>306.76</v>
      </c>
      <c r="W70" s="355">
        <f t="shared" si="7"/>
        <v>28.786186834326465</v>
      </c>
      <c r="X70" s="363">
        <v>299.49</v>
      </c>
      <c r="Y70" s="355">
        <f t="shared" si="8"/>
        <v>26.171646290842681</v>
      </c>
      <c r="Z70" s="363">
        <v>410.01</v>
      </c>
      <c r="AA70" s="355">
        <f t="shared" si="9"/>
        <v>38.475109088349832</v>
      </c>
      <c r="AB70" s="363">
        <v>383.74</v>
      </c>
      <c r="AC70" s="355">
        <f t="shared" si="13"/>
        <v>33.534033014951987</v>
      </c>
      <c r="AD70" s="360" t="s">
        <v>111</v>
      </c>
    </row>
    <row r="71" spans="1:30" ht="15.5">
      <c r="A71" s="361">
        <v>63</v>
      </c>
      <c r="B71" s="362">
        <v>7</v>
      </c>
      <c r="C71" s="362" t="s">
        <v>303</v>
      </c>
      <c r="D71" s="366">
        <v>1113.92</v>
      </c>
      <c r="E71" s="366">
        <v>1216.19</v>
      </c>
      <c r="F71" s="354">
        <v>71.8</v>
      </c>
      <c r="G71" s="355">
        <f t="shared" si="11"/>
        <v>6.4457052571100251</v>
      </c>
      <c r="H71" s="354">
        <v>23.74</v>
      </c>
      <c r="I71" s="355">
        <f t="shared" si="0"/>
        <v>1.9519976319489551</v>
      </c>
      <c r="J71" s="364">
        <v>108.25</v>
      </c>
      <c r="K71" s="355">
        <f t="shared" si="12"/>
        <v>9.7179330652111453</v>
      </c>
      <c r="L71" s="364">
        <v>53.22</v>
      </c>
      <c r="M71" s="355">
        <f t="shared" si="2"/>
        <v>4.3759609929369585</v>
      </c>
      <c r="N71" s="356">
        <v>147.13</v>
      </c>
      <c r="O71" s="355">
        <f t="shared" si="3"/>
        <v>13.208309393852341</v>
      </c>
      <c r="P71" s="356">
        <v>100.42</v>
      </c>
      <c r="Q71" s="355">
        <f t="shared" si="4"/>
        <v>8.2569335383451605</v>
      </c>
      <c r="R71" s="367">
        <v>232.09</v>
      </c>
      <c r="S71" s="355">
        <f t="shared" si="5"/>
        <v>20.835428037920138</v>
      </c>
      <c r="T71" s="367">
        <v>181.97</v>
      </c>
      <c r="U71" s="355">
        <f t="shared" si="6"/>
        <v>14.9623002984731</v>
      </c>
      <c r="V71" s="358">
        <v>333.25</v>
      </c>
      <c r="W71" s="355">
        <f t="shared" si="7"/>
        <v>29.916870152255097</v>
      </c>
      <c r="X71" s="358">
        <v>263.42</v>
      </c>
      <c r="Y71" s="355">
        <f t="shared" si="8"/>
        <v>21.65944465914043</v>
      </c>
      <c r="Z71" s="367">
        <v>397.13</v>
      </c>
      <c r="AA71" s="355">
        <f t="shared" si="9"/>
        <v>35.651572823901176</v>
      </c>
      <c r="AB71" s="368">
        <v>340.01</v>
      </c>
      <c r="AC71" s="355">
        <f t="shared" si="13"/>
        <v>27.956980406022087</v>
      </c>
      <c r="AD71" s="360" t="s">
        <v>127</v>
      </c>
    </row>
    <row r="72" spans="1:30" ht="15.5">
      <c r="A72" s="361">
        <v>64</v>
      </c>
      <c r="B72" s="362">
        <v>8</v>
      </c>
      <c r="C72" s="362" t="s">
        <v>139</v>
      </c>
      <c r="D72" s="366">
        <v>1623.81</v>
      </c>
      <c r="E72" s="366">
        <v>1693.21</v>
      </c>
      <c r="F72" s="354">
        <v>94.31</v>
      </c>
      <c r="G72" s="355">
        <f t="shared" si="11"/>
        <v>5.8079455108664195</v>
      </c>
      <c r="H72" s="354">
        <v>38.67</v>
      </c>
      <c r="I72" s="355">
        <f t="shared" si="0"/>
        <v>2.2838277591084388</v>
      </c>
      <c r="J72" s="364">
        <v>159.5</v>
      </c>
      <c r="K72" s="355">
        <f t="shared" si="12"/>
        <v>9.8225777646399521</v>
      </c>
      <c r="L72" s="364">
        <v>88.1</v>
      </c>
      <c r="M72" s="355">
        <f t="shared" si="2"/>
        <v>5.2031348739967278</v>
      </c>
      <c r="N72" s="356">
        <v>256.66000000000003</v>
      </c>
      <c r="O72" s="355">
        <f t="shared" si="3"/>
        <v>15.806036420517181</v>
      </c>
      <c r="P72" s="356">
        <v>169.05</v>
      </c>
      <c r="Q72" s="355">
        <f t="shared" si="4"/>
        <v>9.9839948972661396</v>
      </c>
      <c r="R72" s="367">
        <v>398.64</v>
      </c>
      <c r="S72" s="355">
        <f t="shared" si="5"/>
        <v>24.54967022003806</v>
      </c>
      <c r="T72" s="363">
        <v>324.89999999999998</v>
      </c>
      <c r="U72" s="355">
        <f t="shared" si="6"/>
        <v>19.188405454727999</v>
      </c>
      <c r="V72" s="358">
        <v>525.1</v>
      </c>
      <c r="W72" s="355">
        <f t="shared" si="7"/>
        <v>32.337527173745698</v>
      </c>
      <c r="X72" s="358">
        <v>497.8</v>
      </c>
      <c r="Y72" s="355">
        <f t="shared" si="8"/>
        <v>29.399779117770393</v>
      </c>
      <c r="Z72" s="367">
        <v>675.62</v>
      </c>
      <c r="AA72" s="355">
        <f t="shared" si="9"/>
        <v>41.607084572702476</v>
      </c>
      <c r="AB72" s="368">
        <v>621.24</v>
      </c>
      <c r="AC72" s="355">
        <f t="shared" si="13"/>
        <v>36.690073883334023</v>
      </c>
      <c r="AD72" s="360" t="s">
        <v>993</v>
      </c>
    </row>
    <row r="73" spans="1:30" ht="15.5">
      <c r="A73" s="361">
        <v>65</v>
      </c>
      <c r="B73" s="362">
        <v>9</v>
      </c>
      <c r="C73" s="362" t="s">
        <v>897</v>
      </c>
      <c r="D73" s="363">
        <v>971.87</v>
      </c>
      <c r="E73" s="374">
        <v>1083.33</v>
      </c>
      <c r="F73" s="363">
        <v>58.67</v>
      </c>
      <c r="G73" s="355">
        <f t="shared" si="11"/>
        <v>6.0368156234887387</v>
      </c>
      <c r="H73" s="363">
        <v>19.97</v>
      </c>
      <c r="I73" s="355">
        <f t="shared" si="0"/>
        <v>1.8433902873547303</v>
      </c>
      <c r="J73" s="363">
        <v>104.57</v>
      </c>
      <c r="K73" s="355">
        <f t="shared" si="12"/>
        <v>10.759669503122844</v>
      </c>
      <c r="L73" s="363">
        <v>57.19</v>
      </c>
      <c r="M73" s="355">
        <f t="shared" si="2"/>
        <v>5.2790931664405116</v>
      </c>
      <c r="N73" s="363">
        <v>186.43</v>
      </c>
      <c r="O73" s="355">
        <f t="shared" si="3"/>
        <v>19.182606727237182</v>
      </c>
      <c r="P73" s="363">
        <v>131.18</v>
      </c>
      <c r="Q73" s="355">
        <f t="shared" si="4"/>
        <v>12.108960335262571</v>
      </c>
      <c r="R73" s="363">
        <v>306.47000000000003</v>
      </c>
      <c r="S73" s="355">
        <f t="shared" si="5"/>
        <v>31.534052908310784</v>
      </c>
      <c r="T73" s="363">
        <v>217.49</v>
      </c>
      <c r="U73" s="355">
        <f t="shared" si="6"/>
        <v>20.076061772497763</v>
      </c>
      <c r="V73" s="363">
        <v>356.78</v>
      </c>
      <c r="W73" s="355">
        <f t="shared" si="7"/>
        <v>36.710671180301887</v>
      </c>
      <c r="X73" s="363">
        <v>282.97000000000003</v>
      </c>
      <c r="Y73" s="355">
        <f t="shared" si="8"/>
        <v>26.120388062732502</v>
      </c>
      <c r="Z73" s="363">
        <v>417.54</v>
      </c>
      <c r="AA73" s="355">
        <f t="shared" si="9"/>
        <v>42.962536141665041</v>
      </c>
      <c r="AB73" s="363">
        <v>364.72</v>
      </c>
      <c r="AC73" s="355">
        <f t="shared" si="13"/>
        <v>33.666565127892703</v>
      </c>
      <c r="AD73" s="360" t="s">
        <v>91</v>
      </c>
    </row>
    <row r="74" spans="1:30" ht="15.5">
      <c r="A74" s="361">
        <v>66</v>
      </c>
      <c r="B74" s="362">
        <v>10</v>
      </c>
      <c r="C74" s="362" t="s">
        <v>669</v>
      </c>
      <c r="D74" s="363">
        <v>1225.18</v>
      </c>
      <c r="E74" s="363">
        <v>1274.73</v>
      </c>
      <c r="F74" s="363">
        <v>82.27</v>
      </c>
      <c r="G74" s="355">
        <f t="shared" si="11"/>
        <v>6.7149316835077286</v>
      </c>
      <c r="H74" s="363">
        <v>27.81</v>
      </c>
      <c r="I74" s="355">
        <f t="shared" si="0"/>
        <v>2.1816384646160363</v>
      </c>
      <c r="J74" s="363">
        <v>124.12</v>
      </c>
      <c r="K74" s="355">
        <f t="shared" si="12"/>
        <v>10.130756297033905</v>
      </c>
      <c r="L74" s="363">
        <v>72.62</v>
      </c>
      <c r="M74" s="355">
        <f t="shared" si="2"/>
        <v>5.6968926753116351</v>
      </c>
      <c r="N74" s="363">
        <v>229.12</v>
      </c>
      <c r="O74" s="355">
        <f t="shared" si="3"/>
        <v>18.700925578282373</v>
      </c>
      <c r="P74" s="363">
        <v>124.4</v>
      </c>
      <c r="Q74" s="355">
        <f t="shared" si="4"/>
        <v>9.7589293418998544</v>
      </c>
      <c r="R74" s="363">
        <v>345.29</v>
      </c>
      <c r="S74" s="355">
        <f t="shared" si="5"/>
        <v>28.18279762973604</v>
      </c>
      <c r="T74" s="363">
        <v>213.94</v>
      </c>
      <c r="U74" s="355">
        <f t="shared" si="6"/>
        <v>16.78316192448597</v>
      </c>
      <c r="V74" s="363">
        <v>409.63</v>
      </c>
      <c r="W74" s="355">
        <f t="shared" si="7"/>
        <v>33.434270882645812</v>
      </c>
      <c r="X74" s="363">
        <v>286.48</v>
      </c>
      <c r="Y74" s="355">
        <f t="shared" si="8"/>
        <v>22.473778760992523</v>
      </c>
      <c r="Z74" s="363">
        <v>495.31</v>
      </c>
      <c r="AA74" s="355">
        <f t="shared" si="9"/>
        <v>40.427529016144561</v>
      </c>
      <c r="AB74" s="363">
        <v>376.74</v>
      </c>
      <c r="AC74" s="355">
        <f t="shared" si="13"/>
        <v>29.554493892824361</v>
      </c>
      <c r="AD74" s="360" t="s">
        <v>20308</v>
      </c>
    </row>
    <row r="75" spans="1:30" ht="15.5">
      <c r="A75" s="376">
        <v>67</v>
      </c>
      <c r="B75" s="377">
        <v>11</v>
      </c>
      <c r="C75" s="377" t="s">
        <v>183</v>
      </c>
      <c r="D75" s="363">
        <v>824.72</v>
      </c>
      <c r="E75" s="363">
        <v>899.95</v>
      </c>
      <c r="F75" s="379">
        <v>62.09</v>
      </c>
      <c r="G75" s="380">
        <f t="shared" si="11"/>
        <v>7.5286157726258613</v>
      </c>
      <c r="H75" s="379">
        <v>17.37</v>
      </c>
      <c r="I75" s="355">
        <f t="shared" si="0"/>
        <v>1.9301072281793434</v>
      </c>
      <c r="J75" s="379">
        <v>100.11</v>
      </c>
      <c r="K75" s="355">
        <f t="shared" si="12"/>
        <v>12.138665243961587</v>
      </c>
      <c r="L75" s="379">
        <v>48.18</v>
      </c>
      <c r="M75" s="355">
        <f t="shared" si="2"/>
        <v>5.3536307572642921</v>
      </c>
      <c r="N75" s="379">
        <v>179.18</v>
      </c>
      <c r="O75" s="355">
        <f t="shared" si="3"/>
        <v>21.726161606363373</v>
      </c>
      <c r="P75" s="379">
        <v>96.14</v>
      </c>
      <c r="Q75" s="355">
        <f t="shared" si="4"/>
        <v>10.682815711983999</v>
      </c>
      <c r="R75" s="381">
        <v>253.16</v>
      </c>
      <c r="S75" s="355">
        <f t="shared" si="5"/>
        <v>30.696478804927729</v>
      </c>
      <c r="T75" s="381">
        <v>180.83</v>
      </c>
      <c r="U75" s="355">
        <f t="shared" si="6"/>
        <v>20.0933385188066</v>
      </c>
      <c r="V75" s="381">
        <v>301.63</v>
      </c>
      <c r="W75" s="355">
        <f t="shared" si="7"/>
        <v>36.573624987874673</v>
      </c>
      <c r="X75" s="381">
        <v>246.71</v>
      </c>
      <c r="Y75" s="355">
        <f t="shared" si="8"/>
        <v>27.413745208067112</v>
      </c>
      <c r="Z75" s="381">
        <v>363.23</v>
      </c>
      <c r="AA75" s="355">
        <f t="shared" si="9"/>
        <v>44.042826656319725</v>
      </c>
      <c r="AB75" s="382">
        <v>318.37</v>
      </c>
      <c r="AC75" s="355">
        <f t="shared" si="13"/>
        <v>35.376409800544472</v>
      </c>
      <c r="AD75" s="383" t="s">
        <v>1001</v>
      </c>
    </row>
    <row r="76" spans="1:30" ht="15.5">
      <c r="A76" s="361">
        <v>68</v>
      </c>
      <c r="B76" s="362">
        <v>12</v>
      </c>
      <c r="C76" s="362" t="s">
        <v>347</v>
      </c>
      <c r="D76" s="363">
        <v>1240.72</v>
      </c>
      <c r="E76" s="363">
        <v>1299.97</v>
      </c>
      <c r="F76" s="363">
        <v>82.23</v>
      </c>
      <c r="G76" s="355">
        <f t="shared" si="11"/>
        <v>6.6276033271003936</v>
      </c>
      <c r="H76" s="363">
        <v>26.43</v>
      </c>
      <c r="I76" s="355">
        <f t="shared" si="0"/>
        <v>2.0331238413194153</v>
      </c>
      <c r="J76" s="363">
        <v>132.79</v>
      </c>
      <c r="K76" s="355">
        <f t="shared" si="12"/>
        <v>10.70265652201947</v>
      </c>
      <c r="L76" s="363">
        <v>62.96</v>
      </c>
      <c r="M76" s="355">
        <f t="shared" si="2"/>
        <v>4.8431886889697457</v>
      </c>
      <c r="N76" s="363">
        <v>210.88</v>
      </c>
      <c r="O76" s="355">
        <f t="shared" si="3"/>
        <v>16.996582629440969</v>
      </c>
      <c r="P76" s="363">
        <v>140.57</v>
      </c>
      <c r="Q76" s="355">
        <f t="shared" si="4"/>
        <v>10.813326461379877</v>
      </c>
      <c r="R76" s="363">
        <v>389.38</v>
      </c>
      <c r="S76" s="355">
        <f t="shared" si="5"/>
        <v>31.383390289509315</v>
      </c>
      <c r="T76" s="363">
        <v>274.83999999999997</v>
      </c>
      <c r="U76" s="355">
        <f t="shared" si="6"/>
        <v>21.142026354454334</v>
      </c>
      <c r="V76" s="363">
        <v>472.98</v>
      </c>
      <c r="W76" s="355">
        <f t="shared" si="7"/>
        <v>38.121413372880262</v>
      </c>
      <c r="X76" s="363">
        <v>373.72</v>
      </c>
      <c r="Y76" s="355">
        <f t="shared" si="8"/>
        <v>28.748355731286107</v>
      </c>
      <c r="Z76" s="363">
        <v>550.85</v>
      </c>
      <c r="AA76" s="355">
        <f t="shared" si="9"/>
        <v>44.397607840608678</v>
      </c>
      <c r="AB76" s="363">
        <v>479.16</v>
      </c>
      <c r="AC76" s="355">
        <f t="shared" si="13"/>
        <v>36.859312137972417</v>
      </c>
      <c r="AD76" s="360" t="s">
        <v>20308</v>
      </c>
    </row>
    <row r="77" spans="1:30" ht="15.5">
      <c r="A77" s="388">
        <v>69</v>
      </c>
      <c r="B77" s="389">
        <v>13</v>
      </c>
      <c r="C77" s="389" t="s">
        <v>20366</v>
      </c>
      <c r="D77" s="363" t="s">
        <v>20367</v>
      </c>
      <c r="E77" s="363" t="s">
        <v>20368</v>
      </c>
      <c r="F77" s="363" t="s">
        <v>20369</v>
      </c>
      <c r="G77" s="390">
        <f t="shared" si="11"/>
        <v>9.3096930490109955</v>
      </c>
      <c r="H77" s="363" t="s">
        <v>20370</v>
      </c>
      <c r="I77" s="390">
        <f t="shared" si="0"/>
        <v>1.464116553750225</v>
      </c>
      <c r="J77" s="363" t="s">
        <v>20371</v>
      </c>
      <c r="K77" s="390">
        <f t="shared" si="12"/>
        <v>14.273354098447941</v>
      </c>
      <c r="L77" s="363" t="s">
        <v>20372</v>
      </c>
      <c r="M77" s="390">
        <f t="shared" si="2"/>
        <v>3.2040290185262901</v>
      </c>
      <c r="N77" s="363" t="s">
        <v>20373</v>
      </c>
      <c r="O77" s="390">
        <f t="shared" si="3"/>
        <v>23.415328914090992</v>
      </c>
      <c r="P77" s="363" t="s">
        <v>20374</v>
      </c>
      <c r="Q77" s="390">
        <f t="shared" si="4"/>
        <v>8.8290664907968086</v>
      </c>
      <c r="R77" s="363" t="s">
        <v>20375</v>
      </c>
      <c r="S77" s="390">
        <f t="shared" si="5"/>
        <v>33.499720469611049</v>
      </c>
      <c r="T77" s="363" t="s">
        <v>20376</v>
      </c>
      <c r="U77" s="390">
        <f t="shared" si="6"/>
        <v>19.453204628574852</v>
      </c>
      <c r="V77" s="363" t="s">
        <v>20377</v>
      </c>
      <c r="W77" s="390">
        <f t="shared" si="7"/>
        <v>39.649389026435585</v>
      </c>
      <c r="X77" s="363" t="s">
        <v>20378</v>
      </c>
      <c r="Y77" s="390">
        <f t="shared" si="8"/>
        <v>27.020804604592602</v>
      </c>
      <c r="Z77" s="363" t="s">
        <v>20379</v>
      </c>
      <c r="AA77" s="390">
        <f t="shared" si="9"/>
        <v>46.157122700529776</v>
      </c>
      <c r="AB77" s="363" t="s">
        <v>20380</v>
      </c>
      <c r="AC77" s="390">
        <f t="shared" si="13"/>
        <v>34.836620900533596</v>
      </c>
      <c r="AD77" s="391" t="s">
        <v>59</v>
      </c>
    </row>
    <row r="78" spans="1:30" ht="15.5">
      <c r="A78" s="361">
        <v>70</v>
      </c>
      <c r="B78" s="362">
        <v>14</v>
      </c>
      <c r="C78" s="362" t="s">
        <v>417</v>
      </c>
      <c r="D78" s="366">
        <v>2569.85</v>
      </c>
      <c r="E78" s="366">
        <v>2578.1999999999998</v>
      </c>
      <c r="F78" s="354">
        <v>196.11</v>
      </c>
      <c r="G78" s="355">
        <f t="shared" si="11"/>
        <v>7.6311846994960799</v>
      </c>
      <c r="H78" s="354">
        <v>52.97</v>
      </c>
      <c r="I78" s="355">
        <f t="shared" si="0"/>
        <v>2.0545341711271434</v>
      </c>
      <c r="J78" s="364">
        <v>329.26</v>
      </c>
      <c r="K78" s="355">
        <f t="shared" si="12"/>
        <v>12.812420958421697</v>
      </c>
      <c r="L78" s="364">
        <v>153.07</v>
      </c>
      <c r="M78" s="355">
        <f t="shared" si="2"/>
        <v>5.9370878907765112</v>
      </c>
      <c r="N78" s="356">
        <v>526.78</v>
      </c>
      <c r="O78" s="355">
        <f t="shared" si="3"/>
        <v>20.498472673502345</v>
      </c>
      <c r="P78" s="356">
        <v>282.45999999999998</v>
      </c>
      <c r="Q78" s="355">
        <f t="shared" si="4"/>
        <v>10.955705530990613</v>
      </c>
      <c r="R78" s="367">
        <v>762.48</v>
      </c>
      <c r="S78" s="355">
        <f t="shared" si="5"/>
        <v>29.670214214837443</v>
      </c>
      <c r="T78" s="367">
        <v>521.12</v>
      </c>
      <c r="U78" s="355">
        <f t="shared" si="6"/>
        <v>20.212551392444343</v>
      </c>
      <c r="V78" s="358">
        <v>904.25</v>
      </c>
      <c r="W78" s="355">
        <f t="shared" si="7"/>
        <v>35.186878611592114</v>
      </c>
      <c r="X78" s="358">
        <v>715.33</v>
      </c>
      <c r="Y78" s="355">
        <f t="shared" si="8"/>
        <v>27.745326196571256</v>
      </c>
      <c r="Z78" s="375">
        <v>1084.95</v>
      </c>
      <c r="AA78" s="355">
        <f t="shared" si="9"/>
        <v>42.218417417358992</v>
      </c>
      <c r="AB78" s="368">
        <v>915.71</v>
      </c>
      <c r="AC78" s="355">
        <f t="shared" si="13"/>
        <v>35.517415250950279</v>
      </c>
      <c r="AD78" s="360" t="s">
        <v>127</v>
      </c>
    </row>
    <row r="79" spans="1:30" ht="15.5">
      <c r="A79" s="361">
        <v>71</v>
      </c>
      <c r="B79" s="362">
        <v>15</v>
      </c>
      <c r="C79" s="362" t="s">
        <v>220</v>
      </c>
      <c r="D79" s="363">
        <v>544.46</v>
      </c>
      <c r="E79" s="363">
        <v>600.96</v>
      </c>
      <c r="F79" s="363">
        <v>50.91</v>
      </c>
      <c r="G79" s="355">
        <f t="shared" si="11"/>
        <v>9.3505491679829547</v>
      </c>
      <c r="H79" s="363">
        <v>13.17</v>
      </c>
      <c r="I79" s="355">
        <f t="shared" si="0"/>
        <v>2.1914936102236422</v>
      </c>
      <c r="J79" s="363">
        <v>80.44</v>
      </c>
      <c r="K79" s="355">
        <f t="shared" si="12"/>
        <v>14.774271755500862</v>
      </c>
      <c r="L79" s="363">
        <v>44.04</v>
      </c>
      <c r="M79" s="355">
        <f t="shared" si="2"/>
        <v>7.3282747603833851</v>
      </c>
      <c r="N79" s="363">
        <v>133.55000000000001</v>
      </c>
      <c r="O79" s="355">
        <f t="shared" si="3"/>
        <v>24.528891011277228</v>
      </c>
      <c r="P79" s="363">
        <v>85.91</v>
      </c>
      <c r="Q79" s="355">
        <f t="shared" si="4"/>
        <v>14.295460596379126</v>
      </c>
      <c r="R79" s="363">
        <v>180.21</v>
      </c>
      <c r="S79" s="355">
        <f t="shared" si="5"/>
        <v>33.098850236932002</v>
      </c>
      <c r="T79" s="367">
        <v>140.68</v>
      </c>
      <c r="U79" s="355">
        <f t="shared" si="6"/>
        <v>23.409211927582536</v>
      </c>
      <c r="V79" s="363">
        <v>231.89</v>
      </c>
      <c r="W79" s="355">
        <f t="shared" si="7"/>
        <v>42.590823935642653</v>
      </c>
      <c r="X79" s="363">
        <v>183.98</v>
      </c>
      <c r="Y79" s="355">
        <f t="shared" si="8"/>
        <v>30.614350372736947</v>
      </c>
      <c r="Z79" s="363">
        <v>272.27</v>
      </c>
      <c r="AA79" s="355">
        <f t="shared" si="9"/>
        <v>50.00734672886896</v>
      </c>
      <c r="AB79" s="363">
        <v>232.81</v>
      </c>
      <c r="AC79" s="355">
        <f t="shared" si="13"/>
        <v>38.739683173588922</v>
      </c>
      <c r="AD79" s="360" t="s">
        <v>68</v>
      </c>
    </row>
    <row r="80" spans="1:30" ht="15.5">
      <c r="A80" s="361">
        <v>72</v>
      </c>
      <c r="B80" s="362">
        <v>16</v>
      </c>
      <c r="C80" s="362" t="s">
        <v>861</v>
      </c>
      <c r="D80" s="364">
        <v>645.91</v>
      </c>
      <c r="E80" s="364">
        <v>675.91</v>
      </c>
      <c r="F80" s="354">
        <v>57.43</v>
      </c>
      <c r="G80" s="355">
        <f t="shared" si="11"/>
        <v>8.891331609666981</v>
      </c>
      <c r="H80" s="354">
        <v>11.26</v>
      </c>
      <c r="I80" s="355">
        <f t="shared" si="0"/>
        <v>1.665902265094465</v>
      </c>
      <c r="J80" s="364">
        <v>101.12</v>
      </c>
      <c r="K80" s="355">
        <f t="shared" si="12"/>
        <v>15.655431871313342</v>
      </c>
      <c r="L80" s="364">
        <v>46.18</v>
      </c>
      <c r="M80" s="355">
        <f t="shared" si="2"/>
        <v>6.8322705685668215</v>
      </c>
      <c r="N80" s="356">
        <v>145.6</v>
      </c>
      <c r="O80" s="355">
        <f t="shared" si="3"/>
        <v>22.541840194454334</v>
      </c>
      <c r="P80" s="356">
        <v>91.45</v>
      </c>
      <c r="Q80" s="355">
        <f t="shared" si="4"/>
        <v>13.529907827965262</v>
      </c>
      <c r="R80" s="367">
        <v>203.47</v>
      </c>
      <c r="S80" s="355">
        <f t="shared" si="5"/>
        <v>31.501292749763898</v>
      </c>
      <c r="T80" s="367">
        <v>152.18</v>
      </c>
      <c r="U80" s="355">
        <f t="shared" si="6"/>
        <v>22.514831856312234</v>
      </c>
      <c r="V80" s="358">
        <v>256.16000000000003</v>
      </c>
      <c r="W80" s="355">
        <f t="shared" si="7"/>
        <v>39.658775990463077</v>
      </c>
      <c r="X80" s="358">
        <v>194.7</v>
      </c>
      <c r="Y80" s="355">
        <f t="shared" si="8"/>
        <v>28.805610214377651</v>
      </c>
      <c r="Z80" s="367">
        <v>310.33</v>
      </c>
      <c r="AA80" s="355">
        <f t="shared" si="9"/>
        <v>48.045393321050923</v>
      </c>
      <c r="AB80" s="368">
        <v>252.22</v>
      </c>
      <c r="AC80" s="355">
        <f t="shared" si="13"/>
        <v>37.315618943350451</v>
      </c>
      <c r="AD80" s="360" t="s">
        <v>518</v>
      </c>
    </row>
    <row r="81" spans="1:30" ht="15.5">
      <c r="A81" s="361">
        <v>73</v>
      </c>
      <c r="B81" s="362">
        <v>17</v>
      </c>
      <c r="C81" s="362" t="s">
        <v>598</v>
      </c>
      <c r="D81" s="364">
        <v>714.07</v>
      </c>
      <c r="E81" s="364">
        <v>771.23</v>
      </c>
      <c r="F81" s="354">
        <v>59.38</v>
      </c>
      <c r="G81" s="355">
        <f t="shared" si="11"/>
        <v>8.3157113448261377</v>
      </c>
      <c r="H81" s="354">
        <v>15.77</v>
      </c>
      <c r="I81" s="355">
        <f t="shared" si="0"/>
        <v>2.0447856022198305</v>
      </c>
      <c r="J81" s="364">
        <v>94.25</v>
      </c>
      <c r="K81" s="355">
        <f t="shared" si="12"/>
        <v>13.198986093800327</v>
      </c>
      <c r="L81" s="364">
        <v>46.76</v>
      </c>
      <c r="M81" s="355">
        <f t="shared" si="2"/>
        <v>6.0630421534432006</v>
      </c>
      <c r="N81" s="356">
        <v>176.53</v>
      </c>
      <c r="O81" s="355">
        <f t="shared" si="3"/>
        <v>24.721665943114818</v>
      </c>
      <c r="P81" s="356">
        <v>106.75</v>
      </c>
      <c r="Q81" s="355">
        <f t="shared" si="4"/>
        <v>13.841525874252817</v>
      </c>
      <c r="R81" s="367">
        <v>241.91</v>
      </c>
      <c r="S81" s="355">
        <f t="shared" si="5"/>
        <v>33.877631044575459</v>
      </c>
      <c r="T81" s="367">
        <v>171.7</v>
      </c>
      <c r="U81" s="355">
        <f t="shared" si="6"/>
        <v>22.263138104067526</v>
      </c>
      <c r="V81" s="358">
        <v>278.52999999999997</v>
      </c>
      <c r="W81" s="355">
        <f t="shared" si="7"/>
        <v>39.005979805901376</v>
      </c>
      <c r="X81" s="358">
        <v>205.97</v>
      </c>
      <c r="Y81" s="355">
        <f t="shared" si="8"/>
        <v>26.706689314471689</v>
      </c>
      <c r="Z81" s="367">
        <v>340.48</v>
      </c>
      <c r="AA81" s="355">
        <f t="shared" si="9"/>
        <v>47.681599843152632</v>
      </c>
      <c r="AB81" s="368">
        <v>298.14999999999998</v>
      </c>
      <c r="AC81" s="355">
        <f t="shared" si="13"/>
        <v>38.659025193522034</v>
      </c>
      <c r="AD81" s="360" t="s">
        <v>25</v>
      </c>
    </row>
    <row r="82" spans="1:30" ht="15.5">
      <c r="A82" s="361">
        <v>74</v>
      </c>
      <c r="B82" s="362">
        <v>18</v>
      </c>
      <c r="C82" s="362" t="s">
        <v>188</v>
      </c>
      <c r="D82" s="373">
        <v>606.4</v>
      </c>
      <c r="E82" s="363">
        <v>685.57</v>
      </c>
      <c r="F82" s="363">
        <v>53.18</v>
      </c>
      <c r="G82" s="355">
        <f t="shared" si="11"/>
        <v>8.7697889182058049</v>
      </c>
      <c r="H82" s="363">
        <v>13.22</v>
      </c>
      <c r="I82" s="355">
        <f t="shared" si="0"/>
        <v>1.9283224178420877</v>
      </c>
      <c r="J82" s="363">
        <v>86.91</v>
      </c>
      <c r="K82" s="355">
        <f t="shared" si="12"/>
        <v>14.332124010554089</v>
      </c>
      <c r="L82" s="363">
        <v>47.95</v>
      </c>
      <c r="M82" s="355">
        <f t="shared" si="2"/>
        <v>6.9941800253803406</v>
      </c>
      <c r="N82" s="363">
        <v>139.15</v>
      </c>
      <c r="O82" s="355">
        <f t="shared" si="3"/>
        <v>22.946899736147756</v>
      </c>
      <c r="P82" s="363">
        <v>78.349999999999994</v>
      </c>
      <c r="Q82" s="355">
        <f t="shared" si="4"/>
        <v>11.428446402263807</v>
      </c>
      <c r="R82" s="363">
        <v>203.57</v>
      </c>
      <c r="S82" s="355">
        <f t="shared" si="5"/>
        <v>33.570250659630609</v>
      </c>
      <c r="T82" s="363">
        <v>136.47999999999999</v>
      </c>
      <c r="U82" s="355">
        <f t="shared" si="6"/>
        <v>19.907522207797886</v>
      </c>
      <c r="V82" s="363">
        <v>233.42</v>
      </c>
      <c r="W82" s="355">
        <f t="shared" si="7"/>
        <v>38.492744063324537</v>
      </c>
      <c r="X82" s="363">
        <v>184.18</v>
      </c>
      <c r="Y82" s="355">
        <f t="shared" si="8"/>
        <v>26.865236226789385</v>
      </c>
      <c r="Z82" s="363">
        <v>267.22000000000003</v>
      </c>
      <c r="AA82" s="355">
        <f t="shared" si="9"/>
        <v>44.066622691292885</v>
      </c>
      <c r="AB82" s="363">
        <v>229.61</v>
      </c>
      <c r="AC82" s="355">
        <f t="shared" si="13"/>
        <v>33.49183890777018</v>
      </c>
      <c r="AD82" s="360" t="s">
        <v>534</v>
      </c>
    </row>
    <row r="83" spans="1:30" ht="15.5">
      <c r="A83" s="361">
        <v>75</v>
      </c>
      <c r="B83" s="362">
        <v>19</v>
      </c>
      <c r="C83" s="362" t="s">
        <v>924</v>
      </c>
      <c r="D83" s="364">
        <v>548.82000000000005</v>
      </c>
      <c r="E83" s="364">
        <v>694.81</v>
      </c>
      <c r="F83" s="354">
        <v>52.98</v>
      </c>
      <c r="G83" s="355">
        <f t="shared" si="11"/>
        <v>9.6534382857767547</v>
      </c>
      <c r="H83" s="354">
        <v>9.61</v>
      </c>
      <c r="I83" s="355">
        <f t="shared" si="0"/>
        <v>1.3831119298801111</v>
      </c>
      <c r="J83" s="364">
        <v>81.819999999999993</v>
      </c>
      <c r="K83" s="355">
        <f t="shared" si="12"/>
        <v>14.908348821107101</v>
      </c>
      <c r="L83" s="364">
        <v>27.14</v>
      </c>
      <c r="M83" s="355">
        <f t="shared" si="2"/>
        <v>3.9061038269454964</v>
      </c>
      <c r="N83" s="356">
        <v>116.55</v>
      </c>
      <c r="O83" s="355">
        <f t="shared" si="3"/>
        <v>21.236470974089862</v>
      </c>
      <c r="P83" s="356">
        <v>67.45</v>
      </c>
      <c r="Q83" s="355">
        <f t="shared" si="4"/>
        <v>9.707689872051354</v>
      </c>
      <c r="R83" s="367">
        <v>178.45</v>
      </c>
      <c r="S83" s="355">
        <f t="shared" si="5"/>
        <v>32.515214460114422</v>
      </c>
      <c r="T83" s="367">
        <v>111.42</v>
      </c>
      <c r="U83" s="355">
        <f t="shared" si="6"/>
        <v>16.036038629265555</v>
      </c>
      <c r="V83" s="358">
        <v>199.88</v>
      </c>
      <c r="W83" s="355">
        <f t="shared" si="7"/>
        <v>36.419955540978819</v>
      </c>
      <c r="X83" s="358">
        <v>157.36000000000001</v>
      </c>
      <c r="Y83" s="355">
        <f t="shared" si="8"/>
        <v>22.647918135893271</v>
      </c>
      <c r="Z83" s="367">
        <v>271.92</v>
      </c>
      <c r="AA83" s="355">
        <f t="shared" si="9"/>
        <v>49.546299333114682</v>
      </c>
      <c r="AB83" s="368">
        <v>213.17</v>
      </c>
      <c r="AC83" s="355">
        <f t="shared" si="13"/>
        <v>30.68032987435414</v>
      </c>
      <c r="AD83" s="360" t="s">
        <v>25</v>
      </c>
    </row>
    <row r="84" spans="1:30" ht="15.5">
      <c r="A84" s="351" t="s">
        <v>20381</v>
      </c>
      <c r="B84" s="352">
        <v>4</v>
      </c>
      <c r="C84" s="352" t="s">
        <v>20382</v>
      </c>
      <c r="D84" s="392">
        <v>9481.27</v>
      </c>
      <c r="E84" s="374">
        <v>10142.48</v>
      </c>
      <c r="F84" s="363">
        <v>529.76</v>
      </c>
      <c r="G84" s="355">
        <f t="shared" si="11"/>
        <v>5.5874371260390214</v>
      </c>
      <c r="H84" s="363">
        <v>117.88</v>
      </c>
      <c r="I84" s="355">
        <f t="shared" si="0"/>
        <v>1.1622403987979271</v>
      </c>
      <c r="J84" s="374">
        <v>1076.3800000000001</v>
      </c>
      <c r="K84" s="355">
        <f t="shared" si="12"/>
        <v>11.352698530893015</v>
      </c>
      <c r="L84" s="363">
        <v>360.59</v>
      </c>
      <c r="M84" s="355">
        <f t="shared" si="2"/>
        <v>3.5552448710768965</v>
      </c>
      <c r="N84" s="374">
        <v>1673.94</v>
      </c>
      <c r="O84" s="355">
        <f t="shared" si="3"/>
        <v>17.65522973188191</v>
      </c>
      <c r="P84" s="374">
        <v>1026.2</v>
      </c>
      <c r="Q84" s="355">
        <f t="shared" si="4"/>
        <v>10.117841001411884</v>
      </c>
      <c r="R84" s="393">
        <v>2662.53</v>
      </c>
      <c r="S84" s="355">
        <f t="shared" si="5"/>
        <v>28.081997453927588</v>
      </c>
      <c r="T84" s="374">
        <v>2206.1999999999998</v>
      </c>
      <c r="U84" s="355">
        <f t="shared" si="6"/>
        <v>21.75207641523572</v>
      </c>
      <c r="V84" s="374">
        <v>3488.09</v>
      </c>
      <c r="W84" s="355">
        <f t="shared" si="7"/>
        <v>36.789269791916063</v>
      </c>
      <c r="X84" s="374">
        <v>2854.13</v>
      </c>
      <c r="Y84" s="355">
        <f t="shared" si="8"/>
        <v>28.140356204794099</v>
      </c>
      <c r="Z84" s="374">
        <v>4125.2700000000004</v>
      </c>
      <c r="AA84" s="355">
        <f t="shared" si="9"/>
        <v>43.509677501009882</v>
      </c>
      <c r="AB84" s="394">
        <v>3540.81</v>
      </c>
      <c r="AC84" s="355">
        <f t="shared" si="13"/>
        <v>34.910692453916596</v>
      </c>
      <c r="AD84" s="360" t="s">
        <v>440</v>
      </c>
    </row>
    <row r="85" spans="1:30" ht="15.5">
      <c r="A85" s="361">
        <v>76</v>
      </c>
      <c r="B85" s="362">
        <v>1</v>
      </c>
      <c r="C85" s="362" t="s">
        <v>687</v>
      </c>
      <c r="D85" s="366">
        <v>3557.49</v>
      </c>
      <c r="E85" s="366">
        <v>4199.74</v>
      </c>
      <c r="F85" s="354">
        <v>49.83</v>
      </c>
      <c r="G85" s="355">
        <f t="shared" si="11"/>
        <v>1.4007066780229882</v>
      </c>
      <c r="H85" s="354">
        <v>40.950000000000003</v>
      </c>
      <c r="I85" s="355">
        <f t="shared" si="0"/>
        <v>0.975060360879483</v>
      </c>
      <c r="J85" s="364">
        <v>225.62</v>
      </c>
      <c r="K85" s="355">
        <f t="shared" si="12"/>
        <v>6.3421119946928881</v>
      </c>
      <c r="L85" s="364">
        <v>168.6</v>
      </c>
      <c r="M85" s="355">
        <f t="shared" si="2"/>
        <v>4.0145342330715712</v>
      </c>
      <c r="N85" s="356">
        <v>580.01</v>
      </c>
      <c r="O85" s="355">
        <f t="shared" si="3"/>
        <v>16.30391090347408</v>
      </c>
      <c r="P85" s="356">
        <v>376.72</v>
      </c>
      <c r="Q85" s="355">
        <f t="shared" si="4"/>
        <v>8.9700791001347717</v>
      </c>
      <c r="R85" s="367">
        <v>868.38</v>
      </c>
      <c r="S85" s="355">
        <f t="shared" si="5"/>
        <v>24.409906984980985</v>
      </c>
      <c r="T85" s="367">
        <v>852.79</v>
      </c>
      <c r="U85" s="355">
        <f t="shared" si="6"/>
        <v>20.305780834051632</v>
      </c>
      <c r="V85" s="395">
        <v>1131.54</v>
      </c>
      <c r="W85" s="355">
        <f t="shared" si="7"/>
        <v>31.807257364040375</v>
      </c>
      <c r="X85" s="395">
        <v>1128.1300000000001</v>
      </c>
      <c r="Y85" s="355">
        <f t="shared" si="8"/>
        <v>26.861900974822255</v>
      </c>
      <c r="Z85" s="375">
        <v>1608.63</v>
      </c>
      <c r="AA85" s="355">
        <f t="shared" si="9"/>
        <v>45.21811726807384</v>
      </c>
      <c r="AB85" s="396">
        <v>1492.11</v>
      </c>
      <c r="AC85" s="355">
        <f t="shared" si="13"/>
        <v>35.528627962683402</v>
      </c>
      <c r="AD85" s="360" t="s">
        <v>127</v>
      </c>
    </row>
    <row r="86" spans="1:30" ht="15.5">
      <c r="A86" s="361">
        <v>77</v>
      </c>
      <c r="B86" s="362">
        <v>2</v>
      </c>
      <c r="C86" s="362" t="s">
        <v>528</v>
      </c>
      <c r="D86" s="366">
        <v>2011.26</v>
      </c>
      <c r="E86" s="366">
        <v>2415.98</v>
      </c>
      <c r="F86" s="354">
        <v>131.77000000000001</v>
      </c>
      <c r="G86" s="355">
        <f t="shared" si="11"/>
        <v>6.5516144108668195</v>
      </c>
      <c r="H86" s="354">
        <v>55.19</v>
      </c>
      <c r="I86" s="355">
        <f t="shared" si="0"/>
        <v>2.2843732150100582</v>
      </c>
      <c r="J86" s="364">
        <v>215.85</v>
      </c>
      <c r="K86" s="355">
        <f t="shared" si="12"/>
        <v>10.732078398615792</v>
      </c>
      <c r="L86" s="364">
        <v>132.66999999999999</v>
      </c>
      <c r="M86" s="355">
        <f t="shared" si="2"/>
        <v>5.4913534052434203</v>
      </c>
      <c r="N86" s="356">
        <v>420.34</v>
      </c>
      <c r="O86" s="355">
        <f t="shared" si="3"/>
        <v>20.89933673418653</v>
      </c>
      <c r="P86" s="356">
        <v>259.27</v>
      </c>
      <c r="Q86" s="355">
        <f t="shared" si="4"/>
        <v>10.731463008799741</v>
      </c>
      <c r="R86" s="367">
        <v>610.30999999999995</v>
      </c>
      <c r="S86" s="355">
        <f t="shared" si="5"/>
        <v>30.344659566639816</v>
      </c>
      <c r="T86" s="367">
        <v>454.11</v>
      </c>
      <c r="U86" s="355">
        <f t="shared" si="6"/>
        <v>18.79609930545783</v>
      </c>
      <c r="V86" s="358">
        <v>736.44</v>
      </c>
      <c r="W86" s="355">
        <f t="shared" si="7"/>
        <v>36.615852749023006</v>
      </c>
      <c r="X86" s="358">
        <v>578.47</v>
      </c>
      <c r="Y86" s="355">
        <f t="shared" si="8"/>
        <v>23.943492909709519</v>
      </c>
      <c r="Z86" s="367">
        <v>868.42</v>
      </c>
      <c r="AA86" s="355">
        <f t="shared" si="9"/>
        <v>43.177908375843998</v>
      </c>
      <c r="AB86" s="368">
        <v>765.36</v>
      </c>
      <c r="AC86" s="355">
        <f t="shared" si="13"/>
        <v>31.679070190978404</v>
      </c>
      <c r="AD86" s="360" t="s">
        <v>2031</v>
      </c>
    </row>
    <row r="87" spans="1:30" ht="15.5">
      <c r="A87" s="361">
        <v>78</v>
      </c>
      <c r="B87" s="362">
        <v>3</v>
      </c>
      <c r="C87" s="362" t="s">
        <v>593</v>
      </c>
      <c r="D87" s="374">
        <v>1291.5999999999999</v>
      </c>
      <c r="E87" s="374">
        <v>1550.48</v>
      </c>
      <c r="F87" s="363">
        <v>83.22</v>
      </c>
      <c r="G87" s="355">
        <f t="shared" si="11"/>
        <v>6.4431712604521536</v>
      </c>
      <c r="H87" s="363">
        <v>32.909999999999997</v>
      </c>
      <c r="I87" s="355">
        <f t="shared" si="0"/>
        <v>2.1225684949177026</v>
      </c>
      <c r="J87" s="373">
        <v>140.34</v>
      </c>
      <c r="L87" s="363">
        <v>82.76</v>
      </c>
      <c r="M87" s="355">
        <f t="shared" si="2"/>
        <v>5.3377018729683714</v>
      </c>
      <c r="N87" s="363">
        <v>247.46</v>
      </c>
      <c r="O87" s="355">
        <f t="shared" si="3"/>
        <v>19.159182409414683</v>
      </c>
      <c r="P87" s="363">
        <v>197.5</v>
      </c>
      <c r="Q87" s="355">
        <f t="shared" si="4"/>
        <v>12.737990815747382</v>
      </c>
      <c r="R87" s="363">
        <v>398.16</v>
      </c>
      <c r="S87" s="355">
        <f t="shared" si="5"/>
        <v>30.826881387426454</v>
      </c>
      <c r="T87" s="363">
        <v>364.07</v>
      </c>
      <c r="U87" s="355">
        <f t="shared" si="6"/>
        <v>23.481115525514678</v>
      </c>
      <c r="V87" s="363">
        <v>475.21</v>
      </c>
      <c r="W87" s="355">
        <f t="shared" si="7"/>
        <v>36.792350572932797</v>
      </c>
      <c r="X87" s="363">
        <v>468.63</v>
      </c>
      <c r="Y87" s="355">
        <f t="shared" si="8"/>
        <v>30.224833599917446</v>
      </c>
      <c r="Z87" s="363">
        <v>640</v>
      </c>
      <c r="AA87" s="355">
        <f t="shared" si="9"/>
        <v>49.550944564880773</v>
      </c>
      <c r="AB87" s="363">
        <v>625.29999999999995</v>
      </c>
      <c r="AC87" s="355">
        <f t="shared" si="13"/>
        <v>40.329446364996642</v>
      </c>
      <c r="AD87" s="360" t="s">
        <v>1766</v>
      </c>
    </row>
    <row r="88" spans="1:30" ht="15.5">
      <c r="A88" s="361">
        <v>79</v>
      </c>
      <c r="B88" s="362">
        <v>4</v>
      </c>
      <c r="C88" s="362" t="s">
        <v>704</v>
      </c>
      <c r="D88" s="364">
        <v>2525.39</v>
      </c>
      <c r="E88" s="364">
        <v>2546.4299999999998</v>
      </c>
      <c r="F88" s="354">
        <v>115.36</v>
      </c>
      <c r="G88" s="355">
        <f t="shared" si="11"/>
        <v>4.5680073176816256</v>
      </c>
      <c r="H88" s="354">
        <v>54.51</v>
      </c>
      <c r="I88" s="355">
        <f t="shared" si="0"/>
        <v>2.1406439603680449</v>
      </c>
      <c r="J88" s="364">
        <v>275.25</v>
      </c>
      <c r="K88" s="355">
        <f t="shared" ref="K88:K328" si="14">IFERROR((J88/$D88)*100,0)</f>
        <v>10.899306641746424</v>
      </c>
      <c r="L88" s="364">
        <v>135.97</v>
      </c>
      <c r="M88" s="355">
        <f t="shared" si="2"/>
        <v>5.3396323480323433</v>
      </c>
      <c r="N88" s="356">
        <v>521.22</v>
      </c>
      <c r="O88" s="355">
        <f t="shared" si="3"/>
        <v>20.639188402583368</v>
      </c>
      <c r="P88" s="356">
        <v>315.11</v>
      </c>
      <c r="Q88" s="355">
        <f t="shared" si="4"/>
        <v>12.374579312998984</v>
      </c>
      <c r="R88" s="367">
        <v>749.44</v>
      </c>
      <c r="S88" s="355">
        <f t="shared" si="5"/>
        <v>29.676208427213226</v>
      </c>
      <c r="T88" s="367">
        <v>566.41</v>
      </c>
      <c r="U88" s="355">
        <f t="shared" si="6"/>
        <v>22.243297479216</v>
      </c>
      <c r="V88" s="358">
        <v>955.53</v>
      </c>
      <c r="W88" s="355">
        <f t="shared" si="7"/>
        <v>37.8369281576311</v>
      </c>
      <c r="X88" s="358">
        <v>726.8</v>
      </c>
      <c r="Y88" s="355">
        <f t="shared" si="8"/>
        <v>28.54191947157393</v>
      </c>
      <c r="Z88" s="367">
        <v>1158.6099999999999</v>
      </c>
      <c r="AA88" s="355">
        <f t="shared" si="9"/>
        <v>45.878458376725966</v>
      </c>
      <c r="AB88" s="368">
        <v>955.44</v>
      </c>
      <c r="AC88" s="355">
        <f t="shared" si="13"/>
        <v>37.520764364227574</v>
      </c>
      <c r="AD88" s="360" t="s">
        <v>25</v>
      </c>
    </row>
    <row r="89" spans="1:30" ht="15.5">
      <c r="A89" s="361">
        <v>80</v>
      </c>
      <c r="B89" s="362">
        <v>5</v>
      </c>
      <c r="C89" s="362" t="s">
        <v>20383</v>
      </c>
      <c r="D89" s="374">
        <v>1310.3699999999999</v>
      </c>
      <c r="E89" s="374">
        <v>1322.18</v>
      </c>
      <c r="F89" s="363">
        <v>51.59</v>
      </c>
      <c r="G89" s="355">
        <f t="shared" si="11"/>
        <v>3.9370559460305112</v>
      </c>
      <c r="H89" s="363">
        <v>24.01</v>
      </c>
      <c r="I89" s="355">
        <f t="shared" si="0"/>
        <v>1.815940340952064</v>
      </c>
      <c r="J89" s="364">
        <v>102.15</v>
      </c>
      <c r="K89" s="355">
        <f t="shared" si="14"/>
        <v>7.7955081389225951</v>
      </c>
      <c r="L89" s="363">
        <v>54.67</v>
      </c>
      <c r="M89" s="355">
        <f t="shared" si="2"/>
        <v>4.1348379191940579</v>
      </c>
      <c r="N89" s="363">
        <v>174.42</v>
      </c>
      <c r="O89" s="355">
        <f t="shared" si="3"/>
        <v>13.310744293596466</v>
      </c>
      <c r="P89" s="363">
        <v>137.44999999999999</v>
      </c>
      <c r="Q89" s="355">
        <f t="shared" si="4"/>
        <v>10.395710115112919</v>
      </c>
      <c r="R89" s="363">
        <v>265.61</v>
      </c>
      <c r="S89" s="355">
        <f t="shared" si="5"/>
        <v>20.269847447667455</v>
      </c>
      <c r="T89" s="363">
        <v>222.69</v>
      </c>
      <c r="U89" s="355">
        <f t="shared" si="6"/>
        <v>16.842638672495422</v>
      </c>
      <c r="V89" s="363">
        <v>348.39</v>
      </c>
      <c r="W89" s="355">
        <f t="shared" si="7"/>
        <v>26.587147141647016</v>
      </c>
      <c r="X89" s="363">
        <v>305.77</v>
      </c>
      <c r="Y89" s="355">
        <f t="shared" si="8"/>
        <v>23.126200668592777</v>
      </c>
      <c r="Z89" s="363">
        <v>432.22</v>
      </c>
      <c r="AA89" s="355">
        <f t="shared" si="9"/>
        <v>32.984576875233721</v>
      </c>
      <c r="AB89" s="363">
        <v>379.01</v>
      </c>
      <c r="AC89" s="355">
        <f t="shared" si="13"/>
        <v>28.665537218835556</v>
      </c>
      <c r="AD89" s="360" t="s">
        <v>68</v>
      </c>
    </row>
    <row r="90" spans="1:30" ht="15.5">
      <c r="A90" s="376">
        <v>81</v>
      </c>
      <c r="B90" s="377">
        <v>6</v>
      </c>
      <c r="C90" s="377" t="s">
        <v>3919</v>
      </c>
      <c r="D90" s="378">
        <v>1413.1</v>
      </c>
      <c r="E90" s="378">
        <v>1523.04</v>
      </c>
      <c r="F90" s="379">
        <v>46.58</v>
      </c>
      <c r="G90" s="380">
        <f t="shared" si="11"/>
        <v>3.2962989172740786</v>
      </c>
      <c r="H90" s="379">
        <v>27.57</v>
      </c>
      <c r="I90" s="355">
        <f t="shared" si="0"/>
        <v>1.8101953986763317</v>
      </c>
      <c r="J90" s="379">
        <v>168.67</v>
      </c>
      <c r="K90" s="355">
        <f t="shared" si="14"/>
        <v>11.93616870709787</v>
      </c>
      <c r="L90" s="379">
        <v>94.96</v>
      </c>
      <c r="M90" s="355">
        <f t="shared" si="2"/>
        <v>6.2348986238050212</v>
      </c>
      <c r="N90" s="379">
        <v>244.81</v>
      </c>
      <c r="O90" s="355">
        <f t="shared" si="3"/>
        <v>17.324322411718917</v>
      </c>
      <c r="P90" s="379">
        <v>161.43</v>
      </c>
      <c r="Q90" s="355">
        <f t="shared" si="4"/>
        <v>10.599196344153798</v>
      </c>
      <c r="R90" s="381">
        <v>406.95</v>
      </c>
      <c r="S90" s="355">
        <f t="shared" si="5"/>
        <v>28.798386526077419</v>
      </c>
      <c r="T90" s="381">
        <v>326.20999999999998</v>
      </c>
      <c r="U90" s="355">
        <f t="shared" si="6"/>
        <v>21.418347515495327</v>
      </c>
      <c r="V90" s="381">
        <v>515.54</v>
      </c>
      <c r="W90" s="355">
        <f t="shared" si="7"/>
        <v>36.482909914372655</v>
      </c>
      <c r="X90" s="381">
        <v>408.51</v>
      </c>
      <c r="Y90" s="355">
        <f t="shared" si="8"/>
        <v>26.822013867002838</v>
      </c>
      <c r="Z90" s="381">
        <v>605.42999999999995</v>
      </c>
      <c r="AA90" s="355">
        <f t="shared" si="9"/>
        <v>42.84410162055056</v>
      </c>
      <c r="AB90" s="382">
        <v>545.79999999999995</v>
      </c>
      <c r="AC90" s="355">
        <f t="shared" si="13"/>
        <v>35.836222292257588</v>
      </c>
      <c r="AD90" s="383" t="s">
        <v>1001</v>
      </c>
    </row>
    <row r="91" spans="1:30" ht="15.5">
      <c r="A91" s="361">
        <v>82</v>
      </c>
      <c r="B91" s="362">
        <v>7</v>
      </c>
      <c r="C91" s="362" t="s">
        <v>449</v>
      </c>
      <c r="D91" s="363">
        <v>1646.64</v>
      </c>
      <c r="E91" s="363">
        <v>2087.31</v>
      </c>
      <c r="F91" s="363">
        <v>75.86</v>
      </c>
      <c r="G91" s="355">
        <f t="shared" si="11"/>
        <v>4.6069571976874109</v>
      </c>
      <c r="H91" s="363">
        <v>24.55</v>
      </c>
      <c r="I91" s="355">
        <f t="shared" si="0"/>
        <v>1.1761549554210924</v>
      </c>
      <c r="J91" s="363">
        <v>163.5</v>
      </c>
      <c r="K91" s="355">
        <f t="shared" si="14"/>
        <v>9.9293105961230133</v>
      </c>
      <c r="L91" s="363">
        <v>81.99</v>
      </c>
      <c r="M91" s="355">
        <f t="shared" si="2"/>
        <v>3.9280221912413587</v>
      </c>
      <c r="N91" s="363">
        <v>278.38</v>
      </c>
      <c r="O91" s="355">
        <f t="shared" si="3"/>
        <v>16.905941796628284</v>
      </c>
      <c r="P91" s="363">
        <v>175.42</v>
      </c>
      <c r="Q91" s="355">
        <f t="shared" si="4"/>
        <v>8.4041182191432995</v>
      </c>
      <c r="R91" s="363">
        <v>444.74</v>
      </c>
      <c r="S91" s="355">
        <f t="shared" si="5"/>
        <v>27.00893941602293</v>
      </c>
      <c r="T91" s="363">
        <v>374.31</v>
      </c>
      <c r="U91" s="355">
        <f t="shared" si="6"/>
        <v>17.932650157379594</v>
      </c>
      <c r="V91" s="363">
        <v>546.94000000000005</v>
      </c>
      <c r="W91" s="355">
        <f t="shared" si="7"/>
        <v>33.215517660205023</v>
      </c>
      <c r="X91" s="363">
        <v>504.76</v>
      </c>
      <c r="Y91" s="355">
        <f t="shared" si="8"/>
        <v>24.182320786083526</v>
      </c>
      <c r="Z91" s="363">
        <v>702.75</v>
      </c>
      <c r="AA91" s="355">
        <f t="shared" si="9"/>
        <v>42.677816644803961</v>
      </c>
      <c r="AB91" s="363">
        <v>666</v>
      </c>
      <c r="AC91" s="355">
        <f t="shared" si="13"/>
        <v>31.907095735659773</v>
      </c>
      <c r="AD91" s="360" t="s">
        <v>20308</v>
      </c>
    </row>
    <row r="92" spans="1:30" ht="15.5">
      <c r="A92" s="361">
        <v>83</v>
      </c>
      <c r="B92" s="362">
        <v>8</v>
      </c>
      <c r="C92" s="362" t="s">
        <v>850</v>
      </c>
      <c r="D92" s="366">
        <v>2148.17</v>
      </c>
      <c r="E92" s="366">
        <v>2214.15</v>
      </c>
      <c r="F92" s="354">
        <v>36.42</v>
      </c>
      <c r="G92" s="355">
        <f t="shared" si="11"/>
        <v>1.6953965468282306</v>
      </c>
      <c r="H92" s="354">
        <v>19.03</v>
      </c>
      <c r="I92" s="355">
        <f t="shared" si="0"/>
        <v>0.85947203215680967</v>
      </c>
      <c r="J92" s="364">
        <v>230.76</v>
      </c>
      <c r="K92" s="355">
        <f t="shared" si="14"/>
        <v>10.742166588305393</v>
      </c>
      <c r="L92" s="364">
        <v>60.99</v>
      </c>
      <c r="M92" s="355">
        <f t="shared" si="2"/>
        <v>2.7545559243953659</v>
      </c>
      <c r="N92" s="356">
        <v>342.8</v>
      </c>
      <c r="O92" s="355">
        <f t="shared" si="3"/>
        <v>15.957768705456271</v>
      </c>
      <c r="P92" s="356">
        <v>127.21</v>
      </c>
      <c r="Q92" s="355">
        <f t="shared" si="4"/>
        <v>5.7453198744439167</v>
      </c>
      <c r="R92" s="367">
        <v>534.53</v>
      </c>
      <c r="S92" s="355">
        <f t="shared" si="5"/>
        <v>24.883039982869136</v>
      </c>
      <c r="T92" s="367">
        <v>333.17</v>
      </c>
      <c r="U92" s="355">
        <f t="shared" si="6"/>
        <v>15.047309351218299</v>
      </c>
      <c r="V92" s="358">
        <v>705.98</v>
      </c>
      <c r="W92" s="355">
        <f t="shared" si="7"/>
        <v>32.864251898127243</v>
      </c>
      <c r="X92" s="358">
        <v>463.37</v>
      </c>
      <c r="Y92" s="355">
        <f t="shared" si="8"/>
        <v>20.927669760404669</v>
      </c>
      <c r="Z92" s="367">
        <v>904.49</v>
      </c>
      <c r="AA92" s="355">
        <f t="shared" si="9"/>
        <v>42.105140654603687</v>
      </c>
      <c r="AB92" s="368">
        <v>627.41</v>
      </c>
      <c r="AC92" s="355">
        <f t="shared" si="13"/>
        <v>28.336381907278184</v>
      </c>
      <c r="AD92" s="360" t="s">
        <v>993</v>
      </c>
    </row>
    <row r="93" spans="1:30" ht="15.5">
      <c r="A93" s="361">
        <v>84</v>
      </c>
      <c r="B93" s="362">
        <v>9</v>
      </c>
      <c r="C93" s="362" t="s">
        <v>887</v>
      </c>
      <c r="D93" s="366">
        <v>1674.63</v>
      </c>
      <c r="E93" s="374">
        <v>1685.19</v>
      </c>
      <c r="F93" s="354">
        <v>85.38</v>
      </c>
      <c r="G93" s="355">
        <f t="shared" si="11"/>
        <v>5.0984396553268478</v>
      </c>
      <c r="H93" s="363">
        <v>31.41</v>
      </c>
      <c r="I93" s="355">
        <f t="shared" si="0"/>
        <v>1.8638847845050113</v>
      </c>
      <c r="J93" s="363">
        <v>173.19</v>
      </c>
      <c r="K93" s="355">
        <f t="shared" si="14"/>
        <v>10.341985990935312</v>
      </c>
      <c r="L93" s="363">
        <v>80.89</v>
      </c>
      <c r="M93" s="355">
        <f t="shared" si="2"/>
        <v>4.8000522196310209</v>
      </c>
      <c r="N93" s="363">
        <v>330.79</v>
      </c>
      <c r="O93" s="355">
        <f t="shared" si="3"/>
        <v>19.753020070105038</v>
      </c>
      <c r="P93" s="363">
        <v>160.6</v>
      </c>
      <c r="Q93" s="355">
        <f t="shared" si="4"/>
        <v>9.530082661302286</v>
      </c>
      <c r="R93" s="363">
        <v>493.88</v>
      </c>
      <c r="S93" s="355">
        <f t="shared" si="5"/>
        <v>29.491887760281372</v>
      </c>
      <c r="T93" s="363">
        <v>353.37</v>
      </c>
      <c r="U93" s="355">
        <f t="shared" si="6"/>
        <v>20.969148879354847</v>
      </c>
      <c r="V93" s="363">
        <v>623.39</v>
      </c>
      <c r="W93" s="355">
        <f t="shared" si="7"/>
        <v>37.225536387142235</v>
      </c>
      <c r="X93" s="363">
        <v>471.91</v>
      </c>
      <c r="Y93" s="355">
        <f t="shared" si="8"/>
        <v>28.003370539820438</v>
      </c>
      <c r="Z93" s="363">
        <v>751.93</v>
      </c>
      <c r="AA93" s="355">
        <f t="shared" si="9"/>
        <v>44.901261771256927</v>
      </c>
      <c r="AB93" s="363">
        <v>674.32</v>
      </c>
      <c r="AC93" s="355">
        <f t="shared" si="13"/>
        <v>40.014479079510323</v>
      </c>
      <c r="AD93" s="360" t="s">
        <v>68</v>
      </c>
    </row>
    <row r="94" spans="1:30" ht="15.5">
      <c r="A94" s="361">
        <v>85</v>
      </c>
      <c r="B94" s="362">
        <v>10</v>
      </c>
      <c r="C94" s="362" t="s">
        <v>657</v>
      </c>
      <c r="D94" s="364"/>
      <c r="E94" s="363">
        <v>2457.37</v>
      </c>
      <c r="F94" s="363">
        <v>44.93</v>
      </c>
      <c r="G94" s="355">
        <f t="shared" si="11"/>
        <v>0</v>
      </c>
      <c r="H94" s="363">
        <v>45.12</v>
      </c>
      <c r="I94" s="355">
        <f t="shared" si="0"/>
        <v>1.8361093364043672</v>
      </c>
      <c r="J94" s="363">
        <v>217.7</v>
      </c>
      <c r="K94" s="355">
        <f t="shared" si="14"/>
        <v>0</v>
      </c>
      <c r="L94" s="363">
        <v>131.65</v>
      </c>
      <c r="M94" s="355">
        <f t="shared" si="2"/>
        <v>5.3573535934759526</v>
      </c>
      <c r="N94" s="363">
        <v>131.65</v>
      </c>
      <c r="O94" s="355">
        <f t="shared" si="3"/>
        <v>0</v>
      </c>
      <c r="P94" s="363">
        <v>319.60000000000002</v>
      </c>
      <c r="Q94" s="355">
        <f t="shared" si="4"/>
        <v>13.005774466197604</v>
      </c>
      <c r="R94" s="363">
        <v>565.57000000000005</v>
      </c>
      <c r="S94" s="355">
        <f t="shared" si="5"/>
        <v>0</v>
      </c>
      <c r="T94" s="363">
        <v>538.27</v>
      </c>
      <c r="U94" s="355">
        <f t="shared" si="6"/>
        <v>21.904312333917968</v>
      </c>
      <c r="V94" s="363">
        <v>726.41</v>
      </c>
      <c r="W94" s="355">
        <f t="shared" si="7"/>
        <v>0</v>
      </c>
      <c r="X94" s="363">
        <v>728.86</v>
      </c>
      <c r="Y94" s="355">
        <f t="shared" si="8"/>
        <v>29.660165135897319</v>
      </c>
      <c r="Z94" s="363">
        <v>908.01</v>
      </c>
      <c r="AA94" s="355">
        <f t="shared" si="9"/>
        <v>0</v>
      </c>
      <c r="AB94" s="363">
        <v>940.03</v>
      </c>
      <c r="AC94" s="355">
        <f t="shared" si="13"/>
        <v>38.25349865913558</v>
      </c>
      <c r="AD94" s="360" t="s">
        <v>20308</v>
      </c>
    </row>
    <row r="95" spans="1:30" ht="15.5">
      <c r="A95" s="361">
        <v>86</v>
      </c>
      <c r="B95" s="362">
        <v>11</v>
      </c>
      <c r="C95" s="362" t="s">
        <v>658</v>
      </c>
      <c r="D95" s="366">
        <v>1909.21</v>
      </c>
      <c r="E95" s="366">
        <v>1971.63</v>
      </c>
      <c r="F95" s="354">
        <v>51.25</v>
      </c>
      <c r="G95" s="355">
        <f t="shared" si="11"/>
        <v>2.6843563568177413</v>
      </c>
      <c r="H95" s="354">
        <v>36.28</v>
      </c>
      <c r="I95" s="355">
        <f t="shared" si="0"/>
        <v>1.8401018446665955</v>
      </c>
      <c r="J95" s="364">
        <v>219.62</v>
      </c>
      <c r="K95" s="355">
        <f t="shared" si="14"/>
        <v>11.503187182132923</v>
      </c>
      <c r="L95" s="364">
        <v>98.19</v>
      </c>
      <c r="M95" s="355">
        <f t="shared" si="2"/>
        <v>4.9801433331811742</v>
      </c>
      <c r="N95" s="356">
        <v>320.73</v>
      </c>
      <c r="O95" s="355">
        <f t="shared" si="3"/>
        <v>16.79909491360301</v>
      </c>
      <c r="P95" s="356">
        <v>210.76</v>
      </c>
      <c r="Q95" s="355">
        <f t="shared" si="4"/>
        <v>10.689632436106166</v>
      </c>
      <c r="R95" s="367">
        <v>444.99</v>
      </c>
      <c r="S95" s="355">
        <f t="shared" si="5"/>
        <v>23.307546053079545</v>
      </c>
      <c r="T95" s="367">
        <v>353.36</v>
      </c>
      <c r="U95" s="355">
        <f t="shared" si="6"/>
        <v>17.922226786973212</v>
      </c>
      <c r="V95" s="358">
        <v>719.74</v>
      </c>
      <c r="W95" s="355">
        <f t="shared" si="7"/>
        <v>37.698315009873198</v>
      </c>
      <c r="X95" s="358">
        <v>481.93</v>
      </c>
      <c r="Y95" s="355">
        <f t="shared" si="8"/>
        <v>24.443227177513023</v>
      </c>
      <c r="Z95" s="367">
        <v>859.19</v>
      </c>
      <c r="AA95" s="355">
        <f t="shared" si="9"/>
        <v>45.002383184668005</v>
      </c>
      <c r="AB95" s="368">
        <v>649.02</v>
      </c>
      <c r="AC95" s="355">
        <f t="shared" si="13"/>
        <v>32.917940992985493</v>
      </c>
      <c r="AD95" s="360" t="s">
        <v>127</v>
      </c>
    </row>
    <row r="96" spans="1:30" ht="15.5">
      <c r="A96" s="361">
        <v>87</v>
      </c>
      <c r="B96" s="362">
        <v>12</v>
      </c>
      <c r="C96" s="362" t="s">
        <v>963</v>
      </c>
      <c r="D96" s="366">
        <v>2699.55</v>
      </c>
      <c r="E96" s="374">
        <v>2679.55</v>
      </c>
      <c r="F96" s="363">
        <v>0.46</v>
      </c>
      <c r="G96" s="355">
        <f t="shared" si="11"/>
        <v>1.7039877016539796E-2</v>
      </c>
      <c r="H96" s="363">
        <v>57.21</v>
      </c>
      <c r="I96" s="355">
        <f t="shared" si="0"/>
        <v>2.135059991416469</v>
      </c>
      <c r="J96" s="364">
        <v>0.46</v>
      </c>
      <c r="K96" s="355">
        <f t="shared" si="14"/>
        <v>1.7039877016539796E-2</v>
      </c>
      <c r="L96" s="363">
        <v>57.21</v>
      </c>
      <c r="M96" s="355">
        <f t="shared" si="2"/>
        <v>2.135059991416469</v>
      </c>
      <c r="N96" s="356">
        <v>278.06</v>
      </c>
      <c r="O96" s="355">
        <f t="shared" si="3"/>
        <v>10.300235224389249</v>
      </c>
      <c r="P96" s="363">
        <v>321.39999999999998</v>
      </c>
      <c r="Q96" s="355">
        <f t="shared" si="4"/>
        <v>11.994551323916328</v>
      </c>
      <c r="R96" s="363">
        <v>613.25</v>
      </c>
      <c r="S96" s="355">
        <f t="shared" si="5"/>
        <v>22.716749087810932</v>
      </c>
      <c r="T96" s="363">
        <v>497.16</v>
      </c>
      <c r="U96" s="355">
        <f t="shared" si="6"/>
        <v>18.553861655875053</v>
      </c>
      <c r="V96" s="363">
        <v>733.71</v>
      </c>
      <c r="W96" s="355">
        <f t="shared" si="7"/>
        <v>27.178974273490024</v>
      </c>
      <c r="X96" s="363">
        <v>730.14</v>
      </c>
      <c r="Y96" s="355">
        <f t="shared" si="8"/>
        <v>27.248605176242279</v>
      </c>
      <c r="Z96" s="363">
        <v>895.38</v>
      </c>
      <c r="AA96" s="355">
        <f t="shared" si="9"/>
        <v>33.167750180585656</v>
      </c>
      <c r="AB96" s="363">
        <v>957.22</v>
      </c>
      <c r="AC96" s="355">
        <f t="shared" si="13"/>
        <v>35.723162471310481</v>
      </c>
      <c r="AD96" s="360" t="s">
        <v>440</v>
      </c>
    </row>
    <row r="97" spans="1:30" ht="15.5">
      <c r="A97" s="351" t="s">
        <v>20384</v>
      </c>
      <c r="B97" s="352">
        <v>5</v>
      </c>
      <c r="C97" s="352" t="s">
        <v>20385</v>
      </c>
      <c r="D97" s="392">
        <v>4019.43</v>
      </c>
      <c r="E97" s="392">
        <v>4151.6400000000003</v>
      </c>
      <c r="F97" s="354">
        <v>281.66000000000003</v>
      </c>
      <c r="G97" s="355">
        <f t="shared" si="11"/>
        <v>7.007461256944393</v>
      </c>
      <c r="H97" s="354">
        <v>29.4</v>
      </c>
      <c r="I97" s="355">
        <f t="shared" si="0"/>
        <v>0.70815388617510178</v>
      </c>
      <c r="J97" s="353">
        <v>566.28</v>
      </c>
      <c r="K97" s="355">
        <f t="shared" si="14"/>
        <v>14.088564796500997</v>
      </c>
      <c r="L97" s="353">
        <v>102.66</v>
      </c>
      <c r="M97" s="355">
        <f t="shared" si="2"/>
        <v>2.4727577535624472</v>
      </c>
      <c r="N97" s="356">
        <v>813.83</v>
      </c>
      <c r="O97" s="355">
        <f t="shared" si="3"/>
        <v>20.247398262937782</v>
      </c>
      <c r="P97" s="356">
        <v>504.31</v>
      </c>
      <c r="Q97" s="355">
        <f t="shared" si="4"/>
        <v>12.147247834590667</v>
      </c>
      <c r="R97" s="393">
        <v>1115.0999999999999</v>
      </c>
      <c r="S97" s="355">
        <f t="shared" si="5"/>
        <v>27.74273964218807</v>
      </c>
      <c r="T97" s="357">
        <v>875.65</v>
      </c>
      <c r="U97" s="355">
        <f t="shared" si="6"/>
        <v>21.091664980585982</v>
      </c>
      <c r="V97" s="395">
        <v>1418.39</v>
      </c>
      <c r="W97" s="355">
        <f t="shared" si="7"/>
        <v>35.288336903491299</v>
      </c>
      <c r="X97" s="395">
        <v>1171.45</v>
      </c>
      <c r="Y97" s="355">
        <f t="shared" si="8"/>
        <v>28.216560202715069</v>
      </c>
      <c r="Z97" s="393">
        <v>1769.88</v>
      </c>
      <c r="AA97" s="355">
        <f t="shared" si="9"/>
        <v>44.033109172196063</v>
      </c>
      <c r="AB97" s="394">
        <v>1496.52</v>
      </c>
      <c r="AC97" s="355">
        <f t="shared" si="13"/>
        <v>36.046478018325281</v>
      </c>
      <c r="AD97" s="360" t="s">
        <v>518</v>
      </c>
    </row>
    <row r="98" spans="1:30" ht="15.5">
      <c r="A98" s="361">
        <v>88</v>
      </c>
      <c r="B98" s="362">
        <v>1</v>
      </c>
      <c r="C98" s="362" t="s">
        <v>278</v>
      </c>
      <c r="D98" s="366">
        <v>1137.75</v>
      </c>
      <c r="E98" s="366">
        <v>1183.44</v>
      </c>
      <c r="F98" s="354">
        <v>88.5</v>
      </c>
      <c r="G98" s="355">
        <f t="shared" si="11"/>
        <v>7.7785102175346079</v>
      </c>
      <c r="H98" s="354">
        <v>19.52</v>
      </c>
      <c r="I98" s="355">
        <f t="shared" si="0"/>
        <v>1.6494287838842694</v>
      </c>
      <c r="J98" s="364">
        <v>159.30000000000001</v>
      </c>
      <c r="K98" s="355">
        <f t="shared" si="14"/>
        <v>14.001318391562295</v>
      </c>
      <c r="L98" s="364">
        <v>52.72</v>
      </c>
      <c r="M98" s="355">
        <f t="shared" si="2"/>
        <v>4.4548097072939896</v>
      </c>
      <c r="N98" s="356">
        <v>250.79</v>
      </c>
      <c r="O98" s="355">
        <f t="shared" si="3"/>
        <v>22.042627993847503</v>
      </c>
      <c r="P98" s="356">
        <v>149.03</v>
      </c>
      <c r="Q98" s="355">
        <f t="shared" si="4"/>
        <v>12.592949367944298</v>
      </c>
      <c r="R98" s="367">
        <v>365.09</v>
      </c>
      <c r="S98" s="355">
        <f t="shared" si="5"/>
        <v>32.088771698527793</v>
      </c>
      <c r="T98" s="367">
        <v>250.71</v>
      </c>
      <c r="U98" s="355">
        <f t="shared" si="6"/>
        <v>21.184850943013586</v>
      </c>
      <c r="V98" s="358">
        <v>458.25</v>
      </c>
      <c r="W98" s="355">
        <f t="shared" si="7"/>
        <v>40.27686222808174</v>
      </c>
      <c r="X98" s="358">
        <v>330.05</v>
      </c>
      <c r="Y98" s="355">
        <f t="shared" si="8"/>
        <v>27.889035354559589</v>
      </c>
      <c r="Z98" s="367">
        <v>520.21</v>
      </c>
      <c r="AA98" s="355">
        <f t="shared" si="9"/>
        <v>45.72269830806416</v>
      </c>
      <c r="AB98" s="368">
        <v>416.36</v>
      </c>
      <c r="AC98" s="355">
        <f t="shared" si="13"/>
        <v>35.182180761170819</v>
      </c>
      <c r="AD98" s="360" t="s">
        <v>59</v>
      </c>
    </row>
    <row r="99" spans="1:30" ht="15.5">
      <c r="A99" s="361">
        <v>89</v>
      </c>
      <c r="B99" s="362">
        <v>2</v>
      </c>
      <c r="C99" s="362" t="s">
        <v>984</v>
      </c>
      <c r="D99" s="374">
        <v>1349.55</v>
      </c>
      <c r="E99" s="374">
        <v>1473.55</v>
      </c>
      <c r="F99" s="363">
        <v>74.3</v>
      </c>
      <c r="G99" s="355">
        <f t="shared" si="11"/>
        <v>5.5055388833314813</v>
      </c>
      <c r="H99" s="363">
        <v>53.46</v>
      </c>
      <c r="I99" s="355">
        <f t="shared" si="0"/>
        <v>3.6279732618506331</v>
      </c>
      <c r="J99" s="363">
        <v>197.81</v>
      </c>
      <c r="K99" s="355">
        <f t="shared" si="14"/>
        <v>14.65747841873217</v>
      </c>
      <c r="L99" s="363">
        <v>108.92</v>
      </c>
      <c r="M99" s="355">
        <f t="shared" si="2"/>
        <v>7.3916731702351468</v>
      </c>
      <c r="N99" s="363">
        <v>279.39999999999998</v>
      </c>
      <c r="O99" s="355">
        <f t="shared" si="3"/>
        <v>20.703197362083657</v>
      </c>
      <c r="P99" s="373">
        <v>196</v>
      </c>
      <c r="Q99" s="355">
        <f t="shared" si="4"/>
        <v>13.301211360320314</v>
      </c>
      <c r="R99" s="363">
        <v>417.24</v>
      </c>
      <c r="S99" s="355">
        <f t="shared" si="5"/>
        <v>30.916972324108038</v>
      </c>
      <c r="T99" s="373">
        <v>327.3</v>
      </c>
      <c r="U99" s="355">
        <f t="shared" si="6"/>
        <v>22.211665705269588</v>
      </c>
      <c r="V99" s="363">
        <v>504.65</v>
      </c>
      <c r="W99" s="355">
        <f t="shared" si="7"/>
        <v>37.393946130191544</v>
      </c>
      <c r="X99" s="363">
        <v>429.32</v>
      </c>
      <c r="Y99" s="355">
        <f t="shared" si="8"/>
        <v>29.135081944962842</v>
      </c>
      <c r="Z99" s="363">
        <v>623.42999999999995</v>
      </c>
      <c r="AA99" s="355">
        <f t="shared" si="9"/>
        <v>46.195398466155382</v>
      </c>
      <c r="AB99" s="363">
        <v>559.66</v>
      </c>
      <c r="AC99" s="355">
        <f t="shared" si="13"/>
        <v>37.980387499575855</v>
      </c>
      <c r="AD99" s="360" t="s">
        <v>534</v>
      </c>
    </row>
    <row r="100" spans="1:30" ht="15.5">
      <c r="A100" s="361">
        <v>90</v>
      </c>
      <c r="B100" s="362">
        <v>3</v>
      </c>
      <c r="C100" s="362" t="s">
        <v>20386</v>
      </c>
      <c r="D100" s="366">
        <v>1161.2</v>
      </c>
      <c r="E100" s="366">
        <v>1261.75</v>
      </c>
      <c r="F100" s="354">
        <v>47.19</v>
      </c>
      <c r="G100" s="355">
        <f t="shared" si="11"/>
        <v>4.0638994143988967</v>
      </c>
      <c r="H100" s="354">
        <v>5.13</v>
      </c>
      <c r="I100" s="355">
        <f t="shared" si="0"/>
        <v>0.40657816524668117</v>
      </c>
      <c r="J100" s="364">
        <v>100.42</v>
      </c>
      <c r="K100" s="355">
        <f t="shared" si="14"/>
        <v>8.6479503961419226</v>
      </c>
      <c r="L100" s="364">
        <v>39.659999999999997</v>
      </c>
      <c r="M100" s="355">
        <f t="shared" si="2"/>
        <v>3.1432534178720029</v>
      </c>
      <c r="N100" s="356">
        <v>165.82</v>
      </c>
      <c r="O100" s="355">
        <f t="shared" si="3"/>
        <v>14.280055115397863</v>
      </c>
      <c r="P100" s="356">
        <v>115.98</v>
      </c>
      <c r="Q100" s="355">
        <f t="shared" si="4"/>
        <v>9.1919952446998217</v>
      </c>
      <c r="R100" s="367">
        <v>218.21</v>
      </c>
      <c r="S100" s="355">
        <f t="shared" si="5"/>
        <v>18.791767137444022</v>
      </c>
      <c r="T100" s="367">
        <v>188.9</v>
      </c>
      <c r="U100" s="355">
        <f t="shared" si="6"/>
        <v>14.971270061422629</v>
      </c>
      <c r="V100" s="358">
        <v>292.89</v>
      </c>
      <c r="W100" s="355">
        <f t="shared" si="7"/>
        <v>25.223045125731996</v>
      </c>
      <c r="X100" s="358">
        <v>266.55</v>
      </c>
      <c r="Y100" s="355">
        <f t="shared" si="8"/>
        <v>21.125421042203289</v>
      </c>
      <c r="Z100" s="367">
        <v>360.16</v>
      </c>
      <c r="AA100" s="355">
        <f t="shared" si="9"/>
        <v>31.016190148122636</v>
      </c>
      <c r="AB100" s="368">
        <v>326.75</v>
      </c>
      <c r="AC100" s="355">
        <f t="shared" si="13"/>
        <v>25.89657222112146</v>
      </c>
      <c r="AD100" s="360" t="s">
        <v>59</v>
      </c>
    </row>
    <row r="101" spans="1:30" ht="15.5">
      <c r="A101" s="361">
        <v>91</v>
      </c>
      <c r="B101" s="362">
        <v>4</v>
      </c>
      <c r="C101" s="362" t="s">
        <v>635</v>
      </c>
      <c r="D101" s="364">
        <v>859.67</v>
      </c>
      <c r="E101" s="364">
        <v>946.47</v>
      </c>
      <c r="F101" s="354">
        <v>55.24</v>
      </c>
      <c r="G101" s="355">
        <f t="shared" si="11"/>
        <v>6.4257214977840347</v>
      </c>
      <c r="H101" s="354">
        <v>27.38</v>
      </c>
      <c r="I101" s="355">
        <f t="shared" si="0"/>
        <v>2.892854501463332</v>
      </c>
      <c r="J101" s="364">
        <v>91.79</v>
      </c>
      <c r="K101" s="355">
        <f t="shared" si="14"/>
        <v>10.677352937755186</v>
      </c>
      <c r="L101" s="364">
        <v>41.11</v>
      </c>
      <c r="M101" s="355">
        <f t="shared" si="2"/>
        <v>4.3435079822920954</v>
      </c>
      <c r="N101" s="356">
        <v>134.47</v>
      </c>
      <c r="O101" s="355">
        <f t="shared" si="3"/>
        <v>15.642048693103169</v>
      </c>
      <c r="P101" s="356">
        <v>96.53</v>
      </c>
      <c r="Q101" s="355">
        <f t="shared" si="4"/>
        <v>10.19894978182087</v>
      </c>
      <c r="R101" s="367">
        <v>199.39</v>
      </c>
      <c r="S101" s="355">
        <f t="shared" si="5"/>
        <v>23.193783661172311</v>
      </c>
      <c r="T101" s="367">
        <v>202.07</v>
      </c>
      <c r="U101" s="355">
        <f t="shared" si="6"/>
        <v>21.349857893012985</v>
      </c>
      <c r="V101" s="358">
        <v>246.1</v>
      </c>
      <c r="W101" s="355">
        <f t="shared" si="7"/>
        <v>28.627263950120398</v>
      </c>
      <c r="X101" s="358">
        <v>245.06</v>
      </c>
      <c r="Y101" s="355">
        <f t="shared" si="8"/>
        <v>25.891998689868668</v>
      </c>
      <c r="Z101" s="367">
        <v>315.55</v>
      </c>
      <c r="AA101" s="355">
        <f t="shared" si="9"/>
        <v>36.705945304593627</v>
      </c>
      <c r="AB101" s="368">
        <v>320.64999999999998</v>
      </c>
      <c r="AC101" s="355">
        <f t="shared" si="13"/>
        <v>33.878517015858925</v>
      </c>
      <c r="AD101" s="360" t="s">
        <v>25</v>
      </c>
    </row>
    <row r="102" spans="1:30" ht="15.5">
      <c r="A102" s="361">
        <v>92</v>
      </c>
      <c r="B102" s="362">
        <v>5</v>
      </c>
      <c r="C102" s="362" t="s">
        <v>76</v>
      </c>
      <c r="D102" s="366">
        <v>1055.2</v>
      </c>
      <c r="E102" s="366">
        <v>1065.2</v>
      </c>
      <c r="F102" s="354">
        <v>51.86</v>
      </c>
      <c r="G102" s="355">
        <f t="shared" si="11"/>
        <v>4.9147081122062168</v>
      </c>
      <c r="H102" s="354">
        <v>29.25</v>
      </c>
      <c r="I102" s="355">
        <f t="shared" si="0"/>
        <v>2.7459631993991738</v>
      </c>
      <c r="J102" s="364">
        <v>123.4</v>
      </c>
      <c r="K102" s="355">
        <f t="shared" si="14"/>
        <v>11.694465504169825</v>
      </c>
      <c r="L102" s="364">
        <v>73.91</v>
      </c>
      <c r="M102" s="355">
        <f t="shared" si="2"/>
        <v>6.9386030792339461</v>
      </c>
      <c r="N102" s="356">
        <v>235.04</v>
      </c>
      <c r="O102" s="355">
        <f t="shared" si="3"/>
        <v>22.274450341167547</v>
      </c>
      <c r="P102" s="356">
        <v>183.86</v>
      </c>
      <c r="Q102" s="355">
        <f t="shared" si="4"/>
        <v>17.260608336462639</v>
      </c>
      <c r="R102" s="367">
        <v>305.58999999999997</v>
      </c>
      <c r="S102" s="355">
        <f t="shared" si="5"/>
        <v>28.960386656557997</v>
      </c>
      <c r="T102" s="367">
        <v>260.51</v>
      </c>
      <c r="U102" s="355">
        <f t="shared" si="6"/>
        <v>24.456440105144573</v>
      </c>
      <c r="V102" s="358">
        <v>395.95</v>
      </c>
      <c r="W102" s="355">
        <f t="shared" si="7"/>
        <v>37.523692191053826</v>
      </c>
      <c r="X102" s="358">
        <v>345.44</v>
      </c>
      <c r="Y102" s="355">
        <f t="shared" si="8"/>
        <v>32.429590687194896</v>
      </c>
      <c r="Z102" s="367">
        <v>440.14</v>
      </c>
      <c r="AA102" s="355">
        <f t="shared" si="9"/>
        <v>41.711523881728581</v>
      </c>
      <c r="AB102" s="368">
        <v>425.07</v>
      </c>
      <c r="AC102" s="355">
        <f t="shared" si="13"/>
        <v>39.905182125422456</v>
      </c>
      <c r="AD102" s="360" t="s">
        <v>993</v>
      </c>
    </row>
    <row r="103" spans="1:30" ht="15.5">
      <c r="A103" s="361">
        <v>93</v>
      </c>
      <c r="B103" s="362">
        <v>6</v>
      </c>
      <c r="C103" s="362" t="s">
        <v>579</v>
      </c>
      <c r="D103" s="374">
        <v>3215.73</v>
      </c>
      <c r="E103" s="374">
        <v>3298.35</v>
      </c>
      <c r="F103" s="363">
        <v>201.75</v>
      </c>
      <c r="G103" s="355">
        <f t="shared" si="11"/>
        <v>6.2738476178037335</v>
      </c>
      <c r="H103" s="363">
        <v>73.540000000000006</v>
      </c>
      <c r="I103" s="355">
        <f t="shared" si="0"/>
        <v>2.2295996483090033</v>
      </c>
      <c r="J103" s="363">
        <v>345.61</v>
      </c>
      <c r="K103" s="355">
        <f t="shared" si="14"/>
        <v>10.747481909239893</v>
      </c>
      <c r="L103" s="363">
        <v>192.76</v>
      </c>
      <c r="M103" s="355">
        <f t="shared" si="2"/>
        <v>5.8441341883062741</v>
      </c>
      <c r="N103" s="363">
        <v>775.68</v>
      </c>
      <c r="O103" s="355">
        <f t="shared" si="3"/>
        <v>24.1214281049715</v>
      </c>
      <c r="P103" s="363">
        <v>455.39</v>
      </c>
      <c r="Q103" s="355">
        <f t="shared" si="4"/>
        <v>13.806600269831886</v>
      </c>
      <c r="R103" s="363">
        <v>986.91</v>
      </c>
      <c r="S103" s="355">
        <f t="shared" si="5"/>
        <v>30.690076592251213</v>
      </c>
      <c r="T103" s="363">
        <v>791.74</v>
      </c>
      <c r="U103" s="355">
        <f t="shared" si="6"/>
        <v>24.004123273758093</v>
      </c>
      <c r="V103" s="374">
        <v>1209.79</v>
      </c>
      <c r="W103" s="355">
        <f t="shared" si="7"/>
        <v>37.621006738749827</v>
      </c>
      <c r="X103" s="374">
        <v>1040.24</v>
      </c>
      <c r="Y103" s="355">
        <f t="shared" si="8"/>
        <v>31.538193339093791</v>
      </c>
      <c r="Z103" s="374">
        <v>1446.34</v>
      </c>
      <c r="AA103" s="355">
        <f t="shared" si="9"/>
        <v>44.977034763490714</v>
      </c>
      <c r="AB103" s="374">
        <v>1304.95</v>
      </c>
      <c r="AC103" s="355">
        <f t="shared" si="13"/>
        <v>39.56372125456668</v>
      </c>
      <c r="AD103" s="360" t="s">
        <v>1766</v>
      </c>
    </row>
    <row r="104" spans="1:30" ht="15.5">
      <c r="A104" s="361">
        <v>94</v>
      </c>
      <c r="B104" s="362">
        <v>7</v>
      </c>
      <c r="C104" s="362" t="s">
        <v>675</v>
      </c>
      <c r="D104" s="363">
        <v>957.18</v>
      </c>
      <c r="E104" s="374">
        <v>1052.18</v>
      </c>
      <c r="F104" s="363">
        <v>70.739999999999995</v>
      </c>
      <c r="G104" s="355">
        <f t="shared" si="11"/>
        <v>7.3904594747069519</v>
      </c>
      <c r="H104" s="363">
        <v>23.99</v>
      </c>
      <c r="I104" s="355">
        <f t="shared" si="0"/>
        <v>2.2800281320686575</v>
      </c>
      <c r="J104" s="363">
        <v>149.19999999999999</v>
      </c>
      <c r="K104" s="355">
        <f t="shared" si="14"/>
        <v>15.587454815186275</v>
      </c>
      <c r="L104" s="363">
        <v>81.88</v>
      </c>
      <c r="M104" s="355">
        <f t="shared" si="2"/>
        <v>7.7819384515957335</v>
      </c>
      <c r="N104" s="363">
        <v>234.03</v>
      </c>
      <c r="O104" s="355">
        <f t="shared" si="3"/>
        <v>24.449946718485553</v>
      </c>
      <c r="P104" s="363">
        <v>143.38</v>
      </c>
      <c r="Q104" s="355">
        <f t="shared" si="4"/>
        <v>13.62694595981676</v>
      </c>
      <c r="R104" s="363">
        <v>318.51</v>
      </c>
      <c r="S104" s="355">
        <f t="shared" si="5"/>
        <v>33.275872876574944</v>
      </c>
      <c r="T104" s="363">
        <v>245.92</v>
      </c>
      <c r="U104" s="355">
        <f t="shared" si="6"/>
        <v>23.372426771084793</v>
      </c>
      <c r="V104" s="363">
        <v>377.14</v>
      </c>
      <c r="W104" s="355">
        <f t="shared" si="7"/>
        <v>39.401157567019787</v>
      </c>
      <c r="X104" s="363">
        <v>322.42</v>
      </c>
      <c r="Y104" s="355">
        <f t="shared" si="8"/>
        <v>30.643045866676804</v>
      </c>
      <c r="Z104" s="363">
        <v>430.5</v>
      </c>
      <c r="AA104" s="355">
        <f t="shared" si="9"/>
        <v>44.975866608161475</v>
      </c>
      <c r="AB104" s="363">
        <v>413.59</v>
      </c>
      <c r="AC104" s="355">
        <f t="shared" si="13"/>
        <v>39.307913094717627</v>
      </c>
      <c r="AD104" s="360" t="s">
        <v>1766</v>
      </c>
    </row>
    <row r="105" spans="1:30" ht="15.5">
      <c r="A105" s="351" t="s">
        <v>20387</v>
      </c>
      <c r="B105" s="352">
        <v>6</v>
      </c>
      <c r="C105" s="352" t="s">
        <v>20388</v>
      </c>
      <c r="D105" s="374">
        <v>4909.07</v>
      </c>
      <c r="E105" s="374">
        <v>5501.68</v>
      </c>
      <c r="F105" s="363">
        <v>342.67</v>
      </c>
      <c r="G105" s="355">
        <f t="shared" si="11"/>
        <v>6.9803445459119553</v>
      </c>
      <c r="H105" s="363">
        <v>32</v>
      </c>
      <c r="I105" s="355">
        <f t="shared" si="0"/>
        <v>0.58164051707841968</v>
      </c>
      <c r="J105" s="353">
        <v>563.28</v>
      </c>
      <c r="K105" s="355">
        <f t="shared" si="14"/>
        <v>11.474271094117624</v>
      </c>
      <c r="L105" s="363">
        <v>363.26</v>
      </c>
      <c r="M105" s="355">
        <f t="shared" si="2"/>
        <v>6.6027104448095857</v>
      </c>
      <c r="N105" s="363">
        <v>895.2</v>
      </c>
      <c r="O105" s="355">
        <f t="shared" si="3"/>
        <v>18.235633225845223</v>
      </c>
      <c r="P105" s="363">
        <v>527.82000000000005</v>
      </c>
      <c r="Q105" s="355">
        <f t="shared" si="4"/>
        <v>9.5937968038853594</v>
      </c>
      <c r="R105" s="374">
        <v>1383.04</v>
      </c>
      <c r="S105" s="355">
        <f t="shared" si="5"/>
        <v>28.173157033816999</v>
      </c>
      <c r="T105" s="363">
        <v>896.1</v>
      </c>
      <c r="U105" s="355">
        <f t="shared" si="6"/>
        <v>16.28775210481162</v>
      </c>
      <c r="V105" s="374">
        <v>1655.12</v>
      </c>
      <c r="W105" s="355">
        <f t="shared" si="7"/>
        <v>33.71555101068023</v>
      </c>
      <c r="X105" s="374">
        <v>1521.31</v>
      </c>
      <c r="Y105" s="355">
        <f t="shared" si="8"/>
        <v>27.651735469892831</v>
      </c>
      <c r="Z105" s="374">
        <v>2126.69</v>
      </c>
      <c r="AA105" s="355">
        <f t="shared" si="9"/>
        <v>43.321647481091127</v>
      </c>
      <c r="AB105" s="374">
        <v>1717.29</v>
      </c>
      <c r="AC105" s="355">
        <f t="shared" si="13"/>
        <v>31.213920111674977</v>
      </c>
      <c r="AD105" s="360" t="s">
        <v>440</v>
      </c>
    </row>
    <row r="106" spans="1:30" ht="15.5">
      <c r="A106" s="361">
        <v>95</v>
      </c>
      <c r="B106" s="362">
        <v>1</v>
      </c>
      <c r="C106" s="362" t="s">
        <v>2572</v>
      </c>
      <c r="D106" s="364">
        <v>1407.94</v>
      </c>
      <c r="E106" s="364">
        <v>1565.52</v>
      </c>
      <c r="F106" s="354">
        <v>78.52</v>
      </c>
      <c r="G106" s="355">
        <f t="shared" si="11"/>
        <v>5.5769421992414445</v>
      </c>
      <c r="H106" s="354">
        <v>25.11</v>
      </c>
      <c r="I106" s="355">
        <f t="shared" si="0"/>
        <v>1.6039399049517096</v>
      </c>
      <c r="J106" s="364">
        <v>167.79</v>
      </c>
      <c r="K106" s="355">
        <f t="shared" si="14"/>
        <v>11.917411253320454</v>
      </c>
      <c r="L106" s="364">
        <v>58.92</v>
      </c>
      <c r="M106" s="355">
        <f t="shared" si="2"/>
        <v>3.7636057028974399</v>
      </c>
      <c r="N106" s="356">
        <v>259.49</v>
      </c>
      <c r="O106" s="355">
        <f t="shared" si="3"/>
        <v>18.430472889469719</v>
      </c>
      <c r="P106" s="356">
        <v>114.47</v>
      </c>
      <c r="Q106" s="355">
        <f t="shared" si="4"/>
        <v>7.3119474679339769</v>
      </c>
      <c r="R106" s="367">
        <v>378.12</v>
      </c>
      <c r="S106" s="355">
        <f t="shared" si="5"/>
        <v>26.856258079179511</v>
      </c>
      <c r="T106" s="367">
        <v>272.58</v>
      </c>
      <c r="U106" s="355">
        <f t="shared" si="6"/>
        <v>17.411467116357503</v>
      </c>
      <c r="V106" s="358">
        <v>485.33</v>
      </c>
      <c r="W106" s="355">
        <f t="shared" si="7"/>
        <v>34.470929158913023</v>
      </c>
      <c r="X106" s="358">
        <v>429.34</v>
      </c>
      <c r="Y106" s="355">
        <f t="shared" si="8"/>
        <v>27.424753436557818</v>
      </c>
      <c r="Z106" s="367">
        <v>581.23</v>
      </c>
      <c r="AA106" s="355">
        <f t="shared" si="9"/>
        <v>41.282298961603473</v>
      </c>
      <c r="AB106" s="368">
        <v>626.4</v>
      </c>
      <c r="AC106" s="355">
        <f t="shared" si="13"/>
        <v>40.012264295569523</v>
      </c>
      <c r="AD106" s="360" t="s">
        <v>25</v>
      </c>
    </row>
    <row r="107" spans="1:30" ht="15.5">
      <c r="A107" s="361">
        <v>96</v>
      </c>
      <c r="B107" s="362">
        <v>2</v>
      </c>
      <c r="C107" s="362" t="s">
        <v>824</v>
      </c>
      <c r="D107" s="366">
        <v>1172.3800000000001</v>
      </c>
      <c r="E107" s="366">
        <v>1249.99</v>
      </c>
      <c r="F107" s="354">
        <v>84.08</v>
      </c>
      <c r="G107" s="355">
        <f t="shared" si="11"/>
        <v>7.1717361265118811</v>
      </c>
      <c r="H107" s="354">
        <v>29.74</v>
      </c>
      <c r="I107" s="355">
        <f t="shared" si="0"/>
        <v>2.3792190337522698</v>
      </c>
      <c r="J107" s="364">
        <v>175.57</v>
      </c>
      <c r="K107" s="355">
        <f t="shared" si="14"/>
        <v>14.975519882631911</v>
      </c>
      <c r="L107" s="364">
        <v>71.62</v>
      </c>
      <c r="M107" s="355">
        <f t="shared" si="2"/>
        <v>5.7296458371666974</v>
      </c>
      <c r="N107" s="356">
        <v>267.08</v>
      </c>
      <c r="O107" s="355">
        <f t="shared" si="3"/>
        <v>22.781009570275845</v>
      </c>
      <c r="P107" s="356">
        <v>140.07</v>
      </c>
      <c r="Q107" s="355">
        <f t="shared" si="4"/>
        <v>11.205689645517165</v>
      </c>
      <c r="R107" s="367">
        <v>384.69</v>
      </c>
      <c r="S107" s="355">
        <f t="shared" si="5"/>
        <v>32.812739896620549</v>
      </c>
      <c r="T107" s="367">
        <v>302.62</v>
      </c>
      <c r="U107" s="355">
        <f t="shared" si="6"/>
        <v>24.209793678349428</v>
      </c>
      <c r="V107" s="358">
        <v>480.74</v>
      </c>
      <c r="W107" s="355">
        <f t="shared" si="7"/>
        <v>41.005476040191745</v>
      </c>
      <c r="X107" s="358">
        <v>401.23</v>
      </c>
      <c r="Y107" s="355">
        <f t="shared" si="8"/>
        <v>32.098656789254314</v>
      </c>
      <c r="Z107" s="363">
        <v>593.99</v>
      </c>
      <c r="AA107" s="355">
        <f t="shared" si="9"/>
        <v>50.665313294324363</v>
      </c>
      <c r="AB107" s="368">
        <v>556.9</v>
      </c>
      <c r="AC107" s="355">
        <f t="shared" si="13"/>
        <v>44.552356418851346</v>
      </c>
      <c r="AD107" s="360" t="s">
        <v>59</v>
      </c>
    </row>
    <row r="108" spans="1:30" ht="15.5">
      <c r="A108" s="361">
        <v>97</v>
      </c>
      <c r="B108" s="362">
        <v>3</v>
      </c>
      <c r="C108" s="362" t="s">
        <v>634</v>
      </c>
      <c r="D108" s="374">
        <v>1214.49</v>
      </c>
      <c r="E108" s="374">
        <v>1257.04</v>
      </c>
      <c r="F108" s="363">
        <v>72.23</v>
      </c>
      <c r="G108" s="355">
        <f t="shared" si="11"/>
        <v>5.9473523865984905</v>
      </c>
      <c r="H108" s="363">
        <v>20.239999999999998</v>
      </c>
      <c r="I108" s="355">
        <f t="shared" si="0"/>
        <v>1.6101317380512952</v>
      </c>
      <c r="J108" s="363">
        <v>146.12</v>
      </c>
      <c r="K108" s="355">
        <f t="shared" si="14"/>
        <v>12.031387660664148</v>
      </c>
      <c r="L108" s="363">
        <v>57.79</v>
      </c>
      <c r="M108" s="355">
        <f t="shared" si="2"/>
        <v>4.5973079615604915</v>
      </c>
      <c r="N108" s="363">
        <v>218.09</v>
      </c>
      <c r="O108" s="355">
        <f t="shared" si="3"/>
        <v>17.95733188416537</v>
      </c>
      <c r="P108" s="363">
        <v>123.52</v>
      </c>
      <c r="Q108" s="355">
        <f t="shared" si="4"/>
        <v>9.8262585120600772</v>
      </c>
      <c r="R108" s="363">
        <v>332.78</v>
      </c>
      <c r="S108" s="355">
        <f t="shared" si="5"/>
        <v>27.400801982725259</v>
      </c>
      <c r="T108" s="363">
        <v>216.72</v>
      </c>
      <c r="U108" s="355">
        <f t="shared" si="6"/>
        <v>17.240501495576911</v>
      </c>
      <c r="V108" s="363">
        <v>413.99</v>
      </c>
      <c r="W108" s="355">
        <f t="shared" si="7"/>
        <v>34.08755938706782</v>
      </c>
      <c r="X108" s="363">
        <v>295.10000000000002</v>
      </c>
      <c r="Y108" s="355">
        <f t="shared" si="8"/>
        <v>23.475784382358558</v>
      </c>
      <c r="Z108" s="363">
        <v>527.65</v>
      </c>
      <c r="AA108" s="355">
        <f>IFERROR((#REF!/$D108)*100,0)</f>
        <v>0</v>
      </c>
      <c r="AB108" s="363">
        <v>392.52</v>
      </c>
      <c r="AC108" s="355">
        <f t="shared" si="13"/>
        <v>31.225736651180551</v>
      </c>
      <c r="AD108" s="360" t="s">
        <v>111</v>
      </c>
    </row>
    <row r="109" spans="1:30" ht="15.5">
      <c r="A109" s="376">
        <v>98</v>
      </c>
      <c r="B109" s="377">
        <v>4</v>
      </c>
      <c r="C109" s="377" t="s">
        <v>979</v>
      </c>
      <c r="D109" s="378">
        <v>1373.52</v>
      </c>
      <c r="E109" s="378">
        <v>1389.12</v>
      </c>
      <c r="F109" s="379">
        <v>87.46</v>
      </c>
      <c r="G109" s="380">
        <f t="shared" si="11"/>
        <v>6.3675811054808085</v>
      </c>
      <c r="H109" s="379">
        <v>27.81</v>
      </c>
      <c r="I109" s="355">
        <f t="shared" si="0"/>
        <v>2.0019868693849348</v>
      </c>
      <c r="J109" s="379">
        <v>211.23</v>
      </c>
      <c r="K109" s="355">
        <f t="shared" si="14"/>
        <v>15.378734929232921</v>
      </c>
      <c r="L109" s="379">
        <v>80.02</v>
      </c>
      <c r="M109" s="355">
        <f t="shared" si="2"/>
        <v>5.7604814558857411</v>
      </c>
      <c r="N109" s="379">
        <v>295.20999999999998</v>
      </c>
      <c r="O109" s="355">
        <f t="shared" si="3"/>
        <v>21.492952414234956</v>
      </c>
      <c r="P109" s="379">
        <v>212.92</v>
      </c>
      <c r="Q109" s="355">
        <f t="shared" si="4"/>
        <v>15.32768947247178</v>
      </c>
      <c r="R109" s="381">
        <v>394.47</v>
      </c>
      <c r="S109" s="355">
        <f t="shared" si="5"/>
        <v>28.719640048925392</v>
      </c>
      <c r="T109" s="381">
        <v>329.14</v>
      </c>
      <c r="U109" s="355">
        <f t="shared" si="6"/>
        <v>23.694137295554022</v>
      </c>
      <c r="V109" s="381">
        <v>492.62</v>
      </c>
      <c r="W109" s="355">
        <f t="shared" si="7"/>
        <v>35.865513425359666</v>
      </c>
      <c r="X109" s="381">
        <v>419.51</v>
      </c>
      <c r="Y109" s="355">
        <f t="shared" si="8"/>
        <v>30.199694770790142</v>
      </c>
      <c r="Z109" s="381">
        <v>581.89</v>
      </c>
      <c r="AA109" s="355">
        <f t="shared" ref="AA109:AA194" si="15">IFERROR((Z109/$D109)*100,0)</f>
        <v>42.364872735744655</v>
      </c>
      <c r="AB109" s="382">
        <v>495.79</v>
      </c>
      <c r="AC109" s="355">
        <f t="shared" si="13"/>
        <v>35.690941027413039</v>
      </c>
      <c r="AD109" s="383" t="s">
        <v>1001</v>
      </c>
    </row>
    <row r="110" spans="1:30" ht="15.5">
      <c r="A110" s="361">
        <v>99</v>
      </c>
      <c r="B110" s="362">
        <v>5</v>
      </c>
      <c r="C110" s="362" t="s">
        <v>743</v>
      </c>
      <c r="D110" s="374">
        <v>1428.56</v>
      </c>
      <c r="E110" s="374">
        <v>1475.15</v>
      </c>
      <c r="F110" s="363">
        <v>89.57</v>
      </c>
      <c r="G110" s="355">
        <f t="shared" si="11"/>
        <v>6.2699501596012768</v>
      </c>
      <c r="H110" s="363">
        <v>25.76</v>
      </c>
      <c r="I110" s="355">
        <f t="shared" si="0"/>
        <v>1.7462630918889603</v>
      </c>
      <c r="J110" s="363">
        <v>188.36</v>
      </c>
      <c r="K110" s="355">
        <f t="shared" si="14"/>
        <v>13.18530548244386</v>
      </c>
      <c r="L110" s="363">
        <v>91.14</v>
      </c>
      <c r="M110" s="355">
        <f t="shared" si="2"/>
        <v>6.1783547435853983</v>
      </c>
      <c r="N110" s="363">
        <v>253.76</v>
      </c>
      <c r="O110" s="355">
        <f t="shared" si="3"/>
        <v>17.763342106736854</v>
      </c>
      <c r="P110" s="363">
        <v>135.04</v>
      </c>
      <c r="Q110" s="355">
        <f t="shared" si="4"/>
        <v>9.1543232891570341</v>
      </c>
      <c r="R110" s="363">
        <v>385.23</v>
      </c>
      <c r="S110" s="355">
        <f t="shared" si="5"/>
        <v>26.966315730525846</v>
      </c>
      <c r="T110" s="363">
        <v>264.76</v>
      </c>
      <c r="U110" s="355">
        <f t="shared" si="6"/>
        <v>17.948005287597869</v>
      </c>
      <c r="V110" s="363">
        <v>483.25</v>
      </c>
      <c r="W110" s="355">
        <f t="shared" si="7"/>
        <v>33.827770622164977</v>
      </c>
      <c r="X110" s="363">
        <v>365.31</v>
      </c>
      <c r="Y110" s="355">
        <f t="shared" si="8"/>
        <v>24.76426126156662</v>
      </c>
      <c r="Z110" s="363">
        <v>575.54</v>
      </c>
      <c r="AA110" s="355">
        <f t="shared" si="15"/>
        <v>40.288122304978444</v>
      </c>
      <c r="AB110" s="363">
        <v>467.86</v>
      </c>
      <c r="AC110" s="355">
        <f t="shared" si="13"/>
        <v>31.716096668135442</v>
      </c>
      <c r="AD110" s="360" t="s">
        <v>993</v>
      </c>
    </row>
    <row r="111" spans="1:30" ht="15.5">
      <c r="A111" s="361">
        <v>100</v>
      </c>
      <c r="B111" s="362">
        <v>6</v>
      </c>
      <c r="C111" s="362" t="s">
        <v>680</v>
      </c>
      <c r="D111" s="374">
        <v>1225.79</v>
      </c>
      <c r="E111" s="374">
        <v>1296.33</v>
      </c>
      <c r="F111" s="363">
        <v>80.900000000000006</v>
      </c>
      <c r="G111" s="355">
        <f t="shared" si="11"/>
        <v>6.5998254187095675</v>
      </c>
      <c r="H111" s="363">
        <v>19.66</v>
      </c>
      <c r="I111" s="355">
        <f t="shared" si="0"/>
        <v>1.5165891401109288</v>
      </c>
      <c r="J111" s="363">
        <v>174.19</v>
      </c>
      <c r="K111" s="355">
        <f t="shared" si="14"/>
        <v>14.210427561001476</v>
      </c>
      <c r="L111" s="363">
        <v>49</v>
      </c>
      <c r="M111" s="355">
        <f t="shared" si="2"/>
        <v>3.7799017225552136</v>
      </c>
      <c r="N111" s="363">
        <v>243.32</v>
      </c>
      <c r="O111" s="355">
        <f t="shared" si="3"/>
        <v>19.850055882328945</v>
      </c>
      <c r="P111" s="363">
        <v>105.31</v>
      </c>
      <c r="Q111" s="355">
        <f t="shared" si="4"/>
        <v>8.1237030694344803</v>
      </c>
      <c r="R111" s="363">
        <v>358.99</v>
      </c>
      <c r="S111" s="355">
        <f t="shared" si="5"/>
        <v>29.286419370365234</v>
      </c>
      <c r="T111" s="363">
        <v>218.29</v>
      </c>
      <c r="U111" s="355">
        <f t="shared" si="6"/>
        <v>16.839076469726074</v>
      </c>
      <c r="V111" s="363">
        <v>450.28</v>
      </c>
      <c r="W111" s="355">
        <f t="shared" si="7"/>
        <v>36.733861428140216</v>
      </c>
      <c r="X111" s="363">
        <v>287.64999999999998</v>
      </c>
      <c r="Y111" s="355">
        <f t="shared" si="8"/>
        <v>22.189565928428717</v>
      </c>
      <c r="Z111" s="363">
        <v>529.99</v>
      </c>
      <c r="AA111" s="355">
        <f t="shared" si="15"/>
        <v>43.236606596562218</v>
      </c>
      <c r="AB111" s="363">
        <v>504.83</v>
      </c>
      <c r="AC111" s="355">
        <f t="shared" si="13"/>
        <v>38.943016053011192</v>
      </c>
      <c r="AD111" s="360" t="s">
        <v>91</v>
      </c>
    </row>
    <row r="112" spans="1:30" ht="15.5">
      <c r="A112" s="376">
        <v>101</v>
      </c>
      <c r="B112" s="377">
        <v>7</v>
      </c>
      <c r="C112" s="377" t="s">
        <v>424</v>
      </c>
      <c r="D112" s="378">
        <v>1367.44</v>
      </c>
      <c r="E112" s="378">
        <v>1446.29</v>
      </c>
      <c r="F112" s="379">
        <v>66.13</v>
      </c>
      <c r="G112" s="380">
        <f t="shared" si="11"/>
        <v>4.8360439946176799</v>
      </c>
      <c r="H112" s="379">
        <v>21.92</v>
      </c>
      <c r="I112" s="355">
        <f t="shared" si="0"/>
        <v>1.5156019885361858</v>
      </c>
      <c r="J112" s="379">
        <v>181.42</v>
      </c>
      <c r="K112" s="355">
        <f t="shared" si="14"/>
        <v>13.267126894050193</v>
      </c>
      <c r="L112" s="379">
        <v>60.77</v>
      </c>
      <c r="M112" s="355">
        <f t="shared" si="2"/>
        <v>4.2017852574518253</v>
      </c>
      <c r="N112" s="379">
        <v>290.02</v>
      </c>
      <c r="O112" s="355">
        <f t="shared" si="3"/>
        <v>21.20897443397882</v>
      </c>
      <c r="P112" s="379">
        <v>177.48</v>
      </c>
      <c r="Q112" s="355">
        <f t="shared" si="4"/>
        <v>12.271397852436234</v>
      </c>
      <c r="R112" s="381">
        <v>386.19</v>
      </c>
      <c r="S112" s="355">
        <f t="shared" si="5"/>
        <v>28.241824138536241</v>
      </c>
      <c r="T112" s="381">
        <v>313.45999999999998</v>
      </c>
      <c r="U112" s="355">
        <f t="shared" si="6"/>
        <v>21.67338500577339</v>
      </c>
      <c r="V112" s="381">
        <v>556.27</v>
      </c>
      <c r="W112" s="355">
        <f t="shared" si="7"/>
        <v>40.679664190019302</v>
      </c>
      <c r="X112" s="381">
        <v>414.14</v>
      </c>
      <c r="Y112" s="355">
        <f t="shared" si="8"/>
        <v>28.634644504214229</v>
      </c>
      <c r="Z112" s="381">
        <v>656.52</v>
      </c>
      <c r="AA112" s="355">
        <f t="shared" si="15"/>
        <v>48.010881647458021</v>
      </c>
      <c r="AB112" s="382">
        <v>558.41999999999996</v>
      </c>
      <c r="AC112" s="355">
        <f t="shared" si="13"/>
        <v>38.610513797371205</v>
      </c>
      <c r="AD112" s="383" t="s">
        <v>1001</v>
      </c>
    </row>
    <row r="113" spans="1:30" ht="15.5">
      <c r="A113" s="361">
        <v>102</v>
      </c>
      <c r="B113" s="362">
        <v>8</v>
      </c>
      <c r="C113" s="362" t="s">
        <v>95</v>
      </c>
      <c r="D113" s="366">
        <v>1107.96</v>
      </c>
      <c r="E113" s="366">
        <v>1194.9000000000001</v>
      </c>
      <c r="F113" s="354">
        <v>62.14</v>
      </c>
      <c r="G113" s="355">
        <f t="shared" si="11"/>
        <v>5.6085057222282391</v>
      </c>
      <c r="H113" s="354">
        <v>18.52</v>
      </c>
      <c r="I113" s="355">
        <f t="shared" si="0"/>
        <v>1.5499204954389487</v>
      </c>
      <c r="J113" s="364">
        <v>132.74</v>
      </c>
      <c r="K113" s="355">
        <f t="shared" si="14"/>
        <v>11.980576916134158</v>
      </c>
      <c r="L113" s="364">
        <v>46.17</v>
      </c>
      <c r="M113" s="355">
        <f t="shared" si="2"/>
        <v>3.8639216670851115</v>
      </c>
      <c r="N113" s="356">
        <v>171.52</v>
      </c>
      <c r="O113" s="355">
        <f t="shared" si="3"/>
        <v>15.480703274486443</v>
      </c>
      <c r="P113" s="356">
        <v>90.09</v>
      </c>
      <c r="Q113" s="355">
        <f t="shared" si="4"/>
        <v>7.5395430579964851</v>
      </c>
      <c r="R113" s="367">
        <v>262.08999999999997</v>
      </c>
      <c r="S113" s="355">
        <f t="shared" si="5"/>
        <v>23.655186107801722</v>
      </c>
      <c r="T113" s="367">
        <v>212.31</v>
      </c>
      <c r="U113" s="355">
        <f t="shared" si="6"/>
        <v>17.768014059753952</v>
      </c>
      <c r="V113" s="358">
        <v>331.83</v>
      </c>
      <c r="W113" s="355">
        <f t="shared" si="7"/>
        <v>29.949637171017002</v>
      </c>
      <c r="X113" s="358">
        <v>275.17</v>
      </c>
      <c r="Y113" s="355">
        <f t="shared" si="8"/>
        <v>23.028705330990039</v>
      </c>
      <c r="Z113" s="367">
        <v>482.54</v>
      </c>
      <c r="AA113" s="355">
        <f t="shared" si="15"/>
        <v>43.552113794721834</v>
      </c>
      <c r="AB113" s="368">
        <v>381.04</v>
      </c>
      <c r="AC113" s="355">
        <f t="shared" si="13"/>
        <v>31.888860992551677</v>
      </c>
      <c r="AD113" s="360" t="s">
        <v>518</v>
      </c>
    </row>
    <row r="114" spans="1:30" ht="15.5">
      <c r="A114" s="361">
        <v>103</v>
      </c>
      <c r="B114" s="362">
        <v>9</v>
      </c>
      <c r="C114" s="362" t="s">
        <v>482</v>
      </c>
      <c r="D114" s="366">
        <v>1120.7</v>
      </c>
      <c r="E114" s="366">
        <v>1134.45</v>
      </c>
      <c r="F114" s="354">
        <v>74.72</v>
      </c>
      <c r="G114" s="355">
        <f t="shared" si="11"/>
        <v>6.6672615329704641</v>
      </c>
      <c r="H114" s="354">
        <v>22.15</v>
      </c>
      <c r="I114" s="355">
        <f t="shared" si="0"/>
        <v>1.9524879897747804</v>
      </c>
      <c r="J114" s="364">
        <v>199.06</v>
      </c>
      <c r="K114" s="355">
        <f t="shared" si="14"/>
        <v>17.76211296511109</v>
      </c>
      <c r="L114" s="364">
        <v>64.239999999999995</v>
      </c>
      <c r="M114" s="355">
        <f t="shared" si="2"/>
        <v>5.6626559125567448</v>
      </c>
      <c r="N114" s="356">
        <v>245.61</v>
      </c>
      <c r="O114" s="355">
        <f t="shared" si="3"/>
        <v>21.915766931382173</v>
      </c>
      <c r="P114" s="356">
        <v>113.65</v>
      </c>
      <c r="Q114" s="355">
        <f t="shared" si="4"/>
        <v>10.018070430605139</v>
      </c>
      <c r="R114" s="367">
        <v>343.58</v>
      </c>
      <c r="S114" s="355">
        <f t="shared" si="5"/>
        <v>30.657624698848927</v>
      </c>
      <c r="T114" s="367">
        <v>216.81</v>
      </c>
      <c r="U114" s="355">
        <f t="shared" si="6"/>
        <v>19.111463704879018</v>
      </c>
      <c r="V114" s="358">
        <v>343.58</v>
      </c>
      <c r="W114" s="355">
        <f t="shared" si="7"/>
        <v>30.657624698848927</v>
      </c>
      <c r="X114" s="358">
        <v>216.81</v>
      </c>
      <c r="Y114" s="355">
        <f t="shared" si="8"/>
        <v>19.111463704879018</v>
      </c>
      <c r="Z114" s="354">
        <v>538.36</v>
      </c>
      <c r="AA114" s="355">
        <f t="shared" si="15"/>
        <v>48.037833496921564</v>
      </c>
      <c r="AB114" s="354">
        <v>354.06</v>
      </c>
      <c r="AC114" s="355">
        <f t="shared" si="13"/>
        <v>31.209837366124553</v>
      </c>
      <c r="AD114" s="360" t="s">
        <v>518</v>
      </c>
    </row>
    <row r="115" spans="1:30" ht="15.5">
      <c r="A115" s="361">
        <v>104</v>
      </c>
      <c r="B115" s="362">
        <v>10</v>
      </c>
      <c r="C115" s="362" t="s">
        <v>559</v>
      </c>
      <c r="D115" s="366">
        <v>1692.55</v>
      </c>
      <c r="E115" s="366">
        <v>1744.55</v>
      </c>
      <c r="F115" s="354">
        <v>124.49</v>
      </c>
      <c r="G115" s="355">
        <f t="shared" si="11"/>
        <v>7.3551741455200732</v>
      </c>
      <c r="H115" s="354">
        <v>33.83</v>
      </c>
      <c r="I115" s="355">
        <f t="shared" si="0"/>
        <v>1.9391820240176549</v>
      </c>
      <c r="J115" s="364">
        <v>258.04000000000002</v>
      </c>
      <c r="K115" s="355">
        <f t="shared" si="14"/>
        <v>15.245635284038878</v>
      </c>
      <c r="L115" s="364">
        <v>102.89</v>
      </c>
      <c r="M115" s="355">
        <f t="shared" si="2"/>
        <v>5.8977959932360786</v>
      </c>
      <c r="N115" s="356">
        <v>348.07</v>
      </c>
      <c r="O115" s="355">
        <f t="shared" si="3"/>
        <v>20.564828217777908</v>
      </c>
      <c r="P115" s="356">
        <v>179.89</v>
      </c>
      <c r="Q115" s="355">
        <f t="shared" si="4"/>
        <v>10.311541658307299</v>
      </c>
      <c r="R115" s="363">
        <v>482.78</v>
      </c>
      <c r="S115" s="355">
        <f t="shared" si="5"/>
        <v>28.523824997784409</v>
      </c>
      <c r="T115" s="367">
        <v>383.7</v>
      </c>
      <c r="U115" s="355">
        <f t="shared" si="6"/>
        <v>21.99421054140036</v>
      </c>
      <c r="V115" s="358">
        <v>606.07000000000005</v>
      </c>
      <c r="W115" s="355">
        <f t="shared" si="7"/>
        <v>35.808100203834456</v>
      </c>
      <c r="X115" s="358">
        <v>476.44</v>
      </c>
      <c r="Y115" s="355">
        <f t="shared" si="8"/>
        <v>27.310194606058868</v>
      </c>
      <c r="Z115" s="367">
        <v>731.52</v>
      </c>
      <c r="AA115" s="355">
        <f t="shared" si="15"/>
        <v>43.219993500930549</v>
      </c>
      <c r="AB115" s="368">
        <v>608.88</v>
      </c>
      <c r="AC115" s="355">
        <f t="shared" si="13"/>
        <v>34.901837149981368</v>
      </c>
      <c r="AD115" s="360" t="s">
        <v>2031</v>
      </c>
    </row>
    <row r="116" spans="1:30" ht="15.5">
      <c r="A116" s="361">
        <v>105</v>
      </c>
      <c r="B116" s="362">
        <v>11</v>
      </c>
      <c r="C116" s="362" t="s">
        <v>309</v>
      </c>
      <c r="D116" s="363">
        <v>780.81</v>
      </c>
      <c r="E116" s="363">
        <v>824.31</v>
      </c>
      <c r="F116" s="363">
        <v>60.99</v>
      </c>
      <c r="G116" s="355">
        <f t="shared" si="11"/>
        <v>7.8111192223460257</v>
      </c>
      <c r="H116" s="363">
        <v>14.36</v>
      </c>
      <c r="I116" s="355">
        <f t="shared" si="0"/>
        <v>1.742063058800694</v>
      </c>
      <c r="J116" s="363">
        <v>109.42</v>
      </c>
      <c r="K116" s="355">
        <f t="shared" si="14"/>
        <v>14.013652489081851</v>
      </c>
      <c r="L116" s="363">
        <v>31.1</v>
      </c>
      <c r="M116" s="355">
        <f t="shared" si="2"/>
        <v>3.7728524462884114</v>
      </c>
      <c r="N116" s="363">
        <v>147.02000000000001</v>
      </c>
      <c r="O116" s="355">
        <f t="shared" si="3"/>
        <v>18.829164585494553</v>
      </c>
      <c r="P116" s="363">
        <v>63.3</v>
      </c>
      <c r="Q116" s="355">
        <f t="shared" si="4"/>
        <v>7.6791498344069593</v>
      </c>
      <c r="R116" s="363">
        <v>206.54</v>
      </c>
      <c r="S116" s="355">
        <f t="shared" si="5"/>
        <v>26.452017776411672</v>
      </c>
      <c r="T116" s="363">
        <v>140.75</v>
      </c>
      <c r="U116" s="355">
        <f t="shared" si="6"/>
        <v>17.074886875083404</v>
      </c>
      <c r="V116" s="363">
        <v>259.14</v>
      </c>
      <c r="W116" s="355">
        <f t="shared" si="7"/>
        <v>33.188611826180505</v>
      </c>
      <c r="X116" s="363">
        <v>182.98</v>
      </c>
      <c r="Y116" s="355">
        <f t="shared" si="8"/>
        <v>22.197959505525834</v>
      </c>
      <c r="Z116" s="363">
        <v>346.07</v>
      </c>
      <c r="AA116" s="355">
        <f t="shared" si="15"/>
        <v>44.321922106530401</v>
      </c>
      <c r="AB116" s="363">
        <v>245.56</v>
      </c>
      <c r="AC116" s="355">
        <f t="shared" si="13"/>
        <v>29.789763559825793</v>
      </c>
      <c r="AD116" s="360" t="s">
        <v>1766</v>
      </c>
    </row>
    <row r="117" spans="1:30" ht="15.5">
      <c r="A117" s="351" t="s">
        <v>20389</v>
      </c>
      <c r="B117" s="352">
        <v>7</v>
      </c>
      <c r="C117" s="352" t="s">
        <v>20390</v>
      </c>
      <c r="D117" s="392">
        <v>2897.38</v>
      </c>
      <c r="E117" s="392">
        <v>2977.39</v>
      </c>
      <c r="F117" s="363">
        <v>238.52</v>
      </c>
      <c r="G117" s="355">
        <f t="shared" si="11"/>
        <v>8.2322650118382814</v>
      </c>
      <c r="H117" s="354">
        <v>128.96</v>
      </c>
      <c r="I117" s="355">
        <f t="shared" si="0"/>
        <v>4.331310308693185</v>
      </c>
      <c r="J117" s="353">
        <v>380.7</v>
      </c>
      <c r="K117" s="355">
        <f t="shared" si="14"/>
        <v>13.13945702669308</v>
      </c>
      <c r="L117" s="353">
        <v>271.66000000000003</v>
      </c>
      <c r="M117" s="355">
        <f t="shared" si="2"/>
        <v>9.1240986232908696</v>
      </c>
      <c r="N117" s="356">
        <v>538.6</v>
      </c>
      <c r="O117" s="355">
        <f t="shared" si="3"/>
        <v>18.589208181184379</v>
      </c>
      <c r="P117" s="356">
        <v>480.2</v>
      </c>
      <c r="Q117" s="355">
        <f t="shared" si="4"/>
        <v>16.128219682339232</v>
      </c>
      <c r="R117" s="357">
        <v>888.86</v>
      </c>
      <c r="S117" s="355">
        <f t="shared" si="5"/>
        <v>30.6780608687849</v>
      </c>
      <c r="T117" s="357">
        <v>769.07</v>
      </c>
      <c r="U117" s="355">
        <f t="shared" si="6"/>
        <v>25.830341339226642</v>
      </c>
      <c r="V117" s="395">
        <v>1061.93</v>
      </c>
      <c r="W117" s="355">
        <f t="shared" si="7"/>
        <v>36.651388495813457</v>
      </c>
      <c r="X117" s="358">
        <v>969.2</v>
      </c>
      <c r="Y117" s="355">
        <f t="shared" si="8"/>
        <v>32.55200024182254</v>
      </c>
      <c r="Z117" s="393">
        <v>1154.51</v>
      </c>
      <c r="AA117" s="355">
        <f t="shared" si="15"/>
        <v>39.846689077718487</v>
      </c>
      <c r="AB117" s="394">
        <v>1229.47</v>
      </c>
      <c r="AC117" s="355">
        <f t="shared" si="13"/>
        <v>41.293549047991704</v>
      </c>
      <c r="AD117" s="360" t="s">
        <v>2031</v>
      </c>
    </row>
    <row r="118" spans="1:30" ht="15.5">
      <c r="A118" s="361">
        <v>106</v>
      </c>
      <c r="B118" s="362">
        <v>1</v>
      </c>
      <c r="C118" s="362" t="s">
        <v>834</v>
      </c>
      <c r="D118" s="364">
        <v>950.98</v>
      </c>
      <c r="E118" s="364">
        <v>980.81</v>
      </c>
      <c r="F118" s="354">
        <v>69.86</v>
      </c>
      <c r="G118" s="355">
        <f t="shared" si="11"/>
        <v>7.346106122105617</v>
      </c>
      <c r="H118" s="354">
        <v>30.97</v>
      </c>
      <c r="I118" s="355">
        <f t="shared" si="0"/>
        <v>3.1575942333377514</v>
      </c>
      <c r="J118" s="364">
        <v>131.24</v>
      </c>
      <c r="K118" s="355">
        <f t="shared" si="14"/>
        <v>13.800500536288881</v>
      </c>
      <c r="L118" s="364">
        <v>98.73</v>
      </c>
      <c r="M118" s="355">
        <f t="shared" si="2"/>
        <v>10.066169798431909</v>
      </c>
      <c r="N118" s="356">
        <v>211.73</v>
      </c>
      <c r="O118" s="355">
        <f t="shared" si="3"/>
        <v>22.26440093377358</v>
      </c>
      <c r="P118" s="356">
        <v>182.43</v>
      </c>
      <c r="Q118" s="355">
        <f t="shared" si="4"/>
        <v>18.59993270867956</v>
      </c>
      <c r="R118" s="367">
        <v>360.48</v>
      </c>
      <c r="S118" s="355">
        <f t="shared" si="5"/>
        <v>37.906159961303075</v>
      </c>
      <c r="T118" s="367">
        <v>271.95</v>
      </c>
      <c r="U118" s="355">
        <f t="shared" si="6"/>
        <v>27.727082717345869</v>
      </c>
      <c r="V118" s="358">
        <v>414.44</v>
      </c>
      <c r="W118" s="355">
        <f t="shared" si="7"/>
        <v>43.580306631054277</v>
      </c>
      <c r="X118" s="358">
        <v>346.73</v>
      </c>
      <c r="Y118" s="355">
        <f t="shared" si="8"/>
        <v>35.351393236202732</v>
      </c>
      <c r="Z118" s="367">
        <v>428.19</v>
      </c>
      <c r="AA118" s="355">
        <f t="shared" si="15"/>
        <v>45.026183515951963</v>
      </c>
      <c r="AB118" s="368">
        <v>439.41</v>
      </c>
      <c r="AC118" s="355">
        <f t="shared" si="13"/>
        <v>44.80072593060838</v>
      </c>
      <c r="AD118" s="360" t="s">
        <v>518</v>
      </c>
    </row>
    <row r="119" spans="1:30" ht="15.5">
      <c r="A119" s="361">
        <v>107</v>
      </c>
      <c r="B119" s="362">
        <v>2</v>
      </c>
      <c r="C119" s="362" t="s">
        <v>44</v>
      </c>
      <c r="D119" s="364">
        <v>760.87</v>
      </c>
      <c r="E119" s="364">
        <v>786.82</v>
      </c>
      <c r="F119" s="354">
        <v>60.67</v>
      </c>
      <c r="G119" s="355">
        <f t="shared" si="11"/>
        <v>7.9737668721332158</v>
      </c>
      <c r="H119" s="354">
        <v>21.53</v>
      </c>
      <c r="I119" s="355">
        <f t="shared" si="0"/>
        <v>2.7363310541165706</v>
      </c>
      <c r="J119" s="364">
        <v>93.81</v>
      </c>
      <c r="K119" s="355">
        <f t="shared" si="14"/>
        <v>12.329307240395863</v>
      </c>
      <c r="L119" s="364">
        <v>52.4</v>
      </c>
      <c r="M119" s="355">
        <f t="shared" si="2"/>
        <v>6.6597188683561663</v>
      </c>
      <c r="N119" s="356">
        <v>171.38</v>
      </c>
      <c r="O119" s="355">
        <f t="shared" si="3"/>
        <v>22.52421570044817</v>
      </c>
      <c r="P119" s="356">
        <v>109.4</v>
      </c>
      <c r="Q119" s="355">
        <f t="shared" si="4"/>
        <v>13.904069545766504</v>
      </c>
      <c r="R119" s="367">
        <v>252.98</v>
      </c>
      <c r="S119" s="355">
        <f t="shared" si="5"/>
        <v>33.248781000696567</v>
      </c>
      <c r="T119" s="367">
        <v>204.21</v>
      </c>
      <c r="U119" s="355">
        <f t="shared" si="6"/>
        <v>25.953839505859026</v>
      </c>
      <c r="V119" s="358">
        <v>292.69</v>
      </c>
      <c r="W119" s="355">
        <f t="shared" si="7"/>
        <v>38.467806589824804</v>
      </c>
      <c r="X119" s="358">
        <v>266.29000000000002</v>
      </c>
      <c r="Y119" s="355">
        <f t="shared" si="8"/>
        <v>33.84382705065962</v>
      </c>
      <c r="Z119" s="367">
        <v>311.98</v>
      </c>
      <c r="AA119" s="355">
        <f t="shared" si="15"/>
        <v>41.003062283964411</v>
      </c>
      <c r="AB119" s="368">
        <v>328.52</v>
      </c>
      <c r="AC119" s="355">
        <f t="shared" si="13"/>
        <v>41.752878676190228</v>
      </c>
      <c r="AD119" s="360" t="s">
        <v>25</v>
      </c>
    </row>
    <row r="120" spans="1:30" ht="15.5">
      <c r="A120" s="361">
        <v>108</v>
      </c>
      <c r="B120" s="362">
        <v>3</v>
      </c>
      <c r="C120" s="362" t="s">
        <v>918</v>
      </c>
      <c r="D120" s="374">
        <v>1276.33</v>
      </c>
      <c r="E120" s="374">
        <v>1315.83</v>
      </c>
      <c r="F120" s="363">
        <v>91.41</v>
      </c>
      <c r="G120" s="355">
        <f t="shared" si="11"/>
        <v>7.161940877359303</v>
      </c>
      <c r="H120" s="363">
        <v>44.98</v>
      </c>
      <c r="I120" s="355">
        <f t="shared" si="0"/>
        <v>3.4183747140588068</v>
      </c>
      <c r="J120" s="363">
        <v>134.41999999999999</v>
      </c>
      <c r="K120" s="355">
        <f t="shared" si="14"/>
        <v>10.531759027837628</v>
      </c>
      <c r="L120" s="373">
        <v>81.7</v>
      </c>
      <c r="M120" s="355">
        <f t="shared" si="2"/>
        <v>6.2090087625301145</v>
      </c>
      <c r="N120" s="373">
        <v>249</v>
      </c>
      <c r="O120" s="355">
        <f t="shared" si="3"/>
        <v>19.509061136226524</v>
      </c>
      <c r="P120" s="363">
        <v>156.51</v>
      </c>
      <c r="Q120" s="355">
        <f t="shared" si="4"/>
        <v>11.894393652675497</v>
      </c>
      <c r="R120" s="363">
        <v>406.55</v>
      </c>
      <c r="S120" s="355">
        <f t="shared" si="5"/>
        <v>31.853047409369051</v>
      </c>
      <c r="T120" s="363">
        <v>287.23</v>
      </c>
      <c r="U120" s="355">
        <f t="shared" si="6"/>
        <v>21.828807672723684</v>
      </c>
      <c r="V120" s="363">
        <v>475.33</v>
      </c>
      <c r="W120" s="355">
        <f t="shared" si="7"/>
        <v>37.241935862982146</v>
      </c>
      <c r="X120" s="363">
        <v>395.54</v>
      </c>
      <c r="Y120" s="355">
        <f t="shared" si="8"/>
        <v>30.060114148484228</v>
      </c>
      <c r="Z120" s="363">
        <v>545.22</v>
      </c>
      <c r="AA120" s="355">
        <f t="shared" si="15"/>
        <v>42.717792420455531</v>
      </c>
      <c r="AB120" s="363">
        <v>515.51</v>
      </c>
      <c r="AC120" s="355">
        <f t="shared" si="13"/>
        <v>39.177553331357394</v>
      </c>
      <c r="AD120" s="360" t="s">
        <v>534</v>
      </c>
    </row>
    <row r="121" spans="1:30" ht="15.5">
      <c r="A121" s="361">
        <v>109</v>
      </c>
      <c r="B121" s="362">
        <v>4</v>
      </c>
      <c r="C121" s="362" t="s">
        <v>690</v>
      </c>
      <c r="D121" s="364">
        <v>856.95</v>
      </c>
      <c r="E121" s="364">
        <v>884.76</v>
      </c>
      <c r="F121" s="354">
        <v>54.87</v>
      </c>
      <c r="G121" s="355">
        <f t="shared" si="11"/>
        <v>6.40294066164887</v>
      </c>
      <c r="H121" s="354">
        <v>25.99</v>
      </c>
      <c r="I121" s="355">
        <f t="shared" si="0"/>
        <v>2.9375197793751977</v>
      </c>
      <c r="J121" s="364">
        <v>88.77</v>
      </c>
      <c r="K121" s="355">
        <f t="shared" si="14"/>
        <v>10.358830736915806</v>
      </c>
      <c r="L121" s="364">
        <v>58.76</v>
      </c>
      <c r="M121" s="355">
        <f t="shared" si="2"/>
        <v>6.6413490664134907</v>
      </c>
      <c r="N121" s="356">
        <v>164.58</v>
      </c>
      <c r="O121" s="355">
        <f t="shared" si="3"/>
        <v>19.205321197269388</v>
      </c>
      <c r="P121" s="356">
        <v>180.32</v>
      </c>
      <c r="Q121" s="355">
        <f t="shared" si="4"/>
        <v>20.380668203806682</v>
      </c>
      <c r="R121" s="367">
        <v>244.38</v>
      </c>
      <c r="S121" s="355">
        <f t="shared" si="5"/>
        <v>28.517416418694204</v>
      </c>
      <c r="T121" s="367">
        <v>246.3</v>
      </c>
      <c r="U121" s="355">
        <f t="shared" si="6"/>
        <v>27.83805777838058</v>
      </c>
      <c r="V121" s="358">
        <v>307.56</v>
      </c>
      <c r="W121" s="355">
        <f t="shared" si="7"/>
        <v>35.890075266935057</v>
      </c>
      <c r="X121" s="358">
        <v>283.49</v>
      </c>
      <c r="Y121" s="355">
        <f t="shared" si="8"/>
        <v>32.041457570414579</v>
      </c>
      <c r="Z121" s="367">
        <v>337.91</v>
      </c>
      <c r="AA121" s="355">
        <f t="shared" si="15"/>
        <v>39.431705467063423</v>
      </c>
      <c r="AB121" s="368">
        <v>344.55</v>
      </c>
      <c r="AC121" s="355">
        <f t="shared" si="13"/>
        <v>38.942764139427645</v>
      </c>
      <c r="AD121" s="360" t="s">
        <v>25</v>
      </c>
    </row>
    <row r="122" spans="1:30" ht="15.5">
      <c r="A122" s="361">
        <v>110</v>
      </c>
      <c r="B122" s="362">
        <v>5</v>
      </c>
      <c r="C122" s="362" t="s">
        <v>383</v>
      </c>
      <c r="D122" s="363">
        <v>689.38</v>
      </c>
      <c r="E122" s="363">
        <v>700.47</v>
      </c>
      <c r="F122" s="363">
        <v>50.19</v>
      </c>
      <c r="G122" s="355">
        <f t="shared" si="11"/>
        <v>7.280454901505701</v>
      </c>
      <c r="H122" s="363">
        <v>28.37</v>
      </c>
      <c r="I122" s="355">
        <f t="shared" si="0"/>
        <v>4.0501377646437398</v>
      </c>
      <c r="J122" s="363">
        <v>89.77</v>
      </c>
      <c r="K122" s="355">
        <f t="shared" si="14"/>
        <v>13.021845716440861</v>
      </c>
      <c r="L122" s="363">
        <v>54.93</v>
      </c>
      <c r="M122" s="355">
        <f t="shared" si="2"/>
        <v>7.8418775964709404</v>
      </c>
      <c r="N122" s="363">
        <v>124.83</v>
      </c>
      <c r="O122" s="355">
        <f t="shared" si="3"/>
        <v>18.107574922394036</v>
      </c>
      <c r="P122" s="363">
        <v>92.71</v>
      </c>
      <c r="Q122" s="355">
        <f t="shared" si="4"/>
        <v>13.235399089182975</v>
      </c>
      <c r="R122" s="363">
        <v>216.28</v>
      </c>
      <c r="S122" s="355">
        <f t="shared" si="5"/>
        <v>31.373117874031742</v>
      </c>
      <c r="T122" s="363">
        <v>172.68</v>
      </c>
      <c r="U122" s="355">
        <f t="shared" si="6"/>
        <v>24.652019358430767</v>
      </c>
      <c r="V122" s="363">
        <v>262.45999999999998</v>
      </c>
      <c r="W122" s="355">
        <f t="shared" si="7"/>
        <v>38.071890684383064</v>
      </c>
      <c r="X122" s="363">
        <v>224.68</v>
      </c>
      <c r="Y122" s="355">
        <f t="shared" si="8"/>
        <v>32.075606378574385</v>
      </c>
      <c r="Z122" s="363">
        <v>280.32</v>
      </c>
      <c r="AA122" s="355">
        <f t="shared" si="15"/>
        <v>40.662624387130464</v>
      </c>
      <c r="AB122" s="397">
        <v>149.30000000000001</v>
      </c>
      <c r="AC122" s="355">
        <f t="shared" si="13"/>
        <v>21.314260425143118</v>
      </c>
      <c r="AD122" s="360" t="s">
        <v>91</v>
      </c>
    </row>
    <row r="123" spans="1:30" ht="15.5">
      <c r="A123" s="361">
        <v>111</v>
      </c>
      <c r="B123" s="362">
        <v>6</v>
      </c>
      <c r="C123" s="362" t="s">
        <v>358</v>
      </c>
      <c r="D123" s="363">
        <v>687.02</v>
      </c>
      <c r="E123" s="363">
        <v>718.01</v>
      </c>
      <c r="F123" s="363">
        <v>46.56</v>
      </c>
      <c r="G123" s="355">
        <f t="shared" si="11"/>
        <v>6.7770952810689646</v>
      </c>
      <c r="H123" s="363">
        <v>23.19</v>
      </c>
      <c r="I123" s="355">
        <f t="shared" si="0"/>
        <v>3.2297600311973373</v>
      </c>
      <c r="J123" s="363">
        <v>69.34</v>
      </c>
      <c r="K123" s="355">
        <f t="shared" si="14"/>
        <v>10.092864836540421</v>
      </c>
      <c r="L123" s="363">
        <v>40.75</v>
      </c>
      <c r="M123" s="355">
        <f t="shared" si="2"/>
        <v>5.6754084204955362</v>
      </c>
      <c r="N123" s="363">
        <v>145.71</v>
      </c>
      <c r="O123" s="355">
        <f t="shared" si="3"/>
        <v>21.208989549066988</v>
      </c>
      <c r="P123" s="363">
        <v>68.959999999999994</v>
      </c>
      <c r="Q123" s="355">
        <f t="shared" si="4"/>
        <v>9.6043230595674149</v>
      </c>
      <c r="R123" s="363">
        <v>188.69</v>
      </c>
      <c r="S123" s="355">
        <f t="shared" si="5"/>
        <v>27.464993741084687</v>
      </c>
      <c r="T123" s="363">
        <v>132.16</v>
      </c>
      <c r="U123" s="355">
        <f t="shared" si="6"/>
        <v>18.406428879820616</v>
      </c>
      <c r="V123" s="363">
        <v>221.06</v>
      </c>
      <c r="W123" s="355">
        <f t="shared" si="7"/>
        <v>32.176646968064979</v>
      </c>
      <c r="X123" s="363">
        <v>183.21</v>
      </c>
      <c r="Y123" s="355">
        <f t="shared" si="8"/>
        <v>25.516357710895392</v>
      </c>
      <c r="Z123" s="363">
        <v>234.09</v>
      </c>
      <c r="AA123" s="355">
        <f t="shared" si="15"/>
        <v>34.073243864807431</v>
      </c>
      <c r="AB123" s="363">
        <v>237.59</v>
      </c>
      <c r="AC123" s="355">
        <f t="shared" si="13"/>
        <v>33.090068383448703</v>
      </c>
      <c r="AD123" s="360" t="s">
        <v>91</v>
      </c>
    </row>
    <row r="124" spans="1:30" ht="15.5">
      <c r="A124" s="361">
        <v>112</v>
      </c>
      <c r="B124" s="362">
        <v>7</v>
      </c>
      <c r="C124" s="362" t="s">
        <v>20391</v>
      </c>
      <c r="D124" s="364">
        <v>925.83</v>
      </c>
      <c r="E124" s="364">
        <v>980.28</v>
      </c>
      <c r="F124" s="354">
        <v>64.67</v>
      </c>
      <c r="G124" s="355">
        <f t="shared" si="11"/>
        <v>6.9850836546666244</v>
      </c>
      <c r="H124" s="354">
        <v>17.53</v>
      </c>
      <c r="I124" s="355">
        <f t="shared" si="0"/>
        <v>1.7882645774676624</v>
      </c>
      <c r="J124" s="364">
        <v>117.62</v>
      </c>
      <c r="K124" s="355">
        <f t="shared" si="14"/>
        <v>12.704276163010489</v>
      </c>
      <c r="L124" s="364">
        <v>62</v>
      </c>
      <c r="M124" s="355">
        <f t="shared" si="2"/>
        <v>6.3247235483739335</v>
      </c>
      <c r="N124" s="356">
        <v>185.78</v>
      </c>
      <c r="O124" s="355">
        <f t="shared" si="3"/>
        <v>20.066318870634998</v>
      </c>
      <c r="P124" s="356">
        <v>130.43</v>
      </c>
      <c r="Q124" s="355">
        <f t="shared" si="4"/>
        <v>13.305382135716325</v>
      </c>
      <c r="R124" s="367">
        <v>258.11</v>
      </c>
      <c r="S124" s="355">
        <f t="shared" si="5"/>
        <v>27.878768240389707</v>
      </c>
      <c r="T124" s="367">
        <v>186.89</v>
      </c>
      <c r="U124" s="355">
        <f t="shared" si="6"/>
        <v>19.064961031542008</v>
      </c>
      <c r="V124" s="358">
        <v>327.20999999999998</v>
      </c>
      <c r="W124" s="355">
        <f t="shared" si="7"/>
        <v>35.342341466575931</v>
      </c>
      <c r="X124" s="358">
        <v>250.88</v>
      </c>
      <c r="Y124" s="355">
        <f t="shared" si="8"/>
        <v>25.592687803484722</v>
      </c>
      <c r="Z124" s="367">
        <v>372.14</v>
      </c>
      <c r="AA124" s="355">
        <f t="shared" si="15"/>
        <v>40.195284231446379</v>
      </c>
      <c r="AB124" s="368">
        <v>329.82</v>
      </c>
      <c r="AC124" s="355">
        <f t="shared" si="13"/>
        <v>33.645489043946633</v>
      </c>
      <c r="AD124" s="360" t="s">
        <v>518</v>
      </c>
    </row>
    <row r="125" spans="1:30" ht="15.5">
      <c r="A125" s="398">
        <v>113</v>
      </c>
      <c r="B125" s="399">
        <v>8</v>
      </c>
      <c r="C125" s="399" t="s">
        <v>334</v>
      </c>
      <c r="D125" s="400">
        <v>990.38</v>
      </c>
      <c r="E125" s="401">
        <v>1040.53</v>
      </c>
      <c r="F125" s="400">
        <v>72.09</v>
      </c>
      <c r="G125" s="402">
        <f t="shared" si="11"/>
        <v>7.2790242129283715</v>
      </c>
      <c r="H125" s="400">
        <v>20.16</v>
      </c>
      <c r="I125" s="402">
        <f t="shared" si="0"/>
        <v>1.937474171816286</v>
      </c>
      <c r="J125" s="400">
        <v>118.52</v>
      </c>
      <c r="K125" s="402">
        <f t="shared" si="14"/>
        <v>11.967123730285344</v>
      </c>
      <c r="L125" s="400">
        <v>45.95</v>
      </c>
      <c r="M125" s="402">
        <f t="shared" si="2"/>
        <v>4.4160187596705525</v>
      </c>
      <c r="N125" s="400">
        <v>170.7</v>
      </c>
      <c r="O125" s="402">
        <f t="shared" si="3"/>
        <v>17.23580847755407</v>
      </c>
      <c r="P125" s="400">
        <v>85.31</v>
      </c>
      <c r="Q125" s="402">
        <f t="shared" si="4"/>
        <v>8.1987064284547309</v>
      </c>
      <c r="R125" s="403">
        <v>320.93</v>
      </c>
      <c r="S125" s="402">
        <f t="shared" si="5"/>
        <v>32.404733536622309</v>
      </c>
      <c r="T125" s="403">
        <v>229.81</v>
      </c>
      <c r="U125" s="402">
        <f t="shared" si="6"/>
        <v>22.085860090530787</v>
      </c>
      <c r="V125" s="403">
        <v>361.75</v>
      </c>
      <c r="W125" s="402">
        <f t="shared" si="7"/>
        <v>36.526383812274076</v>
      </c>
      <c r="X125" s="403">
        <v>301.33999999999997</v>
      </c>
      <c r="Y125" s="402">
        <f t="shared" si="8"/>
        <v>28.96024141543252</v>
      </c>
      <c r="Z125" s="403">
        <v>414.22</v>
      </c>
      <c r="AA125" s="402">
        <f t="shared" si="15"/>
        <v>41.824350249399224</v>
      </c>
      <c r="AB125" s="404">
        <v>386.31</v>
      </c>
      <c r="AC125" s="402">
        <f t="shared" si="13"/>
        <v>37.126272188211779</v>
      </c>
      <c r="AD125" s="405" t="s">
        <v>518</v>
      </c>
    </row>
    <row r="126" spans="1:30" ht="15.5">
      <c r="A126" s="361">
        <v>114</v>
      </c>
      <c r="B126" s="362">
        <v>9</v>
      </c>
      <c r="C126" s="362" t="s">
        <v>590</v>
      </c>
      <c r="D126" s="363">
        <v>985.53</v>
      </c>
      <c r="E126" s="374">
        <v>1027.42</v>
      </c>
      <c r="F126" s="363">
        <v>66.040000000000006</v>
      </c>
      <c r="G126" s="355">
        <f t="shared" si="11"/>
        <v>6.7009629336499152</v>
      </c>
      <c r="H126" s="363">
        <v>16.09</v>
      </c>
      <c r="I126" s="355">
        <f t="shared" si="0"/>
        <v>1.5660586712347431</v>
      </c>
      <c r="J126" s="363">
        <v>107.29</v>
      </c>
      <c r="K126" s="355">
        <f t="shared" si="14"/>
        <v>10.886528061043297</v>
      </c>
      <c r="L126" s="363">
        <v>41.82</v>
      </c>
      <c r="M126" s="355">
        <f t="shared" si="2"/>
        <v>4.070389908703353</v>
      </c>
      <c r="N126" s="363">
        <v>189.93</v>
      </c>
      <c r="O126" s="355">
        <f t="shared" si="3"/>
        <v>19.271863870201823</v>
      </c>
      <c r="P126" s="363">
        <v>82.03</v>
      </c>
      <c r="Q126" s="355">
        <f t="shared" si="4"/>
        <v>7.9840766191041634</v>
      </c>
      <c r="R126" s="363">
        <v>268.27999999999997</v>
      </c>
      <c r="S126" s="355">
        <f t="shared" si="5"/>
        <v>27.221900906111429</v>
      </c>
      <c r="T126" s="363">
        <v>161.33000000000001</v>
      </c>
      <c r="U126" s="355">
        <f t="shared" si="6"/>
        <v>15.702439119347492</v>
      </c>
      <c r="V126" s="363">
        <v>297.04000000000002</v>
      </c>
      <c r="W126" s="355">
        <f t="shared" si="7"/>
        <v>30.140127647052857</v>
      </c>
      <c r="X126" s="363">
        <v>219.87</v>
      </c>
      <c r="Y126" s="355">
        <f t="shared" si="8"/>
        <v>21.400206342099626</v>
      </c>
      <c r="Z126" s="363">
        <v>377.83</v>
      </c>
      <c r="AA126" s="355">
        <f t="shared" si="15"/>
        <v>38.337747202013126</v>
      </c>
      <c r="AB126" s="363">
        <v>339.45</v>
      </c>
      <c r="AC126" s="355">
        <f t="shared" si="13"/>
        <v>33.039068735278654</v>
      </c>
      <c r="AD126" s="360" t="s">
        <v>534</v>
      </c>
    </row>
    <row r="127" spans="1:30" ht="15.5">
      <c r="A127" s="361">
        <v>115</v>
      </c>
      <c r="B127" s="362">
        <v>10</v>
      </c>
      <c r="C127" s="362" t="s">
        <v>238</v>
      </c>
      <c r="D127" s="366">
        <v>1300.3499999999999</v>
      </c>
      <c r="E127" s="366">
        <v>1283.6400000000001</v>
      </c>
      <c r="F127" s="354">
        <v>93.11</v>
      </c>
      <c r="G127" s="355">
        <f t="shared" si="11"/>
        <v>7.1603798977198458</v>
      </c>
      <c r="H127" s="354">
        <v>46.89</v>
      </c>
      <c r="I127" s="355">
        <f t="shared" si="0"/>
        <v>3.6528933345797885</v>
      </c>
      <c r="J127" s="364">
        <v>157.24</v>
      </c>
      <c r="K127" s="355">
        <f t="shared" si="14"/>
        <v>12.092129042180954</v>
      </c>
      <c r="L127" s="364">
        <v>95.36</v>
      </c>
      <c r="M127" s="355">
        <f t="shared" si="2"/>
        <v>7.4288741391667443</v>
      </c>
      <c r="N127" s="356">
        <v>220.82</v>
      </c>
      <c r="O127" s="355">
        <f t="shared" si="3"/>
        <v>16.981581881801056</v>
      </c>
      <c r="P127" s="356">
        <v>147.76</v>
      </c>
      <c r="Q127" s="355">
        <f t="shared" si="4"/>
        <v>11.51101554953102</v>
      </c>
      <c r="R127" s="367">
        <v>321.73</v>
      </c>
      <c r="S127" s="355">
        <f t="shared" si="5"/>
        <v>24.74180028453878</v>
      </c>
      <c r="T127" s="367">
        <v>270.22000000000003</v>
      </c>
      <c r="U127" s="355">
        <f t="shared" si="6"/>
        <v>21.051073509706772</v>
      </c>
      <c r="V127" s="358">
        <v>398.45</v>
      </c>
      <c r="W127" s="355">
        <f t="shared" si="7"/>
        <v>30.641750297996694</v>
      </c>
      <c r="X127" s="358">
        <v>358.31</v>
      </c>
      <c r="Y127" s="355">
        <f t="shared" si="8"/>
        <v>27.913589479916485</v>
      </c>
      <c r="Z127" s="367">
        <v>424.45</v>
      </c>
      <c r="AA127" s="355">
        <f t="shared" si="15"/>
        <v>32.641211981389631</v>
      </c>
      <c r="AB127" s="368">
        <v>427.98</v>
      </c>
      <c r="AC127" s="355">
        <f t="shared" si="13"/>
        <v>33.341123679536317</v>
      </c>
      <c r="AD127" s="360" t="s">
        <v>127</v>
      </c>
    </row>
    <row r="128" spans="1:30" ht="15.5">
      <c r="A128" s="351" t="s">
        <v>20392</v>
      </c>
      <c r="B128" s="352">
        <v>8</v>
      </c>
      <c r="C128" s="352" t="s">
        <v>20393</v>
      </c>
      <c r="D128" s="392">
        <v>10744.54</v>
      </c>
      <c r="E128" s="392">
        <v>10511.76</v>
      </c>
      <c r="F128" s="354">
        <v>678.73</v>
      </c>
      <c r="G128" s="355">
        <f t="shared" si="11"/>
        <v>6.3169758779808154</v>
      </c>
      <c r="H128" s="354">
        <v>170.09</v>
      </c>
      <c r="I128" s="355">
        <f t="shared" si="0"/>
        <v>1.6180924983066585</v>
      </c>
      <c r="J128" s="392">
        <v>1228.7</v>
      </c>
      <c r="K128" s="355">
        <f t="shared" si="14"/>
        <v>11.435575650516448</v>
      </c>
      <c r="L128" s="353">
        <v>461.38</v>
      </c>
      <c r="M128" s="355">
        <f t="shared" si="2"/>
        <v>4.3891793572151565</v>
      </c>
      <c r="N128" s="406">
        <v>2069.37</v>
      </c>
      <c r="O128" s="355">
        <f t="shared" si="3"/>
        <v>19.25973564247515</v>
      </c>
      <c r="P128" s="356">
        <v>712.18</v>
      </c>
      <c r="Q128" s="355">
        <f t="shared" si="4"/>
        <v>6.7750785786585679</v>
      </c>
      <c r="R128" s="393">
        <v>2860.91</v>
      </c>
      <c r="S128" s="355">
        <f t="shared" si="5"/>
        <v>26.626640135361772</v>
      </c>
      <c r="T128" s="393">
        <v>1415.8</v>
      </c>
      <c r="U128" s="355">
        <f t="shared" si="6"/>
        <v>13.468724552310935</v>
      </c>
      <c r="V128" s="395">
        <v>3395.97</v>
      </c>
      <c r="W128" s="355">
        <f t="shared" si="7"/>
        <v>31.606471752164349</v>
      </c>
      <c r="X128" s="395">
        <v>2588.85</v>
      </c>
      <c r="Y128" s="355">
        <f t="shared" si="8"/>
        <v>24.628130779241534</v>
      </c>
      <c r="Z128" s="393">
        <v>4241.72</v>
      </c>
      <c r="AA128" s="355">
        <f t="shared" si="15"/>
        <v>39.477911571830901</v>
      </c>
      <c r="AB128" s="394">
        <v>3039.97</v>
      </c>
      <c r="AC128" s="355">
        <f t="shared" si="13"/>
        <v>28.919705168306731</v>
      </c>
      <c r="AD128" s="360" t="s">
        <v>2031</v>
      </c>
    </row>
    <row r="129" spans="1:30" ht="15.5">
      <c r="A129" s="361">
        <v>116</v>
      </c>
      <c r="B129" s="362">
        <v>1</v>
      </c>
      <c r="C129" s="362" t="s">
        <v>535</v>
      </c>
      <c r="D129" s="363">
        <v>2315.39</v>
      </c>
      <c r="E129" s="363">
        <v>2343.58</v>
      </c>
      <c r="F129" s="363">
        <v>138.56</v>
      </c>
      <c r="G129" s="355">
        <f t="shared" si="11"/>
        <v>5.9843050198886587</v>
      </c>
      <c r="H129" s="363">
        <v>54.57</v>
      </c>
      <c r="I129" s="355">
        <f t="shared" si="0"/>
        <v>2.3284888930610435</v>
      </c>
      <c r="J129" s="363">
        <v>239.33</v>
      </c>
      <c r="K129" s="355">
        <f t="shared" si="14"/>
        <v>10.336487589563745</v>
      </c>
      <c r="L129" s="363">
        <v>122.96</v>
      </c>
      <c r="M129" s="355">
        <f t="shared" si="2"/>
        <v>5.246673892079639</v>
      </c>
      <c r="N129" s="363">
        <v>411.29</v>
      </c>
      <c r="O129" s="355">
        <f t="shared" si="3"/>
        <v>17.763314171694621</v>
      </c>
      <c r="P129" s="363">
        <v>232.3</v>
      </c>
      <c r="Q129" s="355">
        <f t="shared" si="4"/>
        <v>9.9121856305310683</v>
      </c>
      <c r="R129" s="363">
        <v>745.08</v>
      </c>
      <c r="S129" s="355">
        <f t="shared" si="5"/>
        <v>32.179460047767336</v>
      </c>
      <c r="T129" s="363">
        <v>471.7</v>
      </c>
      <c r="U129" s="355">
        <f t="shared" si="6"/>
        <v>20.127326568753787</v>
      </c>
      <c r="V129" s="363">
        <v>891.03</v>
      </c>
      <c r="W129" s="355">
        <f t="shared" si="7"/>
        <v>38.482933760619161</v>
      </c>
      <c r="X129" s="363">
        <v>636.19000000000005</v>
      </c>
      <c r="Y129" s="355">
        <f t="shared" si="8"/>
        <v>27.146075662021357</v>
      </c>
      <c r="Z129" s="363">
        <v>1010.2</v>
      </c>
      <c r="AA129" s="355">
        <f t="shared" si="15"/>
        <v>43.629798867577392</v>
      </c>
      <c r="AB129" s="363">
        <v>859.69</v>
      </c>
      <c r="AC129" s="355">
        <f t="shared" si="13"/>
        <v>36.682767390061358</v>
      </c>
      <c r="AD129" s="360" t="s">
        <v>111</v>
      </c>
    </row>
    <row r="130" spans="1:30" ht="15.5">
      <c r="A130" s="376">
        <v>117</v>
      </c>
      <c r="B130" s="377">
        <v>2</v>
      </c>
      <c r="C130" s="377" t="s">
        <v>505</v>
      </c>
      <c r="D130" s="378">
        <v>1198.2</v>
      </c>
      <c r="E130" s="378">
        <v>1086.3</v>
      </c>
      <c r="F130" s="379">
        <v>69.73</v>
      </c>
      <c r="G130" s="355">
        <f t="shared" si="11"/>
        <v>5.8195626773493574</v>
      </c>
      <c r="H130" s="379">
        <v>17.03</v>
      </c>
      <c r="I130" s="355">
        <f t="shared" si="0"/>
        <v>1.5677068949645587</v>
      </c>
      <c r="J130" s="379">
        <v>101.96</v>
      </c>
      <c r="K130" s="355">
        <f t="shared" si="14"/>
        <v>8.509430812885995</v>
      </c>
      <c r="L130" s="379">
        <v>42.41</v>
      </c>
      <c r="M130" s="355">
        <f t="shared" si="2"/>
        <v>3.9040780631501426</v>
      </c>
      <c r="N130" s="379">
        <v>184.17</v>
      </c>
      <c r="O130" s="355">
        <f t="shared" si="3"/>
        <v>15.370555833750624</v>
      </c>
      <c r="P130" s="379">
        <v>85.95</v>
      </c>
      <c r="Q130" s="355">
        <f t="shared" si="4"/>
        <v>7.9121789560894786</v>
      </c>
      <c r="R130" s="381">
        <v>268.07</v>
      </c>
      <c r="S130" s="355">
        <f t="shared" si="5"/>
        <v>22.372725755299612</v>
      </c>
      <c r="T130" s="381">
        <v>157.51</v>
      </c>
      <c r="U130" s="355">
        <f t="shared" si="6"/>
        <v>14.499677805394459</v>
      </c>
      <c r="V130" s="381">
        <v>326.44</v>
      </c>
      <c r="W130" s="355">
        <f t="shared" si="7"/>
        <v>27.244199632782507</v>
      </c>
      <c r="X130" s="381">
        <v>215.7</v>
      </c>
      <c r="Y130" s="355">
        <f t="shared" si="8"/>
        <v>19.856393261529963</v>
      </c>
      <c r="Z130" s="381">
        <v>416.9</v>
      </c>
      <c r="AA130" s="355">
        <f t="shared" si="15"/>
        <v>34.793857452845934</v>
      </c>
      <c r="AB130" s="382">
        <v>277.44</v>
      </c>
      <c r="AC130" s="355">
        <f t="shared" si="13"/>
        <v>25.539906103286388</v>
      </c>
      <c r="AD130" s="383" t="s">
        <v>1001</v>
      </c>
    </row>
    <row r="131" spans="1:30" ht="15.5">
      <c r="A131" s="407">
        <v>118</v>
      </c>
      <c r="B131" s="408">
        <v>3</v>
      </c>
      <c r="C131" s="408" t="s">
        <v>631</v>
      </c>
      <c r="D131" s="409">
        <v>2405.0500000000002</v>
      </c>
      <c r="E131" s="409">
        <v>2438.12</v>
      </c>
      <c r="F131" s="410">
        <v>241.93</v>
      </c>
      <c r="G131" s="411">
        <f t="shared" si="11"/>
        <v>10.05925032743602</v>
      </c>
      <c r="H131" s="410">
        <v>36.68</v>
      </c>
      <c r="I131" s="411">
        <f t="shared" si="0"/>
        <v>1.5044378455531311</v>
      </c>
      <c r="J131" s="410">
        <v>300.45999999999998</v>
      </c>
      <c r="K131" s="411">
        <f t="shared" si="14"/>
        <v>12.492879565913388</v>
      </c>
      <c r="L131" s="410">
        <v>112.61</v>
      </c>
      <c r="M131" s="411">
        <f t="shared" si="2"/>
        <v>4.6187226223483666</v>
      </c>
      <c r="N131" s="410">
        <v>464.39</v>
      </c>
      <c r="O131" s="411">
        <f t="shared" si="3"/>
        <v>19.308954075798837</v>
      </c>
      <c r="P131" s="410">
        <v>192.26</v>
      </c>
      <c r="Q131" s="411">
        <f t="shared" si="4"/>
        <v>7.8855839745377594</v>
      </c>
      <c r="R131" s="412">
        <v>1010.39</v>
      </c>
      <c r="S131" s="411">
        <f t="shared" si="5"/>
        <v>42.011184798652828</v>
      </c>
      <c r="T131" s="413">
        <v>317.51</v>
      </c>
      <c r="U131" s="411">
        <f t="shared" si="6"/>
        <v>13.022738831558742</v>
      </c>
      <c r="V131" s="412">
        <v>1120.6199999999999</v>
      </c>
      <c r="W131" s="411">
        <f t="shared" si="7"/>
        <v>46.59445749568615</v>
      </c>
      <c r="X131" s="413">
        <v>453.11</v>
      </c>
      <c r="Y131" s="411">
        <f t="shared" si="8"/>
        <v>18.584401095926371</v>
      </c>
      <c r="Z131" s="412">
        <v>1174.31</v>
      </c>
      <c r="AA131" s="411">
        <f t="shared" si="15"/>
        <v>48.8268435167668</v>
      </c>
      <c r="AB131" s="414">
        <v>758.5</v>
      </c>
      <c r="AC131" s="411">
        <f t="shared" si="13"/>
        <v>31.110035601200924</v>
      </c>
      <c r="AD131" s="415" t="s">
        <v>518</v>
      </c>
    </row>
    <row r="132" spans="1:30" ht="15.5">
      <c r="A132" s="361">
        <v>119</v>
      </c>
      <c r="B132" s="362">
        <v>4</v>
      </c>
      <c r="C132" s="362" t="s">
        <v>920</v>
      </c>
      <c r="D132" s="366">
        <v>2589.6999999999998</v>
      </c>
      <c r="E132" s="374">
        <v>2775.92</v>
      </c>
      <c r="F132" s="363">
        <v>206.67</v>
      </c>
      <c r="G132" s="355">
        <f t="shared" si="11"/>
        <v>7.9804610572653196</v>
      </c>
      <c r="H132" s="363">
        <v>40.97</v>
      </c>
      <c r="I132" s="355">
        <f t="shared" si="0"/>
        <v>1.4759070866595578</v>
      </c>
      <c r="J132" s="364">
        <v>281.63</v>
      </c>
      <c r="K132" s="355">
        <f t="shared" si="14"/>
        <v>10.875004826813917</v>
      </c>
      <c r="L132" s="363">
        <v>103.03</v>
      </c>
      <c r="M132" s="355">
        <f t="shared" si="2"/>
        <v>3.711562292861466</v>
      </c>
      <c r="N132" s="363">
        <v>462.6</v>
      </c>
      <c r="O132" s="355">
        <f t="shared" si="3"/>
        <v>17.863072942811911</v>
      </c>
      <c r="P132" s="363">
        <v>325.69</v>
      </c>
      <c r="Q132" s="355">
        <f t="shared" si="4"/>
        <v>11.732686820945847</v>
      </c>
      <c r="R132" s="363">
        <v>822.92</v>
      </c>
      <c r="S132" s="355">
        <f t="shared" si="5"/>
        <v>31.776653666447853</v>
      </c>
      <c r="T132" s="363">
        <v>495.07</v>
      </c>
      <c r="U132" s="355">
        <f t="shared" si="6"/>
        <v>17.83444767860745</v>
      </c>
      <c r="V132" s="395">
        <v>1009.29</v>
      </c>
      <c r="W132" s="355">
        <f t="shared" si="7"/>
        <v>38.973240143645981</v>
      </c>
      <c r="X132" s="363">
        <v>594.41999999999996</v>
      </c>
      <c r="Y132" s="355">
        <f t="shared" si="8"/>
        <v>21.413441309547824</v>
      </c>
      <c r="Z132" s="374">
        <v>1099.5</v>
      </c>
      <c r="AA132" s="355">
        <f t="shared" si="15"/>
        <v>42.456655211028313</v>
      </c>
      <c r="AB132" s="363">
        <v>853.74</v>
      </c>
      <c r="AC132" s="355">
        <f t="shared" si="13"/>
        <v>30.755209083835268</v>
      </c>
      <c r="AD132" s="360" t="s">
        <v>68</v>
      </c>
    </row>
    <row r="133" spans="1:30" ht="15.5">
      <c r="A133" s="376">
        <v>120</v>
      </c>
      <c r="B133" s="377">
        <v>5</v>
      </c>
      <c r="C133" s="377" t="s">
        <v>20394</v>
      </c>
      <c r="D133" s="378">
        <v>4078.15</v>
      </c>
      <c r="E133" s="378">
        <v>4013.73</v>
      </c>
      <c r="F133" s="379">
        <v>73.739999999999995</v>
      </c>
      <c r="G133" s="355">
        <f t="shared" si="11"/>
        <v>1.8081728234616186</v>
      </c>
      <c r="H133" s="379">
        <v>42.93</v>
      </c>
      <c r="I133" s="355">
        <f t="shared" si="0"/>
        <v>1.069578671211068</v>
      </c>
      <c r="J133" s="379">
        <v>270.93</v>
      </c>
      <c r="K133" s="355">
        <f t="shared" si="14"/>
        <v>6.6434535267216752</v>
      </c>
      <c r="L133" s="379">
        <v>114.66</v>
      </c>
      <c r="M133" s="355">
        <f t="shared" si="2"/>
        <v>2.8566943964840683</v>
      </c>
      <c r="N133" s="379">
        <v>560.79999999999995</v>
      </c>
      <c r="O133" s="355">
        <f t="shared" si="3"/>
        <v>13.75133332515969</v>
      </c>
      <c r="P133" s="379">
        <v>340.59</v>
      </c>
      <c r="Q133" s="355">
        <f t="shared" si="4"/>
        <v>8.4856230987136634</v>
      </c>
      <c r="R133" s="386">
        <v>1042.98</v>
      </c>
      <c r="S133" s="355">
        <f t="shared" si="5"/>
        <v>25.574831725169499</v>
      </c>
      <c r="T133" s="381">
        <v>605.25</v>
      </c>
      <c r="U133" s="355">
        <f t="shared" si="6"/>
        <v>15.079489651770297</v>
      </c>
      <c r="V133" s="386">
        <v>1340.89</v>
      </c>
      <c r="W133" s="355">
        <f t="shared" si="7"/>
        <v>32.879859740323433</v>
      </c>
      <c r="X133" s="381">
        <v>820.36</v>
      </c>
      <c r="Y133" s="355">
        <f t="shared" si="8"/>
        <v>20.438843669105793</v>
      </c>
      <c r="Z133" s="386">
        <v>1575.04</v>
      </c>
      <c r="AA133" s="355">
        <f t="shared" si="15"/>
        <v>38.621433738337238</v>
      </c>
      <c r="AB133" s="387">
        <v>1155.51</v>
      </c>
      <c r="AC133" s="355">
        <f t="shared" si="13"/>
        <v>28.788931990941098</v>
      </c>
      <c r="AD133" s="383" t="s">
        <v>1001</v>
      </c>
    </row>
    <row r="134" spans="1:30" ht="15.5">
      <c r="A134" s="361">
        <v>121</v>
      </c>
      <c r="B134" s="362">
        <v>6</v>
      </c>
      <c r="C134" s="362" t="s">
        <v>965</v>
      </c>
      <c r="D134" s="366">
        <v>1461.44</v>
      </c>
      <c r="E134" s="366">
        <v>1471.44</v>
      </c>
      <c r="F134" s="354">
        <v>103.37</v>
      </c>
      <c r="G134" s="355">
        <f t="shared" si="11"/>
        <v>7.0731607181957523</v>
      </c>
      <c r="H134" s="354">
        <v>31.18</v>
      </c>
      <c r="I134" s="355">
        <f t="shared" si="0"/>
        <v>2.1190126678627736</v>
      </c>
      <c r="J134" s="364">
        <v>204.6</v>
      </c>
      <c r="K134" s="355">
        <f t="shared" si="14"/>
        <v>13.999890518940223</v>
      </c>
      <c r="L134" s="364">
        <v>69.97</v>
      </c>
      <c r="M134" s="355">
        <f t="shared" si="2"/>
        <v>4.755205784809438</v>
      </c>
      <c r="N134" s="356">
        <v>324.79000000000002</v>
      </c>
      <c r="O134" s="355">
        <f t="shared" si="3"/>
        <v>22.223970878038099</v>
      </c>
      <c r="P134" s="356">
        <v>157.88</v>
      </c>
      <c r="Q134" s="355">
        <f t="shared" si="4"/>
        <v>10.729625400967759</v>
      </c>
      <c r="R134" s="367">
        <v>543.05999999999995</v>
      </c>
      <c r="S134" s="355">
        <f t="shared" si="5"/>
        <v>37.159240201445144</v>
      </c>
      <c r="T134" s="367">
        <v>350.62</v>
      </c>
      <c r="U134" s="355">
        <f t="shared" si="6"/>
        <v>23.828358614690369</v>
      </c>
      <c r="V134" s="358">
        <v>672.4</v>
      </c>
      <c r="W134" s="355">
        <f t="shared" si="7"/>
        <v>46.00941537114079</v>
      </c>
      <c r="X134" s="358">
        <v>409.23</v>
      </c>
      <c r="Y134" s="355">
        <f t="shared" si="8"/>
        <v>27.811531560919917</v>
      </c>
      <c r="Z134" s="367">
        <v>752.13</v>
      </c>
      <c r="AA134" s="355">
        <f t="shared" si="15"/>
        <v>51.464993431136406</v>
      </c>
      <c r="AB134" s="368">
        <v>577.13</v>
      </c>
      <c r="AC134" s="355">
        <f t="shared" si="13"/>
        <v>39.222122546620994</v>
      </c>
      <c r="AD134" s="360" t="s">
        <v>2031</v>
      </c>
    </row>
    <row r="135" spans="1:30" ht="15.5">
      <c r="A135" s="361">
        <v>122</v>
      </c>
      <c r="B135" s="362">
        <v>7</v>
      </c>
      <c r="C135" s="362" t="s">
        <v>563</v>
      </c>
      <c r="D135" s="416">
        <v>1146.72</v>
      </c>
      <c r="E135" s="374">
        <v>1176.3</v>
      </c>
      <c r="F135" s="363">
        <v>70.05</v>
      </c>
      <c r="G135" s="355">
        <f t="shared" si="11"/>
        <v>6.108727501046463</v>
      </c>
      <c r="H135" s="363">
        <v>12.24</v>
      </c>
      <c r="I135" s="355">
        <f t="shared" si="0"/>
        <v>1.0405508798775822</v>
      </c>
      <c r="J135" s="363">
        <v>117.38</v>
      </c>
      <c r="K135" s="355">
        <f t="shared" si="14"/>
        <v>10.236151806892702</v>
      </c>
      <c r="L135" s="363">
        <v>55.17</v>
      </c>
      <c r="M135" s="355">
        <f t="shared" si="2"/>
        <v>4.6901300688599852</v>
      </c>
      <c r="N135" s="363">
        <v>173.03</v>
      </c>
      <c r="O135" s="355">
        <f t="shared" si="3"/>
        <v>15.089123761685503</v>
      </c>
      <c r="P135" s="363">
        <v>112.83</v>
      </c>
      <c r="Q135" s="355">
        <f t="shared" si="4"/>
        <v>9.5919408314205565</v>
      </c>
      <c r="R135" s="363">
        <v>322.31</v>
      </c>
      <c r="S135" s="355">
        <f t="shared" si="5"/>
        <v>28.107122924515139</v>
      </c>
      <c r="T135" s="363">
        <v>260.92</v>
      </c>
      <c r="U135" s="355">
        <f t="shared" si="6"/>
        <v>22.18141630536428</v>
      </c>
      <c r="V135" s="363">
        <v>399.16</v>
      </c>
      <c r="W135" s="355">
        <f t="shared" si="7"/>
        <v>34.808846100181391</v>
      </c>
      <c r="X135" s="363">
        <v>325.05</v>
      </c>
      <c r="Y135" s="355">
        <f t="shared" si="8"/>
        <v>27.633256822239225</v>
      </c>
      <c r="Z135" s="363">
        <v>428.68</v>
      </c>
      <c r="AA135" s="355">
        <f t="shared" si="15"/>
        <v>37.383144970001396</v>
      </c>
      <c r="AB135" s="363">
        <v>407.8</v>
      </c>
      <c r="AC135" s="355">
        <f t="shared" si="13"/>
        <v>34.668026863895271</v>
      </c>
      <c r="AD135" s="360" t="s">
        <v>102</v>
      </c>
    </row>
    <row r="136" spans="1:30" ht="15.5">
      <c r="A136" s="361">
        <v>123</v>
      </c>
      <c r="B136" s="362">
        <v>8</v>
      </c>
      <c r="C136" s="362" t="s">
        <v>290</v>
      </c>
      <c r="D136" s="366">
        <v>1578.51</v>
      </c>
      <c r="E136" s="366">
        <v>1673.51</v>
      </c>
      <c r="F136" s="354">
        <v>87.12</v>
      </c>
      <c r="G136" s="355">
        <f t="shared" si="11"/>
        <v>5.5191287986772339</v>
      </c>
      <c r="H136" s="354">
        <v>26.31</v>
      </c>
      <c r="I136" s="355">
        <f t="shared" si="0"/>
        <v>1.5721447735597633</v>
      </c>
      <c r="J136" s="364">
        <v>133.99</v>
      </c>
      <c r="K136" s="355">
        <f t="shared" si="14"/>
        <v>8.4883846158719294</v>
      </c>
      <c r="L136" s="364">
        <v>67.599999999999994</v>
      </c>
      <c r="M136" s="355">
        <f t="shared" si="2"/>
        <v>4.0394141654367166</v>
      </c>
      <c r="N136" s="356">
        <v>210.29</v>
      </c>
      <c r="O136" s="355">
        <f t="shared" si="3"/>
        <v>13.322056876421435</v>
      </c>
      <c r="P136" s="356">
        <v>150.79</v>
      </c>
      <c r="Q136" s="355">
        <f t="shared" si="4"/>
        <v>9.0104032841154211</v>
      </c>
      <c r="R136" s="367">
        <v>358.68</v>
      </c>
      <c r="S136" s="355">
        <f t="shared" si="5"/>
        <v>22.722694186289601</v>
      </c>
      <c r="T136" s="367">
        <v>278.43</v>
      </c>
      <c r="U136" s="355">
        <f t="shared" si="6"/>
        <v>16.637486480511022</v>
      </c>
      <c r="V136" s="358">
        <v>470.38</v>
      </c>
      <c r="W136" s="355">
        <f t="shared" si="7"/>
        <v>29.798987652913191</v>
      </c>
      <c r="X136" s="358">
        <v>385.45</v>
      </c>
      <c r="Y136" s="355">
        <f t="shared" si="8"/>
        <v>23.032428847153589</v>
      </c>
      <c r="Z136" s="367">
        <v>536.4</v>
      </c>
      <c r="AA136" s="355">
        <f t="shared" si="15"/>
        <v>33.981412851359828</v>
      </c>
      <c r="AB136" s="368">
        <v>478.04</v>
      </c>
      <c r="AC136" s="355">
        <f t="shared" si="13"/>
        <v>28.565111651558698</v>
      </c>
      <c r="AD136" s="360" t="s">
        <v>2031</v>
      </c>
    </row>
    <row r="137" spans="1:30" ht="15.5">
      <c r="A137" s="361">
        <v>124</v>
      </c>
      <c r="B137" s="362">
        <v>9</v>
      </c>
      <c r="C137" s="362" t="s">
        <v>20395</v>
      </c>
      <c r="D137" s="374">
        <v>2333.46</v>
      </c>
      <c r="E137" s="374">
        <v>2388.02</v>
      </c>
      <c r="F137" s="363">
        <v>125.49</v>
      </c>
      <c r="G137" s="355">
        <f t="shared" si="11"/>
        <v>5.3778509166645234</v>
      </c>
      <c r="H137" s="363">
        <v>43.03</v>
      </c>
      <c r="I137" s="355">
        <f t="shared" si="0"/>
        <v>1.8019112067738128</v>
      </c>
      <c r="J137" s="363">
        <v>209.19</v>
      </c>
      <c r="K137" s="355">
        <f t="shared" si="14"/>
        <v>8.9647990537656526</v>
      </c>
      <c r="L137" s="363">
        <v>114.11</v>
      </c>
      <c r="M137" s="355">
        <f t="shared" si="2"/>
        <v>4.778435691493371</v>
      </c>
      <c r="N137" s="363">
        <v>419.19</v>
      </c>
      <c r="O137" s="355">
        <f t="shared" si="3"/>
        <v>17.964310508858087</v>
      </c>
      <c r="P137" s="363">
        <v>261.69</v>
      </c>
      <c r="Q137" s="355">
        <f t="shared" si="4"/>
        <v>10.958450934246782</v>
      </c>
      <c r="R137" s="363">
        <v>607.58000000000004</v>
      </c>
      <c r="S137" s="355">
        <f t="shared" si="5"/>
        <v>26.037729380405068</v>
      </c>
      <c r="T137" s="363">
        <v>450.74</v>
      </c>
      <c r="U137" s="355">
        <f t="shared" si="6"/>
        <v>18.875051297727826</v>
      </c>
      <c r="V137" s="363">
        <v>793.63</v>
      </c>
      <c r="W137" s="355">
        <f t="shared" si="7"/>
        <v>34.010867981452435</v>
      </c>
      <c r="X137" s="363">
        <v>583.41999999999996</v>
      </c>
      <c r="Y137" s="355">
        <f t="shared" si="8"/>
        <v>24.431118667347842</v>
      </c>
      <c r="Z137" s="363">
        <v>903.76</v>
      </c>
      <c r="AA137" s="355">
        <f t="shared" si="15"/>
        <v>38.73046891740163</v>
      </c>
      <c r="AB137" s="363">
        <v>817.78</v>
      </c>
      <c r="AC137" s="355">
        <f t="shared" si="13"/>
        <v>34.245106824900958</v>
      </c>
      <c r="AD137" s="360" t="s">
        <v>534</v>
      </c>
    </row>
    <row r="138" spans="1:30" ht="15.5">
      <c r="A138" s="361">
        <v>125</v>
      </c>
      <c r="B138" s="362">
        <v>10</v>
      </c>
      <c r="C138" s="362" t="s">
        <v>20396</v>
      </c>
      <c r="D138" s="364">
        <v>1347.27</v>
      </c>
      <c r="E138" s="364">
        <v>1403.59</v>
      </c>
      <c r="F138" s="354">
        <v>91.34</v>
      </c>
      <c r="G138" s="355">
        <f t="shared" si="11"/>
        <v>6.7796358562129342</v>
      </c>
      <c r="H138" s="354">
        <v>33.64</v>
      </c>
      <c r="I138" s="355">
        <f t="shared" si="0"/>
        <v>2.3967112903340722</v>
      </c>
      <c r="J138" s="364">
        <v>140.85</v>
      </c>
      <c r="K138" s="355">
        <f t="shared" si="14"/>
        <v>10.454474604199604</v>
      </c>
      <c r="L138" s="364">
        <v>82.77</v>
      </c>
      <c r="M138" s="355">
        <f t="shared" si="2"/>
        <v>5.8970212098974777</v>
      </c>
      <c r="N138" s="356">
        <v>334.81</v>
      </c>
      <c r="O138" s="355">
        <f t="shared" si="3"/>
        <v>24.850994975023568</v>
      </c>
      <c r="P138" s="356">
        <v>141.74</v>
      </c>
      <c r="Q138" s="355">
        <f t="shared" si="4"/>
        <v>10.098390555646592</v>
      </c>
      <c r="R138" s="367">
        <v>474.42</v>
      </c>
      <c r="S138" s="355">
        <f t="shared" si="5"/>
        <v>35.213431606136858</v>
      </c>
      <c r="T138" s="367">
        <v>278.92</v>
      </c>
      <c r="U138" s="355">
        <f t="shared" si="6"/>
        <v>19.871899913792493</v>
      </c>
      <c r="V138" s="358">
        <v>518.76</v>
      </c>
      <c r="W138" s="355">
        <f t="shared" si="7"/>
        <v>38.504531385691067</v>
      </c>
      <c r="X138" s="358">
        <v>328.52</v>
      </c>
      <c r="Y138" s="355">
        <f t="shared" si="8"/>
        <v>23.405695395378991</v>
      </c>
      <c r="Z138" s="367">
        <v>518.76</v>
      </c>
      <c r="AA138" s="355">
        <f t="shared" si="15"/>
        <v>38.504531385691067</v>
      </c>
      <c r="AB138" s="368">
        <v>404.66</v>
      </c>
      <c r="AC138" s="355">
        <f t="shared" si="13"/>
        <v>28.830356443120859</v>
      </c>
      <c r="AD138" s="360" t="s">
        <v>25</v>
      </c>
    </row>
    <row r="139" spans="1:30" ht="15.5">
      <c r="A139" s="361">
        <v>126</v>
      </c>
      <c r="B139" s="362">
        <v>11</v>
      </c>
      <c r="C139" s="362" t="s">
        <v>20397</v>
      </c>
      <c r="D139" s="366">
        <v>1391.95</v>
      </c>
      <c r="E139" s="366">
        <v>1425.29</v>
      </c>
      <c r="F139" s="354">
        <v>87.57</v>
      </c>
      <c r="G139" s="355">
        <f t="shared" si="11"/>
        <v>6.2911742519487044</v>
      </c>
      <c r="H139" s="354">
        <v>36.1</v>
      </c>
      <c r="I139" s="355">
        <f t="shared" si="0"/>
        <v>2.532817882676508</v>
      </c>
      <c r="J139" s="364">
        <v>136.44999999999999</v>
      </c>
      <c r="K139" s="355">
        <f t="shared" si="14"/>
        <v>9.8027946406120883</v>
      </c>
      <c r="L139" s="364">
        <v>84.03</v>
      </c>
      <c r="M139" s="355">
        <f t="shared" si="2"/>
        <v>5.8956422903409136</v>
      </c>
      <c r="N139" s="356">
        <v>229.33</v>
      </c>
      <c r="O139" s="355">
        <f t="shared" si="3"/>
        <v>16.475448112360358</v>
      </c>
      <c r="P139" s="356">
        <v>169.69</v>
      </c>
      <c r="Q139" s="355">
        <f t="shared" si="4"/>
        <v>11.905647271783286</v>
      </c>
      <c r="R139" s="367">
        <v>379.5</v>
      </c>
      <c r="S139" s="355">
        <f t="shared" si="5"/>
        <v>27.263910341607094</v>
      </c>
      <c r="T139" s="367">
        <v>331.31</v>
      </c>
      <c r="U139" s="355">
        <f t="shared" si="6"/>
        <v>23.245093980874067</v>
      </c>
      <c r="V139" s="358">
        <v>492.7</v>
      </c>
      <c r="W139" s="355">
        <f t="shared" si="7"/>
        <v>35.396386364452745</v>
      </c>
      <c r="X139" s="358">
        <v>416.84</v>
      </c>
      <c r="Y139" s="355">
        <f t="shared" si="8"/>
        <v>29.245978011492397</v>
      </c>
      <c r="Z139" s="367">
        <v>513.63</v>
      </c>
      <c r="AA139" s="355">
        <f t="shared" si="15"/>
        <v>36.900032328747443</v>
      </c>
      <c r="AB139" s="368">
        <v>535.61</v>
      </c>
      <c r="AC139" s="355">
        <f t="shared" si="13"/>
        <v>37.579019006658299</v>
      </c>
      <c r="AD139" s="360" t="s">
        <v>59</v>
      </c>
    </row>
    <row r="140" spans="1:30" ht="15.5">
      <c r="A140" s="361">
        <v>127</v>
      </c>
      <c r="B140" s="362">
        <v>12</v>
      </c>
      <c r="C140" s="362" t="s">
        <v>20398</v>
      </c>
      <c r="D140" s="363">
        <v>1816.99</v>
      </c>
      <c r="E140" s="363">
        <v>1812.08</v>
      </c>
      <c r="F140" s="363">
        <v>107.96</v>
      </c>
      <c r="G140" s="355">
        <f t="shared" si="11"/>
        <v>5.9416947809288985</v>
      </c>
      <c r="H140" s="363">
        <v>38.6</v>
      </c>
      <c r="I140" s="355">
        <f t="shared" si="0"/>
        <v>2.130148779303342</v>
      </c>
      <c r="J140" s="363">
        <v>285.25</v>
      </c>
      <c r="K140" s="355">
        <f t="shared" si="14"/>
        <v>15.699040721192741</v>
      </c>
      <c r="L140" s="363">
        <v>144.27000000000001</v>
      </c>
      <c r="M140" s="355">
        <f t="shared" si="2"/>
        <v>7.961569025650082</v>
      </c>
      <c r="N140" s="363">
        <v>424.31</v>
      </c>
      <c r="O140" s="355">
        <f t="shared" si="3"/>
        <v>23.352357470321795</v>
      </c>
      <c r="P140" s="363">
        <v>268.66000000000003</v>
      </c>
      <c r="Q140" s="355">
        <f t="shared" si="4"/>
        <v>14.826056244757407</v>
      </c>
      <c r="R140" s="363">
        <v>558.32000000000005</v>
      </c>
      <c r="S140" s="355">
        <f t="shared" si="5"/>
        <v>30.727742034903883</v>
      </c>
      <c r="T140" s="363">
        <v>410.81</v>
      </c>
      <c r="U140" s="355">
        <f t="shared" si="6"/>
        <v>22.670632643150416</v>
      </c>
      <c r="V140" s="363">
        <v>708.7</v>
      </c>
      <c r="W140" s="355">
        <f t="shared" si="7"/>
        <v>39.004067166027333</v>
      </c>
      <c r="X140" s="363">
        <v>592.5</v>
      </c>
      <c r="Y140" s="355">
        <f t="shared" si="8"/>
        <v>32.697231910290938</v>
      </c>
      <c r="Z140" s="363">
        <v>863.33</v>
      </c>
      <c r="AA140" s="355">
        <f t="shared" si="15"/>
        <v>47.514295620779421</v>
      </c>
      <c r="AB140" s="363">
        <v>785.67</v>
      </c>
      <c r="AC140" s="355">
        <f t="shared" si="13"/>
        <v>43.35735729106883</v>
      </c>
      <c r="AD140" s="360" t="s">
        <v>20308</v>
      </c>
    </row>
    <row r="141" spans="1:30" ht="15.5">
      <c r="A141" s="407">
        <v>128</v>
      </c>
      <c r="B141" s="408">
        <v>13</v>
      </c>
      <c r="C141" s="408" t="s">
        <v>332</v>
      </c>
      <c r="D141" s="409">
        <v>1193.5899999999999</v>
      </c>
      <c r="E141" s="409">
        <v>1418.84</v>
      </c>
      <c r="F141" s="410">
        <v>33.409999999999997</v>
      </c>
      <c r="G141" s="411">
        <f t="shared" si="11"/>
        <v>2.7991186253236036</v>
      </c>
      <c r="H141" s="410">
        <v>12.14</v>
      </c>
      <c r="I141" s="411">
        <f t="shared" si="0"/>
        <v>0.85562854162555335</v>
      </c>
      <c r="J141" s="410">
        <v>88.28</v>
      </c>
      <c r="K141" s="411">
        <f t="shared" si="14"/>
        <v>7.3961745658056799</v>
      </c>
      <c r="L141" s="410">
        <v>50.16</v>
      </c>
      <c r="M141" s="411">
        <f t="shared" si="2"/>
        <v>3.5352823433227138</v>
      </c>
      <c r="N141" s="410">
        <v>234.59</v>
      </c>
      <c r="O141" s="411">
        <f t="shared" si="3"/>
        <v>19.654152598463462</v>
      </c>
      <c r="P141" s="410">
        <v>154.57</v>
      </c>
      <c r="Q141" s="411">
        <f t="shared" si="4"/>
        <v>10.894110681965548</v>
      </c>
      <c r="R141" s="413">
        <v>320.27</v>
      </c>
      <c r="S141" s="411">
        <f t="shared" si="5"/>
        <v>26.832496921053295</v>
      </c>
      <c r="T141" s="413">
        <v>314.45999999999998</v>
      </c>
      <c r="U141" s="411">
        <f t="shared" si="6"/>
        <v>22.163175551859265</v>
      </c>
      <c r="V141" s="413">
        <v>384.86</v>
      </c>
      <c r="W141" s="411">
        <f t="shared" si="7"/>
        <v>32.243902847711531</v>
      </c>
      <c r="X141" s="413">
        <v>391.75</v>
      </c>
      <c r="Y141" s="411">
        <f t="shared" si="8"/>
        <v>27.610583293394608</v>
      </c>
      <c r="Z141" s="413">
        <v>515.49</v>
      </c>
      <c r="AA141" s="411">
        <f t="shared" si="15"/>
        <v>43.188196952052216</v>
      </c>
      <c r="AB141" s="414">
        <v>538.42999999999995</v>
      </c>
      <c r="AC141" s="411">
        <f t="shared" si="13"/>
        <v>37.948605903414055</v>
      </c>
      <c r="AD141" s="415" t="s">
        <v>518</v>
      </c>
    </row>
    <row r="142" spans="1:30" ht="15.5">
      <c r="A142" s="361">
        <v>129</v>
      </c>
      <c r="B142" s="362">
        <v>14</v>
      </c>
      <c r="C142" s="362" t="s">
        <v>571</v>
      </c>
      <c r="D142" s="363">
        <v>875.79</v>
      </c>
      <c r="E142" s="363">
        <v>840.79</v>
      </c>
      <c r="F142" s="363">
        <v>70.319999999999993</v>
      </c>
      <c r="G142" s="355">
        <f t="shared" si="11"/>
        <v>8.0293220977631616</v>
      </c>
      <c r="H142" s="363">
        <v>22.84</v>
      </c>
      <c r="I142" s="355">
        <f t="shared" si="0"/>
        <v>2.7164928222267153</v>
      </c>
      <c r="J142" s="363">
        <v>108.06</v>
      </c>
      <c r="K142" s="355">
        <f t="shared" si="14"/>
        <v>12.338574315760628</v>
      </c>
      <c r="L142" s="363">
        <v>49.05</v>
      </c>
      <c r="M142" s="355">
        <f t="shared" si="2"/>
        <v>5.8337991650709453</v>
      </c>
      <c r="N142" s="363">
        <v>143.33000000000001</v>
      </c>
      <c r="O142" s="355">
        <f t="shared" si="3"/>
        <v>16.365795453247927</v>
      </c>
      <c r="P142" s="363">
        <v>92.8</v>
      </c>
      <c r="Q142" s="355">
        <f t="shared" si="4"/>
        <v>11.037238787330962</v>
      </c>
      <c r="R142" s="363">
        <v>234.28</v>
      </c>
      <c r="S142" s="355">
        <f t="shared" si="5"/>
        <v>26.750705077701276</v>
      </c>
      <c r="T142" s="363">
        <v>181.66</v>
      </c>
      <c r="U142" s="355">
        <f t="shared" si="6"/>
        <v>21.605870669251537</v>
      </c>
      <c r="V142" s="363">
        <v>304.16000000000003</v>
      </c>
      <c r="W142" s="355">
        <f t="shared" si="7"/>
        <v>34.729786821041579</v>
      </c>
      <c r="X142" s="363">
        <v>260.13</v>
      </c>
      <c r="Y142" s="355">
        <f t="shared" si="8"/>
        <v>30.938759975737106</v>
      </c>
      <c r="Z142" s="363">
        <v>319.56</v>
      </c>
      <c r="AA142" s="355">
        <f t="shared" si="15"/>
        <v>36.488199225841811</v>
      </c>
      <c r="AB142" s="363">
        <v>354.1</v>
      </c>
      <c r="AC142" s="355">
        <f t="shared" si="13"/>
        <v>42.11515360553765</v>
      </c>
      <c r="AD142" s="360" t="s">
        <v>91</v>
      </c>
    </row>
    <row r="143" spans="1:30" ht="15.5">
      <c r="A143" s="361">
        <v>130</v>
      </c>
      <c r="B143" s="362">
        <v>15</v>
      </c>
      <c r="C143" s="362" t="s">
        <v>577</v>
      </c>
      <c r="D143" s="363">
        <v>817.43</v>
      </c>
      <c r="E143" s="363">
        <v>849.26</v>
      </c>
      <c r="F143" s="363">
        <v>73.569999999999993</v>
      </c>
      <c r="G143" s="355">
        <f t="shared" si="11"/>
        <v>9.0001590350244047</v>
      </c>
      <c r="H143" s="363">
        <v>14.55</v>
      </c>
      <c r="I143" s="355">
        <f t="shared" si="0"/>
        <v>1.7132562466147001</v>
      </c>
      <c r="J143" s="363">
        <v>106.01</v>
      </c>
      <c r="K143" s="355">
        <f t="shared" si="14"/>
        <v>12.968694567118899</v>
      </c>
      <c r="L143" s="363">
        <v>37.950000000000003</v>
      </c>
      <c r="M143" s="355">
        <f t="shared" si="2"/>
        <v>4.4685961896239075</v>
      </c>
      <c r="N143" s="363">
        <v>154.82</v>
      </c>
      <c r="O143" s="355">
        <f t="shared" si="3"/>
        <v>18.939848060384374</v>
      </c>
      <c r="P143" s="363">
        <v>73.900000000000006</v>
      </c>
      <c r="Q143" s="355">
        <f t="shared" si="4"/>
        <v>8.7016932388196793</v>
      </c>
      <c r="R143" s="363">
        <v>266.99</v>
      </c>
      <c r="S143" s="355">
        <f t="shared" si="5"/>
        <v>32.662123973918263</v>
      </c>
      <c r="T143" s="363">
        <v>144.16</v>
      </c>
      <c r="U143" s="355">
        <f t="shared" si="6"/>
        <v>16.974778042060144</v>
      </c>
      <c r="V143" s="363">
        <v>330.02</v>
      </c>
      <c r="W143" s="355">
        <f t="shared" si="7"/>
        <v>40.372875964914428</v>
      </c>
      <c r="X143" s="363">
        <v>200.18</v>
      </c>
      <c r="Y143" s="355">
        <f t="shared" si="8"/>
        <v>23.571108965452279</v>
      </c>
      <c r="Z143" s="363">
        <v>342.29</v>
      </c>
      <c r="AA143" s="355">
        <f t="shared" si="15"/>
        <v>41.873921926036481</v>
      </c>
      <c r="AB143" s="363">
        <v>281.3</v>
      </c>
      <c r="AC143" s="355">
        <f t="shared" si="13"/>
        <v>33.12295410121753</v>
      </c>
      <c r="AD143" s="360" t="s">
        <v>993</v>
      </c>
    </row>
    <row r="144" spans="1:30" ht="15.5">
      <c r="A144" s="361">
        <v>131</v>
      </c>
      <c r="B144" s="362">
        <v>16</v>
      </c>
      <c r="C144" s="362" t="s">
        <v>81</v>
      </c>
      <c r="D144" s="374">
        <v>4063.75</v>
      </c>
      <c r="E144" s="374">
        <v>4197.03</v>
      </c>
      <c r="F144" s="363">
        <v>231.5</v>
      </c>
      <c r="G144" s="355">
        <f t="shared" si="11"/>
        <v>5.6967087050138421</v>
      </c>
      <c r="H144" s="363" t="s">
        <v>20399</v>
      </c>
      <c r="I144" s="355">
        <f t="shared" si="0"/>
        <v>3.6783153801616861</v>
      </c>
      <c r="J144" s="363">
        <v>394.08</v>
      </c>
      <c r="K144" s="355">
        <f t="shared" si="14"/>
        <v>9.6974469394032603</v>
      </c>
      <c r="L144" s="363">
        <v>274.11</v>
      </c>
      <c r="M144" s="355">
        <f t="shared" si="2"/>
        <v>6.5310469546322052</v>
      </c>
      <c r="N144" s="363">
        <v>617.20000000000005</v>
      </c>
      <c r="O144" s="355">
        <f t="shared" si="3"/>
        <v>15.187942171639495</v>
      </c>
      <c r="P144" s="363">
        <v>438.44</v>
      </c>
      <c r="Q144" s="355">
        <f t="shared" si="4"/>
        <v>10.446434740757155</v>
      </c>
      <c r="R144" s="374">
        <v>1059.05</v>
      </c>
      <c r="S144" s="355">
        <f t="shared" si="5"/>
        <v>26.060904337127038</v>
      </c>
      <c r="T144" s="363">
        <v>744.02</v>
      </c>
      <c r="U144" s="355">
        <f t="shared" si="6"/>
        <v>17.727297636662119</v>
      </c>
      <c r="V144" s="374">
        <v>1484.56</v>
      </c>
      <c r="W144" s="355">
        <f t="shared" si="7"/>
        <v>36.531774838511225</v>
      </c>
      <c r="X144" s="374">
        <v>1031.22</v>
      </c>
      <c r="Y144" s="355">
        <f t="shared" si="8"/>
        <v>24.570231806777652</v>
      </c>
      <c r="Z144" s="374">
        <v>1708.11</v>
      </c>
      <c r="AA144" s="355">
        <f t="shared" si="15"/>
        <v>42.032851430329124</v>
      </c>
      <c r="AB144" s="374">
        <v>1337.25</v>
      </c>
      <c r="AC144" s="355">
        <f t="shared" si="13"/>
        <v>31.861816570288994</v>
      </c>
      <c r="AD144" s="360" t="s">
        <v>91</v>
      </c>
    </row>
    <row r="145" spans="1:30" ht="15.5">
      <c r="A145" s="417">
        <v>132</v>
      </c>
      <c r="B145" s="418">
        <v>17</v>
      </c>
      <c r="C145" s="418" t="s">
        <v>439</v>
      </c>
      <c r="D145" s="419">
        <v>749.25</v>
      </c>
      <c r="E145" s="419">
        <v>835.51</v>
      </c>
      <c r="F145" s="419">
        <v>69.11</v>
      </c>
      <c r="G145" s="420">
        <f t="shared" si="11"/>
        <v>9.223890557223891</v>
      </c>
      <c r="H145" s="419">
        <v>23.37</v>
      </c>
      <c r="I145" s="420">
        <f t="shared" si="0"/>
        <v>2.7970939904968226</v>
      </c>
      <c r="J145" s="419">
        <v>115.46</v>
      </c>
      <c r="K145" s="420">
        <f t="shared" si="14"/>
        <v>15.410076743410075</v>
      </c>
      <c r="L145" s="419">
        <v>51.99</v>
      </c>
      <c r="M145" s="420">
        <f t="shared" si="2"/>
        <v>6.222546707998708</v>
      </c>
      <c r="N145" s="421">
        <v>159.02000000000001</v>
      </c>
      <c r="O145" s="420">
        <f t="shared" si="3"/>
        <v>21.223890557223893</v>
      </c>
      <c r="P145" s="421">
        <v>117.2</v>
      </c>
      <c r="Q145" s="420">
        <f t="shared" si="4"/>
        <v>14.027360534284449</v>
      </c>
      <c r="R145" s="422">
        <v>289.27999999999997</v>
      </c>
      <c r="S145" s="420">
        <f t="shared" si="5"/>
        <v>38.609275942609273</v>
      </c>
      <c r="T145" s="422">
        <v>196.09</v>
      </c>
      <c r="U145" s="420">
        <f t="shared" si="6"/>
        <v>23.469497672080529</v>
      </c>
      <c r="V145" s="422">
        <v>375.08</v>
      </c>
      <c r="W145" s="420">
        <f t="shared" si="7"/>
        <v>50.06072739406072</v>
      </c>
      <c r="X145" s="422">
        <v>276.32</v>
      </c>
      <c r="Y145" s="420">
        <f t="shared" si="8"/>
        <v>33.072015894483606</v>
      </c>
      <c r="Z145" s="422">
        <v>399.13</v>
      </c>
      <c r="AA145" s="420">
        <f t="shared" si="15"/>
        <v>53.2706039372706</v>
      </c>
      <c r="AB145" s="423">
        <v>357.9</v>
      </c>
      <c r="AC145" s="420">
        <f t="shared" si="13"/>
        <v>42.836112075259422</v>
      </c>
      <c r="AD145" s="424" t="s">
        <v>111</v>
      </c>
    </row>
    <row r="146" spans="1:30" ht="15.5">
      <c r="A146" s="351" t="s">
        <v>20400</v>
      </c>
      <c r="B146" s="352">
        <v>9</v>
      </c>
      <c r="C146" s="352" t="s">
        <v>20401</v>
      </c>
      <c r="D146" s="392">
        <v>2626.62</v>
      </c>
      <c r="E146" s="374">
        <v>2962.29</v>
      </c>
      <c r="F146" s="363">
        <v>236.53</v>
      </c>
      <c r="G146" s="355">
        <f t="shared" si="11"/>
        <v>9.0051092278289211</v>
      </c>
      <c r="H146" s="363">
        <v>69.33</v>
      </c>
      <c r="I146" s="355">
        <f t="shared" si="0"/>
        <v>2.340419067680747</v>
      </c>
      <c r="J146" s="363">
        <v>368.44</v>
      </c>
      <c r="K146" s="355">
        <f t="shared" si="14"/>
        <v>14.02715276667352</v>
      </c>
      <c r="L146" s="363">
        <v>138.07</v>
      </c>
      <c r="M146" s="355">
        <f t="shared" si="2"/>
        <v>4.6609211117074967</v>
      </c>
      <c r="N146" s="363">
        <v>521.64</v>
      </c>
      <c r="O146" s="355">
        <f t="shared" si="3"/>
        <v>19.859743701030222</v>
      </c>
      <c r="P146" s="363">
        <v>342.36</v>
      </c>
      <c r="Q146" s="355">
        <f t="shared" si="4"/>
        <v>11.557274946072127</v>
      </c>
      <c r="R146" s="357">
        <v>791.38</v>
      </c>
      <c r="S146" s="355">
        <f t="shared" si="5"/>
        <v>30.129215493676288</v>
      </c>
      <c r="T146" s="363">
        <v>613.73</v>
      </c>
      <c r="U146" s="355">
        <f t="shared" si="6"/>
        <v>20.718093096894634</v>
      </c>
      <c r="V146" s="374">
        <v>1051.53</v>
      </c>
      <c r="W146" s="355">
        <f t="shared" si="7"/>
        <v>40.033579276789183</v>
      </c>
      <c r="X146" s="363">
        <v>798.57</v>
      </c>
      <c r="Y146" s="355">
        <f t="shared" si="8"/>
        <v>26.957860304021551</v>
      </c>
      <c r="Z146" s="374">
        <v>1211.45</v>
      </c>
      <c r="AA146" s="355">
        <f t="shared" si="15"/>
        <v>46.122012320015841</v>
      </c>
      <c r="AB146" s="374">
        <v>1080.01</v>
      </c>
      <c r="AC146" s="355">
        <f t="shared" si="13"/>
        <v>36.458618163650421</v>
      </c>
      <c r="AD146" s="360" t="s">
        <v>68</v>
      </c>
    </row>
    <row r="147" spans="1:30" ht="15.5">
      <c r="A147" s="361">
        <v>133</v>
      </c>
      <c r="B147" s="362">
        <v>1</v>
      </c>
      <c r="C147" s="362" t="s">
        <v>103</v>
      </c>
      <c r="D147" s="374">
        <v>1293.56</v>
      </c>
      <c r="E147" s="374">
        <v>1474.56</v>
      </c>
      <c r="F147" s="363">
        <v>97.95</v>
      </c>
      <c r="G147" s="355">
        <f t="shared" si="11"/>
        <v>7.5721265345248767</v>
      </c>
      <c r="H147" s="363">
        <v>26.41</v>
      </c>
      <c r="I147" s="355">
        <f t="shared" si="0"/>
        <v>1.7910427517361112</v>
      </c>
      <c r="J147" s="363">
        <v>171.91</v>
      </c>
      <c r="K147" s="355">
        <f t="shared" si="14"/>
        <v>13.289681189894557</v>
      </c>
      <c r="L147" s="363">
        <v>87.8</v>
      </c>
      <c r="M147" s="355">
        <f t="shared" si="2"/>
        <v>5.9543185763888884</v>
      </c>
      <c r="N147" s="363">
        <v>261.55</v>
      </c>
      <c r="O147" s="355">
        <f t="shared" si="3"/>
        <v>20.219394539101394</v>
      </c>
      <c r="P147" s="363">
        <v>160.01</v>
      </c>
      <c r="Q147" s="355">
        <f t="shared" si="4"/>
        <v>10.851372612847223</v>
      </c>
      <c r="R147" s="363">
        <v>405.91</v>
      </c>
      <c r="S147" s="355">
        <f t="shared" si="5"/>
        <v>31.379294350474662</v>
      </c>
      <c r="T147" s="363">
        <v>350.1</v>
      </c>
      <c r="U147" s="355">
        <f t="shared" si="6"/>
        <v>23.742675781250004</v>
      </c>
      <c r="V147" s="363">
        <v>466.67</v>
      </c>
      <c r="W147" s="355">
        <f t="shared" si="7"/>
        <v>36.076409289093668</v>
      </c>
      <c r="X147" s="363">
        <v>440.78</v>
      </c>
      <c r="Y147" s="355">
        <f t="shared" si="8"/>
        <v>29.892306857638889</v>
      </c>
      <c r="Z147" s="363">
        <v>536.88</v>
      </c>
      <c r="AA147" s="355">
        <f t="shared" si="15"/>
        <v>41.504066297659179</v>
      </c>
      <c r="AB147" s="363">
        <v>540.97</v>
      </c>
      <c r="AC147" s="355">
        <f t="shared" si="13"/>
        <v>36.68687608506945</v>
      </c>
      <c r="AD147" s="360" t="s">
        <v>1766</v>
      </c>
    </row>
    <row r="148" spans="1:30" ht="15.5">
      <c r="A148" s="417">
        <v>134</v>
      </c>
      <c r="B148" s="418">
        <v>2</v>
      </c>
      <c r="C148" s="418" t="s">
        <v>883</v>
      </c>
      <c r="D148" s="419">
        <v>890.15</v>
      </c>
      <c r="E148" s="425">
        <v>1022.16</v>
      </c>
      <c r="F148" s="419">
        <v>64.599999999999994</v>
      </c>
      <c r="G148" s="420">
        <f t="shared" si="11"/>
        <v>7.2572038420490923</v>
      </c>
      <c r="H148" s="419">
        <v>17.82</v>
      </c>
      <c r="I148" s="420">
        <f t="shared" si="0"/>
        <v>1.7433669875557642</v>
      </c>
      <c r="J148" s="419">
        <v>94.21</v>
      </c>
      <c r="K148" s="420">
        <f t="shared" si="14"/>
        <v>10.583609504016177</v>
      </c>
      <c r="L148" s="419">
        <v>64.069999999999993</v>
      </c>
      <c r="M148" s="420">
        <f t="shared" si="2"/>
        <v>6.2680989277608194</v>
      </c>
      <c r="N148" s="419">
        <v>144.84</v>
      </c>
      <c r="O148" s="420">
        <f t="shared" si="3"/>
        <v>16.271414930067969</v>
      </c>
      <c r="P148" s="419">
        <v>170.95</v>
      </c>
      <c r="Q148" s="420">
        <f t="shared" si="4"/>
        <v>16.724387571417392</v>
      </c>
      <c r="R148" s="419">
        <v>242.95</v>
      </c>
      <c r="S148" s="420">
        <f t="shared" si="5"/>
        <v>27.293152839409089</v>
      </c>
      <c r="T148" s="419">
        <v>237.97</v>
      </c>
      <c r="U148" s="420">
        <f t="shared" si="6"/>
        <v>23.281091022931832</v>
      </c>
      <c r="V148" s="419">
        <v>275.79000000000002</v>
      </c>
      <c r="W148" s="420">
        <f t="shared" si="7"/>
        <v>30.982418693478632</v>
      </c>
      <c r="X148" s="419">
        <v>292.12</v>
      </c>
      <c r="Y148" s="420">
        <f t="shared" si="8"/>
        <v>28.578696094544888</v>
      </c>
      <c r="Z148" s="419">
        <v>404.74</v>
      </c>
      <c r="AA148" s="420">
        <f t="shared" si="15"/>
        <v>45.468741223389323</v>
      </c>
      <c r="AB148" s="419">
        <v>415.38</v>
      </c>
      <c r="AC148" s="420">
        <f t="shared" si="13"/>
        <v>40.63747358534868</v>
      </c>
      <c r="AD148" s="424" t="s">
        <v>111</v>
      </c>
    </row>
    <row r="149" spans="1:30" ht="15.5">
      <c r="A149" s="361">
        <v>135</v>
      </c>
      <c r="B149" s="362">
        <v>3</v>
      </c>
      <c r="C149" s="362" t="s">
        <v>750</v>
      </c>
      <c r="D149" s="366">
        <v>1036.74</v>
      </c>
      <c r="E149" s="366">
        <v>1077.79</v>
      </c>
      <c r="F149" s="354">
        <v>75.84</v>
      </c>
      <c r="G149" s="355">
        <f t="shared" si="11"/>
        <v>7.3152381503559241</v>
      </c>
      <c r="H149" s="354">
        <v>18.18</v>
      </c>
      <c r="I149" s="355">
        <f t="shared" si="0"/>
        <v>1.6867849952217038</v>
      </c>
      <c r="J149" s="364">
        <v>104.86</v>
      </c>
      <c r="K149" s="355">
        <f t="shared" si="14"/>
        <v>10.114397052298552</v>
      </c>
      <c r="L149" s="364">
        <v>47</v>
      </c>
      <c r="M149" s="355">
        <f t="shared" si="2"/>
        <v>4.3607752901771217</v>
      </c>
      <c r="N149" s="356">
        <v>144.22999999999999</v>
      </c>
      <c r="O149" s="355">
        <f t="shared" si="3"/>
        <v>13.911877616374404</v>
      </c>
      <c r="P149" s="356">
        <v>83.85</v>
      </c>
      <c r="Q149" s="355">
        <f t="shared" si="4"/>
        <v>7.7798086825819501</v>
      </c>
      <c r="R149" s="367">
        <v>236.86</v>
      </c>
      <c r="S149" s="355">
        <f t="shared" si="5"/>
        <v>22.846615351968673</v>
      </c>
      <c r="T149" s="367">
        <v>195.7</v>
      </c>
      <c r="U149" s="355">
        <f t="shared" si="6"/>
        <v>18.157526048673674</v>
      </c>
      <c r="V149" s="358">
        <v>275.06</v>
      </c>
      <c r="W149" s="355">
        <f t="shared" si="7"/>
        <v>26.531242162933811</v>
      </c>
      <c r="X149" s="358">
        <v>264.02</v>
      </c>
      <c r="Y149" s="355">
        <f t="shared" si="8"/>
        <v>24.496423236437522</v>
      </c>
      <c r="Z149" s="367">
        <v>374.52</v>
      </c>
      <c r="AA149" s="355">
        <f t="shared" si="15"/>
        <v>36.124775739336769</v>
      </c>
      <c r="AB149" s="368">
        <v>342.47</v>
      </c>
      <c r="AC149" s="355">
        <f t="shared" si="13"/>
        <v>31.775206672914024</v>
      </c>
      <c r="AD149" s="360" t="s">
        <v>2031</v>
      </c>
    </row>
    <row r="150" spans="1:30" ht="15.5">
      <c r="A150" s="361">
        <v>136</v>
      </c>
      <c r="B150" s="362">
        <v>4</v>
      </c>
      <c r="C150" s="362" t="s">
        <v>345</v>
      </c>
      <c r="D150" s="363">
        <v>876.25</v>
      </c>
      <c r="E150" s="363">
        <v>963.27</v>
      </c>
      <c r="F150" s="363">
        <v>74.23</v>
      </c>
      <c r="G150" s="355">
        <f t="shared" si="11"/>
        <v>8.4713266761768899</v>
      </c>
      <c r="H150" s="363">
        <v>24.61</v>
      </c>
      <c r="I150" s="355">
        <f t="shared" si="0"/>
        <v>2.5548392454867277</v>
      </c>
      <c r="J150" s="363">
        <v>129.44999999999999</v>
      </c>
      <c r="K150" s="355">
        <f t="shared" si="14"/>
        <v>14.773181169757487</v>
      </c>
      <c r="L150" s="363">
        <v>83.92</v>
      </c>
      <c r="M150" s="355">
        <f t="shared" si="2"/>
        <v>8.7119914458043954</v>
      </c>
      <c r="N150" s="363">
        <v>183.17</v>
      </c>
      <c r="O150" s="355">
        <f t="shared" si="3"/>
        <v>20.903851640513551</v>
      </c>
      <c r="P150" s="363">
        <v>161.71</v>
      </c>
      <c r="Q150" s="355">
        <f t="shared" si="4"/>
        <v>16.78760887393981</v>
      </c>
      <c r="R150" s="363">
        <v>296.73</v>
      </c>
      <c r="S150" s="355">
        <f t="shared" si="5"/>
        <v>33.863623395149787</v>
      </c>
      <c r="T150" s="363">
        <v>243.03</v>
      </c>
      <c r="U150" s="355">
        <f t="shared" si="6"/>
        <v>25.229686380765521</v>
      </c>
      <c r="V150" s="363">
        <v>364.55</v>
      </c>
      <c r="W150" s="355">
        <f t="shared" si="7"/>
        <v>41.603423680456494</v>
      </c>
      <c r="X150" s="363">
        <v>308.24</v>
      </c>
      <c r="Y150" s="355">
        <f t="shared" si="8"/>
        <v>31.9993355964579</v>
      </c>
      <c r="Z150" s="363">
        <v>439.91</v>
      </c>
      <c r="AA150" s="355">
        <f t="shared" si="15"/>
        <v>50.2037089871612</v>
      </c>
      <c r="AB150" s="363">
        <v>394.64</v>
      </c>
      <c r="AC150" s="355">
        <f t="shared" si="13"/>
        <v>40.968783414826582</v>
      </c>
      <c r="AD150" s="360" t="s">
        <v>534</v>
      </c>
    </row>
    <row r="151" spans="1:30" ht="15.5">
      <c r="A151" s="361">
        <v>137</v>
      </c>
      <c r="B151" s="362">
        <v>5</v>
      </c>
      <c r="C151" s="362" t="s">
        <v>650</v>
      </c>
      <c r="D151" s="374">
        <v>1002.65</v>
      </c>
      <c r="E151" s="374">
        <v>1102.1500000000001</v>
      </c>
      <c r="F151" s="363">
        <v>82.67</v>
      </c>
      <c r="G151" s="355">
        <f t="shared" si="11"/>
        <v>8.2451503515683431</v>
      </c>
      <c r="H151" s="363">
        <v>19.559999999999999</v>
      </c>
      <c r="I151" s="355">
        <f t="shared" si="0"/>
        <v>1.7747130608356394</v>
      </c>
      <c r="J151" s="363">
        <v>122.61</v>
      </c>
      <c r="K151" s="355">
        <f t="shared" si="14"/>
        <v>12.228594225302949</v>
      </c>
      <c r="L151" s="363">
        <v>60.48</v>
      </c>
      <c r="M151" s="355">
        <f t="shared" si="2"/>
        <v>5.4874563353445529</v>
      </c>
      <c r="N151" s="363">
        <v>198.67</v>
      </c>
      <c r="O151" s="355">
        <f t="shared" si="3"/>
        <v>19.814491597267242</v>
      </c>
      <c r="P151" s="363">
        <v>129.38</v>
      </c>
      <c r="Q151" s="355">
        <f t="shared" si="4"/>
        <v>11.738874018962935</v>
      </c>
      <c r="R151" s="363">
        <v>286.95</v>
      </c>
      <c r="S151" s="355">
        <f t="shared" si="5"/>
        <v>28.619159228045675</v>
      </c>
      <c r="T151" s="363">
        <v>220.26</v>
      </c>
      <c r="U151" s="355">
        <f t="shared" si="6"/>
        <v>19.984575602231999</v>
      </c>
      <c r="V151" s="363">
        <v>355.98</v>
      </c>
      <c r="W151" s="355">
        <f t="shared" si="7"/>
        <v>35.503914626240466</v>
      </c>
      <c r="X151" s="363">
        <v>289.33999999999997</v>
      </c>
      <c r="Y151" s="355">
        <f t="shared" si="8"/>
        <v>26.252325001134142</v>
      </c>
      <c r="Z151" s="363">
        <v>429.15</v>
      </c>
      <c r="AA151" s="355">
        <f t="shared" si="15"/>
        <v>42.801575824066227</v>
      </c>
      <c r="AB151" s="363">
        <v>385.45</v>
      </c>
      <c r="AC151" s="355">
        <f t="shared" si="13"/>
        <v>34.97255364514811</v>
      </c>
      <c r="AD151" s="360" t="s">
        <v>91</v>
      </c>
    </row>
    <row r="152" spans="1:30" ht="15.5">
      <c r="A152" s="361">
        <v>138</v>
      </c>
      <c r="B152" s="362">
        <v>6</v>
      </c>
      <c r="C152" s="362" t="s">
        <v>369</v>
      </c>
      <c r="D152" s="363">
        <v>849.73</v>
      </c>
      <c r="E152" s="363">
        <v>955.02</v>
      </c>
      <c r="F152" s="363">
        <v>75.040000000000006</v>
      </c>
      <c r="G152" s="355">
        <f t="shared" si="11"/>
        <v>8.8310404481423515</v>
      </c>
      <c r="H152" s="363">
        <v>13.99</v>
      </c>
      <c r="I152" s="355">
        <f t="shared" si="0"/>
        <v>1.4648907876274844</v>
      </c>
      <c r="J152" s="363">
        <v>125.21</v>
      </c>
      <c r="K152" s="355">
        <f t="shared" si="14"/>
        <v>14.735268850105326</v>
      </c>
      <c r="L152" s="363">
        <v>63.08</v>
      </c>
      <c r="M152" s="355">
        <f t="shared" si="2"/>
        <v>6.6050972754497286</v>
      </c>
      <c r="N152" s="363">
        <v>176.78</v>
      </c>
      <c r="O152" s="355">
        <f t="shared" si="3"/>
        <v>20.80425546938439</v>
      </c>
      <c r="P152" s="363">
        <v>103.2</v>
      </c>
      <c r="Q152" s="355">
        <f t="shared" si="4"/>
        <v>10.806056417666646</v>
      </c>
      <c r="R152" s="363">
        <v>276.41000000000003</v>
      </c>
      <c r="S152" s="355">
        <f t="shared" si="5"/>
        <v>32.529156320242905</v>
      </c>
      <c r="T152" s="363">
        <v>194.51</v>
      </c>
      <c r="U152" s="355">
        <f t="shared" si="6"/>
        <v>20.36711273062344</v>
      </c>
      <c r="V152" s="363">
        <v>352.46</v>
      </c>
      <c r="W152" s="355">
        <f t="shared" si="7"/>
        <v>41.479058053734711</v>
      </c>
      <c r="X152" s="363">
        <v>257.93</v>
      </c>
      <c r="Y152" s="355">
        <f t="shared" si="8"/>
        <v>27.007811354736027</v>
      </c>
      <c r="Z152" s="363">
        <v>413.85</v>
      </c>
      <c r="AA152" s="355">
        <f t="shared" si="15"/>
        <v>48.70370588304521</v>
      </c>
      <c r="AB152" s="363">
        <v>327.56</v>
      </c>
      <c r="AC152" s="355">
        <f t="shared" si="13"/>
        <v>34.29875814119076</v>
      </c>
      <c r="AD152" s="360" t="s">
        <v>102</v>
      </c>
    </row>
    <row r="153" spans="1:30" ht="15.5">
      <c r="A153" s="361">
        <v>139</v>
      </c>
      <c r="B153" s="362">
        <v>7</v>
      </c>
      <c r="C153" s="362" t="s">
        <v>137</v>
      </c>
      <c r="D153" s="364">
        <v>925.88</v>
      </c>
      <c r="E153" s="364">
        <v>969.68</v>
      </c>
      <c r="F153" s="354">
        <v>79.05</v>
      </c>
      <c r="G153" s="355">
        <f t="shared" si="11"/>
        <v>8.5378234760444123</v>
      </c>
      <c r="H153" s="354">
        <v>20.55</v>
      </c>
      <c r="I153" s="355">
        <f t="shared" si="0"/>
        <v>2.1192558369771475</v>
      </c>
      <c r="J153" s="364">
        <v>130.65</v>
      </c>
      <c r="K153" s="355">
        <f t="shared" si="14"/>
        <v>14.11089990063507</v>
      </c>
      <c r="L153" s="364">
        <v>63.35</v>
      </c>
      <c r="M153" s="355">
        <f t="shared" si="2"/>
        <v>6.5330830789538812</v>
      </c>
      <c r="N153" s="356">
        <v>220.2</v>
      </c>
      <c r="O153" s="355">
        <f t="shared" si="3"/>
        <v>23.782779625869441</v>
      </c>
      <c r="P153" s="356">
        <v>127.25</v>
      </c>
      <c r="Q153" s="355">
        <f t="shared" si="4"/>
        <v>13.12288590050326</v>
      </c>
      <c r="R153" s="367">
        <v>310.91000000000003</v>
      </c>
      <c r="S153" s="355">
        <f t="shared" si="5"/>
        <v>33.579945565300036</v>
      </c>
      <c r="T153" s="367">
        <v>211.77</v>
      </c>
      <c r="U153" s="355">
        <f t="shared" si="6"/>
        <v>21.839163435360121</v>
      </c>
      <c r="V153" s="358">
        <v>370.45</v>
      </c>
      <c r="W153" s="355">
        <f t="shared" si="7"/>
        <v>40.010584524992439</v>
      </c>
      <c r="X153" s="358">
        <v>272.20999999999998</v>
      </c>
      <c r="Y153" s="355">
        <f t="shared" si="8"/>
        <v>28.07214751258147</v>
      </c>
      <c r="Z153" s="367">
        <v>468.5</v>
      </c>
      <c r="AA153" s="355">
        <f t="shared" si="15"/>
        <v>50.600509785285354</v>
      </c>
      <c r="AB153" s="368">
        <v>390.21</v>
      </c>
      <c r="AC153" s="355">
        <f t="shared" si="13"/>
        <v>40.241110469433217</v>
      </c>
      <c r="AD153" s="360" t="s">
        <v>25</v>
      </c>
    </row>
    <row r="154" spans="1:30" ht="15.5">
      <c r="A154" s="351" t="s">
        <v>20402</v>
      </c>
      <c r="B154" s="352">
        <v>10</v>
      </c>
      <c r="C154" s="352" t="s">
        <v>206</v>
      </c>
      <c r="D154" s="392">
        <v>7412.64</v>
      </c>
      <c r="E154" s="392">
        <v>7381.76</v>
      </c>
      <c r="F154" s="354">
        <v>456.95</v>
      </c>
      <c r="G154" s="355">
        <f t="shared" si="11"/>
        <v>6.1644704180966565</v>
      </c>
      <c r="H154" s="354">
        <v>248.64</v>
      </c>
      <c r="I154" s="355">
        <f t="shared" si="0"/>
        <v>3.3683024102653025</v>
      </c>
      <c r="J154" s="353">
        <v>789.73</v>
      </c>
      <c r="K154" s="355">
        <f t="shared" si="14"/>
        <v>10.653829135098967</v>
      </c>
      <c r="L154" s="353">
        <v>360.69</v>
      </c>
      <c r="M154" s="355">
        <f t="shared" si="2"/>
        <v>4.8862330934628053</v>
      </c>
      <c r="N154" s="406">
        <v>1339.48</v>
      </c>
      <c r="O154" s="355">
        <f t="shared" si="3"/>
        <v>18.07021519998273</v>
      </c>
      <c r="P154" s="356">
        <v>886.22</v>
      </c>
      <c r="Q154" s="355">
        <f t="shared" si="4"/>
        <v>12.005537974683545</v>
      </c>
      <c r="R154" s="393">
        <v>1929.97</v>
      </c>
      <c r="S154" s="355">
        <f t="shared" si="5"/>
        <v>26.036203026182303</v>
      </c>
      <c r="T154" s="393">
        <v>1285.57</v>
      </c>
      <c r="U154" s="355">
        <f t="shared" si="6"/>
        <v>17.415494407837695</v>
      </c>
      <c r="V154" s="395">
        <v>2400.66</v>
      </c>
      <c r="W154" s="355">
        <f t="shared" si="7"/>
        <v>32.386032506637306</v>
      </c>
      <c r="X154" s="395">
        <v>1932.12</v>
      </c>
      <c r="Y154" s="355">
        <f t="shared" si="8"/>
        <v>26.174245708340553</v>
      </c>
      <c r="Z154" s="393">
        <v>2808.15</v>
      </c>
      <c r="AA154" s="355">
        <f t="shared" si="15"/>
        <v>37.88326426212523</v>
      </c>
      <c r="AB154" s="394">
        <v>2352.96</v>
      </c>
      <c r="AC154" s="355">
        <f t="shared" si="13"/>
        <v>31.875325125715275</v>
      </c>
      <c r="AD154" s="360" t="s">
        <v>127</v>
      </c>
    </row>
    <row r="155" spans="1:30" ht="15.5">
      <c r="A155" s="361">
        <v>140</v>
      </c>
      <c r="B155" s="362">
        <v>1</v>
      </c>
      <c r="C155" s="362" t="s">
        <v>463</v>
      </c>
      <c r="D155" s="364">
        <v>966.64</v>
      </c>
      <c r="E155" s="363">
        <v>980.34</v>
      </c>
      <c r="F155" s="354">
        <v>74.459999999999994</v>
      </c>
      <c r="G155" s="355">
        <f t="shared" si="11"/>
        <v>7.7029711164445915</v>
      </c>
      <c r="H155" s="363">
        <v>22.89</v>
      </c>
      <c r="I155" s="355">
        <f t="shared" si="0"/>
        <v>2.3349042169043392</v>
      </c>
      <c r="J155" s="363">
        <v>127.64</v>
      </c>
      <c r="K155" s="355">
        <f t="shared" si="14"/>
        <v>13.20450219316395</v>
      </c>
      <c r="L155" s="363">
        <v>58.65</v>
      </c>
      <c r="M155" s="355">
        <f t="shared" si="2"/>
        <v>5.9826182752922454</v>
      </c>
      <c r="N155" s="363">
        <v>233.15</v>
      </c>
      <c r="O155" s="355">
        <f t="shared" si="3"/>
        <v>24.119630886369279</v>
      </c>
      <c r="P155" s="363">
        <v>106.88</v>
      </c>
      <c r="Q155" s="355">
        <f t="shared" si="4"/>
        <v>10.902340004488238</v>
      </c>
      <c r="R155" s="363">
        <v>296.5</v>
      </c>
      <c r="S155" s="355">
        <f t="shared" si="5"/>
        <v>30.673259951998677</v>
      </c>
      <c r="T155" s="367">
        <v>188.59</v>
      </c>
      <c r="U155" s="355">
        <f t="shared" si="6"/>
        <v>19.237203419221903</v>
      </c>
      <c r="V155" s="363">
        <v>374.84</v>
      </c>
      <c r="W155" s="355">
        <f t="shared" si="7"/>
        <v>38.777621451626246</v>
      </c>
      <c r="X155" s="358">
        <v>288.58999999999997</v>
      </c>
      <c r="Y155" s="355">
        <f t="shared" si="8"/>
        <v>29.437746088091881</v>
      </c>
      <c r="Z155" s="363">
        <v>421.89</v>
      </c>
      <c r="AA155" s="355">
        <f t="shared" si="15"/>
        <v>43.644997103368368</v>
      </c>
      <c r="AB155" s="363">
        <v>379.99</v>
      </c>
      <c r="AC155" s="355">
        <f t="shared" si="13"/>
        <v>38.761042087439051</v>
      </c>
      <c r="AD155" s="360" t="s">
        <v>68</v>
      </c>
    </row>
    <row r="156" spans="1:30" ht="15.5">
      <c r="A156" s="361">
        <v>141</v>
      </c>
      <c r="B156" s="362">
        <v>2</v>
      </c>
      <c r="C156" s="362" t="s">
        <v>775</v>
      </c>
      <c r="D156" s="366">
        <v>2231.21</v>
      </c>
      <c r="E156" s="366">
        <v>2230.33</v>
      </c>
      <c r="F156" s="354">
        <v>153.87</v>
      </c>
      <c r="G156" s="355">
        <f t="shared" si="11"/>
        <v>6.8962580841785401</v>
      </c>
      <c r="H156" s="354">
        <v>60.15</v>
      </c>
      <c r="I156" s="355">
        <f t="shared" si="0"/>
        <v>2.6969103226876743</v>
      </c>
      <c r="J156" s="364">
        <v>238.37</v>
      </c>
      <c r="K156" s="355">
        <f t="shared" si="14"/>
        <v>10.683440823588993</v>
      </c>
      <c r="L156" s="364">
        <v>119.59</v>
      </c>
      <c r="M156" s="355">
        <f t="shared" si="2"/>
        <v>5.3619867911923347</v>
      </c>
      <c r="N156" s="356">
        <v>471.03</v>
      </c>
      <c r="O156" s="355">
        <f t="shared" si="3"/>
        <v>21.11096669520126</v>
      </c>
      <c r="P156" s="356">
        <v>228.86</v>
      </c>
      <c r="Q156" s="355">
        <f t="shared" si="4"/>
        <v>10.261261786372421</v>
      </c>
      <c r="R156" s="367">
        <v>637.83000000000004</v>
      </c>
      <c r="S156" s="355">
        <f t="shared" si="5"/>
        <v>28.586730966605568</v>
      </c>
      <c r="T156" s="367">
        <v>491.68</v>
      </c>
      <c r="U156" s="355">
        <f t="shared" si="6"/>
        <v>22.045168203808409</v>
      </c>
      <c r="V156" s="358">
        <v>767.84</v>
      </c>
      <c r="W156" s="355">
        <f t="shared" si="7"/>
        <v>34.413614137620399</v>
      </c>
      <c r="X156" s="358">
        <v>624.77</v>
      </c>
      <c r="Y156" s="355">
        <f t="shared" si="8"/>
        <v>28.012446588621415</v>
      </c>
      <c r="Z156" s="367">
        <v>919.87</v>
      </c>
      <c r="AA156" s="355">
        <f t="shared" si="15"/>
        <v>41.227405757414139</v>
      </c>
      <c r="AB156" s="368">
        <v>862.67</v>
      </c>
      <c r="AC156" s="355">
        <f t="shared" si="13"/>
        <v>38.679029560647976</v>
      </c>
      <c r="AD156" s="360" t="s">
        <v>2031</v>
      </c>
    </row>
    <row r="157" spans="1:30" ht="15.5">
      <c r="A157" s="361">
        <v>142</v>
      </c>
      <c r="B157" s="362">
        <v>3</v>
      </c>
      <c r="C157" s="362" t="s">
        <v>794</v>
      </c>
      <c r="D157" s="374">
        <v>2638.74</v>
      </c>
      <c r="E157" s="374">
        <v>2690.03</v>
      </c>
      <c r="F157" s="363">
        <v>187.6</v>
      </c>
      <c r="G157" s="355">
        <f t="shared" si="11"/>
        <v>7.1094537544434093</v>
      </c>
      <c r="H157" s="363">
        <v>58.18</v>
      </c>
      <c r="I157" s="355">
        <f t="shared" si="0"/>
        <v>2.1628011583513937</v>
      </c>
      <c r="J157" s="363">
        <v>281.37</v>
      </c>
      <c r="K157" s="355">
        <f t="shared" si="14"/>
        <v>10.663043725414404</v>
      </c>
      <c r="L157" s="363">
        <v>124.73</v>
      </c>
      <c r="M157" s="355">
        <f t="shared" si="2"/>
        <v>4.6367512629970662</v>
      </c>
      <c r="N157" s="363">
        <v>469.45</v>
      </c>
      <c r="O157" s="355">
        <f t="shared" si="3"/>
        <v>17.79068797986918</v>
      </c>
      <c r="P157" s="363">
        <v>274.42</v>
      </c>
      <c r="Q157" s="355">
        <f t="shared" si="4"/>
        <v>10.201373218886033</v>
      </c>
      <c r="R157" s="363">
        <v>662.79</v>
      </c>
      <c r="S157" s="355">
        <f t="shared" si="5"/>
        <v>25.117669796948544</v>
      </c>
      <c r="T157" s="363">
        <v>481.07</v>
      </c>
      <c r="U157" s="355">
        <f t="shared" si="6"/>
        <v>17.883443679066772</v>
      </c>
      <c r="V157" s="363">
        <v>784.67</v>
      </c>
      <c r="W157" s="355">
        <f t="shared" si="7"/>
        <v>29.736540924835335</v>
      </c>
      <c r="X157" s="363">
        <v>586.70000000000005</v>
      </c>
      <c r="Y157" s="355">
        <f t="shared" si="8"/>
        <v>21.810165685884545</v>
      </c>
      <c r="Z157" s="374">
        <v>1150.3399999999999</v>
      </c>
      <c r="AA157" s="355">
        <f t="shared" si="15"/>
        <v>43.594291214746434</v>
      </c>
      <c r="AB157" s="374">
        <v>1160.8900000000001</v>
      </c>
      <c r="AC157" s="355">
        <f t="shared" si="13"/>
        <v>43.155280796124948</v>
      </c>
      <c r="AD157" s="360" t="s">
        <v>1766</v>
      </c>
    </row>
    <row r="158" spans="1:30" ht="15.5">
      <c r="A158" s="361">
        <v>143</v>
      </c>
      <c r="B158" s="362">
        <v>4</v>
      </c>
      <c r="C158" s="362" t="s">
        <v>819</v>
      </c>
      <c r="D158" s="374">
        <v>2171.4699999999998</v>
      </c>
      <c r="E158" s="374">
        <v>2247.35</v>
      </c>
      <c r="F158" s="363">
        <v>168.18</v>
      </c>
      <c r="G158" s="355">
        <f t="shared" si="11"/>
        <v>7.7449838128088349</v>
      </c>
      <c r="H158" s="363">
        <v>88.97</v>
      </c>
      <c r="I158" s="355">
        <f t="shared" si="0"/>
        <v>3.9588849088926956</v>
      </c>
      <c r="J158" s="363">
        <v>266.98</v>
      </c>
      <c r="K158" s="355">
        <f t="shared" si="14"/>
        <v>12.294897005254507</v>
      </c>
      <c r="L158" s="363">
        <v>136.08000000000001</v>
      </c>
      <c r="M158" s="355">
        <f t="shared" si="2"/>
        <v>6.0551315994393402</v>
      </c>
      <c r="N158" s="363">
        <v>426.07</v>
      </c>
      <c r="O158" s="355">
        <f t="shared" si="3"/>
        <v>19.621270383657155</v>
      </c>
      <c r="P158" s="363">
        <v>233.56</v>
      </c>
      <c r="Q158" s="355">
        <f t="shared" si="4"/>
        <v>10.392684717556232</v>
      </c>
      <c r="R158" s="363">
        <v>568.91</v>
      </c>
      <c r="S158" s="355">
        <f t="shared" si="5"/>
        <v>26.199302776460186</v>
      </c>
      <c r="T158" s="363">
        <v>516.75</v>
      </c>
      <c r="U158" s="355">
        <f t="shared" si="6"/>
        <v>22.993748192315394</v>
      </c>
      <c r="V158" s="363">
        <v>739.17</v>
      </c>
      <c r="W158" s="355">
        <f t="shared" si="7"/>
        <v>34.04007423542577</v>
      </c>
      <c r="X158" s="363">
        <v>636.91999999999996</v>
      </c>
      <c r="Y158" s="355">
        <f t="shared" si="8"/>
        <v>28.340934878857322</v>
      </c>
      <c r="Z158" s="363">
        <v>812.88</v>
      </c>
      <c r="AA158" s="355">
        <f t="shared" si="15"/>
        <v>37.434548946105636</v>
      </c>
      <c r="AB158" s="363">
        <v>787.36</v>
      </c>
      <c r="AC158" s="355">
        <f t="shared" si="13"/>
        <v>35.035041270830092</v>
      </c>
      <c r="AD158" s="360" t="s">
        <v>68</v>
      </c>
    </row>
    <row r="159" spans="1:30" ht="15.5">
      <c r="A159" s="361">
        <v>144</v>
      </c>
      <c r="B159" s="362">
        <v>5</v>
      </c>
      <c r="C159" s="362" t="s">
        <v>421</v>
      </c>
      <c r="D159" s="374">
        <v>1715.05</v>
      </c>
      <c r="E159" s="374">
        <v>1744.61</v>
      </c>
      <c r="F159" s="363" t="s">
        <v>20403</v>
      </c>
      <c r="G159" s="355">
        <f t="shared" si="11"/>
        <v>7.3910381621527073</v>
      </c>
      <c r="H159" s="363">
        <v>46.11</v>
      </c>
      <c r="I159" s="355">
        <f t="shared" si="0"/>
        <v>2.6429975753893422</v>
      </c>
      <c r="J159" s="363">
        <v>188.56</v>
      </c>
      <c r="K159" s="355">
        <f t="shared" si="14"/>
        <v>10.994431649223054</v>
      </c>
      <c r="L159" s="363">
        <v>101.56</v>
      </c>
      <c r="M159" s="355">
        <f t="shared" si="2"/>
        <v>5.8213583551624728</v>
      </c>
      <c r="N159" s="363">
        <v>381.09</v>
      </c>
      <c r="O159" s="355">
        <f t="shared" si="3"/>
        <v>22.220343430220694</v>
      </c>
      <c r="P159" s="363">
        <v>216.04</v>
      </c>
      <c r="Q159" s="355">
        <f t="shared" si="4"/>
        <v>12.383283369922218</v>
      </c>
      <c r="R159" s="363">
        <v>469.82</v>
      </c>
      <c r="S159" s="355">
        <f t="shared" si="5"/>
        <v>27.393953529051629</v>
      </c>
      <c r="T159" s="363">
        <v>336.02</v>
      </c>
      <c r="U159" s="355">
        <f t="shared" si="6"/>
        <v>19.260465089618883</v>
      </c>
      <c r="V159" s="363">
        <v>628.39</v>
      </c>
      <c r="W159" s="355">
        <f t="shared" si="7"/>
        <v>36.639748112299934</v>
      </c>
      <c r="X159" s="363">
        <v>493.86</v>
      </c>
      <c r="Y159" s="355">
        <f t="shared" si="8"/>
        <v>28.307759327299514</v>
      </c>
      <c r="Z159" s="363">
        <v>733.45</v>
      </c>
      <c r="AA159" s="355">
        <f t="shared" si="15"/>
        <v>42.76551704031953</v>
      </c>
      <c r="AB159" s="363">
        <v>584.88</v>
      </c>
      <c r="AC159" s="355">
        <f t="shared" si="13"/>
        <v>33.524971197001051</v>
      </c>
      <c r="AD159" s="360" t="s">
        <v>102</v>
      </c>
    </row>
    <row r="160" spans="1:30" ht="15.5">
      <c r="A160" s="361">
        <v>145</v>
      </c>
      <c r="B160" s="362">
        <v>6</v>
      </c>
      <c r="C160" s="362" t="s">
        <v>736</v>
      </c>
      <c r="D160" s="363">
        <v>805.46</v>
      </c>
      <c r="E160" s="363">
        <v>871.79</v>
      </c>
      <c r="F160" s="363">
        <v>57.38</v>
      </c>
      <c r="G160" s="355">
        <f t="shared" si="11"/>
        <v>7.1238795222605722</v>
      </c>
      <c r="H160" s="363">
        <v>15.22</v>
      </c>
      <c r="I160" s="355">
        <f t="shared" si="0"/>
        <v>1.7458332855389489</v>
      </c>
      <c r="J160" s="363">
        <v>102.73</v>
      </c>
      <c r="K160" s="355">
        <f t="shared" si="14"/>
        <v>12.75420256747697</v>
      </c>
      <c r="L160" s="363">
        <v>43.8</v>
      </c>
      <c r="M160" s="355">
        <f t="shared" si="2"/>
        <v>5.0241457231672761</v>
      </c>
      <c r="N160" s="363">
        <v>215.61</v>
      </c>
      <c r="O160" s="355">
        <f t="shared" si="3"/>
        <v>26.768554614754304</v>
      </c>
      <c r="P160" s="363">
        <v>103.21</v>
      </c>
      <c r="Q160" s="355">
        <f t="shared" si="4"/>
        <v>11.838860275983896</v>
      </c>
      <c r="R160" s="363">
        <v>251.3</v>
      </c>
      <c r="S160" s="355">
        <f t="shared" si="5"/>
        <v>31.199562982643457</v>
      </c>
      <c r="T160" s="363">
        <v>205.28</v>
      </c>
      <c r="U160" s="355">
        <f t="shared" si="6"/>
        <v>23.546955115337408</v>
      </c>
      <c r="V160" s="363">
        <v>302.23</v>
      </c>
      <c r="W160" s="355">
        <f t="shared" si="7"/>
        <v>37.522657860104786</v>
      </c>
      <c r="X160" s="363">
        <v>267.2</v>
      </c>
      <c r="Y160" s="355">
        <f t="shared" si="8"/>
        <v>30.649583041787587</v>
      </c>
      <c r="Z160" s="363">
        <v>395.97</v>
      </c>
      <c r="AA160" s="355">
        <f t="shared" si="15"/>
        <v>49.160728031187148</v>
      </c>
      <c r="AB160" s="363">
        <v>332.24</v>
      </c>
      <c r="AC160" s="355">
        <f t="shared" si="13"/>
        <v>38.110095321120916</v>
      </c>
      <c r="AD160" s="360" t="s">
        <v>91</v>
      </c>
    </row>
    <row r="161" spans="1:30" ht="15.5">
      <c r="A161" s="361">
        <v>146</v>
      </c>
      <c r="B161" s="362">
        <v>7</v>
      </c>
      <c r="C161" s="362" t="s">
        <v>656</v>
      </c>
      <c r="D161" s="374">
        <v>1304.8399999999999</v>
      </c>
      <c r="E161" s="374">
        <v>1329.44</v>
      </c>
      <c r="F161" s="363">
        <v>90.51</v>
      </c>
      <c r="G161" s="355">
        <f t="shared" si="11"/>
        <v>6.9364826338861469</v>
      </c>
      <c r="H161" s="363">
        <v>48.36</v>
      </c>
      <c r="I161" s="355">
        <f t="shared" si="0"/>
        <v>3.6376218558189914</v>
      </c>
      <c r="J161" s="363">
        <v>175.93</v>
      </c>
      <c r="K161" s="355">
        <f t="shared" si="14"/>
        <v>13.482879126942768</v>
      </c>
      <c r="L161" s="363">
        <v>108.37</v>
      </c>
      <c r="M161" s="355">
        <f t="shared" si="2"/>
        <v>8.1515525333975205</v>
      </c>
      <c r="N161" s="363">
        <v>356.13</v>
      </c>
      <c r="O161" s="355">
        <f t="shared" si="3"/>
        <v>27.293001440789677</v>
      </c>
      <c r="P161" s="363">
        <v>189.05</v>
      </c>
      <c r="Q161" s="355">
        <f t="shared" si="4"/>
        <v>14.220273197737393</v>
      </c>
      <c r="R161" s="363">
        <v>405.04</v>
      </c>
      <c r="S161" s="355">
        <f t="shared" si="5"/>
        <v>31.041353729192856</v>
      </c>
      <c r="T161" s="363">
        <v>291.68</v>
      </c>
      <c r="U161" s="355">
        <f t="shared" si="6"/>
        <v>21.940064989770129</v>
      </c>
      <c r="V161" s="363">
        <v>457.97</v>
      </c>
      <c r="W161" s="355">
        <f t="shared" si="7"/>
        <v>35.097789767327797</v>
      </c>
      <c r="X161" s="363">
        <v>363.06</v>
      </c>
      <c r="Y161" s="355">
        <f t="shared" si="8"/>
        <v>27.309242989529427</v>
      </c>
      <c r="Z161" s="363">
        <v>490.93</v>
      </c>
      <c r="AA161" s="355">
        <f t="shared" si="15"/>
        <v>37.623769964133537</v>
      </c>
      <c r="AB161" s="363">
        <v>508.04</v>
      </c>
      <c r="AC161" s="355">
        <f t="shared" si="13"/>
        <v>38.214586592851127</v>
      </c>
      <c r="AD161" s="360" t="s">
        <v>1766</v>
      </c>
    </row>
    <row r="162" spans="1:30" ht="15.5">
      <c r="A162" s="361">
        <v>147</v>
      </c>
      <c r="B162" s="362">
        <v>8</v>
      </c>
      <c r="C162" s="362" t="s">
        <v>755</v>
      </c>
      <c r="D162" s="363">
        <v>839.11</v>
      </c>
      <c r="E162" s="363">
        <v>890.79</v>
      </c>
      <c r="F162" s="363">
        <v>52.91</v>
      </c>
      <c r="G162" s="355">
        <f t="shared" si="11"/>
        <v>6.3054903409564895</v>
      </c>
      <c r="H162" s="363">
        <v>11.61</v>
      </c>
      <c r="I162" s="355">
        <f t="shared" si="0"/>
        <v>1.303337486949786</v>
      </c>
      <c r="J162" s="363">
        <v>79.52</v>
      </c>
      <c r="K162" s="355">
        <f t="shared" si="14"/>
        <v>9.4767074638605191</v>
      </c>
      <c r="L162" s="363">
        <v>53.74</v>
      </c>
      <c r="M162" s="355">
        <f t="shared" si="2"/>
        <v>6.0328472479484505</v>
      </c>
      <c r="N162" s="363">
        <v>148.91</v>
      </c>
      <c r="O162" s="355">
        <f t="shared" si="3"/>
        <v>17.746183456281059</v>
      </c>
      <c r="P162" s="363">
        <v>88.14</v>
      </c>
      <c r="Q162" s="355">
        <f t="shared" si="4"/>
        <v>9.8945879500218901</v>
      </c>
      <c r="R162" s="363">
        <v>234.13</v>
      </c>
      <c r="S162" s="355">
        <f t="shared" si="5"/>
        <v>27.902182073863973</v>
      </c>
      <c r="T162" s="363">
        <v>189.81</v>
      </c>
      <c r="U162" s="355">
        <f t="shared" si="6"/>
        <v>21.308052402923249</v>
      </c>
      <c r="V162" s="363">
        <v>285.64</v>
      </c>
      <c r="W162" s="355">
        <f t="shared" si="7"/>
        <v>34.040828973555314</v>
      </c>
      <c r="X162" s="363">
        <v>243.25</v>
      </c>
      <c r="Y162" s="355">
        <f t="shared" si="8"/>
        <v>27.307221679632686</v>
      </c>
      <c r="Z162" s="363">
        <v>335.4</v>
      </c>
      <c r="AA162" s="355">
        <f t="shared" si="15"/>
        <v>39.970921571665215</v>
      </c>
      <c r="AB162" s="363">
        <v>287.36</v>
      </c>
      <c r="AC162" s="355">
        <f t="shared" si="13"/>
        <v>32.259006050808836</v>
      </c>
      <c r="AD162" s="360" t="s">
        <v>993</v>
      </c>
    </row>
    <row r="163" spans="1:30" ht="15.5">
      <c r="A163" s="361">
        <v>148</v>
      </c>
      <c r="B163" s="362">
        <v>9</v>
      </c>
      <c r="C163" s="362" t="s">
        <v>167</v>
      </c>
      <c r="D163" s="374">
        <v>1187.01</v>
      </c>
      <c r="E163" s="374">
        <v>1214.51</v>
      </c>
      <c r="F163" s="363">
        <v>89.66</v>
      </c>
      <c r="G163" s="355">
        <f t="shared" si="11"/>
        <v>7.553432574283284</v>
      </c>
      <c r="H163" s="363">
        <v>32.15</v>
      </c>
      <c r="I163" s="355">
        <f t="shared" si="0"/>
        <v>2.6471581131485125</v>
      </c>
      <c r="J163" s="363">
        <v>157.07</v>
      </c>
      <c r="K163" s="355">
        <f t="shared" si="14"/>
        <v>13.232407477611813</v>
      </c>
      <c r="L163" s="363">
        <v>82.07</v>
      </c>
      <c r="M163" s="355">
        <f t="shared" si="2"/>
        <v>6.757457740158582</v>
      </c>
      <c r="N163" s="363">
        <v>305.54000000000002</v>
      </c>
      <c r="O163" s="355">
        <f t="shared" si="3"/>
        <v>25.740305473416402</v>
      </c>
      <c r="P163" s="363">
        <v>139.52000000000001</v>
      </c>
      <c r="Q163" s="355">
        <f t="shared" si="4"/>
        <v>11.487760496002505</v>
      </c>
      <c r="R163" s="363">
        <v>358.21</v>
      </c>
      <c r="S163" s="355">
        <f t="shared" si="5"/>
        <v>30.177504823042771</v>
      </c>
      <c r="T163" s="363">
        <v>264.31</v>
      </c>
      <c r="U163" s="355">
        <f t="shared" si="6"/>
        <v>21.76268618619855</v>
      </c>
      <c r="V163" s="363">
        <v>457.39</v>
      </c>
      <c r="W163" s="355">
        <f t="shared" si="7"/>
        <v>38.532952544628941</v>
      </c>
      <c r="X163" s="363">
        <v>367.32</v>
      </c>
      <c r="Y163" s="355">
        <f t="shared" si="8"/>
        <v>30.244296053552461</v>
      </c>
      <c r="Z163" s="373">
        <v>481</v>
      </c>
      <c r="AA163" s="355">
        <f t="shared" si="15"/>
        <v>40.521983808055531</v>
      </c>
      <c r="AB163" s="363">
        <v>458.24</v>
      </c>
      <c r="AC163" s="355">
        <f t="shared" si="13"/>
        <v>37.730442729989875</v>
      </c>
      <c r="AD163" s="360" t="s">
        <v>534</v>
      </c>
    </row>
    <row r="164" spans="1:30" ht="15.5">
      <c r="A164" s="361">
        <v>149</v>
      </c>
      <c r="B164" s="362">
        <v>10</v>
      </c>
      <c r="C164" s="362" t="s">
        <v>343</v>
      </c>
      <c r="D164" s="374">
        <v>1870.94</v>
      </c>
      <c r="E164" s="374">
        <v>1869.94</v>
      </c>
      <c r="F164" s="363">
        <v>107.45</v>
      </c>
      <c r="G164" s="355">
        <f t="shared" si="11"/>
        <v>5.7431023977252078</v>
      </c>
      <c r="H164" s="363">
        <v>75.599999999999994</v>
      </c>
      <c r="I164" s="355">
        <f t="shared" si="0"/>
        <v>4.0429104677155419</v>
      </c>
      <c r="J164" s="363">
        <v>221.42</v>
      </c>
      <c r="K164" s="355">
        <f t="shared" si="14"/>
        <v>11.834692721305867</v>
      </c>
      <c r="L164" s="373">
        <v>177.4</v>
      </c>
      <c r="M164" s="355">
        <f t="shared" si="2"/>
        <v>9.4869354096922898</v>
      </c>
      <c r="N164" s="363">
        <v>409.01</v>
      </c>
      <c r="O164" s="355">
        <f t="shared" si="3"/>
        <v>21.861203459223706</v>
      </c>
      <c r="P164" s="363">
        <v>294.88</v>
      </c>
      <c r="Q164" s="355">
        <f t="shared" si="4"/>
        <v>15.769489930158187</v>
      </c>
      <c r="R164" s="363">
        <v>477.25</v>
      </c>
      <c r="S164" s="355">
        <f t="shared" si="5"/>
        <v>25.508567885661755</v>
      </c>
      <c r="T164" s="363">
        <v>427.7</v>
      </c>
      <c r="U164" s="355">
        <f t="shared" si="6"/>
        <v>22.87239162753885</v>
      </c>
      <c r="V164" s="363">
        <v>584.88</v>
      </c>
      <c r="W164" s="355">
        <f t="shared" si="7"/>
        <v>31.261291115695851</v>
      </c>
      <c r="X164" s="363">
        <v>505.78</v>
      </c>
      <c r="Y164" s="355">
        <f t="shared" si="8"/>
        <v>27.047926671443999</v>
      </c>
      <c r="Z164" s="363">
        <v>660.21</v>
      </c>
      <c r="AA164" s="355">
        <f t="shared" si="15"/>
        <v>35.287609436967514</v>
      </c>
      <c r="AB164" s="373">
        <v>634.5</v>
      </c>
      <c r="AC164" s="355">
        <f t="shared" si="13"/>
        <v>33.931569996898297</v>
      </c>
      <c r="AD164" s="360" t="s">
        <v>534</v>
      </c>
    </row>
    <row r="165" spans="1:30" ht="15.5">
      <c r="A165" s="361">
        <v>150</v>
      </c>
      <c r="B165" s="362">
        <v>11</v>
      </c>
      <c r="C165" s="362" t="s">
        <v>478</v>
      </c>
      <c r="D165" s="364">
        <v>1400.65</v>
      </c>
      <c r="E165" s="364">
        <v>1417.15</v>
      </c>
      <c r="F165" s="354">
        <v>84.28</v>
      </c>
      <c r="G165" s="355">
        <f t="shared" si="11"/>
        <v>6.0172062970763571</v>
      </c>
      <c r="H165" s="354">
        <v>40</v>
      </c>
      <c r="I165" s="355">
        <f t="shared" si="0"/>
        <v>2.8225664185160357</v>
      </c>
      <c r="J165" s="364">
        <v>124.6</v>
      </c>
      <c r="K165" s="355">
        <f t="shared" si="14"/>
        <v>8.8958697747474371</v>
      </c>
      <c r="L165" s="364">
        <v>73.900000000000006</v>
      </c>
      <c r="M165" s="355">
        <f t="shared" si="2"/>
        <v>5.2146914582083763</v>
      </c>
      <c r="N165" s="356">
        <v>253.3</v>
      </c>
      <c r="O165" s="355">
        <f t="shared" si="3"/>
        <v>18.084460786063612</v>
      </c>
      <c r="P165" s="356">
        <v>124.35</v>
      </c>
      <c r="Q165" s="355">
        <f t="shared" si="4"/>
        <v>8.7746533535617246</v>
      </c>
      <c r="R165" s="367">
        <v>300.13</v>
      </c>
      <c r="S165" s="355">
        <f t="shared" si="5"/>
        <v>21.427908471067003</v>
      </c>
      <c r="T165" s="367">
        <v>227.14</v>
      </c>
      <c r="U165" s="355">
        <f t="shared" si="6"/>
        <v>16.027943407543308</v>
      </c>
      <c r="V165" s="358">
        <v>347.92</v>
      </c>
      <c r="W165" s="355">
        <f t="shared" si="7"/>
        <v>24.839895762681611</v>
      </c>
      <c r="X165" s="358">
        <v>302.45999999999998</v>
      </c>
      <c r="Y165" s="355">
        <f t="shared" si="8"/>
        <v>21.342835973609002</v>
      </c>
      <c r="Z165" s="367">
        <v>418.92</v>
      </c>
      <c r="AA165" s="355">
        <f t="shared" si="15"/>
        <v>29.908970834969477</v>
      </c>
      <c r="AB165" s="368">
        <v>354.23</v>
      </c>
      <c r="AC165" s="355">
        <f t="shared" si="13"/>
        <v>24.995942560773383</v>
      </c>
      <c r="AD165" s="360" t="s">
        <v>25</v>
      </c>
    </row>
    <row r="166" spans="1:30" ht="15.5">
      <c r="A166" s="361">
        <v>151</v>
      </c>
      <c r="B166" s="362">
        <v>12</v>
      </c>
      <c r="C166" s="362" t="s">
        <v>382</v>
      </c>
      <c r="D166" s="364">
        <v>861.54</v>
      </c>
      <c r="E166" s="364">
        <v>835.01</v>
      </c>
      <c r="F166" s="354">
        <v>62.42</v>
      </c>
      <c r="G166" s="355">
        <f t="shared" si="11"/>
        <v>7.2451656336327979</v>
      </c>
      <c r="H166" s="354">
        <v>19.87</v>
      </c>
      <c r="I166" s="355">
        <f t="shared" si="0"/>
        <v>2.3796122202129317</v>
      </c>
      <c r="J166" s="364">
        <v>102.65</v>
      </c>
      <c r="K166" s="355">
        <f t="shared" si="14"/>
        <v>11.91471086658774</v>
      </c>
      <c r="L166" s="364">
        <v>69.739999999999995</v>
      </c>
      <c r="M166" s="355">
        <f t="shared" si="2"/>
        <v>8.3519957844816215</v>
      </c>
      <c r="N166" s="356">
        <v>231.03</v>
      </c>
      <c r="O166" s="355">
        <f t="shared" si="3"/>
        <v>26.815934257260253</v>
      </c>
      <c r="P166" s="356">
        <v>131.36000000000001</v>
      </c>
      <c r="Q166" s="355">
        <f t="shared" si="4"/>
        <v>15.731548125172157</v>
      </c>
      <c r="R166" s="367">
        <v>267.36</v>
      </c>
      <c r="S166" s="355">
        <f t="shared" si="5"/>
        <v>31.032801727139773</v>
      </c>
      <c r="T166" s="367">
        <v>215.29</v>
      </c>
      <c r="U166" s="355">
        <f t="shared" si="6"/>
        <v>25.782924755392152</v>
      </c>
      <c r="V166" s="358">
        <v>312.55</v>
      </c>
      <c r="W166" s="355">
        <f t="shared" si="7"/>
        <v>36.278060217749612</v>
      </c>
      <c r="X166" s="358">
        <v>257.14999999999998</v>
      </c>
      <c r="Y166" s="355">
        <f t="shared" si="8"/>
        <v>30.796038370797952</v>
      </c>
      <c r="Z166" s="367">
        <v>457.64</v>
      </c>
      <c r="AA166" s="355">
        <f t="shared" si="15"/>
        <v>53.118833716368364</v>
      </c>
      <c r="AB166" s="368">
        <v>344.87</v>
      </c>
      <c r="AC166" s="355">
        <f t="shared" si="13"/>
        <v>41.301301780816999</v>
      </c>
      <c r="AD166" s="360" t="s">
        <v>2031</v>
      </c>
    </row>
    <row r="167" spans="1:30" ht="15.5">
      <c r="A167" s="361">
        <v>152</v>
      </c>
      <c r="B167" s="362">
        <v>13</v>
      </c>
      <c r="C167" s="362" t="s">
        <v>816</v>
      </c>
      <c r="D167" s="374">
        <v>1331.27</v>
      </c>
      <c r="E167" s="374">
        <v>1336.77</v>
      </c>
      <c r="F167" s="354">
        <v>90.95</v>
      </c>
      <c r="G167" s="355">
        <f t="shared" si="11"/>
        <v>6.8318222449240196</v>
      </c>
      <c r="H167" s="363">
        <v>45.99</v>
      </c>
      <c r="I167" s="355">
        <f t="shared" si="0"/>
        <v>3.4403824143270723</v>
      </c>
      <c r="J167" s="363">
        <v>135.26</v>
      </c>
      <c r="K167" s="355">
        <f t="shared" si="14"/>
        <v>10.160222945007398</v>
      </c>
      <c r="L167" s="369" t="s">
        <v>20404</v>
      </c>
      <c r="M167" s="355">
        <f t="shared" si="2"/>
        <v>0</v>
      </c>
      <c r="N167" s="356">
        <v>271.08</v>
      </c>
      <c r="O167" s="373">
        <f t="shared" si="3"/>
        <v>20.362510985750447</v>
      </c>
      <c r="P167" s="363">
        <v>161.76</v>
      </c>
      <c r="Q167" s="355">
        <f t="shared" si="4"/>
        <v>12.10081016180794</v>
      </c>
      <c r="R167" s="363">
        <v>425.59</v>
      </c>
      <c r="S167" s="355">
        <f t="shared" si="5"/>
        <v>31.968721596670846</v>
      </c>
      <c r="T167" s="363">
        <v>317.70999999999998</v>
      </c>
      <c r="U167" s="355">
        <f t="shared" si="6"/>
        <v>23.76699058177547</v>
      </c>
      <c r="V167" s="363">
        <v>483.42</v>
      </c>
      <c r="W167" s="355">
        <f t="shared" si="7"/>
        <v>36.312693893800656</v>
      </c>
      <c r="X167" s="363">
        <v>394.58</v>
      </c>
      <c r="Y167" s="355">
        <f t="shared" si="8"/>
        <v>29.517418852906633</v>
      </c>
      <c r="Z167" s="363">
        <v>614.73</v>
      </c>
      <c r="AA167" s="355">
        <f t="shared" si="15"/>
        <v>46.176207681386948</v>
      </c>
      <c r="AB167" s="363">
        <v>503.36</v>
      </c>
      <c r="AC167" s="355">
        <f t="shared" si="13"/>
        <v>37.654944380858339</v>
      </c>
      <c r="AD167" s="360" t="s">
        <v>68</v>
      </c>
    </row>
    <row r="168" spans="1:30" ht="15.5">
      <c r="A168" s="361">
        <v>153</v>
      </c>
      <c r="B168" s="362">
        <v>14</v>
      </c>
      <c r="C168" s="362" t="s">
        <v>2469</v>
      </c>
      <c r="D168" s="374">
        <v>2397.35</v>
      </c>
      <c r="E168" s="374">
        <v>2364.85</v>
      </c>
      <c r="F168" s="363">
        <v>206.44</v>
      </c>
      <c r="G168" s="355">
        <f t="shared" si="11"/>
        <v>8.6111748388846028</v>
      </c>
      <c r="H168" s="363">
        <v>117.03</v>
      </c>
      <c r="I168" s="355">
        <f t="shared" si="0"/>
        <v>4.9487282491489948</v>
      </c>
      <c r="J168" s="363">
        <v>329.62</v>
      </c>
      <c r="K168" s="355">
        <f t="shared" si="14"/>
        <v>13.749348238680209</v>
      </c>
      <c r="L168" s="363">
        <v>244.51</v>
      </c>
      <c r="M168" s="355">
        <f t="shared" si="2"/>
        <v>10.339344990168509</v>
      </c>
      <c r="N168" s="363">
        <v>571.51</v>
      </c>
      <c r="O168" s="355">
        <f t="shared" si="3"/>
        <v>23.839239159905727</v>
      </c>
      <c r="P168" s="363">
        <v>387.38</v>
      </c>
      <c r="Q168" s="355">
        <f t="shared" si="4"/>
        <v>16.380742964670063</v>
      </c>
      <c r="R168" s="363">
        <v>693.47</v>
      </c>
      <c r="S168" s="355">
        <f t="shared" si="5"/>
        <v>28.926523035852085</v>
      </c>
      <c r="T168" s="363">
        <v>590.95000000000005</v>
      </c>
      <c r="U168" s="355">
        <f t="shared" si="6"/>
        <v>24.988899930228136</v>
      </c>
      <c r="V168" s="363">
        <v>841.88</v>
      </c>
      <c r="W168" s="355">
        <f t="shared" si="7"/>
        <v>35.117108473939979</v>
      </c>
      <c r="X168" s="363">
        <v>726.55</v>
      </c>
      <c r="Y168" s="355">
        <f t="shared" si="8"/>
        <v>30.72287882952407</v>
      </c>
      <c r="Z168" s="363">
        <v>927.43</v>
      </c>
      <c r="AA168" s="355">
        <f t="shared" si="15"/>
        <v>38.685632052057478</v>
      </c>
      <c r="AB168" s="363">
        <v>872.29</v>
      </c>
      <c r="AC168" s="355">
        <f t="shared" si="13"/>
        <v>36.885637566864702</v>
      </c>
      <c r="AD168" s="360" t="s">
        <v>534</v>
      </c>
    </row>
    <row r="169" spans="1:30" ht="15.5">
      <c r="A169" s="361">
        <v>154</v>
      </c>
      <c r="B169" s="362">
        <v>15</v>
      </c>
      <c r="C169" s="362" t="s">
        <v>621</v>
      </c>
      <c r="D169" s="364">
        <v>902.31</v>
      </c>
      <c r="E169" s="363">
        <v>913.31</v>
      </c>
      <c r="F169" s="363">
        <v>79.849999999999994</v>
      </c>
      <c r="G169" s="355">
        <f t="shared" si="11"/>
        <v>8.849508483780518</v>
      </c>
      <c r="H169" s="363">
        <v>35.26</v>
      </c>
      <c r="I169" s="355">
        <f t="shared" si="0"/>
        <v>3.8606825721825007</v>
      </c>
      <c r="J169" s="363">
        <v>134.13</v>
      </c>
      <c r="K169" s="355">
        <f t="shared" si="14"/>
        <v>14.86517937294278</v>
      </c>
      <c r="L169" s="363">
        <v>75.81</v>
      </c>
      <c r="M169" s="355">
        <f t="shared" si="2"/>
        <v>8.3005770220407094</v>
      </c>
      <c r="N169" s="363">
        <v>224.74</v>
      </c>
      <c r="O169" s="355">
        <f t="shared" si="3"/>
        <v>24.907182675577133</v>
      </c>
      <c r="P169" s="363">
        <v>136.1</v>
      </c>
      <c r="Q169" s="355">
        <f t="shared" si="4"/>
        <v>14.901840557970459</v>
      </c>
      <c r="R169" s="363">
        <v>296.38</v>
      </c>
      <c r="S169" s="355">
        <f t="shared" si="5"/>
        <v>32.846804313373454</v>
      </c>
      <c r="T169" s="363">
        <v>226.66</v>
      </c>
      <c r="U169" s="355">
        <f t="shared" si="6"/>
        <v>24.817422342906571</v>
      </c>
      <c r="V169" s="363">
        <v>360.8</v>
      </c>
      <c r="W169" s="355">
        <f t="shared" si="7"/>
        <v>39.986257494652619</v>
      </c>
      <c r="X169" s="363">
        <v>317.10000000000002</v>
      </c>
      <c r="Y169" s="355">
        <f t="shared" si="8"/>
        <v>34.71986510604286</v>
      </c>
      <c r="Z169" s="367">
        <v>412.93</v>
      </c>
      <c r="AA169" s="355">
        <f t="shared" si="15"/>
        <v>45.763651073356165</v>
      </c>
      <c r="AB169" s="363">
        <v>402.12</v>
      </c>
      <c r="AC169" s="355">
        <f t="shared" si="13"/>
        <v>44.028862051220294</v>
      </c>
      <c r="AD169" s="360" t="s">
        <v>440</v>
      </c>
    </row>
    <row r="170" spans="1:30" ht="15.5">
      <c r="A170" s="351" t="s">
        <v>20405</v>
      </c>
      <c r="B170" s="352">
        <v>11</v>
      </c>
      <c r="C170" s="352" t="s">
        <v>20406</v>
      </c>
      <c r="D170" s="363">
        <v>74380.649999999994</v>
      </c>
      <c r="E170" s="363">
        <v>74613.759999999995</v>
      </c>
      <c r="F170" s="363">
        <v>2809.07</v>
      </c>
      <c r="G170" s="355">
        <f t="shared" si="11"/>
        <v>3.7766139446213502</v>
      </c>
      <c r="H170" s="363">
        <v>1579.57</v>
      </c>
      <c r="I170" s="355">
        <f t="shared" si="0"/>
        <v>2.1169955782954784</v>
      </c>
      <c r="J170" s="363">
        <v>5605.34</v>
      </c>
      <c r="K170" s="355">
        <f t="shared" si="14"/>
        <v>7.536019112497673</v>
      </c>
      <c r="L170" s="363">
        <v>4106.37</v>
      </c>
      <c r="M170" s="355">
        <f t="shared" si="2"/>
        <v>5.5035023030604542</v>
      </c>
      <c r="N170" s="363">
        <v>11716.11</v>
      </c>
      <c r="O170" s="355">
        <f t="shared" si="3"/>
        <v>15.751556352357774</v>
      </c>
      <c r="P170" s="363">
        <v>6762.45</v>
      </c>
      <c r="Q170" s="355">
        <f t="shared" si="4"/>
        <v>9.0632746560419957</v>
      </c>
      <c r="R170" s="363">
        <v>16447.009999999998</v>
      </c>
      <c r="S170" s="355">
        <f t="shared" si="5"/>
        <v>22.111947126033453</v>
      </c>
      <c r="T170" s="363">
        <v>11416.47</v>
      </c>
      <c r="U170" s="355">
        <f t="shared" si="6"/>
        <v>15.300756857716324</v>
      </c>
      <c r="V170" s="363">
        <v>21281.38</v>
      </c>
      <c r="W170" s="355">
        <f t="shared" si="7"/>
        <v>28.61144665985038</v>
      </c>
      <c r="X170" s="363">
        <v>16848.39</v>
      </c>
      <c r="Y170" s="355">
        <f t="shared" si="8"/>
        <v>22.58080815120428</v>
      </c>
      <c r="Z170" s="363">
        <v>31453.78</v>
      </c>
      <c r="AA170" s="355">
        <f t="shared" si="15"/>
        <v>42.287584203687381</v>
      </c>
      <c r="AB170" s="363">
        <v>21221.87</v>
      </c>
      <c r="AC170" s="355">
        <f t="shared" si="13"/>
        <v>28.442300723083786</v>
      </c>
      <c r="AD170" s="360" t="s">
        <v>20308</v>
      </c>
    </row>
    <row r="171" spans="1:30" ht="15.5">
      <c r="A171" s="351" t="s">
        <v>20407</v>
      </c>
      <c r="B171" s="352">
        <v>12</v>
      </c>
      <c r="C171" s="426" t="s">
        <v>20408</v>
      </c>
      <c r="D171" s="363" t="s">
        <v>20409</v>
      </c>
      <c r="E171" s="363" t="s">
        <v>20410</v>
      </c>
      <c r="F171" s="363" t="s">
        <v>20411</v>
      </c>
      <c r="G171" s="355">
        <f t="shared" si="11"/>
        <v>5.1224260109477173</v>
      </c>
      <c r="H171" s="363" t="s">
        <v>20412</v>
      </c>
      <c r="I171" s="355">
        <f t="shared" si="0"/>
        <v>1.3022719027498659</v>
      </c>
      <c r="J171" s="363" t="s">
        <v>20413</v>
      </c>
      <c r="K171" s="355">
        <f t="shared" si="14"/>
        <v>12.511183616905441</v>
      </c>
      <c r="L171" s="363" t="s">
        <v>20414</v>
      </c>
      <c r="M171" s="355">
        <f t="shared" si="2"/>
        <v>5.8266559037966816</v>
      </c>
      <c r="N171" s="363" t="s">
        <v>20415</v>
      </c>
      <c r="O171" s="355">
        <f t="shared" si="3"/>
        <v>20.962908317330935</v>
      </c>
      <c r="P171" s="363" t="s">
        <v>20416</v>
      </c>
      <c r="Q171" s="355">
        <f t="shared" si="4"/>
        <v>10.301115748890338</v>
      </c>
      <c r="R171" s="374">
        <v>10940.2</v>
      </c>
      <c r="S171" s="355">
        <f t="shared" si="5"/>
        <v>32.039543219352936</v>
      </c>
      <c r="T171" s="374">
        <v>7266.73</v>
      </c>
      <c r="U171" s="355">
        <f t="shared" si="6"/>
        <v>21.415900932084579</v>
      </c>
      <c r="V171" s="374">
        <v>12722.03</v>
      </c>
      <c r="W171" s="355">
        <f t="shared" si="7"/>
        <v>37.25782252819004</v>
      </c>
      <c r="X171" s="374">
        <v>10100.64</v>
      </c>
      <c r="Y171" s="355">
        <f t="shared" si="8"/>
        <v>29.767764261318476</v>
      </c>
      <c r="Z171" s="374">
        <v>16083.06</v>
      </c>
      <c r="AA171" s="355">
        <f t="shared" si="15"/>
        <v>47.100957566538675</v>
      </c>
      <c r="AB171" s="374">
        <v>14813.91</v>
      </c>
      <c r="AC171" s="355">
        <f t="shared" si="13"/>
        <v>43.65832072704189</v>
      </c>
      <c r="AD171" s="360" t="s">
        <v>102</v>
      </c>
    </row>
    <row r="172" spans="1:30" ht="15.5">
      <c r="A172" s="361">
        <v>155</v>
      </c>
      <c r="B172" s="362">
        <v>1</v>
      </c>
      <c r="C172" s="362" t="s">
        <v>199</v>
      </c>
      <c r="D172" s="366">
        <v>4762.12</v>
      </c>
      <c r="E172" s="366">
        <v>5364.89</v>
      </c>
      <c r="F172" s="354">
        <v>368.72</v>
      </c>
      <c r="G172" s="355">
        <f t="shared" si="11"/>
        <v>7.7427700267947905</v>
      </c>
      <c r="H172" s="354">
        <v>146.25</v>
      </c>
      <c r="I172" s="355">
        <f t="shared" si="0"/>
        <v>2.7260577570089972</v>
      </c>
      <c r="J172" s="364">
        <v>750.3</v>
      </c>
      <c r="K172" s="355">
        <f t="shared" si="14"/>
        <v>15.755587847429295</v>
      </c>
      <c r="L172" s="364">
        <v>395.11</v>
      </c>
      <c r="M172" s="355">
        <f t="shared" si="2"/>
        <v>7.3647362760466653</v>
      </c>
      <c r="N172" s="406">
        <v>1323.84</v>
      </c>
      <c r="O172" s="355">
        <f t="shared" si="3"/>
        <v>27.799383467867251</v>
      </c>
      <c r="P172" s="356">
        <v>672.8</v>
      </c>
      <c r="Q172" s="355">
        <f t="shared" si="4"/>
        <v>12.540797667799339</v>
      </c>
      <c r="R172" s="375">
        <v>1850.73</v>
      </c>
      <c r="S172" s="355">
        <f t="shared" si="5"/>
        <v>38.863573366483841</v>
      </c>
      <c r="T172" s="375">
        <v>1288.1600000000001</v>
      </c>
      <c r="U172" s="355">
        <f t="shared" si="6"/>
        <v>24.010930326623658</v>
      </c>
      <c r="V172" s="395">
        <v>2329.25</v>
      </c>
      <c r="W172" s="355">
        <f t="shared" si="7"/>
        <v>48.91203917582925</v>
      </c>
      <c r="X172" s="395">
        <v>1628.79</v>
      </c>
      <c r="Y172" s="355">
        <f t="shared" si="8"/>
        <v>30.360175138726049</v>
      </c>
      <c r="Z172" s="375">
        <v>2796.17</v>
      </c>
      <c r="AA172" s="355">
        <f t="shared" si="15"/>
        <v>58.716915995397009</v>
      </c>
      <c r="AB172" s="396">
        <v>2293.35</v>
      </c>
      <c r="AC172" s="355">
        <f t="shared" si="13"/>
        <v>42.747381586574932</v>
      </c>
      <c r="AD172" s="360" t="s">
        <v>127</v>
      </c>
    </row>
    <row r="173" spans="1:30" ht="15.5">
      <c r="A173" s="361">
        <v>156</v>
      </c>
      <c r="B173" s="362">
        <v>2</v>
      </c>
      <c r="C173" s="362" t="s">
        <v>570</v>
      </c>
      <c r="D173" s="374">
        <v>3311.3</v>
      </c>
      <c r="E173" s="374">
        <v>3364.84</v>
      </c>
      <c r="F173" s="363">
        <v>162.79</v>
      </c>
      <c r="G173" s="355">
        <f t="shared" si="11"/>
        <v>4.9161960559296949</v>
      </c>
      <c r="H173" s="363">
        <v>51.23</v>
      </c>
      <c r="I173" s="355">
        <f t="shared" si="0"/>
        <v>1.52250924263858</v>
      </c>
      <c r="J173" s="363">
        <v>281.02999999999997</v>
      </c>
      <c r="K173" s="355">
        <f t="shared" si="14"/>
        <v>8.4869990638117958</v>
      </c>
      <c r="L173" s="363">
        <v>127.87</v>
      </c>
      <c r="M173" s="355">
        <f t="shared" si="2"/>
        <v>3.8001806920982872</v>
      </c>
      <c r="N173" s="363">
        <v>498.19</v>
      </c>
      <c r="O173" s="355">
        <f t="shared" si="3"/>
        <v>15.045148431129768</v>
      </c>
      <c r="P173" s="363">
        <v>300.64</v>
      </c>
      <c r="Q173" s="355">
        <f t="shared" si="4"/>
        <v>8.9347487547699131</v>
      </c>
      <c r="R173" s="363">
        <v>691.7</v>
      </c>
      <c r="S173" s="355">
        <f t="shared" si="5"/>
        <v>20.889076797632349</v>
      </c>
      <c r="T173" s="363">
        <v>571.77</v>
      </c>
      <c r="U173" s="355">
        <f t="shared" si="6"/>
        <v>16.992487012755433</v>
      </c>
      <c r="V173" s="363">
        <v>840.36</v>
      </c>
      <c r="W173" s="355">
        <f t="shared" si="7"/>
        <v>25.378552230241898</v>
      </c>
      <c r="X173" s="363">
        <v>732.52</v>
      </c>
      <c r="Y173" s="355">
        <f t="shared" si="8"/>
        <v>21.769831552168899</v>
      </c>
      <c r="Z173" s="374">
        <v>1131.2</v>
      </c>
      <c r="AA173" s="355">
        <f t="shared" si="15"/>
        <v>34.161809561199533</v>
      </c>
      <c r="AB173" s="363">
        <v>891.68</v>
      </c>
      <c r="AC173" s="355">
        <f t="shared" si="13"/>
        <v>26.499922730352704</v>
      </c>
      <c r="AD173" s="360" t="s">
        <v>1766</v>
      </c>
    </row>
    <row r="174" spans="1:30" ht="15.5">
      <c r="A174" s="361">
        <v>157</v>
      </c>
      <c r="B174" s="362">
        <v>3</v>
      </c>
      <c r="C174" s="362" t="s">
        <v>445</v>
      </c>
      <c r="D174" s="364">
        <v>6061.45</v>
      </c>
      <c r="E174" s="364">
        <v>6876.8</v>
      </c>
      <c r="F174" s="354">
        <v>228.13</v>
      </c>
      <c r="G174" s="355">
        <f t="shared" si="11"/>
        <v>3.7636209157874765</v>
      </c>
      <c r="H174" s="354">
        <v>86.75</v>
      </c>
      <c r="I174" s="355">
        <f t="shared" si="0"/>
        <v>1.2614879013494649</v>
      </c>
      <c r="J174" s="364">
        <v>526.24</v>
      </c>
      <c r="K174" s="355">
        <f t="shared" si="14"/>
        <v>8.6817510661640362</v>
      </c>
      <c r="L174" s="364">
        <v>220.59</v>
      </c>
      <c r="M174" s="355">
        <f t="shared" si="2"/>
        <v>3.2077419730107026</v>
      </c>
      <c r="N174" s="356">
        <v>1036.03</v>
      </c>
      <c r="O174" s="355">
        <f t="shared" si="3"/>
        <v>17.092114922996974</v>
      </c>
      <c r="P174" s="356">
        <v>668.98</v>
      </c>
      <c r="Q174" s="355">
        <f t="shared" si="4"/>
        <v>9.7280711959050716</v>
      </c>
      <c r="R174" s="367">
        <v>1579.08</v>
      </c>
      <c r="S174" s="355">
        <f t="shared" si="5"/>
        <v>26.051192371462271</v>
      </c>
      <c r="T174" s="367">
        <v>1525.53</v>
      </c>
      <c r="U174" s="355">
        <f t="shared" si="6"/>
        <v>22.183719171707768</v>
      </c>
      <c r="V174" s="358">
        <v>1940.94</v>
      </c>
      <c r="W174" s="355">
        <f t="shared" si="7"/>
        <v>32.021051068638698</v>
      </c>
      <c r="X174" s="358">
        <v>1817.77</v>
      </c>
      <c r="Y174" s="355">
        <f t="shared" si="8"/>
        <v>26.433370172173102</v>
      </c>
      <c r="Z174" s="367">
        <v>2814.29</v>
      </c>
      <c r="AA174" s="355">
        <f t="shared" si="15"/>
        <v>46.429319717229376</v>
      </c>
      <c r="AB174" s="368">
        <v>2428.34</v>
      </c>
      <c r="AC174" s="355">
        <f t="shared" si="13"/>
        <v>35.312063750581672</v>
      </c>
      <c r="AD174" s="360" t="s">
        <v>25</v>
      </c>
    </row>
    <row r="175" spans="1:30" ht="15.5">
      <c r="A175" s="361">
        <v>158</v>
      </c>
      <c r="B175" s="362">
        <v>4</v>
      </c>
      <c r="C175" s="362" t="s">
        <v>525</v>
      </c>
      <c r="D175" s="364">
        <v>8549.99</v>
      </c>
      <c r="E175" s="364">
        <v>1009.61</v>
      </c>
      <c r="F175" s="354">
        <v>448.41</v>
      </c>
      <c r="G175" s="355">
        <f t="shared" si="11"/>
        <v>5.2445675375058922</v>
      </c>
      <c r="H175" s="354">
        <v>147.94999999999999</v>
      </c>
      <c r="I175" s="355">
        <f t="shared" si="0"/>
        <v>14.654173393686671</v>
      </c>
      <c r="J175" s="366">
        <v>1058.6300000000001</v>
      </c>
      <c r="K175" s="355">
        <f t="shared" si="14"/>
        <v>12.381651908364805</v>
      </c>
      <c r="L175" s="364">
        <v>373.98</v>
      </c>
      <c r="M175" s="355">
        <f t="shared" si="2"/>
        <v>37.042026128901263</v>
      </c>
      <c r="N175" s="356">
        <v>1564.67</v>
      </c>
      <c r="O175" s="355">
        <f t="shared" si="3"/>
        <v>18.300255321936053</v>
      </c>
      <c r="P175" s="356">
        <v>876.28</v>
      </c>
      <c r="Q175" s="355">
        <f t="shared" si="4"/>
        <v>86.793910519903719</v>
      </c>
      <c r="R175" s="367">
        <v>2479.92</v>
      </c>
      <c r="S175" s="355">
        <f t="shared" si="5"/>
        <v>29.004946204615443</v>
      </c>
      <c r="T175" s="367">
        <v>1881.79</v>
      </c>
      <c r="U175" s="355">
        <f t="shared" si="6"/>
        <v>186.38781311595568</v>
      </c>
      <c r="V175" s="358">
        <v>3166.35</v>
      </c>
      <c r="W175" s="355">
        <f t="shared" si="7"/>
        <v>37.033376647224145</v>
      </c>
      <c r="X175" s="358">
        <v>2421.13</v>
      </c>
      <c r="Y175" s="355">
        <f t="shared" si="8"/>
        <v>239.80844088311329</v>
      </c>
      <c r="Z175" s="367">
        <v>3774.5</v>
      </c>
      <c r="AA175" s="355">
        <f t="shared" si="15"/>
        <v>44.146250463450833</v>
      </c>
      <c r="AB175" s="368">
        <v>3021.23</v>
      </c>
      <c r="AC175" s="355">
        <f t="shared" si="13"/>
        <v>299.24723408048652</v>
      </c>
      <c r="AD175" s="360" t="s">
        <v>25</v>
      </c>
    </row>
    <row r="176" spans="1:30" ht="15.5">
      <c r="A176" s="361">
        <v>159</v>
      </c>
      <c r="B176" s="362">
        <v>5</v>
      </c>
      <c r="C176" s="362" t="s">
        <v>341</v>
      </c>
      <c r="D176" s="366">
        <v>2362.9899999999998</v>
      </c>
      <c r="E176" s="374">
        <v>2567.41</v>
      </c>
      <c r="F176" s="363">
        <v>151.66</v>
      </c>
      <c r="G176" s="355">
        <f t="shared" si="11"/>
        <v>6.418139729749174</v>
      </c>
      <c r="H176" s="363">
        <v>81.95</v>
      </c>
      <c r="I176" s="355">
        <f t="shared" si="0"/>
        <v>3.1919327259767627</v>
      </c>
      <c r="J176" s="363">
        <v>247.87</v>
      </c>
      <c r="K176" s="355">
        <f t="shared" si="14"/>
        <v>10.489676215303493</v>
      </c>
      <c r="L176" s="364">
        <v>249.35</v>
      </c>
      <c r="M176" s="355">
        <f t="shared" si="2"/>
        <v>9.7121223334021458</v>
      </c>
      <c r="N176" s="363">
        <v>367.8</v>
      </c>
      <c r="O176" s="355">
        <f t="shared" si="3"/>
        <v>15.565025666634224</v>
      </c>
      <c r="P176" s="363">
        <v>358.07</v>
      </c>
      <c r="Q176" s="355">
        <f t="shared" si="4"/>
        <v>13.946740099945082</v>
      </c>
      <c r="R176" s="363">
        <v>653.84</v>
      </c>
      <c r="S176" s="355">
        <f t="shared" si="5"/>
        <v>27.670028226949757</v>
      </c>
      <c r="T176" s="363">
        <v>566.55999999999995</v>
      </c>
      <c r="U176" s="355">
        <f t="shared" si="6"/>
        <v>22.067375292610063</v>
      </c>
      <c r="V176" s="358">
        <v>786.33</v>
      </c>
      <c r="W176" s="355">
        <f t="shared" si="7"/>
        <v>33.276907646667993</v>
      </c>
      <c r="X176" s="358">
        <v>736</v>
      </c>
      <c r="Y176" s="355">
        <f t="shared" si="8"/>
        <v>28.667022407796182</v>
      </c>
      <c r="Z176" s="375">
        <v>1357.88</v>
      </c>
      <c r="AA176" s="355">
        <f t="shared" si="15"/>
        <v>57.464483556849601</v>
      </c>
      <c r="AB176" s="374">
        <v>1113.31</v>
      </c>
      <c r="AC176" s="355">
        <f t="shared" si="13"/>
        <v>43.363155865249411</v>
      </c>
      <c r="AD176" s="360" t="s">
        <v>440</v>
      </c>
    </row>
    <row r="177" spans="1:30" ht="15.5">
      <c r="A177" s="361">
        <v>160</v>
      </c>
      <c r="B177" s="362">
        <v>6</v>
      </c>
      <c r="C177" s="362" t="s">
        <v>349</v>
      </c>
      <c r="D177" s="374">
        <v>4278.54</v>
      </c>
      <c r="E177" s="374">
        <v>4480.3100000000004</v>
      </c>
      <c r="F177" s="363">
        <v>228.1</v>
      </c>
      <c r="G177" s="355">
        <f t="shared" si="11"/>
        <v>5.3312578589892814</v>
      </c>
      <c r="H177" s="363">
        <v>101.84</v>
      </c>
      <c r="I177" s="355">
        <f t="shared" si="0"/>
        <v>2.2730569982880646</v>
      </c>
      <c r="J177" s="363">
        <v>669.25</v>
      </c>
      <c r="K177" s="355">
        <f t="shared" si="14"/>
        <v>15.642018071585168</v>
      </c>
      <c r="L177" s="363">
        <v>335.08</v>
      </c>
      <c r="M177" s="355">
        <f t="shared" si="2"/>
        <v>7.4789467693083731</v>
      </c>
      <c r="N177" s="374">
        <v>1000.53</v>
      </c>
      <c r="O177" s="355">
        <f t="shared" si="3"/>
        <v>23.384846232593361</v>
      </c>
      <c r="P177" s="363">
        <v>559.63</v>
      </c>
      <c r="Q177" s="355">
        <f t="shared" si="4"/>
        <v>12.490876747367926</v>
      </c>
      <c r="R177" s="374">
        <v>1304.58</v>
      </c>
      <c r="S177" s="355">
        <f t="shared" si="5"/>
        <v>30.491242339676617</v>
      </c>
      <c r="T177" s="374">
        <v>1027.6300000000001</v>
      </c>
      <c r="U177" s="355">
        <f t="shared" si="6"/>
        <v>22.936582513263591</v>
      </c>
      <c r="V177" s="374">
        <v>1563.55</v>
      </c>
      <c r="W177" s="355">
        <f t="shared" si="7"/>
        <v>36.544008002729896</v>
      </c>
      <c r="X177" s="374">
        <v>1275.1099999999999</v>
      </c>
      <c r="Y177" s="355">
        <f t="shared" si="8"/>
        <v>28.460307434083798</v>
      </c>
      <c r="Z177" s="374">
        <v>1914.19</v>
      </c>
      <c r="AA177" s="355">
        <f t="shared" si="15"/>
        <v>44.739326966675549</v>
      </c>
      <c r="AB177" s="374">
        <v>1625.92</v>
      </c>
      <c r="AC177" s="355">
        <f t="shared" si="13"/>
        <v>36.290345980523668</v>
      </c>
      <c r="AD177" s="360" t="s">
        <v>102</v>
      </c>
    </row>
    <row r="178" spans="1:30" ht="15.5">
      <c r="A178" s="361">
        <v>161</v>
      </c>
      <c r="B178" s="362">
        <v>7</v>
      </c>
      <c r="C178" s="362" t="s">
        <v>741</v>
      </c>
      <c r="D178" s="363">
        <v>3486.01</v>
      </c>
      <c r="E178" s="363">
        <v>3580.35</v>
      </c>
      <c r="F178" s="363">
        <v>218.76</v>
      </c>
      <c r="G178" s="355">
        <f t="shared" si="11"/>
        <v>6.2753692617060768</v>
      </c>
      <c r="H178" s="363">
        <v>101.13</v>
      </c>
      <c r="I178" s="355">
        <f t="shared" si="0"/>
        <v>2.8245841886966359</v>
      </c>
      <c r="J178" s="363">
        <v>394.03</v>
      </c>
      <c r="K178" s="355">
        <f t="shared" si="14"/>
        <v>11.303180426906405</v>
      </c>
      <c r="L178" s="363">
        <v>240.88</v>
      </c>
      <c r="M178" s="355">
        <f t="shared" si="2"/>
        <v>6.7278338709902661</v>
      </c>
      <c r="N178" s="363">
        <v>687.24</v>
      </c>
      <c r="O178" s="355">
        <f t="shared" si="3"/>
        <v>19.714229161706363</v>
      </c>
      <c r="P178" s="363">
        <v>449.96</v>
      </c>
      <c r="Q178" s="355">
        <f t="shared" si="4"/>
        <v>12.567486418925524</v>
      </c>
      <c r="R178" s="363">
        <v>1080.72</v>
      </c>
      <c r="S178" s="355">
        <f t="shared" si="5"/>
        <v>31.001632238576484</v>
      </c>
      <c r="T178" s="363">
        <v>871.72</v>
      </c>
      <c r="U178" s="355">
        <f t="shared" si="6"/>
        <v>24.347340343821138</v>
      </c>
      <c r="V178" s="363">
        <v>1380.25</v>
      </c>
      <c r="W178" s="355">
        <f t="shared" si="7"/>
        <v>39.593977068338873</v>
      </c>
      <c r="X178" s="363">
        <v>1204.81</v>
      </c>
      <c r="Y178" s="355">
        <f t="shared" si="8"/>
        <v>33.650620749368073</v>
      </c>
      <c r="Z178" s="374">
        <v>1802.65</v>
      </c>
      <c r="AA178" s="355">
        <f t="shared" si="15"/>
        <v>51.710981896207983</v>
      </c>
      <c r="AB178" s="363">
        <v>1643.3</v>
      </c>
      <c r="AC178" s="355">
        <f t="shared" si="13"/>
        <v>45.897747426927538</v>
      </c>
      <c r="AD178" s="360" t="s">
        <v>20308</v>
      </c>
    </row>
    <row r="179" spans="1:30" ht="15.5">
      <c r="A179" s="361">
        <v>162</v>
      </c>
      <c r="B179" s="362">
        <v>8</v>
      </c>
      <c r="C179" s="362" t="s">
        <v>406</v>
      </c>
      <c r="D179" s="366">
        <v>4367.0200000000004</v>
      </c>
      <c r="E179" s="366">
        <v>4549.5200000000004</v>
      </c>
      <c r="F179" s="354">
        <v>215.71</v>
      </c>
      <c r="G179" s="355">
        <f t="shared" si="11"/>
        <v>4.9395239774491531</v>
      </c>
      <c r="H179" s="354">
        <v>107.53</v>
      </c>
      <c r="I179" s="355">
        <f t="shared" si="0"/>
        <v>2.3635460444178724</v>
      </c>
      <c r="J179" s="364">
        <v>623.01</v>
      </c>
      <c r="K179" s="355">
        <f t="shared" si="14"/>
        <v>14.266250211814921</v>
      </c>
      <c r="L179" s="364">
        <v>293.39999999999998</v>
      </c>
      <c r="M179" s="355">
        <f t="shared" si="2"/>
        <v>6.4490319857919056</v>
      </c>
      <c r="N179" s="406">
        <v>1014.24</v>
      </c>
      <c r="O179" s="355">
        <f t="shared" si="3"/>
        <v>23.224990954930362</v>
      </c>
      <c r="P179" s="356">
        <v>747.35</v>
      </c>
      <c r="Q179" s="355">
        <f t="shared" si="4"/>
        <v>16.427007684327137</v>
      </c>
      <c r="R179" s="375">
        <v>1333.59</v>
      </c>
      <c r="S179" s="355">
        <f t="shared" si="5"/>
        <v>30.537758013473713</v>
      </c>
      <c r="T179" s="375">
        <v>1139.1600000000001</v>
      </c>
      <c r="U179" s="355">
        <f t="shared" si="6"/>
        <v>25.039125006594105</v>
      </c>
      <c r="V179" s="395">
        <v>1549.55</v>
      </c>
      <c r="W179" s="355">
        <f t="shared" si="7"/>
        <v>35.483006718540331</v>
      </c>
      <c r="X179" s="395">
        <v>1332.54</v>
      </c>
      <c r="Y179" s="355">
        <f t="shared" si="8"/>
        <v>29.289683307249991</v>
      </c>
      <c r="Z179" s="375">
        <v>2003.71</v>
      </c>
      <c r="AA179" s="355">
        <f t="shared" si="15"/>
        <v>45.882775897522791</v>
      </c>
      <c r="AB179" s="396">
        <v>1879.32</v>
      </c>
      <c r="AC179" s="355">
        <f t="shared" si="13"/>
        <v>41.308094040690001</v>
      </c>
      <c r="AD179" s="360" t="s">
        <v>59</v>
      </c>
    </row>
    <row r="180" spans="1:30" ht="15.5">
      <c r="A180" s="361">
        <v>163</v>
      </c>
      <c r="B180" s="362">
        <v>9</v>
      </c>
      <c r="C180" s="362" t="s">
        <v>865</v>
      </c>
      <c r="D180" s="364">
        <v>3503.39</v>
      </c>
      <c r="E180" s="364">
        <v>3641.78</v>
      </c>
      <c r="F180" s="354">
        <v>188.61</v>
      </c>
      <c r="G180" s="355">
        <f t="shared" si="11"/>
        <v>5.3836427003559413</v>
      </c>
      <c r="H180" s="354">
        <v>69.86</v>
      </c>
      <c r="I180" s="355">
        <f t="shared" si="0"/>
        <v>1.9182927030188535</v>
      </c>
      <c r="J180" s="364">
        <v>341.9</v>
      </c>
      <c r="K180" s="355">
        <f t="shared" si="14"/>
        <v>9.7591190247160604</v>
      </c>
      <c r="L180" s="364">
        <v>162.86000000000001</v>
      </c>
      <c r="M180" s="355">
        <f t="shared" si="2"/>
        <v>4.4719889724255726</v>
      </c>
      <c r="N180" s="356">
        <v>482.71</v>
      </c>
      <c r="O180" s="355">
        <f t="shared" si="3"/>
        <v>13.778368951215821</v>
      </c>
      <c r="P180" s="356">
        <v>285.22000000000003</v>
      </c>
      <c r="Q180" s="355">
        <f t="shared" si="4"/>
        <v>7.8318844081740249</v>
      </c>
      <c r="R180" s="367">
        <v>867.55</v>
      </c>
      <c r="S180" s="355">
        <f t="shared" si="5"/>
        <v>24.763157969852056</v>
      </c>
      <c r="T180" s="367">
        <v>587.88</v>
      </c>
      <c r="U180" s="355">
        <f t="shared" si="6"/>
        <v>16.142655514610986</v>
      </c>
      <c r="V180" s="358">
        <v>1204.74</v>
      </c>
      <c r="W180" s="355">
        <f t="shared" si="7"/>
        <v>34.387835781914092</v>
      </c>
      <c r="X180" s="358">
        <v>819.03</v>
      </c>
      <c r="Y180" s="355">
        <f t="shared" si="8"/>
        <v>22.489826403571879</v>
      </c>
      <c r="Z180" s="367">
        <v>1567.28</v>
      </c>
      <c r="AA180" s="355">
        <f t="shared" si="15"/>
        <v>44.736098464629976</v>
      </c>
      <c r="AB180" s="368">
        <v>1210.55</v>
      </c>
      <c r="AC180" s="355">
        <f t="shared" si="13"/>
        <v>33.240613106777452</v>
      </c>
      <c r="AD180" s="360" t="s">
        <v>25</v>
      </c>
    </row>
    <row r="181" spans="1:30" ht="15.5">
      <c r="A181" s="407">
        <v>164</v>
      </c>
      <c r="B181" s="408">
        <v>10</v>
      </c>
      <c r="C181" s="408" t="s">
        <v>226</v>
      </c>
      <c r="D181" s="374">
        <v>5017.6899999999996</v>
      </c>
      <c r="E181" s="374">
        <v>5321.24</v>
      </c>
      <c r="F181" s="363">
        <v>217.46</v>
      </c>
      <c r="G181" s="411">
        <f t="shared" si="11"/>
        <v>4.3338667793347145</v>
      </c>
      <c r="H181" s="363">
        <v>81.23</v>
      </c>
      <c r="I181" s="411">
        <f t="shared" si="0"/>
        <v>1.5265238929272127</v>
      </c>
      <c r="J181" s="363">
        <v>441.21</v>
      </c>
      <c r="K181" s="411">
        <f t="shared" si="14"/>
        <v>8.7930900474122549</v>
      </c>
      <c r="L181" s="363">
        <v>182.29</v>
      </c>
      <c r="M181" s="411">
        <f t="shared" si="2"/>
        <v>3.4257052867376778</v>
      </c>
      <c r="N181" s="363">
        <v>931.62</v>
      </c>
      <c r="O181" s="411">
        <f t="shared" si="3"/>
        <v>18.566710976564917</v>
      </c>
      <c r="P181" s="363">
        <v>555.46</v>
      </c>
      <c r="Q181" s="411">
        <f t="shared" si="4"/>
        <v>10.4385443994257</v>
      </c>
      <c r="R181" s="374">
        <v>1242.9100000000001</v>
      </c>
      <c r="S181" s="411">
        <f t="shared" si="5"/>
        <v>24.77056175251959</v>
      </c>
      <c r="T181" s="374">
        <v>1032.75</v>
      </c>
      <c r="U181" s="411">
        <f t="shared" si="6"/>
        <v>19.408070299403899</v>
      </c>
      <c r="V181" s="374">
        <v>1559.85</v>
      </c>
      <c r="W181" s="411">
        <f t="shared" si="7"/>
        <v>31.087014143958676</v>
      </c>
      <c r="X181" s="374">
        <v>1288.95</v>
      </c>
      <c r="Y181" s="411">
        <f t="shared" si="8"/>
        <v>24.222737557411435</v>
      </c>
      <c r="Z181" s="374">
        <v>2375.2800000000002</v>
      </c>
      <c r="AA181" s="411">
        <f t="shared" si="15"/>
        <v>47.338117739437877</v>
      </c>
      <c r="AB181" s="374">
        <v>1800.86</v>
      </c>
      <c r="AC181" s="411">
        <f t="shared" si="13"/>
        <v>33.842863693424839</v>
      </c>
      <c r="AD181" s="415" t="s">
        <v>518</v>
      </c>
    </row>
    <row r="182" spans="1:30" ht="15.5">
      <c r="A182" s="361">
        <v>165</v>
      </c>
      <c r="B182" s="362">
        <v>11</v>
      </c>
      <c r="C182" s="362" t="s">
        <v>552</v>
      </c>
      <c r="D182" s="366">
        <v>2852.77</v>
      </c>
      <c r="E182" s="366">
        <v>2826.27</v>
      </c>
      <c r="F182" s="354">
        <v>152.09</v>
      </c>
      <c r="G182" s="355">
        <f t="shared" si="11"/>
        <v>5.331309569295807</v>
      </c>
      <c r="H182" s="354">
        <v>79.8</v>
      </c>
      <c r="I182" s="355">
        <f t="shared" si="0"/>
        <v>2.8235094311583815</v>
      </c>
      <c r="J182" s="364">
        <v>291.48</v>
      </c>
      <c r="K182" s="355">
        <f t="shared" si="14"/>
        <v>10.217437788535353</v>
      </c>
      <c r="L182" s="364">
        <v>255.93</v>
      </c>
      <c r="M182" s="355">
        <f t="shared" si="2"/>
        <v>9.0553981042150973</v>
      </c>
      <c r="N182" s="356">
        <v>380.16</v>
      </c>
      <c r="O182" s="355">
        <f t="shared" si="3"/>
        <v>13.32599543601482</v>
      </c>
      <c r="P182" s="356">
        <v>411.77</v>
      </c>
      <c r="Q182" s="355">
        <f t="shared" si="4"/>
        <v>14.569379429424648</v>
      </c>
      <c r="R182" s="367">
        <v>395.55</v>
      </c>
      <c r="S182" s="355">
        <f t="shared" si="5"/>
        <v>13.865471103523944</v>
      </c>
      <c r="T182" s="367">
        <v>677.81</v>
      </c>
      <c r="U182" s="355">
        <f t="shared" si="6"/>
        <v>23.982492826233866</v>
      </c>
      <c r="V182" s="358">
        <v>409.12</v>
      </c>
      <c r="W182" s="355">
        <f t="shared" si="7"/>
        <v>14.34114912874154</v>
      </c>
      <c r="X182" s="358">
        <v>818.01</v>
      </c>
      <c r="Y182" s="355">
        <f t="shared" si="8"/>
        <v>28.943094608795338</v>
      </c>
      <c r="Z182" s="375">
        <v>1036.3699999999999</v>
      </c>
      <c r="AA182" s="355">
        <f t="shared" si="15"/>
        <v>36.32855084707144</v>
      </c>
      <c r="AB182" s="368">
        <v>996.95</v>
      </c>
      <c r="AC182" s="355">
        <f t="shared" si="13"/>
        <v>35.274407611445476</v>
      </c>
      <c r="AD182" s="360" t="s">
        <v>127</v>
      </c>
    </row>
    <row r="183" spans="1:30" ht="15.5">
      <c r="A183" s="361">
        <v>166</v>
      </c>
      <c r="B183" s="362">
        <v>12</v>
      </c>
      <c r="C183" s="362" t="s">
        <v>395</v>
      </c>
      <c r="D183" s="366">
        <v>3381.45</v>
      </c>
      <c r="E183" s="374">
        <v>3392.72</v>
      </c>
      <c r="F183" s="363">
        <v>303.79000000000002</v>
      </c>
      <c r="G183" s="355">
        <f t="shared" si="11"/>
        <v>8.9840157328956511</v>
      </c>
      <c r="H183" s="363">
        <v>56.74</v>
      </c>
      <c r="I183" s="355">
        <f t="shared" si="0"/>
        <v>1.6724044424532531</v>
      </c>
      <c r="J183" s="363">
        <v>518.36</v>
      </c>
      <c r="K183" s="355">
        <f t="shared" si="14"/>
        <v>15.329518401869022</v>
      </c>
      <c r="L183" s="363">
        <v>126.57</v>
      </c>
      <c r="M183" s="355">
        <f t="shared" si="2"/>
        <v>3.7306350067202718</v>
      </c>
      <c r="N183" s="374">
        <v>1054.44</v>
      </c>
      <c r="O183" s="355">
        <f t="shared" si="3"/>
        <v>31.183072350618822</v>
      </c>
      <c r="P183" s="363">
        <v>370.41</v>
      </c>
      <c r="Q183" s="355">
        <f t="shared" si="4"/>
        <v>10.917788676931785</v>
      </c>
      <c r="R183" s="375">
        <v>1256.3599999999999</v>
      </c>
      <c r="S183" s="355">
        <f t="shared" si="5"/>
        <v>37.154475151192536</v>
      </c>
      <c r="T183" s="363">
        <v>567.61</v>
      </c>
      <c r="U183" s="355">
        <f t="shared" si="6"/>
        <v>16.730234148411895</v>
      </c>
      <c r="V183" s="395">
        <v>1431.78</v>
      </c>
      <c r="W183" s="355">
        <f t="shared" si="7"/>
        <v>42.342190480415212</v>
      </c>
      <c r="X183" s="358">
        <v>751.51</v>
      </c>
      <c r="Y183" s="355">
        <f t="shared" si="8"/>
        <v>22.150663774198872</v>
      </c>
      <c r="Z183" s="375">
        <v>1723.51</v>
      </c>
      <c r="AA183" s="355">
        <f t="shared" si="15"/>
        <v>50.969554481065813</v>
      </c>
      <c r="AB183" s="374">
        <v>1046.48</v>
      </c>
      <c r="AC183" s="355">
        <f t="shared" si="13"/>
        <v>30.844867834657741</v>
      </c>
      <c r="AD183" s="360" t="s">
        <v>68</v>
      </c>
    </row>
    <row r="184" spans="1:30" ht="15.5">
      <c r="A184" s="376">
        <v>167</v>
      </c>
      <c r="B184" s="377">
        <v>13</v>
      </c>
      <c r="C184" s="377" t="s">
        <v>155</v>
      </c>
      <c r="D184" s="379">
        <v>961.74</v>
      </c>
      <c r="E184" s="379">
        <v>983.51</v>
      </c>
      <c r="F184" s="379">
        <v>74.930000000000007</v>
      </c>
      <c r="G184" s="355">
        <f t="shared" si="11"/>
        <v>7.7910869881672813</v>
      </c>
      <c r="H184" s="379">
        <v>97.81</v>
      </c>
      <c r="I184" s="355">
        <f t="shared" si="0"/>
        <v>9.9449929334729692</v>
      </c>
      <c r="J184" s="379">
        <v>120.72</v>
      </c>
      <c r="K184" s="355">
        <f t="shared" si="14"/>
        <v>12.552249048599412</v>
      </c>
      <c r="L184" s="379">
        <v>178.83</v>
      </c>
      <c r="M184" s="355">
        <f t="shared" si="2"/>
        <v>18.182834948297426</v>
      </c>
      <c r="N184" s="379">
        <v>205.89</v>
      </c>
      <c r="O184" s="355">
        <f t="shared" si="3"/>
        <v>21.408072867926879</v>
      </c>
      <c r="P184" s="379">
        <v>299.97000000000003</v>
      </c>
      <c r="Q184" s="355">
        <f t="shared" si="4"/>
        <v>30.499944077843644</v>
      </c>
      <c r="R184" s="381">
        <v>287.52999999999997</v>
      </c>
      <c r="S184" s="355">
        <f t="shared" si="5"/>
        <v>29.896853619481355</v>
      </c>
      <c r="T184" s="381">
        <v>405.64</v>
      </c>
      <c r="U184" s="355">
        <f t="shared" si="6"/>
        <v>41.244115464001382</v>
      </c>
      <c r="V184" s="381">
        <v>348.01</v>
      </c>
      <c r="W184" s="355">
        <f t="shared" si="7"/>
        <v>36.185455528521224</v>
      </c>
      <c r="X184" s="381">
        <v>474.12</v>
      </c>
      <c r="Y184" s="355">
        <f t="shared" si="8"/>
        <v>48.206932313855475</v>
      </c>
      <c r="Z184" s="381">
        <v>467.13</v>
      </c>
      <c r="AA184" s="355">
        <f t="shared" si="15"/>
        <v>48.571339447251852</v>
      </c>
      <c r="AB184" s="382">
        <v>562.95000000000005</v>
      </c>
      <c r="AC184" s="355">
        <f t="shared" si="13"/>
        <v>57.238868948968488</v>
      </c>
      <c r="AD184" s="383" t="s">
        <v>1001</v>
      </c>
    </row>
    <row r="185" spans="1:30" ht="15.5">
      <c r="A185" s="361">
        <v>168</v>
      </c>
      <c r="B185" s="362">
        <v>14</v>
      </c>
      <c r="C185" s="362" t="s">
        <v>549</v>
      </c>
      <c r="D185" s="374">
        <v>2502.75</v>
      </c>
      <c r="E185" s="374">
        <v>2552.8000000000002</v>
      </c>
      <c r="F185" s="363">
        <v>127.23</v>
      </c>
      <c r="G185" s="355">
        <f t="shared" si="11"/>
        <v>5.0836080311657179</v>
      </c>
      <c r="H185" s="363">
        <v>66.27</v>
      </c>
      <c r="I185" s="355">
        <f t="shared" si="0"/>
        <v>2.595973049200877</v>
      </c>
      <c r="J185" s="363">
        <v>234.74</v>
      </c>
      <c r="K185" s="355">
        <f t="shared" si="14"/>
        <v>9.3792827889321746</v>
      </c>
      <c r="L185" s="363">
        <v>151.91</v>
      </c>
      <c r="M185" s="355">
        <f t="shared" si="2"/>
        <v>5.9507207771858344</v>
      </c>
      <c r="N185" s="363">
        <v>468.12</v>
      </c>
      <c r="O185" s="355">
        <f t="shared" si="3"/>
        <v>18.704225352112676</v>
      </c>
      <c r="P185" s="363">
        <v>318.82</v>
      </c>
      <c r="Q185" s="355">
        <f t="shared" si="4"/>
        <v>12.489031651519898</v>
      </c>
      <c r="R185" s="363">
        <v>675.5</v>
      </c>
      <c r="S185" s="355">
        <f t="shared" si="5"/>
        <v>26.990310658275895</v>
      </c>
      <c r="T185" s="363">
        <v>525.25</v>
      </c>
      <c r="U185" s="355">
        <f t="shared" si="6"/>
        <v>20.575446568473833</v>
      </c>
      <c r="V185" s="363">
        <v>851.35</v>
      </c>
      <c r="W185" s="355">
        <f t="shared" si="7"/>
        <v>34.016581760063929</v>
      </c>
      <c r="X185" s="363">
        <v>746.43</v>
      </c>
      <c r="Y185" s="355">
        <f t="shared" si="8"/>
        <v>29.239658414290187</v>
      </c>
      <c r="Z185" s="374">
        <v>1120.8800000000001</v>
      </c>
      <c r="AA185" s="355">
        <f t="shared" si="15"/>
        <v>44.785935470981926</v>
      </c>
      <c r="AB185" s="363">
        <v>976.87</v>
      </c>
      <c r="AC185" s="355">
        <f t="shared" si="13"/>
        <v>38.266609213412721</v>
      </c>
      <c r="AD185" s="360" t="s">
        <v>534</v>
      </c>
    </row>
    <row r="186" spans="1:30" ht="15.5">
      <c r="A186" s="361">
        <v>169</v>
      </c>
      <c r="B186" s="362">
        <v>15</v>
      </c>
      <c r="C186" s="362" t="s">
        <v>575</v>
      </c>
      <c r="D186" s="366">
        <v>2858.29</v>
      </c>
      <c r="E186" s="366">
        <v>2941.32</v>
      </c>
      <c r="F186" s="354">
        <v>173.18</v>
      </c>
      <c r="G186" s="355">
        <f t="shared" si="11"/>
        <v>6.058867364753052</v>
      </c>
      <c r="H186" s="354">
        <v>84.76</v>
      </c>
      <c r="I186" s="355">
        <f t="shared" si="0"/>
        <v>2.8816993730705942</v>
      </c>
      <c r="J186" s="364">
        <v>303.45999999999998</v>
      </c>
      <c r="K186" s="355">
        <f t="shared" si="14"/>
        <v>10.616837339808066</v>
      </c>
      <c r="L186" s="364">
        <v>172.88</v>
      </c>
      <c r="M186" s="355">
        <f t="shared" si="2"/>
        <v>5.8776331715012304</v>
      </c>
      <c r="N186" s="356">
        <v>489.88</v>
      </c>
      <c r="O186" s="355">
        <f t="shared" si="3"/>
        <v>17.13891872413226</v>
      </c>
      <c r="P186" s="356">
        <v>313.97000000000003</v>
      </c>
      <c r="Q186" s="355">
        <f t="shared" si="4"/>
        <v>10.674459086396585</v>
      </c>
      <c r="R186" s="367">
        <v>737.39</v>
      </c>
      <c r="S186" s="355">
        <f t="shared" si="5"/>
        <v>25.798291985767712</v>
      </c>
      <c r="T186" s="367">
        <v>582.86</v>
      </c>
      <c r="U186" s="355">
        <f t="shared" si="6"/>
        <v>19.816272965879264</v>
      </c>
      <c r="V186" s="358">
        <v>883.36</v>
      </c>
      <c r="W186" s="355">
        <f t="shared" si="7"/>
        <v>30.905191565586421</v>
      </c>
      <c r="X186" s="358">
        <v>770.48</v>
      </c>
      <c r="Y186" s="355">
        <f t="shared" si="8"/>
        <v>26.195041681965918</v>
      </c>
      <c r="Z186" s="375">
        <v>1240.02</v>
      </c>
      <c r="AA186" s="355">
        <f t="shared" si="15"/>
        <v>43.383281612432604</v>
      </c>
      <c r="AB186" s="368">
        <v>981.96</v>
      </c>
      <c r="AC186" s="355">
        <f t="shared" si="13"/>
        <v>33.385010811472398</v>
      </c>
      <c r="AD186" s="360" t="s">
        <v>59</v>
      </c>
    </row>
    <row r="187" spans="1:30" ht="15.5">
      <c r="A187" s="417">
        <v>170</v>
      </c>
      <c r="B187" s="418">
        <v>16</v>
      </c>
      <c r="C187" s="418" t="s">
        <v>698</v>
      </c>
      <c r="D187" s="421"/>
      <c r="E187" s="421"/>
      <c r="F187" s="421"/>
      <c r="G187" s="420">
        <f t="shared" si="11"/>
        <v>0</v>
      </c>
      <c r="H187" s="421"/>
      <c r="I187" s="420">
        <f t="shared" si="0"/>
        <v>0</v>
      </c>
      <c r="J187" s="421"/>
      <c r="K187" s="420">
        <f t="shared" si="14"/>
        <v>0</v>
      </c>
      <c r="L187" s="421"/>
      <c r="M187" s="420">
        <f t="shared" si="2"/>
        <v>0</v>
      </c>
      <c r="N187" s="421"/>
      <c r="O187" s="420">
        <f t="shared" si="3"/>
        <v>0</v>
      </c>
      <c r="P187" s="421"/>
      <c r="Q187" s="420">
        <f t="shared" si="4"/>
        <v>0</v>
      </c>
      <c r="R187" s="422"/>
      <c r="S187" s="420">
        <f t="shared" si="5"/>
        <v>0</v>
      </c>
      <c r="T187" s="422"/>
      <c r="U187" s="420">
        <f t="shared" si="6"/>
        <v>0</v>
      </c>
      <c r="V187" s="422"/>
      <c r="W187" s="420">
        <f t="shared" si="7"/>
        <v>0</v>
      </c>
      <c r="X187" s="422"/>
      <c r="Y187" s="420">
        <f t="shared" si="8"/>
        <v>0</v>
      </c>
      <c r="Z187" s="422"/>
      <c r="AA187" s="420">
        <f t="shared" si="15"/>
        <v>0</v>
      </c>
      <c r="AB187" s="423"/>
      <c r="AC187" s="420">
        <f t="shared" si="13"/>
        <v>0</v>
      </c>
      <c r="AD187" s="424" t="s">
        <v>111</v>
      </c>
    </row>
    <row r="188" spans="1:30" ht="15.5">
      <c r="A188" s="361">
        <v>171</v>
      </c>
      <c r="B188" s="362">
        <v>17</v>
      </c>
      <c r="C188" s="362" t="s">
        <v>452</v>
      </c>
      <c r="D188" s="374">
        <v>2796.82</v>
      </c>
      <c r="E188" s="374">
        <v>2795.32</v>
      </c>
      <c r="F188" s="363">
        <v>171.93</v>
      </c>
      <c r="G188" s="355">
        <f t="shared" si="11"/>
        <v>6.1473387633097589</v>
      </c>
      <c r="H188" s="363">
        <v>79.03</v>
      </c>
      <c r="I188" s="355">
        <f t="shared" si="0"/>
        <v>2.8272255054877435</v>
      </c>
      <c r="J188" s="363">
        <v>359.32</v>
      </c>
      <c r="K188" s="355">
        <f t="shared" si="14"/>
        <v>12.847448173282514</v>
      </c>
      <c r="L188" s="363">
        <v>237.88</v>
      </c>
      <c r="M188" s="355">
        <f t="shared" si="2"/>
        <v>8.5099380392942479</v>
      </c>
      <c r="N188" s="363">
        <v>642.4</v>
      </c>
      <c r="O188" s="355">
        <f t="shared" si="3"/>
        <v>22.968943299890586</v>
      </c>
      <c r="P188" s="363">
        <v>477.82</v>
      </c>
      <c r="Q188" s="355">
        <f t="shared" si="4"/>
        <v>17.093570682426339</v>
      </c>
      <c r="R188" s="363">
        <v>865.09</v>
      </c>
      <c r="S188" s="355">
        <f t="shared" si="5"/>
        <v>30.931200434779498</v>
      </c>
      <c r="T188" s="363">
        <v>712.39</v>
      </c>
      <c r="U188" s="355">
        <f t="shared" si="6"/>
        <v>25.485096518466577</v>
      </c>
      <c r="V188" s="374">
        <v>1037.42</v>
      </c>
      <c r="W188" s="355">
        <f t="shared" si="7"/>
        <v>37.092841155312108</v>
      </c>
      <c r="X188" s="363">
        <v>943.89</v>
      </c>
      <c r="Y188" s="355">
        <f t="shared" si="8"/>
        <v>33.766795930340706</v>
      </c>
      <c r="Z188" s="374">
        <v>1364.07</v>
      </c>
      <c r="AA188" s="355">
        <f t="shared" si="15"/>
        <v>48.77217697241867</v>
      </c>
      <c r="AB188" s="374">
        <v>1188.6199999999999</v>
      </c>
      <c r="AC188" s="355">
        <f t="shared" si="13"/>
        <v>42.521786414435553</v>
      </c>
      <c r="AD188" s="360" t="s">
        <v>534</v>
      </c>
    </row>
    <row r="189" spans="1:30" ht="15.5">
      <c r="A189" s="376">
        <v>172</v>
      </c>
      <c r="B189" s="377">
        <v>18</v>
      </c>
      <c r="C189" s="377" t="s">
        <v>960</v>
      </c>
      <c r="D189" s="378">
        <v>3217.74</v>
      </c>
      <c r="E189" s="378">
        <v>3252.56</v>
      </c>
      <c r="F189" s="379">
        <v>190.74</v>
      </c>
      <c r="G189" s="355">
        <f t="shared" si="11"/>
        <v>5.9277629640679486</v>
      </c>
      <c r="H189" s="379">
        <v>68.8</v>
      </c>
      <c r="I189" s="355">
        <f t="shared" si="0"/>
        <v>2.1152569053299555</v>
      </c>
      <c r="J189" s="379">
        <v>315.93</v>
      </c>
      <c r="K189" s="355">
        <f t="shared" si="14"/>
        <v>9.8183818456432164</v>
      </c>
      <c r="L189" s="379">
        <v>183.94</v>
      </c>
      <c r="M189" s="355">
        <f t="shared" si="2"/>
        <v>5.6552377204417441</v>
      </c>
      <c r="N189" s="379">
        <v>507.31</v>
      </c>
      <c r="O189" s="355">
        <f t="shared" si="3"/>
        <v>15.766034545985693</v>
      </c>
      <c r="P189" s="379">
        <v>395.09</v>
      </c>
      <c r="Q189" s="355">
        <f t="shared" si="4"/>
        <v>12.147047248936222</v>
      </c>
      <c r="R189" s="381">
        <v>807.71</v>
      </c>
      <c r="S189" s="355">
        <f t="shared" si="5"/>
        <v>25.101779509842316</v>
      </c>
      <c r="T189" s="381">
        <v>694.11</v>
      </c>
      <c r="U189" s="355">
        <f t="shared" si="6"/>
        <v>21.340421083700225</v>
      </c>
      <c r="V189" s="386">
        <v>1010.59</v>
      </c>
      <c r="W189" s="355">
        <f t="shared" si="7"/>
        <v>31.40682590886772</v>
      </c>
      <c r="X189" s="381">
        <v>939.27</v>
      </c>
      <c r="Y189" s="355">
        <f t="shared" si="8"/>
        <v>28.877868509727723</v>
      </c>
      <c r="Z189" s="386">
        <v>1520.73</v>
      </c>
      <c r="AA189" s="355">
        <f t="shared" si="15"/>
        <v>47.260810382442337</v>
      </c>
      <c r="AB189" s="387">
        <v>1234.68</v>
      </c>
      <c r="AC189" s="355">
        <f t="shared" si="13"/>
        <v>37.960252846988219</v>
      </c>
      <c r="AD189" s="383" t="s">
        <v>1001</v>
      </c>
    </row>
    <row r="190" spans="1:30" ht="15.5">
      <c r="A190" s="407">
        <v>173</v>
      </c>
      <c r="B190" s="408">
        <v>19</v>
      </c>
      <c r="C190" s="408" t="s">
        <v>173</v>
      </c>
      <c r="D190" s="374">
        <v>6874.34</v>
      </c>
      <c r="E190" s="374">
        <v>7202.86</v>
      </c>
      <c r="F190" s="363">
        <v>409.92</v>
      </c>
      <c r="G190" s="411">
        <f t="shared" si="11"/>
        <v>5.9630451796099697</v>
      </c>
      <c r="H190" s="363">
        <v>124.86</v>
      </c>
      <c r="I190" s="411">
        <f t="shared" si="0"/>
        <v>1.7334780906473262</v>
      </c>
      <c r="J190" s="363">
        <v>798.36</v>
      </c>
      <c r="K190" s="411">
        <f t="shared" si="14"/>
        <v>11.613623998812978</v>
      </c>
      <c r="L190" s="363">
        <v>269.83</v>
      </c>
      <c r="M190" s="411">
        <f t="shared" si="2"/>
        <v>3.7461508345296171</v>
      </c>
      <c r="N190" s="374">
        <v>1318.41</v>
      </c>
      <c r="O190" s="411">
        <f t="shared" si="3"/>
        <v>19.178713883805575</v>
      </c>
      <c r="P190" s="363">
        <v>717.04</v>
      </c>
      <c r="Q190" s="411">
        <f t="shared" si="4"/>
        <v>9.9549345676578476</v>
      </c>
      <c r="R190" s="374">
        <v>1835.16</v>
      </c>
      <c r="S190" s="411">
        <f t="shared" si="5"/>
        <v>26.695799160355762</v>
      </c>
      <c r="T190" s="374">
        <v>1211.67</v>
      </c>
      <c r="U190" s="411">
        <f t="shared" si="6"/>
        <v>16.822067900806069</v>
      </c>
      <c r="V190" s="374">
        <v>2386.33</v>
      </c>
      <c r="W190" s="411">
        <f t="shared" si="7"/>
        <v>34.713587049811323</v>
      </c>
      <c r="X190" s="374">
        <v>1652.29</v>
      </c>
      <c r="Y190" s="411">
        <f t="shared" si="8"/>
        <v>22.939360198587782</v>
      </c>
      <c r="Z190" s="374">
        <v>3000.25</v>
      </c>
      <c r="AA190" s="411">
        <f t="shared" si="15"/>
        <v>43.644189842224854</v>
      </c>
      <c r="AB190" s="374">
        <v>2092.29</v>
      </c>
      <c r="AC190" s="411">
        <f t="shared" si="13"/>
        <v>29.048044804424912</v>
      </c>
      <c r="AD190" s="415" t="s">
        <v>518</v>
      </c>
    </row>
    <row r="191" spans="1:30" ht="15.5">
      <c r="A191" s="361">
        <v>174</v>
      </c>
      <c r="B191" s="362">
        <v>20</v>
      </c>
      <c r="C191" s="362" t="s">
        <v>476</v>
      </c>
      <c r="D191" s="363">
        <v>725.2</v>
      </c>
      <c r="E191" s="363">
        <v>748.2</v>
      </c>
      <c r="F191" s="363">
        <v>51.85</v>
      </c>
      <c r="G191" s="355">
        <f t="shared" si="11"/>
        <v>7.1497517926089351</v>
      </c>
      <c r="H191" s="363">
        <v>23.04</v>
      </c>
      <c r="I191" s="355">
        <f t="shared" si="0"/>
        <v>3.0793905372894943</v>
      </c>
      <c r="J191" s="363">
        <v>90.97</v>
      </c>
      <c r="K191" s="355">
        <f t="shared" si="14"/>
        <v>12.544125758411473</v>
      </c>
      <c r="L191" s="363">
        <v>72.010000000000005</v>
      </c>
      <c r="M191" s="355">
        <f t="shared" si="2"/>
        <v>9.6244319700614813</v>
      </c>
      <c r="N191" s="363">
        <v>152.47999999999999</v>
      </c>
      <c r="O191" s="355">
        <f t="shared" si="3"/>
        <v>21.025923883066739</v>
      </c>
      <c r="P191" s="363">
        <v>124.72</v>
      </c>
      <c r="Q191" s="355">
        <f t="shared" si="4"/>
        <v>16.669339748730287</v>
      </c>
      <c r="R191" s="363">
        <v>221.17</v>
      </c>
      <c r="S191" s="355">
        <f t="shared" si="5"/>
        <v>30.497793712079424</v>
      </c>
      <c r="T191" s="363">
        <v>194.4</v>
      </c>
      <c r="U191" s="355">
        <f t="shared" si="6"/>
        <v>25.982357658380113</v>
      </c>
      <c r="V191" s="363">
        <v>266.27</v>
      </c>
      <c r="W191" s="355">
        <f t="shared" si="7"/>
        <v>36.71676778819635</v>
      </c>
      <c r="X191" s="363">
        <v>244.16</v>
      </c>
      <c r="Y191" s="355">
        <f t="shared" si="8"/>
        <v>32.632985832665064</v>
      </c>
      <c r="Z191" s="363">
        <v>351.71</v>
      </c>
      <c r="AA191" s="355">
        <f t="shared" si="15"/>
        <v>48.49834528405956</v>
      </c>
      <c r="AB191" s="363">
        <v>325.63</v>
      </c>
      <c r="AC191" s="355">
        <f t="shared" si="13"/>
        <v>43.521785618818491</v>
      </c>
      <c r="AD191" s="360" t="s">
        <v>20308</v>
      </c>
    </row>
    <row r="192" spans="1:30" ht="15.5">
      <c r="A192" s="361">
        <v>175</v>
      </c>
      <c r="B192" s="362">
        <v>21</v>
      </c>
      <c r="C192" s="362" t="s">
        <v>437</v>
      </c>
      <c r="D192" s="363">
        <v>5799.48</v>
      </c>
      <c r="E192" s="363">
        <v>5933.77</v>
      </c>
      <c r="F192" s="363">
        <v>317.2</v>
      </c>
      <c r="G192" s="355">
        <f t="shared" si="11"/>
        <v>5.4694558822515127</v>
      </c>
      <c r="H192" s="363">
        <v>94.07</v>
      </c>
      <c r="I192" s="355">
        <f t="shared" si="0"/>
        <v>1.5853327648358462</v>
      </c>
      <c r="J192" s="363">
        <v>657.87</v>
      </c>
      <c r="K192" s="355">
        <f t="shared" si="14"/>
        <v>11.343603219599</v>
      </c>
      <c r="L192" s="363">
        <v>260.61</v>
      </c>
      <c r="M192" s="355">
        <f t="shared" si="2"/>
        <v>4.3919801407873917</v>
      </c>
      <c r="N192" s="363">
        <v>260.61</v>
      </c>
      <c r="O192" s="355">
        <f t="shared" si="3"/>
        <v>4.4936787436114969</v>
      </c>
      <c r="P192" s="363">
        <v>623.19000000000005</v>
      </c>
      <c r="Q192" s="355">
        <f t="shared" si="4"/>
        <v>10.502429315595313</v>
      </c>
      <c r="R192" s="363">
        <v>1464.44</v>
      </c>
      <c r="S192" s="355">
        <f t="shared" si="5"/>
        <v>25.251229420568745</v>
      </c>
      <c r="T192" s="363">
        <v>1140.82</v>
      </c>
      <c r="U192" s="355">
        <f t="shared" si="6"/>
        <v>19.225888431806421</v>
      </c>
      <c r="V192" s="363">
        <v>1902.46</v>
      </c>
      <c r="W192" s="355">
        <f t="shared" si="7"/>
        <v>32.803975528840517</v>
      </c>
      <c r="X192" s="363">
        <v>1484.98</v>
      </c>
      <c r="Y192" s="355">
        <f t="shared" si="8"/>
        <v>25.025911014414103</v>
      </c>
      <c r="Z192" s="363">
        <v>2714.34</v>
      </c>
      <c r="AA192" s="355">
        <f t="shared" si="15"/>
        <v>46.803161662769774</v>
      </c>
      <c r="AB192" s="363">
        <v>2095.36</v>
      </c>
      <c r="AC192" s="355">
        <f t="shared" si="13"/>
        <v>35.312457341622611</v>
      </c>
      <c r="AD192" s="360" t="s">
        <v>20308</v>
      </c>
    </row>
    <row r="193" spans="1:30" ht="15.5">
      <c r="A193" s="361">
        <v>176</v>
      </c>
      <c r="B193" s="362">
        <v>22</v>
      </c>
      <c r="C193" s="362" t="s">
        <v>533</v>
      </c>
      <c r="D193" s="366">
        <v>2891.12</v>
      </c>
      <c r="E193" s="366">
        <v>3110.73</v>
      </c>
      <c r="F193" s="354">
        <v>185.19</v>
      </c>
      <c r="G193" s="355">
        <f t="shared" si="11"/>
        <v>6.405476078474778</v>
      </c>
      <c r="H193" s="354">
        <v>59.66</v>
      </c>
      <c r="I193" s="355">
        <f t="shared" si="0"/>
        <v>1.9178777971730108</v>
      </c>
      <c r="J193" s="364">
        <v>377.93</v>
      </c>
      <c r="K193" s="355">
        <f t="shared" si="14"/>
        <v>13.072096626912755</v>
      </c>
      <c r="L193" s="364">
        <v>192.24</v>
      </c>
      <c r="M193" s="355">
        <f t="shared" si="2"/>
        <v>6.1798998948799806</v>
      </c>
      <c r="N193" s="356">
        <v>603.01</v>
      </c>
      <c r="O193" s="355">
        <f t="shared" si="3"/>
        <v>20.857314812252692</v>
      </c>
      <c r="P193" s="356">
        <v>361.61</v>
      </c>
      <c r="Q193" s="355">
        <f t="shared" si="4"/>
        <v>11.624602585245263</v>
      </c>
      <c r="R193" s="367">
        <v>792.13</v>
      </c>
      <c r="S193" s="355">
        <f t="shared" si="5"/>
        <v>27.398724369794408</v>
      </c>
      <c r="T193" s="367">
        <v>633.35</v>
      </c>
      <c r="U193" s="355">
        <f t="shared" si="6"/>
        <v>20.360172692583415</v>
      </c>
      <c r="V193" s="395">
        <v>1009.75</v>
      </c>
      <c r="W193" s="355">
        <f t="shared" si="7"/>
        <v>34.925911065607792</v>
      </c>
      <c r="X193" s="358">
        <v>792.33</v>
      </c>
      <c r="Y193" s="355">
        <f t="shared" si="8"/>
        <v>25.470870181597249</v>
      </c>
      <c r="Z193" s="375">
        <v>1305.27</v>
      </c>
      <c r="AA193" s="355">
        <f t="shared" si="15"/>
        <v>45.14755527269709</v>
      </c>
      <c r="AB193" s="396">
        <v>1106.52</v>
      </c>
      <c r="AC193" s="355">
        <f t="shared" si="13"/>
        <v>35.57107174200268</v>
      </c>
      <c r="AD193" s="360" t="s">
        <v>59</v>
      </c>
    </row>
    <row r="194" spans="1:30" ht="15.5">
      <c r="A194" s="361">
        <v>177</v>
      </c>
      <c r="B194" s="362">
        <v>23</v>
      </c>
      <c r="C194" s="362" t="s">
        <v>135</v>
      </c>
      <c r="D194" s="374">
        <v>1330.65</v>
      </c>
      <c r="E194" s="374">
        <v>1493.13</v>
      </c>
      <c r="F194" s="373">
        <v>104.1</v>
      </c>
      <c r="G194" s="355">
        <f t="shared" si="11"/>
        <v>7.8232442791117114</v>
      </c>
      <c r="H194" s="363">
        <v>46.15</v>
      </c>
      <c r="I194" s="355">
        <f t="shared" si="0"/>
        <v>3.0908226343319063</v>
      </c>
      <c r="J194" s="363">
        <v>187.83</v>
      </c>
      <c r="K194" s="355">
        <f t="shared" si="14"/>
        <v>14.115657761244504</v>
      </c>
      <c r="L194" s="363">
        <v>105.48</v>
      </c>
      <c r="M194" s="355">
        <f t="shared" si="2"/>
        <v>7.0643547447308679</v>
      </c>
      <c r="N194" s="363">
        <v>301.58</v>
      </c>
      <c r="O194" s="355">
        <f t="shared" si="3"/>
        <v>22.664111524442941</v>
      </c>
      <c r="P194" s="363">
        <v>222.95</v>
      </c>
      <c r="Q194" s="355">
        <f t="shared" si="4"/>
        <v>14.931720613744282</v>
      </c>
      <c r="R194" s="363">
        <v>434.86</v>
      </c>
      <c r="S194" s="355">
        <f t="shared" si="5"/>
        <v>32.680269041445911</v>
      </c>
      <c r="T194" s="363">
        <v>340.69</v>
      </c>
      <c r="U194" s="355">
        <f t="shared" si="6"/>
        <v>22.817169302070145</v>
      </c>
      <c r="V194" s="363">
        <v>533.54999999999995</v>
      </c>
      <c r="W194" s="355">
        <f t="shared" si="7"/>
        <v>40.096945102017806</v>
      </c>
      <c r="X194" s="363">
        <v>431.33</v>
      </c>
      <c r="Y194" s="355">
        <f t="shared" si="8"/>
        <v>28.887638718664814</v>
      </c>
      <c r="Z194" s="363">
        <v>685.09</v>
      </c>
      <c r="AA194" s="355">
        <f t="shared" si="15"/>
        <v>51.485364295644985</v>
      </c>
      <c r="AB194" s="363">
        <v>571.96</v>
      </c>
      <c r="AC194" s="355">
        <f t="shared" si="13"/>
        <v>38.306108644257364</v>
      </c>
      <c r="AD194" s="360" t="s">
        <v>534</v>
      </c>
    </row>
    <row r="195" spans="1:30" ht="15.5">
      <c r="A195" s="361">
        <v>178</v>
      </c>
      <c r="B195" s="362">
        <v>24</v>
      </c>
      <c r="C195" s="362" t="s">
        <v>177</v>
      </c>
      <c r="D195" s="366">
        <v>1432.69</v>
      </c>
      <c r="E195" s="366">
        <v>1407.81</v>
      </c>
      <c r="F195" s="354">
        <v>79.260000000000005</v>
      </c>
      <c r="G195" s="355">
        <f t="shared" si="11"/>
        <v>5.5322505217458069</v>
      </c>
      <c r="H195" s="354">
        <v>40.909999999999997</v>
      </c>
      <c r="I195" s="355">
        <f t="shared" si="0"/>
        <v>2.9059319084251425</v>
      </c>
      <c r="J195" s="364">
        <v>139.13999999999999</v>
      </c>
      <c r="K195" s="355">
        <f t="shared" si="14"/>
        <v>9.7118008780685265</v>
      </c>
      <c r="L195" s="364">
        <v>81.81</v>
      </c>
      <c r="M195" s="355">
        <f t="shared" si="2"/>
        <v>5.8111534937242952</v>
      </c>
      <c r="N195" s="356">
        <v>328.29</v>
      </c>
      <c r="O195" s="355">
        <f t="shared" si="3"/>
        <v>22.914238251122015</v>
      </c>
      <c r="P195" s="356">
        <v>228.36</v>
      </c>
      <c r="Q195" s="355">
        <f t="shared" si="4"/>
        <v>16.220938905107936</v>
      </c>
      <c r="R195" s="367">
        <v>402.2</v>
      </c>
      <c r="S195" s="355">
        <f t="shared" si="5"/>
        <v>28.073065352588483</v>
      </c>
      <c r="T195" s="367">
        <v>336.35</v>
      </c>
      <c r="U195" s="355">
        <f t="shared" si="6"/>
        <v>23.891718342674086</v>
      </c>
      <c r="V195" s="358">
        <v>485.49</v>
      </c>
      <c r="W195" s="355">
        <f t="shared" si="7"/>
        <v>33.886604918021348</v>
      </c>
      <c r="X195" s="358">
        <v>424.18</v>
      </c>
      <c r="Y195" s="355">
        <f t="shared" si="8"/>
        <v>30.130486358244369</v>
      </c>
      <c r="Z195" s="367">
        <v>660.11</v>
      </c>
      <c r="AA195" s="355">
        <f>IFERROR((#REF!/$D195)*100,0)</f>
        <v>0</v>
      </c>
      <c r="AB195" s="368">
        <v>603.08000000000004</v>
      </c>
      <c r="AC195" s="355">
        <f t="shared" si="13"/>
        <v>42.8381670822057</v>
      </c>
      <c r="AD195" s="360" t="s">
        <v>127</v>
      </c>
    </row>
    <row r="196" spans="1:30" ht="15.5">
      <c r="A196" s="361">
        <v>179</v>
      </c>
      <c r="B196" s="362">
        <v>25</v>
      </c>
      <c r="C196" s="362" t="s">
        <v>275</v>
      </c>
      <c r="D196" s="374">
        <v>3372.33</v>
      </c>
      <c r="E196" s="374">
        <v>3861.13</v>
      </c>
      <c r="F196" s="363">
        <v>193.37</v>
      </c>
      <c r="G196" s="355">
        <f t="shared" si="11"/>
        <v>5.7340177266163161</v>
      </c>
      <c r="H196" s="363">
        <v>58.5</v>
      </c>
      <c r="I196" s="355">
        <f t="shared" si="0"/>
        <v>1.5151005016666104</v>
      </c>
      <c r="J196" s="364">
        <v>391.8</v>
      </c>
      <c r="K196" s="355">
        <f t="shared" si="14"/>
        <v>11.61808008113085</v>
      </c>
      <c r="L196" s="363">
        <v>165.32</v>
      </c>
      <c r="M196" s="355">
        <f t="shared" si="2"/>
        <v>4.2816481185559665</v>
      </c>
      <c r="N196" s="356">
        <v>645.16999999999996</v>
      </c>
      <c r="O196" s="355">
        <f t="shared" si="3"/>
        <v>19.131283118793238</v>
      </c>
      <c r="P196" s="363">
        <v>400.93</v>
      </c>
      <c r="Q196" s="355">
        <f t="shared" si="4"/>
        <v>10.383747762960583</v>
      </c>
      <c r="R196" s="363">
        <v>839.63</v>
      </c>
      <c r="S196" s="355">
        <f t="shared" si="5"/>
        <v>24.897622711893558</v>
      </c>
      <c r="T196" s="363">
        <v>674.84</v>
      </c>
      <c r="U196" s="355">
        <f t="shared" si="6"/>
        <v>17.477785000764026</v>
      </c>
      <c r="V196" s="395">
        <v>1202.19</v>
      </c>
      <c r="W196" s="355">
        <f t="shared" si="7"/>
        <v>35.648646484774623</v>
      </c>
      <c r="X196" s="363">
        <v>874.61</v>
      </c>
      <c r="Y196" s="355">
        <f t="shared" si="8"/>
        <v>22.65165897030144</v>
      </c>
      <c r="Z196" s="374">
        <v>1523.58</v>
      </c>
      <c r="AA196" s="355">
        <f>IFERROR((Z195/$D196)*100,0)</f>
        <v>19.57430026124371</v>
      </c>
      <c r="AB196" s="374">
        <v>1236.06</v>
      </c>
      <c r="AC196" s="355">
        <f t="shared" si="13"/>
        <v>32.012908138291117</v>
      </c>
      <c r="AD196" s="360" t="s">
        <v>68</v>
      </c>
    </row>
    <row r="197" spans="1:30" ht="15.5">
      <c r="A197" s="376">
        <v>180</v>
      </c>
      <c r="B197" s="377">
        <v>26</v>
      </c>
      <c r="C197" s="377" t="s">
        <v>393</v>
      </c>
      <c r="D197" s="378">
        <v>1133.3399999999999</v>
      </c>
      <c r="E197" s="378">
        <v>1156.8599999999999</v>
      </c>
      <c r="F197" s="379">
        <v>91.97</v>
      </c>
      <c r="G197" s="355">
        <f t="shared" si="11"/>
        <v>8.1149522649866768</v>
      </c>
      <c r="H197" s="379">
        <v>58.87</v>
      </c>
      <c r="I197" s="355">
        <f t="shared" si="0"/>
        <v>5.0887747869232234</v>
      </c>
      <c r="J197" s="379">
        <v>171.15</v>
      </c>
      <c r="K197" s="355">
        <f t="shared" si="14"/>
        <v>15.101381756577902</v>
      </c>
      <c r="L197" s="379">
        <v>117.62</v>
      </c>
      <c r="M197" s="355">
        <f t="shared" si="2"/>
        <v>10.16717666787684</v>
      </c>
      <c r="N197" s="379">
        <v>278.52</v>
      </c>
      <c r="O197" s="355">
        <f t="shared" si="3"/>
        <v>24.575149557943774</v>
      </c>
      <c r="P197" s="379">
        <v>227.88</v>
      </c>
      <c r="Q197" s="355">
        <f t="shared" si="4"/>
        <v>19.698148436284427</v>
      </c>
      <c r="R197" s="381">
        <v>377.73</v>
      </c>
      <c r="S197" s="355">
        <f t="shared" si="5"/>
        <v>33.328921594578858</v>
      </c>
      <c r="T197" s="381">
        <v>358.95</v>
      </c>
      <c r="U197" s="355">
        <f t="shared" si="6"/>
        <v>31.027954981588096</v>
      </c>
      <c r="V197" s="381">
        <v>466.83</v>
      </c>
      <c r="W197" s="355">
        <f t="shared" si="7"/>
        <v>41.190640055058502</v>
      </c>
      <c r="X197" s="381">
        <v>457.5</v>
      </c>
      <c r="Y197" s="355">
        <f t="shared" si="8"/>
        <v>39.546704009128156</v>
      </c>
      <c r="Z197" s="381">
        <v>590.05999999999995</v>
      </c>
      <c r="AA197" s="355">
        <f t="shared" ref="AA197:AA328" si="16">IFERROR((Z197/$D197)*100,0)</f>
        <v>52.063811389344771</v>
      </c>
      <c r="AB197" s="382">
        <v>576.32000000000005</v>
      </c>
      <c r="AC197" s="355">
        <f t="shared" si="13"/>
        <v>49.81760973670108</v>
      </c>
      <c r="AD197" s="383" t="s">
        <v>1001</v>
      </c>
    </row>
    <row r="198" spans="1:30" ht="15.5">
      <c r="A198" s="361">
        <v>181</v>
      </c>
      <c r="B198" s="362">
        <v>27</v>
      </c>
      <c r="C198" s="362" t="s">
        <v>629</v>
      </c>
      <c r="D198" s="374">
        <v>1567.14</v>
      </c>
      <c r="E198" s="374">
        <v>1645.3</v>
      </c>
      <c r="F198" s="363">
        <v>106.1</v>
      </c>
      <c r="G198" s="355">
        <f t="shared" si="11"/>
        <v>6.7702949321694295</v>
      </c>
      <c r="H198" s="363">
        <v>60.19</v>
      </c>
      <c r="I198" s="355">
        <f t="shared" si="0"/>
        <v>3.6582993982860268</v>
      </c>
      <c r="J198" s="363">
        <v>184.49</v>
      </c>
      <c r="K198" s="355">
        <f t="shared" si="14"/>
        <v>11.772400678943807</v>
      </c>
      <c r="L198" s="363">
        <v>125.99</v>
      </c>
      <c r="M198" s="355">
        <f t="shared" si="2"/>
        <v>7.6575700480155593</v>
      </c>
      <c r="N198" s="363">
        <v>363.39</v>
      </c>
      <c r="O198" s="355">
        <f t="shared" si="3"/>
        <v>23.188100616409507</v>
      </c>
      <c r="P198" s="363">
        <v>224.77</v>
      </c>
      <c r="Q198" s="355">
        <f t="shared" si="4"/>
        <v>13.661338357746308</v>
      </c>
      <c r="R198" s="363">
        <v>482.53</v>
      </c>
      <c r="S198" s="355">
        <f t="shared" si="5"/>
        <v>30.790484577000139</v>
      </c>
      <c r="T198" s="363">
        <v>402.37</v>
      </c>
      <c r="U198" s="355">
        <f t="shared" si="6"/>
        <v>24.45572236066371</v>
      </c>
      <c r="V198" s="363">
        <v>583.92999999999995</v>
      </c>
      <c r="W198" s="355">
        <f t="shared" si="7"/>
        <v>37.260870120091369</v>
      </c>
      <c r="X198" s="363">
        <v>484.42</v>
      </c>
      <c r="Y198" s="355">
        <f t="shared" si="8"/>
        <v>29.442654834984506</v>
      </c>
      <c r="Z198" s="363">
        <v>696.58</v>
      </c>
      <c r="AA198" s="355">
        <f t="shared" si="16"/>
        <v>44.449123881720844</v>
      </c>
      <c r="AB198" s="363">
        <v>591.24</v>
      </c>
      <c r="AC198" s="355">
        <f t="shared" si="13"/>
        <v>35.935087825928406</v>
      </c>
      <c r="AD198" s="360" t="s">
        <v>1766</v>
      </c>
    </row>
    <row r="199" spans="1:30" ht="15.5">
      <c r="A199" s="351" t="s">
        <v>20417</v>
      </c>
      <c r="B199" s="352">
        <v>13</v>
      </c>
      <c r="C199" s="352" t="s">
        <v>20418</v>
      </c>
      <c r="D199" s="392">
        <v>11547.46</v>
      </c>
      <c r="E199" s="374">
        <v>11774.65</v>
      </c>
      <c r="F199" s="363">
        <v>785.85</v>
      </c>
      <c r="G199" s="355">
        <f t="shared" si="11"/>
        <v>6.8053927010788522</v>
      </c>
      <c r="H199" s="363">
        <v>350.26</v>
      </c>
      <c r="I199" s="355">
        <f t="shared" si="0"/>
        <v>2.9746956385115482</v>
      </c>
      <c r="J199" s="392">
        <v>1625.06</v>
      </c>
      <c r="K199" s="355">
        <f t="shared" si="14"/>
        <v>14.072878364592734</v>
      </c>
      <c r="L199" s="374">
        <v>1002.19</v>
      </c>
      <c r="M199" s="355">
        <f t="shared" si="2"/>
        <v>8.511420721635039</v>
      </c>
      <c r="N199" s="406">
        <v>2704.15</v>
      </c>
      <c r="O199" s="355">
        <f t="shared" si="3"/>
        <v>23.417703979922859</v>
      </c>
      <c r="P199" s="374">
        <v>2007.12</v>
      </c>
      <c r="Q199" s="355">
        <f t="shared" si="4"/>
        <v>17.046111774023007</v>
      </c>
      <c r="R199" s="393">
        <v>3682.6</v>
      </c>
      <c r="S199" s="355">
        <f t="shared" si="5"/>
        <v>31.890995941964729</v>
      </c>
      <c r="T199" s="393">
        <v>2695.68</v>
      </c>
      <c r="U199" s="355">
        <f t="shared" si="6"/>
        <v>22.893928906591704</v>
      </c>
      <c r="V199" s="395">
        <v>4483.74</v>
      </c>
      <c r="W199" s="355">
        <f t="shared" si="7"/>
        <v>38.828798714176102</v>
      </c>
      <c r="X199" s="374">
        <v>3761.45</v>
      </c>
      <c r="Y199" s="355">
        <f t="shared" si="8"/>
        <v>31.945323215552051</v>
      </c>
      <c r="Z199" s="393">
        <v>5385.55</v>
      </c>
      <c r="AA199" s="355">
        <f t="shared" si="16"/>
        <v>46.638394937068419</v>
      </c>
      <c r="AB199" s="394">
        <v>4496.04</v>
      </c>
      <c r="AC199" s="355">
        <f t="shared" si="13"/>
        <v>38.18406491912711</v>
      </c>
      <c r="AD199" s="360" t="s">
        <v>440</v>
      </c>
    </row>
    <row r="200" spans="1:30" ht="15.5">
      <c r="A200" s="361">
        <v>182</v>
      </c>
      <c r="B200" s="362">
        <v>1</v>
      </c>
      <c r="C200" s="362" t="s">
        <v>313</v>
      </c>
      <c r="D200" s="374">
        <v>2607.2800000000002</v>
      </c>
      <c r="E200" s="374">
        <v>2710.79</v>
      </c>
      <c r="F200" s="363">
        <v>127.06</v>
      </c>
      <c r="G200" s="355">
        <f t="shared" si="11"/>
        <v>4.8732778988064185</v>
      </c>
      <c r="H200" s="363">
        <v>85.24</v>
      </c>
      <c r="I200" s="355">
        <f t="shared" si="0"/>
        <v>3.1444708000250849</v>
      </c>
      <c r="J200" s="363">
        <v>331.08</v>
      </c>
      <c r="K200" s="355">
        <f t="shared" si="14"/>
        <v>12.698290939216347</v>
      </c>
      <c r="L200" s="363">
        <v>260.08</v>
      </c>
      <c r="M200" s="355">
        <f t="shared" si="2"/>
        <v>9.5942511223665434</v>
      </c>
      <c r="N200" s="363">
        <v>597.62</v>
      </c>
      <c r="O200" s="355">
        <f t="shared" si="3"/>
        <v>22.921205240710623</v>
      </c>
      <c r="P200" s="363">
        <v>453.06</v>
      </c>
      <c r="Q200" s="355">
        <f t="shared" si="4"/>
        <v>16.713209064516249</v>
      </c>
      <c r="R200" s="363">
        <v>769.12</v>
      </c>
      <c r="S200" s="355">
        <f t="shared" si="5"/>
        <v>29.498941425546928</v>
      </c>
      <c r="T200" s="363">
        <v>745.1</v>
      </c>
      <c r="U200" s="355">
        <f t="shared" si="6"/>
        <v>27.486452288816178</v>
      </c>
      <c r="V200" s="374">
        <v>1034.68</v>
      </c>
      <c r="W200" s="355">
        <f t="shared" si="7"/>
        <v>39.68426866312786</v>
      </c>
      <c r="X200" s="363">
        <v>966.33</v>
      </c>
      <c r="Y200" s="355">
        <f t="shared" si="8"/>
        <v>35.647541860490854</v>
      </c>
      <c r="Z200" s="374">
        <v>1367.01</v>
      </c>
      <c r="AA200" s="355">
        <f t="shared" si="16"/>
        <v>52.430502285907146</v>
      </c>
      <c r="AB200" s="374">
        <v>1220.43</v>
      </c>
      <c r="AC200" s="355">
        <f t="shared" si="13"/>
        <v>45.021193083934946</v>
      </c>
      <c r="AD200" s="360" t="s">
        <v>1766</v>
      </c>
    </row>
    <row r="201" spans="1:30" ht="15.5">
      <c r="A201" s="361">
        <v>183</v>
      </c>
      <c r="B201" s="362">
        <v>2</v>
      </c>
      <c r="C201" s="362" t="s">
        <v>451</v>
      </c>
      <c r="D201" s="374">
        <v>2521.2399999999998</v>
      </c>
      <c r="E201" s="374">
        <v>2551.1</v>
      </c>
      <c r="F201" s="363">
        <v>127.62</v>
      </c>
      <c r="G201" s="355">
        <f t="shared" si="11"/>
        <v>5.0617949897669403</v>
      </c>
      <c r="H201" s="363">
        <v>56.74</v>
      </c>
      <c r="I201" s="355">
        <f t="shared" si="0"/>
        <v>2.2241386068754658</v>
      </c>
      <c r="J201" s="363">
        <v>202.81</v>
      </c>
      <c r="K201" s="355">
        <f t="shared" si="14"/>
        <v>8.0440576859005901</v>
      </c>
      <c r="L201" s="363">
        <v>148.11000000000001</v>
      </c>
      <c r="M201" s="355">
        <f t="shared" si="2"/>
        <v>5.8057308611971319</v>
      </c>
      <c r="N201" s="363">
        <v>382.06</v>
      </c>
      <c r="O201" s="355">
        <f t="shared" si="3"/>
        <v>15.153654550935256</v>
      </c>
      <c r="P201" s="363">
        <v>269.7</v>
      </c>
      <c r="Q201" s="355">
        <f t="shared" si="4"/>
        <v>10.571910156403121</v>
      </c>
      <c r="R201" s="363">
        <v>471.46</v>
      </c>
      <c r="S201" s="355">
        <f t="shared" si="5"/>
        <v>18.699528803287272</v>
      </c>
      <c r="T201" s="363">
        <v>498.44</v>
      </c>
      <c r="U201" s="355">
        <f t="shared" si="6"/>
        <v>19.538238406961703</v>
      </c>
      <c r="V201" s="363">
        <v>588.35</v>
      </c>
      <c r="W201" s="355">
        <f t="shared" si="7"/>
        <v>23.335739556726061</v>
      </c>
      <c r="X201" s="363">
        <v>596.4</v>
      </c>
      <c r="Y201" s="355">
        <f t="shared" si="8"/>
        <v>23.378150601701229</v>
      </c>
      <c r="Z201" s="374">
        <v>1139.44</v>
      </c>
      <c r="AA201" s="355">
        <f t="shared" si="16"/>
        <v>45.193634878075869</v>
      </c>
      <c r="AB201" s="374">
        <v>1008.1</v>
      </c>
      <c r="AC201" s="355">
        <f t="shared" si="13"/>
        <v>39.516287091842742</v>
      </c>
      <c r="AD201" s="360" t="s">
        <v>1766</v>
      </c>
    </row>
    <row r="202" spans="1:30" ht="15.5">
      <c r="A202" s="361">
        <v>184</v>
      </c>
      <c r="B202" s="362">
        <v>3</v>
      </c>
      <c r="C202" s="362" t="s">
        <v>365</v>
      </c>
      <c r="D202" s="366">
        <v>3205.39</v>
      </c>
      <c r="E202" s="374">
        <v>3353.76</v>
      </c>
      <c r="F202" s="363">
        <v>181.07</v>
      </c>
      <c r="G202" s="355">
        <f t="shared" si="11"/>
        <v>5.6489225960023584</v>
      </c>
      <c r="H202" s="354">
        <v>69.3</v>
      </c>
      <c r="I202" s="355">
        <f t="shared" si="0"/>
        <v>2.0663374838986686</v>
      </c>
      <c r="J202" s="363">
        <v>374.07</v>
      </c>
      <c r="K202" s="355">
        <f t="shared" si="14"/>
        <v>11.670030791884919</v>
      </c>
      <c r="L202" s="363">
        <v>177.56</v>
      </c>
      <c r="M202" s="355">
        <f t="shared" si="2"/>
        <v>5.2943561852965022</v>
      </c>
      <c r="N202" s="363">
        <v>686.45</v>
      </c>
      <c r="O202" s="355">
        <f t="shared" si="3"/>
        <v>21.415490782712869</v>
      </c>
      <c r="P202" s="363">
        <v>345.01</v>
      </c>
      <c r="Q202" s="355">
        <f t="shared" si="4"/>
        <v>10.287259672725536</v>
      </c>
      <c r="R202" s="367">
        <v>941.23</v>
      </c>
      <c r="S202" s="355">
        <f t="shared" si="5"/>
        <v>29.363977550313692</v>
      </c>
      <c r="T202" s="363">
        <v>642.04</v>
      </c>
      <c r="U202" s="355">
        <f t="shared" si="6"/>
        <v>19.14388626496827</v>
      </c>
      <c r="V202" s="395">
        <v>1163.97</v>
      </c>
      <c r="W202" s="355">
        <f t="shared" si="7"/>
        <v>36.312897962494425</v>
      </c>
      <c r="X202" s="363">
        <v>890.48</v>
      </c>
      <c r="Y202" s="355">
        <f t="shared" si="8"/>
        <v>26.551691236105146</v>
      </c>
      <c r="Z202" s="375">
        <v>1537.31</v>
      </c>
      <c r="AA202" s="355">
        <f t="shared" si="16"/>
        <v>47.960154614571081</v>
      </c>
      <c r="AB202" s="396">
        <v>1274.93</v>
      </c>
      <c r="AC202" s="355">
        <f t="shared" si="13"/>
        <v>38.014944420590616</v>
      </c>
      <c r="AD202" s="360" t="s">
        <v>440</v>
      </c>
    </row>
    <row r="203" spans="1:30" ht="15.5">
      <c r="A203" s="361">
        <v>185</v>
      </c>
      <c r="B203" s="362">
        <v>4</v>
      </c>
      <c r="C203" s="362" t="s">
        <v>902</v>
      </c>
      <c r="D203" s="363">
        <v>6766.31</v>
      </c>
      <c r="E203" s="363">
        <v>7116.31</v>
      </c>
      <c r="F203" s="363">
        <v>430.36</v>
      </c>
      <c r="G203" s="355">
        <f t="shared" si="11"/>
        <v>6.3603352491978642</v>
      </c>
      <c r="H203" s="363">
        <v>175.79</v>
      </c>
      <c r="I203" s="355">
        <f t="shared" si="0"/>
        <v>2.4702408973189751</v>
      </c>
      <c r="J203" s="363">
        <v>835.77</v>
      </c>
      <c r="K203" s="355">
        <f t="shared" si="14"/>
        <v>12.351931850595079</v>
      </c>
      <c r="L203" s="363">
        <v>341.58</v>
      </c>
      <c r="M203" s="355">
        <f t="shared" si="2"/>
        <v>4.7999595295876647</v>
      </c>
      <c r="N203" s="363">
        <v>1472.6</v>
      </c>
      <c r="O203" s="355">
        <f t="shared" si="3"/>
        <v>21.763708727504351</v>
      </c>
      <c r="P203" s="374">
        <v>1026.1099999999999</v>
      </c>
      <c r="Q203" s="355">
        <f t="shared" si="4"/>
        <v>14.419130139074884</v>
      </c>
      <c r="R203" s="363">
        <v>2110.94</v>
      </c>
      <c r="S203" s="355">
        <f t="shared" si="5"/>
        <v>31.197802051635232</v>
      </c>
      <c r="T203" s="363">
        <v>1836.83</v>
      </c>
      <c r="U203" s="355">
        <f t="shared" si="6"/>
        <v>25.811551211231659</v>
      </c>
      <c r="V203" s="363">
        <v>2785.03</v>
      </c>
      <c r="W203" s="355">
        <f t="shared" si="7"/>
        <v>41.160248348065636</v>
      </c>
      <c r="X203" s="363">
        <v>2239.61</v>
      </c>
      <c r="Y203" s="355">
        <f t="shared" si="8"/>
        <v>31.47150700292708</v>
      </c>
      <c r="Z203" s="363">
        <v>3418.55</v>
      </c>
      <c r="AA203" s="355">
        <f t="shared" si="16"/>
        <v>50.523106390336828</v>
      </c>
      <c r="AB203" s="363">
        <v>2999.01</v>
      </c>
      <c r="AC203" s="355">
        <f t="shared" si="13"/>
        <v>42.14276781084579</v>
      </c>
      <c r="AD203" s="360" t="s">
        <v>20308</v>
      </c>
    </row>
    <row r="204" spans="1:30" ht="15.5">
      <c r="A204" s="361">
        <v>186</v>
      </c>
      <c r="B204" s="362">
        <v>5</v>
      </c>
      <c r="C204" s="362" t="s">
        <v>7071</v>
      </c>
      <c r="D204" s="363">
        <v>1978.37</v>
      </c>
      <c r="E204" s="363">
        <v>2390.1</v>
      </c>
      <c r="F204" s="363">
        <v>184.87</v>
      </c>
      <c r="G204" s="355">
        <f t="shared" si="11"/>
        <v>9.3445614318858468</v>
      </c>
      <c r="H204" s="363">
        <v>43.48</v>
      </c>
      <c r="I204" s="355">
        <f t="shared" si="0"/>
        <v>1.8191707459938915</v>
      </c>
      <c r="J204" s="363">
        <v>294.81</v>
      </c>
      <c r="K204" s="355">
        <f t="shared" si="14"/>
        <v>14.90166146878491</v>
      </c>
      <c r="L204" s="363">
        <v>117.94</v>
      </c>
      <c r="M204" s="355">
        <f t="shared" si="2"/>
        <v>4.9345215681352244</v>
      </c>
      <c r="N204" s="363">
        <v>408.71</v>
      </c>
      <c r="O204" s="355">
        <f t="shared" si="3"/>
        <v>20.658926287802583</v>
      </c>
      <c r="P204" s="363">
        <v>296.81</v>
      </c>
      <c r="Q204" s="355">
        <f t="shared" si="4"/>
        <v>12.418308857369984</v>
      </c>
      <c r="R204" s="363">
        <v>560.44000000000005</v>
      </c>
      <c r="S204" s="355">
        <f t="shared" si="5"/>
        <v>28.328371335998831</v>
      </c>
      <c r="T204" s="363">
        <v>486.01</v>
      </c>
      <c r="U204" s="355">
        <f t="shared" si="6"/>
        <v>20.334295636165852</v>
      </c>
      <c r="V204" s="363">
        <v>697.89</v>
      </c>
      <c r="W204" s="355">
        <f t="shared" si="7"/>
        <v>35.27601004867644</v>
      </c>
      <c r="X204" s="363">
        <v>630.80999999999995</v>
      </c>
      <c r="Y204" s="355">
        <f t="shared" si="8"/>
        <v>26.392619555667125</v>
      </c>
      <c r="Z204" s="363">
        <v>861</v>
      </c>
      <c r="AA204" s="355">
        <f t="shared" si="16"/>
        <v>43.520676112152934</v>
      </c>
      <c r="AB204" s="363">
        <v>798.4</v>
      </c>
      <c r="AC204" s="355">
        <f t="shared" si="13"/>
        <v>33.404460064432449</v>
      </c>
      <c r="AD204" s="360" t="s">
        <v>20308</v>
      </c>
    </row>
    <row r="205" spans="1:30" ht="15.5">
      <c r="A205" s="361">
        <v>187</v>
      </c>
      <c r="B205" s="362">
        <v>6</v>
      </c>
      <c r="C205" s="362" t="s">
        <v>78</v>
      </c>
      <c r="D205" s="363" t="s">
        <v>20419</v>
      </c>
      <c r="E205" s="363" t="s">
        <v>20420</v>
      </c>
      <c r="F205" s="363" t="s">
        <v>20421</v>
      </c>
      <c r="G205" s="355">
        <f t="shared" si="11"/>
        <v>7.3737537369482933</v>
      </c>
      <c r="H205" s="363" t="s">
        <v>20422</v>
      </c>
      <c r="I205" s="355">
        <f t="shared" si="0"/>
        <v>3.3282711536393936</v>
      </c>
      <c r="J205" s="363" t="s">
        <v>20423</v>
      </c>
      <c r="K205" s="355">
        <f t="shared" si="14"/>
        <v>11.849255555719187</v>
      </c>
      <c r="L205" s="363" t="s">
        <v>20424</v>
      </c>
      <c r="M205" s="355">
        <f t="shared" si="2"/>
        <v>9.4801634232878182</v>
      </c>
      <c r="N205" s="363" t="s">
        <v>20425</v>
      </c>
      <c r="O205" s="355">
        <f t="shared" si="3"/>
        <v>24.805973226514293</v>
      </c>
      <c r="P205" s="363" t="s">
        <v>20426</v>
      </c>
      <c r="Q205" s="355">
        <f t="shared" si="4"/>
        <v>14.604612407268036</v>
      </c>
      <c r="R205" s="363" t="s">
        <v>20427</v>
      </c>
      <c r="S205" s="355">
        <f t="shared" si="5"/>
        <v>28.851449862303578</v>
      </c>
      <c r="T205" s="363" t="s">
        <v>20428</v>
      </c>
      <c r="U205" s="355">
        <f t="shared" si="6"/>
        <v>22.999543059886033</v>
      </c>
      <c r="V205" s="363" t="s">
        <v>20429</v>
      </c>
      <c r="W205" s="355">
        <f t="shared" si="7"/>
        <v>35.357789788374596</v>
      </c>
      <c r="X205" s="363" t="s">
        <v>20430</v>
      </c>
      <c r="Y205" s="355">
        <f t="shared" si="8"/>
        <v>30.016261692291152</v>
      </c>
      <c r="Z205" s="363" t="s">
        <v>20431</v>
      </c>
      <c r="AA205" s="355">
        <f t="shared" si="16"/>
        <v>49.293845632740826</v>
      </c>
      <c r="AB205" s="363" t="s">
        <v>20432</v>
      </c>
      <c r="AC205" s="355">
        <f t="shared" si="13"/>
        <v>38.923906031609498</v>
      </c>
      <c r="AD205" s="360" t="s">
        <v>102</v>
      </c>
    </row>
    <row r="206" spans="1:30" ht="15.5">
      <c r="A206" s="361">
        <v>188</v>
      </c>
      <c r="B206" s="362">
        <v>7</v>
      </c>
      <c r="C206" s="362" t="s">
        <v>74</v>
      </c>
      <c r="D206" s="366">
        <v>4560.97</v>
      </c>
      <c r="E206" s="366">
        <v>5101.41</v>
      </c>
      <c r="F206" s="354">
        <v>215.2</v>
      </c>
      <c r="G206" s="355">
        <f t="shared" si="11"/>
        <v>4.7182945733034849</v>
      </c>
      <c r="H206" s="354">
        <v>135.63999999999999</v>
      </c>
      <c r="I206" s="355">
        <f t="shared" si="0"/>
        <v>2.6588727430259476</v>
      </c>
      <c r="J206" s="364">
        <v>286.07</v>
      </c>
      <c r="K206" s="355">
        <f t="shared" si="14"/>
        <v>6.2721307090377696</v>
      </c>
      <c r="L206" s="364">
        <v>303.89999999999998</v>
      </c>
      <c r="M206" s="355">
        <f t="shared" si="2"/>
        <v>5.9571765453080614</v>
      </c>
      <c r="N206" s="356">
        <v>542.52</v>
      </c>
      <c r="O206" s="355">
        <f t="shared" si="3"/>
        <v>11.894838159426612</v>
      </c>
      <c r="P206" s="356">
        <v>648.96</v>
      </c>
      <c r="Q206" s="355">
        <f t="shared" si="4"/>
        <v>12.721188847789142</v>
      </c>
      <c r="R206" s="367">
        <v>587.6</v>
      </c>
      <c r="S206" s="355">
        <f t="shared" si="5"/>
        <v>12.883224401826803</v>
      </c>
      <c r="T206" s="375">
        <v>1058.3399999999999</v>
      </c>
      <c r="U206" s="355">
        <f t="shared" si="6"/>
        <v>20.746029039030383</v>
      </c>
      <c r="V206" s="395">
        <v>1785.25</v>
      </c>
      <c r="W206" s="355">
        <f t="shared" si="7"/>
        <v>39.141893062221413</v>
      </c>
      <c r="X206" s="395">
        <v>1299.99</v>
      </c>
      <c r="Y206" s="355">
        <f t="shared" si="8"/>
        <v>25.482954712520655</v>
      </c>
      <c r="Z206" s="375">
        <v>2079.61</v>
      </c>
      <c r="AA206" s="355">
        <f t="shared" si="16"/>
        <v>45.595783353102519</v>
      </c>
      <c r="AB206" s="396">
        <v>1607.43</v>
      </c>
      <c r="AC206" s="355">
        <f t="shared" si="13"/>
        <v>31.509523837527276</v>
      </c>
      <c r="AD206" s="360" t="s">
        <v>59</v>
      </c>
    </row>
    <row r="207" spans="1:30" ht="15.5">
      <c r="A207" s="361">
        <v>189</v>
      </c>
      <c r="B207" s="362">
        <v>8</v>
      </c>
      <c r="C207" s="362" t="s">
        <v>289</v>
      </c>
      <c r="D207" s="374">
        <v>3737.61</v>
      </c>
      <c r="E207" s="374">
        <v>4296.96</v>
      </c>
      <c r="F207" s="374">
        <v>240.02</v>
      </c>
      <c r="G207" s="355">
        <f t="shared" si="11"/>
        <v>6.4217507979698256</v>
      </c>
      <c r="H207" s="363">
        <v>90.29</v>
      </c>
      <c r="I207" s="355">
        <f t="shared" si="0"/>
        <v>2.1012529788501642</v>
      </c>
      <c r="J207" s="363">
        <v>497.48</v>
      </c>
      <c r="K207" s="355">
        <f t="shared" si="14"/>
        <v>13.310109936563741</v>
      </c>
      <c r="L207" s="363">
        <v>233.71</v>
      </c>
      <c r="M207" s="355">
        <f t="shared" si="2"/>
        <v>5.4389614983616319</v>
      </c>
      <c r="N207" s="374">
        <v>1035.93</v>
      </c>
      <c r="O207" s="355">
        <f t="shared" si="3"/>
        <v>27.716374902678449</v>
      </c>
      <c r="P207" s="363">
        <v>482.52</v>
      </c>
      <c r="Q207" s="355">
        <f t="shared" si="4"/>
        <v>11.229334226988382</v>
      </c>
      <c r="R207" s="374">
        <v>1291.52</v>
      </c>
      <c r="S207" s="355">
        <f t="shared" si="5"/>
        <v>34.554702068969206</v>
      </c>
      <c r="T207" s="373">
        <v>841.9</v>
      </c>
      <c r="U207" s="355">
        <f t="shared" si="6"/>
        <v>19.592921507298183</v>
      </c>
      <c r="V207" s="374">
        <v>1632.72</v>
      </c>
      <c r="W207" s="355">
        <f t="shared" si="7"/>
        <v>43.683530384390025</v>
      </c>
      <c r="X207" s="374">
        <v>1120.48</v>
      </c>
      <c r="Y207" s="355">
        <f t="shared" si="8"/>
        <v>26.07610962168603</v>
      </c>
      <c r="Z207" s="374">
        <v>1926.34</v>
      </c>
      <c r="AA207" s="355">
        <f t="shared" si="16"/>
        <v>51.539352687947634</v>
      </c>
      <c r="AB207" s="374">
        <v>1435.79</v>
      </c>
      <c r="AC207" s="355">
        <f t="shared" si="13"/>
        <v>33.414088099493597</v>
      </c>
      <c r="AD207" s="360" t="s">
        <v>534</v>
      </c>
    </row>
    <row r="208" spans="1:30" ht="15.5">
      <c r="A208" s="351" t="s">
        <v>20433</v>
      </c>
      <c r="B208" s="352">
        <v>14</v>
      </c>
      <c r="C208" s="352" t="s">
        <v>20434</v>
      </c>
      <c r="D208" s="392">
        <v>26190.959999999999</v>
      </c>
      <c r="E208" s="392">
        <v>26763.16</v>
      </c>
      <c r="F208" s="427">
        <v>1383.98</v>
      </c>
      <c r="G208" s="355">
        <f t="shared" si="11"/>
        <v>5.2841896593328386</v>
      </c>
      <c r="H208" s="354">
        <v>521.38</v>
      </c>
      <c r="I208" s="355">
        <f t="shared" si="0"/>
        <v>1.9481257071287548</v>
      </c>
      <c r="J208" s="392">
        <v>3146.57</v>
      </c>
      <c r="K208" s="355">
        <f t="shared" si="14"/>
        <v>12.013954433132655</v>
      </c>
      <c r="L208" s="392">
        <v>1946.09</v>
      </c>
      <c r="M208" s="355">
        <f t="shared" si="2"/>
        <v>7.2715254850324094</v>
      </c>
      <c r="N208" s="406">
        <v>5390.68</v>
      </c>
      <c r="O208" s="355">
        <f t="shared" si="3"/>
        <v>20.582216153970684</v>
      </c>
      <c r="P208" s="406">
        <v>3867.91</v>
      </c>
      <c r="Q208" s="355">
        <f t="shared" si="4"/>
        <v>14.45236661141659</v>
      </c>
      <c r="R208" s="393">
        <v>8266.11</v>
      </c>
      <c r="S208" s="355">
        <f t="shared" si="5"/>
        <v>31.560927892677476</v>
      </c>
      <c r="T208" s="393">
        <v>6916.88</v>
      </c>
      <c r="U208" s="355">
        <f t="shared" si="6"/>
        <v>25.844780661177531</v>
      </c>
      <c r="V208" s="395">
        <v>10217.1</v>
      </c>
      <c r="W208" s="355">
        <f t="shared" si="7"/>
        <v>39.010024832995818</v>
      </c>
      <c r="X208" s="395">
        <v>8571.1</v>
      </c>
      <c r="Y208" s="355">
        <f t="shared" si="8"/>
        <v>32.025739860315447</v>
      </c>
      <c r="Z208" s="393">
        <v>11540.42</v>
      </c>
      <c r="AA208" s="355">
        <f t="shared" si="16"/>
        <v>44.062607861643869</v>
      </c>
      <c r="AB208" s="394">
        <v>10432.870000000001</v>
      </c>
      <c r="AC208" s="355">
        <f t="shared" si="13"/>
        <v>38.982205389797016</v>
      </c>
      <c r="AD208" s="360" t="s">
        <v>127</v>
      </c>
    </row>
    <row r="209" spans="1:30" ht="15.5">
      <c r="A209" s="361">
        <v>190</v>
      </c>
      <c r="B209" s="362">
        <v>1</v>
      </c>
      <c r="C209" s="362" t="s">
        <v>576</v>
      </c>
      <c r="D209" s="374">
        <v>2117.36</v>
      </c>
      <c r="E209" s="374">
        <v>2244.77</v>
      </c>
      <c r="F209" s="363">
        <v>135.77000000000001</v>
      </c>
      <c r="G209" s="355">
        <f t="shared" si="11"/>
        <v>6.4122303245551073</v>
      </c>
      <c r="H209" s="363">
        <v>67.069999999999993</v>
      </c>
      <c r="I209" s="355">
        <f t="shared" si="0"/>
        <v>2.9878339428983813</v>
      </c>
      <c r="J209" s="363">
        <v>297.42</v>
      </c>
      <c r="K209" s="355">
        <f t="shared" si="14"/>
        <v>14.046737446631655</v>
      </c>
      <c r="L209" s="397">
        <v>88.99</v>
      </c>
      <c r="M209" s="355">
        <f t="shared" si="2"/>
        <v>3.9643259665800947</v>
      </c>
      <c r="N209" s="363">
        <v>475.35</v>
      </c>
      <c r="O209" s="355">
        <f t="shared" si="3"/>
        <v>22.450126572713188</v>
      </c>
      <c r="P209" s="363">
        <v>356.89</v>
      </c>
      <c r="Q209" s="355">
        <f t="shared" si="4"/>
        <v>15.898733500536801</v>
      </c>
      <c r="R209" s="363">
        <v>699.02</v>
      </c>
      <c r="S209" s="355">
        <f t="shared" si="5"/>
        <v>33.013752975403335</v>
      </c>
      <c r="T209" s="363">
        <v>556.70000000000005</v>
      </c>
      <c r="U209" s="355">
        <f t="shared" si="6"/>
        <v>24.799868137938411</v>
      </c>
      <c r="V209" s="363">
        <v>823.3</v>
      </c>
      <c r="W209" s="355">
        <f t="shared" si="7"/>
        <v>38.883326406468427</v>
      </c>
      <c r="X209" s="363">
        <v>706.73</v>
      </c>
      <c r="Y209" s="355">
        <f t="shared" si="8"/>
        <v>31.483403644916852</v>
      </c>
      <c r="Z209" s="363">
        <v>902.07</v>
      </c>
      <c r="AA209" s="355">
        <f t="shared" si="16"/>
        <v>42.603525144519587</v>
      </c>
      <c r="AB209" s="363">
        <v>901.09</v>
      </c>
      <c r="AC209" s="355">
        <f t="shared" si="13"/>
        <v>40.141751716211459</v>
      </c>
      <c r="AD209" s="360" t="s">
        <v>91</v>
      </c>
    </row>
    <row r="210" spans="1:30" ht="15.5">
      <c r="A210" s="361">
        <v>191</v>
      </c>
      <c r="B210" s="362">
        <v>2</v>
      </c>
      <c r="C210" s="362" t="s">
        <v>92</v>
      </c>
      <c r="D210" s="366">
        <v>3555.84</v>
      </c>
      <c r="E210" s="366">
        <v>3610.86</v>
      </c>
      <c r="F210" s="427">
        <v>185.2</v>
      </c>
      <c r="G210" s="355">
        <f t="shared" si="11"/>
        <v>5.208333333333333</v>
      </c>
      <c r="H210" s="354">
        <v>70.91</v>
      </c>
      <c r="I210" s="355">
        <f t="shared" si="0"/>
        <v>1.9637980979600425</v>
      </c>
      <c r="J210" s="364">
        <v>399.63</v>
      </c>
      <c r="K210" s="355">
        <f t="shared" si="14"/>
        <v>11.238694654427645</v>
      </c>
      <c r="L210" s="364">
        <v>257.83</v>
      </c>
      <c r="M210" s="355">
        <f t="shared" si="2"/>
        <v>7.1404042250322624</v>
      </c>
      <c r="N210" s="356">
        <v>743.23</v>
      </c>
      <c r="O210" s="355">
        <f t="shared" si="3"/>
        <v>20.901671616270697</v>
      </c>
      <c r="P210" s="356">
        <v>511.61</v>
      </c>
      <c r="Q210" s="355">
        <f t="shared" si="4"/>
        <v>14.168646804362394</v>
      </c>
      <c r="R210" s="375">
        <v>1016.51</v>
      </c>
      <c r="S210" s="355">
        <f t="shared" si="5"/>
        <v>28.587056785457161</v>
      </c>
      <c r="T210" s="367">
        <v>800.5</v>
      </c>
      <c r="U210" s="355">
        <f t="shared" si="6"/>
        <v>22.169233922112738</v>
      </c>
      <c r="V210" s="395">
        <v>1189.6400000000001</v>
      </c>
      <c r="W210" s="355">
        <f t="shared" si="7"/>
        <v>33.455948524118071</v>
      </c>
      <c r="X210" s="358">
        <v>985.43</v>
      </c>
      <c r="Y210" s="355">
        <f t="shared" si="8"/>
        <v>27.290728524506626</v>
      </c>
      <c r="Z210" s="375">
        <v>1451.43</v>
      </c>
      <c r="AA210" s="355">
        <f t="shared" si="16"/>
        <v>40.818203293736502</v>
      </c>
      <c r="AB210" s="396">
        <v>1400.84</v>
      </c>
      <c r="AC210" s="355">
        <f t="shared" si="13"/>
        <v>38.795190065524551</v>
      </c>
      <c r="AD210" s="360" t="s">
        <v>2031</v>
      </c>
    </row>
    <row r="211" spans="1:30" ht="15.5">
      <c r="A211" s="361">
        <v>192</v>
      </c>
      <c r="B211" s="362">
        <v>3</v>
      </c>
      <c r="C211" s="362" t="s">
        <v>357</v>
      </c>
      <c r="D211" s="366">
        <v>1798.24</v>
      </c>
      <c r="E211" s="366">
        <v>1934.99</v>
      </c>
      <c r="F211" s="354">
        <v>112.47</v>
      </c>
      <c r="G211" s="355">
        <f t="shared" si="11"/>
        <v>6.2544487943767244</v>
      </c>
      <c r="H211" s="354">
        <v>39.61</v>
      </c>
      <c r="I211" s="355">
        <f t="shared" si="0"/>
        <v>2.0470390027855441</v>
      </c>
      <c r="J211" s="364">
        <v>185.56</v>
      </c>
      <c r="K211" s="355">
        <f t="shared" si="14"/>
        <v>10.318978556811103</v>
      </c>
      <c r="L211" s="364">
        <v>86.37</v>
      </c>
      <c r="M211" s="355">
        <f t="shared" si="2"/>
        <v>4.463588959116068</v>
      </c>
      <c r="N211" s="356">
        <v>280.83999999999997</v>
      </c>
      <c r="O211" s="355">
        <f t="shared" si="3"/>
        <v>15.617492659489276</v>
      </c>
      <c r="P211" s="356">
        <v>219.3</v>
      </c>
      <c r="Q211" s="355">
        <f t="shared" si="4"/>
        <v>11.33339190383413</v>
      </c>
      <c r="R211" s="367">
        <v>548.34</v>
      </c>
      <c r="S211" s="355">
        <f t="shared" si="5"/>
        <v>30.493148856659847</v>
      </c>
      <c r="T211" s="367">
        <v>396.48</v>
      </c>
      <c r="U211" s="355">
        <f t="shared" si="6"/>
        <v>20.490028372239653</v>
      </c>
      <c r="V211" s="358">
        <v>635.77</v>
      </c>
      <c r="W211" s="355">
        <f t="shared" si="7"/>
        <v>35.355125011121984</v>
      </c>
      <c r="X211" s="358">
        <v>513.08000000000004</v>
      </c>
      <c r="Y211" s="355">
        <f t="shared" si="8"/>
        <v>26.515899306973161</v>
      </c>
      <c r="Z211" s="367">
        <v>722.56</v>
      </c>
      <c r="AA211" s="355">
        <f t="shared" si="16"/>
        <v>40.18151081057033</v>
      </c>
      <c r="AB211" s="368">
        <v>654.19000000000005</v>
      </c>
      <c r="AC211" s="355">
        <f t="shared" si="13"/>
        <v>33.808443454488142</v>
      </c>
      <c r="AD211" s="360" t="s">
        <v>127</v>
      </c>
    </row>
    <row r="212" spans="1:30" ht="15.5">
      <c r="A212" s="361">
        <v>193</v>
      </c>
      <c r="B212" s="362">
        <v>4</v>
      </c>
      <c r="C212" s="362" t="s">
        <v>435</v>
      </c>
      <c r="D212" s="366">
        <v>2387.1999999999998</v>
      </c>
      <c r="E212" s="366">
        <v>2433.15</v>
      </c>
      <c r="F212" s="363">
        <v>121.46</v>
      </c>
      <c r="G212" s="355">
        <f t="shared" si="11"/>
        <v>5.0879691689008046</v>
      </c>
      <c r="H212" s="354">
        <v>51.13</v>
      </c>
      <c r="I212" s="355">
        <f t="shared" si="0"/>
        <v>2.1013912007069027</v>
      </c>
      <c r="J212" s="364">
        <v>232.5</v>
      </c>
      <c r="K212" s="355">
        <f t="shared" si="14"/>
        <v>9.739443699731904</v>
      </c>
      <c r="L212" s="364">
        <v>140.35</v>
      </c>
      <c r="M212" s="355">
        <f t="shared" si="2"/>
        <v>5.7682428128146643</v>
      </c>
      <c r="N212" s="356">
        <v>483.77</v>
      </c>
      <c r="O212" s="355">
        <f t="shared" si="3"/>
        <v>20.265164209115284</v>
      </c>
      <c r="P212" s="356">
        <v>343.11</v>
      </c>
      <c r="Q212" s="355">
        <f t="shared" si="4"/>
        <v>14.101473398680723</v>
      </c>
      <c r="R212" s="367">
        <v>644.9</v>
      </c>
      <c r="S212" s="355">
        <f t="shared" si="5"/>
        <v>27.014912868632706</v>
      </c>
      <c r="T212" s="367">
        <v>573.80999999999995</v>
      </c>
      <c r="U212" s="355">
        <f t="shared" si="6"/>
        <v>23.583009678811415</v>
      </c>
      <c r="V212" s="358">
        <v>785.27</v>
      </c>
      <c r="W212" s="355">
        <f t="shared" si="7"/>
        <v>32.895023458445046</v>
      </c>
      <c r="X212" s="358">
        <v>699.31</v>
      </c>
      <c r="Y212" s="355">
        <f t="shared" si="8"/>
        <v>28.740932536012988</v>
      </c>
      <c r="Z212" s="375">
        <v>1030.1199999999999</v>
      </c>
      <c r="AA212" s="355">
        <f t="shared" si="16"/>
        <v>43.15180965147453</v>
      </c>
      <c r="AB212" s="368">
        <v>881.73</v>
      </c>
      <c r="AC212" s="355">
        <f t="shared" si="13"/>
        <v>36.238209728130201</v>
      </c>
      <c r="AD212" s="360" t="s">
        <v>2031</v>
      </c>
    </row>
    <row r="213" spans="1:30" ht="15.5">
      <c r="A213" s="361">
        <v>194</v>
      </c>
      <c r="B213" s="362">
        <v>5</v>
      </c>
      <c r="C213" s="362" t="s">
        <v>414</v>
      </c>
      <c r="D213" s="374">
        <v>2374.7399999999998</v>
      </c>
      <c r="E213" s="374">
        <v>2513.0300000000002</v>
      </c>
      <c r="F213" s="354">
        <v>169.5</v>
      </c>
      <c r="G213" s="355">
        <f t="shared" si="11"/>
        <v>7.1376234872028101</v>
      </c>
      <c r="H213" s="363">
        <v>73.84</v>
      </c>
      <c r="I213" s="355">
        <f t="shared" si="0"/>
        <v>2.9382856551652785</v>
      </c>
      <c r="J213" s="363">
        <v>377.62</v>
      </c>
      <c r="K213" s="355">
        <f t="shared" si="14"/>
        <v>15.90153027278776</v>
      </c>
      <c r="L213" s="363">
        <v>250.94</v>
      </c>
      <c r="M213" s="355">
        <f t="shared" si="2"/>
        <v>9.9855552858501486</v>
      </c>
      <c r="N213" s="363">
        <v>540.23</v>
      </c>
      <c r="O213" s="355">
        <f t="shared" si="3"/>
        <v>22.749016734463563</v>
      </c>
      <c r="P213" s="363">
        <v>387.43</v>
      </c>
      <c r="Q213" s="355">
        <f t="shared" si="4"/>
        <v>15.416847391396043</v>
      </c>
      <c r="R213" s="367">
        <v>772.98</v>
      </c>
      <c r="S213" s="355">
        <f t="shared" si="5"/>
        <v>32.550089694029666</v>
      </c>
      <c r="T213" s="363">
        <v>571.79</v>
      </c>
      <c r="U213" s="355">
        <f t="shared" si="6"/>
        <v>22.75301130507793</v>
      </c>
      <c r="V213" s="363">
        <v>998.93</v>
      </c>
      <c r="W213" s="355">
        <f t="shared" si="7"/>
        <v>42.064815516646036</v>
      </c>
      <c r="X213" s="363">
        <v>794</v>
      </c>
      <c r="Y213" s="355">
        <f t="shared" si="8"/>
        <v>31.595325165238776</v>
      </c>
      <c r="Z213" s="374">
        <v>1081.54</v>
      </c>
      <c r="AA213" s="355">
        <f t="shared" si="16"/>
        <v>45.543512131854435</v>
      </c>
      <c r="AB213" s="374">
        <v>1000.54</v>
      </c>
      <c r="AC213" s="355">
        <f t="shared" si="13"/>
        <v>39.814088968297227</v>
      </c>
      <c r="AD213" s="360" t="s">
        <v>68</v>
      </c>
    </row>
    <row r="214" spans="1:30" ht="15.5">
      <c r="A214" s="361">
        <v>195</v>
      </c>
      <c r="B214" s="362">
        <v>6</v>
      </c>
      <c r="C214" s="362" t="s">
        <v>851</v>
      </c>
      <c r="D214" s="363">
        <v>3102.61</v>
      </c>
      <c r="E214" s="363">
        <v>3150.91</v>
      </c>
      <c r="F214" s="363">
        <v>178.96</v>
      </c>
      <c r="G214" s="355">
        <f t="shared" si="11"/>
        <v>5.7680469024466499</v>
      </c>
      <c r="H214" s="363">
        <v>101.81</v>
      </c>
      <c r="I214" s="355">
        <f t="shared" si="0"/>
        <v>3.2311300544921941</v>
      </c>
      <c r="J214" s="363">
        <v>376.29</v>
      </c>
      <c r="K214" s="355">
        <f t="shared" si="14"/>
        <v>12.128175955082979</v>
      </c>
      <c r="L214" s="363">
        <v>189.65</v>
      </c>
      <c r="M214" s="355">
        <f t="shared" si="2"/>
        <v>6.0188961284200442</v>
      </c>
      <c r="N214" s="363">
        <v>740.07</v>
      </c>
      <c r="O214" s="355">
        <f t="shared" si="3"/>
        <v>23.853142998958944</v>
      </c>
      <c r="P214" s="363">
        <v>392.23</v>
      </c>
      <c r="Q214" s="355">
        <f t="shared" si="4"/>
        <v>12.448149899552828</v>
      </c>
      <c r="R214" s="363">
        <v>997.62</v>
      </c>
      <c r="S214" s="355">
        <f t="shared" si="5"/>
        <v>32.154218545031441</v>
      </c>
      <c r="T214" s="363">
        <v>705.83</v>
      </c>
      <c r="U214" s="355">
        <f t="shared" si="6"/>
        <v>22.400830236344422</v>
      </c>
      <c r="V214" s="363">
        <v>1142.9000000000001</v>
      </c>
      <c r="W214" s="355">
        <f t="shared" si="7"/>
        <v>36.836727787250091</v>
      </c>
      <c r="X214" s="363">
        <v>868.69</v>
      </c>
      <c r="Y214" s="355">
        <f t="shared" si="8"/>
        <v>27.569495796452458</v>
      </c>
      <c r="Z214" s="363">
        <v>1329.18</v>
      </c>
      <c r="AA214" s="355">
        <f t="shared" si="16"/>
        <v>42.8407050837843</v>
      </c>
      <c r="AB214" s="363">
        <v>1174.8599999999999</v>
      </c>
      <c r="AC214" s="355">
        <f t="shared" si="13"/>
        <v>37.28637123878498</v>
      </c>
      <c r="AD214" s="360" t="s">
        <v>20308</v>
      </c>
    </row>
    <row r="215" spans="1:30" ht="15.5">
      <c r="A215" s="361">
        <v>196</v>
      </c>
      <c r="B215" s="362">
        <v>7</v>
      </c>
      <c r="C215" s="362" t="s">
        <v>725</v>
      </c>
      <c r="D215" s="364"/>
      <c r="E215" s="364"/>
      <c r="F215" s="354"/>
      <c r="G215" s="355">
        <f t="shared" si="11"/>
        <v>0</v>
      </c>
      <c r="H215" s="354"/>
      <c r="I215" s="355">
        <f t="shared" si="0"/>
        <v>0</v>
      </c>
      <c r="J215" s="364"/>
      <c r="K215" s="355">
        <f t="shared" si="14"/>
        <v>0</v>
      </c>
      <c r="L215" s="364"/>
      <c r="M215" s="355">
        <f t="shared" si="2"/>
        <v>0</v>
      </c>
      <c r="N215" s="356"/>
      <c r="O215" s="355">
        <f t="shared" si="3"/>
        <v>0</v>
      </c>
      <c r="P215" s="356"/>
      <c r="Q215" s="355">
        <f t="shared" si="4"/>
        <v>0</v>
      </c>
      <c r="R215" s="367"/>
      <c r="S215" s="355">
        <f t="shared" si="5"/>
        <v>0</v>
      </c>
      <c r="T215" s="367"/>
      <c r="U215" s="355">
        <f t="shared" si="6"/>
        <v>0</v>
      </c>
      <c r="V215" s="358"/>
      <c r="W215" s="355">
        <f t="shared" si="7"/>
        <v>0</v>
      </c>
      <c r="X215" s="358"/>
      <c r="Y215" s="355">
        <f t="shared" si="8"/>
        <v>0</v>
      </c>
      <c r="Z215" s="367"/>
      <c r="AA215" s="355">
        <f t="shared" si="16"/>
        <v>0</v>
      </c>
      <c r="AB215" s="368"/>
      <c r="AC215" s="355">
        <f t="shared" si="13"/>
        <v>0</v>
      </c>
      <c r="AD215" s="360" t="s">
        <v>111</v>
      </c>
    </row>
    <row r="216" spans="1:30" ht="15.5">
      <c r="A216" s="361">
        <v>197</v>
      </c>
      <c r="B216" s="362">
        <v>8</v>
      </c>
      <c r="C216" s="362" t="s">
        <v>29</v>
      </c>
      <c r="D216" s="364"/>
      <c r="E216" s="364"/>
      <c r="F216" s="354"/>
      <c r="G216" s="355">
        <f t="shared" si="11"/>
        <v>0</v>
      </c>
      <c r="H216" s="354"/>
      <c r="I216" s="355">
        <f t="shared" si="0"/>
        <v>0</v>
      </c>
      <c r="J216" s="364"/>
      <c r="K216" s="355">
        <f t="shared" si="14"/>
        <v>0</v>
      </c>
      <c r="L216" s="364"/>
      <c r="M216" s="355">
        <f t="shared" si="2"/>
        <v>0</v>
      </c>
      <c r="N216" s="356"/>
      <c r="O216" s="355">
        <f t="shared" si="3"/>
        <v>0</v>
      </c>
      <c r="P216" s="356"/>
      <c r="Q216" s="355">
        <f t="shared" si="4"/>
        <v>0</v>
      </c>
      <c r="R216" s="367"/>
      <c r="S216" s="355">
        <f t="shared" si="5"/>
        <v>0</v>
      </c>
      <c r="T216" s="367"/>
      <c r="U216" s="355">
        <f t="shared" si="6"/>
        <v>0</v>
      </c>
      <c r="V216" s="358"/>
      <c r="W216" s="355">
        <f t="shared" si="7"/>
        <v>0</v>
      </c>
      <c r="X216" s="358"/>
      <c r="Y216" s="355">
        <f t="shared" si="8"/>
        <v>0</v>
      </c>
      <c r="Z216" s="367"/>
      <c r="AA216" s="355">
        <f t="shared" si="16"/>
        <v>0</v>
      </c>
      <c r="AB216" s="368"/>
      <c r="AC216" s="355">
        <f t="shared" si="13"/>
        <v>0</v>
      </c>
      <c r="AD216" s="360" t="s">
        <v>111</v>
      </c>
    </row>
    <row r="217" spans="1:30" ht="15.5">
      <c r="A217" s="361">
        <v>198</v>
      </c>
      <c r="B217" s="362">
        <v>9</v>
      </c>
      <c r="C217" s="362" t="s">
        <v>547</v>
      </c>
      <c r="D217" s="363" t="s">
        <v>20435</v>
      </c>
      <c r="E217" s="363" t="s">
        <v>20436</v>
      </c>
      <c r="F217" s="363" t="s">
        <v>20437</v>
      </c>
      <c r="G217" s="355">
        <f t="shared" si="11"/>
        <v>5.2765045853850552</v>
      </c>
      <c r="H217" s="363" t="s">
        <v>20438</v>
      </c>
      <c r="I217" s="355">
        <f t="shared" si="0"/>
        <v>2.010852218321098</v>
      </c>
      <c r="J217" s="363" t="s">
        <v>20439</v>
      </c>
      <c r="K217" s="355">
        <f t="shared" si="14"/>
        <v>13.000314145241079</v>
      </c>
      <c r="L217" s="363" t="s">
        <v>20440</v>
      </c>
      <c r="M217" s="355">
        <f t="shared" si="2"/>
        <v>7.2996051456585747</v>
      </c>
      <c r="N217" s="363" t="s">
        <v>20441</v>
      </c>
      <c r="O217" s="355">
        <f t="shared" si="3"/>
        <v>22.130586013345496</v>
      </c>
      <c r="P217" s="363" t="s">
        <v>20442</v>
      </c>
      <c r="Q217" s="355">
        <f t="shared" si="4"/>
        <v>13.318533767039526</v>
      </c>
      <c r="R217" s="363" t="s">
        <v>20443</v>
      </c>
      <c r="S217" s="355">
        <f t="shared" si="5"/>
        <v>32.632877759652395</v>
      </c>
      <c r="T217" s="363" t="s">
        <v>20444</v>
      </c>
      <c r="U217" s="355">
        <f t="shared" si="6"/>
        <v>21.214544698156988</v>
      </c>
      <c r="V217" s="363" t="s">
        <v>20445</v>
      </c>
      <c r="W217" s="355">
        <f t="shared" si="7"/>
        <v>38.784825649391202</v>
      </c>
      <c r="X217" s="363" t="s">
        <v>20446</v>
      </c>
      <c r="Y217" s="355">
        <f t="shared" si="8"/>
        <v>28.160538235600015</v>
      </c>
      <c r="Z217" s="363" t="s">
        <v>20447</v>
      </c>
      <c r="AA217" s="355">
        <f t="shared" si="16"/>
        <v>48.129321862616329</v>
      </c>
      <c r="AB217" s="363" t="s">
        <v>20448</v>
      </c>
      <c r="AC217" s="355">
        <f t="shared" si="13"/>
        <v>40.716619386953667</v>
      </c>
      <c r="AD217" s="360" t="s">
        <v>102</v>
      </c>
    </row>
    <row r="218" spans="1:30" ht="15.5">
      <c r="A218" s="361">
        <v>199</v>
      </c>
      <c r="B218" s="362">
        <v>10</v>
      </c>
      <c r="C218" s="362" t="s">
        <v>360</v>
      </c>
      <c r="D218" s="366">
        <v>2390.2600000000002</v>
      </c>
      <c r="E218" s="366">
        <v>2517.2800000000002</v>
      </c>
      <c r="F218" s="354">
        <v>146.03</v>
      </c>
      <c r="G218" s="355">
        <f t="shared" si="11"/>
        <v>6.1093772225615623</v>
      </c>
      <c r="H218" s="354">
        <v>69.92</v>
      </c>
      <c r="I218" s="355">
        <f t="shared" si="0"/>
        <v>2.7776012203648381</v>
      </c>
      <c r="J218" s="364">
        <v>263.98</v>
      </c>
      <c r="K218" s="355">
        <f t="shared" si="14"/>
        <v>11.043986846619196</v>
      </c>
      <c r="L218" s="364">
        <v>173.39</v>
      </c>
      <c r="M218" s="355">
        <f t="shared" si="2"/>
        <v>6.8879902116570264</v>
      </c>
      <c r="N218" s="356">
        <v>542.16999999999996</v>
      </c>
      <c r="O218" s="355">
        <f t="shared" si="3"/>
        <v>22.682469689489842</v>
      </c>
      <c r="P218" s="356">
        <v>381.69</v>
      </c>
      <c r="Q218" s="355">
        <f t="shared" si="4"/>
        <v>15.162794762600901</v>
      </c>
      <c r="R218" s="367">
        <v>748.15</v>
      </c>
      <c r="S218" s="355">
        <f t="shared" si="5"/>
        <v>31.299942265694941</v>
      </c>
      <c r="T218" s="367">
        <v>550.77</v>
      </c>
      <c r="U218" s="355">
        <f t="shared" si="6"/>
        <v>21.879568423059808</v>
      </c>
      <c r="V218" s="358">
        <v>862.72</v>
      </c>
      <c r="W218" s="355">
        <f t="shared" si="7"/>
        <v>36.093144678821545</v>
      </c>
      <c r="X218" s="358">
        <v>704.21</v>
      </c>
      <c r="Y218" s="355">
        <f t="shared" si="8"/>
        <v>27.97503654738448</v>
      </c>
      <c r="Z218" s="367">
        <v>998.94</v>
      </c>
      <c r="AA218" s="355">
        <f t="shared" si="16"/>
        <v>41.792106298059622</v>
      </c>
      <c r="AB218" s="368">
        <v>993.27</v>
      </c>
      <c r="AC218" s="355">
        <f t="shared" si="13"/>
        <v>39.458065848852726</v>
      </c>
      <c r="AD218" s="360" t="s">
        <v>127</v>
      </c>
    </row>
    <row r="219" spans="1:30" ht="15.5">
      <c r="A219" s="361">
        <v>200</v>
      </c>
      <c r="B219" s="362">
        <v>11</v>
      </c>
      <c r="C219" s="362" t="s">
        <v>801</v>
      </c>
      <c r="D219" s="374">
        <v>2152.4499999999998</v>
      </c>
      <c r="E219" s="366">
        <v>2243.0500000000002</v>
      </c>
      <c r="F219" s="363">
        <v>163.38</v>
      </c>
      <c r="G219" s="355">
        <f t="shared" si="11"/>
        <v>7.5904202188204151</v>
      </c>
      <c r="H219" s="363">
        <v>63.93</v>
      </c>
      <c r="I219" s="355">
        <f t="shared" si="0"/>
        <v>2.8501370901228236</v>
      </c>
      <c r="J219" s="363">
        <v>329.16</v>
      </c>
      <c r="K219" s="355">
        <f t="shared" si="14"/>
        <v>15.292341285511862</v>
      </c>
      <c r="L219" s="363">
        <v>202.91</v>
      </c>
      <c r="M219" s="355">
        <f t="shared" si="2"/>
        <v>9.0461648202224652</v>
      </c>
      <c r="N219" s="363">
        <v>462</v>
      </c>
      <c r="O219" s="355">
        <f t="shared" si="3"/>
        <v>21.46391321517341</v>
      </c>
      <c r="P219" s="363">
        <v>343.27</v>
      </c>
      <c r="Q219" s="355">
        <f t="shared" si="4"/>
        <v>15.303715922516215</v>
      </c>
      <c r="R219" s="367">
        <v>661.44</v>
      </c>
      <c r="S219" s="355">
        <f t="shared" si="5"/>
        <v>30.729633673256064</v>
      </c>
      <c r="T219" s="363">
        <v>521.51</v>
      </c>
      <c r="U219" s="355">
        <f t="shared" si="6"/>
        <v>23.25003900938454</v>
      </c>
      <c r="V219" s="363">
        <v>784.4</v>
      </c>
      <c r="W219" s="355">
        <f t="shared" si="7"/>
        <v>36.442193779181864</v>
      </c>
      <c r="X219" s="363">
        <v>676.29</v>
      </c>
      <c r="Y219" s="355">
        <f t="shared" si="8"/>
        <v>30.150464768952983</v>
      </c>
      <c r="Z219" s="367">
        <v>979.11</v>
      </c>
      <c r="AA219" s="355">
        <f t="shared" si="16"/>
        <v>45.488164649585357</v>
      </c>
      <c r="AB219" s="363">
        <v>919.47</v>
      </c>
      <c r="AC219" s="355">
        <f t="shared" si="13"/>
        <v>40.99195292124562</v>
      </c>
      <c r="AD219" s="360" t="s">
        <v>440</v>
      </c>
    </row>
    <row r="220" spans="1:30" ht="15.5">
      <c r="A220" s="361">
        <v>201</v>
      </c>
      <c r="B220" s="362">
        <v>12</v>
      </c>
      <c r="C220" s="362" t="s">
        <v>213</v>
      </c>
      <c r="D220" s="364"/>
      <c r="E220" s="364"/>
      <c r="F220" s="354"/>
      <c r="G220" s="355">
        <f t="shared" si="11"/>
        <v>0</v>
      </c>
      <c r="H220" s="354"/>
      <c r="I220" s="355">
        <f t="shared" si="0"/>
        <v>0</v>
      </c>
      <c r="J220" s="364"/>
      <c r="K220" s="355">
        <f t="shared" si="14"/>
        <v>0</v>
      </c>
      <c r="L220" s="364"/>
      <c r="M220" s="355">
        <f t="shared" si="2"/>
        <v>0</v>
      </c>
      <c r="N220" s="356"/>
      <c r="O220" s="355">
        <f t="shared" si="3"/>
        <v>0</v>
      </c>
      <c r="P220" s="356"/>
      <c r="Q220" s="355">
        <f t="shared" si="4"/>
        <v>0</v>
      </c>
      <c r="R220" s="367"/>
      <c r="S220" s="355">
        <f t="shared" si="5"/>
        <v>0</v>
      </c>
      <c r="T220" s="367"/>
      <c r="U220" s="355">
        <f t="shared" si="6"/>
        <v>0</v>
      </c>
      <c r="V220" s="358"/>
      <c r="W220" s="355">
        <f t="shared" si="7"/>
        <v>0</v>
      </c>
      <c r="X220" s="358"/>
      <c r="Y220" s="355">
        <f t="shared" si="8"/>
        <v>0</v>
      </c>
      <c r="Z220" s="367"/>
      <c r="AA220" s="355">
        <f t="shared" si="16"/>
        <v>0</v>
      </c>
      <c r="AB220" s="368"/>
      <c r="AC220" s="355">
        <f t="shared" si="13"/>
        <v>0</v>
      </c>
      <c r="AD220" s="360" t="s">
        <v>111</v>
      </c>
    </row>
    <row r="221" spans="1:30" ht="15.5">
      <c r="A221" s="361">
        <v>202</v>
      </c>
      <c r="B221" s="362">
        <v>13</v>
      </c>
      <c r="C221" s="362" t="s">
        <v>517</v>
      </c>
      <c r="D221" s="366">
        <v>2484.04</v>
      </c>
      <c r="E221" s="366">
        <v>2572.96</v>
      </c>
      <c r="F221" s="354">
        <v>153.12</v>
      </c>
      <c r="G221" s="355">
        <f t="shared" si="11"/>
        <v>6.1641519460234138</v>
      </c>
      <c r="H221" s="354">
        <v>57.39</v>
      </c>
      <c r="I221" s="355">
        <f t="shared" si="0"/>
        <v>2.2305049437224054</v>
      </c>
      <c r="J221" s="364">
        <v>346.72</v>
      </c>
      <c r="K221" s="355">
        <f t="shared" si="14"/>
        <v>13.957907280076007</v>
      </c>
      <c r="L221" s="363">
        <v>230.09</v>
      </c>
      <c r="M221" s="355">
        <f t="shared" si="2"/>
        <v>8.9426186182451328</v>
      </c>
      <c r="N221" s="356">
        <v>473.74</v>
      </c>
      <c r="O221" s="355">
        <f t="shared" si="3"/>
        <v>19.071351508027245</v>
      </c>
      <c r="P221" s="356">
        <v>381.58</v>
      </c>
      <c r="Q221" s="355">
        <f t="shared" si="4"/>
        <v>14.830389901125551</v>
      </c>
      <c r="R221" s="367">
        <v>704.06</v>
      </c>
      <c r="S221" s="355">
        <f t="shared" si="5"/>
        <v>28.343343907505513</v>
      </c>
      <c r="T221" s="367">
        <v>607.29</v>
      </c>
      <c r="U221" s="355">
        <f t="shared" si="6"/>
        <v>23.602776568621351</v>
      </c>
      <c r="V221" s="358">
        <v>871.44</v>
      </c>
      <c r="W221" s="355">
        <f t="shared" si="7"/>
        <v>35.081560683402849</v>
      </c>
      <c r="X221" s="358">
        <v>770.35</v>
      </c>
      <c r="Y221" s="355">
        <f t="shared" si="8"/>
        <v>29.940224488526834</v>
      </c>
      <c r="Z221" s="375">
        <v>1030.07</v>
      </c>
      <c r="AA221" s="355">
        <f t="shared" si="16"/>
        <v>41.467528703241491</v>
      </c>
      <c r="AB221" s="396">
        <v>1025.04</v>
      </c>
      <c r="AC221" s="355">
        <f t="shared" si="13"/>
        <v>39.838940364405197</v>
      </c>
      <c r="AD221" s="360" t="s">
        <v>2031</v>
      </c>
    </row>
    <row r="222" spans="1:30" ht="15.5">
      <c r="A222" s="361">
        <v>203</v>
      </c>
      <c r="B222" s="362">
        <v>14</v>
      </c>
      <c r="C222" s="362" t="s">
        <v>308</v>
      </c>
      <c r="D222" s="363">
        <v>2639.53</v>
      </c>
      <c r="E222" s="363">
        <v>3129.82</v>
      </c>
      <c r="F222" s="363">
        <v>182.44</v>
      </c>
      <c r="G222" s="355">
        <f t="shared" si="11"/>
        <v>6.911836576966353</v>
      </c>
      <c r="H222" s="363">
        <v>61.64</v>
      </c>
      <c r="I222" s="355">
        <f t="shared" si="0"/>
        <v>1.9694423321468966</v>
      </c>
      <c r="J222" s="363">
        <v>364.14</v>
      </c>
      <c r="K222" s="355">
        <f t="shared" si="14"/>
        <v>13.795637859770487</v>
      </c>
      <c r="L222" s="363">
        <v>197.08</v>
      </c>
      <c r="M222" s="355">
        <f t="shared" si="2"/>
        <v>6.2968477420426732</v>
      </c>
      <c r="N222" s="363">
        <v>589.52</v>
      </c>
      <c r="O222" s="355">
        <f t="shared" si="3"/>
        <v>22.334279208798531</v>
      </c>
      <c r="P222" s="363">
        <v>378.48</v>
      </c>
      <c r="Q222" s="355">
        <f t="shared" si="4"/>
        <v>12.092708206861737</v>
      </c>
      <c r="R222" s="363">
        <v>817.78</v>
      </c>
      <c r="S222" s="355">
        <f t="shared" si="5"/>
        <v>30.982030891863321</v>
      </c>
      <c r="T222" s="363">
        <v>580.28</v>
      </c>
      <c r="U222" s="355">
        <f t="shared" si="6"/>
        <v>18.540363343578861</v>
      </c>
      <c r="V222" s="363">
        <v>1008.06</v>
      </c>
      <c r="W222" s="355">
        <f t="shared" si="7"/>
        <v>38.19089004481858</v>
      </c>
      <c r="X222" s="363">
        <v>782.24</v>
      </c>
      <c r="Y222" s="355">
        <f t="shared" si="8"/>
        <v>24.993130595369699</v>
      </c>
      <c r="Z222" s="363">
        <v>1110.81</v>
      </c>
      <c r="AA222" s="355">
        <f t="shared" si="16"/>
        <v>42.083628524775243</v>
      </c>
      <c r="AB222" s="363">
        <v>1036.8</v>
      </c>
      <c r="AC222" s="355">
        <f t="shared" si="13"/>
        <v>33.126505677642797</v>
      </c>
      <c r="AD222" s="360" t="s">
        <v>20308</v>
      </c>
    </row>
    <row r="223" spans="1:30" ht="15.5">
      <c r="A223" s="361">
        <v>204</v>
      </c>
      <c r="B223" s="362">
        <v>15</v>
      </c>
      <c r="C223" s="362" t="s">
        <v>380</v>
      </c>
      <c r="D223" s="366">
        <v>2233.4899999999998</v>
      </c>
      <c r="E223" s="366">
        <v>2621.7</v>
      </c>
      <c r="F223" s="354">
        <v>145.72999999999999</v>
      </c>
      <c r="G223" s="355">
        <f t="shared" si="11"/>
        <v>6.5247661731191995</v>
      </c>
      <c r="H223" s="354">
        <v>49.08</v>
      </c>
      <c r="I223" s="355">
        <f t="shared" si="0"/>
        <v>1.8720677423046117</v>
      </c>
      <c r="J223" s="364">
        <v>285.36</v>
      </c>
      <c r="K223" s="355">
        <f t="shared" si="14"/>
        <v>12.776417176705518</v>
      </c>
      <c r="L223" s="364">
        <v>166.73</v>
      </c>
      <c r="M223" s="355">
        <f t="shared" si="2"/>
        <v>6.3596139909219209</v>
      </c>
      <c r="N223" s="356">
        <v>488.76</v>
      </c>
      <c r="O223" s="355">
        <f t="shared" si="3"/>
        <v>21.883241026375764</v>
      </c>
      <c r="P223" s="356">
        <v>312.25</v>
      </c>
      <c r="Q223" s="355">
        <f t="shared" si="4"/>
        <v>11.910210931838121</v>
      </c>
      <c r="R223" s="367">
        <v>676.29</v>
      </c>
      <c r="S223" s="355">
        <f t="shared" si="5"/>
        <v>30.279517705474397</v>
      </c>
      <c r="T223" s="367">
        <v>511.95</v>
      </c>
      <c r="U223" s="355">
        <f t="shared" si="6"/>
        <v>19.527405881679826</v>
      </c>
      <c r="V223" s="358">
        <v>804.22</v>
      </c>
      <c r="W223" s="355">
        <f t="shared" si="7"/>
        <v>36.007324859300923</v>
      </c>
      <c r="X223" s="358">
        <v>671.94</v>
      </c>
      <c r="Y223" s="355">
        <f t="shared" si="8"/>
        <v>25.629934775145902</v>
      </c>
      <c r="Z223" s="367">
        <v>958.3</v>
      </c>
      <c r="AA223" s="355">
        <f t="shared" si="16"/>
        <v>42.905945403829882</v>
      </c>
      <c r="AB223" s="368">
        <v>876.9</v>
      </c>
      <c r="AC223" s="355">
        <f t="shared" si="13"/>
        <v>33.447762901933856</v>
      </c>
      <c r="AD223" s="360" t="s">
        <v>59</v>
      </c>
    </row>
    <row r="224" spans="1:30" ht="15.5">
      <c r="A224" s="361">
        <v>205</v>
      </c>
      <c r="B224" s="362">
        <v>16</v>
      </c>
      <c r="C224" s="362" t="s">
        <v>500</v>
      </c>
      <c r="D224" s="366">
        <v>2479.61</v>
      </c>
      <c r="E224" s="366">
        <v>2721.24</v>
      </c>
      <c r="F224" s="354">
        <v>144.53</v>
      </c>
      <c r="G224" s="355">
        <f t="shared" si="11"/>
        <v>5.828739196889833</v>
      </c>
      <c r="H224" s="354">
        <v>52.27</v>
      </c>
      <c r="I224" s="355">
        <f t="shared" si="0"/>
        <v>1.9208155105760614</v>
      </c>
      <c r="J224" s="364">
        <v>236.11</v>
      </c>
      <c r="K224" s="355">
        <f t="shared" si="14"/>
        <v>9.5220619371594726</v>
      </c>
      <c r="L224" s="364">
        <v>113.18</v>
      </c>
      <c r="M224" s="355">
        <f t="shared" si="2"/>
        <v>4.1591333362731699</v>
      </c>
      <c r="N224" s="356">
        <v>401.15</v>
      </c>
      <c r="O224" s="355">
        <f t="shared" si="3"/>
        <v>16.177947338492746</v>
      </c>
      <c r="P224" s="356">
        <v>226.71</v>
      </c>
      <c r="Q224" s="355">
        <f t="shared" si="4"/>
        <v>8.3311284561449934</v>
      </c>
      <c r="R224" s="367">
        <v>610.03</v>
      </c>
      <c r="S224" s="355">
        <f t="shared" si="5"/>
        <v>24.601852710708535</v>
      </c>
      <c r="T224" s="367">
        <v>426.38</v>
      </c>
      <c r="U224" s="355">
        <f t="shared" si="6"/>
        <v>15.668592259411152</v>
      </c>
      <c r="V224" s="358">
        <v>810.65</v>
      </c>
      <c r="W224" s="355">
        <f t="shared" si="7"/>
        <v>32.69264118147612</v>
      </c>
      <c r="X224" s="358">
        <v>678.15</v>
      </c>
      <c r="Y224" s="355">
        <f t="shared" si="8"/>
        <v>24.920624421219738</v>
      </c>
      <c r="Z224" s="367">
        <v>952.3</v>
      </c>
      <c r="AA224" s="355">
        <f t="shared" si="16"/>
        <v>38.405233081008703</v>
      </c>
      <c r="AB224" s="368">
        <v>837.36</v>
      </c>
      <c r="AC224" s="355">
        <f t="shared" si="13"/>
        <v>30.771266040481549</v>
      </c>
      <c r="AD224" s="360" t="s">
        <v>59</v>
      </c>
    </row>
    <row r="225" spans="1:30" ht="15.5">
      <c r="A225" s="361">
        <v>206</v>
      </c>
      <c r="B225" s="362">
        <v>17</v>
      </c>
      <c r="C225" s="362" t="s">
        <v>10060</v>
      </c>
      <c r="D225" s="374">
        <v>2692.49</v>
      </c>
      <c r="E225" s="374">
        <v>2831.27</v>
      </c>
      <c r="F225" s="363">
        <v>189.39</v>
      </c>
      <c r="G225" s="355">
        <f t="shared" si="11"/>
        <v>7.0340094113627165</v>
      </c>
      <c r="H225" s="363">
        <v>76.069999999999993</v>
      </c>
      <c r="I225" s="355">
        <f t="shared" si="0"/>
        <v>2.6867801375354521</v>
      </c>
      <c r="J225" s="363">
        <v>401.38</v>
      </c>
      <c r="K225" s="355">
        <f t="shared" si="14"/>
        <v>14.907390556696591</v>
      </c>
      <c r="L225" s="363">
        <v>275.64999999999998</v>
      </c>
      <c r="M225" s="355">
        <f t="shared" si="2"/>
        <v>9.7359135652904865</v>
      </c>
      <c r="N225" s="363">
        <v>621.45000000000005</v>
      </c>
      <c r="O225" s="355">
        <f t="shared" si="3"/>
        <v>23.080865667096258</v>
      </c>
      <c r="P225" s="363">
        <v>469.17</v>
      </c>
      <c r="Q225" s="355">
        <f t="shared" si="4"/>
        <v>16.571008769915974</v>
      </c>
      <c r="R225" s="363">
        <v>852.39</v>
      </c>
      <c r="S225" s="355">
        <f t="shared" si="5"/>
        <v>31.658056297330727</v>
      </c>
      <c r="T225" s="363">
        <v>767</v>
      </c>
      <c r="U225" s="355">
        <f t="shared" si="6"/>
        <v>27.090316359796134</v>
      </c>
      <c r="V225" s="374">
        <v>1037.2</v>
      </c>
      <c r="W225" s="355">
        <f t="shared" si="7"/>
        <v>38.521962941366546</v>
      </c>
      <c r="X225" s="363">
        <v>956.16</v>
      </c>
      <c r="Y225" s="355">
        <f t="shared" si="8"/>
        <v>33.7714170672525</v>
      </c>
      <c r="Z225" s="374">
        <v>1248.8800000000001</v>
      </c>
      <c r="AA225" s="355">
        <f t="shared" si="16"/>
        <v>46.383830580614976</v>
      </c>
      <c r="AB225" s="374">
        <v>1260.23</v>
      </c>
      <c r="AC225" s="355">
        <f t="shared" si="13"/>
        <v>44.511120451246263</v>
      </c>
      <c r="AD225" s="360" t="s">
        <v>1766</v>
      </c>
    </row>
    <row r="226" spans="1:30" ht="15.5">
      <c r="A226" s="407">
        <v>207</v>
      </c>
      <c r="B226" s="408">
        <v>18</v>
      </c>
      <c r="C226" s="408" t="s">
        <v>342</v>
      </c>
      <c r="D226" s="374">
        <v>2206.13</v>
      </c>
      <c r="E226" s="374">
        <v>2207.13</v>
      </c>
      <c r="F226" s="363">
        <v>134.85</v>
      </c>
      <c r="G226" s="411">
        <f t="shared" si="11"/>
        <v>6.112513768454261</v>
      </c>
      <c r="H226" s="363">
        <v>56.8</v>
      </c>
      <c r="I226" s="411">
        <f t="shared" si="0"/>
        <v>2.573477774304187</v>
      </c>
      <c r="J226" s="363">
        <v>225.29</v>
      </c>
      <c r="K226" s="411">
        <f t="shared" si="14"/>
        <v>10.212000199444276</v>
      </c>
      <c r="L226" s="363">
        <v>130.62</v>
      </c>
      <c r="M226" s="411">
        <f t="shared" si="2"/>
        <v>5.9180927267537475</v>
      </c>
      <c r="N226" s="363">
        <v>427.19</v>
      </c>
      <c r="O226" s="411">
        <f t="shared" si="3"/>
        <v>19.363772760444757</v>
      </c>
      <c r="P226" s="363">
        <v>324.43</v>
      </c>
      <c r="Q226" s="411">
        <f t="shared" si="4"/>
        <v>14.699179477420904</v>
      </c>
      <c r="R226" s="363">
        <v>621.02</v>
      </c>
      <c r="S226" s="411">
        <f t="shared" si="5"/>
        <v>28.149746388472117</v>
      </c>
      <c r="T226" s="363">
        <v>516.32000000000005</v>
      </c>
      <c r="U226" s="411">
        <f t="shared" si="6"/>
        <v>23.393275430083413</v>
      </c>
      <c r="V226" s="363">
        <v>793.69</v>
      </c>
      <c r="W226" s="411">
        <f t="shared" si="7"/>
        <v>35.976574363251487</v>
      </c>
      <c r="X226" s="363">
        <v>662.54</v>
      </c>
      <c r="Y226" s="411">
        <f t="shared" si="8"/>
        <v>30.018168390624929</v>
      </c>
      <c r="Z226" s="363">
        <v>908.3</v>
      </c>
      <c r="AA226" s="411">
        <f t="shared" si="16"/>
        <v>41.171644463381575</v>
      </c>
      <c r="AB226" s="363">
        <v>876.13</v>
      </c>
      <c r="AC226" s="411">
        <f t="shared" si="13"/>
        <v>39.695441591569143</v>
      </c>
      <c r="AD226" s="415" t="s">
        <v>518</v>
      </c>
    </row>
    <row r="227" spans="1:30" ht="15.5">
      <c r="A227" s="407">
        <v>208</v>
      </c>
      <c r="B227" s="408">
        <v>19</v>
      </c>
      <c r="C227" s="408" t="s">
        <v>586</v>
      </c>
      <c r="D227" s="374">
        <v>2613.04</v>
      </c>
      <c r="E227" s="374">
        <v>2740.49</v>
      </c>
      <c r="F227" s="363">
        <v>153.56</v>
      </c>
      <c r="G227" s="411">
        <f t="shared" si="11"/>
        <v>5.8766800355141902</v>
      </c>
      <c r="H227" s="363">
        <v>69.42</v>
      </c>
      <c r="I227" s="411">
        <f t="shared" si="0"/>
        <v>2.5331236384734122</v>
      </c>
      <c r="J227" s="363">
        <v>262.64999999999998</v>
      </c>
      <c r="K227" s="411">
        <f t="shared" si="14"/>
        <v>10.05151088387472</v>
      </c>
      <c r="L227" s="363">
        <v>160.32</v>
      </c>
      <c r="M227" s="411">
        <f t="shared" si="2"/>
        <v>5.8500487139161246</v>
      </c>
      <c r="N227" s="363">
        <v>598.35</v>
      </c>
      <c r="O227" s="411">
        <f t="shared" si="3"/>
        <v>22.898616171202889</v>
      </c>
      <c r="P227" s="363">
        <v>312.24</v>
      </c>
      <c r="Q227" s="411">
        <f t="shared" si="4"/>
        <v>11.393582899408502</v>
      </c>
      <c r="R227" s="363">
        <v>806.14</v>
      </c>
      <c r="S227" s="411">
        <f t="shared" si="5"/>
        <v>30.850656706364997</v>
      </c>
      <c r="T227" s="363">
        <v>556.28</v>
      </c>
      <c r="U227" s="411">
        <f t="shared" si="6"/>
        <v>20.298559746614657</v>
      </c>
      <c r="V227" s="363">
        <v>971.23</v>
      </c>
      <c r="W227" s="411">
        <f t="shared" si="7"/>
        <v>37.168585249364725</v>
      </c>
      <c r="X227" s="363">
        <v>741.94</v>
      </c>
      <c r="Y227" s="411">
        <f t="shared" si="8"/>
        <v>27.073260621275764</v>
      </c>
      <c r="Z227" s="374">
        <v>1014.61</v>
      </c>
      <c r="AA227" s="411">
        <f t="shared" si="16"/>
        <v>38.828720570676303</v>
      </c>
      <c r="AB227" s="363">
        <v>905.56</v>
      </c>
      <c r="AC227" s="411">
        <f t="shared" si="13"/>
        <v>33.043725757072636</v>
      </c>
      <c r="AD227" s="415" t="s">
        <v>518</v>
      </c>
    </row>
    <row r="228" spans="1:30" ht="15.5">
      <c r="A228" s="361">
        <v>209</v>
      </c>
      <c r="B228" s="362">
        <v>20</v>
      </c>
      <c r="C228" s="362" t="s">
        <v>558</v>
      </c>
      <c r="D228" s="363" t="s">
        <v>20449</v>
      </c>
      <c r="E228" s="363" t="s">
        <v>20450</v>
      </c>
      <c r="F228" s="363" t="s">
        <v>20451</v>
      </c>
      <c r="G228" s="355">
        <f t="shared" si="11"/>
        <v>5.8646350975476942</v>
      </c>
      <c r="H228" s="363" t="s">
        <v>20452</v>
      </c>
      <c r="I228" s="355">
        <f t="shared" si="0"/>
        <v>2.7905264678336961</v>
      </c>
      <c r="J228" s="363" t="s">
        <v>20453</v>
      </c>
      <c r="K228" s="355">
        <f t="shared" si="14"/>
        <v>13.651281095320556</v>
      </c>
      <c r="L228" s="363" t="s">
        <v>20454</v>
      </c>
      <c r="M228" s="355">
        <f t="shared" si="2"/>
        <v>9.6179741774959329</v>
      </c>
      <c r="N228" s="363" t="s">
        <v>20455</v>
      </c>
      <c r="O228" s="355">
        <f t="shared" si="3"/>
        <v>22.825228477942009</v>
      </c>
      <c r="P228" s="363" t="s">
        <v>20456</v>
      </c>
      <c r="Q228" s="355">
        <f t="shared" si="4"/>
        <v>14.187001150876672</v>
      </c>
      <c r="R228" s="363" t="s">
        <v>20457</v>
      </c>
      <c r="S228" s="355">
        <f t="shared" si="5"/>
        <v>33.622436215041525</v>
      </c>
      <c r="T228" s="363" t="s">
        <v>20458</v>
      </c>
      <c r="U228" s="355">
        <f t="shared" si="6"/>
        <v>25.636593218680549</v>
      </c>
      <c r="V228" s="363" t="s">
        <v>20459</v>
      </c>
      <c r="W228" s="355">
        <f t="shared" si="7"/>
        <v>39.048020838954322</v>
      </c>
      <c r="X228" s="363" t="s">
        <v>20460</v>
      </c>
      <c r="Y228" s="355">
        <f t="shared" si="8"/>
        <v>32.382967025286668</v>
      </c>
      <c r="Z228" s="363" t="s">
        <v>20461</v>
      </c>
      <c r="AA228" s="355">
        <f t="shared" si="16"/>
        <v>41.871679527493392</v>
      </c>
      <c r="AB228" s="363" t="s">
        <v>20462</v>
      </c>
      <c r="AC228" s="355">
        <f t="shared" si="13"/>
        <v>40.646913833351192</v>
      </c>
      <c r="AD228" s="360" t="s">
        <v>102</v>
      </c>
    </row>
    <row r="229" spans="1:30" ht="15.5">
      <c r="A229" s="361">
        <v>210</v>
      </c>
      <c r="B229" s="362">
        <v>21</v>
      </c>
      <c r="C229" s="362" t="s">
        <v>448</v>
      </c>
      <c r="D229" s="363">
        <v>2256.91</v>
      </c>
      <c r="E229" s="363">
        <v>2372.17</v>
      </c>
      <c r="F229" s="363">
        <v>136.34</v>
      </c>
      <c r="G229" s="355">
        <f t="shared" si="11"/>
        <v>6.0410029642298548</v>
      </c>
      <c r="H229" s="363">
        <v>55.62</v>
      </c>
      <c r="I229" s="355">
        <f t="shared" si="0"/>
        <v>2.3446886184379703</v>
      </c>
      <c r="J229" s="363">
        <v>231.05</v>
      </c>
      <c r="K229" s="355">
        <f t="shared" si="14"/>
        <v>10.237448546907055</v>
      </c>
      <c r="L229" s="363">
        <v>144.77000000000001</v>
      </c>
      <c r="M229" s="355">
        <f t="shared" si="2"/>
        <v>6.1028509761104814</v>
      </c>
      <c r="N229" s="363">
        <v>373.48</v>
      </c>
      <c r="O229" s="355">
        <f t="shared" si="3"/>
        <v>16.548289475433229</v>
      </c>
      <c r="P229" s="363">
        <v>290.02999999999997</v>
      </c>
      <c r="Q229" s="355">
        <f t="shared" si="4"/>
        <v>12.226358144652364</v>
      </c>
      <c r="R229" s="363">
        <v>701.05</v>
      </c>
      <c r="S229" s="355">
        <f t="shared" si="5"/>
        <v>31.062381752041507</v>
      </c>
      <c r="T229" s="363">
        <v>532.91</v>
      </c>
      <c r="U229" s="355">
        <f t="shared" si="6"/>
        <v>22.465084711466716</v>
      </c>
      <c r="V229" s="363">
        <v>840.53</v>
      </c>
      <c r="W229" s="355">
        <f t="shared" si="7"/>
        <v>37.242512993429074</v>
      </c>
      <c r="X229" s="363">
        <v>679.05</v>
      </c>
      <c r="Y229" s="355">
        <f t="shared" si="8"/>
        <v>28.625688715395604</v>
      </c>
      <c r="Z229" s="363">
        <v>887.78</v>
      </c>
      <c r="AA229" s="355">
        <f t="shared" si="16"/>
        <v>39.336083406072909</v>
      </c>
      <c r="AB229" s="363">
        <v>888.61</v>
      </c>
      <c r="AC229" s="355">
        <f t="shared" si="13"/>
        <v>37.45979419687459</v>
      </c>
      <c r="AD229" s="360" t="s">
        <v>20308</v>
      </c>
    </row>
    <row r="230" spans="1:30" ht="15.5">
      <c r="A230" s="376">
        <v>211</v>
      </c>
      <c r="B230" s="377">
        <v>22</v>
      </c>
      <c r="C230" s="377" t="s">
        <v>799</v>
      </c>
      <c r="D230" s="378">
        <v>1935.56</v>
      </c>
      <c r="E230" s="378">
        <v>2037.56</v>
      </c>
      <c r="F230" s="379">
        <v>114.44</v>
      </c>
      <c r="G230" s="355">
        <f t="shared" si="11"/>
        <v>5.9125007749695184</v>
      </c>
      <c r="H230" s="379">
        <v>41.25</v>
      </c>
      <c r="I230" s="355">
        <f t="shared" si="0"/>
        <v>2.0244802607039794</v>
      </c>
      <c r="J230" s="379">
        <v>222.85</v>
      </c>
      <c r="K230" s="355">
        <f t="shared" si="14"/>
        <v>11.513463803757054</v>
      </c>
      <c r="L230" s="379">
        <v>111.08</v>
      </c>
      <c r="M230" s="355">
        <f t="shared" si="2"/>
        <v>5.4516186026423759</v>
      </c>
      <c r="N230" s="379">
        <v>361.92</v>
      </c>
      <c r="O230" s="355">
        <f t="shared" si="3"/>
        <v>18.698464527061937</v>
      </c>
      <c r="P230" s="379">
        <v>187.63</v>
      </c>
      <c r="Q230" s="355">
        <f t="shared" si="4"/>
        <v>9.2085631834154587</v>
      </c>
      <c r="R230" s="381">
        <v>488.92</v>
      </c>
      <c r="S230" s="355">
        <f t="shared" si="5"/>
        <v>25.259873111657612</v>
      </c>
      <c r="T230" s="381">
        <v>328.38</v>
      </c>
      <c r="U230" s="355">
        <f t="shared" si="6"/>
        <v>16.116335224484189</v>
      </c>
      <c r="V230" s="381">
        <v>587.66</v>
      </c>
      <c r="W230" s="355">
        <f t="shared" si="7"/>
        <v>30.36123912459443</v>
      </c>
      <c r="X230" s="381">
        <v>429.62</v>
      </c>
      <c r="Y230" s="355">
        <f t="shared" si="8"/>
        <v>21.085023263118632</v>
      </c>
      <c r="Z230" s="381">
        <v>793.18</v>
      </c>
      <c r="AA230" s="355">
        <f t="shared" si="16"/>
        <v>40.979354812044058</v>
      </c>
      <c r="AB230" s="382">
        <v>722.46</v>
      </c>
      <c r="AC230" s="355">
        <f t="shared" si="13"/>
        <v>35.457115373289625</v>
      </c>
      <c r="AD230" s="383" t="s">
        <v>1001</v>
      </c>
    </row>
    <row r="231" spans="1:30" ht="15.5">
      <c r="A231" s="361">
        <v>212</v>
      </c>
      <c r="B231" s="362">
        <v>23</v>
      </c>
      <c r="C231" s="362" t="s">
        <v>288</v>
      </c>
      <c r="D231" s="366">
        <v>2441.6999999999998</v>
      </c>
      <c r="E231" s="374">
        <v>2553.9</v>
      </c>
      <c r="F231" s="363">
        <v>142.72999999999999</v>
      </c>
      <c r="G231" s="355">
        <f t="shared" si="11"/>
        <v>5.8455174673383299</v>
      </c>
      <c r="H231" s="363">
        <v>84.26</v>
      </c>
      <c r="I231" s="355">
        <f t="shared" si="0"/>
        <v>3.2992677865225737</v>
      </c>
      <c r="J231" s="363">
        <v>142.72999999999999</v>
      </c>
      <c r="K231" s="355">
        <f t="shared" si="14"/>
        <v>5.8455174673383299</v>
      </c>
      <c r="L231" s="363">
        <v>84.26</v>
      </c>
      <c r="M231" s="355">
        <f t="shared" si="2"/>
        <v>3.2992677865225737</v>
      </c>
      <c r="N231" s="363">
        <v>541.48</v>
      </c>
      <c r="O231" s="355">
        <f t="shared" si="3"/>
        <v>22.176352541262236</v>
      </c>
      <c r="P231" s="363">
        <v>375.18</v>
      </c>
      <c r="Q231" s="355">
        <f t="shared" si="4"/>
        <v>14.690473393633265</v>
      </c>
      <c r="R231" s="363">
        <v>719.38</v>
      </c>
      <c r="S231" s="355">
        <f t="shared" si="5"/>
        <v>29.462259900888725</v>
      </c>
      <c r="T231" s="363">
        <v>605.69000000000005</v>
      </c>
      <c r="U231" s="355">
        <f t="shared" si="6"/>
        <v>23.716277066447393</v>
      </c>
      <c r="V231" s="363">
        <v>844.19</v>
      </c>
      <c r="W231" s="355">
        <f t="shared" si="7"/>
        <v>34.573862472867269</v>
      </c>
      <c r="X231" s="363">
        <v>735.62</v>
      </c>
      <c r="Y231" s="355">
        <f t="shared" si="8"/>
        <v>28.803790281530205</v>
      </c>
      <c r="Z231" s="363">
        <v>962.34</v>
      </c>
      <c r="AA231" s="355">
        <f t="shared" si="16"/>
        <v>39.412704263423031</v>
      </c>
      <c r="AB231" s="363">
        <v>1008.32</v>
      </c>
      <c r="AC231" s="355">
        <f t="shared" si="13"/>
        <v>39.481577195661536</v>
      </c>
      <c r="AD231" s="360" t="s">
        <v>20308</v>
      </c>
    </row>
    <row r="232" spans="1:30" ht="15.5">
      <c r="A232" s="407">
        <v>213</v>
      </c>
      <c r="B232" s="408">
        <v>24</v>
      </c>
      <c r="C232" s="408" t="s">
        <v>605</v>
      </c>
      <c r="D232" s="374">
        <v>2250.21</v>
      </c>
      <c r="E232" s="374">
        <v>2680.65</v>
      </c>
      <c r="F232" s="363">
        <v>166.57</v>
      </c>
      <c r="G232" s="411">
        <f t="shared" si="11"/>
        <v>7.4024202185573786</v>
      </c>
      <c r="H232" s="363">
        <v>48.83</v>
      </c>
      <c r="I232" s="411">
        <f t="shared" si="0"/>
        <v>1.8215731259209518</v>
      </c>
      <c r="J232" s="363">
        <v>274.23</v>
      </c>
      <c r="K232" s="411">
        <f t="shared" si="14"/>
        <v>12.186862559494447</v>
      </c>
      <c r="L232" s="363">
        <v>163.9</v>
      </c>
      <c r="M232" s="411">
        <f t="shared" si="2"/>
        <v>6.114188722884375</v>
      </c>
      <c r="N232" s="363">
        <v>408.64</v>
      </c>
      <c r="O232" s="411">
        <f t="shared" si="3"/>
        <v>18.160082836713016</v>
      </c>
      <c r="P232" s="363">
        <v>263.94</v>
      </c>
      <c r="Q232" s="411">
        <f t="shared" si="4"/>
        <v>9.8461194113368027</v>
      </c>
      <c r="R232" s="363">
        <v>586.14</v>
      </c>
      <c r="S232" s="411">
        <f t="shared" si="5"/>
        <v>26.048235498020183</v>
      </c>
      <c r="T232" s="363">
        <v>451.81</v>
      </c>
      <c r="U232" s="411">
        <f t="shared" si="6"/>
        <v>16.854494245798595</v>
      </c>
      <c r="V232" s="363">
        <v>750.43</v>
      </c>
      <c r="W232" s="411">
        <f t="shared" si="7"/>
        <v>33.349331840139364</v>
      </c>
      <c r="X232" s="363">
        <v>648.13</v>
      </c>
      <c r="Y232" s="411">
        <f t="shared" si="8"/>
        <v>24.178091134612874</v>
      </c>
      <c r="Z232" s="363">
        <v>944.46</v>
      </c>
      <c r="AA232" s="411">
        <f t="shared" si="16"/>
        <v>41.972082605623477</v>
      </c>
      <c r="AB232" s="363">
        <v>953.51</v>
      </c>
      <c r="AC232" s="411">
        <f t="shared" si="13"/>
        <v>35.570104265756434</v>
      </c>
      <c r="AD232" s="415" t="s">
        <v>518</v>
      </c>
    </row>
    <row r="233" spans="1:30" ht="15.5">
      <c r="A233" s="361">
        <v>214</v>
      </c>
      <c r="B233" s="362">
        <v>25</v>
      </c>
      <c r="C233" s="362" t="s">
        <v>425</v>
      </c>
      <c r="D233" s="363" t="s">
        <v>20463</v>
      </c>
      <c r="E233" s="363" t="s">
        <v>20464</v>
      </c>
      <c r="F233" s="363" t="s">
        <v>20465</v>
      </c>
      <c r="G233" s="355">
        <f t="shared" si="11"/>
        <v>8.0456686494936314</v>
      </c>
      <c r="H233" s="363" t="s">
        <v>20466</v>
      </c>
      <c r="I233" s="355">
        <f t="shared" si="0"/>
        <v>2.5542688234280488</v>
      </c>
      <c r="J233" s="363" t="s">
        <v>20467</v>
      </c>
      <c r="K233" s="355">
        <f t="shared" si="14"/>
        <v>13.453988268130484</v>
      </c>
      <c r="L233" s="363" t="s">
        <v>20468</v>
      </c>
      <c r="M233" s="355">
        <f t="shared" si="2"/>
        <v>7.6773871433810372</v>
      </c>
      <c r="N233" s="363" t="s">
        <v>20469</v>
      </c>
      <c r="O233" s="355">
        <f t="shared" si="3"/>
        <v>20.601451780159007</v>
      </c>
      <c r="P233" s="363" t="s">
        <v>20470</v>
      </c>
      <c r="Q233" s="355">
        <f t="shared" si="4"/>
        <v>13.008169595320046</v>
      </c>
      <c r="R233" s="363" t="s">
        <v>20471</v>
      </c>
      <c r="S233" s="355">
        <f t="shared" si="5"/>
        <v>29.573184887866237</v>
      </c>
      <c r="T233" s="363" t="s">
        <v>20472</v>
      </c>
      <c r="U233" s="355">
        <f t="shared" si="6"/>
        <v>21.807384890004286</v>
      </c>
      <c r="V233" s="363" t="s">
        <v>20473</v>
      </c>
      <c r="W233" s="355">
        <f t="shared" si="7"/>
        <v>36.716005179770008</v>
      </c>
      <c r="X233" s="363" t="s">
        <v>20474</v>
      </c>
      <c r="Y233" s="355">
        <f t="shared" si="8"/>
        <v>27.73597493891582</v>
      </c>
      <c r="Z233" s="363" t="s">
        <v>20475</v>
      </c>
      <c r="AA233" s="355">
        <f t="shared" si="16"/>
        <v>39.335813156822184</v>
      </c>
      <c r="AB233" s="363" t="s">
        <v>20476</v>
      </c>
      <c r="AC233" s="355">
        <f t="shared" si="13"/>
        <v>35.052821802082832</v>
      </c>
      <c r="AD233" s="360" t="s">
        <v>102</v>
      </c>
    </row>
    <row r="234" spans="1:30" ht="15.5">
      <c r="A234" s="361">
        <v>215</v>
      </c>
      <c r="B234" s="362">
        <v>26</v>
      </c>
      <c r="C234" s="362" t="s">
        <v>890</v>
      </c>
      <c r="D234" s="366">
        <v>2800.12</v>
      </c>
      <c r="E234" s="366">
        <v>2951.35</v>
      </c>
      <c r="F234" s="354">
        <v>161.16</v>
      </c>
      <c r="G234" s="355">
        <f t="shared" si="11"/>
        <v>5.7554676228161652</v>
      </c>
      <c r="H234" s="354">
        <v>71.47</v>
      </c>
      <c r="I234" s="355">
        <f t="shared" si="0"/>
        <v>2.4216036728954546</v>
      </c>
      <c r="J234" s="364">
        <v>320.91000000000003</v>
      </c>
      <c r="K234" s="355">
        <f t="shared" si="14"/>
        <v>11.460580260845965</v>
      </c>
      <c r="L234" s="364">
        <v>149.53</v>
      </c>
      <c r="M234" s="355">
        <f t="shared" si="2"/>
        <v>5.0664949938163897</v>
      </c>
      <c r="N234" s="356">
        <v>626.77</v>
      </c>
      <c r="O234" s="355">
        <f t="shared" si="3"/>
        <v>22.383683556419008</v>
      </c>
      <c r="P234" s="356">
        <v>306.95999999999998</v>
      </c>
      <c r="Q234" s="355">
        <f t="shared" si="4"/>
        <v>10.400664102868179</v>
      </c>
      <c r="R234" s="367">
        <v>889.95</v>
      </c>
      <c r="S234" s="355">
        <f t="shared" si="5"/>
        <v>31.782566461437366</v>
      </c>
      <c r="T234" s="367">
        <v>548.38</v>
      </c>
      <c r="U234" s="355">
        <f t="shared" si="6"/>
        <v>18.580649533264442</v>
      </c>
      <c r="V234" s="395">
        <v>1042.9100000000001</v>
      </c>
      <c r="W234" s="355">
        <f t="shared" si="7"/>
        <v>37.245189491878925</v>
      </c>
      <c r="X234" s="358">
        <v>753.5</v>
      </c>
      <c r="Y234" s="355">
        <f t="shared" si="8"/>
        <v>25.530689345553732</v>
      </c>
      <c r="Z234" s="375">
        <v>1140.51</v>
      </c>
      <c r="AA234" s="355">
        <f t="shared" si="16"/>
        <v>40.730754396240158</v>
      </c>
      <c r="AB234" s="396">
        <v>1092.82</v>
      </c>
      <c r="AC234" s="355">
        <f t="shared" si="13"/>
        <v>37.027800836905143</v>
      </c>
      <c r="AD234" s="360" t="s">
        <v>59</v>
      </c>
    </row>
    <row r="235" spans="1:30" ht="15.5">
      <c r="A235" s="361">
        <v>216</v>
      </c>
      <c r="B235" s="362">
        <v>27</v>
      </c>
      <c r="C235" s="362" t="s">
        <v>392</v>
      </c>
      <c r="D235" s="366">
        <v>1976.3</v>
      </c>
      <c r="E235" s="366">
        <v>2156.46</v>
      </c>
      <c r="F235" s="354">
        <v>120.02</v>
      </c>
      <c r="G235" s="355">
        <f t="shared" si="11"/>
        <v>6.0729646308758785</v>
      </c>
      <c r="H235" s="354">
        <v>56.89</v>
      </c>
      <c r="I235" s="355">
        <f t="shared" si="0"/>
        <v>2.6381198816579019</v>
      </c>
      <c r="J235" s="364">
        <v>198.97</v>
      </c>
      <c r="K235" s="355">
        <f t="shared" si="14"/>
        <v>10.067803471132926</v>
      </c>
      <c r="L235" s="364">
        <v>131.01</v>
      </c>
      <c r="M235" s="355">
        <f t="shared" si="2"/>
        <v>6.0752344119529225</v>
      </c>
      <c r="N235" s="356">
        <v>378.24</v>
      </c>
      <c r="O235" s="355">
        <f t="shared" si="3"/>
        <v>19.138794717401204</v>
      </c>
      <c r="P235" s="356">
        <v>256.2</v>
      </c>
      <c r="Q235" s="355">
        <f t="shared" si="4"/>
        <v>11.880582065051055</v>
      </c>
      <c r="R235" s="367">
        <v>538.66</v>
      </c>
      <c r="S235" s="355">
        <f t="shared" si="5"/>
        <v>27.255983403329452</v>
      </c>
      <c r="T235" s="367">
        <v>433.07</v>
      </c>
      <c r="U235" s="355">
        <f t="shared" si="6"/>
        <v>20.082449941107182</v>
      </c>
      <c r="V235" s="358">
        <v>673.94</v>
      </c>
      <c r="W235" s="355">
        <f t="shared" si="7"/>
        <v>34.101098011435518</v>
      </c>
      <c r="X235" s="358">
        <v>607.95000000000005</v>
      </c>
      <c r="Y235" s="355">
        <f t="shared" si="8"/>
        <v>28.192036949444926</v>
      </c>
      <c r="Z235" s="367">
        <v>838.28</v>
      </c>
      <c r="AA235" s="355">
        <f t="shared" si="16"/>
        <v>42.41663715023023</v>
      </c>
      <c r="AB235" s="368">
        <v>817.17</v>
      </c>
      <c r="AC235" s="355">
        <f t="shared" si="13"/>
        <v>37.894048579616587</v>
      </c>
      <c r="AD235" s="360" t="s">
        <v>59</v>
      </c>
    </row>
    <row r="236" spans="1:30" ht="15.5">
      <c r="A236" s="361">
        <v>217</v>
      </c>
      <c r="B236" s="362">
        <v>28</v>
      </c>
      <c r="C236" s="362" t="s">
        <v>459</v>
      </c>
      <c r="D236" s="366">
        <v>2447.4499999999998</v>
      </c>
      <c r="E236" s="366">
        <v>2540.5300000000002</v>
      </c>
      <c r="F236" s="354">
        <v>170.43</v>
      </c>
      <c r="G236" s="355">
        <f t="shared" si="11"/>
        <v>6.9635743324684887</v>
      </c>
      <c r="H236" s="354">
        <v>70.31</v>
      </c>
      <c r="I236" s="355">
        <f t="shared" si="0"/>
        <v>2.7675327589125103</v>
      </c>
      <c r="J236" s="364">
        <v>410.57</v>
      </c>
      <c r="K236" s="355">
        <f t="shared" si="14"/>
        <v>16.77541931397986</v>
      </c>
      <c r="L236" s="364">
        <v>282.86</v>
      </c>
      <c r="M236" s="355">
        <f t="shared" si="2"/>
        <v>11.133897257658834</v>
      </c>
      <c r="N236" s="356">
        <v>634.69000000000005</v>
      </c>
      <c r="O236" s="355">
        <f t="shared" si="3"/>
        <v>25.93270546895749</v>
      </c>
      <c r="P236" s="356">
        <v>440.91</v>
      </c>
      <c r="Q236" s="355">
        <f t="shared" si="4"/>
        <v>17.355040090059948</v>
      </c>
      <c r="R236" s="367">
        <v>856.76</v>
      </c>
      <c r="S236" s="355">
        <f t="shared" si="5"/>
        <v>35.006230975096528</v>
      </c>
      <c r="T236" s="367">
        <v>641.04999999999995</v>
      </c>
      <c r="U236" s="355">
        <f t="shared" si="6"/>
        <v>25.232923838726563</v>
      </c>
      <c r="V236" s="395">
        <v>1013.12</v>
      </c>
      <c r="W236" s="355">
        <f t="shared" si="7"/>
        <v>41.39492124456067</v>
      </c>
      <c r="X236" s="358">
        <v>846.45</v>
      </c>
      <c r="Y236" s="355">
        <f t="shared" si="8"/>
        <v>33.317850999594576</v>
      </c>
      <c r="Z236" s="375">
        <v>1073.21</v>
      </c>
      <c r="AA236" s="355">
        <f t="shared" si="16"/>
        <v>43.850129726858569</v>
      </c>
      <c r="AB236" s="396">
        <v>1028.3900000000001</v>
      </c>
      <c r="AC236" s="355">
        <f t="shared" si="13"/>
        <v>40.479348797298201</v>
      </c>
      <c r="AD236" s="360" t="s">
        <v>59</v>
      </c>
    </row>
    <row r="237" spans="1:30" ht="15.5">
      <c r="A237" s="361">
        <v>218</v>
      </c>
      <c r="B237" s="362">
        <v>29</v>
      </c>
      <c r="C237" s="362" t="s">
        <v>759</v>
      </c>
      <c r="D237" s="364"/>
      <c r="E237" s="364"/>
      <c r="F237" s="354"/>
      <c r="G237" s="355">
        <f t="shared" si="11"/>
        <v>0</v>
      </c>
      <c r="H237" s="354"/>
      <c r="I237" s="355">
        <f t="shared" si="0"/>
        <v>0</v>
      </c>
      <c r="J237" s="364"/>
      <c r="K237" s="355">
        <f t="shared" si="14"/>
        <v>0</v>
      </c>
      <c r="L237" s="364"/>
      <c r="M237" s="355">
        <f t="shared" si="2"/>
        <v>0</v>
      </c>
      <c r="N237" s="356"/>
      <c r="O237" s="355">
        <f t="shared" si="3"/>
        <v>0</v>
      </c>
      <c r="P237" s="356"/>
      <c r="Q237" s="355">
        <f t="shared" si="4"/>
        <v>0</v>
      </c>
      <c r="R237" s="367"/>
      <c r="S237" s="355">
        <f t="shared" si="5"/>
        <v>0</v>
      </c>
      <c r="T237" s="367"/>
      <c r="U237" s="355">
        <f t="shared" si="6"/>
        <v>0</v>
      </c>
      <c r="V237" s="358"/>
      <c r="W237" s="355">
        <f t="shared" si="7"/>
        <v>0</v>
      </c>
      <c r="X237" s="358"/>
      <c r="Y237" s="355">
        <f t="shared" si="8"/>
        <v>0</v>
      </c>
      <c r="Z237" s="367"/>
      <c r="AA237" s="355">
        <f t="shared" si="16"/>
        <v>0</v>
      </c>
      <c r="AB237" s="368"/>
      <c r="AC237" s="355">
        <f t="shared" si="13"/>
        <v>0</v>
      </c>
      <c r="AD237" s="360" t="s">
        <v>111</v>
      </c>
    </row>
    <row r="238" spans="1:30" ht="15.5">
      <c r="A238" s="361">
        <v>219</v>
      </c>
      <c r="B238" s="362">
        <v>30</v>
      </c>
      <c r="C238" s="362" t="s">
        <v>172</v>
      </c>
      <c r="D238" s="364">
        <v>985.93</v>
      </c>
      <c r="E238" s="366">
        <v>1148.44</v>
      </c>
      <c r="F238" s="354">
        <v>88.39</v>
      </c>
      <c r="G238" s="355">
        <f t="shared" si="11"/>
        <v>8.965139512947168</v>
      </c>
      <c r="H238" s="354">
        <v>17.87</v>
      </c>
      <c r="I238" s="355">
        <f t="shared" si="0"/>
        <v>1.5560238236216084</v>
      </c>
      <c r="J238" s="364">
        <v>150.63999999999999</v>
      </c>
      <c r="K238" s="355">
        <f t="shared" si="14"/>
        <v>15.278975180793768</v>
      </c>
      <c r="L238" s="364">
        <v>63.1</v>
      </c>
      <c r="M238" s="355">
        <f t="shared" si="2"/>
        <v>5.4944098080874921</v>
      </c>
      <c r="N238" s="356">
        <v>236.18</v>
      </c>
      <c r="O238" s="355">
        <f t="shared" si="3"/>
        <v>23.955047518586515</v>
      </c>
      <c r="P238" s="356">
        <v>118.67</v>
      </c>
      <c r="Q238" s="355">
        <f t="shared" si="4"/>
        <v>10.333147574100519</v>
      </c>
      <c r="R238" s="367">
        <v>316.64999999999998</v>
      </c>
      <c r="S238" s="355">
        <f t="shared" si="5"/>
        <v>32.116884565841389</v>
      </c>
      <c r="T238" s="367">
        <v>198.82</v>
      </c>
      <c r="U238" s="355">
        <f t="shared" si="6"/>
        <v>17.312180000696596</v>
      </c>
      <c r="V238" s="358">
        <v>413.5</v>
      </c>
      <c r="W238" s="355">
        <f t="shared" si="7"/>
        <v>41.940097167141687</v>
      </c>
      <c r="X238" s="358">
        <v>282.60000000000002</v>
      </c>
      <c r="Y238" s="355">
        <f t="shared" si="8"/>
        <v>24.607293371878374</v>
      </c>
      <c r="Z238" s="367">
        <v>447.77</v>
      </c>
      <c r="AA238" s="355">
        <f t="shared" si="16"/>
        <v>45.416003164524867</v>
      </c>
      <c r="AB238" s="368">
        <v>364.92</v>
      </c>
      <c r="AC238" s="355">
        <f t="shared" si="13"/>
        <v>31.775277768102818</v>
      </c>
      <c r="AD238" s="360" t="s">
        <v>127</v>
      </c>
    </row>
    <row r="239" spans="1:30" ht="15.5">
      <c r="A239" s="376">
        <v>220</v>
      </c>
      <c r="B239" s="377">
        <v>31</v>
      </c>
      <c r="C239" s="377" t="s">
        <v>86</v>
      </c>
      <c r="D239" s="379">
        <v>967.82</v>
      </c>
      <c r="E239" s="378">
        <v>1008.4</v>
      </c>
      <c r="F239" s="379">
        <v>77.84</v>
      </c>
      <c r="G239" s="355">
        <f t="shared" si="11"/>
        <v>8.042817879357731</v>
      </c>
      <c r="H239" s="379">
        <v>25.08</v>
      </c>
      <c r="I239" s="355">
        <f t="shared" si="0"/>
        <v>2.4871082903609674</v>
      </c>
      <c r="J239" s="379">
        <v>128.63999999999999</v>
      </c>
      <c r="K239" s="355">
        <f t="shared" si="14"/>
        <v>13.291727800624081</v>
      </c>
      <c r="L239" s="379">
        <v>70.88</v>
      </c>
      <c r="M239" s="355">
        <f t="shared" si="2"/>
        <v>7.0289567631892105</v>
      </c>
      <c r="N239" s="379">
        <v>193.06</v>
      </c>
      <c r="O239" s="355">
        <f t="shared" si="3"/>
        <v>19.947924200781138</v>
      </c>
      <c r="P239" s="379">
        <v>130.91999999999999</v>
      </c>
      <c r="Q239" s="355">
        <f t="shared" si="4"/>
        <v>12.982943276477588</v>
      </c>
      <c r="R239" s="381">
        <v>278.52999999999997</v>
      </c>
      <c r="S239" s="355">
        <f t="shared" si="5"/>
        <v>28.779111818313318</v>
      </c>
      <c r="T239" s="381">
        <v>224.74</v>
      </c>
      <c r="U239" s="355">
        <f t="shared" si="6"/>
        <v>22.286790955969852</v>
      </c>
      <c r="V239" s="381">
        <v>361.43</v>
      </c>
      <c r="W239" s="355">
        <f t="shared" si="7"/>
        <v>37.344754189828691</v>
      </c>
      <c r="X239" s="381">
        <v>296.39999999999998</v>
      </c>
      <c r="Y239" s="355">
        <f t="shared" si="8"/>
        <v>29.393097976993253</v>
      </c>
      <c r="Z239" s="381">
        <v>415.68</v>
      </c>
      <c r="AA239" s="355">
        <f t="shared" si="16"/>
        <v>42.950135355747967</v>
      </c>
      <c r="AB239" s="382">
        <v>397.99</v>
      </c>
      <c r="AC239" s="355">
        <f t="shared" si="13"/>
        <v>39.467473224910755</v>
      </c>
      <c r="AD239" s="383" t="s">
        <v>1001</v>
      </c>
    </row>
    <row r="240" spans="1:30" ht="15.5">
      <c r="A240" s="361">
        <v>221</v>
      </c>
      <c r="B240" s="362">
        <v>32</v>
      </c>
      <c r="C240" s="362" t="s">
        <v>8370</v>
      </c>
      <c r="D240" s="363">
        <v>906.39</v>
      </c>
      <c r="E240" s="363">
        <v>978.1</v>
      </c>
      <c r="F240" s="363">
        <v>84.18</v>
      </c>
      <c r="G240" s="355">
        <f t="shared" si="11"/>
        <v>9.2873928441399407</v>
      </c>
      <c r="H240" s="363">
        <v>28.88</v>
      </c>
      <c r="I240" s="355">
        <f t="shared" si="0"/>
        <v>2.9526633268581941</v>
      </c>
      <c r="J240" s="363">
        <v>134.27000000000001</v>
      </c>
      <c r="K240" s="355">
        <f t="shared" si="14"/>
        <v>14.81371153697636</v>
      </c>
      <c r="L240" s="363">
        <v>75.81</v>
      </c>
      <c r="M240" s="355">
        <f t="shared" si="2"/>
        <v>7.7507412330027599</v>
      </c>
      <c r="N240" s="363">
        <v>218.89</v>
      </c>
      <c r="O240" s="355">
        <f t="shared" si="3"/>
        <v>24.149648606008451</v>
      </c>
      <c r="P240" s="363">
        <v>150.15</v>
      </c>
      <c r="Q240" s="355">
        <f t="shared" si="4"/>
        <v>15.351191084756161</v>
      </c>
      <c r="R240" s="363">
        <v>299.25</v>
      </c>
      <c r="S240" s="355">
        <f t="shared" si="5"/>
        <v>33.015589315857412</v>
      </c>
      <c r="T240" s="363">
        <v>241.84</v>
      </c>
      <c r="U240" s="355">
        <f t="shared" si="6"/>
        <v>24.725488191391474</v>
      </c>
      <c r="V240" s="363">
        <v>393.87</v>
      </c>
      <c r="W240" s="355">
        <f t="shared" si="7"/>
        <v>43.454804223347566</v>
      </c>
      <c r="X240" s="363">
        <v>315.25</v>
      </c>
      <c r="Y240" s="355">
        <f t="shared" si="8"/>
        <v>32.230855740721807</v>
      </c>
      <c r="Z240" s="363">
        <v>444.66</v>
      </c>
      <c r="AA240" s="355">
        <f t="shared" si="16"/>
        <v>49.05835236487605</v>
      </c>
      <c r="AB240" s="363">
        <v>404.02</v>
      </c>
      <c r="AC240" s="355">
        <f t="shared" si="13"/>
        <v>41.306614865555666</v>
      </c>
      <c r="AD240" s="360" t="s">
        <v>993</v>
      </c>
    </row>
    <row r="241" spans="1:30" ht="15.5">
      <c r="A241" s="361">
        <v>222</v>
      </c>
      <c r="B241" s="362">
        <v>33</v>
      </c>
      <c r="C241" s="362" t="s">
        <v>82</v>
      </c>
      <c r="D241" s="363" t="s">
        <v>20477</v>
      </c>
      <c r="E241" s="363" t="s">
        <v>20478</v>
      </c>
      <c r="F241" s="363" t="s">
        <v>20479</v>
      </c>
      <c r="G241" s="355">
        <f t="shared" si="11"/>
        <v>6.8093610852231548</v>
      </c>
      <c r="H241" s="363" t="s">
        <v>20480</v>
      </c>
      <c r="I241" s="355">
        <f t="shared" si="0"/>
        <v>2.0080982057939494</v>
      </c>
      <c r="J241" s="363" t="s">
        <v>20481</v>
      </c>
      <c r="K241" s="355">
        <f t="shared" si="14"/>
        <v>12.834627731179458</v>
      </c>
      <c r="L241" s="363" t="s">
        <v>20482</v>
      </c>
      <c r="M241" s="355">
        <f t="shared" si="2"/>
        <v>7.567087093835652</v>
      </c>
      <c r="N241" s="363" t="s">
        <v>20483</v>
      </c>
      <c r="O241" s="355">
        <f t="shared" si="3"/>
        <v>22.847882365123745</v>
      </c>
      <c r="P241" s="363" t="s">
        <v>20484</v>
      </c>
      <c r="Q241" s="355">
        <f t="shared" si="4"/>
        <v>14.689936634950701</v>
      </c>
      <c r="R241" s="363" t="s">
        <v>20485</v>
      </c>
      <c r="S241" s="355">
        <f t="shared" si="5"/>
        <v>31.57585171378275</v>
      </c>
      <c r="T241" s="363" t="s">
        <v>20486</v>
      </c>
      <c r="U241" s="355">
        <f t="shared" si="6"/>
        <v>22.799980737667092</v>
      </c>
      <c r="V241" s="363" t="s">
        <v>20487</v>
      </c>
      <c r="W241" s="355">
        <f t="shared" si="7"/>
        <v>42.905664284974627</v>
      </c>
      <c r="X241" s="363" t="s">
        <v>20488</v>
      </c>
      <c r="Y241" s="355">
        <f t="shared" si="8"/>
        <v>30.506519095793994</v>
      </c>
      <c r="Z241" s="363" t="s">
        <v>20489</v>
      </c>
      <c r="AA241" s="355">
        <f t="shared" si="16"/>
        <v>51.32297815056436</v>
      </c>
      <c r="AB241" s="363" t="s">
        <v>20490</v>
      </c>
      <c r="AC241" s="355">
        <f t="shared" si="13"/>
        <v>41.166013218775959</v>
      </c>
      <c r="AD241" s="360" t="s">
        <v>102</v>
      </c>
    </row>
    <row r="242" spans="1:30" ht="15.5">
      <c r="A242" s="361">
        <v>223</v>
      </c>
      <c r="B242" s="362">
        <v>34</v>
      </c>
      <c r="C242" s="362" t="s">
        <v>41</v>
      </c>
      <c r="D242" s="363" t="s">
        <v>20491</v>
      </c>
      <c r="E242" s="363" t="s">
        <v>20492</v>
      </c>
      <c r="F242" s="363" t="s">
        <v>20493</v>
      </c>
      <c r="G242" s="355">
        <f t="shared" si="11"/>
        <v>7.0682281010723393</v>
      </c>
      <c r="H242" s="363" t="s">
        <v>20494</v>
      </c>
      <c r="I242" s="355">
        <f t="shared" si="0"/>
        <v>2.0770886092004077</v>
      </c>
      <c r="J242" s="363" t="s">
        <v>20495</v>
      </c>
      <c r="K242" s="355">
        <f t="shared" si="14"/>
        <v>11.731644680315767</v>
      </c>
      <c r="L242" s="363" t="s">
        <v>20496</v>
      </c>
      <c r="M242" s="355">
        <f t="shared" si="2"/>
        <v>4.6416356280096229</v>
      </c>
      <c r="N242" s="363" t="s">
        <v>20497</v>
      </c>
      <c r="O242" s="355">
        <f t="shared" si="3"/>
        <v>19.858445559453337</v>
      </c>
      <c r="P242" s="363" t="s">
        <v>20498</v>
      </c>
      <c r="Q242" s="355">
        <f t="shared" si="4"/>
        <v>10.63107473375808</v>
      </c>
      <c r="R242" s="363" t="s">
        <v>20499</v>
      </c>
      <c r="S242" s="355">
        <f t="shared" si="5"/>
        <v>27.353900342256036</v>
      </c>
      <c r="T242" s="363" t="s">
        <v>20500</v>
      </c>
      <c r="U242" s="355">
        <f t="shared" si="6"/>
        <v>17.771304638253437</v>
      </c>
      <c r="V242" s="363" t="s">
        <v>20501</v>
      </c>
      <c r="W242" s="355">
        <f t="shared" si="7"/>
        <v>33.239659927561341</v>
      </c>
      <c r="X242" s="363" t="s">
        <v>20502</v>
      </c>
      <c r="Y242" s="355">
        <f t="shared" si="8"/>
        <v>23.233121805414044</v>
      </c>
      <c r="Z242" s="363" t="s">
        <v>20503</v>
      </c>
      <c r="AA242" s="355">
        <f t="shared" si="16"/>
        <v>39.179060196239455</v>
      </c>
      <c r="AB242" s="363" t="s">
        <v>20504</v>
      </c>
      <c r="AC242" s="355">
        <f t="shared" si="13"/>
        <v>32.638574744327428</v>
      </c>
      <c r="AD242" s="360" t="s">
        <v>102</v>
      </c>
    </row>
    <row r="243" spans="1:30" ht="15.5">
      <c r="A243" s="361">
        <v>224</v>
      </c>
      <c r="B243" s="362">
        <v>35</v>
      </c>
      <c r="C243" s="362" t="s">
        <v>513</v>
      </c>
      <c r="D243" s="364">
        <v>1137.8499999999999</v>
      </c>
      <c r="E243" s="364">
        <v>1176.33</v>
      </c>
      <c r="F243" s="354">
        <v>67.239999999999995</v>
      </c>
      <c r="G243" s="355">
        <f t="shared" si="11"/>
        <v>5.909390517203498</v>
      </c>
      <c r="H243" s="354">
        <v>27.04</v>
      </c>
      <c r="I243" s="355">
        <f t="shared" si="0"/>
        <v>2.2986746916256493</v>
      </c>
      <c r="J243" s="364">
        <v>110.55</v>
      </c>
      <c r="K243" s="355">
        <f t="shared" si="14"/>
        <v>9.7156918750274635</v>
      </c>
      <c r="L243" s="364">
        <v>56.59</v>
      </c>
      <c r="M243" s="355">
        <f t="shared" si="2"/>
        <v>4.8107248816233543</v>
      </c>
      <c r="N243" s="356">
        <v>225.17</v>
      </c>
      <c r="O243" s="355">
        <f t="shared" si="3"/>
        <v>19.789075888737532</v>
      </c>
      <c r="P243" s="356">
        <v>149.63</v>
      </c>
      <c r="Q243" s="355">
        <f t="shared" si="4"/>
        <v>12.720070048370779</v>
      </c>
      <c r="R243" s="367">
        <v>297.83999999999997</v>
      </c>
      <c r="S243" s="355">
        <f t="shared" si="5"/>
        <v>26.175682207672363</v>
      </c>
      <c r="T243" s="367">
        <v>228.62</v>
      </c>
      <c r="U243" s="355">
        <f t="shared" si="6"/>
        <v>19.43502248518698</v>
      </c>
      <c r="V243" s="358">
        <v>358.38</v>
      </c>
      <c r="W243" s="355">
        <f t="shared" si="7"/>
        <v>31.496242914268141</v>
      </c>
      <c r="X243" s="358">
        <v>289.98</v>
      </c>
      <c r="Y243" s="355">
        <f t="shared" si="8"/>
        <v>24.651245823875957</v>
      </c>
      <c r="Z243" s="367">
        <v>427.19</v>
      </c>
      <c r="AA243" s="355">
        <f t="shared" si="16"/>
        <v>37.543612954255835</v>
      </c>
      <c r="AB243" s="368">
        <v>402.16</v>
      </c>
      <c r="AC243" s="355">
        <f t="shared" si="13"/>
        <v>34.187685428408699</v>
      </c>
      <c r="AD243" s="360" t="s">
        <v>25</v>
      </c>
    </row>
    <row r="244" spans="1:30" ht="15.5">
      <c r="A244" s="351" t="s">
        <v>20505</v>
      </c>
      <c r="B244" s="352">
        <v>15</v>
      </c>
      <c r="C244" s="352" t="s">
        <v>20506</v>
      </c>
      <c r="D244" s="353"/>
      <c r="E244" s="353"/>
      <c r="F244" s="354"/>
      <c r="G244" s="355">
        <f t="shared" si="11"/>
        <v>0</v>
      </c>
      <c r="H244" s="354"/>
      <c r="I244" s="355">
        <f t="shared" si="0"/>
        <v>0</v>
      </c>
      <c r="J244" s="353"/>
      <c r="K244" s="355">
        <f t="shared" si="14"/>
        <v>0</v>
      </c>
      <c r="L244" s="353"/>
      <c r="M244" s="355">
        <f t="shared" si="2"/>
        <v>0</v>
      </c>
      <c r="N244" s="356"/>
      <c r="O244" s="355">
        <f t="shared" si="3"/>
        <v>0</v>
      </c>
      <c r="P244" s="356"/>
      <c r="Q244" s="355">
        <f t="shared" si="4"/>
        <v>0</v>
      </c>
      <c r="R244" s="357"/>
      <c r="S244" s="355">
        <f t="shared" si="5"/>
        <v>0</v>
      </c>
      <c r="T244" s="357"/>
      <c r="U244" s="355">
        <f t="shared" si="6"/>
        <v>0</v>
      </c>
      <c r="V244" s="358"/>
      <c r="W244" s="355">
        <f t="shared" si="7"/>
        <v>0</v>
      </c>
      <c r="X244" s="358"/>
      <c r="Y244" s="355">
        <f t="shared" si="8"/>
        <v>0</v>
      </c>
      <c r="Z244" s="357"/>
      <c r="AA244" s="355">
        <f t="shared" si="16"/>
        <v>0</v>
      </c>
      <c r="AB244" s="359"/>
      <c r="AC244" s="355">
        <f t="shared" si="13"/>
        <v>0</v>
      </c>
      <c r="AD244" s="360" t="s">
        <v>111</v>
      </c>
    </row>
    <row r="245" spans="1:30" ht="15.5">
      <c r="A245" s="361">
        <v>225</v>
      </c>
      <c r="B245" s="362">
        <v>1</v>
      </c>
      <c r="C245" s="362" t="s">
        <v>106</v>
      </c>
      <c r="D245" s="366">
        <v>2315.66</v>
      </c>
      <c r="E245" s="366">
        <v>2507.2399999999998</v>
      </c>
      <c r="F245" s="354">
        <v>224.21</v>
      </c>
      <c r="G245" s="355">
        <f t="shared" si="11"/>
        <v>9.6823367851929909</v>
      </c>
      <c r="H245" s="354">
        <v>83.56</v>
      </c>
      <c r="I245" s="355">
        <f t="shared" si="0"/>
        <v>3.3327483607472765</v>
      </c>
      <c r="J245" s="364">
        <v>443.31</v>
      </c>
      <c r="K245" s="355">
        <f t="shared" si="14"/>
        <v>19.144002141937939</v>
      </c>
      <c r="L245" s="364">
        <v>297.41000000000003</v>
      </c>
      <c r="M245" s="355">
        <f t="shared" si="2"/>
        <v>11.862047510409855</v>
      </c>
      <c r="N245" s="356">
        <v>571.46</v>
      </c>
      <c r="O245" s="355">
        <f t="shared" si="3"/>
        <v>24.678061546168266</v>
      </c>
      <c r="P245" s="356">
        <v>451.93</v>
      </c>
      <c r="Q245" s="355">
        <f t="shared" si="4"/>
        <v>18.024999601155056</v>
      </c>
      <c r="R245" s="367">
        <v>812.83</v>
      </c>
      <c r="S245" s="355">
        <f t="shared" si="5"/>
        <v>35.101439762313987</v>
      </c>
      <c r="T245" s="367">
        <v>638.77</v>
      </c>
      <c r="U245" s="355">
        <f t="shared" si="6"/>
        <v>25.477018554266845</v>
      </c>
      <c r="V245" s="358">
        <v>950.2</v>
      </c>
      <c r="W245" s="355">
        <f t="shared" si="7"/>
        <v>41.033657790867402</v>
      </c>
      <c r="X245" s="358">
        <v>813.04</v>
      </c>
      <c r="Y245" s="355">
        <f t="shared" si="8"/>
        <v>32.427689411464399</v>
      </c>
      <c r="Z245" s="375">
        <v>1010.94</v>
      </c>
      <c r="AA245" s="355">
        <f t="shared" si="16"/>
        <v>43.656668077351604</v>
      </c>
      <c r="AB245" s="396">
        <v>1053.8800000000001</v>
      </c>
      <c r="AC245" s="355">
        <f t="shared" si="13"/>
        <v>42.033471067787694</v>
      </c>
      <c r="AD245" s="360" t="s">
        <v>127</v>
      </c>
    </row>
    <row r="246" spans="1:30" ht="15.5">
      <c r="A246" s="361">
        <v>226</v>
      </c>
      <c r="B246" s="362">
        <v>2</v>
      </c>
      <c r="C246" s="362" t="s">
        <v>72</v>
      </c>
      <c r="D246" s="366">
        <v>1941.68</v>
      </c>
      <c r="E246" s="366">
        <v>2032.74</v>
      </c>
      <c r="F246" s="354">
        <v>17.21</v>
      </c>
      <c r="G246" s="355">
        <f t="shared" si="11"/>
        <v>0.88634584483540024</v>
      </c>
      <c r="H246" s="354">
        <v>63.53</v>
      </c>
      <c r="I246" s="355">
        <f t="shared" si="0"/>
        <v>3.1253382134458905</v>
      </c>
      <c r="J246" s="364">
        <v>295.36</v>
      </c>
      <c r="K246" s="355">
        <f t="shared" si="14"/>
        <v>15.211569362613819</v>
      </c>
      <c r="L246" s="364">
        <v>209.62</v>
      </c>
      <c r="M246" s="355">
        <f t="shared" si="2"/>
        <v>10.312189458563319</v>
      </c>
      <c r="N246" s="356">
        <v>442.71</v>
      </c>
      <c r="O246" s="355">
        <f t="shared" si="3"/>
        <v>22.800358452474146</v>
      </c>
      <c r="P246" s="356">
        <v>320.91000000000003</v>
      </c>
      <c r="Q246" s="355">
        <f t="shared" si="4"/>
        <v>15.787065733935476</v>
      </c>
      <c r="R246" s="367">
        <v>605.25</v>
      </c>
      <c r="S246" s="355">
        <f t="shared" si="5"/>
        <v>31.171459766799885</v>
      </c>
      <c r="T246" s="367">
        <v>521.71</v>
      </c>
      <c r="U246" s="355">
        <f t="shared" si="6"/>
        <v>25.66535808809784</v>
      </c>
      <c r="V246" s="358">
        <v>715.73</v>
      </c>
      <c r="W246" s="355">
        <f t="shared" si="7"/>
        <v>36.8613777759466</v>
      </c>
      <c r="X246" s="358">
        <v>654.5</v>
      </c>
      <c r="Y246" s="355">
        <f t="shared" si="8"/>
        <v>32.197920048801123</v>
      </c>
      <c r="Z246" s="367">
        <v>919.2</v>
      </c>
      <c r="AA246" s="355">
        <f t="shared" si="16"/>
        <v>47.340447447571179</v>
      </c>
      <c r="AB246" s="368">
        <v>850.28</v>
      </c>
      <c r="AC246" s="355">
        <f t="shared" si="13"/>
        <v>41.829255094109428</v>
      </c>
      <c r="AD246" s="360" t="s">
        <v>127</v>
      </c>
    </row>
    <row r="247" spans="1:30" ht="15.5">
      <c r="A247" s="361">
        <v>227</v>
      </c>
      <c r="B247" s="362">
        <v>3</v>
      </c>
      <c r="C247" s="362" t="s">
        <v>433</v>
      </c>
      <c r="D247" s="363" t="s">
        <v>20507</v>
      </c>
      <c r="E247" s="363" t="s">
        <v>20508</v>
      </c>
      <c r="F247" s="363" t="s">
        <v>20509</v>
      </c>
      <c r="G247" s="355">
        <f t="shared" si="11"/>
        <v>10.571007873819239</v>
      </c>
      <c r="H247" s="363" t="s">
        <v>20510</v>
      </c>
      <c r="I247" s="355">
        <f t="shared" si="0"/>
        <v>9.0187261303437225</v>
      </c>
      <c r="J247" s="363" t="s">
        <v>20511</v>
      </c>
      <c r="K247" s="355">
        <f t="shared" si="14"/>
        <v>15.464380638640362</v>
      </c>
      <c r="L247" s="363" t="s">
        <v>20512</v>
      </c>
      <c r="M247" s="355">
        <f t="shared" si="2"/>
        <v>12.242823703338672</v>
      </c>
      <c r="N247" s="363" t="s">
        <v>20513</v>
      </c>
      <c r="O247" s="355">
        <f t="shared" si="3"/>
        <v>21.871997404509667</v>
      </c>
      <c r="P247" s="363" t="s">
        <v>20514</v>
      </c>
      <c r="Q247" s="355">
        <f t="shared" si="4"/>
        <v>17.770112110385611</v>
      </c>
      <c r="R247" s="363" t="s">
        <v>20515</v>
      </c>
      <c r="S247" s="355">
        <f t="shared" si="5"/>
        <v>28.667689888818181</v>
      </c>
      <c r="T247" s="363" t="s">
        <v>20516</v>
      </c>
      <c r="U247" s="355">
        <f t="shared" si="6"/>
        <v>24.865097942589625</v>
      </c>
      <c r="V247" s="363" t="s">
        <v>20517</v>
      </c>
      <c r="W247" s="355">
        <f t="shared" si="7"/>
        <v>33.584771459588964</v>
      </c>
      <c r="X247" s="363" t="s">
        <v>20518</v>
      </c>
      <c r="Y247" s="355">
        <f t="shared" si="8"/>
        <v>31.458051004065542</v>
      </c>
      <c r="Z247" s="363" t="s">
        <v>20519</v>
      </c>
      <c r="AA247" s="355">
        <f t="shared" si="16"/>
        <v>45.932068031794756</v>
      </c>
      <c r="AB247" s="363" t="s">
        <v>20520</v>
      </c>
      <c r="AC247" s="355">
        <f t="shared" si="13"/>
        <v>42.954909449303926</v>
      </c>
      <c r="AD247" s="360" t="s">
        <v>102</v>
      </c>
    </row>
    <row r="248" spans="1:30" ht="15.5">
      <c r="A248" s="361">
        <v>228</v>
      </c>
      <c r="B248" s="362">
        <v>4</v>
      </c>
      <c r="C248" s="362" t="s">
        <v>69</v>
      </c>
      <c r="D248" s="366">
        <v>2923.49</v>
      </c>
      <c r="E248" s="366">
        <v>3078.43</v>
      </c>
      <c r="F248" s="354">
        <v>209.84</v>
      </c>
      <c r="G248" s="355">
        <f t="shared" si="11"/>
        <v>7.17772251658121</v>
      </c>
      <c r="H248" s="354">
        <v>92.19</v>
      </c>
      <c r="I248" s="355">
        <f t="shared" si="0"/>
        <v>2.9947083415897064</v>
      </c>
      <c r="J248" s="364">
        <v>387.05</v>
      </c>
      <c r="K248" s="355">
        <f t="shared" si="14"/>
        <v>13.239313286517143</v>
      </c>
      <c r="L248" s="364">
        <v>214.26</v>
      </c>
      <c r="M248" s="355">
        <f t="shared" si="2"/>
        <v>6.9600413197636462</v>
      </c>
      <c r="N248" s="356">
        <v>751.46</v>
      </c>
      <c r="O248" s="355">
        <f t="shared" si="3"/>
        <v>25.704209694577372</v>
      </c>
      <c r="P248" s="356">
        <v>452.48</v>
      </c>
      <c r="Q248" s="355">
        <f t="shared" si="4"/>
        <v>14.698401457886002</v>
      </c>
      <c r="R248" s="367">
        <v>990.67</v>
      </c>
      <c r="S248" s="355">
        <f t="shared" si="5"/>
        <v>33.886553400216869</v>
      </c>
      <c r="T248" s="367">
        <v>758.37</v>
      </c>
      <c r="U248" s="355">
        <f t="shared" si="6"/>
        <v>24.634960028326127</v>
      </c>
      <c r="V248" s="395">
        <v>1181.56</v>
      </c>
      <c r="W248" s="355">
        <f t="shared" si="7"/>
        <v>40.41607804370804</v>
      </c>
      <c r="X248" s="358">
        <v>948.41</v>
      </c>
      <c r="Y248" s="355">
        <f t="shared" si="8"/>
        <v>30.808236666092782</v>
      </c>
      <c r="Z248" s="375">
        <v>1303.53</v>
      </c>
      <c r="AA248" s="355">
        <f t="shared" si="16"/>
        <v>44.588146359317122</v>
      </c>
      <c r="AB248" s="396">
        <v>1257.1199999999999</v>
      </c>
      <c r="AC248" s="355">
        <f t="shared" si="13"/>
        <v>40.836400372917367</v>
      </c>
      <c r="AD248" s="360" t="s">
        <v>2031</v>
      </c>
    </row>
    <row r="249" spans="1:30" ht="15.5">
      <c r="A249" s="376">
        <v>229</v>
      </c>
      <c r="B249" s="377">
        <v>5</v>
      </c>
      <c r="C249" s="377" t="s">
        <v>145</v>
      </c>
      <c r="D249" s="378">
        <v>1822</v>
      </c>
      <c r="E249" s="378">
        <v>1911.19</v>
      </c>
      <c r="F249" s="379">
        <v>151.08000000000001</v>
      </c>
      <c r="G249" s="355">
        <f t="shared" si="11"/>
        <v>8.2919868276619102</v>
      </c>
      <c r="H249" s="379">
        <v>49.54</v>
      </c>
      <c r="I249" s="355">
        <f t="shared" si="0"/>
        <v>2.5921023027537817</v>
      </c>
      <c r="J249" s="379">
        <v>283.48</v>
      </c>
      <c r="K249" s="355">
        <f t="shared" si="14"/>
        <v>15.558726673984632</v>
      </c>
      <c r="L249" s="379">
        <v>134.49</v>
      </c>
      <c r="M249" s="355">
        <f t="shared" si="2"/>
        <v>7.0369769619974987</v>
      </c>
      <c r="N249" s="379">
        <v>454.5</v>
      </c>
      <c r="O249" s="355">
        <f t="shared" si="3"/>
        <v>24.945115257958285</v>
      </c>
      <c r="P249" s="379">
        <v>275.33999999999997</v>
      </c>
      <c r="Q249" s="355">
        <f t="shared" si="4"/>
        <v>14.406730884946025</v>
      </c>
      <c r="R249" s="381">
        <v>636.28</v>
      </c>
      <c r="S249" s="355">
        <f t="shared" si="5"/>
        <v>34.922063666300765</v>
      </c>
      <c r="T249" s="381">
        <v>443.97</v>
      </c>
      <c r="U249" s="355">
        <f t="shared" si="6"/>
        <v>23.230029458086324</v>
      </c>
      <c r="V249" s="381">
        <v>764.71</v>
      </c>
      <c r="W249" s="355">
        <f t="shared" si="7"/>
        <v>41.970911086717891</v>
      </c>
      <c r="X249" s="381">
        <v>562.88</v>
      </c>
      <c r="Y249" s="355">
        <f t="shared" si="8"/>
        <v>29.451807512596861</v>
      </c>
      <c r="Z249" s="381">
        <v>895.03</v>
      </c>
      <c r="AA249" s="355">
        <f t="shared" si="16"/>
        <v>49.123490669593849</v>
      </c>
      <c r="AB249" s="382">
        <v>731.69</v>
      </c>
      <c r="AC249" s="355">
        <f t="shared" si="13"/>
        <v>38.284524301613132</v>
      </c>
      <c r="AD249" s="383" t="s">
        <v>1001</v>
      </c>
    </row>
    <row r="250" spans="1:30" ht="15.5">
      <c r="A250" s="351" t="s">
        <v>20521</v>
      </c>
      <c r="B250" s="352">
        <v>16</v>
      </c>
      <c r="C250" s="352" t="s">
        <v>20522</v>
      </c>
      <c r="D250" s="374">
        <v>29848.71</v>
      </c>
      <c r="E250" s="374">
        <v>31120.68</v>
      </c>
      <c r="F250" s="374">
        <v>2101.13</v>
      </c>
      <c r="G250" s="355">
        <f t="shared" si="11"/>
        <v>7.0392656835086012</v>
      </c>
      <c r="H250" s="363">
        <v>823.74</v>
      </c>
      <c r="I250" s="355">
        <f t="shared" si="0"/>
        <v>2.6469215968288609</v>
      </c>
      <c r="J250" s="374">
        <v>3859.4</v>
      </c>
      <c r="K250" s="355">
        <f t="shared" si="14"/>
        <v>12.929872011219246</v>
      </c>
      <c r="L250" s="374">
        <v>1487.4</v>
      </c>
      <c r="M250" s="355">
        <f t="shared" si="2"/>
        <v>4.7794585465356159</v>
      </c>
      <c r="N250" s="374">
        <v>5781.39</v>
      </c>
      <c r="O250" s="355">
        <f t="shared" si="3"/>
        <v>19.368977754817546</v>
      </c>
      <c r="P250" s="374">
        <v>2781.18</v>
      </c>
      <c r="Q250" s="355">
        <f t="shared" si="4"/>
        <v>8.9367584512934801</v>
      </c>
      <c r="R250" s="374">
        <v>9427.59</v>
      </c>
      <c r="S250" s="355">
        <f t="shared" si="5"/>
        <v>31.584581042195797</v>
      </c>
      <c r="T250" s="374">
        <v>5320.25</v>
      </c>
      <c r="U250" s="355">
        <f t="shared" si="6"/>
        <v>17.09554547008613</v>
      </c>
      <c r="V250" s="374">
        <v>13113.54</v>
      </c>
      <c r="W250" s="355">
        <f t="shared" si="7"/>
        <v>43.933355913873669</v>
      </c>
      <c r="X250" s="374">
        <v>9363.44</v>
      </c>
      <c r="Y250" s="355">
        <f t="shared" si="8"/>
        <v>30.087517367872422</v>
      </c>
      <c r="Z250" s="374">
        <v>15895.77</v>
      </c>
      <c r="AA250" s="355">
        <f t="shared" si="16"/>
        <v>53.254462253142599</v>
      </c>
      <c r="AB250" s="374">
        <v>10940.19</v>
      </c>
      <c r="AC250" s="355">
        <f t="shared" si="13"/>
        <v>35.154084036724136</v>
      </c>
      <c r="AD250" s="360" t="s">
        <v>1766</v>
      </c>
    </row>
    <row r="251" spans="1:30" ht="15.5">
      <c r="A251" s="376">
        <v>230</v>
      </c>
      <c r="B251" s="377">
        <v>1</v>
      </c>
      <c r="C251" s="377" t="s">
        <v>618</v>
      </c>
      <c r="D251" s="378">
        <v>2235.46</v>
      </c>
      <c r="E251" s="378">
        <v>2327.64</v>
      </c>
      <c r="F251" s="379">
        <v>125.91</v>
      </c>
      <c r="G251" s="355">
        <f t="shared" si="11"/>
        <v>5.6323978062680604</v>
      </c>
      <c r="H251" s="379">
        <v>47.45</v>
      </c>
      <c r="I251" s="355">
        <f t="shared" si="0"/>
        <v>2.0385454795415101</v>
      </c>
      <c r="J251" s="379">
        <v>209.04</v>
      </c>
      <c r="K251" s="355">
        <f t="shared" si="14"/>
        <v>9.3510955239637461</v>
      </c>
      <c r="L251" s="379">
        <v>104.65</v>
      </c>
      <c r="M251" s="355">
        <f t="shared" si="2"/>
        <v>4.4959701672079886</v>
      </c>
      <c r="N251" s="379">
        <v>313.99</v>
      </c>
      <c r="O251" s="355">
        <f t="shared" si="3"/>
        <v>14.045878700580641</v>
      </c>
      <c r="P251" s="379">
        <v>232.56</v>
      </c>
      <c r="Q251" s="355">
        <f t="shared" si="4"/>
        <v>9.9912357581069244</v>
      </c>
      <c r="R251" s="381">
        <v>609.65</v>
      </c>
      <c r="S251" s="355">
        <f t="shared" si="5"/>
        <v>27.271791935440582</v>
      </c>
      <c r="T251" s="381">
        <v>472.35</v>
      </c>
      <c r="U251" s="355">
        <f t="shared" si="6"/>
        <v>20.293086559777286</v>
      </c>
      <c r="V251" s="381">
        <v>845.67</v>
      </c>
      <c r="W251" s="355">
        <f t="shared" si="7"/>
        <v>37.829797893945759</v>
      </c>
      <c r="X251" s="381">
        <v>703.48</v>
      </c>
      <c r="Y251" s="355">
        <f t="shared" si="8"/>
        <v>30.222886700692548</v>
      </c>
      <c r="Z251" s="386">
        <v>1122.54</v>
      </c>
      <c r="AA251" s="355">
        <f t="shared" si="16"/>
        <v>50.215168242777771</v>
      </c>
      <c r="AB251" s="382">
        <v>919.7</v>
      </c>
      <c r="AC251" s="355">
        <f t="shared" si="13"/>
        <v>39.512123867952091</v>
      </c>
      <c r="AD251" s="383" t="s">
        <v>1001</v>
      </c>
    </row>
    <row r="252" spans="1:30" ht="15.5">
      <c r="A252" s="361">
        <v>231</v>
      </c>
      <c r="B252" s="362">
        <v>2</v>
      </c>
      <c r="C252" s="362" t="s">
        <v>880</v>
      </c>
      <c r="D252" s="363">
        <v>3303.25</v>
      </c>
      <c r="E252" s="363">
        <v>3748.21</v>
      </c>
      <c r="F252" s="363">
        <v>233.84</v>
      </c>
      <c r="G252" s="355">
        <f t="shared" si="11"/>
        <v>7.0790887762052526</v>
      </c>
      <c r="H252" s="363">
        <v>68.7</v>
      </c>
      <c r="I252" s="355">
        <f t="shared" si="0"/>
        <v>1.832874892281916</v>
      </c>
      <c r="J252" s="363">
        <v>511.11</v>
      </c>
      <c r="K252" s="355">
        <f t="shared" si="14"/>
        <v>15.472943313403468</v>
      </c>
      <c r="L252" s="363">
        <v>350.04</v>
      </c>
      <c r="M252" s="355">
        <f t="shared" si="2"/>
        <v>9.3388577480984267</v>
      </c>
      <c r="N252" s="363">
        <v>794.09</v>
      </c>
      <c r="O252" s="355">
        <f t="shared" si="3"/>
        <v>24.039657912661774</v>
      </c>
      <c r="P252" s="363">
        <v>526.79</v>
      </c>
      <c r="Q252" s="355">
        <f t="shared" si="4"/>
        <v>14.054441986975116</v>
      </c>
      <c r="R252" s="363">
        <v>1082.27</v>
      </c>
      <c r="S252" s="355">
        <f t="shared" si="5"/>
        <v>32.763793233936269</v>
      </c>
      <c r="T252" s="363">
        <v>790.04</v>
      </c>
      <c r="U252" s="355">
        <f t="shared" si="6"/>
        <v>21.07779446722569</v>
      </c>
      <c r="V252" s="363">
        <v>1311.45</v>
      </c>
      <c r="W252" s="355">
        <f t="shared" si="7"/>
        <v>39.701808824642399</v>
      </c>
      <c r="X252" s="363">
        <v>1018.55</v>
      </c>
      <c r="Y252" s="355">
        <f t="shared" si="8"/>
        <v>27.174304534697896</v>
      </c>
      <c r="Z252" s="363">
        <v>1623.4</v>
      </c>
      <c r="AA252" s="355">
        <f t="shared" si="16"/>
        <v>49.145538484825551</v>
      </c>
      <c r="AB252" s="363">
        <v>1320.8</v>
      </c>
      <c r="AC252" s="355">
        <f t="shared" si="13"/>
        <v>35.238153678689294</v>
      </c>
      <c r="AD252" s="360" t="s">
        <v>20308</v>
      </c>
    </row>
    <row r="253" spans="1:30" ht="15.5">
      <c r="A253" s="361">
        <v>232</v>
      </c>
      <c r="B253" s="362">
        <v>3</v>
      </c>
      <c r="C253" s="362" t="s">
        <v>279</v>
      </c>
      <c r="D253" s="364">
        <v>2484.83</v>
      </c>
      <c r="E253" s="364">
        <v>2782.84</v>
      </c>
      <c r="F253" s="354">
        <v>168.92</v>
      </c>
      <c r="G253" s="355">
        <f t="shared" si="11"/>
        <v>6.7980505708640022</v>
      </c>
      <c r="H253" s="354">
        <v>55.14</v>
      </c>
      <c r="I253" s="355">
        <f t="shared" si="0"/>
        <v>1.9814290437107414</v>
      </c>
      <c r="J253" s="364">
        <v>258.77999999999997</v>
      </c>
      <c r="K253" s="355">
        <f t="shared" si="14"/>
        <v>10.41439454610577</v>
      </c>
      <c r="L253" s="364">
        <v>118.56</v>
      </c>
      <c r="M253" s="355">
        <f t="shared" si="2"/>
        <v>4.260395854594587</v>
      </c>
      <c r="N253" s="356">
        <v>468.05</v>
      </c>
      <c r="O253" s="355">
        <f t="shared" si="3"/>
        <v>18.836298660270522</v>
      </c>
      <c r="P253" s="356">
        <v>367.63</v>
      </c>
      <c r="Q253" s="355">
        <f t="shared" si="4"/>
        <v>13.210604993459917</v>
      </c>
      <c r="R253" s="367">
        <v>699.66</v>
      </c>
      <c r="S253" s="355">
        <f t="shared" si="5"/>
        <v>28.157258243018635</v>
      </c>
      <c r="T253" s="367">
        <v>513.26</v>
      </c>
      <c r="U253" s="355">
        <f t="shared" si="6"/>
        <v>18.443748113438069</v>
      </c>
      <c r="V253" s="358">
        <v>870.94</v>
      </c>
      <c r="W253" s="355">
        <f t="shared" si="7"/>
        <v>35.050285130169875</v>
      </c>
      <c r="X253" s="358">
        <v>670.98</v>
      </c>
      <c r="Y253" s="355">
        <f t="shared" si="8"/>
        <v>24.111339494904485</v>
      </c>
      <c r="Z253" s="367">
        <v>1096.3</v>
      </c>
      <c r="AA253" s="355">
        <f t="shared" si="16"/>
        <v>44.11971845156409</v>
      </c>
      <c r="AB253" s="368">
        <v>953.61</v>
      </c>
      <c r="AC253" s="355">
        <f t="shared" si="13"/>
        <v>34.267510888157418</v>
      </c>
      <c r="AD253" s="360" t="s">
        <v>25</v>
      </c>
    </row>
    <row r="254" spans="1:30" ht="15.5">
      <c r="A254" s="361">
        <v>233</v>
      </c>
      <c r="B254" s="362">
        <v>4</v>
      </c>
      <c r="C254" s="362" t="s">
        <v>671</v>
      </c>
      <c r="D254" s="364">
        <v>5219.45</v>
      </c>
      <c r="E254" s="364">
        <v>6974.27</v>
      </c>
      <c r="F254" s="354">
        <v>149.05000000000001</v>
      </c>
      <c r="G254" s="355">
        <f t="shared" si="11"/>
        <v>2.855664868903812</v>
      </c>
      <c r="H254" s="354">
        <v>49.23</v>
      </c>
      <c r="I254" s="355">
        <f t="shared" si="0"/>
        <v>0.70588032869389905</v>
      </c>
      <c r="J254" s="364">
        <v>717.01</v>
      </c>
      <c r="K254" s="355">
        <f t="shared" si="14"/>
        <v>13.737271168418127</v>
      </c>
      <c r="L254" s="364">
        <v>175.06</v>
      </c>
      <c r="M254" s="355">
        <f t="shared" si="2"/>
        <v>2.5100834926092621</v>
      </c>
      <c r="N254" s="356">
        <v>1012.47</v>
      </c>
      <c r="O254" s="355">
        <f t="shared" si="3"/>
        <v>19.398020864267309</v>
      </c>
      <c r="P254" s="356">
        <v>496.27</v>
      </c>
      <c r="Q254" s="355">
        <f t="shared" si="4"/>
        <v>7.1157268072500761</v>
      </c>
      <c r="R254" s="367">
        <v>1646.62</v>
      </c>
      <c r="S254" s="355">
        <f t="shared" si="5"/>
        <v>31.547768443035185</v>
      </c>
      <c r="T254" s="367">
        <v>1020.3</v>
      </c>
      <c r="U254" s="355">
        <f t="shared" si="6"/>
        <v>14.629488104131328</v>
      </c>
      <c r="V254" s="358">
        <v>2382.2800000000002</v>
      </c>
      <c r="W254" s="355">
        <f t="shared" si="7"/>
        <v>45.642356953318838</v>
      </c>
      <c r="X254" s="358">
        <v>1243.57</v>
      </c>
      <c r="Y254" s="355">
        <f t="shared" si="8"/>
        <v>17.830826738855819</v>
      </c>
      <c r="Z254" s="367">
        <v>2712.44</v>
      </c>
      <c r="AA254" s="355">
        <f t="shared" si="16"/>
        <v>51.967927655212719</v>
      </c>
      <c r="AB254" s="368">
        <v>1605.5</v>
      </c>
      <c r="AC254" s="355">
        <f t="shared" si="13"/>
        <v>23.020330443186168</v>
      </c>
      <c r="AD254" s="360" t="s">
        <v>25</v>
      </c>
    </row>
    <row r="255" spans="1:30" ht="15.5">
      <c r="A255" s="361">
        <v>234</v>
      </c>
      <c r="B255" s="362">
        <v>5</v>
      </c>
      <c r="C255" s="362" t="s">
        <v>603</v>
      </c>
      <c r="D255" s="374">
        <v>1959.48</v>
      </c>
      <c r="E255" s="374">
        <v>2053.34</v>
      </c>
      <c r="F255" s="363">
        <v>107.33</v>
      </c>
      <c r="G255" s="355">
        <f t="shared" si="11"/>
        <v>5.4774736154489965</v>
      </c>
      <c r="H255" s="363">
        <v>42.11</v>
      </c>
      <c r="I255" s="355">
        <f t="shared" si="0"/>
        <v>2.050805029853799</v>
      </c>
      <c r="J255" s="373">
        <v>226.9</v>
      </c>
      <c r="K255" s="355">
        <f t="shared" si="14"/>
        <v>11.579602751750464</v>
      </c>
      <c r="L255" s="373">
        <v>152.80000000000001</v>
      </c>
      <c r="M255" s="355">
        <f t="shared" si="2"/>
        <v>7.4415342807328546</v>
      </c>
      <c r="N255" s="363">
        <v>347.6</v>
      </c>
      <c r="O255" s="355">
        <f t="shared" si="3"/>
        <v>17.739400249045666</v>
      </c>
      <c r="P255" s="363">
        <v>277.58</v>
      </c>
      <c r="Q255" s="355">
        <f t="shared" si="4"/>
        <v>13.518462602394147</v>
      </c>
      <c r="R255" s="363">
        <v>470.98</v>
      </c>
      <c r="S255" s="355">
        <f t="shared" si="5"/>
        <v>24.035968726396799</v>
      </c>
      <c r="T255" s="363">
        <v>421.48</v>
      </c>
      <c r="U255" s="355">
        <f t="shared" si="6"/>
        <v>20.52655673195866</v>
      </c>
      <c r="V255" s="363">
        <v>563.64</v>
      </c>
      <c r="W255" s="355">
        <f t="shared" si="7"/>
        <v>28.764774327882908</v>
      </c>
      <c r="X255" s="363">
        <v>524.41999999999996</v>
      </c>
      <c r="Y255" s="355">
        <f t="shared" si="8"/>
        <v>25.539852143337193</v>
      </c>
      <c r="Z255" s="363">
        <v>825.27</v>
      </c>
      <c r="AA255" s="355">
        <f t="shared" si="16"/>
        <v>42.116786086104476</v>
      </c>
      <c r="AB255" s="363">
        <v>791.42</v>
      </c>
      <c r="AC255" s="355">
        <f t="shared" si="13"/>
        <v>38.543056678387408</v>
      </c>
      <c r="AD255" s="360" t="s">
        <v>534</v>
      </c>
    </row>
    <row r="256" spans="1:30" ht="15.5">
      <c r="A256" s="361">
        <v>235</v>
      </c>
      <c r="B256" s="362">
        <v>6</v>
      </c>
      <c r="C256" s="362" t="s">
        <v>8825</v>
      </c>
      <c r="D256" s="366">
        <v>3877.2</v>
      </c>
      <c r="E256" s="374">
        <v>4085.73</v>
      </c>
      <c r="F256" s="363">
        <v>203.26</v>
      </c>
      <c r="G256" s="355">
        <f t="shared" si="11"/>
        <v>5.2424430001031679</v>
      </c>
      <c r="H256" s="363">
        <v>68.95</v>
      </c>
      <c r="I256" s="355">
        <f t="shared" si="0"/>
        <v>1.6875809218915592</v>
      </c>
      <c r="J256" s="364">
        <v>482.85</v>
      </c>
      <c r="K256" s="355">
        <f t="shared" si="14"/>
        <v>12.453574744661097</v>
      </c>
      <c r="L256" s="364">
        <v>234.16</v>
      </c>
      <c r="M256" s="355">
        <f t="shared" si="2"/>
        <v>5.7311667682397021</v>
      </c>
      <c r="N256" s="363">
        <v>782.7</v>
      </c>
      <c r="O256" s="355">
        <f t="shared" si="3"/>
        <v>20.187248529866917</v>
      </c>
      <c r="P256" s="363">
        <v>499.45</v>
      </c>
      <c r="Q256" s="355">
        <f t="shared" si="4"/>
        <v>12.224253682940379</v>
      </c>
      <c r="R256" s="374">
        <v>1016.42</v>
      </c>
      <c r="S256" s="355">
        <f t="shared" si="5"/>
        <v>26.215310017538428</v>
      </c>
      <c r="T256" s="363">
        <v>719.43</v>
      </c>
      <c r="U256" s="355">
        <f t="shared" si="6"/>
        <v>17.608358848969459</v>
      </c>
      <c r="V256" s="395">
        <v>1280.27</v>
      </c>
      <c r="W256" s="355">
        <f t="shared" si="7"/>
        <v>33.020478695966162</v>
      </c>
      <c r="X256" s="363">
        <v>970.39</v>
      </c>
      <c r="Y256" s="355">
        <f t="shared" si="8"/>
        <v>23.75071284690863</v>
      </c>
      <c r="Z256" s="375">
        <v>1569.57</v>
      </c>
      <c r="AA256" s="355">
        <f t="shared" si="16"/>
        <v>40.482048901268961</v>
      </c>
      <c r="AB256" s="396">
        <v>1255.49</v>
      </c>
      <c r="AC256" s="355">
        <f t="shared" si="13"/>
        <v>30.72865803662993</v>
      </c>
      <c r="AD256" s="360" t="s">
        <v>440</v>
      </c>
    </row>
    <row r="257" spans="1:30" ht="15.5">
      <c r="A257" s="361">
        <v>236</v>
      </c>
      <c r="B257" s="362">
        <v>7</v>
      </c>
      <c r="C257" s="362" t="s">
        <v>12109</v>
      </c>
      <c r="D257" s="374">
        <v>3923.05</v>
      </c>
      <c r="E257" s="374">
        <v>4222.51</v>
      </c>
      <c r="F257" s="363">
        <v>277.04000000000002</v>
      </c>
      <c r="G257" s="355">
        <f t="shared" si="11"/>
        <v>7.0618523852614672</v>
      </c>
      <c r="H257" s="363">
        <v>82.36</v>
      </c>
      <c r="I257" s="355">
        <f t="shared" si="0"/>
        <v>1.9504986370665789</v>
      </c>
      <c r="J257" s="363">
        <v>457.58</v>
      </c>
      <c r="K257" s="355">
        <f t="shared" si="14"/>
        <v>11.663883967831151</v>
      </c>
      <c r="L257" s="363">
        <v>191.72</v>
      </c>
      <c r="M257" s="355">
        <f t="shared" si="2"/>
        <v>4.5404273761341001</v>
      </c>
      <c r="N257" s="363">
        <v>862.49</v>
      </c>
      <c r="O257" s="355">
        <f t="shared" si="3"/>
        <v>21.985190094441823</v>
      </c>
      <c r="P257" s="363">
        <v>382.23</v>
      </c>
      <c r="Q257" s="355">
        <f t="shared" si="4"/>
        <v>9.0521988106600109</v>
      </c>
      <c r="R257" s="374">
        <v>1296.77</v>
      </c>
      <c r="S257" s="355">
        <f t="shared" si="5"/>
        <v>33.055148417685217</v>
      </c>
      <c r="T257" s="363">
        <v>843.14</v>
      </c>
      <c r="U257" s="355">
        <f t="shared" si="6"/>
        <v>19.967744303743508</v>
      </c>
      <c r="V257" s="374">
        <v>1569.89</v>
      </c>
      <c r="W257" s="355">
        <f t="shared" si="7"/>
        <v>40.017078548578276</v>
      </c>
      <c r="X257" s="374">
        <v>1073.6300000000001</v>
      </c>
      <c r="Y257" s="355">
        <f t="shared" si="8"/>
        <v>25.426345941158225</v>
      </c>
      <c r="Z257" s="374">
        <v>1879.44</v>
      </c>
      <c r="AA257" s="355">
        <f t="shared" si="16"/>
        <v>47.90762289545124</v>
      </c>
      <c r="AB257" s="374">
        <v>1499.63</v>
      </c>
      <c r="AC257" s="355">
        <f t="shared" si="13"/>
        <v>35.51513199495087</v>
      </c>
      <c r="AD257" s="360" t="s">
        <v>993</v>
      </c>
    </row>
    <row r="258" spans="1:30" ht="15.5">
      <c r="A258" s="361">
        <v>237</v>
      </c>
      <c r="B258" s="362">
        <v>8</v>
      </c>
      <c r="C258" s="362" t="s">
        <v>623</v>
      </c>
      <c r="D258" s="366">
        <v>1461.44</v>
      </c>
      <c r="E258" s="366">
        <v>1471.44</v>
      </c>
      <c r="F258" s="364">
        <v>324.79000000000002</v>
      </c>
      <c r="G258" s="355">
        <f t="shared" si="11"/>
        <v>22.223970878038099</v>
      </c>
      <c r="H258" s="354">
        <v>157.88</v>
      </c>
      <c r="I258" s="355">
        <f t="shared" si="0"/>
        <v>10.729625400967759</v>
      </c>
      <c r="J258" s="364"/>
      <c r="K258" s="355">
        <f t="shared" si="14"/>
        <v>0</v>
      </c>
      <c r="L258" s="364"/>
      <c r="M258" s="355">
        <f t="shared" si="2"/>
        <v>0</v>
      </c>
      <c r="N258" s="356"/>
      <c r="O258" s="355">
        <f t="shared" si="3"/>
        <v>0</v>
      </c>
      <c r="P258" s="356"/>
      <c r="Q258" s="355">
        <f t="shared" si="4"/>
        <v>0</v>
      </c>
      <c r="R258" s="367"/>
      <c r="S258" s="355">
        <f t="shared" si="5"/>
        <v>0</v>
      </c>
      <c r="T258" s="367"/>
      <c r="U258" s="355">
        <f t="shared" si="6"/>
        <v>0</v>
      </c>
      <c r="V258" s="358"/>
      <c r="W258" s="355">
        <f t="shared" si="7"/>
        <v>0</v>
      </c>
      <c r="X258" s="358"/>
      <c r="Y258" s="355">
        <f t="shared" si="8"/>
        <v>0</v>
      </c>
      <c r="Z258" s="367"/>
      <c r="AA258" s="355">
        <f t="shared" si="16"/>
        <v>0</v>
      </c>
      <c r="AB258" s="368"/>
      <c r="AC258" s="355">
        <f t="shared" si="13"/>
        <v>0</v>
      </c>
      <c r="AD258" s="360" t="s">
        <v>111</v>
      </c>
    </row>
    <row r="259" spans="1:30" ht="15.5">
      <c r="A259" s="361">
        <v>238</v>
      </c>
      <c r="B259" s="362">
        <v>9</v>
      </c>
      <c r="C259" s="362" t="s">
        <v>331</v>
      </c>
      <c r="D259" s="366">
        <v>2841.13</v>
      </c>
      <c r="E259" s="366">
        <v>3382.66</v>
      </c>
      <c r="F259" s="354">
        <v>201.36</v>
      </c>
      <c r="G259" s="355">
        <f t="shared" si="11"/>
        <v>7.0873208899275992</v>
      </c>
      <c r="H259" s="354">
        <v>67.81</v>
      </c>
      <c r="I259" s="355">
        <f t="shared" si="0"/>
        <v>2.004635405272774</v>
      </c>
      <c r="J259" s="364">
        <v>519.05999999999995</v>
      </c>
      <c r="K259" s="355">
        <f t="shared" si="14"/>
        <v>18.269491364351506</v>
      </c>
      <c r="L259" s="364">
        <v>276.42</v>
      </c>
      <c r="M259" s="355">
        <f t="shared" si="2"/>
        <v>8.1716755452809338</v>
      </c>
      <c r="N259" s="356">
        <v>708.76</v>
      </c>
      <c r="O259" s="355">
        <f t="shared" si="3"/>
        <v>24.946412166989891</v>
      </c>
      <c r="P259" s="356">
        <v>414.97</v>
      </c>
      <c r="Q259" s="355">
        <f t="shared" si="4"/>
        <v>12.26756457935471</v>
      </c>
      <c r="R259" s="367">
        <v>948.77</v>
      </c>
      <c r="S259" s="355">
        <f t="shared" si="5"/>
        <v>33.394107274218356</v>
      </c>
      <c r="T259" s="367">
        <v>712.16</v>
      </c>
      <c r="U259" s="355">
        <f t="shared" si="6"/>
        <v>21.053253948076367</v>
      </c>
      <c r="V259" s="395">
        <v>1209.45</v>
      </c>
      <c r="W259" s="355">
        <f t="shared" si="7"/>
        <v>42.569329808914055</v>
      </c>
      <c r="X259" s="395">
        <v>1012.17</v>
      </c>
      <c r="Y259" s="355">
        <f t="shared" si="8"/>
        <v>29.922309661627239</v>
      </c>
      <c r="Z259" s="375">
        <v>1459.85</v>
      </c>
      <c r="AA259" s="355">
        <f t="shared" si="16"/>
        <v>51.382724479344475</v>
      </c>
      <c r="AB259" s="396">
        <v>1239.99</v>
      </c>
      <c r="AC259" s="355">
        <f t="shared" si="13"/>
        <v>36.657246072617411</v>
      </c>
      <c r="AD259" s="360" t="s">
        <v>127</v>
      </c>
    </row>
    <row r="260" spans="1:30" ht="15.5">
      <c r="A260" s="361">
        <v>239</v>
      </c>
      <c r="B260" s="362">
        <v>10</v>
      </c>
      <c r="C260" s="362" t="s">
        <v>277</v>
      </c>
      <c r="D260" s="374">
        <v>3236.14</v>
      </c>
      <c r="E260" s="374">
        <v>3180.42</v>
      </c>
      <c r="F260" s="363">
        <v>195.6</v>
      </c>
      <c r="G260" s="355">
        <f t="shared" si="11"/>
        <v>6.0442378883484649</v>
      </c>
      <c r="H260" s="363">
        <v>79.22</v>
      </c>
      <c r="I260" s="355">
        <f t="shared" si="0"/>
        <v>2.4908659862533877</v>
      </c>
      <c r="J260" s="363">
        <v>466.82</v>
      </c>
      <c r="K260" s="355">
        <f t="shared" si="14"/>
        <v>14.425210281384611</v>
      </c>
      <c r="L260" s="363">
        <v>317.97000000000003</v>
      </c>
      <c r="M260" s="355">
        <f t="shared" si="2"/>
        <v>9.9977361480559175</v>
      </c>
      <c r="N260" s="363">
        <v>611.08000000000004</v>
      </c>
      <c r="O260" s="355">
        <f t="shared" si="3"/>
        <v>18.882990229100102</v>
      </c>
      <c r="P260" s="363">
        <v>456.21</v>
      </c>
      <c r="Q260" s="355">
        <f t="shared" si="4"/>
        <v>14.344331880695002</v>
      </c>
      <c r="R260" s="363">
        <v>917.06</v>
      </c>
      <c r="S260" s="355">
        <f t="shared" si="5"/>
        <v>28.338081788797766</v>
      </c>
      <c r="T260" s="363">
        <v>702.61</v>
      </c>
      <c r="U260" s="355">
        <f t="shared" si="6"/>
        <v>22.091736311556335</v>
      </c>
      <c r="V260" s="374">
        <v>1204.68</v>
      </c>
      <c r="W260" s="355">
        <f t="shared" si="7"/>
        <v>37.225830773699535</v>
      </c>
      <c r="X260" s="363">
        <v>978.29</v>
      </c>
      <c r="Y260" s="355">
        <f t="shared" si="8"/>
        <v>30.759773866344698</v>
      </c>
      <c r="Z260" s="374">
        <v>1540.05</v>
      </c>
      <c r="AA260" s="355">
        <f t="shared" si="16"/>
        <v>47.589103067234426</v>
      </c>
      <c r="AB260" s="374">
        <v>1313.03</v>
      </c>
      <c r="AC260" s="355">
        <f t="shared" si="13"/>
        <v>41.284798863043243</v>
      </c>
      <c r="AD260" s="360" t="s">
        <v>1766</v>
      </c>
    </row>
    <row r="261" spans="1:30" ht="15.5">
      <c r="A261" s="361">
        <v>240</v>
      </c>
      <c r="B261" s="362">
        <v>11</v>
      </c>
      <c r="C261" s="362" t="s">
        <v>11759</v>
      </c>
      <c r="D261" s="374">
        <v>2074.6799999999998</v>
      </c>
      <c r="E261" s="374">
        <v>2354.56</v>
      </c>
      <c r="F261" s="363">
        <v>146.32</v>
      </c>
      <c r="G261" s="355">
        <f t="shared" si="11"/>
        <v>7.0526539032525495</v>
      </c>
      <c r="H261" s="363">
        <v>48.98</v>
      </c>
      <c r="I261" s="355">
        <f t="shared" ref="I261:I328" si="17">IFERROR((H261/$E261)*100,0)</f>
        <v>2.0802188094590921</v>
      </c>
      <c r="J261" s="363">
        <v>290.38</v>
      </c>
      <c r="K261" s="355">
        <f t="shared" si="14"/>
        <v>13.996375344631462</v>
      </c>
      <c r="L261" s="363">
        <v>142.01</v>
      </c>
      <c r="M261" s="355">
        <f t="shared" ref="M261:M328" si="18">IFERROR((L261/$E261)*100,0)</f>
        <v>6.0312754824680619</v>
      </c>
      <c r="N261" s="363">
        <v>468.28</v>
      </c>
      <c r="O261" s="355">
        <f t="shared" ref="O261:O311" si="19">IFERROR((N261/$D261)*100,0)</f>
        <v>22.571191701852815</v>
      </c>
      <c r="P261" s="363">
        <v>249.1</v>
      </c>
      <c r="Q261" s="355">
        <f t="shared" ref="Q261:Q328" si="20">IFERROR((P261/$E261)*100,0)</f>
        <v>10.579471323729274</v>
      </c>
      <c r="R261" s="363">
        <v>639.78</v>
      </c>
      <c r="S261" s="355">
        <f t="shared" ref="S261:S328" si="21">IFERROR((R261/$D261)*100,0)</f>
        <v>30.837526751113426</v>
      </c>
      <c r="T261" s="363">
        <v>403.33</v>
      </c>
      <c r="U261" s="355">
        <f t="shared" ref="U261:U328" si="22">IFERROR((T261/$E261)*100,0)</f>
        <v>17.129739739059527</v>
      </c>
      <c r="V261" s="363">
        <v>820.24</v>
      </c>
      <c r="W261" s="355">
        <f t="shared" ref="W261:W515" si="23">IFERROR((V261/$D261)*100,0)</f>
        <v>39.535735631519081</v>
      </c>
      <c r="X261" s="363">
        <v>623.37</v>
      </c>
      <c r="Y261" s="355">
        <f t="shared" ref="Y261:Y515" si="24">IFERROR((X261/$E261)*100,0)</f>
        <v>26.475010192987224</v>
      </c>
      <c r="Z261" s="363">
        <v>975.51</v>
      </c>
      <c r="AA261" s="355">
        <f t="shared" si="16"/>
        <v>47.019781363872987</v>
      </c>
      <c r="AB261" s="363">
        <v>811.74</v>
      </c>
      <c r="AC261" s="355">
        <f t="shared" si="13"/>
        <v>34.475231041043763</v>
      </c>
      <c r="AD261" s="360" t="s">
        <v>534</v>
      </c>
    </row>
    <row r="262" spans="1:30" ht="15.5">
      <c r="A262" s="361">
        <v>241</v>
      </c>
      <c r="B262" s="362">
        <v>12</v>
      </c>
      <c r="C262" s="362" t="s">
        <v>745</v>
      </c>
      <c r="D262" s="374">
        <v>1988.91</v>
      </c>
      <c r="E262" s="374">
        <v>2085.71</v>
      </c>
      <c r="F262" s="363">
        <v>142.01</v>
      </c>
      <c r="G262" s="355">
        <f t="shared" ref="G262:G422" si="25">IFERROR((F262/D262)*100,0)</f>
        <v>7.1400918090813557</v>
      </c>
      <c r="H262" s="363">
        <v>42.93</v>
      </c>
      <c r="I262" s="355">
        <f t="shared" si="17"/>
        <v>2.0582919005997957</v>
      </c>
      <c r="J262" s="363">
        <v>331.27</v>
      </c>
      <c r="K262" s="355">
        <f t="shared" si="14"/>
        <v>16.655856725543135</v>
      </c>
      <c r="L262" s="363">
        <v>197.01</v>
      </c>
      <c r="M262" s="355">
        <f t="shared" si="18"/>
        <v>9.4457043404883692</v>
      </c>
      <c r="N262" s="363">
        <v>501.26</v>
      </c>
      <c r="O262" s="355">
        <f t="shared" si="19"/>
        <v>25.20274924456109</v>
      </c>
      <c r="P262" s="363">
        <v>373.42</v>
      </c>
      <c r="Q262" s="355">
        <f t="shared" si="20"/>
        <v>17.903735418634422</v>
      </c>
      <c r="R262" s="363">
        <v>677.77</v>
      </c>
      <c r="S262" s="355">
        <f t="shared" si="21"/>
        <v>34.077459512999582</v>
      </c>
      <c r="T262" s="363">
        <v>531.24</v>
      </c>
      <c r="U262" s="355">
        <f t="shared" si="22"/>
        <v>25.470463295472523</v>
      </c>
      <c r="V262" s="363">
        <v>844.11</v>
      </c>
      <c r="W262" s="355">
        <f t="shared" si="23"/>
        <v>42.440834426897148</v>
      </c>
      <c r="X262" s="363">
        <v>714.16</v>
      </c>
      <c r="Y262" s="355">
        <f t="shared" si="24"/>
        <v>34.24061830264035</v>
      </c>
      <c r="Z262" s="374">
        <v>1022.74</v>
      </c>
      <c r="AA262" s="355">
        <f t="shared" si="16"/>
        <v>51.422135742693229</v>
      </c>
      <c r="AB262" s="363">
        <v>881.68</v>
      </c>
      <c r="AC262" s="355">
        <f t="shared" si="13"/>
        <v>42.272415628251288</v>
      </c>
      <c r="AD262" s="360" t="s">
        <v>91</v>
      </c>
    </row>
    <row r="263" spans="1:30" ht="15.5">
      <c r="A263" s="361">
        <v>242</v>
      </c>
      <c r="B263" s="362">
        <v>13</v>
      </c>
      <c r="C263" s="362" t="s">
        <v>496</v>
      </c>
      <c r="D263" s="364">
        <v>1817.35</v>
      </c>
      <c r="E263" s="364">
        <v>1985.18</v>
      </c>
      <c r="F263" s="354">
        <v>142.58000000000001</v>
      </c>
      <c r="G263" s="355">
        <f t="shared" si="25"/>
        <v>7.8454893113599491</v>
      </c>
      <c r="H263" s="354">
        <v>46.87</v>
      </c>
      <c r="I263" s="355">
        <f t="shared" si="17"/>
        <v>2.3609949727480628</v>
      </c>
      <c r="J263" s="364">
        <v>316.19</v>
      </c>
      <c r="K263" s="355">
        <f t="shared" si="14"/>
        <v>17.398409772470906</v>
      </c>
      <c r="L263" s="364">
        <v>196.5</v>
      </c>
      <c r="M263" s="355">
        <f t="shared" si="18"/>
        <v>9.8983467494131503</v>
      </c>
      <c r="N263" s="356">
        <v>424.86</v>
      </c>
      <c r="O263" s="355">
        <f t="shared" si="19"/>
        <v>23.377995432910559</v>
      </c>
      <c r="P263" s="356">
        <v>299.38</v>
      </c>
      <c r="Q263" s="355">
        <f t="shared" si="20"/>
        <v>15.080748345238215</v>
      </c>
      <c r="R263" s="367">
        <v>616.78</v>
      </c>
      <c r="S263" s="355">
        <f t="shared" si="21"/>
        <v>33.93842683027485</v>
      </c>
      <c r="T263" s="367">
        <v>491.94</v>
      </c>
      <c r="U263" s="355">
        <f t="shared" si="22"/>
        <v>24.780624427004099</v>
      </c>
      <c r="V263" s="358">
        <v>764.13</v>
      </c>
      <c r="W263" s="355">
        <f t="shared" si="23"/>
        <v>42.04638622169643</v>
      </c>
      <c r="X263" s="358">
        <v>633.80999999999995</v>
      </c>
      <c r="Y263" s="355">
        <f t="shared" si="24"/>
        <v>31.927079660282693</v>
      </c>
      <c r="Z263" s="367">
        <v>910.64</v>
      </c>
      <c r="AA263" s="355">
        <f t="shared" si="16"/>
        <v>50.108124466943629</v>
      </c>
      <c r="AB263" s="368">
        <v>801.35</v>
      </c>
      <c r="AC263" s="355">
        <f t="shared" si="13"/>
        <v>40.366616629222541</v>
      </c>
      <c r="AD263" s="360" t="s">
        <v>25</v>
      </c>
    </row>
    <row r="264" spans="1:30" ht="15.5">
      <c r="A264" s="361">
        <v>243</v>
      </c>
      <c r="B264" s="362">
        <v>14</v>
      </c>
      <c r="C264" s="362" t="s">
        <v>363</v>
      </c>
      <c r="D264" s="366">
        <v>4372.8599999999997</v>
      </c>
      <c r="E264" s="374">
        <v>4739.9399999999996</v>
      </c>
      <c r="F264" s="363">
        <v>277.72000000000003</v>
      </c>
      <c r="G264" s="355">
        <f t="shared" si="25"/>
        <v>6.3509922567838908</v>
      </c>
      <c r="H264" s="363">
        <v>194.97</v>
      </c>
      <c r="I264" s="355">
        <f t="shared" si="17"/>
        <v>4.1133432068760367</v>
      </c>
      <c r="J264" s="364">
        <v>636.30999999999995</v>
      </c>
      <c r="K264" s="355">
        <f t="shared" si="14"/>
        <v>14.551346258512735</v>
      </c>
      <c r="L264" s="363">
        <v>497.92</v>
      </c>
      <c r="M264" s="355">
        <f t="shared" si="18"/>
        <v>10.504774322037832</v>
      </c>
      <c r="N264" s="363">
        <v>969.16</v>
      </c>
      <c r="O264" s="355">
        <f t="shared" si="19"/>
        <v>22.16306947855637</v>
      </c>
      <c r="P264" s="363">
        <v>673.18</v>
      </c>
      <c r="Q264" s="355">
        <f t="shared" si="20"/>
        <v>14.202289480457559</v>
      </c>
      <c r="R264" s="374">
        <v>1295.46</v>
      </c>
      <c r="S264" s="355">
        <f t="shared" si="21"/>
        <v>29.625005145373969</v>
      </c>
      <c r="T264" s="363">
        <v>974.97</v>
      </c>
      <c r="U264" s="355">
        <f t="shared" si="22"/>
        <v>20.569247711996358</v>
      </c>
      <c r="V264" s="374">
        <v>1576.89</v>
      </c>
      <c r="W264" s="355">
        <f t="shared" si="23"/>
        <v>36.060838901771383</v>
      </c>
      <c r="X264" s="374">
        <v>1225.4100000000001</v>
      </c>
      <c r="Y264" s="355">
        <f t="shared" si="24"/>
        <v>25.852858896948067</v>
      </c>
      <c r="Z264" s="374">
        <v>1975.94</v>
      </c>
      <c r="AA264" s="355">
        <f t="shared" si="16"/>
        <v>45.186445484191125</v>
      </c>
      <c r="AB264" s="374">
        <v>1688.53</v>
      </c>
      <c r="AC264" s="355">
        <f t="shared" si="13"/>
        <v>35.623446710295916</v>
      </c>
      <c r="AD264" s="360" t="s">
        <v>68</v>
      </c>
    </row>
    <row r="265" spans="1:30" ht="15.5">
      <c r="A265" s="361">
        <v>244</v>
      </c>
      <c r="B265" s="362">
        <v>15</v>
      </c>
      <c r="C265" s="362" t="s">
        <v>615</v>
      </c>
      <c r="D265" s="374">
        <v>2302.59</v>
      </c>
      <c r="E265" s="374">
        <v>2573.09</v>
      </c>
      <c r="F265" s="363">
        <v>161.05000000000001</v>
      </c>
      <c r="G265" s="355">
        <f t="shared" si="25"/>
        <v>6.9942977256046452</v>
      </c>
      <c r="H265" s="363">
        <v>55.11</v>
      </c>
      <c r="I265" s="355">
        <f t="shared" si="17"/>
        <v>2.1417828369781082</v>
      </c>
      <c r="J265" s="363">
        <v>288.35000000000002</v>
      </c>
      <c r="K265" s="355">
        <f t="shared" si="14"/>
        <v>12.522854698404839</v>
      </c>
      <c r="L265" s="363">
        <v>163.80000000000001</v>
      </c>
      <c r="M265" s="355">
        <f t="shared" si="18"/>
        <v>6.3658869297226293</v>
      </c>
      <c r="N265" s="363">
        <v>476.75</v>
      </c>
      <c r="O265" s="355">
        <f t="shared" si="19"/>
        <v>20.704945300726571</v>
      </c>
      <c r="P265" s="363">
        <v>354.89</v>
      </c>
      <c r="Q265" s="355">
        <f t="shared" si="20"/>
        <v>13.792366376613332</v>
      </c>
      <c r="R265" s="363">
        <v>647.71</v>
      </c>
      <c r="S265" s="355">
        <f t="shared" si="21"/>
        <v>28.129627940710243</v>
      </c>
      <c r="T265" s="363">
        <v>571.46</v>
      </c>
      <c r="U265" s="355">
        <f t="shared" si="22"/>
        <v>22.20909490146089</v>
      </c>
      <c r="V265" s="363">
        <v>871.68</v>
      </c>
      <c r="W265" s="355">
        <f t="shared" si="23"/>
        <v>37.856500723098769</v>
      </c>
      <c r="X265" s="363">
        <v>765.44</v>
      </c>
      <c r="Y265" s="355">
        <f t="shared" si="24"/>
        <v>29.747890668418126</v>
      </c>
      <c r="Z265" s="374">
        <v>1053.18</v>
      </c>
      <c r="AA265" s="355">
        <f t="shared" si="16"/>
        <v>45.738928771513812</v>
      </c>
      <c r="AB265" s="363">
        <v>966.83</v>
      </c>
      <c r="AC265" s="355">
        <f t="shared" si="13"/>
        <v>37.574667034577104</v>
      </c>
      <c r="AD265" s="360" t="s">
        <v>1766</v>
      </c>
    </row>
    <row r="266" spans="1:30" ht="15.5">
      <c r="A266" s="361">
        <v>245</v>
      </c>
      <c r="B266" s="362">
        <v>16</v>
      </c>
      <c r="C266" s="362" t="s">
        <v>503</v>
      </c>
      <c r="D266" s="374">
        <v>2389.6</v>
      </c>
      <c r="E266" s="374">
        <v>2497.8200000000002</v>
      </c>
      <c r="F266" s="363">
        <v>143.59</v>
      </c>
      <c r="G266" s="355">
        <f t="shared" si="25"/>
        <v>6.0089554737194506</v>
      </c>
      <c r="H266" s="363">
        <v>46.47</v>
      </c>
      <c r="I266" s="355">
        <f t="shared" si="17"/>
        <v>1.8604222882353409</v>
      </c>
      <c r="J266" s="363">
        <v>249.25</v>
      </c>
      <c r="K266" s="355">
        <f t="shared" si="14"/>
        <v>10.430616002678272</v>
      </c>
      <c r="L266" s="363">
        <v>108.35</v>
      </c>
      <c r="M266" s="355">
        <f t="shared" si="18"/>
        <v>4.3377825463804438</v>
      </c>
      <c r="N266" s="363">
        <v>358.53</v>
      </c>
      <c r="O266" s="355">
        <f t="shared" si="19"/>
        <v>15.003766320723134</v>
      </c>
      <c r="P266" s="363">
        <v>205.74</v>
      </c>
      <c r="Q266" s="355">
        <f t="shared" si="20"/>
        <v>8.2367824743176055</v>
      </c>
      <c r="R266" s="363">
        <v>531.89</v>
      </c>
      <c r="S266" s="355">
        <f t="shared" si="21"/>
        <v>22.258536993639101</v>
      </c>
      <c r="T266" s="363">
        <v>391.78</v>
      </c>
      <c r="U266" s="355">
        <f t="shared" si="22"/>
        <v>15.684877212929674</v>
      </c>
      <c r="V266" s="363">
        <v>686.84</v>
      </c>
      <c r="W266" s="355">
        <f t="shared" si="23"/>
        <v>28.742885838634084</v>
      </c>
      <c r="X266" s="363">
        <v>588.46</v>
      </c>
      <c r="Y266" s="355">
        <f t="shared" si="24"/>
        <v>23.558943398643617</v>
      </c>
      <c r="Z266" s="374">
        <v>1065.6400000000001</v>
      </c>
      <c r="AA266" s="355">
        <f t="shared" si="16"/>
        <v>44.594911282222974</v>
      </c>
      <c r="AB266" s="363">
        <v>965.31</v>
      </c>
      <c r="AC266" s="355"/>
      <c r="AD266" s="360" t="s">
        <v>1766</v>
      </c>
    </row>
    <row r="267" spans="1:30" ht="15.5">
      <c r="A267" s="361">
        <v>246</v>
      </c>
      <c r="B267" s="362">
        <v>17</v>
      </c>
      <c r="C267" s="362" t="s">
        <v>58</v>
      </c>
      <c r="D267" s="366">
        <v>1637.26</v>
      </c>
      <c r="E267" s="366">
        <v>1652.76</v>
      </c>
      <c r="F267" s="354">
        <v>119.39</v>
      </c>
      <c r="G267" s="355">
        <f t="shared" si="25"/>
        <v>7.2920611265162529</v>
      </c>
      <c r="H267" s="354">
        <v>50.16</v>
      </c>
      <c r="I267" s="355">
        <f t="shared" si="17"/>
        <v>3.0349234008567487</v>
      </c>
      <c r="J267" s="364">
        <v>253</v>
      </c>
      <c r="K267" s="355">
        <f t="shared" si="14"/>
        <v>15.452646494753431</v>
      </c>
      <c r="L267" s="364">
        <v>170.22</v>
      </c>
      <c r="M267" s="355">
        <f t="shared" si="18"/>
        <v>10.299135990706455</v>
      </c>
      <c r="N267" s="356">
        <v>361.54</v>
      </c>
      <c r="O267" s="355">
        <f t="shared" si="19"/>
        <v>22.082015073965042</v>
      </c>
      <c r="P267" s="356">
        <v>264.99</v>
      </c>
      <c r="Q267" s="355">
        <f t="shared" si="20"/>
        <v>16.033180861105063</v>
      </c>
      <c r="R267" s="367">
        <v>508.73</v>
      </c>
      <c r="S267" s="355">
        <f t="shared" si="21"/>
        <v>31.07203498528029</v>
      </c>
      <c r="T267" s="367">
        <v>416.82</v>
      </c>
      <c r="U267" s="355">
        <f t="shared" si="22"/>
        <v>25.219632614535687</v>
      </c>
      <c r="V267" s="358">
        <v>634.24</v>
      </c>
      <c r="W267" s="355">
        <f t="shared" si="23"/>
        <v>38.73789135506884</v>
      </c>
      <c r="X267" s="358">
        <v>523.27</v>
      </c>
      <c r="Y267" s="355">
        <f t="shared" si="24"/>
        <v>31.660374162007791</v>
      </c>
      <c r="Z267" s="367">
        <v>808.26</v>
      </c>
      <c r="AA267" s="355">
        <f t="shared" si="16"/>
        <v>49.3666247266775</v>
      </c>
      <c r="AB267" s="368">
        <v>654.91999999999996</v>
      </c>
      <c r="AC267" s="355">
        <f t="shared" ref="AC267:AC328" si="26">IFERROR((AB267/$E267)*100,0)</f>
        <v>39.625837992206975</v>
      </c>
      <c r="AD267" s="360" t="s">
        <v>127</v>
      </c>
    </row>
    <row r="268" spans="1:30" ht="15.5">
      <c r="A268" s="361">
        <v>247</v>
      </c>
      <c r="B268" s="362">
        <v>18</v>
      </c>
      <c r="C268" s="362" t="s">
        <v>175</v>
      </c>
      <c r="D268" s="366">
        <v>1957.01</v>
      </c>
      <c r="E268" s="366">
        <v>2199.9499999999998</v>
      </c>
      <c r="F268" s="354">
        <v>128.01</v>
      </c>
      <c r="G268" s="355">
        <f t="shared" si="25"/>
        <v>6.5411009652480052</v>
      </c>
      <c r="H268" s="354">
        <v>54.54</v>
      </c>
      <c r="I268" s="355">
        <f t="shared" si="17"/>
        <v>2.4791472533466674</v>
      </c>
      <c r="J268" s="364">
        <v>220.14</v>
      </c>
      <c r="K268" s="355">
        <f t="shared" si="14"/>
        <v>11.24879280126315</v>
      </c>
      <c r="L268" s="364">
        <v>147.44999999999999</v>
      </c>
      <c r="M268" s="355">
        <f t="shared" si="18"/>
        <v>6.7024250551148885</v>
      </c>
      <c r="N268" s="356">
        <v>399.07</v>
      </c>
      <c r="O268" s="355">
        <f t="shared" si="19"/>
        <v>20.391822218588562</v>
      </c>
      <c r="P268" s="356">
        <v>247.32</v>
      </c>
      <c r="Q268" s="355">
        <f t="shared" si="20"/>
        <v>11.242073683492809</v>
      </c>
      <c r="R268" s="367">
        <v>587.36</v>
      </c>
      <c r="S268" s="355">
        <f t="shared" si="21"/>
        <v>30.013132278322548</v>
      </c>
      <c r="T268" s="367">
        <v>399.46</v>
      </c>
      <c r="U268" s="355">
        <f t="shared" si="22"/>
        <v>18.157685401940952</v>
      </c>
      <c r="V268" s="358">
        <v>708.91</v>
      </c>
      <c r="W268" s="355">
        <f t="shared" si="23"/>
        <v>36.224137842933864</v>
      </c>
      <c r="X268" s="358">
        <v>523.61</v>
      </c>
      <c r="Y268" s="355">
        <f t="shared" si="24"/>
        <v>23.800995477169941</v>
      </c>
      <c r="Z268" s="367">
        <v>952.9</v>
      </c>
      <c r="AA268" s="355">
        <f t="shared" si="16"/>
        <v>48.691626511872705</v>
      </c>
      <c r="AB268" s="368">
        <v>743.66</v>
      </c>
      <c r="AC268" s="355">
        <f t="shared" si="26"/>
        <v>33.803495533989405</v>
      </c>
      <c r="AD268" s="360" t="s">
        <v>127</v>
      </c>
    </row>
    <row r="269" spans="1:30" ht="15.5">
      <c r="A269" s="361">
        <v>248</v>
      </c>
      <c r="B269" s="362">
        <v>19</v>
      </c>
      <c r="C269" s="362" t="s">
        <v>348</v>
      </c>
      <c r="D269" s="374">
        <v>3515.29</v>
      </c>
      <c r="E269" s="374">
        <v>3912.83</v>
      </c>
      <c r="F269" s="363">
        <v>213.25</v>
      </c>
      <c r="G269" s="355">
        <f t="shared" si="25"/>
        <v>6.0663558340848125</v>
      </c>
      <c r="H269" s="363">
        <v>69.78</v>
      </c>
      <c r="I269" s="355">
        <f t="shared" si="17"/>
        <v>1.783363959078212</v>
      </c>
      <c r="J269" s="363">
        <v>379.95</v>
      </c>
      <c r="K269" s="355">
        <f t="shared" si="14"/>
        <v>10.808496596297887</v>
      </c>
      <c r="L269" s="363">
        <v>215.24</v>
      </c>
      <c r="M269" s="355">
        <f t="shared" si="18"/>
        <v>5.5008778812266321</v>
      </c>
      <c r="N269" s="363">
        <v>754.42</v>
      </c>
      <c r="O269" s="355">
        <f t="shared" si="19"/>
        <v>21.461102782416244</v>
      </c>
      <c r="P269" s="363">
        <v>489.56</v>
      </c>
      <c r="Q269" s="355">
        <f t="shared" si="20"/>
        <v>12.511660358359549</v>
      </c>
      <c r="R269" s="374">
        <v>1038.5999999999999</v>
      </c>
      <c r="S269" s="355">
        <f t="shared" si="21"/>
        <v>29.545215330740849</v>
      </c>
      <c r="T269" s="363">
        <v>823.86</v>
      </c>
      <c r="U269" s="355">
        <f t="shared" si="22"/>
        <v>21.055348686244997</v>
      </c>
      <c r="V269" s="374">
        <v>1243.27</v>
      </c>
      <c r="W269" s="355">
        <f t="shared" si="23"/>
        <v>35.367494573705152</v>
      </c>
      <c r="X269" s="374">
        <v>1071.74</v>
      </c>
      <c r="Y269" s="355">
        <f t="shared" si="24"/>
        <v>27.390405409895141</v>
      </c>
      <c r="Z269" s="374">
        <v>1680.76</v>
      </c>
      <c r="AA269" s="355">
        <f t="shared" si="16"/>
        <v>47.812840476888105</v>
      </c>
      <c r="AB269" s="374">
        <v>1425.05</v>
      </c>
      <c r="AC269" s="355">
        <f t="shared" si="26"/>
        <v>36.419931354032755</v>
      </c>
      <c r="AD269" s="360" t="s">
        <v>91</v>
      </c>
    </row>
    <row r="270" spans="1:30" ht="15.5">
      <c r="A270" s="361">
        <v>249</v>
      </c>
      <c r="B270" s="362">
        <v>20</v>
      </c>
      <c r="C270" s="362" t="s">
        <v>713</v>
      </c>
      <c r="D270" s="366">
        <v>2261.9699999999998</v>
      </c>
      <c r="E270" s="366">
        <v>2561.2800000000002</v>
      </c>
      <c r="F270" s="354">
        <v>152.96</v>
      </c>
      <c r="G270" s="355">
        <f t="shared" si="25"/>
        <v>6.7622470678214128</v>
      </c>
      <c r="H270" s="354">
        <v>65.81</v>
      </c>
      <c r="I270" s="355">
        <f t="shared" si="17"/>
        <v>2.5694184157921041</v>
      </c>
      <c r="J270" s="364">
        <v>252.04</v>
      </c>
      <c r="K270" s="355">
        <f t="shared" si="14"/>
        <v>11.142499679482929</v>
      </c>
      <c r="L270" s="364">
        <v>188.81</v>
      </c>
      <c r="M270" s="355">
        <f t="shared" si="18"/>
        <v>7.3717047726136924</v>
      </c>
      <c r="N270" s="356">
        <v>451.07</v>
      </c>
      <c r="O270" s="355">
        <f t="shared" si="19"/>
        <v>19.941466951374245</v>
      </c>
      <c r="P270" s="356">
        <v>368.78</v>
      </c>
      <c r="Q270" s="355">
        <f t="shared" si="20"/>
        <v>14.398269615192403</v>
      </c>
      <c r="R270" s="367">
        <v>654.70000000000005</v>
      </c>
      <c r="S270" s="355">
        <f t="shared" si="21"/>
        <v>28.94379677891396</v>
      </c>
      <c r="T270" s="367">
        <v>575.01</v>
      </c>
      <c r="U270" s="355">
        <f t="shared" si="22"/>
        <v>22.450103073463264</v>
      </c>
      <c r="V270" s="358">
        <v>852.76</v>
      </c>
      <c r="W270" s="355">
        <f t="shared" si="23"/>
        <v>37.699881077114199</v>
      </c>
      <c r="X270" s="358">
        <v>738.77</v>
      </c>
      <c r="Y270" s="355">
        <f t="shared" si="24"/>
        <v>28.843781234382803</v>
      </c>
      <c r="Z270" s="367">
        <v>998.79</v>
      </c>
      <c r="AA270" s="355">
        <f t="shared" si="16"/>
        <v>44.155758033926176</v>
      </c>
      <c r="AB270" s="368">
        <v>893.58</v>
      </c>
      <c r="AC270" s="355">
        <f t="shared" si="26"/>
        <v>34.888024737631184</v>
      </c>
      <c r="AD270" s="360" t="s">
        <v>2031</v>
      </c>
    </row>
    <row r="271" spans="1:30" ht="15.5">
      <c r="A271" s="361">
        <v>250</v>
      </c>
      <c r="B271" s="362">
        <v>21</v>
      </c>
      <c r="C271" s="362" t="s">
        <v>423</v>
      </c>
      <c r="D271" s="374">
        <v>2147.63</v>
      </c>
      <c r="E271" s="374">
        <v>2359.88</v>
      </c>
      <c r="F271" s="363">
        <v>128.94999999999999</v>
      </c>
      <c r="G271" s="355">
        <f t="shared" si="25"/>
        <v>6.0042931044919277</v>
      </c>
      <c r="H271" s="363">
        <v>65.72</v>
      </c>
      <c r="I271" s="355">
        <f t="shared" si="17"/>
        <v>2.784887367154262</v>
      </c>
      <c r="J271" s="363">
        <v>313.32</v>
      </c>
      <c r="K271" s="355">
        <f t="shared" si="14"/>
        <v>14.589105199685234</v>
      </c>
      <c r="L271" s="363">
        <v>224.82</v>
      </c>
      <c r="M271" s="355">
        <f t="shared" si="18"/>
        <v>9.5267555977422571</v>
      </c>
      <c r="N271" s="363">
        <v>514.84</v>
      </c>
      <c r="O271" s="355">
        <f t="shared" si="19"/>
        <v>23.97247198074156</v>
      </c>
      <c r="P271" s="363">
        <v>392.28</v>
      </c>
      <c r="Q271" s="355">
        <f t="shared" si="20"/>
        <v>16.622879129447256</v>
      </c>
      <c r="R271" s="363">
        <v>672.92</v>
      </c>
      <c r="S271" s="355">
        <f t="shared" si="21"/>
        <v>31.333143977314528</v>
      </c>
      <c r="T271" s="363">
        <v>554.52</v>
      </c>
      <c r="U271" s="355">
        <f t="shared" si="22"/>
        <v>23.497804973134226</v>
      </c>
      <c r="V271" s="363">
        <v>793.65</v>
      </c>
      <c r="W271" s="355">
        <f t="shared" si="23"/>
        <v>36.954689588057533</v>
      </c>
      <c r="X271" s="363">
        <v>689.04</v>
      </c>
      <c r="Y271" s="355">
        <f t="shared" si="24"/>
        <v>29.198094818380593</v>
      </c>
      <c r="Z271" s="374">
        <v>1087.55</v>
      </c>
      <c r="AA271" s="355">
        <f t="shared" si="16"/>
        <v>50.639542193022066</v>
      </c>
      <c r="AB271" s="363">
        <v>965.56</v>
      </c>
      <c r="AC271" s="355">
        <f t="shared" si="26"/>
        <v>40.915639778293809</v>
      </c>
      <c r="AD271" s="360" t="s">
        <v>1766</v>
      </c>
    </row>
    <row r="272" spans="1:30" ht="15.5">
      <c r="A272" s="361">
        <v>251</v>
      </c>
      <c r="B272" s="362">
        <v>22</v>
      </c>
      <c r="C272" s="362" t="s">
        <v>305</v>
      </c>
      <c r="D272" s="374">
        <v>1878.23</v>
      </c>
      <c r="E272" s="374">
        <v>1965.15</v>
      </c>
      <c r="F272" s="363">
        <v>104.08</v>
      </c>
      <c r="G272" s="355">
        <f t="shared" si="25"/>
        <v>5.541387370023906</v>
      </c>
      <c r="H272" s="363">
        <v>38.770000000000003</v>
      </c>
      <c r="I272" s="355">
        <f t="shared" si="17"/>
        <v>1.972877388494517</v>
      </c>
      <c r="J272" s="363">
        <v>210.25</v>
      </c>
      <c r="K272" s="355">
        <f t="shared" si="14"/>
        <v>11.194049717020812</v>
      </c>
      <c r="L272" s="363">
        <v>123.44</v>
      </c>
      <c r="M272" s="355">
        <f t="shared" si="18"/>
        <v>6.2814543419077422</v>
      </c>
      <c r="N272" s="363">
        <v>436.21</v>
      </c>
      <c r="O272" s="355">
        <f t="shared" si="19"/>
        <v>23.224525217891312</v>
      </c>
      <c r="P272" s="363">
        <v>232.85</v>
      </c>
      <c r="Q272" s="355">
        <f t="shared" si="20"/>
        <v>11.848968272142073</v>
      </c>
      <c r="R272" s="363">
        <v>604.76</v>
      </c>
      <c r="S272" s="355">
        <f t="shared" si="21"/>
        <v>32.198399557029752</v>
      </c>
      <c r="T272" s="363">
        <v>409.98</v>
      </c>
      <c r="U272" s="355">
        <f t="shared" si="22"/>
        <v>20.862529577894819</v>
      </c>
      <c r="V272" s="363">
        <v>714.62</v>
      </c>
      <c r="W272" s="355">
        <f t="shared" si="23"/>
        <v>38.047523466242154</v>
      </c>
      <c r="X272" s="363">
        <v>502.41</v>
      </c>
      <c r="Y272" s="355">
        <f t="shared" si="24"/>
        <v>25.565987329211509</v>
      </c>
      <c r="Z272" s="363">
        <v>845.22</v>
      </c>
      <c r="AA272" s="355">
        <f t="shared" si="16"/>
        <v>45.000878486660312</v>
      </c>
      <c r="AB272" s="363">
        <v>712.66</v>
      </c>
      <c r="AC272" s="355">
        <f t="shared" si="26"/>
        <v>36.264916164160496</v>
      </c>
      <c r="AD272" s="360" t="s">
        <v>68</v>
      </c>
    </row>
    <row r="273" spans="1:30" ht="15.5">
      <c r="A273" s="361">
        <v>252</v>
      </c>
      <c r="B273" s="362">
        <v>23</v>
      </c>
      <c r="C273" s="362" t="s">
        <v>8298</v>
      </c>
      <c r="D273" s="366">
        <v>4874.3500000000004</v>
      </c>
      <c r="E273" s="366">
        <v>5367.13</v>
      </c>
      <c r="F273" s="354">
        <v>314.62</v>
      </c>
      <c r="G273" s="355">
        <f t="shared" si="25"/>
        <v>6.4546042036374081</v>
      </c>
      <c r="H273" s="354">
        <v>108.62</v>
      </c>
      <c r="I273" s="355">
        <f t="shared" si="17"/>
        <v>2.0238004296523471</v>
      </c>
      <c r="J273" s="364">
        <v>680.22</v>
      </c>
      <c r="K273" s="355">
        <f t="shared" si="14"/>
        <v>13.955091448090515</v>
      </c>
      <c r="L273" s="364">
        <v>474.26</v>
      </c>
      <c r="M273" s="355">
        <f t="shared" si="18"/>
        <v>8.8363799647111207</v>
      </c>
      <c r="N273" s="356">
        <v>975.89</v>
      </c>
      <c r="O273" s="355">
        <f t="shared" si="19"/>
        <v>20.020925867038681</v>
      </c>
      <c r="P273" s="356">
        <v>747.33</v>
      </c>
      <c r="Q273" s="355">
        <f t="shared" si="20"/>
        <v>13.924201575143513</v>
      </c>
      <c r="R273" s="375">
        <v>1290.75</v>
      </c>
      <c r="S273" s="355">
        <f t="shared" si="21"/>
        <v>26.480453804096953</v>
      </c>
      <c r="T273" s="375">
        <v>1084.81</v>
      </c>
      <c r="U273" s="355">
        <f t="shared" si="22"/>
        <v>20.212105911352992</v>
      </c>
      <c r="V273" s="395">
        <v>1714.95</v>
      </c>
      <c r="W273" s="355">
        <f t="shared" si="23"/>
        <v>35.183152625478264</v>
      </c>
      <c r="X273" s="395">
        <v>1376.16</v>
      </c>
      <c r="Y273" s="355">
        <f t="shared" si="24"/>
        <v>25.64051923467477</v>
      </c>
      <c r="Z273" s="375">
        <v>2058.44</v>
      </c>
      <c r="AA273" s="355">
        <f t="shared" si="16"/>
        <v>42.230040928534059</v>
      </c>
      <c r="AB273" s="396">
        <v>1786.8</v>
      </c>
      <c r="AC273" s="355">
        <f t="shared" si="26"/>
        <v>33.291535699712881</v>
      </c>
      <c r="AD273" s="360" t="s">
        <v>111</v>
      </c>
    </row>
    <row r="274" spans="1:30" ht="15.5">
      <c r="A274" s="376">
        <v>253</v>
      </c>
      <c r="B274" s="377">
        <v>24</v>
      </c>
      <c r="C274" s="377" t="s">
        <v>473</v>
      </c>
      <c r="D274" s="378">
        <v>1739.66</v>
      </c>
      <c r="E274" s="378">
        <v>1914.14</v>
      </c>
      <c r="F274" s="379">
        <v>118.1</v>
      </c>
      <c r="G274" s="355">
        <f t="shared" si="25"/>
        <v>6.7886828460733701</v>
      </c>
      <c r="H274" s="379">
        <v>48.86</v>
      </c>
      <c r="I274" s="355">
        <f t="shared" si="17"/>
        <v>2.5525823607468627</v>
      </c>
      <c r="J274" s="379">
        <v>215.88</v>
      </c>
      <c r="K274" s="355">
        <f t="shared" si="14"/>
        <v>12.409321361645379</v>
      </c>
      <c r="L274" s="379">
        <v>150.55000000000001</v>
      </c>
      <c r="M274" s="355">
        <f t="shared" si="18"/>
        <v>7.8651509293991033</v>
      </c>
      <c r="N274" s="379">
        <v>321.26</v>
      </c>
      <c r="O274" s="355">
        <f t="shared" si="19"/>
        <v>18.4668268512238</v>
      </c>
      <c r="P274" s="379">
        <v>276.7</v>
      </c>
      <c r="Q274" s="355">
        <f t="shared" si="20"/>
        <v>14.455577961904561</v>
      </c>
      <c r="R274" s="381">
        <v>474.39</v>
      </c>
      <c r="S274" s="355">
        <f t="shared" si="21"/>
        <v>27.269121552487263</v>
      </c>
      <c r="T274" s="381">
        <v>426.9</v>
      </c>
      <c r="U274" s="355">
        <f t="shared" si="22"/>
        <v>22.302443917372813</v>
      </c>
      <c r="V274" s="381">
        <v>584.04999999999995</v>
      </c>
      <c r="W274" s="355">
        <f t="shared" si="23"/>
        <v>33.57265212742719</v>
      </c>
      <c r="X274" s="381">
        <v>556.38</v>
      </c>
      <c r="Y274" s="355">
        <f t="shared" si="24"/>
        <v>29.066839416134659</v>
      </c>
      <c r="Z274" s="381">
        <v>782.42</v>
      </c>
      <c r="AA274" s="355">
        <f t="shared" si="16"/>
        <v>44.975454973960424</v>
      </c>
      <c r="AB274" s="382">
        <v>695.68</v>
      </c>
      <c r="AC274" s="355">
        <f t="shared" si="26"/>
        <v>36.344259040613537</v>
      </c>
      <c r="AD274" s="383" t="s">
        <v>1001</v>
      </c>
    </row>
    <row r="275" spans="1:30" ht="15.5">
      <c r="A275" s="376">
        <v>254</v>
      </c>
      <c r="B275" s="377">
        <v>25</v>
      </c>
      <c r="C275" s="377" t="s">
        <v>546</v>
      </c>
      <c r="D275" s="378">
        <v>2420.64</v>
      </c>
      <c r="E275" s="378">
        <v>2632.14</v>
      </c>
      <c r="F275" s="379">
        <v>174.79</v>
      </c>
      <c r="G275" s="355">
        <f t="shared" si="25"/>
        <v>7.2208176350056181</v>
      </c>
      <c r="H275" s="379">
        <v>94.04</v>
      </c>
      <c r="I275" s="355">
        <f t="shared" si="17"/>
        <v>3.5727582879330129</v>
      </c>
      <c r="J275" s="379">
        <v>381.06</v>
      </c>
      <c r="K275" s="355">
        <f t="shared" si="14"/>
        <v>15.742117787031528</v>
      </c>
      <c r="L275" s="379">
        <v>288.8</v>
      </c>
      <c r="M275" s="355">
        <f t="shared" si="18"/>
        <v>10.972060756646684</v>
      </c>
      <c r="N275" s="379">
        <v>515.01</v>
      </c>
      <c r="O275" s="355">
        <f t="shared" si="19"/>
        <v>21.275778306563552</v>
      </c>
      <c r="P275" s="379">
        <v>408.06</v>
      </c>
      <c r="Q275" s="355">
        <f t="shared" si="20"/>
        <v>15.502974765779937</v>
      </c>
      <c r="R275" s="381">
        <v>741.94</v>
      </c>
      <c r="S275" s="355">
        <f t="shared" si="21"/>
        <v>30.650571749619935</v>
      </c>
      <c r="T275" s="381">
        <v>614.61</v>
      </c>
      <c r="U275" s="355">
        <f t="shared" si="22"/>
        <v>23.350201736989675</v>
      </c>
      <c r="V275" s="381">
        <v>906.4</v>
      </c>
      <c r="W275" s="355">
        <f t="shared" si="23"/>
        <v>37.444642739110314</v>
      </c>
      <c r="X275" s="381">
        <v>782.88</v>
      </c>
      <c r="Y275" s="355">
        <f t="shared" si="24"/>
        <v>29.743098771341952</v>
      </c>
      <c r="Z275" s="386">
        <v>1212.55</v>
      </c>
      <c r="AA275" s="355">
        <f t="shared" si="16"/>
        <v>50.09212439685372</v>
      </c>
      <c r="AB275" s="387">
        <v>1032.0999999999999</v>
      </c>
      <c r="AC275" s="355">
        <f t="shared" si="26"/>
        <v>39.211440120966209</v>
      </c>
      <c r="AD275" s="383" t="s">
        <v>1001</v>
      </c>
    </row>
    <row r="276" spans="1:30" ht="15.5">
      <c r="A276" s="361">
        <v>255</v>
      </c>
      <c r="B276" s="362">
        <v>26</v>
      </c>
      <c r="C276" s="362" t="s">
        <v>85</v>
      </c>
      <c r="D276" s="374">
        <v>1810.06</v>
      </c>
      <c r="E276" s="374">
        <v>1864.01</v>
      </c>
      <c r="F276" s="363">
        <v>124.93</v>
      </c>
      <c r="G276" s="355">
        <f t="shared" si="25"/>
        <v>6.9019811497961392</v>
      </c>
      <c r="H276" s="363">
        <v>44.01</v>
      </c>
      <c r="I276" s="355">
        <f t="shared" si="17"/>
        <v>2.3610388356285643</v>
      </c>
      <c r="J276" s="363">
        <v>233.63</v>
      </c>
      <c r="K276" s="355">
        <f t="shared" si="14"/>
        <v>12.907306940101435</v>
      </c>
      <c r="L276" s="363">
        <v>145.01</v>
      </c>
      <c r="M276" s="355">
        <f t="shared" si="18"/>
        <v>7.7794647024425831</v>
      </c>
      <c r="N276" s="363">
        <v>365.51</v>
      </c>
      <c r="O276" s="355">
        <f t="shared" si="19"/>
        <v>20.193253262322798</v>
      </c>
      <c r="P276" s="363">
        <v>222.45</v>
      </c>
      <c r="Q276" s="355">
        <f t="shared" si="20"/>
        <v>11.933948852205727</v>
      </c>
      <c r="R276" s="363">
        <v>556.36</v>
      </c>
      <c r="S276" s="355">
        <f t="shared" si="21"/>
        <v>30.737102637481634</v>
      </c>
      <c r="T276" s="363">
        <v>435.59</v>
      </c>
      <c r="U276" s="355">
        <f t="shared" si="22"/>
        <v>23.368436864609095</v>
      </c>
      <c r="V276" s="363">
        <v>691.43</v>
      </c>
      <c r="W276" s="355">
        <f t="shared" si="23"/>
        <v>38.199286211506802</v>
      </c>
      <c r="X276" s="363">
        <v>551.22</v>
      </c>
      <c r="Y276" s="355">
        <f t="shared" si="24"/>
        <v>29.57172976539826</v>
      </c>
      <c r="Z276" s="363">
        <v>837.09</v>
      </c>
      <c r="AA276" s="355">
        <f t="shared" si="16"/>
        <v>46.246533264090694</v>
      </c>
      <c r="AB276" s="363">
        <v>712.32</v>
      </c>
      <c r="AC276" s="355">
        <f t="shared" si="26"/>
        <v>38.214387261870911</v>
      </c>
      <c r="AD276" s="360" t="s">
        <v>91</v>
      </c>
    </row>
    <row r="277" spans="1:30" ht="15.5">
      <c r="A277" s="361">
        <v>256</v>
      </c>
      <c r="B277" s="362">
        <v>27</v>
      </c>
      <c r="C277" s="362" t="s">
        <v>483</v>
      </c>
      <c r="D277" s="374">
        <v>3062.66</v>
      </c>
      <c r="E277" s="374">
        <v>3200.99</v>
      </c>
      <c r="F277" s="363">
        <v>176.72</v>
      </c>
      <c r="G277" s="355">
        <f t="shared" si="25"/>
        <v>5.7701475188235065</v>
      </c>
      <c r="H277" s="363">
        <v>60.65</v>
      </c>
      <c r="I277" s="355">
        <f t="shared" si="17"/>
        <v>1.8947263190450456</v>
      </c>
      <c r="J277" s="363">
        <v>475.92</v>
      </c>
      <c r="K277" s="355">
        <f t="shared" si="14"/>
        <v>15.53943304186557</v>
      </c>
      <c r="L277" s="363">
        <v>213.3</v>
      </c>
      <c r="M277" s="355">
        <f t="shared" si="18"/>
        <v>6.6635634600545464</v>
      </c>
      <c r="N277" s="363">
        <v>645.75</v>
      </c>
      <c r="O277" s="355">
        <f t="shared" si="19"/>
        <v>21.084612722274102</v>
      </c>
      <c r="P277" s="363">
        <v>377.75</v>
      </c>
      <c r="Q277" s="355">
        <f t="shared" si="20"/>
        <v>11.80103655431601</v>
      </c>
      <c r="R277" s="363">
        <v>834.45</v>
      </c>
      <c r="S277" s="355">
        <f t="shared" si="21"/>
        <v>27.245923478283586</v>
      </c>
      <c r="T277" s="363">
        <v>597.41</v>
      </c>
      <c r="U277" s="355">
        <f t="shared" si="22"/>
        <v>18.663288545106358</v>
      </c>
      <c r="V277" s="374">
        <v>1201.3699999999999</v>
      </c>
      <c r="W277" s="355">
        <f t="shared" si="23"/>
        <v>39.226358786153206</v>
      </c>
      <c r="X277" s="363">
        <v>792.16</v>
      </c>
      <c r="Y277" s="355">
        <f t="shared" si="24"/>
        <v>24.747343790514812</v>
      </c>
      <c r="Z277" s="374">
        <v>1430.64</v>
      </c>
      <c r="AA277" s="355">
        <f t="shared" si="16"/>
        <v>46.712335029027059</v>
      </c>
      <c r="AB277" s="363">
        <v>968.67</v>
      </c>
      <c r="AC277" s="355">
        <f t="shared" si="26"/>
        <v>30.261575325133787</v>
      </c>
      <c r="AD277" s="360" t="s">
        <v>993</v>
      </c>
    </row>
    <row r="278" spans="1:30" ht="15.5">
      <c r="A278" s="361">
        <v>257</v>
      </c>
      <c r="B278" s="362">
        <v>28</v>
      </c>
      <c r="C278" s="362" t="s">
        <v>94</v>
      </c>
      <c r="D278" s="366">
        <v>2575.44</v>
      </c>
      <c r="E278" s="366">
        <v>2735.44</v>
      </c>
      <c r="F278" s="354">
        <v>193.38</v>
      </c>
      <c r="G278" s="355">
        <f t="shared" si="25"/>
        <v>7.5086198863106883</v>
      </c>
      <c r="H278" s="354">
        <v>96.85</v>
      </c>
      <c r="I278" s="355">
        <f t="shared" si="17"/>
        <v>3.540563858099611</v>
      </c>
      <c r="J278" s="364">
        <v>417.1</v>
      </c>
      <c r="K278" s="355">
        <f t="shared" si="14"/>
        <v>16.195290901748827</v>
      </c>
      <c r="L278" s="364">
        <v>300.77</v>
      </c>
      <c r="M278" s="355">
        <f t="shared" si="18"/>
        <v>10.995306056795249</v>
      </c>
      <c r="N278" s="356">
        <v>570.14</v>
      </c>
      <c r="O278" s="355">
        <f t="shared" si="19"/>
        <v>22.137576491783928</v>
      </c>
      <c r="P278" s="356">
        <v>468.25</v>
      </c>
      <c r="Q278" s="355">
        <f t="shared" si="20"/>
        <v>17.117904249407772</v>
      </c>
      <c r="R278" s="367">
        <v>805.11</v>
      </c>
      <c r="S278" s="355">
        <f t="shared" si="21"/>
        <v>31.26106607026372</v>
      </c>
      <c r="T278" s="367">
        <v>744.21</v>
      </c>
      <c r="U278" s="355">
        <f t="shared" si="22"/>
        <v>27.206226420612406</v>
      </c>
      <c r="V278" s="395">
        <v>1002.86</v>
      </c>
      <c r="W278" s="355">
        <f t="shared" si="23"/>
        <v>38.939365700618147</v>
      </c>
      <c r="X278" s="358">
        <v>938.57</v>
      </c>
      <c r="Y278" s="355">
        <f t="shared" si="24"/>
        <v>34.311481882256608</v>
      </c>
      <c r="Z278" s="375">
        <v>1301.51</v>
      </c>
      <c r="AA278" s="355">
        <f t="shared" si="16"/>
        <v>50.535442487497285</v>
      </c>
      <c r="AB278" s="396">
        <v>1214.77</v>
      </c>
      <c r="AC278" s="355">
        <f t="shared" si="26"/>
        <v>44.408577779077582</v>
      </c>
      <c r="AD278" s="360" t="s">
        <v>59</v>
      </c>
    </row>
    <row r="279" spans="1:30" ht="15.5">
      <c r="A279" s="361">
        <v>258</v>
      </c>
      <c r="B279" s="362">
        <v>29</v>
      </c>
      <c r="C279" s="362" t="s">
        <v>131</v>
      </c>
      <c r="D279" s="374">
        <v>2506.31</v>
      </c>
      <c r="E279" s="374">
        <v>2706.22</v>
      </c>
      <c r="F279" s="363">
        <v>177.79</v>
      </c>
      <c r="G279" s="355">
        <f t="shared" si="25"/>
        <v>7.0936955125263834</v>
      </c>
      <c r="H279" s="363">
        <v>62.52</v>
      </c>
      <c r="I279" s="355">
        <f t="shared" si="17"/>
        <v>2.3102334621723295</v>
      </c>
      <c r="J279" s="363">
        <v>403.13</v>
      </c>
      <c r="K279" s="355">
        <f t="shared" si="14"/>
        <v>16.084602463382421</v>
      </c>
      <c r="L279" s="363">
        <v>243.57</v>
      </c>
      <c r="M279" s="355">
        <f t="shared" si="18"/>
        <v>9.0003769094899901</v>
      </c>
      <c r="N279" s="363">
        <v>592.85</v>
      </c>
      <c r="O279" s="355">
        <f t="shared" si="19"/>
        <v>23.654296555493932</v>
      </c>
      <c r="P279" s="363">
        <v>415.99</v>
      </c>
      <c r="Q279" s="355">
        <f t="shared" si="20"/>
        <v>15.371625366747715</v>
      </c>
      <c r="R279" s="363">
        <v>795.37</v>
      </c>
      <c r="S279" s="355">
        <f t="shared" si="21"/>
        <v>31.734701613128465</v>
      </c>
      <c r="T279" s="363">
        <v>618.69000000000005</v>
      </c>
      <c r="U279" s="355">
        <f t="shared" si="22"/>
        <v>22.861777682523968</v>
      </c>
      <c r="V279" s="374">
        <v>1010.5</v>
      </c>
      <c r="W279" s="355">
        <f t="shared" si="23"/>
        <v>40.318236770391529</v>
      </c>
      <c r="X279" s="363">
        <v>779.21</v>
      </c>
      <c r="Y279" s="355">
        <f t="shared" si="24"/>
        <v>28.793298401460344</v>
      </c>
      <c r="Z279" s="374">
        <v>1168.51</v>
      </c>
      <c r="AA279" s="355">
        <f t="shared" si="16"/>
        <v>46.622724244008126</v>
      </c>
      <c r="AB279" s="374">
        <v>1017.09</v>
      </c>
      <c r="AC279" s="355">
        <f t="shared" si="26"/>
        <v>37.583418938593319</v>
      </c>
      <c r="AD279" s="360" t="s">
        <v>993</v>
      </c>
    </row>
    <row r="280" spans="1:30" ht="15.5">
      <c r="A280" s="361">
        <v>259</v>
      </c>
      <c r="B280" s="362">
        <v>30</v>
      </c>
      <c r="C280" s="362" t="s">
        <v>519</v>
      </c>
      <c r="D280" s="374">
        <v>1008.63</v>
      </c>
      <c r="E280" s="374">
        <v>1111.83</v>
      </c>
      <c r="F280" s="363">
        <v>96.61</v>
      </c>
      <c r="G280" s="355">
        <f t="shared" si="25"/>
        <v>9.5783389349910273</v>
      </c>
      <c r="H280" s="363">
        <v>20.47</v>
      </c>
      <c r="I280" s="355">
        <f t="shared" si="17"/>
        <v>1.8411088026047147</v>
      </c>
      <c r="J280" s="363">
        <v>163.51</v>
      </c>
      <c r="K280" s="355">
        <f t="shared" si="14"/>
        <v>16.211098222341196</v>
      </c>
      <c r="L280" s="363">
        <v>47.37</v>
      </c>
      <c r="M280" s="355">
        <f t="shared" si="18"/>
        <v>4.2605434284018244</v>
      </c>
      <c r="N280" s="363">
        <v>232.13</v>
      </c>
      <c r="O280" s="355">
        <f t="shared" si="19"/>
        <v>23.01438585011352</v>
      </c>
      <c r="P280" s="363">
        <v>130.32</v>
      </c>
      <c r="Q280" s="355">
        <f t="shared" si="20"/>
        <v>11.721216373006666</v>
      </c>
      <c r="R280" s="363">
        <v>347.26</v>
      </c>
      <c r="S280" s="355">
        <f t="shared" si="21"/>
        <v>34.428878776161724</v>
      </c>
      <c r="T280" s="363">
        <v>208.08</v>
      </c>
      <c r="U280" s="355">
        <f t="shared" si="22"/>
        <v>18.715091335905669</v>
      </c>
      <c r="V280" s="363">
        <v>425.89</v>
      </c>
      <c r="W280" s="355">
        <f t="shared" si="23"/>
        <v>42.224601687437413</v>
      </c>
      <c r="X280" s="363">
        <v>290.39</v>
      </c>
      <c r="Y280" s="355">
        <f t="shared" si="24"/>
        <v>26.118201523614221</v>
      </c>
      <c r="Z280" s="363">
        <v>510.56</v>
      </c>
      <c r="AA280" s="355">
        <f t="shared" si="16"/>
        <v>50.619156677869981</v>
      </c>
      <c r="AB280" s="363">
        <v>361.88</v>
      </c>
      <c r="AC280" s="355">
        <f t="shared" si="26"/>
        <v>32.54814135254491</v>
      </c>
      <c r="AD280" s="360" t="s">
        <v>993</v>
      </c>
    </row>
    <row r="281" spans="1:30" ht="15.5">
      <c r="A281" s="361">
        <v>260</v>
      </c>
      <c r="B281" s="362">
        <v>31</v>
      </c>
      <c r="C281" s="362" t="s">
        <v>36</v>
      </c>
      <c r="D281" s="363">
        <v>907.33</v>
      </c>
      <c r="E281" s="374">
        <v>1020.98</v>
      </c>
      <c r="F281" s="363">
        <v>77.59</v>
      </c>
      <c r="G281" s="355">
        <f t="shared" si="25"/>
        <v>8.5514641861285305</v>
      </c>
      <c r="H281" s="363">
        <v>22.78</v>
      </c>
      <c r="I281" s="355">
        <f t="shared" si="17"/>
        <v>2.2311896413250016</v>
      </c>
      <c r="J281" s="363">
        <v>118.96</v>
      </c>
      <c r="K281" s="355">
        <f t="shared" si="14"/>
        <v>13.110995999250546</v>
      </c>
      <c r="L281" s="363">
        <v>59.86</v>
      </c>
      <c r="M281" s="355">
        <f t="shared" si="18"/>
        <v>5.8629943779505966</v>
      </c>
      <c r="N281" s="363">
        <v>189.88</v>
      </c>
      <c r="O281" s="355">
        <f t="shared" si="19"/>
        <v>20.927336250316863</v>
      </c>
      <c r="P281" s="363">
        <v>126.36</v>
      </c>
      <c r="Q281" s="355">
        <f t="shared" si="20"/>
        <v>12.376344296656153</v>
      </c>
      <c r="R281" s="363">
        <v>264.77</v>
      </c>
      <c r="S281" s="355">
        <f t="shared" si="21"/>
        <v>29.181224030947945</v>
      </c>
      <c r="T281" s="363">
        <v>213</v>
      </c>
      <c r="U281" s="355">
        <f t="shared" si="22"/>
        <v>20.862308762169679</v>
      </c>
      <c r="V281" s="363">
        <v>354.26</v>
      </c>
      <c r="W281" s="355">
        <f t="shared" si="23"/>
        <v>39.044228670935595</v>
      </c>
      <c r="X281" s="363">
        <v>274.25</v>
      </c>
      <c r="Y281" s="355">
        <f t="shared" si="24"/>
        <v>26.86144684518796</v>
      </c>
      <c r="Z281" s="363">
        <v>421.55</v>
      </c>
      <c r="AA281" s="355">
        <f t="shared" si="16"/>
        <v>46.460493976833121</v>
      </c>
      <c r="AB281" s="363">
        <v>351.42</v>
      </c>
      <c r="AC281" s="355">
        <f t="shared" si="26"/>
        <v>34.419871104233188</v>
      </c>
      <c r="AD281" s="360" t="s">
        <v>993</v>
      </c>
    </row>
    <row r="282" spans="1:30" ht="15.5">
      <c r="A282" s="361">
        <v>261</v>
      </c>
      <c r="B282" s="362">
        <v>32</v>
      </c>
      <c r="C282" s="362" t="s">
        <v>200</v>
      </c>
      <c r="D282" s="374">
        <v>1378.9</v>
      </c>
      <c r="E282" s="363">
        <v>1744.54</v>
      </c>
      <c r="F282" s="363">
        <v>112.65</v>
      </c>
      <c r="G282" s="355">
        <f t="shared" si="25"/>
        <v>8.1695554427442172</v>
      </c>
      <c r="H282" s="363">
        <v>32.43</v>
      </c>
      <c r="I282" s="355">
        <f t="shared" si="17"/>
        <v>1.8589427585495317</v>
      </c>
      <c r="J282" s="363">
        <v>178.51</v>
      </c>
      <c r="K282" s="355">
        <f t="shared" si="14"/>
        <v>12.945826383349047</v>
      </c>
      <c r="L282" s="363">
        <v>80.64</v>
      </c>
      <c r="M282" s="355">
        <f t="shared" si="18"/>
        <v>4.6224219565042937</v>
      </c>
      <c r="N282" s="363">
        <v>287.73</v>
      </c>
      <c r="O282" s="355">
        <f t="shared" si="19"/>
        <v>20.866632823264922</v>
      </c>
      <c r="P282" s="363">
        <v>182.92</v>
      </c>
      <c r="Q282" s="355">
        <f t="shared" si="20"/>
        <v>10.485285519391931</v>
      </c>
      <c r="R282" s="363">
        <v>400.03</v>
      </c>
      <c r="S282" s="355">
        <f t="shared" si="21"/>
        <v>29.010805714700123</v>
      </c>
      <c r="T282" s="363">
        <v>312.61</v>
      </c>
      <c r="U282" s="355">
        <f t="shared" si="22"/>
        <v>17.919336902564574</v>
      </c>
      <c r="V282" s="363">
        <v>501.39</v>
      </c>
      <c r="W282" s="355">
        <f t="shared" si="23"/>
        <v>36.361592573790702</v>
      </c>
      <c r="X282" s="363">
        <v>383.39</v>
      </c>
      <c r="Y282" s="355">
        <f t="shared" si="24"/>
        <v>21.976566888692723</v>
      </c>
      <c r="Z282" s="363">
        <v>666.89</v>
      </c>
      <c r="AA282" s="355">
        <f t="shared" si="16"/>
        <v>48.363913264196093</v>
      </c>
      <c r="AB282" s="369">
        <v>523.23</v>
      </c>
      <c r="AC282" s="355">
        <f t="shared" si="26"/>
        <v>29.992433535487866</v>
      </c>
      <c r="AD282" s="360" t="s">
        <v>20308</v>
      </c>
    </row>
    <row r="283" spans="1:30" ht="15.5">
      <c r="A283" s="361">
        <v>262</v>
      </c>
      <c r="B283" s="362">
        <v>33</v>
      </c>
      <c r="C283" s="362" t="s">
        <v>10391</v>
      </c>
      <c r="D283" s="363" t="s">
        <v>20523</v>
      </c>
      <c r="E283" s="363" t="s">
        <v>20524</v>
      </c>
      <c r="F283" s="363" t="s">
        <v>20525</v>
      </c>
      <c r="G283" s="355">
        <f t="shared" si="25"/>
        <v>8.6693868404590049</v>
      </c>
      <c r="H283" s="363" t="s">
        <v>20526</v>
      </c>
      <c r="I283" s="355">
        <f t="shared" si="17"/>
        <v>2.227219103570043</v>
      </c>
      <c r="J283" s="363" t="s">
        <v>20527</v>
      </c>
      <c r="K283" s="355">
        <f t="shared" si="14"/>
        <v>14.118448940719508</v>
      </c>
      <c r="L283" s="363" t="s">
        <v>20528</v>
      </c>
      <c r="M283" s="355">
        <f t="shared" si="18"/>
        <v>5.7220449560969433</v>
      </c>
      <c r="N283" s="363" t="s">
        <v>20529</v>
      </c>
      <c r="O283" s="355">
        <f t="shared" si="19"/>
        <v>23.452628826995081</v>
      </c>
      <c r="P283" s="363" t="s">
        <v>20530</v>
      </c>
      <c r="Q283" s="355">
        <f t="shared" si="20"/>
        <v>11.304740263339166</v>
      </c>
      <c r="R283" s="363" t="s">
        <v>20531</v>
      </c>
      <c r="S283" s="355">
        <f t="shared" si="21"/>
        <v>31.573934883894644</v>
      </c>
      <c r="T283" s="363" t="s">
        <v>20532</v>
      </c>
      <c r="U283" s="355">
        <f t="shared" si="22"/>
        <v>23.561175287606588</v>
      </c>
      <c r="V283" s="363" t="s">
        <v>20533</v>
      </c>
      <c r="W283" s="355">
        <f t="shared" si="23"/>
        <v>40.826883035639256</v>
      </c>
      <c r="X283" s="363" t="s">
        <v>20534</v>
      </c>
      <c r="Y283" s="355">
        <f t="shared" si="24"/>
        <v>30.36001298485364</v>
      </c>
      <c r="Z283" s="363" t="s">
        <v>20535</v>
      </c>
      <c r="AA283" s="355">
        <f t="shared" si="16"/>
        <v>49.437446895920672</v>
      </c>
      <c r="AB283" s="363" t="s">
        <v>20536</v>
      </c>
      <c r="AC283" s="355">
        <f t="shared" si="26"/>
        <v>38.167552117560433</v>
      </c>
      <c r="AD283" s="360" t="s">
        <v>102</v>
      </c>
    </row>
    <row r="284" spans="1:30" ht="15.5">
      <c r="A284" s="361">
        <v>263</v>
      </c>
      <c r="B284" s="362">
        <v>34</v>
      </c>
      <c r="C284" s="362" t="s">
        <v>123</v>
      </c>
      <c r="D284" s="364">
        <v>2561.83</v>
      </c>
      <c r="E284" s="364">
        <v>2811.86</v>
      </c>
      <c r="F284" s="354">
        <v>183.05</v>
      </c>
      <c r="G284" s="355">
        <f t="shared" si="25"/>
        <v>7.1452828642025432</v>
      </c>
      <c r="H284" s="354">
        <v>83.17</v>
      </c>
      <c r="I284" s="355">
        <f t="shared" si="17"/>
        <v>2.9578286258917585</v>
      </c>
      <c r="J284" s="364">
        <v>231.16</v>
      </c>
      <c r="K284" s="355">
        <f t="shared" si="14"/>
        <v>9.0232372952147486</v>
      </c>
      <c r="L284" s="364">
        <v>209.47</v>
      </c>
      <c r="M284" s="355">
        <f t="shared" si="18"/>
        <v>7.4495174012930949</v>
      </c>
      <c r="N284" s="356">
        <v>425.34</v>
      </c>
      <c r="O284" s="355">
        <f t="shared" si="19"/>
        <v>16.602975216934766</v>
      </c>
      <c r="P284" s="356">
        <v>363.8</v>
      </c>
      <c r="Q284" s="355">
        <f t="shared" si="20"/>
        <v>12.938055237458478</v>
      </c>
      <c r="R284" s="367">
        <v>604.77</v>
      </c>
      <c r="S284" s="355">
        <f t="shared" si="21"/>
        <v>23.606952842304135</v>
      </c>
      <c r="T284" s="367">
        <v>584.95000000000005</v>
      </c>
      <c r="U284" s="355">
        <f t="shared" si="22"/>
        <v>20.802956050443481</v>
      </c>
      <c r="V284" s="358">
        <v>811.01</v>
      </c>
      <c r="W284" s="355">
        <f t="shared" si="23"/>
        <v>31.657447996158993</v>
      </c>
      <c r="X284" s="358">
        <v>746.35</v>
      </c>
      <c r="Y284" s="355">
        <f t="shared" si="24"/>
        <v>26.542928879816209</v>
      </c>
      <c r="Z284" s="367">
        <v>999.78</v>
      </c>
      <c r="AA284" s="355">
        <f t="shared" si="16"/>
        <v>39.026008751556503</v>
      </c>
      <c r="AB284" s="368">
        <v>925.4</v>
      </c>
      <c r="AC284" s="355">
        <f t="shared" si="26"/>
        <v>32.91060010100076</v>
      </c>
      <c r="AD284" s="360" t="s">
        <v>25</v>
      </c>
    </row>
    <row r="285" spans="1:30" ht="15.5">
      <c r="A285" s="361">
        <v>264</v>
      </c>
      <c r="B285" s="362">
        <v>35</v>
      </c>
      <c r="C285" s="362" t="s">
        <v>193</v>
      </c>
      <c r="D285" s="363">
        <v>958.18</v>
      </c>
      <c r="E285" s="374">
        <v>1155.21</v>
      </c>
      <c r="F285" s="363">
        <v>70.52</v>
      </c>
      <c r="G285" s="355">
        <f t="shared" si="25"/>
        <v>7.3597862614540075</v>
      </c>
      <c r="H285" s="363">
        <v>22.6</v>
      </c>
      <c r="I285" s="355">
        <f t="shared" si="17"/>
        <v>1.9563542559361502</v>
      </c>
      <c r="J285" s="363">
        <v>111.26</v>
      </c>
      <c r="K285" s="355">
        <f t="shared" si="14"/>
        <v>11.611596985952536</v>
      </c>
      <c r="L285" s="363">
        <v>48.75</v>
      </c>
      <c r="M285" s="355">
        <f t="shared" si="18"/>
        <v>4.2200119458799703</v>
      </c>
      <c r="N285" s="363">
        <v>199.35</v>
      </c>
      <c r="O285" s="355">
        <f t="shared" si="19"/>
        <v>20.805067941305392</v>
      </c>
      <c r="P285" s="363">
        <v>118.42</v>
      </c>
      <c r="Q285" s="355">
        <f t="shared" si="20"/>
        <v>10.250950043714996</v>
      </c>
      <c r="R285" s="363">
        <v>266.17</v>
      </c>
      <c r="S285" s="355">
        <f t="shared" si="21"/>
        <v>27.778705462439213</v>
      </c>
      <c r="T285" s="363">
        <v>186.39</v>
      </c>
      <c r="U285" s="355">
        <f t="shared" si="22"/>
        <v>16.13472875061677</v>
      </c>
      <c r="V285" s="363">
        <v>330.45</v>
      </c>
      <c r="W285" s="355">
        <f t="shared" si="23"/>
        <v>34.487257091569433</v>
      </c>
      <c r="X285" s="363">
        <v>252.37</v>
      </c>
      <c r="Y285" s="355">
        <f t="shared" si="24"/>
        <v>21.846244405779036</v>
      </c>
      <c r="Z285" s="363">
        <v>411.4</v>
      </c>
      <c r="AA285" s="355">
        <f t="shared" si="16"/>
        <v>42.935565342628735</v>
      </c>
      <c r="AB285" s="363">
        <v>358.47</v>
      </c>
      <c r="AC285" s="355">
        <f t="shared" si="26"/>
        <v>31.030721686966007</v>
      </c>
      <c r="AD285" s="360" t="s">
        <v>993</v>
      </c>
    </row>
    <row r="286" spans="1:30" ht="15.5">
      <c r="A286" s="361">
        <v>265</v>
      </c>
      <c r="B286" s="362">
        <v>36</v>
      </c>
      <c r="C286" s="362" t="s">
        <v>422</v>
      </c>
      <c r="D286" s="364">
        <v>911.2</v>
      </c>
      <c r="E286" s="366">
        <v>1139</v>
      </c>
      <c r="F286" s="354">
        <v>71.209999999999994</v>
      </c>
      <c r="G286" s="355">
        <f t="shared" si="25"/>
        <v>7.8149692712906047</v>
      </c>
      <c r="H286" s="354">
        <v>22.04</v>
      </c>
      <c r="I286" s="355">
        <f t="shared" si="17"/>
        <v>1.9350307287093944</v>
      </c>
      <c r="J286" s="364">
        <v>116.89</v>
      </c>
      <c r="K286" s="355">
        <f t="shared" si="14"/>
        <v>12.828138718173838</v>
      </c>
      <c r="L286" s="364">
        <v>52.09</v>
      </c>
      <c r="M286" s="355">
        <f t="shared" si="18"/>
        <v>4.573309920983319</v>
      </c>
      <c r="N286" s="356">
        <v>160.72999999999999</v>
      </c>
      <c r="O286" s="355">
        <f t="shared" si="19"/>
        <v>17.639376646180857</v>
      </c>
      <c r="P286" s="356">
        <v>98.63</v>
      </c>
      <c r="Q286" s="355">
        <f t="shared" si="20"/>
        <v>8.6593503072870934</v>
      </c>
      <c r="R286" s="367">
        <v>207.91</v>
      </c>
      <c r="S286" s="355">
        <f t="shared" si="21"/>
        <v>22.817164179104477</v>
      </c>
      <c r="T286" s="367">
        <v>200.39</v>
      </c>
      <c r="U286" s="355">
        <f t="shared" si="22"/>
        <v>17.593503072870938</v>
      </c>
      <c r="V286" s="358">
        <v>303.27</v>
      </c>
      <c r="W286" s="355">
        <f t="shared" si="23"/>
        <v>33.282484635645297</v>
      </c>
      <c r="X286" s="358">
        <v>257.82</v>
      </c>
      <c r="Y286" s="355">
        <f t="shared" si="24"/>
        <v>22.635645302897277</v>
      </c>
      <c r="Z286" s="367">
        <v>398.39</v>
      </c>
      <c r="AA286" s="355">
        <f t="shared" si="16"/>
        <v>43.721466198419662</v>
      </c>
      <c r="AB286" s="368">
        <v>331.43</v>
      </c>
      <c r="AC286" s="355">
        <f t="shared" si="26"/>
        <v>29.098331870061457</v>
      </c>
      <c r="AD286" s="360" t="s">
        <v>111</v>
      </c>
    </row>
    <row r="287" spans="1:30" ht="15.5">
      <c r="A287" s="361">
        <v>266</v>
      </c>
      <c r="B287" s="362">
        <v>37</v>
      </c>
      <c r="C287" s="362" t="s">
        <v>427</v>
      </c>
      <c r="D287" s="364">
        <v>888.57</v>
      </c>
      <c r="E287" s="364">
        <v>1028.57</v>
      </c>
      <c r="F287" s="354">
        <v>82.79</v>
      </c>
      <c r="G287" s="355">
        <f t="shared" si="25"/>
        <v>9.3172175517967073</v>
      </c>
      <c r="H287" s="354">
        <v>40.1</v>
      </c>
      <c r="I287" s="355">
        <f t="shared" si="17"/>
        <v>3.8986165258562862</v>
      </c>
      <c r="J287" s="364">
        <v>133.47</v>
      </c>
      <c r="K287" s="355">
        <f t="shared" si="14"/>
        <v>15.020763698977008</v>
      </c>
      <c r="L287" s="364">
        <v>89.56</v>
      </c>
      <c r="M287" s="355">
        <f t="shared" si="18"/>
        <v>8.7072343156032161</v>
      </c>
      <c r="N287" s="356">
        <v>210.16</v>
      </c>
      <c r="O287" s="355">
        <f t="shared" si="19"/>
        <v>23.651484970233071</v>
      </c>
      <c r="P287" s="356">
        <v>141.22999999999999</v>
      </c>
      <c r="Q287" s="355">
        <f t="shared" si="20"/>
        <v>13.730713514879881</v>
      </c>
      <c r="R287" s="367">
        <v>291.05</v>
      </c>
      <c r="S287" s="355">
        <f t="shared" si="21"/>
        <v>32.754875811697445</v>
      </c>
      <c r="T287" s="367">
        <v>221.5</v>
      </c>
      <c r="U287" s="355">
        <f t="shared" si="22"/>
        <v>21.534752131600186</v>
      </c>
      <c r="V287" s="358">
        <v>380.94</v>
      </c>
      <c r="W287" s="355">
        <f t="shared" si="23"/>
        <v>42.871130017893918</v>
      </c>
      <c r="X287" s="358">
        <v>307.33999999999997</v>
      </c>
      <c r="Y287" s="355">
        <f t="shared" si="24"/>
        <v>29.880319278221219</v>
      </c>
      <c r="Z287" s="367">
        <v>450.59</v>
      </c>
      <c r="AA287" s="355">
        <f t="shared" si="16"/>
        <v>50.709567057181758</v>
      </c>
      <c r="AB287" s="368">
        <v>384.58</v>
      </c>
      <c r="AC287" s="355">
        <f t="shared" si="26"/>
        <v>37.389774152464099</v>
      </c>
      <c r="AD287" s="360" t="s">
        <v>25</v>
      </c>
    </row>
    <row r="288" spans="1:30" ht="15.5">
      <c r="A288" s="407">
        <v>267</v>
      </c>
      <c r="B288" s="408">
        <v>38</v>
      </c>
      <c r="C288" s="408" t="s">
        <v>585</v>
      </c>
      <c r="D288" s="409">
        <v>10723.82</v>
      </c>
      <c r="E288" s="409">
        <v>10821.33</v>
      </c>
      <c r="F288" s="410">
        <v>472.82</v>
      </c>
      <c r="G288" s="411">
        <f t="shared" si="25"/>
        <v>4.4090631883041675</v>
      </c>
      <c r="H288" s="410">
        <v>216.26</v>
      </c>
      <c r="I288" s="411">
        <f t="shared" si="17"/>
        <v>1.9984604480225627</v>
      </c>
      <c r="J288" s="410">
        <v>976.78</v>
      </c>
      <c r="K288" s="411">
        <f t="shared" si="14"/>
        <v>9.1085079757026879</v>
      </c>
      <c r="L288" s="410">
        <v>597.63</v>
      </c>
      <c r="M288" s="411">
        <f t="shared" si="18"/>
        <v>5.522703771163064</v>
      </c>
      <c r="N288" s="409">
        <v>1614.41</v>
      </c>
      <c r="O288" s="411">
        <f t="shared" si="19"/>
        <v>15.054430231018426</v>
      </c>
      <c r="P288" s="409">
        <v>1180.27</v>
      </c>
      <c r="Q288" s="411">
        <f t="shared" si="20"/>
        <v>10.906884828389856</v>
      </c>
      <c r="R288" s="412">
        <v>2183.5</v>
      </c>
      <c r="S288" s="411">
        <f t="shared" si="21"/>
        <v>20.361214567197138</v>
      </c>
      <c r="T288" s="412">
        <v>1847.13</v>
      </c>
      <c r="U288" s="411">
        <f t="shared" si="22"/>
        <v>17.069343601941721</v>
      </c>
      <c r="V288" s="412">
        <v>3034.57</v>
      </c>
      <c r="W288" s="411">
        <f t="shared" si="23"/>
        <v>28.297472355932868</v>
      </c>
      <c r="X288" s="412">
        <v>2502.33</v>
      </c>
      <c r="Y288" s="411">
        <f t="shared" si="24"/>
        <v>23.124052219089521</v>
      </c>
      <c r="Z288" s="412">
        <v>3034.57</v>
      </c>
      <c r="AA288" s="411">
        <f t="shared" si="16"/>
        <v>28.297472355932868</v>
      </c>
      <c r="AB288" s="428">
        <v>2502.33</v>
      </c>
      <c r="AC288" s="411">
        <f t="shared" si="26"/>
        <v>23.124052219089521</v>
      </c>
      <c r="AD288" s="415" t="s">
        <v>518</v>
      </c>
    </row>
    <row r="289" spans="1:30" ht="15.5">
      <c r="A289" s="351" t="s">
        <v>20537</v>
      </c>
      <c r="B289" s="352">
        <v>17</v>
      </c>
      <c r="C289" s="352" t="s">
        <v>20538</v>
      </c>
      <c r="D289" s="374">
        <v>6011.83</v>
      </c>
      <c r="E289" s="374">
        <v>6280.97</v>
      </c>
      <c r="F289" s="369" t="s">
        <v>20539</v>
      </c>
      <c r="G289" s="355">
        <f t="shared" si="25"/>
        <v>0</v>
      </c>
      <c r="H289" s="363">
        <v>67.459999999999994</v>
      </c>
      <c r="I289" s="355">
        <f t="shared" si="17"/>
        <v>1.0740379272628271</v>
      </c>
      <c r="J289" s="363">
        <v>895.92</v>
      </c>
      <c r="K289" s="355">
        <f t="shared" si="14"/>
        <v>14.902617006801588</v>
      </c>
      <c r="L289" s="363">
        <v>491.95</v>
      </c>
      <c r="M289" s="355">
        <f t="shared" si="18"/>
        <v>7.8323889462933272</v>
      </c>
      <c r="N289" s="374">
        <v>1540.73</v>
      </c>
      <c r="O289" s="355">
        <f t="shared" si="19"/>
        <v>25.628302862855406</v>
      </c>
      <c r="P289" s="363">
        <v>973.34</v>
      </c>
      <c r="Q289" s="355">
        <f t="shared" si="20"/>
        <v>15.496650994989627</v>
      </c>
      <c r="R289" s="374">
        <v>2038.42</v>
      </c>
      <c r="S289" s="355">
        <f t="shared" si="21"/>
        <v>33.906813732257902</v>
      </c>
      <c r="T289" s="374">
        <v>1404.88</v>
      </c>
      <c r="U289" s="355">
        <f t="shared" si="22"/>
        <v>22.367245823495416</v>
      </c>
      <c r="V289" s="374">
        <v>2361.1</v>
      </c>
      <c r="W289" s="355">
        <f t="shared" si="23"/>
        <v>39.274230974595085</v>
      </c>
      <c r="X289" s="374">
        <v>1787.87</v>
      </c>
      <c r="Y289" s="355">
        <f t="shared" si="24"/>
        <v>28.46487087185578</v>
      </c>
      <c r="Z289" s="374">
        <v>2780.29</v>
      </c>
      <c r="AA289" s="355">
        <f t="shared" si="16"/>
        <v>46.246983031788993</v>
      </c>
      <c r="AB289" s="374">
        <v>2280.1</v>
      </c>
      <c r="AC289" s="355">
        <f t="shared" si="26"/>
        <v>36.30171772831266</v>
      </c>
      <c r="AD289" s="360" t="s">
        <v>68</v>
      </c>
    </row>
    <row r="290" spans="1:30" ht="15.5">
      <c r="A290" s="361">
        <v>268</v>
      </c>
      <c r="B290" s="362">
        <v>1</v>
      </c>
      <c r="C290" s="362" t="s">
        <v>679</v>
      </c>
      <c r="D290" s="374">
        <v>1236.21</v>
      </c>
      <c r="E290" s="374">
        <v>1298.9000000000001</v>
      </c>
      <c r="F290" s="370"/>
      <c r="G290" s="355">
        <f t="shared" si="25"/>
        <v>0</v>
      </c>
      <c r="H290" s="363">
        <v>21.45</v>
      </c>
      <c r="I290" s="355">
        <f t="shared" si="17"/>
        <v>1.65139733620756</v>
      </c>
      <c r="J290" s="363">
        <v>126.93</v>
      </c>
      <c r="K290" s="355">
        <f t="shared" si="14"/>
        <v>10.267672968185018</v>
      </c>
      <c r="L290" s="363">
        <v>63.87</v>
      </c>
      <c r="M290" s="355">
        <f t="shared" si="18"/>
        <v>4.917237662637616</v>
      </c>
      <c r="N290" s="363">
        <v>211.75</v>
      </c>
      <c r="O290" s="355">
        <f t="shared" si="19"/>
        <v>17.128966761310778</v>
      </c>
      <c r="P290" s="363">
        <v>135.37</v>
      </c>
      <c r="Q290" s="355">
        <f t="shared" si="20"/>
        <v>10.42189544999615</v>
      </c>
      <c r="R290" s="363">
        <v>284.58</v>
      </c>
      <c r="S290" s="355">
        <f t="shared" si="21"/>
        <v>23.020360618341542</v>
      </c>
      <c r="T290" s="363">
        <v>229.48</v>
      </c>
      <c r="U290" s="355">
        <f t="shared" si="22"/>
        <v>17.667256909692817</v>
      </c>
      <c r="V290" s="363">
        <v>332.27</v>
      </c>
      <c r="W290" s="355">
        <f t="shared" si="23"/>
        <v>26.878119413368278</v>
      </c>
      <c r="X290" s="363">
        <v>300.67</v>
      </c>
      <c r="Y290" s="355">
        <f t="shared" si="24"/>
        <v>23.148048348602661</v>
      </c>
      <c r="Z290" s="363">
        <v>431.39</v>
      </c>
      <c r="AA290" s="355">
        <f t="shared" si="16"/>
        <v>34.896174598166972</v>
      </c>
      <c r="AB290" s="363">
        <v>365</v>
      </c>
      <c r="AC290" s="355">
        <f t="shared" si="26"/>
        <v>28.100700592809297</v>
      </c>
      <c r="AD290" s="360" t="s">
        <v>91</v>
      </c>
    </row>
    <row r="291" spans="1:30" ht="15.5">
      <c r="A291" s="361">
        <v>269</v>
      </c>
      <c r="B291" s="362">
        <v>2</v>
      </c>
      <c r="C291" s="362" t="s">
        <v>20540</v>
      </c>
      <c r="D291" s="366">
        <v>1618.52</v>
      </c>
      <c r="E291" s="366">
        <v>1638.52</v>
      </c>
      <c r="F291" s="354">
        <v>121.48</v>
      </c>
      <c r="G291" s="355">
        <f t="shared" si="25"/>
        <v>7.5056224204829105</v>
      </c>
      <c r="H291" s="354">
        <v>25.89</v>
      </c>
      <c r="I291" s="355">
        <f t="shared" si="17"/>
        <v>1.5800844664697409</v>
      </c>
      <c r="J291" s="364">
        <v>199.74</v>
      </c>
      <c r="K291" s="355">
        <f t="shared" si="14"/>
        <v>12.34090403578578</v>
      </c>
      <c r="L291" s="364">
        <v>68.59</v>
      </c>
      <c r="M291" s="355">
        <f t="shared" si="18"/>
        <v>4.1860947684495766</v>
      </c>
      <c r="N291" s="356">
        <v>403.18</v>
      </c>
      <c r="O291" s="355">
        <f t="shared" si="19"/>
        <v>24.910411981316265</v>
      </c>
      <c r="P291" s="356">
        <v>210.15</v>
      </c>
      <c r="Q291" s="355">
        <f t="shared" si="20"/>
        <v>12.825598711031908</v>
      </c>
      <c r="R291" s="367">
        <v>544.57000000000005</v>
      </c>
      <c r="S291" s="355">
        <f t="shared" si="21"/>
        <v>33.646170575587576</v>
      </c>
      <c r="T291" s="367">
        <v>371.88</v>
      </c>
      <c r="U291" s="355">
        <f t="shared" si="22"/>
        <v>22.696091594853893</v>
      </c>
      <c r="V291" s="358">
        <v>636.20000000000005</v>
      </c>
      <c r="W291" s="355">
        <f t="shared" si="23"/>
        <v>39.307515507994964</v>
      </c>
      <c r="X291" s="358">
        <v>480.16</v>
      </c>
      <c r="Y291" s="355">
        <f t="shared" si="24"/>
        <v>29.304494299733907</v>
      </c>
      <c r="Z291" s="367">
        <v>730.92</v>
      </c>
      <c r="AA291" s="355">
        <f t="shared" si="16"/>
        <v>45.159775597459408</v>
      </c>
      <c r="AB291" s="368">
        <v>601.07000000000005</v>
      </c>
      <c r="AC291" s="355">
        <f t="shared" si="26"/>
        <v>36.68371457168665</v>
      </c>
      <c r="AD291" s="360" t="s">
        <v>59</v>
      </c>
    </row>
    <row r="292" spans="1:30" ht="15.5">
      <c r="A292" s="361">
        <v>270</v>
      </c>
      <c r="B292" s="362">
        <v>3</v>
      </c>
      <c r="C292" s="362" t="s">
        <v>836</v>
      </c>
      <c r="D292" s="363">
        <v>756.21</v>
      </c>
      <c r="E292" s="363">
        <v>783.23</v>
      </c>
      <c r="F292" s="363">
        <v>58.05</v>
      </c>
      <c r="G292" s="355">
        <f t="shared" si="25"/>
        <v>7.6764390843813217</v>
      </c>
      <c r="H292" s="363">
        <v>16.05</v>
      </c>
      <c r="I292" s="355">
        <f t="shared" si="17"/>
        <v>2.0492064910690346</v>
      </c>
      <c r="J292" s="363">
        <v>88.54</v>
      </c>
      <c r="K292" s="355">
        <f t="shared" si="14"/>
        <v>11.708387881673081</v>
      </c>
      <c r="L292" s="363">
        <v>42.28</v>
      </c>
      <c r="M292" s="355">
        <f t="shared" si="18"/>
        <v>5.3981589060684598</v>
      </c>
      <c r="N292" s="363">
        <v>148.34</v>
      </c>
      <c r="O292" s="355">
        <f t="shared" si="19"/>
        <v>19.616244164980625</v>
      </c>
      <c r="P292" s="363">
        <v>96.8</v>
      </c>
      <c r="Q292" s="355">
        <f t="shared" si="20"/>
        <v>12.359077154858724</v>
      </c>
      <c r="R292" s="363">
        <v>198.17</v>
      </c>
      <c r="S292" s="355">
        <f t="shared" si="21"/>
        <v>26.205683606405628</v>
      </c>
      <c r="T292" s="363">
        <v>147.82</v>
      </c>
      <c r="U292" s="355">
        <f t="shared" si="22"/>
        <v>18.873127944537362</v>
      </c>
      <c r="V292" s="363">
        <v>232.94</v>
      </c>
      <c r="W292" s="355">
        <f t="shared" si="23"/>
        <v>30.803612753071235</v>
      </c>
      <c r="X292" s="363">
        <v>204.48</v>
      </c>
      <c r="Y292" s="355">
        <f t="shared" si="24"/>
        <v>26.107273725470165</v>
      </c>
      <c r="Z292" s="363">
        <v>280.97000000000003</v>
      </c>
      <c r="AA292" s="355">
        <f t="shared" si="16"/>
        <v>37.155023075600695</v>
      </c>
      <c r="AB292" s="363">
        <v>265.38</v>
      </c>
      <c r="AC292" s="355">
        <f t="shared" si="26"/>
        <v>33.882767514012485</v>
      </c>
      <c r="AD292" s="360" t="s">
        <v>20308</v>
      </c>
    </row>
    <row r="293" spans="1:30" ht="15.5">
      <c r="A293" s="361">
        <v>271</v>
      </c>
      <c r="B293" s="362">
        <v>4</v>
      </c>
      <c r="C293" s="362" t="s">
        <v>511</v>
      </c>
      <c r="D293" s="366">
        <v>2267.2199999999998</v>
      </c>
      <c r="E293" s="366">
        <v>2405.48</v>
      </c>
      <c r="F293" s="354">
        <v>159.86000000000001</v>
      </c>
      <c r="G293" s="355">
        <f t="shared" si="25"/>
        <v>7.050925803406817</v>
      </c>
      <c r="H293" s="354">
        <v>41.49</v>
      </c>
      <c r="I293" s="355">
        <f t="shared" si="17"/>
        <v>1.7248116799973394</v>
      </c>
      <c r="J293" s="364">
        <v>231.06</v>
      </c>
      <c r="K293" s="355">
        <f t="shared" si="14"/>
        <v>10.191335644533837</v>
      </c>
      <c r="L293" s="364">
        <v>102.63</v>
      </c>
      <c r="M293" s="355">
        <f t="shared" si="18"/>
        <v>4.2665081397475761</v>
      </c>
      <c r="N293" s="356">
        <v>413.46</v>
      </c>
      <c r="O293" s="355">
        <f t="shared" si="19"/>
        <v>18.236430518432265</v>
      </c>
      <c r="P293" s="356">
        <v>212.74</v>
      </c>
      <c r="Q293" s="355">
        <f t="shared" si="20"/>
        <v>8.8439729284799711</v>
      </c>
      <c r="R293" s="367">
        <v>658.03</v>
      </c>
      <c r="S293" s="355">
        <f t="shared" si="21"/>
        <v>29.023650108943993</v>
      </c>
      <c r="T293" s="367">
        <v>405.63</v>
      </c>
      <c r="U293" s="355">
        <f t="shared" si="22"/>
        <v>16.862746728303708</v>
      </c>
      <c r="V293" s="358">
        <v>727.8</v>
      </c>
      <c r="W293" s="355">
        <f t="shared" si="23"/>
        <v>32.100987111969722</v>
      </c>
      <c r="X293" s="358">
        <v>566.87</v>
      </c>
      <c r="Y293" s="355">
        <f t="shared" si="24"/>
        <v>23.565774814174301</v>
      </c>
      <c r="Z293" s="367">
        <v>852.9</v>
      </c>
      <c r="AA293" s="355">
        <f t="shared" si="16"/>
        <v>37.618757773837565</v>
      </c>
      <c r="AB293" s="368">
        <v>763.2</v>
      </c>
      <c r="AC293" s="355">
        <f t="shared" si="26"/>
        <v>31.727555415135445</v>
      </c>
      <c r="AD293" s="360" t="s">
        <v>111</v>
      </c>
    </row>
    <row r="294" spans="1:30" ht="15.5">
      <c r="A294" s="407">
        <v>272</v>
      </c>
      <c r="B294" s="408">
        <v>5</v>
      </c>
      <c r="C294" s="408" t="s">
        <v>14007</v>
      </c>
      <c r="D294" s="374">
        <v>1624.84</v>
      </c>
      <c r="E294" s="374">
        <v>1691.26</v>
      </c>
      <c r="F294" s="363">
        <v>112.74</v>
      </c>
      <c r="G294" s="411">
        <f t="shared" si="25"/>
        <v>6.938529332118855</v>
      </c>
      <c r="H294" s="363">
        <v>53.39</v>
      </c>
      <c r="I294" s="411">
        <f t="shared" si="17"/>
        <v>3.1568179936851815</v>
      </c>
      <c r="J294" s="363">
        <v>179.75</v>
      </c>
      <c r="K294" s="411">
        <f t="shared" si="14"/>
        <v>11.062627704881713</v>
      </c>
      <c r="L294" s="363">
        <v>103.33</v>
      </c>
      <c r="M294" s="411">
        <f t="shared" si="18"/>
        <v>6.1096460626988165</v>
      </c>
      <c r="N294" s="363">
        <v>341.29</v>
      </c>
      <c r="O294" s="411">
        <f t="shared" si="19"/>
        <v>21.004529676768176</v>
      </c>
      <c r="P294" s="363">
        <v>186.37</v>
      </c>
      <c r="Q294" s="411">
        <f t="shared" si="20"/>
        <v>11.019594858271347</v>
      </c>
      <c r="R294" s="363">
        <v>418.68</v>
      </c>
      <c r="S294" s="411">
        <f t="shared" si="21"/>
        <v>25.767460180694719</v>
      </c>
      <c r="T294" s="363">
        <v>338.99</v>
      </c>
      <c r="U294" s="411">
        <f t="shared" si="22"/>
        <v>20.043636105625392</v>
      </c>
      <c r="V294" s="363">
        <v>489.18</v>
      </c>
      <c r="W294" s="411">
        <f t="shared" si="23"/>
        <v>30.106348932818001</v>
      </c>
      <c r="X294" s="363">
        <v>393.08</v>
      </c>
      <c r="Y294" s="411">
        <f t="shared" si="24"/>
        <v>23.241843359388859</v>
      </c>
      <c r="Z294" s="363">
        <v>677.36</v>
      </c>
      <c r="AA294" s="411">
        <f t="shared" si="16"/>
        <v>41.68779695231531</v>
      </c>
      <c r="AB294" s="363">
        <v>513.6</v>
      </c>
      <c r="AC294" s="411">
        <f t="shared" si="26"/>
        <v>30.367891394581559</v>
      </c>
      <c r="AD294" s="415" t="s">
        <v>518</v>
      </c>
    </row>
    <row r="295" spans="1:30" ht="15.5">
      <c r="A295" s="361">
        <v>273</v>
      </c>
      <c r="B295" s="362">
        <v>6</v>
      </c>
      <c r="C295" s="362" t="s">
        <v>620</v>
      </c>
      <c r="D295" s="366">
        <v>1302.68</v>
      </c>
      <c r="E295" s="366">
        <v>1394.87</v>
      </c>
      <c r="F295" s="354">
        <v>84.31</v>
      </c>
      <c r="G295" s="355">
        <f t="shared" si="25"/>
        <v>6.4720422513587366</v>
      </c>
      <c r="H295" s="354">
        <v>24.79</v>
      </c>
      <c r="I295" s="355">
        <f t="shared" si="17"/>
        <v>1.7772265515782832</v>
      </c>
      <c r="J295" s="364">
        <v>129.69</v>
      </c>
      <c r="K295" s="355">
        <f t="shared" si="14"/>
        <v>9.9556299321398942</v>
      </c>
      <c r="L295" s="364">
        <v>51.3</v>
      </c>
      <c r="M295" s="355">
        <f t="shared" si="18"/>
        <v>3.6777620853556243</v>
      </c>
      <c r="N295" s="356">
        <v>222.34</v>
      </c>
      <c r="O295" s="355">
        <f t="shared" si="19"/>
        <v>17.067890809715355</v>
      </c>
      <c r="P295" s="356">
        <v>113.26</v>
      </c>
      <c r="Q295" s="355">
        <f t="shared" si="20"/>
        <v>8.1197530952705286</v>
      </c>
      <c r="R295" s="367">
        <v>295.73</v>
      </c>
      <c r="S295" s="355">
        <f t="shared" si="21"/>
        <v>22.70166119077594</v>
      </c>
      <c r="T295" s="367">
        <v>209.16</v>
      </c>
      <c r="U295" s="355">
        <f t="shared" si="22"/>
        <v>14.994945765555215</v>
      </c>
      <c r="V295" s="358">
        <v>435.33</v>
      </c>
      <c r="W295" s="355">
        <f t="shared" si="23"/>
        <v>33.418030521693737</v>
      </c>
      <c r="X295" s="358">
        <v>330.98</v>
      </c>
      <c r="Y295" s="355">
        <f t="shared" si="24"/>
        <v>23.728376121072216</v>
      </c>
      <c r="Z295" s="367">
        <v>517.89</v>
      </c>
      <c r="AA295" s="355">
        <f t="shared" si="16"/>
        <v>39.755734332299561</v>
      </c>
      <c r="AB295" s="368">
        <v>468.65</v>
      </c>
      <c r="AC295" s="355">
        <f t="shared" si="26"/>
        <v>33.598113085807277</v>
      </c>
      <c r="AD295" s="360" t="s">
        <v>59</v>
      </c>
    </row>
    <row r="296" spans="1:30" ht="15.5">
      <c r="A296" s="361">
        <v>274</v>
      </c>
      <c r="B296" s="362">
        <v>7</v>
      </c>
      <c r="C296" s="362" t="s">
        <v>14607</v>
      </c>
      <c r="D296" s="374">
        <v>1039.76</v>
      </c>
      <c r="E296" s="374">
        <v>1064.76</v>
      </c>
      <c r="F296" s="363">
        <v>72.010000000000005</v>
      </c>
      <c r="G296" s="355">
        <f t="shared" si="25"/>
        <v>6.9256366853889357</v>
      </c>
      <c r="H296" s="363">
        <v>23.59</v>
      </c>
      <c r="I296" s="355">
        <f t="shared" si="17"/>
        <v>2.2155227469101018</v>
      </c>
      <c r="J296" s="363">
        <v>110.1</v>
      </c>
      <c r="K296" s="355">
        <f t="shared" si="14"/>
        <v>10.588982072786028</v>
      </c>
      <c r="L296" s="363">
        <v>59.84</v>
      </c>
      <c r="M296" s="355">
        <f t="shared" si="18"/>
        <v>5.620045831924565</v>
      </c>
      <c r="N296" s="363">
        <v>214.5</v>
      </c>
      <c r="O296" s="355">
        <f t="shared" si="19"/>
        <v>20.629760714010924</v>
      </c>
      <c r="P296" s="363">
        <v>147.94</v>
      </c>
      <c r="Q296" s="355">
        <f t="shared" si="20"/>
        <v>13.894210901987304</v>
      </c>
      <c r="R296" s="363">
        <v>328.55</v>
      </c>
      <c r="S296" s="355">
        <f t="shared" si="21"/>
        <v>31.598638147264758</v>
      </c>
      <c r="T296" s="363">
        <v>286.47000000000003</v>
      </c>
      <c r="U296" s="355">
        <f t="shared" si="22"/>
        <v>26.904654570043956</v>
      </c>
      <c r="V296" s="363">
        <v>396.81</v>
      </c>
      <c r="W296" s="355">
        <f t="shared" si="23"/>
        <v>38.163614680310843</v>
      </c>
      <c r="X296" s="363">
        <v>354.33</v>
      </c>
      <c r="Y296" s="355">
        <f t="shared" si="24"/>
        <v>33.277921785191026</v>
      </c>
      <c r="Z296" s="363">
        <v>533.29999999999995</v>
      </c>
      <c r="AA296" s="355">
        <f t="shared" si="16"/>
        <v>51.290682465184268</v>
      </c>
      <c r="AB296" s="363">
        <v>474.1</v>
      </c>
      <c r="AC296" s="355">
        <f t="shared" si="26"/>
        <v>44.526466058078817</v>
      </c>
      <c r="AD296" s="360" t="s">
        <v>1766</v>
      </c>
    </row>
    <row r="297" spans="1:30" ht="15.5">
      <c r="A297" s="361">
        <v>275</v>
      </c>
      <c r="B297" s="362">
        <v>8</v>
      </c>
      <c r="C297" s="362" t="s">
        <v>20541</v>
      </c>
      <c r="D297" s="363">
        <v>1004.69</v>
      </c>
      <c r="E297" s="363">
        <v>1054.17</v>
      </c>
      <c r="F297" s="363">
        <v>75.069999999999993</v>
      </c>
      <c r="G297" s="355">
        <f t="shared" si="25"/>
        <v>7.471956523902894</v>
      </c>
      <c r="H297" s="363">
        <v>22.34</v>
      </c>
      <c r="I297" s="355">
        <f t="shared" si="17"/>
        <v>2.119202785129533</v>
      </c>
      <c r="J297" s="363">
        <v>135.85</v>
      </c>
      <c r="K297" s="355">
        <f t="shared" si="14"/>
        <v>13.521583772108809</v>
      </c>
      <c r="L297" s="363">
        <v>53.74</v>
      </c>
      <c r="M297" s="355">
        <f t="shared" si="18"/>
        <v>5.0978494929660298</v>
      </c>
      <c r="N297" s="363">
        <v>259.2</v>
      </c>
      <c r="O297" s="355">
        <f t="shared" si="19"/>
        <v>25.79900267744279</v>
      </c>
      <c r="P297" s="363">
        <v>115.38</v>
      </c>
      <c r="Q297" s="355">
        <f t="shared" si="20"/>
        <v>10.945103730897292</v>
      </c>
      <c r="R297" s="363">
        <v>347.87</v>
      </c>
      <c r="S297" s="355">
        <f t="shared" si="21"/>
        <v>34.624610576396698</v>
      </c>
      <c r="T297" s="363">
        <v>207.14</v>
      </c>
      <c r="U297" s="355">
        <f t="shared" si="22"/>
        <v>19.649582135708659</v>
      </c>
      <c r="V297" s="363">
        <v>398.44</v>
      </c>
      <c r="W297" s="355">
        <f t="shared" si="23"/>
        <v>39.658003961420931</v>
      </c>
      <c r="X297" s="363">
        <v>268.3</v>
      </c>
      <c r="Y297" s="355">
        <f t="shared" si="24"/>
        <v>25.451302920781277</v>
      </c>
      <c r="Z297" s="363">
        <v>435.25</v>
      </c>
      <c r="AA297" s="355">
        <f t="shared" si="16"/>
        <v>43.321820661099444</v>
      </c>
      <c r="AB297" s="363">
        <v>360.81</v>
      </c>
      <c r="AC297" s="355">
        <f t="shared" si="26"/>
        <v>34.226927345684281</v>
      </c>
      <c r="AD297" s="360" t="s">
        <v>20308</v>
      </c>
    </row>
    <row r="298" spans="1:30" ht="15.5">
      <c r="A298" s="361">
        <v>276</v>
      </c>
      <c r="B298" s="362">
        <v>9</v>
      </c>
      <c r="C298" s="362" t="s">
        <v>14315</v>
      </c>
      <c r="D298" s="366">
        <v>1861.18</v>
      </c>
      <c r="E298" s="366">
        <v>1871.84</v>
      </c>
      <c r="F298" s="354">
        <v>107.05</v>
      </c>
      <c r="G298" s="355">
        <f t="shared" si="25"/>
        <v>5.7517273987470308</v>
      </c>
      <c r="H298" s="354">
        <v>34.03</v>
      </c>
      <c r="I298" s="355">
        <f t="shared" si="17"/>
        <v>1.8179972647234806</v>
      </c>
      <c r="J298" s="364">
        <v>209.56</v>
      </c>
      <c r="K298" s="355">
        <f t="shared" si="14"/>
        <v>11.259523528084333</v>
      </c>
      <c r="L298" s="364">
        <v>113.83</v>
      </c>
      <c r="M298" s="355">
        <f t="shared" si="18"/>
        <v>6.0811821523207108</v>
      </c>
      <c r="N298" s="356">
        <v>427.58</v>
      </c>
      <c r="O298" s="355">
        <f t="shared" si="19"/>
        <v>22.973597395200894</v>
      </c>
      <c r="P298" s="356">
        <v>235.63</v>
      </c>
      <c r="Q298" s="355">
        <f t="shared" si="20"/>
        <v>12.588148559705958</v>
      </c>
      <c r="R298" s="367">
        <v>557.33000000000004</v>
      </c>
      <c r="S298" s="355">
        <f t="shared" si="21"/>
        <v>29.944981140996575</v>
      </c>
      <c r="T298" s="367">
        <v>403.02</v>
      </c>
      <c r="U298" s="355">
        <f t="shared" si="22"/>
        <v>21.530686383451577</v>
      </c>
      <c r="V298" s="358">
        <v>685.96</v>
      </c>
      <c r="W298" s="355">
        <f t="shared" si="23"/>
        <v>36.856188009757254</v>
      </c>
      <c r="X298" s="358">
        <v>530.35</v>
      </c>
      <c r="Y298" s="355">
        <f t="shared" si="24"/>
        <v>28.333084024275578</v>
      </c>
      <c r="Z298" s="367">
        <v>925.21</v>
      </c>
      <c r="AA298" s="355">
        <f t="shared" si="16"/>
        <v>49.710936072814022</v>
      </c>
      <c r="AB298" s="368">
        <v>678.2</v>
      </c>
      <c r="AC298" s="355">
        <f t="shared" si="26"/>
        <v>36.231729207624582</v>
      </c>
      <c r="AD298" s="360" t="s">
        <v>2031</v>
      </c>
    </row>
    <row r="299" spans="1:30" ht="15.5">
      <c r="A299" s="361">
        <v>277</v>
      </c>
      <c r="B299" s="362">
        <v>10</v>
      </c>
      <c r="C299" s="362" t="s">
        <v>280</v>
      </c>
      <c r="D299" s="374">
        <v>1707.71</v>
      </c>
      <c r="E299" s="374">
        <v>1894.91</v>
      </c>
      <c r="F299" s="363">
        <v>134.12</v>
      </c>
      <c r="G299" s="355">
        <f t="shared" si="25"/>
        <v>7.8537925057533196</v>
      </c>
      <c r="H299" s="363">
        <v>27.16</v>
      </c>
      <c r="I299" s="355">
        <f t="shared" si="17"/>
        <v>1.4333134555203149</v>
      </c>
      <c r="J299" s="363">
        <v>158.87</v>
      </c>
      <c r="K299" s="355">
        <f t="shared" si="14"/>
        <v>9.3031018147109297</v>
      </c>
      <c r="L299" s="363">
        <v>68.64</v>
      </c>
      <c r="M299" s="355">
        <f t="shared" si="18"/>
        <v>3.6223356254386752</v>
      </c>
      <c r="N299" s="363">
        <v>345.05</v>
      </c>
      <c r="O299" s="355">
        <f t="shared" si="19"/>
        <v>20.205421295184781</v>
      </c>
      <c r="P299" s="363">
        <v>136.21</v>
      </c>
      <c r="Q299" s="355">
        <f t="shared" si="20"/>
        <v>7.1882041891171617</v>
      </c>
      <c r="R299" s="363">
        <v>602.63</v>
      </c>
      <c r="S299" s="355">
        <f t="shared" si="21"/>
        <v>35.2887785396818</v>
      </c>
      <c r="T299" s="363">
        <v>269.01</v>
      </c>
      <c r="U299" s="355">
        <f t="shared" si="22"/>
        <v>14.196452601970542</v>
      </c>
      <c r="V299" s="363">
        <v>705.11</v>
      </c>
      <c r="W299" s="355">
        <f t="shared" si="23"/>
        <v>41.28979744804446</v>
      </c>
      <c r="X299" s="363">
        <v>391.21</v>
      </c>
      <c r="Y299" s="355">
        <f t="shared" si="24"/>
        <v>20.645307692713637</v>
      </c>
      <c r="Z299" s="363">
        <v>816.26</v>
      </c>
      <c r="AA299" s="355">
        <f t="shared" si="16"/>
        <v>47.798513799181357</v>
      </c>
      <c r="AB299" s="363">
        <v>522.17999999999995</v>
      </c>
      <c r="AC299" s="355">
        <f t="shared" si="26"/>
        <v>27.556981598070617</v>
      </c>
      <c r="AD299" s="360" t="s">
        <v>1766</v>
      </c>
    </row>
    <row r="300" spans="1:30" ht="15.5">
      <c r="A300" s="361">
        <v>278</v>
      </c>
      <c r="B300" s="362">
        <v>11</v>
      </c>
      <c r="C300" s="362" t="s">
        <v>470</v>
      </c>
      <c r="D300" s="364">
        <v>874.65</v>
      </c>
      <c r="E300" s="364">
        <v>846.65</v>
      </c>
      <c r="F300" s="354">
        <v>59.82</v>
      </c>
      <c r="G300" s="355">
        <f t="shared" si="25"/>
        <v>6.8393071514320019</v>
      </c>
      <c r="H300" s="354">
        <v>15.54</v>
      </c>
      <c r="I300" s="355">
        <f t="shared" si="17"/>
        <v>1.8354692021496484</v>
      </c>
      <c r="J300" s="364">
        <v>93.3</v>
      </c>
      <c r="K300" s="355">
        <f t="shared" si="14"/>
        <v>10.667123992454124</v>
      </c>
      <c r="L300" s="364">
        <v>37.5</v>
      </c>
      <c r="M300" s="355">
        <f t="shared" si="18"/>
        <v>4.4292210476584186</v>
      </c>
      <c r="N300" s="356">
        <v>195.94</v>
      </c>
      <c r="O300" s="355">
        <f t="shared" si="19"/>
        <v>22.402103698622305</v>
      </c>
      <c r="P300" s="356">
        <v>70.12</v>
      </c>
      <c r="Q300" s="355">
        <f t="shared" si="20"/>
        <v>8.282052796314888</v>
      </c>
      <c r="R300" s="367">
        <v>284.97000000000003</v>
      </c>
      <c r="S300" s="355">
        <f t="shared" si="21"/>
        <v>32.581032412965186</v>
      </c>
      <c r="T300" s="367">
        <v>147.11000000000001</v>
      </c>
      <c r="U300" s="355">
        <f t="shared" si="22"/>
        <v>17.375538888560801</v>
      </c>
      <c r="V300" s="358">
        <v>325.52</v>
      </c>
      <c r="W300" s="355">
        <f t="shared" si="23"/>
        <v>37.217172583319041</v>
      </c>
      <c r="X300" s="358">
        <v>193.07</v>
      </c>
      <c r="Y300" s="355">
        <f t="shared" si="24"/>
        <v>22.803992204570957</v>
      </c>
      <c r="Z300" s="367">
        <v>399.2</v>
      </c>
      <c r="AA300" s="355">
        <f t="shared" si="16"/>
        <v>45.641113588292455</v>
      </c>
      <c r="AB300" s="368">
        <v>286.83999999999997</v>
      </c>
      <c r="AC300" s="355">
        <f t="shared" si="26"/>
        <v>33.879407074942421</v>
      </c>
      <c r="AD300" s="360" t="s">
        <v>59</v>
      </c>
    </row>
    <row r="301" spans="1:30" ht="15.5">
      <c r="A301" s="361">
        <v>279</v>
      </c>
      <c r="B301" s="362">
        <v>12</v>
      </c>
      <c r="C301" s="362" t="s">
        <v>1797</v>
      </c>
      <c r="D301" s="374">
        <v>1943.23</v>
      </c>
      <c r="E301" s="374">
        <v>1994.5</v>
      </c>
      <c r="F301" s="363">
        <v>113.22</v>
      </c>
      <c r="G301" s="355">
        <f t="shared" si="25"/>
        <v>5.8263818487775509</v>
      </c>
      <c r="H301" s="363">
        <v>38.57</v>
      </c>
      <c r="I301" s="355">
        <f t="shared" si="17"/>
        <v>1.9338179994986211</v>
      </c>
      <c r="J301" s="363">
        <v>174.08</v>
      </c>
      <c r="K301" s="355">
        <f t="shared" si="14"/>
        <v>8.9582808005228411</v>
      </c>
      <c r="L301" s="363">
        <v>82.24</v>
      </c>
      <c r="M301" s="355">
        <f t="shared" si="18"/>
        <v>4.1233391827525692</v>
      </c>
      <c r="N301" s="363">
        <v>310.60000000000002</v>
      </c>
      <c r="O301" s="355">
        <f t="shared" si="19"/>
        <v>15.983697246337286</v>
      </c>
      <c r="P301" s="363">
        <v>139.74</v>
      </c>
      <c r="Q301" s="355">
        <f t="shared" si="20"/>
        <v>7.0062672348959643</v>
      </c>
      <c r="R301" s="363">
        <v>400.57</v>
      </c>
      <c r="S301" s="355">
        <f t="shared" si="21"/>
        <v>20.613617533693901</v>
      </c>
      <c r="T301" s="363">
        <v>251.98</v>
      </c>
      <c r="U301" s="355">
        <f t="shared" si="22"/>
        <v>12.63374279267987</v>
      </c>
      <c r="V301" s="363">
        <v>472.45</v>
      </c>
      <c r="W301" s="355">
        <f t="shared" si="23"/>
        <v>24.312613535196554</v>
      </c>
      <c r="X301" s="363">
        <v>378.34</v>
      </c>
      <c r="Y301" s="355">
        <f t="shared" si="24"/>
        <v>18.969165204311857</v>
      </c>
      <c r="Z301" s="363">
        <v>867.45</v>
      </c>
      <c r="AA301" s="355">
        <f t="shared" si="16"/>
        <v>44.639594901272631</v>
      </c>
      <c r="AB301" s="363">
        <v>697.02</v>
      </c>
      <c r="AC301" s="355">
        <f t="shared" si="26"/>
        <v>34.947104537478062</v>
      </c>
      <c r="AD301" s="360" t="s">
        <v>993</v>
      </c>
    </row>
    <row r="302" spans="1:30" ht="15.5">
      <c r="A302" s="376">
        <v>280</v>
      </c>
      <c r="B302" s="377">
        <v>13</v>
      </c>
      <c r="C302" s="377" t="s">
        <v>803</v>
      </c>
      <c r="D302" s="378">
        <v>1834.69</v>
      </c>
      <c r="E302" s="378">
        <v>1776.74</v>
      </c>
      <c r="F302" s="379">
        <v>120.59</v>
      </c>
      <c r="G302" s="355">
        <f t="shared" si="25"/>
        <v>6.5727725119775</v>
      </c>
      <c r="H302" s="379">
        <v>47.56</v>
      </c>
      <c r="I302" s="355">
        <f t="shared" si="17"/>
        <v>2.6768125893490327</v>
      </c>
      <c r="J302" s="379">
        <v>217.11</v>
      </c>
      <c r="K302" s="355">
        <f t="shared" si="14"/>
        <v>11.833606767355793</v>
      </c>
      <c r="L302" s="379" t="s">
        <v>20542</v>
      </c>
      <c r="M302" s="355">
        <f t="shared" si="18"/>
        <v>6.969505949097786</v>
      </c>
      <c r="N302" s="379">
        <v>371.23</v>
      </c>
      <c r="O302" s="355">
        <f t="shared" si="19"/>
        <v>20.23393597828516</v>
      </c>
      <c r="P302" s="379">
        <v>204.17</v>
      </c>
      <c r="Q302" s="355">
        <f t="shared" si="20"/>
        <v>11.491270529171404</v>
      </c>
      <c r="R302" s="381">
        <v>535.27</v>
      </c>
      <c r="S302" s="355">
        <f t="shared" si="21"/>
        <v>29.174955987114988</v>
      </c>
      <c r="T302" s="381">
        <v>345.24</v>
      </c>
      <c r="U302" s="355">
        <f t="shared" si="22"/>
        <v>19.431092900480657</v>
      </c>
      <c r="V302" s="381">
        <v>625.78</v>
      </c>
      <c r="W302" s="355">
        <f t="shared" si="23"/>
        <v>34.108214466749146</v>
      </c>
      <c r="X302" s="381">
        <v>443.99</v>
      </c>
      <c r="Y302" s="355">
        <f t="shared" si="24"/>
        <v>24.989024843252249</v>
      </c>
      <c r="Z302" s="381">
        <v>754.93</v>
      </c>
      <c r="AA302" s="355">
        <f t="shared" si="16"/>
        <v>41.147550812398819</v>
      </c>
      <c r="AB302" s="382">
        <v>559.54</v>
      </c>
      <c r="AC302" s="355">
        <f t="shared" si="26"/>
        <v>31.492508751983966</v>
      </c>
      <c r="AD302" s="383" t="s">
        <v>1001</v>
      </c>
    </row>
    <row r="303" spans="1:30" ht="15.5">
      <c r="A303" s="361">
        <v>281</v>
      </c>
      <c r="B303" s="362">
        <v>14</v>
      </c>
      <c r="C303" s="362" t="s">
        <v>717</v>
      </c>
      <c r="D303" s="363" t="s">
        <v>20543</v>
      </c>
      <c r="E303" s="363" t="s">
        <v>20544</v>
      </c>
      <c r="F303" s="363" t="s">
        <v>20350</v>
      </c>
      <c r="G303" s="355">
        <f t="shared" si="25"/>
        <v>7.4634955392470381</v>
      </c>
      <c r="H303" s="363" t="s">
        <v>20545</v>
      </c>
      <c r="I303" s="355">
        <f t="shared" si="17"/>
        <v>2.4830774310714876</v>
      </c>
      <c r="J303" s="363" t="s">
        <v>20546</v>
      </c>
      <c r="K303" s="355">
        <f t="shared" si="14"/>
        <v>11.996878014937831</v>
      </c>
      <c r="L303" s="363" t="s">
        <v>20547</v>
      </c>
      <c r="M303" s="355">
        <f t="shared" si="18"/>
        <v>7.4030047878487713</v>
      </c>
      <c r="N303" s="363" t="s">
        <v>20548</v>
      </c>
      <c r="O303" s="355">
        <f t="shared" si="19"/>
        <v>22.512981170527592</v>
      </c>
      <c r="P303" s="363" t="s">
        <v>20549</v>
      </c>
      <c r="Q303" s="355">
        <f t="shared" si="20"/>
        <v>12.538660502999285</v>
      </c>
      <c r="R303" s="363" t="s">
        <v>20550</v>
      </c>
      <c r="S303" s="355">
        <f t="shared" si="21"/>
        <v>28.376459365413169</v>
      </c>
      <c r="T303" s="363" t="s">
        <v>20551</v>
      </c>
      <c r="U303" s="355">
        <f t="shared" si="22"/>
        <v>22.688899895437785</v>
      </c>
      <c r="V303" s="363" t="s">
        <v>20552</v>
      </c>
      <c r="W303" s="355">
        <f t="shared" si="23"/>
        <v>33.499550130624719</v>
      </c>
      <c r="X303" s="363" t="s">
        <v>20553</v>
      </c>
      <c r="Y303" s="355">
        <f t="shared" si="24"/>
        <v>27.947828958230147</v>
      </c>
      <c r="Z303" s="363" t="s">
        <v>20554</v>
      </c>
      <c r="AA303" s="355">
        <f t="shared" si="16"/>
        <v>45.366345434638852</v>
      </c>
      <c r="AB303" s="363" t="s">
        <v>20555</v>
      </c>
      <c r="AC303" s="355">
        <f t="shared" si="26"/>
        <v>36.831214572670739</v>
      </c>
      <c r="AD303" s="360" t="s">
        <v>102</v>
      </c>
    </row>
    <row r="304" spans="1:30" ht="15.5">
      <c r="A304" s="429" t="s">
        <v>20556</v>
      </c>
      <c r="B304" s="430">
        <v>18</v>
      </c>
      <c r="C304" s="430" t="s">
        <v>20557</v>
      </c>
      <c r="D304" s="431">
        <v>6416.83</v>
      </c>
      <c r="E304" s="431">
        <v>6784.28</v>
      </c>
      <c r="F304" s="432">
        <v>583.75</v>
      </c>
      <c r="G304" s="433">
        <f t="shared" si="25"/>
        <v>9.0971710330490279</v>
      </c>
      <c r="H304" s="432">
        <v>63.79</v>
      </c>
      <c r="I304" s="433">
        <f t="shared" si="17"/>
        <v>0.94026189956782447</v>
      </c>
      <c r="J304" s="432">
        <v>844.66</v>
      </c>
      <c r="K304" s="433">
        <f t="shared" si="14"/>
        <v>13.16319740432581</v>
      </c>
      <c r="L304" s="432">
        <v>195.14</v>
      </c>
      <c r="M304" s="433">
        <f t="shared" si="18"/>
        <v>2.8763553391074659</v>
      </c>
      <c r="N304" s="431">
        <v>1191.83</v>
      </c>
      <c r="O304" s="433">
        <f t="shared" si="19"/>
        <v>18.57350124594231</v>
      </c>
      <c r="P304" s="432">
        <v>386.31</v>
      </c>
      <c r="Q304" s="433">
        <f t="shared" si="20"/>
        <v>5.6941930462775714</v>
      </c>
      <c r="R304" s="434">
        <v>2114.64</v>
      </c>
      <c r="S304" s="433">
        <f t="shared" si="21"/>
        <v>32.954589727326422</v>
      </c>
      <c r="T304" s="434">
        <v>1124.8699999999999</v>
      </c>
      <c r="U304" s="433">
        <f t="shared" si="22"/>
        <v>16.580536180700086</v>
      </c>
      <c r="V304" s="434">
        <v>2381.2800000000002</v>
      </c>
      <c r="W304" s="433">
        <f t="shared" si="23"/>
        <v>37.109912526901915</v>
      </c>
      <c r="X304" s="434">
        <v>1619.47</v>
      </c>
      <c r="Y304" s="433">
        <f t="shared" si="24"/>
        <v>23.870919242719939</v>
      </c>
      <c r="Z304" s="434">
        <v>2630.89</v>
      </c>
      <c r="AA304" s="433">
        <f t="shared" si="16"/>
        <v>40.999839484605324</v>
      </c>
      <c r="AB304" s="435">
        <v>2007.14</v>
      </c>
      <c r="AC304" s="433">
        <f t="shared" si="26"/>
        <v>29.585158631424413</v>
      </c>
      <c r="AD304" s="436" t="s">
        <v>68</v>
      </c>
    </row>
    <row r="305" spans="1:30" ht="15.5">
      <c r="A305" s="376">
        <v>282</v>
      </c>
      <c r="B305" s="377">
        <v>1</v>
      </c>
      <c r="C305" s="377" t="s">
        <v>765</v>
      </c>
      <c r="D305" s="378">
        <v>1256.8499999999999</v>
      </c>
      <c r="E305" s="378">
        <v>1240.75</v>
      </c>
      <c r="F305" s="379">
        <v>123.9</v>
      </c>
      <c r="G305" s="355">
        <f t="shared" si="25"/>
        <v>9.8579782790309114</v>
      </c>
      <c r="H305" s="379">
        <v>36.86</v>
      </c>
      <c r="I305" s="355">
        <f t="shared" si="17"/>
        <v>2.9707838001208948</v>
      </c>
      <c r="J305" s="379">
        <v>157.15</v>
      </c>
      <c r="K305" s="355">
        <f t="shared" si="14"/>
        <v>12.503480924533559</v>
      </c>
      <c r="L305" s="379" t="s">
        <v>20558</v>
      </c>
      <c r="M305" s="355">
        <f t="shared" si="18"/>
        <v>4.988112029014709</v>
      </c>
      <c r="N305" s="379">
        <v>208.74</v>
      </c>
      <c r="O305" s="355">
        <f t="shared" si="19"/>
        <v>16.608187134502923</v>
      </c>
      <c r="P305" s="379">
        <v>126.24</v>
      </c>
      <c r="Q305" s="355">
        <f t="shared" si="20"/>
        <v>10.174491235140035</v>
      </c>
      <c r="R305" s="381">
        <v>373.94</v>
      </c>
      <c r="S305" s="355">
        <f t="shared" si="21"/>
        <v>29.752158173210809</v>
      </c>
      <c r="T305" s="381">
        <v>219.84</v>
      </c>
      <c r="U305" s="355">
        <f t="shared" si="22"/>
        <v>17.718315534958695</v>
      </c>
      <c r="V305" s="381">
        <v>419.91</v>
      </c>
      <c r="W305" s="355">
        <f t="shared" si="23"/>
        <v>33.409714763098222</v>
      </c>
      <c r="X305" s="381">
        <v>303.10000000000002</v>
      </c>
      <c r="Y305" s="355">
        <f t="shared" si="24"/>
        <v>24.42877291960508</v>
      </c>
      <c r="Z305" s="381">
        <v>454.64</v>
      </c>
      <c r="AA305" s="355">
        <f t="shared" si="16"/>
        <v>36.172972112821739</v>
      </c>
      <c r="AB305" s="382">
        <v>401.39</v>
      </c>
      <c r="AC305" s="355">
        <f t="shared" si="26"/>
        <v>32.350594398549262</v>
      </c>
      <c r="AD305" s="383" t="s">
        <v>1001</v>
      </c>
    </row>
    <row r="306" spans="1:30" ht="15.5">
      <c r="A306" s="361">
        <v>283</v>
      </c>
      <c r="B306" s="362">
        <v>2</v>
      </c>
      <c r="C306" s="362" t="s">
        <v>773</v>
      </c>
      <c r="D306" s="363" t="s">
        <v>20559</v>
      </c>
      <c r="E306" s="363" t="s">
        <v>20560</v>
      </c>
      <c r="F306" s="363" t="s">
        <v>20561</v>
      </c>
      <c r="G306" s="355">
        <f t="shared" si="25"/>
        <v>7.6799295204876037</v>
      </c>
      <c r="H306" s="363" t="s">
        <v>20562</v>
      </c>
      <c r="I306" s="355">
        <f t="shared" si="17"/>
        <v>3.070292404703939</v>
      </c>
      <c r="J306" s="363" t="s">
        <v>20563</v>
      </c>
      <c r="K306" s="355">
        <f t="shared" si="14"/>
        <v>10.246498498714468</v>
      </c>
      <c r="L306" s="363" t="s">
        <v>20564</v>
      </c>
      <c r="M306" s="355">
        <f t="shared" si="18"/>
        <v>5.1693435303631183</v>
      </c>
      <c r="N306" s="363" t="s">
        <v>20565</v>
      </c>
      <c r="O306" s="355">
        <f t="shared" si="19"/>
        <v>14.302666355022561</v>
      </c>
      <c r="P306" s="363" t="s">
        <v>20566</v>
      </c>
      <c r="Q306" s="355">
        <f t="shared" si="20"/>
        <v>7.862839052674139</v>
      </c>
      <c r="R306" s="363" t="s">
        <v>20567</v>
      </c>
      <c r="S306" s="355">
        <f t="shared" si="21"/>
        <v>23.140473579172586</v>
      </c>
      <c r="T306" s="363" t="s">
        <v>20568</v>
      </c>
      <c r="U306" s="355">
        <f t="shared" si="22"/>
        <v>13.887287836686941</v>
      </c>
      <c r="V306" s="363" t="s">
        <v>20569</v>
      </c>
      <c r="W306" s="355">
        <f t="shared" si="23"/>
        <v>30.797928765349962</v>
      </c>
      <c r="X306" s="363" t="s">
        <v>20570</v>
      </c>
      <c r="Y306" s="355">
        <f t="shared" si="24"/>
        <v>18.380461619194271</v>
      </c>
      <c r="Z306" s="363" t="s">
        <v>20571</v>
      </c>
      <c r="AA306" s="355">
        <f t="shared" si="16"/>
        <v>35.429439579999638</v>
      </c>
      <c r="AB306" s="363" t="s">
        <v>20572</v>
      </c>
      <c r="AC306" s="355">
        <f t="shared" si="26"/>
        <v>24.97526732792512</v>
      </c>
      <c r="AD306" s="360" t="s">
        <v>102</v>
      </c>
    </row>
    <row r="307" spans="1:30" ht="15.5">
      <c r="A307" s="361">
        <v>284</v>
      </c>
      <c r="B307" s="362">
        <v>3</v>
      </c>
      <c r="C307" s="362" t="s">
        <v>882</v>
      </c>
      <c r="D307" s="366">
        <v>1917.28</v>
      </c>
      <c r="E307" s="366">
        <v>1974.8</v>
      </c>
      <c r="F307" s="354">
        <v>243.11</v>
      </c>
      <c r="G307" s="355">
        <f t="shared" si="25"/>
        <v>12.679942418426105</v>
      </c>
      <c r="H307" s="354">
        <v>27.57</v>
      </c>
      <c r="I307" s="355">
        <f t="shared" si="17"/>
        <v>1.3960907433664169</v>
      </c>
      <c r="J307" s="364">
        <v>276.83999999999997</v>
      </c>
      <c r="K307" s="355">
        <f t="shared" si="14"/>
        <v>14.439205541183341</v>
      </c>
      <c r="L307" s="364">
        <v>49.16</v>
      </c>
      <c r="M307" s="355">
        <f t="shared" si="18"/>
        <v>2.4893660117480247</v>
      </c>
      <c r="N307" s="356">
        <v>329.92</v>
      </c>
      <c r="O307" s="355">
        <f t="shared" si="19"/>
        <v>17.20771092380873</v>
      </c>
      <c r="P307" s="356">
        <v>106.14</v>
      </c>
      <c r="Q307" s="355">
        <f t="shared" si="20"/>
        <v>5.3747214907838767</v>
      </c>
      <c r="R307" s="367">
        <v>745.1</v>
      </c>
      <c r="S307" s="355">
        <f t="shared" si="21"/>
        <v>38.862346657765166</v>
      </c>
      <c r="T307" s="367">
        <v>250.45</v>
      </c>
      <c r="U307" s="355">
        <f t="shared" si="22"/>
        <v>12.682296941462425</v>
      </c>
      <c r="V307" s="358">
        <v>807.36</v>
      </c>
      <c r="W307" s="355">
        <f t="shared" si="23"/>
        <v>42.109655345072191</v>
      </c>
      <c r="X307" s="358">
        <v>431.74</v>
      </c>
      <c r="Y307" s="355">
        <f t="shared" si="24"/>
        <v>21.86246708527446</v>
      </c>
      <c r="Z307" s="367">
        <v>853.77</v>
      </c>
      <c r="AA307" s="355">
        <f t="shared" si="16"/>
        <v>44.530272052073769</v>
      </c>
      <c r="AB307" s="368">
        <v>560.55999999999995</v>
      </c>
      <c r="AC307" s="355">
        <f t="shared" si="26"/>
        <v>28.38565930727162</v>
      </c>
      <c r="AD307" s="360" t="s">
        <v>59</v>
      </c>
    </row>
    <row r="308" spans="1:30" ht="15.5">
      <c r="A308" s="361">
        <v>285</v>
      </c>
      <c r="B308" s="362">
        <v>4</v>
      </c>
      <c r="C308" s="362" t="s">
        <v>264</v>
      </c>
      <c r="D308" s="374">
        <v>1184.7</v>
      </c>
      <c r="E308" s="374">
        <v>1280.97</v>
      </c>
      <c r="F308" s="363">
        <v>92.28</v>
      </c>
      <c r="G308" s="355">
        <f t="shared" si="25"/>
        <v>7.7893137503165359</v>
      </c>
      <c r="H308" s="363">
        <v>18.670000000000002</v>
      </c>
      <c r="I308" s="355">
        <f t="shared" si="17"/>
        <v>1.4574892464304396</v>
      </c>
      <c r="J308" s="363">
        <v>120.25</v>
      </c>
      <c r="K308" s="355">
        <f t="shared" si="14"/>
        <v>10.150249008187727</v>
      </c>
      <c r="L308" s="363">
        <v>47.07</v>
      </c>
      <c r="M308" s="355">
        <f t="shared" si="18"/>
        <v>3.6745591231644767</v>
      </c>
      <c r="N308" s="363">
        <v>273.10000000000002</v>
      </c>
      <c r="O308" s="355">
        <f t="shared" si="19"/>
        <v>23.052249514645059</v>
      </c>
      <c r="P308" s="363">
        <v>163.5</v>
      </c>
      <c r="Q308" s="355">
        <f t="shared" si="20"/>
        <v>12.76376495936673</v>
      </c>
      <c r="R308" s="363">
        <v>372.1</v>
      </c>
      <c r="S308" s="355">
        <f t="shared" si="21"/>
        <v>31.408795475647842</v>
      </c>
      <c r="T308" s="363">
        <v>237.25</v>
      </c>
      <c r="U308" s="355">
        <f t="shared" si="22"/>
        <v>18.52112071320952</v>
      </c>
      <c r="V308" s="363">
        <v>448.22</v>
      </c>
      <c r="W308" s="355">
        <f t="shared" si="23"/>
        <v>37.834050814552207</v>
      </c>
      <c r="X308" s="363">
        <v>339.68</v>
      </c>
      <c r="Y308" s="355">
        <f t="shared" si="24"/>
        <v>26.517404779190766</v>
      </c>
      <c r="Z308" s="363">
        <v>476.09</v>
      </c>
      <c r="AA308" s="355">
        <f t="shared" si="16"/>
        <v>40.186545116907233</v>
      </c>
      <c r="AB308" s="363">
        <v>445.27</v>
      </c>
      <c r="AC308" s="355">
        <f t="shared" si="26"/>
        <v>34.760376901879042</v>
      </c>
      <c r="AD308" s="360" t="s">
        <v>1766</v>
      </c>
    </row>
    <row r="309" spans="1:30" ht="15.5">
      <c r="A309" s="361">
        <v>286</v>
      </c>
      <c r="B309" s="362">
        <v>5</v>
      </c>
      <c r="C309" s="362" t="s">
        <v>951</v>
      </c>
      <c r="D309" s="366">
        <v>2252.3200000000002</v>
      </c>
      <c r="E309" s="366">
        <v>2254.48</v>
      </c>
      <c r="F309" s="354">
        <v>262.52</v>
      </c>
      <c r="G309" s="355">
        <f t="shared" si="25"/>
        <v>11.655537401434964</v>
      </c>
      <c r="H309" s="354">
        <v>33.83</v>
      </c>
      <c r="I309" s="355">
        <f t="shared" si="17"/>
        <v>1.5005677584187926</v>
      </c>
      <c r="J309" s="364">
        <v>267.48</v>
      </c>
      <c r="K309" s="355">
        <f t="shared" si="14"/>
        <v>11.875754777296299</v>
      </c>
      <c r="L309" s="364">
        <v>115.09</v>
      </c>
      <c r="M309" s="355">
        <f t="shared" si="18"/>
        <v>5.1049465952237325</v>
      </c>
      <c r="N309" s="356">
        <v>355.28</v>
      </c>
      <c r="O309" s="355">
        <f t="shared" si="19"/>
        <v>15.773957519357815</v>
      </c>
      <c r="P309" s="356">
        <v>205.11</v>
      </c>
      <c r="Q309" s="355">
        <f t="shared" si="20"/>
        <v>9.0978850998899983</v>
      </c>
      <c r="R309" s="367">
        <v>705.27</v>
      </c>
      <c r="S309" s="355">
        <f t="shared" si="21"/>
        <v>31.3130461035732</v>
      </c>
      <c r="T309" s="367">
        <v>384.6</v>
      </c>
      <c r="U309" s="355">
        <f t="shared" si="22"/>
        <v>17.059366239665025</v>
      </c>
      <c r="V309" s="358">
        <v>770.18</v>
      </c>
      <c r="W309" s="355">
        <f t="shared" si="23"/>
        <v>34.194963415500453</v>
      </c>
      <c r="X309" s="358">
        <v>486.12</v>
      </c>
      <c r="Y309" s="355">
        <f t="shared" si="24"/>
        <v>21.562400198715448</v>
      </c>
      <c r="Z309" s="367">
        <v>831.38</v>
      </c>
      <c r="AA309" s="355">
        <f t="shared" si="16"/>
        <v>36.912161682176595</v>
      </c>
      <c r="AB309" s="368">
        <v>605</v>
      </c>
      <c r="AC309" s="355">
        <f t="shared" si="26"/>
        <v>26.835456513253607</v>
      </c>
      <c r="AD309" s="360" t="s">
        <v>127</v>
      </c>
    </row>
    <row r="310" spans="1:30" ht="15.5">
      <c r="A310" s="361">
        <v>287</v>
      </c>
      <c r="B310" s="362">
        <v>6</v>
      </c>
      <c r="C310" s="362" t="s">
        <v>272</v>
      </c>
      <c r="D310" s="366">
        <v>1358.83</v>
      </c>
      <c r="E310" s="366">
        <v>1535.58</v>
      </c>
      <c r="F310" s="354">
        <v>127.46</v>
      </c>
      <c r="G310" s="355">
        <f t="shared" si="25"/>
        <v>9.380128492894622</v>
      </c>
      <c r="H310" s="354">
        <v>23.86</v>
      </c>
      <c r="I310" s="355">
        <f t="shared" si="17"/>
        <v>1.5538102866669272</v>
      </c>
      <c r="J310" s="364">
        <v>187.48</v>
      </c>
      <c r="K310" s="355">
        <f t="shared" si="14"/>
        <v>13.797163736449738</v>
      </c>
      <c r="L310" s="364">
        <v>72.27</v>
      </c>
      <c r="M310" s="355">
        <f t="shared" si="18"/>
        <v>4.7063650216856168</v>
      </c>
      <c r="N310" s="356">
        <v>313.67</v>
      </c>
      <c r="O310" s="355">
        <f t="shared" si="19"/>
        <v>23.083829470941915</v>
      </c>
      <c r="P310" s="356">
        <v>125.18</v>
      </c>
      <c r="Q310" s="355">
        <f t="shared" si="20"/>
        <v>8.1519686372575837</v>
      </c>
      <c r="R310" s="367">
        <v>442.97</v>
      </c>
      <c r="S310" s="355">
        <f t="shared" si="21"/>
        <v>32.59936857443536</v>
      </c>
      <c r="T310" s="367">
        <v>235.28</v>
      </c>
      <c r="U310" s="355">
        <f t="shared" si="22"/>
        <v>15.321897914794411</v>
      </c>
      <c r="V310" s="358">
        <v>542.82000000000005</v>
      </c>
      <c r="W310" s="355">
        <f t="shared" si="23"/>
        <v>39.947601981116115</v>
      </c>
      <c r="X310" s="358">
        <v>351.23</v>
      </c>
      <c r="Y310" s="355">
        <f t="shared" si="24"/>
        <v>22.872790737050497</v>
      </c>
      <c r="Z310" s="367">
        <v>569.48</v>
      </c>
      <c r="AA310" s="355">
        <f t="shared" si="16"/>
        <v>41.909583980336031</v>
      </c>
      <c r="AB310" s="368">
        <v>422.47</v>
      </c>
      <c r="AC310" s="355">
        <f t="shared" si="26"/>
        <v>27.512080126076143</v>
      </c>
      <c r="AD310" s="360" t="s">
        <v>59</v>
      </c>
    </row>
    <row r="311" spans="1:30" ht="15.5">
      <c r="A311" s="361">
        <v>288</v>
      </c>
      <c r="B311" s="362">
        <v>7</v>
      </c>
      <c r="C311" s="362" t="s">
        <v>885</v>
      </c>
      <c r="D311" s="364">
        <v>1500.64</v>
      </c>
      <c r="E311" s="364">
        <v>1519.57</v>
      </c>
      <c r="F311" s="354">
        <v>111.82</v>
      </c>
      <c r="G311" s="355">
        <f t="shared" si="25"/>
        <v>7.4514873653907658</v>
      </c>
      <c r="H311" s="354">
        <v>24.63</v>
      </c>
      <c r="I311" s="355">
        <f t="shared" si="17"/>
        <v>1.6208532677007312</v>
      </c>
      <c r="J311" s="364">
        <v>195.86</v>
      </c>
      <c r="K311" s="355">
        <f t="shared" si="14"/>
        <v>13.051764580445676</v>
      </c>
      <c r="L311" s="364">
        <v>81.25</v>
      </c>
      <c r="M311" s="355">
        <f t="shared" si="18"/>
        <v>5.3469073487894603</v>
      </c>
      <c r="N311" s="356">
        <v>310.69</v>
      </c>
      <c r="O311" s="355">
        <f t="shared" si="19"/>
        <v>20.703833031240002</v>
      </c>
      <c r="P311" s="356">
        <v>176.01</v>
      </c>
      <c r="Q311" s="355">
        <f t="shared" si="20"/>
        <v>11.58288199951302</v>
      </c>
      <c r="R311" s="367">
        <v>497.25</v>
      </c>
      <c r="S311" s="355">
        <f t="shared" si="21"/>
        <v>33.13586203219959</v>
      </c>
      <c r="T311" s="367">
        <v>297.37</v>
      </c>
      <c r="U311" s="355">
        <f t="shared" si="22"/>
        <v>19.569351856117194</v>
      </c>
      <c r="V311" s="358">
        <v>593.96</v>
      </c>
      <c r="W311" s="355">
        <f t="shared" si="23"/>
        <v>39.580445676511353</v>
      </c>
      <c r="X311" s="358">
        <v>402.92</v>
      </c>
      <c r="Y311" s="355">
        <f t="shared" si="24"/>
        <v>26.515395802759993</v>
      </c>
      <c r="Z311" s="367">
        <v>727.13</v>
      </c>
      <c r="AA311" s="355">
        <f t="shared" si="16"/>
        <v>48.454659345345981</v>
      </c>
      <c r="AB311" s="368">
        <v>513.79999999999995</v>
      </c>
      <c r="AC311" s="355">
        <f t="shared" si="26"/>
        <v>33.81219687148338</v>
      </c>
      <c r="AD311" s="360" t="s">
        <v>25</v>
      </c>
    </row>
    <row r="312" spans="1:30" ht="15.5">
      <c r="A312" s="361">
        <v>289</v>
      </c>
      <c r="B312" s="362">
        <v>8</v>
      </c>
      <c r="C312" s="362" t="s">
        <v>523</v>
      </c>
      <c r="D312" s="366">
        <v>2045.97</v>
      </c>
      <c r="E312" s="374">
        <v>2106.65</v>
      </c>
      <c r="F312" s="354">
        <v>141.62</v>
      </c>
      <c r="G312" s="355">
        <f t="shared" si="25"/>
        <v>6.9219001256127903</v>
      </c>
      <c r="H312" s="363">
        <v>45.59</v>
      </c>
      <c r="I312" s="355">
        <f t="shared" si="17"/>
        <v>2.1640993995205657</v>
      </c>
      <c r="J312" s="363">
        <v>199.92</v>
      </c>
      <c r="K312" s="355">
        <f t="shared" si="14"/>
        <v>9.7714042727899226</v>
      </c>
      <c r="L312" s="363">
        <v>151.53</v>
      </c>
      <c r="M312" s="355">
        <f t="shared" si="18"/>
        <v>7.1929366529798493</v>
      </c>
      <c r="N312" s="356">
        <v>349.71</v>
      </c>
      <c r="O312" s="355">
        <f>IFERROR((#REF!/$D312)*100,0)</f>
        <v>0</v>
      </c>
      <c r="P312" s="363">
        <v>245.2</v>
      </c>
      <c r="Q312" s="355">
        <f t="shared" si="20"/>
        <v>11.639332589656563</v>
      </c>
      <c r="R312" s="367">
        <v>510.75</v>
      </c>
      <c r="S312" s="355">
        <f t="shared" si="21"/>
        <v>24.963709145295386</v>
      </c>
      <c r="T312" s="363">
        <v>430.35</v>
      </c>
      <c r="U312" s="355">
        <f t="shared" si="22"/>
        <v>20.428167944366649</v>
      </c>
      <c r="V312" s="358">
        <v>637.30999999999995</v>
      </c>
      <c r="W312" s="355">
        <f t="shared" si="23"/>
        <v>31.149528096697406</v>
      </c>
      <c r="X312" s="363">
        <v>547.69000000000005</v>
      </c>
      <c r="Y312" s="355">
        <f t="shared" si="24"/>
        <v>25.998148719531009</v>
      </c>
      <c r="Z312" s="363">
        <v>802.13</v>
      </c>
      <c r="AA312" s="355">
        <f t="shared" si="16"/>
        <v>39.20536469254192</v>
      </c>
      <c r="AB312" s="363">
        <v>801.47</v>
      </c>
      <c r="AC312" s="355">
        <f t="shared" si="26"/>
        <v>38.0447630123656</v>
      </c>
      <c r="AD312" s="360" t="s">
        <v>440</v>
      </c>
    </row>
    <row r="313" spans="1:30" ht="15.5">
      <c r="A313" s="361">
        <v>290</v>
      </c>
      <c r="B313" s="362">
        <v>9</v>
      </c>
      <c r="C313" s="362" t="s">
        <v>291</v>
      </c>
      <c r="D313" s="364">
        <v>886.15</v>
      </c>
      <c r="E313" s="363">
        <v>969.36</v>
      </c>
      <c r="F313" s="363">
        <v>78.13</v>
      </c>
      <c r="G313" s="355">
        <f t="shared" si="25"/>
        <v>8.8167917395474795</v>
      </c>
      <c r="H313" s="363">
        <v>19.420000000000002</v>
      </c>
      <c r="I313" s="355">
        <f t="shared" si="17"/>
        <v>2.0033836758273504</v>
      </c>
      <c r="J313" s="364">
        <v>143.51</v>
      </c>
      <c r="K313" s="355">
        <f t="shared" si="14"/>
        <v>16.194775150933815</v>
      </c>
      <c r="L313" s="363">
        <v>89.12</v>
      </c>
      <c r="M313" s="355">
        <f t="shared" si="18"/>
        <v>9.193694808946109</v>
      </c>
      <c r="N313" s="363">
        <v>204.38</v>
      </c>
      <c r="O313" s="355">
        <f>IFERROR((N312/$D313)*100,0)</f>
        <v>39.463973367939964</v>
      </c>
      <c r="P313" s="363">
        <v>130.69999999999999</v>
      </c>
      <c r="Q313" s="355">
        <f t="shared" si="20"/>
        <v>13.483122885202606</v>
      </c>
      <c r="R313" s="367">
        <v>305.62</v>
      </c>
      <c r="S313" s="355">
        <f t="shared" si="21"/>
        <v>34.488517745302715</v>
      </c>
      <c r="T313" s="367">
        <v>192</v>
      </c>
      <c r="U313" s="355">
        <f t="shared" si="22"/>
        <v>19.806882891804904</v>
      </c>
      <c r="V313" s="363">
        <v>358.2</v>
      </c>
      <c r="W313" s="355">
        <f t="shared" si="23"/>
        <v>40.422050442927272</v>
      </c>
      <c r="X313" s="358">
        <v>254.2</v>
      </c>
      <c r="Y313" s="355">
        <f t="shared" si="24"/>
        <v>26.22348766196253</v>
      </c>
      <c r="Z313" s="367">
        <v>430.51</v>
      </c>
      <c r="AA313" s="355">
        <f t="shared" si="16"/>
        <v>48.582068498561192</v>
      </c>
      <c r="AB313" s="368">
        <v>319.06</v>
      </c>
      <c r="AC313" s="355">
        <f t="shared" si="26"/>
        <v>32.914500288850377</v>
      </c>
      <c r="AD313" s="360" t="s">
        <v>440</v>
      </c>
    </row>
    <row r="314" spans="1:30" ht="15.5">
      <c r="A314" s="361">
        <v>291</v>
      </c>
      <c r="B314" s="362">
        <v>10</v>
      </c>
      <c r="C314" s="362" t="s">
        <v>481</v>
      </c>
      <c r="D314" s="366">
        <v>1939.16</v>
      </c>
      <c r="E314" s="366">
        <v>1939.16</v>
      </c>
      <c r="F314" s="354">
        <v>222.3</v>
      </c>
      <c r="G314" s="355">
        <f t="shared" si="25"/>
        <v>11.463726562016543</v>
      </c>
      <c r="H314" s="354">
        <v>15.2</v>
      </c>
      <c r="I314" s="355">
        <f t="shared" si="17"/>
        <v>0.78384455124899444</v>
      </c>
      <c r="J314" s="364">
        <v>267.33</v>
      </c>
      <c r="K314" s="355">
        <f t="shared" si="14"/>
        <v>13.785866045091687</v>
      </c>
      <c r="L314" s="364">
        <v>64.010000000000005</v>
      </c>
      <c r="M314" s="355">
        <f t="shared" si="18"/>
        <v>3.3009137977268512</v>
      </c>
      <c r="N314" s="356">
        <v>351.43</v>
      </c>
      <c r="O314" s="355">
        <f t="shared" ref="O314:O328" si="27">IFERROR((N314/$D314)*100,0)</f>
        <v>18.122795437199613</v>
      </c>
      <c r="P314" s="356">
        <v>156.91</v>
      </c>
      <c r="Q314" s="355">
        <f t="shared" si="20"/>
        <v>8.0916479300315594</v>
      </c>
      <c r="R314" s="367">
        <v>686.94</v>
      </c>
      <c r="S314" s="355">
        <f t="shared" si="21"/>
        <v>35.424616844406856</v>
      </c>
      <c r="T314" s="367">
        <v>289.26</v>
      </c>
      <c r="U314" s="355">
        <f t="shared" si="22"/>
        <v>14.91676808515027</v>
      </c>
      <c r="V314" s="358">
        <v>739.5</v>
      </c>
      <c r="W314" s="355">
        <f t="shared" si="23"/>
        <v>38.135068792673117</v>
      </c>
      <c r="X314" s="358">
        <v>393.83</v>
      </c>
      <c r="Y314" s="355">
        <f t="shared" si="24"/>
        <v>20.309309185420492</v>
      </c>
      <c r="Z314" s="367">
        <v>805.45</v>
      </c>
      <c r="AA314" s="355">
        <f t="shared" si="16"/>
        <v>41.536025908125168</v>
      </c>
      <c r="AB314" s="368">
        <v>572.89</v>
      </c>
      <c r="AC314" s="355">
        <f t="shared" si="26"/>
        <v>29.543204274015551</v>
      </c>
      <c r="AD314" s="360" t="s">
        <v>2031</v>
      </c>
    </row>
    <row r="315" spans="1:30" ht="15.5">
      <c r="A315" s="361">
        <v>292</v>
      </c>
      <c r="B315" s="362">
        <v>11</v>
      </c>
      <c r="C315" s="362" t="s">
        <v>14814</v>
      </c>
      <c r="D315" s="374">
        <v>1095.02</v>
      </c>
      <c r="E315" s="374">
        <v>1147.02</v>
      </c>
      <c r="F315" s="363">
        <v>99.09</v>
      </c>
      <c r="G315" s="355">
        <f t="shared" si="25"/>
        <v>9.0491497872184983</v>
      </c>
      <c r="H315" s="363">
        <v>16.850000000000001</v>
      </c>
      <c r="I315" s="355">
        <f t="shared" si="17"/>
        <v>1.4690240797893672</v>
      </c>
      <c r="J315" s="363">
        <v>133.34</v>
      </c>
      <c r="K315" s="355">
        <f t="shared" si="14"/>
        <v>12.176946539789228</v>
      </c>
      <c r="L315" s="363">
        <v>41.76</v>
      </c>
      <c r="M315" s="355">
        <f t="shared" si="18"/>
        <v>3.6407386096144791</v>
      </c>
      <c r="N315" s="363">
        <v>346.34</v>
      </c>
      <c r="O315" s="355">
        <f t="shared" si="27"/>
        <v>31.628646052126903</v>
      </c>
      <c r="P315" s="363">
        <v>108.57</v>
      </c>
      <c r="Q315" s="355">
        <f t="shared" si="20"/>
        <v>9.4653972903698271</v>
      </c>
      <c r="R315" s="363">
        <v>460.59</v>
      </c>
      <c r="S315" s="355">
        <f t="shared" si="21"/>
        <v>42.062245438439476</v>
      </c>
      <c r="T315" s="363">
        <v>209.78</v>
      </c>
      <c r="U315" s="355">
        <f t="shared" si="22"/>
        <v>18.289131837282699</v>
      </c>
      <c r="V315" s="363">
        <v>507.95</v>
      </c>
      <c r="W315" s="355">
        <f t="shared" si="23"/>
        <v>46.387280597614655</v>
      </c>
      <c r="X315" s="363">
        <v>257.07</v>
      </c>
      <c r="Y315" s="355">
        <f t="shared" si="24"/>
        <v>22.411989328869591</v>
      </c>
      <c r="Z315" s="363">
        <v>539.71</v>
      </c>
      <c r="AA315" s="355">
        <f t="shared" si="16"/>
        <v>49.287684243210172</v>
      </c>
      <c r="AB315" s="363">
        <v>347.92</v>
      </c>
      <c r="AC315" s="355">
        <f t="shared" si="26"/>
        <v>30.332513818416416</v>
      </c>
      <c r="AD315" s="360" t="s">
        <v>993</v>
      </c>
    </row>
    <row r="316" spans="1:30" ht="15.5">
      <c r="A316" s="361">
        <v>293</v>
      </c>
      <c r="B316" s="362">
        <v>12</v>
      </c>
      <c r="C316" s="362" t="s">
        <v>14367</v>
      </c>
      <c r="D316" s="366">
        <v>1192.98</v>
      </c>
      <c r="E316" s="366">
        <v>1323</v>
      </c>
      <c r="F316" s="354">
        <v>89.97</v>
      </c>
      <c r="G316" s="355">
        <f t="shared" si="25"/>
        <v>7.5416184680380223</v>
      </c>
      <c r="H316" s="354">
        <v>15.94</v>
      </c>
      <c r="I316" s="355">
        <f t="shared" si="17"/>
        <v>1.2048374905517762</v>
      </c>
      <c r="J316" s="364">
        <v>124.95</v>
      </c>
      <c r="K316" s="355">
        <f t="shared" si="14"/>
        <v>10.473771563647336</v>
      </c>
      <c r="L316" s="364">
        <v>67.91</v>
      </c>
      <c r="M316" s="355">
        <f t="shared" si="18"/>
        <v>5.1330309901738476</v>
      </c>
      <c r="N316" s="406">
        <v>210.33</v>
      </c>
      <c r="O316" s="355">
        <f t="shared" si="27"/>
        <v>17.630639239551378</v>
      </c>
      <c r="P316" s="356">
        <v>141.83000000000001</v>
      </c>
      <c r="Q316" s="355">
        <f t="shared" si="20"/>
        <v>10.720332577475435</v>
      </c>
      <c r="R316" s="367">
        <v>330.13</v>
      </c>
      <c r="S316" s="355">
        <f t="shared" si="21"/>
        <v>27.672718737950341</v>
      </c>
      <c r="T316" s="367">
        <v>252.08</v>
      </c>
      <c r="U316" s="355">
        <f t="shared" si="22"/>
        <v>19.053665910808771</v>
      </c>
      <c r="V316" s="358">
        <v>395.2</v>
      </c>
      <c r="W316" s="355">
        <f t="shared" si="23"/>
        <v>33.127127026437996</v>
      </c>
      <c r="X316" s="358">
        <v>324.06</v>
      </c>
      <c r="Y316" s="355">
        <f t="shared" si="24"/>
        <v>24.494331065759635</v>
      </c>
      <c r="Z316" s="367">
        <v>446.43</v>
      </c>
      <c r="AA316" s="355">
        <f t="shared" si="16"/>
        <v>37.421415279384398</v>
      </c>
      <c r="AB316" s="368">
        <v>404.03</v>
      </c>
      <c r="AC316" s="355">
        <f t="shared" si="26"/>
        <v>30.538926681783824</v>
      </c>
      <c r="AD316" s="360" t="s">
        <v>2031</v>
      </c>
    </row>
    <row r="317" spans="1:30" ht="15.5">
      <c r="A317" s="361">
        <v>294</v>
      </c>
      <c r="B317" s="362">
        <v>13</v>
      </c>
      <c r="C317" s="362" t="s">
        <v>540</v>
      </c>
      <c r="D317" s="363">
        <v>680.31</v>
      </c>
      <c r="E317" s="363">
        <v>705.1</v>
      </c>
      <c r="F317" s="363">
        <v>67.459999999999994</v>
      </c>
      <c r="G317" s="355">
        <f t="shared" si="25"/>
        <v>9.9160676750305008</v>
      </c>
      <c r="H317" s="363">
        <v>9.85</v>
      </c>
      <c r="I317" s="355">
        <f t="shared" si="17"/>
        <v>1.396964969507871</v>
      </c>
      <c r="J317" s="363">
        <v>102.17</v>
      </c>
      <c r="K317" s="355">
        <f t="shared" si="14"/>
        <v>15.018153488850672</v>
      </c>
      <c r="L317" s="363">
        <v>66.25</v>
      </c>
      <c r="M317" s="355">
        <f t="shared" si="18"/>
        <v>9.3958303786696931</v>
      </c>
      <c r="N317" s="363">
        <v>167.25</v>
      </c>
      <c r="O317" s="355">
        <f t="shared" si="27"/>
        <v>24.584380649997797</v>
      </c>
      <c r="P317" s="363">
        <v>106.7</v>
      </c>
      <c r="Q317" s="355">
        <f t="shared" si="20"/>
        <v>15.132605304212168</v>
      </c>
      <c r="R317" s="363">
        <v>237.46</v>
      </c>
      <c r="S317" s="355">
        <f t="shared" si="21"/>
        <v>34.904675809557411</v>
      </c>
      <c r="T317" s="363">
        <v>169.89</v>
      </c>
      <c r="U317" s="355">
        <f t="shared" si="22"/>
        <v>24.094454687278397</v>
      </c>
      <c r="V317" s="363">
        <v>285.56</v>
      </c>
      <c r="W317" s="355">
        <f t="shared" si="23"/>
        <v>41.974981993502965</v>
      </c>
      <c r="X317" s="363">
        <v>212.14</v>
      </c>
      <c r="Y317" s="355">
        <f t="shared" si="24"/>
        <v>30.086512551411143</v>
      </c>
      <c r="Z317" s="363">
        <v>293.37</v>
      </c>
      <c r="AA317" s="355">
        <f t="shared" si="16"/>
        <v>43.122988049565642</v>
      </c>
      <c r="AB317" s="363">
        <v>267.52999999999997</v>
      </c>
      <c r="AC317" s="355">
        <f t="shared" si="26"/>
        <v>37.942135867252865</v>
      </c>
      <c r="AD317" s="360" t="s">
        <v>993</v>
      </c>
    </row>
    <row r="318" spans="1:30" ht="15.5">
      <c r="A318" s="361">
        <v>295</v>
      </c>
      <c r="B318" s="362">
        <v>14</v>
      </c>
      <c r="C318" s="362" t="s">
        <v>548</v>
      </c>
      <c r="D318" s="364">
        <v>1213.5899999999999</v>
      </c>
      <c r="E318" s="364">
        <v>1240.8399999999999</v>
      </c>
      <c r="F318" s="354">
        <v>117.22</v>
      </c>
      <c r="G318" s="355">
        <f t="shared" si="25"/>
        <v>9.6589457724602212</v>
      </c>
      <c r="H318" s="354">
        <v>20.72</v>
      </c>
      <c r="I318" s="355">
        <f t="shared" si="17"/>
        <v>1.669836562328745</v>
      </c>
      <c r="J318" s="364">
        <v>169.57</v>
      </c>
      <c r="K318" s="355">
        <f t="shared" si="14"/>
        <v>13.972593709572426</v>
      </c>
      <c r="L318" s="364">
        <v>59.5</v>
      </c>
      <c r="M318" s="355">
        <f t="shared" si="18"/>
        <v>4.7951387769575451</v>
      </c>
      <c r="N318" s="356">
        <v>280.48</v>
      </c>
      <c r="O318" s="355">
        <f t="shared" si="27"/>
        <v>23.111594525333928</v>
      </c>
      <c r="P318" s="356">
        <v>142.74</v>
      </c>
      <c r="Q318" s="355">
        <f t="shared" si="20"/>
        <v>11.503497630637312</v>
      </c>
      <c r="R318" s="367">
        <v>392.77</v>
      </c>
      <c r="S318" s="355">
        <f t="shared" si="21"/>
        <v>32.364307550325897</v>
      </c>
      <c r="T318" s="367">
        <v>267.57</v>
      </c>
      <c r="U318" s="355">
        <f t="shared" si="22"/>
        <v>21.563618194126562</v>
      </c>
      <c r="V318" s="358">
        <v>462.87</v>
      </c>
      <c r="W318" s="355">
        <f t="shared" si="23"/>
        <v>38.140558178627053</v>
      </c>
      <c r="X318" s="358">
        <v>339.87</v>
      </c>
      <c r="Y318" s="355">
        <f t="shared" si="24"/>
        <v>27.39031623738758</v>
      </c>
      <c r="Z318" s="367">
        <v>490.93</v>
      </c>
      <c r="AA318" s="355">
        <f t="shared" si="16"/>
        <v>40.452706432979838</v>
      </c>
      <c r="AB318" s="368">
        <v>440.21</v>
      </c>
      <c r="AC318" s="355">
        <f t="shared" si="26"/>
        <v>35.476773798394632</v>
      </c>
      <c r="AD318" s="360" t="s">
        <v>25</v>
      </c>
    </row>
    <row r="319" spans="1:30" ht="15.5">
      <c r="A319" s="437" t="s">
        <v>20573</v>
      </c>
      <c r="B319" s="438">
        <v>19</v>
      </c>
      <c r="C319" s="438" t="s">
        <v>20574</v>
      </c>
      <c r="D319" s="439">
        <v>7826.31</v>
      </c>
      <c r="E319" s="439">
        <v>7727.8</v>
      </c>
      <c r="F319" s="440">
        <v>903.25</v>
      </c>
      <c r="G319" s="390">
        <f t="shared" si="25"/>
        <v>11.54119885361045</v>
      </c>
      <c r="H319" s="440">
        <v>260.32</v>
      </c>
      <c r="I319" s="390">
        <f t="shared" si="17"/>
        <v>3.3686172002381012</v>
      </c>
      <c r="J319" s="439">
        <v>1380.4</v>
      </c>
      <c r="K319" s="390">
        <f t="shared" si="14"/>
        <v>17.637941763104195</v>
      </c>
      <c r="L319" s="439">
        <v>1070.7</v>
      </c>
      <c r="M319" s="390">
        <f t="shared" si="18"/>
        <v>13.855172235306298</v>
      </c>
      <c r="N319" s="439">
        <v>1890.1</v>
      </c>
      <c r="O319" s="390">
        <f t="shared" si="27"/>
        <v>24.150589485977424</v>
      </c>
      <c r="P319" s="439">
        <v>1481.81</v>
      </c>
      <c r="Q319" s="390">
        <f t="shared" si="20"/>
        <v>19.175056290276661</v>
      </c>
      <c r="R319" s="441">
        <v>3372.16</v>
      </c>
      <c r="S319" s="390">
        <f t="shared" si="21"/>
        <v>43.087483117842254</v>
      </c>
      <c r="T319" s="441">
        <v>2064.5700000000002</v>
      </c>
      <c r="U319" s="390">
        <f t="shared" si="22"/>
        <v>26.71614172209426</v>
      </c>
      <c r="V319" s="441">
        <v>3805.74</v>
      </c>
      <c r="W319" s="390">
        <f t="shared" si="23"/>
        <v>48.627514115847688</v>
      </c>
      <c r="X319" s="441">
        <v>2491.54</v>
      </c>
      <c r="Y319" s="390">
        <f t="shared" si="24"/>
        <v>32.241258831750301</v>
      </c>
      <c r="Z319" s="441">
        <v>4484.6000000000004</v>
      </c>
      <c r="AA319" s="390">
        <f t="shared" si="16"/>
        <v>57.301589126932107</v>
      </c>
      <c r="AB319" s="442">
        <v>3688.25</v>
      </c>
      <c r="AC319" s="390">
        <f t="shared" si="26"/>
        <v>47.727037449209348</v>
      </c>
      <c r="AD319" s="391" t="s">
        <v>59</v>
      </c>
    </row>
    <row r="320" spans="1:30" ht="15.5">
      <c r="A320" s="361">
        <v>296</v>
      </c>
      <c r="B320" s="362">
        <v>1</v>
      </c>
      <c r="C320" s="362" t="s">
        <v>20265</v>
      </c>
      <c r="D320" s="363">
        <v>1947.57</v>
      </c>
      <c r="E320" s="363">
        <v>2067.5700000000002</v>
      </c>
      <c r="F320" s="363">
        <v>290.43</v>
      </c>
      <c r="G320" s="355">
        <f t="shared" si="25"/>
        <v>14.912429335017485</v>
      </c>
      <c r="H320" s="354">
        <v>27.78</v>
      </c>
      <c r="I320" s="355">
        <f t="shared" si="17"/>
        <v>1.3436062624240048</v>
      </c>
      <c r="J320" s="363">
        <v>377.64</v>
      </c>
      <c r="K320" s="355">
        <f t="shared" si="14"/>
        <v>19.390317164466488</v>
      </c>
      <c r="L320" s="363">
        <v>89.93</v>
      </c>
      <c r="M320" s="355">
        <f t="shared" si="18"/>
        <v>4.3495504384373929</v>
      </c>
      <c r="N320" s="363">
        <v>436.66</v>
      </c>
      <c r="O320" s="355">
        <f t="shared" si="27"/>
        <v>22.420760229414093</v>
      </c>
      <c r="P320" s="363">
        <v>202.29</v>
      </c>
      <c r="Q320" s="355">
        <f t="shared" si="20"/>
        <v>9.7839492737851668</v>
      </c>
      <c r="R320" s="363">
        <v>1094.01</v>
      </c>
      <c r="S320" s="355">
        <f t="shared" si="21"/>
        <v>56.173077219304055</v>
      </c>
      <c r="T320" s="363">
        <v>324.20999999999998</v>
      </c>
      <c r="U320" s="355">
        <f t="shared" si="22"/>
        <v>15.680726650125507</v>
      </c>
      <c r="V320" s="363">
        <v>1120.52</v>
      </c>
      <c r="W320" s="355">
        <f t="shared" si="23"/>
        <v>57.534260642749679</v>
      </c>
      <c r="X320" s="358">
        <v>422.18</v>
      </c>
      <c r="Y320" s="355">
        <f t="shared" si="24"/>
        <v>20.419139376175895</v>
      </c>
      <c r="Z320" s="363">
        <v>1197</v>
      </c>
      <c r="AA320" s="355">
        <f t="shared" si="16"/>
        <v>61.461205502241256</v>
      </c>
      <c r="AB320" s="363">
        <v>585.16</v>
      </c>
      <c r="AC320" s="355">
        <f t="shared" si="26"/>
        <v>28.301822912888074</v>
      </c>
      <c r="AD320" s="360" t="s">
        <v>20308</v>
      </c>
    </row>
    <row r="321" spans="1:30" ht="15.5">
      <c r="A321" s="361">
        <v>297</v>
      </c>
      <c r="B321" s="362">
        <v>2</v>
      </c>
      <c r="C321" s="362" t="s">
        <v>838</v>
      </c>
      <c r="D321" s="366">
        <v>2161.12</v>
      </c>
      <c r="E321" s="366">
        <v>2249.7600000000002</v>
      </c>
      <c r="F321" s="354">
        <v>205.78</v>
      </c>
      <c r="G321" s="355">
        <f t="shared" si="25"/>
        <v>9.5219145628192798</v>
      </c>
      <c r="H321" s="354">
        <v>40.590000000000003</v>
      </c>
      <c r="I321" s="355">
        <f t="shared" si="17"/>
        <v>1.8041924471943673</v>
      </c>
      <c r="J321" s="364">
        <v>394.6</v>
      </c>
      <c r="K321" s="355">
        <f t="shared" si="14"/>
        <v>18.259050862515736</v>
      </c>
      <c r="L321" s="364">
        <v>136.25</v>
      </c>
      <c r="M321" s="355">
        <f t="shared" si="18"/>
        <v>6.0562015503875966</v>
      </c>
      <c r="N321" s="356">
        <v>570.65</v>
      </c>
      <c r="O321" s="355">
        <f t="shared" si="27"/>
        <v>26.405289849707557</v>
      </c>
      <c r="P321" s="356">
        <v>314.22000000000003</v>
      </c>
      <c r="Q321" s="355">
        <f t="shared" si="20"/>
        <v>13.966823127800298</v>
      </c>
      <c r="R321" s="367">
        <v>788.78</v>
      </c>
      <c r="S321" s="355">
        <f t="shared" si="21"/>
        <v>36.498667357666399</v>
      </c>
      <c r="T321" s="367">
        <v>488.94</v>
      </c>
      <c r="U321" s="355">
        <f t="shared" si="22"/>
        <v>21.732984851717514</v>
      </c>
      <c r="V321" s="358">
        <v>898.35</v>
      </c>
      <c r="W321" s="355">
        <f t="shared" si="23"/>
        <v>41.568723624787154</v>
      </c>
      <c r="X321" s="358">
        <v>641.49</v>
      </c>
      <c r="Y321" s="355">
        <f t="shared" si="24"/>
        <v>28.513708128867076</v>
      </c>
      <c r="Z321" s="375">
        <v>1120.17</v>
      </c>
      <c r="AA321" s="355">
        <f t="shared" si="16"/>
        <v>51.832845931739101</v>
      </c>
      <c r="AB321" s="368">
        <v>825.24</v>
      </c>
      <c r="AC321" s="355">
        <f t="shared" si="26"/>
        <v>36.681245999573285</v>
      </c>
      <c r="AD321" s="360" t="s">
        <v>2031</v>
      </c>
    </row>
    <row r="322" spans="1:30" ht="15.5">
      <c r="A322" s="376">
        <v>298</v>
      </c>
      <c r="B322" s="377">
        <v>3</v>
      </c>
      <c r="C322" s="377" t="s">
        <v>604</v>
      </c>
      <c r="D322" s="378">
        <v>1380.55</v>
      </c>
      <c r="E322" s="378">
        <v>1433.05</v>
      </c>
      <c r="F322" s="379">
        <v>119.78</v>
      </c>
      <c r="G322" s="355">
        <f t="shared" si="25"/>
        <v>8.6762522183187869</v>
      </c>
      <c r="H322" s="379">
        <v>29.2</v>
      </c>
      <c r="I322" s="355">
        <f t="shared" si="17"/>
        <v>2.0376120861100451</v>
      </c>
      <c r="J322" s="379">
        <v>199.12</v>
      </c>
      <c r="K322" s="355">
        <f t="shared" si="14"/>
        <v>14.423237115642317</v>
      </c>
      <c r="L322" s="379">
        <v>62.03</v>
      </c>
      <c r="M322" s="355">
        <f t="shared" si="18"/>
        <v>4.3285300582673321</v>
      </c>
      <c r="N322" s="379">
        <v>265.60000000000002</v>
      </c>
      <c r="O322" s="355">
        <f t="shared" si="27"/>
        <v>19.238709210097426</v>
      </c>
      <c r="P322" s="379">
        <v>121.69</v>
      </c>
      <c r="Q322" s="355">
        <f t="shared" si="20"/>
        <v>8.4916785876277867</v>
      </c>
      <c r="R322" s="381">
        <v>369.9</v>
      </c>
      <c r="S322" s="355">
        <f t="shared" si="21"/>
        <v>26.793669189815649</v>
      </c>
      <c r="T322" s="381">
        <v>256.41000000000003</v>
      </c>
      <c r="U322" s="355">
        <f t="shared" si="22"/>
        <v>17.892606678064272</v>
      </c>
      <c r="V322" s="381">
        <v>409.59</v>
      </c>
      <c r="W322" s="355">
        <f t="shared" si="23"/>
        <v>29.668610336460105</v>
      </c>
      <c r="X322" s="381">
        <v>349.92</v>
      </c>
      <c r="Y322" s="355">
        <f t="shared" si="24"/>
        <v>24.417850040124211</v>
      </c>
      <c r="Z322" s="381">
        <v>528.54999999999995</v>
      </c>
      <c r="AA322" s="355">
        <f t="shared" si="16"/>
        <v>38.285465937488681</v>
      </c>
      <c r="AB322" s="382">
        <v>436.53</v>
      </c>
      <c r="AC322" s="355">
        <f t="shared" si="26"/>
        <v>30.461602874986916</v>
      </c>
      <c r="AD322" s="383" t="s">
        <v>1001</v>
      </c>
    </row>
    <row r="323" spans="1:30" ht="15.5">
      <c r="A323" s="361">
        <v>299</v>
      </c>
      <c r="B323" s="362">
        <v>4</v>
      </c>
      <c r="C323" s="362" t="s">
        <v>868</v>
      </c>
      <c r="D323" s="374">
        <v>1290.79</v>
      </c>
      <c r="E323" s="374">
        <v>1424.22</v>
      </c>
      <c r="F323" s="363">
        <v>133.88</v>
      </c>
      <c r="G323" s="355">
        <f t="shared" si="25"/>
        <v>10.371942763733838</v>
      </c>
      <c r="H323" s="363">
        <v>35.090000000000003</v>
      </c>
      <c r="I323" s="355">
        <f t="shared" si="17"/>
        <v>2.4638047492662651</v>
      </c>
      <c r="J323" s="363">
        <v>260.5</v>
      </c>
      <c r="K323" s="355">
        <f t="shared" si="14"/>
        <v>20.181439273623131</v>
      </c>
      <c r="L323" s="363">
        <v>164.7</v>
      </c>
      <c r="M323" s="355">
        <f t="shared" si="18"/>
        <v>11.56422462821755</v>
      </c>
      <c r="N323" s="363">
        <v>353.46</v>
      </c>
      <c r="O323" s="355">
        <f t="shared" si="27"/>
        <v>27.38323042477862</v>
      </c>
      <c r="P323" s="363">
        <v>241.83</v>
      </c>
      <c r="Q323" s="355">
        <f t="shared" si="20"/>
        <v>16.979820533344565</v>
      </c>
      <c r="R323" s="363">
        <v>583.07000000000005</v>
      </c>
      <c r="S323" s="355">
        <f t="shared" si="21"/>
        <v>45.171561601809749</v>
      </c>
      <c r="T323" s="363">
        <v>355.62</v>
      </c>
      <c r="U323" s="355">
        <f t="shared" si="22"/>
        <v>24.969456965918184</v>
      </c>
      <c r="V323" s="363">
        <v>637.80999999999995</v>
      </c>
      <c r="W323" s="355">
        <f t="shared" si="23"/>
        <v>49.412375367023294</v>
      </c>
      <c r="X323" s="363">
        <v>504.28</v>
      </c>
      <c r="Y323" s="355">
        <f t="shared" si="24"/>
        <v>35.407451096038528</v>
      </c>
      <c r="Z323" s="363">
        <v>819.3</v>
      </c>
      <c r="AA323" s="355">
        <f t="shared" si="16"/>
        <v>63.472756993779001</v>
      </c>
      <c r="AB323" s="363">
        <v>642.33000000000004</v>
      </c>
      <c r="AC323" s="355">
        <f t="shared" si="26"/>
        <v>45.100476050048449</v>
      </c>
      <c r="AD323" s="360" t="s">
        <v>91</v>
      </c>
    </row>
    <row r="324" spans="1:30" ht="15.5">
      <c r="A324" s="407">
        <v>300</v>
      </c>
      <c r="B324" s="408">
        <v>5</v>
      </c>
      <c r="C324" s="408" t="s">
        <v>20266</v>
      </c>
      <c r="D324" s="374">
        <v>1357.14</v>
      </c>
      <c r="E324" s="374">
        <v>1541.46</v>
      </c>
      <c r="F324" s="363">
        <v>120.69</v>
      </c>
      <c r="G324" s="411">
        <f t="shared" si="25"/>
        <v>8.8929660904549266</v>
      </c>
      <c r="H324" s="363">
        <v>20.51</v>
      </c>
      <c r="I324" s="411">
        <f t="shared" si="17"/>
        <v>1.3305567449041817</v>
      </c>
      <c r="J324" s="363">
        <v>220.41</v>
      </c>
      <c r="K324" s="411">
        <f t="shared" si="14"/>
        <v>16.240771033202172</v>
      </c>
      <c r="L324" s="363">
        <v>73.2</v>
      </c>
      <c r="M324" s="411">
        <f t="shared" si="18"/>
        <v>4.7487446965863533</v>
      </c>
      <c r="N324" s="363">
        <v>325.47000000000003</v>
      </c>
      <c r="O324" s="411">
        <f t="shared" si="27"/>
        <v>23.982050488527346</v>
      </c>
      <c r="P324" s="363" t="s">
        <v>20575</v>
      </c>
      <c r="Q324" s="411">
        <f t="shared" si="20"/>
        <v>10.720356026105121</v>
      </c>
      <c r="R324" s="363" t="s">
        <v>20576</v>
      </c>
      <c r="S324" s="411">
        <f t="shared" si="21"/>
        <v>37.152394005040009</v>
      </c>
      <c r="T324" s="363" t="s">
        <v>20577</v>
      </c>
      <c r="U324" s="411">
        <f t="shared" si="22"/>
        <v>15.961491053935879</v>
      </c>
      <c r="V324" s="363" t="s">
        <v>20578</v>
      </c>
      <c r="W324" s="411">
        <f t="shared" si="23"/>
        <v>40.60524337945975</v>
      </c>
      <c r="X324" s="363" t="s">
        <v>20579</v>
      </c>
      <c r="Y324" s="411">
        <f t="shared" si="24"/>
        <v>21.232467920023872</v>
      </c>
      <c r="Z324" s="363" t="s">
        <v>20580</v>
      </c>
      <c r="AA324" s="411">
        <f t="shared" si="16"/>
        <v>52.934848283891121</v>
      </c>
      <c r="AB324" s="363" t="s">
        <v>20581</v>
      </c>
      <c r="AC324" s="411">
        <f t="shared" si="26"/>
        <v>30.511982146795891</v>
      </c>
      <c r="AD324" s="415" t="s">
        <v>518</v>
      </c>
    </row>
    <row r="325" spans="1:30" ht="15.5">
      <c r="A325" s="361">
        <v>301</v>
      </c>
      <c r="B325" s="362">
        <v>6</v>
      </c>
      <c r="C325" s="362" t="s">
        <v>522</v>
      </c>
      <c r="D325" s="374">
        <v>1059.17</v>
      </c>
      <c r="E325" s="374">
        <v>1115.31</v>
      </c>
      <c r="F325" s="363">
        <v>124.85</v>
      </c>
      <c r="G325" s="355">
        <f t="shared" si="25"/>
        <v>11.787531746556263</v>
      </c>
      <c r="H325" s="363">
        <v>19.78</v>
      </c>
      <c r="I325" s="355">
        <f t="shared" si="17"/>
        <v>1.7734979512422557</v>
      </c>
      <c r="J325" s="363">
        <v>200.91</v>
      </c>
      <c r="K325" s="355">
        <f t="shared" si="14"/>
        <v>18.968626377257664</v>
      </c>
      <c r="L325" s="363">
        <v>91.79</v>
      </c>
      <c r="M325" s="355">
        <f t="shared" si="18"/>
        <v>8.2299988344047854</v>
      </c>
      <c r="N325" s="363">
        <v>293.49</v>
      </c>
      <c r="O325" s="355">
        <f t="shared" si="27"/>
        <v>27.709432857803751</v>
      </c>
      <c r="P325" s="363">
        <v>146.02000000000001</v>
      </c>
      <c r="Q325" s="355">
        <f t="shared" si="20"/>
        <v>13.092324107198896</v>
      </c>
      <c r="R325" s="363">
        <v>428.11</v>
      </c>
      <c r="S325" s="355">
        <f t="shared" si="21"/>
        <v>40.419384990133786</v>
      </c>
      <c r="T325" s="363">
        <v>258.86</v>
      </c>
      <c r="U325" s="355">
        <f t="shared" si="22"/>
        <v>23.209690579300823</v>
      </c>
      <c r="V325" s="363">
        <v>475.52</v>
      </c>
      <c r="W325" s="355">
        <f t="shared" si="23"/>
        <v>44.89553140666748</v>
      </c>
      <c r="X325" s="363">
        <v>324.3</v>
      </c>
      <c r="Y325" s="355">
        <f t="shared" si="24"/>
        <v>29.077117572692796</v>
      </c>
      <c r="Z325" s="363">
        <v>684.59</v>
      </c>
      <c r="AA325" s="355">
        <f t="shared" si="16"/>
        <v>64.634572353824211</v>
      </c>
      <c r="AB325" s="363">
        <v>544.48</v>
      </c>
      <c r="AC325" s="355">
        <f t="shared" si="26"/>
        <v>48.818714079493596</v>
      </c>
      <c r="AD325" s="360" t="s">
        <v>534</v>
      </c>
    </row>
    <row r="326" spans="1:30" ht="15.5">
      <c r="A326" s="361">
        <v>302</v>
      </c>
      <c r="B326" s="362">
        <v>7</v>
      </c>
      <c r="C326" s="362" t="s">
        <v>569</v>
      </c>
      <c r="D326" s="363" t="s">
        <v>20582</v>
      </c>
      <c r="E326" s="363" t="s">
        <v>20583</v>
      </c>
      <c r="F326" s="363" t="s">
        <v>20584</v>
      </c>
      <c r="G326" s="355">
        <f t="shared" si="25"/>
        <v>11.649616830537884</v>
      </c>
      <c r="H326" s="363" t="s">
        <v>20585</v>
      </c>
      <c r="I326" s="355">
        <f t="shared" si="17"/>
        <v>1.0394778519837073</v>
      </c>
      <c r="J326" s="363" t="s">
        <v>20586</v>
      </c>
      <c r="K326" s="355">
        <f t="shared" si="14"/>
        <v>16.961574609600927</v>
      </c>
      <c r="L326" s="363" t="s">
        <v>20587</v>
      </c>
      <c r="M326" s="355">
        <f t="shared" si="18"/>
        <v>3.4922886803984809</v>
      </c>
      <c r="N326" s="363" t="s">
        <v>20588</v>
      </c>
      <c r="O326" s="355">
        <f t="shared" si="27"/>
        <v>21.440771399652981</v>
      </c>
      <c r="P326" s="363" t="s">
        <v>20589</v>
      </c>
      <c r="Q326" s="355">
        <f t="shared" si="20"/>
        <v>9.347716494684386</v>
      </c>
      <c r="R326" s="363" t="s">
        <v>20590</v>
      </c>
      <c r="S326" s="355">
        <f t="shared" si="21"/>
        <v>40.743384904569119</v>
      </c>
      <c r="T326" s="363" t="s">
        <v>20591</v>
      </c>
      <c r="U326" s="355">
        <f t="shared" si="22"/>
        <v>15.889288916846233</v>
      </c>
      <c r="V326" s="363" t="s">
        <v>20592</v>
      </c>
      <c r="W326" s="355">
        <f t="shared" si="23"/>
        <v>43.431445199537308</v>
      </c>
      <c r="X326" s="363" t="s">
        <v>20593</v>
      </c>
      <c r="Y326" s="355">
        <f t="shared" si="24"/>
        <v>21.760777333137035</v>
      </c>
      <c r="Z326" s="363" t="s">
        <v>20594</v>
      </c>
      <c r="AA326" s="355">
        <f t="shared" si="16"/>
        <v>50.173058849045695</v>
      </c>
      <c r="AB326" s="363" t="s">
        <v>20595</v>
      </c>
      <c r="AC326" s="355">
        <f t="shared" si="26"/>
        <v>28.419681375501334</v>
      </c>
      <c r="AD326" s="360" t="s">
        <v>102</v>
      </c>
    </row>
    <row r="327" spans="1:30" ht="15.5">
      <c r="A327" s="361">
        <v>303</v>
      </c>
      <c r="B327" s="362">
        <v>8</v>
      </c>
      <c r="C327" s="362" t="s">
        <v>673</v>
      </c>
      <c r="D327" s="366">
        <v>1776.97</v>
      </c>
      <c r="E327" s="366">
        <v>1837.05</v>
      </c>
      <c r="F327" s="354">
        <v>220.46</v>
      </c>
      <c r="G327" s="355">
        <f t="shared" si="25"/>
        <v>12.406512208984957</v>
      </c>
      <c r="H327" s="354">
        <v>23.7</v>
      </c>
      <c r="I327" s="355">
        <f t="shared" si="17"/>
        <v>1.2901118641299911</v>
      </c>
      <c r="J327" s="364">
        <v>355.7</v>
      </c>
      <c r="K327" s="355">
        <f t="shared" si="14"/>
        <v>20.017220324484935</v>
      </c>
      <c r="L327" s="364">
        <v>100.75</v>
      </c>
      <c r="M327" s="355">
        <f t="shared" si="18"/>
        <v>5.4843363000462695</v>
      </c>
      <c r="N327" s="356">
        <v>487.03</v>
      </c>
      <c r="O327" s="355">
        <f t="shared" si="27"/>
        <v>27.407890960455155</v>
      </c>
      <c r="P327" s="356">
        <v>278.48</v>
      </c>
      <c r="Q327" s="355">
        <f t="shared" si="20"/>
        <v>15.159086579026157</v>
      </c>
      <c r="R327" s="367">
        <v>878.21</v>
      </c>
      <c r="S327" s="355">
        <f t="shared" si="21"/>
        <v>49.421768516069491</v>
      </c>
      <c r="T327" s="367">
        <v>398.29</v>
      </c>
      <c r="U327" s="355">
        <f t="shared" si="22"/>
        <v>21.68095588035165</v>
      </c>
      <c r="V327" s="358">
        <v>934.96</v>
      </c>
      <c r="W327" s="355">
        <f t="shared" si="23"/>
        <v>52.615407125612698</v>
      </c>
      <c r="X327" s="358">
        <v>508.48</v>
      </c>
      <c r="Y327" s="355">
        <f t="shared" si="24"/>
        <v>27.679159522059827</v>
      </c>
      <c r="Z327" s="375">
        <v>1116.8399999999999</v>
      </c>
      <c r="AA327" s="355">
        <f t="shared" si="16"/>
        <v>62.850807835810393</v>
      </c>
      <c r="AB327" s="368">
        <v>680.95</v>
      </c>
      <c r="AC327" s="355">
        <f t="shared" si="26"/>
        <v>37.067581176342507</v>
      </c>
      <c r="AD327" s="360" t="s">
        <v>111</v>
      </c>
    </row>
    <row r="328" spans="1:30" ht="15.5">
      <c r="A328" s="361">
        <v>304</v>
      </c>
      <c r="B328" s="362">
        <v>9</v>
      </c>
      <c r="C328" s="362" t="s">
        <v>66</v>
      </c>
      <c r="D328" s="363" t="s">
        <v>20596</v>
      </c>
      <c r="E328" s="363" t="s">
        <v>20597</v>
      </c>
      <c r="F328" s="363" t="s">
        <v>20598</v>
      </c>
      <c r="G328" s="355">
        <f t="shared" si="25"/>
        <v>16.728019563306617</v>
      </c>
      <c r="H328" s="363" t="s">
        <v>20599</v>
      </c>
      <c r="I328" s="355">
        <f t="shared" si="17"/>
        <v>2.062559405512832</v>
      </c>
      <c r="J328" s="363" t="s">
        <v>20600</v>
      </c>
      <c r="K328" s="355">
        <f t="shared" si="14"/>
        <v>21.450887223803186</v>
      </c>
      <c r="L328" s="363" t="s">
        <v>20601</v>
      </c>
      <c r="M328" s="355">
        <f t="shared" si="18"/>
        <v>8.8481811112071203</v>
      </c>
      <c r="N328" s="363" t="s">
        <v>20602</v>
      </c>
      <c r="O328" s="355">
        <f t="shared" si="27"/>
        <v>25.590684802756968</v>
      </c>
      <c r="P328" s="363" t="s">
        <v>20603</v>
      </c>
      <c r="Q328" s="355">
        <f t="shared" si="20"/>
        <v>14.384342867018059</v>
      </c>
      <c r="R328" s="363" t="s">
        <v>20604</v>
      </c>
      <c r="S328" s="355">
        <f t="shared" si="21"/>
        <v>57.530306590432431</v>
      </c>
      <c r="T328" s="363" t="s">
        <v>20605</v>
      </c>
      <c r="U328" s="355">
        <f t="shared" si="22"/>
        <v>23.014775771191569</v>
      </c>
      <c r="V328" s="363" t="s">
        <v>20606</v>
      </c>
      <c r="W328" s="355">
        <f t="shared" si="23"/>
        <v>59.823860620142902</v>
      </c>
      <c r="X328" s="363" t="s">
        <v>20607</v>
      </c>
      <c r="Y328" s="355">
        <f t="shared" si="24"/>
        <v>33.322820357729199</v>
      </c>
      <c r="Z328" s="363" t="s">
        <v>20608</v>
      </c>
      <c r="AA328" s="355">
        <f t="shared" si="16"/>
        <v>65.679363670382656</v>
      </c>
      <c r="AB328" s="363" t="s">
        <v>20609</v>
      </c>
      <c r="AC328" s="355">
        <f t="shared" si="26"/>
        <v>40.363345718482677</v>
      </c>
      <c r="AD328" s="360" t="s">
        <v>102</v>
      </c>
    </row>
    <row r="329" spans="1:30" ht="15.5">
      <c r="A329" s="443">
        <v>305</v>
      </c>
      <c r="B329" s="444">
        <v>10</v>
      </c>
      <c r="C329" s="444" t="s">
        <v>265</v>
      </c>
      <c r="D329" s="363" t="s">
        <v>20610</v>
      </c>
      <c r="E329" s="373" t="s">
        <v>20611</v>
      </c>
      <c r="F329" s="363" t="s">
        <v>20612</v>
      </c>
      <c r="G329" s="355">
        <f t="shared" si="25"/>
        <v>10.613881175862677</v>
      </c>
      <c r="H329" s="373" t="s">
        <v>20613</v>
      </c>
      <c r="I329" s="433">
        <f>IFERROR((#REF!/#REF!)*100,0)</f>
        <v>0</v>
      </c>
      <c r="J329" s="363" t="s">
        <v>20614</v>
      </c>
      <c r="K329" s="433">
        <f>IFERROR((J329/#REF!)*100,0)</f>
        <v>0</v>
      </c>
      <c r="L329" s="363" t="s">
        <v>20615</v>
      </c>
      <c r="M329" s="433">
        <f>IFERROR((L329/#REF!)*100,0)</f>
        <v>0</v>
      </c>
      <c r="N329" s="363" t="s">
        <v>20616</v>
      </c>
      <c r="O329" s="433">
        <f>IFERROR((N329/#REF!)*100,0)</f>
        <v>0</v>
      </c>
      <c r="P329" s="363" t="s">
        <v>20617</v>
      </c>
      <c r="Q329" s="433">
        <f>IFERROR((P329/#REF!)*100,0)</f>
        <v>0</v>
      </c>
      <c r="R329" s="363" t="s">
        <v>20618</v>
      </c>
      <c r="S329" s="433">
        <f>IFERROR((R329/#REF!)*100,0)</f>
        <v>0</v>
      </c>
      <c r="T329" s="363" t="s">
        <v>20619</v>
      </c>
      <c r="U329" s="433">
        <f>IFERROR((T329/#REF!)*100,0)</f>
        <v>0</v>
      </c>
      <c r="V329" s="363" t="s">
        <v>20620</v>
      </c>
      <c r="W329" s="355">
        <f t="shared" si="23"/>
        <v>48.140072341561194</v>
      </c>
      <c r="X329" s="363" t="s">
        <v>20621</v>
      </c>
      <c r="Y329" s="355">
        <f t="shared" si="24"/>
        <v>26.527011150273772</v>
      </c>
      <c r="Z329" s="363" t="s">
        <v>20622</v>
      </c>
      <c r="AA329" s="433">
        <f>IFERROR((Z329/#REF!)*100,0)</f>
        <v>0</v>
      </c>
      <c r="AB329" s="363" t="s">
        <v>20623</v>
      </c>
      <c r="AC329" s="433">
        <f>IFERROR((AB329/#REF!)*100,0)</f>
        <v>0</v>
      </c>
      <c r="AD329" s="436" t="s">
        <v>68</v>
      </c>
    </row>
    <row r="330" spans="1:30" ht="15.5">
      <c r="A330" s="361">
        <v>306</v>
      </c>
      <c r="B330" s="362">
        <v>11</v>
      </c>
      <c r="C330" s="362" t="s">
        <v>780</v>
      </c>
      <c r="D330" s="374">
        <v>1755.18</v>
      </c>
      <c r="E330" s="374">
        <v>1658.53</v>
      </c>
      <c r="F330" s="363">
        <v>157.21</v>
      </c>
      <c r="G330" s="355">
        <f t="shared" si="25"/>
        <v>8.9569160997732435</v>
      </c>
      <c r="H330" s="363">
        <v>18.11</v>
      </c>
      <c r="I330" s="355">
        <f t="shared" ref="I330:I551" si="28">IFERROR((H330/$E330)*100,0)</f>
        <v>1.0919308061958481</v>
      </c>
      <c r="J330" s="363">
        <v>237.31</v>
      </c>
      <c r="K330" s="355">
        <f t="shared" ref="K330:K422" si="29">IFERROR((J330/$D330)*100,0)</f>
        <v>13.520550598798984</v>
      </c>
      <c r="L330" s="363">
        <v>74.510000000000005</v>
      </c>
      <c r="M330" s="355">
        <f t="shared" ref="M330:M551" si="30">IFERROR((L330/$E330)*100,0)</f>
        <v>4.4925325438792187</v>
      </c>
      <c r="N330" s="363">
        <v>281.82</v>
      </c>
      <c r="O330" s="355">
        <f t="shared" ref="O330:O378" si="31">IFERROR((N330/$D330)*100,0)</f>
        <v>16.056472840392438</v>
      </c>
      <c r="P330" s="363">
        <v>164.34</v>
      </c>
      <c r="Q330" s="355">
        <f t="shared" ref="Q330:Q551" si="32">IFERROR((P330/$E330)*100,0)</f>
        <v>9.9087746377816508</v>
      </c>
      <c r="R330" s="363">
        <v>484.54</v>
      </c>
      <c r="S330" s="355">
        <f t="shared" ref="S330:S363" si="33">IFERROR((R330/$D330)*100,0)</f>
        <v>27.606285395230117</v>
      </c>
      <c r="T330" s="363">
        <v>257.93</v>
      </c>
      <c r="U330" s="355">
        <f t="shared" ref="U330:U551" si="34">IFERROR((T330/$E330)*100,0)</f>
        <v>15.551723514196308</v>
      </c>
      <c r="V330" s="363">
        <v>526.52</v>
      </c>
      <c r="W330" s="355">
        <f t="shared" si="23"/>
        <v>29.998062876741983</v>
      </c>
      <c r="X330" s="363">
        <v>362.87</v>
      </c>
      <c r="Y330" s="355">
        <f t="shared" si="24"/>
        <v>21.879013343141214</v>
      </c>
      <c r="Z330" s="363">
        <v>649.11</v>
      </c>
      <c r="AA330" s="355">
        <f t="shared" ref="AA330:AA422" si="35">IFERROR((Z330/$D330)*100,0)</f>
        <v>36.982531706149793</v>
      </c>
      <c r="AB330" s="363">
        <v>484.17</v>
      </c>
      <c r="AC330" s="355">
        <f t="shared" ref="AC330:AC551" si="36">IFERROR((AB330/$E330)*100,0)</f>
        <v>29.192718853442507</v>
      </c>
      <c r="AD330" s="360" t="s">
        <v>1766</v>
      </c>
    </row>
    <row r="331" spans="1:30" ht="15.5">
      <c r="A331" s="361">
        <v>307</v>
      </c>
      <c r="B331" s="362">
        <v>12</v>
      </c>
      <c r="C331" s="362" t="s">
        <v>20624</v>
      </c>
      <c r="D331" s="374">
        <v>1241.4100000000001</v>
      </c>
      <c r="E331" s="374">
        <v>1266.73</v>
      </c>
      <c r="F331" s="363">
        <v>120.97</v>
      </c>
      <c r="G331" s="355">
        <f t="shared" si="25"/>
        <v>9.7445646482628607</v>
      </c>
      <c r="H331" s="363">
        <v>24.41</v>
      </c>
      <c r="I331" s="355">
        <f t="shared" si="28"/>
        <v>1.9270089127122592</v>
      </c>
      <c r="J331" s="363">
        <v>216.8</v>
      </c>
      <c r="K331" s="355">
        <f t="shared" si="29"/>
        <v>17.464012695241703</v>
      </c>
      <c r="L331" s="363">
        <v>63.64</v>
      </c>
      <c r="M331" s="355">
        <f t="shared" si="30"/>
        <v>5.0239593283493722</v>
      </c>
      <c r="N331" s="363">
        <v>319.98</v>
      </c>
      <c r="O331" s="355">
        <f t="shared" si="31"/>
        <v>25.775529438299998</v>
      </c>
      <c r="P331" s="363">
        <v>136.97999999999999</v>
      </c>
      <c r="Q331" s="355">
        <f t="shared" si="32"/>
        <v>10.813669842823648</v>
      </c>
      <c r="R331" s="363">
        <v>432.97</v>
      </c>
      <c r="S331" s="355">
        <f t="shared" si="33"/>
        <v>34.877276645105162</v>
      </c>
      <c r="T331" s="363">
        <v>233.26</v>
      </c>
      <c r="U331" s="355">
        <f t="shared" si="34"/>
        <v>18.414342440772696</v>
      </c>
      <c r="V331" s="363">
        <v>493.3</v>
      </c>
      <c r="W331" s="355">
        <f t="shared" si="23"/>
        <v>39.737073166802261</v>
      </c>
      <c r="X331" s="363">
        <v>301.12</v>
      </c>
      <c r="Y331" s="355">
        <f t="shared" si="24"/>
        <v>23.771443006797028</v>
      </c>
      <c r="Z331" s="363">
        <v>610.12</v>
      </c>
      <c r="AA331" s="355">
        <f t="shared" si="35"/>
        <v>49.147340524081486</v>
      </c>
      <c r="AB331" s="363">
        <v>428.65</v>
      </c>
      <c r="AC331" s="355">
        <f t="shared" si="36"/>
        <v>33.839097518808273</v>
      </c>
      <c r="AD331" s="360" t="s">
        <v>91</v>
      </c>
    </row>
    <row r="332" spans="1:30" ht="15.5">
      <c r="A332" s="361">
        <v>308</v>
      </c>
      <c r="B332" s="362">
        <v>13</v>
      </c>
      <c r="C332" s="362" t="s">
        <v>359</v>
      </c>
      <c r="D332" s="374">
        <v>2324.21</v>
      </c>
      <c r="E332" s="374">
        <v>2513.15</v>
      </c>
      <c r="F332" s="363">
        <v>161.52000000000001</v>
      </c>
      <c r="G332" s="355">
        <f t="shared" si="25"/>
        <v>6.9494580954388807</v>
      </c>
      <c r="H332" s="363">
        <v>41.99</v>
      </c>
      <c r="I332" s="355">
        <f t="shared" si="28"/>
        <v>1.6708115313451246</v>
      </c>
      <c r="J332" s="363">
        <v>341.29</v>
      </c>
      <c r="K332" s="355">
        <f t="shared" si="29"/>
        <v>14.684129231007525</v>
      </c>
      <c r="L332" s="363">
        <v>109.68</v>
      </c>
      <c r="M332" s="355">
        <f t="shared" si="30"/>
        <v>4.3642440761594017</v>
      </c>
      <c r="N332" s="363">
        <v>507.32</v>
      </c>
      <c r="O332" s="355">
        <f t="shared" si="31"/>
        <v>21.827631754445594</v>
      </c>
      <c r="P332" s="363">
        <v>277.85000000000002</v>
      </c>
      <c r="Q332" s="355">
        <f t="shared" si="32"/>
        <v>11.055846248731672</v>
      </c>
      <c r="R332" s="363">
        <v>674.25</v>
      </c>
      <c r="S332" s="355">
        <f t="shared" si="33"/>
        <v>29.009857112739386</v>
      </c>
      <c r="T332" s="363">
        <v>499.24</v>
      </c>
      <c r="U332" s="355">
        <f t="shared" si="34"/>
        <v>19.865109523904263</v>
      </c>
      <c r="V332" s="363">
        <v>753.75</v>
      </c>
      <c r="W332" s="355">
        <f t="shared" si="23"/>
        <v>32.430374191660825</v>
      </c>
      <c r="X332" s="363">
        <v>654.08000000000004</v>
      </c>
      <c r="Y332" s="355">
        <f t="shared" si="24"/>
        <v>26.026301653303623</v>
      </c>
      <c r="Z332" s="363">
        <v>944.68</v>
      </c>
      <c r="AA332" s="355">
        <f t="shared" si="35"/>
        <v>40.645208479440328</v>
      </c>
      <c r="AB332" s="363">
        <v>827.85</v>
      </c>
      <c r="AC332" s="355">
        <f t="shared" si="36"/>
        <v>32.940731750989791</v>
      </c>
      <c r="AD332" s="360" t="s">
        <v>534</v>
      </c>
    </row>
    <row r="333" spans="1:30" ht="15.5">
      <c r="A333" s="351" t="s">
        <v>20625</v>
      </c>
      <c r="B333" s="352">
        <v>20</v>
      </c>
      <c r="C333" s="352" t="s">
        <v>20626</v>
      </c>
      <c r="D333" s="363">
        <v>14621.86</v>
      </c>
      <c r="E333" s="363">
        <v>17031.189999999999</v>
      </c>
      <c r="F333" s="363">
        <v>1617.56</v>
      </c>
      <c r="G333" s="355">
        <f t="shared" si="25"/>
        <v>11.062614469021041</v>
      </c>
      <c r="H333" s="363">
        <v>167.51</v>
      </c>
      <c r="I333" s="355">
        <f t="shared" si="28"/>
        <v>0.98354841910635726</v>
      </c>
      <c r="J333" s="363">
        <v>2620.5</v>
      </c>
      <c r="K333" s="355">
        <f t="shared" si="29"/>
        <v>17.921796542984268</v>
      </c>
      <c r="L333" s="363">
        <v>1348.25</v>
      </c>
      <c r="M333" s="355">
        <f t="shared" si="30"/>
        <v>7.9163581640507807</v>
      </c>
      <c r="N333" s="363">
        <v>3720.43</v>
      </c>
      <c r="O333" s="355">
        <f t="shared" si="31"/>
        <v>25.444300519906491</v>
      </c>
      <c r="P333" s="363">
        <v>2282.4899999999998</v>
      </c>
      <c r="Q333" s="355">
        <f t="shared" si="32"/>
        <v>13.401823360552022</v>
      </c>
      <c r="R333" s="363">
        <v>5881.46</v>
      </c>
      <c r="S333" s="355">
        <f t="shared" si="33"/>
        <v>40.22374718401079</v>
      </c>
      <c r="T333" s="363">
        <v>3771.7</v>
      </c>
      <c r="U333" s="355">
        <f t="shared" si="34"/>
        <v>22.145839486260211</v>
      </c>
      <c r="V333" s="363">
        <v>6791.56</v>
      </c>
      <c r="W333" s="355">
        <f t="shared" si="23"/>
        <v>46.447989517065544</v>
      </c>
      <c r="X333" s="363">
        <v>4996.71</v>
      </c>
      <c r="Y333" s="355">
        <f t="shared" si="24"/>
        <v>29.338584091892585</v>
      </c>
      <c r="Z333" s="363">
        <v>7721.39</v>
      </c>
      <c r="AA333" s="355">
        <f t="shared" si="35"/>
        <v>52.807166803676139</v>
      </c>
      <c r="AB333" s="363">
        <v>6290.06</v>
      </c>
      <c r="AC333" s="355">
        <f t="shared" si="36"/>
        <v>36.932592496472658</v>
      </c>
      <c r="AD333" s="360" t="s">
        <v>20308</v>
      </c>
    </row>
    <row r="334" spans="1:30" ht="15.5">
      <c r="A334" s="361">
        <v>309</v>
      </c>
      <c r="B334" s="362">
        <v>1</v>
      </c>
      <c r="C334" s="362" t="s">
        <v>315</v>
      </c>
      <c r="D334" s="366">
        <v>3639</v>
      </c>
      <c r="E334" s="366">
        <v>3639</v>
      </c>
      <c r="F334" s="354">
        <v>426.58</v>
      </c>
      <c r="G334" s="355">
        <f t="shared" si="25"/>
        <v>11.722451222863423</v>
      </c>
      <c r="H334" s="354">
        <v>37.43</v>
      </c>
      <c r="I334" s="355">
        <f t="shared" si="28"/>
        <v>1.028579280021984</v>
      </c>
      <c r="J334" s="364">
        <v>619.61</v>
      </c>
      <c r="K334" s="355">
        <f t="shared" si="29"/>
        <v>17.026930475405329</v>
      </c>
      <c r="L334" s="364">
        <v>105.54</v>
      </c>
      <c r="M334" s="355">
        <f t="shared" si="30"/>
        <v>2.9002473206924981</v>
      </c>
      <c r="N334" s="356">
        <v>785.01</v>
      </c>
      <c r="O334" s="355">
        <f t="shared" si="31"/>
        <v>21.572135201978565</v>
      </c>
      <c r="P334" s="356">
        <v>213.48</v>
      </c>
      <c r="Q334" s="355">
        <f t="shared" si="32"/>
        <v>5.8664468260511127</v>
      </c>
      <c r="R334" s="375">
        <v>1802.88</v>
      </c>
      <c r="S334" s="355">
        <f t="shared" si="33"/>
        <v>49.543281121187142</v>
      </c>
      <c r="T334" s="367">
        <v>472.02</v>
      </c>
      <c r="U334" s="355">
        <f t="shared" si="34"/>
        <v>12.971145919208574</v>
      </c>
      <c r="V334" s="395">
        <v>1905.72</v>
      </c>
      <c r="W334" s="355">
        <f t="shared" si="23"/>
        <v>52.369332234130262</v>
      </c>
      <c r="X334" s="358">
        <v>664.15</v>
      </c>
      <c r="Y334" s="355">
        <f t="shared" si="24"/>
        <v>18.250893102500687</v>
      </c>
      <c r="Z334" s="375">
        <v>2057.21</v>
      </c>
      <c r="AA334" s="355">
        <f t="shared" si="35"/>
        <v>56.532289090409449</v>
      </c>
      <c r="AB334" s="368">
        <v>962.29</v>
      </c>
      <c r="AC334" s="355">
        <f t="shared" si="36"/>
        <v>26.443803242649079</v>
      </c>
      <c r="AD334" s="360" t="s">
        <v>2031</v>
      </c>
    </row>
    <row r="335" spans="1:30" ht="15.5">
      <c r="A335" s="361">
        <v>310</v>
      </c>
      <c r="B335" s="362">
        <v>2</v>
      </c>
      <c r="C335" s="362" t="s">
        <v>489</v>
      </c>
      <c r="D335" s="374">
        <v>3908.48</v>
      </c>
      <c r="E335" s="374">
        <v>3973.25</v>
      </c>
      <c r="F335" s="363">
        <v>390.13</v>
      </c>
      <c r="G335" s="355">
        <f t="shared" si="25"/>
        <v>9.9816296872441459</v>
      </c>
      <c r="H335" s="363">
        <v>11.58</v>
      </c>
      <c r="I335" s="355">
        <f t="shared" si="28"/>
        <v>0.2914490656263764</v>
      </c>
      <c r="J335" s="363">
        <v>493.31</v>
      </c>
      <c r="K335" s="355">
        <f t="shared" si="29"/>
        <v>12.621530620599311</v>
      </c>
      <c r="L335" s="363">
        <v>83.74</v>
      </c>
      <c r="M335" s="355">
        <f t="shared" si="30"/>
        <v>2.1075945384760586</v>
      </c>
      <c r="N335" s="363">
        <v>605.04999999999995</v>
      </c>
      <c r="O335" s="355">
        <f t="shared" si="31"/>
        <v>15.480442524971345</v>
      </c>
      <c r="P335" s="363">
        <v>297.83999999999997</v>
      </c>
      <c r="Q335" s="355">
        <f t="shared" si="32"/>
        <v>7.4961303718618257</v>
      </c>
      <c r="R335" s="374">
        <v>1531.97</v>
      </c>
      <c r="S335" s="355">
        <f t="shared" si="33"/>
        <v>39.196055755690189</v>
      </c>
      <c r="T335" s="363">
        <v>523.94000000000005</v>
      </c>
      <c r="U335" s="355">
        <f t="shared" si="34"/>
        <v>13.186685962373373</v>
      </c>
      <c r="V335" s="374">
        <v>1646.6</v>
      </c>
      <c r="W335" s="355">
        <f t="shared" si="23"/>
        <v>42.128909448174227</v>
      </c>
      <c r="X335" s="363">
        <v>770.99</v>
      </c>
      <c r="Y335" s="355">
        <f t="shared" si="24"/>
        <v>19.404517712200338</v>
      </c>
      <c r="Z335" s="374">
        <v>1764.02</v>
      </c>
      <c r="AA335" s="355">
        <f t="shared" si="35"/>
        <v>45.133146389389225</v>
      </c>
      <c r="AB335" s="363">
        <v>990.44</v>
      </c>
      <c r="AC335" s="355">
        <f t="shared" si="36"/>
        <v>24.927704020638018</v>
      </c>
      <c r="AD335" s="360" t="s">
        <v>993</v>
      </c>
    </row>
    <row r="336" spans="1:30" ht="15.5">
      <c r="A336" s="443">
        <v>311</v>
      </c>
      <c r="B336" s="444">
        <v>3</v>
      </c>
      <c r="C336" s="444" t="s">
        <v>20627</v>
      </c>
      <c r="D336" s="431">
        <v>7285.92</v>
      </c>
      <c r="E336" s="431">
        <v>7780.05</v>
      </c>
      <c r="F336" s="432">
        <v>765.01</v>
      </c>
      <c r="G336" s="433">
        <f t="shared" si="25"/>
        <v>10.499840788809101</v>
      </c>
      <c r="H336" s="432">
        <v>170.64</v>
      </c>
      <c r="I336" s="433">
        <f t="shared" si="28"/>
        <v>2.1933020996009018</v>
      </c>
      <c r="J336" s="432">
        <v>992.06</v>
      </c>
      <c r="K336" s="433">
        <f t="shared" si="29"/>
        <v>13.616125348617608</v>
      </c>
      <c r="L336" s="432">
        <v>329.97</v>
      </c>
      <c r="M336" s="433">
        <f t="shared" si="30"/>
        <v>4.241232382825304</v>
      </c>
      <c r="N336" s="431">
        <v>1319.31</v>
      </c>
      <c r="O336" s="433">
        <f t="shared" si="31"/>
        <v>18.10766519533566</v>
      </c>
      <c r="P336" s="432">
        <v>596.91</v>
      </c>
      <c r="Q336" s="433">
        <f t="shared" si="32"/>
        <v>7.6723157306186982</v>
      </c>
      <c r="R336" s="434">
        <v>2451.59</v>
      </c>
      <c r="S336" s="433">
        <f t="shared" si="33"/>
        <v>33.648324439466812</v>
      </c>
      <c r="T336" s="434">
        <v>1123.03</v>
      </c>
      <c r="U336" s="433">
        <f t="shared" si="34"/>
        <v>14.434740136631513</v>
      </c>
      <c r="V336" s="434">
        <v>2705.49</v>
      </c>
      <c r="W336" s="433">
        <f t="shared" si="23"/>
        <v>37.133128005797481</v>
      </c>
      <c r="X336" s="434">
        <v>1454.71</v>
      </c>
      <c r="Y336" s="433">
        <f t="shared" si="24"/>
        <v>18.69795181264902</v>
      </c>
      <c r="Z336" s="434">
        <v>3152.34</v>
      </c>
      <c r="AA336" s="433">
        <f t="shared" si="35"/>
        <v>43.266190131102185</v>
      </c>
      <c r="AB336" s="435">
        <v>2038.27</v>
      </c>
      <c r="AC336" s="433">
        <f t="shared" si="36"/>
        <v>26.198674815714551</v>
      </c>
      <c r="AD336" s="436" t="s">
        <v>68</v>
      </c>
    </row>
    <row r="337" spans="1:30" ht="15.5">
      <c r="A337" s="361">
        <v>312</v>
      </c>
      <c r="B337" s="362">
        <v>4</v>
      </c>
      <c r="C337" s="362" t="s">
        <v>699</v>
      </c>
      <c r="D337" s="366">
        <v>5945.39</v>
      </c>
      <c r="E337" s="366">
        <v>5912.39</v>
      </c>
      <c r="F337" s="354">
        <v>710.9</v>
      </c>
      <c r="G337" s="355">
        <f t="shared" si="25"/>
        <v>11.957163449327966</v>
      </c>
      <c r="H337" s="354">
        <v>30</v>
      </c>
      <c r="I337" s="355">
        <f t="shared" si="28"/>
        <v>0.50740901733478339</v>
      </c>
      <c r="J337" s="364">
        <v>910.17</v>
      </c>
      <c r="K337" s="355">
        <f t="shared" si="29"/>
        <v>15.308835921613214</v>
      </c>
      <c r="L337" s="364">
        <v>91.6</v>
      </c>
      <c r="M337" s="355">
        <f t="shared" si="30"/>
        <v>1.5492888662622051</v>
      </c>
      <c r="N337" s="406">
        <v>1111.44</v>
      </c>
      <c r="O337" s="355">
        <f t="shared" si="31"/>
        <v>18.694147902828913</v>
      </c>
      <c r="P337" s="356">
        <v>204.93</v>
      </c>
      <c r="Q337" s="355">
        <f t="shared" si="32"/>
        <v>3.4661109974139048</v>
      </c>
      <c r="R337" s="375">
        <v>2920.21</v>
      </c>
      <c r="S337" s="355">
        <f t="shared" si="33"/>
        <v>49.1172151868927</v>
      </c>
      <c r="T337" s="375">
        <v>630.55999999999995</v>
      </c>
      <c r="U337" s="355">
        <f t="shared" si="34"/>
        <v>10.665060999020699</v>
      </c>
      <c r="V337" s="395">
        <v>3071.04</v>
      </c>
      <c r="W337" s="355">
        <f t="shared" si="23"/>
        <v>51.654138752882481</v>
      </c>
      <c r="X337" s="358">
        <v>881.75</v>
      </c>
      <c r="Y337" s="355">
        <f t="shared" si="24"/>
        <v>14.913596701164842</v>
      </c>
      <c r="Z337" s="375">
        <v>3405.02</v>
      </c>
      <c r="AA337" s="355">
        <f t="shared" si="35"/>
        <v>57.271600349178101</v>
      </c>
      <c r="AB337" s="396">
        <v>1254.81</v>
      </c>
      <c r="AC337" s="355">
        <f t="shared" si="36"/>
        <v>21.223396968061984</v>
      </c>
      <c r="AD337" s="360" t="s">
        <v>2031</v>
      </c>
    </row>
    <row r="338" spans="1:30" ht="15.5">
      <c r="A338" s="361">
        <v>313</v>
      </c>
      <c r="B338" s="362">
        <v>5</v>
      </c>
      <c r="C338" s="362" t="s">
        <v>510</v>
      </c>
      <c r="D338" s="374">
        <v>1498.52</v>
      </c>
      <c r="E338" s="374">
        <v>1770.9</v>
      </c>
      <c r="F338" s="363">
        <v>22.05</v>
      </c>
      <c r="G338" s="355">
        <f t="shared" si="25"/>
        <v>1.4714518324747083</v>
      </c>
      <c r="H338" s="363">
        <v>5.48</v>
      </c>
      <c r="I338" s="355">
        <f t="shared" si="28"/>
        <v>0.3094471737534587</v>
      </c>
      <c r="J338" s="363">
        <v>247.38</v>
      </c>
      <c r="K338" s="355">
        <f t="shared" si="29"/>
        <v>16.508288177668636</v>
      </c>
      <c r="L338" s="363">
        <v>28.19</v>
      </c>
      <c r="M338" s="355">
        <f t="shared" si="30"/>
        <v>1.5918459540346714</v>
      </c>
      <c r="N338" s="363">
        <v>286.47000000000003</v>
      </c>
      <c r="O338" s="355">
        <f t="shared" si="31"/>
        <v>19.11686197047754</v>
      </c>
      <c r="P338" s="363">
        <v>76.209999999999994</v>
      </c>
      <c r="Q338" s="355">
        <f t="shared" si="32"/>
        <v>4.3034615167428987</v>
      </c>
      <c r="R338" s="363">
        <v>783.57</v>
      </c>
      <c r="S338" s="355">
        <f t="shared" si="33"/>
        <v>52.289592397832529</v>
      </c>
      <c r="T338" s="363">
        <v>191.97</v>
      </c>
      <c r="U338" s="355">
        <f t="shared" si="34"/>
        <v>10.840250719972895</v>
      </c>
      <c r="V338" s="363">
        <v>819.73</v>
      </c>
      <c r="W338" s="355">
        <f t="shared" si="23"/>
        <v>54.702639938072231</v>
      </c>
      <c r="X338" s="363">
        <v>259.63</v>
      </c>
      <c r="Y338" s="355">
        <f t="shared" si="24"/>
        <v>14.660906883505561</v>
      </c>
      <c r="Z338" s="363">
        <v>882.99</v>
      </c>
      <c r="AA338" s="355">
        <f t="shared" si="35"/>
        <v>58.924138483303523</v>
      </c>
      <c r="AB338" s="363">
        <v>319.85000000000002</v>
      </c>
      <c r="AC338" s="355">
        <f t="shared" si="36"/>
        <v>18.061437687051782</v>
      </c>
      <c r="AD338" s="360" t="s">
        <v>1766</v>
      </c>
    </row>
    <row r="339" spans="1:30" ht="15.5">
      <c r="A339" s="361">
        <v>314</v>
      </c>
      <c r="B339" s="362">
        <v>6</v>
      </c>
      <c r="C339" s="362" t="s">
        <v>542</v>
      </c>
      <c r="D339" s="363">
        <v>2982.72</v>
      </c>
      <c r="E339" s="364">
        <v>3386.22</v>
      </c>
      <c r="F339" s="363">
        <v>318.16000000000003</v>
      </c>
      <c r="G339" s="355">
        <f t="shared" si="25"/>
        <v>10.666773951292781</v>
      </c>
      <c r="H339" s="363">
        <v>26.81</v>
      </c>
      <c r="I339" s="355">
        <f t="shared" si="28"/>
        <v>0.79173828044249928</v>
      </c>
      <c r="J339" s="363">
        <v>396.01</v>
      </c>
      <c r="K339" s="355">
        <f t="shared" si="29"/>
        <v>13.276807745950006</v>
      </c>
      <c r="L339" s="363">
        <v>85.82</v>
      </c>
      <c r="M339" s="355">
        <f t="shared" si="30"/>
        <v>2.5343893781266424</v>
      </c>
      <c r="N339" s="363">
        <v>508.36</v>
      </c>
      <c r="O339" s="355">
        <f t="shared" si="31"/>
        <v>17.043503915888856</v>
      </c>
      <c r="P339" s="363">
        <v>167.85</v>
      </c>
      <c r="Q339" s="355">
        <f t="shared" si="32"/>
        <v>4.9568545457767064</v>
      </c>
      <c r="R339" s="363">
        <v>1144.25</v>
      </c>
      <c r="S339" s="355">
        <f t="shared" si="33"/>
        <v>38.362635446840471</v>
      </c>
      <c r="T339" s="363">
        <v>420.8</v>
      </c>
      <c r="U339" s="355">
        <f t="shared" si="34"/>
        <v>12.426835822834903</v>
      </c>
      <c r="V339" s="363">
        <v>1145.19</v>
      </c>
      <c r="W339" s="355">
        <f t="shared" si="23"/>
        <v>38.394150305761187</v>
      </c>
      <c r="X339" s="363">
        <v>597.92999999999995</v>
      </c>
      <c r="Y339" s="355">
        <f t="shared" si="24"/>
        <v>17.65774226128249</v>
      </c>
      <c r="Z339" s="363">
        <v>1146.45</v>
      </c>
      <c r="AA339" s="355">
        <f t="shared" si="35"/>
        <v>38.436393627293214</v>
      </c>
      <c r="AB339" s="363">
        <v>813.55</v>
      </c>
      <c r="AC339" s="355">
        <f t="shared" si="36"/>
        <v>24.025314362327315</v>
      </c>
      <c r="AD339" s="360" t="s">
        <v>20308</v>
      </c>
    </row>
    <row r="340" spans="1:30" ht="15.5">
      <c r="A340" s="361">
        <v>315</v>
      </c>
      <c r="B340" s="362">
        <v>7</v>
      </c>
      <c r="C340" s="362" t="s">
        <v>858</v>
      </c>
      <c r="D340" s="374">
        <v>1946.9</v>
      </c>
      <c r="E340" s="366">
        <v>1891.77</v>
      </c>
      <c r="F340" s="354">
        <v>175.83</v>
      </c>
      <c r="G340" s="355">
        <f t="shared" si="25"/>
        <v>9.0312804972006777</v>
      </c>
      <c r="H340" s="354">
        <v>26.63</v>
      </c>
      <c r="I340" s="355">
        <f t="shared" si="28"/>
        <v>1.4076764088657712</v>
      </c>
      <c r="J340" s="364">
        <v>261.62</v>
      </c>
      <c r="K340" s="355">
        <f t="shared" si="29"/>
        <v>13.437772869690276</v>
      </c>
      <c r="L340" s="364">
        <v>102.72</v>
      </c>
      <c r="M340" s="355">
        <f t="shared" si="30"/>
        <v>5.4298355508333467</v>
      </c>
      <c r="N340" s="356">
        <v>328.79</v>
      </c>
      <c r="O340" s="355">
        <f t="shared" si="31"/>
        <v>16.887873028917767</v>
      </c>
      <c r="P340" s="356">
        <v>206.73</v>
      </c>
      <c r="Q340" s="355">
        <f t="shared" si="32"/>
        <v>10.92786120934363</v>
      </c>
      <c r="R340" s="367">
        <v>781.76</v>
      </c>
      <c r="S340" s="355">
        <f t="shared" si="33"/>
        <v>40.15409111921516</v>
      </c>
      <c r="T340" s="367">
        <v>386.76</v>
      </c>
      <c r="U340" s="355">
        <f t="shared" si="34"/>
        <v>20.444345771420416</v>
      </c>
      <c r="V340" s="358">
        <v>870.92</v>
      </c>
      <c r="W340" s="355">
        <f t="shared" si="23"/>
        <v>44.733679182289791</v>
      </c>
      <c r="X340" s="358">
        <v>478.7</v>
      </c>
      <c r="Y340" s="355">
        <f t="shared" si="24"/>
        <v>25.304344608488343</v>
      </c>
      <c r="Z340" s="367">
        <v>950.68</v>
      </c>
      <c r="AA340" s="355">
        <f t="shared" si="35"/>
        <v>48.830448405156915</v>
      </c>
      <c r="AB340" s="368">
        <v>630.45000000000005</v>
      </c>
      <c r="AC340" s="355">
        <f t="shared" si="36"/>
        <v>33.325932856531189</v>
      </c>
      <c r="AD340" s="360" t="s">
        <v>59</v>
      </c>
    </row>
    <row r="341" spans="1:30" ht="15.5">
      <c r="A341" s="361">
        <v>316</v>
      </c>
      <c r="B341" s="362">
        <v>8</v>
      </c>
      <c r="C341" s="362" t="s">
        <v>319</v>
      </c>
      <c r="D341" s="366">
        <v>3430.06</v>
      </c>
      <c r="E341" s="366">
        <v>3564.67</v>
      </c>
      <c r="F341" s="354">
        <v>238.62</v>
      </c>
      <c r="G341" s="355">
        <f t="shared" si="25"/>
        <v>6.956729619890031</v>
      </c>
      <c r="H341" s="354">
        <v>72.540000000000006</v>
      </c>
      <c r="I341" s="355">
        <f t="shared" si="28"/>
        <v>2.0349709790808128</v>
      </c>
      <c r="J341" s="364">
        <v>436.96</v>
      </c>
      <c r="K341" s="355">
        <f t="shared" si="29"/>
        <v>12.739135758558159</v>
      </c>
      <c r="L341" s="364">
        <v>197.66</v>
      </c>
      <c r="M341" s="355">
        <f t="shared" si="30"/>
        <v>5.5449733074870879</v>
      </c>
      <c r="N341" s="356">
        <v>604.52</v>
      </c>
      <c r="O341" s="355">
        <f t="shared" si="31"/>
        <v>17.62418150119823</v>
      </c>
      <c r="P341" s="356">
        <v>386.54</v>
      </c>
      <c r="Q341" s="355">
        <f t="shared" si="32"/>
        <v>10.843640505292216</v>
      </c>
      <c r="R341" s="375">
        <v>1116.5</v>
      </c>
      <c r="S341" s="355">
        <f t="shared" si="33"/>
        <v>32.550451012518735</v>
      </c>
      <c r="T341" s="367">
        <v>642.5</v>
      </c>
      <c r="U341" s="355">
        <f t="shared" si="34"/>
        <v>18.024108823537663</v>
      </c>
      <c r="V341" s="395">
        <v>1275.95</v>
      </c>
      <c r="W341" s="355">
        <f t="shared" si="23"/>
        <v>37.199057742430163</v>
      </c>
      <c r="X341" s="358">
        <v>845.78</v>
      </c>
      <c r="Y341" s="355">
        <f t="shared" si="24"/>
        <v>23.726740483691337</v>
      </c>
      <c r="Z341" s="375">
        <v>1410.75</v>
      </c>
      <c r="AA341" s="355">
        <f t="shared" si="35"/>
        <v>41.129018151285983</v>
      </c>
      <c r="AB341" s="396">
        <v>1054.26</v>
      </c>
      <c r="AC341" s="355">
        <f t="shared" si="36"/>
        <v>29.5752481996931</v>
      </c>
      <c r="AD341" s="360" t="s">
        <v>2031</v>
      </c>
    </row>
    <row r="342" spans="1:30" ht="15.5">
      <c r="A342" s="361">
        <v>317</v>
      </c>
      <c r="B342" s="362">
        <v>9</v>
      </c>
      <c r="C342" s="362" t="s">
        <v>97</v>
      </c>
      <c r="D342" s="366">
        <v>1686.41</v>
      </c>
      <c r="E342" s="366">
        <v>1726.41</v>
      </c>
      <c r="F342" s="354">
        <v>207.74</v>
      </c>
      <c r="G342" s="355">
        <f t="shared" si="25"/>
        <v>12.31847534110922</v>
      </c>
      <c r="H342" s="354">
        <v>42.56</v>
      </c>
      <c r="I342" s="355">
        <f t="shared" si="28"/>
        <v>2.4652313181689167</v>
      </c>
      <c r="J342" s="364">
        <v>303.13</v>
      </c>
      <c r="K342" s="355">
        <f t="shared" si="29"/>
        <v>17.974869693609502</v>
      </c>
      <c r="L342" s="364">
        <v>80.400000000000006</v>
      </c>
      <c r="M342" s="355">
        <f t="shared" si="30"/>
        <v>4.6570629224807547</v>
      </c>
      <c r="N342" s="356">
        <v>362.64</v>
      </c>
      <c r="O342" s="355">
        <f t="shared" si="31"/>
        <v>21.503667554153498</v>
      </c>
      <c r="P342" s="356">
        <v>189.29</v>
      </c>
      <c r="Q342" s="355">
        <f t="shared" si="32"/>
        <v>10.964371151696293</v>
      </c>
      <c r="R342" s="363">
        <v>883.28</v>
      </c>
      <c r="S342" s="355">
        <f t="shared" si="33"/>
        <v>52.376349760734342</v>
      </c>
      <c r="T342" s="367">
        <v>319.85000000000002</v>
      </c>
      <c r="U342" s="355">
        <f t="shared" si="34"/>
        <v>18.526885270590416</v>
      </c>
      <c r="V342" s="358">
        <v>939.81</v>
      </c>
      <c r="W342" s="355">
        <f t="shared" si="23"/>
        <v>55.728440889226214</v>
      </c>
      <c r="X342" s="358">
        <v>403.65</v>
      </c>
      <c r="Y342" s="355">
        <f t="shared" si="24"/>
        <v>23.380888664917371</v>
      </c>
      <c r="Z342" s="375">
        <v>1000.09</v>
      </c>
      <c r="AA342" s="355">
        <f t="shared" si="35"/>
        <v>59.302897871810536</v>
      </c>
      <c r="AB342" s="368">
        <v>571.66999999999996</v>
      </c>
      <c r="AC342" s="355">
        <f t="shared" si="36"/>
        <v>33.113223394211104</v>
      </c>
      <c r="AD342" s="360" t="s">
        <v>111</v>
      </c>
    </row>
    <row r="343" spans="1:30" ht="15.5">
      <c r="A343" s="361">
        <v>318</v>
      </c>
      <c r="B343" s="362">
        <v>10</v>
      </c>
      <c r="C343" s="362" t="s">
        <v>975</v>
      </c>
      <c r="D343" s="366">
        <v>3844.33</v>
      </c>
      <c r="E343" s="366">
        <v>4832.93</v>
      </c>
      <c r="F343" s="354">
        <v>280.06</v>
      </c>
      <c r="G343" s="355">
        <f t="shared" si="25"/>
        <v>7.2850145539014601</v>
      </c>
      <c r="H343" s="354">
        <v>41.6</v>
      </c>
      <c r="I343" s="355">
        <f t="shared" si="28"/>
        <v>0.86076148423420151</v>
      </c>
      <c r="J343" s="364">
        <v>475.15</v>
      </c>
      <c r="K343" s="355">
        <f t="shared" si="29"/>
        <v>12.359760998665568</v>
      </c>
      <c r="L343" s="364">
        <v>122.12</v>
      </c>
      <c r="M343" s="355">
        <f t="shared" si="30"/>
        <v>2.5268315493913627</v>
      </c>
      <c r="N343" s="356">
        <v>675.02</v>
      </c>
      <c r="O343" s="355">
        <f t="shared" si="31"/>
        <v>17.558846404965234</v>
      </c>
      <c r="P343" s="356">
        <v>282.16000000000003</v>
      </c>
      <c r="Q343" s="355">
        <f t="shared" si="32"/>
        <v>5.8382802978731334</v>
      </c>
      <c r="R343" s="375">
        <v>1238.48</v>
      </c>
      <c r="S343" s="355">
        <f t="shared" si="33"/>
        <v>32.215756711832753</v>
      </c>
      <c r="T343" s="367">
        <v>530.38</v>
      </c>
      <c r="U343" s="355">
        <f t="shared" si="34"/>
        <v>10.974295096349419</v>
      </c>
      <c r="V343" s="395">
        <v>1407.46</v>
      </c>
      <c r="W343" s="355">
        <f t="shared" si="23"/>
        <v>36.611321088460144</v>
      </c>
      <c r="X343" s="358">
        <v>835.06</v>
      </c>
      <c r="Y343" s="355">
        <f t="shared" si="24"/>
        <v>17.278545313091641</v>
      </c>
      <c r="Z343" s="375">
        <v>1738.49</v>
      </c>
      <c r="AA343" s="355">
        <f t="shared" si="35"/>
        <v>45.22218435982343</v>
      </c>
      <c r="AB343" s="396">
        <v>1182.28</v>
      </c>
      <c r="AC343" s="355">
        <f t="shared" si="36"/>
        <v>24.463006912990668</v>
      </c>
      <c r="AD343" s="360" t="s">
        <v>111</v>
      </c>
    </row>
    <row r="344" spans="1:30" ht="15.5">
      <c r="A344" s="351" t="s">
        <v>20628</v>
      </c>
      <c r="B344" s="352">
        <v>21</v>
      </c>
      <c r="C344" s="352" t="s">
        <v>20629</v>
      </c>
      <c r="D344" s="363" t="s">
        <v>20630</v>
      </c>
      <c r="E344" s="363" t="s">
        <v>20631</v>
      </c>
      <c r="F344" s="363" t="s">
        <v>20632</v>
      </c>
      <c r="G344" s="355">
        <f t="shared" si="25"/>
        <v>10.135536280571685</v>
      </c>
      <c r="H344" s="363" t="s">
        <v>20633</v>
      </c>
      <c r="I344" s="355">
        <f t="shared" si="28"/>
        <v>0.49276696826540689</v>
      </c>
      <c r="J344" s="363" t="s">
        <v>20634</v>
      </c>
      <c r="K344" s="355">
        <f t="shared" si="29"/>
        <v>15.71880565892932</v>
      </c>
      <c r="L344" s="363" t="s">
        <v>20635</v>
      </c>
      <c r="M344" s="355">
        <f t="shared" si="30"/>
        <v>5.3747297621907277</v>
      </c>
      <c r="N344" s="363" t="s">
        <v>20636</v>
      </c>
      <c r="O344" s="355">
        <f t="shared" si="31"/>
        <v>23.095107082349877</v>
      </c>
      <c r="P344" s="363" t="s">
        <v>20637</v>
      </c>
      <c r="Q344" s="355">
        <f t="shared" si="32"/>
        <v>10.453866068807216</v>
      </c>
      <c r="R344" s="363" t="s">
        <v>20638</v>
      </c>
      <c r="S344" s="355">
        <f t="shared" si="33"/>
        <v>33.871399817547307</v>
      </c>
      <c r="T344" s="363" t="s">
        <v>20639</v>
      </c>
      <c r="U344" s="355">
        <f t="shared" si="34"/>
        <v>16.847826086956523</v>
      </c>
      <c r="V344" s="363" t="s">
        <v>20640</v>
      </c>
      <c r="W344" s="355">
        <f t="shared" si="23"/>
        <v>42.783344676291286</v>
      </c>
      <c r="X344" s="363" t="s">
        <v>20641</v>
      </c>
      <c r="Y344" s="355">
        <f t="shared" si="24"/>
        <v>24.473536712306824</v>
      </c>
      <c r="Z344" s="363" t="s">
        <v>20642</v>
      </c>
      <c r="AA344" s="355">
        <f t="shared" si="35"/>
        <v>49.684689902836702</v>
      </c>
      <c r="AB344" s="363" t="s">
        <v>20643</v>
      </c>
      <c r="AC344" s="355">
        <f t="shared" si="36"/>
        <v>32.00082739477407</v>
      </c>
      <c r="AD344" s="360" t="s">
        <v>102</v>
      </c>
    </row>
    <row r="345" spans="1:30" ht="15.5">
      <c r="A345" s="361">
        <v>319</v>
      </c>
      <c r="B345" s="362">
        <v>1</v>
      </c>
      <c r="C345" s="362" t="s">
        <v>553</v>
      </c>
      <c r="D345" s="374">
        <v>1424.95</v>
      </c>
      <c r="E345" s="374">
        <v>1539.95</v>
      </c>
      <c r="F345" s="363">
        <v>144.82</v>
      </c>
      <c r="G345" s="355">
        <f t="shared" si="25"/>
        <v>10.163163619776132</v>
      </c>
      <c r="H345" s="363">
        <v>33.130000000000003</v>
      </c>
      <c r="I345" s="355">
        <f t="shared" si="28"/>
        <v>2.1513685509269784</v>
      </c>
      <c r="J345" s="363">
        <v>195.36</v>
      </c>
      <c r="K345" s="355">
        <f t="shared" si="29"/>
        <v>13.709954735253868</v>
      </c>
      <c r="L345" s="363">
        <v>60.33</v>
      </c>
      <c r="M345" s="355">
        <f t="shared" si="30"/>
        <v>3.9176596642748143</v>
      </c>
      <c r="N345" s="363">
        <v>285.26</v>
      </c>
      <c r="O345" s="355">
        <f t="shared" si="31"/>
        <v>20.018948033264326</v>
      </c>
      <c r="P345" s="363">
        <v>138.25</v>
      </c>
      <c r="Q345" s="355">
        <f t="shared" si="32"/>
        <v>8.9775642066300865</v>
      </c>
      <c r="R345" s="363">
        <v>483</v>
      </c>
      <c r="S345" s="355">
        <f t="shared" si="33"/>
        <v>33.895926172848171</v>
      </c>
      <c r="T345" s="363">
        <v>253.34</v>
      </c>
      <c r="U345" s="355">
        <f t="shared" si="34"/>
        <v>16.451183479983118</v>
      </c>
      <c r="V345" s="363">
        <v>542.38</v>
      </c>
      <c r="W345" s="355">
        <f t="shared" si="23"/>
        <v>38.063089932980105</v>
      </c>
      <c r="X345" s="363">
        <v>348.99</v>
      </c>
      <c r="Y345" s="355">
        <f t="shared" si="24"/>
        <v>22.662424104678724</v>
      </c>
      <c r="Z345" s="363">
        <v>801.3</v>
      </c>
      <c r="AA345" s="355">
        <f t="shared" si="35"/>
        <v>56.233552054458045</v>
      </c>
      <c r="AB345" s="363">
        <v>535.92999999999995</v>
      </c>
      <c r="AC345" s="355">
        <f t="shared" si="36"/>
        <v>34.801779278548004</v>
      </c>
      <c r="AD345" s="360" t="s">
        <v>1766</v>
      </c>
    </row>
    <row r="346" spans="1:30" ht="15.5">
      <c r="A346" s="361">
        <v>320</v>
      </c>
      <c r="B346" s="362">
        <v>2</v>
      </c>
      <c r="C346" s="362" t="s">
        <v>269</v>
      </c>
      <c r="D346" s="366">
        <v>2161.98</v>
      </c>
      <c r="E346" s="366">
        <v>2390.1999999999998</v>
      </c>
      <c r="F346" s="354">
        <v>266.25</v>
      </c>
      <c r="G346" s="355">
        <f t="shared" si="25"/>
        <v>12.315100047178975</v>
      </c>
      <c r="H346" s="354">
        <v>15.15</v>
      </c>
      <c r="I346" s="355">
        <f t="shared" si="28"/>
        <v>0.63383817253786301</v>
      </c>
      <c r="J346" s="364">
        <v>336.38</v>
      </c>
      <c r="K346" s="355">
        <f t="shared" si="29"/>
        <v>15.558885836131694</v>
      </c>
      <c r="L346" s="364">
        <v>126.28</v>
      </c>
      <c r="M346" s="355">
        <f t="shared" si="30"/>
        <v>5.2832398962429927</v>
      </c>
      <c r="N346" s="356">
        <v>420.71</v>
      </c>
      <c r="O346" s="355">
        <f t="shared" si="31"/>
        <v>19.459476960933959</v>
      </c>
      <c r="P346" s="356">
        <v>238.81</v>
      </c>
      <c r="Q346" s="355">
        <f t="shared" si="32"/>
        <v>9.9912141243410613</v>
      </c>
      <c r="R346" s="367">
        <v>873.24</v>
      </c>
      <c r="S346" s="355">
        <f t="shared" si="33"/>
        <v>40.390752920933586</v>
      </c>
      <c r="T346" s="367">
        <v>371.92</v>
      </c>
      <c r="U346" s="355">
        <f t="shared" si="34"/>
        <v>15.560204167015316</v>
      </c>
      <c r="V346" s="358">
        <v>972.08</v>
      </c>
      <c r="W346" s="355">
        <f t="shared" si="23"/>
        <v>44.962488089621552</v>
      </c>
      <c r="X346" s="358">
        <v>481.89</v>
      </c>
      <c r="Y346" s="355">
        <f t="shared" si="24"/>
        <v>20.161074387080578</v>
      </c>
      <c r="Z346" s="375">
        <v>1041</v>
      </c>
      <c r="AA346" s="355">
        <f t="shared" si="35"/>
        <v>48.150306663336387</v>
      </c>
      <c r="AB346" s="368">
        <v>591.88</v>
      </c>
      <c r="AC346" s="355">
        <f t="shared" si="36"/>
        <v>24.762781357208606</v>
      </c>
      <c r="AD346" s="360" t="s">
        <v>111</v>
      </c>
    </row>
    <row r="347" spans="1:30" ht="15.5">
      <c r="A347" s="388">
        <v>321</v>
      </c>
      <c r="B347" s="389">
        <v>3</v>
      </c>
      <c r="C347" s="389" t="s">
        <v>397</v>
      </c>
      <c r="D347" s="439">
        <v>1486.43</v>
      </c>
      <c r="E347" s="439">
        <v>1513.43</v>
      </c>
      <c r="F347" s="363" t="s">
        <v>20644</v>
      </c>
      <c r="G347" s="390">
        <f t="shared" si="25"/>
        <v>8.4073922081766383</v>
      </c>
      <c r="H347" s="363" t="s">
        <v>20645</v>
      </c>
      <c r="I347" s="390">
        <f t="shared" si="28"/>
        <v>3.0605974508236256</v>
      </c>
      <c r="J347" s="363" t="s">
        <v>20646</v>
      </c>
      <c r="K347" s="390">
        <f t="shared" si="29"/>
        <v>14.964714113681774</v>
      </c>
      <c r="L347" s="363" t="s">
        <v>20647</v>
      </c>
      <c r="M347" s="390">
        <f t="shared" si="30"/>
        <v>5.4346748775959242</v>
      </c>
      <c r="N347" s="363" t="s">
        <v>20648</v>
      </c>
      <c r="O347" s="390">
        <f t="shared" si="31"/>
        <v>19.112235355852611</v>
      </c>
      <c r="P347" s="363" t="s">
        <v>20649</v>
      </c>
      <c r="Q347" s="390">
        <f t="shared" si="32"/>
        <v>10.255512313090133</v>
      </c>
      <c r="R347" s="363" t="s">
        <v>20650</v>
      </c>
      <c r="S347" s="390">
        <f t="shared" si="33"/>
        <v>42.820045343541238</v>
      </c>
      <c r="T347" s="363" t="s">
        <v>20651</v>
      </c>
      <c r="U347" s="390">
        <f t="shared" si="34"/>
        <v>27.303542284743926</v>
      </c>
      <c r="V347" s="363" t="s">
        <v>20652</v>
      </c>
      <c r="W347" s="390">
        <f t="shared" si="23"/>
        <v>50.662325168356389</v>
      </c>
      <c r="X347" s="363" t="s">
        <v>20653</v>
      </c>
      <c r="Y347" s="390">
        <f t="shared" si="24"/>
        <v>34.386129520361031</v>
      </c>
      <c r="Z347" s="363" t="s">
        <v>20654</v>
      </c>
      <c r="AA347" s="390">
        <f t="shared" si="35"/>
        <v>55.12805850258674</v>
      </c>
      <c r="AB347" s="363" t="s">
        <v>20655</v>
      </c>
      <c r="AC347" s="390">
        <f t="shared" si="36"/>
        <v>42.516667437542537</v>
      </c>
      <c r="AD347" s="391" t="s">
        <v>59</v>
      </c>
    </row>
    <row r="348" spans="1:30" ht="15.5">
      <c r="A348" s="361">
        <v>322</v>
      </c>
      <c r="B348" s="362">
        <v>4</v>
      </c>
      <c r="C348" s="362" t="s">
        <v>15243</v>
      </c>
      <c r="D348" s="374">
        <v>1094.6500000000001</v>
      </c>
      <c r="E348" s="374">
        <v>1137.17</v>
      </c>
      <c r="F348" s="363">
        <v>133.96</v>
      </c>
      <c r="G348" s="355">
        <f t="shared" si="25"/>
        <v>12.237701548440141</v>
      </c>
      <c r="H348" s="363">
        <v>15.92</v>
      </c>
      <c r="I348" s="355">
        <f t="shared" si="28"/>
        <v>1.3999665837121977</v>
      </c>
      <c r="J348" s="363">
        <v>178.23</v>
      </c>
      <c r="K348" s="355">
        <f t="shared" si="29"/>
        <v>16.281916594345223</v>
      </c>
      <c r="L348" s="363">
        <v>41.12</v>
      </c>
      <c r="M348" s="355">
        <f t="shared" si="30"/>
        <v>3.6159940905933143</v>
      </c>
      <c r="N348" s="363">
        <v>223.48</v>
      </c>
      <c r="O348" s="355">
        <f t="shared" si="31"/>
        <v>20.415657972868036</v>
      </c>
      <c r="P348" s="363">
        <v>102.88</v>
      </c>
      <c r="Q348" s="355">
        <f t="shared" si="32"/>
        <v>9.0470202344416393</v>
      </c>
      <c r="R348" s="363">
        <v>450</v>
      </c>
      <c r="S348" s="355">
        <f t="shared" si="33"/>
        <v>41.109030283652302</v>
      </c>
      <c r="T348" s="363">
        <v>211.47</v>
      </c>
      <c r="U348" s="355">
        <f t="shared" si="34"/>
        <v>18.596164161910707</v>
      </c>
      <c r="V348" s="363">
        <v>488.89</v>
      </c>
      <c r="W348" s="355">
        <f t="shared" si="23"/>
        <v>44.661764034166168</v>
      </c>
      <c r="X348" s="363">
        <v>268.63</v>
      </c>
      <c r="Y348" s="355">
        <f t="shared" si="24"/>
        <v>23.622677348153747</v>
      </c>
      <c r="Z348" s="363">
        <v>571.75</v>
      </c>
      <c r="AA348" s="355">
        <f t="shared" si="35"/>
        <v>52.231306810396013</v>
      </c>
      <c r="AB348" s="363">
        <v>341.01</v>
      </c>
      <c r="AC348" s="355">
        <f t="shared" si="36"/>
        <v>29.987600798473402</v>
      </c>
      <c r="AD348" s="360" t="s">
        <v>91</v>
      </c>
    </row>
    <row r="349" spans="1:30" ht="15.5">
      <c r="A349" s="361">
        <v>323</v>
      </c>
      <c r="B349" s="362">
        <v>5</v>
      </c>
      <c r="C349" s="362" t="s">
        <v>376</v>
      </c>
      <c r="D349" s="366">
        <v>1085.77</v>
      </c>
      <c r="E349" s="366">
        <v>1162.06</v>
      </c>
      <c r="F349" s="363">
        <v>92.85</v>
      </c>
      <c r="G349" s="355">
        <f t="shared" si="25"/>
        <v>8.5515348554482067</v>
      </c>
      <c r="H349" s="354" t="s">
        <v>20656</v>
      </c>
      <c r="I349" s="355">
        <f t="shared" si="28"/>
        <v>2.1926578662031222</v>
      </c>
      <c r="J349" s="364">
        <v>144.72</v>
      </c>
      <c r="K349" s="355">
        <f t="shared" si="29"/>
        <v>13.328789706843992</v>
      </c>
      <c r="L349" s="364">
        <v>55.11</v>
      </c>
      <c r="M349" s="355">
        <f t="shared" si="30"/>
        <v>4.7424401493898767</v>
      </c>
      <c r="N349" s="356">
        <v>253.41</v>
      </c>
      <c r="O349" s="355">
        <f t="shared" si="31"/>
        <v>23.339197067518906</v>
      </c>
      <c r="P349" s="356">
        <v>149.61000000000001</v>
      </c>
      <c r="Q349" s="355">
        <f t="shared" si="32"/>
        <v>12.874550367450906</v>
      </c>
      <c r="R349" s="367">
        <v>357.19</v>
      </c>
      <c r="S349" s="355">
        <f t="shared" si="33"/>
        <v>32.897390791788318</v>
      </c>
      <c r="T349" s="367">
        <v>266.2</v>
      </c>
      <c r="U349" s="355">
        <f t="shared" si="34"/>
        <v>22.907595132781438</v>
      </c>
      <c r="V349" s="358">
        <v>412.65</v>
      </c>
      <c r="W349" s="355">
        <f t="shared" si="23"/>
        <v>38.005286570820708</v>
      </c>
      <c r="X349" s="358">
        <v>356.91</v>
      </c>
      <c r="Y349" s="355">
        <f t="shared" si="24"/>
        <v>30.713560401356215</v>
      </c>
      <c r="Z349" s="367">
        <v>550.16999999999996</v>
      </c>
      <c r="AA349" s="355">
        <f t="shared" si="35"/>
        <v>50.670952411652557</v>
      </c>
      <c r="AB349" s="368">
        <v>440.76</v>
      </c>
      <c r="AC349" s="355">
        <f t="shared" si="36"/>
        <v>37.929194705953222</v>
      </c>
      <c r="AD349" s="360" t="s">
        <v>2031</v>
      </c>
    </row>
    <row r="350" spans="1:30" ht="15.5">
      <c r="A350" s="351" t="s">
        <v>20657</v>
      </c>
      <c r="B350" s="352">
        <v>22</v>
      </c>
      <c r="C350" s="352" t="s">
        <v>20658</v>
      </c>
      <c r="D350" s="363" t="s">
        <v>20659</v>
      </c>
      <c r="E350" s="363" t="s">
        <v>20660</v>
      </c>
      <c r="F350" s="363" t="s">
        <v>20661</v>
      </c>
      <c r="G350" s="355">
        <f t="shared" si="25"/>
        <v>7.0492857036081062</v>
      </c>
      <c r="H350" s="363" t="s">
        <v>20662</v>
      </c>
      <c r="I350" s="355">
        <f t="shared" si="28"/>
        <v>4.1368643029729517</v>
      </c>
      <c r="J350" s="363" t="s">
        <v>20663</v>
      </c>
      <c r="K350" s="355">
        <f t="shared" si="29"/>
        <v>10.871157573734223</v>
      </c>
      <c r="L350" s="363" t="s">
        <v>20664</v>
      </c>
      <c r="M350" s="355">
        <f t="shared" si="30"/>
        <v>6.8638706485346601</v>
      </c>
      <c r="N350" s="363" t="s">
        <v>20665</v>
      </c>
      <c r="O350" s="355">
        <f t="shared" si="31"/>
        <v>15.992067248999685</v>
      </c>
      <c r="P350" s="363" t="s">
        <v>20666</v>
      </c>
      <c r="Q350" s="355">
        <f t="shared" si="32"/>
        <v>10.606359011802457</v>
      </c>
      <c r="R350" s="363" t="s">
        <v>20667</v>
      </c>
      <c r="S350" s="355">
        <f t="shared" si="33"/>
        <v>29.390045194756016</v>
      </c>
      <c r="T350" s="363" t="s">
        <v>20668</v>
      </c>
      <c r="U350" s="355">
        <f t="shared" si="34"/>
        <v>17.744995844881998</v>
      </c>
      <c r="V350" s="363" t="s">
        <v>20669</v>
      </c>
      <c r="W350" s="355">
        <f t="shared" si="23"/>
        <v>33.79142645014376</v>
      </c>
      <c r="X350" s="363" t="s">
        <v>20670</v>
      </c>
      <c r="Y350" s="355">
        <f t="shared" si="24"/>
        <v>24.796687434250664</v>
      </c>
      <c r="Z350" s="363" t="s">
        <v>20671</v>
      </c>
      <c r="AA350" s="355">
        <f t="shared" si="35"/>
        <v>41.008635337615296</v>
      </c>
      <c r="AB350" s="363" t="s">
        <v>20672</v>
      </c>
      <c r="AC350" s="355">
        <f t="shared" si="36"/>
        <v>33.79191745485813</v>
      </c>
      <c r="AD350" s="360" t="s">
        <v>102</v>
      </c>
    </row>
    <row r="351" spans="1:30" ht="15.5">
      <c r="A351" s="361">
        <v>324</v>
      </c>
      <c r="B351" s="362">
        <v>1</v>
      </c>
      <c r="C351" s="362" t="s">
        <v>678</v>
      </c>
      <c r="D351" s="364">
        <v>934.54</v>
      </c>
      <c r="E351" s="364">
        <v>932.39</v>
      </c>
      <c r="F351" s="354">
        <v>64.66</v>
      </c>
      <c r="G351" s="355">
        <f t="shared" si="25"/>
        <v>6.9189119780854753</v>
      </c>
      <c r="H351" s="354">
        <v>34.24</v>
      </c>
      <c r="I351" s="355">
        <f t="shared" si="28"/>
        <v>3.6722830575188499</v>
      </c>
      <c r="J351" s="364">
        <v>116.27</v>
      </c>
      <c r="K351" s="355">
        <f t="shared" si="29"/>
        <v>12.44141502771417</v>
      </c>
      <c r="L351" s="364">
        <v>68.569999999999993</v>
      </c>
      <c r="M351" s="355">
        <f t="shared" si="30"/>
        <v>7.3542187282145868</v>
      </c>
      <c r="N351" s="356">
        <v>159.13</v>
      </c>
      <c r="O351" s="355">
        <f t="shared" si="31"/>
        <v>17.027628565925482</v>
      </c>
      <c r="P351" s="356">
        <v>123.66</v>
      </c>
      <c r="Q351" s="355">
        <f t="shared" si="32"/>
        <v>13.262690505046171</v>
      </c>
      <c r="R351" s="367">
        <v>279.16000000000003</v>
      </c>
      <c r="S351" s="355">
        <f t="shared" si="33"/>
        <v>29.871380572260154</v>
      </c>
      <c r="T351" s="367">
        <v>190.39</v>
      </c>
      <c r="U351" s="355">
        <f t="shared" si="34"/>
        <v>20.419566919422131</v>
      </c>
      <c r="V351" s="358">
        <v>322.52</v>
      </c>
      <c r="W351" s="355">
        <f t="shared" si="23"/>
        <v>34.511096368266742</v>
      </c>
      <c r="X351" s="358">
        <v>240.86</v>
      </c>
      <c r="Y351" s="355">
        <f t="shared" si="24"/>
        <v>25.832537886506724</v>
      </c>
      <c r="Z351" s="367">
        <v>443.42</v>
      </c>
      <c r="AA351" s="355">
        <f t="shared" si="35"/>
        <v>47.447942303165199</v>
      </c>
      <c r="AB351" s="368">
        <v>305.11</v>
      </c>
      <c r="AC351" s="355">
        <f t="shared" si="36"/>
        <v>32.723431182230613</v>
      </c>
      <c r="AD351" s="360" t="s">
        <v>111</v>
      </c>
    </row>
    <row r="352" spans="1:30" ht="15.5">
      <c r="A352" s="443">
        <v>325</v>
      </c>
      <c r="B352" s="444">
        <v>2</v>
      </c>
      <c r="C352" s="444" t="s">
        <v>962</v>
      </c>
      <c r="D352" s="363" t="s">
        <v>20673</v>
      </c>
      <c r="E352" s="363" t="s">
        <v>20674</v>
      </c>
      <c r="F352" s="363" t="s">
        <v>20675</v>
      </c>
      <c r="G352" s="433">
        <f t="shared" si="25"/>
        <v>5.9527502326465678</v>
      </c>
      <c r="H352" s="363" t="s">
        <v>20676</v>
      </c>
      <c r="I352" s="433">
        <f t="shared" si="28"/>
        <v>3.8511318753809793</v>
      </c>
      <c r="J352" s="363" t="s">
        <v>20677</v>
      </c>
      <c r="K352" s="433">
        <f t="shared" si="29"/>
        <v>8.8275613636591039</v>
      </c>
      <c r="L352" s="363" t="s">
        <v>20678</v>
      </c>
      <c r="M352" s="433">
        <f t="shared" si="30"/>
        <v>6.1299130739747989</v>
      </c>
      <c r="N352" s="363" t="s">
        <v>20679</v>
      </c>
      <c r="O352" s="433">
        <f t="shared" si="31"/>
        <v>16.639482874210749</v>
      </c>
      <c r="P352" s="363" t="s">
        <v>20680</v>
      </c>
      <c r="Q352" s="433">
        <f t="shared" si="32"/>
        <v>11.056556192957407</v>
      </c>
      <c r="R352" s="363" t="s">
        <v>20681</v>
      </c>
      <c r="S352" s="433">
        <f t="shared" si="33"/>
        <v>27.243163192811469</v>
      </c>
      <c r="T352" s="363" t="s">
        <v>20682</v>
      </c>
      <c r="U352" s="433">
        <f t="shared" si="34"/>
        <v>18.934175037784847</v>
      </c>
      <c r="V352" s="363" t="s">
        <v>20683</v>
      </c>
      <c r="W352" s="433">
        <f t="shared" si="23"/>
        <v>33.273962596435751</v>
      </c>
      <c r="X352" s="363" t="s">
        <v>20684</v>
      </c>
      <c r="Y352" s="433">
        <f t="shared" si="24"/>
        <v>24.725903287490503</v>
      </c>
      <c r="Z352" s="363" t="s">
        <v>20685</v>
      </c>
      <c r="AA352" s="433">
        <f t="shared" si="35"/>
        <v>45.50266668000841</v>
      </c>
      <c r="AB352" s="363" t="s">
        <v>20686</v>
      </c>
      <c r="AC352" s="433">
        <f t="shared" si="36"/>
        <v>32.07411675309168</v>
      </c>
      <c r="AD352" s="436" t="s">
        <v>68</v>
      </c>
    </row>
    <row r="353" spans="1:30" ht="15.5">
      <c r="A353" s="361">
        <v>326</v>
      </c>
      <c r="B353" s="362">
        <v>3</v>
      </c>
      <c r="C353" s="362" t="s">
        <v>591</v>
      </c>
      <c r="D353" s="363" t="s">
        <v>20655</v>
      </c>
      <c r="E353" s="363" t="s">
        <v>20687</v>
      </c>
      <c r="F353" s="363" t="s">
        <v>20688</v>
      </c>
      <c r="G353" s="355">
        <f t="shared" si="25"/>
        <v>12.891244210984365</v>
      </c>
      <c r="H353" s="363" t="s">
        <v>20689</v>
      </c>
      <c r="I353" s="355">
        <f t="shared" si="28"/>
        <v>2.0844450373532553</v>
      </c>
      <c r="J353" s="363" t="s">
        <v>20690</v>
      </c>
      <c r="K353" s="355">
        <f t="shared" si="29"/>
        <v>19.654679389550243</v>
      </c>
      <c r="L353" s="363" t="s">
        <v>20691</v>
      </c>
      <c r="M353" s="355">
        <f t="shared" si="30"/>
        <v>5.111893009605124</v>
      </c>
      <c r="N353" s="363" t="s">
        <v>20692</v>
      </c>
      <c r="O353" s="355">
        <f t="shared" si="31"/>
        <v>32.758835048021631</v>
      </c>
      <c r="P353" s="363" t="s">
        <v>20693</v>
      </c>
      <c r="Q353" s="355">
        <f t="shared" si="32"/>
        <v>10.139574439701175</v>
      </c>
      <c r="R353" s="363" t="s">
        <v>20694</v>
      </c>
      <c r="S353" s="355">
        <f t="shared" si="33"/>
        <v>53.044478289248744</v>
      </c>
      <c r="T353" s="363" t="s">
        <v>20695</v>
      </c>
      <c r="U353" s="355">
        <f t="shared" si="34"/>
        <v>17.854522411953042</v>
      </c>
      <c r="V353" s="363" t="s">
        <v>20696</v>
      </c>
      <c r="W353" s="355">
        <f t="shared" si="23"/>
        <v>66.387965063873438</v>
      </c>
      <c r="X353" s="363" t="s">
        <v>20697</v>
      </c>
      <c r="Y353" s="355">
        <f t="shared" si="24"/>
        <v>27.858191035218788</v>
      </c>
      <c r="Z353" s="363" t="s">
        <v>20698</v>
      </c>
      <c r="AA353" s="355">
        <f t="shared" si="35"/>
        <v>83.307431697385994</v>
      </c>
      <c r="AB353" s="363" t="s">
        <v>20699</v>
      </c>
      <c r="AC353" s="355">
        <f t="shared" si="36"/>
        <v>33.289421024546428</v>
      </c>
      <c r="AD353" s="360" t="s">
        <v>59</v>
      </c>
    </row>
    <row r="354" spans="1:30" ht="15.5">
      <c r="A354" s="361">
        <v>327</v>
      </c>
      <c r="B354" s="362">
        <v>4</v>
      </c>
      <c r="C354" s="362" t="s">
        <v>774</v>
      </c>
      <c r="D354" s="363">
        <v>647.80999999999995</v>
      </c>
      <c r="E354" s="363">
        <v>674.66</v>
      </c>
      <c r="F354" s="363">
        <v>44.84</v>
      </c>
      <c r="G354" s="355">
        <f t="shared" si="25"/>
        <v>6.9217826214476474</v>
      </c>
      <c r="H354" s="363">
        <v>10.32</v>
      </c>
      <c r="I354" s="355">
        <f t="shared" si="28"/>
        <v>1.5296593839860078</v>
      </c>
      <c r="J354" s="363">
        <v>80.510000000000005</v>
      </c>
      <c r="K354" s="355">
        <f t="shared" si="29"/>
        <v>12.428026736234392</v>
      </c>
      <c r="L354" s="363">
        <v>36.94</v>
      </c>
      <c r="M354" s="355">
        <f t="shared" si="30"/>
        <v>5.4753505469421633</v>
      </c>
      <c r="N354" s="363">
        <v>110.84</v>
      </c>
      <c r="O354" s="355">
        <f t="shared" si="31"/>
        <v>17.109955079421439</v>
      </c>
      <c r="P354" s="363">
        <v>62.34</v>
      </c>
      <c r="Q354" s="355">
        <f t="shared" si="32"/>
        <v>9.240209883496874</v>
      </c>
      <c r="R354" s="363">
        <v>186.69</v>
      </c>
      <c r="S354" s="355">
        <f t="shared" si="33"/>
        <v>28.818635093623136</v>
      </c>
      <c r="T354" s="363">
        <v>107.09</v>
      </c>
      <c r="U354" s="355">
        <f t="shared" si="34"/>
        <v>15.873180565025347</v>
      </c>
      <c r="V354" s="363">
        <v>237.22</v>
      </c>
      <c r="W354" s="355">
        <f t="shared" si="23"/>
        <v>36.61876167394761</v>
      </c>
      <c r="X354" s="363">
        <v>174.81</v>
      </c>
      <c r="Y354" s="355">
        <f t="shared" si="24"/>
        <v>25.910829158390897</v>
      </c>
      <c r="Z354" s="363">
        <v>275.52</v>
      </c>
      <c r="AA354" s="355">
        <f t="shared" si="35"/>
        <v>42.530989024559673</v>
      </c>
      <c r="AB354" s="363">
        <v>226.83</v>
      </c>
      <c r="AC354" s="355">
        <f t="shared" si="36"/>
        <v>33.621379657901763</v>
      </c>
      <c r="AD354" s="360" t="s">
        <v>1766</v>
      </c>
    </row>
    <row r="355" spans="1:30" ht="15.5">
      <c r="A355" s="388">
        <v>328</v>
      </c>
      <c r="B355" s="389">
        <v>5</v>
      </c>
      <c r="C355" s="389" t="s">
        <v>20700</v>
      </c>
      <c r="D355" s="363" t="s">
        <v>20701</v>
      </c>
      <c r="E355" s="363" t="s">
        <v>20702</v>
      </c>
      <c r="F355" s="363" t="s">
        <v>20703</v>
      </c>
      <c r="G355" s="390">
        <f t="shared" si="25"/>
        <v>7.7364717603835844</v>
      </c>
      <c r="H355" s="363" t="s">
        <v>20704</v>
      </c>
      <c r="I355" s="390">
        <f t="shared" si="28"/>
        <v>1.9071300107426945</v>
      </c>
      <c r="J355" s="363" t="s">
        <v>20705</v>
      </c>
      <c r="K355" s="390">
        <f t="shared" si="29"/>
        <v>11.31701849430226</v>
      </c>
      <c r="L355" s="363" t="s">
        <v>20706</v>
      </c>
      <c r="M355" s="390">
        <f t="shared" si="30"/>
        <v>4.5541781838811293</v>
      </c>
      <c r="N355" s="363" t="s">
        <v>20707</v>
      </c>
      <c r="O355" s="390">
        <f t="shared" si="31"/>
        <v>15.487888411482656</v>
      </c>
      <c r="P355" s="363" t="s">
        <v>20708</v>
      </c>
      <c r="Q355" s="390">
        <f t="shared" si="32"/>
        <v>8.4613806172824599</v>
      </c>
      <c r="R355" s="363" t="s">
        <v>20709</v>
      </c>
      <c r="S355" s="390">
        <f t="shared" si="33"/>
        <v>22.231770346846002</v>
      </c>
      <c r="T355" s="363" t="s">
        <v>20710</v>
      </c>
      <c r="U355" s="390">
        <f t="shared" si="34"/>
        <v>15.990923026784312</v>
      </c>
      <c r="V355" s="363" t="s">
        <v>20711</v>
      </c>
      <c r="W355" s="390">
        <f t="shared" si="23"/>
        <v>31.366834796687215</v>
      </c>
      <c r="X355" s="363" t="s">
        <v>20712</v>
      </c>
      <c r="Y355" s="390">
        <f t="shared" si="24"/>
        <v>23.312853814863541</v>
      </c>
      <c r="Z355" s="363" t="s">
        <v>20713</v>
      </c>
      <c r="AA355" s="390">
        <f t="shared" si="35"/>
        <v>41.65514664674015</v>
      </c>
      <c r="AB355" s="363" t="s">
        <v>20714</v>
      </c>
      <c r="AC355" s="390">
        <f t="shared" si="36"/>
        <v>32.821948893743894</v>
      </c>
      <c r="AD355" s="391" t="s">
        <v>59</v>
      </c>
    </row>
    <row r="356" spans="1:30" ht="15.5">
      <c r="A356" s="361">
        <v>329</v>
      </c>
      <c r="B356" s="362">
        <v>6</v>
      </c>
      <c r="C356" s="362" t="s">
        <v>130</v>
      </c>
      <c r="D356" s="374">
        <v>1565.55</v>
      </c>
      <c r="E356" s="374">
        <v>1586.42</v>
      </c>
      <c r="F356" s="363">
        <v>101.89</v>
      </c>
      <c r="G356" s="355">
        <f t="shared" si="25"/>
        <v>6.5082558845134297</v>
      </c>
      <c r="H356" s="363">
        <v>78.540000000000006</v>
      </c>
      <c r="I356" s="355">
        <f t="shared" si="28"/>
        <v>4.9507696574677578</v>
      </c>
      <c r="J356" s="363">
        <v>156.65</v>
      </c>
      <c r="K356" s="355">
        <f t="shared" si="29"/>
        <v>10.006068154961516</v>
      </c>
      <c r="L356" s="363">
        <v>112.58</v>
      </c>
      <c r="M356" s="355">
        <f t="shared" si="30"/>
        <v>7.0964813857616518</v>
      </c>
      <c r="N356" s="363">
        <v>215.9</v>
      </c>
      <c r="O356" s="355">
        <f t="shared" si="31"/>
        <v>13.790680591485421</v>
      </c>
      <c r="P356" s="363">
        <v>174.28</v>
      </c>
      <c r="Q356" s="355">
        <f t="shared" si="32"/>
        <v>10.985741480818447</v>
      </c>
      <c r="R356" s="363">
        <v>366.69</v>
      </c>
      <c r="S356" s="355">
        <f t="shared" si="33"/>
        <v>23.422439398294529</v>
      </c>
      <c r="T356" s="363">
        <v>298.18</v>
      </c>
      <c r="U356" s="355">
        <f t="shared" si="34"/>
        <v>18.795779175754213</v>
      </c>
      <c r="V356" s="363">
        <v>481.08</v>
      </c>
      <c r="W356" s="355">
        <f t="shared" si="23"/>
        <v>30.729136725112582</v>
      </c>
      <c r="X356" s="363">
        <v>411.82</v>
      </c>
      <c r="Y356" s="355">
        <f t="shared" si="24"/>
        <v>25.959077671738882</v>
      </c>
      <c r="Z356" s="363">
        <v>612.26</v>
      </c>
      <c r="AA356" s="355">
        <f t="shared" si="35"/>
        <v>39.108300597234198</v>
      </c>
      <c r="AB356" s="363">
        <v>508.87</v>
      </c>
      <c r="AC356" s="355">
        <f t="shared" si="36"/>
        <v>32.076625357723678</v>
      </c>
      <c r="AD356" s="360" t="s">
        <v>1766</v>
      </c>
    </row>
    <row r="357" spans="1:30" ht="15.5">
      <c r="A357" s="351" t="s">
        <v>20715</v>
      </c>
      <c r="B357" s="352">
        <v>23</v>
      </c>
      <c r="C357" s="352" t="s">
        <v>20716</v>
      </c>
      <c r="D357" s="392">
        <v>3812.38</v>
      </c>
      <c r="E357" s="392">
        <v>3493.33</v>
      </c>
      <c r="F357" s="354">
        <v>218.39</v>
      </c>
      <c r="G357" s="355">
        <f t="shared" si="25"/>
        <v>5.7284426001605295</v>
      </c>
      <c r="H357" s="354" t="s">
        <v>20717</v>
      </c>
      <c r="I357" s="355">
        <f t="shared" si="28"/>
        <v>3.8247173899975095</v>
      </c>
      <c r="J357" s="353">
        <v>512.79</v>
      </c>
      <c r="K357" s="355">
        <f t="shared" si="29"/>
        <v>13.450652873008462</v>
      </c>
      <c r="L357" s="353">
        <v>287.14999999999998</v>
      </c>
      <c r="M357" s="355">
        <f t="shared" si="30"/>
        <v>8.2199505915559072</v>
      </c>
      <c r="N357" s="356">
        <v>691.2</v>
      </c>
      <c r="O357" s="355">
        <f t="shared" si="31"/>
        <v>18.130406727556014</v>
      </c>
      <c r="P357" s="356">
        <v>496.56</v>
      </c>
      <c r="Q357" s="355">
        <f t="shared" si="32"/>
        <v>14.214517380264677</v>
      </c>
      <c r="R357" s="357">
        <v>993.8</v>
      </c>
      <c r="S357" s="355">
        <f t="shared" si="33"/>
        <v>26.067705737623214</v>
      </c>
      <c r="T357" s="357">
        <v>836.07</v>
      </c>
      <c r="U357" s="355">
        <f t="shared" si="34"/>
        <v>23.933324363859125</v>
      </c>
      <c r="V357" s="395">
        <v>1168.76</v>
      </c>
      <c r="W357" s="355">
        <f t="shared" si="23"/>
        <v>30.656964940535829</v>
      </c>
      <c r="X357" s="395">
        <v>1028</v>
      </c>
      <c r="Y357" s="355">
        <f t="shared" si="24"/>
        <v>29.427508995714689</v>
      </c>
      <c r="Z357" s="393">
        <v>1425.39</v>
      </c>
      <c r="AA357" s="355">
        <f t="shared" si="35"/>
        <v>37.388455505484764</v>
      </c>
      <c r="AB357" s="394">
        <v>1376.94</v>
      </c>
      <c r="AC357" s="355">
        <f t="shared" si="36"/>
        <v>39.416258984979955</v>
      </c>
      <c r="AD357" s="360" t="s">
        <v>2031</v>
      </c>
    </row>
    <row r="358" spans="1:30" ht="15.5">
      <c r="A358" s="361">
        <v>330</v>
      </c>
      <c r="B358" s="362">
        <v>1</v>
      </c>
      <c r="C358" s="362" t="s">
        <v>299</v>
      </c>
      <c r="D358" s="363">
        <v>1050.96</v>
      </c>
      <c r="E358" s="363">
        <v>1086.21</v>
      </c>
      <c r="F358" s="363">
        <v>62.43</v>
      </c>
      <c r="G358" s="355">
        <f t="shared" si="25"/>
        <v>5.9402831696734406</v>
      </c>
      <c r="H358" s="363">
        <v>18.899999999999999</v>
      </c>
      <c r="I358" s="355">
        <f t="shared" si="28"/>
        <v>1.7399950285856325</v>
      </c>
      <c r="J358" s="363">
        <v>104.33</v>
      </c>
      <c r="K358" s="355">
        <f t="shared" si="29"/>
        <v>9.9271142574408149</v>
      </c>
      <c r="L358" s="363">
        <v>45.72</v>
      </c>
      <c r="M358" s="355">
        <f t="shared" si="30"/>
        <v>4.2091308310547682</v>
      </c>
      <c r="N358" s="363">
        <v>174.26</v>
      </c>
      <c r="O358" s="355">
        <f t="shared" si="31"/>
        <v>16.581030676714622</v>
      </c>
      <c r="P358" s="363">
        <v>117.75</v>
      </c>
      <c r="Q358" s="355">
        <f t="shared" si="32"/>
        <v>10.840445217775569</v>
      </c>
      <c r="R358" s="363">
        <v>281.45</v>
      </c>
      <c r="S358" s="355">
        <f t="shared" si="33"/>
        <v>26.780277080003046</v>
      </c>
      <c r="T358" s="363">
        <v>228.94</v>
      </c>
      <c r="U358" s="355">
        <f t="shared" si="34"/>
        <v>21.076955653142576</v>
      </c>
      <c r="V358" s="363">
        <v>347.42</v>
      </c>
      <c r="W358" s="355">
        <f t="shared" si="23"/>
        <v>33.057395143487859</v>
      </c>
      <c r="X358" s="363">
        <v>289.69</v>
      </c>
      <c r="Y358" s="355">
        <f t="shared" si="24"/>
        <v>26.669796816453541</v>
      </c>
      <c r="Z358" s="363">
        <v>421.38</v>
      </c>
      <c r="AA358" s="355">
        <f t="shared" si="35"/>
        <v>40.094770495546925</v>
      </c>
      <c r="AB358" s="363">
        <v>367.47</v>
      </c>
      <c r="AC358" s="355">
        <f t="shared" si="36"/>
        <v>33.830474770072087</v>
      </c>
      <c r="AD358" s="360" t="s">
        <v>20308</v>
      </c>
    </row>
    <row r="359" spans="1:30" ht="15.5">
      <c r="A359" s="361">
        <v>331</v>
      </c>
      <c r="B359" s="362">
        <v>2</v>
      </c>
      <c r="C359" s="362" t="s">
        <v>684</v>
      </c>
      <c r="D359" s="364">
        <v>528.16999999999996</v>
      </c>
      <c r="E359" s="363">
        <v>525.66999999999996</v>
      </c>
      <c r="F359" s="363">
        <v>34.700000000000003</v>
      </c>
      <c r="G359" s="355">
        <f t="shared" si="25"/>
        <v>6.5698544029384491</v>
      </c>
      <c r="H359" s="363">
        <v>12.57</v>
      </c>
      <c r="I359" s="355">
        <f t="shared" si="28"/>
        <v>2.3912340441721995</v>
      </c>
      <c r="J359" s="363">
        <v>60.19</v>
      </c>
      <c r="K359" s="355">
        <f t="shared" si="29"/>
        <v>11.395952060889487</v>
      </c>
      <c r="L359" s="363">
        <v>36.9</v>
      </c>
      <c r="M359" s="355">
        <f t="shared" si="30"/>
        <v>7.019613065231038</v>
      </c>
      <c r="N359" s="356">
        <v>114.5</v>
      </c>
      <c r="O359" s="355">
        <f t="shared" si="31"/>
        <v>21.678626199897764</v>
      </c>
      <c r="P359" s="363">
        <v>72.09</v>
      </c>
      <c r="Q359" s="355">
        <f t="shared" si="32"/>
        <v>13.713926988414787</v>
      </c>
      <c r="R359" s="367">
        <v>151.35</v>
      </c>
      <c r="S359" s="355">
        <f t="shared" si="33"/>
        <v>28.655546509646516</v>
      </c>
      <c r="T359" s="363">
        <v>126.26</v>
      </c>
      <c r="U359" s="355">
        <f t="shared" si="34"/>
        <v>24.018871154907075</v>
      </c>
      <c r="V359" s="363">
        <v>171.64</v>
      </c>
      <c r="W359" s="355">
        <f t="shared" si="23"/>
        <v>32.497112672056346</v>
      </c>
      <c r="X359" s="363">
        <v>154.06</v>
      </c>
      <c r="Y359" s="355">
        <f t="shared" si="24"/>
        <v>29.307360130880593</v>
      </c>
      <c r="Z359" s="367">
        <v>247.87</v>
      </c>
      <c r="AA359" s="355">
        <f t="shared" si="35"/>
        <v>46.929965730730636</v>
      </c>
      <c r="AB359" s="363">
        <v>207.05</v>
      </c>
      <c r="AC359" s="355">
        <f t="shared" si="36"/>
        <v>39.387828866018609</v>
      </c>
      <c r="AD359" s="360" t="s">
        <v>440</v>
      </c>
    </row>
    <row r="360" spans="1:30" ht="15.5">
      <c r="A360" s="361">
        <v>332</v>
      </c>
      <c r="B360" s="362">
        <v>3</v>
      </c>
      <c r="C360" s="362" t="s">
        <v>375</v>
      </c>
      <c r="D360" s="364">
        <v>537.36</v>
      </c>
      <c r="E360" s="364">
        <v>545.55999999999995</v>
      </c>
      <c r="F360" s="354">
        <v>36.96</v>
      </c>
      <c r="G360" s="355">
        <f t="shared" si="25"/>
        <v>6.8780705672175078</v>
      </c>
      <c r="H360" s="363">
        <v>14.01</v>
      </c>
      <c r="I360" s="355">
        <f t="shared" si="28"/>
        <v>2.5680035193195985</v>
      </c>
      <c r="J360" s="364">
        <v>57.45</v>
      </c>
      <c r="K360" s="355">
        <f t="shared" si="29"/>
        <v>10.691156766413577</v>
      </c>
      <c r="L360" s="363">
        <v>29.73</v>
      </c>
      <c r="M360" s="355">
        <f t="shared" si="30"/>
        <v>5.4494464403548655</v>
      </c>
      <c r="N360" s="356">
        <v>77.27</v>
      </c>
      <c r="O360" s="355">
        <f t="shared" si="31"/>
        <v>14.379559327080541</v>
      </c>
      <c r="P360" s="363">
        <v>57.71</v>
      </c>
      <c r="Q360" s="355">
        <f t="shared" si="32"/>
        <v>10.578121563164455</v>
      </c>
      <c r="R360" s="367">
        <v>136.47</v>
      </c>
      <c r="S360" s="355">
        <f t="shared" si="33"/>
        <v>25.396382313532829</v>
      </c>
      <c r="T360" s="363">
        <v>113.4</v>
      </c>
      <c r="U360" s="355">
        <f t="shared" si="34"/>
        <v>20.785981376933798</v>
      </c>
      <c r="V360" s="363">
        <v>156.94999999999999</v>
      </c>
      <c r="W360" s="355">
        <f t="shared" si="23"/>
        <v>29.207607562900101</v>
      </c>
      <c r="X360" s="363">
        <v>134.13999999999999</v>
      </c>
      <c r="Y360" s="355">
        <f t="shared" si="24"/>
        <v>24.587579734584647</v>
      </c>
      <c r="Z360" s="367">
        <v>195.3</v>
      </c>
      <c r="AA360" s="355">
        <f t="shared" si="35"/>
        <v>36.344350156319791</v>
      </c>
      <c r="AB360" s="363">
        <v>168.22</v>
      </c>
      <c r="AC360" s="355">
        <f t="shared" si="36"/>
        <v>30.834372021409195</v>
      </c>
      <c r="AD360" s="360" t="s">
        <v>440</v>
      </c>
    </row>
    <row r="361" spans="1:30" ht="15.5">
      <c r="A361" s="361">
        <v>333</v>
      </c>
      <c r="B361" s="362">
        <v>4</v>
      </c>
      <c r="C361" s="362" t="s">
        <v>871</v>
      </c>
      <c r="D361" s="363">
        <v>607.59</v>
      </c>
      <c r="E361" s="363">
        <v>629</v>
      </c>
      <c r="F361" s="363">
        <v>45.98</v>
      </c>
      <c r="G361" s="355">
        <f t="shared" si="25"/>
        <v>7.5676031534422874</v>
      </c>
      <c r="H361" s="363">
        <v>18.12</v>
      </c>
      <c r="I361" s="355">
        <f t="shared" si="28"/>
        <v>2.880763116057234</v>
      </c>
      <c r="J361" s="363">
        <v>74.930000000000007</v>
      </c>
      <c r="K361" s="355">
        <f t="shared" si="29"/>
        <v>12.332329366842773</v>
      </c>
      <c r="L361" s="363">
        <v>41.66</v>
      </c>
      <c r="M361" s="355">
        <f t="shared" si="30"/>
        <v>6.623211446740858</v>
      </c>
      <c r="N361" s="363">
        <v>153.44999999999999</v>
      </c>
      <c r="O361" s="355">
        <f t="shared" si="31"/>
        <v>25.25551770108132</v>
      </c>
      <c r="P361" s="363">
        <v>106.98</v>
      </c>
      <c r="Q361" s="355">
        <f t="shared" si="32"/>
        <v>17.007949125596188</v>
      </c>
      <c r="R361" s="363">
        <v>193.18</v>
      </c>
      <c r="S361" s="355">
        <f t="shared" si="33"/>
        <v>31.794466663374969</v>
      </c>
      <c r="T361" s="363">
        <v>163.12</v>
      </c>
      <c r="U361" s="355">
        <f t="shared" si="34"/>
        <v>25.933227344992048</v>
      </c>
      <c r="V361" s="363">
        <v>231.25</v>
      </c>
      <c r="W361" s="355">
        <f t="shared" si="23"/>
        <v>38.060205072499549</v>
      </c>
      <c r="X361" s="363">
        <v>200.92</v>
      </c>
      <c r="Y361" s="355">
        <f t="shared" si="24"/>
        <v>31.942766295707472</v>
      </c>
      <c r="Z361" s="363">
        <v>266</v>
      </c>
      <c r="AA361" s="355">
        <f t="shared" si="35"/>
        <v>43.779522375285964</v>
      </c>
      <c r="AB361" s="363">
        <v>243.48</v>
      </c>
      <c r="AC361" s="355">
        <f t="shared" si="36"/>
        <v>38.709062003179653</v>
      </c>
      <c r="AD361" s="360" t="s">
        <v>993</v>
      </c>
    </row>
    <row r="362" spans="1:30" ht="15.5">
      <c r="A362" s="361">
        <v>334</v>
      </c>
      <c r="B362" s="362">
        <v>5</v>
      </c>
      <c r="C362" s="362" t="s">
        <v>20718</v>
      </c>
      <c r="D362" s="363">
        <v>853.92</v>
      </c>
      <c r="E362" s="363">
        <v>901.72</v>
      </c>
      <c r="F362" s="363">
        <v>62.21</v>
      </c>
      <c r="G362" s="355">
        <f t="shared" si="25"/>
        <v>7.2852257822746864</v>
      </c>
      <c r="H362" s="363">
        <v>18.079999999999998</v>
      </c>
      <c r="I362" s="355">
        <f t="shared" si="28"/>
        <v>2.0050570021736234</v>
      </c>
      <c r="J362" s="363">
        <v>120.71</v>
      </c>
      <c r="K362" s="355">
        <f t="shared" si="29"/>
        <v>14.135984635563052</v>
      </c>
      <c r="L362" s="363">
        <v>67.099999999999994</v>
      </c>
      <c r="M362" s="355">
        <f t="shared" si="30"/>
        <v>7.4413343388191446</v>
      </c>
      <c r="N362" s="363">
        <v>179.09</v>
      </c>
      <c r="O362" s="355">
        <f t="shared" si="31"/>
        <v>20.972690650178006</v>
      </c>
      <c r="P362" s="363">
        <v>135.19</v>
      </c>
      <c r="Q362" s="355">
        <f t="shared" si="32"/>
        <v>14.992458856407753</v>
      </c>
      <c r="R362" s="363">
        <v>241.52</v>
      </c>
      <c r="S362" s="355">
        <f t="shared" si="33"/>
        <v>28.283679970020614</v>
      </c>
      <c r="T362" s="363">
        <v>195.71</v>
      </c>
      <c r="U362" s="355">
        <f t="shared" si="34"/>
        <v>21.704076653506633</v>
      </c>
      <c r="V362" s="363">
        <v>303.89999999999998</v>
      </c>
      <c r="W362" s="355">
        <f t="shared" si="23"/>
        <v>35.588813940415967</v>
      </c>
      <c r="X362" s="363">
        <v>275.01</v>
      </c>
      <c r="Y362" s="355">
        <f t="shared" si="24"/>
        <v>30.498380872111074</v>
      </c>
      <c r="Z362" s="363">
        <v>363.25</v>
      </c>
      <c r="AA362" s="355">
        <f t="shared" si="35"/>
        <v>42.539113734307662</v>
      </c>
      <c r="AB362" s="373">
        <v>355</v>
      </c>
      <c r="AC362" s="355">
        <f t="shared" si="36"/>
        <v>39.369205518342717</v>
      </c>
      <c r="AD362" s="360" t="s">
        <v>534</v>
      </c>
    </row>
    <row r="363" spans="1:30" ht="15.5">
      <c r="A363" s="376">
        <v>335</v>
      </c>
      <c r="B363" s="377">
        <v>6</v>
      </c>
      <c r="C363" s="377" t="s">
        <v>468</v>
      </c>
      <c r="D363" s="378">
        <v>1238.48</v>
      </c>
      <c r="E363" s="378">
        <v>1251.32</v>
      </c>
      <c r="F363" s="379">
        <v>84.51</v>
      </c>
      <c r="G363" s="355">
        <f t="shared" si="25"/>
        <v>6.8236871003165165</v>
      </c>
      <c r="H363" s="379">
        <v>13.05</v>
      </c>
      <c r="I363" s="355">
        <f t="shared" si="28"/>
        <v>1.0428986989738838</v>
      </c>
      <c r="J363" s="379">
        <v>142.74</v>
      </c>
      <c r="K363" s="355">
        <f t="shared" si="29"/>
        <v>11.525418254634715</v>
      </c>
      <c r="L363" s="379">
        <v>58.83</v>
      </c>
      <c r="M363" s="355">
        <f t="shared" si="30"/>
        <v>4.7014352843397376</v>
      </c>
      <c r="N363" s="379">
        <v>235.09</v>
      </c>
      <c r="O363" s="355">
        <f t="shared" si="31"/>
        <v>18.982139396679802</v>
      </c>
      <c r="P363" s="379">
        <v>161.79</v>
      </c>
      <c r="Q363" s="355">
        <f t="shared" si="32"/>
        <v>12.929546399002653</v>
      </c>
      <c r="R363" s="381">
        <v>347.5</v>
      </c>
      <c r="S363" s="355">
        <f t="shared" si="33"/>
        <v>28.058587946515086</v>
      </c>
      <c r="T363" s="381">
        <v>250.44</v>
      </c>
      <c r="U363" s="355">
        <f t="shared" si="34"/>
        <v>20.014065147204551</v>
      </c>
      <c r="V363" s="381">
        <v>457.61</v>
      </c>
      <c r="W363" s="355">
        <f t="shared" si="23"/>
        <v>36.949324979006526</v>
      </c>
      <c r="X363" s="381">
        <v>373.55</v>
      </c>
      <c r="Y363" s="355">
        <f t="shared" si="24"/>
        <v>29.852475785570441</v>
      </c>
      <c r="Z363" s="381">
        <v>544.70000000000005</v>
      </c>
      <c r="AA363" s="355">
        <f t="shared" si="35"/>
        <v>43.981331955300043</v>
      </c>
      <c r="AB363" s="382">
        <v>460.26</v>
      </c>
      <c r="AC363" s="355">
        <f t="shared" si="36"/>
        <v>36.781958252085801</v>
      </c>
      <c r="AD363" s="383" t="s">
        <v>1001</v>
      </c>
    </row>
    <row r="364" spans="1:30" ht="15.5">
      <c r="A364" s="361">
        <v>336</v>
      </c>
      <c r="B364" s="362">
        <v>7</v>
      </c>
      <c r="C364" s="362" t="s">
        <v>509</v>
      </c>
      <c r="D364" s="364">
        <v>944.85</v>
      </c>
      <c r="E364" s="364">
        <v>950.22</v>
      </c>
      <c r="F364" s="354">
        <v>64.09</v>
      </c>
      <c r="G364" s="355">
        <f t="shared" si="25"/>
        <v>6.7830872625284435</v>
      </c>
      <c r="H364" s="354">
        <v>17.82</v>
      </c>
      <c r="I364" s="355">
        <f t="shared" si="28"/>
        <v>1.8753551809054743</v>
      </c>
      <c r="J364" s="364">
        <v>70.88</v>
      </c>
      <c r="K364" s="355">
        <f t="shared" si="29"/>
        <v>7.501719849711594</v>
      </c>
      <c r="L364" s="364">
        <v>41.34</v>
      </c>
      <c r="M364" s="355">
        <f t="shared" si="30"/>
        <v>4.3505714466123635</v>
      </c>
      <c r="N364" s="356">
        <v>147.85</v>
      </c>
      <c r="O364" s="355">
        <f t="shared" si="31"/>
        <v>15.647986452876117</v>
      </c>
      <c r="P364" s="356">
        <v>103.57</v>
      </c>
      <c r="Q364" s="355">
        <f t="shared" si="32"/>
        <v>10.899581149628506</v>
      </c>
      <c r="R364" s="367">
        <v>237.54</v>
      </c>
      <c r="S364" s="355">
        <f>IFERROR((#REF!/$D364)*100,0)</f>
        <v>0</v>
      </c>
      <c r="T364" s="367">
        <v>187.53</v>
      </c>
      <c r="U364" s="355">
        <f t="shared" si="34"/>
        <v>19.735429689966534</v>
      </c>
      <c r="V364" s="358">
        <v>320.58999999999997</v>
      </c>
      <c r="W364" s="355">
        <f t="shared" si="23"/>
        <v>33.930253479388263</v>
      </c>
      <c r="X364" s="358">
        <v>249.94</v>
      </c>
      <c r="Y364" s="355">
        <f t="shared" si="24"/>
        <v>26.303382374607985</v>
      </c>
      <c r="Z364" s="367">
        <v>388.7</v>
      </c>
      <c r="AA364" s="355">
        <f t="shared" si="35"/>
        <v>41.138805101338832</v>
      </c>
      <c r="AB364" s="368">
        <v>311.08999999999997</v>
      </c>
      <c r="AC364" s="355">
        <f t="shared" si="36"/>
        <v>32.738734187872275</v>
      </c>
      <c r="AD364" s="360" t="s">
        <v>2031</v>
      </c>
    </row>
    <row r="365" spans="1:30" ht="15.5">
      <c r="A365" s="361">
        <v>337</v>
      </c>
      <c r="B365" s="362">
        <v>8</v>
      </c>
      <c r="C365" s="362" t="s">
        <v>378</v>
      </c>
      <c r="D365" s="364">
        <v>662.31</v>
      </c>
      <c r="E365" s="363">
        <v>657.21</v>
      </c>
      <c r="F365" s="363">
        <v>50.13</v>
      </c>
      <c r="G365" s="355">
        <f t="shared" si="25"/>
        <v>7.5689631743443408</v>
      </c>
      <c r="H365" s="354">
        <v>13.28</v>
      </c>
      <c r="I365" s="355">
        <f t="shared" si="28"/>
        <v>2.0206631061608924</v>
      </c>
      <c r="J365" s="364">
        <v>77.150000000000006</v>
      </c>
      <c r="K365" s="355">
        <f t="shared" si="29"/>
        <v>11.648623756247076</v>
      </c>
      <c r="L365" s="364">
        <v>30.66</v>
      </c>
      <c r="M365" s="355">
        <f t="shared" si="30"/>
        <v>4.6651755146756742</v>
      </c>
      <c r="N365" s="356">
        <v>133.72999999999999</v>
      </c>
      <c r="O365" s="355">
        <f t="shared" si="31"/>
        <v>20.191451133155169</v>
      </c>
      <c r="P365" s="356">
        <v>62.69</v>
      </c>
      <c r="Q365" s="355">
        <f t="shared" si="32"/>
        <v>9.5388079913574035</v>
      </c>
      <c r="R365" s="38">
        <v>175.87</v>
      </c>
      <c r="S365" s="355">
        <f>IFERROR((R364/$D365)*100,0)</f>
        <v>35.8653802599991</v>
      </c>
      <c r="T365" s="367">
        <v>122.23</v>
      </c>
      <c r="U365" s="355">
        <f t="shared" si="34"/>
        <v>18.598317128467308</v>
      </c>
      <c r="V365" s="358">
        <v>203.4</v>
      </c>
      <c r="W365" s="355">
        <f t="shared" si="23"/>
        <v>30.710694387824439</v>
      </c>
      <c r="X365" s="363">
        <v>158.75</v>
      </c>
      <c r="Y365" s="355">
        <f t="shared" si="24"/>
        <v>24.155140670409761</v>
      </c>
      <c r="Z365" s="363">
        <v>213.93</v>
      </c>
      <c r="AA365" s="355">
        <f t="shared" si="35"/>
        <v>32.300584318521544</v>
      </c>
      <c r="AB365" s="368">
        <v>202.83</v>
      </c>
      <c r="AC365" s="355">
        <f t="shared" si="36"/>
        <v>30.862281462546221</v>
      </c>
      <c r="AD365" s="360" t="s">
        <v>440</v>
      </c>
    </row>
    <row r="366" spans="1:30" ht="15.5">
      <c r="A366" s="361">
        <v>338</v>
      </c>
      <c r="B366" s="362">
        <v>9</v>
      </c>
      <c r="C366" s="362" t="s">
        <v>317</v>
      </c>
      <c r="D366" s="366"/>
      <c r="E366" s="364"/>
      <c r="F366" s="354"/>
      <c r="G366" s="355">
        <f t="shared" si="25"/>
        <v>0</v>
      </c>
      <c r="H366" s="354"/>
      <c r="I366" s="355">
        <f t="shared" si="28"/>
        <v>0</v>
      </c>
      <c r="J366" s="364"/>
      <c r="K366" s="355">
        <f t="shared" si="29"/>
        <v>0</v>
      </c>
      <c r="L366" s="364"/>
      <c r="M366" s="355">
        <f t="shared" si="30"/>
        <v>0</v>
      </c>
      <c r="N366" s="356"/>
      <c r="O366" s="355">
        <f t="shared" si="31"/>
        <v>0</v>
      </c>
      <c r="P366" s="356"/>
      <c r="Q366" s="355">
        <f t="shared" si="32"/>
        <v>0</v>
      </c>
      <c r="R366" s="367"/>
      <c r="S366" s="355">
        <f t="shared" ref="S366:S422" si="37">IFERROR((R366/$D366)*100,0)</f>
        <v>0</v>
      </c>
      <c r="T366" s="367"/>
      <c r="U366" s="355">
        <f t="shared" si="34"/>
        <v>0</v>
      </c>
      <c r="V366" s="358"/>
      <c r="W366" s="355">
        <f t="shared" si="23"/>
        <v>0</v>
      </c>
      <c r="X366" s="358"/>
      <c r="Y366" s="355">
        <f t="shared" si="24"/>
        <v>0</v>
      </c>
      <c r="Z366" s="367"/>
      <c r="AA366" s="355">
        <f t="shared" si="35"/>
        <v>0</v>
      </c>
      <c r="AB366" s="368"/>
      <c r="AC366" s="355">
        <f t="shared" si="36"/>
        <v>0</v>
      </c>
      <c r="AD366" s="360" t="s">
        <v>111</v>
      </c>
    </row>
    <row r="367" spans="1:30" ht="15.5">
      <c r="A367" s="361">
        <v>339</v>
      </c>
      <c r="B367" s="362">
        <v>10</v>
      </c>
      <c r="C367" s="362" t="s">
        <v>20719</v>
      </c>
      <c r="D367" s="364">
        <v>557</v>
      </c>
      <c r="E367" s="364">
        <v>627.57000000000005</v>
      </c>
      <c r="F367" s="354">
        <v>49.94</v>
      </c>
      <c r="G367" s="355">
        <f t="shared" si="25"/>
        <v>8.9658886894075405</v>
      </c>
      <c r="H367" s="354">
        <v>10.4</v>
      </c>
      <c r="I367" s="355">
        <f t="shared" si="28"/>
        <v>1.657185652596523</v>
      </c>
      <c r="J367" s="364">
        <v>76.3</v>
      </c>
      <c r="K367" s="355">
        <f t="shared" si="29"/>
        <v>13.698384201077198</v>
      </c>
      <c r="L367" s="364">
        <v>54.11</v>
      </c>
      <c r="M367" s="355">
        <f t="shared" si="30"/>
        <v>8.6221457367305625</v>
      </c>
      <c r="N367" s="356">
        <v>90.21</v>
      </c>
      <c r="O367" s="355">
        <f t="shared" si="31"/>
        <v>16.195691202872531</v>
      </c>
      <c r="P367" s="356">
        <v>87.56</v>
      </c>
      <c r="Q367" s="355">
        <f t="shared" si="32"/>
        <v>13.952228436668419</v>
      </c>
      <c r="R367" s="367">
        <v>150.02000000000001</v>
      </c>
      <c r="S367" s="355">
        <f t="shared" si="37"/>
        <v>26.933572710951527</v>
      </c>
      <c r="T367" s="367">
        <v>121.75</v>
      </c>
      <c r="U367" s="355">
        <f t="shared" si="34"/>
        <v>19.400226269579488</v>
      </c>
      <c r="V367" s="358">
        <v>186.82</v>
      </c>
      <c r="W367" s="355">
        <f t="shared" si="23"/>
        <v>33.540394973070015</v>
      </c>
      <c r="X367" s="358">
        <v>159.34</v>
      </c>
      <c r="Y367" s="355">
        <f t="shared" si="24"/>
        <v>25.38999633507019</v>
      </c>
      <c r="Z367" s="367">
        <v>224.46</v>
      </c>
      <c r="AA367" s="355">
        <f t="shared" si="35"/>
        <v>40.298025134649912</v>
      </c>
      <c r="AB367" s="368">
        <v>196.4</v>
      </c>
      <c r="AC367" s="355">
        <f t="shared" si="36"/>
        <v>31.295313670188186</v>
      </c>
      <c r="AD367" s="360" t="s">
        <v>127</v>
      </c>
    </row>
    <row r="368" spans="1:30" ht="15.5">
      <c r="A368" s="361">
        <v>340</v>
      </c>
      <c r="B368" s="362">
        <v>11</v>
      </c>
      <c r="C368" s="362" t="s">
        <v>20720</v>
      </c>
      <c r="D368" s="363" t="s">
        <v>20721</v>
      </c>
      <c r="E368" s="363" t="s">
        <v>20722</v>
      </c>
      <c r="F368" s="363" t="s">
        <v>20723</v>
      </c>
      <c r="G368" s="355">
        <f t="shared" si="25"/>
        <v>6.9122876104657225</v>
      </c>
      <c r="H368" s="363" t="s">
        <v>20724</v>
      </c>
      <c r="I368" s="355">
        <f t="shared" si="28"/>
        <v>1.259713701431493</v>
      </c>
      <c r="J368" s="363" t="s">
        <v>20725</v>
      </c>
      <c r="K368" s="355">
        <f t="shared" si="29"/>
        <v>11.266055895945055</v>
      </c>
      <c r="L368" s="363" t="s">
        <v>20726</v>
      </c>
      <c r="M368" s="355">
        <f t="shared" si="30"/>
        <v>4.3343558282208585</v>
      </c>
      <c r="N368" s="363" t="s">
        <v>20727</v>
      </c>
      <c r="O368" s="355">
        <f t="shared" si="31"/>
        <v>18.335862124879835</v>
      </c>
      <c r="P368" s="363" t="s">
        <v>20728</v>
      </c>
      <c r="Q368" s="355">
        <f t="shared" si="32"/>
        <v>8.1635991820040896</v>
      </c>
      <c r="R368" s="363" t="s">
        <v>20729</v>
      </c>
      <c r="S368" s="355">
        <f t="shared" si="37"/>
        <v>28.505078817220493</v>
      </c>
      <c r="T368" s="363" t="s">
        <v>20730</v>
      </c>
      <c r="U368" s="355">
        <f t="shared" si="34"/>
        <v>14.460122699386503</v>
      </c>
      <c r="V368" s="363" t="s">
        <v>20731</v>
      </c>
      <c r="W368" s="355">
        <f t="shared" si="23"/>
        <v>33.280441052131707</v>
      </c>
      <c r="X368" s="363" t="s">
        <v>20732</v>
      </c>
      <c r="Y368" s="355">
        <f t="shared" si="24"/>
        <v>19.369120654396728</v>
      </c>
      <c r="Z368" s="363" t="s">
        <v>20733</v>
      </c>
      <c r="AA368" s="355">
        <f t="shared" si="35"/>
        <v>39.889273677017336</v>
      </c>
      <c r="AB368" s="363" t="s">
        <v>20734</v>
      </c>
      <c r="AC368" s="355">
        <f t="shared" si="36"/>
        <v>25.975460122699385</v>
      </c>
      <c r="AD368" s="360" t="s">
        <v>102</v>
      </c>
    </row>
    <row r="369" spans="1:30" ht="15.5">
      <c r="A369" s="361">
        <v>341</v>
      </c>
      <c r="B369" s="362">
        <v>12</v>
      </c>
      <c r="C369" s="362" t="s">
        <v>744</v>
      </c>
      <c r="D369" s="364">
        <v>824.37</v>
      </c>
      <c r="E369" s="364">
        <v>890.56</v>
      </c>
      <c r="F369" s="354">
        <v>69.739999999999995</v>
      </c>
      <c r="G369" s="355">
        <f t="shared" si="25"/>
        <v>8.4597935393088051</v>
      </c>
      <c r="H369" s="354">
        <v>31.4</v>
      </c>
      <c r="I369" s="355">
        <f t="shared" si="28"/>
        <v>3.5258713618397413</v>
      </c>
      <c r="J369" s="364">
        <v>111.96</v>
      </c>
      <c r="K369" s="355">
        <f t="shared" si="29"/>
        <v>13.581280250373013</v>
      </c>
      <c r="L369" s="364">
        <v>88.01</v>
      </c>
      <c r="M369" s="355">
        <f t="shared" si="30"/>
        <v>9.8825458138699247</v>
      </c>
      <c r="N369" s="356">
        <v>168</v>
      </c>
      <c r="O369" s="355">
        <f t="shared" si="31"/>
        <v>20.379198660795517</v>
      </c>
      <c r="P369" s="356">
        <v>170.56</v>
      </c>
      <c r="Q369" s="355">
        <f t="shared" si="32"/>
        <v>19.151994250808482</v>
      </c>
      <c r="R369" s="367">
        <v>300.57</v>
      </c>
      <c r="S369" s="355">
        <f t="shared" si="37"/>
        <v>36.460569889733982</v>
      </c>
      <c r="T369" s="367">
        <v>292.43</v>
      </c>
      <c r="U369" s="355">
        <f t="shared" si="34"/>
        <v>32.836642112827889</v>
      </c>
      <c r="V369" s="358">
        <v>340.21</v>
      </c>
      <c r="W369" s="355">
        <f t="shared" si="23"/>
        <v>41.269090335650247</v>
      </c>
      <c r="X369" s="358">
        <v>378.49</v>
      </c>
      <c r="Y369" s="355">
        <f t="shared" si="24"/>
        <v>42.500224577793752</v>
      </c>
      <c r="Z369" s="367">
        <v>389.96</v>
      </c>
      <c r="AA369" s="355">
        <f t="shared" si="35"/>
        <v>47.304001843832253</v>
      </c>
      <c r="AB369" s="368">
        <v>479.33</v>
      </c>
      <c r="AC369" s="355">
        <f t="shared" si="36"/>
        <v>53.823436938555517</v>
      </c>
      <c r="AD369" s="360" t="s">
        <v>25</v>
      </c>
    </row>
    <row r="370" spans="1:30" ht="15.5">
      <c r="A370" s="361">
        <v>342</v>
      </c>
      <c r="B370" s="362">
        <v>13</v>
      </c>
      <c r="C370" s="362" t="s">
        <v>584</v>
      </c>
      <c r="D370" s="364">
        <v>586.77</v>
      </c>
      <c r="E370" s="364">
        <v>609.77</v>
      </c>
      <c r="F370" s="354">
        <v>52.6</v>
      </c>
      <c r="G370" s="355">
        <f t="shared" si="25"/>
        <v>8.9643301463946692</v>
      </c>
      <c r="H370" s="354">
        <v>26.08</v>
      </c>
      <c r="I370" s="355">
        <f t="shared" si="28"/>
        <v>4.2770224838873672</v>
      </c>
      <c r="J370" s="364">
        <v>91.53</v>
      </c>
      <c r="K370" s="355">
        <f t="shared" si="29"/>
        <v>15.598957001891714</v>
      </c>
      <c r="L370" s="364">
        <v>51.53</v>
      </c>
      <c r="M370" s="355">
        <f t="shared" si="30"/>
        <v>8.4507273234170253</v>
      </c>
      <c r="N370" s="356">
        <v>149.79</v>
      </c>
      <c r="O370" s="355">
        <f t="shared" si="31"/>
        <v>25.527889973925046</v>
      </c>
      <c r="P370" s="356">
        <v>92.21</v>
      </c>
      <c r="Q370" s="355">
        <f t="shared" si="32"/>
        <v>15.12209521622907</v>
      </c>
      <c r="R370" s="367">
        <v>199.21</v>
      </c>
      <c r="S370" s="355">
        <f t="shared" si="37"/>
        <v>33.950270122876084</v>
      </c>
      <c r="T370" s="367">
        <v>166.51</v>
      </c>
      <c r="U370" s="355">
        <f t="shared" si="34"/>
        <v>27.307017400003282</v>
      </c>
      <c r="V370" s="358">
        <v>231.19</v>
      </c>
      <c r="W370" s="355">
        <f t="shared" si="23"/>
        <v>39.400446512262043</v>
      </c>
      <c r="X370" s="358">
        <v>202.43</v>
      </c>
      <c r="Y370" s="355">
        <f t="shared" si="24"/>
        <v>33.197763091001526</v>
      </c>
      <c r="Z370" s="367">
        <v>280.07</v>
      </c>
      <c r="AA370" s="355">
        <f t="shared" si="35"/>
        <v>47.730797416364162</v>
      </c>
      <c r="AB370" s="368">
        <v>247.47</v>
      </c>
      <c r="AC370" s="355">
        <f t="shared" si="36"/>
        <v>40.584154681273269</v>
      </c>
      <c r="AD370" s="360" t="s">
        <v>127</v>
      </c>
    </row>
    <row r="371" spans="1:30" ht="15.5">
      <c r="A371" s="407">
        <v>343</v>
      </c>
      <c r="B371" s="408">
        <v>14</v>
      </c>
      <c r="C371" s="408" t="s">
        <v>16385</v>
      </c>
      <c r="D371" s="363" t="s">
        <v>20735</v>
      </c>
      <c r="E371" s="363" t="s">
        <v>20736</v>
      </c>
      <c r="F371" s="363" t="s">
        <v>20737</v>
      </c>
      <c r="G371" s="411">
        <f t="shared" si="25"/>
        <v>7.340541316333975</v>
      </c>
      <c r="H371" s="363" t="s">
        <v>20738</v>
      </c>
      <c r="I371" s="411">
        <f t="shared" si="28"/>
        <v>3.3008400697416387</v>
      </c>
      <c r="J371" s="363" t="s">
        <v>20739</v>
      </c>
      <c r="K371" s="411">
        <f t="shared" si="29"/>
        <v>14.88081711736494</v>
      </c>
      <c r="L371" s="363" t="s">
        <v>20740</v>
      </c>
      <c r="M371" s="411">
        <f t="shared" si="30"/>
        <v>7.0262436881552439</v>
      </c>
      <c r="N371" s="363" t="s">
        <v>20694</v>
      </c>
      <c r="O371" s="411">
        <f t="shared" si="31"/>
        <v>20.411189915202542</v>
      </c>
      <c r="P371" s="363" t="s">
        <v>20741</v>
      </c>
      <c r="Q371" s="411">
        <f t="shared" si="32"/>
        <v>12.56481670176392</v>
      </c>
      <c r="R371" s="363" t="s">
        <v>20742</v>
      </c>
      <c r="S371" s="411">
        <f t="shared" si="37"/>
        <v>27.663226130533065</v>
      </c>
      <c r="T371" s="363" t="s">
        <v>20743</v>
      </c>
      <c r="U371" s="411">
        <f t="shared" si="34"/>
        <v>20.533025383239366</v>
      </c>
      <c r="V371" s="363" t="s">
        <v>20744</v>
      </c>
      <c r="W371" s="411">
        <f t="shared" si="23"/>
        <v>32.938249751826909</v>
      </c>
      <c r="X371" s="363" t="s">
        <v>20745</v>
      </c>
      <c r="Y371" s="411">
        <f t="shared" si="24"/>
        <v>26.795054683785068</v>
      </c>
      <c r="Z371" s="363" t="s">
        <v>20746</v>
      </c>
      <c r="AA371" s="411">
        <f t="shared" si="35"/>
        <v>39.873940031813994</v>
      </c>
      <c r="AB371" s="363" t="s">
        <v>20747</v>
      </c>
      <c r="AC371" s="411">
        <f t="shared" si="36"/>
        <v>33.127278491044542</v>
      </c>
      <c r="AD371" s="415" t="s">
        <v>518</v>
      </c>
    </row>
    <row r="372" spans="1:30" ht="15.5">
      <c r="A372" s="361">
        <v>344</v>
      </c>
      <c r="B372" s="362">
        <v>15</v>
      </c>
      <c r="C372" s="362" t="s">
        <v>325</v>
      </c>
      <c r="D372" s="364"/>
      <c r="E372" s="364"/>
      <c r="F372" s="354"/>
      <c r="G372" s="355">
        <f t="shared" si="25"/>
        <v>0</v>
      </c>
      <c r="H372" s="354"/>
      <c r="I372" s="355">
        <f t="shared" si="28"/>
        <v>0</v>
      </c>
      <c r="J372" s="364"/>
      <c r="K372" s="355">
        <f t="shared" si="29"/>
        <v>0</v>
      </c>
      <c r="L372" s="364"/>
      <c r="M372" s="355">
        <f t="shared" si="30"/>
        <v>0</v>
      </c>
      <c r="N372" s="356"/>
      <c r="O372" s="355">
        <f t="shared" si="31"/>
        <v>0</v>
      </c>
      <c r="P372" s="356"/>
      <c r="Q372" s="355">
        <f t="shared" si="32"/>
        <v>0</v>
      </c>
      <c r="R372" s="367"/>
      <c r="S372" s="355">
        <f t="shared" si="37"/>
        <v>0</v>
      </c>
      <c r="T372" s="367"/>
      <c r="U372" s="355">
        <f t="shared" si="34"/>
        <v>0</v>
      </c>
      <c r="V372" s="358"/>
      <c r="W372" s="355">
        <f t="shared" si="23"/>
        <v>0</v>
      </c>
      <c r="X372" s="358"/>
      <c r="Y372" s="355">
        <f t="shared" si="24"/>
        <v>0</v>
      </c>
      <c r="Z372" s="367"/>
      <c r="AA372" s="355">
        <f t="shared" si="35"/>
        <v>0</v>
      </c>
      <c r="AB372" s="368"/>
      <c r="AC372" s="355">
        <f t="shared" si="36"/>
        <v>0</v>
      </c>
      <c r="AD372" s="360" t="s">
        <v>111</v>
      </c>
    </row>
    <row r="373" spans="1:30" ht="15.5">
      <c r="A373" s="351" t="s">
        <v>20748</v>
      </c>
      <c r="B373" s="352">
        <v>24</v>
      </c>
      <c r="C373" s="352" t="s">
        <v>20749</v>
      </c>
      <c r="D373" s="392">
        <v>1832.3</v>
      </c>
      <c r="E373" s="392">
        <v>1854.06</v>
      </c>
      <c r="F373" s="354">
        <v>141.11000000000001</v>
      </c>
      <c r="G373" s="355">
        <f t="shared" si="25"/>
        <v>7.7012497953391916</v>
      </c>
      <c r="H373" s="354">
        <v>47.57</v>
      </c>
      <c r="I373" s="355">
        <f t="shared" si="28"/>
        <v>2.5657206347151655</v>
      </c>
      <c r="J373" s="353">
        <v>242.52</v>
      </c>
      <c r="K373" s="355">
        <f t="shared" si="29"/>
        <v>13.235823827975768</v>
      </c>
      <c r="L373" s="353">
        <v>114.61</v>
      </c>
      <c r="M373" s="355">
        <f t="shared" si="30"/>
        <v>6.1815690970087269</v>
      </c>
      <c r="N373" s="356">
        <v>375.28</v>
      </c>
      <c r="O373" s="355">
        <f t="shared" si="31"/>
        <v>20.481362222343503</v>
      </c>
      <c r="P373" s="356">
        <v>184.58</v>
      </c>
      <c r="Q373" s="355">
        <f t="shared" si="32"/>
        <v>9.9554491224663728</v>
      </c>
      <c r="R373" s="357">
        <v>527.94000000000005</v>
      </c>
      <c r="S373" s="355">
        <f t="shared" si="37"/>
        <v>28.812967308846808</v>
      </c>
      <c r="T373" s="357">
        <v>421.87</v>
      </c>
      <c r="U373" s="355">
        <f t="shared" si="34"/>
        <v>22.753848311273639</v>
      </c>
      <c r="V373" s="358">
        <v>687.9</v>
      </c>
      <c r="W373" s="355">
        <f t="shared" si="23"/>
        <v>37.542978769852098</v>
      </c>
      <c r="X373" s="358">
        <v>522.99</v>
      </c>
      <c r="Y373" s="355">
        <f t="shared" si="24"/>
        <v>28.207824989482543</v>
      </c>
      <c r="Z373" s="357">
        <v>841.67</v>
      </c>
      <c r="AA373" s="355">
        <f t="shared" si="35"/>
        <v>45.935163455765974</v>
      </c>
      <c r="AB373" s="359">
        <v>697.25</v>
      </c>
      <c r="AC373" s="355">
        <f t="shared" si="36"/>
        <v>37.606657821213986</v>
      </c>
      <c r="AD373" s="360" t="s">
        <v>127</v>
      </c>
    </row>
    <row r="374" spans="1:30" ht="15.5">
      <c r="A374" s="361">
        <v>345</v>
      </c>
      <c r="B374" s="362">
        <v>1</v>
      </c>
      <c r="C374" s="362" t="s">
        <v>402</v>
      </c>
      <c r="D374" s="364"/>
      <c r="E374" s="364"/>
      <c r="F374" s="354"/>
      <c r="G374" s="355">
        <f t="shared" si="25"/>
        <v>0</v>
      </c>
      <c r="H374" s="354"/>
      <c r="I374" s="355">
        <f t="shared" si="28"/>
        <v>0</v>
      </c>
      <c r="J374" s="364"/>
      <c r="K374" s="355">
        <f t="shared" si="29"/>
        <v>0</v>
      </c>
      <c r="L374" s="364"/>
      <c r="M374" s="355">
        <f t="shared" si="30"/>
        <v>0</v>
      </c>
      <c r="N374" s="356"/>
      <c r="O374" s="355">
        <f t="shared" si="31"/>
        <v>0</v>
      </c>
      <c r="P374" s="356"/>
      <c r="Q374" s="355">
        <f t="shared" si="32"/>
        <v>0</v>
      </c>
      <c r="R374" s="367"/>
      <c r="S374" s="355">
        <f t="shared" si="37"/>
        <v>0</v>
      </c>
      <c r="T374" s="367"/>
      <c r="U374" s="355">
        <f t="shared" si="34"/>
        <v>0</v>
      </c>
      <c r="V374" s="358"/>
      <c r="W374" s="355">
        <f t="shared" si="23"/>
        <v>0</v>
      </c>
      <c r="X374" s="358"/>
      <c r="Y374" s="355">
        <f t="shared" si="24"/>
        <v>0</v>
      </c>
      <c r="Z374" s="367"/>
      <c r="AA374" s="355">
        <f t="shared" si="35"/>
        <v>0</v>
      </c>
      <c r="AB374" s="368"/>
      <c r="AC374" s="355">
        <f t="shared" si="36"/>
        <v>0</v>
      </c>
      <c r="AD374" s="360" t="s">
        <v>111</v>
      </c>
    </row>
    <row r="375" spans="1:30" ht="15.5">
      <c r="A375" s="361">
        <v>346</v>
      </c>
      <c r="B375" s="362">
        <v>2</v>
      </c>
      <c r="C375" s="362" t="s">
        <v>128</v>
      </c>
      <c r="D375" s="364">
        <v>914.14</v>
      </c>
      <c r="E375" s="364">
        <v>912.89</v>
      </c>
      <c r="F375" s="354">
        <v>58.78</v>
      </c>
      <c r="G375" s="355">
        <f t="shared" si="25"/>
        <v>6.4300872951626662</v>
      </c>
      <c r="H375" s="354">
        <v>41.57</v>
      </c>
      <c r="I375" s="355">
        <f t="shared" si="28"/>
        <v>4.5536702121832864</v>
      </c>
      <c r="J375" s="364">
        <v>95.48</v>
      </c>
      <c r="K375" s="355">
        <f t="shared" si="29"/>
        <v>10.444789638348613</v>
      </c>
      <c r="L375" s="364">
        <v>69.09</v>
      </c>
      <c r="M375" s="355">
        <f t="shared" si="30"/>
        <v>7.5682721905158346</v>
      </c>
      <c r="N375" s="356">
        <v>224.71</v>
      </c>
      <c r="O375" s="355">
        <f t="shared" si="31"/>
        <v>24.581573938346427</v>
      </c>
      <c r="P375" s="356">
        <v>182.63</v>
      </c>
      <c r="Q375" s="355">
        <f t="shared" si="32"/>
        <v>20.005696195598592</v>
      </c>
      <c r="R375" s="367">
        <v>280.08999999999997</v>
      </c>
      <c r="S375" s="355">
        <f t="shared" si="37"/>
        <v>30.639726956483688</v>
      </c>
      <c r="T375" s="367">
        <v>248.82</v>
      </c>
      <c r="U375" s="355">
        <f t="shared" si="34"/>
        <v>27.256295939269791</v>
      </c>
      <c r="V375" s="358">
        <v>316.63</v>
      </c>
      <c r="W375" s="355">
        <f t="shared" si="23"/>
        <v>34.63692651016256</v>
      </c>
      <c r="X375" s="358">
        <v>309.25</v>
      </c>
      <c r="Y375" s="355">
        <f t="shared" si="24"/>
        <v>33.875932478173716</v>
      </c>
      <c r="Z375" s="367">
        <v>456.05</v>
      </c>
      <c r="AA375" s="355">
        <f t="shared" si="35"/>
        <v>49.888419716892379</v>
      </c>
      <c r="AB375" s="368">
        <v>425.19</v>
      </c>
      <c r="AC375" s="355">
        <f t="shared" si="36"/>
        <v>46.576257818576174</v>
      </c>
      <c r="AD375" s="360" t="s">
        <v>2031</v>
      </c>
    </row>
    <row r="376" spans="1:30" ht="15.5">
      <c r="A376" s="361">
        <v>347</v>
      </c>
      <c r="B376" s="362">
        <v>3</v>
      </c>
      <c r="C376" s="362" t="s">
        <v>164</v>
      </c>
      <c r="D376" s="364"/>
      <c r="E376" s="364"/>
      <c r="F376" s="354"/>
      <c r="G376" s="355">
        <f t="shared" si="25"/>
        <v>0</v>
      </c>
      <c r="H376" s="354"/>
      <c r="I376" s="355">
        <f t="shared" si="28"/>
        <v>0</v>
      </c>
      <c r="J376" s="364"/>
      <c r="K376" s="355">
        <f t="shared" si="29"/>
        <v>0</v>
      </c>
      <c r="L376" s="364"/>
      <c r="M376" s="355">
        <f t="shared" si="30"/>
        <v>0</v>
      </c>
      <c r="N376" s="356"/>
      <c r="O376" s="355">
        <f t="shared" si="31"/>
        <v>0</v>
      </c>
      <c r="P376" s="356"/>
      <c r="Q376" s="355">
        <f t="shared" si="32"/>
        <v>0</v>
      </c>
      <c r="R376" s="367"/>
      <c r="S376" s="355">
        <f t="shared" si="37"/>
        <v>0</v>
      </c>
      <c r="T376" s="367"/>
      <c r="U376" s="355">
        <f t="shared" si="34"/>
        <v>0</v>
      </c>
      <c r="V376" s="358"/>
      <c r="W376" s="355">
        <f t="shared" si="23"/>
        <v>0</v>
      </c>
      <c r="X376" s="358"/>
      <c r="Y376" s="355">
        <f t="shared" si="24"/>
        <v>0</v>
      </c>
      <c r="Z376" s="367"/>
      <c r="AA376" s="355">
        <f t="shared" si="35"/>
        <v>0</v>
      </c>
      <c r="AB376" s="368"/>
      <c r="AC376" s="355">
        <f t="shared" si="36"/>
        <v>0</v>
      </c>
      <c r="AD376" s="360" t="s">
        <v>111</v>
      </c>
    </row>
    <row r="377" spans="1:30" ht="15.5">
      <c r="A377" s="361">
        <v>348</v>
      </c>
      <c r="B377" s="362">
        <v>4</v>
      </c>
      <c r="C377" s="362" t="s">
        <v>467</v>
      </c>
      <c r="D377" s="363" t="s">
        <v>20750</v>
      </c>
      <c r="E377" s="363" t="s">
        <v>20751</v>
      </c>
      <c r="F377" s="363" t="s">
        <v>20752</v>
      </c>
      <c r="G377" s="355">
        <f t="shared" si="25"/>
        <v>5.3685206899961857</v>
      </c>
      <c r="H377" s="363" t="s">
        <v>20753</v>
      </c>
      <c r="I377" s="355">
        <f t="shared" si="28"/>
        <v>4.0328584900977811</v>
      </c>
      <c r="J377" s="363" t="s">
        <v>20754</v>
      </c>
      <c r="K377" s="355">
        <f t="shared" si="29"/>
        <v>9.6477967873641983</v>
      </c>
      <c r="L377" s="363" t="s">
        <v>20755</v>
      </c>
      <c r="M377" s="355">
        <f t="shared" si="30"/>
        <v>8.3399513575222119</v>
      </c>
      <c r="N377" s="363" t="s">
        <v>20756</v>
      </c>
      <c r="O377" s="355">
        <f t="shared" si="31"/>
        <v>15.136402808583982</v>
      </c>
      <c r="P377" s="363" t="s">
        <v>20757</v>
      </c>
      <c r="Q377" s="355">
        <f t="shared" si="32"/>
        <v>14.716831290018364</v>
      </c>
      <c r="R377" s="363" t="s">
        <v>20758</v>
      </c>
      <c r="S377" s="355">
        <f t="shared" si="37"/>
        <v>22.210135201955271</v>
      </c>
      <c r="T377" s="363" t="s">
        <v>20759</v>
      </c>
      <c r="U377" s="355">
        <f t="shared" si="34"/>
        <v>22.277510299300143</v>
      </c>
      <c r="V377" s="363" t="s">
        <v>20760</v>
      </c>
      <c r="W377" s="355">
        <f t="shared" si="23"/>
        <v>29.733128010963085</v>
      </c>
      <c r="X377" s="363" t="s">
        <v>20761</v>
      </c>
      <c r="Y377" s="355">
        <f t="shared" si="24"/>
        <v>28.182856008338714</v>
      </c>
      <c r="Z377" s="363" t="s">
        <v>20762</v>
      </c>
      <c r="AA377" s="355">
        <f t="shared" si="35"/>
        <v>36.562451436079286</v>
      </c>
      <c r="AB377" s="363" t="s">
        <v>20763</v>
      </c>
      <c r="AC377" s="355">
        <f t="shared" si="36"/>
        <v>31.900531096441153</v>
      </c>
      <c r="AD377" s="360" t="s">
        <v>59</v>
      </c>
    </row>
    <row r="378" spans="1:30" ht="15.5">
      <c r="A378" s="361">
        <v>349</v>
      </c>
      <c r="B378" s="362">
        <v>5</v>
      </c>
      <c r="C378" s="362" t="s">
        <v>638</v>
      </c>
      <c r="D378" s="364">
        <v>916.49</v>
      </c>
      <c r="E378" s="364">
        <v>939.85</v>
      </c>
      <c r="F378" s="354">
        <v>54.12</v>
      </c>
      <c r="G378" s="355">
        <f t="shared" si="25"/>
        <v>5.9051380811574594</v>
      </c>
      <c r="H378" s="354">
        <v>32.14</v>
      </c>
      <c r="I378" s="355">
        <f t="shared" si="28"/>
        <v>3.4196946321221473</v>
      </c>
      <c r="J378" s="364">
        <v>120.07</v>
      </c>
      <c r="K378" s="355">
        <f t="shared" si="29"/>
        <v>13.101070388111163</v>
      </c>
      <c r="L378" s="364">
        <v>82.92</v>
      </c>
      <c r="M378" s="355">
        <f t="shared" si="30"/>
        <v>8.8226844709262124</v>
      </c>
      <c r="N378" s="356">
        <v>171.59</v>
      </c>
      <c r="O378" s="355">
        <f t="shared" si="31"/>
        <v>18.722517430632085</v>
      </c>
      <c r="P378" s="356">
        <v>174.33</v>
      </c>
      <c r="Q378" s="355">
        <f t="shared" si="32"/>
        <v>18.548704580518169</v>
      </c>
      <c r="R378" s="367">
        <v>261.06</v>
      </c>
      <c r="S378" s="355">
        <f t="shared" si="37"/>
        <v>28.484762517867079</v>
      </c>
      <c r="T378" s="367">
        <v>252.38</v>
      </c>
      <c r="U378" s="355">
        <f t="shared" si="34"/>
        <v>26.853221258711496</v>
      </c>
      <c r="V378" s="358">
        <v>307.27</v>
      </c>
      <c r="W378" s="355">
        <f t="shared" si="23"/>
        <v>33.526825169941844</v>
      </c>
      <c r="X378" s="358">
        <v>330.56</v>
      </c>
      <c r="Y378" s="355">
        <f t="shared" si="24"/>
        <v>35.171569931372026</v>
      </c>
      <c r="Z378" s="367">
        <v>445.98</v>
      </c>
      <c r="AA378" s="355">
        <f t="shared" si="35"/>
        <v>48.661742081201105</v>
      </c>
      <c r="AB378" s="368">
        <v>417.91</v>
      </c>
      <c r="AC378" s="355">
        <f t="shared" si="36"/>
        <v>44.465606213757511</v>
      </c>
      <c r="AD378" s="360" t="s">
        <v>127</v>
      </c>
    </row>
    <row r="379" spans="1:30" ht="15.5">
      <c r="A379" s="361">
        <v>350</v>
      </c>
      <c r="B379" s="362">
        <v>6</v>
      </c>
      <c r="C379" s="362" t="s">
        <v>162</v>
      </c>
      <c r="D379" s="363">
        <v>1041.93</v>
      </c>
      <c r="E379" s="363">
        <v>1068.5899999999999</v>
      </c>
      <c r="F379" s="363">
        <v>95.54</v>
      </c>
      <c r="G379" s="355">
        <f t="shared" si="25"/>
        <v>9.16952194485234</v>
      </c>
      <c r="H379" s="363">
        <v>43.01</v>
      </c>
      <c r="I379" s="355">
        <f t="shared" si="28"/>
        <v>4.024930048007187</v>
      </c>
      <c r="J379" s="363">
        <v>155.36000000000001</v>
      </c>
      <c r="K379" s="355">
        <f t="shared" si="29"/>
        <v>14.910790552148418</v>
      </c>
      <c r="L379" s="363">
        <v>89.52</v>
      </c>
      <c r="M379" s="355">
        <f t="shared" si="30"/>
        <v>8.3773945105232137</v>
      </c>
      <c r="N379" s="363">
        <v>247.96</v>
      </c>
      <c r="O379" s="355"/>
      <c r="P379" s="363">
        <v>153.28</v>
      </c>
      <c r="Q379" s="355">
        <f t="shared" si="32"/>
        <v>14.344135730261373</v>
      </c>
      <c r="R379" s="363">
        <v>323.14</v>
      </c>
      <c r="S379" s="355">
        <f t="shared" si="37"/>
        <v>31.013599761980171</v>
      </c>
      <c r="T379" s="363">
        <v>252.99</v>
      </c>
      <c r="U379" s="355">
        <f t="shared" si="34"/>
        <v>23.675123293311749</v>
      </c>
      <c r="V379" s="363">
        <v>381.45</v>
      </c>
      <c r="W379" s="355">
        <f t="shared" si="23"/>
        <v>36.609945005902503</v>
      </c>
      <c r="X379" s="363">
        <v>327.69</v>
      </c>
      <c r="Y379" s="355">
        <f t="shared" si="24"/>
        <v>30.665643511543252</v>
      </c>
      <c r="Z379" s="363">
        <v>516.12</v>
      </c>
      <c r="AA379" s="355">
        <f t="shared" si="35"/>
        <v>49.534997552618698</v>
      </c>
      <c r="AB379" s="363">
        <v>411.85</v>
      </c>
      <c r="AC379" s="355">
        <f t="shared" si="36"/>
        <v>38.541442461561502</v>
      </c>
      <c r="AD379" s="360" t="s">
        <v>20308</v>
      </c>
    </row>
    <row r="380" spans="1:30" ht="15.5">
      <c r="A380" s="351" t="s">
        <v>20764</v>
      </c>
      <c r="B380" s="352">
        <v>25</v>
      </c>
      <c r="C380" s="352" t="s">
        <v>20765</v>
      </c>
      <c r="D380" s="363" t="s">
        <v>20766</v>
      </c>
      <c r="E380" s="363" t="s">
        <v>20767</v>
      </c>
      <c r="F380" s="363" t="s">
        <v>20768</v>
      </c>
      <c r="G380" s="355">
        <f t="shared" si="25"/>
        <v>6.7334140414281762</v>
      </c>
      <c r="H380" s="363" t="s">
        <v>20769</v>
      </c>
      <c r="I380" s="355">
        <f t="shared" si="28"/>
        <v>1.1566928040008644</v>
      </c>
      <c r="J380" s="363" t="s">
        <v>20770</v>
      </c>
      <c r="K380" s="355">
        <f t="shared" si="29"/>
        <v>10.998184067866012</v>
      </c>
      <c r="L380" s="363" t="s">
        <v>20771</v>
      </c>
      <c r="M380" s="355">
        <f t="shared" si="30"/>
        <v>3.6715108202389399</v>
      </c>
      <c r="N380" s="363" t="s">
        <v>20772</v>
      </c>
      <c r="O380" s="355">
        <f t="shared" ref="O380:O422" si="38">IFERROR((N380/$D380)*100,0)</f>
        <v>20.231397822661766</v>
      </c>
      <c r="P380" s="363" t="s">
        <v>20773</v>
      </c>
      <c r="Q380" s="355">
        <f t="shared" si="32"/>
        <v>6.8311440743370477</v>
      </c>
      <c r="R380" s="363" t="s">
        <v>20774</v>
      </c>
      <c r="S380" s="355">
        <f t="shared" si="37"/>
        <v>29.313061358922543</v>
      </c>
      <c r="T380" s="363" t="s">
        <v>20775</v>
      </c>
      <c r="U380" s="355">
        <f t="shared" si="34"/>
        <v>13.473975858981879</v>
      </c>
      <c r="V380" s="363" t="s">
        <v>20776</v>
      </c>
      <c r="W380" s="355">
        <f t="shared" si="23"/>
        <v>34.551669500351615</v>
      </c>
      <c r="X380" s="363" t="s">
        <v>20777</v>
      </c>
      <c r="Y380" s="355">
        <f t="shared" si="24"/>
        <v>21.689292439724632</v>
      </c>
      <c r="Z380" s="363" t="s">
        <v>20778</v>
      </c>
      <c r="AA380" s="355">
        <f t="shared" si="35"/>
        <v>41.879712299379555</v>
      </c>
      <c r="AB380" s="363" t="s">
        <v>20779</v>
      </c>
      <c r="AC380" s="355">
        <f t="shared" si="36"/>
        <v>27.312999722162196</v>
      </c>
      <c r="AD380" s="360" t="s">
        <v>102</v>
      </c>
    </row>
    <row r="381" spans="1:30" ht="15.5">
      <c r="A381" s="361">
        <v>351</v>
      </c>
      <c r="B381" s="362">
        <v>1</v>
      </c>
      <c r="C381" s="362" t="s">
        <v>165</v>
      </c>
      <c r="D381" s="366">
        <v>2296.98</v>
      </c>
      <c r="E381" s="366">
        <v>2360.86</v>
      </c>
      <c r="F381" s="354">
        <v>132.79</v>
      </c>
      <c r="G381" s="355">
        <f t="shared" si="25"/>
        <v>5.7810690558907778</v>
      </c>
      <c r="H381" s="354">
        <v>39.85</v>
      </c>
      <c r="I381" s="355">
        <f t="shared" si="28"/>
        <v>1.687944223715087</v>
      </c>
      <c r="J381" s="364">
        <v>254.2</v>
      </c>
      <c r="K381" s="355">
        <f t="shared" si="29"/>
        <v>11.066704977840468</v>
      </c>
      <c r="L381" s="364">
        <v>102.57</v>
      </c>
      <c r="M381" s="355">
        <f t="shared" si="30"/>
        <v>4.3446032378031729</v>
      </c>
      <c r="N381" s="356">
        <v>390.83</v>
      </c>
      <c r="O381" s="355">
        <f t="shared" si="38"/>
        <v>17.014950064867783</v>
      </c>
      <c r="P381" s="356">
        <v>236.3</v>
      </c>
      <c r="Q381" s="355">
        <f t="shared" si="32"/>
        <v>10.009064493447303</v>
      </c>
      <c r="R381" s="367">
        <v>616.36</v>
      </c>
      <c r="S381" s="355">
        <f t="shared" si="37"/>
        <v>26.833494414405003</v>
      </c>
      <c r="T381" s="367">
        <v>498.74</v>
      </c>
      <c r="U381" s="355">
        <f t="shared" si="34"/>
        <v>21.125352625738078</v>
      </c>
      <c r="V381" s="358">
        <v>801.44</v>
      </c>
      <c r="W381" s="355">
        <f t="shared" si="23"/>
        <v>34.89103083178783</v>
      </c>
      <c r="X381" s="358">
        <v>646.54999999999995</v>
      </c>
      <c r="Y381" s="355">
        <f t="shared" si="24"/>
        <v>27.386206721279532</v>
      </c>
      <c r="Z381" s="367">
        <v>981.98</v>
      </c>
      <c r="AA381" s="355">
        <f t="shared" si="35"/>
        <v>42.750916420691517</v>
      </c>
      <c r="AB381" s="368">
        <v>866.12</v>
      </c>
      <c r="AC381" s="355">
        <f t="shared" si="36"/>
        <v>36.686631142888601</v>
      </c>
      <c r="AD381" s="360" t="s">
        <v>127</v>
      </c>
    </row>
    <row r="382" spans="1:30" ht="15.5">
      <c r="A382" s="361">
        <v>352</v>
      </c>
      <c r="B382" s="362">
        <v>2</v>
      </c>
      <c r="C382" s="362" t="s">
        <v>655</v>
      </c>
      <c r="D382" s="363">
        <v>816.39</v>
      </c>
      <c r="E382" s="363">
        <v>861.98</v>
      </c>
      <c r="F382" s="363">
        <v>50.81</v>
      </c>
      <c r="G382" s="355">
        <f t="shared" si="25"/>
        <v>6.2237411041291546</v>
      </c>
      <c r="H382" s="363">
        <v>0</v>
      </c>
      <c r="I382" s="355">
        <f t="shared" si="28"/>
        <v>0</v>
      </c>
      <c r="J382" s="363">
        <v>78.34</v>
      </c>
      <c r="K382" s="355">
        <f t="shared" si="29"/>
        <v>9.5959039184703396</v>
      </c>
      <c r="L382" s="363">
        <v>36.11</v>
      </c>
      <c r="M382" s="355">
        <f t="shared" si="30"/>
        <v>4.1891923246479035</v>
      </c>
      <c r="N382" s="363">
        <v>128.26</v>
      </c>
      <c r="O382" s="355">
        <f t="shared" si="38"/>
        <v>15.710628498634231</v>
      </c>
      <c r="P382" s="363">
        <v>69.62</v>
      </c>
      <c r="Q382" s="355">
        <f t="shared" si="32"/>
        <v>8.0767535209633632</v>
      </c>
      <c r="R382" s="363">
        <v>182.17</v>
      </c>
      <c r="S382" s="355">
        <f t="shared" si="37"/>
        <v>22.314090079496317</v>
      </c>
      <c r="T382" s="363">
        <v>140.01</v>
      </c>
      <c r="U382" s="355">
        <f t="shared" si="34"/>
        <v>16.242836260702102</v>
      </c>
      <c r="V382" s="363">
        <v>253.34</v>
      </c>
      <c r="W382" s="355">
        <f t="shared" si="23"/>
        <v>31.031737282426292</v>
      </c>
      <c r="X382" s="363">
        <v>213.92</v>
      </c>
      <c r="Y382" s="355">
        <f t="shared" si="24"/>
        <v>24.817281143414</v>
      </c>
      <c r="Z382" s="363">
        <v>300.86</v>
      </c>
      <c r="AA382" s="355">
        <f t="shared" si="35"/>
        <v>36.852484719313075</v>
      </c>
      <c r="AB382" s="363">
        <v>295.38</v>
      </c>
      <c r="AC382" s="355">
        <f t="shared" si="36"/>
        <v>34.267616418014342</v>
      </c>
      <c r="AD382" s="360" t="s">
        <v>20308</v>
      </c>
    </row>
    <row r="383" spans="1:30" ht="15.5">
      <c r="A383" s="361">
        <v>353</v>
      </c>
      <c r="B383" s="362">
        <v>3</v>
      </c>
      <c r="C383" s="362" t="s">
        <v>737</v>
      </c>
      <c r="D383" s="363">
        <v>644.66999999999996</v>
      </c>
      <c r="E383" s="363">
        <v>651.41</v>
      </c>
      <c r="F383" s="363">
        <v>47.91</v>
      </c>
      <c r="G383" s="355">
        <f t="shared" si="25"/>
        <v>7.4317092465912795</v>
      </c>
      <c r="H383" s="363">
        <v>10.199999999999999</v>
      </c>
      <c r="I383" s="355">
        <f t="shared" si="28"/>
        <v>1.5658341136918374</v>
      </c>
      <c r="J383" s="363">
        <v>71.930000000000007</v>
      </c>
      <c r="K383" s="355">
        <f t="shared" si="29"/>
        <v>11.157646547846186</v>
      </c>
      <c r="L383" s="363">
        <v>29.67</v>
      </c>
      <c r="M383" s="355">
        <f t="shared" si="30"/>
        <v>4.5547351130624341</v>
      </c>
      <c r="N383" s="363">
        <v>104.43</v>
      </c>
      <c r="O383" s="355">
        <f t="shared" si="38"/>
        <v>16.198985527479177</v>
      </c>
      <c r="P383" s="363">
        <v>62.48</v>
      </c>
      <c r="Q383" s="355">
        <f t="shared" si="32"/>
        <v>9.5915015121045109</v>
      </c>
      <c r="R383" s="363">
        <v>172.69</v>
      </c>
      <c r="S383" s="355">
        <f t="shared" si="37"/>
        <v>26.787348565932962</v>
      </c>
      <c r="T383" s="363">
        <v>111.67</v>
      </c>
      <c r="U383" s="355">
        <f t="shared" si="34"/>
        <v>17.142813281957601</v>
      </c>
      <c r="V383" s="363">
        <v>205.32</v>
      </c>
      <c r="W383" s="355">
        <f t="shared" si="23"/>
        <v>31.848852901484481</v>
      </c>
      <c r="X383" s="363">
        <v>154.28</v>
      </c>
      <c r="Y383" s="355">
        <f t="shared" si="24"/>
        <v>23.684008535331053</v>
      </c>
      <c r="Z383" s="363">
        <v>277.08999999999997</v>
      </c>
      <c r="AA383" s="355">
        <f t="shared" si="35"/>
        <v>42.981680549738627</v>
      </c>
      <c r="AB383" s="363">
        <v>196.15</v>
      </c>
      <c r="AC383" s="355">
        <f t="shared" si="36"/>
        <v>30.111604058887647</v>
      </c>
      <c r="AD383" s="360" t="s">
        <v>91</v>
      </c>
    </row>
    <row r="384" spans="1:30" ht="15.5">
      <c r="A384" s="361">
        <v>354</v>
      </c>
      <c r="B384" s="362">
        <v>4</v>
      </c>
      <c r="C384" s="362" t="s">
        <v>754</v>
      </c>
      <c r="D384" s="363">
        <v>837.85</v>
      </c>
      <c r="E384" s="363">
        <v>837.85</v>
      </c>
      <c r="F384" s="363">
        <v>57.24</v>
      </c>
      <c r="G384" s="355">
        <f t="shared" si="25"/>
        <v>6.8317717968610134</v>
      </c>
      <c r="H384" s="363">
        <v>21.13</v>
      </c>
      <c r="I384" s="355">
        <f t="shared" si="28"/>
        <v>2.521931133257743</v>
      </c>
      <c r="J384" s="363">
        <v>105.66</v>
      </c>
      <c r="K384" s="355">
        <f t="shared" si="29"/>
        <v>12.61084919735036</v>
      </c>
      <c r="L384" s="363">
        <v>60.19</v>
      </c>
      <c r="M384" s="355">
        <f t="shared" si="30"/>
        <v>7.1838634600465472</v>
      </c>
      <c r="N384" s="363">
        <v>163.06</v>
      </c>
      <c r="O384" s="355">
        <f t="shared" si="38"/>
        <v>19.461717491197707</v>
      </c>
      <c r="P384" s="363">
        <v>106.38</v>
      </c>
      <c r="Q384" s="355">
        <f t="shared" si="32"/>
        <v>12.696783433788864</v>
      </c>
      <c r="R384" s="363">
        <v>254.08</v>
      </c>
      <c r="S384" s="355">
        <f t="shared" si="37"/>
        <v>30.3252372142985</v>
      </c>
      <c r="T384" s="363">
        <v>198.74</v>
      </c>
      <c r="U384" s="355">
        <f t="shared" si="34"/>
        <v>23.720236319150207</v>
      </c>
      <c r="V384" s="363">
        <v>312.94</v>
      </c>
      <c r="W384" s="355">
        <f t="shared" si="23"/>
        <v>37.350361043146144</v>
      </c>
      <c r="X384" s="363">
        <v>246.74</v>
      </c>
      <c r="Y384" s="355">
        <f t="shared" si="24"/>
        <v>29.449185415050426</v>
      </c>
      <c r="Z384" s="363">
        <v>364.1</v>
      </c>
      <c r="AA384" s="355">
        <f t="shared" si="35"/>
        <v>43.456465954526472</v>
      </c>
      <c r="AB384" s="363">
        <v>318.41000000000003</v>
      </c>
      <c r="AC384" s="355">
        <f t="shared" si="36"/>
        <v>38.003222533866442</v>
      </c>
      <c r="AD384" s="360" t="s">
        <v>91</v>
      </c>
    </row>
    <row r="385" spans="1:30" ht="15.5">
      <c r="A385" s="361">
        <v>355</v>
      </c>
      <c r="B385" s="362">
        <v>5</v>
      </c>
      <c r="C385" s="362" t="s">
        <v>133</v>
      </c>
      <c r="D385" s="374">
        <v>1209.6500000000001</v>
      </c>
      <c r="E385" s="374">
        <v>1205.6500000000001</v>
      </c>
      <c r="F385" s="363">
        <v>79.2</v>
      </c>
      <c r="G385" s="355">
        <f t="shared" si="25"/>
        <v>6.5473484065638816</v>
      </c>
      <c r="H385" s="363">
        <v>25.96</v>
      </c>
      <c r="I385" s="355">
        <f t="shared" si="28"/>
        <v>2.1531953717911501</v>
      </c>
      <c r="J385" s="363">
        <v>133.16</v>
      </c>
      <c r="K385" s="355">
        <f t="shared" si="29"/>
        <v>11.008142851237961</v>
      </c>
      <c r="L385" s="363">
        <v>51.93</v>
      </c>
      <c r="M385" s="355">
        <f t="shared" si="30"/>
        <v>4.3072201716916183</v>
      </c>
      <c r="N385" s="363">
        <v>201.88</v>
      </c>
      <c r="O385" s="355">
        <f t="shared" si="38"/>
        <v>16.689124953498943</v>
      </c>
      <c r="P385" s="363">
        <v>104.17</v>
      </c>
      <c r="Q385" s="355">
        <f t="shared" si="32"/>
        <v>8.6401526147721146</v>
      </c>
      <c r="R385" s="363">
        <v>314.58</v>
      </c>
      <c r="S385" s="355">
        <f t="shared" si="37"/>
        <v>26.00586946637457</v>
      </c>
      <c r="T385" s="363">
        <v>230.13</v>
      </c>
      <c r="U385" s="355">
        <f t="shared" si="34"/>
        <v>19.087629079749512</v>
      </c>
      <c r="V385" s="363">
        <v>382.34</v>
      </c>
      <c r="W385" s="355">
        <f t="shared" si="23"/>
        <v>31.607489769768112</v>
      </c>
      <c r="X385" s="363">
        <v>309.3</v>
      </c>
      <c r="Y385" s="355">
        <f t="shared" si="24"/>
        <v>25.654211421225064</v>
      </c>
      <c r="Z385" s="363">
        <v>531.41</v>
      </c>
      <c r="AA385" s="355">
        <f t="shared" si="35"/>
        <v>43.930889100152932</v>
      </c>
      <c r="AB385" s="363">
        <v>433.06</v>
      </c>
      <c r="AC385" s="355">
        <f t="shared" si="36"/>
        <v>35.919213702152362</v>
      </c>
      <c r="AD385" s="360" t="s">
        <v>91</v>
      </c>
    </row>
    <row r="386" spans="1:30" ht="15.5">
      <c r="A386" s="361">
        <v>356</v>
      </c>
      <c r="B386" s="362">
        <v>6</v>
      </c>
      <c r="C386" s="362" t="s">
        <v>180</v>
      </c>
      <c r="D386" s="363">
        <v>1685.91</v>
      </c>
      <c r="E386" s="363">
        <v>1942.97</v>
      </c>
      <c r="F386" s="363">
        <v>147.36000000000001</v>
      </c>
      <c r="G386" s="355">
        <f t="shared" si="25"/>
        <v>8.7406801074790472</v>
      </c>
      <c r="H386" s="363">
        <v>12.69</v>
      </c>
      <c r="I386" s="355">
        <f t="shared" si="28"/>
        <v>0.65312382589540752</v>
      </c>
      <c r="J386" s="363">
        <v>181.53</v>
      </c>
      <c r="K386" s="355">
        <f t="shared" si="29"/>
        <v>10.767478691033329</v>
      </c>
      <c r="L386" s="363">
        <v>59.82</v>
      </c>
      <c r="M386" s="355">
        <f t="shared" si="30"/>
        <v>3.0787917466558929</v>
      </c>
      <c r="N386" s="363">
        <v>241.24</v>
      </c>
      <c r="O386" s="355">
        <f t="shared" si="38"/>
        <v>14.309186136863772</v>
      </c>
      <c r="P386" s="363">
        <v>148.22</v>
      </c>
      <c r="Q386" s="355">
        <f t="shared" si="32"/>
        <v>7.6285274605372182</v>
      </c>
      <c r="R386" s="363">
        <v>460.96</v>
      </c>
      <c r="S386" s="355">
        <f t="shared" si="37"/>
        <v>27.341910303634236</v>
      </c>
      <c r="T386" s="363">
        <v>291.98</v>
      </c>
      <c r="U386" s="355">
        <f t="shared" si="34"/>
        <v>15.027509431437439</v>
      </c>
      <c r="V386" s="363">
        <v>531.70000000000005</v>
      </c>
      <c r="W386" s="355">
        <f t="shared" si="23"/>
        <v>31.537863824284806</v>
      </c>
      <c r="X386" s="363">
        <v>422.33</v>
      </c>
      <c r="Y386" s="355">
        <f t="shared" si="24"/>
        <v>21.736310905469463</v>
      </c>
      <c r="Z386" s="363">
        <v>650.53</v>
      </c>
      <c r="AA386" s="355">
        <f t="shared" si="35"/>
        <v>38.586282779033276</v>
      </c>
      <c r="AB386" s="363">
        <v>572.54999999999995</v>
      </c>
      <c r="AC386" s="355">
        <f t="shared" si="36"/>
        <v>29.467773563153315</v>
      </c>
      <c r="AD386" s="360" t="s">
        <v>20308</v>
      </c>
    </row>
    <row r="387" spans="1:30" ht="15.5">
      <c r="A387" s="361">
        <v>357</v>
      </c>
      <c r="B387" s="362">
        <v>7</v>
      </c>
      <c r="C387" s="362" t="s">
        <v>537</v>
      </c>
      <c r="D387" s="366">
        <v>1220.9000000000001</v>
      </c>
      <c r="E387" s="366">
        <v>1295.3399999999999</v>
      </c>
      <c r="F387" s="354">
        <v>95.16</v>
      </c>
      <c r="G387" s="355">
        <f t="shared" si="25"/>
        <v>7.7942501433368827</v>
      </c>
      <c r="H387" s="354">
        <v>17.63</v>
      </c>
      <c r="I387" s="355">
        <f t="shared" si="28"/>
        <v>1.3610326246390909</v>
      </c>
      <c r="J387" s="364">
        <v>143.59</v>
      </c>
      <c r="K387" s="355">
        <f t="shared" si="29"/>
        <v>11.760995986567286</v>
      </c>
      <c r="L387" s="364">
        <v>46.97</v>
      </c>
      <c r="M387" s="355">
        <f t="shared" si="30"/>
        <v>3.626075007333982</v>
      </c>
      <c r="N387" s="356">
        <v>212.11</v>
      </c>
      <c r="O387" s="355">
        <f t="shared" si="38"/>
        <v>17.373249242362192</v>
      </c>
      <c r="P387" s="356">
        <v>122.38</v>
      </c>
      <c r="Q387" s="355">
        <f t="shared" si="32"/>
        <v>9.4477125696728272</v>
      </c>
      <c r="R387" s="367">
        <v>319.39999999999998</v>
      </c>
      <c r="S387" s="355">
        <f t="shared" si="37"/>
        <v>26.161028749283311</v>
      </c>
      <c r="T387" s="367">
        <v>227.37</v>
      </c>
      <c r="U387" s="355">
        <f t="shared" si="34"/>
        <v>17.55292046875724</v>
      </c>
      <c r="V387" s="358">
        <v>388.2</v>
      </c>
      <c r="W387" s="355">
        <f t="shared" si="23"/>
        <v>31.796215906298631</v>
      </c>
      <c r="X387" s="358">
        <v>283.56</v>
      </c>
      <c r="Y387" s="355">
        <f t="shared" si="24"/>
        <v>21.89077771087128</v>
      </c>
      <c r="Z387" s="367">
        <v>522.47</v>
      </c>
      <c r="AA387" s="355">
        <f t="shared" si="35"/>
        <v>42.793840609386521</v>
      </c>
      <c r="AB387" s="368">
        <v>441.34</v>
      </c>
      <c r="AC387" s="355">
        <f t="shared" si="36"/>
        <v>34.071363503018517</v>
      </c>
      <c r="AD387" s="360" t="s">
        <v>2031</v>
      </c>
    </row>
    <row r="388" spans="1:30" ht="15.5">
      <c r="A388" s="361">
        <v>358</v>
      </c>
      <c r="B388" s="362">
        <v>8</v>
      </c>
      <c r="C388" s="362" t="s">
        <v>1932</v>
      </c>
      <c r="D388" s="366">
        <v>1704.06</v>
      </c>
      <c r="E388" s="366">
        <v>1732.34</v>
      </c>
      <c r="F388" s="363">
        <v>0</v>
      </c>
      <c r="G388" s="355">
        <f t="shared" si="25"/>
        <v>0</v>
      </c>
      <c r="H388" s="363">
        <v>0</v>
      </c>
      <c r="I388" s="355">
        <f t="shared" si="28"/>
        <v>0</v>
      </c>
      <c r="J388" s="364">
        <v>58.19</v>
      </c>
      <c r="K388" s="355">
        <f t="shared" si="29"/>
        <v>3.4147858643474991</v>
      </c>
      <c r="L388" s="363">
        <v>70.37</v>
      </c>
      <c r="M388" s="355">
        <f t="shared" si="30"/>
        <v>4.0621356084833238</v>
      </c>
      <c r="N388" s="363">
        <v>183.52</v>
      </c>
      <c r="O388" s="355">
        <f t="shared" si="38"/>
        <v>10.769573841296669</v>
      </c>
      <c r="P388" s="363">
        <v>135.03</v>
      </c>
      <c r="Q388" s="355">
        <f t="shared" si="32"/>
        <v>7.7946592470300295</v>
      </c>
      <c r="R388" s="363">
        <v>276.33</v>
      </c>
      <c r="S388" s="355">
        <f t="shared" si="37"/>
        <v>16.215978310622862</v>
      </c>
      <c r="T388" s="363">
        <v>271.44</v>
      </c>
      <c r="U388" s="355">
        <f t="shared" si="34"/>
        <v>15.66897953057714</v>
      </c>
      <c r="V388" s="358">
        <v>373.32</v>
      </c>
      <c r="W388" s="355">
        <f t="shared" si="23"/>
        <v>21.907679307066651</v>
      </c>
      <c r="X388" s="363">
        <v>362.3</v>
      </c>
      <c r="Y388" s="355">
        <f t="shared" si="24"/>
        <v>20.913908355172776</v>
      </c>
      <c r="Z388" s="367">
        <v>577.32000000000005</v>
      </c>
      <c r="AA388" s="355">
        <f t="shared" si="35"/>
        <v>33.879088764480123</v>
      </c>
      <c r="AB388" s="363">
        <v>608.83000000000004</v>
      </c>
      <c r="AC388" s="355">
        <f t="shared" si="36"/>
        <v>35.144948451227826</v>
      </c>
      <c r="AD388" s="360" t="s">
        <v>440</v>
      </c>
    </row>
    <row r="389" spans="1:30" ht="15.5">
      <c r="A389" s="361">
        <v>359</v>
      </c>
      <c r="B389" s="362">
        <v>9</v>
      </c>
      <c r="C389" s="362" t="s">
        <v>441</v>
      </c>
      <c r="D389" s="366">
        <v>1312.09</v>
      </c>
      <c r="E389" s="366">
        <v>1392.6</v>
      </c>
      <c r="F389" s="354">
        <v>96.9</v>
      </c>
      <c r="G389" s="355">
        <f t="shared" si="25"/>
        <v>7.3851641274607696</v>
      </c>
      <c r="H389" s="354">
        <v>33.19</v>
      </c>
      <c r="I389" s="355">
        <f t="shared" si="28"/>
        <v>2.3833117908947292</v>
      </c>
      <c r="J389" s="364">
        <v>186.09</v>
      </c>
      <c r="K389" s="355">
        <f t="shared" si="29"/>
        <v>14.182716124656084</v>
      </c>
      <c r="L389" s="364">
        <v>69.349999999999994</v>
      </c>
      <c r="M389" s="355">
        <f t="shared" si="30"/>
        <v>4.9798937239695533</v>
      </c>
      <c r="N389" s="356">
        <v>252.54</v>
      </c>
      <c r="O389" s="355">
        <f t="shared" si="38"/>
        <v>19.247155301846671</v>
      </c>
      <c r="P389" s="356">
        <v>118.92</v>
      </c>
      <c r="Q389" s="355">
        <f t="shared" si="32"/>
        <v>8.5394226626454124</v>
      </c>
      <c r="R389" s="367">
        <v>337.93</v>
      </c>
      <c r="S389" s="355">
        <f t="shared" si="37"/>
        <v>25.755093019533724</v>
      </c>
      <c r="T389" s="367">
        <v>237.93</v>
      </c>
      <c r="U389" s="355">
        <f t="shared" si="34"/>
        <v>17.085308056872041</v>
      </c>
      <c r="V389" s="358">
        <v>421.25</v>
      </c>
      <c r="W389" s="355">
        <f t="shared" si="23"/>
        <v>32.105267169172848</v>
      </c>
      <c r="X389" s="358">
        <v>321.51</v>
      </c>
      <c r="Y389" s="355">
        <f t="shared" si="24"/>
        <v>23.087031451960364</v>
      </c>
      <c r="Z389" s="367">
        <v>551.09</v>
      </c>
      <c r="AA389" s="355">
        <f t="shared" si="35"/>
        <v>42.000929814265795</v>
      </c>
      <c r="AB389" s="368">
        <v>483.08</v>
      </c>
      <c r="AC389" s="355">
        <f t="shared" si="36"/>
        <v>34.689070802814882</v>
      </c>
      <c r="AD389" s="360" t="s">
        <v>2031</v>
      </c>
    </row>
    <row r="390" spans="1:30" ht="15.5">
      <c r="A390" s="361">
        <v>360</v>
      </c>
      <c r="B390" s="362">
        <v>10</v>
      </c>
      <c r="C390" s="362" t="s">
        <v>8718</v>
      </c>
      <c r="D390" s="374">
        <v>1205.46</v>
      </c>
      <c r="E390" s="374">
        <v>1240.25</v>
      </c>
      <c r="F390" s="363">
        <v>73.819999999999993</v>
      </c>
      <c r="G390" s="355">
        <f t="shared" si="25"/>
        <v>6.1238033613724214</v>
      </c>
      <c r="H390" s="363">
        <v>29.68</v>
      </c>
      <c r="I390" s="355">
        <f t="shared" si="28"/>
        <v>2.393065914130216</v>
      </c>
      <c r="J390" s="363">
        <v>110.55</v>
      </c>
      <c r="K390" s="355">
        <f t="shared" si="29"/>
        <v>9.1707729829276783</v>
      </c>
      <c r="L390" s="363">
        <v>56.93</v>
      </c>
      <c r="M390" s="355">
        <f t="shared" si="30"/>
        <v>4.5902035879862932</v>
      </c>
      <c r="N390" s="363">
        <v>199.74</v>
      </c>
      <c r="O390" s="355">
        <f t="shared" si="38"/>
        <v>16.569608282315464</v>
      </c>
      <c r="P390" s="363">
        <v>109.73</v>
      </c>
      <c r="Q390" s="355">
        <f t="shared" si="32"/>
        <v>8.8474097964120144</v>
      </c>
      <c r="R390" s="363">
        <v>259.52</v>
      </c>
      <c r="S390" s="355">
        <f t="shared" si="37"/>
        <v>21.52871103147346</v>
      </c>
      <c r="T390" s="363">
        <v>206.71</v>
      </c>
      <c r="U390" s="355">
        <f t="shared" si="34"/>
        <v>16.66680104817577</v>
      </c>
      <c r="V390" s="363">
        <v>331.89</v>
      </c>
      <c r="W390" s="355">
        <f t="shared" si="23"/>
        <v>27.532228360957639</v>
      </c>
      <c r="X390" s="363">
        <v>261.14</v>
      </c>
      <c r="Y390" s="355">
        <f t="shared" si="24"/>
        <v>21.055432372505543</v>
      </c>
      <c r="Z390" s="363">
        <v>469.81</v>
      </c>
      <c r="AA390" s="355">
        <f t="shared" si="35"/>
        <v>38.973503890630958</v>
      </c>
      <c r="AB390" s="363">
        <v>435.09</v>
      </c>
      <c r="AC390" s="355">
        <f t="shared" si="36"/>
        <v>35.080830477726259</v>
      </c>
      <c r="AD390" s="360" t="s">
        <v>534</v>
      </c>
    </row>
    <row r="391" spans="1:30" ht="15.5">
      <c r="A391" s="361">
        <v>361</v>
      </c>
      <c r="B391" s="362">
        <v>11</v>
      </c>
      <c r="C391" s="362" t="s">
        <v>20780</v>
      </c>
      <c r="D391" s="364">
        <v>1115.3499999999999</v>
      </c>
      <c r="E391" s="364">
        <v>1140.18</v>
      </c>
      <c r="F391" s="354">
        <v>73.5</v>
      </c>
      <c r="G391" s="355">
        <f t="shared" si="25"/>
        <v>6.5898596853005795</v>
      </c>
      <c r="H391" s="354">
        <v>27.47</v>
      </c>
      <c r="I391" s="355">
        <f t="shared" si="28"/>
        <v>2.4092687119577612</v>
      </c>
      <c r="J391" s="364">
        <v>175.63</v>
      </c>
      <c r="K391" s="355">
        <f t="shared" si="29"/>
        <v>15.746626619446809</v>
      </c>
      <c r="L391" s="364">
        <v>75.14</v>
      </c>
      <c r="M391" s="355">
        <f t="shared" si="30"/>
        <v>6.5901875142521353</v>
      </c>
      <c r="N391" s="356">
        <v>225.28</v>
      </c>
      <c r="O391" s="355">
        <f t="shared" si="38"/>
        <v>20.198144080333531</v>
      </c>
      <c r="P391" s="356">
        <v>139.53</v>
      </c>
      <c r="Q391" s="355">
        <f t="shared" si="32"/>
        <v>12.237541440825133</v>
      </c>
      <c r="R391" s="367">
        <v>305.10000000000002</v>
      </c>
      <c r="S391" s="355">
        <f t="shared" si="37"/>
        <v>27.354642040615058</v>
      </c>
      <c r="T391" s="367">
        <v>245.07</v>
      </c>
      <c r="U391" s="355">
        <f t="shared" si="34"/>
        <v>21.493974635583854</v>
      </c>
      <c r="V391" s="358">
        <v>419.95</v>
      </c>
      <c r="W391" s="355">
        <f t="shared" si="23"/>
        <v>37.651858161115349</v>
      </c>
      <c r="X391" s="358">
        <v>351.96</v>
      </c>
      <c r="Y391" s="355">
        <f t="shared" si="24"/>
        <v>30.868810187865069</v>
      </c>
      <c r="Z391" s="367">
        <v>546.1</v>
      </c>
      <c r="AA391" s="355">
        <f t="shared" si="35"/>
        <v>48.962209172008791</v>
      </c>
      <c r="AB391" s="368">
        <v>439.64</v>
      </c>
      <c r="AC391" s="355">
        <f t="shared" si="36"/>
        <v>38.558824045326176</v>
      </c>
      <c r="AD391" s="360" t="s">
        <v>25</v>
      </c>
    </row>
    <row r="392" spans="1:30" ht="15.5">
      <c r="A392" s="376">
        <v>362</v>
      </c>
      <c r="B392" s="377">
        <v>12</v>
      </c>
      <c r="C392" s="377" t="s">
        <v>20781</v>
      </c>
      <c r="D392" s="378">
        <v>1171.69</v>
      </c>
      <c r="E392" s="378">
        <v>1171.69</v>
      </c>
      <c r="F392" s="379">
        <v>75</v>
      </c>
      <c r="G392" s="355">
        <f t="shared" si="25"/>
        <v>6.4010105061919109</v>
      </c>
      <c r="H392" s="379">
        <v>28.01</v>
      </c>
      <c r="I392" s="355">
        <f t="shared" si="28"/>
        <v>2.3905640570458058</v>
      </c>
      <c r="J392" s="379">
        <v>144.1</v>
      </c>
      <c r="K392" s="355">
        <f t="shared" si="29"/>
        <v>12.298474852563391</v>
      </c>
      <c r="L392" s="379">
        <v>62.84</v>
      </c>
      <c r="M392" s="355">
        <f t="shared" si="30"/>
        <v>5.3631933361213289</v>
      </c>
      <c r="N392" s="379">
        <v>210.38</v>
      </c>
      <c r="O392" s="355">
        <f t="shared" si="38"/>
        <v>17.955261203902054</v>
      </c>
      <c r="P392" s="379">
        <v>107.25</v>
      </c>
      <c r="Q392" s="355">
        <f t="shared" si="32"/>
        <v>9.1534450238544327</v>
      </c>
      <c r="R392" s="381">
        <v>331.08</v>
      </c>
      <c r="S392" s="355">
        <f t="shared" si="37"/>
        <v>28.25662077853357</v>
      </c>
      <c r="T392" s="381">
        <v>208.9</v>
      </c>
      <c r="U392" s="355">
        <f t="shared" si="34"/>
        <v>17.828947929913202</v>
      </c>
      <c r="V392" s="381">
        <v>417.25</v>
      </c>
      <c r="W392" s="355">
        <f t="shared" si="23"/>
        <v>35.610955116114326</v>
      </c>
      <c r="X392" s="381">
        <v>274.55</v>
      </c>
      <c r="Y392" s="355">
        <f t="shared" si="24"/>
        <v>23.431965792999854</v>
      </c>
      <c r="Z392" s="381">
        <v>529.35</v>
      </c>
      <c r="AA392" s="355">
        <f t="shared" si="35"/>
        <v>45.178332152702502</v>
      </c>
      <c r="AB392" s="382">
        <v>352.71</v>
      </c>
      <c r="AC392" s="355">
        <f t="shared" si="36"/>
        <v>30.102672208519316</v>
      </c>
      <c r="AD392" s="383" t="s">
        <v>1001</v>
      </c>
    </row>
    <row r="393" spans="1:30" ht="15.5">
      <c r="A393" s="376">
        <v>363</v>
      </c>
      <c r="B393" s="377">
        <v>13</v>
      </c>
      <c r="C393" s="377" t="s">
        <v>701</v>
      </c>
      <c r="D393" s="378">
        <v>1357.82</v>
      </c>
      <c r="E393" s="378">
        <v>1514.44</v>
      </c>
      <c r="F393" s="379">
        <v>109.5</v>
      </c>
      <c r="G393" s="355">
        <f t="shared" si="25"/>
        <v>8.0643973427994879</v>
      </c>
      <c r="H393" s="379">
        <v>42.68</v>
      </c>
      <c r="I393" s="355">
        <f t="shared" si="28"/>
        <v>2.818203428329944</v>
      </c>
      <c r="J393" s="379">
        <v>177.46</v>
      </c>
      <c r="K393" s="355">
        <f t="shared" si="29"/>
        <v>13.069479017837418</v>
      </c>
      <c r="L393" s="379">
        <v>118.44</v>
      </c>
      <c r="M393" s="355">
        <f t="shared" si="30"/>
        <v>7.8207126066400772</v>
      </c>
      <c r="N393" s="379">
        <v>266.77</v>
      </c>
      <c r="O393" s="355">
        <f t="shared" si="38"/>
        <v>19.646934056060449</v>
      </c>
      <c r="P393" s="379">
        <v>189.21</v>
      </c>
      <c r="Q393" s="355">
        <f t="shared" si="32"/>
        <v>12.493727054224664</v>
      </c>
      <c r="R393" s="381">
        <v>366.42</v>
      </c>
      <c r="S393" s="355">
        <f t="shared" si="37"/>
        <v>26.985903875329576</v>
      </c>
      <c r="T393" s="381">
        <v>341.13</v>
      </c>
      <c r="U393" s="355">
        <f t="shared" si="34"/>
        <v>22.525157814109505</v>
      </c>
      <c r="V393" s="381">
        <v>512.03</v>
      </c>
      <c r="W393" s="355">
        <f t="shared" si="23"/>
        <v>37.709711154644943</v>
      </c>
      <c r="X393" s="381">
        <v>429.64</v>
      </c>
      <c r="Y393" s="355">
        <f t="shared" si="24"/>
        <v>28.369562346477906</v>
      </c>
      <c r="Z393" s="381">
        <v>595.17999999999995</v>
      </c>
      <c r="AA393" s="355">
        <f t="shared" si="35"/>
        <v>43.833497812670309</v>
      </c>
      <c r="AB393" s="382">
        <v>552.83000000000004</v>
      </c>
      <c r="AC393" s="355">
        <f t="shared" si="36"/>
        <v>36.503922241884787</v>
      </c>
      <c r="AD393" s="383" t="s">
        <v>1001</v>
      </c>
    </row>
    <row r="394" spans="1:30" ht="15.5">
      <c r="A394" s="429" t="s">
        <v>20782</v>
      </c>
      <c r="B394" s="430">
        <v>26</v>
      </c>
      <c r="C394" s="430" t="s">
        <v>20783</v>
      </c>
      <c r="D394" s="431">
        <v>10133.08</v>
      </c>
      <c r="E394" s="431">
        <v>9995.58</v>
      </c>
      <c r="F394" s="432">
        <v>624.01</v>
      </c>
      <c r="G394" s="433">
        <f t="shared" si="25"/>
        <v>6.1581473747370001</v>
      </c>
      <c r="H394" s="432">
        <v>144.59</v>
      </c>
      <c r="I394" s="433">
        <f t="shared" si="28"/>
        <v>1.4465393704017175</v>
      </c>
      <c r="J394" s="431">
        <v>1324.17</v>
      </c>
      <c r="K394" s="433">
        <f t="shared" si="29"/>
        <v>13.067793800108159</v>
      </c>
      <c r="L394" s="432">
        <v>490.7</v>
      </c>
      <c r="M394" s="433">
        <f t="shared" si="30"/>
        <v>4.9091698530750589</v>
      </c>
      <c r="N394" s="431">
        <v>2021.4</v>
      </c>
      <c r="O394" s="433">
        <f t="shared" si="38"/>
        <v>19.948525028915199</v>
      </c>
      <c r="P394" s="432">
        <v>985.7</v>
      </c>
      <c r="Q394" s="433">
        <f t="shared" si="32"/>
        <v>9.8613587205544864</v>
      </c>
      <c r="R394" s="434">
        <v>3110.2</v>
      </c>
      <c r="S394" s="433">
        <f t="shared" si="37"/>
        <v>30.693530496157141</v>
      </c>
      <c r="T394" s="434">
        <v>1730.02</v>
      </c>
      <c r="U394" s="433">
        <f t="shared" si="34"/>
        <v>17.307850069730822</v>
      </c>
      <c r="V394" s="434">
        <v>3624.43</v>
      </c>
      <c r="W394" s="433">
        <f t="shared" si="23"/>
        <v>35.768295523177549</v>
      </c>
      <c r="X394" s="434">
        <v>2421.54</v>
      </c>
      <c r="Y394" s="433">
        <f t="shared" si="24"/>
        <v>24.226107939709351</v>
      </c>
      <c r="Z394" s="434">
        <v>4281.88</v>
      </c>
      <c r="AA394" s="433">
        <f t="shared" si="35"/>
        <v>42.25645114812081</v>
      </c>
      <c r="AB394" s="435">
        <v>3339.71</v>
      </c>
      <c r="AC394" s="433">
        <f t="shared" si="36"/>
        <v>33.411868045676194</v>
      </c>
      <c r="AD394" s="436" t="s">
        <v>68</v>
      </c>
    </row>
    <row r="395" spans="1:30" ht="15.5">
      <c r="A395" s="361">
        <v>364</v>
      </c>
      <c r="B395" s="362">
        <v>1</v>
      </c>
      <c r="C395" s="362" t="s">
        <v>911</v>
      </c>
      <c r="D395" s="363">
        <v>1027.83</v>
      </c>
      <c r="E395" s="363">
        <v>1049.19</v>
      </c>
      <c r="F395" s="363">
        <v>65.66</v>
      </c>
      <c r="G395" s="355">
        <f t="shared" si="25"/>
        <v>6.3882159501084805</v>
      </c>
      <c r="H395" s="363">
        <v>36.26</v>
      </c>
      <c r="I395" s="355">
        <f t="shared" si="28"/>
        <v>3.4559993900056227</v>
      </c>
      <c r="J395" s="363">
        <v>117.53</v>
      </c>
      <c r="K395" s="355">
        <f t="shared" si="29"/>
        <v>11.43477034139887</v>
      </c>
      <c r="L395" s="363">
        <v>79.75</v>
      </c>
      <c r="M395" s="355">
        <f t="shared" si="30"/>
        <v>7.6011018023427592</v>
      </c>
      <c r="N395" s="363">
        <v>221.66</v>
      </c>
      <c r="O395" s="355">
        <f t="shared" si="38"/>
        <v>21.565823141959275</v>
      </c>
      <c r="P395" s="363">
        <v>14.99</v>
      </c>
      <c r="Q395" s="355">
        <f t="shared" si="32"/>
        <v>1.4287212039764008</v>
      </c>
      <c r="R395" s="363">
        <v>296.04000000000002</v>
      </c>
      <c r="S395" s="355">
        <f t="shared" si="37"/>
        <v>28.802428417150701</v>
      </c>
      <c r="T395" s="363">
        <v>242.02</v>
      </c>
      <c r="U395" s="355">
        <f t="shared" si="34"/>
        <v>23.067318598156671</v>
      </c>
      <c r="V395" s="363">
        <v>349.42</v>
      </c>
      <c r="W395" s="355">
        <f t="shared" si="23"/>
        <v>33.9958942626699</v>
      </c>
      <c r="X395" s="363">
        <v>321.45999999999998</v>
      </c>
      <c r="Y395" s="355">
        <f t="shared" si="24"/>
        <v>30.638873797882169</v>
      </c>
      <c r="Z395" s="363">
        <v>443.26</v>
      </c>
      <c r="AA395" s="355">
        <f t="shared" si="35"/>
        <v>43.125808742690914</v>
      </c>
      <c r="AB395" s="363">
        <v>387.79</v>
      </c>
      <c r="AC395" s="355">
        <f t="shared" si="36"/>
        <v>36.960893641761736</v>
      </c>
      <c r="AD395" s="360" t="s">
        <v>20308</v>
      </c>
    </row>
    <row r="396" spans="1:30" ht="15.5">
      <c r="A396" s="361">
        <v>365</v>
      </c>
      <c r="B396" s="362">
        <v>2</v>
      </c>
      <c r="C396" s="362" t="s">
        <v>339</v>
      </c>
      <c r="D396" s="363">
        <v>874.81</v>
      </c>
      <c r="E396" s="363">
        <v>894.46</v>
      </c>
      <c r="F396" s="363">
        <v>60.77</v>
      </c>
      <c r="G396" s="355">
        <f t="shared" si="25"/>
        <v>6.9466512728478191</v>
      </c>
      <c r="H396" s="363">
        <v>21.58</v>
      </c>
      <c r="I396" s="355">
        <f t="shared" si="28"/>
        <v>2.4126288486908298</v>
      </c>
      <c r="J396" s="363">
        <v>131.80000000000001</v>
      </c>
      <c r="K396" s="355">
        <f t="shared" si="29"/>
        <v>15.066128645077221</v>
      </c>
      <c r="L396" s="363">
        <v>78.739999999999995</v>
      </c>
      <c r="M396" s="355">
        <f t="shared" si="30"/>
        <v>8.803076716678218</v>
      </c>
      <c r="N396" s="363">
        <v>229.29</v>
      </c>
      <c r="O396" s="355">
        <f t="shared" si="38"/>
        <v>26.210262799922269</v>
      </c>
      <c r="P396" s="363">
        <v>125.92</v>
      </c>
      <c r="Q396" s="355">
        <f t="shared" si="32"/>
        <v>14.077767591619525</v>
      </c>
      <c r="R396" s="363">
        <v>289.70999999999998</v>
      </c>
      <c r="S396" s="355">
        <f t="shared" si="37"/>
        <v>33.116905385169346</v>
      </c>
      <c r="T396" s="363">
        <v>193.73</v>
      </c>
      <c r="U396" s="355">
        <f t="shared" si="34"/>
        <v>21.65887798224627</v>
      </c>
      <c r="V396" s="363">
        <v>333.96</v>
      </c>
      <c r="W396" s="355">
        <f t="shared" si="23"/>
        <v>38.175146603262419</v>
      </c>
      <c r="X396" s="363">
        <v>255.99</v>
      </c>
      <c r="Y396" s="355">
        <f t="shared" si="24"/>
        <v>28.61950226952575</v>
      </c>
      <c r="Z396" s="363">
        <v>464.39</v>
      </c>
      <c r="AA396" s="355">
        <f t="shared" si="35"/>
        <v>53.084669814016763</v>
      </c>
      <c r="AB396" s="363">
        <v>364.38</v>
      </c>
      <c r="AC396" s="355">
        <f t="shared" si="36"/>
        <v>40.737428168951098</v>
      </c>
      <c r="AD396" s="360" t="s">
        <v>993</v>
      </c>
    </row>
    <row r="397" spans="1:30" ht="15.5">
      <c r="A397" s="407">
        <v>366</v>
      </c>
      <c r="B397" s="408">
        <v>3</v>
      </c>
      <c r="C397" s="408" t="s">
        <v>863</v>
      </c>
      <c r="D397" s="363" t="s">
        <v>20784</v>
      </c>
      <c r="E397" s="363" t="s">
        <v>20785</v>
      </c>
      <c r="F397" s="363" t="s">
        <v>20786</v>
      </c>
      <c r="G397" s="411">
        <f t="shared" si="25"/>
        <v>5.7656580599659399</v>
      </c>
      <c r="H397" s="363" t="s">
        <v>20787</v>
      </c>
      <c r="I397" s="411">
        <f t="shared" si="28"/>
        <v>5.2824509630825363</v>
      </c>
      <c r="J397" s="363" t="s">
        <v>20788</v>
      </c>
      <c r="K397" s="411">
        <f t="shared" si="29"/>
        <v>11.739029466912081</v>
      </c>
      <c r="L397" s="363" t="s">
        <v>20789</v>
      </c>
      <c r="M397" s="411">
        <f t="shared" si="30"/>
        <v>8.816135731160827</v>
      </c>
      <c r="N397" s="363" t="s">
        <v>20790</v>
      </c>
      <c r="O397" s="411">
        <f t="shared" si="38"/>
        <v>21.695508575163846</v>
      </c>
      <c r="P397" s="363" t="s">
        <v>20569</v>
      </c>
      <c r="Q397" s="411">
        <f t="shared" si="32"/>
        <v>14.401678142944817</v>
      </c>
      <c r="R397" s="363" t="s">
        <v>20791</v>
      </c>
      <c r="S397" s="411">
        <f t="shared" si="37"/>
        <v>29.966198200677752</v>
      </c>
      <c r="T397" s="363" t="s">
        <v>20792</v>
      </c>
      <c r="U397" s="411">
        <f t="shared" si="34"/>
        <v>23.967765530809391</v>
      </c>
      <c r="V397" s="363" t="s">
        <v>20793</v>
      </c>
      <c r="W397" s="411">
        <f t="shared" si="23"/>
        <v>35.030877470627701</v>
      </c>
      <c r="X397" s="363" t="s">
        <v>20794</v>
      </c>
      <c r="Y397" s="411">
        <f t="shared" si="24"/>
        <v>32.099948714068319</v>
      </c>
      <c r="Z397" s="363" t="s">
        <v>20795</v>
      </c>
      <c r="AA397" s="411">
        <f t="shared" si="35"/>
        <v>50.50229645812189</v>
      </c>
      <c r="AB397" s="363" t="s">
        <v>20796</v>
      </c>
      <c r="AC397" s="411">
        <f t="shared" si="36"/>
        <v>41.867396440251888</v>
      </c>
      <c r="AD397" s="415" t="s">
        <v>518</v>
      </c>
    </row>
    <row r="398" spans="1:30" ht="15.5">
      <c r="A398" s="361">
        <v>367</v>
      </c>
      <c r="B398" s="362">
        <v>4</v>
      </c>
      <c r="C398" s="362" t="s">
        <v>20797</v>
      </c>
      <c r="D398" s="374">
        <v>1530.08</v>
      </c>
      <c r="E398" s="374">
        <v>1574.48</v>
      </c>
      <c r="F398" s="363">
        <v>92.95</v>
      </c>
      <c r="G398" s="355">
        <f t="shared" si="25"/>
        <v>6.0748457596988397</v>
      </c>
      <c r="H398" s="363">
        <v>33.6</v>
      </c>
      <c r="I398" s="355">
        <f t="shared" si="28"/>
        <v>2.1340379045780193</v>
      </c>
      <c r="J398" s="363">
        <v>183.24</v>
      </c>
      <c r="K398" s="355">
        <f t="shared" si="29"/>
        <v>11.975844400292797</v>
      </c>
      <c r="L398" s="363">
        <v>74.040000000000006</v>
      </c>
      <c r="M398" s="355">
        <f t="shared" si="30"/>
        <v>4.7025049540165647</v>
      </c>
      <c r="N398" s="363">
        <v>278.3</v>
      </c>
      <c r="O398" s="355">
        <f t="shared" si="38"/>
        <v>18.188591446198892</v>
      </c>
      <c r="P398" s="363">
        <v>139.80000000000001</v>
      </c>
      <c r="Q398" s="355">
        <f t="shared" si="32"/>
        <v>8.879121995833545</v>
      </c>
      <c r="R398" s="363">
        <v>385.93</v>
      </c>
      <c r="S398" s="355">
        <f t="shared" si="37"/>
        <v>25.222864163965287</v>
      </c>
      <c r="T398" s="363">
        <v>229.56</v>
      </c>
      <c r="U398" s="355">
        <f t="shared" si="34"/>
        <v>14.580051826634827</v>
      </c>
      <c r="V398" s="363">
        <v>476.07</v>
      </c>
      <c r="W398" s="355">
        <f t="shared" si="23"/>
        <v>31.114059395587162</v>
      </c>
      <c r="X398" s="363">
        <v>320.08</v>
      </c>
      <c r="Y398" s="355">
        <f t="shared" si="24"/>
        <v>20.329251562420609</v>
      </c>
      <c r="Z398" s="363">
        <v>647.27</v>
      </c>
      <c r="AA398" s="355">
        <f t="shared" si="35"/>
        <v>42.30301683572101</v>
      </c>
      <c r="AB398" s="363">
        <v>509.91</v>
      </c>
      <c r="AC398" s="355">
        <f t="shared" si="36"/>
        <v>32.385930592957671</v>
      </c>
      <c r="AD398" s="360" t="s">
        <v>534</v>
      </c>
    </row>
    <row r="399" spans="1:30" ht="15.5">
      <c r="A399" s="361">
        <v>368</v>
      </c>
      <c r="B399" s="362">
        <v>5</v>
      </c>
      <c r="C399" s="362" t="s">
        <v>377</v>
      </c>
      <c r="D399" s="363">
        <v>1131.1400000000001</v>
      </c>
      <c r="E399" s="363">
        <v>1123.68</v>
      </c>
      <c r="F399" s="363">
        <v>54.77</v>
      </c>
      <c r="G399" s="355">
        <f t="shared" si="25"/>
        <v>4.8420177873649592</v>
      </c>
      <c r="H399" s="363">
        <v>23</v>
      </c>
      <c r="I399" s="355">
        <f t="shared" si="28"/>
        <v>2.0468460771749966</v>
      </c>
      <c r="J399" s="363">
        <v>106.13</v>
      </c>
      <c r="K399" s="355">
        <f t="shared" si="29"/>
        <v>9.3825697968421231</v>
      </c>
      <c r="L399" s="363">
        <v>59.75</v>
      </c>
      <c r="M399" s="355">
        <f t="shared" si="30"/>
        <v>5.3173501352698267</v>
      </c>
      <c r="N399" s="363">
        <v>191.31</v>
      </c>
      <c r="O399" s="355">
        <f t="shared" si="38"/>
        <v>16.913025796983572</v>
      </c>
      <c r="P399" s="363">
        <v>125.96</v>
      </c>
      <c r="Q399" s="355">
        <f t="shared" si="32"/>
        <v>11.209597038302718</v>
      </c>
      <c r="R399" s="363">
        <v>276.77999999999997</v>
      </c>
      <c r="S399" s="355">
        <f t="shared" si="37"/>
        <v>24.469119649203456</v>
      </c>
      <c r="T399" s="363">
        <v>237.84</v>
      </c>
      <c r="U399" s="355">
        <f t="shared" si="34"/>
        <v>21.166168304143525</v>
      </c>
      <c r="V399" s="363">
        <v>317.45</v>
      </c>
      <c r="W399" s="355">
        <f t="shared" si="23"/>
        <v>28.06460738723765</v>
      </c>
      <c r="X399" s="363">
        <v>289.98</v>
      </c>
      <c r="Y399" s="355">
        <f t="shared" si="24"/>
        <v>25.806279367791539</v>
      </c>
      <c r="Z399" s="363">
        <v>437.31</v>
      </c>
      <c r="AA399" s="355">
        <f t="shared" si="35"/>
        <v>38.660996870413918</v>
      </c>
      <c r="AB399" s="363">
        <v>376.37</v>
      </c>
      <c r="AC399" s="355">
        <f t="shared" si="36"/>
        <v>33.494411220276234</v>
      </c>
      <c r="AD399" s="360" t="s">
        <v>20308</v>
      </c>
    </row>
    <row r="400" spans="1:30" ht="15.5">
      <c r="A400" s="361">
        <v>369</v>
      </c>
      <c r="B400" s="362">
        <v>6</v>
      </c>
      <c r="C400" s="362" t="s">
        <v>346</v>
      </c>
      <c r="D400" s="374">
        <v>1812.88</v>
      </c>
      <c r="E400" s="374">
        <v>1820.35</v>
      </c>
      <c r="F400" s="363">
        <v>118.16</v>
      </c>
      <c r="G400" s="355">
        <f t="shared" si="25"/>
        <v>6.5178059220687521</v>
      </c>
      <c r="H400" s="363">
        <v>71.63</v>
      </c>
      <c r="I400" s="355">
        <f t="shared" si="28"/>
        <v>3.9349575631059959</v>
      </c>
      <c r="J400" s="363">
        <v>196.92</v>
      </c>
      <c r="K400" s="355">
        <f t="shared" si="29"/>
        <v>10.862274392127443</v>
      </c>
      <c r="L400" s="363">
        <v>119.49</v>
      </c>
      <c r="M400" s="355">
        <f t="shared" si="30"/>
        <v>6.5641222841761202</v>
      </c>
      <c r="N400" s="363">
        <v>302.43</v>
      </c>
      <c r="O400" s="355">
        <f t="shared" si="38"/>
        <v>16.682295573893473</v>
      </c>
      <c r="P400" s="363">
        <v>187.61</v>
      </c>
      <c r="Q400" s="355">
        <f t="shared" si="32"/>
        <v>10.306259785206143</v>
      </c>
      <c r="R400" s="363">
        <v>474.55</v>
      </c>
      <c r="S400" s="355">
        <f t="shared" si="37"/>
        <v>26.176580909933367</v>
      </c>
      <c r="T400" s="363">
        <v>344.47</v>
      </c>
      <c r="U400" s="355">
        <f t="shared" si="34"/>
        <v>18.923283983849263</v>
      </c>
      <c r="V400" s="363">
        <v>584.84</v>
      </c>
      <c r="W400" s="355">
        <f t="shared" si="23"/>
        <v>32.260270950090465</v>
      </c>
      <c r="X400" s="363">
        <v>435.61</v>
      </c>
      <c r="Y400" s="355">
        <f t="shared" si="24"/>
        <v>23.930013458950203</v>
      </c>
      <c r="Z400" s="363">
        <v>794.16</v>
      </c>
      <c r="AA400" s="355">
        <f t="shared" si="35"/>
        <v>43.80653987026168</v>
      </c>
      <c r="AB400" s="363">
        <v>564.57000000000005</v>
      </c>
      <c r="AC400" s="355">
        <f t="shared" si="36"/>
        <v>31.014365369297121</v>
      </c>
      <c r="AD400" s="360" t="s">
        <v>993</v>
      </c>
    </row>
    <row r="401" spans="1:30" ht="15.5">
      <c r="A401" s="361">
        <v>370</v>
      </c>
      <c r="B401" s="362">
        <v>7</v>
      </c>
      <c r="C401" s="362" t="s">
        <v>356</v>
      </c>
      <c r="D401" s="374">
        <v>1152.1099999999999</v>
      </c>
      <c r="E401" s="374">
        <v>1151.1099999999999</v>
      </c>
      <c r="F401" s="363">
        <v>81.569999999999993</v>
      </c>
      <c r="G401" s="355">
        <f t="shared" si="25"/>
        <v>7.0800531199277845</v>
      </c>
      <c r="H401" s="363">
        <v>29.24</v>
      </c>
      <c r="I401" s="355">
        <f t="shared" si="28"/>
        <v>2.5401568920433322</v>
      </c>
      <c r="J401" s="363">
        <v>127.31</v>
      </c>
      <c r="K401" s="355">
        <f t="shared" si="29"/>
        <v>11.050160140958763</v>
      </c>
      <c r="L401" s="363">
        <v>65.680000000000007</v>
      </c>
      <c r="M401" s="355">
        <f t="shared" si="30"/>
        <v>5.7057970133175822</v>
      </c>
      <c r="N401" s="363">
        <v>261.41000000000003</v>
      </c>
      <c r="O401" s="355">
        <f t="shared" si="38"/>
        <v>22.689673729071014</v>
      </c>
      <c r="P401" s="363">
        <v>126.16</v>
      </c>
      <c r="Q401" s="355">
        <f t="shared" si="32"/>
        <v>10.959856138857278</v>
      </c>
      <c r="R401" s="363">
        <v>384.91</v>
      </c>
      <c r="S401" s="355">
        <f t="shared" si="37"/>
        <v>33.409136280389902</v>
      </c>
      <c r="T401" s="363">
        <v>236.49</v>
      </c>
      <c r="U401" s="355">
        <f t="shared" si="34"/>
        <v>20.544517900113807</v>
      </c>
      <c r="V401" s="363">
        <v>440.22</v>
      </c>
      <c r="W401" s="355">
        <f t="shared" si="23"/>
        <v>38.209893152563559</v>
      </c>
      <c r="X401" s="363">
        <v>315.44</v>
      </c>
      <c r="Y401" s="355">
        <f t="shared" si="24"/>
        <v>27.403115253972253</v>
      </c>
      <c r="Z401" s="363">
        <v>560.51</v>
      </c>
      <c r="AA401" s="355">
        <f t="shared" si="35"/>
        <v>48.650736474815773</v>
      </c>
      <c r="AB401" s="363">
        <v>435.58</v>
      </c>
      <c r="AC401" s="355">
        <f t="shared" si="36"/>
        <v>37.839997915055903</v>
      </c>
      <c r="AD401" s="360" t="s">
        <v>993</v>
      </c>
    </row>
    <row r="402" spans="1:30" ht="15.5">
      <c r="A402" s="361">
        <v>371</v>
      </c>
      <c r="B402" s="362">
        <v>8</v>
      </c>
      <c r="C402" s="362" t="s">
        <v>404</v>
      </c>
      <c r="D402" s="364">
        <v>1472.27</v>
      </c>
      <c r="E402" s="364">
        <v>1500</v>
      </c>
      <c r="F402" s="354">
        <v>87.67</v>
      </c>
      <c r="G402" s="355">
        <f t="shared" si="25"/>
        <v>5.9547501477310547</v>
      </c>
      <c r="H402" s="354">
        <v>35.729999999999997</v>
      </c>
      <c r="I402" s="355">
        <f t="shared" si="28"/>
        <v>2.3819999999999997</v>
      </c>
      <c r="J402" s="364">
        <v>180.11</v>
      </c>
      <c r="K402" s="355">
        <f t="shared" si="29"/>
        <v>12.233489781086352</v>
      </c>
      <c r="L402" s="364">
        <v>74.819999999999993</v>
      </c>
      <c r="M402" s="355">
        <f t="shared" si="30"/>
        <v>4.9879999999999995</v>
      </c>
      <c r="N402" s="356">
        <v>307.33999999999997</v>
      </c>
      <c r="O402" s="355">
        <f t="shared" si="38"/>
        <v>20.87524706745366</v>
      </c>
      <c r="P402" s="356">
        <v>150.24</v>
      </c>
      <c r="Q402" s="355">
        <f t="shared" si="32"/>
        <v>10.016000000000002</v>
      </c>
      <c r="R402" s="367">
        <v>441.73</v>
      </c>
      <c r="S402" s="355">
        <f t="shared" si="37"/>
        <v>30.003328193877483</v>
      </c>
      <c r="T402" s="367">
        <v>285.74</v>
      </c>
      <c r="U402" s="355">
        <f t="shared" si="34"/>
        <v>19.049333333333333</v>
      </c>
      <c r="V402" s="358">
        <v>548.62</v>
      </c>
      <c r="W402" s="355">
        <f t="shared" si="23"/>
        <v>37.263545409469735</v>
      </c>
      <c r="X402" s="358">
        <v>421.34</v>
      </c>
      <c r="Y402" s="355">
        <f t="shared" si="24"/>
        <v>28.089333333333332</v>
      </c>
      <c r="Z402" s="367">
        <v>722.65</v>
      </c>
      <c r="AA402" s="355">
        <f t="shared" si="35"/>
        <v>49.084067460452225</v>
      </c>
      <c r="AB402" s="368">
        <v>587.41</v>
      </c>
      <c r="AC402" s="355">
        <f t="shared" si="36"/>
        <v>39.160666666666664</v>
      </c>
      <c r="AD402" s="360" t="s">
        <v>25</v>
      </c>
    </row>
    <row r="403" spans="1:30" ht="15.5">
      <c r="A403" s="361">
        <v>372</v>
      </c>
      <c r="B403" s="362">
        <v>9</v>
      </c>
      <c r="C403" s="362" t="s">
        <v>930</v>
      </c>
      <c r="D403" s="374">
        <v>1714.01</v>
      </c>
      <c r="E403" s="374">
        <v>1763.75</v>
      </c>
      <c r="F403" s="363">
        <v>111.75</v>
      </c>
      <c r="G403" s="355">
        <f t="shared" si="25"/>
        <v>6.5197986009416509</v>
      </c>
      <c r="H403" s="363">
        <v>21.03</v>
      </c>
      <c r="I403" s="355">
        <f t="shared" si="28"/>
        <v>1.1923458540042524</v>
      </c>
      <c r="J403" s="363">
        <v>194.4</v>
      </c>
      <c r="K403" s="355">
        <f t="shared" si="29"/>
        <v>11.341824143383061</v>
      </c>
      <c r="L403" s="363">
        <v>80.12</v>
      </c>
      <c r="M403" s="355">
        <f t="shared" si="30"/>
        <v>4.5425939050318931</v>
      </c>
      <c r="N403" s="363">
        <v>327.14</v>
      </c>
      <c r="O403" s="355">
        <f t="shared" si="38"/>
        <v>19.086236369682791</v>
      </c>
      <c r="P403" s="363">
        <v>147.21</v>
      </c>
      <c r="Q403" s="355">
        <f t="shared" si="32"/>
        <v>8.3464209780297676</v>
      </c>
      <c r="R403" s="363">
        <v>527.57000000000005</v>
      </c>
      <c r="S403" s="355">
        <f t="shared" si="37"/>
        <v>30.779867095291163</v>
      </c>
      <c r="T403" s="363">
        <v>327.58</v>
      </c>
      <c r="U403" s="355">
        <f t="shared" si="34"/>
        <v>18.57292700212615</v>
      </c>
      <c r="V403" s="363">
        <v>584.75</v>
      </c>
      <c r="W403" s="355">
        <f t="shared" si="23"/>
        <v>34.115903641168956</v>
      </c>
      <c r="X403" s="363">
        <v>432.05</v>
      </c>
      <c r="Y403" s="355">
        <f t="shared" si="24"/>
        <v>24.496102055279945</v>
      </c>
      <c r="Z403" s="363">
        <v>708.53</v>
      </c>
      <c r="AA403" s="355">
        <f t="shared" si="35"/>
        <v>41.337565125057615</v>
      </c>
      <c r="AB403" s="363">
        <v>638.63</v>
      </c>
      <c r="AC403" s="355">
        <f t="shared" si="36"/>
        <v>36.208646350106306</v>
      </c>
      <c r="AD403" s="360" t="s">
        <v>993</v>
      </c>
    </row>
    <row r="404" spans="1:30" ht="15.5">
      <c r="A404" s="361">
        <v>373</v>
      </c>
      <c r="B404" s="362">
        <v>10</v>
      </c>
      <c r="C404" s="362" t="s">
        <v>17142</v>
      </c>
      <c r="D404" s="363">
        <v>1267.82</v>
      </c>
      <c r="E404" s="363">
        <v>1251.6500000000001</v>
      </c>
      <c r="F404" s="363">
        <v>85.46</v>
      </c>
      <c r="G404" s="355">
        <f t="shared" si="25"/>
        <v>6.7407045164140023</v>
      </c>
      <c r="H404" s="363">
        <v>34.630000000000003</v>
      </c>
      <c r="I404" s="355">
        <f t="shared" si="28"/>
        <v>2.7667478927815283</v>
      </c>
      <c r="J404" s="363">
        <v>140.78</v>
      </c>
      <c r="K404" s="355">
        <f t="shared" si="29"/>
        <v>11.10409995109716</v>
      </c>
      <c r="L404" s="363">
        <v>83.82</v>
      </c>
      <c r="M404" s="355">
        <f t="shared" si="30"/>
        <v>6.6967602764351044</v>
      </c>
      <c r="N404" s="363">
        <v>251.95</v>
      </c>
      <c r="O404" s="355">
        <f t="shared" si="38"/>
        <v>19.872694862046664</v>
      </c>
      <c r="P404" s="363">
        <v>173.73</v>
      </c>
      <c r="Q404" s="355">
        <f t="shared" si="32"/>
        <v>13.880078296648421</v>
      </c>
      <c r="R404" s="363">
        <v>406.05</v>
      </c>
      <c r="S404" s="355">
        <f t="shared" si="37"/>
        <v>32.027417141234558</v>
      </c>
      <c r="T404" s="363">
        <v>317.05</v>
      </c>
      <c r="U404" s="355">
        <f t="shared" si="34"/>
        <v>25.330563655974114</v>
      </c>
      <c r="V404" s="363">
        <v>479.12</v>
      </c>
      <c r="W404" s="355">
        <f t="shared" si="23"/>
        <v>37.790853591203799</v>
      </c>
      <c r="X404" s="363">
        <v>423.66</v>
      </c>
      <c r="Y404" s="355">
        <f t="shared" si="24"/>
        <v>33.848120480965129</v>
      </c>
      <c r="Z404" s="363">
        <v>619.48</v>
      </c>
      <c r="AA404" s="355">
        <f t="shared" si="35"/>
        <v>48.861825811235036</v>
      </c>
      <c r="AB404" s="363">
        <v>544.89</v>
      </c>
      <c r="AC404" s="355">
        <f t="shared" si="36"/>
        <v>43.533735469180677</v>
      </c>
      <c r="AD404" s="360" t="s">
        <v>20308</v>
      </c>
    </row>
    <row r="405" spans="1:30" ht="15.5">
      <c r="A405" s="443">
        <v>374</v>
      </c>
      <c r="B405" s="444">
        <v>11</v>
      </c>
      <c r="C405" s="444" t="s">
        <v>436</v>
      </c>
      <c r="D405" s="431">
        <v>1437.79</v>
      </c>
      <c r="E405" s="431">
        <v>1479.69</v>
      </c>
      <c r="F405" s="432">
        <v>101.09</v>
      </c>
      <c r="G405" s="433">
        <f t="shared" si="25"/>
        <v>7.0309294125011306</v>
      </c>
      <c r="H405" s="432">
        <v>35.51</v>
      </c>
      <c r="I405" s="433">
        <f t="shared" si="28"/>
        <v>2.3998269907886107</v>
      </c>
      <c r="J405" s="432">
        <v>177.25</v>
      </c>
      <c r="K405" s="433">
        <f t="shared" si="29"/>
        <v>12.327947753148932</v>
      </c>
      <c r="L405" s="432">
        <v>93.6</v>
      </c>
      <c r="M405" s="433">
        <f t="shared" si="30"/>
        <v>6.3256492914056315</v>
      </c>
      <c r="N405" s="432">
        <v>335.08</v>
      </c>
      <c r="O405" s="433">
        <f t="shared" si="38"/>
        <v>23.305211470381625</v>
      </c>
      <c r="P405" s="432">
        <v>185.36</v>
      </c>
      <c r="Q405" s="433">
        <f t="shared" si="32"/>
        <v>12.526948212125513</v>
      </c>
      <c r="R405" s="445">
        <v>435.58</v>
      </c>
      <c r="S405" s="433">
        <f t="shared" si="37"/>
        <v>30.295105683027423</v>
      </c>
      <c r="T405" s="445">
        <v>317.2</v>
      </c>
      <c r="U405" s="433">
        <f t="shared" si="34"/>
        <v>21.436922598652419</v>
      </c>
      <c r="V405" s="445">
        <v>514.46</v>
      </c>
      <c r="W405" s="433">
        <f t="shared" si="23"/>
        <v>35.781303250126932</v>
      </c>
      <c r="X405" s="445">
        <v>431.62</v>
      </c>
      <c r="Y405" s="433">
        <f t="shared" si="24"/>
        <v>29.169623367056612</v>
      </c>
      <c r="Z405" s="445">
        <v>663.05</v>
      </c>
      <c r="AA405" s="433">
        <f t="shared" si="35"/>
        <v>46.115914006913385</v>
      </c>
      <c r="AB405" s="446">
        <v>559.24</v>
      </c>
      <c r="AC405" s="433">
        <f t="shared" si="36"/>
        <v>37.794402881684675</v>
      </c>
      <c r="AD405" s="436" t="s">
        <v>68</v>
      </c>
    </row>
    <row r="406" spans="1:30" ht="15.5">
      <c r="A406" s="361">
        <v>375</v>
      </c>
      <c r="B406" s="362">
        <v>12</v>
      </c>
      <c r="C406" s="362" t="s">
        <v>20798</v>
      </c>
      <c r="D406" s="366">
        <v>1460.38</v>
      </c>
      <c r="E406" s="366">
        <v>1465.88</v>
      </c>
      <c r="F406" s="354">
        <v>99.96</v>
      </c>
      <c r="G406" s="355">
        <f t="shared" si="25"/>
        <v>6.8447938207863697</v>
      </c>
      <c r="H406" s="354">
        <v>36.07</v>
      </c>
      <c r="I406" s="355">
        <f t="shared" si="28"/>
        <v>2.4606379785521324</v>
      </c>
      <c r="J406" s="364">
        <v>166.29</v>
      </c>
      <c r="K406" s="355">
        <f t="shared" si="29"/>
        <v>11.386762349525464</v>
      </c>
      <c r="L406" s="364">
        <v>80.63</v>
      </c>
      <c r="M406" s="355">
        <f t="shared" si="30"/>
        <v>5.500450241493164</v>
      </c>
      <c r="N406" s="356">
        <v>322.51</v>
      </c>
      <c r="O406" s="355">
        <f t="shared" si="38"/>
        <v>22.083978142675193</v>
      </c>
      <c r="P406" s="356">
        <v>152.78</v>
      </c>
      <c r="Q406" s="355">
        <f t="shared" si="32"/>
        <v>10.422408382677981</v>
      </c>
      <c r="R406" s="367">
        <v>432.75</v>
      </c>
      <c r="S406" s="355">
        <f t="shared" si="37"/>
        <v>29.632698338788533</v>
      </c>
      <c r="T406" s="367">
        <v>287.79000000000002</v>
      </c>
      <c r="U406" s="355">
        <f t="shared" si="34"/>
        <v>19.632575654214531</v>
      </c>
      <c r="V406" s="358">
        <v>504.19</v>
      </c>
      <c r="W406" s="355">
        <f t="shared" si="23"/>
        <v>34.524575795340937</v>
      </c>
      <c r="X406" s="358">
        <v>363.21</v>
      </c>
      <c r="Y406" s="355">
        <f t="shared" si="24"/>
        <v>24.777607989739948</v>
      </c>
      <c r="Z406" s="367">
        <v>667.1</v>
      </c>
      <c r="AA406" s="355">
        <f t="shared" si="35"/>
        <v>45.679891535079911</v>
      </c>
      <c r="AB406" s="368">
        <v>573.64</v>
      </c>
      <c r="AC406" s="355">
        <f t="shared" si="36"/>
        <v>39.132807596801918</v>
      </c>
      <c r="AD406" s="360" t="s">
        <v>127</v>
      </c>
    </row>
    <row r="407" spans="1:30" ht="15.5">
      <c r="A407" s="361">
        <v>376</v>
      </c>
      <c r="B407" s="362">
        <v>13</v>
      </c>
      <c r="C407" s="362" t="s">
        <v>159</v>
      </c>
      <c r="D407" s="363" t="s">
        <v>20799</v>
      </c>
      <c r="E407" s="374">
        <v>1306.8800000000001</v>
      </c>
      <c r="F407" s="363">
        <v>94.76</v>
      </c>
      <c r="G407" s="355">
        <f t="shared" si="25"/>
        <v>0</v>
      </c>
      <c r="H407" s="363">
        <v>39.44</v>
      </c>
      <c r="I407" s="355">
        <f t="shared" si="28"/>
        <v>3.0178746327130259</v>
      </c>
      <c r="J407" s="363">
        <v>146.63999999999999</v>
      </c>
      <c r="K407" s="355">
        <f t="shared" si="29"/>
        <v>0</v>
      </c>
      <c r="L407" s="363">
        <v>87.51</v>
      </c>
      <c r="M407" s="355">
        <f t="shared" si="30"/>
        <v>6.6961006366307547</v>
      </c>
      <c r="N407" s="363">
        <v>283.45999999999998</v>
      </c>
      <c r="O407" s="355">
        <f t="shared" si="38"/>
        <v>0</v>
      </c>
      <c r="P407" s="363">
        <v>147.66999999999999</v>
      </c>
      <c r="Q407" s="355">
        <f t="shared" si="32"/>
        <v>11.299430705190987</v>
      </c>
      <c r="R407" s="363">
        <v>373.14</v>
      </c>
      <c r="S407" s="355">
        <f t="shared" si="37"/>
        <v>0</v>
      </c>
      <c r="T407" s="363">
        <v>258.7</v>
      </c>
      <c r="U407" s="355">
        <f t="shared" si="34"/>
        <v>19.795237512242895</v>
      </c>
      <c r="V407" s="363">
        <v>446.13</v>
      </c>
      <c r="W407" s="355">
        <f t="shared" si="23"/>
        <v>0</v>
      </c>
      <c r="X407" s="363">
        <v>357.14</v>
      </c>
      <c r="Y407" s="355">
        <f t="shared" si="24"/>
        <v>27.327681194906951</v>
      </c>
      <c r="Z407" s="363">
        <v>542.48</v>
      </c>
      <c r="AA407" s="355">
        <f t="shared" si="35"/>
        <v>0</v>
      </c>
      <c r="AB407" s="363">
        <v>462.37</v>
      </c>
      <c r="AC407" s="355">
        <f t="shared" si="36"/>
        <v>35.379682908912827</v>
      </c>
      <c r="AD407" s="360" t="s">
        <v>91</v>
      </c>
    </row>
    <row r="408" spans="1:30" ht="15.5">
      <c r="A408" s="361">
        <v>377</v>
      </c>
      <c r="B408" s="362">
        <v>14</v>
      </c>
      <c r="C408" s="362" t="s">
        <v>531</v>
      </c>
      <c r="D408" s="363">
        <v>1028.4000000000001</v>
      </c>
      <c r="E408" s="363">
        <v>1117.3800000000001</v>
      </c>
      <c r="F408" s="363">
        <v>81.739999999999995</v>
      </c>
      <c r="G408" s="355">
        <f t="shared" si="25"/>
        <v>7.948269155970439</v>
      </c>
      <c r="H408" s="363">
        <v>20.260000000000002</v>
      </c>
      <c r="I408" s="355">
        <f t="shared" si="28"/>
        <v>1.8131700943278026</v>
      </c>
      <c r="J408" s="363">
        <v>122.13</v>
      </c>
      <c r="K408" s="355">
        <f t="shared" si="29"/>
        <v>11.875729288214702</v>
      </c>
      <c r="L408" s="363">
        <v>51.71</v>
      </c>
      <c r="M408" s="355">
        <f t="shared" si="30"/>
        <v>4.6277900087705168</v>
      </c>
      <c r="N408" s="363">
        <v>194.7</v>
      </c>
      <c r="O408" s="355">
        <f t="shared" si="38"/>
        <v>18.932322053675609</v>
      </c>
      <c r="P408" s="363">
        <v>89.04</v>
      </c>
      <c r="Q408" s="355">
        <f t="shared" si="32"/>
        <v>7.9686409278848735</v>
      </c>
      <c r="R408" s="363">
        <v>289.94</v>
      </c>
      <c r="S408" s="355">
        <f t="shared" si="37"/>
        <v>28.193309996110461</v>
      </c>
      <c r="T408" s="363">
        <v>162.94999999999999</v>
      </c>
      <c r="U408" s="355">
        <f t="shared" si="34"/>
        <v>14.583221464497303</v>
      </c>
      <c r="V408" s="363">
        <v>332.51</v>
      </c>
      <c r="W408" s="355">
        <f t="shared" si="23"/>
        <v>32.332749902761563</v>
      </c>
      <c r="X408" s="363">
        <v>225.83</v>
      </c>
      <c r="Y408" s="355">
        <f t="shared" si="24"/>
        <v>20.210671392006301</v>
      </c>
      <c r="Z408" s="363">
        <v>405.51</v>
      </c>
      <c r="AA408" s="355">
        <f t="shared" si="35"/>
        <v>39.431155192532088</v>
      </c>
      <c r="AB408" s="363">
        <v>316.01</v>
      </c>
      <c r="AC408" s="355">
        <f t="shared" si="36"/>
        <v>28.281336698347921</v>
      </c>
      <c r="AD408" s="360" t="s">
        <v>20308</v>
      </c>
    </row>
    <row r="409" spans="1:30" ht="15.5">
      <c r="A409" s="443">
        <v>378</v>
      </c>
      <c r="B409" s="444">
        <v>15</v>
      </c>
      <c r="C409" s="444" t="s">
        <v>20800</v>
      </c>
      <c r="D409" s="431">
        <v>1203.44</v>
      </c>
      <c r="E409" s="431">
        <v>1226.0899999999999</v>
      </c>
      <c r="F409" s="432">
        <v>83.31</v>
      </c>
      <c r="G409" s="433">
        <f t="shared" si="25"/>
        <v>6.9226550555075459</v>
      </c>
      <c r="H409" s="432">
        <v>79.2</v>
      </c>
      <c r="I409" s="433">
        <f t="shared" si="28"/>
        <v>6.4595584337201997</v>
      </c>
      <c r="J409" s="432">
        <v>137.12</v>
      </c>
      <c r="K409" s="433">
        <f t="shared" si="29"/>
        <v>11.394003855613906</v>
      </c>
      <c r="L409" s="432">
        <v>112.07</v>
      </c>
      <c r="M409" s="433">
        <f t="shared" si="30"/>
        <v>9.1404383038765502</v>
      </c>
      <c r="N409" s="432">
        <v>248.19</v>
      </c>
      <c r="O409" s="433">
        <f t="shared" si="38"/>
        <v>20.623379645017614</v>
      </c>
      <c r="P409" s="432">
        <v>173.88</v>
      </c>
      <c r="Q409" s="433">
        <f t="shared" si="32"/>
        <v>14.181666924940259</v>
      </c>
      <c r="R409" s="445">
        <v>351.94</v>
      </c>
      <c r="S409" s="433">
        <f t="shared" si="37"/>
        <v>29.244499102572625</v>
      </c>
      <c r="T409" s="445">
        <v>266.61</v>
      </c>
      <c r="U409" s="433">
        <f t="shared" si="34"/>
        <v>21.74473325775433</v>
      </c>
      <c r="V409" s="445">
        <v>439.52</v>
      </c>
      <c r="W409" s="433">
        <f t="shared" si="23"/>
        <v>36.521970351658581</v>
      </c>
      <c r="X409" s="445">
        <v>342.48</v>
      </c>
      <c r="Y409" s="433">
        <f t="shared" si="24"/>
        <v>27.932696620965835</v>
      </c>
      <c r="Z409" s="445">
        <v>552.99</v>
      </c>
      <c r="AA409" s="433">
        <f t="shared" si="35"/>
        <v>45.95077444658645</v>
      </c>
      <c r="AB409" s="446">
        <v>494.44</v>
      </c>
      <c r="AC409" s="433">
        <f t="shared" si="36"/>
        <v>40.3265665652603</v>
      </c>
      <c r="AD409" s="436" t="s">
        <v>68</v>
      </c>
    </row>
    <row r="410" spans="1:30" ht="15.5">
      <c r="A410" s="407">
        <v>379</v>
      </c>
      <c r="B410" s="408">
        <v>16</v>
      </c>
      <c r="C410" s="408" t="s">
        <v>6718</v>
      </c>
      <c r="D410" s="363" t="s">
        <v>20801</v>
      </c>
      <c r="E410" s="363" t="s">
        <v>20802</v>
      </c>
      <c r="F410" s="363" t="s">
        <v>20803</v>
      </c>
      <c r="G410" s="411">
        <f t="shared" si="25"/>
        <v>6.2566230220737467</v>
      </c>
      <c r="H410" s="363" t="s">
        <v>20804</v>
      </c>
      <c r="I410" s="411">
        <f t="shared" si="28"/>
        <v>2.623753716984432</v>
      </c>
      <c r="J410" s="363" t="s">
        <v>20805</v>
      </c>
      <c r="K410" s="411">
        <f t="shared" si="29"/>
        <v>12.748531709682634</v>
      </c>
      <c r="L410" s="363" t="s">
        <v>20806</v>
      </c>
      <c r="M410" s="411">
        <f t="shared" si="30"/>
        <v>6.7168095154801462</v>
      </c>
      <c r="N410" s="363" t="s">
        <v>20467</v>
      </c>
      <c r="O410" s="411">
        <f t="shared" si="38"/>
        <v>23.419006052768644</v>
      </c>
      <c r="P410" s="363" t="s">
        <v>20807</v>
      </c>
      <c r="Q410" s="411">
        <f t="shared" si="32"/>
        <v>13.156375721532271</v>
      </c>
      <c r="R410" s="363" t="s">
        <v>20808</v>
      </c>
      <c r="S410" s="411">
        <f t="shared" si="37"/>
        <v>30.457819207213038</v>
      </c>
      <c r="T410" s="363" t="s">
        <v>20809</v>
      </c>
      <c r="U410" s="411">
        <f t="shared" si="34"/>
        <v>22.357880006996673</v>
      </c>
      <c r="V410" s="363" t="s">
        <v>20810</v>
      </c>
      <c r="W410" s="411">
        <f t="shared" si="23"/>
        <v>34.868078380659881</v>
      </c>
      <c r="X410" s="363" t="s">
        <v>20811</v>
      </c>
      <c r="Y410" s="411">
        <f t="shared" si="24"/>
        <v>30.609585446912714</v>
      </c>
      <c r="Z410" s="363" t="s">
        <v>20812</v>
      </c>
      <c r="AA410" s="411">
        <f t="shared" si="35"/>
        <v>43.013272985254233</v>
      </c>
      <c r="AB410" s="363" t="s">
        <v>20813</v>
      </c>
      <c r="AC410" s="411">
        <f t="shared" si="36"/>
        <v>36.555011369599441</v>
      </c>
      <c r="AD410" s="415" t="s">
        <v>518</v>
      </c>
    </row>
    <row r="411" spans="1:30" ht="15.5">
      <c r="A411" s="361">
        <v>380</v>
      </c>
      <c r="B411" s="362">
        <v>17</v>
      </c>
      <c r="C411" s="362" t="s">
        <v>16361</v>
      </c>
      <c r="D411" s="366">
        <v>1102.92</v>
      </c>
      <c r="E411" s="366">
        <v>1086.22</v>
      </c>
      <c r="F411" s="354">
        <v>83.86</v>
      </c>
      <c r="G411" s="355">
        <f t="shared" si="25"/>
        <v>7.6034526529576025</v>
      </c>
      <c r="H411" s="354">
        <v>25.89</v>
      </c>
      <c r="I411" s="355">
        <f t="shared" si="28"/>
        <v>2.3834950562501152</v>
      </c>
      <c r="J411" s="364">
        <v>149.86000000000001</v>
      </c>
      <c r="K411" s="355">
        <f t="shared" si="29"/>
        <v>13.587567547963589</v>
      </c>
      <c r="L411" s="364">
        <v>67.75</v>
      </c>
      <c r="M411" s="355">
        <f t="shared" si="30"/>
        <v>6.2372263445710816</v>
      </c>
      <c r="N411" s="356">
        <v>237.91</v>
      </c>
      <c r="O411" s="355">
        <f t="shared" si="38"/>
        <v>21.570920828346569</v>
      </c>
      <c r="P411" s="356">
        <v>125.13</v>
      </c>
      <c r="Q411" s="355">
        <f t="shared" si="32"/>
        <v>11.519765793301541</v>
      </c>
      <c r="R411" s="367">
        <v>332.48</v>
      </c>
      <c r="S411" s="355">
        <f t="shared" si="37"/>
        <v>30.145432125630144</v>
      </c>
      <c r="T411" s="367">
        <v>240.64</v>
      </c>
      <c r="U411" s="355">
        <f t="shared" si="34"/>
        <v>22.153891476864722</v>
      </c>
      <c r="V411" s="358">
        <v>465.81</v>
      </c>
      <c r="W411" s="355">
        <f t="shared" si="23"/>
        <v>42.23425089761723</v>
      </c>
      <c r="X411" s="358">
        <v>356.11</v>
      </c>
      <c r="Y411" s="355">
        <f t="shared" si="24"/>
        <v>32.784334665169119</v>
      </c>
      <c r="Z411" s="367">
        <v>579.01</v>
      </c>
      <c r="AA411" s="355">
        <f t="shared" si="35"/>
        <v>52.497914626627498</v>
      </c>
      <c r="AB411" s="368">
        <v>481.83</v>
      </c>
      <c r="AC411" s="355">
        <f t="shared" si="36"/>
        <v>44.358417263537767</v>
      </c>
      <c r="AD411" s="360" t="s">
        <v>127</v>
      </c>
    </row>
    <row r="412" spans="1:30" ht="15.5">
      <c r="A412" s="361">
        <v>381</v>
      </c>
      <c r="B412" s="362">
        <v>18</v>
      </c>
      <c r="C412" s="362" t="s">
        <v>624</v>
      </c>
      <c r="D412" s="374">
        <v>1171.4000000000001</v>
      </c>
      <c r="E412" s="374">
        <v>1209.0999999999999</v>
      </c>
      <c r="F412" s="363">
        <v>73.180000000000007</v>
      </c>
      <c r="G412" s="355">
        <f t="shared" si="25"/>
        <v>6.247225542086392</v>
      </c>
      <c r="H412" s="363">
        <v>29.39</v>
      </c>
      <c r="I412" s="355">
        <f t="shared" si="28"/>
        <v>2.4307336035067406</v>
      </c>
      <c r="J412" s="363">
        <v>115.09</v>
      </c>
      <c r="K412" s="355">
        <f t="shared" si="29"/>
        <v>9.8249957316032095</v>
      </c>
      <c r="L412" s="363">
        <v>60.15</v>
      </c>
      <c r="M412" s="355">
        <f t="shared" si="30"/>
        <v>4.9747746257546934</v>
      </c>
      <c r="N412" s="363">
        <v>222.97</v>
      </c>
      <c r="O412" s="355">
        <f t="shared" si="38"/>
        <v>19.034488646064538</v>
      </c>
      <c r="P412" s="363">
        <v>91.28</v>
      </c>
      <c r="Q412" s="355">
        <f t="shared" si="32"/>
        <v>7.5494169216772811</v>
      </c>
      <c r="R412" s="363">
        <v>312.07</v>
      </c>
      <c r="S412" s="355">
        <f t="shared" si="37"/>
        <v>26.640771726139661</v>
      </c>
      <c r="T412" s="363">
        <v>185.79</v>
      </c>
      <c r="U412" s="355">
        <f t="shared" si="34"/>
        <v>15.365974691919609</v>
      </c>
      <c r="V412" s="363">
        <v>369.17</v>
      </c>
      <c r="W412" s="355">
        <f t="shared" si="23"/>
        <v>31.515280860508792</v>
      </c>
      <c r="X412" s="363">
        <v>269.73</v>
      </c>
      <c r="Y412" s="355">
        <f t="shared" si="24"/>
        <v>22.308328508808209</v>
      </c>
      <c r="Z412" s="363">
        <v>499.9</v>
      </c>
      <c r="AA412" s="355">
        <f t="shared" si="35"/>
        <v>42.675431108075799</v>
      </c>
      <c r="AB412" s="363">
        <v>403.9</v>
      </c>
      <c r="AC412" s="355">
        <f t="shared" si="36"/>
        <v>33.405011992391039</v>
      </c>
      <c r="AD412" s="360" t="s">
        <v>993</v>
      </c>
    </row>
    <row r="413" spans="1:30" ht="15.5">
      <c r="A413" s="361">
        <v>382</v>
      </c>
      <c r="B413" s="362">
        <v>19</v>
      </c>
      <c r="C413" s="362" t="s">
        <v>20814</v>
      </c>
      <c r="D413" s="363">
        <v>1147.53</v>
      </c>
      <c r="E413" s="363">
        <v>1147.53</v>
      </c>
      <c r="F413" s="363">
        <v>34.979999999999997</v>
      </c>
      <c r="G413" s="355">
        <f t="shared" si="25"/>
        <v>3.048286319311913</v>
      </c>
      <c r="H413" s="363">
        <v>0</v>
      </c>
      <c r="I413" s="355">
        <f t="shared" si="28"/>
        <v>0</v>
      </c>
      <c r="J413" s="363">
        <v>103.92</v>
      </c>
      <c r="K413" s="355">
        <f t="shared" si="29"/>
        <v>9.0559723928786173</v>
      </c>
      <c r="L413" s="363">
        <v>41.16</v>
      </c>
      <c r="M413" s="355">
        <f t="shared" si="30"/>
        <v>3.586834331128598</v>
      </c>
      <c r="N413" s="363">
        <v>156.03</v>
      </c>
      <c r="O413" s="355">
        <f t="shared" si="38"/>
        <v>13.597030143002797</v>
      </c>
      <c r="P413" s="363">
        <v>79.58</v>
      </c>
      <c r="Q413" s="355">
        <f t="shared" si="32"/>
        <v>6.9348949482802196</v>
      </c>
      <c r="R413" s="363">
        <v>259.85000000000002</v>
      </c>
      <c r="S413" s="355">
        <f t="shared" si="37"/>
        <v>22.644288166758169</v>
      </c>
      <c r="T413" s="363">
        <v>135.96</v>
      </c>
      <c r="U413" s="355">
        <f t="shared" si="34"/>
        <v>11.848056259967061</v>
      </c>
      <c r="V413" s="363">
        <v>294.99</v>
      </c>
      <c r="W413" s="355">
        <f t="shared" si="23"/>
        <v>25.70651747666728</v>
      </c>
      <c r="X413" s="363">
        <v>190.78</v>
      </c>
      <c r="Y413" s="355">
        <f t="shared" si="24"/>
        <v>16.625273413331243</v>
      </c>
      <c r="Z413" s="363">
        <v>356.64</v>
      </c>
      <c r="AA413" s="355">
        <f t="shared" si="35"/>
        <v>31.078926041149252</v>
      </c>
      <c r="AB413" s="363">
        <v>246.22</v>
      </c>
      <c r="AC413" s="355">
        <f t="shared" si="36"/>
        <v>21.456519655259555</v>
      </c>
      <c r="AD413" s="360" t="s">
        <v>20308</v>
      </c>
    </row>
    <row r="414" spans="1:30" ht="15.5">
      <c r="A414" s="361">
        <v>383</v>
      </c>
      <c r="B414" s="362">
        <v>20</v>
      </c>
      <c r="C414" s="362" t="s">
        <v>361</v>
      </c>
      <c r="D414" s="363">
        <v>1000</v>
      </c>
      <c r="E414" s="363">
        <v>997</v>
      </c>
      <c r="F414" s="363">
        <v>61.65</v>
      </c>
      <c r="G414" s="355">
        <f t="shared" si="25"/>
        <v>6.165</v>
      </c>
      <c r="H414" s="363">
        <v>20.37</v>
      </c>
      <c r="I414" s="355">
        <f t="shared" si="28"/>
        <v>2.0431293881644939</v>
      </c>
      <c r="J414" s="363">
        <v>95.89</v>
      </c>
      <c r="K414" s="355">
        <f t="shared" si="29"/>
        <v>9.5890000000000004</v>
      </c>
      <c r="L414" s="363">
        <v>42.16</v>
      </c>
      <c r="M414" s="355">
        <f t="shared" si="30"/>
        <v>4.2286860581745227</v>
      </c>
      <c r="N414" s="363">
        <v>175.83</v>
      </c>
      <c r="O414" s="355">
        <f t="shared" si="38"/>
        <v>17.583000000000002</v>
      </c>
      <c r="P414" s="363">
        <v>70.23</v>
      </c>
      <c r="Q414" s="355">
        <f t="shared" si="32"/>
        <v>7.0441323971915759</v>
      </c>
      <c r="R414" s="363">
        <v>233.15</v>
      </c>
      <c r="S414" s="355">
        <f t="shared" si="37"/>
        <v>23.315000000000001</v>
      </c>
      <c r="T414" s="363">
        <v>133.51</v>
      </c>
      <c r="U414" s="355">
        <f t="shared" si="34"/>
        <v>13.391173520561683</v>
      </c>
      <c r="V414" s="363">
        <v>268.11</v>
      </c>
      <c r="W414" s="355">
        <f t="shared" si="23"/>
        <v>26.811</v>
      </c>
      <c r="X414" s="363">
        <v>180.75</v>
      </c>
      <c r="Y414" s="355">
        <f t="shared" si="24"/>
        <v>18.129388164493481</v>
      </c>
      <c r="Z414" s="363">
        <v>353.75</v>
      </c>
      <c r="AA414" s="355">
        <f t="shared" si="35"/>
        <v>35.375</v>
      </c>
      <c r="AB414" s="363">
        <v>248.52</v>
      </c>
      <c r="AC414" s="355">
        <f t="shared" si="36"/>
        <v>24.926780341023068</v>
      </c>
      <c r="AD414" s="360" t="s">
        <v>20308</v>
      </c>
    </row>
    <row r="415" spans="1:30" ht="15.5">
      <c r="A415" s="361">
        <v>384</v>
      </c>
      <c r="B415" s="362">
        <v>21</v>
      </c>
      <c r="C415" s="362" t="s">
        <v>606</v>
      </c>
      <c r="D415" s="374">
        <v>1468.27</v>
      </c>
      <c r="E415" s="374">
        <v>1439.04</v>
      </c>
      <c r="F415" s="363">
        <v>89.85</v>
      </c>
      <c r="G415" s="355">
        <f t="shared" si="25"/>
        <v>6.119446695771213</v>
      </c>
      <c r="H415" s="363">
        <v>61.06</v>
      </c>
      <c r="I415" s="355">
        <f t="shared" si="28"/>
        <v>4.2431065154547474</v>
      </c>
      <c r="J415" s="363">
        <v>144.96</v>
      </c>
      <c r="K415" s="355">
        <f t="shared" si="29"/>
        <v>9.8728435505731245</v>
      </c>
      <c r="L415" s="363">
        <v>101.88</v>
      </c>
      <c r="M415" s="355">
        <f t="shared" si="30"/>
        <v>7.0797198132088051</v>
      </c>
      <c r="N415" s="363">
        <v>238.21</v>
      </c>
      <c r="O415" s="355">
        <f t="shared" si="38"/>
        <v>16.22385528547202</v>
      </c>
      <c r="P415" s="363">
        <v>158.30000000000001</v>
      </c>
      <c r="Q415" s="355">
        <f t="shared" si="32"/>
        <v>11.000389148321105</v>
      </c>
      <c r="R415" s="363">
        <v>349.14</v>
      </c>
      <c r="S415" s="355">
        <f t="shared" si="37"/>
        <v>23.779005223834854</v>
      </c>
      <c r="T415" s="363">
        <v>281.37</v>
      </c>
      <c r="U415" s="355">
        <f t="shared" si="34"/>
        <v>19.55261841227485</v>
      </c>
      <c r="V415" s="363">
        <v>514.99</v>
      </c>
      <c r="W415" s="355">
        <f t="shared" si="23"/>
        <v>35.074611617754229</v>
      </c>
      <c r="X415" s="363">
        <v>383.94</v>
      </c>
      <c r="Y415" s="355">
        <f t="shared" si="24"/>
        <v>26.680286857905273</v>
      </c>
      <c r="Z415" s="363">
        <v>669.15</v>
      </c>
      <c r="AA415" s="355">
        <f t="shared" si="35"/>
        <v>45.574042921261075</v>
      </c>
      <c r="AB415" s="363">
        <v>531.97</v>
      </c>
      <c r="AC415" s="355">
        <f t="shared" si="36"/>
        <v>36.967005781632203</v>
      </c>
      <c r="AD415" s="360" t="s">
        <v>91</v>
      </c>
    </row>
    <row r="416" spans="1:30" ht="15.5">
      <c r="A416" s="361">
        <v>385</v>
      </c>
      <c r="B416" s="362">
        <v>22</v>
      </c>
      <c r="C416" s="362" t="s">
        <v>1890</v>
      </c>
      <c r="D416" s="374">
        <v>4766.4399999999996</v>
      </c>
      <c r="E416" s="374">
        <v>5648.48</v>
      </c>
      <c r="F416" s="363">
        <v>289.02999999999997</v>
      </c>
      <c r="G416" s="355">
        <f t="shared" si="25"/>
        <v>6.0638547847030484</v>
      </c>
      <c r="H416" s="363">
        <v>62.41</v>
      </c>
      <c r="I416" s="355">
        <f t="shared" si="28"/>
        <v>1.1048990170807014</v>
      </c>
      <c r="J416" s="373">
        <v>553</v>
      </c>
      <c r="K416" s="355">
        <f t="shared" si="29"/>
        <v>11.60195030253187</v>
      </c>
      <c r="L416" s="363">
        <v>201.03</v>
      </c>
      <c r="M416" s="355">
        <f t="shared" si="30"/>
        <v>3.5590105656743054</v>
      </c>
      <c r="N416" s="363">
        <v>829.37</v>
      </c>
      <c r="O416" s="355">
        <f t="shared" si="38"/>
        <v>17.40019805137587</v>
      </c>
      <c r="P416" s="363">
        <v>408.02</v>
      </c>
      <c r="Q416" s="355">
        <f t="shared" si="32"/>
        <v>7.2235362433787502</v>
      </c>
      <c r="R416" s="374">
        <v>1143.46</v>
      </c>
      <c r="S416" s="355">
        <f t="shared" si="37"/>
        <v>23.989812102953152</v>
      </c>
      <c r="T416" s="363">
        <v>697.26</v>
      </c>
      <c r="U416" s="355">
        <f t="shared" si="34"/>
        <v>12.344205874854829</v>
      </c>
      <c r="V416" s="374">
        <v>1411.59</v>
      </c>
      <c r="W416" s="355">
        <f t="shared" si="23"/>
        <v>29.615184498283835</v>
      </c>
      <c r="X416" s="363">
        <v>973.2</v>
      </c>
      <c r="Y416" s="355">
        <f t="shared" si="24"/>
        <v>17.229413930827413</v>
      </c>
      <c r="Z416" s="374">
        <v>1734.11</v>
      </c>
      <c r="AA416" s="355">
        <f t="shared" si="35"/>
        <v>36.381660106914175</v>
      </c>
      <c r="AB416" s="374">
        <v>1395.88</v>
      </c>
      <c r="AC416" s="355">
        <f t="shared" si="36"/>
        <v>24.712489023595733</v>
      </c>
      <c r="AD416" s="360" t="s">
        <v>534</v>
      </c>
    </row>
    <row r="417" spans="1:30" ht="15.5">
      <c r="A417" s="407">
        <v>386</v>
      </c>
      <c r="B417" s="408">
        <v>23</v>
      </c>
      <c r="C417" s="408" t="s">
        <v>895</v>
      </c>
      <c r="D417" s="363" t="s">
        <v>20815</v>
      </c>
      <c r="E417" s="363" t="s">
        <v>20816</v>
      </c>
      <c r="F417" s="363" t="s">
        <v>20817</v>
      </c>
      <c r="G417" s="411">
        <f t="shared" si="25"/>
        <v>7.329821880905472</v>
      </c>
      <c r="H417" s="363" t="s">
        <v>20818</v>
      </c>
      <c r="I417" s="411">
        <f t="shared" si="28"/>
        <v>2.5138486629361974</v>
      </c>
      <c r="J417" s="363" t="s">
        <v>20819</v>
      </c>
      <c r="K417" s="411">
        <f t="shared" si="29"/>
        <v>12.253226649511479</v>
      </c>
      <c r="L417" s="363" t="s">
        <v>20820</v>
      </c>
      <c r="M417" s="411">
        <f t="shared" si="30"/>
        <v>6.922925512470826</v>
      </c>
      <c r="N417" s="363" t="s">
        <v>20821</v>
      </c>
      <c r="O417" s="411">
        <f t="shared" si="38"/>
        <v>20.224357685657992</v>
      </c>
      <c r="P417" s="363" t="s">
        <v>20822</v>
      </c>
      <c r="Q417" s="411">
        <f t="shared" si="32"/>
        <v>12.276804544048588</v>
      </c>
      <c r="R417" s="363" t="s">
        <v>20823</v>
      </c>
      <c r="S417" s="411">
        <f t="shared" si="37"/>
        <v>26.491697157331835</v>
      </c>
      <c r="T417" s="363" t="s">
        <v>20824</v>
      </c>
      <c r="U417" s="411">
        <f t="shared" si="34"/>
        <v>19.185670500239009</v>
      </c>
      <c r="V417" s="363" t="s">
        <v>20825</v>
      </c>
      <c r="W417" s="411">
        <f t="shared" si="23"/>
        <v>33.552128985565524</v>
      </c>
      <c r="X417" s="363" t="s">
        <v>20826</v>
      </c>
      <c r="Y417" s="411">
        <f t="shared" si="24"/>
        <v>26.587558229995594</v>
      </c>
      <c r="Z417" s="363" t="s">
        <v>20827</v>
      </c>
      <c r="AA417" s="411">
        <f t="shared" si="35"/>
        <v>47.991636846126006</v>
      </c>
      <c r="AB417" s="363" t="s">
        <v>20828</v>
      </c>
      <c r="AC417" s="411">
        <f t="shared" si="36"/>
        <v>37.30281472316733</v>
      </c>
      <c r="AD417" s="415" t="s">
        <v>518</v>
      </c>
    </row>
    <row r="418" spans="1:30" ht="15.5">
      <c r="A418" s="361">
        <v>387</v>
      </c>
      <c r="B418" s="362">
        <v>24</v>
      </c>
      <c r="C418" s="362" t="s">
        <v>20829</v>
      </c>
      <c r="D418" s="363">
        <v>907.61</v>
      </c>
      <c r="E418" s="363">
        <v>924.6</v>
      </c>
      <c r="F418" s="363">
        <v>71.599999999999994</v>
      </c>
      <c r="G418" s="355">
        <f t="shared" si="25"/>
        <v>7.8888509381782921</v>
      </c>
      <c r="H418" s="363">
        <v>39.35</v>
      </c>
      <c r="I418" s="355">
        <f t="shared" si="28"/>
        <v>4.255894440839282</v>
      </c>
      <c r="J418" s="363">
        <v>118.38</v>
      </c>
      <c r="K418" s="355">
        <f t="shared" si="29"/>
        <v>13.043047123764612</v>
      </c>
      <c r="L418" s="363">
        <v>77.78</v>
      </c>
      <c r="M418" s="355">
        <f t="shared" si="30"/>
        <v>8.412286394116375</v>
      </c>
      <c r="N418" s="363">
        <v>185.37</v>
      </c>
      <c r="O418" s="355">
        <f t="shared" si="38"/>
        <v>20.423970648185897</v>
      </c>
      <c r="P418" s="363">
        <v>108.9</v>
      </c>
      <c r="Q418" s="355">
        <f t="shared" si="32"/>
        <v>11.778066190785205</v>
      </c>
      <c r="R418" s="363">
        <v>263.74</v>
      </c>
      <c r="S418" s="355">
        <f t="shared" si="37"/>
        <v>29.05873668205507</v>
      </c>
      <c r="T418" s="363">
        <v>177.39</v>
      </c>
      <c r="U418" s="355">
        <f t="shared" si="34"/>
        <v>19.185593770279038</v>
      </c>
      <c r="V418" s="363">
        <v>323.01</v>
      </c>
      <c r="W418" s="355">
        <f t="shared" si="23"/>
        <v>35.589074602527518</v>
      </c>
      <c r="X418" s="363">
        <v>235.14</v>
      </c>
      <c r="Y418" s="355">
        <f t="shared" si="24"/>
        <v>25.4315379623621</v>
      </c>
      <c r="Z418" s="363">
        <v>430.79</v>
      </c>
      <c r="AA418" s="355">
        <f t="shared" si="35"/>
        <v>47.46421921309814</v>
      </c>
      <c r="AB418" s="363">
        <v>303.05</v>
      </c>
      <c r="AC418" s="355">
        <f t="shared" si="36"/>
        <v>32.776335712740646</v>
      </c>
      <c r="AD418" s="360" t="s">
        <v>534</v>
      </c>
    </row>
    <row r="419" spans="1:30" ht="15.5">
      <c r="A419" s="351" t="s">
        <v>20830</v>
      </c>
      <c r="B419" s="352">
        <v>27</v>
      </c>
      <c r="C419" s="352" t="s">
        <v>20831</v>
      </c>
      <c r="D419" s="374">
        <v>4557.1400000000003</v>
      </c>
      <c r="E419" s="374">
        <v>4912.17</v>
      </c>
      <c r="F419" s="363">
        <v>371.95</v>
      </c>
      <c r="G419" s="355">
        <f t="shared" si="25"/>
        <v>8.1619173428948848</v>
      </c>
      <c r="H419" s="363">
        <v>99.95</v>
      </c>
      <c r="I419" s="355">
        <f t="shared" si="28"/>
        <v>2.0347422829421622</v>
      </c>
      <c r="J419" s="363">
        <v>654.98</v>
      </c>
      <c r="K419" s="355">
        <f t="shared" si="29"/>
        <v>14.372610891919054</v>
      </c>
      <c r="L419" s="363">
        <v>264.17</v>
      </c>
      <c r="M419" s="355">
        <f t="shared" si="30"/>
        <v>5.3778676226596396</v>
      </c>
      <c r="N419" s="363">
        <v>968.25</v>
      </c>
      <c r="O419" s="355">
        <f t="shared" si="38"/>
        <v>21.246878524688729</v>
      </c>
      <c r="P419" s="363">
        <v>419.32</v>
      </c>
      <c r="Q419" s="355">
        <f t="shared" si="32"/>
        <v>8.5363495155908691</v>
      </c>
      <c r="R419" s="374">
        <v>1466</v>
      </c>
      <c r="S419" s="355">
        <f t="shared" si="37"/>
        <v>32.1692991657048</v>
      </c>
      <c r="T419" s="363">
        <v>796.75</v>
      </c>
      <c r="U419" s="355">
        <f t="shared" si="34"/>
        <v>16.219919098891122</v>
      </c>
      <c r="V419" s="374">
        <v>1728.69</v>
      </c>
      <c r="W419" s="355">
        <f t="shared" si="23"/>
        <v>37.933660146495392</v>
      </c>
      <c r="X419" s="374">
        <v>1154.77</v>
      </c>
      <c r="Y419" s="355">
        <f t="shared" si="24"/>
        <v>23.508347634548478</v>
      </c>
      <c r="Z419" s="374">
        <v>2055.52</v>
      </c>
      <c r="AA419" s="355">
        <f t="shared" si="35"/>
        <v>45.10548282475412</v>
      </c>
      <c r="AB419" s="374">
        <v>1565.46</v>
      </c>
      <c r="AC419" s="355">
        <f t="shared" si="36"/>
        <v>31.869011048070405</v>
      </c>
      <c r="AD419" s="360" t="s">
        <v>993</v>
      </c>
    </row>
    <row r="420" spans="1:30" ht="15.5">
      <c r="A420" s="376">
        <v>388</v>
      </c>
      <c r="B420" s="377">
        <v>1</v>
      </c>
      <c r="C420" s="377" t="s">
        <v>839</v>
      </c>
      <c r="D420" s="378">
        <v>1027.6099999999999</v>
      </c>
      <c r="E420" s="378">
        <v>1069.97</v>
      </c>
      <c r="F420" s="379">
        <v>82.42</v>
      </c>
      <c r="G420" s="355">
        <f t="shared" si="25"/>
        <v>8.0205525442531709</v>
      </c>
      <c r="H420" s="379">
        <v>23</v>
      </c>
      <c r="I420" s="355">
        <f t="shared" si="28"/>
        <v>2.1495929792424087</v>
      </c>
      <c r="J420" s="379">
        <v>115.15</v>
      </c>
      <c r="K420" s="355">
        <f t="shared" si="29"/>
        <v>11.205613024396417</v>
      </c>
      <c r="L420" s="379">
        <v>53.41</v>
      </c>
      <c r="M420" s="355">
        <f t="shared" si="30"/>
        <v>4.9917287400581323</v>
      </c>
      <c r="N420" s="379">
        <v>184.35</v>
      </c>
      <c r="O420" s="355">
        <f t="shared" si="38"/>
        <v>17.939685289166125</v>
      </c>
      <c r="P420" s="379">
        <v>97.97</v>
      </c>
      <c r="Q420" s="355">
        <f t="shared" si="32"/>
        <v>9.1563314859295115</v>
      </c>
      <c r="R420" s="381">
        <v>301.38</v>
      </c>
      <c r="S420" s="355">
        <f t="shared" si="37"/>
        <v>29.328247097634318</v>
      </c>
      <c r="T420" s="381">
        <v>189.66</v>
      </c>
      <c r="U420" s="355">
        <f t="shared" si="34"/>
        <v>17.725730627961532</v>
      </c>
      <c r="V420" s="381">
        <v>364.38</v>
      </c>
      <c r="W420" s="355">
        <f t="shared" si="23"/>
        <v>35.458977627699227</v>
      </c>
      <c r="X420" s="381">
        <v>267.45999999999998</v>
      </c>
      <c r="Y420" s="355">
        <f t="shared" si="24"/>
        <v>24.996962531659765</v>
      </c>
      <c r="Z420" s="381">
        <v>451.02</v>
      </c>
      <c r="AA420" s="355">
        <f t="shared" si="35"/>
        <v>43.890191804283731</v>
      </c>
      <c r="AB420" s="382">
        <v>376.16</v>
      </c>
      <c r="AC420" s="355">
        <f t="shared" si="36"/>
        <v>35.156125872688023</v>
      </c>
      <c r="AD420" s="383" t="s">
        <v>1001</v>
      </c>
    </row>
    <row r="421" spans="1:30" ht="15.5">
      <c r="A421" s="361">
        <v>389</v>
      </c>
      <c r="B421" s="362">
        <v>2</v>
      </c>
      <c r="C421" s="362" t="s">
        <v>197</v>
      </c>
      <c r="D421" s="364">
        <v>719.6</v>
      </c>
      <c r="E421" s="364">
        <v>728.04</v>
      </c>
      <c r="F421" s="354">
        <v>0</v>
      </c>
      <c r="G421" s="355">
        <f t="shared" si="25"/>
        <v>0</v>
      </c>
      <c r="H421" s="354">
        <v>0</v>
      </c>
      <c r="I421" s="355">
        <f t="shared" si="28"/>
        <v>0</v>
      </c>
      <c r="J421" s="364">
        <v>0</v>
      </c>
      <c r="K421" s="355">
        <f t="shared" si="29"/>
        <v>0</v>
      </c>
      <c r="L421" s="364">
        <v>0</v>
      </c>
      <c r="M421" s="355">
        <f t="shared" si="30"/>
        <v>0</v>
      </c>
      <c r="N421" s="356">
        <v>0</v>
      </c>
      <c r="O421" s="355">
        <f t="shared" si="38"/>
        <v>0</v>
      </c>
      <c r="P421" s="356">
        <v>0</v>
      </c>
      <c r="Q421" s="355">
        <f t="shared" si="32"/>
        <v>0</v>
      </c>
      <c r="R421" s="367">
        <v>0</v>
      </c>
      <c r="S421" s="355">
        <f t="shared" si="37"/>
        <v>0</v>
      </c>
      <c r="T421" s="367">
        <v>0</v>
      </c>
      <c r="U421" s="355">
        <f t="shared" si="34"/>
        <v>0</v>
      </c>
      <c r="V421" s="358">
        <v>0</v>
      </c>
      <c r="W421" s="355">
        <f t="shared" si="23"/>
        <v>0</v>
      </c>
      <c r="X421" s="358">
        <v>0</v>
      </c>
      <c r="Y421" s="355">
        <f t="shared" si="24"/>
        <v>0</v>
      </c>
      <c r="Z421" s="367">
        <v>0</v>
      </c>
      <c r="AA421" s="355">
        <f t="shared" si="35"/>
        <v>0</v>
      </c>
      <c r="AB421" s="368">
        <v>0</v>
      </c>
      <c r="AC421" s="355">
        <f t="shared" si="36"/>
        <v>0</v>
      </c>
      <c r="AD421" s="360" t="s">
        <v>127</v>
      </c>
    </row>
    <row r="422" spans="1:30" ht="15.5">
      <c r="A422" s="361">
        <v>390</v>
      </c>
      <c r="B422" s="362">
        <v>3</v>
      </c>
      <c r="C422" s="362" t="s">
        <v>16839</v>
      </c>
      <c r="D422" s="364"/>
      <c r="E422" s="364"/>
      <c r="F422" s="354"/>
      <c r="G422" s="355">
        <f t="shared" si="25"/>
        <v>0</v>
      </c>
      <c r="H422" s="354"/>
      <c r="I422" s="355">
        <f t="shared" si="28"/>
        <v>0</v>
      </c>
      <c r="J422" s="364"/>
      <c r="K422" s="355">
        <f t="shared" si="29"/>
        <v>0</v>
      </c>
      <c r="L422" s="364"/>
      <c r="M422" s="355">
        <f t="shared" si="30"/>
        <v>0</v>
      </c>
      <c r="N422" s="356"/>
      <c r="O422" s="355">
        <f t="shared" si="38"/>
        <v>0</v>
      </c>
      <c r="P422" s="356"/>
      <c r="Q422" s="355">
        <f t="shared" si="32"/>
        <v>0</v>
      </c>
      <c r="R422" s="367"/>
      <c r="S422" s="355">
        <f t="shared" si="37"/>
        <v>0</v>
      </c>
      <c r="T422" s="367"/>
      <c r="U422" s="355">
        <f t="shared" si="34"/>
        <v>0</v>
      </c>
      <c r="V422" s="358"/>
      <c r="W422" s="355">
        <f t="shared" si="23"/>
        <v>0</v>
      </c>
      <c r="X422" s="358"/>
      <c r="Y422" s="355">
        <f t="shared" si="24"/>
        <v>0</v>
      </c>
      <c r="Z422" s="367"/>
      <c r="AA422" s="355">
        <f t="shared" si="35"/>
        <v>0</v>
      </c>
      <c r="AB422" s="368"/>
      <c r="AC422" s="355">
        <f t="shared" si="36"/>
        <v>0</v>
      </c>
      <c r="AD422" s="360" t="s">
        <v>111</v>
      </c>
    </row>
    <row r="423" spans="1:30" ht="15.5">
      <c r="A423" s="443">
        <v>391</v>
      </c>
      <c r="B423" s="444">
        <v>4</v>
      </c>
      <c r="C423" s="444" t="s">
        <v>830</v>
      </c>
      <c r="D423" s="363" t="s">
        <v>20832</v>
      </c>
      <c r="E423" s="363" t="s">
        <v>20833</v>
      </c>
      <c r="F423" s="363" t="s">
        <v>20834</v>
      </c>
      <c r="G423" s="433">
        <f>IFERROR((F423/#REF!)*100,0)</f>
        <v>0</v>
      </c>
      <c r="H423" s="363" t="s">
        <v>20835</v>
      </c>
      <c r="I423" s="433">
        <f t="shared" si="28"/>
        <v>1.3936635323710846</v>
      </c>
      <c r="J423" s="363" t="s">
        <v>20836</v>
      </c>
      <c r="K423" s="433">
        <f>IFERROR((J423/#REF!)*100,0)</f>
        <v>0</v>
      </c>
      <c r="L423" s="363" t="s">
        <v>20837</v>
      </c>
      <c r="M423" s="433">
        <f t="shared" si="30"/>
        <v>3.69108223034078</v>
      </c>
      <c r="N423" s="363" t="s">
        <v>20838</v>
      </c>
      <c r="O423" s="433">
        <f>IFERROR((N423/#REF!)*100,0)</f>
        <v>0</v>
      </c>
      <c r="P423" s="363" t="s">
        <v>20839</v>
      </c>
      <c r="Q423" s="433">
        <f t="shared" si="32"/>
        <v>7.2551955441097205</v>
      </c>
      <c r="R423" s="363" t="s">
        <v>20840</v>
      </c>
      <c r="S423" s="433">
        <f>IFERROR((R423/#REF!)*100,0)</f>
        <v>0</v>
      </c>
      <c r="T423" s="363" t="s">
        <v>20841</v>
      </c>
      <c r="U423" s="433">
        <f t="shared" si="34"/>
        <v>13.777325268012216</v>
      </c>
      <c r="V423" s="363" t="s">
        <v>20842</v>
      </c>
      <c r="W423" s="355">
        <f t="shared" si="23"/>
        <v>41.336032388663959</v>
      </c>
      <c r="X423" s="363" t="s">
        <v>20843</v>
      </c>
      <c r="Y423" s="433">
        <f t="shared" si="24"/>
        <v>18.548841109181289</v>
      </c>
      <c r="Z423" s="363" t="s">
        <v>20844</v>
      </c>
      <c r="AA423" s="433">
        <f>IFERROR((Z423/#REF!)*100,0)</f>
        <v>0</v>
      </c>
      <c r="AB423" s="363" t="s">
        <v>20845</v>
      </c>
      <c r="AC423" s="433">
        <f t="shared" si="36"/>
        <v>29.133976163382641</v>
      </c>
      <c r="AD423" s="436" t="s">
        <v>68</v>
      </c>
    </row>
    <row r="424" spans="1:30" ht="15.5">
      <c r="A424" s="361">
        <v>392</v>
      </c>
      <c r="B424" s="362">
        <v>5</v>
      </c>
      <c r="C424" s="362" t="s">
        <v>407</v>
      </c>
      <c r="D424" s="38">
        <v>765.69</v>
      </c>
      <c r="E424" s="364">
        <v>842.87</v>
      </c>
      <c r="F424" s="354">
        <v>58.9</v>
      </c>
      <c r="G424" s="355">
        <f>IFERROR((F424/D423)*100,0)</f>
        <v>3.9092055485498109</v>
      </c>
      <c r="H424" s="363">
        <v>13.23</v>
      </c>
      <c r="I424" s="355">
        <f t="shared" si="28"/>
        <v>1.5696370733327796</v>
      </c>
      <c r="J424" s="364">
        <v>98.07</v>
      </c>
      <c r="K424" s="355">
        <f>IFERROR((J424/$D423)*100,0)</f>
        <v>6.5089267936550064</v>
      </c>
      <c r="L424" s="363">
        <v>38.74</v>
      </c>
      <c r="M424" s="355">
        <f t="shared" si="30"/>
        <v>4.5962010748988575</v>
      </c>
      <c r="N424" s="356">
        <v>144.5</v>
      </c>
      <c r="O424" s="355">
        <f>IFERROR((N424/$D423)*100,0)</f>
        <v>9.5904957854914699</v>
      </c>
      <c r="P424" s="363">
        <v>71.11</v>
      </c>
      <c r="Q424" s="355">
        <f t="shared" si="32"/>
        <v>8.4366509663411922</v>
      </c>
      <c r="R424" s="367">
        <v>220.15</v>
      </c>
      <c r="S424" s="355">
        <f>IFERROR((R424/$D423)*100,0)</f>
        <v>14.611402402601712</v>
      </c>
      <c r="T424" s="363">
        <v>128.32</v>
      </c>
      <c r="U424" s="355">
        <f t="shared" si="34"/>
        <v>15.224174546489969</v>
      </c>
      <c r="V424" s="363">
        <v>260.05</v>
      </c>
      <c r="W424" s="355">
        <f t="shared" si="23"/>
        <v>33.962830910681866</v>
      </c>
      <c r="X424" s="363">
        <v>181.22</v>
      </c>
      <c r="Y424" s="355">
        <f t="shared" si="24"/>
        <v>21.500349994661097</v>
      </c>
      <c r="Z424" s="363">
        <v>334.37</v>
      </c>
      <c r="AA424" s="355">
        <f>IFERROR((Z424/$D423)*100,0)</f>
        <v>22.192208136988121</v>
      </c>
      <c r="AB424" s="363">
        <v>241.35</v>
      </c>
      <c r="AC424" s="355">
        <f t="shared" si="36"/>
        <v>28.634308968168281</v>
      </c>
      <c r="AD424" s="360" t="s">
        <v>440</v>
      </c>
    </row>
    <row r="425" spans="1:30" ht="15.5">
      <c r="A425" s="376">
        <v>393</v>
      </c>
      <c r="B425" s="377">
        <v>6</v>
      </c>
      <c r="C425" s="377" t="s">
        <v>416</v>
      </c>
      <c r="D425" s="379">
        <v>906</v>
      </c>
      <c r="E425" s="379">
        <v>956.8</v>
      </c>
      <c r="F425" s="379">
        <v>51.61</v>
      </c>
      <c r="G425" s="355">
        <f t="shared" ref="G425:G551" si="39">IFERROR((F425/D425)*100,0)</f>
        <v>5.6964679911699774</v>
      </c>
      <c r="H425" s="379">
        <v>25.87</v>
      </c>
      <c r="I425" s="355">
        <f t="shared" si="28"/>
        <v>2.7038043478260874</v>
      </c>
      <c r="J425" s="379">
        <v>113.96</v>
      </c>
      <c r="K425" s="355">
        <f t="shared" ref="K425:K551" si="40">IFERROR((J425/$D425)*100,0)</f>
        <v>12.578366445916114</v>
      </c>
      <c r="L425" s="379">
        <v>64.05</v>
      </c>
      <c r="M425" s="355">
        <f t="shared" si="30"/>
        <v>6.6941889632107028</v>
      </c>
      <c r="N425" s="379">
        <v>217.77</v>
      </c>
      <c r="O425" s="355">
        <f t="shared" ref="O425:O551" si="41">IFERROR((N425/$D425)*100,0)</f>
        <v>24.036423841059605</v>
      </c>
      <c r="P425" s="379">
        <v>140.80000000000001</v>
      </c>
      <c r="Q425" s="355">
        <f t="shared" si="32"/>
        <v>14.715719063545151</v>
      </c>
      <c r="R425" s="381">
        <v>310.14</v>
      </c>
      <c r="S425" s="355">
        <f t="shared" ref="S425:S551" si="42">IFERROR((R425/$D425)*100,0)</f>
        <v>34.231788079470199</v>
      </c>
      <c r="T425" s="381">
        <v>216.3</v>
      </c>
      <c r="U425" s="355">
        <f t="shared" si="34"/>
        <v>22.606605351170568</v>
      </c>
      <c r="V425" s="381">
        <v>357.7</v>
      </c>
      <c r="W425" s="355">
        <f t="shared" si="23"/>
        <v>39.481236203090511</v>
      </c>
      <c r="X425" s="381">
        <v>289.99</v>
      </c>
      <c r="Y425" s="355">
        <f t="shared" si="24"/>
        <v>30.308319397993312</v>
      </c>
      <c r="Z425" s="381">
        <v>440.23</v>
      </c>
      <c r="AA425" s="355">
        <f t="shared" ref="AA425:AA551" si="43">IFERROR((Z425/$D425)*100,0)</f>
        <v>48.590507726269315</v>
      </c>
      <c r="AB425" s="382">
        <v>379.93</v>
      </c>
      <c r="AC425" s="355">
        <f t="shared" si="36"/>
        <v>39.70840301003345</v>
      </c>
      <c r="AD425" s="383" t="s">
        <v>1001</v>
      </c>
    </row>
    <row r="426" spans="1:30" ht="15.5">
      <c r="A426" s="361">
        <v>394</v>
      </c>
      <c r="B426" s="362">
        <v>7</v>
      </c>
      <c r="C426" s="362" t="s">
        <v>647</v>
      </c>
      <c r="D426" s="366">
        <v>1689.75</v>
      </c>
      <c r="E426" s="374">
        <v>1653.42</v>
      </c>
      <c r="F426" s="363">
        <v>100.4</v>
      </c>
      <c r="G426" s="355">
        <f t="shared" si="39"/>
        <v>5.9417073531587521</v>
      </c>
      <c r="H426" s="363">
        <v>37.22</v>
      </c>
      <c r="I426" s="355">
        <f t="shared" si="28"/>
        <v>2.2510916766459821</v>
      </c>
      <c r="J426" s="363">
        <v>156.38</v>
      </c>
      <c r="K426" s="355">
        <f t="shared" si="40"/>
        <v>9.2546234650096171</v>
      </c>
      <c r="L426" s="363">
        <v>94.44</v>
      </c>
      <c r="M426" s="355">
        <f t="shared" si="30"/>
        <v>5.7117973654606811</v>
      </c>
      <c r="N426" s="356">
        <v>208.58</v>
      </c>
      <c r="O426" s="355">
        <f t="shared" si="41"/>
        <v>12.343837845835184</v>
      </c>
      <c r="P426" s="356">
        <v>196.96</v>
      </c>
      <c r="Q426" s="355">
        <f t="shared" si="32"/>
        <v>11.912278791837524</v>
      </c>
      <c r="R426" s="367">
        <v>443.22</v>
      </c>
      <c r="S426" s="355">
        <f t="shared" si="42"/>
        <v>26.229915667998227</v>
      </c>
      <c r="T426" s="363">
        <v>315.76</v>
      </c>
      <c r="U426" s="355">
        <f t="shared" si="34"/>
        <v>19.097386024119704</v>
      </c>
      <c r="V426" s="363">
        <v>488.1</v>
      </c>
      <c r="W426" s="355">
        <f t="shared" si="23"/>
        <v>28.885929871282734</v>
      </c>
      <c r="X426" s="363">
        <v>407.16</v>
      </c>
      <c r="Y426" s="355">
        <f t="shared" si="24"/>
        <v>24.625322059730738</v>
      </c>
      <c r="Z426" s="363">
        <v>597.72</v>
      </c>
      <c r="AA426" s="355">
        <f t="shared" si="43"/>
        <v>35.373280071016424</v>
      </c>
      <c r="AB426" s="363">
        <v>532.77</v>
      </c>
      <c r="AC426" s="355">
        <f t="shared" si="36"/>
        <v>32.222302863156365</v>
      </c>
      <c r="AD426" s="360" t="s">
        <v>440</v>
      </c>
    </row>
    <row r="427" spans="1:30" ht="15.5">
      <c r="A427" s="361">
        <v>395</v>
      </c>
      <c r="B427" s="362">
        <v>8</v>
      </c>
      <c r="C427" s="362" t="s">
        <v>235</v>
      </c>
      <c r="D427" s="363">
        <v>532.95000000000005</v>
      </c>
      <c r="E427" s="363">
        <v>533.95000000000005</v>
      </c>
      <c r="F427" s="363">
        <v>40.65</v>
      </c>
      <c r="G427" s="355">
        <f t="shared" si="39"/>
        <v>7.6273571629608767</v>
      </c>
      <c r="H427" s="363">
        <v>6.54</v>
      </c>
      <c r="I427" s="355">
        <f t="shared" si="28"/>
        <v>1.2248337859350125</v>
      </c>
      <c r="J427" s="363">
        <v>61.89</v>
      </c>
      <c r="K427" s="355">
        <f t="shared" si="40"/>
        <v>11.612721643681395</v>
      </c>
      <c r="L427" s="363">
        <v>17.96</v>
      </c>
      <c r="M427" s="355">
        <f t="shared" si="30"/>
        <v>3.363610824983613</v>
      </c>
      <c r="N427" s="363">
        <v>93.13</v>
      </c>
      <c r="O427" s="355">
        <f t="shared" si="41"/>
        <v>17.474434749976545</v>
      </c>
      <c r="P427" s="363">
        <v>31.68</v>
      </c>
      <c r="Q427" s="355">
        <f t="shared" si="32"/>
        <v>5.9331398070980423</v>
      </c>
      <c r="R427" s="363">
        <v>145.79</v>
      </c>
      <c r="S427" s="355">
        <f t="shared" si="42"/>
        <v>27.355286612252556</v>
      </c>
      <c r="T427" s="363">
        <v>73.73</v>
      </c>
      <c r="U427" s="355">
        <f t="shared" si="34"/>
        <v>13.80840902706246</v>
      </c>
      <c r="V427" s="363">
        <v>177.35</v>
      </c>
      <c r="W427" s="355">
        <f t="shared" si="23"/>
        <v>33.277042874566092</v>
      </c>
      <c r="X427" s="363">
        <v>97.11</v>
      </c>
      <c r="Y427" s="355">
        <f t="shared" si="24"/>
        <v>18.187096170053373</v>
      </c>
      <c r="Z427" s="363">
        <v>230.67</v>
      </c>
      <c r="AA427" s="355">
        <f t="shared" si="43"/>
        <v>43.281733746130023</v>
      </c>
      <c r="AB427" s="363">
        <v>141.16999999999999</v>
      </c>
      <c r="AC427" s="355">
        <f t="shared" si="36"/>
        <v>26.438805131566625</v>
      </c>
      <c r="AD427" s="360" t="s">
        <v>1766</v>
      </c>
    </row>
    <row r="428" spans="1:30" ht="15.5">
      <c r="A428" s="361">
        <v>396</v>
      </c>
      <c r="B428" s="362">
        <v>9</v>
      </c>
      <c r="C428" s="362" t="s">
        <v>471</v>
      </c>
      <c r="D428" s="366">
        <v>1561.61</v>
      </c>
      <c r="E428" s="366">
        <v>1778.56</v>
      </c>
      <c r="F428" s="354">
        <v>120.33</v>
      </c>
      <c r="G428" s="355">
        <f t="shared" si="39"/>
        <v>7.7055090579594143</v>
      </c>
      <c r="H428" s="354">
        <v>30.84</v>
      </c>
      <c r="I428" s="355">
        <f t="shared" si="28"/>
        <v>1.7339870456998923</v>
      </c>
      <c r="J428" s="364">
        <v>171.97</v>
      </c>
      <c r="K428" s="355">
        <f t="shared" si="40"/>
        <v>11.0123526360615</v>
      </c>
      <c r="L428" s="364">
        <v>171.97</v>
      </c>
      <c r="M428" s="355">
        <f t="shared" si="30"/>
        <v>9.6690581144296512</v>
      </c>
      <c r="N428" s="356">
        <v>256.37</v>
      </c>
      <c r="O428" s="355">
        <f t="shared" si="41"/>
        <v>16.41703114093788</v>
      </c>
      <c r="P428" s="356">
        <v>165.35</v>
      </c>
      <c r="Q428" s="355">
        <f t="shared" si="32"/>
        <v>9.2968468873695578</v>
      </c>
      <c r="R428" s="367">
        <v>486.13</v>
      </c>
      <c r="S428" s="355">
        <f t="shared" si="42"/>
        <v>31.130051677435468</v>
      </c>
      <c r="T428" s="367">
        <v>390.8</v>
      </c>
      <c r="U428" s="355">
        <f t="shared" si="34"/>
        <v>21.972831953940268</v>
      </c>
      <c r="V428" s="358">
        <v>555.30999999999995</v>
      </c>
      <c r="W428" s="355">
        <f t="shared" si="23"/>
        <v>35.560095030129162</v>
      </c>
      <c r="X428" s="358">
        <v>505.96</v>
      </c>
      <c r="Y428" s="355">
        <f t="shared" si="24"/>
        <v>28.447732997481108</v>
      </c>
      <c r="Z428" s="367">
        <v>642.33000000000004</v>
      </c>
      <c r="AA428" s="355">
        <f t="shared" si="43"/>
        <v>41.132549099967349</v>
      </c>
      <c r="AB428" s="368">
        <v>597.22</v>
      </c>
      <c r="AC428" s="355">
        <f t="shared" si="36"/>
        <v>33.578850305865423</v>
      </c>
      <c r="AD428" s="360" t="s">
        <v>127</v>
      </c>
    </row>
    <row r="429" spans="1:30" ht="15.5">
      <c r="A429" s="361">
        <v>397</v>
      </c>
      <c r="B429" s="362">
        <v>10</v>
      </c>
      <c r="C429" s="362" t="s">
        <v>907</v>
      </c>
      <c r="D429" s="366">
        <v>1399.53</v>
      </c>
      <c r="E429" s="374">
        <v>1611.1</v>
      </c>
      <c r="F429" s="354">
        <v>165.84</v>
      </c>
      <c r="G429" s="355">
        <f t="shared" si="39"/>
        <v>11.84969239673319</v>
      </c>
      <c r="H429" s="363">
        <v>23.69</v>
      </c>
      <c r="I429" s="355">
        <f t="shared" si="28"/>
        <v>1.4704239339581653</v>
      </c>
      <c r="J429" s="364">
        <v>190.87</v>
      </c>
      <c r="K429" s="355">
        <f t="shared" si="40"/>
        <v>13.638149950340473</v>
      </c>
      <c r="L429" s="363">
        <v>71.739999999999995</v>
      </c>
      <c r="M429" s="355">
        <f t="shared" si="30"/>
        <v>4.452858295574452</v>
      </c>
      <c r="N429" s="363">
        <v>257.89999999999998</v>
      </c>
      <c r="O429" s="355">
        <f t="shared" si="41"/>
        <v>18.427614985030687</v>
      </c>
      <c r="P429" s="363">
        <v>171.23</v>
      </c>
      <c r="Q429" s="355">
        <f t="shared" si="32"/>
        <v>10.628142263050091</v>
      </c>
      <c r="R429" s="363">
        <v>505.51</v>
      </c>
      <c r="S429" s="355">
        <f t="shared" si="42"/>
        <v>36.119983137196058</v>
      </c>
      <c r="T429" s="363">
        <v>284</v>
      </c>
      <c r="U429" s="355">
        <f t="shared" si="34"/>
        <v>17.627707777295019</v>
      </c>
      <c r="V429" s="358">
        <v>545.92999999999995</v>
      </c>
      <c r="W429" s="355">
        <f t="shared" si="23"/>
        <v>39.008095574943013</v>
      </c>
      <c r="X429" s="363">
        <v>386.29</v>
      </c>
      <c r="Y429" s="355">
        <f t="shared" si="24"/>
        <v>23.976786046800324</v>
      </c>
      <c r="Z429" s="367">
        <v>631.29999999999995</v>
      </c>
      <c r="AA429" s="355">
        <f t="shared" si="43"/>
        <v>45.108000543039445</v>
      </c>
      <c r="AB429" s="363">
        <v>522.47</v>
      </c>
      <c r="AC429" s="355">
        <f t="shared" si="36"/>
        <v>32.42939606480045</v>
      </c>
      <c r="AD429" s="360" t="s">
        <v>440</v>
      </c>
    </row>
    <row r="430" spans="1:30" ht="15.5">
      <c r="A430" s="407">
        <v>398</v>
      </c>
      <c r="B430" s="408">
        <v>11</v>
      </c>
      <c r="C430" s="408" t="s">
        <v>379</v>
      </c>
      <c r="D430" s="363" t="s">
        <v>20846</v>
      </c>
      <c r="E430" s="363" t="s">
        <v>20847</v>
      </c>
      <c r="F430" s="363" t="s">
        <v>20848</v>
      </c>
      <c r="G430" s="411">
        <f t="shared" si="39"/>
        <v>6.3006503445971669</v>
      </c>
      <c r="H430" s="363" t="s">
        <v>20849</v>
      </c>
      <c r="I430" s="411">
        <f t="shared" si="28"/>
        <v>2.1708611267538607</v>
      </c>
      <c r="J430" s="363" t="s">
        <v>20850</v>
      </c>
      <c r="K430" s="411">
        <f t="shared" si="40"/>
        <v>7.1934173005648745</v>
      </c>
      <c r="L430" s="363" t="s">
        <v>20851</v>
      </c>
      <c r="M430" s="411">
        <f t="shared" si="30"/>
        <v>4.3821730819565508</v>
      </c>
      <c r="N430" s="363" t="s">
        <v>20852</v>
      </c>
      <c r="O430" s="411">
        <f t="shared" si="41"/>
        <v>15.234535862192214</v>
      </c>
      <c r="P430" s="363" t="s">
        <v>20853</v>
      </c>
      <c r="Q430" s="411">
        <f t="shared" si="32"/>
        <v>8.4954671277532334</v>
      </c>
      <c r="R430" s="363" t="s">
        <v>20579</v>
      </c>
      <c r="S430" s="411">
        <f t="shared" si="42"/>
        <v>25.430260837134135</v>
      </c>
      <c r="T430" s="363" t="s">
        <v>20854</v>
      </c>
      <c r="U430" s="411">
        <f t="shared" si="34"/>
        <v>15.357831201072344</v>
      </c>
      <c r="V430" s="363" t="s">
        <v>20855</v>
      </c>
      <c r="W430" s="411">
        <f t="shared" si="23"/>
        <v>28.69752371776443</v>
      </c>
      <c r="X430" s="363" t="s">
        <v>20856</v>
      </c>
      <c r="Y430" s="411">
        <f t="shared" si="24"/>
        <v>24.087278611029596</v>
      </c>
      <c r="Z430" s="363" t="s">
        <v>20857</v>
      </c>
      <c r="AA430" s="411">
        <f t="shared" si="43"/>
        <v>40.195491876520002</v>
      </c>
      <c r="AB430" s="363" t="s">
        <v>20858</v>
      </c>
      <c r="AC430" s="411">
        <f t="shared" si="36"/>
        <v>33.502803797618952</v>
      </c>
      <c r="AD430" s="415" t="s">
        <v>518</v>
      </c>
    </row>
    <row r="431" spans="1:30" ht="15.5">
      <c r="A431" s="361">
        <v>399</v>
      </c>
      <c r="B431" s="362">
        <v>12</v>
      </c>
      <c r="C431" s="362" t="s">
        <v>619</v>
      </c>
      <c r="D431" s="363">
        <v>806.24</v>
      </c>
      <c r="E431" s="363">
        <v>931.63</v>
      </c>
      <c r="F431" s="363">
        <v>58.32</v>
      </c>
      <c r="G431" s="355">
        <f t="shared" si="39"/>
        <v>7.233578090891049</v>
      </c>
      <c r="H431" s="363">
        <v>14.62</v>
      </c>
      <c r="I431" s="355">
        <f t="shared" si="28"/>
        <v>1.5692925302963623</v>
      </c>
      <c r="J431" s="363">
        <v>90.1</v>
      </c>
      <c r="K431" s="355">
        <f t="shared" si="40"/>
        <v>11.175332407223655</v>
      </c>
      <c r="L431" s="363">
        <v>33.229999999999997</v>
      </c>
      <c r="M431" s="355">
        <f t="shared" si="30"/>
        <v>3.5668666745381743</v>
      </c>
      <c r="N431" s="363">
        <v>198.81</v>
      </c>
      <c r="O431" s="355">
        <f t="shared" si="41"/>
        <v>24.658910498114707</v>
      </c>
      <c r="P431" s="363">
        <v>74.19</v>
      </c>
      <c r="Q431" s="355">
        <f t="shared" si="32"/>
        <v>7.963461889376684</v>
      </c>
      <c r="R431" s="363">
        <v>264.64</v>
      </c>
      <c r="S431" s="355">
        <f t="shared" si="42"/>
        <v>32.82397301051796</v>
      </c>
      <c r="T431" s="363">
        <v>145.41</v>
      </c>
      <c r="U431" s="355">
        <f t="shared" si="34"/>
        <v>15.608127690177431</v>
      </c>
      <c r="V431" s="363">
        <v>317.85000000000002</v>
      </c>
      <c r="W431" s="355">
        <f t="shared" si="23"/>
        <v>39.423744790633066</v>
      </c>
      <c r="X431" s="363">
        <v>199.21</v>
      </c>
      <c r="Y431" s="355">
        <f t="shared" si="24"/>
        <v>21.382952459667464</v>
      </c>
      <c r="Z431" s="363">
        <v>371.43</v>
      </c>
      <c r="AA431" s="355">
        <f t="shared" si="43"/>
        <v>46.069408612820006</v>
      </c>
      <c r="AB431" s="363">
        <v>282.14</v>
      </c>
      <c r="AC431" s="355">
        <f t="shared" si="36"/>
        <v>30.28455502721037</v>
      </c>
      <c r="AD431" s="360" t="s">
        <v>91</v>
      </c>
    </row>
    <row r="432" spans="1:30" ht="15.5">
      <c r="A432" s="361">
        <v>400</v>
      </c>
      <c r="B432" s="362">
        <v>13</v>
      </c>
      <c r="C432" s="362" t="s">
        <v>20859</v>
      </c>
      <c r="D432" s="364"/>
      <c r="E432" s="364"/>
      <c r="F432" s="354"/>
      <c r="G432" s="355">
        <f t="shared" si="39"/>
        <v>0</v>
      </c>
      <c r="H432" s="354"/>
      <c r="I432" s="355">
        <f t="shared" si="28"/>
        <v>0</v>
      </c>
      <c r="J432" s="364"/>
      <c r="K432" s="355">
        <f t="shared" si="40"/>
        <v>0</v>
      </c>
      <c r="L432" s="364"/>
      <c r="M432" s="355">
        <f t="shared" si="30"/>
        <v>0</v>
      </c>
      <c r="N432" s="356"/>
      <c r="O432" s="355">
        <f t="shared" si="41"/>
        <v>0</v>
      </c>
      <c r="P432" s="356"/>
      <c r="Q432" s="355">
        <f t="shared" si="32"/>
        <v>0</v>
      </c>
      <c r="R432" s="367"/>
      <c r="S432" s="355">
        <f t="shared" si="42"/>
        <v>0</v>
      </c>
      <c r="T432" s="367"/>
      <c r="U432" s="355">
        <f t="shared" si="34"/>
        <v>0</v>
      </c>
      <c r="V432" s="358"/>
      <c r="W432" s="355">
        <f t="shared" si="23"/>
        <v>0</v>
      </c>
      <c r="X432" s="358"/>
      <c r="Y432" s="355">
        <f t="shared" si="24"/>
        <v>0</v>
      </c>
      <c r="Z432" s="367"/>
      <c r="AA432" s="355">
        <f t="shared" si="43"/>
        <v>0</v>
      </c>
      <c r="AB432" s="368"/>
      <c r="AC432" s="355">
        <f t="shared" si="36"/>
        <v>0</v>
      </c>
      <c r="AD432" s="360" t="s">
        <v>111</v>
      </c>
    </row>
    <row r="433" spans="1:30" ht="15.5">
      <c r="A433" s="361">
        <v>401</v>
      </c>
      <c r="B433" s="362">
        <v>14</v>
      </c>
      <c r="C433" s="362" t="s">
        <v>405</v>
      </c>
      <c r="D433" s="374">
        <v>1484.02</v>
      </c>
      <c r="E433" s="374">
        <v>1495.18</v>
      </c>
      <c r="F433" s="363">
        <v>114.62</v>
      </c>
      <c r="G433" s="355">
        <f t="shared" si="39"/>
        <v>7.723615584695624</v>
      </c>
      <c r="H433" s="363">
        <v>45.28</v>
      </c>
      <c r="I433" s="355">
        <f t="shared" si="28"/>
        <v>3.0283979186452465</v>
      </c>
      <c r="J433" s="363">
        <v>182.78</v>
      </c>
      <c r="K433" s="355">
        <f t="shared" si="40"/>
        <v>12.316545599115916</v>
      </c>
      <c r="L433" s="363">
        <v>120.83</v>
      </c>
      <c r="M433" s="355">
        <f t="shared" si="30"/>
        <v>8.0813012480102717</v>
      </c>
      <c r="N433" s="363">
        <v>290.32</v>
      </c>
      <c r="O433" s="355">
        <f t="shared" si="41"/>
        <v>19.563078664708023</v>
      </c>
      <c r="P433" s="363">
        <v>237.33</v>
      </c>
      <c r="Q433" s="355">
        <f t="shared" si="32"/>
        <v>15.873005256892148</v>
      </c>
      <c r="R433" s="363">
        <v>426.14</v>
      </c>
      <c r="S433" s="355">
        <f t="shared" si="42"/>
        <v>28.715246425250335</v>
      </c>
      <c r="T433" s="363">
        <v>363.09</v>
      </c>
      <c r="U433" s="355">
        <f t="shared" si="34"/>
        <v>24.284032691716046</v>
      </c>
      <c r="V433" s="363">
        <v>498.24</v>
      </c>
      <c r="W433" s="355">
        <f t="shared" si="23"/>
        <v>33.573671513861001</v>
      </c>
      <c r="X433" s="363">
        <v>458.27</v>
      </c>
      <c r="Y433" s="355">
        <f t="shared" si="24"/>
        <v>30.6498214261828</v>
      </c>
      <c r="Z433" s="363">
        <v>633.65</v>
      </c>
      <c r="AA433" s="355">
        <f t="shared" si="43"/>
        <v>42.69821161439873</v>
      </c>
      <c r="AB433" s="363">
        <v>577.19000000000005</v>
      </c>
      <c r="AC433" s="355">
        <f t="shared" si="36"/>
        <v>38.6033788573951</v>
      </c>
      <c r="AD433" s="360" t="s">
        <v>1766</v>
      </c>
    </row>
    <row r="434" spans="1:30" ht="15.5">
      <c r="A434" s="361">
        <v>402</v>
      </c>
      <c r="B434" s="362">
        <v>15</v>
      </c>
      <c r="C434" s="362" t="s">
        <v>514</v>
      </c>
      <c r="D434" s="363" t="s">
        <v>20860</v>
      </c>
      <c r="E434" s="363" t="s">
        <v>20861</v>
      </c>
      <c r="F434" s="363" t="s">
        <v>20862</v>
      </c>
      <c r="G434" s="355">
        <f t="shared" si="39"/>
        <v>8.3667174814762291</v>
      </c>
      <c r="H434" s="363" t="s">
        <v>20863</v>
      </c>
      <c r="I434" s="355">
        <f t="shared" si="28"/>
        <v>1.6208958086895362</v>
      </c>
      <c r="J434" s="363" t="s">
        <v>20864</v>
      </c>
      <c r="K434" s="355">
        <f t="shared" si="40"/>
        <v>13.042861700996205</v>
      </c>
      <c r="L434" s="363" t="s">
        <v>20865</v>
      </c>
      <c r="M434" s="355">
        <f t="shared" si="30"/>
        <v>3.3552862943188719</v>
      </c>
      <c r="N434" s="363" t="s">
        <v>20866</v>
      </c>
      <c r="O434" s="355">
        <f t="shared" si="41"/>
        <v>21.700287162761018</v>
      </c>
      <c r="P434" s="363" t="s">
        <v>20867</v>
      </c>
      <c r="Q434" s="355">
        <f t="shared" si="32"/>
        <v>5.3422423990536778</v>
      </c>
      <c r="R434" s="363" t="s">
        <v>20868</v>
      </c>
      <c r="S434" s="355">
        <f t="shared" si="42"/>
        <v>30.536746197752336</v>
      </c>
      <c r="T434" s="363" t="s">
        <v>20869</v>
      </c>
      <c r="U434" s="355">
        <f t="shared" si="34"/>
        <v>12.84727772627002</v>
      </c>
      <c r="V434" s="363" t="s">
        <v>20870</v>
      </c>
      <c r="W434" s="355">
        <f t="shared" si="23"/>
        <v>35.760626794767262</v>
      </c>
      <c r="X434" s="363" t="s">
        <v>20871</v>
      </c>
      <c r="Y434" s="355">
        <f t="shared" si="24"/>
        <v>19.00796061255155</v>
      </c>
      <c r="Z434" s="363" t="s">
        <v>20872</v>
      </c>
      <c r="AA434" s="355">
        <f t="shared" si="43"/>
        <v>41.45956677420498</v>
      </c>
      <c r="AB434" s="363" t="s">
        <v>20873</v>
      </c>
      <c r="AC434" s="355">
        <f t="shared" si="36"/>
        <v>24.984814092522139</v>
      </c>
      <c r="AD434" s="360" t="s">
        <v>102</v>
      </c>
    </row>
    <row r="435" spans="1:30" ht="15.5">
      <c r="A435" s="361">
        <v>403</v>
      </c>
      <c r="B435" s="362">
        <v>16</v>
      </c>
      <c r="C435" s="362" t="s">
        <v>578</v>
      </c>
      <c r="D435" s="363">
        <v>680.88</v>
      </c>
      <c r="E435" s="363">
        <v>763.87</v>
      </c>
      <c r="F435" s="363">
        <v>51.1</v>
      </c>
      <c r="G435" s="355">
        <f t="shared" si="39"/>
        <v>7.5049935377746442</v>
      </c>
      <c r="H435" s="363">
        <v>9.1300000000000008</v>
      </c>
      <c r="I435" s="355">
        <f t="shared" si="28"/>
        <v>1.1952295547671725</v>
      </c>
      <c r="J435" s="363">
        <v>76.290000000000006</v>
      </c>
      <c r="K435" s="355">
        <f t="shared" si="40"/>
        <v>11.204617553753966</v>
      </c>
      <c r="L435" s="363">
        <v>22.36</v>
      </c>
      <c r="M435" s="355">
        <f t="shared" si="30"/>
        <v>2.9271996543914538</v>
      </c>
      <c r="N435" s="363">
        <v>127.79</v>
      </c>
      <c r="O435" s="355">
        <f t="shared" si="41"/>
        <v>18.768358594759725</v>
      </c>
      <c r="P435" s="363">
        <v>44.63</v>
      </c>
      <c r="Q435" s="355">
        <f t="shared" si="32"/>
        <v>5.8426171992616549</v>
      </c>
      <c r="R435" s="363">
        <v>198.43</v>
      </c>
      <c r="S435" s="355">
        <f t="shared" si="42"/>
        <v>29.143167665374225</v>
      </c>
      <c r="T435" s="363">
        <v>105.54</v>
      </c>
      <c r="U435" s="355">
        <f t="shared" si="34"/>
        <v>13.816487098590075</v>
      </c>
      <c r="V435" s="363">
        <v>241.65</v>
      </c>
      <c r="W435" s="355">
        <f t="shared" si="23"/>
        <v>35.490835389495942</v>
      </c>
      <c r="X435" s="363">
        <v>157.04</v>
      </c>
      <c r="Y435" s="355">
        <f t="shared" si="24"/>
        <v>20.558471991307421</v>
      </c>
      <c r="Z435" s="363">
        <v>328.58</v>
      </c>
      <c r="AA435" s="355">
        <f t="shared" si="43"/>
        <v>48.258136529197508</v>
      </c>
      <c r="AB435" s="363">
        <v>214.72</v>
      </c>
      <c r="AC435" s="355">
        <f t="shared" si="36"/>
        <v>28.109495071150846</v>
      </c>
      <c r="AD435" s="360" t="s">
        <v>20308</v>
      </c>
    </row>
    <row r="436" spans="1:30" ht="15.5">
      <c r="A436" s="361">
        <v>404</v>
      </c>
      <c r="B436" s="362">
        <v>17</v>
      </c>
      <c r="C436" s="362" t="s">
        <v>954</v>
      </c>
      <c r="D436" s="364">
        <v>690.87</v>
      </c>
      <c r="E436" s="364">
        <v>723.75</v>
      </c>
      <c r="F436" s="354">
        <v>34.729999999999997</v>
      </c>
      <c r="G436" s="355">
        <f t="shared" si="39"/>
        <v>5.0269949483983956</v>
      </c>
      <c r="H436" s="354">
        <v>4.49</v>
      </c>
      <c r="I436" s="355">
        <f t="shared" si="28"/>
        <v>0.6203799654576857</v>
      </c>
      <c r="J436" s="364">
        <v>51.8</v>
      </c>
      <c r="K436" s="355">
        <f t="shared" si="40"/>
        <v>7.4977926382676907</v>
      </c>
      <c r="L436" s="364">
        <v>23.2</v>
      </c>
      <c r="M436" s="355">
        <f t="shared" si="30"/>
        <v>3.2055267702936097</v>
      </c>
      <c r="N436" s="356">
        <v>88.87</v>
      </c>
      <c r="O436" s="355">
        <f t="shared" si="41"/>
        <v>12.863490960672774</v>
      </c>
      <c r="P436" s="356">
        <v>56.07</v>
      </c>
      <c r="Q436" s="355">
        <f t="shared" si="32"/>
        <v>7.7471502590673573</v>
      </c>
      <c r="R436" s="367">
        <v>130.99</v>
      </c>
      <c r="S436" s="355">
        <f t="shared" si="42"/>
        <v>18.960151692793143</v>
      </c>
      <c r="T436" s="367">
        <v>103.07</v>
      </c>
      <c r="U436" s="355">
        <f t="shared" si="34"/>
        <v>14.241105354058723</v>
      </c>
      <c r="V436" s="358">
        <v>179.76</v>
      </c>
      <c r="W436" s="355">
        <f t="shared" si="23"/>
        <v>26.019366885231666</v>
      </c>
      <c r="X436" s="358">
        <v>138.38999999999999</v>
      </c>
      <c r="Y436" s="355">
        <f t="shared" si="24"/>
        <v>19.12124352331606</v>
      </c>
      <c r="Z436" s="367">
        <v>210.39</v>
      </c>
      <c r="AA436" s="355">
        <f t="shared" si="43"/>
        <v>30.452907203960223</v>
      </c>
      <c r="AB436" s="368">
        <v>176.08</v>
      </c>
      <c r="AC436" s="355">
        <f t="shared" si="36"/>
        <v>24.328842832469778</v>
      </c>
      <c r="AD436" s="360" t="s">
        <v>127</v>
      </c>
    </row>
    <row r="437" spans="1:30" ht="15.5">
      <c r="A437" s="351" t="s">
        <v>20874</v>
      </c>
      <c r="B437" s="352">
        <v>28</v>
      </c>
      <c r="C437" s="352" t="s">
        <v>20875</v>
      </c>
      <c r="D437" s="374">
        <v>6933.95</v>
      </c>
      <c r="E437" s="374">
        <v>7522.39</v>
      </c>
      <c r="F437" s="363">
        <v>464.33</v>
      </c>
      <c r="G437" s="355">
        <f t="shared" si="39"/>
        <v>6.6964717080451983</v>
      </c>
      <c r="H437" s="363">
        <v>131.91</v>
      </c>
      <c r="I437" s="355">
        <f t="shared" si="28"/>
        <v>1.7535650238820373</v>
      </c>
      <c r="J437" s="363">
        <v>863.33</v>
      </c>
      <c r="K437" s="355">
        <f t="shared" si="40"/>
        <v>12.450767599997116</v>
      </c>
      <c r="L437" s="363">
        <v>415.46</v>
      </c>
      <c r="M437" s="355">
        <f t="shared" si="30"/>
        <v>5.5229787341523107</v>
      </c>
      <c r="N437" s="374">
        <v>1604.97</v>
      </c>
      <c r="O437" s="355">
        <f t="shared" si="41"/>
        <v>23.146547061919975</v>
      </c>
      <c r="P437" s="363">
        <v>954.13</v>
      </c>
      <c r="Q437" s="355">
        <f t="shared" si="32"/>
        <v>12.683867760113474</v>
      </c>
      <c r="R437" s="374">
        <v>2243.21</v>
      </c>
      <c r="S437" s="355">
        <f t="shared" si="42"/>
        <v>32.351113001968578</v>
      </c>
      <c r="T437" s="374">
        <v>1664.68</v>
      </c>
      <c r="U437" s="355">
        <f t="shared" si="34"/>
        <v>22.129668895125086</v>
      </c>
      <c r="V437" s="374">
        <v>2682.47</v>
      </c>
      <c r="W437" s="355">
        <f t="shared" si="23"/>
        <v>38.68603032903323</v>
      </c>
      <c r="X437" s="374">
        <v>2320.69</v>
      </c>
      <c r="Y437" s="355">
        <f t="shared" si="24"/>
        <v>30.850434502864115</v>
      </c>
      <c r="Z437" s="374">
        <v>3231.12</v>
      </c>
      <c r="AA437" s="355">
        <f t="shared" si="43"/>
        <v>46.598547725322511</v>
      </c>
      <c r="AB437" s="374">
        <v>2864.94</v>
      </c>
      <c r="AC437" s="355">
        <f t="shared" si="36"/>
        <v>38.085502081120495</v>
      </c>
      <c r="AD437" s="360" t="s">
        <v>1766</v>
      </c>
    </row>
    <row r="438" spans="1:30" ht="15.5">
      <c r="A438" s="361">
        <v>405</v>
      </c>
      <c r="B438" s="362">
        <v>1</v>
      </c>
      <c r="C438" s="362" t="s">
        <v>355</v>
      </c>
      <c r="D438" s="364">
        <v>7459.4</v>
      </c>
      <c r="E438" s="364">
        <v>8523.75</v>
      </c>
      <c r="F438" s="354">
        <v>414.1</v>
      </c>
      <c r="G438" s="355">
        <f t="shared" si="39"/>
        <v>5.5513848298790798</v>
      </c>
      <c r="H438" s="354">
        <v>98.93</v>
      </c>
      <c r="I438" s="355">
        <f t="shared" si="28"/>
        <v>1.1606393899398739</v>
      </c>
      <c r="J438" s="364">
        <v>848.53</v>
      </c>
      <c r="K438" s="355">
        <f t="shared" si="40"/>
        <v>11.375311687267073</v>
      </c>
      <c r="L438" s="364">
        <v>756.74</v>
      </c>
      <c r="M438" s="355">
        <f t="shared" si="30"/>
        <v>8.8780173045901165</v>
      </c>
      <c r="N438" s="356">
        <v>1463.64</v>
      </c>
      <c r="O438" s="355">
        <f t="shared" si="41"/>
        <v>19.621417272166664</v>
      </c>
      <c r="P438" s="356">
        <v>1230.1300000000001</v>
      </c>
      <c r="Q438" s="355">
        <f t="shared" si="32"/>
        <v>14.43179351811116</v>
      </c>
      <c r="R438" s="367">
        <v>1903.43</v>
      </c>
      <c r="S438" s="355">
        <f t="shared" si="42"/>
        <v>25.517199774780813</v>
      </c>
      <c r="T438" s="367">
        <v>1681.05</v>
      </c>
      <c r="U438" s="355">
        <f t="shared" si="34"/>
        <v>19.721953365596129</v>
      </c>
      <c r="V438" s="358">
        <v>2408.46</v>
      </c>
      <c r="W438" s="355">
        <f t="shared" si="23"/>
        <v>32.287583451752155</v>
      </c>
      <c r="X438" s="358">
        <v>2061.5100000000002</v>
      </c>
      <c r="Y438" s="355">
        <f t="shared" si="24"/>
        <v>24.185481742190941</v>
      </c>
      <c r="Z438" s="367">
        <v>2964.44</v>
      </c>
      <c r="AA438" s="355">
        <f t="shared" si="43"/>
        <v>39.740997935490789</v>
      </c>
      <c r="AB438" s="368">
        <v>2392.79</v>
      </c>
      <c r="AC438" s="355">
        <f t="shared" si="36"/>
        <v>28.072034022583956</v>
      </c>
      <c r="AD438" s="360" t="s">
        <v>25</v>
      </c>
    </row>
    <row r="439" spans="1:30" ht="15.5">
      <c r="A439" s="361">
        <v>406</v>
      </c>
      <c r="B439" s="362">
        <v>2</v>
      </c>
      <c r="C439" s="362" t="s">
        <v>93</v>
      </c>
      <c r="D439" s="364">
        <v>1371.33</v>
      </c>
      <c r="E439" s="364">
        <v>1411.22</v>
      </c>
      <c r="F439" s="354">
        <v>90.2</v>
      </c>
      <c r="G439" s="355">
        <f t="shared" si="39"/>
        <v>6.577556095177675</v>
      </c>
      <c r="H439" s="354">
        <v>40.729999999999997</v>
      </c>
      <c r="I439" s="355">
        <f t="shared" si="28"/>
        <v>2.8861552415640364</v>
      </c>
      <c r="J439" s="364">
        <v>168.26</v>
      </c>
      <c r="K439" s="355">
        <f t="shared" si="40"/>
        <v>12.269840228099728</v>
      </c>
      <c r="L439" s="364">
        <v>150.44999999999999</v>
      </c>
      <c r="M439" s="355">
        <f t="shared" si="30"/>
        <v>10.660988364677371</v>
      </c>
      <c r="N439" s="356">
        <v>285.94</v>
      </c>
      <c r="O439" s="355">
        <f t="shared" si="41"/>
        <v>20.851290353160799</v>
      </c>
      <c r="P439" s="356">
        <v>207.68</v>
      </c>
      <c r="Q439" s="355">
        <f t="shared" si="32"/>
        <v>14.716344723005626</v>
      </c>
      <c r="R439" s="367">
        <v>400.51</v>
      </c>
      <c r="S439" s="355">
        <f t="shared" si="42"/>
        <v>29.205953344563305</v>
      </c>
      <c r="T439" s="367">
        <v>326.27999999999997</v>
      </c>
      <c r="U439" s="355">
        <f t="shared" si="34"/>
        <v>23.120420628959337</v>
      </c>
      <c r="V439" s="358">
        <v>479.56</v>
      </c>
      <c r="W439" s="355">
        <f t="shared" si="23"/>
        <v>34.970430166334879</v>
      </c>
      <c r="X439" s="358">
        <v>413.87</v>
      </c>
      <c r="Y439" s="355">
        <f t="shared" si="24"/>
        <v>29.327107042133754</v>
      </c>
      <c r="Z439" s="367">
        <v>582.22</v>
      </c>
      <c r="AA439" s="355">
        <f t="shared" si="43"/>
        <v>42.456593234305387</v>
      </c>
      <c r="AB439" s="363">
        <v>538.75</v>
      </c>
      <c r="AC439" s="355">
        <f t="shared" si="36"/>
        <v>38.176187979195305</v>
      </c>
      <c r="AD439" s="360" t="s">
        <v>91</v>
      </c>
    </row>
    <row r="440" spans="1:30" ht="15.5">
      <c r="A440" s="361">
        <v>407</v>
      </c>
      <c r="B440" s="362">
        <v>3</v>
      </c>
      <c r="C440" s="362" t="s">
        <v>384</v>
      </c>
      <c r="D440" s="374">
        <v>2210.7600000000002</v>
      </c>
      <c r="E440" s="374">
        <v>2223.39</v>
      </c>
      <c r="F440" s="363">
        <v>142.96</v>
      </c>
      <c r="G440" s="355">
        <f t="shared" si="39"/>
        <v>6.4665544880493586</v>
      </c>
      <c r="H440" s="363">
        <v>71.569999999999993</v>
      </c>
      <c r="I440" s="355">
        <f t="shared" si="28"/>
        <v>3.2189584373411773</v>
      </c>
      <c r="J440" s="363">
        <v>276.56</v>
      </c>
      <c r="K440" s="355">
        <f t="shared" si="40"/>
        <v>12.509725162387594</v>
      </c>
      <c r="L440" s="363">
        <v>204.74</v>
      </c>
      <c r="M440" s="355">
        <f t="shared" si="30"/>
        <v>9.2084609537687943</v>
      </c>
      <c r="N440" s="363">
        <v>460.41</v>
      </c>
      <c r="O440" s="355">
        <f t="shared" si="41"/>
        <v>20.825869836617272</v>
      </c>
      <c r="P440" s="363">
        <v>356.25</v>
      </c>
      <c r="Q440" s="355">
        <f t="shared" si="32"/>
        <v>16.022830002833512</v>
      </c>
      <c r="R440" s="363">
        <v>618.32000000000005</v>
      </c>
      <c r="S440" s="355">
        <f t="shared" si="42"/>
        <v>27.968662360455227</v>
      </c>
      <c r="T440" s="363">
        <v>512.65</v>
      </c>
      <c r="U440" s="355">
        <f t="shared" si="34"/>
        <v>23.057133476358175</v>
      </c>
      <c r="V440" s="363">
        <v>782.48</v>
      </c>
      <c r="W440" s="355">
        <f t="shared" si="23"/>
        <v>35.394163093234901</v>
      </c>
      <c r="X440" s="363">
        <v>707.48</v>
      </c>
      <c r="Y440" s="355">
        <f t="shared" si="24"/>
        <v>31.819878653767447</v>
      </c>
      <c r="Z440" s="374">
        <v>1054.1199999999999</v>
      </c>
      <c r="AA440" s="355">
        <f t="shared" si="43"/>
        <v>47.681340353543568</v>
      </c>
      <c r="AB440" s="363">
        <v>923.76</v>
      </c>
      <c r="AC440" s="355">
        <f t="shared" si="36"/>
        <v>41.547366858715748</v>
      </c>
      <c r="AD440" s="360" t="s">
        <v>534</v>
      </c>
    </row>
    <row r="441" spans="1:30" ht="15.5">
      <c r="A441" s="361">
        <v>408</v>
      </c>
      <c r="B441" s="362">
        <v>4</v>
      </c>
      <c r="C441" s="362" t="s">
        <v>273</v>
      </c>
      <c r="D441" s="366">
        <v>2473.96</v>
      </c>
      <c r="E441" s="366">
        <v>2559.5100000000002</v>
      </c>
      <c r="F441" s="354">
        <v>174.09</v>
      </c>
      <c r="G441" s="355">
        <f t="shared" si="39"/>
        <v>7.0368963119856422</v>
      </c>
      <c r="H441" s="354">
        <v>62.21</v>
      </c>
      <c r="I441" s="355">
        <f t="shared" si="28"/>
        <v>2.4305433461873562</v>
      </c>
      <c r="J441" s="364">
        <v>349.72</v>
      </c>
      <c r="K441" s="355">
        <f t="shared" si="40"/>
        <v>14.136041003088168</v>
      </c>
      <c r="L441" s="364">
        <v>219.14</v>
      </c>
      <c r="M441" s="355">
        <f t="shared" si="30"/>
        <v>8.561795031080166</v>
      </c>
      <c r="N441" s="356">
        <v>558.21</v>
      </c>
      <c r="O441" s="355">
        <f t="shared" si="41"/>
        <v>22.5634205888535</v>
      </c>
      <c r="P441" s="356">
        <v>394.72</v>
      </c>
      <c r="Q441" s="355">
        <f t="shared" si="32"/>
        <v>15.421701810112094</v>
      </c>
      <c r="R441" s="367">
        <v>725.18</v>
      </c>
      <c r="S441" s="355">
        <f t="shared" si="42"/>
        <v>29.312519199987065</v>
      </c>
      <c r="T441" s="367">
        <v>532.75</v>
      </c>
      <c r="U441" s="355">
        <f t="shared" si="34"/>
        <v>20.814530906306285</v>
      </c>
      <c r="V441" s="358">
        <v>927.29</v>
      </c>
      <c r="W441" s="355">
        <f t="shared" si="23"/>
        <v>37.482012643696741</v>
      </c>
      <c r="X441" s="358">
        <v>706.75</v>
      </c>
      <c r="Y441" s="355">
        <f t="shared" si="24"/>
        <v>27.612707119722131</v>
      </c>
      <c r="Z441" s="375">
        <v>1154.06</v>
      </c>
      <c r="AA441" s="355">
        <f t="shared" si="43"/>
        <v>46.648288573784534</v>
      </c>
      <c r="AB441" s="368">
        <v>908.89</v>
      </c>
      <c r="AC441" s="355">
        <f t="shared" si="36"/>
        <v>35.510312520755924</v>
      </c>
      <c r="AD441" s="360" t="s">
        <v>127</v>
      </c>
    </row>
    <row r="442" spans="1:30" ht="15.5">
      <c r="A442" s="443">
        <v>409</v>
      </c>
      <c r="B442" s="444">
        <v>5</v>
      </c>
      <c r="C442" s="444" t="s">
        <v>668</v>
      </c>
      <c r="D442" s="431">
        <v>1029.27</v>
      </c>
      <c r="E442" s="431">
        <v>1130.8599999999999</v>
      </c>
      <c r="F442" s="432">
        <v>75.2</v>
      </c>
      <c r="G442" s="433">
        <f t="shared" si="39"/>
        <v>7.3061490182362254</v>
      </c>
      <c r="H442" s="432">
        <v>34.840000000000003</v>
      </c>
      <c r="I442" s="433">
        <f t="shared" si="28"/>
        <v>3.0808411297596523</v>
      </c>
      <c r="J442" s="432">
        <v>146.56</v>
      </c>
      <c r="K442" s="433">
        <f t="shared" si="40"/>
        <v>14.239218086605071</v>
      </c>
      <c r="L442" s="432">
        <v>96.69</v>
      </c>
      <c r="M442" s="433">
        <f t="shared" si="30"/>
        <v>8.5501299895654643</v>
      </c>
      <c r="N442" s="432">
        <v>259.42</v>
      </c>
      <c r="O442" s="433">
        <f t="shared" si="41"/>
        <v>25.204270988176088</v>
      </c>
      <c r="P442" s="432">
        <v>173.71</v>
      </c>
      <c r="Q442" s="433">
        <f t="shared" si="32"/>
        <v>15.360875793643777</v>
      </c>
      <c r="R442" s="445">
        <v>336.54</v>
      </c>
      <c r="S442" s="433">
        <f t="shared" si="42"/>
        <v>32.696959981346005</v>
      </c>
      <c r="T442" s="445">
        <v>279.8</v>
      </c>
      <c r="U442" s="433">
        <f t="shared" si="34"/>
        <v>24.742231575968734</v>
      </c>
      <c r="V442" s="445">
        <v>417.07</v>
      </c>
      <c r="W442" s="433">
        <f t="shared" si="23"/>
        <v>40.520951742497111</v>
      </c>
      <c r="X442" s="445">
        <v>388.72</v>
      </c>
      <c r="Y442" s="433">
        <f t="shared" si="24"/>
        <v>34.373839378879794</v>
      </c>
      <c r="Z442" s="445">
        <v>507.73</v>
      </c>
      <c r="AA442" s="433">
        <f t="shared" si="43"/>
        <v>49.329136183897326</v>
      </c>
      <c r="AB442" s="446">
        <v>463.98</v>
      </c>
      <c r="AC442" s="433">
        <f t="shared" si="36"/>
        <v>41.028951417505269</v>
      </c>
      <c r="AD442" s="436" t="s">
        <v>68</v>
      </c>
    </row>
    <row r="443" spans="1:30" ht="15.5">
      <c r="A443" s="407">
        <v>410</v>
      </c>
      <c r="B443" s="408">
        <v>6</v>
      </c>
      <c r="C443" s="408" t="s">
        <v>20876</v>
      </c>
      <c r="D443" s="363" t="s">
        <v>20877</v>
      </c>
      <c r="E443" s="363" t="s">
        <v>20878</v>
      </c>
      <c r="F443" s="363" t="s">
        <v>20879</v>
      </c>
      <c r="G443" s="411">
        <f t="shared" si="39"/>
        <v>7.3144591148271303</v>
      </c>
      <c r="H443" s="363" t="s">
        <v>20880</v>
      </c>
      <c r="I443" s="411">
        <f t="shared" si="28"/>
        <v>2.0845167508089788</v>
      </c>
      <c r="J443" s="363" t="s">
        <v>20881</v>
      </c>
      <c r="K443" s="411">
        <f t="shared" si="40"/>
        <v>14.654098201891728</v>
      </c>
      <c r="L443" s="363" t="s">
        <v>20882</v>
      </c>
      <c r="M443" s="411">
        <f t="shared" si="30"/>
        <v>8.1580811723332403</v>
      </c>
      <c r="N443" s="363" t="s">
        <v>20883</v>
      </c>
      <c r="O443" s="411">
        <f t="shared" si="41"/>
        <v>22.415340413855443</v>
      </c>
      <c r="P443" s="363" t="s">
        <v>20884</v>
      </c>
      <c r="Q443" s="411">
        <f t="shared" si="32"/>
        <v>14.229092603348247</v>
      </c>
      <c r="R443" s="363" t="s">
        <v>20885</v>
      </c>
      <c r="S443" s="411">
        <f t="shared" si="42"/>
        <v>33.87545598347161</v>
      </c>
      <c r="T443" s="363" t="s">
        <v>20886</v>
      </c>
      <c r="U443" s="411">
        <f t="shared" si="34"/>
        <v>23.070098736907944</v>
      </c>
      <c r="V443" s="363" t="s">
        <v>20887</v>
      </c>
      <c r="W443" s="411">
        <f t="shared" si="23"/>
        <v>41.198954062691676</v>
      </c>
      <c r="X443" s="363" t="s">
        <v>20888</v>
      </c>
      <c r="Y443" s="411">
        <f t="shared" si="24"/>
        <v>32.445318134529835</v>
      </c>
      <c r="Z443" s="363" t="s">
        <v>20889</v>
      </c>
      <c r="AA443" s="411">
        <f t="shared" si="43"/>
        <v>50.171417503308916</v>
      </c>
      <c r="AB443" s="363" t="s">
        <v>20890</v>
      </c>
      <c r="AC443" s="411">
        <f t="shared" si="36"/>
        <v>41.604171586492129</v>
      </c>
      <c r="AD443" s="415" t="s">
        <v>518</v>
      </c>
    </row>
    <row r="444" spans="1:30" ht="15.5">
      <c r="A444" s="361">
        <v>411</v>
      </c>
      <c r="B444" s="362">
        <v>7</v>
      </c>
      <c r="C444" s="362" t="s">
        <v>466</v>
      </c>
      <c r="D444" s="363" t="s">
        <v>20891</v>
      </c>
      <c r="E444" s="363" t="s">
        <v>20892</v>
      </c>
      <c r="F444" s="363" t="s">
        <v>20893</v>
      </c>
      <c r="G444" s="355">
        <f t="shared" si="39"/>
        <v>7.0621936680355022</v>
      </c>
      <c r="H444" s="363" t="s">
        <v>20894</v>
      </c>
      <c r="I444" s="355">
        <f t="shared" si="28"/>
        <v>2.1272312923702921</v>
      </c>
      <c r="J444" s="363" t="s">
        <v>20895</v>
      </c>
      <c r="K444" s="355">
        <f t="shared" si="40"/>
        <v>14.239468803815075</v>
      </c>
      <c r="L444" s="363" t="s">
        <v>20896</v>
      </c>
      <c r="M444" s="355">
        <f t="shared" si="30"/>
        <v>8.8446524467832734</v>
      </c>
      <c r="N444" s="363" t="s">
        <v>20897</v>
      </c>
      <c r="O444" s="355">
        <f t="shared" si="41"/>
        <v>25.417273811100809</v>
      </c>
      <c r="P444" s="363" t="s">
        <v>20898</v>
      </c>
      <c r="Q444" s="355">
        <f t="shared" si="32"/>
        <v>15.964658773121688</v>
      </c>
      <c r="R444" s="363" t="s">
        <v>20899</v>
      </c>
      <c r="S444" s="355">
        <f t="shared" si="42"/>
        <v>33.991257120148369</v>
      </c>
      <c r="T444" s="363" t="s">
        <v>20900</v>
      </c>
      <c r="U444" s="355">
        <f t="shared" si="34"/>
        <v>23.099762043407306</v>
      </c>
      <c r="V444" s="363" t="s">
        <v>20901</v>
      </c>
      <c r="W444" s="355">
        <f t="shared" si="23"/>
        <v>41.253808451450524</v>
      </c>
      <c r="X444" s="363" t="s">
        <v>20902</v>
      </c>
      <c r="Y444" s="355">
        <f t="shared" si="24"/>
        <v>29.317546243377112</v>
      </c>
      <c r="Z444" s="363" t="s">
        <v>20903</v>
      </c>
      <c r="AA444" s="355">
        <f t="shared" si="43"/>
        <v>50.064578089813224</v>
      </c>
      <c r="AB444" s="363" t="s">
        <v>20904</v>
      </c>
      <c r="AC444" s="355">
        <f t="shared" si="36"/>
        <v>39.335446905485938</v>
      </c>
      <c r="AD444" s="360" t="s">
        <v>102</v>
      </c>
    </row>
    <row r="445" spans="1:30" ht="15.5">
      <c r="A445" s="361">
        <v>412</v>
      </c>
      <c r="B445" s="362">
        <v>8</v>
      </c>
      <c r="C445" s="362" t="s">
        <v>420</v>
      </c>
      <c r="D445" s="374">
        <v>1949.17</v>
      </c>
      <c r="E445" s="374">
        <v>2037.49</v>
      </c>
      <c r="F445" s="363">
        <v>123.93</v>
      </c>
      <c r="G445" s="355">
        <f t="shared" si="39"/>
        <v>6.3580908797077731</v>
      </c>
      <c r="H445" s="363">
        <v>39.89</v>
      </c>
      <c r="I445" s="355">
        <f t="shared" si="28"/>
        <v>1.9578010198823061</v>
      </c>
      <c r="J445" s="363">
        <v>267.14</v>
      </c>
      <c r="K445" s="355">
        <f t="shared" si="40"/>
        <v>13.705320726257842</v>
      </c>
      <c r="L445" s="363">
        <v>184.07</v>
      </c>
      <c r="M445" s="355">
        <f t="shared" si="30"/>
        <v>9.0341547688577606</v>
      </c>
      <c r="N445" s="363">
        <v>506.96</v>
      </c>
      <c r="O445" s="355">
        <f t="shared" si="41"/>
        <v>26.009019223566952</v>
      </c>
      <c r="P445" s="363">
        <v>291.64</v>
      </c>
      <c r="Q445" s="355">
        <f t="shared" si="32"/>
        <v>14.31368988314053</v>
      </c>
      <c r="R445" s="363">
        <v>644.25</v>
      </c>
      <c r="S445" s="355">
        <f t="shared" si="42"/>
        <v>33.052530051252582</v>
      </c>
      <c r="T445" s="363">
        <v>440.87</v>
      </c>
      <c r="U445" s="355">
        <f t="shared" si="34"/>
        <v>21.63789760931342</v>
      </c>
      <c r="V445" s="363">
        <v>786.06</v>
      </c>
      <c r="W445" s="355">
        <f t="shared" si="23"/>
        <v>40.327934454152278</v>
      </c>
      <c r="X445" s="363">
        <v>624.78</v>
      </c>
      <c r="Y445" s="355">
        <f t="shared" si="24"/>
        <v>30.664199578893637</v>
      </c>
      <c r="Z445" s="363">
        <v>933.78</v>
      </c>
      <c r="AA445" s="355">
        <f t="shared" si="43"/>
        <v>47.906544837033195</v>
      </c>
      <c r="AB445" s="363">
        <v>820.53</v>
      </c>
      <c r="AC445" s="355">
        <f t="shared" si="36"/>
        <v>40.271608695011999</v>
      </c>
      <c r="AD445" s="360" t="s">
        <v>1766</v>
      </c>
    </row>
    <row r="446" spans="1:30" ht="15.5">
      <c r="A446" s="361">
        <v>413</v>
      </c>
      <c r="B446" s="362">
        <v>9</v>
      </c>
      <c r="C446" s="362" t="s">
        <v>140</v>
      </c>
      <c r="D446" s="364"/>
      <c r="E446" s="364"/>
      <c r="F446" s="354"/>
      <c r="G446" s="355">
        <f t="shared" si="39"/>
        <v>0</v>
      </c>
      <c r="H446" s="354"/>
      <c r="I446" s="355">
        <f t="shared" si="28"/>
        <v>0</v>
      </c>
      <c r="J446" s="364"/>
      <c r="K446" s="355">
        <f t="shared" si="40"/>
        <v>0</v>
      </c>
      <c r="L446" s="364"/>
      <c r="M446" s="355">
        <f t="shared" si="30"/>
        <v>0</v>
      </c>
      <c r="N446" s="356"/>
      <c r="O446" s="355">
        <f t="shared" si="41"/>
        <v>0</v>
      </c>
      <c r="P446" s="356"/>
      <c r="Q446" s="355">
        <f t="shared" si="32"/>
        <v>0</v>
      </c>
      <c r="R446" s="367"/>
      <c r="S446" s="355">
        <f t="shared" si="42"/>
        <v>0</v>
      </c>
      <c r="T446" s="367"/>
      <c r="U446" s="355">
        <f t="shared" si="34"/>
        <v>0</v>
      </c>
      <c r="V446" s="358"/>
      <c r="W446" s="355">
        <f t="shared" si="23"/>
        <v>0</v>
      </c>
      <c r="X446" s="358"/>
      <c r="Y446" s="355">
        <f t="shared" si="24"/>
        <v>0</v>
      </c>
      <c r="Z446" s="367"/>
      <c r="AA446" s="355">
        <f t="shared" si="43"/>
        <v>0</v>
      </c>
      <c r="AB446" s="368"/>
      <c r="AC446" s="355">
        <f t="shared" si="36"/>
        <v>0</v>
      </c>
      <c r="AD446" s="360" t="s">
        <v>111</v>
      </c>
    </row>
    <row r="447" spans="1:30" ht="15.5">
      <c r="A447" s="351" t="s">
        <v>20905</v>
      </c>
      <c r="B447" s="352">
        <v>29</v>
      </c>
      <c r="C447" s="352" t="s">
        <v>20906</v>
      </c>
      <c r="D447" s="353">
        <v>5964.98</v>
      </c>
      <c r="E447" s="353">
        <v>5991.98</v>
      </c>
      <c r="F447" s="354">
        <v>387.75</v>
      </c>
      <c r="G447" s="355">
        <f t="shared" si="39"/>
        <v>6.5004409067591178</v>
      </c>
      <c r="H447" s="354">
        <v>158.16999999999999</v>
      </c>
      <c r="I447" s="355">
        <f t="shared" si="28"/>
        <v>2.6396950590622801</v>
      </c>
      <c r="J447" s="353">
        <v>667.54</v>
      </c>
      <c r="K447" s="355">
        <f t="shared" si="40"/>
        <v>11.190984714114718</v>
      </c>
      <c r="L447" s="353">
        <v>398.09</v>
      </c>
      <c r="M447" s="355">
        <f t="shared" si="30"/>
        <v>6.6437137640646338</v>
      </c>
      <c r="N447" s="356">
        <v>1193.5899999999999</v>
      </c>
      <c r="O447" s="355">
        <f t="shared" si="41"/>
        <v>20.009958122240143</v>
      </c>
      <c r="P447" s="356">
        <v>714.27</v>
      </c>
      <c r="Q447" s="355">
        <f t="shared" si="32"/>
        <v>11.920433646307231</v>
      </c>
      <c r="R447" s="357">
        <v>1759.04</v>
      </c>
      <c r="S447" s="355">
        <f t="shared" si="42"/>
        <v>29.489453443263852</v>
      </c>
      <c r="T447" s="357">
        <v>1086.93</v>
      </c>
      <c r="U447" s="355">
        <f t="shared" si="34"/>
        <v>18.139746794882495</v>
      </c>
      <c r="V447" s="358">
        <v>2103.64</v>
      </c>
      <c r="W447" s="355">
        <f t="shared" si="23"/>
        <v>35.266505503790455</v>
      </c>
      <c r="X447" s="358">
        <v>1690.99</v>
      </c>
      <c r="Y447" s="355">
        <f t="shared" si="24"/>
        <v>28.220888587745623</v>
      </c>
      <c r="Z447" s="357">
        <v>2509.46</v>
      </c>
      <c r="AA447" s="355">
        <f t="shared" si="43"/>
        <v>42.069881206642776</v>
      </c>
      <c r="AB447" s="394">
        <v>2144.6</v>
      </c>
      <c r="AC447" s="355">
        <f t="shared" si="36"/>
        <v>35.791174202851145</v>
      </c>
      <c r="AD447" s="360" t="s">
        <v>91</v>
      </c>
    </row>
    <row r="448" spans="1:30" ht="15.5">
      <c r="A448" s="361">
        <v>414</v>
      </c>
      <c r="B448" s="362">
        <v>1</v>
      </c>
      <c r="C448" s="362" t="s">
        <v>521</v>
      </c>
      <c r="D448" s="363" t="s">
        <v>20907</v>
      </c>
      <c r="E448" s="363" t="s">
        <v>20908</v>
      </c>
      <c r="F448" s="363" t="s">
        <v>20909</v>
      </c>
      <c r="G448" s="355">
        <f t="shared" si="39"/>
        <v>7.2333361983755218</v>
      </c>
      <c r="H448" s="363" t="s">
        <v>20910</v>
      </c>
      <c r="I448" s="355">
        <f t="shared" si="28"/>
        <v>2.2177737145739416</v>
      </c>
      <c r="J448" s="363" t="s">
        <v>20911</v>
      </c>
      <c r="K448" s="355">
        <f t="shared" si="40"/>
        <v>11.051721174094288</v>
      </c>
      <c r="L448" s="363" t="s">
        <v>20912</v>
      </c>
      <c r="M448" s="355">
        <f t="shared" si="30"/>
        <v>5.3497682922984771</v>
      </c>
      <c r="N448" s="363" t="s">
        <v>20913</v>
      </c>
      <c r="O448" s="355">
        <f t="shared" si="41"/>
        <v>17.253104989470973</v>
      </c>
      <c r="P448" s="363" t="s">
        <v>20914</v>
      </c>
      <c r="Q448" s="355">
        <f t="shared" si="32"/>
        <v>9.2903754610510383</v>
      </c>
      <c r="R448" s="363" t="s">
        <v>20915</v>
      </c>
      <c r="S448" s="355">
        <f t="shared" si="42"/>
        <v>24.081933043964074</v>
      </c>
      <c r="T448" s="363" t="s">
        <v>20916</v>
      </c>
      <c r="U448" s="355">
        <f t="shared" si="34"/>
        <v>16.052457362630435</v>
      </c>
      <c r="V448" s="363" t="s">
        <v>20917</v>
      </c>
      <c r="W448" s="355">
        <f t="shared" si="23"/>
        <v>28.862972194765568</v>
      </c>
      <c r="X448" s="363" t="s">
        <v>20918</v>
      </c>
      <c r="Y448" s="355">
        <f t="shared" si="24"/>
        <v>22.741506678015615</v>
      </c>
      <c r="Z448" s="363" t="s">
        <v>20919</v>
      </c>
      <c r="AA448" s="355">
        <f t="shared" si="43"/>
        <v>42.73980403111436</v>
      </c>
      <c r="AB448" s="363" t="s">
        <v>20920</v>
      </c>
      <c r="AC448" s="355">
        <f t="shared" si="36"/>
        <v>37.482529974885196</v>
      </c>
      <c r="AD448" s="360" t="s">
        <v>102</v>
      </c>
    </row>
    <row r="449" spans="1:30" ht="15.5">
      <c r="A449" s="376">
        <v>415</v>
      </c>
      <c r="B449" s="377">
        <v>2</v>
      </c>
      <c r="C449" s="377" t="s">
        <v>364</v>
      </c>
      <c r="D449" s="378">
        <v>1120.72</v>
      </c>
      <c r="E449" s="378">
        <v>1161.44</v>
      </c>
      <c r="F449" s="379">
        <v>89.31</v>
      </c>
      <c r="G449" s="380">
        <f t="shared" si="39"/>
        <v>7.968984224427154</v>
      </c>
      <c r="H449" s="379">
        <v>25.84</v>
      </c>
      <c r="I449" s="380">
        <f t="shared" si="28"/>
        <v>2.2248243559718972</v>
      </c>
      <c r="J449" s="379">
        <v>150.44</v>
      </c>
      <c r="K449" s="380">
        <f t="shared" si="40"/>
        <v>13.423513455635664</v>
      </c>
      <c r="L449" s="379">
        <v>65.260000000000005</v>
      </c>
      <c r="M449" s="380">
        <f t="shared" si="30"/>
        <v>5.6188868990219039</v>
      </c>
      <c r="N449" s="379">
        <v>270.89</v>
      </c>
      <c r="O449" s="380">
        <f t="shared" si="41"/>
        <v>24.171068598757937</v>
      </c>
      <c r="P449" s="379">
        <v>127.56</v>
      </c>
      <c r="Q449" s="380">
        <f t="shared" si="32"/>
        <v>10.982917757266842</v>
      </c>
      <c r="R449" s="381">
        <v>342.87</v>
      </c>
      <c r="S449" s="380">
        <f t="shared" si="42"/>
        <v>30.593725462202869</v>
      </c>
      <c r="T449" s="381">
        <v>236.45</v>
      </c>
      <c r="U449" s="380">
        <f t="shared" si="34"/>
        <v>20.35834825733572</v>
      </c>
      <c r="V449" s="381">
        <v>417.27</v>
      </c>
      <c r="W449" s="380">
        <f t="shared" si="23"/>
        <v>37.232314940395455</v>
      </c>
      <c r="X449" s="381">
        <v>310.11</v>
      </c>
      <c r="Y449" s="380">
        <f t="shared" si="24"/>
        <v>26.700475272076041</v>
      </c>
      <c r="Z449" s="381">
        <v>510.87</v>
      </c>
      <c r="AA449" s="380">
        <f t="shared" si="43"/>
        <v>45.584088800057103</v>
      </c>
      <c r="AB449" s="382">
        <v>468.37</v>
      </c>
      <c r="AC449" s="380">
        <f t="shared" si="36"/>
        <v>40.326663452266146</v>
      </c>
      <c r="AD449" s="383" t="s">
        <v>1001</v>
      </c>
    </row>
    <row r="450" spans="1:30" ht="15.5">
      <c r="A450" s="443">
        <v>416</v>
      </c>
      <c r="B450" s="444">
        <v>3</v>
      </c>
      <c r="C450" s="444" t="s">
        <v>271</v>
      </c>
      <c r="D450" s="363" t="s">
        <v>20921</v>
      </c>
      <c r="E450" s="363" t="s">
        <v>20922</v>
      </c>
      <c r="F450" s="363" t="s">
        <v>20923</v>
      </c>
      <c r="G450" s="433">
        <f t="shared" si="39"/>
        <v>7.0294419296465138</v>
      </c>
      <c r="H450" s="363" t="s">
        <v>20924</v>
      </c>
      <c r="I450" s="433">
        <f t="shared" si="28"/>
        <v>2.2237105038196208</v>
      </c>
      <c r="J450" s="363" t="s">
        <v>20925</v>
      </c>
      <c r="K450" s="433">
        <f t="shared" si="40"/>
        <v>15.085565775837537</v>
      </c>
      <c r="L450" s="363" t="s">
        <v>20926</v>
      </c>
      <c r="M450" s="433">
        <f t="shared" si="30"/>
        <v>7.6561198320782768</v>
      </c>
      <c r="N450" s="363" t="s">
        <v>20927</v>
      </c>
      <c r="O450" s="433">
        <f t="shared" si="41"/>
        <v>25.237473889953876</v>
      </c>
      <c r="P450" s="363" t="s">
        <v>20928</v>
      </c>
      <c r="Q450" s="433">
        <f t="shared" si="32"/>
        <v>11.87376468089972</v>
      </c>
      <c r="R450" s="363" t="s">
        <v>20929</v>
      </c>
      <c r="S450" s="433">
        <f t="shared" si="42"/>
        <v>29.875262442880079</v>
      </c>
      <c r="T450" s="363" t="s">
        <v>20930</v>
      </c>
      <c r="U450" s="433">
        <f t="shared" si="34"/>
        <v>20.437010296367685</v>
      </c>
      <c r="V450" s="363" t="s">
        <v>20931</v>
      </c>
      <c r="W450" s="433">
        <f t="shared" si="23"/>
        <v>36.33283395353083</v>
      </c>
      <c r="X450" s="363" t="s">
        <v>20932</v>
      </c>
      <c r="Y450" s="433">
        <f t="shared" si="24"/>
        <v>25.840016988189941</v>
      </c>
      <c r="Z450" s="363" t="s">
        <v>20933</v>
      </c>
      <c r="AA450" s="433">
        <f t="shared" si="43"/>
        <v>44.183299235895205</v>
      </c>
      <c r="AB450" s="363" t="s">
        <v>20934</v>
      </c>
      <c r="AC450" s="433">
        <f t="shared" si="36"/>
        <v>33.85169092384173</v>
      </c>
      <c r="AD450" s="436" t="s">
        <v>68</v>
      </c>
    </row>
    <row r="451" spans="1:30" ht="15.5">
      <c r="A451" s="361">
        <v>417</v>
      </c>
      <c r="B451" s="362">
        <v>4</v>
      </c>
      <c r="C451" s="362" t="s">
        <v>493</v>
      </c>
      <c r="D451" s="364"/>
      <c r="E451" s="364"/>
      <c r="F451" s="354"/>
      <c r="G451" s="355">
        <f t="shared" si="39"/>
        <v>0</v>
      </c>
      <c r="H451" s="354"/>
      <c r="I451" s="355">
        <f t="shared" si="28"/>
        <v>0</v>
      </c>
      <c r="J451" s="364"/>
      <c r="K451" s="355">
        <f t="shared" si="40"/>
        <v>0</v>
      </c>
      <c r="L451" s="364"/>
      <c r="M451" s="355">
        <f t="shared" si="30"/>
        <v>0</v>
      </c>
      <c r="N451" s="356"/>
      <c r="O451" s="355">
        <f t="shared" si="41"/>
        <v>0</v>
      </c>
      <c r="P451" s="356"/>
      <c r="Q451" s="355">
        <f t="shared" si="32"/>
        <v>0</v>
      </c>
      <c r="R451" s="367"/>
      <c r="S451" s="355">
        <f t="shared" si="42"/>
        <v>0</v>
      </c>
      <c r="T451" s="367"/>
      <c r="U451" s="355">
        <f t="shared" si="34"/>
        <v>0</v>
      </c>
      <c r="V451" s="358"/>
      <c r="W451" s="355">
        <f t="shared" si="23"/>
        <v>0</v>
      </c>
      <c r="X451" s="358"/>
      <c r="Y451" s="355">
        <f t="shared" si="24"/>
        <v>0</v>
      </c>
      <c r="Z451" s="367"/>
      <c r="AA451" s="355">
        <f t="shared" si="43"/>
        <v>0</v>
      </c>
      <c r="AB451" s="368"/>
      <c r="AC451" s="355">
        <f t="shared" si="36"/>
        <v>0</v>
      </c>
      <c r="AD451" s="360" t="s">
        <v>111</v>
      </c>
    </row>
    <row r="452" spans="1:30" ht="15.5">
      <c r="A452" s="361">
        <v>418</v>
      </c>
      <c r="B452" s="362">
        <v>5</v>
      </c>
      <c r="C452" s="362" t="s">
        <v>385</v>
      </c>
      <c r="D452" s="364">
        <v>958.77</v>
      </c>
      <c r="E452" s="364">
        <v>959.92</v>
      </c>
      <c r="F452" s="363">
        <v>65.760000000000005</v>
      </c>
      <c r="G452" s="355">
        <f t="shared" si="39"/>
        <v>6.8587878218968061</v>
      </c>
      <c r="H452" s="363">
        <v>12.81</v>
      </c>
      <c r="I452" s="355">
        <f t="shared" si="28"/>
        <v>1.3344862071839321</v>
      </c>
      <c r="J452" s="364">
        <v>121.85</v>
      </c>
      <c r="K452" s="355">
        <f t="shared" si="40"/>
        <v>12.708991728986096</v>
      </c>
      <c r="L452" s="364">
        <v>55.32</v>
      </c>
      <c r="M452" s="355">
        <f t="shared" si="30"/>
        <v>5.7629802483540296</v>
      </c>
      <c r="N452" s="363">
        <v>179.24</v>
      </c>
      <c r="O452" s="355">
        <f t="shared" si="41"/>
        <v>18.694786027931624</v>
      </c>
      <c r="P452" s="363">
        <v>105.25</v>
      </c>
      <c r="Q452" s="355">
        <f t="shared" si="32"/>
        <v>10.964455371280939</v>
      </c>
      <c r="R452" s="367">
        <v>232.72</v>
      </c>
      <c r="S452" s="355">
        <f t="shared" si="42"/>
        <v>24.272766148294171</v>
      </c>
      <c r="T452" s="363">
        <v>176.04</v>
      </c>
      <c r="U452" s="355">
        <f t="shared" si="34"/>
        <v>18.339028252354364</v>
      </c>
      <c r="V452" s="363">
        <v>314.52999999999997</v>
      </c>
      <c r="W452" s="355">
        <f t="shared" si="23"/>
        <v>32.805573808108299</v>
      </c>
      <c r="X452" s="363">
        <v>250.36</v>
      </c>
      <c r="Y452" s="355">
        <f t="shared" si="24"/>
        <v>26.081340111675978</v>
      </c>
      <c r="Z452" s="363">
        <v>456.71</v>
      </c>
      <c r="AA452" s="355">
        <f t="shared" si="43"/>
        <v>47.63499066512302</v>
      </c>
      <c r="AB452" s="363">
        <v>380.9</v>
      </c>
      <c r="AC452" s="355">
        <f t="shared" si="36"/>
        <v>39.680390032502707</v>
      </c>
      <c r="AD452" s="360" t="s">
        <v>440</v>
      </c>
    </row>
    <row r="453" spans="1:30" ht="15.5">
      <c r="A453" s="361">
        <v>419</v>
      </c>
      <c r="B453" s="362">
        <v>6</v>
      </c>
      <c r="C453" s="362" t="s">
        <v>98</v>
      </c>
      <c r="D453" s="374">
        <v>1970.29</v>
      </c>
      <c r="E453" s="374">
        <v>2040.59</v>
      </c>
      <c r="F453" s="363">
        <v>154.51</v>
      </c>
      <c r="G453" s="355">
        <f t="shared" si="39"/>
        <v>7.8419928030899007</v>
      </c>
      <c r="H453" s="363">
        <v>41.08</v>
      </c>
      <c r="I453" s="355">
        <f t="shared" si="28"/>
        <v>2.0131432575872665</v>
      </c>
      <c r="J453" s="363">
        <v>293.85000000000002</v>
      </c>
      <c r="K453" s="355">
        <f t="shared" si="40"/>
        <v>14.914048185800061</v>
      </c>
      <c r="L453" s="363">
        <v>148.76</v>
      </c>
      <c r="M453" s="355">
        <f t="shared" si="30"/>
        <v>7.2900484663749214</v>
      </c>
      <c r="N453" s="363">
        <v>425.9</v>
      </c>
      <c r="O453" s="355">
        <f t="shared" si="41"/>
        <v>21.616107273548561</v>
      </c>
      <c r="P453" s="363">
        <v>310.43</v>
      </c>
      <c r="Q453" s="355">
        <f t="shared" si="32"/>
        <v>15.212757094761811</v>
      </c>
      <c r="R453" s="363">
        <v>554.01</v>
      </c>
      <c r="S453" s="355">
        <f t="shared" si="42"/>
        <v>28.118195798588026</v>
      </c>
      <c r="T453" s="363">
        <v>477.62</v>
      </c>
      <c r="U453" s="355">
        <f t="shared" si="34"/>
        <v>23.405975722707652</v>
      </c>
      <c r="V453" s="363">
        <v>733.41</v>
      </c>
      <c r="W453" s="355">
        <f t="shared" si="23"/>
        <v>37.223454415339873</v>
      </c>
      <c r="X453" s="363">
        <v>620.84</v>
      </c>
      <c r="Y453" s="355">
        <f t="shared" si="24"/>
        <v>30.424534080829567</v>
      </c>
      <c r="Z453" s="363">
        <v>853.99</v>
      </c>
      <c r="AA453" s="355">
        <f t="shared" si="43"/>
        <v>43.343365697435402</v>
      </c>
      <c r="AB453" s="363">
        <v>758.64</v>
      </c>
      <c r="AC453" s="355">
        <f t="shared" si="36"/>
        <v>37.177482982862806</v>
      </c>
      <c r="AD453" s="360" t="s">
        <v>534</v>
      </c>
    </row>
    <row r="454" spans="1:30" ht="15.5">
      <c r="A454" s="361">
        <v>420</v>
      </c>
      <c r="B454" s="362">
        <v>7</v>
      </c>
      <c r="C454" s="362" t="s">
        <v>287</v>
      </c>
      <c r="D454" s="374">
        <v>1059.75</v>
      </c>
      <c r="E454" s="374">
        <v>1113.8</v>
      </c>
      <c r="F454" s="363">
        <v>142.91999999999999</v>
      </c>
      <c r="G454" s="355">
        <f t="shared" si="39"/>
        <v>13.486199575371549</v>
      </c>
      <c r="H454" s="363">
        <v>20.83</v>
      </c>
      <c r="I454" s="355">
        <f t="shared" si="28"/>
        <v>1.8701741784880588</v>
      </c>
      <c r="J454" s="363">
        <v>182.13</v>
      </c>
      <c r="K454" s="355">
        <f t="shared" si="40"/>
        <v>17.1861288039632</v>
      </c>
      <c r="L454" s="363">
        <v>50.55</v>
      </c>
      <c r="M454" s="355">
        <f t="shared" si="30"/>
        <v>4.5385167893697256</v>
      </c>
      <c r="N454" s="363">
        <v>225.34</v>
      </c>
      <c r="O454" s="355">
        <f t="shared" si="41"/>
        <v>21.263505543760321</v>
      </c>
      <c r="P454" s="363">
        <v>97.07</v>
      </c>
      <c r="Q454" s="355">
        <f t="shared" si="32"/>
        <v>8.7152091937511216</v>
      </c>
      <c r="R454" s="363">
        <v>405.62</v>
      </c>
      <c r="S454" s="355">
        <f t="shared" si="42"/>
        <v>38.275064873790988</v>
      </c>
      <c r="T454" s="363">
        <v>219.52</v>
      </c>
      <c r="U454" s="355">
        <f t="shared" si="34"/>
        <v>19.709103968396484</v>
      </c>
      <c r="V454" s="363">
        <v>471.16</v>
      </c>
      <c r="W454" s="355">
        <f t="shared" si="23"/>
        <v>44.459542344892668</v>
      </c>
      <c r="X454" s="363">
        <v>285.26</v>
      </c>
      <c r="Y454" s="355">
        <f t="shared" si="24"/>
        <v>25.611420362722214</v>
      </c>
      <c r="Z454" s="363">
        <v>549.29999999999995</v>
      </c>
      <c r="AA454" s="355">
        <f t="shared" si="43"/>
        <v>51.832979476291577</v>
      </c>
      <c r="AB454" s="363">
        <v>366.35</v>
      </c>
      <c r="AC454" s="355">
        <f t="shared" si="36"/>
        <v>32.89190159813252</v>
      </c>
      <c r="AD454" s="360" t="s">
        <v>534</v>
      </c>
    </row>
    <row r="455" spans="1:30" ht="15.5">
      <c r="A455" s="361">
        <v>421</v>
      </c>
      <c r="B455" s="362">
        <v>8</v>
      </c>
      <c r="C455" s="362" t="s">
        <v>316</v>
      </c>
      <c r="D455" s="374">
        <v>2311.02</v>
      </c>
      <c r="E455" s="374">
        <v>2294.9699999999998</v>
      </c>
      <c r="F455" s="363">
        <v>147.86000000000001</v>
      </c>
      <c r="G455" s="355">
        <f t="shared" si="39"/>
        <v>6.39804069198882</v>
      </c>
      <c r="H455" s="363">
        <v>70.510000000000005</v>
      </c>
      <c r="I455" s="355">
        <f t="shared" si="28"/>
        <v>3.0723713164006505</v>
      </c>
      <c r="J455" s="363">
        <v>257.61</v>
      </c>
      <c r="K455" s="355">
        <f t="shared" si="40"/>
        <v>11.147025988524547</v>
      </c>
      <c r="L455" s="363">
        <v>157.66999999999999</v>
      </c>
      <c r="M455" s="355">
        <f t="shared" si="30"/>
        <v>6.8702423125356766</v>
      </c>
      <c r="N455" s="363">
        <v>499.15</v>
      </c>
      <c r="O455" s="355">
        <f t="shared" si="41"/>
        <v>21.598688025200993</v>
      </c>
      <c r="P455" s="363">
        <v>308.04000000000002</v>
      </c>
      <c r="Q455" s="355">
        <f t="shared" si="32"/>
        <v>13.422397678401026</v>
      </c>
      <c r="R455" s="363">
        <v>619.54</v>
      </c>
      <c r="S455" s="355">
        <f t="shared" si="42"/>
        <v>26.808076087614989</v>
      </c>
      <c r="T455" s="363">
        <v>511.19</v>
      </c>
      <c r="U455" s="355">
        <f t="shared" si="34"/>
        <v>22.274365242247178</v>
      </c>
      <c r="V455" s="363">
        <v>772.93</v>
      </c>
      <c r="W455" s="355">
        <f t="shared" si="23"/>
        <v>33.445405059237906</v>
      </c>
      <c r="X455" s="363">
        <v>637.89</v>
      </c>
      <c r="Y455" s="355">
        <f t="shared" si="24"/>
        <v>27.795134576922575</v>
      </c>
      <c r="Z455" s="363">
        <v>939.95</v>
      </c>
      <c r="AA455" s="355">
        <f t="shared" si="43"/>
        <v>40.67251689730076</v>
      </c>
      <c r="AB455" s="363">
        <v>808.81</v>
      </c>
      <c r="AC455" s="355">
        <f t="shared" si="36"/>
        <v>35.242726484442059</v>
      </c>
      <c r="AD455" s="360" t="s">
        <v>1766</v>
      </c>
    </row>
    <row r="456" spans="1:30" ht="15.5">
      <c r="A456" s="443">
        <v>422</v>
      </c>
      <c r="B456" s="444">
        <v>9</v>
      </c>
      <c r="C456" s="444" t="s">
        <v>446</v>
      </c>
      <c r="D456" s="432">
        <v>782.94</v>
      </c>
      <c r="E456" s="432">
        <v>838.92</v>
      </c>
      <c r="F456" s="432">
        <v>74.77</v>
      </c>
      <c r="G456" s="433">
        <f t="shared" si="39"/>
        <v>9.5499016527447811</v>
      </c>
      <c r="H456" s="432">
        <v>22.15</v>
      </c>
      <c r="I456" s="433">
        <f t="shared" si="28"/>
        <v>2.640299432603824</v>
      </c>
      <c r="J456" s="432">
        <v>125.69</v>
      </c>
      <c r="K456" s="433">
        <f t="shared" si="40"/>
        <v>16.05359286790814</v>
      </c>
      <c r="L456" s="432">
        <v>51.81</v>
      </c>
      <c r="M456" s="433">
        <f t="shared" si="30"/>
        <v>6.1757974538692615</v>
      </c>
      <c r="N456" s="432">
        <v>185.4</v>
      </c>
      <c r="O456" s="433">
        <f t="shared" si="41"/>
        <v>23.67997547704805</v>
      </c>
      <c r="P456" s="432">
        <v>91.89</v>
      </c>
      <c r="Q456" s="433">
        <f t="shared" si="32"/>
        <v>10.95336861679302</v>
      </c>
      <c r="R456" s="445">
        <v>235.13</v>
      </c>
      <c r="S456" s="433">
        <f t="shared" si="42"/>
        <v>30.031675479602519</v>
      </c>
      <c r="T456" s="445">
        <v>172.32</v>
      </c>
      <c r="U456" s="433">
        <f t="shared" si="34"/>
        <v>20.540695179516522</v>
      </c>
      <c r="V456" s="445">
        <v>299.04000000000002</v>
      </c>
      <c r="W456" s="433">
        <f t="shared" si="23"/>
        <v>38.19449766265614</v>
      </c>
      <c r="X456" s="445">
        <v>219.47</v>
      </c>
      <c r="Y456" s="433">
        <f t="shared" si="24"/>
        <v>26.161016545081772</v>
      </c>
      <c r="Z456" s="445">
        <v>354.23</v>
      </c>
      <c r="AA456" s="433">
        <f t="shared" si="43"/>
        <v>45.243569111298434</v>
      </c>
      <c r="AB456" s="446">
        <v>286.66000000000003</v>
      </c>
      <c r="AC456" s="433">
        <f t="shared" si="36"/>
        <v>34.170123492108907</v>
      </c>
      <c r="AD456" s="436" t="s">
        <v>68</v>
      </c>
    </row>
    <row r="457" spans="1:30" ht="15.5">
      <c r="A457" s="376">
        <v>423</v>
      </c>
      <c r="B457" s="377">
        <v>10</v>
      </c>
      <c r="C457" s="377" t="s">
        <v>147</v>
      </c>
      <c r="D457" s="378">
        <v>1572.55</v>
      </c>
      <c r="E457" s="378">
        <v>1584.3</v>
      </c>
      <c r="F457" s="379">
        <v>131.88999999999999</v>
      </c>
      <c r="G457" s="355">
        <f t="shared" si="39"/>
        <v>8.3870147213125179</v>
      </c>
      <c r="H457" s="379">
        <v>53.24</v>
      </c>
      <c r="I457" s="355">
        <f t="shared" si="28"/>
        <v>3.3604746575774795</v>
      </c>
      <c r="J457" s="379">
        <v>229.25</v>
      </c>
      <c r="K457" s="355">
        <f t="shared" si="40"/>
        <v>14.578232806588026</v>
      </c>
      <c r="L457" s="379">
        <v>118.76</v>
      </c>
      <c r="M457" s="355">
        <f t="shared" si="30"/>
        <v>7.496055040080793</v>
      </c>
      <c r="N457" s="379">
        <v>370.24</v>
      </c>
      <c r="O457" s="355">
        <f t="shared" si="41"/>
        <v>23.543925471368158</v>
      </c>
      <c r="P457" s="379">
        <v>199.6</v>
      </c>
      <c r="Q457" s="355">
        <f t="shared" si="32"/>
        <v>12.59862399798018</v>
      </c>
      <c r="R457" s="381">
        <v>489.14</v>
      </c>
      <c r="S457" s="355">
        <f t="shared" si="42"/>
        <v>31.104893326126355</v>
      </c>
      <c r="T457" s="381">
        <v>341.33</v>
      </c>
      <c r="U457" s="355">
        <f t="shared" si="34"/>
        <v>21.544530707568011</v>
      </c>
      <c r="V457" s="381">
        <v>602.95000000000005</v>
      </c>
      <c r="W457" s="355">
        <f t="shared" si="23"/>
        <v>38.342183078439476</v>
      </c>
      <c r="X457" s="381">
        <v>436.16</v>
      </c>
      <c r="Y457" s="355">
        <f t="shared" si="24"/>
        <v>27.530139493782745</v>
      </c>
      <c r="Z457" s="381">
        <v>799.05</v>
      </c>
      <c r="AA457" s="355">
        <f t="shared" si="43"/>
        <v>50.812374805252617</v>
      </c>
      <c r="AB457" s="382">
        <v>573.35</v>
      </c>
      <c r="AC457" s="355">
        <f t="shared" si="36"/>
        <v>36.189484314839362</v>
      </c>
      <c r="AD457" s="383" t="s">
        <v>1001</v>
      </c>
    </row>
    <row r="458" spans="1:30" ht="15.5">
      <c r="A458" s="429" t="s">
        <v>20935</v>
      </c>
      <c r="B458" s="430">
        <v>30</v>
      </c>
      <c r="C458" s="430" t="s">
        <v>20936</v>
      </c>
      <c r="D458" s="363" t="s">
        <v>20937</v>
      </c>
      <c r="E458" s="363" t="s">
        <v>20938</v>
      </c>
      <c r="F458" s="363" t="s">
        <v>20939</v>
      </c>
      <c r="G458" s="433">
        <f t="shared" si="39"/>
        <v>5.6600240437731495</v>
      </c>
      <c r="H458" s="363" t="s">
        <v>20940</v>
      </c>
      <c r="I458" s="433">
        <f t="shared" si="28"/>
        <v>2.0737593147986204</v>
      </c>
      <c r="J458" s="363" t="s">
        <v>20941</v>
      </c>
      <c r="K458" s="433">
        <f t="shared" si="40"/>
        <v>13.045806758472434</v>
      </c>
      <c r="L458" s="363" t="s">
        <v>20942</v>
      </c>
      <c r="M458" s="433">
        <f t="shared" si="30"/>
        <v>4.1488880932956924</v>
      </c>
      <c r="N458" s="363" t="s">
        <v>20943</v>
      </c>
      <c r="O458" s="433">
        <f t="shared" si="41"/>
        <v>19.748663922730355</v>
      </c>
      <c r="P458" s="363" t="s">
        <v>20944</v>
      </c>
      <c r="Q458" s="433">
        <f t="shared" si="32"/>
        <v>8.4319836290396744</v>
      </c>
      <c r="R458" s="363" t="s">
        <v>20945</v>
      </c>
      <c r="S458" s="433">
        <f t="shared" si="42"/>
        <v>29.241834667225934</v>
      </c>
      <c r="T458" s="363" t="s">
        <v>20946</v>
      </c>
      <c r="U458" s="433">
        <f t="shared" si="34"/>
        <v>15.193417183639212</v>
      </c>
      <c r="V458" s="363" t="s">
        <v>20947</v>
      </c>
      <c r="W458" s="433">
        <f t="shared" si="23"/>
        <v>33.203814046507098</v>
      </c>
      <c r="X458" s="363" t="s">
        <v>20948</v>
      </c>
      <c r="Y458" s="433">
        <f t="shared" si="24"/>
        <v>21.082502362324885</v>
      </c>
      <c r="Z458" s="363" t="s">
        <v>20949</v>
      </c>
      <c r="AA458" s="433">
        <f t="shared" si="43"/>
        <v>36.777797335710247</v>
      </c>
      <c r="AB458" s="363" t="s">
        <v>20950</v>
      </c>
      <c r="AC458" s="433">
        <f t="shared" si="36"/>
        <v>27.545197192990695</v>
      </c>
      <c r="AD458" s="436" t="s">
        <v>68</v>
      </c>
    </row>
    <row r="459" spans="1:30" ht="15.5">
      <c r="A459" s="361">
        <v>424</v>
      </c>
      <c r="B459" s="362">
        <v>1</v>
      </c>
      <c r="C459" s="362" t="s">
        <v>336</v>
      </c>
      <c r="D459" s="366">
        <v>1072.51</v>
      </c>
      <c r="E459" s="366">
        <v>1067.51</v>
      </c>
      <c r="F459" s="354">
        <v>69.22</v>
      </c>
      <c r="G459" s="355">
        <f t="shared" si="39"/>
        <v>6.4540190767452055</v>
      </c>
      <c r="H459" s="354">
        <v>26.99</v>
      </c>
      <c r="I459" s="355">
        <f t="shared" si="28"/>
        <v>2.5283135520978726</v>
      </c>
      <c r="J459" s="364">
        <v>105.33</v>
      </c>
      <c r="K459" s="355">
        <f t="shared" si="40"/>
        <v>9.8208874509328581</v>
      </c>
      <c r="L459" s="364">
        <v>58.56</v>
      </c>
      <c r="M459" s="355">
        <f t="shared" si="30"/>
        <v>5.4856628977714497</v>
      </c>
      <c r="N459" s="363">
        <v>148.27000000000001</v>
      </c>
      <c r="O459" s="355">
        <f t="shared" si="41"/>
        <v>13.824579724198378</v>
      </c>
      <c r="P459" s="356">
        <v>93.85</v>
      </c>
      <c r="Q459" s="355">
        <f t="shared" si="32"/>
        <v>8.7914867308034577</v>
      </c>
      <c r="R459" s="367">
        <v>253.8</v>
      </c>
      <c r="S459" s="355">
        <f t="shared" si="42"/>
        <v>23.664115019906575</v>
      </c>
      <c r="T459" s="367">
        <v>6.45</v>
      </c>
      <c r="U459" s="355">
        <f t="shared" si="34"/>
        <v>0.60420979662953977</v>
      </c>
      <c r="V459" s="358">
        <v>333.42</v>
      </c>
      <c r="W459" s="355">
        <f t="shared" si="23"/>
        <v>31.087822024969462</v>
      </c>
      <c r="X459" s="358">
        <v>238.37</v>
      </c>
      <c r="Y459" s="355">
        <f t="shared" si="24"/>
        <v>22.329533212803629</v>
      </c>
      <c r="Z459" s="367">
        <v>337.32</v>
      </c>
      <c r="AA459" s="355">
        <f t="shared" si="43"/>
        <v>31.451454998088597</v>
      </c>
      <c r="AB459" s="368">
        <v>299.48</v>
      </c>
      <c r="AC459" s="355">
        <f t="shared" si="36"/>
        <v>28.054069751103032</v>
      </c>
      <c r="AD459" s="360" t="s">
        <v>2031</v>
      </c>
    </row>
    <row r="460" spans="1:30" ht="15.5">
      <c r="A460" s="361">
        <v>425</v>
      </c>
      <c r="B460" s="362">
        <v>2</v>
      </c>
      <c r="C460" s="362" t="s">
        <v>386</v>
      </c>
      <c r="D460" s="363">
        <v>947.85</v>
      </c>
      <c r="E460" s="363">
        <v>970.89</v>
      </c>
      <c r="F460" s="363">
        <v>56.67</v>
      </c>
      <c r="G460" s="355">
        <f t="shared" si="39"/>
        <v>5.9787941129925626</v>
      </c>
      <c r="H460" s="363">
        <v>17.36</v>
      </c>
      <c r="I460" s="355">
        <f t="shared" si="28"/>
        <v>1.7880501395626691</v>
      </c>
      <c r="J460" s="363">
        <v>86.05</v>
      </c>
      <c r="K460" s="355">
        <f t="shared" si="40"/>
        <v>9.0784406815424372</v>
      </c>
      <c r="L460" s="363">
        <v>41.63</v>
      </c>
      <c r="M460" s="355">
        <f t="shared" si="30"/>
        <v>4.28781839343283</v>
      </c>
      <c r="N460" s="363">
        <v>187.79</v>
      </c>
      <c r="O460" s="355">
        <f t="shared" si="41"/>
        <v>19.812206572769952</v>
      </c>
      <c r="P460" s="363">
        <v>85.48</v>
      </c>
      <c r="Q460" s="355">
        <f t="shared" si="32"/>
        <v>8.8042929683074291</v>
      </c>
      <c r="R460" s="363">
        <v>246.76</v>
      </c>
      <c r="S460" s="355">
        <f t="shared" si="42"/>
        <v>26.033655114205835</v>
      </c>
      <c r="T460" s="363">
        <v>140.69999999999999</v>
      </c>
      <c r="U460" s="355">
        <f t="shared" si="34"/>
        <v>14.491857985971635</v>
      </c>
      <c r="V460" s="363">
        <v>296.38</v>
      </c>
      <c r="W460" s="355">
        <f t="shared" si="23"/>
        <v>31.268660653056919</v>
      </c>
      <c r="X460" s="363">
        <v>217.19</v>
      </c>
      <c r="Y460" s="355">
        <f t="shared" si="24"/>
        <v>22.370196417719825</v>
      </c>
      <c r="Z460" s="363">
        <v>330.44</v>
      </c>
      <c r="AA460" s="355">
        <f t="shared" si="43"/>
        <v>34.862056232526243</v>
      </c>
      <c r="AB460" s="363">
        <v>274.06</v>
      </c>
      <c r="AC460" s="355">
        <f t="shared" si="36"/>
        <v>28.227708597266428</v>
      </c>
      <c r="AD460" s="360" t="s">
        <v>1766</v>
      </c>
    </row>
    <row r="461" spans="1:30" ht="15.5">
      <c r="A461" s="376">
        <v>426</v>
      </c>
      <c r="B461" s="377">
        <v>3</v>
      </c>
      <c r="C461" s="377" t="s">
        <v>453</v>
      </c>
      <c r="D461" s="378">
        <v>1185.92</v>
      </c>
      <c r="E461" s="378">
        <v>1192.92</v>
      </c>
      <c r="F461" s="379">
        <v>66.06</v>
      </c>
      <c r="G461" s="355">
        <f t="shared" si="39"/>
        <v>5.5703588774959529</v>
      </c>
      <c r="H461" s="379">
        <v>24.86</v>
      </c>
      <c r="I461" s="355">
        <f t="shared" si="28"/>
        <v>2.0839620427187069</v>
      </c>
      <c r="J461" s="379">
        <v>99.12</v>
      </c>
      <c r="K461" s="355">
        <f t="shared" si="40"/>
        <v>8.3580679978413386</v>
      </c>
      <c r="L461" s="379">
        <v>50.24</v>
      </c>
      <c r="M461" s="355">
        <f t="shared" si="30"/>
        <v>4.2115146028233239</v>
      </c>
      <c r="N461" s="379">
        <v>207.62</v>
      </c>
      <c r="O461" s="355">
        <f t="shared" si="41"/>
        <v>17.507083108472745</v>
      </c>
      <c r="P461" s="379">
        <v>76.95</v>
      </c>
      <c r="Q461" s="355">
        <f t="shared" si="32"/>
        <v>6.4505582939342121</v>
      </c>
      <c r="R461" s="381">
        <v>248.44</v>
      </c>
      <c r="S461" s="355">
        <f t="shared" si="42"/>
        <v>20.949136535348085</v>
      </c>
      <c r="T461" s="381">
        <v>138.13</v>
      </c>
      <c r="U461" s="355">
        <f t="shared" si="34"/>
        <v>11.579150320222647</v>
      </c>
      <c r="V461" s="381">
        <v>277.95</v>
      </c>
      <c r="W461" s="355">
        <f t="shared" si="23"/>
        <v>23.437499999999996</v>
      </c>
      <c r="X461" s="381">
        <v>178.3</v>
      </c>
      <c r="Y461" s="355">
        <f t="shared" si="24"/>
        <v>14.946517788284211</v>
      </c>
      <c r="Z461" s="381">
        <v>293.31</v>
      </c>
      <c r="AA461" s="355">
        <f t="shared" si="43"/>
        <v>24.732696977873715</v>
      </c>
      <c r="AB461" s="382">
        <v>236.8</v>
      </c>
      <c r="AC461" s="355">
        <f t="shared" si="36"/>
        <v>19.850450994199107</v>
      </c>
      <c r="AD461" s="383" t="s">
        <v>1001</v>
      </c>
    </row>
    <row r="462" spans="1:30" ht="15.5">
      <c r="A462" s="361">
        <v>427</v>
      </c>
      <c r="B462" s="362">
        <v>4</v>
      </c>
      <c r="C462" s="362" t="s">
        <v>430</v>
      </c>
      <c r="D462" s="374">
        <v>1139.3900000000001</v>
      </c>
      <c r="E462" s="374">
        <v>1133.49</v>
      </c>
      <c r="F462" s="363">
        <v>75.3</v>
      </c>
      <c r="G462" s="355">
        <f t="shared" si="39"/>
        <v>6.6087994453172305</v>
      </c>
      <c r="H462" s="363">
        <v>23.56</v>
      </c>
      <c r="I462" s="355">
        <f t="shared" si="28"/>
        <v>2.0785362023484986</v>
      </c>
      <c r="J462" s="363">
        <v>162.78</v>
      </c>
      <c r="K462" s="355">
        <f t="shared" si="40"/>
        <v>14.286591948323224</v>
      </c>
      <c r="L462" s="363">
        <v>85.77</v>
      </c>
      <c r="M462" s="355">
        <f t="shared" si="30"/>
        <v>7.5668951644919673</v>
      </c>
      <c r="N462" s="363">
        <v>316.24</v>
      </c>
      <c r="O462" s="355">
        <f t="shared" si="41"/>
        <v>27.755202345114487</v>
      </c>
      <c r="P462" s="363">
        <v>163.87</v>
      </c>
      <c r="Q462" s="355">
        <f t="shared" si="32"/>
        <v>14.457119162939241</v>
      </c>
      <c r="R462" s="363">
        <v>366.94</v>
      </c>
      <c r="S462" s="355">
        <f t="shared" si="42"/>
        <v>32.204951772439635</v>
      </c>
      <c r="T462" s="363">
        <v>230.02</v>
      </c>
      <c r="U462" s="355">
        <f t="shared" si="34"/>
        <v>20.293077133455082</v>
      </c>
      <c r="V462" s="363">
        <v>431.07</v>
      </c>
      <c r="W462" s="355">
        <f t="shared" si="23"/>
        <v>37.833402083571031</v>
      </c>
      <c r="X462" s="363">
        <v>310.95999999999998</v>
      </c>
      <c r="Y462" s="355">
        <f t="shared" si="24"/>
        <v>27.433854731845891</v>
      </c>
      <c r="Z462" s="363">
        <v>505.42</v>
      </c>
      <c r="AA462" s="355">
        <f t="shared" si="43"/>
        <v>44.358823581038976</v>
      </c>
      <c r="AB462" s="363">
        <v>385.23</v>
      </c>
      <c r="AC462" s="355">
        <f t="shared" si="36"/>
        <v>33.986184262763679</v>
      </c>
      <c r="AD462" s="360" t="s">
        <v>534</v>
      </c>
    </row>
    <row r="463" spans="1:30" ht="15.5">
      <c r="A463" s="361">
        <v>428</v>
      </c>
      <c r="B463" s="362">
        <v>5</v>
      </c>
      <c r="C463" s="362" t="s">
        <v>870</v>
      </c>
      <c r="D463" s="374">
        <v>1316.18</v>
      </c>
      <c r="E463" s="374">
        <v>1355.97</v>
      </c>
      <c r="F463" s="363">
        <v>86.64</v>
      </c>
      <c r="G463" s="355">
        <f t="shared" si="39"/>
        <v>6.5826862587184118</v>
      </c>
      <c r="H463" s="363">
        <v>19.52</v>
      </c>
      <c r="I463" s="355">
        <f t="shared" si="28"/>
        <v>1.4395598722685605</v>
      </c>
      <c r="J463" s="363">
        <v>130.16</v>
      </c>
      <c r="K463" s="355">
        <f t="shared" si="40"/>
        <v>9.8892248780561918</v>
      </c>
      <c r="L463" s="363">
        <v>51.67</v>
      </c>
      <c r="M463" s="355">
        <f t="shared" si="30"/>
        <v>3.8105562807436746</v>
      </c>
      <c r="N463" s="363">
        <v>267.7</v>
      </c>
      <c r="O463" s="355">
        <f t="shared" si="41"/>
        <v>20.339163336321779</v>
      </c>
      <c r="P463" s="363">
        <v>87.81</v>
      </c>
      <c r="Q463" s="355">
        <f t="shared" si="32"/>
        <v>6.475806986880241</v>
      </c>
      <c r="R463" s="363">
        <v>322.51</v>
      </c>
      <c r="S463" s="355">
        <f t="shared" si="42"/>
        <v>24.503487364950079</v>
      </c>
      <c r="T463" s="363">
        <v>159.93</v>
      </c>
      <c r="U463" s="355">
        <f t="shared" si="34"/>
        <v>11.794508728069205</v>
      </c>
      <c r="V463" s="363">
        <v>387.69</v>
      </c>
      <c r="W463" s="355">
        <f t="shared" si="23"/>
        <v>29.455697548967464</v>
      </c>
      <c r="X463" s="363">
        <v>236.19</v>
      </c>
      <c r="Y463" s="355">
        <f t="shared" si="24"/>
        <v>17.418526958561028</v>
      </c>
      <c r="Z463" s="363">
        <v>519.80999999999995</v>
      </c>
      <c r="AA463" s="355">
        <f t="shared" si="43"/>
        <v>39.493838228813679</v>
      </c>
      <c r="AB463" s="363">
        <v>414.81</v>
      </c>
      <c r="AC463" s="355">
        <f t="shared" si="36"/>
        <v>30.59138476514967</v>
      </c>
      <c r="AD463" s="360" t="s">
        <v>993</v>
      </c>
    </row>
    <row r="464" spans="1:30" ht="15.5">
      <c r="A464" s="361">
        <v>429</v>
      </c>
      <c r="B464" s="362">
        <v>6</v>
      </c>
      <c r="C464" s="362" t="s">
        <v>324</v>
      </c>
      <c r="D464" s="364">
        <v>841.84</v>
      </c>
      <c r="E464" s="364">
        <v>816.56</v>
      </c>
      <c r="F464" s="354">
        <v>55.3</v>
      </c>
      <c r="G464" s="355">
        <f t="shared" si="39"/>
        <v>6.5689442174284896</v>
      </c>
      <c r="H464" s="354">
        <v>17.34</v>
      </c>
      <c r="I464" s="355">
        <f t="shared" si="28"/>
        <v>2.1235426667972961</v>
      </c>
      <c r="J464" s="364">
        <v>83.18</v>
      </c>
      <c r="K464" s="355">
        <f t="shared" si="40"/>
        <v>9.8807374322911716</v>
      </c>
      <c r="L464" s="364">
        <v>38.39</v>
      </c>
      <c r="M464" s="355">
        <f t="shared" si="30"/>
        <v>4.7014303909082003</v>
      </c>
      <c r="N464" s="356">
        <v>144.94999999999999</v>
      </c>
      <c r="O464" s="355">
        <f t="shared" si="41"/>
        <v>17.218236244416989</v>
      </c>
      <c r="P464" s="356">
        <v>70.72</v>
      </c>
      <c r="Q464" s="355">
        <f t="shared" si="32"/>
        <v>8.660723033212502</v>
      </c>
      <c r="R464" s="367">
        <v>227.49</v>
      </c>
      <c r="S464" s="355">
        <f t="shared" si="42"/>
        <v>27.022949729164687</v>
      </c>
      <c r="T464" s="367">
        <v>144.51</v>
      </c>
      <c r="U464" s="355">
        <f t="shared" si="34"/>
        <v>17.697413539727638</v>
      </c>
      <c r="V464" s="358">
        <v>277.87</v>
      </c>
      <c r="W464" s="355">
        <f t="shared" si="23"/>
        <v>33.007459849852708</v>
      </c>
      <c r="X464" s="358">
        <v>199.83</v>
      </c>
      <c r="Y464" s="355">
        <f t="shared" si="24"/>
        <v>24.472175957676107</v>
      </c>
      <c r="Z464" s="367">
        <v>308.32</v>
      </c>
      <c r="AA464" s="355">
        <f t="shared" si="43"/>
        <v>36.624536729069654</v>
      </c>
      <c r="AB464" s="368">
        <v>289.57</v>
      </c>
      <c r="AC464" s="355">
        <f t="shared" si="36"/>
        <v>35.462182815714705</v>
      </c>
      <c r="AD464" s="360" t="s">
        <v>2031</v>
      </c>
    </row>
    <row r="465" spans="1:30" ht="15.5">
      <c r="A465" s="361">
        <v>430</v>
      </c>
      <c r="B465" s="362">
        <v>7</v>
      </c>
      <c r="C465" s="362" t="s">
        <v>205</v>
      </c>
      <c r="D465" s="363">
        <v>893.68</v>
      </c>
      <c r="E465" s="363">
        <v>933.88</v>
      </c>
      <c r="F465" s="363">
        <v>51.92</v>
      </c>
      <c r="G465" s="355">
        <f t="shared" si="39"/>
        <v>5.809685793572644</v>
      </c>
      <c r="H465" s="363">
        <v>13.74</v>
      </c>
      <c r="I465" s="355">
        <f t="shared" si="28"/>
        <v>1.4712811067803144</v>
      </c>
      <c r="J465" s="363">
        <v>79.95</v>
      </c>
      <c r="K465" s="355">
        <f t="shared" si="40"/>
        <v>8.9461552233461656</v>
      </c>
      <c r="L465" s="363">
        <v>31.12</v>
      </c>
      <c r="M465" s="355">
        <f t="shared" si="30"/>
        <v>3.3323339187047587</v>
      </c>
      <c r="N465" s="363">
        <v>161.54</v>
      </c>
      <c r="O465" s="355">
        <f t="shared" si="41"/>
        <v>18.075821323068659</v>
      </c>
      <c r="P465" s="363">
        <v>52.8</v>
      </c>
      <c r="Q465" s="355">
        <f t="shared" si="32"/>
        <v>5.6538313273654</v>
      </c>
      <c r="R465" s="363">
        <v>221.38</v>
      </c>
      <c r="S465" s="355">
        <f t="shared" si="42"/>
        <v>24.77173037328798</v>
      </c>
      <c r="T465" s="363">
        <v>116.81</v>
      </c>
      <c r="U465" s="355">
        <f t="shared" si="34"/>
        <v>12.508031010408191</v>
      </c>
      <c r="V465" s="363">
        <v>284.62</v>
      </c>
      <c r="W465" s="355">
        <f t="shared" si="23"/>
        <v>31.848088801360667</v>
      </c>
      <c r="X465" s="363">
        <v>194.67</v>
      </c>
      <c r="Y465" s="355">
        <f t="shared" si="24"/>
        <v>20.845290615496637</v>
      </c>
      <c r="Z465" s="363">
        <v>295.83</v>
      </c>
      <c r="AA465" s="355">
        <f t="shared" si="43"/>
        <v>33.102452779518394</v>
      </c>
      <c r="AB465" s="363">
        <v>252.41</v>
      </c>
      <c r="AC465" s="355">
        <f t="shared" si="36"/>
        <v>27.028097828414786</v>
      </c>
      <c r="AD465" s="360" t="s">
        <v>1766</v>
      </c>
    </row>
    <row r="466" spans="1:30" ht="15.5">
      <c r="A466" s="361">
        <v>431</v>
      </c>
      <c r="B466" s="362">
        <v>8</v>
      </c>
      <c r="C466" s="362" t="s">
        <v>532</v>
      </c>
      <c r="D466" s="374">
        <v>1224.3900000000001</v>
      </c>
      <c r="E466" s="374">
        <v>1279.33</v>
      </c>
      <c r="F466" s="363">
        <v>68.05</v>
      </c>
      <c r="G466" s="355">
        <f t="shared" si="39"/>
        <v>5.5578696330417587</v>
      </c>
      <c r="H466" s="373">
        <v>19</v>
      </c>
      <c r="I466" s="355">
        <f t="shared" si="28"/>
        <v>1.4851523844512362</v>
      </c>
      <c r="J466" s="363">
        <v>122.54</v>
      </c>
      <c r="K466" s="355">
        <f t="shared" si="40"/>
        <v>10.008249005627292</v>
      </c>
      <c r="L466" s="363">
        <v>53.25</v>
      </c>
      <c r="M466" s="355">
        <f t="shared" si="30"/>
        <v>4.1623349722120171</v>
      </c>
      <c r="N466" s="363">
        <v>226.05</v>
      </c>
      <c r="O466" s="355">
        <f t="shared" si="41"/>
        <v>18.462254673755911</v>
      </c>
      <c r="P466" s="363">
        <v>108.69</v>
      </c>
      <c r="Q466" s="355">
        <f t="shared" si="32"/>
        <v>8.4958532982107826</v>
      </c>
      <c r="R466" s="363">
        <v>337.59</v>
      </c>
      <c r="S466" s="355">
        <f t="shared" si="42"/>
        <v>27.572097125915757</v>
      </c>
      <c r="T466" s="363">
        <v>191.37</v>
      </c>
      <c r="U466" s="355">
        <f t="shared" si="34"/>
        <v>14.958611148022793</v>
      </c>
      <c r="V466" s="363">
        <v>423.59</v>
      </c>
      <c r="W466" s="355">
        <f t="shared" si="23"/>
        <v>34.596002907570295</v>
      </c>
      <c r="X466" s="363">
        <v>291.43</v>
      </c>
      <c r="Y466" s="355">
        <f t="shared" si="24"/>
        <v>22.779892600032831</v>
      </c>
      <c r="Z466" s="363">
        <v>466.21</v>
      </c>
      <c r="AA466" s="355">
        <f t="shared" si="43"/>
        <v>38.076919935641421</v>
      </c>
      <c r="AB466" s="363">
        <v>403.86</v>
      </c>
      <c r="AC466" s="355">
        <f t="shared" si="36"/>
        <v>31.568086420235598</v>
      </c>
      <c r="AD466" s="360" t="s">
        <v>534</v>
      </c>
    </row>
    <row r="467" spans="1:30" ht="15.5">
      <c r="A467" s="361">
        <v>432</v>
      </c>
      <c r="B467" s="362">
        <v>9</v>
      </c>
      <c r="C467" s="362" t="s">
        <v>181</v>
      </c>
      <c r="D467" s="374">
        <v>1576.87</v>
      </c>
      <c r="E467" s="374">
        <v>1573.55</v>
      </c>
      <c r="F467" s="363">
        <v>74.67</v>
      </c>
      <c r="G467" s="355">
        <f t="shared" si="39"/>
        <v>4.73533011598927</v>
      </c>
      <c r="H467" s="363">
        <v>21.83</v>
      </c>
      <c r="I467" s="355">
        <f t="shared" si="28"/>
        <v>1.387308951097836</v>
      </c>
      <c r="J467" s="363">
        <v>124.83</v>
      </c>
      <c r="K467" s="355">
        <f t="shared" si="40"/>
        <v>7.9163152320736661</v>
      </c>
      <c r="L467" s="363">
        <v>70.739999999999995</v>
      </c>
      <c r="M467" s="355">
        <f t="shared" si="30"/>
        <v>4.4955673477169462</v>
      </c>
      <c r="N467" s="363">
        <v>248.4</v>
      </c>
      <c r="O467" s="355">
        <f t="shared" si="41"/>
        <v>15.752725335633249</v>
      </c>
      <c r="P467" s="363">
        <v>141.96</v>
      </c>
      <c r="Q467" s="355">
        <f t="shared" si="32"/>
        <v>9.0216389692097501</v>
      </c>
      <c r="R467" s="363">
        <v>319.13</v>
      </c>
      <c r="S467" s="355">
        <f t="shared" si="42"/>
        <v>20.238193383094359</v>
      </c>
      <c r="T467" s="363">
        <v>228.77</v>
      </c>
      <c r="U467" s="355">
        <f t="shared" si="34"/>
        <v>14.538463982714244</v>
      </c>
      <c r="V467" s="363">
        <v>420.76</v>
      </c>
      <c r="W467" s="355">
        <f t="shared" si="23"/>
        <v>26.683239582210327</v>
      </c>
      <c r="X467" s="363">
        <v>339.15</v>
      </c>
      <c r="Y467" s="355">
        <f t="shared" si="24"/>
        <v>21.553175939754059</v>
      </c>
      <c r="Z467" s="363">
        <v>463.29</v>
      </c>
      <c r="AA467" s="355">
        <f t="shared" si="43"/>
        <v>29.380354753403896</v>
      </c>
      <c r="AB467" s="363">
        <v>428.71</v>
      </c>
      <c r="AC467" s="355">
        <f t="shared" si="36"/>
        <v>27.244765021766071</v>
      </c>
      <c r="AD467" s="360" t="s">
        <v>1766</v>
      </c>
    </row>
    <row r="468" spans="1:30" ht="15.5">
      <c r="A468" s="361">
        <v>433</v>
      </c>
      <c r="B468" s="362">
        <v>10</v>
      </c>
      <c r="C468" s="362" t="s">
        <v>408</v>
      </c>
      <c r="D468" s="364"/>
      <c r="E468" s="364"/>
      <c r="F468" s="354"/>
      <c r="G468" s="355">
        <f t="shared" si="39"/>
        <v>0</v>
      </c>
      <c r="H468" s="354"/>
      <c r="I468" s="355">
        <f t="shared" si="28"/>
        <v>0</v>
      </c>
      <c r="J468" s="364"/>
      <c r="K468" s="355">
        <f t="shared" si="40"/>
        <v>0</v>
      </c>
      <c r="L468" s="364"/>
      <c r="M468" s="355">
        <f t="shared" si="30"/>
        <v>0</v>
      </c>
      <c r="N468" s="356"/>
      <c r="O468" s="355">
        <f t="shared" si="41"/>
        <v>0</v>
      </c>
      <c r="P468" s="356"/>
      <c r="Q468" s="355">
        <f t="shared" si="32"/>
        <v>0</v>
      </c>
      <c r="R468" s="367"/>
      <c r="S468" s="355">
        <f t="shared" si="42"/>
        <v>0</v>
      </c>
      <c r="T468" s="367"/>
      <c r="U468" s="355">
        <f t="shared" si="34"/>
        <v>0</v>
      </c>
      <c r="V468" s="358"/>
      <c r="W468" s="355">
        <f t="shared" si="23"/>
        <v>0</v>
      </c>
      <c r="X468" s="358"/>
      <c r="Y468" s="355">
        <f t="shared" si="24"/>
        <v>0</v>
      </c>
      <c r="Z468" s="367"/>
      <c r="AA468" s="355">
        <f t="shared" si="43"/>
        <v>0</v>
      </c>
      <c r="AB468" s="368"/>
      <c r="AC468" s="355">
        <f t="shared" si="36"/>
        <v>0</v>
      </c>
      <c r="AD468" s="360" t="s">
        <v>111</v>
      </c>
    </row>
    <row r="469" spans="1:30" ht="15.5">
      <c r="A469" s="407">
        <v>434</v>
      </c>
      <c r="B469" s="408">
        <v>11</v>
      </c>
      <c r="C469" s="408" t="s">
        <v>256</v>
      </c>
      <c r="D469" s="363" t="s">
        <v>20951</v>
      </c>
      <c r="E469" s="363" t="s">
        <v>20952</v>
      </c>
      <c r="F469" s="363" t="s">
        <v>20953</v>
      </c>
      <c r="G469" s="411">
        <f t="shared" si="39"/>
        <v>7.4126652748782176</v>
      </c>
      <c r="H469" s="363" t="s">
        <v>20954</v>
      </c>
      <c r="I469" s="411">
        <f t="shared" si="28"/>
        <v>2.1870701513067399</v>
      </c>
      <c r="J469" s="363" t="s">
        <v>20955</v>
      </c>
      <c r="K469" s="411">
        <f t="shared" si="40"/>
        <v>15.504523312456509</v>
      </c>
      <c r="L469" s="363" t="s">
        <v>20956</v>
      </c>
      <c r="M469" s="411">
        <f t="shared" si="30"/>
        <v>4.5557083906464921</v>
      </c>
      <c r="N469" s="363" t="s">
        <v>20957</v>
      </c>
      <c r="O469" s="411">
        <f t="shared" si="41"/>
        <v>22.306193458594294</v>
      </c>
      <c r="P469" s="363" t="s">
        <v>20958</v>
      </c>
      <c r="Q469" s="411">
        <f t="shared" si="32"/>
        <v>8.392022008253095</v>
      </c>
      <c r="R469" s="363" t="s">
        <v>20959</v>
      </c>
      <c r="S469" s="411">
        <f t="shared" si="42"/>
        <v>31.309672929714683</v>
      </c>
      <c r="T469" s="363" t="s">
        <v>20960</v>
      </c>
      <c r="U469" s="411">
        <f t="shared" si="34"/>
        <v>14.023383768913341</v>
      </c>
      <c r="V469" s="363" t="s">
        <v>20961</v>
      </c>
      <c r="W469" s="411">
        <f t="shared" si="23"/>
        <v>33.375086986778015</v>
      </c>
      <c r="X469" s="363" t="s">
        <v>20962</v>
      </c>
      <c r="Y469" s="411">
        <f t="shared" si="24"/>
        <v>19.925722145804677</v>
      </c>
      <c r="Z469" s="363" t="s">
        <v>20963</v>
      </c>
      <c r="AA469" s="411">
        <f t="shared" si="43"/>
        <v>38.53862212943632</v>
      </c>
      <c r="AB469" s="363" t="s">
        <v>20964</v>
      </c>
      <c r="AC469" s="411">
        <f t="shared" si="36"/>
        <v>26.447042640990372</v>
      </c>
      <c r="AD469" s="415" t="s">
        <v>518</v>
      </c>
    </row>
    <row r="470" spans="1:30" ht="15.5">
      <c r="A470" s="361">
        <v>435</v>
      </c>
      <c r="B470" s="362">
        <v>12</v>
      </c>
      <c r="C470" s="362" t="s">
        <v>925</v>
      </c>
      <c r="D470" s="363">
        <v>850.37</v>
      </c>
      <c r="E470" s="363">
        <v>858.69</v>
      </c>
      <c r="F470" s="363">
        <v>56.32</v>
      </c>
      <c r="G470" s="355">
        <f t="shared" si="39"/>
        <v>6.6229994002610635</v>
      </c>
      <c r="H470" s="363">
        <v>18.940000000000001</v>
      </c>
      <c r="I470" s="355">
        <f t="shared" si="28"/>
        <v>2.2056854045115237</v>
      </c>
      <c r="J470" s="363">
        <v>85.48</v>
      </c>
      <c r="K470" s="355">
        <f t="shared" si="40"/>
        <v>10.052094970424639</v>
      </c>
      <c r="L470" s="363">
        <v>38.31</v>
      </c>
      <c r="M470" s="355">
        <f t="shared" si="30"/>
        <v>4.4614470880061496</v>
      </c>
      <c r="N470" s="363">
        <v>162.93</v>
      </c>
      <c r="O470" s="355">
        <f t="shared" si="41"/>
        <v>19.159895104483933</v>
      </c>
      <c r="P470" s="363">
        <v>65.69</v>
      </c>
      <c r="Q470" s="355">
        <f t="shared" si="32"/>
        <v>7.650025038139491</v>
      </c>
      <c r="R470" s="363">
        <v>203.57</v>
      </c>
      <c r="S470" s="355">
        <f t="shared" si="42"/>
        <v>23.938991262626853</v>
      </c>
      <c r="T470" s="363">
        <v>110.92</v>
      </c>
      <c r="U470" s="355">
        <f t="shared" si="34"/>
        <v>12.917350848385331</v>
      </c>
      <c r="V470" s="363">
        <v>237.67</v>
      </c>
      <c r="W470" s="355">
        <f t="shared" si="23"/>
        <v>27.949010430753667</v>
      </c>
      <c r="X470" s="363">
        <v>154.78</v>
      </c>
      <c r="Y470" s="355">
        <f t="shared" si="24"/>
        <v>18.025131304661752</v>
      </c>
      <c r="Z470" s="363">
        <v>247.09</v>
      </c>
      <c r="AA470" s="355">
        <f t="shared" si="43"/>
        <v>29.056763526464952</v>
      </c>
      <c r="AB470" s="363">
        <v>187.28</v>
      </c>
      <c r="AC470" s="355">
        <f t="shared" si="36"/>
        <v>21.809966344082262</v>
      </c>
      <c r="AD470" s="360" t="s">
        <v>993</v>
      </c>
    </row>
    <row r="471" spans="1:30" ht="15.5">
      <c r="A471" s="361">
        <v>436</v>
      </c>
      <c r="B471" s="362">
        <v>13</v>
      </c>
      <c r="C471" s="362" t="s">
        <v>266</v>
      </c>
      <c r="D471" s="363">
        <v>886.43</v>
      </c>
      <c r="E471" s="363">
        <v>908.93</v>
      </c>
      <c r="F471" s="363">
        <v>0</v>
      </c>
      <c r="G471" s="355">
        <f t="shared" si="39"/>
        <v>0</v>
      </c>
      <c r="H471" s="363">
        <v>0</v>
      </c>
      <c r="I471" s="355">
        <f t="shared" si="28"/>
        <v>0</v>
      </c>
      <c r="J471" s="363">
        <v>0</v>
      </c>
      <c r="K471" s="355">
        <f t="shared" si="40"/>
        <v>0</v>
      </c>
      <c r="L471" s="363">
        <v>0</v>
      </c>
      <c r="M471" s="355">
        <f t="shared" si="30"/>
        <v>0</v>
      </c>
      <c r="N471" s="363">
        <v>0</v>
      </c>
      <c r="O471" s="355">
        <f t="shared" si="41"/>
        <v>0</v>
      </c>
      <c r="P471" s="363">
        <v>0</v>
      </c>
      <c r="Q471" s="355">
        <f t="shared" si="32"/>
        <v>0</v>
      </c>
      <c r="R471" s="363">
        <v>200.07</v>
      </c>
      <c r="S471" s="355">
        <f t="shared" si="42"/>
        <v>22.570310120370475</v>
      </c>
      <c r="T471" s="363">
        <v>87.39</v>
      </c>
      <c r="U471" s="355">
        <f t="shared" si="34"/>
        <v>9.6146017845158589</v>
      </c>
      <c r="V471" s="363">
        <v>254.35</v>
      </c>
      <c r="W471" s="355">
        <f t="shared" si="23"/>
        <v>28.693749083401958</v>
      </c>
      <c r="X471" s="363">
        <v>156.72</v>
      </c>
      <c r="Y471" s="355">
        <f t="shared" si="24"/>
        <v>17.242251878582511</v>
      </c>
      <c r="Z471" s="363">
        <v>377.74</v>
      </c>
      <c r="AA471" s="355">
        <f t="shared" si="43"/>
        <v>42.613629953859864</v>
      </c>
      <c r="AB471" s="363">
        <v>288.95999999999998</v>
      </c>
      <c r="AC471" s="355">
        <f t="shared" si="36"/>
        <v>31.791227047187355</v>
      </c>
      <c r="AD471" s="360" t="s">
        <v>20308</v>
      </c>
    </row>
    <row r="472" spans="1:30" ht="15.5">
      <c r="A472" s="361">
        <v>437</v>
      </c>
      <c r="B472" s="362">
        <v>14</v>
      </c>
      <c r="C472" s="362" t="s">
        <v>876</v>
      </c>
      <c r="D472" s="363">
        <v>649.71</v>
      </c>
      <c r="E472" s="363">
        <v>660.98</v>
      </c>
      <c r="F472" s="363">
        <v>0</v>
      </c>
      <c r="G472" s="355">
        <f t="shared" si="39"/>
        <v>0</v>
      </c>
      <c r="H472" s="363">
        <v>0</v>
      </c>
      <c r="I472" s="355">
        <f t="shared" si="28"/>
        <v>0</v>
      </c>
      <c r="J472" s="363">
        <v>0</v>
      </c>
      <c r="K472" s="355">
        <f t="shared" si="40"/>
        <v>0</v>
      </c>
      <c r="L472" s="447">
        <v>0</v>
      </c>
      <c r="M472" s="355">
        <f t="shared" si="30"/>
        <v>0</v>
      </c>
      <c r="N472" s="448">
        <v>0</v>
      </c>
      <c r="O472" s="355">
        <f t="shared" si="41"/>
        <v>0</v>
      </c>
      <c r="P472" s="448">
        <v>0</v>
      </c>
      <c r="Q472" s="355">
        <f t="shared" si="32"/>
        <v>0</v>
      </c>
      <c r="R472" s="363">
        <v>109.41</v>
      </c>
      <c r="S472" s="355">
        <f t="shared" si="42"/>
        <v>16.8398208431454</v>
      </c>
      <c r="T472" s="363">
        <v>71.62</v>
      </c>
      <c r="U472" s="355">
        <f t="shared" si="34"/>
        <v>10.835426185361131</v>
      </c>
      <c r="V472" s="363">
        <v>158.66999999999999</v>
      </c>
      <c r="W472" s="355">
        <f t="shared" si="23"/>
        <v>24.421665050561018</v>
      </c>
      <c r="X472" s="363">
        <v>101.42</v>
      </c>
      <c r="Y472" s="355">
        <f t="shared" si="24"/>
        <v>15.343883324760204</v>
      </c>
      <c r="Z472" s="363">
        <v>179.07</v>
      </c>
      <c r="AA472" s="355">
        <f t="shared" si="43"/>
        <v>27.561527450708773</v>
      </c>
      <c r="AB472" s="363">
        <v>149.53</v>
      </c>
      <c r="AC472" s="355">
        <f t="shared" si="36"/>
        <v>22.622469666253139</v>
      </c>
      <c r="AD472" s="360" t="s">
        <v>993</v>
      </c>
    </row>
    <row r="473" spans="1:30" ht="15.5">
      <c r="A473" s="361">
        <v>438</v>
      </c>
      <c r="B473" s="362">
        <v>15</v>
      </c>
      <c r="C473" s="362" t="s">
        <v>935</v>
      </c>
      <c r="D473" s="364">
        <v>1192.3499999999999</v>
      </c>
      <c r="E473" s="364">
        <v>1356.5</v>
      </c>
      <c r="F473" s="354">
        <v>74.260000000000005</v>
      </c>
      <c r="G473" s="355">
        <f t="shared" si="39"/>
        <v>6.2280370696523679</v>
      </c>
      <c r="H473" s="354">
        <v>33.4</v>
      </c>
      <c r="I473" s="355">
        <f t="shared" si="28"/>
        <v>2.462218945816439</v>
      </c>
      <c r="J473" s="364">
        <v>116.23</v>
      </c>
      <c r="K473" s="355">
        <f t="shared" si="40"/>
        <v>9.7479766846982852</v>
      </c>
      <c r="L473" s="364">
        <v>77.319999999999993</v>
      </c>
      <c r="M473" s="355">
        <f t="shared" si="30"/>
        <v>5.6999631404349422</v>
      </c>
      <c r="N473" s="356">
        <v>203.39</v>
      </c>
      <c r="O473" s="355">
        <f t="shared" si="41"/>
        <v>17.057910848324738</v>
      </c>
      <c r="P473" s="356">
        <v>122.83</v>
      </c>
      <c r="Q473" s="355">
        <f t="shared" si="32"/>
        <v>9.0549207519351285</v>
      </c>
      <c r="R473" s="367">
        <v>271.06</v>
      </c>
      <c r="S473" s="355">
        <f t="shared" si="42"/>
        <v>22.733257852140731</v>
      </c>
      <c r="T473" s="367">
        <v>209.24</v>
      </c>
      <c r="U473" s="355">
        <f t="shared" si="34"/>
        <v>15.424990785108736</v>
      </c>
      <c r="V473" s="358">
        <v>311.3</v>
      </c>
      <c r="W473" s="355">
        <f t="shared" si="23"/>
        <v>26.108105841405632</v>
      </c>
      <c r="X473" s="358">
        <v>282.81</v>
      </c>
      <c r="Y473" s="355">
        <f t="shared" si="24"/>
        <v>20.848507187615187</v>
      </c>
      <c r="Z473" s="367">
        <v>426.73</v>
      </c>
      <c r="AA473" s="355">
        <f t="shared" si="43"/>
        <v>35.788988132679165</v>
      </c>
      <c r="AB473" s="368">
        <v>407.69</v>
      </c>
      <c r="AC473" s="355">
        <f t="shared" si="36"/>
        <v>30.054552156284554</v>
      </c>
      <c r="AD473" s="360" t="s">
        <v>91</v>
      </c>
    </row>
    <row r="474" spans="1:30" ht="15.5">
      <c r="A474" s="407">
        <v>439</v>
      </c>
      <c r="B474" s="408">
        <v>16</v>
      </c>
      <c r="C474" s="408" t="s">
        <v>321</v>
      </c>
      <c r="D474" s="363" t="s">
        <v>20965</v>
      </c>
      <c r="E474" s="363" t="s">
        <v>20966</v>
      </c>
      <c r="F474" s="363" t="s">
        <v>20967</v>
      </c>
      <c r="G474" s="411">
        <f t="shared" si="39"/>
        <v>6.0816032484118141</v>
      </c>
      <c r="H474" s="363" t="s">
        <v>20968</v>
      </c>
      <c r="I474" s="411">
        <f t="shared" si="28"/>
        <v>2.1241123017792147</v>
      </c>
      <c r="J474" s="363" t="s">
        <v>20705</v>
      </c>
      <c r="K474" s="411">
        <f t="shared" si="40"/>
        <v>11.902547645556357</v>
      </c>
      <c r="L474" s="363" t="s">
        <v>20969</v>
      </c>
      <c r="M474" s="411">
        <f t="shared" si="30"/>
        <v>5.2307379031231704</v>
      </c>
      <c r="N474" s="363" t="s">
        <v>20970</v>
      </c>
      <c r="O474" s="411">
        <f t="shared" si="41"/>
        <v>23.271988997314818</v>
      </c>
      <c r="P474" s="363" t="s">
        <v>20971</v>
      </c>
      <c r="Q474" s="411">
        <f t="shared" si="32"/>
        <v>9.2307888105480185</v>
      </c>
      <c r="R474" s="363" t="s">
        <v>20972</v>
      </c>
      <c r="S474" s="411">
        <f t="shared" si="42"/>
        <v>33.017224441679218</v>
      </c>
      <c r="T474" s="363" t="s">
        <v>20973</v>
      </c>
      <c r="U474" s="411">
        <f t="shared" si="34"/>
        <v>17.845597780436275</v>
      </c>
      <c r="V474" s="363" t="s">
        <v>20974</v>
      </c>
      <c r="W474" s="411">
        <f t="shared" si="23"/>
        <v>38.89449210819307</v>
      </c>
      <c r="X474" s="363" t="s">
        <v>20975</v>
      </c>
      <c r="Y474" s="411">
        <f t="shared" si="24"/>
        <v>24.449563468831929</v>
      </c>
      <c r="Z474" s="363" t="s">
        <v>20976</v>
      </c>
      <c r="AA474" s="411">
        <f t="shared" si="43"/>
        <v>50.887418953435059</v>
      </c>
      <c r="AB474" s="363" t="s">
        <v>20977</v>
      </c>
      <c r="AC474" s="411">
        <f t="shared" si="36"/>
        <v>37.674039758698804</v>
      </c>
      <c r="AD474" s="415" t="s">
        <v>518</v>
      </c>
    </row>
    <row r="475" spans="1:30" ht="15.5">
      <c r="A475" s="361">
        <v>440</v>
      </c>
      <c r="B475" s="362">
        <v>17</v>
      </c>
      <c r="C475" s="362" t="s">
        <v>413</v>
      </c>
      <c r="D475" s="374">
        <v>1121.55</v>
      </c>
      <c r="E475" s="374">
        <v>1121.55</v>
      </c>
      <c r="F475" s="363">
        <v>54.94</v>
      </c>
      <c r="G475" s="355">
        <f t="shared" si="39"/>
        <v>4.8985778609959434</v>
      </c>
      <c r="H475" s="363">
        <v>13.19</v>
      </c>
      <c r="I475" s="355">
        <f t="shared" si="28"/>
        <v>1.1760510008470422</v>
      </c>
      <c r="J475" s="363">
        <v>57.92</v>
      </c>
      <c r="K475" s="355">
        <f t="shared" si="40"/>
        <v>5.164281574606572</v>
      </c>
      <c r="L475" s="363">
        <v>42.06</v>
      </c>
      <c r="M475" s="355">
        <f t="shared" si="30"/>
        <v>3.7501671793500071</v>
      </c>
      <c r="N475" s="363">
        <v>185.84</v>
      </c>
      <c r="O475" s="355">
        <f t="shared" si="41"/>
        <v>16.569925549462798</v>
      </c>
      <c r="P475" s="373">
        <v>79</v>
      </c>
      <c r="Q475" s="355">
        <f t="shared" si="32"/>
        <v>7.043823280281754</v>
      </c>
      <c r="R475" s="363">
        <v>278.02999999999997</v>
      </c>
      <c r="S475" s="355">
        <f t="shared" si="42"/>
        <v>24.789799830591591</v>
      </c>
      <c r="T475" s="363">
        <v>153.55000000000001</v>
      </c>
      <c r="U475" s="355">
        <f t="shared" si="34"/>
        <v>13.690874236547637</v>
      </c>
      <c r="V475" s="363">
        <v>416.96</v>
      </c>
      <c r="W475" s="355">
        <f t="shared" si="23"/>
        <v>37.17712094868709</v>
      </c>
      <c r="X475" s="363">
        <v>236.55</v>
      </c>
      <c r="Y475" s="355">
        <f t="shared" si="24"/>
        <v>21.091346796843656</v>
      </c>
      <c r="Z475" s="363">
        <v>444.21</v>
      </c>
      <c r="AA475" s="355">
        <f t="shared" si="43"/>
        <v>39.606794168784269</v>
      </c>
      <c r="AB475" s="363">
        <v>310.04000000000002</v>
      </c>
      <c r="AC475" s="355">
        <f t="shared" si="36"/>
        <v>27.643885693905755</v>
      </c>
      <c r="AD475" s="360" t="s">
        <v>534</v>
      </c>
    </row>
    <row r="476" spans="1:30" ht="15.5">
      <c r="A476" s="443">
        <v>441</v>
      </c>
      <c r="B476" s="444">
        <v>18</v>
      </c>
      <c r="C476" s="444" t="s">
        <v>8678</v>
      </c>
      <c r="D476" s="432">
        <v>641.41999999999996</v>
      </c>
      <c r="E476" s="432">
        <v>650.91999999999996</v>
      </c>
      <c r="F476" s="432">
        <v>0</v>
      </c>
      <c r="G476" s="433">
        <f t="shared" si="39"/>
        <v>0</v>
      </c>
      <c r="H476" s="432">
        <v>0</v>
      </c>
      <c r="I476" s="433">
        <f t="shared" si="28"/>
        <v>0</v>
      </c>
      <c r="J476" s="432">
        <v>67.900000000000006</v>
      </c>
      <c r="K476" s="433">
        <f t="shared" si="40"/>
        <v>10.585887561971877</v>
      </c>
      <c r="L476" s="432">
        <v>33.54</v>
      </c>
      <c r="M476" s="433">
        <f t="shared" si="30"/>
        <v>5.1527069378725496</v>
      </c>
      <c r="N476" s="432">
        <v>140.33000000000001</v>
      </c>
      <c r="O476" s="433">
        <f t="shared" si="41"/>
        <v>21.87802064170123</v>
      </c>
      <c r="P476" s="432">
        <v>72.010000000000005</v>
      </c>
      <c r="Q476" s="433">
        <f t="shared" si="32"/>
        <v>11.062803416702515</v>
      </c>
      <c r="R476" s="445">
        <v>195.47</v>
      </c>
      <c r="S476" s="433">
        <f t="shared" si="42"/>
        <v>30.474572043278975</v>
      </c>
      <c r="T476" s="445">
        <v>119.87</v>
      </c>
      <c r="U476" s="433">
        <f t="shared" si="34"/>
        <v>18.415473483684632</v>
      </c>
      <c r="V476" s="445">
        <v>235.17</v>
      </c>
      <c r="W476" s="433">
        <f t="shared" si="23"/>
        <v>36.663964329144711</v>
      </c>
      <c r="X476" s="445">
        <v>155.02000000000001</v>
      </c>
      <c r="Y476" s="433">
        <f t="shared" si="24"/>
        <v>23.815522644871876</v>
      </c>
      <c r="Z476" s="445">
        <v>240.19</v>
      </c>
      <c r="AA476" s="433">
        <f t="shared" si="43"/>
        <v>37.446602849926727</v>
      </c>
      <c r="AB476" s="446">
        <v>209.15</v>
      </c>
      <c r="AC476" s="433">
        <f t="shared" si="36"/>
        <v>32.131444724390093</v>
      </c>
      <c r="AD476" s="436" t="s">
        <v>68</v>
      </c>
    </row>
    <row r="477" spans="1:30" ht="15.5">
      <c r="A477" s="361">
        <v>442</v>
      </c>
      <c r="B477" s="362">
        <v>19</v>
      </c>
      <c r="C477" s="362" t="s">
        <v>2063</v>
      </c>
      <c r="D477" s="364">
        <v>1216.75</v>
      </c>
      <c r="E477" s="364">
        <v>1279.8599999999999</v>
      </c>
      <c r="F477" s="354">
        <v>60.45</v>
      </c>
      <c r="G477" s="355">
        <f t="shared" si="39"/>
        <v>4.9681528662420389</v>
      </c>
      <c r="H477" s="354">
        <v>21.39</v>
      </c>
      <c r="I477" s="355">
        <f t="shared" si="28"/>
        <v>1.671276545872205</v>
      </c>
      <c r="J477" s="364">
        <v>118.69</v>
      </c>
      <c r="K477" s="355">
        <f t="shared" si="40"/>
        <v>9.7546743373741531</v>
      </c>
      <c r="L477" s="364">
        <v>45.64</v>
      </c>
      <c r="M477" s="355">
        <f t="shared" si="30"/>
        <v>3.5660150328942231</v>
      </c>
      <c r="N477" s="356">
        <v>259.58999999999997</v>
      </c>
      <c r="O477" s="355">
        <f t="shared" si="41"/>
        <v>21.334703102527222</v>
      </c>
      <c r="P477" s="356">
        <v>83.03</v>
      </c>
      <c r="Q477" s="355">
        <f t="shared" si="32"/>
        <v>6.4874283124716765</v>
      </c>
      <c r="R477" s="367">
        <v>312.77999999999997</v>
      </c>
      <c r="S477" s="355">
        <f t="shared" si="42"/>
        <v>25.706184507910411</v>
      </c>
      <c r="T477" s="367">
        <v>194.11</v>
      </c>
      <c r="U477" s="355">
        <f t="shared" si="34"/>
        <v>15.166502586220371</v>
      </c>
      <c r="V477" s="358">
        <v>391.38</v>
      </c>
      <c r="W477" s="355">
        <f t="shared" si="23"/>
        <v>32.166016026299573</v>
      </c>
      <c r="X477" s="358">
        <v>272.75</v>
      </c>
      <c r="Y477" s="355">
        <f t="shared" si="24"/>
        <v>21.310924632381671</v>
      </c>
      <c r="Z477" s="367">
        <v>423.18</v>
      </c>
      <c r="AA477" s="355">
        <f t="shared" si="43"/>
        <v>34.779535648243268</v>
      </c>
      <c r="AB477" s="368">
        <v>376.57</v>
      </c>
      <c r="AC477" s="355">
        <f t="shared" si="36"/>
        <v>29.422749363211604</v>
      </c>
      <c r="AD477" s="360" t="s">
        <v>25</v>
      </c>
    </row>
    <row r="478" spans="1:30" ht="15.5">
      <c r="A478" s="361">
        <v>443</v>
      </c>
      <c r="B478" s="362">
        <v>20</v>
      </c>
      <c r="C478" s="362" t="s">
        <v>293</v>
      </c>
      <c r="D478" s="374">
        <v>1590</v>
      </c>
      <c r="E478" s="374">
        <v>1584</v>
      </c>
      <c r="F478" s="363">
        <v>68.709999999999994</v>
      </c>
      <c r="G478" s="355">
        <f t="shared" si="39"/>
        <v>4.3213836477987417</v>
      </c>
      <c r="H478" s="363">
        <v>29.35</v>
      </c>
      <c r="I478" s="355">
        <f t="shared" si="28"/>
        <v>1.8529040404040404</v>
      </c>
      <c r="J478" s="363">
        <v>110.02</v>
      </c>
      <c r="K478" s="355">
        <f t="shared" si="40"/>
        <v>6.919496855345912</v>
      </c>
      <c r="L478" s="363">
        <v>66.67</v>
      </c>
      <c r="M478" s="355">
        <f t="shared" si="30"/>
        <v>4.2089646464646471</v>
      </c>
      <c r="N478" s="363">
        <v>199.15</v>
      </c>
      <c r="O478" s="355">
        <f t="shared" si="41"/>
        <v>12.525157232704403</v>
      </c>
      <c r="P478" s="363">
        <v>141.38</v>
      </c>
      <c r="Q478" s="355">
        <f t="shared" si="32"/>
        <v>8.9255050505050502</v>
      </c>
      <c r="R478" s="363">
        <v>329.47</v>
      </c>
      <c r="S478" s="355">
        <f t="shared" si="42"/>
        <v>20.721383647798746</v>
      </c>
      <c r="T478" s="363">
        <v>241.13</v>
      </c>
      <c r="U478" s="355">
        <f t="shared" si="34"/>
        <v>15.222853535353535</v>
      </c>
      <c r="V478" s="363">
        <v>431.29</v>
      </c>
      <c r="W478" s="355">
        <f t="shared" si="23"/>
        <v>27.125157232704407</v>
      </c>
      <c r="X478" s="363">
        <v>334.58</v>
      </c>
      <c r="Y478" s="355">
        <f t="shared" si="24"/>
        <v>21.122474747474744</v>
      </c>
      <c r="Z478" s="363">
        <v>481.3</v>
      </c>
      <c r="AA478" s="355">
        <f t="shared" si="43"/>
        <v>30.270440251572328</v>
      </c>
      <c r="AB478" s="363">
        <v>445.26</v>
      </c>
      <c r="AC478" s="355">
        <f t="shared" si="36"/>
        <v>28.109848484848481</v>
      </c>
      <c r="AD478" s="360" t="s">
        <v>993</v>
      </c>
    </row>
    <row r="479" spans="1:30" ht="15.5">
      <c r="A479" s="361">
        <v>444</v>
      </c>
      <c r="B479" s="362">
        <v>21</v>
      </c>
      <c r="C479" s="362" t="s">
        <v>485</v>
      </c>
      <c r="D479" s="363" t="s">
        <v>20978</v>
      </c>
      <c r="E479" s="363" t="s">
        <v>20979</v>
      </c>
      <c r="F479" s="363" t="s">
        <v>20980</v>
      </c>
      <c r="G479" s="355">
        <f t="shared" si="39"/>
        <v>5.9636952461565338</v>
      </c>
      <c r="H479" s="363" t="s">
        <v>20981</v>
      </c>
      <c r="I479" s="355">
        <f t="shared" si="28"/>
        <v>1.9806111397169792</v>
      </c>
      <c r="J479" s="363" t="s">
        <v>20982</v>
      </c>
      <c r="K479" s="355">
        <f t="shared" si="40"/>
        <v>8.9538232236339699</v>
      </c>
      <c r="L479" s="363" t="s">
        <v>20983</v>
      </c>
      <c r="M479" s="355">
        <f t="shared" si="30"/>
        <v>3.9763143410095703</v>
      </c>
      <c r="N479" s="363" t="s">
        <v>20984</v>
      </c>
      <c r="O479" s="355">
        <f t="shared" si="41"/>
        <v>15.820997138677534</v>
      </c>
      <c r="P479" s="363" t="s">
        <v>20985</v>
      </c>
      <c r="Q479" s="355">
        <f t="shared" si="32"/>
        <v>6.8944088350703998</v>
      </c>
      <c r="R479" s="363" t="s">
        <v>20986</v>
      </c>
      <c r="S479" s="355">
        <f t="shared" si="42"/>
        <v>23.453643815955321</v>
      </c>
      <c r="T479" s="363" t="s">
        <v>20987</v>
      </c>
      <c r="U479" s="355">
        <f t="shared" si="34"/>
        <v>11.711439782674312</v>
      </c>
      <c r="V479" s="363" t="s">
        <v>20988</v>
      </c>
      <c r="W479" s="355">
        <f t="shared" si="23"/>
        <v>26.650780653411964</v>
      </c>
      <c r="X479" s="363" t="s">
        <v>20989</v>
      </c>
      <c r="Y479" s="355">
        <f t="shared" si="24"/>
        <v>16.153832495871878</v>
      </c>
      <c r="Z479" s="363" t="s">
        <v>20899</v>
      </c>
      <c r="AA479" s="355">
        <f t="shared" si="43"/>
        <v>37.77313669025034</v>
      </c>
      <c r="AB479" s="363" t="s">
        <v>20990</v>
      </c>
      <c r="AC479" s="355">
        <f t="shared" si="36"/>
        <v>25.968999129987036</v>
      </c>
      <c r="AD479" s="360" t="s">
        <v>102</v>
      </c>
    </row>
    <row r="480" spans="1:30" ht="15.5">
      <c r="A480" s="361">
        <v>445</v>
      </c>
      <c r="B480" s="362">
        <v>22</v>
      </c>
      <c r="C480" s="362" t="s">
        <v>714</v>
      </c>
      <c r="D480" s="374">
        <v>1156.53</v>
      </c>
      <c r="E480" s="374">
        <v>1152.8499999999999</v>
      </c>
      <c r="F480" s="363">
        <v>97.69</v>
      </c>
      <c r="G480" s="355">
        <f t="shared" si="39"/>
        <v>8.4468193648240852</v>
      </c>
      <c r="H480" s="363">
        <v>31.03</v>
      </c>
      <c r="I480" s="355">
        <f t="shared" si="28"/>
        <v>2.6915904063841789</v>
      </c>
      <c r="J480" s="363">
        <v>151.04</v>
      </c>
      <c r="K480" s="355">
        <f t="shared" si="40"/>
        <v>13.059756340086292</v>
      </c>
      <c r="L480" s="363">
        <v>65.209999999999994</v>
      </c>
      <c r="M480" s="355">
        <f t="shared" si="30"/>
        <v>5.6564167064232116</v>
      </c>
      <c r="N480" s="363">
        <v>243.43</v>
      </c>
      <c r="O480" s="355">
        <f t="shared" si="41"/>
        <v>21.048308301557245</v>
      </c>
      <c r="P480" s="363">
        <v>124.88</v>
      </c>
      <c r="Q480" s="355">
        <f t="shared" si="32"/>
        <v>10.832285206228045</v>
      </c>
      <c r="R480" s="363">
        <v>303.86</v>
      </c>
      <c r="S480" s="355">
        <f t="shared" si="42"/>
        <v>26.273421355261</v>
      </c>
      <c r="T480" s="363">
        <v>197.5</v>
      </c>
      <c r="U480" s="355">
        <f t="shared" si="34"/>
        <v>17.131456824391726</v>
      </c>
      <c r="V480" s="363">
        <v>399.61</v>
      </c>
      <c r="W480" s="355">
        <f t="shared" si="23"/>
        <v>34.552497557348275</v>
      </c>
      <c r="X480" s="363">
        <v>270.54000000000002</v>
      </c>
      <c r="Y480" s="355">
        <f t="shared" si="24"/>
        <v>23.467059895042723</v>
      </c>
      <c r="Z480" s="363">
        <v>418.04</v>
      </c>
      <c r="AA480" s="355">
        <f t="shared" si="43"/>
        <v>36.146057603347948</v>
      </c>
      <c r="AB480" s="363">
        <v>358.77</v>
      </c>
      <c r="AC480" s="355">
        <f t="shared" si="36"/>
        <v>31.120267163984909</v>
      </c>
      <c r="AD480" s="360" t="s">
        <v>534</v>
      </c>
    </row>
    <row r="481" spans="1:30" ht="15.5">
      <c r="A481" s="437" t="s">
        <v>20991</v>
      </c>
      <c r="B481" s="438">
        <v>31</v>
      </c>
      <c r="C481" s="438" t="s">
        <v>20992</v>
      </c>
      <c r="D481" s="363" t="s">
        <v>20993</v>
      </c>
      <c r="E481" s="363" t="s">
        <v>20994</v>
      </c>
      <c r="F481" s="363" t="s">
        <v>20995</v>
      </c>
      <c r="G481" s="390">
        <f t="shared" si="39"/>
        <v>5.9894185503347703</v>
      </c>
      <c r="H481" s="363" t="s">
        <v>20996</v>
      </c>
      <c r="I481" s="390">
        <f t="shared" si="28"/>
        <v>2.0516209986680396</v>
      </c>
      <c r="J481" s="363" t="s">
        <v>20997</v>
      </c>
      <c r="K481" s="390">
        <f t="shared" si="40"/>
        <v>10.803414952509369</v>
      </c>
      <c r="L481" s="363" t="s">
        <v>20998</v>
      </c>
      <c r="M481" s="390">
        <f t="shared" si="30"/>
        <v>5.8978651734399792</v>
      </c>
      <c r="N481" s="363" t="s">
        <v>20999</v>
      </c>
      <c r="O481" s="390">
        <f t="shared" si="41"/>
        <v>16.090826870388838</v>
      </c>
      <c r="P481" s="363" t="s">
        <v>21000</v>
      </c>
      <c r="Q481" s="390">
        <f t="shared" si="32"/>
        <v>11.941340079246586</v>
      </c>
      <c r="R481" s="363" t="s">
        <v>21001</v>
      </c>
      <c r="S481" s="390">
        <f t="shared" si="42"/>
        <v>23.364662463682173</v>
      </c>
      <c r="T481" s="363" t="s">
        <v>21002</v>
      </c>
      <c r="U481" s="390">
        <f t="shared" si="34"/>
        <v>18.626638528871993</v>
      </c>
      <c r="V481" s="363" t="s">
        <v>21003</v>
      </c>
      <c r="W481" s="390">
        <f t="shared" si="23"/>
        <v>33.434929385222418</v>
      </c>
      <c r="X481" s="363" t="s">
        <v>21004</v>
      </c>
      <c r="Y481" s="390">
        <f t="shared" si="24"/>
        <v>25.645430236498385</v>
      </c>
      <c r="Z481" s="363" t="s">
        <v>21005</v>
      </c>
      <c r="AA481" s="390">
        <f t="shared" si="43"/>
        <v>39.83581194570796</v>
      </c>
      <c r="AB481" s="363" t="s">
        <v>21006</v>
      </c>
      <c r="AC481" s="390">
        <f t="shared" si="36"/>
        <v>35.80388985999322</v>
      </c>
      <c r="AD481" s="391" t="s">
        <v>59</v>
      </c>
    </row>
    <row r="482" spans="1:30" ht="15.5">
      <c r="A482" s="407">
        <v>446</v>
      </c>
      <c r="B482" s="408">
        <v>1</v>
      </c>
      <c r="C482" s="408" t="s">
        <v>18638</v>
      </c>
      <c r="D482" s="363" t="s">
        <v>21007</v>
      </c>
      <c r="E482" s="363" t="s">
        <v>21008</v>
      </c>
      <c r="F482" s="363" t="s">
        <v>21009</v>
      </c>
      <c r="G482" s="411">
        <f t="shared" si="39"/>
        <v>6.7208089198744085</v>
      </c>
      <c r="H482" s="363" t="s">
        <v>21010</v>
      </c>
      <c r="I482" s="411">
        <f t="shared" si="28"/>
        <v>2.3199098775671891</v>
      </c>
      <c r="J482" s="363" t="s">
        <v>21011</v>
      </c>
      <c r="K482" s="411">
        <f t="shared" si="40"/>
        <v>9.399490716704987</v>
      </c>
      <c r="L482" s="363" t="s">
        <v>21012</v>
      </c>
      <c r="M482" s="411">
        <f t="shared" si="30"/>
        <v>5.3714455489669346</v>
      </c>
      <c r="N482" s="363" t="s">
        <v>21013</v>
      </c>
      <c r="O482" s="411">
        <f t="shared" si="41"/>
        <v>12.955820910282084</v>
      </c>
      <c r="P482" s="363" t="s">
        <v>21014</v>
      </c>
      <c r="Q482" s="411">
        <f t="shared" si="32"/>
        <v>10.309610170960275</v>
      </c>
      <c r="R482" s="363" t="s">
        <v>21015</v>
      </c>
      <c r="S482" s="411">
        <f t="shared" si="42"/>
        <v>20.272441840342161</v>
      </c>
      <c r="T482" s="363" t="s">
        <v>21016</v>
      </c>
      <c r="U482" s="411">
        <f t="shared" si="34"/>
        <v>15.776377523861401</v>
      </c>
      <c r="V482" s="363" t="s">
        <v>21017</v>
      </c>
      <c r="W482" s="411">
        <f t="shared" si="23"/>
        <v>27.885732650992605</v>
      </c>
      <c r="X482" s="363" t="s">
        <v>21018</v>
      </c>
      <c r="Y482" s="411">
        <f t="shared" si="24"/>
        <v>20.510281137424332</v>
      </c>
      <c r="Z482" s="363" t="s">
        <v>21019</v>
      </c>
      <c r="AA482" s="411">
        <f t="shared" si="43"/>
        <v>37.520087023164969</v>
      </c>
      <c r="AB482" s="363" t="s">
        <v>21020</v>
      </c>
      <c r="AC482" s="411">
        <f t="shared" si="36"/>
        <v>27.539335718441677</v>
      </c>
      <c r="AD482" s="415" t="s">
        <v>518</v>
      </c>
    </row>
    <row r="483" spans="1:30" ht="15.5">
      <c r="A483" s="361">
        <v>447</v>
      </c>
      <c r="B483" s="362">
        <v>2</v>
      </c>
      <c r="C483" s="362" t="s">
        <v>667</v>
      </c>
      <c r="D483" s="363" t="s">
        <v>21021</v>
      </c>
      <c r="E483" s="363" t="s">
        <v>21022</v>
      </c>
      <c r="F483" s="363" t="s">
        <v>21023</v>
      </c>
      <c r="G483" s="355">
        <f t="shared" si="39"/>
        <v>6.2013774227616878</v>
      </c>
      <c r="H483" s="363" t="s">
        <v>21024</v>
      </c>
      <c r="I483" s="355">
        <f t="shared" si="28"/>
        <v>2.650800282367856</v>
      </c>
      <c r="J483" s="363" t="s">
        <v>21025</v>
      </c>
      <c r="K483" s="355">
        <f t="shared" si="40"/>
        <v>11.241019233343746</v>
      </c>
      <c r="L483" s="363" t="s">
        <v>21026</v>
      </c>
      <c r="M483" s="355">
        <f t="shared" si="30"/>
        <v>7.0923314076613879</v>
      </c>
      <c r="N483" s="363" t="s">
        <v>21027</v>
      </c>
      <c r="O483" s="355">
        <f t="shared" si="41"/>
        <v>17.844021003465869</v>
      </c>
      <c r="P483" s="363" t="s">
        <v>21028</v>
      </c>
      <c r="Q483" s="355">
        <f t="shared" si="32"/>
        <v>14.167374987394293</v>
      </c>
      <c r="R483" s="363" t="s">
        <v>21029</v>
      </c>
      <c r="S483" s="355">
        <f t="shared" si="42"/>
        <v>28.556978594909783</v>
      </c>
      <c r="T483" s="363" t="s">
        <v>21030</v>
      </c>
      <c r="U483" s="355">
        <f t="shared" si="34"/>
        <v>22.35604281618717</v>
      </c>
      <c r="V483" s="363" t="s">
        <v>21031</v>
      </c>
      <c r="W483" s="355">
        <f t="shared" si="23"/>
        <v>35.411367456527884</v>
      </c>
      <c r="X483" s="363" t="s">
        <v>21032</v>
      </c>
      <c r="Y483" s="355">
        <f t="shared" si="24"/>
        <v>28.781352196274472</v>
      </c>
      <c r="Z483" s="363" t="s">
        <v>21033</v>
      </c>
      <c r="AA483" s="355">
        <f t="shared" si="43"/>
        <v>41.6424948309459</v>
      </c>
      <c r="AB483" s="363" t="s">
        <v>21034</v>
      </c>
      <c r="AC483" s="355">
        <f t="shared" si="36"/>
        <v>36.812988921383607</v>
      </c>
      <c r="AD483" s="360" t="s">
        <v>59</v>
      </c>
    </row>
    <row r="484" spans="1:30" ht="15.5">
      <c r="A484" s="361">
        <v>448</v>
      </c>
      <c r="B484" s="362">
        <v>3</v>
      </c>
      <c r="C484" s="362" t="s">
        <v>21035</v>
      </c>
      <c r="D484" s="364">
        <v>971.69</v>
      </c>
      <c r="E484" s="364">
        <v>987.96</v>
      </c>
      <c r="F484" s="354">
        <v>47.95</v>
      </c>
      <c r="G484" s="355">
        <f t="shared" si="39"/>
        <v>4.9347013965359325</v>
      </c>
      <c r="H484" s="354">
        <v>7.39</v>
      </c>
      <c r="I484" s="355">
        <f t="shared" si="28"/>
        <v>0.74800599214543095</v>
      </c>
      <c r="J484" s="364">
        <v>73</v>
      </c>
      <c r="K484" s="355">
        <f t="shared" si="40"/>
        <v>7.5126840864884885</v>
      </c>
      <c r="L484" s="364">
        <v>40.049999999999997</v>
      </c>
      <c r="M484" s="355">
        <f t="shared" si="30"/>
        <v>4.0538078464715168</v>
      </c>
      <c r="N484" s="356">
        <v>114.35</v>
      </c>
      <c r="O484" s="355">
        <f t="shared" si="41"/>
        <v>11.768156510821351</v>
      </c>
      <c r="P484" s="356">
        <v>77.86</v>
      </c>
      <c r="Q484" s="355">
        <f t="shared" si="32"/>
        <v>7.8808858658245278</v>
      </c>
      <c r="R484" s="367">
        <v>172.04</v>
      </c>
      <c r="S484" s="355">
        <f t="shared" si="42"/>
        <v>17.705235208759991</v>
      </c>
      <c r="T484" s="367">
        <v>122.02</v>
      </c>
      <c r="U484" s="355">
        <f t="shared" si="34"/>
        <v>12.350702457589376</v>
      </c>
      <c r="V484" s="358">
        <v>247.13</v>
      </c>
      <c r="W484" s="355">
        <f t="shared" si="23"/>
        <v>25.433008469779455</v>
      </c>
      <c r="X484" s="358">
        <v>190.05</v>
      </c>
      <c r="Y484" s="355">
        <f t="shared" si="24"/>
        <v>19.236608769585814</v>
      </c>
      <c r="Z484" s="367">
        <v>284.62</v>
      </c>
      <c r="AA484" s="355">
        <f t="shared" si="43"/>
        <v>29.29123485885416</v>
      </c>
      <c r="AB484" s="368">
        <v>225.51</v>
      </c>
      <c r="AC484" s="355">
        <f t="shared" si="36"/>
        <v>22.825822907810032</v>
      </c>
      <c r="AD484" s="360" t="s">
        <v>127</v>
      </c>
    </row>
    <row r="485" spans="1:30" ht="15.5">
      <c r="A485" s="361">
        <v>449</v>
      </c>
      <c r="B485" s="362">
        <v>4</v>
      </c>
      <c r="C485" s="362" t="s">
        <v>611</v>
      </c>
      <c r="D485" s="374">
        <v>1021.21</v>
      </c>
      <c r="E485" s="374">
        <v>1071.1199999999999</v>
      </c>
      <c r="F485" s="363">
        <v>61.03</v>
      </c>
      <c r="G485" s="355">
        <f t="shared" si="39"/>
        <v>5.9762438675688649</v>
      </c>
      <c r="H485" s="363">
        <v>16.57</v>
      </c>
      <c r="I485" s="355">
        <f t="shared" si="28"/>
        <v>1.5469788632459485</v>
      </c>
      <c r="J485" s="363">
        <v>92.78</v>
      </c>
      <c r="K485" s="355">
        <f t="shared" si="40"/>
        <v>9.0853007706544204</v>
      </c>
      <c r="L485" s="363">
        <v>32.880000000000003</v>
      </c>
      <c r="M485" s="355">
        <f t="shared" si="30"/>
        <v>3.0696840690118758</v>
      </c>
      <c r="N485" s="363">
        <v>182.58</v>
      </c>
      <c r="O485" s="355">
        <f t="shared" si="41"/>
        <v>17.878790846153095</v>
      </c>
      <c r="P485" s="363">
        <v>76.95</v>
      </c>
      <c r="Q485" s="355">
        <f t="shared" si="32"/>
        <v>7.1840690118754216</v>
      </c>
      <c r="R485" s="363">
        <v>226.1</v>
      </c>
      <c r="S485" s="355">
        <f t="shared" si="42"/>
        <v>22.140402072051778</v>
      </c>
      <c r="T485" s="363">
        <v>151.13</v>
      </c>
      <c r="U485" s="355">
        <f t="shared" si="34"/>
        <v>14.109530211367542</v>
      </c>
      <c r="V485" s="363">
        <v>296.42</v>
      </c>
      <c r="W485" s="355">
        <f t="shared" si="23"/>
        <v>29.026351093310875</v>
      </c>
      <c r="X485" s="363">
        <v>227.48</v>
      </c>
      <c r="Y485" s="355">
        <f t="shared" si="24"/>
        <v>21.237583090596761</v>
      </c>
      <c r="Z485" s="363">
        <v>386.04</v>
      </c>
      <c r="AA485" s="355">
        <f t="shared" si="43"/>
        <v>37.802215019437725</v>
      </c>
      <c r="AB485" s="363">
        <v>295.01</v>
      </c>
      <c r="AC485" s="355">
        <f t="shared" si="36"/>
        <v>27.542198819926806</v>
      </c>
      <c r="AD485" s="360" t="s">
        <v>1766</v>
      </c>
    </row>
    <row r="486" spans="1:30" ht="15.5">
      <c r="A486" s="361">
        <v>450</v>
      </c>
      <c r="B486" s="362">
        <v>5</v>
      </c>
      <c r="C486" s="362" t="s">
        <v>19968</v>
      </c>
      <c r="D486" s="366">
        <v>1731.76</v>
      </c>
      <c r="E486" s="366">
        <v>1757.32</v>
      </c>
      <c r="F486" s="354">
        <v>120.64</v>
      </c>
      <c r="G486" s="355">
        <f t="shared" si="39"/>
        <v>6.9663232780523856</v>
      </c>
      <c r="H486" s="354">
        <v>35.46</v>
      </c>
      <c r="I486" s="355">
        <f t="shared" si="28"/>
        <v>2.0178453554275828</v>
      </c>
      <c r="J486" s="364">
        <v>186.19</v>
      </c>
      <c r="K486" s="355">
        <f t="shared" si="40"/>
        <v>10.751489813831014</v>
      </c>
      <c r="L486" s="364">
        <v>90.47</v>
      </c>
      <c r="M486" s="355">
        <f t="shared" si="30"/>
        <v>5.1481801834611796</v>
      </c>
      <c r="N486" s="356">
        <v>260.07</v>
      </c>
      <c r="O486" s="355">
        <f t="shared" si="41"/>
        <v>15.017669884972513</v>
      </c>
      <c r="P486" s="356">
        <v>170.79</v>
      </c>
      <c r="Q486" s="355">
        <f t="shared" si="32"/>
        <v>9.7187763184849665</v>
      </c>
      <c r="R486" s="367">
        <v>420.13</v>
      </c>
      <c r="S486" s="355">
        <f t="shared" si="42"/>
        <v>24.260290109483993</v>
      </c>
      <c r="T486" s="367">
        <v>295.39999999999998</v>
      </c>
      <c r="U486" s="355">
        <f t="shared" si="34"/>
        <v>16.809687478660688</v>
      </c>
      <c r="V486" s="358">
        <v>518.92999999999995</v>
      </c>
      <c r="W486" s="355">
        <f t="shared" si="23"/>
        <v>29.965468656164823</v>
      </c>
      <c r="X486" s="358">
        <v>459.01</v>
      </c>
      <c r="Y486" s="355">
        <f t="shared" si="24"/>
        <v>26.119887100812601</v>
      </c>
      <c r="Z486" s="367">
        <v>711.2</v>
      </c>
      <c r="AA486" s="355">
        <f t="shared" si="43"/>
        <v>41.068046380560816</v>
      </c>
      <c r="AB486" s="368">
        <v>579.27</v>
      </c>
      <c r="AC486" s="355">
        <f t="shared" si="36"/>
        <v>32.96326224022944</v>
      </c>
      <c r="AD486" s="360" t="s">
        <v>127</v>
      </c>
    </row>
    <row r="487" spans="1:30" ht="15.5">
      <c r="A487" s="361">
        <v>451</v>
      </c>
      <c r="B487" s="362">
        <v>6</v>
      </c>
      <c r="C487" s="362" t="s">
        <v>628</v>
      </c>
      <c r="D487" s="363" t="s">
        <v>21036</v>
      </c>
      <c r="E487" s="363" t="s">
        <v>21037</v>
      </c>
      <c r="F487" s="363" t="s">
        <v>20851</v>
      </c>
      <c r="G487" s="355">
        <f t="shared" si="39"/>
        <v>5.3680385527185104</v>
      </c>
      <c r="H487" s="363" t="s">
        <v>21038</v>
      </c>
      <c r="I487" s="355">
        <f t="shared" si="28"/>
        <v>1.677067470862819</v>
      </c>
      <c r="J487" s="363" t="s">
        <v>21039</v>
      </c>
      <c r="K487" s="355">
        <f t="shared" si="40"/>
        <v>8.0729470288756744</v>
      </c>
      <c r="L487" s="363" t="s">
        <v>21040</v>
      </c>
      <c r="M487" s="355">
        <f t="shared" si="30"/>
        <v>3.5671274869865535</v>
      </c>
      <c r="N487" s="363" t="s">
        <v>21041</v>
      </c>
      <c r="O487" s="355">
        <f t="shared" si="41"/>
        <v>15.207337452877853</v>
      </c>
      <c r="P487" s="363" t="s">
        <v>20864</v>
      </c>
      <c r="Q487" s="355">
        <f t="shared" si="32"/>
        <v>7.3233605048122374</v>
      </c>
      <c r="R487" s="363" t="s">
        <v>21042</v>
      </c>
      <c r="S487" s="355">
        <f t="shared" si="42"/>
        <v>19.295791069138392</v>
      </c>
      <c r="T487" s="363" t="s">
        <v>21043</v>
      </c>
      <c r="U487" s="355">
        <f t="shared" si="34"/>
        <v>12.788510346063124</v>
      </c>
      <c r="V487" s="363" t="s">
        <v>21044</v>
      </c>
      <c r="W487" s="355">
        <f t="shared" si="23"/>
        <v>26.623528040107264</v>
      </c>
      <c r="X487" s="363" t="s">
        <v>21045</v>
      </c>
      <c r="Y487" s="355">
        <f t="shared" si="24"/>
        <v>18.591064266021718</v>
      </c>
      <c r="Z487" s="363" t="s">
        <v>21046</v>
      </c>
      <c r="AA487" s="355">
        <f t="shared" si="43"/>
        <v>29.603396681046206</v>
      </c>
      <c r="AB487" s="363" t="s">
        <v>21047</v>
      </c>
      <c r="AC487" s="355">
        <f t="shared" si="36"/>
        <v>24.761876324982829</v>
      </c>
      <c r="AD487" s="360" t="s">
        <v>102</v>
      </c>
    </row>
    <row r="488" spans="1:30" ht="15.5">
      <c r="A488" s="376">
        <v>452</v>
      </c>
      <c r="B488" s="377">
        <v>7</v>
      </c>
      <c r="C488" s="377" t="s">
        <v>21048</v>
      </c>
      <c r="D488" s="379">
        <v>852.66</v>
      </c>
      <c r="E488" s="379">
        <v>888.66</v>
      </c>
      <c r="F488" s="379">
        <v>61.55</v>
      </c>
      <c r="G488" s="355">
        <f t="shared" si="39"/>
        <v>7.2185865409424625</v>
      </c>
      <c r="H488" s="379">
        <v>0</v>
      </c>
      <c r="I488" s="355">
        <f t="shared" si="28"/>
        <v>0</v>
      </c>
      <c r="J488" s="379">
        <v>92.4</v>
      </c>
      <c r="K488" s="355">
        <f t="shared" si="40"/>
        <v>10.836675814509887</v>
      </c>
      <c r="L488" s="379">
        <v>0</v>
      </c>
      <c r="M488" s="355">
        <f t="shared" si="30"/>
        <v>0</v>
      </c>
      <c r="N488" s="379">
        <v>123.14</v>
      </c>
      <c r="O488" s="355">
        <f t="shared" si="41"/>
        <v>14.44186428353623</v>
      </c>
      <c r="P488" s="379">
        <v>3.42</v>
      </c>
      <c r="Q488" s="355">
        <f t="shared" si="32"/>
        <v>0.38484909864290057</v>
      </c>
      <c r="R488" s="381">
        <v>161.41999999999999</v>
      </c>
      <c r="S488" s="355">
        <f t="shared" si="42"/>
        <v>18.931344263833179</v>
      </c>
      <c r="T488" s="381">
        <v>11.52</v>
      </c>
      <c r="U488" s="355">
        <f t="shared" si="34"/>
        <v>1.2963338059550336</v>
      </c>
      <c r="V488" s="381">
        <v>222.17</v>
      </c>
      <c r="W488" s="355">
        <f t="shared" si="23"/>
        <v>26.056106771749583</v>
      </c>
      <c r="X488" s="381">
        <v>115.66</v>
      </c>
      <c r="Y488" s="355">
        <f t="shared" si="24"/>
        <v>13.015101388607567</v>
      </c>
      <c r="Z488" s="381">
        <v>301.31</v>
      </c>
      <c r="AA488" s="355">
        <f t="shared" si="43"/>
        <v>35.337649238852528</v>
      </c>
      <c r="AB488" s="382">
        <v>176.44</v>
      </c>
      <c r="AC488" s="355">
        <f t="shared" si="36"/>
        <v>19.854612562734903</v>
      </c>
      <c r="AD488" s="383" t="s">
        <v>1001</v>
      </c>
    </row>
    <row r="489" spans="1:30" ht="15.5">
      <c r="A489" s="443">
        <v>453</v>
      </c>
      <c r="B489" s="444">
        <v>8</v>
      </c>
      <c r="C489" s="444" t="s">
        <v>707</v>
      </c>
      <c r="D489" s="363" t="s">
        <v>21049</v>
      </c>
      <c r="E489" s="363" t="s">
        <v>21050</v>
      </c>
      <c r="F489" s="363" t="s">
        <v>21051</v>
      </c>
      <c r="G489" s="433">
        <f t="shared" si="39"/>
        <v>7.5937575231057473</v>
      </c>
      <c r="H489" s="363" t="s">
        <v>21052</v>
      </c>
      <c r="I489" s="433">
        <f t="shared" si="28"/>
        <v>2.2851475529287941</v>
      </c>
      <c r="J489" s="363" t="s">
        <v>21053</v>
      </c>
      <c r="K489" s="433">
        <f t="shared" si="40"/>
        <v>11.425700499272548</v>
      </c>
      <c r="L489" s="363" t="s">
        <v>21054</v>
      </c>
      <c r="M489" s="433">
        <f t="shared" si="30"/>
        <v>4.7504351698174307</v>
      </c>
      <c r="N489" s="363" t="s">
        <v>21055</v>
      </c>
      <c r="O489" s="433">
        <f t="shared" si="41"/>
        <v>16.121165178618156</v>
      </c>
      <c r="P489" s="363" t="s">
        <v>21056</v>
      </c>
      <c r="Q489" s="433">
        <f t="shared" si="32"/>
        <v>7.7146500425049602</v>
      </c>
      <c r="R489" s="363" t="s">
        <v>21057</v>
      </c>
      <c r="S489" s="433">
        <f t="shared" si="42"/>
        <v>21.727252744952324</v>
      </c>
      <c r="T489" s="363" t="s">
        <v>21058</v>
      </c>
      <c r="U489" s="433">
        <f t="shared" si="34"/>
        <v>12.512650285390439</v>
      </c>
      <c r="V489" s="363" t="s">
        <v>21059</v>
      </c>
      <c r="W489" s="433">
        <f t="shared" si="23"/>
        <v>27.250651566376039</v>
      </c>
      <c r="X489" s="363" t="s">
        <v>21060</v>
      </c>
      <c r="Y489" s="433">
        <f t="shared" si="24"/>
        <v>17.067765048779503</v>
      </c>
      <c r="Z489" s="363" t="s">
        <v>21061</v>
      </c>
      <c r="AA489" s="433">
        <f t="shared" si="43"/>
        <v>37.274830174065045</v>
      </c>
      <c r="AB489" s="363" t="s">
        <v>21062</v>
      </c>
      <c r="AC489" s="433">
        <f t="shared" si="36"/>
        <v>22.597457798647934</v>
      </c>
      <c r="AD489" s="436" t="s">
        <v>68</v>
      </c>
    </row>
    <row r="490" spans="1:30" ht="15.5">
      <c r="A490" s="361">
        <v>454</v>
      </c>
      <c r="B490" s="362">
        <v>9</v>
      </c>
      <c r="C490" s="362" t="s">
        <v>866</v>
      </c>
      <c r="D490" s="364">
        <v>968.28</v>
      </c>
      <c r="E490" s="364">
        <v>968.28</v>
      </c>
      <c r="F490" s="354">
        <v>44.02</v>
      </c>
      <c r="G490" s="355">
        <f t="shared" si="39"/>
        <v>4.5462056429958277</v>
      </c>
      <c r="H490" s="354">
        <v>14.33</v>
      </c>
      <c r="I490" s="355">
        <f t="shared" si="28"/>
        <v>1.4799438179039122</v>
      </c>
      <c r="J490" s="364">
        <v>69.62</v>
      </c>
      <c r="K490" s="355">
        <f t="shared" si="40"/>
        <v>7.1900689883091671</v>
      </c>
      <c r="L490" s="364">
        <v>34.409999999999997</v>
      </c>
      <c r="M490" s="355">
        <f t="shared" si="30"/>
        <v>3.5537241293840625</v>
      </c>
      <c r="N490" s="356">
        <v>103.32</v>
      </c>
      <c r="O490" s="355">
        <f t="shared" si="41"/>
        <v>10.670467220225554</v>
      </c>
      <c r="P490" s="356">
        <v>72.86</v>
      </c>
      <c r="Q490" s="355">
        <f t="shared" si="32"/>
        <v>7.5246829429503865</v>
      </c>
      <c r="R490" s="367">
        <v>138.55000000000001</v>
      </c>
      <c r="S490" s="355">
        <f t="shared" si="42"/>
        <v>14.308877597389186</v>
      </c>
      <c r="T490" s="367">
        <v>123.96</v>
      </c>
      <c r="U490" s="355">
        <f t="shared" si="34"/>
        <v>12.802082042384432</v>
      </c>
      <c r="V490" s="358">
        <v>172.03</v>
      </c>
      <c r="W490" s="355">
        <f t="shared" si="23"/>
        <v>17.766555128681787</v>
      </c>
      <c r="X490" s="358">
        <v>177.12</v>
      </c>
      <c r="Y490" s="355">
        <f t="shared" si="24"/>
        <v>18.292229520386666</v>
      </c>
      <c r="Z490" s="367">
        <v>250.15</v>
      </c>
      <c r="AA490" s="355">
        <f t="shared" si="43"/>
        <v>25.834469368364527</v>
      </c>
      <c r="AB490" s="368">
        <v>240.92</v>
      </c>
      <c r="AC490" s="355">
        <f t="shared" si="36"/>
        <v>24.881232701284752</v>
      </c>
      <c r="AD490" s="360" t="s">
        <v>91</v>
      </c>
    </row>
    <row r="491" spans="1:30" ht="15.5">
      <c r="A491" s="376">
        <v>455</v>
      </c>
      <c r="B491" s="377">
        <v>10</v>
      </c>
      <c r="C491" s="377" t="s">
        <v>285</v>
      </c>
      <c r="D491" s="378">
        <v>1191.1099999999999</v>
      </c>
      <c r="E491" s="378">
        <v>1203.3599999999999</v>
      </c>
      <c r="F491" s="379">
        <v>95.79</v>
      </c>
      <c r="G491" s="355">
        <f t="shared" si="39"/>
        <v>8.0420783974611929</v>
      </c>
      <c r="H491" s="379">
        <v>52.27</v>
      </c>
      <c r="I491" s="355">
        <f t="shared" si="28"/>
        <v>4.3436710543810664</v>
      </c>
      <c r="J491" s="379">
        <v>170.8</v>
      </c>
      <c r="K491" s="355">
        <f t="shared" si="40"/>
        <v>14.339565615266434</v>
      </c>
      <c r="L491" s="379">
        <v>118.32</v>
      </c>
      <c r="M491" s="355">
        <f t="shared" si="30"/>
        <v>9.832469086557639</v>
      </c>
      <c r="N491" s="379">
        <v>264.2</v>
      </c>
      <c r="O491" s="355">
        <f t="shared" si="41"/>
        <v>22.180990840476529</v>
      </c>
      <c r="P491" s="379">
        <v>191.6</v>
      </c>
      <c r="Q491" s="355">
        <f t="shared" si="32"/>
        <v>15.922084829145062</v>
      </c>
      <c r="R491" s="381">
        <v>340.26</v>
      </c>
      <c r="S491" s="355">
        <f t="shared" si="42"/>
        <v>28.566631125588739</v>
      </c>
      <c r="T491" s="381">
        <v>278.26</v>
      </c>
      <c r="U491" s="355">
        <f t="shared" si="34"/>
        <v>23.123587288924348</v>
      </c>
      <c r="V491" s="381">
        <v>417.16</v>
      </c>
      <c r="W491" s="355">
        <f t="shared" si="23"/>
        <v>35.022793864546522</v>
      </c>
      <c r="X491" s="381">
        <v>351.14</v>
      </c>
      <c r="Y491" s="355">
        <f t="shared" si="24"/>
        <v>29.179962770908123</v>
      </c>
      <c r="Z491" s="381">
        <v>494.56</v>
      </c>
      <c r="AA491" s="355">
        <f t="shared" si="43"/>
        <v>41.520934254602857</v>
      </c>
      <c r="AB491" s="382">
        <v>477.77</v>
      </c>
      <c r="AC491" s="355">
        <f t="shared" si="36"/>
        <v>39.702998271506452</v>
      </c>
      <c r="AD491" s="383" t="s">
        <v>1001</v>
      </c>
    </row>
    <row r="492" spans="1:30" ht="15.5">
      <c r="A492" s="376">
        <v>456</v>
      </c>
      <c r="B492" s="377">
        <v>11</v>
      </c>
      <c r="C492" s="377" t="s">
        <v>992</v>
      </c>
      <c r="D492" s="379">
        <v>533.6</v>
      </c>
      <c r="E492" s="379">
        <v>540.1</v>
      </c>
      <c r="F492" s="379">
        <v>44.9</v>
      </c>
      <c r="G492" s="355">
        <f t="shared" si="39"/>
        <v>8.4145427286356824</v>
      </c>
      <c r="H492" s="379">
        <v>9.1300000000000008</v>
      </c>
      <c r="I492" s="355">
        <f t="shared" si="28"/>
        <v>1.6904276985743383</v>
      </c>
      <c r="J492" s="379">
        <v>68.38</v>
      </c>
      <c r="K492" s="355">
        <f t="shared" si="40"/>
        <v>12.814842578710644</v>
      </c>
      <c r="L492" s="379">
        <v>28.27</v>
      </c>
      <c r="M492" s="355">
        <f t="shared" si="30"/>
        <v>5.2342158859470462</v>
      </c>
      <c r="N492" s="379">
        <v>91.49</v>
      </c>
      <c r="O492" s="355">
        <f t="shared" si="41"/>
        <v>17.145802098950526</v>
      </c>
      <c r="P492" s="379">
        <v>56.32</v>
      </c>
      <c r="Q492" s="355">
        <f t="shared" si="32"/>
        <v>10.427698574338084</v>
      </c>
      <c r="R492" s="381">
        <v>125.43</v>
      </c>
      <c r="S492" s="355">
        <f t="shared" si="42"/>
        <v>23.506371814092955</v>
      </c>
      <c r="T492" s="381">
        <v>94.1</v>
      </c>
      <c r="U492" s="355">
        <f t="shared" si="34"/>
        <v>17.422699500092573</v>
      </c>
      <c r="V492" s="381">
        <v>170.45</v>
      </c>
      <c r="W492" s="355">
        <f t="shared" si="23"/>
        <v>31.94340329835082</v>
      </c>
      <c r="X492" s="381">
        <v>138.04</v>
      </c>
      <c r="Y492" s="355">
        <f t="shared" si="24"/>
        <v>25.558229957415289</v>
      </c>
      <c r="Z492" s="381">
        <v>210.09</v>
      </c>
      <c r="AA492" s="355">
        <f t="shared" si="43"/>
        <v>39.372188905547226</v>
      </c>
      <c r="AB492" s="382">
        <v>170.75</v>
      </c>
      <c r="AC492" s="355">
        <f t="shared" si="36"/>
        <v>31.614515830401775</v>
      </c>
      <c r="AD492" s="383" t="s">
        <v>1001</v>
      </c>
    </row>
    <row r="493" spans="1:30" ht="15.5">
      <c r="A493" s="449" t="s">
        <v>21063</v>
      </c>
      <c r="B493" s="450">
        <v>32</v>
      </c>
      <c r="C493" s="450" t="s">
        <v>21064</v>
      </c>
      <c r="D493" s="363" t="s">
        <v>21065</v>
      </c>
      <c r="E493" s="363" t="s">
        <v>21066</v>
      </c>
      <c r="F493" s="363" t="s">
        <v>21067</v>
      </c>
      <c r="G493" s="411">
        <f t="shared" si="39"/>
        <v>5.9479215783892974</v>
      </c>
      <c r="H493" s="363" t="s">
        <v>21068</v>
      </c>
      <c r="I493" s="411">
        <f t="shared" si="28"/>
        <v>0.90249771959638614</v>
      </c>
      <c r="J493" s="363" t="s">
        <v>21069</v>
      </c>
      <c r="K493" s="411">
        <f t="shared" si="40"/>
        <v>7.172930135258369</v>
      </c>
      <c r="L493" s="363" t="s">
        <v>21070</v>
      </c>
      <c r="M493" s="411">
        <f t="shared" si="30"/>
        <v>2.6320689565768727</v>
      </c>
      <c r="N493" s="363" t="s">
        <v>21071</v>
      </c>
      <c r="O493" s="411">
        <f t="shared" si="41"/>
        <v>12.099532543628063</v>
      </c>
      <c r="P493" s="363" t="s">
        <v>21072</v>
      </c>
      <c r="Q493" s="411">
        <f t="shared" si="32"/>
        <v>8.1335574060674052</v>
      </c>
      <c r="R493" s="363" t="s">
        <v>21073</v>
      </c>
      <c r="S493" s="411">
        <f t="shared" si="42"/>
        <v>20.140356588071125</v>
      </c>
      <c r="T493" s="363" t="s">
        <v>21074</v>
      </c>
      <c r="U493" s="411">
        <f t="shared" si="34"/>
        <v>15.839082464580088</v>
      </c>
      <c r="V493" s="363" t="s">
        <v>21075</v>
      </c>
      <c r="W493" s="411">
        <f t="shared" si="23"/>
        <v>23.528876740395361</v>
      </c>
      <c r="X493" s="363" t="s">
        <v>21076</v>
      </c>
      <c r="Y493" s="411">
        <f t="shared" si="24"/>
        <v>20.175738391154628</v>
      </c>
      <c r="Z493" s="363" t="s">
        <v>21077</v>
      </c>
      <c r="AA493" s="411">
        <f t="shared" si="43"/>
        <v>31.551749311261794</v>
      </c>
      <c r="AB493" s="363" t="s">
        <v>21078</v>
      </c>
      <c r="AC493" s="411">
        <f t="shared" si="36"/>
        <v>28.269462390428675</v>
      </c>
      <c r="AD493" s="415" t="s">
        <v>518</v>
      </c>
    </row>
    <row r="494" spans="1:30" ht="15.5">
      <c r="A494" s="361">
        <v>457</v>
      </c>
      <c r="B494" s="362">
        <v>1</v>
      </c>
      <c r="C494" s="362" t="s">
        <v>20269</v>
      </c>
      <c r="D494" s="363">
        <v>943.68</v>
      </c>
      <c r="E494" s="363">
        <v>983.68</v>
      </c>
      <c r="F494" s="363">
        <v>64.25</v>
      </c>
      <c r="G494" s="355">
        <f t="shared" si="39"/>
        <v>6.8084520176330958</v>
      </c>
      <c r="H494" s="363">
        <v>17.77</v>
      </c>
      <c r="I494" s="355">
        <f t="shared" si="28"/>
        <v>1.8064817826935591</v>
      </c>
      <c r="J494" s="363">
        <v>106.54</v>
      </c>
      <c r="K494" s="355">
        <f t="shared" si="40"/>
        <v>11.289844014920314</v>
      </c>
      <c r="L494" s="363">
        <v>57.88</v>
      </c>
      <c r="M494" s="355">
        <f t="shared" si="30"/>
        <v>5.8840273259596625</v>
      </c>
      <c r="N494" s="363">
        <v>139.41</v>
      </c>
      <c r="O494" s="355">
        <f t="shared" si="41"/>
        <v>14.773016276703968</v>
      </c>
      <c r="P494" s="363">
        <v>94.64</v>
      </c>
      <c r="Q494" s="355">
        <f t="shared" si="32"/>
        <v>9.6210149642160054</v>
      </c>
      <c r="R494" s="363">
        <v>218.21</v>
      </c>
      <c r="S494" s="355">
        <f t="shared" si="42"/>
        <v>23.123304510003393</v>
      </c>
      <c r="T494" s="363">
        <v>159.06</v>
      </c>
      <c r="U494" s="355">
        <f t="shared" si="34"/>
        <v>16.169892648015615</v>
      </c>
      <c r="V494" s="363">
        <v>248.38</v>
      </c>
      <c r="W494" s="355">
        <f t="shared" si="23"/>
        <v>26.320362834859274</v>
      </c>
      <c r="X494" s="363">
        <v>205.91</v>
      </c>
      <c r="Y494" s="355">
        <f t="shared" si="24"/>
        <v>20.932620364346128</v>
      </c>
      <c r="Z494" s="363">
        <v>339.31</v>
      </c>
      <c r="AA494" s="355">
        <f t="shared" si="43"/>
        <v>35.956044421837916</v>
      </c>
      <c r="AB494" s="363">
        <v>261.75</v>
      </c>
      <c r="AC494" s="355">
        <f t="shared" si="36"/>
        <v>26.609263175016267</v>
      </c>
      <c r="AD494" s="360" t="s">
        <v>993</v>
      </c>
    </row>
    <row r="495" spans="1:30" ht="15.5">
      <c r="A495" s="443">
        <v>458</v>
      </c>
      <c r="B495" s="444">
        <v>2</v>
      </c>
      <c r="C495" s="444" t="s">
        <v>20270</v>
      </c>
      <c r="D495" s="431">
        <v>1816.44</v>
      </c>
      <c r="E495" s="431">
        <v>1774.02</v>
      </c>
      <c r="F495" s="432">
        <v>142.80000000000001</v>
      </c>
      <c r="G495" s="433">
        <f t="shared" si="39"/>
        <v>7.8615313470304553</v>
      </c>
      <c r="H495" s="432">
        <v>22.15</v>
      </c>
      <c r="I495" s="433">
        <f t="shared" si="28"/>
        <v>1.2485766789551414</v>
      </c>
      <c r="J495" s="432">
        <v>190.83</v>
      </c>
      <c r="K495" s="433">
        <f t="shared" si="40"/>
        <v>10.505714474466538</v>
      </c>
      <c r="L495" s="432">
        <v>64.88</v>
      </c>
      <c r="M495" s="433">
        <f t="shared" si="30"/>
        <v>3.6572304709078818</v>
      </c>
      <c r="N495" s="432">
        <v>244.23</v>
      </c>
      <c r="O495" s="433">
        <f t="shared" si="41"/>
        <v>13.445530818524146</v>
      </c>
      <c r="P495" s="432">
        <v>164.36</v>
      </c>
      <c r="Q495" s="433">
        <f t="shared" si="32"/>
        <v>9.2648335418991916</v>
      </c>
      <c r="R495" s="445">
        <v>450.43</v>
      </c>
      <c r="S495" s="433">
        <f t="shared" si="42"/>
        <v>24.797405914866442</v>
      </c>
      <c r="T495" s="445">
        <v>302.95999999999998</v>
      </c>
      <c r="U495" s="433">
        <f t="shared" si="34"/>
        <v>17.077597772291178</v>
      </c>
      <c r="V495" s="445">
        <v>549.58000000000004</v>
      </c>
      <c r="W495" s="433">
        <f t="shared" si="23"/>
        <v>30.255885137962167</v>
      </c>
      <c r="X495" s="445">
        <v>409.38</v>
      </c>
      <c r="Y495" s="433">
        <f t="shared" si="24"/>
        <v>23.076402746305003</v>
      </c>
      <c r="Z495" s="445">
        <v>696.12</v>
      </c>
      <c r="AA495" s="433">
        <f t="shared" si="43"/>
        <v>38.323313734557708</v>
      </c>
      <c r="AB495" s="446">
        <v>549.13</v>
      </c>
      <c r="AC495" s="433">
        <f t="shared" si="36"/>
        <v>30.953991499532137</v>
      </c>
      <c r="AD495" s="436" t="s">
        <v>68</v>
      </c>
    </row>
    <row r="496" spans="1:30" ht="15.5">
      <c r="A496" s="361">
        <v>459</v>
      </c>
      <c r="B496" s="362">
        <v>3</v>
      </c>
      <c r="C496" s="362" t="s">
        <v>18328</v>
      </c>
      <c r="D496" s="364"/>
      <c r="E496" s="364"/>
      <c r="F496" s="354"/>
      <c r="G496" s="355">
        <f t="shared" si="39"/>
        <v>0</v>
      </c>
      <c r="H496" s="354"/>
      <c r="I496" s="355">
        <f t="shared" si="28"/>
        <v>0</v>
      </c>
      <c r="J496" s="364"/>
      <c r="K496" s="355">
        <f t="shared" si="40"/>
        <v>0</v>
      </c>
      <c r="L496" s="364"/>
      <c r="M496" s="355">
        <f t="shared" si="30"/>
        <v>0</v>
      </c>
      <c r="N496" s="356"/>
      <c r="O496" s="355">
        <f t="shared" si="41"/>
        <v>0</v>
      </c>
      <c r="P496" s="356"/>
      <c r="Q496" s="355">
        <f t="shared" si="32"/>
        <v>0</v>
      </c>
      <c r="R496" s="367"/>
      <c r="S496" s="355">
        <f t="shared" si="42"/>
        <v>0</v>
      </c>
      <c r="T496" s="367"/>
      <c r="U496" s="355">
        <f t="shared" si="34"/>
        <v>0</v>
      </c>
      <c r="V496" s="358"/>
      <c r="W496" s="355">
        <f t="shared" si="23"/>
        <v>0</v>
      </c>
      <c r="X496" s="358"/>
      <c r="Y496" s="355">
        <f t="shared" si="24"/>
        <v>0</v>
      </c>
      <c r="Z496" s="367"/>
      <c r="AA496" s="355">
        <f t="shared" si="43"/>
        <v>0</v>
      </c>
      <c r="AB496" s="368"/>
      <c r="AC496" s="355">
        <f t="shared" si="36"/>
        <v>0</v>
      </c>
      <c r="AD496" s="360" t="s">
        <v>111</v>
      </c>
    </row>
    <row r="497" spans="1:30" ht="15.5">
      <c r="A497" s="407">
        <v>460</v>
      </c>
      <c r="B497" s="408">
        <v>4</v>
      </c>
      <c r="C497" s="408" t="s">
        <v>947</v>
      </c>
      <c r="D497" s="363" t="s">
        <v>21079</v>
      </c>
      <c r="E497" s="363" t="s">
        <v>21080</v>
      </c>
      <c r="F497" s="363" t="s">
        <v>21081</v>
      </c>
      <c r="G497" s="411">
        <f t="shared" si="39"/>
        <v>5.488600101743514</v>
      </c>
      <c r="H497" s="363" t="s">
        <v>21082</v>
      </c>
      <c r="I497" s="411">
        <f t="shared" si="28"/>
        <v>0.93859864279290328</v>
      </c>
      <c r="J497" s="363" t="s">
        <v>21083</v>
      </c>
      <c r="K497" s="411">
        <f t="shared" si="40"/>
        <v>10.357489710030986</v>
      </c>
      <c r="L497" s="363" t="s">
        <v>21084</v>
      </c>
      <c r="M497" s="411">
        <f t="shared" si="30"/>
        <v>2.4642302346496612</v>
      </c>
      <c r="N497" s="363" t="s">
        <v>21085</v>
      </c>
      <c r="O497" s="411">
        <f t="shared" si="41"/>
        <v>16.326134208944175</v>
      </c>
      <c r="P497" s="363" t="s">
        <v>21086</v>
      </c>
      <c r="Q497" s="411">
        <f t="shared" si="32"/>
        <v>6.3224593246668306</v>
      </c>
      <c r="R497" s="363" t="s">
        <v>21087</v>
      </c>
      <c r="S497" s="411">
        <f t="shared" si="42"/>
        <v>28.30504555334597</v>
      </c>
      <c r="T497" s="363" t="s">
        <v>21088</v>
      </c>
      <c r="U497" s="411">
        <f t="shared" si="34"/>
        <v>14.735508135066636</v>
      </c>
      <c r="V497" s="363" t="s">
        <v>21089</v>
      </c>
      <c r="W497" s="411">
        <f t="shared" si="23"/>
        <v>30.935577856911618</v>
      </c>
      <c r="X497" s="363" t="s">
        <v>21090</v>
      </c>
      <c r="Y497" s="411">
        <f t="shared" si="24"/>
        <v>18.202109394162374</v>
      </c>
      <c r="Z497" s="363" t="s">
        <v>21091</v>
      </c>
      <c r="AA497" s="411">
        <f t="shared" si="43"/>
        <v>40.340378300883309</v>
      </c>
      <c r="AB497" s="363" t="s">
        <v>21092</v>
      </c>
      <c r="AC497" s="411">
        <f t="shared" si="36"/>
        <v>23.758482544354507</v>
      </c>
      <c r="AD497" s="415" t="s">
        <v>518</v>
      </c>
    </row>
    <row r="498" spans="1:30" ht="15.5">
      <c r="A498" s="361">
        <v>461</v>
      </c>
      <c r="B498" s="362">
        <v>5</v>
      </c>
      <c r="C498" s="362" t="s">
        <v>625</v>
      </c>
      <c r="D498" s="366">
        <v>1183.06</v>
      </c>
      <c r="E498" s="366">
        <v>1219.57</v>
      </c>
      <c r="F498" s="354">
        <v>62.43</v>
      </c>
      <c r="G498" s="355">
        <f t="shared" si="39"/>
        <v>5.2769935590756178</v>
      </c>
      <c r="H498" s="354">
        <v>19.59</v>
      </c>
      <c r="I498" s="355">
        <f t="shared" si="28"/>
        <v>1.6063038611969793</v>
      </c>
      <c r="J498" s="364">
        <v>93.9</v>
      </c>
      <c r="K498" s="355">
        <f t="shared" si="40"/>
        <v>7.9370446131219046</v>
      </c>
      <c r="L498" s="364">
        <v>70.86</v>
      </c>
      <c r="M498" s="355">
        <f t="shared" si="30"/>
        <v>5.8102445944062255</v>
      </c>
      <c r="N498" s="356">
        <v>155.87</v>
      </c>
      <c r="O498" s="355">
        <f t="shared" si="41"/>
        <v>13.175155951515563</v>
      </c>
      <c r="P498" s="356">
        <v>130.97999999999999</v>
      </c>
      <c r="Q498" s="355">
        <f t="shared" si="32"/>
        <v>10.739850931065867</v>
      </c>
      <c r="R498" s="367">
        <v>214.52</v>
      </c>
      <c r="S498" s="355">
        <f t="shared" si="42"/>
        <v>18.132639088465506</v>
      </c>
      <c r="T498" s="367">
        <v>194.41</v>
      </c>
      <c r="U498" s="355">
        <f t="shared" si="34"/>
        <v>15.940864403027296</v>
      </c>
      <c r="V498" s="358">
        <v>274.47000000000003</v>
      </c>
      <c r="W498" s="355">
        <f t="shared" si="23"/>
        <v>23.200006762125337</v>
      </c>
      <c r="X498" s="358">
        <v>250.42</v>
      </c>
      <c r="Y498" s="355">
        <f t="shared" si="24"/>
        <v>20.533466713677772</v>
      </c>
      <c r="Z498" s="367">
        <v>377.33</v>
      </c>
      <c r="AA498" s="355">
        <f t="shared" si="43"/>
        <v>31.894409412878467</v>
      </c>
      <c r="AB498" s="368">
        <v>338.33</v>
      </c>
      <c r="AC498" s="355">
        <f t="shared" si="36"/>
        <v>27.741745041285043</v>
      </c>
      <c r="AD498" s="360" t="s">
        <v>2031</v>
      </c>
    </row>
    <row r="499" spans="1:30" ht="15.5">
      <c r="A499" s="443">
        <v>462</v>
      </c>
      <c r="B499" s="444">
        <v>6</v>
      </c>
      <c r="C499" s="444" t="s">
        <v>21093</v>
      </c>
      <c r="D499" s="363" t="s">
        <v>21094</v>
      </c>
      <c r="E499" s="363" t="s">
        <v>21095</v>
      </c>
      <c r="F499" s="363" t="s">
        <v>21096</v>
      </c>
      <c r="G499" s="433">
        <f t="shared" si="39"/>
        <v>7.5232518886703055</v>
      </c>
      <c r="H499" s="363" t="s">
        <v>21097</v>
      </c>
      <c r="I499" s="433">
        <f t="shared" si="28"/>
        <v>1.5668057633257224</v>
      </c>
      <c r="J499" s="363" t="s">
        <v>21098</v>
      </c>
      <c r="K499" s="433">
        <f t="shared" si="40"/>
        <v>10.953705751568556</v>
      </c>
      <c r="L499" s="363" t="s">
        <v>21099</v>
      </c>
      <c r="M499" s="433">
        <f t="shared" si="30"/>
        <v>4.8331402476745362</v>
      </c>
      <c r="N499" s="363" t="s">
        <v>21100</v>
      </c>
      <c r="O499" s="433">
        <f t="shared" si="41"/>
        <v>14.445854237722186</v>
      </c>
      <c r="P499" s="363" t="s">
        <v>21101</v>
      </c>
      <c r="Q499" s="433">
        <f t="shared" si="32"/>
        <v>9.132014352075764</v>
      </c>
      <c r="R499" s="363" t="s">
        <v>21102</v>
      </c>
      <c r="S499" s="433">
        <f t="shared" si="42"/>
        <v>20.17996205198645</v>
      </c>
      <c r="T499" s="363" t="s">
        <v>21103</v>
      </c>
      <c r="U499" s="433">
        <f t="shared" si="34"/>
        <v>16.032483381511014</v>
      </c>
      <c r="V499" s="363" t="s">
        <v>21104</v>
      </c>
      <c r="W499" s="433">
        <f t="shared" si="23"/>
        <v>23.988732000884678</v>
      </c>
      <c r="X499" s="363" t="s">
        <v>21105</v>
      </c>
      <c r="Y499" s="433">
        <f t="shared" si="24"/>
        <v>21.035464024205069</v>
      </c>
      <c r="Z499" s="363" t="s">
        <v>21106</v>
      </c>
      <c r="AA499" s="433">
        <f t="shared" si="43"/>
        <v>29.428335292816648</v>
      </c>
      <c r="AB499" s="363" t="s">
        <v>21107</v>
      </c>
      <c r="AC499" s="433">
        <f t="shared" si="36"/>
        <v>27.688483471492681</v>
      </c>
      <c r="AD499" s="436" t="s">
        <v>68</v>
      </c>
    </row>
    <row r="500" spans="1:30" ht="15.5">
      <c r="A500" s="361">
        <v>463</v>
      </c>
      <c r="B500" s="362">
        <v>7</v>
      </c>
      <c r="C500" s="362" t="s">
        <v>2080</v>
      </c>
      <c r="D500" s="363">
        <v>824.57</v>
      </c>
      <c r="E500" s="363">
        <v>872.61</v>
      </c>
      <c r="F500" s="363">
        <v>54.21</v>
      </c>
      <c r="G500" s="355">
        <f t="shared" si="39"/>
        <v>6.5743357143723395</v>
      </c>
      <c r="H500" s="363">
        <v>26.49</v>
      </c>
      <c r="I500" s="355">
        <f t="shared" si="28"/>
        <v>3.0357204249321001</v>
      </c>
      <c r="J500" s="363">
        <v>101.73</v>
      </c>
      <c r="K500" s="355">
        <f t="shared" si="40"/>
        <v>12.337339461780079</v>
      </c>
      <c r="L500" s="363">
        <v>84.69</v>
      </c>
      <c r="M500" s="355">
        <f t="shared" si="30"/>
        <v>9.7053666586447562</v>
      </c>
      <c r="N500" s="363">
        <v>166.24</v>
      </c>
      <c r="O500" s="355">
        <f t="shared" si="41"/>
        <v>20.160811089416303</v>
      </c>
      <c r="P500" s="363">
        <v>141.27000000000001</v>
      </c>
      <c r="Q500" s="355">
        <f t="shared" si="32"/>
        <v>16.189362945645822</v>
      </c>
      <c r="R500" s="363">
        <v>243.21</v>
      </c>
      <c r="S500" s="355">
        <f t="shared" si="42"/>
        <v>29.495373346107666</v>
      </c>
      <c r="T500" s="363">
        <v>203.01</v>
      </c>
      <c r="U500" s="355">
        <f t="shared" si="34"/>
        <v>23.264688692543061</v>
      </c>
      <c r="V500" s="363">
        <v>282.05</v>
      </c>
      <c r="W500" s="355">
        <f t="shared" si="23"/>
        <v>34.205707217094968</v>
      </c>
      <c r="X500" s="363">
        <v>258.76</v>
      </c>
      <c r="Y500" s="355">
        <f t="shared" si="24"/>
        <v>29.653568031537571</v>
      </c>
      <c r="Z500" s="363">
        <v>356.3</v>
      </c>
      <c r="AA500" s="355">
        <f t="shared" si="43"/>
        <v>43.210400572419559</v>
      </c>
      <c r="AB500" s="363">
        <v>315.98</v>
      </c>
      <c r="AC500" s="355">
        <f t="shared" si="36"/>
        <v>36.210907507362968</v>
      </c>
      <c r="AD500" s="360" t="s">
        <v>20308</v>
      </c>
    </row>
    <row r="501" spans="1:30" ht="15.5">
      <c r="A501" s="443">
        <v>464</v>
      </c>
      <c r="B501" s="444">
        <v>8</v>
      </c>
      <c r="C501" s="444" t="s">
        <v>1004</v>
      </c>
      <c r="D501" s="432">
        <v>800.15</v>
      </c>
      <c r="E501" s="432">
        <v>822.79</v>
      </c>
      <c r="F501" s="432">
        <v>45.78</v>
      </c>
      <c r="G501" s="433">
        <f t="shared" si="39"/>
        <v>5.7214272323939266</v>
      </c>
      <c r="H501" s="432">
        <v>6.75</v>
      </c>
      <c r="I501" s="433">
        <f t="shared" si="28"/>
        <v>0.82037944068352808</v>
      </c>
      <c r="J501" s="432">
        <v>62.85</v>
      </c>
      <c r="K501" s="433">
        <f t="shared" si="40"/>
        <v>7.8547772292695122</v>
      </c>
      <c r="L501" s="432">
        <v>60.91</v>
      </c>
      <c r="M501" s="433">
        <f t="shared" si="30"/>
        <v>7.4028609973383244</v>
      </c>
      <c r="N501" s="432">
        <v>82.83</v>
      </c>
      <c r="O501" s="433">
        <f t="shared" si="41"/>
        <v>10.351809035805786</v>
      </c>
      <c r="P501" s="432">
        <v>106.6</v>
      </c>
      <c r="Q501" s="433">
        <f t="shared" si="32"/>
        <v>12.955918278053938</v>
      </c>
      <c r="R501" s="445">
        <v>158.72</v>
      </c>
      <c r="S501" s="433">
        <f t="shared" si="42"/>
        <v>19.836280697369244</v>
      </c>
      <c r="T501" s="445">
        <v>176</v>
      </c>
      <c r="U501" s="433">
        <f t="shared" si="34"/>
        <v>21.390634305229771</v>
      </c>
      <c r="V501" s="445">
        <v>196.41</v>
      </c>
      <c r="W501" s="433">
        <f t="shared" si="23"/>
        <v>24.546647503593078</v>
      </c>
      <c r="X501" s="445">
        <v>218.07</v>
      </c>
      <c r="Y501" s="433">
        <f t="shared" si="24"/>
        <v>26.503725130349174</v>
      </c>
      <c r="Z501" s="445">
        <v>242.31</v>
      </c>
      <c r="AA501" s="433">
        <f t="shared" si="43"/>
        <v>30.283071924014248</v>
      </c>
      <c r="AB501" s="446">
        <v>254.1</v>
      </c>
      <c r="AC501" s="433">
        <f t="shared" si="36"/>
        <v>30.882728278175474</v>
      </c>
      <c r="AD501" s="436" t="s">
        <v>68</v>
      </c>
    </row>
    <row r="502" spans="1:30" ht="15.5">
      <c r="A502" s="376">
        <v>465</v>
      </c>
      <c r="B502" s="377">
        <v>9</v>
      </c>
      <c r="C502" s="377" t="s">
        <v>274</v>
      </c>
      <c r="D502" s="378">
        <v>1128.32</v>
      </c>
      <c r="E502" s="378">
        <v>1128.32</v>
      </c>
      <c r="F502" s="379">
        <v>99.18</v>
      </c>
      <c r="G502" s="355">
        <f t="shared" si="39"/>
        <v>8.7900595575723202</v>
      </c>
      <c r="H502" s="379">
        <v>30.88</v>
      </c>
      <c r="I502" s="355">
        <f t="shared" si="28"/>
        <v>2.7368122518434488</v>
      </c>
      <c r="J502" s="379">
        <v>149.77000000000001</v>
      </c>
      <c r="K502" s="355">
        <f t="shared" si="40"/>
        <v>13.273716676120252</v>
      </c>
      <c r="L502" s="379">
        <v>80.790000000000006</v>
      </c>
      <c r="M502" s="355">
        <f t="shared" si="30"/>
        <v>7.1602027793533765</v>
      </c>
      <c r="N502" s="379">
        <v>204.26</v>
      </c>
      <c r="O502" s="355">
        <f t="shared" si="41"/>
        <v>18.103020419739082</v>
      </c>
      <c r="P502" s="379">
        <v>150.53</v>
      </c>
      <c r="Q502" s="355">
        <f t="shared" si="32"/>
        <v>13.341073454339195</v>
      </c>
      <c r="R502" s="381">
        <v>300.35000000000002</v>
      </c>
      <c r="S502" s="355">
        <f t="shared" si="42"/>
        <v>26.619221497447537</v>
      </c>
      <c r="T502" s="381">
        <v>241.94</v>
      </c>
      <c r="U502" s="355">
        <f t="shared" si="34"/>
        <v>21.442498581962568</v>
      </c>
      <c r="V502" s="381">
        <v>351.74</v>
      </c>
      <c r="W502" s="355">
        <f t="shared" si="23"/>
        <v>31.17378048780488</v>
      </c>
      <c r="X502" s="381">
        <v>315.91000000000003</v>
      </c>
      <c r="Y502" s="355">
        <f t="shared" si="24"/>
        <v>27.998262904140674</v>
      </c>
      <c r="Z502" s="381">
        <v>438.83</v>
      </c>
      <c r="AA502" s="355">
        <f t="shared" si="43"/>
        <v>38.892335507657407</v>
      </c>
      <c r="AB502" s="382">
        <v>398.16</v>
      </c>
      <c r="AC502" s="355">
        <f t="shared" si="36"/>
        <v>35.287861599546233</v>
      </c>
      <c r="AD502" s="383" t="s">
        <v>1001</v>
      </c>
    </row>
    <row r="503" spans="1:30" ht="15.5">
      <c r="A503" s="361">
        <v>466</v>
      </c>
      <c r="B503" s="362">
        <v>10</v>
      </c>
      <c r="C503" s="362" t="s">
        <v>2091</v>
      </c>
      <c r="D503" s="364">
        <v>1020</v>
      </c>
      <c r="E503" s="364">
        <v>1069.21</v>
      </c>
      <c r="F503" s="354">
        <v>94.15</v>
      </c>
      <c r="G503" s="355">
        <f t="shared" si="39"/>
        <v>9.2303921568627469</v>
      </c>
      <c r="H503" s="354">
        <v>28.96</v>
      </c>
      <c r="I503" s="355">
        <f t="shared" si="28"/>
        <v>2.708541820596515</v>
      </c>
      <c r="J503" s="364">
        <v>134.32</v>
      </c>
      <c r="K503" s="355">
        <f t="shared" si="40"/>
        <v>13.168627450980392</v>
      </c>
      <c r="L503" s="364">
        <v>75.61</v>
      </c>
      <c r="M503" s="355">
        <f t="shared" si="30"/>
        <v>7.071576210473153</v>
      </c>
      <c r="N503" s="356">
        <v>179.87</v>
      </c>
      <c r="O503" s="355">
        <f t="shared" si="41"/>
        <v>17.634313725490198</v>
      </c>
      <c r="P503" s="356">
        <v>139.18</v>
      </c>
      <c r="Q503" s="355">
        <f t="shared" si="32"/>
        <v>13.017087382272893</v>
      </c>
      <c r="R503" s="367">
        <v>271.2</v>
      </c>
      <c r="S503" s="355">
        <f t="shared" si="42"/>
        <v>26.588235294117645</v>
      </c>
      <c r="T503" s="367">
        <v>233.53</v>
      </c>
      <c r="U503" s="355">
        <f t="shared" si="34"/>
        <v>21.841359508422105</v>
      </c>
      <c r="V503" s="358">
        <v>356.33</v>
      </c>
      <c r="W503" s="355">
        <f t="shared" si="23"/>
        <v>34.934313725490199</v>
      </c>
      <c r="X503" s="358">
        <v>306.35000000000002</v>
      </c>
      <c r="Y503" s="355">
        <f t="shared" si="24"/>
        <v>28.651995398471769</v>
      </c>
      <c r="Z503" s="367">
        <v>422.13</v>
      </c>
      <c r="AA503" s="355">
        <f t="shared" si="43"/>
        <v>41.385294117647057</v>
      </c>
      <c r="AB503" s="368">
        <v>382.84</v>
      </c>
      <c r="AC503" s="355">
        <f t="shared" si="36"/>
        <v>35.805875365924372</v>
      </c>
      <c r="AD503" s="360" t="s">
        <v>91</v>
      </c>
    </row>
    <row r="504" spans="1:30" ht="15.5">
      <c r="A504" s="351" t="s">
        <v>21108</v>
      </c>
      <c r="B504" s="352">
        <v>33</v>
      </c>
      <c r="C504" s="352" t="s">
        <v>21109</v>
      </c>
      <c r="D504" s="363">
        <v>2926.5</v>
      </c>
      <c r="E504" s="363">
        <v>3492.75</v>
      </c>
      <c r="F504" s="363">
        <v>194.9</v>
      </c>
      <c r="G504" s="355">
        <f t="shared" si="39"/>
        <v>6.6598325644968401</v>
      </c>
      <c r="H504" s="363">
        <v>40.630000000000003</v>
      </c>
      <c r="I504" s="355">
        <f t="shared" si="28"/>
        <v>1.1632667668742396</v>
      </c>
      <c r="J504" s="363">
        <v>288.75</v>
      </c>
      <c r="K504" s="355">
        <f t="shared" si="40"/>
        <v>9.8667350076883658</v>
      </c>
      <c r="L504" s="363">
        <v>85.13</v>
      </c>
      <c r="M504" s="355">
        <f t="shared" si="30"/>
        <v>2.4373344785627369</v>
      </c>
      <c r="N504" s="363">
        <v>431.42</v>
      </c>
      <c r="O504" s="355">
        <f t="shared" si="41"/>
        <v>14.741841790534767</v>
      </c>
      <c r="P504" s="363">
        <v>313.23</v>
      </c>
      <c r="Q504" s="355">
        <f t="shared" si="32"/>
        <v>8.9680051535323173</v>
      </c>
      <c r="R504" s="363">
        <v>783.67</v>
      </c>
      <c r="S504" s="355">
        <f t="shared" si="42"/>
        <v>26.778404237143345</v>
      </c>
      <c r="T504" s="363">
        <v>578.09</v>
      </c>
      <c r="U504" s="355">
        <f t="shared" si="34"/>
        <v>16.551141650561878</v>
      </c>
      <c r="V504" s="363">
        <v>1170.08</v>
      </c>
      <c r="W504" s="355">
        <f t="shared" si="23"/>
        <v>39.982231334358445</v>
      </c>
      <c r="X504" s="363">
        <v>794.39</v>
      </c>
      <c r="Y504" s="355">
        <f t="shared" si="24"/>
        <v>22.743969651420802</v>
      </c>
      <c r="Z504" s="363">
        <v>1241.54</v>
      </c>
      <c r="AA504" s="355">
        <f t="shared" si="43"/>
        <v>42.42405603963779</v>
      </c>
      <c r="AB504" s="363">
        <v>984.24</v>
      </c>
      <c r="AC504" s="355">
        <f t="shared" si="36"/>
        <v>28.179514709040156</v>
      </c>
      <c r="AD504" s="360" t="s">
        <v>20308</v>
      </c>
    </row>
    <row r="505" spans="1:30" ht="15.5">
      <c r="A505" s="361">
        <v>467</v>
      </c>
      <c r="B505" s="362">
        <v>1</v>
      </c>
      <c r="C505" s="362" t="s">
        <v>20267</v>
      </c>
      <c r="D505" s="366">
        <v>1424.69</v>
      </c>
      <c r="E505" s="366">
        <v>1484.19</v>
      </c>
      <c r="F505" s="354">
        <v>73.58</v>
      </c>
      <c r="G505" s="355">
        <f t="shared" si="39"/>
        <v>5.164632305975335</v>
      </c>
      <c r="H505" s="354">
        <v>26.38</v>
      </c>
      <c r="I505" s="355">
        <f t="shared" si="28"/>
        <v>1.7774004675951189</v>
      </c>
      <c r="J505" s="364">
        <v>154.38</v>
      </c>
      <c r="K505" s="355">
        <f t="shared" si="40"/>
        <v>10.836041524822944</v>
      </c>
      <c r="L505" s="364">
        <v>60.4</v>
      </c>
      <c r="M505" s="355">
        <f t="shared" si="30"/>
        <v>4.0695598272458371</v>
      </c>
      <c r="N505" s="356">
        <v>258.02</v>
      </c>
      <c r="O505" s="355">
        <f t="shared" si="41"/>
        <v>18.110606517909158</v>
      </c>
      <c r="P505" s="356">
        <v>177.43</v>
      </c>
      <c r="Q505" s="355">
        <f t="shared" si="32"/>
        <v>11.954668876626307</v>
      </c>
      <c r="R505" s="367">
        <v>321.85000000000002</v>
      </c>
      <c r="S505" s="355">
        <f t="shared" si="42"/>
        <v>22.59087941938246</v>
      </c>
      <c r="T505" s="367">
        <v>244.49</v>
      </c>
      <c r="U505" s="355">
        <f t="shared" si="34"/>
        <v>16.472958313962501</v>
      </c>
      <c r="V505" s="358">
        <v>414.52</v>
      </c>
      <c r="W505" s="355">
        <f t="shared" si="23"/>
        <v>29.095452344018696</v>
      </c>
      <c r="X505" s="358">
        <v>317.22000000000003</v>
      </c>
      <c r="Y505" s="355">
        <f t="shared" si="24"/>
        <v>21.373274311240475</v>
      </c>
      <c r="Z505" s="367">
        <v>516.47</v>
      </c>
      <c r="AA505" s="355">
        <f t="shared" si="43"/>
        <v>36.25139504032456</v>
      </c>
      <c r="AB505" s="368">
        <v>396.63</v>
      </c>
      <c r="AC505" s="355">
        <f t="shared" si="36"/>
        <v>26.723667454975441</v>
      </c>
      <c r="AD505" s="360" t="s">
        <v>127</v>
      </c>
    </row>
    <row r="506" spans="1:30" ht="15.5">
      <c r="A506" s="443">
        <v>468</v>
      </c>
      <c r="B506" s="444">
        <v>2</v>
      </c>
      <c r="C506" s="444" t="s">
        <v>19595</v>
      </c>
      <c r="D506" s="431">
        <v>1455.46</v>
      </c>
      <c r="E506" s="431">
        <v>1452.16</v>
      </c>
      <c r="F506" s="432">
        <v>95.23</v>
      </c>
      <c r="G506" s="433">
        <f t="shared" si="39"/>
        <v>6.5429486210545118</v>
      </c>
      <c r="H506" s="432">
        <v>21.01</v>
      </c>
      <c r="I506" s="433">
        <f t="shared" si="28"/>
        <v>1.446810268840899</v>
      </c>
      <c r="J506" s="432">
        <v>151.72</v>
      </c>
      <c r="K506" s="433">
        <f t="shared" si="40"/>
        <v>10.424195786898986</v>
      </c>
      <c r="L506" s="432">
        <v>51.51</v>
      </c>
      <c r="M506" s="433">
        <f t="shared" si="30"/>
        <v>3.5471297928602907</v>
      </c>
      <c r="N506" s="432">
        <v>254.31</v>
      </c>
      <c r="O506" s="433">
        <f t="shared" si="41"/>
        <v>17.472826460363049</v>
      </c>
      <c r="P506" s="432">
        <v>131.12</v>
      </c>
      <c r="Q506" s="433">
        <f t="shared" si="32"/>
        <v>9.0293080652269726</v>
      </c>
      <c r="R506" s="445">
        <v>349.81</v>
      </c>
      <c r="S506" s="433">
        <f t="shared" si="42"/>
        <v>24.03432591757932</v>
      </c>
      <c r="T506" s="445">
        <v>237.23</v>
      </c>
      <c r="U506" s="433">
        <f t="shared" si="34"/>
        <v>16.336354120758042</v>
      </c>
      <c r="V506" s="445">
        <v>502.51</v>
      </c>
      <c r="W506" s="433">
        <f t="shared" si="23"/>
        <v>34.525854369065449</v>
      </c>
      <c r="X506" s="445">
        <v>360.39</v>
      </c>
      <c r="Y506" s="433">
        <f t="shared" si="24"/>
        <v>24.817513221683559</v>
      </c>
      <c r="Z506" s="445">
        <v>575.4</v>
      </c>
      <c r="AA506" s="433">
        <f t="shared" si="43"/>
        <v>39.533893064735544</v>
      </c>
      <c r="AB506" s="446">
        <v>470.15</v>
      </c>
      <c r="AC506" s="433">
        <f t="shared" si="36"/>
        <v>32.375908990744819</v>
      </c>
      <c r="AD506" s="436" t="s">
        <v>68</v>
      </c>
    </row>
    <row r="507" spans="1:30" ht="15.5">
      <c r="A507" s="361">
        <v>469</v>
      </c>
      <c r="B507" s="362">
        <v>3</v>
      </c>
      <c r="C507" s="362" t="s">
        <v>18834</v>
      </c>
      <c r="D507" s="363">
        <v>930.91</v>
      </c>
      <c r="E507" s="363">
        <v>922.91</v>
      </c>
      <c r="F507" s="363">
        <v>64.680000000000007</v>
      </c>
      <c r="G507" s="355">
        <f t="shared" si="39"/>
        <v>6.9480400898046009</v>
      </c>
      <c r="H507" s="363">
        <v>23.85</v>
      </c>
      <c r="I507" s="355">
        <f t="shared" si="28"/>
        <v>2.5842173126307011</v>
      </c>
      <c r="J507" s="363">
        <v>94.19</v>
      </c>
      <c r="K507" s="355">
        <f t="shared" si="40"/>
        <v>10.118056525335424</v>
      </c>
      <c r="L507" s="363">
        <v>55.45</v>
      </c>
      <c r="M507" s="355">
        <f t="shared" si="30"/>
        <v>6.0081698107074368</v>
      </c>
      <c r="N507" s="363">
        <v>127.5</v>
      </c>
      <c r="O507" s="355">
        <f t="shared" si="41"/>
        <v>13.696275687230774</v>
      </c>
      <c r="P507" s="363">
        <v>81.66</v>
      </c>
      <c r="Q507" s="355">
        <f t="shared" si="32"/>
        <v>8.8481000314223479</v>
      </c>
      <c r="R507" s="363">
        <v>223.02</v>
      </c>
      <c r="S507" s="355">
        <f t="shared" si="42"/>
        <v>23.957203166793782</v>
      </c>
      <c r="T507" s="363">
        <v>137.68</v>
      </c>
      <c r="U507" s="355">
        <f t="shared" si="34"/>
        <v>14.918031010607752</v>
      </c>
      <c r="V507" s="363">
        <v>301.57</v>
      </c>
      <c r="W507" s="355">
        <f t="shared" si="23"/>
        <v>32.3951832078289</v>
      </c>
      <c r="X507" s="363">
        <v>202.91</v>
      </c>
      <c r="Y507" s="355">
        <f t="shared" si="24"/>
        <v>21.985892448884506</v>
      </c>
      <c r="Z507" s="363">
        <v>358.97</v>
      </c>
      <c r="AA507" s="355">
        <f t="shared" si="43"/>
        <v>38.561192811335147</v>
      </c>
      <c r="AB507" s="363">
        <v>291.63</v>
      </c>
      <c r="AC507" s="355">
        <f t="shared" si="36"/>
        <v>31.598964146016407</v>
      </c>
      <c r="AD507" s="360" t="s">
        <v>534</v>
      </c>
    </row>
    <row r="508" spans="1:30" ht="15.5">
      <c r="A508" s="361">
        <v>470</v>
      </c>
      <c r="B508" s="362">
        <v>4</v>
      </c>
      <c r="C508" s="362" t="s">
        <v>18594</v>
      </c>
      <c r="D508" s="364">
        <v>1164.3699999999999</v>
      </c>
      <c r="E508" s="364">
        <v>1153.44</v>
      </c>
      <c r="F508" s="354">
        <v>0</v>
      </c>
      <c r="G508" s="355">
        <f t="shared" si="39"/>
        <v>0</v>
      </c>
      <c r="H508" s="354">
        <v>0</v>
      </c>
      <c r="I508" s="355">
        <f t="shared" si="28"/>
        <v>0</v>
      </c>
      <c r="J508" s="364">
        <v>0</v>
      </c>
      <c r="K508" s="355">
        <f t="shared" si="40"/>
        <v>0</v>
      </c>
      <c r="L508" s="364">
        <v>0</v>
      </c>
      <c r="M508" s="355">
        <f t="shared" si="30"/>
        <v>0</v>
      </c>
      <c r="N508" s="356">
        <v>141.75</v>
      </c>
      <c r="O508" s="355">
        <f t="shared" si="41"/>
        <v>12.173965320301967</v>
      </c>
      <c r="P508" s="356">
        <v>95.3</v>
      </c>
      <c r="Q508" s="355">
        <f t="shared" si="32"/>
        <v>8.2622416423914551</v>
      </c>
      <c r="R508" s="367">
        <v>201.39</v>
      </c>
      <c r="S508" s="355">
        <f t="shared" si="42"/>
        <v>17.296048506917906</v>
      </c>
      <c r="T508" s="367">
        <v>155.88999999999999</v>
      </c>
      <c r="U508" s="355">
        <f t="shared" si="34"/>
        <v>13.515224025523651</v>
      </c>
      <c r="V508" s="358">
        <v>248.27</v>
      </c>
      <c r="W508" s="355">
        <f t="shared" si="23"/>
        <v>21.322260106323593</v>
      </c>
      <c r="X508" s="358">
        <v>215.31</v>
      </c>
      <c r="Y508" s="355">
        <f t="shared" si="24"/>
        <v>18.666770703287554</v>
      </c>
      <c r="Z508" s="367">
        <v>294.33</v>
      </c>
      <c r="AA508" s="355">
        <f t="shared" si="43"/>
        <v>25.278047356080975</v>
      </c>
      <c r="AB508" s="368">
        <v>264.08999999999997</v>
      </c>
      <c r="AC508" s="355">
        <f t="shared" si="36"/>
        <v>22.895859342488553</v>
      </c>
      <c r="AD508" s="360" t="s">
        <v>91</v>
      </c>
    </row>
    <row r="509" spans="1:30" ht="15.5">
      <c r="A509" s="361">
        <v>471</v>
      </c>
      <c r="B509" s="362">
        <v>5</v>
      </c>
      <c r="C509" s="362" t="s">
        <v>946</v>
      </c>
      <c r="D509" s="364">
        <v>1142.74</v>
      </c>
      <c r="E509" s="364">
        <v>1156.93</v>
      </c>
      <c r="F509" s="354">
        <v>73.290000000000006</v>
      </c>
      <c r="G509" s="355">
        <f t="shared" si="39"/>
        <v>6.4135323870696741</v>
      </c>
      <c r="H509" s="354">
        <v>16.22</v>
      </c>
      <c r="I509" s="355">
        <f t="shared" si="28"/>
        <v>1.4019862913054375</v>
      </c>
      <c r="J509" s="364">
        <v>80.14</v>
      </c>
      <c r="K509" s="355">
        <f t="shared" si="40"/>
        <v>7.0129688293050041</v>
      </c>
      <c r="L509" s="364">
        <v>34.17</v>
      </c>
      <c r="M509" s="355">
        <f t="shared" si="30"/>
        <v>2.9535062622630583</v>
      </c>
      <c r="N509" s="356">
        <v>138.88999999999999</v>
      </c>
      <c r="O509" s="355">
        <f t="shared" si="41"/>
        <v>12.154120797381731</v>
      </c>
      <c r="P509" s="356">
        <v>109.74</v>
      </c>
      <c r="Q509" s="355">
        <f t="shared" si="32"/>
        <v>9.4854485578211278</v>
      </c>
      <c r="R509" s="367">
        <v>176.28</v>
      </c>
      <c r="S509" s="355">
        <f t="shared" si="42"/>
        <v>15.426081173320267</v>
      </c>
      <c r="T509" s="367">
        <v>150.1</v>
      </c>
      <c r="U509" s="355">
        <f t="shared" si="34"/>
        <v>12.973991512018875</v>
      </c>
      <c r="V509" s="358">
        <v>176.3</v>
      </c>
      <c r="W509" s="355">
        <f t="shared" si="23"/>
        <v>15.427831352713653</v>
      </c>
      <c r="X509" s="358">
        <v>188.53</v>
      </c>
      <c r="Y509" s="355">
        <f t="shared" si="24"/>
        <v>16.295713655968814</v>
      </c>
      <c r="Z509" s="367">
        <v>176.3</v>
      </c>
      <c r="AA509" s="355">
        <f t="shared" si="43"/>
        <v>15.427831352713653</v>
      </c>
      <c r="AB509" s="368">
        <v>188.53</v>
      </c>
      <c r="AC509" s="355">
        <f t="shared" si="36"/>
        <v>16.295713655968814</v>
      </c>
      <c r="AD509" s="360" t="s">
        <v>25</v>
      </c>
    </row>
    <row r="510" spans="1:30" ht="15.5">
      <c r="A510" s="361">
        <v>472</v>
      </c>
      <c r="B510" s="362">
        <v>6</v>
      </c>
      <c r="C510" s="362" t="s">
        <v>729</v>
      </c>
      <c r="D510" s="366">
        <v>1070.81</v>
      </c>
      <c r="E510" s="374">
        <v>1088.4000000000001</v>
      </c>
      <c r="F510" s="363">
        <v>80.209999999999994</v>
      </c>
      <c r="G510" s="355">
        <f t="shared" si="39"/>
        <v>7.4905912346728183</v>
      </c>
      <c r="H510" s="363">
        <v>10.84</v>
      </c>
      <c r="I510" s="355">
        <f t="shared" si="28"/>
        <v>0.99595736861447981</v>
      </c>
      <c r="J510" s="364">
        <v>80.599999999999994</v>
      </c>
      <c r="K510" s="355">
        <f t="shared" si="40"/>
        <v>7.5270122617457815</v>
      </c>
      <c r="L510" s="363">
        <v>21.69</v>
      </c>
      <c r="M510" s="355">
        <f t="shared" si="30"/>
        <v>1.9928335170893055</v>
      </c>
      <c r="N510" s="356">
        <v>150.41999999999999</v>
      </c>
      <c r="O510" s="355">
        <f t="shared" si="41"/>
        <v>14.047309980295289</v>
      </c>
      <c r="P510" s="363">
        <v>68.03</v>
      </c>
      <c r="Q510" s="355">
        <f t="shared" si="32"/>
        <v>6.2504593899301728</v>
      </c>
      <c r="R510" s="363">
        <v>221.43</v>
      </c>
      <c r="S510" s="355">
        <f t="shared" si="42"/>
        <v>20.678738525041794</v>
      </c>
      <c r="T510" s="363">
        <v>124.41</v>
      </c>
      <c r="U510" s="355">
        <f t="shared" si="34"/>
        <v>11.430540242557882</v>
      </c>
      <c r="V510" s="363">
        <v>395.94</v>
      </c>
      <c r="W510" s="355">
        <f t="shared" si="23"/>
        <v>36.97574733145936</v>
      </c>
      <c r="X510" s="363">
        <v>213.45</v>
      </c>
      <c r="Y510" s="355">
        <f t="shared" si="24"/>
        <v>19.611356119073868</v>
      </c>
      <c r="Z510" s="363">
        <v>428.36</v>
      </c>
      <c r="AA510" s="355">
        <f t="shared" si="43"/>
        <v>40.003361940960588</v>
      </c>
      <c r="AB510" s="363">
        <v>290.2</v>
      </c>
      <c r="AC510" s="355">
        <f t="shared" si="36"/>
        <v>26.662991547225285</v>
      </c>
      <c r="AD510" s="360" t="s">
        <v>440</v>
      </c>
    </row>
    <row r="511" spans="1:30" ht="15.5">
      <c r="A511" s="361">
        <v>473</v>
      </c>
      <c r="B511" s="362">
        <v>7</v>
      </c>
      <c r="C511" s="362" t="s">
        <v>20032</v>
      </c>
      <c r="D511" s="364"/>
      <c r="E511" s="364"/>
      <c r="F511" s="354"/>
      <c r="G511" s="355">
        <f t="shared" si="39"/>
        <v>0</v>
      </c>
      <c r="H511" s="354"/>
      <c r="I511" s="355">
        <f t="shared" si="28"/>
        <v>0</v>
      </c>
      <c r="J511" s="364"/>
      <c r="K511" s="355">
        <f t="shared" si="40"/>
        <v>0</v>
      </c>
      <c r="L511" s="364"/>
      <c r="M511" s="355">
        <f t="shared" si="30"/>
        <v>0</v>
      </c>
      <c r="N511" s="356"/>
      <c r="O511" s="355">
        <f t="shared" si="41"/>
        <v>0</v>
      </c>
      <c r="P511" s="356"/>
      <c r="Q511" s="355">
        <f t="shared" si="32"/>
        <v>0</v>
      </c>
      <c r="R511" s="367"/>
      <c r="S511" s="355">
        <f t="shared" si="42"/>
        <v>0</v>
      </c>
      <c r="T511" s="367"/>
      <c r="U511" s="355">
        <f t="shared" si="34"/>
        <v>0</v>
      </c>
      <c r="V511" s="358"/>
      <c r="W511" s="355">
        <f t="shared" si="23"/>
        <v>0</v>
      </c>
      <c r="X511" s="358"/>
      <c r="Y511" s="355">
        <f t="shared" si="24"/>
        <v>0</v>
      </c>
      <c r="Z511" s="367"/>
      <c r="AA511" s="355">
        <f t="shared" si="43"/>
        <v>0</v>
      </c>
      <c r="AB511" s="368"/>
      <c r="AC511" s="355">
        <f t="shared" si="36"/>
        <v>0</v>
      </c>
      <c r="AD511" s="360" t="s">
        <v>111</v>
      </c>
    </row>
    <row r="512" spans="1:30" ht="15.5">
      <c r="A512" s="376">
        <v>474</v>
      </c>
      <c r="B512" s="377">
        <v>8</v>
      </c>
      <c r="C512" s="377" t="s">
        <v>20268</v>
      </c>
      <c r="D512" s="379">
        <v>971.96</v>
      </c>
      <c r="E512" s="379">
        <v>915.96</v>
      </c>
      <c r="F512" s="379">
        <v>402.64</v>
      </c>
      <c r="G512" s="355">
        <f t="shared" si="39"/>
        <v>41.425573068850568</v>
      </c>
      <c r="H512" s="379">
        <v>292.99</v>
      </c>
      <c r="I512" s="355">
        <f t="shared" si="28"/>
        <v>31.987204681427134</v>
      </c>
      <c r="J512" s="379">
        <v>105.71</v>
      </c>
      <c r="K512" s="355">
        <f t="shared" si="40"/>
        <v>10.875961973743774</v>
      </c>
      <c r="L512" s="379">
        <v>53.54</v>
      </c>
      <c r="M512" s="355">
        <f t="shared" si="30"/>
        <v>5.8452334163063879</v>
      </c>
      <c r="N512" s="379">
        <v>147.05000000000001</v>
      </c>
      <c r="O512" s="355">
        <f t="shared" si="41"/>
        <v>15.129223424832297</v>
      </c>
      <c r="P512" s="379">
        <v>106.19</v>
      </c>
      <c r="Q512" s="355">
        <f t="shared" si="32"/>
        <v>11.593301017511681</v>
      </c>
      <c r="R512" s="381">
        <v>199.79</v>
      </c>
      <c r="S512" s="355">
        <f t="shared" si="42"/>
        <v>20.555372649080208</v>
      </c>
      <c r="T512" s="381">
        <v>137.47999999999999</v>
      </c>
      <c r="U512" s="355">
        <f t="shared" si="34"/>
        <v>15.009389056290667</v>
      </c>
      <c r="V512" s="381">
        <v>304.19</v>
      </c>
      <c r="W512" s="355">
        <f t="shared" si="23"/>
        <v>31.296555413803034</v>
      </c>
      <c r="X512" s="381">
        <v>239.36</v>
      </c>
      <c r="Y512" s="355">
        <f t="shared" si="24"/>
        <v>26.132145508537491</v>
      </c>
      <c r="Z512" s="381">
        <v>402.64</v>
      </c>
      <c r="AA512" s="355">
        <f t="shared" si="43"/>
        <v>41.425573068850568</v>
      </c>
      <c r="AB512" s="382">
        <v>292.99</v>
      </c>
      <c r="AC512" s="355">
        <f t="shared" si="36"/>
        <v>31.987204681427134</v>
      </c>
      <c r="AD512" s="383" t="s">
        <v>1001</v>
      </c>
    </row>
    <row r="513" spans="1:30" ht="15.5">
      <c r="A513" s="361">
        <v>475</v>
      </c>
      <c r="B513" s="362">
        <v>9</v>
      </c>
      <c r="C513" s="362" t="s">
        <v>645</v>
      </c>
      <c r="D513" s="364"/>
      <c r="E513" s="364"/>
      <c r="F513" s="354"/>
      <c r="G513" s="355">
        <f t="shared" si="39"/>
        <v>0</v>
      </c>
      <c r="H513" s="354"/>
      <c r="I513" s="355">
        <f t="shared" si="28"/>
        <v>0</v>
      </c>
      <c r="J513" s="364"/>
      <c r="K513" s="355">
        <f t="shared" si="40"/>
        <v>0</v>
      </c>
      <c r="L513" s="364"/>
      <c r="M513" s="355">
        <f t="shared" si="30"/>
        <v>0</v>
      </c>
      <c r="N513" s="356"/>
      <c r="O513" s="355">
        <f t="shared" si="41"/>
        <v>0</v>
      </c>
      <c r="P513" s="356"/>
      <c r="Q513" s="355">
        <f t="shared" si="32"/>
        <v>0</v>
      </c>
      <c r="R513" s="367"/>
      <c r="S513" s="355">
        <f t="shared" si="42"/>
        <v>0</v>
      </c>
      <c r="T513" s="367"/>
      <c r="U513" s="355">
        <f t="shared" si="34"/>
        <v>0</v>
      </c>
      <c r="V513" s="358"/>
      <c r="W513" s="355">
        <f t="shared" si="23"/>
        <v>0</v>
      </c>
      <c r="X513" s="358"/>
      <c r="Y513" s="355">
        <f t="shared" si="24"/>
        <v>0</v>
      </c>
      <c r="Z513" s="367"/>
      <c r="AA513" s="355">
        <f t="shared" si="43"/>
        <v>0</v>
      </c>
      <c r="AB513" s="368"/>
      <c r="AC513" s="355">
        <f t="shared" si="36"/>
        <v>0</v>
      </c>
      <c r="AD513" s="360" t="s">
        <v>111</v>
      </c>
    </row>
    <row r="514" spans="1:30" ht="15.5">
      <c r="A514" s="437" t="s">
        <v>21110</v>
      </c>
      <c r="B514" s="438">
        <v>34</v>
      </c>
      <c r="C514" s="438" t="s">
        <v>21111</v>
      </c>
      <c r="D514" s="363" t="s">
        <v>21112</v>
      </c>
      <c r="E514" s="363" t="s">
        <v>21113</v>
      </c>
      <c r="F514" s="363" t="s">
        <v>21114</v>
      </c>
      <c r="G514" s="390">
        <f t="shared" si="39"/>
        <v>0</v>
      </c>
      <c r="H514" s="363" t="s">
        <v>21114</v>
      </c>
      <c r="I514" s="390">
        <f t="shared" si="28"/>
        <v>0</v>
      </c>
      <c r="J514" s="363" t="s">
        <v>21115</v>
      </c>
      <c r="K514" s="390">
        <f t="shared" si="40"/>
        <v>7.2412444864395935</v>
      </c>
      <c r="L514" s="363" t="s">
        <v>21116</v>
      </c>
      <c r="M514" s="390">
        <f t="shared" si="30"/>
        <v>0.8202527599071493</v>
      </c>
      <c r="N514" s="363" t="s">
        <v>21117</v>
      </c>
      <c r="O514" s="390">
        <f t="shared" si="41"/>
        <v>10.168777058701346</v>
      </c>
      <c r="P514" s="363" t="s">
        <v>21118</v>
      </c>
      <c r="Q514" s="390">
        <f t="shared" si="32"/>
        <v>3.0561498977408541</v>
      </c>
      <c r="R514" s="363" t="s">
        <v>21119</v>
      </c>
      <c r="S514" s="390">
        <f t="shared" si="42"/>
        <v>11.630099661549865</v>
      </c>
      <c r="T514" s="363" t="s">
        <v>21120</v>
      </c>
      <c r="U514" s="390">
        <f t="shared" si="34"/>
        <v>5.3899469996113067</v>
      </c>
      <c r="V514" s="363" t="s">
        <v>21121</v>
      </c>
      <c r="W514" s="390">
        <f t="shared" si="23"/>
        <v>24.900521726380784</v>
      </c>
      <c r="X514" s="363" t="s">
        <v>21122</v>
      </c>
      <c r="Y514" s="390">
        <f t="shared" si="24"/>
        <v>7.5927870067313039</v>
      </c>
      <c r="Z514" s="363" t="s">
        <v>21123</v>
      </c>
      <c r="AA514" s="390">
        <f t="shared" si="43"/>
        <v>29.770782508115069</v>
      </c>
      <c r="AB514" s="363" t="s">
        <v>21124</v>
      </c>
      <c r="AC514" s="390">
        <f t="shared" si="36"/>
        <v>21.189257522313561</v>
      </c>
      <c r="AD514" s="391" t="s">
        <v>59</v>
      </c>
    </row>
    <row r="515" spans="1:30" ht="15.5">
      <c r="A515" s="443">
        <v>476</v>
      </c>
      <c r="B515" s="444">
        <v>1</v>
      </c>
      <c r="C515" s="444" t="s">
        <v>21125</v>
      </c>
      <c r="D515" s="363" t="s">
        <v>21126</v>
      </c>
      <c r="E515" s="363" t="s">
        <v>21127</v>
      </c>
      <c r="F515" s="363" t="s">
        <v>21128</v>
      </c>
      <c r="G515" s="433">
        <f t="shared" si="39"/>
        <v>6.1217189746818237</v>
      </c>
      <c r="H515" s="363" t="s">
        <v>21129</v>
      </c>
      <c r="I515" s="433">
        <f t="shared" si="28"/>
        <v>1.383368847148096</v>
      </c>
      <c r="J515" s="363" t="s">
        <v>20730</v>
      </c>
      <c r="K515" s="433">
        <f t="shared" si="40"/>
        <v>10.117254848656112</v>
      </c>
      <c r="L515" s="363" t="s">
        <v>21130</v>
      </c>
      <c r="M515" s="433">
        <f t="shared" si="30"/>
        <v>2.9009999532419997</v>
      </c>
      <c r="N515" s="363" t="s">
        <v>21131</v>
      </c>
      <c r="O515" s="433">
        <f t="shared" si="41"/>
        <v>13.682117025919116</v>
      </c>
      <c r="P515" s="363" t="s">
        <v>21132</v>
      </c>
      <c r="Q515" s="433">
        <f t="shared" si="32"/>
        <v>4.3545058013319347</v>
      </c>
      <c r="R515" s="363" t="s">
        <v>21133</v>
      </c>
      <c r="S515" s="433">
        <f t="shared" si="42"/>
        <v>19.775935212940244</v>
      </c>
      <c r="T515" s="363" t="s">
        <v>21134</v>
      </c>
      <c r="U515" s="433">
        <f t="shared" si="34"/>
        <v>12.387530309203978</v>
      </c>
      <c r="V515" s="363" t="s">
        <v>21135</v>
      </c>
      <c r="W515" s="433">
        <f t="shared" si="23"/>
        <v>24.952604431217406</v>
      </c>
      <c r="X515" s="363" t="s">
        <v>21136</v>
      </c>
      <c r="Y515" s="433">
        <f t="shared" si="24"/>
        <v>17.260381946067984</v>
      </c>
      <c r="Z515" s="363" t="s">
        <v>21137</v>
      </c>
      <c r="AA515" s="433">
        <f t="shared" si="43"/>
        <v>26.789048583140769</v>
      </c>
      <c r="AB515" s="363" t="s">
        <v>21138</v>
      </c>
      <c r="AC515" s="433">
        <f t="shared" si="36"/>
        <v>23.238726312062894</v>
      </c>
      <c r="AD515" s="436" t="s">
        <v>68</v>
      </c>
    </row>
    <row r="516" spans="1:30" ht="15.5">
      <c r="A516" s="361">
        <v>477</v>
      </c>
      <c r="B516" s="362">
        <v>2</v>
      </c>
      <c r="C516" s="362" t="s">
        <v>958</v>
      </c>
      <c r="D516" s="364"/>
      <c r="E516" s="364"/>
      <c r="F516" s="354"/>
      <c r="G516" s="355">
        <f t="shared" si="39"/>
        <v>0</v>
      </c>
      <c r="H516" s="354"/>
      <c r="I516" s="355">
        <f t="shared" si="28"/>
        <v>0</v>
      </c>
      <c r="J516" s="364"/>
      <c r="K516" s="355">
        <f t="shared" si="40"/>
        <v>0</v>
      </c>
      <c r="L516" s="364"/>
      <c r="M516" s="355">
        <f t="shared" si="30"/>
        <v>0</v>
      </c>
      <c r="N516" s="356"/>
      <c r="O516" s="355">
        <f t="shared" si="41"/>
        <v>0</v>
      </c>
      <c r="P516" s="356"/>
      <c r="Q516" s="355">
        <f t="shared" si="32"/>
        <v>0</v>
      </c>
      <c r="R516" s="367"/>
      <c r="S516" s="355">
        <f t="shared" si="42"/>
        <v>0</v>
      </c>
      <c r="T516" s="367"/>
      <c r="U516" s="355">
        <f t="shared" si="34"/>
        <v>0</v>
      </c>
      <c r="V516" s="358"/>
      <c r="W516" s="355">
        <f t="shared" ref="W516:W551" si="44">IFERROR((V516/$D516)*100,0)</f>
        <v>0</v>
      </c>
      <c r="X516" s="358"/>
      <c r="Y516" s="355">
        <f t="shared" ref="Y516:Y551" si="45">IFERROR((X516/$E516)*100,0)</f>
        <v>0</v>
      </c>
      <c r="Z516" s="367"/>
      <c r="AA516" s="355">
        <f t="shared" si="43"/>
        <v>0</v>
      </c>
      <c r="AB516" s="368"/>
      <c r="AC516" s="355">
        <f t="shared" si="36"/>
        <v>0</v>
      </c>
      <c r="AD516" s="360" t="s">
        <v>111</v>
      </c>
    </row>
    <row r="517" spans="1:30" ht="15.5">
      <c r="A517" s="361">
        <v>478</v>
      </c>
      <c r="B517" s="362">
        <v>3</v>
      </c>
      <c r="C517" s="362" t="s">
        <v>472</v>
      </c>
      <c r="D517" s="366">
        <v>1539.81</v>
      </c>
      <c r="E517" s="366">
        <v>1498.12</v>
      </c>
      <c r="F517" s="354">
        <v>71.959999999999994</v>
      </c>
      <c r="G517" s="355">
        <f t="shared" si="39"/>
        <v>4.6733038491761967</v>
      </c>
      <c r="H517" s="354">
        <v>23.61</v>
      </c>
      <c r="I517" s="355">
        <f t="shared" si="28"/>
        <v>1.5759752222785892</v>
      </c>
      <c r="J517" s="364">
        <v>115.91</v>
      </c>
      <c r="K517" s="355">
        <f t="shared" si="40"/>
        <v>7.5275521005838382</v>
      </c>
      <c r="L517" s="364">
        <v>53.19</v>
      </c>
      <c r="M517" s="355">
        <f t="shared" si="30"/>
        <v>3.550449897204496</v>
      </c>
      <c r="N517" s="356">
        <v>174.48</v>
      </c>
      <c r="O517" s="355">
        <f t="shared" si="41"/>
        <v>11.331268143472247</v>
      </c>
      <c r="P517" s="356">
        <v>90.86</v>
      </c>
      <c r="Q517" s="355">
        <f t="shared" si="32"/>
        <v>6.064934718180119</v>
      </c>
      <c r="R517" s="367">
        <v>232.86</v>
      </c>
      <c r="S517" s="355">
        <f t="shared" si="42"/>
        <v>15.122645001656048</v>
      </c>
      <c r="T517" s="367">
        <v>179.68</v>
      </c>
      <c r="U517" s="355">
        <f t="shared" si="34"/>
        <v>11.99369876912397</v>
      </c>
      <c r="V517" s="358">
        <v>381.36</v>
      </c>
      <c r="W517" s="355">
        <f t="shared" si="44"/>
        <v>24.766691994466854</v>
      </c>
      <c r="X517" s="358">
        <v>257.69</v>
      </c>
      <c r="Y517" s="355">
        <f t="shared" si="45"/>
        <v>17.200891784369745</v>
      </c>
      <c r="Z517" s="367">
        <v>526.20000000000005</v>
      </c>
      <c r="AA517" s="355">
        <f t="shared" si="43"/>
        <v>34.173047324020501</v>
      </c>
      <c r="AB517" s="368">
        <v>428.45</v>
      </c>
      <c r="AC517" s="355">
        <f t="shared" si="36"/>
        <v>28.59917763597042</v>
      </c>
      <c r="AD517" s="360" t="s">
        <v>2031</v>
      </c>
    </row>
    <row r="518" spans="1:30" ht="15.5">
      <c r="A518" s="361">
        <v>479</v>
      </c>
      <c r="B518" s="362">
        <v>4</v>
      </c>
      <c r="C518" s="362" t="s">
        <v>415</v>
      </c>
      <c r="D518" s="364">
        <v>793.51</v>
      </c>
      <c r="E518" s="364">
        <v>818.19</v>
      </c>
      <c r="F518" s="354">
        <v>40.65</v>
      </c>
      <c r="G518" s="355">
        <f t="shared" si="39"/>
        <v>5.1228087862786857</v>
      </c>
      <c r="H518" s="354">
        <v>10.63</v>
      </c>
      <c r="I518" s="355">
        <f t="shared" si="28"/>
        <v>1.299209230129921</v>
      </c>
      <c r="J518" s="364">
        <v>75.08</v>
      </c>
      <c r="K518" s="355">
        <f t="shared" si="40"/>
        <v>9.4617585159607316</v>
      </c>
      <c r="L518" s="364">
        <v>29.94</v>
      </c>
      <c r="M518" s="355">
        <f t="shared" si="30"/>
        <v>3.6592967403659298</v>
      </c>
      <c r="N518" s="356">
        <v>97.35</v>
      </c>
      <c r="O518" s="355">
        <f t="shared" si="41"/>
        <v>12.268276392231982</v>
      </c>
      <c r="P518" s="356">
        <v>58.07</v>
      </c>
      <c r="Q518" s="355">
        <f t="shared" si="32"/>
        <v>7.0973734707097362</v>
      </c>
      <c r="R518" s="367">
        <v>141.25</v>
      </c>
      <c r="S518" s="355">
        <f t="shared" si="42"/>
        <v>17.800657836700232</v>
      </c>
      <c r="T518" s="367">
        <v>111.77</v>
      </c>
      <c r="U518" s="355">
        <f t="shared" si="34"/>
        <v>13.660641171366061</v>
      </c>
      <c r="V518" s="358">
        <v>224.29</v>
      </c>
      <c r="W518" s="355">
        <f t="shared" si="44"/>
        <v>28.265554309334473</v>
      </c>
      <c r="X518" s="358">
        <v>170.03</v>
      </c>
      <c r="Y518" s="355">
        <f t="shared" si="45"/>
        <v>20.781236632078123</v>
      </c>
      <c r="Z518" s="367">
        <v>281.66000000000003</v>
      </c>
      <c r="AA518" s="355">
        <f t="shared" si="43"/>
        <v>35.495456894053007</v>
      </c>
      <c r="AB518" s="368">
        <v>221.88</v>
      </c>
      <c r="AC518" s="355">
        <f t="shared" si="36"/>
        <v>27.118395482711836</v>
      </c>
      <c r="AD518" s="360" t="s">
        <v>127</v>
      </c>
    </row>
    <row r="519" spans="1:30" ht="15.5">
      <c r="A519" s="376">
        <v>480</v>
      </c>
      <c r="B519" s="377">
        <v>5</v>
      </c>
      <c r="C519" s="377" t="s">
        <v>787</v>
      </c>
      <c r="D519" s="378">
        <v>1065.3399999999999</v>
      </c>
      <c r="E519" s="378">
        <v>1043.45</v>
      </c>
      <c r="F519" s="379">
        <v>32.159999999999997</v>
      </c>
      <c r="G519" s="355">
        <f t="shared" si="39"/>
        <v>3.018754576003905</v>
      </c>
      <c r="H519" s="379">
        <v>12.99</v>
      </c>
      <c r="I519" s="355">
        <f t="shared" si="28"/>
        <v>1.2449087162777326</v>
      </c>
      <c r="J519" s="379">
        <v>63.91</v>
      </c>
      <c r="K519" s="355">
        <f t="shared" si="40"/>
        <v>5.9990237858336304</v>
      </c>
      <c r="L519" s="379">
        <v>33.61</v>
      </c>
      <c r="M519" s="355">
        <f t="shared" si="30"/>
        <v>3.2210455699841871</v>
      </c>
      <c r="N519" s="379">
        <v>82.16</v>
      </c>
      <c r="O519" s="355">
        <f t="shared" si="41"/>
        <v>7.7120919143184334</v>
      </c>
      <c r="P519" s="379">
        <v>63.97</v>
      </c>
      <c r="Q519" s="355">
        <f t="shared" si="32"/>
        <v>6.1306243710767161</v>
      </c>
      <c r="R519" s="381">
        <v>104.08</v>
      </c>
      <c r="S519" s="355">
        <f t="shared" si="42"/>
        <v>9.7696510034355235</v>
      </c>
      <c r="T519" s="381">
        <v>111.78</v>
      </c>
      <c r="U519" s="355">
        <f t="shared" si="34"/>
        <v>10.712540131295222</v>
      </c>
      <c r="V519" s="381">
        <v>167.72</v>
      </c>
      <c r="W519" s="355">
        <f t="shared" si="44"/>
        <v>15.743330767642256</v>
      </c>
      <c r="X519" s="381">
        <v>206.78</v>
      </c>
      <c r="Y519" s="355">
        <f t="shared" si="45"/>
        <v>19.816953375820596</v>
      </c>
      <c r="Z519" s="381">
        <v>230.62</v>
      </c>
      <c r="AA519" s="355">
        <f t="shared" si="43"/>
        <v>21.647549139241935</v>
      </c>
      <c r="AB519" s="382">
        <v>270.56</v>
      </c>
      <c r="AC519" s="355">
        <f t="shared" si="36"/>
        <v>25.929368920408258</v>
      </c>
      <c r="AD519" s="383" t="s">
        <v>1001</v>
      </c>
    </row>
    <row r="520" spans="1:30" ht="15.5">
      <c r="A520" s="361">
        <v>481</v>
      </c>
      <c r="B520" s="362">
        <v>6</v>
      </c>
      <c r="C520" s="362" t="s">
        <v>20271</v>
      </c>
      <c r="D520" s="364">
        <v>2788.73</v>
      </c>
      <c r="E520" s="364">
        <v>2963.19</v>
      </c>
      <c r="F520" s="354">
        <v>65.55</v>
      </c>
      <c r="G520" s="355">
        <f t="shared" si="39"/>
        <v>2.3505323211641138</v>
      </c>
      <c r="H520" s="354">
        <v>14.16</v>
      </c>
      <c r="I520" s="355">
        <f t="shared" si="28"/>
        <v>0.47786338371822257</v>
      </c>
      <c r="J520" s="364">
        <v>222.14</v>
      </c>
      <c r="K520" s="355">
        <f t="shared" si="40"/>
        <v>7.9656331018061977</v>
      </c>
      <c r="L520" s="364">
        <v>29.03</v>
      </c>
      <c r="M520" s="355">
        <f t="shared" si="30"/>
        <v>0.97968743145056514</v>
      </c>
      <c r="N520" s="356">
        <v>379.59</v>
      </c>
      <c r="O520" s="355">
        <f t="shared" si="41"/>
        <v>13.611572292764087</v>
      </c>
      <c r="P520" s="356">
        <v>133.93</v>
      </c>
      <c r="Q520" s="355">
        <f t="shared" si="32"/>
        <v>4.5197911710015219</v>
      </c>
      <c r="R520" s="367">
        <v>486.05</v>
      </c>
      <c r="S520" s="355">
        <f t="shared" si="42"/>
        <v>17.429080620927806</v>
      </c>
      <c r="T520" s="367">
        <v>341.18</v>
      </c>
      <c r="U520" s="355">
        <f t="shared" si="34"/>
        <v>11.51394274413723</v>
      </c>
      <c r="V520" s="358">
        <v>696.26</v>
      </c>
      <c r="W520" s="355">
        <f t="shared" si="44"/>
        <v>24.966920426143798</v>
      </c>
      <c r="X520" s="358">
        <v>505.36</v>
      </c>
      <c r="Y520" s="355">
        <f t="shared" si="45"/>
        <v>17.05459319179668</v>
      </c>
      <c r="Z520" s="367">
        <v>1137.48</v>
      </c>
      <c r="AA520" s="355">
        <f t="shared" si="43"/>
        <v>40.788459262818563</v>
      </c>
      <c r="AB520" s="368">
        <v>758.72</v>
      </c>
      <c r="AC520" s="355">
        <f t="shared" si="36"/>
        <v>25.604838029286007</v>
      </c>
      <c r="AD520" s="360" t="s">
        <v>91</v>
      </c>
    </row>
    <row r="521" spans="1:30" ht="15.5">
      <c r="A521" s="361">
        <v>482</v>
      </c>
      <c r="B521" s="362">
        <v>7</v>
      </c>
      <c r="C521" s="362" t="s">
        <v>706</v>
      </c>
      <c r="D521" s="364">
        <v>1096.8699999999999</v>
      </c>
      <c r="E521" s="364">
        <v>1101.94</v>
      </c>
      <c r="F521" s="354">
        <v>53.14</v>
      </c>
      <c r="G521" s="355">
        <f t="shared" si="39"/>
        <v>4.8446944487496246</v>
      </c>
      <c r="H521" s="354">
        <v>12.56</v>
      </c>
      <c r="I521" s="355">
        <f t="shared" si="28"/>
        <v>1.1398079750258634</v>
      </c>
      <c r="J521" s="364">
        <v>68.48</v>
      </c>
      <c r="K521" s="355">
        <f t="shared" si="40"/>
        <v>6.2432193423103932</v>
      </c>
      <c r="L521" s="364">
        <v>27.37</v>
      </c>
      <c r="M521" s="355">
        <f t="shared" si="30"/>
        <v>2.4838012958963285</v>
      </c>
      <c r="N521" s="356">
        <v>129.25</v>
      </c>
      <c r="O521" s="355">
        <f t="shared" si="41"/>
        <v>11.783529497570361</v>
      </c>
      <c r="P521" s="356">
        <v>89.63</v>
      </c>
      <c r="Q521" s="355">
        <f t="shared" si="32"/>
        <v>8.1338366880229405</v>
      </c>
      <c r="R521" s="367">
        <v>202.78</v>
      </c>
      <c r="S521" s="355">
        <f t="shared" si="42"/>
        <v>18.487149798973444</v>
      </c>
      <c r="T521" s="367">
        <v>125.5</v>
      </c>
      <c r="U521" s="355">
        <f t="shared" si="34"/>
        <v>11.389004845998873</v>
      </c>
      <c r="V521" s="358">
        <v>303.52999999999997</v>
      </c>
      <c r="W521" s="355">
        <f t="shared" si="44"/>
        <v>27.672376854139507</v>
      </c>
      <c r="X521" s="358">
        <v>198.3</v>
      </c>
      <c r="Y521" s="355">
        <f t="shared" si="45"/>
        <v>17.995535147104196</v>
      </c>
      <c r="Z521" s="367">
        <v>368.98</v>
      </c>
      <c r="AA521" s="355">
        <f t="shared" si="43"/>
        <v>33.639355620994287</v>
      </c>
      <c r="AB521" s="368">
        <v>289.95</v>
      </c>
      <c r="AC521" s="355">
        <f t="shared" si="36"/>
        <v>26.312684901174286</v>
      </c>
      <c r="AD521" s="360" t="s">
        <v>25</v>
      </c>
    </row>
    <row r="522" spans="1:30" ht="15.5">
      <c r="A522" s="351" t="s">
        <v>21139</v>
      </c>
      <c r="B522" s="352">
        <v>35</v>
      </c>
      <c r="C522" s="352" t="s">
        <v>21140</v>
      </c>
      <c r="D522" s="363" t="s">
        <v>21141</v>
      </c>
      <c r="E522" s="363" t="s">
        <v>21142</v>
      </c>
      <c r="F522" s="363" t="s">
        <v>21143</v>
      </c>
      <c r="G522" s="355">
        <f t="shared" si="39"/>
        <v>7.0370970960981936</v>
      </c>
      <c r="H522" s="363" t="s">
        <v>21114</v>
      </c>
      <c r="I522" s="355">
        <f t="shared" si="28"/>
        <v>0</v>
      </c>
      <c r="J522" s="363" t="s">
        <v>21144</v>
      </c>
      <c r="K522" s="355">
        <f t="shared" si="40"/>
        <v>10.768012174433689</v>
      </c>
      <c r="L522" s="363" t="s">
        <v>21114</v>
      </c>
      <c r="M522" s="355">
        <f t="shared" si="30"/>
        <v>0</v>
      </c>
      <c r="N522" s="363" t="s">
        <v>20589</v>
      </c>
      <c r="O522" s="355">
        <f t="shared" si="41"/>
        <v>13.06818181818182</v>
      </c>
      <c r="P522" s="363" t="s">
        <v>21114</v>
      </c>
      <c r="Q522" s="355">
        <f t="shared" si="32"/>
        <v>0</v>
      </c>
      <c r="R522" s="363" t="s">
        <v>21145</v>
      </c>
      <c r="S522" s="355">
        <f t="shared" si="42"/>
        <v>18.980141702424909</v>
      </c>
      <c r="T522" s="363" t="s">
        <v>21146</v>
      </c>
      <c r="U522" s="355">
        <f t="shared" si="34"/>
        <v>0.10875206999678688</v>
      </c>
      <c r="V522" s="363" t="s">
        <v>21147</v>
      </c>
      <c r="W522" s="355">
        <f t="shared" si="44"/>
        <v>33.739147789641756</v>
      </c>
      <c r="X522" s="363" t="s">
        <v>21148</v>
      </c>
      <c r="Y522" s="355">
        <f t="shared" si="45"/>
        <v>1.9476507081242738</v>
      </c>
      <c r="Z522" s="363" t="s">
        <v>21149</v>
      </c>
      <c r="AA522" s="355">
        <f t="shared" si="43"/>
        <v>33.968665801816186</v>
      </c>
      <c r="AB522" s="363" t="s">
        <v>21150</v>
      </c>
      <c r="AC522" s="355">
        <f t="shared" si="36"/>
        <v>3.7680120615932178</v>
      </c>
      <c r="AD522" s="360" t="s">
        <v>59</v>
      </c>
    </row>
    <row r="523" spans="1:30" ht="15.5">
      <c r="A523" s="361">
        <v>483</v>
      </c>
      <c r="B523" s="362">
        <v>1</v>
      </c>
      <c r="C523" s="362" t="s">
        <v>401</v>
      </c>
      <c r="D523" s="366">
        <v>1705.02</v>
      </c>
      <c r="E523" s="366">
        <v>1748.66</v>
      </c>
      <c r="F523" s="354">
        <v>108.73</v>
      </c>
      <c r="G523" s="355">
        <f t="shared" si="39"/>
        <v>6.3770512955859751</v>
      </c>
      <c r="H523" s="354">
        <v>44.69</v>
      </c>
      <c r="I523" s="355">
        <f t="shared" si="28"/>
        <v>2.5556711996614547</v>
      </c>
      <c r="J523" s="364">
        <v>156.81</v>
      </c>
      <c r="K523" s="355">
        <f t="shared" si="40"/>
        <v>9.1969595664566981</v>
      </c>
      <c r="L523" s="364">
        <v>134.18</v>
      </c>
      <c r="M523" s="355">
        <f t="shared" si="30"/>
        <v>7.6733041300195577</v>
      </c>
      <c r="N523" s="356">
        <v>195.96</v>
      </c>
      <c r="O523" s="355">
        <f t="shared" si="41"/>
        <v>11.493120315304219</v>
      </c>
      <c r="P523" s="356">
        <v>195.78</v>
      </c>
      <c r="Q523" s="355">
        <f t="shared" si="32"/>
        <v>11.196001509727447</v>
      </c>
      <c r="R523" s="367">
        <v>295.13</v>
      </c>
      <c r="S523" s="355">
        <f t="shared" si="42"/>
        <v>17.309474375667147</v>
      </c>
      <c r="T523" s="367">
        <v>284.94</v>
      </c>
      <c r="U523" s="355">
        <f t="shared" si="34"/>
        <v>16.294762846979971</v>
      </c>
      <c r="V523" s="358">
        <v>502.57</v>
      </c>
      <c r="W523" s="355">
        <f t="shared" si="44"/>
        <v>29.475900575946323</v>
      </c>
      <c r="X523" s="358">
        <v>365.01</v>
      </c>
      <c r="Y523" s="355">
        <f t="shared" si="45"/>
        <v>20.873697574142486</v>
      </c>
      <c r="Z523" s="367">
        <v>576.6</v>
      </c>
      <c r="AA523" s="355">
        <f t="shared" si="43"/>
        <v>33.817785128620194</v>
      </c>
      <c r="AB523" s="368">
        <v>521.91</v>
      </c>
      <c r="AC523" s="355">
        <f t="shared" si="36"/>
        <v>29.846282296158201</v>
      </c>
      <c r="AD523" s="360" t="s">
        <v>127</v>
      </c>
    </row>
    <row r="524" spans="1:30" ht="15.5">
      <c r="A524" s="407">
        <v>484</v>
      </c>
      <c r="B524" s="408">
        <v>2</v>
      </c>
      <c r="C524" s="408" t="s">
        <v>20272</v>
      </c>
      <c r="D524" s="363" t="s">
        <v>21151</v>
      </c>
      <c r="E524" s="363" t="s">
        <v>21152</v>
      </c>
      <c r="F524" s="363" t="s">
        <v>21153</v>
      </c>
      <c r="G524" s="411">
        <f t="shared" si="39"/>
        <v>13.679851381685888</v>
      </c>
      <c r="H524" s="363" t="s">
        <v>21154</v>
      </c>
      <c r="I524" s="411">
        <f t="shared" si="28"/>
        <v>0.81849910191445563</v>
      </c>
      <c r="J524" s="363" t="s">
        <v>21155</v>
      </c>
      <c r="K524" s="411">
        <f t="shared" si="40"/>
        <v>17.09420233764223</v>
      </c>
      <c r="L524" s="363" t="s">
        <v>21156</v>
      </c>
      <c r="M524" s="411">
        <f t="shared" si="30"/>
        <v>1.935629901137575</v>
      </c>
      <c r="N524" s="363" t="s">
        <v>21157</v>
      </c>
      <c r="O524" s="411">
        <f t="shared" si="41"/>
        <v>19.828160074309157</v>
      </c>
      <c r="P524" s="363" t="s">
        <v>21158</v>
      </c>
      <c r="Q524" s="411">
        <f t="shared" si="32"/>
        <v>4.8730267673301304</v>
      </c>
      <c r="R524" s="363" t="s">
        <v>21159</v>
      </c>
      <c r="S524" s="411">
        <f t="shared" si="42"/>
        <v>24.841706014397396</v>
      </c>
      <c r="T524" s="363" t="s">
        <v>21160</v>
      </c>
      <c r="U524" s="411">
        <f t="shared" si="34"/>
        <v>10.532425999211439</v>
      </c>
      <c r="V524" s="363" t="s">
        <v>21161</v>
      </c>
      <c r="W524" s="411">
        <f t="shared" si="44"/>
        <v>37.785432309002246</v>
      </c>
      <c r="X524" s="363" t="s">
        <v>21162</v>
      </c>
      <c r="Y524" s="411">
        <f t="shared" si="45"/>
        <v>14.645365732560348</v>
      </c>
      <c r="Z524" s="363" t="s">
        <v>21163</v>
      </c>
      <c r="AA524" s="411">
        <f t="shared" si="43"/>
        <v>42.173542843873363</v>
      </c>
      <c r="AB524" s="363" t="s">
        <v>21164</v>
      </c>
      <c r="AC524" s="411">
        <f t="shared" si="36"/>
        <v>22.769024080375004</v>
      </c>
      <c r="AD524" s="415" t="s">
        <v>518</v>
      </c>
    </row>
    <row r="525" spans="1:30" ht="15.5">
      <c r="A525" s="361">
        <v>485</v>
      </c>
      <c r="B525" s="362">
        <v>3</v>
      </c>
      <c r="C525" s="362" t="s">
        <v>648</v>
      </c>
      <c r="D525" s="374">
        <v>1426.53</v>
      </c>
      <c r="E525" s="374">
        <v>1425.53</v>
      </c>
      <c r="F525" s="363">
        <v>70.540000000000006</v>
      </c>
      <c r="G525" s="355">
        <f t="shared" si="39"/>
        <v>4.9448662138195489</v>
      </c>
      <c r="H525" s="363">
        <v>13.96</v>
      </c>
      <c r="I525" s="355">
        <f t="shared" si="28"/>
        <v>0.97928489754687731</v>
      </c>
      <c r="J525" s="363">
        <v>107.72</v>
      </c>
      <c r="K525" s="355">
        <f t="shared" si="40"/>
        <v>7.5511906514409084</v>
      </c>
      <c r="L525" s="363">
        <v>33.020000000000003</v>
      </c>
      <c r="M525" s="355">
        <f t="shared" si="30"/>
        <v>2.3163314696989894</v>
      </c>
      <c r="N525" s="363">
        <v>148.78</v>
      </c>
      <c r="O525" s="355">
        <f t="shared" si="41"/>
        <v>10.42950376087429</v>
      </c>
      <c r="P525" s="363">
        <v>76.75</v>
      </c>
      <c r="Q525" s="355">
        <f t="shared" si="32"/>
        <v>5.3839624560689714</v>
      </c>
      <c r="R525" s="363">
        <v>203.22</v>
      </c>
      <c r="S525" s="355">
        <f t="shared" si="42"/>
        <v>14.245757187020253</v>
      </c>
      <c r="T525" s="363">
        <v>142.02000000000001</v>
      </c>
      <c r="U525" s="355">
        <f t="shared" si="34"/>
        <v>9.9626103975363556</v>
      </c>
      <c r="V525" s="363">
        <v>293.2</v>
      </c>
      <c r="W525" s="355">
        <f t="shared" si="44"/>
        <v>20.553370766825793</v>
      </c>
      <c r="X525" s="363">
        <v>274.42</v>
      </c>
      <c r="Y525" s="355">
        <f t="shared" si="45"/>
        <v>19.250384067680095</v>
      </c>
      <c r="Z525" s="363">
        <v>336.95</v>
      </c>
      <c r="AA525" s="355">
        <f t="shared" si="43"/>
        <v>23.620253342025755</v>
      </c>
      <c r="AB525" s="363">
        <v>357.64</v>
      </c>
      <c r="AC525" s="355">
        <f t="shared" si="36"/>
        <v>25.088212805061978</v>
      </c>
      <c r="AD525" s="360" t="s">
        <v>993</v>
      </c>
    </row>
    <row r="526" spans="1:30" ht="15.5">
      <c r="A526" s="361">
        <v>486</v>
      </c>
      <c r="B526" s="362">
        <v>4</v>
      </c>
      <c r="C526" s="362" t="s">
        <v>18392</v>
      </c>
      <c r="D526" s="363" t="s">
        <v>21165</v>
      </c>
      <c r="E526" s="363" t="s">
        <v>21166</v>
      </c>
      <c r="F526" s="363" t="s">
        <v>21167</v>
      </c>
      <c r="G526" s="355">
        <f t="shared" si="39"/>
        <v>7.069560840346524</v>
      </c>
      <c r="H526" s="363" t="s">
        <v>21168</v>
      </c>
      <c r="I526" s="355">
        <f t="shared" si="28"/>
        <v>1.4297332392758773</v>
      </c>
      <c r="J526" s="363" t="s">
        <v>21169</v>
      </c>
      <c r="K526" s="355">
        <f t="shared" si="40"/>
        <v>10.612068280362772</v>
      </c>
      <c r="L526" s="363" t="s">
        <v>21170</v>
      </c>
      <c r="M526" s="355">
        <f t="shared" si="30"/>
        <v>3.1942091759937812</v>
      </c>
      <c r="N526" s="363" t="s">
        <v>21171</v>
      </c>
      <c r="O526" s="355">
        <f t="shared" si="41"/>
        <v>14.730349084679306</v>
      </c>
      <c r="P526" s="363" t="s">
        <v>21172</v>
      </c>
      <c r="Q526" s="355">
        <f t="shared" si="32"/>
        <v>5.9395486140753686</v>
      </c>
      <c r="R526" s="363" t="s">
        <v>21173</v>
      </c>
      <c r="S526" s="355">
        <f t="shared" si="42"/>
        <v>19.646058336792095</v>
      </c>
      <c r="T526" s="363" t="s">
        <v>21174</v>
      </c>
      <c r="U526" s="355">
        <f t="shared" si="34"/>
        <v>10.895987131502208</v>
      </c>
      <c r="V526" s="363" t="s">
        <v>21175</v>
      </c>
      <c r="W526" s="355">
        <f t="shared" si="44"/>
        <v>30.15922076316463</v>
      </c>
      <c r="X526" s="363" t="s">
        <v>21176</v>
      </c>
      <c r="Y526" s="355">
        <f t="shared" si="45"/>
        <v>18.551485224142812</v>
      </c>
      <c r="Z526" s="363" t="s">
        <v>21177</v>
      </c>
      <c r="AA526" s="355">
        <f t="shared" si="43"/>
        <v>34.550375753936365</v>
      </c>
      <c r="AB526" s="363" t="s">
        <v>21178</v>
      </c>
      <c r="AC526" s="355">
        <f t="shared" si="36"/>
        <v>24.457334908945494</v>
      </c>
      <c r="AD526" s="360" t="s">
        <v>102</v>
      </c>
    </row>
    <row r="527" spans="1:30" ht="15.5">
      <c r="A527" s="351" t="s">
        <v>21179</v>
      </c>
      <c r="B527" s="352">
        <v>36</v>
      </c>
      <c r="C527" s="352" t="s">
        <v>21180</v>
      </c>
      <c r="D527" s="353">
        <v>2321.4699999999998</v>
      </c>
      <c r="E527" s="353">
        <v>2346.86</v>
      </c>
      <c r="F527" s="354">
        <v>101.25</v>
      </c>
      <c r="G527" s="355">
        <f t="shared" si="39"/>
        <v>4.361460626241132</v>
      </c>
      <c r="H527" s="354">
        <v>0.17</v>
      </c>
      <c r="I527" s="355">
        <f t="shared" si="28"/>
        <v>7.2437213979530098E-3</v>
      </c>
      <c r="J527" s="353">
        <v>172.13</v>
      </c>
      <c r="K527" s="355">
        <f t="shared" si="40"/>
        <v>7.4146984453815898</v>
      </c>
      <c r="L527" s="353">
        <v>0.28999999999999998</v>
      </c>
      <c r="M527" s="355">
        <f t="shared" si="30"/>
        <v>1.2356936502390427E-2</v>
      </c>
      <c r="N527" s="356">
        <v>238</v>
      </c>
      <c r="O527" s="355">
        <f t="shared" si="41"/>
        <v>10.252124731312488</v>
      </c>
      <c r="P527" s="356">
        <v>2.0099999999999998</v>
      </c>
      <c r="Q527" s="355">
        <f t="shared" si="32"/>
        <v>8.5646352999326755E-2</v>
      </c>
      <c r="R527" s="357">
        <v>318.58</v>
      </c>
      <c r="S527" s="355">
        <f t="shared" si="42"/>
        <v>13.723201247485431</v>
      </c>
      <c r="T527" s="357">
        <v>23.22</v>
      </c>
      <c r="U527" s="355">
        <f t="shared" si="34"/>
        <v>0.9894071227086404</v>
      </c>
      <c r="V527" s="358">
        <v>699.52</v>
      </c>
      <c r="W527" s="355">
        <f t="shared" si="44"/>
        <v>30.132631479192067</v>
      </c>
      <c r="X527" s="358">
        <v>82.48</v>
      </c>
      <c r="Y527" s="355">
        <f t="shared" si="45"/>
        <v>3.5144831817833193</v>
      </c>
      <c r="Z527" s="357">
        <v>723.16</v>
      </c>
      <c r="AA527" s="355">
        <f t="shared" si="43"/>
        <v>31.150951767629991</v>
      </c>
      <c r="AB527" s="359">
        <v>148.62</v>
      </c>
      <c r="AC527" s="355">
        <f t="shared" si="36"/>
        <v>6.3327169068457421</v>
      </c>
      <c r="AD527" s="360" t="s">
        <v>91</v>
      </c>
    </row>
    <row r="528" spans="1:30" ht="15.5">
      <c r="A528" s="361">
        <v>487</v>
      </c>
      <c r="B528" s="362">
        <v>1</v>
      </c>
      <c r="C528" s="362" t="s">
        <v>18159</v>
      </c>
      <c r="D528" s="363" t="s">
        <v>21181</v>
      </c>
      <c r="E528" s="363" t="s">
        <v>21182</v>
      </c>
      <c r="F528" s="363" t="s">
        <v>21183</v>
      </c>
      <c r="G528" s="355">
        <f t="shared" si="39"/>
        <v>8.5661517111895673</v>
      </c>
      <c r="H528" s="363" t="s">
        <v>21184</v>
      </c>
      <c r="I528" s="355">
        <f t="shared" si="28"/>
        <v>1.2147913681373912</v>
      </c>
      <c r="J528" s="363" t="s">
        <v>21185</v>
      </c>
      <c r="K528" s="355">
        <f t="shared" si="40"/>
        <v>10.693659313075244</v>
      </c>
      <c r="L528" s="363" t="s">
        <v>21186</v>
      </c>
      <c r="M528" s="355">
        <f t="shared" si="30"/>
        <v>3.5598947751138867</v>
      </c>
      <c r="N528" s="363" t="s">
        <v>21187</v>
      </c>
      <c r="O528" s="355">
        <f t="shared" si="41"/>
        <v>13.688496153139731</v>
      </c>
      <c r="P528" s="363" t="s">
        <v>21188</v>
      </c>
      <c r="Q528" s="355">
        <f t="shared" si="32"/>
        <v>7.3689501037277836</v>
      </c>
      <c r="R528" s="363" t="s">
        <v>21189</v>
      </c>
      <c r="S528" s="355">
        <f t="shared" si="42"/>
        <v>21.42711373237281</v>
      </c>
      <c r="T528" s="363" t="s">
        <v>21190</v>
      </c>
      <c r="U528" s="355">
        <f t="shared" si="34"/>
        <v>14.729345338665869</v>
      </c>
      <c r="V528" s="363" t="s">
        <v>21191</v>
      </c>
      <c r="W528" s="355">
        <f t="shared" si="44"/>
        <v>32.201383645231729</v>
      </c>
      <c r="X528" s="363" t="s">
        <v>21192</v>
      </c>
      <c r="Y528" s="355">
        <f t="shared" si="45"/>
        <v>23.860598413071841</v>
      </c>
      <c r="Z528" s="363" t="s">
        <v>21193</v>
      </c>
      <c r="AA528" s="355">
        <f t="shared" si="43"/>
        <v>36.40639986939042</v>
      </c>
      <c r="AB528" s="363" t="s">
        <v>21194</v>
      </c>
      <c r="AC528" s="355">
        <f t="shared" si="36"/>
        <v>25.552323716235005</v>
      </c>
      <c r="AD528" s="360" t="s">
        <v>102</v>
      </c>
    </row>
    <row r="529" spans="1:30" ht="15.5">
      <c r="A529" s="361">
        <v>488</v>
      </c>
      <c r="B529" s="362">
        <v>2</v>
      </c>
      <c r="C529" s="362" t="s">
        <v>860</v>
      </c>
      <c r="D529" s="364">
        <v>967.3</v>
      </c>
      <c r="E529" s="364">
        <v>996.82</v>
      </c>
      <c r="F529" s="354">
        <v>0</v>
      </c>
      <c r="G529" s="355">
        <f t="shared" si="39"/>
        <v>0</v>
      </c>
      <c r="H529" s="354">
        <v>0</v>
      </c>
      <c r="I529" s="355">
        <f t="shared" si="28"/>
        <v>0</v>
      </c>
      <c r="J529" s="364">
        <v>0</v>
      </c>
      <c r="K529" s="355">
        <f t="shared" si="40"/>
        <v>0</v>
      </c>
      <c r="L529" s="364">
        <v>0</v>
      </c>
      <c r="M529" s="355">
        <f t="shared" si="30"/>
        <v>0</v>
      </c>
      <c r="N529" s="364">
        <v>0</v>
      </c>
      <c r="O529" s="355">
        <f t="shared" si="41"/>
        <v>0</v>
      </c>
      <c r="P529" s="364">
        <v>0</v>
      </c>
      <c r="Q529" s="355">
        <f t="shared" si="32"/>
        <v>0</v>
      </c>
      <c r="R529" s="367">
        <v>189.11</v>
      </c>
      <c r="S529" s="355">
        <f t="shared" si="42"/>
        <v>19.550294634549779</v>
      </c>
      <c r="T529" s="367">
        <v>104.28</v>
      </c>
      <c r="U529" s="355">
        <f t="shared" si="34"/>
        <v>10.461266828514676</v>
      </c>
      <c r="V529" s="358">
        <v>229.18</v>
      </c>
      <c r="W529" s="355">
        <f t="shared" si="44"/>
        <v>23.692753023880908</v>
      </c>
      <c r="X529" s="358">
        <v>162.12</v>
      </c>
      <c r="Y529" s="355">
        <f t="shared" si="45"/>
        <v>16.263718625228226</v>
      </c>
      <c r="Z529" s="367">
        <v>293.01</v>
      </c>
      <c r="AA529" s="355">
        <f t="shared" si="43"/>
        <v>30.291533133464281</v>
      </c>
      <c r="AB529" s="368">
        <v>243.63</v>
      </c>
      <c r="AC529" s="355">
        <f t="shared" si="36"/>
        <v>24.44072149435204</v>
      </c>
      <c r="AD529" s="360" t="s">
        <v>2031</v>
      </c>
    </row>
    <row r="530" spans="1:30" ht="15.5">
      <c r="A530" s="361">
        <v>489</v>
      </c>
      <c r="B530" s="362">
        <v>3</v>
      </c>
      <c r="C530" s="362" t="s">
        <v>17956</v>
      </c>
      <c r="D530" s="374">
        <v>1135.21</v>
      </c>
      <c r="E530" s="374">
        <v>1094.21</v>
      </c>
      <c r="F530" s="363">
        <v>93.1</v>
      </c>
      <c r="G530" s="355">
        <f t="shared" si="39"/>
        <v>8.2011257828947937</v>
      </c>
      <c r="H530" s="363">
        <v>7.3</v>
      </c>
      <c r="I530" s="355">
        <f t="shared" si="28"/>
        <v>0.66714798804617026</v>
      </c>
      <c r="J530" s="363">
        <v>109.47</v>
      </c>
      <c r="K530" s="355">
        <f t="shared" si="40"/>
        <v>9.6431497256014289</v>
      </c>
      <c r="L530" s="363">
        <v>14.66</v>
      </c>
      <c r="M530" s="355">
        <f t="shared" si="30"/>
        <v>1.3397793842132679</v>
      </c>
      <c r="N530" s="363">
        <v>174.59</v>
      </c>
      <c r="O530" s="355">
        <f t="shared" si="41"/>
        <v>15.379533302208401</v>
      </c>
      <c r="P530" s="363">
        <v>24.76</v>
      </c>
      <c r="Q530" s="355">
        <f t="shared" si="32"/>
        <v>2.2628197512360519</v>
      </c>
      <c r="R530" s="363">
        <v>251.12</v>
      </c>
      <c r="S530" s="355">
        <f t="shared" si="42"/>
        <v>22.121017256719021</v>
      </c>
      <c r="T530" s="363">
        <v>98.29</v>
      </c>
      <c r="U530" s="355">
        <f t="shared" si="34"/>
        <v>8.9827364034326127</v>
      </c>
      <c r="V530" s="363">
        <v>371.67</v>
      </c>
      <c r="W530" s="355">
        <f t="shared" si="44"/>
        <v>32.740197848856162</v>
      </c>
      <c r="X530" s="363">
        <v>142.61000000000001</v>
      </c>
      <c r="Y530" s="355">
        <f t="shared" si="45"/>
        <v>13.033147202091008</v>
      </c>
      <c r="Z530" s="363">
        <v>435.03</v>
      </c>
      <c r="AA530" s="355">
        <f t="shared" si="43"/>
        <v>38.321544031500778</v>
      </c>
      <c r="AB530" s="363">
        <v>245.55</v>
      </c>
      <c r="AC530" s="355">
        <f t="shared" si="36"/>
        <v>22.440847734895495</v>
      </c>
      <c r="AD530" s="360" t="s">
        <v>1766</v>
      </c>
    </row>
    <row r="531" spans="1:30" ht="15.5">
      <c r="A531" s="361">
        <v>490</v>
      </c>
      <c r="B531" s="362">
        <v>4</v>
      </c>
      <c r="C531" s="362" t="s">
        <v>802</v>
      </c>
      <c r="D531" s="363">
        <v>5130.29</v>
      </c>
      <c r="E531" s="363">
        <v>5119.29</v>
      </c>
      <c r="F531" s="363">
        <v>361</v>
      </c>
      <c r="G531" s="355">
        <f t="shared" si="39"/>
        <v>7.0366392543111598</v>
      </c>
      <c r="H531" s="363">
        <v>23.81</v>
      </c>
      <c r="I531" s="355">
        <f t="shared" si="28"/>
        <v>0.4651035592826348</v>
      </c>
      <c r="J531" s="363">
        <v>436.73</v>
      </c>
      <c r="K531" s="355">
        <f t="shared" si="40"/>
        <v>8.5127741316767676</v>
      </c>
      <c r="L531" s="363">
        <v>84.44</v>
      </c>
      <c r="M531" s="355">
        <f t="shared" si="30"/>
        <v>1.6494474819750395</v>
      </c>
      <c r="N531" s="363">
        <v>504.83</v>
      </c>
      <c r="O531" s="355">
        <f t="shared" si="41"/>
        <v>9.8401844730025001</v>
      </c>
      <c r="P531" s="363">
        <v>227.86</v>
      </c>
      <c r="Q531" s="355">
        <f t="shared" si="32"/>
        <v>4.4510078546048382</v>
      </c>
      <c r="R531" s="363">
        <v>2808.85</v>
      </c>
      <c r="S531" s="355">
        <f t="shared" si="42"/>
        <v>54.750316258924933</v>
      </c>
      <c r="T531" s="363">
        <v>431.6</v>
      </c>
      <c r="U531" s="355">
        <f t="shared" si="34"/>
        <v>8.4308566226957264</v>
      </c>
      <c r="V531" s="363">
        <v>2953.02</v>
      </c>
      <c r="W531" s="355">
        <f t="shared" si="44"/>
        <v>57.560488783285159</v>
      </c>
      <c r="X531" s="363">
        <v>663.26</v>
      </c>
      <c r="Y531" s="355">
        <f t="shared" si="45"/>
        <v>12.956093520781204</v>
      </c>
      <c r="Z531" s="363">
        <v>3140.71</v>
      </c>
      <c r="AA531" s="355">
        <f t="shared" si="43"/>
        <v>61.218956433262065</v>
      </c>
      <c r="AB531" s="363">
        <v>997.53</v>
      </c>
      <c r="AC531" s="355">
        <f t="shared" si="36"/>
        <v>19.485709932432034</v>
      </c>
      <c r="AD531" s="360" t="s">
        <v>20308</v>
      </c>
    </row>
    <row r="532" spans="1:30" ht="15.5">
      <c r="A532" s="361">
        <v>491</v>
      </c>
      <c r="B532" s="362">
        <v>5</v>
      </c>
      <c r="C532" s="362" t="s">
        <v>19575</v>
      </c>
      <c r="D532" s="374">
        <v>1422.27</v>
      </c>
      <c r="E532" s="374">
        <v>1420.77</v>
      </c>
      <c r="F532" s="363">
        <v>90.2</v>
      </c>
      <c r="G532" s="355">
        <f t="shared" si="39"/>
        <v>6.3419744492958436</v>
      </c>
      <c r="H532" s="363">
        <v>21.68</v>
      </c>
      <c r="I532" s="355">
        <f t="shared" si="28"/>
        <v>1.5259331207725388</v>
      </c>
      <c r="J532" s="363">
        <v>136.59</v>
      </c>
      <c r="K532" s="355">
        <f t="shared" si="40"/>
        <v>9.6036617519880192</v>
      </c>
      <c r="L532" s="363">
        <v>48.03</v>
      </c>
      <c r="M532" s="355">
        <f t="shared" si="30"/>
        <v>3.3805612449587201</v>
      </c>
      <c r="N532" s="363">
        <v>185.58</v>
      </c>
      <c r="O532" s="355">
        <f t="shared" si="41"/>
        <v>13.048155413529077</v>
      </c>
      <c r="P532" s="363">
        <v>94.32</v>
      </c>
      <c r="Q532" s="355">
        <f t="shared" si="32"/>
        <v>6.6386536877890157</v>
      </c>
      <c r="R532" s="363">
        <v>270.24</v>
      </c>
      <c r="S532" s="355">
        <f t="shared" si="42"/>
        <v>19.000611698200764</v>
      </c>
      <c r="T532" s="363">
        <v>176.96</v>
      </c>
      <c r="U532" s="355">
        <f t="shared" si="34"/>
        <v>12.455217945198731</v>
      </c>
      <c r="V532" s="363">
        <v>357.84</v>
      </c>
      <c r="W532" s="355">
        <f t="shared" si="44"/>
        <v>25.159779788647725</v>
      </c>
      <c r="X532" s="363">
        <v>241.36</v>
      </c>
      <c r="Y532" s="355">
        <f t="shared" si="45"/>
        <v>16.987971311331183</v>
      </c>
      <c r="Z532" s="363">
        <v>424.35</v>
      </c>
      <c r="AA532" s="355">
        <f t="shared" si="43"/>
        <v>29.836107068278178</v>
      </c>
      <c r="AB532" s="363">
        <v>359.39</v>
      </c>
      <c r="AC532" s="355">
        <f t="shared" si="36"/>
        <v>25.295438389042562</v>
      </c>
      <c r="AD532" s="360" t="s">
        <v>993</v>
      </c>
    </row>
    <row r="533" spans="1:30" ht="15.5">
      <c r="A533" s="361">
        <v>492</v>
      </c>
      <c r="B533" s="362">
        <v>6</v>
      </c>
      <c r="C533" s="362" t="s">
        <v>260</v>
      </c>
      <c r="D533" s="363" t="s">
        <v>21195</v>
      </c>
      <c r="E533" s="363" t="s">
        <v>21196</v>
      </c>
      <c r="F533" s="363" t="s">
        <v>21197</v>
      </c>
      <c r="G533" s="355">
        <f t="shared" si="39"/>
        <v>6.3000587562235202</v>
      </c>
      <c r="H533" s="363" t="s">
        <v>21198</v>
      </c>
      <c r="I533" s="355">
        <f t="shared" si="28"/>
        <v>0.8381803474442433</v>
      </c>
      <c r="J533" s="363" t="s">
        <v>21199</v>
      </c>
      <c r="K533" s="355">
        <f t="shared" si="40"/>
        <v>8.1385100658688181</v>
      </c>
      <c r="L533" s="363" t="s">
        <v>21200</v>
      </c>
      <c r="M533" s="355">
        <f t="shared" si="30"/>
        <v>2.2595431608951886</v>
      </c>
      <c r="N533" s="363" t="s">
        <v>21201</v>
      </c>
      <c r="O533" s="355">
        <f t="shared" si="41"/>
        <v>11.204657203822247</v>
      </c>
      <c r="P533" s="363" t="s">
        <v>21202</v>
      </c>
      <c r="Q533" s="355">
        <f t="shared" si="32"/>
        <v>5.0691421748006622</v>
      </c>
      <c r="R533" s="363" t="s">
        <v>21203</v>
      </c>
      <c r="S533" s="355">
        <f t="shared" si="42"/>
        <v>20.233787920957418</v>
      </c>
      <c r="T533" s="363" t="s">
        <v>21204</v>
      </c>
      <c r="U533" s="355">
        <f t="shared" si="34"/>
        <v>12.735256731250724</v>
      </c>
      <c r="V533" s="363" t="s">
        <v>21205</v>
      </c>
      <c r="W533" s="355">
        <f t="shared" si="44"/>
        <v>34.015214769459135</v>
      </c>
      <c r="X533" s="363" t="s">
        <v>21206</v>
      </c>
      <c r="Y533" s="355">
        <f t="shared" si="45"/>
        <v>22.398983090019644</v>
      </c>
      <c r="Z533" s="363" t="s">
        <v>21207</v>
      </c>
      <c r="AA533" s="355">
        <f t="shared" si="43"/>
        <v>37.710671985651103</v>
      </c>
      <c r="AB533" s="363" t="s">
        <v>21208</v>
      </c>
      <c r="AC533" s="355">
        <f t="shared" si="36"/>
        <v>32.414776010169099</v>
      </c>
      <c r="AD533" s="360" t="s">
        <v>102</v>
      </c>
    </row>
    <row r="534" spans="1:30" ht="15.5">
      <c r="A534" s="376">
        <v>493</v>
      </c>
      <c r="B534" s="377">
        <v>7</v>
      </c>
      <c r="C534" s="377" t="s">
        <v>257</v>
      </c>
      <c r="D534" s="378">
        <v>1578.59</v>
      </c>
      <c r="E534" s="378">
        <v>1613.24</v>
      </c>
      <c r="F534" s="379">
        <v>123.17</v>
      </c>
      <c r="G534" s="355">
        <f t="shared" si="39"/>
        <v>7.8025326398874952</v>
      </c>
      <c r="H534" s="379">
        <v>50.07</v>
      </c>
      <c r="I534" s="355">
        <f t="shared" si="28"/>
        <v>3.1036919491210235</v>
      </c>
      <c r="J534" s="379">
        <v>163.19999999999999</v>
      </c>
      <c r="K534" s="355">
        <f t="shared" si="40"/>
        <v>10.338339910933174</v>
      </c>
      <c r="L534" s="379">
        <v>145.37</v>
      </c>
      <c r="M534" s="355">
        <f t="shared" si="30"/>
        <v>9.0110584909870823</v>
      </c>
      <c r="N534" s="379">
        <v>230.2</v>
      </c>
      <c r="O534" s="355">
        <f t="shared" si="41"/>
        <v>14.582633869465788</v>
      </c>
      <c r="P534" s="379">
        <v>227.66</v>
      </c>
      <c r="Q534" s="355">
        <f t="shared" si="32"/>
        <v>14.111973419949914</v>
      </c>
      <c r="R534" s="381">
        <v>320.86</v>
      </c>
      <c r="S534" s="355">
        <f t="shared" si="42"/>
        <v>20.325733724399626</v>
      </c>
      <c r="T534" s="381">
        <v>329.85</v>
      </c>
      <c r="U534" s="355">
        <f t="shared" si="34"/>
        <v>20.446430785252041</v>
      </c>
      <c r="V534" s="381">
        <v>572.25</v>
      </c>
      <c r="W534" s="355">
        <f t="shared" si="44"/>
        <v>36.250704742840135</v>
      </c>
      <c r="X534" s="381">
        <v>455.89</v>
      </c>
      <c r="Y534" s="355">
        <f t="shared" si="45"/>
        <v>28.259279462448241</v>
      </c>
      <c r="Z534" s="381">
        <v>633.07000000000005</v>
      </c>
      <c r="AA534" s="355">
        <f t="shared" si="43"/>
        <v>40.10351009445138</v>
      </c>
      <c r="AB534" s="382">
        <v>616.76</v>
      </c>
      <c r="AC534" s="355">
        <f t="shared" si="36"/>
        <v>38.231137338523716</v>
      </c>
      <c r="AD534" s="383" t="s">
        <v>1001</v>
      </c>
    </row>
    <row r="535" spans="1:30" ht="15.5">
      <c r="A535" s="361">
        <v>494</v>
      </c>
      <c r="B535" s="362">
        <v>8</v>
      </c>
      <c r="C535" s="362" t="s">
        <v>20273</v>
      </c>
      <c r="D535" s="364"/>
      <c r="E535" s="364"/>
      <c r="F535" s="354"/>
      <c r="G535" s="355">
        <f t="shared" si="39"/>
        <v>0</v>
      </c>
      <c r="H535" s="354"/>
      <c r="I535" s="355">
        <f t="shared" si="28"/>
        <v>0</v>
      </c>
      <c r="J535" s="364"/>
      <c r="K535" s="355">
        <f t="shared" si="40"/>
        <v>0</v>
      </c>
      <c r="L535" s="364"/>
      <c r="M535" s="355">
        <f t="shared" si="30"/>
        <v>0</v>
      </c>
      <c r="N535" s="356"/>
      <c r="O535" s="355">
        <f t="shared" si="41"/>
        <v>0</v>
      </c>
      <c r="P535" s="356"/>
      <c r="Q535" s="355">
        <f t="shared" si="32"/>
        <v>0</v>
      </c>
      <c r="R535" s="367"/>
      <c r="S535" s="355">
        <f t="shared" si="42"/>
        <v>0</v>
      </c>
      <c r="T535" s="367"/>
      <c r="U535" s="355">
        <f t="shared" si="34"/>
        <v>0</v>
      </c>
      <c r="V535" s="358"/>
      <c r="W535" s="355">
        <f t="shared" si="44"/>
        <v>0</v>
      </c>
      <c r="X535" s="358"/>
      <c r="Y535" s="355">
        <f t="shared" si="45"/>
        <v>0</v>
      </c>
      <c r="Z535" s="367"/>
      <c r="AA535" s="355">
        <f t="shared" si="43"/>
        <v>0</v>
      </c>
      <c r="AB535" s="368"/>
      <c r="AC535" s="355">
        <f t="shared" si="36"/>
        <v>0</v>
      </c>
      <c r="AD535" s="360" t="s">
        <v>111</v>
      </c>
    </row>
    <row r="536" spans="1:30" ht="15.5">
      <c r="A536" s="351" t="s">
        <v>21209</v>
      </c>
      <c r="B536" s="352">
        <v>37</v>
      </c>
      <c r="C536" s="352" t="s">
        <v>21210</v>
      </c>
      <c r="D536" s="374">
        <v>1915.41</v>
      </c>
      <c r="E536" s="363" t="s">
        <v>21211</v>
      </c>
      <c r="F536" s="363">
        <v>81.38</v>
      </c>
      <c r="G536" s="355">
        <f t="shared" si="39"/>
        <v>4.2486987120251012</v>
      </c>
      <c r="H536" s="363">
        <v>0</v>
      </c>
      <c r="I536" s="355">
        <f t="shared" si="28"/>
        <v>0</v>
      </c>
      <c r="J536" s="363">
        <v>135.04</v>
      </c>
      <c r="K536" s="355">
        <f t="shared" si="40"/>
        <v>7.0501876882756163</v>
      </c>
      <c r="L536" s="373">
        <v>1</v>
      </c>
      <c r="M536" s="355">
        <f t="shared" si="30"/>
        <v>5.142948246511795E-2</v>
      </c>
      <c r="N536" s="363">
        <v>136.49</v>
      </c>
      <c r="O536" s="355">
        <f t="shared" si="41"/>
        <v>7.1258894962436248</v>
      </c>
      <c r="P536" s="363">
        <v>2.56</v>
      </c>
      <c r="Q536" s="355">
        <f t="shared" si="32"/>
        <v>0.13165947511070197</v>
      </c>
      <c r="R536" s="363">
        <v>222.67</v>
      </c>
      <c r="S536" s="355">
        <f t="shared" si="42"/>
        <v>11.62518729671454</v>
      </c>
      <c r="T536" s="363">
        <v>33.04</v>
      </c>
      <c r="U536" s="355">
        <f t="shared" si="34"/>
        <v>1.699230100647497</v>
      </c>
      <c r="V536" s="363">
        <v>252.82</v>
      </c>
      <c r="W536" s="355">
        <f t="shared" si="44"/>
        <v>13.19926282101482</v>
      </c>
      <c r="X536" s="363">
        <v>78.28</v>
      </c>
      <c r="Y536" s="355">
        <f t="shared" si="45"/>
        <v>4.0258998873694338</v>
      </c>
      <c r="Z536" s="363">
        <v>254.27</v>
      </c>
      <c r="AA536" s="355">
        <f t="shared" si="43"/>
        <v>13.274964628982829</v>
      </c>
      <c r="AB536" s="363">
        <v>191.89</v>
      </c>
      <c r="AC536" s="355">
        <f t="shared" si="36"/>
        <v>9.8688033902314825</v>
      </c>
      <c r="AD536" s="360" t="s">
        <v>534</v>
      </c>
    </row>
    <row r="537" spans="1:30" ht="15.5">
      <c r="A537" s="388">
        <v>495</v>
      </c>
      <c r="B537" s="389">
        <v>1</v>
      </c>
      <c r="C537" s="389" t="s">
        <v>857</v>
      </c>
      <c r="D537" s="363" t="s">
        <v>21212</v>
      </c>
      <c r="E537" s="363" t="s">
        <v>21213</v>
      </c>
      <c r="F537" s="363" t="s">
        <v>21214</v>
      </c>
      <c r="G537" s="390">
        <f t="shared" si="39"/>
        <v>5.8535335545515332</v>
      </c>
      <c r="H537" s="363" t="s">
        <v>21215</v>
      </c>
      <c r="I537" s="390">
        <f t="shared" si="28"/>
        <v>0.99264028925504544</v>
      </c>
      <c r="J537" s="363" t="s">
        <v>21216</v>
      </c>
      <c r="K537" s="390">
        <f t="shared" si="40"/>
        <v>6.4328252813658029</v>
      </c>
      <c r="L537" s="363" t="s">
        <v>21217</v>
      </c>
      <c r="M537" s="390">
        <f t="shared" si="30"/>
        <v>3.1213208420982146</v>
      </c>
      <c r="N537" s="363" t="s">
        <v>21218</v>
      </c>
      <c r="O537" s="390">
        <f t="shared" si="41"/>
        <v>9.5255057085543946</v>
      </c>
      <c r="P537" s="363" t="s">
        <v>20355</v>
      </c>
      <c r="Q537" s="390">
        <f t="shared" si="32"/>
        <v>6.0350744061734529</v>
      </c>
      <c r="R537" s="363" t="s">
        <v>20714</v>
      </c>
      <c r="S537" s="390">
        <f t="shared" si="42"/>
        <v>16.992557319885268</v>
      </c>
      <c r="T537" s="363" t="s">
        <v>21219</v>
      </c>
      <c r="U537" s="390">
        <f t="shared" si="34"/>
        <v>9.6368130611151717</v>
      </c>
      <c r="V537" s="363" t="s">
        <v>21220</v>
      </c>
      <c r="W537" s="390">
        <f t="shared" si="44"/>
        <v>21.597520356448761</v>
      </c>
      <c r="X537" s="363" t="s">
        <v>21221</v>
      </c>
      <c r="Y537" s="390">
        <f t="shared" si="45"/>
        <v>14.178742209252368</v>
      </c>
      <c r="Z537" s="363" t="s">
        <v>21222</v>
      </c>
      <c r="AA537" s="390">
        <f t="shared" si="43"/>
        <v>26.998618948526147</v>
      </c>
      <c r="AB537" s="363" t="s">
        <v>21223</v>
      </c>
      <c r="AC537" s="390">
        <f t="shared" si="36"/>
        <v>18.663199772345568</v>
      </c>
      <c r="AD537" s="391" t="s">
        <v>59</v>
      </c>
    </row>
    <row r="538" spans="1:30" ht="15.5">
      <c r="A538" s="443">
        <v>496</v>
      </c>
      <c r="B538" s="444">
        <v>2</v>
      </c>
      <c r="C538" s="444" t="s">
        <v>18525</v>
      </c>
      <c r="D538" s="431">
        <v>1621.28</v>
      </c>
      <c r="E538" s="431">
        <v>1655.38</v>
      </c>
      <c r="F538" s="432">
        <v>84.05</v>
      </c>
      <c r="G538" s="433">
        <f t="shared" si="39"/>
        <v>5.1841754662982336</v>
      </c>
      <c r="H538" s="432">
        <v>11.8</v>
      </c>
      <c r="I538" s="433">
        <f t="shared" si="28"/>
        <v>0.71282726624702486</v>
      </c>
      <c r="J538" s="432">
        <v>126.82</v>
      </c>
      <c r="K538" s="433">
        <f t="shared" si="40"/>
        <v>7.8222145465311348</v>
      </c>
      <c r="L538" s="432">
        <v>41.69</v>
      </c>
      <c r="M538" s="433">
        <f t="shared" si="30"/>
        <v>2.5184549771049545</v>
      </c>
      <c r="N538" s="432">
        <v>234.45</v>
      </c>
      <c r="O538" s="433">
        <f t="shared" si="41"/>
        <v>14.460796407776572</v>
      </c>
      <c r="P538" s="432">
        <v>128.09</v>
      </c>
      <c r="Q538" s="433">
        <f t="shared" si="32"/>
        <v>7.7378003842018153</v>
      </c>
      <c r="R538" s="445">
        <v>347.91</v>
      </c>
      <c r="S538" s="433">
        <f t="shared" si="42"/>
        <v>21.458970689825325</v>
      </c>
      <c r="T538" s="445">
        <v>189.77</v>
      </c>
      <c r="U538" s="433">
        <f t="shared" si="34"/>
        <v>11.463833077601517</v>
      </c>
      <c r="V538" s="445">
        <v>564.11</v>
      </c>
      <c r="W538" s="433">
        <f t="shared" si="44"/>
        <v>34.794113293200432</v>
      </c>
      <c r="X538" s="445">
        <v>276.11</v>
      </c>
      <c r="Y538" s="433">
        <f t="shared" si="45"/>
        <v>16.679553939276779</v>
      </c>
      <c r="Z538" s="445">
        <v>656.65</v>
      </c>
      <c r="AA538" s="433">
        <f t="shared" si="43"/>
        <v>40.501949077272279</v>
      </c>
      <c r="AB538" s="446">
        <v>373.84</v>
      </c>
      <c r="AC538" s="433">
        <f t="shared" si="36"/>
        <v>22.583334340151502</v>
      </c>
      <c r="AD538" s="436" t="s">
        <v>68</v>
      </c>
    </row>
    <row r="539" spans="1:30" ht="15.5">
      <c r="A539" s="361">
        <v>497</v>
      </c>
      <c r="B539" s="362">
        <v>3</v>
      </c>
      <c r="C539" s="362" t="s">
        <v>827</v>
      </c>
      <c r="D539" s="363">
        <v>900.42</v>
      </c>
      <c r="E539" s="363">
        <v>999.6</v>
      </c>
      <c r="F539" s="363">
        <v>0</v>
      </c>
      <c r="G539" s="355">
        <f t="shared" si="39"/>
        <v>0</v>
      </c>
      <c r="H539" s="363">
        <v>0</v>
      </c>
      <c r="I539" s="355">
        <f t="shared" si="28"/>
        <v>0</v>
      </c>
      <c r="J539" s="363">
        <v>0</v>
      </c>
      <c r="K539" s="355">
        <f t="shared" si="40"/>
        <v>0</v>
      </c>
      <c r="L539" s="363">
        <v>0</v>
      </c>
      <c r="M539" s="355">
        <f t="shared" si="30"/>
        <v>0</v>
      </c>
      <c r="N539" s="363">
        <v>0</v>
      </c>
      <c r="O539" s="355">
        <f t="shared" si="41"/>
        <v>0</v>
      </c>
      <c r="P539" s="363">
        <v>0</v>
      </c>
      <c r="Q539" s="355">
        <f t="shared" si="32"/>
        <v>0</v>
      </c>
      <c r="R539" s="363">
        <v>201.15</v>
      </c>
      <c r="S539" s="355">
        <f t="shared" si="42"/>
        <v>22.339574865062971</v>
      </c>
      <c r="T539" s="363">
        <v>77.95</v>
      </c>
      <c r="U539" s="355">
        <f t="shared" si="34"/>
        <v>7.7981192476990797</v>
      </c>
      <c r="V539" s="363">
        <v>265.31</v>
      </c>
      <c r="W539" s="355">
        <f t="shared" si="44"/>
        <v>29.465138490926456</v>
      </c>
      <c r="X539" s="363">
        <v>102.71</v>
      </c>
      <c r="Y539" s="355">
        <f t="shared" si="45"/>
        <v>10.275110044017605</v>
      </c>
      <c r="Z539" s="363">
        <v>375.3</v>
      </c>
      <c r="AA539" s="355">
        <f t="shared" si="43"/>
        <v>41.680549077097353</v>
      </c>
      <c r="AB539" s="363">
        <v>139.9</v>
      </c>
      <c r="AC539" s="355">
        <f t="shared" si="36"/>
        <v>13.995598239295717</v>
      </c>
      <c r="AD539" s="360" t="s">
        <v>1766</v>
      </c>
    </row>
    <row r="540" spans="1:30" ht="15.5">
      <c r="A540" s="361">
        <v>498</v>
      </c>
      <c r="B540" s="362">
        <v>4</v>
      </c>
      <c r="C540" s="362" t="s">
        <v>20274</v>
      </c>
      <c r="D540" s="364">
        <v>1276.8499999999999</v>
      </c>
      <c r="E540" s="364">
        <v>1264.4100000000001</v>
      </c>
      <c r="F540" s="354">
        <v>81.53</v>
      </c>
      <c r="G540" s="355">
        <f t="shared" si="39"/>
        <v>6.3852449387163723</v>
      </c>
      <c r="H540" s="354">
        <v>19.89</v>
      </c>
      <c r="I540" s="355">
        <f t="shared" si="28"/>
        <v>1.5730656986262366</v>
      </c>
      <c r="J540" s="364">
        <v>108.71</v>
      </c>
      <c r="K540" s="355">
        <f t="shared" si="40"/>
        <v>8.5139209774053324</v>
      </c>
      <c r="L540" s="364">
        <v>63.17</v>
      </c>
      <c r="M540" s="355">
        <f t="shared" si="30"/>
        <v>4.9960060423438595</v>
      </c>
      <c r="N540" s="356">
        <v>119.18</v>
      </c>
      <c r="O540" s="355">
        <f t="shared" si="41"/>
        <v>9.3339076633903755</v>
      </c>
      <c r="P540" s="356">
        <v>93.55</v>
      </c>
      <c r="Q540" s="355">
        <f t="shared" si="32"/>
        <v>7.3987076976613597</v>
      </c>
      <c r="R540" s="367">
        <v>205.22</v>
      </c>
      <c r="S540" s="355">
        <f t="shared" si="42"/>
        <v>16.072365587187221</v>
      </c>
      <c r="T540" s="367">
        <v>131.19</v>
      </c>
      <c r="U540" s="355">
        <f t="shared" si="34"/>
        <v>10.375590196217999</v>
      </c>
      <c r="V540" s="358">
        <v>230.39</v>
      </c>
      <c r="W540" s="355">
        <f t="shared" si="44"/>
        <v>18.043622978423464</v>
      </c>
      <c r="X540" s="358">
        <v>198.48</v>
      </c>
      <c r="Y540" s="355">
        <f t="shared" si="45"/>
        <v>15.697439912686548</v>
      </c>
      <c r="Z540" s="367">
        <v>306.45</v>
      </c>
      <c r="AA540" s="355">
        <f t="shared" si="43"/>
        <v>24.000469906410306</v>
      </c>
      <c r="AB540" s="368">
        <v>229.35</v>
      </c>
      <c r="AC540" s="355">
        <f t="shared" si="36"/>
        <v>18.138894820509169</v>
      </c>
      <c r="AD540" s="360" t="s">
        <v>25</v>
      </c>
    </row>
    <row r="541" spans="1:30" ht="15.5">
      <c r="A541" s="407">
        <v>499</v>
      </c>
      <c r="B541" s="408">
        <v>5</v>
      </c>
      <c r="C541" s="408" t="s">
        <v>18476</v>
      </c>
      <c r="D541" s="374">
        <v>1520.04</v>
      </c>
      <c r="E541" s="374">
        <v>1539.12</v>
      </c>
      <c r="F541" s="363">
        <v>95.45</v>
      </c>
      <c r="G541" s="411">
        <f t="shared" si="39"/>
        <v>6.2794400147364549</v>
      </c>
      <c r="H541" s="363">
        <v>13.89</v>
      </c>
      <c r="I541" s="411">
        <f t="shared" si="28"/>
        <v>0.90246374551691888</v>
      </c>
      <c r="J541" s="363">
        <v>140.35</v>
      </c>
      <c r="K541" s="411">
        <f t="shared" si="40"/>
        <v>9.2333096497460598</v>
      </c>
      <c r="L541" s="363">
        <v>55.27</v>
      </c>
      <c r="M541" s="411">
        <f t="shared" si="30"/>
        <v>3.5910130464161347</v>
      </c>
      <c r="N541" s="363">
        <v>194.24</v>
      </c>
      <c r="O541" s="411">
        <f t="shared" si="41"/>
        <v>12.778611089181865</v>
      </c>
      <c r="P541" s="363">
        <v>150.55000000000001</v>
      </c>
      <c r="Q541" s="411">
        <f t="shared" si="32"/>
        <v>9.7815634908259277</v>
      </c>
      <c r="R541" s="363" t="s">
        <v>21224</v>
      </c>
      <c r="S541" s="411">
        <f t="shared" si="42"/>
        <v>22.101392068629771</v>
      </c>
      <c r="T541" s="363" t="s">
        <v>21225</v>
      </c>
      <c r="U541" s="411">
        <f t="shared" si="34"/>
        <v>13.896252403971102</v>
      </c>
      <c r="V541" s="363" t="s">
        <v>21226</v>
      </c>
      <c r="W541" s="411">
        <f t="shared" si="44"/>
        <v>31.46496144838294</v>
      </c>
      <c r="X541" s="363" t="s">
        <v>21227</v>
      </c>
      <c r="Y541" s="411">
        <f t="shared" si="45"/>
        <v>19.669031654451896</v>
      </c>
      <c r="Z541" s="363" t="s">
        <v>21228</v>
      </c>
      <c r="AA541" s="411">
        <f t="shared" si="43"/>
        <v>46.760611562853612</v>
      </c>
      <c r="AB541" s="363" t="s">
        <v>21229</v>
      </c>
      <c r="AC541" s="411">
        <f t="shared" si="36"/>
        <v>28.226519049846665</v>
      </c>
      <c r="AD541" s="415" t="s">
        <v>518</v>
      </c>
    </row>
    <row r="542" spans="1:30" ht="15.5">
      <c r="A542" s="361">
        <v>500</v>
      </c>
      <c r="B542" s="362">
        <v>6</v>
      </c>
      <c r="C542" s="362" t="s">
        <v>2086</v>
      </c>
      <c r="D542" s="366">
        <v>1641.23</v>
      </c>
      <c r="E542" s="366">
        <v>1740.12</v>
      </c>
      <c r="F542" s="354">
        <v>96.47</v>
      </c>
      <c r="G542" s="355">
        <f t="shared" si="39"/>
        <v>5.8779086416894648</v>
      </c>
      <c r="H542" s="354">
        <v>14.96</v>
      </c>
      <c r="I542" s="355">
        <f t="shared" si="28"/>
        <v>0.85971082454083625</v>
      </c>
      <c r="J542" s="364">
        <v>135.51</v>
      </c>
      <c r="K542" s="355">
        <f t="shared" si="40"/>
        <v>8.2566124187347274</v>
      </c>
      <c r="L542" s="364">
        <v>29.8</v>
      </c>
      <c r="M542" s="355">
        <f t="shared" si="30"/>
        <v>1.7125255729489923</v>
      </c>
      <c r="N542" s="356">
        <v>200.04</v>
      </c>
      <c r="O542" s="355">
        <f t="shared" si="41"/>
        <v>12.188419660864106</v>
      </c>
      <c r="P542" s="356">
        <v>57.47</v>
      </c>
      <c r="Q542" s="355">
        <f t="shared" si="32"/>
        <v>3.3026457945429049</v>
      </c>
      <c r="R542" s="367">
        <v>295.31</v>
      </c>
      <c r="S542" s="355">
        <f t="shared" si="42"/>
        <v>17.993212407767345</v>
      </c>
      <c r="T542" s="367">
        <v>121.15</v>
      </c>
      <c r="U542" s="355">
        <f t="shared" si="34"/>
        <v>6.9621635289520274</v>
      </c>
      <c r="V542" s="358">
        <v>386.23</v>
      </c>
      <c r="W542" s="355">
        <f t="shared" si="44"/>
        <v>23.532960036070509</v>
      </c>
      <c r="X542" s="358">
        <v>203.22</v>
      </c>
      <c r="Y542" s="355">
        <f t="shared" si="45"/>
        <v>11.678504930694436</v>
      </c>
      <c r="Z542" s="367">
        <v>538.62</v>
      </c>
      <c r="AA542" s="355">
        <f t="shared" si="43"/>
        <v>32.818069374798171</v>
      </c>
      <c r="AB542" s="368">
        <v>276.72000000000003</v>
      </c>
      <c r="AC542" s="355">
        <f t="shared" si="36"/>
        <v>15.902351561961247</v>
      </c>
      <c r="AD542" s="360" t="s">
        <v>127</v>
      </c>
    </row>
    <row r="543" spans="1:30" ht="15.5">
      <c r="A543" s="361">
        <v>501</v>
      </c>
      <c r="B543" s="362">
        <v>7</v>
      </c>
      <c r="C543" s="362" t="s">
        <v>18454</v>
      </c>
      <c r="D543" s="363">
        <v>2079.88</v>
      </c>
      <c r="E543" s="363">
        <v>2190.0500000000002</v>
      </c>
      <c r="F543" s="363">
        <v>0</v>
      </c>
      <c r="G543" s="355">
        <f t="shared" si="39"/>
        <v>0</v>
      </c>
      <c r="H543" s="363">
        <v>0</v>
      </c>
      <c r="I543" s="355">
        <f t="shared" si="28"/>
        <v>0</v>
      </c>
      <c r="J543" s="363">
        <v>140.22999999999999</v>
      </c>
      <c r="K543" s="355">
        <f t="shared" si="40"/>
        <v>6.7422158970709845</v>
      </c>
      <c r="L543" s="363">
        <v>38.299999999999997</v>
      </c>
      <c r="M543" s="355">
        <f t="shared" si="30"/>
        <v>1.748818520125111</v>
      </c>
      <c r="N543" s="363">
        <v>140.38</v>
      </c>
      <c r="O543" s="355">
        <f t="shared" si="41"/>
        <v>6.7494278516068231</v>
      </c>
      <c r="P543" s="363">
        <v>61.3</v>
      </c>
      <c r="Q543" s="355">
        <f t="shared" si="32"/>
        <v>2.7990228533595118</v>
      </c>
      <c r="R543" s="363">
        <v>201.9</v>
      </c>
      <c r="S543" s="355">
        <f t="shared" si="42"/>
        <v>9.7072908052387632</v>
      </c>
      <c r="T543" s="363">
        <v>168.96</v>
      </c>
      <c r="U543" s="355">
        <f t="shared" si="34"/>
        <v>7.7148923540558423</v>
      </c>
      <c r="V543" s="363">
        <v>587.37</v>
      </c>
      <c r="W543" s="355">
        <f t="shared" si="44"/>
        <v>28.240571571436814</v>
      </c>
      <c r="X543" s="363">
        <v>504.58</v>
      </c>
      <c r="Y543" s="355">
        <f t="shared" si="45"/>
        <v>23.039656628844089</v>
      </c>
      <c r="Z543" s="363">
        <v>658.88</v>
      </c>
      <c r="AA543" s="355">
        <f t="shared" si="43"/>
        <v>31.678750697155607</v>
      </c>
      <c r="AB543" s="363">
        <v>640.95000000000005</v>
      </c>
      <c r="AC543" s="355">
        <f t="shared" si="36"/>
        <v>29.266455103764756</v>
      </c>
      <c r="AD543" s="360" t="s">
        <v>20308</v>
      </c>
    </row>
    <row r="544" spans="1:30" ht="15.5">
      <c r="A544" s="388">
        <v>502</v>
      </c>
      <c r="B544" s="389">
        <v>8</v>
      </c>
      <c r="C544" s="389" t="s">
        <v>18357</v>
      </c>
      <c r="D544" s="374">
        <v>1102.27</v>
      </c>
      <c r="E544" s="374">
        <v>1109.51</v>
      </c>
      <c r="F544" s="363">
        <v>82.14</v>
      </c>
      <c r="G544" s="390">
        <f t="shared" si="39"/>
        <v>7.4518947263374669</v>
      </c>
      <c r="H544" s="363">
        <v>11.23</v>
      </c>
      <c r="I544" s="390">
        <f t="shared" si="28"/>
        <v>1.0121585204279366</v>
      </c>
      <c r="J544" s="363">
        <v>110.95</v>
      </c>
      <c r="K544" s="390">
        <f t="shared" si="40"/>
        <v>10.065591914866594</v>
      </c>
      <c r="L544" s="363">
        <v>25.33</v>
      </c>
      <c r="M544" s="390">
        <f t="shared" si="30"/>
        <v>2.2829897882849184</v>
      </c>
      <c r="N544" s="363" t="s">
        <v>21230</v>
      </c>
      <c r="O544" s="390">
        <f t="shared" si="41"/>
        <v>10.144519945203987</v>
      </c>
      <c r="P544" s="363" t="s">
        <v>21231</v>
      </c>
      <c r="Q544" s="390">
        <f t="shared" si="32"/>
        <v>3.8179015962001248</v>
      </c>
      <c r="R544" s="363" t="s">
        <v>21232</v>
      </c>
      <c r="S544" s="390">
        <f t="shared" si="42"/>
        <v>16.560370871020709</v>
      </c>
      <c r="T544" s="363" t="s">
        <v>21233</v>
      </c>
      <c r="U544" s="390">
        <f t="shared" si="34"/>
        <v>6.0323926778487813</v>
      </c>
      <c r="V544" s="363" t="s">
        <v>21234</v>
      </c>
      <c r="W544" s="390">
        <f t="shared" si="44"/>
        <v>25.718744046377022</v>
      </c>
      <c r="X544" s="363" t="s">
        <v>21235</v>
      </c>
      <c r="Y544" s="390">
        <f t="shared" si="45"/>
        <v>14.556876458977385</v>
      </c>
      <c r="Z544" s="363" t="s">
        <v>21236</v>
      </c>
      <c r="AA544" s="390">
        <f t="shared" si="43"/>
        <v>29.966342184764166</v>
      </c>
      <c r="AB544" s="363" t="s">
        <v>21237</v>
      </c>
      <c r="AC544" s="390">
        <f t="shared" si="36"/>
        <v>20.749700318158467</v>
      </c>
      <c r="AD544" s="391" t="s">
        <v>59</v>
      </c>
    </row>
    <row r="545" spans="1:30" ht="15.5">
      <c r="A545" s="351" t="s">
        <v>21238</v>
      </c>
      <c r="B545" s="352">
        <v>38</v>
      </c>
      <c r="C545" s="352" t="s">
        <v>21239</v>
      </c>
      <c r="D545" s="374">
        <v>2821.03</v>
      </c>
      <c r="E545" s="374">
        <v>2826.03</v>
      </c>
      <c r="F545" s="363">
        <v>77.23</v>
      </c>
      <c r="G545" s="355">
        <f t="shared" si="39"/>
        <v>2.7376525595261305</v>
      </c>
      <c r="H545" s="363">
        <v>1.5</v>
      </c>
      <c r="I545" s="355">
        <f t="shared" si="28"/>
        <v>5.3077992802624166E-2</v>
      </c>
      <c r="J545" s="363">
        <v>372.66</v>
      </c>
      <c r="K545" s="355">
        <f t="shared" si="40"/>
        <v>13.210068662864272</v>
      </c>
      <c r="L545" s="363">
        <v>6.57</v>
      </c>
      <c r="M545" s="355">
        <f t="shared" si="30"/>
        <v>0.23248160847549387</v>
      </c>
      <c r="N545" s="363">
        <v>415.15</v>
      </c>
      <c r="O545" s="355">
        <f t="shared" si="41"/>
        <v>14.716256119218865</v>
      </c>
      <c r="P545" s="363">
        <v>9.76</v>
      </c>
      <c r="Q545" s="355">
        <f t="shared" si="32"/>
        <v>0.34536080650240791</v>
      </c>
      <c r="R545" s="363">
        <v>457.52</v>
      </c>
      <c r="S545" s="355">
        <f t="shared" si="42"/>
        <v>16.218189810104818</v>
      </c>
      <c r="T545" s="363">
        <v>157.15</v>
      </c>
      <c r="U545" s="355">
        <f t="shared" si="34"/>
        <v>5.5608043792882595</v>
      </c>
      <c r="V545" s="374">
        <v>1036.8599999999999</v>
      </c>
      <c r="W545" s="355">
        <f t="shared" si="44"/>
        <v>36.754660531791572</v>
      </c>
      <c r="X545" s="363">
        <v>193.9</v>
      </c>
      <c r="Y545" s="355">
        <f t="shared" si="45"/>
        <v>6.8612152029525513</v>
      </c>
      <c r="Z545" s="374">
        <v>1049.03</v>
      </c>
      <c r="AA545" s="355">
        <f t="shared" si="43"/>
        <v>37.186063246402909</v>
      </c>
      <c r="AB545" s="363">
        <v>413.97</v>
      </c>
      <c r="AC545" s="355">
        <f t="shared" si="36"/>
        <v>14.64846445366822</v>
      </c>
      <c r="AD545" s="360" t="s">
        <v>1766</v>
      </c>
    </row>
    <row r="546" spans="1:30" ht="15.5">
      <c r="A546" s="388">
        <v>503</v>
      </c>
      <c r="B546" s="389">
        <v>1</v>
      </c>
      <c r="C546" s="389" t="s">
        <v>21240</v>
      </c>
      <c r="D546" s="374">
        <v>1515</v>
      </c>
      <c r="E546" s="374">
        <v>1513</v>
      </c>
      <c r="F546" s="363">
        <v>67.36</v>
      </c>
      <c r="G546" s="390">
        <f t="shared" si="39"/>
        <v>4.446204620462046</v>
      </c>
      <c r="H546" s="363">
        <v>15.11</v>
      </c>
      <c r="I546" s="390">
        <f t="shared" si="28"/>
        <v>0.99867812293456715</v>
      </c>
      <c r="J546" s="363">
        <v>79.17</v>
      </c>
      <c r="K546" s="390">
        <f t="shared" si="40"/>
        <v>5.2257425742574259</v>
      </c>
      <c r="L546" s="363">
        <v>91.76</v>
      </c>
      <c r="M546" s="390">
        <f t="shared" si="30"/>
        <v>6.0647719762062131</v>
      </c>
      <c r="N546" s="363" t="s">
        <v>21241</v>
      </c>
      <c r="O546" s="390">
        <f t="shared" si="41"/>
        <v>6.4693069306930697</v>
      </c>
      <c r="P546" s="363" t="s">
        <v>21242</v>
      </c>
      <c r="Q546" s="390">
        <f t="shared" si="32"/>
        <v>12.654990085922011</v>
      </c>
      <c r="R546" s="363" t="s">
        <v>21243</v>
      </c>
      <c r="S546" s="390">
        <f t="shared" si="42"/>
        <v>21.48976897689769</v>
      </c>
      <c r="T546" s="363" t="s">
        <v>21244</v>
      </c>
      <c r="U546" s="390">
        <f t="shared" si="34"/>
        <v>24.540647719762063</v>
      </c>
      <c r="V546" s="363" t="s">
        <v>21245</v>
      </c>
      <c r="W546" s="390">
        <f t="shared" si="44"/>
        <v>29.900990099009899</v>
      </c>
      <c r="X546" s="363" t="s">
        <v>21246</v>
      </c>
      <c r="Y546" s="390">
        <f t="shared" si="45"/>
        <v>28.128883013879708</v>
      </c>
      <c r="Z546" s="363" t="s">
        <v>21247</v>
      </c>
      <c r="AA546" s="390">
        <f t="shared" si="43"/>
        <v>33.685808580858087</v>
      </c>
      <c r="AB546" s="363" t="s">
        <v>21248</v>
      </c>
      <c r="AC546" s="390">
        <f t="shared" si="36"/>
        <v>34.303370786516851</v>
      </c>
      <c r="AD546" s="391" t="s">
        <v>59</v>
      </c>
    </row>
    <row r="547" spans="1:30" ht="15.5">
      <c r="A547" s="361">
        <v>504</v>
      </c>
      <c r="B547" s="362">
        <v>2</v>
      </c>
      <c r="C547" s="362" t="s">
        <v>20275</v>
      </c>
      <c r="D547" s="364">
        <v>1153.8399999999999</v>
      </c>
      <c r="E547" s="364">
        <v>1210.69</v>
      </c>
      <c r="F547" s="354">
        <v>23.77</v>
      </c>
      <c r="G547" s="355">
        <f t="shared" si="39"/>
        <v>2.060077653747487</v>
      </c>
      <c r="H547" s="354">
        <v>0.26</v>
      </c>
      <c r="I547" s="355">
        <f t="shared" si="28"/>
        <v>2.1475357027810588E-2</v>
      </c>
      <c r="J547" s="364">
        <v>63.28</v>
      </c>
      <c r="K547" s="355">
        <f t="shared" si="40"/>
        <v>5.4842959162448874</v>
      </c>
      <c r="L547" s="364">
        <v>11.43</v>
      </c>
      <c r="M547" s="355">
        <f t="shared" si="30"/>
        <v>0.94408973395336526</v>
      </c>
      <c r="N547" s="356">
        <v>82.55</v>
      </c>
      <c r="O547" s="355">
        <f t="shared" si="41"/>
        <v>7.1543714899812798</v>
      </c>
      <c r="P547" s="356">
        <v>38.61</v>
      </c>
      <c r="Q547" s="355">
        <f t="shared" si="32"/>
        <v>3.1890905186298726</v>
      </c>
      <c r="R547" s="367">
        <v>124.86</v>
      </c>
      <c r="S547" s="355">
        <f t="shared" si="42"/>
        <v>10.821257713374472</v>
      </c>
      <c r="T547" s="367">
        <v>72.06</v>
      </c>
      <c r="U547" s="355">
        <f t="shared" si="34"/>
        <v>5.9519777977847337</v>
      </c>
      <c r="V547" s="358">
        <v>275.44</v>
      </c>
      <c r="W547" s="355">
        <f t="shared" si="44"/>
        <v>23.871593981834572</v>
      </c>
      <c r="X547" s="358">
        <v>200.44</v>
      </c>
      <c r="Y547" s="355">
        <f t="shared" si="45"/>
        <v>16.555848317901361</v>
      </c>
      <c r="Z547" s="367">
        <v>393.98</v>
      </c>
      <c r="AA547" s="355">
        <f t="shared" si="43"/>
        <v>34.145115440615683</v>
      </c>
      <c r="AB547" s="368">
        <v>255.01</v>
      </c>
      <c r="AC547" s="355">
        <f t="shared" si="36"/>
        <v>21.063195367930682</v>
      </c>
      <c r="AD547" s="360" t="s">
        <v>91</v>
      </c>
    </row>
    <row r="548" spans="1:30" ht="15.5">
      <c r="A548" s="407">
        <v>505</v>
      </c>
      <c r="B548" s="408">
        <v>3</v>
      </c>
      <c r="C548" s="408" t="s">
        <v>933</v>
      </c>
      <c r="D548" s="374">
        <v>1609.04</v>
      </c>
      <c r="E548" s="374">
        <v>1666.53</v>
      </c>
      <c r="F548" s="363">
        <v>60.15</v>
      </c>
      <c r="G548" s="411">
        <f t="shared" si="39"/>
        <v>3.738253865659027</v>
      </c>
      <c r="H548" s="363">
        <v>1.29</v>
      </c>
      <c r="I548" s="411">
        <f t="shared" si="28"/>
        <v>7.7406347320480282E-2</v>
      </c>
      <c r="J548" s="363">
        <v>104.34</v>
      </c>
      <c r="K548" s="411">
        <f t="shared" si="40"/>
        <v>6.4846119425247357</v>
      </c>
      <c r="L548" s="363">
        <v>56.26</v>
      </c>
      <c r="M548" s="411">
        <f t="shared" si="30"/>
        <v>3.3758768218993955</v>
      </c>
      <c r="N548" s="363">
        <v>152.87</v>
      </c>
      <c r="O548" s="411">
        <f t="shared" si="41"/>
        <v>9.5006960672202059</v>
      </c>
      <c r="P548" s="363">
        <v>105.1</v>
      </c>
      <c r="Q548" s="411">
        <f t="shared" si="32"/>
        <v>6.3065171344050208</v>
      </c>
      <c r="R548" s="363" t="s">
        <v>21249</v>
      </c>
      <c r="S548" s="411">
        <f t="shared" si="42"/>
        <v>20.451946502262217</v>
      </c>
      <c r="T548" s="363" t="s">
        <v>21250</v>
      </c>
      <c r="U548" s="411">
        <f t="shared" si="34"/>
        <v>12.908258477195131</v>
      </c>
      <c r="V548" s="363" t="s">
        <v>21251</v>
      </c>
      <c r="W548" s="411">
        <f t="shared" si="44"/>
        <v>27.538780887982899</v>
      </c>
      <c r="X548" s="363" t="s">
        <v>21252</v>
      </c>
      <c r="Y548" s="411">
        <f t="shared" si="45"/>
        <v>19.446394604357558</v>
      </c>
      <c r="Z548" s="363" t="s">
        <v>21253</v>
      </c>
      <c r="AA548" s="411">
        <f t="shared" si="43"/>
        <v>36.354596529607718</v>
      </c>
      <c r="AB548" s="363" t="s">
        <v>21254</v>
      </c>
      <c r="AC548" s="411">
        <f t="shared" si="36"/>
        <v>25.64130258681212</v>
      </c>
      <c r="AD548" s="415" t="s">
        <v>518</v>
      </c>
    </row>
    <row r="549" spans="1:30" ht="15.5">
      <c r="A549" s="361">
        <v>506</v>
      </c>
      <c r="B549" s="362">
        <v>4</v>
      </c>
      <c r="C549" s="362" t="s">
        <v>20276</v>
      </c>
      <c r="D549" s="366">
        <v>1269.96</v>
      </c>
      <c r="E549" s="366">
        <v>1218.68</v>
      </c>
      <c r="F549" s="354">
        <v>46.7</v>
      </c>
      <c r="G549" s="355">
        <f t="shared" si="39"/>
        <v>3.6772811742102109</v>
      </c>
      <c r="H549" s="354">
        <v>15.46</v>
      </c>
      <c r="I549" s="355">
        <f t="shared" si="28"/>
        <v>1.2685856828699904</v>
      </c>
      <c r="J549" s="364">
        <v>82.86</v>
      </c>
      <c r="K549" s="355">
        <f t="shared" si="40"/>
        <v>6.5246149485023146</v>
      </c>
      <c r="L549" s="364">
        <v>31.82</v>
      </c>
      <c r="M549" s="355">
        <f t="shared" si="30"/>
        <v>2.6110217612498769</v>
      </c>
      <c r="N549" s="356">
        <v>126.4</v>
      </c>
      <c r="O549" s="355">
        <f t="shared" si="41"/>
        <v>9.9530693880122207</v>
      </c>
      <c r="P549" s="356">
        <v>65.239999999999995</v>
      </c>
      <c r="Q549" s="355">
        <f t="shared" si="32"/>
        <v>5.3533331145173459</v>
      </c>
      <c r="R549" s="367">
        <v>171.6</v>
      </c>
      <c r="S549" s="355">
        <f t="shared" si="42"/>
        <v>13.512236605877352</v>
      </c>
      <c r="T549" s="367">
        <v>108.93</v>
      </c>
      <c r="U549" s="355">
        <f t="shared" si="34"/>
        <v>8.9383595365477415</v>
      </c>
      <c r="V549" s="358">
        <v>313.35000000000002</v>
      </c>
      <c r="W549" s="355">
        <f t="shared" si="44"/>
        <v>24.674005480487576</v>
      </c>
      <c r="X549" s="358">
        <v>193.92</v>
      </c>
      <c r="Y549" s="355">
        <f t="shared" si="45"/>
        <v>15.912298552532247</v>
      </c>
      <c r="Z549" s="367">
        <v>407.73</v>
      </c>
      <c r="AA549" s="355">
        <f t="shared" si="43"/>
        <v>32.105735613720114</v>
      </c>
      <c r="AB549" s="368">
        <v>281.20999999999998</v>
      </c>
      <c r="AC549" s="355">
        <f t="shared" si="36"/>
        <v>23.074966357042044</v>
      </c>
      <c r="AD549" s="360" t="s">
        <v>2031</v>
      </c>
    </row>
    <row r="550" spans="1:30" ht="15.5">
      <c r="A550" s="361">
        <v>507</v>
      </c>
      <c r="B550" s="362">
        <v>5</v>
      </c>
      <c r="C550" s="362" t="s">
        <v>640</v>
      </c>
      <c r="D550" s="364">
        <v>1166.43</v>
      </c>
      <c r="E550" s="364">
        <v>1112.43</v>
      </c>
      <c r="F550" s="354">
        <v>139.37</v>
      </c>
      <c r="G550" s="355">
        <f t="shared" si="39"/>
        <v>11.948423823118404</v>
      </c>
      <c r="H550" s="354">
        <v>54.96</v>
      </c>
      <c r="I550" s="355">
        <f t="shared" si="28"/>
        <v>4.9405355842614815</v>
      </c>
      <c r="J550" s="364">
        <v>216.36</v>
      </c>
      <c r="K550" s="355">
        <f t="shared" si="40"/>
        <v>18.548905635143129</v>
      </c>
      <c r="L550" s="364">
        <v>114.69</v>
      </c>
      <c r="M550" s="355">
        <f t="shared" si="30"/>
        <v>10.309862193576224</v>
      </c>
      <c r="N550" s="356">
        <v>362.2</v>
      </c>
      <c r="O550" s="355">
        <f t="shared" si="41"/>
        <v>31.052013408434281</v>
      </c>
      <c r="P550" s="356">
        <v>207.54</v>
      </c>
      <c r="Q550" s="355">
        <f t="shared" si="32"/>
        <v>18.656454788166442</v>
      </c>
      <c r="R550" s="367">
        <v>404.71</v>
      </c>
      <c r="S550" s="355">
        <f t="shared" si="42"/>
        <v>34.696466997590939</v>
      </c>
      <c r="T550" s="367">
        <v>305.12</v>
      </c>
      <c r="U550" s="355">
        <f t="shared" si="34"/>
        <v>27.428242675943654</v>
      </c>
      <c r="V550" s="358">
        <v>498.79</v>
      </c>
      <c r="W550" s="355">
        <f t="shared" si="44"/>
        <v>42.762103169500101</v>
      </c>
      <c r="X550" s="358">
        <v>367.4</v>
      </c>
      <c r="Y550" s="355">
        <f t="shared" si="45"/>
        <v>33.026797191733408</v>
      </c>
      <c r="Z550" s="367">
        <v>630.21</v>
      </c>
      <c r="AA550" s="355">
        <f t="shared" si="43"/>
        <v>54.028960160489703</v>
      </c>
      <c r="AB550" s="368">
        <v>489.26</v>
      </c>
      <c r="AC550" s="355">
        <f t="shared" si="36"/>
        <v>43.981194322339377</v>
      </c>
      <c r="AD550" s="360" t="s">
        <v>25</v>
      </c>
    </row>
    <row r="551" spans="1:30" ht="15.5">
      <c r="A551" s="407">
        <v>508</v>
      </c>
      <c r="B551" s="408">
        <v>6</v>
      </c>
      <c r="C551" s="408" t="s">
        <v>18962</v>
      </c>
      <c r="D551" s="374">
        <v>1122.19</v>
      </c>
      <c r="E551" s="374">
        <v>1121.19</v>
      </c>
      <c r="F551" s="363">
        <v>71.38</v>
      </c>
      <c r="G551" s="411">
        <f t="shared" si="39"/>
        <v>6.3607766955684859</v>
      </c>
      <c r="H551" s="363">
        <v>23.02</v>
      </c>
      <c r="I551" s="411">
        <f t="shared" si="28"/>
        <v>2.0531756437356736</v>
      </c>
      <c r="J551" s="363">
        <v>87.41</v>
      </c>
      <c r="K551" s="411">
        <f t="shared" si="40"/>
        <v>7.7892335522505105</v>
      </c>
      <c r="L551" s="363">
        <v>59.44</v>
      </c>
      <c r="M551" s="411">
        <f t="shared" si="30"/>
        <v>5.3015100027649193</v>
      </c>
      <c r="N551" s="363">
        <v>175.61</v>
      </c>
      <c r="O551" s="411">
        <f t="shared" si="41"/>
        <v>15.648865165435444</v>
      </c>
      <c r="P551" s="363">
        <v>95.53</v>
      </c>
      <c r="Q551" s="411">
        <f t="shared" si="32"/>
        <v>8.5204113486563386</v>
      </c>
      <c r="R551" s="363" t="s">
        <v>21255</v>
      </c>
      <c r="S551" s="411">
        <f t="shared" si="42"/>
        <v>22.9515500940126</v>
      </c>
      <c r="T551" s="363" t="s">
        <v>21256</v>
      </c>
      <c r="U551" s="411">
        <f t="shared" si="34"/>
        <v>14.867239272558619</v>
      </c>
      <c r="V551" s="363" t="s">
        <v>21257</v>
      </c>
      <c r="W551" s="411">
        <f t="shared" si="44"/>
        <v>35.615181029950364</v>
      </c>
      <c r="X551" s="363" t="s">
        <v>21258</v>
      </c>
      <c r="Y551" s="411">
        <f t="shared" si="45"/>
        <v>20.036746670947831</v>
      </c>
      <c r="Z551" s="363" t="s">
        <v>21259</v>
      </c>
      <c r="AA551" s="411">
        <f t="shared" si="43"/>
        <v>38.561206212851658</v>
      </c>
      <c r="AB551" s="363" t="s">
        <v>21260</v>
      </c>
      <c r="AC551" s="411">
        <f t="shared" si="36"/>
        <v>27.41729769263015</v>
      </c>
      <c r="AD551" s="415" t="s">
        <v>518</v>
      </c>
    </row>
    <row r="552" spans="1:30" ht="12.5">
      <c r="F552" s="337"/>
      <c r="G552" s="337"/>
      <c r="H552" s="337"/>
      <c r="I552" s="337"/>
      <c r="N552" s="338"/>
      <c r="O552" s="338"/>
      <c r="P552" s="338"/>
      <c r="Q552" s="338"/>
      <c r="V552" s="338"/>
      <c r="W552" s="338"/>
      <c r="X552" s="338"/>
      <c r="Y552" s="338"/>
    </row>
    <row r="553" spans="1:30" ht="12.5">
      <c r="F553" s="337"/>
      <c r="G553" s="337"/>
      <c r="H553" s="337"/>
      <c r="I553" s="337"/>
      <c r="N553" s="338"/>
      <c r="O553" s="338"/>
      <c r="P553" s="338"/>
      <c r="Q553" s="338"/>
      <c r="V553" s="338"/>
      <c r="W553" s="338"/>
      <c r="X553" s="338"/>
      <c r="Y553" s="338"/>
    </row>
    <row r="554" spans="1:30" ht="12.5">
      <c r="F554" s="337"/>
      <c r="G554" s="337"/>
      <c r="H554" s="337"/>
      <c r="I554" s="337"/>
      <c r="N554" s="338"/>
      <c r="O554" s="338"/>
      <c r="P554" s="338"/>
      <c r="Q554" s="338"/>
      <c r="V554" s="338"/>
      <c r="W554" s="338"/>
      <c r="X554" s="338"/>
      <c r="Y554" s="338"/>
    </row>
    <row r="555" spans="1:30" ht="12.5">
      <c r="F555" s="337"/>
      <c r="G555" s="337"/>
      <c r="H555" s="337"/>
      <c r="I555" s="337"/>
      <c r="N555" s="338"/>
      <c r="O555" s="338"/>
      <c r="P555" s="338"/>
      <c r="Q555" s="338"/>
      <c r="V555" s="338"/>
      <c r="W555" s="338"/>
      <c r="X555" s="338"/>
      <c r="Y555" s="338"/>
    </row>
    <row r="556" spans="1:30" ht="12.5">
      <c r="F556" s="337"/>
      <c r="G556" s="337"/>
      <c r="H556" s="337"/>
      <c r="I556" s="337"/>
      <c r="N556" s="338"/>
      <c r="O556" s="338"/>
      <c r="P556" s="338"/>
      <c r="Q556" s="338"/>
      <c r="V556" s="338"/>
      <c r="W556" s="338"/>
      <c r="X556" s="338"/>
      <c r="Y556" s="338"/>
    </row>
    <row r="557" spans="1:30" ht="12.5">
      <c r="F557" s="337"/>
      <c r="G557" s="337"/>
      <c r="H557" s="337"/>
      <c r="I557" s="337"/>
      <c r="N557" s="338"/>
      <c r="O557" s="338"/>
      <c r="P557" s="338"/>
      <c r="Q557" s="338"/>
      <c r="V557" s="338"/>
      <c r="W557" s="338"/>
      <c r="X557" s="338"/>
      <c r="Y557" s="338"/>
    </row>
    <row r="558" spans="1:30" ht="12.5">
      <c r="F558" s="337"/>
      <c r="G558" s="337"/>
      <c r="H558" s="337"/>
      <c r="I558" s="337"/>
      <c r="N558" s="338"/>
      <c r="O558" s="338"/>
      <c r="P558" s="338"/>
      <c r="Q558" s="338"/>
      <c r="V558" s="338"/>
      <c r="W558" s="338"/>
      <c r="X558" s="338"/>
      <c r="Y558" s="338"/>
    </row>
    <row r="559" spans="1:30" ht="12.5">
      <c r="F559" s="337"/>
      <c r="G559" s="337"/>
      <c r="H559" s="337"/>
      <c r="I559" s="337"/>
      <c r="N559" s="338"/>
      <c r="O559" s="338"/>
      <c r="P559" s="338"/>
      <c r="Q559" s="338"/>
      <c r="V559" s="338"/>
      <c r="W559" s="338"/>
      <c r="X559" s="338"/>
      <c r="Y559" s="338"/>
    </row>
    <row r="560" spans="1:30" ht="12.5">
      <c r="F560" s="337"/>
      <c r="G560" s="337"/>
      <c r="H560" s="337"/>
      <c r="I560" s="337"/>
      <c r="N560" s="338"/>
      <c r="O560" s="338"/>
      <c r="P560" s="338"/>
      <c r="Q560" s="338"/>
      <c r="V560" s="338"/>
      <c r="W560" s="338"/>
      <c r="X560" s="338"/>
      <c r="Y560" s="338"/>
    </row>
    <row r="561" spans="6:25" ht="12.5">
      <c r="F561" s="337"/>
      <c r="G561" s="337"/>
      <c r="H561" s="337"/>
      <c r="I561" s="337"/>
      <c r="N561" s="338"/>
      <c r="O561" s="338"/>
      <c r="P561" s="338"/>
      <c r="Q561" s="338"/>
      <c r="V561" s="338"/>
      <c r="W561" s="338"/>
      <c r="X561" s="338"/>
      <c r="Y561" s="338"/>
    </row>
    <row r="562" spans="6:25" ht="12.5">
      <c r="F562" s="337"/>
      <c r="G562" s="337"/>
      <c r="H562" s="337"/>
      <c r="I562" s="337"/>
      <c r="N562" s="338"/>
      <c r="O562" s="338"/>
      <c r="P562" s="338"/>
      <c r="Q562" s="338"/>
      <c r="V562" s="338"/>
      <c r="W562" s="338"/>
      <c r="X562" s="338"/>
      <c r="Y562" s="338"/>
    </row>
    <row r="563" spans="6:25" ht="12.5">
      <c r="F563" s="337"/>
      <c r="G563" s="337"/>
      <c r="H563" s="337"/>
      <c r="I563" s="337"/>
      <c r="N563" s="338"/>
      <c r="O563" s="338"/>
      <c r="P563" s="338"/>
      <c r="Q563" s="338"/>
      <c r="V563" s="338"/>
      <c r="W563" s="338"/>
      <c r="X563" s="338"/>
      <c r="Y563" s="338"/>
    </row>
    <row r="564" spans="6:25" ht="12.5">
      <c r="F564" s="337"/>
      <c r="G564" s="337"/>
      <c r="H564" s="337"/>
      <c r="I564" s="337"/>
      <c r="N564" s="338"/>
      <c r="O564" s="338"/>
      <c r="P564" s="338"/>
      <c r="Q564" s="338"/>
      <c r="V564" s="338"/>
      <c r="W564" s="338"/>
      <c r="X564" s="338"/>
      <c r="Y564" s="338"/>
    </row>
    <row r="565" spans="6:25" ht="12.5">
      <c r="F565" s="337"/>
      <c r="G565" s="337"/>
      <c r="H565" s="337"/>
      <c r="I565" s="337"/>
      <c r="N565" s="338"/>
      <c r="O565" s="338"/>
      <c r="P565" s="338"/>
      <c r="Q565" s="338"/>
      <c r="V565" s="338"/>
      <c r="W565" s="338"/>
      <c r="X565" s="338"/>
      <c r="Y565" s="338"/>
    </row>
    <row r="566" spans="6:25" ht="12.5">
      <c r="F566" s="337"/>
      <c r="G566" s="337"/>
      <c r="H566" s="337"/>
      <c r="I566" s="337"/>
      <c r="N566" s="338"/>
      <c r="O566" s="338"/>
      <c r="P566" s="338"/>
      <c r="Q566" s="338"/>
      <c r="V566" s="338"/>
      <c r="W566" s="338"/>
      <c r="X566" s="338"/>
      <c r="Y566" s="338"/>
    </row>
    <row r="567" spans="6:25" ht="12.5">
      <c r="F567" s="337"/>
      <c r="G567" s="337"/>
      <c r="H567" s="337"/>
      <c r="I567" s="337"/>
      <c r="N567" s="338"/>
      <c r="O567" s="338"/>
      <c r="P567" s="338"/>
      <c r="Q567" s="338"/>
      <c r="V567" s="338"/>
      <c r="W567" s="338"/>
      <c r="X567" s="338"/>
      <c r="Y567" s="338"/>
    </row>
    <row r="568" spans="6:25" ht="12.5">
      <c r="F568" s="337"/>
      <c r="G568" s="337"/>
      <c r="H568" s="337"/>
      <c r="I568" s="337"/>
      <c r="N568" s="338"/>
      <c r="O568" s="338"/>
      <c r="P568" s="338"/>
      <c r="Q568" s="338"/>
      <c r="V568" s="338"/>
      <c r="W568" s="338"/>
      <c r="X568" s="338"/>
      <c r="Y568" s="338"/>
    </row>
    <row r="569" spans="6:25" ht="12.5">
      <c r="F569" s="337"/>
      <c r="G569" s="337"/>
      <c r="H569" s="337"/>
      <c r="I569" s="337"/>
      <c r="N569" s="338"/>
      <c r="O569" s="338"/>
      <c r="P569" s="338"/>
      <c r="Q569" s="338"/>
      <c r="V569" s="338"/>
      <c r="W569" s="338"/>
      <c r="X569" s="338"/>
      <c r="Y569" s="338"/>
    </row>
    <row r="570" spans="6:25" ht="12.5">
      <c r="F570" s="337"/>
      <c r="G570" s="337"/>
      <c r="H570" s="337"/>
      <c r="I570" s="337"/>
      <c r="N570" s="338"/>
      <c r="O570" s="338"/>
      <c r="P570" s="338"/>
      <c r="Q570" s="338"/>
      <c r="V570" s="338"/>
      <c r="W570" s="338"/>
      <c r="X570" s="338"/>
      <c r="Y570" s="338"/>
    </row>
    <row r="571" spans="6:25" ht="12.5">
      <c r="F571" s="337"/>
      <c r="G571" s="337"/>
      <c r="H571" s="337"/>
      <c r="I571" s="337"/>
      <c r="N571" s="338"/>
      <c r="O571" s="338"/>
      <c r="P571" s="338"/>
      <c r="Q571" s="338"/>
      <c r="V571" s="338"/>
      <c r="W571" s="338"/>
      <c r="X571" s="338"/>
      <c r="Y571" s="338"/>
    </row>
    <row r="572" spans="6:25" ht="12.5">
      <c r="F572" s="337"/>
      <c r="G572" s="337"/>
      <c r="H572" s="337"/>
      <c r="I572" s="337"/>
      <c r="N572" s="338"/>
      <c r="O572" s="338"/>
      <c r="P572" s="338"/>
      <c r="Q572" s="338"/>
      <c r="V572" s="338"/>
      <c r="W572" s="338"/>
      <c r="X572" s="338"/>
      <c r="Y572" s="338"/>
    </row>
    <row r="573" spans="6:25" ht="12.5">
      <c r="F573" s="337"/>
      <c r="G573" s="337"/>
      <c r="H573" s="337"/>
      <c r="I573" s="337"/>
      <c r="N573" s="338"/>
      <c r="O573" s="338"/>
      <c r="P573" s="338"/>
      <c r="Q573" s="338"/>
      <c r="V573" s="338"/>
      <c r="W573" s="338"/>
      <c r="X573" s="338"/>
      <c r="Y573" s="338"/>
    </row>
    <row r="574" spans="6:25" ht="12.5">
      <c r="F574" s="337"/>
      <c r="G574" s="337"/>
      <c r="H574" s="337"/>
      <c r="I574" s="337"/>
      <c r="N574" s="338"/>
      <c r="O574" s="338"/>
      <c r="P574" s="338"/>
      <c r="Q574" s="338"/>
      <c r="V574" s="338"/>
      <c r="W574" s="338"/>
      <c r="X574" s="338"/>
      <c r="Y574" s="338"/>
    </row>
    <row r="575" spans="6:25" ht="12.5">
      <c r="F575" s="337"/>
      <c r="G575" s="337"/>
      <c r="H575" s="337"/>
      <c r="I575" s="337"/>
      <c r="N575" s="338"/>
      <c r="O575" s="338"/>
      <c r="P575" s="338"/>
      <c r="Q575" s="338"/>
      <c r="V575" s="338"/>
      <c r="W575" s="338"/>
      <c r="X575" s="338"/>
      <c r="Y575" s="338"/>
    </row>
    <row r="576" spans="6:25" ht="12.5">
      <c r="F576" s="337"/>
      <c r="G576" s="337"/>
      <c r="H576" s="337"/>
      <c r="I576" s="337"/>
      <c r="N576" s="338"/>
      <c r="O576" s="338"/>
      <c r="P576" s="338"/>
      <c r="Q576" s="338"/>
      <c r="V576" s="338"/>
      <c r="W576" s="338"/>
      <c r="X576" s="338"/>
      <c r="Y576" s="338"/>
    </row>
    <row r="577" spans="6:25" ht="12.5">
      <c r="F577" s="337"/>
      <c r="G577" s="337"/>
      <c r="H577" s="337"/>
      <c r="I577" s="337"/>
      <c r="N577" s="338"/>
      <c r="O577" s="338"/>
      <c r="P577" s="338"/>
      <c r="Q577" s="338"/>
      <c r="V577" s="338"/>
      <c r="W577" s="338"/>
      <c r="X577" s="338"/>
      <c r="Y577" s="338"/>
    </row>
    <row r="578" spans="6:25" ht="12.5">
      <c r="F578" s="337"/>
      <c r="G578" s="337"/>
      <c r="H578" s="337"/>
      <c r="I578" s="337"/>
      <c r="N578" s="338"/>
      <c r="O578" s="338"/>
      <c r="P578" s="338"/>
      <c r="Q578" s="338"/>
      <c r="V578" s="338"/>
      <c r="W578" s="338"/>
      <c r="X578" s="338"/>
      <c r="Y578" s="338"/>
    </row>
    <row r="579" spans="6:25" ht="12.5">
      <c r="F579" s="337"/>
      <c r="G579" s="337"/>
      <c r="H579" s="337"/>
      <c r="I579" s="337"/>
      <c r="N579" s="338"/>
      <c r="O579" s="338"/>
      <c r="P579" s="338"/>
      <c r="Q579" s="338"/>
      <c r="V579" s="338"/>
      <c r="W579" s="338"/>
      <c r="X579" s="338"/>
      <c r="Y579" s="338"/>
    </row>
    <row r="580" spans="6:25" ht="12.5">
      <c r="F580" s="337"/>
      <c r="G580" s="337"/>
      <c r="H580" s="337"/>
      <c r="I580" s="337"/>
      <c r="N580" s="338"/>
      <c r="O580" s="338"/>
      <c r="P580" s="338"/>
      <c r="Q580" s="338"/>
      <c r="V580" s="338"/>
      <c r="W580" s="338"/>
      <c r="X580" s="338"/>
      <c r="Y580" s="338"/>
    </row>
    <row r="581" spans="6:25" ht="12.5">
      <c r="F581" s="337"/>
      <c r="G581" s="337"/>
      <c r="H581" s="337"/>
      <c r="I581" s="337"/>
      <c r="N581" s="338"/>
      <c r="O581" s="338"/>
      <c r="P581" s="338"/>
      <c r="Q581" s="338"/>
      <c r="V581" s="338"/>
      <c r="W581" s="338"/>
      <c r="X581" s="338"/>
      <c r="Y581" s="338"/>
    </row>
    <row r="582" spans="6:25" ht="12.5">
      <c r="F582" s="337"/>
      <c r="G582" s="337"/>
      <c r="H582" s="337"/>
      <c r="I582" s="337"/>
      <c r="N582" s="338"/>
      <c r="O582" s="338"/>
      <c r="P582" s="338"/>
      <c r="Q582" s="338"/>
      <c r="V582" s="338"/>
      <c r="W582" s="338"/>
      <c r="X582" s="338"/>
      <c r="Y582" s="338"/>
    </row>
    <row r="583" spans="6:25" ht="12.5">
      <c r="F583" s="337"/>
      <c r="G583" s="337"/>
      <c r="H583" s="337"/>
      <c r="I583" s="337"/>
      <c r="N583" s="338"/>
      <c r="O583" s="338"/>
      <c r="P583" s="338"/>
      <c r="Q583" s="338"/>
      <c r="V583" s="338"/>
      <c r="W583" s="338"/>
      <c r="X583" s="338"/>
      <c r="Y583" s="338"/>
    </row>
    <row r="584" spans="6:25" ht="12.5">
      <c r="F584" s="337"/>
      <c r="G584" s="337"/>
      <c r="H584" s="337"/>
      <c r="I584" s="337"/>
      <c r="N584" s="338"/>
      <c r="O584" s="338"/>
      <c r="P584" s="338"/>
      <c r="Q584" s="338"/>
      <c r="V584" s="338"/>
      <c r="W584" s="338"/>
      <c r="X584" s="338"/>
      <c r="Y584" s="338"/>
    </row>
    <row r="585" spans="6:25" ht="12.5">
      <c r="F585" s="337"/>
      <c r="G585" s="337"/>
      <c r="H585" s="337"/>
      <c r="I585" s="337"/>
      <c r="N585" s="338"/>
      <c r="O585" s="338"/>
      <c r="P585" s="338"/>
      <c r="Q585" s="338"/>
      <c r="V585" s="338"/>
      <c r="W585" s="338"/>
      <c r="X585" s="338"/>
      <c r="Y585" s="338"/>
    </row>
    <row r="586" spans="6:25" ht="12.5">
      <c r="F586" s="337"/>
      <c r="G586" s="337"/>
      <c r="H586" s="337"/>
      <c r="I586" s="337"/>
      <c r="N586" s="338"/>
      <c r="O586" s="338"/>
      <c r="P586" s="338"/>
      <c r="Q586" s="338"/>
      <c r="V586" s="338"/>
      <c r="W586" s="338"/>
      <c r="X586" s="338"/>
      <c r="Y586" s="338"/>
    </row>
    <row r="587" spans="6:25" ht="12.5">
      <c r="F587" s="337"/>
      <c r="G587" s="337"/>
      <c r="H587" s="337"/>
      <c r="I587" s="337"/>
      <c r="N587" s="338"/>
      <c r="O587" s="338"/>
      <c r="P587" s="338"/>
      <c r="Q587" s="338"/>
      <c r="V587" s="338"/>
      <c r="W587" s="338"/>
      <c r="X587" s="338"/>
      <c r="Y587" s="338"/>
    </row>
    <row r="588" spans="6:25" ht="12.5">
      <c r="F588" s="337"/>
      <c r="G588" s="337"/>
      <c r="H588" s="337"/>
      <c r="I588" s="337"/>
      <c r="N588" s="338"/>
      <c r="O588" s="338"/>
      <c r="P588" s="338"/>
      <c r="Q588" s="338"/>
      <c r="V588" s="338"/>
      <c r="W588" s="338"/>
      <c r="X588" s="338"/>
      <c r="Y588" s="338"/>
    </row>
    <row r="589" spans="6:25" ht="12.5">
      <c r="F589" s="337"/>
      <c r="G589" s="337"/>
      <c r="H589" s="337"/>
      <c r="I589" s="337"/>
      <c r="N589" s="338"/>
      <c r="O589" s="338"/>
      <c r="P589" s="338"/>
      <c r="Q589" s="338"/>
      <c r="V589" s="338"/>
      <c r="W589" s="338"/>
      <c r="X589" s="338"/>
      <c r="Y589" s="338"/>
    </row>
    <row r="590" spans="6:25" ht="12.5">
      <c r="F590" s="337"/>
      <c r="G590" s="337"/>
      <c r="H590" s="337"/>
      <c r="I590" s="337"/>
      <c r="N590" s="338"/>
      <c r="O590" s="338"/>
      <c r="P590" s="338"/>
      <c r="Q590" s="338"/>
      <c r="V590" s="338"/>
      <c r="W590" s="338"/>
      <c r="X590" s="338"/>
      <c r="Y590" s="338"/>
    </row>
    <row r="591" spans="6:25" ht="12.5">
      <c r="F591" s="337"/>
      <c r="G591" s="337"/>
      <c r="H591" s="337"/>
      <c r="I591" s="337"/>
      <c r="N591" s="338"/>
      <c r="O591" s="338"/>
      <c r="P591" s="338"/>
      <c r="Q591" s="338"/>
      <c r="V591" s="338"/>
      <c r="W591" s="338"/>
      <c r="X591" s="338"/>
      <c r="Y591" s="338"/>
    </row>
    <row r="592" spans="6:25" ht="12.5">
      <c r="F592" s="337"/>
      <c r="G592" s="337"/>
      <c r="H592" s="337"/>
      <c r="I592" s="337"/>
      <c r="N592" s="338"/>
      <c r="O592" s="338"/>
      <c r="P592" s="338"/>
      <c r="Q592" s="338"/>
      <c r="V592" s="338"/>
      <c r="W592" s="338"/>
      <c r="X592" s="338"/>
      <c r="Y592" s="338"/>
    </row>
    <row r="593" spans="6:25" ht="12.5">
      <c r="F593" s="337"/>
      <c r="G593" s="337"/>
      <c r="H593" s="337"/>
      <c r="I593" s="337"/>
      <c r="N593" s="338"/>
      <c r="O593" s="338"/>
      <c r="P593" s="338"/>
      <c r="Q593" s="338"/>
      <c r="V593" s="338"/>
      <c r="W593" s="338"/>
      <c r="X593" s="338"/>
      <c r="Y593" s="338"/>
    </row>
    <row r="594" spans="6:25" ht="12.5">
      <c r="F594" s="337"/>
      <c r="G594" s="337"/>
      <c r="H594" s="337"/>
      <c r="I594" s="337"/>
      <c r="N594" s="338"/>
      <c r="O594" s="338"/>
      <c r="P594" s="338"/>
      <c r="Q594" s="338"/>
      <c r="V594" s="338"/>
      <c r="W594" s="338"/>
      <c r="X594" s="338"/>
      <c r="Y594" s="338"/>
    </row>
    <row r="595" spans="6:25" ht="12.5">
      <c r="F595" s="337"/>
      <c r="G595" s="337"/>
      <c r="H595" s="337"/>
      <c r="I595" s="337"/>
      <c r="N595" s="338"/>
      <c r="O595" s="338"/>
      <c r="P595" s="338"/>
      <c r="Q595" s="338"/>
      <c r="V595" s="338"/>
      <c r="W595" s="338"/>
      <c r="X595" s="338"/>
      <c r="Y595" s="338"/>
    </row>
    <row r="596" spans="6:25" ht="12.5">
      <c r="F596" s="337"/>
      <c r="G596" s="337"/>
      <c r="H596" s="337"/>
      <c r="I596" s="337"/>
      <c r="N596" s="338"/>
      <c r="O596" s="338"/>
      <c r="P596" s="338"/>
      <c r="Q596" s="338"/>
      <c r="V596" s="338"/>
      <c r="W596" s="338"/>
      <c r="X596" s="338"/>
      <c r="Y596" s="338"/>
    </row>
    <row r="597" spans="6:25" ht="12.5">
      <c r="F597" s="337"/>
      <c r="G597" s="337"/>
      <c r="H597" s="337"/>
      <c r="I597" s="337"/>
      <c r="N597" s="338"/>
      <c r="O597" s="338"/>
      <c r="P597" s="338"/>
      <c r="Q597" s="338"/>
      <c r="V597" s="338"/>
      <c r="W597" s="338"/>
      <c r="X597" s="338"/>
      <c r="Y597" s="338"/>
    </row>
    <row r="598" spans="6:25" ht="12.5">
      <c r="F598" s="337"/>
      <c r="G598" s="337"/>
      <c r="H598" s="337"/>
      <c r="I598" s="337"/>
      <c r="N598" s="338"/>
      <c r="O598" s="338"/>
      <c r="P598" s="338"/>
      <c r="Q598" s="338"/>
      <c r="V598" s="338"/>
      <c r="W598" s="338"/>
      <c r="X598" s="338"/>
      <c r="Y598" s="338"/>
    </row>
    <row r="599" spans="6:25" ht="12.5">
      <c r="F599" s="337"/>
      <c r="G599" s="337"/>
      <c r="H599" s="337"/>
      <c r="I599" s="337"/>
      <c r="N599" s="338"/>
      <c r="O599" s="338"/>
      <c r="P599" s="338"/>
      <c r="Q599" s="338"/>
      <c r="V599" s="338"/>
      <c r="W599" s="338"/>
      <c r="X599" s="338"/>
      <c r="Y599" s="338"/>
    </row>
    <row r="600" spans="6:25" ht="12.5">
      <c r="F600" s="337"/>
      <c r="G600" s="337"/>
      <c r="H600" s="337"/>
      <c r="I600" s="337"/>
      <c r="N600" s="338"/>
      <c r="O600" s="338"/>
      <c r="P600" s="338"/>
      <c r="Q600" s="338"/>
      <c r="V600" s="338"/>
      <c r="W600" s="338"/>
      <c r="X600" s="338"/>
      <c r="Y600" s="338"/>
    </row>
    <row r="601" spans="6:25" ht="12.5">
      <c r="F601" s="337"/>
      <c r="G601" s="337"/>
      <c r="H601" s="337"/>
      <c r="I601" s="337"/>
      <c r="N601" s="338"/>
      <c r="O601" s="338"/>
      <c r="P601" s="338"/>
      <c r="Q601" s="338"/>
      <c r="V601" s="338"/>
      <c r="W601" s="338"/>
      <c r="X601" s="338"/>
      <c r="Y601" s="338"/>
    </row>
    <row r="602" spans="6:25" ht="12.5">
      <c r="F602" s="337"/>
      <c r="G602" s="337"/>
      <c r="H602" s="337"/>
      <c r="I602" s="337"/>
      <c r="N602" s="338"/>
      <c r="O602" s="338"/>
      <c r="P602" s="338"/>
      <c r="Q602" s="338"/>
      <c r="V602" s="338"/>
      <c r="W602" s="338"/>
      <c r="X602" s="338"/>
      <c r="Y602" s="338"/>
    </row>
    <row r="603" spans="6:25" ht="12.5">
      <c r="F603" s="337"/>
      <c r="G603" s="337"/>
      <c r="H603" s="337"/>
      <c r="I603" s="337"/>
      <c r="N603" s="338"/>
      <c r="O603" s="338"/>
      <c r="P603" s="338"/>
      <c r="Q603" s="338"/>
      <c r="V603" s="338"/>
      <c r="W603" s="338"/>
      <c r="X603" s="338"/>
      <c r="Y603" s="338"/>
    </row>
    <row r="604" spans="6:25" ht="12.5">
      <c r="F604" s="337"/>
      <c r="G604" s="337"/>
      <c r="H604" s="337"/>
      <c r="I604" s="337"/>
      <c r="N604" s="338"/>
      <c r="O604" s="338"/>
      <c r="P604" s="338"/>
      <c r="Q604" s="338"/>
      <c r="V604" s="338"/>
      <c r="W604" s="338"/>
      <c r="X604" s="338"/>
      <c r="Y604" s="338"/>
    </row>
    <row r="605" spans="6:25" ht="12.5">
      <c r="F605" s="337"/>
      <c r="G605" s="337"/>
      <c r="H605" s="337"/>
      <c r="I605" s="337"/>
      <c r="N605" s="338"/>
      <c r="O605" s="338"/>
      <c r="P605" s="338"/>
      <c r="Q605" s="338"/>
      <c r="V605" s="338"/>
      <c r="W605" s="338"/>
      <c r="X605" s="338"/>
      <c r="Y605" s="338"/>
    </row>
    <row r="606" spans="6:25" ht="12.5">
      <c r="F606" s="337"/>
      <c r="G606" s="337"/>
      <c r="H606" s="337"/>
      <c r="I606" s="337"/>
      <c r="N606" s="338"/>
      <c r="O606" s="338"/>
      <c r="P606" s="338"/>
      <c r="Q606" s="338"/>
      <c r="V606" s="338"/>
      <c r="W606" s="338"/>
      <c r="X606" s="338"/>
      <c r="Y606" s="338"/>
    </row>
    <row r="607" spans="6:25" ht="12.5">
      <c r="F607" s="337"/>
      <c r="G607" s="337"/>
      <c r="H607" s="337"/>
      <c r="I607" s="337"/>
      <c r="N607" s="338"/>
      <c r="O607" s="338"/>
      <c r="P607" s="338"/>
      <c r="Q607" s="338"/>
      <c r="V607" s="338"/>
      <c r="W607" s="338"/>
      <c r="X607" s="338"/>
      <c r="Y607" s="338"/>
    </row>
    <row r="608" spans="6:25" ht="12.5">
      <c r="F608" s="337"/>
      <c r="G608" s="337"/>
      <c r="H608" s="337"/>
      <c r="I608" s="337"/>
      <c r="N608" s="338"/>
      <c r="O608" s="338"/>
      <c r="P608" s="338"/>
      <c r="Q608" s="338"/>
      <c r="V608" s="338"/>
      <c r="W608" s="338"/>
      <c r="X608" s="338"/>
      <c r="Y608" s="338"/>
    </row>
    <row r="609" spans="6:25" ht="12.5">
      <c r="F609" s="337"/>
      <c r="G609" s="337"/>
      <c r="H609" s="337"/>
      <c r="I609" s="337"/>
      <c r="N609" s="338"/>
      <c r="O609" s="338"/>
      <c r="P609" s="338"/>
      <c r="Q609" s="338"/>
      <c r="V609" s="338"/>
      <c r="W609" s="338"/>
      <c r="X609" s="338"/>
      <c r="Y609" s="338"/>
    </row>
    <row r="610" spans="6:25" ht="12.5">
      <c r="F610" s="337"/>
      <c r="G610" s="337"/>
      <c r="H610" s="337"/>
      <c r="I610" s="337"/>
      <c r="N610" s="338"/>
      <c r="O610" s="338"/>
      <c r="P610" s="338"/>
      <c r="Q610" s="338"/>
      <c r="V610" s="338"/>
      <c r="W610" s="338"/>
      <c r="X610" s="338"/>
      <c r="Y610" s="338"/>
    </row>
    <row r="611" spans="6:25" ht="12.5">
      <c r="F611" s="337"/>
      <c r="G611" s="337"/>
      <c r="H611" s="337"/>
      <c r="I611" s="337"/>
      <c r="N611" s="338"/>
      <c r="O611" s="338"/>
      <c r="P611" s="338"/>
      <c r="Q611" s="338"/>
      <c r="V611" s="338"/>
      <c r="W611" s="338"/>
      <c r="X611" s="338"/>
      <c r="Y611" s="338"/>
    </row>
    <row r="612" spans="6:25" ht="12.5">
      <c r="F612" s="337"/>
      <c r="G612" s="337"/>
      <c r="H612" s="337"/>
      <c r="I612" s="337"/>
      <c r="N612" s="338"/>
      <c r="O612" s="338"/>
      <c r="P612" s="338"/>
      <c r="Q612" s="338"/>
      <c r="V612" s="338"/>
      <c r="W612" s="338"/>
      <c r="X612" s="338"/>
      <c r="Y612" s="338"/>
    </row>
    <row r="613" spans="6:25" ht="12.5">
      <c r="F613" s="337"/>
      <c r="G613" s="337"/>
      <c r="H613" s="337"/>
      <c r="I613" s="337"/>
      <c r="N613" s="338"/>
      <c r="O613" s="338"/>
      <c r="P613" s="338"/>
      <c r="Q613" s="338"/>
      <c r="V613" s="338"/>
      <c r="W613" s="338"/>
      <c r="X613" s="338"/>
      <c r="Y613" s="338"/>
    </row>
    <row r="614" spans="6:25" ht="12.5">
      <c r="F614" s="337"/>
      <c r="G614" s="337"/>
      <c r="H614" s="337"/>
      <c r="I614" s="337"/>
      <c r="N614" s="338"/>
      <c r="O614" s="338"/>
      <c r="P614" s="338"/>
      <c r="Q614" s="338"/>
      <c r="V614" s="338"/>
      <c r="W614" s="338"/>
      <c r="X614" s="338"/>
      <c r="Y614" s="338"/>
    </row>
    <row r="615" spans="6:25" ht="12.5">
      <c r="F615" s="337"/>
      <c r="G615" s="337"/>
      <c r="H615" s="337"/>
      <c r="I615" s="337"/>
      <c r="N615" s="338"/>
      <c r="O615" s="338"/>
      <c r="P615" s="338"/>
      <c r="Q615" s="338"/>
      <c r="V615" s="338"/>
      <c r="W615" s="338"/>
      <c r="X615" s="338"/>
      <c r="Y615" s="338"/>
    </row>
    <row r="616" spans="6:25" ht="12.5">
      <c r="F616" s="337"/>
      <c r="G616" s="337"/>
      <c r="H616" s="337"/>
      <c r="I616" s="337"/>
      <c r="N616" s="338"/>
      <c r="O616" s="338"/>
      <c r="P616" s="338"/>
      <c r="Q616" s="338"/>
      <c r="V616" s="338"/>
      <c r="W616" s="338"/>
      <c r="X616" s="338"/>
      <c r="Y616" s="338"/>
    </row>
    <row r="617" spans="6:25" ht="12.5">
      <c r="F617" s="337"/>
      <c r="G617" s="337"/>
      <c r="H617" s="337"/>
      <c r="I617" s="337"/>
      <c r="N617" s="338"/>
      <c r="O617" s="338"/>
      <c r="P617" s="338"/>
      <c r="Q617" s="338"/>
      <c r="V617" s="338"/>
      <c r="W617" s="338"/>
      <c r="X617" s="338"/>
      <c r="Y617" s="338"/>
    </row>
    <row r="618" spans="6:25" ht="12.5">
      <c r="F618" s="337"/>
      <c r="G618" s="337"/>
      <c r="H618" s="337"/>
      <c r="I618" s="337"/>
      <c r="N618" s="338"/>
      <c r="O618" s="338"/>
      <c r="P618" s="338"/>
      <c r="Q618" s="338"/>
      <c r="V618" s="338"/>
      <c r="W618" s="338"/>
      <c r="X618" s="338"/>
      <c r="Y618" s="338"/>
    </row>
    <row r="619" spans="6:25" ht="12.5">
      <c r="F619" s="337"/>
      <c r="G619" s="337"/>
      <c r="H619" s="337"/>
      <c r="I619" s="337"/>
      <c r="N619" s="338"/>
      <c r="O619" s="338"/>
      <c r="P619" s="338"/>
      <c r="Q619" s="338"/>
      <c r="V619" s="338"/>
      <c r="W619" s="338"/>
      <c r="X619" s="338"/>
      <c r="Y619" s="338"/>
    </row>
    <row r="620" spans="6:25" ht="12.5">
      <c r="F620" s="337"/>
      <c r="G620" s="337"/>
      <c r="H620" s="337"/>
      <c r="I620" s="337"/>
      <c r="N620" s="338"/>
      <c r="O620" s="338"/>
      <c r="P620" s="338"/>
      <c r="Q620" s="338"/>
      <c r="V620" s="338"/>
      <c r="W620" s="338"/>
      <c r="X620" s="338"/>
      <c r="Y620" s="338"/>
    </row>
    <row r="621" spans="6:25" ht="12.5">
      <c r="F621" s="337"/>
      <c r="G621" s="337"/>
      <c r="H621" s="337"/>
      <c r="I621" s="337"/>
      <c r="N621" s="338"/>
      <c r="O621" s="338"/>
      <c r="P621" s="338"/>
      <c r="Q621" s="338"/>
      <c r="V621" s="338"/>
      <c r="W621" s="338"/>
      <c r="X621" s="338"/>
      <c r="Y621" s="338"/>
    </row>
    <row r="622" spans="6:25" ht="12.5">
      <c r="F622" s="337"/>
      <c r="G622" s="337"/>
      <c r="H622" s="337"/>
      <c r="I622" s="337"/>
      <c r="N622" s="338"/>
      <c r="O622" s="338"/>
      <c r="P622" s="338"/>
      <c r="Q622" s="338"/>
      <c r="V622" s="338"/>
      <c r="W622" s="338"/>
      <c r="X622" s="338"/>
      <c r="Y622" s="338"/>
    </row>
    <row r="623" spans="6:25" ht="12.5">
      <c r="F623" s="337"/>
      <c r="G623" s="337"/>
      <c r="H623" s="337"/>
      <c r="I623" s="337"/>
      <c r="N623" s="338"/>
      <c r="O623" s="338"/>
      <c r="P623" s="338"/>
      <c r="Q623" s="338"/>
      <c r="V623" s="338"/>
      <c r="W623" s="338"/>
      <c r="X623" s="338"/>
      <c r="Y623" s="338"/>
    </row>
    <row r="624" spans="6:25" ht="12.5">
      <c r="F624" s="337"/>
      <c r="G624" s="337"/>
      <c r="H624" s="337"/>
      <c r="I624" s="337"/>
      <c r="N624" s="338"/>
      <c r="O624" s="338"/>
      <c r="P624" s="338"/>
      <c r="Q624" s="338"/>
      <c r="V624" s="338"/>
      <c r="W624" s="338"/>
      <c r="X624" s="338"/>
      <c r="Y624" s="338"/>
    </row>
    <row r="625" spans="6:25" ht="12.5">
      <c r="F625" s="337"/>
      <c r="G625" s="337"/>
      <c r="H625" s="337"/>
      <c r="I625" s="337"/>
      <c r="N625" s="338"/>
      <c r="O625" s="338"/>
      <c r="P625" s="338"/>
      <c r="Q625" s="338"/>
      <c r="V625" s="338"/>
      <c r="W625" s="338"/>
      <c r="X625" s="338"/>
      <c r="Y625" s="338"/>
    </row>
    <row r="626" spans="6:25" ht="12.5">
      <c r="F626" s="337"/>
      <c r="G626" s="337"/>
      <c r="H626" s="337"/>
      <c r="I626" s="337"/>
      <c r="N626" s="338"/>
      <c r="O626" s="338"/>
      <c r="P626" s="338"/>
      <c r="Q626" s="338"/>
      <c r="V626" s="338"/>
      <c r="W626" s="338"/>
      <c r="X626" s="338"/>
      <c r="Y626" s="338"/>
    </row>
    <row r="627" spans="6:25" ht="12.5">
      <c r="F627" s="337"/>
      <c r="G627" s="337"/>
      <c r="H627" s="337"/>
      <c r="I627" s="337"/>
      <c r="N627" s="338"/>
      <c r="O627" s="338"/>
      <c r="P627" s="338"/>
      <c r="Q627" s="338"/>
      <c r="V627" s="338"/>
      <c r="W627" s="338"/>
      <c r="X627" s="338"/>
      <c r="Y627" s="338"/>
    </row>
    <row r="628" spans="6:25" ht="12.5">
      <c r="F628" s="337"/>
      <c r="G628" s="337"/>
      <c r="H628" s="337"/>
      <c r="I628" s="337"/>
      <c r="N628" s="338"/>
      <c r="O628" s="338"/>
      <c r="P628" s="338"/>
      <c r="Q628" s="338"/>
      <c r="V628" s="338"/>
      <c r="W628" s="338"/>
      <c r="X628" s="338"/>
      <c r="Y628" s="338"/>
    </row>
    <row r="629" spans="6:25" ht="12.5">
      <c r="F629" s="337"/>
      <c r="G629" s="337"/>
      <c r="H629" s="337"/>
      <c r="I629" s="337"/>
      <c r="N629" s="338"/>
      <c r="O629" s="338"/>
      <c r="P629" s="338"/>
      <c r="Q629" s="338"/>
      <c r="V629" s="338"/>
      <c r="W629" s="338"/>
      <c r="X629" s="338"/>
      <c r="Y629" s="338"/>
    </row>
    <row r="630" spans="6:25" ht="12.5">
      <c r="F630" s="337"/>
      <c r="G630" s="337"/>
      <c r="H630" s="337"/>
      <c r="I630" s="337"/>
      <c r="N630" s="338"/>
      <c r="O630" s="338"/>
      <c r="P630" s="338"/>
      <c r="Q630" s="338"/>
      <c r="V630" s="338"/>
      <c r="W630" s="338"/>
      <c r="X630" s="338"/>
      <c r="Y630" s="338"/>
    </row>
    <row r="631" spans="6:25" ht="12.5">
      <c r="F631" s="337"/>
      <c r="G631" s="337"/>
      <c r="H631" s="337"/>
      <c r="I631" s="337"/>
      <c r="N631" s="338"/>
      <c r="O631" s="338"/>
      <c r="P631" s="338"/>
      <c r="Q631" s="338"/>
      <c r="V631" s="338"/>
      <c r="W631" s="338"/>
      <c r="X631" s="338"/>
      <c r="Y631" s="338"/>
    </row>
    <row r="632" spans="6:25" ht="12.5">
      <c r="F632" s="337"/>
      <c r="G632" s="337"/>
      <c r="H632" s="337"/>
      <c r="I632" s="337"/>
      <c r="N632" s="338"/>
      <c r="O632" s="338"/>
      <c r="P632" s="338"/>
      <c r="Q632" s="338"/>
      <c r="V632" s="338"/>
      <c r="W632" s="338"/>
      <c r="X632" s="338"/>
      <c r="Y632" s="338"/>
    </row>
    <row r="633" spans="6:25" ht="12.5">
      <c r="F633" s="337"/>
      <c r="G633" s="337"/>
      <c r="H633" s="337"/>
      <c r="I633" s="337"/>
      <c r="N633" s="338"/>
      <c r="O633" s="338"/>
      <c r="P633" s="338"/>
      <c r="Q633" s="338"/>
      <c r="V633" s="338"/>
      <c r="W633" s="338"/>
      <c r="X633" s="338"/>
      <c r="Y633" s="338"/>
    </row>
    <row r="634" spans="6:25" ht="12.5">
      <c r="F634" s="337"/>
      <c r="G634" s="337"/>
      <c r="H634" s="337"/>
      <c r="I634" s="337"/>
      <c r="N634" s="338"/>
      <c r="O634" s="338"/>
      <c r="P634" s="338"/>
      <c r="Q634" s="338"/>
      <c r="V634" s="338"/>
      <c r="W634" s="338"/>
      <c r="X634" s="338"/>
      <c r="Y634" s="338"/>
    </row>
    <row r="635" spans="6:25" ht="12.5">
      <c r="F635" s="337"/>
      <c r="G635" s="337"/>
      <c r="H635" s="337"/>
      <c r="I635" s="337"/>
      <c r="N635" s="338"/>
      <c r="O635" s="338"/>
      <c r="P635" s="338"/>
      <c r="Q635" s="338"/>
      <c r="V635" s="338"/>
      <c r="W635" s="338"/>
      <c r="X635" s="338"/>
      <c r="Y635" s="338"/>
    </row>
    <row r="636" spans="6:25" ht="12.5">
      <c r="F636" s="337"/>
      <c r="G636" s="337"/>
      <c r="H636" s="337"/>
      <c r="I636" s="337"/>
      <c r="N636" s="338"/>
      <c r="O636" s="338"/>
      <c r="P636" s="338"/>
      <c r="Q636" s="338"/>
      <c r="V636" s="338"/>
      <c r="W636" s="338"/>
      <c r="X636" s="338"/>
      <c r="Y636" s="338"/>
    </row>
    <row r="637" spans="6:25" ht="12.5">
      <c r="F637" s="337"/>
      <c r="G637" s="337"/>
      <c r="H637" s="337"/>
      <c r="I637" s="337"/>
      <c r="N637" s="338"/>
      <c r="O637" s="338"/>
      <c r="P637" s="338"/>
      <c r="Q637" s="338"/>
      <c r="V637" s="338"/>
      <c r="W637" s="338"/>
      <c r="X637" s="338"/>
      <c r="Y637" s="338"/>
    </row>
    <row r="638" spans="6:25" ht="12.5">
      <c r="F638" s="337"/>
      <c r="G638" s="337"/>
      <c r="H638" s="337"/>
      <c r="I638" s="337"/>
      <c r="N638" s="338"/>
      <c r="O638" s="338"/>
      <c r="P638" s="338"/>
      <c r="Q638" s="338"/>
      <c r="V638" s="338"/>
      <c r="W638" s="338"/>
      <c r="X638" s="338"/>
      <c r="Y638" s="338"/>
    </row>
    <row r="639" spans="6:25" ht="12.5">
      <c r="F639" s="337"/>
      <c r="G639" s="337"/>
      <c r="H639" s="337"/>
      <c r="I639" s="337"/>
      <c r="N639" s="338"/>
      <c r="O639" s="338"/>
      <c r="P639" s="338"/>
      <c r="Q639" s="338"/>
      <c r="V639" s="338"/>
      <c r="W639" s="338"/>
      <c r="X639" s="338"/>
      <c r="Y639" s="338"/>
    </row>
    <row r="640" spans="6:25" ht="12.5">
      <c r="F640" s="337"/>
      <c r="G640" s="337"/>
      <c r="H640" s="337"/>
      <c r="I640" s="337"/>
      <c r="N640" s="338"/>
      <c r="O640" s="338"/>
      <c r="P640" s="338"/>
      <c r="Q640" s="338"/>
      <c r="V640" s="338"/>
      <c r="W640" s="338"/>
      <c r="X640" s="338"/>
      <c r="Y640" s="338"/>
    </row>
    <row r="641" spans="6:25" ht="12.5">
      <c r="F641" s="337"/>
      <c r="G641" s="337"/>
      <c r="H641" s="337"/>
      <c r="I641" s="337"/>
      <c r="N641" s="338"/>
      <c r="O641" s="338"/>
      <c r="P641" s="338"/>
      <c r="Q641" s="338"/>
      <c r="V641" s="338"/>
      <c r="W641" s="338"/>
      <c r="X641" s="338"/>
      <c r="Y641" s="338"/>
    </row>
    <row r="642" spans="6:25" ht="12.5">
      <c r="F642" s="337"/>
      <c r="G642" s="337"/>
      <c r="H642" s="337"/>
      <c r="I642" s="337"/>
      <c r="N642" s="338"/>
      <c r="O642" s="338"/>
      <c r="P642" s="338"/>
      <c r="Q642" s="338"/>
      <c r="V642" s="338"/>
      <c r="W642" s="338"/>
      <c r="X642" s="338"/>
      <c r="Y642" s="338"/>
    </row>
    <row r="643" spans="6:25" ht="12.5">
      <c r="F643" s="337"/>
      <c r="G643" s="337"/>
      <c r="H643" s="337"/>
      <c r="I643" s="337"/>
      <c r="N643" s="338"/>
      <c r="O643" s="338"/>
      <c r="P643" s="338"/>
      <c r="Q643" s="338"/>
      <c r="V643" s="338"/>
      <c r="W643" s="338"/>
      <c r="X643" s="338"/>
      <c r="Y643" s="338"/>
    </row>
    <row r="644" spans="6:25" ht="12.5">
      <c r="F644" s="337"/>
      <c r="G644" s="337"/>
      <c r="H644" s="337"/>
      <c r="I644" s="337"/>
      <c r="N644" s="338"/>
      <c r="O644" s="338"/>
      <c r="P644" s="338"/>
      <c r="Q644" s="338"/>
      <c r="V644" s="338"/>
      <c r="W644" s="338"/>
      <c r="X644" s="338"/>
      <c r="Y644" s="338"/>
    </row>
    <row r="645" spans="6:25" ht="12.5">
      <c r="F645" s="337"/>
      <c r="G645" s="337"/>
      <c r="H645" s="337"/>
      <c r="I645" s="337"/>
      <c r="N645" s="338"/>
      <c r="O645" s="338"/>
      <c r="P645" s="338"/>
      <c r="Q645" s="338"/>
      <c r="V645" s="338"/>
      <c r="W645" s="338"/>
      <c r="X645" s="338"/>
      <c r="Y645" s="338"/>
    </row>
    <row r="646" spans="6:25" ht="12.5">
      <c r="F646" s="337"/>
      <c r="G646" s="337"/>
      <c r="H646" s="337"/>
      <c r="I646" s="337"/>
      <c r="N646" s="338"/>
      <c r="O646" s="338"/>
      <c r="P646" s="338"/>
      <c r="Q646" s="338"/>
      <c r="V646" s="338"/>
      <c r="W646" s="338"/>
      <c r="X646" s="338"/>
      <c r="Y646" s="338"/>
    </row>
    <row r="647" spans="6:25" ht="12.5">
      <c r="F647" s="337"/>
      <c r="G647" s="337"/>
      <c r="H647" s="337"/>
      <c r="I647" s="337"/>
      <c r="N647" s="338"/>
      <c r="O647" s="338"/>
      <c r="P647" s="338"/>
      <c r="Q647" s="338"/>
      <c r="V647" s="338"/>
      <c r="W647" s="338"/>
      <c r="X647" s="338"/>
      <c r="Y647" s="338"/>
    </row>
    <row r="648" spans="6:25" ht="12.5">
      <c r="F648" s="337"/>
      <c r="G648" s="337"/>
      <c r="H648" s="337"/>
      <c r="I648" s="337"/>
      <c r="N648" s="338"/>
      <c r="O648" s="338"/>
      <c r="P648" s="338"/>
      <c r="Q648" s="338"/>
      <c r="V648" s="338"/>
      <c r="W648" s="338"/>
      <c r="X648" s="338"/>
      <c r="Y648" s="338"/>
    </row>
    <row r="649" spans="6:25" ht="12.5">
      <c r="F649" s="337"/>
      <c r="G649" s="337"/>
      <c r="H649" s="337"/>
      <c r="I649" s="337"/>
      <c r="N649" s="338"/>
      <c r="O649" s="338"/>
      <c r="P649" s="338"/>
      <c r="Q649" s="338"/>
      <c r="V649" s="338"/>
      <c r="W649" s="338"/>
      <c r="X649" s="338"/>
      <c r="Y649" s="338"/>
    </row>
    <row r="650" spans="6:25" ht="12.5">
      <c r="F650" s="337"/>
      <c r="G650" s="337"/>
      <c r="H650" s="337"/>
      <c r="I650" s="337"/>
      <c r="N650" s="338"/>
      <c r="O650" s="338"/>
      <c r="P650" s="338"/>
      <c r="Q650" s="338"/>
      <c r="V650" s="338"/>
      <c r="W650" s="338"/>
      <c r="X650" s="338"/>
      <c r="Y650" s="338"/>
    </row>
    <row r="651" spans="6:25" ht="12.5">
      <c r="F651" s="337"/>
      <c r="G651" s="337"/>
      <c r="H651" s="337"/>
      <c r="I651" s="337"/>
      <c r="N651" s="338"/>
      <c r="O651" s="338"/>
      <c r="P651" s="338"/>
      <c r="Q651" s="338"/>
      <c r="V651" s="338"/>
      <c r="W651" s="338"/>
      <c r="X651" s="338"/>
      <c r="Y651" s="338"/>
    </row>
    <row r="652" spans="6:25" ht="12.5">
      <c r="F652" s="337"/>
      <c r="G652" s="337"/>
      <c r="H652" s="337"/>
      <c r="I652" s="337"/>
      <c r="N652" s="338"/>
      <c r="O652" s="338"/>
      <c r="P652" s="338"/>
      <c r="Q652" s="338"/>
      <c r="V652" s="338"/>
      <c r="W652" s="338"/>
      <c r="X652" s="338"/>
      <c r="Y652" s="338"/>
    </row>
    <row r="653" spans="6:25" ht="12.5">
      <c r="F653" s="337"/>
      <c r="G653" s="337"/>
      <c r="H653" s="337"/>
      <c r="I653" s="337"/>
      <c r="N653" s="338"/>
      <c r="O653" s="338"/>
      <c r="P653" s="338"/>
      <c r="Q653" s="338"/>
      <c r="V653" s="338"/>
      <c r="W653" s="338"/>
      <c r="X653" s="338"/>
      <c r="Y653" s="338"/>
    </row>
    <row r="654" spans="6:25" ht="12.5">
      <c r="F654" s="337"/>
      <c r="G654" s="337"/>
      <c r="H654" s="337"/>
      <c r="I654" s="337"/>
      <c r="N654" s="338"/>
      <c r="O654" s="338"/>
      <c r="P654" s="338"/>
      <c r="Q654" s="338"/>
      <c r="V654" s="338"/>
      <c r="W654" s="338"/>
      <c r="X654" s="338"/>
      <c r="Y654" s="338"/>
    </row>
    <row r="655" spans="6:25" ht="12.5">
      <c r="F655" s="337"/>
      <c r="G655" s="337"/>
      <c r="H655" s="337"/>
      <c r="I655" s="337"/>
      <c r="N655" s="338"/>
      <c r="O655" s="338"/>
      <c r="P655" s="338"/>
      <c r="Q655" s="338"/>
      <c r="V655" s="338"/>
      <c r="W655" s="338"/>
      <c r="X655" s="338"/>
      <c r="Y655" s="338"/>
    </row>
    <row r="656" spans="6:25" ht="12.5">
      <c r="F656" s="337"/>
      <c r="G656" s="337"/>
      <c r="H656" s="337"/>
      <c r="I656" s="337"/>
      <c r="N656" s="338"/>
      <c r="O656" s="338"/>
      <c r="P656" s="338"/>
      <c r="Q656" s="338"/>
      <c r="V656" s="338"/>
      <c r="W656" s="338"/>
      <c r="X656" s="338"/>
      <c r="Y656" s="338"/>
    </row>
    <row r="657" spans="6:25" ht="12.5">
      <c r="F657" s="337"/>
      <c r="G657" s="337"/>
      <c r="H657" s="337"/>
      <c r="I657" s="337"/>
      <c r="N657" s="338"/>
      <c r="O657" s="338"/>
      <c r="P657" s="338"/>
      <c r="Q657" s="338"/>
      <c r="V657" s="338"/>
      <c r="W657" s="338"/>
      <c r="X657" s="338"/>
      <c r="Y657" s="338"/>
    </row>
    <row r="658" spans="6:25" ht="12.5">
      <c r="F658" s="337"/>
      <c r="G658" s="337"/>
      <c r="H658" s="337"/>
      <c r="I658" s="337"/>
      <c r="N658" s="338"/>
      <c r="O658" s="338"/>
      <c r="P658" s="338"/>
      <c r="Q658" s="338"/>
      <c r="V658" s="338"/>
      <c r="W658" s="338"/>
      <c r="X658" s="338"/>
      <c r="Y658" s="338"/>
    </row>
    <row r="659" spans="6:25" ht="12.5">
      <c r="F659" s="337"/>
      <c r="G659" s="337"/>
      <c r="H659" s="337"/>
      <c r="I659" s="337"/>
      <c r="N659" s="338"/>
      <c r="O659" s="338"/>
      <c r="P659" s="338"/>
      <c r="Q659" s="338"/>
      <c r="V659" s="338"/>
      <c r="W659" s="338"/>
      <c r="X659" s="338"/>
      <c r="Y659" s="338"/>
    </row>
    <row r="660" spans="6:25" ht="12.5">
      <c r="F660" s="337"/>
      <c r="G660" s="337"/>
      <c r="H660" s="337"/>
      <c r="I660" s="337"/>
      <c r="N660" s="338"/>
      <c r="O660" s="338"/>
      <c r="P660" s="338"/>
      <c r="Q660" s="338"/>
      <c r="V660" s="338"/>
      <c r="W660" s="338"/>
      <c r="X660" s="338"/>
      <c r="Y660" s="338"/>
    </row>
    <row r="661" spans="6:25" ht="12.5">
      <c r="F661" s="337"/>
      <c r="G661" s="337"/>
      <c r="H661" s="337"/>
      <c r="I661" s="337"/>
      <c r="N661" s="338"/>
      <c r="O661" s="338"/>
      <c r="P661" s="338"/>
      <c r="Q661" s="338"/>
      <c r="V661" s="338"/>
      <c r="W661" s="338"/>
      <c r="X661" s="338"/>
      <c r="Y661" s="338"/>
    </row>
    <row r="662" spans="6:25" ht="12.5">
      <c r="F662" s="337"/>
      <c r="G662" s="337"/>
      <c r="H662" s="337"/>
      <c r="I662" s="337"/>
      <c r="N662" s="338"/>
      <c r="O662" s="338"/>
      <c r="P662" s="338"/>
      <c r="Q662" s="338"/>
      <c r="V662" s="338"/>
      <c r="W662" s="338"/>
      <c r="X662" s="338"/>
      <c r="Y662" s="338"/>
    </row>
    <row r="663" spans="6:25" ht="12.5">
      <c r="F663" s="337"/>
      <c r="G663" s="337"/>
      <c r="H663" s="337"/>
      <c r="I663" s="337"/>
      <c r="N663" s="338"/>
      <c r="O663" s="338"/>
      <c r="P663" s="338"/>
      <c r="Q663" s="338"/>
      <c r="V663" s="338"/>
      <c r="W663" s="338"/>
      <c r="X663" s="338"/>
      <c r="Y663" s="338"/>
    </row>
    <row r="664" spans="6:25" ht="12.5">
      <c r="F664" s="337"/>
      <c r="G664" s="337"/>
      <c r="H664" s="337"/>
      <c r="I664" s="337"/>
      <c r="N664" s="338"/>
      <c r="O664" s="338"/>
      <c r="P664" s="338"/>
      <c r="Q664" s="338"/>
      <c r="V664" s="338"/>
      <c r="W664" s="338"/>
      <c r="X664" s="338"/>
      <c r="Y664" s="338"/>
    </row>
    <row r="665" spans="6:25" ht="12.5">
      <c r="F665" s="337"/>
      <c r="G665" s="337"/>
      <c r="H665" s="337"/>
      <c r="I665" s="337"/>
      <c r="N665" s="338"/>
      <c r="O665" s="338"/>
      <c r="P665" s="338"/>
      <c r="Q665" s="338"/>
      <c r="V665" s="338"/>
      <c r="W665" s="338"/>
      <c r="X665" s="338"/>
      <c r="Y665" s="338"/>
    </row>
    <row r="666" spans="6:25" ht="12.5">
      <c r="F666" s="337"/>
      <c r="G666" s="337"/>
      <c r="H666" s="337"/>
      <c r="I666" s="337"/>
      <c r="N666" s="338"/>
      <c r="O666" s="338"/>
      <c r="P666" s="338"/>
      <c r="Q666" s="338"/>
      <c r="V666" s="338"/>
      <c r="W666" s="338"/>
      <c r="X666" s="338"/>
      <c r="Y666" s="338"/>
    </row>
    <row r="667" spans="6:25" ht="12.5">
      <c r="F667" s="337"/>
      <c r="G667" s="337"/>
      <c r="H667" s="337"/>
      <c r="I667" s="337"/>
      <c r="N667" s="338"/>
      <c r="O667" s="338"/>
      <c r="P667" s="338"/>
      <c r="Q667" s="338"/>
      <c r="V667" s="338"/>
      <c r="W667" s="338"/>
      <c r="X667" s="338"/>
      <c r="Y667" s="338"/>
    </row>
    <row r="668" spans="6:25" ht="12.5">
      <c r="F668" s="337"/>
      <c r="G668" s="337"/>
      <c r="H668" s="337"/>
      <c r="I668" s="337"/>
      <c r="N668" s="338"/>
      <c r="O668" s="338"/>
      <c r="P668" s="338"/>
      <c r="Q668" s="338"/>
      <c r="V668" s="338"/>
      <c r="W668" s="338"/>
      <c r="X668" s="338"/>
      <c r="Y668" s="338"/>
    </row>
    <row r="669" spans="6:25" ht="12.5">
      <c r="F669" s="337"/>
      <c r="G669" s="337"/>
      <c r="H669" s="337"/>
      <c r="I669" s="337"/>
      <c r="N669" s="338"/>
      <c r="O669" s="338"/>
      <c r="P669" s="338"/>
      <c r="Q669" s="338"/>
      <c r="V669" s="338"/>
      <c r="W669" s="338"/>
      <c r="X669" s="338"/>
      <c r="Y669" s="338"/>
    </row>
    <row r="670" spans="6:25" ht="12.5">
      <c r="F670" s="337"/>
      <c r="G670" s="337"/>
      <c r="H670" s="337"/>
      <c r="I670" s="337"/>
      <c r="N670" s="338"/>
      <c r="O670" s="338"/>
      <c r="P670" s="338"/>
      <c r="Q670" s="338"/>
      <c r="V670" s="338"/>
      <c r="W670" s="338"/>
      <c r="X670" s="338"/>
      <c r="Y670" s="338"/>
    </row>
    <row r="671" spans="6:25" ht="12.5">
      <c r="F671" s="337"/>
      <c r="G671" s="337"/>
      <c r="H671" s="337"/>
      <c r="I671" s="337"/>
      <c r="N671" s="338"/>
      <c r="O671" s="338"/>
      <c r="P671" s="338"/>
      <c r="Q671" s="338"/>
      <c r="V671" s="338"/>
      <c r="W671" s="338"/>
      <c r="X671" s="338"/>
      <c r="Y671" s="338"/>
    </row>
    <row r="672" spans="6:25" ht="12.5">
      <c r="F672" s="337"/>
      <c r="G672" s="337"/>
      <c r="H672" s="337"/>
      <c r="I672" s="337"/>
      <c r="N672" s="338"/>
      <c r="O672" s="338"/>
      <c r="P672" s="338"/>
      <c r="Q672" s="338"/>
      <c r="V672" s="338"/>
      <c r="W672" s="338"/>
      <c r="X672" s="338"/>
      <c r="Y672" s="338"/>
    </row>
    <row r="673" spans="6:25" ht="12.5">
      <c r="F673" s="337"/>
      <c r="G673" s="337"/>
      <c r="H673" s="337"/>
      <c r="I673" s="337"/>
      <c r="N673" s="338"/>
      <c r="O673" s="338"/>
      <c r="P673" s="338"/>
      <c r="Q673" s="338"/>
      <c r="V673" s="338"/>
      <c r="W673" s="338"/>
      <c r="X673" s="338"/>
      <c r="Y673" s="338"/>
    </row>
    <row r="674" spans="6:25" ht="12.5">
      <c r="F674" s="337"/>
      <c r="G674" s="337"/>
      <c r="H674" s="337"/>
      <c r="I674" s="337"/>
      <c r="N674" s="338"/>
      <c r="O674" s="338"/>
      <c r="P674" s="338"/>
      <c r="Q674" s="338"/>
      <c r="V674" s="338"/>
      <c r="W674" s="338"/>
      <c r="X674" s="338"/>
      <c r="Y674" s="338"/>
    </row>
    <row r="675" spans="6:25" ht="12.5">
      <c r="F675" s="337"/>
      <c r="G675" s="337"/>
      <c r="H675" s="337"/>
      <c r="I675" s="337"/>
      <c r="N675" s="338"/>
      <c r="O675" s="338"/>
      <c r="P675" s="338"/>
      <c r="Q675" s="338"/>
      <c r="V675" s="338"/>
      <c r="W675" s="338"/>
      <c r="X675" s="338"/>
      <c r="Y675" s="338"/>
    </row>
    <row r="676" spans="6:25" ht="12.5">
      <c r="F676" s="337"/>
      <c r="G676" s="337"/>
      <c r="H676" s="337"/>
      <c r="I676" s="337"/>
      <c r="N676" s="338"/>
      <c r="O676" s="338"/>
      <c r="P676" s="338"/>
      <c r="Q676" s="338"/>
      <c r="V676" s="338"/>
      <c r="W676" s="338"/>
      <c r="X676" s="338"/>
      <c r="Y676" s="338"/>
    </row>
    <row r="677" spans="6:25" ht="12.5">
      <c r="F677" s="337"/>
      <c r="G677" s="337"/>
      <c r="H677" s="337"/>
      <c r="I677" s="337"/>
      <c r="N677" s="338"/>
      <c r="O677" s="338"/>
      <c r="P677" s="338"/>
      <c r="Q677" s="338"/>
      <c r="V677" s="338"/>
      <c r="W677" s="338"/>
      <c r="X677" s="338"/>
      <c r="Y677" s="338"/>
    </row>
    <row r="678" spans="6:25" ht="12.5">
      <c r="F678" s="337"/>
      <c r="G678" s="337"/>
      <c r="H678" s="337"/>
      <c r="I678" s="337"/>
      <c r="N678" s="338"/>
      <c r="O678" s="338"/>
      <c r="P678" s="338"/>
      <c r="Q678" s="338"/>
      <c r="V678" s="338"/>
      <c r="W678" s="338"/>
      <c r="X678" s="338"/>
      <c r="Y678" s="338"/>
    </row>
    <row r="679" spans="6:25" ht="12.5">
      <c r="F679" s="337"/>
      <c r="G679" s="337"/>
      <c r="H679" s="337"/>
      <c r="I679" s="337"/>
      <c r="N679" s="338"/>
      <c r="O679" s="338"/>
      <c r="P679" s="338"/>
      <c r="Q679" s="338"/>
      <c r="V679" s="338"/>
      <c r="W679" s="338"/>
      <c r="X679" s="338"/>
      <c r="Y679" s="338"/>
    </row>
    <row r="680" spans="6:25" ht="12.5">
      <c r="F680" s="337"/>
      <c r="G680" s="337"/>
      <c r="H680" s="337"/>
      <c r="I680" s="337"/>
      <c r="N680" s="338"/>
      <c r="O680" s="338"/>
      <c r="P680" s="338"/>
      <c r="Q680" s="338"/>
      <c r="V680" s="338"/>
      <c r="W680" s="338"/>
      <c r="X680" s="338"/>
      <c r="Y680" s="338"/>
    </row>
    <row r="681" spans="6:25" ht="12.5">
      <c r="F681" s="337"/>
      <c r="G681" s="337"/>
      <c r="H681" s="337"/>
      <c r="I681" s="337"/>
      <c r="N681" s="338"/>
      <c r="O681" s="338"/>
      <c r="P681" s="338"/>
      <c r="Q681" s="338"/>
      <c r="V681" s="338"/>
      <c r="W681" s="338"/>
      <c r="X681" s="338"/>
      <c r="Y681" s="338"/>
    </row>
    <row r="682" spans="6:25" ht="12.5">
      <c r="F682" s="337"/>
      <c r="G682" s="337"/>
      <c r="H682" s="337"/>
      <c r="I682" s="337"/>
      <c r="N682" s="338"/>
      <c r="O682" s="338"/>
      <c r="P682" s="338"/>
      <c r="Q682" s="338"/>
      <c r="V682" s="338"/>
      <c r="W682" s="338"/>
      <c r="X682" s="338"/>
      <c r="Y682" s="338"/>
    </row>
    <row r="683" spans="6:25" ht="12.5">
      <c r="F683" s="337"/>
      <c r="G683" s="337"/>
      <c r="H683" s="337"/>
      <c r="I683" s="337"/>
      <c r="N683" s="338"/>
      <c r="O683" s="338"/>
      <c r="P683" s="338"/>
      <c r="Q683" s="338"/>
      <c r="V683" s="338"/>
      <c r="W683" s="338"/>
      <c r="X683" s="338"/>
      <c r="Y683" s="338"/>
    </row>
    <row r="684" spans="6:25" ht="12.5">
      <c r="F684" s="337"/>
      <c r="G684" s="337"/>
      <c r="H684" s="337"/>
      <c r="I684" s="337"/>
      <c r="N684" s="338"/>
      <c r="O684" s="338"/>
      <c r="P684" s="338"/>
      <c r="Q684" s="338"/>
      <c r="V684" s="338"/>
      <c r="W684" s="338"/>
      <c r="X684" s="338"/>
      <c r="Y684" s="338"/>
    </row>
    <row r="685" spans="6:25" ht="12.5">
      <c r="F685" s="337"/>
      <c r="G685" s="337"/>
      <c r="H685" s="337"/>
      <c r="I685" s="337"/>
      <c r="N685" s="338"/>
      <c r="O685" s="338"/>
      <c r="P685" s="338"/>
      <c r="Q685" s="338"/>
      <c r="V685" s="338"/>
      <c r="W685" s="338"/>
      <c r="X685" s="338"/>
      <c r="Y685" s="338"/>
    </row>
    <row r="686" spans="6:25" ht="12.5">
      <c r="F686" s="337"/>
      <c r="G686" s="337"/>
      <c r="H686" s="337"/>
      <c r="I686" s="337"/>
      <c r="N686" s="338"/>
      <c r="O686" s="338"/>
      <c r="P686" s="338"/>
      <c r="Q686" s="338"/>
      <c r="V686" s="338"/>
      <c r="W686" s="338"/>
      <c r="X686" s="338"/>
      <c r="Y686" s="338"/>
    </row>
    <row r="687" spans="6:25" ht="12.5">
      <c r="F687" s="337"/>
      <c r="G687" s="337"/>
      <c r="H687" s="337"/>
      <c r="I687" s="337"/>
      <c r="N687" s="338"/>
      <c r="O687" s="338"/>
      <c r="P687" s="338"/>
      <c r="Q687" s="338"/>
      <c r="V687" s="338"/>
      <c r="W687" s="338"/>
      <c r="X687" s="338"/>
      <c r="Y687" s="338"/>
    </row>
    <row r="688" spans="6:25" ht="12.5">
      <c r="F688" s="337"/>
      <c r="G688" s="337"/>
      <c r="H688" s="337"/>
      <c r="I688" s="337"/>
      <c r="N688" s="338"/>
      <c r="O688" s="338"/>
      <c r="P688" s="338"/>
      <c r="Q688" s="338"/>
      <c r="V688" s="338"/>
      <c r="W688" s="338"/>
      <c r="X688" s="338"/>
      <c r="Y688" s="338"/>
    </row>
    <row r="689" spans="6:25" ht="12.5">
      <c r="F689" s="337"/>
      <c r="G689" s="337"/>
      <c r="H689" s="337"/>
      <c r="I689" s="337"/>
      <c r="N689" s="338"/>
      <c r="O689" s="338"/>
      <c r="P689" s="338"/>
      <c r="Q689" s="338"/>
      <c r="V689" s="338"/>
      <c r="W689" s="338"/>
      <c r="X689" s="338"/>
      <c r="Y689" s="338"/>
    </row>
    <row r="690" spans="6:25" ht="12.5">
      <c r="F690" s="337"/>
      <c r="G690" s="337"/>
      <c r="H690" s="337"/>
      <c r="I690" s="337"/>
      <c r="N690" s="338"/>
      <c r="O690" s="338"/>
      <c r="P690" s="338"/>
      <c r="Q690" s="338"/>
      <c r="V690" s="338"/>
      <c r="W690" s="338"/>
      <c r="X690" s="338"/>
      <c r="Y690" s="338"/>
    </row>
    <row r="691" spans="6:25" ht="12.5">
      <c r="F691" s="337"/>
      <c r="G691" s="337"/>
      <c r="H691" s="337"/>
      <c r="I691" s="337"/>
      <c r="N691" s="338"/>
      <c r="O691" s="338"/>
      <c r="P691" s="338"/>
      <c r="Q691" s="338"/>
      <c r="V691" s="338"/>
      <c r="W691" s="338"/>
      <c r="X691" s="338"/>
      <c r="Y691" s="338"/>
    </row>
    <row r="692" spans="6:25" ht="12.5">
      <c r="F692" s="337"/>
      <c r="G692" s="337"/>
      <c r="H692" s="337"/>
      <c r="I692" s="337"/>
      <c r="N692" s="338"/>
      <c r="O692" s="338"/>
      <c r="P692" s="338"/>
      <c r="Q692" s="338"/>
      <c r="V692" s="338"/>
      <c r="W692" s="338"/>
      <c r="X692" s="338"/>
      <c r="Y692" s="338"/>
    </row>
    <row r="693" spans="6:25" ht="12.5">
      <c r="F693" s="337"/>
      <c r="G693" s="337"/>
      <c r="H693" s="337"/>
      <c r="I693" s="337"/>
      <c r="N693" s="338"/>
      <c r="O693" s="338"/>
      <c r="P693" s="338"/>
      <c r="Q693" s="338"/>
      <c r="V693" s="338"/>
      <c r="W693" s="338"/>
      <c r="X693" s="338"/>
      <c r="Y693" s="338"/>
    </row>
    <row r="694" spans="6:25" ht="12.5">
      <c r="F694" s="337"/>
      <c r="G694" s="337"/>
      <c r="H694" s="337"/>
      <c r="I694" s="337"/>
      <c r="N694" s="338"/>
      <c r="O694" s="338"/>
      <c r="P694" s="338"/>
      <c r="Q694" s="338"/>
      <c r="V694" s="338"/>
      <c r="W694" s="338"/>
      <c r="X694" s="338"/>
      <c r="Y694" s="338"/>
    </row>
    <row r="695" spans="6:25" ht="12.5">
      <c r="F695" s="337"/>
      <c r="G695" s="337"/>
      <c r="H695" s="337"/>
      <c r="I695" s="337"/>
      <c r="N695" s="338"/>
      <c r="O695" s="338"/>
      <c r="P695" s="338"/>
      <c r="Q695" s="338"/>
      <c r="V695" s="338"/>
      <c r="W695" s="338"/>
      <c r="X695" s="338"/>
      <c r="Y695" s="338"/>
    </row>
    <row r="696" spans="6:25" ht="12.5">
      <c r="F696" s="337"/>
      <c r="G696" s="337"/>
      <c r="H696" s="337"/>
      <c r="I696" s="337"/>
      <c r="N696" s="338"/>
      <c r="O696" s="338"/>
      <c r="P696" s="338"/>
      <c r="Q696" s="338"/>
      <c r="V696" s="338"/>
      <c r="W696" s="338"/>
      <c r="X696" s="338"/>
      <c r="Y696" s="338"/>
    </row>
    <row r="697" spans="6:25" ht="12.5">
      <c r="F697" s="337"/>
      <c r="G697" s="337"/>
      <c r="H697" s="337"/>
      <c r="I697" s="337"/>
      <c r="N697" s="338"/>
      <c r="O697" s="338"/>
      <c r="P697" s="338"/>
      <c r="Q697" s="338"/>
      <c r="V697" s="338"/>
      <c r="W697" s="338"/>
      <c r="X697" s="338"/>
      <c r="Y697" s="338"/>
    </row>
    <row r="698" spans="6:25" ht="12.5">
      <c r="F698" s="337"/>
      <c r="G698" s="337"/>
      <c r="H698" s="337"/>
      <c r="I698" s="337"/>
      <c r="N698" s="338"/>
      <c r="O698" s="338"/>
      <c r="P698" s="338"/>
      <c r="Q698" s="338"/>
      <c r="V698" s="338"/>
      <c r="W698" s="338"/>
      <c r="X698" s="338"/>
      <c r="Y698" s="338"/>
    </row>
    <row r="699" spans="6:25" ht="12.5">
      <c r="F699" s="337"/>
      <c r="G699" s="337"/>
      <c r="H699" s="337"/>
      <c r="I699" s="337"/>
      <c r="N699" s="338"/>
      <c r="O699" s="338"/>
      <c r="P699" s="338"/>
      <c r="Q699" s="338"/>
      <c r="V699" s="338"/>
      <c r="W699" s="338"/>
      <c r="X699" s="338"/>
      <c r="Y699" s="338"/>
    </row>
    <row r="700" spans="6:25" ht="12.5">
      <c r="F700" s="337"/>
      <c r="G700" s="337"/>
      <c r="H700" s="337"/>
      <c r="I700" s="337"/>
      <c r="N700" s="338"/>
      <c r="O700" s="338"/>
      <c r="P700" s="338"/>
      <c r="Q700" s="338"/>
      <c r="V700" s="338"/>
      <c r="W700" s="338"/>
      <c r="X700" s="338"/>
      <c r="Y700" s="338"/>
    </row>
    <row r="701" spans="6:25" ht="12.5">
      <c r="F701" s="337"/>
      <c r="G701" s="337"/>
      <c r="H701" s="337"/>
      <c r="I701" s="337"/>
      <c r="N701" s="338"/>
      <c r="O701" s="338"/>
      <c r="P701" s="338"/>
      <c r="Q701" s="338"/>
      <c r="V701" s="338"/>
      <c r="W701" s="338"/>
      <c r="X701" s="338"/>
      <c r="Y701" s="338"/>
    </row>
    <row r="702" spans="6:25" ht="12.5">
      <c r="F702" s="337"/>
      <c r="G702" s="337"/>
      <c r="H702" s="337"/>
      <c r="I702" s="337"/>
      <c r="N702" s="338"/>
      <c r="O702" s="338"/>
      <c r="P702" s="338"/>
      <c r="Q702" s="338"/>
      <c r="V702" s="338"/>
      <c r="W702" s="338"/>
      <c r="X702" s="338"/>
      <c r="Y702" s="338"/>
    </row>
    <row r="703" spans="6:25" ht="12.5">
      <c r="F703" s="337"/>
      <c r="G703" s="337"/>
      <c r="H703" s="337"/>
      <c r="I703" s="337"/>
      <c r="N703" s="338"/>
      <c r="O703" s="338"/>
      <c r="P703" s="338"/>
      <c r="Q703" s="338"/>
      <c r="V703" s="338"/>
      <c r="W703" s="338"/>
      <c r="X703" s="338"/>
      <c r="Y703" s="338"/>
    </row>
    <row r="704" spans="6:25" ht="12.5">
      <c r="F704" s="337"/>
      <c r="G704" s="337"/>
      <c r="H704" s="337"/>
      <c r="I704" s="337"/>
      <c r="N704" s="338"/>
      <c r="O704" s="338"/>
      <c r="P704" s="338"/>
      <c r="Q704" s="338"/>
      <c r="V704" s="338"/>
      <c r="W704" s="338"/>
      <c r="X704" s="338"/>
      <c r="Y704" s="338"/>
    </row>
    <row r="705" spans="6:25" ht="12.5">
      <c r="F705" s="337"/>
      <c r="G705" s="337"/>
      <c r="H705" s="337"/>
      <c r="I705" s="337"/>
      <c r="N705" s="338"/>
      <c r="O705" s="338"/>
      <c r="P705" s="338"/>
      <c r="Q705" s="338"/>
      <c r="V705" s="338"/>
      <c r="W705" s="338"/>
      <c r="X705" s="338"/>
      <c r="Y705" s="338"/>
    </row>
    <row r="706" spans="6:25" ht="12.5">
      <c r="F706" s="337"/>
      <c r="G706" s="337"/>
      <c r="H706" s="337"/>
      <c r="I706" s="337"/>
      <c r="N706" s="338"/>
      <c r="O706" s="338"/>
      <c r="P706" s="338"/>
      <c r="Q706" s="338"/>
      <c r="V706" s="338"/>
      <c r="W706" s="338"/>
      <c r="X706" s="338"/>
      <c r="Y706" s="338"/>
    </row>
    <row r="707" spans="6:25" ht="12.5">
      <c r="F707" s="337"/>
      <c r="G707" s="337"/>
      <c r="H707" s="337"/>
      <c r="I707" s="337"/>
      <c r="N707" s="338"/>
      <c r="O707" s="338"/>
      <c r="P707" s="338"/>
      <c r="Q707" s="338"/>
      <c r="V707" s="338"/>
      <c r="W707" s="338"/>
      <c r="X707" s="338"/>
      <c r="Y707" s="338"/>
    </row>
    <row r="708" spans="6:25" ht="12.5">
      <c r="F708" s="337"/>
      <c r="G708" s="337"/>
      <c r="H708" s="337"/>
      <c r="I708" s="337"/>
      <c r="N708" s="338"/>
      <c r="O708" s="338"/>
      <c r="P708" s="338"/>
      <c r="Q708" s="338"/>
      <c r="V708" s="338"/>
      <c r="W708" s="338"/>
      <c r="X708" s="338"/>
      <c r="Y708" s="338"/>
    </row>
    <row r="709" spans="6:25" ht="12.5">
      <c r="F709" s="337"/>
      <c r="G709" s="337"/>
      <c r="H709" s="337"/>
      <c r="I709" s="337"/>
      <c r="N709" s="338"/>
      <c r="O709" s="338"/>
      <c r="P709" s="338"/>
      <c r="Q709" s="338"/>
      <c r="V709" s="338"/>
      <c r="W709" s="338"/>
      <c r="X709" s="338"/>
      <c r="Y709" s="338"/>
    </row>
    <row r="710" spans="6:25" ht="12.5">
      <c r="F710" s="337"/>
      <c r="G710" s="337"/>
      <c r="H710" s="337"/>
      <c r="I710" s="337"/>
      <c r="N710" s="338"/>
      <c r="O710" s="338"/>
      <c r="P710" s="338"/>
      <c r="Q710" s="338"/>
      <c r="V710" s="338"/>
      <c r="W710" s="338"/>
      <c r="X710" s="338"/>
      <c r="Y710" s="338"/>
    </row>
    <row r="711" spans="6:25" ht="12.5">
      <c r="F711" s="337"/>
      <c r="G711" s="337"/>
      <c r="H711" s="337"/>
      <c r="I711" s="337"/>
      <c r="N711" s="338"/>
      <c r="O711" s="338"/>
      <c r="P711" s="338"/>
      <c r="Q711" s="338"/>
      <c r="V711" s="338"/>
      <c r="W711" s="338"/>
      <c r="X711" s="338"/>
      <c r="Y711" s="338"/>
    </row>
    <row r="712" spans="6:25" ht="12.5">
      <c r="F712" s="337"/>
      <c r="G712" s="337"/>
      <c r="H712" s="337"/>
      <c r="I712" s="337"/>
      <c r="N712" s="338"/>
      <c r="O712" s="338"/>
      <c r="P712" s="338"/>
      <c r="Q712" s="338"/>
      <c r="V712" s="338"/>
      <c r="W712" s="338"/>
      <c r="X712" s="338"/>
      <c r="Y712" s="338"/>
    </row>
    <row r="713" spans="6:25" ht="12.5">
      <c r="F713" s="337"/>
      <c r="G713" s="337"/>
      <c r="H713" s="337"/>
      <c r="I713" s="337"/>
      <c r="N713" s="338"/>
      <c r="O713" s="338"/>
      <c r="P713" s="338"/>
      <c r="Q713" s="338"/>
      <c r="V713" s="338"/>
      <c r="W713" s="338"/>
      <c r="X713" s="338"/>
      <c r="Y713" s="338"/>
    </row>
    <row r="714" spans="6:25" ht="12.5">
      <c r="F714" s="337"/>
      <c r="G714" s="337"/>
      <c r="H714" s="337"/>
      <c r="I714" s="337"/>
      <c r="N714" s="338"/>
      <c r="O714" s="338"/>
      <c r="P714" s="338"/>
      <c r="Q714" s="338"/>
      <c r="V714" s="338"/>
      <c r="W714" s="338"/>
      <c r="X714" s="338"/>
      <c r="Y714" s="338"/>
    </row>
    <row r="715" spans="6:25" ht="12.5">
      <c r="F715" s="337"/>
      <c r="G715" s="337"/>
      <c r="H715" s="337"/>
      <c r="I715" s="337"/>
      <c r="N715" s="338"/>
      <c r="O715" s="338"/>
      <c r="P715" s="338"/>
      <c r="Q715" s="338"/>
      <c r="V715" s="338"/>
      <c r="W715" s="338"/>
      <c r="X715" s="338"/>
      <c r="Y715" s="338"/>
    </row>
    <row r="716" spans="6:25" ht="12.5">
      <c r="F716" s="337"/>
      <c r="G716" s="337"/>
      <c r="H716" s="337"/>
      <c r="I716" s="337"/>
      <c r="N716" s="338"/>
      <c r="O716" s="338"/>
      <c r="P716" s="338"/>
      <c r="Q716" s="338"/>
      <c r="V716" s="338"/>
      <c r="W716" s="338"/>
      <c r="X716" s="338"/>
      <c r="Y716" s="338"/>
    </row>
    <row r="717" spans="6:25" ht="12.5">
      <c r="F717" s="337"/>
      <c r="G717" s="337"/>
      <c r="H717" s="337"/>
      <c r="I717" s="337"/>
      <c r="N717" s="338"/>
      <c r="O717" s="338"/>
      <c r="P717" s="338"/>
      <c r="Q717" s="338"/>
      <c r="V717" s="338"/>
      <c r="W717" s="338"/>
      <c r="X717" s="338"/>
      <c r="Y717" s="338"/>
    </row>
    <row r="718" spans="6:25" ht="12.5">
      <c r="F718" s="337"/>
      <c r="G718" s="337"/>
      <c r="H718" s="337"/>
      <c r="I718" s="337"/>
      <c r="N718" s="338"/>
      <c r="O718" s="338"/>
      <c r="P718" s="338"/>
      <c r="Q718" s="338"/>
      <c r="V718" s="338"/>
      <c r="W718" s="338"/>
      <c r="X718" s="338"/>
      <c r="Y718" s="338"/>
    </row>
    <row r="719" spans="6:25" ht="12.5">
      <c r="F719" s="337"/>
      <c r="G719" s="337"/>
      <c r="H719" s="337"/>
      <c r="I719" s="337"/>
      <c r="N719" s="338"/>
      <c r="O719" s="338"/>
      <c r="P719" s="338"/>
      <c r="Q719" s="338"/>
      <c r="V719" s="338"/>
      <c r="W719" s="338"/>
      <c r="X719" s="338"/>
      <c r="Y719" s="338"/>
    </row>
    <row r="720" spans="6:25" ht="12.5">
      <c r="F720" s="337"/>
      <c r="G720" s="337"/>
      <c r="H720" s="337"/>
      <c r="I720" s="337"/>
      <c r="N720" s="338"/>
      <c r="O720" s="338"/>
      <c r="P720" s="338"/>
      <c r="Q720" s="338"/>
      <c r="V720" s="338"/>
      <c r="W720" s="338"/>
      <c r="X720" s="338"/>
      <c r="Y720" s="338"/>
    </row>
    <row r="721" spans="6:25" ht="12.5">
      <c r="F721" s="337"/>
      <c r="G721" s="337"/>
      <c r="H721" s="337"/>
      <c r="I721" s="337"/>
      <c r="N721" s="338"/>
      <c r="O721" s="338"/>
      <c r="P721" s="338"/>
      <c r="Q721" s="338"/>
      <c r="V721" s="338"/>
      <c r="W721" s="338"/>
      <c r="X721" s="338"/>
      <c r="Y721" s="338"/>
    </row>
    <row r="722" spans="6:25" ht="12.5">
      <c r="F722" s="337"/>
      <c r="G722" s="337"/>
      <c r="H722" s="337"/>
      <c r="I722" s="337"/>
      <c r="N722" s="338"/>
      <c r="O722" s="338"/>
      <c r="P722" s="338"/>
      <c r="Q722" s="338"/>
      <c r="V722" s="338"/>
      <c r="W722" s="338"/>
      <c r="X722" s="338"/>
      <c r="Y722" s="338"/>
    </row>
    <row r="723" spans="6:25" ht="12.5">
      <c r="F723" s="337"/>
      <c r="G723" s="337"/>
      <c r="H723" s="337"/>
      <c r="I723" s="337"/>
      <c r="N723" s="338"/>
      <c r="O723" s="338"/>
      <c r="P723" s="338"/>
      <c r="Q723" s="338"/>
      <c r="V723" s="338"/>
      <c r="W723" s="338"/>
      <c r="X723" s="338"/>
      <c r="Y723" s="338"/>
    </row>
    <row r="724" spans="6:25" ht="12.5">
      <c r="F724" s="337"/>
      <c r="G724" s="337"/>
      <c r="H724" s="337"/>
      <c r="I724" s="337"/>
      <c r="N724" s="338"/>
      <c r="O724" s="338"/>
      <c r="P724" s="338"/>
      <c r="Q724" s="338"/>
      <c r="V724" s="338"/>
      <c r="W724" s="338"/>
      <c r="X724" s="338"/>
      <c r="Y724" s="338"/>
    </row>
    <row r="725" spans="6:25" ht="12.5">
      <c r="F725" s="337"/>
      <c r="G725" s="337"/>
      <c r="H725" s="337"/>
      <c r="I725" s="337"/>
      <c r="N725" s="338"/>
      <c r="O725" s="338"/>
      <c r="P725" s="338"/>
      <c r="Q725" s="338"/>
      <c r="V725" s="338"/>
      <c r="W725" s="338"/>
      <c r="X725" s="338"/>
      <c r="Y725" s="338"/>
    </row>
    <row r="726" spans="6:25" ht="12.5">
      <c r="F726" s="337"/>
      <c r="G726" s="337"/>
      <c r="H726" s="337"/>
      <c r="I726" s="337"/>
      <c r="N726" s="338"/>
      <c r="O726" s="338"/>
      <c r="P726" s="338"/>
      <c r="Q726" s="338"/>
      <c r="V726" s="338"/>
      <c r="W726" s="338"/>
      <c r="X726" s="338"/>
      <c r="Y726" s="338"/>
    </row>
    <row r="727" spans="6:25" ht="12.5">
      <c r="F727" s="337"/>
      <c r="G727" s="337"/>
      <c r="H727" s="337"/>
      <c r="I727" s="337"/>
      <c r="N727" s="338"/>
      <c r="O727" s="338"/>
      <c r="P727" s="338"/>
      <c r="Q727" s="338"/>
      <c r="V727" s="338"/>
      <c r="W727" s="338"/>
      <c r="X727" s="338"/>
      <c r="Y727" s="338"/>
    </row>
    <row r="728" spans="6:25" ht="12.5">
      <c r="F728" s="337"/>
      <c r="G728" s="337"/>
      <c r="H728" s="337"/>
      <c r="I728" s="337"/>
      <c r="N728" s="338"/>
      <c r="O728" s="338"/>
      <c r="P728" s="338"/>
      <c r="Q728" s="338"/>
      <c r="V728" s="338"/>
      <c r="W728" s="338"/>
      <c r="X728" s="338"/>
      <c r="Y728" s="338"/>
    </row>
    <row r="729" spans="6:25" ht="12.5">
      <c r="F729" s="337"/>
      <c r="G729" s="337"/>
      <c r="H729" s="337"/>
      <c r="I729" s="337"/>
      <c r="N729" s="338"/>
      <c r="O729" s="338"/>
      <c r="P729" s="338"/>
      <c r="Q729" s="338"/>
      <c r="V729" s="338"/>
      <c r="W729" s="338"/>
      <c r="X729" s="338"/>
      <c r="Y729" s="338"/>
    </row>
    <row r="730" spans="6:25" ht="12.5">
      <c r="F730" s="337"/>
      <c r="G730" s="337"/>
      <c r="H730" s="337"/>
      <c r="I730" s="337"/>
      <c r="N730" s="338"/>
      <c r="O730" s="338"/>
      <c r="P730" s="338"/>
      <c r="Q730" s="338"/>
      <c r="V730" s="338"/>
      <c r="W730" s="338"/>
      <c r="X730" s="338"/>
      <c r="Y730" s="338"/>
    </row>
    <row r="731" spans="6:25" ht="12.5">
      <c r="F731" s="337"/>
      <c r="G731" s="337"/>
      <c r="H731" s="337"/>
      <c r="I731" s="337"/>
      <c r="N731" s="338"/>
      <c r="O731" s="338"/>
      <c r="P731" s="338"/>
      <c r="Q731" s="338"/>
      <c r="V731" s="338"/>
      <c r="W731" s="338"/>
      <c r="X731" s="338"/>
      <c r="Y731" s="338"/>
    </row>
    <row r="732" spans="6:25" ht="12.5">
      <c r="F732" s="337"/>
      <c r="G732" s="337"/>
      <c r="H732" s="337"/>
      <c r="I732" s="337"/>
      <c r="N732" s="338"/>
      <c r="O732" s="338"/>
      <c r="P732" s="338"/>
      <c r="Q732" s="338"/>
      <c r="V732" s="338"/>
      <c r="W732" s="338"/>
      <c r="X732" s="338"/>
      <c r="Y732" s="338"/>
    </row>
    <row r="733" spans="6:25" ht="12.5">
      <c r="F733" s="337"/>
      <c r="G733" s="337"/>
      <c r="H733" s="337"/>
      <c r="I733" s="337"/>
      <c r="N733" s="338"/>
      <c r="O733" s="338"/>
      <c r="P733" s="338"/>
      <c r="Q733" s="338"/>
      <c r="V733" s="338"/>
      <c r="W733" s="338"/>
      <c r="X733" s="338"/>
      <c r="Y733" s="338"/>
    </row>
    <row r="734" spans="6:25" ht="12.5">
      <c r="F734" s="337"/>
      <c r="G734" s="337"/>
      <c r="H734" s="337"/>
      <c r="I734" s="337"/>
      <c r="N734" s="338"/>
      <c r="O734" s="338"/>
      <c r="P734" s="338"/>
      <c r="Q734" s="338"/>
      <c r="V734" s="338"/>
      <c r="W734" s="338"/>
      <c r="X734" s="338"/>
      <c r="Y734" s="338"/>
    </row>
    <row r="735" spans="6:25" ht="12.5">
      <c r="F735" s="337"/>
      <c r="G735" s="337"/>
      <c r="H735" s="337"/>
      <c r="I735" s="337"/>
      <c r="N735" s="338"/>
      <c r="O735" s="338"/>
      <c r="P735" s="338"/>
      <c r="Q735" s="338"/>
      <c r="V735" s="338"/>
      <c r="W735" s="338"/>
      <c r="X735" s="338"/>
      <c r="Y735" s="338"/>
    </row>
    <row r="736" spans="6:25" ht="12.5">
      <c r="F736" s="337"/>
      <c r="G736" s="337"/>
      <c r="H736" s="337"/>
      <c r="I736" s="337"/>
      <c r="N736" s="338"/>
      <c r="O736" s="338"/>
      <c r="P736" s="338"/>
      <c r="Q736" s="338"/>
      <c r="V736" s="338"/>
      <c r="W736" s="338"/>
      <c r="X736" s="338"/>
      <c r="Y736" s="338"/>
    </row>
    <row r="737" spans="6:25" ht="12.5">
      <c r="F737" s="337"/>
      <c r="G737" s="337"/>
      <c r="H737" s="337"/>
      <c r="I737" s="337"/>
      <c r="N737" s="338"/>
      <c r="O737" s="338"/>
      <c r="P737" s="338"/>
      <c r="Q737" s="338"/>
      <c r="V737" s="338"/>
      <c r="W737" s="338"/>
      <c r="X737" s="338"/>
      <c r="Y737" s="338"/>
    </row>
    <row r="738" spans="6:25" ht="12.5">
      <c r="F738" s="337"/>
      <c r="G738" s="337"/>
      <c r="H738" s="337"/>
      <c r="I738" s="337"/>
      <c r="N738" s="338"/>
      <c r="O738" s="338"/>
      <c r="P738" s="338"/>
      <c r="Q738" s="338"/>
      <c r="V738" s="338"/>
      <c r="W738" s="338"/>
      <c r="X738" s="338"/>
      <c r="Y738" s="338"/>
    </row>
    <row r="739" spans="6:25" ht="12.5">
      <c r="F739" s="337"/>
      <c r="G739" s="337"/>
      <c r="H739" s="337"/>
      <c r="I739" s="337"/>
      <c r="N739" s="338"/>
      <c r="O739" s="338"/>
      <c r="P739" s="338"/>
      <c r="Q739" s="338"/>
      <c r="V739" s="338"/>
      <c r="W739" s="338"/>
      <c r="X739" s="338"/>
      <c r="Y739" s="338"/>
    </row>
    <row r="740" spans="6:25" ht="12.5">
      <c r="F740" s="337"/>
      <c r="G740" s="337"/>
      <c r="H740" s="337"/>
      <c r="I740" s="337"/>
      <c r="N740" s="338"/>
      <c r="O740" s="338"/>
      <c r="P740" s="338"/>
      <c r="Q740" s="338"/>
      <c r="V740" s="338"/>
      <c r="W740" s="338"/>
      <c r="X740" s="338"/>
      <c r="Y740" s="338"/>
    </row>
    <row r="741" spans="6:25" ht="12.5">
      <c r="F741" s="337"/>
      <c r="G741" s="337"/>
      <c r="H741" s="337"/>
      <c r="I741" s="337"/>
      <c r="N741" s="338"/>
      <c r="O741" s="338"/>
      <c r="P741" s="338"/>
      <c r="Q741" s="338"/>
      <c r="V741" s="338"/>
      <c r="W741" s="338"/>
      <c r="X741" s="338"/>
      <c r="Y741" s="338"/>
    </row>
    <row r="742" spans="6:25" ht="12.5">
      <c r="F742" s="337"/>
      <c r="G742" s="337"/>
      <c r="H742" s="337"/>
      <c r="I742" s="337"/>
      <c r="N742" s="338"/>
      <c r="O742" s="338"/>
      <c r="P742" s="338"/>
      <c r="Q742" s="338"/>
      <c r="V742" s="338"/>
      <c r="W742" s="338"/>
      <c r="X742" s="338"/>
      <c r="Y742" s="338"/>
    </row>
    <row r="743" spans="6:25" ht="12.5">
      <c r="F743" s="337"/>
      <c r="G743" s="337"/>
      <c r="H743" s="337"/>
      <c r="I743" s="337"/>
      <c r="N743" s="338"/>
      <c r="O743" s="338"/>
      <c r="P743" s="338"/>
      <c r="Q743" s="338"/>
      <c r="V743" s="338"/>
      <c r="W743" s="338"/>
      <c r="X743" s="338"/>
      <c r="Y743" s="338"/>
    </row>
    <row r="744" spans="6:25" ht="12.5">
      <c r="F744" s="337"/>
      <c r="G744" s="337"/>
      <c r="H744" s="337"/>
      <c r="I744" s="337"/>
      <c r="N744" s="338"/>
      <c r="O744" s="338"/>
      <c r="P744" s="338"/>
      <c r="Q744" s="338"/>
      <c r="V744" s="338"/>
      <c r="W744" s="338"/>
      <c r="X744" s="338"/>
      <c r="Y744" s="338"/>
    </row>
    <row r="745" spans="6:25" ht="12.5">
      <c r="F745" s="337"/>
      <c r="G745" s="337"/>
      <c r="H745" s="337"/>
      <c r="I745" s="337"/>
      <c r="N745" s="338"/>
      <c r="O745" s="338"/>
      <c r="P745" s="338"/>
      <c r="Q745" s="338"/>
      <c r="V745" s="338"/>
      <c r="W745" s="338"/>
      <c r="X745" s="338"/>
      <c r="Y745" s="338"/>
    </row>
    <row r="746" spans="6:25" ht="12.5">
      <c r="F746" s="337"/>
      <c r="G746" s="337"/>
      <c r="H746" s="337"/>
      <c r="I746" s="337"/>
      <c r="N746" s="338"/>
      <c r="O746" s="338"/>
      <c r="P746" s="338"/>
      <c r="Q746" s="338"/>
      <c r="V746" s="338"/>
      <c r="W746" s="338"/>
      <c r="X746" s="338"/>
      <c r="Y746" s="338"/>
    </row>
    <row r="747" spans="6:25" ht="12.5">
      <c r="F747" s="337"/>
      <c r="G747" s="337"/>
      <c r="H747" s="337"/>
      <c r="I747" s="337"/>
      <c r="N747" s="338"/>
      <c r="O747" s="338"/>
      <c r="P747" s="338"/>
      <c r="Q747" s="338"/>
      <c r="V747" s="338"/>
      <c r="W747" s="338"/>
      <c r="X747" s="338"/>
      <c r="Y747" s="338"/>
    </row>
    <row r="748" spans="6:25" ht="12.5">
      <c r="F748" s="337"/>
      <c r="G748" s="337"/>
      <c r="H748" s="337"/>
      <c r="I748" s="337"/>
      <c r="N748" s="338"/>
      <c r="O748" s="338"/>
      <c r="P748" s="338"/>
      <c r="Q748" s="338"/>
      <c r="V748" s="338"/>
      <c r="W748" s="338"/>
      <c r="X748" s="338"/>
      <c r="Y748" s="338"/>
    </row>
    <row r="749" spans="6:25" ht="12.5">
      <c r="F749" s="337"/>
      <c r="G749" s="337"/>
      <c r="H749" s="337"/>
      <c r="I749" s="337"/>
      <c r="N749" s="338"/>
      <c r="O749" s="338"/>
      <c r="P749" s="338"/>
      <c r="Q749" s="338"/>
      <c r="V749" s="338"/>
      <c r="W749" s="338"/>
      <c r="X749" s="338"/>
      <c r="Y749" s="338"/>
    </row>
    <row r="750" spans="6:25" ht="12.5">
      <c r="F750" s="337"/>
      <c r="G750" s="337"/>
      <c r="H750" s="337"/>
      <c r="I750" s="337"/>
      <c r="N750" s="338"/>
      <c r="O750" s="338"/>
      <c r="P750" s="338"/>
      <c r="Q750" s="338"/>
      <c r="V750" s="338"/>
      <c r="W750" s="338"/>
      <c r="X750" s="338"/>
      <c r="Y750" s="338"/>
    </row>
    <row r="751" spans="6:25" ht="12.5">
      <c r="F751" s="337"/>
      <c r="G751" s="337"/>
      <c r="H751" s="337"/>
      <c r="I751" s="337"/>
      <c r="N751" s="338"/>
      <c r="O751" s="338"/>
      <c r="P751" s="338"/>
      <c r="Q751" s="338"/>
      <c r="V751" s="338"/>
      <c r="W751" s="338"/>
      <c r="X751" s="338"/>
      <c r="Y751" s="338"/>
    </row>
    <row r="752" spans="6:25" ht="12.5">
      <c r="F752" s="337"/>
      <c r="G752" s="337"/>
      <c r="H752" s="337"/>
      <c r="I752" s="337"/>
      <c r="N752" s="338"/>
      <c r="O752" s="338"/>
      <c r="P752" s="338"/>
      <c r="Q752" s="338"/>
      <c r="V752" s="338"/>
      <c r="W752" s="338"/>
      <c r="X752" s="338"/>
      <c r="Y752" s="338"/>
    </row>
    <row r="753" spans="6:25" ht="12.5">
      <c r="F753" s="337"/>
      <c r="G753" s="337"/>
      <c r="H753" s="337"/>
      <c r="I753" s="337"/>
      <c r="N753" s="338"/>
      <c r="O753" s="338"/>
      <c r="P753" s="338"/>
      <c r="Q753" s="338"/>
      <c r="V753" s="338"/>
      <c r="W753" s="338"/>
      <c r="X753" s="338"/>
      <c r="Y753" s="338"/>
    </row>
    <row r="754" spans="6:25" ht="12.5">
      <c r="F754" s="337"/>
      <c r="G754" s="337"/>
      <c r="H754" s="337"/>
      <c r="I754" s="337"/>
      <c r="N754" s="338"/>
      <c r="O754" s="338"/>
      <c r="P754" s="338"/>
      <c r="Q754" s="338"/>
      <c r="V754" s="338"/>
      <c r="W754" s="338"/>
      <c r="X754" s="338"/>
      <c r="Y754" s="338"/>
    </row>
    <row r="755" spans="6:25" ht="12.5">
      <c r="F755" s="337"/>
      <c r="G755" s="337"/>
      <c r="H755" s="337"/>
      <c r="I755" s="337"/>
      <c r="N755" s="338"/>
      <c r="O755" s="338"/>
      <c r="P755" s="338"/>
      <c r="Q755" s="338"/>
      <c r="V755" s="338"/>
      <c r="W755" s="338"/>
      <c r="X755" s="338"/>
      <c r="Y755" s="338"/>
    </row>
    <row r="756" spans="6:25" ht="12.5">
      <c r="F756" s="337"/>
      <c r="G756" s="337"/>
      <c r="H756" s="337"/>
      <c r="I756" s="337"/>
      <c r="N756" s="338"/>
      <c r="O756" s="338"/>
      <c r="P756" s="338"/>
      <c r="Q756" s="338"/>
      <c r="V756" s="338"/>
      <c r="W756" s="338"/>
      <c r="X756" s="338"/>
      <c r="Y756" s="338"/>
    </row>
    <row r="757" spans="6:25" ht="12.5">
      <c r="F757" s="337"/>
      <c r="G757" s="337"/>
      <c r="H757" s="337"/>
      <c r="I757" s="337"/>
      <c r="N757" s="338"/>
      <c r="O757" s="338"/>
      <c r="P757" s="338"/>
      <c r="Q757" s="338"/>
      <c r="V757" s="338"/>
      <c r="W757" s="338"/>
      <c r="X757" s="338"/>
      <c r="Y757" s="338"/>
    </row>
    <row r="758" spans="6:25" ht="12.5">
      <c r="F758" s="337"/>
      <c r="G758" s="337"/>
      <c r="H758" s="337"/>
      <c r="I758" s="337"/>
      <c r="N758" s="338"/>
      <c r="O758" s="338"/>
      <c r="P758" s="338"/>
      <c r="Q758" s="338"/>
      <c r="V758" s="338"/>
      <c r="W758" s="338"/>
      <c r="X758" s="338"/>
      <c r="Y758" s="338"/>
    </row>
    <row r="759" spans="6:25" ht="12.5">
      <c r="F759" s="337"/>
      <c r="G759" s="337"/>
      <c r="H759" s="337"/>
      <c r="I759" s="337"/>
      <c r="N759" s="338"/>
      <c r="O759" s="338"/>
      <c r="P759" s="338"/>
      <c r="Q759" s="338"/>
      <c r="V759" s="338"/>
      <c r="W759" s="338"/>
      <c r="X759" s="338"/>
      <c r="Y759" s="338"/>
    </row>
    <row r="760" spans="6:25" ht="12.5">
      <c r="F760" s="337"/>
      <c r="G760" s="337"/>
      <c r="H760" s="337"/>
      <c r="I760" s="337"/>
      <c r="N760" s="338"/>
      <c r="O760" s="338"/>
      <c r="P760" s="338"/>
      <c r="Q760" s="338"/>
      <c r="V760" s="338"/>
      <c r="W760" s="338"/>
      <c r="X760" s="338"/>
      <c r="Y760" s="338"/>
    </row>
    <row r="761" spans="6:25" ht="12.5">
      <c r="F761" s="337"/>
      <c r="G761" s="337"/>
      <c r="H761" s="337"/>
      <c r="I761" s="337"/>
      <c r="N761" s="338"/>
      <c r="O761" s="338"/>
      <c r="P761" s="338"/>
      <c r="Q761" s="338"/>
      <c r="V761" s="338"/>
      <c r="W761" s="338"/>
      <c r="X761" s="338"/>
      <c r="Y761" s="338"/>
    </row>
    <row r="762" spans="6:25" ht="12.5">
      <c r="F762" s="337"/>
      <c r="G762" s="337"/>
      <c r="H762" s="337"/>
      <c r="I762" s="337"/>
      <c r="N762" s="338"/>
      <c r="O762" s="338"/>
      <c r="P762" s="338"/>
      <c r="Q762" s="338"/>
      <c r="V762" s="338"/>
      <c r="W762" s="338"/>
      <c r="X762" s="338"/>
      <c r="Y762" s="338"/>
    </row>
    <row r="763" spans="6:25" ht="12.5">
      <c r="F763" s="337"/>
      <c r="G763" s="337"/>
      <c r="H763" s="337"/>
      <c r="I763" s="337"/>
      <c r="N763" s="338"/>
      <c r="O763" s="338"/>
      <c r="P763" s="338"/>
      <c r="Q763" s="338"/>
      <c r="V763" s="338"/>
      <c r="W763" s="338"/>
      <c r="X763" s="338"/>
      <c r="Y763" s="338"/>
    </row>
    <row r="764" spans="6:25" ht="12.5">
      <c r="F764" s="337"/>
      <c r="G764" s="337"/>
      <c r="H764" s="337"/>
      <c r="I764" s="337"/>
      <c r="N764" s="338"/>
      <c r="O764" s="338"/>
      <c r="P764" s="338"/>
      <c r="Q764" s="338"/>
      <c r="V764" s="338"/>
      <c r="W764" s="338"/>
      <c r="X764" s="338"/>
      <c r="Y764" s="338"/>
    </row>
    <row r="765" spans="6:25" ht="12.5">
      <c r="F765" s="337"/>
      <c r="G765" s="337"/>
      <c r="H765" s="337"/>
      <c r="I765" s="337"/>
      <c r="N765" s="338"/>
      <c r="O765" s="338"/>
      <c r="P765" s="338"/>
      <c r="Q765" s="338"/>
      <c r="V765" s="338"/>
      <c r="W765" s="338"/>
      <c r="X765" s="338"/>
      <c r="Y765" s="338"/>
    </row>
    <row r="766" spans="6:25" ht="12.5">
      <c r="F766" s="337"/>
      <c r="G766" s="337"/>
      <c r="H766" s="337"/>
      <c r="I766" s="337"/>
      <c r="N766" s="338"/>
      <c r="O766" s="338"/>
      <c r="P766" s="338"/>
      <c r="Q766" s="338"/>
      <c r="V766" s="338"/>
      <c r="W766" s="338"/>
      <c r="X766" s="338"/>
      <c r="Y766" s="338"/>
    </row>
    <row r="767" spans="6:25" ht="12.5">
      <c r="F767" s="337"/>
      <c r="G767" s="337"/>
      <c r="H767" s="337"/>
      <c r="I767" s="337"/>
      <c r="N767" s="338"/>
      <c r="O767" s="338"/>
      <c r="P767" s="338"/>
      <c r="Q767" s="338"/>
      <c r="V767" s="338"/>
      <c r="W767" s="338"/>
      <c r="X767" s="338"/>
      <c r="Y767" s="338"/>
    </row>
    <row r="768" spans="6:25" ht="12.5">
      <c r="F768" s="337"/>
      <c r="G768" s="337"/>
      <c r="H768" s="337"/>
      <c r="I768" s="337"/>
      <c r="N768" s="338"/>
      <c r="O768" s="338"/>
      <c r="P768" s="338"/>
      <c r="Q768" s="338"/>
      <c r="V768" s="338"/>
      <c r="W768" s="338"/>
      <c r="X768" s="338"/>
      <c r="Y768" s="338"/>
    </row>
    <row r="769" spans="6:25" ht="12.5">
      <c r="F769" s="337"/>
      <c r="G769" s="337"/>
      <c r="H769" s="337"/>
      <c r="I769" s="337"/>
      <c r="N769" s="338"/>
      <c r="O769" s="338"/>
      <c r="P769" s="338"/>
      <c r="Q769" s="338"/>
      <c r="V769" s="338"/>
      <c r="W769" s="338"/>
      <c r="X769" s="338"/>
      <c r="Y769" s="338"/>
    </row>
    <row r="770" spans="6:25" ht="12.5">
      <c r="F770" s="337"/>
      <c r="G770" s="337"/>
      <c r="H770" s="337"/>
      <c r="I770" s="337"/>
      <c r="N770" s="338"/>
      <c r="O770" s="338"/>
      <c r="P770" s="338"/>
      <c r="Q770" s="338"/>
      <c r="V770" s="338"/>
      <c r="W770" s="338"/>
      <c r="X770" s="338"/>
      <c r="Y770" s="338"/>
    </row>
    <row r="771" spans="6:25" ht="12.5">
      <c r="F771" s="337"/>
      <c r="G771" s="337"/>
      <c r="H771" s="337"/>
      <c r="I771" s="337"/>
      <c r="N771" s="338"/>
      <c r="O771" s="338"/>
      <c r="P771" s="338"/>
      <c r="Q771" s="338"/>
      <c r="V771" s="338"/>
      <c r="W771" s="338"/>
      <c r="X771" s="338"/>
      <c r="Y771" s="338"/>
    </row>
    <row r="772" spans="6:25" ht="12.5">
      <c r="F772" s="337"/>
      <c r="G772" s="337"/>
      <c r="H772" s="337"/>
      <c r="I772" s="337"/>
      <c r="N772" s="338"/>
      <c r="O772" s="338"/>
      <c r="P772" s="338"/>
      <c r="Q772" s="338"/>
      <c r="V772" s="338"/>
      <c r="W772" s="338"/>
      <c r="X772" s="338"/>
      <c r="Y772" s="338"/>
    </row>
    <row r="773" spans="6:25" ht="12.5">
      <c r="F773" s="337"/>
      <c r="G773" s="337"/>
      <c r="H773" s="337"/>
      <c r="I773" s="337"/>
      <c r="N773" s="338"/>
      <c r="O773" s="338"/>
      <c r="P773" s="338"/>
      <c r="Q773" s="338"/>
      <c r="V773" s="338"/>
      <c r="W773" s="338"/>
      <c r="X773" s="338"/>
      <c r="Y773" s="338"/>
    </row>
    <row r="774" spans="6:25" ht="12.5">
      <c r="F774" s="337"/>
      <c r="G774" s="337"/>
      <c r="H774" s="337"/>
      <c r="I774" s="337"/>
      <c r="N774" s="338"/>
      <c r="O774" s="338"/>
      <c r="P774" s="338"/>
      <c r="Q774" s="338"/>
      <c r="V774" s="338"/>
      <c r="W774" s="338"/>
      <c r="X774" s="338"/>
      <c r="Y774" s="338"/>
    </row>
    <row r="775" spans="6:25" ht="12.5">
      <c r="F775" s="337"/>
      <c r="G775" s="337"/>
      <c r="H775" s="337"/>
      <c r="I775" s="337"/>
      <c r="N775" s="338"/>
      <c r="O775" s="338"/>
      <c r="P775" s="338"/>
      <c r="Q775" s="338"/>
      <c r="V775" s="338"/>
      <c r="W775" s="338"/>
      <c r="X775" s="338"/>
      <c r="Y775" s="338"/>
    </row>
    <row r="776" spans="6:25" ht="12.5">
      <c r="F776" s="337"/>
      <c r="G776" s="337"/>
      <c r="H776" s="337"/>
      <c r="I776" s="337"/>
      <c r="N776" s="338"/>
      <c r="O776" s="338"/>
      <c r="P776" s="338"/>
      <c r="Q776" s="338"/>
      <c r="V776" s="338"/>
      <c r="W776" s="338"/>
      <c r="X776" s="338"/>
      <c r="Y776" s="338"/>
    </row>
    <row r="777" spans="6:25" ht="12.5">
      <c r="F777" s="337"/>
      <c r="G777" s="337"/>
      <c r="H777" s="337"/>
      <c r="I777" s="337"/>
      <c r="N777" s="338"/>
      <c r="O777" s="338"/>
      <c r="P777" s="338"/>
      <c r="Q777" s="338"/>
      <c r="V777" s="338"/>
      <c r="W777" s="338"/>
      <c r="X777" s="338"/>
      <c r="Y777" s="338"/>
    </row>
    <row r="778" spans="6:25" ht="12.5">
      <c r="F778" s="337"/>
      <c r="G778" s="337"/>
      <c r="H778" s="337"/>
      <c r="I778" s="337"/>
      <c r="N778" s="338"/>
      <c r="O778" s="338"/>
      <c r="P778" s="338"/>
      <c r="Q778" s="338"/>
      <c r="V778" s="338"/>
      <c r="W778" s="338"/>
      <c r="X778" s="338"/>
      <c r="Y778" s="338"/>
    </row>
    <row r="779" spans="6:25" ht="12.5">
      <c r="F779" s="337"/>
      <c r="G779" s="337"/>
      <c r="H779" s="337"/>
      <c r="I779" s="337"/>
      <c r="N779" s="338"/>
      <c r="O779" s="338"/>
      <c r="P779" s="338"/>
      <c r="Q779" s="338"/>
      <c r="V779" s="338"/>
      <c r="W779" s="338"/>
      <c r="X779" s="338"/>
      <c r="Y779" s="338"/>
    </row>
    <row r="780" spans="6:25" ht="12.5">
      <c r="F780" s="337"/>
      <c r="G780" s="337"/>
      <c r="H780" s="337"/>
      <c r="I780" s="337"/>
      <c r="N780" s="338"/>
      <c r="O780" s="338"/>
      <c r="P780" s="338"/>
      <c r="Q780" s="338"/>
      <c r="V780" s="338"/>
      <c r="W780" s="338"/>
      <c r="X780" s="338"/>
      <c r="Y780" s="338"/>
    </row>
    <row r="781" spans="6:25" ht="12.5">
      <c r="F781" s="337"/>
      <c r="G781" s="337"/>
      <c r="H781" s="337"/>
      <c r="I781" s="337"/>
      <c r="N781" s="338"/>
      <c r="O781" s="338"/>
      <c r="P781" s="338"/>
      <c r="Q781" s="338"/>
      <c r="V781" s="338"/>
      <c r="W781" s="338"/>
      <c r="X781" s="338"/>
      <c r="Y781" s="338"/>
    </row>
    <row r="782" spans="6:25" ht="12.5">
      <c r="F782" s="337"/>
      <c r="G782" s="337"/>
      <c r="H782" s="337"/>
      <c r="I782" s="337"/>
      <c r="N782" s="338"/>
      <c r="O782" s="338"/>
      <c r="P782" s="338"/>
      <c r="Q782" s="338"/>
      <c r="V782" s="338"/>
      <c r="W782" s="338"/>
      <c r="X782" s="338"/>
      <c r="Y782" s="338"/>
    </row>
    <row r="783" spans="6:25" ht="12.5">
      <c r="F783" s="337"/>
      <c r="G783" s="337"/>
      <c r="H783" s="337"/>
      <c r="I783" s="337"/>
      <c r="N783" s="338"/>
      <c r="O783" s="338"/>
      <c r="P783" s="338"/>
      <c r="Q783" s="338"/>
      <c r="V783" s="338"/>
      <c r="W783" s="338"/>
      <c r="X783" s="338"/>
      <c r="Y783" s="338"/>
    </row>
    <row r="784" spans="6:25" ht="12.5">
      <c r="F784" s="337"/>
      <c r="G784" s="337"/>
      <c r="H784" s="337"/>
      <c r="I784" s="337"/>
      <c r="N784" s="338"/>
      <c r="O784" s="338"/>
      <c r="P784" s="338"/>
      <c r="Q784" s="338"/>
      <c r="V784" s="338"/>
      <c r="W784" s="338"/>
      <c r="X784" s="338"/>
      <c r="Y784" s="338"/>
    </row>
    <row r="785" spans="6:25" ht="12.5">
      <c r="F785" s="337"/>
      <c r="G785" s="337"/>
      <c r="H785" s="337"/>
      <c r="I785" s="337"/>
      <c r="N785" s="338"/>
      <c r="O785" s="338"/>
      <c r="P785" s="338"/>
      <c r="Q785" s="338"/>
      <c r="V785" s="338"/>
      <c r="W785" s="338"/>
      <c r="X785" s="338"/>
      <c r="Y785" s="338"/>
    </row>
    <row r="786" spans="6:25" ht="12.5">
      <c r="F786" s="337"/>
      <c r="G786" s="337"/>
      <c r="H786" s="337"/>
      <c r="I786" s="337"/>
      <c r="N786" s="338"/>
      <c r="O786" s="338"/>
      <c r="P786" s="338"/>
      <c r="Q786" s="338"/>
      <c r="V786" s="338"/>
      <c r="W786" s="338"/>
      <c r="X786" s="338"/>
      <c r="Y786" s="338"/>
    </row>
    <row r="787" spans="6:25" ht="12.5">
      <c r="F787" s="337"/>
      <c r="G787" s="337"/>
      <c r="H787" s="337"/>
      <c r="I787" s="337"/>
      <c r="N787" s="338"/>
      <c r="O787" s="338"/>
      <c r="P787" s="338"/>
      <c r="Q787" s="338"/>
      <c r="V787" s="338"/>
      <c r="W787" s="338"/>
      <c r="X787" s="338"/>
      <c r="Y787" s="338"/>
    </row>
    <row r="788" spans="6:25" ht="12.5">
      <c r="F788" s="337"/>
      <c r="G788" s="337"/>
      <c r="H788" s="337"/>
      <c r="I788" s="337"/>
      <c r="N788" s="338"/>
      <c r="O788" s="338"/>
      <c r="P788" s="338"/>
      <c r="Q788" s="338"/>
      <c r="V788" s="338"/>
      <c r="W788" s="338"/>
      <c r="X788" s="338"/>
      <c r="Y788" s="338"/>
    </row>
    <row r="789" spans="6:25" ht="12.5">
      <c r="F789" s="337"/>
      <c r="G789" s="337"/>
      <c r="H789" s="337"/>
      <c r="I789" s="337"/>
      <c r="N789" s="338"/>
      <c r="O789" s="338"/>
      <c r="P789" s="338"/>
      <c r="Q789" s="338"/>
      <c r="V789" s="338"/>
      <c r="W789" s="338"/>
      <c r="X789" s="338"/>
      <c r="Y789" s="338"/>
    </row>
    <row r="790" spans="6:25" ht="12.5">
      <c r="F790" s="337"/>
      <c r="G790" s="337"/>
      <c r="H790" s="337"/>
      <c r="I790" s="337"/>
      <c r="N790" s="338"/>
      <c r="O790" s="338"/>
      <c r="P790" s="338"/>
      <c r="Q790" s="338"/>
      <c r="V790" s="338"/>
      <c r="W790" s="338"/>
      <c r="X790" s="338"/>
      <c r="Y790" s="338"/>
    </row>
    <row r="791" spans="6:25" ht="12.5">
      <c r="F791" s="337"/>
      <c r="G791" s="337"/>
      <c r="H791" s="337"/>
      <c r="I791" s="337"/>
      <c r="N791" s="338"/>
      <c r="O791" s="338"/>
      <c r="P791" s="338"/>
      <c r="Q791" s="338"/>
      <c r="V791" s="338"/>
      <c r="W791" s="338"/>
      <c r="X791" s="338"/>
      <c r="Y791" s="338"/>
    </row>
    <row r="792" spans="6:25" ht="12.5">
      <c r="F792" s="337"/>
      <c r="G792" s="337"/>
      <c r="H792" s="337"/>
      <c r="I792" s="337"/>
      <c r="N792" s="338"/>
      <c r="O792" s="338"/>
      <c r="P792" s="338"/>
      <c r="Q792" s="338"/>
      <c r="V792" s="338"/>
      <c r="W792" s="338"/>
      <c r="X792" s="338"/>
      <c r="Y792" s="338"/>
    </row>
    <row r="793" spans="6:25" ht="12.5">
      <c r="F793" s="337"/>
      <c r="G793" s="337"/>
      <c r="H793" s="337"/>
      <c r="I793" s="337"/>
      <c r="N793" s="338"/>
      <c r="O793" s="338"/>
      <c r="P793" s="338"/>
      <c r="Q793" s="338"/>
      <c r="V793" s="338"/>
      <c r="W793" s="338"/>
      <c r="X793" s="338"/>
      <c r="Y793" s="338"/>
    </row>
    <row r="794" spans="6:25" ht="12.5">
      <c r="F794" s="337"/>
      <c r="G794" s="337"/>
      <c r="H794" s="337"/>
      <c r="I794" s="337"/>
      <c r="N794" s="338"/>
      <c r="O794" s="338"/>
      <c r="P794" s="338"/>
      <c r="Q794" s="338"/>
      <c r="V794" s="338"/>
      <c r="W794" s="338"/>
      <c r="X794" s="338"/>
      <c r="Y794" s="338"/>
    </row>
    <row r="795" spans="6:25" ht="12.5">
      <c r="F795" s="337"/>
      <c r="G795" s="337"/>
      <c r="H795" s="337"/>
      <c r="I795" s="337"/>
      <c r="N795" s="338"/>
      <c r="O795" s="338"/>
      <c r="P795" s="338"/>
      <c r="Q795" s="338"/>
      <c r="V795" s="338"/>
      <c r="W795" s="338"/>
      <c r="X795" s="338"/>
      <c r="Y795" s="338"/>
    </row>
    <row r="796" spans="6:25" ht="12.5">
      <c r="F796" s="337"/>
      <c r="G796" s="337"/>
      <c r="H796" s="337"/>
      <c r="I796" s="337"/>
      <c r="N796" s="338"/>
      <c r="O796" s="338"/>
      <c r="P796" s="338"/>
      <c r="Q796" s="338"/>
      <c r="V796" s="338"/>
      <c r="W796" s="338"/>
      <c r="X796" s="338"/>
      <c r="Y796" s="338"/>
    </row>
    <row r="797" spans="6:25" ht="12.5">
      <c r="F797" s="337"/>
      <c r="G797" s="337"/>
      <c r="H797" s="337"/>
      <c r="I797" s="337"/>
      <c r="N797" s="338"/>
      <c r="O797" s="338"/>
      <c r="P797" s="338"/>
      <c r="Q797" s="338"/>
      <c r="V797" s="338"/>
      <c r="W797" s="338"/>
      <c r="X797" s="338"/>
      <c r="Y797" s="338"/>
    </row>
    <row r="798" spans="6:25" ht="12.5">
      <c r="F798" s="337"/>
      <c r="G798" s="337"/>
      <c r="H798" s="337"/>
      <c r="I798" s="337"/>
      <c r="N798" s="338"/>
      <c r="O798" s="338"/>
      <c r="P798" s="338"/>
      <c r="Q798" s="338"/>
      <c r="V798" s="338"/>
      <c r="W798" s="338"/>
      <c r="X798" s="338"/>
      <c r="Y798" s="338"/>
    </row>
    <row r="799" spans="6:25" ht="12.5">
      <c r="F799" s="337"/>
      <c r="G799" s="337"/>
      <c r="H799" s="337"/>
      <c r="I799" s="337"/>
      <c r="N799" s="338"/>
      <c r="O799" s="338"/>
      <c r="P799" s="338"/>
      <c r="Q799" s="338"/>
      <c r="V799" s="338"/>
      <c r="W799" s="338"/>
      <c r="X799" s="338"/>
      <c r="Y799" s="338"/>
    </row>
    <row r="800" spans="6:25" ht="12.5">
      <c r="F800" s="337"/>
      <c r="G800" s="337"/>
      <c r="H800" s="337"/>
      <c r="I800" s="337"/>
      <c r="N800" s="338"/>
      <c r="O800" s="338"/>
      <c r="P800" s="338"/>
      <c r="Q800" s="338"/>
      <c r="V800" s="338"/>
      <c r="W800" s="338"/>
      <c r="X800" s="338"/>
      <c r="Y800" s="338"/>
    </row>
    <row r="801" spans="6:25" ht="12.5">
      <c r="F801" s="337"/>
      <c r="G801" s="337"/>
      <c r="H801" s="337"/>
      <c r="I801" s="337"/>
      <c r="N801" s="338"/>
      <c r="O801" s="338"/>
      <c r="P801" s="338"/>
      <c r="Q801" s="338"/>
      <c r="V801" s="338"/>
      <c r="W801" s="338"/>
      <c r="X801" s="338"/>
      <c r="Y801" s="338"/>
    </row>
    <row r="802" spans="6:25" ht="12.5">
      <c r="F802" s="337"/>
      <c r="G802" s="337"/>
      <c r="H802" s="337"/>
      <c r="I802" s="337"/>
      <c r="N802" s="338"/>
      <c r="O802" s="338"/>
      <c r="P802" s="338"/>
      <c r="Q802" s="338"/>
      <c r="V802" s="338"/>
      <c r="W802" s="338"/>
      <c r="X802" s="338"/>
      <c r="Y802" s="338"/>
    </row>
    <row r="803" spans="6:25" ht="12.5">
      <c r="F803" s="337"/>
      <c r="G803" s="337"/>
      <c r="H803" s="337"/>
      <c r="I803" s="337"/>
      <c r="N803" s="338"/>
      <c r="O803" s="338"/>
      <c r="P803" s="338"/>
      <c r="Q803" s="338"/>
      <c r="V803" s="338"/>
      <c r="W803" s="338"/>
      <c r="X803" s="338"/>
      <c r="Y803" s="338"/>
    </row>
    <row r="804" spans="6:25" ht="12.5">
      <c r="F804" s="337"/>
      <c r="G804" s="337"/>
      <c r="H804" s="337"/>
      <c r="I804" s="337"/>
      <c r="N804" s="338"/>
      <c r="O804" s="338"/>
      <c r="P804" s="338"/>
      <c r="Q804" s="338"/>
      <c r="V804" s="338"/>
      <c r="W804" s="338"/>
      <c r="X804" s="338"/>
      <c r="Y804" s="338"/>
    </row>
    <row r="805" spans="6:25" ht="12.5">
      <c r="F805" s="337"/>
      <c r="G805" s="337"/>
      <c r="H805" s="337"/>
      <c r="I805" s="337"/>
      <c r="N805" s="338"/>
      <c r="O805" s="338"/>
      <c r="P805" s="338"/>
      <c r="Q805" s="338"/>
      <c r="V805" s="338"/>
      <c r="W805" s="338"/>
      <c r="X805" s="338"/>
      <c r="Y805" s="338"/>
    </row>
    <row r="806" spans="6:25" ht="12.5">
      <c r="F806" s="337"/>
      <c r="G806" s="337"/>
      <c r="H806" s="337"/>
      <c r="I806" s="337"/>
      <c r="N806" s="338"/>
      <c r="O806" s="338"/>
      <c r="P806" s="338"/>
      <c r="Q806" s="338"/>
      <c r="V806" s="338"/>
      <c r="W806" s="338"/>
      <c r="X806" s="338"/>
      <c r="Y806" s="338"/>
    </row>
    <row r="807" spans="6:25" ht="12.5">
      <c r="F807" s="337"/>
      <c r="G807" s="337"/>
      <c r="H807" s="337"/>
      <c r="I807" s="337"/>
      <c r="N807" s="338"/>
      <c r="O807" s="338"/>
      <c r="P807" s="338"/>
      <c r="Q807" s="338"/>
      <c r="V807" s="338"/>
      <c r="W807" s="338"/>
      <c r="X807" s="338"/>
      <c r="Y807" s="338"/>
    </row>
    <row r="808" spans="6:25" ht="12.5">
      <c r="F808" s="337"/>
      <c r="G808" s="337"/>
      <c r="H808" s="337"/>
      <c r="I808" s="337"/>
      <c r="N808" s="338"/>
      <c r="O808" s="338"/>
      <c r="P808" s="338"/>
      <c r="Q808" s="338"/>
      <c r="V808" s="338"/>
      <c r="W808" s="338"/>
      <c r="X808" s="338"/>
      <c r="Y808" s="338"/>
    </row>
    <row r="809" spans="6:25" ht="12.5">
      <c r="F809" s="337"/>
      <c r="G809" s="337"/>
      <c r="H809" s="337"/>
      <c r="I809" s="337"/>
      <c r="N809" s="338"/>
      <c r="O809" s="338"/>
      <c r="P809" s="338"/>
      <c r="Q809" s="338"/>
      <c r="V809" s="338"/>
      <c r="W809" s="338"/>
      <c r="X809" s="338"/>
      <c r="Y809" s="338"/>
    </row>
    <row r="810" spans="6:25" ht="12.5">
      <c r="F810" s="337"/>
      <c r="G810" s="337"/>
      <c r="H810" s="337"/>
      <c r="I810" s="337"/>
      <c r="N810" s="338"/>
      <c r="O810" s="338"/>
      <c r="P810" s="338"/>
      <c r="Q810" s="338"/>
      <c r="V810" s="338"/>
      <c r="W810" s="338"/>
      <c r="X810" s="338"/>
      <c r="Y810" s="338"/>
    </row>
    <row r="811" spans="6:25" ht="12.5">
      <c r="F811" s="337"/>
      <c r="G811" s="337"/>
      <c r="H811" s="337"/>
      <c r="I811" s="337"/>
      <c r="N811" s="338"/>
      <c r="O811" s="338"/>
      <c r="P811" s="338"/>
      <c r="Q811" s="338"/>
      <c r="V811" s="338"/>
      <c r="W811" s="338"/>
      <c r="X811" s="338"/>
      <c r="Y811" s="338"/>
    </row>
    <row r="812" spans="6:25" ht="12.5">
      <c r="F812" s="337"/>
      <c r="G812" s="337"/>
      <c r="H812" s="337"/>
      <c r="I812" s="337"/>
      <c r="N812" s="338"/>
      <c r="O812" s="338"/>
      <c r="P812" s="338"/>
      <c r="Q812" s="338"/>
      <c r="V812" s="338"/>
      <c r="W812" s="338"/>
      <c r="X812" s="338"/>
      <c r="Y812" s="338"/>
    </row>
    <row r="813" spans="6:25" ht="12.5">
      <c r="F813" s="337"/>
      <c r="G813" s="337"/>
      <c r="H813" s="337"/>
      <c r="I813" s="337"/>
      <c r="N813" s="338"/>
      <c r="O813" s="338"/>
      <c r="P813" s="338"/>
      <c r="Q813" s="338"/>
      <c r="V813" s="338"/>
      <c r="W813" s="338"/>
      <c r="X813" s="338"/>
      <c r="Y813" s="338"/>
    </row>
    <row r="814" spans="6:25" ht="12.5">
      <c r="F814" s="337"/>
      <c r="G814" s="337"/>
      <c r="H814" s="337"/>
      <c r="I814" s="337"/>
      <c r="N814" s="338"/>
      <c r="O814" s="338"/>
      <c r="P814" s="338"/>
      <c r="Q814" s="338"/>
      <c r="V814" s="338"/>
      <c r="W814" s="338"/>
      <c r="X814" s="338"/>
      <c r="Y814" s="338"/>
    </row>
    <row r="815" spans="6:25" ht="12.5">
      <c r="F815" s="337"/>
      <c r="G815" s="337"/>
      <c r="H815" s="337"/>
      <c r="I815" s="337"/>
      <c r="N815" s="338"/>
      <c r="O815" s="338"/>
      <c r="P815" s="338"/>
      <c r="Q815" s="338"/>
      <c r="V815" s="338"/>
      <c r="W815" s="338"/>
      <c r="X815" s="338"/>
      <c r="Y815" s="338"/>
    </row>
    <row r="816" spans="6:25" ht="12.5">
      <c r="F816" s="337"/>
      <c r="G816" s="337"/>
      <c r="H816" s="337"/>
      <c r="I816" s="337"/>
      <c r="N816" s="338"/>
      <c r="O816" s="338"/>
      <c r="P816" s="338"/>
      <c r="Q816" s="338"/>
      <c r="V816" s="338"/>
      <c r="W816" s="338"/>
      <c r="X816" s="338"/>
      <c r="Y816" s="338"/>
    </row>
    <row r="817" spans="6:25" ht="12.5">
      <c r="F817" s="337"/>
      <c r="G817" s="337"/>
      <c r="H817" s="337"/>
      <c r="I817" s="337"/>
      <c r="N817" s="338"/>
      <c r="O817" s="338"/>
      <c r="P817" s="338"/>
      <c r="Q817" s="338"/>
      <c r="V817" s="338"/>
      <c r="W817" s="338"/>
      <c r="X817" s="338"/>
      <c r="Y817" s="338"/>
    </row>
    <row r="818" spans="6:25" ht="12.5">
      <c r="F818" s="337"/>
      <c r="G818" s="337"/>
      <c r="H818" s="337"/>
      <c r="I818" s="337"/>
      <c r="N818" s="338"/>
      <c r="O818" s="338"/>
      <c r="P818" s="338"/>
      <c r="Q818" s="338"/>
      <c r="V818" s="338"/>
      <c r="W818" s="338"/>
      <c r="X818" s="338"/>
      <c r="Y818" s="338"/>
    </row>
    <row r="819" spans="6:25" ht="12.5">
      <c r="F819" s="337"/>
      <c r="G819" s="337"/>
      <c r="H819" s="337"/>
      <c r="I819" s="337"/>
      <c r="N819" s="338"/>
      <c r="O819" s="338"/>
      <c r="P819" s="338"/>
      <c r="Q819" s="338"/>
      <c r="V819" s="338"/>
      <c r="W819" s="338"/>
      <c r="X819" s="338"/>
      <c r="Y819" s="338"/>
    </row>
    <row r="820" spans="6:25" ht="12.5">
      <c r="F820" s="337"/>
      <c r="G820" s="337"/>
      <c r="H820" s="337"/>
      <c r="I820" s="337"/>
      <c r="N820" s="338"/>
      <c r="O820" s="338"/>
      <c r="P820" s="338"/>
      <c r="Q820" s="338"/>
      <c r="V820" s="338"/>
      <c r="W820" s="338"/>
      <c r="X820" s="338"/>
      <c r="Y820" s="338"/>
    </row>
    <row r="821" spans="6:25" ht="12.5">
      <c r="F821" s="337"/>
      <c r="G821" s="337"/>
      <c r="H821" s="337"/>
      <c r="I821" s="337"/>
      <c r="N821" s="338"/>
      <c r="O821" s="338"/>
      <c r="P821" s="338"/>
      <c r="Q821" s="338"/>
      <c r="V821" s="338"/>
      <c r="W821" s="338"/>
      <c r="X821" s="338"/>
      <c r="Y821" s="338"/>
    </row>
    <row r="822" spans="6:25" ht="12.5">
      <c r="F822" s="337"/>
      <c r="G822" s="337"/>
      <c r="H822" s="337"/>
      <c r="I822" s="337"/>
      <c r="N822" s="338"/>
      <c r="O822" s="338"/>
      <c r="P822" s="338"/>
      <c r="Q822" s="338"/>
      <c r="V822" s="338"/>
      <c r="W822" s="338"/>
      <c r="X822" s="338"/>
      <c r="Y822" s="338"/>
    </row>
    <row r="823" spans="6:25" ht="12.5">
      <c r="F823" s="337"/>
      <c r="G823" s="337"/>
      <c r="H823" s="337"/>
      <c r="I823" s="337"/>
      <c r="N823" s="338"/>
      <c r="O823" s="338"/>
      <c r="P823" s="338"/>
      <c r="Q823" s="338"/>
      <c r="V823" s="338"/>
      <c r="W823" s="338"/>
      <c r="X823" s="338"/>
      <c r="Y823" s="338"/>
    </row>
    <row r="824" spans="6:25" ht="12.5">
      <c r="F824" s="337"/>
      <c r="G824" s="337"/>
      <c r="H824" s="337"/>
      <c r="I824" s="337"/>
      <c r="N824" s="338"/>
      <c r="O824" s="338"/>
      <c r="P824" s="338"/>
      <c r="Q824" s="338"/>
      <c r="V824" s="338"/>
      <c r="W824" s="338"/>
      <c r="X824" s="338"/>
      <c r="Y824" s="338"/>
    </row>
    <row r="825" spans="6:25" ht="12.5">
      <c r="F825" s="337"/>
      <c r="G825" s="337"/>
      <c r="H825" s="337"/>
      <c r="I825" s="337"/>
      <c r="N825" s="338"/>
      <c r="O825" s="338"/>
      <c r="P825" s="338"/>
      <c r="Q825" s="338"/>
      <c r="V825" s="338"/>
      <c r="W825" s="338"/>
      <c r="X825" s="338"/>
      <c r="Y825" s="338"/>
    </row>
    <row r="826" spans="6:25" ht="12.5">
      <c r="F826" s="337"/>
      <c r="G826" s="337"/>
      <c r="H826" s="337"/>
      <c r="I826" s="337"/>
      <c r="N826" s="338"/>
      <c r="O826" s="338"/>
      <c r="P826" s="338"/>
      <c r="Q826" s="338"/>
      <c r="V826" s="338"/>
      <c r="W826" s="338"/>
      <c r="X826" s="338"/>
      <c r="Y826" s="338"/>
    </row>
    <row r="827" spans="6:25" ht="12.5">
      <c r="F827" s="337"/>
      <c r="G827" s="337"/>
      <c r="H827" s="337"/>
      <c r="I827" s="337"/>
      <c r="N827" s="338"/>
      <c r="O827" s="338"/>
      <c r="P827" s="338"/>
      <c r="Q827" s="338"/>
      <c r="V827" s="338"/>
      <c r="W827" s="338"/>
      <c r="X827" s="338"/>
      <c r="Y827" s="338"/>
    </row>
    <row r="828" spans="6:25" ht="12.5">
      <c r="F828" s="337"/>
      <c r="G828" s="337"/>
      <c r="H828" s="337"/>
      <c r="I828" s="337"/>
      <c r="N828" s="338"/>
      <c r="O828" s="338"/>
      <c r="P828" s="338"/>
      <c r="Q828" s="338"/>
      <c r="V828" s="338"/>
      <c r="W828" s="338"/>
      <c r="X828" s="338"/>
      <c r="Y828" s="338"/>
    </row>
    <row r="829" spans="6:25" ht="12.5">
      <c r="F829" s="337"/>
      <c r="G829" s="337"/>
      <c r="H829" s="337"/>
      <c r="I829" s="337"/>
      <c r="N829" s="338"/>
      <c r="O829" s="338"/>
      <c r="P829" s="338"/>
      <c r="Q829" s="338"/>
      <c r="V829" s="338"/>
      <c r="W829" s="338"/>
      <c r="X829" s="338"/>
      <c r="Y829" s="338"/>
    </row>
    <row r="830" spans="6:25" ht="12.5">
      <c r="F830" s="337"/>
      <c r="G830" s="337"/>
      <c r="H830" s="337"/>
      <c r="I830" s="337"/>
      <c r="N830" s="338"/>
      <c r="O830" s="338"/>
      <c r="P830" s="338"/>
      <c r="Q830" s="338"/>
      <c r="V830" s="338"/>
      <c r="W830" s="338"/>
      <c r="X830" s="338"/>
      <c r="Y830" s="338"/>
    </row>
    <row r="831" spans="6:25" ht="12.5">
      <c r="F831" s="337"/>
      <c r="G831" s="337"/>
      <c r="H831" s="337"/>
      <c r="I831" s="337"/>
      <c r="N831" s="338"/>
      <c r="O831" s="338"/>
      <c r="P831" s="338"/>
      <c r="Q831" s="338"/>
      <c r="V831" s="338"/>
      <c r="W831" s="338"/>
      <c r="X831" s="338"/>
      <c r="Y831" s="338"/>
    </row>
    <row r="832" spans="6:25" ht="12.5">
      <c r="F832" s="337"/>
      <c r="G832" s="337"/>
      <c r="H832" s="337"/>
      <c r="I832" s="337"/>
      <c r="N832" s="338"/>
      <c r="O832" s="338"/>
      <c r="P832" s="338"/>
      <c r="Q832" s="338"/>
      <c r="V832" s="338"/>
      <c r="W832" s="338"/>
      <c r="X832" s="338"/>
      <c r="Y832" s="338"/>
    </row>
    <row r="833" spans="6:25" ht="12.5">
      <c r="F833" s="337"/>
      <c r="G833" s="337"/>
      <c r="H833" s="337"/>
      <c r="I833" s="337"/>
      <c r="N833" s="338"/>
      <c r="O833" s="338"/>
      <c r="P833" s="338"/>
      <c r="Q833" s="338"/>
      <c r="V833" s="338"/>
      <c r="W833" s="338"/>
      <c r="X833" s="338"/>
      <c r="Y833" s="338"/>
    </row>
    <row r="834" spans="6:25" ht="12.5">
      <c r="F834" s="337"/>
      <c r="G834" s="337"/>
      <c r="H834" s="337"/>
      <c r="I834" s="337"/>
      <c r="N834" s="338"/>
      <c r="O834" s="338"/>
      <c r="P834" s="338"/>
      <c r="Q834" s="338"/>
      <c r="V834" s="338"/>
      <c r="W834" s="338"/>
      <c r="X834" s="338"/>
      <c r="Y834" s="338"/>
    </row>
    <row r="835" spans="6:25" ht="12.5">
      <c r="F835" s="337"/>
      <c r="G835" s="337"/>
      <c r="H835" s="337"/>
      <c r="I835" s="337"/>
      <c r="N835" s="338"/>
      <c r="O835" s="338"/>
      <c r="P835" s="338"/>
      <c r="Q835" s="338"/>
      <c r="V835" s="338"/>
      <c r="W835" s="338"/>
      <c r="X835" s="338"/>
      <c r="Y835" s="338"/>
    </row>
    <row r="836" spans="6:25" ht="12.5">
      <c r="F836" s="337"/>
      <c r="G836" s="337"/>
      <c r="H836" s="337"/>
      <c r="I836" s="337"/>
      <c r="N836" s="338"/>
      <c r="O836" s="338"/>
      <c r="P836" s="338"/>
      <c r="Q836" s="338"/>
      <c r="V836" s="338"/>
      <c r="W836" s="338"/>
      <c r="X836" s="338"/>
      <c r="Y836" s="338"/>
    </row>
    <row r="837" spans="6:25" ht="12.5">
      <c r="F837" s="337"/>
      <c r="G837" s="337"/>
      <c r="H837" s="337"/>
      <c r="I837" s="337"/>
      <c r="N837" s="338"/>
      <c r="O837" s="338"/>
      <c r="P837" s="338"/>
      <c r="Q837" s="338"/>
      <c r="V837" s="338"/>
      <c r="W837" s="338"/>
      <c r="X837" s="338"/>
      <c r="Y837" s="338"/>
    </row>
    <row r="838" spans="6:25" ht="12.5">
      <c r="F838" s="337"/>
      <c r="G838" s="337"/>
      <c r="H838" s="337"/>
      <c r="I838" s="337"/>
      <c r="N838" s="338"/>
      <c r="O838" s="338"/>
      <c r="P838" s="338"/>
      <c r="Q838" s="338"/>
      <c r="V838" s="338"/>
      <c r="W838" s="338"/>
      <c r="X838" s="338"/>
      <c r="Y838" s="338"/>
    </row>
    <row r="839" spans="6:25" ht="12.5">
      <c r="F839" s="337"/>
      <c r="G839" s="337"/>
      <c r="H839" s="337"/>
      <c r="I839" s="337"/>
      <c r="N839" s="338"/>
      <c r="O839" s="338"/>
      <c r="P839" s="338"/>
      <c r="Q839" s="338"/>
      <c r="V839" s="338"/>
      <c r="W839" s="338"/>
      <c r="X839" s="338"/>
      <c r="Y839" s="338"/>
    </row>
    <row r="840" spans="6:25" ht="12.5">
      <c r="F840" s="337"/>
      <c r="G840" s="337"/>
      <c r="H840" s="337"/>
      <c r="I840" s="337"/>
      <c r="N840" s="338"/>
      <c r="O840" s="338"/>
      <c r="P840" s="338"/>
      <c r="Q840" s="338"/>
      <c r="V840" s="338"/>
      <c r="W840" s="338"/>
      <c r="X840" s="338"/>
      <c r="Y840" s="338"/>
    </row>
    <row r="841" spans="6:25" ht="12.5">
      <c r="F841" s="337"/>
      <c r="G841" s="337"/>
      <c r="H841" s="337"/>
      <c r="I841" s="337"/>
      <c r="N841" s="338"/>
      <c r="O841" s="338"/>
      <c r="P841" s="338"/>
      <c r="Q841" s="338"/>
      <c r="V841" s="338"/>
      <c r="W841" s="338"/>
      <c r="X841" s="338"/>
      <c r="Y841" s="338"/>
    </row>
    <row r="842" spans="6:25" ht="12.5">
      <c r="F842" s="337"/>
      <c r="G842" s="337"/>
      <c r="H842" s="337"/>
      <c r="I842" s="337"/>
      <c r="N842" s="338"/>
      <c r="O842" s="338"/>
      <c r="P842" s="338"/>
      <c r="Q842" s="338"/>
      <c r="V842" s="338"/>
      <c r="W842" s="338"/>
      <c r="X842" s="338"/>
      <c r="Y842" s="338"/>
    </row>
    <row r="843" spans="6:25" ht="12.5">
      <c r="F843" s="337"/>
      <c r="G843" s="337"/>
      <c r="H843" s="337"/>
      <c r="I843" s="337"/>
      <c r="N843" s="338"/>
      <c r="O843" s="338"/>
      <c r="P843" s="338"/>
      <c r="Q843" s="338"/>
      <c r="V843" s="338"/>
      <c r="W843" s="338"/>
      <c r="X843" s="338"/>
      <c r="Y843" s="338"/>
    </row>
    <row r="844" spans="6:25" ht="12.5">
      <c r="F844" s="337"/>
      <c r="G844" s="337"/>
      <c r="H844" s="337"/>
      <c r="I844" s="337"/>
      <c r="N844" s="338"/>
      <c r="O844" s="338"/>
      <c r="P844" s="338"/>
      <c r="Q844" s="338"/>
      <c r="V844" s="338"/>
      <c r="W844" s="338"/>
      <c r="X844" s="338"/>
      <c r="Y844" s="338"/>
    </row>
    <row r="845" spans="6:25" ht="12.5">
      <c r="F845" s="337"/>
      <c r="G845" s="337"/>
      <c r="H845" s="337"/>
      <c r="I845" s="337"/>
      <c r="N845" s="338"/>
      <c r="O845" s="338"/>
      <c r="P845" s="338"/>
      <c r="Q845" s="338"/>
      <c r="V845" s="338"/>
      <c r="W845" s="338"/>
      <c r="X845" s="338"/>
      <c r="Y845" s="338"/>
    </row>
    <row r="846" spans="6:25" ht="12.5">
      <c r="F846" s="337"/>
      <c r="G846" s="337"/>
      <c r="H846" s="337"/>
      <c r="I846" s="337"/>
      <c r="N846" s="338"/>
      <c r="O846" s="338"/>
      <c r="P846" s="338"/>
      <c r="Q846" s="338"/>
      <c r="V846" s="338"/>
      <c r="W846" s="338"/>
      <c r="X846" s="338"/>
      <c r="Y846" s="338"/>
    </row>
    <row r="847" spans="6:25" ht="12.5">
      <c r="F847" s="337"/>
      <c r="G847" s="337"/>
      <c r="H847" s="337"/>
      <c r="I847" s="337"/>
      <c r="N847" s="338"/>
      <c r="O847" s="338"/>
      <c r="P847" s="338"/>
      <c r="Q847" s="338"/>
      <c r="V847" s="338"/>
      <c r="W847" s="338"/>
      <c r="X847" s="338"/>
      <c r="Y847" s="338"/>
    </row>
    <row r="848" spans="6:25" ht="12.5">
      <c r="F848" s="337"/>
      <c r="G848" s="337"/>
      <c r="H848" s="337"/>
      <c r="I848" s="337"/>
      <c r="N848" s="338"/>
      <c r="O848" s="338"/>
      <c r="P848" s="338"/>
      <c r="Q848" s="338"/>
      <c r="V848" s="338"/>
      <c r="W848" s="338"/>
      <c r="X848" s="338"/>
      <c r="Y848" s="338"/>
    </row>
    <row r="849" spans="6:25" ht="12.5">
      <c r="F849" s="337"/>
      <c r="G849" s="337"/>
      <c r="H849" s="337"/>
      <c r="I849" s="337"/>
      <c r="N849" s="338"/>
      <c r="O849" s="338"/>
      <c r="P849" s="338"/>
      <c r="Q849" s="338"/>
      <c r="V849" s="338"/>
      <c r="W849" s="338"/>
      <c r="X849" s="338"/>
      <c r="Y849" s="338"/>
    </row>
    <row r="850" spans="6:25" ht="12.5">
      <c r="F850" s="337"/>
      <c r="G850" s="337"/>
      <c r="H850" s="337"/>
      <c r="I850" s="337"/>
      <c r="N850" s="338"/>
      <c r="O850" s="338"/>
      <c r="P850" s="338"/>
      <c r="Q850" s="338"/>
      <c r="V850" s="338"/>
      <c r="W850" s="338"/>
      <c r="X850" s="338"/>
      <c r="Y850" s="338"/>
    </row>
    <row r="851" spans="6:25" ht="12.5">
      <c r="F851" s="337"/>
      <c r="G851" s="337"/>
      <c r="H851" s="337"/>
      <c r="I851" s="337"/>
      <c r="N851" s="338"/>
      <c r="O851" s="338"/>
      <c r="P851" s="338"/>
      <c r="Q851" s="338"/>
      <c r="V851" s="338"/>
      <c r="W851" s="338"/>
      <c r="X851" s="338"/>
      <c r="Y851" s="338"/>
    </row>
    <row r="852" spans="6:25" ht="12.5">
      <c r="F852" s="337"/>
      <c r="G852" s="337"/>
      <c r="H852" s="337"/>
      <c r="I852" s="337"/>
      <c r="N852" s="338"/>
      <c r="O852" s="338"/>
      <c r="P852" s="338"/>
      <c r="Q852" s="338"/>
      <c r="V852" s="338"/>
      <c r="W852" s="338"/>
      <c r="X852" s="338"/>
      <c r="Y852" s="338"/>
    </row>
    <row r="853" spans="6:25" ht="12.5">
      <c r="F853" s="337"/>
      <c r="G853" s="337"/>
      <c r="H853" s="337"/>
      <c r="I853" s="337"/>
      <c r="N853" s="338"/>
      <c r="O853" s="338"/>
      <c r="P853" s="338"/>
      <c r="Q853" s="338"/>
      <c r="V853" s="338"/>
      <c r="W853" s="338"/>
      <c r="X853" s="338"/>
      <c r="Y853" s="338"/>
    </row>
    <row r="854" spans="6:25" ht="12.5">
      <c r="F854" s="337"/>
      <c r="G854" s="337"/>
      <c r="H854" s="337"/>
      <c r="I854" s="337"/>
      <c r="N854" s="338"/>
      <c r="O854" s="338"/>
      <c r="P854" s="338"/>
      <c r="Q854" s="338"/>
      <c r="V854" s="338"/>
      <c r="W854" s="338"/>
      <c r="X854" s="338"/>
      <c r="Y854" s="338"/>
    </row>
    <row r="855" spans="6:25" ht="12.5">
      <c r="F855" s="337"/>
      <c r="G855" s="337"/>
      <c r="H855" s="337"/>
      <c r="I855" s="337"/>
      <c r="N855" s="338"/>
      <c r="O855" s="338"/>
      <c r="P855" s="338"/>
      <c r="Q855" s="338"/>
      <c r="V855" s="338"/>
      <c r="W855" s="338"/>
      <c r="X855" s="338"/>
      <c r="Y855" s="338"/>
    </row>
    <row r="856" spans="6:25" ht="12.5">
      <c r="F856" s="337"/>
      <c r="G856" s="337"/>
      <c r="H856" s="337"/>
      <c r="I856" s="337"/>
      <c r="N856" s="338"/>
      <c r="O856" s="338"/>
      <c r="P856" s="338"/>
      <c r="Q856" s="338"/>
      <c r="V856" s="338"/>
      <c r="W856" s="338"/>
      <c r="X856" s="338"/>
      <c r="Y856" s="338"/>
    </row>
    <row r="857" spans="6:25" ht="12.5">
      <c r="F857" s="337"/>
      <c r="G857" s="337"/>
      <c r="H857" s="337"/>
      <c r="I857" s="337"/>
      <c r="N857" s="338"/>
      <c r="O857" s="338"/>
      <c r="P857" s="338"/>
      <c r="Q857" s="338"/>
      <c r="V857" s="338"/>
      <c r="W857" s="338"/>
      <c r="X857" s="338"/>
      <c r="Y857" s="338"/>
    </row>
    <row r="858" spans="6:25" ht="12.5">
      <c r="F858" s="337"/>
      <c r="G858" s="337"/>
      <c r="H858" s="337"/>
      <c r="I858" s="337"/>
      <c r="N858" s="338"/>
      <c r="O858" s="338"/>
      <c r="P858" s="338"/>
      <c r="Q858" s="338"/>
      <c r="V858" s="338"/>
      <c r="W858" s="338"/>
      <c r="X858" s="338"/>
      <c r="Y858" s="338"/>
    </row>
    <row r="859" spans="6:25" ht="12.5">
      <c r="F859" s="337"/>
      <c r="G859" s="337"/>
      <c r="H859" s="337"/>
      <c r="I859" s="337"/>
      <c r="N859" s="338"/>
      <c r="O859" s="338"/>
      <c r="P859" s="338"/>
      <c r="Q859" s="338"/>
      <c r="V859" s="338"/>
      <c r="W859" s="338"/>
      <c r="X859" s="338"/>
      <c r="Y859" s="338"/>
    </row>
    <row r="860" spans="6:25" ht="12.5">
      <c r="F860" s="337"/>
      <c r="G860" s="337"/>
      <c r="H860" s="337"/>
      <c r="I860" s="337"/>
      <c r="N860" s="338"/>
      <c r="O860" s="338"/>
      <c r="P860" s="338"/>
      <c r="Q860" s="338"/>
      <c r="V860" s="338"/>
      <c r="W860" s="338"/>
      <c r="X860" s="338"/>
      <c r="Y860" s="338"/>
    </row>
    <row r="861" spans="6:25" ht="12.5">
      <c r="F861" s="337"/>
      <c r="G861" s="337"/>
      <c r="H861" s="337"/>
      <c r="I861" s="337"/>
      <c r="N861" s="338"/>
      <c r="O861" s="338"/>
      <c r="P861" s="338"/>
      <c r="Q861" s="338"/>
      <c r="V861" s="338"/>
      <c r="W861" s="338"/>
      <c r="X861" s="338"/>
      <c r="Y861" s="338"/>
    </row>
    <row r="862" spans="6:25" ht="12.5">
      <c r="F862" s="337"/>
      <c r="G862" s="337"/>
      <c r="H862" s="337"/>
      <c r="I862" s="337"/>
      <c r="N862" s="338"/>
      <c r="O862" s="338"/>
      <c r="P862" s="338"/>
      <c r="Q862" s="338"/>
      <c r="V862" s="338"/>
      <c r="W862" s="338"/>
      <c r="X862" s="338"/>
      <c r="Y862" s="338"/>
    </row>
    <row r="863" spans="6:25" ht="12.5">
      <c r="F863" s="337"/>
      <c r="G863" s="337"/>
      <c r="H863" s="337"/>
      <c r="I863" s="337"/>
      <c r="N863" s="338"/>
      <c r="O863" s="338"/>
      <c r="P863" s="338"/>
      <c r="Q863" s="338"/>
      <c r="V863" s="338"/>
      <c r="W863" s="338"/>
      <c r="X863" s="338"/>
      <c r="Y863" s="338"/>
    </row>
    <row r="864" spans="6:25" ht="12.5">
      <c r="F864" s="337"/>
      <c r="G864" s="337"/>
      <c r="H864" s="337"/>
      <c r="I864" s="337"/>
      <c r="N864" s="338"/>
      <c r="O864" s="338"/>
      <c r="P864" s="338"/>
      <c r="Q864" s="338"/>
      <c r="V864" s="338"/>
      <c r="W864" s="338"/>
      <c r="X864" s="338"/>
      <c r="Y864" s="338"/>
    </row>
    <row r="865" spans="6:25" ht="12.5">
      <c r="F865" s="337"/>
      <c r="G865" s="337"/>
      <c r="H865" s="337"/>
      <c r="I865" s="337"/>
      <c r="N865" s="338"/>
      <c r="O865" s="338"/>
      <c r="P865" s="338"/>
      <c r="Q865" s="338"/>
      <c r="V865" s="338"/>
      <c r="W865" s="338"/>
      <c r="X865" s="338"/>
      <c r="Y865" s="338"/>
    </row>
    <row r="866" spans="6:25" ht="12.5">
      <c r="F866" s="337"/>
      <c r="G866" s="337"/>
      <c r="H866" s="337"/>
      <c r="I866" s="337"/>
      <c r="N866" s="338"/>
      <c r="O866" s="338"/>
      <c r="P866" s="338"/>
      <c r="Q866" s="338"/>
      <c r="V866" s="338"/>
      <c r="W866" s="338"/>
      <c r="X866" s="338"/>
      <c r="Y866" s="338"/>
    </row>
    <row r="867" spans="6:25" ht="12.5">
      <c r="F867" s="337"/>
      <c r="G867" s="337"/>
      <c r="H867" s="337"/>
      <c r="I867" s="337"/>
      <c r="N867" s="338"/>
      <c r="O867" s="338"/>
      <c r="P867" s="338"/>
      <c r="Q867" s="338"/>
      <c r="V867" s="338"/>
      <c r="W867" s="338"/>
      <c r="X867" s="338"/>
      <c r="Y867" s="338"/>
    </row>
    <row r="868" spans="6:25" ht="12.5">
      <c r="F868" s="337"/>
      <c r="G868" s="337"/>
      <c r="H868" s="337"/>
      <c r="I868" s="337"/>
      <c r="N868" s="338"/>
      <c r="O868" s="338"/>
      <c r="P868" s="338"/>
      <c r="Q868" s="338"/>
      <c r="V868" s="338"/>
      <c r="W868" s="338"/>
      <c r="X868" s="338"/>
      <c r="Y868" s="338"/>
    </row>
    <row r="869" spans="6:25" ht="12.5">
      <c r="F869" s="337"/>
      <c r="G869" s="337"/>
      <c r="H869" s="337"/>
      <c r="I869" s="337"/>
      <c r="N869" s="338"/>
      <c r="O869" s="338"/>
      <c r="P869" s="338"/>
      <c r="Q869" s="338"/>
      <c r="V869" s="338"/>
      <c r="W869" s="338"/>
      <c r="X869" s="338"/>
      <c r="Y869" s="338"/>
    </row>
    <row r="870" spans="6:25" ht="12.5">
      <c r="F870" s="337"/>
      <c r="G870" s="337"/>
      <c r="H870" s="337"/>
      <c r="I870" s="337"/>
      <c r="N870" s="338"/>
      <c r="O870" s="338"/>
      <c r="P870" s="338"/>
      <c r="Q870" s="338"/>
      <c r="V870" s="338"/>
      <c r="W870" s="338"/>
      <c r="X870" s="338"/>
      <c r="Y870" s="338"/>
    </row>
    <row r="871" spans="6:25" ht="12.5">
      <c r="F871" s="337"/>
      <c r="G871" s="337"/>
      <c r="H871" s="337"/>
      <c r="I871" s="337"/>
      <c r="N871" s="338"/>
      <c r="O871" s="338"/>
      <c r="P871" s="338"/>
      <c r="Q871" s="338"/>
      <c r="V871" s="338"/>
      <c r="W871" s="338"/>
      <c r="X871" s="338"/>
      <c r="Y871" s="338"/>
    </row>
    <row r="872" spans="6:25" ht="12.5">
      <c r="F872" s="337"/>
      <c r="G872" s="337"/>
      <c r="H872" s="337"/>
      <c r="I872" s="337"/>
      <c r="N872" s="338"/>
      <c r="O872" s="338"/>
      <c r="P872" s="338"/>
      <c r="Q872" s="338"/>
      <c r="V872" s="338"/>
      <c r="W872" s="338"/>
      <c r="X872" s="338"/>
      <c r="Y872" s="338"/>
    </row>
    <row r="873" spans="6:25" ht="12.5">
      <c r="F873" s="337"/>
      <c r="G873" s="337"/>
      <c r="H873" s="337"/>
      <c r="I873" s="337"/>
      <c r="N873" s="338"/>
      <c r="O873" s="338"/>
      <c r="P873" s="338"/>
      <c r="Q873" s="338"/>
      <c r="V873" s="338"/>
      <c r="W873" s="338"/>
      <c r="X873" s="338"/>
      <c r="Y873" s="338"/>
    </row>
    <row r="874" spans="6:25" ht="12.5">
      <c r="F874" s="337"/>
      <c r="G874" s="337"/>
      <c r="H874" s="337"/>
      <c r="I874" s="337"/>
      <c r="N874" s="338"/>
      <c r="O874" s="338"/>
      <c r="P874" s="338"/>
      <c r="Q874" s="338"/>
      <c r="V874" s="338"/>
      <c r="W874" s="338"/>
      <c r="X874" s="338"/>
      <c r="Y874" s="338"/>
    </row>
    <row r="875" spans="6:25" ht="12.5">
      <c r="F875" s="337"/>
      <c r="G875" s="337"/>
      <c r="H875" s="337"/>
      <c r="I875" s="337"/>
      <c r="N875" s="338"/>
      <c r="O875" s="338"/>
      <c r="P875" s="338"/>
      <c r="Q875" s="338"/>
      <c r="V875" s="338"/>
      <c r="W875" s="338"/>
      <c r="X875" s="338"/>
      <c r="Y875" s="338"/>
    </row>
    <row r="876" spans="6:25" ht="12.5">
      <c r="F876" s="337"/>
      <c r="G876" s="337"/>
      <c r="H876" s="337"/>
      <c r="I876" s="337"/>
      <c r="N876" s="338"/>
      <c r="O876" s="338"/>
      <c r="P876" s="338"/>
      <c r="Q876" s="338"/>
      <c r="V876" s="338"/>
      <c r="W876" s="338"/>
      <c r="X876" s="338"/>
      <c r="Y876" s="338"/>
    </row>
    <row r="877" spans="6:25" ht="12.5">
      <c r="F877" s="337"/>
      <c r="G877" s="337"/>
      <c r="H877" s="337"/>
      <c r="I877" s="337"/>
      <c r="N877" s="338"/>
      <c r="O877" s="338"/>
      <c r="P877" s="338"/>
      <c r="Q877" s="338"/>
      <c r="V877" s="338"/>
      <c r="W877" s="338"/>
      <c r="X877" s="338"/>
      <c r="Y877" s="338"/>
    </row>
    <row r="878" spans="6:25" ht="12.5">
      <c r="F878" s="337"/>
      <c r="G878" s="337"/>
      <c r="H878" s="337"/>
      <c r="I878" s="337"/>
      <c r="N878" s="338"/>
      <c r="O878" s="338"/>
      <c r="P878" s="338"/>
      <c r="Q878" s="338"/>
      <c r="V878" s="338"/>
      <c r="W878" s="338"/>
      <c r="X878" s="338"/>
      <c r="Y878" s="338"/>
    </row>
    <row r="879" spans="6:25" ht="12.5">
      <c r="F879" s="337"/>
      <c r="G879" s="337"/>
      <c r="H879" s="337"/>
      <c r="I879" s="337"/>
      <c r="N879" s="338"/>
      <c r="O879" s="338"/>
      <c r="P879" s="338"/>
      <c r="Q879" s="338"/>
      <c r="V879" s="338"/>
      <c r="W879" s="338"/>
      <c r="X879" s="338"/>
      <c r="Y879" s="338"/>
    </row>
    <row r="880" spans="6:25" ht="12.5">
      <c r="F880" s="337"/>
      <c r="G880" s="337"/>
      <c r="H880" s="337"/>
      <c r="I880" s="337"/>
      <c r="N880" s="338"/>
      <c r="O880" s="338"/>
      <c r="P880" s="338"/>
      <c r="Q880" s="338"/>
      <c r="V880" s="338"/>
      <c r="W880" s="338"/>
      <c r="X880" s="338"/>
      <c r="Y880" s="338"/>
    </row>
    <row r="881" spans="6:25" ht="12.5">
      <c r="F881" s="337"/>
      <c r="G881" s="337"/>
      <c r="H881" s="337"/>
      <c r="I881" s="337"/>
      <c r="N881" s="338"/>
      <c r="O881" s="338"/>
      <c r="P881" s="338"/>
      <c r="Q881" s="338"/>
      <c r="V881" s="338"/>
      <c r="W881" s="338"/>
      <c r="X881" s="338"/>
      <c r="Y881" s="338"/>
    </row>
    <row r="882" spans="6:25" ht="12.5">
      <c r="F882" s="337"/>
      <c r="G882" s="337"/>
      <c r="H882" s="337"/>
      <c r="I882" s="337"/>
      <c r="N882" s="338"/>
      <c r="O882" s="338"/>
      <c r="P882" s="338"/>
      <c r="Q882" s="338"/>
      <c r="V882" s="338"/>
      <c r="W882" s="338"/>
      <c r="X882" s="338"/>
      <c r="Y882" s="338"/>
    </row>
    <row r="883" spans="6:25" ht="12.5">
      <c r="F883" s="337"/>
      <c r="G883" s="337"/>
      <c r="H883" s="337"/>
      <c r="I883" s="337"/>
      <c r="N883" s="338"/>
      <c r="O883" s="338"/>
      <c r="P883" s="338"/>
      <c r="Q883" s="338"/>
      <c r="V883" s="338"/>
      <c r="W883" s="338"/>
      <c r="X883" s="338"/>
      <c r="Y883" s="338"/>
    </row>
    <row r="884" spans="6:25" ht="12.5">
      <c r="F884" s="337"/>
      <c r="G884" s="337"/>
      <c r="H884" s="337"/>
      <c r="I884" s="337"/>
      <c r="N884" s="338"/>
      <c r="O884" s="338"/>
      <c r="P884" s="338"/>
      <c r="Q884" s="338"/>
      <c r="V884" s="338"/>
      <c r="W884" s="338"/>
      <c r="X884" s="338"/>
      <c r="Y884" s="338"/>
    </row>
    <row r="885" spans="6:25" ht="12.5">
      <c r="F885" s="337"/>
      <c r="G885" s="337"/>
      <c r="H885" s="337"/>
      <c r="I885" s="337"/>
      <c r="N885" s="338"/>
      <c r="O885" s="338"/>
      <c r="P885" s="338"/>
      <c r="Q885" s="338"/>
      <c r="V885" s="338"/>
      <c r="W885" s="338"/>
      <c r="X885" s="338"/>
      <c r="Y885" s="338"/>
    </row>
    <row r="886" spans="6:25" ht="12.5">
      <c r="F886" s="337"/>
      <c r="G886" s="337"/>
      <c r="H886" s="337"/>
      <c r="I886" s="337"/>
      <c r="N886" s="338"/>
      <c r="O886" s="338"/>
      <c r="P886" s="338"/>
      <c r="Q886" s="338"/>
      <c r="V886" s="338"/>
      <c r="W886" s="338"/>
      <c r="X886" s="338"/>
      <c r="Y886" s="338"/>
    </row>
    <row r="887" spans="6:25" ht="12.5">
      <c r="F887" s="337"/>
      <c r="G887" s="337"/>
      <c r="H887" s="337"/>
      <c r="I887" s="337"/>
      <c r="N887" s="338"/>
      <c r="O887" s="338"/>
      <c r="P887" s="338"/>
      <c r="Q887" s="338"/>
      <c r="V887" s="338"/>
      <c r="W887" s="338"/>
      <c r="X887" s="338"/>
      <c r="Y887" s="338"/>
    </row>
    <row r="888" spans="6:25" ht="12.5">
      <c r="F888" s="337"/>
      <c r="G888" s="337"/>
      <c r="H888" s="337"/>
      <c r="I888" s="337"/>
      <c r="N888" s="338"/>
      <c r="O888" s="338"/>
      <c r="P888" s="338"/>
      <c r="Q888" s="338"/>
      <c r="V888" s="338"/>
      <c r="W888" s="338"/>
      <c r="X888" s="338"/>
      <c r="Y888" s="338"/>
    </row>
    <row r="889" spans="6:25" ht="12.5">
      <c r="F889" s="337"/>
      <c r="G889" s="337"/>
      <c r="H889" s="337"/>
      <c r="I889" s="337"/>
      <c r="N889" s="338"/>
      <c r="O889" s="338"/>
      <c r="P889" s="338"/>
      <c r="Q889" s="338"/>
      <c r="V889" s="338"/>
      <c r="W889" s="338"/>
      <c r="X889" s="338"/>
      <c r="Y889" s="338"/>
    </row>
    <row r="890" spans="6:25" ht="12.5">
      <c r="F890" s="337"/>
      <c r="G890" s="337"/>
      <c r="H890" s="337"/>
      <c r="I890" s="337"/>
      <c r="N890" s="338"/>
      <c r="O890" s="338"/>
      <c r="P890" s="338"/>
      <c r="Q890" s="338"/>
      <c r="V890" s="338"/>
      <c r="W890" s="338"/>
      <c r="X890" s="338"/>
      <c r="Y890" s="338"/>
    </row>
    <row r="891" spans="6:25" ht="12.5">
      <c r="F891" s="337"/>
      <c r="G891" s="337"/>
      <c r="H891" s="337"/>
      <c r="I891" s="337"/>
      <c r="N891" s="338"/>
      <c r="O891" s="338"/>
      <c r="P891" s="338"/>
      <c r="Q891" s="338"/>
      <c r="V891" s="338"/>
      <c r="W891" s="338"/>
      <c r="X891" s="338"/>
      <c r="Y891" s="338"/>
    </row>
    <row r="892" spans="6:25" ht="12.5">
      <c r="F892" s="337"/>
      <c r="G892" s="337"/>
      <c r="H892" s="337"/>
      <c r="I892" s="337"/>
      <c r="N892" s="338"/>
      <c r="O892" s="338"/>
      <c r="P892" s="338"/>
      <c r="Q892" s="338"/>
      <c r="V892" s="338"/>
      <c r="W892" s="338"/>
      <c r="X892" s="338"/>
      <c r="Y892" s="338"/>
    </row>
    <row r="893" spans="6:25" ht="12.5">
      <c r="F893" s="337"/>
      <c r="G893" s="337"/>
      <c r="H893" s="337"/>
      <c r="I893" s="337"/>
      <c r="N893" s="338"/>
      <c r="O893" s="338"/>
      <c r="P893" s="338"/>
      <c r="Q893" s="338"/>
      <c r="V893" s="338"/>
      <c r="W893" s="338"/>
      <c r="X893" s="338"/>
      <c r="Y893" s="338"/>
    </row>
    <row r="894" spans="6:25" ht="12.5">
      <c r="F894" s="337"/>
      <c r="G894" s="337"/>
      <c r="H894" s="337"/>
      <c r="I894" s="337"/>
      <c r="N894" s="338"/>
      <c r="O894" s="338"/>
      <c r="P894" s="338"/>
      <c r="Q894" s="338"/>
      <c r="V894" s="338"/>
      <c r="W894" s="338"/>
      <c r="X894" s="338"/>
      <c r="Y894" s="338"/>
    </row>
    <row r="895" spans="6:25" ht="12.5">
      <c r="F895" s="337"/>
      <c r="G895" s="337"/>
      <c r="H895" s="337"/>
      <c r="I895" s="337"/>
      <c r="N895" s="338"/>
      <c r="O895" s="338"/>
      <c r="P895" s="338"/>
      <c r="Q895" s="338"/>
      <c r="V895" s="338"/>
      <c r="W895" s="338"/>
      <c r="X895" s="338"/>
      <c r="Y895" s="338"/>
    </row>
    <row r="896" spans="6:25" ht="12.5">
      <c r="F896" s="337"/>
      <c r="G896" s="337"/>
      <c r="H896" s="337"/>
      <c r="I896" s="337"/>
      <c r="N896" s="338"/>
      <c r="O896" s="338"/>
      <c r="P896" s="338"/>
      <c r="Q896" s="338"/>
      <c r="V896" s="338"/>
      <c r="W896" s="338"/>
      <c r="X896" s="338"/>
      <c r="Y896" s="338"/>
    </row>
    <row r="897" spans="6:25" ht="12.5">
      <c r="F897" s="337"/>
      <c r="G897" s="337"/>
      <c r="H897" s="337"/>
      <c r="I897" s="337"/>
      <c r="N897" s="338"/>
      <c r="O897" s="338"/>
      <c r="P897" s="338"/>
      <c r="Q897" s="338"/>
      <c r="V897" s="338"/>
      <c r="W897" s="338"/>
      <c r="X897" s="338"/>
      <c r="Y897" s="338"/>
    </row>
    <row r="898" spans="6:25" ht="12.5">
      <c r="F898" s="337"/>
      <c r="G898" s="337"/>
      <c r="H898" s="337"/>
      <c r="I898" s="337"/>
      <c r="N898" s="338"/>
      <c r="O898" s="338"/>
      <c r="P898" s="338"/>
      <c r="Q898" s="338"/>
      <c r="V898" s="338"/>
      <c r="W898" s="338"/>
      <c r="X898" s="338"/>
      <c r="Y898" s="338"/>
    </row>
    <row r="899" spans="6:25" ht="12.5">
      <c r="F899" s="337"/>
      <c r="G899" s="337"/>
      <c r="H899" s="337"/>
      <c r="I899" s="337"/>
      <c r="N899" s="338"/>
      <c r="O899" s="338"/>
      <c r="P899" s="338"/>
      <c r="Q899" s="338"/>
      <c r="V899" s="338"/>
      <c r="W899" s="338"/>
      <c r="X899" s="338"/>
      <c r="Y899" s="338"/>
    </row>
    <row r="900" spans="6:25" ht="12.5">
      <c r="F900" s="337"/>
      <c r="G900" s="337"/>
      <c r="H900" s="337"/>
      <c r="I900" s="337"/>
      <c r="N900" s="338"/>
      <c r="O900" s="338"/>
      <c r="P900" s="338"/>
      <c r="Q900" s="338"/>
      <c r="V900" s="338"/>
      <c r="W900" s="338"/>
      <c r="X900" s="338"/>
      <c r="Y900" s="338"/>
    </row>
    <row r="901" spans="6:25" ht="12.5">
      <c r="F901" s="337"/>
      <c r="G901" s="337"/>
      <c r="H901" s="337"/>
      <c r="I901" s="337"/>
      <c r="N901" s="338"/>
      <c r="O901" s="338"/>
      <c r="P901" s="338"/>
      <c r="Q901" s="338"/>
      <c r="V901" s="338"/>
      <c r="W901" s="338"/>
      <c r="X901" s="338"/>
      <c r="Y901" s="338"/>
    </row>
    <row r="902" spans="6:25" ht="12.5">
      <c r="F902" s="337"/>
      <c r="G902" s="337"/>
      <c r="H902" s="337"/>
      <c r="I902" s="337"/>
      <c r="N902" s="338"/>
      <c r="O902" s="338"/>
      <c r="P902" s="338"/>
      <c r="Q902" s="338"/>
      <c r="V902" s="338"/>
      <c r="W902" s="338"/>
      <c r="X902" s="338"/>
      <c r="Y902" s="338"/>
    </row>
    <row r="903" spans="6:25" ht="12.5">
      <c r="F903" s="337"/>
      <c r="G903" s="337"/>
      <c r="H903" s="337"/>
      <c r="I903" s="337"/>
      <c r="N903" s="338"/>
      <c r="O903" s="338"/>
      <c r="P903" s="338"/>
      <c r="Q903" s="338"/>
      <c r="V903" s="338"/>
      <c r="W903" s="338"/>
      <c r="X903" s="338"/>
      <c r="Y903" s="338"/>
    </row>
    <row r="904" spans="6:25" ht="12.5">
      <c r="F904" s="337"/>
      <c r="G904" s="337"/>
      <c r="H904" s="337"/>
      <c r="I904" s="337"/>
      <c r="N904" s="338"/>
      <c r="O904" s="338"/>
      <c r="P904" s="338"/>
      <c r="Q904" s="338"/>
      <c r="V904" s="338"/>
      <c r="W904" s="338"/>
      <c r="X904" s="338"/>
      <c r="Y904" s="338"/>
    </row>
    <row r="905" spans="6:25" ht="12.5">
      <c r="F905" s="337"/>
      <c r="G905" s="337"/>
      <c r="H905" s="337"/>
      <c r="I905" s="337"/>
      <c r="N905" s="338"/>
      <c r="O905" s="338"/>
      <c r="P905" s="338"/>
      <c r="Q905" s="338"/>
      <c r="V905" s="338"/>
      <c r="W905" s="338"/>
      <c r="X905" s="338"/>
      <c r="Y905" s="338"/>
    </row>
    <row r="906" spans="6:25" ht="12.5">
      <c r="F906" s="337"/>
      <c r="G906" s="337"/>
      <c r="H906" s="337"/>
      <c r="I906" s="337"/>
      <c r="N906" s="338"/>
      <c r="O906" s="338"/>
      <c r="P906" s="338"/>
      <c r="Q906" s="338"/>
      <c r="V906" s="338"/>
      <c r="W906" s="338"/>
      <c r="X906" s="338"/>
      <c r="Y906" s="338"/>
    </row>
    <row r="907" spans="6:25" ht="12.5">
      <c r="F907" s="337"/>
      <c r="G907" s="337"/>
      <c r="H907" s="337"/>
      <c r="I907" s="337"/>
      <c r="N907" s="338"/>
      <c r="O907" s="338"/>
      <c r="P907" s="338"/>
      <c r="Q907" s="338"/>
      <c r="V907" s="338"/>
      <c r="W907" s="338"/>
      <c r="X907" s="338"/>
      <c r="Y907" s="338"/>
    </row>
    <row r="908" spans="6:25" ht="12.5">
      <c r="F908" s="337"/>
      <c r="G908" s="337"/>
      <c r="H908" s="337"/>
      <c r="I908" s="337"/>
      <c r="N908" s="338"/>
      <c r="O908" s="338"/>
      <c r="P908" s="338"/>
      <c r="Q908" s="338"/>
      <c r="V908" s="338"/>
      <c r="W908" s="338"/>
      <c r="X908" s="338"/>
      <c r="Y908" s="338"/>
    </row>
    <row r="909" spans="6:25" ht="12.5">
      <c r="F909" s="337"/>
      <c r="G909" s="337"/>
      <c r="H909" s="337"/>
      <c r="I909" s="337"/>
      <c r="N909" s="338"/>
      <c r="O909" s="338"/>
      <c r="P909" s="338"/>
      <c r="Q909" s="338"/>
      <c r="V909" s="338"/>
      <c r="W909" s="338"/>
      <c r="X909" s="338"/>
      <c r="Y909" s="338"/>
    </row>
    <row r="910" spans="6:25" ht="12.5">
      <c r="F910" s="337"/>
      <c r="G910" s="337"/>
      <c r="H910" s="337"/>
      <c r="I910" s="337"/>
      <c r="N910" s="338"/>
      <c r="O910" s="338"/>
      <c r="P910" s="338"/>
      <c r="Q910" s="338"/>
      <c r="V910" s="338"/>
      <c r="W910" s="338"/>
      <c r="X910" s="338"/>
      <c r="Y910" s="338"/>
    </row>
    <row r="911" spans="6:25" ht="12.5">
      <c r="F911" s="337"/>
      <c r="G911" s="337"/>
      <c r="H911" s="337"/>
      <c r="I911" s="337"/>
      <c r="N911" s="338"/>
      <c r="O911" s="338"/>
      <c r="P911" s="338"/>
      <c r="Q911" s="338"/>
      <c r="V911" s="338"/>
      <c r="W911" s="338"/>
      <c r="X911" s="338"/>
      <c r="Y911" s="338"/>
    </row>
    <row r="912" spans="6:25" ht="12.5">
      <c r="F912" s="337"/>
      <c r="G912" s="337"/>
      <c r="H912" s="337"/>
      <c r="I912" s="337"/>
      <c r="N912" s="338"/>
      <c r="O912" s="338"/>
      <c r="P912" s="338"/>
      <c r="Q912" s="338"/>
      <c r="V912" s="338"/>
      <c r="W912" s="338"/>
      <c r="X912" s="338"/>
      <c r="Y912" s="338"/>
    </row>
    <row r="913" spans="6:25" ht="12.5">
      <c r="F913" s="337"/>
      <c r="G913" s="337"/>
      <c r="H913" s="337"/>
      <c r="I913" s="337"/>
      <c r="N913" s="338"/>
      <c r="O913" s="338"/>
      <c r="P913" s="338"/>
      <c r="Q913" s="338"/>
      <c r="V913" s="338"/>
      <c r="W913" s="338"/>
      <c r="X913" s="338"/>
      <c r="Y913" s="338"/>
    </row>
    <row r="914" spans="6:25" ht="12.5">
      <c r="F914" s="337"/>
      <c r="G914" s="337"/>
      <c r="H914" s="337"/>
      <c r="I914" s="337"/>
      <c r="N914" s="338"/>
      <c r="O914" s="338"/>
      <c r="P914" s="338"/>
      <c r="Q914" s="338"/>
      <c r="V914" s="338"/>
      <c r="W914" s="338"/>
      <c r="X914" s="338"/>
      <c r="Y914" s="338"/>
    </row>
    <row r="915" spans="6:25" ht="12.5">
      <c r="F915" s="337"/>
      <c r="G915" s="337"/>
      <c r="H915" s="337"/>
      <c r="I915" s="337"/>
      <c r="N915" s="338"/>
      <c r="O915" s="338"/>
      <c r="P915" s="338"/>
      <c r="Q915" s="338"/>
      <c r="V915" s="338"/>
      <c r="W915" s="338"/>
      <c r="X915" s="338"/>
      <c r="Y915" s="338"/>
    </row>
    <row r="916" spans="6:25" ht="12.5">
      <c r="F916" s="337"/>
      <c r="G916" s="337"/>
      <c r="H916" s="337"/>
      <c r="I916" s="337"/>
      <c r="N916" s="338"/>
      <c r="O916" s="338"/>
      <c r="P916" s="338"/>
      <c r="Q916" s="338"/>
      <c r="V916" s="338"/>
      <c r="W916" s="338"/>
      <c r="X916" s="338"/>
      <c r="Y916" s="338"/>
    </row>
    <row r="917" spans="6:25" ht="12.5">
      <c r="F917" s="337"/>
      <c r="G917" s="337"/>
      <c r="H917" s="337"/>
      <c r="I917" s="337"/>
      <c r="N917" s="338"/>
      <c r="O917" s="338"/>
      <c r="P917" s="338"/>
      <c r="Q917" s="338"/>
      <c r="V917" s="338"/>
      <c r="W917" s="338"/>
      <c r="X917" s="338"/>
      <c r="Y917" s="338"/>
    </row>
    <row r="918" spans="6:25" ht="12.5">
      <c r="F918" s="337"/>
      <c r="G918" s="337"/>
      <c r="H918" s="337"/>
      <c r="I918" s="337"/>
      <c r="N918" s="338"/>
      <c r="O918" s="338"/>
      <c r="P918" s="338"/>
      <c r="Q918" s="338"/>
      <c r="V918" s="338"/>
      <c r="W918" s="338"/>
      <c r="X918" s="338"/>
      <c r="Y918" s="338"/>
    </row>
    <row r="919" spans="6:25" ht="12.5">
      <c r="F919" s="337"/>
      <c r="G919" s="337"/>
      <c r="H919" s="337"/>
      <c r="I919" s="337"/>
      <c r="N919" s="338"/>
      <c r="O919" s="338"/>
      <c r="P919" s="338"/>
      <c r="Q919" s="338"/>
      <c r="V919" s="338"/>
      <c r="W919" s="338"/>
      <c r="X919" s="338"/>
      <c r="Y919" s="338"/>
    </row>
    <row r="920" spans="6:25" ht="12.5">
      <c r="F920" s="337"/>
      <c r="G920" s="337"/>
      <c r="H920" s="337"/>
      <c r="I920" s="337"/>
      <c r="N920" s="338"/>
      <c r="O920" s="338"/>
      <c r="P920" s="338"/>
      <c r="Q920" s="338"/>
      <c r="V920" s="338"/>
      <c r="W920" s="338"/>
      <c r="X920" s="338"/>
      <c r="Y920" s="338"/>
    </row>
    <row r="921" spans="6:25" ht="12.5">
      <c r="F921" s="337"/>
      <c r="G921" s="337"/>
      <c r="H921" s="337"/>
      <c r="I921" s="337"/>
      <c r="N921" s="338"/>
      <c r="O921" s="338"/>
      <c r="P921" s="338"/>
      <c r="Q921" s="338"/>
      <c r="V921" s="338"/>
      <c r="W921" s="338"/>
      <c r="X921" s="338"/>
      <c r="Y921" s="338"/>
    </row>
    <row r="922" spans="6:25" ht="12.5">
      <c r="F922" s="337"/>
      <c r="G922" s="337"/>
      <c r="H922" s="337"/>
      <c r="I922" s="337"/>
      <c r="N922" s="338"/>
      <c r="O922" s="338"/>
      <c r="P922" s="338"/>
      <c r="Q922" s="338"/>
      <c r="V922" s="338"/>
      <c r="W922" s="338"/>
      <c r="X922" s="338"/>
      <c r="Y922" s="338"/>
    </row>
    <row r="923" spans="6:25" ht="12.5">
      <c r="F923" s="337"/>
      <c r="G923" s="337"/>
      <c r="H923" s="337"/>
      <c r="I923" s="337"/>
      <c r="N923" s="338"/>
      <c r="O923" s="338"/>
      <c r="P923" s="338"/>
      <c r="Q923" s="338"/>
      <c r="V923" s="338"/>
      <c r="W923" s="338"/>
      <c r="X923" s="338"/>
      <c r="Y923" s="338"/>
    </row>
    <row r="924" spans="6:25" ht="12.5">
      <c r="F924" s="337"/>
      <c r="G924" s="337"/>
      <c r="H924" s="337"/>
      <c r="I924" s="337"/>
      <c r="N924" s="338"/>
      <c r="O924" s="338"/>
      <c r="P924" s="338"/>
      <c r="Q924" s="338"/>
      <c r="V924" s="338"/>
      <c r="W924" s="338"/>
      <c r="X924" s="338"/>
      <c r="Y924" s="338"/>
    </row>
    <row r="925" spans="6:25" ht="12.5">
      <c r="F925" s="337"/>
      <c r="G925" s="337"/>
      <c r="H925" s="337"/>
      <c r="I925" s="337"/>
      <c r="N925" s="338"/>
      <c r="O925" s="338"/>
      <c r="P925" s="338"/>
      <c r="Q925" s="338"/>
      <c r="V925" s="338"/>
      <c r="W925" s="338"/>
      <c r="X925" s="338"/>
      <c r="Y925" s="338"/>
    </row>
    <row r="926" spans="6:25" ht="12.5">
      <c r="F926" s="337"/>
      <c r="G926" s="337"/>
      <c r="H926" s="337"/>
      <c r="I926" s="337"/>
      <c r="N926" s="338"/>
      <c r="O926" s="338"/>
      <c r="P926" s="338"/>
      <c r="Q926" s="338"/>
      <c r="V926" s="338"/>
      <c r="W926" s="338"/>
      <c r="X926" s="338"/>
      <c r="Y926" s="338"/>
    </row>
    <row r="927" spans="6:25" ht="12.5">
      <c r="F927" s="337"/>
      <c r="G927" s="337"/>
      <c r="H927" s="337"/>
      <c r="I927" s="337"/>
      <c r="N927" s="338"/>
      <c r="O927" s="338"/>
      <c r="P927" s="338"/>
      <c r="Q927" s="338"/>
      <c r="V927" s="338"/>
      <c r="W927" s="338"/>
      <c r="X927" s="338"/>
      <c r="Y927" s="338"/>
    </row>
    <row r="928" spans="6:25" ht="12.5">
      <c r="F928" s="337"/>
      <c r="G928" s="337"/>
      <c r="H928" s="337"/>
      <c r="I928" s="337"/>
      <c r="N928" s="338"/>
      <c r="O928" s="338"/>
      <c r="P928" s="338"/>
      <c r="Q928" s="338"/>
      <c r="V928" s="338"/>
      <c r="W928" s="338"/>
      <c r="X928" s="338"/>
      <c r="Y928" s="338"/>
    </row>
    <row r="929" spans="6:25" ht="12.5">
      <c r="F929" s="337"/>
      <c r="G929" s="337"/>
      <c r="H929" s="337"/>
      <c r="I929" s="337"/>
      <c r="N929" s="338"/>
      <c r="O929" s="338"/>
      <c r="P929" s="338"/>
      <c r="Q929" s="338"/>
      <c r="V929" s="338"/>
      <c r="W929" s="338"/>
      <c r="X929" s="338"/>
      <c r="Y929" s="338"/>
    </row>
    <row r="930" spans="6:25" ht="12.5">
      <c r="F930" s="337"/>
      <c r="G930" s="337"/>
      <c r="H930" s="337"/>
      <c r="I930" s="337"/>
      <c r="N930" s="338"/>
      <c r="O930" s="338"/>
      <c r="P930" s="338"/>
      <c r="Q930" s="338"/>
      <c r="V930" s="338"/>
      <c r="W930" s="338"/>
      <c r="X930" s="338"/>
      <c r="Y930" s="338"/>
    </row>
    <row r="931" spans="6:25" ht="12.5">
      <c r="F931" s="337"/>
      <c r="G931" s="337"/>
      <c r="H931" s="337"/>
      <c r="I931" s="337"/>
      <c r="N931" s="338"/>
      <c r="O931" s="338"/>
      <c r="P931" s="338"/>
      <c r="Q931" s="338"/>
      <c r="V931" s="338"/>
      <c r="W931" s="338"/>
      <c r="X931" s="338"/>
      <c r="Y931" s="338"/>
    </row>
    <row r="932" spans="6:25" ht="12.5">
      <c r="F932" s="337"/>
      <c r="G932" s="337"/>
      <c r="H932" s="337"/>
      <c r="I932" s="337"/>
      <c r="N932" s="338"/>
      <c r="O932" s="338"/>
      <c r="P932" s="338"/>
      <c r="Q932" s="338"/>
      <c r="V932" s="338"/>
      <c r="W932" s="338"/>
      <c r="X932" s="338"/>
      <c r="Y932" s="338"/>
    </row>
    <row r="933" spans="6:25" ht="12.5">
      <c r="F933" s="337"/>
      <c r="G933" s="337"/>
      <c r="H933" s="337"/>
      <c r="I933" s="337"/>
      <c r="N933" s="338"/>
      <c r="O933" s="338"/>
      <c r="P933" s="338"/>
      <c r="Q933" s="338"/>
      <c r="V933" s="338"/>
      <c r="W933" s="338"/>
      <c r="X933" s="338"/>
      <c r="Y933" s="338"/>
    </row>
    <row r="934" spans="6:25" ht="12.5">
      <c r="F934" s="337"/>
      <c r="G934" s="337"/>
      <c r="H934" s="337"/>
      <c r="I934" s="337"/>
      <c r="N934" s="338"/>
      <c r="O934" s="338"/>
      <c r="P934" s="338"/>
      <c r="Q934" s="338"/>
      <c r="V934" s="338"/>
      <c r="W934" s="338"/>
      <c r="X934" s="338"/>
      <c r="Y934" s="338"/>
    </row>
    <row r="935" spans="6:25" ht="12.5">
      <c r="F935" s="337"/>
      <c r="G935" s="337"/>
      <c r="H935" s="337"/>
      <c r="I935" s="337"/>
      <c r="N935" s="338"/>
      <c r="O935" s="338"/>
      <c r="P935" s="338"/>
      <c r="Q935" s="338"/>
      <c r="V935" s="338"/>
      <c r="W935" s="338"/>
      <c r="X935" s="338"/>
      <c r="Y935" s="338"/>
    </row>
    <row r="936" spans="6:25" ht="12.5">
      <c r="F936" s="337"/>
      <c r="G936" s="337"/>
      <c r="H936" s="337"/>
      <c r="I936" s="337"/>
      <c r="N936" s="338"/>
      <c r="O936" s="338"/>
      <c r="P936" s="338"/>
      <c r="Q936" s="338"/>
      <c r="V936" s="338"/>
      <c r="W936" s="338"/>
      <c r="X936" s="338"/>
      <c r="Y936" s="338"/>
    </row>
    <row r="937" spans="6:25" ht="12.5">
      <c r="F937" s="337"/>
      <c r="G937" s="337"/>
      <c r="H937" s="337"/>
      <c r="I937" s="337"/>
      <c r="N937" s="338"/>
      <c r="O937" s="338"/>
      <c r="P937" s="338"/>
      <c r="Q937" s="338"/>
      <c r="V937" s="338"/>
      <c r="W937" s="338"/>
      <c r="X937" s="338"/>
      <c r="Y937" s="338"/>
    </row>
    <row r="938" spans="6:25" ht="12.5">
      <c r="F938" s="337"/>
      <c r="G938" s="337"/>
      <c r="H938" s="337"/>
      <c r="I938" s="337"/>
      <c r="N938" s="338"/>
      <c r="O938" s="338"/>
      <c r="P938" s="338"/>
      <c r="Q938" s="338"/>
      <c r="V938" s="338"/>
      <c r="W938" s="338"/>
      <c r="X938" s="338"/>
      <c r="Y938" s="338"/>
    </row>
    <row r="939" spans="6:25" ht="12.5">
      <c r="F939" s="337"/>
      <c r="G939" s="337"/>
      <c r="H939" s="337"/>
      <c r="I939" s="337"/>
      <c r="N939" s="338"/>
      <c r="O939" s="338"/>
      <c r="P939" s="338"/>
      <c r="Q939" s="338"/>
      <c r="V939" s="338"/>
      <c r="W939" s="338"/>
      <c r="X939" s="338"/>
      <c r="Y939" s="338"/>
    </row>
    <row r="940" spans="6:25" ht="12.5">
      <c r="F940" s="337"/>
      <c r="G940" s="337"/>
      <c r="H940" s="337"/>
      <c r="I940" s="337"/>
      <c r="N940" s="338"/>
      <c r="O940" s="338"/>
      <c r="P940" s="338"/>
      <c r="Q940" s="338"/>
      <c r="V940" s="338"/>
      <c r="W940" s="338"/>
      <c r="X940" s="338"/>
      <c r="Y940" s="338"/>
    </row>
    <row r="941" spans="6:25" ht="12.5">
      <c r="F941" s="337"/>
      <c r="G941" s="337"/>
      <c r="H941" s="337"/>
      <c r="I941" s="337"/>
      <c r="N941" s="338"/>
      <c r="O941" s="338"/>
      <c r="P941" s="338"/>
      <c r="Q941" s="338"/>
      <c r="V941" s="338"/>
      <c r="W941" s="338"/>
      <c r="X941" s="338"/>
      <c r="Y941" s="338"/>
    </row>
    <row r="942" spans="6:25" ht="12.5">
      <c r="F942" s="337"/>
      <c r="G942" s="337"/>
      <c r="H942" s="337"/>
      <c r="I942" s="337"/>
      <c r="N942" s="338"/>
      <c r="O942" s="338"/>
      <c r="P942" s="338"/>
      <c r="Q942" s="338"/>
      <c r="V942" s="338"/>
      <c r="W942" s="338"/>
      <c r="X942" s="338"/>
      <c r="Y942" s="338"/>
    </row>
    <row r="943" spans="6:25" ht="12.5">
      <c r="F943" s="337"/>
      <c r="G943" s="337"/>
      <c r="H943" s="337"/>
      <c r="I943" s="337"/>
      <c r="N943" s="338"/>
      <c r="O943" s="338"/>
      <c r="P943" s="338"/>
      <c r="Q943" s="338"/>
      <c r="V943" s="338"/>
      <c r="W943" s="338"/>
      <c r="X943" s="338"/>
      <c r="Y943" s="338"/>
    </row>
    <row r="944" spans="6:25" ht="12.5">
      <c r="F944" s="337"/>
      <c r="G944" s="337"/>
      <c r="H944" s="337"/>
      <c r="I944" s="337"/>
      <c r="N944" s="338"/>
      <c r="O944" s="338"/>
      <c r="P944" s="338"/>
      <c r="Q944" s="338"/>
      <c r="V944" s="338"/>
      <c r="W944" s="338"/>
      <c r="X944" s="338"/>
      <c r="Y944" s="338"/>
    </row>
    <row r="945" spans="6:25" ht="12.5">
      <c r="F945" s="337"/>
      <c r="G945" s="337"/>
      <c r="H945" s="337"/>
      <c r="I945" s="337"/>
      <c r="N945" s="338"/>
      <c r="O945" s="338"/>
      <c r="P945" s="338"/>
      <c r="Q945" s="338"/>
      <c r="V945" s="338"/>
      <c r="W945" s="338"/>
      <c r="X945" s="338"/>
      <c r="Y945" s="338"/>
    </row>
    <row r="946" spans="6:25" ht="12.5">
      <c r="F946" s="337"/>
      <c r="G946" s="337"/>
      <c r="H946" s="337"/>
      <c r="I946" s="337"/>
      <c r="N946" s="338"/>
      <c r="O946" s="338"/>
      <c r="P946" s="338"/>
      <c r="Q946" s="338"/>
      <c r="V946" s="338"/>
      <c r="W946" s="338"/>
      <c r="X946" s="338"/>
      <c r="Y946" s="338"/>
    </row>
    <row r="947" spans="6:25" ht="12.5">
      <c r="F947" s="337"/>
      <c r="G947" s="337"/>
      <c r="H947" s="337"/>
      <c r="I947" s="337"/>
      <c r="N947" s="338"/>
      <c r="O947" s="338"/>
      <c r="P947" s="338"/>
      <c r="Q947" s="338"/>
      <c r="V947" s="338"/>
      <c r="W947" s="338"/>
      <c r="X947" s="338"/>
      <c r="Y947" s="338"/>
    </row>
    <row r="948" spans="6:25" ht="12.5">
      <c r="F948" s="337"/>
      <c r="G948" s="337"/>
      <c r="H948" s="337"/>
      <c r="I948" s="337"/>
      <c r="N948" s="338"/>
      <c r="O948" s="338"/>
      <c r="P948" s="338"/>
      <c r="Q948" s="338"/>
      <c r="V948" s="338"/>
      <c r="W948" s="338"/>
      <c r="X948" s="338"/>
      <c r="Y948" s="338"/>
    </row>
    <row r="949" spans="6:25" ht="12.5">
      <c r="F949" s="337"/>
      <c r="G949" s="337"/>
      <c r="H949" s="337"/>
      <c r="I949" s="337"/>
      <c r="N949" s="338"/>
      <c r="O949" s="338"/>
      <c r="P949" s="338"/>
      <c r="Q949" s="338"/>
      <c r="V949" s="338"/>
      <c r="W949" s="338"/>
      <c r="X949" s="338"/>
      <c r="Y949" s="338"/>
    </row>
    <row r="950" spans="6:25" ht="12.5">
      <c r="F950" s="337"/>
      <c r="G950" s="337"/>
      <c r="H950" s="337"/>
      <c r="I950" s="337"/>
      <c r="N950" s="338"/>
      <c r="O950" s="338"/>
      <c r="P950" s="338"/>
      <c r="Q950" s="338"/>
      <c r="V950" s="338"/>
      <c r="W950" s="338"/>
      <c r="X950" s="338"/>
      <c r="Y950" s="338"/>
    </row>
    <row r="951" spans="6:25" ht="12.5">
      <c r="F951" s="337"/>
      <c r="G951" s="337"/>
      <c r="H951" s="337"/>
      <c r="I951" s="337"/>
      <c r="N951" s="338"/>
      <c r="O951" s="338"/>
      <c r="P951" s="338"/>
      <c r="Q951" s="338"/>
      <c r="V951" s="338"/>
      <c r="W951" s="338"/>
      <c r="X951" s="338"/>
      <c r="Y951" s="338"/>
    </row>
    <row r="952" spans="6:25" ht="12.5">
      <c r="F952" s="337"/>
      <c r="G952" s="337"/>
      <c r="H952" s="337"/>
      <c r="I952" s="337"/>
      <c r="N952" s="338"/>
      <c r="O952" s="338"/>
      <c r="P952" s="338"/>
      <c r="Q952" s="338"/>
      <c r="V952" s="338"/>
      <c r="W952" s="338"/>
      <c r="X952" s="338"/>
      <c r="Y952" s="338"/>
    </row>
    <row r="953" spans="6:25" ht="12.5">
      <c r="F953" s="337"/>
      <c r="G953" s="337"/>
      <c r="H953" s="337"/>
      <c r="I953" s="337"/>
      <c r="N953" s="338"/>
      <c r="O953" s="338"/>
      <c r="P953" s="338"/>
      <c r="Q953" s="338"/>
      <c r="V953" s="338"/>
      <c r="W953" s="338"/>
      <c r="X953" s="338"/>
      <c r="Y953" s="338"/>
    </row>
    <row r="954" spans="6:25" ht="12.5">
      <c r="F954" s="337"/>
      <c r="G954" s="337"/>
      <c r="H954" s="337"/>
      <c r="I954" s="337"/>
      <c r="N954" s="338"/>
      <c r="O954" s="338"/>
      <c r="P954" s="338"/>
      <c r="Q954" s="338"/>
      <c r="V954" s="338"/>
      <c r="W954" s="338"/>
      <c r="X954" s="338"/>
      <c r="Y954" s="338"/>
    </row>
    <row r="955" spans="6:25" ht="12.5">
      <c r="F955" s="337"/>
      <c r="G955" s="337"/>
      <c r="H955" s="337"/>
      <c r="I955" s="337"/>
      <c r="N955" s="338"/>
      <c r="O955" s="338"/>
      <c r="P955" s="338"/>
      <c r="Q955" s="338"/>
      <c r="V955" s="338"/>
      <c r="W955" s="338"/>
      <c r="X955" s="338"/>
      <c r="Y955" s="338"/>
    </row>
    <row r="956" spans="6:25" ht="12.5">
      <c r="F956" s="337"/>
      <c r="G956" s="337"/>
      <c r="H956" s="337"/>
      <c r="I956" s="337"/>
      <c r="N956" s="338"/>
      <c r="O956" s="338"/>
      <c r="P956" s="338"/>
      <c r="Q956" s="338"/>
      <c r="V956" s="338"/>
      <c r="W956" s="338"/>
      <c r="X956" s="338"/>
      <c r="Y956" s="338"/>
    </row>
    <row r="957" spans="6:25" ht="12.5">
      <c r="F957" s="337"/>
      <c r="G957" s="337"/>
      <c r="H957" s="337"/>
      <c r="I957" s="337"/>
      <c r="N957" s="338"/>
      <c r="O957" s="338"/>
      <c r="P957" s="338"/>
      <c r="Q957" s="338"/>
      <c r="V957" s="338"/>
      <c r="W957" s="338"/>
      <c r="X957" s="338"/>
      <c r="Y957" s="338"/>
    </row>
    <row r="958" spans="6:25" ht="12.5">
      <c r="F958" s="337"/>
      <c r="G958" s="337"/>
      <c r="H958" s="337"/>
      <c r="I958" s="337"/>
      <c r="N958" s="338"/>
      <c r="O958" s="338"/>
      <c r="P958" s="338"/>
      <c r="Q958" s="338"/>
      <c r="V958" s="338"/>
      <c r="W958" s="338"/>
      <c r="X958" s="338"/>
      <c r="Y958" s="338"/>
    </row>
    <row r="959" spans="6:25" ht="12.5">
      <c r="F959" s="337"/>
      <c r="G959" s="337"/>
      <c r="H959" s="337"/>
      <c r="I959" s="337"/>
      <c r="N959" s="338"/>
      <c r="O959" s="338"/>
      <c r="P959" s="338"/>
      <c r="Q959" s="338"/>
      <c r="V959" s="338"/>
      <c r="W959" s="338"/>
      <c r="X959" s="338"/>
      <c r="Y959" s="338"/>
    </row>
    <row r="960" spans="6:25" ht="12.5">
      <c r="F960" s="337"/>
      <c r="G960" s="337"/>
      <c r="H960" s="337"/>
      <c r="I960" s="337"/>
      <c r="N960" s="338"/>
      <c r="O960" s="338"/>
      <c r="P960" s="338"/>
      <c r="Q960" s="338"/>
      <c r="V960" s="338"/>
      <c r="W960" s="338"/>
      <c r="X960" s="338"/>
      <c r="Y960" s="338"/>
    </row>
    <row r="961" spans="6:25" ht="12.5">
      <c r="F961" s="337"/>
      <c r="G961" s="337"/>
      <c r="H961" s="337"/>
      <c r="I961" s="337"/>
      <c r="N961" s="338"/>
      <c r="O961" s="338"/>
      <c r="P961" s="338"/>
      <c r="Q961" s="338"/>
      <c r="V961" s="338"/>
      <c r="W961" s="338"/>
      <c r="X961" s="338"/>
      <c r="Y961" s="338"/>
    </row>
    <row r="962" spans="6:25" ht="12.5">
      <c r="F962" s="337"/>
      <c r="G962" s="337"/>
      <c r="H962" s="337"/>
      <c r="I962" s="337"/>
      <c r="N962" s="338"/>
      <c r="O962" s="338"/>
      <c r="P962" s="338"/>
      <c r="Q962" s="338"/>
      <c r="V962" s="338"/>
      <c r="W962" s="338"/>
      <c r="X962" s="338"/>
      <c r="Y962" s="338"/>
    </row>
    <row r="963" spans="6:25" ht="12.5">
      <c r="F963" s="337"/>
      <c r="G963" s="337"/>
      <c r="H963" s="337"/>
      <c r="I963" s="337"/>
      <c r="N963" s="338"/>
      <c r="O963" s="338"/>
      <c r="P963" s="338"/>
      <c r="Q963" s="338"/>
      <c r="V963" s="338"/>
      <c r="W963" s="338"/>
      <c r="X963" s="338"/>
      <c r="Y963" s="338"/>
    </row>
    <row r="964" spans="6:25" ht="12.5">
      <c r="F964" s="337"/>
      <c r="G964" s="337"/>
      <c r="H964" s="337"/>
      <c r="I964" s="337"/>
      <c r="N964" s="338"/>
      <c r="O964" s="338"/>
      <c r="P964" s="338"/>
      <c r="Q964" s="338"/>
      <c r="V964" s="338"/>
      <c r="W964" s="338"/>
      <c r="X964" s="338"/>
      <c r="Y964" s="338"/>
    </row>
    <row r="965" spans="6:25" ht="12.5">
      <c r="F965" s="337"/>
      <c r="G965" s="337"/>
      <c r="H965" s="337"/>
      <c r="I965" s="337"/>
      <c r="N965" s="338"/>
      <c r="O965" s="338"/>
      <c r="P965" s="338"/>
      <c r="Q965" s="338"/>
      <c r="V965" s="338"/>
      <c r="W965" s="338"/>
      <c r="X965" s="338"/>
      <c r="Y965" s="338"/>
    </row>
    <row r="966" spans="6:25" ht="12.5">
      <c r="F966" s="337"/>
      <c r="G966" s="337"/>
      <c r="H966" s="337"/>
      <c r="I966" s="337"/>
      <c r="N966" s="338"/>
      <c r="O966" s="338"/>
      <c r="P966" s="338"/>
      <c r="Q966" s="338"/>
      <c r="V966" s="338"/>
      <c r="W966" s="338"/>
      <c r="X966" s="338"/>
      <c r="Y966" s="338"/>
    </row>
    <row r="967" spans="6:25" ht="12.5">
      <c r="F967" s="337"/>
      <c r="G967" s="337"/>
      <c r="H967" s="337"/>
      <c r="I967" s="337"/>
      <c r="N967" s="338"/>
      <c r="O967" s="338"/>
      <c r="P967" s="338"/>
      <c r="Q967" s="338"/>
      <c r="V967" s="338"/>
      <c r="W967" s="338"/>
      <c r="X967" s="338"/>
      <c r="Y967" s="338"/>
    </row>
    <row r="968" spans="6:25" ht="12.5">
      <c r="F968" s="337"/>
      <c r="G968" s="337"/>
      <c r="H968" s="337"/>
      <c r="I968" s="337"/>
      <c r="N968" s="338"/>
      <c r="O968" s="338"/>
      <c r="P968" s="338"/>
      <c r="Q968" s="338"/>
      <c r="V968" s="338"/>
      <c r="W968" s="338"/>
      <c r="X968" s="338"/>
      <c r="Y968" s="338"/>
    </row>
    <row r="969" spans="6:25" ht="12.5">
      <c r="F969" s="337"/>
      <c r="G969" s="337"/>
      <c r="H969" s="337"/>
      <c r="I969" s="337"/>
      <c r="N969" s="338"/>
      <c r="O969" s="338"/>
      <c r="P969" s="338"/>
      <c r="Q969" s="338"/>
      <c r="V969" s="338"/>
      <c r="W969" s="338"/>
      <c r="X969" s="338"/>
      <c r="Y969" s="338"/>
    </row>
    <row r="970" spans="6:25" ht="12.5">
      <c r="F970" s="337"/>
      <c r="G970" s="337"/>
      <c r="H970" s="337"/>
      <c r="I970" s="337"/>
      <c r="N970" s="338"/>
      <c r="O970" s="338"/>
      <c r="P970" s="338"/>
      <c r="Q970" s="338"/>
      <c r="V970" s="338"/>
      <c r="W970" s="338"/>
      <c r="X970" s="338"/>
      <c r="Y970" s="338"/>
    </row>
    <row r="971" spans="6:25" ht="12.5">
      <c r="F971" s="337"/>
      <c r="G971" s="337"/>
      <c r="H971" s="337"/>
      <c r="I971" s="337"/>
      <c r="N971" s="338"/>
      <c r="O971" s="338"/>
      <c r="P971" s="338"/>
      <c r="Q971" s="338"/>
      <c r="V971" s="338"/>
      <c r="W971" s="338"/>
      <c r="X971" s="338"/>
      <c r="Y971" s="338"/>
    </row>
    <row r="972" spans="6:25" ht="12.5">
      <c r="F972" s="337"/>
      <c r="G972" s="337"/>
      <c r="H972" s="337"/>
      <c r="I972" s="337"/>
      <c r="N972" s="338"/>
      <c r="O972" s="338"/>
      <c r="P972" s="338"/>
      <c r="Q972" s="338"/>
      <c r="V972" s="338"/>
      <c r="W972" s="338"/>
      <c r="X972" s="338"/>
      <c r="Y972" s="338"/>
    </row>
    <row r="973" spans="6:25" ht="12.5">
      <c r="F973" s="337"/>
      <c r="G973" s="337"/>
      <c r="H973" s="337"/>
      <c r="I973" s="337"/>
      <c r="N973" s="338"/>
      <c r="O973" s="338"/>
      <c r="P973" s="338"/>
      <c r="Q973" s="338"/>
      <c r="V973" s="338"/>
      <c r="W973" s="338"/>
      <c r="X973" s="338"/>
      <c r="Y973" s="338"/>
    </row>
    <row r="974" spans="6:25" ht="12.5">
      <c r="F974" s="337"/>
      <c r="G974" s="337"/>
      <c r="H974" s="337"/>
      <c r="I974" s="337"/>
      <c r="N974" s="338"/>
      <c r="O974" s="338"/>
      <c r="P974" s="338"/>
      <c r="Q974" s="338"/>
      <c r="V974" s="338"/>
      <c r="W974" s="338"/>
      <c r="X974" s="338"/>
      <c r="Y974" s="338"/>
    </row>
    <row r="975" spans="6:25" ht="12.5">
      <c r="F975" s="337"/>
      <c r="G975" s="337"/>
      <c r="H975" s="337"/>
      <c r="I975" s="337"/>
      <c r="N975" s="338"/>
      <c r="O975" s="338"/>
      <c r="P975" s="338"/>
      <c r="Q975" s="338"/>
      <c r="V975" s="338"/>
      <c r="W975" s="338"/>
      <c r="X975" s="338"/>
      <c r="Y975" s="338"/>
    </row>
    <row r="976" spans="6:25" ht="12.5">
      <c r="F976" s="337"/>
      <c r="G976" s="337"/>
      <c r="H976" s="337"/>
      <c r="I976" s="337"/>
      <c r="N976" s="338"/>
      <c r="O976" s="338"/>
      <c r="P976" s="338"/>
      <c r="Q976" s="338"/>
      <c r="V976" s="338"/>
      <c r="W976" s="338"/>
      <c r="X976" s="338"/>
      <c r="Y976" s="338"/>
    </row>
    <row r="977" spans="6:25" ht="12.5">
      <c r="F977" s="337"/>
      <c r="G977" s="337"/>
      <c r="H977" s="337"/>
      <c r="I977" s="337"/>
      <c r="N977" s="338"/>
      <c r="O977" s="338"/>
      <c r="P977" s="338"/>
      <c r="Q977" s="338"/>
      <c r="V977" s="338"/>
      <c r="W977" s="338"/>
      <c r="X977" s="338"/>
      <c r="Y977" s="338"/>
    </row>
    <row r="978" spans="6:25" ht="12.5">
      <c r="F978" s="337"/>
      <c r="G978" s="337"/>
      <c r="H978" s="337"/>
      <c r="I978" s="337"/>
      <c r="N978" s="338"/>
      <c r="O978" s="338"/>
      <c r="P978" s="338"/>
      <c r="Q978" s="338"/>
      <c r="V978" s="338"/>
      <c r="W978" s="338"/>
      <c r="X978" s="338"/>
      <c r="Y978" s="338"/>
    </row>
    <row r="979" spans="6:25" ht="12.5">
      <c r="F979" s="337"/>
      <c r="G979" s="337"/>
      <c r="H979" s="337"/>
      <c r="I979" s="337"/>
      <c r="N979" s="338"/>
      <c r="O979" s="338"/>
      <c r="P979" s="338"/>
      <c r="Q979" s="338"/>
      <c r="V979" s="338"/>
      <c r="W979" s="338"/>
      <c r="X979" s="338"/>
      <c r="Y979" s="338"/>
    </row>
    <row r="980" spans="6:25" ht="12.5">
      <c r="F980" s="337"/>
      <c r="G980" s="337"/>
      <c r="H980" s="337"/>
      <c r="I980" s="337"/>
      <c r="N980" s="338"/>
      <c r="O980" s="338"/>
      <c r="P980" s="338"/>
      <c r="Q980" s="338"/>
      <c r="V980" s="338"/>
      <c r="W980" s="338"/>
      <c r="X980" s="338"/>
      <c r="Y980" s="338"/>
    </row>
    <row r="981" spans="6:25" ht="12.5">
      <c r="F981" s="337"/>
      <c r="G981" s="337"/>
      <c r="H981" s="337"/>
      <c r="I981" s="337"/>
      <c r="N981" s="338"/>
      <c r="O981" s="338"/>
      <c r="P981" s="338"/>
      <c r="Q981" s="338"/>
      <c r="V981" s="338"/>
      <c r="W981" s="338"/>
      <c r="X981" s="338"/>
      <c r="Y981" s="338"/>
    </row>
    <row r="982" spans="6:25" ht="12.5">
      <c r="F982" s="337"/>
      <c r="G982" s="337"/>
      <c r="H982" s="337"/>
      <c r="I982" s="337"/>
      <c r="N982" s="338"/>
      <c r="O982" s="338"/>
      <c r="P982" s="338"/>
      <c r="Q982" s="338"/>
      <c r="V982" s="338"/>
      <c r="W982" s="338"/>
      <c r="X982" s="338"/>
      <c r="Y982" s="338"/>
    </row>
    <row r="983" spans="6:25" ht="12.5">
      <c r="F983" s="337"/>
      <c r="G983" s="337"/>
      <c r="H983" s="337"/>
      <c r="I983" s="337"/>
      <c r="N983" s="338"/>
      <c r="O983" s="338"/>
      <c r="P983" s="338"/>
      <c r="Q983" s="338"/>
      <c r="V983" s="338"/>
      <c r="W983" s="338"/>
      <c r="X983" s="338"/>
      <c r="Y983" s="338"/>
    </row>
    <row r="984" spans="6:25" ht="12.5">
      <c r="F984" s="337"/>
      <c r="G984" s="337"/>
      <c r="H984" s="337"/>
      <c r="I984" s="337"/>
      <c r="N984" s="338"/>
      <c r="O984" s="338"/>
      <c r="P984" s="338"/>
      <c r="Q984" s="338"/>
      <c r="V984" s="338"/>
      <c r="W984" s="338"/>
      <c r="X984" s="338"/>
      <c r="Y984" s="338"/>
    </row>
    <row r="985" spans="6:25" ht="12.5">
      <c r="F985" s="337"/>
      <c r="G985" s="337"/>
      <c r="H985" s="337"/>
      <c r="I985" s="337"/>
      <c r="N985" s="338"/>
      <c r="O985" s="338"/>
      <c r="P985" s="338"/>
      <c r="Q985" s="338"/>
      <c r="V985" s="338"/>
      <c r="W985" s="338"/>
      <c r="X985" s="338"/>
      <c r="Y985" s="338"/>
    </row>
    <row r="986" spans="6:25" ht="12.5">
      <c r="F986" s="337"/>
      <c r="G986" s="337"/>
      <c r="H986" s="337"/>
      <c r="I986" s="337"/>
      <c r="N986" s="338"/>
      <c r="O986" s="338"/>
      <c r="P986" s="338"/>
      <c r="Q986" s="338"/>
      <c r="V986" s="338"/>
      <c r="W986" s="338"/>
      <c r="X986" s="338"/>
      <c r="Y986" s="338"/>
    </row>
    <row r="987" spans="6:25" ht="12.5">
      <c r="F987" s="337"/>
      <c r="G987" s="337"/>
      <c r="H987" s="337"/>
      <c r="I987" s="337"/>
      <c r="N987" s="338"/>
      <c r="O987" s="338"/>
      <c r="P987" s="338"/>
      <c r="Q987" s="338"/>
      <c r="V987" s="338"/>
      <c r="W987" s="338"/>
      <c r="X987" s="338"/>
      <c r="Y987" s="338"/>
    </row>
    <row r="988" spans="6:25" ht="12.5">
      <c r="F988" s="337"/>
      <c r="G988" s="337"/>
      <c r="H988" s="337"/>
      <c r="I988" s="337"/>
      <c r="N988" s="338"/>
      <c r="O988" s="338"/>
      <c r="P988" s="338"/>
      <c r="Q988" s="338"/>
      <c r="V988" s="338"/>
      <c r="W988" s="338"/>
      <c r="X988" s="338"/>
      <c r="Y988" s="338"/>
    </row>
    <row r="989" spans="6:25" ht="12.5">
      <c r="F989" s="337"/>
      <c r="G989" s="337"/>
      <c r="H989" s="337"/>
      <c r="I989" s="337"/>
      <c r="N989" s="338"/>
      <c r="O989" s="338"/>
      <c r="P989" s="338"/>
      <c r="Q989" s="338"/>
      <c r="V989" s="338"/>
      <c r="W989" s="338"/>
      <c r="X989" s="338"/>
      <c r="Y989" s="338"/>
    </row>
    <row r="990" spans="6:25" ht="12.5">
      <c r="F990" s="337"/>
      <c r="G990" s="337"/>
      <c r="H990" s="337"/>
      <c r="I990" s="337"/>
      <c r="N990" s="338"/>
      <c r="O990" s="338"/>
      <c r="P990" s="338"/>
      <c r="Q990" s="338"/>
      <c r="V990" s="338"/>
      <c r="W990" s="338"/>
      <c r="X990" s="338"/>
      <c r="Y990" s="338"/>
    </row>
    <row r="991" spans="6:25" ht="12.5">
      <c r="F991" s="337"/>
      <c r="G991" s="337"/>
      <c r="H991" s="337"/>
      <c r="I991" s="337"/>
      <c r="N991" s="338"/>
      <c r="O991" s="338"/>
      <c r="P991" s="338"/>
      <c r="Q991" s="338"/>
      <c r="V991" s="338"/>
      <c r="W991" s="338"/>
      <c r="X991" s="338"/>
      <c r="Y991" s="338"/>
    </row>
    <row r="992" spans="6:25" ht="12.5">
      <c r="F992" s="337"/>
      <c r="G992" s="337"/>
      <c r="H992" s="337"/>
      <c r="I992" s="337"/>
      <c r="N992" s="338"/>
      <c r="O992" s="338"/>
      <c r="P992" s="338"/>
      <c r="Q992" s="338"/>
      <c r="V992" s="338"/>
      <c r="W992" s="338"/>
      <c r="X992" s="338"/>
      <c r="Y992" s="338"/>
    </row>
    <row r="993" spans="6:25" ht="12.5">
      <c r="F993" s="337"/>
      <c r="G993" s="337"/>
      <c r="H993" s="337"/>
      <c r="I993" s="337"/>
      <c r="N993" s="338"/>
      <c r="O993" s="338"/>
      <c r="P993" s="338"/>
      <c r="Q993" s="338"/>
      <c r="V993" s="338"/>
      <c r="W993" s="338"/>
      <c r="X993" s="338"/>
      <c r="Y993" s="338"/>
    </row>
    <row r="994" spans="6:25" ht="12.5">
      <c r="F994" s="337"/>
      <c r="G994" s="337"/>
      <c r="H994" s="337"/>
      <c r="I994" s="337"/>
      <c r="N994" s="338"/>
      <c r="O994" s="338"/>
      <c r="P994" s="338"/>
      <c r="Q994" s="338"/>
      <c r="V994" s="338"/>
      <c r="W994" s="338"/>
      <c r="X994" s="338"/>
      <c r="Y994" s="338"/>
    </row>
    <row r="995" spans="6:25" ht="12.5">
      <c r="F995" s="337"/>
      <c r="G995" s="337"/>
      <c r="H995" s="337"/>
      <c r="I995" s="337"/>
      <c r="N995" s="338"/>
      <c r="O995" s="338"/>
      <c r="P995" s="338"/>
      <c r="Q995" s="338"/>
      <c r="V995" s="338"/>
      <c r="W995" s="338"/>
      <c r="X995" s="338"/>
      <c r="Y995" s="338"/>
    </row>
    <row r="996" spans="6:25" ht="12.5">
      <c r="F996" s="337"/>
      <c r="G996" s="337"/>
      <c r="H996" s="337"/>
      <c r="I996" s="337"/>
      <c r="N996" s="338"/>
      <c r="O996" s="338"/>
      <c r="P996" s="338"/>
      <c r="Q996" s="338"/>
      <c r="V996" s="338"/>
      <c r="W996" s="338"/>
      <c r="X996" s="338"/>
      <c r="Y996" s="338"/>
    </row>
    <row r="997" spans="6:25" ht="12.5">
      <c r="F997" s="337"/>
      <c r="G997" s="337"/>
      <c r="H997" s="337"/>
      <c r="I997" s="337"/>
      <c r="N997" s="338"/>
      <c r="O997" s="338"/>
      <c r="P997" s="338"/>
      <c r="Q997" s="338"/>
      <c r="V997" s="338"/>
      <c r="W997" s="338"/>
      <c r="X997" s="338"/>
      <c r="Y997" s="338"/>
    </row>
    <row r="998" spans="6:25" ht="12.5">
      <c r="F998" s="337"/>
      <c r="G998" s="337"/>
      <c r="H998" s="337"/>
      <c r="I998" s="337"/>
      <c r="N998" s="338"/>
      <c r="O998" s="338"/>
      <c r="P998" s="338"/>
      <c r="Q998" s="338"/>
      <c r="V998" s="338"/>
      <c r="W998" s="338"/>
      <c r="X998" s="338"/>
      <c r="Y998" s="338"/>
    </row>
    <row r="999" spans="6:25" ht="12.5">
      <c r="F999" s="337"/>
      <c r="G999" s="337"/>
      <c r="H999" s="337"/>
      <c r="I999" s="337"/>
      <c r="N999" s="338"/>
      <c r="O999" s="338"/>
      <c r="P999" s="338"/>
      <c r="Q999" s="338"/>
      <c r="V999" s="338"/>
      <c r="W999" s="338"/>
      <c r="X999" s="338"/>
      <c r="Y999" s="338"/>
    </row>
    <row r="1000" spans="6:25" ht="12.5">
      <c r="F1000" s="337"/>
      <c r="G1000" s="337"/>
      <c r="H1000" s="337"/>
      <c r="I1000" s="337"/>
      <c r="N1000" s="338"/>
      <c r="O1000" s="338"/>
      <c r="P1000" s="338"/>
      <c r="Q1000" s="338"/>
      <c r="V1000" s="338"/>
      <c r="W1000" s="338"/>
      <c r="X1000" s="338"/>
      <c r="Y1000" s="338"/>
    </row>
  </sheetData>
  <mergeCells count="10">
    <mergeCell ref="V3:Y3"/>
    <mergeCell ref="Z3:AC3"/>
    <mergeCell ref="AD3:AD4"/>
    <mergeCell ref="A3:B4"/>
    <mergeCell ref="C3:C4"/>
    <mergeCell ref="D3:E3"/>
    <mergeCell ref="F3:I3"/>
    <mergeCell ref="J3:M3"/>
    <mergeCell ref="N3:Q3"/>
    <mergeCell ref="R3:U3"/>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6B26B"/>
    <outlinePr summaryBelow="0" summaryRight="0"/>
    <pageSetUpPr fitToPage="1"/>
  </sheetPr>
  <dimension ref="A1:AJ1099"/>
  <sheetViews>
    <sheetView workbookViewId="0">
      <selection sqref="A1:XFD1"/>
    </sheetView>
  </sheetViews>
  <sheetFormatPr defaultColWidth="12.6328125" defaultRowHeight="15.75" customHeight="1"/>
  <cols>
    <col min="1" max="1" width="5.08984375" customWidth="1"/>
    <col min="2" max="2" width="8.7265625" customWidth="1"/>
    <col min="3" max="3" width="14.26953125" customWidth="1"/>
    <col min="4" max="4" width="31.26953125" customWidth="1"/>
    <col min="5" max="5" width="12.7265625" customWidth="1"/>
    <col min="6" max="6" width="26.6328125" customWidth="1"/>
    <col min="7" max="7" width="44.90625" customWidth="1"/>
    <col min="8" max="8" width="39.453125" customWidth="1"/>
    <col min="9" max="9" width="21" customWidth="1"/>
    <col min="10" max="11" width="19.7265625" customWidth="1"/>
    <col min="12" max="12" width="28" customWidth="1"/>
    <col min="13" max="13" width="47.36328125" customWidth="1"/>
    <col min="14" max="14" width="29.26953125" customWidth="1"/>
    <col min="15" max="15" width="25.36328125" customWidth="1"/>
    <col min="16" max="16" width="16.36328125" customWidth="1"/>
    <col min="17" max="17" width="25.7265625" customWidth="1"/>
    <col min="18" max="18" width="18" customWidth="1"/>
    <col min="19" max="19" width="16.08984375" customWidth="1"/>
    <col min="20" max="20" width="25.7265625" customWidth="1"/>
    <col min="21" max="21" width="16.453125" customWidth="1"/>
  </cols>
  <sheetData>
    <row r="1" spans="1:36" ht="34.5" customHeight="1">
      <c r="A1" s="4"/>
      <c r="B1" s="5"/>
      <c r="C1" s="6"/>
      <c r="D1" s="6"/>
      <c r="E1" s="8"/>
      <c r="F1" s="6"/>
      <c r="G1" s="7"/>
      <c r="H1" s="8"/>
      <c r="I1" s="290"/>
      <c r="J1" s="8"/>
      <c r="K1" s="8"/>
      <c r="L1" s="291" t="s">
        <v>20118</v>
      </c>
      <c r="M1" s="3"/>
      <c r="N1" s="3"/>
      <c r="O1" s="3"/>
      <c r="P1" s="8"/>
      <c r="Q1" s="3"/>
      <c r="R1" s="8"/>
      <c r="S1" s="8"/>
      <c r="T1" s="292"/>
      <c r="U1" s="8"/>
      <c r="V1" s="11"/>
      <c r="W1" s="11"/>
      <c r="X1" s="11"/>
      <c r="Y1" s="11"/>
      <c r="Z1" s="11"/>
      <c r="AA1" s="11"/>
      <c r="AB1" s="11"/>
      <c r="AC1" s="11"/>
      <c r="AD1" s="11"/>
      <c r="AE1" s="11"/>
      <c r="AF1" s="11"/>
      <c r="AG1" s="11"/>
      <c r="AH1" s="11"/>
      <c r="AI1" s="11"/>
      <c r="AJ1" s="11"/>
    </row>
    <row r="2" spans="1:36" ht="46.5">
      <c r="A2" s="293" t="s">
        <v>2</v>
      </c>
      <c r="B2" s="294" t="s">
        <v>3</v>
      </c>
      <c r="C2" s="295" t="s">
        <v>4</v>
      </c>
      <c r="D2" s="295" t="s">
        <v>5</v>
      </c>
      <c r="E2" s="295" t="s">
        <v>6</v>
      </c>
      <c r="F2" s="295" t="s">
        <v>7</v>
      </c>
      <c r="G2" s="296" t="s">
        <v>8</v>
      </c>
      <c r="H2" s="296" t="s">
        <v>20119</v>
      </c>
      <c r="I2" s="296" t="s">
        <v>10</v>
      </c>
      <c r="J2" s="296" t="s">
        <v>11</v>
      </c>
      <c r="K2" s="296" t="s">
        <v>12</v>
      </c>
      <c r="L2" s="296" t="s">
        <v>13</v>
      </c>
      <c r="M2" s="296" t="s">
        <v>14</v>
      </c>
      <c r="N2" s="296" t="s">
        <v>15</v>
      </c>
      <c r="O2" s="296" t="s">
        <v>1</v>
      </c>
      <c r="P2" s="297" t="s">
        <v>16</v>
      </c>
      <c r="Q2" s="298" t="s">
        <v>17</v>
      </c>
      <c r="R2" s="295" t="s">
        <v>18</v>
      </c>
      <c r="S2" s="295" t="s">
        <v>19</v>
      </c>
      <c r="T2" s="296" t="s">
        <v>20</v>
      </c>
      <c r="U2" s="296" t="s">
        <v>21</v>
      </c>
      <c r="V2" s="12"/>
      <c r="W2" s="12"/>
      <c r="X2" s="12"/>
      <c r="Y2" s="12"/>
      <c r="Z2" s="12"/>
      <c r="AA2" s="12"/>
      <c r="AB2" s="12"/>
      <c r="AC2" s="12"/>
      <c r="AD2" s="12"/>
      <c r="AE2" s="12"/>
      <c r="AF2" s="12"/>
      <c r="AG2" s="12"/>
      <c r="AH2" s="12"/>
      <c r="AI2" s="12"/>
      <c r="AJ2" s="12"/>
    </row>
    <row r="3" spans="1:36" ht="50">
      <c r="A3" s="18">
        <v>1</v>
      </c>
      <c r="B3" s="68">
        <v>45663</v>
      </c>
      <c r="C3" s="18"/>
      <c r="D3" s="20" t="s">
        <v>427</v>
      </c>
      <c r="E3" s="21"/>
      <c r="F3" s="21"/>
      <c r="G3" s="2" t="s">
        <v>612</v>
      </c>
      <c r="H3" s="2" t="s">
        <v>21261</v>
      </c>
      <c r="I3" s="2" t="s">
        <v>21262</v>
      </c>
      <c r="J3" s="2" t="s">
        <v>977</v>
      </c>
      <c r="K3" s="2" t="s">
        <v>127</v>
      </c>
      <c r="L3" s="2" t="s">
        <v>21263</v>
      </c>
      <c r="M3" s="2" t="s">
        <v>21264</v>
      </c>
      <c r="N3" s="19" t="s">
        <v>21265</v>
      </c>
      <c r="O3" s="24" t="s">
        <v>21266</v>
      </c>
      <c r="P3" s="14" t="s">
        <v>901</v>
      </c>
      <c r="Q3" s="2"/>
      <c r="R3" s="14"/>
      <c r="S3" s="21"/>
      <c r="T3" s="2"/>
      <c r="U3" s="13"/>
      <c r="V3" s="22"/>
      <c r="W3" s="22"/>
      <c r="X3" s="22"/>
      <c r="Y3" s="22"/>
      <c r="Z3" s="22"/>
      <c r="AA3" s="22"/>
      <c r="AB3" s="22"/>
      <c r="AC3" s="22"/>
      <c r="AD3" s="22"/>
      <c r="AE3" s="22"/>
      <c r="AF3" s="22"/>
      <c r="AG3" s="22"/>
      <c r="AH3" s="22"/>
      <c r="AI3" s="22"/>
      <c r="AJ3" s="22"/>
    </row>
    <row r="4" spans="1:36" ht="150">
      <c r="A4" s="18">
        <v>2</v>
      </c>
      <c r="B4" s="68">
        <v>45665</v>
      </c>
      <c r="C4" s="67" t="str">
        <f t="array" aca="1" ref="C4" ca="1">IFERROR(_xludf.XLOOKUP(D4,master_daerah!B:B,master_daerah!A:A),"")</f>
        <v/>
      </c>
      <c r="D4" s="70" t="s">
        <v>355</v>
      </c>
      <c r="E4" s="21"/>
      <c r="F4" s="21"/>
      <c r="G4" s="2" t="s">
        <v>10327</v>
      </c>
      <c r="H4" s="48" t="s">
        <v>21267</v>
      </c>
      <c r="I4" s="2" t="s">
        <v>21268</v>
      </c>
      <c r="J4" s="2" t="s">
        <v>977</v>
      </c>
      <c r="K4" s="2" t="s">
        <v>25</v>
      </c>
      <c r="L4" s="2" t="s">
        <v>20204</v>
      </c>
      <c r="M4" s="2" t="s">
        <v>21269</v>
      </c>
      <c r="N4" s="19" t="s">
        <v>21270</v>
      </c>
      <c r="O4" s="25" t="s">
        <v>21271</v>
      </c>
      <c r="P4" s="14" t="s">
        <v>901</v>
      </c>
      <c r="Q4" s="2"/>
      <c r="R4" s="14"/>
      <c r="S4" s="21"/>
      <c r="T4" s="2"/>
      <c r="U4" s="13"/>
      <c r="V4" s="22"/>
      <c r="W4" s="22"/>
      <c r="X4" s="22"/>
      <c r="Y4" s="22"/>
      <c r="Z4" s="22"/>
      <c r="AA4" s="22"/>
      <c r="AB4" s="22"/>
      <c r="AC4" s="22"/>
      <c r="AD4" s="22"/>
      <c r="AE4" s="22"/>
      <c r="AF4" s="22"/>
      <c r="AG4" s="22"/>
      <c r="AH4" s="22"/>
      <c r="AI4" s="22"/>
      <c r="AJ4" s="22"/>
    </row>
    <row r="5" spans="1:36" ht="75">
      <c r="A5" s="18">
        <v>3</v>
      </c>
      <c r="B5" s="68">
        <v>45680</v>
      </c>
      <c r="C5" s="67" t="str">
        <f t="array" aca="1" ref="C5" ca="1">IFERROR(_xludf.XLOOKUP(D5,master_daerah!B:B,master_daerah!A:A),"")</f>
        <v/>
      </c>
      <c r="D5" s="70" t="s">
        <v>799</v>
      </c>
      <c r="E5" s="21"/>
      <c r="F5" s="21"/>
      <c r="G5" s="2" t="s">
        <v>833</v>
      </c>
      <c r="H5" s="48" t="s">
        <v>21272</v>
      </c>
      <c r="I5" s="2" t="s">
        <v>21273</v>
      </c>
      <c r="J5" s="2" t="s">
        <v>977</v>
      </c>
      <c r="K5" s="2" t="s">
        <v>25</v>
      </c>
      <c r="L5" s="2" t="s">
        <v>20204</v>
      </c>
      <c r="M5" s="2" t="s">
        <v>21274</v>
      </c>
      <c r="N5" s="19" t="s">
        <v>21270</v>
      </c>
      <c r="O5" s="24" t="s">
        <v>21275</v>
      </c>
      <c r="P5" s="14" t="s">
        <v>901</v>
      </c>
      <c r="Q5" s="2"/>
      <c r="R5" s="14"/>
      <c r="S5" s="21"/>
      <c r="T5" s="2"/>
      <c r="U5" s="13"/>
      <c r="V5" s="22"/>
      <c r="W5" s="22"/>
      <c r="X5" s="22"/>
      <c r="Y5" s="22"/>
      <c r="Z5" s="22"/>
      <c r="AA5" s="22"/>
      <c r="AB5" s="22"/>
      <c r="AC5" s="22"/>
      <c r="AD5" s="22"/>
      <c r="AE5" s="22"/>
      <c r="AF5" s="22"/>
      <c r="AG5" s="22"/>
      <c r="AH5" s="22"/>
      <c r="AI5" s="22"/>
      <c r="AJ5" s="22"/>
    </row>
    <row r="6" spans="1:36" ht="62.5">
      <c r="A6" s="18">
        <v>4</v>
      </c>
      <c r="B6" s="68">
        <v>45688</v>
      </c>
      <c r="C6" s="18"/>
      <c r="D6" s="20" t="s">
        <v>452</v>
      </c>
      <c r="E6" s="21"/>
      <c r="F6" s="21"/>
      <c r="G6" s="2" t="s">
        <v>42</v>
      </c>
      <c r="H6" s="48" t="s">
        <v>21276</v>
      </c>
      <c r="I6" s="48" t="s">
        <v>21277</v>
      </c>
      <c r="J6" s="2" t="s">
        <v>977</v>
      </c>
      <c r="K6" s="2" t="s">
        <v>1377</v>
      </c>
      <c r="L6" s="2" t="s">
        <v>20204</v>
      </c>
      <c r="M6" s="2" t="s">
        <v>21278</v>
      </c>
      <c r="N6" s="19" t="s">
        <v>21279</v>
      </c>
      <c r="O6" s="24" t="s">
        <v>21280</v>
      </c>
      <c r="P6" s="14" t="s">
        <v>901</v>
      </c>
      <c r="Q6" s="2"/>
      <c r="R6" s="14"/>
      <c r="S6" s="21"/>
      <c r="T6" s="2"/>
      <c r="U6" s="13"/>
      <c r="V6" s="22"/>
      <c r="W6" s="22"/>
      <c r="X6" s="22"/>
      <c r="Y6" s="22"/>
      <c r="Z6" s="22"/>
      <c r="AA6" s="22"/>
      <c r="AB6" s="22"/>
      <c r="AC6" s="22"/>
      <c r="AD6" s="22"/>
      <c r="AE6" s="22"/>
      <c r="AF6" s="22"/>
      <c r="AG6" s="22"/>
      <c r="AH6" s="22"/>
      <c r="AI6" s="22"/>
      <c r="AJ6" s="22"/>
    </row>
    <row r="7" spans="1:36" ht="50.5">
      <c r="A7" s="18">
        <v>5</v>
      </c>
      <c r="B7" s="68">
        <v>45692</v>
      </c>
      <c r="C7" s="18"/>
      <c r="D7" s="20" t="s">
        <v>414</v>
      </c>
      <c r="E7" s="21"/>
      <c r="F7" s="21"/>
      <c r="G7" s="2" t="s">
        <v>21281</v>
      </c>
      <c r="H7" s="70" t="s">
        <v>21282</v>
      </c>
      <c r="I7" s="2"/>
      <c r="J7" s="2" t="s">
        <v>825</v>
      </c>
      <c r="K7" s="2" t="s">
        <v>1917</v>
      </c>
      <c r="L7" s="2" t="s">
        <v>21283</v>
      </c>
      <c r="M7" s="70" t="s">
        <v>21284</v>
      </c>
      <c r="N7" s="19"/>
      <c r="O7" s="2"/>
      <c r="P7" s="14"/>
      <c r="Q7" s="2"/>
      <c r="R7" s="14"/>
      <c r="S7" s="21"/>
      <c r="T7" s="2"/>
      <c r="U7" s="13"/>
      <c r="V7" s="22"/>
      <c r="W7" s="22"/>
      <c r="X7" s="22"/>
      <c r="Y7" s="22"/>
      <c r="Z7" s="22"/>
      <c r="AA7" s="22"/>
      <c r="AB7" s="22"/>
      <c r="AC7" s="22"/>
      <c r="AD7" s="22"/>
      <c r="AE7" s="22"/>
      <c r="AF7" s="22"/>
      <c r="AG7" s="22"/>
      <c r="AH7" s="22"/>
      <c r="AI7" s="22"/>
      <c r="AJ7" s="22"/>
    </row>
    <row r="8" spans="1:36" ht="75">
      <c r="A8" s="18">
        <v>6</v>
      </c>
      <c r="B8" s="68">
        <v>45693</v>
      </c>
      <c r="C8" s="18"/>
      <c r="D8" s="20" t="s">
        <v>288</v>
      </c>
      <c r="E8" s="21"/>
      <c r="F8" s="21"/>
      <c r="G8" s="2" t="s">
        <v>9454</v>
      </c>
      <c r="H8" s="2" t="s">
        <v>21285</v>
      </c>
      <c r="I8" s="2" t="s">
        <v>9456</v>
      </c>
      <c r="J8" s="2" t="s">
        <v>977</v>
      </c>
      <c r="K8" s="2" t="s">
        <v>1468</v>
      </c>
      <c r="L8" s="2" t="s">
        <v>20204</v>
      </c>
      <c r="M8" s="2" t="s">
        <v>21286</v>
      </c>
      <c r="N8" s="19" t="s">
        <v>21287</v>
      </c>
      <c r="O8" s="24" t="s">
        <v>21288</v>
      </c>
      <c r="P8" s="14" t="s">
        <v>901</v>
      </c>
      <c r="Q8" s="2"/>
      <c r="R8" s="14"/>
      <c r="S8" s="21"/>
      <c r="T8" s="2"/>
      <c r="U8" s="13"/>
      <c r="V8" s="22"/>
      <c r="W8" s="22"/>
      <c r="X8" s="22"/>
      <c r="Y8" s="22"/>
      <c r="Z8" s="22"/>
      <c r="AA8" s="22"/>
      <c r="AB8" s="22"/>
      <c r="AC8" s="22"/>
      <c r="AD8" s="22"/>
      <c r="AE8" s="22"/>
      <c r="AF8" s="22"/>
      <c r="AG8" s="22"/>
      <c r="AH8" s="22"/>
      <c r="AI8" s="22"/>
      <c r="AJ8" s="22"/>
    </row>
    <row r="9" spans="1:36" ht="62.5">
      <c r="A9" s="18">
        <v>7</v>
      </c>
      <c r="B9" s="68">
        <v>45693</v>
      </c>
      <c r="C9" s="18"/>
      <c r="D9" s="20" t="s">
        <v>7363</v>
      </c>
      <c r="E9" s="21"/>
      <c r="F9" s="21"/>
      <c r="G9" s="2" t="s">
        <v>56</v>
      </c>
      <c r="H9" s="2" t="s">
        <v>21289</v>
      </c>
      <c r="I9" s="2" t="s">
        <v>21290</v>
      </c>
      <c r="J9" s="2" t="s">
        <v>977</v>
      </c>
      <c r="K9" s="2" t="s">
        <v>1468</v>
      </c>
      <c r="L9" s="2" t="s">
        <v>20204</v>
      </c>
      <c r="M9" s="2" t="s">
        <v>21291</v>
      </c>
      <c r="N9" s="19" t="s">
        <v>21287</v>
      </c>
      <c r="O9" s="24" t="s">
        <v>21292</v>
      </c>
      <c r="P9" s="14" t="s">
        <v>901</v>
      </c>
      <c r="Q9" s="2"/>
      <c r="R9" s="14"/>
      <c r="S9" s="21"/>
      <c r="T9" s="2"/>
      <c r="U9" s="13"/>
      <c r="V9" s="22"/>
      <c r="W9" s="22"/>
      <c r="X9" s="22"/>
      <c r="Y9" s="22"/>
      <c r="Z9" s="22"/>
      <c r="AA9" s="22"/>
      <c r="AB9" s="22"/>
      <c r="AC9" s="22"/>
      <c r="AD9" s="22"/>
      <c r="AE9" s="22"/>
      <c r="AF9" s="22"/>
      <c r="AG9" s="22"/>
      <c r="AH9" s="22"/>
      <c r="AI9" s="22"/>
      <c r="AJ9" s="22"/>
    </row>
    <row r="10" spans="1:36" ht="37.5">
      <c r="A10" s="18">
        <v>8</v>
      </c>
      <c r="B10" s="68">
        <v>45694</v>
      </c>
      <c r="C10" s="18"/>
      <c r="D10" s="20" t="s">
        <v>547</v>
      </c>
      <c r="E10" s="21"/>
      <c r="F10" s="21"/>
      <c r="G10" s="2" t="s">
        <v>612</v>
      </c>
      <c r="H10" s="2" t="s">
        <v>21293</v>
      </c>
      <c r="I10" s="2" t="s">
        <v>21294</v>
      </c>
      <c r="J10" s="2" t="s">
        <v>977</v>
      </c>
      <c r="K10" s="2" t="s">
        <v>127</v>
      </c>
      <c r="L10" s="2" t="s">
        <v>20130</v>
      </c>
      <c r="M10" s="2" t="s">
        <v>21295</v>
      </c>
      <c r="N10" s="19" t="s">
        <v>21296</v>
      </c>
      <c r="O10" s="24" t="s">
        <v>21297</v>
      </c>
      <c r="P10" s="14"/>
      <c r="Q10" s="2"/>
      <c r="R10" s="14"/>
      <c r="S10" s="21"/>
      <c r="T10" s="2"/>
      <c r="U10" s="13"/>
      <c r="V10" s="22"/>
      <c r="W10" s="22"/>
      <c r="X10" s="22"/>
      <c r="Y10" s="22"/>
      <c r="Z10" s="22"/>
      <c r="AA10" s="22"/>
      <c r="AB10" s="22"/>
      <c r="AC10" s="22"/>
      <c r="AD10" s="22"/>
      <c r="AE10" s="22"/>
      <c r="AF10" s="22"/>
      <c r="AG10" s="22"/>
      <c r="AH10" s="22"/>
      <c r="AI10" s="22"/>
      <c r="AJ10" s="22"/>
    </row>
    <row r="11" spans="1:36" ht="87.5">
      <c r="A11" s="18">
        <v>9</v>
      </c>
      <c r="B11" s="68">
        <v>45700</v>
      </c>
      <c r="C11" s="18"/>
      <c r="D11" s="20" t="s">
        <v>7071</v>
      </c>
      <c r="E11" s="21"/>
      <c r="F11" s="21"/>
      <c r="G11" s="2" t="s">
        <v>612</v>
      </c>
      <c r="H11" s="70" t="s">
        <v>7072</v>
      </c>
      <c r="I11" s="70" t="s">
        <v>7073</v>
      </c>
      <c r="J11" s="2"/>
      <c r="K11" s="2" t="s">
        <v>362</v>
      </c>
      <c r="L11" s="2" t="s">
        <v>21298</v>
      </c>
      <c r="M11" s="2" t="s">
        <v>21299</v>
      </c>
      <c r="N11" s="19"/>
      <c r="O11" s="25" t="s">
        <v>21300</v>
      </c>
      <c r="P11" s="14" t="s">
        <v>901</v>
      </c>
      <c r="Q11" s="2"/>
      <c r="R11" s="14"/>
      <c r="S11" s="21"/>
      <c r="T11" s="2"/>
      <c r="U11" s="13"/>
      <c r="V11" s="22"/>
      <c r="W11" s="22"/>
      <c r="X11" s="22"/>
      <c r="Y11" s="22"/>
      <c r="Z11" s="22"/>
      <c r="AA11" s="22"/>
      <c r="AB11" s="22"/>
      <c r="AC11" s="22"/>
      <c r="AD11" s="22"/>
      <c r="AE11" s="22"/>
      <c r="AF11" s="22"/>
      <c r="AG11" s="22"/>
      <c r="AH11" s="22"/>
      <c r="AI11" s="22"/>
      <c r="AJ11" s="22"/>
    </row>
    <row r="12" spans="1:36" ht="37.5">
      <c r="A12" s="18">
        <v>10</v>
      </c>
      <c r="B12" s="68">
        <v>45700</v>
      </c>
      <c r="C12" s="18"/>
      <c r="D12" s="20" t="s">
        <v>7071</v>
      </c>
      <c r="E12" s="21"/>
      <c r="F12" s="21"/>
      <c r="G12" s="2" t="s">
        <v>612</v>
      </c>
      <c r="H12" s="70" t="s">
        <v>7072</v>
      </c>
      <c r="I12" s="70" t="s">
        <v>7073</v>
      </c>
      <c r="J12" s="2"/>
      <c r="K12" s="2" t="s">
        <v>362</v>
      </c>
      <c r="L12" s="2" t="s">
        <v>21301</v>
      </c>
      <c r="M12" s="26" t="s">
        <v>21302</v>
      </c>
      <c r="N12" s="19"/>
      <c r="O12" s="2"/>
      <c r="P12" s="14" t="s">
        <v>901</v>
      </c>
      <c r="Q12" s="2"/>
      <c r="R12" s="14"/>
      <c r="S12" s="21"/>
      <c r="T12" s="2"/>
      <c r="U12" s="13"/>
      <c r="V12" s="22"/>
      <c r="W12" s="22"/>
      <c r="X12" s="22"/>
      <c r="Y12" s="22"/>
      <c r="Z12" s="22"/>
      <c r="AA12" s="22"/>
      <c r="AB12" s="22"/>
      <c r="AC12" s="22"/>
      <c r="AD12" s="22"/>
      <c r="AE12" s="22"/>
      <c r="AF12" s="22"/>
      <c r="AG12" s="22"/>
      <c r="AH12" s="22"/>
      <c r="AI12" s="22"/>
      <c r="AJ12" s="22"/>
    </row>
    <row r="13" spans="1:36" ht="237.5">
      <c r="A13" s="18">
        <v>11</v>
      </c>
      <c r="B13" s="68">
        <v>45701</v>
      </c>
      <c r="C13" s="18"/>
      <c r="D13" s="20" t="s">
        <v>69</v>
      </c>
      <c r="E13" s="21"/>
      <c r="F13" s="21"/>
      <c r="G13" s="2" t="s">
        <v>340</v>
      </c>
      <c r="H13" s="201" t="s">
        <v>21303</v>
      </c>
      <c r="I13" s="2"/>
      <c r="J13" s="2"/>
      <c r="K13" s="2" t="s">
        <v>362</v>
      </c>
      <c r="L13" s="2" t="s">
        <v>21304</v>
      </c>
      <c r="M13" s="2" t="s">
        <v>21305</v>
      </c>
      <c r="N13" s="19" t="s">
        <v>21306</v>
      </c>
      <c r="O13" s="24" t="s">
        <v>21307</v>
      </c>
      <c r="P13" s="14" t="s">
        <v>901</v>
      </c>
      <c r="Q13" s="2"/>
      <c r="R13" s="14"/>
      <c r="S13" s="21"/>
      <c r="T13" s="2"/>
      <c r="U13" s="13"/>
      <c r="V13" s="22"/>
      <c r="W13" s="22"/>
      <c r="X13" s="22"/>
      <c r="Y13" s="22"/>
      <c r="Z13" s="22"/>
      <c r="AA13" s="22"/>
      <c r="AB13" s="22"/>
      <c r="AC13" s="22"/>
      <c r="AD13" s="22"/>
      <c r="AE13" s="22"/>
      <c r="AF13" s="22"/>
      <c r="AG13" s="22"/>
      <c r="AH13" s="22"/>
      <c r="AI13" s="22"/>
      <c r="AJ13" s="22"/>
    </row>
    <row r="14" spans="1:36" ht="62.5">
      <c r="A14" s="18">
        <v>12</v>
      </c>
      <c r="B14" s="68">
        <v>45709</v>
      </c>
      <c r="C14" s="18"/>
      <c r="D14" s="20" t="s">
        <v>135</v>
      </c>
      <c r="E14" s="21"/>
      <c r="F14" s="21"/>
      <c r="G14" s="2" t="s">
        <v>11919</v>
      </c>
      <c r="H14" s="2" t="s">
        <v>21308</v>
      </c>
      <c r="I14" s="2" t="s">
        <v>21309</v>
      </c>
      <c r="J14" s="2" t="s">
        <v>977</v>
      </c>
      <c r="K14" s="2" t="s">
        <v>127</v>
      </c>
      <c r="L14" s="2" t="s">
        <v>21310</v>
      </c>
      <c r="M14" s="2" t="s">
        <v>21311</v>
      </c>
      <c r="N14" s="19" t="s">
        <v>21312</v>
      </c>
      <c r="O14" s="41" t="s">
        <v>21313</v>
      </c>
      <c r="P14" s="14" t="s">
        <v>901</v>
      </c>
      <c r="Q14" s="2"/>
      <c r="R14" s="14"/>
      <c r="S14" s="21"/>
      <c r="T14" s="2"/>
      <c r="U14" s="13"/>
      <c r="V14" s="22"/>
      <c r="W14" s="22"/>
      <c r="X14" s="22"/>
      <c r="Y14" s="22"/>
      <c r="Z14" s="22"/>
      <c r="AA14" s="22"/>
      <c r="AB14" s="22"/>
      <c r="AC14" s="22"/>
      <c r="AD14" s="22"/>
      <c r="AE14" s="22"/>
      <c r="AF14" s="22"/>
      <c r="AG14" s="22"/>
      <c r="AH14" s="22"/>
      <c r="AI14" s="22"/>
      <c r="AJ14" s="22"/>
    </row>
    <row r="15" spans="1:36" ht="100">
      <c r="A15" s="18">
        <v>13</v>
      </c>
      <c r="B15" s="68">
        <v>45713</v>
      </c>
      <c r="C15" s="18"/>
      <c r="D15" s="20" t="s">
        <v>308</v>
      </c>
      <c r="E15" s="21"/>
      <c r="F15" s="21"/>
      <c r="G15" s="2" t="s">
        <v>21314</v>
      </c>
      <c r="H15" s="2" t="s">
        <v>10241</v>
      </c>
      <c r="I15" s="2" t="s">
        <v>10242</v>
      </c>
      <c r="J15" s="2" t="s">
        <v>977</v>
      </c>
      <c r="K15" s="2" t="s">
        <v>440</v>
      </c>
      <c r="L15" s="2" t="s">
        <v>21263</v>
      </c>
      <c r="M15" s="2" t="s">
        <v>21315</v>
      </c>
      <c r="N15" s="19" t="s">
        <v>21312</v>
      </c>
      <c r="O15" s="24" t="s">
        <v>21316</v>
      </c>
      <c r="P15" s="14" t="s">
        <v>901</v>
      </c>
      <c r="Q15" s="2"/>
      <c r="R15" s="14"/>
      <c r="S15" s="21"/>
      <c r="T15" s="2"/>
      <c r="U15" s="13"/>
      <c r="V15" s="22"/>
      <c r="W15" s="22"/>
      <c r="X15" s="22"/>
      <c r="Y15" s="22"/>
      <c r="Z15" s="22"/>
      <c r="AA15" s="22"/>
      <c r="AB15" s="22"/>
      <c r="AC15" s="22"/>
      <c r="AD15" s="22"/>
      <c r="AE15" s="22"/>
      <c r="AF15" s="22"/>
      <c r="AG15" s="22"/>
      <c r="AH15" s="22"/>
      <c r="AI15" s="22"/>
      <c r="AJ15" s="22"/>
    </row>
    <row r="16" spans="1:36" ht="50">
      <c r="A16" s="18">
        <v>14</v>
      </c>
      <c r="B16" s="68">
        <v>45713</v>
      </c>
      <c r="C16" s="18"/>
      <c r="D16" s="20" t="s">
        <v>308</v>
      </c>
      <c r="E16" s="21"/>
      <c r="F16" s="21"/>
      <c r="G16" s="451" t="s">
        <v>326</v>
      </c>
      <c r="H16" s="2" t="s">
        <v>10241</v>
      </c>
      <c r="I16" s="2" t="s">
        <v>10242</v>
      </c>
      <c r="J16" s="2" t="s">
        <v>977</v>
      </c>
      <c r="K16" s="2" t="s">
        <v>440</v>
      </c>
      <c r="L16" s="2" t="s">
        <v>21263</v>
      </c>
      <c r="M16" s="26" t="s">
        <v>21317</v>
      </c>
      <c r="N16" s="19" t="s">
        <v>21312</v>
      </c>
      <c r="O16" s="25" t="s">
        <v>21318</v>
      </c>
      <c r="P16" s="14" t="s">
        <v>901</v>
      </c>
      <c r="Q16" s="2"/>
      <c r="R16" s="14"/>
      <c r="S16" s="21"/>
      <c r="T16" s="2"/>
      <c r="U16" s="13"/>
      <c r="V16" s="22"/>
      <c r="W16" s="22"/>
      <c r="X16" s="22"/>
      <c r="Y16" s="22"/>
      <c r="Z16" s="22"/>
      <c r="AA16" s="22"/>
      <c r="AB16" s="22"/>
      <c r="AC16" s="22"/>
      <c r="AD16" s="22"/>
      <c r="AE16" s="22"/>
      <c r="AF16" s="22"/>
      <c r="AG16" s="22"/>
      <c r="AH16" s="22"/>
      <c r="AI16" s="22"/>
      <c r="AJ16" s="22"/>
    </row>
    <row r="17" spans="1:36" ht="50">
      <c r="A17" s="18">
        <v>15</v>
      </c>
      <c r="B17" s="68">
        <v>45714</v>
      </c>
      <c r="C17" s="18"/>
      <c r="D17" s="20" t="s">
        <v>112</v>
      </c>
      <c r="E17" s="21"/>
      <c r="F17" s="21"/>
      <c r="G17" s="2" t="s">
        <v>21319</v>
      </c>
      <c r="H17" s="2" t="s">
        <v>21320</v>
      </c>
      <c r="I17" s="2" t="s">
        <v>21321</v>
      </c>
      <c r="J17" s="2" t="s">
        <v>977</v>
      </c>
      <c r="K17" s="2" t="s">
        <v>127</v>
      </c>
      <c r="L17" s="16" t="s">
        <v>21322</v>
      </c>
      <c r="M17" s="2" t="s">
        <v>21323</v>
      </c>
      <c r="N17" s="19" t="s">
        <v>21324</v>
      </c>
      <c r="O17" s="24" t="s">
        <v>21325</v>
      </c>
      <c r="P17" s="14" t="s">
        <v>901</v>
      </c>
      <c r="Q17" s="2"/>
      <c r="R17" s="14"/>
      <c r="S17" s="21"/>
      <c r="T17" s="2"/>
      <c r="U17" s="13"/>
      <c r="V17" s="22"/>
      <c r="W17" s="22"/>
      <c r="X17" s="22"/>
      <c r="Y17" s="22"/>
      <c r="Z17" s="22"/>
      <c r="AA17" s="22"/>
      <c r="AB17" s="22"/>
      <c r="AC17" s="22"/>
      <c r="AD17" s="22"/>
      <c r="AE17" s="22"/>
      <c r="AF17" s="22"/>
      <c r="AG17" s="22"/>
      <c r="AH17" s="22"/>
      <c r="AI17" s="22"/>
      <c r="AJ17" s="22"/>
    </row>
    <row r="18" spans="1:36" ht="37.5">
      <c r="A18" s="18">
        <v>16</v>
      </c>
      <c r="B18" s="68">
        <v>45714</v>
      </c>
      <c r="C18" s="67" t="str">
        <f t="array" aca="1" ref="C18" ca="1">IFERROR(_xludf.XLOOKUP(D18,master_daerah!B:B,master_daerah!A:A),"")</f>
        <v/>
      </c>
      <c r="D18" s="70" t="s">
        <v>341</v>
      </c>
      <c r="E18" s="21"/>
      <c r="F18" s="21"/>
      <c r="G18" s="2" t="s">
        <v>136</v>
      </c>
      <c r="H18" s="48" t="s">
        <v>21326</v>
      </c>
      <c r="I18" s="48" t="s">
        <v>21327</v>
      </c>
      <c r="J18" s="2" t="s">
        <v>977</v>
      </c>
      <c r="K18" s="2" t="s">
        <v>25</v>
      </c>
      <c r="L18" s="2" t="s">
        <v>21328</v>
      </c>
      <c r="M18" s="2" t="s">
        <v>21329</v>
      </c>
      <c r="N18" s="19" t="s">
        <v>21330</v>
      </c>
      <c r="O18" s="24" t="s">
        <v>21331</v>
      </c>
      <c r="P18" s="14" t="s">
        <v>901</v>
      </c>
      <c r="Q18" s="2"/>
      <c r="R18" s="14"/>
      <c r="S18" s="21"/>
      <c r="T18" s="2"/>
      <c r="U18" s="13"/>
      <c r="V18" s="22"/>
      <c r="W18" s="22"/>
      <c r="X18" s="22"/>
      <c r="Y18" s="22"/>
      <c r="Z18" s="22"/>
      <c r="AA18" s="22"/>
      <c r="AB18" s="22"/>
      <c r="AC18" s="22"/>
      <c r="AD18" s="22"/>
      <c r="AE18" s="22"/>
      <c r="AF18" s="22"/>
      <c r="AG18" s="22"/>
      <c r="AH18" s="22"/>
      <c r="AI18" s="22"/>
      <c r="AJ18" s="22"/>
    </row>
    <row r="19" spans="1:36" ht="50">
      <c r="A19" s="18">
        <v>17</v>
      </c>
      <c r="B19" s="34" t="s">
        <v>17119</v>
      </c>
      <c r="C19" s="18"/>
      <c r="D19" s="20" t="s">
        <v>93</v>
      </c>
      <c r="E19" s="21"/>
      <c r="F19" s="21"/>
      <c r="G19" s="2" t="s">
        <v>21332</v>
      </c>
      <c r="H19" s="2" t="s">
        <v>21333</v>
      </c>
      <c r="I19" s="2" t="s">
        <v>10092</v>
      </c>
      <c r="J19" s="2" t="s">
        <v>10198</v>
      </c>
      <c r="K19" s="2" t="s">
        <v>440</v>
      </c>
      <c r="L19" s="2" t="s">
        <v>21334</v>
      </c>
      <c r="M19" s="2" t="s">
        <v>21335</v>
      </c>
      <c r="N19" s="19" t="s">
        <v>21312</v>
      </c>
      <c r="O19" s="24" t="s">
        <v>21336</v>
      </c>
      <c r="P19" s="14" t="s">
        <v>901</v>
      </c>
      <c r="Q19" s="2"/>
      <c r="R19" s="14"/>
      <c r="S19" s="21"/>
      <c r="T19" s="2"/>
      <c r="U19" s="13"/>
      <c r="V19" s="22"/>
      <c r="W19" s="22"/>
      <c r="X19" s="22"/>
      <c r="Y19" s="22"/>
      <c r="Z19" s="22"/>
      <c r="AA19" s="22"/>
      <c r="AB19" s="22"/>
      <c r="AC19" s="22"/>
      <c r="AD19" s="22"/>
      <c r="AE19" s="22"/>
      <c r="AF19" s="22"/>
      <c r="AG19" s="22"/>
      <c r="AH19" s="22"/>
      <c r="AI19" s="22"/>
      <c r="AJ19" s="22"/>
    </row>
    <row r="20" spans="1:36" ht="50">
      <c r="A20" s="18">
        <v>18</v>
      </c>
      <c r="B20" s="34" t="s">
        <v>17119</v>
      </c>
      <c r="C20" s="18"/>
      <c r="D20" s="20" t="s">
        <v>93</v>
      </c>
      <c r="E20" s="21"/>
      <c r="F20" s="21"/>
      <c r="G20" s="213" t="s">
        <v>6999</v>
      </c>
      <c r="H20" s="184" t="s">
        <v>21337</v>
      </c>
      <c r="I20" s="2" t="s">
        <v>10092</v>
      </c>
      <c r="J20" s="2" t="s">
        <v>10198</v>
      </c>
      <c r="K20" s="2" t="s">
        <v>440</v>
      </c>
      <c r="L20" s="2" t="s">
        <v>21334</v>
      </c>
      <c r="M20" s="184" t="s">
        <v>21338</v>
      </c>
      <c r="N20" s="19" t="s">
        <v>21312</v>
      </c>
      <c r="O20" s="25" t="s">
        <v>21339</v>
      </c>
      <c r="P20" s="14" t="s">
        <v>901</v>
      </c>
      <c r="Q20" s="2"/>
      <c r="R20" s="14"/>
      <c r="S20" s="21"/>
      <c r="T20" s="2"/>
      <c r="U20" s="13"/>
      <c r="V20" s="22"/>
      <c r="W20" s="22"/>
      <c r="X20" s="22"/>
      <c r="Y20" s="22"/>
      <c r="Z20" s="22"/>
      <c r="AA20" s="22"/>
      <c r="AB20" s="22"/>
      <c r="AC20" s="22"/>
      <c r="AD20" s="22"/>
      <c r="AE20" s="22"/>
      <c r="AF20" s="22"/>
      <c r="AG20" s="22"/>
      <c r="AH20" s="22"/>
      <c r="AI20" s="22"/>
      <c r="AJ20" s="22"/>
    </row>
    <row r="21" spans="1:36" ht="50">
      <c r="A21" s="18">
        <v>19</v>
      </c>
      <c r="B21" s="34" t="s">
        <v>17119</v>
      </c>
      <c r="C21" s="18"/>
      <c r="D21" s="20" t="s">
        <v>93</v>
      </c>
      <c r="E21" s="21"/>
      <c r="F21" s="21"/>
      <c r="G21" s="213" t="s">
        <v>733</v>
      </c>
      <c r="H21" s="213" t="s">
        <v>21340</v>
      </c>
      <c r="I21" s="2" t="s">
        <v>10092</v>
      </c>
      <c r="J21" s="2" t="s">
        <v>10198</v>
      </c>
      <c r="K21" s="2" t="s">
        <v>440</v>
      </c>
      <c r="L21" s="2" t="s">
        <v>21334</v>
      </c>
      <c r="M21" s="213" t="s">
        <v>21341</v>
      </c>
      <c r="N21" s="19" t="s">
        <v>21312</v>
      </c>
      <c r="O21" s="25" t="s">
        <v>21342</v>
      </c>
      <c r="P21" s="14" t="s">
        <v>901</v>
      </c>
      <c r="Q21" s="2"/>
      <c r="R21" s="14"/>
      <c r="S21" s="21"/>
      <c r="T21" s="2"/>
      <c r="U21" s="13"/>
      <c r="V21" s="22"/>
      <c r="W21" s="22"/>
      <c r="X21" s="22"/>
      <c r="Y21" s="22"/>
      <c r="Z21" s="22"/>
      <c r="AA21" s="22"/>
      <c r="AB21" s="22"/>
      <c r="AC21" s="22"/>
      <c r="AD21" s="22"/>
      <c r="AE21" s="22"/>
      <c r="AF21" s="22"/>
      <c r="AG21" s="22"/>
      <c r="AH21" s="22"/>
      <c r="AI21" s="22"/>
      <c r="AJ21" s="22"/>
    </row>
    <row r="22" spans="1:36" ht="25">
      <c r="A22" s="18">
        <v>20</v>
      </c>
      <c r="B22" s="34" t="s">
        <v>17119</v>
      </c>
      <c r="C22" s="18"/>
      <c r="D22" s="20" t="s">
        <v>890</v>
      </c>
      <c r="E22" s="21"/>
      <c r="F22" s="21"/>
      <c r="G22" s="213" t="s">
        <v>49</v>
      </c>
      <c r="H22" s="213"/>
      <c r="I22" s="2"/>
      <c r="J22" s="2" t="s">
        <v>2649</v>
      </c>
      <c r="K22" s="2" t="s">
        <v>1616</v>
      </c>
      <c r="L22" s="2" t="s">
        <v>20241</v>
      </c>
      <c r="M22" s="213" t="s">
        <v>21343</v>
      </c>
      <c r="N22" s="19"/>
      <c r="O22" s="24" t="s">
        <v>21344</v>
      </c>
      <c r="P22" s="14" t="s">
        <v>901</v>
      </c>
      <c r="Q22" s="2"/>
      <c r="R22" s="14"/>
      <c r="S22" s="21"/>
      <c r="T22" s="2"/>
      <c r="U22" s="13"/>
      <c r="V22" s="22"/>
      <c r="W22" s="22"/>
      <c r="X22" s="22"/>
      <c r="Y22" s="22"/>
      <c r="Z22" s="22"/>
      <c r="AA22" s="22"/>
      <c r="AB22" s="22"/>
      <c r="AC22" s="22"/>
      <c r="AD22" s="22"/>
      <c r="AE22" s="22"/>
      <c r="AF22" s="22"/>
      <c r="AG22" s="22"/>
      <c r="AH22" s="22"/>
      <c r="AI22" s="22"/>
      <c r="AJ22" s="22"/>
    </row>
    <row r="23" spans="1:36" ht="75">
      <c r="A23" s="18">
        <v>21</v>
      </c>
      <c r="B23" s="34" t="s">
        <v>17119</v>
      </c>
      <c r="C23" s="18"/>
      <c r="D23" s="20" t="s">
        <v>288</v>
      </c>
      <c r="E23" s="21"/>
      <c r="F23" s="21"/>
      <c r="G23" s="213" t="s">
        <v>170</v>
      </c>
      <c r="H23" s="213" t="s">
        <v>10891</v>
      </c>
      <c r="I23" s="2" t="s">
        <v>21345</v>
      </c>
      <c r="J23" s="2" t="s">
        <v>977</v>
      </c>
      <c r="K23" s="2" t="s">
        <v>440</v>
      </c>
      <c r="L23" s="2" t="s">
        <v>21334</v>
      </c>
      <c r="M23" s="213" t="s">
        <v>21346</v>
      </c>
      <c r="N23" s="19" t="s">
        <v>21347</v>
      </c>
      <c r="O23" s="24" t="s">
        <v>21348</v>
      </c>
      <c r="P23" s="14" t="s">
        <v>901</v>
      </c>
      <c r="Q23" s="2"/>
      <c r="R23" s="14"/>
      <c r="S23" s="21"/>
      <c r="T23" s="2"/>
      <c r="U23" s="13"/>
      <c r="V23" s="22"/>
      <c r="W23" s="22"/>
      <c r="X23" s="22"/>
      <c r="Y23" s="22"/>
      <c r="Z23" s="22"/>
      <c r="AA23" s="22"/>
      <c r="AB23" s="22"/>
      <c r="AC23" s="22"/>
      <c r="AD23" s="22"/>
      <c r="AE23" s="22"/>
      <c r="AF23" s="22"/>
      <c r="AG23" s="22"/>
      <c r="AH23" s="22"/>
      <c r="AI23" s="22"/>
      <c r="AJ23" s="22"/>
    </row>
    <row r="24" spans="1:36" ht="50">
      <c r="A24" s="18">
        <v>22</v>
      </c>
      <c r="B24" s="452">
        <v>45964</v>
      </c>
      <c r="C24" s="18"/>
      <c r="D24" s="20" t="s">
        <v>112</v>
      </c>
      <c r="E24" s="21"/>
      <c r="F24" s="21"/>
      <c r="G24" s="213" t="s">
        <v>247</v>
      </c>
      <c r="H24" s="213" t="s">
        <v>21349</v>
      </c>
      <c r="I24" s="2" t="s">
        <v>21350</v>
      </c>
      <c r="J24" s="2" t="s">
        <v>977</v>
      </c>
      <c r="K24" s="2" t="s">
        <v>1646</v>
      </c>
      <c r="L24" s="2" t="s">
        <v>21328</v>
      </c>
      <c r="M24" s="213" t="s">
        <v>21351</v>
      </c>
      <c r="N24" s="19" t="s">
        <v>21352</v>
      </c>
      <c r="O24" s="25" t="s">
        <v>21353</v>
      </c>
      <c r="P24" s="14" t="s">
        <v>23</v>
      </c>
      <c r="Q24" s="2"/>
      <c r="R24" s="14"/>
      <c r="S24" s="21"/>
      <c r="T24" s="2"/>
      <c r="U24" s="13"/>
      <c r="V24" s="22"/>
      <c r="W24" s="22"/>
      <c r="X24" s="22"/>
      <c r="Y24" s="22"/>
      <c r="Z24" s="22"/>
      <c r="AA24" s="22"/>
      <c r="AB24" s="22"/>
      <c r="AC24" s="22"/>
      <c r="AD24" s="22"/>
      <c r="AE24" s="22"/>
      <c r="AF24" s="22"/>
      <c r="AG24" s="22"/>
      <c r="AH24" s="22"/>
      <c r="AI24" s="22"/>
      <c r="AJ24" s="22"/>
    </row>
    <row r="25" spans="1:36" ht="62.5">
      <c r="A25" s="18">
        <v>23</v>
      </c>
      <c r="B25" s="452">
        <v>45994</v>
      </c>
      <c r="C25" s="18"/>
      <c r="D25" s="20" t="s">
        <v>140</v>
      </c>
      <c r="E25" s="21"/>
      <c r="F25" s="21"/>
      <c r="G25" s="213" t="s">
        <v>223</v>
      </c>
      <c r="H25" s="213" t="s">
        <v>21354</v>
      </c>
      <c r="I25" s="2" t="s">
        <v>21355</v>
      </c>
      <c r="J25" s="2" t="s">
        <v>977</v>
      </c>
      <c r="K25" s="2" t="s">
        <v>440</v>
      </c>
      <c r="L25" s="2" t="s">
        <v>20130</v>
      </c>
      <c r="M25" s="213" t="s">
        <v>21356</v>
      </c>
      <c r="N25" s="19" t="s">
        <v>21357</v>
      </c>
      <c r="O25" s="24" t="s">
        <v>21358</v>
      </c>
      <c r="P25" s="14" t="s">
        <v>901</v>
      </c>
      <c r="Q25" s="2"/>
      <c r="R25" s="14"/>
      <c r="S25" s="21"/>
      <c r="T25" s="2"/>
      <c r="U25" s="13"/>
      <c r="V25" s="22"/>
      <c r="W25" s="22"/>
      <c r="X25" s="22"/>
      <c r="Y25" s="22"/>
      <c r="Z25" s="22"/>
      <c r="AA25" s="22"/>
      <c r="AB25" s="22"/>
      <c r="AC25" s="22"/>
      <c r="AD25" s="22"/>
      <c r="AE25" s="22"/>
      <c r="AF25" s="22"/>
      <c r="AG25" s="22"/>
      <c r="AH25" s="22"/>
      <c r="AI25" s="22"/>
      <c r="AJ25" s="22"/>
    </row>
    <row r="26" spans="1:36" ht="37.5">
      <c r="A26" s="18">
        <v>24</v>
      </c>
      <c r="B26" s="68">
        <v>45729</v>
      </c>
      <c r="C26" s="18"/>
      <c r="D26" s="20" t="s">
        <v>831</v>
      </c>
      <c r="E26" s="21"/>
      <c r="F26" s="21"/>
      <c r="G26" s="213"/>
      <c r="H26" s="213" t="s">
        <v>21359</v>
      </c>
      <c r="I26" s="2" t="s">
        <v>21360</v>
      </c>
      <c r="J26" s="2" t="s">
        <v>10411</v>
      </c>
      <c r="K26" s="2" t="s">
        <v>440</v>
      </c>
      <c r="L26" s="2" t="s">
        <v>21361</v>
      </c>
      <c r="M26" s="213" t="s">
        <v>21362</v>
      </c>
      <c r="N26" s="19" t="s">
        <v>1634</v>
      </c>
      <c r="O26" s="24" t="s">
        <v>21363</v>
      </c>
      <c r="P26" s="14" t="s">
        <v>901</v>
      </c>
      <c r="Q26" s="2"/>
      <c r="R26" s="14"/>
      <c r="S26" s="21"/>
      <c r="T26" s="2"/>
      <c r="U26" s="13"/>
      <c r="V26" s="22"/>
      <c r="W26" s="22"/>
      <c r="X26" s="22"/>
      <c r="Y26" s="22"/>
      <c r="Z26" s="22"/>
      <c r="AA26" s="22"/>
      <c r="AB26" s="22"/>
      <c r="AC26" s="22"/>
      <c r="AD26" s="22"/>
      <c r="AE26" s="22"/>
      <c r="AF26" s="22"/>
      <c r="AG26" s="22"/>
      <c r="AH26" s="22"/>
      <c r="AI26" s="22"/>
      <c r="AJ26" s="22"/>
    </row>
    <row r="27" spans="1:36" ht="50">
      <c r="A27" s="18">
        <v>25</v>
      </c>
      <c r="B27" s="68">
        <v>45734</v>
      </c>
      <c r="C27" s="18"/>
      <c r="D27" s="20" t="s">
        <v>423</v>
      </c>
      <c r="E27" s="21"/>
      <c r="F27" s="21"/>
      <c r="G27" s="49" t="s">
        <v>49</v>
      </c>
      <c r="H27" s="213" t="s">
        <v>21364</v>
      </c>
      <c r="I27" s="70" t="s">
        <v>10349</v>
      </c>
      <c r="J27" s="2" t="s">
        <v>11183</v>
      </c>
      <c r="K27" s="2" t="s">
        <v>1917</v>
      </c>
      <c r="L27" s="307" t="s">
        <v>20130</v>
      </c>
      <c r="M27" s="213" t="s">
        <v>11184</v>
      </c>
      <c r="N27" s="19" t="s">
        <v>21365</v>
      </c>
      <c r="O27" s="2"/>
      <c r="P27" s="14" t="s">
        <v>901</v>
      </c>
      <c r="Q27" s="2"/>
      <c r="R27" s="14"/>
      <c r="S27" s="21"/>
      <c r="T27" s="2"/>
      <c r="U27" s="13"/>
      <c r="V27" s="22"/>
      <c r="W27" s="22"/>
      <c r="X27" s="22"/>
      <c r="Y27" s="22"/>
      <c r="Z27" s="22"/>
      <c r="AA27" s="22"/>
      <c r="AB27" s="22"/>
      <c r="AC27" s="22"/>
      <c r="AD27" s="22"/>
      <c r="AE27" s="22"/>
      <c r="AF27" s="22"/>
      <c r="AG27" s="22"/>
      <c r="AH27" s="22"/>
      <c r="AI27" s="22"/>
      <c r="AJ27" s="22"/>
    </row>
    <row r="28" spans="1:36" ht="25">
      <c r="A28" s="18">
        <v>26</v>
      </c>
      <c r="B28" s="68">
        <v>45741</v>
      </c>
      <c r="C28" s="18"/>
      <c r="D28" s="20" t="s">
        <v>452</v>
      </c>
      <c r="E28" s="21"/>
      <c r="F28" s="21"/>
      <c r="G28" s="213" t="s">
        <v>154</v>
      </c>
      <c r="H28" s="70" t="s">
        <v>21366</v>
      </c>
      <c r="I28" s="2" t="s">
        <v>12507</v>
      </c>
      <c r="J28" s="2" t="s">
        <v>1645</v>
      </c>
      <c r="K28" s="2" t="s">
        <v>1917</v>
      </c>
      <c r="L28" s="2" t="s">
        <v>21367</v>
      </c>
      <c r="M28" s="49" t="s">
        <v>21368</v>
      </c>
      <c r="N28" s="19" t="s">
        <v>21369</v>
      </c>
      <c r="O28" s="25" t="s">
        <v>21370</v>
      </c>
      <c r="P28" s="14" t="s">
        <v>901</v>
      </c>
      <c r="Q28" s="2"/>
      <c r="R28" s="14"/>
      <c r="S28" s="21"/>
      <c r="T28" s="2"/>
      <c r="U28" s="13"/>
      <c r="V28" s="22"/>
      <c r="W28" s="22"/>
      <c r="X28" s="22"/>
      <c r="Y28" s="22"/>
      <c r="Z28" s="22"/>
      <c r="AA28" s="22"/>
      <c r="AB28" s="22"/>
      <c r="AC28" s="22"/>
      <c r="AD28" s="22"/>
      <c r="AE28" s="22"/>
      <c r="AF28" s="22"/>
      <c r="AG28" s="22"/>
      <c r="AH28" s="22"/>
      <c r="AI28" s="22"/>
      <c r="AJ28" s="22"/>
    </row>
    <row r="29" spans="1:36" ht="14.5">
      <c r="A29" s="18">
        <v>27</v>
      </c>
      <c r="B29" s="34"/>
      <c r="C29" s="18"/>
      <c r="D29" s="20"/>
      <c r="E29" s="21"/>
      <c r="F29" s="21"/>
      <c r="G29" s="49"/>
      <c r="H29" s="49"/>
      <c r="I29" s="16"/>
      <c r="J29" s="2"/>
      <c r="K29" s="2"/>
      <c r="L29" s="2"/>
      <c r="M29" s="213"/>
      <c r="N29" s="19"/>
      <c r="O29" s="25" t="s">
        <v>21371</v>
      </c>
      <c r="P29" s="14" t="s">
        <v>901</v>
      </c>
      <c r="Q29" s="2"/>
      <c r="R29" s="14"/>
      <c r="S29" s="21"/>
      <c r="T29" s="2"/>
      <c r="U29" s="13"/>
      <c r="V29" s="22"/>
      <c r="W29" s="22"/>
      <c r="X29" s="22"/>
      <c r="Y29" s="22"/>
      <c r="Z29" s="22"/>
      <c r="AA29" s="22"/>
      <c r="AB29" s="22"/>
      <c r="AC29" s="22"/>
      <c r="AD29" s="22"/>
      <c r="AE29" s="22"/>
      <c r="AF29" s="22"/>
      <c r="AG29" s="22"/>
      <c r="AH29" s="22"/>
      <c r="AI29" s="22"/>
      <c r="AJ29" s="22"/>
    </row>
    <row r="30" spans="1:36" ht="112.5">
      <c r="A30" s="18">
        <v>28</v>
      </c>
      <c r="B30" s="13"/>
      <c r="C30" s="18"/>
      <c r="D30" s="20" t="s">
        <v>452</v>
      </c>
      <c r="E30" s="21"/>
      <c r="F30" s="21"/>
      <c r="G30" s="213" t="s">
        <v>154</v>
      </c>
      <c r="H30" s="213" t="s">
        <v>21372</v>
      </c>
      <c r="I30" s="2" t="s">
        <v>12507</v>
      </c>
      <c r="J30" s="2" t="s">
        <v>1645</v>
      </c>
      <c r="K30" s="2" t="s">
        <v>1917</v>
      </c>
      <c r="L30" s="2"/>
      <c r="M30" s="213" t="s">
        <v>21373</v>
      </c>
      <c r="N30" s="19" t="s">
        <v>21374</v>
      </c>
      <c r="O30" s="2"/>
      <c r="P30" s="14" t="s">
        <v>901</v>
      </c>
      <c r="Q30" s="2"/>
      <c r="R30" s="14"/>
      <c r="S30" s="21"/>
      <c r="T30" s="2"/>
      <c r="U30" s="13"/>
      <c r="V30" s="22"/>
      <c r="W30" s="22"/>
      <c r="X30" s="22"/>
      <c r="Y30" s="22"/>
      <c r="Z30" s="22"/>
      <c r="AA30" s="22"/>
      <c r="AB30" s="22"/>
      <c r="AC30" s="22"/>
      <c r="AD30" s="22"/>
      <c r="AE30" s="22"/>
      <c r="AF30" s="22"/>
      <c r="AG30" s="22"/>
      <c r="AH30" s="22"/>
      <c r="AI30" s="22"/>
      <c r="AJ30" s="22"/>
    </row>
    <row r="31" spans="1:36" ht="50">
      <c r="A31" s="18">
        <v>29</v>
      </c>
      <c r="B31" s="113">
        <v>45753</v>
      </c>
      <c r="C31" s="69"/>
      <c r="D31" s="70" t="s">
        <v>289</v>
      </c>
      <c r="E31" s="69"/>
      <c r="F31" s="69"/>
      <c r="G31" s="70" t="s">
        <v>250</v>
      </c>
      <c r="H31" s="70" t="s">
        <v>21375</v>
      </c>
      <c r="I31" s="70" t="s">
        <v>21376</v>
      </c>
      <c r="J31" s="70" t="s">
        <v>1645</v>
      </c>
      <c r="K31" s="70" t="s">
        <v>1646</v>
      </c>
      <c r="L31" s="2" t="s">
        <v>21377</v>
      </c>
      <c r="M31" s="213" t="s">
        <v>21378</v>
      </c>
      <c r="N31" s="19" t="s">
        <v>21379</v>
      </c>
      <c r="O31" s="25" t="s">
        <v>21380</v>
      </c>
      <c r="P31" s="14" t="s">
        <v>901</v>
      </c>
      <c r="Q31" s="2"/>
      <c r="R31" s="14"/>
      <c r="S31" s="21"/>
      <c r="T31" s="2"/>
      <c r="U31" s="13"/>
      <c r="V31" s="22"/>
      <c r="W31" s="22"/>
      <c r="X31" s="22"/>
      <c r="Y31" s="22"/>
      <c r="Z31" s="22"/>
      <c r="AA31" s="22"/>
      <c r="AB31" s="22"/>
      <c r="AC31" s="22"/>
      <c r="AD31" s="22"/>
      <c r="AE31" s="22"/>
      <c r="AF31" s="22"/>
      <c r="AG31" s="22"/>
      <c r="AH31" s="22"/>
      <c r="AI31" s="22"/>
      <c r="AJ31" s="22"/>
    </row>
    <row r="32" spans="1:36" ht="14.5">
      <c r="A32" s="18">
        <v>30</v>
      </c>
      <c r="B32" s="13"/>
      <c r="C32" s="18"/>
      <c r="D32" s="20"/>
      <c r="E32" s="21"/>
      <c r="F32" s="21"/>
      <c r="G32" s="213"/>
      <c r="H32" s="213"/>
      <c r="I32" s="2"/>
      <c r="J32" s="2"/>
      <c r="K32" s="2"/>
      <c r="L32" s="2"/>
      <c r="M32" s="213"/>
      <c r="N32" s="19"/>
      <c r="O32" s="2"/>
      <c r="P32" s="14"/>
      <c r="Q32" s="2"/>
      <c r="R32" s="14"/>
      <c r="S32" s="21"/>
      <c r="T32" s="2"/>
      <c r="U32" s="13"/>
      <c r="V32" s="22"/>
      <c r="W32" s="22"/>
      <c r="X32" s="22"/>
      <c r="Y32" s="22"/>
      <c r="Z32" s="22"/>
      <c r="AA32" s="22"/>
      <c r="AB32" s="22"/>
      <c r="AC32" s="22"/>
      <c r="AD32" s="22"/>
      <c r="AE32" s="22"/>
      <c r="AF32" s="22"/>
      <c r="AG32" s="22"/>
      <c r="AH32" s="22"/>
      <c r="AI32" s="22"/>
      <c r="AJ32" s="22"/>
    </row>
    <row r="33" spans="1:36" ht="14.5">
      <c r="A33" s="18"/>
      <c r="B33" s="13"/>
      <c r="C33" s="18"/>
      <c r="D33" s="20"/>
      <c r="E33" s="21"/>
      <c r="F33" s="21"/>
      <c r="G33" s="213"/>
      <c r="H33" s="213"/>
      <c r="I33" s="2"/>
      <c r="J33" s="2"/>
      <c r="K33" s="2"/>
      <c r="L33" s="2"/>
      <c r="M33" s="213"/>
      <c r="N33" s="19"/>
      <c r="O33" s="2"/>
      <c r="P33" s="14"/>
      <c r="Q33" s="2"/>
      <c r="R33" s="14"/>
      <c r="S33" s="21"/>
      <c r="T33" s="2"/>
      <c r="U33" s="13"/>
      <c r="V33" s="22"/>
      <c r="W33" s="22"/>
      <c r="X33" s="22"/>
      <c r="Y33" s="22"/>
      <c r="Z33" s="22"/>
      <c r="AA33" s="22"/>
      <c r="AB33" s="22"/>
      <c r="AC33" s="22"/>
      <c r="AD33" s="22"/>
      <c r="AE33" s="22"/>
      <c r="AF33" s="22"/>
      <c r="AG33" s="22"/>
      <c r="AH33" s="22"/>
      <c r="AI33" s="22"/>
      <c r="AJ33" s="22"/>
    </row>
    <row r="34" spans="1:36" ht="14.5">
      <c r="A34" s="18"/>
      <c r="B34" s="13"/>
      <c r="C34" s="18"/>
      <c r="D34" s="20"/>
      <c r="E34" s="21"/>
      <c r="F34" s="21"/>
      <c r="G34" s="213"/>
      <c r="H34" s="213"/>
      <c r="I34" s="2"/>
      <c r="J34" s="2"/>
      <c r="K34" s="2"/>
      <c r="L34" s="2"/>
      <c r="M34" s="213"/>
      <c r="N34" s="19"/>
      <c r="O34" s="2"/>
      <c r="P34" s="14"/>
      <c r="Q34" s="2"/>
      <c r="R34" s="14"/>
      <c r="S34" s="21"/>
      <c r="T34" s="2"/>
      <c r="U34" s="13"/>
      <c r="V34" s="22"/>
      <c r="W34" s="22"/>
      <c r="X34" s="22"/>
      <c r="Y34" s="22"/>
      <c r="Z34" s="22"/>
      <c r="AA34" s="22"/>
      <c r="AB34" s="22"/>
      <c r="AC34" s="22"/>
      <c r="AD34" s="22"/>
      <c r="AE34" s="22"/>
      <c r="AF34" s="22"/>
      <c r="AG34" s="22"/>
      <c r="AH34" s="22"/>
      <c r="AI34" s="22"/>
      <c r="AJ34" s="22"/>
    </row>
    <row r="35" spans="1:36" ht="14.5">
      <c r="A35" s="18"/>
      <c r="B35" s="13"/>
      <c r="C35" s="18"/>
      <c r="D35" s="20"/>
      <c r="E35" s="21"/>
      <c r="F35" s="21"/>
      <c r="G35" s="213"/>
      <c r="H35" s="213"/>
      <c r="I35" s="2"/>
      <c r="J35" s="2"/>
      <c r="K35" s="2"/>
      <c r="L35" s="2"/>
      <c r="M35" s="302"/>
      <c r="N35" s="19"/>
      <c r="O35" s="2"/>
      <c r="P35" s="14"/>
      <c r="Q35" s="2"/>
      <c r="R35" s="14"/>
      <c r="S35" s="21"/>
      <c r="T35" s="2"/>
      <c r="U35" s="13"/>
      <c r="V35" s="22"/>
      <c r="W35" s="22"/>
      <c r="X35" s="22"/>
      <c r="Y35" s="22"/>
      <c r="Z35" s="22"/>
      <c r="AA35" s="22"/>
      <c r="AB35" s="22"/>
      <c r="AC35" s="22"/>
      <c r="AD35" s="22"/>
      <c r="AE35" s="22"/>
      <c r="AF35" s="22"/>
      <c r="AG35" s="22"/>
      <c r="AH35" s="22"/>
      <c r="AI35" s="22"/>
      <c r="AJ35" s="22"/>
    </row>
    <row r="36" spans="1:36" ht="14.5">
      <c r="A36" s="18"/>
      <c r="B36" s="13"/>
      <c r="C36" s="18"/>
      <c r="D36" s="20"/>
      <c r="E36" s="21"/>
      <c r="F36" s="21"/>
      <c r="G36" s="213"/>
      <c r="H36" s="213"/>
      <c r="I36" s="2"/>
      <c r="J36" s="2"/>
      <c r="K36" s="2"/>
      <c r="L36" s="2"/>
      <c r="M36" s="213"/>
      <c r="N36" s="19"/>
      <c r="O36" s="2"/>
      <c r="P36" s="14"/>
      <c r="Q36" s="2"/>
      <c r="R36" s="14"/>
      <c r="S36" s="21"/>
      <c r="T36" s="2"/>
      <c r="U36" s="13"/>
      <c r="V36" s="22"/>
      <c r="W36" s="22"/>
      <c r="X36" s="22"/>
      <c r="Y36" s="22"/>
      <c r="Z36" s="22"/>
      <c r="AA36" s="22"/>
      <c r="AB36" s="22"/>
      <c r="AC36" s="22"/>
      <c r="AD36" s="22"/>
      <c r="AE36" s="22"/>
      <c r="AF36" s="22"/>
      <c r="AG36" s="22"/>
      <c r="AH36" s="22"/>
      <c r="AI36" s="22"/>
      <c r="AJ36" s="22"/>
    </row>
    <row r="37" spans="1:36" ht="14.5">
      <c r="A37" s="18"/>
      <c r="B37" s="13"/>
      <c r="C37" s="18"/>
      <c r="D37" s="20"/>
      <c r="E37" s="21"/>
      <c r="F37" s="21"/>
      <c r="G37" s="213"/>
      <c r="H37" s="213"/>
      <c r="I37" s="2"/>
      <c r="J37" s="2"/>
      <c r="K37" s="2"/>
      <c r="L37" s="2"/>
      <c r="M37" s="213"/>
      <c r="N37" s="19"/>
      <c r="O37" s="2"/>
      <c r="P37" s="14"/>
      <c r="Q37" s="2"/>
      <c r="R37" s="14"/>
      <c r="S37" s="21"/>
      <c r="T37" s="2"/>
      <c r="U37" s="13"/>
      <c r="V37" s="22"/>
      <c r="W37" s="22"/>
      <c r="X37" s="22"/>
      <c r="Y37" s="22"/>
      <c r="Z37" s="22"/>
      <c r="AA37" s="22"/>
      <c r="AB37" s="22"/>
      <c r="AC37" s="22"/>
      <c r="AD37" s="22"/>
      <c r="AE37" s="22"/>
      <c r="AF37" s="22"/>
      <c r="AG37" s="22"/>
      <c r="AH37" s="22"/>
      <c r="AI37" s="22"/>
      <c r="AJ37" s="22"/>
    </row>
    <row r="38" spans="1:36" ht="14.5">
      <c r="A38" s="18"/>
      <c r="B38" s="13"/>
      <c r="C38" s="18"/>
      <c r="D38" s="20"/>
      <c r="E38" s="21"/>
      <c r="F38" s="21"/>
      <c r="G38" s="213"/>
      <c r="H38" s="213"/>
      <c r="I38" s="2"/>
      <c r="J38" s="2"/>
      <c r="K38" s="2"/>
      <c r="L38" s="2"/>
      <c r="M38" s="213"/>
      <c r="N38" s="19"/>
      <c r="O38" s="2"/>
      <c r="P38" s="14"/>
      <c r="Q38" s="2"/>
      <c r="R38" s="14"/>
      <c r="S38" s="21"/>
      <c r="T38" s="2"/>
      <c r="U38" s="13"/>
      <c r="V38" s="22"/>
      <c r="W38" s="22"/>
      <c r="X38" s="22"/>
      <c r="Y38" s="22"/>
      <c r="Z38" s="22"/>
      <c r="AA38" s="22"/>
      <c r="AB38" s="22"/>
      <c r="AC38" s="22"/>
      <c r="AD38" s="22"/>
      <c r="AE38" s="22"/>
      <c r="AF38" s="22"/>
      <c r="AG38" s="22"/>
      <c r="AH38" s="22"/>
      <c r="AI38" s="22"/>
      <c r="AJ38" s="22"/>
    </row>
    <row r="39" spans="1:36" ht="14.5">
      <c r="A39" s="18"/>
      <c r="B39" s="13"/>
      <c r="C39" s="18"/>
      <c r="D39" s="20"/>
      <c r="E39" s="21"/>
      <c r="F39" s="21"/>
      <c r="G39" s="213"/>
      <c r="H39" s="213"/>
      <c r="I39" s="2"/>
      <c r="J39" s="2"/>
      <c r="K39" s="2"/>
      <c r="L39" s="2"/>
      <c r="M39" s="213"/>
      <c r="N39" s="19"/>
      <c r="O39" s="2"/>
      <c r="P39" s="14"/>
      <c r="Q39" s="2"/>
      <c r="R39" s="14"/>
      <c r="S39" s="21"/>
      <c r="T39" s="2"/>
      <c r="U39" s="13"/>
      <c r="V39" s="22"/>
      <c r="W39" s="22"/>
      <c r="X39" s="22"/>
      <c r="Y39" s="22"/>
      <c r="Z39" s="22"/>
      <c r="AA39" s="22"/>
      <c r="AB39" s="22"/>
      <c r="AC39" s="22"/>
      <c r="AD39" s="22"/>
      <c r="AE39" s="22"/>
      <c r="AF39" s="22"/>
      <c r="AG39" s="22"/>
      <c r="AH39" s="22"/>
      <c r="AI39" s="22"/>
      <c r="AJ39" s="22"/>
    </row>
    <row r="40" spans="1:36" ht="14.5">
      <c r="A40" s="18"/>
      <c r="B40" s="13"/>
      <c r="C40" s="18"/>
      <c r="D40" s="20"/>
      <c r="E40" s="21"/>
      <c r="F40" s="21"/>
      <c r="G40" s="213"/>
      <c r="H40" s="49"/>
      <c r="I40" s="16"/>
      <c r="J40" s="2"/>
      <c r="K40" s="2"/>
      <c r="L40" s="2"/>
      <c r="M40" s="213"/>
      <c r="N40" s="19"/>
      <c r="O40" s="2"/>
      <c r="P40" s="14"/>
      <c r="Q40" s="2"/>
      <c r="R40" s="14"/>
      <c r="S40" s="21"/>
      <c r="T40" s="2"/>
      <c r="U40" s="13"/>
      <c r="V40" s="22"/>
      <c r="W40" s="22"/>
      <c r="X40" s="22"/>
      <c r="Y40" s="22"/>
      <c r="Z40" s="22"/>
      <c r="AA40" s="22"/>
      <c r="AB40" s="22"/>
      <c r="AC40" s="22"/>
      <c r="AD40" s="22"/>
      <c r="AE40" s="22"/>
      <c r="AF40" s="22"/>
      <c r="AG40" s="22"/>
      <c r="AH40" s="22"/>
      <c r="AI40" s="22"/>
      <c r="AJ40" s="22"/>
    </row>
    <row r="41" spans="1:36" ht="14.5">
      <c r="A41" s="18"/>
      <c r="B41" s="13"/>
      <c r="C41" s="18"/>
      <c r="D41" s="20"/>
      <c r="E41" s="21"/>
      <c r="F41" s="21"/>
      <c r="G41" s="213"/>
      <c r="H41" s="213"/>
      <c r="I41" s="2"/>
      <c r="J41" s="2"/>
      <c r="K41" s="2"/>
      <c r="L41" s="2"/>
      <c r="M41" s="213"/>
      <c r="N41" s="19"/>
      <c r="O41" s="2"/>
      <c r="P41" s="14"/>
      <c r="Q41" s="2"/>
      <c r="R41" s="14"/>
      <c r="S41" s="21"/>
      <c r="T41" s="2"/>
      <c r="U41" s="13"/>
      <c r="V41" s="22"/>
      <c r="W41" s="22"/>
      <c r="X41" s="22"/>
      <c r="Y41" s="22"/>
      <c r="Z41" s="22"/>
      <c r="AA41" s="22"/>
      <c r="AB41" s="22"/>
      <c r="AC41" s="22"/>
      <c r="AD41" s="22"/>
      <c r="AE41" s="22"/>
      <c r="AF41" s="22"/>
      <c r="AG41" s="22"/>
      <c r="AH41" s="22"/>
      <c r="AI41" s="22"/>
      <c r="AJ41" s="22"/>
    </row>
    <row r="42" spans="1:36" ht="14.5">
      <c r="A42" s="18"/>
      <c r="B42" s="13"/>
      <c r="C42" s="18"/>
      <c r="D42" s="20"/>
      <c r="E42" s="21"/>
      <c r="F42" s="21"/>
      <c r="G42" s="303"/>
      <c r="H42" s="303"/>
      <c r="I42" s="2"/>
      <c r="J42" s="2"/>
      <c r="K42" s="2"/>
      <c r="L42" s="2"/>
      <c r="M42" s="304"/>
      <c r="N42" s="19"/>
      <c r="O42" s="2"/>
      <c r="P42" s="14"/>
      <c r="Q42" s="2"/>
      <c r="R42" s="14"/>
      <c r="S42" s="21"/>
      <c r="T42" s="2"/>
      <c r="U42" s="13"/>
      <c r="V42" s="22"/>
      <c r="W42" s="22"/>
      <c r="X42" s="22"/>
      <c r="Y42" s="22"/>
      <c r="Z42" s="22"/>
      <c r="AA42" s="22"/>
      <c r="AB42" s="22"/>
      <c r="AC42" s="22"/>
      <c r="AD42" s="22"/>
      <c r="AE42" s="22"/>
      <c r="AF42" s="22"/>
      <c r="AG42" s="22"/>
      <c r="AH42" s="22"/>
      <c r="AI42" s="22"/>
      <c r="AJ42" s="22"/>
    </row>
    <row r="43" spans="1:36" ht="14.5">
      <c r="A43" s="18"/>
      <c r="B43" s="13"/>
      <c r="C43" s="18"/>
      <c r="D43" s="20"/>
      <c r="E43" s="21"/>
      <c r="F43" s="21"/>
      <c r="G43" s="303"/>
      <c r="H43" s="303"/>
      <c r="I43" s="2"/>
      <c r="J43" s="2"/>
      <c r="K43" s="2"/>
      <c r="L43" s="2"/>
      <c r="M43" s="304"/>
      <c r="N43" s="19"/>
      <c r="O43" s="2"/>
      <c r="P43" s="14"/>
      <c r="Q43" s="2"/>
      <c r="R43" s="14"/>
      <c r="S43" s="21"/>
      <c r="T43" s="2"/>
      <c r="U43" s="13"/>
      <c r="V43" s="22"/>
      <c r="W43" s="22"/>
      <c r="X43" s="22"/>
      <c r="Y43" s="22"/>
      <c r="Z43" s="22"/>
      <c r="AA43" s="22"/>
      <c r="AB43" s="22"/>
      <c r="AC43" s="22"/>
      <c r="AD43" s="22"/>
      <c r="AE43" s="22"/>
      <c r="AF43" s="22"/>
      <c r="AG43" s="22"/>
      <c r="AH43" s="22"/>
      <c r="AI43" s="22"/>
      <c r="AJ43" s="22"/>
    </row>
    <row r="44" spans="1:36" ht="14.5">
      <c r="A44" s="18"/>
      <c r="B44" s="13"/>
      <c r="C44" s="18"/>
      <c r="D44" s="20"/>
      <c r="E44" s="21"/>
      <c r="F44" s="21"/>
      <c r="G44" s="303"/>
      <c r="H44" s="303"/>
      <c r="I44" s="2"/>
      <c r="J44" s="2"/>
      <c r="K44" s="2"/>
      <c r="L44" s="2"/>
      <c r="M44" s="304"/>
      <c r="N44" s="19"/>
      <c r="O44" s="2"/>
      <c r="P44" s="14"/>
      <c r="Q44" s="2"/>
      <c r="R44" s="14"/>
      <c r="S44" s="21"/>
      <c r="T44" s="2"/>
      <c r="U44" s="13"/>
      <c r="V44" s="22"/>
      <c r="W44" s="22"/>
      <c r="X44" s="22"/>
      <c r="Y44" s="22"/>
      <c r="Z44" s="22"/>
      <c r="AA44" s="22"/>
      <c r="AB44" s="22"/>
      <c r="AC44" s="22"/>
      <c r="AD44" s="22"/>
      <c r="AE44" s="22"/>
      <c r="AF44" s="22"/>
      <c r="AG44" s="22"/>
      <c r="AH44" s="22"/>
      <c r="AI44" s="22"/>
      <c r="AJ44" s="22"/>
    </row>
    <row r="45" spans="1:36" ht="14.5">
      <c r="A45" s="18"/>
      <c r="B45" s="13"/>
      <c r="C45" s="18"/>
      <c r="D45" s="20"/>
      <c r="E45" s="21"/>
      <c r="F45" s="21"/>
      <c r="G45" s="303"/>
      <c r="H45" s="303"/>
      <c r="I45" s="2"/>
      <c r="J45" s="2"/>
      <c r="K45" s="2"/>
      <c r="L45" s="2"/>
      <c r="M45" s="304"/>
      <c r="N45" s="19"/>
      <c r="O45" s="2"/>
      <c r="P45" s="14"/>
      <c r="Q45" s="2"/>
      <c r="R45" s="14"/>
      <c r="S45" s="21"/>
      <c r="T45" s="2"/>
      <c r="U45" s="13"/>
      <c r="V45" s="22"/>
      <c r="W45" s="22"/>
      <c r="X45" s="22"/>
      <c r="Y45" s="22"/>
      <c r="Z45" s="22"/>
      <c r="AA45" s="22"/>
      <c r="AB45" s="22"/>
      <c r="AC45" s="22"/>
      <c r="AD45" s="22"/>
      <c r="AE45" s="22"/>
      <c r="AF45" s="22"/>
      <c r="AG45" s="22"/>
      <c r="AH45" s="22"/>
      <c r="AI45" s="22"/>
      <c r="AJ45" s="22"/>
    </row>
    <row r="46" spans="1:36" ht="14.5">
      <c r="A46" s="18"/>
      <c r="B46" s="13"/>
      <c r="C46" s="18"/>
      <c r="D46" s="20"/>
      <c r="E46" s="21"/>
      <c r="F46" s="21"/>
      <c r="G46" s="303"/>
      <c r="H46" s="303"/>
      <c r="I46" s="2"/>
      <c r="J46" s="2"/>
      <c r="K46" s="2"/>
      <c r="L46" s="2"/>
      <c r="M46" s="304"/>
      <c r="N46" s="19"/>
      <c r="O46" s="2"/>
      <c r="P46" s="14"/>
      <c r="Q46" s="2"/>
      <c r="R46" s="14"/>
      <c r="S46" s="21"/>
      <c r="T46" s="2"/>
      <c r="U46" s="13"/>
      <c r="V46" s="22"/>
      <c r="W46" s="22"/>
      <c r="X46" s="22"/>
      <c r="Y46" s="22"/>
      <c r="Z46" s="22"/>
      <c r="AA46" s="22"/>
      <c r="AB46" s="22"/>
      <c r="AC46" s="22"/>
      <c r="AD46" s="22"/>
      <c r="AE46" s="22"/>
      <c r="AF46" s="22"/>
      <c r="AG46" s="22"/>
      <c r="AH46" s="22"/>
      <c r="AI46" s="22"/>
      <c r="AJ46" s="22"/>
    </row>
    <row r="47" spans="1:36" ht="14.5">
      <c r="A47" s="18"/>
      <c r="B47" s="13"/>
      <c r="C47" s="18"/>
      <c r="D47" s="20"/>
      <c r="E47" s="21"/>
      <c r="F47" s="21"/>
      <c r="G47" s="303"/>
      <c r="H47" s="303"/>
      <c r="I47" s="2"/>
      <c r="J47" s="2"/>
      <c r="K47" s="2"/>
      <c r="L47" s="2"/>
      <c r="M47" s="304"/>
      <c r="N47" s="19"/>
      <c r="O47" s="2"/>
      <c r="P47" s="14"/>
      <c r="Q47" s="2"/>
      <c r="R47" s="14"/>
      <c r="S47" s="21"/>
      <c r="T47" s="2"/>
      <c r="U47" s="13"/>
      <c r="V47" s="22"/>
      <c r="W47" s="22"/>
      <c r="X47" s="22"/>
      <c r="Y47" s="22"/>
      <c r="Z47" s="22"/>
      <c r="AA47" s="22"/>
      <c r="AB47" s="22"/>
      <c r="AC47" s="22"/>
      <c r="AD47" s="22"/>
      <c r="AE47" s="22"/>
      <c r="AF47" s="22"/>
      <c r="AG47" s="22"/>
      <c r="AH47" s="22"/>
      <c r="AI47" s="22"/>
      <c r="AJ47" s="22"/>
    </row>
    <row r="48" spans="1:36" ht="14.5">
      <c r="A48" s="18"/>
      <c r="B48" s="13"/>
      <c r="C48" s="18"/>
      <c r="D48" s="20"/>
      <c r="E48" s="21"/>
      <c r="F48" s="21"/>
      <c r="G48" s="303"/>
      <c r="H48" s="303"/>
      <c r="I48" s="2"/>
      <c r="J48" s="2"/>
      <c r="K48" s="2"/>
      <c r="L48" s="2"/>
      <c r="M48" s="304"/>
      <c r="N48" s="19"/>
      <c r="O48" s="2"/>
      <c r="P48" s="14"/>
      <c r="Q48" s="2"/>
      <c r="R48" s="14"/>
      <c r="S48" s="21"/>
      <c r="T48" s="2"/>
      <c r="U48" s="13"/>
      <c r="V48" s="22"/>
      <c r="W48" s="22"/>
      <c r="X48" s="22"/>
      <c r="Y48" s="22"/>
      <c r="Z48" s="22"/>
      <c r="AA48" s="22"/>
      <c r="AB48" s="22"/>
      <c r="AC48" s="22"/>
      <c r="AD48" s="22"/>
      <c r="AE48" s="22"/>
      <c r="AF48" s="22"/>
      <c r="AG48" s="22"/>
      <c r="AH48" s="22"/>
      <c r="AI48" s="22"/>
      <c r="AJ48" s="22"/>
    </row>
    <row r="49" spans="1:36" ht="14.5">
      <c r="A49" s="18"/>
      <c r="B49" s="13"/>
      <c r="C49" s="18"/>
      <c r="D49" s="20"/>
      <c r="E49" s="21"/>
      <c r="F49" s="21"/>
      <c r="G49" s="303"/>
      <c r="H49" s="303"/>
      <c r="I49" s="2"/>
      <c r="J49" s="2"/>
      <c r="K49" s="2"/>
      <c r="L49" s="2"/>
      <c r="M49" s="304"/>
      <c r="N49" s="19"/>
      <c r="O49" s="2"/>
      <c r="P49" s="14"/>
      <c r="Q49" s="2"/>
      <c r="R49" s="14"/>
      <c r="S49" s="21"/>
      <c r="T49" s="2"/>
      <c r="U49" s="13"/>
      <c r="V49" s="22"/>
      <c r="W49" s="22"/>
      <c r="X49" s="22"/>
      <c r="Y49" s="22"/>
      <c r="Z49" s="22"/>
      <c r="AA49" s="22"/>
      <c r="AB49" s="22"/>
      <c r="AC49" s="22"/>
      <c r="AD49" s="22"/>
      <c r="AE49" s="22"/>
      <c r="AF49" s="22"/>
      <c r="AG49" s="22"/>
      <c r="AH49" s="22"/>
      <c r="AI49" s="22"/>
      <c r="AJ49" s="22"/>
    </row>
    <row r="50" spans="1:36" ht="14.5">
      <c r="A50" s="18"/>
      <c r="B50" s="13"/>
      <c r="C50" s="18"/>
      <c r="D50" s="20"/>
      <c r="E50" s="21"/>
      <c r="F50" s="21"/>
      <c r="G50" s="303"/>
      <c r="H50" s="303"/>
      <c r="I50" s="2"/>
      <c r="J50" s="2"/>
      <c r="K50" s="2"/>
      <c r="L50" s="2"/>
      <c r="M50" s="304"/>
      <c r="N50" s="19"/>
      <c r="O50" s="2"/>
      <c r="P50" s="14"/>
      <c r="Q50" s="2"/>
      <c r="R50" s="14"/>
      <c r="S50" s="21"/>
      <c r="T50" s="2"/>
      <c r="U50" s="13"/>
      <c r="V50" s="22"/>
      <c r="W50" s="22"/>
      <c r="X50" s="22"/>
      <c r="Y50" s="22"/>
      <c r="Z50" s="22"/>
      <c r="AA50" s="22"/>
      <c r="AB50" s="22"/>
      <c r="AC50" s="22"/>
      <c r="AD50" s="22"/>
      <c r="AE50" s="22"/>
      <c r="AF50" s="22"/>
      <c r="AG50" s="22"/>
      <c r="AH50" s="22"/>
      <c r="AI50" s="22"/>
      <c r="AJ50" s="22"/>
    </row>
    <row r="51" spans="1:36" ht="14.5">
      <c r="A51" s="18"/>
      <c r="B51" s="13"/>
      <c r="C51" s="18"/>
      <c r="D51" s="20"/>
      <c r="E51" s="21"/>
      <c r="F51" s="21"/>
      <c r="G51" s="303"/>
      <c r="H51" s="303"/>
      <c r="I51" s="2"/>
      <c r="J51" s="2"/>
      <c r="K51" s="2"/>
      <c r="L51" s="2"/>
      <c r="M51" s="304"/>
      <c r="N51" s="19"/>
      <c r="O51" s="2"/>
      <c r="P51" s="14"/>
      <c r="Q51" s="2"/>
      <c r="R51" s="14"/>
      <c r="S51" s="21"/>
      <c r="T51" s="2"/>
      <c r="U51" s="13"/>
      <c r="V51" s="22"/>
      <c r="W51" s="22"/>
      <c r="X51" s="22"/>
      <c r="Y51" s="22"/>
      <c r="Z51" s="22"/>
      <c r="AA51" s="22"/>
      <c r="AB51" s="22"/>
      <c r="AC51" s="22"/>
      <c r="AD51" s="22"/>
      <c r="AE51" s="22"/>
      <c r="AF51" s="22"/>
      <c r="AG51" s="22"/>
      <c r="AH51" s="22"/>
      <c r="AI51" s="22"/>
      <c r="AJ51" s="22"/>
    </row>
    <row r="52" spans="1:36" ht="14.5">
      <c r="A52" s="18"/>
      <c r="B52" s="13"/>
      <c r="C52" s="18"/>
      <c r="D52" s="20"/>
      <c r="E52" s="21"/>
      <c r="F52" s="21"/>
      <c r="G52" s="303"/>
      <c r="H52" s="303"/>
      <c r="I52" s="2"/>
      <c r="J52" s="2"/>
      <c r="K52" s="2"/>
      <c r="L52" s="2"/>
      <c r="M52" s="304"/>
      <c r="N52" s="19"/>
      <c r="O52" s="2"/>
      <c r="P52" s="14"/>
      <c r="Q52" s="2"/>
      <c r="R52" s="14"/>
      <c r="S52" s="21"/>
      <c r="T52" s="2"/>
      <c r="U52" s="13"/>
      <c r="V52" s="22"/>
      <c r="W52" s="22"/>
      <c r="X52" s="22"/>
      <c r="Y52" s="22"/>
      <c r="Z52" s="22"/>
      <c r="AA52" s="22"/>
      <c r="AB52" s="22"/>
      <c r="AC52" s="22"/>
      <c r="AD52" s="22"/>
      <c r="AE52" s="22"/>
      <c r="AF52" s="22"/>
      <c r="AG52" s="22"/>
      <c r="AH52" s="22"/>
      <c r="AI52" s="22"/>
      <c r="AJ52" s="22"/>
    </row>
    <row r="53" spans="1:36" ht="14.5">
      <c r="A53" s="18"/>
      <c r="B53" s="13"/>
      <c r="C53" s="18"/>
      <c r="D53" s="20"/>
      <c r="E53" s="21"/>
      <c r="F53" s="21"/>
      <c r="G53" s="303"/>
      <c r="H53" s="303"/>
      <c r="I53" s="2"/>
      <c r="J53" s="2"/>
      <c r="K53" s="2"/>
      <c r="L53" s="2"/>
      <c r="M53" s="304"/>
      <c r="N53" s="19"/>
      <c r="O53" s="2"/>
      <c r="P53" s="14"/>
      <c r="Q53" s="2"/>
      <c r="R53" s="14"/>
      <c r="S53" s="21"/>
      <c r="T53" s="2"/>
      <c r="U53" s="13"/>
      <c r="V53" s="22"/>
      <c r="W53" s="22"/>
      <c r="X53" s="22"/>
      <c r="Y53" s="22"/>
      <c r="Z53" s="22"/>
      <c r="AA53" s="22"/>
      <c r="AB53" s="22"/>
      <c r="AC53" s="22"/>
      <c r="AD53" s="22"/>
      <c r="AE53" s="22"/>
      <c r="AF53" s="22"/>
      <c r="AG53" s="22"/>
      <c r="AH53" s="22"/>
      <c r="AI53" s="22"/>
      <c r="AJ53" s="22"/>
    </row>
    <row r="54" spans="1:36" ht="14.5">
      <c r="A54" s="18"/>
      <c r="B54" s="13"/>
      <c r="C54" s="18"/>
      <c r="D54" s="20"/>
      <c r="E54" s="21"/>
      <c r="F54" s="21"/>
      <c r="G54" s="303"/>
      <c r="H54" s="303"/>
      <c r="I54" s="2"/>
      <c r="J54" s="2"/>
      <c r="K54" s="2"/>
      <c r="L54" s="2"/>
      <c r="M54" s="304"/>
      <c r="N54" s="19"/>
      <c r="O54" s="2"/>
      <c r="P54" s="14"/>
      <c r="Q54" s="2"/>
      <c r="R54" s="14"/>
      <c r="S54" s="21"/>
      <c r="T54" s="2"/>
      <c r="U54" s="13"/>
      <c r="V54" s="22"/>
      <c r="W54" s="22"/>
      <c r="X54" s="22"/>
      <c r="Y54" s="22"/>
      <c r="Z54" s="22"/>
      <c r="AA54" s="22"/>
      <c r="AB54" s="22"/>
      <c r="AC54" s="22"/>
      <c r="AD54" s="22"/>
      <c r="AE54" s="22"/>
      <c r="AF54" s="22"/>
      <c r="AG54" s="22"/>
      <c r="AH54" s="22"/>
      <c r="AI54" s="22"/>
      <c r="AJ54" s="22"/>
    </row>
    <row r="55" spans="1:36" ht="14.5">
      <c r="A55" s="18"/>
      <c r="B55" s="13"/>
      <c r="C55" s="18"/>
      <c r="D55" s="20"/>
      <c r="E55" s="21"/>
      <c r="F55" s="21"/>
      <c r="G55" s="49"/>
      <c r="H55" s="49"/>
      <c r="I55" s="2"/>
      <c r="J55" s="2"/>
      <c r="K55" s="2"/>
      <c r="L55" s="2"/>
      <c r="M55" s="213"/>
      <c r="N55" s="19"/>
      <c r="O55" s="2"/>
      <c r="P55" s="14"/>
      <c r="Q55" s="2"/>
      <c r="R55" s="14"/>
      <c r="S55" s="21"/>
      <c r="T55" s="2"/>
      <c r="U55" s="13"/>
      <c r="V55" s="22"/>
      <c r="W55" s="22"/>
      <c r="X55" s="22"/>
      <c r="Y55" s="22"/>
      <c r="Z55" s="22"/>
      <c r="AA55" s="22"/>
      <c r="AB55" s="22"/>
      <c r="AC55" s="22"/>
      <c r="AD55" s="22"/>
      <c r="AE55" s="22"/>
      <c r="AF55" s="22"/>
      <c r="AG55" s="22"/>
      <c r="AH55" s="22"/>
      <c r="AI55" s="22"/>
      <c r="AJ55" s="22"/>
    </row>
    <row r="56" spans="1:36" ht="14.5">
      <c r="A56" s="18"/>
      <c r="B56" s="13"/>
      <c r="C56" s="18"/>
      <c r="D56" s="20"/>
      <c r="E56" s="21"/>
      <c r="F56" s="21"/>
      <c r="G56" s="213"/>
      <c r="H56" s="213"/>
      <c r="I56" s="2"/>
      <c r="J56" s="2"/>
      <c r="K56" s="2"/>
      <c r="L56" s="2"/>
      <c r="M56" s="213"/>
      <c r="N56" s="19"/>
      <c r="O56" s="2"/>
      <c r="P56" s="14"/>
      <c r="Q56" s="2"/>
      <c r="R56" s="14"/>
      <c r="S56" s="21"/>
      <c r="T56" s="2"/>
      <c r="U56" s="13"/>
      <c r="V56" s="22"/>
      <c r="W56" s="22"/>
      <c r="X56" s="22"/>
      <c r="Y56" s="22"/>
      <c r="Z56" s="22"/>
      <c r="AA56" s="22"/>
      <c r="AB56" s="22"/>
      <c r="AC56" s="22"/>
      <c r="AD56" s="22"/>
      <c r="AE56" s="22"/>
      <c r="AF56" s="22"/>
      <c r="AG56" s="22"/>
      <c r="AH56" s="22"/>
      <c r="AI56" s="22"/>
      <c r="AJ56" s="22"/>
    </row>
    <row r="57" spans="1:36" ht="14.5">
      <c r="A57" s="18"/>
      <c r="B57" s="13"/>
      <c r="C57" s="18"/>
      <c r="D57" s="20"/>
      <c r="E57" s="21"/>
      <c r="F57" s="21"/>
      <c r="G57" s="49"/>
      <c r="H57" s="49"/>
      <c r="I57" s="2"/>
      <c r="J57" s="2"/>
      <c r="K57" s="2"/>
      <c r="L57" s="2"/>
      <c r="M57" s="213"/>
      <c r="N57" s="19"/>
      <c r="O57" s="2"/>
      <c r="P57" s="14"/>
      <c r="Q57" s="2"/>
      <c r="R57" s="14"/>
      <c r="S57" s="21"/>
      <c r="T57" s="2"/>
      <c r="U57" s="13"/>
      <c r="V57" s="22"/>
      <c r="W57" s="22"/>
      <c r="X57" s="22"/>
      <c r="Y57" s="22"/>
      <c r="Z57" s="22"/>
      <c r="AA57" s="22"/>
      <c r="AB57" s="22"/>
      <c r="AC57" s="22"/>
      <c r="AD57" s="22"/>
      <c r="AE57" s="22"/>
      <c r="AF57" s="22"/>
      <c r="AG57" s="22"/>
      <c r="AH57" s="22"/>
      <c r="AI57" s="22"/>
      <c r="AJ57" s="22"/>
    </row>
    <row r="58" spans="1:36" ht="14.5">
      <c r="A58" s="18"/>
      <c r="B58" s="13"/>
      <c r="C58" s="18"/>
      <c r="D58" s="20"/>
      <c r="E58" s="21"/>
      <c r="F58" s="21"/>
      <c r="G58" s="47"/>
      <c r="H58" s="305"/>
      <c r="I58" s="48"/>
      <c r="J58" s="2"/>
      <c r="K58" s="2"/>
      <c r="L58" s="26"/>
      <c r="M58" s="306"/>
      <c r="N58" s="19"/>
      <c r="O58" s="2"/>
      <c r="P58" s="14"/>
      <c r="Q58" s="2"/>
      <c r="R58" s="14"/>
      <c r="S58" s="21"/>
      <c r="T58" s="2"/>
      <c r="U58" s="13"/>
      <c r="V58" s="22"/>
      <c r="W58" s="22"/>
      <c r="X58" s="22"/>
      <c r="Y58" s="22"/>
      <c r="Z58" s="22"/>
      <c r="AA58" s="22"/>
      <c r="AB58" s="22"/>
      <c r="AC58" s="22"/>
      <c r="AD58" s="22"/>
      <c r="AE58" s="22"/>
      <c r="AF58" s="22"/>
      <c r="AG58" s="22"/>
      <c r="AH58" s="22"/>
      <c r="AI58" s="22"/>
      <c r="AJ58" s="22"/>
    </row>
    <row r="59" spans="1:36" ht="14.5">
      <c r="A59" s="18"/>
      <c r="B59" s="13"/>
      <c r="C59" s="18"/>
      <c r="D59" s="20"/>
      <c r="E59" s="21"/>
      <c r="F59" s="21"/>
      <c r="G59" s="47"/>
      <c r="H59" s="47"/>
      <c r="I59" s="2"/>
      <c r="J59" s="2"/>
      <c r="K59" s="2"/>
      <c r="L59" s="26"/>
      <c r="M59" s="306"/>
      <c r="N59" s="19"/>
      <c r="O59" s="2"/>
      <c r="P59" s="14"/>
      <c r="Q59" s="2"/>
      <c r="R59" s="14"/>
      <c r="S59" s="21"/>
      <c r="T59" s="2"/>
      <c r="U59" s="13"/>
      <c r="V59" s="22"/>
      <c r="W59" s="22"/>
      <c r="X59" s="22"/>
      <c r="Y59" s="22"/>
      <c r="Z59" s="22"/>
      <c r="AA59" s="22"/>
      <c r="AB59" s="22"/>
      <c r="AC59" s="22"/>
      <c r="AD59" s="22"/>
      <c r="AE59" s="22"/>
      <c r="AF59" s="22"/>
      <c r="AG59" s="22"/>
      <c r="AH59" s="22"/>
      <c r="AI59" s="22"/>
      <c r="AJ59" s="22"/>
    </row>
    <row r="60" spans="1:36" ht="14.5">
      <c r="A60" s="18"/>
      <c r="B60" s="13"/>
      <c r="C60" s="18"/>
      <c r="D60" s="20"/>
      <c r="E60" s="21"/>
      <c r="F60" s="21"/>
      <c r="G60" s="47"/>
      <c r="H60" s="47"/>
      <c r="I60" s="2"/>
      <c r="J60" s="2"/>
      <c r="K60" s="2"/>
      <c r="L60" s="26"/>
      <c r="M60" s="306"/>
      <c r="N60" s="19"/>
      <c r="O60" s="2"/>
      <c r="P60" s="14"/>
      <c r="Q60" s="2"/>
      <c r="R60" s="14"/>
      <c r="S60" s="21"/>
      <c r="T60" s="2"/>
      <c r="U60" s="13"/>
      <c r="V60" s="22"/>
      <c r="W60" s="22"/>
      <c r="X60" s="22"/>
      <c r="Y60" s="22"/>
      <c r="Z60" s="22"/>
      <c r="AA60" s="22"/>
      <c r="AB60" s="22"/>
      <c r="AC60" s="22"/>
      <c r="AD60" s="22"/>
      <c r="AE60" s="22"/>
      <c r="AF60" s="22"/>
      <c r="AG60" s="22"/>
      <c r="AH60" s="22"/>
      <c r="AI60" s="22"/>
      <c r="AJ60" s="22"/>
    </row>
    <row r="61" spans="1:36" ht="14.5">
      <c r="A61" s="18"/>
      <c r="B61" s="13"/>
      <c r="C61" s="18"/>
      <c r="D61" s="20"/>
      <c r="E61" s="21"/>
      <c r="F61" s="21"/>
      <c r="G61" s="47"/>
      <c r="H61" s="47"/>
      <c r="I61" s="2"/>
      <c r="J61" s="2"/>
      <c r="K61" s="2"/>
      <c r="L61" s="2"/>
      <c r="M61" s="306"/>
      <c r="N61" s="19"/>
      <c r="O61" s="2"/>
      <c r="P61" s="14"/>
      <c r="Q61" s="2"/>
      <c r="R61" s="14"/>
      <c r="S61" s="21"/>
      <c r="T61" s="2"/>
      <c r="U61" s="13"/>
      <c r="V61" s="22"/>
      <c r="W61" s="22"/>
      <c r="X61" s="22"/>
      <c r="Y61" s="22"/>
      <c r="Z61" s="22"/>
      <c r="AA61" s="22"/>
      <c r="AB61" s="22"/>
      <c r="AC61" s="22"/>
      <c r="AD61" s="22"/>
      <c r="AE61" s="22"/>
      <c r="AF61" s="22"/>
      <c r="AG61" s="22"/>
      <c r="AH61" s="22"/>
      <c r="AI61" s="22"/>
      <c r="AJ61" s="22"/>
    </row>
    <row r="62" spans="1:36" ht="14.5">
      <c r="A62" s="18"/>
      <c r="B62" s="13"/>
      <c r="C62" s="18"/>
      <c r="D62" s="20"/>
      <c r="E62" s="21"/>
      <c r="F62" s="21"/>
      <c r="G62" s="47"/>
      <c r="H62" s="47"/>
      <c r="I62" s="2"/>
      <c r="J62" s="2"/>
      <c r="K62" s="2"/>
      <c r="L62" s="2"/>
      <c r="M62" s="306"/>
      <c r="N62" s="19"/>
      <c r="O62" s="2"/>
      <c r="P62" s="14"/>
      <c r="Q62" s="2"/>
      <c r="R62" s="14"/>
      <c r="S62" s="21"/>
      <c r="T62" s="2"/>
      <c r="U62" s="13"/>
      <c r="V62" s="22"/>
      <c r="W62" s="22"/>
      <c r="X62" s="22"/>
      <c r="Y62" s="22"/>
      <c r="Z62" s="22"/>
      <c r="AA62" s="22"/>
      <c r="AB62" s="22"/>
      <c r="AC62" s="22"/>
      <c r="AD62" s="22"/>
      <c r="AE62" s="22"/>
      <c r="AF62" s="22"/>
      <c r="AG62" s="22"/>
      <c r="AH62" s="22"/>
      <c r="AI62" s="22"/>
      <c r="AJ62" s="22"/>
    </row>
    <row r="63" spans="1:36" ht="14.5">
      <c r="A63" s="18"/>
      <c r="B63" s="13"/>
      <c r="C63" s="18"/>
      <c r="D63" s="20"/>
      <c r="E63" s="21"/>
      <c r="F63" s="21"/>
      <c r="G63" s="47"/>
      <c r="H63" s="47"/>
      <c r="I63" s="2"/>
      <c r="J63" s="2"/>
      <c r="K63" s="2"/>
      <c r="L63" s="2"/>
      <c r="M63" s="306"/>
      <c r="N63" s="19"/>
      <c r="O63" s="2"/>
      <c r="P63" s="14"/>
      <c r="Q63" s="2"/>
      <c r="R63" s="14"/>
      <c r="S63" s="21"/>
      <c r="T63" s="2"/>
      <c r="U63" s="13"/>
      <c r="V63" s="22"/>
      <c r="W63" s="22"/>
      <c r="X63" s="22"/>
      <c r="Y63" s="22"/>
      <c r="Z63" s="22"/>
      <c r="AA63" s="22"/>
      <c r="AB63" s="22"/>
      <c r="AC63" s="22"/>
      <c r="AD63" s="22"/>
      <c r="AE63" s="22"/>
      <c r="AF63" s="22"/>
      <c r="AG63" s="22"/>
      <c r="AH63" s="22"/>
      <c r="AI63" s="22"/>
      <c r="AJ63" s="22"/>
    </row>
    <row r="64" spans="1:36" ht="14.5">
      <c r="A64" s="18"/>
      <c r="B64" s="13"/>
      <c r="C64" s="18"/>
      <c r="D64" s="20"/>
      <c r="E64" s="21"/>
      <c r="F64" s="21"/>
      <c r="G64" s="47"/>
      <c r="H64" s="47"/>
      <c r="I64" s="2"/>
      <c r="J64" s="2"/>
      <c r="K64" s="2"/>
      <c r="L64" s="2"/>
      <c r="M64" s="306"/>
      <c r="N64" s="19"/>
      <c r="O64" s="2"/>
      <c r="P64" s="14"/>
      <c r="Q64" s="2"/>
      <c r="R64" s="14"/>
      <c r="S64" s="21"/>
      <c r="T64" s="2"/>
      <c r="U64" s="13"/>
      <c r="V64" s="22"/>
      <c r="W64" s="22"/>
      <c r="X64" s="22"/>
      <c r="Y64" s="22"/>
      <c r="Z64" s="22"/>
      <c r="AA64" s="22"/>
      <c r="AB64" s="22"/>
      <c r="AC64" s="22"/>
      <c r="AD64" s="22"/>
      <c r="AE64" s="22"/>
      <c r="AF64" s="22"/>
      <c r="AG64" s="22"/>
      <c r="AH64" s="22"/>
      <c r="AI64" s="22"/>
      <c r="AJ64" s="22"/>
    </row>
    <row r="65" spans="1:36" ht="14.5">
      <c r="A65" s="18"/>
      <c r="B65" s="13"/>
      <c r="C65" s="18"/>
      <c r="D65" s="20"/>
      <c r="E65" s="21"/>
      <c r="F65" s="21"/>
      <c r="G65" s="47"/>
      <c r="H65" s="47"/>
      <c r="I65" s="2"/>
      <c r="J65" s="2"/>
      <c r="K65" s="2"/>
      <c r="L65" s="2"/>
      <c r="M65" s="306"/>
      <c r="N65" s="19"/>
      <c r="O65" s="2"/>
      <c r="P65" s="14"/>
      <c r="Q65" s="2"/>
      <c r="R65" s="14"/>
      <c r="S65" s="21"/>
      <c r="T65" s="2"/>
      <c r="U65" s="13"/>
      <c r="V65" s="22"/>
      <c r="W65" s="22"/>
      <c r="X65" s="22"/>
      <c r="Y65" s="22"/>
      <c r="Z65" s="22"/>
      <c r="AA65" s="22"/>
      <c r="AB65" s="22"/>
      <c r="AC65" s="22"/>
      <c r="AD65" s="22"/>
      <c r="AE65" s="22"/>
      <c r="AF65" s="22"/>
      <c r="AG65" s="22"/>
      <c r="AH65" s="22"/>
      <c r="AI65" s="22"/>
      <c r="AJ65" s="22"/>
    </row>
    <row r="66" spans="1:36" ht="14.5">
      <c r="A66" s="18"/>
      <c r="B66" s="13"/>
      <c r="C66" s="18"/>
      <c r="D66" s="20"/>
      <c r="E66" s="21"/>
      <c r="F66" s="21"/>
      <c r="G66" s="47"/>
      <c r="H66" s="47"/>
      <c r="I66" s="2"/>
      <c r="J66" s="2"/>
      <c r="K66" s="2"/>
      <c r="L66" s="2"/>
      <c r="M66" s="306"/>
      <c r="N66" s="19"/>
      <c r="O66" s="2"/>
      <c r="P66" s="14"/>
      <c r="Q66" s="2"/>
      <c r="R66" s="14"/>
      <c r="S66" s="21"/>
      <c r="T66" s="2"/>
      <c r="U66" s="13"/>
      <c r="V66" s="22"/>
      <c r="W66" s="22"/>
      <c r="X66" s="22"/>
      <c r="Y66" s="22"/>
      <c r="Z66" s="22"/>
      <c r="AA66" s="22"/>
      <c r="AB66" s="22"/>
      <c r="AC66" s="22"/>
      <c r="AD66" s="22"/>
      <c r="AE66" s="22"/>
      <c r="AF66" s="22"/>
      <c r="AG66" s="22"/>
      <c r="AH66" s="22"/>
      <c r="AI66" s="22"/>
      <c r="AJ66" s="22"/>
    </row>
    <row r="67" spans="1:36" ht="14.5">
      <c r="A67" s="18"/>
      <c r="B67" s="13"/>
      <c r="C67" s="18"/>
      <c r="D67" s="20"/>
      <c r="E67" s="21"/>
      <c r="F67" s="21"/>
      <c r="G67" s="47"/>
      <c r="H67" s="305"/>
      <c r="I67" s="48"/>
      <c r="J67" s="2"/>
      <c r="K67" s="2"/>
      <c r="L67" s="48"/>
      <c r="M67" s="306"/>
      <c r="N67" s="28"/>
      <c r="O67" s="2"/>
      <c r="P67" s="14"/>
      <c r="Q67" s="2"/>
      <c r="R67" s="14"/>
      <c r="S67" s="21"/>
      <c r="T67" s="2"/>
      <c r="U67" s="13"/>
      <c r="V67" s="22"/>
      <c r="W67" s="22"/>
      <c r="X67" s="22"/>
      <c r="Y67" s="22"/>
      <c r="Z67" s="22"/>
      <c r="AA67" s="22"/>
      <c r="AB67" s="22"/>
      <c r="AC67" s="22"/>
      <c r="AD67" s="22"/>
      <c r="AE67" s="22"/>
      <c r="AF67" s="22"/>
      <c r="AG67" s="22"/>
      <c r="AH67" s="22"/>
      <c r="AI67" s="22"/>
      <c r="AJ67" s="22"/>
    </row>
    <row r="68" spans="1:36" ht="14.5">
      <c r="A68" s="18"/>
      <c r="B68" s="13"/>
      <c r="C68" s="18"/>
      <c r="D68" s="20"/>
      <c r="E68" s="21"/>
      <c r="F68" s="21"/>
      <c r="G68" s="47"/>
      <c r="H68" s="47"/>
      <c r="I68" s="2"/>
      <c r="J68" s="2"/>
      <c r="K68" s="2"/>
      <c r="L68" s="2"/>
      <c r="M68" s="306"/>
      <c r="N68" s="19"/>
      <c r="O68" s="2"/>
      <c r="P68" s="14"/>
      <c r="Q68" s="2"/>
      <c r="R68" s="14"/>
      <c r="S68" s="21"/>
      <c r="T68" s="2"/>
      <c r="U68" s="13"/>
      <c r="V68" s="22"/>
      <c r="W68" s="22"/>
      <c r="X68" s="22"/>
      <c r="Y68" s="22"/>
      <c r="Z68" s="22"/>
      <c r="AA68" s="22"/>
      <c r="AB68" s="22"/>
      <c r="AC68" s="22"/>
      <c r="AD68" s="22"/>
      <c r="AE68" s="22"/>
      <c r="AF68" s="22"/>
      <c r="AG68" s="22"/>
      <c r="AH68" s="22"/>
      <c r="AI68" s="22"/>
      <c r="AJ68" s="22"/>
    </row>
    <row r="69" spans="1:36" ht="14.5">
      <c r="A69" s="18"/>
      <c r="B69" s="13"/>
      <c r="C69" s="18"/>
      <c r="D69" s="20"/>
      <c r="E69" s="21"/>
      <c r="F69" s="21"/>
      <c r="G69" s="47"/>
      <c r="H69" s="47"/>
      <c r="I69" s="2"/>
      <c r="J69" s="2"/>
      <c r="K69" s="2"/>
      <c r="L69" s="2"/>
      <c r="M69" s="306"/>
      <c r="N69" s="19"/>
      <c r="O69" s="2"/>
      <c r="P69" s="14"/>
      <c r="Q69" s="2"/>
      <c r="R69" s="14"/>
      <c r="S69" s="21"/>
      <c r="T69" s="2"/>
      <c r="U69" s="13"/>
      <c r="V69" s="22"/>
      <c r="W69" s="22"/>
      <c r="X69" s="22"/>
      <c r="Y69" s="22"/>
      <c r="Z69" s="22"/>
      <c r="AA69" s="22"/>
      <c r="AB69" s="22"/>
      <c r="AC69" s="22"/>
      <c r="AD69" s="22"/>
      <c r="AE69" s="22"/>
      <c r="AF69" s="22"/>
      <c r="AG69" s="22"/>
      <c r="AH69" s="22"/>
      <c r="AI69" s="22"/>
      <c r="AJ69" s="22"/>
    </row>
    <row r="70" spans="1:36" ht="14.5">
      <c r="A70" s="18"/>
      <c r="B70" s="13"/>
      <c r="C70" s="18"/>
      <c r="D70" s="20"/>
      <c r="E70" s="21"/>
      <c r="F70" s="21"/>
      <c r="G70" s="47"/>
      <c r="H70" s="47"/>
      <c r="I70" s="2"/>
      <c r="J70" s="2"/>
      <c r="K70" s="2"/>
      <c r="L70" s="2"/>
      <c r="M70" s="306"/>
      <c r="N70" s="19"/>
      <c r="O70" s="2"/>
      <c r="P70" s="14"/>
      <c r="Q70" s="2"/>
      <c r="R70" s="14"/>
      <c r="S70" s="21"/>
      <c r="T70" s="2"/>
      <c r="U70" s="13"/>
      <c r="V70" s="22"/>
      <c r="W70" s="22"/>
      <c r="X70" s="22"/>
      <c r="Y70" s="22"/>
      <c r="Z70" s="22"/>
      <c r="AA70" s="22"/>
      <c r="AB70" s="22"/>
      <c r="AC70" s="22"/>
      <c r="AD70" s="22"/>
      <c r="AE70" s="22"/>
      <c r="AF70" s="22"/>
      <c r="AG70" s="22"/>
      <c r="AH70" s="22"/>
      <c r="AI70" s="22"/>
      <c r="AJ70" s="22"/>
    </row>
    <row r="71" spans="1:36" ht="14.5">
      <c r="A71" s="18"/>
      <c r="B71" s="13"/>
      <c r="C71" s="18"/>
      <c r="D71" s="20"/>
      <c r="E71" s="21"/>
      <c r="F71" s="21"/>
      <c r="G71" s="47"/>
      <c r="H71" s="47"/>
      <c r="I71" s="2"/>
      <c r="J71" s="2"/>
      <c r="K71" s="2"/>
      <c r="L71" s="2"/>
      <c r="M71" s="306"/>
      <c r="N71" s="19"/>
      <c r="O71" s="2"/>
      <c r="P71" s="14"/>
      <c r="Q71" s="2"/>
      <c r="R71" s="14"/>
      <c r="S71" s="21"/>
      <c r="T71" s="2"/>
      <c r="U71" s="13"/>
      <c r="V71" s="22"/>
      <c r="W71" s="22"/>
      <c r="X71" s="22"/>
      <c r="Y71" s="22"/>
      <c r="Z71" s="22"/>
      <c r="AA71" s="22"/>
      <c r="AB71" s="22"/>
      <c r="AC71" s="22"/>
      <c r="AD71" s="22"/>
      <c r="AE71" s="22"/>
      <c r="AF71" s="22"/>
      <c r="AG71" s="22"/>
      <c r="AH71" s="22"/>
      <c r="AI71" s="22"/>
      <c r="AJ71" s="22"/>
    </row>
    <row r="72" spans="1:36" ht="14.5">
      <c r="A72" s="18"/>
      <c r="B72" s="13"/>
      <c r="C72" s="18"/>
      <c r="D72" s="20"/>
      <c r="E72" s="21"/>
      <c r="F72" s="21"/>
      <c r="G72" s="47"/>
      <c r="H72" s="47"/>
      <c r="I72" s="2"/>
      <c r="J72" s="2"/>
      <c r="K72" s="2"/>
      <c r="L72" s="2"/>
      <c r="M72" s="306"/>
      <c r="N72" s="19"/>
      <c r="O72" s="2"/>
      <c r="P72" s="14"/>
      <c r="Q72" s="2"/>
      <c r="R72" s="14"/>
      <c r="S72" s="21"/>
      <c r="T72" s="2"/>
      <c r="U72" s="13"/>
      <c r="V72" s="22"/>
      <c r="W72" s="22"/>
      <c r="X72" s="22"/>
      <c r="Y72" s="22"/>
      <c r="Z72" s="22"/>
      <c r="AA72" s="22"/>
      <c r="AB72" s="22"/>
      <c r="AC72" s="22"/>
      <c r="AD72" s="22"/>
      <c r="AE72" s="22"/>
      <c r="AF72" s="22"/>
      <c r="AG72" s="22"/>
      <c r="AH72" s="22"/>
      <c r="AI72" s="22"/>
      <c r="AJ72" s="22"/>
    </row>
    <row r="73" spans="1:36" ht="14.5">
      <c r="A73" s="18"/>
      <c r="B73" s="13"/>
      <c r="C73" s="18"/>
      <c r="D73" s="20"/>
      <c r="E73" s="21"/>
      <c r="F73" s="21"/>
      <c r="G73" s="47"/>
      <c r="H73" s="47"/>
      <c r="I73" s="2"/>
      <c r="J73" s="2"/>
      <c r="K73" s="2"/>
      <c r="L73" s="2"/>
      <c r="M73" s="306"/>
      <c r="N73" s="19"/>
      <c r="O73" s="2"/>
      <c r="P73" s="14"/>
      <c r="Q73" s="2"/>
      <c r="R73" s="14"/>
      <c r="S73" s="21"/>
      <c r="T73" s="2"/>
      <c r="U73" s="13"/>
      <c r="V73" s="22"/>
      <c r="W73" s="22"/>
      <c r="X73" s="22"/>
      <c r="Y73" s="22"/>
      <c r="Z73" s="22"/>
      <c r="AA73" s="22"/>
      <c r="AB73" s="22"/>
      <c r="AC73" s="22"/>
      <c r="AD73" s="22"/>
      <c r="AE73" s="22"/>
      <c r="AF73" s="22"/>
      <c r="AG73" s="22"/>
      <c r="AH73" s="22"/>
      <c r="AI73" s="22"/>
      <c r="AJ73" s="22"/>
    </row>
    <row r="74" spans="1:36" ht="14.5">
      <c r="A74" s="18"/>
      <c r="B74" s="13"/>
      <c r="C74" s="18"/>
      <c r="D74" s="20"/>
      <c r="E74" s="21"/>
      <c r="F74" s="21"/>
      <c r="G74" s="47"/>
      <c r="H74" s="47"/>
      <c r="I74" s="48"/>
      <c r="J74" s="2"/>
      <c r="K74" s="2"/>
      <c r="L74" s="2"/>
      <c r="M74" s="306"/>
      <c r="N74" s="19"/>
      <c r="O74" s="2"/>
      <c r="P74" s="14"/>
      <c r="Q74" s="2"/>
      <c r="R74" s="14"/>
      <c r="S74" s="21"/>
      <c r="T74" s="2"/>
      <c r="U74" s="13"/>
      <c r="V74" s="22"/>
      <c r="W74" s="22"/>
      <c r="X74" s="22"/>
      <c r="Y74" s="22"/>
      <c r="Z74" s="22"/>
      <c r="AA74" s="22"/>
      <c r="AB74" s="22"/>
      <c r="AC74" s="22"/>
      <c r="AD74" s="22"/>
      <c r="AE74" s="22"/>
      <c r="AF74" s="22"/>
      <c r="AG74" s="22"/>
      <c r="AH74" s="22"/>
      <c r="AI74" s="22"/>
      <c r="AJ74" s="22"/>
    </row>
    <row r="75" spans="1:36" ht="14.5">
      <c r="A75" s="18"/>
      <c r="B75" s="13"/>
      <c r="C75" s="18"/>
      <c r="D75" s="20"/>
      <c r="E75" s="21"/>
      <c r="F75" s="21"/>
      <c r="G75" s="47"/>
      <c r="H75" s="305"/>
      <c r="I75" s="2"/>
      <c r="J75" s="2"/>
      <c r="K75" s="2"/>
      <c r="L75" s="2"/>
      <c r="M75" s="306"/>
      <c r="N75" s="19"/>
      <c r="O75" s="2"/>
      <c r="P75" s="14"/>
      <c r="Q75" s="2"/>
      <c r="R75" s="14"/>
      <c r="S75" s="21"/>
      <c r="T75" s="2"/>
      <c r="U75" s="13"/>
      <c r="V75" s="22"/>
      <c r="W75" s="22"/>
      <c r="X75" s="22"/>
      <c r="Y75" s="22"/>
      <c r="Z75" s="22"/>
      <c r="AA75" s="22"/>
      <c r="AB75" s="22"/>
      <c r="AC75" s="22"/>
      <c r="AD75" s="22"/>
      <c r="AE75" s="22"/>
      <c r="AF75" s="22"/>
      <c r="AG75" s="22"/>
      <c r="AH75" s="22"/>
      <c r="AI75" s="22"/>
      <c r="AJ75" s="22"/>
    </row>
    <row r="76" spans="1:36" ht="14.5">
      <c r="A76" s="18"/>
      <c r="B76" s="13"/>
      <c r="C76" s="18"/>
      <c r="D76" s="20"/>
      <c r="E76" s="21"/>
      <c r="F76" s="21"/>
      <c r="G76" s="47"/>
      <c r="H76" s="47"/>
      <c r="I76" s="2"/>
      <c r="J76" s="2"/>
      <c r="K76" s="2"/>
      <c r="L76" s="2"/>
      <c r="M76" s="306"/>
      <c r="N76" s="19"/>
      <c r="O76" s="2"/>
      <c r="P76" s="14"/>
      <c r="Q76" s="2"/>
      <c r="R76" s="14"/>
      <c r="S76" s="21"/>
      <c r="T76" s="2"/>
      <c r="U76" s="13"/>
      <c r="V76" s="22"/>
      <c r="W76" s="22"/>
      <c r="X76" s="22"/>
      <c r="Y76" s="22"/>
      <c r="Z76" s="22"/>
      <c r="AA76" s="22"/>
      <c r="AB76" s="22"/>
      <c r="AC76" s="22"/>
      <c r="AD76" s="22"/>
      <c r="AE76" s="22"/>
      <c r="AF76" s="22"/>
      <c r="AG76" s="22"/>
      <c r="AH76" s="22"/>
      <c r="AI76" s="22"/>
      <c r="AJ76" s="22"/>
    </row>
    <row r="77" spans="1:36" ht="14.5">
      <c r="A77" s="18"/>
      <c r="B77" s="13"/>
      <c r="C77" s="18"/>
      <c r="D77" s="20"/>
      <c r="E77" s="21"/>
      <c r="F77" s="21"/>
      <c r="G77" s="47"/>
      <c r="H77" s="47"/>
      <c r="I77" s="2"/>
      <c r="J77" s="2"/>
      <c r="K77" s="2"/>
      <c r="L77" s="2"/>
      <c r="M77" s="306"/>
      <c r="N77" s="19"/>
      <c r="O77" s="2"/>
      <c r="P77" s="14"/>
      <c r="Q77" s="2"/>
      <c r="R77" s="14"/>
      <c r="S77" s="21"/>
      <c r="T77" s="2"/>
      <c r="U77" s="13"/>
      <c r="V77" s="22"/>
      <c r="W77" s="22"/>
      <c r="X77" s="22"/>
      <c r="Y77" s="22"/>
      <c r="Z77" s="22"/>
      <c r="AA77" s="22"/>
      <c r="AB77" s="22"/>
      <c r="AC77" s="22"/>
      <c r="AD77" s="22"/>
      <c r="AE77" s="22"/>
      <c r="AF77" s="22"/>
      <c r="AG77" s="22"/>
      <c r="AH77" s="22"/>
      <c r="AI77" s="22"/>
      <c r="AJ77" s="22"/>
    </row>
    <row r="78" spans="1:36" ht="14.5">
      <c r="A78" s="18"/>
      <c r="B78" s="13"/>
      <c r="C78" s="18"/>
      <c r="D78" s="20"/>
      <c r="E78" s="21"/>
      <c r="F78" s="21"/>
      <c r="G78" s="47"/>
      <c r="H78" s="47"/>
      <c r="I78" s="2"/>
      <c r="J78" s="2"/>
      <c r="K78" s="2"/>
      <c r="L78" s="2"/>
      <c r="M78" s="306"/>
      <c r="N78" s="19"/>
      <c r="O78" s="2"/>
      <c r="P78" s="14"/>
      <c r="Q78" s="2"/>
      <c r="R78" s="14"/>
      <c r="S78" s="21"/>
      <c r="T78" s="2"/>
      <c r="U78" s="13"/>
      <c r="V78" s="22"/>
      <c r="W78" s="22"/>
      <c r="X78" s="22"/>
      <c r="Y78" s="22"/>
      <c r="Z78" s="22"/>
      <c r="AA78" s="22"/>
      <c r="AB78" s="22"/>
      <c r="AC78" s="22"/>
      <c r="AD78" s="22"/>
      <c r="AE78" s="22"/>
      <c r="AF78" s="22"/>
      <c r="AG78" s="22"/>
      <c r="AH78" s="22"/>
      <c r="AI78" s="22"/>
      <c r="AJ78" s="22"/>
    </row>
    <row r="79" spans="1:36" ht="14.5">
      <c r="A79" s="18"/>
      <c r="B79" s="13"/>
      <c r="C79" s="18"/>
      <c r="D79" s="20"/>
      <c r="E79" s="21"/>
      <c r="F79" s="21"/>
      <c r="G79" s="47"/>
      <c r="H79" s="47"/>
      <c r="I79" s="2"/>
      <c r="J79" s="2"/>
      <c r="K79" s="2"/>
      <c r="L79" s="2"/>
      <c r="M79" s="306"/>
      <c r="N79" s="19"/>
      <c r="O79" s="2"/>
      <c r="P79" s="14"/>
      <c r="Q79" s="2"/>
      <c r="R79" s="14"/>
      <c r="S79" s="21"/>
      <c r="T79" s="2"/>
      <c r="U79" s="13"/>
      <c r="V79" s="22"/>
      <c r="W79" s="22"/>
      <c r="X79" s="22"/>
      <c r="Y79" s="22"/>
      <c r="Z79" s="22"/>
      <c r="AA79" s="22"/>
      <c r="AB79" s="22"/>
      <c r="AC79" s="22"/>
      <c r="AD79" s="22"/>
      <c r="AE79" s="22"/>
      <c r="AF79" s="22"/>
      <c r="AG79" s="22"/>
      <c r="AH79" s="22"/>
      <c r="AI79" s="22"/>
      <c r="AJ79" s="22"/>
    </row>
    <row r="80" spans="1:36" ht="14.5">
      <c r="A80" s="18"/>
      <c r="B80" s="13"/>
      <c r="C80" s="18"/>
      <c r="D80" s="20"/>
      <c r="E80" s="21"/>
      <c r="F80" s="21"/>
      <c r="G80" s="47"/>
      <c r="H80" s="47"/>
      <c r="I80" s="2"/>
      <c r="J80" s="2"/>
      <c r="K80" s="2"/>
      <c r="L80" s="2"/>
      <c r="M80" s="306"/>
      <c r="N80" s="19"/>
      <c r="O80" s="2"/>
      <c r="P80" s="14"/>
      <c r="Q80" s="2"/>
      <c r="R80" s="14"/>
      <c r="S80" s="21"/>
      <c r="T80" s="2"/>
      <c r="U80" s="13"/>
      <c r="V80" s="22"/>
      <c r="W80" s="22"/>
      <c r="X80" s="22"/>
      <c r="Y80" s="22"/>
      <c r="Z80" s="22"/>
      <c r="AA80" s="22"/>
      <c r="AB80" s="22"/>
      <c r="AC80" s="22"/>
      <c r="AD80" s="22"/>
      <c r="AE80" s="22"/>
      <c r="AF80" s="22"/>
      <c r="AG80" s="22"/>
      <c r="AH80" s="22"/>
      <c r="AI80" s="22"/>
      <c r="AJ80" s="22"/>
    </row>
    <row r="81" spans="1:36" ht="14.5">
      <c r="A81" s="18"/>
      <c r="B81" s="13"/>
      <c r="C81" s="18"/>
      <c r="D81" s="20"/>
      <c r="E81" s="21"/>
      <c r="F81" s="21"/>
      <c r="G81" s="47"/>
      <c r="H81" s="47"/>
      <c r="I81" s="48"/>
      <c r="J81" s="2"/>
      <c r="K81" s="2"/>
      <c r="L81" s="2"/>
      <c r="M81" s="306"/>
      <c r="N81" s="19"/>
      <c r="O81" s="2"/>
      <c r="P81" s="14"/>
      <c r="Q81" s="2"/>
      <c r="R81" s="14"/>
      <c r="S81" s="21"/>
      <c r="T81" s="2"/>
      <c r="U81" s="13"/>
      <c r="V81" s="22"/>
      <c r="W81" s="22"/>
      <c r="X81" s="22"/>
      <c r="Y81" s="22"/>
      <c r="Z81" s="22"/>
      <c r="AA81" s="22"/>
      <c r="AB81" s="22"/>
      <c r="AC81" s="22"/>
      <c r="AD81" s="22"/>
      <c r="AE81" s="22"/>
      <c r="AF81" s="22"/>
      <c r="AG81" s="22"/>
      <c r="AH81" s="22"/>
      <c r="AI81" s="22"/>
      <c r="AJ81" s="22"/>
    </row>
    <row r="82" spans="1:36" ht="14.5">
      <c r="A82" s="18"/>
      <c r="B82" s="13"/>
      <c r="C82" s="18"/>
      <c r="D82" s="20"/>
      <c r="E82" s="21"/>
      <c r="F82" s="21"/>
      <c r="G82" s="47"/>
      <c r="H82" s="47"/>
      <c r="I82" s="2"/>
      <c r="J82" s="2"/>
      <c r="K82" s="2"/>
      <c r="L82" s="2"/>
      <c r="M82" s="306"/>
      <c r="N82" s="19"/>
      <c r="O82" s="2"/>
      <c r="P82" s="14"/>
      <c r="Q82" s="2"/>
      <c r="R82" s="14"/>
      <c r="S82" s="21"/>
      <c r="T82" s="2"/>
      <c r="U82" s="13"/>
      <c r="V82" s="22"/>
      <c r="W82" s="22"/>
      <c r="X82" s="22"/>
      <c r="Y82" s="22"/>
      <c r="Z82" s="22"/>
      <c r="AA82" s="22"/>
      <c r="AB82" s="22"/>
      <c r="AC82" s="22"/>
      <c r="AD82" s="22"/>
      <c r="AE82" s="22"/>
      <c r="AF82" s="22"/>
      <c r="AG82" s="22"/>
      <c r="AH82" s="22"/>
      <c r="AI82" s="22"/>
      <c r="AJ82" s="22"/>
    </row>
    <row r="83" spans="1:36" ht="14.5">
      <c r="A83" s="18"/>
      <c r="B83" s="13"/>
      <c r="C83" s="18"/>
      <c r="D83" s="19"/>
      <c r="E83" s="16"/>
      <c r="F83" s="16"/>
      <c r="G83" s="16"/>
      <c r="H83" s="16"/>
      <c r="I83" s="16"/>
      <c r="J83" s="2"/>
      <c r="K83" s="15"/>
      <c r="L83" s="307"/>
      <c r="M83" s="2"/>
      <c r="N83" s="19"/>
      <c r="O83" s="2"/>
      <c r="P83" s="14"/>
      <c r="Q83" s="2"/>
      <c r="R83" s="14"/>
      <c r="S83" s="21"/>
      <c r="T83" s="2"/>
      <c r="U83" s="13"/>
      <c r="V83" s="22"/>
      <c r="W83" s="22"/>
      <c r="X83" s="22"/>
      <c r="Y83" s="22"/>
      <c r="Z83" s="22"/>
      <c r="AA83" s="22"/>
      <c r="AB83" s="22"/>
      <c r="AC83" s="22"/>
      <c r="AD83" s="22"/>
      <c r="AE83" s="22"/>
      <c r="AF83" s="22"/>
      <c r="AG83" s="22"/>
      <c r="AH83" s="22"/>
      <c r="AI83" s="22"/>
      <c r="AJ83" s="22"/>
    </row>
    <row r="84" spans="1:36" ht="14.5">
      <c r="A84" s="18"/>
      <c r="B84" s="13"/>
      <c r="C84" s="18"/>
      <c r="D84" s="20"/>
      <c r="E84" s="21"/>
      <c r="F84" s="21"/>
      <c r="G84" s="2"/>
      <c r="H84" s="2"/>
      <c r="I84" s="2"/>
      <c r="J84" s="2"/>
      <c r="K84" s="2"/>
      <c r="L84" s="307"/>
      <c r="M84" s="2"/>
      <c r="N84" s="19"/>
      <c r="O84" s="2"/>
      <c r="P84" s="14"/>
      <c r="Q84" s="2"/>
      <c r="R84" s="14"/>
      <c r="S84" s="21"/>
      <c r="T84" s="2"/>
      <c r="U84" s="13"/>
      <c r="V84" s="22"/>
      <c r="W84" s="22"/>
      <c r="X84" s="22"/>
      <c r="Y84" s="22"/>
      <c r="Z84" s="22"/>
      <c r="AA84" s="22"/>
      <c r="AB84" s="22"/>
      <c r="AC84" s="22"/>
      <c r="AD84" s="22"/>
      <c r="AE84" s="22"/>
      <c r="AF84" s="22"/>
      <c r="AG84" s="22"/>
      <c r="AH84" s="22"/>
      <c r="AI84" s="22"/>
      <c r="AJ84" s="22"/>
    </row>
    <row r="85" spans="1:36" ht="14.5">
      <c r="A85" s="18"/>
      <c r="B85" s="13"/>
      <c r="C85" s="18"/>
      <c r="D85" s="20"/>
      <c r="E85" s="21"/>
      <c r="F85" s="21"/>
      <c r="G85" s="2"/>
      <c r="H85" s="2"/>
      <c r="I85" s="2"/>
      <c r="J85" s="2"/>
      <c r="K85" s="2"/>
      <c r="L85" s="2"/>
      <c r="M85" s="2"/>
      <c r="N85" s="19"/>
      <c r="O85" s="2"/>
      <c r="P85" s="14"/>
      <c r="Q85" s="2"/>
      <c r="R85" s="14"/>
      <c r="S85" s="21"/>
      <c r="T85" s="2"/>
      <c r="U85" s="13"/>
      <c r="V85" s="22"/>
      <c r="W85" s="22"/>
      <c r="X85" s="22"/>
      <c r="Y85" s="22"/>
      <c r="Z85" s="22"/>
      <c r="AA85" s="22"/>
      <c r="AB85" s="22"/>
      <c r="AC85" s="22"/>
      <c r="AD85" s="22"/>
      <c r="AE85" s="22"/>
      <c r="AF85" s="22"/>
      <c r="AG85" s="22"/>
      <c r="AH85" s="22"/>
      <c r="AI85" s="22"/>
      <c r="AJ85" s="22"/>
    </row>
    <row r="86" spans="1:36" ht="14.5">
      <c r="A86" s="18"/>
      <c r="B86" s="13"/>
      <c r="C86" s="18"/>
      <c r="D86" s="20"/>
      <c r="E86" s="21"/>
      <c r="F86" s="21"/>
      <c r="G86" s="2"/>
      <c r="H86" s="2"/>
      <c r="I86" s="2"/>
      <c r="J86" s="2"/>
      <c r="K86" s="2"/>
      <c r="L86" s="2"/>
      <c r="M86" s="2"/>
      <c r="N86" s="19"/>
      <c r="O86" s="2"/>
      <c r="P86" s="14"/>
      <c r="Q86" s="2"/>
      <c r="R86" s="14"/>
      <c r="S86" s="21"/>
      <c r="T86" s="2"/>
      <c r="U86" s="13"/>
      <c r="V86" s="22"/>
      <c r="W86" s="22"/>
      <c r="X86" s="22"/>
      <c r="Y86" s="22"/>
      <c r="Z86" s="22"/>
      <c r="AA86" s="22"/>
      <c r="AB86" s="22"/>
      <c r="AC86" s="22"/>
      <c r="AD86" s="22"/>
      <c r="AE86" s="22"/>
      <c r="AF86" s="22"/>
      <c r="AG86" s="22"/>
      <c r="AH86" s="22"/>
      <c r="AI86" s="22"/>
      <c r="AJ86" s="22"/>
    </row>
    <row r="87" spans="1:36" ht="14.5">
      <c r="A87" s="18"/>
      <c r="B87" s="13"/>
      <c r="C87" s="18"/>
      <c r="D87" s="20"/>
      <c r="E87" s="21"/>
      <c r="F87" s="21"/>
      <c r="G87" s="2"/>
      <c r="H87" s="2"/>
      <c r="I87" s="2"/>
      <c r="J87" s="2"/>
      <c r="K87" s="2"/>
      <c r="L87" s="2"/>
      <c r="M87" s="2"/>
      <c r="N87" s="19"/>
      <c r="O87" s="2"/>
      <c r="P87" s="14"/>
      <c r="Q87" s="2"/>
      <c r="R87" s="14"/>
      <c r="S87" s="21"/>
      <c r="T87" s="2"/>
      <c r="U87" s="13"/>
      <c r="V87" s="22"/>
      <c r="W87" s="22"/>
      <c r="X87" s="22"/>
      <c r="Y87" s="22"/>
      <c r="Z87" s="22"/>
      <c r="AA87" s="22"/>
      <c r="AB87" s="22"/>
      <c r="AC87" s="22"/>
      <c r="AD87" s="22"/>
      <c r="AE87" s="22"/>
      <c r="AF87" s="22"/>
      <c r="AG87" s="22"/>
      <c r="AH87" s="22"/>
      <c r="AI87" s="22"/>
      <c r="AJ87" s="22"/>
    </row>
    <row r="88" spans="1:36" ht="14.5">
      <c r="A88" s="18"/>
      <c r="B88" s="13"/>
      <c r="C88" s="18"/>
      <c r="D88" s="20"/>
      <c r="E88" s="21"/>
      <c r="F88" s="21"/>
      <c r="G88" s="2"/>
      <c r="H88" s="2"/>
      <c r="I88" s="2"/>
      <c r="J88" s="2"/>
      <c r="K88" s="2"/>
      <c r="L88" s="2"/>
      <c r="M88" s="2"/>
      <c r="N88" s="19"/>
      <c r="O88" s="2"/>
      <c r="P88" s="14"/>
      <c r="Q88" s="2"/>
      <c r="R88" s="14"/>
      <c r="S88" s="21"/>
      <c r="T88" s="2"/>
      <c r="U88" s="13"/>
      <c r="V88" s="22"/>
      <c r="W88" s="22"/>
      <c r="X88" s="22"/>
      <c r="Y88" s="22"/>
      <c r="Z88" s="22"/>
      <c r="AA88" s="22"/>
      <c r="AB88" s="22"/>
      <c r="AC88" s="22"/>
      <c r="AD88" s="22"/>
      <c r="AE88" s="22"/>
      <c r="AF88" s="22"/>
      <c r="AG88" s="22"/>
      <c r="AH88" s="22"/>
      <c r="AI88" s="22"/>
      <c r="AJ88" s="22"/>
    </row>
    <row r="89" spans="1:36" ht="14.5">
      <c r="A89" s="18"/>
      <c r="B89" s="23"/>
      <c r="C89" s="18"/>
      <c r="D89" s="20"/>
      <c r="E89" s="21"/>
      <c r="F89" s="21"/>
      <c r="G89" s="2"/>
      <c r="H89" s="2"/>
      <c r="I89" s="2"/>
      <c r="J89" s="2"/>
      <c r="K89" s="2"/>
      <c r="L89" s="2"/>
      <c r="M89" s="2"/>
      <c r="N89" s="19"/>
      <c r="O89" s="2"/>
      <c r="P89" s="14"/>
      <c r="Q89" s="2"/>
      <c r="R89" s="14"/>
      <c r="S89" s="21"/>
      <c r="T89" s="2"/>
      <c r="U89" s="13"/>
      <c r="V89" s="22"/>
      <c r="W89" s="22"/>
      <c r="X89" s="22"/>
      <c r="Y89" s="22"/>
      <c r="Z89" s="22"/>
      <c r="AA89" s="22"/>
      <c r="AB89" s="22"/>
      <c r="AC89" s="22"/>
      <c r="AD89" s="22"/>
      <c r="AE89" s="22"/>
      <c r="AF89" s="22"/>
      <c r="AG89" s="22"/>
      <c r="AH89" s="22"/>
      <c r="AI89" s="22"/>
      <c r="AJ89" s="22"/>
    </row>
    <row r="90" spans="1:36" ht="14.5">
      <c r="A90" s="18"/>
      <c r="B90" s="13"/>
      <c r="C90" s="18"/>
      <c r="D90" s="20"/>
      <c r="E90" s="21"/>
      <c r="F90" s="21"/>
      <c r="G90" s="2"/>
      <c r="H90" s="2"/>
      <c r="I90" s="2"/>
      <c r="J90" s="2"/>
      <c r="K90" s="2"/>
      <c r="L90" s="2"/>
      <c r="M90" s="2"/>
      <c r="N90" s="19"/>
      <c r="O90" s="2"/>
      <c r="P90" s="14"/>
      <c r="Q90" s="2"/>
      <c r="R90" s="14"/>
      <c r="S90" s="21"/>
      <c r="T90" s="2"/>
      <c r="U90" s="13"/>
      <c r="V90" s="22"/>
      <c r="W90" s="22"/>
      <c r="X90" s="22"/>
      <c r="Y90" s="22"/>
      <c r="Z90" s="22"/>
      <c r="AA90" s="22"/>
      <c r="AB90" s="22"/>
      <c r="AC90" s="22"/>
      <c r="AD90" s="22"/>
      <c r="AE90" s="22"/>
      <c r="AF90" s="22"/>
      <c r="AG90" s="22"/>
      <c r="AH90" s="22"/>
      <c r="AI90" s="22"/>
      <c r="AJ90" s="22"/>
    </row>
    <row r="91" spans="1:36" ht="14.5">
      <c r="A91" s="18"/>
      <c r="B91" s="13"/>
      <c r="C91" s="18"/>
      <c r="D91" s="19"/>
      <c r="E91" s="16"/>
      <c r="F91" s="16"/>
      <c r="G91" s="16"/>
      <c r="H91" s="16"/>
      <c r="I91" s="16"/>
      <c r="J91" s="2"/>
      <c r="K91" s="15"/>
      <c r="L91" s="15"/>
      <c r="M91" s="16"/>
      <c r="N91" s="16"/>
      <c r="O91" s="2"/>
      <c r="P91" s="14"/>
      <c r="Q91" s="2"/>
      <c r="R91" s="14"/>
      <c r="S91" s="21"/>
      <c r="T91" s="2"/>
      <c r="U91" s="13"/>
      <c r="V91" s="22"/>
      <c r="W91" s="22"/>
      <c r="X91" s="22"/>
      <c r="Y91" s="22"/>
      <c r="Z91" s="22"/>
      <c r="AA91" s="22"/>
      <c r="AB91" s="22"/>
      <c r="AC91" s="22"/>
      <c r="AD91" s="22"/>
      <c r="AE91" s="22"/>
      <c r="AF91" s="22"/>
      <c r="AG91" s="22"/>
      <c r="AH91" s="22"/>
      <c r="AI91" s="22"/>
      <c r="AJ91" s="22"/>
    </row>
    <row r="92" spans="1:36" ht="14.5">
      <c r="A92" s="18"/>
      <c r="B92" s="13"/>
      <c r="C92" s="18"/>
      <c r="D92" s="20"/>
      <c r="E92" s="21"/>
      <c r="F92" s="21"/>
      <c r="G92" s="2"/>
      <c r="H92" s="2"/>
      <c r="I92" s="2"/>
      <c r="J92" s="2"/>
      <c r="K92" s="2"/>
      <c r="L92" s="2"/>
      <c r="M92" s="2"/>
      <c r="N92" s="19"/>
      <c r="O92" s="2"/>
      <c r="P92" s="14"/>
      <c r="Q92" s="2"/>
      <c r="R92" s="14"/>
      <c r="S92" s="21"/>
      <c r="T92" s="2"/>
      <c r="U92" s="13"/>
      <c r="V92" s="22"/>
      <c r="W92" s="22"/>
      <c r="X92" s="22"/>
      <c r="Y92" s="22"/>
      <c r="Z92" s="22"/>
      <c r="AA92" s="22"/>
      <c r="AB92" s="22"/>
      <c r="AC92" s="22"/>
      <c r="AD92" s="22"/>
      <c r="AE92" s="22"/>
      <c r="AF92" s="22"/>
      <c r="AG92" s="22"/>
      <c r="AH92" s="22"/>
      <c r="AI92" s="22"/>
      <c r="AJ92" s="22"/>
    </row>
    <row r="93" spans="1:36" ht="14.5">
      <c r="A93" s="18"/>
      <c r="B93" s="13"/>
      <c r="C93" s="18"/>
      <c r="D93" s="20"/>
      <c r="E93" s="21"/>
      <c r="F93" s="21"/>
      <c r="G93" s="2"/>
      <c r="H93" s="2"/>
      <c r="I93" s="16"/>
      <c r="J93" s="2"/>
      <c r="K93" s="2"/>
      <c r="L93" s="2"/>
      <c r="M93" s="2"/>
      <c r="N93" s="19"/>
      <c r="O93" s="2"/>
      <c r="P93" s="14"/>
      <c r="Q93" s="2"/>
      <c r="R93" s="14"/>
      <c r="S93" s="21"/>
      <c r="T93" s="2"/>
      <c r="U93" s="13"/>
      <c r="V93" s="22"/>
      <c r="W93" s="22"/>
      <c r="X93" s="22"/>
      <c r="Y93" s="22"/>
      <c r="Z93" s="22"/>
      <c r="AA93" s="22"/>
      <c r="AB93" s="22"/>
      <c r="AC93" s="22"/>
      <c r="AD93" s="22"/>
      <c r="AE93" s="22"/>
      <c r="AF93" s="22"/>
      <c r="AG93" s="22"/>
      <c r="AH93" s="22"/>
      <c r="AI93" s="22"/>
      <c r="AJ93" s="22"/>
    </row>
    <row r="94" spans="1:36" ht="14.5">
      <c r="A94" s="18"/>
      <c r="B94" s="13"/>
      <c r="C94" s="18"/>
      <c r="D94" s="20"/>
      <c r="E94" s="21"/>
      <c r="F94" s="21"/>
      <c r="G94" s="16"/>
      <c r="H94" s="16"/>
      <c r="I94" s="2"/>
      <c r="J94" s="2"/>
      <c r="K94" s="2"/>
      <c r="L94" s="2"/>
      <c r="M94" s="2"/>
      <c r="N94" s="19"/>
      <c r="O94" s="2"/>
      <c r="P94" s="14"/>
      <c r="Q94" s="2"/>
      <c r="R94" s="14"/>
      <c r="S94" s="21"/>
      <c r="T94" s="2"/>
      <c r="U94" s="13"/>
      <c r="V94" s="22"/>
      <c r="W94" s="22"/>
      <c r="X94" s="22"/>
      <c r="Y94" s="22"/>
      <c r="Z94" s="22"/>
      <c r="AA94" s="22"/>
      <c r="AB94" s="22"/>
      <c r="AC94" s="22"/>
      <c r="AD94" s="22"/>
      <c r="AE94" s="22"/>
      <c r="AF94" s="22"/>
      <c r="AG94" s="22"/>
      <c r="AH94" s="22"/>
      <c r="AI94" s="22"/>
      <c r="AJ94" s="22"/>
    </row>
    <row r="95" spans="1:36" ht="14.5">
      <c r="A95" s="18"/>
      <c r="B95" s="13"/>
      <c r="C95" s="18"/>
      <c r="D95" s="20"/>
      <c r="E95" s="21"/>
      <c r="F95" s="21"/>
      <c r="G95" s="2"/>
      <c r="H95" s="2"/>
      <c r="I95" s="2"/>
      <c r="J95" s="2"/>
      <c r="K95" s="2"/>
      <c r="L95" s="2"/>
      <c r="M95" s="2"/>
      <c r="N95" s="19"/>
      <c r="O95" s="2"/>
      <c r="P95" s="14"/>
      <c r="Q95" s="2"/>
      <c r="R95" s="14"/>
      <c r="S95" s="21"/>
      <c r="T95" s="2"/>
      <c r="U95" s="13"/>
      <c r="V95" s="22"/>
      <c r="W95" s="22"/>
      <c r="X95" s="22"/>
      <c r="Y95" s="22"/>
      <c r="Z95" s="22"/>
      <c r="AA95" s="22"/>
      <c r="AB95" s="22"/>
      <c r="AC95" s="22"/>
      <c r="AD95" s="22"/>
      <c r="AE95" s="22"/>
      <c r="AF95" s="22"/>
      <c r="AG95" s="22"/>
      <c r="AH95" s="22"/>
      <c r="AI95" s="22"/>
      <c r="AJ95" s="22"/>
    </row>
    <row r="96" spans="1:36" ht="14.5">
      <c r="A96" s="18"/>
      <c r="B96" s="13"/>
      <c r="C96" s="18"/>
      <c r="D96" s="20"/>
      <c r="E96" s="21"/>
      <c r="F96" s="21"/>
      <c r="G96" s="2"/>
      <c r="H96" s="2"/>
      <c r="I96" s="2"/>
      <c r="J96" s="2"/>
      <c r="K96" s="2"/>
      <c r="L96" s="2"/>
      <c r="M96" s="2"/>
      <c r="N96" s="19"/>
      <c r="O96" s="2"/>
      <c r="P96" s="14"/>
      <c r="Q96" s="2"/>
      <c r="R96" s="14"/>
      <c r="S96" s="21"/>
      <c r="T96" s="2"/>
      <c r="U96" s="13"/>
      <c r="V96" s="22"/>
      <c r="W96" s="22"/>
      <c r="X96" s="22"/>
      <c r="Y96" s="22"/>
      <c r="Z96" s="22"/>
      <c r="AA96" s="22"/>
      <c r="AB96" s="22"/>
      <c r="AC96" s="22"/>
      <c r="AD96" s="22"/>
      <c r="AE96" s="22"/>
      <c r="AF96" s="22"/>
      <c r="AG96" s="22"/>
      <c r="AH96" s="22"/>
      <c r="AI96" s="22"/>
      <c r="AJ96" s="22"/>
    </row>
    <row r="97" spans="1:36" ht="14.5">
      <c r="A97" s="18"/>
      <c r="B97" s="13"/>
      <c r="C97" s="18"/>
      <c r="D97" s="20"/>
      <c r="E97" s="21"/>
      <c r="F97" s="21"/>
      <c r="G97" s="2"/>
      <c r="H97" s="2"/>
      <c r="I97" s="2"/>
      <c r="J97" s="2"/>
      <c r="K97" s="2"/>
      <c r="L97" s="2"/>
      <c r="M97" s="2"/>
      <c r="N97" s="19"/>
      <c r="O97" s="2"/>
      <c r="P97" s="14"/>
      <c r="Q97" s="2"/>
      <c r="R97" s="14"/>
      <c r="S97" s="21"/>
      <c r="T97" s="2"/>
      <c r="U97" s="13"/>
      <c r="V97" s="22"/>
      <c r="W97" s="22"/>
      <c r="X97" s="22"/>
      <c r="Y97" s="22"/>
      <c r="Z97" s="22"/>
      <c r="AA97" s="22"/>
      <c r="AB97" s="22"/>
      <c r="AC97" s="22"/>
      <c r="AD97" s="22"/>
      <c r="AE97" s="22"/>
      <c r="AF97" s="22"/>
      <c r="AG97" s="22"/>
      <c r="AH97" s="22"/>
      <c r="AI97" s="22"/>
      <c r="AJ97" s="22"/>
    </row>
    <row r="98" spans="1:36" ht="14.5">
      <c r="A98" s="18"/>
      <c r="B98" s="13"/>
      <c r="C98" s="18"/>
      <c r="D98" s="20"/>
      <c r="E98" s="21"/>
      <c r="F98" s="21"/>
      <c r="G98" s="2"/>
      <c r="H98" s="2"/>
      <c r="I98" s="16"/>
      <c r="J98" s="2"/>
      <c r="K98" s="2"/>
      <c r="L98" s="2"/>
      <c r="M98" s="2"/>
      <c r="N98" s="19"/>
      <c r="O98" s="2"/>
      <c r="P98" s="14"/>
      <c r="Q98" s="2"/>
      <c r="R98" s="14"/>
      <c r="S98" s="21"/>
      <c r="T98" s="2"/>
      <c r="U98" s="13"/>
      <c r="V98" s="22"/>
      <c r="W98" s="22"/>
      <c r="X98" s="22"/>
      <c r="Y98" s="22"/>
      <c r="Z98" s="22"/>
      <c r="AA98" s="22"/>
      <c r="AB98" s="22"/>
      <c r="AC98" s="22"/>
      <c r="AD98" s="22"/>
      <c r="AE98" s="22"/>
      <c r="AF98" s="22"/>
      <c r="AG98" s="22"/>
      <c r="AH98" s="22"/>
      <c r="AI98" s="22"/>
      <c r="AJ98" s="22"/>
    </row>
    <row r="99" spans="1:36" ht="14.5">
      <c r="A99" s="18"/>
      <c r="B99" s="13"/>
      <c r="C99" s="18"/>
      <c r="D99" s="20"/>
      <c r="E99" s="21"/>
      <c r="F99" s="21"/>
      <c r="G99" s="2"/>
      <c r="H99" s="2"/>
      <c r="I99" s="2"/>
      <c r="J99" s="2"/>
      <c r="K99" s="2"/>
      <c r="L99" s="2"/>
      <c r="M99" s="2"/>
      <c r="N99" s="19"/>
      <c r="O99" s="2"/>
      <c r="P99" s="14"/>
      <c r="Q99" s="2"/>
      <c r="R99" s="14"/>
      <c r="S99" s="21"/>
      <c r="T99" s="2"/>
      <c r="U99" s="13"/>
      <c r="V99" s="22"/>
      <c r="W99" s="22"/>
      <c r="X99" s="22"/>
      <c r="Y99" s="22"/>
      <c r="Z99" s="22"/>
      <c r="AA99" s="22"/>
      <c r="AB99" s="22"/>
      <c r="AC99" s="22"/>
      <c r="AD99" s="22"/>
      <c r="AE99" s="22"/>
      <c r="AF99" s="22"/>
      <c r="AG99" s="22"/>
      <c r="AH99" s="22"/>
      <c r="AI99" s="22"/>
      <c r="AJ99" s="22"/>
    </row>
    <row r="100" spans="1:36" ht="14.5">
      <c r="A100" s="18"/>
      <c r="B100" s="13"/>
      <c r="C100" s="18"/>
      <c r="D100" s="20"/>
      <c r="E100" s="21"/>
      <c r="F100" s="22"/>
      <c r="G100" s="2"/>
      <c r="H100" s="2"/>
      <c r="I100" s="2"/>
      <c r="J100" s="2"/>
      <c r="K100" s="2"/>
      <c r="L100" s="2"/>
      <c r="M100" s="2"/>
      <c r="N100" s="19"/>
      <c r="O100" s="2"/>
      <c r="P100" s="14"/>
      <c r="Q100" s="2"/>
      <c r="R100" s="14"/>
      <c r="S100" s="21"/>
      <c r="T100" s="2"/>
      <c r="U100" s="13"/>
      <c r="V100" s="22"/>
      <c r="W100" s="22"/>
      <c r="X100" s="22"/>
      <c r="Y100" s="22"/>
      <c r="Z100" s="22"/>
      <c r="AA100" s="22"/>
      <c r="AB100" s="22"/>
      <c r="AC100" s="22"/>
      <c r="AD100" s="22"/>
      <c r="AE100" s="22"/>
      <c r="AF100" s="22"/>
      <c r="AG100" s="22"/>
      <c r="AH100" s="22"/>
      <c r="AI100" s="22"/>
      <c r="AJ100" s="22"/>
    </row>
    <row r="101" spans="1:36" ht="14.5">
      <c r="A101" s="308"/>
      <c r="B101" s="309"/>
      <c r="C101" s="308"/>
      <c r="D101" s="310"/>
      <c r="E101" s="311"/>
      <c r="F101" s="311"/>
      <c r="G101" s="312"/>
      <c r="H101" s="312"/>
      <c r="I101" s="312"/>
      <c r="J101" s="312"/>
      <c r="K101" s="312"/>
      <c r="L101" s="312"/>
      <c r="M101" s="312"/>
      <c r="N101" s="313"/>
      <c r="O101" s="312"/>
      <c r="P101" s="314"/>
      <c r="Q101" s="312"/>
      <c r="R101" s="314"/>
      <c r="S101" s="311"/>
      <c r="T101" s="312"/>
      <c r="U101" s="309"/>
      <c r="V101" s="22"/>
      <c r="W101" s="22"/>
      <c r="X101" s="22"/>
      <c r="Y101" s="22"/>
      <c r="Z101" s="22"/>
      <c r="AA101" s="22"/>
      <c r="AB101" s="22"/>
      <c r="AC101" s="22"/>
      <c r="AD101" s="22"/>
      <c r="AE101" s="22"/>
      <c r="AF101" s="22"/>
      <c r="AG101" s="22"/>
      <c r="AH101" s="22"/>
      <c r="AI101" s="22"/>
      <c r="AJ101" s="22"/>
    </row>
    <row r="102" spans="1:36" ht="14.5">
      <c r="A102" s="315"/>
      <c r="B102" s="316"/>
      <c r="C102" s="315"/>
      <c r="D102" s="317"/>
      <c r="E102" s="318"/>
      <c r="F102" s="318"/>
      <c r="G102" s="184"/>
      <c r="H102" s="184"/>
      <c r="I102" s="184"/>
      <c r="J102" s="184"/>
      <c r="K102" s="184"/>
      <c r="L102" s="2"/>
      <c r="M102" s="184"/>
      <c r="N102" s="181"/>
      <c r="O102" s="184"/>
      <c r="P102" s="319"/>
      <c r="Q102" s="184"/>
      <c r="R102" s="319"/>
      <c r="S102" s="318"/>
      <c r="T102" s="184"/>
      <c r="U102" s="316"/>
      <c r="V102" s="22"/>
      <c r="W102" s="22"/>
      <c r="X102" s="22"/>
      <c r="Y102" s="22"/>
      <c r="Z102" s="22"/>
      <c r="AA102" s="22"/>
      <c r="AB102" s="22"/>
      <c r="AC102" s="22"/>
      <c r="AD102" s="22"/>
      <c r="AE102" s="22"/>
      <c r="AF102" s="22"/>
      <c r="AG102" s="22"/>
      <c r="AH102" s="22"/>
      <c r="AI102" s="22"/>
      <c r="AJ102" s="22"/>
    </row>
    <row r="103" spans="1:36" ht="14.5">
      <c r="A103" s="315"/>
      <c r="B103" s="316"/>
      <c r="C103" s="315"/>
      <c r="D103" s="317"/>
      <c r="E103" s="318"/>
      <c r="F103" s="318"/>
      <c r="G103" s="184"/>
      <c r="H103" s="184"/>
      <c r="I103" s="184"/>
      <c r="J103" s="184"/>
      <c r="K103" s="184"/>
      <c r="L103" s="184"/>
      <c r="M103" s="184"/>
      <c r="N103" s="181"/>
      <c r="O103" s="184"/>
      <c r="P103" s="319"/>
      <c r="Q103" s="184"/>
      <c r="R103" s="319"/>
      <c r="S103" s="318"/>
      <c r="T103" s="184"/>
      <c r="U103" s="316"/>
      <c r="V103" s="22"/>
      <c r="W103" s="22"/>
      <c r="X103" s="22"/>
      <c r="Y103" s="22"/>
      <c r="Z103" s="22"/>
      <c r="AA103" s="22"/>
      <c r="AB103" s="22"/>
      <c r="AC103" s="22"/>
      <c r="AD103" s="22"/>
      <c r="AE103" s="22"/>
      <c r="AF103" s="22"/>
      <c r="AG103" s="22"/>
      <c r="AH103" s="22"/>
      <c r="AI103" s="22"/>
      <c r="AJ103" s="22"/>
    </row>
    <row r="104" spans="1:36" ht="14.5">
      <c r="A104" s="315"/>
      <c r="B104" s="316"/>
      <c r="C104" s="315"/>
      <c r="D104" s="317"/>
      <c r="E104" s="318"/>
      <c r="F104" s="318"/>
      <c r="G104" s="184"/>
      <c r="H104" s="184"/>
      <c r="I104" s="184"/>
      <c r="J104" s="184"/>
      <c r="K104" s="184"/>
      <c r="L104" s="184"/>
      <c r="M104" s="184"/>
      <c r="N104" s="181"/>
      <c r="O104" s="184"/>
      <c r="P104" s="319"/>
      <c r="Q104" s="184"/>
      <c r="R104" s="319"/>
      <c r="S104" s="318"/>
      <c r="T104" s="184"/>
      <c r="U104" s="316"/>
      <c r="V104" s="22"/>
      <c r="W104" s="22"/>
      <c r="X104" s="22"/>
      <c r="Y104" s="22"/>
      <c r="Z104" s="22"/>
      <c r="AA104" s="22"/>
      <c r="AB104" s="22"/>
      <c r="AC104" s="22"/>
      <c r="AD104" s="22"/>
      <c r="AE104" s="22"/>
      <c r="AF104" s="22"/>
      <c r="AG104" s="22"/>
      <c r="AH104" s="22"/>
      <c r="AI104" s="22"/>
      <c r="AJ104" s="22"/>
    </row>
    <row r="105" spans="1:36" ht="14.5">
      <c r="A105" s="315"/>
      <c r="B105" s="316"/>
      <c r="C105" s="315"/>
      <c r="D105" s="317"/>
      <c r="E105" s="318"/>
      <c r="F105" s="318"/>
      <c r="G105" s="184"/>
      <c r="H105" s="184"/>
      <c r="I105" s="184"/>
      <c r="J105" s="184"/>
      <c r="K105" s="184"/>
      <c r="L105" s="184"/>
      <c r="M105" s="184"/>
      <c r="N105" s="181"/>
      <c r="O105" s="184"/>
      <c r="P105" s="319"/>
      <c r="Q105" s="184"/>
      <c r="R105" s="319"/>
      <c r="S105" s="318"/>
      <c r="T105" s="184"/>
      <c r="U105" s="316"/>
      <c r="V105" s="22"/>
      <c r="W105" s="22"/>
      <c r="X105" s="22"/>
      <c r="Y105" s="22"/>
      <c r="Z105" s="22"/>
      <c r="AA105" s="22"/>
      <c r="AB105" s="22"/>
      <c r="AC105" s="22"/>
      <c r="AD105" s="22"/>
      <c r="AE105" s="22"/>
      <c r="AF105" s="22"/>
      <c r="AG105" s="22"/>
      <c r="AH105" s="22"/>
      <c r="AI105" s="22"/>
      <c r="AJ105" s="22"/>
    </row>
    <row r="106" spans="1:36" ht="14.5">
      <c r="A106" s="315"/>
      <c r="B106" s="316"/>
      <c r="C106" s="315"/>
      <c r="D106" s="317"/>
      <c r="E106" s="318"/>
      <c r="F106" s="318"/>
      <c r="G106" s="184"/>
      <c r="H106" s="184"/>
      <c r="I106" s="184"/>
      <c r="J106" s="26"/>
      <c r="K106" s="184"/>
      <c r="L106" s="184"/>
      <c r="M106" s="184"/>
      <c r="N106" s="181"/>
      <c r="O106" s="184"/>
      <c r="P106" s="319"/>
      <c r="Q106" s="184"/>
      <c r="R106" s="319"/>
      <c r="S106" s="318"/>
      <c r="T106" s="184"/>
      <c r="U106" s="316"/>
      <c r="V106" s="22"/>
      <c r="W106" s="22"/>
      <c r="X106" s="22"/>
      <c r="Y106" s="22"/>
      <c r="Z106" s="22"/>
      <c r="AA106" s="22"/>
      <c r="AB106" s="22"/>
      <c r="AC106" s="22"/>
      <c r="AD106" s="22"/>
      <c r="AE106" s="22"/>
      <c r="AF106" s="22"/>
      <c r="AG106" s="22"/>
      <c r="AH106" s="22"/>
      <c r="AI106" s="22"/>
      <c r="AJ106" s="22"/>
    </row>
    <row r="107" spans="1:36" ht="14.5">
      <c r="A107" s="29"/>
      <c r="B107" s="320"/>
      <c r="C107" s="29"/>
      <c r="D107" s="112"/>
      <c r="E107" s="22"/>
      <c r="F107" s="22"/>
      <c r="G107" s="26"/>
      <c r="H107" s="26"/>
      <c r="I107" s="26"/>
      <c r="J107" s="26"/>
      <c r="K107" s="26"/>
      <c r="L107" s="26"/>
      <c r="M107" s="26"/>
      <c r="N107" s="37"/>
      <c r="O107" s="26"/>
      <c r="P107" s="299"/>
      <c r="Q107" s="26"/>
      <c r="R107" s="299"/>
      <c r="S107" s="22"/>
      <c r="T107" s="26"/>
      <c r="U107" s="55"/>
      <c r="V107" s="22"/>
      <c r="W107" s="22"/>
      <c r="X107" s="22"/>
      <c r="Y107" s="22"/>
      <c r="Z107" s="22"/>
      <c r="AA107" s="22"/>
      <c r="AB107" s="22"/>
      <c r="AC107" s="22"/>
      <c r="AD107" s="22"/>
      <c r="AE107" s="22"/>
      <c r="AF107" s="22"/>
      <c r="AG107" s="22"/>
      <c r="AH107" s="22"/>
      <c r="AI107" s="22"/>
      <c r="AJ107" s="22"/>
    </row>
    <row r="108" spans="1:36" ht="14.5">
      <c r="A108" s="29"/>
      <c r="B108" s="55"/>
      <c r="C108" s="29"/>
      <c r="D108" s="112"/>
      <c r="E108" s="22"/>
      <c r="F108" s="22"/>
      <c r="G108" s="26"/>
      <c r="H108" s="26"/>
      <c r="I108" s="26"/>
      <c r="J108" s="26"/>
      <c r="K108" s="26"/>
      <c r="L108" s="26"/>
      <c r="M108" s="26"/>
      <c r="N108" s="37"/>
      <c r="O108" s="26"/>
      <c r="P108" s="299"/>
      <c r="Q108" s="26"/>
      <c r="R108" s="299"/>
      <c r="S108" s="22"/>
      <c r="T108" s="26"/>
      <c r="U108" s="55"/>
      <c r="V108" s="22"/>
      <c r="W108" s="22"/>
      <c r="X108" s="22"/>
      <c r="Y108" s="22"/>
      <c r="Z108" s="22"/>
      <c r="AA108" s="22"/>
      <c r="AB108" s="22"/>
      <c r="AC108" s="22"/>
      <c r="AD108" s="22"/>
      <c r="AE108" s="22"/>
      <c r="AF108" s="22"/>
      <c r="AG108" s="22"/>
      <c r="AH108" s="22"/>
      <c r="AI108" s="22"/>
      <c r="AJ108" s="22"/>
    </row>
    <row r="109" spans="1:36" ht="14.5">
      <c r="A109" s="29"/>
      <c r="B109" s="55"/>
      <c r="C109" s="29"/>
      <c r="D109" s="112"/>
      <c r="E109" s="22"/>
      <c r="F109" s="22"/>
      <c r="G109" s="26"/>
      <c r="H109" s="26"/>
      <c r="I109" s="26"/>
      <c r="J109" s="26"/>
      <c r="K109" s="26"/>
      <c r="L109" s="26"/>
      <c r="M109" s="26"/>
      <c r="N109" s="37"/>
      <c r="O109" s="26"/>
      <c r="P109" s="299"/>
      <c r="Q109" s="26"/>
      <c r="R109" s="299"/>
      <c r="S109" s="22"/>
      <c r="T109" s="26"/>
      <c r="U109" s="55"/>
      <c r="V109" s="22"/>
      <c r="W109" s="22"/>
      <c r="X109" s="22"/>
      <c r="Y109" s="22"/>
      <c r="Z109" s="22"/>
      <c r="AA109" s="22"/>
      <c r="AB109" s="22"/>
      <c r="AC109" s="22"/>
      <c r="AD109" s="22"/>
      <c r="AE109" s="22"/>
      <c r="AF109" s="22"/>
      <c r="AG109" s="22"/>
      <c r="AH109" s="22"/>
      <c r="AI109" s="22"/>
      <c r="AJ109" s="22"/>
    </row>
    <row r="110" spans="1:36" ht="14.5">
      <c r="A110" s="29"/>
      <c r="B110" s="55"/>
      <c r="C110" s="29"/>
      <c r="D110" s="112"/>
      <c r="E110" s="22"/>
      <c r="F110" s="22"/>
      <c r="G110" s="26"/>
      <c r="H110" s="26"/>
      <c r="I110" s="26"/>
      <c r="J110" s="26"/>
      <c r="K110" s="26"/>
      <c r="L110" s="26"/>
      <c r="M110" s="26"/>
      <c r="N110" s="37"/>
      <c r="O110" s="26"/>
      <c r="P110" s="299"/>
      <c r="Q110" s="26"/>
      <c r="R110" s="299"/>
      <c r="S110" s="22"/>
      <c r="T110" s="26"/>
      <c r="U110" s="55"/>
      <c r="V110" s="22"/>
      <c r="W110" s="22"/>
      <c r="X110" s="22"/>
      <c r="Y110" s="22"/>
      <c r="Z110" s="22"/>
      <c r="AA110" s="22"/>
      <c r="AB110" s="22"/>
      <c r="AC110" s="22"/>
      <c r="AD110" s="22"/>
      <c r="AE110" s="22"/>
      <c r="AF110" s="22"/>
      <c r="AG110" s="22"/>
      <c r="AH110" s="22"/>
      <c r="AI110" s="22"/>
      <c r="AJ110" s="22"/>
    </row>
    <row r="111" spans="1:36" ht="14.5">
      <c r="A111" s="29"/>
      <c r="B111" s="60"/>
      <c r="C111" s="29"/>
      <c r="D111" s="112"/>
      <c r="E111" s="22"/>
      <c r="F111" s="22"/>
      <c r="G111" s="26"/>
      <c r="H111" s="26"/>
      <c r="I111" s="26"/>
      <c r="J111" s="26"/>
      <c r="K111" s="26"/>
      <c r="L111" s="26"/>
      <c r="M111" s="26"/>
      <c r="N111" s="37"/>
      <c r="O111" s="26"/>
      <c r="P111" s="299"/>
      <c r="Q111" s="26"/>
      <c r="R111" s="299"/>
      <c r="S111" s="22"/>
      <c r="T111" s="26"/>
      <c r="U111" s="55"/>
      <c r="V111" s="22"/>
      <c r="W111" s="22"/>
      <c r="X111" s="22"/>
      <c r="Y111" s="22"/>
      <c r="Z111" s="22"/>
      <c r="AA111" s="22"/>
      <c r="AB111" s="22"/>
      <c r="AC111" s="22"/>
      <c r="AD111" s="22"/>
      <c r="AE111" s="22"/>
      <c r="AF111" s="22"/>
      <c r="AG111" s="22"/>
      <c r="AH111" s="22"/>
      <c r="AI111" s="22"/>
      <c r="AJ111" s="22"/>
    </row>
    <row r="112" spans="1:36" ht="14.5">
      <c r="A112" s="29"/>
      <c r="B112" s="55"/>
      <c r="C112" s="29"/>
      <c r="D112" s="20"/>
      <c r="E112" s="21"/>
      <c r="F112" s="21"/>
      <c r="G112" s="2"/>
      <c r="H112" s="2"/>
      <c r="I112" s="2"/>
      <c r="J112" s="2"/>
      <c r="K112" s="26"/>
      <c r="L112" s="2"/>
      <c r="M112" s="2"/>
      <c r="N112" s="19"/>
      <c r="O112" s="2"/>
      <c r="P112" s="14"/>
      <c r="Q112" s="2"/>
      <c r="R112" s="299"/>
      <c r="S112" s="22"/>
      <c r="T112" s="26"/>
      <c r="U112" s="55"/>
      <c r="V112" s="22"/>
      <c r="W112" s="22"/>
      <c r="X112" s="22"/>
      <c r="Y112" s="22"/>
      <c r="Z112" s="22"/>
      <c r="AA112" s="22"/>
      <c r="AB112" s="22"/>
      <c r="AC112" s="22"/>
      <c r="AD112" s="22"/>
      <c r="AE112" s="22"/>
      <c r="AF112" s="22"/>
      <c r="AG112" s="22"/>
      <c r="AH112" s="22"/>
      <c r="AI112" s="22"/>
      <c r="AJ112" s="22"/>
    </row>
    <row r="113" spans="1:36" ht="14.5">
      <c r="A113" s="29"/>
      <c r="B113" s="55"/>
      <c r="C113" s="29"/>
      <c r="D113" s="112"/>
      <c r="E113" s="22"/>
      <c r="F113" s="22"/>
      <c r="G113" s="37"/>
      <c r="H113" s="37"/>
      <c r="I113" s="26"/>
      <c r="J113" s="2"/>
      <c r="K113" s="21"/>
      <c r="L113" s="26"/>
      <c r="M113" s="26"/>
      <c r="N113" s="37"/>
      <c r="O113" s="26"/>
      <c r="P113" s="299"/>
      <c r="Q113" s="299"/>
      <c r="S113" s="22"/>
      <c r="T113" s="26"/>
      <c r="U113" s="55"/>
      <c r="V113" s="22"/>
      <c r="W113" s="22"/>
      <c r="X113" s="22"/>
      <c r="Y113" s="22"/>
      <c r="Z113" s="22"/>
      <c r="AA113" s="22"/>
      <c r="AB113" s="22"/>
      <c r="AC113" s="22"/>
      <c r="AD113" s="22"/>
      <c r="AE113" s="22"/>
      <c r="AF113" s="22"/>
      <c r="AG113" s="22"/>
      <c r="AH113" s="22"/>
      <c r="AI113" s="22"/>
      <c r="AJ113" s="22"/>
    </row>
    <row r="114" spans="1:36" ht="14.5">
      <c r="A114" s="29"/>
      <c r="B114" s="55"/>
      <c r="C114" s="29"/>
      <c r="D114" s="20"/>
      <c r="E114" s="21"/>
      <c r="F114" s="21"/>
      <c r="G114" s="2"/>
      <c r="H114" s="48"/>
      <c r="I114" s="48"/>
      <c r="J114" s="2"/>
      <c r="K114" s="15"/>
      <c r="L114" s="26"/>
      <c r="M114" s="26"/>
      <c r="N114" s="37"/>
      <c r="O114" s="26"/>
      <c r="P114" s="299"/>
      <c r="Q114" s="26"/>
      <c r="R114" s="299"/>
      <c r="S114" s="22"/>
      <c r="T114" s="26"/>
      <c r="U114" s="55"/>
      <c r="V114" s="22"/>
      <c r="W114" s="22"/>
      <c r="X114" s="22"/>
      <c r="Y114" s="22"/>
      <c r="Z114" s="22"/>
      <c r="AA114" s="22"/>
      <c r="AB114" s="22"/>
      <c r="AC114" s="22"/>
      <c r="AD114" s="22"/>
      <c r="AE114" s="22"/>
      <c r="AF114" s="22"/>
      <c r="AG114" s="22"/>
      <c r="AH114" s="22"/>
      <c r="AI114" s="22"/>
      <c r="AJ114" s="22"/>
    </row>
    <row r="115" spans="1:36" ht="14.5">
      <c r="A115" s="29"/>
      <c r="B115" s="55"/>
      <c r="C115" s="29"/>
      <c r="D115" s="46"/>
      <c r="E115" s="46"/>
      <c r="F115" s="46"/>
      <c r="G115" s="46"/>
      <c r="H115" s="46"/>
      <c r="I115" s="46"/>
      <c r="J115" s="2"/>
      <c r="K115" s="16"/>
      <c r="L115" s="26"/>
      <c r="M115" s="26"/>
      <c r="N115" s="37"/>
      <c r="O115" s="26"/>
      <c r="P115" s="299"/>
      <c r="Q115" s="26"/>
      <c r="R115" s="299"/>
      <c r="S115" s="22"/>
      <c r="T115" s="26"/>
      <c r="U115" s="55"/>
      <c r="V115" s="22"/>
      <c r="W115" s="22"/>
      <c r="X115" s="22"/>
      <c r="Y115" s="22"/>
      <c r="Z115" s="22"/>
      <c r="AA115" s="22"/>
      <c r="AB115" s="22"/>
      <c r="AC115" s="22"/>
      <c r="AD115" s="22"/>
      <c r="AE115" s="22"/>
      <c r="AF115" s="22"/>
      <c r="AG115" s="22"/>
      <c r="AH115" s="22"/>
      <c r="AI115" s="22"/>
      <c r="AJ115" s="22"/>
    </row>
    <row r="116" spans="1:36" ht="14.5">
      <c r="A116" s="29"/>
      <c r="B116" s="55"/>
      <c r="C116" s="29"/>
      <c r="D116" s="112"/>
      <c r="E116" s="22"/>
      <c r="F116" s="22"/>
      <c r="G116" s="26"/>
      <c r="H116" s="26"/>
      <c r="I116" s="26"/>
      <c r="J116" s="26"/>
      <c r="K116" s="46"/>
      <c r="L116" s="26"/>
      <c r="M116" s="26"/>
      <c r="N116" s="37"/>
      <c r="O116" s="26"/>
      <c r="P116" s="299"/>
      <c r="Q116" s="26"/>
      <c r="R116" s="299"/>
      <c r="S116" s="22"/>
      <c r="T116" s="26"/>
      <c r="U116" s="55"/>
      <c r="V116" s="22"/>
      <c r="W116" s="22"/>
      <c r="X116" s="22"/>
      <c r="Y116" s="22"/>
      <c r="Z116" s="22"/>
      <c r="AA116" s="22"/>
      <c r="AB116" s="22"/>
      <c r="AC116" s="22"/>
      <c r="AD116" s="22"/>
      <c r="AE116" s="22"/>
      <c r="AF116" s="22"/>
      <c r="AG116" s="22"/>
      <c r="AH116" s="22"/>
      <c r="AI116" s="22"/>
      <c r="AJ116" s="22"/>
    </row>
    <row r="117" spans="1:36" ht="14.5">
      <c r="A117" s="29"/>
      <c r="B117" s="55"/>
      <c r="C117" s="29"/>
      <c r="D117" s="112"/>
      <c r="E117" s="22"/>
      <c r="F117" s="22"/>
      <c r="G117" s="53"/>
      <c r="H117" s="26"/>
      <c r="I117" s="26"/>
      <c r="J117" s="2"/>
      <c r="K117" s="2"/>
      <c r="L117" s="26"/>
      <c r="M117" s="53"/>
      <c r="N117" s="37"/>
      <c r="O117" s="26"/>
      <c r="P117" s="299"/>
      <c r="Q117" s="26"/>
      <c r="R117" s="299"/>
      <c r="S117" s="22"/>
      <c r="T117" s="26"/>
      <c r="U117" s="55"/>
      <c r="V117" s="22"/>
      <c r="W117" s="22"/>
      <c r="X117" s="22"/>
      <c r="Y117" s="22"/>
      <c r="Z117" s="22"/>
      <c r="AA117" s="22"/>
      <c r="AB117" s="22"/>
      <c r="AC117" s="22"/>
      <c r="AD117" s="22"/>
      <c r="AE117" s="22"/>
      <c r="AF117" s="22"/>
      <c r="AG117" s="22"/>
      <c r="AH117" s="22"/>
      <c r="AI117" s="22"/>
      <c r="AJ117" s="22"/>
    </row>
    <row r="118" spans="1:36" ht="14.5">
      <c r="A118" s="29"/>
      <c r="B118" s="55"/>
      <c r="C118" s="29"/>
      <c r="D118" s="112"/>
      <c r="E118" s="22"/>
      <c r="F118" s="22"/>
      <c r="G118" s="26"/>
      <c r="H118" s="26"/>
      <c r="I118" s="26"/>
      <c r="J118" s="2"/>
      <c r="K118" s="46"/>
      <c r="L118" s="26"/>
      <c r="M118" s="26"/>
      <c r="N118" s="37"/>
      <c r="O118" s="26"/>
      <c r="P118" s="299"/>
      <c r="Q118" s="26"/>
      <c r="R118" s="299"/>
      <c r="S118" s="22"/>
      <c r="T118" s="26"/>
      <c r="U118" s="55"/>
      <c r="V118" s="22"/>
      <c r="W118" s="22"/>
      <c r="X118" s="22"/>
      <c r="Y118" s="22"/>
      <c r="Z118" s="22"/>
      <c r="AA118" s="22"/>
      <c r="AB118" s="22"/>
      <c r="AC118" s="22"/>
      <c r="AD118" s="22"/>
      <c r="AE118" s="22"/>
      <c r="AF118" s="22"/>
      <c r="AG118" s="22"/>
      <c r="AH118" s="22"/>
      <c r="AI118" s="22"/>
      <c r="AJ118" s="22"/>
    </row>
    <row r="119" spans="1:36" ht="14.5">
      <c r="A119" s="29"/>
      <c r="B119" s="55"/>
      <c r="C119" s="29"/>
      <c r="D119" s="112"/>
      <c r="E119" s="22"/>
      <c r="F119" s="22"/>
      <c r="G119" s="26"/>
      <c r="H119" s="26"/>
      <c r="I119" s="19"/>
      <c r="J119" s="19"/>
      <c r="K119" s="19"/>
      <c r="L119" s="26"/>
      <c r="M119" s="26"/>
      <c r="N119" s="37"/>
      <c r="O119" s="26"/>
      <c r="P119" s="299"/>
      <c r="Q119" s="26"/>
      <c r="R119" s="299"/>
      <c r="S119" s="22"/>
      <c r="T119" s="26"/>
      <c r="U119" s="55"/>
      <c r="V119" s="22"/>
      <c r="W119" s="22"/>
      <c r="X119" s="22"/>
      <c r="Y119" s="22"/>
      <c r="Z119" s="22"/>
      <c r="AA119" s="22"/>
      <c r="AB119" s="22"/>
      <c r="AC119" s="22"/>
      <c r="AD119" s="22"/>
      <c r="AE119" s="22"/>
      <c r="AF119" s="22"/>
      <c r="AG119" s="22"/>
      <c r="AH119" s="22"/>
      <c r="AI119" s="22"/>
      <c r="AJ119" s="22"/>
    </row>
    <row r="120" spans="1:36" ht="14.5">
      <c r="A120" s="29"/>
      <c r="B120" s="55"/>
      <c r="C120" s="29"/>
      <c r="D120" s="112"/>
      <c r="E120" s="22"/>
      <c r="F120" s="22"/>
      <c r="G120" s="26"/>
      <c r="H120" s="26"/>
      <c r="I120" s="26"/>
      <c r="J120" s="19"/>
      <c r="K120" s="26"/>
      <c r="L120" s="26"/>
      <c r="M120" s="26"/>
      <c r="N120" s="37"/>
      <c r="O120" s="26"/>
      <c r="P120" s="299"/>
      <c r="Q120" s="26"/>
      <c r="R120" s="299"/>
      <c r="S120" s="22"/>
      <c r="T120" s="26"/>
      <c r="U120" s="55"/>
      <c r="V120" s="22"/>
      <c r="W120" s="22"/>
      <c r="X120" s="22"/>
      <c r="Y120" s="22"/>
      <c r="Z120" s="22"/>
      <c r="AA120" s="22"/>
      <c r="AB120" s="22"/>
      <c r="AC120" s="22"/>
      <c r="AD120" s="22"/>
      <c r="AE120" s="22"/>
      <c r="AF120" s="22"/>
      <c r="AG120" s="22"/>
      <c r="AH120" s="22"/>
      <c r="AI120" s="22"/>
      <c r="AJ120" s="22"/>
    </row>
    <row r="121" spans="1:36" ht="14.5">
      <c r="A121" s="29"/>
      <c r="B121" s="55"/>
      <c r="C121" s="29"/>
      <c r="D121" s="112"/>
      <c r="E121" s="22"/>
      <c r="F121" s="22"/>
      <c r="G121" s="26"/>
      <c r="H121" s="26"/>
      <c r="I121" s="26"/>
      <c r="J121" s="2"/>
      <c r="K121" s="16"/>
      <c r="L121" s="26"/>
      <c r="M121" s="26"/>
      <c r="N121" s="37"/>
      <c r="O121" s="26"/>
      <c r="P121" s="299"/>
      <c r="Q121" s="26"/>
      <c r="R121" s="299"/>
      <c r="S121" s="22"/>
      <c r="T121" s="26"/>
      <c r="U121" s="55"/>
      <c r="V121" s="22"/>
      <c r="W121" s="22"/>
      <c r="X121" s="22"/>
      <c r="Y121" s="22"/>
      <c r="Z121" s="22"/>
      <c r="AA121" s="22"/>
      <c r="AB121" s="22"/>
      <c r="AC121" s="22"/>
      <c r="AD121" s="22"/>
      <c r="AE121" s="22"/>
      <c r="AF121" s="22"/>
      <c r="AG121" s="22"/>
      <c r="AH121" s="22"/>
      <c r="AI121" s="22"/>
      <c r="AJ121" s="22"/>
    </row>
    <row r="122" spans="1:36" ht="14.5">
      <c r="A122" s="29"/>
      <c r="B122" s="55"/>
      <c r="C122" s="29"/>
      <c r="D122" s="112"/>
      <c r="E122" s="22"/>
      <c r="F122" s="22"/>
      <c r="G122" s="26"/>
      <c r="H122" s="26"/>
      <c r="I122" s="26"/>
      <c r="J122" s="2"/>
      <c r="K122" s="16"/>
      <c r="L122" s="26"/>
      <c r="M122" s="26"/>
      <c r="N122" s="37"/>
      <c r="O122" s="26"/>
      <c r="P122" s="299"/>
      <c r="Q122" s="26"/>
      <c r="R122" s="299"/>
      <c r="S122" s="22"/>
      <c r="T122" s="26"/>
      <c r="U122" s="55"/>
      <c r="V122" s="22"/>
      <c r="W122" s="22"/>
      <c r="X122" s="22"/>
      <c r="Y122" s="22"/>
      <c r="Z122" s="22"/>
      <c r="AA122" s="22"/>
      <c r="AB122" s="22"/>
      <c r="AC122" s="22"/>
      <c r="AD122" s="22"/>
      <c r="AE122" s="22"/>
      <c r="AF122" s="22"/>
      <c r="AG122" s="22"/>
      <c r="AH122" s="22"/>
      <c r="AI122" s="22"/>
      <c r="AJ122" s="22"/>
    </row>
    <row r="123" spans="1:36" ht="14.5">
      <c r="A123" s="29"/>
      <c r="B123" s="55"/>
      <c r="C123" s="29"/>
      <c r="D123" s="112"/>
      <c r="E123" s="22"/>
      <c r="F123" s="22"/>
      <c r="G123" s="26"/>
      <c r="H123" s="26"/>
      <c r="I123" s="26"/>
      <c r="J123" s="2"/>
      <c r="K123" s="16"/>
      <c r="L123" s="26"/>
      <c r="M123" s="26"/>
      <c r="N123" s="37"/>
      <c r="O123" s="26"/>
      <c r="P123" s="299"/>
      <c r="Q123" s="26"/>
      <c r="R123" s="299"/>
      <c r="S123" s="22"/>
      <c r="T123" s="26"/>
      <c r="U123" s="55"/>
      <c r="V123" s="22"/>
      <c r="W123" s="22"/>
      <c r="X123" s="22"/>
      <c r="Y123" s="22"/>
      <c r="Z123" s="22"/>
      <c r="AA123" s="22"/>
      <c r="AB123" s="22"/>
      <c r="AC123" s="22"/>
      <c r="AD123" s="22"/>
      <c r="AE123" s="22"/>
      <c r="AF123" s="22"/>
      <c r="AG123" s="22"/>
      <c r="AH123" s="22"/>
      <c r="AI123" s="22"/>
      <c r="AJ123" s="22"/>
    </row>
    <row r="124" spans="1:36" ht="14.5">
      <c r="A124" s="29"/>
      <c r="B124" s="55"/>
      <c r="C124" s="29"/>
      <c r="D124" s="112"/>
      <c r="E124" s="22"/>
      <c r="F124" s="22"/>
      <c r="G124" s="26"/>
      <c r="H124" s="26"/>
      <c r="I124" s="26"/>
      <c r="J124" s="2"/>
      <c r="K124" s="16"/>
      <c r="L124" s="26"/>
      <c r="M124" s="26"/>
      <c r="N124" s="37"/>
      <c r="O124" s="26"/>
      <c r="P124" s="299"/>
      <c r="Q124" s="26"/>
      <c r="R124" s="299"/>
      <c r="S124" s="22"/>
      <c r="T124" s="26"/>
      <c r="U124" s="55"/>
      <c r="V124" s="22"/>
      <c r="W124" s="22"/>
      <c r="X124" s="22"/>
      <c r="Y124" s="22"/>
      <c r="Z124" s="22"/>
      <c r="AA124" s="22"/>
      <c r="AB124" s="22"/>
      <c r="AC124" s="22"/>
      <c r="AD124" s="22"/>
      <c r="AE124" s="22"/>
      <c r="AF124" s="22"/>
      <c r="AG124" s="22"/>
      <c r="AH124" s="22"/>
      <c r="AI124" s="22"/>
      <c r="AJ124" s="22"/>
    </row>
    <row r="125" spans="1:36" ht="14.5">
      <c r="A125" s="29"/>
      <c r="B125" s="55"/>
      <c r="C125" s="29"/>
      <c r="D125" s="112"/>
      <c r="E125" s="22"/>
      <c r="F125" s="22"/>
      <c r="G125" s="26"/>
      <c r="H125" s="26"/>
      <c r="I125" s="26"/>
      <c r="J125" s="2"/>
      <c r="K125" s="16"/>
      <c r="L125" s="26"/>
      <c r="M125" s="26"/>
      <c r="N125" s="37"/>
      <c r="O125" s="26"/>
      <c r="P125" s="299"/>
      <c r="Q125" s="26"/>
      <c r="R125" s="299"/>
      <c r="S125" s="22"/>
      <c r="T125" s="26"/>
      <c r="U125" s="55"/>
      <c r="V125" s="22"/>
      <c r="W125" s="22"/>
      <c r="X125" s="22"/>
      <c r="Y125" s="22"/>
      <c r="Z125" s="22"/>
      <c r="AA125" s="22"/>
      <c r="AB125" s="22"/>
      <c r="AC125" s="22"/>
      <c r="AD125" s="22"/>
      <c r="AE125" s="22"/>
      <c r="AF125" s="22"/>
      <c r="AG125" s="22"/>
      <c r="AH125" s="22"/>
      <c r="AI125" s="22"/>
      <c r="AJ125" s="22"/>
    </row>
    <row r="126" spans="1:36" ht="14.5">
      <c r="A126" s="29"/>
      <c r="B126" s="55"/>
      <c r="C126" s="29"/>
      <c r="D126" s="112"/>
      <c r="E126" s="22"/>
      <c r="F126" s="22"/>
      <c r="G126" s="26"/>
      <c r="H126" s="26"/>
      <c r="I126" s="26"/>
      <c r="J126" s="2"/>
      <c r="K126" s="16"/>
      <c r="L126" s="26"/>
      <c r="M126" s="26"/>
      <c r="N126" s="37"/>
      <c r="O126" s="26"/>
      <c r="P126" s="299"/>
      <c r="Q126" s="26"/>
      <c r="R126" s="299"/>
      <c r="S126" s="22"/>
      <c r="T126" s="26"/>
      <c r="U126" s="55"/>
      <c r="V126" s="22"/>
      <c r="W126" s="22"/>
      <c r="X126" s="22"/>
      <c r="Y126" s="22"/>
      <c r="Z126" s="22"/>
      <c r="AA126" s="22"/>
      <c r="AB126" s="22"/>
      <c r="AC126" s="22"/>
      <c r="AD126" s="22"/>
      <c r="AE126" s="22"/>
      <c r="AF126" s="22"/>
      <c r="AG126" s="22"/>
      <c r="AH126" s="22"/>
      <c r="AI126" s="22"/>
      <c r="AJ126" s="22"/>
    </row>
    <row r="127" spans="1:36" ht="14.5">
      <c r="A127" s="29"/>
      <c r="B127" s="55"/>
      <c r="C127" s="29"/>
      <c r="D127" s="112"/>
      <c r="E127" s="22"/>
      <c r="F127" s="22"/>
      <c r="G127" s="26"/>
      <c r="H127" s="26"/>
      <c r="I127" s="26"/>
      <c r="J127" s="26"/>
      <c r="K127" s="26"/>
      <c r="L127" s="26"/>
      <c r="M127" s="26"/>
      <c r="N127" s="37"/>
      <c r="O127" s="26"/>
      <c r="P127" s="299"/>
      <c r="Q127" s="26"/>
      <c r="R127" s="299"/>
      <c r="S127" s="22"/>
      <c r="T127" s="26"/>
      <c r="U127" s="55"/>
      <c r="V127" s="22"/>
      <c r="W127" s="22"/>
      <c r="X127" s="22"/>
      <c r="Y127" s="22"/>
      <c r="Z127" s="22"/>
      <c r="AA127" s="22"/>
      <c r="AB127" s="22"/>
      <c r="AC127" s="22"/>
      <c r="AD127" s="22"/>
      <c r="AE127" s="22"/>
      <c r="AF127" s="22"/>
      <c r="AG127" s="22"/>
      <c r="AH127" s="22"/>
      <c r="AI127" s="22"/>
      <c r="AJ127" s="22"/>
    </row>
    <row r="128" spans="1:36" ht="14.5">
      <c r="A128" s="29"/>
      <c r="B128" s="55"/>
      <c r="C128" s="29"/>
      <c r="D128" s="112"/>
      <c r="E128" s="22"/>
      <c r="F128" s="22"/>
      <c r="G128" s="26"/>
      <c r="H128" s="26"/>
      <c r="I128" s="26"/>
      <c r="J128" s="2"/>
      <c r="K128" s="16"/>
      <c r="L128" s="26"/>
      <c r="M128" s="26"/>
      <c r="N128" s="37"/>
      <c r="O128" s="26"/>
      <c r="P128" s="299"/>
      <c r="Q128" s="26"/>
      <c r="R128" s="299"/>
      <c r="S128" s="22"/>
      <c r="T128" s="26"/>
      <c r="U128" s="55"/>
      <c r="V128" s="22"/>
      <c r="W128" s="22"/>
      <c r="X128" s="22"/>
      <c r="Y128" s="22"/>
      <c r="Z128" s="22"/>
      <c r="AA128" s="22"/>
      <c r="AB128" s="22"/>
      <c r="AC128" s="22"/>
      <c r="AD128" s="22"/>
      <c r="AE128" s="22"/>
      <c r="AF128" s="22"/>
      <c r="AG128" s="22"/>
      <c r="AH128" s="22"/>
      <c r="AI128" s="22"/>
      <c r="AJ128" s="22"/>
    </row>
    <row r="129" spans="1:36" ht="14.5">
      <c r="A129" s="29"/>
      <c r="B129" s="55"/>
      <c r="C129" s="29"/>
      <c r="D129" s="112"/>
      <c r="E129" s="22"/>
      <c r="F129" s="22"/>
      <c r="G129" s="26"/>
      <c r="H129" s="26"/>
      <c r="I129" s="26"/>
      <c r="J129" s="2"/>
      <c r="K129" s="16"/>
      <c r="L129" s="26"/>
      <c r="M129" s="26"/>
      <c r="N129" s="37"/>
      <c r="O129" s="26"/>
      <c r="P129" s="299"/>
      <c r="Q129" s="26"/>
      <c r="R129" s="299"/>
      <c r="S129" s="22"/>
      <c r="T129" s="26"/>
      <c r="U129" s="55"/>
      <c r="V129" s="22"/>
      <c r="W129" s="22"/>
      <c r="X129" s="22"/>
      <c r="Y129" s="22"/>
      <c r="Z129" s="22"/>
      <c r="AA129" s="22"/>
      <c r="AB129" s="22"/>
      <c r="AC129" s="22"/>
      <c r="AD129" s="22"/>
      <c r="AE129" s="22"/>
      <c r="AF129" s="22"/>
      <c r="AG129" s="22"/>
      <c r="AH129" s="22"/>
      <c r="AI129" s="22"/>
      <c r="AJ129" s="22"/>
    </row>
    <row r="130" spans="1:36" ht="14.5">
      <c r="A130" s="29"/>
      <c r="B130" s="55"/>
      <c r="C130" s="29"/>
      <c r="D130" s="112"/>
      <c r="E130" s="22"/>
      <c r="F130" s="22"/>
      <c r="G130" s="26"/>
      <c r="H130" s="26"/>
      <c r="I130" s="26"/>
      <c r="J130" s="2"/>
      <c r="K130" s="16"/>
      <c r="L130" s="26"/>
      <c r="M130" s="26"/>
      <c r="N130" s="37"/>
      <c r="O130" s="26"/>
      <c r="P130" s="299"/>
      <c r="Q130" s="26"/>
      <c r="R130" s="299"/>
      <c r="S130" s="22"/>
      <c r="T130" s="26"/>
      <c r="U130" s="55"/>
      <c r="V130" s="22"/>
      <c r="W130" s="22"/>
      <c r="X130" s="22"/>
      <c r="Y130" s="22"/>
      <c r="Z130" s="22"/>
      <c r="AA130" s="22"/>
      <c r="AB130" s="22"/>
      <c r="AC130" s="22"/>
      <c r="AD130" s="22"/>
      <c r="AE130" s="22"/>
      <c r="AF130" s="22"/>
      <c r="AG130" s="22"/>
      <c r="AH130" s="22"/>
      <c r="AI130" s="22"/>
      <c r="AJ130" s="22"/>
    </row>
    <row r="131" spans="1:36" ht="14.5">
      <c r="A131" s="29"/>
      <c r="B131" s="55"/>
      <c r="C131" s="29"/>
      <c r="D131" s="112"/>
      <c r="E131" s="22"/>
      <c r="F131" s="22"/>
      <c r="G131" s="26"/>
      <c r="H131" s="26"/>
      <c r="I131" s="26"/>
      <c r="J131" s="2"/>
      <c r="K131" s="26"/>
      <c r="L131" s="26"/>
      <c r="M131" s="26"/>
      <c r="N131" s="37"/>
      <c r="O131" s="26"/>
      <c r="P131" s="299"/>
      <c r="Q131" s="26"/>
      <c r="R131" s="299"/>
      <c r="S131" s="22"/>
      <c r="T131" s="26"/>
      <c r="U131" s="55"/>
      <c r="V131" s="22"/>
      <c r="W131" s="22"/>
      <c r="X131" s="22"/>
      <c r="Y131" s="22"/>
      <c r="Z131" s="22"/>
      <c r="AA131" s="22"/>
      <c r="AB131" s="22"/>
      <c r="AC131" s="22"/>
      <c r="AD131" s="22"/>
      <c r="AE131" s="22"/>
      <c r="AF131" s="22"/>
      <c r="AG131" s="22"/>
      <c r="AH131" s="22"/>
      <c r="AI131" s="22"/>
      <c r="AJ131" s="22"/>
    </row>
    <row r="132" spans="1:36" ht="14.5">
      <c r="A132" s="29"/>
      <c r="B132" s="55"/>
      <c r="C132" s="29"/>
      <c r="D132" s="112"/>
      <c r="E132" s="22"/>
      <c r="F132" s="22"/>
      <c r="G132" s="26"/>
      <c r="H132" s="26"/>
      <c r="I132" s="26"/>
      <c r="J132" s="2"/>
      <c r="K132" s="16"/>
      <c r="L132" s="26"/>
      <c r="M132" s="26"/>
      <c r="N132" s="37"/>
      <c r="O132" s="26"/>
      <c r="P132" s="299"/>
      <c r="Q132" s="26"/>
      <c r="R132" s="299"/>
      <c r="S132" s="22"/>
      <c r="T132" s="26"/>
      <c r="U132" s="55"/>
      <c r="V132" s="22"/>
      <c r="W132" s="22"/>
      <c r="X132" s="22"/>
      <c r="Y132" s="22"/>
      <c r="Z132" s="22"/>
      <c r="AA132" s="22"/>
      <c r="AB132" s="22"/>
      <c r="AC132" s="22"/>
      <c r="AD132" s="22"/>
      <c r="AE132" s="22"/>
      <c r="AF132" s="22"/>
      <c r="AG132" s="22"/>
      <c r="AH132" s="22"/>
      <c r="AI132" s="22"/>
      <c r="AJ132" s="22"/>
    </row>
    <row r="133" spans="1:36" ht="14.5">
      <c r="A133" s="29"/>
      <c r="B133" s="55"/>
      <c r="C133" s="29"/>
      <c r="D133" s="112"/>
      <c r="E133" s="22"/>
      <c r="F133" s="22"/>
      <c r="G133" s="26"/>
      <c r="H133" s="26"/>
      <c r="I133" s="26"/>
      <c r="J133" s="2"/>
      <c r="K133" s="16"/>
      <c r="L133" s="26"/>
      <c r="M133" s="26"/>
      <c r="N133" s="37"/>
      <c r="O133" s="26"/>
      <c r="P133" s="299"/>
      <c r="Q133" s="26"/>
      <c r="R133" s="299"/>
      <c r="S133" s="22"/>
      <c r="T133" s="26"/>
      <c r="U133" s="55"/>
      <c r="V133" s="22"/>
      <c r="W133" s="22"/>
      <c r="X133" s="22"/>
      <c r="Y133" s="22"/>
      <c r="Z133" s="22"/>
      <c r="AA133" s="22"/>
      <c r="AB133" s="22"/>
      <c r="AC133" s="22"/>
      <c r="AD133" s="22"/>
      <c r="AE133" s="22"/>
      <c r="AF133" s="22"/>
      <c r="AG133" s="22"/>
      <c r="AH133" s="22"/>
      <c r="AI133" s="22"/>
      <c r="AJ133" s="22"/>
    </row>
    <row r="134" spans="1:36" ht="14.5">
      <c r="A134" s="29"/>
      <c r="B134" s="55"/>
      <c r="C134" s="29"/>
      <c r="D134" s="112"/>
      <c r="E134" s="22"/>
      <c r="F134" s="22"/>
      <c r="G134" s="26"/>
      <c r="H134" s="26"/>
      <c r="I134" s="26"/>
      <c r="J134" s="26"/>
      <c r="K134" s="26"/>
      <c r="L134" s="26"/>
      <c r="M134" s="26"/>
      <c r="N134" s="37"/>
      <c r="O134" s="26"/>
      <c r="P134" s="299"/>
      <c r="Q134" s="26"/>
      <c r="R134" s="299"/>
      <c r="S134" s="22"/>
      <c r="T134" s="26"/>
      <c r="U134" s="55"/>
      <c r="V134" s="22"/>
      <c r="W134" s="22"/>
      <c r="X134" s="22"/>
      <c r="Y134" s="22"/>
      <c r="Z134" s="22"/>
      <c r="AA134" s="22"/>
      <c r="AB134" s="22"/>
      <c r="AC134" s="22"/>
      <c r="AD134" s="22"/>
      <c r="AE134" s="22"/>
      <c r="AF134" s="22"/>
      <c r="AG134" s="22"/>
      <c r="AH134" s="22"/>
      <c r="AI134" s="22"/>
      <c r="AJ134" s="22"/>
    </row>
    <row r="135" spans="1:36" ht="14.5">
      <c r="A135" s="29"/>
      <c r="B135" s="55"/>
      <c r="C135" s="29"/>
      <c r="D135" s="112"/>
      <c r="E135" s="22"/>
      <c r="F135" s="22"/>
      <c r="G135" s="26"/>
      <c r="H135" s="26"/>
      <c r="I135" s="26"/>
      <c r="J135" s="26"/>
      <c r="K135" s="26"/>
      <c r="L135" s="26"/>
      <c r="M135" s="26"/>
      <c r="N135" s="37"/>
      <c r="O135" s="26"/>
      <c r="P135" s="299"/>
      <c r="Q135" s="26"/>
      <c r="R135" s="299"/>
      <c r="S135" s="22"/>
      <c r="T135" s="26"/>
      <c r="U135" s="55"/>
      <c r="V135" s="22"/>
      <c r="W135" s="22"/>
      <c r="X135" s="22"/>
      <c r="Y135" s="22"/>
      <c r="Z135" s="22"/>
      <c r="AA135" s="22"/>
      <c r="AB135" s="22"/>
      <c r="AC135" s="22"/>
      <c r="AD135" s="22"/>
      <c r="AE135" s="22"/>
      <c r="AF135" s="22"/>
      <c r="AG135" s="22"/>
      <c r="AH135" s="22"/>
      <c r="AI135" s="22"/>
      <c r="AJ135" s="22"/>
    </row>
    <row r="136" spans="1:36" ht="14.5">
      <c r="A136" s="29"/>
      <c r="B136" s="55"/>
      <c r="C136" s="29"/>
      <c r="D136" s="112"/>
      <c r="E136" s="22"/>
      <c r="F136" s="22"/>
      <c r="G136" s="26"/>
      <c r="H136" s="26"/>
      <c r="I136" s="26"/>
      <c r="J136" s="26"/>
      <c r="K136" s="26"/>
      <c r="L136" s="26"/>
      <c r="M136" s="26"/>
      <c r="N136" s="37"/>
      <c r="O136" s="26"/>
      <c r="P136" s="299"/>
      <c r="Q136" s="26"/>
      <c r="R136" s="299"/>
      <c r="S136" s="22"/>
      <c r="T136" s="26"/>
      <c r="U136" s="55"/>
      <c r="V136" s="22"/>
      <c r="W136" s="22"/>
      <c r="X136" s="22"/>
      <c r="Y136" s="22"/>
      <c r="Z136" s="22"/>
      <c r="AA136" s="22"/>
      <c r="AB136" s="22"/>
      <c r="AC136" s="22"/>
      <c r="AD136" s="22"/>
      <c r="AE136" s="22"/>
      <c r="AF136" s="22"/>
      <c r="AG136" s="22"/>
      <c r="AH136" s="22"/>
      <c r="AI136" s="22"/>
      <c r="AJ136" s="22"/>
    </row>
    <row r="137" spans="1:36" ht="14.5">
      <c r="A137" s="29"/>
      <c r="B137" s="55"/>
      <c r="C137" s="29"/>
      <c r="D137" s="112"/>
      <c r="E137" s="22"/>
      <c r="F137" s="22"/>
      <c r="G137" s="26"/>
      <c r="H137" s="26"/>
      <c r="I137" s="26"/>
      <c r="J137" s="26"/>
      <c r="K137" s="26"/>
      <c r="L137" s="26"/>
      <c r="M137" s="26"/>
      <c r="N137" s="37"/>
      <c r="O137" s="26"/>
      <c r="P137" s="299"/>
      <c r="Q137" s="26"/>
      <c r="R137" s="299"/>
      <c r="S137" s="22"/>
      <c r="T137" s="26"/>
      <c r="U137" s="55"/>
      <c r="V137" s="22"/>
      <c r="W137" s="22"/>
      <c r="X137" s="22"/>
      <c r="Y137" s="22"/>
      <c r="Z137" s="22"/>
      <c r="AA137" s="22"/>
      <c r="AB137" s="22"/>
      <c r="AC137" s="22"/>
      <c r="AD137" s="22"/>
      <c r="AE137" s="22"/>
      <c r="AF137" s="22"/>
      <c r="AG137" s="22"/>
      <c r="AH137" s="22"/>
      <c r="AI137" s="22"/>
      <c r="AJ137" s="22"/>
    </row>
    <row r="138" spans="1:36" ht="14.5">
      <c r="A138" s="29"/>
      <c r="B138" s="55"/>
      <c r="C138" s="29"/>
      <c r="D138" s="112"/>
      <c r="E138" s="22"/>
      <c r="F138" s="22"/>
      <c r="G138" s="26"/>
      <c r="H138" s="26"/>
      <c r="I138" s="26"/>
      <c r="J138" s="26"/>
      <c r="K138" s="26"/>
      <c r="L138" s="26"/>
      <c r="M138" s="26"/>
      <c r="N138" s="37"/>
      <c r="O138" s="26"/>
      <c r="P138" s="299"/>
      <c r="Q138" s="26"/>
      <c r="R138" s="299"/>
      <c r="S138" s="22"/>
      <c r="T138" s="26"/>
      <c r="U138" s="55"/>
      <c r="V138" s="22"/>
      <c r="W138" s="22"/>
      <c r="X138" s="22"/>
      <c r="Y138" s="22"/>
      <c r="Z138" s="22"/>
      <c r="AA138" s="22"/>
      <c r="AB138" s="22"/>
      <c r="AC138" s="22"/>
      <c r="AD138" s="22"/>
      <c r="AE138" s="22"/>
      <c r="AF138" s="22"/>
      <c r="AG138" s="22"/>
      <c r="AH138" s="22"/>
      <c r="AI138" s="22"/>
      <c r="AJ138" s="22"/>
    </row>
    <row r="139" spans="1:36" ht="14.5">
      <c r="A139" s="29"/>
      <c r="B139" s="55"/>
      <c r="C139" s="29"/>
      <c r="D139" s="112"/>
      <c r="E139" s="22"/>
      <c r="F139" s="22"/>
      <c r="G139" s="26"/>
      <c r="H139" s="26"/>
      <c r="I139" s="26"/>
      <c r="J139" s="26"/>
      <c r="K139" s="26"/>
      <c r="L139" s="26"/>
      <c r="M139" s="26"/>
      <c r="N139" s="37"/>
      <c r="O139" s="26"/>
      <c r="P139" s="299"/>
      <c r="Q139" s="26"/>
      <c r="R139" s="299"/>
      <c r="S139" s="22"/>
      <c r="T139" s="26"/>
      <c r="U139" s="55"/>
      <c r="V139" s="22"/>
      <c r="W139" s="22"/>
      <c r="X139" s="22"/>
      <c r="Y139" s="22"/>
      <c r="Z139" s="22"/>
      <c r="AA139" s="22"/>
      <c r="AB139" s="22"/>
      <c r="AC139" s="22"/>
      <c r="AD139" s="22"/>
      <c r="AE139" s="22"/>
      <c r="AF139" s="22"/>
      <c r="AG139" s="22"/>
      <c r="AH139" s="22"/>
      <c r="AI139" s="22"/>
      <c r="AJ139" s="22"/>
    </row>
    <row r="140" spans="1:36" ht="14.5">
      <c r="A140" s="29"/>
      <c r="B140" s="55"/>
      <c r="C140" s="29"/>
      <c r="D140" s="112"/>
      <c r="E140" s="22"/>
      <c r="F140" s="22"/>
      <c r="G140" s="70"/>
      <c r="I140" s="26"/>
      <c r="J140" s="26"/>
      <c r="K140" s="26"/>
      <c r="L140" s="26"/>
      <c r="O140" s="26"/>
      <c r="P140" s="299"/>
      <c r="Q140" s="26"/>
      <c r="R140" s="299"/>
      <c r="S140" s="22"/>
      <c r="T140" s="26"/>
      <c r="U140" s="55"/>
      <c r="V140" s="22"/>
      <c r="W140" s="22"/>
      <c r="X140" s="22"/>
      <c r="Y140" s="22"/>
      <c r="Z140" s="22"/>
      <c r="AA140" s="22"/>
      <c r="AB140" s="22"/>
      <c r="AC140" s="22"/>
      <c r="AD140" s="22"/>
      <c r="AE140" s="22"/>
      <c r="AF140" s="22"/>
      <c r="AG140" s="22"/>
      <c r="AH140" s="22"/>
      <c r="AI140" s="22"/>
      <c r="AJ140" s="22"/>
    </row>
    <row r="141" spans="1:36" ht="14.5">
      <c r="A141" s="29"/>
      <c r="B141" s="55"/>
      <c r="C141" s="29"/>
      <c r="D141" s="112"/>
      <c r="E141" s="22"/>
      <c r="F141" s="22"/>
      <c r="G141" s="70"/>
      <c r="I141" s="26"/>
      <c r="J141" s="26"/>
      <c r="K141" s="26"/>
      <c r="L141" s="26"/>
      <c r="O141" s="26"/>
      <c r="P141" s="299"/>
      <c r="Q141" s="26"/>
      <c r="R141" s="299"/>
      <c r="S141" s="22"/>
      <c r="T141" s="26"/>
      <c r="U141" s="55"/>
      <c r="V141" s="22"/>
      <c r="W141" s="22"/>
      <c r="X141" s="22"/>
      <c r="Y141" s="22"/>
      <c r="Z141" s="22"/>
      <c r="AA141" s="22"/>
      <c r="AB141" s="22"/>
      <c r="AC141" s="22"/>
      <c r="AD141" s="22"/>
      <c r="AE141" s="22"/>
      <c r="AF141" s="22"/>
      <c r="AG141" s="22"/>
      <c r="AH141" s="22"/>
      <c r="AI141" s="22"/>
      <c r="AJ141" s="22"/>
    </row>
    <row r="142" spans="1:36" ht="14.5">
      <c r="A142" s="29"/>
      <c r="B142" s="55"/>
      <c r="C142" s="29"/>
      <c r="D142" s="112"/>
      <c r="E142" s="22"/>
      <c r="F142" s="22"/>
      <c r="G142" s="70"/>
      <c r="I142" s="26"/>
      <c r="J142" s="26"/>
      <c r="K142" s="26"/>
      <c r="L142" s="26"/>
      <c r="O142" s="26"/>
      <c r="P142" s="299"/>
      <c r="Q142" s="26"/>
      <c r="R142" s="299"/>
      <c r="S142" s="22"/>
      <c r="T142" s="26"/>
      <c r="U142" s="55"/>
      <c r="V142" s="22"/>
      <c r="W142" s="22"/>
      <c r="X142" s="22"/>
      <c r="Y142" s="22"/>
      <c r="Z142" s="22"/>
      <c r="AA142" s="22"/>
      <c r="AB142" s="22"/>
      <c r="AC142" s="22"/>
      <c r="AD142" s="22"/>
      <c r="AE142" s="22"/>
      <c r="AF142" s="22"/>
      <c r="AG142" s="22"/>
      <c r="AH142" s="22"/>
      <c r="AI142" s="22"/>
      <c r="AJ142" s="22"/>
    </row>
    <row r="143" spans="1:36" ht="14.5">
      <c r="A143" s="29"/>
      <c r="B143" s="55"/>
      <c r="C143" s="29"/>
      <c r="D143" s="112"/>
      <c r="E143" s="22"/>
      <c r="F143" s="22"/>
      <c r="G143" s="26"/>
      <c r="H143" s="26"/>
      <c r="I143" s="26"/>
      <c r="J143" s="26"/>
      <c r="K143" s="26"/>
      <c r="L143" s="26"/>
      <c r="M143" s="26"/>
      <c r="N143" s="37"/>
      <c r="O143" s="26"/>
      <c r="P143" s="299"/>
      <c r="Q143" s="26"/>
      <c r="R143" s="299"/>
      <c r="S143" s="22"/>
      <c r="T143" s="26"/>
      <c r="U143" s="55"/>
      <c r="V143" s="22"/>
      <c r="W143" s="22"/>
      <c r="X143" s="22"/>
      <c r="Y143" s="22"/>
      <c r="Z143" s="22"/>
      <c r="AA143" s="22"/>
      <c r="AB143" s="22"/>
      <c r="AC143" s="22"/>
      <c r="AD143" s="22"/>
      <c r="AE143" s="22"/>
      <c r="AF143" s="22"/>
      <c r="AG143" s="22"/>
      <c r="AH143" s="22"/>
      <c r="AI143" s="22"/>
      <c r="AJ143" s="22"/>
    </row>
    <row r="144" spans="1:36" ht="14.5">
      <c r="A144" s="29"/>
      <c r="B144" s="55"/>
      <c r="C144" s="29"/>
      <c r="D144" s="112"/>
      <c r="E144" s="22"/>
      <c r="F144" s="22"/>
      <c r="G144" s="26"/>
      <c r="H144" s="26"/>
      <c r="I144" s="26"/>
      <c r="J144" s="26"/>
      <c r="K144" s="26"/>
      <c r="L144" s="26"/>
      <c r="M144" s="26"/>
      <c r="N144" s="37"/>
      <c r="O144" s="26"/>
      <c r="P144" s="299"/>
      <c r="Q144" s="26"/>
      <c r="R144" s="299"/>
      <c r="S144" s="22"/>
      <c r="T144" s="26"/>
      <c r="U144" s="55"/>
      <c r="V144" s="22"/>
      <c r="W144" s="22"/>
      <c r="X144" s="22"/>
      <c r="Y144" s="22"/>
      <c r="Z144" s="22"/>
      <c r="AA144" s="22"/>
      <c r="AB144" s="22"/>
      <c r="AC144" s="22"/>
      <c r="AD144" s="22"/>
      <c r="AE144" s="22"/>
      <c r="AF144" s="22"/>
      <c r="AG144" s="22"/>
      <c r="AH144" s="22"/>
      <c r="AI144" s="22"/>
      <c r="AJ144" s="22"/>
    </row>
    <row r="145" spans="1:36" ht="14.5">
      <c r="A145" s="29"/>
      <c r="B145" s="55"/>
      <c r="C145" s="29"/>
      <c r="D145" s="112"/>
      <c r="E145" s="22"/>
      <c r="F145" s="22"/>
      <c r="G145" s="26"/>
      <c r="H145" s="26"/>
      <c r="I145" s="26"/>
      <c r="J145" s="26"/>
      <c r="K145" s="26"/>
      <c r="L145" s="26"/>
      <c r="M145" s="26"/>
      <c r="N145" s="37"/>
      <c r="O145" s="26"/>
      <c r="P145" s="299"/>
      <c r="Q145" s="26"/>
      <c r="R145" s="299"/>
      <c r="S145" s="22"/>
      <c r="T145" s="26"/>
      <c r="U145" s="55"/>
      <c r="V145" s="22"/>
      <c r="W145" s="22"/>
      <c r="X145" s="22"/>
      <c r="Y145" s="22"/>
      <c r="Z145" s="22"/>
      <c r="AA145" s="22"/>
      <c r="AB145" s="22"/>
      <c r="AC145" s="22"/>
      <c r="AD145" s="22"/>
      <c r="AE145" s="22"/>
      <c r="AF145" s="22"/>
      <c r="AG145" s="22"/>
      <c r="AH145" s="22"/>
      <c r="AI145" s="22"/>
      <c r="AJ145" s="22"/>
    </row>
    <row r="146" spans="1:36" ht="14.5">
      <c r="A146" s="29"/>
      <c r="B146" s="55"/>
      <c r="C146" s="29"/>
      <c r="D146" s="112"/>
      <c r="E146" s="22"/>
      <c r="F146" s="22"/>
      <c r="G146" s="26"/>
      <c r="H146" s="26"/>
      <c r="I146" s="26"/>
      <c r="J146" s="26"/>
      <c r="K146" s="26"/>
      <c r="L146" s="26"/>
      <c r="M146" s="26"/>
      <c r="N146" s="37"/>
      <c r="O146" s="26"/>
      <c r="P146" s="299"/>
      <c r="Q146" s="26"/>
      <c r="R146" s="299"/>
      <c r="S146" s="22"/>
      <c r="T146" s="26"/>
      <c r="U146" s="55"/>
      <c r="V146" s="22"/>
      <c r="W146" s="22"/>
      <c r="X146" s="22"/>
      <c r="Y146" s="22"/>
      <c r="Z146" s="22"/>
      <c r="AA146" s="22"/>
      <c r="AB146" s="22"/>
      <c r="AC146" s="22"/>
      <c r="AD146" s="22"/>
      <c r="AE146" s="22"/>
      <c r="AF146" s="22"/>
      <c r="AG146" s="22"/>
      <c r="AH146" s="22"/>
      <c r="AI146" s="22"/>
      <c r="AJ146" s="22"/>
    </row>
    <row r="147" spans="1:36" ht="14.5">
      <c r="A147" s="29"/>
      <c r="B147" s="55"/>
      <c r="C147" s="29"/>
      <c r="D147" s="112"/>
      <c r="E147" s="22"/>
      <c r="F147" s="22"/>
      <c r="G147" s="26"/>
      <c r="H147" s="26"/>
      <c r="I147" s="26"/>
      <c r="J147" s="26"/>
      <c r="K147" s="26"/>
      <c r="L147" s="26"/>
      <c r="M147" s="26"/>
      <c r="N147" s="37"/>
      <c r="O147" s="26"/>
      <c r="P147" s="299"/>
      <c r="Q147" s="26"/>
      <c r="R147" s="299"/>
      <c r="S147" s="22"/>
      <c r="T147" s="26"/>
      <c r="U147" s="55"/>
      <c r="V147" s="22"/>
      <c r="W147" s="22"/>
      <c r="X147" s="22"/>
      <c r="Y147" s="22"/>
      <c r="Z147" s="22"/>
      <c r="AA147" s="22"/>
      <c r="AB147" s="22"/>
      <c r="AC147" s="22"/>
      <c r="AD147" s="22"/>
      <c r="AE147" s="22"/>
      <c r="AF147" s="22"/>
      <c r="AG147" s="22"/>
      <c r="AH147" s="22"/>
      <c r="AI147" s="22"/>
      <c r="AJ147" s="22"/>
    </row>
    <row r="148" spans="1:36" ht="14.5">
      <c r="A148" s="29"/>
      <c r="B148" s="55"/>
      <c r="C148" s="29"/>
      <c r="D148" s="112"/>
      <c r="E148" s="22"/>
      <c r="F148" s="22"/>
      <c r="G148" s="26"/>
      <c r="H148" s="26"/>
      <c r="I148" s="26"/>
      <c r="J148" s="26"/>
      <c r="K148" s="26"/>
      <c r="L148" s="26"/>
      <c r="M148" s="26"/>
      <c r="N148" s="37"/>
      <c r="O148" s="26"/>
      <c r="P148" s="299"/>
      <c r="Q148" s="26"/>
      <c r="R148" s="299"/>
      <c r="S148" s="22"/>
      <c r="T148" s="26"/>
      <c r="U148" s="55"/>
      <c r="V148" s="22"/>
      <c r="W148" s="22"/>
      <c r="X148" s="22"/>
      <c r="Y148" s="22"/>
      <c r="Z148" s="22"/>
      <c r="AA148" s="22"/>
      <c r="AB148" s="22"/>
      <c r="AC148" s="22"/>
      <c r="AD148" s="22"/>
      <c r="AE148" s="22"/>
      <c r="AF148" s="22"/>
      <c r="AG148" s="22"/>
      <c r="AH148" s="22"/>
      <c r="AI148" s="22"/>
      <c r="AJ148" s="22"/>
    </row>
    <row r="149" spans="1:36" ht="14.5">
      <c r="A149" s="29"/>
      <c r="B149" s="55"/>
      <c r="C149" s="29"/>
      <c r="D149" s="112"/>
      <c r="E149" s="22"/>
      <c r="F149" s="22"/>
      <c r="G149" s="26"/>
      <c r="H149" s="26"/>
      <c r="I149" s="26"/>
      <c r="J149" s="26"/>
      <c r="K149" s="26"/>
      <c r="L149" s="26"/>
      <c r="M149" s="26"/>
      <c r="N149" s="37"/>
      <c r="O149" s="26"/>
      <c r="P149" s="299"/>
      <c r="Q149" s="26"/>
      <c r="R149" s="299"/>
      <c r="S149" s="22"/>
      <c r="T149" s="26"/>
      <c r="U149" s="55"/>
      <c r="V149" s="22"/>
      <c r="W149" s="22"/>
      <c r="X149" s="22"/>
      <c r="Y149" s="22"/>
      <c r="Z149" s="22"/>
      <c r="AA149" s="22"/>
      <c r="AB149" s="22"/>
      <c r="AC149" s="22"/>
      <c r="AD149" s="22"/>
      <c r="AE149" s="22"/>
      <c r="AF149" s="22"/>
      <c r="AG149" s="22"/>
      <c r="AH149" s="22"/>
      <c r="AI149" s="22"/>
      <c r="AJ149" s="22"/>
    </row>
    <row r="150" spans="1:36" ht="14.5">
      <c r="A150" s="29"/>
      <c r="B150" s="55"/>
      <c r="C150" s="29"/>
      <c r="D150" s="112"/>
      <c r="E150" s="22"/>
      <c r="F150" s="22"/>
      <c r="G150" s="26"/>
      <c r="H150" s="26"/>
      <c r="I150" s="26"/>
      <c r="J150" s="26"/>
      <c r="K150" s="26"/>
      <c r="L150" s="26"/>
      <c r="M150" s="26"/>
      <c r="N150" s="37"/>
      <c r="O150" s="26"/>
      <c r="P150" s="299"/>
      <c r="Q150" s="26"/>
      <c r="R150" s="299"/>
      <c r="S150" s="22"/>
      <c r="T150" s="26"/>
      <c r="U150" s="55"/>
      <c r="V150" s="22"/>
      <c r="W150" s="22"/>
      <c r="X150" s="22"/>
      <c r="Y150" s="22"/>
      <c r="Z150" s="22"/>
      <c r="AA150" s="22"/>
      <c r="AB150" s="22"/>
      <c r="AC150" s="22"/>
      <c r="AD150" s="22"/>
      <c r="AE150" s="22"/>
      <c r="AF150" s="22"/>
      <c r="AG150" s="22"/>
      <c r="AH150" s="22"/>
      <c r="AI150" s="22"/>
      <c r="AJ150" s="22"/>
    </row>
    <row r="151" spans="1:36" ht="14.5">
      <c r="A151" s="29"/>
      <c r="B151" s="55"/>
      <c r="C151" s="29"/>
      <c r="D151" s="112"/>
      <c r="E151" s="22"/>
      <c r="F151" s="22"/>
      <c r="G151" s="26"/>
      <c r="H151" s="26"/>
      <c r="I151" s="26"/>
      <c r="J151" s="26"/>
      <c r="K151" s="26"/>
      <c r="L151" s="26"/>
      <c r="M151" s="26"/>
      <c r="N151" s="37"/>
      <c r="O151" s="26"/>
      <c r="P151" s="299"/>
      <c r="Q151" s="26"/>
      <c r="R151" s="299"/>
      <c r="S151" s="22"/>
      <c r="T151" s="26"/>
      <c r="U151" s="55"/>
      <c r="V151" s="22"/>
      <c r="W151" s="22"/>
      <c r="X151" s="22"/>
      <c r="Y151" s="22"/>
      <c r="Z151" s="22"/>
      <c r="AA151" s="22"/>
      <c r="AB151" s="22"/>
      <c r="AC151" s="22"/>
      <c r="AD151" s="22"/>
      <c r="AE151" s="22"/>
      <c r="AF151" s="22"/>
      <c r="AG151" s="22"/>
      <c r="AH151" s="22"/>
      <c r="AI151" s="22"/>
      <c r="AJ151" s="22"/>
    </row>
    <row r="152" spans="1:36" ht="14.5">
      <c r="A152" s="29"/>
      <c r="B152" s="55"/>
      <c r="C152" s="29"/>
      <c r="D152" s="112"/>
      <c r="E152" s="22"/>
      <c r="F152" s="22"/>
      <c r="G152" s="26"/>
      <c r="H152" s="26"/>
      <c r="I152" s="26"/>
      <c r="J152" s="26"/>
      <c r="K152" s="26"/>
      <c r="L152" s="26"/>
      <c r="M152" s="26"/>
      <c r="N152" s="37"/>
      <c r="O152" s="26"/>
      <c r="P152" s="299"/>
      <c r="Q152" s="26"/>
      <c r="R152" s="299"/>
      <c r="S152" s="22"/>
      <c r="T152" s="26"/>
      <c r="U152" s="55"/>
      <c r="V152" s="22"/>
      <c r="W152" s="22"/>
      <c r="X152" s="22"/>
      <c r="Y152" s="22"/>
      <c r="Z152" s="22"/>
      <c r="AA152" s="22"/>
      <c r="AB152" s="22"/>
      <c r="AC152" s="22"/>
      <c r="AD152" s="22"/>
      <c r="AE152" s="22"/>
      <c r="AF152" s="22"/>
      <c r="AG152" s="22"/>
      <c r="AH152" s="22"/>
      <c r="AI152" s="22"/>
      <c r="AJ152" s="22"/>
    </row>
    <row r="153" spans="1:36" ht="14.5">
      <c r="A153" s="29"/>
      <c r="B153" s="55"/>
      <c r="C153" s="29"/>
      <c r="D153" s="112"/>
      <c r="E153" s="22"/>
      <c r="F153" s="22"/>
      <c r="G153" s="26"/>
      <c r="H153" s="26"/>
      <c r="I153" s="26"/>
      <c r="J153" s="26"/>
      <c r="K153" s="26"/>
      <c r="L153" s="26"/>
      <c r="M153" s="26"/>
      <c r="N153" s="37"/>
      <c r="O153" s="26"/>
      <c r="P153" s="299"/>
      <c r="Q153" s="26"/>
      <c r="R153" s="299"/>
      <c r="S153" s="22"/>
      <c r="T153" s="26"/>
      <c r="U153" s="55"/>
      <c r="V153" s="22"/>
      <c r="W153" s="22"/>
      <c r="X153" s="22"/>
      <c r="Y153" s="22"/>
      <c r="Z153" s="22"/>
      <c r="AA153" s="22"/>
      <c r="AB153" s="22"/>
      <c r="AC153" s="22"/>
      <c r="AD153" s="22"/>
      <c r="AE153" s="22"/>
      <c r="AF153" s="22"/>
      <c r="AG153" s="22"/>
      <c r="AH153" s="22"/>
      <c r="AI153" s="22"/>
      <c r="AJ153" s="22"/>
    </row>
    <row r="154" spans="1:36" ht="14.5">
      <c r="A154" s="29"/>
      <c r="B154" s="55"/>
      <c r="C154" s="29"/>
      <c r="D154" s="112"/>
      <c r="E154" s="22"/>
      <c r="F154" s="22"/>
      <c r="G154" s="26"/>
      <c r="H154" s="26"/>
      <c r="I154" s="26"/>
      <c r="J154" s="26"/>
      <c r="K154" s="26"/>
      <c r="L154" s="26"/>
      <c r="M154" s="26"/>
      <c r="N154" s="37"/>
      <c r="O154" s="26"/>
      <c r="P154" s="299"/>
      <c r="Q154" s="26"/>
      <c r="R154" s="299"/>
      <c r="S154" s="22"/>
      <c r="T154" s="26"/>
      <c r="U154" s="55"/>
      <c r="V154" s="22"/>
      <c r="W154" s="22"/>
      <c r="X154" s="22"/>
      <c r="Y154" s="22"/>
      <c r="Z154" s="22"/>
      <c r="AA154" s="22"/>
      <c r="AB154" s="22"/>
      <c r="AC154" s="22"/>
      <c r="AD154" s="22"/>
      <c r="AE154" s="22"/>
      <c r="AF154" s="22"/>
      <c r="AG154" s="22"/>
      <c r="AH154" s="22"/>
      <c r="AI154" s="22"/>
      <c r="AJ154" s="22"/>
    </row>
    <row r="155" spans="1:36" ht="14.5">
      <c r="A155" s="29"/>
      <c r="B155" s="55"/>
      <c r="C155" s="29"/>
      <c r="D155" s="112"/>
      <c r="E155" s="22"/>
      <c r="F155" s="22"/>
      <c r="G155" s="26"/>
      <c r="H155" s="26"/>
      <c r="I155" s="26"/>
      <c r="J155" s="26"/>
      <c r="K155" s="26"/>
      <c r="L155" s="26"/>
      <c r="M155" s="26"/>
      <c r="N155" s="37"/>
      <c r="O155" s="26"/>
      <c r="P155" s="299"/>
      <c r="Q155" s="26"/>
      <c r="R155" s="299"/>
      <c r="S155" s="22"/>
      <c r="T155" s="26"/>
      <c r="U155" s="55"/>
      <c r="V155" s="22"/>
      <c r="W155" s="22"/>
      <c r="X155" s="22"/>
      <c r="Y155" s="22"/>
      <c r="Z155" s="22"/>
      <c r="AA155" s="22"/>
      <c r="AB155" s="22"/>
      <c r="AC155" s="22"/>
      <c r="AD155" s="22"/>
      <c r="AE155" s="22"/>
      <c r="AF155" s="22"/>
      <c r="AG155" s="22"/>
      <c r="AH155" s="22"/>
      <c r="AI155" s="22"/>
      <c r="AJ155" s="22"/>
    </row>
    <row r="156" spans="1:36" ht="14.5">
      <c r="A156" s="29"/>
      <c r="B156" s="55"/>
      <c r="C156" s="29"/>
      <c r="D156" s="112"/>
      <c r="E156" s="22"/>
      <c r="F156" s="22"/>
      <c r="G156" s="26"/>
      <c r="H156" s="26"/>
      <c r="I156" s="26"/>
      <c r="J156" s="26"/>
      <c r="K156" s="26"/>
      <c r="L156" s="26"/>
      <c r="M156" s="26"/>
      <c r="N156" s="37"/>
      <c r="O156" s="26"/>
      <c r="P156" s="299"/>
      <c r="Q156" s="26"/>
      <c r="R156" s="299"/>
      <c r="S156" s="22"/>
      <c r="T156" s="26"/>
      <c r="U156" s="55"/>
      <c r="V156" s="22"/>
      <c r="W156" s="22"/>
      <c r="X156" s="22"/>
      <c r="Y156" s="22"/>
      <c r="Z156" s="22"/>
      <c r="AA156" s="22"/>
      <c r="AB156" s="22"/>
      <c r="AC156" s="22"/>
      <c r="AD156" s="22"/>
      <c r="AE156" s="22"/>
      <c r="AF156" s="22"/>
      <c r="AG156" s="22"/>
      <c r="AH156" s="22"/>
      <c r="AI156" s="22"/>
      <c r="AJ156" s="22"/>
    </row>
    <row r="157" spans="1:36" ht="14.5">
      <c r="A157" s="29"/>
      <c r="B157" s="55"/>
      <c r="C157" s="29"/>
      <c r="D157" s="112"/>
      <c r="E157" s="22"/>
      <c r="F157" s="22"/>
      <c r="G157" s="26"/>
      <c r="H157" s="26"/>
      <c r="I157" s="26"/>
      <c r="J157" s="26"/>
      <c r="K157" s="26"/>
      <c r="L157" s="26"/>
      <c r="M157" s="26"/>
      <c r="N157" s="37"/>
      <c r="O157" s="26"/>
      <c r="P157" s="299"/>
      <c r="Q157" s="26"/>
      <c r="R157" s="299"/>
      <c r="S157" s="22"/>
      <c r="T157" s="26"/>
      <c r="U157" s="55"/>
      <c r="V157" s="22"/>
      <c r="W157" s="22"/>
      <c r="X157" s="22"/>
      <c r="Y157" s="22"/>
      <c r="Z157" s="22"/>
      <c r="AA157" s="22"/>
      <c r="AB157" s="22"/>
      <c r="AC157" s="22"/>
      <c r="AD157" s="22"/>
      <c r="AE157" s="22"/>
      <c r="AF157" s="22"/>
      <c r="AG157" s="22"/>
      <c r="AH157" s="22"/>
      <c r="AI157" s="22"/>
      <c r="AJ157" s="22"/>
    </row>
    <row r="158" spans="1:36" ht="14.5">
      <c r="A158" s="29"/>
      <c r="B158" s="55"/>
      <c r="C158" s="29"/>
      <c r="D158" s="112"/>
      <c r="E158" s="22"/>
      <c r="F158" s="22"/>
      <c r="G158" s="26"/>
      <c r="H158" s="26"/>
      <c r="I158" s="26"/>
      <c r="J158" s="26"/>
      <c r="K158" s="26"/>
      <c r="L158" s="26"/>
      <c r="M158" s="26"/>
      <c r="N158" s="37"/>
      <c r="O158" s="26"/>
      <c r="P158" s="299"/>
      <c r="Q158" s="26"/>
      <c r="R158" s="299"/>
      <c r="S158" s="22"/>
      <c r="T158" s="26"/>
      <c r="U158" s="55"/>
      <c r="V158" s="22"/>
      <c r="W158" s="22"/>
      <c r="X158" s="22"/>
      <c r="Y158" s="22"/>
      <c r="Z158" s="22"/>
      <c r="AA158" s="22"/>
      <c r="AB158" s="22"/>
      <c r="AC158" s="22"/>
      <c r="AD158" s="22"/>
      <c r="AE158" s="22"/>
      <c r="AF158" s="22"/>
      <c r="AG158" s="22"/>
      <c r="AH158" s="22"/>
      <c r="AI158" s="22"/>
      <c r="AJ158" s="22"/>
    </row>
    <row r="159" spans="1:36" ht="14.5">
      <c r="A159" s="29"/>
      <c r="B159" s="55"/>
      <c r="C159" s="29"/>
      <c r="D159" s="112"/>
      <c r="E159" s="22"/>
      <c r="F159" s="22"/>
      <c r="G159" s="26"/>
      <c r="H159" s="26"/>
      <c r="I159" s="26"/>
      <c r="J159" s="26"/>
      <c r="K159" s="26"/>
      <c r="L159" s="26"/>
      <c r="M159" s="26"/>
      <c r="N159" s="37"/>
      <c r="O159" s="26"/>
      <c r="P159" s="299"/>
      <c r="Q159" s="26"/>
      <c r="R159" s="299"/>
      <c r="S159" s="22"/>
      <c r="T159" s="26"/>
      <c r="U159" s="55"/>
      <c r="V159" s="22"/>
      <c r="W159" s="22"/>
      <c r="X159" s="22"/>
      <c r="Y159" s="22"/>
      <c r="Z159" s="22"/>
      <c r="AA159" s="22"/>
      <c r="AB159" s="22"/>
      <c r="AC159" s="22"/>
      <c r="AD159" s="22"/>
      <c r="AE159" s="22"/>
      <c r="AF159" s="22"/>
      <c r="AG159" s="22"/>
      <c r="AH159" s="22"/>
      <c r="AI159" s="22"/>
      <c r="AJ159" s="22"/>
    </row>
    <row r="160" spans="1:36" ht="14.5">
      <c r="A160" s="29"/>
      <c r="B160" s="55"/>
      <c r="C160" s="29"/>
      <c r="D160" s="112"/>
      <c r="E160" s="22"/>
      <c r="F160" s="22"/>
      <c r="G160" s="26"/>
      <c r="H160" s="26"/>
      <c r="I160" s="26"/>
      <c r="J160" s="26"/>
      <c r="K160" s="26"/>
      <c r="L160" s="26"/>
      <c r="M160" s="26"/>
      <c r="N160" s="37"/>
      <c r="O160" s="26"/>
      <c r="P160" s="299"/>
      <c r="Q160" s="26"/>
      <c r="R160" s="299"/>
      <c r="S160" s="22"/>
      <c r="T160" s="26"/>
      <c r="U160" s="55"/>
      <c r="V160" s="22"/>
      <c r="W160" s="22"/>
      <c r="X160" s="22"/>
      <c r="Y160" s="22"/>
      <c r="Z160" s="22"/>
      <c r="AA160" s="22"/>
      <c r="AB160" s="22"/>
      <c r="AC160" s="22"/>
      <c r="AD160" s="22"/>
      <c r="AE160" s="22"/>
      <c r="AF160" s="22"/>
      <c r="AG160" s="22"/>
      <c r="AH160" s="22"/>
      <c r="AI160" s="22"/>
      <c r="AJ160" s="22"/>
    </row>
    <row r="161" spans="1:36" ht="14.5">
      <c r="A161" s="29"/>
      <c r="B161" s="55"/>
      <c r="C161" s="29"/>
      <c r="D161" s="112"/>
      <c r="E161" s="22"/>
      <c r="F161" s="22"/>
      <c r="G161" s="26"/>
      <c r="H161" s="26"/>
      <c r="I161" s="26"/>
      <c r="J161" s="26"/>
      <c r="K161" s="26"/>
      <c r="L161" s="26"/>
      <c r="M161" s="26"/>
      <c r="N161" s="37"/>
      <c r="O161" s="26"/>
      <c r="P161" s="299"/>
      <c r="Q161" s="26"/>
      <c r="R161" s="299"/>
      <c r="S161" s="22"/>
      <c r="T161" s="26"/>
      <c r="U161" s="55"/>
      <c r="V161" s="22"/>
      <c r="W161" s="22"/>
      <c r="X161" s="22"/>
      <c r="Y161" s="22"/>
      <c r="Z161" s="22"/>
      <c r="AA161" s="22"/>
      <c r="AB161" s="22"/>
      <c r="AC161" s="22"/>
      <c r="AD161" s="22"/>
      <c r="AE161" s="22"/>
      <c r="AF161" s="22"/>
      <c r="AG161" s="22"/>
      <c r="AH161" s="22"/>
      <c r="AI161" s="22"/>
      <c r="AJ161" s="22"/>
    </row>
    <row r="162" spans="1:36" ht="14.5">
      <c r="A162" s="29"/>
      <c r="B162" s="55"/>
      <c r="C162" s="29"/>
      <c r="D162" s="112"/>
      <c r="E162" s="22"/>
      <c r="F162" s="22"/>
      <c r="G162" s="26"/>
      <c r="H162" s="26"/>
      <c r="I162" s="26"/>
      <c r="J162" s="26"/>
      <c r="K162" s="26"/>
      <c r="L162" s="26"/>
      <c r="M162" s="26"/>
      <c r="N162" s="37"/>
      <c r="O162" s="26"/>
      <c r="P162" s="299"/>
      <c r="Q162" s="26"/>
      <c r="R162" s="299"/>
      <c r="S162" s="22"/>
      <c r="T162" s="26"/>
      <c r="U162" s="55"/>
      <c r="V162" s="22"/>
      <c r="W162" s="22"/>
      <c r="X162" s="22"/>
      <c r="Y162" s="22"/>
      <c r="Z162" s="22"/>
      <c r="AA162" s="22"/>
      <c r="AB162" s="22"/>
      <c r="AC162" s="22"/>
      <c r="AD162" s="22"/>
      <c r="AE162" s="22"/>
      <c r="AF162" s="22"/>
      <c r="AG162" s="22"/>
      <c r="AH162" s="22"/>
      <c r="AI162" s="22"/>
      <c r="AJ162" s="22"/>
    </row>
    <row r="163" spans="1:36" ht="14.5">
      <c r="A163" s="29"/>
      <c r="B163" s="55"/>
      <c r="C163" s="29"/>
      <c r="D163" s="112"/>
      <c r="E163" s="22"/>
      <c r="F163" s="22"/>
      <c r="G163" s="26"/>
      <c r="H163" s="26"/>
      <c r="I163" s="26"/>
      <c r="J163" s="26"/>
      <c r="K163" s="26"/>
      <c r="L163" s="26"/>
      <c r="M163" s="26"/>
      <c r="N163" s="37"/>
      <c r="O163" s="26"/>
      <c r="P163" s="299"/>
      <c r="Q163" s="26"/>
      <c r="R163" s="299"/>
      <c r="S163" s="22"/>
      <c r="T163" s="26"/>
      <c r="U163" s="55"/>
      <c r="V163" s="22"/>
      <c r="W163" s="22"/>
      <c r="X163" s="22"/>
      <c r="Y163" s="22"/>
      <c r="Z163" s="22"/>
      <c r="AA163" s="22"/>
      <c r="AB163" s="22"/>
      <c r="AC163" s="22"/>
      <c r="AD163" s="22"/>
      <c r="AE163" s="22"/>
      <c r="AF163" s="22"/>
      <c r="AG163" s="22"/>
      <c r="AH163" s="22"/>
      <c r="AI163" s="22"/>
      <c r="AJ163" s="22"/>
    </row>
    <row r="164" spans="1:36" ht="14.5">
      <c r="A164" s="29"/>
      <c r="B164" s="55"/>
      <c r="C164" s="29"/>
      <c r="D164" s="112"/>
      <c r="E164" s="22"/>
      <c r="F164" s="22"/>
      <c r="G164" s="26"/>
      <c r="H164" s="26"/>
      <c r="I164" s="26"/>
      <c r="J164" s="26"/>
      <c r="K164" s="26"/>
      <c r="L164" s="26"/>
      <c r="M164" s="26"/>
      <c r="N164" s="37"/>
      <c r="O164" s="26"/>
      <c r="P164" s="299"/>
      <c r="Q164" s="26"/>
      <c r="R164" s="299"/>
      <c r="S164" s="22"/>
      <c r="T164" s="26"/>
      <c r="U164" s="55"/>
      <c r="V164" s="22"/>
      <c r="W164" s="22"/>
      <c r="X164" s="22"/>
      <c r="Y164" s="22"/>
      <c r="Z164" s="22"/>
      <c r="AA164" s="22"/>
      <c r="AB164" s="22"/>
      <c r="AC164" s="22"/>
      <c r="AD164" s="22"/>
      <c r="AE164" s="22"/>
      <c r="AF164" s="22"/>
      <c r="AG164" s="22"/>
      <c r="AH164" s="22"/>
      <c r="AI164" s="22"/>
      <c r="AJ164" s="22"/>
    </row>
    <row r="165" spans="1:36" ht="14.5">
      <c r="A165" s="29"/>
      <c r="B165" s="55"/>
      <c r="C165" s="29"/>
      <c r="D165" s="112"/>
      <c r="E165" s="22"/>
      <c r="F165" s="22"/>
      <c r="G165" s="26"/>
      <c r="H165" s="26"/>
      <c r="I165" s="26"/>
      <c r="J165" s="26"/>
      <c r="K165" s="26"/>
      <c r="L165" s="26"/>
      <c r="M165" s="26"/>
      <c r="N165" s="37"/>
      <c r="O165" s="26"/>
      <c r="P165" s="299"/>
      <c r="Q165" s="26"/>
      <c r="R165" s="299"/>
      <c r="S165" s="22"/>
      <c r="T165" s="26"/>
      <c r="U165" s="55"/>
      <c r="V165" s="22"/>
      <c r="W165" s="22"/>
      <c r="X165" s="22"/>
      <c r="Y165" s="22"/>
      <c r="Z165" s="22"/>
      <c r="AA165" s="22"/>
      <c r="AB165" s="22"/>
      <c r="AC165" s="22"/>
      <c r="AD165" s="22"/>
      <c r="AE165" s="22"/>
      <c r="AF165" s="22"/>
      <c r="AG165" s="22"/>
      <c r="AH165" s="22"/>
      <c r="AI165" s="22"/>
      <c r="AJ165" s="22"/>
    </row>
    <row r="166" spans="1:36" ht="14.5">
      <c r="A166" s="29"/>
      <c r="B166" s="55"/>
      <c r="C166" s="29"/>
      <c r="D166" s="112"/>
      <c r="E166" s="22"/>
      <c r="F166" s="22"/>
      <c r="G166" s="26"/>
      <c r="H166" s="26"/>
      <c r="I166" s="26"/>
      <c r="J166" s="26"/>
      <c r="K166" s="26"/>
      <c r="L166" s="26"/>
      <c r="M166" s="26"/>
      <c r="N166" s="37"/>
      <c r="O166" s="26"/>
      <c r="P166" s="299"/>
      <c r="Q166" s="26"/>
      <c r="R166" s="299"/>
      <c r="S166" s="22"/>
      <c r="T166" s="26"/>
      <c r="U166" s="55"/>
      <c r="V166" s="22"/>
      <c r="W166" s="22"/>
      <c r="X166" s="22"/>
      <c r="Y166" s="22"/>
      <c r="Z166" s="22"/>
      <c r="AA166" s="22"/>
      <c r="AB166" s="22"/>
      <c r="AC166" s="22"/>
      <c r="AD166" s="22"/>
      <c r="AE166" s="22"/>
      <c r="AF166" s="22"/>
      <c r="AG166" s="22"/>
      <c r="AH166" s="22"/>
      <c r="AI166" s="22"/>
      <c r="AJ166" s="22"/>
    </row>
    <row r="167" spans="1:36" ht="14.5">
      <c r="A167" s="29"/>
      <c r="B167" s="55"/>
      <c r="C167" s="29"/>
      <c r="D167" s="112"/>
      <c r="E167" s="22"/>
      <c r="F167" s="22"/>
      <c r="G167" s="26"/>
      <c r="H167" s="26"/>
      <c r="I167" s="26"/>
      <c r="J167" s="26"/>
      <c r="K167" s="26"/>
      <c r="L167" s="26"/>
      <c r="M167" s="26"/>
      <c r="N167" s="37"/>
      <c r="O167" s="26"/>
      <c r="P167" s="299"/>
      <c r="Q167" s="26"/>
      <c r="R167" s="299"/>
      <c r="S167" s="22"/>
      <c r="T167" s="26"/>
      <c r="U167" s="55"/>
      <c r="V167" s="22"/>
      <c r="W167" s="22"/>
      <c r="X167" s="22"/>
      <c r="Y167" s="22"/>
      <c r="Z167" s="22"/>
      <c r="AA167" s="22"/>
      <c r="AB167" s="22"/>
      <c r="AC167" s="22"/>
      <c r="AD167" s="22"/>
      <c r="AE167" s="22"/>
      <c r="AF167" s="22"/>
      <c r="AG167" s="22"/>
      <c r="AH167" s="22"/>
      <c r="AI167" s="22"/>
      <c r="AJ167" s="22"/>
    </row>
    <row r="168" spans="1:36" ht="14.5">
      <c r="A168" s="29"/>
      <c r="B168" s="55"/>
      <c r="C168" s="29"/>
      <c r="D168" s="112"/>
      <c r="E168" s="22"/>
      <c r="F168" s="22"/>
      <c r="G168" s="26"/>
      <c r="H168" s="26"/>
      <c r="I168" s="26"/>
      <c r="J168" s="26"/>
      <c r="K168" s="26"/>
      <c r="L168" s="26"/>
      <c r="M168" s="26"/>
      <c r="N168" s="37"/>
      <c r="O168" s="26"/>
      <c r="P168" s="299"/>
      <c r="Q168" s="26"/>
      <c r="R168" s="299"/>
      <c r="S168" s="22"/>
      <c r="T168" s="26"/>
      <c r="U168" s="55"/>
      <c r="V168" s="22"/>
      <c r="W168" s="22"/>
      <c r="X168" s="22"/>
      <c r="Y168" s="22"/>
      <c r="Z168" s="22"/>
      <c r="AA168" s="22"/>
      <c r="AB168" s="22"/>
      <c r="AC168" s="22"/>
      <c r="AD168" s="22"/>
      <c r="AE168" s="22"/>
      <c r="AF168" s="22"/>
      <c r="AG168" s="22"/>
      <c r="AH168" s="22"/>
      <c r="AI168" s="22"/>
      <c r="AJ168" s="22"/>
    </row>
    <row r="169" spans="1:36" ht="14.5">
      <c r="A169" s="29"/>
      <c r="B169" s="55"/>
      <c r="C169" s="29"/>
      <c r="D169" s="112"/>
      <c r="E169" s="22"/>
      <c r="F169" s="22"/>
      <c r="G169" s="26"/>
      <c r="H169" s="26"/>
      <c r="I169" s="26"/>
      <c r="J169" s="26"/>
      <c r="K169" s="26"/>
      <c r="L169" s="26"/>
      <c r="M169" s="26"/>
      <c r="N169" s="37"/>
      <c r="O169" s="26"/>
      <c r="P169" s="299"/>
      <c r="Q169" s="26"/>
      <c r="R169" s="299"/>
      <c r="S169" s="22"/>
      <c r="T169" s="26"/>
      <c r="U169" s="55"/>
      <c r="V169" s="22"/>
      <c r="W169" s="22"/>
      <c r="X169" s="22"/>
      <c r="Y169" s="22"/>
      <c r="Z169" s="22"/>
      <c r="AA169" s="22"/>
      <c r="AB169" s="22"/>
      <c r="AC169" s="22"/>
      <c r="AD169" s="22"/>
      <c r="AE169" s="22"/>
      <c r="AF169" s="22"/>
      <c r="AG169" s="22"/>
      <c r="AH169" s="22"/>
      <c r="AI169" s="22"/>
      <c r="AJ169" s="22"/>
    </row>
    <row r="170" spans="1:36" ht="14.5">
      <c r="A170" s="29"/>
      <c r="B170" s="55"/>
      <c r="C170" s="29"/>
      <c r="D170" s="112"/>
      <c r="E170" s="22"/>
      <c r="F170" s="22"/>
      <c r="G170" s="26"/>
      <c r="H170" s="26"/>
      <c r="I170" s="26"/>
      <c r="J170" s="26"/>
      <c r="K170" s="26"/>
      <c r="L170" s="26"/>
      <c r="M170" s="26"/>
      <c r="N170" s="37"/>
      <c r="O170" s="26"/>
      <c r="P170" s="299"/>
      <c r="Q170" s="26"/>
      <c r="R170" s="299"/>
      <c r="S170" s="22"/>
      <c r="T170" s="26"/>
      <c r="U170" s="55"/>
      <c r="V170" s="22"/>
      <c r="W170" s="22"/>
      <c r="X170" s="22"/>
      <c r="Y170" s="22"/>
      <c r="Z170" s="22"/>
      <c r="AA170" s="22"/>
      <c r="AB170" s="22"/>
      <c r="AC170" s="22"/>
      <c r="AD170" s="22"/>
      <c r="AE170" s="22"/>
      <c r="AF170" s="22"/>
      <c r="AG170" s="22"/>
      <c r="AH170" s="22"/>
      <c r="AI170" s="22"/>
      <c r="AJ170" s="22"/>
    </row>
    <row r="171" spans="1:36" ht="14.5">
      <c r="A171" s="29"/>
      <c r="B171" s="55"/>
      <c r="C171" s="29"/>
      <c r="D171" s="112"/>
      <c r="E171" s="22"/>
      <c r="F171" s="22"/>
      <c r="G171" s="26"/>
      <c r="H171" s="26"/>
      <c r="I171" s="26"/>
      <c r="J171" s="26"/>
      <c r="K171" s="26"/>
      <c r="L171" s="26"/>
      <c r="M171" s="26"/>
      <c r="N171" s="37"/>
      <c r="O171" s="26"/>
      <c r="P171" s="299"/>
      <c r="Q171" s="26"/>
      <c r="R171" s="299"/>
      <c r="S171" s="22"/>
      <c r="T171" s="26"/>
      <c r="U171" s="55"/>
      <c r="V171" s="22"/>
      <c r="W171" s="22"/>
      <c r="X171" s="22"/>
      <c r="Y171" s="22"/>
      <c r="Z171" s="22"/>
      <c r="AA171" s="22"/>
      <c r="AB171" s="22"/>
      <c r="AC171" s="22"/>
      <c r="AD171" s="22"/>
      <c r="AE171" s="22"/>
      <c r="AF171" s="22"/>
      <c r="AG171" s="22"/>
      <c r="AH171" s="22"/>
      <c r="AI171" s="22"/>
      <c r="AJ171" s="22"/>
    </row>
    <row r="172" spans="1:36" ht="14.5">
      <c r="A172" s="29"/>
      <c r="B172" s="55"/>
      <c r="C172" s="29"/>
      <c r="D172" s="112"/>
      <c r="E172" s="22"/>
      <c r="F172" s="22"/>
      <c r="G172" s="26"/>
      <c r="H172" s="26"/>
      <c r="I172" s="26"/>
      <c r="J172" s="26"/>
      <c r="K172" s="26"/>
      <c r="L172" s="26"/>
      <c r="M172" s="26"/>
      <c r="N172" s="37"/>
      <c r="O172" s="26"/>
      <c r="P172" s="299"/>
      <c r="Q172" s="26"/>
      <c r="R172" s="299"/>
      <c r="S172" s="22"/>
      <c r="T172" s="26"/>
      <c r="U172" s="55"/>
      <c r="V172" s="22"/>
      <c r="W172" s="22"/>
      <c r="X172" s="22"/>
      <c r="Y172" s="22"/>
      <c r="Z172" s="22"/>
      <c r="AA172" s="22"/>
      <c r="AB172" s="22"/>
      <c r="AC172" s="22"/>
      <c r="AD172" s="22"/>
      <c r="AE172" s="22"/>
      <c r="AF172" s="22"/>
      <c r="AG172" s="22"/>
      <c r="AH172" s="22"/>
      <c r="AI172" s="22"/>
      <c r="AJ172" s="22"/>
    </row>
    <row r="173" spans="1:36" ht="14.5">
      <c r="A173" s="29"/>
      <c r="B173" s="55"/>
      <c r="C173" s="29"/>
      <c r="D173" s="112"/>
      <c r="E173" s="22"/>
      <c r="F173" s="22"/>
      <c r="G173" s="26"/>
      <c r="H173" s="26"/>
      <c r="I173" s="26"/>
      <c r="J173" s="26"/>
      <c r="K173" s="26"/>
      <c r="L173" s="26"/>
      <c r="M173" s="26"/>
      <c r="N173" s="37"/>
      <c r="O173" s="26"/>
      <c r="P173" s="299"/>
      <c r="Q173" s="26"/>
      <c r="R173" s="299"/>
      <c r="S173" s="22"/>
      <c r="T173" s="26"/>
      <c r="U173" s="55"/>
      <c r="V173" s="22"/>
      <c r="W173" s="22"/>
      <c r="X173" s="22"/>
      <c r="Y173" s="22"/>
      <c r="Z173" s="22"/>
      <c r="AA173" s="22"/>
      <c r="AB173" s="22"/>
      <c r="AC173" s="22"/>
      <c r="AD173" s="22"/>
      <c r="AE173" s="22"/>
      <c r="AF173" s="22"/>
      <c r="AG173" s="22"/>
      <c r="AH173" s="22"/>
      <c r="AI173" s="22"/>
      <c r="AJ173" s="22"/>
    </row>
    <row r="174" spans="1:36" ht="14.5">
      <c r="A174" s="29"/>
      <c r="B174" s="55"/>
      <c r="C174" s="29"/>
      <c r="D174" s="112"/>
      <c r="E174" s="22"/>
      <c r="F174" s="22"/>
      <c r="G174" s="26"/>
      <c r="H174" s="26"/>
      <c r="I174" s="26"/>
      <c r="J174" s="26"/>
      <c r="K174" s="26"/>
      <c r="L174" s="26"/>
      <c r="M174" s="26"/>
      <c r="N174" s="37"/>
      <c r="O174" s="26"/>
      <c r="P174" s="299"/>
      <c r="Q174" s="26"/>
      <c r="R174" s="299"/>
      <c r="S174" s="22"/>
      <c r="T174" s="26"/>
      <c r="U174" s="55"/>
      <c r="V174" s="22"/>
      <c r="W174" s="22"/>
      <c r="X174" s="22"/>
      <c r="Y174" s="22"/>
      <c r="Z174" s="22"/>
      <c r="AA174" s="22"/>
      <c r="AB174" s="22"/>
      <c r="AC174" s="22"/>
      <c r="AD174" s="22"/>
      <c r="AE174" s="22"/>
      <c r="AF174" s="22"/>
      <c r="AG174" s="22"/>
      <c r="AH174" s="22"/>
      <c r="AI174" s="22"/>
      <c r="AJ174" s="22"/>
    </row>
    <row r="175" spans="1:36" ht="14.5">
      <c r="A175" s="29"/>
      <c r="B175" s="55"/>
      <c r="C175" s="29"/>
      <c r="D175" s="112"/>
      <c r="E175" s="22"/>
      <c r="F175" s="22"/>
      <c r="G175" s="26"/>
      <c r="H175" s="26"/>
      <c r="I175" s="26"/>
      <c r="J175" s="26"/>
      <c r="K175" s="26"/>
      <c r="L175" s="26"/>
      <c r="M175" s="26"/>
      <c r="N175" s="37"/>
      <c r="O175" s="26"/>
      <c r="P175" s="299"/>
      <c r="Q175" s="26"/>
      <c r="R175" s="299"/>
      <c r="S175" s="22"/>
      <c r="T175" s="26"/>
      <c r="U175" s="55"/>
      <c r="V175" s="22"/>
      <c r="W175" s="22"/>
      <c r="X175" s="22"/>
      <c r="Y175" s="22"/>
      <c r="Z175" s="22"/>
      <c r="AA175" s="22"/>
      <c r="AB175" s="22"/>
      <c r="AC175" s="22"/>
      <c r="AD175" s="22"/>
      <c r="AE175" s="22"/>
      <c r="AF175" s="22"/>
      <c r="AG175" s="22"/>
      <c r="AH175" s="22"/>
      <c r="AI175" s="22"/>
      <c r="AJ175" s="22"/>
    </row>
    <row r="176" spans="1:36" ht="14.5">
      <c r="A176" s="29"/>
      <c r="B176" s="55"/>
      <c r="C176" s="29"/>
      <c r="D176" s="112"/>
      <c r="E176" s="22"/>
      <c r="F176" s="22"/>
      <c r="G176" s="26"/>
      <c r="H176" s="26"/>
      <c r="I176" s="26"/>
      <c r="J176" s="26"/>
      <c r="K176" s="26"/>
      <c r="L176" s="26"/>
      <c r="M176" s="26"/>
      <c r="N176" s="37"/>
      <c r="O176" s="26"/>
      <c r="P176" s="299"/>
      <c r="Q176" s="26"/>
      <c r="R176" s="299"/>
      <c r="S176" s="22"/>
      <c r="T176" s="26"/>
      <c r="U176" s="55"/>
      <c r="V176" s="22"/>
      <c r="W176" s="22"/>
      <c r="X176" s="22"/>
      <c r="Y176" s="22"/>
      <c r="Z176" s="22"/>
      <c r="AA176" s="22"/>
      <c r="AB176" s="22"/>
      <c r="AC176" s="22"/>
      <c r="AD176" s="22"/>
      <c r="AE176" s="22"/>
      <c r="AF176" s="22"/>
      <c r="AG176" s="22"/>
      <c r="AH176" s="22"/>
      <c r="AI176" s="22"/>
      <c r="AJ176" s="22"/>
    </row>
    <row r="177" spans="1:36" ht="14.5">
      <c r="A177" s="29"/>
      <c r="B177" s="55"/>
      <c r="C177" s="29"/>
      <c r="D177" s="112"/>
      <c r="E177" s="22"/>
      <c r="F177" s="22"/>
      <c r="G177" s="26"/>
      <c r="H177" s="26"/>
      <c r="I177" s="26"/>
      <c r="J177" s="26"/>
      <c r="K177" s="26"/>
      <c r="L177" s="26"/>
      <c r="M177" s="26"/>
      <c r="N177" s="37"/>
      <c r="O177" s="26"/>
      <c r="P177" s="299"/>
      <c r="Q177" s="26"/>
      <c r="R177" s="299"/>
      <c r="S177" s="22"/>
      <c r="T177" s="26"/>
      <c r="U177" s="55"/>
      <c r="V177" s="22"/>
      <c r="W177" s="22"/>
      <c r="X177" s="22"/>
      <c r="Y177" s="22"/>
      <c r="Z177" s="22"/>
      <c r="AA177" s="22"/>
      <c r="AB177" s="22"/>
      <c r="AC177" s="22"/>
      <c r="AD177" s="22"/>
      <c r="AE177" s="22"/>
      <c r="AF177" s="22"/>
      <c r="AG177" s="22"/>
      <c r="AH177" s="22"/>
      <c r="AI177" s="22"/>
      <c r="AJ177" s="22"/>
    </row>
    <row r="178" spans="1:36" ht="14.5">
      <c r="A178" s="29"/>
      <c r="B178" s="55"/>
      <c r="C178" s="29"/>
      <c r="D178" s="112"/>
      <c r="E178" s="22"/>
      <c r="F178" s="22"/>
      <c r="G178" s="26"/>
      <c r="H178" s="26"/>
      <c r="I178" s="26"/>
      <c r="J178" s="26"/>
      <c r="K178" s="26"/>
      <c r="L178" s="26"/>
      <c r="M178" s="26"/>
      <c r="N178" s="37"/>
      <c r="O178" s="26"/>
      <c r="P178" s="299"/>
      <c r="Q178" s="26"/>
      <c r="R178" s="299"/>
      <c r="S178" s="22"/>
      <c r="T178" s="26"/>
      <c r="U178" s="55"/>
      <c r="V178" s="22"/>
      <c r="W178" s="22"/>
      <c r="X178" s="22"/>
      <c r="Y178" s="22"/>
      <c r="Z178" s="22"/>
      <c r="AA178" s="22"/>
      <c r="AB178" s="22"/>
      <c r="AC178" s="22"/>
      <c r="AD178" s="22"/>
      <c r="AE178" s="22"/>
      <c r="AF178" s="22"/>
      <c r="AG178" s="22"/>
      <c r="AH178" s="22"/>
      <c r="AI178" s="22"/>
      <c r="AJ178" s="22"/>
    </row>
    <row r="179" spans="1:36" ht="14.5">
      <c r="A179" s="29"/>
      <c r="B179" s="55"/>
      <c r="C179" s="29"/>
      <c r="D179" s="112"/>
      <c r="E179" s="22"/>
      <c r="F179" s="22"/>
      <c r="G179" s="26"/>
      <c r="H179" s="26"/>
      <c r="I179" s="26"/>
      <c r="J179" s="26"/>
      <c r="K179" s="26"/>
      <c r="L179" s="26"/>
      <c r="M179" s="26"/>
      <c r="N179" s="37"/>
      <c r="O179" s="26"/>
      <c r="P179" s="299"/>
      <c r="Q179" s="26"/>
      <c r="R179" s="299"/>
      <c r="S179" s="22"/>
      <c r="T179" s="26"/>
      <c r="U179" s="55"/>
      <c r="V179" s="22"/>
      <c r="W179" s="22"/>
      <c r="X179" s="22"/>
      <c r="Y179" s="22"/>
      <c r="Z179" s="22"/>
      <c r="AA179" s="22"/>
      <c r="AB179" s="22"/>
      <c r="AC179" s="22"/>
      <c r="AD179" s="22"/>
      <c r="AE179" s="22"/>
      <c r="AF179" s="22"/>
      <c r="AG179" s="22"/>
      <c r="AH179" s="22"/>
      <c r="AI179" s="22"/>
      <c r="AJ179" s="22"/>
    </row>
    <row r="180" spans="1:36" ht="14.5">
      <c r="A180" s="29"/>
      <c r="B180" s="55"/>
      <c r="C180" s="29"/>
      <c r="D180" s="112"/>
      <c r="E180" s="22"/>
      <c r="F180" s="22"/>
      <c r="G180" s="26"/>
      <c r="H180" s="26"/>
      <c r="I180" s="26"/>
      <c r="J180" s="26"/>
      <c r="K180" s="26"/>
      <c r="L180" s="26"/>
      <c r="M180" s="26"/>
      <c r="N180" s="37"/>
      <c r="O180" s="26"/>
      <c r="P180" s="299"/>
      <c r="Q180" s="26"/>
      <c r="R180" s="299"/>
      <c r="S180" s="22"/>
      <c r="T180" s="26"/>
      <c r="U180" s="55"/>
      <c r="V180" s="22"/>
      <c r="W180" s="22"/>
      <c r="X180" s="22"/>
      <c r="Y180" s="22"/>
      <c r="Z180" s="22"/>
      <c r="AA180" s="22"/>
      <c r="AB180" s="22"/>
      <c r="AC180" s="22"/>
      <c r="AD180" s="22"/>
      <c r="AE180" s="22"/>
      <c r="AF180" s="22"/>
      <c r="AG180" s="22"/>
      <c r="AH180" s="22"/>
      <c r="AI180" s="22"/>
      <c r="AJ180" s="22"/>
    </row>
    <row r="181" spans="1:36" ht="14.5">
      <c r="A181" s="29"/>
      <c r="B181" s="55"/>
      <c r="C181" s="29"/>
      <c r="D181" s="112"/>
      <c r="E181" s="22"/>
      <c r="F181" s="22"/>
      <c r="G181" s="26"/>
      <c r="H181" s="26"/>
      <c r="I181" s="26"/>
      <c r="J181" s="26"/>
      <c r="K181" s="26"/>
      <c r="L181" s="26"/>
      <c r="M181" s="26"/>
      <c r="N181" s="37"/>
      <c r="O181" s="26"/>
      <c r="P181" s="299"/>
      <c r="Q181" s="26"/>
      <c r="R181" s="299"/>
      <c r="S181" s="22"/>
      <c r="T181" s="26"/>
      <c r="U181" s="55"/>
      <c r="V181" s="22"/>
      <c r="W181" s="22"/>
      <c r="X181" s="22"/>
      <c r="Y181" s="22"/>
      <c r="Z181" s="22"/>
      <c r="AA181" s="22"/>
      <c r="AB181" s="22"/>
      <c r="AC181" s="22"/>
      <c r="AD181" s="22"/>
      <c r="AE181" s="22"/>
      <c r="AF181" s="22"/>
      <c r="AG181" s="22"/>
      <c r="AH181" s="22"/>
      <c r="AI181" s="22"/>
      <c r="AJ181" s="22"/>
    </row>
    <row r="182" spans="1:36" ht="14.5">
      <c r="A182" s="29"/>
      <c r="B182" s="55"/>
      <c r="C182" s="29"/>
      <c r="D182" s="112"/>
      <c r="E182" s="22"/>
      <c r="F182" s="22"/>
      <c r="G182" s="26"/>
      <c r="H182" s="26"/>
      <c r="I182" s="26"/>
      <c r="J182" s="26"/>
      <c r="K182" s="26"/>
      <c r="L182" s="26"/>
      <c r="M182" s="26"/>
      <c r="N182" s="37"/>
      <c r="O182" s="26"/>
      <c r="P182" s="299"/>
      <c r="Q182" s="26"/>
      <c r="R182" s="299"/>
      <c r="S182" s="22"/>
      <c r="T182" s="26"/>
      <c r="U182" s="55"/>
      <c r="V182" s="22"/>
      <c r="W182" s="22"/>
      <c r="X182" s="22"/>
      <c r="Y182" s="22"/>
      <c r="Z182" s="22"/>
      <c r="AA182" s="22"/>
      <c r="AB182" s="22"/>
      <c r="AC182" s="22"/>
      <c r="AD182" s="22"/>
      <c r="AE182" s="22"/>
      <c r="AF182" s="22"/>
      <c r="AG182" s="22"/>
      <c r="AH182" s="22"/>
      <c r="AI182" s="22"/>
      <c r="AJ182" s="22"/>
    </row>
    <row r="183" spans="1:36" ht="14.5">
      <c r="A183" s="29"/>
      <c r="B183" s="55"/>
      <c r="C183" s="29"/>
      <c r="D183" s="112"/>
      <c r="E183" s="22"/>
      <c r="F183" s="22"/>
      <c r="G183" s="26"/>
      <c r="H183" s="26"/>
      <c r="I183" s="26"/>
      <c r="J183" s="26"/>
      <c r="K183" s="26"/>
      <c r="L183" s="26"/>
      <c r="M183" s="26"/>
      <c r="N183" s="37"/>
      <c r="O183" s="26"/>
      <c r="P183" s="299"/>
      <c r="Q183" s="26"/>
      <c r="R183" s="299"/>
      <c r="S183" s="22"/>
      <c r="T183" s="26"/>
      <c r="U183" s="55"/>
      <c r="V183" s="22"/>
      <c r="W183" s="22"/>
      <c r="X183" s="22"/>
      <c r="Y183" s="22"/>
      <c r="Z183" s="22"/>
      <c r="AA183" s="22"/>
      <c r="AB183" s="22"/>
      <c r="AC183" s="22"/>
      <c r="AD183" s="22"/>
      <c r="AE183" s="22"/>
      <c r="AF183" s="22"/>
      <c r="AG183" s="22"/>
      <c r="AH183" s="22"/>
      <c r="AI183" s="22"/>
      <c r="AJ183" s="22"/>
    </row>
    <row r="184" spans="1:36" ht="14.5">
      <c r="A184" s="29"/>
      <c r="B184" s="55"/>
      <c r="C184" s="29"/>
      <c r="D184" s="112"/>
      <c r="E184" s="22"/>
      <c r="F184" s="22"/>
      <c r="G184" s="26"/>
      <c r="H184" s="26"/>
      <c r="I184" s="26"/>
      <c r="J184" s="26"/>
      <c r="K184" s="26"/>
      <c r="L184" s="26"/>
      <c r="M184" s="26"/>
      <c r="N184" s="37"/>
      <c r="O184" s="26"/>
      <c r="P184" s="299"/>
      <c r="Q184" s="26"/>
      <c r="R184" s="299"/>
      <c r="S184" s="22"/>
      <c r="T184" s="26"/>
      <c r="U184" s="55"/>
      <c r="V184" s="22"/>
      <c r="W184" s="22"/>
      <c r="X184" s="22"/>
      <c r="Y184" s="22"/>
      <c r="Z184" s="22"/>
      <c r="AA184" s="22"/>
      <c r="AB184" s="22"/>
      <c r="AC184" s="22"/>
      <c r="AD184" s="22"/>
      <c r="AE184" s="22"/>
      <c r="AF184" s="22"/>
      <c r="AG184" s="22"/>
      <c r="AH184" s="22"/>
      <c r="AI184" s="22"/>
      <c r="AJ184" s="22"/>
    </row>
    <row r="185" spans="1:36" ht="14.5">
      <c r="A185" s="29"/>
      <c r="B185" s="55"/>
      <c r="C185" s="29"/>
      <c r="D185" s="112"/>
      <c r="E185" s="22"/>
      <c r="F185" s="22"/>
      <c r="G185" s="26"/>
      <c r="H185" s="26"/>
      <c r="I185" s="26"/>
      <c r="J185" s="26"/>
      <c r="K185" s="26"/>
      <c r="L185" s="26"/>
      <c r="M185" s="26"/>
      <c r="N185" s="37"/>
      <c r="O185" s="26"/>
      <c r="P185" s="299"/>
      <c r="Q185" s="26"/>
      <c r="R185" s="299"/>
      <c r="S185" s="22"/>
      <c r="T185" s="26"/>
      <c r="U185" s="55"/>
      <c r="V185" s="22"/>
      <c r="W185" s="22"/>
      <c r="X185" s="22"/>
      <c r="Y185" s="22"/>
      <c r="Z185" s="22"/>
      <c r="AA185" s="22"/>
      <c r="AB185" s="22"/>
      <c r="AC185" s="22"/>
      <c r="AD185" s="22"/>
      <c r="AE185" s="22"/>
      <c r="AF185" s="22"/>
      <c r="AG185" s="22"/>
      <c r="AH185" s="22"/>
      <c r="AI185" s="22"/>
      <c r="AJ185" s="22"/>
    </row>
    <row r="186" spans="1:36" ht="14.5">
      <c r="A186" s="29"/>
      <c r="B186" s="55"/>
      <c r="C186" s="29"/>
      <c r="D186" s="112"/>
      <c r="E186" s="22"/>
      <c r="F186" s="22"/>
      <c r="G186" s="26"/>
      <c r="H186" s="26"/>
      <c r="I186" s="26"/>
      <c r="J186" s="26"/>
      <c r="K186" s="26"/>
      <c r="L186" s="26"/>
      <c r="M186" s="26"/>
      <c r="N186" s="37"/>
      <c r="O186" s="26"/>
      <c r="P186" s="299"/>
      <c r="Q186" s="26"/>
      <c r="R186" s="299"/>
      <c r="S186" s="22"/>
      <c r="T186" s="26"/>
      <c r="U186" s="55"/>
      <c r="V186" s="22"/>
      <c r="W186" s="22"/>
      <c r="X186" s="22"/>
      <c r="Y186" s="22"/>
      <c r="Z186" s="22"/>
      <c r="AA186" s="22"/>
      <c r="AB186" s="22"/>
      <c r="AC186" s="22"/>
      <c r="AD186" s="22"/>
      <c r="AE186" s="22"/>
      <c r="AF186" s="22"/>
      <c r="AG186" s="22"/>
      <c r="AH186" s="22"/>
      <c r="AI186" s="22"/>
      <c r="AJ186" s="22"/>
    </row>
    <row r="187" spans="1:36" ht="14.5">
      <c r="A187" s="29"/>
      <c r="B187" s="55"/>
      <c r="C187" s="29"/>
      <c r="D187" s="112"/>
      <c r="E187" s="22"/>
      <c r="F187" s="22"/>
      <c r="G187" s="26"/>
      <c r="H187" s="26"/>
      <c r="I187" s="26"/>
      <c r="J187" s="26"/>
      <c r="K187" s="26"/>
      <c r="L187" s="26"/>
      <c r="M187" s="26"/>
      <c r="N187" s="37"/>
      <c r="O187" s="26"/>
      <c r="P187" s="299"/>
      <c r="Q187" s="26"/>
      <c r="R187" s="299"/>
      <c r="S187" s="22"/>
      <c r="T187" s="26"/>
      <c r="U187" s="55"/>
      <c r="V187" s="22"/>
      <c r="W187" s="22"/>
      <c r="X187" s="22"/>
      <c r="Y187" s="22"/>
      <c r="Z187" s="22"/>
      <c r="AA187" s="22"/>
      <c r="AB187" s="22"/>
      <c r="AC187" s="22"/>
      <c r="AD187" s="22"/>
      <c r="AE187" s="22"/>
      <c r="AF187" s="22"/>
      <c r="AG187" s="22"/>
      <c r="AH187" s="22"/>
      <c r="AI187" s="22"/>
      <c r="AJ187" s="22"/>
    </row>
    <row r="188" spans="1:36" ht="14.5">
      <c r="A188" s="29"/>
      <c r="B188" s="55"/>
      <c r="C188" s="29"/>
      <c r="D188" s="112"/>
      <c r="E188" s="22"/>
      <c r="F188" s="22"/>
      <c r="G188" s="26"/>
      <c r="H188" s="26"/>
      <c r="I188" s="26"/>
      <c r="J188" s="26"/>
      <c r="K188" s="26"/>
      <c r="L188" s="26"/>
      <c r="M188" s="26"/>
      <c r="N188" s="37"/>
      <c r="O188" s="26"/>
      <c r="P188" s="299"/>
      <c r="Q188" s="26"/>
      <c r="R188" s="299"/>
      <c r="S188" s="22"/>
      <c r="T188" s="26"/>
      <c r="U188" s="55"/>
      <c r="V188" s="22"/>
      <c r="W188" s="22"/>
      <c r="X188" s="22"/>
      <c r="Y188" s="22"/>
      <c r="Z188" s="22"/>
      <c r="AA188" s="22"/>
      <c r="AB188" s="22"/>
      <c r="AC188" s="22"/>
      <c r="AD188" s="22"/>
      <c r="AE188" s="22"/>
      <c r="AF188" s="22"/>
      <c r="AG188" s="22"/>
      <c r="AH188" s="22"/>
      <c r="AI188" s="22"/>
      <c r="AJ188" s="22"/>
    </row>
    <row r="189" spans="1:36" ht="14.5">
      <c r="A189" s="29"/>
      <c r="B189" s="55"/>
      <c r="C189" s="29"/>
      <c r="D189" s="112"/>
      <c r="E189" s="22"/>
      <c r="F189" s="22"/>
      <c r="G189" s="26"/>
      <c r="H189" s="26"/>
      <c r="I189" s="26"/>
      <c r="J189" s="26"/>
      <c r="K189" s="26"/>
      <c r="L189" s="26"/>
      <c r="M189" s="26"/>
      <c r="N189" s="37"/>
      <c r="O189" s="26"/>
      <c r="P189" s="299"/>
      <c r="Q189" s="26"/>
      <c r="R189" s="299"/>
      <c r="S189" s="22"/>
      <c r="T189" s="26"/>
      <c r="U189" s="55"/>
      <c r="V189" s="22"/>
      <c r="W189" s="22"/>
      <c r="X189" s="22"/>
      <c r="Y189" s="22"/>
      <c r="Z189" s="22"/>
      <c r="AA189" s="22"/>
      <c r="AB189" s="22"/>
      <c r="AC189" s="22"/>
      <c r="AD189" s="22"/>
      <c r="AE189" s="22"/>
      <c r="AF189" s="22"/>
      <c r="AG189" s="22"/>
      <c r="AH189" s="22"/>
      <c r="AI189" s="22"/>
      <c r="AJ189" s="22"/>
    </row>
    <row r="190" spans="1:36" ht="14.5">
      <c r="A190" s="29"/>
      <c r="B190" s="55"/>
      <c r="C190" s="29"/>
      <c r="D190" s="112"/>
      <c r="E190" s="22"/>
      <c r="F190" s="22"/>
      <c r="G190" s="26"/>
      <c r="H190" s="26"/>
      <c r="I190" s="26"/>
      <c r="J190" s="26"/>
      <c r="K190" s="26"/>
      <c r="L190" s="26"/>
      <c r="M190" s="26"/>
      <c r="N190" s="37"/>
      <c r="O190" s="26"/>
      <c r="P190" s="299"/>
      <c r="Q190" s="26"/>
      <c r="R190" s="299"/>
      <c r="S190" s="22"/>
      <c r="T190" s="26"/>
      <c r="U190" s="55"/>
      <c r="V190" s="22"/>
      <c r="W190" s="22"/>
      <c r="X190" s="22"/>
      <c r="Y190" s="22"/>
      <c r="Z190" s="22"/>
      <c r="AA190" s="22"/>
      <c r="AB190" s="22"/>
      <c r="AC190" s="22"/>
      <c r="AD190" s="22"/>
      <c r="AE190" s="22"/>
      <c r="AF190" s="22"/>
      <c r="AG190" s="22"/>
      <c r="AH190" s="22"/>
      <c r="AI190" s="22"/>
      <c r="AJ190" s="22"/>
    </row>
    <row r="191" spans="1:36" ht="14.5">
      <c r="A191" s="29"/>
      <c r="B191" s="55"/>
      <c r="C191" s="29"/>
      <c r="D191" s="112"/>
      <c r="E191" s="22"/>
      <c r="F191" s="22"/>
      <c r="G191" s="26"/>
      <c r="H191" s="26"/>
      <c r="I191" s="26"/>
      <c r="J191" s="26"/>
      <c r="K191" s="26"/>
      <c r="L191" s="26"/>
      <c r="M191" s="26"/>
      <c r="N191" s="37"/>
      <c r="O191" s="26"/>
      <c r="P191" s="299"/>
      <c r="Q191" s="26"/>
      <c r="R191" s="299"/>
      <c r="S191" s="22"/>
      <c r="T191" s="26"/>
      <c r="U191" s="55"/>
      <c r="V191" s="22"/>
      <c r="W191" s="22"/>
      <c r="X191" s="22"/>
      <c r="Y191" s="22"/>
      <c r="Z191" s="22"/>
      <c r="AA191" s="22"/>
      <c r="AB191" s="22"/>
      <c r="AC191" s="22"/>
      <c r="AD191" s="22"/>
      <c r="AE191" s="22"/>
      <c r="AF191" s="22"/>
      <c r="AG191" s="22"/>
      <c r="AH191" s="22"/>
      <c r="AI191" s="22"/>
      <c r="AJ191" s="22"/>
    </row>
    <row r="192" spans="1:36" ht="14.5">
      <c r="A192" s="29"/>
      <c r="B192" s="55"/>
      <c r="C192" s="29"/>
      <c r="D192" s="112"/>
      <c r="E192" s="22"/>
      <c r="F192" s="22"/>
      <c r="G192" s="26"/>
      <c r="H192" s="26"/>
      <c r="I192" s="26"/>
      <c r="J192" s="26"/>
      <c r="K192" s="26"/>
      <c r="L192" s="26"/>
      <c r="M192" s="26"/>
      <c r="N192" s="37"/>
      <c r="O192" s="26"/>
      <c r="P192" s="299"/>
      <c r="Q192" s="26"/>
      <c r="R192" s="299"/>
      <c r="S192" s="22"/>
      <c r="T192" s="26"/>
      <c r="U192" s="55"/>
      <c r="V192" s="22"/>
      <c r="W192" s="22"/>
      <c r="X192" s="22"/>
      <c r="Y192" s="22"/>
      <c r="Z192" s="22"/>
      <c r="AA192" s="22"/>
      <c r="AB192" s="22"/>
      <c r="AC192" s="22"/>
      <c r="AD192" s="22"/>
      <c r="AE192" s="22"/>
      <c r="AF192" s="22"/>
      <c r="AG192" s="22"/>
      <c r="AH192" s="22"/>
      <c r="AI192" s="22"/>
      <c r="AJ192" s="22"/>
    </row>
    <row r="193" spans="1:36" ht="14.5">
      <c r="A193" s="29"/>
      <c r="B193" s="55"/>
      <c r="C193" s="29"/>
      <c r="D193" s="112"/>
      <c r="E193" s="22"/>
      <c r="F193" s="22"/>
      <c r="G193" s="26"/>
      <c r="H193" s="26"/>
      <c r="I193" s="26"/>
      <c r="J193" s="26"/>
      <c r="K193" s="26"/>
      <c r="L193" s="26"/>
      <c r="M193" s="26"/>
      <c r="N193" s="37"/>
      <c r="O193" s="26"/>
      <c r="P193" s="299"/>
      <c r="Q193" s="26"/>
      <c r="R193" s="299"/>
      <c r="S193" s="22"/>
      <c r="T193" s="26"/>
      <c r="U193" s="55"/>
      <c r="V193" s="22"/>
      <c r="W193" s="22"/>
      <c r="X193" s="22"/>
      <c r="Y193" s="22"/>
      <c r="Z193" s="22"/>
      <c r="AA193" s="22"/>
      <c r="AB193" s="22"/>
      <c r="AC193" s="22"/>
      <c r="AD193" s="22"/>
      <c r="AE193" s="22"/>
      <c r="AF193" s="22"/>
      <c r="AG193" s="22"/>
      <c r="AH193" s="22"/>
      <c r="AI193" s="22"/>
      <c r="AJ193" s="22"/>
    </row>
    <row r="194" spans="1:36" ht="14.5">
      <c r="A194" s="29"/>
      <c r="B194" s="55"/>
      <c r="C194" s="29"/>
      <c r="D194" s="112"/>
      <c r="E194" s="22"/>
      <c r="F194" s="22"/>
      <c r="G194" s="26"/>
      <c r="H194" s="26"/>
      <c r="I194" s="26"/>
      <c r="J194" s="26"/>
      <c r="K194" s="26"/>
      <c r="L194" s="26"/>
      <c r="M194" s="26"/>
      <c r="N194" s="37"/>
      <c r="O194" s="26"/>
      <c r="P194" s="299"/>
      <c r="Q194" s="26"/>
      <c r="R194" s="299"/>
      <c r="S194" s="22"/>
      <c r="T194" s="26"/>
      <c r="U194" s="55"/>
      <c r="V194" s="22"/>
      <c r="W194" s="22"/>
      <c r="X194" s="22"/>
      <c r="Y194" s="22"/>
      <c r="Z194" s="22"/>
      <c r="AA194" s="22"/>
      <c r="AB194" s="22"/>
      <c r="AC194" s="22"/>
      <c r="AD194" s="22"/>
      <c r="AE194" s="22"/>
      <c r="AF194" s="22"/>
      <c r="AG194" s="22"/>
      <c r="AH194" s="22"/>
      <c r="AI194" s="22"/>
      <c r="AJ194" s="22"/>
    </row>
    <row r="195" spans="1:36" ht="14.5">
      <c r="A195" s="29"/>
      <c r="B195" s="55"/>
      <c r="C195" s="29"/>
      <c r="D195" s="112"/>
      <c r="E195" s="22"/>
      <c r="F195" s="22"/>
      <c r="G195" s="26"/>
      <c r="H195" s="26"/>
      <c r="I195" s="26"/>
      <c r="J195" s="26"/>
      <c r="K195" s="26"/>
      <c r="L195" s="26"/>
      <c r="M195" s="26"/>
      <c r="N195" s="37"/>
      <c r="O195" s="26"/>
      <c r="P195" s="299"/>
      <c r="Q195" s="26"/>
      <c r="R195" s="299"/>
      <c r="S195" s="22"/>
      <c r="T195" s="26"/>
      <c r="U195" s="55"/>
      <c r="V195" s="22"/>
      <c r="W195" s="22"/>
      <c r="X195" s="22"/>
      <c r="Y195" s="22"/>
      <c r="Z195" s="22"/>
      <c r="AA195" s="22"/>
      <c r="AB195" s="22"/>
      <c r="AC195" s="22"/>
      <c r="AD195" s="22"/>
      <c r="AE195" s="22"/>
      <c r="AF195" s="22"/>
      <c r="AG195" s="22"/>
      <c r="AH195" s="22"/>
      <c r="AI195" s="22"/>
      <c r="AJ195" s="22"/>
    </row>
    <row r="196" spans="1:36" ht="14.5">
      <c r="A196" s="29"/>
      <c r="B196" s="55"/>
      <c r="C196" s="29"/>
      <c r="D196" s="112"/>
      <c r="E196" s="22"/>
      <c r="F196" s="22"/>
      <c r="G196" s="26"/>
      <c r="H196" s="26"/>
      <c r="I196" s="26"/>
      <c r="J196" s="26"/>
      <c r="K196" s="26"/>
      <c r="L196" s="26"/>
      <c r="M196" s="26"/>
      <c r="N196" s="37"/>
      <c r="O196" s="26"/>
      <c r="P196" s="299"/>
      <c r="Q196" s="26"/>
      <c r="R196" s="299"/>
      <c r="S196" s="22"/>
      <c r="T196" s="26"/>
      <c r="U196" s="55"/>
      <c r="V196" s="22"/>
      <c r="W196" s="22"/>
      <c r="X196" s="22"/>
      <c r="Y196" s="22"/>
      <c r="Z196" s="22"/>
      <c r="AA196" s="22"/>
      <c r="AB196" s="22"/>
      <c r="AC196" s="22"/>
      <c r="AD196" s="22"/>
      <c r="AE196" s="22"/>
      <c r="AF196" s="22"/>
      <c r="AG196" s="22"/>
      <c r="AH196" s="22"/>
      <c r="AI196" s="22"/>
      <c r="AJ196" s="22"/>
    </row>
    <row r="197" spans="1:36" ht="14.5">
      <c r="A197" s="29"/>
      <c r="B197" s="55"/>
      <c r="C197" s="29"/>
      <c r="D197" s="112"/>
      <c r="E197" s="22"/>
      <c r="F197" s="22"/>
      <c r="G197" s="26"/>
      <c r="H197" s="26"/>
      <c r="I197" s="26"/>
      <c r="J197" s="26"/>
      <c r="K197" s="26"/>
      <c r="L197" s="26"/>
      <c r="M197" s="26"/>
      <c r="N197" s="37"/>
      <c r="O197" s="26"/>
      <c r="P197" s="299"/>
      <c r="Q197" s="26"/>
      <c r="R197" s="299"/>
      <c r="S197" s="22"/>
      <c r="T197" s="26"/>
      <c r="U197" s="55"/>
      <c r="V197" s="22"/>
      <c r="W197" s="22"/>
      <c r="X197" s="22"/>
      <c r="Y197" s="22"/>
      <c r="Z197" s="22"/>
      <c r="AA197" s="22"/>
      <c r="AB197" s="22"/>
      <c r="AC197" s="22"/>
      <c r="AD197" s="22"/>
      <c r="AE197" s="22"/>
      <c r="AF197" s="22"/>
      <c r="AG197" s="22"/>
      <c r="AH197" s="22"/>
      <c r="AI197" s="22"/>
      <c r="AJ197" s="22"/>
    </row>
    <row r="198" spans="1:36" ht="14.5">
      <c r="A198" s="29"/>
      <c r="B198" s="55"/>
      <c r="C198" s="29"/>
      <c r="D198" s="112"/>
      <c r="E198" s="22"/>
      <c r="F198" s="22"/>
      <c r="G198" s="26"/>
      <c r="H198" s="26"/>
      <c r="I198" s="26"/>
      <c r="J198" s="26"/>
      <c r="K198" s="26"/>
      <c r="L198" s="26"/>
      <c r="M198" s="26"/>
      <c r="N198" s="37"/>
      <c r="O198" s="26"/>
      <c r="P198" s="299"/>
      <c r="Q198" s="26"/>
      <c r="R198" s="299"/>
      <c r="S198" s="22"/>
      <c r="T198" s="26"/>
      <c r="U198" s="55"/>
      <c r="V198" s="22"/>
      <c r="W198" s="22"/>
      <c r="X198" s="22"/>
      <c r="Y198" s="22"/>
      <c r="Z198" s="22"/>
      <c r="AA198" s="22"/>
      <c r="AB198" s="22"/>
      <c r="AC198" s="22"/>
      <c r="AD198" s="22"/>
      <c r="AE198" s="22"/>
      <c r="AF198" s="22"/>
      <c r="AG198" s="22"/>
      <c r="AH198" s="22"/>
      <c r="AI198" s="22"/>
      <c r="AJ198" s="22"/>
    </row>
    <row r="199" spans="1:36" ht="14.5">
      <c r="A199" s="29"/>
      <c r="B199" s="55"/>
      <c r="C199" s="29"/>
      <c r="D199" s="112"/>
      <c r="E199" s="22"/>
      <c r="F199" s="22"/>
      <c r="G199" s="26"/>
      <c r="H199" s="26"/>
      <c r="I199" s="26"/>
      <c r="J199" s="26"/>
      <c r="K199" s="26"/>
      <c r="L199" s="26"/>
      <c r="M199" s="26"/>
      <c r="N199" s="37"/>
      <c r="O199" s="26"/>
      <c r="P199" s="299"/>
      <c r="Q199" s="26"/>
      <c r="R199" s="299"/>
      <c r="S199" s="22"/>
      <c r="T199" s="26"/>
      <c r="U199" s="55"/>
      <c r="V199" s="22"/>
      <c r="W199" s="22"/>
      <c r="X199" s="22"/>
      <c r="Y199" s="22"/>
      <c r="Z199" s="22"/>
      <c r="AA199" s="22"/>
      <c r="AB199" s="22"/>
      <c r="AC199" s="22"/>
      <c r="AD199" s="22"/>
      <c r="AE199" s="22"/>
      <c r="AF199" s="22"/>
      <c r="AG199" s="22"/>
      <c r="AH199" s="22"/>
      <c r="AI199" s="22"/>
      <c r="AJ199" s="22"/>
    </row>
    <row r="200" spans="1:36" ht="14.5">
      <c r="A200" s="29"/>
      <c r="B200" s="55"/>
      <c r="C200" s="29"/>
      <c r="D200" s="112"/>
      <c r="E200" s="22"/>
      <c r="F200" s="22"/>
      <c r="G200" s="26"/>
      <c r="H200" s="26"/>
      <c r="I200" s="26"/>
      <c r="J200" s="26"/>
      <c r="K200" s="26"/>
      <c r="L200" s="26"/>
      <c r="M200" s="26"/>
      <c r="N200" s="37"/>
      <c r="O200" s="26"/>
      <c r="P200" s="299"/>
      <c r="Q200" s="26"/>
      <c r="R200" s="299"/>
      <c r="S200" s="22"/>
      <c r="T200" s="26"/>
      <c r="U200" s="55"/>
      <c r="V200" s="22"/>
      <c r="W200" s="22"/>
      <c r="X200" s="22"/>
      <c r="Y200" s="22"/>
      <c r="Z200" s="22"/>
      <c r="AA200" s="22"/>
      <c r="AB200" s="22"/>
      <c r="AC200" s="22"/>
      <c r="AD200" s="22"/>
      <c r="AE200" s="22"/>
      <c r="AF200" s="22"/>
      <c r="AG200" s="22"/>
      <c r="AH200" s="22"/>
      <c r="AI200" s="22"/>
      <c r="AJ200" s="22"/>
    </row>
    <row r="201" spans="1:36" ht="14.5">
      <c r="A201" s="29"/>
      <c r="B201" s="55"/>
      <c r="C201" s="29"/>
      <c r="D201" s="112"/>
      <c r="E201" s="22"/>
      <c r="F201" s="22"/>
      <c r="G201" s="26"/>
      <c r="H201" s="26"/>
      <c r="I201" s="26"/>
      <c r="J201" s="26"/>
      <c r="K201" s="26"/>
      <c r="L201" s="26"/>
      <c r="M201" s="26"/>
      <c r="N201" s="37"/>
      <c r="O201" s="26"/>
      <c r="P201" s="299"/>
      <c r="Q201" s="26"/>
      <c r="R201" s="299"/>
      <c r="S201" s="22"/>
      <c r="T201" s="26"/>
      <c r="U201" s="55"/>
      <c r="V201" s="22"/>
      <c r="W201" s="22"/>
      <c r="X201" s="22"/>
      <c r="Y201" s="22"/>
      <c r="Z201" s="22"/>
      <c r="AA201" s="22"/>
      <c r="AB201" s="22"/>
      <c r="AC201" s="22"/>
      <c r="AD201" s="22"/>
      <c r="AE201" s="22"/>
      <c r="AF201" s="22"/>
      <c r="AG201" s="22"/>
      <c r="AH201" s="22"/>
      <c r="AI201" s="22"/>
      <c r="AJ201" s="22"/>
    </row>
    <row r="202" spans="1:36" ht="14.5">
      <c r="A202" s="29"/>
      <c r="B202" s="55"/>
      <c r="C202" s="29"/>
      <c r="D202" s="112"/>
      <c r="E202" s="22"/>
      <c r="F202" s="22"/>
      <c r="G202" s="26"/>
      <c r="H202" s="26"/>
      <c r="I202" s="26"/>
      <c r="J202" s="26"/>
      <c r="K202" s="26"/>
      <c r="L202" s="26"/>
      <c r="M202" s="26"/>
      <c r="N202" s="37"/>
      <c r="O202" s="26"/>
      <c r="P202" s="299"/>
      <c r="Q202" s="26"/>
      <c r="R202" s="299"/>
      <c r="S202" s="22"/>
      <c r="T202" s="26"/>
      <c r="U202" s="55"/>
      <c r="V202" s="22"/>
      <c r="W202" s="22"/>
      <c r="X202" s="22"/>
      <c r="Y202" s="22"/>
      <c r="Z202" s="22"/>
      <c r="AA202" s="22"/>
      <c r="AB202" s="22"/>
      <c r="AC202" s="22"/>
      <c r="AD202" s="22"/>
      <c r="AE202" s="22"/>
      <c r="AF202" s="22"/>
      <c r="AG202" s="22"/>
      <c r="AH202" s="22"/>
      <c r="AI202" s="22"/>
      <c r="AJ202" s="22"/>
    </row>
    <row r="203" spans="1:36" ht="14.5">
      <c r="A203" s="29"/>
      <c r="B203" s="55"/>
      <c r="C203" s="29"/>
      <c r="D203" s="112"/>
      <c r="E203" s="22"/>
      <c r="F203" s="22"/>
      <c r="G203" s="26"/>
      <c r="H203" s="26"/>
      <c r="I203" s="26"/>
      <c r="J203" s="26"/>
      <c r="K203" s="26"/>
      <c r="L203" s="26"/>
      <c r="M203" s="26"/>
      <c r="N203" s="37"/>
      <c r="O203" s="26"/>
      <c r="P203" s="299"/>
      <c r="Q203" s="26"/>
      <c r="R203" s="299"/>
      <c r="S203" s="22"/>
      <c r="T203" s="26"/>
      <c r="U203" s="55"/>
      <c r="V203" s="22"/>
      <c r="W203" s="22"/>
      <c r="X203" s="22"/>
      <c r="Y203" s="22"/>
      <c r="Z203" s="22"/>
      <c r="AA203" s="22"/>
      <c r="AB203" s="22"/>
      <c r="AC203" s="22"/>
      <c r="AD203" s="22"/>
      <c r="AE203" s="22"/>
      <c r="AF203" s="22"/>
      <c r="AG203" s="22"/>
      <c r="AH203" s="22"/>
      <c r="AI203" s="22"/>
      <c r="AJ203" s="22"/>
    </row>
    <row r="204" spans="1:36" ht="14.5">
      <c r="A204" s="29"/>
      <c r="B204" s="55"/>
      <c r="C204" s="29"/>
      <c r="D204" s="112"/>
      <c r="E204" s="22"/>
      <c r="F204" s="22"/>
      <c r="G204" s="26"/>
      <c r="H204" s="26"/>
      <c r="I204" s="26"/>
      <c r="J204" s="26"/>
      <c r="K204" s="26"/>
      <c r="L204" s="26"/>
      <c r="M204" s="26"/>
      <c r="N204" s="37"/>
      <c r="O204" s="26"/>
      <c r="P204" s="299"/>
      <c r="Q204" s="26"/>
      <c r="R204" s="299"/>
      <c r="S204" s="22"/>
      <c r="T204" s="26"/>
      <c r="U204" s="55"/>
      <c r="V204" s="22"/>
      <c r="W204" s="22"/>
      <c r="X204" s="22"/>
      <c r="Y204" s="22"/>
      <c r="Z204" s="22"/>
      <c r="AA204" s="22"/>
      <c r="AB204" s="22"/>
      <c r="AC204" s="22"/>
      <c r="AD204" s="22"/>
      <c r="AE204" s="22"/>
      <c r="AF204" s="22"/>
      <c r="AG204" s="22"/>
      <c r="AH204" s="22"/>
      <c r="AI204" s="22"/>
      <c r="AJ204" s="22"/>
    </row>
    <row r="205" spans="1:36" ht="14.5">
      <c r="A205" s="29"/>
      <c r="B205" s="55"/>
      <c r="C205" s="29"/>
      <c r="D205" s="112"/>
      <c r="E205" s="22"/>
      <c r="F205" s="22"/>
      <c r="G205" s="26"/>
      <c r="H205" s="26"/>
      <c r="I205" s="26"/>
      <c r="J205" s="26"/>
      <c r="K205" s="26"/>
      <c r="L205" s="26"/>
      <c r="M205" s="26"/>
      <c r="N205" s="37"/>
      <c r="O205" s="26"/>
      <c r="P205" s="299"/>
      <c r="Q205" s="26"/>
      <c r="R205" s="299"/>
      <c r="S205" s="22"/>
      <c r="T205" s="26"/>
      <c r="U205" s="55"/>
      <c r="V205" s="22"/>
      <c r="W205" s="22"/>
      <c r="X205" s="22"/>
      <c r="Y205" s="22"/>
      <c r="Z205" s="22"/>
      <c r="AA205" s="22"/>
      <c r="AB205" s="22"/>
      <c r="AC205" s="22"/>
      <c r="AD205" s="22"/>
      <c r="AE205" s="22"/>
      <c r="AF205" s="22"/>
      <c r="AG205" s="22"/>
      <c r="AH205" s="22"/>
      <c r="AI205" s="22"/>
      <c r="AJ205" s="22"/>
    </row>
    <row r="206" spans="1:36" ht="14.5">
      <c r="A206" s="29"/>
      <c r="B206" s="55"/>
      <c r="C206" s="29"/>
      <c r="D206" s="112"/>
      <c r="E206" s="22"/>
      <c r="F206" s="22"/>
      <c r="G206" s="26"/>
      <c r="H206" s="26"/>
      <c r="I206" s="26"/>
      <c r="J206" s="26"/>
      <c r="K206" s="26"/>
      <c r="L206" s="26"/>
      <c r="M206" s="26"/>
      <c r="N206" s="37"/>
      <c r="O206" s="26"/>
      <c r="P206" s="299"/>
      <c r="Q206" s="26"/>
      <c r="R206" s="299"/>
      <c r="S206" s="22"/>
      <c r="T206" s="26"/>
      <c r="U206" s="55"/>
      <c r="V206" s="22"/>
      <c r="W206" s="22"/>
      <c r="X206" s="22"/>
      <c r="Y206" s="22"/>
      <c r="Z206" s="22"/>
      <c r="AA206" s="22"/>
      <c r="AB206" s="22"/>
      <c r="AC206" s="22"/>
      <c r="AD206" s="22"/>
      <c r="AE206" s="22"/>
      <c r="AF206" s="22"/>
      <c r="AG206" s="22"/>
      <c r="AH206" s="22"/>
      <c r="AI206" s="22"/>
      <c r="AJ206" s="22"/>
    </row>
    <row r="207" spans="1:36" ht="14.5">
      <c r="A207" s="29"/>
      <c r="B207" s="55"/>
      <c r="C207" s="29"/>
      <c r="D207" s="112"/>
      <c r="E207" s="22"/>
      <c r="F207" s="22"/>
      <c r="G207" s="26"/>
      <c r="H207" s="26"/>
      <c r="I207" s="26"/>
      <c r="J207" s="26"/>
      <c r="K207" s="26"/>
      <c r="L207" s="26"/>
      <c r="M207" s="26"/>
      <c r="N207" s="37"/>
      <c r="O207" s="26"/>
      <c r="P207" s="299"/>
      <c r="Q207" s="26"/>
      <c r="R207" s="299"/>
      <c r="S207" s="22"/>
      <c r="T207" s="26"/>
      <c r="U207" s="55"/>
      <c r="V207" s="22"/>
      <c r="W207" s="22"/>
      <c r="X207" s="22"/>
      <c r="Y207" s="22"/>
      <c r="Z207" s="22"/>
      <c r="AA207" s="22"/>
      <c r="AB207" s="22"/>
      <c r="AC207" s="22"/>
      <c r="AD207" s="22"/>
      <c r="AE207" s="22"/>
      <c r="AF207" s="22"/>
      <c r="AG207" s="22"/>
      <c r="AH207" s="22"/>
      <c r="AI207" s="22"/>
      <c r="AJ207" s="22"/>
    </row>
    <row r="208" spans="1:36" ht="14.5">
      <c r="A208" s="29"/>
      <c r="B208" s="55"/>
      <c r="C208" s="29"/>
      <c r="D208" s="112"/>
      <c r="E208" s="22"/>
      <c r="F208" s="22"/>
      <c r="G208" s="26"/>
      <c r="H208" s="26"/>
      <c r="I208" s="26"/>
      <c r="J208" s="26"/>
      <c r="K208" s="26"/>
      <c r="L208" s="26"/>
      <c r="M208" s="26"/>
      <c r="N208" s="37"/>
      <c r="O208" s="26"/>
      <c r="P208" s="299"/>
      <c r="Q208" s="26"/>
      <c r="R208" s="299"/>
      <c r="S208" s="22"/>
      <c r="T208" s="26"/>
      <c r="U208" s="55"/>
      <c r="V208" s="22"/>
      <c r="W208" s="22"/>
      <c r="X208" s="22"/>
      <c r="Y208" s="22"/>
      <c r="Z208" s="22"/>
      <c r="AA208" s="22"/>
      <c r="AB208" s="22"/>
      <c r="AC208" s="22"/>
      <c r="AD208" s="22"/>
      <c r="AE208" s="22"/>
      <c r="AF208" s="22"/>
      <c r="AG208" s="22"/>
      <c r="AH208" s="22"/>
      <c r="AI208" s="22"/>
      <c r="AJ208" s="22"/>
    </row>
    <row r="209" spans="1:36" ht="14.5">
      <c r="A209" s="29"/>
      <c r="B209" s="55"/>
      <c r="C209" s="29"/>
      <c r="D209" s="112"/>
      <c r="E209" s="22"/>
      <c r="F209" s="22"/>
      <c r="G209" s="26"/>
      <c r="H209" s="26"/>
      <c r="I209" s="26"/>
      <c r="J209" s="26"/>
      <c r="K209" s="26"/>
      <c r="L209" s="26"/>
      <c r="M209" s="26"/>
      <c r="N209" s="37"/>
      <c r="O209" s="26"/>
      <c r="P209" s="299"/>
      <c r="Q209" s="26"/>
      <c r="R209" s="299"/>
      <c r="S209" s="22"/>
      <c r="T209" s="26"/>
      <c r="U209" s="55"/>
      <c r="V209" s="22"/>
      <c r="W209" s="22"/>
      <c r="X209" s="22"/>
      <c r="Y209" s="22"/>
      <c r="Z209" s="22"/>
      <c r="AA209" s="22"/>
      <c r="AB209" s="22"/>
      <c r="AC209" s="22"/>
      <c r="AD209" s="22"/>
      <c r="AE209" s="22"/>
      <c r="AF209" s="22"/>
      <c r="AG209" s="22"/>
      <c r="AH209" s="22"/>
      <c r="AI209" s="22"/>
      <c r="AJ209" s="22"/>
    </row>
    <row r="210" spans="1:36" ht="14.5">
      <c r="A210" s="29"/>
      <c r="B210" s="55"/>
      <c r="C210" s="29"/>
      <c r="D210" s="112"/>
      <c r="E210" s="22"/>
      <c r="F210" s="22"/>
      <c r="G210" s="26"/>
      <c r="H210" s="26"/>
      <c r="I210" s="26"/>
      <c r="J210" s="26"/>
      <c r="K210" s="26"/>
      <c r="L210" s="26"/>
      <c r="M210" s="26"/>
      <c r="N210" s="37"/>
      <c r="O210" s="26"/>
      <c r="P210" s="299"/>
      <c r="Q210" s="26"/>
      <c r="R210" s="299"/>
      <c r="S210" s="22"/>
      <c r="T210" s="26"/>
      <c r="U210" s="55"/>
      <c r="V210" s="22"/>
      <c r="W210" s="22"/>
      <c r="X210" s="22"/>
      <c r="Y210" s="22"/>
      <c r="Z210" s="22"/>
      <c r="AA210" s="22"/>
      <c r="AB210" s="22"/>
      <c r="AC210" s="22"/>
      <c r="AD210" s="22"/>
      <c r="AE210" s="22"/>
      <c r="AF210" s="22"/>
      <c r="AG210" s="22"/>
      <c r="AH210" s="22"/>
      <c r="AI210" s="22"/>
      <c r="AJ210" s="22"/>
    </row>
    <row r="211" spans="1:36" ht="14.5">
      <c r="A211" s="29"/>
      <c r="B211" s="55"/>
      <c r="C211" s="29"/>
      <c r="D211" s="112"/>
      <c r="E211" s="22"/>
      <c r="F211" s="22"/>
      <c r="G211" s="26"/>
      <c r="H211" s="26"/>
      <c r="I211" s="26"/>
      <c r="J211" s="26"/>
      <c r="K211" s="26"/>
      <c r="L211" s="26"/>
      <c r="M211" s="26"/>
      <c r="N211" s="37"/>
      <c r="O211" s="26"/>
      <c r="P211" s="299"/>
      <c r="Q211" s="26"/>
      <c r="R211" s="299"/>
      <c r="S211" s="22"/>
      <c r="T211" s="26"/>
      <c r="U211" s="55"/>
      <c r="V211" s="22"/>
      <c r="W211" s="22"/>
      <c r="X211" s="22"/>
      <c r="Y211" s="22"/>
      <c r="Z211" s="22"/>
      <c r="AA211" s="22"/>
      <c r="AB211" s="22"/>
      <c r="AC211" s="22"/>
      <c r="AD211" s="22"/>
      <c r="AE211" s="22"/>
      <c r="AF211" s="22"/>
      <c r="AG211" s="22"/>
      <c r="AH211" s="22"/>
      <c r="AI211" s="22"/>
      <c r="AJ211" s="22"/>
    </row>
    <row r="212" spans="1:36" ht="14.5">
      <c r="A212" s="29"/>
      <c r="B212" s="55"/>
      <c r="C212" s="29"/>
      <c r="D212" s="112"/>
      <c r="E212" s="22"/>
      <c r="F212" s="22"/>
      <c r="G212" s="26"/>
      <c r="H212" s="26"/>
      <c r="I212" s="26"/>
      <c r="J212" s="26"/>
      <c r="K212" s="26"/>
      <c r="L212" s="26"/>
      <c r="M212" s="26"/>
      <c r="N212" s="37"/>
      <c r="O212" s="26"/>
      <c r="P212" s="299"/>
      <c r="Q212" s="26"/>
      <c r="R212" s="299"/>
      <c r="S212" s="22"/>
      <c r="T212" s="26"/>
      <c r="U212" s="55"/>
      <c r="V212" s="22"/>
      <c r="W212" s="22"/>
      <c r="X212" s="22"/>
      <c r="Y212" s="22"/>
      <c r="Z212" s="22"/>
      <c r="AA212" s="22"/>
      <c r="AB212" s="22"/>
      <c r="AC212" s="22"/>
      <c r="AD212" s="22"/>
      <c r="AE212" s="22"/>
      <c r="AF212" s="22"/>
      <c r="AG212" s="22"/>
      <c r="AH212" s="22"/>
      <c r="AI212" s="22"/>
      <c r="AJ212" s="22"/>
    </row>
    <row r="213" spans="1:36" ht="14.5">
      <c r="A213" s="29"/>
      <c r="B213" s="55"/>
      <c r="C213" s="29"/>
      <c r="D213" s="112"/>
      <c r="E213" s="22"/>
      <c r="F213" s="22"/>
      <c r="G213" s="26"/>
      <c r="H213" s="26"/>
      <c r="I213" s="26"/>
      <c r="J213" s="26"/>
      <c r="K213" s="26"/>
      <c r="L213" s="26"/>
      <c r="M213" s="26"/>
      <c r="N213" s="37"/>
      <c r="O213" s="26"/>
      <c r="P213" s="299"/>
      <c r="Q213" s="26"/>
      <c r="R213" s="299"/>
      <c r="S213" s="22"/>
      <c r="T213" s="26"/>
      <c r="U213" s="55"/>
      <c r="V213" s="22"/>
      <c r="W213" s="22"/>
      <c r="X213" s="22"/>
      <c r="Y213" s="22"/>
      <c r="Z213" s="22"/>
      <c r="AA213" s="22"/>
      <c r="AB213" s="22"/>
      <c r="AC213" s="22"/>
      <c r="AD213" s="22"/>
      <c r="AE213" s="22"/>
      <c r="AF213" s="22"/>
      <c r="AG213" s="22"/>
      <c r="AH213" s="22"/>
      <c r="AI213" s="22"/>
      <c r="AJ213" s="22"/>
    </row>
    <row r="214" spans="1:36" ht="14.5">
      <c r="A214" s="29"/>
      <c r="B214" s="55"/>
      <c r="C214" s="29"/>
      <c r="D214" s="112"/>
      <c r="E214" s="22"/>
      <c r="F214" s="22"/>
      <c r="G214" s="26"/>
      <c r="H214" s="26"/>
      <c r="I214" s="26"/>
      <c r="J214" s="26"/>
      <c r="K214" s="26"/>
      <c r="L214" s="26"/>
      <c r="M214" s="26"/>
      <c r="N214" s="37"/>
      <c r="O214" s="26"/>
      <c r="P214" s="299"/>
      <c r="Q214" s="26"/>
      <c r="R214" s="299"/>
      <c r="S214" s="22"/>
      <c r="T214" s="26"/>
      <c r="U214" s="55"/>
      <c r="V214" s="22"/>
      <c r="W214" s="22"/>
      <c r="X214" s="22"/>
      <c r="Y214" s="22"/>
      <c r="Z214" s="22"/>
      <c r="AA214" s="22"/>
      <c r="AB214" s="22"/>
      <c r="AC214" s="22"/>
      <c r="AD214" s="22"/>
      <c r="AE214" s="22"/>
      <c r="AF214" s="22"/>
      <c r="AG214" s="22"/>
      <c r="AH214" s="22"/>
      <c r="AI214" s="22"/>
      <c r="AJ214" s="22"/>
    </row>
    <row r="215" spans="1:36" ht="14.5">
      <c r="A215" s="29"/>
      <c r="B215" s="55"/>
      <c r="C215" s="29"/>
      <c r="D215" s="112"/>
      <c r="E215" s="22"/>
      <c r="F215" s="22"/>
      <c r="G215" s="26"/>
      <c r="H215" s="26"/>
      <c r="I215" s="26"/>
      <c r="J215" s="26"/>
      <c r="K215" s="26"/>
      <c r="L215" s="26"/>
      <c r="M215" s="26"/>
      <c r="N215" s="37"/>
      <c r="O215" s="26"/>
      <c r="P215" s="299"/>
      <c r="Q215" s="26"/>
      <c r="R215" s="299"/>
      <c r="S215" s="22"/>
      <c r="T215" s="26"/>
      <c r="U215" s="55"/>
      <c r="V215" s="22"/>
      <c r="W215" s="22"/>
      <c r="X215" s="22"/>
      <c r="Y215" s="22"/>
      <c r="Z215" s="22"/>
      <c r="AA215" s="22"/>
      <c r="AB215" s="22"/>
      <c r="AC215" s="22"/>
      <c r="AD215" s="22"/>
      <c r="AE215" s="22"/>
      <c r="AF215" s="22"/>
      <c r="AG215" s="22"/>
      <c r="AH215" s="22"/>
      <c r="AI215" s="22"/>
      <c r="AJ215" s="22"/>
    </row>
    <row r="216" spans="1:36" ht="14.5">
      <c r="A216" s="29"/>
      <c r="B216" s="55"/>
      <c r="C216" s="29"/>
      <c r="D216" s="112"/>
      <c r="E216" s="22"/>
      <c r="F216" s="22"/>
      <c r="G216" s="26"/>
      <c r="H216" s="26"/>
      <c r="I216" s="26"/>
      <c r="J216" s="26"/>
      <c r="K216" s="26"/>
      <c r="L216" s="26"/>
      <c r="M216" s="26"/>
      <c r="N216" s="37"/>
      <c r="O216" s="26"/>
      <c r="P216" s="299"/>
      <c r="Q216" s="26"/>
      <c r="R216" s="299"/>
      <c r="S216" s="22"/>
      <c r="T216" s="26"/>
      <c r="U216" s="55"/>
      <c r="V216" s="22"/>
      <c r="W216" s="22"/>
      <c r="X216" s="22"/>
      <c r="Y216" s="22"/>
      <c r="Z216" s="22"/>
      <c r="AA216" s="22"/>
      <c r="AB216" s="22"/>
      <c r="AC216" s="22"/>
      <c r="AD216" s="22"/>
      <c r="AE216" s="22"/>
      <c r="AF216" s="22"/>
      <c r="AG216" s="22"/>
      <c r="AH216" s="22"/>
      <c r="AI216" s="22"/>
      <c r="AJ216" s="22"/>
    </row>
    <row r="217" spans="1:36" ht="14.5">
      <c r="A217" s="29"/>
      <c r="B217" s="55"/>
      <c r="C217" s="29"/>
      <c r="D217" s="112"/>
      <c r="E217" s="22"/>
      <c r="F217" s="22"/>
      <c r="G217" s="26"/>
      <c r="H217" s="26"/>
      <c r="I217" s="26"/>
      <c r="J217" s="26"/>
      <c r="K217" s="26"/>
      <c r="L217" s="26"/>
      <c r="M217" s="26"/>
      <c r="N217" s="37"/>
      <c r="O217" s="26"/>
      <c r="P217" s="299"/>
      <c r="Q217" s="26"/>
      <c r="R217" s="299"/>
      <c r="S217" s="22"/>
      <c r="T217" s="26"/>
      <c r="U217" s="55"/>
      <c r="V217" s="22"/>
      <c r="W217" s="22"/>
      <c r="X217" s="22"/>
      <c r="Y217" s="22"/>
      <c r="Z217" s="22"/>
      <c r="AA217" s="22"/>
      <c r="AB217" s="22"/>
      <c r="AC217" s="22"/>
      <c r="AD217" s="22"/>
      <c r="AE217" s="22"/>
      <c r="AF217" s="22"/>
      <c r="AG217" s="22"/>
      <c r="AH217" s="22"/>
      <c r="AI217" s="22"/>
      <c r="AJ217" s="22"/>
    </row>
    <row r="218" spans="1:36" ht="14.5">
      <c r="A218" s="29"/>
      <c r="B218" s="55"/>
      <c r="C218" s="29"/>
      <c r="D218" s="112"/>
      <c r="E218" s="22"/>
      <c r="F218" s="22"/>
      <c r="G218" s="26"/>
      <c r="H218" s="26"/>
      <c r="I218" s="26"/>
      <c r="J218" s="26"/>
      <c r="K218" s="26"/>
      <c r="L218" s="26"/>
      <c r="M218" s="26"/>
      <c r="N218" s="37"/>
      <c r="O218" s="26"/>
      <c r="P218" s="299"/>
      <c r="Q218" s="26"/>
      <c r="R218" s="299"/>
      <c r="S218" s="22"/>
      <c r="T218" s="26"/>
      <c r="U218" s="55"/>
      <c r="V218" s="22"/>
      <c r="W218" s="22"/>
      <c r="X218" s="22"/>
      <c r="Y218" s="22"/>
      <c r="Z218" s="22"/>
      <c r="AA218" s="22"/>
      <c r="AB218" s="22"/>
      <c r="AC218" s="22"/>
      <c r="AD218" s="22"/>
      <c r="AE218" s="22"/>
      <c r="AF218" s="22"/>
      <c r="AG218" s="22"/>
      <c r="AH218" s="22"/>
      <c r="AI218" s="22"/>
      <c r="AJ218" s="22"/>
    </row>
    <row r="219" spans="1:36" ht="14.5">
      <c r="A219" s="29"/>
      <c r="B219" s="55"/>
      <c r="C219" s="29"/>
      <c r="D219" s="112"/>
      <c r="E219" s="22"/>
      <c r="F219" s="22"/>
      <c r="G219" s="26"/>
      <c r="H219" s="26"/>
      <c r="I219" s="26"/>
      <c r="J219" s="26"/>
      <c r="K219" s="26"/>
      <c r="L219" s="26"/>
      <c r="M219" s="26"/>
      <c r="N219" s="37"/>
      <c r="O219" s="26"/>
      <c r="P219" s="299"/>
      <c r="Q219" s="26"/>
      <c r="R219" s="299"/>
      <c r="S219" s="22"/>
      <c r="T219" s="26"/>
      <c r="U219" s="55"/>
      <c r="V219" s="22"/>
      <c r="W219" s="22"/>
      <c r="X219" s="22"/>
      <c r="Y219" s="22"/>
      <c r="Z219" s="22"/>
      <c r="AA219" s="22"/>
      <c r="AB219" s="22"/>
      <c r="AC219" s="22"/>
      <c r="AD219" s="22"/>
      <c r="AE219" s="22"/>
      <c r="AF219" s="22"/>
      <c r="AG219" s="22"/>
      <c r="AH219" s="22"/>
      <c r="AI219" s="22"/>
      <c r="AJ219" s="22"/>
    </row>
    <row r="220" spans="1:36" ht="14.5">
      <c r="A220" s="29"/>
      <c r="B220" s="55"/>
      <c r="C220" s="29"/>
      <c r="D220" s="112"/>
      <c r="E220" s="22"/>
      <c r="F220" s="22"/>
      <c r="G220" s="26"/>
      <c r="H220" s="26"/>
      <c r="I220" s="26"/>
      <c r="J220" s="26"/>
      <c r="K220" s="26"/>
      <c r="L220" s="26"/>
      <c r="M220" s="26"/>
      <c r="N220" s="37"/>
      <c r="O220" s="26"/>
      <c r="P220" s="299"/>
      <c r="Q220" s="26"/>
      <c r="R220" s="299"/>
      <c r="S220" s="22"/>
      <c r="T220" s="26"/>
      <c r="U220" s="55"/>
      <c r="V220" s="22"/>
      <c r="W220" s="22"/>
      <c r="X220" s="22"/>
      <c r="Y220" s="22"/>
      <c r="Z220" s="22"/>
      <c r="AA220" s="22"/>
      <c r="AB220" s="22"/>
      <c r="AC220" s="22"/>
      <c r="AD220" s="22"/>
      <c r="AE220" s="22"/>
      <c r="AF220" s="22"/>
      <c r="AG220" s="22"/>
      <c r="AH220" s="22"/>
      <c r="AI220" s="22"/>
      <c r="AJ220" s="22"/>
    </row>
    <row r="221" spans="1:36" ht="14.5">
      <c r="A221" s="29"/>
      <c r="B221" s="55"/>
      <c r="C221" s="29"/>
      <c r="D221" s="112"/>
      <c r="E221" s="22"/>
      <c r="F221" s="22"/>
      <c r="G221" s="26"/>
      <c r="H221" s="26"/>
      <c r="I221" s="26"/>
      <c r="J221" s="26"/>
      <c r="K221" s="26"/>
      <c r="L221" s="26"/>
      <c r="M221" s="26"/>
      <c r="N221" s="37"/>
      <c r="O221" s="26"/>
      <c r="P221" s="299"/>
      <c r="Q221" s="26"/>
      <c r="R221" s="299"/>
      <c r="S221" s="22"/>
      <c r="T221" s="26"/>
      <c r="U221" s="55"/>
      <c r="V221" s="22"/>
      <c r="W221" s="22"/>
      <c r="X221" s="22"/>
      <c r="Y221" s="22"/>
      <c r="Z221" s="22"/>
      <c r="AA221" s="22"/>
      <c r="AB221" s="22"/>
      <c r="AC221" s="22"/>
      <c r="AD221" s="22"/>
      <c r="AE221" s="22"/>
      <c r="AF221" s="22"/>
      <c r="AG221" s="22"/>
      <c r="AH221" s="22"/>
      <c r="AI221" s="22"/>
      <c r="AJ221" s="22"/>
    </row>
    <row r="222" spans="1:36" ht="14.5">
      <c r="A222" s="29"/>
      <c r="B222" s="55"/>
      <c r="C222" s="29"/>
      <c r="D222" s="112"/>
      <c r="E222" s="22"/>
      <c r="F222" s="22"/>
      <c r="G222" s="26"/>
      <c r="H222" s="26"/>
      <c r="I222" s="26"/>
      <c r="J222" s="26"/>
      <c r="K222" s="26"/>
      <c r="L222" s="26"/>
      <c r="M222" s="26"/>
      <c r="N222" s="37"/>
      <c r="O222" s="26"/>
      <c r="P222" s="299"/>
      <c r="Q222" s="26"/>
      <c r="R222" s="299"/>
      <c r="S222" s="22"/>
      <c r="T222" s="26"/>
      <c r="U222" s="55"/>
      <c r="V222" s="22"/>
      <c r="W222" s="22"/>
      <c r="X222" s="22"/>
      <c r="Y222" s="22"/>
      <c r="Z222" s="22"/>
      <c r="AA222" s="22"/>
      <c r="AB222" s="22"/>
      <c r="AC222" s="22"/>
      <c r="AD222" s="22"/>
      <c r="AE222" s="22"/>
      <c r="AF222" s="22"/>
      <c r="AG222" s="22"/>
      <c r="AH222" s="22"/>
      <c r="AI222" s="22"/>
      <c r="AJ222" s="22"/>
    </row>
    <row r="223" spans="1:36" ht="14.5">
      <c r="A223" s="29"/>
      <c r="B223" s="55"/>
      <c r="C223" s="29"/>
      <c r="D223" s="112"/>
      <c r="E223" s="22"/>
      <c r="F223" s="22"/>
      <c r="G223" s="26"/>
      <c r="H223" s="26"/>
      <c r="I223" s="26"/>
      <c r="J223" s="26"/>
      <c r="K223" s="26"/>
      <c r="L223" s="26"/>
      <c r="M223" s="26"/>
      <c r="N223" s="37"/>
      <c r="O223" s="26"/>
      <c r="P223" s="299"/>
      <c r="Q223" s="26"/>
      <c r="R223" s="299"/>
      <c r="S223" s="22"/>
      <c r="T223" s="26"/>
      <c r="U223" s="55"/>
      <c r="V223" s="22"/>
      <c r="W223" s="22"/>
      <c r="X223" s="22"/>
      <c r="Y223" s="22"/>
      <c r="Z223" s="22"/>
      <c r="AA223" s="22"/>
      <c r="AB223" s="22"/>
      <c r="AC223" s="22"/>
      <c r="AD223" s="22"/>
      <c r="AE223" s="22"/>
      <c r="AF223" s="22"/>
      <c r="AG223" s="22"/>
      <c r="AH223" s="22"/>
      <c r="AI223" s="22"/>
      <c r="AJ223" s="22"/>
    </row>
    <row r="224" spans="1:36" ht="14.5">
      <c r="A224" s="29"/>
      <c r="B224" s="55"/>
      <c r="C224" s="29"/>
      <c r="D224" s="112"/>
      <c r="E224" s="22"/>
      <c r="F224" s="22"/>
      <c r="G224" s="26"/>
      <c r="H224" s="26"/>
      <c r="I224" s="26"/>
      <c r="J224" s="26"/>
      <c r="K224" s="26"/>
      <c r="L224" s="26"/>
      <c r="M224" s="26"/>
      <c r="N224" s="37"/>
      <c r="O224" s="26"/>
      <c r="P224" s="299"/>
      <c r="Q224" s="26"/>
      <c r="R224" s="299"/>
      <c r="S224" s="22"/>
      <c r="T224" s="26"/>
      <c r="U224" s="55"/>
      <c r="V224" s="22"/>
      <c r="W224" s="22"/>
      <c r="X224" s="22"/>
      <c r="Y224" s="22"/>
      <c r="Z224" s="22"/>
      <c r="AA224" s="22"/>
      <c r="AB224" s="22"/>
      <c r="AC224" s="22"/>
      <c r="AD224" s="22"/>
      <c r="AE224" s="22"/>
      <c r="AF224" s="22"/>
      <c r="AG224" s="22"/>
      <c r="AH224" s="22"/>
      <c r="AI224" s="22"/>
      <c r="AJ224" s="22"/>
    </row>
    <row r="225" spans="1:36" ht="14.5">
      <c r="A225" s="29"/>
      <c r="B225" s="55"/>
      <c r="C225" s="29"/>
      <c r="D225" s="112"/>
      <c r="E225" s="22"/>
      <c r="F225" s="22"/>
      <c r="G225" s="26"/>
      <c r="H225" s="26"/>
      <c r="I225" s="26"/>
      <c r="J225" s="26"/>
      <c r="K225" s="26"/>
      <c r="L225" s="26"/>
      <c r="M225" s="26"/>
      <c r="N225" s="37"/>
      <c r="O225" s="26"/>
      <c r="P225" s="299"/>
      <c r="Q225" s="26"/>
      <c r="R225" s="299"/>
      <c r="S225" s="22"/>
      <c r="T225" s="26"/>
      <c r="U225" s="55"/>
      <c r="V225" s="22"/>
      <c r="W225" s="22"/>
      <c r="X225" s="22"/>
      <c r="Y225" s="22"/>
      <c r="Z225" s="22"/>
      <c r="AA225" s="22"/>
      <c r="AB225" s="22"/>
      <c r="AC225" s="22"/>
      <c r="AD225" s="22"/>
      <c r="AE225" s="22"/>
      <c r="AF225" s="22"/>
      <c r="AG225" s="22"/>
      <c r="AH225" s="22"/>
      <c r="AI225" s="22"/>
      <c r="AJ225" s="22"/>
    </row>
    <row r="226" spans="1:36" ht="14.5">
      <c r="A226" s="29"/>
      <c r="B226" s="55"/>
      <c r="C226" s="29"/>
      <c r="D226" s="112"/>
      <c r="E226" s="22"/>
      <c r="F226" s="22"/>
      <c r="G226" s="26"/>
      <c r="H226" s="26"/>
      <c r="I226" s="26"/>
      <c r="J226" s="26"/>
      <c r="K226" s="26"/>
      <c r="L226" s="26"/>
      <c r="M226" s="26"/>
      <c r="N226" s="37"/>
      <c r="O226" s="26"/>
      <c r="P226" s="299"/>
      <c r="Q226" s="26"/>
      <c r="R226" s="299"/>
      <c r="S226" s="22"/>
      <c r="T226" s="26"/>
      <c r="U226" s="55"/>
      <c r="V226" s="22"/>
      <c r="W226" s="22"/>
      <c r="X226" s="22"/>
      <c r="Y226" s="22"/>
      <c r="Z226" s="22"/>
      <c r="AA226" s="22"/>
      <c r="AB226" s="22"/>
      <c r="AC226" s="22"/>
      <c r="AD226" s="22"/>
      <c r="AE226" s="22"/>
      <c r="AF226" s="22"/>
      <c r="AG226" s="22"/>
      <c r="AH226" s="22"/>
      <c r="AI226" s="22"/>
      <c r="AJ226" s="22"/>
    </row>
    <row r="227" spans="1:36" ht="14.5">
      <c r="A227" s="29"/>
      <c r="B227" s="55"/>
      <c r="C227" s="29"/>
      <c r="D227" s="112"/>
      <c r="E227" s="22"/>
      <c r="F227" s="22"/>
      <c r="G227" s="26"/>
      <c r="H227" s="26"/>
      <c r="I227" s="26"/>
      <c r="J227" s="26"/>
      <c r="K227" s="26"/>
      <c r="L227" s="26"/>
      <c r="M227" s="26"/>
      <c r="N227" s="37"/>
      <c r="O227" s="26"/>
      <c r="P227" s="299"/>
      <c r="Q227" s="26"/>
      <c r="R227" s="299"/>
      <c r="S227" s="22"/>
      <c r="T227" s="26"/>
      <c r="U227" s="55"/>
      <c r="V227" s="22"/>
      <c r="W227" s="22"/>
      <c r="X227" s="22"/>
      <c r="Y227" s="22"/>
      <c r="Z227" s="22"/>
      <c r="AA227" s="22"/>
      <c r="AB227" s="22"/>
      <c r="AC227" s="22"/>
      <c r="AD227" s="22"/>
      <c r="AE227" s="22"/>
      <c r="AF227" s="22"/>
      <c r="AG227" s="22"/>
      <c r="AH227" s="22"/>
      <c r="AI227" s="22"/>
      <c r="AJ227" s="22"/>
    </row>
    <row r="228" spans="1:36" ht="14.5">
      <c r="A228" s="29"/>
      <c r="B228" s="55"/>
      <c r="C228" s="29"/>
      <c r="D228" s="112"/>
      <c r="E228" s="22"/>
      <c r="F228" s="22"/>
      <c r="G228" s="26"/>
      <c r="H228" s="26"/>
      <c r="I228" s="26"/>
      <c r="J228" s="26"/>
      <c r="K228" s="26"/>
      <c r="L228" s="26"/>
      <c r="M228" s="26"/>
      <c r="N228" s="37"/>
      <c r="O228" s="26"/>
      <c r="P228" s="299"/>
      <c r="Q228" s="26"/>
      <c r="R228" s="299"/>
      <c r="S228" s="22"/>
      <c r="T228" s="26"/>
      <c r="U228" s="55"/>
      <c r="V228" s="22"/>
      <c r="W228" s="22"/>
      <c r="X228" s="22"/>
      <c r="Y228" s="22"/>
      <c r="Z228" s="22"/>
      <c r="AA228" s="22"/>
      <c r="AB228" s="22"/>
      <c r="AC228" s="22"/>
      <c r="AD228" s="22"/>
      <c r="AE228" s="22"/>
      <c r="AF228" s="22"/>
      <c r="AG228" s="22"/>
      <c r="AH228" s="22"/>
      <c r="AI228" s="22"/>
      <c r="AJ228" s="22"/>
    </row>
    <row r="229" spans="1:36" ht="14.5">
      <c r="A229" s="29"/>
      <c r="B229" s="55"/>
      <c r="C229" s="29"/>
      <c r="D229" s="112"/>
      <c r="E229" s="22"/>
      <c r="F229" s="22"/>
      <c r="G229" s="26"/>
      <c r="H229" s="26"/>
      <c r="I229" s="26"/>
      <c r="J229" s="26"/>
      <c r="K229" s="26"/>
      <c r="L229" s="26"/>
      <c r="M229" s="26"/>
      <c r="N229" s="37"/>
      <c r="O229" s="26"/>
      <c r="P229" s="299"/>
      <c r="Q229" s="26"/>
      <c r="R229" s="299"/>
      <c r="S229" s="22"/>
      <c r="T229" s="26"/>
      <c r="U229" s="55"/>
      <c r="V229" s="22"/>
      <c r="W229" s="22"/>
      <c r="X229" s="22"/>
      <c r="Y229" s="22"/>
      <c r="Z229" s="22"/>
      <c r="AA229" s="22"/>
      <c r="AB229" s="22"/>
      <c r="AC229" s="22"/>
      <c r="AD229" s="22"/>
      <c r="AE229" s="22"/>
      <c r="AF229" s="22"/>
      <c r="AG229" s="22"/>
      <c r="AH229" s="22"/>
      <c r="AI229" s="22"/>
      <c r="AJ229" s="22"/>
    </row>
    <row r="230" spans="1:36" ht="14.5">
      <c r="A230" s="29"/>
      <c r="B230" s="55"/>
      <c r="C230" s="29"/>
      <c r="D230" s="112"/>
      <c r="E230" s="22"/>
      <c r="F230" s="22"/>
      <c r="G230" s="26"/>
      <c r="H230" s="26"/>
      <c r="I230" s="26"/>
      <c r="J230" s="26"/>
      <c r="K230" s="26"/>
      <c r="L230" s="26"/>
      <c r="M230" s="26"/>
      <c r="N230" s="37"/>
      <c r="O230" s="26"/>
      <c r="P230" s="299"/>
      <c r="Q230" s="26"/>
      <c r="R230" s="299"/>
      <c r="S230" s="22"/>
      <c r="T230" s="26"/>
      <c r="U230" s="55"/>
      <c r="V230" s="22"/>
      <c r="W230" s="22"/>
      <c r="X230" s="22"/>
      <c r="Y230" s="22"/>
      <c r="Z230" s="22"/>
      <c r="AA230" s="22"/>
      <c r="AB230" s="22"/>
      <c r="AC230" s="22"/>
      <c r="AD230" s="22"/>
      <c r="AE230" s="22"/>
      <c r="AF230" s="22"/>
      <c r="AG230" s="22"/>
      <c r="AH230" s="22"/>
      <c r="AI230" s="22"/>
      <c r="AJ230" s="22"/>
    </row>
    <row r="231" spans="1:36" ht="14.5">
      <c r="A231" s="29"/>
      <c r="B231" s="55"/>
      <c r="C231" s="29"/>
      <c r="D231" s="112"/>
      <c r="E231" s="22"/>
      <c r="F231" s="22"/>
      <c r="G231" s="26"/>
      <c r="H231" s="26"/>
      <c r="I231" s="26"/>
      <c r="J231" s="26"/>
      <c r="K231" s="26"/>
      <c r="L231" s="26"/>
      <c r="M231" s="26"/>
      <c r="N231" s="37"/>
      <c r="O231" s="26"/>
      <c r="P231" s="299"/>
      <c r="Q231" s="26"/>
      <c r="R231" s="299"/>
      <c r="S231" s="22"/>
      <c r="T231" s="26"/>
      <c r="U231" s="55"/>
      <c r="V231" s="22"/>
      <c r="W231" s="22"/>
      <c r="X231" s="22"/>
      <c r="Y231" s="22"/>
      <c r="Z231" s="22"/>
      <c r="AA231" s="22"/>
      <c r="AB231" s="22"/>
      <c r="AC231" s="22"/>
      <c r="AD231" s="22"/>
      <c r="AE231" s="22"/>
      <c r="AF231" s="22"/>
      <c r="AG231" s="22"/>
      <c r="AH231" s="22"/>
      <c r="AI231" s="22"/>
      <c r="AJ231" s="22"/>
    </row>
    <row r="232" spans="1:36" ht="14.5">
      <c r="A232" s="29"/>
      <c r="B232" s="55"/>
      <c r="C232" s="29"/>
      <c r="D232" s="112"/>
      <c r="E232" s="22"/>
      <c r="F232" s="22"/>
      <c r="G232" s="26"/>
      <c r="H232" s="26"/>
      <c r="I232" s="26"/>
      <c r="J232" s="26"/>
      <c r="K232" s="26"/>
      <c r="L232" s="26"/>
      <c r="M232" s="26"/>
      <c r="N232" s="37"/>
      <c r="O232" s="26"/>
      <c r="P232" s="299"/>
      <c r="Q232" s="26"/>
      <c r="R232" s="299"/>
      <c r="S232" s="22"/>
      <c r="T232" s="26"/>
      <c r="U232" s="55"/>
      <c r="V232" s="22"/>
      <c r="W232" s="22"/>
      <c r="X232" s="22"/>
      <c r="Y232" s="22"/>
      <c r="Z232" s="22"/>
      <c r="AA232" s="22"/>
      <c r="AB232" s="22"/>
      <c r="AC232" s="22"/>
      <c r="AD232" s="22"/>
      <c r="AE232" s="22"/>
      <c r="AF232" s="22"/>
      <c r="AG232" s="22"/>
      <c r="AH232" s="22"/>
      <c r="AI232" s="22"/>
      <c r="AJ232" s="22"/>
    </row>
    <row r="233" spans="1:36" ht="14.5">
      <c r="A233" s="29"/>
      <c r="B233" s="55"/>
      <c r="C233" s="29"/>
      <c r="D233" s="112"/>
      <c r="E233" s="22"/>
      <c r="F233" s="22"/>
      <c r="G233" s="26"/>
      <c r="H233" s="26"/>
      <c r="I233" s="26"/>
      <c r="J233" s="26"/>
      <c r="K233" s="26"/>
      <c r="L233" s="26"/>
      <c r="M233" s="26"/>
      <c r="N233" s="37"/>
      <c r="O233" s="26"/>
      <c r="P233" s="299"/>
      <c r="Q233" s="26"/>
      <c r="R233" s="299"/>
      <c r="S233" s="22"/>
      <c r="T233" s="26"/>
      <c r="U233" s="55"/>
      <c r="V233" s="22"/>
      <c r="W233" s="22"/>
      <c r="X233" s="22"/>
      <c r="Y233" s="22"/>
      <c r="Z233" s="22"/>
      <c r="AA233" s="22"/>
      <c r="AB233" s="22"/>
      <c r="AC233" s="22"/>
      <c r="AD233" s="22"/>
      <c r="AE233" s="22"/>
      <c r="AF233" s="22"/>
      <c r="AG233" s="22"/>
      <c r="AH233" s="22"/>
      <c r="AI233" s="22"/>
      <c r="AJ233" s="22"/>
    </row>
    <row r="234" spans="1:36" ht="14.5">
      <c r="A234" s="29"/>
      <c r="B234" s="55"/>
      <c r="C234" s="29"/>
      <c r="D234" s="112"/>
      <c r="E234" s="22"/>
      <c r="F234" s="22"/>
      <c r="G234" s="26"/>
      <c r="H234" s="26"/>
      <c r="I234" s="26"/>
      <c r="J234" s="26"/>
      <c r="K234" s="26"/>
      <c r="L234" s="26"/>
      <c r="M234" s="26"/>
      <c r="N234" s="37"/>
      <c r="O234" s="26"/>
      <c r="P234" s="299"/>
      <c r="Q234" s="26"/>
      <c r="R234" s="299"/>
      <c r="S234" s="22"/>
      <c r="T234" s="26"/>
      <c r="U234" s="55"/>
      <c r="V234" s="22"/>
      <c r="W234" s="22"/>
      <c r="X234" s="22"/>
      <c r="Y234" s="22"/>
      <c r="Z234" s="22"/>
      <c r="AA234" s="22"/>
      <c r="AB234" s="22"/>
      <c r="AC234" s="22"/>
      <c r="AD234" s="22"/>
      <c r="AE234" s="22"/>
      <c r="AF234" s="22"/>
      <c r="AG234" s="22"/>
      <c r="AH234" s="22"/>
      <c r="AI234" s="22"/>
      <c r="AJ234" s="22"/>
    </row>
    <row r="235" spans="1:36" ht="14.5">
      <c r="A235" s="29"/>
      <c r="B235" s="55"/>
      <c r="C235" s="29"/>
      <c r="D235" s="112"/>
      <c r="E235" s="22"/>
      <c r="F235" s="22"/>
      <c r="G235" s="26"/>
      <c r="H235" s="26"/>
      <c r="I235" s="26"/>
      <c r="J235" s="26"/>
      <c r="K235" s="26"/>
      <c r="L235" s="26"/>
      <c r="M235" s="26"/>
      <c r="N235" s="37"/>
      <c r="O235" s="26"/>
      <c r="P235" s="299"/>
      <c r="Q235" s="26"/>
      <c r="R235" s="299"/>
      <c r="S235" s="22"/>
      <c r="T235" s="26"/>
      <c r="U235" s="55"/>
      <c r="V235" s="22"/>
      <c r="W235" s="22"/>
      <c r="X235" s="22"/>
      <c r="Y235" s="22"/>
      <c r="Z235" s="22"/>
      <c r="AA235" s="22"/>
      <c r="AB235" s="22"/>
      <c r="AC235" s="22"/>
      <c r="AD235" s="22"/>
      <c r="AE235" s="22"/>
      <c r="AF235" s="22"/>
      <c r="AG235" s="22"/>
      <c r="AH235" s="22"/>
      <c r="AI235" s="22"/>
      <c r="AJ235" s="22"/>
    </row>
    <row r="236" spans="1:36" ht="14.5">
      <c r="A236" s="29"/>
      <c r="B236" s="55"/>
      <c r="C236" s="29"/>
      <c r="D236" s="112"/>
      <c r="E236" s="22"/>
      <c r="F236" s="22"/>
      <c r="G236" s="26"/>
      <c r="H236" s="26"/>
      <c r="I236" s="26"/>
      <c r="J236" s="26"/>
      <c r="K236" s="26"/>
      <c r="L236" s="26"/>
      <c r="M236" s="26"/>
      <c r="N236" s="37"/>
      <c r="O236" s="26"/>
      <c r="P236" s="299"/>
      <c r="Q236" s="26"/>
      <c r="R236" s="299"/>
      <c r="S236" s="22"/>
      <c r="T236" s="26"/>
      <c r="U236" s="55"/>
      <c r="V236" s="22"/>
      <c r="W236" s="22"/>
      <c r="X236" s="22"/>
      <c r="Y236" s="22"/>
      <c r="Z236" s="22"/>
      <c r="AA236" s="22"/>
      <c r="AB236" s="22"/>
      <c r="AC236" s="22"/>
      <c r="AD236" s="22"/>
      <c r="AE236" s="22"/>
      <c r="AF236" s="22"/>
      <c r="AG236" s="22"/>
      <c r="AH236" s="22"/>
      <c r="AI236" s="22"/>
      <c r="AJ236" s="22"/>
    </row>
    <row r="237" spans="1:36" ht="14.5">
      <c r="A237" s="29"/>
      <c r="B237" s="55"/>
      <c r="C237" s="29"/>
      <c r="D237" s="112"/>
      <c r="E237" s="22"/>
      <c r="F237" s="22"/>
      <c r="G237" s="26"/>
      <c r="H237" s="26"/>
      <c r="I237" s="26"/>
      <c r="J237" s="26"/>
      <c r="K237" s="26"/>
      <c r="L237" s="26"/>
      <c r="M237" s="26"/>
      <c r="N237" s="37"/>
      <c r="O237" s="26"/>
      <c r="P237" s="299"/>
      <c r="Q237" s="26"/>
      <c r="R237" s="299"/>
      <c r="S237" s="22"/>
      <c r="T237" s="26"/>
      <c r="U237" s="55"/>
      <c r="V237" s="22"/>
      <c r="W237" s="22"/>
      <c r="X237" s="22"/>
      <c r="Y237" s="22"/>
      <c r="Z237" s="22"/>
      <c r="AA237" s="22"/>
      <c r="AB237" s="22"/>
      <c r="AC237" s="22"/>
      <c r="AD237" s="22"/>
      <c r="AE237" s="22"/>
      <c r="AF237" s="22"/>
      <c r="AG237" s="22"/>
      <c r="AH237" s="22"/>
      <c r="AI237" s="22"/>
      <c r="AJ237" s="22"/>
    </row>
    <row r="238" spans="1:36" ht="14.5">
      <c r="A238" s="29"/>
      <c r="B238" s="55"/>
      <c r="C238" s="29"/>
      <c r="D238" s="112"/>
      <c r="E238" s="22"/>
      <c r="F238" s="22"/>
      <c r="G238" s="26"/>
      <c r="H238" s="26"/>
      <c r="I238" s="26"/>
      <c r="J238" s="26"/>
      <c r="K238" s="26"/>
      <c r="L238" s="26"/>
      <c r="M238" s="26"/>
      <c r="N238" s="37"/>
      <c r="O238" s="26"/>
      <c r="P238" s="299"/>
      <c r="Q238" s="26"/>
      <c r="R238" s="299"/>
      <c r="S238" s="22"/>
      <c r="T238" s="26"/>
      <c r="U238" s="55"/>
      <c r="V238" s="22"/>
      <c r="W238" s="22"/>
      <c r="X238" s="22"/>
      <c r="Y238" s="22"/>
      <c r="Z238" s="22"/>
      <c r="AA238" s="22"/>
      <c r="AB238" s="22"/>
      <c r="AC238" s="22"/>
      <c r="AD238" s="22"/>
      <c r="AE238" s="22"/>
      <c r="AF238" s="22"/>
      <c r="AG238" s="22"/>
      <c r="AH238" s="22"/>
      <c r="AI238" s="22"/>
      <c r="AJ238" s="22"/>
    </row>
    <row r="239" spans="1:36" ht="14.5">
      <c r="A239" s="29"/>
      <c r="B239" s="55"/>
      <c r="C239" s="29"/>
      <c r="D239" s="112"/>
      <c r="E239" s="22"/>
      <c r="F239" s="22"/>
      <c r="G239" s="26"/>
      <c r="H239" s="26"/>
      <c r="I239" s="26"/>
      <c r="J239" s="26"/>
      <c r="K239" s="26"/>
      <c r="L239" s="26"/>
      <c r="M239" s="26"/>
      <c r="N239" s="37"/>
      <c r="O239" s="26"/>
      <c r="P239" s="299"/>
      <c r="Q239" s="26"/>
      <c r="R239" s="299"/>
      <c r="S239" s="22"/>
      <c r="T239" s="26"/>
      <c r="U239" s="55"/>
      <c r="V239" s="22"/>
      <c r="W239" s="22"/>
      <c r="X239" s="22"/>
      <c r="Y239" s="22"/>
      <c r="Z239" s="22"/>
      <c r="AA239" s="22"/>
      <c r="AB239" s="22"/>
      <c r="AC239" s="22"/>
      <c r="AD239" s="22"/>
      <c r="AE239" s="22"/>
      <c r="AF239" s="22"/>
      <c r="AG239" s="22"/>
      <c r="AH239" s="22"/>
      <c r="AI239" s="22"/>
      <c r="AJ239" s="22"/>
    </row>
    <row r="240" spans="1:36" ht="14.5">
      <c r="A240" s="29"/>
      <c r="B240" s="55"/>
      <c r="C240" s="29"/>
      <c r="D240" s="112"/>
      <c r="E240" s="22"/>
      <c r="F240" s="22"/>
      <c r="G240" s="26"/>
      <c r="H240" s="26"/>
      <c r="I240" s="26"/>
      <c r="J240" s="26"/>
      <c r="K240" s="26"/>
      <c r="L240" s="26"/>
      <c r="M240" s="26"/>
      <c r="N240" s="37"/>
      <c r="O240" s="26"/>
      <c r="P240" s="299"/>
      <c r="Q240" s="26"/>
      <c r="R240" s="299"/>
      <c r="S240" s="22"/>
      <c r="T240" s="26"/>
      <c r="U240" s="55"/>
      <c r="V240" s="22"/>
      <c r="W240" s="22"/>
      <c r="X240" s="22"/>
      <c r="Y240" s="22"/>
      <c r="Z240" s="22"/>
      <c r="AA240" s="22"/>
      <c r="AB240" s="22"/>
      <c r="AC240" s="22"/>
      <c r="AD240" s="22"/>
      <c r="AE240" s="22"/>
      <c r="AF240" s="22"/>
      <c r="AG240" s="22"/>
      <c r="AH240" s="22"/>
      <c r="AI240" s="22"/>
      <c r="AJ240" s="22"/>
    </row>
    <row r="241" spans="1:36" ht="14.5">
      <c r="A241" s="29"/>
      <c r="B241" s="55"/>
      <c r="C241" s="29"/>
      <c r="D241" s="112"/>
      <c r="E241" s="22"/>
      <c r="F241" s="22"/>
      <c r="G241" s="26"/>
      <c r="H241" s="26"/>
      <c r="I241" s="26"/>
      <c r="J241" s="26"/>
      <c r="K241" s="26"/>
      <c r="L241" s="26"/>
      <c r="M241" s="26"/>
      <c r="N241" s="37"/>
      <c r="O241" s="26"/>
      <c r="P241" s="299"/>
      <c r="Q241" s="26"/>
      <c r="R241" s="299"/>
      <c r="S241" s="22"/>
      <c r="T241" s="26"/>
      <c r="U241" s="55"/>
      <c r="V241" s="22"/>
      <c r="W241" s="22"/>
      <c r="X241" s="22"/>
      <c r="Y241" s="22"/>
      <c r="Z241" s="22"/>
      <c r="AA241" s="22"/>
      <c r="AB241" s="22"/>
      <c r="AC241" s="22"/>
      <c r="AD241" s="22"/>
      <c r="AE241" s="22"/>
      <c r="AF241" s="22"/>
      <c r="AG241" s="22"/>
      <c r="AH241" s="22"/>
      <c r="AI241" s="22"/>
      <c r="AJ241" s="22"/>
    </row>
    <row r="242" spans="1:36" ht="14.5">
      <c r="A242" s="29"/>
      <c r="B242" s="55"/>
      <c r="C242" s="29"/>
      <c r="D242" s="112"/>
      <c r="E242" s="22"/>
      <c r="F242" s="22"/>
      <c r="G242" s="26"/>
      <c r="H242" s="26"/>
      <c r="I242" s="26"/>
      <c r="J242" s="26"/>
      <c r="K242" s="26"/>
      <c r="L242" s="26"/>
      <c r="M242" s="26"/>
      <c r="N242" s="37"/>
      <c r="O242" s="26"/>
      <c r="P242" s="299"/>
      <c r="Q242" s="26"/>
      <c r="R242" s="299"/>
      <c r="S242" s="22"/>
      <c r="T242" s="26"/>
      <c r="U242" s="55"/>
      <c r="V242" s="22"/>
      <c r="W242" s="22"/>
      <c r="X242" s="22"/>
      <c r="Y242" s="22"/>
      <c r="Z242" s="22"/>
      <c r="AA242" s="22"/>
      <c r="AB242" s="22"/>
      <c r="AC242" s="22"/>
      <c r="AD242" s="22"/>
      <c r="AE242" s="22"/>
      <c r="AF242" s="22"/>
      <c r="AG242" s="22"/>
      <c r="AH242" s="22"/>
      <c r="AI242" s="22"/>
      <c r="AJ242" s="22"/>
    </row>
    <row r="243" spans="1:36" ht="14.5">
      <c r="A243" s="29"/>
      <c r="B243" s="55"/>
      <c r="C243" s="29"/>
      <c r="D243" s="112"/>
      <c r="E243" s="22"/>
      <c r="F243" s="22"/>
      <c r="G243" s="26"/>
      <c r="H243" s="26"/>
      <c r="I243" s="26"/>
      <c r="J243" s="26"/>
      <c r="K243" s="26"/>
      <c r="L243" s="26"/>
      <c r="M243" s="26"/>
      <c r="N243" s="37"/>
      <c r="O243" s="26"/>
      <c r="P243" s="299"/>
      <c r="Q243" s="26"/>
      <c r="R243" s="299"/>
      <c r="S243" s="22"/>
      <c r="T243" s="26"/>
      <c r="U243" s="55"/>
      <c r="V243" s="22"/>
      <c r="W243" s="22"/>
      <c r="X243" s="22"/>
      <c r="Y243" s="22"/>
      <c r="Z243" s="22"/>
      <c r="AA243" s="22"/>
      <c r="AB243" s="22"/>
      <c r="AC243" s="22"/>
      <c r="AD243" s="22"/>
      <c r="AE243" s="22"/>
      <c r="AF243" s="22"/>
      <c r="AG243" s="22"/>
      <c r="AH243" s="22"/>
      <c r="AI243" s="22"/>
      <c r="AJ243" s="22"/>
    </row>
    <row r="244" spans="1:36" ht="14.5">
      <c r="A244" s="29"/>
      <c r="B244" s="55"/>
      <c r="C244" s="29"/>
      <c r="D244" s="112"/>
      <c r="E244" s="22"/>
      <c r="F244" s="22"/>
      <c r="G244" s="26"/>
      <c r="H244" s="26"/>
      <c r="I244" s="26"/>
      <c r="J244" s="26"/>
      <c r="K244" s="26"/>
      <c r="L244" s="26"/>
      <c r="M244" s="26"/>
      <c r="N244" s="37"/>
      <c r="O244" s="26"/>
      <c r="P244" s="299"/>
      <c r="Q244" s="26"/>
      <c r="R244" s="299"/>
      <c r="S244" s="22"/>
      <c r="T244" s="26"/>
      <c r="U244" s="55"/>
      <c r="V244" s="22"/>
      <c r="W244" s="22"/>
      <c r="X244" s="22"/>
      <c r="Y244" s="22"/>
      <c r="Z244" s="22"/>
      <c r="AA244" s="22"/>
      <c r="AB244" s="22"/>
      <c r="AC244" s="22"/>
      <c r="AD244" s="22"/>
      <c r="AE244" s="22"/>
      <c r="AF244" s="22"/>
      <c r="AG244" s="22"/>
      <c r="AH244" s="22"/>
      <c r="AI244" s="22"/>
      <c r="AJ244" s="22"/>
    </row>
    <row r="245" spans="1:36" ht="14.5">
      <c r="A245" s="29"/>
      <c r="B245" s="55"/>
      <c r="C245" s="29"/>
      <c r="D245" s="112"/>
      <c r="E245" s="22"/>
      <c r="F245" s="22"/>
      <c r="G245" s="26"/>
      <c r="H245" s="26"/>
      <c r="I245" s="26"/>
      <c r="J245" s="26"/>
      <c r="K245" s="26"/>
      <c r="L245" s="26"/>
      <c r="M245" s="26"/>
      <c r="N245" s="37"/>
      <c r="O245" s="26"/>
      <c r="P245" s="299"/>
      <c r="Q245" s="26"/>
      <c r="R245" s="299"/>
      <c r="S245" s="22"/>
      <c r="T245" s="26"/>
      <c r="U245" s="55"/>
      <c r="V245" s="22"/>
      <c r="W245" s="22"/>
      <c r="X245" s="22"/>
      <c r="Y245" s="22"/>
      <c r="Z245" s="22"/>
      <c r="AA245" s="22"/>
      <c r="AB245" s="22"/>
      <c r="AC245" s="22"/>
      <c r="AD245" s="22"/>
      <c r="AE245" s="22"/>
      <c r="AF245" s="22"/>
      <c r="AG245" s="22"/>
      <c r="AH245" s="22"/>
      <c r="AI245" s="22"/>
      <c r="AJ245" s="22"/>
    </row>
    <row r="246" spans="1:36" ht="14.5">
      <c r="A246" s="29"/>
      <c r="B246" s="55"/>
      <c r="C246" s="29"/>
      <c r="D246" s="112"/>
      <c r="E246" s="22"/>
      <c r="F246" s="22"/>
      <c r="G246" s="26"/>
      <c r="H246" s="26"/>
      <c r="I246" s="26"/>
      <c r="J246" s="26"/>
      <c r="K246" s="26"/>
      <c r="L246" s="26"/>
      <c r="M246" s="26"/>
      <c r="N246" s="37"/>
      <c r="O246" s="26"/>
      <c r="P246" s="299"/>
      <c r="Q246" s="26"/>
      <c r="R246" s="299"/>
      <c r="S246" s="22"/>
      <c r="T246" s="26"/>
      <c r="U246" s="55"/>
      <c r="V246" s="22"/>
      <c r="W246" s="22"/>
      <c r="X246" s="22"/>
      <c r="Y246" s="22"/>
      <c r="Z246" s="22"/>
      <c r="AA246" s="22"/>
      <c r="AB246" s="22"/>
      <c r="AC246" s="22"/>
      <c r="AD246" s="22"/>
      <c r="AE246" s="22"/>
      <c r="AF246" s="22"/>
      <c r="AG246" s="22"/>
      <c r="AH246" s="22"/>
      <c r="AI246" s="22"/>
      <c r="AJ246" s="22"/>
    </row>
    <row r="247" spans="1:36" ht="14.5">
      <c r="A247" s="29"/>
      <c r="B247" s="55"/>
      <c r="C247" s="29"/>
      <c r="D247" s="112"/>
      <c r="E247" s="22"/>
      <c r="F247" s="22"/>
      <c r="G247" s="26"/>
      <c r="H247" s="26"/>
      <c r="I247" s="26"/>
      <c r="J247" s="26"/>
      <c r="K247" s="26"/>
      <c r="L247" s="26"/>
      <c r="M247" s="26"/>
      <c r="N247" s="37"/>
      <c r="O247" s="26"/>
      <c r="P247" s="299"/>
      <c r="Q247" s="26"/>
      <c r="R247" s="299"/>
      <c r="S247" s="22"/>
      <c r="T247" s="26"/>
      <c r="U247" s="55"/>
      <c r="V247" s="22"/>
      <c r="W247" s="22"/>
      <c r="X247" s="22"/>
      <c r="Y247" s="22"/>
      <c r="Z247" s="22"/>
      <c r="AA247" s="22"/>
      <c r="AB247" s="22"/>
      <c r="AC247" s="22"/>
      <c r="AD247" s="22"/>
      <c r="AE247" s="22"/>
      <c r="AF247" s="22"/>
      <c r="AG247" s="22"/>
      <c r="AH247" s="22"/>
      <c r="AI247" s="22"/>
      <c r="AJ247" s="22"/>
    </row>
    <row r="248" spans="1:36" ht="14.5">
      <c r="A248" s="29"/>
      <c r="B248" s="55"/>
      <c r="C248" s="29"/>
      <c r="D248" s="112"/>
      <c r="E248" s="22"/>
      <c r="F248" s="22"/>
      <c r="G248" s="26"/>
      <c r="H248" s="26"/>
      <c r="I248" s="26"/>
      <c r="J248" s="26"/>
      <c r="K248" s="26"/>
      <c r="L248" s="26"/>
      <c r="M248" s="26"/>
      <c r="N248" s="37"/>
      <c r="O248" s="26"/>
      <c r="P248" s="299"/>
      <c r="Q248" s="26"/>
      <c r="R248" s="299"/>
      <c r="S248" s="22"/>
      <c r="T248" s="26"/>
      <c r="U248" s="55"/>
      <c r="V248" s="22"/>
      <c r="W248" s="22"/>
      <c r="X248" s="22"/>
      <c r="Y248" s="22"/>
      <c r="Z248" s="22"/>
      <c r="AA248" s="22"/>
      <c r="AB248" s="22"/>
      <c r="AC248" s="22"/>
      <c r="AD248" s="22"/>
      <c r="AE248" s="22"/>
      <c r="AF248" s="22"/>
      <c r="AG248" s="22"/>
      <c r="AH248" s="22"/>
      <c r="AI248" s="22"/>
      <c r="AJ248" s="22"/>
    </row>
    <row r="249" spans="1:36" ht="14.5">
      <c r="A249" s="29"/>
      <c r="B249" s="55"/>
      <c r="C249" s="29"/>
      <c r="D249" s="112"/>
      <c r="E249" s="22"/>
      <c r="F249" s="22"/>
      <c r="G249" s="26"/>
      <c r="H249" s="26"/>
      <c r="I249" s="26"/>
      <c r="J249" s="26"/>
      <c r="K249" s="26"/>
      <c r="L249" s="26"/>
      <c r="M249" s="26"/>
      <c r="N249" s="37"/>
      <c r="O249" s="26"/>
      <c r="P249" s="299"/>
      <c r="Q249" s="26"/>
      <c r="R249" s="299"/>
      <c r="S249" s="22"/>
      <c r="T249" s="26"/>
      <c r="U249" s="55"/>
      <c r="V249" s="22"/>
      <c r="W249" s="22"/>
      <c r="X249" s="22"/>
      <c r="Y249" s="22"/>
      <c r="Z249" s="22"/>
      <c r="AA249" s="22"/>
      <c r="AB249" s="22"/>
      <c r="AC249" s="22"/>
      <c r="AD249" s="22"/>
      <c r="AE249" s="22"/>
      <c r="AF249" s="22"/>
      <c r="AG249" s="22"/>
      <c r="AH249" s="22"/>
      <c r="AI249" s="22"/>
      <c r="AJ249" s="22"/>
    </row>
    <row r="250" spans="1:36" ht="14.5">
      <c r="A250" s="29"/>
      <c r="B250" s="55"/>
      <c r="C250" s="29"/>
      <c r="D250" s="112"/>
      <c r="E250" s="22"/>
      <c r="F250" s="22"/>
      <c r="G250" s="26"/>
      <c r="H250" s="26"/>
      <c r="I250" s="26"/>
      <c r="J250" s="26"/>
      <c r="K250" s="26"/>
      <c r="L250" s="26"/>
      <c r="M250" s="26"/>
      <c r="N250" s="37"/>
      <c r="O250" s="26"/>
      <c r="P250" s="299"/>
      <c r="Q250" s="26"/>
      <c r="R250" s="299"/>
      <c r="S250" s="22"/>
      <c r="T250" s="26"/>
      <c r="U250" s="55"/>
      <c r="V250" s="22"/>
      <c r="W250" s="22"/>
      <c r="X250" s="22"/>
      <c r="Y250" s="22"/>
      <c r="Z250" s="22"/>
      <c r="AA250" s="22"/>
      <c r="AB250" s="22"/>
      <c r="AC250" s="22"/>
      <c r="AD250" s="22"/>
      <c r="AE250" s="22"/>
      <c r="AF250" s="22"/>
      <c r="AG250" s="22"/>
      <c r="AH250" s="22"/>
      <c r="AI250" s="22"/>
      <c r="AJ250" s="22"/>
    </row>
    <row r="251" spans="1:36" ht="14.5">
      <c r="A251" s="29"/>
      <c r="B251" s="55"/>
      <c r="C251" s="29"/>
      <c r="D251" s="112"/>
      <c r="E251" s="22"/>
      <c r="F251" s="22"/>
      <c r="G251" s="26"/>
      <c r="H251" s="26"/>
      <c r="I251" s="26"/>
      <c r="J251" s="26"/>
      <c r="K251" s="26"/>
      <c r="L251" s="26"/>
      <c r="M251" s="26"/>
      <c r="N251" s="37"/>
      <c r="O251" s="26"/>
      <c r="P251" s="299"/>
      <c r="Q251" s="26"/>
      <c r="R251" s="299"/>
      <c r="S251" s="22"/>
      <c r="T251" s="26"/>
      <c r="U251" s="55"/>
      <c r="V251" s="22"/>
      <c r="W251" s="22"/>
      <c r="X251" s="22"/>
      <c r="Y251" s="22"/>
      <c r="Z251" s="22"/>
      <c r="AA251" s="22"/>
      <c r="AB251" s="22"/>
      <c r="AC251" s="22"/>
      <c r="AD251" s="22"/>
      <c r="AE251" s="22"/>
      <c r="AF251" s="22"/>
      <c r="AG251" s="22"/>
      <c r="AH251" s="22"/>
      <c r="AI251" s="22"/>
      <c r="AJ251" s="22"/>
    </row>
    <row r="252" spans="1:36" ht="14.5">
      <c r="A252" s="29"/>
      <c r="B252" s="55"/>
      <c r="C252" s="29"/>
      <c r="D252" s="112"/>
      <c r="E252" s="22"/>
      <c r="F252" s="22"/>
      <c r="G252" s="26"/>
      <c r="H252" s="26"/>
      <c r="I252" s="26"/>
      <c r="J252" s="26"/>
      <c r="K252" s="26"/>
      <c r="L252" s="26"/>
      <c r="M252" s="26"/>
      <c r="N252" s="37"/>
      <c r="O252" s="26"/>
      <c r="P252" s="299"/>
      <c r="Q252" s="26"/>
      <c r="R252" s="299"/>
      <c r="S252" s="22"/>
      <c r="T252" s="26"/>
      <c r="U252" s="55"/>
      <c r="V252" s="22"/>
      <c r="W252" s="22"/>
      <c r="X252" s="22"/>
      <c r="Y252" s="22"/>
      <c r="Z252" s="22"/>
      <c r="AA252" s="22"/>
      <c r="AB252" s="22"/>
      <c r="AC252" s="22"/>
      <c r="AD252" s="22"/>
      <c r="AE252" s="22"/>
      <c r="AF252" s="22"/>
      <c r="AG252" s="22"/>
      <c r="AH252" s="22"/>
      <c r="AI252" s="22"/>
      <c r="AJ252" s="22"/>
    </row>
    <row r="253" spans="1:36" ht="14.5">
      <c r="A253" s="29"/>
      <c r="B253" s="55"/>
      <c r="C253" s="29"/>
      <c r="D253" s="112"/>
      <c r="E253" s="22"/>
      <c r="F253" s="22"/>
      <c r="G253" s="26"/>
      <c r="H253" s="26"/>
      <c r="I253" s="26"/>
      <c r="J253" s="26"/>
      <c r="K253" s="26"/>
      <c r="L253" s="26"/>
      <c r="M253" s="26"/>
      <c r="N253" s="37"/>
      <c r="O253" s="26"/>
      <c r="P253" s="299"/>
      <c r="Q253" s="26"/>
      <c r="R253" s="299"/>
      <c r="S253" s="22"/>
      <c r="T253" s="26"/>
      <c r="U253" s="55"/>
      <c r="V253" s="22"/>
      <c r="W253" s="22"/>
      <c r="X253" s="22"/>
      <c r="Y253" s="22"/>
      <c r="Z253" s="22"/>
      <c r="AA253" s="22"/>
      <c r="AB253" s="22"/>
      <c r="AC253" s="22"/>
      <c r="AD253" s="22"/>
      <c r="AE253" s="22"/>
      <c r="AF253" s="22"/>
      <c r="AG253" s="22"/>
      <c r="AH253" s="22"/>
      <c r="AI253" s="22"/>
      <c r="AJ253" s="22"/>
    </row>
    <row r="254" spans="1:36" ht="14.5">
      <c r="A254" s="29"/>
      <c r="B254" s="55"/>
      <c r="C254" s="29"/>
      <c r="D254" s="112"/>
      <c r="E254" s="22"/>
      <c r="F254" s="22"/>
      <c r="G254" s="26"/>
      <c r="H254" s="26"/>
      <c r="I254" s="26"/>
      <c r="J254" s="26"/>
      <c r="K254" s="26"/>
      <c r="L254" s="26"/>
      <c r="M254" s="26"/>
      <c r="N254" s="37"/>
      <c r="O254" s="26"/>
      <c r="P254" s="299"/>
      <c r="Q254" s="26"/>
      <c r="R254" s="299"/>
      <c r="S254" s="22"/>
      <c r="T254" s="26"/>
      <c r="U254" s="55"/>
      <c r="V254" s="22"/>
      <c r="W254" s="22"/>
      <c r="X254" s="22"/>
      <c r="Y254" s="22"/>
      <c r="Z254" s="22"/>
      <c r="AA254" s="22"/>
      <c r="AB254" s="22"/>
      <c r="AC254" s="22"/>
      <c r="AD254" s="22"/>
      <c r="AE254" s="22"/>
      <c r="AF254" s="22"/>
      <c r="AG254" s="22"/>
      <c r="AH254" s="22"/>
      <c r="AI254" s="22"/>
      <c r="AJ254" s="22"/>
    </row>
    <row r="255" spans="1:36" ht="14.5">
      <c r="A255" s="29"/>
      <c r="B255" s="55"/>
      <c r="C255" s="29"/>
      <c r="D255" s="112"/>
      <c r="E255" s="22"/>
      <c r="F255" s="22"/>
      <c r="G255" s="26"/>
      <c r="H255" s="26"/>
      <c r="I255" s="26"/>
      <c r="J255" s="26"/>
      <c r="K255" s="26"/>
      <c r="L255" s="26"/>
      <c r="M255" s="26"/>
      <c r="N255" s="37"/>
      <c r="O255" s="26"/>
      <c r="P255" s="299"/>
      <c r="Q255" s="26"/>
      <c r="R255" s="299"/>
      <c r="S255" s="22"/>
      <c r="T255" s="26"/>
      <c r="U255" s="55"/>
      <c r="V255" s="22"/>
      <c r="W255" s="22"/>
      <c r="X255" s="22"/>
      <c r="Y255" s="22"/>
      <c r="Z255" s="22"/>
      <c r="AA255" s="22"/>
      <c r="AB255" s="22"/>
      <c r="AC255" s="22"/>
      <c r="AD255" s="22"/>
      <c r="AE255" s="22"/>
      <c r="AF255" s="22"/>
      <c r="AG255" s="22"/>
      <c r="AH255" s="22"/>
      <c r="AI255" s="22"/>
      <c r="AJ255" s="22"/>
    </row>
    <row r="256" spans="1:36" ht="14.5">
      <c r="A256" s="29"/>
      <c r="B256" s="55"/>
      <c r="C256" s="29"/>
      <c r="D256" s="112"/>
      <c r="E256" s="22"/>
      <c r="F256" s="22"/>
      <c r="G256" s="26"/>
      <c r="H256" s="26"/>
      <c r="I256" s="26"/>
      <c r="J256" s="26"/>
      <c r="K256" s="26"/>
      <c r="L256" s="26"/>
      <c r="M256" s="26"/>
      <c r="N256" s="37"/>
      <c r="O256" s="26"/>
      <c r="P256" s="299"/>
      <c r="Q256" s="26"/>
      <c r="R256" s="299"/>
      <c r="S256" s="22"/>
      <c r="T256" s="26"/>
      <c r="U256" s="55"/>
      <c r="V256" s="22"/>
      <c r="W256" s="22"/>
      <c r="X256" s="22"/>
      <c r="Y256" s="22"/>
      <c r="Z256" s="22"/>
      <c r="AA256" s="22"/>
      <c r="AB256" s="22"/>
      <c r="AC256" s="22"/>
      <c r="AD256" s="22"/>
      <c r="AE256" s="22"/>
      <c r="AF256" s="22"/>
      <c r="AG256" s="22"/>
      <c r="AH256" s="22"/>
      <c r="AI256" s="22"/>
      <c r="AJ256" s="22"/>
    </row>
    <row r="257" spans="1:36" ht="14.5">
      <c r="A257" s="29"/>
      <c r="B257" s="55"/>
      <c r="C257" s="29"/>
      <c r="D257" s="112"/>
      <c r="E257" s="22"/>
      <c r="F257" s="22"/>
      <c r="G257" s="26"/>
      <c r="H257" s="26"/>
      <c r="I257" s="26"/>
      <c r="J257" s="26"/>
      <c r="K257" s="26"/>
      <c r="L257" s="26"/>
      <c r="M257" s="26"/>
      <c r="N257" s="37"/>
      <c r="O257" s="26"/>
      <c r="P257" s="299"/>
      <c r="Q257" s="26"/>
      <c r="R257" s="299"/>
      <c r="S257" s="22"/>
      <c r="T257" s="26"/>
      <c r="U257" s="55"/>
      <c r="V257" s="22"/>
      <c r="W257" s="22"/>
      <c r="X257" s="22"/>
      <c r="Y257" s="22"/>
      <c r="Z257" s="22"/>
      <c r="AA257" s="22"/>
      <c r="AB257" s="22"/>
      <c r="AC257" s="22"/>
      <c r="AD257" s="22"/>
      <c r="AE257" s="22"/>
      <c r="AF257" s="22"/>
      <c r="AG257" s="22"/>
      <c r="AH257" s="22"/>
      <c r="AI257" s="22"/>
      <c r="AJ257" s="22"/>
    </row>
    <row r="258" spans="1:36" ht="14.5">
      <c r="A258" s="29"/>
      <c r="B258" s="55"/>
      <c r="C258" s="29"/>
      <c r="D258" s="112"/>
      <c r="E258" s="22"/>
      <c r="F258" s="22"/>
      <c r="G258" s="26"/>
      <c r="H258" s="26"/>
      <c r="I258" s="26"/>
      <c r="J258" s="26"/>
      <c r="K258" s="26"/>
      <c r="L258" s="26"/>
      <c r="M258" s="26"/>
      <c r="N258" s="37"/>
      <c r="O258" s="26"/>
      <c r="P258" s="299"/>
      <c r="Q258" s="26"/>
      <c r="R258" s="299"/>
      <c r="S258" s="22"/>
      <c r="T258" s="26"/>
      <c r="U258" s="55"/>
      <c r="V258" s="22"/>
      <c r="W258" s="22"/>
      <c r="X258" s="22"/>
      <c r="Y258" s="22"/>
      <c r="Z258" s="22"/>
      <c r="AA258" s="22"/>
      <c r="AB258" s="22"/>
      <c r="AC258" s="22"/>
      <c r="AD258" s="22"/>
      <c r="AE258" s="22"/>
      <c r="AF258" s="22"/>
      <c r="AG258" s="22"/>
      <c r="AH258" s="22"/>
      <c r="AI258" s="22"/>
      <c r="AJ258" s="22"/>
    </row>
    <row r="259" spans="1:36" ht="14.5">
      <c r="A259" s="29"/>
      <c r="B259" s="55"/>
      <c r="C259" s="29"/>
      <c r="D259" s="112"/>
      <c r="E259" s="22"/>
      <c r="F259" s="22"/>
      <c r="G259" s="26"/>
      <c r="H259" s="26"/>
      <c r="I259" s="26"/>
      <c r="J259" s="26"/>
      <c r="K259" s="26"/>
      <c r="L259" s="26"/>
      <c r="M259" s="26"/>
      <c r="N259" s="37"/>
      <c r="O259" s="26"/>
      <c r="P259" s="299"/>
      <c r="Q259" s="26"/>
      <c r="R259" s="299"/>
      <c r="S259" s="22"/>
      <c r="T259" s="26"/>
      <c r="U259" s="55"/>
      <c r="V259" s="22"/>
      <c r="W259" s="22"/>
      <c r="X259" s="22"/>
      <c r="Y259" s="22"/>
      <c r="Z259" s="22"/>
      <c r="AA259" s="22"/>
      <c r="AB259" s="22"/>
      <c r="AC259" s="22"/>
      <c r="AD259" s="22"/>
      <c r="AE259" s="22"/>
      <c r="AF259" s="22"/>
      <c r="AG259" s="22"/>
      <c r="AH259" s="22"/>
      <c r="AI259" s="22"/>
      <c r="AJ259" s="22"/>
    </row>
    <row r="260" spans="1:36" ht="14.5">
      <c r="A260" s="29"/>
      <c r="B260" s="55"/>
      <c r="C260" s="29"/>
      <c r="D260" s="112"/>
      <c r="E260" s="22"/>
      <c r="F260" s="22"/>
      <c r="G260" s="26"/>
      <c r="H260" s="26"/>
      <c r="I260" s="26"/>
      <c r="J260" s="26"/>
      <c r="K260" s="26"/>
      <c r="L260" s="26"/>
      <c r="M260" s="26"/>
      <c r="N260" s="37"/>
      <c r="O260" s="26"/>
      <c r="P260" s="299"/>
      <c r="Q260" s="26"/>
      <c r="R260" s="299"/>
      <c r="S260" s="22"/>
      <c r="T260" s="26"/>
      <c r="U260" s="55"/>
      <c r="V260" s="22"/>
      <c r="W260" s="22"/>
      <c r="X260" s="22"/>
      <c r="Y260" s="22"/>
      <c r="Z260" s="22"/>
      <c r="AA260" s="22"/>
      <c r="AB260" s="22"/>
      <c r="AC260" s="22"/>
      <c r="AD260" s="22"/>
      <c r="AE260" s="22"/>
      <c r="AF260" s="22"/>
      <c r="AG260" s="22"/>
      <c r="AH260" s="22"/>
      <c r="AI260" s="22"/>
      <c r="AJ260" s="22"/>
    </row>
    <row r="261" spans="1:36" ht="14.5">
      <c r="A261" s="29"/>
      <c r="B261" s="55"/>
      <c r="C261" s="29"/>
      <c r="D261" s="112"/>
      <c r="E261" s="22"/>
      <c r="F261" s="22"/>
      <c r="G261" s="26"/>
      <c r="H261" s="26"/>
      <c r="I261" s="26"/>
      <c r="J261" s="26"/>
      <c r="K261" s="26"/>
      <c r="L261" s="26"/>
      <c r="M261" s="26"/>
      <c r="N261" s="37"/>
      <c r="O261" s="26"/>
      <c r="P261" s="299"/>
      <c r="Q261" s="26"/>
      <c r="R261" s="299"/>
      <c r="S261" s="22"/>
      <c r="T261" s="26"/>
      <c r="U261" s="55"/>
      <c r="V261" s="22"/>
      <c r="W261" s="22"/>
      <c r="X261" s="22"/>
      <c r="Y261" s="22"/>
      <c r="Z261" s="22"/>
      <c r="AA261" s="22"/>
      <c r="AB261" s="22"/>
      <c r="AC261" s="22"/>
      <c r="AD261" s="22"/>
      <c r="AE261" s="22"/>
      <c r="AF261" s="22"/>
      <c r="AG261" s="22"/>
      <c r="AH261" s="22"/>
      <c r="AI261" s="22"/>
      <c r="AJ261" s="22"/>
    </row>
    <row r="262" spans="1:36" ht="14.5">
      <c r="A262" s="29"/>
      <c r="B262" s="55"/>
      <c r="C262" s="29"/>
      <c r="D262" s="112"/>
      <c r="E262" s="22"/>
      <c r="F262" s="22"/>
      <c r="G262" s="26"/>
      <c r="H262" s="26"/>
      <c r="I262" s="26"/>
      <c r="J262" s="26"/>
      <c r="K262" s="26"/>
      <c r="L262" s="26"/>
      <c r="M262" s="26"/>
      <c r="N262" s="37"/>
      <c r="O262" s="26"/>
      <c r="P262" s="299"/>
      <c r="Q262" s="26"/>
      <c r="R262" s="299"/>
      <c r="S262" s="22"/>
      <c r="T262" s="26"/>
      <c r="U262" s="55"/>
      <c r="V262" s="22"/>
      <c r="W262" s="22"/>
      <c r="X262" s="22"/>
      <c r="Y262" s="22"/>
      <c r="Z262" s="22"/>
      <c r="AA262" s="22"/>
      <c r="AB262" s="22"/>
      <c r="AC262" s="22"/>
      <c r="AD262" s="22"/>
      <c r="AE262" s="22"/>
      <c r="AF262" s="22"/>
      <c r="AG262" s="22"/>
      <c r="AH262" s="22"/>
      <c r="AI262" s="22"/>
      <c r="AJ262" s="22"/>
    </row>
    <row r="263" spans="1:36" ht="14.5">
      <c r="A263" s="29"/>
      <c r="B263" s="55"/>
      <c r="C263" s="29"/>
      <c r="D263" s="112"/>
      <c r="E263" s="22"/>
      <c r="F263" s="22"/>
      <c r="G263" s="26"/>
      <c r="H263" s="26"/>
      <c r="I263" s="26"/>
      <c r="J263" s="26"/>
      <c r="K263" s="26"/>
      <c r="L263" s="26"/>
      <c r="M263" s="26"/>
      <c r="N263" s="37"/>
      <c r="O263" s="26"/>
      <c r="P263" s="299"/>
      <c r="Q263" s="26"/>
      <c r="R263" s="299"/>
      <c r="S263" s="22"/>
      <c r="T263" s="26"/>
      <c r="U263" s="55"/>
      <c r="V263" s="22"/>
      <c r="W263" s="22"/>
      <c r="X263" s="22"/>
      <c r="Y263" s="22"/>
      <c r="Z263" s="22"/>
      <c r="AA263" s="22"/>
      <c r="AB263" s="22"/>
      <c r="AC263" s="22"/>
      <c r="AD263" s="22"/>
      <c r="AE263" s="22"/>
      <c r="AF263" s="22"/>
      <c r="AG263" s="22"/>
      <c r="AH263" s="22"/>
      <c r="AI263" s="22"/>
      <c r="AJ263" s="22"/>
    </row>
    <row r="264" spans="1:36" ht="14.5">
      <c r="A264" s="29"/>
      <c r="B264" s="55"/>
      <c r="C264" s="29"/>
      <c r="D264" s="112"/>
      <c r="E264" s="22"/>
      <c r="F264" s="22"/>
      <c r="G264" s="26"/>
      <c r="H264" s="26"/>
      <c r="I264" s="26"/>
      <c r="J264" s="26"/>
      <c r="K264" s="26"/>
      <c r="L264" s="26"/>
      <c r="M264" s="26"/>
      <c r="N264" s="37"/>
      <c r="O264" s="26"/>
      <c r="P264" s="299"/>
      <c r="Q264" s="26"/>
      <c r="R264" s="299"/>
      <c r="S264" s="22"/>
      <c r="T264" s="26"/>
      <c r="U264" s="55"/>
      <c r="V264" s="22"/>
      <c r="W264" s="22"/>
      <c r="X264" s="22"/>
      <c r="Y264" s="22"/>
      <c r="Z264" s="22"/>
      <c r="AA264" s="22"/>
      <c r="AB264" s="22"/>
      <c r="AC264" s="22"/>
      <c r="AD264" s="22"/>
      <c r="AE264" s="22"/>
      <c r="AF264" s="22"/>
      <c r="AG264" s="22"/>
      <c r="AH264" s="22"/>
      <c r="AI264" s="22"/>
      <c r="AJ264" s="22"/>
    </row>
    <row r="265" spans="1:36" ht="14.5">
      <c r="A265" s="29"/>
      <c r="B265" s="55"/>
      <c r="C265" s="29"/>
      <c r="D265" s="112"/>
      <c r="E265" s="22"/>
      <c r="F265" s="22"/>
      <c r="G265" s="26"/>
      <c r="H265" s="26"/>
      <c r="I265" s="26"/>
      <c r="J265" s="26"/>
      <c r="K265" s="26"/>
      <c r="L265" s="26"/>
      <c r="M265" s="26"/>
      <c r="N265" s="37"/>
      <c r="O265" s="26"/>
      <c r="P265" s="299"/>
      <c r="Q265" s="26"/>
      <c r="R265" s="299"/>
      <c r="S265" s="22"/>
      <c r="T265" s="26"/>
      <c r="U265" s="55"/>
      <c r="V265" s="22"/>
      <c r="W265" s="22"/>
      <c r="X265" s="22"/>
      <c r="Y265" s="22"/>
      <c r="Z265" s="22"/>
      <c r="AA265" s="22"/>
      <c r="AB265" s="22"/>
      <c r="AC265" s="22"/>
      <c r="AD265" s="22"/>
      <c r="AE265" s="22"/>
      <c r="AF265" s="22"/>
      <c r="AG265" s="22"/>
      <c r="AH265" s="22"/>
      <c r="AI265" s="22"/>
      <c r="AJ265" s="22"/>
    </row>
    <row r="266" spans="1:36" ht="14.5">
      <c r="A266" s="29"/>
      <c r="B266" s="55"/>
      <c r="C266" s="29"/>
      <c r="D266" s="112"/>
      <c r="E266" s="22"/>
      <c r="F266" s="22"/>
      <c r="G266" s="26"/>
      <c r="H266" s="26"/>
      <c r="I266" s="26"/>
      <c r="J266" s="26"/>
      <c r="K266" s="26"/>
      <c r="L266" s="26"/>
      <c r="M266" s="26"/>
      <c r="N266" s="37"/>
      <c r="O266" s="26"/>
      <c r="P266" s="299"/>
      <c r="Q266" s="26"/>
      <c r="R266" s="299"/>
      <c r="S266" s="22"/>
      <c r="T266" s="26"/>
      <c r="U266" s="55"/>
      <c r="V266" s="22"/>
      <c r="W266" s="22"/>
      <c r="X266" s="22"/>
      <c r="Y266" s="22"/>
      <c r="Z266" s="22"/>
      <c r="AA266" s="22"/>
      <c r="AB266" s="22"/>
      <c r="AC266" s="22"/>
      <c r="AD266" s="22"/>
      <c r="AE266" s="22"/>
      <c r="AF266" s="22"/>
      <c r="AG266" s="22"/>
      <c r="AH266" s="22"/>
      <c r="AI266" s="22"/>
      <c r="AJ266" s="22"/>
    </row>
    <row r="267" spans="1:36" ht="14.5">
      <c r="A267" s="29"/>
      <c r="B267" s="55"/>
      <c r="C267" s="29"/>
      <c r="D267" s="112"/>
      <c r="E267" s="22"/>
      <c r="F267" s="22"/>
      <c r="G267" s="26"/>
      <c r="H267" s="26"/>
      <c r="I267" s="26"/>
      <c r="J267" s="26"/>
      <c r="K267" s="26"/>
      <c r="L267" s="26"/>
      <c r="M267" s="26"/>
      <c r="N267" s="37"/>
      <c r="O267" s="26"/>
      <c r="P267" s="299"/>
      <c r="Q267" s="26"/>
      <c r="R267" s="299"/>
      <c r="S267" s="22"/>
      <c r="T267" s="26"/>
      <c r="U267" s="55"/>
      <c r="V267" s="22"/>
      <c r="W267" s="22"/>
      <c r="X267" s="22"/>
      <c r="Y267" s="22"/>
      <c r="Z267" s="22"/>
      <c r="AA267" s="22"/>
      <c r="AB267" s="22"/>
      <c r="AC267" s="22"/>
      <c r="AD267" s="22"/>
      <c r="AE267" s="22"/>
      <c r="AF267" s="22"/>
      <c r="AG267" s="22"/>
      <c r="AH267" s="22"/>
      <c r="AI267" s="22"/>
      <c r="AJ267" s="22"/>
    </row>
    <row r="268" spans="1:36" ht="14.5">
      <c r="A268" s="29"/>
      <c r="B268" s="55"/>
      <c r="C268" s="29"/>
      <c r="D268" s="112"/>
      <c r="E268" s="22"/>
      <c r="F268" s="22"/>
      <c r="G268" s="26"/>
      <c r="H268" s="26"/>
      <c r="I268" s="26"/>
      <c r="J268" s="26"/>
      <c r="K268" s="26"/>
      <c r="L268" s="26"/>
      <c r="M268" s="26"/>
      <c r="N268" s="37"/>
      <c r="O268" s="26"/>
      <c r="P268" s="299"/>
      <c r="Q268" s="26"/>
      <c r="R268" s="299"/>
      <c r="S268" s="22"/>
      <c r="T268" s="26"/>
      <c r="U268" s="55"/>
      <c r="V268" s="22"/>
      <c r="W268" s="22"/>
      <c r="X268" s="22"/>
      <c r="Y268" s="22"/>
      <c r="Z268" s="22"/>
      <c r="AA268" s="22"/>
      <c r="AB268" s="22"/>
      <c r="AC268" s="22"/>
      <c r="AD268" s="22"/>
      <c r="AE268" s="22"/>
      <c r="AF268" s="22"/>
      <c r="AG268" s="22"/>
      <c r="AH268" s="22"/>
      <c r="AI268" s="22"/>
      <c r="AJ268" s="22"/>
    </row>
    <row r="269" spans="1:36" ht="14.5">
      <c r="A269" s="29"/>
      <c r="B269" s="55"/>
      <c r="C269" s="29"/>
      <c r="D269" s="112"/>
      <c r="E269" s="22"/>
      <c r="F269" s="22"/>
      <c r="G269" s="26"/>
      <c r="H269" s="26"/>
      <c r="I269" s="26"/>
      <c r="J269" s="26"/>
      <c r="K269" s="26"/>
      <c r="L269" s="26"/>
      <c r="M269" s="26"/>
      <c r="N269" s="37"/>
      <c r="O269" s="26"/>
      <c r="P269" s="299"/>
      <c r="Q269" s="26"/>
      <c r="R269" s="299"/>
      <c r="S269" s="22"/>
      <c r="T269" s="26"/>
      <c r="U269" s="55"/>
      <c r="V269" s="22"/>
      <c r="W269" s="22"/>
      <c r="X269" s="22"/>
      <c r="Y269" s="22"/>
      <c r="Z269" s="22"/>
      <c r="AA269" s="22"/>
      <c r="AB269" s="22"/>
      <c r="AC269" s="22"/>
      <c r="AD269" s="22"/>
      <c r="AE269" s="22"/>
      <c r="AF269" s="22"/>
      <c r="AG269" s="22"/>
      <c r="AH269" s="22"/>
      <c r="AI269" s="22"/>
      <c r="AJ269" s="22"/>
    </row>
    <row r="270" spans="1:36" ht="14.5">
      <c r="A270" s="29"/>
      <c r="B270" s="55"/>
      <c r="C270" s="29"/>
      <c r="D270" s="112"/>
      <c r="E270" s="22"/>
      <c r="F270" s="22"/>
      <c r="G270" s="26"/>
      <c r="H270" s="26"/>
      <c r="I270" s="26"/>
      <c r="J270" s="26"/>
      <c r="K270" s="26"/>
      <c r="L270" s="26"/>
      <c r="M270" s="26"/>
      <c r="N270" s="37"/>
      <c r="O270" s="26"/>
      <c r="P270" s="299"/>
      <c r="Q270" s="26"/>
      <c r="R270" s="299"/>
      <c r="S270" s="22"/>
      <c r="T270" s="26"/>
      <c r="U270" s="55"/>
      <c r="V270" s="22"/>
      <c r="W270" s="22"/>
      <c r="X270" s="22"/>
      <c r="Y270" s="22"/>
      <c r="Z270" s="22"/>
      <c r="AA270" s="22"/>
      <c r="AB270" s="22"/>
      <c r="AC270" s="22"/>
      <c r="AD270" s="22"/>
      <c r="AE270" s="22"/>
      <c r="AF270" s="22"/>
      <c r="AG270" s="22"/>
      <c r="AH270" s="22"/>
      <c r="AI270" s="22"/>
      <c r="AJ270" s="22"/>
    </row>
    <row r="271" spans="1:36" ht="14.5">
      <c r="A271" s="29"/>
      <c r="B271" s="55"/>
      <c r="C271" s="29"/>
      <c r="D271" s="112"/>
      <c r="E271" s="22"/>
      <c r="F271" s="22"/>
      <c r="G271" s="26"/>
      <c r="H271" s="26"/>
      <c r="I271" s="26"/>
      <c r="J271" s="26"/>
      <c r="K271" s="26"/>
      <c r="L271" s="26"/>
      <c r="M271" s="26"/>
      <c r="N271" s="37"/>
      <c r="O271" s="26"/>
      <c r="P271" s="299"/>
      <c r="Q271" s="26"/>
      <c r="R271" s="299"/>
      <c r="S271" s="22"/>
      <c r="T271" s="26"/>
      <c r="U271" s="55"/>
      <c r="V271" s="22"/>
      <c r="W271" s="22"/>
      <c r="X271" s="22"/>
      <c r="Y271" s="22"/>
      <c r="Z271" s="22"/>
      <c r="AA271" s="22"/>
      <c r="AB271" s="22"/>
      <c r="AC271" s="22"/>
      <c r="AD271" s="22"/>
      <c r="AE271" s="22"/>
      <c r="AF271" s="22"/>
      <c r="AG271" s="22"/>
      <c r="AH271" s="22"/>
      <c r="AI271" s="22"/>
      <c r="AJ271" s="22"/>
    </row>
    <row r="272" spans="1:36" ht="14.5">
      <c r="A272" s="29"/>
      <c r="B272" s="55"/>
      <c r="C272" s="29"/>
      <c r="D272" s="112"/>
      <c r="E272" s="22"/>
      <c r="F272" s="22"/>
      <c r="G272" s="26"/>
      <c r="H272" s="26"/>
      <c r="I272" s="26"/>
      <c r="J272" s="26"/>
      <c r="K272" s="26"/>
      <c r="L272" s="26"/>
      <c r="M272" s="26"/>
      <c r="N272" s="37"/>
      <c r="O272" s="26"/>
      <c r="P272" s="299"/>
      <c r="Q272" s="26"/>
      <c r="R272" s="299"/>
      <c r="S272" s="22"/>
      <c r="T272" s="26"/>
      <c r="U272" s="55"/>
      <c r="V272" s="22"/>
      <c r="W272" s="22"/>
      <c r="X272" s="22"/>
      <c r="Y272" s="22"/>
      <c r="Z272" s="22"/>
      <c r="AA272" s="22"/>
      <c r="AB272" s="22"/>
      <c r="AC272" s="22"/>
      <c r="AD272" s="22"/>
      <c r="AE272" s="22"/>
      <c r="AF272" s="22"/>
      <c r="AG272" s="22"/>
      <c r="AH272" s="22"/>
      <c r="AI272" s="22"/>
      <c r="AJ272" s="22"/>
    </row>
    <row r="273" spans="1:36" ht="14.5">
      <c r="A273" s="29"/>
      <c r="B273" s="55"/>
      <c r="C273" s="29"/>
      <c r="D273" s="112"/>
      <c r="E273" s="22"/>
      <c r="F273" s="22"/>
      <c r="G273" s="26"/>
      <c r="H273" s="26"/>
      <c r="I273" s="26"/>
      <c r="J273" s="26"/>
      <c r="K273" s="26"/>
      <c r="L273" s="26"/>
      <c r="M273" s="26"/>
      <c r="N273" s="37"/>
      <c r="O273" s="26"/>
      <c r="P273" s="299"/>
      <c r="Q273" s="26"/>
      <c r="R273" s="299"/>
      <c r="S273" s="22"/>
      <c r="T273" s="26"/>
      <c r="U273" s="55"/>
      <c r="V273" s="22"/>
      <c r="W273" s="22"/>
      <c r="X273" s="22"/>
      <c r="Y273" s="22"/>
      <c r="Z273" s="22"/>
      <c r="AA273" s="22"/>
      <c r="AB273" s="22"/>
      <c r="AC273" s="22"/>
      <c r="AD273" s="22"/>
      <c r="AE273" s="22"/>
      <c r="AF273" s="22"/>
      <c r="AG273" s="22"/>
      <c r="AH273" s="22"/>
      <c r="AI273" s="22"/>
      <c r="AJ273" s="22"/>
    </row>
    <row r="274" spans="1:36" ht="14.5">
      <c r="A274" s="29"/>
      <c r="B274" s="55"/>
      <c r="C274" s="29"/>
      <c r="D274" s="112"/>
      <c r="E274" s="22"/>
      <c r="F274" s="22"/>
      <c r="G274" s="26"/>
      <c r="H274" s="26"/>
      <c r="I274" s="26"/>
      <c r="J274" s="26"/>
      <c r="K274" s="26"/>
      <c r="L274" s="26"/>
      <c r="M274" s="26"/>
      <c r="N274" s="37"/>
      <c r="O274" s="26"/>
      <c r="P274" s="299"/>
      <c r="Q274" s="26"/>
      <c r="R274" s="299"/>
      <c r="S274" s="22"/>
      <c r="T274" s="26"/>
      <c r="U274" s="55"/>
      <c r="V274" s="22"/>
      <c r="W274" s="22"/>
      <c r="X274" s="22"/>
      <c r="Y274" s="22"/>
      <c r="Z274" s="22"/>
      <c r="AA274" s="22"/>
      <c r="AB274" s="22"/>
      <c r="AC274" s="22"/>
      <c r="AD274" s="22"/>
      <c r="AE274" s="22"/>
      <c r="AF274" s="22"/>
      <c r="AG274" s="22"/>
      <c r="AH274" s="22"/>
      <c r="AI274" s="22"/>
      <c r="AJ274" s="22"/>
    </row>
    <row r="275" spans="1:36" ht="14.5">
      <c r="A275" s="29"/>
      <c r="B275" s="55"/>
      <c r="C275" s="29"/>
      <c r="D275" s="112"/>
      <c r="E275" s="22"/>
      <c r="F275" s="22"/>
      <c r="G275" s="26"/>
      <c r="H275" s="26"/>
      <c r="I275" s="26"/>
      <c r="J275" s="26"/>
      <c r="K275" s="26"/>
      <c r="L275" s="26"/>
      <c r="M275" s="26"/>
      <c r="N275" s="37"/>
      <c r="O275" s="26"/>
      <c r="P275" s="299"/>
      <c r="Q275" s="26"/>
      <c r="R275" s="299"/>
      <c r="S275" s="22"/>
      <c r="T275" s="26"/>
      <c r="U275" s="55"/>
      <c r="V275" s="22"/>
      <c r="W275" s="22"/>
      <c r="X275" s="22"/>
      <c r="Y275" s="22"/>
      <c r="Z275" s="22"/>
      <c r="AA275" s="22"/>
      <c r="AB275" s="22"/>
      <c r="AC275" s="22"/>
      <c r="AD275" s="22"/>
      <c r="AE275" s="22"/>
      <c r="AF275" s="22"/>
      <c r="AG275" s="22"/>
      <c r="AH275" s="22"/>
      <c r="AI275" s="22"/>
      <c r="AJ275" s="22"/>
    </row>
    <row r="276" spans="1:36" ht="14.5">
      <c r="A276" s="29"/>
      <c r="B276" s="55"/>
      <c r="C276" s="29"/>
      <c r="D276" s="112"/>
      <c r="E276" s="22"/>
      <c r="F276" s="22"/>
      <c r="G276" s="26"/>
      <c r="H276" s="26"/>
      <c r="I276" s="26"/>
      <c r="J276" s="26"/>
      <c r="K276" s="26"/>
      <c r="L276" s="26"/>
      <c r="M276" s="26"/>
      <c r="N276" s="37"/>
      <c r="O276" s="26"/>
      <c r="P276" s="299"/>
      <c r="Q276" s="26"/>
      <c r="R276" s="299"/>
      <c r="S276" s="22"/>
      <c r="T276" s="26"/>
      <c r="U276" s="55"/>
      <c r="V276" s="22"/>
      <c r="W276" s="22"/>
      <c r="X276" s="22"/>
      <c r="Y276" s="22"/>
      <c r="Z276" s="22"/>
      <c r="AA276" s="22"/>
      <c r="AB276" s="22"/>
      <c r="AC276" s="22"/>
      <c r="AD276" s="22"/>
      <c r="AE276" s="22"/>
      <c r="AF276" s="22"/>
      <c r="AG276" s="22"/>
      <c r="AH276" s="22"/>
      <c r="AI276" s="22"/>
      <c r="AJ276" s="22"/>
    </row>
    <row r="277" spans="1:36" ht="14.5">
      <c r="A277" s="29"/>
      <c r="B277" s="55"/>
      <c r="C277" s="29"/>
      <c r="D277" s="112"/>
      <c r="E277" s="22"/>
      <c r="F277" s="22"/>
      <c r="G277" s="26"/>
      <c r="H277" s="26"/>
      <c r="I277" s="26"/>
      <c r="J277" s="26"/>
      <c r="K277" s="26"/>
      <c r="L277" s="26"/>
      <c r="M277" s="26"/>
      <c r="N277" s="37"/>
      <c r="O277" s="26"/>
      <c r="P277" s="299"/>
      <c r="Q277" s="26"/>
      <c r="R277" s="299"/>
      <c r="S277" s="22"/>
      <c r="T277" s="26"/>
      <c r="U277" s="55"/>
      <c r="V277" s="22"/>
      <c r="W277" s="22"/>
      <c r="X277" s="22"/>
      <c r="Y277" s="22"/>
      <c r="Z277" s="22"/>
      <c r="AA277" s="22"/>
      <c r="AB277" s="22"/>
      <c r="AC277" s="22"/>
      <c r="AD277" s="22"/>
      <c r="AE277" s="22"/>
      <c r="AF277" s="22"/>
      <c r="AG277" s="22"/>
      <c r="AH277" s="22"/>
      <c r="AI277" s="22"/>
      <c r="AJ277" s="22"/>
    </row>
    <row r="278" spans="1:36" ht="14.5">
      <c r="A278" s="29"/>
      <c r="B278" s="55"/>
      <c r="C278" s="29"/>
      <c r="D278" s="112"/>
      <c r="E278" s="22"/>
      <c r="F278" s="22"/>
      <c r="G278" s="26"/>
      <c r="H278" s="26"/>
      <c r="I278" s="26"/>
      <c r="J278" s="26"/>
      <c r="K278" s="26"/>
      <c r="L278" s="26"/>
      <c r="M278" s="26"/>
      <c r="N278" s="37"/>
      <c r="O278" s="26"/>
      <c r="P278" s="299"/>
      <c r="Q278" s="26"/>
      <c r="R278" s="299"/>
      <c r="S278" s="22"/>
      <c r="T278" s="26"/>
      <c r="U278" s="55"/>
      <c r="V278" s="22"/>
      <c r="W278" s="22"/>
      <c r="X278" s="22"/>
      <c r="Y278" s="22"/>
      <c r="Z278" s="22"/>
      <c r="AA278" s="22"/>
      <c r="AB278" s="22"/>
      <c r="AC278" s="22"/>
      <c r="AD278" s="22"/>
      <c r="AE278" s="22"/>
      <c r="AF278" s="22"/>
      <c r="AG278" s="22"/>
      <c r="AH278" s="22"/>
      <c r="AI278" s="22"/>
      <c r="AJ278" s="22"/>
    </row>
    <row r="279" spans="1:36" ht="14.5">
      <c r="A279" s="29"/>
      <c r="B279" s="55"/>
      <c r="C279" s="29"/>
      <c r="D279" s="112"/>
      <c r="E279" s="22"/>
      <c r="F279" s="22"/>
      <c r="G279" s="26"/>
      <c r="H279" s="26"/>
      <c r="I279" s="26"/>
      <c r="J279" s="26"/>
      <c r="K279" s="26"/>
      <c r="L279" s="26"/>
      <c r="M279" s="26"/>
      <c r="N279" s="37"/>
      <c r="O279" s="26"/>
      <c r="P279" s="299"/>
      <c r="Q279" s="26"/>
      <c r="R279" s="299"/>
      <c r="S279" s="22"/>
      <c r="T279" s="26"/>
      <c r="U279" s="55"/>
      <c r="V279" s="22"/>
      <c r="W279" s="22"/>
      <c r="X279" s="22"/>
      <c r="Y279" s="22"/>
      <c r="Z279" s="22"/>
      <c r="AA279" s="22"/>
      <c r="AB279" s="22"/>
      <c r="AC279" s="22"/>
      <c r="AD279" s="22"/>
      <c r="AE279" s="22"/>
      <c r="AF279" s="22"/>
      <c r="AG279" s="22"/>
      <c r="AH279" s="22"/>
      <c r="AI279" s="22"/>
      <c r="AJ279" s="22"/>
    </row>
    <row r="280" spans="1:36" ht="14.5">
      <c r="A280" s="29"/>
      <c r="B280" s="55"/>
      <c r="C280" s="29"/>
      <c r="D280" s="112"/>
      <c r="E280" s="22"/>
      <c r="F280" s="22"/>
      <c r="G280" s="26"/>
      <c r="H280" s="26"/>
      <c r="I280" s="26"/>
      <c r="J280" s="26"/>
      <c r="K280" s="26"/>
      <c r="L280" s="26"/>
      <c r="M280" s="26"/>
      <c r="N280" s="37"/>
      <c r="O280" s="26"/>
      <c r="P280" s="299"/>
      <c r="Q280" s="26"/>
      <c r="R280" s="299"/>
      <c r="S280" s="22"/>
      <c r="T280" s="26"/>
      <c r="U280" s="55"/>
      <c r="V280" s="22"/>
      <c r="W280" s="22"/>
      <c r="X280" s="22"/>
      <c r="Y280" s="22"/>
      <c r="Z280" s="22"/>
      <c r="AA280" s="22"/>
      <c r="AB280" s="22"/>
      <c r="AC280" s="22"/>
      <c r="AD280" s="22"/>
      <c r="AE280" s="22"/>
      <c r="AF280" s="22"/>
      <c r="AG280" s="22"/>
      <c r="AH280" s="22"/>
      <c r="AI280" s="22"/>
      <c r="AJ280" s="22"/>
    </row>
    <row r="281" spans="1:36" ht="14.5">
      <c r="A281" s="29"/>
      <c r="B281" s="55"/>
      <c r="C281" s="29"/>
      <c r="D281" s="112"/>
      <c r="E281" s="22"/>
      <c r="F281" s="22"/>
      <c r="G281" s="26"/>
      <c r="H281" s="26"/>
      <c r="I281" s="26"/>
      <c r="J281" s="26"/>
      <c r="K281" s="26"/>
      <c r="L281" s="26"/>
      <c r="M281" s="26"/>
      <c r="N281" s="37"/>
      <c r="O281" s="26"/>
      <c r="P281" s="299"/>
      <c r="Q281" s="26"/>
      <c r="R281" s="299"/>
      <c r="S281" s="22"/>
      <c r="T281" s="26"/>
      <c r="U281" s="55"/>
      <c r="V281" s="22"/>
      <c r="W281" s="22"/>
      <c r="X281" s="22"/>
      <c r="Y281" s="22"/>
      <c r="Z281" s="22"/>
      <c r="AA281" s="22"/>
      <c r="AB281" s="22"/>
      <c r="AC281" s="22"/>
      <c r="AD281" s="22"/>
      <c r="AE281" s="22"/>
      <c r="AF281" s="22"/>
      <c r="AG281" s="22"/>
      <c r="AH281" s="22"/>
      <c r="AI281" s="22"/>
      <c r="AJ281" s="22"/>
    </row>
    <row r="282" spans="1:36" ht="14.5">
      <c r="A282" s="29"/>
      <c r="B282" s="55"/>
      <c r="C282" s="29"/>
      <c r="D282" s="112"/>
      <c r="E282" s="22"/>
      <c r="F282" s="22"/>
      <c r="G282" s="26"/>
      <c r="H282" s="26"/>
      <c r="I282" s="26"/>
      <c r="J282" s="26"/>
      <c r="K282" s="26"/>
      <c r="L282" s="26"/>
      <c r="M282" s="26"/>
      <c r="N282" s="37"/>
      <c r="O282" s="26"/>
      <c r="P282" s="299"/>
      <c r="Q282" s="26"/>
      <c r="R282" s="299"/>
      <c r="S282" s="22"/>
      <c r="T282" s="26"/>
      <c r="U282" s="55"/>
      <c r="V282" s="22"/>
      <c r="W282" s="22"/>
      <c r="X282" s="22"/>
      <c r="Y282" s="22"/>
      <c r="Z282" s="22"/>
      <c r="AA282" s="22"/>
      <c r="AB282" s="22"/>
      <c r="AC282" s="22"/>
      <c r="AD282" s="22"/>
      <c r="AE282" s="22"/>
      <c r="AF282" s="22"/>
      <c r="AG282" s="22"/>
      <c r="AH282" s="22"/>
      <c r="AI282" s="22"/>
      <c r="AJ282" s="22"/>
    </row>
    <row r="283" spans="1:36" ht="14.5">
      <c r="A283" s="29"/>
      <c r="B283" s="55"/>
      <c r="C283" s="29"/>
      <c r="D283" s="112"/>
      <c r="E283" s="22"/>
      <c r="F283" s="22"/>
      <c r="G283" s="26"/>
      <c r="H283" s="26"/>
      <c r="I283" s="26"/>
      <c r="J283" s="26"/>
      <c r="K283" s="26"/>
      <c r="L283" s="26"/>
      <c r="M283" s="26"/>
      <c r="N283" s="37"/>
      <c r="O283" s="26"/>
      <c r="P283" s="299"/>
      <c r="Q283" s="26"/>
      <c r="R283" s="299"/>
      <c r="S283" s="22"/>
      <c r="T283" s="26"/>
      <c r="U283" s="55"/>
      <c r="V283" s="22"/>
      <c r="W283" s="22"/>
      <c r="X283" s="22"/>
      <c r="Y283" s="22"/>
      <c r="Z283" s="22"/>
      <c r="AA283" s="22"/>
      <c r="AB283" s="22"/>
      <c r="AC283" s="22"/>
      <c r="AD283" s="22"/>
      <c r="AE283" s="22"/>
      <c r="AF283" s="22"/>
      <c r="AG283" s="22"/>
      <c r="AH283" s="22"/>
      <c r="AI283" s="22"/>
      <c r="AJ283" s="22"/>
    </row>
    <row r="284" spans="1:36" ht="14.5">
      <c r="A284" s="29"/>
      <c r="B284" s="55"/>
      <c r="C284" s="29"/>
      <c r="D284" s="112"/>
      <c r="E284" s="22"/>
      <c r="F284" s="22"/>
      <c r="G284" s="26"/>
      <c r="H284" s="26"/>
      <c r="I284" s="26"/>
      <c r="J284" s="26"/>
      <c r="K284" s="26"/>
      <c r="L284" s="26"/>
      <c r="M284" s="26"/>
      <c r="N284" s="37"/>
      <c r="O284" s="26"/>
      <c r="P284" s="299"/>
      <c r="Q284" s="26"/>
      <c r="R284" s="299"/>
      <c r="S284" s="22"/>
      <c r="T284" s="26"/>
      <c r="U284" s="55"/>
      <c r="V284" s="22"/>
      <c r="W284" s="22"/>
      <c r="X284" s="22"/>
      <c r="Y284" s="22"/>
      <c r="Z284" s="22"/>
      <c r="AA284" s="22"/>
      <c r="AB284" s="22"/>
      <c r="AC284" s="22"/>
      <c r="AD284" s="22"/>
      <c r="AE284" s="22"/>
      <c r="AF284" s="22"/>
      <c r="AG284" s="22"/>
      <c r="AH284" s="22"/>
      <c r="AI284" s="22"/>
      <c r="AJ284" s="22"/>
    </row>
    <row r="285" spans="1:36" ht="14.5">
      <c r="A285" s="29"/>
      <c r="B285" s="55"/>
      <c r="C285" s="29"/>
      <c r="D285" s="112"/>
      <c r="E285" s="22"/>
      <c r="F285" s="22"/>
      <c r="G285" s="26"/>
      <c r="H285" s="26"/>
      <c r="I285" s="26"/>
      <c r="J285" s="26"/>
      <c r="K285" s="26"/>
      <c r="L285" s="26"/>
      <c r="M285" s="26"/>
      <c r="N285" s="37"/>
      <c r="O285" s="26"/>
      <c r="P285" s="299"/>
      <c r="Q285" s="26"/>
      <c r="R285" s="299"/>
      <c r="S285" s="22"/>
      <c r="T285" s="26"/>
      <c r="U285" s="55"/>
      <c r="V285" s="22"/>
      <c r="W285" s="22"/>
      <c r="X285" s="22"/>
      <c r="Y285" s="22"/>
      <c r="Z285" s="22"/>
      <c r="AA285" s="22"/>
      <c r="AB285" s="22"/>
      <c r="AC285" s="22"/>
      <c r="AD285" s="22"/>
      <c r="AE285" s="22"/>
      <c r="AF285" s="22"/>
      <c r="AG285" s="22"/>
      <c r="AH285" s="22"/>
      <c r="AI285" s="22"/>
      <c r="AJ285" s="22"/>
    </row>
    <row r="286" spans="1:36" ht="14.5">
      <c r="A286" s="29"/>
      <c r="B286" s="55"/>
      <c r="C286" s="29"/>
      <c r="D286" s="112"/>
      <c r="E286" s="22"/>
      <c r="F286" s="22"/>
      <c r="G286" s="26"/>
      <c r="H286" s="26"/>
      <c r="I286" s="26"/>
      <c r="J286" s="26"/>
      <c r="K286" s="26"/>
      <c r="L286" s="26"/>
      <c r="M286" s="26"/>
      <c r="N286" s="37"/>
      <c r="O286" s="26"/>
      <c r="P286" s="299"/>
      <c r="Q286" s="26"/>
      <c r="R286" s="299"/>
      <c r="S286" s="22"/>
      <c r="T286" s="26"/>
      <c r="U286" s="55"/>
      <c r="V286" s="22"/>
      <c r="W286" s="22"/>
      <c r="X286" s="22"/>
      <c r="Y286" s="22"/>
      <c r="Z286" s="22"/>
      <c r="AA286" s="22"/>
      <c r="AB286" s="22"/>
      <c r="AC286" s="22"/>
      <c r="AD286" s="22"/>
      <c r="AE286" s="22"/>
      <c r="AF286" s="22"/>
      <c r="AG286" s="22"/>
      <c r="AH286" s="22"/>
      <c r="AI286" s="22"/>
      <c r="AJ286" s="22"/>
    </row>
    <row r="287" spans="1:36" ht="14.5">
      <c r="A287" s="29"/>
      <c r="B287" s="55"/>
      <c r="C287" s="29"/>
      <c r="D287" s="112"/>
      <c r="E287" s="22"/>
      <c r="F287" s="22"/>
      <c r="G287" s="26"/>
      <c r="H287" s="26"/>
      <c r="I287" s="26"/>
      <c r="J287" s="26"/>
      <c r="K287" s="26"/>
      <c r="L287" s="26"/>
      <c r="M287" s="26"/>
      <c r="N287" s="37"/>
      <c r="O287" s="26"/>
      <c r="P287" s="299"/>
      <c r="Q287" s="26"/>
      <c r="R287" s="299"/>
      <c r="S287" s="22"/>
      <c r="T287" s="26"/>
      <c r="U287" s="55"/>
      <c r="V287" s="22"/>
      <c r="W287" s="22"/>
      <c r="X287" s="22"/>
      <c r="Y287" s="22"/>
      <c r="Z287" s="22"/>
      <c r="AA287" s="22"/>
      <c r="AB287" s="22"/>
      <c r="AC287" s="22"/>
      <c r="AD287" s="22"/>
      <c r="AE287" s="22"/>
      <c r="AF287" s="22"/>
      <c r="AG287" s="22"/>
      <c r="AH287" s="22"/>
      <c r="AI287" s="22"/>
      <c r="AJ287" s="22"/>
    </row>
    <row r="288" spans="1:36" ht="14.5">
      <c r="A288" s="29"/>
      <c r="B288" s="55"/>
      <c r="C288" s="29"/>
      <c r="D288" s="112"/>
      <c r="E288" s="22"/>
      <c r="F288" s="22"/>
      <c r="G288" s="26"/>
      <c r="H288" s="26"/>
      <c r="I288" s="26"/>
      <c r="J288" s="26"/>
      <c r="K288" s="26"/>
      <c r="L288" s="26"/>
      <c r="M288" s="26"/>
      <c r="N288" s="37"/>
      <c r="O288" s="26"/>
      <c r="P288" s="299"/>
      <c r="Q288" s="26"/>
      <c r="R288" s="299"/>
      <c r="S288" s="22"/>
      <c r="T288" s="26"/>
      <c r="U288" s="55"/>
      <c r="V288" s="22"/>
      <c r="W288" s="22"/>
      <c r="X288" s="22"/>
      <c r="Y288" s="22"/>
      <c r="Z288" s="22"/>
      <c r="AA288" s="22"/>
      <c r="AB288" s="22"/>
      <c r="AC288" s="22"/>
      <c r="AD288" s="22"/>
      <c r="AE288" s="22"/>
      <c r="AF288" s="22"/>
      <c r="AG288" s="22"/>
      <c r="AH288" s="22"/>
      <c r="AI288" s="22"/>
      <c r="AJ288" s="22"/>
    </row>
    <row r="289" spans="1:36" ht="14.5">
      <c r="A289" s="29"/>
      <c r="B289" s="55"/>
      <c r="C289" s="29"/>
      <c r="D289" s="112"/>
      <c r="E289" s="22"/>
      <c r="F289" s="22"/>
      <c r="G289" s="26"/>
      <c r="H289" s="26"/>
      <c r="I289" s="26"/>
      <c r="J289" s="26"/>
      <c r="K289" s="26"/>
      <c r="L289" s="26"/>
      <c r="M289" s="26"/>
      <c r="N289" s="37"/>
      <c r="O289" s="26"/>
      <c r="P289" s="299"/>
      <c r="Q289" s="26"/>
      <c r="R289" s="299"/>
      <c r="S289" s="22"/>
      <c r="T289" s="26"/>
      <c r="U289" s="55"/>
      <c r="V289" s="22"/>
      <c r="W289" s="22"/>
      <c r="X289" s="22"/>
      <c r="Y289" s="22"/>
      <c r="Z289" s="22"/>
      <c r="AA289" s="22"/>
      <c r="AB289" s="22"/>
      <c r="AC289" s="22"/>
      <c r="AD289" s="22"/>
      <c r="AE289" s="22"/>
      <c r="AF289" s="22"/>
      <c r="AG289" s="22"/>
      <c r="AH289" s="22"/>
      <c r="AI289" s="22"/>
      <c r="AJ289" s="22"/>
    </row>
    <row r="290" spans="1:36" ht="14.5">
      <c r="A290" s="29"/>
      <c r="B290" s="55"/>
      <c r="C290" s="29"/>
      <c r="D290" s="112"/>
      <c r="E290" s="22"/>
      <c r="F290" s="22"/>
      <c r="G290" s="26"/>
      <c r="H290" s="26"/>
      <c r="I290" s="26"/>
      <c r="J290" s="26"/>
      <c r="K290" s="26"/>
      <c r="L290" s="26"/>
      <c r="M290" s="26"/>
      <c r="N290" s="37"/>
      <c r="O290" s="26"/>
      <c r="P290" s="299"/>
      <c r="Q290" s="26"/>
      <c r="R290" s="299"/>
      <c r="S290" s="22"/>
      <c r="T290" s="26"/>
      <c r="U290" s="55"/>
      <c r="V290" s="22"/>
      <c r="W290" s="22"/>
      <c r="X290" s="22"/>
      <c r="Y290" s="22"/>
      <c r="Z290" s="22"/>
      <c r="AA290" s="22"/>
      <c r="AB290" s="22"/>
      <c r="AC290" s="22"/>
      <c r="AD290" s="22"/>
      <c r="AE290" s="22"/>
      <c r="AF290" s="22"/>
      <c r="AG290" s="22"/>
      <c r="AH290" s="22"/>
      <c r="AI290" s="22"/>
      <c r="AJ290" s="22"/>
    </row>
    <row r="291" spans="1:36" ht="14.5">
      <c r="A291" s="29"/>
      <c r="B291" s="55"/>
      <c r="C291" s="29"/>
      <c r="D291" s="112"/>
      <c r="E291" s="22"/>
      <c r="F291" s="22"/>
      <c r="G291" s="26"/>
      <c r="H291" s="26"/>
      <c r="I291" s="26"/>
      <c r="J291" s="26"/>
      <c r="K291" s="26"/>
      <c r="L291" s="26"/>
      <c r="M291" s="26"/>
      <c r="N291" s="37"/>
      <c r="O291" s="26"/>
      <c r="P291" s="299"/>
      <c r="Q291" s="26"/>
      <c r="R291" s="299"/>
      <c r="S291" s="22"/>
      <c r="T291" s="26"/>
      <c r="U291" s="55"/>
      <c r="V291" s="22"/>
      <c r="W291" s="22"/>
      <c r="X291" s="22"/>
      <c r="Y291" s="22"/>
      <c r="Z291" s="22"/>
      <c r="AA291" s="22"/>
      <c r="AB291" s="22"/>
      <c r="AC291" s="22"/>
      <c r="AD291" s="22"/>
      <c r="AE291" s="22"/>
      <c r="AF291" s="22"/>
      <c r="AG291" s="22"/>
      <c r="AH291" s="22"/>
      <c r="AI291" s="22"/>
      <c r="AJ291" s="22"/>
    </row>
    <row r="292" spans="1:36" ht="14.5">
      <c r="A292" s="29"/>
      <c r="B292" s="55"/>
      <c r="C292" s="29"/>
      <c r="D292" s="112"/>
      <c r="E292" s="22"/>
      <c r="F292" s="22"/>
      <c r="G292" s="26"/>
      <c r="H292" s="26"/>
      <c r="I292" s="26"/>
      <c r="J292" s="26"/>
      <c r="K292" s="26"/>
      <c r="L292" s="26"/>
      <c r="M292" s="26"/>
      <c r="N292" s="37"/>
      <c r="O292" s="26"/>
      <c r="P292" s="299"/>
      <c r="Q292" s="26"/>
      <c r="R292" s="299"/>
      <c r="S292" s="22"/>
      <c r="T292" s="26"/>
      <c r="U292" s="55"/>
      <c r="V292" s="22"/>
      <c r="W292" s="22"/>
      <c r="X292" s="22"/>
      <c r="Y292" s="22"/>
      <c r="Z292" s="22"/>
      <c r="AA292" s="22"/>
      <c r="AB292" s="22"/>
      <c r="AC292" s="22"/>
      <c r="AD292" s="22"/>
      <c r="AE292" s="22"/>
      <c r="AF292" s="22"/>
      <c r="AG292" s="22"/>
      <c r="AH292" s="22"/>
      <c r="AI292" s="22"/>
      <c r="AJ292" s="22"/>
    </row>
    <row r="293" spans="1:36" ht="14.5">
      <c r="A293" s="29"/>
      <c r="B293" s="55"/>
      <c r="C293" s="29"/>
      <c r="D293" s="112"/>
      <c r="E293" s="22"/>
      <c r="F293" s="22"/>
      <c r="G293" s="26"/>
      <c r="H293" s="26"/>
      <c r="I293" s="26"/>
      <c r="J293" s="26"/>
      <c r="K293" s="26"/>
      <c r="L293" s="26"/>
      <c r="M293" s="26"/>
      <c r="N293" s="37"/>
      <c r="O293" s="26"/>
      <c r="P293" s="299"/>
      <c r="Q293" s="26"/>
      <c r="R293" s="299"/>
      <c r="S293" s="22"/>
      <c r="T293" s="26"/>
      <c r="U293" s="55"/>
      <c r="V293" s="22"/>
      <c r="W293" s="22"/>
      <c r="X293" s="22"/>
      <c r="Y293" s="22"/>
      <c r="Z293" s="22"/>
      <c r="AA293" s="22"/>
      <c r="AB293" s="22"/>
      <c r="AC293" s="22"/>
      <c r="AD293" s="22"/>
      <c r="AE293" s="22"/>
      <c r="AF293" s="22"/>
      <c r="AG293" s="22"/>
      <c r="AH293" s="22"/>
      <c r="AI293" s="22"/>
      <c r="AJ293" s="22"/>
    </row>
    <row r="294" spans="1:36" ht="14.5">
      <c r="A294" s="29"/>
      <c r="B294" s="55"/>
      <c r="C294" s="29"/>
      <c r="D294" s="112"/>
      <c r="E294" s="22"/>
      <c r="F294" s="22"/>
      <c r="G294" s="26"/>
      <c r="H294" s="26"/>
      <c r="I294" s="26"/>
      <c r="J294" s="26"/>
      <c r="K294" s="26"/>
      <c r="L294" s="26"/>
      <c r="M294" s="26"/>
      <c r="N294" s="37"/>
      <c r="O294" s="26"/>
      <c r="P294" s="299"/>
      <c r="Q294" s="26"/>
      <c r="R294" s="299"/>
      <c r="S294" s="22"/>
      <c r="T294" s="26"/>
      <c r="U294" s="55"/>
      <c r="V294" s="22"/>
      <c r="W294" s="22"/>
      <c r="X294" s="22"/>
      <c r="Y294" s="22"/>
      <c r="Z294" s="22"/>
      <c r="AA294" s="22"/>
      <c r="AB294" s="22"/>
      <c r="AC294" s="22"/>
      <c r="AD294" s="22"/>
      <c r="AE294" s="22"/>
      <c r="AF294" s="22"/>
      <c r="AG294" s="22"/>
      <c r="AH294" s="22"/>
      <c r="AI294" s="22"/>
      <c r="AJ294" s="22"/>
    </row>
    <row r="295" spans="1:36" ht="14.5">
      <c r="A295" s="29"/>
      <c r="B295" s="55"/>
      <c r="C295" s="29"/>
      <c r="D295" s="112"/>
      <c r="E295" s="22"/>
      <c r="F295" s="22"/>
      <c r="G295" s="26"/>
      <c r="H295" s="26"/>
      <c r="I295" s="26"/>
      <c r="J295" s="26"/>
      <c r="K295" s="26"/>
      <c r="L295" s="26"/>
      <c r="M295" s="26"/>
      <c r="N295" s="37"/>
      <c r="O295" s="26"/>
      <c r="P295" s="299"/>
      <c r="Q295" s="26"/>
      <c r="R295" s="299"/>
      <c r="S295" s="22"/>
      <c r="T295" s="26"/>
      <c r="U295" s="55"/>
      <c r="V295" s="22"/>
      <c r="W295" s="22"/>
      <c r="X295" s="22"/>
      <c r="Y295" s="22"/>
      <c r="Z295" s="22"/>
      <c r="AA295" s="22"/>
      <c r="AB295" s="22"/>
      <c r="AC295" s="22"/>
      <c r="AD295" s="22"/>
      <c r="AE295" s="22"/>
      <c r="AF295" s="22"/>
      <c r="AG295" s="22"/>
      <c r="AH295" s="22"/>
      <c r="AI295" s="22"/>
      <c r="AJ295" s="22"/>
    </row>
    <row r="296" spans="1:36" ht="14.5">
      <c r="A296" s="29"/>
      <c r="B296" s="55"/>
      <c r="C296" s="29"/>
      <c r="D296" s="112"/>
      <c r="E296" s="22"/>
      <c r="F296" s="22"/>
      <c r="G296" s="26"/>
      <c r="H296" s="26"/>
      <c r="I296" s="26"/>
      <c r="J296" s="26"/>
      <c r="K296" s="26"/>
      <c r="L296" s="26"/>
      <c r="M296" s="26"/>
      <c r="N296" s="37"/>
      <c r="O296" s="26"/>
      <c r="P296" s="299"/>
      <c r="Q296" s="26"/>
      <c r="R296" s="299"/>
      <c r="S296" s="22"/>
      <c r="T296" s="26"/>
      <c r="U296" s="55"/>
      <c r="V296" s="22"/>
      <c r="W296" s="22"/>
      <c r="X296" s="22"/>
      <c r="Y296" s="22"/>
      <c r="Z296" s="22"/>
      <c r="AA296" s="22"/>
      <c r="AB296" s="22"/>
      <c r="AC296" s="22"/>
      <c r="AD296" s="22"/>
      <c r="AE296" s="22"/>
      <c r="AF296" s="22"/>
      <c r="AG296" s="22"/>
      <c r="AH296" s="22"/>
      <c r="AI296" s="22"/>
      <c r="AJ296" s="22"/>
    </row>
    <row r="297" spans="1:36" ht="14.5">
      <c r="A297" s="29"/>
      <c r="B297" s="55"/>
      <c r="C297" s="29"/>
      <c r="D297" s="112"/>
      <c r="E297" s="22"/>
      <c r="F297" s="22"/>
      <c r="G297" s="26"/>
      <c r="H297" s="26"/>
      <c r="I297" s="26"/>
      <c r="J297" s="26"/>
      <c r="K297" s="26"/>
      <c r="L297" s="26"/>
      <c r="M297" s="26"/>
      <c r="N297" s="37"/>
      <c r="O297" s="26"/>
      <c r="P297" s="299"/>
      <c r="Q297" s="26"/>
      <c r="R297" s="299"/>
      <c r="S297" s="22"/>
      <c r="T297" s="26"/>
      <c r="U297" s="55"/>
      <c r="V297" s="22"/>
      <c r="W297" s="22"/>
      <c r="X297" s="22"/>
      <c r="Y297" s="22"/>
      <c r="Z297" s="22"/>
      <c r="AA297" s="22"/>
      <c r="AB297" s="22"/>
      <c r="AC297" s="22"/>
      <c r="AD297" s="22"/>
      <c r="AE297" s="22"/>
      <c r="AF297" s="22"/>
      <c r="AG297" s="22"/>
      <c r="AH297" s="22"/>
      <c r="AI297" s="22"/>
      <c r="AJ297" s="22"/>
    </row>
    <row r="298" spans="1:36" ht="14.5">
      <c r="A298" s="29"/>
      <c r="B298" s="55"/>
      <c r="C298" s="29"/>
      <c r="D298" s="112"/>
      <c r="E298" s="22"/>
      <c r="F298" s="22"/>
      <c r="G298" s="26"/>
      <c r="H298" s="26"/>
      <c r="I298" s="26"/>
      <c r="J298" s="26"/>
      <c r="K298" s="26"/>
      <c r="L298" s="26"/>
      <c r="M298" s="26"/>
      <c r="N298" s="37"/>
      <c r="O298" s="26"/>
      <c r="P298" s="299"/>
      <c r="Q298" s="26"/>
      <c r="R298" s="299"/>
      <c r="S298" s="22"/>
      <c r="T298" s="26"/>
      <c r="U298" s="55"/>
      <c r="V298" s="22"/>
      <c r="W298" s="22"/>
      <c r="X298" s="22"/>
      <c r="Y298" s="22"/>
      <c r="Z298" s="22"/>
      <c r="AA298" s="22"/>
      <c r="AB298" s="22"/>
      <c r="AC298" s="22"/>
      <c r="AD298" s="22"/>
      <c r="AE298" s="22"/>
      <c r="AF298" s="22"/>
      <c r="AG298" s="22"/>
      <c r="AH298" s="22"/>
      <c r="AI298" s="22"/>
      <c r="AJ298" s="22"/>
    </row>
    <row r="299" spans="1:36" ht="14.5">
      <c r="A299" s="29"/>
      <c r="B299" s="55"/>
      <c r="C299" s="29"/>
      <c r="D299" s="112"/>
      <c r="E299" s="22"/>
      <c r="F299" s="22"/>
      <c r="G299" s="26"/>
      <c r="H299" s="26"/>
      <c r="I299" s="26"/>
      <c r="J299" s="26"/>
      <c r="K299" s="26"/>
      <c r="L299" s="26"/>
      <c r="M299" s="26"/>
      <c r="N299" s="37"/>
      <c r="O299" s="26"/>
      <c r="P299" s="299"/>
      <c r="Q299" s="26"/>
      <c r="R299" s="299"/>
      <c r="S299" s="22"/>
      <c r="T299" s="26"/>
      <c r="U299" s="55"/>
      <c r="V299" s="22"/>
      <c r="W299" s="22"/>
      <c r="X299" s="22"/>
      <c r="Y299" s="22"/>
      <c r="Z299" s="22"/>
      <c r="AA299" s="22"/>
      <c r="AB299" s="22"/>
      <c r="AC299" s="22"/>
      <c r="AD299" s="22"/>
      <c r="AE299" s="22"/>
      <c r="AF299" s="22"/>
      <c r="AG299" s="22"/>
      <c r="AH299" s="22"/>
      <c r="AI299" s="22"/>
      <c r="AJ299" s="22"/>
    </row>
    <row r="300" spans="1:36" ht="14.5">
      <c r="A300" s="29"/>
      <c r="B300" s="55"/>
      <c r="C300" s="29"/>
      <c r="D300" s="112"/>
      <c r="E300" s="22"/>
      <c r="F300" s="22"/>
      <c r="G300" s="26"/>
      <c r="H300" s="26"/>
      <c r="I300" s="26"/>
      <c r="J300" s="26"/>
      <c r="K300" s="26"/>
      <c r="L300" s="26"/>
      <c r="M300" s="26"/>
      <c r="N300" s="37"/>
      <c r="O300" s="26"/>
      <c r="P300" s="299"/>
      <c r="Q300" s="26"/>
      <c r="R300" s="299"/>
      <c r="S300" s="22"/>
      <c r="T300" s="26"/>
      <c r="U300" s="55"/>
      <c r="V300" s="22"/>
      <c r="W300" s="22"/>
      <c r="X300" s="22"/>
      <c r="Y300" s="22"/>
      <c r="Z300" s="22"/>
      <c r="AA300" s="22"/>
      <c r="AB300" s="22"/>
      <c r="AC300" s="22"/>
      <c r="AD300" s="22"/>
      <c r="AE300" s="22"/>
      <c r="AF300" s="22"/>
      <c r="AG300" s="22"/>
      <c r="AH300" s="22"/>
      <c r="AI300" s="22"/>
      <c r="AJ300" s="22"/>
    </row>
    <row r="301" spans="1:36" ht="14.5">
      <c r="A301" s="29"/>
      <c r="B301" s="55"/>
      <c r="C301" s="29"/>
      <c r="D301" s="112"/>
      <c r="E301" s="22"/>
      <c r="F301" s="22"/>
      <c r="G301" s="26"/>
      <c r="H301" s="26"/>
      <c r="I301" s="26"/>
      <c r="J301" s="26"/>
      <c r="K301" s="26"/>
      <c r="L301" s="26"/>
      <c r="M301" s="26"/>
      <c r="N301" s="37"/>
      <c r="O301" s="26"/>
      <c r="P301" s="299"/>
      <c r="Q301" s="26"/>
      <c r="R301" s="299"/>
      <c r="S301" s="22"/>
      <c r="T301" s="26"/>
      <c r="U301" s="55"/>
      <c r="V301" s="22"/>
      <c r="W301" s="22"/>
      <c r="X301" s="22"/>
      <c r="Y301" s="22"/>
      <c r="Z301" s="22"/>
      <c r="AA301" s="22"/>
      <c r="AB301" s="22"/>
      <c r="AC301" s="22"/>
      <c r="AD301" s="22"/>
      <c r="AE301" s="22"/>
      <c r="AF301" s="22"/>
      <c r="AG301" s="22"/>
      <c r="AH301" s="22"/>
      <c r="AI301" s="22"/>
      <c r="AJ301" s="22"/>
    </row>
    <row r="302" spans="1:36" ht="14.5">
      <c r="A302" s="29"/>
      <c r="B302" s="55"/>
      <c r="C302" s="29"/>
      <c r="D302" s="112"/>
      <c r="E302" s="22"/>
      <c r="F302" s="22"/>
      <c r="G302" s="26"/>
      <c r="H302" s="26"/>
      <c r="I302" s="26"/>
      <c r="J302" s="26"/>
      <c r="K302" s="26"/>
      <c r="L302" s="26"/>
      <c r="M302" s="26"/>
      <c r="N302" s="37"/>
      <c r="O302" s="26"/>
      <c r="P302" s="299"/>
      <c r="Q302" s="26"/>
      <c r="R302" s="299"/>
      <c r="S302" s="22"/>
      <c r="T302" s="26"/>
      <c r="U302" s="55"/>
      <c r="V302" s="22"/>
      <c r="W302" s="22"/>
      <c r="X302" s="22"/>
      <c r="Y302" s="22"/>
      <c r="Z302" s="22"/>
      <c r="AA302" s="22"/>
      <c r="AB302" s="22"/>
      <c r="AC302" s="22"/>
      <c r="AD302" s="22"/>
      <c r="AE302" s="22"/>
      <c r="AF302" s="22"/>
      <c r="AG302" s="22"/>
      <c r="AH302" s="22"/>
      <c r="AI302" s="22"/>
      <c r="AJ302" s="22"/>
    </row>
    <row r="303" spans="1:36" ht="14.5">
      <c r="A303" s="29"/>
      <c r="B303" s="55"/>
      <c r="C303" s="29"/>
      <c r="D303" s="112"/>
      <c r="E303" s="22"/>
      <c r="F303" s="22"/>
      <c r="G303" s="26"/>
      <c r="H303" s="26"/>
      <c r="I303" s="26"/>
      <c r="J303" s="26"/>
      <c r="K303" s="26"/>
      <c r="L303" s="26"/>
      <c r="M303" s="26"/>
      <c r="N303" s="37"/>
      <c r="O303" s="26"/>
      <c r="P303" s="299"/>
      <c r="Q303" s="26"/>
      <c r="R303" s="299"/>
      <c r="S303" s="22"/>
      <c r="T303" s="26"/>
      <c r="U303" s="55"/>
      <c r="V303" s="22"/>
      <c r="W303" s="22"/>
      <c r="X303" s="22"/>
      <c r="Y303" s="22"/>
      <c r="Z303" s="22"/>
      <c r="AA303" s="22"/>
      <c r="AB303" s="22"/>
      <c r="AC303" s="22"/>
      <c r="AD303" s="22"/>
      <c r="AE303" s="22"/>
      <c r="AF303" s="22"/>
      <c r="AG303" s="22"/>
      <c r="AH303" s="22"/>
      <c r="AI303" s="22"/>
      <c r="AJ303" s="22"/>
    </row>
    <row r="304" spans="1:36" ht="14.5">
      <c r="A304" s="29"/>
      <c r="B304" s="55"/>
      <c r="C304" s="29"/>
      <c r="D304" s="112"/>
      <c r="E304" s="22"/>
      <c r="F304" s="22"/>
      <c r="G304" s="26"/>
      <c r="H304" s="26"/>
      <c r="I304" s="26"/>
      <c r="J304" s="26"/>
      <c r="K304" s="26"/>
      <c r="L304" s="26"/>
      <c r="M304" s="26"/>
      <c r="N304" s="37"/>
      <c r="O304" s="26"/>
      <c r="P304" s="299"/>
      <c r="Q304" s="26"/>
      <c r="R304" s="299"/>
      <c r="S304" s="22"/>
      <c r="T304" s="26"/>
      <c r="U304" s="55"/>
      <c r="V304" s="22"/>
      <c r="W304" s="22"/>
      <c r="X304" s="22"/>
      <c r="Y304" s="22"/>
      <c r="Z304" s="22"/>
      <c r="AA304" s="22"/>
      <c r="AB304" s="22"/>
      <c r="AC304" s="22"/>
      <c r="AD304" s="22"/>
      <c r="AE304" s="22"/>
      <c r="AF304" s="22"/>
      <c r="AG304" s="22"/>
      <c r="AH304" s="22"/>
      <c r="AI304" s="22"/>
      <c r="AJ304" s="22"/>
    </row>
    <row r="305" spans="1:36" ht="14.5">
      <c r="A305" s="29"/>
      <c r="B305" s="55"/>
      <c r="C305" s="29"/>
      <c r="D305" s="112"/>
      <c r="E305" s="22"/>
      <c r="F305" s="22"/>
      <c r="G305" s="26"/>
      <c r="H305" s="26"/>
      <c r="I305" s="26"/>
      <c r="J305" s="26"/>
      <c r="K305" s="26"/>
      <c r="L305" s="26"/>
      <c r="M305" s="26"/>
      <c r="N305" s="37"/>
      <c r="O305" s="26"/>
      <c r="P305" s="299"/>
      <c r="Q305" s="26"/>
      <c r="R305" s="299"/>
      <c r="S305" s="22"/>
      <c r="T305" s="26"/>
      <c r="U305" s="55"/>
      <c r="V305" s="22"/>
      <c r="W305" s="22"/>
      <c r="X305" s="22"/>
      <c r="Y305" s="22"/>
      <c r="Z305" s="22"/>
      <c r="AA305" s="22"/>
      <c r="AB305" s="22"/>
      <c r="AC305" s="22"/>
      <c r="AD305" s="22"/>
      <c r="AE305" s="22"/>
      <c r="AF305" s="22"/>
      <c r="AG305" s="22"/>
      <c r="AH305" s="22"/>
      <c r="AI305" s="22"/>
      <c r="AJ305" s="22"/>
    </row>
    <row r="306" spans="1:36" ht="14.5">
      <c r="A306" s="29"/>
      <c r="B306" s="55"/>
      <c r="C306" s="29"/>
      <c r="D306" s="112"/>
      <c r="E306" s="22"/>
      <c r="F306" s="22"/>
      <c r="G306" s="26"/>
      <c r="H306" s="26"/>
      <c r="I306" s="26"/>
      <c r="J306" s="26"/>
      <c r="K306" s="26"/>
      <c r="L306" s="26"/>
      <c r="M306" s="26"/>
      <c r="N306" s="37"/>
      <c r="O306" s="26"/>
      <c r="P306" s="299"/>
      <c r="Q306" s="26"/>
      <c r="R306" s="299"/>
      <c r="S306" s="22"/>
      <c r="T306" s="26"/>
      <c r="U306" s="55"/>
      <c r="V306" s="22"/>
      <c r="W306" s="22"/>
      <c r="X306" s="22"/>
      <c r="Y306" s="22"/>
      <c r="Z306" s="22"/>
      <c r="AA306" s="22"/>
      <c r="AB306" s="22"/>
      <c r="AC306" s="22"/>
      <c r="AD306" s="22"/>
      <c r="AE306" s="22"/>
      <c r="AF306" s="22"/>
      <c r="AG306" s="22"/>
      <c r="AH306" s="22"/>
      <c r="AI306" s="22"/>
      <c r="AJ306" s="22"/>
    </row>
    <row r="307" spans="1:36" ht="14.5">
      <c r="A307" s="29"/>
      <c r="B307" s="55"/>
      <c r="C307" s="29"/>
      <c r="D307" s="112"/>
      <c r="E307" s="22"/>
      <c r="F307" s="22"/>
      <c r="G307" s="26"/>
      <c r="H307" s="26"/>
      <c r="I307" s="26"/>
      <c r="J307" s="26"/>
      <c r="K307" s="26"/>
      <c r="L307" s="26"/>
      <c r="M307" s="26"/>
      <c r="N307" s="37"/>
      <c r="O307" s="26"/>
      <c r="P307" s="299"/>
      <c r="Q307" s="26"/>
      <c r="R307" s="299"/>
      <c r="S307" s="22"/>
      <c r="T307" s="26"/>
      <c r="U307" s="55"/>
      <c r="V307" s="22"/>
      <c r="W307" s="22"/>
      <c r="X307" s="22"/>
      <c r="Y307" s="22"/>
      <c r="Z307" s="22"/>
      <c r="AA307" s="22"/>
      <c r="AB307" s="22"/>
      <c r="AC307" s="22"/>
      <c r="AD307" s="22"/>
      <c r="AE307" s="22"/>
      <c r="AF307" s="22"/>
      <c r="AG307" s="22"/>
      <c r="AH307" s="22"/>
      <c r="AI307" s="22"/>
      <c r="AJ307" s="22"/>
    </row>
    <row r="308" spans="1:36" ht="14.5">
      <c r="A308" s="29"/>
      <c r="B308" s="55"/>
      <c r="C308" s="29"/>
      <c r="D308" s="112"/>
      <c r="E308" s="22"/>
      <c r="F308" s="22"/>
      <c r="G308" s="26"/>
      <c r="H308" s="26"/>
      <c r="I308" s="26"/>
      <c r="J308" s="26"/>
      <c r="K308" s="26"/>
      <c r="L308" s="26"/>
      <c r="M308" s="26"/>
      <c r="N308" s="37"/>
      <c r="O308" s="26"/>
      <c r="P308" s="299"/>
      <c r="Q308" s="26"/>
      <c r="R308" s="299"/>
      <c r="S308" s="22"/>
      <c r="T308" s="26"/>
      <c r="U308" s="55"/>
      <c r="V308" s="22"/>
      <c r="W308" s="22"/>
      <c r="X308" s="22"/>
      <c r="Y308" s="22"/>
      <c r="Z308" s="22"/>
      <c r="AA308" s="22"/>
      <c r="AB308" s="22"/>
      <c r="AC308" s="22"/>
      <c r="AD308" s="22"/>
      <c r="AE308" s="22"/>
      <c r="AF308" s="22"/>
      <c r="AG308" s="22"/>
      <c r="AH308" s="22"/>
      <c r="AI308" s="22"/>
      <c r="AJ308" s="22"/>
    </row>
    <row r="309" spans="1:36" ht="14.5">
      <c r="A309" s="29"/>
      <c r="B309" s="55"/>
      <c r="C309" s="29"/>
      <c r="D309" s="112"/>
      <c r="E309" s="22"/>
      <c r="F309" s="22"/>
      <c r="G309" s="26"/>
      <c r="H309" s="26"/>
      <c r="I309" s="26"/>
      <c r="J309" s="26"/>
      <c r="K309" s="26"/>
      <c r="L309" s="26"/>
      <c r="M309" s="26"/>
      <c r="N309" s="37"/>
      <c r="O309" s="26"/>
      <c r="P309" s="299"/>
      <c r="Q309" s="26"/>
      <c r="R309" s="299"/>
      <c r="S309" s="22"/>
      <c r="T309" s="26"/>
      <c r="U309" s="55"/>
      <c r="V309" s="22"/>
      <c r="W309" s="22"/>
      <c r="X309" s="22"/>
      <c r="Y309" s="22"/>
      <c r="Z309" s="22"/>
      <c r="AA309" s="22"/>
      <c r="AB309" s="22"/>
      <c r="AC309" s="22"/>
      <c r="AD309" s="22"/>
      <c r="AE309" s="22"/>
      <c r="AF309" s="22"/>
      <c r="AG309" s="22"/>
      <c r="AH309" s="22"/>
      <c r="AI309" s="22"/>
      <c r="AJ309" s="22"/>
    </row>
    <row r="310" spans="1:36" ht="14.5">
      <c r="A310" s="29"/>
      <c r="B310" s="55"/>
      <c r="C310" s="29"/>
      <c r="D310" s="112"/>
      <c r="E310" s="22"/>
      <c r="F310" s="22"/>
      <c r="G310" s="26"/>
      <c r="H310" s="26"/>
      <c r="I310" s="26"/>
      <c r="J310" s="26"/>
      <c r="K310" s="26"/>
      <c r="L310" s="26"/>
      <c r="M310" s="26"/>
      <c r="N310" s="37"/>
      <c r="O310" s="26"/>
      <c r="P310" s="299"/>
      <c r="Q310" s="26"/>
      <c r="R310" s="299"/>
      <c r="S310" s="22"/>
      <c r="T310" s="26"/>
      <c r="U310" s="55"/>
      <c r="V310" s="22"/>
      <c r="W310" s="22"/>
      <c r="X310" s="22"/>
      <c r="Y310" s="22"/>
      <c r="Z310" s="22"/>
      <c r="AA310" s="22"/>
      <c r="AB310" s="22"/>
      <c r="AC310" s="22"/>
      <c r="AD310" s="22"/>
      <c r="AE310" s="22"/>
      <c r="AF310" s="22"/>
      <c r="AG310" s="22"/>
      <c r="AH310" s="22"/>
      <c r="AI310" s="22"/>
      <c r="AJ310" s="22"/>
    </row>
    <row r="311" spans="1:36" ht="14.5">
      <c r="A311" s="29"/>
      <c r="B311" s="55"/>
      <c r="C311" s="29"/>
      <c r="D311" s="112"/>
      <c r="E311" s="22"/>
      <c r="F311" s="22"/>
      <c r="G311" s="26"/>
      <c r="H311" s="26"/>
      <c r="I311" s="26"/>
      <c r="J311" s="26"/>
      <c r="K311" s="26"/>
      <c r="L311" s="26"/>
      <c r="M311" s="26"/>
      <c r="N311" s="37"/>
      <c r="O311" s="26"/>
      <c r="P311" s="299"/>
      <c r="Q311" s="26"/>
      <c r="R311" s="299"/>
      <c r="S311" s="22"/>
      <c r="T311" s="26"/>
      <c r="U311" s="55"/>
      <c r="V311" s="22"/>
      <c r="W311" s="22"/>
      <c r="X311" s="22"/>
      <c r="Y311" s="22"/>
      <c r="Z311" s="22"/>
      <c r="AA311" s="22"/>
      <c r="AB311" s="22"/>
      <c r="AC311" s="22"/>
      <c r="AD311" s="22"/>
      <c r="AE311" s="22"/>
      <c r="AF311" s="22"/>
      <c r="AG311" s="22"/>
      <c r="AH311" s="22"/>
      <c r="AI311" s="22"/>
      <c r="AJ311" s="22"/>
    </row>
    <row r="312" spans="1:36" ht="14.5">
      <c r="A312" s="29"/>
      <c r="B312" s="55"/>
      <c r="C312" s="29"/>
      <c r="D312" s="112"/>
      <c r="E312" s="22"/>
      <c r="F312" s="22"/>
      <c r="G312" s="26"/>
      <c r="H312" s="26"/>
      <c r="I312" s="26"/>
      <c r="J312" s="26"/>
      <c r="K312" s="26"/>
      <c r="L312" s="26"/>
      <c r="M312" s="26"/>
      <c r="N312" s="37"/>
      <c r="O312" s="26"/>
      <c r="P312" s="299"/>
      <c r="Q312" s="26"/>
      <c r="R312" s="299"/>
      <c r="S312" s="22"/>
      <c r="T312" s="26"/>
      <c r="U312" s="55"/>
      <c r="V312" s="22"/>
      <c r="W312" s="22"/>
      <c r="X312" s="22"/>
      <c r="Y312" s="22"/>
      <c r="Z312" s="22"/>
      <c r="AA312" s="22"/>
      <c r="AB312" s="22"/>
      <c r="AC312" s="22"/>
      <c r="AD312" s="22"/>
      <c r="AE312" s="22"/>
      <c r="AF312" s="22"/>
      <c r="AG312" s="22"/>
      <c r="AH312" s="22"/>
      <c r="AI312" s="22"/>
      <c r="AJ312" s="22"/>
    </row>
    <row r="313" spans="1:36" ht="14.5">
      <c r="A313" s="29"/>
      <c r="B313" s="55"/>
      <c r="C313" s="29"/>
      <c r="D313" s="112"/>
      <c r="E313" s="22"/>
      <c r="F313" s="22"/>
      <c r="G313" s="26"/>
      <c r="H313" s="26"/>
      <c r="I313" s="26"/>
      <c r="J313" s="26"/>
      <c r="K313" s="26"/>
      <c r="L313" s="26"/>
      <c r="M313" s="26"/>
      <c r="N313" s="37"/>
      <c r="O313" s="26"/>
      <c r="P313" s="299"/>
      <c r="Q313" s="26"/>
      <c r="R313" s="299"/>
      <c r="S313" s="22"/>
      <c r="T313" s="26"/>
      <c r="U313" s="55"/>
      <c r="V313" s="22"/>
      <c r="W313" s="22"/>
      <c r="X313" s="22"/>
      <c r="Y313" s="22"/>
      <c r="Z313" s="22"/>
      <c r="AA313" s="22"/>
      <c r="AB313" s="22"/>
      <c r="AC313" s="22"/>
      <c r="AD313" s="22"/>
      <c r="AE313" s="22"/>
      <c r="AF313" s="22"/>
      <c r="AG313" s="22"/>
      <c r="AH313" s="22"/>
      <c r="AI313" s="22"/>
      <c r="AJ313" s="22"/>
    </row>
    <row r="314" spans="1:36" ht="14.5">
      <c r="A314" s="29"/>
      <c r="B314" s="55"/>
      <c r="C314" s="29"/>
      <c r="D314" s="112"/>
      <c r="E314" s="22"/>
      <c r="F314" s="22"/>
      <c r="G314" s="26"/>
      <c r="H314" s="26"/>
      <c r="I314" s="26"/>
      <c r="J314" s="26"/>
      <c r="K314" s="26"/>
      <c r="L314" s="26"/>
      <c r="M314" s="26"/>
      <c r="N314" s="37"/>
      <c r="O314" s="26"/>
      <c r="P314" s="299"/>
      <c r="Q314" s="26"/>
      <c r="R314" s="299"/>
      <c r="S314" s="22"/>
      <c r="T314" s="26"/>
      <c r="U314" s="55"/>
      <c r="V314" s="22"/>
      <c r="W314" s="22"/>
      <c r="X314" s="22"/>
      <c r="Y314" s="22"/>
      <c r="Z314" s="22"/>
      <c r="AA314" s="22"/>
      <c r="AB314" s="22"/>
      <c r="AC314" s="22"/>
      <c r="AD314" s="22"/>
      <c r="AE314" s="22"/>
      <c r="AF314" s="22"/>
      <c r="AG314" s="22"/>
      <c r="AH314" s="22"/>
      <c r="AI314" s="22"/>
      <c r="AJ314" s="22"/>
    </row>
    <row r="315" spans="1:36" ht="14.5">
      <c r="A315" s="29"/>
      <c r="B315" s="55"/>
      <c r="C315" s="29"/>
      <c r="D315" s="112"/>
      <c r="E315" s="22"/>
      <c r="F315" s="22"/>
      <c r="G315" s="26"/>
      <c r="H315" s="26"/>
      <c r="I315" s="26"/>
      <c r="J315" s="26"/>
      <c r="K315" s="26"/>
      <c r="L315" s="26"/>
      <c r="M315" s="26"/>
      <c r="N315" s="37"/>
      <c r="O315" s="26"/>
      <c r="P315" s="299"/>
      <c r="Q315" s="26"/>
      <c r="R315" s="299"/>
      <c r="S315" s="22"/>
      <c r="T315" s="26"/>
      <c r="U315" s="55"/>
      <c r="V315" s="22"/>
      <c r="W315" s="22"/>
      <c r="X315" s="22"/>
      <c r="Y315" s="22"/>
      <c r="Z315" s="22"/>
      <c r="AA315" s="22"/>
      <c r="AB315" s="22"/>
      <c r="AC315" s="22"/>
      <c r="AD315" s="22"/>
      <c r="AE315" s="22"/>
      <c r="AF315" s="22"/>
      <c r="AG315" s="22"/>
      <c r="AH315" s="22"/>
      <c r="AI315" s="22"/>
      <c r="AJ315" s="22"/>
    </row>
    <row r="316" spans="1:36" ht="14.5">
      <c r="A316" s="29"/>
      <c r="B316" s="55"/>
      <c r="C316" s="29"/>
      <c r="D316" s="112"/>
      <c r="E316" s="22"/>
      <c r="F316" s="22"/>
      <c r="G316" s="26"/>
      <c r="H316" s="26"/>
      <c r="I316" s="26"/>
      <c r="J316" s="26"/>
      <c r="K316" s="26"/>
      <c r="L316" s="26"/>
      <c r="M316" s="26"/>
      <c r="N316" s="37"/>
      <c r="O316" s="26"/>
      <c r="P316" s="299"/>
      <c r="Q316" s="26"/>
      <c r="R316" s="299"/>
      <c r="S316" s="22"/>
      <c r="T316" s="26"/>
      <c r="U316" s="55"/>
      <c r="V316" s="22"/>
      <c r="W316" s="22"/>
      <c r="X316" s="22"/>
      <c r="Y316" s="22"/>
      <c r="Z316" s="22"/>
      <c r="AA316" s="22"/>
      <c r="AB316" s="22"/>
      <c r="AC316" s="22"/>
      <c r="AD316" s="22"/>
      <c r="AE316" s="22"/>
      <c r="AF316" s="22"/>
      <c r="AG316" s="22"/>
      <c r="AH316" s="22"/>
      <c r="AI316" s="22"/>
      <c r="AJ316" s="22"/>
    </row>
    <row r="317" spans="1:36" ht="14.5">
      <c r="A317" s="29"/>
      <c r="B317" s="55"/>
      <c r="C317" s="29"/>
      <c r="D317" s="112"/>
      <c r="E317" s="22"/>
      <c r="F317" s="22"/>
      <c r="G317" s="26"/>
      <c r="H317" s="26"/>
      <c r="I317" s="26"/>
      <c r="J317" s="26"/>
      <c r="K317" s="26"/>
      <c r="L317" s="26"/>
      <c r="M317" s="26"/>
      <c r="N317" s="37"/>
      <c r="O317" s="26"/>
      <c r="P317" s="299"/>
      <c r="Q317" s="26"/>
      <c r="R317" s="299"/>
      <c r="S317" s="22"/>
      <c r="T317" s="26"/>
      <c r="U317" s="55"/>
      <c r="V317" s="22"/>
      <c r="W317" s="22"/>
      <c r="X317" s="22"/>
      <c r="Y317" s="22"/>
      <c r="Z317" s="22"/>
      <c r="AA317" s="22"/>
      <c r="AB317" s="22"/>
      <c r="AC317" s="22"/>
      <c r="AD317" s="22"/>
      <c r="AE317" s="22"/>
      <c r="AF317" s="22"/>
      <c r="AG317" s="22"/>
      <c r="AH317" s="22"/>
      <c r="AI317" s="22"/>
      <c r="AJ317" s="22"/>
    </row>
    <row r="318" spans="1:36" ht="14.5">
      <c r="A318" s="29"/>
      <c r="B318" s="55"/>
      <c r="C318" s="29"/>
      <c r="D318" s="112"/>
      <c r="E318" s="22"/>
      <c r="F318" s="22"/>
      <c r="G318" s="26"/>
      <c r="H318" s="26"/>
      <c r="I318" s="26"/>
      <c r="J318" s="26"/>
      <c r="K318" s="26"/>
      <c r="L318" s="26"/>
      <c r="M318" s="26"/>
      <c r="N318" s="37"/>
      <c r="O318" s="26"/>
      <c r="P318" s="299"/>
      <c r="Q318" s="26"/>
      <c r="R318" s="299"/>
      <c r="S318" s="22"/>
      <c r="T318" s="26"/>
      <c r="U318" s="55"/>
      <c r="V318" s="22"/>
      <c r="W318" s="22"/>
      <c r="X318" s="22"/>
      <c r="Y318" s="22"/>
      <c r="Z318" s="22"/>
      <c r="AA318" s="22"/>
      <c r="AB318" s="22"/>
      <c r="AC318" s="22"/>
      <c r="AD318" s="22"/>
      <c r="AE318" s="22"/>
      <c r="AF318" s="22"/>
      <c r="AG318" s="22"/>
      <c r="AH318" s="22"/>
      <c r="AI318" s="22"/>
      <c r="AJ318" s="22"/>
    </row>
    <row r="319" spans="1:36" ht="14.5">
      <c r="A319" s="29"/>
      <c r="B319" s="55"/>
      <c r="C319" s="29"/>
      <c r="D319" s="112"/>
      <c r="E319" s="22"/>
      <c r="F319" s="22"/>
      <c r="G319" s="26"/>
      <c r="H319" s="26"/>
      <c r="I319" s="26"/>
      <c r="J319" s="26"/>
      <c r="K319" s="26"/>
      <c r="L319" s="26"/>
      <c r="M319" s="26"/>
      <c r="N319" s="37"/>
      <c r="O319" s="26"/>
      <c r="P319" s="299"/>
      <c r="Q319" s="26"/>
      <c r="R319" s="299"/>
      <c r="S319" s="22"/>
      <c r="T319" s="26"/>
      <c r="U319" s="55"/>
      <c r="V319" s="22"/>
      <c r="W319" s="22"/>
      <c r="X319" s="22"/>
      <c r="Y319" s="22"/>
      <c r="Z319" s="22"/>
      <c r="AA319" s="22"/>
      <c r="AB319" s="22"/>
      <c r="AC319" s="22"/>
      <c r="AD319" s="22"/>
      <c r="AE319" s="22"/>
      <c r="AF319" s="22"/>
      <c r="AG319" s="22"/>
      <c r="AH319" s="22"/>
      <c r="AI319" s="22"/>
      <c r="AJ319" s="22"/>
    </row>
    <row r="320" spans="1:36" ht="14.5">
      <c r="A320" s="29"/>
      <c r="B320" s="55"/>
      <c r="C320" s="29"/>
      <c r="D320" s="112"/>
      <c r="E320" s="22"/>
      <c r="F320" s="22"/>
      <c r="G320" s="26"/>
      <c r="H320" s="26"/>
      <c r="I320" s="26"/>
      <c r="J320" s="26"/>
      <c r="K320" s="26"/>
      <c r="L320" s="26"/>
      <c r="M320" s="26"/>
      <c r="N320" s="37"/>
      <c r="O320" s="26"/>
      <c r="P320" s="299"/>
      <c r="Q320" s="26"/>
      <c r="R320" s="299"/>
      <c r="S320" s="22"/>
      <c r="T320" s="26"/>
      <c r="U320" s="55"/>
      <c r="V320" s="22"/>
      <c r="W320" s="22"/>
      <c r="X320" s="22"/>
      <c r="Y320" s="22"/>
      <c r="Z320" s="22"/>
      <c r="AA320" s="22"/>
      <c r="AB320" s="22"/>
      <c r="AC320" s="22"/>
      <c r="AD320" s="22"/>
      <c r="AE320" s="22"/>
      <c r="AF320" s="22"/>
      <c r="AG320" s="22"/>
      <c r="AH320" s="22"/>
      <c r="AI320" s="22"/>
      <c r="AJ320" s="22"/>
    </row>
    <row r="321" spans="1:36" ht="14.5">
      <c r="A321" s="29"/>
      <c r="B321" s="55"/>
      <c r="C321" s="29"/>
      <c r="D321" s="112"/>
      <c r="E321" s="22"/>
      <c r="F321" s="22"/>
      <c r="G321" s="26"/>
      <c r="H321" s="26"/>
      <c r="I321" s="26"/>
      <c r="J321" s="26"/>
      <c r="K321" s="26"/>
      <c r="L321" s="26"/>
      <c r="M321" s="26"/>
      <c r="N321" s="37"/>
      <c r="O321" s="26"/>
      <c r="P321" s="299"/>
      <c r="Q321" s="26"/>
      <c r="R321" s="299"/>
      <c r="S321" s="22"/>
      <c r="T321" s="26"/>
      <c r="U321" s="55"/>
      <c r="V321" s="22"/>
      <c r="W321" s="22"/>
      <c r="X321" s="22"/>
      <c r="Y321" s="22"/>
      <c r="Z321" s="22"/>
      <c r="AA321" s="22"/>
      <c r="AB321" s="22"/>
      <c r="AC321" s="22"/>
      <c r="AD321" s="22"/>
      <c r="AE321" s="22"/>
      <c r="AF321" s="22"/>
      <c r="AG321" s="22"/>
      <c r="AH321" s="22"/>
      <c r="AI321" s="22"/>
      <c r="AJ321" s="22"/>
    </row>
    <row r="322" spans="1:36" ht="14.5">
      <c r="A322" s="29"/>
      <c r="B322" s="55"/>
      <c r="C322" s="29"/>
      <c r="D322" s="112"/>
      <c r="E322" s="22"/>
      <c r="F322" s="22"/>
      <c r="G322" s="26"/>
      <c r="H322" s="26"/>
      <c r="I322" s="26"/>
      <c r="J322" s="26"/>
      <c r="K322" s="26"/>
      <c r="L322" s="26"/>
      <c r="M322" s="26"/>
      <c r="N322" s="37"/>
      <c r="O322" s="26"/>
      <c r="P322" s="299"/>
      <c r="Q322" s="26"/>
      <c r="R322" s="299"/>
      <c r="S322" s="22"/>
      <c r="T322" s="26"/>
      <c r="U322" s="55"/>
      <c r="V322" s="22"/>
      <c r="W322" s="22"/>
      <c r="X322" s="22"/>
      <c r="Y322" s="22"/>
      <c r="Z322" s="22"/>
      <c r="AA322" s="22"/>
      <c r="AB322" s="22"/>
      <c r="AC322" s="22"/>
      <c r="AD322" s="22"/>
      <c r="AE322" s="22"/>
      <c r="AF322" s="22"/>
      <c r="AG322" s="22"/>
      <c r="AH322" s="22"/>
      <c r="AI322" s="22"/>
      <c r="AJ322" s="22"/>
    </row>
    <row r="323" spans="1:36" ht="14.5">
      <c r="A323" s="29"/>
      <c r="B323" s="55"/>
      <c r="C323" s="29"/>
      <c r="D323" s="112"/>
      <c r="E323" s="22"/>
      <c r="F323" s="22"/>
      <c r="G323" s="26"/>
      <c r="H323" s="26"/>
      <c r="I323" s="26"/>
      <c r="J323" s="26"/>
      <c r="K323" s="26"/>
      <c r="L323" s="26"/>
      <c r="M323" s="26"/>
      <c r="N323" s="37"/>
      <c r="O323" s="26"/>
      <c r="P323" s="299"/>
      <c r="Q323" s="26"/>
      <c r="R323" s="299"/>
      <c r="S323" s="22"/>
      <c r="T323" s="26"/>
      <c r="U323" s="55"/>
      <c r="V323" s="22"/>
      <c r="W323" s="22"/>
      <c r="X323" s="22"/>
      <c r="Y323" s="22"/>
      <c r="Z323" s="22"/>
      <c r="AA323" s="22"/>
      <c r="AB323" s="22"/>
      <c r="AC323" s="22"/>
      <c r="AD323" s="22"/>
      <c r="AE323" s="22"/>
      <c r="AF323" s="22"/>
      <c r="AG323" s="22"/>
      <c r="AH323" s="22"/>
      <c r="AI323" s="22"/>
      <c r="AJ323" s="22"/>
    </row>
    <row r="324" spans="1:36" ht="14.5">
      <c r="A324" s="29"/>
      <c r="B324" s="55"/>
      <c r="C324" s="29"/>
      <c r="D324" s="112"/>
      <c r="E324" s="22"/>
      <c r="F324" s="22"/>
      <c r="G324" s="26"/>
      <c r="H324" s="26"/>
      <c r="I324" s="26"/>
      <c r="J324" s="26"/>
      <c r="K324" s="26"/>
      <c r="L324" s="26"/>
      <c r="M324" s="26"/>
      <c r="N324" s="37"/>
      <c r="O324" s="26"/>
      <c r="P324" s="299"/>
      <c r="Q324" s="26"/>
      <c r="R324" s="299"/>
      <c r="S324" s="22"/>
      <c r="T324" s="26"/>
      <c r="U324" s="55"/>
      <c r="V324" s="22"/>
      <c r="W324" s="22"/>
      <c r="X324" s="22"/>
      <c r="Y324" s="22"/>
      <c r="Z324" s="22"/>
      <c r="AA324" s="22"/>
      <c r="AB324" s="22"/>
      <c r="AC324" s="22"/>
      <c r="AD324" s="22"/>
      <c r="AE324" s="22"/>
      <c r="AF324" s="22"/>
      <c r="AG324" s="22"/>
      <c r="AH324" s="22"/>
      <c r="AI324" s="22"/>
      <c r="AJ324" s="22"/>
    </row>
    <row r="325" spans="1:36" ht="14.5">
      <c r="A325" s="29"/>
      <c r="B325" s="55"/>
      <c r="C325" s="29"/>
      <c r="D325" s="112"/>
      <c r="E325" s="22"/>
      <c r="F325" s="22"/>
      <c r="G325" s="26"/>
      <c r="H325" s="26"/>
      <c r="I325" s="26"/>
      <c r="J325" s="26"/>
      <c r="K325" s="26"/>
      <c r="L325" s="26"/>
      <c r="M325" s="26"/>
      <c r="N325" s="37"/>
      <c r="O325" s="26"/>
      <c r="P325" s="299"/>
      <c r="Q325" s="26"/>
      <c r="R325" s="299"/>
      <c r="S325" s="22"/>
      <c r="T325" s="26"/>
      <c r="U325" s="55"/>
      <c r="V325" s="22"/>
      <c r="W325" s="22"/>
      <c r="X325" s="22"/>
      <c r="Y325" s="22"/>
      <c r="Z325" s="22"/>
      <c r="AA325" s="22"/>
      <c r="AB325" s="22"/>
      <c r="AC325" s="22"/>
      <c r="AD325" s="22"/>
      <c r="AE325" s="22"/>
      <c r="AF325" s="22"/>
      <c r="AG325" s="22"/>
      <c r="AH325" s="22"/>
      <c r="AI325" s="22"/>
      <c r="AJ325" s="22"/>
    </row>
    <row r="326" spans="1:36" ht="14.5">
      <c r="A326" s="29"/>
      <c r="B326" s="55"/>
      <c r="C326" s="29"/>
      <c r="D326" s="112"/>
      <c r="E326" s="22"/>
      <c r="F326" s="22"/>
      <c r="G326" s="26"/>
      <c r="H326" s="26"/>
      <c r="I326" s="26"/>
      <c r="J326" s="26"/>
      <c r="K326" s="26"/>
      <c r="L326" s="26"/>
      <c r="M326" s="26"/>
      <c r="N326" s="37"/>
      <c r="O326" s="26"/>
      <c r="P326" s="299"/>
      <c r="Q326" s="26"/>
      <c r="R326" s="299"/>
      <c r="S326" s="22"/>
      <c r="T326" s="26"/>
      <c r="U326" s="55"/>
      <c r="V326" s="22"/>
      <c r="W326" s="22"/>
      <c r="X326" s="22"/>
      <c r="Y326" s="22"/>
      <c r="Z326" s="22"/>
      <c r="AA326" s="22"/>
      <c r="AB326" s="22"/>
      <c r="AC326" s="22"/>
      <c r="AD326" s="22"/>
      <c r="AE326" s="22"/>
      <c r="AF326" s="22"/>
      <c r="AG326" s="22"/>
      <c r="AH326" s="22"/>
      <c r="AI326" s="22"/>
      <c r="AJ326" s="22"/>
    </row>
    <row r="327" spans="1:36" ht="14.5">
      <c r="A327" s="29"/>
      <c r="B327" s="55"/>
      <c r="C327" s="29"/>
      <c r="D327" s="112"/>
      <c r="E327" s="22"/>
      <c r="F327" s="22"/>
      <c r="G327" s="26"/>
      <c r="H327" s="26"/>
      <c r="I327" s="26"/>
      <c r="J327" s="26"/>
      <c r="K327" s="26"/>
      <c r="L327" s="26"/>
      <c r="M327" s="26"/>
      <c r="N327" s="37"/>
      <c r="O327" s="26"/>
      <c r="P327" s="299"/>
      <c r="Q327" s="26"/>
      <c r="R327" s="299"/>
      <c r="S327" s="22"/>
      <c r="T327" s="26"/>
      <c r="U327" s="55"/>
      <c r="V327" s="22"/>
      <c r="W327" s="22"/>
      <c r="X327" s="22"/>
      <c r="Y327" s="22"/>
      <c r="Z327" s="22"/>
      <c r="AA327" s="22"/>
      <c r="AB327" s="22"/>
      <c r="AC327" s="22"/>
      <c r="AD327" s="22"/>
      <c r="AE327" s="22"/>
      <c r="AF327" s="22"/>
      <c r="AG327" s="22"/>
      <c r="AH327" s="22"/>
      <c r="AI327" s="22"/>
      <c r="AJ327" s="22"/>
    </row>
    <row r="328" spans="1:36" ht="14.5">
      <c r="A328" s="29"/>
      <c r="B328" s="55"/>
      <c r="C328" s="29"/>
      <c r="D328" s="112"/>
      <c r="E328" s="22"/>
      <c r="F328" s="22"/>
      <c r="G328" s="26"/>
      <c r="H328" s="26"/>
      <c r="I328" s="26"/>
      <c r="J328" s="26"/>
      <c r="K328" s="26"/>
      <c r="L328" s="26"/>
      <c r="M328" s="26"/>
      <c r="N328" s="37"/>
      <c r="O328" s="26"/>
      <c r="P328" s="299"/>
      <c r="Q328" s="26"/>
      <c r="R328" s="299"/>
      <c r="S328" s="22"/>
      <c r="T328" s="26"/>
      <c r="U328" s="55"/>
      <c r="V328" s="22"/>
      <c r="W328" s="22"/>
      <c r="X328" s="22"/>
      <c r="Y328" s="22"/>
      <c r="Z328" s="22"/>
      <c r="AA328" s="22"/>
      <c r="AB328" s="22"/>
      <c r="AC328" s="22"/>
      <c r="AD328" s="22"/>
      <c r="AE328" s="22"/>
      <c r="AF328" s="22"/>
      <c r="AG328" s="22"/>
      <c r="AH328" s="22"/>
      <c r="AI328" s="22"/>
      <c r="AJ328" s="22"/>
    </row>
    <row r="329" spans="1:36" ht="14.5">
      <c r="A329" s="29"/>
      <c r="B329" s="55"/>
      <c r="C329" s="29"/>
      <c r="D329" s="112"/>
      <c r="E329" s="22"/>
      <c r="F329" s="22"/>
      <c r="G329" s="26"/>
      <c r="H329" s="26"/>
      <c r="I329" s="26"/>
      <c r="J329" s="26"/>
      <c r="K329" s="26"/>
      <c r="L329" s="26"/>
      <c r="M329" s="26"/>
      <c r="N329" s="37"/>
      <c r="O329" s="26"/>
      <c r="P329" s="299"/>
      <c r="Q329" s="26"/>
      <c r="R329" s="299"/>
      <c r="S329" s="22"/>
      <c r="T329" s="26"/>
      <c r="U329" s="55"/>
      <c r="V329" s="22"/>
      <c r="W329" s="22"/>
      <c r="X329" s="22"/>
      <c r="Y329" s="22"/>
      <c r="Z329" s="22"/>
      <c r="AA329" s="22"/>
      <c r="AB329" s="22"/>
      <c r="AC329" s="22"/>
      <c r="AD329" s="22"/>
      <c r="AE329" s="22"/>
      <c r="AF329" s="22"/>
      <c r="AG329" s="22"/>
      <c r="AH329" s="22"/>
      <c r="AI329" s="22"/>
      <c r="AJ329" s="22"/>
    </row>
    <row r="330" spans="1:36" ht="14.5">
      <c r="A330" s="29"/>
      <c r="B330" s="55"/>
      <c r="C330" s="29"/>
      <c r="D330" s="112"/>
      <c r="E330" s="22"/>
      <c r="F330" s="22"/>
      <c r="G330" s="26"/>
      <c r="H330" s="26"/>
      <c r="I330" s="26"/>
      <c r="J330" s="26"/>
      <c r="K330" s="26"/>
      <c r="L330" s="26"/>
      <c r="M330" s="26"/>
      <c r="N330" s="37"/>
      <c r="O330" s="26"/>
      <c r="P330" s="299"/>
      <c r="Q330" s="26"/>
      <c r="R330" s="299"/>
      <c r="S330" s="22"/>
      <c r="T330" s="26"/>
      <c r="U330" s="55"/>
      <c r="V330" s="22"/>
      <c r="W330" s="22"/>
      <c r="X330" s="22"/>
      <c r="Y330" s="22"/>
      <c r="Z330" s="22"/>
      <c r="AA330" s="22"/>
      <c r="AB330" s="22"/>
      <c r="AC330" s="22"/>
      <c r="AD330" s="22"/>
      <c r="AE330" s="22"/>
      <c r="AF330" s="22"/>
      <c r="AG330" s="22"/>
      <c r="AH330" s="22"/>
      <c r="AI330" s="22"/>
      <c r="AJ330" s="22"/>
    </row>
    <row r="331" spans="1:36" ht="14.5">
      <c r="A331" s="29"/>
      <c r="B331" s="55"/>
      <c r="C331" s="29"/>
      <c r="D331" s="112"/>
      <c r="E331" s="22"/>
      <c r="F331" s="22"/>
      <c r="G331" s="26"/>
      <c r="H331" s="26"/>
      <c r="I331" s="26"/>
      <c r="J331" s="26"/>
      <c r="K331" s="26"/>
      <c r="L331" s="26"/>
      <c r="M331" s="26"/>
      <c r="N331" s="37"/>
      <c r="O331" s="26"/>
      <c r="P331" s="299"/>
      <c r="Q331" s="26"/>
      <c r="R331" s="299"/>
      <c r="S331" s="22"/>
      <c r="T331" s="26"/>
      <c r="U331" s="55"/>
      <c r="V331" s="22"/>
      <c r="W331" s="22"/>
      <c r="X331" s="22"/>
      <c r="Y331" s="22"/>
      <c r="Z331" s="22"/>
      <c r="AA331" s="22"/>
      <c r="AB331" s="22"/>
      <c r="AC331" s="22"/>
      <c r="AD331" s="22"/>
      <c r="AE331" s="22"/>
      <c r="AF331" s="22"/>
      <c r="AG331" s="22"/>
      <c r="AH331" s="22"/>
      <c r="AI331" s="22"/>
      <c r="AJ331" s="22"/>
    </row>
    <row r="332" spans="1:36" ht="14.5">
      <c r="A332" s="29"/>
      <c r="B332" s="55"/>
      <c r="C332" s="29"/>
      <c r="D332" s="112"/>
      <c r="E332" s="22"/>
      <c r="F332" s="22"/>
      <c r="G332" s="26"/>
      <c r="H332" s="26"/>
      <c r="I332" s="26"/>
      <c r="J332" s="26"/>
      <c r="K332" s="26"/>
      <c r="L332" s="26"/>
      <c r="M332" s="26"/>
      <c r="N332" s="37"/>
      <c r="O332" s="26"/>
      <c r="P332" s="299"/>
      <c r="Q332" s="26"/>
      <c r="R332" s="299"/>
      <c r="S332" s="22"/>
      <c r="T332" s="26"/>
      <c r="U332" s="55"/>
      <c r="V332" s="22"/>
      <c r="W332" s="22"/>
      <c r="X332" s="22"/>
      <c r="Y332" s="22"/>
      <c r="Z332" s="22"/>
      <c r="AA332" s="22"/>
      <c r="AB332" s="22"/>
      <c r="AC332" s="22"/>
      <c r="AD332" s="22"/>
      <c r="AE332" s="22"/>
      <c r="AF332" s="22"/>
      <c r="AG332" s="22"/>
      <c r="AH332" s="22"/>
      <c r="AI332" s="22"/>
      <c r="AJ332" s="22"/>
    </row>
    <row r="333" spans="1:36" ht="14.5">
      <c r="A333" s="29"/>
      <c r="B333" s="55"/>
      <c r="C333" s="29"/>
      <c r="D333" s="112"/>
      <c r="E333" s="22"/>
      <c r="F333" s="22"/>
      <c r="G333" s="26"/>
      <c r="H333" s="26"/>
      <c r="I333" s="26"/>
      <c r="J333" s="26"/>
      <c r="K333" s="26"/>
      <c r="L333" s="26"/>
      <c r="M333" s="26"/>
      <c r="N333" s="37"/>
      <c r="O333" s="26"/>
      <c r="P333" s="299"/>
      <c r="Q333" s="26"/>
      <c r="R333" s="299"/>
      <c r="S333" s="22"/>
      <c r="T333" s="26"/>
      <c r="U333" s="55"/>
      <c r="V333" s="22"/>
      <c r="W333" s="22"/>
      <c r="X333" s="22"/>
      <c r="Y333" s="22"/>
      <c r="Z333" s="22"/>
      <c r="AA333" s="22"/>
      <c r="AB333" s="22"/>
      <c r="AC333" s="22"/>
      <c r="AD333" s="22"/>
      <c r="AE333" s="22"/>
      <c r="AF333" s="22"/>
      <c r="AG333" s="22"/>
      <c r="AH333" s="22"/>
      <c r="AI333" s="22"/>
      <c r="AJ333" s="22"/>
    </row>
    <row r="334" spans="1:36" ht="14.5">
      <c r="A334" s="29"/>
      <c r="B334" s="55"/>
      <c r="C334" s="29"/>
      <c r="D334" s="112"/>
      <c r="E334" s="22"/>
      <c r="F334" s="22"/>
      <c r="G334" s="26"/>
      <c r="H334" s="26"/>
      <c r="I334" s="26"/>
      <c r="J334" s="26"/>
      <c r="K334" s="26"/>
      <c r="L334" s="26"/>
      <c r="M334" s="26"/>
      <c r="N334" s="37"/>
      <c r="O334" s="26"/>
      <c r="P334" s="299"/>
      <c r="Q334" s="26"/>
      <c r="R334" s="299"/>
      <c r="S334" s="22"/>
      <c r="T334" s="26"/>
      <c r="U334" s="55"/>
      <c r="V334" s="22"/>
      <c r="W334" s="22"/>
      <c r="X334" s="22"/>
      <c r="Y334" s="22"/>
      <c r="Z334" s="22"/>
      <c r="AA334" s="22"/>
      <c r="AB334" s="22"/>
      <c r="AC334" s="22"/>
      <c r="AD334" s="22"/>
      <c r="AE334" s="22"/>
      <c r="AF334" s="22"/>
      <c r="AG334" s="22"/>
      <c r="AH334" s="22"/>
      <c r="AI334" s="22"/>
      <c r="AJ334" s="22"/>
    </row>
    <row r="335" spans="1:36" ht="14.5">
      <c r="A335" s="29"/>
      <c r="B335" s="55"/>
      <c r="C335" s="29"/>
      <c r="D335" s="112"/>
      <c r="E335" s="22"/>
      <c r="F335" s="22"/>
      <c r="G335" s="26"/>
      <c r="H335" s="26"/>
      <c r="I335" s="26"/>
      <c r="J335" s="26"/>
      <c r="K335" s="26"/>
      <c r="L335" s="26"/>
      <c r="M335" s="26"/>
      <c r="N335" s="37"/>
      <c r="O335" s="26"/>
      <c r="P335" s="299"/>
      <c r="Q335" s="26"/>
      <c r="R335" s="299"/>
      <c r="S335" s="22"/>
      <c r="T335" s="26"/>
      <c r="U335" s="55"/>
      <c r="V335" s="22"/>
      <c r="W335" s="22"/>
      <c r="X335" s="22"/>
      <c r="Y335" s="22"/>
      <c r="Z335" s="22"/>
      <c r="AA335" s="22"/>
      <c r="AB335" s="22"/>
      <c r="AC335" s="22"/>
      <c r="AD335" s="22"/>
      <c r="AE335" s="22"/>
      <c r="AF335" s="22"/>
      <c r="AG335" s="22"/>
      <c r="AH335" s="22"/>
      <c r="AI335" s="22"/>
      <c r="AJ335" s="22"/>
    </row>
    <row r="336" spans="1:36" ht="14.5">
      <c r="A336" s="29"/>
      <c r="B336" s="55"/>
      <c r="C336" s="29"/>
      <c r="D336" s="112"/>
      <c r="E336" s="22"/>
      <c r="F336" s="22"/>
      <c r="G336" s="26"/>
      <c r="H336" s="26"/>
      <c r="I336" s="26"/>
      <c r="J336" s="26"/>
      <c r="K336" s="26"/>
      <c r="L336" s="26"/>
      <c r="M336" s="26"/>
      <c r="N336" s="37"/>
      <c r="O336" s="26"/>
      <c r="P336" s="299"/>
      <c r="Q336" s="26"/>
      <c r="R336" s="299"/>
      <c r="S336" s="22"/>
      <c r="T336" s="26"/>
      <c r="U336" s="55"/>
      <c r="V336" s="22"/>
      <c r="W336" s="22"/>
      <c r="X336" s="22"/>
      <c r="Y336" s="22"/>
      <c r="Z336" s="22"/>
      <c r="AA336" s="22"/>
      <c r="AB336" s="22"/>
      <c r="AC336" s="22"/>
      <c r="AD336" s="22"/>
      <c r="AE336" s="22"/>
      <c r="AF336" s="22"/>
      <c r="AG336" s="22"/>
      <c r="AH336" s="22"/>
      <c r="AI336" s="22"/>
      <c r="AJ336" s="22"/>
    </row>
    <row r="337" spans="1:36" ht="14.5">
      <c r="A337" s="29"/>
      <c r="B337" s="55"/>
      <c r="C337" s="29"/>
      <c r="D337" s="112"/>
      <c r="E337" s="22"/>
      <c r="F337" s="22"/>
      <c r="G337" s="26"/>
      <c r="H337" s="26"/>
      <c r="I337" s="26"/>
      <c r="J337" s="26"/>
      <c r="K337" s="26"/>
      <c r="L337" s="26"/>
      <c r="M337" s="26"/>
      <c r="N337" s="37"/>
      <c r="O337" s="26"/>
      <c r="P337" s="299"/>
      <c r="Q337" s="26"/>
      <c r="R337" s="299"/>
      <c r="S337" s="22"/>
      <c r="T337" s="26"/>
      <c r="U337" s="55"/>
      <c r="V337" s="22"/>
      <c r="W337" s="22"/>
      <c r="X337" s="22"/>
      <c r="Y337" s="22"/>
      <c r="Z337" s="22"/>
      <c r="AA337" s="22"/>
      <c r="AB337" s="22"/>
      <c r="AC337" s="22"/>
      <c r="AD337" s="22"/>
      <c r="AE337" s="22"/>
      <c r="AF337" s="22"/>
      <c r="AG337" s="22"/>
      <c r="AH337" s="22"/>
      <c r="AI337" s="22"/>
      <c r="AJ337" s="22"/>
    </row>
    <row r="338" spans="1:36" ht="14.5">
      <c r="A338" s="29"/>
      <c r="B338" s="55"/>
      <c r="C338" s="29"/>
      <c r="D338" s="112"/>
      <c r="E338" s="22"/>
      <c r="F338" s="22"/>
      <c r="G338" s="26"/>
      <c r="H338" s="26"/>
      <c r="I338" s="26"/>
      <c r="J338" s="26"/>
      <c r="K338" s="26"/>
      <c r="L338" s="26"/>
      <c r="M338" s="26"/>
      <c r="N338" s="37"/>
      <c r="O338" s="26"/>
      <c r="P338" s="299"/>
      <c r="Q338" s="26"/>
      <c r="R338" s="299"/>
      <c r="S338" s="22"/>
      <c r="T338" s="26"/>
      <c r="U338" s="55"/>
      <c r="V338" s="22"/>
      <c r="W338" s="22"/>
      <c r="X338" s="22"/>
      <c r="Y338" s="22"/>
      <c r="Z338" s="22"/>
      <c r="AA338" s="22"/>
      <c r="AB338" s="22"/>
      <c r="AC338" s="22"/>
      <c r="AD338" s="22"/>
      <c r="AE338" s="22"/>
      <c r="AF338" s="22"/>
      <c r="AG338" s="22"/>
      <c r="AH338" s="22"/>
      <c r="AI338" s="22"/>
      <c r="AJ338" s="22"/>
    </row>
    <row r="339" spans="1:36" ht="14.5">
      <c r="A339" s="29"/>
      <c r="B339" s="55"/>
      <c r="C339" s="29"/>
      <c r="D339" s="112"/>
      <c r="E339" s="22"/>
      <c r="F339" s="22"/>
      <c r="G339" s="26"/>
      <c r="H339" s="26"/>
      <c r="I339" s="26"/>
      <c r="J339" s="26"/>
      <c r="K339" s="26"/>
      <c r="L339" s="26"/>
      <c r="M339" s="26"/>
      <c r="N339" s="37"/>
      <c r="O339" s="26"/>
      <c r="P339" s="299"/>
      <c r="Q339" s="26"/>
      <c r="R339" s="299"/>
      <c r="S339" s="22"/>
      <c r="T339" s="26"/>
      <c r="U339" s="55"/>
      <c r="V339" s="22"/>
      <c r="W339" s="22"/>
      <c r="X339" s="22"/>
      <c r="Y339" s="22"/>
      <c r="Z339" s="22"/>
      <c r="AA339" s="22"/>
      <c r="AB339" s="22"/>
      <c r="AC339" s="22"/>
      <c r="AD339" s="22"/>
      <c r="AE339" s="22"/>
      <c r="AF339" s="22"/>
      <c r="AG339" s="22"/>
      <c r="AH339" s="22"/>
      <c r="AI339" s="22"/>
      <c r="AJ339" s="22"/>
    </row>
    <row r="340" spans="1:36" ht="14.5">
      <c r="A340" s="29"/>
      <c r="B340" s="55"/>
      <c r="C340" s="29"/>
      <c r="D340" s="112"/>
      <c r="E340" s="22"/>
      <c r="F340" s="22"/>
      <c r="G340" s="26"/>
      <c r="H340" s="26"/>
      <c r="I340" s="26"/>
      <c r="J340" s="26"/>
      <c r="K340" s="26"/>
      <c r="L340" s="26"/>
      <c r="M340" s="26"/>
      <c r="N340" s="37"/>
      <c r="O340" s="26"/>
      <c r="P340" s="299"/>
      <c r="Q340" s="26"/>
      <c r="R340" s="299"/>
      <c r="S340" s="22"/>
      <c r="T340" s="26"/>
      <c r="U340" s="55"/>
      <c r="V340" s="22"/>
      <c r="W340" s="22"/>
      <c r="X340" s="22"/>
      <c r="Y340" s="22"/>
      <c r="Z340" s="22"/>
      <c r="AA340" s="22"/>
      <c r="AB340" s="22"/>
      <c r="AC340" s="22"/>
      <c r="AD340" s="22"/>
      <c r="AE340" s="22"/>
      <c r="AF340" s="22"/>
      <c r="AG340" s="22"/>
      <c r="AH340" s="22"/>
      <c r="AI340" s="22"/>
      <c r="AJ340" s="22"/>
    </row>
    <row r="341" spans="1:36" ht="14.5">
      <c r="A341" s="29"/>
      <c r="B341" s="55"/>
      <c r="C341" s="29"/>
      <c r="D341" s="112"/>
      <c r="E341" s="22"/>
      <c r="F341" s="22"/>
      <c r="G341" s="26"/>
      <c r="H341" s="26"/>
      <c r="I341" s="26"/>
      <c r="J341" s="26"/>
      <c r="K341" s="26"/>
      <c r="L341" s="26"/>
      <c r="M341" s="26"/>
      <c r="N341" s="37"/>
      <c r="O341" s="26"/>
      <c r="P341" s="299"/>
      <c r="Q341" s="26"/>
      <c r="R341" s="299"/>
      <c r="S341" s="22"/>
      <c r="T341" s="26"/>
      <c r="U341" s="55"/>
      <c r="V341" s="22"/>
      <c r="W341" s="22"/>
      <c r="X341" s="22"/>
      <c r="Y341" s="22"/>
      <c r="Z341" s="22"/>
      <c r="AA341" s="22"/>
      <c r="AB341" s="22"/>
      <c r="AC341" s="22"/>
      <c r="AD341" s="22"/>
      <c r="AE341" s="22"/>
      <c r="AF341" s="22"/>
      <c r="AG341" s="22"/>
      <c r="AH341" s="22"/>
      <c r="AI341" s="22"/>
      <c r="AJ341" s="22"/>
    </row>
    <row r="342" spans="1:36" ht="14.5">
      <c r="A342" s="29"/>
      <c r="B342" s="55"/>
      <c r="C342" s="29"/>
      <c r="D342" s="112"/>
      <c r="E342" s="22"/>
      <c r="F342" s="22"/>
      <c r="G342" s="26"/>
      <c r="H342" s="26"/>
      <c r="I342" s="26"/>
      <c r="J342" s="26"/>
      <c r="K342" s="26"/>
      <c r="L342" s="26"/>
      <c r="M342" s="26"/>
      <c r="N342" s="37"/>
      <c r="O342" s="26"/>
      <c r="P342" s="299"/>
      <c r="Q342" s="26"/>
      <c r="R342" s="299"/>
      <c r="S342" s="22"/>
      <c r="T342" s="26"/>
      <c r="U342" s="55"/>
      <c r="V342" s="22"/>
      <c r="W342" s="22"/>
      <c r="X342" s="22"/>
      <c r="Y342" s="22"/>
      <c r="Z342" s="22"/>
      <c r="AA342" s="22"/>
      <c r="AB342" s="22"/>
      <c r="AC342" s="22"/>
      <c r="AD342" s="22"/>
      <c r="AE342" s="22"/>
      <c r="AF342" s="22"/>
      <c r="AG342" s="22"/>
      <c r="AH342" s="22"/>
      <c r="AI342" s="22"/>
      <c r="AJ342" s="22"/>
    </row>
    <row r="343" spans="1:36" ht="14.5">
      <c r="A343" s="29"/>
      <c r="B343" s="55"/>
      <c r="C343" s="29"/>
      <c r="D343" s="112"/>
      <c r="E343" s="22"/>
      <c r="F343" s="22"/>
      <c r="G343" s="26"/>
      <c r="H343" s="26"/>
      <c r="I343" s="26"/>
      <c r="J343" s="26"/>
      <c r="K343" s="26"/>
      <c r="L343" s="26"/>
      <c r="M343" s="26"/>
      <c r="N343" s="37"/>
      <c r="O343" s="26"/>
      <c r="P343" s="299"/>
      <c r="Q343" s="26"/>
      <c r="R343" s="299"/>
      <c r="S343" s="22"/>
      <c r="T343" s="26"/>
      <c r="U343" s="55"/>
      <c r="V343" s="22"/>
      <c r="W343" s="22"/>
      <c r="X343" s="22"/>
      <c r="Y343" s="22"/>
      <c r="Z343" s="22"/>
      <c r="AA343" s="22"/>
      <c r="AB343" s="22"/>
      <c r="AC343" s="22"/>
      <c r="AD343" s="22"/>
      <c r="AE343" s="22"/>
      <c r="AF343" s="22"/>
      <c r="AG343" s="22"/>
      <c r="AH343" s="22"/>
      <c r="AI343" s="22"/>
      <c r="AJ343" s="22"/>
    </row>
    <row r="344" spans="1:36" ht="14.5">
      <c r="A344" s="29"/>
      <c r="B344" s="55"/>
      <c r="C344" s="29"/>
      <c r="D344" s="112"/>
      <c r="E344" s="22"/>
      <c r="F344" s="22"/>
      <c r="G344" s="26"/>
      <c r="H344" s="26"/>
      <c r="I344" s="26"/>
      <c r="J344" s="26"/>
      <c r="K344" s="26"/>
      <c r="L344" s="26"/>
      <c r="M344" s="26"/>
      <c r="N344" s="37"/>
      <c r="O344" s="26"/>
      <c r="P344" s="299"/>
      <c r="Q344" s="26"/>
      <c r="R344" s="299"/>
      <c r="S344" s="22"/>
      <c r="T344" s="26"/>
      <c r="U344" s="55"/>
      <c r="V344" s="22"/>
      <c r="W344" s="22"/>
      <c r="X344" s="22"/>
      <c r="Y344" s="22"/>
      <c r="Z344" s="22"/>
      <c r="AA344" s="22"/>
      <c r="AB344" s="22"/>
      <c r="AC344" s="22"/>
      <c r="AD344" s="22"/>
      <c r="AE344" s="22"/>
      <c r="AF344" s="22"/>
      <c r="AG344" s="22"/>
      <c r="AH344" s="22"/>
      <c r="AI344" s="22"/>
      <c r="AJ344" s="22"/>
    </row>
    <row r="345" spans="1:36" ht="14.5">
      <c r="A345" s="29"/>
      <c r="B345" s="55"/>
      <c r="C345" s="29"/>
      <c r="D345" s="112"/>
      <c r="E345" s="22"/>
      <c r="F345" s="22"/>
      <c r="G345" s="26"/>
      <c r="H345" s="26"/>
      <c r="I345" s="26"/>
      <c r="J345" s="26"/>
      <c r="K345" s="26"/>
      <c r="L345" s="26"/>
      <c r="M345" s="26"/>
      <c r="N345" s="37"/>
      <c r="O345" s="26"/>
      <c r="P345" s="299"/>
      <c r="Q345" s="26"/>
      <c r="R345" s="299"/>
      <c r="S345" s="22"/>
      <c r="T345" s="26"/>
      <c r="U345" s="55"/>
      <c r="V345" s="22"/>
      <c r="W345" s="22"/>
      <c r="X345" s="22"/>
      <c r="Y345" s="22"/>
      <c r="Z345" s="22"/>
      <c r="AA345" s="22"/>
      <c r="AB345" s="22"/>
      <c r="AC345" s="22"/>
      <c r="AD345" s="22"/>
      <c r="AE345" s="22"/>
      <c r="AF345" s="22"/>
      <c r="AG345" s="22"/>
      <c r="AH345" s="22"/>
      <c r="AI345" s="22"/>
      <c r="AJ345" s="22"/>
    </row>
    <row r="346" spans="1:36" ht="14.5">
      <c r="A346" s="29"/>
      <c r="B346" s="55"/>
      <c r="C346" s="29"/>
      <c r="D346" s="112"/>
      <c r="E346" s="22"/>
      <c r="F346" s="22"/>
      <c r="G346" s="26"/>
      <c r="H346" s="26"/>
      <c r="I346" s="26"/>
      <c r="J346" s="26"/>
      <c r="K346" s="26"/>
      <c r="L346" s="26"/>
      <c r="M346" s="26"/>
      <c r="N346" s="37"/>
      <c r="O346" s="26"/>
      <c r="P346" s="299"/>
      <c r="Q346" s="26"/>
      <c r="R346" s="299"/>
      <c r="S346" s="22"/>
      <c r="T346" s="26"/>
      <c r="U346" s="55"/>
      <c r="V346" s="22"/>
      <c r="W346" s="22"/>
      <c r="X346" s="22"/>
      <c r="Y346" s="22"/>
      <c r="Z346" s="22"/>
      <c r="AA346" s="22"/>
      <c r="AB346" s="22"/>
      <c r="AC346" s="22"/>
      <c r="AD346" s="22"/>
      <c r="AE346" s="22"/>
      <c r="AF346" s="22"/>
      <c r="AG346" s="22"/>
      <c r="AH346" s="22"/>
      <c r="AI346" s="22"/>
      <c r="AJ346" s="22"/>
    </row>
    <row r="347" spans="1:36" ht="14.5">
      <c r="A347" s="29"/>
      <c r="B347" s="55"/>
      <c r="C347" s="29"/>
      <c r="D347" s="112"/>
      <c r="E347" s="22"/>
      <c r="F347" s="22"/>
      <c r="G347" s="26"/>
      <c r="H347" s="26"/>
      <c r="I347" s="26"/>
      <c r="J347" s="26"/>
      <c r="K347" s="26"/>
      <c r="L347" s="26"/>
      <c r="M347" s="26"/>
      <c r="N347" s="37"/>
      <c r="O347" s="26"/>
      <c r="P347" s="299"/>
      <c r="Q347" s="26"/>
      <c r="R347" s="299"/>
      <c r="S347" s="22"/>
      <c r="T347" s="26"/>
      <c r="U347" s="55"/>
      <c r="V347" s="22"/>
      <c r="W347" s="22"/>
      <c r="X347" s="22"/>
      <c r="Y347" s="22"/>
      <c r="Z347" s="22"/>
      <c r="AA347" s="22"/>
      <c r="AB347" s="22"/>
      <c r="AC347" s="22"/>
      <c r="AD347" s="22"/>
      <c r="AE347" s="22"/>
      <c r="AF347" s="22"/>
      <c r="AG347" s="22"/>
      <c r="AH347" s="22"/>
      <c r="AI347" s="22"/>
      <c r="AJ347" s="22"/>
    </row>
    <row r="348" spans="1:36" ht="14.5">
      <c r="A348" s="29"/>
      <c r="B348" s="55"/>
      <c r="C348" s="29"/>
      <c r="D348" s="112"/>
      <c r="E348" s="22"/>
      <c r="F348" s="22"/>
      <c r="G348" s="26"/>
      <c r="H348" s="26"/>
      <c r="I348" s="26"/>
      <c r="J348" s="26"/>
      <c r="K348" s="26"/>
      <c r="L348" s="26"/>
      <c r="M348" s="26"/>
      <c r="N348" s="37"/>
      <c r="O348" s="26"/>
      <c r="P348" s="299"/>
      <c r="Q348" s="26"/>
      <c r="R348" s="299"/>
      <c r="S348" s="22"/>
      <c r="T348" s="26"/>
      <c r="U348" s="55"/>
      <c r="V348" s="22"/>
      <c r="W348" s="22"/>
      <c r="X348" s="22"/>
      <c r="Y348" s="22"/>
      <c r="Z348" s="22"/>
      <c r="AA348" s="22"/>
      <c r="AB348" s="22"/>
      <c r="AC348" s="22"/>
      <c r="AD348" s="22"/>
      <c r="AE348" s="22"/>
      <c r="AF348" s="22"/>
      <c r="AG348" s="22"/>
      <c r="AH348" s="22"/>
      <c r="AI348" s="22"/>
      <c r="AJ348" s="22"/>
    </row>
    <row r="349" spans="1:36" ht="14.5">
      <c r="A349" s="29"/>
      <c r="B349" s="55"/>
      <c r="C349" s="29"/>
      <c r="D349" s="112"/>
      <c r="E349" s="22"/>
      <c r="F349" s="22"/>
      <c r="G349" s="26"/>
      <c r="H349" s="26"/>
      <c r="I349" s="26"/>
      <c r="J349" s="26"/>
      <c r="K349" s="26"/>
      <c r="L349" s="26"/>
      <c r="M349" s="26"/>
      <c r="N349" s="37"/>
      <c r="O349" s="26"/>
      <c r="P349" s="299"/>
      <c r="Q349" s="26"/>
      <c r="R349" s="299"/>
      <c r="S349" s="22"/>
      <c r="T349" s="26"/>
      <c r="U349" s="55"/>
      <c r="V349" s="22"/>
      <c r="W349" s="22"/>
      <c r="X349" s="22"/>
      <c r="Y349" s="22"/>
      <c r="Z349" s="22"/>
      <c r="AA349" s="22"/>
      <c r="AB349" s="22"/>
      <c r="AC349" s="22"/>
      <c r="AD349" s="22"/>
      <c r="AE349" s="22"/>
      <c r="AF349" s="22"/>
      <c r="AG349" s="22"/>
      <c r="AH349" s="22"/>
      <c r="AI349" s="22"/>
      <c r="AJ349" s="22"/>
    </row>
    <row r="350" spans="1:36" ht="14.5">
      <c r="A350" s="29"/>
      <c r="B350" s="55"/>
      <c r="C350" s="29"/>
      <c r="D350" s="112"/>
      <c r="E350" s="22"/>
      <c r="F350" s="22"/>
      <c r="G350" s="26"/>
      <c r="H350" s="26"/>
      <c r="I350" s="26"/>
      <c r="J350" s="26"/>
      <c r="K350" s="26"/>
      <c r="L350" s="26"/>
      <c r="M350" s="26"/>
      <c r="N350" s="37"/>
      <c r="O350" s="26"/>
      <c r="P350" s="299"/>
      <c r="Q350" s="26"/>
      <c r="R350" s="299"/>
      <c r="S350" s="22"/>
      <c r="T350" s="26"/>
      <c r="U350" s="55"/>
      <c r="V350" s="22"/>
      <c r="W350" s="22"/>
      <c r="X350" s="22"/>
      <c r="Y350" s="22"/>
      <c r="Z350" s="22"/>
      <c r="AA350" s="22"/>
      <c r="AB350" s="22"/>
      <c r="AC350" s="22"/>
      <c r="AD350" s="22"/>
      <c r="AE350" s="22"/>
      <c r="AF350" s="22"/>
      <c r="AG350" s="22"/>
      <c r="AH350" s="22"/>
      <c r="AI350" s="22"/>
      <c r="AJ350" s="22"/>
    </row>
    <row r="351" spans="1:36" ht="14.5">
      <c r="A351" s="29"/>
      <c r="B351" s="55"/>
      <c r="C351" s="29"/>
      <c r="D351" s="112"/>
      <c r="E351" s="22"/>
      <c r="F351" s="22"/>
      <c r="G351" s="26"/>
      <c r="H351" s="26"/>
      <c r="I351" s="26"/>
      <c r="J351" s="26"/>
      <c r="K351" s="26"/>
      <c r="L351" s="26"/>
      <c r="M351" s="26"/>
      <c r="N351" s="37"/>
      <c r="O351" s="26"/>
      <c r="P351" s="299"/>
      <c r="Q351" s="26"/>
      <c r="R351" s="299"/>
      <c r="S351" s="22"/>
      <c r="T351" s="26"/>
      <c r="U351" s="55"/>
      <c r="V351" s="22"/>
      <c r="W351" s="22"/>
      <c r="X351" s="22"/>
      <c r="Y351" s="22"/>
      <c r="Z351" s="22"/>
      <c r="AA351" s="22"/>
      <c r="AB351" s="22"/>
      <c r="AC351" s="22"/>
      <c r="AD351" s="22"/>
      <c r="AE351" s="22"/>
      <c r="AF351" s="22"/>
      <c r="AG351" s="22"/>
      <c r="AH351" s="22"/>
      <c r="AI351" s="22"/>
      <c r="AJ351" s="22"/>
    </row>
    <row r="352" spans="1:36" ht="14.5">
      <c r="A352" s="29"/>
      <c r="B352" s="55"/>
      <c r="C352" s="29"/>
      <c r="D352" s="112"/>
      <c r="E352" s="22"/>
      <c r="F352" s="22"/>
      <c r="G352" s="26"/>
      <c r="H352" s="26"/>
      <c r="I352" s="26"/>
      <c r="J352" s="26"/>
      <c r="K352" s="26"/>
      <c r="L352" s="26"/>
      <c r="M352" s="26"/>
      <c r="N352" s="37"/>
      <c r="O352" s="26"/>
      <c r="P352" s="299"/>
      <c r="Q352" s="26"/>
      <c r="R352" s="299"/>
      <c r="S352" s="22"/>
      <c r="T352" s="26"/>
      <c r="U352" s="55"/>
      <c r="V352" s="22"/>
      <c r="W352" s="22"/>
      <c r="X352" s="22"/>
      <c r="Y352" s="22"/>
      <c r="Z352" s="22"/>
      <c r="AA352" s="22"/>
      <c r="AB352" s="22"/>
      <c r="AC352" s="22"/>
      <c r="AD352" s="22"/>
      <c r="AE352" s="22"/>
      <c r="AF352" s="22"/>
      <c r="AG352" s="22"/>
      <c r="AH352" s="22"/>
      <c r="AI352" s="22"/>
      <c r="AJ352" s="22"/>
    </row>
    <row r="353" spans="1:36" ht="14.5">
      <c r="A353" s="29"/>
      <c r="B353" s="55"/>
      <c r="C353" s="29"/>
      <c r="D353" s="112"/>
      <c r="E353" s="22"/>
      <c r="F353" s="22"/>
      <c r="G353" s="26"/>
      <c r="H353" s="26"/>
      <c r="I353" s="26"/>
      <c r="J353" s="26"/>
      <c r="K353" s="26"/>
      <c r="L353" s="26"/>
      <c r="M353" s="26"/>
      <c r="N353" s="37"/>
      <c r="O353" s="26"/>
      <c r="P353" s="299"/>
      <c r="Q353" s="26"/>
      <c r="R353" s="299"/>
      <c r="S353" s="22"/>
      <c r="T353" s="26"/>
      <c r="U353" s="55"/>
      <c r="V353" s="22"/>
      <c r="W353" s="22"/>
      <c r="X353" s="22"/>
      <c r="Y353" s="22"/>
      <c r="Z353" s="22"/>
      <c r="AA353" s="22"/>
      <c r="AB353" s="22"/>
      <c r="AC353" s="22"/>
      <c r="AD353" s="22"/>
      <c r="AE353" s="22"/>
      <c r="AF353" s="22"/>
      <c r="AG353" s="22"/>
      <c r="AH353" s="22"/>
      <c r="AI353" s="22"/>
      <c r="AJ353" s="22"/>
    </row>
    <row r="354" spans="1:36" ht="14.5">
      <c r="A354" s="29"/>
      <c r="B354" s="55"/>
      <c r="C354" s="29"/>
      <c r="D354" s="112"/>
      <c r="E354" s="22"/>
      <c r="F354" s="22"/>
      <c r="G354" s="26"/>
      <c r="H354" s="26"/>
      <c r="I354" s="26"/>
      <c r="J354" s="26"/>
      <c r="K354" s="26"/>
      <c r="L354" s="26"/>
      <c r="M354" s="26"/>
      <c r="N354" s="37"/>
      <c r="O354" s="26"/>
      <c r="P354" s="299"/>
      <c r="Q354" s="26"/>
      <c r="R354" s="299"/>
      <c r="S354" s="22"/>
      <c r="T354" s="26"/>
      <c r="U354" s="55"/>
      <c r="V354" s="22"/>
      <c r="W354" s="22"/>
      <c r="X354" s="22"/>
      <c r="Y354" s="22"/>
      <c r="Z354" s="22"/>
      <c r="AA354" s="22"/>
      <c r="AB354" s="22"/>
      <c r="AC354" s="22"/>
      <c r="AD354" s="22"/>
      <c r="AE354" s="22"/>
      <c r="AF354" s="22"/>
      <c r="AG354" s="22"/>
      <c r="AH354" s="22"/>
      <c r="AI354" s="22"/>
      <c r="AJ354" s="22"/>
    </row>
    <row r="355" spans="1:36" ht="14.5">
      <c r="A355" s="29"/>
      <c r="B355" s="55"/>
      <c r="C355" s="29"/>
      <c r="D355" s="112"/>
      <c r="E355" s="22"/>
      <c r="F355" s="22"/>
      <c r="G355" s="26"/>
      <c r="H355" s="26"/>
      <c r="I355" s="26"/>
      <c r="J355" s="26"/>
      <c r="K355" s="26"/>
      <c r="L355" s="26"/>
      <c r="M355" s="26"/>
      <c r="N355" s="37"/>
      <c r="O355" s="26"/>
      <c r="P355" s="299"/>
      <c r="Q355" s="26"/>
      <c r="R355" s="299"/>
      <c r="S355" s="22"/>
      <c r="T355" s="26"/>
      <c r="U355" s="55"/>
      <c r="V355" s="22"/>
      <c r="W355" s="22"/>
      <c r="X355" s="22"/>
      <c r="Y355" s="22"/>
      <c r="Z355" s="22"/>
      <c r="AA355" s="22"/>
      <c r="AB355" s="22"/>
      <c r="AC355" s="22"/>
      <c r="AD355" s="22"/>
      <c r="AE355" s="22"/>
      <c r="AF355" s="22"/>
      <c r="AG355" s="22"/>
      <c r="AH355" s="22"/>
      <c r="AI355" s="22"/>
      <c r="AJ355" s="22"/>
    </row>
    <row r="356" spans="1:36" ht="14.5">
      <c r="A356" s="29"/>
      <c r="B356" s="55"/>
      <c r="C356" s="29"/>
      <c r="D356" s="112"/>
      <c r="E356" s="22"/>
      <c r="F356" s="22"/>
      <c r="G356" s="26"/>
      <c r="H356" s="26"/>
      <c r="I356" s="26"/>
      <c r="J356" s="26"/>
      <c r="K356" s="26"/>
      <c r="L356" s="26"/>
      <c r="M356" s="26"/>
      <c r="N356" s="37"/>
      <c r="O356" s="26"/>
      <c r="P356" s="299"/>
      <c r="Q356" s="26"/>
      <c r="R356" s="299"/>
      <c r="S356" s="22"/>
      <c r="T356" s="26"/>
      <c r="U356" s="55"/>
      <c r="V356" s="22"/>
      <c r="W356" s="22"/>
      <c r="X356" s="22"/>
      <c r="Y356" s="22"/>
      <c r="Z356" s="22"/>
      <c r="AA356" s="22"/>
      <c r="AB356" s="22"/>
      <c r="AC356" s="22"/>
      <c r="AD356" s="22"/>
      <c r="AE356" s="22"/>
      <c r="AF356" s="22"/>
      <c r="AG356" s="22"/>
      <c r="AH356" s="22"/>
      <c r="AI356" s="22"/>
      <c r="AJ356" s="22"/>
    </row>
    <row r="357" spans="1:36" ht="14.5">
      <c r="A357" s="29"/>
      <c r="B357" s="55"/>
      <c r="C357" s="29"/>
      <c r="D357" s="112"/>
      <c r="E357" s="22"/>
      <c r="F357" s="22"/>
      <c r="G357" s="26"/>
      <c r="H357" s="26"/>
      <c r="I357" s="26"/>
      <c r="J357" s="26"/>
      <c r="K357" s="26"/>
      <c r="L357" s="26"/>
      <c r="M357" s="26"/>
      <c r="N357" s="37"/>
      <c r="O357" s="26"/>
      <c r="P357" s="299"/>
      <c r="Q357" s="26"/>
      <c r="R357" s="299"/>
      <c r="S357" s="22"/>
      <c r="T357" s="26"/>
      <c r="U357" s="55"/>
      <c r="V357" s="22"/>
      <c r="W357" s="22"/>
      <c r="X357" s="22"/>
      <c r="Y357" s="22"/>
      <c r="Z357" s="22"/>
      <c r="AA357" s="22"/>
      <c r="AB357" s="22"/>
      <c r="AC357" s="22"/>
      <c r="AD357" s="22"/>
      <c r="AE357" s="22"/>
      <c r="AF357" s="22"/>
      <c r="AG357" s="22"/>
      <c r="AH357" s="22"/>
      <c r="AI357" s="22"/>
      <c r="AJ357" s="22"/>
    </row>
    <row r="358" spans="1:36" ht="14.5">
      <c r="A358" s="29"/>
      <c r="B358" s="55"/>
      <c r="C358" s="29"/>
      <c r="D358" s="112"/>
      <c r="E358" s="22"/>
      <c r="F358" s="22"/>
      <c r="G358" s="26"/>
      <c r="H358" s="26"/>
      <c r="I358" s="26"/>
      <c r="J358" s="26"/>
      <c r="K358" s="26"/>
      <c r="L358" s="26"/>
      <c r="M358" s="26"/>
      <c r="N358" s="37"/>
      <c r="O358" s="26"/>
      <c r="P358" s="299"/>
      <c r="Q358" s="26"/>
      <c r="R358" s="299"/>
      <c r="S358" s="22"/>
      <c r="T358" s="26"/>
      <c r="U358" s="55"/>
      <c r="V358" s="22"/>
      <c r="W358" s="22"/>
      <c r="X358" s="22"/>
      <c r="Y358" s="22"/>
      <c r="Z358" s="22"/>
      <c r="AA358" s="22"/>
      <c r="AB358" s="22"/>
      <c r="AC358" s="22"/>
      <c r="AD358" s="22"/>
      <c r="AE358" s="22"/>
      <c r="AF358" s="22"/>
      <c r="AG358" s="22"/>
      <c r="AH358" s="22"/>
      <c r="AI358" s="22"/>
      <c r="AJ358" s="22"/>
    </row>
    <row r="359" spans="1:36" ht="14.5">
      <c r="A359" s="29"/>
      <c r="B359" s="55"/>
      <c r="C359" s="29"/>
      <c r="D359" s="112"/>
      <c r="E359" s="22"/>
      <c r="F359" s="22"/>
      <c r="G359" s="26"/>
      <c r="H359" s="26"/>
      <c r="I359" s="26"/>
      <c r="J359" s="26"/>
      <c r="K359" s="26"/>
      <c r="L359" s="26"/>
      <c r="M359" s="26"/>
      <c r="N359" s="37"/>
      <c r="O359" s="26"/>
      <c r="P359" s="299"/>
      <c r="Q359" s="26"/>
      <c r="R359" s="299"/>
      <c r="S359" s="22"/>
      <c r="T359" s="26"/>
      <c r="U359" s="55"/>
      <c r="V359" s="22"/>
      <c r="W359" s="22"/>
      <c r="X359" s="22"/>
      <c r="Y359" s="22"/>
      <c r="Z359" s="22"/>
      <c r="AA359" s="22"/>
      <c r="AB359" s="22"/>
      <c r="AC359" s="22"/>
      <c r="AD359" s="22"/>
      <c r="AE359" s="22"/>
      <c r="AF359" s="22"/>
      <c r="AG359" s="22"/>
      <c r="AH359" s="22"/>
      <c r="AI359" s="22"/>
      <c r="AJ359" s="22"/>
    </row>
    <row r="360" spans="1:36" ht="14.5">
      <c r="A360" s="29"/>
      <c r="B360" s="55"/>
      <c r="C360" s="29"/>
      <c r="D360" s="112"/>
      <c r="E360" s="22"/>
      <c r="F360" s="22"/>
      <c r="G360" s="26"/>
      <c r="H360" s="26"/>
      <c r="I360" s="26"/>
      <c r="J360" s="26"/>
      <c r="K360" s="26"/>
      <c r="L360" s="26"/>
      <c r="M360" s="26"/>
      <c r="N360" s="37"/>
      <c r="O360" s="26"/>
      <c r="P360" s="299"/>
      <c r="Q360" s="26"/>
      <c r="R360" s="299"/>
      <c r="S360" s="22"/>
      <c r="T360" s="26"/>
      <c r="U360" s="55"/>
      <c r="V360" s="22"/>
      <c r="W360" s="22"/>
      <c r="X360" s="22"/>
      <c r="Y360" s="22"/>
      <c r="Z360" s="22"/>
      <c r="AA360" s="22"/>
      <c r="AB360" s="22"/>
      <c r="AC360" s="22"/>
      <c r="AD360" s="22"/>
      <c r="AE360" s="22"/>
      <c r="AF360" s="22"/>
      <c r="AG360" s="22"/>
      <c r="AH360" s="22"/>
      <c r="AI360" s="22"/>
      <c r="AJ360" s="22"/>
    </row>
    <row r="361" spans="1:36" ht="14.5">
      <c r="A361" s="29"/>
      <c r="B361" s="55"/>
      <c r="C361" s="29"/>
      <c r="D361" s="112"/>
      <c r="E361" s="22"/>
      <c r="F361" s="22"/>
      <c r="G361" s="26"/>
      <c r="H361" s="26"/>
      <c r="I361" s="26"/>
      <c r="J361" s="26"/>
      <c r="K361" s="26"/>
      <c r="L361" s="26"/>
      <c r="M361" s="26"/>
      <c r="N361" s="37"/>
      <c r="O361" s="26"/>
      <c r="P361" s="299"/>
      <c r="Q361" s="26"/>
      <c r="R361" s="299"/>
      <c r="S361" s="22"/>
      <c r="T361" s="26"/>
      <c r="U361" s="55"/>
      <c r="V361" s="22"/>
      <c r="W361" s="22"/>
      <c r="X361" s="22"/>
      <c r="Y361" s="22"/>
      <c r="Z361" s="22"/>
      <c r="AA361" s="22"/>
      <c r="AB361" s="22"/>
      <c r="AC361" s="22"/>
      <c r="AD361" s="22"/>
      <c r="AE361" s="22"/>
      <c r="AF361" s="22"/>
      <c r="AG361" s="22"/>
      <c r="AH361" s="22"/>
      <c r="AI361" s="22"/>
      <c r="AJ361" s="22"/>
    </row>
    <row r="362" spans="1:36" ht="14.5">
      <c r="A362" s="29"/>
      <c r="B362" s="55"/>
      <c r="C362" s="29"/>
      <c r="D362" s="112"/>
      <c r="E362" s="22"/>
      <c r="F362" s="22"/>
      <c r="G362" s="26"/>
      <c r="H362" s="26"/>
      <c r="I362" s="26"/>
      <c r="J362" s="26"/>
      <c r="K362" s="26"/>
      <c r="L362" s="26"/>
      <c r="M362" s="26"/>
      <c r="N362" s="37"/>
      <c r="O362" s="26"/>
      <c r="P362" s="299"/>
      <c r="Q362" s="26"/>
      <c r="R362" s="299"/>
      <c r="S362" s="22"/>
      <c r="T362" s="26"/>
      <c r="U362" s="55"/>
      <c r="V362" s="22"/>
      <c r="W362" s="22"/>
      <c r="X362" s="22"/>
      <c r="Y362" s="22"/>
      <c r="Z362" s="22"/>
      <c r="AA362" s="22"/>
      <c r="AB362" s="22"/>
      <c r="AC362" s="22"/>
      <c r="AD362" s="22"/>
      <c r="AE362" s="22"/>
      <c r="AF362" s="22"/>
      <c r="AG362" s="22"/>
      <c r="AH362" s="22"/>
      <c r="AI362" s="22"/>
      <c r="AJ362" s="22"/>
    </row>
    <row r="363" spans="1:36" ht="14.5">
      <c r="A363" s="29"/>
      <c r="B363" s="55"/>
      <c r="C363" s="29"/>
      <c r="D363" s="112"/>
      <c r="E363" s="22"/>
      <c r="F363" s="22"/>
      <c r="G363" s="26"/>
      <c r="H363" s="26"/>
      <c r="I363" s="26"/>
      <c r="J363" s="26"/>
      <c r="K363" s="26"/>
      <c r="L363" s="26"/>
      <c r="M363" s="26"/>
      <c r="N363" s="37"/>
      <c r="O363" s="26"/>
      <c r="P363" s="299"/>
      <c r="Q363" s="26"/>
      <c r="R363" s="299"/>
      <c r="S363" s="22"/>
      <c r="T363" s="26"/>
      <c r="U363" s="55"/>
      <c r="V363" s="22"/>
      <c r="W363" s="22"/>
      <c r="X363" s="22"/>
      <c r="Y363" s="22"/>
      <c r="Z363" s="22"/>
      <c r="AA363" s="22"/>
      <c r="AB363" s="22"/>
      <c r="AC363" s="22"/>
      <c r="AD363" s="22"/>
      <c r="AE363" s="22"/>
      <c r="AF363" s="22"/>
      <c r="AG363" s="22"/>
      <c r="AH363" s="22"/>
      <c r="AI363" s="22"/>
      <c r="AJ363" s="22"/>
    </row>
    <row r="364" spans="1:36" ht="14.5">
      <c r="A364" s="29"/>
      <c r="B364" s="55"/>
      <c r="C364" s="29"/>
      <c r="D364" s="112"/>
      <c r="E364" s="22"/>
      <c r="F364" s="22"/>
      <c r="G364" s="26"/>
      <c r="H364" s="26"/>
      <c r="I364" s="26"/>
      <c r="J364" s="26"/>
      <c r="K364" s="26"/>
      <c r="L364" s="26"/>
      <c r="M364" s="26"/>
      <c r="N364" s="37"/>
      <c r="O364" s="26"/>
      <c r="P364" s="299"/>
      <c r="Q364" s="26"/>
      <c r="R364" s="299"/>
      <c r="S364" s="22"/>
      <c r="T364" s="26"/>
      <c r="U364" s="55"/>
      <c r="V364" s="22"/>
      <c r="W364" s="22"/>
      <c r="X364" s="22"/>
      <c r="Y364" s="22"/>
      <c r="Z364" s="22"/>
      <c r="AA364" s="22"/>
      <c r="AB364" s="22"/>
      <c r="AC364" s="22"/>
      <c r="AD364" s="22"/>
      <c r="AE364" s="22"/>
      <c r="AF364" s="22"/>
      <c r="AG364" s="22"/>
      <c r="AH364" s="22"/>
      <c r="AI364" s="22"/>
      <c r="AJ364" s="22"/>
    </row>
    <row r="365" spans="1:36" ht="14.5">
      <c r="A365" s="29"/>
      <c r="B365" s="55"/>
      <c r="C365" s="29"/>
      <c r="D365" s="112"/>
      <c r="E365" s="22"/>
      <c r="F365" s="22"/>
      <c r="G365" s="26"/>
      <c r="H365" s="26"/>
      <c r="I365" s="26"/>
      <c r="J365" s="26"/>
      <c r="K365" s="26"/>
      <c r="L365" s="26"/>
      <c r="M365" s="26"/>
      <c r="N365" s="37"/>
      <c r="O365" s="26"/>
      <c r="P365" s="299"/>
      <c r="Q365" s="26"/>
      <c r="R365" s="299"/>
      <c r="S365" s="22"/>
      <c r="T365" s="26"/>
      <c r="U365" s="55"/>
      <c r="V365" s="22"/>
      <c r="W365" s="22"/>
      <c r="X365" s="22"/>
      <c r="Y365" s="22"/>
      <c r="Z365" s="22"/>
      <c r="AA365" s="22"/>
      <c r="AB365" s="22"/>
      <c r="AC365" s="22"/>
      <c r="AD365" s="22"/>
      <c r="AE365" s="22"/>
      <c r="AF365" s="22"/>
      <c r="AG365" s="22"/>
      <c r="AH365" s="22"/>
      <c r="AI365" s="22"/>
      <c r="AJ365" s="22"/>
    </row>
    <row r="366" spans="1:36" ht="14.5">
      <c r="A366" s="29"/>
      <c r="B366" s="55"/>
      <c r="C366" s="29"/>
      <c r="D366" s="112"/>
      <c r="E366" s="22"/>
      <c r="F366" s="22"/>
      <c r="G366" s="26"/>
      <c r="H366" s="26"/>
      <c r="I366" s="26"/>
      <c r="J366" s="26"/>
      <c r="K366" s="26"/>
      <c r="L366" s="26"/>
      <c r="M366" s="26"/>
      <c r="N366" s="37"/>
      <c r="O366" s="26"/>
      <c r="P366" s="299"/>
      <c r="Q366" s="26"/>
      <c r="R366" s="299"/>
      <c r="S366" s="22"/>
      <c r="T366" s="26"/>
      <c r="U366" s="55"/>
      <c r="V366" s="22"/>
      <c r="W366" s="22"/>
      <c r="X366" s="22"/>
      <c r="Y366" s="22"/>
      <c r="Z366" s="22"/>
      <c r="AA366" s="22"/>
      <c r="AB366" s="22"/>
      <c r="AC366" s="22"/>
      <c r="AD366" s="22"/>
      <c r="AE366" s="22"/>
      <c r="AF366" s="22"/>
      <c r="AG366" s="22"/>
      <c r="AH366" s="22"/>
      <c r="AI366" s="22"/>
      <c r="AJ366" s="22"/>
    </row>
    <row r="367" spans="1:36" ht="14.5">
      <c r="A367" s="29"/>
      <c r="B367" s="55"/>
      <c r="C367" s="29"/>
      <c r="D367" s="112"/>
      <c r="E367" s="22"/>
      <c r="F367" s="22"/>
      <c r="G367" s="26"/>
      <c r="H367" s="26"/>
      <c r="I367" s="26"/>
      <c r="J367" s="26"/>
      <c r="K367" s="26"/>
      <c r="L367" s="26"/>
      <c r="M367" s="26"/>
      <c r="N367" s="37"/>
      <c r="O367" s="26"/>
      <c r="P367" s="299"/>
      <c r="Q367" s="26"/>
      <c r="R367" s="299"/>
      <c r="S367" s="22"/>
      <c r="T367" s="26"/>
      <c r="U367" s="55"/>
      <c r="V367" s="22"/>
      <c r="W367" s="22"/>
      <c r="X367" s="22"/>
      <c r="Y367" s="22"/>
      <c r="Z367" s="22"/>
      <c r="AA367" s="22"/>
      <c r="AB367" s="22"/>
      <c r="AC367" s="22"/>
      <c r="AD367" s="22"/>
      <c r="AE367" s="22"/>
      <c r="AF367" s="22"/>
      <c r="AG367" s="22"/>
      <c r="AH367" s="22"/>
      <c r="AI367" s="22"/>
      <c r="AJ367" s="22"/>
    </row>
    <row r="368" spans="1:36" ht="14.5">
      <c r="A368" s="29"/>
      <c r="B368" s="55"/>
      <c r="C368" s="29"/>
      <c r="D368" s="112"/>
      <c r="E368" s="22"/>
      <c r="F368" s="22"/>
      <c r="G368" s="26"/>
      <c r="H368" s="26"/>
      <c r="I368" s="26"/>
      <c r="J368" s="26"/>
      <c r="K368" s="26"/>
      <c r="L368" s="26"/>
      <c r="M368" s="26"/>
      <c r="N368" s="37"/>
      <c r="O368" s="26"/>
      <c r="P368" s="299"/>
      <c r="Q368" s="26"/>
      <c r="R368" s="299"/>
      <c r="S368" s="22"/>
      <c r="T368" s="26"/>
      <c r="U368" s="55"/>
      <c r="V368" s="22"/>
      <c r="W368" s="22"/>
      <c r="X368" s="22"/>
      <c r="Y368" s="22"/>
      <c r="Z368" s="22"/>
      <c r="AA368" s="22"/>
      <c r="AB368" s="22"/>
      <c r="AC368" s="22"/>
      <c r="AD368" s="22"/>
      <c r="AE368" s="22"/>
      <c r="AF368" s="22"/>
      <c r="AG368" s="22"/>
      <c r="AH368" s="22"/>
      <c r="AI368" s="22"/>
      <c r="AJ368" s="22"/>
    </row>
    <row r="369" spans="1:36" ht="14.5">
      <c r="A369" s="29"/>
      <c r="B369" s="55"/>
      <c r="C369" s="29"/>
      <c r="D369" s="112"/>
      <c r="E369" s="22"/>
      <c r="F369" s="22"/>
      <c r="G369" s="26"/>
      <c r="H369" s="26"/>
      <c r="I369" s="26"/>
      <c r="J369" s="26"/>
      <c r="K369" s="26"/>
      <c r="L369" s="26"/>
      <c r="M369" s="26"/>
      <c r="N369" s="37"/>
      <c r="O369" s="26"/>
      <c r="P369" s="299"/>
      <c r="Q369" s="26"/>
      <c r="R369" s="299"/>
      <c r="S369" s="22"/>
      <c r="T369" s="26"/>
      <c r="U369" s="55"/>
      <c r="V369" s="22"/>
      <c r="W369" s="22"/>
      <c r="X369" s="22"/>
      <c r="Y369" s="22"/>
      <c r="Z369" s="22"/>
      <c r="AA369" s="22"/>
      <c r="AB369" s="22"/>
      <c r="AC369" s="22"/>
      <c r="AD369" s="22"/>
      <c r="AE369" s="22"/>
      <c r="AF369" s="22"/>
      <c r="AG369" s="22"/>
      <c r="AH369" s="22"/>
      <c r="AI369" s="22"/>
      <c r="AJ369" s="22"/>
    </row>
    <row r="370" spans="1:36" ht="14.5">
      <c r="A370" s="29"/>
      <c r="B370" s="55"/>
      <c r="C370" s="29"/>
      <c r="D370" s="112"/>
      <c r="E370" s="22"/>
      <c r="F370" s="22"/>
      <c r="G370" s="26"/>
      <c r="H370" s="26"/>
      <c r="I370" s="26"/>
      <c r="J370" s="26"/>
      <c r="K370" s="26"/>
      <c r="L370" s="26"/>
      <c r="M370" s="26"/>
      <c r="N370" s="37"/>
      <c r="O370" s="26"/>
      <c r="P370" s="299"/>
      <c r="Q370" s="26"/>
      <c r="R370" s="299"/>
      <c r="S370" s="22"/>
      <c r="T370" s="26"/>
      <c r="U370" s="55"/>
      <c r="V370" s="22"/>
      <c r="W370" s="22"/>
      <c r="X370" s="22"/>
      <c r="Y370" s="22"/>
      <c r="Z370" s="22"/>
      <c r="AA370" s="22"/>
      <c r="AB370" s="22"/>
      <c r="AC370" s="22"/>
      <c r="AD370" s="22"/>
      <c r="AE370" s="22"/>
      <c r="AF370" s="22"/>
      <c r="AG370" s="22"/>
      <c r="AH370" s="22"/>
      <c r="AI370" s="22"/>
      <c r="AJ370" s="22"/>
    </row>
    <row r="371" spans="1:36" ht="14.5">
      <c r="A371" s="29"/>
      <c r="B371" s="55"/>
      <c r="C371" s="29"/>
      <c r="D371" s="112"/>
      <c r="E371" s="22"/>
      <c r="F371" s="22"/>
      <c r="G371" s="26"/>
      <c r="H371" s="26"/>
      <c r="I371" s="26"/>
      <c r="J371" s="26"/>
      <c r="K371" s="26"/>
      <c r="L371" s="26"/>
      <c r="M371" s="26"/>
      <c r="N371" s="37"/>
      <c r="O371" s="26"/>
      <c r="P371" s="299"/>
      <c r="Q371" s="26"/>
      <c r="R371" s="299"/>
      <c r="S371" s="22"/>
      <c r="T371" s="26"/>
      <c r="U371" s="55"/>
      <c r="V371" s="22"/>
      <c r="W371" s="22"/>
      <c r="X371" s="22"/>
      <c r="Y371" s="22"/>
      <c r="Z371" s="22"/>
      <c r="AA371" s="22"/>
      <c r="AB371" s="22"/>
      <c r="AC371" s="22"/>
      <c r="AD371" s="22"/>
      <c r="AE371" s="22"/>
      <c r="AF371" s="22"/>
      <c r="AG371" s="22"/>
      <c r="AH371" s="22"/>
      <c r="AI371" s="22"/>
      <c r="AJ371" s="22"/>
    </row>
    <row r="372" spans="1:36" ht="14.5">
      <c r="A372" s="29"/>
      <c r="B372" s="55"/>
      <c r="C372" s="29"/>
      <c r="D372" s="112"/>
      <c r="E372" s="22"/>
      <c r="F372" s="22"/>
      <c r="G372" s="26"/>
      <c r="H372" s="26"/>
      <c r="I372" s="26"/>
      <c r="J372" s="26"/>
      <c r="K372" s="26"/>
      <c r="L372" s="26"/>
      <c r="M372" s="26"/>
      <c r="N372" s="37"/>
      <c r="O372" s="26"/>
      <c r="P372" s="299"/>
      <c r="Q372" s="26"/>
      <c r="R372" s="299"/>
      <c r="S372" s="22"/>
      <c r="T372" s="26"/>
      <c r="U372" s="55"/>
      <c r="V372" s="22"/>
      <c r="W372" s="22"/>
      <c r="X372" s="22"/>
      <c r="Y372" s="22"/>
      <c r="Z372" s="22"/>
      <c r="AA372" s="22"/>
      <c r="AB372" s="22"/>
      <c r="AC372" s="22"/>
      <c r="AD372" s="22"/>
      <c r="AE372" s="22"/>
      <c r="AF372" s="22"/>
      <c r="AG372" s="22"/>
      <c r="AH372" s="22"/>
      <c r="AI372" s="22"/>
      <c r="AJ372" s="22"/>
    </row>
    <row r="373" spans="1:36" ht="14.5">
      <c r="A373" s="29"/>
      <c r="B373" s="55"/>
      <c r="C373" s="29"/>
      <c r="D373" s="112"/>
      <c r="E373" s="22"/>
      <c r="F373" s="22"/>
      <c r="G373" s="26"/>
      <c r="H373" s="26"/>
      <c r="I373" s="26"/>
      <c r="J373" s="26"/>
      <c r="K373" s="26"/>
      <c r="L373" s="26"/>
      <c r="M373" s="26"/>
      <c r="N373" s="37"/>
      <c r="O373" s="26"/>
      <c r="P373" s="299"/>
      <c r="Q373" s="26"/>
      <c r="R373" s="299"/>
      <c r="S373" s="22"/>
      <c r="T373" s="26"/>
      <c r="U373" s="55"/>
      <c r="V373" s="22"/>
      <c r="W373" s="22"/>
      <c r="X373" s="22"/>
      <c r="Y373" s="22"/>
      <c r="Z373" s="22"/>
      <c r="AA373" s="22"/>
      <c r="AB373" s="22"/>
      <c r="AC373" s="22"/>
      <c r="AD373" s="22"/>
      <c r="AE373" s="22"/>
      <c r="AF373" s="22"/>
      <c r="AG373" s="22"/>
      <c r="AH373" s="22"/>
      <c r="AI373" s="22"/>
      <c r="AJ373" s="22"/>
    </row>
    <row r="374" spans="1:36" ht="14.5">
      <c r="A374" s="29"/>
      <c r="B374" s="55"/>
      <c r="C374" s="29"/>
      <c r="D374" s="112"/>
      <c r="E374" s="22"/>
      <c r="F374" s="22"/>
      <c r="G374" s="26"/>
      <c r="H374" s="26"/>
      <c r="I374" s="26"/>
      <c r="J374" s="26"/>
      <c r="K374" s="26"/>
      <c r="L374" s="26"/>
      <c r="M374" s="26"/>
      <c r="N374" s="37"/>
      <c r="O374" s="26"/>
      <c r="P374" s="299"/>
      <c r="Q374" s="26"/>
      <c r="R374" s="299"/>
      <c r="S374" s="22"/>
      <c r="T374" s="26"/>
      <c r="U374" s="55"/>
      <c r="V374" s="22"/>
      <c r="W374" s="22"/>
      <c r="X374" s="22"/>
      <c r="Y374" s="22"/>
      <c r="Z374" s="22"/>
      <c r="AA374" s="22"/>
      <c r="AB374" s="22"/>
      <c r="AC374" s="22"/>
      <c r="AD374" s="22"/>
      <c r="AE374" s="22"/>
      <c r="AF374" s="22"/>
      <c r="AG374" s="22"/>
      <c r="AH374" s="22"/>
      <c r="AI374" s="22"/>
      <c r="AJ374" s="22"/>
    </row>
    <row r="375" spans="1:36" ht="14.5">
      <c r="A375" s="29"/>
      <c r="B375" s="55"/>
      <c r="C375" s="29"/>
      <c r="D375" s="112"/>
      <c r="E375" s="22"/>
      <c r="F375" s="22"/>
      <c r="G375" s="26"/>
      <c r="H375" s="26"/>
      <c r="I375" s="26"/>
      <c r="J375" s="26"/>
      <c r="K375" s="26"/>
      <c r="L375" s="26"/>
      <c r="M375" s="26"/>
      <c r="N375" s="37"/>
      <c r="O375" s="26"/>
      <c r="P375" s="299"/>
      <c r="Q375" s="26"/>
      <c r="R375" s="299"/>
      <c r="S375" s="22"/>
      <c r="T375" s="26"/>
      <c r="U375" s="55"/>
      <c r="V375" s="22"/>
      <c r="W375" s="22"/>
      <c r="X375" s="22"/>
      <c r="Y375" s="22"/>
      <c r="Z375" s="22"/>
      <c r="AA375" s="22"/>
      <c r="AB375" s="22"/>
      <c r="AC375" s="22"/>
      <c r="AD375" s="22"/>
      <c r="AE375" s="22"/>
      <c r="AF375" s="22"/>
      <c r="AG375" s="22"/>
      <c r="AH375" s="22"/>
      <c r="AI375" s="22"/>
      <c r="AJ375" s="22"/>
    </row>
    <row r="376" spans="1:36" ht="14.5">
      <c r="A376" s="29"/>
      <c r="B376" s="55"/>
      <c r="C376" s="29"/>
      <c r="D376" s="112"/>
      <c r="E376" s="22"/>
      <c r="F376" s="22"/>
      <c r="G376" s="26"/>
      <c r="H376" s="26"/>
      <c r="I376" s="26"/>
      <c r="J376" s="26"/>
      <c r="K376" s="26"/>
      <c r="L376" s="26"/>
      <c r="M376" s="26"/>
      <c r="N376" s="37"/>
      <c r="O376" s="26"/>
      <c r="P376" s="299"/>
      <c r="Q376" s="26"/>
      <c r="R376" s="299"/>
      <c r="S376" s="22"/>
      <c r="T376" s="26"/>
      <c r="U376" s="55"/>
      <c r="V376" s="22"/>
      <c r="W376" s="22"/>
      <c r="X376" s="22"/>
      <c r="Y376" s="22"/>
      <c r="Z376" s="22"/>
      <c r="AA376" s="22"/>
      <c r="AB376" s="22"/>
      <c r="AC376" s="22"/>
      <c r="AD376" s="22"/>
      <c r="AE376" s="22"/>
      <c r="AF376" s="22"/>
      <c r="AG376" s="22"/>
      <c r="AH376" s="22"/>
      <c r="AI376" s="22"/>
      <c r="AJ376" s="22"/>
    </row>
    <row r="377" spans="1:36" ht="14.5">
      <c r="A377" s="29"/>
      <c r="B377" s="55"/>
      <c r="C377" s="29"/>
      <c r="D377" s="112"/>
      <c r="E377" s="22"/>
      <c r="F377" s="22"/>
      <c r="G377" s="26"/>
      <c r="H377" s="26"/>
      <c r="I377" s="26"/>
      <c r="J377" s="26"/>
      <c r="K377" s="26"/>
      <c r="L377" s="26"/>
      <c r="M377" s="26"/>
      <c r="N377" s="37"/>
      <c r="O377" s="26"/>
      <c r="P377" s="299"/>
      <c r="Q377" s="26"/>
      <c r="R377" s="299"/>
      <c r="S377" s="22"/>
      <c r="T377" s="26"/>
      <c r="U377" s="55"/>
      <c r="V377" s="22"/>
      <c r="W377" s="22"/>
      <c r="X377" s="22"/>
      <c r="Y377" s="22"/>
      <c r="Z377" s="22"/>
      <c r="AA377" s="22"/>
      <c r="AB377" s="22"/>
      <c r="AC377" s="22"/>
      <c r="AD377" s="22"/>
      <c r="AE377" s="22"/>
      <c r="AF377" s="22"/>
      <c r="AG377" s="22"/>
      <c r="AH377" s="22"/>
      <c r="AI377" s="22"/>
      <c r="AJ377" s="22"/>
    </row>
    <row r="378" spans="1:36" ht="14.5">
      <c r="A378" s="29"/>
      <c r="B378" s="55"/>
      <c r="C378" s="29"/>
      <c r="D378" s="112"/>
      <c r="E378" s="22"/>
      <c r="F378" s="22"/>
      <c r="G378" s="26"/>
      <c r="H378" s="26"/>
      <c r="I378" s="26"/>
      <c r="J378" s="26"/>
      <c r="K378" s="26"/>
      <c r="L378" s="26"/>
      <c r="M378" s="26"/>
      <c r="N378" s="37"/>
      <c r="O378" s="26"/>
      <c r="P378" s="299"/>
      <c r="Q378" s="26"/>
      <c r="R378" s="299"/>
      <c r="S378" s="22"/>
      <c r="T378" s="26"/>
      <c r="U378" s="55"/>
      <c r="V378" s="22"/>
      <c r="W378" s="22"/>
      <c r="X378" s="22"/>
      <c r="Y378" s="22"/>
      <c r="Z378" s="22"/>
      <c r="AA378" s="22"/>
      <c r="AB378" s="22"/>
      <c r="AC378" s="22"/>
      <c r="AD378" s="22"/>
      <c r="AE378" s="22"/>
      <c r="AF378" s="22"/>
      <c r="AG378" s="22"/>
      <c r="AH378" s="22"/>
      <c r="AI378" s="22"/>
      <c r="AJ378" s="22"/>
    </row>
    <row r="379" spans="1:36" ht="14.5">
      <c r="A379" s="29"/>
      <c r="B379" s="55"/>
      <c r="C379" s="29"/>
      <c r="D379" s="112"/>
      <c r="E379" s="22"/>
      <c r="F379" s="22"/>
      <c r="G379" s="26"/>
      <c r="H379" s="26"/>
      <c r="I379" s="26"/>
      <c r="J379" s="26"/>
      <c r="K379" s="26"/>
      <c r="L379" s="26"/>
      <c r="M379" s="26"/>
      <c r="N379" s="37"/>
      <c r="O379" s="26"/>
      <c r="P379" s="299"/>
      <c r="Q379" s="26"/>
      <c r="R379" s="299"/>
      <c r="S379" s="22"/>
      <c r="T379" s="26"/>
      <c r="U379" s="55"/>
      <c r="V379" s="22"/>
      <c r="W379" s="22"/>
      <c r="X379" s="22"/>
      <c r="Y379" s="22"/>
      <c r="Z379" s="22"/>
      <c r="AA379" s="22"/>
      <c r="AB379" s="22"/>
      <c r="AC379" s="22"/>
      <c r="AD379" s="22"/>
      <c r="AE379" s="22"/>
      <c r="AF379" s="22"/>
      <c r="AG379" s="22"/>
      <c r="AH379" s="22"/>
      <c r="AI379" s="22"/>
      <c r="AJ379" s="22"/>
    </row>
    <row r="380" spans="1:36" ht="14.5">
      <c r="A380" s="29"/>
      <c r="B380" s="55"/>
      <c r="C380" s="29"/>
      <c r="D380" s="112"/>
      <c r="E380" s="22"/>
      <c r="F380" s="22"/>
      <c r="G380" s="26"/>
      <c r="H380" s="26"/>
      <c r="I380" s="26"/>
      <c r="J380" s="26"/>
      <c r="K380" s="26"/>
      <c r="L380" s="26"/>
      <c r="M380" s="26"/>
      <c r="N380" s="37"/>
      <c r="O380" s="26"/>
      <c r="P380" s="299"/>
      <c r="Q380" s="26"/>
      <c r="R380" s="299"/>
      <c r="S380" s="22"/>
      <c r="T380" s="26"/>
      <c r="U380" s="55"/>
      <c r="V380" s="22"/>
      <c r="W380" s="22"/>
      <c r="X380" s="22"/>
      <c r="Y380" s="22"/>
      <c r="Z380" s="22"/>
      <c r="AA380" s="22"/>
      <c r="AB380" s="22"/>
      <c r="AC380" s="22"/>
      <c r="AD380" s="22"/>
      <c r="AE380" s="22"/>
      <c r="AF380" s="22"/>
      <c r="AG380" s="22"/>
      <c r="AH380" s="22"/>
      <c r="AI380" s="22"/>
      <c r="AJ380" s="22"/>
    </row>
    <row r="381" spans="1:36" ht="14.5">
      <c r="A381" s="29"/>
      <c r="B381" s="55"/>
      <c r="C381" s="29"/>
      <c r="D381" s="112"/>
      <c r="E381" s="22"/>
      <c r="F381" s="22"/>
      <c r="G381" s="26"/>
      <c r="H381" s="26"/>
      <c r="I381" s="26"/>
      <c r="J381" s="26"/>
      <c r="K381" s="26"/>
      <c r="L381" s="26"/>
      <c r="M381" s="26"/>
      <c r="N381" s="37"/>
      <c r="O381" s="26"/>
      <c r="P381" s="299"/>
      <c r="Q381" s="26"/>
      <c r="R381" s="299"/>
      <c r="S381" s="22"/>
      <c r="T381" s="26"/>
      <c r="U381" s="55"/>
      <c r="V381" s="22"/>
      <c r="W381" s="22"/>
      <c r="X381" s="22"/>
      <c r="Y381" s="22"/>
      <c r="Z381" s="22"/>
      <c r="AA381" s="22"/>
      <c r="AB381" s="22"/>
      <c r="AC381" s="22"/>
      <c r="AD381" s="22"/>
      <c r="AE381" s="22"/>
      <c r="AF381" s="22"/>
      <c r="AG381" s="22"/>
      <c r="AH381" s="22"/>
      <c r="AI381" s="22"/>
      <c r="AJ381" s="22"/>
    </row>
    <row r="382" spans="1:36" ht="14.5">
      <c r="A382" s="29"/>
      <c r="B382" s="55"/>
      <c r="C382" s="29"/>
      <c r="D382" s="112"/>
      <c r="E382" s="22"/>
      <c r="F382" s="22"/>
      <c r="G382" s="26"/>
      <c r="H382" s="26"/>
      <c r="I382" s="26"/>
      <c r="J382" s="26"/>
      <c r="K382" s="26"/>
      <c r="L382" s="26"/>
      <c r="M382" s="26"/>
      <c r="N382" s="37"/>
      <c r="O382" s="26"/>
      <c r="P382" s="299"/>
      <c r="Q382" s="26"/>
      <c r="R382" s="299"/>
      <c r="S382" s="22"/>
      <c r="T382" s="26"/>
      <c r="U382" s="55"/>
      <c r="V382" s="22"/>
      <c r="W382" s="22"/>
      <c r="X382" s="22"/>
      <c r="Y382" s="22"/>
      <c r="Z382" s="22"/>
      <c r="AA382" s="22"/>
      <c r="AB382" s="22"/>
      <c r="AC382" s="22"/>
      <c r="AD382" s="22"/>
      <c r="AE382" s="22"/>
      <c r="AF382" s="22"/>
      <c r="AG382" s="22"/>
      <c r="AH382" s="22"/>
      <c r="AI382" s="22"/>
      <c r="AJ382" s="22"/>
    </row>
    <row r="383" spans="1:36" ht="14.5">
      <c r="A383" s="29"/>
      <c r="B383" s="55"/>
      <c r="C383" s="29"/>
      <c r="D383" s="112"/>
      <c r="E383" s="22"/>
      <c r="F383" s="22"/>
      <c r="G383" s="26"/>
      <c r="H383" s="26"/>
      <c r="I383" s="26"/>
      <c r="J383" s="26"/>
      <c r="K383" s="26"/>
      <c r="L383" s="26"/>
      <c r="M383" s="26"/>
      <c r="N383" s="37"/>
      <c r="O383" s="26"/>
      <c r="P383" s="299"/>
      <c r="Q383" s="26"/>
      <c r="R383" s="299"/>
      <c r="S383" s="22"/>
      <c r="T383" s="26"/>
      <c r="U383" s="55"/>
      <c r="V383" s="22"/>
      <c r="W383" s="22"/>
      <c r="X383" s="22"/>
      <c r="Y383" s="22"/>
      <c r="Z383" s="22"/>
      <c r="AA383" s="22"/>
      <c r="AB383" s="22"/>
      <c r="AC383" s="22"/>
      <c r="AD383" s="22"/>
      <c r="AE383" s="22"/>
      <c r="AF383" s="22"/>
      <c r="AG383" s="22"/>
      <c r="AH383" s="22"/>
      <c r="AI383" s="22"/>
      <c r="AJ383" s="22"/>
    </row>
    <row r="384" spans="1:36" ht="14.5">
      <c r="A384" s="29"/>
      <c r="B384" s="55"/>
      <c r="C384" s="29"/>
      <c r="D384" s="112"/>
      <c r="E384" s="22"/>
      <c r="F384" s="22"/>
      <c r="G384" s="26"/>
      <c r="H384" s="26"/>
      <c r="I384" s="26"/>
      <c r="J384" s="26"/>
      <c r="K384" s="26"/>
      <c r="L384" s="26"/>
      <c r="M384" s="26"/>
      <c r="N384" s="37"/>
      <c r="O384" s="26"/>
      <c r="P384" s="299"/>
      <c r="Q384" s="26"/>
      <c r="R384" s="299"/>
      <c r="S384" s="22"/>
      <c r="T384" s="26"/>
      <c r="U384" s="55"/>
      <c r="V384" s="22"/>
      <c r="W384" s="22"/>
      <c r="X384" s="22"/>
      <c r="Y384" s="22"/>
      <c r="Z384" s="22"/>
      <c r="AA384" s="22"/>
      <c r="AB384" s="22"/>
      <c r="AC384" s="22"/>
      <c r="AD384" s="22"/>
      <c r="AE384" s="22"/>
      <c r="AF384" s="22"/>
      <c r="AG384" s="22"/>
      <c r="AH384" s="22"/>
      <c r="AI384" s="22"/>
      <c r="AJ384" s="22"/>
    </row>
    <row r="385" spans="1:36" ht="14.5">
      <c r="A385" s="29"/>
      <c r="B385" s="55"/>
      <c r="C385" s="29"/>
      <c r="D385" s="112"/>
      <c r="E385" s="22"/>
      <c r="F385" s="22"/>
      <c r="G385" s="26"/>
      <c r="H385" s="26"/>
      <c r="I385" s="26"/>
      <c r="J385" s="26"/>
      <c r="K385" s="26"/>
      <c r="L385" s="26"/>
      <c r="M385" s="26"/>
      <c r="N385" s="37"/>
      <c r="O385" s="26"/>
      <c r="P385" s="299"/>
      <c r="Q385" s="26"/>
      <c r="R385" s="299"/>
      <c r="S385" s="22"/>
      <c r="T385" s="26"/>
      <c r="U385" s="55"/>
      <c r="V385" s="22"/>
      <c r="W385" s="22"/>
      <c r="X385" s="22"/>
      <c r="Y385" s="22"/>
      <c r="Z385" s="22"/>
      <c r="AA385" s="22"/>
      <c r="AB385" s="22"/>
      <c r="AC385" s="22"/>
      <c r="AD385" s="22"/>
      <c r="AE385" s="22"/>
      <c r="AF385" s="22"/>
      <c r="AG385" s="22"/>
      <c r="AH385" s="22"/>
      <c r="AI385" s="22"/>
      <c r="AJ385" s="22"/>
    </row>
    <row r="386" spans="1:36" ht="14.5">
      <c r="A386" s="29"/>
      <c r="B386" s="55"/>
      <c r="C386" s="29"/>
      <c r="D386" s="112"/>
      <c r="E386" s="22"/>
      <c r="F386" s="22"/>
      <c r="G386" s="26"/>
      <c r="H386" s="26"/>
      <c r="I386" s="26"/>
      <c r="J386" s="26"/>
      <c r="K386" s="26"/>
      <c r="L386" s="26"/>
      <c r="M386" s="26"/>
      <c r="N386" s="37"/>
      <c r="O386" s="26"/>
      <c r="P386" s="299"/>
      <c r="Q386" s="26"/>
      <c r="R386" s="299"/>
      <c r="S386" s="22"/>
      <c r="T386" s="26"/>
      <c r="U386" s="55"/>
      <c r="V386" s="22"/>
      <c r="W386" s="22"/>
      <c r="X386" s="22"/>
      <c r="Y386" s="22"/>
      <c r="Z386" s="22"/>
      <c r="AA386" s="22"/>
      <c r="AB386" s="22"/>
      <c r="AC386" s="22"/>
      <c r="AD386" s="22"/>
      <c r="AE386" s="22"/>
      <c r="AF386" s="22"/>
      <c r="AG386" s="22"/>
      <c r="AH386" s="22"/>
      <c r="AI386" s="22"/>
      <c r="AJ386" s="22"/>
    </row>
    <row r="387" spans="1:36" ht="14.5">
      <c r="A387" s="29"/>
      <c r="B387" s="55"/>
      <c r="C387" s="29"/>
      <c r="D387" s="112"/>
      <c r="E387" s="22"/>
      <c r="F387" s="22"/>
      <c r="G387" s="26"/>
      <c r="H387" s="26"/>
      <c r="I387" s="26"/>
      <c r="J387" s="26"/>
      <c r="K387" s="26"/>
      <c r="L387" s="26"/>
      <c r="M387" s="26"/>
      <c r="N387" s="37"/>
      <c r="O387" s="26"/>
      <c r="P387" s="299"/>
      <c r="Q387" s="26"/>
      <c r="R387" s="299"/>
      <c r="S387" s="22"/>
      <c r="T387" s="26"/>
      <c r="U387" s="55"/>
      <c r="V387" s="22"/>
      <c r="W387" s="22"/>
      <c r="X387" s="22"/>
      <c r="Y387" s="22"/>
      <c r="Z387" s="22"/>
      <c r="AA387" s="22"/>
      <c r="AB387" s="22"/>
      <c r="AC387" s="22"/>
      <c r="AD387" s="22"/>
      <c r="AE387" s="22"/>
      <c r="AF387" s="22"/>
      <c r="AG387" s="22"/>
      <c r="AH387" s="22"/>
      <c r="AI387" s="22"/>
      <c r="AJ387" s="22"/>
    </row>
    <row r="388" spans="1:36" ht="14.5">
      <c r="A388" s="29"/>
      <c r="B388" s="55"/>
      <c r="C388" s="29"/>
      <c r="D388" s="112"/>
      <c r="E388" s="22"/>
      <c r="F388" s="22"/>
      <c r="G388" s="26"/>
      <c r="H388" s="26"/>
      <c r="I388" s="26"/>
      <c r="J388" s="26"/>
      <c r="K388" s="26"/>
      <c r="L388" s="26"/>
      <c r="M388" s="26"/>
      <c r="N388" s="37"/>
      <c r="O388" s="26"/>
      <c r="P388" s="299"/>
      <c r="Q388" s="26"/>
      <c r="R388" s="299"/>
      <c r="S388" s="22"/>
      <c r="T388" s="26"/>
      <c r="U388" s="55"/>
      <c r="V388" s="22"/>
      <c r="W388" s="22"/>
      <c r="X388" s="22"/>
      <c r="Y388" s="22"/>
      <c r="Z388" s="22"/>
      <c r="AA388" s="22"/>
      <c r="AB388" s="22"/>
      <c r="AC388" s="22"/>
      <c r="AD388" s="22"/>
      <c r="AE388" s="22"/>
      <c r="AF388" s="22"/>
      <c r="AG388" s="22"/>
      <c r="AH388" s="22"/>
      <c r="AI388" s="22"/>
      <c r="AJ388" s="22"/>
    </row>
    <row r="389" spans="1:36" ht="14.5">
      <c r="A389" s="29"/>
      <c r="B389" s="55"/>
      <c r="C389" s="29"/>
      <c r="D389" s="112"/>
      <c r="E389" s="22"/>
      <c r="F389" s="22"/>
      <c r="G389" s="26"/>
      <c r="H389" s="26"/>
      <c r="I389" s="26"/>
      <c r="J389" s="26"/>
      <c r="K389" s="26"/>
      <c r="L389" s="26"/>
      <c r="M389" s="26"/>
      <c r="N389" s="37"/>
      <c r="O389" s="26"/>
      <c r="P389" s="299"/>
      <c r="Q389" s="26"/>
      <c r="R389" s="299"/>
      <c r="S389" s="22"/>
      <c r="T389" s="26"/>
      <c r="U389" s="55"/>
      <c r="V389" s="22"/>
      <c r="W389" s="22"/>
      <c r="X389" s="22"/>
      <c r="Y389" s="22"/>
      <c r="Z389" s="22"/>
      <c r="AA389" s="22"/>
      <c r="AB389" s="22"/>
      <c r="AC389" s="22"/>
      <c r="AD389" s="22"/>
      <c r="AE389" s="22"/>
      <c r="AF389" s="22"/>
      <c r="AG389" s="22"/>
      <c r="AH389" s="22"/>
      <c r="AI389" s="22"/>
      <c r="AJ389" s="22"/>
    </row>
    <row r="390" spans="1:36" ht="14.5">
      <c r="A390" s="29"/>
      <c r="B390" s="55"/>
      <c r="C390" s="29"/>
      <c r="D390" s="112"/>
      <c r="E390" s="22"/>
      <c r="F390" s="22"/>
      <c r="G390" s="26"/>
      <c r="H390" s="26"/>
      <c r="I390" s="26"/>
      <c r="J390" s="26"/>
      <c r="K390" s="26"/>
      <c r="L390" s="26"/>
      <c r="M390" s="26"/>
      <c r="N390" s="37"/>
      <c r="O390" s="26"/>
      <c r="P390" s="299"/>
      <c r="Q390" s="26"/>
      <c r="R390" s="299"/>
      <c r="S390" s="22"/>
      <c r="T390" s="26"/>
      <c r="U390" s="55"/>
      <c r="V390" s="22"/>
      <c r="W390" s="22"/>
      <c r="X390" s="22"/>
      <c r="Y390" s="22"/>
      <c r="Z390" s="22"/>
      <c r="AA390" s="22"/>
      <c r="AB390" s="22"/>
      <c r="AC390" s="22"/>
      <c r="AD390" s="22"/>
      <c r="AE390" s="22"/>
      <c r="AF390" s="22"/>
      <c r="AG390" s="22"/>
      <c r="AH390" s="22"/>
      <c r="AI390" s="22"/>
      <c r="AJ390" s="22"/>
    </row>
    <row r="391" spans="1:36" ht="14.5">
      <c r="A391" s="29"/>
      <c r="B391" s="55"/>
      <c r="C391" s="29"/>
      <c r="D391" s="112"/>
      <c r="E391" s="22"/>
      <c r="F391" s="22"/>
      <c r="G391" s="26"/>
      <c r="H391" s="26"/>
      <c r="I391" s="26"/>
      <c r="J391" s="26"/>
      <c r="K391" s="26"/>
      <c r="L391" s="26"/>
      <c r="M391" s="26"/>
      <c r="N391" s="37"/>
      <c r="O391" s="26"/>
      <c r="P391" s="299"/>
      <c r="Q391" s="26"/>
      <c r="R391" s="299"/>
      <c r="S391" s="22"/>
      <c r="T391" s="26"/>
      <c r="U391" s="55"/>
      <c r="V391" s="22"/>
      <c r="W391" s="22"/>
      <c r="X391" s="22"/>
      <c r="Y391" s="22"/>
      <c r="Z391" s="22"/>
      <c r="AA391" s="22"/>
      <c r="AB391" s="22"/>
      <c r="AC391" s="22"/>
      <c r="AD391" s="22"/>
      <c r="AE391" s="22"/>
      <c r="AF391" s="22"/>
      <c r="AG391" s="22"/>
      <c r="AH391" s="22"/>
      <c r="AI391" s="22"/>
      <c r="AJ391" s="22"/>
    </row>
    <row r="392" spans="1:36" ht="14.5">
      <c r="A392" s="29"/>
      <c r="B392" s="55"/>
      <c r="C392" s="29"/>
      <c r="D392" s="112"/>
      <c r="E392" s="22"/>
      <c r="F392" s="22"/>
      <c r="G392" s="26"/>
      <c r="H392" s="26"/>
      <c r="I392" s="26"/>
      <c r="J392" s="26"/>
      <c r="K392" s="26"/>
      <c r="L392" s="26"/>
      <c r="M392" s="26"/>
      <c r="N392" s="37"/>
      <c r="O392" s="26"/>
      <c r="P392" s="299"/>
      <c r="Q392" s="26"/>
      <c r="R392" s="299"/>
      <c r="S392" s="22"/>
      <c r="T392" s="26"/>
      <c r="U392" s="55"/>
      <c r="V392" s="22"/>
      <c r="W392" s="22"/>
      <c r="X392" s="22"/>
      <c r="Y392" s="22"/>
      <c r="Z392" s="22"/>
      <c r="AA392" s="22"/>
      <c r="AB392" s="22"/>
      <c r="AC392" s="22"/>
      <c r="AD392" s="22"/>
      <c r="AE392" s="22"/>
      <c r="AF392" s="22"/>
      <c r="AG392" s="22"/>
      <c r="AH392" s="22"/>
      <c r="AI392" s="22"/>
      <c r="AJ392" s="22"/>
    </row>
    <row r="393" spans="1:36" ht="14.5">
      <c r="A393" s="29"/>
      <c r="B393" s="55"/>
      <c r="C393" s="29"/>
      <c r="D393" s="112"/>
      <c r="E393" s="22"/>
      <c r="F393" s="22"/>
      <c r="G393" s="26"/>
      <c r="H393" s="26"/>
      <c r="I393" s="26"/>
      <c r="J393" s="26"/>
      <c r="K393" s="26"/>
      <c r="L393" s="26"/>
      <c r="M393" s="26"/>
      <c r="N393" s="37"/>
      <c r="O393" s="26"/>
      <c r="P393" s="299"/>
      <c r="Q393" s="26"/>
      <c r="R393" s="299"/>
      <c r="S393" s="22"/>
      <c r="T393" s="26"/>
      <c r="U393" s="55"/>
      <c r="V393" s="22"/>
      <c r="W393" s="22"/>
      <c r="X393" s="22"/>
      <c r="Y393" s="22"/>
      <c r="Z393" s="22"/>
      <c r="AA393" s="22"/>
      <c r="AB393" s="22"/>
      <c r="AC393" s="22"/>
      <c r="AD393" s="22"/>
      <c r="AE393" s="22"/>
      <c r="AF393" s="22"/>
      <c r="AG393" s="22"/>
      <c r="AH393" s="22"/>
      <c r="AI393" s="22"/>
      <c r="AJ393" s="22"/>
    </row>
    <row r="394" spans="1:36" ht="14.5">
      <c r="A394" s="29"/>
      <c r="B394" s="55"/>
      <c r="C394" s="29"/>
      <c r="D394" s="112"/>
      <c r="E394" s="22"/>
      <c r="F394" s="22"/>
      <c r="G394" s="26"/>
      <c r="H394" s="26"/>
      <c r="I394" s="26"/>
      <c r="J394" s="26"/>
      <c r="K394" s="26"/>
      <c r="L394" s="26"/>
      <c r="M394" s="26"/>
      <c r="N394" s="37"/>
      <c r="O394" s="26"/>
      <c r="P394" s="299"/>
      <c r="Q394" s="26"/>
      <c r="R394" s="299"/>
      <c r="S394" s="22"/>
      <c r="T394" s="26"/>
      <c r="U394" s="55"/>
      <c r="V394" s="22"/>
      <c r="W394" s="22"/>
      <c r="X394" s="22"/>
      <c r="Y394" s="22"/>
      <c r="Z394" s="22"/>
      <c r="AA394" s="22"/>
      <c r="AB394" s="22"/>
      <c r="AC394" s="22"/>
      <c r="AD394" s="22"/>
      <c r="AE394" s="22"/>
      <c r="AF394" s="22"/>
      <c r="AG394" s="22"/>
      <c r="AH394" s="22"/>
      <c r="AI394" s="22"/>
      <c r="AJ394" s="22"/>
    </row>
    <row r="395" spans="1:36" ht="14.5">
      <c r="A395" s="29"/>
      <c r="B395" s="55"/>
      <c r="C395" s="29"/>
      <c r="D395" s="112"/>
      <c r="E395" s="22"/>
      <c r="F395" s="22"/>
      <c r="G395" s="26"/>
      <c r="H395" s="26"/>
      <c r="I395" s="26"/>
      <c r="J395" s="26"/>
      <c r="K395" s="26"/>
      <c r="L395" s="26"/>
      <c r="M395" s="26"/>
      <c r="N395" s="37"/>
      <c r="O395" s="26"/>
      <c r="P395" s="299"/>
      <c r="Q395" s="26"/>
      <c r="R395" s="299"/>
      <c r="S395" s="22"/>
      <c r="T395" s="26"/>
      <c r="U395" s="55"/>
      <c r="V395" s="22"/>
      <c r="W395" s="22"/>
      <c r="X395" s="22"/>
      <c r="Y395" s="22"/>
      <c r="Z395" s="22"/>
      <c r="AA395" s="22"/>
      <c r="AB395" s="22"/>
      <c r="AC395" s="22"/>
      <c r="AD395" s="22"/>
      <c r="AE395" s="22"/>
      <c r="AF395" s="22"/>
      <c r="AG395" s="22"/>
      <c r="AH395" s="22"/>
      <c r="AI395" s="22"/>
      <c r="AJ395" s="22"/>
    </row>
    <row r="396" spans="1:36" ht="14.5">
      <c r="A396" s="29"/>
      <c r="B396" s="55"/>
      <c r="C396" s="29"/>
      <c r="D396" s="112"/>
      <c r="E396" s="22"/>
      <c r="F396" s="22"/>
      <c r="G396" s="26"/>
      <c r="H396" s="26"/>
      <c r="I396" s="26"/>
      <c r="J396" s="26"/>
      <c r="K396" s="26"/>
      <c r="L396" s="26"/>
      <c r="M396" s="26"/>
      <c r="N396" s="37"/>
      <c r="O396" s="26"/>
      <c r="P396" s="299"/>
      <c r="Q396" s="26"/>
      <c r="R396" s="299"/>
      <c r="S396" s="22"/>
      <c r="T396" s="26"/>
      <c r="U396" s="55"/>
      <c r="V396" s="22"/>
      <c r="W396" s="22"/>
      <c r="X396" s="22"/>
      <c r="Y396" s="22"/>
      <c r="Z396" s="22"/>
      <c r="AA396" s="22"/>
      <c r="AB396" s="22"/>
      <c r="AC396" s="22"/>
      <c r="AD396" s="22"/>
      <c r="AE396" s="22"/>
      <c r="AF396" s="22"/>
      <c r="AG396" s="22"/>
      <c r="AH396" s="22"/>
      <c r="AI396" s="22"/>
      <c r="AJ396" s="22"/>
    </row>
    <row r="397" spans="1:36" ht="14.5">
      <c r="A397" s="29"/>
      <c r="B397" s="55"/>
      <c r="C397" s="29"/>
      <c r="D397" s="112"/>
      <c r="E397" s="22"/>
      <c r="F397" s="22"/>
      <c r="G397" s="26"/>
      <c r="H397" s="26"/>
      <c r="I397" s="26"/>
      <c r="J397" s="26"/>
      <c r="K397" s="26"/>
      <c r="L397" s="26"/>
      <c r="M397" s="26"/>
      <c r="N397" s="37"/>
      <c r="O397" s="26"/>
      <c r="P397" s="299"/>
      <c r="Q397" s="26"/>
      <c r="R397" s="299"/>
      <c r="S397" s="22"/>
      <c r="T397" s="26"/>
      <c r="U397" s="55"/>
      <c r="V397" s="22"/>
      <c r="W397" s="22"/>
      <c r="X397" s="22"/>
      <c r="Y397" s="22"/>
      <c r="Z397" s="22"/>
      <c r="AA397" s="22"/>
      <c r="AB397" s="22"/>
      <c r="AC397" s="22"/>
      <c r="AD397" s="22"/>
      <c r="AE397" s="22"/>
      <c r="AF397" s="22"/>
      <c r="AG397" s="22"/>
      <c r="AH397" s="22"/>
      <c r="AI397" s="22"/>
      <c r="AJ397" s="22"/>
    </row>
    <row r="398" spans="1:36" ht="14.5">
      <c r="A398" s="29"/>
      <c r="B398" s="55"/>
      <c r="C398" s="29"/>
      <c r="D398" s="112"/>
      <c r="E398" s="22"/>
      <c r="F398" s="22"/>
      <c r="G398" s="26"/>
      <c r="H398" s="26"/>
      <c r="I398" s="26"/>
      <c r="J398" s="26"/>
      <c r="K398" s="26"/>
      <c r="L398" s="26"/>
      <c r="M398" s="26"/>
      <c r="N398" s="37"/>
      <c r="O398" s="26"/>
      <c r="P398" s="299"/>
      <c r="Q398" s="26"/>
      <c r="R398" s="299"/>
      <c r="S398" s="22"/>
      <c r="T398" s="26"/>
      <c r="U398" s="55"/>
      <c r="V398" s="22"/>
      <c r="W398" s="22"/>
      <c r="X398" s="22"/>
      <c r="Y398" s="22"/>
      <c r="Z398" s="22"/>
      <c r="AA398" s="22"/>
      <c r="AB398" s="22"/>
      <c r="AC398" s="22"/>
      <c r="AD398" s="22"/>
      <c r="AE398" s="22"/>
      <c r="AF398" s="22"/>
      <c r="AG398" s="22"/>
      <c r="AH398" s="22"/>
      <c r="AI398" s="22"/>
      <c r="AJ398" s="22"/>
    </row>
    <row r="399" spans="1:36" ht="14.5">
      <c r="A399" s="29"/>
      <c r="B399" s="55"/>
      <c r="C399" s="29"/>
      <c r="D399" s="112"/>
      <c r="E399" s="22"/>
      <c r="F399" s="22"/>
      <c r="G399" s="26"/>
      <c r="H399" s="26"/>
      <c r="I399" s="26"/>
      <c r="J399" s="26"/>
      <c r="K399" s="26"/>
      <c r="L399" s="26"/>
      <c r="M399" s="26"/>
      <c r="N399" s="37"/>
      <c r="O399" s="26"/>
      <c r="P399" s="299"/>
      <c r="Q399" s="26"/>
      <c r="R399" s="299"/>
      <c r="S399" s="22"/>
      <c r="T399" s="26"/>
      <c r="U399" s="55"/>
      <c r="V399" s="22"/>
      <c r="W399" s="22"/>
      <c r="X399" s="22"/>
      <c r="Y399" s="22"/>
      <c r="Z399" s="22"/>
      <c r="AA399" s="22"/>
      <c r="AB399" s="22"/>
      <c r="AC399" s="22"/>
      <c r="AD399" s="22"/>
      <c r="AE399" s="22"/>
      <c r="AF399" s="22"/>
      <c r="AG399" s="22"/>
      <c r="AH399" s="22"/>
      <c r="AI399" s="22"/>
      <c r="AJ399" s="22"/>
    </row>
    <row r="400" spans="1:36" ht="14.5">
      <c r="A400" s="29"/>
      <c r="B400" s="55"/>
      <c r="C400" s="29"/>
      <c r="D400" s="112"/>
      <c r="E400" s="22"/>
      <c r="F400" s="22"/>
      <c r="G400" s="26"/>
      <c r="H400" s="26"/>
      <c r="I400" s="26"/>
      <c r="J400" s="26"/>
      <c r="K400" s="26"/>
      <c r="L400" s="26"/>
      <c r="M400" s="26"/>
      <c r="N400" s="37"/>
      <c r="O400" s="26"/>
      <c r="P400" s="299"/>
      <c r="Q400" s="26"/>
      <c r="R400" s="299"/>
      <c r="S400" s="22"/>
      <c r="T400" s="26"/>
      <c r="U400" s="55"/>
      <c r="V400" s="22"/>
      <c r="W400" s="22"/>
      <c r="X400" s="22"/>
      <c r="Y400" s="22"/>
      <c r="Z400" s="22"/>
      <c r="AA400" s="22"/>
      <c r="AB400" s="22"/>
      <c r="AC400" s="22"/>
      <c r="AD400" s="22"/>
      <c r="AE400" s="22"/>
      <c r="AF400" s="22"/>
      <c r="AG400" s="22"/>
      <c r="AH400" s="22"/>
      <c r="AI400" s="22"/>
      <c r="AJ400" s="22"/>
    </row>
    <row r="401" spans="1:36" ht="14.5">
      <c r="A401" s="29"/>
      <c r="B401" s="55"/>
      <c r="C401" s="29"/>
      <c r="D401" s="112"/>
      <c r="E401" s="22"/>
      <c r="F401" s="22"/>
      <c r="G401" s="26"/>
      <c r="H401" s="26"/>
      <c r="I401" s="26"/>
      <c r="J401" s="26"/>
      <c r="K401" s="26"/>
      <c r="L401" s="26"/>
      <c r="M401" s="26"/>
      <c r="N401" s="37"/>
      <c r="O401" s="26"/>
      <c r="P401" s="299"/>
      <c r="Q401" s="26"/>
      <c r="R401" s="299"/>
      <c r="S401" s="22"/>
      <c r="T401" s="26"/>
      <c r="U401" s="55"/>
      <c r="V401" s="22"/>
      <c r="W401" s="22"/>
      <c r="X401" s="22"/>
      <c r="Y401" s="22"/>
      <c r="Z401" s="22"/>
      <c r="AA401" s="22"/>
      <c r="AB401" s="22"/>
      <c r="AC401" s="22"/>
      <c r="AD401" s="22"/>
      <c r="AE401" s="22"/>
      <c r="AF401" s="22"/>
      <c r="AG401" s="22"/>
      <c r="AH401" s="22"/>
      <c r="AI401" s="22"/>
      <c r="AJ401" s="22"/>
    </row>
    <row r="402" spans="1:36" ht="14.5">
      <c r="A402" s="29"/>
      <c r="B402" s="55"/>
      <c r="C402" s="29"/>
      <c r="D402" s="112"/>
      <c r="E402" s="22"/>
      <c r="F402" s="22"/>
      <c r="G402" s="26"/>
      <c r="H402" s="26"/>
      <c r="I402" s="26"/>
      <c r="J402" s="26"/>
      <c r="K402" s="26"/>
      <c r="L402" s="26"/>
      <c r="M402" s="26"/>
      <c r="N402" s="37"/>
      <c r="O402" s="26"/>
      <c r="P402" s="299"/>
      <c r="Q402" s="26"/>
      <c r="R402" s="299"/>
      <c r="S402" s="22"/>
      <c r="T402" s="26"/>
      <c r="U402" s="55"/>
      <c r="V402" s="22"/>
      <c r="W402" s="22"/>
      <c r="X402" s="22"/>
      <c r="Y402" s="22"/>
      <c r="Z402" s="22"/>
      <c r="AA402" s="22"/>
      <c r="AB402" s="22"/>
      <c r="AC402" s="22"/>
      <c r="AD402" s="22"/>
      <c r="AE402" s="22"/>
      <c r="AF402" s="22"/>
      <c r="AG402" s="22"/>
      <c r="AH402" s="22"/>
      <c r="AI402" s="22"/>
      <c r="AJ402" s="22"/>
    </row>
    <row r="403" spans="1:36" ht="14.5">
      <c r="A403" s="29"/>
      <c r="B403" s="55"/>
      <c r="C403" s="29"/>
      <c r="D403" s="112"/>
      <c r="E403" s="22"/>
      <c r="F403" s="22"/>
      <c r="G403" s="26"/>
      <c r="H403" s="26"/>
      <c r="I403" s="26"/>
      <c r="J403" s="26"/>
      <c r="K403" s="26"/>
      <c r="L403" s="26"/>
      <c r="M403" s="26"/>
      <c r="N403" s="37"/>
      <c r="O403" s="26"/>
      <c r="P403" s="299"/>
      <c r="Q403" s="26"/>
      <c r="R403" s="299"/>
      <c r="S403" s="22"/>
      <c r="T403" s="26"/>
      <c r="U403" s="55"/>
      <c r="V403" s="22"/>
      <c r="W403" s="22"/>
      <c r="X403" s="22"/>
      <c r="Y403" s="22"/>
      <c r="Z403" s="22"/>
      <c r="AA403" s="22"/>
      <c r="AB403" s="22"/>
      <c r="AC403" s="22"/>
      <c r="AD403" s="22"/>
      <c r="AE403" s="22"/>
      <c r="AF403" s="22"/>
      <c r="AG403" s="22"/>
      <c r="AH403" s="22"/>
      <c r="AI403" s="22"/>
      <c r="AJ403" s="22"/>
    </row>
    <row r="404" spans="1:36" ht="14.5">
      <c r="A404" s="29"/>
      <c r="B404" s="55"/>
      <c r="C404" s="29"/>
      <c r="D404" s="112"/>
      <c r="E404" s="22"/>
      <c r="F404" s="22"/>
      <c r="G404" s="26"/>
      <c r="H404" s="26"/>
      <c r="I404" s="26"/>
      <c r="J404" s="26"/>
      <c r="K404" s="26"/>
      <c r="L404" s="26"/>
      <c r="M404" s="26"/>
      <c r="N404" s="37"/>
      <c r="O404" s="26"/>
      <c r="P404" s="299"/>
      <c r="Q404" s="26"/>
      <c r="R404" s="299"/>
      <c r="S404" s="22"/>
      <c r="T404" s="26"/>
      <c r="U404" s="55"/>
      <c r="V404" s="22"/>
      <c r="W404" s="22"/>
      <c r="X404" s="22"/>
      <c r="Y404" s="22"/>
      <c r="Z404" s="22"/>
      <c r="AA404" s="22"/>
      <c r="AB404" s="22"/>
      <c r="AC404" s="22"/>
      <c r="AD404" s="22"/>
      <c r="AE404" s="22"/>
      <c r="AF404" s="22"/>
      <c r="AG404" s="22"/>
      <c r="AH404" s="22"/>
      <c r="AI404" s="22"/>
      <c r="AJ404" s="22"/>
    </row>
    <row r="405" spans="1:36" ht="14.5">
      <c r="A405" s="29"/>
      <c r="B405" s="55"/>
      <c r="C405" s="29"/>
      <c r="D405" s="112"/>
      <c r="E405" s="22"/>
      <c r="F405" s="22"/>
      <c r="G405" s="26"/>
      <c r="H405" s="26"/>
      <c r="I405" s="26"/>
      <c r="J405" s="26"/>
      <c r="K405" s="26"/>
      <c r="L405" s="26"/>
      <c r="M405" s="26"/>
      <c r="N405" s="37"/>
      <c r="O405" s="26"/>
      <c r="P405" s="299"/>
      <c r="Q405" s="26"/>
      <c r="R405" s="299"/>
      <c r="S405" s="22"/>
      <c r="T405" s="26"/>
      <c r="U405" s="55"/>
      <c r="V405" s="22"/>
      <c r="W405" s="22"/>
      <c r="X405" s="22"/>
      <c r="Y405" s="22"/>
      <c r="Z405" s="22"/>
      <c r="AA405" s="22"/>
      <c r="AB405" s="22"/>
      <c r="AC405" s="22"/>
      <c r="AD405" s="22"/>
      <c r="AE405" s="22"/>
      <c r="AF405" s="22"/>
      <c r="AG405" s="22"/>
      <c r="AH405" s="22"/>
      <c r="AI405" s="22"/>
      <c r="AJ405" s="22"/>
    </row>
    <row r="406" spans="1:36" ht="14.5">
      <c r="A406" s="29"/>
      <c r="B406" s="55"/>
      <c r="C406" s="29"/>
      <c r="D406" s="112"/>
      <c r="E406" s="22"/>
      <c r="F406" s="22"/>
      <c r="G406" s="26"/>
      <c r="H406" s="26"/>
      <c r="I406" s="26"/>
      <c r="J406" s="26"/>
      <c r="K406" s="26"/>
      <c r="L406" s="26"/>
      <c r="M406" s="26"/>
      <c r="N406" s="37"/>
      <c r="O406" s="26"/>
      <c r="P406" s="299"/>
      <c r="Q406" s="26"/>
      <c r="R406" s="299"/>
      <c r="S406" s="22"/>
      <c r="T406" s="26"/>
      <c r="U406" s="55"/>
      <c r="V406" s="22"/>
      <c r="W406" s="22"/>
      <c r="X406" s="22"/>
      <c r="Y406" s="22"/>
      <c r="Z406" s="22"/>
      <c r="AA406" s="22"/>
      <c r="AB406" s="22"/>
      <c r="AC406" s="22"/>
      <c r="AD406" s="22"/>
      <c r="AE406" s="22"/>
      <c r="AF406" s="22"/>
      <c r="AG406" s="22"/>
      <c r="AH406" s="22"/>
      <c r="AI406" s="22"/>
      <c r="AJ406" s="22"/>
    </row>
    <row r="407" spans="1:36" ht="14.5">
      <c r="A407" s="29"/>
      <c r="B407" s="55"/>
      <c r="C407" s="29"/>
      <c r="D407" s="112"/>
      <c r="E407" s="22"/>
      <c r="F407" s="22"/>
      <c r="G407" s="26"/>
      <c r="H407" s="26"/>
      <c r="I407" s="26"/>
      <c r="J407" s="26"/>
      <c r="K407" s="26"/>
      <c r="L407" s="26"/>
      <c r="M407" s="26"/>
      <c r="N407" s="37"/>
      <c r="O407" s="26"/>
      <c r="P407" s="299"/>
      <c r="Q407" s="26"/>
      <c r="R407" s="299"/>
      <c r="S407" s="22"/>
      <c r="T407" s="26"/>
      <c r="U407" s="55"/>
      <c r="V407" s="22"/>
      <c r="W407" s="22"/>
      <c r="X407" s="22"/>
      <c r="Y407" s="22"/>
      <c r="Z407" s="22"/>
      <c r="AA407" s="22"/>
      <c r="AB407" s="22"/>
      <c r="AC407" s="22"/>
      <c r="AD407" s="22"/>
      <c r="AE407" s="22"/>
      <c r="AF407" s="22"/>
      <c r="AG407" s="22"/>
      <c r="AH407" s="22"/>
      <c r="AI407" s="22"/>
      <c r="AJ407" s="22"/>
    </row>
    <row r="408" spans="1:36" ht="14.5">
      <c r="A408" s="29"/>
      <c r="B408" s="55"/>
      <c r="C408" s="29"/>
      <c r="D408" s="112"/>
      <c r="E408" s="22"/>
      <c r="F408" s="22"/>
      <c r="G408" s="26"/>
      <c r="H408" s="26"/>
      <c r="I408" s="26"/>
      <c r="J408" s="26"/>
      <c r="K408" s="26"/>
      <c r="L408" s="26"/>
      <c r="M408" s="26"/>
      <c r="N408" s="37"/>
      <c r="O408" s="26"/>
      <c r="P408" s="299"/>
      <c r="Q408" s="26"/>
      <c r="R408" s="299"/>
      <c r="S408" s="22"/>
      <c r="T408" s="26"/>
      <c r="U408" s="55"/>
      <c r="V408" s="22"/>
      <c r="W408" s="22"/>
      <c r="X408" s="22"/>
      <c r="Y408" s="22"/>
      <c r="Z408" s="22"/>
      <c r="AA408" s="22"/>
      <c r="AB408" s="22"/>
      <c r="AC408" s="22"/>
      <c r="AD408" s="22"/>
      <c r="AE408" s="22"/>
      <c r="AF408" s="22"/>
      <c r="AG408" s="22"/>
      <c r="AH408" s="22"/>
      <c r="AI408" s="22"/>
      <c r="AJ408" s="22"/>
    </row>
    <row r="409" spans="1:36" ht="14.5">
      <c r="A409" s="29"/>
      <c r="B409" s="55"/>
      <c r="C409" s="29"/>
      <c r="D409" s="112"/>
      <c r="E409" s="22"/>
      <c r="F409" s="22"/>
      <c r="G409" s="26"/>
      <c r="H409" s="26"/>
      <c r="I409" s="26"/>
      <c r="J409" s="26"/>
      <c r="K409" s="26"/>
      <c r="L409" s="26"/>
      <c r="M409" s="26"/>
      <c r="N409" s="37"/>
      <c r="O409" s="26"/>
      <c r="P409" s="299"/>
      <c r="Q409" s="26"/>
      <c r="R409" s="299"/>
      <c r="S409" s="22"/>
      <c r="T409" s="26"/>
      <c r="U409" s="55"/>
      <c r="V409" s="22"/>
      <c r="W409" s="22"/>
      <c r="X409" s="22"/>
      <c r="Y409" s="22"/>
      <c r="Z409" s="22"/>
      <c r="AA409" s="22"/>
      <c r="AB409" s="22"/>
      <c r="AC409" s="22"/>
      <c r="AD409" s="22"/>
      <c r="AE409" s="22"/>
      <c r="AF409" s="22"/>
      <c r="AG409" s="22"/>
      <c r="AH409" s="22"/>
      <c r="AI409" s="22"/>
      <c r="AJ409" s="22"/>
    </row>
    <row r="410" spans="1:36" ht="14.5">
      <c r="A410" s="29"/>
      <c r="B410" s="55"/>
      <c r="C410" s="29"/>
      <c r="D410" s="112"/>
      <c r="E410" s="22"/>
      <c r="F410" s="22"/>
      <c r="G410" s="26"/>
      <c r="H410" s="26"/>
      <c r="I410" s="26"/>
      <c r="J410" s="26"/>
      <c r="K410" s="26"/>
      <c r="L410" s="26"/>
      <c r="M410" s="26"/>
      <c r="N410" s="37"/>
      <c r="O410" s="26"/>
      <c r="P410" s="299"/>
      <c r="Q410" s="26"/>
      <c r="R410" s="299"/>
      <c r="S410" s="22"/>
      <c r="T410" s="26"/>
      <c r="U410" s="55"/>
      <c r="V410" s="22"/>
      <c r="W410" s="22"/>
      <c r="X410" s="22"/>
      <c r="Y410" s="22"/>
      <c r="Z410" s="22"/>
      <c r="AA410" s="22"/>
      <c r="AB410" s="22"/>
      <c r="AC410" s="22"/>
      <c r="AD410" s="22"/>
      <c r="AE410" s="22"/>
      <c r="AF410" s="22"/>
      <c r="AG410" s="22"/>
      <c r="AH410" s="22"/>
      <c r="AI410" s="22"/>
      <c r="AJ410" s="22"/>
    </row>
    <row r="411" spans="1:36" ht="14.5">
      <c r="A411" s="29"/>
      <c r="B411" s="55"/>
      <c r="C411" s="29"/>
      <c r="D411" s="112"/>
      <c r="E411" s="22"/>
      <c r="F411" s="22"/>
      <c r="G411" s="26"/>
      <c r="H411" s="26"/>
      <c r="I411" s="26"/>
      <c r="J411" s="26"/>
      <c r="K411" s="26"/>
      <c r="L411" s="26"/>
      <c r="M411" s="26"/>
      <c r="N411" s="37"/>
      <c r="O411" s="26"/>
      <c r="P411" s="299"/>
      <c r="Q411" s="26"/>
      <c r="R411" s="299"/>
      <c r="S411" s="22"/>
      <c r="T411" s="26"/>
      <c r="U411" s="55"/>
      <c r="V411" s="22"/>
      <c r="W411" s="22"/>
      <c r="X411" s="22"/>
      <c r="Y411" s="22"/>
      <c r="Z411" s="22"/>
      <c r="AA411" s="22"/>
      <c r="AB411" s="22"/>
      <c r="AC411" s="22"/>
      <c r="AD411" s="22"/>
      <c r="AE411" s="22"/>
      <c r="AF411" s="22"/>
      <c r="AG411" s="22"/>
      <c r="AH411" s="22"/>
      <c r="AI411" s="22"/>
      <c r="AJ411" s="22"/>
    </row>
    <row r="412" spans="1:36" ht="14.5">
      <c r="A412" s="29"/>
      <c r="B412" s="55"/>
      <c r="C412" s="29"/>
      <c r="D412" s="112"/>
      <c r="E412" s="22"/>
      <c r="F412" s="22"/>
      <c r="G412" s="26"/>
      <c r="H412" s="26"/>
      <c r="I412" s="26"/>
      <c r="J412" s="26"/>
      <c r="K412" s="26"/>
      <c r="L412" s="26"/>
      <c r="M412" s="26"/>
      <c r="N412" s="37"/>
      <c r="O412" s="26"/>
      <c r="P412" s="299"/>
      <c r="Q412" s="26"/>
      <c r="R412" s="299"/>
      <c r="S412" s="22"/>
      <c r="T412" s="26"/>
      <c r="U412" s="55"/>
      <c r="V412" s="22"/>
      <c r="W412" s="22"/>
      <c r="X412" s="22"/>
      <c r="Y412" s="22"/>
      <c r="Z412" s="22"/>
      <c r="AA412" s="22"/>
      <c r="AB412" s="22"/>
      <c r="AC412" s="22"/>
      <c r="AD412" s="22"/>
      <c r="AE412" s="22"/>
      <c r="AF412" s="22"/>
      <c r="AG412" s="22"/>
      <c r="AH412" s="22"/>
      <c r="AI412" s="22"/>
      <c r="AJ412" s="22"/>
    </row>
    <row r="413" spans="1:36" ht="14.5">
      <c r="A413" s="29"/>
      <c r="B413" s="55"/>
      <c r="C413" s="29"/>
      <c r="D413" s="112"/>
      <c r="E413" s="22"/>
      <c r="F413" s="22"/>
      <c r="G413" s="26"/>
      <c r="H413" s="26"/>
      <c r="I413" s="26"/>
      <c r="J413" s="26"/>
      <c r="K413" s="26"/>
      <c r="L413" s="26"/>
      <c r="M413" s="26"/>
      <c r="N413" s="37"/>
      <c r="O413" s="26"/>
      <c r="P413" s="299"/>
      <c r="Q413" s="26"/>
      <c r="R413" s="299"/>
      <c r="S413" s="22"/>
      <c r="T413" s="26"/>
      <c r="U413" s="55"/>
      <c r="V413" s="22"/>
      <c r="W413" s="22"/>
      <c r="X413" s="22"/>
      <c r="Y413" s="22"/>
      <c r="Z413" s="22"/>
      <c r="AA413" s="22"/>
      <c r="AB413" s="22"/>
      <c r="AC413" s="22"/>
      <c r="AD413" s="22"/>
      <c r="AE413" s="22"/>
      <c r="AF413" s="22"/>
      <c r="AG413" s="22"/>
      <c r="AH413" s="22"/>
      <c r="AI413" s="22"/>
      <c r="AJ413" s="22"/>
    </row>
    <row r="414" spans="1:36" ht="14.5">
      <c r="A414" s="29"/>
      <c r="B414" s="55"/>
      <c r="C414" s="29"/>
      <c r="D414" s="112"/>
      <c r="E414" s="22"/>
      <c r="F414" s="22"/>
      <c r="G414" s="26"/>
      <c r="H414" s="26"/>
      <c r="I414" s="26"/>
      <c r="J414" s="26"/>
      <c r="K414" s="26"/>
      <c r="L414" s="26"/>
      <c r="M414" s="26"/>
      <c r="N414" s="37"/>
      <c r="O414" s="26"/>
      <c r="P414" s="299"/>
      <c r="Q414" s="26"/>
      <c r="R414" s="299"/>
      <c r="S414" s="22"/>
      <c r="T414" s="26"/>
      <c r="U414" s="55"/>
      <c r="V414" s="22"/>
      <c r="W414" s="22"/>
      <c r="X414" s="22"/>
      <c r="Y414" s="22"/>
      <c r="Z414" s="22"/>
      <c r="AA414" s="22"/>
      <c r="AB414" s="22"/>
      <c r="AC414" s="22"/>
      <c r="AD414" s="22"/>
      <c r="AE414" s="22"/>
      <c r="AF414" s="22"/>
      <c r="AG414" s="22"/>
      <c r="AH414" s="22"/>
      <c r="AI414" s="22"/>
      <c r="AJ414" s="22"/>
    </row>
    <row r="415" spans="1:36" ht="14.5">
      <c r="A415" s="29"/>
      <c r="B415" s="55"/>
      <c r="C415" s="29"/>
      <c r="D415" s="112"/>
      <c r="E415" s="22"/>
      <c r="F415" s="22"/>
      <c r="G415" s="26"/>
      <c r="H415" s="26"/>
      <c r="I415" s="26"/>
      <c r="J415" s="26"/>
      <c r="K415" s="26"/>
      <c r="L415" s="26"/>
      <c r="M415" s="26"/>
      <c r="N415" s="37"/>
      <c r="O415" s="26"/>
      <c r="P415" s="299"/>
      <c r="Q415" s="26"/>
      <c r="R415" s="299"/>
      <c r="S415" s="22"/>
      <c r="T415" s="26"/>
      <c r="U415" s="55"/>
      <c r="V415" s="22"/>
      <c r="W415" s="22"/>
      <c r="X415" s="22"/>
      <c r="Y415" s="22"/>
      <c r="Z415" s="22"/>
      <c r="AA415" s="22"/>
      <c r="AB415" s="22"/>
      <c r="AC415" s="22"/>
      <c r="AD415" s="22"/>
      <c r="AE415" s="22"/>
      <c r="AF415" s="22"/>
      <c r="AG415" s="22"/>
      <c r="AH415" s="22"/>
      <c r="AI415" s="22"/>
      <c r="AJ415" s="22"/>
    </row>
    <row r="416" spans="1:36" ht="14.5">
      <c r="A416" s="29"/>
      <c r="B416" s="55"/>
      <c r="C416" s="29"/>
      <c r="D416" s="112"/>
      <c r="E416" s="22"/>
      <c r="F416" s="22"/>
      <c r="G416" s="26"/>
      <c r="H416" s="26"/>
      <c r="I416" s="26"/>
      <c r="J416" s="26"/>
      <c r="K416" s="26"/>
      <c r="L416" s="26"/>
      <c r="M416" s="26"/>
      <c r="N416" s="37"/>
      <c r="O416" s="26"/>
      <c r="P416" s="299"/>
      <c r="Q416" s="26"/>
      <c r="R416" s="299"/>
      <c r="S416" s="22"/>
      <c r="T416" s="26"/>
      <c r="U416" s="55"/>
      <c r="V416" s="22"/>
      <c r="W416" s="22"/>
      <c r="X416" s="22"/>
      <c r="Y416" s="22"/>
      <c r="Z416" s="22"/>
      <c r="AA416" s="22"/>
      <c r="AB416" s="22"/>
      <c r="AC416" s="22"/>
      <c r="AD416" s="22"/>
      <c r="AE416" s="22"/>
      <c r="AF416" s="22"/>
      <c r="AG416" s="22"/>
      <c r="AH416" s="22"/>
      <c r="AI416" s="22"/>
      <c r="AJ416" s="22"/>
    </row>
    <row r="417" spans="1:36" ht="14.5">
      <c r="A417" s="29"/>
      <c r="B417" s="55"/>
      <c r="C417" s="29"/>
      <c r="D417" s="112"/>
      <c r="E417" s="22"/>
      <c r="F417" s="22"/>
      <c r="G417" s="26"/>
      <c r="H417" s="26"/>
      <c r="I417" s="26"/>
      <c r="J417" s="26"/>
      <c r="K417" s="26"/>
      <c r="L417" s="26"/>
      <c r="M417" s="26"/>
      <c r="N417" s="37"/>
      <c r="O417" s="26"/>
      <c r="P417" s="299"/>
      <c r="Q417" s="26"/>
      <c r="R417" s="299"/>
      <c r="S417" s="22"/>
      <c r="T417" s="26"/>
      <c r="U417" s="55"/>
      <c r="V417" s="22"/>
      <c r="W417" s="22"/>
      <c r="X417" s="22"/>
      <c r="Y417" s="22"/>
      <c r="Z417" s="22"/>
      <c r="AA417" s="22"/>
      <c r="AB417" s="22"/>
      <c r="AC417" s="22"/>
      <c r="AD417" s="22"/>
      <c r="AE417" s="22"/>
      <c r="AF417" s="22"/>
      <c r="AG417" s="22"/>
      <c r="AH417" s="22"/>
      <c r="AI417" s="22"/>
      <c r="AJ417" s="22"/>
    </row>
    <row r="418" spans="1:36" ht="14.5">
      <c r="A418" s="29"/>
      <c r="B418" s="55"/>
      <c r="C418" s="29"/>
      <c r="D418" s="112"/>
      <c r="E418" s="22"/>
      <c r="F418" s="22"/>
      <c r="G418" s="26"/>
      <c r="H418" s="26"/>
      <c r="I418" s="26"/>
      <c r="J418" s="26"/>
      <c r="K418" s="26"/>
      <c r="L418" s="26"/>
      <c r="M418" s="26"/>
      <c r="N418" s="37"/>
      <c r="O418" s="26"/>
      <c r="P418" s="299"/>
      <c r="Q418" s="26"/>
      <c r="R418" s="299"/>
      <c r="S418" s="22"/>
      <c r="T418" s="26"/>
      <c r="U418" s="55"/>
      <c r="V418" s="22"/>
      <c r="W418" s="22"/>
      <c r="X418" s="22"/>
      <c r="Y418" s="22"/>
      <c r="Z418" s="22"/>
      <c r="AA418" s="22"/>
      <c r="AB418" s="22"/>
      <c r="AC418" s="22"/>
      <c r="AD418" s="22"/>
      <c r="AE418" s="22"/>
      <c r="AF418" s="22"/>
      <c r="AG418" s="22"/>
      <c r="AH418" s="22"/>
      <c r="AI418" s="22"/>
      <c r="AJ418" s="22"/>
    </row>
    <row r="419" spans="1:36" ht="14.5">
      <c r="A419" s="29"/>
      <c r="B419" s="55"/>
      <c r="C419" s="29"/>
      <c r="D419" s="112"/>
      <c r="E419" s="22"/>
      <c r="F419" s="22"/>
      <c r="G419" s="26"/>
      <c r="H419" s="26"/>
      <c r="I419" s="26"/>
      <c r="J419" s="26"/>
      <c r="K419" s="26"/>
      <c r="L419" s="26"/>
      <c r="M419" s="26"/>
      <c r="N419" s="37"/>
      <c r="O419" s="26"/>
      <c r="P419" s="299"/>
      <c r="Q419" s="26"/>
      <c r="R419" s="299"/>
      <c r="S419" s="22"/>
      <c r="T419" s="26"/>
      <c r="U419" s="55"/>
      <c r="V419" s="22"/>
      <c r="W419" s="22"/>
      <c r="X419" s="22"/>
      <c r="Y419" s="22"/>
      <c r="Z419" s="22"/>
      <c r="AA419" s="22"/>
      <c r="AB419" s="22"/>
      <c r="AC419" s="22"/>
      <c r="AD419" s="22"/>
      <c r="AE419" s="22"/>
      <c r="AF419" s="22"/>
      <c r="AG419" s="22"/>
      <c r="AH419" s="22"/>
      <c r="AI419" s="22"/>
      <c r="AJ419" s="22"/>
    </row>
    <row r="420" spans="1:36" ht="14.5">
      <c r="A420" s="29"/>
      <c r="B420" s="55"/>
      <c r="C420" s="29"/>
      <c r="D420" s="112"/>
      <c r="E420" s="22"/>
      <c r="F420" s="22"/>
      <c r="G420" s="26"/>
      <c r="H420" s="26"/>
      <c r="I420" s="26"/>
      <c r="J420" s="26"/>
      <c r="K420" s="26"/>
      <c r="L420" s="26"/>
      <c r="M420" s="26"/>
      <c r="N420" s="37"/>
      <c r="O420" s="26"/>
      <c r="P420" s="299"/>
      <c r="Q420" s="26"/>
      <c r="R420" s="299"/>
      <c r="S420" s="22"/>
      <c r="T420" s="26"/>
      <c r="U420" s="55"/>
      <c r="V420" s="22"/>
      <c r="W420" s="22"/>
      <c r="X420" s="22"/>
      <c r="Y420" s="22"/>
      <c r="Z420" s="22"/>
      <c r="AA420" s="22"/>
      <c r="AB420" s="22"/>
      <c r="AC420" s="22"/>
      <c r="AD420" s="22"/>
      <c r="AE420" s="22"/>
      <c r="AF420" s="22"/>
      <c r="AG420" s="22"/>
      <c r="AH420" s="22"/>
      <c r="AI420" s="22"/>
      <c r="AJ420" s="22"/>
    </row>
    <row r="421" spans="1:36" ht="14.5">
      <c r="A421" s="29"/>
      <c r="B421" s="55"/>
      <c r="C421" s="29"/>
      <c r="D421" s="112"/>
      <c r="E421" s="22"/>
      <c r="F421" s="22"/>
      <c r="G421" s="26"/>
      <c r="H421" s="26"/>
      <c r="I421" s="26"/>
      <c r="J421" s="26"/>
      <c r="K421" s="26"/>
      <c r="L421" s="26"/>
      <c r="M421" s="26"/>
      <c r="N421" s="37"/>
      <c r="O421" s="26"/>
      <c r="P421" s="299"/>
      <c r="Q421" s="26"/>
      <c r="R421" s="299"/>
      <c r="S421" s="22"/>
      <c r="T421" s="26"/>
      <c r="U421" s="55"/>
      <c r="V421" s="22"/>
      <c r="W421" s="22"/>
      <c r="X421" s="22"/>
      <c r="Y421" s="22"/>
      <c r="Z421" s="22"/>
      <c r="AA421" s="22"/>
      <c r="AB421" s="22"/>
      <c r="AC421" s="22"/>
      <c r="AD421" s="22"/>
      <c r="AE421" s="22"/>
      <c r="AF421" s="22"/>
      <c r="AG421" s="22"/>
      <c r="AH421" s="22"/>
      <c r="AI421" s="22"/>
      <c r="AJ421" s="22"/>
    </row>
    <row r="422" spans="1:36" ht="14.5">
      <c r="A422" s="29"/>
      <c r="B422" s="55"/>
      <c r="C422" s="29"/>
      <c r="D422" s="112"/>
      <c r="E422" s="22"/>
      <c r="F422" s="22"/>
      <c r="G422" s="26"/>
      <c r="H422" s="26"/>
      <c r="I422" s="26"/>
      <c r="J422" s="26"/>
      <c r="K422" s="26"/>
      <c r="L422" s="26"/>
      <c r="M422" s="26"/>
      <c r="N422" s="37"/>
      <c r="O422" s="26"/>
      <c r="P422" s="299"/>
      <c r="Q422" s="26"/>
      <c r="R422" s="299"/>
      <c r="S422" s="22"/>
      <c r="T422" s="26"/>
      <c r="U422" s="55"/>
      <c r="V422" s="22"/>
      <c r="W422" s="22"/>
      <c r="X422" s="22"/>
      <c r="Y422" s="22"/>
      <c r="Z422" s="22"/>
      <c r="AA422" s="22"/>
      <c r="AB422" s="22"/>
      <c r="AC422" s="22"/>
      <c r="AD422" s="22"/>
      <c r="AE422" s="22"/>
      <c r="AF422" s="22"/>
      <c r="AG422" s="22"/>
      <c r="AH422" s="22"/>
      <c r="AI422" s="22"/>
      <c r="AJ422" s="22"/>
    </row>
    <row r="423" spans="1:36" ht="14.5">
      <c r="A423" s="29"/>
      <c r="B423" s="55"/>
      <c r="C423" s="29"/>
      <c r="D423" s="112"/>
      <c r="E423" s="22"/>
      <c r="F423" s="22"/>
      <c r="G423" s="26"/>
      <c r="H423" s="26"/>
      <c r="I423" s="26"/>
      <c r="J423" s="26"/>
      <c r="K423" s="26"/>
      <c r="L423" s="26"/>
      <c r="M423" s="26"/>
      <c r="N423" s="37"/>
      <c r="O423" s="26"/>
      <c r="P423" s="299"/>
      <c r="Q423" s="26"/>
      <c r="R423" s="299"/>
      <c r="S423" s="22"/>
      <c r="T423" s="26"/>
      <c r="U423" s="55"/>
      <c r="V423" s="22"/>
      <c r="W423" s="22"/>
      <c r="X423" s="22"/>
      <c r="Y423" s="22"/>
      <c r="Z423" s="22"/>
      <c r="AA423" s="22"/>
      <c r="AB423" s="22"/>
      <c r="AC423" s="22"/>
      <c r="AD423" s="22"/>
      <c r="AE423" s="22"/>
      <c r="AF423" s="22"/>
      <c r="AG423" s="22"/>
      <c r="AH423" s="22"/>
      <c r="AI423" s="22"/>
      <c r="AJ423" s="22"/>
    </row>
    <row r="424" spans="1:36" ht="14.5">
      <c r="A424" s="29"/>
      <c r="B424" s="55"/>
      <c r="C424" s="29"/>
      <c r="D424" s="112"/>
      <c r="E424" s="22"/>
      <c r="F424" s="22"/>
      <c r="G424" s="26"/>
      <c r="H424" s="26"/>
      <c r="I424" s="26"/>
      <c r="J424" s="26"/>
      <c r="K424" s="26"/>
      <c r="L424" s="26"/>
      <c r="M424" s="26"/>
      <c r="N424" s="37"/>
      <c r="O424" s="26"/>
      <c r="P424" s="299"/>
      <c r="Q424" s="26"/>
      <c r="R424" s="299"/>
      <c r="S424" s="22"/>
      <c r="T424" s="26"/>
      <c r="U424" s="55"/>
      <c r="V424" s="22"/>
      <c r="W424" s="22"/>
      <c r="X424" s="22"/>
      <c r="Y424" s="22"/>
      <c r="Z424" s="22"/>
      <c r="AA424" s="22"/>
      <c r="AB424" s="22"/>
      <c r="AC424" s="22"/>
      <c r="AD424" s="22"/>
      <c r="AE424" s="22"/>
      <c r="AF424" s="22"/>
      <c r="AG424" s="22"/>
      <c r="AH424" s="22"/>
      <c r="AI424" s="22"/>
      <c r="AJ424" s="22"/>
    </row>
    <row r="425" spans="1:36" ht="14.5">
      <c r="A425" s="29"/>
      <c r="B425" s="55"/>
      <c r="C425" s="29"/>
      <c r="D425" s="112"/>
      <c r="E425" s="22"/>
      <c r="F425" s="22"/>
      <c r="G425" s="26"/>
      <c r="H425" s="26"/>
      <c r="I425" s="26"/>
      <c r="J425" s="26"/>
      <c r="K425" s="26"/>
      <c r="L425" s="26"/>
      <c r="M425" s="26"/>
      <c r="N425" s="37"/>
      <c r="O425" s="26"/>
      <c r="P425" s="299"/>
      <c r="Q425" s="26"/>
      <c r="R425" s="299"/>
      <c r="S425" s="22"/>
      <c r="T425" s="26"/>
      <c r="U425" s="55"/>
      <c r="V425" s="22"/>
      <c r="W425" s="22"/>
      <c r="X425" s="22"/>
      <c r="Y425" s="22"/>
      <c r="Z425" s="22"/>
      <c r="AA425" s="22"/>
      <c r="AB425" s="22"/>
      <c r="AC425" s="22"/>
      <c r="AD425" s="22"/>
      <c r="AE425" s="22"/>
      <c r="AF425" s="22"/>
      <c r="AG425" s="22"/>
      <c r="AH425" s="22"/>
      <c r="AI425" s="22"/>
      <c r="AJ425" s="22"/>
    </row>
    <row r="426" spans="1:36" ht="14.5">
      <c r="A426" s="29"/>
      <c r="B426" s="55"/>
      <c r="C426" s="29"/>
      <c r="D426" s="112"/>
      <c r="E426" s="22"/>
      <c r="F426" s="22"/>
      <c r="G426" s="26"/>
      <c r="H426" s="26"/>
      <c r="I426" s="26"/>
      <c r="J426" s="26"/>
      <c r="K426" s="26"/>
      <c r="L426" s="26"/>
      <c r="M426" s="26"/>
      <c r="N426" s="37"/>
      <c r="O426" s="26"/>
      <c r="P426" s="299"/>
      <c r="Q426" s="26"/>
      <c r="R426" s="299"/>
      <c r="S426" s="22"/>
      <c r="T426" s="26"/>
      <c r="U426" s="55"/>
      <c r="V426" s="22"/>
      <c r="W426" s="22"/>
      <c r="X426" s="22"/>
      <c r="Y426" s="22"/>
      <c r="Z426" s="22"/>
      <c r="AA426" s="22"/>
      <c r="AB426" s="22"/>
      <c r="AC426" s="22"/>
      <c r="AD426" s="22"/>
      <c r="AE426" s="22"/>
      <c r="AF426" s="22"/>
      <c r="AG426" s="22"/>
      <c r="AH426" s="22"/>
      <c r="AI426" s="22"/>
      <c r="AJ426" s="22"/>
    </row>
    <row r="427" spans="1:36" ht="14.5">
      <c r="A427" s="29"/>
      <c r="B427" s="55"/>
      <c r="C427" s="29"/>
      <c r="D427" s="112"/>
      <c r="E427" s="22"/>
      <c r="F427" s="22"/>
      <c r="G427" s="26"/>
      <c r="H427" s="26"/>
      <c r="I427" s="26"/>
      <c r="J427" s="26"/>
      <c r="K427" s="26"/>
      <c r="L427" s="26"/>
      <c r="M427" s="26"/>
      <c r="N427" s="37"/>
      <c r="O427" s="26"/>
      <c r="P427" s="299"/>
      <c r="Q427" s="26"/>
      <c r="R427" s="299"/>
      <c r="S427" s="22"/>
      <c r="T427" s="26"/>
      <c r="U427" s="55"/>
      <c r="V427" s="22"/>
      <c r="W427" s="22"/>
      <c r="X427" s="22"/>
      <c r="Y427" s="22"/>
      <c r="Z427" s="22"/>
      <c r="AA427" s="22"/>
      <c r="AB427" s="22"/>
      <c r="AC427" s="22"/>
      <c r="AD427" s="22"/>
      <c r="AE427" s="22"/>
      <c r="AF427" s="22"/>
      <c r="AG427" s="22"/>
      <c r="AH427" s="22"/>
      <c r="AI427" s="22"/>
      <c r="AJ427" s="22"/>
    </row>
    <row r="428" spans="1:36" ht="14.5">
      <c r="A428" s="29"/>
      <c r="B428" s="55"/>
      <c r="C428" s="29"/>
      <c r="D428" s="112"/>
      <c r="E428" s="22"/>
      <c r="F428" s="22"/>
      <c r="G428" s="26"/>
      <c r="H428" s="26"/>
      <c r="I428" s="26"/>
      <c r="J428" s="26"/>
      <c r="K428" s="26"/>
      <c r="L428" s="26"/>
      <c r="M428" s="26"/>
      <c r="N428" s="37"/>
      <c r="O428" s="26"/>
      <c r="P428" s="299"/>
      <c r="Q428" s="26"/>
      <c r="R428" s="299"/>
      <c r="S428" s="22"/>
      <c r="T428" s="26"/>
      <c r="U428" s="55"/>
      <c r="V428" s="22"/>
      <c r="W428" s="22"/>
      <c r="X428" s="22"/>
      <c r="Y428" s="22"/>
      <c r="Z428" s="22"/>
      <c r="AA428" s="22"/>
      <c r="AB428" s="22"/>
      <c r="AC428" s="22"/>
      <c r="AD428" s="22"/>
      <c r="AE428" s="22"/>
      <c r="AF428" s="22"/>
      <c r="AG428" s="22"/>
      <c r="AH428" s="22"/>
      <c r="AI428" s="22"/>
      <c r="AJ428" s="22"/>
    </row>
    <row r="429" spans="1:36" ht="14.5">
      <c r="A429" s="29"/>
      <c r="B429" s="55"/>
      <c r="C429" s="29"/>
      <c r="D429" s="112"/>
      <c r="E429" s="22"/>
      <c r="F429" s="22"/>
      <c r="G429" s="26"/>
      <c r="H429" s="26"/>
      <c r="I429" s="26"/>
      <c r="J429" s="26"/>
      <c r="K429" s="26"/>
      <c r="L429" s="26"/>
      <c r="M429" s="26"/>
      <c r="N429" s="37"/>
      <c r="O429" s="26"/>
      <c r="P429" s="299"/>
      <c r="Q429" s="26"/>
      <c r="R429" s="299"/>
      <c r="S429" s="22"/>
      <c r="T429" s="26"/>
      <c r="U429" s="55"/>
      <c r="V429" s="22"/>
      <c r="W429" s="22"/>
      <c r="X429" s="22"/>
      <c r="Y429" s="22"/>
      <c r="Z429" s="22"/>
      <c r="AA429" s="22"/>
      <c r="AB429" s="22"/>
      <c r="AC429" s="22"/>
      <c r="AD429" s="22"/>
      <c r="AE429" s="22"/>
      <c r="AF429" s="22"/>
      <c r="AG429" s="22"/>
      <c r="AH429" s="22"/>
      <c r="AI429" s="22"/>
      <c r="AJ429" s="22"/>
    </row>
    <row r="430" spans="1:36" ht="14.5">
      <c r="A430" s="29"/>
      <c r="B430" s="55"/>
      <c r="C430" s="29"/>
      <c r="D430" s="112"/>
      <c r="E430" s="22"/>
      <c r="F430" s="22"/>
      <c r="G430" s="26"/>
      <c r="H430" s="26"/>
      <c r="I430" s="26"/>
      <c r="J430" s="26"/>
      <c r="K430" s="26"/>
      <c r="L430" s="26"/>
      <c r="M430" s="26"/>
      <c r="N430" s="37"/>
      <c r="O430" s="26"/>
      <c r="P430" s="299"/>
      <c r="Q430" s="26"/>
      <c r="R430" s="299"/>
      <c r="S430" s="22"/>
      <c r="T430" s="26"/>
      <c r="U430" s="55"/>
      <c r="V430" s="22"/>
      <c r="W430" s="22"/>
      <c r="X430" s="22"/>
      <c r="Y430" s="22"/>
      <c r="Z430" s="22"/>
      <c r="AA430" s="22"/>
      <c r="AB430" s="22"/>
      <c r="AC430" s="22"/>
      <c r="AD430" s="22"/>
      <c r="AE430" s="22"/>
      <c r="AF430" s="22"/>
      <c r="AG430" s="22"/>
      <c r="AH430" s="22"/>
      <c r="AI430" s="22"/>
      <c r="AJ430" s="22"/>
    </row>
    <row r="431" spans="1:36" ht="14.5">
      <c r="A431" s="29"/>
      <c r="B431" s="55"/>
      <c r="C431" s="29"/>
      <c r="D431" s="112"/>
      <c r="E431" s="22"/>
      <c r="F431" s="22"/>
      <c r="G431" s="26"/>
      <c r="H431" s="26"/>
      <c r="I431" s="26"/>
      <c r="J431" s="26"/>
      <c r="K431" s="26"/>
      <c r="L431" s="26"/>
      <c r="M431" s="26"/>
      <c r="N431" s="37"/>
      <c r="O431" s="26"/>
      <c r="P431" s="299"/>
      <c r="Q431" s="26"/>
      <c r="R431" s="299"/>
      <c r="S431" s="22"/>
      <c r="T431" s="26"/>
      <c r="U431" s="55"/>
      <c r="V431" s="22"/>
      <c r="W431" s="22"/>
      <c r="X431" s="22"/>
      <c r="Y431" s="22"/>
      <c r="Z431" s="22"/>
      <c r="AA431" s="22"/>
      <c r="AB431" s="22"/>
      <c r="AC431" s="22"/>
      <c r="AD431" s="22"/>
      <c r="AE431" s="22"/>
      <c r="AF431" s="22"/>
      <c r="AG431" s="22"/>
      <c r="AH431" s="22"/>
      <c r="AI431" s="22"/>
      <c r="AJ431" s="22"/>
    </row>
    <row r="432" spans="1:36" ht="14.5">
      <c r="A432" s="29"/>
      <c r="B432" s="55"/>
      <c r="C432" s="29"/>
      <c r="D432" s="112"/>
      <c r="E432" s="22"/>
      <c r="F432" s="22"/>
      <c r="G432" s="26"/>
      <c r="H432" s="26"/>
      <c r="I432" s="26"/>
      <c r="J432" s="26"/>
      <c r="K432" s="26"/>
      <c r="L432" s="26"/>
      <c r="M432" s="26"/>
      <c r="N432" s="37"/>
      <c r="O432" s="26"/>
      <c r="P432" s="299"/>
      <c r="Q432" s="26"/>
      <c r="R432" s="299"/>
      <c r="S432" s="22"/>
      <c r="T432" s="26"/>
      <c r="U432" s="55"/>
      <c r="V432" s="22"/>
      <c r="W432" s="22"/>
      <c r="X432" s="22"/>
      <c r="Y432" s="22"/>
      <c r="Z432" s="22"/>
      <c r="AA432" s="22"/>
      <c r="AB432" s="22"/>
      <c r="AC432" s="22"/>
      <c r="AD432" s="22"/>
      <c r="AE432" s="22"/>
      <c r="AF432" s="22"/>
      <c r="AG432" s="22"/>
      <c r="AH432" s="22"/>
      <c r="AI432" s="22"/>
      <c r="AJ432" s="22"/>
    </row>
    <row r="433" spans="1:36" ht="14.5">
      <c r="A433" s="29"/>
      <c r="B433" s="55"/>
      <c r="C433" s="29"/>
      <c r="D433" s="112"/>
      <c r="E433" s="22"/>
      <c r="F433" s="22"/>
      <c r="G433" s="26"/>
      <c r="H433" s="26"/>
      <c r="I433" s="26"/>
      <c r="J433" s="26"/>
      <c r="K433" s="26"/>
      <c r="L433" s="26"/>
      <c r="M433" s="26"/>
      <c r="N433" s="37"/>
      <c r="O433" s="26"/>
      <c r="P433" s="299"/>
      <c r="Q433" s="26"/>
      <c r="R433" s="299"/>
      <c r="S433" s="22"/>
      <c r="T433" s="26"/>
      <c r="U433" s="55"/>
      <c r="V433" s="22"/>
      <c r="W433" s="22"/>
      <c r="X433" s="22"/>
      <c r="Y433" s="22"/>
      <c r="Z433" s="22"/>
      <c r="AA433" s="22"/>
      <c r="AB433" s="22"/>
      <c r="AC433" s="22"/>
      <c r="AD433" s="22"/>
      <c r="AE433" s="22"/>
      <c r="AF433" s="22"/>
      <c r="AG433" s="22"/>
      <c r="AH433" s="22"/>
      <c r="AI433" s="22"/>
      <c r="AJ433" s="22"/>
    </row>
    <row r="434" spans="1:36" ht="14.5">
      <c r="A434" s="29"/>
      <c r="B434" s="55"/>
      <c r="C434" s="29"/>
      <c r="D434" s="112"/>
      <c r="E434" s="22"/>
      <c r="F434" s="22"/>
      <c r="G434" s="26"/>
      <c r="H434" s="26"/>
      <c r="I434" s="26"/>
      <c r="J434" s="26"/>
      <c r="K434" s="26"/>
      <c r="L434" s="26"/>
      <c r="M434" s="26"/>
      <c r="N434" s="37"/>
      <c r="O434" s="26"/>
      <c r="P434" s="299"/>
      <c r="Q434" s="26"/>
      <c r="R434" s="299"/>
      <c r="S434" s="22"/>
      <c r="T434" s="26"/>
      <c r="U434" s="55"/>
      <c r="V434" s="22"/>
      <c r="W434" s="22"/>
      <c r="X434" s="22"/>
      <c r="Y434" s="22"/>
      <c r="Z434" s="22"/>
      <c r="AA434" s="22"/>
      <c r="AB434" s="22"/>
      <c r="AC434" s="22"/>
      <c r="AD434" s="22"/>
      <c r="AE434" s="22"/>
      <c r="AF434" s="22"/>
      <c r="AG434" s="22"/>
      <c r="AH434" s="22"/>
      <c r="AI434" s="22"/>
      <c r="AJ434" s="22"/>
    </row>
    <row r="435" spans="1:36" ht="14.5">
      <c r="A435" s="29"/>
      <c r="B435" s="55"/>
      <c r="C435" s="29"/>
      <c r="D435" s="112"/>
      <c r="E435" s="22"/>
      <c r="F435" s="22"/>
      <c r="G435" s="26"/>
      <c r="H435" s="26"/>
      <c r="I435" s="26"/>
      <c r="J435" s="26"/>
      <c r="K435" s="26"/>
      <c r="L435" s="26"/>
      <c r="M435" s="26"/>
      <c r="N435" s="37"/>
      <c r="O435" s="26"/>
      <c r="P435" s="299"/>
      <c r="Q435" s="26"/>
      <c r="R435" s="299"/>
      <c r="S435" s="22"/>
      <c r="T435" s="26"/>
      <c r="U435" s="55"/>
      <c r="V435" s="22"/>
      <c r="W435" s="22"/>
      <c r="X435" s="22"/>
      <c r="Y435" s="22"/>
      <c r="Z435" s="22"/>
      <c r="AA435" s="22"/>
      <c r="AB435" s="22"/>
      <c r="AC435" s="22"/>
      <c r="AD435" s="22"/>
      <c r="AE435" s="22"/>
      <c r="AF435" s="22"/>
      <c r="AG435" s="22"/>
      <c r="AH435" s="22"/>
      <c r="AI435" s="22"/>
      <c r="AJ435" s="22"/>
    </row>
    <row r="436" spans="1:36" ht="14.5">
      <c r="A436" s="29"/>
      <c r="B436" s="55"/>
      <c r="C436" s="29"/>
      <c r="D436" s="112"/>
      <c r="E436" s="22"/>
      <c r="F436" s="22"/>
      <c r="G436" s="26"/>
      <c r="H436" s="26"/>
      <c r="I436" s="26"/>
      <c r="J436" s="26"/>
      <c r="K436" s="26"/>
      <c r="L436" s="26"/>
      <c r="M436" s="26"/>
      <c r="N436" s="37"/>
      <c r="O436" s="26"/>
      <c r="P436" s="299"/>
      <c r="Q436" s="26"/>
      <c r="R436" s="299"/>
      <c r="S436" s="22"/>
      <c r="T436" s="26"/>
      <c r="U436" s="55"/>
      <c r="V436" s="22"/>
      <c r="W436" s="22"/>
      <c r="X436" s="22"/>
      <c r="Y436" s="22"/>
      <c r="Z436" s="22"/>
      <c r="AA436" s="22"/>
      <c r="AB436" s="22"/>
      <c r="AC436" s="22"/>
      <c r="AD436" s="22"/>
      <c r="AE436" s="22"/>
      <c r="AF436" s="22"/>
      <c r="AG436" s="22"/>
      <c r="AH436" s="22"/>
      <c r="AI436" s="22"/>
      <c r="AJ436" s="22"/>
    </row>
    <row r="437" spans="1:36" ht="14.5">
      <c r="A437" s="29"/>
      <c r="B437" s="55"/>
      <c r="C437" s="29"/>
      <c r="D437" s="112"/>
      <c r="E437" s="22"/>
      <c r="F437" s="22"/>
      <c r="G437" s="26"/>
      <c r="H437" s="26"/>
      <c r="I437" s="26"/>
      <c r="J437" s="26"/>
      <c r="K437" s="26"/>
      <c r="L437" s="26"/>
      <c r="M437" s="26"/>
      <c r="N437" s="37"/>
      <c r="O437" s="26"/>
      <c r="P437" s="299"/>
      <c r="Q437" s="26"/>
      <c r="R437" s="299"/>
      <c r="S437" s="22"/>
      <c r="T437" s="26"/>
      <c r="U437" s="55"/>
      <c r="V437" s="22"/>
      <c r="W437" s="22"/>
      <c r="X437" s="22"/>
      <c r="Y437" s="22"/>
      <c r="Z437" s="22"/>
      <c r="AA437" s="22"/>
      <c r="AB437" s="22"/>
      <c r="AC437" s="22"/>
      <c r="AD437" s="22"/>
      <c r="AE437" s="22"/>
      <c r="AF437" s="22"/>
      <c r="AG437" s="22"/>
      <c r="AH437" s="22"/>
      <c r="AI437" s="22"/>
      <c r="AJ437" s="22"/>
    </row>
    <row r="438" spans="1:36" ht="14.5">
      <c r="A438" s="29"/>
      <c r="B438" s="55"/>
      <c r="C438" s="29"/>
      <c r="D438" s="112"/>
      <c r="E438" s="22"/>
      <c r="F438" s="22"/>
      <c r="G438" s="26"/>
      <c r="H438" s="26"/>
      <c r="I438" s="26"/>
      <c r="J438" s="26"/>
      <c r="K438" s="26"/>
      <c r="L438" s="26"/>
      <c r="M438" s="26"/>
      <c r="N438" s="37"/>
      <c r="O438" s="26"/>
      <c r="P438" s="299"/>
      <c r="Q438" s="26"/>
      <c r="R438" s="299"/>
      <c r="S438" s="22"/>
      <c r="T438" s="26"/>
      <c r="U438" s="55"/>
      <c r="V438" s="22"/>
      <c r="W438" s="22"/>
      <c r="X438" s="22"/>
      <c r="Y438" s="22"/>
      <c r="Z438" s="22"/>
      <c r="AA438" s="22"/>
      <c r="AB438" s="22"/>
      <c r="AC438" s="22"/>
      <c r="AD438" s="22"/>
      <c r="AE438" s="22"/>
      <c r="AF438" s="22"/>
      <c r="AG438" s="22"/>
      <c r="AH438" s="22"/>
      <c r="AI438" s="22"/>
      <c r="AJ438" s="22"/>
    </row>
    <row r="439" spans="1:36" ht="14.5">
      <c r="A439" s="29"/>
      <c r="B439" s="55"/>
      <c r="C439" s="29"/>
      <c r="D439" s="112"/>
      <c r="E439" s="22"/>
      <c r="F439" s="22"/>
      <c r="G439" s="26"/>
      <c r="H439" s="26"/>
      <c r="I439" s="26"/>
      <c r="J439" s="26"/>
      <c r="K439" s="26"/>
      <c r="L439" s="26"/>
      <c r="M439" s="26"/>
      <c r="N439" s="37"/>
      <c r="O439" s="26"/>
      <c r="P439" s="299"/>
      <c r="Q439" s="26"/>
      <c r="R439" s="299"/>
      <c r="S439" s="22"/>
      <c r="T439" s="26"/>
      <c r="U439" s="55"/>
      <c r="V439" s="22"/>
      <c r="W439" s="22"/>
      <c r="X439" s="22"/>
      <c r="Y439" s="22"/>
      <c r="Z439" s="22"/>
      <c r="AA439" s="22"/>
      <c r="AB439" s="22"/>
      <c r="AC439" s="22"/>
      <c r="AD439" s="22"/>
      <c r="AE439" s="22"/>
      <c r="AF439" s="22"/>
      <c r="AG439" s="22"/>
      <c r="AH439" s="22"/>
      <c r="AI439" s="22"/>
      <c r="AJ439" s="22"/>
    </row>
    <row r="440" spans="1:36" ht="14.5">
      <c r="A440" s="29"/>
      <c r="B440" s="55"/>
      <c r="C440" s="29"/>
      <c r="D440" s="112"/>
      <c r="E440" s="22"/>
      <c r="F440" s="22"/>
      <c r="G440" s="26"/>
      <c r="H440" s="26"/>
      <c r="I440" s="26"/>
      <c r="J440" s="26"/>
      <c r="K440" s="26"/>
      <c r="L440" s="26"/>
      <c r="M440" s="26"/>
      <c r="N440" s="37"/>
      <c r="O440" s="26"/>
      <c r="P440" s="299"/>
      <c r="Q440" s="26"/>
      <c r="R440" s="299"/>
      <c r="S440" s="22"/>
      <c r="T440" s="26"/>
      <c r="U440" s="55"/>
      <c r="V440" s="22"/>
      <c r="W440" s="22"/>
      <c r="X440" s="22"/>
      <c r="Y440" s="22"/>
      <c r="Z440" s="22"/>
      <c r="AA440" s="22"/>
      <c r="AB440" s="22"/>
      <c r="AC440" s="22"/>
      <c r="AD440" s="22"/>
      <c r="AE440" s="22"/>
      <c r="AF440" s="22"/>
      <c r="AG440" s="22"/>
      <c r="AH440" s="22"/>
      <c r="AI440" s="22"/>
      <c r="AJ440" s="22"/>
    </row>
    <row r="441" spans="1:36" ht="14.5">
      <c r="A441" s="29"/>
      <c r="B441" s="55"/>
      <c r="C441" s="29"/>
      <c r="D441" s="112"/>
      <c r="E441" s="22"/>
      <c r="F441" s="22"/>
      <c r="G441" s="26"/>
      <c r="H441" s="26"/>
      <c r="I441" s="26"/>
      <c r="J441" s="26"/>
      <c r="K441" s="26"/>
      <c r="L441" s="26"/>
      <c r="M441" s="26"/>
      <c r="N441" s="37"/>
      <c r="O441" s="26"/>
      <c r="P441" s="299"/>
      <c r="Q441" s="26"/>
      <c r="R441" s="299"/>
      <c r="S441" s="22"/>
      <c r="T441" s="26"/>
      <c r="U441" s="55"/>
      <c r="V441" s="22"/>
      <c r="W441" s="22"/>
      <c r="X441" s="22"/>
      <c r="Y441" s="22"/>
      <c r="Z441" s="22"/>
      <c r="AA441" s="22"/>
      <c r="AB441" s="22"/>
      <c r="AC441" s="22"/>
      <c r="AD441" s="22"/>
      <c r="AE441" s="22"/>
      <c r="AF441" s="22"/>
      <c r="AG441" s="22"/>
      <c r="AH441" s="22"/>
      <c r="AI441" s="22"/>
      <c r="AJ441" s="22"/>
    </row>
    <row r="442" spans="1:36" ht="14.5">
      <c r="A442" s="29"/>
      <c r="B442" s="55"/>
      <c r="C442" s="29"/>
      <c r="D442" s="112"/>
      <c r="E442" s="22"/>
      <c r="F442" s="22"/>
      <c r="G442" s="26"/>
      <c r="H442" s="26"/>
      <c r="I442" s="26"/>
      <c r="J442" s="26"/>
      <c r="K442" s="26"/>
      <c r="L442" s="26"/>
      <c r="M442" s="26"/>
      <c r="N442" s="37"/>
      <c r="O442" s="26"/>
      <c r="P442" s="299"/>
      <c r="Q442" s="26"/>
      <c r="R442" s="299"/>
      <c r="S442" s="22"/>
      <c r="T442" s="26"/>
      <c r="U442" s="55"/>
      <c r="V442" s="22"/>
      <c r="W442" s="22"/>
      <c r="X442" s="22"/>
      <c r="Y442" s="22"/>
      <c r="Z442" s="22"/>
      <c r="AA442" s="22"/>
      <c r="AB442" s="22"/>
      <c r="AC442" s="22"/>
      <c r="AD442" s="22"/>
      <c r="AE442" s="22"/>
      <c r="AF442" s="22"/>
      <c r="AG442" s="22"/>
      <c r="AH442" s="22"/>
      <c r="AI442" s="22"/>
      <c r="AJ442" s="22"/>
    </row>
    <row r="443" spans="1:36" ht="14.5">
      <c r="A443" s="29"/>
      <c r="B443" s="55"/>
      <c r="C443" s="29"/>
      <c r="D443" s="112"/>
      <c r="E443" s="22"/>
      <c r="F443" s="22"/>
      <c r="G443" s="26"/>
      <c r="H443" s="26"/>
      <c r="I443" s="26"/>
      <c r="J443" s="26"/>
      <c r="K443" s="26"/>
      <c r="L443" s="26"/>
      <c r="M443" s="26"/>
      <c r="N443" s="37"/>
      <c r="O443" s="26"/>
      <c r="P443" s="299"/>
      <c r="Q443" s="26"/>
      <c r="R443" s="299"/>
      <c r="S443" s="22"/>
      <c r="T443" s="26"/>
      <c r="U443" s="55"/>
      <c r="V443" s="22"/>
      <c r="W443" s="22"/>
      <c r="X443" s="22"/>
      <c r="Y443" s="22"/>
      <c r="Z443" s="22"/>
      <c r="AA443" s="22"/>
      <c r="AB443" s="22"/>
      <c r="AC443" s="22"/>
      <c r="AD443" s="22"/>
      <c r="AE443" s="22"/>
      <c r="AF443" s="22"/>
      <c r="AG443" s="22"/>
      <c r="AH443" s="22"/>
      <c r="AI443" s="22"/>
      <c r="AJ443" s="22"/>
    </row>
    <row r="444" spans="1:36" ht="14.5">
      <c r="A444" s="29"/>
      <c r="B444" s="55"/>
      <c r="C444" s="29"/>
      <c r="D444" s="112"/>
      <c r="E444" s="22"/>
      <c r="F444" s="22"/>
      <c r="G444" s="26"/>
      <c r="H444" s="26"/>
      <c r="I444" s="26"/>
      <c r="J444" s="26"/>
      <c r="K444" s="26"/>
      <c r="L444" s="26"/>
      <c r="M444" s="26"/>
      <c r="N444" s="37"/>
      <c r="O444" s="26"/>
      <c r="P444" s="299"/>
      <c r="Q444" s="26"/>
      <c r="R444" s="299"/>
      <c r="S444" s="22"/>
      <c r="T444" s="26"/>
      <c r="U444" s="55"/>
      <c r="V444" s="22"/>
      <c r="W444" s="22"/>
      <c r="X444" s="22"/>
      <c r="Y444" s="22"/>
      <c r="Z444" s="22"/>
      <c r="AA444" s="22"/>
      <c r="AB444" s="22"/>
      <c r="AC444" s="22"/>
      <c r="AD444" s="22"/>
      <c r="AE444" s="22"/>
      <c r="AF444" s="22"/>
      <c r="AG444" s="22"/>
      <c r="AH444" s="22"/>
      <c r="AI444" s="22"/>
      <c r="AJ444" s="22"/>
    </row>
    <row r="445" spans="1:36" ht="14.5">
      <c r="A445" s="29"/>
      <c r="B445" s="55"/>
      <c r="C445" s="29"/>
      <c r="D445" s="112"/>
      <c r="E445" s="22"/>
      <c r="F445" s="22"/>
      <c r="G445" s="26"/>
      <c r="H445" s="26"/>
      <c r="I445" s="26"/>
      <c r="J445" s="26"/>
      <c r="K445" s="26"/>
      <c r="L445" s="26"/>
      <c r="M445" s="26"/>
      <c r="N445" s="37"/>
      <c r="O445" s="26"/>
      <c r="P445" s="299"/>
      <c r="Q445" s="26"/>
      <c r="R445" s="299"/>
      <c r="S445" s="22"/>
      <c r="T445" s="26"/>
      <c r="U445" s="55"/>
      <c r="V445" s="22"/>
      <c r="W445" s="22"/>
      <c r="X445" s="22"/>
      <c r="Y445" s="22"/>
      <c r="Z445" s="22"/>
      <c r="AA445" s="22"/>
      <c r="AB445" s="22"/>
      <c r="AC445" s="22"/>
      <c r="AD445" s="22"/>
      <c r="AE445" s="22"/>
      <c r="AF445" s="22"/>
      <c r="AG445" s="22"/>
      <c r="AH445" s="22"/>
      <c r="AI445" s="22"/>
      <c r="AJ445" s="22"/>
    </row>
    <row r="446" spans="1:36" ht="14.5">
      <c r="A446" s="29"/>
      <c r="B446" s="55"/>
      <c r="C446" s="29"/>
      <c r="D446" s="112"/>
      <c r="E446" s="22"/>
      <c r="F446" s="22"/>
      <c r="G446" s="26"/>
      <c r="H446" s="26"/>
      <c r="I446" s="26"/>
      <c r="J446" s="26"/>
      <c r="K446" s="26"/>
      <c r="L446" s="26"/>
      <c r="M446" s="26"/>
      <c r="N446" s="37"/>
      <c r="O446" s="26"/>
      <c r="P446" s="299"/>
      <c r="Q446" s="26"/>
      <c r="R446" s="299"/>
      <c r="S446" s="22"/>
      <c r="T446" s="26"/>
      <c r="U446" s="55"/>
      <c r="V446" s="22"/>
      <c r="W446" s="22"/>
      <c r="X446" s="22"/>
      <c r="Y446" s="22"/>
      <c r="Z446" s="22"/>
      <c r="AA446" s="22"/>
      <c r="AB446" s="22"/>
      <c r="AC446" s="22"/>
      <c r="AD446" s="22"/>
      <c r="AE446" s="22"/>
      <c r="AF446" s="22"/>
      <c r="AG446" s="22"/>
      <c r="AH446" s="22"/>
      <c r="AI446" s="22"/>
      <c r="AJ446" s="22"/>
    </row>
    <row r="447" spans="1:36" ht="14.5">
      <c r="A447" s="29"/>
      <c r="B447" s="55"/>
      <c r="C447" s="29"/>
      <c r="D447" s="112"/>
      <c r="E447" s="22"/>
      <c r="F447" s="22"/>
      <c r="G447" s="26"/>
      <c r="H447" s="26"/>
      <c r="I447" s="26"/>
      <c r="J447" s="26"/>
      <c r="K447" s="26"/>
      <c r="L447" s="26"/>
      <c r="M447" s="26"/>
      <c r="N447" s="37"/>
      <c r="O447" s="26"/>
      <c r="P447" s="299"/>
      <c r="Q447" s="26"/>
      <c r="R447" s="299"/>
      <c r="S447" s="22"/>
      <c r="T447" s="26"/>
      <c r="U447" s="55"/>
      <c r="V447" s="22"/>
      <c r="W447" s="22"/>
      <c r="X447" s="22"/>
      <c r="Y447" s="22"/>
      <c r="Z447" s="22"/>
      <c r="AA447" s="22"/>
      <c r="AB447" s="22"/>
      <c r="AC447" s="22"/>
      <c r="AD447" s="22"/>
      <c r="AE447" s="22"/>
      <c r="AF447" s="22"/>
      <c r="AG447" s="22"/>
      <c r="AH447" s="22"/>
      <c r="AI447" s="22"/>
      <c r="AJ447" s="22"/>
    </row>
    <row r="448" spans="1:36" ht="14.5">
      <c r="A448" s="29"/>
      <c r="B448" s="55"/>
      <c r="C448" s="29"/>
      <c r="D448" s="112"/>
      <c r="E448" s="22"/>
      <c r="F448" s="22"/>
      <c r="G448" s="26"/>
      <c r="H448" s="26"/>
      <c r="I448" s="26"/>
      <c r="J448" s="26"/>
      <c r="K448" s="26"/>
      <c r="L448" s="26"/>
      <c r="M448" s="26"/>
      <c r="N448" s="37"/>
      <c r="O448" s="26"/>
      <c r="P448" s="299"/>
      <c r="Q448" s="26"/>
      <c r="R448" s="299"/>
      <c r="S448" s="22"/>
      <c r="T448" s="26"/>
      <c r="U448" s="55"/>
      <c r="V448" s="22"/>
      <c r="W448" s="22"/>
      <c r="X448" s="22"/>
      <c r="Y448" s="22"/>
      <c r="Z448" s="22"/>
      <c r="AA448" s="22"/>
      <c r="AB448" s="22"/>
      <c r="AC448" s="22"/>
      <c r="AD448" s="22"/>
      <c r="AE448" s="22"/>
      <c r="AF448" s="22"/>
      <c r="AG448" s="22"/>
      <c r="AH448" s="22"/>
      <c r="AI448" s="22"/>
      <c r="AJ448" s="22"/>
    </row>
    <row r="449" spans="1:36" ht="14.5">
      <c r="A449" s="29"/>
      <c r="B449" s="55"/>
      <c r="C449" s="29"/>
      <c r="D449" s="112"/>
      <c r="E449" s="22"/>
      <c r="F449" s="22"/>
      <c r="G449" s="26"/>
      <c r="H449" s="26"/>
      <c r="I449" s="26"/>
      <c r="J449" s="26"/>
      <c r="K449" s="26"/>
      <c r="L449" s="26"/>
      <c r="M449" s="26"/>
      <c r="N449" s="37"/>
      <c r="O449" s="26"/>
      <c r="P449" s="299"/>
      <c r="Q449" s="26"/>
      <c r="R449" s="299"/>
      <c r="S449" s="22"/>
      <c r="T449" s="26"/>
      <c r="U449" s="55"/>
      <c r="V449" s="22"/>
      <c r="W449" s="22"/>
      <c r="X449" s="22"/>
      <c r="Y449" s="22"/>
      <c r="Z449" s="22"/>
      <c r="AA449" s="22"/>
      <c r="AB449" s="22"/>
      <c r="AC449" s="22"/>
      <c r="AD449" s="22"/>
      <c r="AE449" s="22"/>
      <c r="AF449" s="22"/>
      <c r="AG449" s="22"/>
      <c r="AH449" s="22"/>
      <c r="AI449" s="22"/>
      <c r="AJ449" s="22"/>
    </row>
    <row r="450" spans="1:36" ht="14.5">
      <c r="A450" s="29"/>
      <c r="B450" s="55"/>
      <c r="C450" s="29"/>
      <c r="D450" s="112"/>
      <c r="E450" s="22"/>
      <c r="F450" s="22"/>
      <c r="G450" s="26"/>
      <c r="H450" s="26"/>
      <c r="I450" s="26"/>
      <c r="J450" s="26"/>
      <c r="K450" s="26"/>
      <c r="L450" s="26"/>
      <c r="M450" s="26"/>
      <c r="N450" s="37"/>
      <c r="O450" s="26"/>
      <c r="P450" s="299"/>
      <c r="Q450" s="26"/>
      <c r="R450" s="299"/>
      <c r="S450" s="22"/>
      <c r="T450" s="26"/>
      <c r="U450" s="55"/>
      <c r="V450" s="22"/>
      <c r="W450" s="22"/>
      <c r="X450" s="22"/>
      <c r="Y450" s="22"/>
      <c r="Z450" s="22"/>
      <c r="AA450" s="22"/>
      <c r="AB450" s="22"/>
      <c r="AC450" s="22"/>
      <c r="AD450" s="22"/>
      <c r="AE450" s="22"/>
      <c r="AF450" s="22"/>
      <c r="AG450" s="22"/>
      <c r="AH450" s="22"/>
      <c r="AI450" s="22"/>
      <c r="AJ450" s="22"/>
    </row>
    <row r="451" spans="1:36" ht="14.5">
      <c r="A451" s="29"/>
      <c r="B451" s="55"/>
      <c r="C451" s="29"/>
      <c r="D451" s="112"/>
      <c r="E451" s="22"/>
      <c r="F451" s="22"/>
      <c r="G451" s="26"/>
      <c r="H451" s="26"/>
      <c r="I451" s="26"/>
      <c r="J451" s="26"/>
      <c r="K451" s="26"/>
      <c r="L451" s="26"/>
      <c r="M451" s="26"/>
      <c r="N451" s="37"/>
      <c r="O451" s="26"/>
      <c r="P451" s="299"/>
      <c r="Q451" s="26"/>
      <c r="R451" s="299"/>
      <c r="S451" s="22"/>
      <c r="T451" s="26"/>
      <c r="U451" s="55"/>
      <c r="V451" s="22"/>
      <c r="W451" s="22"/>
      <c r="X451" s="22"/>
      <c r="Y451" s="22"/>
      <c r="Z451" s="22"/>
      <c r="AA451" s="22"/>
      <c r="AB451" s="22"/>
      <c r="AC451" s="22"/>
      <c r="AD451" s="22"/>
      <c r="AE451" s="22"/>
      <c r="AF451" s="22"/>
      <c r="AG451" s="22"/>
      <c r="AH451" s="22"/>
      <c r="AI451" s="22"/>
      <c r="AJ451" s="22"/>
    </row>
    <row r="452" spans="1:36" ht="14.5">
      <c r="A452" s="29"/>
      <c r="B452" s="55"/>
      <c r="C452" s="29"/>
      <c r="D452" s="112"/>
      <c r="E452" s="22"/>
      <c r="F452" s="22"/>
      <c r="G452" s="26"/>
      <c r="H452" s="26"/>
      <c r="I452" s="26"/>
      <c r="J452" s="26"/>
      <c r="K452" s="26"/>
      <c r="L452" s="26"/>
      <c r="M452" s="26"/>
      <c r="N452" s="37"/>
      <c r="O452" s="26"/>
      <c r="P452" s="299"/>
      <c r="Q452" s="26"/>
      <c r="R452" s="299"/>
      <c r="S452" s="22"/>
      <c r="T452" s="26"/>
      <c r="U452" s="55"/>
      <c r="V452" s="22"/>
      <c r="W452" s="22"/>
      <c r="X452" s="22"/>
      <c r="Y452" s="22"/>
      <c r="Z452" s="22"/>
      <c r="AA452" s="22"/>
      <c r="AB452" s="22"/>
      <c r="AC452" s="22"/>
      <c r="AD452" s="22"/>
      <c r="AE452" s="22"/>
      <c r="AF452" s="22"/>
      <c r="AG452" s="22"/>
      <c r="AH452" s="22"/>
      <c r="AI452" s="22"/>
      <c r="AJ452" s="22"/>
    </row>
    <row r="453" spans="1:36" ht="14.5">
      <c r="A453" s="29"/>
      <c r="B453" s="55"/>
      <c r="C453" s="29"/>
      <c r="D453" s="112"/>
      <c r="E453" s="22"/>
      <c r="F453" s="22"/>
      <c r="G453" s="26"/>
      <c r="H453" s="26"/>
      <c r="I453" s="26"/>
      <c r="J453" s="26"/>
      <c r="K453" s="26"/>
      <c r="L453" s="26"/>
      <c r="M453" s="26"/>
      <c r="N453" s="37"/>
      <c r="O453" s="26"/>
      <c r="P453" s="299"/>
      <c r="Q453" s="26"/>
      <c r="R453" s="299"/>
      <c r="S453" s="22"/>
      <c r="T453" s="26"/>
      <c r="U453" s="55"/>
      <c r="V453" s="22"/>
      <c r="W453" s="22"/>
      <c r="X453" s="22"/>
      <c r="Y453" s="22"/>
      <c r="Z453" s="22"/>
      <c r="AA453" s="22"/>
      <c r="AB453" s="22"/>
      <c r="AC453" s="22"/>
      <c r="AD453" s="22"/>
      <c r="AE453" s="22"/>
      <c r="AF453" s="22"/>
      <c r="AG453" s="22"/>
      <c r="AH453" s="22"/>
      <c r="AI453" s="22"/>
      <c r="AJ453" s="22"/>
    </row>
    <row r="454" spans="1:36" ht="14.5">
      <c r="A454" s="29"/>
      <c r="B454" s="55"/>
      <c r="C454" s="29"/>
      <c r="D454" s="112"/>
      <c r="E454" s="22"/>
      <c r="F454" s="22"/>
      <c r="G454" s="26"/>
      <c r="H454" s="26"/>
      <c r="I454" s="26"/>
      <c r="J454" s="26"/>
      <c r="K454" s="26"/>
      <c r="L454" s="26"/>
      <c r="M454" s="26"/>
      <c r="N454" s="37"/>
      <c r="O454" s="26"/>
      <c r="P454" s="299"/>
      <c r="Q454" s="26"/>
      <c r="R454" s="299"/>
      <c r="S454" s="22"/>
      <c r="T454" s="26"/>
      <c r="U454" s="55"/>
      <c r="V454" s="22"/>
      <c r="W454" s="22"/>
      <c r="X454" s="22"/>
      <c r="Y454" s="22"/>
      <c r="Z454" s="22"/>
      <c r="AA454" s="22"/>
      <c r="AB454" s="22"/>
      <c r="AC454" s="22"/>
      <c r="AD454" s="22"/>
      <c r="AE454" s="22"/>
      <c r="AF454" s="22"/>
      <c r="AG454" s="22"/>
      <c r="AH454" s="22"/>
      <c r="AI454" s="22"/>
      <c r="AJ454" s="22"/>
    </row>
    <row r="455" spans="1:36" ht="14.5">
      <c r="A455" s="29"/>
      <c r="B455" s="55"/>
      <c r="C455" s="29"/>
      <c r="D455" s="112"/>
      <c r="E455" s="22"/>
      <c r="F455" s="22"/>
      <c r="G455" s="26"/>
      <c r="H455" s="26"/>
      <c r="I455" s="26"/>
      <c r="J455" s="26"/>
      <c r="K455" s="26"/>
      <c r="L455" s="26"/>
      <c r="M455" s="26"/>
      <c r="N455" s="37"/>
      <c r="O455" s="26"/>
      <c r="P455" s="299"/>
      <c r="Q455" s="26"/>
      <c r="R455" s="299"/>
      <c r="S455" s="22"/>
      <c r="T455" s="26"/>
      <c r="U455" s="55"/>
      <c r="V455" s="22"/>
      <c r="W455" s="22"/>
      <c r="X455" s="22"/>
      <c r="Y455" s="22"/>
      <c r="Z455" s="22"/>
      <c r="AA455" s="22"/>
      <c r="AB455" s="22"/>
      <c r="AC455" s="22"/>
      <c r="AD455" s="22"/>
      <c r="AE455" s="22"/>
      <c r="AF455" s="22"/>
      <c r="AG455" s="22"/>
      <c r="AH455" s="22"/>
      <c r="AI455" s="22"/>
      <c r="AJ455" s="22"/>
    </row>
    <row r="456" spans="1:36" ht="14.5">
      <c r="A456" s="29"/>
      <c r="B456" s="55"/>
      <c r="C456" s="29"/>
      <c r="D456" s="112"/>
      <c r="E456" s="22"/>
      <c r="F456" s="22"/>
      <c r="G456" s="26"/>
      <c r="H456" s="26"/>
      <c r="I456" s="26"/>
      <c r="J456" s="26"/>
      <c r="K456" s="26"/>
      <c r="L456" s="26"/>
      <c r="M456" s="26"/>
      <c r="N456" s="37"/>
      <c r="O456" s="26"/>
      <c r="P456" s="299"/>
      <c r="Q456" s="26"/>
      <c r="R456" s="299"/>
      <c r="S456" s="22"/>
      <c r="T456" s="26"/>
      <c r="U456" s="55"/>
      <c r="V456" s="22"/>
      <c r="W456" s="22"/>
      <c r="X456" s="22"/>
      <c r="Y456" s="22"/>
      <c r="Z456" s="22"/>
      <c r="AA456" s="22"/>
      <c r="AB456" s="22"/>
      <c r="AC456" s="22"/>
      <c r="AD456" s="22"/>
      <c r="AE456" s="22"/>
      <c r="AF456" s="22"/>
      <c r="AG456" s="22"/>
      <c r="AH456" s="22"/>
      <c r="AI456" s="22"/>
      <c r="AJ456" s="22"/>
    </row>
    <row r="457" spans="1:36" ht="14.5">
      <c r="A457" s="29"/>
      <c r="B457" s="55"/>
      <c r="C457" s="29"/>
      <c r="D457" s="112"/>
      <c r="E457" s="22"/>
      <c r="F457" s="22"/>
      <c r="G457" s="26"/>
      <c r="H457" s="26"/>
      <c r="I457" s="26"/>
      <c r="J457" s="26"/>
      <c r="K457" s="26"/>
      <c r="L457" s="26"/>
      <c r="M457" s="26"/>
      <c r="N457" s="37"/>
      <c r="O457" s="26"/>
      <c r="P457" s="299"/>
      <c r="Q457" s="26"/>
      <c r="R457" s="299"/>
      <c r="S457" s="22"/>
      <c r="T457" s="26"/>
      <c r="U457" s="55"/>
      <c r="V457" s="22"/>
      <c r="W457" s="22"/>
      <c r="X457" s="22"/>
      <c r="Y457" s="22"/>
      <c r="Z457" s="22"/>
      <c r="AA457" s="22"/>
      <c r="AB457" s="22"/>
      <c r="AC457" s="22"/>
      <c r="AD457" s="22"/>
      <c r="AE457" s="22"/>
      <c r="AF457" s="22"/>
      <c r="AG457" s="22"/>
      <c r="AH457" s="22"/>
      <c r="AI457" s="22"/>
      <c r="AJ457" s="22"/>
    </row>
    <row r="458" spans="1:36" ht="14.5">
      <c r="A458" s="29"/>
      <c r="B458" s="55"/>
      <c r="C458" s="29"/>
      <c r="D458" s="112"/>
      <c r="E458" s="22"/>
      <c r="F458" s="22"/>
      <c r="G458" s="26"/>
      <c r="H458" s="26"/>
      <c r="I458" s="26"/>
      <c r="J458" s="26"/>
      <c r="K458" s="26"/>
      <c r="L458" s="26"/>
      <c r="M458" s="26"/>
      <c r="N458" s="37"/>
      <c r="O458" s="26"/>
      <c r="P458" s="299"/>
      <c r="Q458" s="26"/>
      <c r="R458" s="299"/>
      <c r="S458" s="22"/>
      <c r="T458" s="26"/>
      <c r="U458" s="55"/>
      <c r="V458" s="22"/>
      <c r="W458" s="22"/>
      <c r="X458" s="22"/>
      <c r="Y458" s="22"/>
      <c r="Z458" s="22"/>
      <c r="AA458" s="22"/>
      <c r="AB458" s="22"/>
      <c r="AC458" s="22"/>
      <c r="AD458" s="22"/>
      <c r="AE458" s="22"/>
      <c r="AF458" s="22"/>
      <c r="AG458" s="22"/>
      <c r="AH458" s="22"/>
      <c r="AI458" s="22"/>
      <c r="AJ458" s="22"/>
    </row>
    <row r="459" spans="1:36" ht="14.5">
      <c r="A459" s="29"/>
      <c r="B459" s="55"/>
      <c r="C459" s="29"/>
      <c r="D459" s="112"/>
      <c r="E459" s="22"/>
      <c r="F459" s="22"/>
      <c r="G459" s="26"/>
      <c r="H459" s="26"/>
      <c r="I459" s="26"/>
      <c r="J459" s="26"/>
      <c r="K459" s="26"/>
      <c r="L459" s="26"/>
      <c r="M459" s="26"/>
      <c r="N459" s="37"/>
      <c r="O459" s="26"/>
      <c r="P459" s="299"/>
      <c r="Q459" s="26"/>
      <c r="R459" s="299"/>
      <c r="S459" s="22"/>
      <c r="T459" s="26"/>
      <c r="U459" s="55"/>
      <c r="V459" s="22"/>
      <c r="W459" s="22"/>
      <c r="X459" s="22"/>
      <c r="Y459" s="22"/>
      <c r="Z459" s="22"/>
      <c r="AA459" s="22"/>
      <c r="AB459" s="22"/>
      <c r="AC459" s="22"/>
      <c r="AD459" s="22"/>
      <c r="AE459" s="22"/>
      <c r="AF459" s="22"/>
      <c r="AG459" s="22"/>
      <c r="AH459" s="22"/>
      <c r="AI459" s="22"/>
      <c r="AJ459" s="22"/>
    </row>
    <row r="460" spans="1:36" ht="14.5">
      <c r="A460" s="29"/>
      <c r="B460" s="55"/>
      <c r="C460" s="29"/>
      <c r="D460" s="112"/>
      <c r="E460" s="22"/>
      <c r="F460" s="22"/>
      <c r="G460" s="26"/>
      <c r="H460" s="26"/>
      <c r="I460" s="26"/>
      <c r="J460" s="26"/>
      <c r="K460" s="26"/>
      <c r="L460" s="26"/>
      <c r="M460" s="26"/>
      <c r="N460" s="37"/>
      <c r="O460" s="26"/>
      <c r="P460" s="299"/>
      <c r="Q460" s="26"/>
      <c r="R460" s="299"/>
      <c r="S460" s="22"/>
      <c r="T460" s="26"/>
      <c r="U460" s="55"/>
      <c r="V460" s="22"/>
      <c r="W460" s="22"/>
      <c r="X460" s="22"/>
      <c r="Y460" s="22"/>
      <c r="Z460" s="22"/>
      <c r="AA460" s="22"/>
      <c r="AB460" s="22"/>
      <c r="AC460" s="22"/>
      <c r="AD460" s="22"/>
      <c r="AE460" s="22"/>
      <c r="AF460" s="22"/>
      <c r="AG460" s="22"/>
      <c r="AH460" s="22"/>
      <c r="AI460" s="22"/>
      <c r="AJ460" s="22"/>
    </row>
    <row r="461" spans="1:36" ht="14.5">
      <c r="A461" s="29"/>
      <c r="B461" s="55"/>
      <c r="C461" s="29"/>
      <c r="D461" s="112"/>
      <c r="E461" s="22"/>
      <c r="F461" s="22"/>
      <c r="G461" s="26"/>
      <c r="H461" s="26"/>
      <c r="I461" s="26"/>
      <c r="J461" s="26"/>
      <c r="K461" s="26"/>
      <c r="L461" s="26"/>
      <c r="M461" s="26"/>
      <c r="N461" s="37"/>
      <c r="O461" s="26"/>
      <c r="P461" s="299"/>
      <c r="Q461" s="26"/>
      <c r="R461" s="299"/>
      <c r="S461" s="22"/>
      <c r="T461" s="26"/>
      <c r="U461" s="55"/>
      <c r="V461" s="22"/>
      <c r="W461" s="22"/>
      <c r="X461" s="22"/>
      <c r="Y461" s="22"/>
      <c r="Z461" s="22"/>
      <c r="AA461" s="22"/>
      <c r="AB461" s="22"/>
      <c r="AC461" s="22"/>
      <c r="AD461" s="22"/>
      <c r="AE461" s="22"/>
      <c r="AF461" s="22"/>
      <c r="AG461" s="22"/>
      <c r="AH461" s="22"/>
      <c r="AI461" s="22"/>
      <c r="AJ461" s="22"/>
    </row>
    <row r="462" spans="1:36" ht="14.5">
      <c r="A462" s="29"/>
      <c r="B462" s="55"/>
      <c r="C462" s="29"/>
      <c r="D462" s="112"/>
      <c r="E462" s="22"/>
      <c r="F462" s="22"/>
      <c r="G462" s="26"/>
      <c r="H462" s="26"/>
      <c r="I462" s="26"/>
      <c r="J462" s="26"/>
      <c r="K462" s="26"/>
      <c r="L462" s="26"/>
      <c r="M462" s="26"/>
      <c r="N462" s="37"/>
      <c r="O462" s="26"/>
      <c r="P462" s="299"/>
      <c r="Q462" s="26"/>
      <c r="R462" s="299"/>
      <c r="S462" s="22"/>
      <c r="T462" s="26"/>
      <c r="U462" s="55"/>
      <c r="V462" s="22"/>
      <c r="W462" s="22"/>
      <c r="X462" s="22"/>
      <c r="Y462" s="22"/>
      <c r="Z462" s="22"/>
      <c r="AA462" s="22"/>
      <c r="AB462" s="22"/>
      <c r="AC462" s="22"/>
      <c r="AD462" s="22"/>
      <c r="AE462" s="22"/>
      <c r="AF462" s="22"/>
      <c r="AG462" s="22"/>
      <c r="AH462" s="22"/>
      <c r="AI462" s="22"/>
      <c r="AJ462" s="22"/>
    </row>
    <row r="463" spans="1:36" ht="14.5">
      <c r="A463" s="29"/>
      <c r="B463" s="55"/>
      <c r="C463" s="29"/>
      <c r="D463" s="112"/>
      <c r="E463" s="22"/>
      <c r="F463" s="22"/>
      <c r="G463" s="26"/>
      <c r="H463" s="26"/>
      <c r="I463" s="26"/>
      <c r="J463" s="26"/>
      <c r="K463" s="26"/>
      <c r="L463" s="26"/>
      <c r="M463" s="26"/>
      <c r="N463" s="37"/>
      <c r="O463" s="26"/>
      <c r="P463" s="299"/>
      <c r="Q463" s="26"/>
      <c r="R463" s="299"/>
      <c r="S463" s="22"/>
      <c r="T463" s="26"/>
      <c r="U463" s="55"/>
      <c r="V463" s="22"/>
      <c r="W463" s="22"/>
      <c r="X463" s="22"/>
      <c r="Y463" s="22"/>
      <c r="Z463" s="22"/>
      <c r="AA463" s="22"/>
      <c r="AB463" s="22"/>
      <c r="AC463" s="22"/>
      <c r="AD463" s="22"/>
      <c r="AE463" s="22"/>
      <c r="AF463" s="22"/>
      <c r="AG463" s="22"/>
      <c r="AH463" s="22"/>
      <c r="AI463" s="22"/>
      <c r="AJ463" s="22"/>
    </row>
    <row r="464" spans="1:36" ht="14.5">
      <c r="A464" s="29"/>
      <c r="B464" s="55"/>
      <c r="C464" s="29"/>
      <c r="D464" s="112"/>
      <c r="E464" s="22"/>
      <c r="F464" s="22"/>
      <c r="G464" s="26"/>
      <c r="H464" s="26"/>
      <c r="I464" s="26"/>
      <c r="J464" s="26"/>
      <c r="K464" s="26"/>
      <c r="L464" s="26"/>
      <c r="M464" s="26"/>
      <c r="N464" s="37"/>
      <c r="O464" s="26"/>
      <c r="P464" s="299"/>
      <c r="Q464" s="26"/>
      <c r="R464" s="299"/>
      <c r="S464" s="22"/>
      <c r="T464" s="26"/>
      <c r="U464" s="55"/>
      <c r="V464" s="22"/>
      <c r="W464" s="22"/>
      <c r="X464" s="22"/>
      <c r="Y464" s="22"/>
      <c r="Z464" s="22"/>
      <c r="AA464" s="22"/>
      <c r="AB464" s="22"/>
      <c r="AC464" s="22"/>
      <c r="AD464" s="22"/>
      <c r="AE464" s="22"/>
      <c r="AF464" s="22"/>
      <c r="AG464" s="22"/>
      <c r="AH464" s="22"/>
      <c r="AI464" s="22"/>
      <c r="AJ464" s="22"/>
    </row>
    <row r="465" spans="1:36" ht="14.5">
      <c r="A465" s="29"/>
      <c r="B465" s="55"/>
      <c r="C465" s="29"/>
      <c r="D465" s="112"/>
      <c r="E465" s="22"/>
      <c r="F465" s="22"/>
      <c r="G465" s="26"/>
      <c r="H465" s="26"/>
      <c r="I465" s="26"/>
      <c r="J465" s="26"/>
      <c r="K465" s="26"/>
      <c r="L465" s="26"/>
      <c r="M465" s="26"/>
      <c r="N465" s="37"/>
      <c r="O465" s="26"/>
      <c r="P465" s="299"/>
      <c r="Q465" s="26"/>
      <c r="R465" s="299"/>
      <c r="S465" s="22"/>
      <c r="T465" s="26"/>
      <c r="U465" s="55"/>
      <c r="V465" s="22"/>
      <c r="W465" s="22"/>
      <c r="X465" s="22"/>
      <c r="Y465" s="22"/>
      <c r="Z465" s="22"/>
      <c r="AA465" s="22"/>
      <c r="AB465" s="22"/>
      <c r="AC465" s="22"/>
      <c r="AD465" s="22"/>
      <c r="AE465" s="22"/>
      <c r="AF465" s="22"/>
      <c r="AG465" s="22"/>
      <c r="AH465" s="22"/>
      <c r="AI465" s="22"/>
      <c r="AJ465" s="22"/>
    </row>
    <row r="466" spans="1:36" ht="14.5">
      <c r="A466" s="29"/>
      <c r="B466" s="55"/>
      <c r="C466" s="29"/>
      <c r="D466" s="112"/>
      <c r="E466" s="22"/>
      <c r="F466" s="22"/>
      <c r="G466" s="26"/>
      <c r="H466" s="26"/>
      <c r="I466" s="26"/>
      <c r="J466" s="26"/>
      <c r="K466" s="26"/>
      <c r="L466" s="26"/>
      <c r="M466" s="26"/>
      <c r="N466" s="37"/>
      <c r="O466" s="26"/>
      <c r="P466" s="299"/>
      <c r="Q466" s="26"/>
      <c r="R466" s="299"/>
      <c r="S466" s="22"/>
      <c r="T466" s="26"/>
      <c r="U466" s="55"/>
      <c r="V466" s="22"/>
      <c r="W466" s="22"/>
      <c r="X466" s="22"/>
      <c r="Y466" s="22"/>
      <c r="Z466" s="22"/>
      <c r="AA466" s="22"/>
      <c r="AB466" s="22"/>
      <c r="AC466" s="22"/>
      <c r="AD466" s="22"/>
      <c r="AE466" s="22"/>
      <c r="AF466" s="22"/>
      <c r="AG466" s="22"/>
      <c r="AH466" s="22"/>
      <c r="AI466" s="22"/>
      <c r="AJ466" s="22"/>
    </row>
    <row r="467" spans="1:36" ht="14.5">
      <c r="A467" s="29"/>
      <c r="B467" s="55"/>
      <c r="C467" s="29"/>
      <c r="D467" s="112"/>
      <c r="E467" s="22"/>
      <c r="F467" s="22"/>
      <c r="G467" s="26"/>
      <c r="H467" s="26"/>
      <c r="I467" s="26"/>
      <c r="J467" s="26"/>
      <c r="K467" s="26"/>
      <c r="L467" s="26"/>
      <c r="M467" s="26"/>
      <c r="N467" s="37"/>
      <c r="O467" s="26"/>
      <c r="P467" s="299"/>
      <c r="Q467" s="26"/>
      <c r="R467" s="299"/>
      <c r="S467" s="22"/>
      <c r="T467" s="26"/>
      <c r="U467" s="55"/>
      <c r="V467" s="22"/>
      <c r="W467" s="22"/>
      <c r="X467" s="22"/>
      <c r="Y467" s="22"/>
      <c r="Z467" s="22"/>
      <c r="AA467" s="22"/>
      <c r="AB467" s="22"/>
      <c r="AC467" s="22"/>
      <c r="AD467" s="22"/>
      <c r="AE467" s="22"/>
      <c r="AF467" s="22"/>
      <c r="AG467" s="22"/>
      <c r="AH467" s="22"/>
      <c r="AI467" s="22"/>
      <c r="AJ467" s="22"/>
    </row>
    <row r="468" spans="1:36" ht="14.5">
      <c r="A468" s="29"/>
      <c r="B468" s="55"/>
      <c r="C468" s="29"/>
      <c r="D468" s="112"/>
      <c r="E468" s="22"/>
      <c r="F468" s="22"/>
      <c r="G468" s="26"/>
      <c r="H468" s="26"/>
      <c r="I468" s="26"/>
      <c r="J468" s="26"/>
      <c r="K468" s="26"/>
      <c r="L468" s="26"/>
      <c r="M468" s="26"/>
      <c r="N468" s="37"/>
      <c r="O468" s="26"/>
      <c r="P468" s="299"/>
      <c r="Q468" s="26"/>
      <c r="R468" s="299"/>
      <c r="S468" s="22"/>
      <c r="T468" s="26"/>
      <c r="U468" s="55"/>
      <c r="V468" s="22"/>
      <c r="W468" s="22"/>
      <c r="X468" s="22"/>
      <c r="Y468" s="22"/>
      <c r="Z468" s="22"/>
      <c r="AA468" s="22"/>
      <c r="AB468" s="22"/>
      <c r="AC468" s="22"/>
      <c r="AD468" s="22"/>
      <c r="AE468" s="22"/>
      <c r="AF468" s="22"/>
      <c r="AG468" s="22"/>
      <c r="AH468" s="22"/>
      <c r="AI468" s="22"/>
      <c r="AJ468" s="22"/>
    </row>
    <row r="469" spans="1:36" ht="14.5">
      <c r="A469" s="29"/>
      <c r="B469" s="55"/>
      <c r="C469" s="29"/>
      <c r="D469" s="112"/>
      <c r="E469" s="22"/>
      <c r="F469" s="22"/>
      <c r="G469" s="26"/>
      <c r="H469" s="26"/>
      <c r="I469" s="26"/>
      <c r="J469" s="26"/>
      <c r="K469" s="26"/>
      <c r="L469" s="26"/>
      <c r="M469" s="26"/>
      <c r="N469" s="37"/>
      <c r="O469" s="26"/>
      <c r="P469" s="299"/>
      <c r="Q469" s="26"/>
      <c r="R469" s="299"/>
      <c r="S469" s="22"/>
      <c r="T469" s="26"/>
      <c r="U469" s="55"/>
      <c r="V469" s="22"/>
      <c r="W469" s="22"/>
      <c r="X469" s="22"/>
      <c r="Y469" s="22"/>
      <c r="Z469" s="22"/>
      <c r="AA469" s="22"/>
      <c r="AB469" s="22"/>
      <c r="AC469" s="22"/>
      <c r="AD469" s="22"/>
      <c r="AE469" s="22"/>
      <c r="AF469" s="22"/>
      <c r="AG469" s="22"/>
      <c r="AH469" s="22"/>
      <c r="AI469" s="22"/>
      <c r="AJ469" s="22"/>
    </row>
    <row r="470" spans="1:36" ht="14.5">
      <c r="A470" s="29"/>
      <c r="B470" s="55"/>
      <c r="C470" s="29"/>
      <c r="D470" s="112"/>
      <c r="E470" s="22"/>
      <c r="F470" s="22"/>
      <c r="G470" s="26"/>
      <c r="H470" s="26"/>
      <c r="I470" s="26"/>
      <c r="J470" s="26"/>
      <c r="K470" s="26"/>
      <c r="L470" s="26"/>
      <c r="M470" s="26"/>
      <c r="N470" s="37"/>
      <c r="O470" s="26"/>
      <c r="P470" s="299"/>
      <c r="Q470" s="26"/>
      <c r="R470" s="299"/>
      <c r="S470" s="22"/>
      <c r="T470" s="26"/>
      <c r="U470" s="55"/>
      <c r="V470" s="22"/>
      <c r="W470" s="22"/>
      <c r="X470" s="22"/>
      <c r="Y470" s="22"/>
      <c r="Z470" s="22"/>
      <c r="AA470" s="22"/>
      <c r="AB470" s="22"/>
      <c r="AC470" s="22"/>
      <c r="AD470" s="22"/>
      <c r="AE470" s="22"/>
      <c r="AF470" s="22"/>
      <c r="AG470" s="22"/>
      <c r="AH470" s="22"/>
      <c r="AI470" s="22"/>
      <c r="AJ470" s="22"/>
    </row>
    <row r="471" spans="1:36" ht="14.5">
      <c r="A471" s="29"/>
      <c r="B471" s="55"/>
      <c r="C471" s="29"/>
      <c r="D471" s="112"/>
      <c r="E471" s="22"/>
      <c r="F471" s="22"/>
      <c r="G471" s="26"/>
      <c r="H471" s="26"/>
      <c r="I471" s="26"/>
      <c r="J471" s="26"/>
      <c r="K471" s="26"/>
      <c r="L471" s="26"/>
      <c r="M471" s="26"/>
      <c r="N471" s="37"/>
      <c r="O471" s="26"/>
      <c r="P471" s="299"/>
      <c r="Q471" s="26"/>
      <c r="R471" s="299"/>
      <c r="S471" s="22"/>
      <c r="T471" s="26"/>
      <c r="U471" s="55"/>
      <c r="V471" s="22"/>
      <c r="W471" s="22"/>
      <c r="X471" s="22"/>
      <c r="Y471" s="22"/>
      <c r="Z471" s="22"/>
      <c r="AA471" s="22"/>
      <c r="AB471" s="22"/>
      <c r="AC471" s="22"/>
      <c r="AD471" s="22"/>
      <c r="AE471" s="22"/>
      <c r="AF471" s="22"/>
      <c r="AG471" s="22"/>
      <c r="AH471" s="22"/>
      <c r="AI471" s="22"/>
      <c r="AJ471" s="22"/>
    </row>
    <row r="472" spans="1:36" ht="14.5">
      <c r="A472" s="29"/>
      <c r="B472" s="55"/>
      <c r="C472" s="29"/>
      <c r="D472" s="112"/>
      <c r="E472" s="22"/>
      <c r="F472" s="22"/>
      <c r="G472" s="26"/>
      <c r="H472" s="26"/>
      <c r="I472" s="26"/>
      <c r="J472" s="26"/>
      <c r="K472" s="26"/>
      <c r="L472" s="26"/>
      <c r="M472" s="26"/>
      <c r="N472" s="37"/>
      <c r="O472" s="26"/>
      <c r="P472" s="299"/>
      <c r="Q472" s="26"/>
      <c r="R472" s="299"/>
      <c r="S472" s="22"/>
      <c r="T472" s="26"/>
      <c r="U472" s="55"/>
      <c r="V472" s="22"/>
      <c r="W472" s="22"/>
      <c r="X472" s="22"/>
      <c r="Y472" s="22"/>
      <c r="Z472" s="22"/>
      <c r="AA472" s="22"/>
      <c r="AB472" s="22"/>
      <c r="AC472" s="22"/>
      <c r="AD472" s="22"/>
      <c r="AE472" s="22"/>
      <c r="AF472" s="22"/>
      <c r="AG472" s="22"/>
      <c r="AH472" s="22"/>
      <c r="AI472" s="22"/>
      <c r="AJ472" s="22"/>
    </row>
    <row r="473" spans="1:36" ht="14.5">
      <c r="A473" s="29"/>
      <c r="B473" s="55"/>
      <c r="C473" s="29"/>
      <c r="D473" s="112"/>
      <c r="E473" s="22"/>
      <c r="F473" s="22"/>
      <c r="G473" s="26"/>
      <c r="H473" s="26"/>
      <c r="I473" s="26"/>
      <c r="J473" s="26"/>
      <c r="K473" s="26"/>
      <c r="L473" s="26"/>
      <c r="M473" s="26"/>
      <c r="N473" s="37"/>
      <c r="O473" s="26"/>
      <c r="P473" s="299"/>
      <c r="Q473" s="26"/>
      <c r="R473" s="299"/>
      <c r="S473" s="22"/>
      <c r="T473" s="26"/>
      <c r="U473" s="55"/>
      <c r="V473" s="22"/>
      <c r="W473" s="22"/>
      <c r="X473" s="22"/>
      <c r="Y473" s="22"/>
      <c r="Z473" s="22"/>
      <c r="AA473" s="22"/>
      <c r="AB473" s="22"/>
      <c r="AC473" s="22"/>
      <c r="AD473" s="22"/>
      <c r="AE473" s="22"/>
      <c r="AF473" s="22"/>
      <c r="AG473" s="22"/>
      <c r="AH473" s="22"/>
      <c r="AI473" s="22"/>
      <c r="AJ473" s="22"/>
    </row>
    <row r="474" spans="1:36" ht="14.5">
      <c r="A474" s="29"/>
      <c r="B474" s="55"/>
      <c r="C474" s="29"/>
      <c r="D474" s="112"/>
      <c r="E474" s="22"/>
      <c r="F474" s="22"/>
      <c r="G474" s="26"/>
      <c r="H474" s="26"/>
      <c r="I474" s="26"/>
      <c r="J474" s="26"/>
      <c r="K474" s="26"/>
      <c r="L474" s="26"/>
      <c r="M474" s="26"/>
      <c r="N474" s="37"/>
      <c r="O474" s="26"/>
      <c r="P474" s="299"/>
      <c r="Q474" s="26"/>
      <c r="R474" s="299"/>
      <c r="S474" s="22"/>
      <c r="T474" s="26"/>
      <c r="U474" s="55"/>
      <c r="V474" s="22"/>
      <c r="W474" s="22"/>
      <c r="X474" s="22"/>
      <c r="Y474" s="22"/>
      <c r="Z474" s="22"/>
      <c r="AA474" s="22"/>
      <c r="AB474" s="22"/>
      <c r="AC474" s="22"/>
      <c r="AD474" s="22"/>
      <c r="AE474" s="22"/>
      <c r="AF474" s="22"/>
      <c r="AG474" s="22"/>
      <c r="AH474" s="22"/>
      <c r="AI474" s="22"/>
      <c r="AJ474" s="22"/>
    </row>
    <row r="475" spans="1:36" ht="14.5">
      <c r="A475" s="29"/>
      <c r="B475" s="55"/>
      <c r="C475" s="29"/>
      <c r="D475" s="112"/>
      <c r="E475" s="22"/>
      <c r="F475" s="22"/>
      <c r="G475" s="26"/>
      <c r="H475" s="26"/>
      <c r="I475" s="26"/>
      <c r="J475" s="26"/>
      <c r="K475" s="26"/>
      <c r="L475" s="26"/>
      <c r="M475" s="26"/>
      <c r="N475" s="37"/>
      <c r="O475" s="26"/>
      <c r="P475" s="299"/>
      <c r="Q475" s="26"/>
      <c r="R475" s="299"/>
      <c r="S475" s="22"/>
      <c r="T475" s="26"/>
      <c r="U475" s="55"/>
      <c r="V475" s="22"/>
      <c r="W475" s="22"/>
      <c r="X475" s="22"/>
      <c r="Y475" s="22"/>
      <c r="Z475" s="22"/>
      <c r="AA475" s="22"/>
      <c r="AB475" s="22"/>
      <c r="AC475" s="22"/>
      <c r="AD475" s="22"/>
      <c r="AE475" s="22"/>
      <c r="AF475" s="22"/>
      <c r="AG475" s="22"/>
      <c r="AH475" s="22"/>
      <c r="AI475" s="22"/>
      <c r="AJ475" s="22"/>
    </row>
    <row r="476" spans="1:36" ht="14.5">
      <c r="A476" s="29"/>
      <c r="B476" s="55"/>
      <c r="C476" s="29"/>
      <c r="D476" s="112"/>
      <c r="E476" s="22"/>
      <c r="F476" s="22"/>
      <c r="G476" s="26"/>
      <c r="H476" s="26"/>
      <c r="I476" s="26"/>
      <c r="J476" s="26"/>
      <c r="K476" s="26"/>
      <c r="L476" s="26"/>
      <c r="M476" s="26"/>
      <c r="N476" s="37"/>
      <c r="O476" s="26"/>
      <c r="P476" s="299"/>
      <c r="Q476" s="26"/>
      <c r="R476" s="299"/>
      <c r="S476" s="22"/>
      <c r="T476" s="26"/>
      <c r="U476" s="55"/>
      <c r="V476" s="22"/>
      <c r="W476" s="22"/>
      <c r="X476" s="22"/>
      <c r="Y476" s="22"/>
      <c r="Z476" s="22"/>
      <c r="AA476" s="22"/>
      <c r="AB476" s="22"/>
      <c r="AC476" s="22"/>
      <c r="AD476" s="22"/>
      <c r="AE476" s="22"/>
      <c r="AF476" s="22"/>
      <c r="AG476" s="22"/>
      <c r="AH476" s="22"/>
      <c r="AI476" s="22"/>
      <c r="AJ476" s="22"/>
    </row>
    <row r="477" spans="1:36" ht="14.5">
      <c r="A477" s="29"/>
      <c r="B477" s="55"/>
      <c r="C477" s="29"/>
      <c r="D477" s="112"/>
      <c r="E477" s="22"/>
      <c r="F477" s="22"/>
      <c r="G477" s="26"/>
      <c r="H477" s="26"/>
      <c r="I477" s="26"/>
      <c r="J477" s="26"/>
      <c r="K477" s="26"/>
      <c r="L477" s="26"/>
      <c r="M477" s="26"/>
      <c r="N477" s="37"/>
      <c r="O477" s="26"/>
      <c r="P477" s="299"/>
      <c r="Q477" s="26"/>
      <c r="R477" s="299"/>
      <c r="S477" s="22"/>
      <c r="T477" s="26"/>
      <c r="U477" s="55"/>
      <c r="V477" s="22"/>
      <c r="W477" s="22"/>
      <c r="X477" s="22"/>
      <c r="Y477" s="22"/>
      <c r="Z477" s="22"/>
      <c r="AA477" s="22"/>
      <c r="AB477" s="22"/>
      <c r="AC477" s="22"/>
      <c r="AD477" s="22"/>
      <c r="AE477" s="22"/>
      <c r="AF477" s="22"/>
      <c r="AG477" s="22"/>
      <c r="AH477" s="22"/>
      <c r="AI477" s="22"/>
      <c r="AJ477" s="22"/>
    </row>
    <row r="478" spans="1:36" ht="14.5">
      <c r="A478" s="29"/>
      <c r="B478" s="55"/>
      <c r="C478" s="29"/>
      <c r="D478" s="112"/>
      <c r="E478" s="22"/>
      <c r="F478" s="22"/>
      <c r="G478" s="26"/>
      <c r="H478" s="26"/>
      <c r="I478" s="26"/>
      <c r="J478" s="26"/>
      <c r="K478" s="26"/>
      <c r="L478" s="26"/>
      <c r="M478" s="26"/>
      <c r="N478" s="37"/>
      <c r="O478" s="26"/>
      <c r="P478" s="299"/>
      <c r="Q478" s="26"/>
      <c r="R478" s="299"/>
      <c r="S478" s="22"/>
      <c r="T478" s="26"/>
      <c r="U478" s="55"/>
      <c r="V478" s="22"/>
      <c r="W478" s="22"/>
      <c r="X478" s="22"/>
      <c r="Y478" s="22"/>
      <c r="Z478" s="22"/>
      <c r="AA478" s="22"/>
      <c r="AB478" s="22"/>
      <c r="AC478" s="22"/>
      <c r="AD478" s="22"/>
      <c r="AE478" s="22"/>
      <c r="AF478" s="22"/>
      <c r="AG478" s="22"/>
      <c r="AH478" s="22"/>
      <c r="AI478" s="22"/>
      <c r="AJ478" s="22"/>
    </row>
    <row r="479" spans="1:36" ht="14.5">
      <c r="A479" s="29"/>
      <c r="B479" s="55"/>
      <c r="C479" s="29"/>
      <c r="D479" s="112"/>
      <c r="E479" s="22"/>
      <c r="F479" s="22"/>
      <c r="G479" s="26"/>
      <c r="H479" s="26"/>
      <c r="I479" s="26"/>
      <c r="J479" s="26"/>
      <c r="K479" s="26"/>
      <c r="L479" s="26"/>
      <c r="M479" s="26"/>
      <c r="N479" s="37"/>
      <c r="O479" s="26"/>
      <c r="P479" s="299"/>
      <c r="Q479" s="26"/>
      <c r="R479" s="299"/>
      <c r="S479" s="22"/>
      <c r="T479" s="26"/>
      <c r="U479" s="55"/>
      <c r="V479" s="22"/>
      <c r="W479" s="22"/>
      <c r="X479" s="22"/>
      <c r="Y479" s="22"/>
      <c r="Z479" s="22"/>
      <c r="AA479" s="22"/>
      <c r="AB479" s="22"/>
      <c r="AC479" s="22"/>
      <c r="AD479" s="22"/>
      <c r="AE479" s="22"/>
      <c r="AF479" s="22"/>
      <c r="AG479" s="22"/>
      <c r="AH479" s="22"/>
      <c r="AI479" s="22"/>
      <c r="AJ479" s="22"/>
    </row>
    <row r="480" spans="1:36" ht="14.5">
      <c r="A480" s="29"/>
      <c r="B480" s="55"/>
      <c r="C480" s="29"/>
      <c r="D480" s="112"/>
      <c r="E480" s="22"/>
      <c r="F480" s="22"/>
      <c r="G480" s="26"/>
      <c r="H480" s="26"/>
      <c r="I480" s="26"/>
      <c r="J480" s="26"/>
      <c r="K480" s="26"/>
      <c r="L480" s="26"/>
      <c r="M480" s="26"/>
      <c r="N480" s="37"/>
      <c r="O480" s="26"/>
      <c r="P480" s="299"/>
      <c r="Q480" s="26"/>
      <c r="R480" s="299"/>
      <c r="S480" s="22"/>
      <c r="T480" s="26"/>
      <c r="U480" s="55"/>
      <c r="V480" s="22"/>
      <c r="W480" s="22"/>
      <c r="X480" s="22"/>
      <c r="Y480" s="22"/>
      <c r="Z480" s="22"/>
      <c r="AA480" s="22"/>
      <c r="AB480" s="22"/>
      <c r="AC480" s="22"/>
      <c r="AD480" s="22"/>
      <c r="AE480" s="22"/>
      <c r="AF480" s="22"/>
      <c r="AG480" s="22"/>
      <c r="AH480" s="22"/>
      <c r="AI480" s="22"/>
      <c r="AJ480" s="22"/>
    </row>
    <row r="481" spans="1:36" ht="14.5">
      <c r="A481" s="29"/>
      <c r="B481" s="55"/>
      <c r="C481" s="29"/>
      <c r="D481" s="112"/>
      <c r="E481" s="22"/>
      <c r="F481" s="22"/>
      <c r="G481" s="26"/>
      <c r="H481" s="26"/>
      <c r="I481" s="26"/>
      <c r="J481" s="26"/>
      <c r="K481" s="26"/>
      <c r="L481" s="26"/>
      <c r="M481" s="26"/>
      <c r="N481" s="37"/>
      <c r="O481" s="26"/>
      <c r="P481" s="299"/>
      <c r="Q481" s="26"/>
      <c r="R481" s="299"/>
      <c r="S481" s="22"/>
      <c r="T481" s="26"/>
      <c r="U481" s="55"/>
      <c r="V481" s="22"/>
      <c r="W481" s="22"/>
      <c r="X481" s="22"/>
      <c r="Y481" s="22"/>
      <c r="Z481" s="22"/>
      <c r="AA481" s="22"/>
      <c r="AB481" s="22"/>
      <c r="AC481" s="22"/>
      <c r="AD481" s="22"/>
      <c r="AE481" s="22"/>
      <c r="AF481" s="22"/>
      <c r="AG481" s="22"/>
      <c r="AH481" s="22"/>
      <c r="AI481" s="22"/>
      <c r="AJ481" s="22"/>
    </row>
    <row r="482" spans="1:36" ht="14.5">
      <c r="A482" s="29"/>
      <c r="B482" s="55"/>
      <c r="C482" s="29"/>
      <c r="D482" s="112"/>
      <c r="E482" s="22"/>
      <c r="F482" s="22"/>
      <c r="G482" s="26"/>
      <c r="H482" s="26"/>
      <c r="I482" s="26"/>
      <c r="J482" s="26"/>
      <c r="K482" s="26"/>
      <c r="L482" s="26"/>
      <c r="M482" s="26"/>
      <c r="N482" s="37"/>
      <c r="O482" s="26"/>
      <c r="P482" s="299"/>
      <c r="Q482" s="26"/>
      <c r="R482" s="299"/>
      <c r="S482" s="22"/>
      <c r="T482" s="26"/>
      <c r="U482" s="55"/>
      <c r="V482" s="22"/>
      <c r="W482" s="22"/>
      <c r="X482" s="22"/>
      <c r="Y482" s="22"/>
      <c r="Z482" s="22"/>
      <c r="AA482" s="22"/>
      <c r="AB482" s="22"/>
      <c r="AC482" s="22"/>
      <c r="AD482" s="22"/>
      <c r="AE482" s="22"/>
      <c r="AF482" s="22"/>
      <c r="AG482" s="22"/>
      <c r="AH482" s="22"/>
      <c r="AI482" s="22"/>
      <c r="AJ482" s="22"/>
    </row>
    <row r="483" spans="1:36" ht="14.5">
      <c r="A483" s="29"/>
      <c r="B483" s="55"/>
      <c r="C483" s="29"/>
      <c r="D483" s="112"/>
      <c r="E483" s="22"/>
      <c r="F483" s="22"/>
      <c r="G483" s="26"/>
      <c r="H483" s="26"/>
      <c r="I483" s="26"/>
      <c r="J483" s="26"/>
      <c r="K483" s="26"/>
      <c r="L483" s="26"/>
      <c r="M483" s="26"/>
      <c r="N483" s="37"/>
      <c r="O483" s="26"/>
      <c r="P483" s="299"/>
      <c r="Q483" s="26"/>
      <c r="R483" s="299"/>
      <c r="S483" s="22"/>
      <c r="T483" s="26"/>
      <c r="U483" s="55"/>
      <c r="V483" s="22"/>
      <c r="W483" s="22"/>
      <c r="X483" s="22"/>
      <c r="Y483" s="22"/>
      <c r="Z483" s="22"/>
      <c r="AA483" s="22"/>
      <c r="AB483" s="22"/>
      <c r="AC483" s="22"/>
      <c r="AD483" s="22"/>
      <c r="AE483" s="22"/>
      <c r="AF483" s="22"/>
      <c r="AG483" s="22"/>
      <c r="AH483" s="22"/>
      <c r="AI483" s="22"/>
      <c r="AJ483" s="22"/>
    </row>
    <row r="484" spans="1:36" ht="14.5">
      <c r="A484" s="29"/>
      <c r="B484" s="55"/>
      <c r="C484" s="29"/>
      <c r="D484" s="112"/>
      <c r="E484" s="22"/>
      <c r="F484" s="22"/>
      <c r="G484" s="26"/>
      <c r="H484" s="26"/>
      <c r="I484" s="26"/>
      <c r="J484" s="26"/>
      <c r="K484" s="26"/>
      <c r="L484" s="26"/>
      <c r="M484" s="26"/>
      <c r="N484" s="37"/>
      <c r="O484" s="26"/>
      <c r="P484" s="299"/>
      <c r="Q484" s="26"/>
      <c r="R484" s="299"/>
      <c r="S484" s="22"/>
      <c r="T484" s="26"/>
      <c r="U484" s="55"/>
      <c r="V484" s="22"/>
      <c r="W484" s="22"/>
      <c r="X484" s="22"/>
      <c r="Y484" s="22"/>
      <c r="Z484" s="22"/>
      <c r="AA484" s="22"/>
      <c r="AB484" s="22"/>
      <c r="AC484" s="22"/>
      <c r="AD484" s="22"/>
      <c r="AE484" s="22"/>
      <c r="AF484" s="22"/>
      <c r="AG484" s="22"/>
      <c r="AH484" s="22"/>
      <c r="AI484" s="22"/>
      <c r="AJ484" s="22"/>
    </row>
    <row r="485" spans="1:36" ht="14.5">
      <c r="A485" s="29"/>
      <c r="B485" s="55"/>
      <c r="C485" s="29"/>
      <c r="D485" s="112"/>
      <c r="E485" s="22"/>
      <c r="F485" s="22"/>
      <c r="G485" s="26"/>
      <c r="H485" s="26"/>
      <c r="I485" s="26"/>
      <c r="J485" s="26"/>
      <c r="K485" s="26"/>
      <c r="L485" s="26"/>
      <c r="M485" s="26"/>
      <c r="N485" s="37"/>
      <c r="O485" s="26"/>
      <c r="P485" s="299"/>
      <c r="Q485" s="26"/>
      <c r="R485" s="299"/>
      <c r="S485" s="22"/>
      <c r="T485" s="26"/>
      <c r="U485" s="55"/>
      <c r="V485" s="22"/>
      <c r="W485" s="22"/>
      <c r="X485" s="22"/>
      <c r="Y485" s="22"/>
      <c r="Z485" s="22"/>
      <c r="AA485" s="22"/>
      <c r="AB485" s="22"/>
      <c r="AC485" s="22"/>
      <c r="AD485" s="22"/>
      <c r="AE485" s="22"/>
      <c r="AF485" s="22"/>
      <c r="AG485" s="22"/>
      <c r="AH485" s="22"/>
      <c r="AI485" s="22"/>
      <c r="AJ485" s="22"/>
    </row>
    <row r="486" spans="1:36" ht="14.5">
      <c r="A486" s="29"/>
      <c r="B486" s="55"/>
      <c r="C486" s="29"/>
      <c r="D486" s="112"/>
      <c r="E486" s="22"/>
      <c r="F486" s="22"/>
      <c r="G486" s="26"/>
      <c r="H486" s="26"/>
      <c r="I486" s="26"/>
      <c r="J486" s="26"/>
      <c r="K486" s="26"/>
      <c r="L486" s="26"/>
      <c r="M486" s="26"/>
      <c r="N486" s="37"/>
      <c r="O486" s="26"/>
      <c r="P486" s="299"/>
      <c r="Q486" s="26"/>
      <c r="R486" s="299"/>
      <c r="S486" s="22"/>
      <c r="T486" s="26"/>
      <c r="U486" s="55"/>
      <c r="V486" s="22"/>
      <c r="W486" s="22"/>
      <c r="X486" s="22"/>
      <c r="Y486" s="22"/>
      <c r="Z486" s="22"/>
      <c r="AA486" s="22"/>
      <c r="AB486" s="22"/>
      <c r="AC486" s="22"/>
      <c r="AD486" s="22"/>
      <c r="AE486" s="22"/>
      <c r="AF486" s="22"/>
      <c r="AG486" s="22"/>
      <c r="AH486" s="22"/>
      <c r="AI486" s="22"/>
      <c r="AJ486" s="22"/>
    </row>
    <row r="487" spans="1:36" ht="14.5">
      <c r="A487" s="29"/>
      <c r="B487" s="55"/>
      <c r="C487" s="29"/>
      <c r="D487" s="112"/>
      <c r="E487" s="22"/>
      <c r="F487" s="22"/>
      <c r="G487" s="26"/>
      <c r="H487" s="26"/>
      <c r="I487" s="26"/>
      <c r="J487" s="26"/>
      <c r="K487" s="26"/>
      <c r="L487" s="26"/>
      <c r="M487" s="26"/>
      <c r="N487" s="37"/>
      <c r="O487" s="26"/>
      <c r="P487" s="299"/>
      <c r="Q487" s="26"/>
      <c r="R487" s="299"/>
      <c r="S487" s="22"/>
      <c r="T487" s="26"/>
      <c r="U487" s="55"/>
      <c r="V487" s="22"/>
      <c r="W487" s="22"/>
      <c r="X487" s="22"/>
      <c r="Y487" s="22"/>
      <c r="Z487" s="22"/>
      <c r="AA487" s="22"/>
      <c r="AB487" s="22"/>
      <c r="AC487" s="22"/>
      <c r="AD487" s="22"/>
      <c r="AE487" s="22"/>
      <c r="AF487" s="22"/>
      <c r="AG487" s="22"/>
      <c r="AH487" s="22"/>
      <c r="AI487" s="22"/>
      <c r="AJ487" s="22"/>
    </row>
    <row r="488" spans="1:36" ht="14.5">
      <c r="A488" s="29"/>
      <c r="B488" s="55"/>
      <c r="C488" s="29"/>
      <c r="D488" s="112"/>
      <c r="E488" s="22"/>
      <c r="F488" s="22"/>
      <c r="G488" s="26"/>
      <c r="H488" s="26"/>
      <c r="I488" s="26"/>
      <c r="J488" s="26"/>
      <c r="K488" s="26"/>
      <c r="L488" s="26"/>
      <c r="M488" s="26"/>
      <c r="N488" s="37"/>
      <c r="O488" s="26"/>
      <c r="P488" s="299"/>
      <c r="Q488" s="26"/>
      <c r="R488" s="299"/>
      <c r="S488" s="22"/>
      <c r="T488" s="26"/>
      <c r="U488" s="55"/>
      <c r="V488" s="22"/>
      <c r="W488" s="22"/>
      <c r="X488" s="22"/>
      <c r="Y488" s="22"/>
      <c r="Z488" s="22"/>
      <c r="AA488" s="22"/>
      <c r="AB488" s="22"/>
      <c r="AC488" s="22"/>
      <c r="AD488" s="22"/>
      <c r="AE488" s="22"/>
      <c r="AF488" s="22"/>
      <c r="AG488" s="22"/>
      <c r="AH488" s="22"/>
      <c r="AI488" s="22"/>
      <c r="AJ488" s="22"/>
    </row>
    <row r="489" spans="1:36" ht="14.5">
      <c r="A489" s="29"/>
      <c r="B489" s="55"/>
      <c r="C489" s="29"/>
      <c r="D489" s="112"/>
      <c r="E489" s="22"/>
      <c r="F489" s="22"/>
      <c r="G489" s="26"/>
      <c r="H489" s="26"/>
      <c r="I489" s="26"/>
      <c r="J489" s="26"/>
      <c r="K489" s="26"/>
      <c r="L489" s="26"/>
      <c r="M489" s="26"/>
      <c r="N489" s="37"/>
      <c r="O489" s="26"/>
      <c r="P489" s="299"/>
      <c r="Q489" s="26"/>
      <c r="R489" s="299"/>
      <c r="S489" s="22"/>
      <c r="T489" s="26"/>
      <c r="U489" s="55"/>
      <c r="V489" s="22"/>
      <c r="W489" s="22"/>
      <c r="X489" s="22"/>
      <c r="Y489" s="22"/>
      <c r="Z489" s="22"/>
      <c r="AA489" s="22"/>
      <c r="AB489" s="22"/>
      <c r="AC489" s="22"/>
      <c r="AD489" s="22"/>
      <c r="AE489" s="22"/>
      <c r="AF489" s="22"/>
      <c r="AG489" s="22"/>
      <c r="AH489" s="22"/>
      <c r="AI489" s="22"/>
      <c r="AJ489" s="22"/>
    </row>
    <row r="490" spans="1:36" ht="14.5">
      <c r="A490" s="29"/>
      <c r="B490" s="55"/>
      <c r="C490" s="29"/>
      <c r="D490" s="112"/>
      <c r="E490" s="22"/>
      <c r="F490" s="22"/>
      <c r="G490" s="26"/>
      <c r="H490" s="26"/>
      <c r="I490" s="26"/>
      <c r="J490" s="26"/>
      <c r="K490" s="26"/>
      <c r="L490" s="26"/>
      <c r="M490" s="26"/>
      <c r="N490" s="37"/>
      <c r="O490" s="26"/>
      <c r="P490" s="299"/>
      <c r="Q490" s="26"/>
      <c r="R490" s="299"/>
      <c r="S490" s="22"/>
      <c r="T490" s="26"/>
      <c r="U490" s="55"/>
      <c r="V490" s="22"/>
      <c r="W490" s="22"/>
      <c r="X490" s="22"/>
      <c r="Y490" s="22"/>
      <c r="Z490" s="22"/>
      <c r="AA490" s="22"/>
      <c r="AB490" s="22"/>
      <c r="AC490" s="22"/>
      <c r="AD490" s="22"/>
      <c r="AE490" s="22"/>
      <c r="AF490" s="22"/>
      <c r="AG490" s="22"/>
      <c r="AH490" s="22"/>
      <c r="AI490" s="22"/>
      <c r="AJ490" s="22"/>
    </row>
    <row r="491" spans="1:36" ht="14.5">
      <c r="A491" s="29"/>
      <c r="B491" s="55"/>
      <c r="C491" s="29"/>
      <c r="D491" s="112"/>
      <c r="E491" s="22"/>
      <c r="F491" s="22"/>
      <c r="G491" s="26"/>
      <c r="H491" s="26"/>
      <c r="I491" s="26"/>
      <c r="J491" s="26"/>
      <c r="K491" s="26"/>
      <c r="L491" s="26"/>
      <c r="M491" s="26"/>
      <c r="N491" s="37"/>
      <c r="O491" s="26"/>
      <c r="P491" s="299"/>
      <c r="Q491" s="26"/>
      <c r="R491" s="299"/>
      <c r="S491" s="22"/>
      <c r="T491" s="26"/>
      <c r="U491" s="55"/>
      <c r="V491" s="22"/>
      <c r="W491" s="22"/>
      <c r="X491" s="22"/>
      <c r="Y491" s="22"/>
      <c r="Z491" s="22"/>
      <c r="AA491" s="22"/>
      <c r="AB491" s="22"/>
      <c r="AC491" s="22"/>
      <c r="AD491" s="22"/>
      <c r="AE491" s="22"/>
      <c r="AF491" s="22"/>
      <c r="AG491" s="22"/>
      <c r="AH491" s="22"/>
      <c r="AI491" s="22"/>
      <c r="AJ491" s="22"/>
    </row>
    <row r="492" spans="1:36" ht="14.5">
      <c r="A492" s="29"/>
      <c r="B492" s="55"/>
      <c r="C492" s="29"/>
      <c r="D492" s="112"/>
      <c r="E492" s="22"/>
      <c r="F492" s="22"/>
      <c r="G492" s="26"/>
      <c r="H492" s="26"/>
      <c r="I492" s="26"/>
      <c r="J492" s="26"/>
      <c r="K492" s="26"/>
      <c r="L492" s="26"/>
      <c r="M492" s="26"/>
      <c r="N492" s="37"/>
      <c r="O492" s="26"/>
      <c r="P492" s="299"/>
      <c r="Q492" s="26"/>
      <c r="R492" s="299"/>
      <c r="S492" s="22"/>
      <c r="T492" s="26"/>
      <c r="U492" s="55"/>
      <c r="V492" s="22"/>
      <c r="W492" s="22"/>
      <c r="X492" s="22"/>
      <c r="Y492" s="22"/>
      <c r="Z492" s="22"/>
      <c r="AA492" s="22"/>
      <c r="AB492" s="22"/>
      <c r="AC492" s="22"/>
      <c r="AD492" s="22"/>
      <c r="AE492" s="22"/>
      <c r="AF492" s="22"/>
      <c r="AG492" s="22"/>
      <c r="AH492" s="22"/>
      <c r="AI492" s="22"/>
      <c r="AJ492" s="22"/>
    </row>
    <row r="493" spans="1:36" ht="14.5">
      <c r="A493" s="29"/>
      <c r="B493" s="55"/>
      <c r="C493" s="29"/>
      <c r="D493" s="112"/>
      <c r="E493" s="22"/>
      <c r="F493" s="22"/>
      <c r="G493" s="26"/>
      <c r="H493" s="26"/>
      <c r="I493" s="26"/>
      <c r="J493" s="26"/>
      <c r="K493" s="26"/>
      <c r="L493" s="26"/>
      <c r="M493" s="26"/>
      <c r="N493" s="37"/>
      <c r="O493" s="26"/>
      <c r="P493" s="299"/>
      <c r="Q493" s="26"/>
      <c r="R493" s="299"/>
      <c r="S493" s="22"/>
      <c r="T493" s="26"/>
      <c r="U493" s="55"/>
      <c r="V493" s="22"/>
      <c r="W493" s="22"/>
      <c r="X493" s="22"/>
      <c r="Y493" s="22"/>
      <c r="Z493" s="22"/>
      <c r="AA493" s="22"/>
      <c r="AB493" s="22"/>
      <c r="AC493" s="22"/>
      <c r="AD493" s="22"/>
      <c r="AE493" s="22"/>
      <c r="AF493" s="22"/>
      <c r="AG493" s="22"/>
      <c r="AH493" s="22"/>
      <c r="AI493" s="22"/>
      <c r="AJ493" s="22"/>
    </row>
    <row r="494" spans="1:36" ht="14.5">
      <c r="A494" s="29"/>
      <c r="B494" s="55"/>
      <c r="C494" s="29"/>
      <c r="D494" s="112"/>
      <c r="E494" s="22"/>
      <c r="F494" s="22"/>
      <c r="G494" s="26"/>
      <c r="H494" s="26"/>
      <c r="I494" s="26"/>
      <c r="J494" s="26"/>
      <c r="K494" s="26"/>
      <c r="L494" s="26"/>
      <c r="M494" s="26"/>
      <c r="N494" s="37"/>
      <c r="O494" s="26"/>
      <c r="P494" s="299"/>
      <c r="Q494" s="26"/>
      <c r="R494" s="299"/>
      <c r="S494" s="22"/>
      <c r="T494" s="26"/>
      <c r="U494" s="55"/>
      <c r="V494" s="22"/>
      <c r="W494" s="22"/>
      <c r="X494" s="22"/>
      <c r="Y494" s="22"/>
      <c r="Z494" s="22"/>
      <c r="AA494" s="22"/>
      <c r="AB494" s="22"/>
      <c r="AC494" s="22"/>
      <c r="AD494" s="22"/>
      <c r="AE494" s="22"/>
      <c r="AF494" s="22"/>
      <c r="AG494" s="22"/>
      <c r="AH494" s="22"/>
      <c r="AI494" s="22"/>
      <c r="AJ494" s="22"/>
    </row>
    <row r="495" spans="1:36" ht="14.5">
      <c r="A495" s="29"/>
      <c r="B495" s="55"/>
      <c r="C495" s="29"/>
      <c r="D495" s="112"/>
      <c r="E495" s="22"/>
      <c r="F495" s="22"/>
      <c r="G495" s="26"/>
      <c r="H495" s="26"/>
      <c r="I495" s="26"/>
      <c r="J495" s="26"/>
      <c r="K495" s="26"/>
      <c r="L495" s="26"/>
      <c r="M495" s="26"/>
      <c r="N495" s="37"/>
      <c r="O495" s="26"/>
      <c r="P495" s="299"/>
      <c r="Q495" s="26"/>
      <c r="R495" s="299"/>
      <c r="S495" s="22"/>
      <c r="T495" s="26"/>
      <c r="U495" s="55"/>
      <c r="V495" s="22"/>
      <c r="W495" s="22"/>
      <c r="X495" s="22"/>
      <c r="Y495" s="22"/>
      <c r="Z495" s="22"/>
      <c r="AA495" s="22"/>
      <c r="AB495" s="22"/>
      <c r="AC495" s="22"/>
      <c r="AD495" s="22"/>
      <c r="AE495" s="22"/>
      <c r="AF495" s="22"/>
      <c r="AG495" s="22"/>
      <c r="AH495" s="22"/>
      <c r="AI495" s="22"/>
      <c r="AJ495" s="22"/>
    </row>
    <row r="496" spans="1:36" ht="14.5">
      <c r="A496" s="29"/>
      <c r="B496" s="55"/>
      <c r="C496" s="29"/>
      <c r="D496" s="112"/>
      <c r="E496" s="22"/>
      <c r="F496" s="22"/>
      <c r="G496" s="26"/>
      <c r="H496" s="26"/>
      <c r="I496" s="26"/>
      <c r="J496" s="26"/>
      <c r="K496" s="26"/>
      <c r="L496" s="26"/>
      <c r="M496" s="26"/>
      <c r="N496" s="37"/>
      <c r="O496" s="26"/>
      <c r="P496" s="299"/>
      <c r="Q496" s="26"/>
      <c r="R496" s="299"/>
      <c r="S496" s="22"/>
      <c r="T496" s="26"/>
      <c r="U496" s="55"/>
      <c r="V496" s="22"/>
      <c r="W496" s="22"/>
      <c r="X496" s="22"/>
      <c r="Y496" s="22"/>
      <c r="Z496" s="22"/>
      <c r="AA496" s="22"/>
      <c r="AB496" s="22"/>
      <c r="AC496" s="22"/>
      <c r="AD496" s="22"/>
      <c r="AE496" s="22"/>
      <c r="AF496" s="22"/>
      <c r="AG496" s="22"/>
      <c r="AH496" s="22"/>
      <c r="AI496" s="22"/>
      <c r="AJ496" s="22"/>
    </row>
    <row r="497" spans="1:36" ht="14.5">
      <c r="A497" s="29"/>
      <c r="B497" s="55"/>
      <c r="C497" s="29"/>
      <c r="D497" s="112"/>
      <c r="E497" s="22"/>
      <c r="F497" s="22"/>
      <c r="G497" s="26"/>
      <c r="H497" s="26"/>
      <c r="I497" s="26"/>
      <c r="J497" s="26"/>
      <c r="K497" s="26"/>
      <c r="L497" s="26"/>
      <c r="M497" s="26"/>
      <c r="N497" s="37"/>
      <c r="O497" s="26"/>
      <c r="P497" s="299"/>
      <c r="Q497" s="26"/>
      <c r="R497" s="299"/>
      <c r="S497" s="22"/>
      <c r="T497" s="26"/>
      <c r="U497" s="55"/>
      <c r="V497" s="22"/>
      <c r="W497" s="22"/>
      <c r="X497" s="22"/>
      <c r="Y497" s="22"/>
      <c r="Z497" s="22"/>
      <c r="AA497" s="22"/>
      <c r="AB497" s="22"/>
      <c r="AC497" s="22"/>
      <c r="AD497" s="22"/>
      <c r="AE497" s="22"/>
      <c r="AF497" s="22"/>
      <c r="AG497" s="22"/>
      <c r="AH497" s="22"/>
      <c r="AI497" s="22"/>
      <c r="AJ497" s="22"/>
    </row>
    <row r="498" spans="1:36" ht="14.5">
      <c r="A498" s="29"/>
      <c r="B498" s="55"/>
      <c r="C498" s="29"/>
      <c r="D498" s="112"/>
      <c r="E498" s="22"/>
      <c r="F498" s="22"/>
      <c r="G498" s="26"/>
      <c r="H498" s="26"/>
      <c r="I498" s="26"/>
      <c r="J498" s="26"/>
      <c r="K498" s="26"/>
      <c r="L498" s="26"/>
      <c r="M498" s="26"/>
      <c r="N498" s="37"/>
      <c r="O498" s="26"/>
      <c r="P498" s="299"/>
      <c r="Q498" s="26"/>
      <c r="R498" s="299"/>
      <c r="S498" s="22"/>
      <c r="T498" s="26"/>
      <c r="U498" s="55"/>
      <c r="V498" s="22"/>
      <c r="W498" s="22"/>
      <c r="X498" s="22"/>
      <c r="Y498" s="22"/>
      <c r="Z498" s="22"/>
      <c r="AA498" s="22"/>
      <c r="AB498" s="22"/>
      <c r="AC498" s="22"/>
      <c r="AD498" s="22"/>
      <c r="AE498" s="22"/>
      <c r="AF498" s="22"/>
      <c r="AG498" s="22"/>
      <c r="AH498" s="22"/>
      <c r="AI498" s="22"/>
      <c r="AJ498" s="22"/>
    </row>
    <row r="499" spans="1:36" ht="14.5">
      <c r="A499" s="29"/>
      <c r="B499" s="55"/>
      <c r="C499" s="29"/>
      <c r="D499" s="112"/>
      <c r="E499" s="22"/>
      <c r="F499" s="22"/>
      <c r="G499" s="26"/>
      <c r="H499" s="26"/>
      <c r="I499" s="26"/>
      <c r="J499" s="26"/>
      <c r="K499" s="26"/>
      <c r="L499" s="26"/>
      <c r="M499" s="26"/>
      <c r="N499" s="37"/>
      <c r="O499" s="26"/>
      <c r="P499" s="299"/>
      <c r="Q499" s="26"/>
      <c r="R499" s="299"/>
      <c r="S499" s="22"/>
      <c r="T499" s="26"/>
      <c r="U499" s="55"/>
      <c r="V499" s="22"/>
      <c r="W499" s="22"/>
      <c r="X499" s="22"/>
      <c r="Y499" s="22"/>
      <c r="Z499" s="22"/>
      <c r="AA499" s="22"/>
      <c r="AB499" s="22"/>
      <c r="AC499" s="22"/>
      <c r="AD499" s="22"/>
      <c r="AE499" s="22"/>
      <c r="AF499" s="22"/>
      <c r="AG499" s="22"/>
      <c r="AH499" s="22"/>
      <c r="AI499" s="22"/>
      <c r="AJ499" s="22"/>
    </row>
    <row r="500" spans="1:36" ht="14.5">
      <c r="A500" s="29"/>
      <c r="B500" s="55"/>
      <c r="C500" s="29"/>
      <c r="D500" s="112"/>
      <c r="E500" s="22"/>
      <c r="F500" s="22"/>
      <c r="G500" s="26"/>
      <c r="H500" s="26"/>
      <c r="I500" s="26"/>
      <c r="J500" s="26"/>
      <c r="K500" s="26"/>
      <c r="L500" s="26"/>
      <c r="M500" s="26"/>
      <c r="N500" s="37"/>
      <c r="O500" s="26"/>
      <c r="P500" s="299"/>
      <c r="Q500" s="26"/>
      <c r="R500" s="299"/>
      <c r="S500" s="22"/>
      <c r="T500" s="26"/>
      <c r="U500" s="55"/>
      <c r="V500" s="22"/>
      <c r="W500" s="22"/>
      <c r="X500" s="22"/>
      <c r="Y500" s="22"/>
      <c r="Z500" s="22"/>
      <c r="AA500" s="22"/>
      <c r="AB500" s="22"/>
      <c r="AC500" s="22"/>
      <c r="AD500" s="22"/>
      <c r="AE500" s="22"/>
      <c r="AF500" s="22"/>
      <c r="AG500" s="22"/>
      <c r="AH500" s="22"/>
      <c r="AI500" s="22"/>
      <c r="AJ500" s="22"/>
    </row>
    <row r="501" spans="1:36" ht="14.5">
      <c r="A501" s="29"/>
      <c r="B501" s="55"/>
      <c r="C501" s="29"/>
      <c r="D501" s="112"/>
      <c r="E501" s="22"/>
      <c r="F501" s="22"/>
      <c r="G501" s="26"/>
      <c r="H501" s="26"/>
      <c r="I501" s="26"/>
      <c r="J501" s="26"/>
      <c r="K501" s="26"/>
      <c r="L501" s="26"/>
      <c r="M501" s="26"/>
      <c r="N501" s="37"/>
      <c r="O501" s="26"/>
      <c r="P501" s="299"/>
      <c r="Q501" s="26"/>
      <c r="R501" s="299"/>
      <c r="S501" s="22"/>
      <c r="T501" s="26"/>
      <c r="U501" s="55"/>
      <c r="V501" s="22"/>
      <c r="W501" s="22"/>
      <c r="X501" s="22"/>
      <c r="Y501" s="22"/>
      <c r="Z501" s="22"/>
      <c r="AA501" s="22"/>
      <c r="AB501" s="22"/>
      <c r="AC501" s="22"/>
      <c r="AD501" s="22"/>
      <c r="AE501" s="22"/>
      <c r="AF501" s="22"/>
      <c r="AG501" s="22"/>
      <c r="AH501" s="22"/>
      <c r="AI501" s="22"/>
      <c r="AJ501" s="22"/>
    </row>
    <row r="502" spans="1:36" ht="14.5">
      <c r="A502" s="29"/>
      <c r="B502" s="55"/>
      <c r="C502" s="29"/>
      <c r="D502" s="112"/>
      <c r="E502" s="22"/>
      <c r="F502" s="22"/>
      <c r="G502" s="26"/>
      <c r="H502" s="26"/>
      <c r="I502" s="26"/>
      <c r="J502" s="26"/>
      <c r="K502" s="26"/>
      <c r="L502" s="26"/>
      <c r="M502" s="26"/>
      <c r="N502" s="37"/>
      <c r="O502" s="26"/>
      <c r="P502" s="299"/>
      <c r="Q502" s="26"/>
      <c r="R502" s="299"/>
      <c r="S502" s="22"/>
      <c r="T502" s="26"/>
      <c r="U502" s="55"/>
      <c r="V502" s="22"/>
      <c r="W502" s="22"/>
      <c r="X502" s="22"/>
      <c r="Y502" s="22"/>
      <c r="Z502" s="22"/>
      <c r="AA502" s="22"/>
      <c r="AB502" s="22"/>
      <c r="AC502" s="22"/>
      <c r="AD502" s="22"/>
      <c r="AE502" s="22"/>
      <c r="AF502" s="22"/>
      <c r="AG502" s="22"/>
      <c r="AH502" s="22"/>
      <c r="AI502" s="22"/>
      <c r="AJ502" s="22"/>
    </row>
    <row r="503" spans="1:36" ht="14.5">
      <c r="A503" s="29"/>
      <c r="B503" s="55"/>
      <c r="C503" s="29"/>
      <c r="D503" s="112"/>
      <c r="E503" s="22"/>
      <c r="F503" s="22"/>
      <c r="G503" s="26"/>
      <c r="H503" s="26"/>
      <c r="I503" s="26"/>
      <c r="J503" s="26"/>
      <c r="K503" s="26"/>
      <c r="L503" s="26"/>
      <c r="M503" s="26"/>
      <c r="N503" s="37"/>
      <c r="O503" s="26"/>
      <c r="P503" s="299"/>
      <c r="Q503" s="26"/>
      <c r="R503" s="299"/>
      <c r="S503" s="22"/>
      <c r="T503" s="26"/>
      <c r="U503" s="55"/>
      <c r="V503" s="22"/>
      <c r="W503" s="22"/>
      <c r="X503" s="22"/>
      <c r="Y503" s="22"/>
      <c r="Z503" s="22"/>
      <c r="AA503" s="22"/>
      <c r="AB503" s="22"/>
      <c r="AC503" s="22"/>
      <c r="AD503" s="22"/>
      <c r="AE503" s="22"/>
      <c r="AF503" s="22"/>
      <c r="AG503" s="22"/>
      <c r="AH503" s="22"/>
      <c r="AI503" s="22"/>
      <c r="AJ503" s="22"/>
    </row>
    <row r="504" spans="1:36" ht="14.5">
      <c r="A504" s="29"/>
      <c r="B504" s="55"/>
      <c r="C504" s="29"/>
      <c r="D504" s="112"/>
      <c r="E504" s="22"/>
      <c r="F504" s="22"/>
      <c r="G504" s="26"/>
      <c r="H504" s="26"/>
      <c r="I504" s="26"/>
      <c r="J504" s="26"/>
      <c r="K504" s="26"/>
      <c r="L504" s="26"/>
      <c r="M504" s="26"/>
      <c r="N504" s="37"/>
      <c r="O504" s="26"/>
      <c r="P504" s="299"/>
      <c r="Q504" s="26"/>
      <c r="R504" s="299"/>
      <c r="S504" s="22"/>
      <c r="T504" s="26"/>
      <c r="U504" s="55"/>
      <c r="V504" s="22"/>
      <c r="W504" s="22"/>
      <c r="X504" s="22"/>
      <c r="Y504" s="22"/>
      <c r="Z504" s="22"/>
      <c r="AA504" s="22"/>
      <c r="AB504" s="22"/>
      <c r="AC504" s="22"/>
      <c r="AD504" s="22"/>
      <c r="AE504" s="22"/>
      <c r="AF504" s="22"/>
      <c r="AG504" s="22"/>
      <c r="AH504" s="22"/>
      <c r="AI504" s="22"/>
      <c r="AJ504" s="22"/>
    </row>
    <row r="505" spans="1:36" ht="14.5">
      <c r="A505" s="29"/>
      <c r="B505" s="55"/>
      <c r="C505" s="29"/>
      <c r="D505" s="112"/>
      <c r="E505" s="22"/>
      <c r="F505" s="22"/>
      <c r="G505" s="26"/>
      <c r="H505" s="26"/>
      <c r="I505" s="26"/>
      <c r="J505" s="26"/>
      <c r="K505" s="26"/>
      <c r="L505" s="26"/>
      <c r="M505" s="26"/>
      <c r="N505" s="37"/>
      <c r="O505" s="26"/>
      <c r="P505" s="299"/>
      <c r="Q505" s="26"/>
      <c r="R505" s="299"/>
      <c r="S505" s="22"/>
      <c r="T505" s="26"/>
      <c r="U505" s="55"/>
      <c r="V505" s="22"/>
      <c r="W505" s="22"/>
      <c r="X505" s="22"/>
      <c r="Y505" s="22"/>
      <c r="Z505" s="22"/>
      <c r="AA505" s="22"/>
      <c r="AB505" s="22"/>
      <c r="AC505" s="22"/>
      <c r="AD505" s="22"/>
      <c r="AE505" s="22"/>
      <c r="AF505" s="22"/>
      <c r="AG505" s="22"/>
      <c r="AH505" s="22"/>
      <c r="AI505" s="22"/>
      <c r="AJ505" s="22"/>
    </row>
    <row r="506" spans="1:36" ht="14.5">
      <c r="A506" s="29"/>
      <c r="B506" s="55"/>
      <c r="C506" s="29"/>
      <c r="D506" s="112"/>
      <c r="E506" s="22"/>
      <c r="F506" s="22"/>
      <c r="G506" s="26"/>
      <c r="H506" s="26"/>
      <c r="I506" s="26"/>
      <c r="J506" s="26"/>
      <c r="K506" s="26"/>
      <c r="L506" s="26"/>
      <c r="M506" s="26"/>
      <c r="N506" s="37"/>
      <c r="O506" s="26"/>
      <c r="P506" s="299"/>
      <c r="Q506" s="26"/>
      <c r="R506" s="299"/>
      <c r="S506" s="22"/>
      <c r="T506" s="26"/>
      <c r="U506" s="55"/>
      <c r="V506" s="22"/>
      <c r="W506" s="22"/>
      <c r="X506" s="22"/>
      <c r="Y506" s="22"/>
      <c r="Z506" s="22"/>
      <c r="AA506" s="22"/>
      <c r="AB506" s="22"/>
      <c r="AC506" s="22"/>
      <c r="AD506" s="22"/>
      <c r="AE506" s="22"/>
      <c r="AF506" s="22"/>
      <c r="AG506" s="22"/>
      <c r="AH506" s="22"/>
      <c r="AI506" s="22"/>
      <c r="AJ506" s="22"/>
    </row>
    <row r="507" spans="1:36" ht="14.5">
      <c r="A507" s="29"/>
      <c r="B507" s="55"/>
      <c r="C507" s="29"/>
      <c r="D507" s="112"/>
      <c r="E507" s="22"/>
      <c r="F507" s="22"/>
      <c r="G507" s="26"/>
      <c r="H507" s="26"/>
      <c r="I507" s="26"/>
      <c r="J507" s="26"/>
      <c r="K507" s="26"/>
      <c r="L507" s="26"/>
      <c r="M507" s="26"/>
      <c r="N507" s="37"/>
      <c r="O507" s="26"/>
      <c r="P507" s="299"/>
      <c r="Q507" s="26"/>
      <c r="R507" s="299"/>
      <c r="S507" s="22"/>
      <c r="T507" s="26"/>
      <c r="U507" s="55"/>
      <c r="V507" s="22"/>
      <c r="W507" s="22"/>
      <c r="X507" s="22"/>
      <c r="Y507" s="22"/>
      <c r="Z507" s="22"/>
      <c r="AA507" s="22"/>
      <c r="AB507" s="22"/>
      <c r="AC507" s="22"/>
      <c r="AD507" s="22"/>
      <c r="AE507" s="22"/>
      <c r="AF507" s="22"/>
      <c r="AG507" s="22"/>
      <c r="AH507" s="22"/>
      <c r="AI507" s="22"/>
      <c r="AJ507" s="22"/>
    </row>
    <row r="508" spans="1:36" ht="14.5">
      <c r="A508" s="29"/>
      <c r="B508" s="55"/>
      <c r="C508" s="29"/>
      <c r="D508" s="112"/>
      <c r="E508" s="22"/>
      <c r="F508" s="22"/>
      <c r="G508" s="26"/>
      <c r="H508" s="26"/>
      <c r="I508" s="26"/>
      <c r="J508" s="26"/>
      <c r="K508" s="26"/>
      <c r="L508" s="26"/>
      <c r="M508" s="26"/>
      <c r="N508" s="37"/>
      <c r="O508" s="26"/>
      <c r="P508" s="299"/>
      <c r="Q508" s="26"/>
      <c r="R508" s="299"/>
      <c r="S508" s="22"/>
      <c r="T508" s="26"/>
      <c r="U508" s="55"/>
      <c r="V508" s="22"/>
      <c r="W508" s="22"/>
      <c r="X508" s="22"/>
      <c r="Y508" s="22"/>
      <c r="Z508" s="22"/>
      <c r="AA508" s="22"/>
      <c r="AB508" s="22"/>
      <c r="AC508" s="22"/>
      <c r="AD508" s="22"/>
      <c r="AE508" s="22"/>
      <c r="AF508" s="22"/>
      <c r="AG508" s="22"/>
      <c r="AH508" s="22"/>
      <c r="AI508" s="22"/>
      <c r="AJ508" s="22"/>
    </row>
    <row r="509" spans="1:36" ht="14.5">
      <c r="A509" s="29"/>
      <c r="B509" s="55"/>
      <c r="C509" s="29"/>
      <c r="D509" s="112"/>
      <c r="E509" s="22"/>
      <c r="F509" s="22"/>
      <c r="G509" s="26"/>
      <c r="H509" s="26"/>
      <c r="I509" s="26"/>
      <c r="J509" s="26"/>
      <c r="K509" s="26"/>
      <c r="L509" s="26"/>
      <c r="M509" s="26"/>
      <c r="N509" s="37"/>
      <c r="O509" s="26"/>
      <c r="P509" s="299"/>
      <c r="Q509" s="26"/>
      <c r="R509" s="299"/>
      <c r="S509" s="22"/>
      <c r="T509" s="26"/>
      <c r="U509" s="55"/>
      <c r="V509" s="22"/>
      <c r="W509" s="22"/>
      <c r="X509" s="22"/>
      <c r="Y509" s="22"/>
      <c r="Z509" s="22"/>
      <c r="AA509" s="22"/>
      <c r="AB509" s="22"/>
      <c r="AC509" s="22"/>
      <c r="AD509" s="22"/>
      <c r="AE509" s="22"/>
      <c r="AF509" s="22"/>
      <c r="AG509" s="22"/>
      <c r="AH509" s="22"/>
      <c r="AI509" s="22"/>
      <c r="AJ509" s="22"/>
    </row>
    <row r="510" spans="1:36" ht="14.5">
      <c r="A510" s="29"/>
      <c r="B510" s="55"/>
      <c r="C510" s="29"/>
      <c r="D510" s="112"/>
      <c r="E510" s="22"/>
      <c r="F510" s="22"/>
      <c r="G510" s="26"/>
      <c r="H510" s="26"/>
      <c r="I510" s="26"/>
      <c r="J510" s="26"/>
      <c r="K510" s="26"/>
      <c r="L510" s="26"/>
      <c r="M510" s="26"/>
      <c r="N510" s="37"/>
      <c r="O510" s="26"/>
      <c r="P510" s="299"/>
      <c r="Q510" s="26"/>
      <c r="R510" s="299"/>
      <c r="S510" s="22"/>
      <c r="T510" s="26"/>
      <c r="U510" s="55"/>
      <c r="V510" s="22"/>
      <c r="W510" s="22"/>
      <c r="X510" s="22"/>
      <c r="Y510" s="22"/>
      <c r="Z510" s="22"/>
      <c r="AA510" s="22"/>
      <c r="AB510" s="22"/>
      <c r="AC510" s="22"/>
      <c r="AD510" s="22"/>
      <c r="AE510" s="22"/>
      <c r="AF510" s="22"/>
      <c r="AG510" s="22"/>
      <c r="AH510" s="22"/>
      <c r="AI510" s="22"/>
      <c r="AJ510" s="22"/>
    </row>
    <row r="511" spans="1:36" ht="14.5">
      <c r="A511" s="29"/>
      <c r="B511" s="55"/>
      <c r="C511" s="29"/>
      <c r="D511" s="112"/>
      <c r="E511" s="22"/>
      <c r="F511" s="22"/>
      <c r="G511" s="26"/>
      <c r="H511" s="26"/>
      <c r="I511" s="26"/>
      <c r="J511" s="26"/>
      <c r="K511" s="26"/>
      <c r="L511" s="26"/>
      <c r="M511" s="26"/>
      <c r="N511" s="37"/>
      <c r="O511" s="26"/>
      <c r="P511" s="299"/>
      <c r="Q511" s="26"/>
      <c r="R511" s="299"/>
      <c r="S511" s="22"/>
      <c r="T511" s="26"/>
      <c r="U511" s="55"/>
      <c r="V511" s="22"/>
      <c r="W511" s="22"/>
      <c r="X511" s="22"/>
      <c r="Y511" s="22"/>
      <c r="Z511" s="22"/>
      <c r="AA511" s="22"/>
      <c r="AB511" s="22"/>
      <c r="AC511" s="22"/>
      <c r="AD511" s="22"/>
      <c r="AE511" s="22"/>
      <c r="AF511" s="22"/>
      <c r="AG511" s="22"/>
      <c r="AH511" s="22"/>
      <c r="AI511" s="22"/>
      <c r="AJ511" s="22"/>
    </row>
    <row r="512" spans="1:36" ht="14.5">
      <c r="A512" s="29"/>
      <c r="B512" s="55"/>
      <c r="C512" s="29"/>
      <c r="D512" s="112"/>
      <c r="E512" s="22"/>
      <c r="F512" s="22"/>
      <c r="G512" s="26"/>
      <c r="H512" s="26"/>
      <c r="I512" s="26"/>
      <c r="J512" s="26"/>
      <c r="K512" s="26"/>
      <c r="L512" s="26"/>
      <c r="M512" s="26"/>
      <c r="N512" s="37"/>
      <c r="O512" s="26"/>
      <c r="P512" s="299"/>
      <c r="Q512" s="26"/>
      <c r="R512" s="299"/>
      <c r="S512" s="22"/>
      <c r="T512" s="26"/>
      <c r="U512" s="55"/>
      <c r="V512" s="22"/>
      <c r="W512" s="22"/>
      <c r="X512" s="22"/>
      <c r="Y512" s="22"/>
      <c r="Z512" s="22"/>
      <c r="AA512" s="22"/>
      <c r="AB512" s="22"/>
      <c r="AC512" s="22"/>
      <c r="AD512" s="22"/>
      <c r="AE512" s="22"/>
      <c r="AF512" s="22"/>
      <c r="AG512" s="22"/>
      <c r="AH512" s="22"/>
      <c r="AI512" s="22"/>
      <c r="AJ512" s="22"/>
    </row>
    <row r="513" spans="1:36" ht="14.5">
      <c r="A513" s="29"/>
      <c r="B513" s="55"/>
      <c r="C513" s="29"/>
      <c r="D513" s="112"/>
      <c r="E513" s="22"/>
      <c r="F513" s="22"/>
      <c r="G513" s="26"/>
      <c r="H513" s="26"/>
      <c r="I513" s="26"/>
      <c r="J513" s="26"/>
      <c r="K513" s="26"/>
      <c r="L513" s="26"/>
      <c r="M513" s="26"/>
      <c r="N513" s="37"/>
      <c r="O513" s="26"/>
      <c r="P513" s="299"/>
      <c r="Q513" s="26"/>
      <c r="R513" s="299"/>
      <c r="S513" s="22"/>
      <c r="T513" s="26"/>
      <c r="U513" s="55"/>
      <c r="V513" s="22"/>
      <c r="W513" s="22"/>
      <c r="X513" s="22"/>
      <c r="Y513" s="22"/>
      <c r="Z513" s="22"/>
      <c r="AA513" s="22"/>
      <c r="AB513" s="22"/>
      <c r="AC513" s="22"/>
      <c r="AD513" s="22"/>
      <c r="AE513" s="22"/>
      <c r="AF513" s="22"/>
      <c r="AG513" s="22"/>
      <c r="AH513" s="22"/>
      <c r="AI513" s="22"/>
      <c r="AJ513" s="22"/>
    </row>
    <row r="514" spans="1:36" ht="14.5">
      <c r="A514" s="29"/>
      <c r="B514" s="55"/>
      <c r="C514" s="29"/>
      <c r="D514" s="112"/>
      <c r="E514" s="22"/>
      <c r="F514" s="22"/>
      <c r="G514" s="26"/>
      <c r="H514" s="26"/>
      <c r="I514" s="26"/>
      <c r="J514" s="26"/>
      <c r="K514" s="26"/>
      <c r="L514" s="26"/>
      <c r="M514" s="26"/>
      <c r="N514" s="37"/>
      <c r="O514" s="26"/>
      <c r="P514" s="299"/>
      <c r="Q514" s="26"/>
      <c r="R514" s="299"/>
      <c r="S514" s="22"/>
      <c r="T514" s="26"/>
      <c r="U514" s="55"/>
      <c r="V514" s="22"/>
      <c r="W514" s="22"/>
      <c r="X514" s="22"/>
      <c r="Y514" s="22"/>
      <c r="Z514" s="22"/>
      <c r="AA514" s="22"/>
      <c r="AB514" s="22"/>
      <c r="AC514" s="22"/>
      <c r="AD514" s="22"/>
      <c r="AE514" s="22"/>
      <c r="AF514" s="22"/>
      <c r="AG514" s="22"/>
      <c r="AH514" s="22"/>
      <c r="AI514" s="22"/>
      <c r="AJ514" s="22"/>
    </row>
    <row r="515" spans="1:36" ht="14.5">
      <c r="A515" s="29"/>
      <c r="B515" s="55"/>
      <c r="C515" s="29"/>
      <c r="D515" s="112"/>
      <c r="E515" s="22"/>
      <c r="F515" s="22"/>
      <c r="G515" s="26"/>
      <c r="H515" s="26"/>
      <c r="I515" s="26"/>
      <c r="J515" s="26"/>
      <c r="K515" s="26"/>
      <c r="L515" s="26"/>
      <c r="M515" s="26"/>
      <c r="N515" s="37"/>
      <c r="O515" s="26"/>
      <c r="P515" s="299"/>
      <c r="Q515" s="26"/>
      <c r="R515" s="299"/>
      <c r="S515" s="22"/>
      <c r="T515" s="26"/>
      <c r="U515" s="55"/>
      <c r="V515" s="22"/>
      <c r="W515" s="22"/>
      <c r="X515" s="22"/>
      <c r="Y515" s="22"/>
      <c r="Z515" s="22"/>
      <c r="AA515" s="22"/>
      <c r="AB515" s="22"/>
      <c r="AC515" s="22"/>
      <c r="AD515" s="22"/>
      <c r="AE515" s="22"/>
      <c r="AF515" s="22"/>
      <c r="AG515" s="22"/>
      <c r="AH515" s="22"/>
      <c r="AI515" s="22"/>
      <c r="AJ515" s="22"/>
    </row>
    <row r="516" spans="1:36" ht="14.5">
      <c r="A516" s="29"/>
      <c r="B516" s="55"/>
      <c r="C516" s="29"/>
      <c r="D516" s="112"/>
      <c r="E516" s="22"/>
      <c r="F516" s="22"/>
      <c r="G516" s="26"/>
      <c r="H516" s="26"/>
      <c r="I516" s="26"/>
      <c r="J516" s="26"/>
      <c r="K516" s="26"/>
      <c r="L516" s="26"/>
      <c r="M516" s="26"/>
      <c r="N516" s="37"/>
      <c r="O516" s="26"/>
      <c r="P516" s="299"/>
      <c r="Q516" s="26"/>
      <c r="R516" s="299"/>
      <c r="S516" s="22"/>
      <c r="T516" s="26"/>
      <c r="U516" s="55"/>
      <c r="V516" s="22"/>
      <c r="W516" s="22"/>
      <c r="X516" s="22"/>
      <c r="Y516" s="22"/>
      <c r="Z516" s="22"/>
      <c r="AA516" s="22"/>
      <c r="AB516" s="22"/>
      <c r="AC516" s="22"/>
      <c r="AD516" s="22"/>
      <c r="AE516" s="22"/>
      <c r="AF516" s="22"/>
      <c r="AG516" s="22"/>
      <c r="AH516" s="22"/>
      <c r="AI516" s="22"/>
      <c r="AJ516" s="22"/>
    </row>
    <row r="517" spans="1:36" ht="14.5">
      <c r="A517" s="29"/>
      <c r="B517" s="55"/>
      <c r="C517" s="29"/>
      <c r="D517" s="112"/>
      <c r="E517" s="22"/>
      <c r="F517" s="22"/>
      <c r="G517" s="26"/>
      <c r="H517" s="26"/>
      <c r="I517" s="26"/>
      <c r="J517" s="26"/>
      <c r="K517" s="26"/>
      <c r="L517" s="26"/>
      <c r="M517" s="26"/>
      <c r="N517" s="37"/>
      <c r="O517" s="26"/>
      <c r="P517" s="299"/>
      <c r="Q517" s="26"/>
      <c r="R517" s="299"/>
      <c r="S517" s="22"/>
      <c r="T517" s="26"/>
      <c r="U517" s="55"/>
      <c r="V517" s="22"/>
      <c r="W517" s="22"/>
      <c r="X517" s="22"/>
      <c r="Y517" s="22"/>
      <c r="Z517" s="22"/>
      <c r="AA517" s="22"/>
      <c r="AB517" s="22"/>
      <c r="AC517" s="22"/>
      <c r="AD517" s="22"/>
      <c r="AE517" s="22"/>
      <c r="AF517" s="22"/>
      <c r="AG517" s="22"/>
      <c r="AH517" s="22"/>
      <c r="AI517" s="22"/>
      <c r="AJ517" s="22"/>
    </row>
    <row r="518" spans="1:36" ht="14.5">
      <c r="A518" s="29"/>
      <c r="B518" s="55"/>
      <c r="C518" s="29"/>
      <c r="D518" s="112"/>
      <c r="E518" s="22"/>
      <c r="F518" s="22"/>
      <c r="G518" s="26"/>
      <c r="H518" s="26"/>
      <c r="I518" s="26"/>
      <c r="J518" s="26"/>
      <c r="K518" s="26"/>
      <c r="L518" s="26"/>
      <c r="M518" s="26"/>
      <c r="N518" s="37"/>
      <c r="O518" s="26"/>
      <c r="P518" s="299"/>
      <c r="Q518" s="26"/>
      <c r="R518" s="299"/>
      <c r="S518" s="22"/>
      <c r="T518" s="26"/>
      <c r="U518" s="55"/>
      <c r="V518" s="22"/>
      <c r="W518" s="22"/>
      <c r="X518" s="22"/>
      <c r="Y518" s="22"/>
      <c r="Z518" s="22"/>
      <c r="AA518" s="22"/>
      <c r="AB518" s="22"/>
      <c r="AC518" s="22"/>
      <c r="AD518" s="22"/>
      <c r="AE518" s="22"/>
      <c r="AF518" s="22"/>
      <c r="AG518" s="22"/>
      <c r="AH518" s="22"/>
      <c r="AI518" s="22"/>
      <c r="AJ518" s="22"/>
    </row>
    <row r="519" spans="1:36" ht="14.5">
      <c r="A519" s="29"/>
      <c r="B519" s="55"/>
      <c r="C519" s="29"/>
      <c r="D519" s="112"/>
      <c r="E519" s="22"/>
      <c r="F519" s="22"/>
      <c r="G519" s="26"/>
      <c r="H519" s="26"/>
      <c r="I519" s="26"/>
      <c r="J519" s="26"/>
      <c r="K519" s="26"/>
      <c r="L519" s="26"/>
      <c r="M519" s="26"/>
      <c r="N519" s="37"/>
      <c r="O519" s="26"/>
      <c r="P519" s="299"/>
      <c r="Q519" s="26"/>
      <c r="R519" s="299"/>
      <c r="S519" s="22"/>
      <c r="T519" s="26"/>
      <c r="U519" s="55"/>
      <c r="V519" s="22"/>
      <c r="W519" s="22"/>
      <c r="X519" s="22"/>
      <c r="Y519" s="22"/>
      <c r="Z519" s="22"/>
      <c r="AA519" s="22"/>
      <c r="AB519" s="22"/>
      <c r="AC519" s="22"/>
      <c r="AD519" s="22"/>
      <c r="AE519" s="22"/>
      <c r="AF519" s="22"/>
      <c r="AG519" s="22"/>
      <c r="AH519" s="22"/>
      <c r="AI519" s="22"/>
      <c r="AJ519" s="22"/>
    </row>
    <row r="520" spans="1:36" ht="14.5">
      <c r="A520" s="29"/>
      <c r="B520" s="55"/>
      <c r="C520" s="29"/>
      <c r="D520" s="112"/>
      <c r="E520" s="22"/>
      <c r="F520" s="22"/>
      <c r="G520" s="26"/>
      <c r="H520" s="26"/>
      <c r="I520" s="26"/>
      <c r="J520" s="26"/>
      <c r="K520" s="26"/>
      <c r="L520" s="26"/>
      <c r="M520" s="26"/>
      <c r="N520" s="37"/>
      <c r="O520" s="26"/>
      <c r="P520" s="299"/>
      <c r="Q520" s="26"/>
      <c r="R520" s="299"/>
      <c r="S520" s="22"/>
      <c r="T520" s="26"/>
      <c r="U520" s="55"/>
      <c r="V520" s="22"/>
      <c r="W520" s="22"/>
      <c r="X520" s="22"/>
      <c r="Y520" s="22"/>
      <c r="Z520" s="22"/>
      <c r="AA520" s="22"/>
      <c r="AB520" s="22"/>
      <c r="AC520" s="22"/>
      <c r="AD520" s="22"/>
      <c r="AE520" s="22"/>
      <c r="AF520" s="22"/>
      <c r="AG520" s="22"/>
      <c r="AH520" s="22"/>
      <c r="AI520" s="22"/>
      <c r="AJ520" s="22"/>
    </row>
    <row r="521" spans="1:36" ht="14.5">
      <c r="A521" s="29"/>
      <c r="B521" s="55"/>
      <c r="C521" s="29"/>
      <c r="D521" s="112"/>
      <c r="E521" s="22"/>
      <c r="F521" s="22"/>
      <c r="G521" s="26"/>
      <c r="H521" s="26"/>
      <c r="I521" s="26"/>
      <c r="J521" s="26"/>
      <c r="K521" s="26"/>
      <c r="L521" s="26"/>
      <c r="M521" s="26"/>
      <c r="N521" s="37"/>
      <c r="O521" s="26"/>
      <c r="P521" s="299"/>
      <c r="Q521" s="26"/>
      <c r="R521" s="299"/>
      <c r="S521" s="22"/>
      <c r="T521" s="26"/>
      <c r="U521" s="55"/>
      <c r="V521" s="22"/>
      <c r="W521" s="22"/>
      <c r="X521" s="22"/>
      <c r="Y521" s="22"/>
      <c r="Z521" s="22"/>
      <c r="AA521" s="22"/>
      <c r="AB521" s="22"/>
      <c r="AC521" s="22"/>
      <c r="AD521" s="22"/>
      <c r="AE521" s="22"/>
      <c r="AF521" s="22"/>
      <c r="AG521" s="22"/>
      <c r="AH521" s="22"/>
      <c r="AI521" s="22"/>
      <c r="AJ521" s="22"/>
    </row>
    <row r="522" spans="1:36" ht="14.5">
      <c r="A522" s="29"/>
      <c r="B522" s="55"/>
      <c r="C522" s="29"/>
      <c r="D522" s="112"/>
      <c r="E522" s="22"/>
      <c r="F522" s="22"/>
      <c r="G522" s="26"/>
      <c r="H522" s="26"/>
      <c r="I522" s="26"/>
      <c r="J522" s="26"/>
      <c r="K522" s="26"/>
      <c r="L522" s="26"/>
      <c r="M522" s="26"/>
      <c r="N522" s="37"/>
      <c r="O522" s="26"/>
      <c r="P522" s="299"/>
      <c r="Q522" s="26"/>
      <c r="R522" s="299"/>
      <c r="S522" s="22"/>
      <c r="T522" s="26"/>
      <c r="U522" s="55"/>
      <c r="V522" s="22"/>
      <c r="W522" s="22"/>
      <c r="X522" s="22"/>
      <c r="Y522" s="22"/>
      <c r="Z522" s="22"/>
      <c r="AA522" s="22"/>
      <c r="AB522" s="22"/>
      <c r="AC522" s="22"/>
      <c r="AD522" s="22"/>
      <c r="AE522" s="22"/>
      <c r="AF522" s="22"/>
      <c r="AG522" s="22"/>
      <c r="AH522" s="22"/>
      <c r="AI522" s="22"/>
      <c r="AJ522" s="22"/>
    </row>
    <row r="523" spans="1:36" ht="14.5">
      <c r="A523" s="29"/>
      <c r="B523" s="55"/>
      <c r="C523" s="29"/>
      <c r="D523" s="112"/>
      <c r="E523" s="22"/>
      <c r="F523" s="22"/>
      <c r="G523" s="26"/>
      <c r="H523" s="26"/>
      <c r="I523" s="26"/>
      <c r="J523" s="26"/>
      <c r="K523" s="26"/>
      <c r="L523" s="26"/>
      <c r="M523" s="26"/>
      <c r="N523" s="37"/>
      <c r="O523" s="26"/>
      <c r="P523" s="299"/>
      <c r="Q523" s="26"/>
      <c r="R523" s="299"/>
      <c r="S523" s="22"/>
      <c r="T523" s="26"/>
      <c r="U523" s="55"/>
      <c r="V523" s="22"/>
      <c r="W523" s="22"/>
      <c r="X523" s="22"/>
      <c r="Y523" s="22"/>
      <c r="Z523" s="22"/>
      <c r="AA523" s="22"/>
      <c r="AB523" s="22"/>
      <c r="AC523" s="22"/>
      <c r="AD523" s="22"/>
      <c r="AE523" s="22"/>
      <c r="AF523" s="22"/>
      <c r="AG523" s="22"/>
      <c r="AH523" s="22"/>
      <c r="AI523" s="22"/>
      <c r="AJ523" s="22"/>
    </row>
    <row r="524" spans="1:36" ht="14.5">
      <c r="A524" s="29"/>
      <c r="B524" s="55"/>
      <c r="C524" s="29"/>
      <c r="D524" s="112"/>
      <c r="E524" s="22"/>
      <c r="F524" s="22"/>
      <c r="G524" s="26"/>
      <c r="H524" s="26"/>
      <c r="I524" s="26"/>
      <c r="J524" s="26"/>
      <c r="K524" s="26"/>
      <c r="L524" s="26"/>
      <c r="M524" s="26"/>
      <c r="N524" s="37"/>
      <c r="O524" s="26"/>
      <c r="P524" s="299"/>
      <c r="Q524" s="26"/>
      <c r="R524" s="299"/>
      <c r="S524" s="22"/>
      <c r="T524" s="26"/>
      <c r="U524" s="55"/>
      <c r="V524" s="22"/>
      <c r="W524" s="22"/>
      <c r="X524" s="22"/>
      <c r="Y524" s="22"/>
      <c r="Z524" s="22"/>
      <c r="AA524" s="22"/>
      <c r="AB524" s="22"/>
      <c r="AC524" s="22"/>
      <c r="AD524" s="22"/>
      <c r="AE524" s="22"/>
      <c r="AF524" s="22"/>
      <c r="AG524" s="22"/>
      <c r="AH524" s="22"/>
      <c r="AI524" s="22"/>
      <c r="AJ524" s="22"/>
    </row>
    <row r="525" spans="1:36" ht="14.5">
      <c r="A525" s="29"/>
      <c r="B525" s="55"/>
      <c r="C525" s="29"/>
      <c r="D525" s="112"/>
      <c r="E525" s="22"/>
      <c r="F525" s="22"/>
      <c r="G525" s="26"/>
      <c r="H525" s="26"/>
      <c r="I525" s="26"/>
      <c r="J525" s="26"/>
      <c r="K525" s="26"/>
      <c r="L525" s="26"/>
      <c r="M525" s="26"/>
      <c r="N525" s="37"/>
      <c r="O525" s="26"/>
      <c r="P525" s="299"/>
      <c r="Q525" s="26"/>
      <c r="R525" s="299"/>
      <c r="S525" s="22"/>
      <c r="T525" s="26"/>
      <c r="U525" s="55"/>
      <c r="V525" s="22"/>
      <c r="W525" s="22"/>
      <c r="X525" s="22"/>
      <c r="Y525" s="22"/>
      <c r="Z525" s="22"/>
      <c r="AA525" s="22"/>
      <c r="AB525" s="22"/>
      <c r="AC525" s="22"/>
      <c r="AD525" s="22"/>
      <c r="AE525" s="22"/>
      <c r="AF525" s="22"/>
      <c r="AG525" s="22"/>
      <c r="AH525" s="22"/>
      <c r="AI525" s="22"/>
      <c r="AJ525" s="22"/>
    </row>
    <row r="526" spans="1:36" ht="14.5">
      <c r="A526" s="29"/>
      <c r="B526" s="55"/>
      <c r="C526" s="29"/>
      <c r="D526" s="112"/>
      <c r="E526" s="22"/>
      <c r="F526" s="22"/>
      <c r="G526" s="26"/>
      <c r="H526" s="26"/>
      <c r="I526" s="26"/>
      <c r="J526" s="26"/>
      <c r="K526" s="26"/>
      <c r="L526" s="26"/>
      <c r="M526" s="26"/>
      <c r="N526" s="37"/>
      <c r="O526" s="26"/>
      <c r="P526" s="299"/>
      <c r="Q526" s="26"/>
      <c r="R526" s="299"/>
      <c r="S526" s="22"/>
      <c r="T526" s="26"/>
      <c r="U526" s="55"/>
      <c r="V526" s="22"/>
      <c r="W526" s="22"/>
      <c r="X526" s="22"/>
      <c r="Y526" s="22"/>
      <c r="Z526" s="22"/>
      <c r="AA526" s="22"/>
      <c r="AB526" s="22"/>
      <c r="AC526" s="22"/>
      <c r="AD526" s="22"/>
      <c r="AE526" s="22"/>
      <c r="AF526" s="22"/>
      <c r="AG526" s="22"/>
      <c r="AH526" s="22"/>
      <c r="AI526" s="22"/>
      <c r="AJ526" s="22"/>
    </row>
    <row r="527" spans="1:36" ht="14.5">
      <c r="A527" s="29"/>
      <c r="B527" s="55"/>
      <c r="C527" s="29"/>
      <c r="D527" s="112"/>
      <c r="E527" s="22"/>
      <c r="F527" s="22"/>
      <c r="G527" s="26"/>
      <c r="H527" s="26"/>
      <c r="I527" s="26"/>
      <c r="J527" s="26"/>
      <c r="K527" s="26"/>
      <c r="L527" s="26"/>
      <c r="M527" s="26"/>
      <c r="N527" s="37"/>
      <c r="O527" s="26"/>
      <c r="P527" s="299"/>
      <c r="Q527" s="26"/>
      <c r="R527" s="299"/>
      <c r="S527" s="22"/>
      <c r="T527" s="26"/>
      <c r="U527" s="55"/>
      <c r="V527" s="22"/>
      <c r="W527" s="22"/>
      <c r="X527" s="22"/>
      <c r="Y527" s="22"/>
      <c r="Z527" s="22"/>
      <c r="AA527" s="22"/>
      <c r="AB527" s="22"/>
      <c r="AC527" s="22"/>
      <c r="AD527" s="22"/>
      <c r="AE527" s="22"/>
      <c r="AF527" s="22"/>
      <c r="AG527" s="22"/>
      <c r="AH527" s="22"/>
      <c r="AI527" s="22"/>
      <c r="AJ527" s="22"/>
    </row>
    <row r="528" spans="1:36" ht="14.5">
      <c r="A528" s="29"/>
      <c r="B528" s="55"/>
      <c r="C528" s="29"/>
      <c r="D528" s="112"/>
      <c r="E528" s="22"/>
      <c r="F528" s="22"/>
      <c r="G528" s="26"/>
      <c r="H528" s="26"/>
      <c r="I528" s="26"/>
      <c r="J528" s="26"/>
      <c r="K528" s="26"/>
      <c r="L528" s="26"/>
      <c r="M528" s="26"/>
      <c r="N528" s="37"/>
      <c r="O528" s="26"/>
      <c r="P528" s="299"/>
      <c r="Q528" s="26"/>
      <c r="R528" s="299"/>
      <c r="S528" s="22"/>
      <c r="T528" s="26"/>
      <c r="U528" s="55"/>
      <c r="V528" s="22"/>
      <c r="W528" s="22"/>
      <c r="X528" s="22"/>
      <c r="Y528" s="22"/>
      <c r="Z528" s="22"/>
      <c r="AA528" s="22"/>
      <c r="AB528" s="22"/>
      <c r="AC528" s="22"/>
      <c r="AD528" s="22"/>
      <c r="AE528" s="22"/>
      <c r="AF528" s="22"/>
      <c r="AG528" s="22"/>
      <c r="AH528" s="22"/>
      <c r="AI528" s="22"/>
      <c r="AJ528" s="22"/>
    </row>
    <row r="529" spans="1:36" ht="14.5">
      <c r="A529" s="29"/>
      <c r="B529" s="55"/>
      <c r="C529" s="29"/>
      <c r="D529" s="112"/>
      <c r="E529" s="22"/>
      <c r="F529" s="22"/>
      <c r="G529" s="26"/>
      <c r="H529" s="26"/>
      <c r="I529" s="26"/>
      <c r="J529" s="26"/>
      <c r="K529" s="26"/>
      <c r="L529" s="26"/>
      <c r="M529" s="26"/>
      <c r="N529" s="37"/>
      <c r="O529" s="26"/>
      <c r="P529" s="299"/>
      <c r="Q529" s="26"/>
      <c r="R529" s="299"/>
      <c r="S529" s="22"/>
      <c r="T529" s="26"/>
      <c r="U529" s="55"/>
      <c r="V529" s="22"/>
      <c r="W529" s="22"/>
      <c r="X529" s="22"/>
      <c r="Y529" s="22"/>
      <c r="Z529" s="22"/>
      <c r="AA529" s="22"/>
      <c r="AB529" s="22"/>
      <c r="AC529" s="22"/>
      <c r="AD529" s="22"/>
      <c r="AE529" s="22"/>
      <c r="AF529" s="22"/>
      <c r="AG529" s="22"/>
      <c r="AH529" s="22"/>
      <c r="AI529" s="22"/>
      <c r="AJ529" s="22"/>
    </row>
    <row r="530" spans="1:36" ht="14.5">
      <c r="A530" s="29"/>
      <c r="B530" s="55"/>
      <c r="C530" s="29"/>
      <c r="D530" s="112"/>
      <c r="E530" s="22"/>
      <c r="F530" s="22"/>
      <c r="G530" s="26"/>
      <c r="H530" s="26"/>
      <c r="I530" s="26"/>
      <c r="J530" s="26"/>
      <c r="K530" s="26"/>
      <c r="L530" s="26"/>
      <c r="M530" s="26"/>
      <c r="N530" s="37"/>
      <c r="O530" s="26"/>
      <c r="P530" s="299"/>
      <c r="Q530" s="26"/>
      <c r="R530" s="299"/>
      <c r="S530" s="22"/>
      <c r="T530" s="26"/>
      <c r="U530" s="55"/>
      <c r="V530" s="22"/>
      <c r="W530" s="22"/>
      <c r="X530" s="22"/>
      <c r="Y530" s="22"/>
      <c r="Z530" s="22"/>
      <c r="AA530" s="22"/>
      <c r="AB530" s="22"/>
      <c r="AC530" s="22"/>
      <c r="AD530" s="22"/>
      <c r="AE530" s="22"/>
      <c r="AF530" s="22"/>
      <c r="AG530" s="22"/>
      <c r="AH530" s="22"/>
      <c r="AI530" s="22"/>
      <c r="AJ530" s="22"/>
    </row>
    <row r="531" spans="1:36" ht="14.5">
      <c r="A531" s="29"/>
      <c r="B531" s="55"/>
      <c r="C531" s="29"/>
      <c r="D531" s="112"/>
      <c r="E531" s="22"/>
      <c r="F531" s="22"/>
      <c r="G531" s="26"/>
      <c r="H531" s="26"/>
      <c r="I531" s="26"/>
      <c r="J531" s="26"/>
      <c r="K531" s="26"/>
      <c r="L531" s="26"/>
      <c r="M531" s="26"/>
      <c r="N531" s="37"/>
      <c r="O531" s="26"/>
      <c r="P531" s="299"/>
      <c r="Q531" s="26"/>
      <c r="R531" s="299"/>
      <c r="S531" s="22"/>
      <c r="T531" s="26"/>
      <c r="U531" s="55"/>
      <c r="V531" s="22"/>
      <c r="W531" s="22"/>
      <c r="X531" s="22"/>
      <c r="Y531" s="22"/>
      <c r="Z531" s="22"/>
      <c r="AA531" s="22"/>
      <c r="AB531" s="22"/>
      <c r="AC531" s="22"/>
      <c r="AD531" s="22"/>
      <c r="AE531" s="22"/>
      <c r="AF531" s="22"/>
      <c r="AG531" s="22"/>
      <c r="AH531" s="22"/>
      <c r="AI531" s="22"/>
      <c r="AJ531" s="22"/>
    </row>
    <row r="532" spans="1:36" ht="14.5">
      <c r="A532" s="29"/>
      <c r="B532" s="55"/>
      <c r="C532" s="29"/>
      <c r="D532" s="112"/>
      <c r="E532" s="22"/>
      <c r="F532" s="22"/>
      <c r="G532" s="26"/>
      <c r="H532" s="26"/>
      <c r="I532" s="26"/>
      <c r="J532" s="26"/>
      <c r="K532" s="26"/>
      <c r="L532" s="26"/>
      <c r="M532" s="26"/>
      <c r="N532" s="37"/>
      <c r="O532" s="26"/>
      <c r="P532" s="299"/>
      <c r="Q532" s="26"/>
      <c r="R532" s="299"/>
      <c r="S532" s="22"/>
      <c r="T532" s="26"/>
      <c r="U532" s="55"/>
      <c r="V532" s="22"/>
      <c r="W532" s="22"/>
      <c r="X532" s="22"/>
      <c r="Y532" s="22"/>
      <c r="Z532" s="22"/>
      <c r="AA532" s="22"/>
      <c r="AB532" s="22"/>
      <c r="AC532" s="22"/>
      <c r="AD532" s="22"/>
      <c r="AE532" s="22"/>
      <c r="AF532" s="22"/>
      <c r="AG532" s="22"/>
      <c r="AH532" s="22"/>
      <c r="AI532" s="22"/>
      <c r="AJ532" s="22"/>
    </row>
    <row r="533" spans="1:36" ht="14.5">
      <c r="A533" s="29"/>
      <c r="B533" s="55"/>
      <c r="C533" s="29"/>
      <c r="D533" s="112"/>
      <c r="E533" s="22"/>
      <c r="F533" s="22"/>
      <c r="G533" s="26"/>
      <c r="H533" s="26"/>
      <c r="I533" s="26"/>
      <c r="J533" s="26"/>
      <c r="K533" s="26"/>
      <c r="L533" s="26"/>
      <c r="M533" s="26"/>
      <c r="N533" s="37"/>
      <c r="O533" s="26"/>
      <c r="P533" s="299"/>
      <c r="Q533" s="26"/>
      <c r="R533" s="299"/>
      <c r="S533" s="22"/>
      <c r="T533" s="26"/>
      <c r="U533" s="55"/>
      <c r="V533" s="22"/>
      <c r="W533" s="22"/>
      <c r="X533" s="22"/>
      <c r="Y533" s="22"/>
      <c r="Z533" s="22"/>
      <c r="AA533" s="22"/>
      <c r="AB533" s="22"/>
      <c r="AC533" s="22"/>
      <c r="AD533" s="22"/>
      <c r="AE533" s="22"/>
      <c r="AF533" s="22"/>
      <c r="AG533" s="22"/>
      <c r="AH533" s="22"/>
      <c r="AI533" s="22"/>
      <c r="AJ533" s="22"/>
    </row>
    <row r="534" spans="1:36" ht="14.5">
      <c r="A534" s="29"/>
      <c r="B534" s="55"/>
      <c r="C534" s="29"/>
      <c r="D534" s="112"/>
      <c r="E534" s="22"/>
      <c r="F534" s="22"/>
      <c r="G534" s="26"/>
      <c r="H534" s="26"/>
      <c r="I534" s="26"/>
      <c r="J534" s="26"/>
      <c r="K534" s="26"/>
      <c r="L534" s="26"/>
      <c r="M534" s="26"/>
      <c r="N534" s="37"/>
      <c r="O534" s="26"/>
      <c r="P534" s="299"/>
      <c r="Q534" s="26"/>
      <c r="R534" s="299"/>
      <c r="S534" s="22"/>
      <c r="T534" s="26"/>
      <c r="U534" s="55"/>
      <c r="V534" s="22"/>
      <c r="W534" s="22"/>
      <c r="X534" s="22"/>
      <c r="Y534" s="22"/>
      <c r="Z534" s="22"/>
      <c r="AA534" s="22"/>
      <c r="AB534" s="22"/>
      <c r="AC534" s="22"/>
      <c r="AD534" s="22"/>
      <c r="AE534" s="22"/>
      <c r="AF534" s="22"/>
      <c r="AG534" s="22"/>
      <c r="AH534" s="22"/>
      <c r="AI534" s="22"/>
      <c r="AJ534" s="22"/>
    </row>
    <row r="535" spans="1:36" ht="14.5">
      <c r="A535" s="29"/>
      <c r="B535" s="55"/>
      <c r="C535" s="29"/>
      <c r="D535" s="112"/>
      <c r="E535" s="22"/>
      <c r="F535" s="22"/>
      <c r="G535" s="26"/>
      <c r="H535" s="26"/>
      <c r="I535" s="26"/>
      <c r="J535" s="26"/>
      <c r="K535" s="26"/>
      <c r="L535" s="26"/>
      <c r="M535" s="26"/>
      <c r="N535" s="37"/>
      <c r="O535" s="26"/>
      <c r="P535" s="299"/>
      <c r="Q535" s="26"/>
      <c r="R535" s="299"/>
      <c r="S535" s="22"/>
      <c r="T535" s="26"/>
      <c r="U535" s="55"/>
      <c r="V535" s="22"/>
      <c r="W535" s="22"/>
      <c r="X535" s="22"/>
      <c r="Y535" s="22"/>
      <c r="Z535" s="22"/>
      <c r="AA535" s="22"/>
      <c r="AB535" s="22"/>
      <c r="AC535" s="22"/>
      <c r="AD535" s="22"/>
      <c r="AE535" s="22"/>
      <c r="AF535" s="22"/>
      <c r="AG535" s="22"/>
      <c r="AH535" s="22"/>
      <c r="AI535" s="22"/>
      <c r="AJ535" s="22"/>
    </row>
    <row r="536" spans="1:36" ht="14.5">
      <c r="A536" s="29"/>
      <c r="B536" s="55"/>
      <c r="C536" s="29"/>
      <c r="D536" s="112"/>
      <c r="E536" s="22"/>
      <c r="F536" s="22"/>
      <c r="G536" s="26"/>
      <c r="H536" s="26"/>
      <c r="I536" s="26"/>
      <c r="J536" s="26"/>
      <c r="K536" s="26"/>
      <c r="L536" s="26"/>
      <c r="M536" s="26"/>
      <c r="N536" s="37"/>
      <c r="O536" s="26"/>
      <c r="P536" s="299"/>
      <c r="Q536" s="26"/>
      <c r="R536" s="299"/>
      <c r="S536" s="22"/>
      <c r="T536" s="26"/>
      <c r="U536" s="55"/>
      <c r="V536" s="22"/>
      <c r="W536" s="22"/>
      <c r="X536" s="22"/>
      <c r="Y536" s="22"/>
      <c r="Z536" s="22"/>
      <c r="AA536" s="22"/>
      <c r="AB536" s="22"/>
      <c r="AC536" s="22"/>
      <c r="AD536" s="22"/>
      <c r="AE536" s="22"/>
      <c r="AF536" s="22"/>
      <c r="AG536" s="22"/>
      <c r="AH536" s="22"/>
      <c r="AI536" s="22"/>
      <c r="AJ536" s="22"/>
    </row>
    <row r="537" spans="1:36" ht="14.5">
      <c r="A537" s="29"/>
      <c r="B537" s="55"/>
      <c r="C537" s="29"/>
      <c r="D537" s="112"/>
      <c r="E537" s="22"/>
      <c r="F537" s="22"/>
      <c r="G537" s="26"/>
      <c r="H537" s="26"/>
      <c r="I537" s="26"/>
      <c r="J537" s="26"/>
      <c r="K537" s="26"/>
      <c r="L537" s="26"/>
      <c r="M537" s="26"/>
      <c r="N537" s="37"/>
      <c r="O537" s="26"/>
      <c r="P537" s="299"/>
      <c r="Q537" s="26"/>
      <c r="R537" s="299"/>
      <c r="S537" s="22"/>
      <c r="T537" s="26"/>
      <c r="U537" s="55"/>
      <c r="V537" s="22"/>
      <c r="W537" s="22"/>
      <c r="X537" s="22"/>
      <c r="Y537" s="22"/>
      <c r="Z537" s="22"/>
      <c r="AA537" s="22"/>
      <c r="AB537" s="22"/>
      <c r="AC537" s="22"/>
      <c r="AD537" s="22"/>
      <c r="AE537" s="22"/>
      <c r="AF537" s="22"/>
      <c r="AG537" s="22"/>
      <c r="AH537" s="22"/>
      <c r="AI537" s="22"/>
      <c r="AJ537" s="22"/>
    </row>
    <row r="538" spans="1:36" ht="14.5">
      <c r="A538" s="29"/>
      <c r="B538" s="55"/>
      <c r="C538" s="29"/>
      <c r="D538" s="112"/>
      <c r="E538" s="22"/>
      <c r="F538" s="22"/>
      <c r="G538" s="26"/>
      <c r="H538" s="26"/>
      <c r="I538" s="26"/>
      <c r="J538" s="26"/>
      <c r="K538" s="26"/>
      <c r="L538" s="26"/>
      <c r="M538" s="26"/>
      <c r="N538" s="37"/>
      <c r="O538" s="26"/>
      <c r="P538" s="299"/>
      <c r="Q538" s="26"/>
      <c r="R538" s="299"/>
      <c r="S538" s="22"/>
      <c r="T538" s="26"/>
      <c r="U538" s="55"/>
      <c r="V538" s="22"/>
      <c r="W538" s="22"/>
      <c r="X538" s="22"/>
      <c r="Y538" s="22"/>
      <c r="Z538" s="22"/>
      <c r="AA538" s="22"/>
      <c r="AB538" s="22"/>
      <c r="AC538" s="22"/>
      <c r="AD538" s="22"/>
      <c r="AE538" s="22"/>
      <c r="AF538" s="22"/>
      <c r="AG538" s="22"/>
      <c r="AH538" s="22"/>
      <c r="AI538" s="22"/>
      <c r="AJ538" s="22"/>
    </row>
    <row r="539" spans="1:36" ht="14.5">
      <c r="A539" s="29"/>
      <c r="B539" s="55"/>
      <c r="C539" s="29"/>
      <c r="D539" s="112"/>
      <c r="E539" s="22"/>
      <c r="F539" s="22"/>
      <c r="G539" s="26"/>
      <c r="H539" s="26"/>
      <c r="I539" s="26"/>
      <c r="J539" s="26"/>
      <c r="K539" s="26"/>
      <c r="L539" s="26"/>
      <c r="M539" s="26"/>
      <c r="N539" s="37"/>
      <c r="O539" s="26"/>
      <c r="P539" s="299"/>
      <c r="Q539" s="26"/>
      <c r="R539" s="299"/>
      <c r="S539" s="22"/>
      <c r="T539" s="26"/>
      <c r="U539" s="55"/>
      <c r="V539" s="22"/>
      <c r="W539" s="22"/>
      <c r="X539" s="22"/>
      <c r="Y539" s="22"/>
      <c r="Z539" s="22"/>
      <c r="AA539" s="22"/>
      <c r="AB539" s="22"/>
      <c r="AC539" s="22"/>
      <c r="AD539" s="22"/>
      <c r="AE539" s="22"/>
      <c r="AF539" s="22"/>
      <c r="AG539" s="22"/>
      <c r="AH539" s="22"/>
      <c r="AI539" s="22"/>
      <c r="AJ539" s="22"/>
    </row>
    <row r="540" spans="1:36" ht="14.5">
      <c r="A540" s="29"/>
      <c r="B540" s="55"/>
      <c r="C540" s="29"/>
      <c r="D540" s="112"/>
      <c r="E540" s="22"/>
      <c r="F540" s="22"/>
      <c r="G540" s="26"/>
      <c r="H540" s="26"/>
      <c r="I540" s="26"/>
      <c r="J540" s="26"/>
      <c r="K540" s="26"/>
      <c r="L540" s="26"/>
      <c r="M540" s="26"/>
      <c r="N540" s="37"/>
      <c r="O540" s="26"/>
      <c r="P540" s="299"/>
      <c r="Q540" s="26"/>
      <c r="R540" s="299"/>
      <c r="S540" s="22"/>
      <c r="T540" s="26"/>
      <c r="U540" s="55"/>
      <c r="V540" s="22"/>
      <c r="W540" s="22"/>
      <c r="X540" s="22"/>
      <c r="Y540" s="22"/>
      <c r="Z540" s="22"/>
      <c r="AA540" s="22"/>
      <c r="AB540" s="22"/>
      <c r="AC540" s="22"/>
      <c r="AD540" s="22"/>
      <c r="AE540" s="22"/>
      <c r="AF540" s="22"/>
      <c r="AG540" s="22"/>
      <c r="AH540" s="22"/>
      <c r="AI540" s="22"/>
      <c r="AJ540" s="22"/>
    </row>
    <row r="541" spans="1:36" ht="14.5">
      <c r="A541" s="29"/>
      <c r="B541" s="55"/>
      <c r="C541" s="29"/>
      <c r="D541" s="112"/>
      <c r="E541" s="22"/>
      <c r="F541" s="22"/>
      <c r="G541" s="26"/>
      <c r="H541" s="26"/>
      <c r="I541" s="26"/>
      <c r="J541" s="26"/>
      <c r="K541" s="26"/>
      <c r="L541" s="26"/>
      <c r="M541" s="26"/>
      <c r="N541" s="37"/>
      <c r="O541" s="26"/>
      <c r="P541" s="299"/>
      <c r="Q541" s="26"/>
      <c r="R541" s="299"/>
      <c r="S541" s="22"/>
      <c r="T541" s="26"/>
      <c r="U541" s="55"/>
      <c r="V541" s="22"/>
      <c r="W541" s="22"/>
      <c r="X541" s="22"/>
      <c r="Y541" s="22"/>
      <c r="Z541" s="22"/>
      <c r="AA541" s="22"/>
      <c r="AB541" s="22"/>
      <c r="AC541" s="22"/>
      <c r="AD541" s="22"/>
      <c r="AE541" s="22"/>
      <c r="AF541" s="22"/>
      <c r="AG541" s="22"/>
      <c r="AH541" s="22"/>
      <c r="AI541" s="22"/>
      <c r="AJ541" s="22"/>
    </row>
    <row r="542" spans="1:36" ht="14.5">
      <c r="A542" s="29"/>
      <c r="B542" s="55"/>
      <c r="C542" s="29"/>
      <c r="D542" s="112"/>
      <c r="E542" s="22"/>
      <c r="F542" s="22"/>
      <c r="G542" s="26"/>
      <c r="H542" s="26"/>
      <c r="I542" s="26"/>
      <c r="J542" s="26"/>
      <c r="K542" s="26"/>
      <c r="L542" s="26"/>
      <c r="M542" s="26"/>
      <c r="N542" s="37"/>
      <c r="O542" s="26"/>
      <c r="P542" s="299"/>
      <c r="Q542" s="26"/>
      <c r="R542" s="299"/>
      <c r="S542" s="22"/>
      <c r="T542" s="26"/>
      <c r="U542" s="55"/>
      <c r="V542" s="22"/>
      <c r="W542" s="22"/>
      <c r="X542" s="22"/>
      <c r="Y542" s="22"/>
      <c r="Z542" s="22"/>
      <c r="AA542" s="22"/>
      <c r="AB542" s="22"/>
      <c r="AC542" s="22"/>
      <c r="AD542" s="22"/>
      <c r="AE542" s="22"/>
      <c r="AF542" s="22"/>
      <c r="AG542" s="22"/>
      <c r="AH542" s="22"/>
      <c r="AI542" s="22"/>
      <c r="AJ542" s="22"/>
    </row>
    <row r="543" spans="1:36" ht="14.5">
      <c r="A543" s="29"/>
      <c r="B543" s="55"/>
      <c r="C543" s="29"/>
      <c r="D543" s="112"/>
      <c r="E543" s="22"/>
      <c r="F543" s="22"/>
      <c r="G543" s="26"/>
      <c r="H543" s="26"/>
      <c r="I543" s="26"/>
      <c r="J543" s="26"/>
      <c r="K543" s="26"/>
      <c r="L543" s="26"/>
      <c r="M543" s="26"/>
      <c r="N543" s="37"/>
      <c r="O543" s="26"/>
      <c r="P543" s="299"/>
      <c r="Q543" s="26"/>
      <c r="R543" s="299"/>
      <c r="S543" s="22"/>
      <c r="T543" s="26"/>
      <c r="U543" s="55"/>
      <c r="V543" s="22"/>
      <c r="W543" s="22"/>
      <c r="X543" s="22"/>
      <c r="Y543" s="22"/>
      <c r="Z543" s="22"/>
      <c r="AA543" s="22"/>
      <c r="AB543" s="22"/>
      <c r="AC543" s="22"/>
      <c r="AD543" s="22"/>
      <c r="AE543" s="22"/>
      <c r="AF543" s="22"/>
      <c r="AG543" s="22"/>
      <c r="AH543" s="22"/>
      <c r="AI543" s="22"/>
      <c r="AJ543" s="22"/>
    </row>
    <row r="544" spans="1:36" ht="14.5">
      <c r="A544" s="29"/>
      <c r="B544" s="55"/>
      <c r="C544" s="29"/>
      <c r="D544" s="112"/>
      <c r="E544" s="22"/>
      <c r="F544" s="22"/>
      <c r="G544" s="26"/>
      <c r="H544" s="26"/>
      <c r="I544" s="26"/>
      <c r="J544" s="26"/>
      <c r="K544" s="26"/>
      <c r="L544" s="26"/>
      <c r="M544" s="26"/>
      <c r="N544" s="37"/>
      <c r="O544" s="26"/>
      <c r="P544" s="299"/>
      <c r="Q544" s="26"/>
      <c r="R544" s="299"/>
      <c r="S544" s="22"/>
      <c r="T544" s="26"/>
      <c r="U544" s="55"/>
      <c r="V544" s="22"/>
      <c r="W544" s="22"/>
      <c r="X544" s="22"/>
      <c r="Y544" s="22"/>
      <c r="Z544" s="22"/>
      <c r="AA544" s="22"/>
      <c r="AB544" s="22"/>
      <c r="AC544" s="22"/>
      <c r="AD544" s="22"/>
      <c r="AE544" s="22"/>
      <c r="AF544" s="22"/>
      <c r="AG544" s="22"/>
      <c r="AH544" s="22"/>
      <c r="AI544" s="22"/>
      <c r="AJ544" s="22"/>
    </row>
    <row r="545" spans="1:36" ht="14.5">
      <c r="A545" s="29"/>
      <c r="B545" s="55"/>
      <c r="C545" s="29"/>
      <c r="D545" s="112"/>
      <c r="E545" s="22"/>
      <c r="F545" s="22"/>
      <c r="G545" s="26"/>
      <c r="H545" s="26"/>
      <c r="I545" s="26"/>
      <c r="J545" s="26"/>
      <c r="K545" s="26"/>
      <c r="L545" s="26"/>
      <c r="M545" s="26"/>
      <c r="N545" s="37"/>
      <c r="O545" s="26"/>
      <c r="P545" s="299"/>
      <c r="Q545" s="26"/>
      <c r="R545" s="299"/>
      <c r="S545" s="22"/>
      <c r="T545" s="26"/>
      <c r="U545" s="55"/>
      <c r="V545" s="22"/>
      <c r="W545" s="22"/>
      <c r="X545" s="22"/>
      <c r="Y545" s="22"/>
      <c r="Z545" s="22"/>
      <c r="AA545" s="22"/>
      <c r="AB545" s="22"/>
      <c r="AC545" s="22"/>
      <c r="AD545" s="22"/>
      <c r="AE545" s="22"/>
      <c r="AF545" s="22"/>
      <c r="AG545" s="22"/>
      <c r="AH545" s="22"/>
      <c r="AI545" s="22"/>
      <c r="AJ545" s="22"/>
    </row>
    <row r="546" spans="1:36" ht="14.5">
      <c r="A546" s="29"/>
      <c r="B546" s="55"/>
      <c r="C546" s="29"/>
      <c r="D546" s="112"/>
      <c r="E546" s="22"/>
      <c r="F546" s="22"/>
      <c r="G546" s="26"/>
      <c r="H546" s="26"/>
      <c r="I546" s="26"/>
      <c r="J546" s="26"/>
      <c r="K546" s="26"/>
      <c r="L546" s="26"/>
      <c r="M546" s="26"/>
      <c r="N546" s="37"/>
      <c r="O546" s="26"/>
      <c r="P546" s="299"/>
      <c r="Q546" s="26"/>
      <c r="R546" s="299"/>
      <c r="S546" s="22"/>
      <c r="T546" s="26"/>
      <c r="U546" s="55"/>
      <c r="V546" s="22"/>
      <c r="W546" s="22"/>
      <c r="X546" s="22"/>
      <c r="Y546" s="22"/>
      <c r="Z546" s="22"/>
      <c r="AA546" s="22"/>
      <c r="AB546" s="22"/>
      <c r="AC546" s="22"/>
      <c r="AD546" s="22"/>
      <c r="AE546" s="22"/>
      <c r="AF546" s="22"/>
      <c r="AG546" s="22"/>
      <c r="AH546" s="22"/>
      <c r="AI546" s="22"/>
      <c r="AJ546" s="22"/>
    </row>
    <row r="547" spans="1:36" ht="14.5">
      <c r="A547" s="29"/>
      <c r="B547" s="55"/>
      <c r="C547" s="29"/>
      <c r="D547" s="112"/>
      <c r="E547" s="22"/>
      <c r="F547" s="22"/>
      <c r="G547" s="26"/>
      <c r="H547" s="26"/>
      <c r="I547" s="26"/>
      <c r="J547" s="26"/>
      <c r="K547" s="26"/>
      <c r="L547" s="26"/>
      <c r="M547" s="26"/>
      <c r="N547" s="37"/>
      <c r="O547" s="26"/>
      <c r="P547" s="299"/>
      <c r="Q547" s="26"/>
      <c r="R547" s="299"/>
      <c r="S547" s="22"/>
      <c r="T547" s="26"/>
      <c r="U547" s="55"/>
      <c r="V547" s="22"/>
      <c r="W547" s="22"/>
      <c r="X547" s="22"/>
      <c r="Y547" s="22"/>
      <c r="Z547" s="22"/>
      <c r="AA547" s="22"/>
      <c r="AB547" s="22"/>
      <c r="AC547" s="22"/>
      <c r="AD547" s="22"/>
      <c r="AE547" s="22"/>
      <c r="AF547" s="22"/>
      <c r="AG547" s="22"/>
      <c r="AH547" s="22"/>
      <c r="AI547" s="22"/>
      <c r="AJ547" s="22"/>
    </row>
    <row r="548" spans="1:36" ht="14.5">
      <c r="A548" s="29"/>
      <c r="B548" s="55"/>
      <c r="C548" s="29"/>
      <c r="D548" s="112"/>
      <c r="E548" s="22"/>
      <c r="F548" s="22"/>
      <c r="G548" s="26"/>
      <c r="H548" s="26"/>
      <c r="I548" s="26"/>
      <c r="J548" s="26"/>
      <c r="K548" s="26"/>
      <c r="L548" s="26"/>
      <c r="M548" s="26"/>
      <c r="N548" s="37"/>
      <c r="O548" s="26"/>
      <c r="P548" s="299"/>
      <c r="Q548" s="26"/>
      <c r="R548" s="299"/>
      <c r="S548" s="22"/>
      <c r="T548" s="26"/>
      <c r="U548" s="55"/>
      <c r="V548" s="22"/>
      <c r="W548" s="22"/>
      <c r="X548" s="22"/>
      <c r="Y548" s="22"/>
      <c r="Z548" s="22"/>
      <c r="AA548" s="22"/>
      <c r="AB548" s="22"/>
      <c r="AC548" s="22"/>
      <c r="AD548" s="22"/>
      <c r="AE548" s="22"/>
      <c r="AF548" s="22"/>
      <c r="AG548" s="22"/>
      <c r="AH548" s="22"/>
      <c r="AI548" s="22"/>
      <c r="AJ548" s="22"/>
    </row>
    <row r="549" spans="1:36" ht="14.5">
      <c r="A549" s="29"/>
      <c r="B549" s="55"/>
      <c r="C549" s="29"/>
      <c r="D549" s="112"/>
      <c r="E549" s="22"/>
      <c r="F549" s="22"/>
      <c r="G549" s="26"/>
      <c r="H549" s="26"/>
      <c r="I549" s="26"/>
      <c r="J549" s="26"/>
      <c r="K549" s="26"/>
      <c r="L549" s="26"/>
      <c r="M549" s="26"/>
      <c r="N549" s="37"/>
      <c r="O549" s="26"/>
      <c r="P549" s="299"/>
      <c r="Q549" s="26"/>
      <c r="R549" s="299"/>
      <c r="S549" s="22"/>
      <c r="T549" s="26"/>
      <c r="U549" s="55"/>
      <c r="V549" s="22"/>
      <c r="W549" s="22"/>
      <c r="X549" s="22"/>
      <c r="Y549" s="22"/>
      <c r="Z549" s="22"/>
      <c r="AA549" s="22"/>
      <c r="AB549" s="22"/>
      <c r="AC549" s="22"/>
      <c r="AD549" s="22"/>
      <c r="AE549" s="22"/>
      <c r="AF549" s="22"/>
      <c r="AG549" s="22"/>
      <c r="AH549" s="22"/>
      <c r="AI549" s="22"/>
      <c r="AJ549" s="22"/>
    </row>
    <row r="550" spans="1:36" ht="14.5">
      <c r="A550" s="29"/>
      <c r="B550" s="55"/>
      <c r="C550" s="29"/>
      <c r="D550" s="112"/>
      <c r="E550" s="22"/>
      <c r="F550" s="22"/>
      <c r="G550" s="26"/>
      <c r="H550" s="26"/>
      <c r="I550" s="26"/>
      <c r="J550" s="26"/>
      <c r="K550" s="26"/>
      <c r="L550" s="26"/>
      <c r="M550" s="26"/>
      <c r="N550" s="37"/>
      <c r="O550" s="26"/>
      <c r="P550" s="299"/>
      <c r="Q550" s="26"/>
      <c r="R550" s="299"/>
      <c r="S550" s="22"/>
      <c r="T550" s="26"/>
      <c r="U550" s="55"/>
      <c r="V550" s="22"/>
      <c r="W550" s="22"/>
      <c r="X550" s="22"/>
      <c r="Y550" s="22"/>
      <c r="Z550" s="22"/>
      <c r="AA550" s="22"/>
      <c r="AB550" s="22"/>
      <c r="AC550" s="22"/>
      <c r="AD550" s="22"/>
      <c r="AE550" s="22"/>
      <c r="AF550" s="22"/>
      <c r="AG550" s="22"/>
      <c r="AH550" s="22"/>
      <c r="AI550" s="22"/>
      <c r="AJ550" s="22"/>
    </row>
    <row r="551" spans="1:36" ht="14.5">
      <c r="A551" s="29"/>
      <c r="B551" s="55"/>
      <c r="C551" s="29"/>
      <c r="D551" s="112"/>
      <c r="E551" s="22"/>
      <c r="F551" s="22"/>
      <c r="G551" s="26"/>
      <c r="H551" s="26"/>
      <c r="I551" s="26"/>
      <c r="J551" s="26"/>
      <c r="K551" s="26"/>
      <c r="L551" s="26"/>
      <c r="M551" s="26"/>
      <c r="N551" s="37"/>
      <c r="O551" s="26"/>
      <c r="P551" s="299"/>
      <c r="Q551" s="26"/>
      <c r="R551" s="299"/>
      <c r="S551" s="22"/>
      <c r="T551" s="26"/>
      <c r="U551" s="55"/>
      <c r="V551" s="22"/>
      <c r="W551" s="22"/>
      <c r="X551" s="22"/>
      <c r="Y551" s="22"/>
      <c r="Z551" s="22"/>
      <c r="AA551" s="22"/>
      <c r="AB551" s="22"/>
      <c r="AC551" s="22"/>
      <c r="AD551" s="22"/>
      <c r="AE551" s="22"/>
      <c r="AF551" s="22"/>
      <c r="AG551" s="22"/>
      <c r="AH551" s="22"/>
      <c r="AI551" s="22"/>
      <c r="AJ551" s="22"/>
    </row>
    <row r="552" spans="1:36" ht="14.5">
      <c r="A552" s="29"/>
      <c r="B552" s="55"/>
      <c r="C552" s="29"/>
      <c r="D552" s="112"/>
      <c r="E552" s="22"/>
      <c r="F552" s="22"/>
      <c r="G552" s="26"/>
      <c r="H552" s="26"/>
      <c r="I552" s="26"/>
      <c r="J552" s="26"/>
      <c r="K552" s="26"/>
      <c r="L552" s="26"/>
      <c r="M552" s="26"/>
      <c r="N552" s="37"/>
      <c r="O552" s="26"/>
      <c r="P552" s="299"/>
      <c r="Q552" s="26"/>
      <c r="R552" s="299"/>
      <c r="S552" s="22"/>
      <c r="T552" s="26"/>
      <c r="U552" s="55"/>
      <c r="V552" s="22"/>
      <c r="W552" s="22"/>
      <c r="X552" s="22"/>
      <c r="Y552" s="22"/>
      <c r="Z552" s="22"/>
      <c r="AA552" s="22"/>
      <c r="AB552" s="22"/>
      <c r="AC552" s="22"/>
      <c r="AD552" s="22"/>
      <c r="AE552" s="22"/>
      <c r="AF552" s="22"/>
      <c r="AG552" s="22"/>
      <c r="AH552" s="22"/>
      <c r="AI552" s="22"/>
      <c r="AJ552" s="22"/>
    </row>
    <row r="553" spans="1:36" ht="14.5">
      <c r="A553" s="29"/>
      <c r="B553" s="55"/>
      <c r="C553" s="29"/>
      <c r="D553" s="112"/>
      <c r="E553" s="22"/>
      <c r="F553" s="22"/>
      <c r="G553" s="26"/>
      <c r="H553" s="26"/>
      <c r="I553" s="26"/>
      <c r="J553" s="26"/>
      <c r="K553" s="26"/>
      <c r="L553" s="26"/>
      <c r="M553" s="26"/>
      <c r="N553" s="37"/>
      <c r="O553" s="26"/>
      <c r="P553" s="299"/>
      <c r="Q553" s="26"/>
      <c r="R553" s="299"/>
      <c r="S553" s="22"/>
      <c r="T553" s="26"/>
      <c r="U553" s="55"/>
      <c r="V553" s="22"/>
      <c r="W553" s="22"/>
      <c r="X553" s="22"/>
      <c r="Y553" s="22"/>
      <c r="Z553" s="22"/>
      <c r="AA553" s="22"/>
      <c r="AB553" s="22"/>
      <c r="AC553" s="22"/>
      <c r="AD553" s="22"/>
      <c r="AE553" s="22"/>
      <c r="AF553" s="22"/>
      <c r="AG553" s="22"/>
      <c r="AH553" s="22"/>
      <c r="AI553" s="22"/>
      <c r="AJ553" s="22"/>
    </row>
    <row r="554" spans="1:36" ht="14.5">
      <c r="A554" s="29"/>
      <c r="B554" s="55"/>
      <c r="C554" s="29"/>
      <c r="D554" s="112"/>
      <c r="E554" s="22"/>
      <c r="F554" s="22"/>
      <c r="G554" s="26"/>
      <c r="H554" s="26"/>
      <c r="I554" s="26"/>
      <c r="J554" s="26"/>
      <c r="K554" s="26"/>
      <c r="L554" s="26"/>
      <c r="M554" s="26"/>
      <c r="N554" s="37"/>
      <c r="O554" s="26"/>
      <c r="P554" s="299"/>
      <c r="Q554" s="26"/>
      <c r="R554" s="299"/>
      <c r="S554" s="22"/>
      <c r="T554" s="26"/>
      <c r="U554" s="55"/>
      <c r="V554" s="22"/>
      <c r="W554" s="22"/>
      <c r="X554" s="22"/>
      <c r="Y554" s="22"/>
      <c r="Z554" s="22"/>
      <c r="AA554" s="22"/>
      <c r="AB554" s="22"/>
      <c r="AC554" s="22"/>
      <c r="AD554" s="22"/>
      <c r="AE554" s="22"/>
      <c r="AF554" s="22"/>
      <c r="AG554" s="22"/>
      <c r="AH554" s="22"/>
      <c r="AI554" s="22"/>
      <c r="AJ554" s="22"/>
    </row>
    <row r="555" spans="1:36" ht="14.5">
      <c r="A555" s="29"/>
      <c r="B555" s="55"/>
      <c r="C555" s="29"/>
      <c r="D555" s="112"/>
      <c r="E555" s="22"/>
      <c r="F555" s="22"/>
      <c r="G555" s="26"/>
      <c r="H555" s="26"/>
      <c r="I555" s="26"/>
      <c r="J555" s="26"/>
      <c r="K555" s="26"/>
      <c r="L555" s="26"/>
      <c r="M555" s="26"/>
      <c r="N555" s="37"/>
      <c r="O555" s="26"/>
      <c r="P555" s="299"/>
      <c r="Q555" s="26"/>
      <c r="R555" s="299"/>
      <c r="S555" s="22"/>
      <c r="T555" s="26"/>
      <c r="U555" s="55"/>
      <c r="V555" s="22"/>
      <c r="W555" s="22"/>
      <c r="X555" s="22"/>
      <c r="Y555" s="22"/>
      <c r="Z555" s="22"/>
      <c r="AA555" s="22"/>
      <c r="AB555" s="22"/>
      <c r="AC555" s="22"/>
      <c r="AD555" s="22"/>
      <c r="AE555" s="22"/>
      <c r="AF555" s="22"/>
      <c r="AG555" s="22"/>
      <c r="AH555" s="22"/>
      <c r="AI555" s="22"/>
      <c r="AJ555" s="22"/>
    </row>
    <row r="556" spans="1:36" ht="14.5">
      <c r="A556" s="29"/>
      <c r="B556" s="55"/>
      <c r="C556" s="29"/>
      <c r="D556" s="112"/>
      <c r="E556" s="22"/>
      <c r="F556" s="22"/>
      <c r="G556" s="26"/>
      <c r="H556" s="26"/>
      <c r="I556" s="26"/>
      <c r="J556" s="26"/>
      <c r="K556" s="26"/>
      <c r="L556" s="26"/>
      <c r="M556" s="26"/>
      <c r="N556" s="37"/>
      <c r="O556" s="26"/>
      <c r="P556" s="299"/>
      <c r="Q556" s="26"/>
      <c r="R556" s="299"/>
      <c r="S556" s="22"/>
      <c r="T556" s="26"/>
      <c r="U556" s="55"/>
      <c r="V556" s="22"/>
      <c r="W556" s="22"/>
      <c r="X556" s="22"/>
      <c r="Y556" s="22"/>
      <c r="Z556" s="22"/>
      <c r="AA556" s="22"/>
      <c r="AB556" s="22"/>
      <c r="AC556" s="22"/>
      <c r="AD556" s="22"/>
      <c r="AE556" s="22"/>
      <c r="AF556" s="22"/>
      <c r="AG556" s="22"/>
      <c r="AH556" s="22"/>
      <c r="AI556" s="22"/>
      <c r="AJ556" s="22"/>
    </row>
    <row r="557" spans="1:36" ht="14.5">
      <c r="A557" s="29"/>
      <c r="B557" s="55"/>
      <c r="C557" s="29"/>
      <c r="D557" s="112"/>
      <c r="E557" s="22"/>
      <c r="F557" s="22"/>
      <c r="G557" s="26"/>
      <c r="H557" s="26"/>
      <c r="I557" s="26"/>
      <c r="J557" s="26"/>
      <c r="K557" s="26"/>
      <c r="L557" s="26"/>
      <c r="M557" s="26"/>
      <c r="N557" s="37"/>
      <c r="O557" s="26"/>
      <c r="P557" s="299"/>
      <c r="Q557" s="26"/>
      <c r="R557" s="299"/>
      <c r="S557" s="22"/>
      <c r="T557" s="26"/>
      <c r="U557" s="55"/>
      <c r="V557" s="22"/>
      <c r="W557" s="22"/>
      <c r="X557" s="22"/>
      <c r="Y557" s="22"/>
      <c r="Z557" s="22"/>
      <c r="AA557" s="22"/>
      <c r="AB557" s="22"/>
      <c r="AC557" s="22"/>
      <c r="AD557" s="22"/>
      <c r="AE557" s="22"/>
      <c r="AF557" s="22"/>
      <c r="AG557" s="22"/>
      <c r="AH557" s="22"/>
      <c r="AI557" s="22"/>
      <c r="AJ557" s="22"/>
    </row>
    <row r="558" spans="1:36" ht="14.5">
      <c r="A558" s="29"/>
      <c r="B558" s="55"/>
      <c r="C558" s="29"/>
      <c r="D558" s="112"/>
      <c r="E558" s="22"/>
      <c r="F558" s="22"/>
      <c r="G558" s="26"/>
      <c r="H558" s="26"/>
      <c r="I558" s="26"/>
      <c r="J558" s="26"/>
      <c r="K558" s="26"/>
      <c r="L558" s="26"/>
      <c r="M558" s="26"/>
      <c r="N558" s="37"/>
      <c r="O558" s="26"/>
      <c r="P558" s="299"/>
      <c r="Q558" s="26"/>
      <c r="R558" s="299"/>
      <c r="S558" s="22"/>
      <c r="T558" s="26"/>
      <c r="U558" s="55"/>
      <c r="V558" s="22"/>
      <c r="W558" s="22"/>
      <c r="X558" s="22"/>
      <c r="Y558" s="22"/>
      <c r="Z558" s="22"/>
      <c r="AA558" s="22"/>
      <c r="AB558" s="22"/>
      <c r="AC558" s="22"/>
      <c r="AD558" s="22"/>
      <c r="AE558" s="22"/>
      <c r="AF558" s="22"/>
      <c r="AG558" s="22"/>
      <c r="AH558" s="22"/>
      <c r="AI558" s="22"/>
      <c r="AJ558" s="22"/>
    </row>
    <row r="559" spans="1:36" ht="14.5">
      <c r="A559" s="29"/>
      <c r="B559" s="55"/>
      <c r="C559" s="29"/>
      <c r="D559" s="112"/>
      <c r="E559" s="22"/>
      <c r="F559" s="22"/>
      <c r="G559" s="26"/>
      <c r="H559" s="26"/>
      <c r="I559" s="26"/>
      <c r="J559" s="26"/>
      <c r="K559" s="26"/>
      <c r="L559" s="26"/>
      <c r="M559" s="26"/>
      <c r="N559" s="37"/>
      <c r="O559" s="26"/>
      <c r="P559" s="299"/>
      <c r="Q559" s="26"/>
      <c r="R559" s="299"/>
      <c r="S559" s="22"/>
      <c r="T559" s="26"/>
      <c r="U559" s="55"/>
      <c r="V559" s="22"/>
      <c r="W559" s="22"/>
      <c r="X559" s="22"/>
      <c r="Y559" s="22"/>
      <c r="Z559" s="22"/>
      <c r="AA559" s="22"/>
      <c r="AB559" s="22"/>
      <c r="AC559" s="22"/>
      <c r="AD559" s="22"/>
      <c r="AE559" s="22"/>
      <c r="AF559" s="22"/>
      <c r="AG559" s="22"/>
      <c r="AH559" s="22"/>
      <c r="AI559" s="22"/>
      <c r="AJ559" s="22"/>
    </row>
    <row r="560" spans="1:36" ht="14.5">
      <c r="A560" s="29"/>
      <c r="B560" s="55"/>
      <c r="C560" s="29"/>
      <c r="D560" s="112"/>
      <c r="E560" s="22"/>
      <c r="F560" s="22"/>
      <c r="G560" s="26"/>
      <c r="H560" s="26"/>
      <c r="I560" s="26"/>
      <c r="J560" s="26"/>
      <c r="K560" s="26"/>
      <c r="L560" s="26"/>
      <c r="M560" s="26"/>
      <c r="N560" s="37"/>
      <c r="O560" s="26"/>
      <c r="P560" s="299"/>
      <c r="Q560" s="26"/>
      <c r="R560" s="299"/>
      <c r="S560" s="22"/>
      <c r="T560" s="26"/>
      <c r="U560" s="55"/>
      <c r="V560" s="22"/>
      <c r="W560" s="22"/>
      <c r="X560" s="22"/>
      <c r="Y560" s="22"/>
      <c r="Z560" s="22"/>
      <c r="AA560" s="22"/>
      <c r="AB560" s="22"/>
      <c r="AC560" s="22"/>
      <c r="AD560" s="22"/>
      <c r="AE560" s="22"/>
      <c r="AF560" s="22"/>
      <c r="AG560" s="22"/>
      <c r="AH560" s="22"/>
      <c r="AI560" s="22"/>
      <c r="AJ560" s="22"/>
    </row>
    <row r="561" spans="1:36" ht="14.5">
      <c r="A561" s="29"/>
      <c r="B561" s="55"/>
      <c r="C561" s="29"/>
      <c r="D561" s="112"/>
      <c r="E561" s="22"/>
      <c r="F561" s="22"/>
      <c r="G561" s="26"/>
      <c r="H561" s="26"/>
      <c r="I561" s="26"/>
      <c r="J561" s="26"/>
      <c r="K561" s="26"/>
      <c r="L561" s="26"/>
      <c r="M561" s="26"/>
      <c r="N561" s="37"/>
      <c r="O561" s="26"/>
      <c r="P561" s="299"/>
      <c r="Q561" s="26"/>
      <c r="R561" s="299"/>
      <c r="S561" s="22"/>
      <c r="T561" s="26"/>
      <c r="U561" s="55"/>
      <c r="V561" s="22"/>
      <c r="W561" s="22"/>
      <c r="X561" s="22"/>
      <c r="Y561" s="22"/>
      <c r="Z561" s="22"/>
      <c r="AA561" s="22"/>
      <c r="AB561" s="22"/>
      <c r="AC561" s="22"/>
      <c r="AD561" s="22"/>
      <c r="AE561" s="22"/>
      <c r="AF561" s="22"/>
      <c r="AG561" s="22"/>
      <c r="AH561" s="22"/>
      <c r="AI561" s="22"/>
      <c r="AJ561" s="22"/>
    </row>
    <row r="562" spans="1:36" ht="14.5">
      <c r="A562" s="29"/>
      <c r="B562" s="55"/>
      <c r="C562" s="29"/>
      <c r="D562" s="112"/>
      <c r="E562" s="22"/>
      <c r="F562" s="22"/>
      <c r="G562" s="26"/>
      <c r="H562" s="26"/>
      <c r="I562" s="26"/>
      <c r="J562" s="26"/>
      <c r="K562" s="26"/>
      <c r="L562" s="26"/>
      <c r="M562" s="26"/>
      <c r="N562" s="37"/>
      <c r="O562" s="26"/>
      <c r="P562" s="299"/>
      <c r="Q562" s="26"/>
      <c r="R562" s="299"/>
      <c r="S562" s="22"/>
      <c r="T562" s="26"/>
      <c r="U562" s="55"/>
      <c r="V562" s="22"/>
      <c r="W562" s="22"/>
      <c r="X562" s="22"/>
      <c r="Y562" s="22"/>
      <c r="Z562" s="22"/>
      <c r="AA562" s="22"/>
      <c r="AB562" s="22"/>
      <c r="AC562" s="22"/>
      <c r="AD562" s="22"/>
      <c r="AE562" s="22"/>
      <c r="AF562" s="22"/>
      <c r="AG562" s="22"/>
      <c r="AH562" s="22"/>
      <c r="AI562" s="22"/>
      <c r="AJ562" s="22"/>
    </row>
    <row r="563" spans="1:36" ht="14.5">
      <c r="A563" s="29"/>
      <c r="B563" s="55"/>
      <c r="C563" s="29"/>
      <c r="D563" s="112"/>
      <c r="E563" s="22"/>
      <c r="F563" s="22"/>
      <c r="G563" s="26"/>
      <c r="H563" s="26"/>
      <c r="I563" s="26"/>
      <c r="J563" s="26"/>
      <c r="K563" s="26"/>
      <c r="L563" s="26"/>
      <c r="M563" s="26"/>
      <c r="N563" s="37"/>
      <c r="O563" s="26"/>
      <c r="P563" s="299"/>
      <c r="Q563" s="26"/>
      <c r="R563" s="299"/>
      <c r="S563" s="22"/>
      <c r="T563" s="26"/>
      <c r="U563" s="55"/>
      <c r="V563" s="22"/>
      <c r="W563" s="22"/>
      <c r="X563" s="22"/>
      <c r="Y563" s="22"/>
      <c r="Z563" s="22"/>
      <c r="AA563" s="22"/>
      <c r="AB563" s="22"/>
      <c r="AC563" s="22"/>
      <c r="AD563" s="22"/>
      <c r="AE563" s="22"/>
      <c r="AF563" s="22"/>
      <c r="AG563" s="22"/>
      <c r="AH563" s="22"/>
      <c r="AI563" s="22"/>
      <c r="AJ563" s="22"/>
    </row>
    <row r="564" spans="1:36" ht="14.5">
      <c r="A564" s="29"/>
      <c r="B564" s="55"/>
      <c r="C564" s="29"/>
      <c r="D564" s="112"/>
      <c r="E564" s="22"/>
      <c r="F564" s="22"/>
      <c r="G564" s="26"/>
      <c r="H564" s="26"/>
      <c r="I564" s="26"/>
      <c r="J564" s="26"/>
      <c r="K564" s="26"/>
      <c r="L564" s="26"/>
      <c r="M564" s="26"/>
      <c r="N564" s="37"/>
      <c r="O564" s="26"/>
      <c r="P564" s="299"/>
      <c r="Q564" s="26"/>
      <c r="R564" s="299"/>
      <c r="S564" s="22"/>
      <c r="T564" s="26"/>
      <c r="U564" s="55"/>
      <c r="V564" s="22"/>
      <c r="W564" s="22"/>
      <c r="X564" s="22"/>
      <c r="Y564" s="22"/>
      <c r="Z564" s="22"/>
      <c r="AA564" s="22"/>
      <c r="AB564" s="22"/>
      <c r="AC564" s="22"/>
      <c r="AD564" s="22"/>
      <c r="AE564" s="22"/>
      <c r="AF564" s="22"/>
      <c r="AG564" s="22"/>
      <c r="AH564" s="22"/>
      <c r="AI564" s="22"/>
      <c r="AJ564" s="22"/>
    </row>
    <row r="565" spans="1:36" ht="14.5">
      <c r="A565" s="29"/>
      <c r="B565" s="55"/>
      <c r="C565" s="29"/>
      <c r="D565" s="112"/>
      <c r="E565" s="22"/>
      <c r="F565" s="22"/>
      <c r="G565" s="26"/>
      <c r="H565" s="26"/>
      <c r="I565" s="26"/>
      <c r="J565" s="26"/>
      <c r="K565" s="26"/>
      <c r="L565" s="26"/>
      <c r="M565" s="26"/>
      <c r="N565" s="37"/>
      <c r="O565" s="26"/>
      <c r="P565" s="299"/>
      <c r="Q565" s="26"/>
      <c r="R565" s="299"/>
      <c r="S565" s="22"/>
      <c r="T565" s="26"/>
      <c r="U565" s="55"/>
      <c r="V565" s="22"/>
      <c r="W565" s="22"/>
      <c r="X565" s="22"/>
      <c r="Y565" s="22"/>
      <c r="Z565" s="22"/>
      <c r="AA565" s="22"/>
      <c r="AB565" s="22"/>
      <c r="AC565" s="22"/>
      <c r="AD565" s="22"/>
      <c r="AE565" s="22"/>
      <c r="AF565" s="22"/>
      <c r="AG565" s="22"/>
      <c r="AH565" s="22"/>
      <c r="AI565" s="22"/>
      <c r="AJ565" s="22"/>
    </row>
    <row r="566" spans="1:36" ht="14.5">
      <c r="A566" s="29"/>
      <c r="B566" s="55"/>
      <c r="C566" s="29"/>
      <c r="D566" s="112"/>
      <c r="E566" s="22"/>
      <c r="F566" s="22"/>
      <c r="G566" s="26"/>
      <c r="H566" s="26"/>
      <c r="I566" s="26"/>
      <c r="J566" s="26"/>
      <c r="K566" s="26"/>
      <c r="L566" s="26"/>
      <c r="M566" s="26"/>
      <c r="N566" s="37"/>
      <c r="O566" s="26"/>
      <c r="P566" s="299"/>
      <c r="Q566" s="26"/>
      <c r="R566" s="299"/>
      <c r="S566" s="22"/>
      <c r="T566" s="26"/>
      <c r="U566" s="55"/>
      <c r="V566" s="22"/>
      <c r="W566" s="22"/>
      <c r="X566" s="22"/>
      <c r="Y566" s="22"/>
      <c r="Z566" s="22"/>
      <c r="AA566" s="22"/>
      <c r="AB566" s="22"/>
      <c r="AC566" s="22"/>
      <c r="AD566" s="22"/>
      <c r="AE566" s="22"/>
      <c r="AF566" s="22"/>
      <c r="AG566" s="22"/>
      <c r="AH566" s="22"/>
      <c r="AI566" s="22"/>
      <c r="AJ566" s="22"/>
    </row>
    <row r="567" spans="1:36" ht="14.5">
      <c r="A567" s="29"/>
      <c r="B567" s="55"/>
      <c r="C567" s="29"/>
      <c r="D567" s="112"/>
      <c r="E567" s="22"/>
      <c r="F567" s="22"/>
      <c r="G567" s="26"/>
      <c r="H567" s="26"/>
      <c r="I567" s="26"/>
      <c r="J567" s="26"/>
      <c r="K567" s="26"/>
      <c r="L567" s="26"/>
      <c r="M567" s="26"/>
      <c r="N567" s="37"/>
      <c r="O567" s="26"/>
      <c r="P567" s="299"/>
      <c r="Q567" s="26"/>
      <c r="R567" s="299"/>
      <c r="S567" s="22"/>
      <c r="T567" s="26"/>
      <c r="U567" s="55"/>
      <c r="V567" s="22"/>
      <c r="W567" s="22"/>
      <c r="X567" s="22"/>
      <c r="Y567" s="22"/>
      <c r="Z567" s="22"/>
      <c r="AA567" s="22"/>
      <c r="AB567" s="22"/>
      <c r="AC567" s="22"/>
      <c r="AD567" s="22"/>
      <c r="AE567" s="22"/>
      <c r="AF567" s="22"/>
      <c r="AG567" s="22"/>
      <c r="AH567" s="22"/>
      <c r="AI567" s="22"/>
      <c r="AJ567" s="22"/>
    </row>
    <row r="568" spans="1:36" ht="14.5">
      <c r="A568" s="29"/>
      <c r="B568" s="55"/>
      <c r="C568" s="29"/>
      <c r="D568" s="112"/>
      <c r="E568" s="22"/>
      <c r="F568" s="22"/>
      <c r="G568" s="26"/>
      <c r="H568" s="26"/>
      <c r="I568" s="26"/>
      <c r="J568" s="26"/>
      <c r="K568" s="26"/>
      <c r="L568" s="26"/>
      <c r="M568" s="26"/>
      <c r="N568" s="37"/>
      <c r="O568" s="26"/>
      <c r="P568" s="299"/>
      <c r="Q568" s="26"/>
      <c r="R568" s="299"/>
      <c r="S568" s="22"/>
      <c r="T568" s="26"/>
      <c r="U568" s="55"/>
      <c r="V568" s="22"/>
      <c r="W568" s="22"/>
      <c r="X568" s="22"/>
      <c r="Y568" s="22"/>
      <c r="Z568" s="22"/>
      <c r="AA568" s="22"/>
      <c r="AB568" s="22"/>
      <c r="AC568" s="22"/>
      <c r="AD568" s="22"/>
      <c r="AE568" s="22"/>
      <c r="AF568" s="22"/>
      <c r="AG568" s="22"/>
      <c r="AH568" s="22"/>
      <c r="AI568" s="22"/>
      <c r="AJ568" s="22"/>
    </row>
    <row r="569" spans="1:36" ht="14.5">
      <c r="A569" s="29"/>
      <c r="B569" s="55"/>
      <c r="C569" s="29"/>
      <c r="D569" s="112"/>
      <c r="E569" s="22"/>
      <c r="F569" s="22"/>
      <c r="G569" s="26"/>
      <c r="H569" s="26"/>
      <c r="I569" s="26"/>
      <c r="J569" s="26"/>
      <c r="K569" s="26"/>
      <c r="L569" s="26"/>
      <c r="M569" s="26"/>
      <c r="N569" s="37"/>
      <c r="O569" s="26"/>
      <c r="P569" s="299"/>
      <c r="Q569" s="26"/>
      <c r="R569" s="299"/>
      <c r="S569" s="22"/>
      <c r="T569" s="26"/>
      <c r="U569" s="55"/>
      <c r="V569" s="22"/>
      <c r="W569" s="22"/>
      <c r="X569" s="22"/>
      <c r="Y569" s="22"/>
      <c r="Z569" s="22"/>
      <c r="AA569" s="22"/>
      <c r="AB569" s="22"/>
      <c r="AC569" s="22"/>
      <c r="AD569" s="22"/>
      <c r="AE569" s="22"/>
      <c r="AF569" s="22"/>
      <c r="AG569" s="22"/>
      <c r="AH569" s="22"/>
      <c r="AI569" s="22"/>
      <c r="AJ569" s="22"/>
    </row>
    <row r="570" spans="1:36" ht="14.5">
      <c r="A570" s="29"/>
      <c r="B570" s="55"/>
      <c r="C570" s="29"/>
      <c r="D570" s="112"/>
      <c r="E570" s="22"/>
      <c r="F570" s="22"/>
      <c r="G570" s="26"/>
      <c r="H570" s="26"/>
      <c r="I570" s="26"/>
      <c r="J570" s="26"/>
      <c r="K570" s="26"/>
      <c r="L570" s="26"/>
      <c r="M570" s="26"/>
      <c r="N570" s="37"/>
      <c r="O570" s="26"/>
      <c r="P570" s="299"/>
      <c r="Q570" s="26"/>
      <c r="R570" s="299"/>
      <c r="S570" s="22"/>
      <c r="T570" s="26"/>
      <c r="U570" s="55"/>
      <c r="V570" s="22"/>
      <c r="W570" s="22"/>
      <c r="X570" s="22"/>
      <c r="Y570" s="22"/>
      <c r="Z570" s="22"/>
      <c r="AA570" s="22"/>
      <c r="AB570" s="22"/>
      <c r="AC570" s="22"/>
      <c r="AD570" s="22"/>
      <c r="AE570" s="22"/>
      <c r="AF570" s="22"/>
      <c r="AG570" s="22"/>
      <c r="AH570" s="22"/>
      <c r="AI570" s="22"/>
      <c r="AJ570" s="22"/>
    </row>
    <row r="571" spans="1:36" ht="14.5">
      <c r="A571" s="29"/>
      <c r="B571" s="55"/>
      <c r="C571" s="29"/>
      <c r="D571" s="112"/>
      <c r="E571" s="22"/>
      <c r="F571" s="22"/>
      <c r="G571" s="26"/>
      <c r="H571" s="26"/>
      <c r="I571" s="26"/>
      <c r="J571" s="26"/>
      <c r="K571" s="26"/>
      <c r="L571" s="26"/>
      <c r="M571" s="26"/>
      <c r="N571" s="37"/>
      <c r="O571" s="26"/>
      <c r="P571" s="299"/>
      <c r="Q571" s="26"/>
      <c r="R571" s="299"/>
      <c r="S571" s="22"/>
      <c r="T571" s="26"/>
      <c r="U571" s="55"/>
      <c r="V571" s="22"/>
      <c r="W571" s="22"/>
      <c r="X571" s="22"/>
      <c r="Y571" s="22"/>
      <c r="Z571" s="22"/>
      <c r="AA571" s="22"/>
      <c r="AB571" s="22"/>
      <c r="AC571" s="22"/>
      <c r="AD571" s="22"/>
      <c r="AE571" s="22"/>
      <c r="AF571" s="22"/>
      <c r="AG571" s="22"/>
      <c r="AH571" s="22"/>
      <c r="AI571" s="22"/>
      <c r="AJ571" s="22"/>
    </row>
    <row r="572" spans="1:36" ht="14.5">
      <c r="A572" s="29"/>
      <c r="B572" s="55"/>
      <c r="C572" s="29"/>
      <c r="D572" s="112"/>
      <c r="E572" s="22"/>
      <c r="F572" s="22"/>
      <c r="G572" s="26"/>
      <c r="H572" s="26"/>
      <c r="I572" s="26"/>
      <c r="J572" s="26"/>
      <c r="K572" s="26"/>
      <c r="L572" s="26"/>
      <c r="M572" s="26"/>
      <c r="N572" s="37"/>
      <c r="O572" s="26"/>
      <c r="P572" s="299"/>
      <c r="Q572" s="26"/>
      <c r="R572" s="299"/>
      <c r="S572" s="22"/>
      <c r="T572" s="26"/>
      <c r="U572" s="55"/>
      <c r="V572" s="22"/>
      <c r="W572" s="22"/>
      <c r="X572" s="22"/>
      <c r="Y572" s="22"/>
      <c r="Z572" s="22"/>
      <c r="AA572" s="22"/>
      <c r="AB572" s="22"/>
      <c r="AC572" s="22"/>
      <c r="AD572" s="22"/>
      <c r="AE572" s="22"/>
      <c r="AF572" s="22"/>
      <c r="AG572" s="22"/>
      <c r="AH572" s="22"/>
      <c r="AI572" s="22"/>
      <c r="AJ572" s="22"/>
    </row>
    <row r="573" spans="1:36" ht="14.5">
      <c r="A573" s="29"/>
      <c r="B573" s="55"/>
      <c r="C573" s="29"/>
      <c r="D573" s="112"/>
      <c r="E573" s="22"/>
      <c r="F573" s="22"/>
      <c r="G573" s="26"/>
      <c r="H573" s="26"/>
      <c r="I573" s="26"/>
      <c r="J573" s="26"/>
      <c r="K573" s="26"/>
      <c r="L573" s="26"/>
      <c r="M573" s="26"/>
      <c r="N573" s="37"/>
      <c r="O573" s="26"/>
      <c r="P573" s="299"/>
      <c r="Q573" s="26"/>
      <c r="R573" s="299"/>
      <c r="S573" s="22"/>
      <c r="T573" s="26"/>
      <c r="U573" s="55"/>
      <c r="V573" s="22"/>
      <c r="W573" s="22"/>
      <c r="X573" s="22"/>
      <c r="Y573" s="22"/>
      <c r="Z573" s="22"/>
      <c r="AA573" s="22"/>
      <c r="AB573" s="22"/>
      <c r="AC573" s="22"/>
      <c r="AD573" s="22"/>
      <c r="AE573" s="22"/>
      <c r="AF573" s="22"/>
      <c r="AG573" s="22"/>
      <c r="AH573" s="22"/>
      <c r="AI573" s="22"/>
      <c r="AJ573" s="22"/>
    </row>
    <row r="574" spans="1:36" ht="14.5">
      <c r="A574" s="29"/>
      <c r="B574" s="55"/>
      <c r="C574" s="29"/>
      <c r="D574" s="112"/>
      <c r="E574" s="22"/>
      <c r="F574" s="22"/>
      <c r="G574" s="26"/>
      <c r="H574" s="26"/>
      <c r="I574" s="26"/>
      <c r="J574" s="26"/>
      <c r="K574" s="26"/>
      <c r="L574" s="26"/>
      <c r="M574" s="26"/>
      <c r="N574" s="37"/>
      <c r="O574" s="26"/>
      <c r="P574" s="299"/>
      <c r="Q574" s="26"/>
      <c r="R574" s="299"/>
      <c r="S574" s="22"/>
      <c r="T574" s="26"/>
      <c r="U574" s="55"/>
      <c r="V574" s="22"/>
      <c r="W574" s="22"/>
      <c r="X574" s="22"/>
      <c r="Y574" s="22"/>
      <c r="Z574" s="22"/>
      <c r="AA574" s="22"/>
      <c r="AB574" s="22"/>
      <c r="AC574" s="22"/>
      <c r="AD574" s="22"/>
      <c r="AE574" s="22"/>
      <c r="AF574" s="22"/>
      <c r="AG574" s="22"/>
      <c r="AH574" s="22"/>
      <c r="AI574" s="22"/>
      <c r="AJ574" s="22"/>
    </row>
    <row r="575" spans="1:36" ht="14.5">
      <c r="A575" s="29"/>
      <c r="B575" s="55"/>
      <c r="C575" s="29"/>
      <c r="D575" s="112"/>
      <c r="E575" s="22"/>
      <c r="F575" s="22"/>
      <c r="G575" s="26"/>
      <c r="H575" s="26"/>
      <c r="I575" s="26"/>
      <c r="J575" s="26"/>
      <c r="K575" s="26"/>
      <c r="L575" s="26"/>
      <c r="M575" s="26"/>
      <c r="N575" s="37"/>
      <c r="O575" s="26"/>
      <c r="P575" s="299"/>
      <c r="Q575" s="26"/>
      <c r="R575" s="299"/>
      <c r="S575" s="22"/>
      <c r="T575" s="26"/>
      <c r="U575" s="55"/>
      <c r="V575" s="22"/>
      <c r="W575" s="22"/>
      <c r="X575" s="22"/>
      <c r="Y575" s="22"/>
      <c r="Z575" s="22"/>
      <c r="AA575" s="22"/>
      <c r="AB575" s="22"/>
      <c r="AC575" s="22"/>
      <c r="AD575" s="22"/>
      <c r="AE575" s="22"/>
      <c r="AF575" s="22"/>
      <c r="AG575" s="22"/>
      <c r="AH575" s="22"/>
      <c r="AI575" s="22"/>
      <c r="AJ575" s="22"/>
    </row>
    <row r="576" spans="1:36" ht="14.5">
      <c r="A576" s="29"/>
      <c r="B576" s="55"/>
      <c r="C576" s="29"/>
      <c r="D576" s="112"/>
      <c r="E576" s="22"/>
      <c r="F576" s="22"/>
      <c r="G576" s="26"/>
      <c r="H576" s="26"/>
      <c r="I576" s="26"/>
      <c r="J576" s="26"/>
      <c r="K576" s="26"/>
      <c r="L576" s="26"/>
      <c r="M576" s="26"/>
      <c r="N576" s="37"/>
      <c r="O576" s="26"/>
      <c r="P576" s="299"/>
      <c r="Q576" s="26"/>
      <c r="R576" s="299"/>
      <c r="S576" s="22"/>
      <c r="T576" s="26"/>
      <c r="U576" s="55"/>
      <c r="V576" s="22"/>
      <c r="W576" s="22"/>
      <c r="X576" s="22"/>
      <c r="Y576" s="22"/>
      <c r="Z576" s="22"/>
      <c r="AA576" s="22"/>
      <c r="AB576" s="22"/>
      <c r="AC576" s="22"/>
      <c r="AD576" s="22"/>
      <c r="AE576" s="22"/>
      <c r="AF576" s="22"/>
      <c r="AG576" s="22"/>
      <c r="AH576" s="22"/>
      <c r="AI576" s="22"/>
      <c r="AJ576" s="22"/>
    </row>
    <row r="577" spans="1:36" ht="14.5">
      <c r="A577" s="29"/>
      <c r="B577" s="55"/>
      <c r="C577" s="29"/>
      <c r="D577" s="112"/>
      <c r="E577" s="22"/>
      <c r="F577" s="22"/>
      <c r="G577" s="26"/>
      <c r="H577" s="26"/>
      <c r="I577" s="26"/>
      <c r="J577" s="26"/>
      <c r="K577" s="26"/>
      <c r="L577" s="26"/>
      <c r="M577" s="26"/>
      <c r="N577" s="37"/>
      <c r="O577" s="26"/>
      <c r="P577" s="299"/>
      <c r="Q577" s="26"/>
      <c r="R577" s="299"/>
      <c r="S577" s="22"/>
      <c r="T577" s="26"/>
      <c r="U577" s="55"/>
      <c r="V577" s="22"/>
      <c r="W577" s="22"/>
      <c r="X577" s="22"/>
      <c r="Y577" s="22"/>
      <c r="Z577" s="22"/>
      <c r="AA577" s="22"/>
      <c r="AB577" s="22"/>
      <c r="AC577" s="22"/>
      <c r="AD577" s="22"/>
      <c r="AE577" s="22"/>
      <c r="AF577" s="22"/>
      <c r="AG577" s="22"/>
      <c r="AH577" s="22"/>
      <c r="AI577" s="22"/>
      <c r="AJ577" s="22"/>
    </row>
    <row r="578" spans="1:36" ht="14.5">
      <c r="A578" s="29"/>
      <c r="B578" s="55"/>
      <c r="C578" s="29"/>
      <c r="D578" s="112"/>
      <c r="E578" s="22"/>
      <c r="F578" s="22"/>
      <c r="G578" s="26"/>
      <c r="H578" s="26"/>
      <c r="I578" s="26"/>
      <c r="J578" s="26"/>
      <c r="K578" s="26"/>
      <c r="L578" s="26"/>
      <c r="M578" s="26"/>
      <c r="N578" s="37"/>
      <c r="O578" s="26"/>
      <c r="P578" s="299"/>
      <c r="Q578" s="26"/>
      <c r="R578" s="299"/>
      <c r="S578" s="22"/>
      <c r="T578" s="26"/>
      <c r="U578" s="55"/>
      <c r="V578" s="22"/>
      <c r="W578" s="22"/>
      <c r="X578" s="22"/>
      <c r="Y578" s="22"/>
      <c r="Z578" s="22"/>
      <c r="AA578" s="22"/>
      <c r="AB578" s="22"/>
      <c r="AC578" s="22"/>
      <c r="AD578" s="22"/>
      <c r="AE578" s="22"/>
      <c r="AF578" s="22"/>
      <c r="AG578" s="22"/>
      <c r="AH578" s="22"/>
      <c r="AI578" s="22"/>
      <c r="AJ578" s="22"/>
    </row>
    <row r="579" spans="1:36" ht="14.5">
      <c r="A579" s="29"/>
      <c r="B579" s="55"/>
      <c r="C579" s="29"/>
      <c r="D579" s="112"/>
      <c r="E579" s="22"/>
      <c r="F579" s="22"/>
      <c r="G579" s="26"/>
      <c r="H579" s="26"/>
      <c r="I579" s="26"/>
      <c r="J579" s="26"/>
      <c r="K579" s="26"/>
      <c r="L579" s="26"/>
      <c r="M579" s="26"/>
      <c r="N579" s="37"/>
      <c r="O579" s="26"/>
      <c r="P579" s="299"/>
      <c r="Q579" s="26"/>
      <c r="R579" s="299"/>
      <c r="S579" s="22"/>
      <c r="T579" s="26"/>
      <c r="U579" s="55"/>
      <c r="V579" s="22"/>
      <c r="W579" s="22"/>
      <c r="X579" s="22"/>
      <c r="Y579" s="22"/>
      <c r="Z579" s="22"/>
      <c r="AA579" s="22"/>
      <c r="AB579" s="22"/>
      <c r="AC579" s="22"/>
      <c r="AD579" s="22"/>
      <c r="AE579" s="22"/>
      <c r="AF579" s="22"/>
      <c r="AG579" s="22"/>
      <c r="AH579" s="22"/>
      <c r="AI579" s="22"/>
      <c r="AJ579" s="22"/>
    </row>
    <row r="580" spans="1:36" ht="14.5">
      <c r="A580" s="29"/>
      <c r="B580" s="55"/>
      <c r="C580" s="29"/>
      <c r="D580" s="112"/>
      <c r="E580" s="22"/>
      <c r="F580" s="22"/>
      <c r="G580" s="26"/>
      <c r="H580" s="26"/>
      <c r="I580" s="26"/>
      <c r="J580" s="26"/>
      <c r="K580" s="26"/>
      <c r="L580" s="26"/>
      <c r="M580" s="26"/>
      <c r="N580" s="37"/>
      <c r="O580" s="26"/>
      <c r="P580" s="299"/>
      <c r="Q580" s="26"/>
      <c r="R580" s="299"/>
      <c r="S580" s="22"/>
      <c r="T580" s="26"/>
      <c r="U580" s="55"/>
      <c r="V580" s="22"/>
      <c r="W580" s="22"/>
      <c r="X580" s="22"/>
      <c r="Y580" s="22"/>
      <c r="Z580" s="22"/>
      <c r="AA580" s="22"/>
      <c r="AB580" s="22"/>
      <c r="AC580" s="22"/>
      <c r="AD580" s="22"/>
      <c r="AE580" s="22"/>
      <c r="AF580" s="22"/>
      <c r="AG580" s="22"/>
      <c r="AH580" s="22"/>
      <c r="AI580" s="22"/>
      <c r="AJ580" s="22"/>
    </row>
    <row r="581" spans="1:36" ht="14.5">
      <c r="A581" s="29"/>
      <c r="B581" s="55"/>
      <c r="C581" s="29"/>
      <c r="D581" s="112"/>
      <c r="E581" s="22"/>
      <c r="F581" s="22"/>
      <c r="G581" s="26"/>
      <c r="H581" s="26"/>
      <c r="I581" s="26"/>
      <c r="J581" s="26"/>
      <c r="K581" s="26"/>
      <c r="L581" s="26"/>
      <c r="M581" s="26"/>
      <c r="N581" s="37"/>
      <c r="O581" s="26"/>
      <c r="P581" s="299"/>
      <c r="Q581" s="26"/>
      <c r="R581" s="299"/>
      <c r="S581" s="22"/>
      <c r="T581" s="26"/>
      <c r="U581" s="55"/>
      <c r="V581" s="22"/>
      <c r="W581" s="22"/>
      <c r="X581" s="22"/>
      <c r="Y581" s="22"/>
      <c r="Z581" s="22"/>
      <c r="AA581" s="22"/>
      <c r="AB581" s="22"/>
      <c r="AC581" s="22"/>
      <c r="AD581" s="22"/>
      <c r="AE581" s="22"/>
      <c r="AF581" s="22"/>
      <c r="AG581" s="22"/>
      <c r="AH581" s="22"/>
      <c r="AI581" s="22"/>
      <c r="AJ581" s="22"/>
    </row>
    <row r="582" spans="1:36" ht="14.5">
      <c r="A582" s="29"/>
      <c r="B582" s="55"/>
      <c r="C582" s="29"/>
      <c r="D582" s="112"/>
      <c r="E582" s="22"/>
      <c r="F582" s="22"/>
      <c r="G582" s="26"/>
      <c r="H582" s="26"/>
      <c r="I582" s="26"/>
      <c r="J582" s="26"/>
      <c r="K582" s="26"/>
      <c r="L582" s="26"/>
      <c r="M582" s="26"/>
      <c r="N582" s="37"/>
      <c r="O582" s="26"/>
      <c r="P582" s="299"/>
      <c r="Q582" s="26"/>
      <c r="R582" s="299"/>
      <c r="S582" s="22"/>
      <c r="T582" s="26"/>
      <c r="U582" s="55"/>
      <c r="V582" s="22"/>
      <c r="W582" s="22"/>
      <c r="X582" s="22"/>
      <c r="Y582" s="22"/>
      <c r="Z582" s="22"/>
      <c r="AA582" s="22"/>
      <c r="AB582" s="22"/>
      <c r="AC582" s="22"/>
      <c r="AD582" s="22"/>
      <c r="AE582" s="22"/>
      <c r="AF582" s="22"/>
      <c r="AG582" s="22"/>
      <c r="AH582" s="22"/>
      <c r="AI582" s="22"/>
      <c r="AJ582" s="22"/>
    </row>
    <row r="583" spans="1:36" ht="14.5">
      <c r="A583" s="29"/>
      <c r="B583" s="55"/>
      <c r="C583" s="29"/>
      <c r="D583" s="112"/>
      <c r="E583" s="22"/>
      <c r="F583" s="22"/>
      <c r="G583" s="26"/>
      <c r="H583" s="26"/>
      <c r="I583" s="26"/>
      <c r="J583" s="26"/>
      <c r="K583" s="26"/>
      <c r="L583" s="26"/>
      <c r="M583" s="26"/>
      <c r="N583" s="37"/>
      <c r="O583" s="26"/>
      <c r="P583" s="299"/>
      <c r="Q583" s="26"/>
      <c r="R583" s="299"/>
      <c r="S583" s="22"/>
      <c r="T583" s="26"/>
      <c r="U583" s="55"/>
      <c r="V583" s="22"/>
      <c r="W583" s="22"/>
      <c r="X583" s="22"/>
      <c r="Y583" s="22"/>
      <c r="Z583" s="22"/>
      <c r="AA583" s="22"/>
      <c r="AB583" s="22"/>
      <c r="AC583" s="22"/>
      <c r="AD583" s="22"/>
      <c r="AE583" s="22"/>
      <c r="AF583" s="22"/>
      <c r="AG583" s="22"/>
      <c r="AH583" s="22"/>
      <c r="AI583" s="22"/>
      <c r="AJ583" s="22"/>
    </row>
    <row r="584" spans="1:36" ht="14.5">
      <c r="A584" s="29"/>
      <c r="B584" s="55"/>
      <c r="C584" s="29"/>
      <c r="D584" s="112"/>
      <c r="E584" s="22"/>
      <c r="F584" s="22"/>
      <c r="G584" s="26"/>
      <c r="H584" s="26"/>
      <c r="I584" s="26"/>
      <c r="J584" s="26"/>
      <c r="K584" s="26"/>
      <c r="L584" s="26"/>
      <c r="M584" s="26"/>
      <c r="N584" s="37"/>
      <c r="O584" s="26"/>
      <c r="P584" s="299"/>
      <c r="Q584" s="26"/>
      <c r="R584" s="299"/>
      <c r="S584" s="22"/>
      <c r="T584" s="26"/>
      <c r="U584" s="55"/>
      <c r="V584" s="22"/>
      <c r="W584" s="22"/>
      <c r="X584" s="22"/>
      <c r="Y584" s="22"/>
      <c r="Z584" s="22"/>
      <c r="AA584" s="22"/>
      <c r="AB584" s="22"/>
      <c r="AC584" s="22"/>
      <c r="AD584" s="22"/>
      <c r="AE584" s="22"/>
      <c r="AF584" s="22"/>
      <c r="AG584" s="22"/>
      <c r="AH584" s="22"/>
      <c r="AI584" s="22"/>
      <c r="AJ584" s="22"/>
    </row>
    <row r="585" spans="1:36" ht="14.5">
      <c r="A585" s="29"/>
      <c r="B585" s="55"/>
      <c r="C585" s="29"/>
      <c r="D585" s="112"/>
      <c r="E585" s="22"/>
      <c r="F585" s="22"/>
      <c r="G585" s="26"/>
      <c r="H585" s="26"/>
      <c r="I585" s="26"/>
      <c r="J585" s="26"/>
      <c r="K585" s="26"/>
      <c r="L585" s="26"/>
      <c r="M585" s="26"/>
      <c r="N585" s="37"/>
      <c r="O585" s="26"/>
      <c r="P585" s="299"/>
      <c r="Q585" s="26"/>
      <c r="R585" s="299"/>
      <c r="S585" s="22"/>
      <c r="T585" s="26"/>
      <c r="U585" s="55"/>
      <c r="V585" s="22"/>
      <c r="W585" s="22"/>
      <c r="X585" s="22"/>
      <c r="Y585" s="22"/>
      <c r="Z585" s="22"/>
      <c r="AA585" s="22"/>
      <c r="AB585" s="22"/>
      <c r="AC585" s="22"/>
      <c r="AD585" s="22"/>
      <c r="AE585" s="22"/>
      <c r="AF585" s="22"/>
      <c r="AG585" s="22"/>
      <c r="AH585" s="22"/>
      <c r="AI585" s="22"/>
      <c r="AJ585" s="22"/>
    </row>
    <row r="586" spans="1:36" ht="14.5">
      <c r="A586" s="29"/>
      <c r="B586" s="55"/>
      <c r="C586" s="29"/>
      <c r="D586" s="112"/>
      <c r="E586" s="22"/>
      <c r="F586" s="22"/>
      <c r="G586" s="26"/>
      <c r="H586" s="26"/>
      <c r="I586" s="26"/>
      <c r="J586" s="26"/>
      <c r="K586" s="26"/>
      <c r="L586" s="26"/>
      <c r="M586" s="26"/>
      <c r="N586" s="37"/>
      <c r="O586" s="26"/>
      <c r="P586" s="299"/>
      <c r="Q586" s="26"/>
      <c r="R586" s="299"/>
      <c r="S586" s="22"/>
      <c r="T586" s="26"/>
      <c r="U586" s="55"/>
      <c r="V586" s="22"/>
      <c r="W586" s="22"/>
      <c r="X586" s="22"/>
      <c r="Y586" s="22"/>
      <c r="Z586" s="22"/>
      <c r="AA586" s="22"/>
      <c r="AB586" s="22"/>
      <c r="AC586" s="22"/>
      <c r="AD586" s="22"/>
      <c r="AE586" s="22"/>
      <c r="AF586" s="22"/>
      <c r="AG586" s="22"/>
      <c r="AH586" s="22"/>
      <c r="AI586" s="22"/>
      <c r="AJ586" s="22"/>
    </row>
    <row r="587" spans="1:36" ht="14.5">
      <c r="A587" s="29"/>
      <c r="B587" s="55"/>
      <c r="C587" s="29"/>
      <c r="D587" s="112"/>
      <c r="E587" s="22"/>
      <c r="F587" s="22"/>
      <c r="G587" s="26"/>
      <c r="H587" s="26"/>
      <c r="I587" s="26"/>
      <c r="J587" s="26"/>
      <c r="K587" s="26"/>
      <c r="L587" s="26"/>
      <c r="M587" s="26"/>
      <c r="N587" s="37"/>
      <c r="O587" s="26"/>
      <c r="P587" s="299"/>
      <c r="Q587" s="26"/>
      <c r="R587" s="299"/>
      <c r="S587" s="22"/>
      <c r="T587" s="26"/>
      <c r="U587" s="55"/>
      <c r="V587" s="22"/>
      <c r="W587" s="22"/>
      <c r="X587" s="22"/>
      <c r="Y587" s="22"/>
      <c r="Z587" s="22"/>
      <c r="AA587" s="22"/>
      <c r="AB587" s="22"/>
      <c r="AC587" s="22"/>
      <c r="AD587" s="22"/>
      <c r="AE587" s="22"/>
      <c r="AF587" s="22"/>
      <c r="AG587" s="22"/>
      <c r="AH587" s="22"/>
      <c r="AI587" s="22"/>
      <c r="AJ587" s="22"/>
    </row>
    <row r="588" spans="1:36" ht="14.5">
      <c r="A588" s="29"/>
      <c r="B588" s="55"/>
      <c r="C588" s="29"/>
      <c r="D588" s="112"/>
      <c r="E588" s="22"/>
      <c r="F588" s="22"/>
      <c r="G588" s="26"/>
      <c r="H588" s="26"/>
      <c r="I588" s="26"/>
      <c r="J588" s="26"/>
      <c r="K588" s="26"/>
      <c r="L588" s="26"/>
      <c r="M588" s="26"/>
      <c r="N588" s="37"/>
      <c r="O588" s="26"/>
      <c r="P588" s="299"/>
      <c r="Q588" s="26"/>
      <c r="R588" s="299"/>
      <c r="S588" s="22"/>
      <c r="T588" s="26"/>
      <c r="U588" s="55"/>
      <c r="V588" s="22"/>
      <c r="W588" s="22"/>
      <c r="X588" s="22"/>
      <c r="Y588" s="22"/>
      <c r="Z588" s="22"/>
      <c r="AA588" s="22"/>
      <c r="AB588" s="22"/>
      <c r="AC588" s="22"/>
      <c r="AD588" s="22"/>
      <c r="AE588" s="22"/>
      <c r="AF588" s="22"/>
      <c r="AG588" s="22"/>
      <c r="AH588" s="22"/>
      <c r="AI588" s="22"/>
      <c r="AJ588" s="22"/>
    </row>
    <row r="589" spans="1:36" ht="14.5">
      <c r="A589" s="29"/>
      <c r="B589" s="55"/>
      <c r="C589" s="29"/>
      <c r="D589" s="112"/>
      <c r="E589" s="22"/>
      <c r="F589" s="22"/>
      <c r="G589" s="26"/>
      <c r="H589" s="26"/>
      <c r="I589" s="26"/>
      <c r="J589" s="26"/>
      <c r="K589" s="26"/>
      <c r="L589" s="26"/>
      <c r="M589" s="26"/>
      <c r="N589" s="37"/>
      <c r="O589" s="26"/>
      <c r="P589" s="299"/>
      <c r="Q589" s="26"/>
      <c r="R589" s="299"/>
      <c r="S589" s="22"/>
      <c r="T589" s="26"/>
      <c r="U589" s="55"/>
      <c r="V589" s="22"/>
      <c r="W589" s="22"/>
      <c r="X589" s="22"/>
      <c r="Y589" s="22"/>
      <c r="Z589" s="22"/>
      <c r="AA589" s="22"/>
      <c r="AB589" s="22"/>
      <c r="AC589" s="22"/>
      <c r="AD589" s="22"/>
      <c r="AE589" s="22"/>
      <c r="AF589" s="22"/>
      <c r="AG589" s="22"/>
      <c r="AH589" s="22"/>
      <c r="AI589" s="22"/>
      <c r="AJ589" s="22"/>
    </row>
    <row r="590" spans="1:36" ht="14.5">
      <c r="A590" s="29"/>
      <c r="B590" s="55"/>
      <c r="C590" s="29"/>
      <c r="D590" s="112"/>
      <c r="E590" s="22"/>
      <c r="F590" s="22"/>
      <c r="G590" s="26"/>
      <c r="H590" s="26"/>
      <c r="I590" s="26"/>
      <c r="J590" s="26"/>
      <c r="K590" s="26"/>
      <c r="L590" s="26"/>
      <c r="M590" s="26"/>
      <c r="N590" s="37"/>
      <c r="O590" s="26"/>
      <c r="P590" s="299"/>
      <c r="Q590" s="26"/>
      <c r="R590" s="299"/>
      <c r="S590" s="22"/>
      <c r="T590" s="26"/>
      <c r="U590" s="55"/>
      <c r="V590" s="22"/>
      <c r="W590" s="22"/>
      <c r="X590" s="22"/>
      <c r="Y590" s="22"/>
      <c r="Z590" s="22"/>
      <c r="AA590" s="22"/>
      <c r="AB590" s="22"/>
      <c r="AC590" s="22"/>
      <c r="AD590" s="22"/>
      <c r="AE590" s="22"/>
      <c r="AF590" s="22"/>
      <c r="AG590" s="22"/>
      <c r="AH590" s="22"/>
      <c r="AI590" s="22"/>
      <c r="AJ590" s="22"/>
    </row>
    <row r="591" spans="1:36" ht="14.5">
      <c r="A591" s="29"/>
      <c r="B591" s="55"/>
      <c r="C591" s="29"/>
      <c r="D591" s="112"/>
      <c r="E591" s="22"/>
      <c r="F591" s="22"/>
      <c r="G591" s="26"/>
      <c r="H591" s="26"/>
      <c r="I591" s="26"/>
      <c r="J591" s="26"/>
      <c r="K591" s="26"/>
      <c r="L591" s="26"/>
      <c r="M591" s="26"/>
      <c r="N591" s="37"/>
      <c r="O591" s="26"/>
      <c r="P591" s="299"/>
      <c r="Q591" s="26"/>
      <c r="R591" s="299"/>
      <c r="S591" s="22"/>
      <c r="T591" s="26"/>
      <c r="U591" s="55"/>
      <c r="V591" s="22"/>
      <c r="W591" s="22"/>
      <c r="X591" s="22"/>
      <c r="Y591" s="22"/>
      <c r="Z591" s="22"/>
      <c r="AA591" s="22"/>
      <c r="AB591" s="22"/>
      <c r="AC591" s="22"/>
      <c r="AD591" s="22"/>
      <c r="AE591" s="22"/>
      <c r="AF591" s="22"/>
      <c r="AG591" s="22"/>
      <c r="AH591" s="22"/>
      <c r="AI591" s="22"/>
      <c r="AJ591" s="22"/>
    </row>
    <row r="592" spans="1:36" ht="14.5">
      <c r="A592" s="29"/>
      <c r="B592" s="55"/>
      <c r="C592" s="29"/>
      <c r="D592" s="112"/>
      <c r="E592" s="22"/>
      <c r="F592" s="22"/>
      <c r="G592" s="26"/>
      <c r="H592" s="26"/>
      <c r="I592" s="26"/>
      <c r="J592" s="26"/>
      <c r="K592" s="26"/>
      <c r="L592" s="26"/>
      <c r="M592" s="26"/>
      <c r="N592" s="37"/>
      <c r="O592" s="26"/>
      <c r="P592" s="299"/>
      <c r="Q592" s="26"/>
      <c r="R592" s="299"/>
      <c r="S592" s="22"/>
      <c r="T592" s="26"/>
      <c r="U592" s="55"/>
      <c r="V592" s="22"/>
      <c r="W592" s="22"/>
      <c r="X592" s="22"/>
      <c r="Y592" s="22"/>
      <c r="Z592" s="22"/>
      <c r="AA592" s="22"/>
      <c r="AB592" s="22"/>
      <c r="AC592" s="22"/>
      <c r="AD592" s="22"/>
      <c r="AE592" s="22"/>
      <c r="AF592" s="22"/>
      <c r="AG592" s="22"/>
      <c r="AH592" s="22"/>
      <c r="AI592" s="22"/>
      <c r="AJ592" s="22"/>
    </row>
    <row r="593" spans="1:36" ht="14.5">
      <c r="A593" s="29"/>
      <c r="B593" s="55"/>
      <c r="C593" s="29"/>
      <c r="D593" s="112"/>
      <c r="E593" s="22"/>
      <c r="F593" s="22"/>
      <c r="G593" s="26"/>
      <c r="H593" s="26"/>
      <c r="I593" s="26"/>
      <c r="J593" s="26"/>
      <c r="K593" s="26"/>
      <c r="L593" s="26"/>
      <c r="M593" s="26"/>
      <c r="N593" s="37"/>
      <c r="O593" s="26"/>
      <c r="P593" s="299"/>
      <c r="Q593" s="26"/>
      <c r="R593" s="299"/>
      <c r="S593" s="22"/>
      <c r="T593" s="26"/>
      <c r="U593" s="55"/>
      <c r="V593" s="22"/>
      <c r="W593" s="22"/>
      <c r="X593" s="22"/>
      <c r="Y593" s="22"/>
      <c r="Z593" s="22"/>
      <c r="AA593" s="22"/>
      <c r="AB593" s="22"/>
      <c r="AC593" s="22"/>
      <c r="AD593" s="22"/>
      <c r="AE593" s="22"/>
      <c r="AF593" s="22"/>
      <c r="AG593" s="22"/>
      <c r="AH593" s="22"/>
      <c r="AI593" s="22"/>
      <c r="AJ593" s="22"/>
    </row>
    <row r="594" spans="1:36" ht="14.5">
      <c r="A594" s="29"/>
      <c r="B594" s="55"/>
      <c r="C594" s="29"/>
      <c r="D594" s="112"/>
      <c r="E594" s="22"/>
      <c r="F594" s="22"/>
      <c r="G594" s="26"/>
      <c r="H594" s="26"/>
      <c r="I594" s="26"/>
      <c r="J594" s="26"/>
      <c r="K594" s="26"/>
      <c r="L594" s="26"/>
      <c r="M594" s="26"/>
      <c r="N594" s="37"/>
      <c r="O594" s="26"/>
      <c r="P594" s="299"/>
      <c r="Q594" s="26"/>
      <c r="R594" s="299"/>
      <c r="S594" s="22"/>
      <c r="T594" s="26"/>
      <c r="U594" s="55"/>
      <c r="V594" s="22"/>
      <c r="W594" s="22"/>
      <c r="X594" s="22"/>
      <c r="Y594" s="22"/>
      <c r="Z594" s="22"/>
      <c r="AA594" s="22"/>
      <c r="AB594" s="22"/>
      <c r="AC594" s="22"/>
      <c r="AD594" s="22"/>
      <c r="AE594" s="22"/>
      <c r="AF594" s="22"/>
      <c r="AG594" s="22"/>
      <c r="AH594" s="22"/>
      <c r="AI594" s="22"/>
      <c r="AJ594" s="22"/>
    </row>
    <row r="595" spans="1:36" ht="14.5">
      <c r="A595" s="29"/>
      <c r="B595" s="55"/>
      <c r="C595" s="29"/>
      <c r="D595" s="112"/>
      <c r="E595" s="22"/>
      <c r="F595" s="22"/>
      <c r="G595" s="26"/>
      <c r="H595" s="26"/>
      <c r="I595" s="26"/>
      <c r="J595" s="26"/>
      <c r="K595" s="26"/>
      <c r="L595" s="26"/>
      <c r="M595" s="26"/>
      <c r="N595" s="37"/>
      <c r="O595" s="26"/>
      <c r="P595" s="299"/>
      <c r="Q595" s="26"/>
      <c r="R595" s="299"/>
      <c r="S595" s="22"/>
      <c r="T595" s="26"/>
      <c r="U595" s="55"/>
      <c r="V595" s="22"/>
      <c r="W595" s="22"/>
      <c r="X595" s="22"/>
      <c r="Y595" s="22"/>
      <c r="Z595" s="22"/>
      <c r="AA595" s="22"/>
      <c r="AB595" s="22"/>
      <c r="AC595" s="22"/>
      <c r="AD595" s="22"/>
      <c r="AE595" s="22"/>
      <c r="AF595" s="22"/>
      <c r="AG595" s="22"/>
      <c r="AH595" s="22"/>
      <c r="AI595" s="22"/>
      <c r="AJ595" s="22"/>
    </row>
    <row r="596" spans="1:36" ht="14.5">
      <c r="A596" s="29"/>
      <c r="B596" s="55"/>
      <c r="C596" s="29"/>
      <c r="D596" s="112"/>
      <c r="E596" s="22"/>
      <c r="F596" s="22"/>
      <c r="G596" s="26"/>
      <c r="H596" s="26"/>
      <c r="I596" s="26"/>
      <c r="J596" s="26"/>
      <c r="K596" s="26"/>
      <c r="L596" s="26"/>
      <c r="M596" s="26"/>
      <c r="N596" s="37"/>
      <c r="O596" s="26"/>
      <c r="P596" s="299"/>
      <c r="Q596" s="26"/>
      <c r="R596" s="299"/>
      <c r="S596" s="22"/>
      <c r="T596" s="26"/>
      <c r="U596" s="55"/>
      <c r="V596" s="22"/>
      <c r="W596" s="22"/>
      <c r="X596" s="22"/>
      <c r="Y596" s="22"/>
      <c r="Z596" s="22"/>
      <c r="AA596" s="22"/>
      <c r="AB596" s="22"/>
      <c r="AC596" s="22"/>
      <c r="AD596" s="22"/>
      <c r="AE596" s="22"/>
      <c r="AF596" s="22"/>
      <c r="AG596" s="22"/>
      <c r="AH596" s="22"/>
      <c r="AI596" s="22"/>
      <c r="AJ596" s="22"/>
    </row>
    <row r="597" spans="1:36" ht="14.5">
      <c r="A597" s="29"/>
      <c r="B597" s="55"/>
      <c r="C597" s="29"/>
      <c r="D597" s="112"/>
      <c r="E597" s="22"/>
      <c r="F597" s="22"/>
      <c r="G597" s="26"/>
      <c r="H597" s="26"/>
      <c r="I597" s="26"/>
      <c r="J597" s="26"/>
      <c r="K597" s="26"/>
      <c r="L597" s="26"/>
      <c r="M597" s="26"/>
      <c r="N597" s="37"/>
      <c r="O597" s="26"/>
      <c r="P597" s="299"/>
      <c r="Q597" s="26"/>
      <c r="R597" s="299"/>
      <c r="S597" s="22"/>
      <c r="T597" s="26"/>
      <c r="U597" s="55"/>
      <c r="V597" s="22"/>
      <c r="W597" s="22"/>
      <c r="X597" s="22"/>
      <c r="Y597" s="22"/>
      <c r="Z597" s="22"/>
      <c r="AA597" s="22"/>
      <c r="AB597" s="22"/>
      <c r="AC597" s="22"/>
      <c r="AD597" s="22"/>
      <c r="AE597" s="22"/>
      <c r="AF597" s="22"/>
      <c r="AG597" s="22"/>
      <c r="AH597" s="22"/>
      <c r="AI597" s="22"/>
      <c r="AJ597" s="22"/>
    </row>
    <row r="598" spans="1:36" ht="14.5">
      <c r="A598" s="29"/>
      <c r="B598" s="55"/>
      <c r="C598" s="29"/>
      <c r="D598" s="112"/>
      <c r="E598" s="22"/>
      <c r="F598" s="22"/>
      <c r="G598" s="26"/>
      <c r="H598" s="26"/>
      <c r="I598" s="26"/>
      <c r="J598" s="26"/>
      <c r="K598" s="26"/>
      <c r="L598" s="26"/>
      <c r="M598" s="26"/>
      <c r="N598" s="37"/>
      <c r="O598" s="26"/>
      <c r="P598" s="299"/>
      <c r="Q598" s="26"/>
      <c r="R598" s="299"/>
      <c r="S598" s="22"/>
      <c r="T598" s="26"/>
      <c r="U598" s="55"/>
      <c r="V598" s="22"/>
      <c r="W598" s="22"/>
      <c r="X598" s="22"/>
      <c r="Y598" s="22"/>
      <c r="Z598" s="22"/>
      <c r="AA598" s="22"/>
      <c r="AB598" s="22"/>
      <c r="AC598" s="22"/>
      <c r="AD598" s="22"/>
      <c r="AE598" s="22"/>
      <c r="AF598" s="22"/>
      <c r="AG598" s="22"/>
      <c r="AH598" s="22"/>
      <c r="AI598" s="22"/>
      <c r="AJ598" s="22"/>
    </row>
    <row r="599" spans="1:36" ht="14.5">
      <c r="A599" s="29"/>
      <c r="B599" s="55"/>
      <c r="C599" s="29"/>
      <c r="D599" s="112"/>
      <c r="E599" s="22"/>
      <c r="F599" s="22"/>
      <c r="G599" s="26"/>
      <c r="H599" s="26"/>
      <c r="I599" s="26"/>
      <c r="J599" s="26"/>
      <c r="K599" s="26"/>
      <c r="L599" s="26"/>
      <c r="M599" s="26"/>
      <c r="N599" s="37"/>
      <c r="O599" s="26"/>
      <c r="P599" s="299"/>
      <c r="Q599" s="26"/>
      <c r="R599" s="299"/>
      <c r="S599" s="22"/>
      <c r="T599" s="26"/>
      <c r="U599" s="55"/>
      <c r="V599" s="22"/>
      <c r="W599" s="22"/>
      <c r="X599" s="22"/>
      <c r="Y599" s="22"/>
      <c r="Z599" s="22"/>
      <c r="AA599" s="22"/>
      <c r="AB599" s="22"/>
      <c r="AC599" s="22"/>
      <c r="AD599" s="22"/>
      <c r="AE599" s="22"/>
      <c r="AF599" s="22"/>
      <c r="AG599" s="22"/>
      <c r="AH599" s="22"/>
      <c r="AI599" s="22"/>
      <c r="AJ599" s="22"/>
    </row>
    <row r="600" spans="1:36" ht="14.5">
      <c r="A600" s="29"/>
      <c r="B600" s="55"/>
      <c r="C600" s="29"/>
      <c r="D600" s="112"/>
      <c r="E600" s="22"/>
      <c r="F600" s="22"/>
      <c r="G600" s="26"/>
      <c r="H600" s="26"/>
      <c r="I600" s="26"/>
      <c r="J600" s="26"/>
      <c r="K600" s="26"/>
      <c r="L600" s="26"/>
      <c r="M600" s="26"/>
      <c r="N600" s="37"/>
      <c r="O600" s="26"/>
      <c r="P600" s="299"/>
      <c r="Q600" s="26"/>
      <c r="R600" s="299"/>
      <c r="S600" s="22"/>
      <c r="T600" s="26"/>
      <c r="U600" s="55"/>
      <c r="V600" s="22"/>
      <c r="W600" s="22"/>
      <c r="X600" s="22"/>
      <c r="Y600" s="22"/>
      <c r="Z600" s="22"/>
      <c r="AA600" s="22"/>
      <c r="AB600" s="22"/>
      <c r="AC600" s="22"/>
      <c r="AD600" s="22"/>
      <c r="AE600" s="22"/>
      <c r="AF600" s="22"/>
      <c r="AG600" s="22"/>
      <c r="AH600" s="22"/>
      <c r="AI600" s="22"/>
      <c r="AJ600" s="22"/>
    </row>
    <row r="601" spans="1:36" ht="14.5">
      <c r="A601" s="29"/>
      <c r="B601" s="55"/>
      <c r="C601" s="29"/>
      <c r="D601" s="112"/>
      <c r="E601" s="22"/>
      <c r="F601" s="22"/>
      <c r="G601" s="26"/>
      <c r="H601" s="26"/>
      <c r="I601" s="26"/>
      <c r="J601" s="26"/>
      <c r="K601" s="26"/>
      <c r="L601" s="26"/>
      <c r="M601" s="26"/>
      <c r="N601" s="37"/>
      <c r="O601" s="26"/>
      <c r="P601" s="299"/>
      <c r="Q601" s="26"/>
      <c r="R601" s="299"/>
      <c r="S601" s="22"/>
      <c r="T601" s="26"/>
      <c r="U601" s="55"/>
      <c r="V601" s="22"/>
      <c r="W601" s="22"/>
      <c r="X601" s="22"/>
      <c r="Y601" s="22"/>
      <c r="Z601" s="22"/>
      <c r="AA601" s="22"/>
      <c r="AB601" s="22"/>
      <c r="AC601" s="22"/>
      <c r="AD601" s="22"/>
      <c r="AE601" s="22"/>
      <c r="AF601" s="22"/>
      <c r="AG601" s="22"/>
      <c r="AH601" s="22"/>
      <c r="AI601" s="22"/>
      <c r="AJ601" s="22"/>
    </row>
    <row r="602" spans="1:36" ht="14.5">
      <c r="A602" s="29"/>
      <c r="B602" s="55"/>
      <c r="C602" s="29"/>
      <c r="D602" s="112"/>
      <c r="E602" s="22"/>
      <c r="F602" s="22"/>
      <c r="G602" s="26"/>
      <c r="H602" s="26"/>
      <c r="I602" s="26"/>
      <c r="J602" s="26"/>
      <c r="K602" s="26"/>
      <c r="L602" s="26"/>
      <c r="M602" s="26"/>
      <c r="N602" s="37"/>
      <c r="O602" s="26"/>
      <c r="P602" s="299"/>
      <c r="Q602" s="26"/>
      <c r="R602" s="299"/>
      <c r="S602" s="22"/>
      <c r="T602" s="26"/>
      <c r="U602" s="55"/>
      <c r="V602" s="22"/>
      <c r="W602" s="22"/>
      <c r="X602" s="22"/>
      <c r="Y602" s="22"/>
      <c r="Z602" s="22"/>
      <c r="AA602" s="22"/>
      <c r="AB602" s="22"/>
      <c r="AC602" s="22"/>
      <c r="AD602" s="22"/>
      <c r="AE602" s="22"/>
      <c r="AF602" s="22"/>
      <c r="AG602" s="22"/>
      <c r="AH602" s="22"/>
      <c r="AI602" s="22"/>
      <c r="AJ602" s="22"/>
    </row>
    <row r="603" spans="1:36" ht="14.5">
      <c r="A603" s="29"/>
      <c r="B603" s="55"/>
      <c r="C603" s="29"/>
      <c r="D603" s="112"/>
      <c r="E603" s="22"/>
      <c r="F603" s="22"/>
      <c r="G603" s="26"/>
      <c r="H603" s="26"/>
      <c r="I603" s="26"/>
      <c r="J603" s="26"/>
      <c r="K603" s="26"/>
      <c r="L603" s="26"/>
      <c r="M603" s="26"/>
      <c r="N603" s="37"/>
      <c r="O603" s="26"/>
      <c r="P603" s="299"/>
      <c r="Q603" s="26"/>
      <c r="R603" s="299"/>
      <c r="S603" s="22"/>
      <c r="T603" s="26"/>
      <c r="U603" s="55"/>
      <c r="V603" s="22"/>
      <c r="W603" s="22"/>
      <c r="X603" s="22"/>
      <c r="Y603" s="22"/>
      <c r="Z603" s="22"/>
      <c r="AA603" s="22"/>
      <c r="AB603" s="22"/>
      <c r="AC603" s="22"/>
      <c r="AD603" s="22"/>
      <c r="AE603" s="22"/>
      <c r="AF603" s="22"/>
      <c r="AG603" s="22"/>
      <c r="AH603" s="22"/>
      <c r="AI603" s="22"/>
      <c r="AJ603" s="22"/>
    </row>
    <row r="604" spans="1:36" ht="14.5">
      <c r="A604" s="29"/>
      <c r="B604" s="55"/>
      <c r="C604" s="29"/>
      <c r="D604" s="112"/>
      <c r="E604" s="22"/>
      <c r="F604" s="22"/>
      <c r="G604" s="26"/>
      <c r="H604" s="26"/>
      <c r="I604" s="26"/>
      <c r="J604" s="26"/>
      <c r="K604" s="26"/>
      <c r="L604" s="26"/>
      <c r="M604" s="26"/>
      <c r="N604" s="37"/>
      <c r="O604" s="26"/>
      <c r="P604" s="299"/>
      <c r="Q604" s="26"/>
      <c r="R604" s="299"/>
      <c r="S604" s="22"/>
      <c r="T604" s="26"/>
      <c r="U604" s="55"/>
      <c r="V604" s="22"/>
      <c r="W604" s="22"/>
      <c r="X604" s="22"/>
      <c r="Y604" s="22"/>
      <c r="Z604" s="22"/>
      <c r="AA604" s="22"/>
      <c r="AB604" s="22"/>
      <c r="AC604" s="22"/>
      <c r="AD604" s="22"/>
      <c r="AE604" s="22"/>
      <c r="AF604" s="22"/>
      <c r="AG604" s="22"/>
      <c r="AH604" s="22"/>
      <c r="AI604" s="22"/>
      <c r="AJ604" s="22"/>
    </row>
    <row r="605" spans="1:36" ht="14.5">
      <c r="A605" s="29"/>
      <c r="B605" s="55"/>
      <c r="C605" s="29"/>
      <c r="D605" s="112"/>
      <c r="E605" s="22"/>
      <c r="F605" s="22"/>
      <c r="G605" s="26"/>
      <c r="H605" s="26"/>
      <c r="I605" s="26"/>
      <c r="J605" s="26"/>
      <c r="K605" s="26"/>
      <c r="L605" s="26"/>
      <c r="M605" s="26"/>
      <c r="N605" s="37"/>
      <c r="O605" s="26"/>
      <c r="P605" s="299"/>
      <c r="Q605" s="26"/>
      <c r="R605" s="299"/>
      <c r="S605" s="22"/>
      <c r="T605" s="26"/>
      <c r="U605" s="55"/>
      <c r="V605" s="22"/>
      <c r="W605" s="22"/>
      <c r="X605" s="22"/>
      <c r="Y605" s="22"/>
      <c r="Z605" s="22"/>
      <c r="AA605" s="22"/>
      <c r="AB605" s="22"/>
      <c r="AC605" s="22"/>
      <c r="AD605" s="22"/>
      <c r="AE605" s="22"/>
      <c r="AF605" s="22"/>
      <c r="AG605" s="22"/>
      <c r="AH605" s="22"/>
      <c r="AI605" s="22"/>
      <c r="AJ605" s="22"/>
    </row>
    <row r="606" spans="1:36" ht="14.5">
      <c r="A606" s="29"/>
      <c r="B606" s="55"/>
      <c r="C606" s="29"/>
      <c r="D606" s="112"/>
      <c r="E606" s="22"/>
      <c r="F606" s="22"/>
      <c r="G606" s="26"/>
      <c r="H606" s="26"/>
      <c r="I606" s="26"/>
      <c r="J606" s="26"/>
      <c r="K606" s="26"/>
      <c r="L606" s="26"/>
      <c r="M606" s="26"/>
      <c r="N606" s="37"/>
      <c r="O606" s="26"/>
      <c r="P606" s="299"/>
      <c r="Q606" s="26"/>
      <c r="R606" s="299"/>
      <c r="S606" s="22"/>
      <c r="T606" s="26"/>
      <c r="U606" s="55"/>
      <c r="V606" s="22"/>
      <c r="W606" s="22"/>
      <c r="X606" s="22"/>
      <c r="Y606" s="22"/>
      <c r="Z606" s="22"/>
      <c r="AA606" s="22"/>
      <c r="AB606" s="22"/>
      <c r="AC606" s="22"/>
      <c r="AD606" s="22"/>
      <c r="AE606" s="22"/>
      <c r="AF606" s="22"/>
      <c r="AG606" s="22"/>
      <c r="AH606" s="22"/>
      <c r="AI606" s="22"/>
      <c r="AJ606" s="22"/>
    </row>
    <row r="607" spans="1:36" ht="14.5">
      <c r="A607" s="29"/>
      <c r="B607" s="55"/>
      <c r="C607" s="29"/>
      <c r="D607" s="112"/>
      <c r="E607" s="22"/>
      <c r="F607" s="22"/>
      <c r="G607" s="26"/>
      <c r="H607" s="26"/>
      <c r="I607" s="26"/>
      <c r="J607" s="26"/>
      <c r="K607" s="26"/>
      <c r="L607" s="26"/>
      <c r="M607" s="26"/>
      <c r="N607" s="37"/>
      <c r="O607" s="26"/>
      <c r="P607" s="299"/>
      <c r="Q607" s="26"/>
      <c r="R607" s="299"/>
      <c r="S607" s="22"/>
      <c r="T607" s="26"/>
      <c r="U607" s="55"/>
      <c r="V607" s="22"/>
      <c r="W607" s="22"/>
      <c r="X607" s="22"/>
      <c r="Y607" s="22"/>
      <c r="Z607" s="22"/>
      <c r="AA607" s="22"/>
      <c r="AB607" s="22"/>
      <c r="AC607" s="22"/>
      <c r="AD607" s="22"/>
      <c r="AE607" s="22"/>
      <c r="AF607" s="22"/>
      <c r="AG607" s="22"/>
      <c r="AH607" s="22"/>
      <c r="AI607" s="22"/>
      <c r="AJ607" s="22"/>
    </row>
    <row r="608" spans="1:36" ht="14.5">
      <c r="A608" s="29"/>
      <c r="B608" s="55"/>
      <c r="C608" s="29"/>
      <c r="D608" s="112"/>
      <c r="E608" s="22"/>
      <c r="F608" s="22"/>
      <c r="G608" s="26"/>
      <c r="H608" s="26"/>
      <c r="I608" s="26"/>
      <c r="J608" s="26"/>
      <c r="K608" s="26"/>
      <c r="L608" s="26"/>
      <c r="M608" s="26"/>
      <c r="N608" s="37"/>
      <c r="O608" s="26"/>
      <c r="P608" s="299"/>
      <c r="Q608" s="26"/>
      <c r="R608" s="299"/>
      <c r="S608" s="22"/>
      <c r="T608" s="26"/>
      <c r="U608" s="55"/>
      <c r="V608" s="22"/>
      <c r="W608" s="22"/>
      <c r="X608" s="22"/>
      <c r="Y608" s="22"/>
      <c r="Z608" s="22"/>
      <c r="AA608" s="22"/>
      <c r="AB608" s="22"/>
      <c r="AC608" s="22"/>
      <c r="AD608" s="22"/>
      <c r="AE608" s="22"/>
      <c r="AF608" s="22"/>
      <c r="AG608" s="22"/>
      <c r="AH608" s="22"/>
      <c r="AI608" s="22"/>
      <c r="AJ608" s="22"/>
    </row>
    <row r="609" spans="1:36" ht="14.5">
      <c r="A609" s="29"/>
      <c r="B609" s="55"/>
      <c r="C609" s="29"/>
      <c r="D609" s="112"/>
      <c r="E609" s="22"/>
      <c r="F609" s="22"/>
      <c r="G609" s="26"/>
      <c r="H609" s="26"/>
      <c r="I609" s="26"/>
      <c r="J609" s="26"/>
      <c r="K609" s="26"/>
      <c r="L609" s="26"/>
      <c r="M609" s="26"/>
      <c r="N609" s="37"/>
      <c r="O609" s="26"/>
      <c r="P609" s="299"/>
      <c r="Q609" s="26"/>
      <c r="R609" s="299"/>
      <c r="S609" s="22"/>
      <c r="T609" s="26"/>
      <c r="U609" s="55"/>
      <c r="V609" s="22"/>
      <c r="W609" s="22"/>
      <c r="X609" s="22"/>
      <c r="Y609" s="22"/>
      <c r="Z609" s="22"/>
      <c r="AA609" s="22"/>
      <c r="AB609" s="22"/>
      <c r="AC609" s="22"/>
      <c r="AD609" s="22"/>
      <c r="AE609" s="22"/>
      <c r="AF609" s="22"/>
      <c r="AG609" s="22"/>
      <c r="AH609" s="22"/>
      <c r="AI609" s="22"/>
      <c r="AJ609" s="22"/>
    </row>
    <row r="610" spans="1:36" ht="14.5">
      <c r="A610" s="29"/>
      <c r="B610" s="55"/>
      <c r="C610" s="29"/>
      <c r="D610" s="112"/>
      <c r="E610" s="22"/>
      <c r="F610" s="22"/>
      <c r="G610" s="26"/>
      <c r="H610" s="26"/>
      <c r="I610" s="26"/>
      <c r="J610" s="26"/>
      <c r="K610" s="26"/>
      <c r="L610" s="26"/>
      <c r="M610" s="26"/>
      <c r="N610" s="37"/>
      <c r="O610" s="26"/>
      <c r="P610" s="299"/>
      <c r="Q610" s="26"/>
      <c r="R610" s="299"/>
      <c r="S610" s="22"/>
      <c r="T610" s="26"/>
      <c r="U610" s="55"/>
      <c r="V610" s="22"/>
      <c r="W610" s="22"/>
      <c r="X610" s="22"/>
      <c r="Y610" s="22"/>
      <c r="Z610" s="22"/>
      <c r="AA610" s="22"/>
      <c r="AB610" s="22"/>
      <c r="AC610" s="22"/>
      <c r="AD610" s="22"/>
      <c r="AE610" s="22"/>
      <c r="AF610" s="22"/>
      <c r="AG610" s="22"/>
      <c r="AH610" s="22"/>
      <c r="AI610" s="22"/>
      <c r="AJ610" s="22"/>
    </row>
    <row r="611" spans="1:36" ht="14.5">
      <c r="A611" s="29"/>
      <c r="B611" s="55"/>
      <c r="C611" s="29"/>
      <c r="D611" s="112"/>
      <c r="E611" s="22"/>
      <c r="F611" s="22"/>
      <c r="G611" s="26"/>
      <c r="H611" s="26"/>
      <c r="I611" s="26"/>
      <c r="J611" s="26"/>
      <c r="K611" s="26"/>
      <c r="L611" s="26"/>
      <c r="M611" s="26"/>
      <c r="N611" s="37"/>
      <c r="O611" s="26"/>
      <c r="P611" s="299"/>
      <c r="Q611" s="26"/>
      <c r="R611" s="299"/>
      <c r="S611" s="22"/>
      <c r="T611" s="26"/>
      <c r="U611" s="55"/>
      <c r="V611" s="22"/>
      <c r="W611" s="22"/>
      <c r="X611" s="22"/>
      <c r="Y611" s="22"/>
      <c r="Z611" s="22"/>
      <c r="AA611" s="22"/>
      <c r="AB611" s="22"/>
      <c r="AC611" s="22"/>
      <c r="AD611" s="22"/>
      <c r="AE611" s="22"/>
      <c r="AF611" s="22"/>
      <c r="AG611" s="22"/>
      <c r="AH611" s="22"/>
      <c r="AI611" s="22"/>
      <c r="AJ611" s="22"/>
    </row>
    <row r="612" spans="1:36" ht="14.5">
      <c r="A612" s="29"/>
      <c r="B612" s="55"/>
      <c r="C612" s="29"/>
      <c r="D612" s="112"/>
      <c r="E612" s="22"/>
      <c r="F612" s="22"/>
      <c r="G612" s="26"/>
      <c r="H612" s="26"/>
      <c r="I612" s="26"/>
      <c r="J612" s="26"/>
      <c r="K612" s="26"/>
      <c r="L612" s="26"/>
      <c r="M612" s="26"/>
      <c r="N612" s="37"/>
      <c r="O612" s="26"/>
      <c r="P612" s="299"/>
      <c r="Q612" s="26"/>
      <c r="R612" s="299"/>
      <c r="S612" s="22"/>
      <c r="T612" s="26"/>
      <c r="U612" s="55"/>
      <c r="V612" s="22"/>
      <c r="W612" s="22"/>
      <c r="X612" s="22"/>
      <c r="Y612" s="22"/>
      <c r="Z612" s="22"/>
      <c r="AA612" s="22"/>
      <c r="AB612" s="22"/>
      <c r="AC612" s="22"/>
      <c r="AD612" s="22"/>
      <c r="AE612" s="22"/>
      <c r="AF612" s="22"/>
      <c r="AG612" s="22"/>
      <c r="AH612" s="22"/>
      <c r="AI612" s="22"/>
      <c r="AJ612" s="22"/>
    </row>
    <row r="613" spans="1:36" ht="14.5">
      <c r="A613" s="29"/>
      <c r="B613" s="55"/>
      <c r="C613" s="29"/>
      <c r="D613" s="112"/>
      <c r="E613" s="22"/>
      <c r="F613" s="22"/>
      <c r="G613" s="26"/>
      <c r="H613" s="26"/>
      <c r="I613" s="26"/>
      <c r="J613" s="26"/>
      <c r="K613" s="26"/>
      <c r="L613" s="26"/>
      <c r="M613" s="26"/>
      <c r="N613" s="37"/>
      <c r="O613" s="26"/>
      <c r="P613" s="299"/>
      <c r="Q613" s="26"/>
      <c r="R613" s="299"/>
      <c r="S613" s="22"/>
      <c r="T613" s="26"/>
      <c r="U613" s="55"/>
      <c r="V613" s="22"/>
      <c r="W613" s="22"/>
      <c r="X613" s="22"/>
      <c r="Y613" s="22"/>
      <c r="Z613" s="22"/>
      <c r="AA613" s="22"/>
      <c r="AB613" s="22"/>
      <c r="AC613" s="22"/>
      <c r="AD613" s="22"/>
      <c r="AE613" s="22"/>
      <c r="AF613" s="22"/>
      <c r="AG613" s="22"/>
      <c r="AH613" s="22"/>
      <c r="AI613" s="22"/>
      <c r="AJ613" s="22"/>
    </row>
    <row r="614" spans="1:36" ht="14.5">
      <c r="A614" s="29"/>
      <c r="B614" s="55"/>
      <c r="C614" s="29"/>
      <c r="D614" s="112"/>
      <c r="E614" s="22"/>
      <c r="F614" s="22"/>
      <c r="G614" s="26"/>
      <c r="H614" s="26"/>
      <c r="I614" s="26"/>
      <c r="J614" s="26"/>
      <c r="K614" s="26"/>
      <c r="L614" s="26"/>
      <c r="M614" s="26"/>
      <c r="N614" s="37"/>
      <c r="O614" s="26"/>
      <c r="P614" s="299"/>
      <c r="Q614" s="26"/>
      <c r="R614" s="299"/>
      <c r="S614" s="22"/>
      <c r="T614" s="26"/>
      <c r="U614" s="55"/>
      <c r="V614" s="22"/>
      <c r="W614" s="22"/>
      <c r="X614" s="22"/>
      <c r="Y614" s="22"/>
      <c r="Z614" s="22"/>
      <c r="AA614" s="22"/>
      <c r="AB614" s="22"/>
      <c r="AC614" s="22"/>
      <c r="AD614" s="22"/>
      <c r="AE614" s="22"/>
      <c r="AF614" s="22"/>
      <c r="AG614" s="22"/>
      <c r="AH614" s="22"/>
      <c r="AI614" s="22"/>
      <c r="AJ614" s="22"/>
    </row>
    <row r="615" spans="1:36" ht="14.5">
      <c r="A615" s="29"/>
      <c r="B615" s="55"/>
      <c r="C615" s="29"/>
      <c r="D615" s="112"/>
      <c r="E615" s="22"/>
      <c r="F615" s="22"/>
      <c r="G615" s="26"/>
      <c r="H615" s="26"/>
      <c r="I615" s="26"/>
      <c r="J615" s="26"/>
      <c r="K615" s="26"/>
      <c r="L615" s="26"/>
      <c r="M615" s="26"/>
      <c r="N615" s="37"/>
      <c r="O615" s="26"/>
      <c r="P615" s="299"/>
      <c r="Q615" s="26"/>
      <c r="R615" s="299"/>
      <c r="S615" s="22"/>
      <c r="T615" s="26"/>
      <c r="U615" s="55"/>
      <c r="V615" s="22"/>
      <c r="W615" s="22"/>
      <c r="X615" s="22"/>
      <c r="Y615" s="22"/>
      <c r="Z615" s="22"/>
      <c r="AA615" s="22"/>
      <c r="AB615" s="22"/>
      <c r="AC615" s="22"/>
      <c r="AD615" s="22"/>
      <c r="AE615" s="22"/>
      <c r="AF615" s="22"/>
      <c r="AG615" s="22"/>
      <c r="AH615" s="22"/>
      <c r="AI615" s="22"/>
      <c r="AJ615" s="22"/>
    </row>
    <row r="616" spans="1:36" ht="14.5">
      <c r="A616" s="29"/>
      <c r="B616" s="55"/>
      <c r="C616" s="29"/>
      <c r="D616" s="112"/>
      <c r="E616" s="22"/>
      <c r="F616" s="22"/>
      <c r="G616" s="26"/>
      <c r="H616" s="26"/>
      <c r="I616" s="26"/>
      <c r="J616" s="26"/>
      <c r="K616" s="26"/>
      <c r="L616" s="26"/>
      <c r="M616" s="26"/>
      <c r="N616" s="37"/>
      <c r="O616" s="26"/>
      <c r="P616" s="299"/>
      <c r="Q616" s="26"/>
      <c r="R616" s="299"/>
      <c r="S616" s="22"/>
      <c r="T616" s="26"/>
      <c r="U616" s="55"/>
      <c r="V616" s="22"/>
      <c r="W616" s="22"/>
      <c r="X616" s="22"/>
      <c r="Y616" s="22"/>
      <c r="Z616" s="22"/>
      <c r="AA616" s="22"/>
      <c r="AB616" s="22"/>
      <c r="AC616" s="22"/>
      <c r="AD616" s="22"/>
      <c r="AE616" s="22"/>
      <c r="AF616" s="22"/>
      <c r="AG616" s="22"/>
      <c r="AH616" s="22"/>
      <c r="AI616" s="22"/>
      <c r="AJ616" s="22"/>
    </row>
    <row r="617" spans="1:36" ht="14.5">
      <c r="A617" s="29"/>
      <c r="B617" s="55"/>
      <c r="C617" s="29"/>
      <c r="D617" s="112"/>
      <c r="E617" s="22"/>
      <c r="F617" s="22"/>
      <c r="G617" s="26"/>
      <c r="H617" s="26"/>
      <c r="I617" s="26"/>
      <c r="J617" s="26"/>
      <c r="K617" s="26"/>
      <c r="L617" s="26"/>
      <c r="M617" s="26"/>
      <c r="N617" s="37"/>
      <c r="O617" s="26"/>
      <c r="P617" s="299"/>
      <c r="Q617" s="26"/>
      <c r="R617" s="299"/>
      <c r="S617" s="22"/>
      <c r="T617" s="26"/>
      <c r="U617" s="55"/>
      <c r="V617" s="22"/>
      <c r="W617" s="22"/>
      <c r="X617" s="22"/>
      <c r="Y617" s="22"/>
      <c r="Z617" s="22"/>
      <c r="AA617" s="22"/>
      <c r="AB617" s="22"/>
      <c r="AC617" s="22"/>
      <c r="AD617" s="22"/>
      <c r="AE617" s="22"/>
      <c r="AF617" s="22"/>
      <c r="AG617" s="22"/>
      <c r="AH617" s="22"/>
      <c r="AI617" s="22"/>
      <c r="AJ617" s="22"/>
    </row>
    <row r="618" spans="1:36" ht="14.5">
      <c r="A618" s="29"/>
      <c r="B618" s="55"/>
      <c r="C618" s="29"/>
      <c r="D618" s="112"/>
      <c r="E618" s="22"/>
      <c r="F618" s="22"/>
      <c r="G618" s="26"/>
      <c r="H618" s="26"/>
      <c r="I618" s="26"/>
      <c r="J618" s="26"/>
      <c r="K618" s="26"/>
      <c r="L618" s="26"/>
      <c r="M618" s="26"/>
      <c r="N618" s="37"/>
      <c r="O618" s="26"/>
      <c r="P618" s="299"/>
      <c r="Q618" s="26"/>
      <c r="R618" s="299"/>
      <c r="S618" s="22"/>
      <c r="T618" s="26"/>
      <c r="U618" s="55"/>
      <c r="V618" s="22"/>
      <c r="W618" s="22"/>
      <c r="X618" s="22"/>
      <c r="Y618" s="22"/>
      <c r="Z618" s="22"/>
      <c r="AA618" s="22"/>
      <c r="AB618" s="22"/>
      <c r="AC618" s="22"/>
      <c r="AD618" s="22"/>
      <c r="AE618" s="22"/>
      <c r="AF618" s="22"/>
      <c r="AG618" s="22"/>
      <c r="AH618" s="22"/>
      <c r="AI618" s="22"/>
      <c r="AJ618" s="22"/>
    </row>
    <row r="619" spans="1:36" ht="14.5">
      <c r="A619" s="29"/>
      <c r="B619" s="55"/>
      <c r="C619" s="29"/>
      <c r="D619" s="112"/>
      <c r="E619" s="22"/>
      <c r="F619" s="22"/>
      <c r="G619" s="26"/>
      <c r="H619" s="26"/>
      <c r="I619" s="26"/>
      <c r="J619" s="26"/>
      <c r="K619" s="26"/>
      <c r="L619" s="26"/>
      <c r="M619" s="26"/>
      <c r="N619" s="37"/>
      <c r="O619" s="26"/>
      <c r="P619" s="299"/>
      <c r="Q619" s="26"/>
      <c r="R619" s="299"/>
      <c r="S619" s="22"/>
      <c r="T619" s="26"/>
      <c r="U619" s="55"/>
      <c r="V619" s="22"/>
      <c r="W619" s="22"/>
      <c r="X619" s="22"/>
      <c r="Y619" s="22"/>
      <c r="Z619" s="22"/>
      <c r="AA619" s="22"/>
      <c r="AB619" s="22"/>
      <c r="AC619" s="22"/>
      <c r="AD619" s="22"/>
      <c r="AE619" s="22"/>
      <c r="AF619" s="22"/>
      <c r="AG619" s="22"/>
      <c r="AH619" s="22"/>
      <c r="AI619" s="22"/>
      <c r="AJ619" s="22"/>
    </row>
    <row r="620" spans="1:36" ht="14.5">
      <c r="A620" s="29"/>
      <c r="B620" s="55"/>
      <c r="C620" s="29"/>
      <c r="D620" s="112"/>
      <c r="E620" s="22"/>
      <c r="F620" s="22"/>
      <c r="G620" s="26"/>
      <c r="H620" s="26"/>
      <c r="I620" s="26"/>
      <c r="J620" s="26"/>
      <c r="K620" s="26"/>
      <c r="L620" s="26"/>
      <c r="M620" s="26"/>
      <c r="N620" s="37"/>
      <c r="O620" s="26"/>
      <c r="P620" s="299"/>
      <c r="Q620" s="26"/>
      <c r="R620" s="299"/>
      <c r="S620" s="22"/>
      <c r="T620" s="26"/>
      <c r="U620" s="55"/>
      <c r="V620" s="22"/>
      <c r="W620" s="22"/>
      <c r="X620" s="22"/>
      <c r="Y620" s="22"/>
      <c r="Z620" s="22"/>
      <c r="AA620" s="22"/>
      <c r="AB620" s="22"/>
      <c r="AC620" s="22"/>
      <c r="AD620" s="22"/>
      <c r="AE620" s="22"/>
      <c r="AF620" s="22"/>
      <c r="AG620" s="22"/>
      <c r="AH620" s="22"/>
      <c r="AI620" s="22"/>
      <c r="AJ620" s="22"/>
    </row>
    <row r="621" spans="1:36" ht="14.5">
      <c r="A621" s="29"/>
      <c r="B621" s="55"/>
      <c r="C621" s="29"/>
      <c r="D621" s="112"/>
      <c r="E621" s="22"/>
      <c r="F621" s="22"/>
      <c r="G621" s="26"/>
      <c r="H621" s="26"/>
      <c r="I621" s="26"/>
      <c r="J621" s="26"/>
      <c r="K621" s="26"/>
      <c r="L621" s="26"/>
      <c r="M621" s="26"/>
      <c r="N621" s="37"/>
      <c r="O621" s="26"/>
      <c r="P621" s="299"/>
      <c r="Q621" s="26"/>
      <c r="R621" s="299"/>
      <c r="S621" s="22"/>
      <c r="T621" s="26"/>
      <c r="U621" s="55"/>
      <c r="V621" s="22"/>
      <c r="W621" s="22"/>
      <c r="X621" s="22"/>
      <c r="Y621" s="22"/>
      <c r="Z621" s="22"/>
      <c r="AA621" s="22"/>
      <c r="AB621" s="22"/>
      <c r="AC621" s="22"/>
      <c r="AD621" s="22"/>
      <c r="AE621" s="22"/>
      <c r="AF621" s="22"/>
      <c r="AG621" s="22"/>
      <c r="AH621" s="22"/>
      <c r="AI621" s="22"/>
      <c r="AJ621" s="22"/>
    </row>
    <row r="622" spans="1:36" ht="14.5">
      <c r="A622" s="29"/>
      <c r="B622" s="55"/>
      <c r="C622" s="29"/>
      <c r="D622" s="112"/>
      <c r="E622" s="22"/>
      <c r="F622" s="22"/>
      <c r="G622" s="26"/>
      <c r="H622" s="26"/>
      <c r="I622" s="26"/>
      <c r="J622" s="26"/>
      <c r="K622" s="26"/>
      <c r="L622" s="26"/>
      <c r="M622" s="26"/>
      <c r="N622" s="37"/>
      <c r="O622" s="26"/>
      <c r="P622" s="299"/>
      <c r="Q622" s="26"/>
      <c r="R622" s="299"/>
      <c r="S622" s="22"/>
      <c r="T622" s="26"/>
      <c r="U622" s="55"/>
      <c r="V622" s="22"/>
      <c r="W622" s="22"/>
      <c r="X622" s="22"/>
      <c r="Y622" s="22"/>
      <c r="Z622" s="22"/>
      <c r="AA622" s="22"/>
      <c r="AB622" s="22"/>
      <c r="AC622" s="22"/>
      <c r="AD622" s="22"/>
      <c r="AE622" s="22"/>
      <c r="AF622" s="22"/>
      <c r="AG622" s="22"/>
      <c r="AH622" s="22"/>
      <c r="AI622" s="22"/>
      <c r="AJ622" s="22"/>
    </row>
    <row r="623" spans="1:36" ht="14.5">
      <c r="A623" s="29"/>
      <c r="B623" s="55"/>
      <c r="C623" s="29"/>
      <c r="D623" s="112"/>
      <c r="E623" s="22"/>
      <c r="F623" s="22"/>
      <c r="G623" s="26"/>
      <c r="H623" s="26"/>
      <c r="I623" s="26"/>
      <c r="J623" s="26"/>
      <c r="K623" s="26"/>
      <c r="L623" s="26"/>
      <c r="M623" s="26"/>
      <c r="N623" s="37"/>
      <c r="O623" s="26"/>
      <c r="P623" s="299"/>
      <c r="Q623" s="26"/>
      <c r="R623" s="299"/>
      <c r="S623" s="22"/>
      <c r="T623" s="26"/>
      <c r="U623" s="55"/>
      <c r="V623" s="22"/>
      <c r="W623" s="22"/>
      <c r="X623" s="22"/>
      <c r="Y623" s="22"/>
      <c r="Z623" s="22"/>
      <c r="AA623" s="22"/>
      <c r="AB623" s="22"/>
      <c r="AC623" s="22"/>
      <c r="AD623" s="22"/>
      <c r="AE623" s="22"/>
      <c r="AF623" s="22"/>
      <c r="AG623" s="22"/>
      <c r="AH623" s="22"/>
      <c r="AI623" s="22"/>
      <c r="AJ623" s="22"/>
    </row>
    <row r="624" spans="1:36" ht="14.5">
      <c r="A624" s="29"/>
      <c r="B624" s="55"/>
      <c r="C624" s="29"/>
      <c r="D624" s="112"/>
      <c r="E624" s="22"/>
      <c r="F624" s="22"/>
      <c r="G624" s="26"/>
      <c r="H624" s="26"/>
      <c r="I624" s="26"/>
      <c r="J624" s="26"/>
      <c r="K624" s="26"/>
      <c r="L624" s="26"/>
      <c r="M624" s="26"/>
      <c r="N624" s="37"/>
      <c r="O624" s="26"/>
      <c r="P624" s="299"/>
      <c r="Q624" s="26"/>
      <c r="R624" s="299"/>
      <c r="S624" s="22"/>
      <c r="T624" s="26"/>
      <c r="U624" s="55"/>
      <c r="V624" s="22"/>
      <c r="W624" s="22"/>
      <c r="X624" s="22"/>
      <c r="Y624" s="22"/>
      <c r="Z624" s="22"/>
      <c r="AA624" s="22"/>
      <c r="AB624" s="22"/>
      <c r="AC624" s="22"/>
      <c r="AD624" s="22"/>
      <c r="AE624" s="22"/>
      <c r="AF624" s="22"/>
      <c r="AG624" s="22"/>
      <c r="AH624" s="22"/>
      <c r="AI624" s="22"/>
      <c r="AJ624" s="22"/>
    </row>
    <row r="625" spans="1:36" ht="14.5">
      <c r="A625" s="29"/>
      <c r="B625" s="55"/>
      <c r="C625" s="29"/>
      <c r="D625" s="112"/>
      <c r="E625" s="22"/>
      <c r="F625" s="22"/>
      <c r="G625" s="26"/>
      <c r="H625" s="26"/>
      <c r="I625" s="26"/>
      <c r="J625" s="26"/>
      <c r="K625" s="26"/>
      <c r="L625" s="26"/>
      <c r="M625" s="26"/>
      <c r="N625" s="37"/>
      <c r="O625" s="26"/>
      <c r="P625" s="299"/>
      <c r="Q625" s="26"/>
      <c r="R625" s="299"/>
      <c r="S625" s="22"/>
      <c r="T625" s="26"/>
      <c r="U625" s="55"/>
      <c r="V625" s="22"/>
      <c r="W625" s="22"/>
      <c r="X625" s="22"/>
      <c r="Y625" s="22"/>
      <c r="Z625" s="22"/>
      <c r="AA625" s="22"/>
      <c r="AB625" s="22"/>
      <c r="AC625" s="22"/>
      <c r="AD625" s="22"/>
      <c r="AE625" s="22"/>
      <c r="AF625" s="22"/>
      <c r="AG625" s="22"/>
      <c r="AH625" s="22"/>
      <c r="AI625" s="22"/>
      <c r="AJ625" s="22"/>
    </row>
    <row r="626" spans="1:36" ht="14.5">
      <c r="A626" s="29"/>
      <c r="B626" s="55"/>
      <c r="C626" s="29"/>
      <c r="D626" s="112"/>
      <c r="E626" s="22"/>
      <c r="F626" s="22"/>
      <c r="G626" s="26"/>
      <c r="H626" s="26"/>
      <c r="I626" s="26"/>
      <c r="J626" s="26"/>
      <c r="K626" s="26"/>
      <c r="L626" s="26"/>
      <c r="M626" s="26"/>
      <c r="N626" s="37"/>
      <c r="O626" s="26"/>
      <c r="P626" s="299"/>
      <c r="Q626" s="26"/>
      <c r="R626" s="299"/>
      <c r="S626" s="22"/>
      <c r="T626" s="26"/>
      <c r="U626" s="55"/>
      <c r="V626" s="22"/>
      <c r="W626" s="22"/>
      <c r="X626" s="22"/>
      <c r="Y626" s="22"/>
      <c r="Z626" s="22"/>
      <c r="AA626" s="22"/>
      <c r="AB626" s="22"/>
      <c r="AC626" s="22"/>
      <c r="AD626" s="22"/>
      <c r="AE626" s="22"/>
      <c r="AF626" s="22"/>
      <c r="AG626" s="22"/>
      <c r="AH626" s="22"/>
      <c r="AI626" s="22"/>
      <c r="AJ626" s="22"/>
    </row>
    <row r="627" spans="1:36" ht="14.5">
      <c r="A627" s="29"/>
      <c r="B627" s="55"/>
      <c r="C627" s="29"/>
      <c r="D627" s="112"/>
      <c r="E627" s="22"/>
      <c r="F627" s="22"/>
      <c r="G627" s="26"/>
      <c r="H627" s="26"/>
      <c r="I627" s="26"/>
      <c r="J627" s="26"/>
      <c r="K627" s="26"/>
      <c r="L627" s="26"/>
      <c r="M627" s="26"/>
      <c r="N627" s="37"/>
      <c r="O627" s="26"/>
      <c r="P627" s="299"/>
      <c r="Q627" s="26"/>
      <c r="R627" s="299"/>
      <c r="S627" s="22"/>
      <c r="T627" s="26"/>
      <c r="U627" s="55"/>
      <c r="V627" s="22"/>
      <c r="W627" s="22"/>
      <c r="X627" s="22"/>
      <c r="Y627" s="22"/>
      <c r="Z627" s="22"/>
      <c r="AA627" s="22"/>
      <c r="AB627" s="22"/>
      <c r="AC627" s="22"/>
      <c r="AD627" s="22"/>
      <c r="AE627" s="22"/>
      <c r="AF627" s="22"/>
      <c r="AG627" s="22"/>
      <c r="AH627" s="22"/>
      <c r="AI627" s="22"/>
      <c r="AJ627" s="22"/>
    </row>
    <row r="628" spans="1:36" ht="14.5">
      <c r="A628" s="29"/>
      <c r="B628" s="55"/>
      <c r="C628" s="29"/>
      <c r="D628" s="112"/>
      <c r="E628" s="22"/>
      <c r="F628" s="22"/>
      <c r="G628" s="26"/>
      <c r="H628" s="26"/>
      <c r="I628" s="26"/>
      <c r="J628" s="26"/>
      <c r="K628" s="26"/>
      <c r="L628" s="26"/>
      <c r="M628" s="26"/>
      <c r="N628" s="37"/>
      <c r="O628" s="26"/>
      <c r="P628" s="299"/>
      <c r="Q628" s="26"/>
      <c r="R628" s="299"/>
      <c r="S628" s="22"/>
      <c r="T628" s="26"/>
      <c r="U628" s="55"/>
      <c r="V628" s="22"/>
      <c r="W628" s="22"/>
      <c r="X628" s="22"/>
      <c r="Y628" s="22"/>
      <c r="Z628" s="22"/>
      <c r="AA628" s="22"/>
      <c r="AB628" s="22"/>
      <c r="AC628" s="22"/>
      <c r="AD628" s="22"/>
      <c r="AE628" s="22"/>
      <c r="AF628" s="22"/>
      <c r="AG628" s="22"/>
      <c r="AH628" s="22"/>
      <c r="AI628" s="22"/>
      <c r="AJ628" s="22"/>
    </row>
    <row r="629" spans="1:36" ht="14.5">
      <c r="A629" s="29"/>
      <c r="B629" s="55"/>
      <c r="C629" s="29"/>
      <c r="D629" s="112"/>
      <c r="E629" s="22"/>
      <c r="F629" s="22"/>
      <c r="G629" s="26"/>
      <c r="H629" s="26"/>
      <c r="I629" s="26"/>
      <c r="J629" s="26"/>
      <c r="K629" s="26"/>
      <c r="L629" s="26"/>
      <c r="M629" s="26"/>
      <c r="N629" s="37"/>
      <c r="O629" s="26"/>
      <c r="P629" s="299"/>
      <c r="Q629" s="26"/>
      <c r="R629" s="299"/>
      <c r="S629" s="22"/>
      <c r="T629" s="26"/>
      <c r="U629" s="55"/>
      <c r="V629" s="22"/>
      <c r="W629" s="22"/>
      <c r="X629" s="22"/>
      <c r="Y629" s="22"/>
      <c r="Z629" s="22"/>
      <c r="AA629" s="22"/>
      <c r="AB629" s="22"/>
      <c r="AC629" s="22"/>
      <c r="AD629" s="22"/>
      <c r="AE629" s="22"/>
      <c r="AF629" s="22"/>
      <c r="AG629" s="22"/>
      <c r="AH629" s="22"/>
      <c r="AI629" s="22"/>
      <c r="AJ629" s="22"/>
    </row>
    <row r="630" spans="1:36" ht="14.5">
      <c r="A630" s="29"/>
      <c r="B630" s="55"/>
      <c r="C630" s="29"/>
      <c r="D630" s="112"/>
      <c r="E630" s="22"/>
      <c r="F630" s="22"/>
      <c r="G630" s="26"/>
      <c r="H630" s="26"/>
      <c r="I630" s="26"/>
      <c r="J630" s="26"/>
      <c r="K630" s="26"/>
      <c r="L630" s="26"/>
      <c r="M630" s="26"/>
      <c r="N630" s="37"/>
      <c r="O630" s="26"/>
      <c r="P630" s="299"/>
      <c r="Q630" s="26"/>
      <c r="R630" s="299"/>
      <c r="S630" s="22"/>
      <c r="T630" s="26"/>
      <c r="U630" s="55"/>
      <c r="V630" s="22"/>
      <c r="W630" s="22"/>
      <c r="X630" s="22"/>
      <c r="Y630" s="22"/>
      <c r="Z630" s="22"/>
      <c r="AA630" s="22"/>
      <c r="AB630" s="22"/>
      <c r="AC630" s="22"/>
      <c r="AD630" s="22"/>
      <c r="AE630" s="22"/>
      <c r="AF630" s="22"/>
      <c r="AG630" s="22"/>
      <c r="AH630" s="22"/>
      <c r="AI630" s="22"/>
      <c r="AJ630" s="22"/>
    </row>
    <row r="631" spans="1:36" ht="14.5">
      <c r="A631" s="29"/>
      <c r="B631" s="55"/>
      <c r="C631" s="29"/>
      <c r="D631" s="112"/>
      <c r="E631" s="22"/>
      <c r="F631" s="22"/>
      <c r="G631" s="26"/>
      <c r="H631" s="26"/>
      <c r="I631" s="26"/>
      <c r="J631" s="26"/>
      <c r="K631" s="26"/>
      <c r="L631" s="26"/>
      <c r="M631" s="26"/>
      <c r="N631" s="37"/>
      <c r="O631" s="26"/>
      <c r="P631" s="299"/>
      <c r="Q631" s="26"/>
      <c r="R631" s="299"/>
      <c r="S631" s="22"/>
      <c r="T631" s="26"/>
      <c r="U631" s="55"/>
      <c r="V631" s="22"/>
      <c r="W631" s="22"/>
      <c r="X631" s="22"/>
      <c r="Y631" s="22"/>
      <c r="Z631" s="22"/>
      <c r="AA631" s="22"/>
      <c r="AB631" s="22"/>
      <c r="AC631" s="22"/>
      <c r="AD631" s="22"/>
      <c r="AE631" s="22"/>
      <c r="AF631" s="22"/>
      <c r="AG631" s="22"/>
      <c r="AH631" s="22"/>
      <c r="AI631" s="22"/>
      <c r="AJ631" s="22"/>
    </row>
    <row r="632" spans="1:36" ht="14.5">
      <c r="A632" s="29"/>
      <c r="B632" s="55"/>
      <c r="C632" s="29"/>
      <c r="D632" s="112"/>
      <c r="E632" s="22"/>
      <c r="F632" s="22"/>
      <c r="G632" s="26"/>
      <c r="H632" s="26"/>
      <c r="I632" s="26"/>
      <c r="J632" s="26"/>
      <c r="K632" s="26"/>
      <c r="L632" s="26"/>
      <c r="M632" s="26"/>
      <c r="N632" s="37"/>
      <c r="O632" s="26"/>
      <c r="P632" s="299"/>
      <c r="Q632" s="26"/>
      <c r="R632" s="299"/>
      <c r="S632" s="22"/>
      <c r="T632" s="26"/>
      <c r="U632" s="55"/>
      <c r="V632" s="22"/>
      <c r="W632" s="22"/>
      <c r="X632" s="22"/>
      <c r="Y632" s="22"/>
      <c r="Z632" s="22"/>
      <c r="AA632" s="22"/>
      <c r="AB632" s="22"/>
      <c r="AC632" s="22"/>
      <c r="AD632" s="22"/>
      <c r="AE632" s="22"/>
      <c r="AF632" s="22"/>
      <c r="AG632" s="22"/>
      <c r="AH632" s="22"/>
      <c r="AI632" s="22"/>
      <c r="AJ632" s="22"/>
    </row>
    <row r="633" spans="1:36" ht="14.5">
      <c r="A633" s="29"/>
      <c r="B633" s="55"/>
      <c r="C633" s="29"/>
      <c r="D633" s="112"/>
      <c r="E633" s="22"/>
      <c r="F633" s="22"/>
      <c r="G633" s="26"/>
      <c r="H633" s="26"/>
      <c r="I633" s="26"/>
      <c r="J633" s="26"/>
      <c r="K633" s="26"/>
      <c r="L633" s="26"/>
      <c r="M633" s="26"/>
      <c r="N633" s="37"/>
      <c r="O633" s="26"/>
      <c r="P633" s="299"/>
      <c r="Q633" s="26"/>
      <c r="R633" s="299"/>
      <c r="S633" s="22"/>
      <c r="T633" s="26"/>
      <c r="U633" s="55"/>
      <c r="V633" s="22"/>
      <c r="W633" s="22"/>
      <c r="X633" s="22"/>
      <c r="Y633" s="22"/>
      <c r="Z633" s="22"/>
      <c r="AA633" s="22"/>
      <c r="AB633" s="22"/>
      <c r="AC633" s="22"/>
      <c r="AD633" s="22"/>
      <c r="AE633" s="22"/>
      <c r="AF633" s="22"/>
      <c r="AG633" s="22"/>
      <c r="AH633" s="22"/>
      <c r="AI633" s="22"/>
      <c r="AJ633" s="22"/>
    </row>
    <row r="634" spans="1:36" ht="14.5">
      <c r="A634" s="29"/>
      <c r="B634" s="55"/>
      <c r="C634" s="29"/>
      <c r="D634" s="112"/>
      <c r="E634" s="22"/>
      <c r="F634" s="22"/>
      <c r="G634" s="26"/>
      <c r="H634" s="26"/>
      <c r="I634" s="26"/>
      <c r="J634" s="26"/>
      <c r="K634" s="26"/>
      <c r="L634" s="26"/>
      <c r="M634" s="26"/>
      <c r="N634" s="37"/>
      <c r="O634" s="26"/>
      <c r="P634" s="299"/>
      <c r="Q634" s="26"/>
      <c r="R634" s="299"/>
      <c r="S634" s="22"/>
      <c r="T634" s="26"/>
      <c r="U634" s="55"/>
      <c r="V634" s="22"/>
      <c r="W634" s="22"/>
      <c r="X634" s="22"/>
      <c r="Y634" s="22"/>
      <c r="Z634" s="22"/>
      <c r="AA634" s="22"/>
      <c r="AB634" s="22"/>
      <c r="AC634" s="22"/>
      <c r="AD634" s="22"/>
      <c r="AE634" s="22"/>
      <c r="AF634" s="22"/>
      <c r="AG634" s="22"/>
      <c r="AH634" s="22"/>
      <c r="AI634" s="22"/>
      <c r="AJ634" s="22"/>
    </row>
    <row r="635" spans="1:36" ht="14.5">
      <c r="A635" s="29"/>
      <c r="B635" s="55"/>
      <c r="C635" s="29"/>
      <c r="D635" s="112"/>
      <c r="E635" s="22"/>
      <c r="F635" s="22"/>
      <c r="G635" s="26"/>
      <c r="H635" s="26"/>
      <c r="I635" s="26"/>
      <c r="J635" s="26"/>
      <c r="K635" s="26"/>
      <c r="L635" s="26"/>
      <c r="M635" s="26"/>
      <c r="N635" s="37"/>
      <c r="O635" s="26"/>
      <c r="P635" s="299"/>
      <c r="Q635" s="26"/>
      <c r="R635" s="299"/>
      <c r="S635" s="22"/>
      <c r="T635" s="26"/>
      <c r="U635" s="55"/>
      <c r="V635" s="22"/>
      <c r="W635" s="22"/>
      <c r="X635" s="22"/>
      <c r="Y635" s="22"/>
      <c r="Z635" s="22"/>
      <c r="AA635" s="22"/>
      <c r="AB635" s="22"/>
      <c r="AC635" s="22"/>
      <c r="AD635" s="22"/>
      <c r="AE635" s="22"/>
      <c r="AF635" s="22"/>
      <c r="AG635" s="22"/>
      <c r="AH635" s="22"/>
      <c r="AI635" s="22"/>
      <c r="AJ635" s="22"/>
    </row>
    <row r="636" spans="1:36" ht="14.5">
      <c r="A636" s="29"/>
      <c r="B636" s="55"/>
      <c r="C636" s="29"/>
      <c r="D636" s="112"/>
      <c r="E636" s="22"/>
      <c r="F636" s="22"/>
      <c r="G636" s="26"/>
      <c r="H636" s="26"/>
      <c r="I636" s="26"/>
      <c r="J636" s="26"/>
      <c r="K636" s="26"/>
      <c r="L636" s="26"/>
      <c r="M636" s="26"/>
      <c r="N636" s="37"/>
      <c r="O636" s="26"/>
      <c r="P636" s="299"/>
      <c r="Q636" s="26"/>
      <c r="R636" s="299"/>
      <c r="S636" s="22"/>
      <c r="T636" s="26"/>
      <c r="U636" s="55"/>
      <c r="V636" s="22"/>
      <c r="W636" s="22"/>
      <c r="X636" s="22"/>
      <c r="Y636" s="22"/>
      <c r="Z636" s="22"/>
      <c r="AA636" s="22"/>
      <c r="AB636" s="22"/>
      <c r="AC636" s="22"/>
      <c r="AD636" s="22"/>
      <c r="AE636" s="22"/>
      <c r="AF636" s="22"/>
      <c r="AG636" s="22"/>
      <c r="AH636" s="22"/>
      <c r="AI636" s="22"/>
      <c r="AJ636" s="22"/>
    </row>
    <row r="637" spans="1:36" ht="14.5">
      <c r="A637" s="29"/>
      <c r="B637" s="55"/>
      <c r="C637" s="29"/>
      <c r="D637" s="112"/>
      <c r="E637" s="22"/>
      <c r="F637" s="22"/>
      <c r="G637" s="26"/>
      <c r="H637" s="26"/>
      <c r="I637" s="26"/>
      <c r="J637" s="26"/>
      <c r="K637" s="26"/>
      <c r="L637" s="26"/>
      <c r="M637" s="26"/>
      <c r="N637" s="37"/>
      <c r="O637" s="26"/>
      <c r="P637" s="299"/>
      <c r="Q637" s="26"/>
      <c r="R637" s="299"/>
      <c r="S637" s="22"/>
      <c r="T637" s="26"/>
      <c r="U637" s="55"/>
      <c r="V637" s="22"/>
      <c r="W637" s="22"/>
      <c r="X637" s="22"/>
      <c r="Y637" s="22"/>
      <c r="Z637" s="22"/>
      <c r="AA637" s="22"/>
      <c r="AB637" s="22"/>
      <c r="AC637" s="22"/>
      <c r="AD637" s="22"/>
      <c r="AE637" s="22"/>
      <c r="AF637" s="22"/>
      <c r="AG637" s="22"/>
      <c r="AH637" s="22"/>
      <c r="AI637" s="22"/>
      <c r="AJ637" s="22"/>
    </row>
    <row r="638" spans="1:36" ht="14.5">
      <c r="A638" s="29"/>
      <c r="B638" s="55"/>
      <c r="C638" s="29"/>
      <c r="D638" s="112"/>
      <c r="E638" s="22"/>
      <c r="F638" s="22"/>
      <c r="G638" s="26"/>
      <c r="H638" s="26"/>
      <c r="I638" s="26"/>
      <c r="J638" s="26"/>
      <c r="K638" s="26"/>
      <c r="L638" s="26"/>
      <c r="M638" s="26"/>
      <c r="N638" s="37"/>
      <c r="O638" s="26"/>
      <c r="P638" s="299"/>
      <c r="Q638" s="26"/>
      <c r="R638" s="299"/>
      <c r="S638" s="22"/>
      <c r="T638" s="26"/>
      <c r="U638" s="55"/>
      <c r="V638" s="22"/>
      <c r="W638" s="22"/>
      <c r="X638" s="22"/>
      <c r="Y638" s="22"/>
      <c r="Z638" s="22"/>
      <c r="AA638" s="22"/>
      <c r="AB638" s="22"/>
      <c r="AC638" s="22"/>
      <c r="AD638" s="22"/>
      <c r="AE638" s="22"/>
      <c r="AF638" s="22"/>
      <c r="AG638" s="22"/>
      <c r="AH638" s="22"/>
      <c r="AI638" s="22"/>
      <c r="AJ638" s="22"/>
    </row>
    <row r="639" spans="1:36" ht="14.5">
      <c r="A639" s="29"/>
      <c r="B639" s="55"/>
      <c r="C639" s="29"/>
      <c r="D639" s="112"/>
      <c r="E639" s="22"/>
      <c r="F639" s="22"/>
      <c r="G639" s="26"/>
      <c r="H639" s="26"/>
      <c r="I639" s="26"/>
      <c r="J639" s="26"/>
      <c r="K639" s="26"/>
      <c r="L639" s="26"/>
      <c r="M639" s="26"/>
      <c r="N639" s="37"/>
      <c r="O639" s="26"/>
      <c r="P639" s="299"/>
      <c r="Q639" s="26"/>
      <c r="R639" s="299"/>
      <c r="S639" s="22"/>
      <c r="T639" s="26"/>
      <c r="U639" s="55"/>
      <c r="V639" s="22"/>
      <c r="W639" s="22"/>
      <c r="X639" s="22"/>
      <c r="Y639" s="22"/>
      <c r="Z639" s="22"/>
      <c r="AA639" s="22"/>
      <c r="AB639" s="22"/>
      <c r="AC639" s="22"/>
      <c r="AD639" s="22"/>
      <c r="AE639" s="22"/>
      <c r="AF639" s="22"/>
      <c r="AG639" s="22"/>
      <c r="AH639" s="22"/>
      <c r="AI639" s="22"/>
      <c r="AJ639" s="22"/>
    </row>
    <row r="640" spans="1:36" ht="14.5">
      <c r="A640" s="29"/>
      <c r="B640" s="55"/>
      <c r="C640" s="29"/>
      <c r="D640" s="112"/>
      <c r="E640" s="22"/>
      <c r="F640" s="22"/>
      <c r="G640" s="26"/>
      <c r="H640" s="26"/>
      <c r="I640" s="26"/>
      <c r="J640" s="26"/>
      <c r="K640" s="26"/>
      <c r="L640" s="26"/>
      <c r="M640" s="26"/>
      <c r="N640" s="37"/>
      <c r="O640" s="26"/>
      <c r="P640" s="299"/>
      <c r="Q640" s="26"/>
      <c r="R640" s="299"/>
      <c r="S640" s="22"/>
      <c r="T640" s="26"/>
      <c r="U640" s="55"/>
      <c r="V640" s="22"/>
      <c r="W640" s="22"/>
      <c r="X640" s="22"/>
      <c r="Y640" s="22"/>
      <c r="Z640" s="22"/>
      <c r="AA640" s="22"/>
      <c r="AB640" s="22"/>
      <c r="AC640" s="22"/>
      <c r="AD640" s="22"/>
      <c r="AE640" s="22"/>
      <c r="AF640" s="22"/>
      <c r="AG640" s="22"/>
      <c r="AH640" s="22"/>
      <c r="AI640" s="22"/>
      <c r="AJ640" s="22"/>
    </row>
    <row r="641" spans="1:36" ht="14.5">
      <c r="A641" s="29"/>
      <c r="B641" s="55"/>
      <c r="C641" s="29"/>
      <c r="D641" s="112"/>
      <c r="E641" s="22"/>
      <c r="F641" s="22"/>
      <c r="G641" s="26"/>
      <c r="H641" s="26"/>
      <c r="I641" s="26"/>
      <c r="J641" s="26"/>
      <c r="K641" s="26"/>
      <c r="L641" s="26"/>
      <c r="M641" s="26"/>
      <c r="N641" s="37"/>
      <c r="O641" s="26"/>
      <c r="P641" s="299"/>
      <c r="Q641" s="26"/>
      <c r="R641" s="299"/>
      <c r="S641" s="22"/>
      <c r="T641" s="26"/>
      <c r="U641" s="55"/>
      <c r="V641" s="22"/>
      <c r="W641" s="22"/>
      <c r="X641" s="22"/>
      <c r="Y641" s="22"/>
      <c r="Z641" s="22"/>
      <c r="AA641" s="22"/>
      <c r="AB641" s="22"/>
      <c r="AC641" s="22"/>
      <c r="AD641" s="22"/>
      <c r="AE641" s="22"/>
      <c r="AF641" s="22"/>
      <c r="AG641" s="22"/>
      <c r="AH641" s="22"/>
      <c r="AI641" s="22"/>
      <c r="AJ641" s="22"/>
    </row>
    <row r="642" spans="1:36" ht="14.5">
      <c r="A642" s="29"/>
      <c r="B642" s="55"/>
      <c r="C642" s="29"/>
      <c r="D642" s="112"/>
      <c r="E642" s="22"/>
      <c r="F642" s="22"/>
      <c r="G642" s="26"/>
      <c r="H642" s="26"/>
      <c r="I642" s="26"/>
      <c r="J642" s="26"/>
      <c r="K642" s="26"/>
      <c r="L642" s="26"/>
      <c r="M642" s="26"/>
      <c r="N642" s="37"/>
      <c r="O642" s="26"/>
      <c r="P642" s="299"/>
      <c r="Q642" s="26"/>
      <c r="R642" s="299"/>
      <c r="S642" s="22"/>
      <c r="T642" s="26"/>
      <c r="U642" s="55"/>
      <c r="V642" s="22"/>
      <c r="W642" s="22"/>
      <c r="X642" s="22"/>
      <c r="Y642" s="22"/>
      <c r="Z642" s="22"/>
      <c r="AA642" s="22"/>
      <c r="AB642" s="22"/>
      <c r="AC642" s="22"/>
      <c r="AD642" s="22"/>
      <c r="AE642" s="22"/>
      <c r="AF642" s="22"/>
      <c r="AG642" s="22"/>
      <c r="AH642" s="22"/>
      <c r="AI642" s="22"/>
      <c r="AJ642" s="22"/>
    </row>
    <row r="643" spans="1:36" ht="14.5">
      <c r="A643" s="29"/>
      <c r="B643" s="55"/>
      <c r="C643" s="29"/>
      <c r="D643" s="112"/>
      <c r="E643" s="22"/>
      <c r="F643" s="22"/>
      <c r="G643" s="26"/>
      <c r="H643" s="26"/>
      <c r="I643" s="26"/>
      <c r="J643" s="26"/>
      <c r="K643" s="26"/>
      <c r="L643" s="26"/>
      <c r="M643" s="26"/>
      <c r="N643" s="37"/>
      <c r="O643" s="26"/>
      <c r="P643" s="299"/>
      <c r="Q643" s="26"/>
      <c r="R643" s="299"/>
      <c r="S643" s="22"/>
      <c r="T643" s="26"/>
      <c r="U643" s="55"/>
      <c r="V643" s="22"/>
      <c r="W643" s="22"/>
      <c r="X643" s="22"/>
      <c r="Y643" s="22"/>
      <c r="Z643" s="22"/>
      <c r="AA643" s="22"/>
      <c r="AB643" s="22"/>
      <c r="AC643" s="22"/>
      <c r="AD643" s="22"/>
      <c r="AE643" s="22"/>
      <c r="AF643" s="22"/>
      <c r="AG643" s="22"/>
      <c r="AH643" s="22"/>
      <c r="AI643" s="22"/>
      <c r="AJ643" s="22"/>
    </row>
    <row r="644" spans="1:36" ht="14.5">
      <c r="A644" s="29"/>
      <c r="B644" s="55"/>
      <c r="C644" s="29"/>
      <c r="D644" s="112"/>
      <c r="E644" s="22"/>
      <c r="F644" s="22"/>
      <c r="G644" s="26"/>
      <c r="H644" s="26"/>
      <c r="I644" s="26"/>
      <c r="J644" s="26"/>
      <c r="K644" s="26"/>
      <c r="L644" s="26"/>
      <c r="M644" s="26"/>
      <c r="N644" s="37"/>
      <c r="O644" s="26"/>
      <c r="P644" s="299"/>
      <c r="Q644" s="26"/>
      <c r="R644" s="299"/>
      <c r="S644" s="22"/>
      <c r="T644" s="26"/>
      <c r="U644" s="55"/>
      <c r="V644" s="22"/>
      <c r="W644" s="22"/>
      <c r="X644" s="22"/>
      <c r="Y644" s="22"/>
      <c r="Z644" s="22"/>
      <c r="AA644" s="22"/>
      <c r="AB644" s="22"/>
      <c r="AC644" s="22"/>
      <c r="AD644" s="22"/>
      <c r="AE644" s="22"/>
      <c r="AF644" s="22"/>
      <c r="AG644" s="22"/>
      <c r="AH644" s="22"/>
      <c r="AI644" s="22"/>
      <c r="AJ644" s="22"/>
    </row>
    <row r="645" spans="1:36" ht="14.5">
      <c r="A645" s="29"/>
      <c r="B645" s="55"/>
      <c r="C645" s="29"/>
      <c r="D645" s="112"/>
      <c r="E645" s="22"/>
      <c r="F645" s="22"/>
      <c r="G645" s="26"/>
      <c r="H645" s="26"/>
      <c r="I645" s="26"/>
      <c r="J645" s="26"/>
      <c r="K645" s="26"/>
      <c r="L645" s="26"/>
      <c r="M645" s="26"/>
      <c r="N645" s="37"/>
      <c r="O645" s="26"/>
      <c r="P645" s="299"/>
      <c r="Q645" s="26"/>
      <c r="R645" s="299"/>
      <c r="S645" s="22"/>
      <c r="T645" s="26"/>
      <c r="U645" s="55"/>
      <c r="V645" s="22"/>
      <c r="W645" s="22"/>
      <c r="X645" s="22"/>
      <c r="Y645" s="22"/>
      <c r="Z645" s="22"/>
      <c r="AA645" s="22"/>
      <c r="AB645" s="22"/>
      <c r="AC645" s="22"/>
      <c r="AD645" s="22"/>
      <c r="AE645" s="22"/>
      <c r="AF645" s="22"/>
      <c r="AG645" s="22"/>
      <c r="AH645" s="22"/>
      <c r="AI645" s="22"/>
      <c r="AJ645" s="22"/>
    </row>
    <row r="646" spans="1:36" ht="14.5">
      <c r="A646" s="29"/>
      <c r="B646" s="55"/>
      <c r="C646" s="29"/>
      <c r="D646" s="112"/>
      <c r="E646" s="22"/>
      <c r="F646" s="22"/>
      <c r="G646" s="26"/>
      <c r="H646" s="26"/>
      <c r="I646" s="26"/>
      <c r="J646" s="26"/>
      <c r="K646" s="26"/>
      <c r="L646" s="26"/>
      <c r="M646" s="26"/>
      <c r="N646" s="37"/>
      <c r="O646" s="26"/>
      <c r="P646" s="299"/>
      <c r="Q646" s="26"/>
      <c r="R646" s="299"/>
      <c r="S646" s="22"/>
      <c r="T646" s="26"/>
      <c r="U646" s="55"/>
      <c r="V646" s="22"/>
      <c r="W646" s="22"/>
      <c r="X646" s="22"/>
      <c r="Y646" s="22"/>
      <c r="Z646" s="22"/>
      <c r="AA646" s="22"/>
      <c r="AB646" s="22"/>
      <c r="AC646" s="22"/>
      <c r="AD646" s="22"/>
      <c r="AE646" s="22"/>
      <c r="AF646" s="22"/>
      <c r="AG646" s="22"/>
      <c r="AH646" s="22"/>
      <c r="AI646" s="22"/>
      <c r="AJ646" s="22"/>
    </row>
    <row r="647" spans="1:36" ht="14.5">
      <c r="A647" s="29"/>
      <c r="B647" s="55"/>
      <c r="C647" s="29"/>
      <c r="D647" s="112"/>
      <c r="E647" s="22"/>
      <c r="F647" s="22"/>
      <c r="G647" s="26"/>
      <c r="H647" s="26"/>
      <c r="I647" s="26"/>
      <c r="J647" s="26"/>
      <c r="K647" s="26"/>
      <c r="L647" s="26"/>
      <c r="M647" s="26"/>
      <c r="N647" s="37"/>
      <c r="O647" s="26"/>
      <c r="P647" s="299"/>
      <c r="Q647" s="26"/>
      <c r="R647" s="299"/>
      <c r="S647" s="22"/>
      <c r="T647" s="26"/>
      <c r="U647" s="55"/>
      <c r="V647" s="22"/>
      <c r="W647" s="22"/>
      <c r="X647" s="22"/>
      <c r="Y647" s="22"/>
      <c r="Z647" s="22"/>
      <c r="AA647" s="22"/>
      <c r="AB647" s="22"/>
      <c r="AC647" s="22"/>
      <c r="AD647" s="22"/>
      <c r="AE647" s="22"/>
      <c r="AF647" s="22"/>
      <c r="AG647" s="22"/>
      <c r="AH647" s="22"/>
      <c r="AI647" s="22"/>
      <c r="AJ647" s="22"/>
    </row>
    <row r="648" spans="1:36" ht="14.5">
      <c r="A648" s="29"/>
      <c r="B648" s="55"/>
      <c r="C648" s="29"/>
      <c r="D648" s="112"/>
      <c r="E648" s="22"/>
      <c r="F648" s="22"/>
      <c r="G648" s="26"/>
      <c r="H648" s="26"/>
      <c r="I648" s="26"/>
      <c r="J648" s="26"/>
      <c r="K648" s="26"/>
      <c r="L648" s="26"/>
      <c r="M648" s="26"/>
      <c r="N648" s="37"/>
      <c r="O648" s="26"/>
      <c r="P648" s="299"/>
      <c r="Q648" s="26"/>
      <c r="R648" s="299"/>
      <c r="S648" s="22"/>
      <c r="T648" s="26"/>
      <c r="U648" s="55"/>
      <c r="V648" s="22"/>
      <c r="W648" s="22"/>
      <c r="X648" s="22"/>
      <c r="Y648" s="22"/>
      <c r="Z648" s="22"/>
      <c r="AA648" s="22"/>
      <c r="AB648" s="22"/>
      <c r="AC648" s="22"/>
      <c r="AD648" s="22"/>
      <c r="AE648" s="22"/>
      <c r="AF648" s="22"/>
      <c r="AG648" s="22"/>
      <c r="AH648" s="22"/>
      <c r="AI648" s="22"/>
      <c r="AJ648" s="22"/>
    </row>
    <row r="649" spans="1:36" ht="14.5">
      <c r="A649" s="29"/>
      <c r="B649" s="55"/>
      <c r="C649" s="29"/>
      <c r="D649" s="112"/>
      <c r="E649" s="22"/>
      <c r="F649" s="22"/>
      <c r="G649" s="26"/>
      <c r="H649" s="26"/>
      <c r="I649" s="26"/>
      <c r="J649" s="26"/>
      <c r="K649" s="26"/>
      <c r="L649" s="26"/>
      <c r="M649" s="26"/>
      <c r="N649" s="37"/>
      <c r="O649" s="26"/>
      <c r="P649" s="299"/>
      <c r="Q649" s="26"/>
      <c r="R649" s="299"/>
      <c r="S649" s="22"/>
      <c r="T649" s="26"/>
      <c r="U649" s="55"/>
      <c r="V649" s="22"/>
      <c r="W649" s="22"/>
      <c r="X649" s="22"/>
      <c r="Y649" s="22"/>
      <c r="Z649" s="22"/>
      <c r="AA649" s="22"/>
      <c r="AB649" s="22"/>
      <c r="AC649" s="22"/>
      <c r="AD649" s="22"/>
      <c r="AE649" s="22"/>
      <c r="AF649" s="22"/>
      <c r="AG649" s="22"/>
      <c r="AH649" s="22"/>
      <c r="AI649" s="22"/>
      <c r="AJ649" s="22"/>
    </row>
    <row r="650" spans="1:36" ht="14.5">
      <c r="A650" s="29"/>
      <c r="B650" s="55"/>
      <c r="C650" s="29"/>
      <c r="D650" s="112"/>
      <c r="E650" s="22"/>
      <c r="F650" s="22"/>
      <c r="G650" s="26"/>
      <c r="H650" s="26"/>
      <c r="I650" s="26"/>
      <c r="J650" s="26"/>
      <c r="K650" s="26"/>
      <c r="L650" s="26"/>
      <c r="M650" s="26"/>
      <c r="N650" s="37"/>
      <c r="O650" s="26"/>
      <c r="P650" s="299"/>
      <c r="Q650" s="26"/>
      <c r="R650" s="299"/>
      <c r="S650" s="22"/>
      <c r="T650" s="26"/>
      <c r="U650" s="55"/>
      <c r="V650" s="22"/>
      <c r="W650" s="22"/>
      <c r="X650" s="22"/>
      <c r="Y650" s="22"/>
      <c r="Z650" s="22"/>
      <c r="AA650" s="22"/>
      <c r="AB650" s="22"/>
      <c r="AC650" s="22"/>
      <c r="AD650" s="22"/>
      <c r="AE650" s="22"/>
      <c r="AF650" s="22"/>
      <c r="AG650" s="22"/>
      <c r="AH650" s="22"/>
      <c r="AI650" s="22"/>
      <c r="AJ650" s="22"/>
    </row>
    <row r="651" spans="1:36" ht="14.5">
      <c r="A651" s="29"/>
      <c r="B651" s="55"/>
      <c r="C651" s="29"/>
      <c r="D651" s="112"/>
      <c r="E651" s="22"/>
      <c r="F651" s="22"/>
      <c r="G651" s="26"/>
      <c r="H651" s="26"/>
      <c r="I651" s="26"/>
      <c r="J651" s="26"/>
      <c r="K651" s="26"/>
      <c r="L651" s="26"/>
      <c r="M651" s="26"/>
      <c r="N651" s="37"/>
      <c r="O651" s="26"/>
      <c r="P651" s="299"/>
      <c r="Q651" s="26"/>
      <c r="R651" s="299"/>
      <c r="S651" s="22"/>
      <c r="T651" s="26"/>
      <c r="U651" s="55"/>
      <c r="V651" s="22"/>
      <c r="W651" s="22"/>
      <c r="X651" s="22"/>
      <c r="Y651" s="22"/>
      <c r="Z651" s="22"/>
      <c r="AA651" s="22"/>
      <c r="AB651" s="22"/>
      <c r="AC651" s="22"/>
      <c r="AD651" s="22"/>
      <c r="AE651" s="22"/>
      <c r="AF651" s="22"/>
      <c r="AG651" s="22"/>
      <c r="AH651" s="22"/>
      <c r="AI651" s="22"/>
      <c r="AJ651" s="22"/>
    </row>
    <row r="652" spans="1:36" ht="14.5">
      <c r="A652" s="29"/>
      <c r="B652" s="55"/>
      <c r="C652" s="29"/>
      <c r="D652" s="112"/>
      <c r="E652" s="22"/>
      <c r="F652" s="22"/>
      <c r="G652" s="26"/>
      <c r="H652" s="26"/>
      <c r="I652" s="26"/>
      <c r="J652" s="26"/>
      <c r="K652" s="26"/>
      <c r="L652" s="26"/>
      <c r="M652" s="26"/>
      <c r="N652" s="37"/>
      <c r="O652" s="26"/>
      <c r="P652" s="299"/>
      <c r="Q652" s="26"/>
      <c r="R652" s="299"/>
      <c r="S652" s="22"/>
      <c r="T652" s="26"/>
      <c r="U652" s="55"/>
      <c r="V652" s="22"/>
      <c r="W652" s="22"/>
      <c r="X652" s="22"/>
      <c r="Y652" s="22"/>
      <c r="Z652" s="22"/>
      <c r="AA652" s="22"/>
      <c r="AB652" s="22"/>
      <c r="AC652" s="22"/>
      <c r="AD652" s="22"/>
      <c r="AE652" s="22"/>
      <c r="AF652" s="22"/>
      <c r="AG652" s="22"/>
      <c r="AH652" s="22"/>
      <c r="AI652" s="22"/>
      <c r="AJ652" s="22"/>
    </row>
    <row r="653" spans="1:36" ht="14.5">
      <c r="A653" s="29"/>
      <c r="B653" s="55"/>
      <c r="C653" s="29"/>
      <c r="D653" s="112"/>
      <c r="E653" s="22"/>
      <c r="F653" s="22"/>
      <c r="G653" s="26"/>
      <c r="H653" s="26"/>
      <c r="I653" s="26"/>
      <c r="J653" s="26"/>
      <c r="K653" s="26"/>
      <c r="L653" s="26"/>
      <c r="M653" s="26"/>
      <c r="N653" s="37"/>
      <c r="O653" s="26"/>
      <c r="P653" s="299"/>
      <c r="Q653" s="26"/>
      <c r="R653" s="299"/>
      <c r="S653" s="22"/>
      <c r="T653" s="26"/>
      <c r="U653" s="55"/>
      <c r="V653" s="22"/>
      <c r="W653" s="22"/>
      <c r="X653" s="22"/>
      <c r="Y653" s="22"/>
      <c r="Z653" s="22"/>
      <c r="AA653" s="22"/>
      <c r="AB653" s="22"/>
      <c r="AC653" s="22"/>
      <c r="AD653" s="22"/>
      <c r="AE653" s="22"/>
      <c r="AF653" s="22"/>
      <c r="AG653" s="22"/>
      <c r="AH653" s="22"/>
      <c r="AI653" s="22"/>
      <c r="AJ653" s="22"/>
    </row>
    <row r="654" spans="1:36" ht="14.5">
      <c r="A654" s="29"/>
      <c r="B654" s="55"/>
      <c r="C654" s="29"/>
      <c r="D654" s="112"/>
      <c r="E654" s="22"/>
      <c r="F654" s="22"/>
      <c r="G654" s="26"/>
      <c r="H654" s="26"/>
      <c r="I654" s="26"/>
      <c r="J654" s="26"/>
      <c r="K654" s="26"/>
      <c r="L654" s="26"/>
      <c r="M654" s="26"/>
      <c r="N654" s="37"/>
      <c r="O654" s="26"/>
      <c r="P654" s="299"/>
      <c r="Q654" s="26"/>
      <c r="R654" s="299"/>
      <c r="S654" s="22"/>
      <c r="T654" s="26"/>
      <c r="U654" s="55"/>
      <c r="V654" s="22"/>
      <c r="W654" s="22"/>
      <c r="X654" s="22"/>
      <c r="Y654" s="22"/>
      <c r="Z654" s="22"/>
      <c r="AA654" s="22"/>
      <c r="AB654" s="22"/>
      <c r="AC654" s="22"/>
      <c r="AD654" s="22"/>
      <c r="AE654" s="22"/>
      <c r="AF654" s="22"/>
      <c r="AG654" s="22"/>
      <c r="AH654" s="22"/>
      <c r="AI654" s="22"/>
      <c r="AJ654" s="22"/>
    </row>
    <row r="655" spans="1:36" ht="14.5">
      <c r="A655" s="29"/>
      <c r="B655" s="55"/>
      <c r="C655" s="29"/>
      <c r="D655" s="112"/>
      <c r="E655" s="22"/>
      <c r="F655" s="22"/>
      <c r="G655" s="26"/>
      <c r="H655" s="26"/>
      <c r="I655" s="26"/>
      <c r="J655" s="26"/>
      <c r="K655" s="26"/>
      <c r="L655" s="26"/>
      <c r="M655" s="26"/>
      <c r="N655" s="37"/>
      <c r="O655" s="26"/>
      <c r="P655" s="299"/>
      <c r="Q655" s="26"/>
      <c r="R655" s="299"/>
      <c r="S655" s="22"/>
      <c r="T655" s="26"/>
      <c r="U655" s="55"/>
      <c r="V655" s="22"/>
      <c r="W655" s="22"/>
      <c r="X655" s="22"/>
      <c r="Y655" s="22"/>
      <c r="Z655" s="22"/>
      <c r="AA655" s="22"/>
      <c r="AB655" s="22"/>
      <c r="AC655" s="22"/>
      <c r="AD655" s="22"/>
      <c r="AE655" s="22"/>
      <c r="AF655" s="22"/>
      <c r="AG655" s="22"/>
      <c r="AH655" s="22"/>
      <c r="AI655" s="22"/>
      <c r="AJ655" s="22"/>
    </row>
    <row r="656" spans="1:36" ht="14.5">
      <c r="A656" s="29"/>
      <c r="B656" s="55"/>
      <c r="C656" s="29"/>
      <c r="D656" s="112"/>
      <c r="E656" s="22"/>
      <c r="F656" s="22"/>
      <c r="G656" s="26"/>
      <c r="H656" s="26"/>
      <c r="I656" s="26"/>
      <c r="J656" s="26"/>
      <c r="K656" s="26"/>
      <c r="L656" s="26"/>
      <c r="M656" s="26"/>
      <c r="N656" s="37"/>
      <c r="O656" s="26"/>
      <c r="P656" s="299"/>
      <c r="Q656" s="26"/>
      <c r="R656" s="299"/>
      <c r="S656" s="22"/>
      <c r="T656" s="26"/>
      <c r="U656" s="55"/>
      <c r="V656" s="22"/>
      <c r="W656" s="22"/>
      <c r="X656" s="22"/>
      <c r="Y656" s="22"/>
      <c r="Z656" s="22"/>
      <c r="AA656" s="22"/>
      <c r="AB656" s="22"/>
      <c r="AC656" s="22"/>
      <c r="AD656" s="22"/>
      <c r="AE656" s="22"/>
      <c r="AF656" s="22"/>
      <c r="AG656" s="22"/>
      <c r="AH656" s="22"/>
      <c r="AI656" s="22"/>
      <c r="AJ656" s="22"/>
    </row>
    <row r="657" spans="1:36" ht="14.5">
      <c r="A657" s="29"/>
      <c r="B657" s="55"/>
      <c r="C657" s="29"/>
      <c r="D657" s="112"/>
      <c r="E657" s="22"/>
      <c r="F657" s="22"/>
      <c r="G657" s="26"/>
      <c r="H657" s="26"/>
      <c r="I657" s="26"/>
      <c r="J657" s="26"/>
      <c r="K657" s="26"/>
      <c r="L657" s="26"/>
      <c r="M657" s="26"/>
      <c r="N657" s="37"/>
      <c r="O657" s="26"/>
      <c r="P657" s="299"/>
      <c r="Q657" s="26"/>
      <c r="R657" s="299"/>
      <c r="S657" s="22"/>
      <c r="T657" s="26"/>
      <c r="U657" s="55"/>
      <c r="V657" s="22"/>
      <c r="W657" s="22"/>
      <c r="X657" s="22"/>
      <c r="Y657" s="22"/>
      <c r="Z657" s="22"/>
      <c r="AA657" s="22"/>
      <c r="AB657" s="22"/>
      <c r="AC657" s="22"/>
      <c r="AD657" s="22"/>
      <c r="AE657" s="22"/>
      <c r="AF657" s="22"/>
      <c r="AG657" s="22"/>
      <c r="AH657" s="22"/>
      <c r="AI657" s="22"/>
      <c r="AJ657" s="22"/>
    </row>
    <row r="658" spans="1:36" ht="14.5">
      <c r="A658" s="29"/>
      <c r="B658" s="55"/>
      <c r="C658" s="29"/>
      <c r="D658" s="112"/>
      <c r="E658" s="22"/>
      <c r="F658" s="22"/>
      <c r="G658" s="26"/>
      <c r="H658" s="26"/>
      <c r="I658" s="26"/>
      <c r="J658" s="26"/>
      <c r="K658" s="26"/>
      <c r="L658" s="26"/>
      <c r="M658" s="26"/>
      <c r="N658" s="37"/>
      <c r="O658" s="26"/>
      <c r="P658" s="299"/>
      <c r="Q658" s="26"/>
      <c r="R658" s="299"/>
      <c r="S658" s="22"/>
      <c r="T658" s="26"/>
      <c r="U658" s="55"/>
      <c r="V658" s="22"/>
      <c r="W658" s="22"/>
      <c r="X658" s="22"/>
      <c r="Y658" s="22"/>
      <c r="Z658" s="22"/>
      <c r="AA658" s="22"/>
      <c r="AB658" s="22"/>
      <c r="AC658" s="22"/>
      <c r="AD658" s="22"/>
      <c r="AE658" s="22"/>
      <c r="AF658" s="22"/>
      <c r="AG658" s="22"/>
      <c r="AH658" s="22"/>
      <c r="AI658" s="22"/>
      <c r="AJ658" s="22"/>
    </row>
    <row r="659" spans="1:36" ht="14.5">
      <c r="A659" s="29"/>
      <c r="B659" s="55"/>
      <c r="C659" s="29"/>
      <c r="D659" s="112"/>
      <c r="E659" s="22"/>
      <c r="F659" s="22"/>
      <c r="G659" s="26"/>
      <c r="H659" s="26"/>
      <c r="I659" s="26"/>
      <c r="J659" s="26"/>
      <c r="K659" s="26"/>
      <c r="L659" s="26"/>
      <c r="M659" s="26"/>
      <c r="N659" s="37"/>
      <c r="O659" s="26"/>
      <c r="P659" s="299"/>
      <c r="Q659" s="26"/>
      <c r="R659" s="299"/>
      <c r="S659" s="22"/>
      <c r="T659" s="26"/>
      <c r="U659" s="55"/>
      <c r="V659" s="22"/>
      <c r="W659" s="22"/>
      <c r="X659" s="22"/>
      <c r="Y659" s="22"/>
      <c r="Z659" s="22"/>
      <c r="AA659" s="22"/>
      <c r="AB659" s="22"/>
      <c r="AC659" s="22"/>
      <c r="AD659" s="22"/>
      <c r="AE659" s="22"/>
      <c r="AF659" s="22"/>
      <c r="AG659" s="22"/>
      <c r="AH659" s="22"/>
      <c r="AI659" s="22"/>
      <c r="AJ659" s="22"/>
    </row>
    <row r="660" spans="1:36" ht="14.5">
      <c r="A660" s="29"/>
      <c r="B660" s="55"/>
      <c r="C660" s="29"/>
      <c r="D660" s="112"/>
      <c r="E660" s="22"/>
      <c r="F660" s="22"/>
      <c r="G660" s="26"/>
      <c r="H660" s="26"/>
      <c r="I660" s="26"/>
      <c r="J660" s="26"/>
      <c r="K660" s="26"/>
      <c r="L660" s="26"/>
      <c r="M660" s="26"/>
      <c r="N660" s="37"/>
      <c r="O660" s="26"/>
      <c r="P660" s="299"/>
      <c r="Q660" s="26"/>
      <c r="R660" s="299"/>
      <c r="S660" s="22"/>
      <c r="T660" s="26"/>
      <c r="U660" s="55"/>
      <c r="V660" s="22"/>
      <c r="W660" s="22"/>
      <c r="X660" s="22"/>
      <c r="Y660" s="22"/>
      <c r="Z660" s="22"/>
      <c r="AA660" s="22"/>
      <c r="AB660" s="22"/>
      <c r="AC660" s="22"/>
      <c r="AD660" s="22"/>
      <c r="AE660" s="22"/>
      <c r="AF660" s="22"/>
      <c r="AG660" s="22"/>
      <c r="AH660" s="22"/>
      <c r="AI660" s="22"/>
      <c r="AJ660" s="22"/>
    </row>
    <row r="661" spans="1:36" ht="14.5">
      <c r="A661" s="29"/>
      <c r="B661" s="55"/>
      <c r="C661" s="29"/>
      <c r="D661" s="112"/>
      <c r="E661" s="22"/>
      <c r="F661" s="22"/>
      <c r="G661" s="26"/>
      <c r="H661" s="26"/>
      <c r="I661" s="26"/>
      <c r="J661" s="26"/>
      <c r="K661" s="26"/>
      <c r="L661" s="26"/>
      <c r="M661" s="26"/>
      <c r="N661" s="37"/>
      <c r="O661" s="26"/>
      <c r="P661" s="299"/>
      <c r="Q661" s="26"/>
      <c r="R661" s="299"/>
      <c r="S661" s="22"/>
      <c r="T661" s="26"/>
      <c r="U661" s="55"/>
      <c r="V661" s="22"/>
      <c r="W661" s="22"/>
      <c r="X661" s="22"/>
      <c r="Y661" s="22"/>
      <c r="Z661" s="22"/>
      <c r="AA661" s="22"/>
      <c r="AB661" s="22"/>
      <c r="AC661" s="22"/>
      <c r="AD661" s="22"/>
      <c r="AE661" s="22"/>
      <c r="AF661" s="22"/>
      <c r="AG661" s="22"/>
      <c r="AH661" s="22"/>
      <c r="AI661" s="22"/>
      <c r="AJ661" s="22"/>
    </row>
    <row r="662" spans="1:36" ht="14.5">
      <c r="A662" s="29"/>
      <c r="B662" s="55"/>
      <c r="C662" s="29"/>
      <c r="D662" s="112"/>
      <c r="E662" s="22"/>
      <c r="F662" s="22"/>
      <c r="G662" s="26"/>
      <c r="H662" s="26"/>
      <c r="I662" s="26"/>
      <c r="J662" s="26"/>
      <c r="K662" s="26"/>
      <c r="L662" s="26"/>
      <c r="M662" s="26"/>
      <c r="N662" s="37"/>
      <c r="O662" s="26"/>
      <c r="P662" s="299"/>
      <c r="Q662" s="26"/>
      <c r="R662" s="299"/>
      <c r="S662" s="22"/>
      <c r="T662" s="26"/>
      <c r="U662" s="55"/>
      <c r="V662" s="22"/>
      <c r="W662" s="22"/>
      <c r="X662" s="22"/>
      <c r="Y662" s="22"/>
      <c r="Z662" s="22"/>
      <c r="AA662" s="22"/>
      <c r="AB662" s="22"/>
      <c r="AC662" s="22"/>
      <c r="AD662" s="22"/>
      <c r="AE662" s="22"/>
      <c r="AF662" s="22"/>
      <c r="AG662" s="22"/>
      <c r="AH662" s="22"/>
      <c r="AI662" s="22"/>
      <c r="AJ662" s="22"/>
    </row>
    <row r="663" spans="1:36" ht="14.5">
      <c r="A663" s="29"/>
      <c r="B663" s="55"/>
      <c r="C663" s="29"/>
      <c r="D663" s="112"/>
      <c r="E663" s="22"/>
      <c r="F663" s="22"/>
      <c r="G663" s="26"/>
      <c r="H663" s="26"/>
      <c r="I663" s="26"/>
      <c r="J663" s="26"/>
      <c r="K663" s="26"/>
      <c r="L663" s="26"/>
      <c r="M663" s="26"/>
      <c r="N663" s="37"/>
      <c r="O663" s="26"/>
      <c r="P663" s="299"/>
      <c r="Q663" s="26"/>
      <c r="R663" s="299"/>
      <c r="S663" s="22"/>
      <c r="T663" s="26"/>
      <c r="U663" s="55"/>
      <c r="V663" s="22"/>
      <c r="W663" s="22"/>
      <c r="X663" s="22"/>
      <c r="Y663" s="22"/>
      <c r="Z663" s="22"/>
      <c r="AA663" s="22"/>
      <c r="AB663" s="22"/>
      <c r="AC663" s="22"/>
      <c r="AD663" s="22"/>
      <c r="AE663" s="22"/>
      <c r="AF663" s="22"/>
      <c r="AG663" s="22"/>
      <c r="AH663" s="22"/>
      <c r="AI663" s="22"/>
      <c r="AJ663" s="22"/>
    </row>
    <row r="664" spans="1:36" ht="14.5">
      <c r="A664" s="29"/>
      <c r="B664" s="55"/>
      <c r="C664" s="29"/>
      <c r="D664" s="112"/>
      <c r="E664" s="22"/>
      <c r="F664" s="22"/>
      <c r="G664" s="26"/>
      <c r="H664" s="26"/>
      <c r="I664" s="26"/>
      <c r="J664" s="26"/>
      <c r="K664" s="26"/>
      <c r="L664" s="26"/>
      <c r="M664" s="26"/>
      <c r="N664" s="37"/>
      <c r="O664" s="26"/>
      <c r="P664" s="299"/>
      <c r="Q664" s="26"/>
      <c r="R664" s="299"/>
      <c r="S664" s="22"/>
      <c r="T664" s="26"/>
      <c r="U664" s="55"/>
      <c r="V664" s="22"/>
      <c r="W664" s="22"/>
      <c r="X664" s="22"/>
      <c r="Y664" s="22"/>
      <c r="Z664" s="22"/>
      <c r="AA664" s="22"/>
      <c r="AB664" s="22"/>
      <c r="AC664" s="22"/>
      <c r="AD664" s="22"/>
      <c r="AE664" s="22"/>
      <c r="AF664" s="22"/>
      <c r="AG664" s="22"/>
      <c r="AH664" s="22"/>
      <c r="AI664" s="22"/>
      <c r="AJ664" s="22"/>
    </row>
    <row r="665" spans="1:36" ht="14.5">
      <c r="A665" s="29"/>
      <c r="B665" s="55"/>
      <c r="C665" s="29"/>
      <c r="D665" s="112"/>
      <c r="E665" s="22"/>
      <c r="F665" s="22"/>
      <c r="G665" s="26"/>
      <c r="H665" s="26"/>
      <c r="I665" s="26"/>
      <c r="J665" s="26"/>
      <c r="K665" s="26"/>
      <c r="L665" s="26"/>
      <c r="M665" s="26"/>
      <c r="N665" s="37"/>
      <c r="O665" s="26"/>
      <c r="P665" s="299"/>
      <c r="Q665" s="26"/>
      <c r="R665" s="299"/>
      <c r="S665" s="22"/>
      <c r="T665" s="26"/>
      <c r="U665" s="55"/>
      <c r="V665" s="22"/>
      <c r="W665" s="22"/>
      <c r="X665" s="22"/>
      <c r="Y665" s="22"/>
      <c r="Z665" s="22"/>
      <c r="AA665" s="22"/>
      <c r="AB665" s="22"/>
      <c r="AC665" s="22"/>
      <c r="AD665" s="22"/>
      <c r="AE665" s="22"/>
      <c r="AF665" s="22"/>
      <c r="AG665" s="22"/>
      <c r="AH665" s="22"/>
      <c r="AI665" s="22"/>
      <c r="AJ665" s="22"/>
    </row>
    <row r="666" spans="1:36" ht="14.5">
      <c r="A666" s="29"/>
      <c r="B666" s="55"/>
      <c r="C666" s="29"/>
      <c r="D666" s="112"/>
      <c r="E666" s="22"/>
      <c r="F666" s="22"/>
      <c r="G666" s="26"/>
      <c r="H666" s="26"/>
      <c r="I666" s="26"/>
      <c r="J666" s="26"/>
      <c r="K666" s="26"/>
      <c r="L666" s="26"/>
      <c r="M666" s="26"/>
      <c r="N666" s="37"/>
      <c r="O666" s="26"/>
      <c r="P666" s="299"/>
      <c r="Q666" s="26"/>
      <c r="R666" s="299"/>
      <c r="S666" s="22"/>
      <c r="T666" s="26"/>
      <c r="U666" s="55"/>
      <c r="V666" s="22"/>
      <c r="W666" s="22"/>
      <c r="X666" s="22"/>
      <c r="Y666" s="22"/>
      <c r="Z666" s="22"/>
      <c r="AA666" s="22"/>
      <c r="AB666" s="22"/>
      <c r="AC666" s="22"/>
      <c r="AD666" s="22"/>
      <c r="AE666" s="22"/>
      <c r="AF666" s="22"/>
      <c r="AG666" s="22"/>
      <c r="AH666" s="22"/>
      <c r="AI666" s="22"/>
      <c r="AJ666" s="22"/>
    </row>
    <row r="667" spans="1:36" ht="14.5">
      <c r="A667" s="29"/>
      <c r="B667" s="55"/>
      <c r="C667" s="29"/>
      <c r="D667" s="112"/>
      <c r="E667" s="22"/>
      <c r="F667" s="22"/>
      <c r="G667" s="26"/>
      <c r="H667" s="26"/>
      <c r="I667" s="26"/>
      <c r="J667" s="26"/>
      <c r="K667" s="26"/>
      <c r="L667" s="26"/>
      <c r="M667" s="26"/>
      <c r="N667" s="37"/>
      <c r="O667" s="26"/>
      <c r="P667" s="299"/>
      <c r="Q667" s="26"/>
      <c r="R667" s="299"/>
      <c r="S667" s="22"/>
      <c r="T667" s="26"/>
      <c r="U667" s="55"/>
      <c r="V667" s="22"/>
      <c r="W667" s="22"/>
      <c r="X667" s="22"/>
      <c r="Y667" s="22"/>
      <c r="Z667" s="22"/>
      <c r="AA667" s="22"/>
      <c r="AB667" s="22"/>
      <c r="AC667" s="22"/>
      <c r="AD667" s="22"/>
      <c r="AE667" s="22"/>
      <c r="AF667" s="22"/>
      <c r="AG667" s="22"/>
      <c r="AH667" s="22"/>
      <c r="AI667" s="22"/>
      <c r="AJ667" s="22"/>
    </row>
    <row r="668" spans="1:36" ht="14.5">
      <c r="A668" s="29"/>
      <c r="B668" s="55"/>
      <c r="C668" s="29"/>
      <c r="D668" s="112"/>
      <c r="E668" s="22"/>
      <c r="F668" s="22"/>
      <c r="G668" s="26"/>
      <c r="H668" s="26"/>
      <c r="I668" s="26"/>
      <c r="J668" s="26"/>
      <c r="K668" s="26"/>
      <c r="L668" s="26"/>
      <c r="M668" s="26"/>
      <c r="N668" s="37"/>
      <c r="O668" s="26"/>
      <c r="P668" s="299"/>
      <c r="Q668" s="26"/>
      <c r="R668" s="299"/>
      <c r="S668" s="22"/>
      <c r="T668" s="26"/>
      <c r="U668" s="55"/>
      <c r="V668" s="22"/>
      <c r="W668" s="22"/>
      <c r="X668" s="22"/>
      <c r="Y668" s="22"/>
      <c r="Z668" s="22"/>
      <c r="AA668" s="22"/>
      <c r="AB668" s="22"/>
      <c r="AC668" s="22"/>
      <c r="AD668" s="22"/>
      <c r="AE668" s="22"/>
      <c r="AF668" s="22"/>
      <c r="AG668" s="22"/>
      <c r="AH668" s="22"/>
      <c r="AI668" s="22"/>
      <c r="AJ668" s="22"/>
    </row>
    <row r="669" spans="1:36" ht="14.5">
      <c r="A669" s="29"/>
      <c r="B669" s="55"/>
      <c r="C669" s="29"/>
      <c r="D669" s="112"/>
      <c r="E669" s="22"/>
      <c r="F669" s="22"/>
      <c r="G669" s="26"/>
      <c r="H669" s="26"/>
      <c r="I669" s="26"/>
      <c r="J669" s="26"/>
      <c r="K669" s="26"/>
      <c r="L669" s="26"/>
      <c r="M669" s="26"/>
      <c r="N669" s="37"/>
      <c r="O669" s="26"/>
      <c r="P669" s="299"/>
      <c r="Q669" s="26"/>
      <c r="R669" s="299"/>
      <c r="S669" s="22"/>
      <c r="T669" s="26"/>
      <c r="U669" s="55"/>
      <c r="V669" s="22"/>
      <c r="W669" s="22"/>
      <c r="X669" s="22"/>
      <c r="Y669" s="22"/>
      <c r="Z669" s="22"/>
      <c r="AA669" s="22"/>
      <c r="AB669" s="22"/>
      <c r="AC669" s="22"/>
      <c r="AD669" s="22"/>
      <c r="AE669" s="22"/>
      <c r="AF669" s="22"/>
      <c r="AG669" s="22"/>
      <c r="AH669" s="22"/>
      <c r="AI669" s="22"/>
      <c r="AJ669" s="22"/>
    </row>
    <row r="670" spans="1:36" ht="14.5">
      <c r="A670" s="29"/>
      <c r="B670" s="55"/>
      <c r="C670" s="29"/>
      <c r="D670" s="112"/>
      <c r="E670" s="22"/>
      <c r="F670" s="22"/>
      <c r="G670" s="26"/>
      <c r="H670" s="26"/>
      <c r="I670" s="26"/>
      <c r="J670" s="26"/>
      <c r="K670" s="26"/>
      <c r="L670" s="26"/>
      <c r="M670" s="26"/>
      <c r="N670" s="37"/>
      <c r="O670" s="26"/>
      <c r="P670" s="299"/>
      <c r="Q670" s="26"/>
      <c r="R670" s="299"/>
      <c r="S670" s="22"/>
      <c r="T670" s="26"/>
      <c r="U670" s="55"/>
      <c r="V670" s="22"/>
      <c r="W670" s="22"/>
      <c r="X670" s="22"/>
      <c r="Y670" s="22"/>
      <c r="Z670" s="22"/>
      <c r="AA670" s="22"/>
      <c r="AB670" s="22"/>
      <c r="AC670" s="22"/>
      <c r="AD670" s="22"/>
      <c r="AE670" s="22"/>
      <c r="AF670" s="22"/>
      <c r="AG670" s="22"/>
      <c r="AH670" s="22"/>
      <c r="AI670" s="22"/>
      <c r="AJ670" s="22"/>
    </row>
    <row r="671" spans="1:36" ht="14.5">
      <c r="A671" s="29"/>
      <c r="B671" s="55"/>
      <c r="C671" s="29"/>
      <c r="D671" s="112"/>
      <c r="E671" s="22"/>
      <c r="F671" s="22"/>
      <c r="G671" s="26"/>
      <c r="H671" s="26"/>
      <c r="I671" s="26"/>
      <c r="J671" s="26"/>
      <c r="K671" s="26"/>
      <c r="L671" s="26"/>
      <c r="M671" s="26"/>
      <c r="N671" s="37"/>
      <c r="O671" s="26"/>
      <c r="P671" s="299"/>
      <c r="Q671" s="26"/>
      <c r="R671" s="299"/>
      <c r="S671" s="22"/>
      <c r="T671" s="26"/>
      <c r="U671" s="55"/>
      <c r="V671" s="22"/>
      <c r="W671" s="22"/>
      <c r="X671" s="22"/>
      <c r="Y671" s="22"/>
      <c r="Z671" s="22"/>
      <c r="AA671" s="22"/>
      <c r="AB671" s="22"/>
      <c r="AC671" s="22"/>
      <c r="AD671" s="22"/>
      <c r="AE671" s="22"/>
      <c r="AF671" s="22"/>
      <c r="AG671" s="22"/>
      <c r="AH671" s="22"/>
      <c r="AI671" s="22"/>
      <c r="AJ671" s="22"/>
    </row>
    <row r="672" spans="1:36" ht="14.5">
      <c r="A672" s="29"/>
      <c r="B672" s="55"/>
      <c r="C672" s="29"/>
      <c r="D672" s="112"/>
      <c r="E672" s="22"/>
      <c r="F672" s="22"/>
      <c r="G672" s="26"/>
      <c r="H672" s="26"/>
      <c r="I672" s="26"/>
      <c r="J672" s="26"/>
      <c r="K672" s="26"/>
      <c r="L672" s="26"/>
      <c r="M672" s="26"/>
      <c r="N672" s="37"/>
      <c r="O672" s="26"/>
      <c r="P672" s="299"/>
      <c r="Q672" s="26"/>
      <c r="R672" s="299"/>
      <c r="S672" s="22"/>
      <c r="T672" s="26"/>
      <c r="U672" s="55"/>
      <c r="V672" s="22"/>
      <c r="W672" s="22"/>
      <c r="X672" s="22"/>
      <c r="Y672" s="22"/>
      <c r="Z672" s="22"/>
      <c r="AA672" s="22"/>
      <c r="AB672" s="22"/>
      <c r="AC672" s="22"/>
      <c r="AD672" s="22"/>
      <c r="AE672" s="22"/>
      <c r="AF672" s="22"/>
      <c r="AG672" s="22"/>
      <c r="AH672" s="22"/>
      <c r="AI672" s="22"/>
      <c r="AJ672" s="22"/>
    </row>
    <row r="673" spans="1:36" ht="14.5">
      <c r="A673" s="29"/>
      <c r="B673" s="55"/>
      <c r="C673" s="29"/>
      <c r="D673" s="112"/>
      <c r="E673" s="22"/>
      <c r="F673" s="22"/>
      <c r="G673" s="26"/>
      <c r="H673" s="26"/>
      <c r="I673" s="26"/>
      <c r="J673" s="26"/>
      <c r="K673" s="26"/>
      <c r="L673" s="26"/>
      <c r="M673" s="26"/>
      <c r="N673" s="37"/>
      <c r="O673" s="26"/>
      <c r="P673" s="299"/>
      <c r="Q673" s="26"/>
      <c r="R673" s="299"/>
      <c r="S673" s="22"/>
      <c r="T673" s="26"/>
      <c r="U673" s="55"/>
      <c r="V673" s="22"/>
      <c r="W673" s="22"/>
      <c r="X673" s="22"/>
      <c r="Y673" s="22"/>
      <c r="Z673" s="22"/>
      <c r="AA673" s="22"/>
      <c r="AB673" s="22"/>
      <c r="AC673" s="22"/>
      <c r="AD673" s="22"/>
      <c r="AE673" s="22"/>
      <c r="AF673" s="22"/>
      <c r="AG673" s="22"/>
      <c r="AH673" s="22"/>
      <c r="AI673" s="22"/>
      <c r="AJ673" s="22"/>
    </row>
    <row r="674" spans="1:36" ht="14.5">
      <c r="A674" s="29"/>
      <c r="B674" s="55"/>
      <c r="C674" s="29"/>
      <c r="D674" s="112"/>
      <c r="E674" s="22"/>
      <c r="F674" s="22"/>
      <c r="G674" s="26"/>
      <c r="H674" s="26"/>
      <c r="I674" s="26"/>
      <c r="J674" s="26"/>
      <c r="K674" s="26"/>
      <c r="L674" s="26"/>
      <c r="M674" s="26"/>
      <c r="N674" s="37"/>
      <c r="O674" s="26"/>
      <c r="P674" s="299"/>
      <c r="Q674" s="26"/>
      <c r="R674" s="299"/>
      <c r="S674" s="22"/>
      <c r="T674" s="26"/>
      <c r="U674" s="55"/>
      <c r="V674" s="22"/>
      <c r="W674" s="22"/>
      <c r="X674" s="22"/>
      <c r="Y674" s="22"/>
      <c r="Z674" s="22"/>
      <c r="AA674" s="22"/>
      <c r="AB674" s="22"/>
      <c r="AC674" s="22"/>
      <c r="AD674" s="22"/>
      <c r="AE674" s="22"/>
      <c r="AF674" s="22"/>
      <c r="AG674" s="22"/>
      <c r="AH674" s="22"/>
      <c r="AI674" s="22"/>
      <c r="AJ674" s="22"/>
    </row>
    <row r="675" spans="1:36" ht="14.5">
      <c r="A675" s="29"/>
      <c r="B675" s="55"/>
      <c r="C675" s="29"/>
      <c r="D675" s="112"/>
      <c r="E675" s="22"/>
      <c r="F675" s="22"/>
      <c r="G675" s="26"/>
      <c r="H675" s="26"/>
      <c r="I675" s="26"/>
      <c r="J675" s="26"/>
      <c r="K675" s="26"/>
      <c r="L675" s="26"/>
      <c r="M675" s="26"/>
      <c r="N675" s="37"/>
      <c r="O675" s="26"/>
      <c r="P675" s="299"/>
      <c r="Q675" s="26"/>
      <c r="R675" s="299"/>
      <c r="S675" s="22"/>
      <c r="T675" s="26"/>
      <c r="U675" s="55"/>
      <c r="V675" s="22"/>
      <c r="W675" s="22"/>
      <c r="X675" s="22"/>
      <c r="Y675" s="22"/>
      <c r="Z675" s="22"/>
      <c r="AA675" s="22"/>
      <c r="AB675" s="22"/>
      <c r="AC675" s="22"/>
      <c r="AD675" s="22"/>
      <c r="AE675" s="22"/>
      <c r="AF675" s="22"/>
      <c r="AG675" s="22"/>
      <c r="AH675" s="22"/>
      <c r="AI675" s="22"/>
      <c r="AJ675" s="22"/>
    </row>
    <row r="676" spans="1:36" ht="14.5">
      <c r="A676" s="29"/>
      <c r="B676" s="55"/>
      <c r="C676" s="29"/>
      <c r="D676" s="112"/>
      <c r="E676" s="22"/>
      <c r="F676" s="22"/>
      <c r="G676" s="26"/>
      <c r="H676" s="26"/>
      <c r="I676" s="26"/>
      <c r="J676" s="26"/>
      <c r="K676" s="26"/>
      <c r="L676" s="26"/>
      <c r="M676" s="26"/>
      <c r="N676" s="37"/>
      <c r="O676" s="26"/>
      <c r="P676" s="299"/>
      <c r="Q676" s="26"/>
      <c r="R676" s="299"/>
      <c r="S676" s="22"/>
      <c r="T676" s="26"/>
      <c r="U676" s="55"/>
      <c r="V676" s="22"/>
      <c r="W676" s="22"/>
      <c r="X676" s="22"/>
      <c r="Y676" s="22"/>
      <c r="Z676" s="22"/>
      <c r="AA676" s="22"/>
      <c r="AB676" s="22"/>
      <c r="AC676" s="22"/>
      <c r="AD676" s="22"/>
      <c r="AE676" s="22"/>
      <c r="AF676" s="22"/>
      <c r="AG676" s="22"/>
      <c r="AH676" s="22"/>
      <c r="AI676" s="22"/>
      <c r="AJ676" s="22"/>
    </row>
    <row r="677" spans="1:36" ht="14.5">
      <c r="A677" s="29"/>
      <c r="B677" s="55"/>
      <c r="C677" s="29"/>
      <c r="D677" s="112"/>
      <c r="E677" s="22"/>
      <c r="F677" s="22"/>
      <c r="G677" s="26"/>
      <c r="H677" s="26"/>
      <c r="I677" s="26"/>
      <c r="J677" s="26"/>
      <c r="K677" s="26"/>
      <c r="L677" s="26"/>
      <c r="M677" s="26"/>
      <c r="N677" s="37"/>
      <c r="O677" s="26"/>
      <c r="P677" s="299"/>
      <c r="Q677" s="26"/>
      <c r="R677" s="299"/>
      <c r="S677" s="22"/>
      <c r="T677" s="26"/>
      <c r="U677" s="55"/>
      <c r="V677" s="22"/>
      <c r="W677" s="22"/>
      <c r="X677" s="22"/>
      <c r="Y677" s="22"/>
      <c r="Z677" s="22"/>
      <c r="AA677" s="22"/>
      <c r="AB677" s="22"/>
      <c r="AC677" s="22"/>
      <c r="AD677" s="22"/>
      <c r="AE677" s="22"/>
      <c r="AF677" s="22"/>
      <c r="AG677" s="22"/>
      <c r="AH677" s="22"/>
      <c r="AI677" s="22"/>
      <c r="AJ677" s="22"/>
    </row>
    <row r="678" spans="1:36" ht="14.5">
      <c r="A678" s="29"/>
      <c r="B678" s="55"/>
      <c r="C678" s="29"/>
      <c r="D678" s="112"/>
      <c r="E678" s="22"/>
      <c r="F678" s="22"/>
      <c r="G678" s="26"/>
      <c r="H678" s="26"/>
      <c r="I678" s="26"/>
      <c r="J678" s="26"/>
      <c r="K678" s="26"/>
      <c r="L678" s="26"/>
      <c r="M678" s="26"/>
      <c r="N678" s="37"/>
      <c r="O678" s="26"/>
      <c r="P678" s="299"/>
      <c r="Q678" s="26"/>
      <c r="R678" s="299"/>
      <c r="S678" s="22"/>
      <c r="T678" s="26"/>
      <c r="U678" s="55"/>
      <c r="V678" s="22"/>
      <c r="W678" s="22"/>
      <c r="X678" s="22"/>
      <c r="Y678" s="22"/>
      <c r="Z678" s="22"/>
      <c r="AA678" s="22"/>
      <c r="AB678" s="22"/>
      <c r="AC678" s="22"/>
      <c r="AD678" s="22"/>
      <c r="AE678" s="22"/>
      <c r="AF678" s="22"/>
      <c r="AG678" s="22"/>
      <c r="AH678" s="22"/>
      <c r="AI678" s="22"/>
      <c r="AJ678" s="22"/>
    </row>
    <row r="679" spans="1:36" ht="14.5">
      <c r="A679" s="29"/>
      <c r="B679" s="55"/>
      <c r="C679" s="29"/>
      <c r="D679" s="112"/>
      <c r="E679" s="22"/>
      <c r="F679" s="22"/>
      <c r="G679" s="26"/>
      <c r="H679" s="26"/>
      <c r="I679" s="26"/>
      <c r="J679" s="26"/>
      <c r="K679" s="26"/>
      <c r="L679" s="26"/>
      <c r="M679" s="26"/>
      <c r="N679" s="37"/>
      <c r="O679" s="26"/>
      <c r="P679" s="299"/>
      <c r="Q679" s="26"/>
      <c r="R679" s="299"/>
      <c r="S679" s="22"/>
      <c r="T679" s="26"/>
      <c r="U679" s="55"/>
      <c r="V679" s="22"/>
      <c r="W679" s="22"/>
      <c r="X679" s="22"/>
      <c r="Y679" s="22"/>
      <c r="Z679" s="22"/>
      <c r="AA679" s="22"/>
      <c r="AB679" s="22"/>
      <c r="AC679" s="22"/>
      <c r="AD679" s="22"/>
      <c r="AE679" s="22"/>
      <c r="AF679" s="22"/>
      <c r="AG679" s="22"/>
      <c r="AH679" s="22"/>
      <c r="AI679" s="22"/>
      <c r="AJ679" s="22"/>
    </row>
    <row r="680" spans="1:36" ht="14.5">
      <c r="A680" s="29"/>
      <c r="B680" s="55"/>
      <c r="C680" s="29"/>
      <c r="D680" s="112"/>
      <c r="E680" s="22"/>
      <c r="F680" s="22"/>
      <c r="G680" s="26"/>
      <c r="H680" s="26"/>
      <c r="I680" s="26"/>
      <c r="J680" s="26"/>
      <c r="K680" s="26"/>
      <c r="L680" s="26"/>
      <c r="M680" s="26"/>
      <c r="N680" s="37"/>
      <c r="O680" s="26"/>
      <c r="P680" s="299"/>
      <c r="Q680" s="26"/>
      <c r="R680" s="299"/>
      <c r="S680" s="22"/>
      <c r="T680" s="26"/>
      <c r="U680" s="55"/>
      <c r="V680" s="22"/>
      <c r="W680" s="22"/>
      <c r="X680" s="22"/>
      <c r="Y680" s="22"/>
      <c r="Z680" s="22"/>
      <c r="AA680" s="22"/>
      <c r="AB680" s="22"/>
      <c r="AC680" s="22"/>
      <c r="AD680" s="22"/>
      <c r="AE680" s="22"/>
      <c r="AF680" s="22"/>
      <c r="AG680" s="22"/>
      <c r="AH680" s="22"/>
      <c r="AI680" s="22"/>
      <c r="AJ680" s="22"/>
    </row>
    <row r="681" spans="1:36" ht="14.5">
      <c r="A681" s="29"/>
      <c r="B681" s="55"/>
      <c r="C681" s="29"/>
      <c r="D681" s="112"/>
      <c r="E681" s="22"/>
      <c r="F681" s="22"/>
      <c r="G681" s="26"/>
      <c r="H681" s="26"/>
      <c r="I681" s="26"/>
      <c r="J681" s="26"/>
      <c r="K681" s="26"/>
      <c r="L681" s="26"/>
      <c r="M681" s="26"/>
      <c r="N681" s="37"/>
      <c r="O681" s="26"/>
      <c r="P681" s="299"/>
      <c r="Q681" s="26"/>
      <c r="R681" s="299"/>
      <c r="S681" s="22"/>
      <c r="T681" s="26"/>
      <c r="U681" s="55"/>
      <c r="V681" s="22"/>
      <c r="W681" s="22"/>
      <c r="X681" s="22"/>
      <c r="Y681" s="22"/>
      <c r="Z681" s="22"/>
      <c r="AA681" s="22"/>
      <c r="AB681" s="22"/>
      <c r="AC681" s="22"/>
      <c r="AD681" s="22"/>
      <c r="AE681" s="22"/>
      <c r="AF681" s="22"/>
      <c r="AG681" s="22"/>
      <c r="AH681" s="22"/>
      <c r="AI681" s="22"/>
      <c r="AJ681" s="22"/>
    </row>
    <row r="682" spans="1:36" ht="14.5">
      <c r="A682" s="29"/>
      <c r="B682" s="55"/>
      <c r="C682" s="29"/>
      <c r="D682" s="112"/>
      <c r="E682" s="22"/>
      <c r="F682" s="22"/>
      <c r="G682" s="26"/>
      <c r="H682" s="26"/>
      <c r="I682" s="26"/>
      <c r="J682" s="26"/>
      <c r="K682" s="26"/>
      <c r="L682" s="26"/>
      <c r="M682" s="26"/>
      <c r="N682" s="37"/>
      <c r="O682" s="26"/>
      <c r="P682" s="299"/>
      <c r="Q682" s="26"/>
      <c r="R682" s="299"/>
      <c r="S682" s="22"/>
      <c r="T682" s="26"/>
      <c r="U682" s="55"/>
      <c r="V682" s="22"/>
      <c r="W682" s="22"/>
      <c r="X682" s="22"/>
      <c r="Y682" s="22"/>
      <c r="Z682" s="22"/>
      <c r="AA682" s="22"/>
      <c r="AB682" s="22"/>
      <c r="AC682" s="22"/>
      <c r="AD682" s="22"/>
      <c r="AE682" s="22"/>
      <c r="AF682" s="22"/>
      <c r="AG682" s="22"/>
      <c r="AH682" s="22"/>
      <c r="AI682" s="22"/>
      <c r="AJ682" s="22"/>
    </row>
    <row r="683" spans="1:36" ht="14.5">
      <c r="A683" s="29"/>
      <c r="B683" s="55"/>
      <c r="C683" s="29"/>
      <c r="D683" s="112"/>
      <c r="E683" s="22"/>
      <c r="F683" s="22"/>
      <c r="G683" s="26"/>
      <c r="H683" s="26"/>
      <c r="I683" s="26"/>
      <c r="J683" s="26"/>
      <c r="K683" s="26"/>
      <c r="L683" s="26"/>
      <c r="M683" s="26"/>
      <c r="N683" s="37"/>
      <c r="O683" s="26"/>
      <c r="P683" s="299"/>
      <c r="Q683" s="26"/>
      <c r="R683" s="299"/>
      <c r="S683" s="22"/>
      <c r="T683" s="26"/>
      <c r="U683" s="55"/>
      <c r="V683" s="22"/>
      <c r="W683" s="22"/>
      <c r="X683" s="22"/>
      <c r="Y683" s="22"/>
      <c r="Z683" s="22"/>
      <c r="AA683" s="22"/>
      <c r="AB683" s="22"/>
      <c r="AC683" s="22"/>
      <c r="AD683" s="22"/>
      <c r="AE683" s="22"/>
      <c r="AF683" s="22"/>
      <c r="AG683" s="22"/>
      <c r="AH683" s="22"/>
      <c r="AI683" s="22"/>
      <c r="AJ683" s="22"/>
    </row>
    <row r="684" spans="1:36" ht="14.5">
      <c r="A684" s="29"/>
      <c r="B684" s="55"/>
      <c r="C684" s="29"/>
      <c r="D684" s="112"/>
      <c r="E684" s="22"/>
      <c r="F684" s="22"/>
      <c r="G684" s="26"/>
      <c r="H684" s="26"/>
      <c r="I684" s="26"/>
      <c r="J684" s="26"/>
      <c r="K684" s="26"/>
      <c r="L684" s="26"/>
      <c r="M684" s="26"/>
      <c r="N684" s="37"/>
      <c r="O684" s="26"/>
      <c r="P684" s="299"/>
      <c r="Q684" s="26"/>
      <c r="R684" s="299"/>
      <c r="S684" s="22"/>
      <c r="T684" s="26"/>
      <c r="U684" s="55"/>
      <c r="V684" s="22"/>
      <c r="W684" s="22"/>
      <c r="X684" s="22"/>
      <c r="Y684" s="22"/>
      <c r="Z684" s="22"/>
      <c r="AA684" s="22"/>
      <c r="AB684" s="22"/>
      <c r="AC684" s="22"/>
      <c r="AD684" s="22"/>
      <c r="AE684" s="22"/>
      <c r="AF684" s="22"/>
      <c r="AG684" s="22"/>
      <c r="AH684" s="22"/>
      <c r="AI684" s="22"/>
      <c r="AJ684" s="22"/>
    </row>
    <row r="685" spans="1:36" ht="14.5">
      <c r="A685" s="29"/>
      <c r="B685" s="55"/>
      <c r="C685" s="29"/>
      <c r="D685" s="112"/>
      <c r="E685" s="22"/>
      <c r="F685" s="22"/>
      <c r="G685" s="26"/>
      <c r="H685" s="26"/>
      <c r="I685" s="26"/>
      <c r="J685" s="26"/>
      <c r="K685" s="26"/>
      <c r="L685" s="26"/>
      <c r="M685" s="26"/>
      <c r="N685" s="37"/>
      <c r="O685" s="26"/>
      <c r="P685" s="299"/>
      <c r="Q685" s="26"/>
      <c r="R685" s="299"/>
      <c r="S685" s="22"/>
      <c r="T685" s="26"/>
      <c r="U685" s="55"/>
      <c r="V685" s="22"/>
      <c r="W685" s="22"/>
      <c r="X685" s="22"/>
      <c r="Y685" s="22"/>
      <c r="Z685" s="22"/>
      <c r="AA685" s="22"/>
      <c r="AB685" s="22"/>
      <c r="AC685" s="22"/>
      <c r="AD685" s="22"/>
      <c r="AE685" s="22"/>
      <c r="AF685" s="22"/>
      <c r="AG685" s="22"/>
      <c r="AH685" s="22"/>
      <c r="AI685" s="22"/>
      <c r="AJ685" s="22"/>
    </row>
    <row r="686" spans="1:36" ht="14.5">
      <c r="A686" s="29"/>
      <c r="B686" s="55"/>
      <c r="C686" s="29"/>
      <c r="D686" s="112"/>
      <c r="E686" s="22"/>
      <c r="F686" s="22"/>
      <c r="G686" s="26"/>
      <c r="H686" s="26"/>
      <c r="I686" s="26"/>
      <c r="J686" s="26"/>
      <c r="K686" s="26"/>
      <c r="L686" s="26"/>
      <c r="M686" s="26"/>
      <c r="N686" s="37"/>
      <c r="O686" s="26"/>
      <c r="P686" s="299"/>
      <c r="Q686" s="26"/>
      <c r="R686" s="299"/>
      <c r="S686" s="22"/>
      <c r="T686" s="26"/>
      <c r="U686" s="55"/>
      <c r="V686" s="22"/>
      <c r="W686" s="22"/>
      <c r="X686" s="22"/>
      <c r="Y686" s="22"/>
      <c r="Z686" s="22"/>
      <c r="AA686" s="22"/>
      <c r="AB686" s="22"/>
      <c r="AC686" s="22"/>
      <c r="AD686" s="22"/>
      <c r="AE686" s="22"/>
      <c r="AF686" s="22"/>
      <c r="AG686" s="22"/>
      <c r="AH686" s="22"/>
      <c r="AI686" s="22"/>
      <c r="AJ686" s="22"/>
    </row>
    <row r="687" spans="1:36" ht="14.5">
      <c r="A687" s="29"/>
      <c r="B687" s="55"/>
      <c r="C687" s="29"/>
      <c r="D687" s="112"/>
      <c r="E687" s="22"/>
      <c r="F687" s="22"/>
      <c r="G687" s="26"/>
      <c r="H687" s="26"/>
      <c r="I687" s="26"/>
      <c r="J687" s="26"/>
      <c r="K687" s="26"/>
      <c r="L687" s="26"/>
      <c r="M687" s="26"/>
      <c r="N687" s="37"/>
      <c r="O687" s="26"/>
      <c r="P687" s="299"/>
      <c r="Q687" s="26"/>
      <c r="R687" s="299"/>
      <c r="S687" s="22"/>
      <c r="T687" s="26"/>
      <c r="U687" s="55"/>
      <c r="V687" s="22"/>
      <c r="W687" s="22"/>
      <c r="X687" s="22"/>
      <c r="Y687" s="22"/>
      <c r="Z687" s="22"/>
      <c r="AA687" s="22"/>
      <c r="AB687" s="22"/>
      <c r="AC687" s="22"/>
      <c r="AD687" s="22"/>
      <c r="AE687" s="22"/>
      <c r="AF687" s="22"/>
      <c r="AG687" s="22"/>
      <c r="AH687" s="22"/>
      <c r="AI687" s="22"/>
      <c r="AJ687" s="22"/>
    </row>
    <row r="688" spans="1:36" ht="14.5">
      <c r="A688" s="29"/>
      <c r="B688" s="55"/>
      <c r="C688" s="29"/>
      <c r="D688" s="112"/>
      <c r="E688" s="22"/>
      <c r="F688" s="22"/>
      <c r="G688" s="26"/>
      <c r="H688" s="26"/>
      <c r="I688" s="26"/>
      <c r="J688" s="26"/>
      <c r="K688" s="26"/>
      <c r="L688" s="26"/>
      <c r="M688" s="26"/>
      <c r="N688" s="37"/>
      <c r="O688" s="26"/>
      <c r="P688" s="299"/>
      <c r="Q688" s="26"/>
      <c r="R688" s="299"/>
      <c r="S688" s="22"/>
      <c r="T688" s="26"/>
      <c r="U688" s="55"/>
      <c r="V688" s="22"/>
      <c r="W688" s="22"/>
      <c r="X688" s="22"/>
      <c r="Y688" s="22"/>
      <c r="Z688" s="22"/>
      <c r="AA688" s="22"/>
      <c r="AB688" s="22"/>
      <c r="AC688" s="22"/>
      <c r="AD688" s="22"/>
      <c r="AE688" s="22"/>
      <c r="AF688" s="22"/>
      <c r="AG688" s="22"/>
      <c r="AH688" s="22"/>
      <c r="AI688" s="22"/>
      <c r="AJ688" s="22"/>
    </row>
    <row r="689" spans="1:36" ht="14.5">
      <c r="A689" s="29"/>
      <c r="B689" s="55"/>
      <c r="C689" s="29"/>
      <c r="D689" s="112"/>
      <c r="E689" s="22"/>
      <c r="F689" s="22"/>
      <c r="G689" s="26"/>
      <c r="H689" s="26"/>
      <c r="I689" s="26"/>
      <c r="J689" s="26"/>
      <c r="K689" s="26"/>
      <c r="L689" s="26"/>
      <c r="M689" s="26"/>
      <c r="N689" s="37"/>
      <c r="O689" s="26"/>
      <c r="P689" s="299"/>
      <c r="Q689" s="26"/>
      <c r="R689" s="299"/>
      <c r="S689" s="22"/>
      <c r="T689" s="26"/>
      <c r="U689" s="55"/>
      <c r="V689" s="22"/>
      <c r="W689" s="22"/>
      <c r="X689" s="22"/>
      <c r="Y689" s="22"/>
      <c r="Z689" s="22"/>
      <c r="AA689" s="22"/>
      <c r="AB689" s="22"/>
      <c r="AC689" s="22"/>
      <c r="AD689" s="22"/>
      <c r="AE689" s="22"/>
      <c r="AF689" s="22"/>
      <c r="AG689" s="22"/>
      <c r="AH689" s="22"/>
      <c r="AI689" s="22"/>
      <c r="AJ689" s="22"/>
    </row>
    <row r="690" spans="1:36" ht="14.5">
      <c r="A690" s="29"/>
      <c r="B690" s="55"/>
      <c r="C690" s="29"/>
      <c r="D690" s="112"/>
      <c r="E690" s="22"/>
      <c r="F690" s="22"/>
      <c r="G690" s="26"/>
      <c r="H690" s="26"/>
      <c r="I690" s="26"/>
      <c r="J690" s="26"/>
      <c r="K690" s="26"/>
      <c r="L690" s="26"/>
      <c r="M690" s="26"/>
      <c r="N690" s="37"/>
      <c r="O690" s="26"/>
      <c r="P690" s="299"/>
      <c r="Q690" s="26"/>
      <c r="R690" s="299"/>
      <c r="S690" s="22"/>
      <c r="T690" s="26"/>
      <c r="U690" s="55"/>
      <c r="V690" s="22"/>
      <c r="W690" s="22"/>
      <c r="X690" s="22"/>
      <c r="Y690" s="22"/>
      <c r="Z690" s="22"/>
      <c r="AA690" s="22"/>
      <c r="AB690" s="22"/>
      <c r="AC690" s="22"/>
      <c r="AD690" s="22"/>
      <c r="AE690" s="22"/>
      <c r="AF690" s="22"/>
      <c r="AG690" s="22"/>
      <c r="AH690" s="22"/>
      <c r="AI690" s="22"/>
      <c r="AJ690" s="22"/>
    </row>
    <row r="691" spans="1:36" ht="14.5">
      <c r="A691" s="29"/>
      <c r="B691" s="55"/>
      <c r="C691" s="29"/>
      <c r="D691" s="112"/>
      <c r="E691" s="22"/>
      <c r="F691" s="22"/>
      <c r="G691" s="26"/>
      <c r="H691" s="26"/>
      <c r="I691" s="26"/>
      <c r="J691" s="26"/>
      <c r="K691" s="26"/>
      <c r="L691" s="26"/>
      <c r="M691" s="26"/>
      <c r="N691" s="37"/>
      <c r="O691" s="26"/>
      <c r="P691" s="299"/>
      <c r="Q691" s="26"/>
      <c r="R691" s="299"/>
      <c r="S691" s="22"/>
      <c r="T691" s="26"/>
      <c r="U691" s="55"/>
      <c r="V691" s="22"/>
      <c r="W691" s="22"/>
      <c r="X691" s="22"/>
      <c r="Y691" s="22"/>
      <c r="Z691" s="22"/>
      <c r="AA691" s="22"/>
      <c r="AB691" s="22"/>
      <c r="AC691" s="22"/>
      <c r="AD691" s="22"/>
      <c r="AE691" s="22"/>
      <c r="AF691" s="22"/>
      <c r="AG691" s="22"/>
      <c r="AH691" s="22"/>
      <c r="AI691" s="22"/>
      <c r="AJ691" s="22"/>
    </row>
    <row r="692" spans="1:36" ht="14.5">
      <c r="A692" s="29"/>
      <c r="B692" s="55"/>
      <c r="C692" s="29"/>
      <c r="D692" s="112"/>
      <c r="E692" s="22"/>
      <c r="F692" s="22"/>
      <c r="G692" s="26"/>
      <c r="H692" s="26"/>
      <c r="I692" s="26"/>
      <c r="J692" s="26"/>
      <c r="K692" s="26"/>
      <c r="L692" s="26"/>
      <c r="M692" s="26"/>
      <c r="N692" s="37"/>
      <c r="O692" s="26"/>
      <c r="P692" s="299"/>
      <c r="Q692" s="26"/>
      <c r="R692" s="299"/>
      <c r="S692" s="22"/>
      <c r="T692" s="26"/>
      <c r="U692" s="55"/>
      <c r="V692" s="22"/>
      <c r="W692" s="22"/>
      <c r="X692" s="22"/>
      <c r="Y692" s="22"/>
      <c r="Z692" s="22"/>
      <c r="AA692" s="22"/>
      <c r="AB692" s="22"/>
      <c r="AC692" s="22"/>
      <c r="AD692" s="22"/>
      <c r="AE692" s="22"/>
      <c r="AF692" s="22"/>
      <c r="AG692" s="22"/>
      <c r="AH692" s="22"/>
      <c r="AI692" s="22"/>
      <c r="AJ692" s="22"/>
    </row>
    <row r="693" spans="1:36" ht="14.5">
      <c r="A693" s="29"/>
      <c r="B693" s="55"/>
      <c r="C693" s="29"/>
      <c r="D693" s="112"/>
      <c r="E693" s="22"/>
      <c r="F693" s="22"/>
      <c r="G693" s="26"/>
      <c r="H693" s="26"/>
      <c r="I693" s="26"/>
      <c r="J693" s="26"/>
      <c r="K693" s="26"/>
      <c r="L693" s="26"/>
      <c r="M693" s="26"/>
      <c r="N693" s="37"/>
      <c r="O693" s="26"/>
      <c r="P693" s="299"/>
      <c r="Q693" s="26"/>
      <c r="R693" s="299"/>
      <c r="S693" s="22"/>
      <c r="T693" s="26"/>
      <c r="U693" s="55"/>
      <c r="V693" s="22"/>
      <c r="W693" s="22"/>
      <c r="X693" s="22"/>
      <c r="Y693" s="22"/>
      <c r="Z693" s="22"/>
      <c r="AA693" s="22"/>
      <c r="AB693" s="22"/>
      <c r="AC693" s="22"/>
      <c r="AD693" s="22"/>
      <c r="AE693" s="22"/>
      <c r="AF693" s="22"/>
      <c r="AG693" s="22"/>
      <c r="AH693" s="22"/>
      <c r="AI693" s="22"/>
      <c r="AJ693" s="22"/>
    </row>
    <row r="694" spans="1:36" ht="14.5">
      <c r="A694" s="29"/>
      <c r="B694" s="55"/>
      <c r="C694" s="29"/>
      <c r="D694" s="112"/>
      <c r="E694" s="22"/>
      <c r="F694" s="22"/>
      <c r="G694" s="26"/>
      <c r="H694" s="26"/>
      <c r="I694" s="26"/>
      <c r="J694" s="26"/>
      <c r="K694" s="26"/>
      <c r="L694" s="26"/>
      <c r="M694" s="26"/>
      <c r="N694" s="37"/>
      <c r="O694" s="26"/>
      <c r="P694" s="299"/>
      <c r="Q694" s="26"/>
      <c r="R694" s="299"/>
      <c r="S694" s="22"/>
      <c r="T694" s="26"/>
      <c r="U694" s="55"/>
      <c r="V694" s="22"/>
      <c r="W694" s="22"/>
      <c r="X694" s="22"/>
      <c r="Y694" s="22"/>
      <c r="Z694" s="22"/>
      <c r="AA694" s="22"/>
      <c r="AB694" s="22"/>
      <c r="AC694" s="22"/>
      <c r="AD694" s="22"/>
      <c r="AE694" s="22"/>
      <c r="AF694" s="22"/>
      <c r="AG694" s="22"/>
      <c r="AH694" s="22"/>
      <c r="AI694" s="22"/>
      <c r="AJ694" s="22"/>
    </row>
    <row r="695" spans="1:36" ht="14.5">
      <c r="A695" s="29"/>
      <c r="B695" s="55"/>
      <c r="C695" s="29"/>
      <c r="D695" s="112"/>
      <c r="E695" s="22"/>
      <c r="F695" s="22"/>
      <c r="G695" s="26"/>
      <c r="H695" s="26"/>
      <c r="I695" s="26"/>
      <c r="J695" s="26"/>
      <c r="K695" s="26"/>
      <c r="L695" s="26"/>
      <c r="M695" s="26"/>
      <c r="N695" s="37"/>
      <c r="O695" s="26"/>
      <c r="P695" s="299"/>
      <c r="Q695" s="26"/>
      <c r="R695" s="299"/>
      <c r="S695" s="22"/>
      <c r="T695" s="26"/>
      <c r="U695" s="55"/>
      <c r="V695" s="22"/>
      <c r="W695" s="22"/>
      <c r="X695" s="22"/>
      <c r="Y695" s="22"/>
      <c r="Z695" s="22"/>
      <c r="AA695" s="22"/>
      <c r="AB695" s="22"/>
      <c r="AC695" s="22"/>
      <c r="AD695" s="22"/>
      <c r="AE695" s="22"/>
      <c r="AF695" s="22"/>
      <c r="AG695" s="22"/>
      <c r="AH695" s="22"/>
      <c r="AI695" s="22"/>
      <c r="AJ695" s="22"/>
    </row>
    <row r="696" spans="1:36" ht="14.5">
      <c r="A696" s="29"/>
      <c r="B696" s="55"/>
      <c r="C696" s="29"/>
      <c r="D696" s="112"/>
      <c r="E696" s="22"/>
      <c r="F696" s="22"/>
      <c r="G696" s="26"/>
      <c r="H696" s="26"/>
      <c r="I696" s="26"/>
      <c r="J696" s="26"/>
      <c r="K696" s="26"/>
      <c r="L696" s="26"/>
      <c r="M696" s="26"/>
      <c r="N696" s="37"/>
      <c r="O696" s="26"/>
      <c r="P696" s="299"/>
      <c r="Q696" s="26"/>
      <c r="R696" s="299"/>
      <c r="S696" s="22"/>
      <c r="T696" s="26"/>
      <c r="U696" s="55"/>
      <c r="V696" s="22"/>
      <c r="W696" s="22"/>
      <c r="X696" s="22"/>
      <c r="Y696" s="22"/>
      <c r="Z696" s="22"/>
      <c r="AA696" s="22"/>
      <c r="AB696" s="22"/>
      <c r="AC696" s="22"/>
      <c r="AD696" s="22"/>
      <c r="AE696" s="22"/>
      <c r="AF696" s="22"/>
      <c r="AG696" s="22"/>
      <c r="AH696" s="22"/>
      <c r="AI696" s="22"/>
      <c r="AJ696" s="22"/>
    </row>
    <row r="697" spans="1:36" ht="14.5">
      <c r="A697" s="29"/>
      <c r="B697" s="55"/>
      <c r="C697" s="29"/>
      <c r="D697" s="112"/>
      <c r="E697" s="22"/>
      <c r="F697" s="22"/>
      <c r="G697" s="26"/>
      <c r="H697" s="26"/>
      <c r="I697" s="26"/>
      <c r="J697" s="26"/>
      <c r="K697" s="26"/>
      <c r="L697" s="26"/>
      <c r="M697" s="26"/>
      <c r="N697" s="37"/>
      <c r="O697" s="26"/>
      <c r="P697" s="299"/>
      <c r="Q697" s="26"/>
      <c r="R697" s="299"/>
      <c r="S697" s="22"/>
      <c r="T697" s="26"/>
      <c r="U697" s="55"/>
      <c r="V697" s="22"/>
      <c r="W697" s="22"/>
      <c r="X697" s="22"/>
      <c r="Y697" s="22"/>
      <c r="Z697" s="22"/>
      <c r="AA697" s="22"/>
      <c r="AB697" s="22"/>
      <c r="AC697" s="22"/>
      <c r="AD697" s="22"/>
      <c r="AE697" s="22"/>
      <c r="AF697" s="22"/>
      <c r="AG697" s="22"/>
      <c r="AH697" s="22"/>
      <c r="AI697" s="22"/>
      <c r="AJ697" s="22"/>
    </row>
    <row r="698" spans="1:36" ht="14.5">
      <c r="A698" s="29"/>
      <c r="B698" s="55"/>
      <c r="C698" s="29"/>
      <c r="D698" s="112"/>
      <c r="E698" s="22"/>
      <c r="F698" s="22"/>
      <c r="G698" s="26"/>
      <c r="H698" s="26"/>
      <c r="I698" s="26"/>
      <c r="J698" s="26"/>
      <c r="K698" s="26"/>
      <c r="L698" s="26"/>
      <c r="M698" s="26"/>
      <c r="N698" s="37"/>
      <c r="O698" s="26"/>
      <c r="P698" s="299"/>
      <c r="Q698" s="26"/>
      <c r="R698" s="299"/>
      <c r="S698" s="22"/>
      <c r="T698" s="26"/>
      <c r="U698" s="55"/>
      <c r="V698" s="22"/>
      <c r="W698" s="22"/>
      <c r="X698" s="22"/>
      <c r="Y698" s="22"/>
      <c r="Z698" s="22"/>
      <c r="AA698" s="22"/>
      <c r="AB698" s="22"/>
      <c r="AC698" s="22"/>
      <c r="AD698" s="22"/>
      <c r="AE698" s="22"/>
      <c r="AF698" s="22"/>
      <c r="AG698" s="22"/>
      <c r="AH698" s="22"/>
      <c r="AI698" s="22"/>
      <c r="AJ698" s="22"/>
    </row>
    <row r="699" spans="1:36" ht="14.5">
      <c r="A699" s="29"/>
      <c r="B699" s="55"/>
      <c r="C699" s="29"/>
      <c r="D699" s="112"/>
      <c r="E699" s="22"/>
      <c r="F699" s="22"/>
      <c r="G699" s="26"/>
      <c r="H699" s="26"/>
      <c r="I699" s="26"/>
      <c r="J699" s="26"/>
      <c r="K699" s="26"/>
      <c r="L699" s="26"/>
      <c r="M699" s="26"/>
      <c r="N699" s="37"/>
      <c r="O699" s="26"/>
      <c r="P699" s="299"/>
      <c r="Q699" s="26"/>
      <c r="R699" s="299"/>
      <c r="S699" s="22"/>
      <c r="T699" s="26"/>
      <c r="U699" s="55"/>
      <c r="V699" s="22"/>
      <c r="W699" s="22"/>
      <c r="X699" s="22"/>
      <c r="Y699" s="22"/>
      <c r="Z699" s="22"/>
      <c r="AA699" s="22"/>
      <c r="AB699" s="22"/>
      <c r="AC699" s="22"/>
      <c r="AD699" s="22"/>
      <c r="AE699" s="22"/>
      <c r="AF699" s="22"/>
      <c r="AG699" s="22"/>
      <c r="AH699" s="22"/>
      <c r="AI699" s="22"/>
      <c r="AJ699" s="22"/>
    </row>
    <row r="700" spans="1:36" ht="14.5">
      <c r="A700" s="29"/>
      <c r="B700" s="55"/>
      <c r="C700" s="29"/>
      <c r="D700" s="112"/>
      <c r="E700" s="22"/>
      <c r="F700" s="22"/>
      <c r="G700" s="26"/>
      <c r="H700" s="26"/>
      <c r="I700" s="26"/>
      <c r="J700" s="26"/>
      <c r="K700" s="26"/>
      <c r="L700" s="26"/>
      <c r="M700" s="26"/>
      <c r="N700" s="37"/>
      <c r="O700" s="26"/>
      <c r="P700" s="299"/>
      <c r="Q700" s="26"/>
      <c r="R700" s="299"/>
      <c r="S700" s="22"/>
      <c r="T700" s="26"/>
      <c r="U700" s="55"/>
      <c r="V700" s="22"/>
      <c r="W700" s="22"/>
      <c r="X700" s="22"/>
      <c r="Y700" s="22"/>
      <c r="Z700" s="22"/>
      <c r="AA700" s="22"/>
      <c r="AB700" s="22"/>
      <c r="AC700" s="22"/>
      <c r="AD700" s="22"/>
      <c r="AE700" s="22"/>
      <c r="AF700" s="22"/>
      <c r="AG700" s="22"/>
      <c r="AH700" s="22"/>
      <c r="AI700" s="22"/>
      <c r="AJ700" s="22"/>
    </row>
    <row r="701" spans="1:36" ht="14.5">
      <c r="A701" s="29"/>
      <c r="B701" s="55"/>
      <c r="C701" s="29"/>
      <c r="D701" s="112"/>
      <c r="E701" s="22"/>
      <c r="F701" s="22"/>
      <c r="G701" s="26"/>
      <c r="H701" s="26"/>
      <c r="I701" s="26"/>
      <c r="J701" s="26"/>
      <c r="K701" s="26"/>
      <c r="L701" s="26"/>
      <c r="M701" s="26"/>
      <c r="N701" s="37"/>
      <c r="O701" s="26"/>
      <c r="P701" s="299"/>
      <c r="Q701" s="26"/>
      <c r="R701" s="299"/>
      <c r="S701" s="22"/>
      <c r="T701" s="26"/>
      <c r="U701" s="55"/>
      <c r="V701" s="22"/>
      <c r="W701" s="22"/>
      <c r="X701" s="22"/>
      <c r="Y701" s="22"/>
      <c r="Z701" s="22"/>
      <c r="AA701" s="22"/>
      <c r="AB701" s="22"/>
      <c r="AC701" s="22"/>
      <c r="AD701" s="22"/>
      <c r="AE701" s="22"/>
      <c r="AF701" s="22"/>
      <c r="AG701" s="22"/>
      <c r="AH701" s="22"/>
      <c r="AI701" s="22"/>
      <c r="AJ701" s="22"/>
    </row>
    <row r="702" spans="1:36" ht="14.5">
      <c r="A702" s="29"/>
      <c r="B702" s="55"/>
      <c r="C702" s="29"/>
      <c r="D702" s="112"/>
      <c r="E702" s="22"/>
      <c r="F702" s="22"/>
      <c r="G702" s="26"/>
      <c r="H702" s="26"/>
      <c r="I702" s="26"/>
      <c r="J702" s="26"/>
      <c r="K702" s="26"/>
      <c r="L702" s="26"/>
      <c r="M702" s="26"/>
      <c r="N702" s="37"/>
      <c r="O702" s="26"/>
      <c r="P702" s="299"/>
      <c r="Q702" s="26"/>
      <c r="R702" s="299"/>
      <c r="S702" s="22"/>
      <c r="T702" s="26"/>
      <c r="U702" s="55"/>
      <c r="V702" s="22"/>
      <c r="W702" s="22"/>
      <c r="X702" s="22"/>
      <c r="Y702" s="22"/>
      <c r="Z702" s="22"/>
      <c r="AA702" s="22"/>
      <c r="AB702" s="22"/>
      <c r="AC702" s="22"/>
      <c r="AD702" s="22"/>
      <c r="AE702" s="22"/>
      <c r="AF702" s="22"/>
      <c r="AG702" s="22"/>
      <c r="AH702" s="22"/>
      <c r="AI702" s="22"/>
      <c r="AJ702" s="22"/>
    </row>
    <row r="703" spans="1:36" ht="14.5">
      <c r="A703" s="29"/>
      <c r="B703" s="55"/>
      <c r="C703" s="29"/>
      <c r="D703" s="112"/>
      <c r="E703" s="22"/>
      <c r="F703" s="22"/>
      <c r="G703" s="26"/>
      <c r="H703" s="26"/>
      <c r="I703" s="26"/>
      <c r="J703" s="26"/>
      <c r="K703" s="26"/>
      <c r="L703" s="26"/>
      <c r="M703" s="26"/>
      <c r="N703" s="37"/>
      <c r="O703" s="26"/>
      <c r="P703" s="299"/>
      <c r="Q703" s="26"/>
      <c r="R703" s="299"/>
      <c r="S703" s="22"/>
      <c r="T703" s="26"/>
      <c r="U703" s="55"/>
      <c r="V703" s="22"/>
      <c r="W703" s="22"/>
      <c r="X703" s="22"/>
      <c r="Y703" s="22"/>
      <c r="Z703" s="22"/>
      <c r="AA703" s="22"/>
      <c r="AB703" s="22"/>
      <c r="AC703" s="22"/>
      <c r="AD703" s="22"/>
      <c r="AE703" s="22"/>
      <c r="AF703" s="22"/>
      <c r="AG703" s="22"/>
      <c r="AH703" s="22"/>
      <c r="AI703" s="22"/>
      <c r="AJ703" s="22"/>
    </row>
    <row r="704" spans="1:36" ht="14.5">
      <c r="A704" s="29"/>
      <c r="B704" s="55"/>
      <c r="C704" s="29"/>
      <c r="D704" s="112"/>
      <c r="E704" s="22"/>
      <c r="F704" s="22"/>
      <c r="G704" s="26"/>
      <c r="H704" s="26"/>
      <c r="I704" s="26"/>
      <c r="J704" s="26"/>
      <c r="K704" s="26"/>
      <c r="L704" s="26"/>
      <c r="M704" s="26"/>
      <c r="N704" s="37"/>
      <c r="O704" s="26"/>
      <c r="P704" s="299"/>
      <c r="Q704" s="26"/>
      <c r="R704" s="299"/>
      <c r="S704" s="22"/>
      <c r="T704" s="26"/>
      <c r="U704" s="55"/>
      <c r="V704" s="22"/>
      <c r="W704" s="22"/>
      <c r="X704" s="22"/>
      <c r="Y704" s="22"/>
      <c r="Z704" s="22"/>
      <c r="AA704" s="22"/>
      <c r="AB704" s="22"/>
      <c r="AC704" s="22"/>
      <c r="AD704" s="22"/>
      <c r="AE704" s="22"/>
      <c r="AF704" s="22"/>
      <c r="AG704" s="22"/>
      <c r="AH704" s="22"/>
      <c r="AI704" s="22"/>
      <c r="AJ704" s="22"/>
    </row>
    <row r="705" spans="1:36" ht="14.5">
      <c r="A705" s="29"/>
      <c r="B705" s="55"/>
      <c r="C705" s="29"/>
      <c r="D705" s="112"/>
      <c r="E705" s="22"/>
      <c r="F705" s="22"/>
      <c r="G705" s="26"/>
      <c r="H705" s="26"/>
      <c r="I705" s="26"/>
      <c r="J705" s="26"/>
      <c r="K705" s="26"/>
      <c r="L705" s="26"/>
      <c r="M705" s="26"/>
      <c r="N705" s="37"/>
      <c r="O705" s="26"/>
      <c r="P705" s="299"/>
      <c r="Q705" s="26"/>
      <c r="R705" s="299"/>
      <c r="S705" s="22"/>
      <c r="T705" s="26"/>
      <c r="U705" s="55"/>
      <c r="V705" s="22"/>
      <c r="W705" s="22"/>
      <c r="X705" s="22"/>
      <c r="Y705" s="22"/>
      <c r="Z705" s="22"/>
      <c r="AA705" s="22"/>
      <c r="AB705" s="22"/>
      <c r="AC705" s="22"/>
      <c r="AD705" s="22"/>
      <c r="AE705" s="22"/>
      <c r="AF705" s="22"/>
      <c r="AG705" s="22"/>
      <c r="AH705" s="22"/>
      <c r="AI705" s="22"/>
      <c r="AJ705" s="22"/>
    </row>
    <row r="706" spans="1:36" ht="14.5">
      <c r="A706" s="29"/>
      <c r="B706" s="55"/>
      <c r="C706" s="29"/>
      <c r="D706" s="112"/>
      <c r="E706" s="22"/>
      <c r="F706" s="22"/>
      <c r="G706" s="26"/>
      <c r="H706" s="26"/>
      <c r="I706" s="26"/>
      <c r="J706" s="26"/>
      <c r="K706" s="26"/>
      <c r="L706" s="26"/>
      <c r="M706" s="26"/>
      <c r="N706" s="37"/>
      <c r="O706" s="26"/>
      <c r="P706" s="299"/>
      <c r="Q706" s="26"/>
      <c r="R706" s="299"/>
      <c r="S706" s="22"/>
      <c r="T706" s="26"/>
      <c r="U706" s="55"/>
      <c r="V706" s="22"/>
      <c r="W706" s="22"/>
      <c r="X706" s="22"/>
      <c r="Y706" s="22"/>
      <c r="Z706" s="22"/>
      <c r="AA706" s="22"/>
      <c r="AB706" s="22"/>
      <c r="AC706" s="22"/>
      <c r="AD706" s="22"/>
      <c r="AE706" s="22"/>
      <c r="AF706" s="22"/>
      <c r="AG706" s="22"/>
      <c r="AH706" s="22"/>
      <c r="AI706" s="22"/>
      <c r="AJ706" s="22"/>
    </row>
    <row r="707" spans="1:36" ht="14.5">
      <c r="A707" s="29"/>
      <c r="B707" s="55"/>
      <c r="C707" s="29"/>
      <c r="D707" s="112"/>
      <c r="E707" s="22"/>
      <c r="F707" s="22"/>
      <c r="G707" s="26"/>
      <c r="H707" s="26"/>
      <c r="I707" s="26"/>
      <c r="J707" s="26"/>
      <c r="K707" s="26"/>
      <c r="L707" s="26"/>
      <c r="M707" s="26"/>
      <c r="N707" s="37"/>
      <c r="O707" s="26"/>
      <c r="P707" s="299"/>
      <c r="Q707" s="26"/>
      <c r="R707" s="299"/>
      <c r="S707" s="22"/>
      <c r="T707" s="26"/>
      <c r="U707" s="55"/>
      <c r="V707" s="22"/>
      <c r="W707" s="22"/>
      <c r="X707" s="22"/>
      <c r="Y707" s="22"/>
      <c r="Z707" s="22"/>
      <c r="AA707" s="22"/>
      <c r="AB707" s="22"/>
      <c r="AC707" s="22"/>
      <c r="AD707" s="22"/>
      <c r="AE707" s="22"/>
      <c r="AF707" s="22"/>
      <c r="AG707" s="22"/>
      <c r="AH707" s="22"/>
      <c r="AI707" s="22"/>
      <c r="AJ707" s="22"/>
    </row>
    <row r="708" spans="1:36" ht="14.5">
      <c r="A708" s="29"/>
      <c r="B708" s="55"/>
      <c r="C708" s="29"/>
      <c r="D708" s="112"/>
      <c r="E708" s="22"/>
      <c r="F708" s="22"/>
      <c r="G708" s="26"/>
      <c r="H708" s="26"/>
      <c r="I708" s="26"/>
      <c r="J708" s="26"/>
      <c r="K708" s="26"/>
      <c r="L708" s="26"/>
      <c r="M708" s="26"/>
      <c r="N708" s="37"/>
      <c r="O708" s="26"/>
      <c r="P708" s="299"/>
      <c r="Q708" s="26"/>
      <c r="R708" s="299"/>
      <c r="S708" s="22"/>
      <c r="T708" s="26"/>
      <c r="U708" s="55"/>
      <c r="V708" s="22"/>
      <c r="W708" s="22"/>
      <c r="X708" s="22"/>
      <c r="Y708" s="22"/>
      <c r="Z708" s="22"/>
      <c r="AA708" s="22"/>
      <c r="AB708" s="22"/>
      <c r="AC708" s="22"/>
      <c r="AD708" s="22"/>
      <c r="AE708" s="22"/>
      <c r="AF708" s="22"/>
      <c r="AG708" s="22"/>
      <c r="AH708" s="22"/>
      <c r="AI708" s="22"/>
      <c r="AJ708" s="22"/>
    </row>
    <row r="709" spans="1:36" ht="14.5">
      <c r="A709" s="29"/>
      <c r="B709" s="55"/>
      <c r="C709" s="29"/>
      <c r="D709" s="112"/>
      <c r="E709" s="22"/>
      <c r="F709" s="22"/>
      <c r="G709" s="26"/>
      <c r="H709" s="26"/>
      <c r="I709" s="26"/>
      <c r="J709" s="26"/>
      <c r="K709" s="26"/>
      <c r="L709" s="26"/>
      <c r="M709" s="26"/>
      <c r="N709" s="37"/>
      <c r="O709" s="26"/>
      <c r="P709" s="299"/>
      <c r="Q709" s="26"/>
      <c r="R709" s="299"/>
      <c r="S709" s="22"/>
      <c r="T709" s="26"/>
      <c r="U709" s="55"/>
      <c r="V709" s="22"/>
      <c r="W709" s="22"/>
      <c r="X709" s="22"/>
      <c r="Y709" s="22"/>
      <c r="Z709" s="22"/>
      <c r="AA709" s="22"/>
      <c r="AB709" s="22"/>
      <c r="AC709" s="22"/>
      <c r="AD709" s="22"/>
      <c r="AE709" s="22"/>
      <c r="AF709" s="22"/>
      <c r="AG709" s="22"/>
      <c r="AH709" s="22"/>
      <c r="AI709" s="22"/>
      <c r="AJ709" s="22"/>
    </row>
    <row r="710" spans="1:36" ht="14.5">
      <c r="A710" s="29"/>
      <c r="B710" s="55"/>
      <c r="C710" s="29"/>
      <c r="D710" s="112"/>
      <c r="E710" s="22"/>
      <c r="F710" s="22"/>
      <c r="G710" s="26"/>
      <c r="H710" s="26"/>
      <c r="I710" s="26"/>
      <c r="J710" s="26"/>
      <c r="K710" s="26"/>
      <c r="L710" s="26"/>
      <c r="M710" s="26"/>
      <c r="N710" s="37"/>
      <c r="O710" s="26"/>
      <c r="P710" s="299"/>
      <c r="Q710" s="26"/>
      <c r="R710" s="299"/>
      <c r="S710" s="22"/>
      <c r="T710" s="26"/>
      <c r="U710" s="55"/>
      <c r="V710" s="22"/>
      <c r="W710" s="22"/>
      <c r="X710" s="22"/>
      <c r="Y710" s="22"/>
      <c r="Z710" s="22"/>
      <c r="AA710" s="22"/>
      <c r="AB710" s="22"/>
      <c r="AC710" s="22"/>
      <c r="AD710" s="22"/>
      <c r="AE710" s="22"/>
      <c r="AF710" s="22"/>
      <c r="AG710" s="22"/>
      <c r="AH710" s="22"/>
      <c r="AI710" s="22"/>
      <c r="AJ710" s="22"/>
    </row>
    <row r="711" spans="1:36" ht="14.5">
      <c r="A711" s="29"/>
      <c r="B711" s="55"/>
      <c r="C711" s="29"/>
      <c r="D711" s="112"/>
      <c r="E711" s="22"/>
      <c r="F711" s="22"/>
      <c r="G711" s="26"/>
      <c r="H711" s="26"/>
      <c r="I711" s="26"/>
      <c r="J711" s="26"/>
      <c r="K711" s="26"/>
      <c r="L711" s="26"/>
      <c r="M711" s="26"/>
      <c r="N711" s="37"/>
      <c r="O711" s="26"/>
      <c r="P711" s="299"/>
      <c r="Q711" s="26"/>
      <c r="R711" s="299"/>
      <c r="S711" s="22"/>
      <c r="T711" s="26"/>
      <c r="U711" s="55"/>
      <c r="V711" s="22"/>
      <c r="W711" s="22"/>
      <c r="X711" s="22"/>
      <c r="Y711" s="22"/>
      <c r="Z711" s="22"/>
      <c r="AA711" s="22"/>
      <c r="AB711" s="22"/>
      <c r="AC711" s="22"/>
      <c r="AD711" s="22"/>
      <c r="AE711" s="22"/>
      <c r="AF711" s="22"/>
      <c r="AG711" s="22"/>
      <c r="AH711" s="22"/>
      <c r="AI711" s="22"/>
      <c r="AJ711" s="22"/>
    </row>
    <row r="712" spans="1:36" ht="14.5">
      <c r="A712" s="29"/>
      <c r="B712" s="55"/>
      <c r="C712" s="29"/>
      <c r="D712" s="112"/>
      <c r="E712" s="22"/>
      <c r="F712" s="22"/>
      <c r="G712" s="26"/>
      <c r="H712" s="26"/>
      <c r="I712" s="26"/>
      <c r="J712" s="26"/>
      <c r="K712" s="26"/>
      <c r="L712" s="26"/>
      <c r="M712" s="26"/>
      <c r="N712" s="37"/>
      <c r="O712" s="26"/>
      <c r="P712" s="299"/>
      <c r="Q712" s="26"/>
      <c r="R712" s="299"/>
      <c r="S712" s="22"/>
      <c r="T712" s="26"/>
      <c r="U712" s="55"/>
      <c r="V712" s="22"/>
      <c r="W712" s="22"/>
      <c r="X712" s="22"/>
      <c r="Y712" s="22"/>
      <c r="Z712" s="22"/>
      <c r="AA712" s="22"/>
      <c r="AB712" s="22"/>
      <c r="AC712" s="22"/>
      <c r="AD712" s="22"/>
      <c r="AE712" s="22"/>
      <c r="AF712" s="22"/>
      <c r="AG712" s="22"/>
      <c r="AH712" s="22"/>
      <c r="AI712" s="22"/>
      <c r="AJ712" s="22"/>
    </row>
    <row r="713" spans="1:36" ht="14.5">
      <c r="A713" s="29"/>
      <c r="B713" s="55"/>
      <c r="C713" s="29"/>
      <c r="D713" s="112"/>
      <c r="E713" s="22"/>
      <c r="F713" s="22"/>
      <c r="G713" s="26"/>
      <c r="H713" s="26"/>
      <c r="I713" s="26"/>
      <c r="J713" s="26"/>
      <c r="K713" s="26"/>
      <c r="L713" s="26"/>
      <c r="M713" s="26"/>
      <c r="N713" s="37"/>
      <c r="O713" s="26"/>
      <c r="P713" s="299"/>
      <c r="Q713" s="26"/>
      <c r="R713" s="299"/>
      <c r="S713" s="22"/>
      <c r="T713" s="26"/>
      <c r="U713" s="55"/>
      <c r="V713" s="22"/>
      <c r="W713" s="22"/>
      <c r="X713" s="22"/>
      <c r="Y713" s="22"/>
      <c r="Z713" s="22"/>
      <c r="AA713" s="22"/>
      <c r="AB713" s="22"/>
      <c r="AC713" s="22"/>
      <c r="AD713" s="22"/>
      <c r="AE713" s="22"/>
      <c r="AF713" s="22"/>
      <c r="AG713" s="22"/>
      <c r="AH713" s="22"/>
      <c r="AI713" s="22"/>
      <c r="AJ713" s="22"/>
    </row>
    <row r="714" spans="1:36" ht="14.5">
      <c r="A714" s="29"/>
      <c r="B714" s="55"/>
      <c r="C714" s="29"/>
      <c r="D714" s="112"/>
      <c r="E714" s="22"/>
      <c r="F714" s="22"/>
      <c r="G714" s="26"/>
      <c r="H714" s="26"/>
      <c r="I714" s="26"/>
      <c r="J714" s="26"/>
      <c r="K714" s="26"/>
      <c r="L714" s="26"/>
      <c r="M714" s="26"/>
      <c r="N714" s="37"/>
      <c r="O714" s="26"/>
      <c r="P714" s="299"/>
      <c r="Q714" s="26"/>
      <c r="R714" s="299"/>
      <c r="S714" s="22"/>
      <c r="T714" s="26"/>
      <c r="U714" s="55"/>
      <c r="V714" s="22"/>
      <c r="W714" s="22"/>
      <c r="X714" s="22"/>
      <c r="Y714" s="22"/>
      <c r="Z714" s="22"/>
      <c r="AA714" s="22"/>
      <c r="AB714" s="22"/>
      <c r="AC714" s="22"/>
      <c r="AD714" s="22"/>
      <c r="AE714" s="22"/>
      <c r="AF714" s="22"/>
      <c r="AG714" s="22"/>
      <c r="AH714" s="22"/>
      <c r="AI714" s="22"/>
      <c r="AJ714" s="22"/>
    </row>
    <row r="715" spans="1:36" ht="14.5">
      <c r="A715" s="29"/>
      <c r="B715" s="55"/>
      <c r="C715" s="29"/>
      <c r="D715" s="112"/>
      <c r="E715" s="22"/>
      <c r="F715" s="22"/>
      <c r="G715" s="26"/>
      <c r="H715" s="26"/>
      <c r="I715" s="26"/>
      <c r="J715" s="26"/>
      <c r="K715" s="26"/>
      <c r="L715" s="26"/>
      <c r="M715" s="26"/>
      <c r="N715" s="37"/>
      <c r="O715" s="26"/>
      <c r="P715" s="299"/>
      <c r="Q715" s="26"/>
      <c r="R715" s="299"/>
      <c r="S715" s="22"/>
      <c r="T715" s="26"/>
      <c r="U715" s="55"/>
      <c r="V715" s="22"/>
      <c r="W715" s="22"/>
      <c r="X715" s="22"/>
      <c r="Y715" s="22"/>
      <c r="Z715" s="22"/>
      <c r="AA715" s="22"/>
      <c r="AB715" s="22"/>
      <c r="AC715" s="22"/>
      <c r="AD715" s="22"/>
      <c r="AE715" s="22"/>
      <c r="AF715" s="22"/>
      <c r="AG715" s="22"/>
      <c r="AH715" s="22"/>
      <c r="AI715" s="22"/>
      <c r="AJ715" s="22"/>
    </row>
    <row r="716" spans="1:36" ht="14.5">
      <c r="A716" s="29"/>
      <c r="B716" s="55"/>
      <c r="C716" s="29"/>
      <c r="D716" s="112"/>
      <c r="E716" s="22"/>
      <c r="F716" s="22"/>
      <c r="G716" s="26"/>
      <c r="H716" s="26"/>
      <c r="I716" s="26"/>
      <c r="J716" s="26"/>
      <c r="K716" s="26"/>
      <c r="L716" s="26"/>
      <c r="M716" s="26"/>
      <c r="N716" s="37"/>
      <c r="O716" s="26"/>
      <c r="P716" s="299"/>
      <c r="Q716" s="26"/>
      <c r="R716" s="299"/>
      <c r="S716" s="22"/>
      <c r="T716" s="26"/>
      <c r="U716" s="55"/>
      <c r="V716" s="22"/>
      <c r="W716" s="22"/>
      <c r="X716" s="22"/>
      <c r="Y716" s="22"/>
      <c r="Z716" s="22"/>
      <c r="AA716" s="22"/>
      <c r="AB716" s="22"/>
      <c r="AC716" s="22"/>
      <c r="AD716" s="22"/>
      <c r="AE716" s="22"/>
      <c r="AF716" s="22"/>
      <c r="AG716" s="22"/>
      <c r="AH716" s="22"/>
      <c r="AI716" s="22"/>
      <c r="AJ716" s="22"/>
    </row>
    <row r="717" spans="1:36" ht="14.5">
      <c r="A717" s="29"/>
      <c r="B717" s="55"/>
      <c r="C717" s="29"/>
      <c r="D717" s="112"/>
      <c r="E717" s="22"/>
      <c r="F717" s="22"/>
      <c r="G717" s="26"/>
      <c r="H717" s="26"/>
      <c r="I717" s="26"/>
      <c r="J717" s="26"/>
      <c r="K717" s="26"/>
      <c r="L717" s="26"/>
      <c r="M717" s="26"/>
      <c r="N717" s="37"/>
      <c r="O717" s="26"/>
      <c r="P717" s="299"/>
      <c r="Q717" s="26"/>
      <c r="R717" s="299"/>
      <c r="S717" s="22"/>
      <c r="T717" s="26"/>
      <c r="U717" s="55"/>
      <c r="V717" s="22"/>
      <c r="W717" s="22"/>
      <c r="X717" s="22"/>
      <c r="Y717" s="22"/>
      <c r="Z717" s="22"/>
      <c r="AA717" s="22"/>
      <c r="AB717" s="22"/>
      <c r="AC717" s="22"/>
      <c r="AD717" s="22"/>
      <c r="AE717" s="22"/>
      <c r="AF717" s="22"/>
      <c r="AG717" s="22"/>
      <c r="AH717" s="22"/>
      <c r="AI717" s="22"/>
      <c r="AJ717" s="22"/>
    </row>
    <row r="718" spans="1:36" ht="14.5">
      <c r="A718" s="29"/>
      <c r="B718" s="55"/>
      <c r="C718" s="29"/>
      <c r="D718" s="112"/>
      <c r="E718" s="22"/>
      <c r="F718" s="22"/>
      <c r="G718" s="26"/>
      <c r="H718" s="26"/>
      <c r="I718" s="26"/>
      <c r="J718" s="26"/>
      <c r="K718" s="26"/>
      <c r="L718" s="26"/>
      <c r="M718" s="26"/>
      <c r="N718" s="37"/>
      <c r="O718" s="26"/>
      <c r="P718" s="299"/>
      <c r="Q718" s="26"/>
      <c r="R718" s="299"/>
      <c r="S718" s="22"/>
      <c r="T718" s="26"/>
      <c r="U718" s="55"/>
      <c r="V718" s="22"/>
      <c r="W718" s="22"/>
      <c r="X718" s="22"/>
      <c r="Y718" s="22"/>
      <c r="Z718" s="22"/>
      <c r="AA718" s="22"/>
      <c r="AB718" s="22"/>
      <c r="AC718" s="22"/>
      <c r="AD718" s="22"/>
      <c r="AE718" s="22"/>
      <c r="AF718" s="22"/>
      <c r="AG718" s="22"/>
      <c r="AH718" s="22"/>
      <c r="AI718" s="22"/>
      <c r="AJ718" s="22"/>
    </row>
    <row r="719" spans="1:36" ht="14.5">
      <c r="A719" s="29"/>
      <c r="B719" s="55"/>
      <c r="C719" s="29"/>
      <c r="D719" s="112"/>
      <c r="E719" s="22"/>
      <c r="F719" s="22"/>
      <c r="G719" s="26"/>
      <c r="H719" s="26"/>
      <c r="I719" s="26"/>
      <c r="J719" s="26"/>
      <c r="K719" s="26"/>
      <c r="L719" s="26"/>
      <c r="M719" s="26"/>
      <c r="N719" s="37"/>
      <c r="O719" s="26"/>
      <c r="P719" s="299"/>
      <c r="Q719" s="26"/>
      <c r="R719" s="299"/>
      <c r="S719" s="22"/>
      <c r="T719" s="26"/>
      <c r="U719" s="55"/>
      <c r="V719" s="22"/>
      <c r="W719" s="22"/>
      <c r="X719" s="22"/>
      <c r="Y719" s="22"/>
      <c r="Z719" s="22"/>
      <c r="AA719" s="22"/>
      <c r="AB719" s="22"/>
      <c r="AC719" s="22"/>
      <c r="AD719" s="22"/>
      <c r="AE719" s="22"/>
      <c r="AF719" s="22"/>
      <c r="AG719" s="22"/>
      <c r="AH719" s="22"/>
      <c r="AI719" s="22"/>
      <c r="AJ719" s="22"/>
    </row>
    <row r="720" spans="1:36" ht="14.5">
      <c r="A720" s="29"/>
      <c r="B720" s="55"/>
      <c r="C720" s="29"/>
      <c r="D720" s="112"/>
      <c r="E720" s="22"/>
      <c r="F720" s="22"/>
      <c r="G720" s="26"/>
      <c r="H720" s="26"/>
      <c r="I720" s="26"/>
      <c r="J720" s="26"/>
      <c r="K720" s="26"/>
      <c r="L720" s="26"/>
      <c r="M720" s="26"/>
      <c r="N720" s="37"/>
      <c r="O720" s="26"/>
      <c r="P720" s="299"/>
      <c r="Q720" s="26"/>
      <c r="R720" s="299"/>
      <c r="S720" s="22"/>
      <c r="T720" s="26"/>
      <c r="U720" s="55"/>
      <c r="V720" s="22"/>
      <c r="W720" s="22"/>
      <c r="X720" s="22"/>
      <c r="Y720" s="22"/>
      <c r="Z720" s="22"/>
      <c r="AA720" s="22"/>
      <c r="AB720" s="22"/>
      <c r="AC720" s="22"/>
      <c r="AD720" s="22"/>
      <c r="AE720" s="22"/>
      <c r="AF720" s="22"/>
      <c r="AG720" s="22"/>
      <c r="AH720" s="22"/>
      <c r="AI720" s="22"/>
      <c r="AJ720" s="22"/>
    </row>
    <row r="721" spans="1:36" ht="14.5">
      <c r="A721" s="29"/>
      <c r="B721" s="55"/>
      <c r="C721" s="29"/>
      <c r="D721" s="112"/>
      <c r="E721" s="22"/>
      <c r="F721" s="22"/>
      <c r="G721" s="26"/>
      <c r="H721" s="26"/>
      <c r="I721" s="26"/>
      <c r="J721" s="26"/>
      <c r="K721" s="26"/>
      <c r="L721" s="26"/>
      <c r="M721" s="26"/>
      <c r="N721" s="37"/>
      <c r="O721" s="26"/>
      <c r="P721" s="299"/>
      <c r="Q721" s="26"/>
      <c r="R721" s="299"/>
      <c r="S721" s="22"/>
      <c r="T721" s="26"/>
      <c r="U721" s="55"/>
      <c r="V721" s="22"/>
      <c r="W721" s="22"/>
      <c r="X721" s="22"/>
      <c r="Y721" s="22"/>
      <c r="Z721" s="22"/>
      <c r="AA721" s="22"/>
      <c r="AB721" s="22"/>
      <c r="AC721" s="22"/>
      <c r="AD721" s="22"/>
      <c r="AE721" s="22"/>
      <c r="AF721" s="22"/>
      <c r="AG721" s="22"/>
      <c r="AH721" s="22"/>
      <c r="AI721" s="22"/>
      <c r="AJ721" s="22"/>
    </row>
    <row r="722" spans="1:36" ht="14.5">
      <c r="A722" s="29"/>
      <c r="B722" s="55"/>
      <c r="C722" s="29"/>
      <c r="D722" s="112"/>
      <c r="E722" s="22"/>
      <c r="F722" s="22"/>
      <c r="G722" s="26"/>
      <c r="H722" s="26"/>
      <c r="I722" s="26"/>
      <c r="J722" s="26"/>
      <c r="K722" s="26"/>
      <c r="L722" s="26"/>
      <c r="M722" s="26"/>
      <c r="N722" s="37"/>
      <c r="O722" s="26"/>
      <c r="P722" s="299"/>
      <c r="Q722" s="26"/>
      <c r="R722" s="299"/>
      <c r="S722" s="22"/>
      <c r="T722" s="26"/>
      <c r="U722" s="55"/>
      <c r="V722" s="22"/>
      <c r="W722" s="22"/>
      <c r="X722" s="22"/>
      <c r="Y722" s="22"/>
      <c r="Z722" s="22"/>
      <c r="AA722" s="22"/>
      <c r="AB722" s="22"/>
      <c r="AC722" s="22"/>
      <c r="AD722" s="22"/>
      <c r="AE722" s="22"/>
      <c r="AF722" s="22"/>
      <c r="AG722" s="22"/>
      <c r="AH722" s="22"/>
      <c r="AI722" s="22"/>
      <c r="AJ722" s="22"/>
    </row>
    <row r="723" spans="1:36" ht="14.5">
      <c r="A723" s="29"/>
      <c r="B723" s="55"/>
      <c r="C723" s="29"/>
      <c r="D723" s="112"/>
      <c r="E723" s="22"/>
      <c r="F723" s="22"/>
      <c r="G723" s="26"/>
      <c r="H723" s="26"/>
      <c r="I723" s="26"/>
      <c r="J723" s="26"/>
      <c r="K723" s="26"/>
      <c r="L723" s="26"/>
      <c r="M723" s="26"/>
      <c r="N723" s="37"/>
      <c r="O723" s="26"/>
      <c r="P723" s="299"/>
      <c r="Q723" s="26"/>
      <c r="R723" s="299"/>
      <c r="S723" s="22"/>
      <c r="T723" s="26"/>
      <c r="U723" s="55"/>
      <c r="V723" s="22"/>
      <c r="W723" s="22"/>
      <c r="X723" s="22"/>
      <c r="Y723" s="22"/>
      <c r="Z723" s="22"/>
      <c r="AA723" s="22"/>
      <c r="AB723" s="22"/>
      <c r="AC723" s="22"/>
      <c r="AD723" s="22"/>
      <c r="AE723" s="22"/>
      <c r="AF723" s="22"/>
      <c r="AG723" s="22"/>
      <c r="AH723" s="22"/>
      <c r="AI723" s="22"/>
      <c r="AJ723" s="22"/>
    </row>
    <row r="724" spans="1:36" ht="14.5">
      <c r="A724" s="29"/>
      <c r="B724" s="55"/>
      <c r="C724" s="29"/>
      <c r="D724" s="112"/>
      <c r="E724" s="22"/>
      <c r="F724" s="22"/>
      <c r="G724" s="26"/>
      <c r="H724" s="26"/>
      <c r="I724" s="26"/>
      <c r="J724" s="26"/>
      <c r="K724" s="26"/>
      <c r="L724" s="26"/>
      <c r="M724" s="26"/>
      <c r="N724" s="37"/>
      <c r="O724" s="26"/>
      <c r="P724" s="299"/>
      <c r="Q724" s="26"/>
      <c r="R724" s="299"/>
      <c r="S724" s="22"/>
      <c r="T724" s="26"/>
      <c r="U724" s="55"/>
      <c r="V724" s="22"/>
      <c r="W724" s="22"/>
      <c r="X724" s="22"/>
      <c r="Y724" s="22"/>
      <c r="Z724" s="22"/>
      <c r="AA724" s="22"/>
      <c r="AB724" s="22"/>
      <c r="AC724" s="22"/>
      <c r="AD724" s="22"/>
      <c r="AE724" s="22"/>
      <c r="AF724" s="22"/>
      <c r="AG724" s="22"/>
      <c r="AH724" s="22"/>
      <c r="AI724" s="22"/>
      <c r="AJ724" s="22"/>
    </row>
    <row r="725" spans="1:36" ht="14.5">
      <c r="A725" s="29"/>
      <c r="B725" s="55"/>
      <c r="C725" s="29"/>
      <c r="D725" s="112"/>
      <c r="E725" s="22"/>
      <c r="F725" s="22"/>
      <c r="G725" s="26"/>
      <c r="H725" s="26"/>
      <c r="I725" s="26"/>
      <c r="J725" s="26"/>
      <c r="K725" s="26"/>
      <c r="L725" s="26"/>
      <c r="M725" s="26"/>
      <c r="N725" s="37"/>
      <c r="O725" s="26"/>
      <c r="P725" s="299"/>
      <c r="Q725" s="26"/>
      <c r="R725" s="299"/>
      <c r="S725" s="22"/>
      <c r="T725" s="26"/>
      <c r="U725" s="55"/>
      <c r="V725" s="22"/>
      <c r="W725" s="22"/>
      <c r="X725" s="22"/>
      <c r="Y725" s="22"/>
      <c r="Z725" s="22"/>
      <c r="AA725" s="22"/>
      <c r="AB725" s="22"/>
      <c r="AC725" s="22"/>
      <c r="AD725" s="22"/>
      <c r="AE725" s="22"/>
      <c r="AF725" s="22"/>
      <c r="AG725" s="22"/>
      <c r="AH725" s="22"/>
      <c r="AI725" s="22"/>
      <c r="AJ725" s="22"/>
    </row>
    <row r="726" spans="1:36" ht="14.5">
      <c r="A726" s="29"/>
      <c r="B726" s="55"/>
      <c r="C726" s="29"/>
      <c r="D726" s="112"/>
      <c r="E726" s="22"/>
      <c r="F726" s="22"/>
      <c r="G726" s="26"/>
      <c r="H726" s="26"/>
      <c r="I726" s="26"/>
      <c r="J726" s="26"/>
      <c r="K726" s="26"/>
      <c r="L726" s="26"/>
      <c r="M726" s="26"/>
      <c r="N726" s="37"/>
      <c r="O726" s="26"/>
      <c r="P726" s="299"/>
      <c r="Q726" s="26"/>
      <c r="R726" s="299"/>
      <c r="S726" s="22"/>
      <c r="T726" s="26"/>
      <c r="U726" s="55"/>
      <c r="V726" s="22"/>
      <c r="W726" s="22"/>
      <c r="X726" s="22"/>
      <c r="Y726" s="22"/>
      <c r="Z726" s="22"/>
      <c r="AA726" s="22"/>
      <c r="AB726" s="22"/>
      <c r="AC726" s="22"/>
      <c r="AD726" s="22"/>
      <c r="AE726" s="22"/>
      <c r="AF726" s="22"/>
      <c r="AG726" s="22"/>
      <c r="AH726" s="22"/>
      <c r="AI726" s="22"/>
      <c r="AJ726" s="22"/>
    </row>
    <row r="727" spans="1:36" ht="14.5">
      <c r="A727" s="29"/>
      <c r="B727" s="55"/>
      <c r="C727" s="29"/>
      <c r="D727" s="112"/>
      <c r="E727" s="22"/>
      <c r="F727" s="22"/>
      <c r="G727" s="26"/>
      <c r="H727" s="26"/>
      <c r="I727" s="26"/>
      <c r="J727" s="26"/>
      <c r="K727" s="26"/>
      <c r="L727" s="26"/>
      <c r="M727" s="26"/>
      <c r="N727" s="37"/>
      <c r="O727" s="26"/>
      <c r="P727" s="299"/>
      <c r="Q727" s="26"/>
      <c r="R727" s="299"/>
      <c r="S727" s="22"/>
      <c r="T727" s="26"/>
      <c r="U727" s="55"/>
      <c r="V727" s="22"/>
      <c r="W727" s="22"/>
      <c r="X727" s="22"/>
      <c r="Y727" s="22"/>
      <c r="Z727" s="22"/>
      <c r="AA727" s="22"/>
      <c r="AB727" s="22"/>
      <c r="AC727" s="22"/>
      <c r="AD727" s="22"/>
      <c r="AE727" s="22"/>
      <c r="AF727" s="22"/>
      <c r="AG727" s="22"/>
      <c r="AH727" s="22"/>
      <c r="AI727" s="22"/>
      <c r="AJ727" s="22"/>
    </row>
    <row r="728" spans="1:36" ht="14.5">
      <c r="A728" s="29"/>
      <c r="B728" s="55"/>
      <c r="C728" s="29"/>
      <c r="D728" s="112"/>
      <c r="E728" s="22"/>
      <c r="F728" s="22"/>
      <c r="G728" s="26"/>
      <c r="H728" s="26"/>
      <c r="I728" s="26"/>
      <c r="J728" s="26"/>
      <c r="K728" s="26"/>
      <c r="L728" s="26"/>
      <c r="M728" s="26"/>
      <c r="N728" s="37"/>
      <c r="O728" s="26"/>
      <c r="P728" s="299"/>
      <c r="Q728" s="26"/>
      <c r="R728" s="299"/>
      <c r="S728" s="22"/>
      <c r="T728" s="26"/>
      <c r="U728" s="55"/>
      <c r="V728" s="22"/>
      <c r="W728" s="22"/>
      <c r="X728" s="22"/>
      <c r="Y728" s="22"/>
      <c r="Z728" s="22"/>
      <c r="AA728" s="22"/>
      <c r="AB728" s="22"/>
      <c r="AC728" s="22"/>
      <c r="AD728" s="22"/>
      <c r="AE728" s="22"/>
      <c r="AF728" s="22"/>
      <c r="AG728" s="22"/>
      <c r="AH728" s="22"/>
      <c r="AI728" s="22"/>
      <c r="AJ728" s="22"/>
    </row>
    <row r="729" spans="1:36" ht="14.5">
      <c r="A729" s="29"/>
      <c r="B729" s="55"/>
      <c r="C729" s="29"/>
      <c r="D729" s="112"/>
      <c r="E729" s="22"/>
      <c r="F729" s="22"/>
      <c r="G729" s="26"/>
      <c r="H729" s="26"/>
      <c r="I729" s="26"/>
      <c r="J729" s="26"/>
      <c r="K729" s="26"/>
      <c r="L729" s="26"/>
      <c r="M729" s="26"/>
      <c r="N729" s="37"/>
      <c r="O729" s="26"/>
      <c r="P729" s="299"/>
      <c r="Q729" s="26"/>
      <c r="R729" s="299"/>
      <c r="S729" s="22"/>
      <c r="T729" s="26"/>
      <c r="U729" s="55"/>
      <c r="V729" s="22"/>
      <c r="W729" s="22"/>
      <c r="X729" s="22"/>
      <c r="Y729" s="22"/>
      <c r="Z729" s="22"/>
      <c r="AA729" s="22"/>
      <c r="AB729" s="22"/>
      <c r="AC729" s="22"/>
      <c r="AD729" s="22"/>
      <c r="AE729" s="22"/>
      <c r="AF729" s="22"/>
      <c r="AG729" s="22"/>
      <c r="AH729" s="22"/>
      <c r="AI729" s="22"/>
      <c r="AJ729" s="22"/>
    </row>
    <row r="730" spans="1:36" ht="14.5">
      <c r="A730" s="29"/>
      <c r="B730" s="55"/>
      <c r="C730" s="29"/>
      <c r="D730" s="112"/>
      <c r="E730" s="22"/>
      <c r="F730" s="22"/>
      <c r="G730" s="26"/>
      <c r="H730" s="26"/>
      <c r="I730" s="26"/>
      <c r="J730" s="26"/>
      <c r="K730" s="26"/>
      <c r="L730" s="26"/>
      <c r="M730" s="26"/>
      <c r="N730" s="37"/>
      <c r="O730" s="26"/>
      <c r="P730" s="299"/>
      <c r="Q730" s="26"/>
      <c r="R730" s="299"/>
      <c r="S730" s="22"/>
      <c r="T730" s="26"/>
      <c r="U730" s="55"/>
      <c r="V730" s="22"/>
      <c r="W730" s="22"/>
      <c r="X730" s="22"/>
      <c r="Y730" s="22"/>
      <c r="Z730" s="22"/>
      <c r="AA730" s="22"/>
      <c r="AB730" s="22"/>
      <c r="AC730" s="22"/>
      <c r="AD730" s="22"/>
      <c r="AE730" s="22"/>
      <c r="AF730" s="22"/>
      <c r="AG730" s="22"/>
      <c r="AH730" s="22"/>
      <c r="AI730" s="22"/>
      <c r="AJ730" s="22"/>
    </row>
    <row r="731" spans="1:36" ht="14.5">
      <c r="A731" s="29"/>
      <c r="B731" s="55"/>
      <c r="C731" s="29"/>
      <c r="D731" s="112"/>
      <c r="E731" s="22"/>
      <c r="F731" s="22"/>
      <c r="G731" s="26"/>
      <c r="H731" s="26"/>
      <c r="I731" s="26"/>
      <c r="J731" s="26"/>
      <c r="K731" s="26"/>
      <c r="L731" s="26"/>
      <c r="M731" s="26"/>
      <c r="N731" s="37"/>
      <c r="O731" s="26"/>
      <c r="P731" s="299"/>
      <c r="Q731" s="26"/>
      <c r="R731" s="299"/>
      <c r="S731" s="22"/>
      <c r="T731" s="26"/>
      <c r="U731" s="55"/>
      <c r="V731" s="22"/>
      <c r="W731" s="22"/>
      <c r="X731" s="22"/>
      <c r="Y731" s="22"/>
      <c r="Z731" s="22"/>
      <c r="AA731" s="22"/>
      <c r="AB731" s="22"/>
      <c r="AC731" s="22"/>
      <c r="AD731" s="22"/>
      <c r="AE731" s="22"/>
      <c r="AF731" s="22"/>
      <c r="AG731" s="22"/>
      <c r="AH731" s="22"/>
      <c r="AI731" s="22"/>
      <c r="AJ731" s="22"/>
    </row>
    <row r="732" spans="1:36" ht="14.5">
      <c r="A732" s="29"/>
      <c r="B732" s="55"/>
      <c r="C732" s="29"/>
      <c r="D732" s="112"/>
      <c r="E732" s="22"/>
      <c r="F732" s="22"/>
      <c r="G732" s="26"/>
      <c r="H732" s="26"/>
      <c r="I732" s="26"/>
      <c r="J732" s="26"/>
      <c r="K732" s="26"/>
      <c r="L732" s="26"/>
      <c r="M732" s="26"/>
      <c r="N732" s="37"/>
      <c r="O732" s="26"/>
      <c r="P732" s="299"/>
      <c r="Q732" s="26"/>
      <c r="R732" s="299"/>
      <c r="S732" s="22"/>
      <c r="T732" s="26"/>
      <c r="U732" s="55"/>
      <c r="V732" s="22"/>
      <c r="W732" s="22"/>
      <c r="X732" s="22"/>
      <c r="Y732" s="22"/>
      <c r="Z732" s="22"/>
      <c r="AA732" s="22"/>
      <c r="AB732" s="22"/>
      <c r="AC732" s="22"/>
      <c r="AD732" s="22"/>
      <c r="AE732" s="22"/>
      <c r="AF732" s="22"/>
      <c r="AG732" s="22"/>
      <c r="AH732" s="22"/>
      <c r="AI732" s="22"/>
      <c r="AJ732" s="22"/>
    </row>
    <row r="733" spans="1:36" ht="14.5">
      <c r="A733" s="29"/>
      <c r="B733" s="55"/>
      <c r="C733" s="29"/>
      <c r="D733" s="112"/>
      <c r="E733" s="22"/>
      <c r="F733" s="22"/>
      <c r="G733" s="26"/>
      <c r="H733" s="26"/>
      <c r="I733" s="26"/>
      <c r="J733" s="26"/>
      <c r="K733" s="26"/>
      <c r="L733" s="26"/>
      <c r="M733" s="26"/>
      <c r="N733" s="37"/>
      <c r="O733" s="26"/>
      <c r="P733" s="299"/>
      <c r="Q733" s="26"/>
      <c r="R733" s="299"/>
      <c r="S733" s="22"/>
      <c r="T733" s="26"/>
      <c r="U733" s="55"/>
      <c r="V733" s="22"/>
      <c r="W733" s="22"/>
      <c r="X733" s="22"/>
      <c r="Y733" s="22"/>
      <c r="Z733" s="22"/>
      <c r="AA733" s="22"/>
      <c r="AB733" s="22"/>
      <c r="AC733" s="22"/>
      <c r="AD733" s="22"/>
      <c r="AE733" s="22"/>
      <c r="AF733" s="22"/>
      <c r="AG733" s="22"/>
      <c r="AH733" s="22"/>
      <c r="AI733" s="22"/>
      <c r="AJ733" s="22"/>
    </row>
    <row r="734" spans="1:36" ht="14.5">
      <c r="A734" s="29"/>
      <c r="B734" s="55"/>
      <c r="C734" s="29"/>
      <c r="D734" s="112"/>
      <c r="E734" s="22"/>
      <c r="F734" s="22"/>
      <c r="G734" s="26"/>
      <c r="H734" s="26"/>
      <c r="I734" s="26"/>
      <c r="J734" s="26"/>
      <c r="K734" s="26"/>
      <c r="L734" s="26"/>
      <c r="M734" s="26"/>
      <c r="N734" s="37"/>
      <c r="O734" s="26"/>
      <c r="P734" s="299"/>
      <c r="Q734" s="26"/>
      <c r="R734" s="299"/>
      <c r="S734" s="22"/>
      <c r="T734" s="26"/>
      <c r="U734" s="55"/>
      <c r="V734" s="22"/>
      <c r="W734" s="22"/>
      <c r="X734" s="22"/>
      <c r="Y734" s="22"/>
      <c r="Z734" s="22"/>
      <c r="AA734" s="22"/>
      <c r="AB734" s="22"/>
      <c r="AC734" s="22"/>
      <c r="AD734" s="22"/>
      <c r="AE734" s="22"/>
      <c r="AF734" s="22"/>
      <c r="AG734" s="22"/>
      <c r="AH734" s="22"/>
      <c r="AI734" s="22"/>
      <c r="AJ734" s="22"/>
    </row>
    <row r="735" spans="1:36" ht="14.5">
      <c r="A735" s="29"/>
      <c r="B735" s="55"/>
      <c r="C735" s="29"/>
      <c r="D735" s="112"/>
      <c r="E735" s="22"/>
      <c r="F735" s="22"/>
      <c r="G735" s="26"/>
      <c r="H735" s="26"/>
      <c r="I735" s="26"/>
      <c r="J735" s="26"/>
      <c r="K735" s="26"/>
      <c r="L735" s="26"/>
      <c r="M735" s="26"/>
      <c r="N735" s="37"/>
      <c r="O735" s="26"/>
      <c r="P735" s="299"/>
      <c r="Q735" s="26"/>
      <c r="R735" s="299"/>
      <c r="S735" s="22"/>
      <c r="T735" s="26"/>
      <c r="U735" s="55"/>
      <c r="V735" s="22"/>
      <c r="W735" s="22"/>
      <c r="X735" s="22"/>
      <c r="Y735" s="22"/>
      <c r="Z735" s="22"/>
      <c r="AA735" s="22"/>
      <c r="AB735" s="22"/>
      <c r="AC735" s="22"/>
      <c r="AD735" s="22"/>
      <c r="AE735" s="22"/>
      <c r="AF735" s="22"/>
      <c r="AG735" s="22"/>
      <c r="AH735" s="22"/>
      <c r="AI735" s="22"/>
      <c r="AJ735" s="22"/>
    </row>
    <row r="736" spans="1:36" ht="14.5">
      <c r="A736" s="29"/>
      <c r="B736" s="55"/>
      <c r="C736" s="29"/>
      <c r="D736" s="112"/>
      <c r="E736" s="22"/>
      <c r="F736" s="22"/>
      <c r="G736" s="26"/>
      <c r="H736" s="26"/>
      <c r="I736" s="26"/>
      <c r="J736" s="26"/>
      <c r="K736" s="26"/>
      <c r="L736" s="26"/>
      <c r="M736" s="26"/>
      <c r="N736" s="37"/>
      <c r="O736" s="26"/>
      <c r="P736" s="299"/>
      <c r="Q736" s="26"/>
      <c r="R736" s="299"/>
      <c r="S736" s="22"/>
      <c r="T736" s="26"/>
      <c r="U736" s="55"/>
      <c r="V736" s="22"/>
      <c r="W736" s="22"/>
      <c r="X736" s="22"/>
      <c r="Y736" s="22"/>
      <c r="Z736" s="22"/>
      <c r="AA736" s="22"/>
      <c r="AB736" s="22"/>
      <c r="AC736" s="22"/>
      <c r="AD736" s="22"/>
      <c r="AE736" s="22"/>
      <c r="AF736" s="22"/>
      <c r="AG736" s="22"/>
      <c r="AH736" s="22"/>
      <c r="AI736" s="22"/>
      <c r="AJ736" s="22"/>
    </row>
    <row r="737" spans="1:36" ht="14.5">
      <c r="A737" s="29"/>
      <c r="B737" s="55"/>
      <c r="C737" s="29"/>
      <c r="D737" s="112"/>
      <c r="E737" s="22"/>
      <c r="F737" s="22"/>
      <c r="G737" s="26"/>
      <c r="H737" s="26"/>
      <c r="I737" s="26"/>
      <c r="J737" s="26"/>
      <c r="K737" s="26"/>
      <c r="L737" s="26"/>
      <c r="M737" s="26"/>
      <c r="N737" s="37"/>
      <c r="O737" s="26"/>
      <c r="P737" s="299"/>
      <c r="Q737" s="26"/>
      <c r="R737" s="299"/>
      <c r="S737" s="22"/>
      <c r="T737" s="26"/>
      <c r="U737" s="55"/>
      <c r="V737" s="22"/>
      <c r="W737" s="22"/>
      <c r="X737" s="22"/>
      <c r="Y737" s="22"/>
      <c r="Z737" s="22"/>
      <c r="AA737" s="22"/>
      <c r="AB737" s="22"/>
      <c r="AC737" s="22"/>
      <c r="AD737" s="22"/>
      <c r="AE737" s="22"/>
      <c r="AF737" s="22"/>
      <c r="AG737" s="22"/>
      <c r="AH737" s="22"/>
      <c r="AI737" s="22"/>
      <c r="AJ737" s="22"/>
    </row>
    <row r="738" spans="1:36" ht="14.5">
      <c r="A738" s="29"/>
      <c r="B738" s="55"/>
      <c r="C738" s="29"/>
      <c r="D738" s="112"/>
      <c r="E738" s="22"/>
      <c r="F738" s="22"/>
      <c r="G738" s="26"/>
      <c r="H738" s="26"/>
      <c r="I738" s="26"/>
      <c r="J738" s="26"/>
      <c r="K738" s="26"/>
      <c r="L738" s="26"/>
      <c r="M738" s="26"/>
      <c r="N738" s="37"/>
      <c r="O738" s="26"/>
      <c r="P738" s="299"/>
      <c r="Q738" s="26"/>
      <c r="R738" s="299"/>
      <c r="S738" s="22"/>
      <c r="T738" s="26"/>
      <c r="U738" s="55"/>
      <c r="V738" s="22"/>
      <c r="W738" s="22"/>
      <c r="X738" s="22"/>
      <c r="Y738" s="22"/>
      <c r="Z738" s="22"/>
      <c r="AA738" s="22"/>
      <c r="AB738" s="22"/>
      <c r="AC738" s="22"/>
      <c r="AD738" s="22"/>
      <c r="AE738" s="22"/>
      <c r="AF738" s="22"/>
      <c r="AG738" s="22"/>
      <c r="AH738" s="22"/>
      <c r="AI738" s="22"/>
      <c r="AJ738" s="22"/>
    </row>
    <row r="739" spans="1:36" ht="14.5">
      <c r="A739" s="29"/>
      <c r="B739" s="55"/>
      <c r="C739" s="29"/>
      <c r="D739" s="112"/>
      <c r="E739" s="22"/>
      <c r="F739" s="22"/>
      <c r="G739" s="26"/>
      <c r="H739" s="26"/>
      <c r="I739" s="26"/>
      <c r="J739" s="26"/>
      <c r="K739" s="26"/>
      <c r="L739" s="26"/>
      <c r="M739" s="26"/>
      <c r="N739" s="37"/>
      <c r="O739" s="26"/>
      <c r="P739" s="299"/>
      <c r="Q739" s="26"/>
      <c r="R739" s="299"/>
      <c r="S739" s="22"/>
      <c r="T739" s="26"/>
      <c r="U739" s="55"/>
      <c r="V739" s="22"/>
      <c r="W739" s="22"/>
      <c r="X739" s="22"/>
      <c r="Y739" s="22"/>
      <c r="Z739" s="22"/>
      <c r="AA739" s="22"/>
      <c r="AB739" s="22"/>
      <c r="AC739" s="22"/>
      <c r="AD739" s="22"/>
      <c r="AE739" s="22"/>
      <c r="AF739" s="22"/>
      <c r="AG739" s="22"/>
      <c r="AH739" s="22"/>
      <c r="AI739" s="22"/>
      <c r="AJ739" s="22"/>
    </row>
    <row r="740" spans="1:36" ht="14.5">
      <c r="A740" s="29"/>
      <c r="B740" s="55"/>
      <c r="C740" s="29"/>
      <c r="D740" s="112"/>
      <c r="E740" s="22"/>
      <c r="F740" s="22"/>
      <c r="G740" s="26"/>
      <c r="H740" s="26"/>
      <c r="I740" s="26"/>
      <c r="J740" s="26"/>
      <c r="K740" s="26"/>
      <c r="L740" s="26"/>
      <c r="M740" s="26"/>
      <c r="N740" s="37"/>
      <c r="O740" s="26"/>
      <c r="P740" s="299"/>
      <c r="Q740" s="26"/>
      <c r="R740" s="299"/>
      <c r="S740" s="22"/>
      <c r="T740" s="26"/>
      <c r="U740" s="55"/>
      <c r="V740" s="22"/>
      <c r="W740" s="22"/>
      <c r="X740" s="22"/>
      <c r="Y740" s="22"/>
      <c r="Z740" s="22"/>
      <c r="AA740" s="22"/>
      <c r="AB740" s="22"/>
      <c r="AC740" s="22"/>
      <c r="AD740" s="22"/>
      <c r="AE740" s="22"/>
      <c r="AF740" s="22"/>
      <c r="AG740" s="22"/>
      <c r="AH740" s="22"/>
      <c r="AI740" s="22"/>
      <c r="AJ740" s="22"/>
    </row>
    <row r="741" spans="1:36" ht="14.5">
      <c r="A741" s="29"/>
      <c r="B741" s="55"/>
      <c r="C741" s="29"/>
      <c r="D741" s="112"/>
      <c r="E741" s="22"/>
      <c r="F741" s="22"/>
      <c r="G741" s="26"/>
      <c r="H741" s="26"/>
      <c r="I741" s="26"/>
      <c r="J741" s="26"/>
      <c r="K741" s="26"/>
      <c r="L741" s="26"/>
      <c r="M741" s="26"/>
      <c r="N741" s="37"/>
      <c r="O741" s="26"/>
      <c r="P741" s="299"/>
      <c r="Q741" s="26"/>
      <c r="R741" s="299"/>
      <c r="S741" s="22"/>
      <c r="T741" s="26"/>
      <c r="U741" s="55"/>
      <c r="V741" s="22"/>
      <c r="W741" s="22"/>
      <c r="X741" s="22"/>
      <c r="Y741" s="22"/>
      <c r="Z741" s="22"/>
      <c r="AA741" s="22"/>
      <c r="AB741" s="22"/>
      <c r="AC741" s="22"/>
      <c r="AD741" s="22"/>
      <c r="AE741" s="22"/>
      <c r="AF741" s="22"/>
      <c r="AG741" s="22"/>
      <c r="AH741" s="22"/>
      <c r="AI741" s="22"/>
      <c r="AJ741" s="22"/>
    </row>
    <row r="742" spans="1:36" ht="14.5">
      <c r="A742" s="29"/>
      <c r="B742" s="55"/>
      <c r="C742" s="29"/>
      <c r="D742" s="112"/>
      <c r="E742" s="22"/>
      <c r="F742" s="22"/>
      <c r="G742" s="26"/>
      <c r="H742" s="26"/>
      <c r="I742" s="26"/>
      <c r="J742" s="26"/>
      <c r="K742" s="26"/>
      <c r="L742" s="26"/>
      <c r="M742" s="26"/>
      <c r="N742" s="37"/>
      <c r="O742" s="26"/>
      <c r="P742" s="299"/>
      <c r="Q742" s="26"/>
      <c r="R742" s="299"/>
      <c r="S742" s="22"/>
      <c r="T742" s="26"/>
      <c r="U742" s="55"/>
      <c r="V742" s="22"/>
      <c r="W742" s="22"/>
      <c r="X742" s="22"/>
      <c r="Y742" s="22"/>
      <c r="Z742" s="22"/>
      <c r="AA742" s="22"/>
      <c r="AB742" s="22"/>
      <c r="AC742" s="22"/>
      <c r="AD742" s="22"/>
      <c r="AE742" s="22"/>
      <c r="AF742" s="22"/>
      <c r="AG742" s="22"/>
      <c r="AH742" s="22"/>
      <c r="AI742" s="22"/>
      <c r="AJ742" s="22"/>
    </row>
    <row r="743" spans="1:36" ht="14.5">
      <c r="A743" s="29"/>
      <c r="B743" s="55"/>
      <c r="C743" s="29"/>
      <c r="D743" s="112"/>
      <c r="E743" s="22"/>
      <c r="F743" s="22"/>
      <c r="G743" s="26"/>
      <c r="H743" s="26"/>
      <c r="I743" s="26"/>
      <c r="J743" s="26"/>
      <c r="K743" s="26"/>
      <c r="L743" s="26"/>
      <c r="M743" s="26"/>
      <c r="N743" s="37"/>
      <c r="O743" s="26"/>
      <c r="P743" s="299"/>
      <c r="Q743" s="26"/>
      <c r="R743" s="299"/>
      <c r="S743" s="22"/>
      <c r="T743" s="26"/>
      <c r="U743" s="55"/>
      <c r="V743" s="22"/>
      <c r="W743" s="22"/>
      <c r="X743" s="22"/>
      <c r="Y743" s="22"/>
      <c r="Z743" s="22"/>
      <c r="AA743" s="22"/>
      <c r="AB743" s="22"/>
      <c r="AC743" s="22"/>
      <c r="AD743" s="22"/>
      <c r="AE743" s="22"/>
      <c r="AF743" s="22"/>
      <c r="AG743" s="22"/>
      <c r="AH743" s="22"/>
      <c r="AI743" s="22"/>
      <c r="AJ743" s="22"/>
    </row>
    <row r="744" spans="1:36" ht="14.5">
      <c r="A744" s="29"/>
      <c r="B744" s="55"/>
      <c r="C744" s="29"/>
      <c r="D744" s="112"/>
      <c r="E744" s="22"/>
      <c r="F744" s="22"/>
      <c r="G744" s="26"/>
      <c r="H744" s="26"/>
      <c r="I744" s="26"/>
      <c r="J744" s="26"/>
      <c r="K744" s="26"/>
      <c r="L744" s="26"/>
      <c r="M744" s="26"/>
      <c r="N744" s="37"/>
      <c r="O744" s="26"/>
      <c r="P744" s="299"/>
      <c r="Q744" s="26"/>
      <c r="R744" s="299"/>
      <c r="S744" s="22"/>
      <c r="T744" s="26"/>
      <c r="U744" s="55"/>
      <c r="V744" s="22"/>
      <c r="W744" s="22"/>
      <c r="X744" s="22"/>
      <c r="Y744" s="22"/>
      <c r="Z744" s="22"/>
      <c r="AA744" s="22"/>
      <c r="AB744" s="22"/>
      <c r="AC744" s="22"/>
      <c r="AD744" s="22"/>
      <c r="AE744" s="22"/>
      <c r="AF744" s="22"/>
      <c r="AG744" s="22"/>
      <c r="AH744" s="22"/>
      <c r="AI744" s="22"/>
      <c r="AJ744" s="22"/>
    </row>
    <row r="745" spans="1:36" ht="14.5">
      <c r="A745" s="29"/>
      <c r="B745" s="55"/>
      <c r="C745" s="29"/>
      <c r="D745" s="112"/>
      <c r="E745" s="22"/>
      <c r="F745" s="22"/>
      <c r="G745" s="26"/>
      <c r="H745" s="26"/>
      <c r="I745" s="26"/>
      <c r="J745" s="26"/>
      <c r="K745" s="26"/>
      <c r="L745" s="26"/>
      <c r="M745" s="26"/>
      <c r="N745" s="37"/>
      <c r="O745" s="26"/>
      <c r="P745" s="299"/>
      <c r="Q745" s="26"/>
      <c r="R745" s="299"/>
      <c r="S745" s="22"/>
      <c r="T745" s="26"/>
      <c r="U745" s="55"/>
      <c r="V745" s="22"/>
      <c r="W745" s="22"/>
      <c r="X745" s="22"/>
      <c r="Y745" s="22"/>
      <c r="Z745" s="22"/>
      <c r="AA745" s="22"/>
      <c r="AB745" s="22"/>
      <c r="AC745" s="22"/>
      <c r="AD745" s="22"/>
      <c r="AE745" s="22"/>
      <c r="AF745" s="22"/>
      <c r="AG745" s="22"/>
      <c r="AH745" s="22"/>
      <c r="AI745" s="22"/>
      <c r="AJ745" s="22"/>
    </row>
    <row r="746" spans="1:36" ht="14.5">
      <c r="A746" s="29"/>
      <c r="B746" s="55"/>
      <c r="C746" s="29"/>
      <c r="D746" s="112"/>
      <c r="E746" s="22"/>
      <c r="F746" s="22"/>
      <c r="G746" s="26"/>
      <c r="H746" s="26"/>
      <c r="I746" s="26"/>
      <c r="J746" s="26"/>
      <c r="K746" s="26"/>
      <c r="L746" s="26"/>
      <c r="M746" s="26"/>
      <c r="N746" s="37"/>
      <c r="O746" s="26"/>
      <c r="P746" s="299"/>
      <c r="Q746" s="26"/>
      <c r="R746" s="299"/>
      <c r="S746" s="22"/>
      <c r="T746" s="26"/>
      <c r="U746" s="55"/>
      <c r="V746" s="22"/>
      <c r="W746" s="22"/>
      <c r="X746" s="22"/>
      <c r="Y746" s="22"/>
      <c r="Z746" s="22"/>
      <c r="AA746" s="22"/>
      <c r="AB746" s="22"/>
      <c r="AC746" s="22"/>
      <c r="AD746" s="22"/>
      <c r="AE746" s="22"/>
      <c r="AF746" s="22"/>
      <c r="AG746" s="22"/>
      <c r="AH746" s="22"/>
      <c r="AI746" s="22"/>
      <c r="AJ746" s="22"/>
    </row>
    <row r="747" spans="1:36" ht="14.5">
      <c r="A747" s="29"/>
      <c r="B747" s="55"/>
      <c r="C747" s="29"/>
      <c r="D747" s="112"/>
      <c r="E747" s="22"/>
      <c r="F747" s="22"/>
      <c r="G747" s="26"/>
      <c r="H747" s="26"/>
      <c r="I747" s="26"/>
      <c r="J747" s="26"/>
      <c r="K747" s="26"/>
      <c r="L747" s="26"/>
      <c r="M747" s="26"/>
      <c r="N747" s="37"/>
      <c r="O747" s="26"/>
      <c r="P747" s="299"/>
      <c r="Q747" s="26"/>
      <c r="R747" s="299"/>
      <c r="S747" s="22"/>
      <c r="T747" s="26"/>
      <c r="U747" s="55"/>
      <c r="V747" s="22"/>
      <c r="W747" s="22"/>
      <c r="X747" s="22"/>
      <c r="Y747" s="22"/>
      <c r="Z747" s="22"/>
      <c r="AA747" s="22"/>
      <c r="AB747" s="22"/>
      <c r="AC747" s="22"/>
      <c r="AD747" s="22"/>
      <c r="AE747" s="22"/>
      <c r="AF747" s="22"/>
      <c r="AG747" s="22"/>
      <c r="AH747" s="22"/>
      <c r="AI747" s="22"/>
      <c r="AJ747" s="22"/>
    </row>
    <row r="748" spans="1:36" ht="14.5">
      <c r="A748" s="29"/>
      <c r="B748" s="55"/>
      <c r="C748" s="29"/>
      <c r="D748" s="112"/>
      <c r="E748" s="22"/>
      <c r="F748" s="22"/>
      <c r="G748" s="26"/>
      <c r="H748" s="26"/>
      <c r="I748" s="26"/>
      <c r="J748" s="26"/>
      <c r="K748" s="26"/>
      <c r="L748" s="26"/>
      <c r="M748" s="26"/>
      <c r="N748" s="37"/>
      <c r="O748" s="26"/>
      <c r="P748" s="299"/>
      <c r="Q748" s="26"/>
      <c r="R748" s="299"/>
      <c r="S748" s="22"/>
      <c r="T748" s="26"/>
      <c r="U748" s="55"/>
      <c r="V748" s="22"/>
      <c r="W748" s="22"/>
      <c r="X748" s="22"/>
      <c r="Y748" s="22"/>
      <c r="Z748" s="22"/>
      <c r="AA748" s="22"/>
      <c r="AB748" s="22"/>
      <c r="AC748" s="22"/>
      <c r="AD748" s="22"/>
      <c r="AE748" s="22"/>
      <c r="AF748" s="22"/>
      <c r="AG748" s="22"/>
      <c r="AH748" s="22"/>
      <c r="AI748" s="22"/>
      <c r="AJ748" s="22"/>
    </row>
    <row r="749" spans="1:36" ht="14.5">
      <c r="A749" s="29"/>
      <c r="B749" s="55"/>
      <c r="C749" s="29"/>
      <c r="D749" s="112"/>
      <c r="E749" s="22"/>
      <c r="F749" s="22"/>
      <c r="G749" s="26"/>
      <c r="H749" s="26"/>
      <c r="I749" s="26"/>
      <c r="J749" s="26"/>
      <c r="K749" s="26"/>
      <c r="L749" s="26"/>
      <c r="M749" s="26"/>
      <c r="N749" s="37"/>
      <c r="O749" s="26"/>
      <c r="P749" s="299"/>
      <c r="Q749" s="26"/>
      <c r="R749" s="299"/>
      <c r="S749" s="22"/>
      <c r="T749" s="26"/>
      <c r="U749" s="55"/>
      <c r="V749" s="22"/>
      <c r="W749" s="22"/>
      <c r="X749" s="22"/>
      <c r="Y749" s="22"/>
      <c r="Z749" s="22"/>
      <c r="AA749" s="22"/>
      <c r="AB749" s="22"/>
      <c r="AC749" s="22"/>
      <c r="AD749" s="22"/>
      <c r="AE749" s="22"/>
      <c r="AF749" s="22"/>
      <c r="AG749" s="22"/>
      <c r="AH749" s="22"/>
      <c r="AI749" s="22"/>
      <c r="AJ749" s="22"/>
    </row>
    <row r="750" spans="1:36" ht="14.5">
      <c r="A750" s="29"/>
      <c r="B750" s="55"/>
      <c r="C750" s="29"/>
      <c r="D750" s="112"/>
      <c r="E750" s="22"/>
      <c r="F750" s="22"/>
      <c r="G750" s="26"/>
      <c r="H750" s="26"/>
      <c r="I750" s="26"/>
      <c r="J750" s="26"/>
      <c r="K750" s="26"/>
      <c r="L750" s="26"/>
      <c r="M750" s="26"/>
      <c r="N750" s="37"/>
      <c r="O750" s="26"/>
      <c r="P750" s="299"/>
      <c r="Q750" s="26"/>
      <c r="R750" s="299"/>
      <c r="S750" s="22"/>
      <c r="T750" s="26"/>
      <c r="U750" s="55"/>
      <c r="V750" s="22"/>
      <c r="W750" s="22"/>
      <c r="X750" s="22"/>
      <c r="Y750" s="22"/>
      <c r="Z750" s="22"/>
      <c r="AA750" s="22"/>
      <c r="AB750" s="22"/>
      <c r="AC750" s="22"/>
      <c r="AD750" s="22"/>
      <c r="AE750" s="22"/>
      <c r="AF750" s="22"/>
      <c r="AG750" s="22"/>
      <c r="AH750" s="22"/>
      <c r="AI750" s="22"/>
      <c r="AJ750" s="22"/>
    </row>
    <row r="751" spans="1:36" ht="14.5">
      <c r="A751" s="29"/>
      <c r="B751" s="55"/>
      <c r="C751" s="29"/>
      <c r="D751" s="112"/>
      <c r="E751" s="22"/>
      <c r="F751" s="22"/>
      <c r="G751" s="26"/>
      <c r="H751" s="26"/>
      <c r="I751" s="26"/>
      <c r="J751" s="26"/>
      <c r="K751" s="26"/>
      <c r="L751" s="26"/>
      <c r="M751" s="26"/>
      <c r="N751" s="37"/>
      <c r="O751" s="26"/>
      <c r="P751" s="299"/>
      <c r="Q751" s="26"/>
      <c r="R751" s="299"/>
      <c r="S751" s="22"/>
      <c r="T751" s="26"/>
      <c r="U751" s="55"/>
      <c r="V751" s="22"/>
      <c r="W751" s="22"/>
      <c r="X751" s="22"/>
      <c r="Y751" s="22"/>
      <c r="Z751" s="22"/>
      <c r="AA751" s="22"/>
      <c r="AB751" s="22"/>
      <c r="AC751" s="22"/>
      <c r="AD751" s="22"/>
      <c r="AE751" s="22"/>
      <c r="AF751" s="22"/>
      <c r="AG751" s="22"/>
      <c r="AH751" s="22"/>
      <c r="AI751" s="22"/>
      <c r="AJ751" s="22"/>
    </row>
    <row r="752" spans="1:36" ht="14.5">
      <c r="A752" s="29"/>
      <c r="B752" s="55"/>
      <c r="C752" s="29"/>
      <c r="D752" s="112"/>
      <c r="E752" s="22"/>
      <c r="F752" s="22"/>
      <c r="G752" s="26"/>
      <c r="H752" s="26"/>
      <c r="I752" s="26"/>
      <c r="J752" s="26"/>
      <c r="K752" s="26"/>
      <c r="L752" s="26"/>
      <c r="M752" s="26"/>
      <c r="N752" s="37"/>
      <c r="O752" s="26"/>
      <c r="P752" s="299"/>
      <c r="Q752" s="26"/>
      <c r="R752" s="299"/>
      <c r="S752" s="22"/>
      <c r="T752" s="26"/>
      <c r="U752" s="55"/>
      <c r="V752" s="22"/>
      <c r="W752" s="22"/>
      <c r="X752" s="22"/>
      <c r="Y752" s="22"/>
      <c r="Z752" s="22"/>
      <c r="AA752" s="22"/>
      <c r="AB752" s="22"/>
      <c r="AC752" s="22"/>
      <c r="AD752" s="22"/>
      <c r="AE752" s="22"/>
      <c r="AF752" s="22"/>
      <c r="AG752" s="22"/>
      <c r="AH752" s="22"/>
      <c r="AI752" s="22"/>
      <c r="AJ752" s="22"/>
    </row>
    <row r="753" spans="1:36" ht="14.5">
      <c r="A753" s="29"/>
      <c r="B753" s="55"/>
      <c r="C753" s="29"/>
      <c r="D753" s="112"/>
      <c r="E753" s="22"/>
      <c r="F753" s="22"/>
      <c r="G753" s="26"/>
      <c r="H753" s="26"/>
      <c r="I753" s="26"/>
      <c r="J753" s="26"/>
      <c r="K753" s="26"/>
      <c r="L753" s="26"/>
      <c r="M753" s="26"/>
      <c r="N753" s="37"/>
      <c r="O753" s="26"/>
      <c r="P753" s="299"/>
      <c r="Q753" s="26"/>
      <c r="R753" s="299"/>
      <c r="S753" s="22"/>
      <c r="T753" s="26"/>
      <c r="U753" s="55"/>
      <c r="V753" s="22"/>
      <c r="W753" s="22"/>
      <c r="X753" s="22"/>
      <c r="Y753" s="22"/>
      <c r="Z753" s="22"/>
      <c r="AA753" s="22"/>
      <c r="AB753" s="22"/>
      <c r="AC753" s="22"/>
      <c r="AD753" s="22"/>
      <c r="AE753" s="22"/>
      <c r="AF753" s="22"/>
      <c r="AG753" s="22"/>
      <c r="AH753" s="22"/>
      <c r="AI753" s="22"/>
      <c r="AJ753" s="22"/>
    </row>
    <row r="754" spans="1:36" ht="14.5">
      <c r="A754" s="29"/>
      <c r="B754" s="55"/>
      <c r="C754" s="29"/>
      <c r="D754" s="112"/>
      <c r="E754" s="22"/>
      <c r="F754" s="22"/>
      <c r="G754" s="26"/>
      <c r="H754" s="26"/>
      <c r="I754" s="26"/>
      <c r="J754" s="26"/>
      <c r="K754" s="26"/>
      <c r="L754" s="26"/>
      <c r="M754" s="26"/>
      <c r="N754" s="37"/>
      <c r="O754" s="26"/>
      <c r="P754" s="299"/>
      <c r="Q754" s="26"/>
      <c r="R754" s="299"/>
      <c r="S754" s="22"/>
      <c r="T754" s="26"/>
      <c r="U754" s="55"/>
      <c r="V754" s="22"/>
      <c r="W754" s="22"/>
      <c r="X754" s="22"/>
      <c r="Y754" s="22"/>
      <c r="Z754" s="22"/>
      <c r="AA754" s="22"/>
      <c r="AB754" s="22"/>
      <c r="AC754" s="22"/>
      <c r="AD754" s="22"/>
      <c r="AE754" s="22"/>
      <c r="AF754" s="22"/>
      <c r="AG754" s="22"/>
      <c r="AH754" s="22"/>
      <c r="AI754" s="22"/>
      <c r="AJ754" s="22"/>
    </row>
    <row r="755" spans="1:36" ht="14.5">
      <c r="A755" s="29"/>
      <c r="B755" s="55"/>
      <c r="C755" s="29"/>
      <c r="D755" s="112"/>
      <c r="E755" s="22"/>
      <c r="F755" s="22"/>
      <c r="G755" s="26"/>
      <c r="H755" s="26"/>
      <c r="I755" s="26"/>
      <c r="J755" s="26"/>
      <c r="K755" s="26"/>
      <c r="L755" s="26"/>
      <c r="M755" s="26"/>
      <c r="N755" s="37"/>
      <c r="O755" s="26"/>
      <c r="P755" s="299"/>
      <c r="Q755" s="26"/>
      <c r="R755" s="299"/>
      <c r="S755" s="22"/>
      <c r="T755" s="26"/>
      <c r="U755" s="55"/>
      <c r="V755" s="22"/>
      <c r="W755" s="22"/>
      <c r="X755" s="22"/>
      <c r="Y755" s="22"/>
      <c r="Z755" s="22"/>
      <c r="AA755" s="22"/>
      <c r="AB755" s="22"/>
      <c r="AC755" s="22"/>
      <c r="AD755" s="22"/>
      <c r="AE755" s="22"/>
      <c r="AF755" s="22"/>
      <c r="AG755" s="22"/>
      <c r="AH755" s="22"/>
      <c r="AI755" s="22"/>
      <c r="AJ755" s="22"/>
    </row>
    <row r="756" spans="1:36" ht="14.5">
      <c r="A756" s="29"/>
      <c r="B756" s="55"/>
      <c r="C756" s="29"/>
      <c r="D756" s="112"/>
      <c r="E756" s="22"/>
      <c r="F756" s="22"/>
      <c r="G756" s="26"/>
      <c r="H756" s="26"/>
      <c r="I756" s="26"/>
      <c r="J756" s="26"/>
      <c r="K756" s="26"/>
      <c r="L756" s="26"/>
      <c r="M756" s="26"/>
      <c r="N756" s="37"/>
      <c r="O756" s="26"/>
      <c r="P756" s="299"/>
      <c r="Q756" s="26"/>
      <c r="R756" s="299"/>
      <c r="S756" s="22"/>
      <c r="T756" s="26"/>
      <c r="U756" s="55"/>
      <c r="V756" s="22"/>
      <c r="W756" s="22"/>
      <c r="X756" s="22"/>
      <c r="Y756" s="22"/>
      <c r="Z756" s="22"/>
      <c r="AA756" s="22"/>
      <c r="AB756" s="22"/>
      <c r="AC756" s="22"/>
      <c r="AD756" s="22"/>
      <c r="AE756" s="22"/>
      <c r="AF756" s="22"/>
      <c r="AG756" s="22"/>
      <c r="AH756" s="22"/>
      <c r="AI756" s="22"/>
      <c r="AJ756" s="22"/>
    </row>
    <row r="757" spans="1:36" ht="14.5">
      <c r="A757" s="29"/>
      <c r="B757" s="55"/>
      <c r="C757" s="29"/>
      <c r="D757" s="112"/>
      <c r="E757" s="22"/>
      <c r="F757" s="22"/>
      <c r="G757" s="26"/>
      <c r="H757" s="26"/>
      <c r="I757" s="26"/>
      <c r="J757" s="26"/>
      <c r="K757" s="26"/>
      <c r="L757" s="26"/>
      <c r="M757" s="26"/>
      <c r="N757" s="37"/>
      <c r="O757" s="26"/>
      <c r="P757" s="299"/>
      <c r="Q757" s="26"/>
      <c r="R757" s="299"/>
      <c r="S757" s="22"/>
      <c r="T757" s="26"/>
      <c r="U757" s="55"/>
      <c r="V757" s="22"/>
      <c r="W757" s="22"/>
      <c r="X757" s="22"/>
      <c r="Y757" s="22"/>
      <c r="Z757" s="22"/>
      <c r="AA757" s="22"/>
      <c r="AB757" s="22"/>
      <c r="AC757" s="22"/>
      <c r="AD757" s="22"/>
      <c r="AE757" s="22"/>
      <c r="AF757" s="22"/>
      <c r="AG757" s="22"/>
      <c r="AH757" s="22"/>
      <c r="AI757" s="22"/>
      <c r="AJ757" s="22"/>
    </row>
    <row r="758" spans="1:36" ht="14.5">
      <c r="A758" s="29"/>
      <c r="B758" s="55"/>
      <c r="C758" s="29"/>
      <c r="D758" s="112"/>
      <c r="E758" s="22"/>
      <c r="F758" s="22"/>
      <c r="G758" s="26"/>
      <c r="H758" s="26"/>
      <c r="I758" s="26"/>
      <c r="J758" s="26"/>
      <c r="K758" s="26"/>
      <c r="L758" s="26"/>
      <c r="M758" s="26"/>
      <c r="N758" s="37"/>
      <c r="O758" s="26"/>
      <c r="P758" s="299"/>
      <c r="Q758" s="26"/>
      <c r="R758" s="299"/>
      <c r="S758" s="22"/>
      <c r="T758" s="26"/>
      <c r="U758" s="55"/>
      <c r="V758" s="22"/>
      <c r="W758" s="22"/>
      <c r="X758" s="22"/>
      <c r="Y758" s="22"/>
      <c r="Z758" s="22"/>
      <c r="AA758" s="22"/>
      <c r="AB758" s="22"/>
      <c r="AC758" s="22"/>
      <c r="AD758" s="22"/>
      <c r="AE758" s="22"/>
      <c r="AF758" s="22"/>
      <c r="AG758" s="22"/>
      <c r="AH758" s="22"/>
      <c r="AI758" s="22"/>
      <c r="AJ758" s="22"/>
    </row>
    <row r="759" spans="1:36" ht="14.5">
      <c r="A759" s="29"/>
      <c r="B759" s="55"/>
      <c r="C759" s="29"/>
      <c r="D759" s="112"/>
      <c r="E759" s="22"/>
      <c r="F759" s="22"/>
      <c r="G759" s="26"/>
      <c r="H759" s="26"/>
      <c r="I759" s="26"/>
      <c r="J759" s="26"/>
      <c r="K759" s="26"/>
      <c r="L759" s="26"/>
      <c r="M759" s="26"/>
      <c r="N759" s="37"/>
      <c r="O759" s="26"/>
      <c r="P759" s="299"/>
      <c r="Q759" s="26"/>
      <c r="R759" s="299"/>
      <c r="S759" s="22"/>
      <c r="T759" s="26"/>
      <c r="U759" s="55"/>
      <c r="V759" s="22"/>
      <c r="W759" s="22"/>
      <c r="X759" s="22"/>
      <c r="Y759" s="22"/>
      <c r="Z759" s="22"/>
      <c r="AA759" s="22"/>
      <c r="AB759" s="22"/>
      <c r="AC759" s="22"/>
      <c r="AD759" s="22"/>
      <c r="AE759" s="22"/>
      <c r="AF759" s="22"/>
      <c r="AG759" s="22"/>
      <c r="AH759" s="22"/>
      <c r="AI759" s="22"/>
      <c r="AJ759" s="22"/>
    </row>
    <row r="760" spans="1:36" ht="14.5">
      <c r="A760" s="29"/>
      <c r="B760" s="55"/>
      <c r="C760" s="29"/>
      <c r="D760" s="112"/>
      <c r="E760" s="22"/>
      <c r="F760" s="22"/>
      <c r="G760" s="26"/>
      <c r="H760" s="26"/>
      <c r="I760" s="26"/>
      <c r="J760" s="26"/>
      <c r="K760" s="26"/>
      <c r="L760" s="26"/>
      <c r="M760" s="26"/>
      <c r="N760" s="37"/>
      <c r="O760" s="26"/>
      <c r="P760" s="299"/>
      <c r="Q760" s="26"/>
      <c r="R760" s="299"/>
      <c r="S760" s="22"/>
      <c r="T760" s="26"/>
      <c r="U760" s="55"/>
      <c r="V760" s="22"/>
      <c r="W760" s="22"/>
      <c r="X760" s="22"/>
      <c r="Y760" s="22"/>
      <c r="Z760" s="22"/>
      <c r="AA760" s="22"/>
      <c r="AB760" s="22"/>
      <c r="AC760" s="22"/>
      <c r="AD760" s="22"/>
      <c r="AE760" s="22"/>
      <c r="AF760" s="22"/>
      <c r="AG760" s="22"/>
      <c r="AH760" s="22"/>
      <c r="AI760" s="22"/>
      <c r="AJ760" s="22"/>
    </row>
    <row r="761" spans="1:36" ht="14.5">
      <c r="A761" s="29"/>
      <c r="B761" s="55"/>
      <c r="C761" s="29"/>
      <c r="D761" s="112"/>
      <c r="E761" s="22"/>
      <c r="F761" s="22"/>
      <c r="G761" s="26"/>
      <c r="H761" s="26"/>
      <c r="I761" s="26"/>
      <c r="J761" s="26"/>
      <c r="K761" s="26"/>
      <c r="L761" s="26"/>
      <c r="M761" s="26"/>
      <c r="N761" s="37"/>
      <c r="O761" s="26"/>
      <c r="P761" s="299"/>
      <c r="Q761" s="26"/>
      <c r="R761" s="299"/>
      <c r="S761" s="22"/>
      <c r="T761" s="26"/>
      <c r="U761" s="55"/>
      <c r="V761" s="22"/>
      <c r="W761" s="22"/>
      <c r="X761" s="22"/>
      <c r="Y761" s="22"/>
      <c r="Z761" s="22"/>
      <c r="AA761" s="22"/>
      <c r="AB761" s="22"/>
      <c r="AC761" s="22"/>
      <c r="AD761" s="22"/>
      <c r="AE761" s="22"/>
      <c r="AF761" s="22"/>
      <c r="AG761" s="22"/>
      <c r="AH761" s="22"/>
      <c r="AI761" s="22"/>
      <c r="AJ761" s="22"/>
    </row>
    <row r="762" spans="1:36" ht="14.5">
      <c r="A762" s="29"/>
      <c r="B762" s="55"/>
      <c r="C762" s="29"/>
      <c r="D762" s="112"/>
      <c r="E762" s="22"/>
      <c r="F762" s="22"/>
      <c r="G762" s="26"/>
      <c r="H762" s="26"/>
      <c r="I762" s="26"/>
      <c r="J762" s="26"/>
      <c r="K762" s="26"/>
      <c r="L762" s="26"/>
      <c r="M762" s="26"/>
      <c r="N762" s="37"/>
      <c r="O762" s="26"/>
      <c r="P762" s="299"/>
      <c r="Q762" s="26"/>
      <c r="R762" s="299"/>
      <c r="S762" s="22"/>
      <c r="T762" s="26"/>
      <c r="U762" s="55"/>
      <c r="V762" s="22"/>
      <c r="W762" s="22"/>
      <c r="X762" s="22"/>
      <c r="Y762" s="22"/>
      <c r="Z762" s="22"/>
      <c r="AA762" s="22"/>
      <c r="AB762" s="22"/>
      <c r="AC762" s="22"/>
      <c r="AD762" s="22"/>
      <c r="AE762" s="22"/>
      <c r="AF762" s="22"/>
      <c r="AG762" s="22"/>
      <c r="AH762" s="22"/>
      <c r="AI762" s="22"/>
      <c r="AJ762" s="22"/>
    </row>
    <row r="763" spans="1:36" ht="14.5">
      <c r="A763" s="29"/>
      <c r="B763" s="55"/>
      <c r="C763" s="29"/>
      <c r="D763" s="112"/>
      <c r="E763" s="22"/>
      <c r="F763" s="22"/>
      <c r="G763" s="26"/>
      <c r="H763" s="26"/>
      <c r="I763" s="26"/>
      <c r="J763" s="26"/>
      <c r="K763" s="26"/>
      <c r="L763" s="26"/>
      <c r="M763" s="26"/>
      <c r="N763" s="37"/>
      <c r="O763" s="26"/>
      <c r="P763" s="299"/>
      <c r="Q763" s="26"/>
      <c r="R763" s="299"/>
      <c r="S763" s="22"/>
      <c r="T763" s="26"/>
      <c r="U763" s="55"/>
      <c r="V763" s="22"/>
      <c r="W763" s="22"/>
      <c r="X763" s="22"/>
      <c r="Y763" s="22"/>
      <c r="Z763" s="22"/>
      <c r="AA763" s="22"/>
      <c r="AB763" s="22"/>
      <c r="AC763" s="22"/>
      <c r="AD763" s="22"/>
      <c r="AE763" s="22"/>
      <c r="AF763" s="22"/>
      <c r="AG763" s="22"/>
      <c r="AH763" s="22"/>
      <c r="AI763" s="22"/>
      <c r="AJ763" s="22"/>
    </row>
    <row r="764" spans="1:36" ht="14.5">
      <c r="A764" s="29"/>
      <c r="B764" s="55"/>
      <c r="C764" s="29"/>
      <c r="D764" s="112"/>
      <c r="E764" s="22"/>
      <c r="F764" s="22"/>
      <c r="G764" s="26"/>
      <c r="H764" s="26"/>
      <c r="I764" s="26"/>
      <c r="J764" s="26"/>
      <c r="K764" s="26"/>
      <c r="L764" s="26"/>
      <c r="M764" s="26"/>
      <c r="N764" s="37"/>
      <c r="O764" s="26"/>
      <c r="P764" s="299"/>
      <c r="Q764" s="26"/>
      <c r="R764" s="299"/>
      <c r="S764" s="22"/>
      <c r="T764" s="26"/>
      <c r="U764" s="55"/>
      <c r="V764" s="22"/>
      <c r="W764" s="22"/>
      <c r="X764" s="22"/>
      <c r="Y764" s="22"/>
      <c r="Z764" s="22"/>
      <c r="AA764" s="22"/>
      <c r="AB764" s="22"/>
      <c r="AC764" s="22"/>
      <c r="AD764" s="22"/>
      <c r="AE764" s="22"/>
      <c r="AF764" s="22"/>
      <c r="AG764" s="22"/>
      <c r="AH764" s="22"/>
      <c r="AI764" s="22"/>
      <c r="AJ764" s="22"/>
    </row>
    <row r="765" spans="1:36" ht="14.5">
      <c r="A765" s="29"/>
      <c r="B765" s="55"/>
      <c r="C765" s="29"/>
      <c r="D765" s="112"/>
      <c r="E765" s="22"/>
      <c r="F765" s="22"/>
      <c r="G765" s="26"/>
      <c r="H765" s="26"/>
      <c r="I765" s="26"/>
      <c r="J765" s="26"/>
      <c r="K765" s="26"/>
      <c r="L765" s="26"/>
      <c r="M765" s="26"/>
      <c r="N765" s="37"/>
      <c r="O765" s="26"/>
      <c r="P765" s="299"/>
      <c r="Q765" s="26"/>
      <c r="R765" s="299"/>
      <c r="S765" s="22"/>
      <c r="T765" s="26"/>
      <c r="U765" s="55"/>
      <c r="V765" s="22"/>
      <c r="W765" s="22"/>
      <c r="X765" s="22"/>
      <c r="Y765" s="22"/>
      <c r="Z765" s="22"/>
      <c r="AA765" s="22"/>
      <c r="AB765" s="22"/>
      <c r="AC765" s="22"/>
      <c r="AD765" s="22"/>
      <c r="AE765" s="22"/>
      <c r="AF765" s="22"/>
      <c r="AG765" s="22"/>
      <c r="AH765" s="22"/>
      <c r="AI765" s="22"/>
      <c r="AJ765" s="22"/>
    </row>
    <row r="766" spans="1:36" ht="14.5">
      <c r="A766" s="29"/>
      <c r="B766" s="55"/>
      <c r="C766" s="29"/>
      <c r="D766" s="112"/>
      <c r="E766" s="22"/>
      <c r="F766" s="22"/>
      <c r="G766" s="26"/>
      <c r="H766" s="26"/>
      <c r="I766" s="26"/>
      <c r="J766" s="26"/>
      <c r="K766" s="26"/>
      <c r="L766" s="26"/>
      <c r="M766" s="26"/>
      <c r="N766" s="37"/>
      <c r="O766" s="26"/>
      <c r="P766" s="299"/>
      <c r="Q766" s="26"/>
      <c r="R766" s="299"/>
      <c r="S766" s="22"/>
      <c r="T766" s="26"/>
      <c r="U766" s="55"/>
      <c r="V766" s="22"/>
      <c r="W766" s="22"/>
      <c r="X766" s="22"/>
      <c r="Y766" s="22"/>
      <c r="Z766" s="22"/>
      <c r="AA766" s="22"/>
      <c r="AB766" s="22"/>
      <c r="AC766" s="22"/>
      <c r="AD766" s="22"/>
      <c r="AE766" s="22"/>
      <c r="AF766" s="22"/>
      <c r="AG766" s="22"/>
      <c r="AH766" s="22"/>
      <c r="AI766" s="22"/>
      <c r="AJ766" s="22"/>
    </row>
    <row r="767" spans="1:36" ht="14.5">
      <c r="A767" s="29"/>
      <c r="B767" s="55"/>
      <c r="C767" s="29"/>
      <c r="D767" s="112"/>
      <c r="E767" s="22"/>
      <c r="F767" s="22"/>
      <c r="G767" s="26"/>
      <c r="H767" s="26"/>
      <c r="I767" s="26"/>
      <c r="J767" s="26"/>
      <c r="K767" s="26"/>
      <c r="L767" s="26"/>
      <c r="M767" s="26"/>
      <c r="N767" s="37"/>
      <c r="O767" s="26"/>
      <c r="P767" s="299"/>
      <c r="Q767" s="26"/>
      <c r="R767" s="299"/>
      <c r="S767" s="22"/>
      <c r="T767" s="26"/>
      <c r="U767" s="55"/>
      <c r="V767" s="22"/>
      <c r="W767" s="22"/>
      <c r="X767" s="22"/>
      <c r="Y767" s="22"/>
      <c r="Z767" s="22"/>
      <c r="AA767" s="22"/>
      <c r="AB767" s="22"/>
      <c r="AC767" s="22"/>
      <c r="AD767" s="22"/>
      <c r="AE767" s="22"/>
      <c r="AF767" s="22"/>
      <c r="AG767" s="22"/>
      <c r="AH767" s="22"/>
      <c r="AI767" s="22"/>
      <c r="AJ767" s="22"/>
    </row>
    <row r="768" spans="1:36" ht="14.5">
      <c r="A768" s="29"/>
      <c r="B768" s="55"/>
      <c r="C768" s="29"/>
      <c r="D768" s="112"/>
      <c r="E768" s="22"/>
      <c r="F768" s="22"/>
      <c r="G768" s="26"/>
      <c r="H768" s="26"/>
      <c r="I768" s="26"/>
      <c r="J768" s="26"/>
      <c r="K768" s="26"/>
      <c r="L768" s="26"/>
      <c r="M768" s="26"/>
      <c r="N768" s="37"/>
      <c r="O768" s="26"/>
      <c r="P768" s="299"/>
      <c r="Q768" s="26"/>
      <c r="R768" s="299"/>
      <c r="S768" s="22"/>
      <c r="T768" s="26"/>
      <c r="U768" s="55"/>
      <c r="V768" s="22"/>
      <c r="W768" s="22"/>
      <c r="X768" s="22"/>
      <c r="Y768" s="22"/>
      <c r="Z768" s="22"/>
      <c r="AA768" s="22"/>
      <c r="AB768" s="22"/>
      <c r="AC768" s="22"/>
      <c r="AD768" s="22"/>
      <c r="AE768" s="22"/>
      <c r="AF768" s="22"/>
      <c r="AG768" s="22"/>
      <c r="AH768" s="22"/>
      <c r="AI768" s="22"/>
      <c r="AJ768" s="22"/>
    </row>
    <row r="769" spans="1:36" ht="14.5">
      <c r="A769" s="29"/>
      <c r="B769" s="55"/>
      <c r="C769" s="29"/>
      <c r="D769" s="112"/>
      <c r="E769" s="22"/>
      <c r="F769" s="22"/>
      <c r="G769" s="26"/>
      <c r="H769" s="26"/>
      <c r="I769" s="26"/>
      <c r="J769" s="26"/>
      <c r="K769" s="26"/>
      <c r="L769" s="26"/>
      <c r="M769" s="26"/>
      <c r="N769" s="37"/>
      <c r="O769" s="26"/>
      <c r="P769" s="299"/>
      <c r="Q769" s="26"/>
      <c r="R769" s="299"/>
      <c r="S769" s="22"/>
      <c r="T769" s="26"/>
      <c r="U769" s="55"/>
      <c r="V769" s="22"/>
      <c r="W769" s="22"/>
      <c r="X769" s="22"/>
      <c r="Y769" s="22"/>
      <c r="Z769" s="22"/>
      <c r="AA769" s="22"/>
      <c r="AB769" s="22"/>
      <c r="AC769" s="22"/>
      <c r="AD769" s="22"/>
      <c r="AE769" s="22"/>
      <c r="AF769" s="22"/>
      <c r="AG769" s="22"/>
      <c r="AH769" s="22"/>
      <c r="AI769" s="22"/>
      <c r="AJ769" s="22"/>
    </row>
    <row r="770" spans="1:36" ht="14.5">
      <c r="A770" s="29"/>
      <c r="B770" s="55"/>
      <c r="C770" s="29"/>
      <c r="D770" s="112"/>
      <c r="E770" s="22"/>
      <c r="F770" s="22"/>
      <c r="G770" s="26"/>
      <c r="H770" s="26"/>
      <c r="I770" s="26"/>
      <c r="J770" s="26"/>
      <c r="K770" s="26"/>
      <c r="L770" s="26"/>
      <c r="M770" s="26"/>
      <c r="N770" s="37"/>
      <c r="O770" s="26"/>
      <c r="P770" s="299"/>
      <c r="Q770" s="26"/>
      <c r="R770" s="299"/>
      <c r="S770" s="22"/>
      <c r="T770" s="26"/>
      <c r="U770" s="55"/>
      <c r="V770" s="22"/>
      <c r="W770" s="22"/>
      <c r="X770" s="22"/>
      <c r="Y770" s="22"/>
      <c r="Z770" s="22"/>
      <c r="AA770" s="22"/>
      <c r="AB770" s="22"/>
      <c r="AC770" s="22"/>
      <c r="AD770" s="22"/>
      <c r="AE770" s="22"/>
      <c r="AF770" s="22"/>
      <c r="AG770" s="22"/>
      <c r="AH770" s="22"/>
      <c r="AI770" s="22"/>
      <c r="AJ770" s="22"/>
    </row>
    <row r="771" spans="1:36" ht="14.5">
      <c r="A771" s="29"/>
      <c r="B771" s="55"/>
      <c r="C771" s="29"/>
      <c r="D771" s="112"/>
      <c r="E771" s="22"/>
      <c r="F771" s="22"/>
      <c r="G771" s="26"/>
      <c r="H771" s="26"/>
      <c r="I771" s="26"/>
      <c r="J771" s="26"/>
      <c r="K771" s="26"/>
      <c r="L771" s="26"/>
      <c r="M771" s="26"/>
      <c r="N771" s="37"/>
      <c r="O771" s="26"/>
      <c r="P771" s="299"/>
      <c r="Q771" s="26"/>
      <c r="R771" s="299"/>
      <c r="S771" s="22"/>
      <c r="T771" s="26"/>
      <c r="U771" s="55"/>
      <c r="V771" s="22"/>
      <c r="W771" s="22"/>
      <c r="X771" s="22"/>
      <c r="Y771" s="22"/>
      <c r="Z771" s="22"/>
      <c r="AA771" s="22"/>
      <c r="AB771" s="22"/>
      <c r="AC771" s="22"/>
      <c r="AD771" s="22"/>
      <c r="AE771" s="22"/>
      <c r="AF771" s="22"/>
      <c r="AG771" s="22"/>
      <c r="AH771" s="22"/>
      <c r="AI771" s="22"/>
      <c r="AJ771" s="22"/>
    </row>
    <row r="772" spans="1:36" ht="14.5">
      <c r="A772" s="29"/>
      <c r="B772" s="55"/>
      <c r="C772" s="29"/>
      <c r="D772" s="112"/>
      <c r="E772" s="22"/>
      <c r="F772" s="22"/>
      <c r="G772" s="26"/>
      <c r="H772" s="26"/>
      <c r="I772" s="26"/>
      <c r="J772" s="26"/>
      <c r="K772" s="26"/>
      <c r="L772" s="26"/>
      <c r="M772" s="26"/>
      <c r="N772" s="37"/>
      <c r="O772" s="26"/>
      <c r="P772" s="299"/>
      <c r="Q772" s="26"/>
      <c r="R772" s="299"/>
      <c r="S772" s="22"/>
      <c r="T772" s="26"/>
      <c r="U772" s="55"/>
      <c r="V772" s="22"/>
      <c r="W772" s="22"/>
      <c r="X772" s="22"/>
      <c r="Y772" s="22"/>
      <c r="Z772" s="22"/>
      <c r="AA772" s="22"/>
      <c r="AB772" s="22"/>
      <c r="AC772" s="22"/>
      <c r="AD772" s="22"/>
      <c r="AE772" s="22"/>
      <c r="AF772" s="22"/>
      <c r="AG772" s="22"/>
      <c r="AH772" s="22"/>
      <c r="AI772" s="22"/>
      <c r="AJ772" s="22"/>
    </row>
    <row r="773" spans="1:36" ht="14.5">
      <c r="A773" s="29"/>
      <c r="B773" s="55"/>
      <c r="C773" s="29"/>
      <c r="D773" s="112"/>
      <c r="E773" s="22"/>
      <c r="F773" s="22"/>
      <c r="G773" s="26"/>
      <c r="H773" s="26"/>
      <c r="I773" s="26"/>
      <c r="J773" s="26"/>
      <c r="K773" s="26"/>
      <c r="L773" s="26"/>
      <c r="M773" s="26"/>
      <c r="N773" s="37"/>
      <c r="O773" s="26"/>
      <c r="P773" s="299"/>
      <c r="Q773" s="26"/>
      <c r="R773" s="299"/>
      <c r="S773" s="22"/>
      <c r="T773" s="26"/>
      <c r="U773" s="55"/>
      <c r="V773" s="22"/>
      <c r="W773" s="22"/>
      <c r="X773" s="22"/>
      <c r="Y773" s="22"/>
      <c r="Z773" s="22"/>
      <c r="AA773" s="22"/>
      <c r="AB773" s="22"/>
      <c r="AC773" s="22"/>
      <c r="AD773" s="22"/>
      <c r="AE773" s="22"/>
      <c r="AF773" s="22"/>
      <c r="AG773" s="22"/>
      <c r="AH773" s="22"/>
      <c r="AI773" s="22"/>
      <c r="AJ773" s="22"/>
    </row>
    <row r="774" spans="1:36" ht="14.5">
      <c r="A774" s="29"/>
      <c r="B774" s="55"/>
      <c r="C774" s="29"/>
      <c r="D774" s="112"/>
      <c r="E774" s="22"/>
      <c r="F774" s="22"/>
      <c r="G774" s="26"/>
      <c r="H774" s="26"/>
      <c r="I774" s="26"/>
      <c r="J774" s="26"/>
      <c r="K774" s="26"/>
      <c r="L774" s="26"/>
      <c r="M774" s="26"/>
      <c r="N774" s="37"/>
      <c r="O774" s="26"/>
      <c r="P774" s="299"/>
      <c r="Q774" s="26"/>
      <c r="R774" s="299"/>
      <c r="S774" s="22"/>
      <c r="T774" s="26"/>
      <c r="U774" s="55"/>
      <c r="V774" s="22"/>
      <c r="W774" s="22"/>
      <c r="X774" s="22"/>
      <c r="Y774" s="22"/>
      <c r="Z774" s="22"/>
      <c r="AA774" s="22"/>
      <c r="AB774" s="22"/>
      <c r="AC774" s="22"/>
      <c r="AD774" s="22"/>
      <c r="AE774" s="22"/>
      <c r="AF774" s="22"/>
      <c r="AG774" s="22"/>
      <c r="AH774" s="22"/>
      <c r="AI774" s="22"/>
      <c r="AJ774" s="22"/>
    </row>
    <row r="775" spans="1:36" ht="14.5">
      <c r="A775" s="29"/>
      <c r="B775" s="55"/>
      <c r="C775" s="29"/>
      <c r="D775" s="112"/>
      <c r="E775" s="22"/>
      <c r="F775" s="22"/>
      <c r="G775" s="26"/>
      <c r="H775" s="26"/>
      <c r="I775" s="26"/>
      <c r="J775" s="26"/>
      <c r="K775" s="26"/>
      <c r="L775" s="26"/>
      <c r="M775" s="26"/>
      <c r="N775" s="37"/>
      <c r="O775" s="26"/>
      <c r="P775" s="299"/>
      <c r="Q775" s="26"/>
      <c r="R775" s="299"/>
      <c r="S775" s="22"/>
      <c r="T775" s="26"/>
      <c r="U775" s="55"/>
      <c r="V775" s="22"/>
      <c r="W775" s="22"/>
      <c r="X775" s="22"/>
      <c r="Y775" s="22"/>
      <c r="Z775" s="22"/>
      <c r="AA775" s="22"/>
      <c r="AB775" s="22"/>
      <c r="AC775" s="22"/>
      <c r="AD775" s="22"/>
      <c r="AE775" s="22"/>
      <c r="AF775" s="22"/>
      <c r="AG775" s="22"/>
      <c r="AH775" s="22"/>
      <c r="AI775" s="22"/>
      <c r="AJ775" s="22"/>
    </row>
    <row r="776" spans="1:36" ht="14.5">
      <c r="A776" s="29"/>
      <c r="B776" s="55"/>
      <c r="C776" s="29"/>
      <c r="D776" s="112"/>
      <c r="E776" s="22"/>
      <c r="F776" s="22"/>
      <c r="G776" s="26"/>
      <c r="H776" s="26"/>
      <c r="I776" s="26"/>
      <c r="J776" s="26"/>
      <c r="K776" s="26"/>
      <c r="L776" s="26"/>
      <c r="M776" s="26"/>
      <c r="N776" s="37"/>
      <c r="O776" s="26"/>
      <c r="P776" s="299"/>
      <c r="Q776" s="26"/>
      <c r="R776" s="299"/>
      <c r="S776" s="22"/>
      <c r="T776" s="26"/>
      <c r="U776" s="55"/>
      <c r="V776" s="22"/>
      <c r="W776" s="22"/>
      <c r="X776" s="22"/>
      <c r="Y776" s="22"/>
      <c r="Z776" s="22"/>
      <c r="AA776" s="22"/>
      <c r="AB776" s="22"/>
      <c r="AC776" s="22"/>
      <c r="AD776" s="22"/>
      <c r="AE776" s="22"/>
      <c r="AF776" s="22"/>
      <c r="AG776" s="22"/>
      <c r="AH776" s="22"/>
      <c r="AI776" s="22"/>
      <c r="AJ776" s="22"/>
    </row>
    <row r="777" spans="1:36" ht="14.5">
      <c r="A777" s="29"/>
      <c r="B777" s="55"/>
      <c r="C777" s="29"/>
      <c r="D777" s="112"/>
      <c r="E777" s="22"/>
      <c r="F777" s="22"/>
      <c r="G777" s="26"/>
      <c r="H777" s="26"/>
      <c r="I777" s="26"/>
      <c r="J777" s="26"/>
      <c r="K777" s="26"/>
      <c r="L777" s="26"/>
      <c r="M777" s="26"/>
      <c r="N777" s="37"/>
      <c r="O777" s="26"/>
      <c r="P777" s="299"/>
      <c r="Q777" s="26"/>
      <c r="R777" s="299"/>
      <c r="S777" s="22"/>
      <c r="T777" s="26"/>
      <c r="U777" s="55"/>
      <c r="V777" s="22"/>
      <c r="W777" s="22"/>
      <c r="X777" s="22"/>
      <c r="Y777" s="22"/>
      <c r="Z777" s="22"/>
      <c r="AA777" s="22"/>
      <c r="AB777" s="22"/>
      <c r="AC777" s="22"/>
      <c r="AD777" s="22"/>
      <c r="AE777" s="22"/>
      <c r="AF777" s="22"/>
      <c r="AG777" s="22"/>
      <c r="AH777" s="22"/>
      <c r="AI777" s="22"/>
      <c r="AJ777" s="22"/>
    </row>
    <row r="778" spans="1:36" ht="14.5">
      <c r="A778" s="29"/>
      <c r="B778" s="55"/>
      <c r="C778" s="29"/>
      <c r="D778" s="112"/>
      <c r="E778" s="22"/>
      <c r="F778" s="22"/>
      <c r="G778" s="26"/>
      <c r="H778" s="26"/>
      <c r="I778" s="26"/>
      <c r="J778" s="26"/>
      <c r="K778" s="26"/>
      <c r="L778" s="26"/>
      <c r="M778" s="26"/>
      <c r="N778" s="37"/>
      <c r="O778" s="26"/>
      <c r="P778" s="299"/>
      <c r="Q778" s="26"/>
      <c r="R778" s="299"/>
      <c r="S778" s="22"/>
      <c r="T778" s="26"/>
      <c r="U778" s="55"/>
      <c r="V778" s="22"/>
      <c r="W778" s="22"/>
      <c r="X778" s="22"/>
      <c r="Y778" s="22"/>
      <c r="Z778" s="22"/>
      <c r="AA778" s="22"/>
      <c r="AB778" s="22"/>
      <c r="AC778" s="22"/>
      <c r="AD778" s="22"/>
      <c r="AE778" s="22"/>
      <c r="AF778" s="22"/>
      <c r="AG778" s="22"/>
      <c r="AH778" s="22"/>
      <c r="AI778" s="22"/>
      <c r="AJ778" s="22"/>
    </row>
    <row r="779" spans="1:36" ht="14.5">
      <c r="A779" s="29"/>
      <c r="B779" s="55"/>
      <c r="C779" s="29"/>
      <c r="D779" s="112"/>
      <c r="E779" s="22"/>
      <c r="F779" s="22"/>
      <c r="G779" s="26"/>
      <c r="H779" s="26"/>
      <c r="I779" s="26"/>
      <c r="J779" s="26"/>
      <c r="K779" s="26"/>
      <c r="L779" s="26"/>
      <c r="M779" s="26"/>
      <c r="N779" s="37"/>
      <c r="O779" s="26"/>
      <c r="P779" s="299"/>
      <c r="Q779" s="26"/>
      <c r="R779" s="299"/>
      <c r="S779" s="22"/>
      <c r="T779" s="26"/>
      <c r="U779" s="55"/>
      <c r="V779" s="22"/>
      <c r="W779" s="22"/>
      <c r="X779" s="22"/>
      <c r="Y779" s="22"/>
      <c r="Z779" s="22"/>
      <c r="AA779" s="22"/>
      <c r="AB779" s="22"/>
      <c r="AC779" s="22"/>
      <c r="AD779" s="22"/>
      <c r="AE779" s="22"/>
      <c r="AF779" s="22"/>
      <c r="AG779" s="22"/>
      <c r="AH779" s="22"/>
      <c r="AI779" s="22"/>
      <c r="AJ779" s="22"/>
    </row>
    <row r="780" spans="1:36" ht="14.5">
      <c r="A780" s="29"/>
      <c r="B780" s="55"/>
      <c r="C780" s="29"/>
      <c r="D780" s="112"/>
      <c r="E780" s="22"/>
      <c r="F780" s="22"/>
      <c r="G780" s="26"/>
      <c r="H780" s="26"/>
      <c r="I780" s="26"/>
      <c r="J780" s="26"/>
      <c r="K780" s="26"/>
      <c r="L780" s="26"/>
      <c r="M780" s="26"/>
      <c r="N780" s="37"/>
      <c r="O780" s="26"/>
      <c r="P780" s="299"/>
      <c r="Q780" s="26"/>
      <c r="R780" s="299"/>
      <c r="S780" s="22"/>
      <c r="T780" s="26"/>
      <c r="U780" s="55"/>
      <c r="V780" s="22"/>
      <c r="W780" s="22"/>
      <c r="X780" s="22"/>
      <c r="Y780" s="22"/>
      <c r="Z780" s="22"/>
      <c r="AA780" s="22"/>
      <c r="AB780" s="22"/>
      <c r="AC780" s="22"/>
      <c r="AD780" s="22"/>
      <c r="AE780" s="22"/>
      <c r="AF780" s="22"/>
      <c r="AG780" s="22"/>
      <c r="AH780" s="22"/>
      <c r="AI780" s="22"/>
      <c r="AJ780" s="22"/>
    </row>
    <row r="781" spans="1:36" ht="14.5">
      <c r="A781" s="29"/>
      <c r="B781" s="55"/>
      <c r="C781" s="29"/>
      <c r="D781" s="112"/>
      <c r="E781" s="22"/>
      <c r="F781" s="22"/>
      <c r="G781" s="26"/>
      <c r="H781" s="26"/>
      <c r="I781" s="26"/>
      <c r="J781" s="26"/>
      <c r="K781" s="26"/>
      <c r="L781" s="26"/>
      <c r="M781" s="26"/>
      <c r="N781" s="37"/>
      <c r="O781" s="26"/>
      <c r="P781" s="299"/>
      <c r="Q781" s="26"/>
      <c r="R781" s="299"/>
      <c r="S781" s="22"/>
      <c r="T781" s="26"/>
      <c r="U781" s="55"/>
      <c r="V781" s="22"/>
      <c r="W781" s="22"/>
      <c r="X781" s="22"/>
      <c r="Y781" s="22"/>
      <c r="Z781" s="22"/>
      <c r="AA781" s="22"/>
      <c r="AB781" s="22"/>
      <c r="AC781" s="22"/>
      <c r="AD781" s="22"/>
      <c r="AE781" s="22"/>
      <c r="AF781" s="22"/>
      <c r="AG781" s="22"/>
      <c r="AH781" s="22"/>
      <c r="AI781" s="22"/>
      <c r="AJ781" s="22"/>
    </row>
    <row r="782" spans="1:36" ht="14.5">
      <c r="A782" s="29"/>
      <c r="B782" s="55"/>
      <c r="C782" s="29"/>
      <c r="D782" s="112"/>
      <c r="E782" s="22"/>
      <c r="F782" s="22"/>
      <c r="G782" s="26"/>
      <c r="H782" s="26"/>
      <c r="I782" s="26"/>
      <c r="J782" s="26"/>
      <c r="K782" s="26"/>
      <c r="L782" s="26"/>
      <c r="M782" s="26"/>
      <c r="N782" s="37"/>
      <c r="O782" s="26"/>
      <c r="P782" s="299"/>
      <c r="Q782" s="26"/>
      <c r="R782" s="299"/>
      <c r="S782" s="22"/>
      <c r="T782" s="26"/>
      <c r="U782" s="55"/>
      <c r="V782" s="22"/>
      <c r="W782" s="22"/>
      <c r="X782" s="22"/>
      <c r="Y782" s="22"/>
      <c r="Z782" s="22"/>
      <c r="AA782" s="22"/>
      <c r="AB782" s="22"/>
      <c r="AC782" s="22"/>
      <c r="AD782" s="22"/>
      <c r="AE782" s="22"/>
      <c r="AF782" s="22"/>
      <c r="AG782" s="22"/>
      <c r="AH782" s="22"/>
      <c r="AI782" s="22"/>
      <c r="AJ782" s="22"/>
    </row>
    <row r="783" spans="1:36" ht="14.5">
      <c r="A783" s="29"/>
      <c r="B783" s="55"/>
      <c r="C783" s="29"/>
      <c r="D783" s="112"/>
      <c r="E783" s="22"/>
      <c r="F783" s="22"/>
      <c r="G783" s="26"/>
      <c r="H783" s="26"/>
      <c r="I783" s="26"/>
      <c r="J783" s="26"/>
      <c r="K783" s="26"/>
      <c r="L783" s="26"/>
      <c r="M783" s="26"/>
      <c r="N783" s="37"/>
      <c r="O783" s="26"/>
      <c r="P783" s="299"/>
      <c r="Q783" s="26"/>
      <c r="R783" s="299"/>
      <c r="S783" s="22"/>
      <c r="T783" s="26"/>
      <c r="U783" s="55"/>
      <c r="V783" s="22"/>
      <c r="W783" s="22"/>
      <c r="X783" s="22"/>
      <c r="Y783" s="22"/>
      <c r="Z783" s="22"/>
      <c r="AA783" s="22"/>
      <c r="AB783" s="22"/>
      <c r="AC783" s="22"/>
      <c r="AD783" s="22"/>
      <c r="AE783" s="22"/>
      <c r="AF783" s="22"/>
      <c r="AG783" s="22"/>
      <c r="AH783" s="22"/>
      <c r="AI783" s="22"/>
      <c r="AJ783" s="22"/>
    </row>
    <row r="784" spans="1:36" ht="14.5">
      <c r="A784" s="29"/>
      <c r="B784" s="55"/>
      <c r="C784" s="29"/>
      <c r="D784" s="112"/>
      <c r="E784" s="22"/>
      <c r="F784" s="22"/>
      <c r="G784" s="26"/>
      <c r="H784" s="26"/>
      <c r="I784" s="26"/>
      <c r="J784" s="26"/>
      <c r="K784" s="26"/>
      <c r="L784" s="26"/>
      <c r="M784" s="26"/>
      <c r="N784" s="37"/>
      <c r="O784" s="26"/>
      <c r="P784" s="299"/>
      <c r="Q784" s="26"/>
      <c r="R784" s="299"/>
      <c r="S784" s="22"/>
      <c r="T784" s="26"/>
      <c r="U784" s="55"/>
      <c r="V784" s="22"/>
      <c r="W784" s="22"/>
      <c r="X784" s="22"/>
      <c r="Y784" s="22"/>
      <c r="Z784" s="22"/>
      <c r="AA784" s="22"/>
      <c r="AB784" s="22"/>
      <c r="AC784" s="22"/>
      <c r="AD784" s="22"/>
      <c r="AE784" s="22"/>
      <c r="AF784" s="22"/>
      <c r="AG784" s="22"/>
      <c r="AH784" s="22"/>
      <c r="AI784" s="22"/>
      <c r="AJ784" s="22"/>
    </row>
    <row r="785" spans="1:36" ht="14.5">
      <c r="A785" s="29"/>
      <c r="B785" s="55"/>
      <c r="C785" s="29"/>
      <c r="D785" s="112"/>
      <c r="E785" s="22"/>
      <c r="F785" s="22"/>
      <c r="G785" s="26"/>
      <c r="H785" s="26"/>
      <c r="I785" s="26"/>
      <c r="J785" s="26"/>
      <c r="K785" s="26"/>
      <c r="L785" s="26"/>
      <c r="M785" s="26"/>
      <c r="N785" s="37"/>
      <c r="O785" s="26"/>
      <c r="P785" s="299"/>
      <c r="Q785" s="26"/>
      <c r="R785" s="299"/>
      <c r="S785" s="22"/>
      <c r="T785" s="26"/>
      <c r="U785" s="55"/>
      <c r="V785" s="22"/>
      <c r="W785" s="22"/>
      <c r="X785" s="22"/>
      <c r="Y785" s="22"/>
      <c r="Z785" s="22"/>
      <c r="AA785" s="22"/>
      <c r="AB785" s="22"/>
      <c r="AC785" s="22"/>
      <c r="AD785" s="22"/>
      <c r="AE785" s="22"/>
      <c r="AF785" s="22"/>
      <c r="AG785" s="22"/>
      <c r="AH785" s="22"/>
      <c r="AI785" s="22"/>
      <c r="AJ785" s="22"/>
    </row>
    <row r="786" spans="1:36" ht="14.5">
      <c r="A786" s="29"/>
      <c r="B786" s="55"/>
      <c r="C786" s="29"/>
      <c r="D786" s="112"/>
      <c r="E786" s="22"/>
      <c r="F786" s="22"/>
      <c r="G786" s="26"/>
      <c r="H786" s="26"/>
      <c r="I786" s="26"/>
      <c r="J786" s="26"/>
      <c r="K786" s="26"/>
      <c r="L786" s="26"/>
      <c r="M786" s="26"/>
      <c r="N786" s="37"/>
      <c r="O786" s="26"/>
      <c r="P786" s="299"/>
      <c r="Q786" s="26"/>
      <c r="R786" s="299"/>
      <c r="S786" s="22"/>
      <c r="T786" s="26"/>
      <c r="U786" s="55"/>
      <c r="V786" s="22"/>
      <c r="W786" s="22"/>
      <c r="X786" s="22"/>
      <c r="Y786" s="22"/>
      <c r="Z786" s="22"/>
      <c r="AA786" s="22"/>
      <c r="AB786" s="22"/>
      <c r="AC786" s="22"/>
      <c r="AD786" s="22"/>
      <c r="AE786" s="22"/>
      <c r="AF786" s="22"/>
      <c r="AG786" s="22"/>
      <c r="AH786" s="22"/>
      <c r="AI786" s="22"/>
      <c r="AJ786" s="22"/>
    </row>
    <row r="787" spans="1:36" ht="14.5">
      <c r="A787" s="29"/>
      <c r="B787" s="55"/>
      <c r="C787" s="29"/>
      <c r="D787" s="112"/>
      <c r="E787" s="22"/>
      <c r="F787" s="22"/>
      <c r="G787" s="26"/>
      <c r="H787" s="26"/>
      <c r="I787" s="26"/>
      <c r="J787" s="26"/>
      <c r="K787" s="26"/>
      <c r="L787" s="26"/>
      <c r="M787" s="26"/>
      <c r="N787" s="37"/>
      <c r="O787" s="26"/>
      <c r="P787" s="299"/>
      <c r="Q787" s="26"/>
      <c r="R787" s="299"/>
      <c r="S787" s="22"/>
      <c r="T787" s="26"/>
      <c r="U787" s="55"/>
      <c r="V787" s="22"/>
      <c r="W787" s="22"/>
      <c r="X787" s="22"/>
      <c r="Y787" s="22"/>
      <c r="Z787" s="22"/>
      <c r="AA787" s="22"/>
      <c r="AB787" s="22"/>
      <c r="AC787" s="22"/>
      <c r="AD787" s="22"/>
      <c r="AE787" s="22"/>
      <c r="AF787" s="22"/>
      <c r="AG787" s="22"/>
      <c r="AH787" s="22"/>
      <c r="AI787" s="22"/>
      <c r="AJ787" s="22"/>
    </row>
    <row r="788" spans="1:36" ht="14.5">
      <c r="A788" s="29"/>
      <c r="B788" s="55"/>
      <c r="C788" s="29"/>
      <c r="D788" s="112"/>
      <c r="E788" s="22"/>
      <c r="F788" s="22"/>
      <c r="G788" s="26"/>
      <c r="H788" s="26"/>
      <c r="I788" s="26"/>
      <c r="J788" s="26"/>
      <c r="K788" s="26"/>
      <c r="L788" s="26"/>
      <c r="M788" s="26"/>
      <c r="N788" s="37"/>
      <c r="O788" s="26"/>
      <c r="P788" s="299"/>
      <c r="Q788" s="26"/>
      <c r="R788" s="299"/>
      <c r="S788" s="22"/>
      <c r="T788" s="26"/>
      <c r="U788" s="55"/>
      <c r="V788" s="22"/>
      <c r="W788" s="22"/>
      <c r="X788" s="22"/>
      <c r="Y788" s="22"/>
      <c r="Z788" s="22"/>
      <c r="AA788" s="22"/>
      <c r="AB788" s="22"/>
      <c r="AC788" s="22"/>
      <c r="AD788" s="22"/>
      <c r="AE788" s="22"/>
      <c r="AF788" s="22"/>
      <c r="AG788" s="22"/>
      <c r="AH788" s="22"/>
      <c r="AI788" s="22"/>
      <c r="AJ788" s="22"/>
    </row>
    <row r="789" spans="1:36" ht="14.5">
      <c r="A789" s="29"/>
      <c r="B789" s="55"/>
      <c r="C789" s="29"/>
      <c r="D789" s="112"/>
      <c r="E789" s="22"/>
      <c r="F789" s="22"/>
      <c r="G789" s="26"/>
      <c r="H789" s="26"/>
      <c r="I789" s="26"/>
      <c r="J789" s="26"/>
      <c r="K789" s="26"/>
      <c r="L789" s="26"/>
      <c r="M789" s="26"/>
      <c r="N789" s="37"/>
      <c r="O789" s="26"/>
      <c r="P789" s="299"/>
      <c r="Q789" s="26"/>
      <c r="R789" s="299"/>
      <c r="S789" s="22"/>
      <c r="T789" s="26"/>
      <c r="U789" s="55"/>
      <c r="V789" s="22"/>
      <c r="W789" s="22"/>
      <c r="X789" s="22"/>
      <c r="Y789" s="22"/>
      <c r="Z789" s="22"/>
      <c r="AA789" s="22"/>
      <c r="AB789" s="22"/>
      <c r="AC789" s="22"/>
      <c r="AD789" s="22"/>
      <c r="AE789" s="22"/>
      <c r="AF789" s="22"/>
      <c r="AG789" s="22"/>
      <c r="AH789" s="22"/>
      <c r="AI789" s="22"/>
      <c r="AJ789" s="22"/>
    </row>
    <row r="790" spans="1:36" ht="14.5">
      <c r="A790" s="29"/>
      <c r="B790" s="55"/>
      <c r="C790" s="29"/>
      <c r="D790" s="112"/>
      <c r="E790" s="22"/>
      <c r="F790" s="22"/>
      <c r="G790" s="26"/>
      <c r="H790" s="26"/>
      <c r="I790" s="26"/>
      <c r="J790" s="26"/>
      <c r="K790" s="26"/>
      <c r="L790" s="26"/>
      <c r="M790" s="26"/>
      <c r="N790" s="37"/>
      <c r="O790" s="26"/>
      <c r="P790" s="299"/>
      <c r="Q790" s="26"/>
      <c r="R790" s="299"/>
      <c r="S790" s="22"/>
      <c r="T790" s="26"/>
      <c r="U790" s="55"/>
      <c r="V790" s="22"/>
      <c r="W790" s="22"/>
      <c r="X790" s="22"/>
      <c r="Y790" s="22"/>
      <c r="Z790" s="22"/>
      <c r="AA790" s="22"/>
      <c r="AB790" s="22"/>
      <c r="AC790" s="22"/>
      <c r="AD790" s="22"/>
      <c r="AE790" s="22"/>
      <c r="AF790" s="22"/>
      <c r="AG790" s="22"/>
      <c r="AH790" s="22"/>
      <c r="AI790" s="22"/>
      <c r="AJ790" s="22"/>
    </row>
    <row r="791" spans="1:36" ht="14.5">
      <c r="A791" s="29"/>
      <c r="B791" s="55"/>
      <c r="C791" s="29"/>
      <c r="D791" s="112"/>
      <c r="E791" s="22"/>
      <c r="F791" s="22"/>
      <c r="G791" s="26"/>
      <c r="H791" s="26"/>
      <c r="I791" s="26"/>
      <c r="J791" s="26"/>
      <c r="K791" s="26"/>
      <c r="L791" s="26"/>
      <c r="M791" s="26"/>
      <c r="N791" s="37"/>
      <c r="O791" s="26"/>
      <c r="P791" s="299"/>
      <c r="Q791" s="26"/>
      <c r="R791" s="299"/>
      <c r="S791" s="22"/>
      <c r="T791" s="26"/>
      <c r="U791" s="55"/>
      <c r="V791" s="22"/>
      <c r="W791" s="22"/>
      <c r="X791" s="22"/>
      <c r="Y791" s="22"/>
      <c r="Z791" s="22"/>
      <c r="AA791" s="22"/>
      <c r="AB791" s="22"/>
      <c r="AC791" s="22"/>
      <c r="AD791" s="22"/>
      <c r="AE791" s="22"/>
      <c r="AF791" s="22"/>
      <c r="AG791" s="22"/>
      <c r="AH791" s="22"/>
      <c r="AI791" s="22"/>
      <c r="AJ791" s="22"/>
    </row>
    <row r="792" spans="1:36" ht="14.5">
      <c r="A792" s="29"/>
      <c r="B792" s="55"/>
      <c r="C792" s="29"/>
      <c r="D792" s="112"/>
      <c r="E792" s="22"/>
      <c r="F792" s="22"/>
      <c r="G792" s="26"/>
      <c r="H792" s="26"/>
      <c r="I792" s="26"/>
      <c r="J792" s="26"/>
      <c r="K792" s="26"/>
      <c r="L792" s="26"/>
      <c r="M792" s="26"/>
      <c r="N792" s="37"/>
      <c r="O792" s="26"/>
      <c r="P792" s="299"/>
      <c r="Q792" s="26"/>
      <c r="R792" s="299"/>
      <c r="S792" s="22"/>
      <c r="T792" s="26"/>
      <c r="U792" s="55"/>
      <c r="V792" s="22"/>
      <c r="W792" s="22"/>
      <c r="X792" s="22"/>
      <c r="Y792" s="22"/>
      <c r="Z792" s="22"/>
      <c r="AA792" s="22"/>
      <c r="AB792" s="22"/>
      <c r="AC792" s="22"/>
      <c r="AD792" s="22"/>
      <c r="AE792" s="22"/>
      <c r="AF792" s="22"/>
      <c r="AG792" s="22"/>
      <c r="AH792" s="22"/>
      <c r="AI792" s="22"/>
      <c r="AJ792" s="22"/>
    </row>
    <row r="793" spans="1:36" ht="14.5">
      <c r="A793" s="29"/>
      <c r="B793" s="55"/>
      <c r="C793" s="29"/>
      <c r="D793" s="112"/>
      <c r="E793" s="22"/>
      <c r="F793" s="22"/>
      <c r="G793" s="26"/>
      <c r="H793" s="26"/>
      <c r="I793" s="26"/>
      <c r="J793" s="26"/>
      <c r="K793" s="26"/>
      <c r="L793" s="26"/>
      <c r="M793" s="26"/>
      <c r="N793" s="37"/>
      <c r="O793" s="26"/>
      <c r="P793" s="299"/>
      <c r="Q793" s="26"/>
      <c r="R793" s="299"/>
      <c r="S793" s="22"/>
      <c r="T793" s="26"/>
      <c r="U793" s="55"/>
      <c r="V793" s="22"/>
      <c r="W793" s="22"/>
      <c r="X793" s="22"/>
      <c r="Y793" s="22"/>
      <c r="Z793" s="22"/>
      <c r="AA793" s="22"/>
      <c r="AB793" s="22"/>
      <c r="AC793" s="22"/>
      <c r="AD793" s="22"/>
      <c r="AE793" s="22"/>
      <c r="AF793" s="22"/>
      <c r="AG793" s="22"/>
      <c r="AH793" s="22"/>
      <c r="AI793" s="22"/>
      <c r="AJ793" s="22"/>
    </row>
    <row r="794" spans="1:36" ht="14.5">
      <c r="A794" s="29"/>
      <c r="B794" s="55"/>
      <c r="C794" s="29"/>
      <c r="D794" s="112"/>
      <c r="E794" s="22"/>
      <c r="F794" s="22"/>
      <c r="G794" s="26"/>
      <c r="H794" s="26"/>
      <c r="I794" s="26"/>
      <c r="J794" s="26"/>
      <c r="K794" s="26"/>
      <c r="L794" s="26"/>
      <c r="M794" s="26"/>
      <c r="N794" s="37"/>
      <c r="O794" s="26"/>
      <c r="P794" s="299"/>
      <c r="Q794" s="26"/>
      <c r="R794" s="299"/>
      <c r="S794" s="22"/>
      <c r="T794" s="26"/>
      <c r="U794" s="55"/>
      <c r="V794" s="22"/>
      <c r="W794" s="22"/>
      <c r="X794" s="22"/>
      <c r="Y794" s="22"/>
      <c r="Z794" s="22"/>
      <c r="AA794" s="22"/>
      <c r="AB794" s="22"/>
      <c r="AC794" s="22"/>
      <c r="AD794" s="22"/>
      <c r="AE794" s="22"/>
      <c r="AF794" s="22"/>
      <c r="AG794" s="22"/>
      <c r="AH794" s="22"/>
      <c r="AI794" s="22"/>
      <c r="AJ794" s="22"/>
    </row>
    <row r="795" spans="1:36" ht="14.5">
      <c r="A795" s="29"/>
      <c r="B795" s="55"/>
      <c r="C795" s="29"/>
      <c r="D795" s="112"/>
      <c r="E795" s="22"/>
      <c r="F795" s="22"/>
      <c r="G795" s="26"/>
      <c r="H795" s="26"/>
      <c r="I795" s="26"/>
      <c r="J795" s="26"/>
      <c r="K795" s="26"/>
      <c r="L795" s="26"/>
      <c r="M795" s="26"/>
      <c r="N795" s="37"/>
      <c r="O795" s="26"/>
      <c r="P795" s="299"/>
      <c r="Q795" s="26"/>
      <c r="R795" s="299"/>
      <c r="S795" s="22"/>
      <c r="T795" s="26"/>
      <c r="U795" s="55"/>
      <c r="V795" s="22"/>
      <c r="W795" s="22"/>
      <c r="X795" s="22"/>
      <c r="Y795" s="22"/>
      <c r="Z795" s="22"/>
      <c r="AA795" s="22"/>
      <c r="AB795" s="22"/>
      <c r="AC795" s="22"/>
      <c r="AD795" s="22"/>
      <c r="AE795" s="22"/>
      <c r="AF795" s="22"/>
      <c r="AG795" s="22"/>
      <c r="AH795" s="22"/>
      <c r="AI795" s="22"/>
      <c r="AJ795" s="22"/>
    </row>
    <row r="796" spans="1:36" ht="14.5">
      <c r="A796" s="29"/>
      <c r="B796" s="55"/>
      <c r="C796" s="29"/>
      <c r="D796" s="112"/>
      <c r="E796" s="22"/>
      <c r="F796" s="22"/>
      <c r="G796" s="26"/>
      <c r="H796" s="26"/>
      <c r="I796" s="26"/>
      <c r="J796" s="26"/>
      <c r="K796" s="26"/>
      <c r="L796" s="26"/>
      <c r="M796" s="26"/>
      <c r="N796" s="37"/>
      <c r="O796" s="26"/>
      <c r="P796" s="299"/>
      <c r="Q796" s="26"/>
      <c r="R796" s="299"/>
      <c r="S796" s="22"/>
      <c r="T796" s="26"/>
      <c r="U796" s="55"/>
      <c r="V796" s="22"/>
      <c r="W796" s="22"/>
      <c r="X796" s="22"/>
      <c r="Y796" s="22"/>
      <c r="Z796" s="22"/>
      <c r="AA796" s="22"/>
      <c r="AB796" s="22"/>
      <c r="AC796" s="22"/>
      <c r="AD796" s="22"/>
      <c r="AE796" s="22"/>
      <c r="AF796" s="22"/>
      <c r="AG796" s="22"/>
      <c r="AH796" s="22"/>
      <c r="AI796" s="22"/>
      <c r="AJ796" s="22"/>
    </row>
    <row r="797" spans="1:36" ht="14.5">
      <c r="A797" s="29"/>
      <c r="B797" s="55"/>
      <c r="C797" s="29"/>
      <c r="D797" s="112"/>
      <c r="E797" s="22"/>
      <c r="F797" s="22"/>
      <c r="G797" s="26"/>
      <c r="H797" s="26"/>
      <c r="I797" s="26"/>
      <c r="J797" s="26"/>
      <c r="K797" s="26"/>
      <c r="L797" s="26"/>
      <c r="M797" s="26"/>
      <c r="N797" s="37"/>
      <c r="O797" s="26"/>
      <c r="P797" s="299"/>
      <c r="Q797" s="26"/>
      <c r="R797" s="299"/>
      <c r="S797" s="22"/>
      <c r="T797" s="26"/>
      <c r="U797" s="55"/>
      <c r="V797" s="22"/>
      <c r="W797" s="22"/>
      <c r="X797" s="22"/>
      <c r="Y797" s="22"/>
      <c r="Z797" s="22"/>
      <c r="AA797" s="22"/>
      <c r="AB797" s="22"/>
      <c r="AC797" s="22"/>
      <c r="AD797" s="22"/>
      <c r="AE797" s="22"/>
      <c r="AF797" s="22"/>
      <c r="AG797" s="22"/>
      <c r="AH797" s="22"/>
      <c r="AI797" s="22"/>
      <c r="AJ797" s="22"/>
    </row>
    <row r="798" spans="1:36" ht="14.5">
      <c r="A798" s="29"/>
      <c r="B798" s="55"/>
      <c r="C798" s="29"/>
      <c r="D798" s="112"/>
      <c r="E798" s="22"/>
      <c r="F798" s="22"/>
      <c r="G798" s="26"/>
      <c r="H798" s="26"/>
      <c r="I798" s="26"/>
      <c r="J798" s="26"/>
      <c r="K798" s="26"/>
      <c r="L798" s="26"/>
      <c r="M798" s="26"/>
      <c r="N798" s="37"/>
      <c r="O798" s="26"/>
      <c r="P798" s="299"/>
      <c r="Q798" s="26"/>
      <c r="R798" s="299"/>
      <c r="S798" s="22"/>
      <c r="T798" s="26"/>
      <c r="U798" s="55"/>
      <c r="V798" s="22"/>
      <c r="W798" s="22"/>
      <c r="X798" s="22"/>
      <c r="Y798" s="22"/>
      <c r="Z798" s="22"/>
      <c r="AA798" s="22"/>
      <c r="AB798" s="22"/>
      <c r="AC798" s="22"/>
      <c r="AD798" s="22"/>
      <c r="AE798" s="22"/>
      <c r="AF798" s="22"/>
      <c r="AG798" s="22"/>
      <c r="AH798" s="22"/>
      <c r="AI798" s="22"/>
      <c r="AJ798" s="22"/>
    </row>
    <row r="799" spans="1:36" ht="14.5">
      <c r="A799" s="29"/>
      <c r="B799" s="55"/>
      <c r="C799" s="29"/>
      <c r="D799" s="112"/>
      <c r="E799" s="22"/>
      <c r="F799" s="22"/>
      <c r="G799" s="26"/>
      <c r="H799" s="26"/>
      <c r="I799" s="26"/>
      <c r="J799" s="26"/>
      <c r="K799" s="26"/>
      <c r="L799" s="26"/>
      <c r="M799" s="26"/>
      <c r="N799" s="37"/>
      <c r="O799" s="26"/>
      <c r="P799" s="299"/>
      <c r="Q799" s="26"/>
      <c r="R799" s="299"/>
      <c r="S799" s="22"/>
      <c r="T799" s="26"/>
      <c r="U799" s="55"/>
      <c r="V799" s="22"/>
      <c r="W799" s="22"/>
      <c r="X799" s="22"/>
      <c r="Y799" s="22"/>
      <c r="Z799" s="22"/>
      <c r="AA799" s="22"/>
      <c r="AB799" s="22"/>
      <c r="AC799" s="22"/>
      <c r="AD799" s="22"/>
      <c r="AE799" s="22"/>
      <c r="AF799" s="22"/>
      <c r="AG799" s="22"/>
      <c r="AH799" s="22"/>
      <c r="AI799" s="22"/>
      <c r="AJ799" s="22"/>
    </row>
    <row r="800" spans="1:36" ht="14.5">
      <c r="A800" s="29"/>
      <c r="B800" s="55"/>
      <c r="C800" s="29"/>
      <c r="D800" s="112"/>
      <c r="E800" s="22"/>
      <c r="F800" s="22"/>
      <c r="G800" s="26"/>
      <c r="H800" s="26"/>
      <c r="I800" s="26"/>
      <c r="J800" s="26"/>
      <c r="K800" s="26"/>
      <c r="L800" s="26"/>
      <c r="M800" s="26"/>
      <c r="N800" s="37"/>
      <c r="O800" s="26"/>
      <c r="P800" s="299"/>
      <c r="Q800" s="26"/>
      <c r="R800" s="299"/>
      <c r="S800" s="22"/>
      <c r="T800" s="26"/>
      <c r="U800" s="55"/>
      <c r="V800" s="22"/>
      <c r="W800" s="22"/>
      <c r="X800" s="22"/>
      <c r="Y800" s="22"/>
      <c r="Z800" s="22"/>
      <c r="AA800" s="22"/>
      <c r="AB800" s="22"/>
      <c r="AC800" s="22"/>
      <c r="AD800" s="22"/>
      <c r="AE800" s="22"/>
      <c r="AF800" s="22"/>
      <c r="AG800" s="22"/>
      <c r="AH800" s="22"/>
      <c r="AI800" s="22"/>
      <c r="AJ800" s="22"/>
    </row>
    <row r="801" spans="1:36" ht="14.5">
      <c r="A801" s="29"/>
      <c r="B801" s="55"/>
      <c r="C801" s="29"/>
      <c r="D801" s="112"/>
      <c r="E801" s="22"/>
      <c r="F801" s="22"/>
      <c r="G801" s="26"/>
      <c r="H801" s="26"/>
      <c r="I801" s="26"/>
      <c r="J801" s="26"/>
      <c r="K801" s="26"/>
      <c r="L801" s="26"/>
      <c r="M801" s="26"/>
      <c r="N801" s="37"/>
      <c r="O801" s="26"/>
      <c r="P801" s="299"/>
      <c r="Q801" s="26"/>
      <c r="R801" s="299"/>
      <c r="S801" s="22"/>
      <c r="T801" s="26"/>
      <c r="U801" s="55"/>
      <c r="V801" s="22"/>
      <c r="W801" s="22"/>
      <c r="X801" s="22"/>
      <c r="Y801" s="22"/>
      <c r="Z801" s="22"/>
      <c r="AA801" s="22"/>
      <c r="AB801" s="22"/>
      <c r="AC801" s="22"/>
      <c r="AD801" s="22"/>
      <c r="AE801" s="22"/>
      <c r="AF801" s="22"/>
      <c r="AG801" s="22"/>
      <c r="AH801" s="22"/>
      <c r="AI801" s="22"/>
      <c r="AJ801" s="22"/>
    </row>
    <row r="802" spans="1:36" ht="14.5">
      <c r="A802" s="29"/>
      <c r="B802" s="55"/>
      <c r="C802" s="29"/>
      <c r="D802" s="112"/>
      <c r="E802" s="22"/>
      <c r="F802" s="22"/>
      <c r="G802" s="26"/>
      <c r="H802" s="26"/>
      <c r="I802" s="26"/>
      <c r="J802" s="26"/>
      <c r="K802" s="26"/>
      <c r="L802" s="26"/>
      <c r="M802" s="26"/>
      <c r="N802" s="37"/>
      <c r="O802" s="26"/>
      <c r="P802" s="299"/>
      <c r="Q802" s="26"/>
      <c r="R802" s="299"/>
      <c r="S802" s="22"/>
      <c r="T802" s="26"/>
      <c r="U802" s="55"/>
      <c r="V802" s="22"/>
      <c r="W802" s="22"/>
      <c r="X802" s="22"/>
      <c r="Y802" s="22"/>
      <c r="Z802" s="22"/>
      <c r="AA802" s="22"/>
      <c r="AB802" s="22"/>
      <c r="AC802" s="22"/>
      <c r="AD802" s="22"/>
      <c r="AE802" s="22"/>
      <c r="AF802" s="22"/>
      <c r="AG802" s="22"/>
      <c r="AH802" s="22"/>
      <c r="AI802" s="22"/>
      <c r="AJ802" s="22"/>
    </row>
    <row r="803" spans="1:36" ht="14.5">
      <c r="A803" s="29"/>
      <c r="B803" s="55"/>
      <c r="C803" s="29"/>
      <c r="D803" s="112"/>
      <c r="E803" s="22"/>
      <c r="F803" s="22"/>
      <c r="G803" s="26"/>
      <c r="H803" s="26"/>
      <c r="I803" s="26"/>
      <c r="J803" s="26"/>
      <c r="K803" s="26"/>
      <c r="L803" s="26"/>
      <c r="M803" s="26"/>
      <c r="N803" s="37"/>
      <c r="O803" s="26"/>
      <c r="P803" s="299"/>
      <c r="Q803" s="26"/>
      <c r="R803" s="299"/>
      <c r="S803" s="22"/>
      <c r="T803" s="26"/>
      <c r="U803" s="55"/>
      <c r="V803" s="22"/>
      <c r="W803" s="22"/>
      <c r="X803" s="22"/>
      <c r="Y803" s="22"/>
      <c r="Z803" s="22"/>
      <c r="AA803" s="22"/>
      <c r="AB803" s="22"/>
      <c r="AC803" s="22"/>
      <c r="AD803" s="22"/>
      <c r="AE803" s="22"/>
      <c r="AF803" s="22"/>
      <c r="AG803" s="22"/>
      <c r="AH803" s="22"/>
      <c r="AI803" s="22"/>
      <c r="AJ803" s="22"/>
    </row>
    <row r="804" spans="1:36" ht="14.5">
      <c r="A804" s="29"/>
      <c r="B804" s="55"/>
      <c r="C804" s="29"/>
      <c r="D804" s="112"/>
      <c r="E804" s="22"/>
      <c r="F804" s="22"/>
      <c r="G804" s="26"/>
      <c r="H804" s="26"/>
      <c r="I804" s="26"/>
      <c r="J804" s="26"/>
      <c r="K804" s="26"/>
      <c r="L804" s="26"/>
      <c r="M804" s="26"/>
      <c r="N804" s="37"/>
      <c r="O804" s="26"/>
      <c r="P804" s="299"/>
      <c r="Q804" s="26"/>
      <c r="R804" s="299"/>
      <c r="S804" s="22"/>
      <c r="T804" s="26"/>
      <c r="U804" s="55"/>
      <c r="V804" s="22"/>
      <c r="W804" s="22"/>
      <c r="X804" s="22"/>
      <c r="Y804" s="22"/>
      <c r="Z804" s="22"/>
      <c r="AA804" s="22"/>
      <c r="AB804" s="22"/>
      <c r="AC804" s="22"/>
      <c r="AD804" s="22"/>
      <c r="AE804" s="22"/>
      <c r="AF804" s="22"/>
      <c r="AG804" s="22"/>
      <c r="AH804" s="22"/>
      <c r="AI804" s="22"/>
      <c r="AJ804" s="22"/>
    </row>
    <row r="805" spans="1:36" ht="14.5">
      <c r="A805" s="29"/>
      <c r="B805" s="55"/>
      <c r="C805" s="29"/>
      <c r="D805" s="112"/>
      <c r="E805" s="22"/>
      <c r="F805" s="22"/>
      <c r="G805" s="26"/>
      <c r="H805" s="26"/>
      <c r="I805" s="26"/>
      <c r="J805" s="26"/>
      <c r="K805" s="26"/>
      <c r="L805" s="26"/>
      <c r="M805" s="26"/>
      <c r="N805" s="37"/>
      <c r="O805" s="26"/>
      <c r="P805" s="299"/>
      <c r="Q805" s="26"/>
      <c r="R805" s="299"/>
      <c r="S805" s="22"/>
      <c r="T805" s="26"/>
      <c r="U805" s="55"/>
      <c r="V805" s="22"/>
      <c r="W805" s="22"/>
      <c r="X805" s="22"/>
      <c r="Y805" s="22"/>
      <c r="Z805" s="22"/>
      <c r="AA805" s="22"/>
      <c r="AB805" s="22"/>
      <c r="AC805" s="22"/>
      <c r="AD805" s="22"/>
      <c r="AE805" s="22"/>
      <c r="AF805" s="22"/>
      <c r="AG805" s="22"/>
      <c r="AH805" s="22"/>
      <c r="AI805" s="22"/>
      <c r="AJ805" s="22"/>
    </row>
    <row r="806" spans="1:36" ht="14.5">
      <c r="A806" s="29"/>
      <c r="B806" s="55"/>
      <c r="C806" s="29"/>
      <c r="D806" s="112"/>
      <c r="E806" s="22"/>
      <c r="F806" s="22"/>
      <c r="G806" s="26"/>
      <c r="H806" s="26"/>
      <c r="I806" s="26"/>
      <c r="J806" s="26"/>
      <c r="K806" s="26"/>
      <c r="L806" s="26"/>
      <c r="M806" s="26"/>
      <c r="N806" s="37"/>
      <c r="O806" s="26"/>
      <c r="P806" s="299"/>
      <c r="Q806" s="26"/>
      <c r="R806" s="299"/>
      <c r="S806" s="22"/>
      <c r="T806" s="26"/>
      <c r="U806" s="55"/>
      <c r="V806" s="22"/>
      <c r="W806" s="22"/>
      <c r="X806" s="22"/>
      <c r="Y806" s="22"/>
      <c r="Z806" s="22"/>
      <c r="AA806" s="22"/>
      <c r="AB806" s="22"/>
      <c r="AC806" s="22"/>
      <c r="AD806" s="22"/>
      <c r="AE806" s="22"/>
      <c r="AF806" s="22"/>
      <c r="AG806" s="22"/>
      <c r="AH806" s="22"/>
      <c r="AI806" s="22"/>
      <c r="AJ806" s="22"/>
    </row>
    <row r="807" spans="1:36" ht="14.5">
      <c r="A807" s="29"/>
      <c r="B807" s="55"/>
      <c r="C807" s="29"/>
      <c r="D807" s="112"/>
      <c r="E807" s="22"/>
      <c r="F807" s="22"/>
      <c r="G807" s="26"/>
      <c r="H807" s="26"/>
      <c r="I807" s="26"/>
      <c r="J807" s="26"/>
      <c r="K807" s="26"/>
      <c r="L807" s="26"/>
      <c r="M807" s="26"/>
      <c r="N807" s="37"/>
      <c r="O807" s="26"/>
      <c r="P807" s="299"/>
      <c r="Q807" s="26"/>
      <c r="R807" s="299"/>
      <c r="S807" s="22"/>
      <c r="T807" s="26"/>
      <c r="U807" s="55"/>
      <c r="V807" s="22"/>
      <c r="W807" s="22"/>
      <c r="X807" s="22"/>
      <c r="Y807" s="22"/>
      <c r="Z807" s="22"/>
      <c r="AA807" s="22"/>
      <c r="AB807" s="22"/>
      <c r="AC807" s="22"/>
      <c r="AD807" s="22"/>
      <c r="AE807" s="22"/>
      <c r="AF807" s="22"/>
      <c r="AG807" s="22"/>
      <c r="AH807" s="22"/>
      <c r="AI807" s="22"/>
      <c r="AJ807" s="22"/>
    </row>
    <row r="808" spans="1:36" ht="14.5">
      <c r="A808" s="29"/>
      <c r="B808" s="55"/>
      <c r="C808" s="29"/>
      <c r="D808" s="112"/>
      <c r="E808" s="22"/>
      <c r="F808" s="22"/>
      <c r="G808" s="26"/>
      <c r="H808" s="26"/>
      <c r="I808" s="26"/>
      <c r="J808" s="26"/>
      <c r="K808" s="26"/>
      <c r="L808" s="26"/>
      <c r="M808" s="26"/>
      <c r="N808" s="37"/>
      <c r="O808" s="26"/>
      <c r="P808" s="299"/>
      <c r="Q808" s="26"/>
      <c r="R808" s="299"/>
      <c r="S808" s="22"/>
      <c r="T808" s="26"/>
      <c r="U808" s="55"/>
      <c r="V808" s="22"/>
      <c r="W808" s="22"/>
      <c r="X808" s="22"/>
      <c r="Y808" s="22"/>
      <c r="Z808" s="22"/>
      <c r="AA808" s="22"/>
      <c r="AB808" s="22"/>
      <c r="AC808" s="22"/>
      <c r="AD808" s="22"/>
      <c r="AE808" s="22"/>
      <c r="AF808" s="22"/>
      <c r="AG808" s="22"/>
      <c r="AH808" s="22"/>
      <c r="AI808" s="22"/>
      <c r="AJ808" s="22"/>
    </row>
    <row r="809" spans="1:36" ht="14.5">
      <c r="A809" s="29"/>
      <c r="B809" s="55"/>
      <c r="C809" s="29"/>
      <c r="D809" s="112"/>
      <c r="E809" s="22"/>
      <c r="F809" s="22"/>
      <c r="G809" s="26"/>
      <c r="H809" s="26"/>
      <c r="I809" s="26"/>
      <c r="J809" s="26"/>
      <c r="K809" s="26"/>
      <c r="L809" s="26"/>
      <c r="M809" s="26"/>
      <c r="N809" s="37"/>
      <c r="O809" s="26"/>
      <c r="P809" s="299"/>
      <c r="Q809" s="26"/>
      <c r="R809" s="299"/>
      <c r="S809" s="22"/>
      <c r="T809" s="26"/>
      <c r="U809" s="55"/>
      <c r="V809" s="22"/>
      <c r="W809" s="22"/>
      <c r="X809" s="22"/>
      <c r="Y809" s="22"/>
      <c r="Z809" s="22"/>
      <c r="AA809" s="22"/>
      <c r="AB809" s="22"/>
      <c r="AC809" s="22"/>
      <c r="AD809" s="22"/>
      <c r="AE809" s="22"/>
      <c r="AF809" s="22"/>
      <c r="AG809" s="22"/>
      <c r="AH809" s="22"/>
      <c r="AI809" s="22"/>
      <c r="AJ809" s="22"/>
    </row>
    <row r="810" spans="1:36" ht="14.5">
      <c r="A810" s="29"/>
      <c r="B810" s="55"/>
      <c r="C810" s="29"/>
      <c r="D810" s="112"/>
      <c r="E810" s="22"/>
      <c r="F810" s="22"/>
      <c r="G810" s="26"/>
      <c r="H810" s="26"/>
      <c r="I810" s="26"/>
      <c r="J810" s="26"/>
      <c r="K810" s="26"/>
      <c r="L810" s="26"/>
      <c r="M810" s="26"/>
      <c r="N810" s="37"/>
      <c r="O810" s="26"/>
      <c r="P810" s="299"/>
      <c r="Q810" s="26"/>
      <c r="R810" s="299"/>
      <c r="S810" s="22"/>
      <c r="T810" s="26"/>
      <c r="U810" s="55"/>
      <c r="V810" s="22"/>
      <c r="W810" s="22"/>
      <c r="X810" s="22"/>
      <c r="Y810" s="22"/>
      <c r="Z810" s="22"/>
      <c r="AA810" s="22"/>
      <c r="AB810" s="22"/>
      <c r="AC810" s="22"/>
      <c r="AD810" s="22"/>
      <c r="AE810" s="22"/>
      <c r="AF810" s="22"/>
      <c r="AG810" s="22"/>
      <c r="AH810" s="22"/>
      <c r="AI810" s="22"/>
      <c r="AJ810" s="22"/>
    </row>
    <row r="811" spans="1:36" ht="14.5">
      <c r="A811" s="29"/>
      <c r="B811" s="55"/>
      <c r="C811" s="29"/>
      <c r="D811" s="112"/>
      <c r="E811" s="22"/>
      <c r="F811" s="22"/>
      <c r="G811" s="26"/>
      <c r="H811" s="26"/>
      <c r="I811" s="26"/>
      <c r="J811" s="26"/>
      <c r="K811" s="26"/>
      <c r="L811" s="26"/>
      <c r="M811" s="26"/>
      <c r="N811" s="37"/>
      <c r="O811" s="26"/>
      <c r="P811" s="299"/>
      <c r="Q811" s="26"/>
      <c r="R811" s="299"/>
      <c r="S811" s="22"/>
      <c r="T811" s="26"/>
      <c r="U811" s="55"/>
      <c r="V811" s="22"/>
      <c r="W811" s="22"/>
      <c r="X811" s="22"/>
      <c r="Y811" s="22"/>
      <c r="Z811" s="22"/>
      <c r="AA811" s="22"/>
      <c r="AB811" s="22"/>
      <c r="AC811" s="22"/>
      <c r="AD811" s="22"/>
      <c r="AE811" s="22"/>
      <c r="AF811" s="22"/>
      <c r="AG811" s="22"/>
      <c r="AH811" s="22"/>
      <c r="AI811" s="22"/>
      <c r="AJ811" s="22"/>
    </row>
    <row r="812" spans="1:36" ht="14.5">
      <c r="A812" s="29"/>
      <c r="B812" s="55"/>
      <c r="C812" s="29"/>
      <c r="D812" s="112"/>
      <c r="E812" s="22"/>
      <c r="F812" s="22"/>
      <c r="G812" s="26"/>
      <c r="H812" s="26"/>
      <c r="I812" s="26"/>
      <c r="J812" s="26"/>
      <c r="K812" s="26"/>
      <c r="L812" s="26"/>
      <c r="M812" s="26"/>
      <c r="N812" s="37"/>
      <c r="O812" s="26"/>
      <c r="P812" s="299"/>
      <c r="Q812" s="26"/>
      <c r="R812" s="299"/>
      <c r="S812" s="22"/>
      <c r="T812" s="26"/>
      <c r="U812" s="55"/>
      <c r="V812" s="22"/>
      <c r="W812" s="22"/>
      <c r="X812" s="22"/>
      <c r="Y812" s="22"/>
      <c r="Z812" s="22"/>
      <c r="AA812" s="22"/>
      <c r="AB812" s="22"/>
      <c r="AC812" s="22"/>
      <c r="AD812" s="22"/>
      <c r="AE812" s="22"/>
      <c r="AF812" s="22"/>
      <c r="AG812" s="22"/>
      <c r="AH812" s="22"/>
      <c r="AI812" s="22"/>
      <c r="AJ812" s="22"/>
    </row>
    <row r="813" spans="1:36" ht="14.5">
      <c r="A813" s="29"/>
      <c r="B813" s="55"/>
      <c r="C813" s="29"/>
      <c r="D813" s="112"/>
      <c r="E813" s="22"/>
      <c r="F813" s="22"/>
      <c r="G813" s="26"/>
      <c r="H813" s="26"/>
      <c r="I813" s="26"/>
      <c r="J813" s="26"/>
      <c r="K813" s="26"/>
      <c r="L813" s="26"/>
      <c r="M813" s="26"/>
      <c r="N813" s="37"/>
      <c r="O813" s="26"/>
      <c r="P813" s="299"/>
      <c r="Q813" s="26"/>
      <c r="R813" s="299"/>
      <c r="S813" s="22"/>
      <c r="T813" s="26"/>
      <c r="U813" s="55"/>
      <c r="V813" s="22"/>
      <c r="W813" s="22"/>
      <c r="X813" s="22"/>
      <c r="Y813" s="22"/>
      <c r="Z813" s="22"/>
      <c r="AA813" s="22"/>
      <c r="AB813" s="22"/>
      <c r="AC813" s="22"/>
      <c r="AD813" s="22"/>
      <c r="AE813" s="22"/>
      <c r="AF813" s="22"/>
      <c r="AG813" s="22"/>
      <c r="AH813" s="22"/>
      <c r="AI813" s="22"/>
      <c r="AJ813" s="22"/>
    </row>
    <row r="814" spans="1:36" ht="14.5">
      <c r="A814" s="29"/>
      <c r="B814" s="55"/>
      <c r="C814" s="29"/>
      <c r="D814" s="112"/>
      <c r="E814" s="22"/>
      <c r="F814" s="22"/>
      <c r="G814" s="26"/>
      <c r="H814" s="26"/>
      <c r="I814" s="26"/>
      <c r="J814" s="26"/>
      <c r="K814" s="26"/>
      <c r="L814" s="26"/>
      <c r="M814" s="26"/>
      <c r="N814" s="37"/>
      <c r="O814" s="26"/>
      <c r="P814" s="299"/>
      <c r="Q814" s="26"/>
      <c r="R814" s="299"/>
      <c r="S814" s="22"/>
      <c r="T814" s="26"/>
      <c r="U814" s="55"/>
      <c r="V814" s="22"/>
      <c r="W814" s="22"/>
      <c r="X814" s="22"/>
      <c r="Y814" s="22"/>
      <c r="Z814" s="22"/>
      <c r="AA814" s="22"/>
      <c r="AB814" s="22"/>
      <c r="AC814" s="22"/>
      <c r="AD814" s="22"/>
      <c r="AE814" s="22"/>
      <c r="AF814" s="22"/>
      <c r="AG814" s="22"/>
      <c r="AH814" s="22"/>
      <c r="AI814" s="22"/>
      <c r="AJ814" s="22"/>
    </row>
    <row r="815" spans="1:36" ht="14.5">
      <c r="A815" s="29"/>
      <c r="B815" s="55"/>
      <c r="C815" s="29"/>
      <c r="D815" s="112"/>
      <c r="E815" s="22"/>
      <c r="F815" s="22"/>
      <c r="G815" s="26"/>
      <c r="H815" s="26"/>
      <c r="I815" s="26"/>
      <c r="J815" s="26"/>
      <c r="K815" s="26"/>
      <c r="L815" s="26"/>
      <c r="M815" s="26"/>
      <c r="N815" s="37"/>
      <c r="O815" s="26"/>
      <c r="P815" s="299"/>
      <c r="Q815" s="26"/>
      <c r="R815" s="299"/>
      <c r="S815" s="22"/>
      <c r="T815" s="26"/>
      <c r="U815" s="55"/>
      <c r="V815" s="22"/>
      <c r="W815" s="22"/>
      <c r="X815" s="22"/>
      <c r="Y815" s="22"/>
      <c r="Z815" s="22"/>
      <c r="AA815" s="22"/>
      <c r="AB815" s="22"/>
      <c r="AC815" s="22"/>
      <c r="AD815" s="22"/>
      <c r="AE815" s="22"/>
      <c r="AF815" s="22"/>
      <c r="AG815" s="22"/>
      <c r="AH815" s="22"/>
      <c r="AI815" s="22"/>
      <c r="AJ815" s="22"/>
    </row>
    <row r="816" spans="1:36" ht="14.5">
      <c r="A816" s="29"/>
      <c r="B816" s="55"/>
      <c r="C816" s="29"/>
      <c r="D816" s="112"/>
      <c r="E816" s="22"/>
      <c r="F816" s="22"/>
      <c r="G816" s="26"/>
      <c r="H816" s="26"/>
      <c r="I816" s="26"/>
      <c r="J816" s="26"/>
      <c r="K816" s="26"/>
      <c r="L816" s="26"/>
      <c r="M816" s="26"/>
      <c r="N816" s="37"/>
      <c r="O816" s="26"/>
      <c r="P816" s="299"/>
      <c r="Q816" s="26"/>
      <c r="R816" s="299"/>
      <c r="S816" s="22"/>
      <c r="T816" s="26"/>
      <c r="U816" s="55"/>
      <c r="V816" s="22"/>
      <c r="W816" s="22"/>
      <c r="X816" s="22"/>
      <c r="Y816" s="22"/>
      <c r="Z816" s="22"/>
      <c r="AA816" s="22"/>
      <c r="AB816" s="22"/>
      <c r="AC816" s="22"/>
      <c r="AD816" s="22"/>
      <c r="AE816" s="22"/>
      <c r="AF816" s="22"/>
      <c r="AG816" s="22"/>
      <c r="AH816" s="22"/>
      <c r="AI816" s="22"/>
      <c r="AJ816" s="22"/>
    </row>
    <row r="817" spans="1:36" ht="14.5">
      <c r="A817" s="29"/>
      <c r="B817" s="55"/>
      <c r="C817" s="29"/>
      <c r="D817" s="112"/>
      <c r="E817" s="22"/>
      <c r="F817" s="22"/>
      <c r="G817" s="26"/>
      <c r="H817" s="26"/>
      <c r="I817" s="26"/>
      <c r="J817" s="26"/>
      <c r="K817" s="26"/>
      <c r="L817" s="26"/>
      <c r="M817" s="26"/>
      <c r="N817" s="37"/>
      <c r="O817" s="26"/>
      <c r="P817" s="299"/>
      <c r="Q817" s="26"/>
      <c r="R817" s="299"/>
      <c r="S817" s="22"/>
      <c r="T817" s="26"/>
      <c r="U817" s="55"/>
      <c r="V817" s="22"/>
      <c r="W817" s="22"/>
      <c r="X817" s="22"/>
      <c r="Y817" s="22"/>
      <c r="Z817" s="22"/>
      <c r="AA817" s="22"/>
      <c r="AB817" s="22"/>
      <c r="AC817" s="22"/>
      <c r="AD817" s="22"/>
      <c r="AE817" s="22"/>
      <c r="AF817" s="22"/>
      <c r="AG817" s="22"/>
      <c r="AH817" s="22"/>
      <c r="AI817" s="22"/>
      <c r="AJ817" s="22"/>
    </row>
    <row r="818" spans="1:36" ht="14.5">
      <c r="A818" s="29"/>
      <c r="B818" s="55"/>
      <c r="C818" s="29"/>
      <c r="D818" s="112"/>
      <c r="E818" s="22"/>
      <c r="F818" s="22"/>
      <c r="G818" s="26"/>
      <c r="H818" s="26"/>
      <c r="I818" s="26"/>
      <c r="J818" s="26"/>
      <c r="K818" s="26"/>
      <c r="L818" s="26"/>
      <c r="M818" s="26"/>
      <c r="N818" s="37"/>
      <c r="O818" s="26"/>
      <c r="P818" s="299"/>
      <c r="Q818" s="26"/>
      <c r="R818" s="299"/>
      <c r="S818" s="22"/>
      <c r="T818" s="26"/>
      <c r="U818" s="55"/>
      <c r="V818" s="22"/>
      <c r="W818" s="22"/>
      <c r="X818" s="22"/>
      <c r="Y818" s="22"/>
      <c r="Z818" s="22"/>
      <c r="AA818" s="22"/>
      <c r="AB818" s="22"/>
      <c r="AC818" s="22"/>
      <c r="AD818" s="22"/>
      <c r="AE818" s="22"/>
      <c r="AF818" s="22"/>
      <c r="AG818" s="22"/>
      <c r="AH818" s="22"/>
      <c r="AI818" s="22"/>
      <c r="AJ818" s="22"/>
    </row>
    <row r="819" spans="1:36" ht="14.5">
      <c r="A819" s="29"/>
      <c r="B819" s="55"/>
      <c r="C819" s="29"/>
      <c r="D819" s="112"/>
      <c r="E819" s="22"/>
      <c r="F819" s="22"/>
      <c r="G819" s="26"/>
      <c r="H819" s="26"/>
      <c r="I819" s="26"/>
      <c r="J819" s="26"/>
      <c r="K819" s="26"/>
      <c r="L819" s="26"/>
      <c r="M819" s="26"/>
      <c r="N819" s="37"/>
      <c r="O819" s="26"/>
      <c r="P819" s="299"/>
      <c r="Q819" s="26"/>
      <c r="R819" s="299"/>
      <c r="S819" s="22"/>
      <c r="T819" s="26"/>
      <c r="U819" s="55"/>
      <c r="V819" s="22"/>
      <c r="W819" s="22"/>
      <c r="X819" s="22"/>
      <c r="Y819" s="22"/>
      <c r="Z819" s="22"/>
      <c r="AA819" s="22"/>
      <c r="AB819" s="22"/>
      <c r="AC819" s="22"/>
      <c r="AD819" s="22"/>
      <c r="AE819" s="22"/>
      <c r="AF819" s="22"/>
      <c r="AG819" s="22"/>
      <c r="AH819" s="22"/>
      <c r="AI819" s="22"/>
      <c r="AJ819" s="22"/>
    </row>
    <row r="820" spans="1:36" ht="14.5">
      <c r="A820" s="29"/>
      <c r="B820" s="55"/>
      <c r="C820" s="29"/>
      <c r="D820" s="112"/>
      <c r="E820" s="22"/>
      <c r="F820" s="22"/>
      <c r="G820" s="26"/>
      <c r="H820" s="26"/>
      <c r="I820" s="26"/>
      <c r="J820" s="26"/>
      <c r="K820" s="26"/>
      <c r="L820" s="26"/>
      <c r="M820" s="26"/>
      <c r="N820" s="37"/>
      <c r="O820" s="26"/>
      <c r="P820" s="299"/>
      <c r="Q820" s="26"/>
      <c r="R820" s="299"/>
      <c r="S820" s="22"/>
      <c r="T820" s="26"/>
      <c r="U820" s="55"/>
      <c r="V820" s="22"/>
      <c r="W820" s="22"/>
      <c r="X820" s="22"/>
      <c r="Y820" s="22"/>
      <c r="Z820" s="22"/>
      <c r="AA820" s="22"/>
      <c r="AB820" s="22"/>
      <c r="AC820" s="22"/>
      <c r="AD820" s="22"/>
      <c r="AE820" s="22"/>
      <c r="AF820" s="22"/>
      <c r="AG820" s="22"/>
      <c r="AH820" s="22"/>
      <c r="AI820" s="22"/>
      <c r="AJ820" s="22"/>
    </row>
    <row r="821" spans="1:36" ht="14.5">
      <c r="A821" s="29"/>
      <c r="B821" s="55"/>
      <c r="C821" s="29"/>
      <c r="D821" s="112"/>
      <c r="E821" s="22"/>
      <c r="F821" s="22"/>
      <c r="G821" s="26"/>
      <c r="H821" s="26"/>
      <c r="I821" s="26"/>
      <c r="J821" s="26"/>
      <c r="K821" s="26"/>
      <c r="L821" s="26"/>
      <c r="M821" s="26"/>
      <c r="N821" s="37"/>
      <c r="O821" s="26"/>
      <c r="P821" s="299"/>
      <c r="Q821" s="26"/>
      <c r="R821" s="299"/>
      <c r="S821" s="22"/>
      <c r="T821" s="26"/>
      <c r="U821" s="55"/>
      <c r="V821" s="22"/>
      <c r="W821" s="22"/>
      <c r="X821" s="22"/>
      <c r="Y821" s="22"/>
      <c r="Z821" s="22"/>
      <c r="AA821" s="22"/>
      <c r="AB821" s="22"/>
      <c r="AC821" s="22"/>
      <c r="AD821" s="22"/>
      <c r="AE821" s="22"/>
      <c r="AF821" s="22"/>
      <c r="AG821" s="22"/>
      <c r="AH821" s="22"/>
      <c r="AI821" s="22"/>
      <c r="AJ821" s="22"/>
    </row>
    <row r="822" spans="1:36" ht="14.5">
      <c r="A822" s="29"/>
      <c r="B822" s="55"/>
      <c r="C822" s="29"/>
      <c r="D822" s="112"/>
      <c r="E822" s="22"/>
      <c r="F822" s="22"/>
      <c r="G822" s="26"/>
      <c r="H822" s="26"/>
      <c r="I822" s="26"/>
      <c r="J822" s="26"/>
      <c r="K822" s="26"/>
      <c r="L822" s="26"/>
      <c r="M822" s="26"/>
      <c r="N822" s="37"/>
      <c r="O822" s="26"/>
      <c r="P822" s="299"/>
      <c r="Q822" s="26"/>
      <c r="R822" s="299"/>
      <c r="S822" s="22"/>
      <c r="T822" s="26"/>
      <c r="U822" s="55"/>
      <c r="V822" s="22"/>
      <c r="W822" s="22"/>
      <c r="X822" s="22"/>
      <c r="Y822" s="22"/>
      <c r="Z822" s="22"/>
      <c r="AA822" s="22"/>
      <c r="AB822" s="22"/>
      <c r="AC822" s="22"/>
      <c r="AD822" s="22"/>
      <c r="AE822" s="22"/>
      <c r="AF822" s="22"/>
      <c r="AG822" s="22"/>
      <c r="AH822" s="22"/>
      <c r="AI822" s="22"/>
      <c r="AJ822" s="22"/>
    </row>
    <row r="823" spans="1:36" ht="14.5">
      <c r="A823" s="29"/>
      <c r="B823" s="55"/>
      <c r="C823" s="29"/>
      <c r="D823" s="112"/>
      <c r="E823" s="22"/>
      <c r="F823" s="22"/>
      <c r="G823" s="26"/>
      <c r="H823" s="26"/>
      <c r="I823" s="26"/>
      <c r="J823" s="26"/>
      <c r="K823" s="26"/>
      <c r="L823" s="26"/>
      <c r="M823" s="26"/>
      <c r="N823" s="37"/>
      <c r="O823" s="26"/>
      <c r="P823" s="299"/>
      <c r="Q823" s="26"/>
      <c r="R823" s="299"/>
      <c r="S823" s="22"/>
      <c r="T823" s="26"/>
      <c r="U823" s="55"/>
      <c r="V823" s="22"/>
      <c r="W823" s="22"/>
      <c r="X823" s="22"/>
      <c r="Y823" s="22"/>
      <c r="Z823" s="22"/>
      <c r="AA823" s="22"/>
      <c r="AB823" s="22"/>
      <c r="AC823" s="22"/>
      <c r="AD823" s="22"/>
      <c r="AE823" s="22"/>
      <c r="AF823" s="22"/>
      <c r="AG823" s="22"/>
      <c r="AH823" s="22"/>
      <c r="AI823" s="22"/>
      <c r="AJ823" s="22"/>
    </row>
    <row r="824" spans="1:36" ht="14.5">
      <c r="A824" s="29"/>
      <c r="B824" s="55"/>
      <c r="C824" s="29"/>
      <c r="D824" s="112"/>
      <c r="E824" s="22"/>
      <c r="F824" s="22"/>
      <c r="G824" s="26"/>
      <c r="H824" s="26"/>
      <c r="I824" s="26"/>
      <c r="J824" s="26"/>
      <c r="K824" s="26"/>
      <c r="L824" s="26"/>
      <c r="M824" s="26"/>
      <c r="N824" s="37"/>
      <c r="O824" s="26"/>
      <c r="P824" s="299"/>
      <c r="Q824" s="26"/>
      <c r="R824" s="299"/>
      <c r="S824" s="22"/>
      <c r="T824" s="26"/>
      <c r="U824" s="55"/>
      <c r="V824" s="22"/>
      <c r="W824" s="22"/>
      <c r="X824" s="22"/>
      <c r="Y824" s="22"/>
      <c r="Z824" s="22"/>
      <c r="AA824" s="22"/>
      <c r="AB824" s="22"/>
      <c r="AC824" s="22"/>
      <c r="AD824" s="22"/>
      <c r="AE824" s="22"/>
      <c r="AF824" s="22"/>
      <c r="AG824" s="22"/>
      <c r="AH824" s="22"/>
      <c r="AI824" s="22"/>
      <c r="AJ824" s="22"/>
    </row>
    <row r="825" spans="1:36" ht="14.5">
      <c r="A825" s="29"/>
      <c r="B825" s="55"/>
      <c r="C825" s="29"/>
      <c r="D825" s="112"/>
      <c r="E825" s="22"/>
      <c r="F825" s="22"/>
      <c r="G825" s="26"/>
      <c r="H825" s="26"/>
      <c r="I825" s="26"/>
      <c r="J825" s="26"/>
      <c r="K825" s="26"/>
      <c r="L825" s="26"/>
      <c r="M825" s="26"/>
      <c r="N825" s="37"/>
      <c r="O825" s="26"/>
      <c r="P825" s="299"/>
      <c r="Q825" s="26"/>
      <c r="R825" s="299"/>
      <c r="S825" s="22"/>
      <c r="T825" s="26"/>
      <c r="U825" s="55"/>
      <c r="V825" s="22"/>
      <c r="W825" s="22"/>
      <c r="X825" s="22"/>
      <c r="Y825" s="22"/>
      <c r="Z825" s="22"/>
      <c r="AA825" s="22"/>
      <c r="AB825" s="22"/>
      <c r="AC825" s="22"/>
      <c r="AD825" s="22"/>
      <c r="AE825" s="22"/>
      <c r="AF825" s="22"/>
      <c r="AG825" s="22"/>
      <c r="AH825" s="22"/>
      <c r="AI825" s="22"/>
      <c r="AJ825" s="22"/>
    </row>
    <row r="826" spans="1:36" ht="14.5">
      <c r="A826" s="29"/>
      <c r="B826" s="55"/>
      <c r="C826" s="29"/>
      <c r="D826" s="112"/>
      <c r="E826" s="22"/>
      <c r="F826" s="22"/>
      <c r="G826" s="26"/>
      <c r="H826" s="26"/>
      <c r="I826" s="26"/>
      <c r="J826" s="26"/>
      <c r="K826" s="26"/>
      <c r="L826" s="26"/>
      <c r="M826" s="26"/>
      <c r="N826" s="37"/>
      <c r="O826" s="26"/>
      <c r="P826" s="299"/>
      <c r="Q826" s="26"/>
      <c r="R826" s="299"/>
      <c r="S826" s="22"/>
      <c r="T826" s="26"/>
      <c r="U826" s="55"/>
      <c r="V826" s="22"/>
      <c r="W826" s="22"/>
      <c r="X826" s="22"/>
      <c r="Y826" s="22"/>
      <c r="Z826" s="22"/>
      <c r="AA826" s="22"/>
      <c r="AB826" s="22"/>
      <c r="AC826" s="22"/>
      <c r="AD826" s="22"/>
      <c r="AE826" s="22"/>
      <c r="AF826" s="22"/>
      <c r="AG826" s="22"/>
      <c r="AH826" s="22"/>
      <c r="AI826" s="22"/>
      <c r="AJ826" s="22"/>
    </row>
    <row r="827" spans="1:36" ht="14.5">
      <c r="A827" s="29"/>
      <c r="B827" s="55"/>
      <c r="C827" s="29"/>
      <c r="D827" s="112"/>
      <c r="E827" s="22"/>
      <c r="F827" s="22"/>
      <c r="G827" s="26"/>
      <c r="H827" s="26"/>
      <c r="I827" s="26"/>
      <c r="J827" s="26"/>
      <c r="K827" s="26"/>
      <c r="L827" s="26"/>
      <c r="M827" s="26"/>
      <c r="N827" s="37"/>
      <c r="O827" s="26"/>
      <c r="P827" s="299"/>
      <c r="Q827" s="26"/>
      <c r="R827" s="299"/>
      <c r="S827" s="22"/>
      <c r="T827" s="26"/>
      <c r="U827" s="55"/>
      <c r="V827" s="22"/>
      <c r="W827" s="22"/>
      <c r="X827" s="22"/>
      <c r="Y827" s="22"/>
      <c r="Z827" s="22"/>
      <c r="AA827" s="22"/>
      <c r="AB827" s="22"/>
      <c r="AC827" s="22"/>
      <c r="AD827" s="22"/>
      <c r="AE827" s="22"/>
      <c r="AF827" s="22"/>
      <c r="AG827" s="22"/>
      <c r="AH827" s="22"/>
      <c r="AI827" s="22"/>
      <c r="AJ827" s="22"/>
    </row>
    <row r="828" spans="1:36" ht="14.5">
      <c r="A828" s="29"/>
      <c r="B828" s="55"/>
      <c r="C828" s="29"/>
      <c r="D828" s="112"/>
      <c r="E828" s="22"/>
      <c r="F828" s="22"/>
      <c r="G828" s="26"/>
      <c r="H828" s="26"/>
      <c r="I828" s="26"/>
      <c r="J828" s="26"/>
      <c r="K828" s="26"/>
      <c r="L828" s="26"/>
      <c r="M828" s="26"/>
      <c r="N828" s="37"/>
      <c r="O828" s="26"/>
      <c r="P828" s="299"/>
      <c r="Q828" s="26"/>
      <c r="R828" s="299"/>
      <c r="S828" s="22"/>
      <c r="T828" s="26"/>
      <c r="U828" s="55"/>
      <c r="V828" s="22"/>
      <c r="W828" s="22"/>
      <c r="X828" s="22"/>
      <c r="Y828" s="22"/>
      <c r="Z828" s="22"/>
      <c r="AA828" s="22"/>
      <c r="AB828" s="22"/>
      <c r="AC828" s="22"/>
      <c r="AD828" s="22"/>
      <c r="AE828" s="22"/>
      <c r="AF828" s="22"/>
      <c r="AG828" s="22"/>
      <c r="AH828" s="22"/>
      <c r="AI828" s="22"/>
      <c r="AJ828" s="22"/>
    </row>
    <row r="829" spans="1:36" ht="14.5">
      <c r="A829" s="29"/>
      <c r="B829" s="55"/>
      <c r="C829" s="29"/>
      <c r="D829" s="112"/>
      <c r="E829" s="22"/>
      <c r="F829" s="22"/>
      <c r="G829" s="26"/>
      <c r="H829" s="26"/>
      <c r="I829" s="26"/>
      <c r="J829" s="26"/>
      <c r="K829" s="26"/>
      <c r="L829" s="26"/>
      <c r="M829" s="26"/>
      <c r="N829" s="37"/>
      <c r="O829" s="26"/>
      <c r="P829" s="299"/>
      <c r="Q829" s="26"/>
      <c r="R829" s="299"/>
      <c r="S829" s="22"/>
      <c r="T829" s="26"/>
      <c r="U829" s="55"/>
      <c r="V829" s="22"/>
      <c r="W829" s="22"/>
      <c r="X829" s="22"/>
      <c r="Y829" s="22"/>
      <c r="Z829" s="22"/>
      <c r="AA829" s="22"/>
      <c r="AB829" s="22"/>
      <c r="AC829" s="22"/>
      <c r="AD829" s="22"/>
      <c r="AE829" s="22"/>
      <c r="AF829" s="22"/>
      <c r="AG829" s="22"/>
      <c r="AH829" s="22"/>
      <c r="AI829" s="22"/>
      <c r="AJ829" s="22"/>
    </row>
    <row r="830" spans="1:36" ht="14.5">
      <c r="A830" s="29"/>
      <c r="B830" s="55"/>
      <c r="C830" s="29"/>
      <c r="D830" s="112"/>
      <c r="E830" s="22"/>
      <c r="F830" s="22"/>
      <c r="G830" s="26"/>
      <c r="H830" s="26"/>
      <c r="I830" s="26"/>
      <c r="J830" s="26"/>
      <c r="K830" s="26"/>
      <c r="L830" s="26"/>
      <c r="M830" s="26"/>
      <c r="N830" s="37"/>
      <c r="O830" s="26"/>
      <c r="P830" s="299"/>
      <c r="Q830" s="26"/>
      <c r="R830" s="299"/>
      <c r="S830" s="22"/>
      <c r="T830" s="26"/>
      <c r="U830" s="55"/>
      <c r="V830" s="22"/>
      <c r="W830" s="22"/>
      <c r="X830" s="22"/>
      <c r="Y830" s="22"/>
      <c r="Z830" s="22"/>
      <c r="AA830" s="22"/>
      <c r="AB830" s="22"/>
      <c r="AC830" s="22"/>
      <c r="AD830" s="22"/>
      <c r="AE830" s="22"/>
      <c r="AF830" s="22"/>
      <c r="AG830" s="22"/>
      <c r="AH830" s="22"/>
      <c r="AI830" s="22"/>
      <c r="AJ830" s="22"/>
    </row>
    <row r="831" spans="1:36" ht="14.5">
      <c r="A831" s="29"/>
      <c r="B831" s="55"/>
      <c r="C831" s="29"/>
      <c r="D831" s="112"/>
      <c r="E831" s="22"/>
      <c r="F831" s="22"/>
      <c r="G831" s="26"/>
      <c r="H831" s="26"/>
      <c r="I831" s="26"/>
      <c r="J831" s="26"/>
      <c r="K831" s="26"/>
      <c r="L831" s="26"/>
      <c r="M831" s="26"/>
      <c r="N831" s="37"/>
      <c r="O831" s="26"/>
      <c r="P831" s="299"/>
      <c r="Q831" s="26"/>
      <c r="R831" s="299"/>
      <c r="S831" s="22"/>
      <c r="T831" s="26"/>
      <c r="U831" s="55"/>
      <c r="V831" s="22"/>
      <c r="W831" s="22"/>
      <c r="X831" s="22"/>
      <c r="Y831" s="22"/>
      <c r="Z831" s="22"/>
      <c r="AA831" s="22"/>
      <c r="AB831" s="22"/>
      <c r="AC831" s="22"/>
      <c r="AD831" s="22"/>
      <c r="AE831" s="22"/>
      <c r="AF831" s="22"/>
      <c r="AG831" s="22"/>
      <c r="AH831" s="22"/>
      <c r="AI831" s="22"/>
      <c r="AJ831" s="22"/>
    </row>
    <row r="832" spans="1:36" ht="14.5">
      <c r="A832" s="29"/>
      <c r="B832" s="55"/>
      <c r="C832" s="29"/>
      <c r="D832" s="112"/>
      <c r="E832" s="22"/>
      <c r="F832" s="22"/>
      <c r="G832" s="26"/>
      <c r="H832" s="26"/>
      <c r="I832" s="26"/>
      <c r="J832" s="26"/>
      <c r="K832" s="26"/>
      <c r="L832" s="26"/>
      <c r="M832" s="26"/>
      <c r="N832" s="37"/>
      <c r="O832" s="26"/>
      <c r="P832" s="299"/>
      <c r="Q832" s="26"/>
      <c r="R832" s="299"/>
      <c r="S832" s="22"/>
      <c r="T832" s="26"/>
      <c r="U832" s="55"/>
      <c r="V832" s="22"/>
      <c r="W832" s="22"/>
      <c r="X832" s="22"/>
      <c r="Y832" s="22"/>
      <c r="Z832" s="22"/>
      <c r="AA832" s="22"/>
      <c r="AB832" s="22"/>
      <c r="AC832" s="22"/>
      <c r="AD832" s="22"/>
      <c r="AE832" s="22"/>
      <c r="AF832" s="22"/>
      <c r="AG832" s="22"/>
      <c r="AH832" s="22"/>
      <c r="AI832" s="22"/>
      <c r="AJ832" s="22"/>
    </row>
    <row r="833" spans="1:36" ht="14.5">
      <c r="A833" s="29"/>
      <c r="B833" s="55"/>
      <c r="C833" s="29"/>
      <c r="D833" s="112"/>
      <c r="E833" s="22"/>
      <c r="F833" s="22"/>
      <c r="G833" s="26"/>
      <c r="H833" s="26"/>
      <c r="I833" s="26"/>
      <c r="J833" s="26"/>
      <c r="K833" s="26"/>
      <c r="L833" s="26"/>
      <c r="M833" s="26"/>
      <c r="N833" s="37"/>
      <c r="O833" s="26"/>
      <c r="P833" s="299"/>
      <c r="Q833" s="26"/>
      <c r="R833" s="299"/>
      <c r="S833" s="22"/>
      <c r="T833" s="26"/>
      <c r="U833" s="55"/>
      <c r="V833" s="22"/>
      <c r="W833" s="22"/>
      <c r="X833" s="22"/>
      <c r="Y833" s="22"/>
      <c r="Z833" s="22"/>
      <c r="AA833" s="22"/>
      <c r="AB833" s="22"/>
      <c r="AC833" s="22"/>
      <c r="AD833" s="22"/>
      <c r="AE833" s="22"/>
      <c r="AF833" s="22"/>
      <c r="AG833" s="22"/>
      <c r="AH833" s="22"/>
      <c r="AI833" s="22"/>
      <c r="AJ833" s="22"/>
    </row>
    <row r="834" spans="1:36" ht="14.5">
      <c r="A834" s="29"/>
      <c r="B834" s="55"/>
      <c r="C834" s="29"/>
      <c r="D834" s="112"/>
      <c r="E834" s="22"/>
      <c r="F834" s="22"/>
      <c r="G834" s="26"/>
      <c r="H834" s="26"/>
      <c r="I834" s="26"/>
      <c r="J834" s="26"/>
      <c r="K834" s="26"/>
      <c r="L834" s="26"/>
      <c r="M834" s="26"/>
      <c r="N834" s="37"/>
      <c r="O834" s="26"/>
      <c r="P834" s="299"/>
      <c r="Q834" s="26"/>
      <c r="R834" s="299"/>
      <c r="S834" s="22"/>
      <c r="T834" s="26"/>
      <c r="U834" s="55"/>
      <c r="V834" s="22"/>
      <c r="W834" s="22"/>
      <c r="X834" s="22"/>
      <c r="Y834" s="22"/>
      <c r="Z834" s="22"/>
      <c r="AA834" s="22"/>
      <c r="AB834" s="22"/>
      <c r="AC834" s="22"/>
      <c r="AD834" s="22"/>
      <c r="AE834" s="22"/>
      <c r="AF834" s="22"/>
      <c r="AG834" s="22"/>
      <c r="AH834" s="22"/>
      <c r="AI834" s="22"/>
      <c r="AJ834" s="22"/>
    </row>
    <row r="835" spans="1:36" ht="14.5">
      <c r="A835" s="29"/>
      <c r="B835" s="55"/>
      <c r="C835" s="29"/>
      <c r="D835" s="112"/>
      <c r="E835" s="22"/>
      <c r="F835" s="22"/>
      <c r="G835" s="26"/>
      <c r="H835" s="26"/>
      <c r="I835" s="26"/>
      <c r="J835" s="26"/>
      <c r="K835" s="26"/>
      <c r="L835" s="26"/>
      <c r="M835" s="26"/>
      <c r="N835" s="37"/>
      <c r="O835" s="26"/>
      <c r="P835" s="299"/>
      <c r="Q835" s="26"/>
      <c r="R835" s="299"/>
      <c r="S835" s="22"/>
      <c r="T835" s="26"/>
      <c r="U835" s="55"/>
      <c r="V835" s="22"/>
      <c r="W835" s="22"/>
      <c r="X835" s="22"/>
      <c r="Y835" s="22"/>
      <c r="Z835" s="22"/>
      <c r="AA835" s="22"/>
      <c r="AB835" s="22"/>
      <c r="AC835" s="22"/>
      <c r="AD835" s="22"/>
      <c r="AE835" s="22"/>
      <c r="AF835" s="22"/>
      <c r="AG835" s="22"/>
      <c r="AH835" s="22"/>
      <c r="AI835" s="22"/>
      <c r="AJ835" s="22"/>
    </row>
    <row r="836" spans="1:36" ht="14.5">
      <c r="A836" s="29"/>
      <c r="B836" s="55"/>
      <c r="C836" s="29"/>
      <c r="D836" s="112"/>
      <c r="E836" s="22"/>
      <c r="F836" s="22"/>
      <c r="G836" s="26"/>
      <c r="H836" s="26"/>
      <c r="I836" s="26"/>
      <c r="J836" s="26"/>
      <c r="K836" s="26"/>
      <c r="L836" s="26"/>
      <c r="M836" s="26"/>
      <c r="N836" s="37"/>
      <c r="O836" s="26"/>
      <c r="P836" s="299"/>
      <c r="Q836" s="26"/>
      <c r="R836" s="299"/>
      <c r="S836" s="22"/>
      <c r="T836" s="26"/>
      <c r="U836" s="55"/>
      <c r="V836" s="22"/>
      <c r="W836" s="22"/>
      <c r="X836" s="22"/>
      <c r="Y836" s="22"/>
      <c r="Z836" s="22"/>
      <c r="AA836" s="22"/>
      <c r="AB836" s="22"/>
      <c r="AC836" s="22"/>
      <c r="AD836" s="22"/>
      <c r="AE836" s="22"/>
      <c r="AF836" s="22"/>
      <c r="AG836" s="22"/>
      <c r="AH836" s="22"/>
      <c r="AI836" s="22"/>
      <c r="AJ836" s="22"/>
    </row>
    <row r="837" spans="1:36" ht="14.5">
      <c r="A837" s="29"/>
      <c r="B837" s="55"/>
      <c r="C837" s="29"/>
      <c r="D837" s="112"/>
      <c r="E837" s="22"/>
      <c r="F837" s="22"/>
      <c r="G837" s="26"/>
      <c r="H837" s="26"/>
      <c r="I837" s="26"/>
      <c r="J837" s="26"/>
      <c r="K837" s="26"/>
      <c r="L837" s="26"/>
      <c r="M837" s="26"/>
      <c r="N837" s="37"/>
      <c r="O837" s="26"/>
      <c r="P837" s="299"/>
      <c r="Q837" s="26"/>
      <c r="R837" s="299"/>
      <c r="S837" s="22"/>
      <c r="T837" s="26"/>
      <c r="U837" s="55"/>
      <c r="V837" s="22"/>
      <c r="W837" s="22"/>
      <c r="X837" s="22"/>
      <c r="Y837" s="22"/>
      <c r="Z837" s="22"/>
      <c r="AA837" s="22"/>
      <c r="AB837" s="22"/>
      <c r="AC837" s="22"/>
      <c r="AD837" s="22"/>
      <c r="AE837" s="22"/>
      <c r="AF837" s="22"/>
      <c r="AG837" s="22"/>
      <c r="AH837" s="22"/>
      <c r="AI837" s="22"/>
      <c r="AJ837" s="22"/>
    </row>
    <row r="838" spans="1:36" ht="14.5">
      <c r="A838" s="29"/>
      <c r="B838" s="55"/>
      <c r="C838" s="29"/>
      <c r="D838" s="112"/>
      <c r="E838" s="22"/>
      <c r="F838" s="22"/>
      <c r="G838" s="26"/>
      <c r="H838" s="26"/>
      <c r="I838" s="26"/>
      <c r="J838" s="26"/>
      <c r="K838" s="26"/>
      <c r="L838" s="26"/>
      <c r="M838" s="26"/>
      <c r="N838" s="37"/>
      <c r="O838" s="26"/>
      <c r="P838" s="299"/>
      <c r="Q838" s="26"/>
      <c r="R838" s="299"/>
      <c r="S838" s="22"/>
      <c r="T838" s="26"/>
      <c r="U838" s="55"/>
      <c r="V838" s="22"/>
      <c r="W838" s="22"/>
      <c r="X838" s="22"/>
      <c r="Y838" s="22"/>
      <c r="Z838" s="22"/>
      <c r="AA838" s="22"/>
      <c r="AB838" s="22"/>
      <c r="AC838" s="22"/>
      <c r="AD838" s="22"/>
      <c r="AE838" s="22"/>
      <c r="AF838" s="22"/>
      <c r="AG838" s="22"/>
      <c r="AH838" s="22"/>
      <c r="AI838" s="22"/>
      <c r="AJ838" s="22"/>
    </row>
    <row r="839" spans="1:36" ht="14.5">
      <c r="A839" s="29"/>
      <c r="B839" s="55"/>
      <c r="C839" s="29"/>
      <c r="D839" s="112"/>
      <c r="E839" s="22"/>
      <c r="F839" s="22"/>
      <c r="G839" s="26"/>
      <c r="H839" s="26"/>
      <c r="I839" s="26"/>
      <c r="J839" s="26"/>
      <c r="K839" s="26"/>
      <c r="L839" s="26"/>
      <c r="M839" s="26"/>
      <c r="N839" s="37"/>
      <c r="O839" s="26"/>
      <c r="P839" s="299"/>
      <c r="Q839" s="26"/>
      <c r="R839" s="299"/>
      <c r="S839" s="22"/>
      <c r="T839" s="26"/>
      <c r="U839" s="55"/>
      <c r="V839" s="22"/>
      <c r="W839" s="22"/>
      <c r="X839" s="22"/>
      <c r="Y839" s="22"/>
      <c r="Z839" s="22"/>
      <c r="AA839" s="22"/>
      <c r="AB839" s="22"/>
      <c r="AC839" s="22"/>
      <c r="AD839" s="22"/>
      <c r="AE839" s="22"/>
      <c r="AF839" s="22"/>
      <c r="AG839" s="22"/>
      <c r="AH839" s="22"/>
      <c r="AI839" s="22"/>
      <c r="AJ839" s="22"/>
    </row>
    <row r="840" spans="1:36" ht="14.5">
      <c r="A840" s="29"/>
      <c r="B840" s="55"/>
      <c r="C840" s="29"/>
      <c r="D840" s="112"/>
      <c r="E840" s="22"/>
      <c r="F840" s="22"/>
      <c r="G840" s="26"/>
      <c r="H840" s="26"/>
      <c r="I840" s="26"/>
      <c r="J840" s="26"/>
      <c r="K840" s="26"/>
      <c r="L840" s="26"/>
      <c r="M840" s="26"/>
      <c r="N840" s="37"/>
      <c r="O840" s="26"/>
      <c r="P840" s="299"/>
      <c r="Q840" s="26"/>
      <c r="R840" s="299"/>
      <c r="S840" s="22"/>
      <c r="T840" s="26"/>
      <c r="U840" s="55"/>
      <c r="V840" s="22"/>
      <c r="W840" s="22"/>
      <c r="X840" s="22"/>
      <c r="Y840" s="22"/>
      <c r="Z840" s="22"/>
      <c r="AA840" s="22"/>
      <c r="AB840" s="22"/>
      <c r="AC840" s="22"/>
      <c r="AD840" s="22"/>
      <c r="AE840" s="22"/>
      <c r="AF840" s="22"/>
      <c r="AG840" s="22"/>
      <c r="AH840" s="22"/>
      <c r="AI840" s="22"/>
      <c r="AJ840" s="22"/>
    </row>
    <row r="841" spans="1:36" ht="14.5">
      <c r="A841" s="29"/>
      <c r="B841" s="55"/>
      <c r="C841" s="29"/>
      <c r="D841" s="112"/>
      <c r="E841" s="22"/>
      <c r="F841" s="22"/>
      <c r="G841" s="26"/>
      <c r="H841" s="26"/>
      <c r="I841" s="26"/>
      <c r="J841" s="26"/>
      <c r="K841" s="26"/>
      <c r="L841" s="26"/>
      <c r="M841" s="26"/>
      <c r="N841" s="37"/>
      <c r="O841" s="26"/>
      <c r="P841" s="299"/>
      <c r="Q841" s="26"/>
      <c r="R841" s="299"/>
      <c r="S841" s="22"/>
      <c r="T841" s="26"/>
      <c r="U841" s="55"/>
      <c r="V841" s="22"/>
      <c r="W841" s="22"/>
      <c r="X841" s="22"/>
      <c r="Y841" s="22"/>
      <c r="Z841" s="22"/>
      <c r="AA841" s="22"/>
      <c r="AB841" s="22"/>
      <c r="AC841" s="22"/>
      <c r="AD841" s="22"/>
      <c r="AE841" s="22"/>
      <c r="AF841" s="22"/>
      <c r="AG841" s="22"/>
      <c r="AH841" s="22"/>
      <c r="AI841" s="22"/>
      <c r="AJ841" s="22"/>
    </row>
    <row r="842" spans="1:36" ht="14.5">
      <c r="A842" s="29"/>
      <c r="B842" s="55"/>
      <c r="C842" s="29"/>
      <c r="D842" s="112"/>
      <c r="E842" s="22"/>
      <c r="F842" s="22"/>
      <c r="G842" s="26"/>
      <c r="H842" s="26"/>
      <c r="I842" s="26"/>
      <c r="J842" s="26"/>
      <c r="K842" s="26"/>
      <c r="L842" s="26"/>
      <c r="M842" s="26"/>
      <c r="N842" s="37"/>
      <c r="O842" s="26"/>
      <c r="P842" s="299"/>
      <c r="Q842" s="26"/>
      <c r="R842" s="299"/>
      <c r="S842" s="22"/>
      <c r="T842" s="26"/>
      <c r="U842" s="55"/>
      <c r="V842" s="22"/>
      <c r="W842" s="22"/>
      <c r="X842" s="22"/>
      <c r="Y842" s="22"/>
      <c r="Z842" s="22"/>
      <c r="AA842" s="22"/>
      <c r="AB842" s="22"/>
      <c r="AC842" s="22"/>
      <c r="AD842" s="22"/>
      <c r="AE842" s="22"/>
      <c r="AF842" s="22"/>
      <c r="AG842" s="22"/>
      <c r="AH842" s="22"/>
      <c r="AI842" s="22"/>
      <c r="AJ842" s="22"/>
    </row>
    <row r="843" spans="1:36" ht="14.5">
      <c r="A843" s="29"/>
      <c r="B843" s="55"/>
      <c r="C843" s="29"/>
      <c r="D843" s="112"/>
      <c r="E843" s="22"/>
      <c r="F843" s="22"/>
      <c r="G843" s="26"/>
      <c r="H843" s="26"/>
      <c r="I843" s="26"/>
      <c r="J843" s="26"/>
      <c r="K843" s="26"/>
      <c r="L843" s="26"/>
      <c r="M843" s="26"/>
      <c r="N843" s="37"/>
      <c r="O843" s="26"/>
      <c r="P843" s="299"/>
      <c r="Q843" s="26"/>
      <c r="R843" s="299"/>
      <c r="S843" s="22"/>
      <c r="T843" s="26"/>
      <c r="U843" s="55"/>
      <c r="V843" s="22"/>
      <c r="W843" s="22"/>
      <c r="X843" s="22"/>
      <c r="Y843" s="22"/>
      <c r="Z843" s="22"/>
      <c r="AA843" s="22"/>
      <c r="AB843" s="22"/>
      <c r="AC843" s="22"/>
      <c r="AD843" s="22"/>
      <c r="AE843" s="22"/>
      <c r="AF843" s="22"/>
      <c r="AG843" s="22"/>
      <c r="AH843" s="22"/>
      <c r="AI843" s="22"/>
      <c r="AJ843" s="22"/>
    </row>
    <row r="844" spans="1:36" ht="14.5">
      <c r="A844" s="29"/>
      <c r="B844" s="55"/>
      <c r="C844" s="29"/>
      <c r="D844" s="112"/>
      <c r="E844" s="22"/>
      <c r="F844" s="22"/>
      <c r="G844" s="26"/>
      <c r="H844" s="26"/>
      <c r="I844" s="26"/>
      <c r="J844" s="26"/>
      <c r="K844" s="26"/>
      <c r="L844" s="26"/>
      <c r="M844" s="26"/>
      <c r="N844" s="37"/>
      <c r="O844" s="26"/>
      <c r="P844" s="299"/>
      <c r="Q844" s="26"/>
      <c r="R844" s="299"/>
      <c r="S844" s="22"/>
      <c r="T844" s="26"/>
      <c r="U844" s="55"/>
      <c r="V844" s="22"/>
      <c r="W844" s="22"/>
      <c r="X844" s="22"/>
      <c r="Y844" s="22"/>
      <c r="Z844" s="22"/>
      <c r="AA844" s="22"/>
      <c r="AB844" s="22"/>
      <c r="AC844" s="22"/>
      <c r="AD844" s="22"/>
      <c r="AE844" s="22"/>
      <c r="AF844" s="22"/>
      <c r="AG844" s="22"/>
      <c r="AH844" s="22"/>
      <c r="AI844" s="22"/>
      <c r="AJ844" s="22"/>
    </row>
    <row r="845" spans="1:36" ht="14.5">
      <c r="A845" s="29"/>
      <c r="B845" s="55"/>
      <c r="C845" s="29"/>
      <c r="D845" s="112"/>
      <c r="E845" s="22"/>
      <c r="F845" s="22"/>
      <c r="G845" s="26"/>
      <c r="H845" s="26"/>
      <c r="I845" s="26"/>
      <c r="J845" s="26"/>
      <c r="K845" s="26"/>
      <c r="L845" s="26"/>
      <c r="M845" s="26"/>
      <c r="N845" s="37"/>
      <c r="O845" s="26"/>
      <c r="P845" s="299"/>
      <c r="Q845" s="26"/>
      <c r="R845" s="299"/>
      <c r="S845" s="22"/>
      <c r="T845" s="26"/>
      <c r="U845" s="55"/>
      <c r="V845" s="22"/>
      <c r="W845" s="22"/>
      <c r="X845" s="22"/>
      <c r="Y845" s="22"/>
      <c r="Z845" s="22"/>
      <c r="AA845" s="22"/>
      <c r="AB845" s="22"/>
      <c r="AC845" s="22"/>
      <c r="AD845" s="22"/>
      <c r="AE845" s="22"/>
      <c r="AF845" s="22"/>
      <c r="AG845" s="22"/>
      <c r="AH845" s="22"/>
      <c r="AI845" s="22"/>
      <c r="AJ845" s="22"/>
    </row>
    <row r="846" spans="1:36" ht="14.5">
      <c r="A846" s="29"/>
      <c r="B846" s="55"/>
      <c r="C846" s="29"/>
      <c r="D846" s="112"/>
      <c r="E846" s="22"/>
      <c r="F846" s="22"/>
      <c r="G846" s="26"/>
      <c r="H846" s="26"/>
      <c r="I846" s="26"/>
      <c r="J846" s="26"/>
      <c r="K846" s="26"/>
      <c r="L846" s="26"/>
      <c r="M846" s="26"/>
      <c r="N846" s="37"/>
      <c r="O846" s="26"/>
      <c r="P846" s="299"/>
      <c r="Q846" s="26"/>
      <c r="R846" s="299"/>
      <c r="S846" s="22"/>
      <c r="T846" s="26"/>
      <c r="U846" s="55"/>
      <c r="V846" s="22"/>
      <c r="W846" s="22"/>
      <c r="X846" s="22"/>
      <c r="Y846" s="22"/>
      <c r="Z846" s="22"/>
      <c r="AA846" s="22"/>
      <c r="AB846" s="22"/>
      <c r="AC846" s="22"/>
      <c r="AD846" s="22"/>
      <c r="AE846" s="22"/>
      <c r="AF846" s="22"/>
      <c r="AG846" s="22"/>
      <c r="AH846" s="22"/>
      <c r="AI846" s="22"/>
      <c r="AJ846" s="22"/>
    </row>
    <row r="847" spans="1:36" ht="14.5">
      <c r="A847" s="29"/>
      <c r="B847" s="55"/>
      <c r="C847" s="29"/>
      <c r="D847" s="112"/>
      <c r="E847" s="22"/>
      <c r="F847" s="22"/>
      <c r="G847" s="26"/>
      <c r="H847" s="26"/>
      <c r="I847" s="26"/>
      <c r="J847" s="26"/>
      <c r="K847" s="26"/>
      <c r="L847" s="26"/>
      <c r="M847" s="26"/>
      <c r="N847" s="37"/>
      <c r="O847" s="26"/>
      <c r="P847" s="299"/>
      <c r="Q847" s="26"/>
      <c r="R847" s="299"/>
      <c r="S847" s="22"/>
      <c r="T847" s="26"/>
      <c r="U847" s="55"/>
      <c r="V847" s="22"/>
      <c r="W847" s="22"/>
      <c r="X847" s="22"/>
      <c r="Y847" s="22"/>
      <c r="Z847" s="22"/>
      <c r="AA847" s="22"/>
      <c r="AB847" s="22"/>
      <c r="AC847" s="22"/>
      <c r="AD847" s="22"/>
      <c r="AE847" s="22"/>
      <c r="AF847" s="22"/>
      <c r="AG847" s="22"/>
      <c r="AH847" s="22"/>
      <c r="AI847" s="22"/>
      <c r="AJ847" s="22"/>
    </row>
    <row r="848" spans="1:36" ht="14.5">
      <c r="A848" s="29"/>
      <c r="B848" s="55"/>
      <c r="C848" s="29"/>
      <c r="D848" s="112"/>
      <c r="E848" s="22"/>
      <c r="F848" s="22"/>
      <c r="G848" s="26"/>
      <c r="H848" s="26"/>
      <c r="I848" s="26"/>
      <c r="J848" s="26"/>
      <c r="K848" s="26"/>
      <c r="L848" s="26"/>
      <c r="M848" s="26"/>
      <c r="N848" s="37"/>
      <c r="O848" s="26"/>
      <c r="P848" s="299"/>
      <c r="Q848" s="26"/>
      <c r="R848" s="299"/>
      <c r="S848" s="22"/>
      <c r="T848" s="26"/>
      <c r="U848" s="55"/>
      <c r="V848" s="22"/>
      <c r="W848" s="22"/>
      <c r="X848" s="22"/>
      <c r="Y848" s="22"/>
      <c r="Z848" s="22"/>
      <c r="AA848" s="22"/>
      <c r="AB848" s="22"/>
      <c r="AC848" s="22"/>
      <c r="AD848" s="22"/>
      <c r="AE848" s="22"/>
      <c r="AF848" s="22"/>
      <c r="AG848" s="22"/>
      <c r="AH848" s="22"/>
      <c r="AI848" s="22"/>
      <c r="AJ848" s="22"/>
    </row>
    <row r="849" spans="1:36" ht="14.5">
      <c r="A849" s="29"/>
      <c r="B849" s="55"/>
      <c r="C849" s="29"/>
      <c r="D849" s="112"/>
      <c r="E849" s="22"/>
      <c r="F849" s="22"/>
      <c r="G849" s="26"/>
      <c r="H849" s="26"/>
      <c r="I849" s="26"/>
      <c r="J849" s="26"/>
      <c r="K849" s="26"/>
      <c r="L849" s="26"/>
      <c r="M849" s="26"/>
      <c r="N849" s="37"/>
      <c r="O849" s="26"/>
      <c r="P849" s="299"/>
      <c r="Q849" s="26"/>
      <c r="R849" s="299"/>
      <c r="S849" s="22"/>
      <c r="T849" s="26"/>
      <c r="U849" s="55"/>
      <c r="V849" s="22"/>
      <c r="W849" s="22"/>
      <c r="X849" s="22"/>
      <c r="Y849" s="22"/>
      <c r="Z849" s="22"/>
      <c r="AA849" s="22"/>
      <c r="AB849" s="22"/>
      <c r="AC849" s="22"/>
      <c r="AD849" s="22"/>
      <c r="AE849" s="22"/>
      <c r="AF849" s="22"/>
      <c r="AG849" s="22"/>
      <c r="AH849" s="22"/>
      <c r="AI849" s="22"/>
      <c r="AJ849" s="22"/>
    </row>
    <row r="850" spans="1:36" ht="14.5">
      <c r="A850" s="29"/>
      <c r="B850" s="55"/>
      <c r="C850" s="29"/>
      <c r="D850" s="112"/>
      <c r="E850" s="22"/>
      <c r="F850" s="22"/>
      <c r="G850" s="26"/>
      <c r="H850" s="26"/>
      <c r="I850" s="26"/>
      <c r="J850" s="26"/>
      <c r="K850" s="26"/>
      <c r="L850" s="26"/>
      <c r="M850" s="26"/>
      <c r="N850" s="37"/>
      <c r="O850" s="26"/>
      <c r="P850" s="299"/>
      <c r="Q850" s="26"/>
      <c r="R850" s="299"/>
      <c r="S850" s="22"/>
      <c r="T850" s="26"/>
      <c r="U850" s="55"/>
      <c r="V850" s="22"/>
      <c r="W850" s="22"/>
      <c r="X850" s="22"/>
      <c r="Y850" s="22"/>
      <c r="Z850" s="22"/>
      <c r="AA850" s="22"/>
      <c r="AB850" s="22"/>
      <c r="AC850" s="22"/>
      <c r="AD850" s="22"/>
      <c r="AE850" s="22"/>
      <c r="AF850" s="22"/>
      <c r="AG850" s="22"/>
      <c r="AH850" s="22"/>
      <c r="AI850" s="22"/>
      <c r="AJ850" s="22"/>
    </row>
    <row r="851" spans="1:36" ht="14.5">
      <c r="A851" s="29"/>
      <c r="B851" s="55"/>
      <c r="C851" s="29"/>
      <c r="D851" s="112"/>
      <c r="E851" s="22"/>
      <c r="F851" s="22"/>
      <c r="G851" s="26"/>
      <c r="H851" s="26"/>
      <c r="I851" s="26"/>
      <c r="J851" s="26"/>
      <c r="K851" s="26"/>
      <c r="L851" s="26"/>
      <c r="M851" s="26"/>
      <c r="N851" s="37"/>
      <c r="O851" s="26"/>
      <c r="P851" s="299"/>
      <c r="Q851" s="26"/>
      <c r="R851" s="299"/>
      <c r="S851" s="22"/>
      <c r="T851" s="26"/>
      <c r="U851" s="55"/>
      <c r="V851" s="22"/>
      <c r="W851" s="22"/>
      <c r="X851" s="22"/>
      <c r="Y851" s="22"/>
      <c r="Z851" s="22"/>
      <c r="AA851" s="22"/>
      <c r="AB851" s="22"/>
      <c r="AC851" s="22"/>
      <c r="AD851" s="22"/>
      <c r="AE851" s="22"/>
      <c r="AF851" s="22"/>
      <c r="AG851" s="22"/>
      <c r="AH851" s="22"/>
      <c r="AI851" s="22"/>
      <c r="AJ851" s="22"/>
    </row>
    <row r="852" spans="1:36" ht="14.5">
      <c r="A852" s="29"/>
      <c r="B852" s="55"/>
      <c r="C852" s="29"/>
      <c r="D852" s="112"/>
      <c r="E852" s="22"/>
      <c r="F852" s="22"/>
      <c r="G852" s="26"/>
      <c r="H852" s="26"/>
      <c r="I852" s="26"/>
      <c r="J852" s="26"/>
      <c r="K852" s="26"/>
      <c r="L852" s="26"/>
      <c r="M852" s="26"/>
      <c r="N852" s="37"/>
      <c r="O852" s="26"/>
      <c r="P852" s="299"/>
      <c r="Q852" s="26"/>
      <c r="R852" s="299"/>
      <c r="S852" s="22"/>
      <c r="T852" s="26"/>
      <c r="U852" s="55"/>
      <c r="V852" s="22"/>
      <c r="W852" s="22"/>
      <c r="X852" s="22"/>
      <c r="Y852" s="22"/>
      <c r="Z852" s="22"/>
      <c r="AA852" s="22"/>
      <c r="AB852" s="22"/>
      <c r="AC852" s="22"/>
      <c r="AD852" s="22"/>
      <c r="AE852" s="22"/>
      <c r="AF852" s="22"/>
      <c r="AG852" s="22"/>
      <c r="AH852" s="22"/>
      <c r="AI852" s="22"/>
      <c r="AJ852" s="22"/>
    </row>
    <row r="853" spans="1:36" ht="14.5">
      <c r="A853" s="29"/>
      <c r="B853" s="55"/>
      <c r="C853" s="29"/>
      <c r="D853" s="112"/>
      <c r="E853" s="22"/>
      <c r="F853" s="22"/>
      <c r="G853" s="26"/>
      <c r="H853" s="26"/>
      <c r="I853" s="26"/>
      <c r="J853" s="26"/>
      <c r="K853" s="26"/>
      <c r="L853" s="26"/>
      <c r="M853" s="26"/>
      <c r="N853" s="37"/>
      <c r="O853" s="26"/>
      <c r="P853" s="299"/>
      <c r="Q853" s="26"/>
      <c r="R853" s="299"/>
      <c r="S853" s="22"/>
      <c r="T853" s="26"/>
      <c r="U853" s="55"/>
      <c r="V853" s="22"/>
      <c r="W853" s="22"/>
      <c r="X853" s="22"/>
      <c r="Y853" s="22"/>
      <c r="Z853" s="22"/>
      <c r="AA853" s="22"/>
      <c r="AB853" s="22"/>
      <c r="AC853" s="22"/>
      <c r="AD853" s="22"/>
      <c r="AE853" s="22"/>
      <c r="AF853" s="22"/>
      <c r="AG853" s="22"/>
      <c r="AH853" s="22"/>
      <c r="AI853" s="22"/>
      <c r="AJ853" s="22"/>
    </row>
    <row r="854" spans="1:36" ht="14.5">
      <c r="A854" s="29"/>
      <c r="B854" s="55"/>
      <c r="C854" s="29"/>
      <c r="D854" s="112"/>
      <c r="E854" s="22"/>
      <c r="F854" s="22"/>
      <c r="G854" s="26"/>
      <c r="H854" s="26"/>
      <c r="I854" s="26"/>
      <c r="J854" s="26"/>
      <c r="K854" s="26"/>
      <c r="L854" s="26"/>
      <c r="M854" s="26"/>
      <c r="N854" s="37"/>
      <c r="O854" s="26"/>
      <c r="P854" s="299"/>
      <c r="Q854" s="26"/>
      <c r="R854" s="299"/>
      <c r="S854" s="22"/>
      <c r="T854" s="26"/>
      <c r="U854" s="55"/>
      <c r="V854" s="22"/>
      <c r="W854" s="22"/>
      <c r="X854" s="22"/>
      <c r="Y854" s="22"/>
      <c r="Z854" s="22"/>
      <c r="AA854" s="22"/>
      <c r="AB854" s="22"/>
      <c r="AC854" s="22"/>
      <c r="AD854" s="22"/>
      <c r="AE854" s="22"/>
      <c r="AF854" s="22"/>
      <c r="AG854" s="22"/>
      <c r="AH854" s="22"/>
      <c r="AI854" s="22"/>
      <c r="AJ854" s="22"/>
    </row>
    <row r="855" spans="1:36" ht="14.5">
      <c r="A855" s="29"/>
      <c r="B855" s="55"/>
      <c r="C855" s="29"/>
      <c r="D855" s="112"/>
      <c r="E855" s="22"/>
      <c r="F855" s="22"/>
      <c r="G855" s="26"/>
      <c r="H855" s="26"/>
      <c r="I855" s="26"/>
      <c r="J855" s="26"/>
      <c r="K855" s="26"/>
      <c r="L855" s="26"/>
      <c r="M855" s="26"/>
      <c r="N855" s="37"/>
      <c r="O855" s="26"/>
      <c r="P855" s="299"/>
      <c r="Q855" s="26"/>
      <c r="R855" s="299"/>
      <c r="S855" s="22"/>
      <c r="T855" s="26"/>
      <c r="U855" s="55"/>
      <c r="V855" s="22"/>
      <c r="W855" s="22"/>
      <c r="X855" s="22"/>
      <c r="Y855" s="22"/>
      <c r="Z855" s="22"/>
      <c r="AA855" s="22"/>
      <c r="AB855" s="22"/>
      <c r="AC855" s="22"/>
      <c r="AD855" s="22"/>
      <c r="AE855" s="22"/>
      <c r="AF855" s="22"/>
      <c r="AG855" s="22"/>
      <c r="AH855" s="22"/>
      <c r="AI855" s="22"/>
      <c r="AJ855" s="22"/>
    </row>
    <row r="856" spans="1:36" ht="14.5">
      <c r="A856" s="29"/>
      <c r="B856" s="55"/>
      <c r="C856" s="29"/>
      <c r="D856" s="112"/>
      <c r="E856" s="22"/>
      <c r="F856" s="22"/>
      <c r="G856" s="26"/>
      <c r="H856" s="26"/>
      <c r="I856" s="26"/>
      <c r="J856" s="26"/>
      <c r="K856" s="26"/>
      <c r="L856" s="26"/>
      <c r="M856" s="26"/>
      <c r="N856" s="37"/>
      <c r="O856" s="26"/>
      <c r="P856" s="299"/>
      <c r="Q856" s="26"/>
      <c r="R856" s="299"/>
      <c r="S856" s="22"/>
      <c r="T856" s="26"/>
      <c r="U856" s="55"/>
      <c r="V856" s="22"/>
      <c r="W856" s="22"/>
      <c r="X856" s="22"/>
      <c r="Y856" s="22"/>
      <c r="Z856" s="22"/>
      <c r="AA856" s="22"/>
      <c r="AB856" s="22"/>
      <c r="AC856" s="22"/>
      <c r="AD856" s="22"/>
      <c r="AE856" s="22"/>
      <c r="AF856" s="22"/>
      <c r="AG856" s="22"/>
      <c r="AH856" s="22"/>
      <c r="AI856" s="22"/>
      <c r="AJ856" s="22"/>
    </row>
    <row r="857" spans="1:36" ht="14.5">
      <c r="A857" s="29"/>
      <c r="B857" s="55"/>
      <c r="C857" s="29"/>
      <c r="D857" s="112"/>
      <c r="E857" s="22"/>
      <c r="F857" s="22"/>
      <c r="G857" s="26"/>
      <c r="H857" s="26"/>
      <c r="I857" s="26"/>
      <c r="J857" s="26"/>
      <c r="K857" s="26"/>
      <c r="L857" s="26"/>
      <c r="M857" s="26"/>
      <c r="N857" s="37"/>
      <c r="O857" s="26"/>
      <c r="P857" s="299"/>
      <c r="Q857" s="26"/>
      <c r="R857" s="299"/>
      <c r="S857" s="22"/>
      <c r="T857" s="26"/>
      <c r="U857" s="55"/>
      <c r="V857" s="22"/>
      <c r="W857" s="22"/>
      <c r="X857" s="22"/>
      <c r="Y857" s="22"/>
      <c r="Z857" s="22"/>
      <c r="AA857" s="22"/>
      <c r="AB857" s="22"/>
      <c r="AC857" s="22"/>
      <c r="AD857" s="22"/>
      <c r="AE857" s="22"/>
      <c r="AF857" s="22"/>
      <c r="AG857" s="22"/>
      <c r="AH857" s="22"/>
      <c r="AI857" s="22"/>
      <c r="AJ857" s="22"/>
    </row>
    <row r="858" spans="1:36" ht="14.5">
      <c r="A858" s="29"/>
      <c r="B858" s="55"/>
      <c r="C858" s="29"/>
      <c r="D858" s="112"/>
      <c r="E858" s="22"/>
      <c r="F858" s="22"/>
      <c r="G858" s="26"/>
      <c r="H858" s="26"/>
      <c r="I858" s="26"/>
      <c r="J858" s="26"/>
      <c r="K858" s="26"/>
      <c r="L858" s="26"/>
      <c r="M858" s="26"/>
      <c r="N858" s="37"/>
      <c r="O858" s="26"/>
      <c r="P858" s="299"/>
      <c r="Q858" s="26"/>
      <c r="R858" s="299"/>
      <c r="S858" s="22"/>
      <c r="T858" s="26"/>
      <c r="U858" s="55"/>
      <c r="V858" s="22"/>
      <c r="W858" s="22"/>
      <c r="X858" s="22"/>
      <c r="Y858" s="22"/>
      <c r="Z858" s="22"/>
      <c r="AA858" s="22"/>
      <c r="AB858" s="22"/>
      <c r="AC858" s="22"/>
      <c r="AD858" s="22"/>
      <c r="AE858" s="22"/>
      <c r="AF858" s="22"/>
      <c r="AG858" s="22"/>
      <c r="AH858" s="22"/>
      <c r="AI858" s="22"/>
      <c r="AJ858" s="22"/>
    </row>
    <row r="859" spans="1:36" ht="14.5">
      <c r="A859" s="29"/>
      <c r="B859" s="55"/>
      <c r="C859" s="29"/>
      <c r="D859" s="112"/>
      <c r="E859" s="22"/>
      <c r="F859" s="22"/>
      <c r="G859" s="26"/>
      <c r="H859" s="26"/>
      <c r="I859" s="26"/>
      <c r="J859" s="26"/>
      <c r="K859" s="26"/>
      <c r="L859" s="26"/>
      <c r="M859" s="26"/>
      <c r="N859" s="37"/>
      <c r="O859" s="26"/>
      <c r="P859" s="299"/>
      <c r="Q859" s="26"/>
      <c r="R859" s="299"/>
      <c r="S859" s="22"/>
      <c r="T859" s="26"/>
      <c r="U859" s="55"/>
      <c r="V859" s="22"/>
      <c r="W859" s="22"/>
      <c r="X859" s="22"/>
      <c r="Y859" s="22"/>
      <c r="Z859" s="22"/>
      <c r="AA859" s="22"/>
      <c r="AB859" s="22"/>
      <c r="AC859" s="22"/>
      <c r="AD859" s="22"/>
      <c r="AE859" s="22"/>
      <c r="AF859" s="22"/>
      <c r="AG859" s="22"/>
      <c r="AH859" s="22"/>
      <c r="AI859" s="22"/>
      <c r="AJ859" s="22"/>
    </row>
    <row r="860" spans="1:36" ht="14.5">
      <c r="A860" s="29"/>
      <c r="B860" s="55"/>
      <c r="C860" s="29"/>
      <c r="D860" s="112"/>
      <c r="E860" s="22"/>
      <c r="F860" s="22"/>
      <c r="G860" s="26"/>
      <c r="H860" s="26"/>
      <c r="I860" s="26"/>
      <c r="J860" s="26"/>
      <c r="K860" s="26"/>
      <c r="L860" s="26"/>
      <c r="M860" s="26"/>
      <c r="N860" s="37"/>
      <c r="O860" s="26"/>
      <c r="P860" s="299"/>
      <c r="Q860" s="26"/>
      <c r="R860" s="299"/>
      <c r="S860" s="22"/>
      <c r="T860" s="26"/>
      <c r="U860" s="55"/>
      <c r="V860" s="22"/>
      <c r="W860" s="22"/>
      <c r="X860" s="22"/>
      <c r="Y860" s="22"/>
      <c r="Z860" s="22"/>
      <c r="AA860" s="22"/>
      <c r="AB860" s="22"/>
      <c r="AC860" s="22"/>
      <c r="AD860" s="22"/>
      <c r="AE860" s="22"/>
      <c r="AF860" s="22"/>
      <c r="AG860" s="22"/>
      <c r="AH860" s="22"/>
      <c r="AI860" s="22"/>
      <c r="AJ860" s="22"/>
    </row>
    <row r="861" spans="1:36" ht="14.5">
      <c r="A861" s="29"/>
      <c r="B861" s="55"/>
      <c r="C861" s="29"/>
      <c r="D861" s="112"/>
      <c r="E861" s="22"/>
      <c r="F861" s="22"/>
      <c r="G861" s="26"/>
      <c r="H861" s="26"/>
      <c r="I861" s="26"/>
      <c r="J861" s="26"/>
      <c r="K861" s="26"/>
      <c r="L861" s="26"/>
      <c r="M861" s="26"/>
      <c r="N861" s="37"/>
      <c r="O861" s="26"/>
      <c r="P861" s="299"/>
      <c r="Q861" s="26"/>
      <c r="R861" s="299"/>
      <c r="S861" s="22"/>
      <c r="T861" s="26"/>
      <c r="U861" s="55"/>
      <c r="V861" s="22"/>
      <c r="W861" s="22"/>
      <c r="X861" s="22"/>
      <c r="Y861" s="22"/>
      <c r="Z861" s="22"/>
      <c r="AA861" s="22"/>
      <c r="AB861" s="22"/>
      <c r="AC861" s="22"/>
      <c r="AD861" s="22"/>
      <c r="AE861" s="22"/>
      <c r="AF861" s="22"/>
      <c r="AG861" s="22"/>
      <c r="AH861" s="22"/>
      <c r="AI861" s="22"/>
      <c r="AJ861" s="22"/>
    </row>
    <row r="862" spans="1:36" ht="14.5">
      <c r="A862" s="29"/>
      <c r="B862" s="55"/>
      <c r="C862" s="29"/>
      <c r="D862" s="112"/>
      <c r="E862" s="22"/>
      <c r="F862" s="22"/>
      <c r="G862" s="26"/>
      <c r="H862" s="26"/>
      <c r="I862" s="26"/>
      <c r="J862" s="26"/>
      <c r="K862" s="26"/>
      <c r="L862" s="26"/>
      <c r="M862" s="26"/>
      <c r="N862" s="37"/>
      <c r="O862" s="26"/>
      <c r="P862" s="299"/>
      <c r="Q862" s="26"/>
      <c r="R862" s="299"/>
      <c r="S862" s="22"/>
      <c r="T862" s="26"/>
      <c r="U862" s="55"/>
      <c r="V862" s="22"/>
      <c r="W862" s="22"/>
      <c r="X862" s="22"/>
      <c r="Y862" s="22"/>
      <c r="Z862" s="22"/>
      <c r="AA862" s="22"/>
      <c r="AB862" s="22"/>
      <c r="AC862" s="22"/>
      <c r="AD862" s="22"/>
      <c r="AE862" s="22"/>
      <c r="AF862" s="22"/>
      <c r="AG862" s="22"/>
      <c r="AH862" s="22"/>
      <c r="AI862" s="22"/>
      <c r="AJ862" s="22"/>
    </row>
    <row r="863" spans="1:36" ht="14.5">
      <c r="A863" s="29"/>
      <c r="B863" s="55"/>
      <c r="C863" s="29"/>
      <c r="D863" s="112"/>
      <c r="E863" s="22"/>
      <c r="F863" s="22"/>
      <c r="G863" s="26"/>
      <c r="H863" s="26"/>
      <c r="I863" s="26"/>
      <c r="J863" s="26"/>
      <c r="K863" s="26"/>
      <c r="L863" s="26"/>
      <c r="M863" s="26"/>
      <c r="N863" s="37"/>
      <c r="O863" s="26"/>
      <c r="P863" s="299"/>
      <c r="Q863" s="26"/>
      <c r="R863" s="299"/>
      <c r="S863" s="22"/>
      <c r="T863" s="26"/>
      <c r="U863" s="55"/>
      <c r="V863" s="22"/>
      <c r="W863" s="22"/>
      <c r="X863" s="22"/>
      <c r="Y863" s="22"/>
      <c r="Z863" s="22"/>
      <c r="AA863" s="22"/>
      <c r="AB863" s="22"/>
      <c r="AC863" s="22"/>
      <c r="AD863" s="22"/>
      <c r="AE863" s="22"/>
      <c r="AF863" s="22"/>
      <c r="AG863" s="22"/>
      <c r="AH863" s="22"/>
      <c r="AI863" s="22"/>
      <c r="AJ863" s="22"/>
    </row>
    <row r="864" spans="1:36" ht="14.5">
      <c r="A864" s="29"/>
      <c r="B864" s="55"/>
      <c r="C864" s="29"/>
      <c r="D864" s="112"/>
      <c r="E864" s="22"/>
      <c r="F864" s="22"/>
      <c r="G864" s="26"/>
      <c r="H864" s="26"/>
      <c r="I864" s="26"/>
      <c r="J864" s="26"/>
      <c r="K864" s="26"/>
      <c r="L864" s="26"/>
      <c r="M864" s="26"/>
      <c r="N864" s="37"/>
      <c r="O864" s="26"/>
      <c r="P864" s="299"/>
      <c r="Q864" s="26"/>
      <c r="R864" s="299"/>
      <c r="S864" s="22"/>
      <c r="T864" s="26"/>
      <c r="U864" s="55"/>
      <c r="V864" s="22"/>
      <c r="W864" s="22"/>
      <c r="X864" s="22"/>
      <c r="Y864" s="22"/>
      <c r="Z864" s="22"/>
      <c r="AA864" s="22"/>
      <c r="AB864" s="22"/>
      <c r="AC864" s="22"/>
      <c r="AD864" s="22"/>
      <c r="AE864" s="22"/>
      <c r="AF864" s="22"/>
      <c r="AG864" s="22"/>
      <c r="AH864" s="22"/>
      <c r="AI864" s="22"/>
      <c r="AJ864" s="22"/>
    </row>
    <row r="865" spans="1:36" ht="14.5">
      <c r="A865" s="29"/>
      <c r="B865" s="55"/>
      <c r="C865" s="29"/>
      <c r="D865" s="112"/>
      <c r="E865" s="22"/>
      <c r="F865" s="22"/>
      <c r="G865" s="26"/>
      <c r="H865" s="26"/>
      <c r="I865" s="26"/>
      <c r="J865" s="26"/>
      <c r="K865" s="26"/>
      <c r="L865" s="26"/>
      <c r="M865" s="26"/>
      <c r="N865" s="37"/>
      <c r="O865" s="26"/>
      <c r="P865" s="299"/>
      <c r="Q865" s="26"/>
      <c r="R865" s="299"/>
      <c r="S865" s="22"/>
      <c r="T865" s="26"/>
      <c r="U865" s="55"/>
      <c r="V865" s="22"/>
      <c r="W865" s="22"/>
      <c r="X865" s="22"/>
      <c r="Y865" s="22"/>
      <c r="Z865" s="22"/>
      <c r="AA865" s="22"/>
      <c r="AB865" s="22"/>
      <c r="AC865" s="22"/>
      <c r="AD865" s="22"/>
      <c r="AE865" s="22"/>
      <c r="AF865" s="22"/>
      <c r="AG865" s="22"/>
      <c r="AH865" s="22"/>
      <c r="AI865" s="22"/>
      <c r="AJ865" s="22"/>
    </row>
    <row r="866" spans="1:36" ht="14.5">
      <c r="A866" s="29"/>
      <c r="B866" s="55"/>
      <c r="C866" s="29"/>
      <c r="D866" s="112"/>
      <c r="E866" s="22"/>
      <c r="F866" s="22"/>
      <c r="G866" s="26"/>
      <c r="H866" s="26"/>
      <c r="I866" s="26"/>
      <c r="J866" s="26"/>
      <c r="K866" s="26"/>
      <c r="L866" s="26"/>
      <c r="M866" s="26"/>
      <c r="N866" s="37"/>
      <c r="O866" s="26"/>
      <c r="P866" s="299"/>
      <c r="Q866" s="26"/>
      <c r="R866" s="299"/>
      <c r="S866" s="22"/>
      <c r="T866" s="26"/>
      <c r="U866" s="55"/>
      <c r="V866" s="22"/>
      <c r="W866" s="22"/>
      <c r="X866" s="22"/>
      <c r="Y866" s="22"/>
      <c r="Z866" s="22"/>
      <c r="AA866" s="22"/>
      <c r="AB866" s="22"/>
      <c r="AC866" s="22"/>
      <c r="AD866" s="22"/>
      <c r="AE866" s="22"/>
      <c r="AF866" s="22"/>
      <c r="AG866" s="22"/>
      <c r="AH866" s="22"/>
      <c r="AI866" s="22"/>
      <c r="AJ866" s="22"/>
    </row>
    <row r="867" spans="1:36" ht="14.5">
      <c r="A867" s="29"/>
      <c r="B867" s="55"/>
      <c r="C867" s="29"/>
      <c r="D867" s="112"/>
      <c r="E867" s="22"/>
      <c r="F867" s="22"/>
      <c r="G867" s="26"/>
      <c r="H867" s="26"/>
      <c r="I867" s="26"/>
      <c r="J867" s="26"/>
      <c r="K867" s="26"/>
      <c r="L867" s="26"/>
      <c r="M867" s="26"/>
      <c r="N867" s="37"/>
      <c r="O867" s="26"/>
      <c r="P867" s="299"/>
      <c r="Q867" s="26"/>
      <c r="R867" s="299"/>
      <c r="S867" s="22"/>
      <c r="T867" s="26"/>
      <c r="U867" s="55"/>
      <c r="V867" s="22"/>
      <c r="W867" s="22"/>
      <c r="X867" s="22"/>
      <c r="Y867" s="22"/>
      <c r="Z867" s="22"/>
      <c r="AA867" s="22"/>
      <c r="AB867" s="22"/>
      <c r="AC867" s="22"/>
      <c r="AD867" s="22"/>
      <c r="AE867" s="22"/>
      <c r="AF867" s="22"/>
      <c r="AG867" s="22"/>
      <c r="AH867" s="22"/>
      <c r="AI867" s="22"/>
      <c r="AJ867" s="22"/>
    </row>
    <row r="868" spans="1:36" ht="14.5">
      <c r="A868" s="29"/>
      <c r="B868" s="55"/>
      <c r="C868" s="29"/>
      <c r="D868" s="112"/>
      <c r="E868" s="22"/>
      <c r="F868" s="22"/>
      <c r="G868" s="26"/>
      <c r="H868" s="26"/>
      <c r="I868" s="26"/>
      <c r="J868" s="26"/>
      <c r="K868" s="26"/>
      <c r="L868" s="26"/>
      <c r="M868" s="26"/>
      <c r="N868" s="37"/>
      <c r="O868" s="26"/>
      <c r="P868" s="299"/>
      <c r="Q868" s="26"/>
      <c r="R868" s="299"/>
      <c r="S868" s="22"/>
      <c r="T868" s="26"/>
      <c r="U868" s="55"/>
      <c r="V868" s="22"/>
      <c r="W868" s="22"/>
      <c r="X868" s="22"/>
      <c r="Y868" s="22"/>
      <c r="Z868" s="22"/>
      <c r="AA868" s="22"/>
      <c r="AB868" s="22"/>
      <c r="AC868" s="22"/>
      <c r="AD868" s="22"/>
      <c r="AE868" s="22"/>
      <c r="AF868" s="22"/>
      <c r="AG868" s="22"/>
      <c r="AH868" s="22"/>
      <c r="AI868" s="22"/>
      <c r="AJ868" s="22"/>
    </row>
    <row r="869" spans="1:36" ht="14.5">
      <c r="A869" s="29"/>
      <c r="B869" s="55"/>
      <c r="C869" s="29"/>
      <c r="D869" s="112"/>
      <c r="E869" s="22"/>
      <c r="F869" s="22"/>
      <c r="G869" s="26"/>
      <c r="H869" s="26"/>
      <c r="I869" s="26"/>
      <c r="J869" s="26"/>
      <c r="K869" s="26"/>
      <c r="L869" s="26"/>
      <c r="M869" s="26"/>
      <c r="N869" s="37"/>
      <c r="O869" s="26"/>
      <c r="P869" s="299"/>
      <c r="Q869" s="26"/>
      <c r="R869" s="299"/>
      <c r="S869" s="22"/>
      <c r="T869" s="26"/>
      <c r="U869" s="55"/>
      <c r="V869" s="22"/>
      <c r="W869" s="22"/>
      <c r="X869" s="22"/>
      <c r="Y869" s="22"/>
      <c r="Z869" s="22"/>
      <c r="AA869" s="22"/>
      <c r="AB869" s="22"/>
      <c r="AC869" s="22"/>
      <c r="AD869" s="22"/>
      <c r="AE869" s="22"/>
      <c r="AF869" s="22"/>
      <c r="AG869" s="22"/>
      <c r="AH869" s="22"/>
      <c r="AI869" s="22"/>
      <c r="AJ869" s="22"/>
    </row>
    <row r="870" spans="1:36" ht="14.5">
      <c r="A870" s="29"/>
      <c r="B870" s="55"/>
      <c r="C870" s="29"/>
      <c r="D870" s="112"/>
      <c r="E870" s="22"/>
      <c r="F870" s="22"/>
      <c r="G870" s="26"/>
      <c r="H870" s="26"/>
      <c r="I870" s="26"/>
      <c r="J870" s="26"/>
      <c r="K870" s="26"/>
      <c r="L870" s="26"/>
      <c r="M870" s="26"/>
      <c r="N870" s="37"/>
      <c r="O870" s="26"/>
      <c r="P870" s="299"/>
      <c r="Q870" s="26"/>
      <c r="R870" s="299"/>
      <c r="S870" s="22"/>
      <c r="T870" s="26"/>
      <c r="U870" s="55"/>
      <c r="V870" s="22"/>
      <c r="W870" s="22"/>
      <c r="X870" s="22"/>
      <c r="Y870" s="22"/>
      <c r="Z870" s="22"/>
      <c r="AA870" s="22"/>
      <c r="AB870" s="22"/>
      <c r="AC870" s="22"/>
      <c r="AD870" s="22"/>
      <c r="AE870" s="22"/>
      <c r="AF870" s="22"/>
      <c r="AG870" s="22"/>
      <c r="AH870" s="22"/>
      <c r="AI870" s="22"/>
      <c r="AJ870" s="22"/>
    </row>
    <row r="871" spans="1:36" ht="14.5">
      <c r="A871" s="29"/>
      <c r="B871" s="55"/>
      <c r="C871" s="29"/>
      <c r="D871" s="112"/>
      <c r="E871" s="22"/>
      <c r="F871" s="22"/>
      <c r="G871" s="26"/>
      <c r="H871" s="26"/>
      <c r="I871" s="26"/>
      <c r="J871" s="26"/>
      <c r="K871" s="26"/>
      <c r="L871" s="26"/>
      <c r="M871" s="26"/>
      <c r="N871" s="37"/>
      <c r="O871" s="26"/>
      <c r="P871" s="299"/>
      <c r="Q871" s="26"/>
      <c r="R871" s="299"/>
      <c r="S871" s="22"/>
      <c r="T871" s="26"/>
      <c r="U871" s="55"/>
      <c r="V871" s="22"/>
      <c r="W871" s="22"/>
      <c r="X871" s="22"/>
      <c r="Y871" s="22"/>
      <c r="Z871" s="22"/>
      <c r="AA871" s="22"/>
      <c r="AB871" s="22"/>
      <c r="AC871" s="22"/>
      <c r="AD871" s="22"/>
      <c r="AE871" s="22"/>
      <c r="AF871" s="22"/>
      <c r="AG871" s="22"/>
      <c r="AH871" s="22"/>
      <c r="AI871" s="22"/>
      <c r="AJ871" s="22"/>
    </row>
    <row r="872" spans="1:36" ht="14.5">
      <c r="A872" s="29"/>
      <c r="B872" s="55"/>
      <c r="C872" s="29"/>
      <c r="D872" s="112"/>
      <c r="E872" s="22"/>
      <c r="F872" s="22"/>
      <c r="G872" s="26"/>
      <c r="H872" s="26"/>
      <c r="I872" s="26"/>
      <c r="J872" s="26"/>
      <c r="K872" s="26"/>
      <c r="L872" s="26"/>
      <c r="M872" s="26"/>
      <c r="N872" s="37"/>
      <c r="O872" s="26"/>
      <c r="P872" s="299"/>
      <c r="Q872" s="26"/>
      <c r="R872" s="299"/>
      <c r="S872" s="22"/>
      <c r="T872" s="26"/>
      <c r="U872" s="55"/>
      <c r="V872" s="22"/>
      <c r="W872" s="22"/>
      <c r="X872" s="22"/>
      <c r="Y872" s="22"/>
      <c r="Z872" s="22"/>
      <c r="AA872" s="22"/>
      <c r="AB872" s="22"/>
      <c r="AC872" s="22"/>
      <c r="AD872" s="22"/>
      <c r="AE872" s="22"/>
      <c r="AF872" s="22"/>
      <c r="AG872" s="22"/>
      <c r="AH872" s="22"/>
      <c r="AI872" s="22"/>
      <c r="AJ872" s="22"/>
    </row>
    <row r="873" spans="1:36" ht="14.5">
      <c r="A873" s="29"/>
      <c r="B873" s="55"/>
      <c r="C873" s="29"/>
      <c r="D873" s="112"/>
      <c r="E873" s="22"/>
      <c r="F873" s="22"/>
      <c r="G873" s="26"/>
      <c r="H873" s="26"/>
      <c r="I873" s="26"/>
      <c r="J873" s="26"/>
      <c r="K873" s="26"/>
      <c r="L873" s="26"/>
      <c r="M873" s="26"/>
      <c r="N873" s="37"/>
      <c r="O873" s="26"/>
      <c r="P873" s="299"/>
      <c r="Q873" s="26"/>
      <c r="R873" s="299"/>
      <c r="S873" s="22"/>
      <c r="T873" s="26"/>
      <c r="U873" s="55"/>
      <c r="V873" s="22"/>
      <c r="W873" s="22"/>
      <c r="X873" s="22"/>
      <c r="Y873" s="22"/>
      <c r="Z873" s="22"/>
      <c r="AA873" s="22"/>
      <c r="AB873" s="22"/>
      <c r="AC873" s="22"/>
      <c r="AD873" s="22"/>
      <c r="AE873" s="22"/>
      <c r="AF873" s="22"/>
      <c r="AG873" s="22"/>
      <c r="AH873" s="22"/>
      <c r="AI873" s="22"/>
      <c r="AJ873" s="22"/>
    </row>
    <row r="874" spans="1:36" ht="14.5">
      <c r="A874" s="29"/>
      <c r="B874" s="55"/>
      <c r="C874" s="29"/>
      <c r="D874" s="112"/>
      <c r="E874" s="22"/>
      <c r="F874" s="22"/>
      <c r="G874" s="26"/>
      <c r="H874" s="26"/>
      <c r="I874" s="26"/>
      <c r="J874" s="26"/>
      <c r="K874" s="26"/>
      <c r="L874" s="26"/>
      <c r="M874" s="26"/>
      <c r="N874" s="37"/>
      <c r="O874" s="26"/>
      <c r="P874" s="299"/>
      <c r="Q874" s="26"/>
      <c r="R874" s="299"/>
      <c r="S874" s="22"/>
      <c r="T874" s="26"/>
      <c r="U874" s="55"/>
      <c r="V874" s="22"/>
      <c r="W874" s="22"/>
      <c r="X874" s="22"/>
      <c r="Y874" s="22"/>
      <c r="Z874" s="22"/>
      <c r="AA874" s="22"/>
      <c r="AB874" s="22"/>
      <c r="AC874" s="22"/>
      <c r="AD874" s="22"/>
      <c r="AE874" s="22"/>
      <c r="AF874" s="22"/>
      <c r="AG874" s="22"/>
      <c r="AH874" s="22"/>
      <c r="AI874" s="22"/>
      <c r="AJ874" s="22"/>
    </row>
    <row r="875" spans="1:36" ht="14.5">
      <c r="A875" s="29"/>
      <c r="B875" s="55"/>
      <c r="C875" s="29"/>
      <c r="D875" s="112"/>
      <c r="E875" s="22"/>
      <c r="F875" s="22"/>
      <c r="G875" s="26"/>
      <c r="H875" s="26"/>
      <c r="I875" s="26"/>
      <c r="J875" s="26"/>
      <c r="K875" s="26"/>
      <c r="L875" s="26"/>
      <c r="M875" s="26"/>
      <c r="N875" s="37"/>
      <c r="O875" s="26"/>
      <c r="P875" s="299"/>
      <c r="Q875" s="26"/>
      <c r="R875" s="299"/>
      <c r="S875" s="22"/>
      <c r="T875" s="26"/>
      <c r="U875" s="55"/>
      <c r="V875" s="22"/>
      <c r="W875" s="22"/>
      <c r="X875" s="22"/>
      <c r="Y875" s="22"/>
      <c r="Z875" s="22"/>
      <c r="AA875" s="22"/>
      <c r="AB875" s="22"/>
      <c r="AC875" s="22"/>
      <c r="AD875" s="22"/>
      <c r="AE875" s="22"/>
      <c r="AF875" s="22"/>
      <c r="AG875" s="22"/>
      <c r="AH875" s="22"/>
      <c r="AI875" s="22"/>
      <c r="AJ875" s="22"/>
    </row>
    <row r="876" spans="1:36" ht="14.5">
      <c r="A876" s="29"/>
      <c r="B876" s="55"/>
      <c r="C876" s="29"/>
      <c r="D876" s="112"/>
      <c r="E876" s="22"/>
      <c r="F876" s="22"/>
      <c r="G876" s="26"/>
      <c r="H876" s="26"/>
      <c r="I876" s="26"/>
      <c r="J876" s="26"/>
      <c r="K876" s="26"/>
      <c r="L876" s="26"/>
      <c r="M876" s="26"/>
      <c r="N876" s="37"/>
      <c r="O876" s="26"/>
      <c r="P876" s="299"/>
      <c r="Q876" s="26"/>
      <c r="R876" s="299"/>
      <c r="S876" s="22"/>
      <c r="T876" s="26"/>
      <c r="U876" s="55"/>
      <c r="V876" s="22"/>
      <c r="W876" s="22"/>
      <c r="X876" s="22"/>
      <c r="Y876" s="22"/>
      <c r="Z876" s="22"/>
      <c r="AA876" s="22"/>
      <c r="AB876" s="22"/>
      <c r="AC876" s="22"/>
      <c r="AD876" s="22"/>
      <c r="AE876" s="22"/>
      <c r="AF876" s="22"/>
      <c r="AG876" s="22"/>
      <c r="AH876" s="22"/>
      <c r="AI876" s="22"/>
      <c r="AJ876" s="22"/>
    </row>
    <row r="877" spans="1:36" ht="14.5">
      <c r="A877" s="29"/>
      <c r="B877" s="55"/>
      <c r="C877" s="29"/>
      <c r="D877" s="112"/>
      <c r="E877" s="22"/>
      <c r="F877" s="22"/>
      <c r="G877" s="26"/>
      <c r="H877" s="26"/>
      <c r="I877" s="26"/>
      <c r="J877" s="26"/>
      <c r="K877" s="26"/>
      <c r="L877" s="26"/>
      <c r="M877" s="26"/>
      <c r="N877" s="37"/>
      <c r="O877" s="26"/>
      <c r="P877" s="299"/>
      <c r="Q877" s="26"/>
      <c r="R877" s="299"/>
      <c r="S877" s="22"/>
      <c r="T877" s="26"/>
      <c r="U877" s="55"/>
      <c r="V877" s="22"/>
      <c r="W877" s="22"/>
      <c r="X877" s="22"/>
      <c r="Y877" s="22"/>
      <c r="Z877" s="22"/>
      <c r="AA877" s="22"/>
      <c r="AB877" s="22"/>
      <c r="AC877" s="22"/>
      <c r="AD877" s="22"/>
      <c r="AE877" s="22"/>
      <c r="AF877" s="22"/>
      <c r="AG877" s="22"/>
      <c r="AH877" s="22"/>
      <c r="AI877" s="22"/>
      <c r="AJ877" s="22"/>
    </row>
    <row r="878" spans="1:36" ht="14.5">
      <c r="A878" s="29"/>
      <c r="B878" s="55"/>
      <c r="C878" s="29"/>
      <c r="D878" s="112"/>
      <c r="E878" s="22"/>
      <c r="F878" s="22"/>
      <c r="G878" s="26"/>
      <c r="H878" s="26"/>
      <c r="I878" s="26"/>
      <c r="J878" s="26"/>
      <c r="K878" s="26"/>
      <c r="L878" s="26"/>
      <c r="M878" s="26"/>
      <c r="N878" s="37"/>
      <c r="O878" s="26"/>
      <c r="P878" s="299"/>
      <c r="Q878" s="26"/>
      <c r="R878" s="299"/>
      <c r="S878" s="22"/>
      <c r="T878" s="26"/>
      <c r="U878" s="55"/>
      <c r="V878" s="22"/>
      <c r="W878" s="22"/>
      <c r="X878" s="22"/>
      <c r="Y878" s="22"/>
      <c r="Z878" s="22"/>
      <c r="AA878" s="22"/>
      <c r="AB878" s="22"/>
      <c r="AC878" s="22"/>
      <c r="AD878" s="22"/>
      <c r="AE878" s="22"/>
      <c r="AF878" s="22"/>
      <c r="AG878" s="22"/>
      <c r="AH878" s="22"/>
      <c r="AI878" s="22"/>
      <c r="AJ878" s="22"/>
    </row>
    <row r="879" spans="1:36" ht="14.5">
      <c r="A879" s="29"/>
      <c r="B879" s="55"/>
      <c r="C879" s="29"/>
      <c r="D879" s="112"/>
      <c r="E879" s="22"/>
      <c r="F879" s="22"/>
      <c r="G879" s="26"/>
      <c r="H879" s="26"/>
      <c r="I879" s="26"/>
      <c r="J879" s="26"/>
      <c r="K879" s="26"/>
      <c r="L879" s="26"/>
      <c r="M879" s="26"/>
      <c r="N879" s="37"/>
      <c r="O879" s="26"/>
      <c r="P879" s="299"/>
      <c r="Q879" s="26"/>
      <c r="R879" s="299"/>
      <c r="S879" s="22"/>
      <c r="T879" s="26"/>
      <c r="U879" s="55"/>
      <c r="V879" s="22"/>
      <c r="W879" s="22"/>
      <c r="X879" s="22"/>
      <c r="Y879" s="22"/>
      <c r="Z879" s="22"/>
      <c r="AA879" s="22"/>
      <c r="AB879" s="22"/>
      <c r="AC879" s="22"/>
      <c r="AD879" s="22"/>
      <c r="AE879" s="22"/>
      <c r="AF879" s="22"/>
      <c r="AG879" s="22"/>
      <c r="AH879" s="22"/>
      <c r="AI879" s="22"/>
      <c r="AJ879" s="22"/>
    </row>
    <row r="880" spans="1:36" ht="14.5">
      <c r="A880" s="29"/>
      <c r="B880" s="55"/>
      <c r="C880" s="29"/>
      <c r="D880" s="112"/>
      <c r="E880" s="22"/>
      <c r="F880" s="22"/>
      <c r="G880" s="26"/>
      <c r="H880" s="26"/>
      <c r="I880" s="26"/>
      <c r="J880" s="26"/>
      <c r="K880" s="26"/>
      <c r="L880" s="26"/>
      <c r="M880" s="26"/>
      <c r="N880" s="37"/>
      <c r="O880" s="26"/>
      <c r="P880" s="299"/>
      <c r="Q880" s="26"/>
      <c r="R880" s="299"/>
      <c r="S880" s="22"/>
      <c r="T880" s="26"/>
      <c r="U880" s="55"/>
      <c r="V880" s="22"/>
      <c r="W880" s="22"/>
      <c r="X880" s="22"/>
      <c r="Y880" s="22"/>
      <c r="Z880" s="22"/>
      <c r="AA880" s="22"/>
      <c r="AB880" s="22"/>
      <c r="AC880" s="22"/>
      <c r="AD880" s="22"/>
      <c r="AE880" s="22"/>
      <c r="AF880" s="22"/>
      <c r="AG880" s="22"/>
      <c r="AH880" s="22"/>
      <c r="AI880" s="22"/>
      <c r="AJ880" s="22"/>
    </row>
    <row r="881" spans="1:36" ht="14.5">
      <c r="A881" s="29"/>
      <c r="B881" s="55"/>
      <c r="C881" s="29"/>
      <c r="D881" s="112"/>
      <c r="E881" s="22"/>
      <c r="F881" s="22"/>
      <c r="G881" s="26"/>
      <c r="H881" s="26"/>
      <c r="I881" s="26"/>
      <c r="J881" s="26"/>
      <c r="K881" s="26"/>
      <c r="L881" s="26"/>
      <c r="M881" s="26"/>
      <c r="N881" s="37"/>
      <c r="O881" s="26"/>
      <c r="P881" s="299"/>
      <c r="Q881" s="26"/>
      <c r="R881" s="299"/>
      <c r="S881" s="22"/>
      <c r="T881" s="26"/>
      <c r="U881" s="55"/>
      <c r="V881" s="22"/>
      <c r="W881" s="22"/>
      <c r="X881" s="22"/>
      <c r="Y881" s="22"/>
      <c r="Z881" s="22"/>
      <c r="AA881" s="22"/>
      <c r="AB881" s="22"/>
      <c r="AC881" s="22"/>
      <c r="AD881" s="22"/>
      <c r="AE881" s="22"/>
      <c r="AF881" s="22"/>
      <c r="AG881" s="22"/>
      <c r="AH881" s="22"/>
      <c r="AI881" s="22"/>
      <c r="AJ881" s="22"/>
    </row>
    <row r="882" spans="1:36" ht="14.5">
      <c r="A882" s="29"/>
      <c r="B882" s="55"/>
      <c r="C882" s="29"/>
      <c r="D882" s="112"/>
      <c r="E882" s="22"/>
      <c r="F882" s="22"/>
      <c r="G882" s="26"/>
      <c r="H882" s="26"/>
      <c r="I882" s="26"/>
      <c r="J882" s="26"/>
      <c r="K882" s="26"/>
      <c r="L882" s="26"/>
      <c r="M882" s="26"/>
      <c r="N882" s="37"/>
      <c r="O882" s="26"/>
      <c r="P882" s="299"/>
      <c r="Q882" s="26"/>
      <c r="R882" s="299"/>
      <c r="S882" s="22"/>
      <c r="T882" s="26"/>
      <c r="U882" s="55"/>
      <c r="V882" s="22"/>
      <c r="W882" s="22"/>
      <c r="X882" s="22"/>
      <c r="Y882" s="22"/>
      <c r="Z882" s="22"/>
      <c r="AA882" s="22"/>
      <c r="AB882" s="22"/>
      <c r="AC882" s="22"/>
      <c r="AD882" s="22"/>
      <c r="AE882" s="22"/>
      <c r="AF882" s="22"/>
      <c r="AG882" s="22"/>
      <c r="AH882" s="22"/>
      <c r="AI882" s="22"/>
      <c r="AJ882" s="22"/>
    </row>
    <row r="883" spans="1:36" ht="14.5">
      <c r="A883" s="29"/>
      <c r="B883" s="55"/>
      <c r="C883" s="29"/>
      <c r="D883" s="112"/>
      <c r="E883" s="22"/>
      <c r="F883" s="22"/>
      <c r="G883" s="26"/>
      <c r="H883" s="26"/>
      <c r="I883" s="26"/>
      <c r="J883" s="26"/>
      <c r="K883" s="26"/>
      <c r="L883" s="26"/>
      <c r="M883" s="26"/>
      <c r="N883" s="37"/>
      <c r="O883" s="26"/>
      <c r="P883" s="299"/>
      <c r="Q883" s="26"/>
      <c r="R883" s="299"/>
      <c r="S883" s="22"/>
      <c r="T883" s="26"/>
      <c r="U883" s="55"/>
      <c r="V883" s="22"/>
      <c r="W883" s="22"/>
      <c r="X883" s="22"/>
      <c r="Y883" s="22"/>
      <c r="Z883" s="22"/>
      <c r="AA883" s="22"/>
      <c r="AB883" s="22"/>
      <c r="AC883" s="22"/>
      <c r="AD883" s="22"/>
      <c r="AE883" s="22"/>
      <c r="AF883" s="22"/>
      <c r="AG883" s="22"/>
      <c r="AH883" s="22"/>
      <c r="AI883" s="22"/>
      <c r="AJ883" s="22"/>
    </row>
    <row r="884" spans="1:36" ht="14.5">
      <c r="A884" s="29"/>
      <c r="B884" s="55"/>
      <c r="C884" s="29"/>
      <c r="D884" s="112"/>
      <c r="E884" s="22"/>
      <c r="F884" s="22"/>
      <c r="G884" s="26"/>
      <c r="H884" s="26"/>
      <c r="I884" s="26"/>
      <c r="J884" s="26"/>
      <c r="K884" s="26"/>
      <c r="L884" s="26"/>
      <c r="M884" s="26"/>
      <c r="N884" s="37"/>
      <c r="O884" s="26"/>
      <c r="P884" s="299"/>
      <c r="Q884" s="26"/>
      <c r="R884" s="299"/>
      <c r="S884" s="22"/>
      <c r="T884" s="26"/>
      <c r="U884" s="55"/>
      <c r="V884" s="22"/>
      <c r="W884" s="22"/>
      <c r="X884" s="22"/>
      <c r="Y884" s="22"/>
      <c r="Z884" s="22"/>
      <c r="AA884" s="22"/>
      <c r="AB884" s="22"/>
      <c r="AC884" s="22"/>
      <c r="AD884" s="22"/>
      <c r="AE884" s="22"/>
      <c r="AF884" s="22"/>
      <c r="AG884" s="22"/>
      <c r="AH884" s="22"/>
      <c r="AI884" s="22"/>
      <c r="AJ884" s="22"/>
    </row>
    <row r="885" spans="1:36" ht="14.5">
      <c r="A885" s="29"/>
      <c r="B885" s="55"/>
      <c r="C885" s="29"/>
      <c r="D885" s="112"/>
      <c r="E885" s="22"/>
      <c r="F885" s="22"/>
      <c r="G885" s="26"/>
      <c r="H885" s="26"/>
      <c r="I885" s="26"/>
      <c r="J885" s="26"/>
      <c r="K885" s="26"/>
      <c r="L885" s="26"/>
      <c r="M885" s="26"/>
      <c r="N885" s="37"/>
      <c r="O885" s="26"/>
      <c r="P885" s="299"/>
      <c r="Q885" s="26"/>
      <c r="R885" s="299"/>
      <c r="S885" s="22"/>
      <c r="T885" s="26"/>
      <c r="U885" s="55"/>
      <c r="V885" s="22"/>
      <c r="W885" s="22"/>
      <c r="X885" s="22"/>
      <c r="Y885" s="22"/>
      <c r="Z885" s="22"/>
      <c r="AA885" s="22"/>
      <c r="AB885" s="22"/>
      <c r="AC885" s="22"/>
      <c r="AD885" s="22"/>
      <c r="AE885" s="22"/>
      <c r="AF885" s="22"/>
      <c r="AG885" s="22"/>
      <c r="AH885" s="22"/>
      <c r="AI885" s="22"/>
      <c r="AJ885" s="22"/>
    </row>
    <row r="886" spans="1:36" ht="14.5">
      <c r="A886" s="29"/>
      <c r="B886" s="55"/>
      <c r="C886" s="29"/>
      <c r="D886" s="112"/>
      <c r="E886" s="22"/>
      <c r="F886" s="22"/>
      <c r="G886" s="26"/>
      <c r="H886" s="26"/>
      <c r="I886" s="26"/>
      <c r="J886" s="26"/>
      <c r="K886" s="26"/>
      <c r="L886" s="26"/>
      <c r="M886" s="26"/>
      <c r="N886" s="37"/>
      <c r="O886" s="26"/>
      <c r="P886" s="299"/>
      <c r="Q886" s="26"/>
      <c r="R886" s="299"/>
      <c r="S886" s="22"/>
      <c r="T886" s="26"/>
      <c r="U886" s="55"/>
      <c r="V886" s="22"/>
      <c r="W886" s="22"/>
      <c r="X886" s="22"/>
      <c r="Y886" s="22"/>
      <c r="Z886" s="22"/>
      <c r="AA886" s="22"/>
      <c r="AB886" s="22"/>
      <c r="AC886" s="22"/>
      <c r="AD886" s="22"/>
      <c r="AE886" s="22"/>
      <c r="AF886" s="22"/>
      <c r="AG886" s="22"/>
      <c r="AH886" s="22"/>
      <c r="AI886" s="22"/>
      <c r="AJ886" s="22"/>
    </row>
    <row r="887" spans="1:36" ht="14.5">
      <c r="A887" s="29"/>
      <c r="B887" s="55"/>
      <c r="C887" s="29"/>
      <c r="D887" s="112"/>
      <c r="E887" s="22"/>
      <c r="F887" s="22"/>
      <c r="G887" s="26"/>
      <c r="H887" s="26"/>
      <c r="I887" s="26"/>
      <c r="J887" s="26"/>
      <c r="K887" s="26"/>
      <c r="L887" s="26"/>
      <c r="M887" s="26"/>
      <c r="N887" s="37"/>
      <c r="O887" s="26"/>
      <c r="P887" s="299"/>
      <c r="Q887" s="26"/>
      <c r="R887" s="299"/>
      <c r="S887" s="22"/>
      <c r="T887" s="26"/>
      <c r="U887" s="55"/>
      <c r="V887" s="22"/>
      <c r="W887" s="22"/>
      <c r="X887" s="22"/>
      <c r="Y887" s="22"/>
      <c r="Z887" s="22"/>
      <c r="AA887" s="22"/>
      <c r="AB887" s="22"/>
      <c r="AC887" s="22"/>
      <c r="AD887" s="22"/>
      <c r="AE887" s="22"/>
      <c r="AF887" s="22"/>
      <c r="AG887" s="22"/>
      <c r="AH887" s="22"/>
      <c r="AI887" s="22"/>
      <c r="AJ887" s="22"/>
    </row>
    <row r="888" spans="1:36" ht="14.5">
      <c r="A888" s="29"/>
      <c r="B888" s="55"/>
      <c r="C888" s="29"/>
      <c r="D888" s="112"/>
      <c r="E888" s="22"/>
      <c r="F888" s="22"/>
      <c r="G888" s="26"/>
      <c r="H888" s="26"/>
      <c r="I888" s="26"/>
      <c r="J888" s="26"/>
      <c r="K888" s="26"/>
      <c r="L888" s="26"/>
      <c r="M888" s="26"/>
      <c r="N888" s="37"/>
      <c r="O888" s="26"/>
      <c r="P888" s="299"/>
      <c r="Q888" s="26"/>
      <c r="R888" s="299"/>
      <c r="S888" s="22"/>
      <c r="T888" s="26"/>
      <c r="U888" s="55"/>
      <c r="V888" s="22"/>
      <c r="W888" s="22"/>
      <c r="X888" s="22"/>
      <c r="Y888" s="22"/>
      <c r="Z888" s="22"/>
      <c r="AA888" s="22"/>
      <c r="AB888" s="22"/>
      <c r="AC888" s="22"/>
      <c r="AD888" s="22"/>
      <c r="AE888" s="22"/>
      <c r="AF888" s="22"/>
      <c r="AG888" s="22"/>
      <c r="AH888" s="22"/>
      <c r="AI888" s="22"/>
      <c r="AJ888" s="22"/>
    </row>
    <row r="889" spans="1:36" ht="14.5">
      <c r="A889" s="29"/>
      <c r="B889" s="55"/>
      <c r="C889" s="29"/>
      <c r="D889" s="112"/>
      <c r="E889" s="22"/>
      <c r="F889" s="22"/>
      <c r="G889" s="26"/>
      <c r="H889" s="26"/>
      <c r="I889" s="26"/>
      <c r="J889" s="26"/>
      <c r="K889" s="26"/>
      <c r="L889" s="26"/>
      <c r="M889" s="26"/>
      <c r="N889" s="37"/>
      <c r="O889" s="26"/>
      <c r="P889" s="299"/>
      <c r="Q889" s="26"/>
      <c r="R889" s="299"/>
      <c r="S889" s="22"/>
      <c r="T889" s="26"/>
      <c r="U889" s="55"/>
      <c r="V889" s="22"/>
      <c r="W889" s="22"/>
      <c r="X889" s="22"/>
      <c r="Y889" s="22"/>
      <c r="Z889" s="22"/>
      <c r="AA889" s="22"/>
      <c r="AB889" s="22"/>
      <c r="AC889" s="22"/>
      <c r="AD889" s="22"/>
      <c r="AE889" s="22"/>
      <c r="AF889" s="22"/>
      <c r="AG889" s="22"/>
      <c r="AH889" s="22"/>
      <c r="AI889" s="22"/>
      <c r="AJ889" s="22"/>
    </row>
    <row r="890" spans="1:36" ht="14.5">
      <c r="A890" s="29"/>
      <c r="B890" s="55"/>
      <c r="C890" s="29"/>
      <c r="D890" s="112"/>
      <c r="E890" s="22"/>
      <c r="F890" s="22"/>
      <c r="G890" s="26"/>
      <c r="H890" s="26"/>
      <c r="I890" s="26"/>
      <c r="J890" s="26"/>
      <c r="K890" s="26"/>
      <c r="L890" s="26"/>
      <c r="M890" s="26"/>
      <c r="N890" s="37"/>
      <c r="O890" s="26"/>
      <c r="P890" s="299"/>
      <c r="Q890" s="26"/>
      <c r="R890" s="299"/>
      <c r="S890" s="22"/>
      <c r="T890" s="26"/>
      <c r="U890" s="55"/>
      <c r="V890" s="22"/>
      <c r="W890" s="22"/>
      <c r="X890" s="22"/>
      <c r="Y890" s="22"/>
      <c r="Z890" s="22"/>
      <c r="AA890" s="22"/>
      <c r="AB890" s="22"/>
      <c r="AC890" s="22"/>
      <c r="AD890" s="22"/>
      <c r="AE890" s="22"/>
      <c r="AF890" s="22"/>
      <c r="AG890" s="22"/>
      <c r="AH890" s="22"/>
      <c r="AI890" s="22"/>
      <c r="AJ890" s="22"/>
    </row>
    <row r="891" spans="1:36" ht="14.5">
      <c r="A891" s="29"/>
      <c r="B891" s="55"/>
      <c r="C891" s="29"/>
      <c r="D891" s="112"/>
      <c r="E891" s="22"/>
      <c r="F891" s="22"/>
      <c r="G891" s="26"/>
      <c r="H891" s="26"/>
      <c r="I891" s="26"/>
      <c r="J891" s="26"/>
      <c r="K891" s="26"/>
      <c r="L891" s="26"/>
      <c r="M891" s="26"/>
      <c r="N891" s="37"/>
      <c r="O891" s="26"/>
      <c r="P891" s="299"/>
      <c r="Q891" s="26"/>
      <c r="R891" s="299"/>
      <c r="S891" s="22"/>
      <c r="T891" s="26"/>
      <c r="U891" s="55"/>
      <c r="V891" s="22"/>
      <c r="W891" s="22"/>
      <c r="X891" s="22"/>
      <c r="Y891" s="22"/>
      <c r="Z891" s="22"/>
      <c r="AA891" s="22"/>
      <c r="AB891" s="22"/>
      <c r="AC891" s="22"/>
      <c r="AD891" s="22"/>
      <c r="AE891" s="22"/>
      <c r="AF891" s="22"/>
      <c r="AG891" s="22"/>
      <c r="AH891" s="22"/>
      <c r="AI891" s="22"/>
      <c r="AJ891" s="22"/>
    </row>
    <row r="892" spans="1:36" ht="14.5">
      <c r="A892" s="29"/>
      <c r="B892" s="55"/>
      <c r="C892" s="29"/>
      <c r="D892" s="112"/>
      <c r="E892" s="22"/>
      <c r="F892" s="22"/>
      <c r="G892" s="26"/>
      <c r="H892" s="26"/>
      <c r="I892" s="26"/>
      <c r="J892" s="26"/>
      <c r="K892" s="26"/>
      <c r="L892" s="26"/>
      <c r="M892" s="26"/>
      <c r="N892" s="37"/>
      <c r="O892" s="26"/>
      <c r="P892" s="299"/>
      <c r="Q892" s="26"/>
      <c r="R892" s="299"/>
      <c r="S892" s="22"/>
      <c r="T892" s="26"/>
      <c r="U892" s="55"/>
      <c r="V892" s="22"/>
      <c r="W892" s="22"/>
      <c r="X892" s="22"/>
      <c r="Y892" s="22"/>
      <c r="Z892" s="22"/>
      <c r="AA892" s="22"/>
      <c r="AB892" s="22"/>
      <c r="AC892" s="22"/>
      <c r="AD892" s="22"/>
      <c r="AE892" s="22"/>
      <c r="AF892" s="22"/>
      <c r="AG892" s="22"/>
      <c r="AH892" s="22"/>
      <c r="AI892" s="22"/>
      <c r="AJ892" s="22"/>
    </row>
    <row r="893" spans="1:36" ht="14.5">
      <c r="A893" s="29"/>
      <c r="B893" s="55"/>
      <c r="C893" s="29"/>
      <c r="D893" s="112"/>
      <c r="E893" s="22"/>
      <c r="F893" s="22"/>
      <c r="G893" s="26"/>
      <c r="H893" s="26"/>
      <c r="I893" s="26"/>
      <c r="J893" s="26"/>
      <c r="K893" s="26"/>
      <c r="L893" s="26"/>
      <c r="M893" s="26"/>
      <c r="N893" s="37"/>
      <c r="O893" s="26"/>
      <c r="P893" s="299"/>
      <c r="Q893" s="26"/>
      <c r="R893" s="299"/>
      <c r="S893" s="22"/>
      <c r="T893" s="26"/>
      <c r="U893" s="55"/>
      <c r="V893" s="22"/>
      <c r="W893" s="22"/>
      <c r="X893" s="22"/>
      <c r="Y893" s="22"/>
      <c r="Z893" s="22"/>
      <c r="AA893" s="22"/>
      <c r="AB893" s="22"/>
      <c r="AC893" s="22"/>
      <c r="AD893" s="22"/>
      <c r="AE893" s="22"/>
      <c r="AF893" s="22"/>
      <c r="AG893" s="22"/>
      <c r="AH893" s="22"/>
      <c r="AI893" s="22"/>
      <c r="AJ893" s="22"/>
    </row>
    <row r="894" spans="1:36" ht="14.5">
      <c r="A894" s="29"/>
      <c r="B894" s="55"/>
      <c r="C894" s="29"/>
      <c r="D894" s="112"/>
      <c r="E894" s="22"/>
      <c r="F894" s="22"/>
      <c r="G894" s="26"/>
      <c r="H894" s="26"/>
      <c r="I894" s="26"/>
      <c r="J894" s="26"/>
      <c r="K894" s="26"/>
      <c r="L894" s="26"/>
      <c r="M894" s="26"/>
      <c r="N894" s="37"/>
      <c r="O894" s="26"/>
      <c r="P894" s="299"/>
      <c r="Q894" s="26"/>
      <c r="R894" s="299"/>
      <c r="S894" s="22"/>
      <c r="T894" s="26"/>
      <c r="U894" s="55"/>
      <c r="V894" s="22"/>
      <c r="W894" s="22"/>
      <c r="X894" s="22"/>
      <c r="Y894" s="22"/>
      <c r="Z894" s="22"/>
      <c r="AA894" s="22"/>
      <c r="AB894" s="22"/>
      <c r="AC894" s="22"/>
      <c r="AD894" s="22"/>
      <c r="AE894" s="22"/>
      <c r="AF894" s="22"/>
      <c r="AG894" s="22"/>
      <c r="AH894" s="22"/>
      <c r="AI894" s="22"/>
      <c r="AJ894" s="22"/>
    </row>
    <row r="895" spans="1:36" ht="14.5">
      <c r="A895" s="29"/>
      <c r="B895" s="55"/>
      <c r="C895" s="29"/>
      <c r="D895" s="112"/>
      <c r="E895" s="22"/>
      <c r="F895" s="22"/>
      <c r="G895" s="26"/>
      <c r="H895" s="26"/>
      <c r="I895" s="26"/>
      <c r="J895" s="26"/>
      <c r="K895" s="26"/>
      <c r="L895" s="26"/>
      <c r="M895" s="26"/>
      <c r="N895" s="37"/>
      <c r="O895" s="26"/>
      <c r="P895" s="299"/>
      <c r="Q895" s="26"/>
      <c r="R895" s="299"/>
      <c r="S895" s="22"/>
      <c r="T895" s="26"/>
      <c r="U895" s="55"/>
      <c r="V895" s="22"/>
      <c r="W895" s="22"/>
      <c r="X895" s="22"/>
      <c r="Y895" s="22"/>
      <c r="Z895" s="22"/>
      <c r="AA895" s="22"/>
      <c r="AB895" s="22"/>
      <c r="AC895" s="22"/>
      <c r="AD895" s="22"/>
      <c r="AE895" s="22"/>
      <c r="AF895" s="22"/>
      <c r="AG895" s="22"/>
      <c r="AH895" s="22"/>
      <c r="AI895" s="22"/>
      <c r="AJ895" s="22"/>
    </row>
    <row r="896" spans="1:36" ht="14.5">
      <c r="A896" s="29"/>
      <c r="B896" s="55"/>
      <c r="C896" s="29"/>
      <c r="D896" s="112"/>
      <c r="E896" s="22"/>
      <c r="F896" s="22"/>
      <c r="G896" s="26"/>
      <c r="H896" s="26"/>
      <c r="I896" s="26"/>
      <c r="J896" s="26"/>
      <c r="K896" s="26"/>
      <c r="L896" s="26"/>
      <c r="M896" s="26"/>
      <c r="N896" s="37"/>
      <c r="O896" s="26"/>
      <c r="P896" s="299"/>
      <c r="Q896" s="26"/>
      <c r="R896" s="299"/>
      <c r="S896" s="22"/>
      <c r="T896" s="26"/>
      <c r="U896" s="55"/>
      <c r="V896" s="22"/>
      <c r="W896" s="22"/>
      <c r="X896" s="22"/>
      <c r="Y896" s="22"/>
      <c r="Z896" s="22"/>
      <c r="AA896" s="22"/>
      <c r="AB896" s="22"/>
      <c r="AC896" s="22"/>
      <c r="AD896" s="22"/>
      <c r="AE896" s="22"/>
      <c r="AF896" s="22"/>
      <c r="AG896" s="22"/>
      <c r="AH896" s="22"/>
      <c r="AI896" s="22"/>
      <c r="AJ896" s="22"/>
    </row>
    <row r="897" spans="1:36" ht="14.5">
      <c r="A897" s="29"/>
      <c r="B897" s="55"/>
      <c r="C897" s="29"/>
      <c r="D897" s="112"/>
      <c r="E897" s="22"/>
      <c r="F897" s="22"/>
      <c r="G897" s="26"/>
      <c r="H897" s="26"/>
      <c r="I897" s="26"/>
      <c r="J897" s="26"/>
      <c r="K897" s="26"/>
      <c r="L897" s="26"/>
      <c r="M897" s="26"/>
      <c r="N897" s="37"/>
      <c r="O897" s="26"/>
      <c r="P897" s="299"/>
      <c r="Q897" s="26"/>
      <c r="R897" s="299"/>
      <c r="S897" s="22"/>
      <c r="T897" s="26"/>
      <c r="U897" s="55"/>
      <c r="V897" s="22"/>
      <c r="W897" s="22"/>
      <c r="X897" s="22"/>
      <c r="Y897" s="22"/>
      <c r="Z897" s="22"/>
      <c r="AA897" s="22"/>
      <c r="AB897" s="22"/>
      <c r="AC897" s="22"/>
      <c r="AD897" s="22"/>
      <c r="AE897" s="22"/>
      <c r="AF897" s="22"/>
      <c r="AG897" s="22"/>
      <c r="AH897" s="22"/>
      <c r="AI897" s="22"/>
      <c r="AJ897" s="22"/>
    </row>
    <row r="898" spans="1:36" ht="14.5">
      <c r="A898" s="29"/>
      <c r="B898" s="55"/>
      <c r="C898" s="29"/>
      <c r="D898" s="112"/>
      <c r="E898" s="22"/>
      <c r="F898" s="22"/>
      <c r="G898" s="26"/>
      <c r="H898" s="26"/>
      <c r="I898" s="26"/>
      <c r="J898" s="26"/>
      <c r="K898" s="26"/>
      <c r="L898" s="26"/>
      <c r="M898" s="26"/>
      <c r="N898" s="37"/>
      <c r="O898" s="26"/>
      <c r="P898" s="299"/>
      <c r="Q898" s="26"/>
      <c r="R898" s="299"/>
      <c r="S898" s="22"/>
      <c r="T898" s="26"/>
      <c r="U898" s="55"/>
      <c r="V898" s="22"/>
      <c r="W898" s="22"/>
      <c r="X898" s="22"/>
      <c r="Y898" s="22"/>
      <c r="Z898" s="22"/>
      <c r="AA898" s="22"/>
      <c r="AB898" s="22"/>
      <c r="AC898" s="22"/>
      <c r="AD898" s="22"/>
      <c r="AE898" s="22"/>
      <c r="AF898" s="22"/>
      <c r="AG898" s="22"/>
      <c r="AH898" s="22"/>
      <c r="AI898" s="22"/>
      <c r="AJ898" s="22"/>
    </row>
    <row r="899" spans="1:36" ht="14.5">
      <c r="A899" s="29"/>
      <c r="B899" s="55"/>
      <c r="C899" s="29"/>
      <c r="D899" s="112"/>
      <c r="E899" s="22"/>
      <c r="F899" s="22"/>
      <c r="G899" s="26"/>
      <c r="H899" s="26"/>
      <c r="I899" s="26"/>
      <c r="J899" s="26"/>
      <c r="K899" s="26"/>
      <c r="L899" s="26"/>
      <c r="M899" s="26"/>
      <c r="N899" s="37"/>
      <c r="O899" s="26"/>
      <c r="P899" s="299"/>
      <c r="Q899" s="26"/>
      <c r="R899" s="299"/>
      <c r="S899" s="22"/>
      <c r="T899" s="26"/>
      <c r="U899" s="55"/>
      <c r="V899" s="22"/>
      <c r="W899" s="22"/>
      <c r="X899" s="22"/>
      <c r="Y899" s="22"/>
      <c r="Z899" s="22"/>
      <c r="AA899" s="22"/>
      <c r="AB899" s="22"/>
      <c r="AC899" s="22"/>
      <c r="AD899" s="22"/>
      <c r="AE899" s="22"/>
      <c r="AF899" s="22"/>
      <c r="AG899" s="22"/>
      <c r="AH899" s="22"/>
      <c r="AI899" s="22"/>
      <c r="AJ899" s="22"/>
    </row>
    <row r="900" spans="1:36" ht="14.5">
      <c r="A900" s="29"/>
      <c r="B900" s="55"/>
      <c r="C900" s="29"/>
      <c r="D900" s="112"/>
      <c r="E900" s="22"/>
      <c r="F900" s="22"/>
      <c r="G900" s="26"/>
      <c r="H900" s="26"/>
      <c r="I900" s="26"/>
      <c r="J900" s="26"/>
      <c r="K900" s="26"/>
      <c r="L900" s="26"/>
      <c r="M900" s="26"/>
      <c r="N900" s="37"/>
      <c r="O900" s="26"/>
      <c r="P900" s="299"/>
      <c r="Q900" s="26"/>
      <c r="R900" s="299"/>
      <c r="S900" s="22"/>
      <c r="T900" s="26"/>
      <c r="U900" s="55"/>
      <c r="V900" s="22"/>
      <c r="W900" s="22"/>
      <c r="X900" s="22"/>
      <c r="Y900" s="22"/>
      <c r="Z900" s="22"/>
      <c r="AA900" s="22"/>
      <c r="AB900" s="22"/>
      <c r="AC900" s="22"/>
      <c r="AD900" s="22"/>
      <c r="AE900" s="22"/>
      <c r="AF900" s="22"/>
      <c r="AG900" s="22"/>
      <c r="AH900" s="22"/>
      <c r="AI900" s="22"/>
      <c r="AJ900" s="22"/>
    </row>
    <row r="901" spans="1:36" ht="14.5">
      <c r="A901" s="29"/>
      <c r="B901" s="55"/>
      <c r="C901" s="29"/>
      <c r="D901" s="112"/>
      <c r="E901" s="22"/>
      <c r="F901" s="22"/>
      <c r="G901" s="26"/>
      <c r="H901" s="26"/>
      <c r="I901" s="26"/>
      <c r="J901" s="26"/>
      <c r="K901" s="26"/>
      <c r="L901" s="26"/>
      <c r="M901" s="26"/>
      <c r="N901" s="37"/>
      <c r="O901" s="26"/>
      <c r="P901" s="299"/>
      <c r="Q901" s="26"/>
      <c r="R901" s="299"/>
      <c r="S901" s="22"/>
      <c r="T901" s="26"/>
      <c r="U901" s="55"/>
      <c r="V901" s="22"/>
      <c r="W901" s="22"/>
      <c r="X901" s="22"/>
      <c r="Y901" s="22"/>
      <c r="Z901" s="22"/>
      <c r="AA901" s="22"/>
      <c r="AB901" s="22"/>
      <c r="AC901" s="22"/>
      <c r="AD901" s="22"/>
      <c r="AE901" s="22"/>
      <c r="AF901" s="22"/>
      <c r="AG901" s="22"/>
      <c r="AH901" s="22"/>
      <c r="AI901" s="22"/>
      <c r="AJ901" s="22"/>
    </row>
    <row r="902" spans="1:36" ht="14.5">
      <c r="A902" s="29"/>
      <c r="B902" s="55"/>
      <c r="C902" s="29"/>
      <c r="D902" s="112"/>
      <c r="E902" s="22"/>
      <c r="F902" s="22"/>
      <c r="G902" s="26"/>
      <c r="H902" s="26"/>
      <c r="I902" s="26"/>
      <c r="J902" s="26"/>
      <c r="K902" s="26"/>
      <c r="L902" s="26"/>
      <c r="M902" s="26"/>
      <c r="N902" s="37"/>
      <c r="O902" s="26"/>
      <c r="P902" s="299"/>
      <c r="Q902" s="26"/>
      <c r="R902" s="299"/>
      <c r="S902" s="22"/>
      <c r="T902" s="26"/>
      <c r="U902" s="55"/>
      <c r="V902" s="22"/>
      <c r="W902" s="22"/>
      <c r="X902" s="22"/>
      <c r="Y902" s="22"/>
      <c r="Z902" s="22"/>
      <c r="AA902" s="22"/>
      <c r="AB902" s="22"/>
      <c r="AC902" s="22"/>
      <c r="AD902" s="22"/>
      <c r="AE902" s="22"/>
      <c r="AF902" s="22"/>
      <c r="AG902" s="22"/>
      <c r="AH902" s="22"/>
      <c r="AI902" s="22"/>
      <c r="AJ902" s="22"/>
    </row>
    <row r="903" spans="1:36" ht="14.5">
      <c r="A903" s="29"/>
      <c r="B903" s="55"/>
      <c r="C903" s="29"/>
      <c r="D903" s="112"/>
      <c r="E903" s="22"/>
      <c r="F903" s="22"/>
      <c r="G903" s="26"/>
      <c r="H903" s="26"/>
      <c r="I903" s="26"/>
      <c r="J903" s="26"/>
      <c r="K903" s="26"/>
      <c r="L903" s="26"/>
      <c r="M903" s="26"/>
      <c r="N903" s="37"/>
      <c r="O903" s="26"/>
      <c r="P903" s="299"/>
      <c r="Q903" s="26"/>
      <c r="R903" s="299"/>
      <c r="S903" s="22"/>
      <c r="T903" s="26"/>
      <c r="U903" s="55"/>
      <c r="V903" s="22"/>
      <c r="W903" s="22"/>
      <c r="X903" s="22"/>
      <c r="Y903" s="22"/>
      <c r="Z903" s="22"/>
      <c r="AA903" s="22"/>
      <c r="AB903" s="22"/>
      <c r="AC903" s="22"/>
      <c r="AD903" s="22"/>
      <c r="AE903" s="22"/>
      <c r="AF903" s="22"/>
      <c r="AG903" s="22"/>
      <c r="AH903" s="22"/>
      <c r="AI903" s="22"/>
      <c r="AJ903" s="22"/>
    </row>
    <row r="904" spans="1:36" ht="14.5">
      <c r="A904" s="29"/>
      <c r="B904" s="55"/>
      <c r="C904" s="29"/>
      <c r="D904" s="112"/>
      <c r="E904" s="22"/>
      <c r="F904" s="22"/>
      <c r="G904" s="26"/>
      <c r="H904" s="26"/>
      <c r="I904" s="26"/>
      <c r="J904" s="26"/>
      <c r="K904" s="26"/>
      <c r="L904" s="26"/>
      <c r="M904" s="26"/>
      <c r="N904" s="37"/>
      <c r="O904" s="26"/>
      <c r="P904" s="299"/>
      <c r="Q904" s="26"/>
      <c r="R904" s="299"/>
      <c r="S904" s="22"/>
      <c r="T904" s="26"/>
      <c r="U904" s="55"/>
      <c r="V904" s="22"/>
      <c r="W904" s="22"/>
      <c r="X904" s="22"/>
      <c r="Y904" s="22"/>
      <c r="Z904" s="22"/>
      <c r="AA904" s="22"/>
      <c r="AB904" s="22"/>
      <c r="AC904" s="22"/>
      <c r="AD904" s="22"/>
      <c r="AE904" s="22"/>
      <c r="AF904" s="22"/>
      <c r="AG904" s="22"/>
      <c r="AH904" s="22"/>
      <c r="AI904" s="22"/>
      <c r="AJ904" s="22"/>
    </row>
    <row r="905" spans="1:36" ht="14.5">
      <c r="A905" s="29"/>
      <c r="B905" s="55"/>
      <c r="C905" s="29"/>
      <c r="D905" s="112"/>
      <c r="E905" s="22"/>
      <c r="F905" s="22"/>
      <c r="G905" s="26"/>
      <c r="H905" s="26"/>
      <c r="I905" s="26"/>
      <c r="J905" s="26"/>
      <c r="K905" s="26"/>
      <c r="L905" s="26"/>
      <c r="M905" s="26"/>
      <c r="N905" s="37"/>
      <c r="O905" s="26"/>
      <c r="P905" s="299"/>
      <c r="Q905" s="26"/>
      <c r="R905" s="299"/>
      <c r="S905" s="22"/>
      <c r="T905" s="26"/>
      <c r="U905" s="55"/>
      <c r="V905" s="22"/>
      <c r="W905" s="22"/>
      <c r="X905" s="22"/>
      <c r="Y905" s="22"/>
      <c r="Z905" s="22"/>
      <c r="AA905" s="22"/>
      <c r="AB905" s="22"/>
      <c r="AC905" s="22"/>
      <c r="AD905" s="22"/>
      <c r="AE905" s="22"/>
      <c r="AF905" s="22"/>
      <c r="AG905" s="22"/>
      <c r="AH905" s="22"/>
      <c r="AI905" s="22"/>
      <c r="AJ905" s="22"/>
    </row>
    <row r="906" spans="1:36" ht="14.5">
      <c r="A906" s="29"/>
      <c r="B906" s="55"/>
      <c r="C906" s="29"/>
      <c r="D906" s="112"/>
      <c r="E906" s="22"/>
      <c r="F906" s="22"/>
      <c r="G906" s="26"/>
      <c r="H906" s="26"/>
      <c r="I906" s="26"/>
      <c r="J906" s="26"/>
      <c r="K906" s="26"/>
      <c r="L906" s="26"/>
      <c r="M906" s="26"/>
      <c r="N906" s="37"/>
      <c r="O906" s="26"/>
      <c r="P906" s="299"/>
      <c r="Q906" s="26"/>
      <c r="R906" s="299"/>
      <c r="S906" s="22"/>
      <c r="T906" s="26"/>
      <c r="U906" s="55"/>
      <c r="V906" s="22"/>
      <c r="W906" s="22"/>
      <c r="X906" s="22"/>
      <c r="Y906" s="22"/>
      <c r="Z906" s="22"/>
      <c r="AA906" s="22"/>
      <c r="AB906" s="22"/>
      <c r="AC906" s="22"/>
      <c r="AD906" s="22"/>
      <c r="AE906" s="22"/>
      <c r="AF906" s="22"/>
      <c r="AG906" s="22"/>
      <c r="AH906" s="22"/>
      <c r="AI906" s="22"/>
      <c r="AJ906" s="22"/>
    </row>
    <row r="907" spans="1:36" ht="14.5">
      <c r="A907" s="29"/>
      <c r="B907" s="55"/>
      <c r="C907" s="29"/>
      <c r="D907" s="112"/>
      <c r="E907" s="22"/>
      <c r="F907" s="22"/>
      <c r="G907" s="26"/>
      <c r="H907" s="26"/>
      <c r="I907" s="26"/>
      <c r="J907" s="26"/>
      <c r="K907" s="26"/>
      <c r="L907" s="26"/>
      <c r="M907" s="26"/>
      <c r="N907" s="37"/>
      <c r="O907" s="26"/>
      <c r="P907" s="299"/>
      <c r="Q907" s="26"/>
      <c r="R907" s="299"/>
      <c r="S907" s="22"/>
      <c r="T907" s="26"/>
      <c r="U907" s="55"/>
      <c r="V907" s="22"/>
      <c r="W907" s="22"/>
      <c r="X907" s="22"/>
      <c r="Y907" s="22"/>
      <c r="Z907" s="22"/>
      <c r="AA907" s="22"/>
      <c r="AB907" s="22"/>
      <c r="AC907" s="22"/>
      <c r="AD907" s="22"/>
      <c r="AE907" s="22"/>
      <c r="AF907" s="22"/>
      <c r="AG907" s="22"/>
      <c r="AH907" s="22"/>
      <c r="AI907" s="22"/>
      <c r="AJ907" s="22"/>
    </row>
    <row r="908" spans="1:36" ht="14.5">
      <c r="A908" s="29"/>
      <c r="B908" s="55"/>
      <c r="C908" s="29"/>
      <c r="D908" s="112"/>
      <c r="E908" s="22"/>
      <c r="F908" s="22"/>
      <c r="G908" s="26"/>
      <c r="H908" s="26"/>
      <c r="I908" s="26"/>
      <c r="J908" s="26"/>
      <c r="K908" s="26"/>
      <c r="L908" s="26"/>
      <c r="M908" s="26"/>
      <c r="N908" s="37"/>
      <c r="O908" s="26"/>
      <c r="P908" s="299"/>
      <c r="Q908" s="26"/>
      <c r="R908" s="299"/>
      <c r="S908" s="22"/>
      <c r="T908" s="26"/>
      <c r="U908" s="55"/>
      <c r="V908" s="22"/>
      <c r="W908" s="22"/>
      <c r="X908" s="22"/>
      <c r="Y908" s="22"/>
      <c r="Z908" s="22"/>
      <c r="AA908" s="22"/>
      <c r="AB908" s="22"/>
      <c r="AC908" s="22"/>
      <c r="AD908" s="22"/>
      <c r="AE908" s="22"/>
      <c r="AF908" s="22"/>
      <c r="AG908" s="22"/>
      <c r="AH908" s="22"/>
      <c r="AI908" s="22"/>
      <c r="AJ908" s="22"/>
    </row>
    <row r="909" spans="1:36" ht="14.5">
      <c r="A909" s="29"/>
      <c r="B909" s="55"/>
      <c r="C909" s="29"/>
      <c r="D909" s="112"/>
      <c r="E909" s="22"/>
      <c r="F909" s="22"/>
      <c r="G909" s="26"/>
      <c r="H909" s="26"/>
      <c r="I909" s="26"/>
      <c r="J909" s="26"/>
      <c r="K909" s="26"/>
      <c r="L909" s="26"/>
      <c r="M909" s="26"/>
      <c r="N909" s="37"/>
      <c r="O909" s="26"/>
      <c r="P909" s="299"/>
      <c r="Q909" s="26"/>
      <c r="R909" s="299"/>
      <c r="S909" s="22"/>
      <c r="T909" s="26"/>
      <c r="U909" s="55"/>
      <c r="V909" s="22"/>
      <c r="W909" s="22"/>
      <c r="X909" s="22"/>
      <c r="Y909" s="22"/>
      <c r="Z909" s="22"/>
      <c r="AA909" s="22"/>
      <c r="AB909" s="22"/>
      <c r="AC909" s="22"/>
      <c r="AD909" s="22"/>
      <c r="AE909" s="22"/>
      <c r="AF909" s="22"/>
      <c r="AG909" s="22"/>
      <c r="AH909" s="22"/>
      <c r="AI909" s="22"/>
      <c r="AJ909" s="22"/>
    </row>
    <row r="910" spans="1:36" ht="14.5">
      <c r="A910" s="29"/>
      <c r="B910" s="55"/>
      <c r="C910" s="29"/>
      <c r="D910" s="112"/>
      <c r="E910" s="22"/>
      <c r="F910" s="22"/>
      <c r="G910" s="26"/>
      <c r="H910" s="26"/>
      <c r="I910" s="26"/>
      <c r="J910" s="26"/>
      <c r="K910" s="26"/>
      <c r="L910" s="26"/>
      <c r="M910" s="26"/>
      <c r="N910" s="37"/>
      <c r="O910" s="26"/>
      <c r="P910" s="299"/>
      <c r="Q910" s="26"/>
      <c r="R910" s="299"/>
      <c r="S910" s="22"/>
      <c r="T910" s="26"/>
      <c r="U910" s="55"/>
      <c r="V910" s="22"/>
      <c r="W910" s="22"/>
      <c r="X910" s="22"/>
      <c r="Y910" s="22"/>
      <c r="Z910" s="22"/>
      <c r="AA910" s="22"/>
      <c r="AB910" s="22"/>
      <c r="AC910" s="22"/>
      <c r="AD910" s="22"/>
      <c r="AE910" s="22"/>
      <c r="AF910" s="22"/>
      <c r="AG910" s="22"/>
      <c r="AH910" s="22"/>
      <c r="AI910" s="22"/>
      <c r="AJ910" s="22"/>
    </row>
    <row r="911" spans="1:36" ht="14.5">
      <c r="A911" s="29"/>
      <c r="B911" s="55"/>
      <c r="C911" s="29"/>
      <c r="D911" s="112"/>
      <c r="E911" s="22"/>
      <c r="F911" s="22"/>
      <c r="G911" s="26"/>
      <c r="H911" s="26"/>
      <c r="I911" s="26"/>
      <c r="J911" s="26"/>
      <c r="K911" s="26"/>
      <c r="L911" s="26"/>
      <c r="M911" s="26"/>
      <c r="N911" s="37"/>
      <c r="O911" s="26"/>
      <c r="P911" s="299"/>
      <c r="Q911" s="26"/>
      <c r="R911" s="299"/>
      <c r="S911" s="22"/>
      <c r="T911" s="26"/>
      <c r="U911" s="55"/>
      <c r="V911" s="22"/>
      <c r="W911" s="22"/>
      <c r="X911" s="22"/>
      <c r="Y911" s="22"/>
      <c r="Z911" s="22"/>
      <c r="AA911" s="22"/>
      <c r="AB911" s="22"/>
      <c r="AC911" s="22"/>
      <c r="AD911" s="22"/>
      <c r="AE911" s="22"/>
      <c r="AF911" s="22"/>
      <c r="AG911" s="22"/>
      <c r="AH911" s="22"/>
      <c r="AI911" s="22"/>
      <c r="AJ911" s="22"/>
    </row>
    <row r="912" spans="1:36" ht="14.5">
      <c r="A912" s="29"/>
      <c r="B912" s="55"/>
      <c r="C912" s="29"/>
      <c r="D912" s="112"/>
      <c r="E912" s="22"/>
      <c r="F912" s="22"/>
      <c r="G912" s="26"/>
      <c r="H912" s="26"/>
      <c r="I912" s="26"/>
      <c r="J912" s="26"/>
      <c r="K912" s="26"/>
      <c r="L912" s="26"/>
      <c r="M912" s="26"/>
      <c r="N912" s="37"/>
      <c r="O912" s="26"/>
      <c r="P912" s="299"/>
      <c r="Q912" s="26"/>
      <c r="R912" s="299"/>
      <c r="S912" s="22"/>
      <c r="T912" s="26"/>
      <c r="U912" s="55"/>
      <c r="V912" s="22"/>
      <c r="W912" s="22"/>
      <c r="X912" s="22"/>
      <c r="Y912" s="22"/>
      <c r="Z912" s="22"/>
      <c r="AA912" s="22"/>
      <c r="AB912" s="22"/>
      <c r="AC912" s="22"/>
      <c r="AD912" s="22"/>
      <c r="AE912" s="22"/>
      <c r="AF912" s="22"/>
      <c r="AG912" s="22"/>
      <c r="AH912" s="22"/>
      <c r="AI912" s="22"/>
      <c r="AJ912" s="22"/>
    </row>
    <row r="913" spans="1:36" ht="14.5">
      <c r="A913" s="29"/>
      <c r="B913" s="55"/>
      <c r="C913" s="29"/>
      <c r="D913" s="112"/>
      <c r="E913" s="22"/>
      <c r="F913" s="22"/>
      <c r="G913" s="26"/>
      <c r="H913" s="26"/>
      <c r="I913" s="26"/>
      <c r="J913" s="26"/>
      <c r="K913" s="26"/>
      <c r="L913" s="26"/>
      <c r="M913" s="26"/>
      <c r="N913" s="37"/>
      <c r="O913" s="26"/>
      <c r="P913" s="299"/>
      <c r="Q913" s="26"/>
      <c r="R913" s="299"/>
      <c r="S913" s="22"/>
      <c r="T913" s="26"/>
      <c r="U913" s="55"/>
      <c r="V913" s="22"/>
      <c r="W913" s="22"/>
      <c r="X913" s="22"/>
      <c r="Y913" s="22"/>
      <c r="Z913" s="22"/>
      <c r="AA913" s="22"/>
      <c r="AB913" s="22"/>
      <c r="AC913" s="22"/>
      <c r="AD913" s="22"/>
      <c r="AE913" s="22"/>
      <c r="AF913" s="22"/>
      <c r="AG913" s="22"/>
      <c r="AH913" s="22"/>
      <c r="AI913" s="22"/>
      <c r="AJ913" s="22"/>
    </row>
    <row r="914" spans="1:36" ht="14.5">
      <c r="A914" s="29"/>
      <c r="B914" s="55"/>
      <c r="C914" s="29"/>
      <c r="D914" s="112"/>
      <c r="E914" s="22"/>
      <c r="F914" s="22"/>
      <c r="G914" s="26"/>
      <c r="H914" s="26"/>
      <c r="I914" s="26"/>
      <c r="J914" s="26"/>
      <c r="K914" s="26"/>
      <c r="L914" s="26"/>
      <c r="M914" s="26"/>
      <c r="N914" s="37"/>
      <c r="O914" s="26"/>
      <c r="P914" s="299"/>
      <c r="Q914" s="26"/>
      <c r="R914" s="299"/>
      <c r="S914" s="22"/>
      <c r="T914" s="26"/>
      <c r="U914" s="55"/>
      <c r="V914" s="22"/>
      <c r="W914" s="22"/>
      <c r="X914" s="22"/>
      <c r="Y914" s="22"/>
      <c r="Z914" s="22"/>
      <c r="AA914" s="22"/>
      <c r="AB914" s="22"/>
      <c r="AC914" s="22"/>
      <c r="AD914" s="22"/>
      <c r="AE914" s="22"/>
      <c r="AF914" s="22"/>
      <c r="AG914" s="22"/>
      <c r="AH914" s="22"/>
      <c r="AI914" s="22"/>
      <c r="AJ914" s="22"/>
    </row>
    <row r="915" spans="1:36" ht="14.5">
      <c r="A915" s="29"/>
      <c r="B915" s="55"/>
      <c r="C915" s="29"/>
      <c r="D915" s="112"/>
      <c r="E915" s="22"/>
      <c r="F915" s="22"/>
      <c r="G915" s="26"/>
      <c r="H915" s="26"/>
      <c r="I915" s="26"/>
      <c r="J915" s="26"/>
      <c r="K915" s="26"/>
      <c r="L915" s="26"/>
      <c r="M915" s="26"/>
      <c r="N915" s="37"/>
      <c r="O915" s="26"/>
      <c r="P915" s="299"/>
      <c r="Q915" s="26"/>
      <c r="R915" s="299"/>
      <c r="S915" s="22"/>
      <c r="T915" s="26"/>
      <c r="U915" s="55"/>
      <c r="V915" s="22"/>
      <c r="W915" s="22"/>
      <c r="X915" s="22"/>
      <c r="Y915" s="22"/>
      <c r="Z915" s="22"/>
      <c r="AA915" s="22"/>
      <c r="AB915" s="22"/>
      <c r="AC915" s="22"/>
      <c r="AD915" s="22"/>
      <c r="AE915" s="22"/>
      <c r="AF915" s="22"/>
      <c r="AG915" s="22"/>
      <c r="AH915" s="22"/>
      <c r="AI915" s="22"/>
      <c r="AJ915" s="22"/>
    </row>
    <row r="916" spans="1:36" ht="14.5">
      <c r="A916" s="29"/>
      <c r="B916" s="55"/>
      <c r="C916" s="29"/>
      <c r="D916" s="112"/>
      <c r="E916" s="22"/>
      <c r="F916" s="22"/>
      <c r="G916" s="26"/>
      <c r="H916" s="26"/>
      <c r="I916" s="26"/>
      <c r="J916" s="26"/>
      <c r="K916" s="26"/>
      <c r="L916" s="26"/>
      <c r="M916" s="26"/>
      <c r="N916" s="37"/>
      <c r="O916" s="26"/>
      <c r="P916" s="299"/>
      <c r="Q916" s="26"/>
      <c r="R916" s="299"/>
      <c r="S916" s="22"/>
      <c r="T916" s="26"/>
      <c r="U916" s="55"/>
      <c r="V916" s="22"/>
      <c r="W916" s="22"/>
      <c r="X916" s="22"/>
      <c r="Y916" s="22"/>
      <c r="Z916" s="22"/>
      <c r="AA916" s="22"/>
      <c r="AB916" s="22"/>
      <c r="AC916" s="22"/>
      <c r="AD916" s="22"/>
      <c r="AE916" s="22"/>
      <c r="AF916" s="22"/>
      <c r="AG916" s="22"/>
      <c r="AH916" s="22"/>
      <c r="AI916" s="22"/>
      <c r="AJ916" s="22"/>
    </row>
    <row r="917" spans="1:36" ht="14.5">
      <c r="A917" s="29"/>
      <c r="B917" s="55"/>
      <c r="C917" s="29"/>
      <c r="D917" s="112"/>
      <c r="E917" s="22"/>
      <c r="F917" s="22"/>
      <c r="G917" s="26"/>
      <c r="H917" s="26"/>
      <c r="I917" s="26"/>
      <c r="J917" s="26"/>
      <c r="K917" s="26"/>
      <c r="L917" s="26"/>
      <c r="M917" s="26"/>
      <c r="N917" s="37"/>
      <c r="O917" s="26"/>
      <c r="P917" s="299"/>
      <c r="Q917" s="26"/>
      <c r="R917" s="299"/>
      <c r="S917" s="22"/>
      <c r="T917" s="26"/>
      <c r="U917" s="55"/>
      <c r="V917" s="22"/>
      <c r="W917" s="22"/>
      <c r="X917" s="22"/>
      <c r="Y917" s="22"/>
      <c r="Z917" s="22"/>
      <c r="AA917" s="22"/>
      <c r="AB917" s="22"/>
      <c r="AC917" s="22"/>
      <c r="AD917" s="22"/>
      <c r="AE917" s="22"/>
      <c r="AF917" s="22"/>
      <c r="AG917" s="22"/>
      <c r="AH917" s="22"/>
      <c r="AI917" s="22"/>
      <c r="AJ917" s="22"/>
    </row>
    <row r="918" spans="1:36" ht="14.5">
      <c r="A918" s="29"/>
      <c r="B918" s="55"/>
      <c r="C918" s="29"/>
      <c r="D918" s="112"/>
      <c r="E918" s="22"/>
      <c r="F918" s="22"/>
      <c r="G918" s="26"/>
      <c r="H918" s="26"/>
      <c r="I918" s="26"/>
      <c r="J918" s="26"/>
      <c r="K918" s="26"/>
      <c r="L918" s="26"/>
      <c r="M918" s="26"/>
      <c r="N918" s="37"/>
      <c r="O918" s="26"/>
      <c r="P918" s="299"/>
      <c r="Q918" s="26"/>
      <c r="R918" s="299"/>
      <c r="S918" s="22"/>
      <c r="T918" s="26"/>
      <c r="U918" s="55"/>
      <c r="V918" s="22"/>
      <c r="W918" s="22"/>
      <c r="X918" s="22"/>
      <c r="Y918" s="22"/>
      <c r="Z918" s="22"/>
      <c r="AA918" s="22"/>
      <c r="AB918" s="22"/>
      <c r="AC918" s="22"/>
      <c r="AD918" s="22"/>
      <c r="AE918" s="22"/>
      <c r="AF918" s="22"/>
      <c r="AG918" s="22"/>
      <c r="AH918" s="22"/>
      <c r="AI918" s="22"/>
      <c r="AJ918" s="22"/>
    </row>
    <row r="919" spans="1:36" ht="14.5">
      <c r="A919" s="29"/>
      <c r="B919" s="55"/>
      <c r="C919" s="29"/>
      <c r="D919" s="112"/>
      <c r="E919" s="22"/>
      <c r="F919" s="22"/>
      <c r="G919" s="26"/>
      <c r="H919" s="26"/>
      <c r="I919" s="26"/>
      <c r="J919" s="26"/>
      <c r="K919" s="26"/>
      <c r="L919" s="26"/>
      <c r="M919" s="26"/>
      <c r="N919" s="37"/>
      <c r="O919" s="26"/>
      <c r="P919" s="299"/>
      <c r="Q919" s="26"/>
      <c r="R919" s="299"/>
      <c r="S919" s="22"/>
      <c r="T919" s="26"/>
      <c r="U919" s="55"/>
      <c r="V919" s="22"/>
      <c r="W919" s="22"/>
      <c r="X919" s="22"/>
      <c r="Y919" s="22"/>
      <c r="Z919" s="22"/>
      <c r="AA919" s="22"/>
      <c r="AB919" s="22"/>
      <c r="AC919" s="22"/>
      <c r="AD919" s="22"/>
      <c r="AE919" s="22"/>
      <c r="AF919" s="22"/>
      <c r="AG919" s="22"/>
      <c r="AH919" s="22"/>
      <c r="AI919" s="22"/>
      <c r="AJ919" s="22"/>
    </row>
    <row r="920" spans="1:36" ht="14.5">
      <c r="A920" s="29"/>
      <c r="B920" s="55"/>
      <c r="C920" s="29"/>
      <c r="D920" s="112"/>
      <c r="E920" s="22"/>
      <c r="F920" s="22"/>
      <c r="G920" s="26"/>
      <c r="H920" s="26"/>
      <c r="I920" s="26"/>
      <c r="J920" s="26"/>
      <c r="K920" s="26"/>
      <c r="L920" s="26"/>
      <c r="M920" s="26"/>
      <c r="N920" s="37"/>
      <c r="O920" s="26"/>
      <c r="P920" s="299"/>
      <c r="Q920" s="26"/>
      <c r="R920" s="299"/>
      <c r="S920" s="22"/>
      <c r="T920" s="26"/>
      <c r="U920" s="55"/>
      <c r="V920" s="22"/>
      <c r="W920" s="22"/>
      <c r="X920" s="22"/>
      <c r="Y920" s="22"/>
      <c r="Z920" s="22"/>
      <c r="AA920" s="22"/>
      <c r="AB920" s="22"/>
      <c r="AC920" s="22"/>
      <c r="AD920" s="22"/>
      <c r="AE920" s="22"/>
      <c r="AF920" s="22"/>
      <c r="AG920" s="22"/>
      <c r="AH920" s="22"/>
      <c r="AI920" s="22"/>
      <c r="AJ920" s="22"/>
    </row>
    <row r="921" spans="1:36" ht="14.5">
      <c r="A921" s="29"/>
      <c r="B921" s="55"/>
      <c r="C921" s="29"/>
      <c r="D921" s="112"/>
      <c r="E921" s="22"/>
      <c r="F921" s="22"/>
      <c r="G921" s="26"/>
      <c r="H921" s="26"/>
      <c r="I921" s="26"/>
      <c r="J921" s="26"/>
      <c r="K921" s="26"/>
      <c r="L921" s="26"/>
      <c r="M921" s="26"/>
      <c r="N921" s="37"/>
      <c r="O921" s="26"/>
      <c r="P921" s="299"/>
      <c r="Q921" s="26"/>
      <c r="R921" s="299"/>
      <c r="S921" s="22"/>
      <c r="T921" s="26"/>
      <c r="U921" s="55"/>
      <c r="V921" s="22"/>
      <c r="W921" s="22"/>
      <c r="X921" s="22"/>
      <c r="Y921" s="22"/>
      <c r="Z921" s="22"/>
      <c r="AA921" s="22"/>
      <c r="AB921" s="22"/>
      <c r="AC921" s="22"/>
      <c r="AD921" s="22"/>
      <c r="AE921" s="22"/>
      <c r="AF921" s="22"/>
      <c r="AG921" s="22"/>
      <c r="AH921" s="22"/>
      <c r="AI921" s="22"/>
      <c r="AJ921" s="22"/>
    </row>
    <row r="922" spans="1:36" ht="14.5">
      <c r="A922" s="29"/>
      <c r="B922" s="55"/>
      <c r="C922" s="29"/>
      <c r="D922" s="112"/>
      <c r="E922" s="22"/>
      <c r="F922" s="22"/>
      <c r="G922" s="26"/>
      <c r="H922" s="26"/>
      <c r="I922" s="26"/>
      <c r="J922" s="26"/>
      <c r="K922" s="26"/>
      <c r="L922" s="26"/>
      <c r="M922" s="26"/>
      <c r="N922" s="37"/>
      <c r="O922" s="26"/>
      <c r="P922" s="299"/>
      <c r="Q922" s="26"/>
      <c r="R922" s="299"/>
      <c r="S922" s="22"/>
      <c r="T922" s="26"/>
      <c r="U922" s="55"/>
      <c r="V922" s="22"/>
      <c r="W922" s="22"/>
      <c r="X922" s="22"/>
      <c r="Y922" s="22"/>
      <c r="Z922" s="22"/>
      <c r="AA922" s="22"/>
      <c r="AB922" s="22"/>
      <c r="AC922" s="22"/>
      <c r="AD922" s="22"/>
      <c r="AE922" s="22"/>
      <c r="AF922" s="22"/>
      <c r="AG922" s="22"/>
      <c r="AH922" s="22"/>
      <c r="AI922" s="22"/>
      <c r="AJ922" s="22"/>
    </row>
    <row r="923" spans="1:36" ht="14.5">
      <c r="A923" s="29"/>
      <c r="B923" s="55"/>
      <c r="C923" s="29"/>
      <c r="D923" s="112"/>
      <c r="E923" s="22"/>
      <c r="F923" s="22"/>
      <c r="G923" s="26"/>
      <c r="H923" s="26"/>
      <c r="I923" s="26"/>
      <c r="J923" s="26"/>
      <c r="K923" s="26"/>
      <c r="L923" s="26"/>
      <c r="M923" s="26"/>
      <c r="N923" s="37"/>
      <c r="O923" s="26"/>
      <c r="P923" s="299"/>
      <c r="Q923" s="26"/>
      <c r="R923" s="299"/>
      <c r="S923" s="22"/>
      <c r="T923" s="26"/>
      <c r="U923" s="55"/>
      <c r="V923" s="22"/>
      <c r="W923" s="22"/>
      <c r="X923" s="22"/>
      <c r="Y923" s="22"/>
      <c r="Z923" s="22"/>
      <c r="AA923" s="22"/>
      <c r="AB923" s="22"/>
      <c r="AC923" s="22"/>
      <c r="AD923" s="22"/>
      <c r="AE923" s="22"/>
      <c r="AF923" s="22"/>
      <c r="AG923" s="22"/>
      <c r="AH923" s="22"/>
      <c r="AI923" s="22"/>
      <c r="AJ923" s="22"/>
    </row>
    <row r="924" spans="1:36" ht="14.5">
      <c r="A924" s="29"/>
      <c r="B924" s="55"/>
      <c r="C924" s="29"/>
      <c r="D924" s="112"/>
      <c r="E924" s="22"/>
      <c r="F924" s="22"/>
      <c r="G924" s="26"/>
      <c r="H924" s="26"/>
      <c r="I924" s="26"/>
      <c r="J924" s="26"/>
      <c r="K924" s="26"/>
      <c r="L924" s="26"/>
      <c r="M924" s="26"/>
      <c r="N924" s="37"/>
      <c r="O924" s="26"/>
      <c r="P924" s="299"/>
      <c r="Q924" s="26"/>
      <c r="R924" s="299"/>
      <c r="S924" s="22"/>
      <c r="T924" s="26"/>
      <c r="U924" s="55"/>
      <c r="V924" s="22"/>
      <c r="W924" s="22"/>
      <c r="X924" s="22"/>
      <c r="Y924" s="22"/>
      <c r="Z924" s="22"/>
      <c r="AA924" s="22"/>
      <c r="AB924" s="22"/>
      <c r="AC924" s="22"/>
      <c r="AD924" s="22"/>
      <c r="AE924" s="22"/>
      <c r="AF924" s="22"/>
      <c r="AG924" s="22"/>
      <c r="AH924" s="22"/>
      <c r="AI924" s="22"/>
      <c r="AJ924" s="22"/>
    </row>
    <row r="925" spans="1:36" ht="14.5">
      <c r="A925" s="29"/>
      <c r="B925" s="55"/>
      <c r="C925" s="29"/>
      <c r="D925" s="112"/>
      <c r="E925" s="22"/>
      <c r="F925" s="22"/>
      <c r="G925" s="26"/>
      <c r="H925" s="26"/>
      <c r="I925" s="26"/>
      <c r="J925" s="26"/>
      <c r="K925" s="26"/>
      <c r="L925" s="26"/>
      <c r="M925" s="26"/>
      <c r="N925" s="37"/>
      <c r="O925" s="26"/>
      <c r="P925" s="299"/>
      <c r="Q925" s="26"/>
      <c r="R925" s="299"/>
      <c r="S925" s="22"/>
      <c r="T925" s="26"/>
      <c r="U925" s="55"/>
      <c r="V925" s="22"/>
      <c r="W925" s="22"/>
      <c r="X925" s="22"/>
      <c r="Y925" s="22"/>
      <c r="Z925" s="22"/>
      <c r="AA925" s="22"/>
      <c r="AB925" s="22"/>
      <c r="AC925" s="22"/>
      <c r="AD925" s="22"/>
      <c r="AE925" s="22"/>
      <c r="AF925" s="22"/>
      <c r="AG925" s="22"/>
      <c r="AH925" s="22"/>
      <c r="AI925" s="22"/>
      <c r="AJ925" s="22"/>
    </row>
    <row r="926" spans="1:36" ht="14.5">
      <c r="A926" s="29"/>
      <c r="B926" s="55"/>
      <c r="C926" s="29"/>
      <c r="D926" s="112"/>
      <c r="E926" s="22"/>
      <c r="F926" s="22"/>
      <c r="G926" s="26"/>
      <c r="H926" s="26"/>
      <c r="I926" s="26"/>
      <c r="J926" s="26"/>
      <c r="K926" s="26"/>
      <c r="L926" s="26"/>
      <c r="M926" s="26"/>
      <c r="N926" s="37"/>
      <c r="O926" s="26"/>
      <c r="P926" s="299"/>
      <c r="Q926" s="26"/>
      <c r="R926" s="299"/>
      <c r="S926" s="22"/>
      <c r="T926" s="26"/>
      <c r="U926" s="55"/>
      <c r="V926" s="22"/>
      <c r="W926" s="22"/>
      <c r="X926" s="22"/>
      <c r="Y926" s="22"/>
      <c r="Z926" s="22"/>
      <c r="AA926" s="22"/>
      <c r="AB926" s="22"/>
      <c r="AC926" s="22"/>
      <c r="AD926" s="22"/>
      <c r="AE926" s="22"/>
      <c r="AF926" s="22"/>
      <c r="AG926" s="22"/>
      <c r="AH926" s="22"/>
      <c r="AI926" s="22"/>
      <c r="AJ926" s="22"/>
    </row>
    <row r="927" spans="1:36" ht="14.5">
      <c r="A927" s="29"/>
      <c r="B927" s="55"/>
      <c r="C927" s="29"/>
      <c r="D927" s="112"/>
      <c r="E927" s="22"/>
      <c r="F927" s="22"/>
      <c r="G927" s="26"/>
      <c r="H927" s="26"/>
      <c r="I927" s="26"/>
      <c r="J927" s="26"/>
      <c r="K927" s="26"/>
      <c r="L927" s="26"/>
      <c r="M927" s="26"/>
      <c r="N927" s="37"/>
      <c r="O927" s="26"/>
      <c r="P927" s="299"/>
      <c r="Q927" s="26"/>
      <c r="R927" s="299"/>
      <c r="S927" s="22"/>
      <c r="T927" s="26"/>
      <c r="U927" s="55"/>
      <c r="V927" s="22"/>
      <c r="W927" s="22"/>
      <c r="X927" s="22"/>
      <c r="Y927" s="22"/>
      <c r="Z927" s="22"/>
      <c r="AA927" s="22"/>
      <c r="AB927" s="22"/>
      <c r="AC927" s="22"/>
      <c r="AD927" s="22"/>
      <c r="AE927" s="22"/>
      <c r="AF927" s="22"/>
      <c r="AG927" s="22"/>
      <c r="AH927" s="22"/>
      <c r="AI927" s="22"/>
      <c r="AJ927" s="22"/>
    </row>
    <row r="928" spans="1:36" ht="14.5">
      <c r="A928" s="29"/>
      <c r="B928" s="55"/>
      <c r="C928" s="29"/>
      <c r="D928" s="112"/>
      <c r="E928" s="22"/>
      <c r="F928" s="22"/>
      <c r="G928" s="26"/>
      <c r="H928" s="26"/>
      <c r="I928" s="26"/>
      <c r="J928" s="26"/>
      <c r="K928" s="26"/>
      <c r="L928" s="26"/>
      <c r="M928" s="26"/>
      <c r="N928" s="37"/>
      <c r="O928" s="26"/>
      <c r="P928" s="299"/>
      <c r="Q928" s="26"/>
      <c r="R928" s="299"/>
      <c r="S928" s="22"/>
      <c r="T928" s="26"/>
      <c r="U928" s="55"/>
      <c r="V928" s="22"/>
      <c r="W928" s="22"/>
      <c r="X928" s="22"/>
      <c r="Y928" s="22"/>
      <c r="Z928" s="22"/>
      <c r="AA928" s="22"/>
      <c r="AB928" s="22"/>
      <c r="AC928" s="22"/>
      <c r="AD928" s="22"/>
      <c r="AE928" s="22"/>
      <c r="AF928" s="22"/>
      <c r="AG928" s="22"/>
      <c r="AH928" s="22"/>
      <c r="AI928" s="22"/>
      <c r="AJ928" s="22"/>
    </row>
    <row r="929" spans="1:36" ht="14.5">
      <c r="A929" s="29"/>
      <c r="B929" s="55"/>
      <c r="C929" s="29"/>
      <c r="D929" s="112"/>
      <c r="E929" s="22"/>
      <c r="F929" s="22"/>
      <c r="G929" s="26"/>
      <c r="H929" s="26"/>
      <c r="I929" s="26"/>
      <c r="J929" s="26"/>
      <c r="K929" s="26"/>
      <c r="L929" s="26"/>
      <c r="M929" s="26"/>
      <c r="N929" s="37"/>
      <c r="O929" s="26"/>
      <c r="P929" s="299"/>
      <c r="Q929" s="26"/>
      <c r="R929" s="299"/>
      <c r="S929" s="22"/>
      <c r="T929" s="26"/>
      <c r="U929" s="55"/>
      <c r="V929" s="22"/>
      <c r="W929" s="22"/>
      <c r="X929" s="22"/>
      <c r="Y929" s="22"/>
      <c r="Z929" s="22"/>
      <c r="AA929" s="22"/>
      <c r="AB929" s="22"/>
      <c r="AC929" s="22"/>
      <c r="AD929" s="22"/>
      <c r="AE929" s="22"/>
      <c r="AF929" s="22"/>
      <c r="AG929" s="22"/>
      <c r="AH929" s="22"/>
      <c r="AI929" s="22"/>
      <c r="AJ929" s="22"/>
    </row>
    <row r="930" spans="1:36" ht="14.5">
      <c r="A930" s="29"/>
      <c r="B930" s="55"/>
      <c r="C930" s="29"/>
      <c r="D930" s="112"/>
      <c r="E930" s="22"/>
      <c r="F930" s="22"/>
      <c r="G930" s="26"/>
      <c r="H930" s="26"/>
      <c r="I930" s="26"/>
      <c r="J930" s="26"/>
      <c r="K930" s="26"/>
      <c r="L930" s="26"/>
      <c r="M930" s="26"/>
      <c r="N930" s="37"/>
      <c r="O930" s="26"/>
      <c r="P930" s="299"/>
      <c r="Q930" s="26"/>
      <c r="R930" s="299"/>
      <c r="S930" s="22"/>
      <c r="T930" s="26"/>
      <c r="U930" s="55"/>
      <c r="V930" s="22"/>
      <c r="W930" s="22"/>
      <c r="X930" s="22"/>
      <c r="Y930" s="22"/>
      <c r="Z930" s="22"/>
      <c r="AA930" s="22"/>
      <c r="AB930" s="22"/>
      <c r="AC930" s="22"/>
      <c r="AD930" s="22"/>
      <c r="AE930" s="22"/>
      <c r="AF930" s="22"/>
      <c r="AG930" s="22"/>
      <c r="AH930" s="22"/>
      <c r="AI930" s="22"/>
      <c r="AJ930" s="22"/>
    </row>
    <row r="931" spans="1:36" ht="14.5">
      <c r="A931" s="29"/>
      <c r="B931" s="55"/>
      <c r="C931" s="29"/>
      <c r="D931" s="112"/>
      <c r="E931" s="22"/>
      <c r="F931" s="22"/>
      <c r="G931" s="26"/>
      <c r="H931" s="26"/>
      <c r="I931" s="26"/>
      <c r="J931" s="26"/>
      <c r="K931" s="26"/>
      <c r="L931" s="26"/>
      <c r="M931" s="26"/>
      <c r="N931" s="37"/>
      <c r="O931" s="26"/>
      <c r="P931" s="299"/>
      <c r="Q931" s="26"/>
      <c r="R931" s="299"/>
      <c r="S931" s="22"/>
      <c r="T931" s="26"/>
      <c r="U931" s="55"/>
      <c r="V931" s="22"/>
      <c r="W931" s="22"/>
      <c r="X931" s="22"/>
      <c r="Y931" s="22"/>
      <c r="Z931" s="22"/>
      <c r="AA931" s="22"/>
      <c r="AB931" s="22"/>
      <c r="AC931" s="22"/>
      <c r="AD931" s="22"/>
      <c r="AE931" s="22"/>
      <c r="AF931" s="22"/>
      <c r="AG931" s="22"/>
      <c r="AH931" s="22"/>
      <c r="AI931" s="22"/>
      <c r="AJ931" s="22"/>
    </row>
    <row r="932" spans="1:36" ht="14.5">
      <c r="A932" s="29"/>
      <c r="B932" s="55"/>
      <c r="C932" s="29"/>
      <c r="D932" s="112"/>
      <c r="E932" s="22"/>
      <c r="F932" s="22"/>
      <c r="G932" s="26"/>
      <c r="H932" s="26"/>
      <c r="I932" s="26"/>
      <c r="J932" s="26"/>
      <c r="K932" s="26"/>
      <c r="L932" s="26"/>
      <c r="M932" s="26"/>
      <c r="N932" s="37"/>
      <c r="O932" s="26"/>
      <c r="P932" s="299"/>
      <c r="Q932" s="26"/>
      <c r="R932" s="299"/>
      <c r="S932" s="22"/>
      <c r="T932" s="26"/>
      <c r="U932" s="55"/>
      <c r="V932" s="22"/>
      <c r="W932" s="22"/>
      <c r="X932" s="22"/>
      <c r="Y932" s="22"/>
      <c r="Z932" s="22"/>
      <c r="AA932" s="22"/>
      <c r="AB932" s="22"/>
      <c r="AC932" s="22"/>
      <c r="AD932" s="22"/>
      <c r="AE932" s="22"/>
      <c r="AF932" s="22"/>
      <c r="AG932" s="22"/>
      <c r="AH932" s="22"/>
      <c r="AI932" s="22"/>
      <c r="AJ932" s="22"/>
    </row>
    <row r="933" spans="1:36" ht="14.5">
      <c r="A933" s="29"/>
      <c r="B933" s="55"/>
      <c r="C933" s="29"/>
      <c r="D933" s="112"/>
      <c r="E933" s="22"/>
      <c r="F933" s="22"/>
      <c r="G933" s="26"/>
      <c r="H933" s="26"/>
      <c r="I933" s="26"/>
      <c r="J933" s="26"/>
      <c r="K933" s="26"/>
      <c r="L933" s="26"/>
      <c r="M933" s="26"/>
      <c r="N933" s="37"/>
      <c r="O933" s="26"/>
      <c r="P933" s="299"/>
      <c r="Q933" s="26"/>
      <c r="R933" s="299"/>
      <c r="S933" s="22"/>
      <c r="T933" s="26"/>
      <c r="U933" s="55"/>
      <c r="V933" s="22"/>
      <c r="W933" s="22"/>
      <c r="X933" s="22"/>
      <c r="Y933" s="22"/>
      <c r="Z933" s="22"/>
      <c r="AA933" s="22"/>
      <c r="AB933" s="22"/>
      <c r="AC933" s="22"/>
      <c r="AD933" s="22"/>
      <c r="AE933" s="22"/>
      <c r="AF933" s="22"/>
      <c r="AG933" s="22"/>
      <c r="AH933" s="22"/>
      <c r="AI933" s="22"/>
      <c r="AJ933" s="22"/>
    </row>
    <row r="934" spans="1:36" ht="14.5">
      <c r="A934" s="29"/>
      <c r="B934" s="55"/>
      <c r="C934" s="29"/>
      <c r="D934" s="112"/>
      <c r="E934" s="22"/>
      <c r="F934" s="22"/>
      <c r="G934" s="26"/>
      <c r="H934" s="26"/>
      <c r="I934" s="26"/>
      <c r="J934" s="26"/>
      <c r="K934" s="26"/>
      <c r="L934" s="26"/>
      <c r="M934" s="26"/>
      <c r="N934" s="37"/>
      <c r="O934" s="26"/>
      <c r="P934" s="299"/>
      <c r="Q934" s="26"/>
      <c r="R934" s="299"/>
      <c r="S934" s="22"/>
      <c r="T934" s="26"/>
      <c r="U934" s="55"/>
      <c r="V934" s="22"/>
      <c r="W934" s="22"/>
      <c r="X934" s="22"/>
      <c r="Y934" s="22"/>
      <c r="Z934" s="22"/>
      <c r="AA934" s="22"/>
      <c r="AB934" s="22"/>
      <c r="AC934" s="22"/>
      <c r="AD934" s="22"/>
      <c r="AE934" s="22"/>
      <c r="AF934" s="22"/>
      <c r="AG934" s="22"/>
      <c r="AH934" s="22"/>
      <c r="AI934" s="22"/>
      <c r="AJ934" s="22"/>
    </row>
    <row r="935" spans="1:36" ht="14.5">
      <c r="A935" s="29"/>
      <c r="B935" s="55"/>
      <c r="C935" s="29"/>
      <c r="D935" s="112"/>
      <c r="E935" s="22"/>
      <c r="F935" s="22"/>
      <c r="G935" s="26"/>
      <c r="H935" s="26"/>
      <c r="I935" s="26"/>
      <c r="J935" s="26"/>
      <c r="K935" s="26"/>
      <c r="L935" s="26"/>
      <c r="M935" s="26"/>
      <c r="N935" s="37"/>
      <c r="O935" s="26"/>
      <c r="P935" s="299"/>
      <c r="Q935" s="26"/>
      <c r="R935" s="299"/>
      <c r="S935" s="22"/>
      <c r="T935" s="26"/>
      <c r="U935" s="55"/>
      <c r="V935" s="22"/>
      <c r="W935" s="22"/>
      <c r="X935" s="22"/>
      <c r="Y935" s="22"/>
      <c r="Z935" s="22"/>
      <c r="AA935" s="22"/>
      <c r="AB935" s="22"/>
      <c r="AC935" s="22"/>
      <c r="AD935" s="22"/>
      <c r="AE935" s="22"/>
      <c r="AF935" s="22"/>
      <c r="AG935" s="22"/>
      <c r="AH935" s="22"/>
      <c r="AI935" s="22"/>
      <c r="AJ935" s="22"/>
    </row>
    <row r="936" spans="1:36" ht="14.5">
      <c r="A936" s="29"/>
      <c r="B936" s="55"/>
      <c r="C936" s="29"/>
      <c r="D936" s="112"/>
      <c r="E936" s="22"/>
      <c r="F936" s="22"/>
      <c r="G936" s="26"/>
      <c r="H936" s="26"/>
      <c r="I936" s="26"/>
      <c r="J936" s="26"/>
      <c r="K936" s="26"/>
      <c r="L936" s="26"/>
      <c r="M936" s="26"/>
      <c r="N936" s="37"/>
      <c r="O936" s="26"/>
      <c r="P936" s="299"/>
      <c r="Q936" s="26"/>
      <c r="R936" s="299"/>
      <c r="S936" s="22"/>
      <c r="T936" s="26"/>
      <c r="U936" s="55"/>
      <c r="V936" s="22"/>
      <c r="W936" s="22"/>
      <c r="X936" s="22"/>
      <c r="Y936" s="22"/>
      <c r="Z936" s="22"/>
      <c r="AA936" s="22"/>
      <c r="AB936" s="22"/>
      <c r="AC936" s="22"/>
      <c r="AD936" s="22"/>
      <c r="AE936" s="22"/>
      <c r="AF936" s="22"/>
      <c r="AG936" s="22"/>
      <c r="AH936" s="22"/>
      <c r="AI936" s="22"/>
      <c r="AJ936" s="22"/>
    </row>
    <row r="937" spans="1:36" ht="14.5">
      <c r="A937" s="29"/>
      <c r="B937" s="55"/>
      <c r="C937" s="29"/>
      <c r="D937" s="112"/>
      <c r="E937" s="22"/>
      <c r="F937" s="22"/>
      <c r="G937" s="26"/>
      <c r="H937" s="26"/>
      <c r="I937" s="26"/>
      <c r="J937" s="26"/>
      <c r="K937" s="26"/>
      <c r="L937" s="26"/>
      <c r="M937" s="26"/>
      <c r="N937" s="37"/>
      <c r="O937" s="26"/>
      <c r="P937" s="299"/>
      <c r="Q937" s="26"/>
      <c r="R937" s="299"/>
      <c r="S937" s="22"/>
      <c r="T937" s="26"/>
      <c r="U937" s="55"/>
      <c r="V937" s="22"/>
      <c r="W937" s="22"/>
      <c r="X937" s="22"/>
      <c r="Y937" s="22"/>
      <c r="Z937" s="22"/>
      <c r="AA937" s="22"/>
      <c r="AB937" s="22"/>
      <c r="AC937" s="22"/>
      <c r="AD937" s="22"/>
      <c r="AE937" s="22"/>
      <c r="AF937" s="22"/>
      <c r="AG937" s="22"/>
      <c r="AH937" s="22"/>
      <c r="AI937" s="22"/>
      <c r="AJ937" s="22"/>
    </row>
    <row r="938" spans="1:36" ht="14.5">
      <c r="A938" s="29"/>
      <c r="B938" s="55"/>
      <c r="C938" s="29"/>
      <c r="D938" s="112"/>
      <c r="E938" s="22"/>
      <c r="F938" s="22"/>
      <c r="G938" s="26"/>
      <c r="H938" s="26"/>
      <c r="I938" s="26"/>
      <c r="J938" s="26"/>
      <c r="K938" s="26"/>
      <c r="L938" s="26"/>
      <c r="M938" s="26"/>
      <c r="N938" s="37"/>
      <c r="O938" s="26"/>
      <c r="P938" s="299"/>
      <c r="Q938" s="26"/>
      <c r="R938" s="299"/>
      <c r="S938" s="22"/>
      <c r="T938" s="26"/>
      <c r="U938" s="55"/>
      <c r="V938" s="22"/>
      <c r="W938" s="22"/>
      <c r="X938" s="22"/>
      <c r="Y938" s="22"/>
      <c r="Z938" s="22"/>
      <c r="AA938" s="22"/>
      <c r="AB938" s="22"/>
      <c r="AC938" s="22"/>
      <c r="AD938" s="22"/>
      <c r="AE938" s="22"/>
      <c r="AF938" s="22"/>
      <c r="AG938" s="22"/>
      <c r="AH938" s="22"/>
      <c r="AI938" s="22"/>
      <c r="AJ938" s="22"/>
    </row>
    <row r="939" spans="1:36" ht="14.5">
      <c r="A939" s="29"/>
      <c r="B939" s="55"/>
      <c r="C939" s="29"/>
      <c r="D939" s="112"/>
      <c r="E939" s="22"/>
      <c r="F939" s="22"/>
      <c r="G939" s="26"/>
      <c r="H939" s="26"/>
      <c r="I939" s="26"/>
      <c r="J939" s="26"/>
      <c r="K939" s="26"/>
      <c r="L939" s="26"/>
      <c r="M939" s="26"/>
      <c r="N939" s="37"/>
      <c r="O939" s="26"/>
      <c r="P939" s="299"/>
      <c r="Q939" s="26"/>
      <c r="R939" s="299"/>
      <c r="S939" s="22"/>
      <c r="T939" s="26"/>
      <c r="U939" s="55"/>
      <c r="V939" s="22"/>
      <c r="W939" s="22"/>
      <c r="X939" s="22"/>
      <c r="Y939" s="22"/>
      <c r="Z939" s="22"/>
      <c r="AA939" s="22"/>
      <c r="AB939" s="22"/>
      <c r="AC939" s="22"/>
      <c r="AD939" s="22"/>
      <c r="AE939" s="22"/>
      <c r="AF939" s="22"/>
      <c r="AG939" s="22"/>
      <c r="AH939" s="22"/>
      <c r="AI939" s="22"/>
      <c r="AJ939" s="22"/>
    </row>
    <row r="940" spans="1:36" ht="14.5">
      <c r="A940" s="29"/>
      <c r="B940" s="55"/>
      <c r="C940" s="29"/>
      <c r="D940" s="112"/>
      <c r="E940" s="22"/>
      <c r="F940" s="22"/>
      <c r="G940" s="26"/>
      <c r="H940" s="26"/>
      <c r="I940" s="26"/>
      <c r="J940" s="26"/>
      <c r="K940" s="26"/>
      <c r="L940" s="26"/>
      <c r="M940" s="26"/>
      <c r="N940" s="37"/>
      <c r="O940" s="26"/>
      <c r="P940" s="299"/>
      <c r="Q940" s="26"/>
      <c r="R940" s="299"/>
      <c r="S940" s="22"/>
      <c r="T940" s="26"/>
      <c r="U940" s="55"/>
      <c r="V940" s="22"/>
      <c r="W940" s="22"/>
      <c r="X940" s="22"/>
      <c r="Y940" s="22"/>
      <c r="Z940" s="22"/>
      <c r="AA940" s="22"/>
      <c r="AB940" s="22"/>
      <c r="AC940" s="22"/>
      <c r="AD940" s="22"/>
      <c r="AE940" s="22"/>
      <c r="AF940" s="22"/>
      <c r="AG940" s="22"/>
      <c r="AH940" s="22"/>
      <c r="AI940" s="22"/>
      <c r="AJ940" s="22"/>
    </row>
    <row r="941" spans="1:36" ht="14.5">
      <c r="A941" s="29"/>
      <c r="B941" s="55"/>
      <c r="C941" s="29"/>
      <c r="D941" s="112"/>
      <c r="E941" s="22"/>
      <c r="F941" s="22"/>
      <c r="G941" s="26"/>
      <c r="H941" s="26"/>
      <c r="I941" s="26"/>
      <c r="J941" s="26"/>
      <c r="K941" s="26"/>
      <c r="L941" s="26"/>
      <c r="M941" s="26"/>
      <c r="N941" s="37"/>
      <c r="O941" s="26"/>
      <c r="P941" s="299"/>
      <c r="Q941" s="26"/>
      <c r="R941" s="299"/>
      <c r="S941" s="22"/>
      <c r="T941" s="26"/>
      <c r="U941" s="55"/>
      <c r="V941" s="22"/>
      <c r="W941" s="22"/>
      <c r="X941" s="22"/>
      <c r="Y941" s="22"/>
      <c r="Z941" s="22"/>
      <c r="AA941" s="22"/>
      <c r="AB941" s="22"/>
      <c r="AC941" s="22"/>
      <c r="AD941" s="22"/>
      <c r="AE941" s="22"/>
      <c r="AF941" s="22"/>
      <c r="AG941" s="22"/>
      <c r="AH941" s="22"/>
      <c r="AI941" s="22"/>
      <c r="AJ941" s="22"/>
    </row>
    <row r="942" spans="1:36" ht="14.5">
      <c r="A942" s="29"/>
      <c r="B942" s="55"/>
      <c r="C942" s="29"/>
      <c r="D942" s="112"/>
      <c r="E942" s="22"/>
      <c r="F942" s="22"/>
      <c r="G942" s="26"/>
      <c r="H942" s="26"/>
      <c r="I942" s="26"/>
      <c r="J942" s="26"/>
      <c r="K942" s="26"/>
      <c r="L942" s="26"/>
      <c r="M942" s="26"/>
      <c r="N942" s="37"/>
      <c r="O942" s="26"/>
      <c r="P942" s="299"/>
      <c r="Q942" s="26"/>
      <c r="R942" s="299"/>
      <c r="S942" s="22"/>
      <c r="T942" s="26"/>
      <c r="U942" s="55"/>
      <c r="V942" s="22"/>
      <c r="W942" s="22"/>
      <c r="X942" s="22"/>
      <c r="Y942" s="22"/>
      <c r="Z942" s="22"/>
      <c r="AA942" s="22"/>
      <c r="AB942" s="22"/>
      <c r="AC942" s="22"/>
      <c r="AD942" s="22"/>
      <c r="AE942" s="22"/>
      <c r="AF942" s="22"/>
      <c r="AG942" s="22"/>
      <c r="AH942" s="22"/>
      <c r="AI942" s="22"/>
      <c r="AJ942" s="22"/>
    </row>
    <row r="943" spans="1:36" ht="14.5">
      <c r="A943" s="29"/>
      <c r="B943" s="55"/>
      <c r="C943" s="29"/>
      <c r="D943" s="112"/>
      <c r="E943" s="22"/>
      <c r="F943" s="22"/>
      <c r="G943" s="26"/>
      <c r="H943" s="26"/>
      <c r="I943" s="26"/>
      <c r="J943" s="26"/>
      <c r="K943" s="26"/>
      <c r="L943" s="26"/>
      <c r="M943" s="26"/>
      <c r="N943" s="37"/>
      <c r="O943" s="26"/>
      <c r="P943" s="299"/>
      <c r="Q943" s="26"/>
      <c r="R943" s="299"/>
      <c r="S943" s="22"/>
      <c r="T943" s="26"/>
      <c r="U943" s="55"/>
      <c r="V943" s="22"/>
      <c r="W943" s="22"/>
      <c r="X943" s="22"/>
      <c r="Y943" s="22"/>
      <c r="Z943" s="22"/>
      <c r="AA943" s="22"/>
      <c r="AB943" s="22"/>
      <c r="AC943" s="22"/>
      <c r="AD943" s="22"/>
      <c r="AE943" s="22"/>
      <c r="AF943" s="22"/>
      <c r="AG943" s="22"/>
      <c r="AH943" s="22"/>
      <c r="AI943" s="22"/>
      <c r="AJ943" s="22"/>
    </row>
    <row r="944" spans="1:36" ht="14.5">
      <c r="A944" s="29"/>
      <c r="B944" s="55"/>
      <c r="C944" s="29"/>
      <c r="D944" s="112"/>
      <c r="E944" s="22"/>
      <c r="F944" s="22"/>
      <c r="G944" s="26"/>
      <c r="H944" s="26"/>
      <c r="I944" s="26"/>
      <c r="J944" s="26"/>
      <c r="K944" s="26"/>
      <c r="L944" s="26"/>
      <c r="M944" s="26"/>
      <c r="N944" s="37"/>
      <c r="O944" s="26"/>
      <c r="P944" s="299"/>
      <c r="Q944" s="26"/>
      <c r="R944" s="299"/>
      <c r="S944" s="22"/>
      <c r="T944" s="26"/>
      <c r="U944" s="55"/>
      <c r="V944" s="22"/>
      <c r="W944" s="22"/>
      <c r="X944" s="22"/>
      <c r="Y944" s="22"/>
      <c r="Z944" s="22"/>
      <c r="AA944" s="22"/>
      <c r="AB944" s="22"/>
      <c r="AC944" s="22"/>
      <c r="AD944" s="22"/>
      <c r="AE944" s="22"/>
      <c r="AF944" s="22"/>
      <c r="AG944" s="22"/>
      <c r="AH944" s="22"/>
      <c r="AI944" s="22"/>
      <c r="AJ944" s="22"/>
    </row>
    <row r="945" spans="1:36" ht="14.5">
      <c r="A945" s="29"/>
      <c r="B945" s="55"/>
      <c r="C945" s="29"/>
      <c r="D945" s="112"/>
      <c r="E945" s="22"/>
      <c r="F945" s="22"/>
      <c r="G945" s="26"/>
      <c r="H945" s="26"/>
      <c r="I945" s="26"/>
      <c r="J945" s="26"/>
      <c r="K945" s="26"/>
      <c r="L945" s="26"/>
      <c r="M945" s="26"/>
      <c r="N945" s="37"/>
      <c r="O945" s="26"/>
      <c r="P945" s="299"/>
      <c r="Q945" s="26"/>
      <c r="R945" s="299"/>
      <c r="S945" s="22"/>
      <c r="T945" s="26"/>
      <c r="U945" s="55"/>
      <c r="V945" s="22"/>
      <c r="W945" s="22"/>
      <c r="X945" s="22"/>
      <c r="Y945" s="22"/>
      <c r="Z945" s="22"/>
      <c r="AA945" s="22"/>
      <c r="AB945" s="22"/>
      <c r="AC945" s="22"/>
      <c r="AD945" s="22"/>
      <c r="AE945" s="22"/>
      <c r="AF945" s="22"/>
      <c r="AG945" s="22"/>
      <c r="AH945" s="22"/>
      <c r="AI945" s="22"/>
      <c r="AJ945" s="22"/>
    </row>
    <row r="946" spans="1:36" ht="14.5">
      <c r="A946" s="29"/>
      <c r="B946" s="55"/>
      <c r="C946" s="29"/>
      <c r="D946" s="112"/>
      <c r="E946" s="22"/>
      <c r="F946" s="22"/>
      <c r="G946" s="26"/>
      <c r="H946" s="26"/>
      <c r="I946" s="26"/>
      <c r="J946" s="26"/>
      <c r="K946" s="26"/>
      <c r="L946" s="26"/>
      <c r="M946" s="26"/>
      <c r="N946" s="37"/>
      <c r="O946" s="26"/>
      <c r="P946" s="299"/>
      <c r="Q946" s="26"/>
      <c r="R946" s="299"/>
      <c r="S946" s="22"/>
      <c r="T946" s="26"/>
      <c r="U946" s="55"/>
      <c r="V946" s="22"/>
      <c r="W946" s="22"/>
      <c r="X946" s="22"/>
      <c r="Y946" s="22"/>
      <c r="Z946" s="22"/>
      <c r="AA946" s="22"/>
      <c r="AB946" s="22"/>
      <c r="AC946" s="22"/>
      <c r="AD946" s="22"/>
      <c r="AE946" s="22"/>
      <c r="AF946" s="22"/>
      <c r="AG946" s="22"/>
      <c r="AH946" s="22"/>
      <c r="AI946" s="22"/>
      <c r="AJ946" s="22"/>
    </row>
    <row r="947" spans="1:36" ht="14.5">
      <c r="A947" s="29"/>
      <c r="B947" s="55"/>
      <c r="C947" s="29"/>
      <c r="D947" s="112"/>
      <c r="E947" s="22"/>
      <c r="F947" s="22"/>
      <c r="G947" s="26"/>
      <c r="H947" s="26"/>
      <c r="I947" s="26"/>
      <c r="J947" s="26"/>
      <c r="K947" s="26"/>
      <c r="L947" s="26"/>
      <c r="M947" s="26"/>
      <c r="N947" s="37"/>
      <c r="O947" s="26"/>
      <c r="P947" s="299"/>
      <c r="Q947" s="26"/>
      <c r="R947" s="299"/>
      <c r="S947" s="22"/>
      <c r="T947" s="26"/>
      <c r="U947" s="55"/>
      <c r="V947" s="22"/>
      <c r="W947" s="22"/>
      <c r="X947" s="22"/>
      <c r="Y947" s="22"/>
      <c r="Z947" s="22"/>
      <c r="AA947" s="22"/>
      <c r="AB947" s="22"/>
      <c r="AC947" s="22"/>
      <c r="AD947" s="22"/>
      <c r="AE947" s="22"/>
      <c r="AF947" s="22"/>
      <c r="AG947" s="22"/>
      <c r="AH947" s="22"/>
      <c r="AI947" s="22"/>
      <c r="AJ947" s="22"/>
    </row>
    <row r="948" spans="1:36" ht="14.5">
      <c r="A948" s="29"/>
      <c r="B948" s="55"/>
      <c r="C948" s="29"/>
      <c r="D948" s="112"/>
      <c r="E948" s="22"/>
      <c r="F948" s="22"/>
      <c r="G948" s="26"/>
      <c r="H948" s="26"/>
      <c r="I948" s="26"/>
      <c r="J948" s="26"/>
      <c r="K948" s="26"/>
      <c r="L948" s="26"/>
      <c r="M948" s="26"/>
      <c r="N948" s="37"/>
      <c r="O948" s="26"/>
      <c r="P948" s="299"/>
      <c r="Q948" s="26"/>
      <c r="R948" s="299"/>
      <c r="S948" s="22"/>
      <c r="T948" s="26"/>
      <c r="U948" s="55"/>
      <c r="V948" s="22"/>
      <c r="W948" s="22"/>
      <c r="X948" s="22"/>
      <c r="Y948" s="22"/>
      <c r="Z948" s="22"/>
      <c r="AA948" s="22"/>
      <c r="AB948" s="22"/>
      <c r="AC948" s="22"/>
      <c r="AD948" s="22"/>
      <c r="AE948" s="22"/>
      <c r="AF948" s="22"/>
      <c r="AG948" s="22"/>
      <c r="AH948" s="22"/>
      <c r="AI948" s="22"/>
      <c r="AJ948" s="22"/>
    </row>
    <row r="949" spans="1:36" ht="14.5">
      <c r="A949" s="29"/>
      <c r="B949" s="55"/>
      <c r="C949" s="29"/>
      <c r="D949" s="112"/>
      <c r="E949" s="22"/>
      <c r="F949" s="22"/>
      <c r="G949" s="26"/>
      <c r="H949" s="26"/>
      <c r="I949" s="26"/>
      <c r="J949" s="26"/>
      <c r="K949" s="26"/>
      <c r="L949" s="26"/>
      <c r="M949" s="26"/>
      <c r="N949" s="37"/>
      <c r="O949" s="26"/>
      <c r="P949" s="299"/>
      <c r="Q949" s="26"/>
      <c r="R949" s="299"/>
      <c r="S949" s="22"/>
      <c r="T949" s="26"/>
      <c r="U949" s="55"/>
      <c r="V949" s="22"/>
      <c r="W949" s="22"/>
      <c r="X949" s="22"/>
      <c r="Y949" s="22"/>
      <c r="Z949" s="22"/>
      <c r="AA949" s="22"/>
      <c r="AB949" s="22"/>
      <c r="AC949" s="22"/>
      <c r="AD949" s="22"/>
      <c r="AE949" s="22"/>
      <c r="AF949" s="22"/>
      <c r="AG949" s="22"/>
      <c r="AH949" s="22"/>
      <c r="AI949" s="22"/>
      <c r="AJ949" s="22"/>
    </row>
    <row r="950" spans="1:36" ht="14.5">
      <c r="A950" s="29"/>
      <c r="B950" s="55"/>
      <c r="C950" s="29"/>
      <c r="D950" s="112"/>
      <c r="E950" s="22"/>
      <c r="F950" s="22"/>
      <c r="G950" s="26"/>
      <c r="H950" s="26"/>
      <c r="I950" s="26"/>
      <c r="J950" s="26"/>
      <c r="K950" s="26"/>
      <c r="L950" s="26"/>
      <c r="M950" s="26"/>
      <c r="N950" s="37"/>
      <c r="O950" s="26"/>
      <c r="P950" s="299"/>
      <c r="Q950" s="26"/>
      <c r="R950" s="299"/>
      <c r="S950" s="22"/>
      <c r="T950" s="26"/>
      <c r="U950" s="55"/>
      <c r="V950" s="22"/>
      <c r="W950" s="22"/>
      <c r="X950" s="22"/>
      <c r="Y950" s="22"/>
      <c r="Z950" s="22"/>
      <c r="AA950" s="22"/>
      <c r="AB950" s="22"/>
      <c r="AC950" s="22"/>
      <c r="AD950" s="22"/>
      <c r="AE950" s="22"/>
      <c r="AF950" s="22"/>
      <c r="AG950" s="22"/>
      <c r="AH950" s="22"/>
      <c r="AI950" s="22"/>
      <c r="AJ950" s="22"/>
    </row>
    <row r="951" spans="1:36" ht="14.5">
      <c r="A951" s="29"/>
      <c r="B951" s="55"/>
      <c r="C951" s="29"/>
      <c r="D951" s="112"/>
      <c r="E951" s="22"/>
      <c r="F951" s="22"/>
      <c r="G951" s="26"/>
      <c r="H951" s="26"/>
      <c r="I951" s="26"/>
      <c r="J951" s="26"/>
      <c r="K951" s="26"/>
      <c r="L951" s="26"/>
      <c r="M951" s="26"/>
      <c r="N951" s="37"/>
      <c r="O951" s="26"/>
      <c r="P951" s="299"/>
      <c r="Q951" s="26"/>
      <c r="R951" s="299"/>
      <c r="S951" s="22"/>
      <c r="T951" s="26"/>
      <c r="U951" s="55"/>
      <c r="V951" s="22"/>
      <c r="W951" s="22"/>
      <c r="X951" s="22"/>
      <c r="Y951" s="22"/>
      <c r="Z951" s="22"/>
      <c r="AA951" s="22"/>
      <c r="AB951" s="22"/>
      <c r="AC951" s="22"/>
      <c r="AD951" s="22"/>
      <c r="AE951" s="22"/>
      <c r="AF951" s="22"/>
      <c r="AG951" s="22"/>
      <c r="AH951" s="22"/>
      <c r="AI951" s="22"/>
      <c r="AJ951" s="22"/>
    </row>
    <row r="952" spans="1:36" ht="14.5">
      <c r="A952" s="29"/>
      <c r="B952" s="55"/>
      <c r="C952" s="29"/>
      <c r="D952" s="112"/>
      <c r="E952" s="22"/>
      <c r="F952" s="22"/>
      <c r="G952" s="26"/>
      <c r="H952" s="26"/>
      <c r="I952" s="26"/>
      <c r="J952" s="26"/>
      <c r="K952" s="26"/>
      <c r="L952" s="26"/>
      <c r="M952" s="26"/>
      <c r="N952" s="37"/>
      <c r="O952" s="26"/>
      <c r="P952" s="299"/>
      <c r="Q952" s="26"/>
      <c r="R952" s="299"/>
      <c r="S952" s="22"/>
      <c r="T952" s="26"/>
      <c r="U952" s="55"/>
      <c r="V952" s="22"/>
      <c r="W952" s="22"/>
      <c r="X952" s="22"/>
      <c r="Y952" s="22"/>
      <c r="Z952" s="22"/>
      <c r="AA952" s="22"/>
      <c r="AB952" s="22"/>
      <c r="AC952" s="22"/>
      <c r="AD952" s="22"/>
      <c r="AE952" s="22"/>
      <c r="AF952" s="22"/>
      <c r="AG952" s="22"/>
      <c r="AH952" s="22"/>
      <c r="AI952" s="22"/>
      <c r="AJ952" s="22"/>
    </row>
    <row r="953" spans="1:36" ht="14.5">
      <c r="A953" s="29"/>
      <c r="B953" s="55"/>
      <c r="C953" s="29"/>
      <c r="D953" s="112"/>
      <c r="E953" s="22"/>
      <c r="F953" s="22"/>
      <c r="G953" s="26"/>
      <c r="H953" s="26"/>
      <c r="I953" s="26"/>
      <c r="J953" s="26"/>
      <c r="K953" s="26"/>
      <c r="L953" s="26"/>
      <c r="M953" s="26"/>
      <c r="N953" s="37"/>
      <c r="O953" s="26"/>
      <c r="P953" s="299"/>
      <c r="Q953" s="26"/>
      <c r="R953" s="299"/>
      <c r="S953" s="22"/>
      <c r="T953" s="26"/>
      <c r="U953" s="55"/>
      <c r="V953" s="22"/>
      <c r="W953" s="22"/>
      <c r="X953" s="22"/>
      <c r="Y953" s="22"/>
      <c r="Z953" s="22"/>
      <c r="AA953" s="22"/>
      <c r="AB953" s="22"/>
      <c r="AC953" s="22"/>
      <c r="AD953" s="22"/>
      <c r="AE953" s="22"/>
      <c r="AF953" s="22"/>
      <c r="AG953" s="22"/>
      <c r="AH953" s="22"/>
      <c r="AI953" s="22"/>
      <c r="AJ953" s="22"/>
    </row>
    <row r="954" spans="1:36" ht="14.5">
      <c r="A954" s="29"/>
      <c r="B954" s="55"/>
      <c r="C954" s="29"/>
      <c r="D954" s="112"/>
      <c r="E954" s="22"/>
      <c r="F954" s="22"/>
      <c r="G954" s="26"/>
      <c r="H954" s="26"/>
      <c r="I954" s="26"/>
      <c r="J954" s="26"/>
      <c r="K954" s="26"/>
      <c r="L954" s="26"/>
      <c r="M954" s="26"/>
      <c r="N954" s="37"/>
      <c r="O954" s="26"/>
      <c r="P954" s="299"/>
      <c r="Q954" s="26"/>
      <c r="R954" s="299"/>
      <c r="S954" s="22"/>
      <c r="T954" s="26"/>
      <c r="U954" s="55"/>
      <c r="V954" s="22"/>
      <c r="W954" s="22"/>
      <c r="X954" s="22"/>
      <c r="Y954" s="22"/>
      <c r="Z954" s="22"/>
      <c r="AA954" s="22"/>
      <c r="AB954" s="22"/>
      <c r="AC954" s="22"/>
      <c r="AD954" s="22"/>
      <c r="AE954" s="22"/>
      <c r="AF954" s="22"/>
      <c r="AG954" s="22"/>
      <c r="AH954" s="22"/>
      <c r="AI954" s="22"/>
      <c r="AJ954" s="22"/>
    </row>
    <row r="955" spans="1:36" ht="14.5">
      <c r="A955" s="29"/>
      <c r="B955" s="55"/>
      <c r="C955" s="29"/>
      <c r="D955" s="112"/>
      <c r="E955" s="22"/>
      <c r="F955" s="22"/>
      <c r="G955" s="26"/>
      <c r="H955" s="26"/>
      <c r="I955" s="26"/>
      <c r="J955" s="26"/>
      <c r="K955" s="26"/>
      <c r="L955" s="26"/>
      <c r="M955" s="26"/>
      <c r="N955" s="37"/>
      <c r="O955" s="26"/>
      <c r="P955" s="299"/>
      <c r="Q955" s="26"/>
      <c r="R955" s="299"/>
      <c r="S955" s="22"/>
      <c r="T955" s="26"/>
      <c r="U955" s="55"/>
      <c r="V955" s="22"/>
      <c r="W955" s="22"/>
      <c r="X955" s="22"/>
      <c r="Y955" s="22"/>
      <c r="Z955" s="22"/>
      <c r="AA955" s="22"/>
      <c r="AB955" s="22"/>
      <c r="AC955" s="22"/>
      <c r="AD955" s="22"/>
      <c r="AE955" s="22"/>
      <c r="AF955" s="22"/>
      <c r="AG955" s="22"/>
      <c r="AH955" s="22"/>
      <c r="AI955" s="22"/>
      <c r="AJ955" s="22"/>
    </row>
    <row r="956" spans="1:36" ht="14.5">
      <c r="A956" s="29"/>
      <c r="B956" s="55"/>
      <c r="C956" s="29"/>
      <c r="D956" s="112"/>
      <c r="E956" s="22"/>
      <c r="F956" s="22"/>
      <c r="G956" s="26"/>
      <c r="H956" s="26"/>
      <c r="I956" s="26"/>
      <c r="J956" s="26"/>
      <c r="K956" s="26"/>
      <c r="L956" s="26"/>
      <c r="M956" s="26"/>
      <c r="N956" s="37"/>
      <c r="O956" s="26"/>
      <c r="P956" s="299"/>
      <c r="Q956" s="26"/>
      <c r="R956" s="299"/>
      <c r="S956" s="22"/>
      <c r="T956" s="26"/>
      <c r="U956" s="55"/>
      <c r="V956" s="22"/>
      <c r="W956" s="22"/>
      <c r="X956" s="22"/>
      <c r="Y956" s="22"/>
      <c r="Z956" s="22"/>
      <c r="AA956" s="22"/>
      <c r="AB956" s="22"/>
      <c r="AC956" s="22"/>
      <c r="AD956" s="22"/>
      <c r="AE956" s="22"/>
      <c r="AF956" s="22"/>
      <c r="AG956" s="22"/>
      <c r="AH956" s="22"/>
      <c r="AI956" s="22"/>
      <c r="AJ956" s="22"/>
    </row>
    <row r="957" spans="1:36" ht="14.5">
      <c r="A957" s="29"/>
      <c r="B957" s="55"/>
      <c r="C957" s="29"/>
      <c r="D957" s="112"/>
      <c r="E957" s="22"/>
      <c r="F957" s="22"/>
      <c r="G957" s="26"/>
      <c r="H957" s="26"/>
      <c r="I957" s="26"/>
      <c r="J957" s="26"/>
      <c r="K957" s="26"/>
      <c r="L957" s="26"/>
      <c r="M957" s="26"/>
      <c r="N957" s="37"/>
      <c r="O957" s="26"/>
      <c r="P957" s="299"/>
      <c r="Q957" s="26"/>
      <c r="R957" s="299"/>
      <c r="S957" s="22"/>
      <c r="T957" s="26"/>
      <c r="U957" s="55"/>
      <c r="V957" s="22"/>
      <c r="W957" s="22"/>
      <c r="X957" s="22"/>
      <c r="Y957" s="22"/>
      <c r="Z957" s="22"/>
      <c r="AA957" s="22"/>
      <c r="AB957" s="22"/>
      <c r="AC957" s="22"/>
      <c r="AD957" s="22"/>
      <c r="AE957" s="22"/>
      <c r="AF957" s="22"/>
      <c r="AG957" s="22"/>
      <c r="AH957" s="22"/>
      <c r="AI957" s="22"/>
      <c r="AJ957" s="22"/>
    </row>
    <row r="958" spans="1:36" ht="14.5">
      <c r="A958" s="29"/>
      <c r="B958" s="55"/>
      <c r="C958" s="29"/>
      <c r="D958" s="112"/>
      <c r="E958" s="22"/>
      <c r="F958" s="22"/>
      <c r="G958" s="26"/>
      <c r="H958" s="26"/>
      <c r="I958" s="26"/>
      <c r="J958" s="26"/>
      <c r="K958" s="26"/>
      <c r="L958" s="26"/>
      <c r="M958" s="26"/>
      <c r="N958" s="37"/>
      <c r="O958" s="26"/>
      <c r="P958" s="299"/>
      <c r="Q958" s="26"/>
      <c r="R958" s="299"/>
      <c r="S958" s="22"/>
      <c r="T958" s="26"/>
      <c r="U958" s="55"/>
      <c r="V958" s="22"/>
      <c r="W958" s="22"/>
      <c r="X958" s="22"/>
      <c r="Y958" s="22"/>
      <c r="Z958" s="22"/>
      <c r="AA958" s="22"/>
      <c r="AB958" s="22"/>
      <c r="AC958" s="22"/>
      <c r="AD958" s="22"/>
      <c r="AE958" s="22"/>
      <c r="AF958" s="22"/>
      <c r="AG958" s="22"/>
      <c r="AH958" s="22"/>
      <c r="AI958" s="22"/>
      <c r="AJ958" s="22"/>
    </row>
    <row r="959" spans="1:36" ht="14.5">
      <c r="A959" s="29"/>
      <c r="B959" s="55"/>
      <c r="C959" s="29"/>
      <c r="D959" s="112"/>
      <c r="E959" s="22"/>
      <c r="F959" s="22"/>
      <c r="G959" s="26"/>
      <c r="H959" s="26"/>
      <c r="I959" s="26"/>
      <c r="J959" s="26"/>
      <c r="K959" s="26"/>
      <c r="L959" s="26"/>
      <c r="M959" s="26"/>
      <c r="N959" s="37"/>
      <c r="O959" s="26"/>
      <c r="P959" s="299"/>
      <c r="Q959" s="26"/>
      <c r="R959" s="299"/>
      <c r="S959" s="22"/>
      <c r="T959" s="26"/>
      <c r="U959" s="55"/>
      <c r="V959" s="22"/>
      <c r="W959" s="22"/>
      <c r="X959" s="22"/>
      <c r="Y959" s="22"/>
      <c r="Z959" s="22"/>
      <c r="AA959" s="22"/>
      <c r="AB959" s="22"/>
      <c r="AC959" s="22"/>
      <c r="AD959" s="22"/>
      <c r="AE959" s="22"/>
      <c r="AF959" s="22"/>
      <c r="AG959" s="22"/>
      <c r="AH959" s="22"/>
      <c r="AI959" s="22"/>
      <c r="AJ959" s="22"/>
    </row>
    <row r="960" spans="1:36" ht="14.5">
      <c r="A960" s="29"/>
      <c r="B960" s="55"/>
      <c r="C960" s="29"/>
      <c r="D960" s="112"/>
      <c r="E960" s="22"/>
      <c r="F960" s="22"/>
      <c r="G960" s="26"/>
      <c r="H960" s="26"/>
      <c r="I960" s="26"/>
      <c r="J960" s="26"/>
      <c r="K960" s="26"/>
      <c r="L960" s="26"/>
      <c r="M960" s="26"/>
      <c r="N960" s="37"/>
      <c r="O960" s="26"/>
      <c r="P960" s="299"/>
      <c r="Q960" s="26"/>
      <c r="R960" s="299"/>
      <c r="S960" s="22"/>
      <c r="T960" s="26"/>
      <c r="U960" s="55"/>
      <c r="V960" s="22"/>
      <c r="W960" s="22"/>
      <c r="X960" s="22"/>
      <c r="Y960" s="22"/>
      <c r="Z960" s="22"/>
      <c r="AA960" s="22"/>
      <c r="AB960" s="22"/>
      <c r="AC960" s="22"/>
      <c r="AD960" s="22"/>
      <c r="AE960" s="22"/>
      <c r="AF960" s="22"/>
      <c r="AG960" s="22"/>
      <c r="AH960" s="22"/>
      <c r="AI960" s="22"/>
      <c r="AJ960" s="22"/>
    </row>
    <row r="961" spans="1:36" ht="14.5">
      <c r="A961" s="29"/>
      <c r="B961" s="55"/>
      <c r="C961" s="29"/>
      <c r="D961" s="112"/>
      <c r="E961" s="22"/>
      <c r="F961" s="22"/>
      <c r="G961" s="26"/>
      <c r="H961" s="26"/>
      <c r="I961" s="26"/>
      <c r="J961" s="26"/>
      <c r="K961" s="26"/>
      <c r="L961" s="26"/>
      <c r="M961" s="26"/>
      <c r="N961" s="37"/>
      <c r="O961" s="26"/>
      <c r="P961" s="299"/>
      <c r="Q961" s="26"/>
      <c r="R961" s="299"/>
      <c r="S961" s="22"/>
      <c r="T961" s="26"/>
      <c r="U961" s="55"/>
      <c r="V961" s="22"/>
      <c r="W961" s="22"/>
      <c r="X961" s="22"/>
      <c r="Y961" s="22"/>
      <c r="Z961" s="22"/>
      <c r="AA961" s="22"/>
      <c r="AB961" s="22"/>
      <c r="AC961" s="22"/>
      <c r="AD961" s="22"/>
      <c r="AE961" s="22"/>
      <c r="AF961" s="22"/>
      <c r="AG961" s="22"/>
      <c r="AH961" s="22"/>
      <c r="AI961" s="22"/>
      <c r="AJ961" s="22"/>
    </row>
    <row r="962" spans="1:36" ht="14.5">
      <c r="A962" s="29"/>
      <c r="B962" s="55"/>
      <c r="C962" s="29"/>
      <c r="D962" s="112"/>
      <c r="E962" s="22"/>
      <c r="F962" s="22"/>
      <c r="G962" s="26"/>
      <c r="H962" s="26"/>
      <c r="I962" s="26"/>
      <c r="J962" s="26"/>
      <c r="K962" s="26"/>
      <c r="L962" s="26"/>
      <c r="M962" s="26"/>
      <c r="N962" s="37"/>
      <c r="O962" s="26"/>
      <c r="P962" s="299"/>
      <c r="Q962" s="26"/>
      <c r="R962" s="299"/>
      <c r="S962" s="22"/>
      <c r="T962" s="26"/>
      <c r="U962" s="55"/>
      <c r="V962" s="22"/>
      <c r="W962" s="22"/>
      <c r="X962" s="22"/>
      <c r="Y962" s="22"/>
      <c r="Z962" s="22"/>
      <c r="AA962" s="22"/>
      <c r="AB962" s="22"/>
      <c r="AC962" s="22"/>
      <c r="AD962" s="22"/>
      <c r="AE962" s="22"/>
      <c r="AF962" s="22"/>
      <c r="AG962" s="22"/>
      <c r="AH962" s="22"/>
      <c r="AI962" s="22"/>
      <c r="AJ962" s="22"/>
    </row>
    <row r="963" spans="1:36" ht="14.5">
      <c r="A963" s="29"/>
      <c r="B963" s="55"/>
      <c r="C963" s="29"/>
      <c r="D963" s="112"/>
      <c r="E963" s="22"/>
      <c r="F963" s="22"/>
      <c r="G963" s="26"/>
      <c r="H963" s="26"/>
      <c r="I963" s="26"/>
      <c r="J963" s="26"/>
      <c r="K963" s="26"/>
      <c r="L963" s="26"/>
      <c r="M963" s="26"/>
      <c r="N963" s="37"/>
      <c r="O963" s="26"/>
      <c r="P963" s="299"/>
      <c r="Q963" s="26"/>
      <c r="R963" s="299"/>
      <c r="S963" s="22"/>
      <c r="T963" s="26"/>
      <c r="U963" s="55"/>
      <c r="V963" s="22"/>
      <c r="W963" s="22"/>
      <c r="X963" s="22"/>
      <c r="Y963" s="22"/>
      <c r="Z963" s="22"/>
      <c r="AA963" s="22"/>
      <c r="AB963" s="22"/>
      <c r="AC963" s="22"/>
      <c r="AD963" s="22"/>
      <c r="AE963" s="22"/>
      <c r="AF963" s="22"/>
      <c r="AG963" s="22"/>
      <c r="AH963" s="22"/>
      <c r="AI963" s="22"/>
      <c r="AJ963" s="22"/>
    </row>
    <row r="964" spans="1:36" ht="14.5">
      <c r="A964" s="29"/>
      <c r="B964" s="55"/>
      <c r="C964" s="29"/>
      <c r="D964" s="112"/>
      <c r="E964" s="22"/>
      <c r="F964" s="22"/>
      <c r="G964" s="26"/>
      <c r="H964" s="26"/>
      <c r="I964" s="26"/>
      <c r="J964" s="26"/>
      <c r="K964" s="26"/>
      <c r="L964" s="26"/>
      <c r="M964" s="26"/>
      <c r="N964" s="37"/>
      <c r="O964" s="26"/>
      <c r="P964" s="299"/>
      <c r="Q964" s="26"/>
      <c r="R964" s="299"/>
      <c r="S964" s="22"/>
      <c r="T964" s="26"/>
      <c r="U964" s="55"/>
      <c r="V964" s="22"/>
      <c r="W964" s="22"/>
      <c r="X964" s="22"/>
      <c r="Y964" s="22"/>
      <c r="Z964" s="22"/>
      <c r="AA964" s="22"/>
      <c r="AB964" s="22"/>
      <c r="AC964" s="22"/>
      <c r="AD964" s="22"/>
      <c r="AE964" s="22"/>
      <c r="AF964" s="22"/>
      <c r="AG964" s="22"/>
      <c r="AH964" s="22"/>
      <c r="AI964" s="22"/>
      <c r="AJ964" s="22"/>
    </row>
    <row r="965" spans="1:36" ht="14.5">
      <c r="A965" s="29"/>
      <c r="B965" s="55"/>
      <c r="C965" s="29"/>
      <c r="D965" s="112"/>
      <c r="E965" s="22"/>
      <c r="F965" s="22"/>
      <c r="G965" s="26"/>
      <c r="H965" s="26"/>
      <c r="I965" s="26"/>
      <c r="J965" s="26"/>
      <c r="K965" s="26"/>
      <c r="L965" s="26"/>
      <c r="M965" s="26"/>
      <c r="N965" s="37"/>
      <c r="O965" s="26"/>
      <c r="P965" s="299"/>
      <c r="Q965" s="26"/>
      <c r="R965" s="299"/>
      <c r="S965" s="22"/>
      <c r="T965" s="26"/>
      <c r="U965" s="55"/>
      <c r="V965" s="22"/>
      <c r="W965" s="22"/>
      <c r="X965" s="22"/>
      <c r="Y965" s="22"/>
      <c r="Z965" s="22"/>
      <c r="AA965" s="22"/>
      <c r="AB965" s="22"/>
      <c r="AC965" s="22"/>
      <c r="AD965" s="22"/>
      <c r="AE965" s="22"/>
      <c r="AF965" s="22"/>
      <c r="AG965" s="22"/>
      <c r="AH965" s="22"/>
      <c r="AI965" s="22"/>
      <c r="AJ965" s="22"/>
    </row>
    <row r="966" spans="1:36" ht="14.5">
      <c r="A966" s="29"/>
      <c r="B966" s="55"/>
      <c r="C966" s="29"/>
      <c r="D966" s="112"/>
      <c r="E966" s="22"/>
      <c r="F966" s="22"/>
      <c r="G966" s="26"/>
      <c r="H966" s="26"/>
      <c r="I966" s="26"/>
      <c r="J966" s="26"/>
      <c r="K966" s="26"/>
      <c r="L966" s="26"/>
      <c r="M966" s="26"/>
      <c r="N966" s="37"/>
      <c r="O966" s="26"/>
      <c r="P966" s="299"/>
      <c r="Q966" s="26"/>
      <c r="R966" s="299"/>
      <c r="S966" s="22"/>
      <c r="T966" s="26"/>
      <c r="U966" s="55"/>
      <c r="V966" s="22"/>
      <c r="W966" s="22"/>
      <c r="X966" s="22"/>
      <c r="Y966" s="22"/>
      <c r="Z966" s="22"/>
      <c r="AA966" s="22"/>
      <c r="AB966" s="22"/>
      <c r="AC966" s="22"/>
      <c r="AD966" s="22"/>
      <c r="AE966" s="22"/>
      <c r="AF966" s="22"/>
      <c r="AG966" s="22"/>
      <c r="AH966" s="22"/>
      <c r="AI966" s="22"/>
      <c r="AJ966" s="22"/>
    </row>
    <row r="967" spans="1:36" ht="14.5">
      <c r="A967" s="29"/>
      <c r="B967" s="55"/>
      <c r="C967" s="29"/>
      <c r="D967" s="112"/>
      <c r="E967" s="22"/>
      <c r="F967" s="22"/>
      <c r="G967" s="26"/>
      <c r="H967" s="26"/>
      <c r="I967" s="26"/>
      <c r="J967" s="26"/>
      <c r="K967" s="26"/>
      <c r="L967" s="26"/>
      <c r="M967" s="26"/>
      <c r="N967" s="37"/>
      <c r="O967" s="26"/>
      <c r="P967" s="299"/>
      <c r="Q967" s="26"/>
      <c r="R967" s="299"/>
      <c r="S967" s="22"/>
      <c r="T967" s="26"/>
      <c r="U967" s="55"/>
      <c r="V967" s="22"/>
      <c r="W967" s="22"/>
      <c r="X967" s="22"/>
      <c r="Y967" s="22"/>
      <c r="Z967" s="22"/>
      <c r="AA967" s="22"/>
      <c r="AB967" s="22"/>
      <c r="AC967" s="22"/>
      <c r="AD967" s="22"/>
      <c r="AE967" s="22"/>
      <c r="AF967" s="22"/>
      <c r="AG967" s="22"/>
      <c r="AH967" s="22"/>
      <c r="AI967" s="22"/>
      <c r="AJ967" s="22"/>
    </row>
    <row r="968" spans="1:36" ht="14.5">
      <c r="A968" s="29"/>
      <c r="B968" s="55"/>
      <c r="C968" s="29"/>
      <c r="D968" s="112"/>
      <c r="E968" s="22"/>
      <c r="F968" s="22"/>
      <c r="G968" s="26"/>
      <c r="H968" s="26"/>
      <c r="I968" s="26"/>
      <c r="J968" s="26"/>
      <c r="K968" s="26"/>
      <c r="L968" s="26"/>
      <c r="M968" s="26"/>
      <c r="N968" s="37"/>
      <c r="O968" s="26"/>
      <c r="P968" s="299"/>
      <c r="Q968" s="26"/>
      <c r="R968" s="299"/>
      <c r="S968" s="22"/>
      <c r="T968" s="26"/>
      <c r="U968" s="55"/>
      <c r="V968" s="22"/>
      <c r="W968" s="22"/>
      <c r="X968" s="22"/>
      <c r="Y968" s="22"/>
      <c r="Z968" s="22"/>
      <c r="AA968" s="22"/>
      <c r="AB968" s="22"/>
      <c r="AC968" s="22"/>
      <c r="AD968" s="22"/>
      <c r="AE968" s="22"/>
      <c r="AF968" s="22"/>
      <c r="AG968" s="22"/>
      <c r="AH968" s="22"/>
      <c r="AI968" s="22"/>
      <c r="AJ968" s="22"/>
    </row>
    <row r="969" spans="1:36" ht="14.5">
      <c r="A969" s="29"/>
      <c r="B969" s="55"/>
      <c r="C969" s="29"/>
      <c r="D969" s="112"/>
      <c r="E969" s="22"/>
      <c r="F969" s="22"/>
      <c r="G969" s="26"/>
      <c r="H969" s="26"/>
      <c r="I969" s="26"/>
      <c r="J969" s="26"/>
      <c r="K969" s="26"/>
      <c r="L969" s="26"/>
      <c r="M969" s="26"/>
      <c r="N969" s="37"/>
      <c r="O969" s="26"/>
      <c r="P969" s="299"/>
      <c r="Q969" s="26"/>
      <c r="R969" s="299"/>
      <c r="S969" s="22"/>
      <c r="T969" s="26"/>
      <c r="U969" s="55"/>
      <c r="V969" s="22"/>
      <c r="W969" s="22"/>
      <c r="X969" s="22"/>
      <c r="Y969" s="22"/>
      <c r="Z969" s="22"/>
      <c r="AA969" s="22"/>
      <c r="AB969" s="22"/>
      <c r="AC969" s="22"/>
      <c r="AD969" s="22"/>
      <c r="AE969" s="22"/>
      <c r="AF969" s="22"/>
      <c r="AG969" s="22"/>
      <c r="AH969" s="22"/>
      <c r="AI969" s="22"/>
      <c r="AJ969" s="22"/>
    </row>
    <row r="970" spans="1:36" ht="14.5">
      <c r="A970" s="29"/>
      <c r="B970" s="55"/>
      <c r="C970" s="29"/>
      <c r="D970" s="112"/>
      <c r="E970" s="22"/>
      <c r="F970" s="22"/>
      <c r="G970" s="26"/>
      <c r="H970" s="26"/>
      <c r="I970" s="26"/>
      <c r="J970" s="26"/>
      <c r="K970" s="26"/>
      <c r="L970" s="26"/>
      <c r="M970" s="26"/>
      <c r="N970" s="37"/>
      <c r="O970" s="26"/>
      <c r="P970" s="299"/>
      <c r="Q970" s="26"/>
      <c r="R970" s="299"/>
      <c r="S970" s="22"/>
      <c r="T970" s="26"/>
      <c r="U970" s="55"/>
      <c r="V970" s="22"/>
      <c r="W970" s="22"/>
      <c r="X970" s="22"/>
      <c r="Y970" s="22"/>
      <c r="Z970" s="22"/>
      <c r="AA970" s="22"/>
      <c r="AB970" s="22"/>
      <c r="AC970" s="22"/>
      <c r="AD970" s="22"/>
      <c r="AE970" s="22"/>
      <c r="AF970" s="22"/>
      <c r="AG970" s="22"/>
      <c r="AH970" s="22"/>
      <c r="AI970" s="22"/>
      <c r="AJ970" s="22"/>
    </row>
    <row r="971" spans="1:36" ht="14.5">
      <c r="A971" s="29"/>
      <c r="B971" s="55"/>
      <c r="C971" s="29"/>
      <c r="D971" s="112"/>
      <c r="E971" s="22"/>
      <c r="F971" s="22"/>
      <c r="G971" s="26"/>
      <c r="H971" s="26"/>
      <c r="I971" s="26"/>
      <c r="J971" s="26"/>
      <c r="K971" s="26"/>
      <c r="L971" s="26"/>
      <c r="M971" s="26"/>
      <c r="N971" s="37"/>
      <c r="O971" s="26"/>
      <c r="P971" s="299"/>
      <c r="Q971" s="26"/>
      <c r="R971" s="299"/>
      <c r="S971" s="22"/>
      <c r="T971" s="26"/>
      <c r="U971" s="55"/>
      <c r="V971" s="22"/>
      <c r="W971" s="22"/>
      <c r="X971" s="22"/>
      <c r="Y971" s="22"/>
      <c r="Z971" s="22"/>
      <c r="AA971" s="22"/>
      <c r="AB971" s="22"/>
      <c r="AC971" s="22"/>
      <c r="AD971" s="22"/>
      <c r="AE971" s="22"/>
      <c r="AF971" s="22"/>
      <c r="AG971" s="22"/>
      <c r="AH971" s="22"/>
      <c r="AI971" s="22"/>
      <c r="AJ971" s="22"/>
    </row>
    <row r="972" spans="1:36" ht="14.5">
      <c r="A972" s="29"/>
      <c r="B972" s="55"/>
      <c r="C972" s="29"/>
      <c r="D972" s="112"/>
      <c r="E972" s="22"/>
      <c r="F972" s="22"/>
      <c r="G972" s="26"/>
      <c r="H972" s="26"/>
      <c r="I972" s="26"/>
      <c r="J972" s="26"/>
      <c r="K972" s="26"/>
      <c r="L972" s="26"/>
      <c r="M972" s="26"/>
      <c r="N972" s="37"/>
      <c r="O972" s="26"/>
      <c r="P972" s="299"/>
      <c r="Q972" s="26"/>
      <c r="R972" s="299"/>
      <c r="S972" s="22"/>
      <c r="T972" s="26"/>
      <c r="U972" s="55"/>
      <c r="V972" s="22"/>
      <c r="W972" s="22"/>
      <c r="X972" s="22"/>
      <c r="Y972" s="22"/>
      <c r="Z972" s="22"/>
      <c r="AA972" s="22"/>
      <c r="AB972" s="22"/>
      <c r="AC972" s="22"/>
      <c r="AD972" s="22"/>
      <c r="AE972" s="22"/>
      <c r="AF972" s="22"/>
      <c r="AG972" s="22"/>
      <c r="AH972" s="22"/>
      <c r="AI972" s="22"/>
      <c r="AJ972" s="22"/>
    </row>
    <row r="973" spans="1:36" ht="14.5">
      <c r="A973" s="29"/>
      <c r="B973" s="55"/>
      <c r="C973" s="29"/>
      <c r="D973" s="112"/>
      <c r="E973" s="22"/>
      <c r="F973" s="22"/>
      <c r="G973" s="26"/>
      <c r="H973" s="26"/>
      <c r="I973" s="26"/>
      <c r="J973" s="26"/>
      <c r="K973" s="26"/>
      <c r="L973" s="26"/>
      <c r="M973" s="26"/>
      <c r="N973" s="37"/>
      <c r="O973" s="26"/>
      <c r="P973" s="299"/>
      <c r="Q973" s="26"/>
      <c r="R973" s="299"/>
      <c r="S973" s="22"/>
      <c r="T973" s="26"/>
      <c r="U973" s="55"/>
      <c r="V973" s="22"/>
      <c r="W973" s="22"/>
      <c r="X973" s="22"/>
      <c r="Y973" s="22"/>
      <c r="Z973" s="22"/>
      <c r="AA973" s="22"/>
      <c r="AB973" s="22"/>
      <c r="AC973" s="22"/>
      <c r="AD973" s="22"/>
      <c r="AE973" s="22"/>
      <c r="AF973" s="22"/>
      <c r="AG973" s="22"/>
      <c r="AH973" s="22"/>
      <c r="AI973" s="22"/>
      <c r="AJ973" s="22"/>
    </row>
    <row r="974" spans="1:36" ht="14.5">
      <c r="A974" s="29"/>
      <c r="B974" s="55"/>
      <c r="C974" s="29"/>
      <c r="D974" s="112"/>
      <c r="E974" s="22"/>
      <c r="F974" s="22"/>
      <c r="G974" s="26"/>
      <c r="H974" s="26"/>
      <c r="I974" s="26"/>
      <c r="J974" s="26"/>
      <c r="K974" s="26"/>
      <c r="L974" s="26"/>
      <c r="M974" s="26"/>
      <c r="N974" s="37"/>
      <c r="O974" s="26"/>
      <c r="P974" s="299"/>
      <c r="Q974" s="26"/>
      <c r="R974" s="299"/>
      <c r="S974" s="22"/>
      <c r="T974" s="26"/>
      <c r="U974" s="55"/>
      <c r="V974" s="22"/>
      <c r="W974" s="22"/>
      <c r="X974" s="22"/>
      <c r="Y974" s="22"/>
      <c r="Z974" s="22"/>
      <c r="AA974" s="22"/>
      <c r="AB974" s="22"/>
      <c r="AC974" s="22"/>
      <c r="AD974" s="22"/>
      <c r="AE974" s="22"/>
      <c r="AF974" s="22"/>
      <c r="AG974" s="22"/>
      <c r="AH974" s="22"/>
      <c r="AI974" s="22"/>
      <c r="AJ974" s="22"/>
    </row>
    <row r="975" spans="1:36" ht="14.5">
      <c r="A975" s="29"/>
      <c r="B975" s="55"/>
      <c r="C975" s="29"/>
      <c r="D975" s="112"/>
      <c r="E975" s="22"/>
      <c r="F975" s="22"/>
      <c r="G975" s="26"/>
      <c r="H975" s="26"/>
      <c r="I975" s="26"/>
      <c r="J975" s="26"/>
      <c r="K975" s="26"/>
      <c r="L975" s="26"/>
      <c r="M975" s="26"/>
      <c r="N975" s="37"/>
      <c r="O975" s="26"/>
      <c r="P975" s="299"/>
      <c r="Q975" s="26"/>
      <c r="R975" s="299"/>
      <c r="S975" s="22"/>
      <c r="T975" s="26"/>
      <c r="U975" s="55"/>
      <c r="V975" s="22"/>
      <c r="W975" s="22"/>
      <c r="X975" s="22"/>
      <c r="Y975" s="22"/>
      <c r="Z975" s="22"/>
      <c r="AA975" s="22"/>
      <c r="AB975" s="22"/>
      <c r="AC975" s="22"/>
      <c r="AD975" s="22"/>
      <c r="AE975" s="22"/>
      <c r="AF975" s="22"/>
      <c r="AG975" s="22"/>
      <c r="AH975" s="22"/>
      <c r="AI975" s="22"/>
      <c r="AJ975" s="22"/>
    </row>
    <row r="976" spans="1:36" ht="14.5">
      <c r="A976" s="29"/>
      <c r="B976" s="55"/>
      <c r="C976" s="29"/>
      <c r="D976" s="112"/>
      <c r="E976" s="22"/>
      <c r="F976" s="22"/>
      <c r="G976" s="26"/>
      <c r="H976" s="26"/>
      <c r="I976" s="26"/>
      <c r="J976" s="26"/>
      <c r="K976" s="26"/>
      <c r="L976" s="26"/>
      <c r="M976" s="26"/>
      <c r="N976" s="37"/>
      <c r="O976" s="26"/>
      <c r="P976" s="299"/>
      <c r="Q976" s="26"/>
      <c r="R976" s="299"/>
      <c r="S976" s="22"/>
      <c r="T976" s="26"/>
      <c r="U976" s="55"/>
      <c r="V976" s="22"/>
      <c r="W976" s="22"/>
      <c r="X976" s="22"/>
      <c r="Y976" s="22"/>
      <c r="Z976" s="22"/>
      <c r="AA976" s="22"/>
      <c r="AB976" s="22"/>
      <c r="AC976" s="22"/>
      <c r="AD976" s="22"/>
      <c r="AE976" s="22"/>
      <c r="AF976" s="22"/>
      <c r="AG976" s="22"/>
      <c r="AH976" s="22"/>
      <c r="AI976" s="22"/>
      <c r="AJ976" s="22"/>
    </row>
    <row r="977" spans="1:36" ht="14.5">
      <c r="A977" s="29"/>
      <c r="B977" s="55"/>
      <c r="C977" s="29"/>
      <c r="D977" s="112"/>
      <c r="E977" s="22"/>
      <c r="F977" s="22"/>
      <c r="G977" s="26"/>
      <c r="H977" s="26"/>
      <c r="I977" s="26"/>
      <c r="J977" s="26"/>
      <c r="K977" s="26"/>
      <c r="L977" s="26"/>
      <c r="M977" s="26"/>
      <c r="N977" s="37"/>
      <c r="O977" s="26"/>
      <c r="P977" s="299"/>
      <c r="Q977" s="26"/>
      <c r="R977" s="299"/>
      <c r="S977" s="22"/>
      <c r="T977" s="26"/>
      <c r="U977" s="55"/>
      <c r="V977" s="22"/>
      <c r="W977" s="22"/>
      <c r="X977" s="22"/>
      <c r="Y977" s="22"/>
      <c r="Z977" s="22"/>
      <c r="AA977" s="22"/>
      <c r="AB977" s="22"/>
      <c r="AC977" s="22"/>
      <c r="AD977" s="22"/>
      <c r="AE977" s="22"/>
      <c r="AF977" s="22"/>
      <c r="AG977" s="22"/>
      <c r="AH977" s="22"/>
      <c r="AI977" s="22"/>
      <c r="AJ977" s="22"/>
    </row>
    <row r="978" spans="1:36" ht="14.5">
      <c r="A978" s="29"/>
      <c r="B978" s="55"/>
      <c r="C978" s="29"/>
      <c r="D978" s="112"/>
      <c r="E978" s="22"/>
      <c r="F978" s="22"/>
      <c r="G978" s="26"/>
      <c r="H978" s="26"/>
      <c r="I978" s="26"/>
      <c r="J978" s="26"/>
      <c r="K978" s="26"/>
      <c r="L978" s="26"/>
      <c r="M978" s="26"/>
      <c r="N978" s="37"/>
      <c r="O978" s="26"/>
      <c r="P978" s="299"/>
      <c r="Q978" s="26"/>
      <c r="R978" s="299"/>
      <c r="S978" s="22"/>
      <c r="T978" s="26"/>
      <c r="U978" s="55"/>
      <c r="V978" s="22"/>
      <c r="W978" s="22"/>
      <c r="X978" s="22"/>
      <c r="Y978" s="22"/>
      <c r="Z978" s="22"/>
      <c r="AA978" s="22"/>
      <c r="AB978" s="22"/>
      <c r="AC978" s="22"/>
      <c r="AD978" s="22"/>
      <c r="AE978" s="22"/>
      <c r="AF978" s="22"/>
      <c r="AG978" s="22"/>
      <c r="AH978" s="22"/>
      <c r="AI978" s="22"/>
      <c r="AJ978" s="22"/>
    </row>
    <row r="979" spans="1:36" ht="14.5">
      <c r="A979" s="29"/>
      <c r="B979" s="55"/>
      <c r="C979" s="29"/>
      <c r="D979" s="112"/>
      <c r="E979" s="22"/>
      <c r="F979" s="22"/>
      <c r="G979" s="26"/>
      <c r="H979" s="26"/>
      <c r="I979" s="26"/>
      <c r="J979" s="26"/>
      <c r="K979" s="26"/>
      <c r="L979" s="26"/>
      <c r="M979" s="26"/>
      <c r="N979" s="37"/>
      <c r="O979" s="26"/>
      <c r="P979" s="299"/>
      <c r="Q979" s="26"/>
      <c r="R979" s="299"/>
      <c r="S979" s="22"/>
      <c r="T979" s="26"/>
      <c r="U979" s="55"/>
      <c r="V979" s="22"/>
      <c r="W979" s="22"/>
      <c r="X979" s="22"/>
      <c r="Y979" s="22"/>
      <c r="Z979" s="22"/>
      <c r="AA979" s="22"/>
      <c r="AB979" s="22"/>
      <c r="AC979" s="22"/>
      <c r="AD979" s="22"/>
      <c r="AE979" s="22"/>
      <c r="AF979" s="22"/>
      <c r="AG979" s="22"/>
      <c r="AH979" s="22"/>
      <c r="AI979" s="22"/>
      <c r="AJ979" s="22"/>
    </row>
    <row r="980" spans="1:36" ht="14.5">
      <c r="A980" s="29"/>
      <c r="B980" s="55"/>
      <c r="C980" s="29"/>
      <c r="D980" s="112"/>
      <c r="E980" s="22"/>
      <c r="F980" s="22"/>
      <c r="G980" s="26"/>
      <c r="H980" s="26"/>
      <c r="I980" s="26"/>
      <c r="J980" s="26"/>
      <c r="K980" s="26"/>
      <c r="L980" s="26"/>
      <c r="M980" s="26"/>
      <c r="N980" s="37"/>
      <c r="O980" s="26"/>
      <c r="P980" s="299"/>
      <c r="Q980" s="26"/>
      <c r="R980" s="299"/>
      <c r="S980" s="22"/>
      <c r="T980" s="26"/>
      <c r="U980" s="55"/>
      <c r="V980" s="22"/>
      <c r="W980" s="22"/>
      <c r="X980" s="22"/>
      <c r="Y980" s="22"/>
      <c r="Z980" s="22"/>
      <c r="AA980" s="22"/>
      <c r="AB980" s="22"/>
      <c r="AC980" s="22"/>
      <c r="AD980" s="22"/>
      <c r="AE980" s="22"/>
      <c r="AF980" s="22"/>
      <c r="AG980" s="22"/>
      <c r="AH980" s="22"/>
      <c r="AI980" s="22"/>
      <c r="AJ980" s="22"/>
    </row>
    <row r="981" spans="1:36" ht="14.5">
      <c r="A981" s="29"/>
      <c r="B981" s="55"/>
      <c r="C981" s="29"/>
      <c r="D981" s="112"/>
      <c r="E981" s="22"/>
      <c r="F981" s="22"/>
      <c r="G981" s="26"/>
      <c r="H981" s="26"/>
      <c r="I981" s="26"/>
      <c r="J981" s="26"/>
      <c r="K981" s="26"/>
      <c r="L981" s="26"/>
      <c r="M981" s="26"/>
      <c r="N981" s="37"/>
      <c r="O981" s="26"/>
      <c r="P981" s="299"/>
      <c r="Q981" s="26"/>
      <c r="R981" s="299"/>
      <c r="S981" s="22"/>
      <c r="T981" s="26"/>
      <c r="U981" s="55"/>
      <c r="V981" s="22"/>
      <c r="W981" s="22"/>
      <c r="X981" s="22"/>
      <c r="Y981" s="22"/>
      <c r="Z981" s="22"/>
      <c r="AA981" s="22"/>
      <c r="AB981" s="22"/>
      <c r="AC981" s="22"/>
      <c r="AD981" s="22"/>
      <c r="AE981" s="22"/>
      <c r="AF981" s="22"/>
      <c r="AG981" s="22"/>
      <c r="AH981" s="22"/>
      <c r="AI981" s="22"/>
      <c r="AJ981" s="22"/>
    </row>
    <row r="982" spans="1:36" ht="14.5">
      <c r="A982" s="29"/>
      <c r="B982" s="55"/>
      <c r="C982" s="29"/>
      <c r="D982" s="112"/>
      <c r="E982" s="22"/>
      <c r="F982" s="22"/>
      <c r="G982" s="26"/>
      <c r="H982" s="26"/>
      <c r="I982" s="26"/>
      <c r="J982" s="26"/>
      <c r="K982" s="26"/>
      <c r="L982" s="26"/>
      <c r="M982" s="26"/>
      <c r="N982" s="37"/>
      <c r="O982" s="26"/>
      <c r="P982" s="299"/>
      <c r="Q982" s="26"/>
      <c r="R982" s="299"/>
      <c r="S982" s="22"/>
      <c r="T982" s="26"/>
      <c r="U982" s="55"/>
      <c r="V982" s="22"/>
      <c r="W982" s="22"/>
      <c r="X982" s="22"/>
      <c r="Y982" s="22"/>
      <c r="Z982" s="22"/>
      <c r="AA982" s="22"/>
      <c r="AB982" s="22"/>
      <c r="AC982" s="22"/>
      <c r="AD982" s="22"/>
      <c r="AE982" s="22"/>
      <c r="AF982" s="22"/>
      <c r="AG982" s="22"/>
      <c r="AH982" s="22"/>
      <c r="AI982" s="22"/>
      <c r="AJ982" s="22"/>
    </row>
    <row r="983" spans="1:36" ht="14.5">
      <c r="A983" s="29"/>
      <c r="B983" s="55"/>
      <c r="C983" s="29"/>
      <c r="D983" s="112"/>
      <c r="E983" s="22"/>
      <c r="F983" s="22"/>
      <c r="G983" s="26"/>
      <c r="H983" s="26"/>
      <c r="I983" s="26"/>
      <c r="J983" s="26"/>
      <c r="K983" s="26"/>
      <c r="L983" s="26"/>
      <c r="M983" s="26"/>
      <c r="N983" s="37"/>
      <c r="O983" s="26"/>
      <c r="P983" s="299"/>
      <c r="Q983" s="26"/>
      <c r="R983" s="299"/>
      <c r="S983" s="22"/>
      <c r="T983" s="26"/>
      <c r="U983" s="55"/>
      <c r="V983" s="22"/>
      <c r="W983" s="22"/>
      <c r="X983" s="22"/>
      <c r="Y983" s="22"/>
      <c r="Z983" s="22"/>
      <c r="AA983" s="22"/>
      <c r="AB983" s="22"/>
      <c r="AC983" s="22"/>
      <c r="AD983" s="22"/>
      <c r="AE983" s="22"/>
      <c r="AF983" s="22"/>
      <c r="AG983" s="22"/>
      <c r="AH983" s="22"/>
      <c r="AI983" s="22"/>
      <c r="AJ983" s="22"/>
    </row>
    <row r="984" spans="1:36" ht="14.5">
      <c r="A984" s="29"/>
      <c r="B984" s="55"/>
      <c r="C984" s="29"/>
      <c r="D984" s="112"/>
      <c r="E984" s="22"/>
      <c r="F984" s="22"/>
      <c r="G984" s="26"/>
      <c r="H984" s="26"/>
      <c r="I984" s="26"/>
      <c r="J984" s="26"/>
      <c r="K984" s="26"/>
      <c r="L984" s="26"/>
      <c r="M984" s="26"/>
      <c r="N984" s="37"/>
      <c r="O984" s="26"/>
      <c r="P984" s="299"/>
      <c r="Q984" s="26"/>
      <c r="R984" s="299"/>
      <c r="S984" s="22"/>
      <c r="T984" s="26"/>
      <c r="U984" s="55"/>
      <c r="V984" s="22"/>
      <c r="W984" s="22"/>
      <c r="X984" s="22"/>
      <c r="Y984" s="22"/>
      <c r="Z984" s="22"/>
      <c r="AA984" s="22"/>
      <c r="AB984" s="22"/>
      <c r="AC984" s="22"/>
      <c r="AD984" s="22"/>
      <c r="AE984" s="22"/>
      <c r="AF984" s="22"/>
      <c r="AG984" s="22"/>
      <c r="AH984" s="22"/>
      <c r="AI984" s="22"/>
      <c r="AJ984" s="22"/>
    </row>
    <row r="985" spans="1:36" ht="14.5">
      <c r="A985" s="29"/>
      <c r="B985" s="55"/>
      <c r="C985" s="29"/>
      <c r="D985" s="112"/>
      <c r="E985" s="22"/>
      <c r="F985" s="22"/>
      <c r="G985" s="26"/>
      <c r="H985" s="26"/>
      <c r="I985" s="26"/>
      <c r="J985" s="26"/>
      <c r="K985" s="26"/>
      <c r="L985" s="26"/>
      <c r="M985" s="26"/>
      <c r="N985" s="37"/>
      <c r="O985" s="26"/>
      <c r="P985" s="299"/>
      <c r="Q985" s="26"/>
      <c r="R985" s="299"/>
      <c r="S985" s="22"/>
      <c r="T985" s="26"/>
      <c r="U985" s="55"/>
      <c r="V985" s="22"/>
      <c r="W985" s="22"/>
      <c r="X985" s="22"/>
      <c r="Y985" s="22"/>
      <c r="Z985" s="22"/>
      <c r="AA985" s="22"/>
      <c r="AB985" s="22"/>
      <c r="AC985" s="22"/>
      <c r="AD985" s="22"/>
      <c r="AE985" s="22"/>
      <c r="AF985" s="22"/>
      <c r="AG985" s="22"/>
      <c r="AH985" s="22"/>
      <c r="AI985" s="22"/>
      <c r="AJ985" s="22"/>
    </row>
    <row r="986" spans="1:36" ht="14.5">
      <c r="A986" s="29"/>
      <c r="B986" s="55"/>
      <c r="C986" s="29"/>
      <c r="D986" s="112"/>
      <c r="E986" s="22"/>
      <c r="F986" s="22"/>
      <c r="G986" s="26"/>
      <c r="H986" s="26"/>
      <c r="I986" s="26"/>
      <c r="J986" s="26"/>
      <c r="K986" s="26"/>
      <c r="L986" s="26"/>
      <c r="M986" s="26"/>
      <c r="N986" s="37"/>
      <c r="O986" s="26"/>
      <c r="P986" s="299"/>
      <c r="Q986" s="26"/>
      <c r="R986" s="299"/>
      <c r="S986" s="22"/>
      <c r="T986" s="26"/>
      <c r="U986" s="55"/>
      <c r="V986" s="22"/>
      <c r="W986" s="22"/>
      <c r="X986" s="22"/>
      <c r="Y986" s="22"/>
      <c r="Z986" s="22"/>
      <c r="AA986" s="22"/>
      <c r="AB986" s="22"/>
      <c r="AC986" s="22"/>
      <c r="AD986" s="22"/>
      <c r="AE986" s="22"/>
      <c r="AF986" s="22"/>
      <c r="AG986" s="22"/>
      <c r="AH986" s="22"/>
      <c r="AI986" s="22"/>
      <c r="AJ986" s="22"/>
    </row>
    <row r="987" spans="1:36" ht="14.5">
      <c r="A987" s="29"/>
      <c r="B987" s="55"/>
      <c r="C987" s="29"/>
      <c r="D987" s="112"/>
      <c r="E987" s="22"/>
      <c r="F987" s="22"/>
      <c r="G987" s="26"/>
      <c r="H987" s="26"/>
      <c r="I987" s="26"/>
      <c r="J987" s="26"/>
      <c r="K987" s="26"/>
      <c r="L987" s="26"/>
      <c r="M987" s="26"/>
      <c r="N987" s="37"/>
      <c r="O987" s="26"/>
      <c r="P987" s="299"/>
      <c r="Q987" s="26"/>
      <c r="R987" s="299"/>
      <c r="S987" s="22"/>
      <c r="T987" s="26"/>
      <c r="U987" s="55"/>
      <c r="V987" s="22"/>
      <c r="W987" s="22"/>
      <c r="X987" s="22"/>
      <c r="Y987" s="22"/>
      <c r="Z987" s="22"/>
      <c r="AA987" s="22"/>
      <c r="AB987" s="22"/>
      <c r="AC987" s="22"/>
      <c r="AD987" s="22"/>
      <c r="AE987" s="22"/>
      <c r="AF987" s="22"/>
      <c r="AG987" s="22"/>
      <c r="AH987" s="22"/>
      <c r="AI987" s="22"/>
      <c r="AJ987" s="22"/>
    </row>
    <row r="988" spans="1:36" ht="14.5">
      <c r="A988" s="29"/>
      <c r="B988" s="55"/>
      <c r="C988" s="29"/>
      <c r="D988" s="112"/>
      <c r="E988" s="22"/>
      <c r="F988" s="22"/>
      <c r="G988" s="26"/>
      <c r="H988" s="26"/>
      <c r="I988" s="26"/>
      <c r="J988" s="26"/>
      <c r="K988" s="26"/>
      <c r="L988" s="26"/>
      <c r="M988" s="26"/>
      <c r="N988" s="37"/>
      <c r="O988" s="26"/>
      <c r="P988" s="299"/>
      <c r="Q988" s="26"/>
      <c r="R988" s="299"/>
      <c r="S988" s="22"/>
      <c r="T988" s="26"/>
      <c r="U988" s="55"/>
      <c r="V988" s="22"/>
      <c r="W988" s="22"/>
      <c r="X988" s="22"/>
      <c r="Y988" s="22"/>
      <c r="Z988" s="22"/>
      <c r="AA988" s="22"/>
      <c r="AB988" s="22"/>
      <c r="AC988" s="22"/>
      <c r="AD988" s="22"/>
      <c r="AE988" s="22"/>
      <c r="AF988" s="22"/>
      <c r="AG988" s="22"/>
      <c r="AH988" s="22"/>
      <c r="AI988" s="22"/>
      <c r="AJ988" s="22"/>
    </row>
    <row r="989" spans="1:36" ht="14.5">
      <c r="A989" s="29"/>
      <c r="B989" s="55"/>
      <c r="C989" s="29"/>
      <c r="D989" s="112"/>
      <c r="E989" s="22"/>
      <c r="F989" s="22"/>
      <c r="G989" s="26"/>
      <c r="H989" s="26"/>
      <c r="I989" s="26"/>
      <c r="J989" s="26"/>
      <c r="K989" s="26"/>
      <c r="L989" s="26"/>
      <c r="M989" s="26"/>
      <c r="N989" s="37"/>
      <c r="O989" s="26"/>
      <c r="P989" s="299"/>
      <c r="Q989" s="26"/>
      <c r="R989" s="299"/>
      <c r="S989" s="22"/>
      <c r="T989" s="26"/>
      <c r="U989" s="55"/>
      <c r="V989" s="22"/>
      <c r="W989" s="22"/>
      <c r="X989" s="22"/>
      <c r="Y989" s="22"/>
      <c r="Z989" s="22"/>
      <c r="AA989" s="22"/>
      <c r="AB989" s="22"/>
      <c r="AC989" s="22"/>
      <c r="AD989" s="22"/>
      <c r="AE989" s="22"/>
      <c r="AF989" s="22"/>
      <c r="AG989" s="22"/>
      <c r="AH989" s="22"/>
      <c r="AI989" s="22"/>
      <c r="AJ989" s="22"/>
    </row>
    <row r="990" spans="1:36" ht="14.5">
      <c r="A990" s="29"/>
      <c r="B990" s="55"/>
      <c r="C990" s="29"/>
      <c r="D990" s="112"/>
      <c r="E990" s="22"/>
      <c r="F990" s="22"/>
      <c r="G990" s="26"/>
      <c r="H990" s="26"/>
      <c r="I990" s="26"/>
      <c r="J990" s="26"/>
      <c r="K990" s="26"/>
      <c r="L990" s="26"/>
      <c r="M990" s="26"/>
      <c r="N990" s="37"/>
      <c r="O990" s="26"/>
      <c r="P990" s="299"/>
      <c r="Q990" s="26"/>
      <c r="R990" s="299"/>
      <c r="S990" s="22"/>
      <c r="T990" s="26"/>
      <c r="U990" s="55"/>
      <c r="V990" s="22"/>
      <c r="W990" s="22"/>
      <c r="X990" s="22"/>
      <c r="Y990" s="22"/>
      <c r="Z990" s="22"/>
      <c r="AA990" s="22"/>
      <c r="AB990" s="22"/>
      <c r="AC990" s="22"/>
      <c r="AD990" s="22"/>
      <c r="AE990" s="22"/>
      <c r="AF990" s="22"/>
      <c r="AG990" s="22"/>
      <c r="AH990" s="22"/>
      <c r="AI990" s="22"/>
      <c r="AJ990" s="22"/>
    </row>
    <row r="991" spans="1:36" ht="14.5">
      <c r="A991" s="29"/>
      <c r="B991" s="55"/>
      <c r="C991" s="29"/>
      <c r="D991" s="112"/>
      <c r="E991" s="22"/>
      <c r="F991" s="22"/>
      <c r="G991" s="26"/>
      <c r="H991" s="26"/>
      <c r="I991" s="26"/>
      <c r="J991" s="26"/>
      <c r="K991" s="26"/>
      <c r="L991" s="26"/>
      <c r="M991" s="26"/>
      <c r="N991" s="37"/>
      <c r="O991" s="26"/>
      <c r="P991" s="299"/>
      <c r="Q991" s="26"/>
      <c r="R991" s="299"/>
      <c r="S991" s="22"/>
      <c r="T991" s="26"/>
      <c r="U991" s="55"/>
      <c r="V991" s="22"/>
      <c r="W991" s="22"/>
      <c r="X991" s="22"/>
      <c r="Y991" s="22"/>
      <c r="Z991" s="22"/>
      <c r="AA991" s="22"/>
      <c r="AB991" s="22"/>
      <c r="AC991" s="22"/>
      <c r="AD991" s="22"/>
      <c r="AE991" s="22"/>
      <c r="AF991" s="22"/>
      <c r="AG991" s="22"/>
      <c r="AH991" s="22"/>
      <c r="AI991" s="22"/>
      <c r="AJ991" s="22"/>
    </row>
    <row r="992" spans="1:36" ht="14.5">
      <c r="A992" s="29"/>
      <c r="B992" s="55"/>
      <c r="C992" s="29"/>
      <c r="D992" s="112"/>
      <c r="E992" s="22"/>
      <c r="F992" s="22"/>
      <c r="G992" s="26"/>
      <c r="H992" s="26"/>
      <c r="I992" s="26"/>
      <c r="J992" s="26"/>
      <c r="K992" s="26"/>
      <c r="L992" s="26"/>
      <c r="M992" s="26"/>
      <c r="N992" s="37"/>
      <c r="O992" s="26"/>
      <c r="P992" s="299"/>
      <c r="Q992" s="26"/>
      <c r="R992" s="299"/>
      <c r="S992" s="22"/>
      <c r="T992" s="26"/>
      <c r="U992" s="55"/>
      <c r="V992" s="22"/>
      <c r="W992" s="22"/>
      <c r="X992" s="22"/>
      <c r="Y992" s="22"/>
      <c r="Z992" s="22"/>
      <c r="AA992" s="22"/>
      <c r="AB992" s="22"/>
      <c r="AC992" s="22"/>
      <c r="AD992" s="22"/>
      <c r="AE992" s="22"/>
      <c r="AF992" s="22"/>
      <c r="AG992" s="22"/>
      <c r="AH992" s="22"/>
      <c r="AI992" s="22"/>
      <c r="AJ992" s="22"/>
    </row>
    <row r="993" spans="1:36" ht="14.5">
      <c r="A993" s="29"/>
      <c r="B993" s="55"/>
      <c r="C993" s="29"/>
      <c r="D993" s="112"/>
      <c r="E993" s="22"/>
      <c r="F993" s="22"/>
      <c r="G993" s="26"/>
      <c r="H993" s="26"/>
      <c r="I993" s="26"/>
      <c r="J993" s="26"/>
      <c r="K993" s="26"/>
      <c r="L993" s="26"/>
      <c r="M993" s="26"/>
      <c r="N993" s="37"/>
      <c r="O993" s="26"/>
      <c r="P993" s="299"/>
      <c r="Q993" s="26"/>
      <c r="R993" s="299"/>
      <c r="S993" s="22"/>
      <c r="T993" s="26"/>
      <c r="U993" s="55"/>
      <c r="V993" s="22"/>
      <c r="W993" s="22"/>
      <c r="X993" s="22"/>
      <c r="Y993" s="22"/>
      <c r="Z993" s="22"/>
      <c r="AA993" s="22"/>
      <c r="AB993" s="22"/>
      <c r="AC993" s="22"/>
      <c r="AD993" s="22"/>
      <c r="AE993" s="22"/>
      <c r="AF993" s="22"/>
      <c r="AG993" s="22"/>
      <c r="AH993" s="22"/>
      <c r="AI993" s="22"/>
      <c r="AJ993" s="22"/>
    </row>
    <row r="994" spans="1:36" ht="14.5">
      <c r="A994" s="29"/>
      <c r="B994" s="55"/>
      <c r="C994" s="29"/>
      <c r="D994" s="112"/>
      <c r="E994" s="22"/>
      <c r="F994" s="22"/>
      <c r="G994" s="26"/>
      <c r="H994" s="26"/>
      <c r="I994" s="26"/>
      <c r="J994" s="26"/>
      <c r="K994" s="26"/>
      <c r="L994" s="26"/>
      <c r="M994" s="26"/>
      <c r="N994" s="37"/>
      <c r="O994" s="26"/>
      <c r="P994" s="299"/>
      <c r="Q994" s="26"/>
      <c r="R994" s="299"/>
      <c r="S994" s="22"/>
      <c r="T994" s="26"/>
      <c r="U994" s="55"/>
      <c r="V994" s="22"/>
      <c r="W994" s="22"/>
      <c r="X994" s="22"/>
      <c r="Y994" s="22"/>
      <c r="Z994" s="22"/>
      <c r="AA994" s="22"/>
      <c r="AB994" s="22"/>
      <c r="AC994" s="22"/>
      <c r="AD994" s="22"/>
      <c r="AE994" s="22"/>
      <c r="AF994" s="22"/>
      <c r="AG994" s="22"/>
      <c r="AH994" s="22"/>
      <c r="AI994" s="22"/>
      <c r="AJ994" s="22"/>
    </row>
    <row r="995" spans="1:36" ht="14.5">
      <c r="A995" s="29"/>
      <c r="B995" s="55"/>
      <c r="C995" s="29"/>
      <c r="D995" s="112"/>
      <c r="E995" s="22"/>
      <c r="F995" s="22"/>
      <c r="G995" s="26"/>
      <c r="H995" s="26"/>
      <c r="I995" s="26"/>
      <c r="J995" s="26"/>
      <c r="K995" s="26"/>
      <c r="L995" s="26"/>
      <c r="M995" s="26"/>
      <c r="N995" s="37"/>
      <c r="O995" s="26"/>
      <c r="P995" s="299"/>
      <c r="Q995" s="26"/>
      <c r="R995" s="299"/>
      <c r="S995" s="22"/>
      <c r="T995" s="26"/>
      <c r="U995" s="55"/>
      <c r="V995" s="22"/>
      <c r="W995" s="22"/>
      <c r="X995" s="22"/>
      <c r="Y995" s="22"/>
      <c r="Z995" s="22"/>
      <c r="AA995" s="22"/>
      <c r="AB995" s="22"/>
      <c r="AC995" s="22"/>
      <c r="AD995" s="22"/>
      <c r="AE995" s="22"/>
      <c r="AF995" s="22"/>
      <c r="AG995" s="22"/>
      <c r="AH995" s="22"/>
      <c r="AI995" s="22"/>
      <c r="AJ995" s="22"/>
    </row>
    <row r="996" spans="1:36" ht="14.5">
      <c r="A996" s="29"/>
      <c r="B996" s="55"/>
      <c r="C996" s="29"/>
      <c r="D996" s="112"/>
      <c r="E996" s="22"/>
      <c r="F996" s="22"/>
      <c r="G996" s="26"/>
      <c r="H996" s="26"/>
      <c r="I996" s="26"/>
      <c r="J996" s="26"/>
      <c r="K996" s="26"/>
      <c r="L996" s="26"/>
      <c r="M996" s="26"/>
      <c r="N996" s="37"/>
      <c r="O996" s="26"/>
      <c r="P996" s="299"/>
      <c r="Q996" s="26"/>
      <c r="R996" s="299"/>
      <c r="S996" s="22"/>
      <c r="T996" s="26"/>
      <c r="U996" s="55"/>
      <c r="V996" s="22"/>
      <c r="W996" s="22"/>
      <c r="X996" s="22"/>
      <c r="Y996" s="22"/>
      <c r="Z996" s="22"/>
      <c r="AA996" s="22"/>
      <c r="AB996" s="22"/>
      <c r="AC996" s="22"/>
      <c r="AD996" s="22"/>
      <c r="AE996" s="22"/>
      <c r="AF996" s="22"/>
      <c r="AG996" s="22"/>
      <c r="AH996" s="22"/>
      <c r="AI996" s="22"/>
      <c r="AJ996" s="22"/>
    </row>
    <row r="997" spans="1:36" ht="14.5">
      <c r="A997" s="29"/>
      <c r="B997" s="55"/>
      <c r="C997" s="29"/>
      <c r="D997" s="112"/>
      <c r="E997" s="22"/>
      <c r="F997" s="22"/>
      <c r="G997" s="26"/>
      <c r="H997" s="26"/>
      <c r="I997" s="26"/>
      <c r="J997" s="26"/>
      <c r="K997" s="26"/>
      <c r="L997" s="26"/>
      <c r="M997" s="26"/>
      <c r="N997" s="37"/>
      <c r="O997" s="26"/>
      <c r="P997" s="299"/>
      <c r="Q997" s="26"/>
      <c r="R997" s="299"/>
      <c r="S997" s="22"/>
      <c r="T997" s="26"/>
      <c r="U997" s="55"/>
      <c r="V997" s="22"/>
      <c r="W997" s="22"/>
      <c r="X997" s="22"/>
      <c r="Y997" s="22"/>
      <c r="Z997" s="22"/>
      <c r="AA997" s="22"/>
      <c r="AB997" s="22"/>
      <c r="AC997" s="22"/>
      <c r="AD997" s="22"/>
      <c r="AE997" s="22"/>
      <c r="AF997" s="22"/>
      <c r="AG997" s="22"/>
      <c r="AH997" s="22"/>
      <c r="AI997" s="22"/>
      <c r="AJ997" s="22"/>
    </row>
    <row r="998" spans="1:36" ht="14.5">
      <c r="A998" s="29"/>
      <c r="B998" s="55"/>
      <c r="C998" s="29"/>
      <c r="D998" s="112"/>
      <c r="E998" s="22"/>
      <c r="F998" s="22"/>
      <c r="G998" s="26"/>
      <c r="H998" s="26"/>
      <c r="I998" s="26"/>
      <c r="J998" s="26"/>
      <c r="K998" s="26"/>
      <c r="L998" s="26"/>
      <c r="M998" s="26"/>
      <c r="N998" s="37"/>
      <c r="O998" s="26"/>
      <c r="P998" s="299"/>
      <c r="Q998" s="26"/>
      <c r="R998" s="299"/>
      <c r="S998" s="22"/>
      <c r="T998" s="26"/>
      <c r="U998" s="55"/>
      <c r="V998" s="22"/>
      <c r="W998" s="22"/>
      <c r="X998" s="22"/>
      <c r="Y998" s="22"/>
      <c r="Z998" s="22"/>
      <c r="AA998" s="22"/>
      <c r="AB998" s="22"/>
      <c r="AC998" s="22"/>
      <c r="AD998" s="22"/>
      <c r="AE998" s="22"/>
      <c r="AF998" s="22"/>
      <c r="AG998" s="22"/>
      <c r="AH998" s="22"/>
      <c r="AI998" s="22"/>
      <c r="AJ998" s="22"/>
    </row>
    <row r="999" spans="1:36" ht="14.5">
      <c r="A999" s="29"/>
      <c r="B999" s="55"/>
      <c r="C999" s="29"/>
      <c r="D999" s="112"/>
      <c r="E999" s="22"/>
      <c r="F999" s="22"/>
      <c r="G999" s="26"/>
      <c r="H999" s="26"/>
      <c r="I999" s="26"/>
      <c r="J999" s="26"/>
      <c r="K999" s="26"/>
      <c r="L999" s="26"/>
      <c r="M999" s="26"/>
      <c r="N999" s="37"/>
      <c r="O999" s="26"/>
      <c r="P999" s="299"/>
      <c r="Q999" s="26"/>
      <c r="R999" s="299"/>
      <c r="S999" s="22"/>
      <c r="T999" s="26"/>
      <c r="U999" s="55"/>
      <c r="V999" s="22"/>
      <c r="W999" s="22"/>
      <c r="X999" s="22"/>
      <c r="Y999" s="22"/>
      <c r="Z999" s="22"/>
      <c r="AA999" s="22"/>
      <c r="AB999" s="22"/>
      <c r="AC999" s="22"/>
      <c r="AD999" s="22"/>
      <c r="AE999" s="22"/>
      <c r="AF999" s="22"/>
      <c r="AG999" s="22"/>
      <c r="AH999" s="22"/>
      <c r="AI999" s="22"/>
      <c r="AJ999" s="22"/>
    </row>
    <row r="1000" spans="1:36" ht="14.5">
      <c r="A1000" s="29"/>
      <c r="B1000" s="55"/>
      <c r="C1000" s="29"/>
      <c r="D1000" s="112"/>
      <c r="E1000" s="22"/>
      <c r="F1000" s="22"/>
      <c r="G1000" s="26"/>
      <c r="H1000" s="26"/>
      <c r="I1000" s="26"/>
      <c r="J1000" s="26"/>
      <c r="K1000" s="26"/>
      <c r="L1000" s="26"/>
      <c r="M1000" s="26"/>
      <c r="N1000" s="37"/>
      <c r="O1000" s="26"/>
      <c r="P1000" s="299"/>
      <c r="Q1000" s="26"/>
      <c r="R1000" s="299"/>
      <c r="S1000" s="22"/>
      <c r="T1000" s="26"/>
      <c r="U1000" s="55"/>
      <c r="V1000" s="22"/>
      <c r="W1000" s="22"/>
      <c r="X1000" s="22"/>
      <c r="Y1000" s="22"/>
      <c r="Z1000" s="22"/>
      <c r="AA1000" s="22"/>
      <c r="AB1000" s="22"/>
      <c r="AC1000" s="22"/>
      <c r="AD1000" s="22"/>
      <c r="AE1000" s="22"/>
      <c r="AF1000" s="22"/>
      <c r="AG1000" s="22"/>
      <c r="AH1000" s="22"/>
      <c r="AI1000" s="22"/>
      <c r="AJ1000" s="22"/>
    </row>
    <row r="1001" spans="1:36" ht="14.5">
      <c r="A1001" s="29"/>
      <c r="B1001" s="55"/>
      <c r="C1001" s="29"/>
      <c r="D1001" s="112"/>
      <c r="E1001" s="22"/>
      <c r="F1001" s="22"/>
      <c r="G1001" s="26"/>
      <c r="H1001" s="26"/>
      <c r="I1001" s="26"/>
      <c r="J1001" s="26"/>
      <c r="K1001" s="26"/>
      <c r="L1001" s="26"/>
      <c r="M1001" s="26"/>
      <c r="N1001" s="37"/>
      <c r="O1001" s="26"/>
      <c r="P1001" s="299"/>
      <c r="Q1001" s="26"/>
      <c r="R1001" s="299"/>
      <c r="S1001" s="22"/>
      <c r="T1001" s="26"/>
      <c r="U1001" s="55"/>
      <c r="V1001" s="22"/>
      <c r="W1001" s="22"/>
      <c r="X1001" s="22"/>
      <c r="Y1001" s="22"/>
      <c r="Z1001" s="22"/>
      <c r="AA1001" s="22"/>
      <c r="AB1001" s="22"/>
      <c r="AC1001" s="22"/>
      <c r="AD1001" s="22"/>
      <c r="AE1001" s="22"/>
      <c r="AF1001" s="22"/>
      <c r="AG1001" s="22"/>
      <c r="AH1001" s="22"/>
      <c r="AI1001" s="22"/>
      <c r="AJ1001" s="22"/>
    </row>
    <row r="1002" spans="1:36" ht="14.5">
      <c r="A1002" s="29"/>
      <c r="B1002" s="55"/>
      <c r="C1002" s="29"/>
      <c r="D1002" s="112"/>
      <c r="E1002" s="22"/>
      <c r="F1002" s="22"/>
      <c r="G1002" s="26"/>
      <c r="H1002" s="26"/>
      <c r="I1002" s="26"/>
      <c r="J1002" s="26"/>
      <c r="K1002" s="26"/>
      <c r="L1002" s="26"/>
      <c r="M1002" s="26"/>
      <c r="N1002" s="37"/>
      <c r="O1002" s="26"/>
      <c r="P1002" s="299"/>
      <c r="Q1002" s="26"/>
      <c r="R1002" s="299"/>
      <c r="S1002" s="22"/>
      <c r="T1002" s="26"/>
      <c r="U1002" s="55"/>
      <c r="V1002" s="22"/>
      <c r="W1002" s="22"/>
      <c r="X1002" s="22"/>
      <c r="Y1002" s="22"/>
      <c r="Z1002" s="22"/>
      <c r="AA1002" s="22"/>
      <c r="AB1002" s="22"/>
      <c r="AC1002" s="22"/>
      <c r="AD1002" s="22"/>
      <c r="AE1002" s="22"/>
      <c r="AF1002" s="22"/>
      <c r="AG1002" s="22"/>
      <c r="AH1002" s="22"/>
      <c r="AI1002" s="22"/>
      <c r="AJ1002" s="22"/>
    </row>
    <row r="1003" spans="1:36" ht="14.5">
      <c r="A1003" s="29"/>
      <c r="B1003" s="55"/>
      <c r="C1003" s="29"/>
      <c r="D1003" s="112"/>
      <c r="E1003" s="22"/>
      <c r="F1003" s="22"/>
      <c r="G1003" s="26"/>
      <c r="H1003" s="26"/>
      <c r="I1003" s="26"/>
      <c r="J1003" s="26"/>
      <c r="K1003" s="26"/>
      <c r="L1003" s="26"/>
      <c r="M1003" s="26"/>
      <c r="N1003" s="37"/>
      <c r="O1003" s="26"/>
      <c r="P1003" s="299"/>
      <c r="Q1003" s="26"/>
      <c r="R1003" s="299"/>
      <c r="S1003" s="22"/>
      <c r="T1003" s="26"/>
      <c r="U1003" s="55"/>
      <c r="V1003" s="22"/>
      <c r="W1003" s="22"/>
      <c r="X1003" s="22"/>
      <c r="Y1003" s="22"/>
      <c r="Z1003" s="22"/>
      <c r="AA1003" s="22"/>
      <c r="AB1003" s="22"/>
      <c r="AC1003" s="22"/>
      <c r="AD1003" s="22"/>
      <c r="AE1003" s="22"/>
      <c r="AF1003" s="22"/>
      <c r="AG1003" s="22"/>
      <c r="AH1003" s="22"/>
      <c r="AI1003" s="22"/>
      <c r="AJ1003" s="22"/>
    </row>
    <row r="1004" spans="1:36" ht="14.5">
      <c r="A1004" s="29"/>
      <c r="B1004" s="55"/>
      <c r="C1004" s="29"/>
      <c r="D1004" s="112"/>
      <c r="E1004" s="22"/>
      <c r="F1004" s="22"/>
      <c r="G1004" s="26"/>
      <c r="H1004" s="26"/>
      <c r="I1004" s="26"/>
      <c r="J1004" s="26"/>
      <c r="K1004" s="26"/>
      <c r="L1004" s="26"/>
      <c r="M1004" s="26"/>
      <c r="N1004" s="37"/>
      <c r="O1004" s="26"/>
      <c r="P1004" s="299"/>
      <c r="Q1004" s="26"/>
      <c r="R1004" s="299"/>
      <c r="S1004" s="22"/>
      <c r="T1004" s="26"/>
      <c r="U1004" s="55"/>
      <c r="V1004" s="22"/>
      <c r="W1004" s="22"/>
      <c r="X1004" s="22"/>
      <c r="Y1004" s="22"/>
      <c r="Z1004" s="22"/>
      <c r="AA1004" s="22"/>
      <c r="AB1004" s="22"/>
      <c r="AC1004" s="22"/>
      <c r="AD1004" s="22"/>
      <c r="AE1004" s="22"/>
      <c r="AF1004" s="22"/>
      <c r="AG1004" s="22"/>
      <c r="AH1004" s="22"/>
      <c r="AI1004" s="22"/>
      <c r="AJ1004" s="22"/>
    </row>
    <row r="1005" spans="1:36" ht="14.5">
      <c r="A1005" s="29"/>
      <c r="B1005" s="55"/>
      <c r="C1005" s="29"/>
      <c r="D1005" s="112"/>
      <c r="E1005" s="22"/>
      <c r="F1005" s="22"/>
      <c r="G1005" s="26"/>
      <c r="H1005" s="26"/>
      <c r="I1005" s="26"/>
      <c r="J1005" s="26"/>
      <c r="K1005" s="26"/>
      <c r="L1005" s="26"/>
      <c r="M1005" s="26"/>
      <c r="N1005" s="37"/>
      <c r="O1005" s="26"/>
      <c r="P1005" s="299"/>
      <c r="Q1005" s="26"/>
      <c r="R1005" s="299"/>
      <c r="S1005" s="22"/>
      <c r="T1005" s="26"/>
      <c r="U1005" s="55"/>
      <c r="V1005" s="22"/>
      <c r="W1005" s="22"/>
      <c r="X1005" s="22"/>
      <c r="Y1005" s="22"/>
      <c r="Z1005" s="22"/>
      <c r="AA1005" s="22"/>
      <c r="AB1005" s="22"/>
      <c r="AC1005" s="22"/>
      <c r="AD1005" s="22"/>
      <c r="AE1005" s="22"/>
      <c r="AF1005" s="22"/>
      <c r="AG1005" s="22"/>
      <c r="AH1005" s="22"/>
      <c r="AI1005" s="22"/>
      <c r="AJ1005" s="22"/>
    </row>
    <row r="1006" spans="1:36" ht="14.5">
      <c r="A1006" s="29"/>
      <c r="B1006" s="55"/>
      <c r="C1006" s="29"/>
      <c r="D1006" s="112"/>
      <c r="E1006" s="22"/>
      <c r="F1006" s="22"/>
      <c r="G1006" s="26"/>
      <c r="H1006" s="26"/>
      <c r="I1006" s="26"/>
      <c r="J1006" s="26"/>
      <c r="K1006" s="26"/>
      <c r="L1006" s="26"/>
      <c r="M1006" s="26"/>
      <c r="N1006" s="37"/>
      <c r="O1006" s="26"/>
      <c r="P1006" s="299"/>
      <c r="Q1006" s="26"/>
      <c r="R1006" s="299"/>
      <c r="S1006" s="22"/>
      <c r="T1006" s="26"/>
      <c r="U1006" s="55"/>
      <c r="V1006" s="22"/>
      <c r="W1006" s="22"/>
      <c r="X1006" s="22"/>
      <c r="Y1006" s="22"/>
      <c r="Z1006" s="22"/>
      <c r="AA1006" s="22"/>
      <c r="AB1006" s="22"/>
      <c r="AC1006" s="22"/>
      <c r="AD1006" s="22"/>
      <c r="AE1006" s="22"/>
      <c r="AF1006" s="22"/>
      <c r="AG1006" s="22"/>
      <c r="AH1006" s="22"/>
      <c r="AI1006" s="22"/>
      <c r="AJ1006" s="22"/>
    </row>
    <row r="1007" spans="1:36" ht="14.5">
      <c r="A1007" s="29"/>
      <c r="B1007" s="55"/>
      <c r="C1007" s="29"/>
      <c r="D1007" s="112"/>
      <c r="E1007" s="22"/>
      <c r="F1007" s="22"/>
      <c r="G1007" s="26"/>
      <c r="H1007" s="26"/>
      <c r="I1007" s="26"/>
      <c r="J1007" s="26"/>
      <c r="K1007" s="26"/>
      <c r="L1007" s="26"/>
      <c r="M1007" s="26"/>
      <c r="N1007" s="37"/>
      <c r="O1007" s="26"/>
      <c r="P1007" s="299"/>
      <c r="Q1007" s="26"/>
      <c r="R1007" s="299"/>
      <c r="S1007" s="22"/>
      <c r="T1007" s="26"/>
      <c r="U1007" s="55"/>
      <c r="V1007" s="22"/>
      <c r="W1007" s="22"/>
      <c r="X1007" s="22"/>
      <c r="Y1007" s="22"/>
      <c r="Z1007" s="22"/>
      <c r="AA1007" s="22"/>
      <c r="AB1007" s="22"/>
      <c r="AC1007" s="22"/>
      <c r="AD1007" s="22"/>
      <c r="AE1007" s="22"/>
      <c r="AF1007" s="22"/>
      <c r="AG1007" s="22"/>
      <c r="AH1007" s="22"/>
      <c r="AI1007" s="22"/>
      <c r="AJ1007" s="22"/>
    </row>
    <row r="1008" spans="1:36" ht="14.5">
      <c r="A1008" s="29"/>
      <c r="B1008" s="55"/>
      <c r="C1008" s="29"/>
      <c r="D1008" s="112"/>
      <c r="E1008" s="22"/>
      <c r="F1008" s="22"/>
      <c r="G1008" s="26"/>
      <c r="H1008" s="26"/>
      <c r="I1008" s="26"/>
      <c r="J1008" s="26"/>
      <c r="K1008" s="26"/>
      <c r="L1008" s="26"/>
      <c r="M1008" s="26"/>
      <c r="N1008" s="37"/>
      <c r="O1008" s="26"/>
      <c r="P1008" s="299"/>
      <c r="Q1008" s="26"/>
      <c r="R1008" s="299"/>
      <c r="S1008" s="22"/>
      <c r="T1008" s="26"/>
      <c r="U1008" s="55"/>
      <c r="V1008" s="22"/>
      <c r="W1008" s="22"/>
      <c r="X1008" s="22"/>
      <c r="Y1008" s="22"/>
      <c r="Z1008" s="22"/>
      <c r="AA1008" s="22"/>
      <c r="AB1008" s="22"/>
      <c r="AC1008" s="22"/>
      <c r="AD1008" s="22"/>
      <c r="AE1008" s="22"/>
      <c r="AF1008" s="22"/>
      <c r="AG1008" s="22"/>
      <c r="AH1008" s="22"/>
      <c r="AI1008" s="22"/>
      <c r="AJ1008" s="22"/>
    </row>
    <row r="1009" spans="1:36" ht="14.5">
      <c r="A1009" s="29"/>
      <c r="B1009" s="55"/>
      <c r="C1009" s="29"/>
      <c r="D1009" s="112"/>
      <c r="E1009" s="22"/>
      <c r="F1009" s="22"/>
      <c r="G1009" s="26"/>
      <c r="H1009" s="26"/>
      <c r="I1009" s="26"/>
      <c r="J1009" s="26"/>
      <c r="K1009" s="26"/>
      <c r="L1009" s="26"/>
      <c r="M1009" s="26"/>
      <c r="N1009" s="37"/>
      <c r="O1009" s="26"/>
      <c r="P1009" s="299"/>
      <c r="Q1009" s="26"/>
      <c r="R1009" s="299"/>
      <c r="S1009" s="22"/>
      <c r="T1009" s="26"/>
      <c r="U1009" s="55"/>
      <c r="V1009" s="22"/>
      <c r="W1009" s="22"/>
      <c r="X1009" s="22"/>
      <c r="Y1009" s="22"/>
      <c r="Z1009" s="22"/>
      <c r="AA1009" s="22"/>
      <c r="AB1009" s="22"/>
      <c r="AC1009" s="22"/>
      <c r="AD1009" s="22"/>
      <c r="AE1009" s="22"/>
      <c r="AF1009" s="22"/>
      <c r="AG1009" s="22"/>
      <c r="AH1009" s="22"/>
      <c r="AI1009" s="22"/>
      <c r="AJ1009" s="22"/>
    </row>
    <row r="1010" spans="1:36" ht="14.5">
      <c r="A1010" s="29"/>
      <c r="B1010" s="55"/>
      <c r="C1010" s="29"/>
      <c r="D1010" s="112"/>
      <c r="E1010" s="22"/>
      <c r="F1010" s="22"/>
      <c r="G1010" s="26"/>
      <c r="H1010" s="26"/>
      <c r="I1010" s="26"/>
      <c r="J1010" s="26"/>
      <c r="K1010" s="26"/>
      <c r="L1010" s="26"/>
      <c r="M1010" s="26"/>
      <c r="N1010" s="37"/>
      <c r="O1010" s="26"/>
      <c r="P1010" s="299"/>
      <c r="Q1010" s="26"/>
      <c r="R1010" s="299"/>
      <c r="S1010" s="22"/>
      <c r="T1010" s="26"/>
      <c r="U1010" s="55"/>
      <c r="V1010" s="22"/>
      <c r="W1010" s="22"/>
      <c r="X1010" s="22"/>
      <c r="Y1010" s="22"/>
      <c r="Z1010" s="22"/>
      <c r="AA1010" s="22"/>
      <c r="AB1010" s="22"/>
      <c r="AC1010" s="22"/>
      <c r="AD1010" s="22"/>
      <c r="AE1010" s="22"/>
      <c r="AF1010" s="22"/>
      <c r="AG1010" s="22"/>
      <c r="AH1010" s="22"/>
      <c r="AI1010" s="22"/>
      <c r="AJ1010" s="22"/>
    </row>
    <row r="1011" spans="1:36" ht="14.5">
      <c r="A1011" s="29"/>
      <c r="B1011" s="55"/>
      <c r="C1011" s="29"/>
      <c r="D1011" s="112"/>
      <c r="E1011" s="22"/>
      <c r="F1011" s="22"/>
      <c r="G1011" s="26"/>
      <c r="H1011" s="26"/>
      <c r="I1011" s="26"/>
      <c r="J1011" s="26"/>
      <c r="K1011" s="26"/>
      <c r="L1011" s="26"/>
      <c r="M1011" s="26"/>
      <c r="N1011" s="37"/>
      <c r="O1011" s="26"/>
      <c r="P1011" s="299"/>
      <c r="Q1011" s="26"/>
      <c r="R1011" s="299"/>
      <c r="S1011" s="22"/>
      <c r="T1011" s="26"/>
      <c r="U1011" s="55"/>
      <c r="V1011" s="22"/>
      <c r="W1011" s="22"/>
      <c r="X1011" s="22"/>
      <c r="Y1011" s="22"/>
      <c r="Z1011" s="22"/>
      <c r="AA1011" s="22"/>
      <c r="AB1011" s="22"/>
      <c r="AC1011" s="22"/>
      <c r="AD1011" s="22"/>
      <c r="AE1011" s="22"/>
      <c r="AF1011" s="22"/>
      <c r="AG1011" s="22"/>
      <c r="AH1011" s="22"/>
      <c r="AI1011" s="22"/>
      <c r="AJ1011" s="22"/>
    </row>
    <row r="1012" spans="1:36" ht="14.5">
      <c r="A1012" s="29"/>
      <c r="B1012" s="55"/>
      <c r="C1012" s="29"/>
      <c r="D1012" s="112"/>
      <c r="E1012" s="22"/>
      <c r="F1012" s="22"/>
      <c r="G1012" s="26"/>
      <c r="H1012" s="26"/>
      <c r="I1012" s="26"/>
      <c r="J1012" s="26"/>
      <c r="K1012" s="26"/>
      <c r="L1012" s="26"/>
      <c r="M1012" s="26"/>
      <c r="N1012" s="37"/>
      <c r="O1012" s="26"/>
      <c r="P1012" s="299"/>
      <c r="Q1012" s="26"/>
      <c r="R1012" s="299"/>
      <c r="S1012" s="22"/>
      <c r="T1012" s="26"/>
      <c r="U1012" s="55"/>
      <c r="V1012" s="22"/>
      <c r="W1012" s="22"/>
      <c r="X1012" s="22"/>
      <c r="Y1012" s="22"/>
      <c r="Z1012" s="22"/>
      <c r="AA1012" s="22"/>
      <c r="AB1012" s="22"/>
      <c r="AC1012" s="22"/>
      <c r="AD1012" s="22"/>
      <c r="AE1012" s="22"/>
      <c r="AF1012" s="22"/>
      <c r="AG1012" s="22"/>
      <c r="AH1012" s="22"/>
      <c r="AI1012" s="22"/>
      <c r="AJ1012" s="22"/>
    </row>
    <row r="1013" spans="1:36" ht="14.5">
      <c r="A1013" s="29"/>
      <c r="B1013" s="55"/>
      <c r="C1013" s="29"/>
      <c r="D1013" s="112"/>
      <c r="E1013" s="22"/>
      <c r="F1013" s="22"/>
      <c r="G1013" s="26"/>
      <c r="H1013" s="26"/>
      <c r="I1013" s="26"/>
      <c r="J1013" s="26"/>
      <c r="K1013" s="26"/>
      <c r="L1013" s="26"/>
      <c r="M1013" s="26"/>
      <c r="N1013" s="37"/>
      <c r="O1013" s="26"/>
      <c r="P1013" s="299"/>
      <c r="Q1013" s="26"/>
      <c r="R1013" s="299"/>
      <c r="S1013" s="22"/>
      <c r="T1013" s="26"/>
      <c r="U1013" s="55"/>
      <c r="V1013" s="22"/>
      <c r="W1013" s="22"/>
      <c r="X1013" s="22"/>
      <c r="Y1013" s="22"/>
      <c r="Z1013" s="22"/>
      <c r="AA1013" s="22"/>
      <c r="AB1013" s="22"/>
      <c r="AC1013" s="22"/>
      <c r="AD1013" s="22"/>
      <c r="AE1013" s="22"/>
      <c r="AF1013" s="22"/>
      <c r="AG1013" s="22"/>
      <c r="AH1013" s="22"/>
      <c r="AI1013" s="22"/>
      <c r="AJ1013" s="22"/>
    </row>
    <row r="1014" spans="1:36" ht="14.5">
      <c r="A1014" s="29"/>
      <c r="B1014" s="55"/>
      <c r="C1014" s="29"/>
      <c r="D1014" s="112"/>
      <c r="E1014" s="22"/>
      <c r="F1014" s="22"/>
      <c r="G1014" s="26"/>
      <c r="H1014" s="26"/>
      <c r="I1014" s="26"/>
      <c r="J1014" s="26"/>
      <c r="K1014" s="26"/>
      <c r="L1014" s="26"/>
      <c r="M1014" s="26"/>
      <c r="N1014" s="37"/>
      <c r="O1014" s="26"/>
      <c r="P1014" s="299"/>
      <c r="Q1014" s="26"/>
      <c r="R1014" s="299"/>
      <c r="S1014" s="22"/>
      <c r="T1014" s="26"/>
      <c r="U1014" s="55"/>
      <c r="V1014" s="22"/>
      <c r="W1014" s="22"/>
      <c r="X1014" s="22"/>
      <c r="Y1014" s="22"/>
      <c r="Z1014" s="22"/>
      <c r="AA1014" s="22"/>
      <c r="AB1014" s="22"/>
      <c r="AC1014" s="22"/>
      <c r="AD1014" s="22"/>
      <c r="AE1014" s="22"/>
      <c r="AF1014" s="22"/>
      <c r="AG1014" s="22"/>
      <c r="AH1014" s="22"/>
      <c r="AI1014" s="22"/>
      <c r="AJ1014" s="22"/>
    </row>
    <row r="1015" spans="1:36" ht="14.5">
      <c r="A1015" s="29"/>
      <c r="B1015" s="55"/>
      <c r="C1015" s="29"/>
      <c r="D1015" s="112"/>
      <c r="E1015" s="22"/>
      <c r="F1015" s="22"/>
      <c r="G1015" s="26"/>
      <c r="H1015" s="26"/>
      <c r="I1015" s="26"/>
      <c r="J1015" s="26"/>
      <c r="K1015" s="26"/>
      <c r="L1015" s="26"/>
      <c r="M1015" s="26"/>
      <c r="N1015" s="37"/>
      <c r="O1015" s="26"/>
      <c r="P1015" s="299"/>
      <c r="Q1015" s="26"/>
      <c r="R1015" s="299"/>
      <c r="S1015" s="22"/>
      <c r="T1015" s="26"/>
      <c r="U1015" s="55"/>
      <c r="V1015" s="22"/>
      <c r="W1015" s="22"/>
      <c r="X1015" s="22"/>
      <c r="Y1015" s="22"/>
      <c r="Z1015" s="22"/>
      <c r="AA1015" s="22"/>
      <c r="AB1015" s="22"/>
      <c r="AC1015" s="22"/>
      <c r="AD1015" s="22"/>
      <c r="AE1015" s="22"/>
      <c r="AF1015" s="22"/>
      <c r="AG1015" s="22"/>
      <c r="AH1015" s="22"/>
      <c r="AI1015" s="22"/>
      <c r="AJ1015" s="22"/>
    </row>
    <row r="1016" spans="1:36" ht="14.5">
      <c r="A1016" s="29"/>
      <c r="B1016" s="55"/>
      <c r="C1016" s="29"/>
      <c r="D1016" s="112"/>
      <c r="E1016" s="22"/>
      <c r="F1016" s="22"/>
      <c r="G1016" s="26"/>
      <c r="H1016" s="26"/>
      <c r="I1016" s="26"/>
      <c r="J1016" s="26"/>
      <c r="K1016" s="26"/>
      <c r="L1016" s="26"/>
      <c r="M1016" s="26"/>
      <c r="N1016" s="37"/>
      <c r="O1016" s="26"/>
      <c r="P1016" s="299"/>
      <c r="Q1016" s="26"/>
      <c r="R1016" s="299"/>
      <c r="S1016" s="22"/>
      <c r="T1016" s="26"/>
      <c r="U1016" s="55"/>
      <c r="V1016" s="22"/>
      <c r="W1016" s="22"/>
      <c r="X1016" s="22"/>
      <c r="Y1016" s="22"/>
      <c r="Z1016" s="22"/>
      <c r="AA1016" s="22"/>
      <c r="AB1016" s="22"/>
      <c r="AC1016" s="22"/>
      <c r="AD1016" s="22"/>
      <c r="AE1016" s="22"/>
      <c r="AF1016" s="22"/>
      <c r="AG1016" s="22"/>
      <c r="AH1016" s="22"/>
      <c r="AI1016" s="22"/>
      <c r="AJ1016" s="22"/>
    </row>
    <row r="1017" spans="1:36" ht="14.5">
      <c r="A1017" s="29"/>
      <c r="B1017" s="55"/>
      <c r="C1017" s="29"/>
      <c r="D1017" s="112"/>
      <c r="E1017" s="22"/>
      <c r="F1017" s="22"/>
      <c r="G1017" s="26"/>
      <c r="H1017" s="26"/>
      <c r="I1017" s="26"/>
      <c r="J1017" s="26"/>
      <c r="K1017" s="26"/>
      <c r="L1017" s="26"/>
      <c r="M1017" s="26"/>
      <c r="N1017" s="37"/>
      <c r="O1017" s="26"/>
      <c r="P1017" s="299"/>
      <c r="Q1017" s="26"/>
      <c r="R1017" s="299"/>
      <c r="S1017" s="22"/>
      <c r="T1017" s="26"/>
      <c r="U1017" s="55"/>
      <c r="V1017" s="22"/>
      <c r="W1017" s="22"/>
      <c r="X1017" s="22"/>
      <c r="Y1017" s="22"/>
      <c r="Z1017" s="22"/>
      <c r="AA1017" s="22"/>
      <c r="AB1017" s="22"/>
      <c r="AC1017" s="22"/>
      <c r="AD1017" s="22"/>
      <c r="AE1017" s="22"/>
      <c r="AF1017" s="22"/>
      <c r="AG1017" s="22"/>
      <c r="AH1017" s="22"/>
      <c r="AI1017" s="22"/>
      <c r="AJ1017" s="22"/>
    </row>
    <row r="1018" spans="1:36" ht="14.5">
      <c r="A1018" s="29"/>
      <c r="B1018" s="55"/>
      <c r="C1018" s="29"/>
      <c r="D1018" s="112"/>
      <c r="E1018" s="22"/>
      <c r="F1018" s="22"/>
      <c r="G1018" s="26"/>
      <c r="H1018" s="26"/>
      <c r="I1018" s="26"/>
      <c r="J1018" s="26"/>
      <c r="K1018" s="26"/>
      <c r="L1018" s="26"/>
      <c r="M1018" s="26"/>
      <c r="N1018" s="37"/>
      <c r="O1018" s="26"/>
      <c r="P1018" s="299"/>
      <c r="Q1018" s="26"/>
      <c r="R1018" s="299"/>
      <c r="S1018" s="22"/>
      <c r="T1018" s="26"/>
      <c r="U1018" s="55"/>
      <c r="V1018" s="22"/>
      <c r="W1018" s="22"/>
      <c r="X1018" s="22"/>
      <c r="Y1018" s="22"/>
      <c r="Z1018" s="22"/>
      <c r="AA1018" s="22"/>
      <c r="AB1018" s="22"/>
      <c r="AC1018" s="22"/>
      <c r="AD1018" s="22"/>
      <c r="AE1018" s="22"/>
      <c r="AF1018" s="22"/>
      <c r="AG1018" s="22"/>
      <c r="AH1018" s="22"/>
      <c r="AI1018" s="22"/>
      <c r="AJ1018" s="22"/>
    </row>
    <row r="1019" spans="1:36" ht="14.5">
      <c r="A1019" s="29"/>
      <c r="B1019" s="55"/>
      <c r="C1019" s="29"/>
      <c r="D1019" s="112"/>
      <c r="E1019" s="22"/>
      <c r="F1019" s="22"/>
      <c r="G1019" s="26"/>
      <c r="H1019" s="26"/>
      <c r="I1019" s="26"/>
      <c r="J1019" s="26"/>
      <c r="K1019" s="26"/>
      <c r="L1019" s="26"/>
      <c r="M1019" s="26"/>
      <c r="N1019" s="37"/>
      <c r="O1019" s="26"/>
      <c r="P1019" s="299"/>
      <c r="Q1019" s="26"/>
      <c r="R1019" s="299"/>
      <c r="S1019" s="22"/>
      <c r="T1019" s="26"/>
      <c r="U1019" s="55"/>
      <c r="V1019" s="22"/>
      <c r="W1019" s="22"/>
      <c r="X1019" s="22"/>
      <c r="Y1019" s="22"/>
      <c r="Z1019" s="22"/>
      <c r="AA1019" s="22"/>
      <c r="AB1019" s="22"/>
      <c r="AC1019" s="22"/>
      <c r="AD1019" s="22"/>
      <c r="AE1019" s="22"/>
      <c r="AF1019" s="22"/>
      <c r="AG1019" s="22"/>
      <c r="AH1019" s="22"/>
      <c r="AI1019" s="22"/>
      <c r="AJ1019" s="22"/>
    </row>
    <row r="1020" spans="1:36" ht="14.5">
      <c r="A1020" s="29"/>
      <c r="B1020" s="55"/>
      <c r="C1020" s="29"/>
      <c r="D1020" s="112"/>
      <c r="E1020" s="22"/>
      <c r="F1020" s="22"/>
      <c r="G1020" s="26"/>
      <c r="H1020" s="26"/>
      <c r="I1020" s="26"/>
      <c r="J1020" s="26"/>
      <c r="K1020" s="26"/>
      <c r="L1020" s="26"/>
      <c r="M1020" s="26"/>
      <c r="N1020" s="37"/>
      <c r="O1020" s="26"/>
      <c r="P1020" s="299"/>
      <c r="Q1020" s="26"/>
      <c r="R1020" s="299"/>
      <c r="S1020" s="22"/>
      <c r="T1020" s="26"/>
      <c r="U1020" s="55"/>
      <c r="V1020" s="22"/>
      <c r="W1020" s="22"/>
      <c r="X1020" s="22"/>
      <c r="Y1020" s="22"/>
      <c r="Z1020" s="22"/>
      <c r="AA1020" s="22"/>
      <c r="AB1020" s="22"/>
      <c r="AC1020" s="22"/>
      <c r="AD1020" s="22"/>
      <c r="AE1020" s="22"/>
      <c r="AF1020" s="22"/>
      <c r="AG1020" s="22"/>
      <c r="AH1020" s="22"/>
      <c r="AI1020" s="22"/>
      <c r="AJ1020" s="22"/>
    </row>
    <row r="1021" spans="1:36" ht="14.5">
      <c r="A1021" s="29"/>
      <c r="B1021" s="55"/>
      <c r="C1021" s="29"/>
      <c r="D1021" s="112"/>
      <c r="E1021" s="22"/>
      <c r="F1021" s="22"/>
      <c r="G1021" s="26"/>
      <c r="H1021" s="26"/>
      <c r="I1021" s="26"/>
      <c r="J1021" s="26"/>
      <c r="K1021" s="26"/>
      <c r="L1021" s="26"/>
      <c r="M1021" s="26"/>
      <c r="N1021" s="37"/>
      <c r="O1021" s="26"/>
      <c r="P1021" s="299"/>
      <c r="Q1021" s="26"/>
      <c r="R1021" s="299"/>
      <c r="S1021" s="22"/>
      <c r="T1021" s="26"/>
      <c r="U1021" s="55"/>
      <c r="V1021" s="22"/>
      <c r="W1021" s="22"/>
      <c r="X1021" s="22"/>
      <c r="Y1021" s="22"/>
      <c r="Z1021" s="22"/>
      <c r="AA1021" s="22"/>
      <c r="AB1021" s="22"/>
      <c r="AC1021" s="22"/>
      <c r="AD1021" s="22"/>
      <c r="AE1021" s="22"/>
      <c r="AF1021" s="22"/>
      <c r="AG1021" s="22"/>
      <c r="AH1021" s="22"/>
      <c r="AI1021" s="22"/>
      <c r="AJ1021" s="22"/>
    </row>
    <row r="1022" spans="1:36" ht="14.5">
      <c r="A1022" s="29"/>
      <c r="B1022" s="55"/>
      <c r="C1022" s="29"/>
      <c r="D1022" s="112"/>
      <c r="E1022" s="22"/>
      <c r="F1022" s="22"/>
      <c r="G1022" s="26"/>
      <c r="H1022" s="26"/>
      <c r="I1022" s="26"/>
      <c r="J1022" s="26"/>
      <c r="K1022" s="26"/>
      <c r="L1022" s="26"/>
      <c r="M1022" s="26"/>
      <c r="N1022" s="37"/>
      <c r="O1022" s="26"/>
      <c r="P1022" s="299"/>
      <c r="Q1022" s="26"/>
      <c r="R1022" s="299"/>
      <c r="S1022" s="22"/>
      <c r="T1022" s="26"/>
      <c r="U1022" s="55"/>
      <c r="V1022" s="22"/>
      <c r="W1022" s="22"/>
      <c r="X1022" s="22"/>
      <c r="Y1022" s="22"/>
      <c r="Z1022" s="22"/>
      <c r="AA1022" s="22"/>
      <c r="AB1022" s="22"/>
      <c r="AC1022" s="22"/>
      <c r="AD1022" s="22"/>
      <c r="AE1022" s="22"/>
      <c r="AF1022" s="22"/>
      <c r="AG1022" s="22"/>
      <c r="AH1022" s="22"/>
      <c r="AI1022" s="22"/>
      <c r="AJ1022" s="22"/>
    </row>
    <row r="1023" spans="1:36" ht="14.5">
      <c r="A1023" s="29"/>
      <c r="B1023" s="55"/>
      <c r="C1023" s="29"/>
      <c r="D1023" s="112"/>
      <c r="E1023" s="22"/>
      <c r="F1023" s="22"/>
      <c r="G1023" s="26"/>
      <c r="H1023" s="26"/>
      <c r="I1023" s="26"/>
      <c r="J1023" s="26"/>
      <c r="K1023" s="26"/>
      <c r="L1023" s="26"/>
      <c r="M1023" s="26"/>
      <c r="N1023" s="37"/>
      <c r="O1023" s="26"/>
      <c r="P1023" s="299"/>
      <c r="Q1023" s="26"/>
      <c r="R1023" s="299"/>
      <c r="S1023" s="22"/>
      <c r="T1023" s="26"/>
      <c r="U1023" s="55"/>
      <c r="V1023" s="22"/>
      <c r="W1023" s="22"/>
      <c r="X1023" s="22"/>
      <c r="Y1023" s="22"/>
      <c r="Z1023" s="22"/>
      <c r="AA1023" s="22"/>
      <c r="AB1023" s="22"/>
      <c r="AC1023" s="22"/>
      <c r="AD1023" s="22"/>
      <c r="AE1023" s="22"/>
      <c r="AF1023" s="22"/>
      <c r="AG1023" s="22"/>
      <c r="AH1023" s="22"/>
      <c r="AI1023" s="22"/>
      <c r="AJ1023" s="22"/>
    </row>
    <row r="1024" spans="1:36" ht="14.5">
      <c r="A1024" s="29"/>
      <c r="B1024" s="55"/>
      <c r="C1024" s="29"/>
      <c r="D1024" s="112"/>
      <c r="E1024" s="22"/>
      <c r="F1024" s="22"/>
      <c r="G1024" s="26"/>
      <c r="H1024" s="26"/>
      <c r="I1024" s="26"/>
      <c r="J1024" s="26"/>
      <c r="K1024" s="26"/>
      <c r="L1024" s="26"/>
      <c r="M1024" s="26"/>
      <c r="N1024" s="37"/>
      <c r="O1024" s="26"/>
      <c r="P1024" s="299"/>
      <c r="Q1024" s="26"/>
      <c r="R1024" s="299"/>
      <c r="S1024" s="22"/>
      <c r="T1024" s="26"/>
      <c r="U1024" s="55"/>
      <c r="V1024" s="22"/>
      <c r="W1024" s="22"/>
      <c r="X1024" s="22"/>
      <c r="Y1024" s="22"/>
      <c r="Z1024" s="22"/>
      <c r="AA1024" s="22"/>
      <c r="AB1024" s="22"/>
      <c r="AC1024" s="22"/>
      <c r="AD1024" s="22"/>
      <c r="AE1024" s="22"/>
      <c r="AF1024" s="22"/>
      <c r="AG1024" s="22"/>
      <c r="AH1024" s="22"/>
      <c r="AI1024" s="22"/>
      <c r="AJ1024" s="22"/>
    </row>
    <row r="1025" spans="1:36" ht="14.5">
      <c r="A1025" s="29"/>
      <c r="B1025" s="55"/>
      <c r="C1025" s="29"/>
      <c r="D1025" s="112"/>
      <c r="E1025" s="22"/>
      <c r="F1025" s="22"/>
      <c r="G1025" s="26"/>
      <c r="H1025" s="26"/>
      <c r="I1025" s="26"/>
      <c r="J1025" s="26"/>
      <c r="K1025" s="26"/>
      <c r="L1025" s="26"/>
      <c r="M1025" s="26"/>
      <c r="N1025" s="37"/>
      <c r="O1025" s="26"/>
      <c r="P1025" s="299"/>
      <c r="Q1025" s="26"/>
      <c r="R1025" s="299"/>
      <c r="S1025" s="22"/>
      <c r="T1025" s="26"/>
      <c r="U1025" s="55"/>
      <c r="V1025" s="22"/>
      <c r="W1025" s="22"/>
      <c r="X1025" s="22"/>
      <c r="Y1025" s="22"/>
      <c r="Z1025" s="22"/>
      <c r="AA1025" s="22"/>
      <c r="AB1025" s="22"/>
      <c r="AC1025" s="22"/>
      <c r="AD1025" s="22"/>
      <c r="AE1025" s="22"/>
      <c r="AF1025" s="22"/>
      <c r="AG1025" s="22"/>
      <c r="AH1025" s="22"/>
      <c r="AI1025" s="22"/>
      <c r="AJ1025" s="22"/>
    </row>
    <row r="1026" spans="1:36" ht="14.5">
      <c r="A1026" s="29"/>
      <c r="B1026" s="55"/>
      <c r="C1026" s="29"/>
      <c r="D1026" s="112"/>
      <c r="E1026" s="22"/>
      <c r="F1026" s="22"/>
      <c r="G1026" s="26"/>
      <c r="H1026" s="26"/>
      <c r="I1026" s="26"/>
      <c r="J1026" s="26"/>
      <c r="K1026" s="26"/>
      <c r="L1026" s="26"/>
      <c r="M1026" s="26"/>
      <c r="N1026" s="37"/>
      <c r="O1026" s="26"/>
      <c r="P1026" s="299"/>
      <c r="Q1026" s="26"/>
      <c r="R1026" s="299"/>
      <c r="S1026" s="22"/>
      <c r="T1026" s="26"/>
      <c r="U1026" s="55"/>
      <c r="V1026" s="22"/>
      <c r="W1026" s="22"/>
      <c r="X1026" s="22"/>
      <c r="Y1026" s="22"/>
      <c r="Z1026" s="22"/>
      <c r="AA1026" s="22"/>
      <c r="AB1026" s="22"/>
      <c r="AC1026" s="22"/>
      <c r="AD1026" s="22"/>
      <c r="AE1026" s="22"/>
      <c r="AF1026" s="22"/>
      <c r="AG1026" s="22"/>
      <c r="AH1026" s="22"/>
      <c r="AI1026" s="22"/>
      <c r="AJ1026" s="22"/>
    </row>
    <row r="1027" spans="1:36" ht="14.5">
      <c r="A1027" s="29"/>
      <c r="B1027" s="55"/>
      <c r="C1027" s="29"/>
      <c r="D1027" s="112"/>
      <c r="E1027" s="22"/>
      <c r="F1027" s="22"/>
      <c r="G1027" s="26"/>
      <c r="H1027" s="26"/>
      <c r="I1027" s="26"/>
      <c r="J1027" s="26"/>
      <c r="K1027" s="26"/>
      <c r="L1027" s="26"/>
      <c r="M1027" s="26"/>
      <c r="N1027" s="37"/>
      <c r="O1027" s="26"/>
      <c r="P1027" s="299"/>
      <c r="Q1027" s="26"/>
      <c r="R1027" s="299"/>
      <c r="S1027" s="22"/>
      <c r="T1027" s="26"/>
      <c r="U1027" s="55"/>
      <c r="V1027" s="22"/>
      <c r="W1027" s="22"/>
      <c r="X1027" s="22"/>
      <c r="Y1027" s="22"/>
      <c r="Z1027" s="22"/>
      <c r="AA1027" s="22"/>
      <c r="AB1027" s="22"/>
      <c r="AC1027" s="22"/>
      <c r="AD1027" s="22"/>
      <c r="AE1027" s="22"/>
      <c r="AF1027" s="22"/>
      <c r="AG1027" s="22"/>
      <c r="AH1027" s="22"/>
      <c r="AI1027" s="22"/>
      <c r="AJ1027" s="22"/>
    </row>
    <row r="1028" spans="1:36" ht="14.5">
      <c r="A1028" s="29"/>
      <c r="B1028" s="55"/>
      <c r="C1028" s="29"/>
      <c r="D1028" s="112"/>
      <c r="E1028" s="22"/>
      <c r="F1028" s="22"/>
      <c r="G1028" s="26"/>
      <c r="H1028" s="26"/>
      <c r="I1028" s="26"/>
      <c r="J1028" s="26"/>
      <c r="K1028" s="26"/>
      <c r="L1028" s="26"/>
      <c r="M1028" s="26"/>
      <c r="N1028" s="37"/>
      <c r="O1028" s="26"/>
      <c r="P1028" s="299"/>
      <c r="Q1028" s="26"/>
      <c r="R1028" s="299"/>
      <c r="S1028" s="22"/>
      <c r="T1028" s="26"/>
      <c r="U1028" s="55"/>
      <c r="V1028" s="22"/>
      <c r="W1028" s="22"/>
      <c r="X1028" s="22"/>
      <c r="Y1028" s="22"/>
      <c r="Z1028" s="22"/>
      <c r="AA1028" s="22"/>
      <c r="AB1028" s="22"/>
      <c r="AC1028" s="22"/>
      <c r="AD1028" s="22"/>
      <c r="AE1028" s="22"/>
      <c r="AF1028" s="22"/>
      <c r="AG1028" s="22"/>
      <c r="AH1028" s="22"/>
      <c r="AI1028" s="22"/>
      <c r="AJ1028" s="22"/>
    </row>
    <row r="1029" spans="1:36" ht="14.5">
      <c r="A1029" s="29"/>
      <c r="B1029" s="55"/>
      <c r="C1029" s="29"/>
      <c r="D1029" s="112"/>
      <c r="E1029" s="22"/>
      <c r="F1029" s="22"/>
      <c r="G1029" s="26"/>
      <c r="H1029" s="26"/>
      <c r="I1029" s="26"/>
      <c r="J1029" s="26"/>
      <c r="K1029" s="26"/>
      <c r="L1029" s="26"/>
      <c r="M1029" s="26"/>
      <c r="N1029" s="37"/>
      <c r="O1029" s="26"/>
      <c r="P1029" s="299"/>
      <c r="Q1029" s="26"/>
      <c r="R1029" s="299"/>
      <c r="S1029" s="22"/>
      <c r="T1029" s="26"/>
      <c r="U1029" s="55"/>
      <c r="V1029" s="22"/>
      <c r="W1029" s="22"/>
      <c r="X1029" s="22"/>
      <c r="Y1029" s="22"/>
      <c r="Z1029" s="22"/>
      <c r="AA1029" s="22"/>
      <c r="AB1029" s="22"/>
      <c r="AC1029" s="22"/>
      <c r="AD1029" s="22"/>
      <c r="AE1029" s="22"/>
      <c r="AF1029" s="22"/>
      <c r="AG1029" s="22"/>
      <c r="AH1029" s="22"/>
      <c r="AI1029" s="22"/>
      <c r="AJ1029" s="22"/>
    </row>
    <row r="1030" spans="1:36" ht="14.5">
      <c r="A1030" s="29"/>
      <c r="B1030" s="55"/>
      <c r="C1030" s="29"/>
      <c r="D1030" s="112"/>
      <c r="E1030" s="22"/>
      <c r="F1030" s="22"/>
      <c r="G1030" s="26"/>
      <c r="H1030" s="26"/>
      <c r="I1030" s="26"/>
      <c r="J1030" s="26"/>
      <c r="K1030" s="26"/>
      <c r="L1030" s="26"/>
      <c r="M1030" s="26"/>
      <c r="N1030" s="37"/>
      <c r="O1030" s="26"/>
      <c r="P1030" s="299"/>
      <c r="Q1030" s="26"/>
      <c r="R1030" s="299"/>
      <c r="S1030" s="22"/>
      <c r="T1030" s="26"/>
      <c r="U1030" s="55"/>
      <c r="V1030" s="22"/>
      <c r="W1030" s="22"/>
      <c r="X1030" s="22"/>
      <c r="Y1030" s="22"/>
      <c r="Z1030" s="22"/>
      <c r="AA1030" s="22"/>
      <c r="AB1030" s="22"/>
      <c r="AC1030" s="22"/>
      <c r="AD1030" s="22"/>
      <c r="AE1030" s="22"/>
      <c r="AF1030" s="22"/>
      <c r="AG1030" s="22"/>
      <c r="AH1030" s="22"/>
      <c r="AI1030" s="22"/>
      <c r="AJ1030" s="22"/>
    </row>
    <row r="1031" spans="1:36" ht="14.5">
      <c r="A1031" s="29"/>
      <c r="B1031" s="55"/>
      <c r="C1031" s="29"/>
      <c r="D1031" s="112"/>
      <c r="E1031" s="22"/>
      <c r="F1031" s="22"/>
      <c r="G1031" s="26"/>
      <c r="H1031" s="26"/>
      <c r="I1031" s="26"/>
      <c r="J1031" s="26"/>
      <c r="K1031" s="26"/>
      <c r="L1031" s="26"/>
      <c r="M1031" s="26"/>
      <c r="N1031" s="37"/>
      <c r="O1031" s="26"/>
      <c r="P1031" s="299"/>
      <c r="Q1031" s="26"/>
      <c r="R1031" s="299"/>
      <c r="S1031" s="22"/>
      <c r="T1031" s="26"/>
      <c r="U1031" s="55"/>
      <c r="V1031" s="22"/>
      <c r="W1031" s="22"/>
      <c r="X1031" s="22"/>
      <c r="Y1031" s="22"/>
      <c r="Z1031" s="22"/>
      <c r="AA1031" s="22"/>
      <c r="AB1031" s="22"/>
      <c r="AC1031" s="22"/>
      <c r="AD1031" s="22"/>
      <c r="AE1031" s="22"/>
      <c r="AF1031" s="22"/>
      <c r="AG1031" s="22"/>
      <c r="AH1031" s="22"/>
      <c r="AI1031" s="22"/>
      <c r="AJ1031" s="22"/>
    </row>
    <row r="1032" spans="1:36" ht="14.5">
      <c r="A1032" s="29"/>
      <c r="B1032" s="55"/>
      <c r="C1032" s="29"/>
      <c r="D1032" s="112"/>
      <c r="E1032" s="22"/>
      <c r="F1032" s="22"/>
      <c r="G1032" s="26"/>
      <c r="H1032" s="26"/>
      <c r="I1032" s="26"/>
      <c r="J1032" s="26"/>
      <c r="K1032" s="26"/>
      <c r="L1032" s="26"/>
      <c r="M1032" s="26"/>
      <c r="N1032" s="37"/>
      <c r="O1032" s="26"/>
      <c r="P1032" s="299"/>
      <c r="Q1032" s="26"/>
      <c r="R1032" s="299"/>
      <c r="S1032" s="22"/>
      <c r="T1032" s="26"/>
      <c r="U1032" s="55"/>
      <c r="V1032" s="22"/>
      <c r="W1032" s="22"/>
      <c r="X1032" s="22"/>
      <c r="Y1032" s="22"/>
      <c r="Z1032" s="22"/>
      <c r="AA1032" s="22"/>
      <c r="AB1032" s="22"/>
      <c r="AC1032" s="22"/>
      <c r="AD1032" s="22"/>
      <c r="AE1032" s="22"/>
      <c r="AF1032" s="22"/>
      <c r="AG1032" s="22"/>
      <c r="AH1032" s="22"/>
      <c r="AI1032" s="22"/>
      <c r="AJ1032" s="22"/>
    </row>
    <row r="1033" spans="1:36" ht="14.5">
      <c r="A1033" s="29"/>
      <c r="B1033" s="55"/>
      <c r="C1033" s="29"/>
      <c r="D1033" s="112"/>
      <c r="E1033" s="22"/>
      <c r="F1033" s="22"/>
      <c r="G1033" s="26"/>
      <c r="H1033" s="26"/>
      <c r="I1033" s="26"/>
      <c r="J1033" s="26"/>
      <c r="K1033" s="26"/>
      <c r="L1033" s="26"/>
      <c r="M1033" s="26"/>
      <c r="N1033" s="37"/>
      <c r="O1033" s="26"/>
      <c r="P1033" s="299"/>
      <c r="Q1033" s="26"/>
      <c r="R1033" s="299"/>
      <c r="S1033" s="22"/>
      <c r="T1033" s="26"/>
      <c r="U1033" s="55"/>
      <c r="V1033" s="22"/>
      <c r="W1033" s="22"/>
      <c r="X1033" s="22"/>
      <c r="Y1033" s="22"/>
      <c r="Z1033" s="22"/>
      <c r="AA1033" s="22"/>
      <c r="AB1033" s="22"/>
      <c r="AC1033" s="22"/>
      <c r="AD1033" s="22"/>
      <c r="AE1033" s="22"/>
      <c r="AF1033" s="22"/>
      <c r="AG1033" s="22"/>
      <c r="AH1033" s="22"/>
      <c r="AI1033" s="22"/>
      <c r="AJ1033" s="22"/>
    </row>
    <row r="1034" spans="1:36" ht="14.5">
      <c r="A1034" s="29"/>
      <c r="B1034" s="55"/>
      <c r="C1034" s="29"/>
      <c r="D1034" s="112"/>
      <c r="E1034" s="22"/>
      <c r="F1034" s="22"/>
      <c r="G1034" s="26"/>
      <c r="H1034" s="26"/>
      <c r="I1034" s="26"/>
      <c r="J1034" s="26"/>
      <c r="K1034" s="26"/>
      <c r="L1034" s="26"/>
      <c r="M1034" s="26"/>
      <c r="N1034" s="37"/>
      <c r="O1034" s="26"/>
      <c r="P1034" s="299"/>
      <c r="Q1034" s="26"/>
      <c r="R1034" s="299"/>
      <c r="S1034" s="22"/>
      <c r="T1034" s="26"/>
      <c r="U1034" s="55"/>
      <c r="V1034" s="22"/>
      <c r="W1034" s="22"/>
      <c r="X1034" s="22"/>
      <c r="Y1034" s="22"/>
      <c r="Z1034" s="22"/>
      <c r="AA1034" s="22"/>
      <c r="AB1034" s="22"/>
      <c r="AC1034" s="22"/>
      <c r="AD1034" s="22"/>
      <c r="AE1034" s="22"/>
      <c r="AF1034" s="22"/>
      <c r="AG1034" s="22"/>
      <c r="AH1034" s="22"/>
      <c r="AI1034" s="22"/>
      <c r="AJ1034" s="22"/>
    </row>
    <row r="1035" spans="1:36" ht="14.5">
      <c r="A1035" s="29"/>
      <c r="B1035" s="55"/>
      <c r="C1035" s="29"/>
      <c r="D1035" s="112"/>
      <c r="E1035" s="22"/>
      <c r="F1035" s="22"/>
      <c r="G1035" s="26"/>
      <c r="H1035" s="26"/>
      <c r="I1035" s="26"/>
      <c r="J1035" s="26"/>
      <c r="K1035" s="26"/>
      <c r="L1035" s="26"/>
      <c r="M1035" s="26"/>
      <c r="N1035" s="37"/>
      <c r="O1035" s="26"/>
      <c r="P1035" s="299"/>
      <c r="Q1035" s="26"/>
      <c r="R1035" s="299"/>
      <c r="S1035" s="22"/>
      <c r="T1035" s="26"/>
      <c r="U1035" s="55"/>
      <c r="V1035" s="22"/>
      <c r="W1035" s="22"/>
      <c r="X1035" s="22"/>
      <c r="Y1035" s="22"/>
      <c r="Z1035" s="22"/>
      <c r="AA1035" s="22"/>
      <c r="AB1035" s="22"/>
      <c r="AC1035" s="22"/>
      <c r="AD1035" s="22"/>
      <c r="AE1035" s="22"/>
      <c r="AF1035" s="22"/>
      <c r="AG1035" s="22"/>
      <c r="AH1035" s="22"/>
      <c r="AI1035" s="22"/>
      <c r="AJ1035" s="22"/>
    </row>
    <row r="1036" spans="1:36" ht="14.5">
      <c r="A1036" s="29"/>
      <c r="B1036" s="55"/>
      <c r="C1036" s="29"/>
      <c r="D1036" s="112"/>
      <c r="E1036" s="22"/>
      <c r="F1036" s="22"/>
      <c r="G1036" s="26"/>
      <c r="H1036" s="26"/>
      <c r="I1036" s="26"/>
      <c r="J1036" s="26"/>
      <c r="K1036" s="26"/>
      <c r="L1036" s="26"/>
      <c r="M1036" s="26"/>
      <c r="N1036" s="37"/>
      <c r="O1036" s="26"/>
      <c r="P1036" s="299"/>
      <c r="Q1036" s="26"/>
      <c r="R1036" s="299"/>
      <c r="S1036" s="22"/>
      <c r="T1036" s="26"/>
      <c r="U1036" s="55"/>
      <c r="V1036" s="22"/>
      <c r="W1036" s="22"/>
      <c r="X1036" s="22"/>
      <c r="Y1036" s="22"/>
      <c r="Z1036" s="22"/>
      <c r="AA1036" s="22"/>
      <c r="AB1036" s="22"/>
      <c r="AC1036" s="22"/>
      <c r="AD1036" s="22"/>
      <c r="AE1036" s="22"/>
      <c r="AF1036" s="22"/>
      <c r="AG1036" s="22"/>
      <c r="AH1036" s="22"/>
      <c r="AI1036" s="22"/>
      <c r="AJ1036" s="22"/>
    </row>
    <row r="1037" spans="1:36" ht="14.5">
      <c r="A1037" s="29"/>
      <c r="B1037" s="55"/>
      <c r="C1037" s="29"/>
      <c r="D1037" s="112"/>
      <c r="E1037" s="22"/>
      <c r="F1037" s="22"/>
      <c r="G1037" s="26"/>
      <c r="H1037" s="26"/>
      <c r="I1037" s="26"/>
      <c r="J1037" s="26"/>
      <c r="K1037" s="26"/>
      <c r="L1037" s="26"/>
      <c r="M1037" s="26"/>
      <c r="N1037" s="37"/>
      <c r="O1037" s="26"/>
      <c r="P1037" s="299"/>
      <c r="Q1037" s="26"/>
      <c r="R1037" s="299"/>
      <c r="S1037" s="22"/>
      <c r="T1037" s="26"/>
      <c r="U1037" s="55"/>
      <c r="V1037" s="22"/>
      <c r="W1037" s="22"/>
      <c r="X1037" s="22"/>
      <c r="Y1037" s="22"/>
      <c r="Z1037" s="22"/>
      <c r="AA1037" s="22"/>
      <c r="AB1037" s="22"/>
      <c r="AC1037" s="22"/>
      <c r="AD1037" s="22"/>
      <c r="AE1037" s="22"/>
      <c r="AF1037" s="22"/>
      <c r="AG1037" s="22"/>
      <c r="AH1037" s="22"/>
      <c r="AI1037" s="22"/>
      <c r="AJ1037" s="22"/>
    </row>
    <row r="1038" spans="1:36" ht="14.5">
      <c r="A1038" s="29"/>
      <c r="B1038" s="55"/>
      <c r="C1038" s="29"/>
      <c r="D1038" s="112"/>
      <c r="E1038" s="22"/>
      <c r="F1038" s="22"/>
      <c r="G1038" s="26"/>
      <c r="H1038" s="26"/>
      <c r="I1038" s="26"/>
      <c r="J1038" s="26"/>
      <c r="K1038" s="26"/>
      <c r="L1038" s="26"/>
      <c r="M1038" s="26"/>
      <c r="N1038" s="37"/>
      <c r="O1038" s="26"/>
      <c r="P1038" s="299"/>
      <c r="Q1038" s="26"/>
      <c r="R1038" s="299"/>
      <c r="S1038" s="22"/>
      <c r="T1038" s="26"/>
      <c r="U1038" s="55"/>
      <c r="V1038" s="22"/>
      <c r="W1038" s="22"/>
      <c r="X1038" s="22"/>
      <c r="Y1038" s="22"/>
      <c r="Z1038" s="22"/>
      <c r="AA1038" s="22"/>
      <c r="AB1038" s="22"/>
      <c r="AC1038" s="22"/>
      <c r="AD1038" s="22"/>
      <c r="AE1038" s="22"/>
      <c r="AF1038" s="22"/>
      <c r="AG1038" s="22"/>
      <c r="AH1038" s="22"/>
      <c r="AI1038" s="22"/>
      <c r="AJ1038" s="22"/>
    </row>
    <row r="1039" spans="1:36" ht="14.5">
      <c r="A1039" s="29"/>
      <c r="B1039" s="55"/>
      <c r="C1039" s="29"/>
      <c r="D1039" s="112"/>
      <c r="E1039" s="22"/>
      <c r="F1039" s="22"/>
      <c r="G1039" s="26"/>
      <c r="H1039" s="26"/>
      <c r="I1039" s="26"/>
      <c r="J1039" s="26"/>
      <c r="K1039" s="26"/>
      <c r="L1039" s="26"/>
      <c r="M1039" s="26"/>
      <c r="N1039" s="37"/>
      <c r="O1039" s="26"/>
      <c r="P1039" s="299"/>
      <c r="Q1039" s="26"/>
      <c r="R1039" s="299"/>
      <c r="S1039" s="22"/>
      <c r="T1039" s="26"/>
      <c r="U1039" s="55"/>
      <c r="V1039" s="22"/>
      <c r="W1039" s="22"/>
      <c r="X1039" s="22"/>
      <c r="Y1039" s="22"/>
      <c r="Z1039" s="22"/>
      <c r="AA1039" s="22"/>
      <c r="AB1039" s="22"/>
      <c r="AC1039" s="22"/>
      <c r="AD1039" s="22"/>
      <c r="AE1039" s="22"/>
      <c r="AF1039" s="22"/>
      <c r="AG1039" s="22"/>
      <c r="AH1039" s="22"/>
      <c r="AI1039" s="22"/>
      <c r="AJ1039" s="22"/>
    </row>
    <row r="1040" spans="1:36" ht="14.5">
      <c r="A1040" s="29"/>
      <c r="B1040" s="55"/>
      <c r="C1040" s="29"/>
      <c r="D1040" s="112"/>
      <c r="E1040" s="22"/>
      <c r="F1040" s="22"/>
      <c r="G1040" s="26"/>
      <c r="H1040" s="26"/>
      <c r="I1040" s="26"/>
      <c r="J1040" s="26"/>
      <c r="K1040" s="26"/>
      <c r="L1040" s="26"/>
      <c r="M1040" s="26"/>
      <c r="N1040" s="37"/>
      <c r="O1040" s="26"/>
      <c r="P1040" s="299"/>
      <c r="Q1040" s="26"/>
      <c r="R1040" s="299"/>
      <c r="S1040" s="22"/>
      <c r="T1040" s="26"/>
      <c r="U1040" s="55"/>
      <c r="V1040" s="22"/>
      <c r="W1040" s="22"/>
      <c r="X1040" s="22"/>
      <c r="Y1040" s="22"/>
      <c r="Z1040" s="22"/>
      <c r="AA1040" s="22"/>
      <c r="AB1040" s="22"/>
      <c r="AC1040" s="22"/>
      <c r="AD1040" s="22"/>
      <c r="AE1040" s="22"/>
      <c r="AF1040" s="22"/>
      <c r="AG1040" s="22"/>
      <c r="AH1040" s="22"/>
      <c r="AI1040" s="22"/>
      <c r="AJ1040" s="22"/>
    </row>
    <row r="1041" spans="1:36" ht="14.5">
      <c r="A1041" s="29"/>
      <c r="B1041" s="55"/>
      <c r="C1041" s="29"/>
      <c r="D1041" s="112"/>
      <c r="E1041" s="22"/>
      <c r="F1041" s="22"/>
      <c r="G1041" s="26"/>
      <c r="H1041" s="26"/>
      <c r="I1041" s="26"/>
      <c r="J1041" s="26"/>
      <c r="K1041" s="26"/>
      <c r="L1041" s="26"/>
      <c r="M1041" s="26"/>
      <c r="N1041" s="37"/>
      <c r="O1041" s="26"/>
      <c r="P1041" s="299"/>
      <c r="Q1041" s="26"/>
      <c r="R1041" s="299"/>
      <c r="S1041" s="22"/>
      <c r="T1041" s="26"/>
      <c r="U1041" s="55"/>
      <c r="V1041" s="22"/>
      <c r="W1041" s="22"/>
      <c r="X1041" s="22"/>
      <c r="Y1041" s="22"/>
      <c r="Z1041" s="22"/>
      <c r="AA1041" s="22"/>
      <c r="AB1041" s="22"/>
      <c r="AC1041" s="22"/>
      <c r="AD1041" s="22"/>
      <c r="AE1041" s="22"/>
      <c r="AF1041" s="22"/>
      <c r="AG1041" s="22"/>
      <c r="AH1041" s="22"/>
      <c r="AI1041" s="22"/>
      <c r="AJ1041" s="22"/>
    </row>
    <row r="1042" spans="1:36" ht="14.5">
      <c r="A1042" s="29"/>
      <c r="B1042" s="55"/>
      <c r="C1042" s="29"/>
      <c r="D1042" s="112"/>
      <c r="E1042" s="22"/>
      <c r="F1042" s="22"/>
      <c r="G1042" s="26"/>
      <c r="H1042" s="26"/>
      <c r="I1042" s="26"/>
      <c r="J1042" s="26"/>
      <c r="K1042" s="26"/>
      <c r="L1042" s="26"/>
      <c r="M1042" s="26"/>
      <c r="N1042" s="37"/>
      <c r="O1042" s="26"/>
      <c r="P1042" s="299"/>
      <c r="Q1042" s="26"/>
      <c r="R1042" s="299"/>
      <c r="S1042" s="22"/>
      <c r="T1042" s="26"/>
      <c r="U1042" s="55"/>
      <c r="V1042" s="22"/>
      <c r="W1042" s="22"/>
      <c r="X1042" s="22"/>
      <c r="Y1042" s="22"/>
      <c r="Z1042" s="22"/>
      <c r="AA1042" s="22"/>
      <c r="AB1042" s="22"/>
      <c r="AC1042" s="22"/>
      <c r="AD1042" s="22"/>
      <c r="AE1042" s="22"/>
      <c r="AF1042" s="22"/>
      <c r="AG1042" s="22"/>
      <c r="AH1042" s="22"/>
      <c r="AI1042" s="22"/>
      <c r="AJ1042" s="22"/>
    </row>
    <row r="1043" spans="1:36" ht="14.5">
      <c r="A1043" s="29"/>
      <c r="B1043" s="55"/>
      <c r="C1043" s="29"/>
      <c r="D1043" s="112"/>
      <c r="E1043" s="22"/>
      <c r="F1043" s="22"/>
      <c r="G1043" s="26"/>
      <c r="H1043" s="26"/>
      <c r="I1043" s="26"/>
      <c r="J1043" s="26"/>
      <c r="K1043" s="26"/>
      <c r="L1043" s="26"/>
      <c r="M1043" s="26"/>
      <c r="N1043" s="37"/>
      <c r="O1043" s="26"/>
      <c r="P1043" s="299"/>
      <c r="Q1043" s="26"/>
      <c r="R1043" s="299"/>
      <c r="S1043" s="22"/>
      <c r="T1043" s="26"/>
      <c r="U1043" s="55"/>
      <c r="V1043" s="22"/>
      <c r="W1043" s="22"/>
      <c r="X1043" s="22"/>
      <c r="Y1043" s="22"/>
      <c r="Z1043" s="22"/>
      <c r="AA1043" s="22"/>
      <c r="AB1043" s="22"/>
      <c r="AC1043" s="22"/>
      <c r="AD1043" s="22"/>
      <c r="AE1043" s="22"/>
      <c r="AF1043" s="22"/>
      <c r="AG1043" s="22"/>
      <c r="AH1043" s="22"/>
      <c r="AI1043" s="22"/>
      <c r="AJ1043" s="22"/>
    </row>
    <row r="1044" spans="1:36" ht="14.5">
      <c r="A1044" s="29"/>
      <c r="B1044" s="55"/>
      <c r="C1044" s="29"/>
      <c r="D1044" s="112"/>
      <c r="E1044" s="22"/>
      <c r="F1044" s="22"/>
      <c r="G1044" s="26"/>
      <c r="H1044" s="26"/>
      <c r="I1044" s="26"/>
      <c r="J1044" s="26"/>
      <c r="K1044" s="26"/>
      <c r="L1044" s="26"/>
      <c r="M1044" s="26"/>
      <c r="N1044" s="37"/>
      <c r="O1044" s="26"/>
      <c r="P1044" s="299"/>
      <c r="Q1044" s="26"/>
      <c r="R1044" s="299"/>
      <c r="S1044" s="22"/>
      <c r="T1044" s="26"/>
      <c r="U1044" s="55"/>
      <c r="V1044" s="22"/>
      <c r="W1044" s="22"/>
      <c r="X1044" s="22"/>
      <c r="Y1044" s="22"/>
      <c r="Z1044" s="22"/>
      <c r="AA1044" s="22"/>
      <c r="AB1044" s="22"/>
      <c r="AC1044" s="22"/>
      <c r="AD1044" s="22"/>
      <c r="AE1044" s="22"/>
      <c r="AF1044" s="22"/>
      <c r="AG1044" s="22"/>
      <c r="AH1044" s="22"/>
      <c r="AI1044" s="22"/>
      <c r="AJ1044" s="22"/>
    </row>
    <row r="1045" spans="1:36" ht="14.5">
      <c r="A1045" s="29"/>
      <c r="B1045" s="55"/>
      <c r="C1045" s="29"/>
      <c r="D1045" s="112"/>
      <c r="E1045" s="22"/>
      <c r="F1045" s="22"/>
      <c r="G1045" s="26"/>
      <c r="H1045" s="26"/>
      <c r="I1045" s="26"/>
      <c r="J1045" s="26"/>
      <c r="K1045" s="26"/>
      <c r="L1045" s="26"/>
      <c r="M1045" s="26"/>
      <c r="N1045" s="37"/>
      <c r="O1045" s="26"/>
      <c r="P1045" s="299"/>
      <c r="Q1045" s="26"/>
      <c r="R1045" s="299"/>
      <c r="S1045" s="22"/>
      <c r="T1045" s="26"/>
      <c r="U1045" s="55"/>
      <c r="V1045" s="22"/>
      <c r="W1045" s="22"/>
      <c r="X1045" s="22"/>
      <c r="Y1045" s="22"/>
      <c r="Z1045" s="22"/>
      <c r="AA1045" s="22"/>
      <c r="AB1045" s="22"/>
      <c r="AC1045" s="22"/>
      <c r="AD1045" s="22"/>
      <c r="AE1045" s="22"/>
      <c r="AF1045" s="22"/>
      <c r="AG1045" s="22"/>
      <c r="AH1045" s="22"/>
      <c r="AI1045" s="22"/>
      <c r="AJ1045" s="22"/>
    </row>
    <row r="1046" spans="1:36" ht="14.5">
      <c r="A1046" s="29"/>
      <c r="B1046" s="55"/>
      <c r="C1046" s="29"/>
      <c r="D1046" s="112"/>
      <c r="E1046" s="22"/>
      <c r="F1046" s="22"/>
      <c r="G1046" s="26"/>
      <c r="H1046" s="26"/>
      <c r="I1046" s="26"/>
      <c r="J1046" s="26"/>
      <c r="K1046" s="26"/>
      <c r="L1046" s="26"/>
      <c r="M1046" s="26"/>
      <c r="N1046" s="37"/>
      <c r="O1046" s="26"/>
      <c r="P1046" s="299"/>
      <c r="Q1046" s="26"/>
      <c r="R1046" s="299"/>
      <c r="S1046" s="22"/>
      <c r="T1046" s="26"/>
      <c r="U1046" s="55"/>
      <c r="V1046" s="22"/>
      <c r="W1046" s="22"/>
      <c r="X1046" s="22"/>
      <c r="Y1046" s="22"/>
      <c r="Z1046" s="22"/>
      <c r="AA1046" s="22"/>
      <c r="AB1046" s="22"/>
      <c r="AC1046" s="22"/>
      <c r="AD1046" s="22"/>
      <c r="AE1046" s="22"/>
      <c r="AF1046" s="22"/>
      <c r="AG1046" s="22"/>
      <c r="AH1046" s="22"/>
      <c r="AI1046" s="22"/>
      <c r="AJ1046" s="22"/>
    </row>
    <row r="1047" spans="1:36" ht="14.5">
      <c r="A1047" s="29"/>
      <c r="B1047" s="55"/>
      <c r="C1047" s="29"/>
      <c r="D1047" s="112"/>
      <c r="E1047" s="22"/>
      <c r="F1047" s="22"/>
      <c r="G1047" s="26"/>
      <c r="H1047" s="26"/>
      <c r="I1047" s="26"/>
      <c r="J1047" s="26"/>
      <c r="K1047" s="26"/>
      <c r="L1047" s="26"/>
      <c r="M1047" s="26"/>
      <c r="N1047" s="37"/>
      <c r="O1047" s="26"/>
      <c r="P1047" s="299"/>
      <c r="Q1047" s="26"/>
      <c r="R1047" s="299"/>
      <c r="S1047" s="22"/>
      <c r="T1047" s="26"/>
      <c r="U1047" s="55"/>
      <c r="V1047" s="22"/>
      <c r="W1047" s="22"/>
      <c r="X1047" s="22"/>
      <c r="Y1047" s="22"/>
      <c r="Z1047" s="22"/>
      <c r="AA1047" s="22"/>
      <c r="AB1047" s="22"/>
      <c r="AC1047" s="22"/>
      <c r="AD1047" s="22"/>
      <c r="AE1047" s="22"/>
      <c r="AF1047" s="22"/>
      <c r="AG1047" s="22"/>
      <c r="AH1047" s="22"/>
      <c r="AI1047" s="22"/>
      <c r="AJ1047" s="22"/>
    </row>
    <row r="1048" spans="1:36" ht="14.5">
      <c r="A1048" s="29"/>
      <c r="B1048" s="55"/>
      <c r="C1048" s="29"/>
      <c r="D1048" s="112"/>
      <c r="E1048" s="22"/>
      <c r="F1048" s="22"/>
      <c r="G1048" s="26"/>
      <c r="H1048" s="26"/>
      <c r="I1048" s="26"/>
      <c r="J1048" s="26"/>
      <c r="K1048" s="26"/>
      <c r="L1048" s="26"/>
      <c r="M1048" s="26"/>
      <c r="N1048" s="37"/>
      <c r="O1048" s="26"/>
      <c r="P1048" s="299"/>
      <c r="Q1048" s="26"/>
      <c r="R1048" s="299"/>
      <c r="S1048" s="22"/>
      <c r="T1048" s="26"/>
      <c r="U1048" s="55"/>
      <c r="V1048" s="22"/>
      <c r="W1048" s="22"/>
      <c r="X1048" s="22"/>
      <c r="Y1048" s="22"/>
      <c r="Z1048" s="22"/>
      <c r="AA1048" s="22"/>
      <c r="AB1048" s="22"/>
      <c r="AC1048" s="22"/>
      <c r="AD1048" s="22"/>
      <c r="AE1048" s="22"/>
      <c r="AF1048" s="22"/>
      <c r="AG1048" s="22"/>
      <c r="AH1048" s="22"/>
      <c r="AI1048" s="22"/>
      <c r="AJ1048" s="22"/>
    </row>
    <row r="1049" spans="1:36" ht="14.5">
      <c r="A1049" s="29"/>
      <c r="B1049" s="55"/>
      <c r="C1049" s="29"/>
      <c r="D1049" s="112"/>
      <c r="E1049" s="22"/>
      <c r="F1049" s="22"/>
      <c r="G1049" s="26"/>
      <c r="H1049" s="26"/>
      <c r="I1049" s="26"/>
      <c r="J1049" s="26"/>
      <c r="K1049" s="26"/>
      <c r="L1049" s="26"/>
      <c r="M1049" s="26"/>
      <c r="N1049" s="37"/>
      <c r="O1049" s="26"/>
      <c r="P1049" s="299"/>
      <c r="Q1049" s="26"/>
      <c r="R1049" s="299"/>
      <c r="S1049" s="22"/>
      <c r="T1049" s="26"/>
      <c r="U1049" s="55"/>
      <c r="V1049" s="22"/>
      <c r="W1049" s="22"/>
      <c r="X1049" s="22"/>
      <c r="Y1049" s="22"/>
      <c r="Z1049" s="22"/>
      <c r="AA1049" s="22"/>
      <c r="AB1049" s="22"/>
      <c r="AC1049" s="22"/>
      <c r="AD1049" s="22"/>
      <c r="AE1049" s="22"/>
      <c r="AF1049" s="22"/>
      <c r="AG1049" s="22"/>
      <c r="AH1049" s="22"/>
      <c r="AI1049" s="22"/>
      <c r="AJ1049" s="22"/>
    </row>
    <row r="1050" spans="1:36" ht="14.5">
      <c r="A1050" s="29"/>
      <c r="B1050" s="55"/>
      <c r="C1050" s="29"/>
      <c r="D1050" s="112"/>
      <c r="E1050" s="22"/>
      <c r="F1050" s="22"/>
      <c r="G1050" s="26"/>
      <c r="H1050" s="26"/>
      <c r="I1050" s="26"/>
      <c r="J1050" s="26"/>
      <c r="K1050" s="26"/>
      <c r="L1050" s="26"/>
      <c r="M1050" s="26"/>
      <c r="N1050" s="37"/>
      <c r="O1050" s="26"/>
      <c r="P1050" s="299"/>
      <c r="Q1050" s="26"/>
      <c r="R1050" s="299"/>
      <c r="S1050" s="22"/>
      <c r="T1050" s="26"/>
      <c r="U1050" s="55"/>
      <c r="V1050" s="22"/>
      <c r="W1050" s="22"/>
      <c r="X1050" s="22"/>
      <c r="Y1050" s="22"/>
      <c r="Z1050" s="22"/>
      <c r="AA1050" s="22"/>
      <c r="AB1050" s="22"/>
      <c r="AC1050" s="22"/>
      <c r="AD1050" s="22"/>
      <c r="AE1050" s="22"/>
      <c r="AF1050" s="22"/>
      <c r="AG1050" s="22"/>
      <c r="AH1050" s="22"/>
      <c r="AI1050" s="22"/>
      <c r="AJ1050" s="22"/>
    </row>
    <row r="1051" spans="1:36" ht="14.5">
      <c r="A1051" s="29"/>
      <c r="B1051" s="55"/>
      <c r="C1051" s="29"/>
      <c r="D1051" s="112"/>
      <c r="E1051" s="22"/>
      <c r="F1051" s="22"/>
      <c r="G1051" s="26"/>
      <c r="H1051" s="26"/>
      <c r="I1051" s="26"/>
      <c r="J1051" s="26"/>
      <c r="K1051" s="26"/>
      <c r="L1051" s="26"/>
      <c r="M1051" s="26"/>
      <c r="N1051" s="37"/>
      <c r="O1051" s="26"/>
      <c r="P1051" s="299"/>
      <c r="Q1051" s="26"/>
      <c r="R1051" s="299"/>
      <c r="S1051" s="22"/>
      <c r="T1051" s="26"/>
      <c r="U1051" s="55"/>
      <c r="V1051" s="22"/>
      <c r="W1051" s="22"/>
      <c r="X1051" s="22"/>
      <c r="Y1051" s="22"/>
      <c r="Z1051" s="22"/>
      <c r="AA1051" s="22"/>
      <c r="AB1051" s="22"/>
      <c r="AC1051" s="22"/>
      <c r="AD1051" s="22"/>
      <c r="AE1051" s="22"/>
      <c r="AF1051" s="22"/>
      <c r="AG1051" s="22"/>
      <c r="AH1051" s="22"/>
      <c r="AI1051" s="22"/>
      <c r="AJ1051" s="22"/>
    </row>
    <row r="1052" spans="1:36" ht="14.5">
      <c r="A1052" s="29"/>
      <c r="B1052" s="55"/>
      <c r="C1052" s="29"/>
      <c r="D1052" s="112"/>
      <c r="E1052" s="22"/>
      <c r="F1052" s="22"/>
      <c r="G1052" s="26"/>
      <c r="H1052" s="26"/>
      <c r="I1052" s="26"/>
      <c r="J1052" s="26"/>
      <c r="K1052" s="26"/>
      <c r="L1052" s="26"/>
      <c r="M1052" s="26"/>
      <c r="N1052" s="37"/>
      <c r="O1052" s="26"/>
      <c r="P1052" s="299"/>
      <c r="Q1052" s="26"/>
      <c r="R1052" s="299"/>
      <c r="S1052" s="22"/>
      <c r="T1052" s="26"/>
      <c r="U1052" s="55"/>
      <c r="V1052" s="22"/>
      <c r="W1052" s="22"/>
      <c r="X1052" s="22"/>
      <c r="Y1052" s="22"/>
      <c r="Z1052" s="22"/>
      <c r="AA1052" s="22"/>
      <c r="AB1052" s="22"/>
      <c r="AC1052" s="22"/>
      <c r="AD1052" s="22"/>
      <c r="AE1052" s="22"/>
      <c r="AF1052" s="22"/>
      <c r="AG1052" s="22"/>
      <c r="AH1052" s="22"/>
      <c r="AI1052" s="22"/>
      <c r="AJ1052" s="22"/>
    </row>
    <row r="1053" spans="1:36" ht="14.5">
      <c r="A1053" s="29"/>
      <c r="B1053" s="55"/>
      <c r="C1053" s="29"/>
      <c r="D1053" s="112"/>
      <c r="E1053" s="22"/>
      <c r="F1053" s="22"/>
      <c r="G1053" s="26"/>
      <c r="H1053" s="26"/>
      <c r="I1053" s="26"/>
      <c r="J1053" s="26"/>
      <c r="K1053" s="26"/>
      <c r="L1053" s="26"/>
      <c r="M1053" s="26"/>
      <c r="N1053" s="37"/>
      <c r="O1053" s="26"/>
      <c r="P1053" s="299"/>
      <c r="Q1053" s="26"/>
      <c r="R1053" s="299"/>
      <c r="S1053" s="22"/>
      <c r="T1053" s="26"/>
      <c r="U1053" s="55"/>
      <c r="V1053" s="22"/>
      <c r="W1053" s="22"/>
      <c r="X1053" s="22"/>
      <c r="Y1053" s="22"/>
      <c r="Z1053" s="22"/>
      <c r="AA1053" s="22"/>
      <c r="AB1053" s="22"/>
      <c r="AC1053" s="22"/>
      <c r="AD1053" s="22"/>
      <c r="AE1053" s="22"/>
      <c r="AF1053" s="22"/>
      <c r="AG1053" s="22"/>
      <c r="AH1053" s="22"/>
      <c r="AI1053" s="22"/>
      <c r="AJ1053" s="22"/>
    </row>
    <row r="1054" spans="1:36" ht="14.5">
      <c r="A1054" s="29"/>
      <c r="B1054" s="55"/>
      <c r="C1054" s="29"/>
      <c r="D1054" s="112"/>
      <c r="E1054" s="22"/>
      <c r="F1054" s="22"/>
      <c r="G1054" s="26"/>
      <c r="H1054" s="26"/>
      <c r="I1054" s="26"/>
      <c r="J1054" s="26"/>
      <c r="K1054" s="26"/>
      <c r="L1054" s="26"/>
      <c r="M1054" s="26"/>
      <c r="N1054" s="37"/>
      <c r="O1054" s="26"/>
      <c r="P1054" s="299"/>
      <c r="Q1054" s="26"/>
      <c r="R1054" s="299"/>
      <c r="S1054" s="22"/>
      <c r="T1054" s="26"/>
      <c r="U1054" s="55"/>
      <c r="V1054" s="22"/>
      <c r="W1054" s="22"/>
      <c r="X1054" s="22"/>
      <c r="Y1054" s="22"/>
      <c r="Z1054" s="22"/>
      <c r="AA1054" s="22"/>
      <c r="AB1054" s="22"/>
      <c r="AC1054" s="22"/>
      <c r="AD1054" s="22"/>
      <c r="AE1054" s="22"/>
      <c r="AF1054" s="22"/>
      <c r="AG1054" s="22"/>
      <c r="AH1054" s="22"/>
      <c r="AI1054" s="22"/>
      <c r="AJ1054" s="22"/>
    </row>
    <row r="1055" spans="1:36" ht="14.5">
      <c r="A1055" s="29"/>
      <c r="B1055" s="55"/>
      <c r="C1055" s="29"/>
      <c r="D1055" s="112"/>
      <c r="E1055" s="22"/>
      <c r="F1055" s="22"/>
      <c r="G1055" s="26"/>
      <c r="H1055" s="26"/>
      <c r="I1055" s="26"/>
      <c r="J1055" s="26"/>
      <c r="K1055" s="26"/>
      <c r="L1055" s="26"/>
      <c r="M1055" s="26"/>
      <c r="N1055" s="37"/>
      <c r="O1055" s="26"/>
      <c r="P1055" s="299"/>
      <c r="Q1055" s="26"/>
      <c r="R1055" s="299"/>
      <c r="S1055" s="22"/>
      <c r="T1055" s="26"/>
      <c r="U1055" s="55"/>
      <c r="V1055" s="22"/>
      <c r="W1055" s="22"/>
      <c r="X1055" s="22"/>
      <c r="Y1055" s="22"/>
      <c r="Z1055" s="22"/>
      <c r="AA1055" s="22"/>
      <c r="AB1055" s="22"/>
      <c r="AC1055" s="22"/>
      <c r="AD1055" s="22"/>
      <c r="AE1055" s="22"/>
      <c r="AF1055" s="22"/>
      <c r="AG1055" s="22"/>
      <c r="AH1055" s="22"/>
      <c r="AI1055" s="22"/>
      <c r="AJ1055" s="22"/>
    </row>
    <row r="1056" spans="1:36" ht="14.5">
      <c r="A1056" s="29"/>
      <c r="B1056" s="55"/>
      <c r="C1056" s="29"/>
      <c r="D1056" s="112"/>
      <c r="E1056" s="22"/>
      <c r="F1056" s="22"/>
      <c r="G1056" s="26"/>
      <c r="H1056" s="26"/>
      <c r="I1056" s="26"/>
      <c r="J1056" s="26"/>
      <c r="K1056" s="26"/>
      <c r="L1056" s="26"/>
      <c r="M1056" s="26"/>
      <c r="N1056" s="37"/>
      <c r="O1056" s="26"/>
      <c r="P1056" s="299"/>
      <c r="Q1056" s="26"/>
      <c r="R1056" s="299"/>
      <c r="S1056" s="22"/>
      <c r="T1056" s="26"/>
      <c r="U1056" s="55"/>
      <c r="V1056" s="22"/>
      <c r="W1056" s="22"/>
      <c r="X1056" s="22"/>
      <c r="Y1056" s="22"/>
      <c r="Z1056" s="22"/>
      <c r="AA1056" s="22"/>
      <c r="AB1056" s="22"/>
      <c r="AC1056" s="22"/>
      <c r="AD1056" s="22"/>
      <c r="AE1056" s="22"/>
      <c r="AF1056" s="22"/>
      <c r="AG1056" s="22"/>
      <c r="AH1056" s="22"/>
      <c r="AI1056" s="22"/>
      <c r="AJ1056" s="22"/>
    </row>
    <row r="1057" spans="1:36" ht="14.5">
      <c r="A1057" s="29"/>
      <c r="B1057" s="55"/>
      <c r="C1057" s="29"/>
      <c r="D1057" s="112"/>
      <c r="E1057" s="22"/>
      <c r="F1057" s="22"/>
      <c r="G1057" s="26"/>
      <c r="H1057" s="26"/>
      <c r="I1057" s="26"/>
      <c r="J1057" s="26"/>
      <c r="K1057" s="26"/>
      <c r="L1057" s="26"/>
      <c r="M1057" s="26"/>
      <c r="N1057" s="37"/>
      <c r="O1057" s="26"/>
      <c r="P1057" s="299"/>
      <c r="Q1057" s="26"/>
      <c r="R1057" s="299"/>
      <c r="S1057" s="22"/>
      <c r="T1057" s="26"/>
      <c r="U1057" s="55"/>
      <c r="V1057" s="22"/>
      <c r="W1057" s="22"/>
      <c r="X1057" s="22"/>
      <c r="Y1057" s="22"/>
      <c r="Z1057" s="22"/>
      <c r="AA1057" s="22"/>
      <c r="AB1057" s="22"/>
      <c r="AC1057" s="22"/>
      <c r="AD1057" s="22"/>
      <c r="AE1057" s="22"/>
      <c r="AF1057" s="22"/>
      <c r="AG1057" s="22"/>
      <c r="AH1057" s="22"/>
      <c r="AI1057" s="22"/>
      <c r="AJ1057" s="22"/>
    </row>
    <row r="1058" spans="1:36" ht="14.5">
      <c r="A1058" s="29"/>
      <c r="B1058" s="55"/>
      <c r="C1058" s="29"/>
      <c r="D1058" s="112"/>
      <c r="E1058" s="22"/>
      <c r="F1058" s="22"/>
      <c r="G1058" s="26"/>
      <c r="H1058" s="26"/>
      <c r="I1058" s="26"/>
      <c r="J1058" s="26"/>
      <c r="K1058" s="26"/>
      <c r="L1058" s="26"/>
      <c r="M1058" s="26"/>
      <c r="N1058" s="37"/>
      <c r="O1058" s="26"/>
      <c r="P1058" s="299"/>
      <c r="Q1058" s="26"/>
      <c r="R1058" s="299"/>
      <c r="S1058" s="22"/>
      <c r="T1058" s="26"/>
      <c r="U1058" s="55"/>
      <c r="V1058" s="22"/>
      <c r="W1058" s="22"/>
      <c r="X1058" s="22"/>
      <c r="Y1058" s="22"/>
      <c r="Z1058" s="22"/>
      <c r="AA1058" s="22"/>
      <c r="AB1058" s="22"/>
      <c r="AC1058" s="22"/>
      <c r="AD1058" s="22"/>
      <c r="AE1058" s="22"/>
      <c r="AF1058" s="22"/>
      <c r="AG1058" s="22"/>
      <c r="AH1058" s="22"/>
      <c r="AI1058" s="22"/>
      <c r="AJ1058" s="22"/>
    </row>
    <row r="1059" spans="1:36" ht="14.5">
      <c r="A1059" s="29"/>
      <c r="B1059" s="55"/>
      <c r="C1059" s="29"/>
      <c r="D1059" s="112"/>
      <c r="E1059" s="22"/>
      <c r="F1059" s="22"/>
      <c r="G1059" s="26"/>
      <c r="H1059" s="26"/>
      <c r="I1059" s="26"/>
      <c r="J1059" s="26"/>
      <c r="K1059" s="26"/>
      <c r="L1059" s="26"/>
      <c r="M1059" s="26"/>
      <c r="N1059" s="37"/>
      <c r="O1059" s="26"/>
      <c r="P1059" s="299"/>
      <c r="Q1059" s="26"/>
      <c r="R1059" s="299"/>
      <c r="S1059" s="22"/>
      <c r="T1059" s="26"/>
      <c r="U1059" s="55"/>
      <c r="V1059" s="22"/>
      <c r="W1059" s="22"/>
      <c r="X1059" s="22"/>
      <c r="Y1059" s="22"/>
      <c r="Z1059" s="22"/>
      <c r="AA1059" s="22"/>
      <c r="AB1059" s="22"/>
      <c r="AC1059" s="22"/>
      <c r="AD1059" s="22"/>
      <c r="AE1059" s="22"/>
      <c r="AF1059" s="22"/>
      <c r="AG1059" s="22"/>
      <c r="AH1059" s="22"/>
      <c r="AI1059" s="22"/>
      <c r="AJ1059" s="22"/>
    </row>
    <row r="1060" spans="1:36" ht="14.5">
      <c r="A1060" s="29"/>
      <c r="B1060" s="55"/>
      <c r="C1060" s="29"/>
      <c r="D1060" s="112"/>
      <c r="E1060" s="22"/>
      <c r="F1060" s="22"/>
      <c r="G1060" s="26"/>
      <c r="H1060" s="26"/>
      <c r="I1060" s="26"/>
      <c r="J1060" s="26"/>
      <c r="K1060" s="26"/>
      <c r="L1060" s="26"/>
      <c r="M1060" s="26"/>
      <c r="N1060" s="37"/>
      <c r="O1060" s="26"/>
      <c r="P1060" s="299"/>
      <c r="Q1060" s="26"/>
      <c r="R1060" s="299"/>
      <c r="S1060" s="22"/>
      <c r="T1060" s="26"/>
      <c r="U1060" s="55"/>
      <c r="V1060" s="22"/>
      <c r="W1060" s="22"/>
      <c r="X1060" s="22"/>
      <c r="Y1060" s="22"/>
      <c r="Z1060" s="22"/>
      <c r="AA1060" s="22"/>
      <c r="AB1060" s="22"/>
      <c r="AC1060" s="22"/>
      <c r="AD1060" s="22"/>
      <c r="AE1060" s="22"/>
      <c r="AF1060" s="22"/>
      <c r="AG1060" s="22"/>
      <c r="AH1060" s="22"/>
      <c r="AI1060" s="22"/>
      <c r="AJ1060" s="22"/>
    </row>
    <row r="1061" spans="1:36" ht="14.5">
      <c r="A1061" s="29"/>
      <c r="B1061" s="55"/>
      <c r="C1061" s="29"/>
      <c r="D1061" s="112"/>
      <c r="E1061" s="22"/>
      <c r="F1061" s="22"/>
      <c r="G1061" s="26"/>
      <c r="H1061" s="26"/>
      <c r="I1061" s="26"/>
      <c r="J1061" s="26"/>
      <c r="K1061" s="26"/>
      <c r="L1061" s="26"/>
      <c r="M1061" s="26"/>
      <c r="N1061" s="37"/>
      <c r="O1061" s="26"/>
      <c r="P1061" s="299"/>
      <c r="Q1061" s="26"/>
      <c r="R1061" s="299"/>
      <c r="S1061" s="22"/>
      <c r="T1061" s="26"/>
      <c r="U1061" s="55"/>
      <c r="V1061" s="22"/>
      <c r="W1061" s="22"/>
      <c r="X1061" s="22"/>
      <c r="Y1061" s="22"/>
      <c r="Z1061" s="22"/>
      <c r="AA1061" s="22"/>
      <c r="AB1061" s="22"/>
      <c r="AC1061" s="22"/>
      <c r="AD1061" s="22"/>
      <c r="AE1061" s="22"/>
      <c r="AF1061" s="22"/>
      <c r="AG1061" s="22"/>
      <c r="AH1061" s="22"/>
      <c r="AI1061" s="22"/>
      <c r="AJ1061" s="22"/>
    </row>
    <row r="1062" spans="1:36" ht="14.5">
      <c r="A1062" s="29"/>
      <c r="B1062" s="55"/>
      <c r="C1062" s="29"/>
      <c r="D1062" s="112"/>
      <c r="E1062" s="22"/>
      <c r="F1062" s="22"/>
      <c r="G1062" s="26"/>
      <c r="H1062" s="26"/>
      <c r="I1062" s="26"/>
      <c r="J1062" s="26"/>
      <c r="K1062" s="26"/>
      <c r="L1062" s="26"/>
      <c r="M1062" s="26"/>
      <c r="N1062" s="37"/>
      <c r="O1062" s="26"/>
      <c r="P1062" s="299"/>
      <c r="Q1062" s="26"/>
      <c r="R1062" s="299"/>
      <c r="S1062" s="22"/>
      <c r="T1062" s="26"/>
      <c r="U1062" s="55"/>
      <c r="V1062" s="22"/>
      <c r="W1062" s="22"/>
      <c r="X1062" s="22"/>
      <c r="Y1062" s="22"/>
      <c r="Z1062" s="22"/>
      <c r="AA1062" s="22"/>
      <c r="AB1062" s="22"/>
      <c r="AC1062" s="22"/>
      <c r="AD1062" s="22"/>
      <c r="AE1062" s="22"/>
      <c r="AF1062" s="22"/>
      <c r="AG1062" s="22"/>
      <c r="AH1062" s="22"/>
      <c r="AI1062" s="22"/>
      <c r="AJ1062" s="22"/>
    </row>
    <row r="1063" spans="1:36" ht="14.5">
      <c r="A1063" s="29"/>
      <c r="B1063" s="55"/>
      <c r="C1063" s="29"/>
      <c r="D1063" s="112"/>
      <c r="E1063" s="22"/>
      <c r="F1063" s="22"/>
      <c r="G1063" s="26"/>
      <c r="H1063" s="26"/>
      <c r="I1063" s="26"/>
      <c r="J1063" s="26"/>
      <c r="K1063" s="26"/>
      <c r="L1063" s="26"/>
      <c r="M1063" s="26"/>
      <c r="N1063" s="37"/>
      <c r="O1063" s="26"/>
      <c r="P1063" s="299"/>
      <c r="Q1063" s="26"/>
      <c r="R1063" s="299"/>
      <c r="S1063" s="22"/>
      <c r="T1063" s="26"/>
      <c r="U1063" s="55"/>
      <c r="V1063" s="22"/>
      <c r="W1063" s="22"/>
      <c r="X1063" s="22"/>
      <c r="Y1063" s="22"/>
      <c r="Z1063" s="22"/>
      <c r="AA1063" s="22"/>
      <c r="AB1063" s="22"/>
      <c r="AC1063" s="22"/>
      <c r="AD1063" s="22"/>
      <c r="AE1063" s="22"/>
      <c r="AF1063" s="22"/>
      <c r="AG1063" s="22"/>
      <c r="AH1063" s="22"/>
      <c r="AI1063" s="22"/>
      <c r="AJ1063" s="22"/>
    </row>
    <row r="1064" spans="1:36" ht="14.5">
      <c r="A1064" s="29"/>
      <c r="B1064" s="55"/>
      <c r="C1064" s="29"/>
      <c r="D1064" s="112"/>
      <c r="E1064" s="22"/>
      <c r="F1064" s="22"/>
      <c r="G1064" s="26"/>
      <c r="H1064" s="26"/>
      <c r="I1064" s="26"/>
      <c r="J1064" s="26"/>
      <c r="K1064" s="26"/>
      <c r="L1064" s="26"/>
      <c r="M1064" s="26"/>
      <c r="N1064" s="37"/>
      <c r="O1064" s="26"/>
      <c r="P1064" s="299"/>
      <c r="Q1064" s="26"/>
      <c r="R1064" s="299"/>
      <c r="S1064" s="22"/>
      <c r="T1064" s="26"/>
      <c r="U1064" s="55"/>
      <c r="V1064" s="22"/>
      <c r="W1064" s="22"/>
      <c r="X1064" s="22"/>
      <c r="Y1064" s="22"/>
      <c r="Z1064" s="22"/>
      <c r="AA1064" s="22"/>
      <c r="AB1064" s="22"/>
      <c r="AC1064" s="22"/>
      <c r="AD1064" s="22"/>
      <c r="AE1064" s="22"/>
      <c r="AF1064" s="22"/>
      <c r="AG1064" s="22"/>
      <c r="AH1064" s="22"/>
      <c r="AI1064" s="22"/>
      <c r="AJ1064" s="22"/>
    </row>
    <row r="1065" spans="1:36" ht="14.5">
      <c r="A1065" s="29"/>
      <c r="B1065" s="55"/>
      <c r="C1065" s="29"/>
      <c r="D1065" s="112"/>
      <c r="E1065" s="22"/>
      <c r="F1065" s="22"/>
      <c r="G1065" s="26"/>
      <c r="H1065" s="26"/>
      <c r="I1065" s="26"/>
      <c r="J1065" s="26"/>
      <c r="K1065" s="26"/>
      <c r="L1065" s="26"/>
      <c r="M1065" s="26"/>
      <c r="N1065" s="37"/>
      <c r="O1065" s="26"/>
      <c r="P1065" s="299"/>
      <c r="Q1065" s="26"/>
      <c r="R1065" s="299"/>
      <c r="S1065" s="22"/>
      <c r="T1065" s="26"/>
      <c r="U1065" s="55"/>
      <c r="V1065" s="22"/>
      <c r="W1065" s="22"/>
      <c r="X1065" s="22"/>
      <c r="Y1065" s="22"/>
      <c r="Z1065" s="22"/>
      <c r="AA1065" s="22"/>
      <c r="AB1065" s="22"/>
      <c r="AC1065" s="22"/>
      <c r="AD1065" s="22"/>
      <c r="AE1065" s="22"/>
      <c r="AF1065" s="22"/>
      <c r="AG1065" s="22"/>
      <c r="AH1065" s="22"/>
      <c r="AI1065" s="22"/>
      <c r="AJ1065" s="22"/>
    </row>
    <row r="1066" spans="1:36" ht="14.5">
      <c r="A1066" s="29"/>
      <c r="B1066" s="55"/>
      <c r="C1066" s="29"/>
      <c r="D1066" s="112"/>
      <c r="E1066" s="22"/>
      <c r="F1066" s="22"/>
      <c r="G1066" s="26"/>
      <c r="H1066" s="26"/>
      <c r="I1066" s="26"/>
      <c r="J1066" s="26"/>
      <c r="K1066" s="26"/>
      <c r="L1066" s="26"/>
      <c r="M1066" s="26"/>
      <c r="N1066" s="37"/>
      <c r="O1066" s="26"/>
      <c r="P1066" s="299"/>
      <c r="Q1066" s="26"/>
      <c r="R1066" s="299"/>
      <c r="S1066" s="22"/>
      <c r="T1066" s="26"/>
      <c r="U1066" s="55"/>
      <c r="V1066" s="22"/>
      <c r="W1066" s="22"/>
      <c r="X1066" s="22"/>
      <c r="Y1066" s="22"/>
      <c r="Z1066" s="22"/>
      <c r="AA1066" s="22"/>
      <c r="AB1066" s="22"/>
      <c r="AC1066" s="22"/>
      <c r="AD1066" s="22"/>
      <c r="AE1066" s="22"/>
      <c r="AF1066" s="22"/>
      <c r="AG1066" s="22"/>
      <c r="AH1066" s="22"/>
      <c r="AI1066" s="22"/>
      <c r="AJ1066" s="22"/>
    </row>
    <row r="1067" spans="1:36" ht="14.5">
      <c r="A1067" s="29"/>
      <c r="B1067" s="55"/>
      <c r="C1067" s="29"/>
      <c r="D1067" s="112"/>
      <c r="E1067" s="22"/>
      <c r="F1067" s="22"/>
      <c r="G1067" s="26"/>
      <c r="H1067" s="26"/>
      <c r="I1067" s="26"/>
      <c r="J1067" s="26"/>
      <c r="K1067" s="26"/>
      <c r="L1067" s="26"/>
      <c r="M1067" s="26"/>
      <c r="N1067" s="37"/>
      <c r="O1067" s="26"/>
      <c r="P1067" s="299"/>
      <c r="Q1067" s="26"/>
      <c r="R1067" s="299"/>
      <c r="S1067" s="22"/>
      <c r="T1067" s="26"/>
      <c r="U1067" s="55"/>
      <c r="V1067" s="22"/>
      <c r="W1067" s="22"/>
      <c r="X1067" s="22"/>
      <c r="Y1067" s="22"/>
      <c r="Z1067" s="22"/>
      <c r="AA1067" s="22"/>
      <c r="AB1067" s="22"/>
      <c r="AC1067" s="22"/>
      <c r="AD1067" s="22"/>
      <c r="AE1067" s="22"/>
      <c r="AF1067" s="22"/>
      <c r="AG1067" s="22"/>
      <c r="AH1067" s="22"/>
      <c r="AI1067" s="22"/>
      <c r="AJ1067" s="22"/>
    </row>
    <row r="1068" spans="1:36" ht="14.5">
      <c r="A1068" s="29"/>
      <c r="B1068" s="55"/>
      <c r="C1068" s="29"/>
      <c r="D1068" s="112"/>
      <c r="E1068" s="22"/>
      <c r="F1068" s="22"/>
      <c r="G1068" s="26"/>
      <c r="H1068" s="26"/>
      <c r="I1068" s="26"/>
      <c r="J1068" s="26"/>
      <c r="K1068" s="26"/>
      <c r="L1068" s="26"/>
      <c r="M1068" s="26"/>
      <c r="N1068" s="37"/>
      <c r="O1068" s="26"/>
      <c r="P1068" s="299"/>
      <c r="Q1068" s="26"/>
      <c r="R1068" s="299"/>
      <c r="S1068" s="22"/>
      <c r="T1068" s="26"/>
      <c r="U1068" s="55"/>
      <c r="V1068" s="22"/>
      <c r="W1068" s="22"/>
      <c r="X1068" s="22"/>
      <c r="Y1068" s="22"/>
      <c r="Z1068" s="22"/>
      <c r="AA1068" s="22"/>
      <c r="AB1068" s="22"/>
      <c r="AC1068" s="22"/>
      <c r="AD1068" s="22"/>
      <c r="AE1068" s="22"/>
      <c r="AF1068" s="22"/>
      <c r="AG1068" s="22"/>
      <c r="AH1068" s="22"/>
      <c r="AI1068" s="22"/>
      <c r="AJ1068" s="22"/>
    </row>
    <row r="1069" spans="1:36" ht="14.5">
      <c r="A1069" s="29"/>
      <c r="B1069" s="55"/>
      <c r="C1069" s="29"/>
      <c r="D1069" s="112"/>
      <c r="E1069" s="22"/>
      <c r="F1069" s="22"/>
      <c r="G1069" s="26"/>
      <c r="H1069" s="26"/>
      <c r="I1069" s="26"/>
      <c r="J1069" s="26"/>
      <c r="K1069" s="26"/>
      <c r="L1069" s="26"/>
      <c r="M1069" s="26"/>
      <c r="N1069" s="37"/>
      <c r="O1069" s="26"/>
      <c r="P1069" s="299"/>
      <c r="Q1069" s="26"/>
      <c r="R1069" s="299"/>
      <c r="S1069" s="22"/>
      <c r="T1069" s="26"/>
      <c r="U1069" s="55"/>
      <c r="V1069" s="22"/>
      <c r="W1069" s="22"/>
      <c r="X1069" s="22"/>
      <c r="Y1069" s="22"/>
      <c r="Z1069" s="22"/>
      <c r="AA1069" s="22"/>
      <c r="AB1069" s="22"/>
      <c r="AC1069" s="22"/>
      <c r="AD1069" s="22"/>
      <c r="AE1069" s="22"/>
      <c r="AF1069" s="22"/>
      <c r="AG1069" s="22"/>
      <c r="AH1069" s="22"/>
      <c r="AI1069" s="22"/>
      <c r="AJ1069" s="22"/>
    </row>
    <row r="1070" spans="1:36" ht="14.5">
      <c r="A1070" s="29"/>
      <c r="B1070" s="55"/>
      <c r="C1070" s="29"/>
      <c r="D1070" s="112"/>
      <c r="E1070" s="22"/>
      <c r="F1070" s="22"/>
      <c r="G1070" s="26"/>
      <c r="H1070" s="26"/>
      <c r="I1070" s="26"/>
      <c r="J1070" s="26"/>
      <c r="K1070" s="26"/>
      <c r="L1070" s="26"/>
      <c r="M1070" s="26"/>
      <c r="N1070" s="37"/>
      <c r="O1070" s="26"/>
      <c r="P1070" s="299"/>
      <c r="Q1070" s="26"/>
      <c r="R1070" s="299"/>
      <c r="S1070" s="22"/>
      <c r="T1070" s="26"/>
      <c r="U1070" s="55"/>
      <c r="V1070" s="22"/>
      <c r="W1070" s="22"/>
      <c r="X1070" s="22"/>
      <c r="Y1070" s="22"/>
      <c r="Z1070" s="22"/>
      <c r="AA1070" s="22"/>
      <c r="AB1070" s="22"/>
      <c r="AC1070" s="22"/>
      <c r="AD1070" s="22"/>
      <c r="AE1070" s="22"/>
      <c r="AF1070" s="22"/>
      <c r="AG1070" s="22"/>
      <c r="AH1070" s="22"/>
      <c r="AI1070" s="22"/>
      <c r="AJ1070" s="22"/>
    </row>
    <row r="1071" spans="1:36" ht="14.5">
      <c r="A1071" s="29"/>
      <c r="B1071" s="55"/>
      <c r="C1071" s="29"/>
      <c r="D1071" s="112"/>
      <c r="E1071" s="22"/>
      <c r="F1071" s="22"/>
      <c r="G1071" s="26"/>
      <c r="H1071" s="26"/>
      <c r="I1071" s="26"/>
      <c r="J1071" s="26"/>
      <c r="K1071" s="26"/>
      <c r="L1071" s="26"/>
      <c r="M1071" s="26"/>
      <c r="N1071" s="37"/>
      <c r="O1071" s="26"/>
      <c r="P1071" s="299"/>
      <c r="Q1071" s="26"/>
      <c r="R1071" s="299"/>
      <c r="S1071" s="22"/>
      <c r="T1071" s="26"/>
      <c r="U1071" s="55"/>
      <c r="V1071" s="22"/>
      <c r="W1071" s="22"/>
      <c r="X1071" s="22"/>
      <c r="Y1071" s="22"/>
      <c r="Z1071" s="22"/>
      <c r="AA1071" s="22"/>
      <c r="AB1071" s="22"/>
      <c r="AC1071" s="22"/>
      <c r="AD1071" s="22"/>
      <c r="AE1071" s="22"/>
      <c r="AF1071" s="22"/>
      <c r="AG1071" s="22"/>
      <c r="AH1071" s="22"/>
      <c r="AI1071" s="22"/>
      <c r="AJ1071" s="22"/>
    </row>
    <row r="1072" spans="1:36" ht="14.5">
      <c r="A1072" s="29"/>
      <c r="B1072" s="55"/>
      <c r="C1072" s="29"/>
      <c r="D1072" s="112"/>
      <c r="E1072" s="22"/>
      <c r="F1072" s="22"/>
      <c r="G1072" s="26"/>
      <c r="H1072" s="26"/>
      <c r="I1072" s="26"/>
      <c r="J1072" s="26"/>
      <c r="K1072" s="26"/>
      <c r="L1072" s="26"/>
      <c r="M1072" s="26"/>
      <c r="N1072" s="37"/>
      <c r="O1072" s="26"/>
      <c r="P1072" s="299"/>
      <c r="Q1072" s="26"/>
      <c r="R1072" s="299"/>
      <c r="S1072" s="22"/>
      <c r="T1072" s="26"/>
      <c r="U1072" s="55"/>
      <c r="V1072" s="22"/>
      <c r="W1072" s="22"/>
      <c r="X1072" s="22"/>
      <c r="Y1072" s="22"/>
      <c r="Z1072" s="22"/>
      <c r="AA1072" s="22"/>
      <c r="AB1072" s="22"/>
      <c r="AC1072" s="22"/>
      <c r="AD1072" s="22"/>
      <c r="AE1072" s="22"/>
      <c r="AF1072" s="22"/>
      <c r="AG1072" s="22"/>
      <c r="AH1072" s="22"/>
      <c r="AI1072" s="22"/>
      <c r="AJ1072" s="22"/>
    </row>
    <row r="1073" spans="1:36" ht="14.5">
      <c r="A1073" s="29"/>
      <c r="B1073" s="55"/>
      <c r="C1073" s="29"/>
      <c r="D1073" s="112"/>
      <c r="E1073" s="22"/>
      <c r="F1073" s="22"/>
      <c r="G1073" s="26"/>
      <c r="H1073" s="26"/>
      <c r="I1073" s="26"/>
      <c r="J1073" s="26"/>
      <c r="K1073" s="26"/>
      <c r="L1073" s="26"/>
      <c r="M1073" s="26"/>
      <c r="N1073" s="37"/>
      <c r="O1073" s="26"/>
      <c r="P1073" s="299"/>
      <c r="Q1073" s="26"/>
      <c r="R1073" s="299"/>
      <c r="S1073" s="22"/>
      <c r="T1073" s="26"/>
      <c r="U1073" s="55"/>
      <c r="V1073" s="22"/>
      <c r="W1073" s="22"/>
      <c r="X1073" s="22"/>
      <c r="Y1073" s="22"/>
      <c r="Z1073" s="22"/>
      <c r="AA1073" s="22"/>
      <c r="AB1073" s="22"/>
      <c r="AC1073" s="22"/>
      <c r="AD1073" s="22"/>
      <c r="AE1073" s="22"/>
      <c r="AF1073" s="22"/>
      <c r="AG1073" s="22"/>
      <c r="AH1073" s="22"/>
      <c r="AI1073" s="22"/>
      <c r="AJ1073" s="22"/>
    </row>
    <row r="1074" spans="1:36" ht="14.5">
      <c r="A1074" s="29"/>
      <c r="B1074" s="55"/>
      <c r="C1074" s="29"/>
      <c r="D1074" s="112"/>
      <c r="E1074" s="22"/>
      <c r="F1074" s="22"/>
      <c r="G1074" s="26"/>
      <c r="H1074" s="26"/>
      <c r="I1074" s="26"/>
      <c r="J1074" s="26"/>
      <c r="K1074" s="26"/>
      <c r="L1074" s="26"/>
      <c r="M1074" s="26"/>
      <c r="N1074" s="37"/>
      <c r="O1074" s="26"/>
      <c r="P1074" s="299"/>
      <c r="Q1074" s="26"/>
      <c r="R1074" s="299"/>
      <c r="S1074" s="22"/>
      <c r="T1074" s="26"/>
      <c r="U1074" s="55"/>
      <c r="V1074" s="22"/>
      <c r="W1074" s="22"/>
      <c r="X1074" s="22"/>
      <c r="Y1074" s="22"/>
      <c r="Z1074" s="22"/>
      <c r="AA1074" s="22"/>
      <c r="AB1074" s="22"/>
      <c r="AC1074" s="22"/>
      <c r="AD1074" s="22"/>
      <c r="AE1074" s="22"/>
      <c r="AF1074" s="22"/>
      <c r="AG1074" s="22"/>
      <c r="AH1074" s="22"/>
      <c r="AI1074" s="22"/>
      <c r="AJ1074" s="22"/>
    </row>
    <row r="1075" spans="1:36" ht="14.5">
      <c r="A1075" s="29"/>
      <c r="B1075" s="55"/>
      <c r="C1075" s="29"/>
      <c r="D1075" s="112"/>
      <c r="E1075" s="22"/>
      <c r="F1075" s="22"/>
      <c r="G1075" s="26"/>
      <c r="H1075" s="26"/>
      <c r="I1075" s="26"/>
      <c r="J1075" s="26"/>
      <c r="K1075" s="26"/>
      <c r="L1075" s="26"/>
      <c r="M1075" s="26"/>
      <c r="N1075" s="37"/>
      <c r="O1075" s="26"/>
      <c r="P1075" s="299"/>
      <c r="Q1075" s="26"/>
      <c r="R1075" s="299"/>
      <c r="S1075" s="22"/>
      <c r="T1075" s="26"/>
      <c r="U1075" s="55"/>
      <c r="V1075" s="22"/>
      <c r="W1075" s="22"/>
      <c r="X1075" s="22"/>
      <c r="Y1075" s="22"/>
      <c r="Z1075" s="22"/>
      <c r="AA1075" s="22"/>
      <c r="AB1075" s="22"/>
      <c r="AC1075" s="22"/>
      <c r="AD1075" s="22"/>
      <c r="AE1075" s="22"/>
      <c r="AF1075" s="22"/>
      <c r="AG1075" s="22"/>
      <c r="AH1075" s="22"/>
      <c r="AI1075" s="22"/>
      <c r="AJ1075" s="22"/>
    </row>
    <row r="1076" spans="1:36" ht="14.5">
      <c r="A1076" s="29"/>
      <c r="B1076" s="55"/>
      <c r="C1076" s="29"/>
      <c r="D1076" s="112"/>
      <c r="E1076" s="22"/>
      <c r="F1076" s="22"/>
      <c r="G1076" s="26"/>
      <c r="H1076" s="26"/>
      <c r="I1076" s="26"/>
      <c r="J1076" s="26"/>
      <c r="K1076" s="26"/>
      <c r="L1076" s="26"/>
      <c r="M1076" s="26"/>
      <c r="N1076" s="37"/>
      <c r="O1076" s="26"/>
      <c r="P1076" s="299"/>
      <c r="Q1076" s="26"/>
      <c r="R1076" s="299"/>
      <c r="S1076" s="22"/>
      <c r="T1076" s="26"/>
      <c r="U1076" s="55"/>
      <c r="V1076" s="22"/>
      <c r="W1076" s="22"/>
      <c r="X1076" s="22"/>
      <c r="Y1076" s="22"/>
      <c r="Z1076" s="22"/>
      <c r="AA1076" s="22"/>
      <c r="AB1076" s="22"/>
      <c r="AC1076" s="22"/>
      <c r="AD1076" s="22"/>
      <c r="AE1076" s="22"/>
      <c r="AF1076" s="22"/>
      <c r="AG1076" s="22"/>
      <c r="AH1076" s="22"/>
      <c r="AI1076" s="22"/>
      <c r="AJ1076" s="22"/>
    </row>
    <row r="1077" spans="1:36" ht="14.5">
      <c r="A1077" s="29"/>
      <c r="B1077" s="55"/>
      <c r="C1077" s="29"/>
      <c r="D1077" s="112"/>
      <c r="E1077" s="22"/>
      <c r="F1077" s="22"/>
      <c r="G1077" s="26"/>
      <c r="H1077" s="26"/>
      <c r="I1077" s="26"/>
      <c r="J1077" s="26"/>
      <c r="K1077" s="26"/>
      <c r="L1077" s="26"/>
      <c r="M1077" s="26"/>
      <c r="N1077" s="37"/>
      <c r="O1077" s="26"/>
      <c r="P1077" s="299"/>
      <c r="Q1077" s="26"/>
      <c r="R1077" s="299"/>
      <c r="S1077" s="22"/>
      <c r="T1077" s="26"/>
      <c r="U1077" s="55"/>
      <c r="V1077" s="22"/>
      <c r="W1077" s="22"/>
      <c r="X1077" s="22"/>
      <c r="Y1077" s="22"/>
      <c r="Z1077" s="22"/>
      <c r="AA1077" s="22"/>
      <c r="AB1077" s="22"/>
      <c r="AC1077" s="22"/>
      <c r="AD1077" s="22"/>
      <c r="AE1077" s="22"/>
      <c r="AF1077" s="22"/>
      <c r="AG1077" s="22"/>
      <c r="AH1077" s="22"/>
      <c r="AI1077" s="22"/>
      <c r="AJ1077" s="22"/>
    </row>
    <row r="1078" spans="1:36" ht="14.5">
      <c r="A1078" s="29"/>
      <c r="B1078" s="55"/>
      <c r="C1078" s="29"/>
      <c r="D1078" s="112"/>
      <c r="E1078" s="22"/>
      <c r="F1078" s="22"/>
      <c r="G1078" s="26"/>
      <c r="H1078" s="26"/>
      <c r="I1078" s="26"/>
      <c r="J1078" s="26"/>
      <c r="K1078" s="26"/>
      <c r="L1078" s="26"/>
      <c r="M1078" s="26"/>
      <c r="N1078" s="37"/>
      <c r="O1078" s="26"/>
      <c r="P1078" s="299"/>
      <c r="Q1078" s="26"/>
      <c r="R1078" s="299"/>
      <c r="S1078" s="22"/>
      <c r="T1078" s="26"/>
      <c r="U1078" s="55"/>
      <c r="V1078" s="22"/>
      <c r="W1078" s="22"/>
      <c r="X1078" s="22"/>
      <c r="Y1078" s="22"/>
      <c r="Z1078" s="22"/>
      <c r="AA1078" s="22"/>
      <c r="AB1078" s="22"/>
      <c r="AC1078" s="22"/>
      <c r="AD1078" s="22"/>
      <c r="AE1078" s="22"/>
      <c r="AF1078" s="22"/>
      <c r="AG1078" s="22"/>
      <c r="AH1078" s="22"/>
      <c r="AI1078" s="22"/>
      <c r="AJ1078" s="22"/>
    </row>
    <row r="1079" spans="1:36" ht="14.5">
      <c r="A1079" s="29"/>
      <c r="B1079" s="55"/>
      <c r="C1079" s="29"/>
      <c r="D1079" s="112"/>
      <c r="E1079" s="22"/>
      <c r="F1079" s="22"/>
      <c r="G1079" s="26"/>
      <c r="H1079" s="26"/>
      <c r="I1079" s="26"/>
      <c r="J1079" s="26"/>
      <c r="K1079" s="26"/>
      <c r="L1079" s="26"/>
      <c r="M1079" s="26"/>
      <c r="N1079" s="37"/>
      <c r="O1079" s="26"/>
      <c r="P1079" s="299"/>
      <c r="Q1079" s="26"/>
      <c r="R1079" s="299"/>
      <c r="S1079" s="22"/>
      <c r="T1079" s="26"/>
      <c r="U1079" s="55"/>
      <c r="V1079" s="22"/>
      <c r="W1079" s="22"/>
      <c r="X1079" s="22"/>
      <c r="Y1079" s="22"/>
      <c r="Z1079" s="22"/>
      <c r="AA1079" s="22"/>
      <c r="AB1079" s="22"/>
      <c r="AC1079" s="22"/>
      <c r="AD1079" s="22"/>
      <c r="AE1079" s="22"/>
      <c r="AF1079" s="22"/>
      <c r="AG1079" s="22"/>
      <c r="AH1079" s="22"/>
      <c r="AI1079" s="22"/>
      <c r="AJ1079" s="22"/>
    </row>
    <row r="1080" spans="1:36" ht="14.5">
      <c r="A1080" s="29"/>
      <c r="B1080" s="55"/>
      <c r="C1080" s="29"/>
      <c r="D1080" s="112"/>
      <c r="E1080" s="22"/>
      <c r="F1080" s="22"/>
      <c r="G1080" s="26"/>
      <c r="H1080" s="26"/>
      <c r="I1080" s="26"/>
      <c r="J1080" s="26"/>
      <c r="K1080" s="26"/>
      <c r="L1080" s="26"/>
      <c r="M1080" s="26"/>
      <c r="N1080" s="37"/>
      <c r="O1080" s="26"/>
      <c r="P1080" s="299"/>
      <c r="Q1080" s="26"/>
      <c r="R1080" s="299"/>
      <c r="S1080" s="22"/>
      <c r="T1080" s="26"/>
      <c r="U1080" s="55"/>
      <c r="V1080" s="22"/>
      <c r="W1080" s="22"/>
      <c r="X1080" s="22"/>
      <c r="Y1080" s="22"/>
      <c r="Z1080" s="22"/>
      <c r="AA1080" s="22"/>
      <c r="AB1080" s="22"/>
      <c r="AC1080" s="22"/>
      <c r="AD1080" s="22"/>
      <c r="AE1080" s="22"/>
      <c r="AF1080" s="22"/>
      <c r="AG1080" s="22"/>
      <c r="AH1080" s="22"/>
      <c r="AI1080" s="22"/>
      <c r="AJ1080" s="22"/>
    </row>
    <row r="1081" spans="1:36" ht="14.5">
      <c r="A1081" s="29"/>
      <c r="B1081" s="55"/>
      <c r="C1081" s="29"/>
      <c r="D1081" s="112"/>
      <c r="E1081" s="22"/>
      <c r="F1081" s="22"/>
      <c r="G1081" s="26"/>
      <c r="H1081" s="26"/>
      <c r="I1081" s="26"/>
      <c r="J1081" s="26"/>
      <c r="K1081" s="26"/>
      <c r="L1081" s="26"/>
      <c r="M1081" s="26"/>
      <c r="N1081" s="37"/>
      <c r="O1081" s="26"/>
      <c r="P1081" s="299"/>
      <c r="Q1081" s="26"/>
      <c r="R1081" s="299"/>
      <c r="S1081" s="22"/>
      <c r="T1081" s="26"/>
      <c r="U1081" s="55"/>
      <c r="V1081" s="22"/>
      <c r="W1081" s="22"/>
      <c r="X1081" s="22"/>
      <c r="Y1081" s="22"/>
      <c r="Z1081" s="22"/>
      <c r="AA1081" s="22"/>
      <c r="AB1081" s="22"/>
      <c r="AC1081" s="22"/>
      <c r="AD1081" s="22"/>
      <c r="AE1081" s="22"/>
      <c r="AF1081" s="22"/>
      <c r="AG1081" s="22"/>
      <c r="AH1081" s="22"/>
      <c r="AI1081" s="22"/>
      <c r="AJ1081" s="22"/>
    </row>
    <row r="1082" spans="1:36" ht="14.5">
      <c r="A1082" s="29"/>
      <c r="B1082" s="55"/>
      <c r="C1082" s="29"/>
      <c r="D1082" s="112"/>
      <c r="E1082" s="22"/>
      <c r="F1082" s="22"/>
      <c r="G1082" s="26"/>
      <c r="H1082" s="26"/>
      <c r="I1082" s="26"/>
      <c r="J1082" s="26"/>
      <c r="K1082" s="26"/>
      <c r="L1082" s="26"/>
      <c r="M1082" s="26"/>
      <c r="N1082" s="37"/>
      <c r="O1082" s="26"/>
      <c r="P1082" s="299"/>
      <c r="Q1082" s="26"/>
      <c r="R1082" s="299"/>
      <c r="S1082" s="22"/>
      <c r="T1082" s="26"/>
      <c r="U1082" s="55"/>
      <c r="V1082" s="22"/>
      <c r="W1082" s="22"/>
      <c r="X1082" s="22"/>
      <c r="Y1082" s="22"/>
      <c r="Z1082" s="22"/>
      <c r="AA1082" s="22"/>
      <c r="AB1082" s="22"/>
      <c r="AC1082" s="22"/>
      <c r="AD1082" s="22"/>
      <c r="AE1082" s="22"/>
      <c r="AF1082" s="22"/>
      <c r="AG1082" s="22"/>
      <c r="AH1082" s="22"/>
      <c r="AI1082" s="22"/>
      <c r="AJ1082" s="22"/>
    </row>
    <row r="1083" spans="1:36" ht="14.5">
      <c r="A1083" s="29"/>
      <c r="B1083" s="55"/>
      <c r="C1083" s="29"/>
      <c r="D1083" s="112"/>
      <c r="E1083" s="22"/>
      <c r="F1083" s="22"/>
      <c r="G1083" s="26"/>
      <c r="H1083" s="26"/>
      <c r="I1083" s="26"/>
      <c r="J1083" s="26"/>
      <c r="K1083" s="26"/>
      <c r="L1083" s="26"/>
      <c r="M1083" s="26"/>
      <c r="N1083" s="37"/>
      <c r="O1083" s="26"/>
      <c r="P1083" s="299"/>
      <c r="Q1083" s="26"/>
      <c r="R1083" s="299"/>
      <c r="S1083" s="22"/>
      <c r="T1083" s="26"/>
      <c r="U1083" s="55"/>
      <c r="V1083" s="22"/>
      <c r="W1083" s="22"/>
      <c r="X1083" s="22"/>
      <c r="Y1083" s="22"/>
      <c r="Z1083" s="22"/>
      <c r="AA1083" s="22"/>
      <c r="AB1083" s="22"/>
      <c r="AC1083" s="22"/>
      <c r="AD1083" s="22"/>
      <c r="AE1083" s="22"/>
      <c r="AF1083" s="22"/>
      <c r="AG1083" s="22"/>
      <c r="AH1083" s="22"/>
      <c r="AI1083" s="22"/>
      <c r="AJ1083" s="22"/>
    </row>
    <row r="1084" spans="1:36" ht="14.5">
      <c r="A1084" s="29"/>
      <c r="B1084" s="55"/>
      <c r="C1084" s="29"/>
      <c r="D1084" s="112"/>
      <c r="E1084" s="22"/>
      <c r="F1084" s="22"/>
      <c r="G1084" s="26"/>
      <c r="H1084" s="26"/>
      <c r="I1084" s="26"/>
      <c r="J1084" s="26"/>
      <c r="K1084" s="26"/>
      <c r="L1084" s="26"/>
      <c r="M1084" s="26"/>
      <c r="N1084" s="37"/>
      <c r="O1084" s="26"/>
      <c r="P1084" s="299"/>
      <c r="Q1084" s="26"/>
      <c r="R1084" s="299"/>
      <c r="S1084" s="22"/>
      <c r="T1084" s="26"/>
      <c r="U1084" s="55"/>
      <c r="V1084" s="22"/>
      <c r="W1084" s="22"/>
      <c r="X1084" s="22"/>
      <c r="Y1084" s="22"/>
      <c r="Z1084" s="22"/>
      <c r="AA1084" s="22"/>
      <c r="AB1084" s="22"/>
      <c r="AC1084" s="22"/>
      <c r="AD1084" s="22"/>
      <c r="AE1084" s="22"/>
      <c r="AF1084" s="22"/>
      <c r="AG1084" s="22"/>
      <c r="AH1084" s="22"/>
      <c r="AI1084" s="22"/>
      <c r="AJ1084" s="22"/>
    </row>
    <row r="1085" spans="1:36" ht="14.5">
      <c r="A1085" s="29"/>
      <c r="B1085" s="55"/>
      <c r="C1085" s="29"/>
      <c r="D1085" s="112"/>
      <c r="E1085" s="22"/>
      <c r="F1085" s="22"/>
      <c r="G1085" s="26"/>
      <c r="H1085" s="26"/>
      <c r="I1085" s="26"/>
      <c r="J1085" s="26"/>
      <c r="K1085" s="26"/>
      <c r="L1085" s="26"/>
      <c r="M1085" s="26"/>
      <c r="N1085" s="37"/>
      <c r="O1085" s="26"/>
      <c r="P1085" s="299"/>
      <c r="Q1085" s="26"/>
      <c r="R1085" s="299"/>
      <c r="S1085" s="22"/>
      <c r="T1085" s="26"/>
      <c r="U1085" s="55"/>
      <c r="V1085" s="22"/>
      <c r="W1085" s="22"/>
      <c r="X1085" s="22"/>
      <c r="Y1085" s="22"/>
      <c r="Z1085" s="22"/>
      <c r="AA1085" s="22"/>
      <c r="AB1085" s="22"/>
      <c r="AC1085" s="22"/>
      <c r="AD1085" s="22"/>
      <c r="AE1085" s="22"/>
      <c r="AF1085" s="22"/>
      <c r="AG1085" s="22"/>
      <c r="AH1085" s="22"/>
      <c r="AI1085" s="22"/>
      <c r="AJ1085" s="22"/>
    </row>
    <row r="1086" spans="1:36" ht="14.5">
      <c r="A1086" s="29"/>
      <c r="B1086" s="55"/>
      <c r="C1086" s="29"/>
      <c r="D1086" s="112"/>
      <c r="E1086" s="22"/>
      <c r="F1086" s="22"/>
      <c r="G1086" s="26"/>
      <c r="H1086" s="26"/>
      <c r="I1086" s="26"/>
      <c r="J1086" s="26"/>
      <c r="K1086" s="26"/>
      <c r="L1086" s="26"/>
      <c r="M1086" s="26"/>
      <c r="N1086" s="37"/>
      <c r="O1086" s="26"/>
      <c r="P1086" s="299"/>
      <c r="Q1086" s="26"/>
      <c r="R1086" s="299"/>
      <c r="S1086" s="22"/>
      <c r="T1086" s="26"/>
      <c r="U1086" s="55"/>
      <c r="V1086" s="22"/>
      <c r="W1086" s="22"/>
      <c r="X1086" s="22"/>
      <c r="Y1086" s="22"/>
      <c r="Z1086" s="22"/>
      <c r="AA1086" s="22"/>
      <c r="AB1086" s="22"/>
      <c r="AC1086" s="22"/>
      <c r="AD1086" s="22"/>
      <c r="AE1086" s="22"/>
      <c r="AF1086" s="22"/>
      <c r="AG1086" s="22"/>
      <c r="AH1086" s="22"/>
      <c r="AI1086" s="22"/>
      <c r="AJ1086" s="22"/>
    </row>
    <row r="1087" spans="1:36" ht="14.5">
      <c r="A1087" s="29"/>
      <c r="B1087" s="55"/>
      <c r="C1087" s="29"/>
      <c r="D1087" s="112"/>
      <c r="E1087" s="22"/>
      <c r="F1087" s="22"/>
      <c r="G1087" s="26"/>
      <c r="H1087" s="26"/>
      <c r="I1087" s="26"/>
      <c r="J1087" s="26"/>
      <c r="K1087" s="26"/>
      <c r="L1087" s="26"/>
      <c r="M1087" s="26"/>
      <c r="N1087" s="37"/>
      <c r="O1087" s="26"/>
      <c r="P1087" s="299"/>
      <c r="Q1087" s="26"/>
      <c r="R1087" s="299"/>
      <c r="S1087" s="22"/>
      <c r="T1087" s="26"/>
      <c r="U1087" s="55"/>
      <c r="V1087" s="22"/>
      <c r="W1087" s="22"/>
      <c r="X1087" s="22"/>
      <c r="Y1087" s="22"/>
      <c r="Z1087" s="22"/>
      <c r="AA1087" s="22"/>
      <c r="AB1087" s="22"/>
      <c r="AC1087" s="22"/>
      <c r="AD1087" s="22"/>
      <c r="AE1087" s="22"/>
      <c r="AF1087" s="22"/>
      <c r="AG1087" s="22"/>
      <c r="AH1087" s="22"/>
      <c r="AI1087" s="22"/>
      <c r="AJ1087" s="22"/>
    </row>
    <row r="1088" spans="1:36" ht="14.5">
      <c r="A1088" s="29"/>
      <c r="B1088" s="55"/>
      <c r="C1088" s="29"/>
      <c r="D1088" s="112"/>
      <c r="E1088" s="22"/>
      <c r="F1088" s="22"/>
      <c r="G1088" s="26"/>
      <c r="H1088" s="26"/>
      <c r="I1088" s="26"/>
      <c r="J1088" s="26"/>
      <c r="K1088" s="26"/>
      <c r="L1088" s="26"/>
      <c r="M1088" s="26"/>
      <c r="N1088" s="37"/>
      <c r="O1088" s="26"/>
      <c r="P1088" s="299"/>
      <c r="Q1088" s="26"/>
      <c r="R1088" s="299"/>
      <c r="S1088" s="22"/>
      <c r="T1088" s="26"/>
      <c r="U1088" s="55"/>
      <c r="V1088" s="22"/>
      <c r="W1088" s="22"/>
      <c r="X1088" s="22"/>
      <c r="Y1088" s="22"/>
      <c r="Z1088" s="22"/>
      <c r="AA1088" s="22"/>
      <c r="AB1088" s="22"/>
      <c r="AC1088" s="22"/>
      <c r="AD1088" s="22"/>
      <c r="AE1088" s="22"/>
      <c r="AF1088" s="22"/>
      <c r="AG1088" s="22"/>
      <c r="AH1088" s="22"/>
      <c r="AI1088" s="22"/>
      <c r="AJ1088" s="22"/>
    </row>
    <row r="1089" spans="1:36" ht="14.5">
      <c r="A1089" s="29"/>
      <c r="B1089" s="55"/>
      <c r="C1089" s="29"/>
      <c r="D1089" s="112"/>
      <c r="E1089" s="22"/>
      <c r="F1089" s="22"/>
      <c r="G1089" s="26"/>
      <c r="H1089" s="26"/>
      <c r="I1089" s="26"/>
      <c r="J1089" s="26"/>
      <c r="K1089" s="26"/>
      <c r="L1089" s="26"/>
      <c r="M1089" s="26"/>
      <c r="N1089" s="37"/>
      <c r="O1089" s="26"/>
      <c r="P1089" s="299"/>
      <c r="Q1089" s="26"/>
      <c r="R1089" s="299"/>
      <c r="S1089" s="22"/>
      <c r="T1089" s="26"/>
      <c r="U1089" s="55"/>
      <c r="V1089" s="22"/>
      <c r="W1089" s="22"/>
      <c r="X1089" s="22"/>
      <c r="Y1089" s="22"/>
      <c r="Z1089" s="22"/>
      <c r="AA1089" s="22"/>
      <c r="AB1089" s="22"/>
      <c r="AC1089" s="22"/>
      <c r="AD1089" s="22"/>
      <c r="AE1089" s="22"/>
      <c r="AF1089" s="22"/>
      <c r="AG1089" s="22"/>
      <c r="AH1089" s="22"/>
      <c r="AI1089" s="22"/>
      <c r="AJ1089" s="22"/>
    </row>
    <row r="1090" spans="1:36" ht="14.5">
      <c r="A1090" s="29"/>
      <c r="B1090" s="55"/>
      <c r="C1090" s="29"/>
      <c r="D1090" s="112"/>
      <c r="E1090" s="22"/>
      <c r="F1090" s="22"/>
      <c r="G1090" s="26"/>
      <c r="H1090" s="26"/>
      <c r="I1090" s="26"/>
      <c r="J1090" s="26"/>
      <c r="K1090" s="26"/>
      <c r="L1090" s="26"/>
      <c r="M1090" s="26"/>
      <c r="N1090" s="37"/>
      <c r="O1090" s="26"/>
      <c r="P1090" s="299"/>
      <c r="Q1090" s="26"/>
      <c r="R1090" s="299"/>
      <c r="S1090" s="22"/>
      <c r="T1090" s="26"/>
      <c r="U1090" s="55"/>
      <c r="V1090" s="22"/>
      <c r="W1090" s="22"/>
      <c r="X1090" s="22"/>
      <c r="Y1090" s="22"/>
      <c r="Z1090" s="22"/>
      <c r="AA1090" s="22"/>
      <c r="AB1090" s="22"/>
      <c r="AC1090" s="22"/>
      <c r="AD1090" s="22"/>
      <c r="AE1090" s="22"/>
      <c r="AF1090" s="22"/>
      <c r="AG1090" s="22"/>
      <c r="AH1090" s="22"/>
      <c r="AI1090" s="22"/>
      <c r="AJ1090" s="22"/>
    </row>
    <row r="1091" spans="1:36" ht="14.5">
      <c r="A1091" s="29"/>
      <c r="B1091" s="55"/>
      <c r="C1091" s="29"/>
      <c r="D1091" s="112"/>
      <c r="E1091" s="22"/>
      <c r="F1091" s="22"/>
      <c r="G1091" s="26"/>
      <c r="H1091" s="26"/>
      <c r="I1091" s="26"/>
      <c r="J1091" s="26"/>
      <c r="K1091" s="26"/>
      <c r="L1091" s="26"/>
      <c r="M1091" s="26"/>
      <c r="N1091" s="37"/>
      <c r="O1091" s="26"/>
      <c r="P1091" s="299"/>
      <c r="Q1091" s="26"/>
      <c r="R1091" s="299"/>
      <c r="S1091" s="22"/>
      <c r="T1091" s="26"/>
      <c r="U1091" s="55"/>
      <c r="V1091" s="22"/>
      <c r="W1091" s="22"/>
      <c r="X1091" s="22"/>
      <c r="Y1091" s="22"/>
      <c r="Z1091" s="22"/>
      <c r="AA1091" s="22"/>
      <c r="AB1091" s="22"/>
      <c r="AC1091" s="22"/>
      <c r="AD1091" s="22"/>
      <c r="AE1091" s="22"/>
      <c r="AF1091" s="22"/>
      <c r="AG1091" s="22"/>
      <c r="AH1091" s="22"/>
      <c r="AI1091" s="22"/>
      <c r="AJ1091" s="22"/>
    </row>
    <row r="1092" spans="1:36" ht="14.5">
      <c r="A1092" s="29"/>
      <c r="B1092" s="55"/>
      <c r="C1092" s="29"/>
      <c r="D1092" s="112"/>
      <c r="E1092" s="22"/>
      <c r="F1092" s="22"/>
      <c r="G1092" s="26"/>
      <c r="H1092" s="26"/>
      <c r="I1092" s="26"/>
      <c r="J1092" s="26"/>
      <c r="K1092" s="26"/>
      <c r="L1092" s="26"/>
      <c r="M1092" s="26"/>
      <c r="N1092" s="37"/>
      <c r="O1092" s="26"/>
      <c r="P1092" s="299"/>
      <c r="Q1092" s="26"/>
      <c r="R1092" s="299"/>
      <c r="S1092" s="22"/>
      <c r="T1092" s="26"/>
      <c r="U1092" s="55"/>
      <c r="V1092" s="22"/>
      <c r="W1092" s="22"/>
      <c r="X1092" s="22"/>
      <c r="Y1092" s="22"/>
      <c r="Z1092" s="22"/>
      <c r="AA1092" s="22"/>
      <c r="AB1092" s="22"/>
      <c r="AC1092" s="22"/>
      <c r="AD1092" s="22"/>
      <c r="AE1092" s="22"/>
      <c r="AF1092" s="22"/>
      <c r="AG1092" s="22"/>
      <c r="AH1092" s="22"/>
      <c r="AI1092" s="22"/>
      <c r="AJ1092" s="22"/>
    </row>
    <row r="1093" spans="1:36" ht="14.5">
      <c r="A1093" s="29"/>
      <c r="B1093" s="55"/>
      <c r="C1093" s="29"/>
      <c r="D1093" s="112"/>
      <c r="E1093" s="22"/>
      <c r="F1093" s="22"/>
      <c r="G1093" s="26"/>
      <c r="H1093" s="26"/>
      <c r="I1093" s="26"/>
      <c r="J1093" s="26"/>
      <c r="K1093" s="26"/>
      <c r="L1093" s="26"/>
      <c r="M1093" s="26"/>
      <c r="N1093" s="37"/>
      <c r="O1093" s="26"/>
      <c r="P1093" s="299"/>
      <c r="Q1093" s="26"/>
      <c r="R1093" s="299"/>
      <c r="S1093" s="22"/>
      <c r="T1093" s="26"/>
      <c r="U1093" s="55"/>
      <c r="V1093" s="22"/>
      <c r="W1093" s="22"/>
      <c r="X1093" s="22"/>
      <c r="Y1093" s="22"/>
      <c r="Z1093" s="22"/>
      <c r="AA1093" s="22"/>
      <c r="AB1093" s="22"/>
      <c r="AC1093" s="22"/>
      <c r="AD1093" s="22"/>
      <c r="AE1093" s="22"/>
      <c r="AF1093" s="22"/>
      <c r="AG1093" s="22"/>
      <c r="AH1093" s="22"/>
      <c r="AI1093" s="22"/>
      <c r="AJ1093" s="22"/>
    </row>
    <row r="1094" spans="1:36" ht="14.5">
      <c r="A1094" s="29"/>
      <c r="B1094" s="55"/>
      <c r="C1094" s="29"/>
      <c r="D1094" s="112"/>
      <c r="E1094" s="22"/>
      <c r="F1094" s="22"/>
      <c r="G1094" s="26"/>
      <c r="H1094" s="26"/>
      <c r="I1094" s="26"/>
      <c r="J1094" s="26"/>
      <c r="K1094" s="26"/>
      <c r="L1094" s="26"/>
      <c r="M1094" s="26"/>
      <c r="N1094" s="37"/>
      <c r="O1094" s="26"/>
      <c r="P1094" s="299"/>
      <c r="Q1094" s="26"/>
      <c r="R1094" s="299"/>
      <c r="S1094" s="22"/>
      <c r="T1094" s="26"/>
      <c r="U1094" s="55"/>
      <c r="V1094" s="22"/>
      <c r="W1094" s="22"/>
      <c r="X1094" s="22"/>
      <c r="Y1094" s="22"/>
      <c r="Z1094" s="22"/>
      <c r="AA1094" s="22"/>
      <c r="AB1094" s="22"/>
      <c r="AC1094" s="22"/>
      <c r="AD1094" s="22"/>
      <c r="AE1094" s="22"/>
      <c r="AF1094" s="22"/>
      <c r="AG1094" s="22"/>
      <c r="AH1094" s="22"/>
      <c r="AI1094" s="22"/>
      <c r="AJ1094" s="22"/>
    </row>
    <row r="1095" spans="1:36" ht="14.5">
      <c r="A1095" s="29"/>
      <c r="B1095" s="55"/>
      <c r="C1095" s="29"/>
      <c r="D1095" s="112"/>
      <c r="E1095" s="22"/>
      <c r="F1095" s="22"/>
      <c r="G1095" s="26"/>
      <c r="H1095" s="26"/>
      <c r="I1095" s="26"/>
      <c r="J1095" s="26"/>
      <c r="K1095" s="26"/>
      <c r="L1095" s="26"/>
      <c r="M1095" s="26"/>
      <c r="N1095" s="37"/>
      <c r="O1095" s="26"/>
      <c r="P1095" s="299"/>
      <c r="Q1095" s="26"/>
      <c r="R1095" s="299"/>
      <c r="S1095" s="22"/>
      <c r="T1095" s="26"/>
      <c r="U1095" s="55"/>
      <c r="V1095" s="22"/>
      <c r="W1095" s="22"/>
      <c r="X1095" s="22"/>
      <c r="Y1095" s="22"/>
      <c r="Z1095" s="22"/>
      <c r="AA1095" s="22"/>
      <c r="AB1095" s="22"/>
      <c r="AC1095" s="22"/>
      <c r="AD1095" s="22"/>
      <c r="AE1095" s="22"/>
      <c r="AF1095" s="22"/>
      <c r="AG1095" s="22"/>
      <c r="AH1095" s="22"/>
      <c r="AI1095" s="22"/>
      <c r="AJ1095" s="22"/>
    </row>
    <row r="1096" spans="1:36" ht="14.5">
      <c r="A1096" s="29"/>
      <c r="B1096" s="55"/>
      <c r="C1096" s="29"/>
      <c r="D1096" s="112"/>
      <c r="E1096" s="22"/>
      <c r="F1096" s="22"/>
      <c r="G1096" s="26"/>
      <c r="H1096" s="26"/>
      <c r="I1096" s="26"/>
      <c r="J1096" s="26"/>
      <c r="K1096" s="26"/>
      <c r="L1096" s="26"/>
      <c r="M1096" s="26"/>
      <c r="N1096" s="37"/>
      <c r="O1096" s="26"/>
      <c r="P1096" s="299"/>
      <c r="Q1096" s="26"/>
      <c r="R1096" s="299"/>
      <c r="S1096" s="22"/>
      <c r="T1096" s="26"/>
      <c r="U1096" s="55"/>
      <c r="V1096" s="22"/>
      <c r="W1096" s="22"/>
      <c r="X1096" s="22"/>
      <c r="Y1096" s="22"/>
      <c r="Z1096" s="22"/>
      <c r="AA1096" s="22"/>
      <c r="AB1096" s="22"/>
      <c r="AC1096" s="22"/>
      <c r="AD1096" s="22"/>
      <c r="AE1096" s="22"/>
      <c r="AF1096" s="22"/>
      <c r="AG1096" s="22"/>
      <c r="AH1096" s="22"/>
      <c r="AI1096" s="22"/>
      <c r="AJ1096" s="22"/>
    </row>
    <row r="1097" spans="1:36" ht="14.5">
      <c r="A1097" s="29"/>
      <c r="B1097" s="55"/>
      <c r="C1097" s="29"/>
      <c r="D1097" s="112"/>
      <c r="E1097" s="22"/>
      <c r="F1097" s="22"/>
      <c r="G1097" s="26"/>
      <c r="H1097" s="26"/>
      <c r="I1097" s="26"/>
      <c r="J1097" s="26"/>
      <c r="K1097" s="26"/>
      <c r="L1097" s="26"/>
      <c r="M1097" s="26"/>
      <c r="N1097" s="37"/>
      <c r="O1097" s="26"/>
      <c r="P1097" s="299"/>
      <c r="Q1097" s="26"/>
      <c r="R1097" s="299"/>
      <c r="S1097" s="22"/>
      <c r="T1097" s="26"/>
      <c r="U1097" s="55"/>
      <c r="V1097" s="22"/>
      <c r="W1097" s="22"/>
      <c r="X1097" s="22"/>
      <c r="Y1097" s="22"/>
      <c r="Z1097" s="22"/>
      <c r="AA1097" s="22"/>
      <c r="AB1097" s="22"/>
      <c r="AC1097" s="22"/>
      <c r="AD1097" s="22"/>
      <c r="AE1097" s="22"/>
      <c r="AF1097" s="22"/>
      <c r="AG1097" s="22"/>
      <c r="AH1097" s="22"/>
      <c r="AI1097" s="22"/>
      <c r="AJ1097" s="22"/>
    </row>
    <row r="1098" spans="1:36" ht="14.5">
      <c r="A1098" s="29"/>
      <c r="B1098" s="55"/>
      <c r="C1098" s="29"/>
      <c r="D1098" s="112"/>
      <c r="E1098" s="22"/>
      <c r="F1098" s="22"/>
      <c r="G1098" s="26"/>
      <c r="H1098" s="26"/>
      <c r="I1098" s="26"/>
      <c r="J1098" s="26"/>
      <c r="K1098" s="26"/>
      <c r="L1098" s="26"/>
      <c r="M1098" s="26"/>
      <c r="N1098" s="37"/>
      <c r="O1098" s="26"/>
      <c r="P1098" s="299"/>
      <c r="Q1098" s="26"/>
      <c r="R1098" s="299"/>
      <c r="S1098" s="22"/>
      <c r="T1098" s="26"/>
      <c r="U1098" s="55"/>
      <c r="V1098" s="22"/>
      <c r="W1098" s="22"/>
      <c r="X1098" s="22"/>
      <c r="Y1098" s="22"/>
      <c r="Z1098" s="22"/>
      <c r="AA1098" s="22"/>
      <c r="AB1098" s="22"/>
      <c r="AC1098" s="22"/>
      <c r="AD1098" s="22"/>
      <c r="AE1098" s="22"/>
      <c r="AF1098" s="22"/>
      <c r="AG1098" s="22"/>
      <c r="AH1098" s="22"/>
      <c r="AI1098" s="22"/>
      <c r="AJ1098" s="22"/>
    </row>
    <row r="1099" spans="1:36" ht="14.5">
      <c r="A1099" s="29"/>
      <c r="B1099" s="55"/>
      <c r="C1099" s="29"/>
      <c r="D1099" s="112"/>
      <c r="E1099" s="22"/>
      <c r="F1099" s="22"/>
      <c r="G1099" s="26"/>
      <c r="H1099" s="26"/>
      <c r="I1099" s="26"/>
      <c r="J1099" s="26"/>
      <c r="K1099" s="26"/>
      <c r="L1099" s="26"/>
      <c r="M1099" s="26"/>
      <c r="N1099" s="37"/>
      <c r="O1099" s="26"/>
      <c r="P1099" s="299"/>
      <c r="Q1099" s="26"/>
      <c r="R1099" s="299"/>
      <c r="S1099" s="22"/>
      <c r="T1099" s="26"/>
      <c r="U1099" s="55"/>
      <c r="V1099" s="22"/>
      <c r="W1099" s="22"/>
      <c r="X1099" s="22"/>
      <c r="Y1099" s="22"/>
      <c r="Z1099" s="22"/>
      <c r="AA1099" s="22"/>
      <c r="AB1099" s="22"/>
      <c r="AC1099" s="22"/>
      <c r="AD1099" s="22"/>
      <c r="AE1099" s="22"/>
      <c r="AF1099" s="22"/>
      <c r="AG1099" s="22"/>
      <c r="AH1099" s="22"/>
      <c r="AI1099" s="22"/>
      <c r="AJ1099" s="22"/>
    </row>
  </sheetData>
  <autoFilter ref="A2:U142" xr:uid="{00000000-0009-0000-0000-00000F000000}">
    <sortState xmlns:xlrd2="http://schemas.microsoft.com/office/spreadsheetml/2017/richdata2" ref="A2:U142">
      <sortCondition descending="1" ref="B2:B142"/>
    </sortState>
  </autoFilter>
  <customSheetViews>
    <customSheetView guid="{E9C65377-A6B9-4231-B735-C3C67DEE032C}" filter="1" showAutoFilter="1">
      <pageMargins left="0.7" right="0.7" top="0.75" bottom="0.75" header="0.3" footer="0.3"/>
      <autoFilter ref="A3:U143" xr:uid="{97EC0B50-1BDB-44C3-B881-70E4E2EB17CA}">
        <filterColumn colId="10">
          <filters>
            <filter val="Andri (Keuda)"/>
            <filter val="Deka (M)"/>
            <filter val="Evin (M)"/>
            <filter val="Mahda"/>
            <filter val="Novia"/>
            <filter val="Nur"/>
            <filter val="Rahma"/>
            <filter val="Ryan"/>
          </filters>
        </filterColumn>
      </autoFilter>
    </customSheetView>
    <customSheetView guid="{6CCF63B7-6D0F-4732-AF72-DAF643957968}" filter="1" showAutoFilter="1">
      <pageMargins left="0.7" right="0.7" top="0.75" bottom="0.75" header="0.3" footer="0.3"/>
      <autoFilter ref="A3:U143" xr:uid="{054C1608-DA70-4958-A83B-AF21EDD248C2}">
        <filterColumn colId="17">
          <filters blank="1"/>
        </filterColumn>
      </autoFilter>
    </customSheetView>
    <customSheetView guid="{79EE56AF-15E2-487A-A42E-DF3BFB912F3E}" filter="1" showAutoFilter="1">
      <pageMargins left="0.7" right="0.7" top="0.75" bottom="0.75" header="0.3" footer="0.3"/>
      <autoFilter ref="A3:U143" xr:uid="{11747387-413C-48A6-91ED-128F1206BF58}"/>
    </customSheetView>
    <customSheetView guid="{9332D131-3CFA-422C-9CF2-F6CDCE47EB8D}" filter="1" showAutoFilter="1">
      <pageMargins left="0.7" right="0.7" top="0.75" bottom="0.75" header="0.3" footer="0.3"/>
      <autoFilter ref="A1:U143" xr:uid="{660B1BF3-DC12-43C8-B1A6-5DF496E42108}">
        <filterColumn colId="10">
          <filters>
            <filter val="Andri (Keuda)"/>
            <filter val="Deka (M)"/>
            <filter val="Evin (M)"/>
            <filter val="Mahda"/>
            <filter val="Novia"/>
            <filter val="Rahma"/>
            <filter val="Ryan"/>
          </filters>
        </filterColumn>
      </autoFilter>
    </customSheetView>
  </customSheetViews>
  <dataValidations count="2">
    <dataValidation type="list" allowBlank="1" showErrorMessage="1" sqref="R3:R112 R114:R1099" xr:uid="{00000000-0002-0000-0F00-000000000000}">
      <formula1>"SOLVED,NEED FIXING,NEED CONFIRM,CANCEL"</formula1>
    </dataValidation>
    <dataValidation type="list" allowBlank="1" showErrorMessage="1" sqref="P3:P1099" xr:uid="{00000000-0002-0000-0F00-000001000000}">
      <formula1>"BUGS,REQUEST,DONE"</formula1>
    </dataValidation>
  </dataValidations>
  <hyperlinks>
    <hyperlink ref="O3" r:id="rId1" xr:uid="{00000000-0004-0000-0F00-000001000000}"/>
    <hyperlink ref="O4" r:id="rId2" xr:uid="{00000000-0004-0000-0F00-000002000000}"/>
    <hyperlink ref="O5" r:id="rId3" xr:uid="{00000000-0004-0000-0F00-000003000000}"/>
    <hyperlink ref="O6" r:id="rId4" xr:uid="{00000000-0004-0000-0F00-000004000000}"/>
    <hyperlink ref="O8" r:id="rId5" xr:uid="{00000000-0004-0000-0F00-000005000000}"/>
    <hyperlink ref="O9" r:id="rId6" xr:uid="{00000000-0004-0000-0F00-000006000000}"/>
    <hyperlink ref="O10" r:id="rId7" xr:uid="{00000000-0004-0000-0F00-000007000000}"/>
    <hyperlink ref="O11" r:id="rId8" xr:uid="{00000000-0004-0000-0F00-000008000000}"/>
    <hyperlink ref="O13" r:id="rId9" xr:uid="{00000000-0004-0000-0F00-000009000000}"/>
    <hyperlink ref="O14" r:id="rId10" xr:uid="{00000000-0004-0000-0F00-00000A000000}"/>
    <hyperlink ref="O15" r:id="rId11" xr:uid="{00000000-0004-0000-0F00-00000B000000}"/>
    <hyperlink ref="O16" r:id="rId12" xr:uid="{00000000-0004-0000-0F00-00000C000000}"/>
    <hyperlink ref="O17" r:id="rId13" xr:uid="{00000000-0004-0000-0F00-00000D000000}"/>
    <hyperlink ref="O18" r:id="rId14" xr:uid="{00000000-0004-0000-0F00-00000E000000}"/>
    <hyperlink ref="O19" r:id="rId15" xr:uid="{00000000-0004-0000-0F00-00000F000000}"/>
    <hyperlink ref="O20" r:id="rId16" xr:uid="{00000000-0004-0000-0F00-000010000000}"/>
    <hyperlink ref="O21" r:id="rId17" xr:uid="{00000000-0004-0000-0F00-000011000000}"/>
    <hyperlink ref="O22" r:id="rId18" xr:uid="{00000000-0004-0000-0F00-000012000000}"/>
    <hyperlink ref="O23" r:id="rId19" xr:uid="{00000000-0004-0000-0F00-000013000000}"/>
    <hyperlink ref="O24" r:id="rId20" xr:uid="{00000000-0004-0000-0F00-000014000000}"/>
    <hyperlink ref="O25" r:id="rId21" xr:uid="{00000000-0004-0000-0F00-000015000000}"/>
    <hyperlink ref="O26" r:id="rId22" xr:uid="{00000000-0004-0000-0F00-000016000000}"/>
    <hyperlink ref="O28" r:id="rId23" xr:uid="{00000000-0004-0000-0F00-000017000000}"/>
    <hyperlink ref="O29" r:id="rId24" xr:uid="{00000000-0004-0000-0F00-000018000000}"/>
    <hyperlink ref="O31" r:id="rId25" xr:uid="{00000000-0004-0000-0F00-00001900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3">
        <x14:dataValidation type="list" allowBlank="1" showErrorMessage="1" xr:uid="{00000000-0002-0000-0F00-000002000000}">
          <x14:formula1>
            <xm:f>'Reporter - QA'!$B$2:$B$79</xm:f>
          </x14:formula1>
          <xm:sqref>K3:K112 K114:K1099 S3:S1099</xm:sqref>
        </x14:dataValidation>
        <x14:dataValidation type="list" allowBlank="1" showErrorMessage="1" xr:uid="{00000000-0002-0000-0F00-000003000000}">
          <x14:formula1>
            <xm:f>master_daerah!$B$2:$B$547</xm:f>
          </x14:formula1>
          <xm:sqref>D3:D1099</xm:sqref>
        </x14:dataValidation>
        <x14:dataValidation type="list" allowBlank="1" showErrorMessage="1" xr:uid="{00000000-0002-0000-0F00-000004000000}">
          <x14:formula1>
            <xm:f>'Aduan by menu'!$C$3:$C$110</xm:f>
          </x14:formula1>
          <xm:sqref>L91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6B26B"/>
    <outlinePr summaryBelow="0" summaryRight="0"/>
    <pageSetUpPr fitToPage="1"/>
  </sheetPr>
  <dimension ref="A1:AJ1099"/>
  <sheetViews>
    <sheetView workbookViewId="0">
      <selection sqref="A1:XFD1"/>
    </sheetView>
  </sheetViews>
  <sheetFormatPr defaultColWidth="12.6328125" defaultRowHeight="15.75" customHeight="1"/>
  <cols>
    <col min="1" max="1" width="5.08984375" customWidth="1"/>
    <col min="2" max="2" width="15.453125" customWidth="1"/>
    <col min="3" max="3" width="14.26953125" customWidth="1"/>
    <col min="4" max="4" width="31.26953125" customWidth="1"/>
    <col min="5" max="5" width="12.7265625" customWidth="1"/>
    <col min="6" max="6" width="26.6328125" customWidth="1"/>
    <col min="7" max="7" width="44.90625" customWidth="1"/>
    <col min="8" max="8" width="39.453125" customWidth="1"/>
    <col min="9" max="9" width="21" customWidth="1"/>
    <col min="10" max="11" width="19.7265625" customWidth="1"/>
    <col min="12" max="12" width="28" customWidth="1"/>
    <col min="13" max="13" width="72.453125" customWidth="1"/>
    <col min="14" max="14" width="38.08984375" customWidth="1"/>
    <col min="15" max="15" width="25.36328125" customWidth="1"/>
    <col min="16" max="16" width="16.36328125" customWidth="1"/>
    <col min="17" max="17" width="25.7265625" customWidth="1"/>
    <col min="18" max="18" width="18" customWidth="1"/>
    <col min="19" max="19" width="16.08984375" customWidth="1"/>
    <col min="20" max="20" width="25.7265625" customWidth="1"/>
    <col min="21" max="21" width="16.453125" customWidth="1"/>
  </cols>
  <sheetData>
    <row r="1" spans="1:36" ht="34.5" customHeight="1">
      <c r="A1" s="4"/>
      <c r="B1" s="5"/>
      <c r="C1" s="6"/>
      <c r="D1" s="6"/>
      <c r="E1" s="8"/>
      <c r="F1" s="6"/>
      <c r="G1" s="7"/>
      <c r="H1" s="8"/>
      <c r="I1" s="290"/>
      <c r="J1" s="8"/>
      <c r="K1" s="8"/>
      <c r="L1" s="291" t="s">
        <v>20118</v>
      </c>
      <c r="M1" s="3"/>
      <c r="N1" s="3"/>
      <c r="O1" s="3"/>
      <c r="P1" s="8"/>
      <c r="Q1" s="3"/>
      <c r="R1" s="8"/>
      <c r="S1" s="8"/>
      <c r="T1" s="292"/>
      <c r="U1" s="8"/>
      <c r="V1" s="11"/>
      <c r="W1" s="11"/>
      <c r="X1" s="11"/>
      <c r="Y1" s="11"/>
      <c r="Z1" s="11"/>
      <c r="AA1" s="11"/>
      <c r="AB1" s="11"/>
      <c r="AC1" s="11"/>
      <c r="AD1" s="11"/>
      <c r="AE1" s="11"/>
      <c r="AF1" s="11"/>
      <c r="AG1" s="11"/>
      <c r="AH1" s="11"/>
      <c r="AI1" s="11"/>
      <c r="AJ1" s="11"/>
    </row>
    <row r="2" spans="1:36" ht="46.5">
      <c r="A2" s="293" t="s">
        <v>2</v>
      </c>
      <c r="B2" s="294" t="s">
        <v>3</v>
      </c>
      <c r="C2" s="295" t="s">
        <v>4</v>
      </c>
      <c r="D2" s="295" t="s">
        <v>5</v>
      </c>
      <c r="E2" s="295" t="s">
        <v>6</v>
      </c>
      <c r="F2" s="295" t="s">
        <v>7</v>
      </c>
      <c r="G2" s="296" t="s">
        <v>8</v>
      </c>
      <c r="H2" s="296" t="s">
        <v>20119</v>
      </c>
      <c r="I2" s="296" t="s">
        <v>10</v>
      </c>
      <c r="J2" s="296" t="s">
        <v>11</v>
      </c>
      <c r="K2" s="296" t="s">
        <v>12</v>
      </c>
      <c r="L2" s="296" t="s">
        <v>13</v>
      </c>
      <c r="M2" s="296" t="s">
        <v>14</v>
      </c>
      <c r="N2" s="296" t="s">
        <v>15</v>
      </c>
      <c r="O2" s="296" t="s">
        <v>1</v>
      </c>
      <c r="P2" s="297" t="s">
        <v>16</v>
      </c>
      <c r="Q2" s="298" t="s">
        <v>17</v>
      </c>
      <c r="R2" s="295" t="s">
        <v>18</v>
      </c>
      <c r="S2" s="295" t="s">
        <v>19</v>
      </c>
      <c r="T2" s="296" t="s">
        <v>20</v>
      </c>
      <c r="U2" s="296" t="s">
        <v>21</v>
      </c>
      <c r="V2" s="12"/>
      <c r="W2" s="12"/>
      <c r="X2" s="12"/>
      <c r="Y2" s="12"/>
      <c r="Z2" s="12"/>
      <c r="AA2" s="12"/>
      <c r="AB2" s="12"/>
      <c r="AC2" s="12"/>
      <c r="AD2" s="12"/>
      <c r="AE2" s="12"/>
      <c r="AF2" s="12"/>
      <c r="AG2" s="12"/>
      <c r="AH2" s="12"/>
      <c r="AI2" s="12"/>
      <c r="AJ2" s="12"/>
    </row>
    <row r="3" spans="1:36" ht="25">
      <c r="A3" s="18">
        <v>1</v>
      </c>
      <c r="B3" s="68">
        <v>45705</v>
      </c>
      <c r="C3" s="69"/>
      <c r="D3" s="70" t="s">
        <v>315</v>
      </c>
      <c r="E3" s="69"/>
      <c r="F3" s="69"/>
      <c r="G3" s="70" t="s">
        <v>154</v>
      </c>
      <c r="H3" s="128" t="s">
        <v>21381</v>
      </c>
      <c r="I3" s="70"/>
      <c r="J3" s="70"/>
      <c r="K3" s="70" t="s">
        <v>1001</v>
      </c>
      <c r="L3" s="312" t="s">
        <v>20130</v>
      </c>
      <c r="M3" s="312" t="s">
        <v>21382</v>
      </c>
      <c r="N3" s="19" t="s">
        <v>21383</v>
      </c>
      <c r="O3" s="24" t="s">
        <v>21384</v>
      </c>
      <c r="P3" s="14" t="s">
        <v>901</v>
      </c>
      <c r="Q3" s="2"/>
      <c r="R3" s="14"/>
      <c r="S3" s="21"/>
      <c r="T3" s="2"/>
      <c r="U3" s="13"/>
      <c r="V3" s="22"/>
      <c r="W3" s="22"/>
      <c r="X3" s="22"/>
      <c r="Y3" s="22"/>
      <c r="Z3" s="22"/>
      <c r="AA3" s="22"/>
      <c r="AB3" s="22"/>
      <c r="AC3" s="22"/>
      <c r="AD3" s="22"/>
      <c r="AE3" s="22"/>
      <c r="AF3" s="22"/>
      <c r="AG3" s="22"/>
      <c r="AH3" s="22"/>
      <c r="AI3" s="22"/>
      <c r="AJ3" s="22"/>
    </row>
    <row r="4" spans="1:36" ht="37.5">
      <c r="A4" s="18">
        <v>2</v>
      </c>
      <c r="B4" s="68">
        <v>45706</v>
      </c>
      <c r="C4" s="18"/>
      <c r="D4" s="20" t="s">
        <v>133</v>
      </c>
      <c r="E4" s="21"/>
      <c r="G4" s="201" t="s">
        <v>114</v>
      </c>
      <c r="H4" s="232" t="s">
        <v>21385</v>
      </c>
      <c r="I4" s="2" t="s">
        <v>17017</v>
      </c>
      <c r="J4" s="2"/>
      <c r="K4" s="453" t="s">
        <v>362</v>
      </c>
      <c r="L4" s="145" t="s">
        <v>21386</v>
      </c>
      <c r="M4" s="145" t="s">
        <v>21387</v>
      </c>
      <c r="N4" s="28"/>
      <c r="O4" s="24" t="s">
        <v>21388</v>
      </c>
      <c r="P4" s="14" t="s">
        <v>901</v>
      </c>
      <c r="Q4" s="2"/>
      <c r="R4" s="14"/>
      <c r="S4" s="21"/>
      <c r="T4" s="2"/>
      <c r="U4" s="13"/>
      <c r="V4" s="22"/>
      <c r="W4" s="22"/>
      <c r="X4" s="22"/>
      <c r="Y4" s="22"/>
      <c r="Z4" s="22"/>
      <c r="AA4" s="22"/>
      <c r="AB4" s="22"/>
      <c r="AC4" s="22"/>
      <c r="AD4" s="22"/>
      <c r="AE4" s="22"/>
      <c r="AF4" s="22"/>
      <c r="AG4" s="22"/>
      <c r="AH4" s="22"/>
      <c r="AI4" s="22"/>
      <c r="AJ4" s="22"/>
    </row>
    <row r="5" spans="1:36" ht="37.5">
      <c r="A5" s="18">
        <v>3</v>
      </c>
      <c r="B5" s="68">
        <v>45706</v>
      </c>
      <c r="C5" s="18"/>
      <c r="D5" s="20" t="s">
        <v>133</v>
      </c>
      <c r="E5" s="21"/>
      <c r="G5" s="201" t="s">
        <v>21389</v>
      </c>
      <c r="H5" s="232" t="s">
        <v>21385</v>
      </c>
      <c r="I5" s="2" t="s">
        <v>17017</v>
      </c>
      <c r="J5" s="2"/>
      <c r="K5" s="453" t="s">
        <v>362</v>
      </c>
      <c r="L5" s="145" t="s">
        <v>21390</v>
      </c>
      <c r="M5" s="145" t="s">
        <v>21391</v>
      </c>
      <c r="N5" s="28"/>
      <c r="O5" s="25" t="s">
        <v>21392</v>
      </c>
      <c r="P5" s="14" t="s">
        <v>901</v>
      </c>
      <c r="Q5" s="2"/>
      <c r="R5" s="14"/>
      <c r="S5" s="21"/>
      <c r="T5" s="2"/>
      <c r="U5" s="13"/>
      <c r="V5" s="22"/>
      <c r="W5" s="22"/>
      <c r="X5" s="22"/>
      <c r="Y5" s="22"/>
      <c r="Z5" s="22"/>
      <c r="AA5" s="22"/>
      <c r="AB5" s="22"/>
      <c r="AC5" s="22"/>
      <c r="AD5" s="22"/>
      <c r="AE5" s="22"/>
      <c r="AF5" s="22"/>
      <c r="AG5" s="22"/>
      <c r="AH5" s="22"/>
      <c r="AI5" s="22"/>
      <c r="AJ5" s="22"/>
    </row>
    <row r="6" spans="1:36" ht="43.5">
      <c r="A6" s="18">
        <v>4</v>
      </c>
      <c r="B6" s="68">
        <v>45706</v>
      </c>
      <c r="C6" s="18"/>
      <c r="D6" s="20" t="s">
        <v>133</v>
      </c>
      <c r="E6" s="21"/>
      <c r="G6" s="201" t="s">
        <v>154</v>
      </c>
      <c r="H6" s="232" t="s">
        <v>21393</v>
      </c>
      <c r="I6" s="2" t="s">
        <v>17017</v>
      </c>
      <c r="J6" s="21"/>
      <c r="K6" s="453" t="s">
        <v>362</v>
      </c>
      <c r="L6" s="145" t="s">
        <v>21394</v>
      </c>
      <c r="M6" s="145" t="s">
        <v>21395</v>
      </c>
      <c r="N6" s="28"/>
      <c r="O6" s="24" t="s">
        <v>21396</v>
      </c>
      <c r="P6" s="14" t="s">
        <v>901</v>
      </c>
      <c r="Q6" s="2"/>
      <c r="R6" s="14"/>
      <c r="S6" s="21"/>
      <c r="T6" s="2"/>
      <c r="U6" s="13"/>
      <c r="V6" s="22"/>
      <c r="W6" s="22"/>
      <c r="X6" s="22"/>
      <c r="Y6" s="22"/>
      <c r="Z6" s="22"/>
      <c r="AA6" s="22"/>
      <c r="AB6" s="22"/>
      <c r="AC6" s="22"/>
      <c r="AD6" s="22"/>
      <c r="AE6" s="22"/>
      <c r="AF6" s="22"/>
      <c r="AG6" s="22"/>
      <c r="AH6" s="22"/>
      <c r="AI6" s="22"/>
      <c r="AJ6" s="22"/>
    </row>
    <row r="7" spans="1:36" ht="37.5">
      <c r="A7" s="18">
        <v>5</v>
      </c>
      <c r="B7" s="162">
        <v>45742</v>
      </c>
      <c r="C7" s="69"/>
      <c r="D7" s="70" t="s">
        <v>14007</v>
      </c>
      <c r="E7" s="69"/>
      <c r="F7" s="69"/>
      <c r="G7" s="70" t="s">
        <v>154</v>
      </c>
      <c r="H7" s="70" t="s">
        <v>21397</v>
      </c>
      <c r="I7" s="108" t="s">
        <v>21398</v>
      </c>
      <c r="J7" s="70" t="s">
        <v>1792</v>
      </c>
      <c r="K7" s="70" t="s">
        <v>1793</v>
      </c>
      <c r="L7" s="454" t="s">
        <v>21399</v>
      </c>
      <c r="M7" s="454" t="s">
        <v>21400</v>
      </c>
      <c r="N7" s="19"/>
      <c r="O7" s="35" t="s">
        <v>21401</v>
      </c>
      <c r="P7" s="14" t="s">
        <v>901</v>
      </c>
      <c r="Q7" s="2"/>
      <c r="R7" s="14"/>
      <c r="S7" s="21"/>
      <c r="T7" s="2"/>
      <c r="U7" s="13"/>
      <c r="V7" s="22"/>
      <c r="W7" s="22"/>
      <c r="X7" s="22"/>
      <c r="Y7" s="22"/>
      <c r="Z7" s="22"/>
      <c r="AA7" s="22"/>
      <c r="AB7" s="22"/>
      <c r="AC7" s="22"/>
      <c r="AD7" s="22"/>
      <c r="AE7" s="22"/>
      <c r="AF7" s="22"/>
      <c r="AG7" s="22"/>
      <c r="AH7" s="22"/>
      <c r="AI7" s="22"/>
      <c r="AJ7" s="22"/>
    </row>
    <row r="8" spans="1:36" ht="37.5">
      <c r="A8" s="18">
        <v>6</v>
      </c>
      <c r="B8" s="162">
        <v>45821</v>
      </c>
      <c r="C8" s="18"/>
      <c r="D8" s="70" t="s">
        <v>975</v>
      </c>
      <c r="E8" s="69"/>
      <c r="F8" s="69"/>
      <c r="G8" s="70" t="s">
        <v>79</v>
      </c>
      <c r="H8" s="70" t="s">
        <v>21402</v>
      </c>
      <c r="I8" s="70" t="s">
        <v>21403</v>
      </c>
      <c r="J8" s="46" t="s">
        <v>1002</v>
      </c>
      <c r="K8" s="70" t="s">
        <v>91</v>
      </c>
      <c r="L8" s="2" t="s">
        <v>21404</v>
      </c>
      <c r="M8" s="2" t="s">
        <v>21405</v>
      </c>
      <c r="N8" s="19"/>
      <c r="O8" s="2"/>
      <c r="P8" s="14" t="s">
        <v>23</v>
      </c>
      <c r="Q8" s="2"/>
      <c r="R8" s="14"/>
      <c r="S8" s="21"/>
      <c r="T8" s="2"/>
      <c r="U8" s="13"/>
      <c r="V8" s="22"/>
      <c r="W8" s="22"/>
      <c r="X8" s="22"/>
      <c r="Y8" s="22"/>
      <c r="Z8" s="22"/>
      <c r="AA8" s="22"/>
      <c r="AB8" s="22"/>
      <c r="AC8" s="22"/>
      <c r="AD8" s="22"/>
      <c r="AE8" s="22"/>
      <c r="AF8" s="22"/>
      <c r="AG8" s="22"/>
      <c r="AH8" s="22"/>
      <c r="AI8" s="22"/>
      <c r="AJ8" s="22"/>
    </row>
    <row r="9" spans="1:36" ht="14.5">
      <c r="A9" s="18"/>
      <c r="B9" s="34"/>
      <c r="C9" s="18"/>
      <c r="D9" s="20"/>
      <c r="E9" s="21"/>
      <c r="F9" s="21"/>
      <c r="G9" s="2"/>
      <c r="H9" s="2"/>
      <c r="I9" s="2"/>
      <c r="J9" s="2"/>
      <c r="K9" s="2"/>
      <c r="L9" s="2"/>
      <c r="M9" s="2"/>
      <c r="N9" s="19"/>
      <c r="O9" s="2"/>
      <c r="P9" s="14"/>
      <c r="Q9" s="2"/>
      <c r="R9" s="14"/>
      <c r="S9" s="21"/>
      <c r="T9" s="2"/>
      <c r="U9" s="13"/>
      <c r="V9" s="22"/>
      <c r="W9" s="22"/>
      <c r="X9" s="22"/>
      <c r="Y9" s="22"/>
      <c r="Z9" s="22"/>
      <c r="AA9" s="22"/>
      <c r="AB9" s="22"/>
      <c r="AC9" s="22"/>
      <c r="AD9" s="22"/>
      <c r="AE9" s="22"/>
      <c r="AF9" s="22"/>
      <c r="AG9" s="22"/>
      <c r="AH9" s="22"/>
      <c r="AI9" s="22"/>
      <c r="AJ9" s="22"/>
    </row>
    <row r="10" spans="1:36" ht="14.5">
      <c r="A10" s="18"/>
      <c r="B10" s="34"/>
      <c r="C10" s="18"/>
      <c r="D10" s="20"/>
      <c r="E10" s="21"/>
      <c r="F10" s="21"/>
      <c r="G10" s="2"/>
      <c r="H10" s="2"/>
      <c r="I10" s="2"/>
      <c r="J10" s="2"/>
      <c r="K10" s="2"/>
      <c r="L10" s="2"/>
      <c r="M10" s="2"/>
      <c r="N10" s="19"/>
      <c r="O10" s="2"/>
      <c r="P10" s="14"/>
      <c r="Q10" s="2"/>
      <c r="R10" s="14"/>
      <c r="S10" s="21"/>
      <c r="T10" s="2"/>
      <c r="U10" s="13"/>
      <c r="V10" s="22"/>
      <c r="W10" s="22"/>
      <c r="X10" s="22"/>
      <c r="Y10" s="22"/>
      <c r="Z10" s="22"/>
      <c r="AA10" s="22"/>
      <c r="AB10" s="22"/>
      <c r="AC10" s="22"/>
      <c r="AD10" s="22"/>
      <c r="AE10" s="22"/>
      <c r="AF10" s="22"/>
      <c r="AG10" s="22"/>
      <c r="AH10" s="22"/>
      <c r="AI10" s="22"/>
      <c r="AJ10" s="22"/>
    </row>
    <row r="11" spans="1:36" ht="14.5">
      <c r="A11" s="18"/>
      <c r="B11" s="34"/>
      <c r="C11" s="18"/>
      <c r="D11" s="20"/>
      <c r="E11" s="21"/>
      <c r="F11" s="21"/>
      <c r="G11" s="2"/>
      <c r="H11" s="2"/>
      <c r="I11" s="2"/>
      <c r="J11" s="2"/>
      <c r="K11" s="2"/>
      <c r="L11" s="2"/>
      <c r="M11" s="2"/>
      <c r="N11" s="19"/>
      <c r="O11" s="2"/>
      <c r="P11" s="14"/>
      <c r="Q11" s="2"/>
      <c r="R11" s="14"/>
      <c r="S11" s="21"/>
      <c r="T11" s="2"/>
      <c r="U11" s="13"/>
      <c r="V11" s="22"/>
      <c r="W11" s="22"/>
      <c r="X11" s="22"/>
      <c r="Y11" s="22"/>
      <c r="Z11" s="22"/>
      <c r="AA11" s="22"/>
      <c r="AB11" s="22"/>
      <c r="AC11" s="22"/>
      <c r="AD11" s="22"/>
      <c r="AE11" s="22"/>
      <c r="AF11" s="22"/>
      <c r="AG11" s="22"/>
      <c r="AH11" s="22"/>
      <c r="AI11" s="22"/>
      <c r="AJ11" s="22"/>
    </row>
    <row r="12" spans="1:36" ht="14.5">
      <c r="A12" s="18"/>
      <c r="B12" s="34"/>
      <c r="C12" s="18"/>
      <c r="D12" s="20"/>
      <c r="E12" s="21"/>
      <c r="F12" s="36"/>
      <c r="G12" s="21"/>
      <c r="H12" s="2"/>
      <c r="I12" s="2"/>
      <c r="J12" s="2"/>
      <c r="K12" s="2"/>
      <c r="L12" s="2"/>
      <c r="M12" s="26"/>
      <c r="N12" s="19"/>
      <c r="O12" s="2"/>
      <c r="P12" s="14"/>
      <c r="Q12" s="2"/>
      <c r="R12" s="14"/>
      <c r="S12" s="21"/>
      <c r="T12" s="2"/>
      <c r="U12" s="13"/>
      <c r="V12" s="22"/>
      <c r="W12" s="22"/>
      <c r="X12" s="22"/>
      <c r="Y12" s="22"/>
      <c r="Z12" s="22"/>
      <c r="AA12" s="22"/>
      <c r="AB12" s="22"/>
      <c r="AC12" s="22"/>
      <c r="AD12" s="22"/>
      <c r="AE12" s="22"/>
      <c r="AF12" s="22"/>
      <c r="AG12" s="22"/>
      <c r="AH12" s="22"/>
      <c r="AI12" s="22"/>
      <c r="AJ12" s="22"/>
    </row>
    <row r="13" spans="1:36" ht="14.5">
      <c r="A13" s="18"/>
      <c r="B13" s="34"/>
      <c r="C13" s="18"/>
      <c r="D13" s="20"/>
      <c r="E13" s="21"/>
      <c r="F13" s="21"/>
      <c r="G13" s="2"/>
      <c r="H13" s="2"/>
      <c r="I13" s="2"/>
      <c r="J13" s="2"/>
      <c r="K13" s="2"/>
      <c r="L13" s="2"/>
      <c r="M13" s="2"/>
      <c r="N13" s="19"/>
      <c r="O13" s="2"/>
      <c r="P13" s="14"/>
      <c r="Q13" s="2"/>
      <c r="R13" s="14"/>
      <c r="S13" s="21"/>
      <c r="T13" s="2"/>
      <c r="U13" s="13"/>
      <c r="V13" s="22"/>
      <c r="W13" s="22"/>
      <c r="X13" s="22"/>
      <c r="Y13" s="22"/>
      <c r="Z13" s="22"/>
      <c r="AA13" s="22"/>
      <c r="AB13" s="22"/>
      <c r="AC13" s="22"/>
      <c r="AD13" s="22"/>
      <c r="AE13" s="22"/>
      <c r="AF13" s="22"/>
      <c r="AG13" s="22"/>
      <c r="AH13" s="22"/>
      <c r="AI13" s="22"/>
      <c r="AJ13" s="22"/>
    </row>
    <row r="14" spans="1:36" ht="14.5">
      <c r="A14" s="18"/>
      <c r="B14" s="34"/>
      <c r="C14" s="18"/>
      <c r="D14" s="20"/>
      <c r="E14" s="21"/>
      <c r="F14" s="21"/>
      <c r="G14" s="2"/>
      <c r="H14" s="2"/>
      <c r="I14" s="2"/>
      <c r="J14" s="2"/>
      <c r="K14" s="2"/>
      <c r="L14" s="2"/>
      <c r="M14" s="2"/>
      <c r="N14" s="19"/>
      <c r="O14" s="2"/>
      <c r="P14" s="14"/>
      <c r="Q14" s="2"/>
      <c r="R14" s="14"/>
      <c r="S14" s="21"/>
      <c r="T14" s="2"/>
      <c r="U14" s="13"/>
      <c r="V14" s="22"/>
      <c r="W14" s="22"/>
      <c r="X14" s="22"/>
      <c r="Y14" s="22"/>
      <c r="Z14" s="22"/>
      <c r="AA14" s="22"/>
      <c r="AB14" s="22"/>
      <c r="AC14" s="22"/>
      <c r="AD14" s="22"/>
      <c r="AE14" s="22"/>
      <c r="AF14" s="22"/>
      <c r="AG14" s="22"/>
      <c r="AH14" s="22"/>
      <c r="AI14" s="22"/>
      <c r="AJ14" s="22"/>
    </row>
    <row r="15" spans="1:36" ht="14.5">
      <c r="A15" s="18"/>
      <c r="B15" s="34"/>
      <c r="C15" s="18"/>
      <c r="D15" s="20"/>
      <c r="E15" s="21"/>
      <c r="F15" s="21"/>
      <c r="G15" s="2"/>
      <c r="H15" s="2"/>
      <c r="I15" s="2"/>
      <c r="J15" s="2"/>
      <c r="K15" s="2"/>
      <c r="L15" s="2"/>
      <c r="M15" s="2"/>
      <c r="N15" s="19"/>
      <c r="O15" s="2"/>
      <c r="P15" s="14"/>
      <c r="Q15" s="2"/>
      <c r="R15" s="14"/>
      <c r="S15" s="21"/>
      <c r="T15" s="2"/>
      <c r="U15" s="13"/>
      <c r="V15" s="22"/>
      <c r="W15" s="22"/>
      <c r="X15" s="22"/>
      <c r="Y15" s="22"/>
      <c r="Z15" s="22"/>
      <c r="AA15" s="22"/>
      <c r="AB15" s="22"/>
      <c r="AC15" s="22"/>
      <c r="AD15" s="22"/>
      <c r="AE15" s="22"/>
      <c r="AF15" s="22"/>
      <c r="AG15" s="22"/>
      <c r="AH15" s="22"/>
      <c r="AI15" s="22"/>
      <c r="AJ15" s="22"/>
    </row>
    <row r="16" spans="1:36" ht="14.5">
      <c r="A16" s="18"/>
      <c r="B16" s="34"/>
      <c r="C16" s="18"/>
      <c r="D16" s="20"/>
      <c r="E16" s="21"/>
      <c r="F16" s="21"/>
      <c r="G16" s="2"/>
      <c r="H16" s="2"/>
      <c r="I16" s="2"/>
      <c r="J16" s="2"/>
      <c r="K16" s="2"/>
      <c r="L16" s="2"/>
      <c r="M16" s="26"/>
      <c r="N16" s="19"/>
      <c r="O16" s="2"/>
      <c r="P16" s="14"/>
      <c r="Q16" s="2"/>
      <c r="R16" s="14"/>
      <c r="S16" s="21"/>
      <c r="T16" s="2"/>
      <c r="U16" s="13"/>
      <c r="V16" s="22"/>
      <c r="W16" s="22"/>
      <c r="X16" s="22"/>
      <c r="Y16" s="22"/>
      <c r="Z16" s="22"/>
      <c r="AA16" s="22"/>
      <c r="AB16" s="22"/>
      <c r="AC16" s="22"/>
      <c r="AD16" s="22"/>
      <c r="AE16" s="22"/>
      <c r="AF16" s="22"/>
      <c r="AG16" s="22"/>
      <c r="AH16" s="22"/>
      <c r="AI16" s="22"/>
      <c r="AJ16" s="22"/>
    </row>
    <row r="17" spans="1:36" ht="14.5">
      <c r="A17" s="18"/>
      <c r="B17" s="13"/>
      <c r="C17" s="18"/>
      <c r="D17" s="20"/>
      <c r="E17" s="21"/>
      <c r="F17" s="21"/>
      <c r="G17" s="2"/>
      <c r="H17" s="2"/>
      <c r="I17" s="2"/>
      <c r="J17" s="2"/>
      <c r="K17" s="2"/>
      <c r="L17" s="16"/>
      <c r="M17" s="2"/>
      <c r="N17" s="19"/>
      <c r="O17" s="2"/>
      <c r="P17" s="14"/>
      <c r="Q17" s="2"/>
      <c r="R17" s="14"/>
      <c r="S17" s="21"/>
      <c r="T17" s="2"/>
      <c r="U17" s="13"/>
      <c r="V17" s="22"/>
      <c r="W17" s="22"/>
      <c r="X17" s="22"/>
      <c r="Y17" s="22"/>
      <c r="Z17" s="22"/>
      <c r="AA17" s="22"/>
      <c r="AB17" s="22"/>
      <c r="AC17" s="22"/>
      <c r="AD17" s="22"/>
      <c r="AE17" s="22"/>
      <c r="AF17" s="22"/>
      <c r="AG17" s="22"/>
      <c r="AH17" s="22"/>
      <c r="AI17" s="22"/>
      <c r="AJ17" s="22"/>
    </row>
    <row r="18" spans="1:36" ht="14.5">
      <c r="A18" s="18"/>
      <c r="B18" s="13"/>
      <c r="C18" s="18"/>
      <c r="D18" s="20"/>
      <c r="E18" s="21"/>
      <c r="F18" s="21"/>
      <c r="G18" s="2"/>
      <c r="H18" s="48"/>
      <c r="I18" s="48"/>
      <c r="J18" s="2"/>
      <c r="K18" s="2"/>
      <c r="L18" s="2"/>
      <c r="M18" s="2"/>
      <c r="N18" s="19"/>
      <c r="O18" s="2"/>
      <c r="P18" s="14"/>
      <c r="Q18" s="2"/>
      <c r="R18" s="14"/>
      <c r="S18" s="21"/>
      <c r="T18" s="2"/>
      <c r="U18" s="13"/>
      <c r="V18" s="22"/>
      <c r="W18" s="22"/>
      <c r="X18" s="22"/>
      <c r="Y18" s="22"/>
      <c r="Z18" s="22"/>
      <c r="AA18" s="22"/>
      <c r="AB18" s="22"/>
      <c r="AC18" s="22"/>
      <c r="AD18" s="22"/>
      <c r="AE18" s="22"/>
      <c r="AF18" s="22"/>
      <c r="AG18" s="22"/>
      <c r="AH18" s="22"/>
      <c r="AI18" s="22"/>
      <c r="AJ18" s="22"/>
    </row>
    <row r="19" spans="1:36" ht="14.5">
      <c r="A19" s="18"/>
      <c r="B19" s="13"/>
      <c r="C19" s="18"/>
      <c r="D19" s="20"/>
      <c r="E19" s="21"/>
      <c r="F19" s="21"/>
      <c r="G19" s="2"/>
      <c r="H19" s="2"/>
      <c r="I19" s="2"/>
      <c r="J19" s="2"/>
      <c r="K19" s="2"/>
      <c r="L19" s="2"/>
      <c r="M19" s="2"/>
      <c r="N19" s="19"/>
      <c r="O19" s="2"/>
      <c r="P19" s="14"/>
      <c r="Q19" s="2"/>
      <c r="R19" s="14"/>
      <c r="S19" s="21"/>
      <c r="T19" s="2"/>
      <c r="U19" s="13"/>
      <c r="V19" s="22"/>
      <c r="W19" s="22"/>
      <c r="X19" s="22"/>
      <c r="Y19" s="22"/>
      <c r="Z19" s="22"/>
      <c r="AA19" s="22"/>
      <c r="AB19" s="22"/>
      <c r="AC19" s="22"/>
      <c r="AD19" s="22"/>
      <c r="AE19" s="22"/>
      <c r="AF19" s="22"/>
      <c r="AG19" s="22"/>
      <c r="AH19" s="22"/>
      <c r="AI19" s="22"/>
      <c r="AJ19" s="22"/>
    </row>
    <row r="20" spans="1:36" ht="14.5">
      <c r="A20" s="18"/>
      <c r="B20" s="13"/>
      <c r="C20" s="18"/>
      <c r="D20" s="20"/>
      <c r="E20" s="21"/>
      <c r="F20" s="21"/>
      <c r="G20" s="213"/>
      <c r="H20" s="184"/>
      <c r="I20" s="2"/>
      <c r="J20" s="2"/>
      <c r="K20" s="2"/>
      <c r="L20" s="2"/>
      <c r="M20" s="184"/>
      <c r="N20" s="19"/>
      <c r="O20" s="2"/>
      <c r="P20" s="14"/>
      <c r="Q20" s="2"/>
      <c r="R20" s="14"/>
      <c r="S20" s="21"/>
      <c r="T20" s="2"/>
      <c r="U20" s="13"/>
      <c r="V20" s="22"/>
      <c r="W20" s="22"/>
      <c r="X20" s="22"/>
      <c r="Y20" s="22"/>
      <c r="Z20" s="22"/>
      <c r="AA20" s="22"/>
      <c r="AB20" s="22"/>
      <c r="AC20" s="22"/>
      <c r="AD20" s="22"/>
      <c r="AE20" s="22"/>
      <c r="AF20" s="22"/>
      <c r="AG20" s="22"/>
      <c r="AH20" s="22"/>
      <c r="AI20" s="22"/>
      <c r="AJ20" s="22"/>
    </row>
    <row r="21" spans="1:36" ht="14.5">
      <c r="A21" s="18"/>
      <c r="B21" s="13"/>
      <c r="C21" s="18"/>
      <c r="D21" s="20"/>
      <c r="E21" s="21"/>
      <c r="F21" s="21"/>
      <c r="G21" s="213"/>
      <c r="H21" s="213"/>
      <c r="I21" s="2"/>
      <c r="J21" s="2"/>
      <c r="K21" s="2"/>
      <c r="L21" s="2"/>
      <c r="M21" s="213"/>
      <c r="N21" s="19"/>
      <c r="O21" s="2"/>
      <c r="P21" s="14"/>
      <c r="Q21" s="2"/>
      <c r="R21" s="14"/>
      <c r="S21" s="21"/>
      <c r="T21" s="2"/>
      <c r="U21" s="13"/>
      <c r="V21" s="22"/>
      <c r="W21" s="22"/>
      <c r="X21" s="22"/>
      <c r="Y21" s="22"/>
      <c r="Z21" s="22"/>
      <c r="AA21" s="22"/>
      <c r="AB21" s="22"/>
      <c r="AC21" s="22"/>
      <c r="AD21" s="22"/>
      <c r="AE21" s="22"/>
      <c r="AF21" s="22"/>
      <c r="AG21" s="22"/>
      <c r="AH21" s="22"/>
      <c r="AI21" s="22"/>
      <c r="AJ21" s="22"/>
    </row>
    <row r="22" spans="1:36" ht="14.5">
      <c r="A22" s="18"/>
      <c r="B22" s="13"/>
      <c r="C22" s="18"/>
      <c r="D22" s="20"/>
      <c r="E22" s="21"/>
      <c r="F22" s="21"/>
      <c r="G22" s="213"/>
      <c r="H22" s="213"/>
      <c r="I22" s="2"/>
      <c r="J22" s="2"/>
      <c r="K22" s="2"/>
      <c r="L22" s="2"/>
      <c r="M22" s="213"/>
      <c r="N22" s="19"/>
      <c r="O22" s="2"/>
      <c r="P22" s="14"/>
      <c r="Q22" s="2"/>
      <c r="R22" s="14"/>
      <c r="S22" s="21"/>
      <c r="T22" s="2"/>
      <c r="U22" s="13"/>
      <c r="V22" s="22"/>
      <c r="W22" s="22"/>
      <c r="X22" s="22"/>
      <c r="Y22" s="22"/>
      <c r="Z22" s="22"/>
      <c r="AA22" s="22"/>
      <c r="AB22" s="22"/>
      <c r="AC22" s="22"/>
      <c r="AD22" s="22"/>
      <c r="AE22" s="22"/>
      <c r="AF22" s="22"/>
      <c r="AG22" s="22"/>
      <c r="AH22" s="22"/>
      <c r="AI22" s="22"/>
      <c r="AJ22" s="22"/>
    </row>
    <row r="23" spans="1:36" ht="14.5">
      <c r="A23" s="18"/>
      <c r="B23" s="13"/>
      <c r="C23" s="18"/>
      <c r="D23" s="20"/>
      <c r="E23" s="21"/>
      <c r="F23" s="21"/>
      <c r="G23" s="213"/>
      <c r="H23" s="213"/>
      <c r="I23" s="2"/>
      <c r="J23" s="2"/>
      <c r="K23" s="2"/>
      <c r="L23" s="2"/>
      <c r="M23" s="213"/>
      <c r="N23" s="19"/>
      <c r="O23" s="2"/>
      <c r="P23" s="14"/>
      <c r="Q23" s="2"/>
      <c r="R23" s="14"/>
      <c r="S23" s="21"/>
      <c r="T23" s="2"/>
      <c r="U23" s="13"/>
      <c r="V23" s="22"/>
      <c r="W23" s="22"/>
      <c r="X23" s="22"/>
      <c r="Y23" s="22"/>
      <c r="Z23" s="22"/>
      <c r="AA23" s="22"/>
      <c r="AB23" s="22"/>
      <c r="AC23" s="22"/>
      <c r="AD23" s="22"/>
      <c r="AE23" s="22"/>
      <c r="AF23" s="22"/>
      <c r="AG23" s="22"/>
      <c r="AH23" s="22"/>
      <c r="AI23" s="22"/>
      <c r="AJ23" s="22"/>
    </row>
    <row r="24" spans="1:36" ht="14.5">
      <c r="A24" s="18"/>
      <c r="B24" s="13"/>
      <c r="C24" s="18"/>
      <c r="D24" s="20"/>
      <c r="E24" s="21"/>
      <c r="F24" s="21"/>
      <c r="G24" s="213"/>
      <c r="H24" s="213"/>
      <c r="I24" s="2"/>
      <c r="J24" s="2"/>
      <c r="K24" s="2"/>
      <c r="L24" s="2"/>
      <c r="M24" s="213"/>
      <c r="N24" s="19"/>
      <c r="O24" s="2"/>
      <c r="P24" s="14"/>
      <c r="Q24" s="2"/>
      <c r="R24" s="14"/>
      <c r="S24" s="21"/>
      <c r="T24" s="2"/>
      <c r="U24" s="13"/>
      <c r="V24" s="22"/>
      <c r="W24" s="22"/>
      <c r="X24" s="22"/>
      <c r="Y24" s="22"/>
      <c r="Z24" s="22"/>
      <c r="AA24" s="22"/>
      <c r="AB24" s="22"/>
      <c r="AC24" s="22"/>
      <c r="AD24" s="22"/>
      <c r="AE24" s="22"/>
      <c r="AF24" s="22"/>
      <c r="AG24" s="22"/>
      <c r="AH24" s="22"/>
      <c r="AI24" s="22"/>
      <c r="AJ24" s="22"/>
    </row>
    <row r="25" spans="1:36" ht="14.5">
      <c r="A25" s="18"/>
      <c r="B25" s="13"/>
      <c r="C25" s="18"/>
      <c r="D25" s="20"/>
      <c r="E25" s="21"/>
      <c r="F25" s="21"/>
      <c r="G25" s="213"/>
      <c r="H25" s="213"/>
      <c r="I25" s="2"/>
      <c r="J25" s="2"/>
      <c r="K25" s="2"/>
      <c r="L25" s="2"/>
      <c r="M25" s="213"/>
      <c r="N25" s="19"/>
      <c r="O25" s="2"/>
      <c r="P25" s="14"/>
      <c r="Q25" s="2"/>
      <c r="R25" s="14"/>
      <c r="S25" s="21"/>
      <c r="T25" s="2"/>
      <c r="U25" s="13"/>
      <c r="V25" s="22"/>
      <c r="W25" s="22"/>
      <c r="X25" s="22"/>
      <c r="Y25" s="22"/>
      <c r="Z25" s="22"/>
      <c r="AA25" s="22"/>
      <c r="AB25" s="22"/>
      <c r="AC25" s="22"/>
      <c r="AD25" s="22"/>
      <c r="AE25" s="22"/>
      <c r="AF25" s="22"/>
      <c r="AG25" s="22"/>
      <c r="AH25" s="22"/>
      <c r="AI25" s="22"/>
      <c r="AJ25" s="22"/>
    </row>
    <row r="26" spans="1:36" ht="14.5">
      <c r="A26" s="18"/>
      <c r="B26" s="13"/>
      <c r="C26" s="18"/>
      <c r="D26" s="20"/>
      <c r="E26" s="21"/>
      <c r="F26" s="21"/>
      <c r="G26" s="213"/>
      <c r="H26" s="213"/>
      <c r="I26" s="2"/>
      <c r="J26" s="2"/>
      <c r="K26" s="2"/>
      <c r="L26" s="2"/>
      <c r="M26" s="213"/>
      <c r="N26" s="19"/>
      <c r="O26" s="2"/>
      <c r="P26" s="14"/>
      <c r="Q26" s="2"/>
      <c r="R26" s="14"/>
      <c r="S26" s="21"/>
      <c r="T26" s="2"/>
      <c r="U26" s="13"/>
      <c r="V26" s="22"/>
      <c r="W26" s="22"/>
      <c r="X26" s="22"/>
      <c r="Y26" s="22"/>
      <c r="Z26" s="22"/>
      <c r="AA26" s="22"/>
      <c r="AB26" s="22"/>
      <c r="AC26" s="22"/>
      <c r="AD26" s="22"/>
      <c r="AE26" s="22"/>
      <c r="AF26" s="22"/>
      <c r="AG26" s="22"/>
      <c r="AH26" s="22"/>
      <c r="AI26" s="22"/>
      <c r="AJ26" s="22"/>
    </row>
    <row r="27" spans="1:36" ht="14.5">
      <c r="A27" s="18"/>
      <c r="B27" s="13"/>
      <c r="C27" s="18"/>
      <c r="D27" s="20"/>
      <c r="E27" s="21"/>
      <c r="F27" s="21"/>
      <c r="G27" s="49"/>
      <c r="H27" s="213"/>
      <c r="I27" s="2"/>
      <c r="J27" s="2"/>
      <c r="K27" s="2"/>
      <c r="L27" s="307"/>
      <c r="M27" s="213"/>
      <c r="N27" s="19"/>
      <c r="O27" s="2"/>
      <c r="P27" s="14"/>
      <c r="Q27" s="2"/>
      <c r="R27" s="14"/>
      <c r="S27" s="21"/>
      <c r="T27" s="2"/>
      <c r="U27" s="13"/>
      <c r="V27" s="22"/>
      <c r="W27" s="22"/>
      <c r="X27" s="22"/>
      <c r="Y27" s="22"/>
      <c r="Z27" s="22"/>
      <c r="AA27" s="22"/>
      <c r="AB27" s="22"/>
      <c r="AC27" s="22"/>
      <c r="AD27" s="22"/>
      <c r="AE27" s="22"/>
      <c r="AF27" s="22"/>
      <c r="AG27" s="22"/>
      <c r="AH27" s="22"/>
      <c r="AI27" s="22"/>
      <c r="AJ27" s="22"/>
    </row>
    <row r="28" spans="1:36" ht="14.5">
      <c r="A28" s="18"/>
      <c r="B28" s="13"/>
      <c r="C28" s="18"/>
      <c r="D28" s="20"/>
      <c r="E28" s="21"/>
      <c r="F28" s="21"/>
      <c r="G28" s="213"/>
      <c r="H28" s="213"/>
      <c r="I28" s="2"/>
      <c r="J28" s="2"/>
      <c r="K28" s="2"/>
      <c r="L28" s="2"/>
      <c r="M28" s="49"/>
      <c r="N28" s="19"/>
      <c r="O28" s="2"/>
      <c r="P28" s="14"/>
      <c r="Q28" s="2"/>
      <c r="R28" s="14"/>
      <c r="S28" s="21"/>
      <c r="T28" s="2"/>
      <c r="U28" s="13"/>
      <c r="V28" s="22"/>
      <c r="W28" s="22"/>
      <c r="X28" s="22"/>
      <c r="Y28" s="22"/>
      <c r="Z28" s="22"/>
      <c r="AA28" s="22"/>
      <c r="AB28" s="22"/>
      <c r="AC28" s="22"/>
      <c r="AD28" s="22"/>
      <c r="AE28" s="22"/>
      <c r="AF28" s="22"/>
      <c r="AG28" s="22"/>
      <c r="AH28" s="22"/>
      <c r="AI28" s="22"/>
      <c r="AJ28" s="22"/>
    </row>
    <row r="29" spans="1:36" ht="14.5">
      <c r="A29" s="18"/>
      <c r="B29" s="13"/>
      <c r="C29" s="18"/>
      <c r="D29" s="20"/>
      <c r="E29" s="21"/>
      <c r="F29" s="21"/>
      <c r="G29" s="49"/>
      <c r="H29" s="49"/>
      <c r="I29" s="16"/>
      <c r="J29" s="2"/>
      <c r="K29" s="2"/>
      <c r="L29" s="2"/>
      <c r="M29" s="213"/>
      <c r="N29" s="19"/>
      <c r="O29" s="2"/>
      <c r="P29" s="14"/>
      <c r="Q29" s="2"/>
      <c r="R29" s="14"/>
      <c r="S29" s="21"/>
      <c r="T29" s="2"/>
      <c r="U29" s="13"/>
      <c r="V29" s="22"/>
      <c r="W29" s="22"/>
      <c r="X29" s="22"/>
      <c r="Y29" s="22"/>
      <c r="Z29" s="22"/>
      <c r="AA29" s="22"/>
      <c r="AB29" s="22"/>
      <c r="AC29" s="22"/>
      <c r="AD29" s="22"/>
      <c r="AE29" s="22"/>
      <c r="AF29" s="22"/>
      <c r="AG29" s="22"/>
      <c r="AH29" s="22"/>
      <c r="AI29" s="22"/>
      <c r="AJ29" s="22"/>
    </row>
    <row r="30" spans="1:36" ht="14.5">
      <c r="A30" s="18"/>
      <c r="B30" s="13"/>
      <c r="C30" s="18"/>
      <c r="D30" s="20"/>
      <c r="E30" s="21"/>
      <c r="F30" s="21"/>
      <c r="G30" s="213"/>
      <c r="H30" s="213"/>
      <c r="I30" s="2"/>
      <c r="J30" s="2"/>
      <c r="K30" s="2"/>
      <c r="L30" s="2"/>
      <c r="M30" s="213"/>
      <c r="N30" s="19"/>
      <c r="O30" s="2"/>
      <c r="P30" s="14"/>
      <c r="Q30" s="2"/>
      <c r="R30" s="14"/>
      <c r="S30" s="21"/>
      <c r="T30" s="2"/>
      <c r="U30" s="13"/>
      <c r="V30" s="22"/>
      <c r="W30" s="22"/>
      <c r="X30" s="22"/>
      <c r="Y30" s="22"/>
      <c r="Z30" s="22"/>
      <c r="AA30" s="22"/>
      <c r="AB30" s="22"/>
      <c r="AC30" s="22"/>
      <c r="AD30" s="22"/>
      <c r="AE30" s="22"/>
      <c r="AF30" s="22"/>
      <c r="AG30" s="22"/>
      <c r="AH30" s="22"/>
      <c r="AI30" s="22"/>
      <c r="AJ30" s="22"/>
    </row>
    <row r="31" spans="1:36" ht="14.5">
      <c r="A31" s="18"/>
      <c r="B31" s="13"/>
      <c r="C31" s="18"/>
      <c r="D31" s="20"/>
      <c r="E31" s="21"/>
      <c r="F31" s="21"/>
      <c r="G31" s="213"/>
      <c r="H31" s="213"/>
      <c r="I31" s="2"/>
      <c r="J31" s="2"/>
      <c r="K31" s="2"/>
      <c r="L31" s="2"/>
      <c r="M31" s="213"/>
      <c r="N31" s="19"/>
      <c r="O31" s="2"/>
      <c r="P31" s="14"/>
      <c r="Q31" s="2"/>
      <c r="R31" s="14"/>
      <c r="S31" s="21"/>
      <c r="T31" s="2"/>
      <c r="U31" s="13"/>
      <c r="V31" s="22"/>
      <c r="W31" s="22"/>
      <c r="X31" s="22"/>
      <c r="Y31" s="22"/>
      <c r="Z31" s="22"/>
      <c r="AA31" s="22"/>
      <c r="AB31" s="22"/>
      <c r="AC31" s="22"/>
      <c r="AD31" s="22"/>
      <c r="AE31" s="22"/>
      <c r="AF31" s="22"/>
      <c r="AG31" s="22"/>
      <c r="AH31" s="22"/>
      <c r="AI31" s="22"/>
      <c r="AJ31" s="22"/>
    </row>
    <row r="32" spans="1:36" ht="14.5">
      <c r="A32" s="18"/>
      <c r="B32" s="13"/>
      <c r="C32" s="18"/>
      <c r="D32" s="20"/>
      <c r="E32" s="21"/>
      <c r="F32" s="21"/>
      <c r="G32" s="213"/>
      <c r="H32" s="213"/>
      <c r="I32" s="2"/>
      <c r="J32" s="2"/>
      <c r="K32" s="2"/>
      <c r="L32" s="2"/>
      <c r="M32" s="213"/>
      <c r="N32" s="19"/>
      <c r="O32" s="2"/>
      <c r="P32" s="14"/>
      <c r="Q32" s="2"/>
      <c r="R32" s="14"/>
      <c r="S32" s="21"/>
      <c r="T32" s="2"/>
      <c r="U32" s="13"/>
      <c r="V32" s="22"/>
      <c r="W32" s="22"/>
      <c r="X32" s="22"/>
      <c r="Y32" s="22"/>
      <c r="Z32" s="22"/>
      <c r="AA32" s="22"/>
      <c r="AB32" s="22"/>
      <c r="AC32" s="22"/>
      <c r="AD32" s="22"/>
      <c r="AE32" s="22"/>
      <c r="AF32" s="22"/>
      <c r="AG32" s="22"/>
      <c r="AH32" s="22"/>
      <c r="AI32" s="22"/>
      <c r="AJ32" s="22"/>
    </row>
    <row r="33" spans="1:36" ht="14.5">
      <c r="A33" s="18"/>
      <c r="B33" s="13"/>
      <c r="C33" s="18"/>
      <c r="D33" s="20"/>
      <c r="E33" s="21"/>
      <c r="F33" s="21"/>
      <c r="G33" s="213"/>
      <c r="H33" s="213"/>
      <c r="I33" s="2"/>
      <c r="J33" s="2"/>
      <c r="K33" s="2"/>
      <c r="L33" s="2"/>
      <c r="M33" s="213"/>
      <c r="N33" s="19"/>
      <c r="O33" s="2"/>
      <c r="P33" s="14"/>
      <c r="Q33" s="2"/>
      <c r="R33" s="14"/>
      <c r="S33" s="21"/>
      <c r="T33" s="2"/>
      <c r="U33" s="13"/>
      <c r="V33" s="22"/>
      <c r="W33" s="22"/>
      <c r="X33" s="22"/>
      <c r="Y33" s="22"/>
      <c r="Z33" s="22"/>
      <c r="AA33" s="22"/>
      <c r="AB33" s="22"/>
      <c r="AC33" s="22"/>
      <c r="AD33" s="22"/>
      <c r="AE33" s="22"/>
      <c r="AF33" s="22"/>
      <c r="AG33" s="22"/>
      <c r="AH33" s="22"/>
      <c r="AI33" s="22"/>
      <c r="AJ33" s="22"/>
    </row>
    <row r="34" spans="1:36" ht="14.5">
      <c r="A34" s="18"/>
      <c r="B34" s="13"/>
      <c r="C34" s="18"/>
      <c r="D34" s="20"/>
      <c r="E34" s="21"/>
      <c r="F34" s="21"/>
      <c r="G34" s="213"/>
      <c r="H34" s="213"/>
      <c r="I34" s="2"/>
      <c r="J34" s="2"/>
      <c r="K34" s="2"/>
      <c r="L34" s="2"/>
      <c r="M34" s="213"/>
      <c r="N34" s="19"/>
      <c r="O34" s="2"/>
      <c r="P34" s="14"/>
      <c r="Q34" s="2"/>
      <c r="R34" s="14"/>
      <c r="S34" s="21"/>
      <c r="T34" s="2"/>
      <c r="U34" s="13"/>
      <c r="V34" s="22"/>
      <c r="W34" s="22"/>
      <c r="X34" s="22"/>
      <c r="Y34" s="22"/>
      <c r="Z34" s="22"/>
      <c r="AA34" s="22"/>
      <c r="AB34" s="22"/>
      <c r="AC34" s="22"/>
      <c r="AD34" s="22"/>
      <c r="AE34" s="22"/>
      <c r="AF34" s="22"/>
      <c r="AG34" s="22"/>
      <c r="AH34" s="22"/>
      <c r="AI34" s="22"/>
      <c r="AJ34" s="22"/>
    </row>
    <row r="35" spans="1:36" ht="14.5">
      <c r="A35" s="18"/>
      <c r="B35" s="13"/>
      <c r="C35" s="18"/>
      <c r="D35" s="20"/>
      <c r="E35" s="21"/>
      <c r="F35" s="21"/>
      <c r="G35" s="213"/>
      <c r="H35" s="213"/>
      <c r="I35" s="2"/>
      <c r="J35" s="2"/>
      <c r="K35" s="2"/>
      <c r="L35" s="2"/>
      <c r="M35" s="302"/>
      <c r="N35" s="19"/>
      <c r="O35" s="2"/>
      <c r="P35" s="14"/>
      <c r="Q35" s="2"/>
      <c r="R35" s="14"/>
      <c r="S35" s="21"/>
      <c r="T35" s="2"/>
      <c r="U35" s="13"/>
      <c r="V35" s="22"/>
      <c r="W35" s="22"/>
      <c r="X35" s="22"/>
      <c r="Y35" s="22"/>
      <c r="Z35" s="22"/>
      <c r="AA35" s="22"/>
      <c r="AB35" s="22"/>
      <c r="AC35" s="22"/>
      <c r="AD35" s="22"/>
      <c r="AE35" s="22"/>
      <c r="AF35" s="22"/>
      <c r="AG35" s="22"/>
      <c r="AH35" s="22"/>
      <c r="AI35" s="22"/>
      <c r="AJ35" s="22"/>
    </row>
    <row r="36" spans="1:36" ht="14.5">
      <c r="A36" s="18"/>
      <c r="B36" s="13"/>
      <c r="C36" s="18"/>
      <c r="D36" s="20"/>
      <c r="E36" s="21"/>
      <c r="F36" s="21"/>
      <c r="G36" s="213"/>
      <c r="H36" s="213"/>
      <c r="I36" s="2"/>
      <c r="J36" s="2"/>
      <c r="K36" s="2"/>
      <c r="L36" s="2"/>
      <c r="M36" s="213"/>
      <c r="N36" s="19"/>
      <c r="O36" s="2"/>
      <c r="P36" s="14"/>
      <c r="Q36" s="2"/>
      <c r="R36" s="14"/>
      <c r="S36" s="21"/>
      <c r="T36" s="2"/>
      <c r="U36" s="13"/>
      <c r="V36" s="22"/>
      <c r="W36" s="22"/>
      <c r="X36" s="22"/>
      <c r="Y36" s="22"/>
      <c r="Z36" s="22"/>
      <c r="AA36" s="22"/>
      <c r="AB36" s="22"/>
      <c r="AC36" s="22"/>
      <c r="AD36" s="22"/>
      <c r="AE36" s="22"/>
      <c r="AF36" s="22"/>
      <c r="AG36" s="22"/>
      <c r="AH36" s="22"/>
      <c r="AI36" s="22"/>
      <c r="AJ36" s="22"/>
    </row>
    <row r="37" spans="1:36" ht="14.5">
      <c r="A37" s="18"/>
      <c r="B37" s="13"/>
      <c r="C37" s="18"/>
      <c r="D37" s="20"/>
      <c r="E37" s="21"/>
      <c r="F37" s="21"/>
      <c r="G37" s="213"/>
      <c r="H37" s="213"/>
      <c r="I37" s="2"/>
      <c r="J37" s="2"/>
      <c r="K37" s="2"/>
      <c r="L37" s="2"/>
      <c r="M37" s="213"/>
      <c r="N37" s="19"/>
      <c r="O37" s="2"/>
      <c r="P37" s="14"/>
      <c r="Q37" s="2"/>
      <c r="R37" s="14"/>
      <c r="S37" s="21"/>
      <c r="T37" s="2"/>
      <c r="U37" s="13"/>
      <c r="V37" s="22"/>
      <c r="W37" s="22"/>
      <c r="X37" s="22"/>
      <c r="Y37" s="22"/>
      <c r="Z37" s="22"/>
      <c r="AA37" s="22"/>
      <c r="AB37" s="22"/>
      <c r="AC37" s="22"/>
      <c r="AD37" s="22"/>
      <c r="AE37" s="22"/>
      <c r="AF37" s="22"/>
      <c r="AG37" s="22"/>
      <c r="AH37" s="22"/>
      <c r="AI37" s="22"/>
      <c r="AJ37" s="22"/>
    </row>
    <row r="38" spans="1:36" ht="14.5">
      <c r="A38" s="18"/>
      <c r="B38" s="13"/>
      <c r="C38" s="18"/>
      <c r="D38" s="20"/>
      <c r="E38" s="21"/>
      <c r="F38" s="21"/>
      <c r="G38" s="213"/>
      <c r="H38" s="213"/>
      <c r="I38" s="2"/>
      <c r="J38" s="2"/>
      <c r="K38" s="2"/>
      <c r="L38" s="2"/>
      <c r="M38" s="213"/>
      <c r="N38" s="19"/>
      <c r="O38" s="2"/>
      <c r="P38" s="14"/>
      <c r="Q38" s="2"/>
      <c r="R38" s="14"/>
      <c r="S38" s="21"/>
      <c r="T38" s="2"/>
      <c r="U38" s="13"/>
      <c r="V38" s="22"/>
      <c r="W38" s="22"/>
      <c r="X38" s="22"/>
      <c r="Y38" s="22"/>
      <c r="Z38" s="22"/>
      <c r="AA38" s="22"/>
      <c r="AB38" s="22"/>
      <c r="AC38" s="22"/>
      <c r="AD38" s="22"/>
      <c r="AE38" s="22"/>
      <c r="AF38" s="22"/>
      <c r="AG38" s="22"/>
      <c r="AH38" s="22"/>
      <c r="AI38" s="22"/>
      <c r="AJ38" s="22"/>
    </row>
    <row r="39" spans="1:36" ht="14.5">
      <c r="A39" s="18"/>
      <c r="B39" s="13"/>
      <c r="C39" s="18"/>
      <c r="D39" s="20"/>
      <c r="E39" s="21"/>
      <c r="F39" s="21"/>
      <c r="G39" s="213"/>
      <c r="H39" s="213"/>
      <c r="I39" s="2"/>
      <c r="J39" s="2"/>
      <c r="K39" s="2"/>
      <c r="L39" s="2"/>
      <c r="M39" s="213"/>
      <c r="N39" s="19"/>
      <c r="O39" s="2"/>
      <c r="P39" s="14"/>
      <c r="Q39" s="2"/>
      <c r="R39" s="14"/>
      <c r="S39" s="21"/>
      <c r="T39" s="2"/>
      <c r="U39" s="13"/>
      <c r="V39" s="22"/>
      <c r="W39" s="22"/>
      <c r="X39" s="22"/>
      <c r="Y39" s="22"/>
      <c r="Z39" s="22"/>
      <c r="AA39" s="22"/>
      <c r="AB39" s="22"/>
      <c r="AC39" s="22"/>
      <c r="AD39" s="22"/>
      <c r="AE39" s="22"/>
      <c r="AF39" s="22"/>
      <c r="AG39" s="22"/>
      <c r="AH39" s="22"/>
      <c r="AI39" s="22"/>
      <c r="AJ39" s="22"/>
    </row>
    <row r="40" spans="1:36" ht="14.5">
      <c r="A40" s="18"/>
      <c r="B40" s="13"/>
      <c r="C40" s="18"/>
      <c r="D40" s="20"/>
      <c r="E40" s="21"/>
      <c r="F40" s="21"/>
      <c r="G40" s="213"/>
      <c r="H40" s="49"/>
      <c r="I40" s="16"/>
      <c r="J40" s="2"/>
      <c r="K40" s="2"/>
      <c r="L40" s="2"/>
      <c r="M40" s="213"/>
      <c r="N40" s="19"/>
      <c r="O40" s="2"/>
      <c r="P40" s="14"/>
      <c r="Q40" s="2"/>
      <c r="R40" s="14"/>
      <c r="S40" s="21"/>
      <c r="T40" s="2"/>
      <c r="U40" s="13"/>
      <c r="V40" s="22"/>
      <c r="W40" s="22"/>
      <c r="X40" s="22"/>
      <c r="Y40" s="22"/>
      <c r="Z40" s="22"/>
      <c r="AA40" s="22"/>
      <c r="AB40" s="22"/>
      <c r="AC40" s="22"/>
      <c r="AD40" s="22"/>
      <c r="AE40" s="22"/>
      <c r="AF40" s="22"/>
      <c r="AG40" s="22"/>
      <c r="AH40" s="22"/>
      <c r="AI40" s="22"/>
      <c r="AJ40" s="22"/>
    </row>
    <row r="41" spans="1:36" ht="14.5">
      <c r="A41" s="18"/>
      <c r="B41" s="13"/>
      <c r="C41" s="18"/>
      <c r="D41" s="20"/>
      <c r="E41" s="21"/>
      <c r="F41" s="21"/>
      <c r="G41" s="213"/>
      <c r="H41" s="213"/>
      <c r="I41" s="2"/>
      <c r="J41" s="2"/>
      <c r="K41" s="2"/>
      <c r="L41" s="2"/>
      <c r="M41" s="213"/>
      <c r="N41" s="19"/>
      <c r="O41" s="2"/>
      <c r="P41" s="14"/>
      <c r="Q41" s="2"/>
      <c r="R41" s="14"/>
      <c r="S41" s="21"/>
      <c r="T41" s="2"/>
      <c r="U41" s="13"/>
      <c r="V41" s="22"/>
      <c r="W41" s="22"/>
      <c r="X41" s="22"/>
      <c r="Y41" s="22"/>
      <c r="Z41" s="22"/>
      <c r="AA41" s="22"/>
      <c r="AB41" s="22"/>
      <c r="AC41" s="22"/>
      <c r="AD41" s="22"/>
      <c r="AE41" s="22"/>
      <c r="AF41" s="22"/>
      <c r="AG41" s="22"/>
      <c r="AH41" s="22"/>
      <c r="AI41" s="22"/>
      <c r="AJ41" s="22"/>
    </row>
    <row r="42" spans="1:36" ht="14.5">
      <c r="A42" s="18"/>
      <c r="B42" s="13"/>
      <c r="C42" s="18"/>
      <c r="D42" s="20"/>
      <c r="E42" s="21"/>
      <c r="F42" s="21"/>
      <c r="G42" s="303"/>
      <c r="H42" s="303"/>
      <c r="I42" s="2"/>
      <c r="J42" s="2"/>
      <c r="K42" s="2"/>
      <c r="L42" s="2"/>
      <c r="M42" s="304"/>
      <c r="N42" s="19"/>
      <c r="O42" s="2"/>
      <c r="P42" s="14"/>
      <c r="Q42" s="2"/>
      <c r="R42" s="14"/>
      <c r="S42" s="21"/>
      <c r="T42" s="2"/>
      <c r="U42" s="13"/>
      <c r="V42" s="22"/>
      <c r="W42" s="22"/>
      <c r="X42" s="22"/>
      <c r="Y42" s="22"/>
      <c r="Z42" s="22"/>
      <c r="AA42" s="22"/>
      <c r="AB42" s="22"/>
      <c r="AC42" s="22"/>
      <c r="AD42" s="22"/>
      <c r="AE42" s="22"/>
      <c r="AF42" s="22"/>
      <c r="AG42" s="22"/>
      <c r="AH42" s="22"/>
      <c r="AI42" s="22"/>
      <c r="AJ42" s="22"/>
    </row>
    <row r="43" spans="1:36" ht="14.5">
      <c r="A43" s="18"/>
      <c r="B43" s="13"/>
      <c r="C43" s="18"/>
      <c r="D43" s="20"/>
      <c r="E43" s="21"/>
      <c r="F43" s="21"/>
      <c r="G43" s="303"/>
      <c r="H43" s="303"/>
      <c r="I43" s="2"/>
      <c r="J43" s="2"/>
      <c r="K43" s="2"/>
      <c r="L43" s="2"/>
      <c r="M43" s="304"/>
      <c r="N43" s="19"/>
      <c r="O43" s="2"/>
      <c r="P43" s="14"/>
      <c r="Q43" s="2"/>
      <c r="R43" s="14"/>
      <c r="S43" s="21"/>
      <c r="T43" s="2"/>
      <c r="U43" s="13"/>
      <c r="V43" s="22"/>
      <c r="W43" s="22"/>
      <c r="X43" s="22"/>
      <c r="Y43" s="22"/>
      <c r="Z43" s="22"/>
      <c r="AA43" s="22"/>
      <c r="AB43" s="22"/>
      <c r="AC43" s="22"/>
      <c r="AD43" s="22"/>
      <c r="AE43" s="22"/>
      <c r="AF43" s="22"/>
      <c r="AG43" s="22"/>
      <c r="AH43" s="22"/>
      <c r="AI43" s="22"/>
      <c r="AJ43" s="22"/>
    </row>
    <row r="44" spans="1:36" ht="14.5">
      <c r="A44" s="18"/>
      <c r="B44" s="13"/>
      <c r="C44" s="18"/>
      <c r="D44" s="20"/>
      <c r="E44" s="21"/>
      <c r="F44" s="21"/>
      <c r="G44" s="303"/>
      <c r="H44" s="303"/>
      <c r="I44" s="2"/>
      <c r="J44" s="2"/>
      <c r="K44" s="2"/>
      <c r="L44" s="2"/>
      <c r="M44" s="304"/>
      <c r="N44" s="19"/>
      <c r="O44" s="2"/>
      <c r="P44" s="14"/>
      <c r="Q44" s="2"/>
      <c r="R44" s="14"/>
      <c r="S44" s="21"/>
      <c r="T44" s="2"/>
      <c r="U44" s="13"/>
      <c r="V44" s="22"/>
      <c r="W44" s="22"/>
      <c r="X44" s="22"/>
      <c r="Y44" s="22"/>
      <c r="Z44" s="22"/>
      <c r="AA44" s="22"/>
      <c r="AB44" s="22"/>
      <c r="AC44" s="22"/>
      <c r="AD44" s="22"/>
      <c r="AE44" s="22"/>
      <c r="AF44" s="22"/>
      <c r="AG44" s="22"/>
      <c r="AH44" s="22"/>
      <c r="AI44" s="22"/>
      <c r="AJ44" s="22"/>
    </row>
    <row r="45" spans="1:36" ht="14.5">
      <c r="A45" s="18"/>
      <c r="B45" s="13"/>
      <c r="C45" s="18"/>
      <c r="D45" s="20"/>
      <c r="E45" s="21"/>
      <c r="F45" s="21"/>
      <c r="G45" s="303"/>
      <c r="H45" s="303"/>
      <c r="I45" s="2"/>
      <c r="J45" s="2"/>
      <c r="K45" s="2"/>
      <c r="L45" s="2"/>
      <c r="M45" s="304"/>
      <c r="N45" s="19"/>
      <c r="O45" s="2"/>
      <c r="P45" s="14"/>
      <c r="Q45" s="2"/>
      <c r="R45" s="14"/>
      <c r="S45" s="21"/>
      <c r="T45" s="2"/>
      <c r="U45" s="13"/>
      <c r="V45" s="22"/>
      <c r="W45" s="22"/>
      <c r="X45" s="22"/>
      <c r="Y45" s="22"/>
      <c r="Z45" s="22"/>
      <c r="AA45" s="22"/>
      <c r="AB45" s="22"/>
      <c r="AC45" s="22"/>
      <c r="AD45" s="22"/>
      <c r="AE45" s="22"/>
      <c r="AF45" s="22"/>
      <c r="AG45" s="22"/>
      <c r="AH45" s="22"/>
      <c r="AI45" s="22"/>
      <c r="AJ45" s="22"/>
    </row>
    <row r="46" spans="1:36" ht="14.5">
      <c r="A46" s="18"/>
      <c r="B46" s="13"/>
      <c r="C46" s="18"/>
      <c r="D46" s="20"/>
      <c r="E46" s="21"/>
      <c r="F46" s="21"/>
      <c r="G46" s="303"/>
      <c r="H46" s="303"/>
      <c r="I46" s="2"/>
      <c r="J46" s="2"/>
      <c r="K46" s="2"/>
      <c r="L46" s="2"/>
      <c r="M46" s="304"/>
      <c r="N46" s="19"/>
      <c r="O46" s="2"/>
      <c r="P46" s="14"/>
      <c r="Q46" s="2"/>
      <c r="R46" s="14"/>
      <c r="S46" s="21"/>
      <c r="T46" s="2"/>
      <c r="U46" s="13"/>
      <c r="V46" s="22"/>
      <c r="W46" s="22"/>
      <c r="X46" s="22"/>
      <c r="Y46" s="22"/>
      <c r="Z46" s="22"/>
      <c r="AA46" s="22"/>
      <c r="AB46" s="22"/>
      <c r="AC46" s="22"/>
      <c r="AD46" s="22"/>
      <c r="AE46" s="22"/>
      <c r="AF46" s="22"/>
      <c r="AG46" s="22"/>
      <c r="AH46" s="22"/>
      <c r="AI46" s="22"/>
      <c r="AJ46" s="22"/>
    </row>
    <row r="47" spans="1:36" ht="14.5">
      <c r="A47" s="18"/>
      <c r="B47" s="13"/>
      <c r="C47" s="18"/>
      <c r="D47" s="20"/>
      <c r="E47" s="21"/>
      <c r="F47" s="21"/>
      <c r="G47" s="303"/>
      <c r="H47" s="303"/>
      <c r="I47" s="2"/>
      <c r="J47" s="2"/>
      <c r="K47" s="2"/>
      <c r="L47" s="2"/>
      <c r="M47" s="304"/>
      <c r="N47" s="19"/>
      <c r="O47" s="2"/>
      <c r="P47" s="14"/>
      <c r="Q47" s="2"/>
      <c r="R47" s="14"/>
      <c r="S47" s="21"/>
      <c r="T47" s="2"/>
      <c r="U47" s="13"/>
      <c r="V47" s="22"/>
      <c r="W47" s="22"/>
      <c r="X47" s="22"/>
      <c r="Y47" s="22"/>
      <c r="Z47" s="22"/>
      <c r="AA47" s="22"/>
      <c r="AB47" s="22"/>
      <c r="AC47" s="22"/>
      <c r="AD47" s="22"/>
      <c r="AE47" s="22"/>
      <c r="AF47" s="22"/>
      <c r="AG47" s="22"/>
      <c r="AH47" s="22"/>
      <c r="AI47" s="22"/>
      <c r="AJ47" s="22"/>
    </row>
    <row r="48" spans="1:36" ht="14.5">
      <c r="A48" s="18"/>
      <c r="B48" s="13"/>
      <c r="C48" s="18"/>
      <c r="D48" s="20"/>
      <c r="E48" s="21"/>
      <c r="F48" s="21"/>
      <c r="G48" s="303"/>
      <c r="H48" s="303"/>
      <c r="I48" s="2"/>
      <c r="J48" s="2"/>
      <c r="K48" s="2"/>
      <c r="L48" s="2"/>
      <c r="M48" s="304"/>
      <c r="N48" s="19"/>
      <c r="O48" s="2"/>
      <c r="P48" s="14"/>
      <c r="Q48" s="2"/>
      <c r="R48" s="14"/>
      <c r="S48" s="21"/>
      <c r="T48" s="2"/>
      <c r="U48" s="13"/>
      <c r="V48" s="22"/>
      <c r="W48" s="22"/>
      <c r="X48" s="22"/>
      <c r="Y48" s="22"/>
      <c r="Z48" s="22"/>
      <c r="AA48" s="22"/>
      <c r="AB48" s="22"/>
      <c r="AC48" s="22"/>
      <c r="AD48" s="22"/>
      <c r="AE48" s="22"/>
      <c r="AF48" s="22"/>
      <c r="AG48" s="22"/>
      <c r="AH48" s="22"/>
      <c r="AI48" s="22"/>
      <c r="AJ48" s="22"/>
    </row>
    <row r="49" spans="1:36" ht="14.5">
      <c r="A49" s="18"/>
      <c r="B49" s="13"/>
      <c r="C49" s="18"/>
      <c r="D49" s="20"/>
      <c r="E49" s="21"/>
      <c r="F49" s="21"/>
      <c r="G49" s="303"/>
      <c r="H49" s="303"/>
      <c r="I49" s="2"/>
      <c r="J49" s="2"/>
      <c r="K49" s="2"/>
      <c r="L49" s="2"/>
      <c r="M49" s="304"/>
      <c r="N49" s="19"/>
      <c r="O49" s="2"/>
      <c r="P49" s="14"/>
      <c r="Q49" s="2"/>
      <c r="R49" s="14"/>
      <c r="S49" s="21"/>
      <c r="T49" s="2"/>
      <c r="U49" s="13"/>
      <c r="V49" s="22"/>
      <c r="W49" s="22"/>
      <c r="X49" s="22"/>
      <c r="Y49" s="22"/>
      <c r="Z49" s="22"/>
      <c r="AA49" s="22"/>
      <c r="AB49" s="22"/>
      <c r="AC49" s="22"/>
      <c r="AD49" s="22"/>
      <c r="AE49" s="22"/>
      <c r="AF49" s="22"/>
      <c r="AG49" s="22"/>
      <c r="AH49" s="22"/>
      <c r="AI49" s="22"/>
      <c r="AJ49" s="22"/>
    </row>
    <row r="50" spans="1:36" ht="14.5">
      <c r="A50" s="18"/>
      <c r="B50" s="13"/>
      <c r="C50" s="18"/>
      <c r="D50" s="20"/>
      <c r="E50" s="21"/>
      <c r="F50" s="21"/>
      <c r="G50" s="303"/>
      <c r="H50" s="303"/>
      <c r="I50" s="2"/>
      <c r="J50" s="2"/>
      <c r="K50" s="2"/>
      <c r="L50" s="2"/>
      <c r="M50" s="304"/>
      <c r="N50" s="19"/>
      <c r="O50" s="2"/>
      <c r="P50" s="14"/>
      <c r="Q50" s="2"/>
      <c r="R50" s="14"/>
      <c r="S50" s="21"/>
      <c r="T50" s="2"/>
      <c r="U50" s="13"/>
      <c r="V50" s="22"/>
      <c r="W50" s="22"/>
      <c r="X50" s="22"/>
      <c r="Y50" s="22"/>
      <c r="Z50" s="22"/>
      <c r="AA50" s="22"/>
      <c r="AB50" s="22"/>
      <c r="AC50" s="22"/>
      <c r="AD50" s="22"/>
      <c r="AE50" s="22"/>
      <c r="AF50" s="22"/>
      <c r="AG50" s="22"/>
      <c r="AH50" s="22"/>
      <c r="AI50" s="22"/>
      <c r="AJ50" s="22"/>
    </row>
    <row r="51" spans="1:36" ht="14.5">
      <c r="A51" s="18"/>
      <c r="B51" s="13"/>
      <c r="C51" s="18"/>
      <c r="D51" s="20"/>
      <c r="E51" s="21"/>
      <c r="F51" s="21"/>
      <c r="G51" s="303"/>
      <c r="H51" s="303"/>
      <c r="I51" s="2"/>
      <c r="J51" s="2"/>
      <c r="K51" s="2"/>
      <c r="L51" s="2"/>
      <c r="M51" s="304"/>
      <c r="N51" s="19"/>
      <c r="O51" s="2"/>
      <c r="P51" s="14"/>
      <c r="Q51" s="2"/>
      <c r="R51" s="14"/>
      <c r="S51" s="21"/>
      <c r="T51" s="2"/>
      <c r="U51" s="13"/>
      <c r="V51" s="22"/>
      <c r="W51" s="22"/>
      <c r="X51" s="22"/>
      <c r="Y51" s="22"/>
      <c r="Z51" s="22"/>
      <c r="AA51" s="22"/>
      <c r="AB51" s="22"/>
      <c r="AC51" s="22"/>
      <c r="AD51" s="22"/>
      <c r="AE51" s="22"/>
      <c r="AF51" s="22"/>
      <c r="AG51" s="22"/>
      <c r="AH51" s="22"/>
      <c r="AI51" s="22"/>
      <c r="AJ51" s="22"/>
    </row>
    <row r="52" spans="1:36" ht="14.5">
      <c r="A52" s="18"/>
      <c r="B52" s="13"/>
      <c r="C52" s="18"/>
      <c r="D52" s="20"/>
      <c r="E52" s="21"/>
      <c r="F52" s="21"/>
      <c r="G52" s="303"/>
      <c r="H52" s="303"/>
      <c r="I52" s="2"/>
      <c r="J52" s="2"/>
      <c r="K52" s="2"/>
      <c r="L52" s="2"/>
      <c r="M52" s="304"/>
      <c r="N52" s="19"/>
      <c r="O52" s="2"/>
      <c r="P52" s="14"/>
      <c r="Q52" s="2"/>
      <c r="R52" s="14"/>
      <c r="S52" s="21"/>
      <c r="T52" s="2"/>
      <c r="U52" s="13"/>
      <c r="V52" s="22"/>
      <c r="W52" s="22"/>
      <c r="X52" s="22"/>
      <c r="Y52" s="22"/>
      <c r="Z52" s="22"/>
      <c r="AA52" s="22"/>
      <c r="AB52" s="22"/>
      <c r="AC52" s="22"/>
      <c r="AD52" s="22"/>
      <c r="AE52" s="22"/>
      <c r="AF52" s="22"/>
      <c r="AG52" s="22"/>
      <c r="AH52" s="22"/>
      <c r="AI52" s="22"/>
      <c r="AJ52" s="22"/>
    </row>
    <row r="53" spans="1:36" ht="14.5">
      <c r="A53" s="18"/>
      <c r="B53" s="13"/>
      <c r="C53" s="18"/>
      <c r="D53" s="20"/>
      <c r="E53" s="21"/>
      <c r="F53" s="21"/>
      <c r="G53" s="303"/>
      <c r="H53" s="303"/>
      <c r="I53" s="2"/>
      <c r="J53" s="2"/>
      <c r="K53" s="2"/>
      <c r="L53" s="2"/>
      <c r="M53" s="304"/>
      <c r="N53" s="19"/>
      <c r="O53" s="2"/>
      <c r="P53" s="14"/>
      <c r="Q53" s="2"/>
      <c r="R53" s="14"/>
      <c r="S53" s="21"/>
      <c r="T53" s="2"/>
      <c r="U53" s="13"/>
      <c r="V53" s="22"/>
      <c r="W53" s="22"/>
      <c r="X53" s="22"/>
      <c r="Y53" s="22"/>
      <c r="Z53" s="22"/>
      <c r="AA53" s="22"/>
      <c r="AB53" s="22"/>
      <c r="AC53" s="22"/>
      <c r="AD53" s="22"/>
      <c r="AE53" s="22"/>
      <c r="AF53" s="22"/>
      <c r="AG53" s="22"/>
      <c r="AH53" s="22"/>
      <c r="AI53" s="22"/>
      <c r="AJ53" s="22"/>
    </row>
    <row r="54" spans="1:36" ht="14.5">
      <c r="A54" s="18"/>
      <c r="B54" s="13"/>
      <c r="C54" s="18"/>
      <c r="D54" s="20"/>
      <c r="E54" s="21"/>
      <c r="F54" s="21"/>
      <c r="G54" s="303"/>
      <c r="H54" s="303"/>
      <c r="I54" s="2"/>
      <c r="J54" s="2"/>
      <c r="K54" s="2"/>
      <c r="L54" s="2"/>
      <c r="M54" s="304"/>
      <c r="N54" s="19"/>
      <c r="O54" s="2"/>
      <c r="P54" s="14"/>
      <c r="Q54" s="2"/>
      <c r="R54" s="14"/>
      <c r="S54" s="21"/>
      <c r="T54" s="2"/>
      <c r="U54" s="13"/>
      <c r="V54" s="22"/>
      <c r="W54" s="22"/>
      <c r="X54" s="22"/>
      <c r="Y54" s="22"/>
      <c r="Z54" s="22"/>
      <c r="AA54" s="22"/>
      <c r="AB54" s="22"/>
      <c r="AC54" s="22"/>
      <c r="AD54" s="22"/>
      <c r="AE54" s="22"/>
      <c r="AF54" s="22"/>
      <c r="AG54" s="22"/>
      <c r="AH54" s="22"/>
      <c r="AI54" s="22"/>
      <c r="AJ54" s="22"/>
    </row>
    <row r="55" spans="1:36" ht="14.5">
      <c r="A55" s="18"/>
      <c r="B55" s="13"/>
      <c r="C55" s="18"/>
      <c r="D55" s="20"/>
      <c r="E55" s="21"/>
      <c r="F55" s="21"/>
      <c r="G55" s="49"/>
      <c r="H55" s="49"/>
      <c r="I55" s="2"/>
      <c r="J55" s="2"/>
      <c r="K55" s="2"/>
      <c r="L55" s="2"/>
      <c r="M55" s="213"/>
      <c r="N55" s="19"/>
      <c r="O55" s="2"/>
      <c r="P55" s="14"/>
      <c r="Q55" s="2"/>
      <c r="R55" s="14"/>
      <c r="S55" s="21"/>
      <c r="T55" s="2"/>
      <c r="U55" s="13"/>
      <c r="V55" s="22"/>
      <c r="W55" s="22"/>
      <c r="X55" s="22"/>
      <c r="Y55" s="22"/>
      <c r="Z55" s="22"/>
      <c r="AA55" s="22"/>
      <c r="AB55" s="22"/>
      <c r="AC55" s="22"/>
      <c r="AD55" s="22"/>
      <c r="AE55" s="22"/>
      <c r="AF55" s="22"/>
      <c r="AG55" s="22"/>
      <c r="AH55" s="22"/>
      <c r="AI55" s="22"/>
      <c r="AJ55" s="22"/>
    </row>
    <row r="56" spans="1:36" ht="14.5">
      <c r="A56" s="18"/>
      <c r="B56" s="13"/>
      <c r="C56" s="18"/>
      <c r="D56" s="20"/>
      <c r="E56" s="21"/>
      <c r="F56" s="21"/>
      <c r="G56" s="213"/>
      <c r="H56" s="213"/>
      <c r="I56" s="2"/>
      <c r="J56" s="2"/>
      <c r="K56" s="2"/>
      <c r="L56" s="2"/>
      <c r="M56" s="213"/>
      <c r="N56" s="19"/>
      <c r="O56" s="2"/>
      <c r="P56" s="14"/>
      <c r="Q56" s="2"/>
      <c r="R56" s="14"/>
      <c r="S56" s="21"/>
      <c r="T56" s="2"/>
      <c r="U56" s="13"/>
      <c r="V56" s="22"/>
      <c r="W56" s="22"/>
      <c r="X56" s="22"/>
      <c r="Y56" s="22"/>
      <c r="Z56" s="22"/>
      <c r="AA56" s="22"/>
      <c r="AB56" s="22"/>
      <c r="AC56" s="22"/>
      <c r="AD56" s="22"/>
      <c r="AE56" s="22"/>
      <c r="AF56" s="22"/>
      <c r="AG56" s="22"/>
      <c r="AH56" s="22"/>
      <c r="AI56" s="22"/>
      <c r="AJ56" s="22"/>
    </row>
    <row r="57" spans="1:36" ht="14.5">
      <c r="A57" s="18"/>
      <c r="B57" s="13"/>
      <c r="C57" s="18"/>
      <c r="D57" s="20"/>
      <c r="E57" s="21"/>
      <c r="F57" s="21"/>
      <c r="G57" s="49"/>
      <c r="H57" s="49"/>
      <c r="I57" s="2"/>
      <c r="J57" s="2"/>
      <c r="K57" s="2"/>
      <c r="L57" s="2"/>
      <c r="M57" s="213"/>
      <c r="N57" s="19"/>
      <c r="O57" s="2"/>
      <c r="P57" s="14"/>
      <c r="Q57" s="2"/>
      <c r="R57" s="14"/>
      <c r="S57" s="21"/>
      <c r="T57" s="2"/>
      <c r="U57" s="13"/>
      <c r="V57" s="22"/>
      <c r="W57" s="22"/>
      <c r="X57" s="22"/>
      <c r="Y57" s="22"/>
      <c r="Z57" s="22"/>
      <c r="AA57" s="22"/>
      <c r="AB57" s="22"/>
      <c r="AC57" s="22"/>
      <c r="AD57" s="22"/>
      <c r="AE57" s="22"/>
      <c r="AF57" s="22"/>
      <c r="AG57" s="22"/>
      <c r="AH57" s="22"/>
      <c r="AI57" s="22"/>
      <c r="AJ57" s="22"/>
    </row>
    <row r="58" spans="1:36" ht="14.5">
      <c r="A58" s="18"/>
      <c r="B58" s="13"/>
      <c r="C58" s="18"/>
      <c r="D58" s="20"/>
      <c r="E58" s="21"/>
      <c r="F58" s="21"/>
      <c r="G58" s="47"/>
      <c r="H58" s="305"/>
      <c r="I58" s="48"/>
      <c r="J58" s="2"/>
      <c r="K58" s="2"/>
      <c r="L58" s="26"/>
      <c r="M58" s="306"/>
      <c r="N58" s="19"/>
      <c r="O58" s="2"/>
      <c r="P58" s="14"/>
      <c r="Q58" s="2"/>
      <c r="R58" s="14"/>
      <c r="S58" s="21"/>
      <c r="T58" s="2"/>
      <c r="U58" s="13"/>
      <c r="V58" s="22"/>
      <c r="W58" s="22"/>
      <c r="X58" s="22"/>
      <c r="Y58" s="22"/>
      <c r="Z58" s="22"/>
      <c r="AA58" s="22"/>
      <c r="AB58" s="22"/>
      <c r="AC58" s="22"/>
      <c r="AD58" s="22"/>
      <c r="AE58" s="22"/>
      <c r="AF58" s="22"/>
      <c r="AG58" s="22"/>
      <c r="AH58" s="22"/>
      <c r="AI58" s="22"/>
      <c r="AJ58" s="22"/>
    </row>
    <row r="59" spans="1:36" ht="14.5">
      <c r="A59" s="18"/>
      <c r="B59" s="13"/>
      <c r="C59" s="18"/>
      <c r="D59" s="20"/>
      <c r="E59" s="21"/>
      <c r="F59" s="21"/>
      <c r="G59" s="47"/>
      <c r="H59" s="47"/>
      <c r="I59" s="2"/>
      <c r="J59" s="2"/>
      <c r="K59" s="2"/>
      <c r="L59" s="26"/>
      <c r="M59" s="306"/>
      <c r="N59" s="19"/>
      <c r="O59" s="2"/>
      <c r="P59" s="14"/>
      <c r="Q59" s="2"/>
      <c r="R59" s="14"/>
      <c r="S59" s="21"/>
      <c r="T59" s="2"/>
      <c r="U59" s="13"/>
      <c r="V59" s="22"/>
      <c r="W59" s="22"/>
      <c r="X59" s="22"/>
      <c r="Y59" s="22"/>
      <c r="Z59" s="22"/>
      <c r="AA59" s="22"/>
      <c r="AB59" s="22"/>
      <c r="AC59" s="22"/>
      <c r="AD59" s="22"/>
      <c r="AE59" s="22"/>
      <c r="AF59" s="22"/>
      <c r="AG59" s="22"/>
      <c r="AH59" s="22"/>
      <c r="AI59" s="22"/>
      <c r="AJ59" s="22"/>
    </row>
    <row r="60" spans="1:36" ht="14.5">
      <c r="A60" s="18"/>
      <c r="B60" s="13"/>
      <c r="C60" s="18"/>
      <c r="D60" s="20"/>
      <c r="E60" s="21"/>
      <c r="F60" s="21"/>
      <c r="G60" s="47"/>
      <c r="H60" s="47"/>
      <c r="I60" s="2"/>
      <c r="J60" s="2"/>
      <c r="K60" s="2"/>
      <c r="L60" s="26"/>
      <c r="M60" s="306"/>
      <c r="N60" s="19"/>
      <c r="O60" s="2"/>
      <c r="P60" s="14"/>
      <c r="Q60" s="2"/>
      <c r="R60" s="14"/>
      <c r="S60" s="21"/>
      <c r="T60" s="2"/>
      <c r="U60" s="13"/>
      <c r="V60" s="22"/>
      <c r="W60" s="22"/>
      <c r="X60" s="22"/>
      <c r="Y60" s="22"/>
      <c r="Z60" s="22"/>
      <c r="AA60" s="22"/>
      <c r="AB60" s="22"/>
      <c r="AC60" s="22"/>
      <c r="AD60" s="22"/>
      <c r="AE60" s="22"/>
      <c r="AF60" s="22"/>
      <c r="AG60" s="22"/>
      <c r="AH60" s="22"/>
      <c r="AI60" s="22"/>
      <c r="AJ60" s="22"/>
    </row>
    <row r="61" spans="1:36" ht="14.5">
      <c r="A61" s="18"/>
      <c r="B61" s="13"/>
      <c r="C61" s="18"/>
      <c r="D61" s="20"/>
      <c r="E61" s="21"/>
      <c r="F61" s="21"/>
      <c r="G61" s="47"/>
      <c r="H61" s="47"/>
      <c r="I61" s="2"/>
      <c r="J61" s="2"/>
      <c r="K61" s="2"/>
      <c r="L61" s="2"/>
      <c r="M61" s="306"/>
      <c r="N61" s="19"/>
      <c r="O61" s="2"/>
      <c r="P61" s="14"/>
      <c r="Q61" s="2"/>
      <c r="R61" s="14"/>
      <c r="S61" s="21"/>
      <c r="T61" s="2"/>
      <c r="U61" s="13"/>
      <c r="V61" s="22"/>
      <c r="W61" s="22"/>
      <c r="X61" s="22"/>
      <c r="Y61" s="22"/>
      <c r="Z61" s="22"/>
      <c r="AA61" s="22"/>
      <c r="AB61" s="22"/>
      <c r="AC61" s="22"/>
      <c r="AD61" s="22"/>
      <c r="AE61" s="22"/>
      <c r="AF61" s="22"/>
      <c r="AG61" s="22"/>
      <c r="AH61" s="22"/>
      <c r="AI61" s="22"/>
      <c r="AJ61" s="22"/>
    </row>
    <row r="62" spans="1:36" ht="14.5">
      <c r="A62" s="18"/>
      <c r="B62" s="13"/>
      <c r="C62" s="18"/>
      <c r="D62" s="20"/>
      <c r="E62" s="21"/>
      <c r="F62" s="21"/>
      <c r="G62" s="47"/>
      <c r="H62" s="47"/>
      <c r="I62" s="2"/>
      <c r="J62" s="2"/>
      <c r="K62" s="2"/>
      <c r="L62" s="2"/>
      <c r="M62" s="306"/>
      <c r="N62" s="19"/>
      <c r="O62" s="2"/>
      <c r="P62" s="14"/>
      <c r="Q62" s="2"/>
      <c r="R62" s="14"/>
      <c r="S62" s="21"/>
      <c r="T62" s="2"/>
      <c r="U62" s="13"/>
      <c r="V62" s="22"/>
      <c r="W62" s="22"/>
      <c r="X62" s="22"/>
      <c r="Y62" s="22"/>
      <c r="Z62" s="22"/>
      <c r="AA62" s="22"/>
      <c r="AB62" s="22"/>
      <c r="AC62" s="22"/>
      <c r="AD62" s="22"/>
      <c r="AE62" s="22"/>
      <c r="AF62" s="22"/>
      <c r="AG62" s="22"/>
      <c r="AH62" s="22"/>
      <c r="AI62" s="22"/>
      <c r="AJ62" s="22"/>
    </row>
    <row r="63" spans="1:36" ht="14.5">
      <c r="A63" s="18"/>
      <c r="B63" s="13"/>
      <c r="C63" s="18"/>
      <c r="D63" s="20"/>
      <c r="E63" s="21"/>
      <c r="F63" s="21"/>
      <c r="G63" s="47"/>
      <c r="H63" s="47"/>
      <c r="I63" s="2"/>
      <c r="J63" s="2"/>
      <c r="K63" s="2"/>
      <c r="L63" s="2"/>
      <c r="M63" s="306"/>
      <c r="N63" s="19"/>
      <c r="O63" s="2"/>
      <c r="P63" s="14"/>
      <c r="Q63" s="2"/>
      <c r="R63" s="14"/>
      <c r="S63" s="21"/>
      <c r="T63" s="2"/>
      <c r="U63" s="13"/>
      <c r="V63" s="22"/>
      <c r="W63" s="22"/>
      <c r="X63" s="22"/>
      <c r="Y63" s="22"/>
      <c r="Z63" s="22"/>
      <c r="AA63" s="22"/>
      <c r="AB63" s="22"/>
      <c r="AC63" s="22"/>
      <c r="AD63" s="22"/>
      <c r="AE63" s="22"/>
      <c r="AF63" s="22"/>
      <c r="AG63" s="22"/>
      <c r="AH63" s="22"/>
      <c r="AI63" s="22"/>
      <c r="AJ63" s="22"/>
    </row>
    <row r="64" spans="1:36" ht="14.5">
      <c r="A64" s="18"/>
      <c r="B64" s="13"/>
      <c r="C64" s="18"/>
      <c r="D64" s="20"/>
      <c r="E64" s="21"/>
      <c r="F64" s="21"/>
      <c r="G64" s="47"/>
      <c r="H64" s="47"/>
      <c r="I64" s="2"/>
      <c r="J64" s="2"/>
      <c r="K64" s="2"/>
      <c r="L64" s="2"/>
      <c r="M64" s="306"/>
      <c r="N64" s="19"/>
      <c r="O64" s="2"/>
      <c r="P64" s="14"/>
      <c r="Q64" s="2"/>
      <c r="R64" s="14"/>
      <c r="S64" s="21"/>
      <c r="T64" s="2"/>
      <c r="U64" s="13"/>
      <c r="V64" s="22"/>
      <c r="W64" s="22"/>
      <c r="X64" s="22"/>
      <c r="Y64" s="22"/>
      <c r="Z64" s="22"/>
      <c r="AA64" s="22"/>
      <c r="AB64" s="22"/>
      <c r="AC64" s="22"/>
      <c r="AD64" s="22"/>
      <c r="AE64" s="22"/>
      <c r="AF64" s="22"/>
      <c r="AG64" s="22"/>
      <c r="AH64" s="22"/>
      <c r="AI64" s="22"/>
      <c r="AJ64" s="22"/>
    </row>
    <row r="65" spans="1:36" ht="14.5">
      <c r="A65" s="18"/>
      <c r="B65" s="13"/>
      <c r="C65" s="18"/>
      <c r="D65" s="20"/>
      <c r="E65" s="21"/>
      <c r="F65" s="21"/>
      <c r="G65" s="47"/>
      <c r="H65" s="47"/>
      <c r="I65" s="2"/>
      <c r="J65" s="2"/>
      <c r="K65" s="2"/>
      <c r="L65" s="2"/>
      <c r="M65" s="306"/>
      <c r="N65" s="19"/>
      <c r="O65" s="2"/>
      <c r="P65" s="14"/>
      <c r="Q65" s="2"/>
      <c r="R65" s="14"/>
      <c r="S65" s="21"/>
      <c r="T65" s="2"/>
      <c r="U65" s="13"/>
      <c r="V65" s="22"/>
      <c r="W65" s="22"/>
      <c r="X65" s="22"/>
      <c r="Y65" s="22"/>
      <c r="Z65" s="22"/>
      <c r="AA65" s="22"/>
      <c r="AB65" s="22"/>
      <c r="AC65" s="22"/>
      <c r="AD65" s="22"/>
      <c r="AE65" s="22"/>
      <c r="AF65" s="22"/>
      <c r="AG65" s="22"/>
      <c r="AH65" s="22"/>
      <c r="AI65" s="22"/>
      <c r="AJ65" s="22"/>
    </row>
    <row r="66" spans="1:36" ht="14.5">
      <c r="A66" s="18"/>
      <c r="B66" s="13"/>
      <c r="C66" s="18"/>
      <c r="D66" s="20"/>
      <c r="E66" s="21"/>
      <c r="F66" s="21"/>
      <c r="G66" s="47"/>
      <c r="H66" s="47"/>
      <c r="I66" s="2"/>
      <c r="J66" s="2"/>
      <c r="K66" s="2"/>
      <c r="L66" s="2"/>
      <c r="M66" s="306"/>
      <c r="N66" s="19"/>
      <c r="O66" s="2"/>
      <c r="P66" s="14"/>
      <c r="Q66" s="2"/>
      <c r="R66" s="14"/>
      <c r="S66" s="21"/>
      <c r="T66" s="2"/>
      <c r="U66" s="13"/>
      <c r="V66" s="22"/>
      <c r="W66" s="22"/>
      <c r="X66" s="22"/>
      <c r="Y66" s="22"/>
      <c r="Z66" s="22"/>
      <c r="AA66" s="22"/>
      <c r="AB66" s="22"/>
      <c r="AC66" s="22"/>
      <c r="AD66" s="22"/>
      <c r="AE66" s="22"/>
      <c r="AF66" s="22"/>
      <c r="AG66" s="22"/>
      <c r="AH66" s="22"/>
      <c r="AI66" s="22"/>
      <c r="AJ66" s="22"/>
    </row>
    <row r="67" spans="1:36" ht="14.5">
      <c r="A67" s="18"/>
      <c r="B67" s="13"/>
      <c r="C67" s="18"/>
      <c r="D67" s="20"/>
      <c r="E67" s="21"/>
      <c r="F67" s="21"/>
      <c r="G67" s="47"/>
      <c r="H67" s="305"/>
      <c r="I67" s="48"/>
      <c r="J67" s="2"/>
      <c r="K67" s="2"/>
      <c r="L67" s="48"/>
      <c r="M67" s="306"/>
      <c r="N67" s="28"/>
      <c r="O67" s="2"/>
      <c r="P67" s="14"/>
      <c r="Q67" s="2"/>
      <c r="R67" s="14"/>
      <c r="S67" s="21"/>
      <c r="T67" s="2"/>
      <c r="U67" s="13"/>
      <c r="V67" s="22"/>
      <c r="W67" s="22"/>
      <c r="X67" s="22"/>
      <c r="Y67" s="22"/>
      <c r="Z67" s="22"/>
      <c r="AA67" s="22"/>
      <c r="AB67" s="22"/>
      <c r="AC67" s="22"/>
      <c r="AD67" s="22"/>
      <c r="AE67" s="22"/>
      <c r="AF67" s="22"/>
      <c r="AG67" s="22"/>
      <c r="AH67" s="22"/>
      <c r="AI67" s="22"/>
      <c r="AJ67" s="22"/>
    </row>
    <row r="68" spans="1:36" ht="14.5">
      <c r="A68" s="18"/>
      <c r="B68" s="13"/>
      <c r="C68" s="18"/>
      <c r="D68" s="20"/>
      <c r="E68" s="21"/>
      <c r="F68" s="21"/>
      <c r="G68" s="47"/>
      <c r="H68" s="47"/>
      <c r="I68" s="2"/>
      <c r="J68" s="2"/>
      <c r="K68" s="2"/>
      <c r="L68" s="2"/>
      <c r="M68" s="306"/>
      <c r="N68" s="19"/>
      <c r="O68" s="2"/>
      <c r="P68" s="14"/>
      <c r="Q68" s="2"/>
      <c r="R68" s="14"/>
      <c r="S68" s="21"/>
      <c r="T68" s="2"/>
      <c r="U68" s="13"/>
      <c r="V68" s="22"/>
      <c r="W68" s="22"/>
      <c r="X68" s="22"/>
      <c r="Y68" s="22"/>
      <c r="Z68" s="22"/>
      <c r="AA68" s="22"/>
      <c r="AB68" s="22"/>
      <c r="AC68" s="22"/>
      <c r="AD68" s="22"/>
      <c r="AE68" s="22"/>
      <c r="AF68" s="22"/>
      <c r="AG68" s="22"/>
      <c r="AH68" s="22"/>
      <c r="AI68" s="22"/>
      <c r="AJ68" s="22"/>
    </row>
    <row r="69" spans="1:36" ht="14.5">
      <c r="A69" s="18"/>
      <c r="B69" s="13"/>
      <c r="C69" s="18"/>
      <c r="D69" s="20"/>
      <c r="E69" s="21"/>
      <c r="F69" s="21"/>
      <c r="G69" s="47"/>
      <c r="H69" s="47"/>
      <c r="I69" s="2"/>
      <c r="J69" s="2"/>
      <c r="K69" s="2"/>
      <c r="L69" s="2"/>
      <c r="M69" s="306"/>
      <c r="N69" s="19"/>
      <c r="O69" s="2"/>
      <c r="P69" s="14"/>
      <c r="Q69" s="2"/>
      <c r="R69" s="14"/>
      <c r="S69" s="21"/>
      <c r="T69" s="2"/>
      <c r="U69" s="13"/>
      <c r="V69" s="22"/>
      <c r="W69" s="22"/>
      <c r="X69" s="22"/>
      <c r="Y69" s="22"/>
      <c r="Z69" s="22"/>
      <c r="AA69" s="22"/>
      <c r="AB69" s="22"/>
      <c r="AC69" s="22"/>
      <c r="AD69" s="22"/>
      <c r="AE69" s="22"/>
      <c r="AF69" s="22"/>
      <c r="AG69" s="22"/>
      <c r="AH69" s="22"/>
      <c r="AI69" s="22"/>
      <c r="AJ69" s="22"/>
    </row>
    <row r="70" spans="1:36" ht="14.5">
      <c r="A70" s="18"/>
      <c r="B70" s="13"/>
      <c r="C70" s="18"/>
      <c r="D70" s="20"/>
      <c r="E70" s="21"/>
      <c r="F70" s="21"/>
      <c r="G70" s="47"/>
      <c r="H70" s="47"/>
      <c r="I70" s="2"/>
      <c r="J70" s="2"/>
      <c r="K70" s="2"/>
      <c r="L70" s="2"/>
      <c r="M70" s="306"/>
      <c r="N70" s="19"/>
      <c r="O70" s="2"/>
      <c r="P70" s="14"/>
      <c r="Q70" s="2"/>
      <c r="R70" s="14"/>
      <c r="S70" s="21"/>
      <c r="T70" s="2"/>
      <c r="U70" s="13"/>
      <c r="V70" s="22"/>
      <c r="W70" s="22"/>
      <c r="X70" s="22"/>
      <c r="Y70" s="22"/>
      <c r="Z70" s="22"/>
      <c r="AA70" s="22"/>
      <c r="AB70" s="22"/>
      <c r="AC70" s="22"/>
      <c r="AD70" s="22"/>
      <c r="AE70" s="22"/>
      <c r="AF70" s="22"/>
      <c r="AG70" s="22"/>
      <c r="AH70" s="22"/>
      <c r="AI70" s="22"/>
      <c r="AJ70" s="22"/>
    </row>
    <row r="71" spans="1:36" ht="14.5">
      <c r="A71" s="18"/>
      <c r="B71" s="13"/>
      <c r="C71" s="18"/>
      <c r="D71" s="20"/>
      <c r="E71" s="21"/>
      <c r="F71" s="21"/>
      <c r="G71" s="47"/>
      <c r="H71" s="47"/>
      <c r="I71" s="2"/>
      <c r="J71" s="2"/>
      <c r="K71" s="2"/>
      <c r="L71" s="2"/>
      <c r="M71" s="306"/>
      <c r="N71" s="19"/>
      <c r="O71" s="2"/>
      <c r="P71" s="14"/>
      <c r="Q71" s="2"/>
      <c r="R71" s="14"/>
      <c r="S71" s="21"/>
      <c r="T71" s="2"/>
      <c r="U71" s="13"/>
      <c r="V71" s="22"/>
      <c r="W71" s="22"/>
      <c r="X71" s="22"/>
      <c r="Y71" s="22"/>
      <c r="Z71" s="22"/>
      <c r="AA71" s="22"/>
      <c r="AB71" s="22"/>
      <c r="AC71" s="22"/>
      <c r="AD71" s="22"/>
      <c r="AE71" s="22"/>
      <c r="AF71" s="22"/>
      <c r="AG71" s="22"/>
      <c r="AH71" s="22"/>
      <c r="AI71" s="22"/>
      <c r="AJ71" s="22"/>
    </row>
    <row r="72" spans="1:36" ht="14.5">
      <c r="A72" s="18"/>
      <c r="B72" s="13"/>
      <c r="C72" s="18"/>
      <c r="D72" s="20"/>
      <c r="E72" s="21"/>
      <c r="F72" s="21"/>
      <c r="G72" s="47"/>
      <c r="H72" s="47"/>
      <c r="I72" s="2"/>
      <c r="J72" s="2"/>
      <c r="K72" s="2"/>
      <c r="L72" s="2"/>
      <c r="M72" s="306"/>
      <c r="N72" s="19"/>
      <c r="O72" s="2"/>
      <c r="P72" s="14"/>
      <c r="Q72" s="2"/>
      <c r="R72" s="14"/>
      <c r="S72" s="21"/>
      <c r="T72" s="2"/>
      <c r="U72" s="13"/>
      <c r="V72" s="22"/>
      <c r="W72" s="22"/>
      <c r="X72" s="22"/>
      <c r="Y72" s="22"/>
      <c r="Z72" s="22"/>
      <c r="AA72" s="22"/>
      <c r="AB72" s="22"/>
      <c r="AC72" s="22"/>
      <c r="AD72" s="22"/>
      <c r="AE72" s="22"/>
      <c r="AF72" s="22"/>
      <c r="AG72" s="22"/>
      <c r="AH72" s="22"/>
      <c r="AI72" s="22"/>
      <c r="AJ72" s="22"/>
    </row>
    <row r="73" spans="1:36" ht="14.5">
      <c r="A73" s="18"/>
      <c r="B73" s="13"/>
      <c r="C73" s="18"/>
      <c r="D73" s="20"/>
      <c r="E73" s="21"/>
      <c r="F73" s="21"/>
      <c r="G73" s="47"/>
      <c r="H73" s="47"/>
      <c r="I73" s="2"/>
      <c r="J73" s="2"/>
      <c r="K73" s="2"/>
      <c r="L73" s="2"/>
      <c r="M73" s="306"/>
      <c r="N73" s="19"/>
      <c r="O73" s="2"/>
      <c r="P73" s="14"/>
      <c r="Q73" s="2"/>
      <c r="R73" s="14"/>
      <c r="S73" s="21"/>
      <c r="T73" s="2"/>
      <c r="U73" s="13"/>
      <c r="V73" s="22"/>
      <c r="W73" s="22"/>
      <c r="X73" s="22"/>
      <c r="Y73" s="22"/>
      <c r="Z73" s="22"/>
      <c r="AA73" s="22"/>
      <c r="AB73" s="22"/>
      <c r="AC73" s="22"/>
      <c r="AD73" s="22"/>
      <c r="AE73" s="22"/>
      <c r="AF73" s="22"/>
      <c r="AG73" s="22"/>
      <c r="AH73" s="22"/>
      <c r="AI73" s="22"/>
      <c r="AJ73" s="22"/>
    </row>
    <row r="74" spans="1:36" ht="14.5">
      <c r="A74" s="18"/>
      <c r="B74" s="13"/>
      <c r="C74" s="18"/>
      <c r="D74" s="20"/>
      <c r="E74" s="21"/>
      <c r="F74" s="21"/>
      <c r="G74" s="47"/>
      <c r="H74" s="47"/>
      <c r="I74" s="48"/>
      <c r="J74" s="2"/>
      <c r="K74" s="2"/>
      <c r="L74" s="2"/>
      <c r="M74" s="306"/>
      <c r="N74" s="19"/>
      <c r="O74" s="2"/>
      <c r="P74" s="14"/>
      <c r="Q74" s="2"/>
      <c r="R74" s="14"/>
      <c r="S74" s="21"/>
      <c r="T74" s="2"/>
      <c r="U74" s="13"/>
      <c r="V74" s="22"/>
      <c r="W74" s="22"/>
      <c r="X74" s="22"/>
      <c r="Y74" s="22"/>
      <c r="Z74" s="22"/>
      <c r="AA74" s="22"/>
      <c r="AB74" s="22"/>
      <c r="AC74" s="22"/>
      <c r="AD74" s="22"/>
      <c r="AE74" s="22"/>
      <c r="AF74" s="22"/>
      <c r="AG74" s="22"/>
      <c r="AH74" s="22"/>
      <c r="AI74" s="22"/>
      <c r="AJ74" s="22"/>
    </row>
    <row r="75" spans="1:36" ht="14.5">
      <c r="A75" s="18"/>
      <c r="B75" s="13"/>
      <c r="C75" s="18"/>
      <c r="D75" s="20"/>
      <c r="E75" s="21"/>
      <c r="F75" s="21"/>
      <c r="G75" s="47"/>
      <c r="H75" s="305"/>
      <c r="I75" s="2"/>
      <c r="J75" s="2"/>
      <c r="K75" s="2"/>
      <c r="L75" s="2"/>
      <c r="M75" s="306"/>
      <c r="N75" s="19"/>
      <c r="O75" s="2"/>
      <c r="P75" s="14"/>
      <c r="Q75" s="2"/>
      <c r="R75" s="14"/>
      <c r="S75" s="21"/>
      <c r="T75" s="2"/>
      <c r="U75" s="13"/>
      <c r="V75" s="22"/>
      <c r="W75" s="22"/>
      <c r="X75" s="22"/>
      <c r="Y75" s="22"/>
      <c r="Z75" s="22"/>
      <c r="AA75" s="22"/>
      <c r="AB75" s="22"/>
      <c r="AC75" s="22"/>
      <c r="AD75" s="22"/>
      <c r="AE75" s="22"/>
      <c r="AF75" s="22"/>
      <c r="AG75" s="22"/>
      <c r="AH75" s="22"/>
      <c r="AI75" s="22"/>
      <c r="AJ75" s="22"/>
    </row>
    <row r="76" spans="1:36" ht="14.5">
      <c r="A76" s="18"/>
      <c r="B76" s="13"/>
      <c r="C76" s="18"/>
      <c r="D76" s="20"/>
      <c r="E76" s="21"/>
      <c r="F76" s="21"/>
      <c r="G76" s="47"/>
      <c r="H76" s="47"/>
      <c r="I76" s="2"/>
      <c r="J76" s="2"/>
      <c r="K76" s="2"/>
      <c r="L76" s="2"/>
      <c r="M76" s="306"/>
      <c r="N76" s="19"/>
      <c r="O76" s="2"/>
      <c r="P76" s="14"/>
      <c r="Q76" s="2"/>
      <c r="R76" s="14"/>
      <c r="S76" s="21"/>
      <c r="T76" s="2"/>
      <c r="U76" s="13"/>
      <c r="V76" s="22"/>
      <c r="W76" s="22"/>
      <c r="X76" s="22"/>
      <c r="Y76" s="22"/>
      <c r="Z76" s="22"/>
      <c r="AA76" s="22"/>
      <c r="AB76" s="22"/>
      <c r="AC76" s="22"/>
      <c r="AD76" s="22"/>
      <c r="AE76" s="22"/>
      <c r="AF76" s="22"/>
      <c r="AG76" s="22"/>
      <c r="AH76" s="22"/>
      <c r="AI76" s="22"/>
      <c r="AJ76" s="22"/>
    </row>
    <row r="77" spans="1:36" ht="14.5">
      <c r="A77" s="18"/>
      <c r="B77" s="13"/>
      <c r="C77" s="18"/>
      <c r="D77" s="20"/>
      <c r="E77" s="21"/>
      <c r="F77" s="21"/>
      <c r="G77" s="47"/>
      <c r="H77" s="47"/>
      <c r="I77" s="2"/>
      <c r="J77" s="2"/>
      <c r="K77" s="2"/>
      <c r="L77" s="2"/>
      <c r="M77" s="306"/>
      <c r="N77" s="19"/>
      <c r="O77" s="2"/>
      <c r="P77" s="14"/>
      <c r="Q77" s="2"/>
      <c r="R77" s="14"/>
      <c r="S77" s="21"/>
      <c r="T77" s="2"/>
      <c r="U77" s="13"/>
      <c r="V77" s="22"/>
      <c r="W77" s="22"/>
      <c r="X77" s="22"/>
      <c r="Y77" s="22"/>
      <c r="Z77" s="22"/>
      <c r="AA77" s="22"/>
      <c r="AB77" s="22"/>
      <c r="AC77" s="22"/>
      <c r="AD77" s="22"/>
      <c r="AE77" s="22"/>
      <c r="AF77" s="22"/>
      <c r="AG77" s="22"/>
      <c r="AH77" s="22"/>
      <c r="AI77" s="22"/>
      <c r="AJ77" s="22"/>
    </row>
    <row r="78" spans="1:36" ht="14.5">
      <c r="A78" s="18"/>
      <c r="B78" s="13"/>
      <c r="C78" s="18"/>
      <c r="D78" s="20"/>
      <c r="E78" s="21"/>
      <c r="F78" s="21"/>
      <c r="G78" s="47"/>
      <c r="H78" s="47"/>
      <c r="I78" s="2"/>
      <c r="J78" s="2"/>
      <c r="K78" s="2"/>
      <c r="L78" s="2"/>
      <c r="M78" s="306"/>
      <c r="N78" s="19"/>
      <c r="O78" s="2"/>
      <c r="P78" s="14"/>
      <c r="Q78" s="2"/>
      <c r="R78" s="14"/>
      <c r="S78" s="21"/>
      <c r="T78" s="2"/>
      <c r="U78" s="13"/>
      <c r="V78" s="22"/>
      <c r="W78" s="22"/>
      <c r="X78" s="22"/>
      <c r="Y78" s="22"/>
      <c r="Z78" s="22"/>
      <c r="AA78" s="22"/>
      <c r="AB78" s="22"/>
      <c r="AC78" s="22"/>
      <c r="AD78" s="22"/>
      <c r="AE78" s="22"/>
      <c r="AF78" s="22"/>
      <c r="AG78" s="22"/>
      <c r="AH78" s="22"/>
      <c r="AI78" s="22"/>
      <c r="AJ78" s="22"/>
    </row>
    <row r="79" spans="1:36" ht="14.5">
      <c r="A79" s="18"/>
      <c r="B79" s="13"/>
      <c r="C79" s="18"/>
      <c r="D79" s="20"/>
      <c r="E79" s="21"/>
      <c r="F79" s="21"/>
      <c r="G79" s="47"/>
      <c r="H79" s="47"/>
      <c r="I79" s="2"/>
      <c r="J79" s="2"/>
      <c r="K79" s="2"/>
      <c r="L79" s="2"/>
      <c r="M79" s="306"/>
      <c r="N79" s="19"/>
      <c r="O79" s="2"/>
      <c r="P79" s="14"/>
      <c r="Q79" s="2"/>
      <c r="R79" s="14"/>
      <c r="S79" s="21"/>
      <c r="T79" s="2"/>
      <c r="U79" s="13"/>
      <c r="V79" s="22"/>
      <c r="W79" s="22"/>
      <c r="X79" s="22"/>
      <c r="Y79" s="22"/>
      <c r="Z79" s="22"/>
      <c r="AA79" s="22"/>
      <c r="AB79" s="22"/>
      <c r="AC79" s="22"/>
      <c r="AD79" s="22"/>
      <c r="AE79" s="22"/>
      <c r="AF79" s="22"/>
      <c r="AG79" s="22"/>
      <c r="AH79" s="22"/>
      <c r="AI79" s="22"/>
      <c r="AJ79" s="22"/>
    </row>
    <row r="80" spans="1:36" ht="14.5">
      <c r="A80" s="18"/>
      <c r="B80" s="13"/>
      <c r="C80" s="18"/>
      <c r="D80" s="20"/>
      <c r="E80" s="21"/>
      <c r="F80" s="21"/>
      <c r="G80" s="47"/>
      <c r="H80" s="47"/>
      <c r="I80" s="2"/>
      <c r="J80" s="2"/>
      <c r="K80" s="2"/>
      <c r="L80" s="2"/>
      <c r="M80" s="306"/>
      <c r="N80" s="19"/>
      <c r="O80" s="2"/>
      <c r="P80" s="14"/>
      <c r="Q80" s="2"/>
      <c r="R80" s="14"/>
      <c r="S80" s="21"/>
      <c r="T80" s="2"/>
      <c r="U80" s="13"/>
      <c r="V80" s="22"/>
      <c r="W80" s="22"/>
      <c r="X80" s="22"/>
      <c r="Y80" s="22"/>
      <c r="Z80" s="22"/>
      <c r="AA80" s="22"/>
      <c r="AB80" s="22"/>
      <c r="AC80" s="22"/>
      <c r="AD80" s="22"/>
      <c r="AE80" s="22"/>
      <c r="AF80" s="22"/>
      <c r="AG80" s="22"/>
      <c r="AH80" s="22"/>
      <c r="AI80" s="22"/>
      <c r="AJ80" s="22"/>
    </row>
    <row r="81" spans="1:36" ht="14.5">
      <c r="A81" s="18"/>
      <c r="B81" s="13"/>
      <c r="C81" s="18"/>
      <c r="D81" s="20"/>
      <c r="E81" s="21"/>
      <c r="F81" s="21"/>
      <c r="G81" s="47"/>
      <c r="H81" s="47"/>
      <c r="I81" s="48"/>
      <c r="J81" s="2"/>
      <c r="K81" s="2"/>
      <c r="L81" s="2"/>
      <c r="M81" s="306"/>
      <c r="N81" s="19"/>
      <c r="O81" s="2"/>
      <c r="P81" s="14"/>
      <c r="Q81" s="2"/>
      <c r="R81" s="14"/>
      <c r="S81" s="21"/>
      <c r="T81" s="2"/>
      <c r="U81" s="13"/>
      <c r="V81" s="22"/>
      <c r="W81" s="22"/>
      <c r="X81" s="22"/>
      <c r="Y81" s="22"/>
      <c r="Z81" s="22"/>
      <c r="AA81" s="22"/>
      <c r="AB81" s="22"/>
      <c r="AC81" s="22"/>
      <c r="AD81" s="22"/>
      <c r="AE81" s="22"/>
      <c r="AF81" s="22"/>
      <c r="AG81" s="22"/>
      <c r="AH81" s="22"/>
      <c r="AI81" s="22"/>
      <c r="AJ81" s="22"/>
    </row>
    <row r="82" spans="1:36" ht="14.5">
      <c r="A82" s="18"/>
      <c r="B82" s="13"/>
      <c r="C82" s="18"/>
      <c r="D82" s="20"/>
      <c r="E82" s="21"/>
      <c r="F82" s="21"/>
      <c r="G82" s="47"/>
      <c r="H82" s="47"/>
      <c r="I82" s="2"/>
      <c r="J82" s="2"/>
      <c r="K82" s="2"/>
      <c r="L82" s="2"/>
      <c r="M82" s="306"/>
      <c r="N82" s="19"/>
      <c r="O82" s="2"/>
      <c r="P82" s="14"/>
      <c r="Q82" s="2"/>
      <c r="R82" s="14"/>
      <c r="S82" s="21"/>
      <c r="T82" s="2"/>
      <c r="U82" s="13"/>
      <c r="V82" s="22"/>
      <c r="W82" s="22"/>
      <c r="X82" s="22"/>
      <c r="Y82" s="22"/>
      <c r="Z82" s="22"/>
      <c r="AA82" s="22"/>
      <c r="AB82" s="22"/>
      <c r="AC82" s="22"/>
      <c r="AD82" s="22"/>
      <c r="AE82" s="22"/>
      <c r="AF82" s="22"/>
      <c r="AG82" s="22"/>
      <c r="AH82" s="22"/>
      <c r="AI82" s="22"/>
      <c r="AJ82" s="22"/>
    </row>
    <row r="83" spans="1:36" ht="14.5">
      <c r="A83" s="18"/>
      <c r="B83" s="13"/>
      <c r="C83" s="18"/>
      <c r="D83" s="19"/>
      <c r="E83" s="16"/>
      <c r="F83" s="16"/>
      <c r="G83" s="16"/>
      <c r="H83" s="16"/>
      <c r="I83" s="16"/>
      <c r="J83" s="2"/>
      <c r="K83" s="15"/>
      <c r="L83" s="307"/>
      <c r="M83" s="2"/>
      <c r="N83" s="19"/>
      <c r="O83" s="2"/>
      <c r="P83" s="14"/>
      <c r="Q83" s="2"/>
      <c r="R83" s="14"/>
      <c r="S83" s="21"/>
      <c r="T83" s="2"/>
      <c r="U83" s="13"/>
      <c r="V83" s="22"/>
      <c r="W83" s="22"/>
      <c r="X83" s="22"/>
      <c r="Y83" s="22"/>
      <c r="Z83" s="22"/>
      <c r="AA83" s="22"/>
      <c r="AB83" s="22"/>
      <c r="AC83" s="22"/>
      <c r="AD83" s="22"/>
      <c r="AE83" s="22"/>
      <c r="AF83" s="22"/>
      <c r="AG83" s="22"/>
      <c r="AH83" s="22"/>
      <c r="AI83" s="22"/>
      <c r="AJ83" s="22"/>
    </row>
    <row r="84" spans="1:36" ht="14.5">
      <c r="A84" s="18"/>
      <c r="B84" s="13"/>
      <c r="C84" s="18"/>
      <c r="D84" s="20"/>
      <c r="E84" s="21"/>
      <c r="F84" s="21"/>
      <c r="G84" s="2"/>
      <c r="H84" s="2"/>
      <c r="I84" s="2"/>
      <c r="J84" s="2"/>
      <c r="K84" s="2"/>
      <c r="L84" s="307"/>
      <c r="M84" s="2"/>
      <c r="N84" s="19"/>
      <c r="O84" s="2"/>
      <c r="P84" s="14"/>
      <c r="Q84" s="2"/>
      <c r="R84" s="14"/>
      <c r="S84" s="21"/>
      <c r="T84" s="2"/>
      <c r="U84" s="13"/>
      <c r="V84" s="22"/>
      <c r="W84" s="22"/>
      <c r="X84" s="22"/>
      <c r="Y84" s="22"/>
      <c r="Z84" s="22"/>
      <c r="AA84" s="22"/>
      <c r="AB84" s="22"/>
      <c r="AC84" s="22"/>
      <c r="AD84" s="22"/>
      <c r="AE84" s="22"/>
      <c r="AF84" s="22"/>
      <c r="AG84" s="22"/>
      <c r="AH84" s="22"/>
      <c r="AI84" s="22"/>
      <c r="AJ84" s="22"/>
    </row>
    <row r="85" spans="1:36" ht="14.5">
      <c r="A85" s="18"/>
      <c r="B85" s="13"/>
      <c r="C85" s="18"/>
      <c r="D85" s="20"/>
      <c r="E85" s="21"/>
      <c r="F85" s="21"/>
      <c r="G85" s="2"/>
      <c r="H85" s="2"/>
      <c r="I85" s="2"/>
      <c r="J85" s="2"/>
      <c r="K85" s="2"/>
      <c r="L85" s="2"/>
      <c r="M85" s="2"/>
      <c r="N85" s="19"/>
      <c r="O85" s="2"/>
      <c r="P85" s="14"/>
      <c r="Q85" s="2"/>
      <c r="R85" s="14"/>
      <c r="S85" s="21"/>
      <c r="T85" s="2"/>
      <c r="U85" s="13"/>
      <c r="V85" s="22"/>
      <c r="W85" s="22"/>
      <c r="X85" s="22"/>
      <c r="Y85" s="22"/>
      <c r="Z85" s="22"/>
      <c r="AA85" s="22"/>
      <c r="AB85" s="22"/>
      <c r="AC85" s="22"/>
      <c r="AD85" s="22"/>
      <c r="AE85" s="22"/>
      <c r="AF85" s="22"/>
      <c r="AG85" s="22"/>
      <c r="AH85" s="22"/>
      <c r="AI85" s="22"/>
      <c r="AJ85" s="22"/>
    </row>
    <row r="86" spans="1:36" ht="14.5">
      <c r="A86" s="18"/>
      <c r="B86" s="13"/>
      <c r="C86" s="18"/>
      <c r="D86" s="20"/>
      <c r="E86" s="21"/>
      <c r="F86" s="21"/>
      <c r="G86" s="2"/>
      <c r="H86" s="2"/>
      <c r="I86" s="2"/>
      <c r="J86" s="2"/>
      <c r="K86" s="2"/>
      <c r="L86" s="2"/>
      <c r="M86" s="2"/>
      <c r="N86" s="19"/>
      <c r="O86" s="2"/>
      <c r="P86" s="14"/>
      <c r="Q86" s="2"/>
      <c r="R86" s="14"/>
      <c r="S86" s="21"/>
      <c r="T86" s="2"/>
      <c r="U86" s="13"/>
      <c r="V86" s="22"/>
      <c r="W86" s="22"/>
      <c r="X86" s="22"/>
      <c r="Y86" s="22"/>
      <c r="Z86" s="22"/>
      <c r="AA86" s="22"/>
      <c r="AB86" s="22"/>
      <c r="AC86" s="22"/>
      <c r="AD86" s="22"/>
      <c r="AE86" s="22"/>
      <c r="AF86" s="22"/>
      <c r="AG86" s="22"/>
      <c r="AH86" s="22"/>
      <c r="AI86" s="22"/>
      <c r="AJ86" s="22"/>
    </row>
    <row r="87" spans="1:36" ht="14.5">
      <c r="A87" s="18"/>
      <c r="B87" s="13"/>
      <c r="C87" s="18"/>
      <c r="D87" s="20"/>
      <c r="E87" s="21"/>
      <c r="F87" s="21"/>
      <c r="G87" s="2"/>
      <c r="H87" s="2"/>
      <c r="I87" s="2"/>
      <c r="J87" s="2"/>
      <c r="K87" s="2"/>
      <c r="L87" s="2"/>
      <c r="M87" s="2"/>
      <c r="N87" s="19"/>
      <c r="O87" s="2"/>
      <c r="P87" s="14"/>
      <c r="Q87" s="2"/>
      <c r="R87" s="14"/>
      <c r="S87" s="21"/>
      <c r="T87" s="2"/>
      <c r="U87" s="13"/>
      <c r="V87" s="22"/>
      <c r="W87" s="22"/>
      <c r="X87" s="22"/>
      <c r="Y87" s="22"/>
      <c r="Z87" s="22"/>
      <c r="AA87" s="22"/>
      <c r="AB87" s="22"/>
      <c r="AC87" s="22"/>
      <c r="AD87" s="22"/>
      <c r="AE87" s="22"/>
      <c r="AF87" s="22"/>
      <c r="AG87" s="22"/>
      <c r="AH87" s="22"/>
      <c r="AI87" s="22"/>
      <c r="AJ87" s="22"/>
    </row>
    <row r="88" spans="1:36" ht="14.5">
      <c r="A88" s="18"/>
      <c r="B88" s="13"/>
      <c r="C88" s="18"/>
      <c r="D88" s="20"/>
      <c r="E88" s="21"/>
      <c r="F88" s="21"/>
      <c r="G88" s="2"/>
      <c r="H88" s="2"/>
      <c r="I88" s="2"/>
      <c r="J88" s="2"/>
      <c r="K88" s="2"/>
      <c r="L88" s="2"/>
      <c r="M88" s="2"/>
      <c r="N88" s="19"/>
      <c r="O88" s="2"/>
      <c r="P88" s="14"/>
      <c r="Q88" s="2"/>
      <c r="R88" s="14"/>
      <c r="S88" s="21"/>
      <c r="T88" s="2"/>
      <c r="U88" s="13"/>
      <c r="V88" s="22"/>
      <c r="W88" s="22"/>
      <c r="X88" s="22"/>
      <c r="Y88" s="22"/>
      <c r="Z88" s="22"/>
      <c r="AA88" s="22"/>
      <c r="AB88" s="22"/>
      <c r="AC88" s="22"/>
      <c r="AD88" s="22"/>
      <c r="AE88" s="22"/>
      <c r="AF88" s="22"/>
      <c r="AG88" s="22"/>
      <c r="AH88" s="22"/>
      <c r="AI88" s="22"/>
      <c r="AJ88" s="22"/>
    </row>
    <row r="89" spans="1:36" ht="14.5">
      <c r="A89" s="18"/>
      <c r="B89" s="23"/>
      <c r="C89" s="18"/>
      <c r="D89" s="20"/>
      <c r="E89" s="21"/>
      <c r="F89" s="21"/>
      <c r="G89" s="2"/>
      <c r="H89" s="2"/>
      <c r="I89" s="2"/>
      <c r="J89" s="2"/>
      <c r="K89" s="2"/>
      <c r="L89" s="2"/>
      <c r="M89" s="2"/>
      <c r="N89" s="19"/>
      <c r="O89" s="2"/>
      <c r="P89" s="14"/>
      <c r="Q89" s="2"/>
      <c r="R89" s="14"/>
      <c r="S89" s="21"/>
      <c r="T89" s="2"/>
      <c r="U89" s="13"/>
      <c r="V89" s="22"/>
      <c r="W89" s="22"/>
      <c r="X89" s="22"/>
      <c r="Y89" s="22"/>
      <c r="Z89" s="22"/>
      <c r="AA89" s="22"/>
      <c r="AB89" s="22"/>
      <c r="AC89" s="22"/>
      <c r="AD89" s="22"/>
      <c r="AE89" s="22"/>
      <c r="AF89" s="22"/>
      <c r="AG89" s="22"/>
      <c r="AH89" s="22"/>
      <c r="AI89" s="22"/>
      <c r="AJ89" s="22"/>
    </row>
    <row r="90" spans="1:36" ht="14.5">
      <c r="A90" s="18"/>
      <c r="B90" s="13"/>
      <c r="C90" s="18"/>
      <c r="D90" s="20"/>
      <c r="E90" s="21"/>
      <c r="F90" s="21"/>
      <c r="G90" s="2"/>
      <c r="H90" s="2"/>
      <c r="I90" s="2"/>
      <c r="J90" s="2"/>
      <c r="K90" s="2"/>
      <c r="L90" s="2"/>
      <c r="M90" s="2"/>
      <c r="N90" s="19"/>
      <c r="O90" s="2"/>
      <c r="P90" s="14"/>
      <c r="Q90" s="2"/>
      <c r="R90" s="14"/>
      <c r="S90" s="21"/>
      <c r="T90" s="2"/>
      <c r="U90" s="13"/>
      <c r="V90" s="22"/>
      <c r="W90" s="22"/>
      <c r="X90" s="22"/>
      <c r="Y90" s="22"/>
      <c r="Z90" s="22"/>
      <c r="AA90" s="22"/>
      <c r="AB90" s="22"/>
      <c r="AC90" s="22"/>
      <c r="AD90" s="22"/>
      <c r="AE90" s="22"/>
      <c r="AF90" s="22"/>
      <c r="AG90" s="22"/>
      <c r="AH90" s="22"/>
      <c r="AI90" s="22"/>
      <c r="AJ90" s="22"/>
    </row>
    <row r="91" spans="1:36" ht="14.5">
      <c r="A91" s="18"/>
      <c r="B91" s="13"/>
      <c r="C91" s="18"/>
      <c r="D91" s="19"/>
      <c r="E91" s="16"/>
      <c r="F91" s="16"/>
      <c r="G91" s="16"/>
      <c r="H91" s="16"/>
      <c r="I91" s="16"/>
      <c r="J91" s="2"/>
      <c r="K91" s="15"/>
      <c r="L91" s="15"/>
      <c r="M91" s="16"/>
      <c r="N91" s="16"/>
      <c r="O91" s="2"/>
      <c r="P91" s="14"/>
      <c r="Q91" s="2"/>
      <c r="R91" s="14"/>
      <c r="S91" s="21"/>
      <c r="T91" s="2"/>
      <c r="U91" s="13"/>
      <c r="V91" s="22"/>
      <c r="W91" s="22"/>
      <c r="X91" s="22"/>
      <c r="Y91" s="22"/>
      <c r="Z91" s="22"/>
      <c r="AA91" s="22"/>
      <c r="AB91" s="22"/>
      <c r="AC91" s="22"/>
      <c r="AD91" s="22"/>
      <c r="AE91" s="22"/>
      <c r="AF91" s="22"/>
      <c r="AG91" s="22"/>
      <c r="AH91" s="22"/>
      <c r="AI91" s="22"/>
      <c r="AJ91" s="22"/>
    </row>
    <row r="92" spans="1:36" ht="14.5">
      <c r="A92" s="18"/>
      <c r="B92" s="13"/>
      <c r="C92" s="18"/>
      <c r="D92" s="20"/>
      <c r="E92" s="21"/>
      <c r="F92" s="21"/>
      <c r="G92" s="2"/>
      <c r="H92" s="2"/>
      <c r="I92" s="2"/>
      <c r="J92" s="2"/>
      <c r="K92" s="2"/>
      <c r="L92" s="2"/>
      <c r="M92" s="2"/>
      <c r="N92" s="19"/>
      <c r="O92" s="2"/>
      <c r="P92" s="14"/>
      <c r="Q92" s="2"/>
      <c r="R92" s="14"/>
      <c r="S92" s="21"/>
      <c r="T92" s="2"/>
      <c r="U92" s="13"/>
      <c r="V92" s="22"/>
      <c r="W92" s="22"/>
      <c r="X92" s="22"/>
      <c r="Y92" s="22"/>
      <c r="Z92" s="22"/>
      <c r="AA92" s="22"/>
      <c r="AB92" s="22"/>
      <c r="AC92" s="22"/>
      <c r="AD92" s="22"/>
      <c r="AE92" s="22"/>
      <c r="AF92" s="22"/>
      <c r="AG92" s="22"/>
      <c r="AH92" s="22"/>
      <c r="AI92" s="22"/>
      <c r="AJ92" s="22"/>
    </row>
    <row r="93" spans="1:36" ht="14.5">
      <c r="A93" s="18"/>
      <c r="B93" s="13"/>
      <c r="C93" s="18"/>
      <c r="D93" s="20"/>
      <c r="E93" s="21"/>
      <c r="F93" s="21"/>
      <c r="G93" s="2"/>
      <c r="H93" s="2"/>
      <c r="I93" s="16"/>
      <c r="J93" s="2"/>
      <c r="K93" s="2"/>
      <c r="L93" s="2"/>
      <c r="M93" s="2"/>
      <c r="N93" s="19"/>
      <c r="O93" s="2"/>
      <c r="P93" s="14"/>
      <c r="Q93" s="2"/>
      <c r="R93" s="14"/>
      <c r="S93" s="21"/>
      <c r="T93" s="2"/>
      <c r="U93" s="13"/>
      <c r="V93" s="22"/>
      <c r="W93" s="22"/>
      <c r="X93" s="22"/>
      <c r="Y93" s="22"/>
      <c r="Z93" s="22"/>
      <c r="AA93" s="22"/>
      <c r="AB93" s="22"/>
      <c r="AC93" s="22"/>
      <c r="AD93" s="22"/>
      <c r="AE93" s="22"/>
      <c r="AF93" s="22"/>
      <c r="AG93" s="22"/>
      <c r="AH93" s="22"/>
      <c r="AI93" s="22"/>
      <c r="AJ93" s="22"/>
    </row>
    <row r="94" spans="1:36" ht="14.5">
      <c r="A94" s="18"/>
      <c r="B94" s="13"/>
      <c r="C94" s="18"/>
      <c r="D94" s="20"/>
      <c r="E94" s="21"/>
      <c r="F94" s="21"/>
      <c r="G94" s="16"/>
      <c r="H94" s="16"/>
      <c r="I94" s="2"/>
      <c r="J94" s="2"/>
      <c r="K94" s="2"/>
      <c r="L94" s="2"/>
      <c r="M94" s="2"/>
      <c r="N94" s="19"/>
      <c r="O94" s="2"/>
      <c r="P94" s="14"/>
      <c r="Q94" s="2"/>
      <c r="R94" s="14"/>
      <c r="S94" s="21"/>
      <c r="T94" s="2"/>
      <c r="U94" s="13"/>
      <c r="V94" s="22"/>
      <c r="W94" s="22"/>
      <c r="X94" s="22"/>
      <c r="Y94" s="22"/>
      <c r="Z94" s="22"/>
      <c r="AA94" s="22"/>
      <c r="AB94" s="22"/>
      <c r="AC94" s="22"/>
      <c r="AD94" s="22"/>
      <c r="AE94" s="22"/>
      <c r="AF94" s="22"/>
      <c r="AG94" s="22"/>
      <c r="AH94" s="22"/>
      <c r="AI94" s="22"/>
      <c r="AJ94" s="22"/>
    </row>
    <row r="95" spans="1:36" ht="14.5">
      <c r="A95" s="18"/>
      <c r="B95" s="13"/>
      <c r="C95" s="18"/>
      <c r="D95" s="20"/>
      <c r="E95" s="21"/>
      <c r="F95" s="21"/>
      <c r="G95" s="2"/>
      <c r="H95" s="2"/>
      <c r="I95" s="2"/>
      <c r="J95" s="2"/>
      <c r="K95" s="2"/>
      <c r="L95" s="2"/>
      <c r="M95" s="2"/>
      <c r="N95" s="19"/>
      <c r="O95" s="2"/>
      <c r="P95" s="14"/>
      <c r="Q95" s="2"/>
      <c r="R95" s="14"/>
      <c r="S95" s="21"/>
      <c r="T95" s="2"/>
      <c r="U95" s="13"/>
      <c r="V95" s="22"/>
      <c r="W95" s="22"/>
      <c r="X95" s="22"/>
      <c r="Y95" s="22"/>
      <c r="Z95" s="22"/>
      <c r="AA95" s="22"/>
      <c r="AB95" s="22"/>
      <c r="AC95" s="22"/>
      <c r="AD95" s="22"/>
      <c r="AE95" s="22"/>
      <c r="AF95" s="22"/>
      <c r="AG95" s="22"/>
      <c r="AH95" s="22"/>
      <c r="AI95" s="22"/>
      <c r="AJ95" s="22"/>
    </row>
    <row r="96" spans="1:36" ht="14.5">
      <c r="A96" s="18"/>
      <c r="B96" s="13"/>
      <c r="C96" s="18"/>
      <c r="D96" s="20"/>
      <c r="E96" s="21"/>
      <c r="F96" s="21"/>
      <c r="G96" s="2"/>
      <c r="H96" s="2"/>
      <c r="I96" s="2"/>
      <c r="J96" s="2"/>
      <c r="K96" s="2"/>
      <c r="L96" s="2"/>
      <c r="M96" s="2"/>
      <c r="N96" s="19"/>
      <c r="O96" s="2"/>
      <c r="P96" s="14"/>
      <c r="Q96" s="2"/>
      <c r="R96" s="14"/>
      <c r="S96" s="21"/>
      <c r="T96" s="2"/>
      <c r="U96" s="13"/>
      <c r="V96" s="22"/>
      <c r="W96" s="22"/>
      <c r="X96" s="22"/>
      <c r="Y96" s="22"/>
      <c r="Z96" s="22"/>
      <c r="AA96" s="22"/>
      <c r="AB96" s="22"/>
      <c r="AC96" s="22"/>
      <c r="AD96" s="22"/>
      <c r="AE96" s="22"/>
      <c r="AF96" s="22"/>
      <c r="AG96" s="22"/>
      <c r="AH96" s="22"/>
      <c r="AI96" s="22"/>
      <c r="AJ96" s="22"/>
    </row>
    <row r="97" spans="1:36" ht="14.5">
      <c r="A97" s="18"/>
      <c r="B97" s="13"/>
      <c r="C97" s="18"/>
      <c r="D97" s="20"/>
      <c r="E97" s="21"/>
      <c r="F97" s="21"/>
      <c r="G97" s="2"/>
      <c r="H97" s="2"/>
      <c r="I97" s="2"/>
      <c r="J97" s="2"/>
      <c r="K97" s="2"/>
      <c r="L97" s="2"/>
      <c r="M97" s="2"/>
      <c r="N97" s="19"/>
      <c r="O97" s="2"/>
      <c r="P97" s="14"/>
      <c r="Q97" s="2"/>
      <c r="R97" s="14"/>
      <c r="S97" s="21"/>
      <c r="T97" s="2"/>
      <c r="U97" s="13"/>
      <c r="V97" s="22"/>
      <c r="W97" s="22"/>
      <c r="X97" s="22"/>
      <c r="Y97" s="22"/>
      <c r="Z97" s="22"/>
      <c r="AA97" s="22"/>
      <c r="AB97" s="22"/>
      <c r="AC97" s="22"/>
      <c r="AD97" s="22"/>
      <c r="AE97" s="22"/>
      <c r="AF97" s="22"/>
      <c r="AG97" s="22"/>
      <c r="AH97" s="22"/>
      <c r="AI97" s="22"/>
      <c r="AJ97" s="22"/>
    </row>
    <row r="98" spans="1:36" ht="14.5">
      <c r="A98" s="18"/>
      <c r="B98" s="13"/>
      <c r="C98" s="18"/>
      <c r="D98" s="20"/>
      <c r="E98" s="21"/>
      <c r="F98" s="21"/>
      <c r="G98" s="2"/>
      <c r="H98" s="2"/>
      <c r="I98" s="16"/>
      <c r="J98" s="2"/>
      <c r="K98" s="2"/>
      <c r="L98" s="2"/>
      <c r="M98" s="2"/>
      <c r="N98" s="19"/>
      <c r="O98" s="2"/>
      <c r="P98" s="14"/>
      <c r="Q98" s="2"/>
      <c r="R98" s="14"/>
      <c r="S98" s="21"/>
      <c r="T98" s="2"/>
      <c r="U98" s="13"/>
      <c r="V98" s="22"/>
      <c r="W98" s="22"/>
      <c r="X98" s="22"/>
      <c r="Y98" s="22"/>
      <c r="Z98" s="22"/>
      <c r="AA98" s="22"/>
      <c r="AB98" s="22"/>
      <c r="AC98" s="22"/>
      <c r="AD98" s="22"/>
      <c r="AE98" s="22"/>
      <c r="AF98" s="22"/>
      <c r="AG98" s="22"/>
      <c r="AH98" s="22"/>
      <c r="AI98" s="22"/>
      <c r="AJ98" s="22"/>
    </row>
    <row r="99" spans="1:36" ht="14.5">
      <c r="A99" s="18"/>
      <c r="B99" s="13"/>
      <c r="C99" s="18"/>
      <c r="D99" s="20"/>
      <c r="E99" s="21"/>
      <c r="F99" s="21"/>
      <c r="G99" s="2"/>
      <c r="H99" s="2"/>
      <c r="I99" s="2"/>
      <c r="J99" s="2"/>
      <c r="K99" s="2"/>
      <c r="L99" s="2"/>
      <c r="M99" s="2"/>
      <c r="N99" s="19"/>
      <c r="O99" s="2"/>
      <c r="P99" s="14"/>
      <c r="Q99" s="2"/>
      <c r="R99" s="14"/>
      <c r="S99" s="21"/>
      <c r="T99" s="2"/>
      <c r="U99" s="13"/>
      <c r="V99" s="22"/>
      <c r="W99" s="22"/>
      <c r="X99" s="22"/>
      <c r="Y99" s="22"/>
      <c r="Z99" s="22"/>
      <c r="AA99" s="22"/>
      <c r="AB99" s="22"/>
      <c r="AC99" s="22"/>
      <c r="AD99" s="22"/>
      <c r="AE99" s="22"/>
      <c r="AF99" s="22"/>
      <c r="AG99" s="22"/>
      <c r="AH99" s="22"/>
      <c r="AI99" s="22"/>
      <c r="AJ99" s="22"/>
    </row>
    <row r="100" spans="1:36" ht="14.5">
      <c r="A100" s="18"/>
      <c r="B100" s="13"/>
      <c r="C100" s="18"/>
      <c r="D100" s="20"/>
      <c r="E100" s="21"/>
      <c r="F100" s="22"/>
      <c r="G100" s="2"/>
      <c r="H100" s="2"/>
      <c r="I100" s="2"/>
      <c r="J100" s="2"/>
      <c r="K100" s="2"/>
      <c r="L100" s="2"/>
      <c r="M100" s="2"/>
      <c r="N100" s="19"/>
      <c r="O100" s="2"/>
      <c r="P100" s="14"/>
      <c r="Q100" s="2"/>
      <c r="R100" s="14"/>
      <c r="S100" s="21"/>
      <c r="T100" s="2"/>
      <c r="U100" s="13"/>
      <c r="V100" s="22"/>
      <c r="W100" s="22"/>
      <c r="X100" s="22"/>
      <c r="Y100" s="22"/>
      <c r="Z100" s="22"/>
      <c r="AA100" s="22"/>
      <c r="AB100" s="22"/>
      <c r="AC100" s="22"/>
      <c r="AD100" s="22"/>
      <c r="AE100" s="22"/>
      <c r="AF100" s="22"/>
      <c r="AG100" s="22"/>
      <c r="AH100" s="22"/>
      <c r="AI100" s="22"/>
      <c r="AJ100" s="22"/>
    </row>
    <row r="101" spans="1:36" ht="14.5">
      <c r="A101" s="308"/>
      <c r="B101" s="309"/>
      <c r="C101" s="308"/>
      <c r="D101" s="310"/>
      <c r="E101" s="311"/>
      <c r="F101" s="311"/>
      <c r="G101" s="312"/>
      <c r="H101" s="312"/>
      <c r="I101" s="312"/>
      <c r="J101" s="312"/>
      <c r="K101" s="312"/>
      <c r="L101" s="312"/>
      <c r="M101" s="312"/>
      <c r="N101" s="313"/>
      <c r="O101" s="312"/>
      <c r="P101" s="314"/>
      <c r="Q101" s="312"/>
      <c r="R101" s="314"/>
      <c r="S101" s="311"/>
      <c r="T101" s="312"/>
      <c r="U101" s="309"/>
      <c r="V101" s="22"/>
      <c r="W101" s="22"/>
      <c r="X101" s="22"/>
      <c r="Y101" s="22"/>
      <c r="Z101" s="22"/>
      <c r="AA101" s="22"/>
      <c r="AB101" s="22"/>
      <c r="AC101" s="22"/>
      <c r="AD101" s="22"/>
      <c r="AE101" s="22"/>
      <c r="AF101" s="22"/>
      <c r="AG101" s="22"/>
      <c r="AH101" s="22"/>
      <c r="AI101" s="22"/>
      <c r="AJ101" s="22"/>
    </row>
    <row r="102" spans="1:36" ht="14.5">
      <c r="A102" s="315"/>
      <c r="B102" s="316"/>
      <c r="C102" s="315"/>
      <c r="D102" s="317"/>
      <c r="E102" s="318"/>
      <c r="F102" s="318"/>
      <c r="G102" s="184"/>
      <c r="H102" s="184"/>
      <c r="I102" s="184"/>
      <c r="J102" s="184"/>
      <c r="K102" s="184"/>
      <c r="L102" s="2"/>
      <c r="M102" s="184"/>
      <c r="N102" s="181"/>
      <c r="O102" s="184"/>
      <c r="P102" s="319"/>
      <c r="Q102" s="184"/>
      <c r="R102" s="319"/>
      <c r="S102" s="318"/>
      <c r="T102" s="184"/>
      <c r="U102" s="316"/>
      <c r="V102" s="22"/>
      <c r="W102" s="22"/>
      <c r="X102" s="22"/>
      <c r="Y102" s="22"/>
      <c r="Z102" s="22"/>
      <c r="AA102" s="22"/>
      <c r="AB102" s="22"/>
      <c r="AC102" s="22"/>
      <c r="AD102" s="22"/>
      <c r="AE102" s="22"/>
      <c r="AF102" s="22"/>
      <c r="AG102" s="22"/>
      <c r="AH102" s="22"/>
      <c r="AI102" s="22"/>
      <c r="AJ102" s="22"/>
    </row>
    <row r="103" spans="1:36" ht="14.5">
      <c r="A103" s="315"/>
      <c r="B103" s="316"/>
      <c r="C103" s="315"/>
      <c r="D103" s="317"/>
      <c r="E103" s="318"/>
      <c r="F103" s="318"/>
      <c r="G103" s="184"/>
      <c r="H103" s="184"/>
      <c r="I103" s="184"/>
      <c r="J103" s="184"/>
      <c r="K103" s="184"/>
      <c r="L103" s="184"/>
      <c r="M103" s="184"/>
      <c r="N103" s="181"/>
      <c r="O103" s="184"/>
      <c r="P103" s="319"/>
      <c r="Q103" s="184"/>
      <c r="R103" s="319"/>
      <c r="S103" s="318"/>
      <c r="T103" s="184"/>
      <c r="U103" s="316"/>
      <c r="V103" s="22"/>
      <c r="W103" s="22"/>
      <c r="X103" s="22"/>
      <c r="Y103" s="22"/>
      <c r="Z103" s="22"/>
      <c r="AA103" s="22"/>
      <c r="AB103" s="22"/>
      <c r="AC103" s="22"/>
      <c r="AD103" s="22"/>
      <c r="AE103" s="22"/>
      <c r="AF103" s="22"/>
      <c r="AG103" s="22"/>
      <c r="AH103" s="22"/>
      <c r="AI103" s="22"/>
      <c r="AJ103" s="22"/>
    </row>
    <row r="104" spans="1:36" ht="14.5">
      <c r="A104" s="315"/>
      <c r="B104" s="316"/>
      <c r="C104" s="315"/>
      <c r="D104" s="317"/>
      <c r="E104" s="318"/>
      <c r="F104" s="318"/>
      <c r="G104" s="184"/>
      <c r="H104" s="184"/>
      <c r="I104" s="184"/>
      <c r="J104" s="184"/>
      <c r="K104" s="184"/>
      <c r="L104" s="184"/>
      <c r="M104" s="184"/>
      <c r="N104" s="181"/>
      <c r="O104" s="184"/>
      <c r="P104" s="319"/>
      <c r="Q104" s="184"/>
      <c r="R104" s="319"/>
      <c r="S104" s="318"/>
      <c r="T104" s="184"/>
      <c r="U104" s="316"/>
      <c r="V104" s="22"/>
      <c r="W104" s="22"/>
      <c r="X104" s="22"/>
      <c r="Y104" s="22"/>
      <c r="Z104" s="22"/>
      <c r="AA104" s="22"/>
      <c r="AB104" s="22"/>
      <c r="AC104" s="22"/>
      <c r="AD104" s="22"/>
      <c r="AE104" s="22"/>
      <c r="AF104" s="22"/>
      <c r="AG104" s="22"/>
      <c r="AH104" s="22"/>
      <c r="AI104" s="22"/>
      <c r="AJ104" s="22"/>
    </row>
    <row r="105" spans="1:36" ht="14.5">
      <c r="A105" s="315"/>
      <c r="B105" s="316"/>
      <c r="C105" s="315"/>
      <c r="D105" s="317"/>
      <c r="E105" s="318"/>
      <c r="F105" s="318"/>
      <c r="G105" s="184"/>
      <c r="H105" s="184"/>
      <c r="I105" s="184"/>
      <c r="J105" s="184"/>
      <c r="K105" s="184"/>
      <c r="L105" s="184"/>
      <c r="M105" s="184"/>
      <c r="N105" s="181"/>
      <c r="O105" s="184"/>
      <c r="P105" s="319"/>
      <c r="Q105" s="184"/>
      <c r="R105" s="319"/>
      <c r="S105" s="318"/>
      <c r="T105" s="184"/>
      <c r="U105" s="316"/>
      <c r="V105" s="22"/>
      <c r="W105" s="22"/>
      <c r="X105" s="22"/>
      <c r="Y105" s="22"/>
      <c r="Z105" s="22"/>
      <c r="AA105" s="22"/>
      <c r="AB105" s="22"/>
      <c r="AC105" s="22"/>
      <c r="AD105" s="22"/>
      <c r="AE105" s="22"/>
      <c r="AF105" s="22"/>
      <c r="AG105" s="22"/>
      <c r="AH105" s="22"/>
      <c r="AI105" s="22"/>
      <c r="AJ105" s="22"/>
    </row>
    <row r="106" spans="1:36" ht="14.5">
      <c r="A106" s="315"/>
      <c r="B106" s="316"/>
      <c r="C106" s="315"/>
      <c r="D106" s="317"/>
      <c r="E106" s="318"/>
      <c r="F106" s="318"/>
      <c r="G106" s="184"/>
      <c r="H106" s="184"/>
      <c r="I106" s="184"/>
      <c r="J106" s="26"/>
      <c r="K106" s="184"/>
      <c r="L106" s="184"/>
      <c r="M106" s="184"/>
      <c r="N106" s="181"/>
      <c r="O106" s="184"/>
      <c r="P106" s="319"/>
      <c r="Q106" s="184"/>
      <c r="R106" s="319"/>
      <c r="S106" s="318"/>
      <c r="T106" s="184"/>
      <c r="U106" s="316"/>
      <c r="V106" s="22"/>
      <c r="W106" s="22"/>
      <c r="X106" s="22"/>
      <c r="Y106" s="22"/>
      <c r="Z106" s="22"/>
      <c r="AA106" s="22"/>
      <c r="AB106" s="22"/>
      <c r="AC106" s="22"/>
      <c r="AD106" s="22"/>
      <c r="AE106" s="22"/>
      <c r="AF106" s="22"/>
      <c r="AG106" s="22"/>
      <c r="AH106" s="22"/>
      <c r="AI106" s="22"/>
      <c r="AJ106" s="22"/>
    </row>
    <row r="107" spans="1:36" ht="14.5">
      <c r="A107" s="29"/>
      <c r="B107" s="320"/>
      <c r="C107" s="29"/>
      <c r="D107" s="112"/>
      <c r="E107" s="22"/>
      <c r="F107" s="22"/>
      <c r="G107" s="26"/>
      <c r="H107" s="26"/>
      <c r="I107" s="26"/>
      <c r="J107" s="26"/>
      <c r="K107" s="26"/>
      <c r="L107" s="26"/>
      <c r="M107" s="26"/>
      <c r="N107" s="37"/>
      <c r="O107" s="26"/>
      <c r="P107" s="299"/>
      <c r="Q107" s="26"/>
      <c r="R107" s="299"/>
      <c r="S107" s="22"/>
      <c r="T107" s="26"/>
      <c r="U107" s="55"/>
      <c r="V107" s="22"/>
      <c r="W107" s="22"/>
      <c r="X107" s="22"/>
      <c r="Y107" s="22"/>
      <c r="Z107" s="22"/>
      <c r="AA107" s="22"/>
      <c r="AB107" s="22"/>
      <c r="AC107" s="22"/>
      <c r="AD107" s="22"/>
      <c r="AE107" s="22"/>
      <c r="AF107" s="22"/>
      <c r="AG107" s="22"/>
      <c r="AH107" s="22"/>
      <c r="AI107" s="22"/>
      <c r="AJ107" s="22"/>
    </row>
    <row r="108" spans="1:36" ht="14.5">
      <c r="A108" s="29"/>
      <c r="B108" s="55"/>
      <c r="C108" s="29"/>
      <c r="D108" s="112"/>
      <c r="E108" s="22"/>
      <c r="F108" s="22"/>
      <c r="G108" s="26"/>
      <c r="H108" s="26"/>
      <c r="I108" s="26"/>
      <c r="J108" s="26"/>
      <c r="K108" s="26"/>
      <c r="L108" s="26"/>
      <c r="M108" s="26"/>
      <c r="N108" s="37"/>
      <c r="O108" s="26"/>
      <c r="P108" s="299"/>
      <c r="Q108" s="26"/>
      <c r="R108" s="299"/>
      <c r="S108" s="22"/>
      <c r="T108" s="26"/>
      <c r="U108" s="55"/>
      <c r="V108" s="22"/>
      <c r="W108" s="22"/>
      <c r="X108" s="22"/>
      <c r="Y108" s="22"/>
      <c r="Z108" s="22"/>
      <c r="AA108" s="22"/>
      <c r="AB108" s="22"/>
      <c r="AC108" s="22"/>
      <c r="AD108" s="22"/>
      <c r="AE108" s="22"/>
      <c r="AF108" s="22"/>
      <c r="AG108" s="22"/>
      <c r="AH108" s="22"/>
      <c r="AI108" s="22"/>
      <c r="AJ108" s="22"/>
    </row>
    <row r="109" spans="1:36" ht="14.5">
      <c r="A109" s="29"/>
      <c r="B109" s="55"/>
      <c r="C109" s="29"/>
      <c r="D109" s="112"/>
      <c r="E109" s="22"/>
      <c r="F109" s="22"/>
      <c r="G109" s="26"/>
      <c r="H109" s="26"/>
      <c r="I109" s="26"/>
      <c r="J109" s="26"/>
      <c r="K109" s="26"/>
      <c r="L109" s="26"/>
      <c r="M109" s="26"/>
      <c r="N109" s="37"/>
      <c r="O109" s="26"/>
      <c r="P109" s="299"/>
      <c r="Q109" s="26"/>
      <c r="R109" s="299"/>
      <c r="S109" s="22"/>
      <c r="T109" s="26"/>
      <c r="U109" s="55"/>
      <c r="V109" s="22"/>
      <c r="W109" s="22"/>
      <c r="X109" s="22"/>
      <c r="Y109" s="22"/>
      <c r="Z109" s="22"/>
      <c r="AA109" s="22"/>
      <c r="AB109" s="22"/>
      <c r="AC109" s="22"/>
      <c r="AD109" s="22"/>
      <c r="AE109" s="22"/>
      <c r="AF109" s="22"/>
      <c r="AG109" s="22"/>
      <c r="AH109" s="22"/>
      <c r="AI109" s="22"/>
      <c r="AJ109" s="22"/>
    </row>
    <row r="110" spans="1:36" ht="14.5">
      <c r="A110" s="29"/>
      <c r="B110" s="55"/>
      <c r="C110" s="29"/>
      <c r="D110" s="112"/>
      <c r="E110" s="22"/>
      <c r="F110" s="22"/>
      <c r="G110" s="26"/>
      <c r="H110" s="26"/>
      <c r="I110" s="26"/>
      <c r="J110" s="26"/>
      <c r="K110" s="26"/>
      <c r="L110" s="26"/>
      <c r="M110" s="26"/>
      <c r="N110" s="37"/>
      <c r="O110" s="26"/>
      <c r="P110" s="299"/>
      <c r="Q110" s="26"/>
      <c r="R110" s="299"/>
      <c r="S110" s="22"/>
      <c r="T110" s="26"/>
      <c r="U110" s="55"/>
      <c r="V110" s="22"/>
      <c r="W110" s="22"/>
      <c r="X110" s="22"/>
      <c r="Y110" s="22"/>
      <c r="Z110" s="22"/>
      <c r="AA110" s="22"/>
      <c r="AB110" s="22"/>
      <c r="AC110" s="22"/>
      <c r="AD110" s="22"/>
      <c r="AE110" s="22"/>
      <c r="AF110" s="22"/>
      <c r="AG110" s="22"/>
      <c r="AH110" s="22"/>
      <c r="AI110" s="22"/>
      <c r="AJ110" s="22"/>
    </row>
    <row r="111" spans="1:36" ht="14.5">
      <c r="A111" s="29"/>
      <c r="B111" s="60"/>
      <c r="C111" s="29"/>
      <c r="D111" s="112"/>
      <c r="E111" s="22"/>
      <c r="F111" s="22"/>
      <c r="G111" s="26"/>
      <c r="H111" s="26"/>
      <c r="I111" s="26"/>
      <c r="J111" s="26"/>
      <c r="K111" s="26"/>
      <c r="L111" s="26"/>
      <c r="M111" s="26"/>
      <c r="N111" s="37"/>
      <c r="O111" s="26"/>
      <c r="P111" s="299"/>
      <c r="Q111" s="26"/>
      <c r="R111" s="299"/>
      <c r="S111" s="22"/>
      <c r="T111" s="26"/>
      <c r="U111" s="55"/>
      <c r="V111" s="22"/>
      <c r="W111" s="22"/>
      <c r="X111" s="22"/>
      <c r="Y111" s="22"/>
      <c r="Z111" s="22"/>
      <c r="AA111" s="22"/>
      <c r="AB111" s="22"/>
      <c r="AC111" s="22"/>
      <c r="AD111" s="22"/>
      <c r="AE111" s="22"/>
      <c r="AF111" s="22"/>
      <c r="AG111" s="22"/>
      <c r="AH111" s="22"/>
      <c r="AI111" s="22"/>
      <c r="AJ111" s="22"/>
    </row>
    <row r="112" spans="1:36" ht="14.5">
      <c r="A112" s="29"/>
      <c r="B112" s="55"/>
      <c r="C112" s="29"/>
      <c r="D112" s="20"/>
      <c r="E112" s="21"/>
      <c r="F112" s="21"/>
      <c r="G112" s="2"/>
      <c r="H112" s="2"/>
      <c r="I112" s="2"/>
      <c r="J112" s="2"/>
      <c r="K112" s="26"/>
      <c r="L112" s="2"/>
      <c r="M112" s="2"/>
      <c r="N112" s="19"/>
      <c r="O112" s="2"/>
      <c r="P112" s="14"/>
      <c r="Q112" s="2"/>
      <c r="R112" s="299"/>
      <c r="S112" s="22"/>
      <c r="T112" s="26"/>
      <c r="U112" s="55"/>
      <c r="V112" s="22"/>
      <c r="W112" s="22"/>
      <c r="X112" s="22"/>
      <c r="Y112" s="22"/>
      <c r="Z112" s="22"/>
      <c r="AA112" s="22"/>
      <c r="AB112" s="22"/>
      <c r="AC112" s="22"/>
      <c r="AD112" s="22"/>
      <c r="AE112" s="22"/>
      <c r="AF112" s="22"/>
      <c r="AG112" s="22"/>
      <c r="AH112" s="22"/>
      <c r="AI112" s="22"/>
      <c r="AJ112" s="22"/>
    </row>
    <row r="113" spans="1:36" ht="14.5">
      <c r="A113" s="29"/>
      <c r="B113" s="55"/>
      <c r="C113" s="29"/>
      <c r="D113" s="112"/>
      <c r="E113" s="22"/>
      <c r="F113" s="22"/>
      <c r="G113" s="37"/>
      <c r="H113" s="37"/>
      <c r="I113" s="26"/>
      <c r="J113" s="2"/>
      <c r="K113" s="21"/>
      <c r="L113" s="26"/>
      <c r="M113" s="26"/>
      <c r="N113" s="37"/>
      <c r="O113" s="26"/>
      <c r="P113" s="299"/>
      <c r="Q113" s="299"/>
      <c r="S113" s="22"/>
      <c r="T113" s="26"/>
      <c r="U113" s="55"/>
      <c r="V113" s="22"/>
      <c r="W113" s="22"/>
      <c r="X113" s="22"/>
      <c r="Y113" s="22"/>
      <c r="Z113" s="22"/>
      <c r="AA113" s="22"/>
      <c r="AB113" s="22"/>
      <c r="AC113" s="22"/>
      <c r="AD113" s="22"/>
      <c r="AE113" s="22"/>
      <c r="AF113" s="22"/>
      <c r="AG113" s="22"/>
      <c r="AH113" s="22"/>
      <c r="AI113" s="22"/>
      <c r="AJ113" s="22"/>
    </row>
    <row r="114" spans="1:36" ht="14.5">
      <c r="A114" s="29"/>
      <c r="B114" s="55"/>
      <c r="C114" s="29"/>
      <c r="D114" s="20"/>
      <c r="E114" s="21"/>
      <c r="F114" s="21"/>
      <c r="G114" s="2"/>
      <c r="H114" s="48"/>
      <c r="I114" s="48"/>
      <c r="J114" s="2"/>
      <c r="K114" s="15"/>
      <c r="L114" s="26"/>
      <c r="M114" s="26"/>
      <c r="N114" s="37"/>
      <c r="O114" s="26"/>
      <c r="P114" s="299"/>
      <c r="Q114" s="26"/>
      <c r="R114" s="299"/>
      <c r="S114" s="22"/>
      <c r="T114" s="26"/>
      <c r="U114" s="55"/>
      <c r="V114" s="22"/>
      <c r="W114" s="22"/>
      <c r="X114" s="22"/>
      <c r="Y114" s="22"/>
      <c r="Z114" s="22"/>
      <c r="AA114" s="22"/>
      <c r="AB114" s="22"/>
      <c r="AC114" s="22"/>
      <c r="AD114" s="22"/>
      <c r="AE114" s="22"/>
      <c r="AF114" s="22"/>
      <c r="AG114" s="22"/>
      <c r="AH114" s="22"/>
      <c r="AI114" s="22"/>
      <c r="AJ114" s="22"/>
    </row>
    <row r="115" spans="1:36" ht="14.5">
      <c r="A115" s="29"/>
      <c r="B115" s="55"/>
      <c r="C115" s="29"/>
      <c r="D115" s="46"/>
      <c r="E115" s="46"/>
      <c r="F115" s="46"/>
      <c r="G115" s="46"/>
      <c r="H115" s="46"/>
      <c r="I115" s="46"/>
      <c r="J115" s="2"/>
      <c r="K115" s="16"/>
      <c r="L115" s="26"/>
      <c r="M115" s="26"/>
      <c r="N115" s="37"/>
      <c r="O115" s="26"/>
      <c r="P115" s="299"/>
      <c r="Q115" s="26"/>
      <c r="R115" s="299"/>
      <c r="S115" s="22"/>
      <c r="T115" s="26"/>
      <c r="U115" s="55"/>
      <c r="V115" s="22"/>
      <c r="W115" s="22"/>
      <c r="X115" s="22"/>
      <c r="Y115" s="22"/>
      <c r="Z115" s="22"/>
      <c r="AA115" s="22"/>
      <c r="AB115" s="22"/>
      <c r="AC115" s="22"/>
      <c r="AD115" s="22"/>
      <c r="AE115" s="22"/>
      <c r="AF115" s="22"/>
      <c r="AG115" s="22"/>
      <c r="AH115" s="22"/>
      <c r="AI115" s="22"/>
      <c r="AJ115" s="22"/>
    </row>
    <row r="116" spans="1:36" ht="14.5">
      <c r="A116" s="29"/>
      <c r="B116" s="55"/>
      <c r="C116" s="29"/>
      <c r="D116" s="112"/>
      <c r="E116" s="22"/>
      <c r="F116" s="22"/>
      <c r="G116" s="26"/>
      <c r="H116" s="26"/>
      <c r="I116" s="26"/>
      <c r="J116" s="26"/>
      <c r="K116" s="46"/>
      <c r="L116" s="26"/>
      <c r="M116" s="26"/>
      <c r="N116" s="37"/>
      <c r="O116" s="26"/>
      <c r="P116" s="299"/>
      <c r="Q116" s="26"/>
      <c r="R116" s="299"/>
      <c r="S116" s="22"/>
      <c r="T116" s="26"/>
      <c r="U116" s="55"/>
      <c r="V116" s="22"/>
      <c r="W116" s="22"/>
      <c r="X116" s="22"/>
      <c r="Y116" s="22"/>
      <c r="Z116" s="22"/>
      <c r="AA116" s="22"/>
      <c r="AB116" s="22"/>
      <c r="AC116" s="22"/>
      <c r="AD116" s="22"/>
      <c r="AE116" s="22"/>
      <c r="AF116" s="22"/>
      <c r="AG116" s="22"/>
      <c r="AH116" s="22"/>
      <c r="AI116" s="22"/>
      <c r="AJ116" s="22"/>
    </row>
    <row r="117" spans="1:36" ht="14.5">
      <c r="A117" s="29"/>
      <c r="B117" s="55"/>
      <c r="C117" s="29"/>
      <c r="D117" s="112"/>
      <c r="E117" s="22"/>
      <c r="F117" s="22"/>
      <c r="G117" s="53"/>
      <c r="H117" s="26"/>
      <c r="I117" s="26"/>
      <c r="J117" s="2"/>
      <c r="K117" s="2"/>
      <c r="L117" s="26"/>
      <c r="M117" s="53"/>
      <c r="N117" s="37"/>
      <c r="O117" s="26"/>
      <c r="P117" s="299"/>
      <c r="Q117" s="26"/>
      <c r="R117" s="299"/>
      <c r="S117" s="22"/>
      <c r="T117" s="26"/>
      <c r="U117" s="55"/>
      <c r="V117" s="22"/>
      <c r="W117" s="22"/>
      <c r="X117" s="22"/>
      <c r="Y117" s="22"/>
      <c r="Z117" s="22"/>
      <c r="AA117" s="22"/>
      <c r="AB117" s="22"/>
      <c r="AC117" s="22"/>
      <c r="AD117" s="22"/>
      <c r="AE117" s="22"/>
      <c r="AF117" s="22"/>
      <c r="AG117" s="22"/>
      <c r="AH117" s="22"/>
      <c r="AI117" s="22"/>
      <c r="AJ117" s="22"/>
    </row>
    <row r="118" spans="1:36" ht="14.5">
      <c r="A118" s="29"/>
      <c r="B118" s="55"/>
      <c r="C118" s="29"/>
      <c r="D118" s="112"/>
      <c r="E118" s="22"/>
      <c r="F118" s="22"/>
      <c r="G118" s="26"/>
      <c r="H118" s="26"/>
      <c r="I118" s="26"/>
      <c r="J118" s="2"/>
      <c r="K118" s="46"/>
      <c r="L118" s="26"/>
      <c r="M118" s="26"/>
      <c r="N118" s="37"/>
      <c r="O118" s="26"/>
      <c r="P118" s="299"/>
      <c r="Q118" s="26"/>
      <c r="R118" s="299"/>
      <c r="S118" s="22"/>
      <c r="T118" s="26"/>
      <c r="U118" s="55"/>
      <c r="V118" s="22"/>
      <c r="W118" s="22"/>
      <c r="X118" s="22"/>
      <c r="Y118" s="22"/>
      <c r="Z118" s="22"/>
      <c r="AA118" s="22"/>
      <c r="AB118" s="22"/>
      <c r="AC118" s="22"/>
      <c r="AD118" s="22"/>
      <c r="AE118" s="22"/>
      <c r="AF118" s="22"/>
      <c r="AG118" s="22"/>
      <c r="AH118" s="22"/>
      <c r="AI118" s="22"/>
      <c r="AJ118" s="22"/>
    </row>
    <row r="119" spans="1:36" ht="14.5">
      <c r="A119" s="29"/>
      <c r="B119" s="55"/>
      <c r="C119" s="29"/>
      <c r="D119" s="112"/>
      <c r="E119" s="22"/>
      <c r="F119" s="22"/>
      <c r="G119" s="26"/>
      <c r="H119" s="26"/>
      <c r="I119" s="19"/>
      <c r="J119" s="19"/>
      <c r="K119" s="19"/>
      <c r="L119" s="26"/>
      <c r="M119" s="26"/>
      <c r="N119" s="37"/>
      <c r="O119" s="26"/>
      <c r="P119" s="299"/>
      <c r="Q119" s="26"/>
      <c r="R119" s="299"/>
      <c r="S119" s="22"/>
      <c r="T119" s="26"/>
      <c r="U119" s="55"/>
      <c r="V119" s="22"/>
      <c r="W119" s="22"/>
      <c r="X119" s="22"/>
      <c r="Y119" s="22"/>
      <c r="Z119" s="22"/>
      <c r="AA119" s="22"/>
      <c r="AB119" s="22"/>
      <c r="AC119" s="22"/>
      <c r="AD119" s="22"/>
      <c r="AE119" s="22"/>
      <c r="AF119" s="22"/>
      <c r="AG119" s="22"/>
      <c r="AH119" s="22"/>
      <c r="AI119" s="22"/>
      <c r="AJ119" s="22"/>
    </row>
    <row r="120" spans="1:36" ht="14.5">
      <c r="A120" s="29"/>
      <c r="B120" s="55"/>
      <c r="C120" s="29"/>
      <c r="D120" s="112"/>
      <c r="E120" s="22"/>
      <c r="F120" s="22"/>
      <c r="G120" s="26"/>
      <c r="H120" s="26"/>
      <c r="I120" s="26"/>
      <c r="J120" s="19"/>
      <c r="K120" s="26"/>
      <c r="L120" s="26"/>
      <c r="M120" s="26"/>
      <c r="N120" s="37"/>
      <c r="O120" s="26"/>
      <c r="P120" s="299"/>
      <c r="Q120" s="26"/>
      <c r="R120" s="299"/>
      <c r="S120" s="22"/>
      <c r="T120" s="26"/>
      <c r="U120" s="55"/>
      <c r="V120" s="22"/>
      <c r="W120" s="22"/>
      <c r="X120" s="22"/>
      <c r="Y120" s="22"/>
      <c r="Z120" s="22"/>
      <c r="AA120" s="22"/>
      <c r="AB120" s="22"/>
      <c r="AC120" s="22"/>
      <c r="AD120" s="22"/>
      <c r="AE120" s="22"/>
      <c r="AF120" s="22"/>
      <c r="AG120" s="22"/>
      <c r="AH120" s="22"/>
      <c r="AI120" s="22"/>
      <c r="AJ120" s="22"/>
    </row>
    <row r="121" spans="1:36" ht="14.5">
      <c r="A121" s="29"/>
      <c r="B121" s="55"/>
      <c r="C121" s="29"/>
      <c r="D121" s="112"/>
      <c r="E121" s="22"/>
      <c r="F121" s="22"/>
      <c r="G121" s="26"/>
      <c r="H121" s="26"/>
      <c r="I121" s="26"/>
      <c r="J121" s="2"/>
      <c r="K121" s="16"/>
      <c r="L121" s="26"/>
      <c r="M121" s="26"/>
      <c r="N121" s="37"/>
      <c r="O121" s="26"/>
      <c r="P121" s="299"/>
      <c r="Q121" s="26"/>
      <c r="R121" s="299"/>
      <c r="S121" s="22"/>
      <c r="T121" s="26"/>
      <c r="U121" s="55"/>
      <c r="V121" s="22"/>
      <c r="W121" s="22"/>
      <c r="X121" s="22"/>
      <c r="Y121" s="22"/>
      <c r="Z121" s="22"/>
      <c r="AA121" s="22"/>
      <c r="AB121" s="22"/>
      <c r="AC121" s="22"/>
      <c r="AD121" s="22"/>
      <c r="AE121" s="22"/>
      <c r="AF121" s="22"/>
      <c r="AG121" s="22"/>
      <c r="AH121" s="22"/>
      <c r="AI121" s="22"/>
      <c r="AJ121" s="22"/>
    </row>
    <row r="122" spans="1:36" ht="14.5">
      <c r="A122" s="29"/>
      <c r="B122" s="55"/>
      <c r="C122" s="29"/>
      <c r="D122" s="112"/>
      <c r="E122" s="22"/>
      <c r="F122" s="22"/>
      <c r="G122" s="26"/>
      <c r="H122" s="26"/>
      <c r="I122" s="26"/>
      <c r="J122" s="2"/>
      <c r="K122" s="16"/>
      <c r="L122" s="26"/>
      <c r="M122" s="26"/>
      <c r="N122" s="37"/>
      <c r="O122" s="26"/>
      <c r="P122" s="299"/>
      <c r="Q122" s="26"/>
      <c r="R122" s="299"/>
      <c r="S122" s="22"/>
      <c r="T122" s="26"/>
      <c r="U122" s="55"/>
      <c r="V122" s="22"/>
      <c r="W122" s="22"/>
      <c r="X122" s="22"/>
      <c r="Y122" s="22"/>
      <c r="Z122" s="22"/>
      <c r="AA122" s="22"/>
      <c r="AB122" s="22"/>
      <c r="AC122" s="22"/>
      <c r="AD122" s="22"/>
      <c r="AE122" s="22"/>
      <c r="AF122" s="22"/>
      <c r="AG122" s="22"/>
      <c r="AH122" s="22"/>
      <c r="AI122" s="22"/>
      <c r="AJ122" s="22"/>
    </row>
    <row r="123" spans="1:36" ht="14.5">
      <c r="A123" s="29"/>
      <c r="B123" s="55"/>
      <c r="C123" s="29"/>
      <c r="D123" s="112"/>
      <c r="E123" s="22"/>
      <c r="F123" s="22"/>
      <c r="G123" s="26"/>
      <c r="H123" s="26"/>
      <c r="I123" s="26"/>
      <c r="J123" s="2"/>
      <c r="K123" s="16"/>
      <c r="L123" s="26"/>
      <c r="M123" s="26"/>
      <c r="N123" s="37"/>
      <c r="O123" s="26"/>
      <c r="P123" s="299"/>
      <c r="Q123" s="26"/>
      <c r="R123" s="299"/>
      <c r="S123" s="22"/>
      <c r="T123" s="26"/>
      <c r="U123" s="55"/>
      <c r="V123" s="22"/>
      <c r="W123" s="22"/>
      <c r="X123" s="22"/>
      <c r="Y123" s="22"/>
      <c r="Z123" s="22"/>
      <c r="AA123" s="22"/>
      <c r="AB123" s="22"/>
      <c r="AC123" s="22"/>
      <c r="AD123" s="22"/>
      <c r="AE123" s="22"/>
      <c r="AF123" s="22"/>
      <c r="AG123" s="22"/>
      <c r="AH123" s="22"/>
      <c r="AI123" s="22"/>
      <c r="AJ123" s="22"/>
    </row>
    <row r="124" spans="1:36" ht="14.5">
      <c r="A124" s="29"/>
      <c r="B124" s="55"/>
      <c r="C124" s="29"/>
      <c r="D124" s="112"/>
      <c r="E124" s="22"/>
      <c r="F124" s="22"/>
      <c r="G124" s="26"/>
      <c r="H124" s="26"/>
      <c r="I124" s="26"/>
      <c r="J124" s="2"/>
      <c r="K124" s="16"/>
      <c r="L124" s="26"/>
      <c r="M124" s="26"/>
      <c r="N124" s="37"/>
      <c r="O124" s="26"/>
      <c r="P124" s="299"/>
      <c r="Q124" s="26"/>
      <c r="R124" s="299"/>
      <c r="S124" s="22"/>
      <c r="T124" s="26"/>
      <c r="U124" s="55"/>
      <c r="V124" s="22"/>
      <c r="W124" s="22"/>
      <c r="X124" s="22"/>
      <c r="Y124" s="22"/>
      <c r="Z124" s="22"/>
      <c r="AA124" s="22"/>
      <c r="AB124" s="22"/>
      <c r="AC124" s="22"/>
      <c r="AD124" s="22"/>
      <c r="AE124" s="22"/>
      <c r="AF124" s="22"/>
      <c r="AG124" s="22"/>
      <c r="AH124" s="22"/>
      <c r="AI124" s="22"/>
      <c r="AJ124" s="22"/>
    </row>
    <row r="125" spans="1:36" ht="14.5">
      <c r="A125" s="29"/>
      <c r="B125" s="55"/>
      <c r="C125" s="29"/>
      <c r="D125" s="112"/>
      <c r="E125" s="22"/>
      <c r="F125" s="22"/>
      <c r="G125" s="26"/>
      <c r="H125" s="26"/>
      <c r="I125" s="26"/>
      <c r="J125" s="2"/>
      <c r="K125" s="16"/>
      <c r="L125" s="26"/>
      <c r="M125" s="26"/>
      <c r="N125" s="37"/>
      <c r="O125" s="26"/>
      <c r="P125" s="299"/>
      <c r="Q125" s="26"/>
      <c r="R125" s="299"/>
      <c r="S125" s="22"/>
      <c r="T125" s="26"/>
      <c r="U125" s="55"/>
      <c r="V125" s="22"/>
      <c r="W125" s="22"/>
      <c r="X125" s="22"/>
      <c r="Y125" s="22"/>
      <c r="Z125" s="22"/>
      <c r="AA125" s="22"/>
      <c r="AB125" s="22"/>
      <c r="AC125" s="22"/>
      <c r="AD125" s="22"/>
      <c r="AE125" s="22"/>
      <c r="AF125" s="22"/>
      <c r="AG125" s="22"/>
      <c r="AH125" s="22"/>
      <c r="AI125" s="22"/>
      <c r="AJ125" s="22"/>
    </row>
    <row r="126" spans="1:36" ht="14.5">
      <c r="A126" s="29"/>
      <c r="B126" s="55"/>
      <c r="C126" s="29"/>
      <c r="D126" s="112"/>
      <c r="E126" s="22"/>
      <c r="F126" s="22"/>
      <c r="G126" s="26"/>
      <c r="H126" s="26"/>
      <c r="I126" s="26"/>
      <c r="J126" s="2"/>
      <c r="K126" s="16"/>
      <c r="L126" s="26"/>
      <c r="M126" s="26"/>
      <c r="N126" s="37"/>
      <c r="O126" s="26"/>
      <c r="P126" s="299"/>
      <c r="Q126" s="26"/>
      <c r="R126" s="299"/>
      <c r="S126" s="22"/>
      <c r="T126" s="26"/>
      <c r="U126" s="55"/>
      <c r="V126" s="22"/>
      <c r="W126" s="22"/>
      <c r="X126" s="22"/>
      <c r="Y126" s="22"/>
      <c r="Z126" s="22"/>
      <c r="AA126" s="22"/>
      <c r="AB126" s="22"/>
      <c r="AC126" s="22"/>
      <c r="AD126" s="22"/>
      <c r="AE126" s="22"/>
      <c r="AF126" s="22"/>
      <c r="AG126" s="22"/>
      <c r="AH126" s="22"/>
      <c r="AI126" s="22"/>
      <c r="AJ126" s="22"/>
    </row>
    <row r="127" spans="1:36" ht="14.5">
      <c r="A127" s="29"/>
      <c r="B127" s="55"/>
      <c r="C127" s="29"/>
      <c r="D127" s="112"/>
      <c r="E127" s="22"/>
      <c r="F127" s="22"/>
      <c r="G127" s="26"/>
      <c r="H127" s="26"/>
      <c r="I127" s="26"/>
      <c r="J127" s="26"/>
      <c r="K127" s="26"/>
      <c r="L127" s="26"/>
      <c r="M127" s="26"/>
      <c r="N127" s="37"/>
      <c r="O127" s="26"/>
      <c r="P127" s="299"/>
      <c r="Q127" s="26"/>
      <c r="R127" s="299"/>
      <c r="S127" s="22"/>
      <c r="T127" s="26"/>
      <c r="U127" s="55"/>
      <c r="V127" s="22"/>
      <c r="W127" s="22"/>
      <c r="X127" s="22"/>
      <c r="Y127" s="22"/>
      <c r="Z127" s="22"/>
      <c r="AA127" s="22"/>
      <c r="AB127" s="22"/>
      <c r="AC127" s="22"/>
      <c r="AD127" s="22"/>
      <c r="AE127" s="22"/>
      <c r="AF127" s="22"/>
      <c r="AG127" s="22"/>
      <c r="AH127" s="22"/>
      <c r="AI127" s="22"/>
      <c r="AJ127" s="22"/>
    </row>
    <row r="128" spans="1:36" ht="14.5">
      <c r="A128" s="29"/>
      <c r="B128" s="55"/>
      <c r="C128" s="29"/>
      <c r="D128" s="112"/>
      <c r="E128" s="22"/>
      <c r="F128" s="22"/>
      <c r="G128" s="26"/>
      <c r="H128" s="26"/>
      <c r="I128" s="26"/>
      <c r="J128" s="2"/>
      <c r="K128" s="16"/>
      <c r="L128" s="26"/>
      <c r="M128" s="26"/>
      <c r="N128" s="37"/>
      <c r="O128" s="26"/>
      <c r="P128" s="299"/>
      <c r="Q128" s="26"/>
      <c r="R128" s="299"/>
      <c r="S128" s="22"/>
      <c r="T128" s="26"/>
      <c r="U128" s="55"/>
      <c r="V128" s="22"/>
      <c r="W128" s="22"/>
      <c r="X128" s="22"/>
      <c r="Y128" s="22"/>
      <c r="Z128" s="22"/>
      <c r="AA128" s="22"/>
      <c r="AB128" s="22"/>
      <c r="AC128" s="22"/>
      <c r="AD128" s="22"/>
      <c r="AE128" s="22"/>
      <c r="AF128" s="22"/>
      <c r="AG128" s="22"/>
      <c r="AH128" s="22"/>
      <c r="AI128" s="22"/>
      <c r="AJ128" s="22"/>
    </row>
    <row r="129" spans="1:36" ht="14.5">
      <c r="A129" s="29"/>
      <c r="B129" s="55"/>
      <c r="C129" s="29"/>
      <c r="D129" s="112"/>
      <c r="E129" s="22"/>
      <c r="F129" s="22"/>
      <c r="G129" s="26"/>
      <c r="H129" s="26"/>
      <c r="I129" s="26"/>
      <c r="J129" s="2"/>
      <c r="K129" s="16"/>
      <c r="L129" s="26"/>
      <c r="M129" s="26"/>
      <c r="N129" s="37"/>
      <c r="O129" s="26"/>
      <c r="P129" s="299"/>
      <c r="Q129" s="26"/>
      <c r="R129" s="299"/>
      <c r="S129" s="22"/>
      <c r="T129" s="26"/>
      <c r="U129" s="55"/>
      <c r="V129" s="22"/>
      <c r="W129" s="22"/>
      <c r="X129" s="22"/>
      <c r="Y129" s="22"/>
      <c r="Z129" s="22"/>
      <c r="AA129" s="22"/>
      <c r="AB129" s="22"/>
      <c r="AC129" s="22"/>
      <c r="AD129" s="22"/>
      <c r="AE129" s="22"/>
      <c r="AF129" s="22"/>
      <c r="AG129" s="22"/>
      <c r="AH129" s="22"/>
      <c r="AI129" s="22"/>
      <c r="AJ129" s="22"/>
    </row>
    <row r="130" spans="1:36" ht="14.5">
      <c r="A130" s="29"/>
      <c r="B130" s="55"/>
      <c r="C130" s="29"/>
      <c r="D130" s="112"/>
      <c r="E130" s="22"/>
      <c r="F130" s="22"/>
      <c r="G130" s="26"/>
      <c r="H130" s="26"/>
      <c r="I130" s="26"/>
      <c r="J130" s="2"/>
      <c r="K130" s="16"/>
      <c r="L130" s="26"/>
      <c r="M130" s="26"/>
      <c r="N130" s="37"/>
      <c r="O130" s="26"/>
      <c r="P130" s="299"/>
      <c r="Q130" s="26"/>
      <c r="R130" s="299"/>
      <c r="S130" s="22"/>
      <c r="T130" s="26"/>
      <c r="U130" s="55"/>
      <c r="V130" s="22"/>
      <c r="W130" s="22"/>
      <c r="X130" s="22"/>
      <c r="Y130" s="22"/>
      <c r="Z130" s="22"/>
      <c r="AA130" s="22"/>
      <c r="AB130" s="22"/>
      <c r="AC130" s="22"/>
      <c r="AD130" s="22"/>
      <c r="AE130" s="22"/>
      <c r="AF130" s="22"/>
      <c r="AG130" s="22"/>
      <c r="AH130" s="22"/>
      <c r="AI130" s="22"/>
      <c r="AJ130" s="22"/>
    </row>
    <row r="131" spans="1:36" ht="14.5">
      <c r="A131" s="29"/>
      <c r="B131" s="55"/>
      <c r="C131" s="29"/>
      <c r="D131" s="112"/>
      <c r="E131" s="22"/>
      <c r="F131" s="22"/>
      <c r="G131" s="26"/>
      <c r="H131" s="26"/>
      <c r="I131" s="26"/>
      <c r="J131" s="2"/>
      <c r="K131" s="26"/>
      <c r="L131" s="26"/>
      <c r="M131" s="26"/>
      <c r="N131" s="37"/>
      <c r="O131" s="26"/>
      <c r="P131" s="299"/>
      <c r="Q131" s="26"/>
      <c r="R131" s="299"/>
      <c r="S131" s="22"/>
      <c r="T131" s="26"/>
      <c r="U131" s="55"/>
      <c r="V131" s="22"/>
      <c r="W131" s="22"/>
      <c r="X131" s="22"/>
      <c r="Y131" s="22"/>
      <c r="Z131" s="22"/>
      <c r="AA131" s="22"/>
      <c r="AB131" s="22"/>
      <c r="AC131" s="22"/>
      <c r="AD131" s="22"/>
      <c r="AE131" s="22"/>
      <c r="AF131" s="22"/>
      <c r="AG131" s="22"/>
      <c r="AH131" s="22"/>
      <c r="AI131" s="22"/>
      <c r="AJ131" s="22"/>
    </row>
    <row r="132" spans="1:36" ht="14.5">
      <c r="A132" s="29"/>
      <c r="B132" s="55"/>
      <c r="C132" s="29"/>
      <c r="D132" s="112"/>
      <c r="E132" s="22"/>
      <c r="F132" s="22"/>
      <c r="G132" s="26"/>
      <c r="H132" s="26"/>
      <c r="I132" s="26"/>
      <c r="J132" s="2"/>
      <c r="K132" s="16"/>
      <c r="L132" s="26"/>
      <c r="M132" s="26"/>
      <c r="N132" s="37"/>
      <c r="O132" s="26"/>
      <c r="P132" s="299"/>
      <c r="Q132" s="26"/>
      <c r="R132" s="299"/>
      <c r="S132" s="22"/>
      <c r="T132" s="26"/>
      <c r="U132" s="55"/>
      <c r="V132" s="22"/>
      <c r="W132" s="22"/>
      <c r="X132" s="22"/>
      <c r="Y132" s="22"/>
      <c r="Z132" s="22"/>
      <c r="AA132" s="22"/>
      <c r="AB132" s="22"/>
      <c r="AC132" s="22"/>
      <c r="AD132" s="22"/>
      <c r="AE132" s="22"/>
      <c r="AF132" s="22"/>
      <c r="AG132" s="22"/>
      <c r="AH132" s="22"/>
      <c r="AI132" s="22"/>
      <c r="AJ132" s="22"/>
    </row>
    <row r="133" spans="1:36" ht="14.5">
      <c r="A133" s="29"/>
      <c r="B133" s="55"/>
      <c r="C133" s="29"/>
      <c r="D133" s="112"/>
      <c r="E133" s="22"/>
      <c r="F133" s="22"/>
      <c r="G133" s="26"/>
      <c r="H133" s="26"/>
      <c r="I133" s="26"/>
      <c r="J133" s="2"/>
      <c r="K133" s="16"/>
      <c r="L133" s="26"/>
      <c r="M133" s="26"/>
      <c r="N133" s="37"/>
      <c r="O133" s="26"/>
      <c r="P133" s="299"/>
      <c r="Q133" s="26"/>
      <c r="R133" s="299"/>
      <c r="S133" s="22"/>
      <c r="T133" s="26"/>
      <c r="U133" s="55"/>
      <c r="V133" s="22"/>
      <c r="W133" s="22"/>
      <c r="X133" s="22"/>
      <c r="Y133" s="22"/>
      <c r="Z133" s="22"/>
      <c r="AA133" s="22"/>
      <c r="AB133" s="22"/>
      <c r="AC133" s="22"/>
      <c r="AD133" s="22"/>
      <c r="AE133" s="22"/>
      <c r="AF133" s="22"/>
      <c r="AG133" s="22"/>
      <c r="AH133" s="22"/>
      <c r="AI133" s="22"/>
      <c r="AJ133" s="22"/>
    </row>
    <row r="134" spans="1:36" ht="14.5">
      <c r="A134" s="29"/>
      <c r="B134" s="55"/>
      <c r="C134" s="29"/>
      <c r="D134" s="112"/>
      <c r="E134" s="22"/>
      <c r="F134" s="22"/>
      <c r="G134" s="26"/>
      <c r="H134" s="26"/>
      <c r="I134" s="26"/>
      <c r="J134" s="26"/>
      <c r="K134" s="26"/>
      <c r="L134" s="26"/>
      <c r="M134" s="26"/>
      <c r="N134" s="37"/>
      <c r="O134" s="26"/>
      <c r="P134" s="299"/>
      <c r="Q134" s="26"/>
      <c r="R134" s="299"/>
      <c r="S134" s="22"/>
      <c r="T134" s="26"/>
      <c r="U134" s="55"/>
      <c r="V134" s="22"/>
      <c r="W134" s="22"/>
      <c r="X134" s="22"/>
      <c r="Y134" s="22"/>
      <c r="Z134" s="22"/>
      <c r="AA134" s="22"/>
      <c r="AB134" s="22"/>
      <c r="AC134" s="22"/>
      <c r="AD134" s="22"/>
      <c r="AE134" s="22"/>
      <c r="AF134" s="22"/>
      <c r="AG134" s="22"/>
      <c r="AH134" s="22"/>
      <c r="AI134" s="22"/>
      <c r="AJ134" s="22"/>
    </row>
    <row r="135" spans="1:36" ht="14.5">
      <c r="A135" s="29"/>
      <c r="B135" s="55"/>
      <c r="C135" s="29"/>
      <c r="D135" s="112"/>
      <c r="E135" s="22"/>
      <c r="F135" s="22"/>
      <c r="G135" s="26"/>
      <c r="H135" s="26"/>
      <c r="I135" s="26"/>
      <c r="J135" s="26"/>
      <c r="K135" s="26"/>
      <c r="L135" s="26"/>
      <c r="M135" s="26"/>
      <c r="N135" s="37"/>
      <c r="O135" s="26"/>
      <c r="P135" s="299"/>
      <c r="Q135" s="26"/>
      <c r="R135" s="299"/>
      <c r="S135" s="22"/>
      <c r="T135" s="26"/>
      <c r="U135" s="55"/>
      <c r="V135" s="22"/>
      <c r="W135" s="22"/>
      <c r="X135" s="22"/>
      <c r="Y135" s="22"/>
      <c r="Z135" s="22"/>
      <c r="AA135" s="22"/>
      <c r="AB135" s="22"/>
      <c r="AC135" s="22"/>
      <c r="AD135" s="22"/>
      <c r="AE135" s="22"/>
      <c r="AF135" s="22"/>
      <c r="AG135" s="22"/>
      <c r="AH135" s="22"/>
      <c r="AI135" s="22"/>
      <c r="AJ135" s="22"/>
    </row>
    <row r="136" spans="1:36" ht="14.5">
      <c r="A136" s="29"/>
      <c r="B136" s="55"/>
      <c r="C136" s="29"/>
      <c r="D136" s="112"/>
      <c r="E136" s="22"/>
      <c r="F136" s="22"/>
      <c r="G136" s="26"/>
      <c r="H136" s="26"/>
      <c r="I136" s="26"/>
      <c r="J136" s="26"/>
      <c r="K136" s="26"/>
      <c r="L136" s="26"/>
      <c r="M136" s="26"/>
      <c r="N136" s="37"/>
      <c r="O136" s="26"/>
      <c r="P136" s="299"/>
      <c r="Q136" s="26"/>
      <c r="R136" s="299"/>
      <c r="S136" s="22"/>
      <c r="T136" s="26"/>
      <c r="U136" s="55"/>
      <c r="V136" s="22"/>
      <c r="W136" s="22"/>
      <c r="X136" s="22"/>
      <c r="Y136" s="22"/>
      <c r="Z136" s="22"/>
      <c r="AA136" s="22"/>
      <c r="AB136" s="22"/>
      <c r="AC136" s="22"/>
      <c r="AD136" s="22"/>
      <c r="AE136" s="22"/>
      <c r="AF136" s="22"/>
      <c r="AG136" s="22"/>
      <c r="AH136" s="22"/>
      <c r="AI136" s="22"/>
      <c r="AJ136" s="22"/>
    </row>
    <row r="137" spans="1:36" ht="14.5">
      <c r="A137" s="29"/>
      <c r="B137" s="55"/>
      <c r="C137" s="29"/>
      <c r="D137" s="112"/>
      <c r="E137" s="22"/>
      <c r="F137" s="22"/>
      <c r="G137" s="26"/>
      <c r="H137" s="26"/>
      <c r="I137" s="26"/>
      <c r="J137" s="26"/>
      <c r="K137" s="26"/>
      <c r="L137" s="26"/>
      <c r="M137" s="26"/>
      <c r="N137" s="37"/>
      <c r="O137" s="26"/>
      <c r="P137" s="299"/>
      <c r="Q137" s="26"/>
      <c r="R137" s="299"/>
      <c r="S137" s="22"/>
      <c r="T137" s="26"/>
      <c r="U137" s="55"/>
      <c r="V137" s="22"/>
      <c r="W137" s="22"/>
      <c r="X137" s="22"/>
      <c r="Y137" s="22"/>
      <c r="Z137" s="22"/>
      <c r="AA137" s="22"/>
      <c r="AB137" s="22"/>
      <c r="AC137" s="22"/>
      <c r="AD137" s="22"/>
      <c r="AE137" s="22"/>
      <c r="AF137" s="22"/>
      <c r="AG137" s="22"/>
      <c r="AH137" s="22"/>
      <c r="AI137" s="22"/>
      <c r="AJ137" s="22"/>
    </row>
    <row r="138" spans="1:36" ht="14.5">
      <c r="A138" s="29"/>
      <c r="B138" s="55"/>
      <c r="C138" s="29"/>
      <c r="D138" s="112"/>
      <c r="E138" s="22"/>
      <c r="F138" s="22"/>
      <c r="G138" s="26"/>
      <c r="H138" s="26"/>
      <c r="I138" s="26"/>
      <c r="J138" s="26"/>
      <c r="K138" s="26"/>
      <c r="L138" s="26"/>
      <c r="M138" s="26"/>
      <c r="N138" s="37"/>
      <c r="O138" s="26"/>
      <c r="P138" s="299"/>
      <c r="Q138" s="26"/>
      <c r="R138" s="299"/>
      <c r="S138" s="22"/>
      <c r="T138" s="26"/>
      <c r="U138" s="55"/>
      <c r="V138" s="22"/>
      <c r="W138" s="22"/>
      <c r="X138" s="22"/>
      <c r="Y138" s="22"/>
      <c r="Z138" s="22"/>
      <c r="AA138" s="22"/>
      <c r="AB138" s="22"/>
      <c r="AC138" s="22"/>
      <c r="AD138" s="22"/>
      <c r="AE138" s="22"/>
      <c r="AF138" s="22"/>
      <c r="AG138" s="22"/>
      <c r="AH138" s="22"/>
      <c r="AI138" s="22"/>
      <c r="AJ138" s="22"/>
    </row>
    <row r="139" spans="1:36" ht="14.5">
      <c r="A139" s="29"/>
      <c r="B139" s="55"/>
      <c r="C139" s="29"/>
      <c r="D139" s="112"/>
      <c r="E139" s="22"/>
      <c r="F139" s="22"/>
      <c r="G139" s="26"/>
      <c r="H139" s="26"/>
      <c r="I139" s="26"/>
      <c r="J139" s="26"/>
      <c r="K139" s="26"/>
      <c r="L139" s="26"/>
      <c r="M139" s="26"/>
      <c r="N139" s="37"/>
      <c r="O139" s="26"/>
      <c r="P139" s="299"/>
      <c r="Q139" s="26"/>
      <c r="R139" s="299"/>
      <c r="S139" s="22"/>
      <c r="T139" s="26"/>
      <c r="U139" s="55"/>
      <c r="V139" s="22"/>
      <c r="W139" s="22"/>
      <c r="X139" s="22"/>
      <c r="Y139" s="22"/>
      <c r="Z139" s="22"/>
      <c r="AA139" s="22"/>
      <c r="AB139" s="22"/>
      <c r="AC139" s="22"/>
      <c r="AD139" s="22"/>
      <c r="AE139" s="22"/>
      <c r="AF139" s="22"/>
      <c r="AG139" s="22"/>
      <c r="AH139" s="22"/>
      <c r="AI139" s="22"/>
      <c r="AJ139" s="22"/>
    </row>
    <row r="140" spans="1:36" ht="14.5">
      <c r="A140" s="29"/>
      <c r="B140" s="55"/>
      <c r="C140" s="29"/>
      <c r="D140" s="112"/>
      <c r="E140" s="22"/>
      <c r="F140" s="22"/>
      <c r="G140" s="70"/>
      <c r="I140" s="26"/>
      <c r="J140" s="26"/>
      <c r="K140" s="26"/>
      <c r="L140" s="26"/>
      <c r="O140" s="26"/>
      <c r="P140" s="299"/>
      <c r="Q140" s="26"/>
      <c r="R140" s="299"/>
      <c r="S140" s="22"/>
      <c r="T140" s="26"/>
      <c r="U140" s="55"/>
      <c r="V140" s="22"/>
      <c r="W140" s="22"/>
      <c r="X140" s="22"/>
      <c r="Y140" s="22"/>
      <c r="Z140" s="22"/>
      <c r="AA140" s="22"/>
      <c r="AB140" s="22"/>
      <c r="AC140" s="22"/>
      <c r="AD140" s="22"/>
      <c r="AE140" s="22"/>
      <c r="AF140" s="22"/>
      <c r="AG140" s="22"/>
      <c r="AH140" s="22"/>
      <c r="AI140" s="22"/>
      <c r="AJ140" s="22"/>
    </row>
    <row r="141" spans="1:36" ht="14.5">
      <c r="A141" s="29"/>
      <c r="B141" s="55"/>
      <c r="C141" s="29"/>
      <c r="D141" s="112"/>
      <c r="E141" s="22"/>
      <c r="F141" s="22"/>
      <c r="G141" s="70"/>
      <c r="I141" s="26"/>
      <c r="J141" s="26"/>
      <c r="K141" s="26"/>
      <c r="L141" s="26"/>
      <c r="O141" s="26"/>
      <c r="P141" s="299"/>
      <c r="Q141" s="26"/>
      <c r="R141" s="299"/>
      <c r="S141" s="22"/>
      <c r="T141" s="26"/>
      <c r="U141" s="55"/>
      <c r="V141" s="22"/>
      <c r="W141" s="22"/>
      <c r="X141" s="22"/>
      <c r="Y141" s="22"/>
      <c r="Z141" s="22"/>
      <c r="AA141" s="22"/>
      <c r="AB141" s="22"/>
      <c r="AC141" s="22"/>
      <c r="AD141" s="22"/>
      <c r="AE141" s="22"/>
      <c r="AF141" s="22"/>
      <c r="AG141" s="22"/>
      <c r="AH141" s="22"/>
      <c r="AI141" s="22"/>
      <c r="AJ141" s="22"/>
    </row>
    <row r="142" spans="1:36" ht="14.5">
      <c r="A142" s="29"/>
      <c r="B142" s="55"/>
      <c r="C142" s="29"/>
      <c r="D142" s="112"/>
      <c r="E142" s="22"/>
      <c r="F142" s="22"/>
      <c r="G142" s="70"/>
      <c r="I142" s="26"/>
      <c r="J142" s="26"/>
      <c r="K142" s="26"/>
      <c r="L142" s="26"/>
      <c r="O142" s="26"/>
      <c r="P142" s="299"/>
      <c r="Q142" s="26"/>
      <c r="R142" s="299"/>
      <c r="S142" s="22"/>
      <c r="T142" s="26"/>
      <c r="U142" s="55"/>
      <c r="V142" s="22"/>
      <c r="W142" s="22"/>
      <c r="X142" s="22"/>
      <c r="Y142" s="22"/>
      <c r="Z142" s="22"/>
      <c r="AA142" s="22"/>
      <c r="AB142" s="22"/>
      <c r="AC142" s="22"/>
      <c r="AD142" s="22"/>
      <c r="AE142" s="22"/>
      <c r="AF142" s="22"/>
      <c r="AG142" s="22"/>
      <c r="AH142" s="22"/>
      <c r="AI142" s="22"/>
      <c r="AJ142" s="22"/>
    </row>
    <row r="143" spans="1:36" ht="14.5">
      <c r="A143" s="29"/>
      <c r="B143" s="55"/>
      <c r="C143" s="29"/>
      <c r="D143" s="112"/>
      <c r="E143" s="22"/>
      <c r="F143" s="22"/>
      <c r="G143" s="26"/>
      <c r="H143" s="26"/>
      <c r="I143" s="26"/>
      <c r="J143" s="26"/>
      <c r="K143" s="26"/>
      <c r="L143" s="26"/>
      <c r="M143" s="26"/>
      <c r="N143" s="37"/>
      <c r="O143" s="26"/>
      <c r="P143" s="299"/>
      <c r="Q143" s="26"/>
      <c r="R143" s="299"/>
      <c r="S143" s="22"/>
      <c r="T143" s="26"/>
      <c r="U143" s="55"/>
      <c r="V143" s="22"/>
      <c r="W143" s="22"/>
      <c r="X143" s="22"/>
      <c r="Y143" s="22"/>
      <c r="Z143" s="22"/>
      <c r="AA143" s="22"/>
      <c r="AB143" s="22"/>
      <c r="AC143" s="22"/>
      <c r="AD143" s="22"/>
      <c r="AE143" s="22"/>
      <c r="AF143" s="22"/>
      <c r="AG143" s="22"/>
      <c r="AH143" s="22"/>
      <c r="AI143" s="22"/>
      <c r="AJ143" s="22"/>
    </row>
    <row r="144" spans="1:36" ht="14.5">
      <c r="A144" s="29"/>
      <c r="B144" s="55"/>
      <c r="C144" s="29"/>
      <c r="D144" s="112"/>
      <c r="E144" s="22"/>
      <c r="F144" s="22"/>
      <c r="G144" s="26"/>
      <c r="H144" s="26"/>
      <c r="I144" s="26"/>
      <c r="J144" s="26"/>
      <c r="K144" s="26"/>
      <c r="L144" s="26"/>
      <c r="M144" s="26"/>
      <c r="N144" s="37"/>
      <c r="O144" s="26"/>
      <c r="P144" s="299"/>
      <c r="Q144" s="26"/>
      <c r="R144" s="299"/>
      <c r="S144" s="22"/>
      <c r="T144" s="26"/>
      <c r="U144" s="55"/>
      <c r="V144" s="22"/>
      <c r="W144" s="22"/>
      <c r="X144" s="22"/>
      <c r="Y144" s="22"/>
      <c r="Z144" s="22"/>
      <c r="AA144" s="22"/>
      <c r="AB144" s="22"/>
      <c r="AC144" s="22"/>
      <c r="AD144" s="22"/>
      <c r="AE144" s="22"/>
      <c r="AF144" s="22"/>
      <c r="AG144" s="22"/>
      <c r="AH144" s="22"/>
      <c r="AI144" s="22"/>
      <c r="AJ144" s="22"/>
    </row>
    <row r="145" spans="1:36" ht="14.5">
      <c r="A145" s="29"/>
      <c r="B145" s="55"/>
      <c r="C145" s="29"/>
      <c r="D145" s="112"/>
      <c r="E145" s="22"/>
      <c r="F145" s="22"/>
      <c r="G145" s="26"/>
      <c r="H145" s="26"/>
      <c r="I145" s="26"/>
      <c r="J145" s="26"/>
      <c r="K145" s="26"/>
      <c r="L145" s="26"/>
      <c r="M145" s="26"/>
      <c r="N145" s="37"/>
      <c r="O145" s="26"/>
      <c r="P145" s="299"/>
      <c r="Q145" s="26"/>
      <c r="R145" s="299"/>
      <c r="S145" s="22"/>
      <c r="T145" s="26"/>
      <c r="U145" s="55"/>
      <c r="V145" s="22"/>
      <c r="W145" s="22"/>
      <c r="X145" s="22"/>
      <c r="Y145" s="22"/>
      <c r="Z145" s="22"/>
      <c r="AA145" s="22"/>
      <c r="AB145" s="22"/>
      <c r="AC145" s="22"/>
      <c r="AD145" s="22"/>
      <c r="AE145" s="22"/>
      <c r="AF145" s="22"/>
      <c r="AG145" s="22"/>
      <c r="AH145" s="22"/>
      <c r="AI145" s="22"/>
      <c r="AJ145" s="22"/>
    </row>
    <row r="146" spans="1:36" ht="14.5">
      <c r="A146" s="29"/>
      <c r="B146" s="55"/>
      <c r="C146" s="29"/>
      <c r="D146" s="112"/>
      <c r="E146" s="22"/>
      <c r="F146" s="22"/>
      <c r="G146" s="26"/>
      <c r="H146" s="26"/>
      <c r="I146" s="26"/>
      <c r="J146" s="26"/>
      <c r="K146" s="26"/>
      <c r="L146" s="26"/>
      <c r="M146" s="26"/>
      <c r="N146" s="37"/>
      <c r="O146" s="26"/>
      <c r="P146" s="299"/>
      <c r="Q146" s="26"/>
      <c r="R146" s="299"/>
      <c r="S146" s="22"/>
      <c r="T146" s="26"/>
      <c r="U146" s="55"/>
      <c r="V146" s="22"/>
      <c r="W146" s="22"/>
      <c r="X146" s="22"/>
      <c r="Y146" s="22"/>
      <c r="Z146" s="22"/>
      <c r="AA146" s="22"/>
      <c r="AB146" s="22"/>
      <c r="AC146" s="22"/>
      <c r="AD146" s="22"/>
      <c r="AE146" s="22"/>
      <c r="AF146" s="22"/>
      <c r="AG146" s="22"/>
      <c r="AH146" s="22"/>
      <c r="AI146" s="22"/>
      <c r="AJ146" s="22"/>
    </row>
    <row r="147" spans="1:36" ht="14.5">
      <c r="A147" s="29"/>
      <c r="B147" s="55"/>
      <c r="C147" s="29"/>
      <c r="D147" s="112"/>
      <c r="E147" s="22"/>
      <c r="F147" s="22"/>
      <c r="G147" s="26"/>
      <c r="H147" s="26"/>
      <c r="I147" s="26"/>
      <c r="J147" s="26"/>
      <c r="K147" s="26"/>
      <c r="L147" s="26"/>
      <c r="M147" s="26"/>
      <c r="N147" s="37"/>
      <c r="O147" s="26"/>
      <c r="P147" s="299"/>
      <c r="Q147" s="26"/>
      <c r="R147" s="299"/>
      <c r="S147" s="22"/>
      <c r="T147" s="26"/>
      <c r="U147" s="55"/>
      <c r="V147" s="22"/>
      <c r="W147" s="22"/>
      <c r="X147" s="22"/>
      <c r="Y147" s="22"/>
      <c r="Z147" s="22"/>
      <c r="AA147" s="22"/>
      <c r="AB147" s="22"/>
      <c r="AC147" s="22"/>
      <c r="AD147" s="22"/>
      <c r="AE147" s="22"/>
      <c r="AF147" s="22"/>
      <c r="AG147" s="22"/>
      <c r="AH147" s="22"/>
      <c r="AI147" s="22"/>
      <c r="AJ147" s="22"/>
    </row>
    <row r="148" spans="1:36" ht="14.5">
      <c r="A148" s="29"/>
      <c r="B148" s="55"/>
      <c r="C148" s="29"/>
      <c r="D148" s="112"/>
      <c r="E148" s="22"/>
      <c r="F148" s="22"/>
      <c r="G148" s="26"/>
      <c r="H148" s="26"/>
      <c r="I148" s="26"/>
      <c r="J148" s="26"/>
      <c r="K148" s="26"/>
      <c r="L148" s="26"/>
      <c r="M148" s="26"/>
      <c r="N148" s="37"/>
      <c r="O148" s="26"/>
      <c r="P148" s="299"/>
      <c r="Q148" s="26"/>
      <c r="R148" s="299"/>
      <c r="S148" s="22"/>
      <c r="T148" s="26"/>
      <c r="U148" s="55"/>
      <c r="V148" s="22"/>
      <c r="W148" s="22"/>
      <c r="X148" s="22"/>
      <c r="Y148" s="22"/>
      <c r="Z148" s="22"/>
      <c r="AA148" s="22"/>
      <c r="AB148" s="22"/>
      <c r="AC148" s="22"/>
      <c r="AD148" s="22"/>
      <c r="AE148" s="22"/>
      <c r="AF148" s="22"/>
      <c r="AG148" s="22"/>
      <c r="AH148" s="22"/>
      <c r="AI148" s="22"/>
      <c r="AJ148" s="22"/>
    </row>
    <row r="149" spans="1:36" ht="14.5">
      <c r="A149" s="29"/>
      <c r="B149" s="55"/>
      <c r="C149" s="29"/>
      <c r="D149" s="112"/>
      <c r="E149" s="22"/>
      <c r="F149" s="22"/>
      <c r="G149" s="26"/>
      <c r="H149" s="26"/>
      <c r="I149" s="26"/>
      <c r="J149" s="26"/>
      <c r="K149" s="26"/>
      <c r="L149" s="26"/>
      <c r="M149" s="26"/>
      <c r="N149" s="37"/>
      <c r="O149" s="26"/>
      <c r="P149" s="299"/>
      <c r="Q149" s="26"/>
      <c r="R149" s="299"/>
      <c r="S149" s="22"/>
      <c r="T149" s="26"/>
      <c r="U149" s="55"/>
      <c r="V149" s="22"/>
      <c r="W149" s="22"/>
      <c r="X149" s="22"/>
      <c r="Y149" s="22"/>
      <c r="Z149" s="22"/>
      <c r="AA149" s="22"/>
      <c r="AB149" s="22"/>
      <c r="AC149" s="22"/>
      <c r="AD149" s="22"/>
      <c r="AE149" s="22"/>
      <c r="AF149" s="22"/>
      <c r="AG149" s="22"/>
      <c r="AH149" s="22"/>
      <c r="AI149" s="22"/>
      <c r="AJ149" s="22"/>
    </row>
    <row r="150" spans="1:36" ht="14.5">
      <c r="A150" s="29"/>
      <c r="B150" s="55"/>
      <c r="C150" s="29"/>
      <c r="D150" s="112"/>
      <c r="E150" s="22"/>
      <c r="F150" s="22"/>
      <c r="G150" s="26"/>
      <c r="H150" s="26"/>
      <c r="I150" s="26"/>
      <c r="J150" s="26"/>
      <c r="K150" s="26"/>
      <c r="L150" s="26"/>
      <c r="M150" s="26"/>
      <c r="N150" s="37"/>
      <c r="O150" s="26"/>
      <c r="P150" s="299"/>
      <c r="Q150" s="26"/>
      <c r="R150" s="299"/>
      <c r="S150" s="22"/>
      <c r="T150" s="26"/>
      <c r="U150" s="55"/>
      <c r="V150" s="22"/>
      <c r="W150" s="22"/>
      <c r="X150" s="22"/>
      <c r="Y150" s="22"/>
      <c r="Z150" s="22"/>
      <c r="AA150" s="22"/>
      <c r="AB150" s="22"/>
      <c r="AC150" s="22"/>
      <c r="AD150" s="22"/>
      <c r="AE150" s="22"/>
      <c r="AF150" s="22"/>
      <c r="AG150" s="22"/>
      <c r="AH150" s="22"/>
      <c r="AI150" s="22"/>
      <c r="AJ150" s="22"/>
    </row>
    <row r="151" spans="1:36" ht="14.5">
      <c r="A151" s="29"/>
      <c r="B151" s="55"/>
      <c r="C151" s="29"/>
      <c r="D151" s="112"/>
      <c r="E151" s="22"/>
      <c r="F151" s="22"/>
      <c r="G151" s="26"/>
      <c r="H151" s="26"/>
      <c r="I151" s="26"/>
      <c r="J151" s="26"/>
      <c r="K151" s="26"/>
      <c r="L151" s="26"/>
      <c r="M151" s="26"/>
      <c r="N151" s="37"/>
      <c r="O151" s="26"/>
      <c r="P151" s="299"/>
      <c r="Q151" s="26"/>
      <c r="R151" s="299"/>
      <c r="S151" s="22"/>
      <c r="T151" s="26"/>
      <c r="U151" s="55"/>
      <c r="V151" s="22"/>
      <c r="W151" s="22"/>
      <c r="X151" s="22"/>
      <c r="Y151" s="22"/>
      <c r="Z151" s="22"/>
      <c r="AA151" s="22"/>
      <c r="AB151" s="22"/>
      <c r="AC151" s="22"/>
      <c r="AD151" s="22"/>
      <c r="AE151" s="22"/>
      <c r="AF151" s="22"/>
      <c r="AG151" s="22"/>
      <c r="AH151" s="22"/>
      <c r="AI151" s="22"/>
      <c r="AJ151" s="22"/>
    </row>
    <row r="152" spans="1:36" ht="14.5">
      <c r="A152" s="29"/>
      <c r="B152" s="55"/>
      <c r="C152" s="29"/>
      <c r="D152" s="112"/>
      <c r="E152" s="22"/>
      <c r="F152" s="22"/>
      <c r="G152" s="26"/>
      <c r="H152" s="26"/>
      <c r="I152" s="26"/>
      <c r="J152" s="26"/>
      <c r="K152" s="26"/>
      <c r="L152" s="26"/>
      <c r="M152" s="26"/>
      <c r="N152" s="37"/>
      <c r="O152" s="26"/>
      <c r="P152" s="299"/>
      <c r="Q152" s="26"/>
      <c r="R152" s="299"/>
      <c r="S152" s="22"/>
      <c r="T152" s="26"/>
      <c r="U152" s="55"/>
      <c r="V152" s="22"/>
      <c r="W152" s="22"/>
      <c r="X152" s="22"/>
      <c r="Y152" s="22"/>
      <c r="Z152" s="22"/>
      <c r="AA152" s="22"/>
      <c r="AB152" s="22"/>
      <c r="AC152" s="22"/>
      <c r="AD152" s="22"/>
      <c r="AE152" s="22"/>
      <c r="AF152" s="22"/>
      <c r="AG152" s="22"/>
      <c r="AH152" s="22"/>
      <c r="AI152" s="22"/>
      <c r="AJ152" s="22"/>
    </row>
    <row r="153" spans="1:36" ht="14.5">
      <c r="A153" s="29"/>
      <c r="B153" s="55"/>
      <c r="C153" s="29"/>
      <c r="D153" s="112"/>
      <c r="E153" s="22"/>
      <c r="F153" s="22"/>
      <c r="G153" s="26"/>
      <c r="H153" s="26"/>
      <c r="I153" s="26"/>
      <c r="J153" s="26"/>
      <c r="K153" s="26"/>
      <c r="L153" s="26"/>
      <c r="M153" s="26"/>
      <c r="N153" s="37"/>
      <c r="O153" s="26"/>
      <c r="P153" s="299"/>
      <c r="Q153" s="26"/>
      <c r="R153" s="299"/>
      <c r="S153" s="22"/>
      <c r="T153" s="26"/>
      <c r="U153" s="55"/>
      <c r="V153" s="22"/>
      <c r="W153" s="22"/>
      <c r="X153" s="22"/>
      <c r="Y153" s="22"/>
      <c r="Z153" s="22"/>
      <c r="AA153" s="22"/>
      <c r="AB153" s="22"/>
      <c r="AC153" s="22"/>
      <c r="AD153" s="22"/>
      <c r="AE153" s="22"/>
      <c r="AF153" s="22"/>
      <c r="AG153" s="22"/>
      <c r="AH153" s="22"/>
      <c r="AI153" s="22"/>
      <c r="AJ153" s="22"/>
    </row>
    <row r="154" spans="1:36" ht="14.5">
      <c r="A154" s="29"/>
      <c r="B154" s="55"/>
      <c r="C154" s="29"/>
      <c r="D154" s="112"/>
      <c r="E154" s="22"/>
      <c r="F154" s="22"/>
      <c r="G154" s="26"/>
      <c r="H154" s="26"/>
      <c r="I154" s="26"/>
      <c r="J154" s="26"/>
      <c r="K154" s="26"/>
      <c r="L154" s="26"/>
      <c r="M154" s="26"/>
      <c r="N154" s="37"/>
      <c r="O154" s="26"/>
      <c r="P154" s="299"/>
      <c r="Q154" s="26"/>
      <c r="R154" s="299"/>
      <c r="S154" s="22"/>
      <c r="T154" s="26"/>
      <c r="U154" s="55"/>
      <c r="V154" s="22"/>
      <c r="W154" s="22"/>
      <c r="X154" s="22"/>
      <c r="Y154" s="22"/>
      <c r="Z154" s="22"/>
      <c r="AA154" s="22"/>
      <c r="AB154" s="22"/>
      <c r="AC154" s="22"/>
      <c r="AD154" s="22"/>
      <c r="AE154" s="22"/>
      <c r="AF154" s="22"/>
      <c r="AG154" s="22"/>
      <c r="AH154" s="22"/>
      <c r="AI154" s="22"/>
      <c r="AJ154" s="22"/>
    </row>
    <row r="155" spans="1:36" ht="14.5">
      <c r="A155" s="29"/>
      <c r="B155" s="55"/>
      <c r="C155" s="29"/>
      <c r="D155" s="112"/>
      <c r="E155" s="22"/>
      <c r="F155" s="22"/>
      <c r="G155" s="26"/>
      <c r="H155" s="26"/>
      <c r="I155" s="26"/>
      <c r="J155" s="26"/>
      <c r="K155" s="26"/>
      <c r="L155" s="26"/>
      <c r="M155" s="26"/>
      <c r="N155" s="37"/>
      <c r="O155" s="26"/>
      <c r="P155" s="299"/>
      <c r="Q155" s="26"/>
      <c r="R155" s="299"/>
      <c r="S155" s="22"/>
      <c r="T155" s="26"/>
      <c r="U155" s="55"/>
      <c r="V155" s="22"/>
      <c r="W155" s="22"/>
      <c r="X155" s="22"/>
      <c r="Y155" s="22"/>
      <c r="Z155" s="22"/>
      <c r="AA155" s="22"/>
      <c r="AB155" s="22"/>
      <c r="AC155" s="22"/>
      <c r="AD155" s="22"/>
      <c r="AE155" s="22"/>
      <c r="AF155" s="22"/>
      <c r="AG155" s="22"/>
      <c r="AH155" s="22"/>
      <c r="AI155" s="22"/>
      <c r="AJ155" s="22"/>
    </row>
    <row r="156" spans="1:36" ht="14.5">
      <c r="A156" s="29"/>
      <c r="B156" s="55"/>
      <c r="C156" s="29"/>
      <c r="D156" s="112"/>
      <c r="E156" s="22"/>
      <c r="F156" s="22"/>
      <c r="G156" s="26"/>
      <c r="H156" s="26"/>
      <c r="I156" s="26"/>
      <c r="J156" s="26"/>
      <c r="K156" s="26"/>
      <c r="L156" s="26"/>
      <c r="M156" s="26"/>
      <c r="N156" s="37"/>
      <c r="O156" s="26"/>
      <c r="P156" s="299"/>
      <c r="Q156" s="26"/>
      <c r="R156" s="299"/>
      <c r="S156" s="22"/>
      <c r="T156" s="26"/>
      <c r="U156" s="55"/>
      <c r="V156" s="22"/>
      <c r="W156" s="22"/>
      <c r="X156" s="22"/>
      <c r="Y156" s="22"/>
      <c r="Z156" s="22"/>
      <c r="AA156" s="22"/>
      <c r="AB156" s="22"/>
      <c r="AC156" s="22"/>
      <c r="AD156" s="22"/>
      <c r="AE156" s="22"/>
      <c r="AF156" s="22"/>
      <c r="AG156" s="22"/>
      <c r="AH156" s="22"/>
      <c r="AI156" s="22"/>
      <c r="AJ156" s="22"/>
    </row>
    <row r="157" spans="1:36" ht="14.5">
      <c r="A157" s="29"/>
      <c r="B157" s="55"/>
      <c r="C157" s="29"/>
      <c r="D157" s="112"/>
      <c r="E157" s="22"/>
      <c r="F157" s="22"/>
      <c r="G157" s="26"/>
      <c r="H157" s="26"/>
      <c r="I157" s="26"/>
      <c r="J157" s="26"/>
      <c r="K157" s="26"/>
      <c r="L157" s="26"/>
      <c r="M157" s="26"/>
      <c r="N157" s="37"/>
      <c r="O157" s="26"/>
      <c r="P157" s="299"/>
      <c r="Q157" s="26"/>
      <c r="R157" s="299"/>
      <c r="S157" s="22"/>
      <c r="T157" s="26"/>
      <c r="U157" s="55"/>
      <c r="V157" s="22"/>
      <c r="W157" s="22"/>
      <c r="X157" s="22"/>
      <c r="Y157" s="22"/>
      <c r="Z157" s="22"/>
      <c r="AA157" s="22"/>
      <c r="AB157" s="22"/>
      <c r="AC157" s="22"/>
      <c r="AD157" s="22"/>
      <c r="AE157" s="22"/>
      <c r="AF157" s="22"/>
      <c r="AG157" s="22"/>
      <c r="AH157" s="22"/>
      <c r="AI157" s="22"/>
      <c r="AJ157" s="22"/>
    </row>
    <row r="158" spans="1:36" ht="14.5">
      <c r="A158" s="29"/>
      <c r="B158" s="55"/>
      <c r="C158" s="29"/>
      <c r="D158" s="112"/>
      <c r="E158" s="22"/>
      <c r="F158" s="22"/>
      <c r="G158" s="26"/>
      <c r="H158" s="26"/>
      <c r="I158" s="26"/>
      <c r="J158" s="26"/>
      <c r="K158" s="26"/>
      <c r="L158" s="26"/>
      <c r="M158" s="26"/>
      <c r="N158" s="37"/>
      <c r="O158" s="26"/>
      <c r="P158" s="299"/>
      <c r="Q158" s="26"/>
      <c r="R158" s="299"/>
      <c r="S158" s="22"/>
      <c r="T158" s="26"/>
      <c r="U158" s="55"/>
      <c r="V158" s="22"/>
      <c r="W158" s="22"/>
      <c r="X158" s="22"/>
      <c r="Y158" s="22"/>
      <c r="Z158" s="22"/>
      <c r="AA158" s="22"/>
      <c r="AB158" s="22"/>
      <c r="AC158" s="22"/>
      <c r="AD158" s="22"/>
      <c r="AE158" s="22"/>
      <c r="AF158" s="22"/>
      <c r="AG158" s="22"/>
      <c r="AH158" s="22"/>
      <c r="AI158" s="22"/>
      <c r="AJ158" s="22"/>
    </row>
    <row r="159" spans="1:36" ht="14.5">
      <c r="A159" s="29"/>
      <c r="B159" s="55"/>
      <c r="C159" s="29"/>
      <c r="D159" s="112"/>
      <c r="E159" s="22"/>
      <c r="F159" s="22"/>
      <c r="G159" s="26"/>
      <c r="H159" s="26"/>
      <c r="I159" s="26"/>
      <c r="J159" s="26"/>
      <c r="K159" s="26"/>
      <c r="L159" s="26"/>
      <c r="M159" s="26"/>
      <c r="N159" s="37"/>
      <c r="O159" s="26"/>
      <c r="P159" s="299"/>
      <c r="Q159" s="26"/>
      <c r="R159" s="299"/>
      <c r="S159" s="22"/>
      <c r="T159" s="26"/>
      <c r="U159" s="55"/>
      <c r="V159" s="22"/>
      <c r="W159" s="22"/>
      <c r="X159" s="22"/>
      <c r="Y159" s="22"/>
      <c r="Z159" s="22"/>
      <c r="AA159" s="22"/>
      <c r="AB159" s="22"/>
      <c r="AC159" s="22"/>
      <c r="AD159" s="22"/>
      <c r="AE159" s="22"/>
      <c r="AF159" s="22"/>
      <c r="AG159" s="22"/>
      <c r="AH159" s="22"/>
      <c r="AI159" s="22"/>
      <c r="AJ159" s="22"/>
    </row>
    <row r="160" spans="1:36" ht="14.5">
      <c r="A160" s="29"/>
      <c r="B160" s="55"/>
      <c r="C160" s="29"/>
      <c r="D160" s="112"/>
      <c r="E160" s="22"/>
      <c r="F160" s="22"/>
      <c r="G160" s="26"/>
      <c r="H160" s="26"/>
      <c r="I160" s="26"/>
      <c r="J160" s="26"/>
      <c r="K160" s="26"/>
      <c r="L160" s="26"/>
      <c r="M160" s="26"/>
      <c r="N160" s="37"/>
      <c r="O160" s="26"/>
      <c r="P160" s="299"/>
      <c r="Q160" s="26"/>
      <c r="R160" s="299"/>
      <c r="S160" s="22"/>
      <c r="T160" s="26"/>
      <c r="U160" s="55"/>
      <c r="V160" s="22"/>
      <c r="W160" s="22"/>
      <c r="X160" s="22"/>
      <c r="Y160" s="22"/>
      <c r="Z160" s="22"/>
      <c r="AA160" s="22"/>
      <c r="AB160" s="22"/>
      <c r="AC160" s="22"/>
      <c r="AD160" s="22"/>
      <c r="AE160" s="22"/>
      <c r="AF160" s="22"/>
      <c r="AG160" s="22"/>
      <c r="AH160" s="22"/>
      <c r="AI160" s="22"/>
      <c r="AJ160" s="22"/>
    </row>
    <row r="161" spans="1:36" ht="14.5">
      <c r="A161" s="29"/>
      <c r="B161" s="55"/>
      <c r="C161" s="29"/>
      <c r="D161" s="112"/>
      <c r="E161" s="22"/>
      <c r="F161" s="22"/>
      <c r="G161" s="26"/>
      <c r="H161" s="26"/>
      <c r="I161" s="26"/>
      <c r="J161" s="26"/>
      <c r="K161" s="26"/>
      <c r="L161" s="26"/>
      <c r="M161" s="26"/>
      <c r="N161" s="37"/>
      <c r="O161" s="26"/>
      <c r="P161" s="299"/>
      <c r="Q161" s="26"/>
      <c r="R161" s="299"/>
      <c r="S161" s="22"/>
      <c r="T161" s="26"/>
      <c r="U161" s="55"/>
      <c r="V161" s="22"/>
      <c r="W161" s="22"/>
      <c r="X161" s="22"/>
      <c r="Y161" s="22"/>
      <c r="Z161" s="22"/>
      <c r="AA161" s="22"/>
      <c r="AB161" s="22"/>
      <c r="AC161" s="22"/>
      <c r="AD161" s="22"/>
      <c r="AE161" s="22"/>
      <c r="AF161" s="22"/>
      <c r="AG161" s="22"/>
      <c r="AH161" s="22"/>
      <c r="AI161" s="22"/>
      <c r="AJ161" s="22"/>
    </row>
    <row r="162" spans="1:36" ht="14.5">
      <c r="A162" s="29"/>
      <c r="B162" s="55"/>
      <c r="C162" s="29"/>
      <c r="D162" s="112"/>
      <c r="E162" s="22"/>
      <c r="F162" s="22"/>
      <c r="G162" s="26"/>
      <c r="H162" s="26"/>
      <c r="I162" s="26"/>
      <c r="J162" s="26"/>
      <c r="K162" s="26"/>
      <c r="L162" s="26"/>
      <c r="M162" s="26"/>
      <c r="N162" s="37"/>
      <c r="O162" s="26"/>
      <c r="P162" s="299"/>
      <c r="Q162" s="26"/>
      <c r="R162" s="299"/>
      <c r="S162" s="22"/>
      <c r="T162" s="26"/>
      <c r="U162" s="55"/>
      <c r="V162" s="22"/>
      <c r="W162" s="22"/>
      <c r="X162" s="22"/>
      <c r="Y162" s="22"/>
      <c r="Z162" s="22"/>
      <c r="AA162" s="22"/>
      <c r="AB162" s="22"/>
      <c r="AC162" s="22"/>
      <c r="AD162" s="22"/>
      <c r="AE162" s="22"/>
      <c r="AF162" s="22"/>
      <c r="AG162" s="22"/>
      <c r="AH162" s="22"/>
      <c r="AI162" s="22"/>
      <c r="AJ162" s="22"/>
    </row>
    <row r="163" spans="1:36" ht="14.5">
      <c r="A163" s="29"/>
      <c r="B163" s="55"/>
      <c r="C163" s="29"/>
      <c r="D163" s="112"/>
      <c r="E163" s="22"/>
      <c r="F163" s="22"/>
      <c r="G163" s="26"/>
      <c r="H163" s="26"/>
      <c r="I163" s="26"/>
      <c r="J163" s="26"/>
      <c r="K163" s="26"/>
      <c r="L163" s="26"/>
      <c r="M163" s="26"/>
      <c r="N163" s="37"/>
      <c r="O163" s="26"/>
      <c r="P163" s="299"/>
      <c r="Q163" s="26"/>
      <c r="R163" s="299"/>
      <c r="S163" s="22"/>
      <c r="T163" s="26"/>
      <c r="U163" s="55"/>
      <c r="V163" s="22"/>
      <c r="W163" s="22"/>
      <c r="X163" s="22"/>
      <c r="Y163" s="22"/>
      <c r="Z163" s="22"/>
      <c r="AA163" s="22"/>
      <c r="AB163" s="22"/>
      <c r="AC163" s="22"/>
      <c r="AD163" s="22"/>
      <c r="AE163" s="22"/>
      <c r="AF163" s="22"/>
      <c r="AG163" s="22"/>
      <c r="AH163" s="22"/>
      <c r="AI163" s="22"/>
      <c r="AJ163" s="22"/>
    </row>
    <row r="164" spans="1:36" ht="14.5">
      <c r="A164" s="29"/>
      <c r="B164" s="55"/>
      <c r="C164" s="29"/>
      <c r="D164" s="112"/>
      <c r="E164" s="22"/>
      <c r="F164" s="22"/>
      <c r="G164" s="26"/>
      <c r="H164" s="26"/>
      <c r="I164" s="26"/>
      <c r="J164" s="26"/>
      <c r="K164" s="26"/>
      <c r="L164" s="26"/>
      <c r="M164" s="26"/>
      <c r="N164" s="37"/>
      <c r="O164" s="26"/>
      <c r="P164" s="299"/>
      <c r="Q164" s="26"/>
      <c r="R164" s="299"/>
      <c r="S164" s="22"/>
      <c r="T164" s="26"/>
      <c r="U164" s="55"/>
      <c r="V164" s="22"/>
      <c r="W164" s="22"/>
      <c r="X164" s="22"/>
      <c r="Y164" s="22"/>
      <c r="Z164" s="22"/>
      <c r="AA164" s="22"/>
      <c r="AB164" s="22"/>
      <c r="AC164" s="22"/>
      <c r="AD164" s="22"/>
      <c r="AE164" s="22"/>
      <c r="AF164" s="22"/>
      <c r="AG164" s="22"/>
      <c r="AH164" s="22"/>
      <c r="AI164" s="22"/>
      <c r="AJ164" s="22"/>
    </row>
    <row r="165" spans="1:36" ht="14.5">
      <c r="A165" s="29"/>
      <c r="B165" s="55"/>
      <c r="C165" s="29"/>
      <c r="D165" s="112"/>
      <c r="E165" s="22"/>
      <c r="F165" s="22"/>
      <c r="G165" s="26"/>
      <c r="H165" s="26"/>
      <c r="I165" s="26"/>
      <c r="J165" s="26"/>
      <c r="K165" s="26"/>
      <c r="L165" s="26"/>
      <c r="M165" s="26"/>
      <c r="N165" s="37"/>
      <c r="O165" s="26"/>
      <c r="P165" s="299"/>
      <c r="Q165" s="26"/>
      <c r="R165" s="299"/>
      <c r="S165" s="22"/>
      <c r="T165" s="26"/>
      <c r="U165" s="55"/>
      <c r="V165" s="22"/>
      <c r="W165" s="22"/>
      <c r="X165" s="22"/>
      <c r="Y165" s="22"/>
      <c r="Z165" s="22"/>
      <c r="AA165" s="22"/>
      <c r="AB165" s="22"/>
      <c r="AC165" s="22"/>
      <c r="AD165" s="22"/>
      <c r="AE165" s="22"/>
      <c r="AF165" s="22"/>
      <c r="AG165" s="22"/>
      <c r="AH165" s="22"/>
      <c r="AI165" s="22"/>
      <c r="AJ165" s="22"/>
    </row>
    <row r="166" spans="1:36" ht="14.5">
      <c r="A166" s="29"/>
      <c r="B166" s="55"/>
      <c r="C166" s="29"/>
      <c r="D166" s="112"/>
      <c r="E166" s="22"/>
      <c r="F166" s="22"/>
      <c r="G166" s="26"/>
      <c r="H166" s="26"/>
      <c r="I166" s="26"/>
      <c r="J166" s="26"/>
      <c r="K166" s="26"/>
      <c r="L166" s="26"/>
      <c r="M166" s="26"/>
      <c r="N166" s="37"/>
      <c r="O166" s="26"/>
      <c r="P166" s="299"/>
      <c r="Q166" s="26"/>
      <c r="R166" s="299"/>
      <c r="S166" s="22"/>
      <c r="T166" s="26"/>
      <c r="U166" s="55"/>
      <c r="V166" s="22"/>
      <c r="W166" s="22"/>
      <c r="X166" s="22"/>
      <c r="Y166" s="22"/>
      <c r="Z166" s="22"/>
      <c r="AA166" s="22"/>
      <c r="AB166" s="22"/>
      <c r="AC166" s="22"/>
      <c r="AD166" s="22"/>
      <c r="AE166" s="22"/>
      <c r="AF166" s="22"/>
      <c r="AG166" s="22"/>
      <c r="AH166" s="22"/>
      <c r="AI166" s="22"/>
      <c r="AJ166" s="22"/>
    </row>
    <row r="167" spans="1:36" ht="14.5">
      <c r="A167" s="29"/>
      <c r="B167" s="55"/>
      <c r="C167" s="29"/>
      <c r="D167" s="112"/>
      <c r="E167" s="22"/>
      <c r="F167" s="22"/>
      <c r="G167" s="26"/>
      <c r="H167" s="26"/>
      <c r="I167" s="26"/>
      <c r="J167" s="26"/>
      <c r="K167" s="26"/>
      <c r="L167" s="26"/>
      <c r="M167" s="26"/>
      <c r="N167" s="37"/>
      <c r="O167" s="26"/>
      <c r="P167" s="299"/>
      <c r="Q167" s="26"/>
      <c r="R167" s="299"/>
      <c r="S167" s="22"/>
      <c r="T167" s="26"/>
      <c r="U167" s="55"/>
      <c r="V167" s="22"/>
      <c r="W167" s="22"/>
      <c r="X167" s="22"/>
      <c r="Y167" s="22"/>
      <c r="Z167" s="22"/>
      <c r="AA167" s="22"/>
      <c r="AB167" s="22"/>
      <c r="AC167" s="22"/>
      <c r="AD167" s="22"/>
      <c r="AE167" s="22"/>
      <c r="AF167" s="22"/>
      <c r="AG167" s="22"/>
      <c r="AH167" s="22"/>
      <c r="AI167" s="22"/>
      <c r="AJ167" s="22"/>
    </row>
    <row r="168" spans="1:36" ht="14.5">
      <c r="A168" s="29"/>
      <c r="B168" s="55"/>
      <c r="C168" s="29"/>
      <c r="D168" s="112"/>
      <c r="E168" s="22"/>
      <c r="F168" s="22"/>
      <c r="G168" s="26"/>
      <c r="H168" s="26"/>
      <c r="I168" s="26"/>
      <c r="J168" s="26"/>
      <c r="K168" s="26"/>
      <c r="L168" s="26"/>
      <c r="M168" s="26"/>
      <c r="N168" s="37"/>
      <c r="O168" s="26"/>
      <c r="P168" s="299"/>
      <c r="Q168" s="26"/>
      <c r="R168" s="299"/>
      <c r="S168" s="22"/>
      <c r="T168" s="26"/>
      <c r="U168" s="55"/>
      <c r="V168" s="22"/>
      <c r="W168" s="22"/>
      <c r="X168" s="22"/>
      <c r="Y168" s="22"/>
      <c r="Z168" s="22"/>
      <c r="AA168" s="22"/>
      <c r="AB168" s="22"/>
      <c r="AC168" s="22"/>
      <c r="AD168" s="22"/>
      <c r="AE168" s="22"/>
      <c r="AF168" s="22"/>
      <c r="AG168" s="22"/>
      <c r="AH168" s="22"/>
      <c r="AI168" s="22"/>
      <c r="AJ168" s="22"/>
    </row>
    <row r="169" spans="1:36" ht="14.5">
      <c r="A169" s="29"/>
      <c r="B169" s="55"/>
      <c r="C169" s="29"/>
      <c r="D169" s="112"/>
      <c r="E169" s="22"/>
      <c r="F169" s="22"/>
      <c r="G169" s="26"/>
      <c r="H169" s="26"/>
      <c r="I169" s="26"/>
      <c r="J169" s="26"/>
      <c r="K169" s="26"/>
      <c r="L169" s="26"/>
      <c r="M169" s="26"/>
      <c r="N169" s="37"/>
      <c r="O169" s="26"/>
      <c r="P169" s="299"/>
      <c r="Q169" s="26"/>
      <c r="R169" s="299"/>
      <c r="S169" s="22"/>
      <c r="T169" s="26"/>
      <c r="U169" s="55"/>
      <c r="V169" s="22"/>
      <c r="W169" s="22"/>
      <c r="X169" s="22"/>
      <c r="Y169" s="22"/>
      <c r="Z169" s="22"/>
      <c r="AA169" s="22"/>
      <c r="AB169" s="22"/>
      <c r="AC169" s="22"/>
      <c r="AD169" s="22"/>
      <c r="AE169" s="22"/>
      <c r="AF169" s="22"/>
      <c r="AG169" s="22"/>
      <c r="AH169" s="22"/>
      <c r="AI169" s="22"/>
      <c r="AJ169" s="22"/>
    </row>
    <row r="170" spans="1:36" ht="14.5">
      <c r="A170" s="29"/>
      <c r="B170" s="55"/>
      <c r="C170" s="29"/>
      <c r="D170" s="112"/>
      <c r="E170" s="22"/>
      <c r="F170" s="22"/>
      <c r="G170" s="26"/>
      <c r="H170" s="26"/>
      <c r="I170" s="26"/>
      <c r="J170" s="26"/>
      <c r="K170" s="26"/>
      <c r="L170" s="26"/>
      <c r="M170" s="26"/>
      <c r="N170" s="37"/>
      <c r="O170" s="26"/>
      <c r="P170" s="299"/>
      <c r="Q170" s="26"/>
      <c r="R170" s="299"/>
      <c r="S170" s="22"/>
      <c r="T170" s="26"/>
      <c r="U170" s="55"/>
      <c r="V170" s="22"/>
      <c r="W170" s="22"/>
      <c r="X170" s="22"/>
      <c r="Y170" s="22"/>
      <c r="Z170" s="22"/>
      <c r="AA170" s="22"/>
      <c r="AB170" s="22"/>
      <c r="AC170" s="22"/>
      <c r="AD170" s="22"/>
      <c r="AE170" s="22"/>
      <c r="AF170" s="22"/>
      <c r="AG170" s="22"/>
      <c r="AH170" s="22"/>
      <c r="AI170" s="22"/>
      <c r="AJ170" s="22"/>
    </row>
    <row r="171" spans="1:36" ht="14.5">
      <c r="A171" s="29"/>
      <c r="B171" s="55"/>
      <c r="C171" s="29"/>
      <c r="D171" s="112"/>
      <c r="E171" s="22"/>
      <c r="F171" s="22"/>
      <c r="G171" s="26"/>
      <c r="H171" s="26"/>
      <c r="I171" s="26"/>
      <c r="J171" s="26"/>
      <c r="K171" s="26"/>
      <c r="L171" s="26"/>
      <c r="M171" s="26"/>
      <c r="N171" s="37"/>
      <c r="O171" s="26"/>
      <c r="P171" s="299"/>
      <c r="Q171" s="26"/>
      <c r="R171" s="299"/>
      <c r="S171" s="22"/>
      <c r="T171" s="26"/>
      <c r="U171" s="55"/>
      <c r="V171" s="22"/>
      <c r="W171" s="22"/>
      <c r="X171" s="22"/>
      <c r="Y171" s="22"/>
      <c r="Z171" s="22"/>
      <c r="AA171" s="22"/>
      <c r="AB171" s="22"/>
      <c r="AC171" s="22"/>
      <c r="AD171" s="22"/>
      <c r="AE171" s="22"/>
      <c r="AF171" s="22"/>
      <c r="AG171" s="22"/>
      <c r="AH171" s="22"/>
      <c r="AI171" s="22"/>
      <c r="AJ171" s="22"/>
    </row>
    <row r="172" spans="1:36" ht="14.5">
      <c r="A172" s="29"/>
      <c r="B172" s="55"/>
      <c r="C172" s="29"/>
      <c r="D172" s="112"/>
      <c r="E172" s="22"/>
      <c r="F172" s="22"/>
      <c r="G172" s="26"/>
      <c r="H172" s="26"/>
      <c r="I172" s="26"/>
      <c r="J172" s="26"/>
      <c r="K172" s="26"/>
      <c r="L172" s="26"/>
      <c r="M172" s="26"/>
      <c r="N172" s="37"/>
      <c r="O172" s="26"/>
      <c r="P172" s="299"/>
      <c r="Q172" s="26"/>
      <c r="R172" s="299"/>
      <c r="S172" s="22"/>
      <c r="T172" s="26"/>
      <c r="U172" s="55"/>
      <c r="V172" s="22"/>
      <c r="W172" s="22"/>
      <c r="X172" s="22"/>
      <c r="Y172" s="22"/>
      <c r="Z172" s="22"/>
      <c r="AA172" s="22"/>
      <c r="AB172" s="22"/>
      <c r="AC172" s="22"/>
      <c r="AD172" s="22"/>
      <c r="AE172" s="22"/>
      <c r="AF172" s="22"/>
      <c r="AG172" s="22"/>
      <c r="AH172" s="22"/>
      <c r="AI172" s="22"/>
      <c r="AJ172" s="22"/>
    </row>
    <row r="173" spans="1:36" ht="14.5">
      <c r="A173" s="29"/>
      <c r="B173" s="55"/>
      <c r="C173" s="29"/>
      <c r="D173" s="112"/>
      <c r="E173" s="22"/>
      <c r="F173" s="22"/>
      <c r="G173" s="26"/>
      <c r="H173" s="26"/>
      <c r="I173" s="26"/>
      <c r="J173" s="26"/>
      <c r="K173" s="26"/>
      <c r="L173" s="26"/>
      <c r="M173" s="26"/>
      <c r="N173" s="37"/>
      <c r="O173" s="26"/>
      <c r="P173" s="299"/>
      <c r="Q173" s="26"/>
      <c r="R173" s="299"/>
      <c r="S173" s="22"/>
      <c r="T173" s="26"/>
      <c r="U173" s="55"/>
      <c r="V173" s="22"/>
      <c r="W173" s="22"/>
      <c r="X173" s="22"/>
      <c r="Y173" s="22"/>
      <c r="Z173" s="22"/>
      <c r="AA173" s="22"/>
      <c r="AB173" s="22"/>
      <c r="AC173" s="22"/>
      <c r="AD173" s="22"/>
      <c r="AE173" s="22"/>
      <c r="AF173" s="22"/>
      <c r="AG173" s="22"/>
      <c r="AH173" s="22"/>
      <c r="AI173" s="22"/>
      <c r="AJ173" s="22"/>
    </row>
    <row r="174" spans="1:36" ht="14.5">
      <c r="A174" s="29"/>
      <c r="B174" s="55"/>
      <c r="C174" s="29"/>
      <c r="D174" s="112"/>
      <c r="E174" s="22"/>
      <c r="F174" s="22"/>
      <c r="G174" s="26"/>
      <c r="H174" s="26"/>
      <c r="I174" s="26"/>
      <c r="J174" s="26"/>
      <c r="K174" s="26"/>
      <c r="L174" s="26"/>
      <c r="M174" s="26"/>
      <c r="N174" s="37"/>
      <c r="O174" s="26"/>
      <c r="P174" s="299"/>
      <c r="Q174" s="26"/>
      <c r="R174" s="299"/>
      <c r="S174" s="22"/>
      <c r="T174" s="26"/>
      <c r="U174" s="55"/>
      <c r="V174" s="22"/>
      <c r="W174" s="22"/>
      <c r="X174" s="22"/>
      <c r="Y174" s="22"/>
      <c r="Z174" s="22"/>
      <c r="AA174" s="22"/>
      <c r="AB174" s="22"/>
      <c r="AC174" s="22"/>
      <c r="AD174" s="22"/>
      <c r="AE174" s="22"/>
      <c r="AF174" s="22"/>
      <c r="AG174" s="22"/>
      <c r="AH174" s="22"/>
      <c r="AI174" s="22"/>
      <c r="AJ174" s="22"/>
    </row>
    <row r="175" spans="1:36" ht="14.5">
      <c r="A175" s="29"/>
      <c r="B175" s="55"/>
      <c r="C175" s="29"/>
      <c r="D175" s="112"/>
      <c r="E175" s="22"/>
      <c r="F175" s="22"/>
      <c r="G175" s="26"/>
      <c r="H175" s="26"/>
      <c r="I175" s="26"/>
      <c r="J175" s="26"/>
      <c r="K175" s="26"/>
      <c r="L175" s="26"/>
      <c r="M175" s="26"/>
      <c r="N175" s="37"/>
      <c r="O175" s="26"/>
      <c r="P175" s="299"/>
      <c r="Q175" s="26"/>
      <c r="R175" s="299"/>
      <c r="S175" s="22"/>
      <c r="T175" s="26"/>
      <c r="U175" s="55"/>
      <c r="V175" s="22"/>
      <c r="W175" s="22"/>
      <c r="X175" s="22"/>
      <c r="Y175" s="22"/>
      <c r="Z175" s="22"/>
      <c r="AA175" s="22"/>
      <c r="AB175" s="22"/>
      <c r="AC175" s="22"/>
      <c r="AD175" s="22"/>
      <c r="AE175" s="22"/>
      <c r="AF175" s="22"/>
      <c r="AG175" s="22"/>
      <c r="AH175" s="22"/>
      <c r="AI175" s="22"/>
      <c r="AJ175" s="22"/>
    </row>
    <row r="176" spans="1:36" ht="14.5">
      <c r="A176" s="29"/>
      <c r="B176" s="55"/>
      <c r="C176" s="29"/>
      <c r="D176" s="112"/>
      <c r="E176" s="22"/>
      <c r="F176" s="22"/>
      <c r="G176" s="26"/>
      <c r="H176" s="26"/>
      <c r="I176" s="26"/>
      <c r="J176" s="26"/>
      <c r="K176" s="26"/>
      <c r="L176" s="26"/>
      <c r="M176" s="26"/>
      <c r="N176" s="37"/>
      <c r="O176" s="26"/>
      <c r="P176" s="299"/>
      <c r="Q176" s="26"/>
      <c r="R176" s="299"/>
      <c r="S176" s="22"/>
      <c r="T176" s="26"/>
      <c r="U176" s="55"/>
      <c r="V176" s="22"/>
      <c r="W176" s="22"/>
      <c r="X176" s="22"/>
      <c r="Y176" s="22"/>
      <c r="Z176" s="22"/>
      <c r="AA176" s="22"/>
      <c r="AB176" s="22"/>
      <c r="AC176" s="22"/>
      <c r="AD176" s="22"/>
      <c r="AE176" s="22"/>
      <c r="AF176" s="22"/>
      <c r="AG176" s="22"/>
      <c r="AH176" s="22"/>
      <c r="AI176" s="22"/>
      <c r="AJ176" s="22"/>
    </row>
    <row r="177" spans="1:36" ht="14.5">
      <c r="A177" s="29"/>
      <c r="B177" s="55"/>
      <c r="C177" s="29"/>
      <c r="D177" s="112"/>
      <c r="E177" s="22"/>
      <c r="F177" s="22"/>
      <c r="G177" s="26"/>
      <c r="H177" s="26"/>
      <c r="I177" s="26"/>
      <c r="J177" s="26"/>
      <c r="K177" s="26"/>
      <c r="L177" s="26"/>
      <c r="M177" s="26"/>
      <c r="N177" s="37"/>
      <c r="O177" s="26"/>
      <c r="P177" s="299"/>
      <c r="Q177" s="26"/>
      <c r="R177" s="299"/>
      <c r="S177" s="22"/>
      <c r="T177" s="26"/>
      <c r="U177" s="55"/>
      <c r="V177" s="22"/>
      <c r="W177" s="22"/>
      <c r="X177" s="22"/>
      <c r="Y177" s="22"/>
      <c r="Z177" s="22"/>
      <c r="AA177" s="22"/>
      <c r="AB177" s="22"/>
      <c r="AC177" s="22"/>
      <c r="AD177" s="22"/>
      <c r="AE177" s="22"/>
      <c r="AF177" s="22"/>
      <c r="AG177" s="22"/>
      <c r="AH177" s="22"/>
      <c r="AI177" s="22"/>
      <c r="AJ177" s="22"/>
    </row>
    <row r="178" spans="1:36" ht="14.5">
      <c r="A178" s="29"/>
      <c r="B178" s="55"/>
      <c r="C178" s="29"/>
      <c r="D178" s="112"/>
      <c r="E178" s="22"/>
      <c r="F178" s="22"/>
      <c r="G178" s="26"/>
      <c r="H178" s="26"/>
      <c r="I178" s="26"/>
      <c r="J178" s="26"/>
      <c r="K178" s="26"/>
      <c r="L178" s="26"/>
      <c r="M178" s="26"/>
      <c r="N178" s="37"/>
      <c r="O178" s="26"/>
      <c r="P178" s="299"/>
      <c r="Q178" s="26"/>
      <c r="R178" s="299"/>
      <c r="S178" s="22"/>
      <c r="T178" s="26"/>
      <c r="U178" s="55"/>
      <c r="V178" s="22"/>
      <c r="W178" s="22"/>
      <c r="X178" s="22"/>
      <c r="Y178" s="22"/>
      <c r="Z178" s="22"/>
      <c r="AA178" s="22"/>
      <c r="AB178" s="22"/>
      <c r="AC178" s="22"/>
      <c r="AD178" s="22"/>
      <c r="AE178" s="22"/>
      <c r="AF178" s="22"/>
      <c r="AG178" s="22"/>
      <c r="AH178" s="22"/>
      <c r="AI178" s="22"/>
      <c r="AJ178" s="22"/>
    </row>
    <row r="179" spans="1:36" ht="14.5">
      <c r="A179" s="29"/>
      <c r="B179" s="55"/>
      <c r="C179" s="29"/>
      <c r="D179" s="112"/>
      <c r="E179" s="22"/>
      <c r="F179" s="22"/>
      <c r="G179" s="26"/>
      <c r="H179" s="26"/>
      <c r="I179" s="26"/>
      <c r="J179" s="26"/>
      <c r="K179" s="26"/>
      <c r="L179" s="26"/>
      <c r="M179" s="26"/>
      <c r="N179" s="37"/>
      <c r="O179" s="26"/>
      <c r="P179" s="299"/>
      <c r="Q179" s="26"/>
      <c r="R179" s="299"/>
      <c r="S179" s="22"/>
      <c r="T179" s="26"/>
      <c r="U179" s="55"/>
      <c r="V179" s="22"/>
      <c r="W179" s="22"/>
      <c r="X179" s="22"/>
      <c r="Y179" s="22"/>
      <c r="Z179" s="22"/>
      <c r="AA179" s="22"/>
      <c r="AB179" s="22"/>
      <c r="AC179" s="22"/>
      <c r="AD179" s="22"/>
      <c r="AE179" s="22"/>
      <c r="AF179" s="22"/>
      <c r="AG179" s="22"/>
      <c r="AH179" s="22"/>
      <c r="AI179" s="22"/>
      <c r="AJ179" s="22"/>
    </row>
    <row r="180" spans="1:36" ht="14.5">
      <c r="A180" s="29"/>
      <c r="B180" s="55"/>
      <c r="C180" s="29"/>
      <c r="D180" s="112"/>
      <c r="E180" s="22"/>
      <c r="F180" s="22"/>
      <c r="G180" s="26"/>
      <c r="H180" s="26"/>
      <c r="I180" s="26"/>
      <c r="J180" s="26"/>
      <c r="K180" s="26"/>
      <c r="L180" s="26"/>
      <c r="M180" s="26"/>
      <c r="N180" s="37"/>
      <c r="O180" s="26"/>
      <c r="P180" s="299"/>
      <c r="Q180" s="26"/>
      <c r="R180" s="299"/>
      <c r="S180" s="22"/>
      <c r="T180" s="26"/>
      <c r="U180" s="55"/>
      <c r="V180" s="22"/>
      <c r="W180" s="22"/>
      <c r="X180" s="22"/>
      <c r="Y180" s="22"/>
      <c r="Z180" s="22"/>
      <c r="AA180" s="22"/>
      <c r="AB180" s="22"/>
      <c r="AC180" s="22"/>
      <c r="AD180" s="22"/>
      <c r="AE180" s="22"/>
      <c r="AF180" s="22"/>
      <c r="AG180" s="22"/>
      <c r="AH180" s="22"/>
      <c r="AI180" s="22"/>
      <c r="AJ180" s="22"/>
    </row>
    <row r="181" spans="1:36" ht="14.5">
      <c r="A181" s="29"/>
      <c r="B181" s="55"/>
      <c r="C181" s="29"/>
      <c r="D181" s="112"/>
      <c r="E181" s="22"/>
      <c r="F181" s="22"/>
      <c r="G181" s="26"/>
      <c r="H181" s="26"/>
      <c r="I181" s="26"/>
      <c r="J181" s="26"/>
      <c r="K181" s="26"/>
      <c r="L181" s="26"/>
      <c r="M181" s="26"/>
      <c r="N181" s="37"/>
      <c r="O181" s="26"/>
      <c r="P181" s="299"/>
      <c r="Q181" s="26"/>
      <c r="R181" s="299"/>
      <c r="S181" s="22"/>
      <c r="T181" s="26"/>
      <c r="U181" s="55"/>
      <c r="V181" s="22"/>
      <c r="W181" s="22"/>
      <c r="X181" s="22"/>
      <c r="Y181" s="22"/>
      <c r="Z181" s="22"/>
      <c r="AA181" s="22"/>
      <c r="AB181" s="22"/>
      <c r="AC181" s="22"/>
      <c r="AD181" s="22"/>
      <c r="AE181" s="22"/>
      <c r="AF181" s="22"/>
      <c r="AG181" s="22"/>
      <c r="AH181" s="22"/>
      <c r="AI181" s="22"/>
      <c r="AJ181" s="22"/>
    </row>
    <row r="182" spans="1:36" ht="14.5">
      <c r="A182" s="29"/>
      <c r="B182" s="55"/>
      <c r="C182" s="29"/>
      <c r="D182" s="112"/>
      <c r="E182" s="22"/>
      <c r="F182" s="22"/>
      <c r="G182" s="26"/>
      <c r="H182" s="26"/>
      <c r="I182" s="26"/>
      <c r="J182" s="26"/>
      <c r="K182" s="26"/>
      <c r="L182" s="26"/>
      <c r="M182" s="26"/>
      <c r="N182" s="37"/>
      <c r="O182" s="26"/>
      <c r="P182" s="299"/>
      <c r="Q182" s="26"/>
      <c r="R182" s="299"/>
      <c r="S182" s="22"/>
      <c r="T182" s="26"/>
      <c r="U182" s="55"/>
      <c r="V182" s="22"/>
      <c r="W182" s="22"/>
      <c r="X182" s="22"/>
      <c r="Y182" s="22"/>
      <c r="Z182" s="22"/>
      <c r="AA182" s="22"/>
      <c r="AB182" s="22"/>
      <c r="AC182" s="22"/>
      <c r="AD182" s="22"/>
      <c r="AE182" s="22"/>
      <c r="AF182" s="22"/>
      <c r="AG182" s="22"/>
      <c r="AH182" s="22"/>
      <c r="AI182" s="22"/>
      <c r="AJ182" s="22"/>
    </row>
    <row r="183" spans="1:36" ht="14.5">
      <c r="A183" s="29"/>
      <c r="B183" s="55"/>
      <c r="C183" s="29"/>
      <c r="D183" s="112"/>
      <c r="E183" s="22"/>
      <c r="F183" s="22"/>
      <c r="G183" s="26"/>
      <c r="H183" s="26"/>
      <c r="I183" s="26"/>
      <c r="J183" s="26"/>
      <c r="K183" s="26"/>
      <c r="L183" s="26"/>
      <c r="M183" s="26"/>
      <c r="N183" s="37"/>
      <c r="O183" s="26"/>
      <c r="P183" s="299"/>
      <c r="Q183" s="26"/>
      <c r="R183" s="299"/>
      <c r="S183" s="22"/>
      <c r="T183" s="26"/>
      <c r="U183" s="55"/>
      <c r="V183" s="22"/>
      <c r="W183" s="22"/>
      <c r="X183" s="22"/>
      <c r="Y183" s="22"/>
      <c r="Z183" s="22"/>
      <c r="AA183" s="22"/>
      <c r="AB183" s="22"/>
      <c r="AC183" s="22"/>
      <c r="AD183" s="22"/>
      <c r="AE183" s="22"/>
      <c r="AF183" s="22"/>
      <c r="AG183" s="22"/>
      <c r="AH183" s="22"/>
      <c r="AI183" s="22"/>
      <c r="AJ183" s="22"/>
    </row>
    <row r="184" spans="1:36" ht="14.5">
      <c r="A184" s="29"/>
      <c r="B184" s="55"/>
      <c r="C184" s="29"/>
      <c r="D184" s="112"/>
      <c r="E184" s="22"/>
      <c r="F184" s="22"/>
      <c r="G184" s="26"/>
      <c r="H184" s="26"/>
      <c r="I184" s="26"/>
      <c r="J184" s="26"/>
      <c r="K184" s="26"/>
      <c r="L184" s="26"/>
      <c r="M184" s="26"/>
      <c r="N184" s="37"/>
      <c r="O184" s="26"/>
      <c r="P184" s="299"/>
      <c r="Q184" s="26"/>
      <c r="R184" s="299"/>
      <c r="S184" s="22"/>
      <c r="T184" s="26"/>
      <c r="U184" s="55"/>
      <c r="V184" s="22"/>
      <c r="W184" s="22"/>
      <c r="X184" s="22"/>
      <c r="Y184" s="22"/>
      <c r="Z184" s="22"/>
      <c r="AA184" s="22"/>
      <c r="AB184" s="22"/>
      <c r="AC184" s="22"/>
      <c r="AD184" s="22"/>
      <c r="AE184" s="22"/>
      <c r="AF184" s="22"/>
      <c r="AG184" s="22"/>
      <c r="AH184" s="22"/>
      <c r="AI184" s="22"/>
      <c r="AJ184" s="22"/>
    </row>
    <row r="185" spans="1:36" ht="14.5">
      <c r="A185" s="29"/>
      <c r="B185" s="55"/>
      <c r="C185" s="29"/>
      <c r="D185" s="112"/>
      <c r="E185" s="22"/>
      <c r="F185" s="22"/>
      <c r="G185" s="26"/>
      <c r="H185" s="26"/>
      <c r="I185" s="26"/>
      <c r="J185" s="26"/>
      <c r="K185" s="26"/>
      <c r="L185" s="26"/>
      <c r="M185" s="26"/>
      <c r="N185" s="37"/>
      <c r="O185" s="26"/>
      <c r="P185" s="299"/>
      <c r="Q185" s="26"/>
      <c r="R185" s="299"/>
      <c r="S185" s="22"/>
      <c r="T185" s="26"/>
      <c r="U185" s="55"/>
      <c r="V185" s="22"/>
      <c r="W185" s="22"/>
      <c r="X185" s="22"/>
      <c r="Y185" s="22"/>
      <c r="Z185" s="22"/>
      <c r="AA185" s="22"/>
      <c r="AB185" s="22"/>
      <c r="AC185" s="22"/>
      <c r="AD185" s="22"/>
      <c r="AE185" s="22"/>
      <c r="AF185" s="22"/>
      <c r="AG185" s="22"/>
      <c r="AH185" s="22"/>
      <c r="AI185" s="22"/>
      <c r="AJ185" s="22"/>
    </row>
    <row r="186" spans="1:36" ht="14.5">
      <c r="A186" s="29"/>
      <c r="B186" s="55"/>
      <c r="C186" s="29"/>
      <c r="D186" s="112"/>
      <c r="E186" s="22"/>
      <c r="F186" s="22"/>
      <c r="G186" s="26"/>
      <c r="H186" s="26"/>
      <c r="I186" s="26"/>
      <c r="J186" s="26"/>
      <c r="K186" s="26"/>
      <c r="L186" s="26"/>
      <c r="M186" s="26"/>
      <c r="N186" s="37"/>
      <c r="O186" s="26"/>
      <c r="P186" s="299"/>
      <c r="Q186" s="26"/>
      <c r="R186" s="299"/>
      <c r="S186" s="22"/>
      <c r="T186" s="26"/>
      <c r="U186" s="55"/>
      <c r="V186" s="22"/>
      <c r="W186" s="22"/>
      <c r="X186" s="22"/>
      <c r="Y186" s="22"/>
      <c r="Z186" s="22"/>
      <c r="AA186" s="22"/>
      <c r="AB186" s="22"/>
      <c r="AC186" s="22"/>
      <c r="AD186" s="22"/>
      <c r="AE186" s="22"/>
      <c r="AF186" s="22"/>
      <c r="AG186" s="22"/>
      <c r="AH186" s="22"/>
      <c r="AI186" s="22"/>
      <c r="AJ186" s="22"/>
    </row>
    <row r="187" spans="1:36" ht="14.5">
      <c r="A187" s="29"/>
      <c r="B187" s="55"/>
      <c r="C187" s="29"/>
      <c r="D187" s="112"/>
      <c r="E187" s="22"/>
      <c r="F187" s="22"/>
      <c r="G187" s="26"/>
      <c r="H187" s="26"/>
      <c r="I187" s="26"/>
      <c r="J187" s="26"/>
      <c r="K187" s="26"/>
      <c r="L187" s="26"/>
      <c r="M187" s="26"/>
      <c r="N187" s="37"/>
      <c r="O187" s="26"/>
      <c r="P187" s="299"/>
      <c r="Q187" s="26"/>
      <c r="R187" s="299"/>
      <c r="S187" s="22"/>
      <c r="T187" s="26"/>
      <c r="U187" s="55"/>
      <c r="V187" s="22"/>
      <c r="W187" s="22"/>
      <c r="X187" s="22"/>
      <c r="Y187" s="22"/>
      <c r="Z187" s="22"/>
      <c r="AA187" s="22"/>
      <c r="AB187" s="22"/>
      <c r="AC187" s="22"/>
      <c r="AD187" s="22"/>
      <c r="AE187" s="22"/>
      <c r="AF187" s="22"/>
      <c r="AG187" s="22"/>
      <c r="AH187" s="22"/>
      <c r="AI187" s="22"/>
      <c r="AJ187" s="22"/>
    </row>
    <row r="188" spans="1:36" ht="14.5">
      <c r="A188" s="29"/>
      <c r="B188" s="55"/>
      <c r="C188" s="29"/>
      <c r="D188" s="112"/>
      <c r="E188" s="22"/>
      <c r="F188" s="22"/>
      <c r="G188" s="26"/>
      <c r="H188" s="26"/>
      <c r="I188" s="26"/>
      <c r="J188" s="26"/>
      <c r="K188" s="26"/>
      <c r="L188" s="26"/>
      <c r="M188" s="26"/>
      <c r="N188" s="37"/>
      <c r="O188" s="26"/>
      <c r="P188" s="299"/>
      <c r="Q188" s="26"/>
      <c r="R188" s="299"/>
      <c r="S188" s="22"/>
      <c r="T188" s="26"/>
      <c r="U188" s="55"/>
      <c r="V188" s="22"/>
      <c r="W188" s="22"/>
      <c r="X188" s="22"/>
      <c r="Y188" s="22"/>
      <c r="Z188" s="22"/>
      <c r="AA188" s="22"/>
      <c r="AB188" s="22"/>
      <c r="AC188" s="22"/>
      <c r="AD188" s="22"/>
      <c r="AE188" s="22"/>
      <c r="AF188" s="22"/>
      <c r="AG188" s="22"/>
      <c r="AH188" s="22"/>
      <c r="AI188" s="22"/>
      <c r="AJ188" s="22"/>
    </row>
    <row r="189" spans="1:36" ht="14.5">
      <c r="A189" s="29"/>
      <c r="B189" s="55"/>
      <c r="C189" s="29"/>
      <c r="D189" s="112"/>
      <c r="E189" s="22"/>
      <c r="F189" s="22"/>
      <c r="G189" s="26"/>
      <c r="H189" s="26"/>
      <c r="I189" s="26"/>
      <c r="J189" s="26"/>
      <c r="K189" s="26"/>
      <c r="L189" s="26"/>
      <c r="M189" s="26"/>
      <c r="N189" s="37"/>
      <c r="O189" s="26"/>
      <c r="P189" s="299"/>
      <c r="Q189" s="26"/>
      <c r="R189" s="299"/>
      <c r="S189" s="22"/>
      <c r="T189" s="26"/>
      <c r="U189" s="55"/>
      <c r="V189" s="22"/>
      <c r="W189" s="22"/>
      <c r="X189" s="22"/>
      <c r="Y189" s="22"/>
      <c r="Z189" s="22"/>
      <c r="AA189" s="22"/>
      <c r="AB189" s="22"/>
      <c r="AC189" s="22"/>
      <c r="AD189" s="22"/>
      <c r="AE189" s="22"/>
      <c r="AF189" s="22"/>
      <c r="AG189" s="22"/>
      <c r="AH189" s="22"/>
      <c r="AI189" s="22"/>
      <c r="AJ189" s="22"/>
    </row>
    <row r="190" spans="1:36" ht="14.5">
      <c r="A190" s="29"/>
      <c r="B190" s="55"/>
      <c r="C190" s="29"/>
      <c r="D190" s="112"/>
      <c r="E190" s="22"/>
      <c r="F190" s="22"/>
      <c r="G190" s="26"/>
      <c r="H190" s="26"/>
      <c r="I190" s="26"/>
      <c r="J190" s="26"/>
      <c r="K190" s="26"/>
      <c r="L190" s="26"/>
      <c r="M190" s="26"/>
      <c r="N190" s="37"/>
      <c r="O190" s="26"/>
      <c r="P190" s="299"/>
      <c r="Q190" s="26"/>
      <c r="R190" s="299"/>
      <c r="S190" s="22"/>
      <c r="T190" s="26"/>
      <c r="U190" s="55"/>
      <c r="V190" s="22"/>
      <c r="W190" s="22"/>
      <c r="X190" s="22"/>
      <c r="Y190" s="22"/>
      <c r="Z190" s="22"/>
      <c r="AA190" s="22"/>
      <c r="AB190" s="22"/>
      <c r="AC190" s="22"/>
      <c r="AD190" s="22"/>
      <c r="AE190" s="22"/>
      <c r="AF190" s="22"/>
      <c r="AG190" s="22"/>
      <c r="AH190" s="22"/>
      <c r="AI190" s="22"/>
      <c r="AJ190" s="22"/>
    </row>
    <row r="191" spans="1:36" ht="14.5">
      <c r="A191" s="29"/>
      <c r="B191" s="55"/>
      <c r="C191" s="29"/>
      <c r="D191" s="112"/>
      <c r="E191" s="22"/>
      <c r="F191" s="22"/>
      <c r="G191" s="26"/>
      <c r="H191" s="26"/>
      <c r="I191" s="26"/>
      <c r="J191" s="26"/>
      <c r="K191" s="26"/>
      <c r="L191" s="26"/>
      <c r="M191" s="26"/>
      <c r="N191" s="37"/>
      <c r="O191" s="26"/>
      <c r="P191" s="299"/>
      <c r="Q191" s="26"/>
      <c r="R191" s="299"/>
      <c r="S191" s="22"/>
      <c r="T191" s="26"/>
      <c r="U191" s="55"/>
      <c r="V191" s="22"/>
      <c r="W191" s="22"/>
      <c r="X191" s="22"/>
      <c r="Y191" s="22"/>
      <c r="Z191" s="22"/>
      <c r="AA191" s="22"/>
      <c r="AB191" s="22"/>
      <c r="AC191" s="22"/>
      <c r="AD191" s="22"/>
      <c r="AE191" s="22"/>
      <c r="AF191" s="22"/>
      <c r="AG191" s="22"/>
      <c r="AH191" s="22"/>
      <c r="AI191" s="22"/>
      <c r="AJ191" s="22"/>
    </row>
    <row r="192" spans="1:36" ht="14.5">
      <c r="A192" s="29"/>
      <c r="B192" s="55"/>
      <c r="C192" s="29"/>
      <c r="D192" s="112"/>
      <c r="E192" s="22"/>
      <c r="F192" s="22"/>
      <c r="G192" s="26"/>
      <c r="H192" s="26"/>
      <c r="I192" s="26"/>
      <c r="J192" s="26"/>
      <c r="K192" s="26"/>
      <c r="L192" s="26"/>
      <c r="M192" s="26"/>
      <c r="N192" s="37"/>
      <c r="O192" s="26"/>
      <c r="P192" s="299"/>
      <c r="Q192" s="26"/>
      <c r="R192" s="299"/>
      <c r="S192" s="22"/>
      <c r="T192" s="26"/>
      <c r="U192" s="55"/>
      <c r="V192" s="22"/>
      <c r="W192" s="22"/>
      <c r="X192" s="22"/>
      <c r="Y192" s="22"/>
      <c r="Z192" s="22"/>
      <c r="AA192" s="22"/>
      <c r="AB192" s="22"/>
      <c r="AC192" s="22"/>
      <c r="AD192" s="22"/>
      <c r="AE192" s="22"/>
      <c r="AF192" s="22"/>
      <c r="AG192" s="22"/>
      <c r="AH192" s="22"/>
      <c r="AI192" s="22"/>
      <c r="AJ192" s="22"/>
    </row>
    <row r="193" spans="1:36" ht="14.5">
      <c r="A193" s="29"/>
      <c r="B193" s="55"/>
      <c r="C193" s="29"/>
      <c r="D193" s="112"/>
      <c r="E193" s="22"/>
      <c r="F193" s="22"/>
      <c r="G193" s="26"/>
      <c r="H193" s="26"/>
      <c r="I193" s="26"/>
      <c r="J193" s="26"/>
      <c r="K193" s="26"/>
      <c r="L193" s="26"/>
      <c r="M193" s="26"/>
      <c r="N193" s="37"/>
      <c r="O193" s="26"/>
      <c r="P193" s="299"/>
      <c r="Q193" s="26"/>
      <c r="R193" s="299"/>
      <c r="S193" s="22"/>
      <c r="T193" s="26"/>
      <c r="U193" s="55"/>
      <c r="V193" s="22"/>
      <c r="W193" s="22"/>
      <c r="X193" s="22"/>
      <c r="Y193" s="22"/>
      <c r="Z193" s="22"/>
      <c r="AA193" s="22"/>
      <c r="AB193" s="22"/>
      <c r="AC193" s="22"/>
      <c r="AD193" s="22"/>
      <c r="AE193" s="22"/>
      <c r="AF193" s="22"/>
      <c r="AG193" s="22"/>
      <c r="AH193" s="22"/>
      <c r="AI193" s="22"/>
      <c r="AJ193" s="22"/>
    </row>
    <row r="194" spans="1:36" ht="14.5">
      <c r="A194" s="29"/>
      <c r="B194" s="55"/>
      <c r="C194" s="29"/>
      <c r="D194" s="112"/>
      <c r="E194" s="22"/>
      <c r="F194" s="22"/>
      <c r="G194" s="26"/>
      <c r="H194" s="26"/>
      <c r="I194" s="26"/>
      <c r="J194" s="26"/>
      <c r="K194" s="26"/>
      <c r="L194" s="26"/>
      <c r="M194" s="26"/>
      <c r="N194" s="37"/>
      <c r="O194" s="26"/>
      <c r="P194" s="299"/>
      <c r="Q194" s="26"/>
      <c r="R194" s="299"/>
      <c r="S194" s="22"/>
      <c r="T194" s="26"/>
      <c r="U194" s="55"/>
      <c r="V194" s="22"/>
      <c r="W194" s="22"/>
      <c r="X194" s="22"/>
      <c r="Y194" s="22"/>
      <c r="Z194" s="22"/>
      <c r="AA194" s="22"/>
      <c r="AB194" s="22"/>
      <c r="AC194" s="22"/>
      <c r="AD194" s="22"/>
      <c r="AE194" s="22"/>
      <c r="AF194" s="22"/>
      <c r="AG194" s="22"/>
      <c r="AH194" s="22"/>
      <c r="AI194" s="22"/>
      <c r="AJ194" s="22"/>
    </row>
    <row r="195" spans="1:36" ht="14.5">
      <c r="A195" s="29"/>
      <c r="B195" s="55"/>
      <c r="C195" s="29"/>
      <c r="D195" s="112"/>
      <c r="E195" s="22"/>
      <c r="F195" s="22"/>
      <c r="G195" s="26"/>
      <c r="H195" s="26"/>
      <c r="I195" s="26"/>
      <c r="J195" s="26"/>
      <c r="K195" s="26"/>
      <c r="L195" s="26"/>
      <c r="M195" s="26"/>
      <c r="N195" s="37"/>
      <c r="O195" s="26"/>
      <c r="P195" s="299"/>
      <c r="Q195" s="26"/>
      <c r="R195" s="299"/>
      <c r="S195" s="22"/>
      <c r="T195" s="26"/>
      <c r="U195" s="55"/>
      <c r="V195" s="22"/>
      <c r="W195" s="22"/>
      <c r="X195" s="22"/>
      <c r="Y195" s="22"/>
      <c r="Z195" s="22"/>
      <c r="AA195" s="22"/>
      <c r="AB195" s="22"/>
      <c r="AC195" s="22"/>
      <c r="AD195" s="22"/>
      <c r="AE195" s="22"/>
      <c r="AF195" s="22"/>
      <c r="AG195" s="22"/>
      <c r="AH195" s="22"/>
      <c r="AI195" s="22"/>
      <c r="AJ195" s="22"/>
    </row>
    <row r="196" spans="1:36" ht="14.5">
      <c r="A196" s="29"/>
      <c r="B196" s="55"/>
      <c r="C196" s="29"/>
      <c r="D196" s="112"/>
      <c r="E196" s="22"/>
      <c r="F196" s="22"/>
      <c r="G196" s="26"/>
      <c r="H196" s="26"/>
      <c r="I196" s="26"/>
      <c r="J196" s="26"/>
      <c r="K196" s="26"/>
      <c r="L196" s="26"/>
      <c r="M196" s="26"/>
      <c r="N196" s="37"/>
      <c r="O196" s="26"/>
      <c r="P196" s="299"/>
      <c r="Q196" s="26"/>
      <c r="R196" s="299"/>
      <c r="S196" s="22"/>
      <c r="T196" s="26"/>
      <c r="U196" s="55"/>
      <c r="V196" s="22"/>
      <c r="W196" s="22"/>
      <c r="X196" s="22"/>
      <c r="Y196" s="22"/>
      <c r="Z196" s="22"/>
      <c r="AA196" s="22"/>
      <c r="AB196" s="22"/>
      <c r="AC196" s="22"/>
      <c r="AD196" s="22"/>
      <c r="AE196" s="22"/>
      <c r="AF196" s="22"/>
      <c r="AG196" s="22"/>
      <c r="AH196" s="22"/>
      <c r="AI196" s="22"/>
      <c r="AJ196" s="22"/>
    </row>
    <row r="197" spans="1:36" ht="14.5">
      <c r="A197" s="29"/>
      <c r="B197" s="55"/>
      <c r="C197" s="29"/>
      <c r="D197" s="112"/>
      <c r="E197" s="22"/>
      <c r="F197" s="22"/>
      <c r="G197" s="26"/>
      <c r="H197" s="26"/>
      <c r="I197" s="26"/>
      <c r="J197" s="26"/>
      <c r="K197" s="26"/>
      <c r="L197" s="26"/>
      <c r="M197" s="26"/>
      <c r="N197" s="37"/>
      <c r="O197" s="26"/>
      <c r="P197" s="299"/>
      <c r="Q197" s="26"/>
      <c r="R197" s="299"/>
      <c r="S197" s="22"/>
      <c r="T197" s="26"/>
      <c r="U197" s="55"/>
      <c r="V197" s="22"/>
      <c r="W197" s="22"/>
      <c r="X197" s="22"/>
      <c r="Y197" s="22"/>
      <c r="Z197" s="22"/>
      <c r="AA197" s="22"/>
      <c r="AB197" s="22"/>
      <c r="AC197" s="22"/>
      <c r="AD197" s="22"/>
      <c r="AE197" s="22"/>
      <c r="AF197" s="22"/>
      <c r="AG197" s="22"/>
      <c r="AH197" s="22"/>
      <c r="AI197" s="22"/>
      <c r="AJ197" s="22"/>
    </row>
    <row r="198" spans="1:36" ht="14.5">
      <c r="A198" s="29"/>
      <c r="B198" s="55"/>
      <c r="C198" s="29"/>
      <c r="D198" s="112"/>
      <c r="E198" s="22"/>
      <c r="F198" s="22"/>
      <c r="G198" s="26"/>
      <c r="H198" s="26"/>
      <c r="I198" s="26"/>
      <c r="J198" s="26"/>
      <c r="K198" s="26"/>
      <c r="L198" s="26"/>
      <c r="M198" s="26"/>
      <c r="N198" s="37"/>
      <c r="O198" s="26"/>
      <c r="P198" s="299"/>
      <c r="Q198" s="26"/>
      <c r="R198" s="299"/>
      <c r="S198" s="22"/>
      <c r="T198" s="26"/>
      <c r="U198" s="55"/>
      <c r="V198" s="22"/>
      <c r="W198" s="22"/>
      <c r="X198" s="22"/>
      <c r="Y198" s="22"/>
      <c r="Z198" s="22"/>
      <c r="AA198" s="22"/>
      <c r="AB198" s="22"/>
      <c r="AC198" s="22"/>
      <c r="AD198" s="22"/>
      <c r="AE198" s="22"/>
      <c r="AF198" s="22"/>
      <c r="AG198" s="22"/>
      <c r="AH198" s="22"/>
      <c r="AI198" s="22"/>
      <c r="AJ198" s="22"/>
    </row>
    <row r="199" spans="1:36" ht="14.5">
      <c r="A199" s="29"/>
      <c r="B199" s="55"/>
      <c r="C199" s="29"/>
      <c r="D199" s="112"/>
      <c r="E199" s="22"/>
      <c r="F199" s="22"/>
      <c r="G199" s="26"/>
      <c r="H199" s="26"/>
      <c r="I199" s="26"/>
      <c r="J199" s="26"/>
      <c r="K199" s="26"/>
      <c r="L199" s="26"/>
      <c r="M199" s="26"/>
      <c r="N199" s="37"/>
      <c r="O199" s="26"/>
      <c r="P199" s="299"/>
      <c r="Q199" s="26"/>
      <c r="R199" s="299"/>
      <c r="S199" s="22"/>
      <c r="T199" s="26"/>
      <c r="U199" s="55"/>
      <c r="V199" s="22"/>
      <c r="W199" s="22"/>
      <c r="X199" s="22"/>
      <c r="Y199" s="22"/>
      <c r="Z199" s="22"/>
      <c r="AA199" s="22"/>
      <c r="AB199" s="22"/>
      <c r="AC199" s="22"/>
      <c r="AD199" s="22"/>
      <c r="AE199" s="22"/>
      <c r="AF199" s="22"/>
      <c r="AG199" s="22"/>
      <c r="AH199" s="22"/>
      <c r="AI199" s="22"/>
      <c r="AJ199" s="22"/>
    </row>
    <row r="200" spans="1:36" ht="14.5">
      <c r="A200" s="29"/>
      <c r="B200" s="55"/>
      <c r="C200" s="29"/>
      <c r="D200" s="112"/>
      <c r="E200" s="22"/>
      <c r="F200" s="22"/>
      <c r="G200" s="26"/>
      <c r="H200" s="26"/>
      <c r="I200" s="26"/>
      <c r="J200" s="26"/>
      <c r="K200" s="26"/>
      <c r="L200" s="26"/>
      <c r="M200" s="26"/>
      <c r="N200" s="37"/>
      <c r="O200" s="26"/>
      <c r="P200" s="299"/>
      <c r="Q200" s="26"/>
      <c r="R200" s="299"/>
      <c r="S200" s="22"/>
      <c r="T200" s="26"/>
      <c r="U200" s="55"/>
      <c r="V200" s="22"/>
      <c r="W200" s="22"/>
      <c r="X200" s="22"/>
      <c r="Y200" s="22"/>
      <c r="Z200" s="22"/>
      <c r="AA200" s="22"/>
      <c r="AB200" s="22"/>
      <c r="AC200" s="22"/>
      <c r="AD200" s="22"/>
      <c r="AE200" s="22"/>
      <c r="AF200" s="22"/>
      <c r="AG200" s="22"/>
      <c r="AH200" s="22"/>
      <c r="AI200" s="22"/>
      <c r="AJ200" s="22"/>
    </row>
    <row r="201" spans="1:36" ht="14.5">
      <c r="A201" s="29"/>
      <c r="B201" s="55"/>
      <c r="C201" s="29"/>
      <c r="D201" s="112"/>
      <c r="E201" s="22"/>
      <c r="F201" s="22"/>
      <c r="G201" s="26"/>
      <c r="H201" s="26"/>
      <c r="I201" s="26"/>
      <c r="J201" s="26"/>
      <c r="K201" s="26"/>
      <c r="L201" s="26"/>
      <c r="M201" s="26"/>
      <c r="N201" s="37"/>
      <c r="O201" s="26"/>
      <c r="P201" s="299"/>
      <c r="Q201" s="26"/>
      <c r="R201" s="299"/>
      <c r="S201" s="22"/>
      <c r="T201" s="26"/>
      <c r="U201" s="55"/>
      <c r="V201" s="22"/>
      <c r="W201" s="22"/>
      <c r="X201" s="22"/>
      <c r="Y201" s="22"/>
      <c r="Z201" s="22"/>
      <c r="AA201" s="22"/>
      <c r="AB201" s="22"/>
      <c r="AC201" s="22"/>
      <c r="AD201" s="22"/>
      <c r="AE201" s="22"/>
      <c r="AF201" s="22"/>
      <c r="AG201" s="22"/>
      <c r="AH201" s="22"/>
      <c r="AI201" s="22"/>
      <c r="AJ201" s="22"/>
    </row>
    <row r="202" spans="1:36" ht="14.5">
      <c r="A202" s="29"/>
      <c r="B202" s="55"/>
      <c r="C202" s="29"/>
      <c r="D202" s="112"/>
      <c r="E202" s="22"/>
      <c r="F202" s="22"/>
      <c r="G202" s="26"/>
      <c r="H202" s="26"/>
      <c r="I202" s="26"/>
      <c r="J202" s="26"/>
      <c r="K202" s="26"/>
      <c r="L202" s="26"/>
      <c r="M202" s="26"/>
      <c r="N202" s="37"/>
      <c r="O202" s="26"/>
      <c r="P202" s="299"/>
      <c r="Q202" s="26"/>
      <c r="R202" s="299"/>
      <c r="S202" s="22"/>
      <c r="T202" s="26"/>
      <c r="U202" s="55"/>
      <c r="V202" s="22"/>
      <c r="W202" s="22"/>
      <c r="X202" s="22"/>
      <c r="Y202" s="22"/>
      <c r="Z202" s="22"/>
      <c r="AA202" s="22"/>
      <c r="AB202" s="22"/>
      <c r="AC202" s="22"/>
      <c r="AD202" s="22"/>
      <c r="AE202" s="22"/>
      <c r="AF202" s="22"/>
      <c r="AG202" s="22"/>
      <c r="AH202" s="22"/>
      <c r="AI202" s="22"/>
      <c r="AJ202" s="22"/>
    </row>
    <row r="203" spans="1:36" ht="14.5">
      <c r="A203" s="29"/>
      <c r="B203" s="55"/>
      <c r="C203" s="29"/>
      <c r="D203" s="112"/>
      <c r="E203" s="22"/>
      <c r="F203" s="22"/>
      <c r="G203" s="26"/>
      <c r="H203" s="26"/>
      <c r="I203" s="26"/>
      <c r="J203" s="26"/>
      <c r="K203" s="26"/>
      <c r="L203" s="26"/>
      <c r="M203" s="26"/>
      <c r="N203" s="37"/>
      <c r="O203" s="26"/>
      <c r="P203" s="299"/>
      <c r="Q203" s="26"/>
      <c r="R203" s="299"/>
      <c r="S203" s="22"/>
      <c r="T203" s="26"/>
      <c r="U203" s="55"/>
      <c r="V203" s="22"/>
      <c r="W203" s="22"/>
      <c r="X203" s="22"/>
      <c r="Y203" s="22"/>
      <c r="Z203" s="22"/>
      <c r="AA203" s="22"/>
      <c r="AB203" s="22"/>
      <c r="AC203" s="22"/>
      <c r="AD203" s="22"/>
      <c r="AE203" s="22"/>
      <c r="AF203" s="22"/>
      <c r="AG203" s="22"/>
      <c r="AH203" s="22"/>
      <c r="AI203" s="22"/>
      <c r="AJ203" s="22"/>
    </row>
    <row r="204" spans="1:36" ht="14.5">
      <c r="A204" s="29"/>
      <c r="B204" s="55"/>
      <c r="C204" s="29"/>
      <c r="D204" s="112"/>
      <c r="E204" s="22"/>
      <c r="F204" s="22"/>
      <c r="G204" s="26"/>
      <c r="H204" s="26"/>
      <c r="I204" s="26"/>
      <c r="J204" s="26"/>
      <c r="K204" s="26"/>
      <c r="L204" s="26"/>
      <c r="M204" s="26"/>
      <c r="N204" s="37"/>
      <c r="O204" s="26"/>
      <c r="P204" s="299"/>
      <c r="Q204" s="26"/>
      <c r="R204" s="299"/>
      <c r="S204" s="22"/>
      <c r="T204" s="26"/>
      <c r="U204" s="55"/>
      <c r="V204" s="22"/>
      <c r="W204" s="22"/>
      <c r="X204" s="22"/>
      <c r="Y204" s="22"/>
      <c r="Z204" s="22"/>
      <c r="AA204" s="22"/>
      <c r="AB204" s="22"/>
      <c r="AC204" s="22"/>
      <c r="AD204" s="22"/>
      <c r="AE204" s="22"/>
      <c r="AF204" s="22"/>
      <c r="AG204" s="22"/>
      <c r="AH204" s="22"/>
      <c r="AI204" s="22"/>
      <c r="AJ204" s="22"/>
    </row>
    <row r="205" spans="1:36" ht="14.5">
      <c r="A205" s="29"/>
      <c r="B205" s="55"/>
      <c r="C205" s="29"/>
      <c r="D205" s="112"/>
      <c r="E205" s="22"/>
      <c r="F205" s="22"/>
      <c r="G205" s="26"/>
      <c r="H205" s="26"/>
      <c r="I205" s="26"/>
      <c r="J205" s="26"/>
      <c r="K205" s="26"/>
      <c r="L205" s="26"/>
      <c r="M205" s="26"/>
      <c r="N205" s="37"/>
      <c r="O205" s="26"/>
      <c r="P205" s="299"/>
      <c r="Q205" s="26"/>
      <c r="R205" s="299"/>
      <c r="S205" s="22"/>
      <c r="T205" s="26"/>
      <c r="U205" s="55"/>
      <c r="V205" s="22"/>
      <c r="W205" s="22"/>
      <c r="X205" s="22"/>
      <c r="Y205" s="22"/>
      <c r="Z205" s="22"/>
      <c r="AA205" s="22"/>
      <c r="AB205" s="22"/>
      <c r="AC205" s="22"/>
      <c r="AD205" s="22"/>
      <c r="AE205" s="22"/>
      <c r="AF205" s="22"/>
      <c r="AG205" s="22"/>
      <c r="AH205" s="22"/>
      <c r="AI205" s="22"/>
      <c r="AJ205" s="22"/>
    </row>
    <row r="206" spans="1:36" ht="14.5">
      <c r="A206" s="29"/>
      <c r="B206" s="55"/>
      <c r="C206" s="29"/>
      <c r="D206" s="112"/>
      <c r="E206" s="22"/>
      <c r="F206" s="22"/>
      <c r="G206" s="26"/>
      <c r="H206" s="26"/>
      <c r="I206" s="26"/>
      <c r="J206" s="26"/>
      <c r="K206" s="26"/>
      <c r="L206" s="26"/>
      <c r="M206" s="26"/>
      <c r="N206" s="37"/>
      <c r="O206" s="26"/>
      <c r="P206" s="299"/>
      <c r="Q206" s="26"/>
      <c r="R206" s="299"/>
      <c r="S206" s="22"/>
      <c r="T206" s="26"/>
      <c r="U206" s="55"/>
      <c r="V206" s="22"/>
      <c r="W206" s="22"/>
      <c r="X206" s="22"/>
      <c r="Y206" s="22"/>
      <c r="Z206" s="22"/>
      <c r="AA206" s="22"/>
      <c r="AB206" s="22"/>
      <c r="AC206" s="22"/>
      <c r="AD206" s="22"/>
      <c r="AE206" s="22"/>
      <c r="AF206" s="22"/>
      <c r="AG206" s="22"/>
      <c r="AH206" s="22"/>
      <c r="AI206" s="22"/>
      <c r="AJ206" s="22"/>
    </row>
    <row r="207" spans="1:36" ht="14.5">
      <c r="A207" s="29"/>
      <c r="B207" s="55"/>
      <c r="C207" s="29"/>
      <c r="D207" s="112"/>
      <c r="E207" s="22"/>
      <c r="F207" s="22"/>
      <c r="G207" s="26"/>
      <c r="H207" s="26"/>
      <c r="I207" s="26"/>
      <c r="J207" s="26"/>
      <c r="K207" s="26"/>
      <c r="L207" s="26"/>
      <c r="M207" s="26"/>
      <c r="N207" s="37"/>
      <c r="O207" s="26"/>
      <c r="P207" s="299"/>
      <c r="Q207" s="26"/>
      <c r="R207" s="299"/>
      <c r="S207" s="22"/>
      <c r="T207" s="26"/>
      <c r="U207" s="55"/>
      <c r="V207" s="22"/>
      <c r="W207" s="22"/>
      <c r="X207" s="22"/>
      <c r="Y207" s="22"/>
      <c r="Z207" s="22"/>
      <c r="AA207" s="22"/>
      <c r="AB207" s="22"/>
      <c r="AC207" s="22"/>
      <c r="AD207" s="22"/>
      <c r="AE207" s="22"/>
      <c r="AF207" s="22"/>
      <c r="AG207" s="22"/>
      <c r="AH207" s="22"/>
      <c r="AI207" s="22"/>
      <c r="AJ207" s="22"/>
    </row>
    <row r="208" spans="1:36" ht="14.5">
      <c r="A208" s="29"/>
      <c r="B208" s="55"/>
      <c r="C208" s="29"/>
      <c r="D208" s="112"/>
      <c r="E208" s="22"/>
      <c r="F208" s="22"/>
      <c r="G208" s="26"/>
      <c r="H208" s="26"/>
      <c r="I208" s="26"/>
      <c r="J208" s="26"/>
      <c r="K208" s="26"/>
      <c r="L208" s="26"/>
      <c r="M208" s="26"/>
      <c r="N208" s="37"/>
      <c r="O208" s="26"/>
      <c r="P208" s="299"/>
      <c r="Q208" s="26"/>
      <c r="R208" s="299"/>
      <c r="S208" s="22"/>
      <c r="T208" s="26"/>
      <c r="U208" s="55"/>
      <c r="V208" s="22"/>
      <c r="W208" s="22"/>
      <c r="X208" s="22"/>
      <c r="Y208" s="22"/>
      <c r="Z208" s="22"/>
      <c r="AA208" s="22"/>
      <c r="AB208" s="22"/>
      <c r="AC208" s="22"/>
      <c r="AD208" s="22"/>
      <c r="AE208" s="22"/>
      <c r="AF208" s="22"/>
      <c r="AG208" s="22"/>
      <c r="AH208" s="22"/>
      <c r="AI208" s="22"/>
      <c r="AJ208" s="22"/>
    </row>
    <row r="209" spans="1:36" ht="14.5">
      <c r="A209" s="29"/>
      <c r="B209" s="55"/>
      <c r="C209" s="29"/>
      <c r="D209" s="112"/>
      <c r="E209" s="22"/>
      <c r="F209" s="22"/>
      <c r="G209" s="26"/>
      <c r="H209" s="26"/>
      <c r="I209" s="26"/>
      <c r="J209" s="26"/>
      <c r="K209" s="26"/>
      <c r="L209" s="26"/>
      <c r="M209" s="26"/>
      <c r="N209" s="37"/>
      <c r="O209" s="26"/>
      <c r="P209" s="299"/>
      <c r="Q209" s="26"/>
      <c r="R209" s="299"/>
      <c r="S209" s="22"/>
      <c r="T209" s="26"/>
      <c r="U209" s="55"/>
      <c r="V209" s="22"/>
      <c r="W209" s="22"/>
      <c r="X209" s="22"/>
      <c r="Y209" s="22"/>
      <c r="Z209" s="22"/>
      <c r="AA209" s="22"/>
      <c r="AB209" s="22"/>
      <c r="AC209" s="22"/>
      <c r="AD209" s="22"/>
      <c r="AE209" s="22"/>
      <c r="AF209" s="22"/>
      <c r="AG209" s="22"/>
      <c r="AH209" s="22"/>
      <c r="AI209" s="22"/>
      <c r="AJ209" s="22"/>
    </row>
    <row r="210" spans="1:36" ht="14.5">
      <c r="A210" s="29"/>
      <c r="B210" s="55"/>
      <c r="C210" s="29"/>
      <c r="D210" s="112"/>
      <c r="E210" s="22"/>
      <c r="F210" s="22"/>
      <c r="G210" s="26"/>
      <c r="H210" s="26"/>
      <c r="I210" s="26"/>
      <c r="J210" s="26"/>
      <c r="K210" s="26"/>
      <c r="L210" s="26"/>
      <c r="M210" s="26"/>
      <c r="N210" s="37"/>
      <c r="O210" s="26"/>
      <c r="P210" s="299"/>
      <c r="Q210" s="26"/>
      <c r="R210" s="299"/>
      <c r="S210" s="22"/>
      <c r="T210" s="26"/>
      <c r="U210" s="55"/>
      <c r="V210" s="22"/>
      <c r="W210" s="22"/>
      <c r="X210" s="22"/>
      <c r="Y210" s="22"/>
      <c r="Z210" s="22"/>
      <c r="AA210" s="22"/>
      <c r="AB210" s="22"/>
      <c r="AC210" s="22"/>
      <c r="AD210" s="22"/>
      <c r="AE210" s="22"/>
      <c r="AF210" s="22"/>
      <c r="AG210" s="22"/>
      <c r="AH210" s="22"/>
      <c r="AI210" s="22"/>
      <c r="AJ210" s="22"/>
    </row>
    <row r="211" spans="1:36" ht="14.5">
      <c r="A211" s="29"/>
      <c r="B211" s="55"/>
      <c r="C211" s="29"/>
      <c r="D211" s="112"/>
      <c r="E211" s="22"/>
      <c r="F211" s="22"/>
      <c r="G211" s="26"/>
      <c r="H211" s="26"/>
      <c r="I211" s="26"/>
      <c r="J211" s="26"/>
      <c r="K211" s="26"/>
      <c r="L211" s="26"/>
      <c r="M211" s="26"/>
      <c r="N211" s="37"/>
      <c r="O211" s="26"/>
      <c r="P211" s="299"/>
      <c r="Q211" s="26"/>
      <c r="R211" s="299"/>
      <c r="S211" s="22"/>
      <c r="T211" s="26"/>
      <c r="U211" s="55"/>
      <c r="V211" s="22"/>
      <c r="W211" s="22"/>
      <c r="X211" s="22"/>
      <c r="Y211" s="22"/>
      <c r="Z211" s="22"/>
      <c r="AA211" s="22"/>
      <c r="AB211" s="22"/>
      <c r="AC211" s="22"/>
      <c r="AD211" s="22"/>
      <c r="AE211" s="22"/>
      <c r="AF211" s="22"/>
      <c r="AG211" s="22"/>
      <c r="AH211" s="22"/>
      <c r="AI211" s="22"/>
      <c r="AJ211" s="22"/>
    </row>
    <row r="212" spans="1:36" ht="14.5">
      <c r="A212" s="29"/>
      <c r="B212" s="55"/>
      <c r="C212" s="29"/>
      <c r="D212" s="112"/>
      <c r="E212" s="22"/>
      <c r="F212" s="22"/>
      <c r="G212" s="26"/>
      <c r="H212" s="26"/>
      <c r="I212" s="26"/>
      <c r="J212" s="26"/>
      <c r="K212" s="26"/>
      <c r="L212" s="26"/>
      <c r="M212" s="26"/>
      <c r="N212" s="37"/>
      <c r="O212" s="26"/>
      <c r="P212" s="299"/>
      <c r="Q212" s="26"/>
      <c r="R212" s="299"/>
      <c r="S212" s="22"/>
      <c r="T212" s="26"/>
      <c r="U212" s="55"/>
      <c r="V212" s="22"/>
      <c r="W212" s="22"/>
      <c r="X212" s="22"/>
      <c r="Y212" s="22"/>
      <c r="Z212" s="22"/>
      <c r="AA212" s="22"/>
      <c r="AB212" s="22"/>
      <c r="AC212" s="22"/>
      <c r="AD212" s="22"/>
      <c r="AE212" s="22"/>
      <c r="AF212" s="22"/>
      <c r="AG212" s="22"/>
      <c r="AH212" s="22"/>
      <c r="AI212" s="22"/>
      <c r="AJ212" s="22"/>
    </row>
    <row r="213" spans="1:36" ht="14.5">
      <c r="A213" s="29"/>
      <c r="B213" s="55"/>
      <c r="C213" s="29"/>
      <c r="D213" s="112"/>
      <c r="E213" s="22"/>
      <c r="F213" s="22"/>
      <c r="G213" s="26"/>
      <c r="H213" s="26"/>
      <c r="I213" s="26"/>
      <c r="J213" s="26"/>
      <c r="K213" s="26"/>
      <c r="L213" s="26"/>
      <c r="M213" s="26"/>
      <c r="N213" s="37"/>
      <c r="O213" s="26"/>
      <c r="P213" s="299"/>
      <c r="Q213" s="26"/>
      <c r="R213" s="299"/>
      <c r="S213" s="22"/>
      <c r="T213" s="26"/>
      <c r="U213" s="55"/>
      <c r="V213" s="22"/>
      <c r="W213" s="22"/>
      <c r="X213" s="22"/>
      <c r="Y213" s="22"/>
      <c r="Z213" s="22"/>
      <c r="AA213" s="22"/>
      <c r="AB213" s="22"/>
      <c r="AC213" s="22"/>
      <c r="AD213" s="22"/>
      <c r="AE213" s="22"/>
      <c r="AF213" s="22"/>
      <c r="AG213" s="22"/>
      <c r="AH213" s="22"/>
      <c r="AI213" s="22"/>
      <c r="AJ213" s="22"/>
    </row>
    <row r="214" spans="1:36" ht="14.5">
      <c r="A214" s="29"/>
      <c r="B214" s="55"/>
      <c r="C214" s="29"/>
      <c r="D214" s="112"/>
      <c r="E214" s="22"/>
      <c r="F214" s="22"/>
      <c r="G214" s="26"/>
      <c r="H214" s="26"/>
      <c r="I214" s="26"/>
      <c r="J214" s="26"/>
      <c r="K214" s="26"/>
      <c r="L214" s="26"/>
      <c r="M214" s="26"/>
      <c r="N214" s="37"/>
      <c r="O214" s="26"/>
      <c r="P214" s="299"/>
      <c r="Q214" s="26"/>
      <c r="R214" s="299"/>
      <c r="S214" s="22"/>
      <c r="T214" s="26"/>
      <c r="U214" s="55"/>
      <c r="V214" s="22"/>
      <c r="W214" s="22"/>
      <c r="X214" s="22"/>
      <c r="Y214" s="22"/>
      <c r="Z214" s="22"/>
      <c r="AA214" s="22"/>
      <c r="AB214" s="22"/>
      <c r="AC214" s="22"/>
      <c r="AD214" s="22"/>
      <c r="AE214" s="22"/>
      <c r="AF214" s="22"/>
      <c r="AG214" s="22"/>
      <c r="AH214" s="22"/>
      <c r="AI214" s="22"/>
      <c r="AJ214" s="22"/>
    </row>
    <row r="215" spans="1:36" ht="14.5">
      <c r="A215" s="29"/>
      <c r="B215" s="55"/>
      <c r="C215" s="29"/>
      <c r="D215" s="112"/>
      <c r="E215" s="22"/>
      <c r="F215" s="22"/>
      <c r="G215" s="26"/>
      <c r="H215" s="26"/>
      <c r="I215" s="26"/>
      <c r="J215" s="26"/>
      <c r="K215" s="26"/>
      <c r="L215" s="26"/>
      <c r="M215" s="26"/>
      <c r="N215" s="37"/>
      <c r="O215" s="26"/>
      <c r="P215" s="299"/>
      <c r="Q215" s="26"/>
      <c r="R215" s="299"/>
      <c r="S215" s="22"/>
      <c r="T215" s="26"/>
      <c r="U215" s="55"/>
      <c r="V215" s="22"/>
      <c r="W215" s="22"/>
      <c r="X215" s="22"/>
      <c r="Y215" s="22"/>
      <c r="Z215" s="22"/>
      <c r="AA215" s="22"/>
      <c r="AB215" s="22"/>
      <c r="AC215" s="22"/>
      <c r="AD215" s="22"/>
      <c r="AE215" s="22"/>
      <c r="AF215" s="22"/>
      <c r="AG215" s="22"/>
      <c r="AH215" s="22"/>
      <c r="AI215" s="22"/>
      <c r="AJ215" s="22"/>
    </row>
    <row r="216" spans="1:36" ht="14.5">
      <c r="A216" s="29"/>
      <c r="B216" s="55"/>
      <c r="C216" s="29"/>
      <c r="D216" s="112"/>
      <c r="E216" s="22"/>
      <c r="F216" s="22"/>
      <c r="G216" s="26"/>
      <c r="H216" s="26"/>
      <c r="I216" s="26"/>
      <c r="J216" s="26"/>
      <c r="K216" s="26"/>
      <c r="L216" s="26"/>
      <c r="M216" s="26"/>
      <c r="N216" s="37"/>
      <c r="O216" s="26"/>
      <c r="P216" s="299"/>
      <c r="Q216" s="26"/>
      <c r="R216" s="299"/>
      <c r="S216" s="22"/>
      <c r="T216" s="26"/>
      <c r="U216" s="55"/>
      <c r="V216" s="22"/>
      <c r="W216" s="22"/>
      <c r="X216" s="22"/>
      <c r="Y216" s="22"/>
      <c r="Z216" s="22"/>
      <c r="AA216" s="22"/>
      <c r="AB216" s="22"/>
      <c r="AC216" s="22"/>
      <c r="AD216" s="22"/>
      <c r="AE216" s="22"/>
      <c r="AF216" s="22"/>
      <c r="AG216" s="22"/>
      <c r="AH216" s="22"/>
      <c r="AI216" s="22"/>
      <c r="AJ216" s="22"/>
    </row>
    <row r="217" spans="1:36" ht="14.5">
      <c r="A217" s="29"/>
      <c r="B217" s="55"/>
      <c r="C217" s="29"/>
      <c r="D217" s="112"/>
      <c r="E217" s="22"/>
      <c r="F217" s="22"/>
      <c r="G217" s="26"/>
      <c r="H217" s="26"/>
      <c r="I217" s="26"/>
      <c r="J217" s="26"/>
      <c r="K217" s="26"/>
      <c r="L217" s="26"/>
      <c r="M217" s="26"/>
      <c r="N217" s="37"/>
      <c r="O217" s="26"/>
      <c r="P217" s="299"/>
      <c r="Q217" s="26"/>
      <c r="R217" s="299"/>
      <c r="S217" s="22"/>
      <c r="T217" s="26"/>
      <c r="U217" s="55"/>
      <c r="V217" s="22"/>
      <c r="W217" s="22"/>
      <c r="X217" s="22"/>
      <c r="Y217" s="22"/>
      <c r="Z217" s="22"/>
      <c r="AA217" s="22"/>
      <c r="AB217" s="22"/>
      <c r="AC217" s="22"/>
      <c r="AD217" s="22"/>
      <c r="AE217" s="22"/>
      <c r="AF217" s="22"/>
      <c r="AG217" s="22"/>
      <c r="AH217" s="22"/>
      <c r="AI217" s="22"/>
      <c r="AJ217" s="22"/>
    </row>
    <row r="218" spans="1:36" ht="14.5">
      <c r="A218" s="29"/>
      <c r="B218" s="55"/>
      <c r="C218" s="29"/>
      <c r="D218" s="112"/>
      <c r="E218" s="22"/>
      <c r="F218" s="22"/>
      <c r="G218" s="26"/>
      <c r="H218" s="26"/>
      <c r="I218" s="26"/>
      <c r="J218" s="26"/>
      <c r="K218" s="26"/>
      <c r="L218" s="26"/>
      <c r="M218" s="26"/>
      <c r="N218" s="37"/>
      <c r="O218" s="26"/>
      <c r="P218" s="299"/>
      <c r="Q218" s="26"/>
      <c r="R218" s="299"/>
      <c r="S218" s="22"/>
      <c r="T218" s="26"/>
      <c r="U218" s="55"/>
      <c r="V218" s="22"/>
      <c r="W218" s="22"/>
      <c r="X218" s="22"/>
      <c r="Y218" s="22"/>
      <c r="Z218" s="22"/>
      <c r="AA218" s="22"/>
      <c r="AB218" s="22"/>
      <c r="AC218" s="22"/>
      <c r="AD218" s="22"/>
      <c r="AE218" s="22"/>
      <c r="AF218" s="22"/>
      <c r="AG218" s="22"/>
      <c r="AH218" s="22"/>
      <c r="AI218" s="22"/>
      <c r="AJ218" s="22"/>
    </row>
    <row r="219" spans="1:36" ht="14.5">
      <c r="A219" s="29"/>
      <c r="B219" s="55"/>
      <c r="C219" s="29"/>
      <c r="D219" s="112"/>
      <c r="E219" s="22"/>
      <c r="F219" s="22"/>
      <c r="G219" s="26"/>
      <c r="H219" s="26"/>
      <c r="I219" s="26"/>
      <c r="J219" s="26"/>
      <c r="K219" s="26"/>
      <c r="L219" s="26"/>
      <c r="M219" s="26"/>
      <c r="N219" s="37"/>
      <c r="O219" s="26"/>
      <c r="P219" s="299"/>
      <c r="Q219" s="26"/>
      <c r="R219" s="299"/>
      <c r="S219" s="22"/>
      <c r="T219" s="26"/>
      <c r="U219" s="55"/>
      <c r="V219" s="22"/>
      <c r="W219" s="22"/>
      <c r="X219" s="22"/>
      <c r="Y219" s="22"/>
      <c r="Z219" s="22"/>
      <c r="AA219" s="22"/>
      <c r="AB219" s="22"/>
      <c r="AC219" s="22"/>
      <c r="AD219" s="22"/>
      <c r="AE219" s="22"/>
      <c r="AF219" s="22"/>
      <c r="AG219" s="22"/>
      <c r="AH219" s="22"/>
      <c r="AI219" s="22"/>
      <c r="AJ219" s="22"/>
    </row>
    <row r="220" spans="1:36" ht="14.5">
      <c r="A220" s="29"/>
      <c r="B220" s="55"/>
      <c r="C220" s="29"/>
      <c r="D220" s="112"/>
      <c r="E220" s="22"/>
      <c r="F220" s="22"/>
      <c r="G220" s="26"/>
      <c r="H220" s="26"/>
      <c r="I220" s="26"/>
      <c r="J220" s="26"/>
      <c r="K220" s="26"/>
      <c r="L220" s="26"/>
      <c r="M220" s="26"/>
      <c r="N220" s="37"/>
      <c r="O220" s="26"/>
      <c r="P220" s="299"/>
      <c r="Q220" s="26"/>
      <c r="R220" s="299"/>
      <c r="S220" s="22"/>
      <c r="T220" s="26"/>
      <c r="U220" s="55"/>
      <c r="V220" s="22"/>
      <c r="W220" s="22"/>
      <c r="X220" s="22"/>
      <c r="Y220" s="22"/>
      <c r="Z220" s="22"/>
      <c r="AA220" s="22"/>
      <c r="AB220" s="22"/>
      <c r="AC220" s="22"/>
      <c r="AD220" s="22"/>
      <c r="AE220" s="22"/>
      <c r="AF220" s="22"/>
      <c r="AG220" s="22"/>
      <c r="AH220" s="22"/>
      <c r="AI220" s="22"/>
      <c r="AJ220" s="22"/>
    </row>
    <row r="221" spans="1:36" ht="14.5">
      <c r="A221" s="29"/>
      <c r="B221" s="55"/>
      <c r="C221" s="29"/>
      <c r="D221" s="112"/>
      <c r="E221" s="22"/>
      <c r="F221" s="22"/>
      <c r="G221" s="26"/>
      <c r="H221" s="26"/>
      <c r="I221" s="26"/>
      <c r="J221" s="26"/>
      <c r="K221" s="26"/>
      <c r="L221" s="26"/>
      <c r="M221" s="26"/>
      <c r="N221" s="37"/>
      <c r="O221" s="26"/>
      <c r="P221" s="299"/>
      <c r="Q221" s="26"/>
      <c r="R221" s="299"/>
      <c r="S221" s="22"/>
      <c r="T221" s="26"/>
      <c r="U221" s="55"/>
      <c r="V221" s="22"/>
      <c r="W221" s="22"/>
      <c r="X221" s="22"/>
      <c r="Y221" s="22"/>
      <c r="Z221" s="22"/>
      <c r="AA221" s="22"/>
      <c r="AB221" s="22"/>
      <c r="AC221" s="22"/>
      <c r="AD221" s="22"/>
      <c r="AE221" s="22"/>
      <c r="AF221" s="22"/>
      <c r="AG221" s="22"/>
      <c r="AH221" s="22"/>
      <c r="AI221" s="22"/>
      <c r="AJ221" s="22"/>
    </row>
    <row r="222" spans="1:36" ht="14.5">
      <c r="A222" s="29"/>
      <c r="B222" s="55"/>
      <c r="C222" s="29"/>
      <c r="D222" s="112"/>
      <c r="E222" s="22"/>
      <c r="F222" s="22"/>
      <c r="G222" s="26"/>
      <c r="H222" s="26"/>
      <c r="I222" s="26"/>
      <c r="J222" s="26"/>
      <c r="K222" s="26"/>
      <c r="L222" s="26"/>
      <c r="M222" s="26"/>
      <c r="N222" s="37"/>
      <c r="O222" s="26"/>
      <c r="P222" s="299"/>
      <c r="Q222" s="26"/>
      <c r="R222" s="299"/>
      <c r="S222" s="22"/>
      <c r="T222" s="26"/>
      <c r="U222" s="55"/>
      <c r="V222" s="22"/>
      <c r="W222" s="22"/>
      <c r="X222" s="22"/>
      <c r="Y222" s="22"/>
      <c r="Z222" s="22"/>
      <c r="AA222" s="22"/>
      <c r="AB222" s="22"/>
      <c r="AC222" s="22"/>
      <c r="AD222" s="22"/>
      <c r="AE222" s="22"/>
      <c r="AF222" s="22"/>
      <c r="AG222" s="22"/>
      <c r="AH222" s="22"/>
      <c r="AI222" s="22"/>
      <c r="AJ222" s="22"/>
    </row>
    <row r="223" spans="1:36" ht="14.5">
      <c r="A223" s="29"/>
      <c r="B223" s="55"/>
      <c r="C223" s="29"/>
      <c r="D223" s="112"/>
      <c r="E223" s="22"/>
      <c r="F223" s="22"/>
      <c r="G223" s="26"/>
      <c r="H223" s="26"/>
      <c r="I223" s="26"/>
      <c r="J223" s="26"/>
      <c r="K223" s="26"/>
      <c r="L223" s="26"/>
      <c r="M223" s="26"/>
      <c r="N223" s="37"/>
      <c r="O223" s="26"/>
      <c r="P223" s="299"/>
      <c r="Q223" s="26"/>
      <c r="R223" s="299"/>
      <c r="S223" s="22"/>
      <c r="T223" s="26"/>
      <c r="U223" s="55"/>
      <c r="V223" s="22"/>
      <c r="W223" s="22"/>
      <c r="X223" s="22"/>
      <c r="Y223" s="22"/>
      <c r="Z223" s="22"/>
      <c r="AA223" s="22"/>
      <c r="AB223" s="22"/>
      <c r="AC223" s="22"/>
      <c r="AD223" s="22"/>
      <c r="AE223" s="22"/>
      <c r="AF223" s="22"/>
      <c r="AG223" s="22"/>
      <c r="AH223" s="22"/>
      <c r="AI223" s="22"/>
      <c r="AJ223" s="22"/>
    </row>
    <row r="224" spans="1:36" ht="14.5">
      <c r="A224" s="29"/>
      <c r="B224" s="55"/>
      <c r="C224" s="29"/>
      <c r="D224" s="112"/>
      <c r="E224" s="22"/>
      <c r="F224" s="22"/>
      <c r="G224" s="26"/>
      <c r="H224" s="26"/>
      <c r="I224" s="26"/>
      <c r="J224" s="26"/>
      <c r="K224" s="26"/>
      <c r="L224" s="26"/>
      <c r="M224" s="26"/>
      <c r="N224" s="37"/>
      <c r="O224" s="26"/>
      <c r="P224" s="299"/>
      <c r="Q224" s="26"/>
      <c r="R224" s="299"/>
      <c r="S224" s="22"/>
      <c r="T224" s="26"/>
      <c r="U224" s="55"/>
      <c r="V224" s="22"/>
      <c r="W224" s="22"/>
      <c r="X224" s="22"/>
      <c r="Y224" s="22"/>
      <c r="Z224" s="22"/>
      <c r="AA224" s="22"/>
      <c r="AB224" s="22"/>
      <c r="AC224" s="22"/>
      <c r="AD224" s="22"/>
      <c r="AE224" s="22"/>
      <c r="AF224" s="22"/>
      <c r="AG224" s="22"/>
      <c r="AH224" s="22"/>
      <c r="AI224" s="22"/>
      <c r="AJ224" s="22"/>
    </row>
    <row r="225" spans="1:36" ht="14.5">
      <c r="A225" s="29"/>
      <c r="B225" s="55"/>
      <c r="C225" s="29"/>
      <c r="D225" s="112"/>
      <c r="E225" s="22"/>
      <c r="F225" s="22"/>
      <c r="G225" s="26"/>
      <c r="H225" s="26"/>
      <c r="I225" s="26"/>
      <c r="J225" s="26"/>
      <c r="K225" s="26"/>
      <c r="L225" s="26"/>
      <c r="M225" s="26"/>
      <c r="N225" s="37"/>
      <c r="O225" s="26"/>
      <c r="P225" s="299"/>
      <c r="Q225" s="26"/>
      <c r="R225" s="299"/>
      <c r="S225" s="22"/>
      <c r="T225" s="26"/>
      <c r="U225" s="55"/>
      <c r="V225" s="22"/>
      <c r="W225" s="22"/>
      <c r="X225" s="22"/>
      <c r="Y225" s="22"/>
      <c r="Z225" s="22"/>
      <c r="AA225" s="22"/>
      <c r="AB225" s="22"/>
      <c r="AC225" s="22"/>
      <c r="AD225" s="22"/>
      <c r="AE225" s="22"/>
      <c r="AF225" s="22"/>
      <c r="AG225" s="22"/>
      <c r="AH225" s="22"/>
      <c r="AI225" s="22"/>
      <c r="AJ225" s="22"/>
    </row>
    <row r="226" spans="1:36" ht="14.5">
      <c r="A226" s="29"/>
      <c r="B226" s="55"/>
      <c r="C226" s="29"/>
      <c r="D226" s="112"/>
      <c r="E226" s="22"/>
      <c r="F226" s="22"/>
      <c r="G226" s="26"/>
      <c r="H226" s="26"/>
      <c r="I226" s="26"/>
      <c r="J226" s="26"/>
      <c r="K226" s="26"/>
      <c r="L226" s="26"/>
      <c r="M226" s="26"/>
      <c r="N226" s="37"/>
      <c r="O226" s="26"/>
      <c r="P226" s="299"/>
      <c r="Q226" s="26"/>
      <c r="R226" s="299"/>
      <c r="S226" s="22"/>
      <c r="T226" s="26"/>
      <c r="U226" s="55"/>
      <c r="V226" s="22"/>
      <c r="W226" s="22"/>
      <c r="X226" s="22"/>
      <c r="Y226" s="22"/>
      <c r="Z226" s="22"/>
      <c r="AA226" s="22"/>
      <c r="AB226" s="22"/>
      <c r="AC226" s="22"/>
      <c r="AD226" s="22"/>
      <c r="AE226" s="22"/>
      <c r="AF226" s="22"/>
      <c r="AG226" s="22"/>
      <c r="AH226" s="22"/>
      <c r="AI226" s="22"/>
      <c r="AJ226" s="22"/>
    </row>
    <row r="227" spans="1:36" ht="14.5">
      <c r="A227" s="29"/>
      <c r="B227" s="55"/>
      <c r="C227" s="29"/>
      <c r="D227" s="112"/>
      <c r="E227" s="22"/>
      <c r="F227" s="22"/>
      <c r="G227" s="26"/>
      <c r="H227" s="26"/>
      <c r="I227" s="26"/>
      <c r="J227" s="26"/>
      <c r="K227" s="26"/>
      <c r="L227" s="26"/>
      <c r="M227" s="26"/>
      <c r="N227" s="37"/>
      <c r="O227" s="26"/>
      <c r="P227" s="299"/>
      <c r="Q227" s="26"/>
      <c r="R227" s="299"/>
      <c r="S227" s="22"/>
      <c r="T227" s="26"/>
      <c r="U227" s="55"/>
      <c r="V227" s="22"/>
      <c r="W227" s="22"/>
      <c r="X227" s="22"/>
      <c r="Y227" s="22"/>
      <c r="Z227" s="22"/>
      <c r="AA227" s="22"/>
      <c r="AB227" s="22"/>
      <c r="AC227" s="22"/>
      <c r="AD227" s="22"/>
      <c r="AE227" s="22"/>
      <c r="AF227" s="22"/>
      <c r="AG227" s="22"/>
      <c r="AH227" s="22"/>
      <c r="AI227" s="22"/>
      <c r="AJ227" s="22"/>
    </row>
    <row r="228" spans="1:36" ht="14.5">
      <c r="A228" s="29"/>
      <c r="B228" s="55"/>
      <c r="C228" s="29"/>
      <c r="D228" s="112"/>
      <c r="E228" s="22"/>
      <c r="F228" s="22"/>
      <c r="G228" s="26"/>
      <c r="H228" s="26"/>
      <c r="I228" s="26"/>
      <c r="J228" s="26"/>
      <c r="K228" s="26"/>
      <c r="L228" s="26"/>
      <c r="M228" s="26"/>
      <c r="N228" s="37"/>
      <c r="O228" s="26"/>
      <c r="P228" s="299"/>
      <c r="Q228" s="26"/>
      <c r="R228" s="299"/>
      <c r="S228" s="22"/>
      <c r="T228" s="26"/>
      <c r="U228" s="55"/>
      <c r="V228" s="22"/>
      <c r="W228" s="22"/>
      <c r="X228" s="22"/>
      <c r="Y228" s="22"/>
      <c r="Z228" s="22"/>
      <c r="AA228" s="22"/>
      <c r="AB228" s="22"/>
      <c r="AC228" s="22"/>
      <c r="AD228" s="22"/>
      <c r="AE228" s="22"/>
      <c r="AF228" s="22"/>
      <c r="AG228" s="22"/>
      <c r="AH228" s="22"/>
      <c r="AI228" s="22"/>
      <c r="AJ228" s="22"/>
    </row>
    <row r="229" spans="1:36" ht="14.5">
      <c r="A229" s="29"/>
      <c r="B229" s="55"/>
      <c r="C229" s="29"/>
      <c r="D229" s="112"/>
      <c r="E229" s="22"/>
      <c r="F229" s="22"/>
      <c r="G229" s="26"/>
      <c r="H229" s="26"/>
      <c r="I229" s="26"/>
      <c r="J229" s="26"/>
      <c r="K229" s="26"/>
      <c r="L229" s="26"/>
      <c r="M229" s="26"/>
      <c r="N229" s="37"/>
      <c r="O229" s="26"/>
      <c r="P229" s="299"/>
      <c r="Q229" s="26"/>
      <c r="R229" s="299"/>
      <c r="S229" s="22"/>
      <c r="T229" s="26"/>
      <c r="U229" s="55"/>
      <c r="V229" s="22"/>
      <c r="W229" s="22"/>
      <c r="X229" s="22"/>
      <c r="Y229" s="22"/>
      <c r="Z229" s="22"/>
      <c r="AA229" s="22"/>
      <c r="AB229" s="22"/>
      <c r="AC229" s="22"/>
      <c r="AD229" s="22"/>
      <c r="AE229" s="22"/>
      <c r="AF229" s="22"/>
      <c r="AG229" s="22"/>
      <c r="AH229" s="22"/>
      <c r="AI229" s="22"/>
      <c r="AJ229" s="22"/>
    </row>
    <row r="230" spans="1:36" ht="14.5">
      <c r="A230" s="29"/>
      <c r="B230" s="55"/>
      <c r="C230" s="29"/>
      <c r="D230" s="112"/>
      <c r="E230" s="22"/>
      <c r="F230" s="22"/>
      <c r="G230" s="26"/>
      <c r="H230" s="26"/>
      <c r="I230" s="26"/>
      <c r="J230" s="26"/>
      <c r="K230" s="26"/>
      <c r="L230" s="26"/>
      <c r="M230" s="26"/>
      <c r="N230" s="37"/>
      <c r="O230" s="26"/>
      <c r="P230" s="299"/>
      <c r="Q230" s="26"/>
      <c r="R230" s="299"/>
      <c r="S230" s="22"/>
      <c r="T230" s="26"/>
      <c r="U230" s="55"/>
      <c r="V230" s="22"/>
      <c r="W230" s="22"/>
      <c r="X230" s="22"/>
      <c r="Y230" s="22"/>
      <c r="Z230" s="22"/>
      <c r="AA230" s="22"/>
      <c r="AB230" s="22"/>
      <c r="AC230" s="22"/>
      <c r="AD230" s="22"/>
      <c r="AE230" s="22"/>
      <c r="AF230" s="22"/>
      <c r="AG230" s="22"/>
      <c r="AH230" s="22"/>
      <c r="AI230" s="22"/>
      <c r="AJ230" s="22"/>
    </row>
    <row r="231" spans="1:36" ht="14.5">
      <c r="A231" s="29"/>
      <c r="B231" s="55"/>
      <c r="C231" s="29"/>
      <c r="D231" s="112"/>
      <c r="E231" s="22"/>
      <c r="F231" s="22"/>
      <c r="G231" s="26"/>
      <c r="H231" s="26"/>
      <c r="I231" s="26"/>
      <c r="J231" s="26"/>
      <c r="K231" s="26"/>
      <c r="L231" s="26"/>
      <c r="M231" s="26"/>
      <c r="N231" s="37"/>
      <c r="O231" s="26"/>
      <c r="P231" s="299"/>
      <c r="Q231" s="26"/>
      <c r="R231" s="299"/>
      <c r="S231" s="22"/>
      <c r="T231" s="26"/>
      <c r="U231" s="55"/>
      <c r="V231" s="22"/>
      <c r="W231" s="22"/>
      <c r="X231" s="22"/>
      <c r="Y231" s="22"/>
      <c r="Z231" s="22"/>
      <c r="AA231" s="22"/>
      <c r="AB231" s="22"/>
      <c r="AC231" s="22"/>
      <c r="AD231" s="22"/>
      <c r="AE231" s="22"/>
      <c r="AF231" s="22"/>
      <c r="AG231" s="22"/>
      <c r="AH231" s="22"/>
      <c r="AI231" s="22"/>
      <c r="AJ231" s="22"/>
    </row>
    <row r="232" spans="1:36" ht="14.5">
      <c r="A232" s="29"/>
      <c r="B232" s="55"/>
      <c r="C232" s="29"/>
      <c r="D232" s="112"/>
      <c r="E232" s="22"/>
      <c r="F232" s="22"/>
      <c r="G232" s="26"/>
      <c r="H232" s="26"/>
      <c r="I232" s="26"/>
      <c r="J232" s="26"/>
      <c r="K232" s="26"/>
      <c r="L232" s="26"/>
      <c r="M232" s="26"/>
      <c r="N232" s="37"/>
      <c r="O232" s="26"/>
      <c r="P232" s="299"/>
      <c r="Q232" s="26"/>
      <c r="R232" s="299"/>
      <c r="S232" s="22"/>
      <c r="T232" s="26"/>
      <c r="U232" s="55"/>
      <c r="V232" s="22"/>
      <c r="W232" s="22"/>
      <c r="X232" s="22"/>
      <c r="Y232" s="22"/>
      <c r="Z232" s="22"/>
      <c r="AA232" s="22"/>
      <c r="AB232" s="22"/>
      <c r="AC232" s="22"/>
      <c r="AD232" s="22"/>
      <c r="AE232" s="22"/>
      <c r="AF232" s="22"/>
      <c r="AG232" s="22"/>
      <c r="AH232" s="22"/>
      <c r="AI232" s="22"/>
      <c r="AJ232" s="22"/>
    </row>
    <row r="233" spans="1:36" ht="14.5">
      <c r="A233" s="29"/>
      <c r="B233" s="55"/>
      <c r="C233" s="29"/>
      <c r="D233" s="112"/>
      <c r="E233" s="22"/>
      <c r="F233" s="22"/>
      <c r="G233" s="26"/>
      <c r="H233" s="26"/>
      <c r="I233" s="26"/>
      <c r="J233" s="26"/>
      <c r="K233" s="26"/>
      <c r="L233" s="26"/>
      <c r="M233" s="26"/>
      <c r="N233" s="37"/>
      <c r="O233" s="26"/>
      <c r="P233" s="299"/>
      <c r="Q233" s="26"/>
      <c r="R233" s="299"/>
      <c r="S233" s="22"/>
      <c r="T233" s="26"/>
      <c r="U233" s="55"/>
      <c r="V233" s="22"/>
      <c r="W233" s="22"/>
      <c r="X233" s="22"/>
      <c r="Y233" s="22"/>
      <c r="Z233" s="22"/>
      <c r="AA233" s="22"/>
      <c r="AB233" s="22"/>
      <c r="AC233" s="22"/>
      <c r="AD233" s="22"/>
      <c r="AE233" s="22"/>
      <c r="AF233" s="22"/>
      <c r="AG233" s="22"/>
      <c r="AH233" s="22"/>
      <c r="AI233" s="22"/>
      <c r="AJ233" s="22"/>
    </row>
    <row r="234" spans="1:36" ht="14.5">
      <c r="A234" s="29"/>
      <c r="B234" s="55"/>
      <c r="C234" s="29"/>
      <c r="D234" s="112"/>
      <c r="E234" s="22"/>
      <c r="F234" s="22"/>
      <c r="G234" s="26"/>
      <c r="H234" s="26"/>
      <c r="I234" s="26"/>
      <c r="J234" s="26"/>
      <c r="K234" s="26"/>
      <c r="L234" s="26"/>
      <c r="M234" s="26"/>
      <c r="N234" s="37"/>
      <c r="O234" s="26"/>
      <c r="P234" s="299"/>
      <c r="Q234" s="26"/>
      <c r="R234" s="299"/>
      <c r="S234" s="22"/>
      <c r="T234" s="26"/>
      <c r="U234" s="55"/>
      <c r="V234" s="22"/>
      <c r="W234" s="22"/>
      <c r="X234" s="22"/>
      <c r="Y234" s="22"/>
      <c r="Z234" s="22"/>
      <c r="AA234" s="22"/>
      <c r="AB234" s="22"/>
      <c r="AC234" s="22"/>
      <c r="AD234" s="22"/>
      <c r="AE234" s="22"/>
      <c r="AF234" s="22"/>
      <c r="AG234" s="22"/>
      <c r="AH234" s="22"/>
      <c r="AI234" s="22"/>
      <c r="AJ234" s="22"/>
    </row>
    <row r="235" spans="1:36" ht="14.5">
      <c r="A235" s="29"/>
      <c r="B235" s="55"/>
      <c r="C235" s="29"/>
      <c r="D235" s="112"/>
      <c r="E235" s="22"/>
      <c r="F235" s="22"/>
      <c r="G235" s="26"/>
      <c r="H235" s="26"/>
      <c r="I235" s="26"/>
      <c r="J235" s="26"/>
      <c r="K235" s="26"/>
      <c r="L235" s="26"/>
      <c r="M235" s="26"/>
      <c r="N235" s="37"/>
      <c r="O235" s="26"/>
      <c r="P235" s="299"/>
      <c r="Q235" s="26"/>
      <c r="R235" s="299"/>
      <c r="S235" s="22"/>
      <c r="T235" s="26"/>
      <c r="U235" s="55"/>
      <c r="V235" s="22"/>
      <c r="W235" s="22"/>
      <c r="X235" s="22"/>
      <c r="Y235" s="22"/>
      <c r="Z235" s="22"/>
      <c r="AA235" s="22"/>
      <c r="AB235" s="22"/>
      <c r="AC235" s="22"/>
      <c r="AD235" s="22"/>
      <c r="AE235" s="22"/>
      <c r="AF235" s="22"/>
      <c r="AG235" s="22"/>
      <c r="AH235" s="22"/>
      <c r="AI235" s="22"/>
      <c r="AJ235" s="22"/>
    </row>
    <row r="236" spans="1:36" ht="14.5">
      <c r="A236" s="29"/>
      <c r="B236" s="55"/>
      <c r="C236" s="29"/>
      <c r="D236" s="112"/>
      <c r="E236" s="22"/>
      <c r="F236" s="22"/>
      <c r="G236" s="26"/>
      <c r="H236" s="26"/>
      <c r="I236" s="26"/>
      <c r="J236" s="26"/>
      <c r="K236" s="26"/>
      <c r="L236" s="26"/>
      <c r="M236" s="26"/>
      <c r="N236" s="37"/>
      <c r="O236" s="26"/>
      <c r="P236" s="299"/>
      <c r="Q236" s="26"/>
      <c r="R236" s="299"/>
      <c r="S236" s="22"/>
      <c r="T236" s="26"/>
      <c r="U236" s="55"/>
      <c r="V236" s="22"/>
      <c r="W236" s="22"/>
      <c r="X236" s="22"/>
      <c r="Y236" s="22"/>
      <c r="Z236" s="22"/>
      <c r="AA236" s="22"/>
      <c r="AB236" s="22"/>
      <c r="AC236" s="22"/>
      <c r="AD236" s="22"/>
      <c r="AE236" s="22"/>
      <c r="AF236" s="22"/>
      <c r="AG236" s="22"/>
      <c r="AH236" s="22"/>
      <c r="AI236" s="22"/>
      <c r="AJ236" s="22"/>
    </row>
    <row r="237" spans="1:36" ht="14.5">
      <c r="A237" s="29"/>
      <c r="B237" s="55"/>
      <c r="C237" s="29"/>
      <c r="D237" s="112"/>
      <c r="E237" s="22"/>
      <c r="F237" s="22"/>
      <c r="G237" s="26"/>
      <c r="H237" s="26"/>
      <c r="I237" s="26"/>
      <c r="J237" s="26"/>
      <c r="K237" s="26"/>
      <c r="L237" s="26"/>
      <c r="M237" s="26"/>
      <c r="N237" s="37"/>
      <c r="O237" s="26"/>
      <c r="P237" s="299"/>
      <c r="Q237" s="26"/>
      <c r="R237" s="299"/>
      <c r="S237" s="22"/>
      <c r="T237" s="26"/>
      <c r="U237" s="55"/>
      <c r="V237" s="22"/>
      <c r="W237" s="22"/>
      <c r="X237" s="22"/>
      <c r="Y237" s="22"/>
      <c r="Z237" s="22"/>
      <c r="AA237" s="22"/>
      <c r="AB237" s="22"/>
      <c r="AC237" s="22"/>
      <c r="AD237" s="22"/>
      <c r="AE237" s="22"/>
      <c r="AF237" s="22"/>
      <c r="AG237" s="22"/>
      <c r="AH237" s="22"/>
      <c r="AI237" s="22"/>
      <c r="AJ237" s="22"/>
    </row>
    <row r="238" spans="1:36" ht="14.5">
      <c r="A238" s="29"/>
      <c r="B238" s="55"/>
      <c r="C238" s="29"/>
      <c r="D238" s="112"/>
      <c r="E238" s="22"/>
      <c r="F238" s="22"/>
      <c r="G238" s="26"/>
      <c r="H238" s="26"/>
      <c r="I238" s="26"/>
      <c r="J238" s="26"/>
      <c r="K238" s="26"/>
      <c r="L238" s="26"/>
      <c r="M238" s="26"/>
      <c r="N238" s="37"/>
      <c r="O238" s="26"/>
      <c r="P238" s="299"/>
      <c r="Q238" s="26"/>
      <c r="R238" s="299"/>
      <c r="S238" s="22"/>
      <c r="T238" s="26"/>
      <c r="U238" s="55"/>
      <c r="V238" s="22"/>
      <c r="W238" s="22"/>
      <c r="X238" s="22"/>
      <c r="Y238" s="22"/>
      <c r="Z238" s="22"/>
      <c r="AA238" s="22"/>
      <c r="AB238" s="22"/>
      <c r="AC238" s="22"/>
      <c r="AD238" s="22"/>
      <c r="AE238" s="22"/>
      <c r="AF238" s="22"/>
      <c r="AG238" s="22"/>
      <c r="AH238" s="22"/>
      <c r="AI238" s="22"/>
      <c r="AJ238" s="22"/>
    </row>
    <row r="239" spans="1:36" ht="14.5">
      <c r="A239" s="29"/>
      <c r="B239" s="55"/>
      <c r="C239" s="29"/>
      <c r="D239" s="112"/>
      <c r="E239" s="22"/>
      <c r="F239" s="22"/>
      <c r="G239" s="26"/>
      <c r="H239" s="26"/>
      <c r="I239" s="26"/>
      <c r="J239" s="26"/>
      <c r="K239" s="26"/>
      <c r="L239" s="26"/>
      <c r="M239" s="26"/>
      <c r="N239" s="37"/>
      <c r="O239" s="26"/>
      <c r="P239" s="299"/>
      <c r="Q239" s="26"/>
      <c r="R239" s="299"/>
      <c r="S239" s="22"/>
      <c r="T239" s="26"/>
      <c r="U239" s="55"/>
      <c r="V239" s="22"/>
      <c r="W239" s="22"/>
      <c r="X239" s="22"/>
      <c r="Y239" s="22"/>
      <c r="Z239" s="22"/>
      <c r="AA239" s="22"/>
      <c r="AB239" s="22"/>
      <c r="AC239" s="22"/>
      <c r="AD239" s="22"/>
      <c r="AE239" s="22"/>
      <c r="AF239" s="22"/>
      <c r="AG239" s="22"/>
      <c r="AH239" s="22"/>
      <c r="AI239" s="22"/>
      <c r="AJ239" s="22"/>
    </row>
    <row r="240" spans="1:36" ht="14.5">
      <c r="A240" s="29"/>
      <c r="B240" s="55"/>
      <c r="C240" s="29"/>
      <c r="D240" s="112"/>
      <c r="E240" s="22"/>
      <c r="F240" s="22"/>
      <c r="G240" s="26"/>
      <c r="H240" s="26"/>
      <c r="I240" s="26"/>
      <c r="J240" s="26"/>
      <c r="K240" s="26"/>
      <c r="L240" s="26"/>
      <c r="M240" s="26"/>
      <c r="N240" s="37"/>
      <c r="O240" s="26"/>
      <c r="P240" s="299"/>
      <c r="Q240" s="26"/>
      <c r="R240" s="299"/>
      <c r="S240" s="22"/>
      <c r="T240" s="26"/>
      <c r="U240" s="55"/>
      <c r="V240" s="22"/>
      <c r="W240" s="22"/>
      <c r="X240" s="22"/>
      <c r="Y240" s="22"/>
      <c r="Z240" s="22"/>
      <c r="AA240" s="22"/>
      <c r="AB240" s="22"/>
      <c r="AC240" s="22"/>
      <c r="AD240" s="22"/>
      <c r="AE240" s="22"/>
      <c r="AF240" s="22"/>
      <c r="AG240" s="22"/>
      <c r="AH240" s="22"/>
      <c r="AI240" s="22"/>
      <c r="AJ240" s="22"/>
    </row>
    <row r="241" spans="1:36" ht="14.5">
      <c r="A241" s="29"/>
      <c r="B241" s="55"/>
      <c r="C241" s="29"/>
      <c r="D241" s="112"/>
      <c r="E241" s="22"/>
      <c r="F241" s="22"/>
      <c r="G241" s="26"/>
      <c r="H241" s="26"/>
      <c r="I241" s="26"/>
      <c r="J241" s="26"/>
      <c r="K241" s="26"/>
      <c r="L241" s="26"/>
      <c r="M241" s="26"/>
      <c r="N241" s="37"/>
      <c r="O241" s="26"/>
      <c r="P241" s="299"/>
      <c r="Q241" s="26"/>
      <c r="R241" s="299"/>
      <c r="S241" s="22"/>
      <c r="T241" s="26"/>
      <c r="U241" s="55"/>
      <c r="V241" s="22"/>
      <c r="W241" s="22"/>
      <c r="X241" s="22"/>
      <c r="Y241" s="22"/>
      <c r="Z241" s="22"/>
      <c r="AA241" s="22"/>
      <c r="AB241" s="22"/>
      <c r="AC241" s="22"/>
      <c r="AD241" s="22"/>
      <c r="AE241" s="22"/>
      <c r="AF241" s="22"/>
      <c r="AG241" s="22"/>
      <c r="AH241" s="22"/>
      <c r="AI241" s="22"/>
      <c r="AJ241" s="22"/>
    </row>
    <row r="242" spans="1:36" ht="14.5">
      <c r="A242" s="29"/>
      <c r="B242" s="55"/>
      <c r="C242" s="29"/>
      <c r="D242" s="112"/>
      <c r="E242" s="22"/>
      <c r="F242" s="22"/>
      <c r="G242" s="26"/>
      <c r="H242" s="26"/>
      <c r="I242" s="26"/>
      <c r="J242" s="26"/>
      <c r="K242" s="26"/>
      <c r="L242" s="26"/>
      <c r="M242" s="26"/>
      <c r="N242" s="37"/>
      <c r="O242" s="26"/>
      <c r="P242" s="299"/>
      <c r="Q242" s="26"/>
      <c r="R242" s="299"/>
      <c r="S242" s="22"/>
      <c r="T242" s="26"/>
      <c r="U242" s="55"/>
      <c r="V242" s="22"/>
      <c r="W242" s="22"/>
      <c r="X242" s="22"/>
      <c r="Y242" s="22"/>
      <c r="Z242" s="22"/>
      <c r="AA242" s="22"/>
      <c r="AB242" s="22"/>
      <c r="AC242" s="22"/>
      <c r="AD242" s="22"/>
      <c r="AE242" s="22"/>
      <c r="AF242" s="22"/>
      <c r="AG242" s="22"/>
      <c r="AH242" s="22"/>
      <c r="AI242" s="22"/>
      <c r="AJ242" s="22"/>
    </row>
    <row r="243" spans="1:36" ht="14.5">
      <c r="A243" s="29"/>
      <c r="B243" s="55"/>
      <c r="C243" s="29"/>
      <c r="D243" s="112"/>
      <c r="E243" s="22"/>
      <c r="F243" s="22"/>
      <c r="G243" s="26"/>
      <c r="H243" s="26"/>
      <c r="I243" s="26"/>
      <c r="J243" s="26"/>
      <c r="K243" s="26"/>
      <c r="L243" s="26"/>
      <c r="M243" s="26"/>
      <c r="N243" s="37"/>
      <c r="O243" s="26"/>
      <c r="P243" s="299"/>
      <c r="Q243" s="26"/>
      <c r="R243" s="299"/>
      <c r="S243" s="22"/>
      <c r="T243" s="26"/>
      <c r="U243" s="55"/>
      <c r="V243" s="22"/>
      <c r="W243" s="22"/>
      <c r="X243" s="22"/>
      <c r="Y243" s="22"/>
      <c r="Z243" s="22"/>
      <c r="AA243" s="22"/>
      <c r="AB243" s="22"/>
      <c r="AC243" s="22"/>
      <c r="AD243" s="22"/>
      <c r="AE243" s="22"/>
      <c r="AF243" s="22"/>
      <c r="AG243" s="22"/>
      <c r="AH243" s="22"/>
      <c r="AI243" s="22"/>
      <c r="AJ243" s="22"/>
    </row>
    <row r="244" spans="1:36" ht="14.5">
      <c r="A244" s="29"/>
      <c r="B244" s="55"/>
      <c r="C244" s="29"/>
      <c r="D244" s="112"/>
      <c r="E244" s="22"/>
      <c r="F244" s="22"/>
      <c r="G244" s="26"/>
      <c r="H244" s="26"/>
      <c r="I244" s="26"/>
      <c r="J244" s="26"/>
      <c r="K244" s="26"/>
      <c r="L244" s="26"/>
      <c r="M244" s="26"/>
      <c r="N244" s="37"/>
      <c r="O244" s="26"/>
      <c r="P244" s="299"/>
      <c r="Q244" s="26"/>
      <c r="R244" s="299"/>
      <c r="S244" s="22"/>
      <c r="T244" s="26"/>
      <c r="U244" s="55"/>
      <c r="V244" s="22"/>
      <c r="W244" s="22"/>
      <c r="X244" s="22"/>
      <c r="Y244" s="22"/>
      <c r="Z244" s="22"/>
      <c r="AA244" s="22"/>
      <c r="AB244" s="22"/>
      <c r="AC244" s="22"/>
      <c r="AD244" s="22"/>
      <c r="AE244" s="22"/>
      <c r="AF244" s="22"/>
      <c r="AG244" s="22"/>
      <c r="AH244" s="22"/>
      <c r="AI244" s="22"/>
      <c r="AJ244" s="22"/>
    </row>
    <row r="245" spans="1:36" ht="14.5">
      <c r="A245" s="29"/>
      <c r="B245" s="55"/>
      <c r="C245" s="29"/>
      <c r="D245" s="112"/>
      <c r="E245" s="22"/>
      <c r="F245" s="22"/>
      <c r="G245" s="26"/>
      <c r="H245" s="26"/>
      <c r="I245" s="26"/>
      <c r="J245" s="26"/>
      <c r="K245" s="26"/>
      <c r="L245" s="26"/>
      <c r="M245" s="26"/>
      <c r="N245" s="37"/>
      <c r="O245" s="26"/>
      <c r="P245" s="299"/>
      <c r="Q245" s="26"/>
      <c r="R245" s="299"/>
      <c r="S245" s="22"/>
      <c r="T245" s="26"/>
      <c r="U245" s="55"/>
      <c r="V245" s="22"/>
      <c r="W245" s="22"/>
      <c r="X245" s="22"/>
      <c r="Y245" s="22"/>
      <c r="Z245" s="22"/>
      <c r="AA245" s="22"/>
      <c r="AB245" s="22"/>
      <c r="AC245" s="22"/>
      <c r="AD245" s="22"/>
      <c r="AE245" s="22"/>
      <c r="AF245" s="22"/>
      <c r="AG245" s="22"/>
      <c r="AH245" s="22"/>
      <c r="AI245" s="22"/>
      <c r="AJ245" s="22"/>
    </row>
    <row r="246" spans="1:36" ht="14.5">
      <c r="A246" s="29"/>
      <c r="B246" s="55"/>
      <c r="C246" s="29"/>
      <c r="D246" s="112"/>
      <c r="E246" s="22"/>
      <c r="F246" s="22"/>
      <c r="G246" s="26"/>
      <c r="H246" s="26"/>
      <c r="I246" s="26"/>
      <c r="J246" s="26"/>
      <c r="K246" s="26"/>
      <c r="L246" s="26"/>
      <c r="M246" s="26"/>
      <c r="N246" s="37"/>
      <c r="O246" s="26"/>
      <c r="P246" s="299"/>
      <c r="Q246" s="26"/>
      <c r="R246" s="299"/>
      <c r="S246" s="22"/>
      <c r="T246" s="26"/>
      <c r="U246" s="55"/>
      <c r="V246" s="22"/>
      <c r="W246" s="22"/>
      <c r="X246" s="22"/>
      <c r="Y246" s="22"/>
      <c r="Z246" s="22"/>
      <c r="AA246" s="22"/>
      <c r="AB246" s="22"/>
      <c r="AC246" s="22"/>
      <c r="AD246" s="22"/>
      <c r="AE246" s="22"/>
      <c r="AF246" s="22"/>
      <c r="AG246" s="22"/>
      <c r="AH246" s="22"/>
      <c r="AI246" s="22"/>
      <c r="AJ246" s="22"/>
    </row>
    <row r="247" spans="1:36" ht="14.5">
      <c r="A247" s="29"/>
      <c r="B247" s="55"/>
      <c r="C247" s="29"/>
      <c r="D247" s="112"/>
      <c r="E247" s="22"/>
      <c r="F247" s="22"/>
      <c r="G247" s="26"/>
      <c r="H247" s="26"/>
      <c r="I247" s="26"/>
      <c r="J247" s="26"/>
      <c r="K247" s="26"/>
      <c r="L247" s="26"/>
      <c r="M247" s="26"/>
      <c r="N247" s="37"/>
      <c r="O247" s="26"/>
      <c r="P247" s="299"/>
      <c r="Q247" s="26"/>
      <c r="R247" s="299"/>
      <c r="S247" s="22"/>
      <c r="T247" s="26"/>
      <c r="U247" s="55"/>
      <c r="V247" s="22"/>
      <c r="W247" s="22"/>
      <c r="X247" s="22"/>
      <c r="Y247" s="22"/>
      <c r="Z247" s="22"/>
      <c r="AA247" s="22"/>
      <c r="AB247" s="22"/>
      <c r="AC247" s="22"/>
      <c r="AD247" s="22"/>
      <c r="AE247" s="22"/>
      <c r="AF247" s="22"/>
      <c r="AG247" s="22"/>
      <c r="AH247" s="22"/>
      <c r="AI247" s="22"/>
      <c r="AJ247" s="22"/>
    </row>
    <row r="248" spans="1:36" ht="14.5">
      <c r="A248" s="29"/>
      <c r="B248" s="55"/>
      <c r="C248" s="29"/>
      <c r="D248" s="112"/>
      <c r="E248" s="22"/>
      <c r="F248" s="22"/>
      <c r="G248" s="26"/>
      <c r="H248" s="26"/>
      <c r="I248" s="26"/>
      <c r="J248" s="26"/>
      <c r="K248" s="26"/>
      <c r="L248" s="26"/>
      <c r="M248" s="26"/>
      <c r="N248" s="37"/>
      <c r="O248" s="26"/>
      <c r="P248" s="299"/>
      <c r="Q248" s="26"/>
      <c r="R248" s="299"/>
      <c r="S248" s="22"/>
      <c r="T248" s="26"/>
      <c r="U248" s="55"/>
      <c r="V248" s="22"/>
      <c r="W248" s="22"/>
      <c r="X248" s="22"/>
      <c r="Y248" s="22"/>
      <c r="Z248" s="22"/>
      <c r="AA248" s="22"/>
      <c r="AB248" s="22"/>
      <c r="AC248" s="22"/>
      <c r="AD248" s="22"/>
      <c r="AE248" s="22"/>
      <c r="AF248" s="22"/>
      <c r="AG248" s="22"/>
      <c r="AH248" s="22"/>
      <c r="AI248" s="22"/>
      <c r="AJ248" s="22"/>
    </row>
    <row r="249" spans="1:36" ht="14.5">
      <c r="A249" s="29"/>
      <c r="B249" s="55"/>
      <c r="C249" s="29"/>
      <c r="D249" s="112"/>
      <c r="E249" s="22"/>
      <c r="F249" s="22"/>
      <c r="G249" s="26"/>
      <c r="H249" s="26"/>
      <c r="I249" s="26"/>
      <c r="J249" s="26"/>
      <c r="K249" s="26"/>
      <c r="L249" s="26"/>
      <c r="M249" s="26"/>
      <c r="N249" s="37"/>
      <c r="O249" s="26"/>
      <c r="P249" s="299"/>
      <c r="Q249" s="26"/>
      <c r="R249" s="299"/>
      <c r="S249" s="22"/>
      <c r="T249" s="26"/>
      <c r="U249" s="55"/>
      <c r="V249" s="22"/>
      <c r="W249" s="22"/>
      <c r="X249" s="22"/>
      <c r="Y249" s="22"/>
      <c r="Z249" s="22"/>
      <c r="AA249" s="22"/>
      <c r="AB249" s="22"/>
      <c r="AC249" s="22"/>
      <c r="AD249" s="22"/>
      <c r="AE249" s="22"/>
      <c r="AF249" s="22"/>
      <c r="AG249" s="22"/>
      <c r="AH249" s="22"/>
      <c r="AI249" s="22"/>
      <c r="AJ249" s="22"/>
    </row>
    <row r="250" spans="1:36" ht="14.5">
      <c r="A250" s="29"/>
      <c r="B250" s="55"/>
      <c r="C250" s="29"/>
      <c r="D250" s="112"/>
      <c r="E250" s="22"/>
      <c r="F250" s="22"/>
      <c r="G250" s="26"/>
      <c r="H250" s="26"/>
      <c r="I250" s="26"/>
      <c r="J250" s="26"/>
      <c r="K250" s="26"/>
      <c r="L250" s="26"/>
      <c r="M250" s="26"/>
      <c r="N250" s="37"/>
      <c r="O250" s="26"/>
      <c r="P250" s="299"/>
      <c r="Q250" s="26"/>
      <c r="R250" s="299"/>
      <c r="S250" s="22"/>
      <c r="T250" s="26"/>
      <c r="U250" s="55"/>
      <c r="V250" s="22"/>
      <c r="W250" s="22"/>
      <c r="X250" s="22"/>
      <c r="Y250" s="22"/>
      <c r="Z250" s="22"/>
      <c r="AA250" s="22"/>
      <c r="AB250" s="22"/>
      <c r="AC250" s="22"/>
      <c r="AD250" s="22"/>
      <c r="AE250" s="22"/>
      <c r="AF250" s="22"/>
      <c r="AG250" s="22"/>
      <c r="AH250" s="22"/>
      <c r="AI250" s="22"/>
      <c r="AJ250" s="22"/>
    </row>
    <row r="251" spans="1:36" ht="14.5">
      <c r="A251" s="29"/>
      <c r="B251" s="55"/>
      <c r="C251" s="29"/>
      <c r="D251" s="112"/>
      <c r="E251" s="22"/>
      <c r="F251" s="22"/>
      <c r="G251" s="26"/>
      <c r="H251" s="26"/>
      <c r="I251" s="26"/>
      <c r="J251" s="26"/>
      <c r="K251" s="26"/>
      <c r="L251" s="26"/>
      <c r="M251" s="26"/>
      <c r="N251" s="37"/>
      <c r="O251" s="26"/>
      <c r="P251" s="299"/>
      <c r="Q251" s="26"/>
      <c r="R251" s="299"/>
      <c r="S251" s="22"/>
      <c r="T251" s="26"/>
      <c r="U251" s="55"/>
      <c r="V251" s="22"/>
      <c r="W251" s="22"/>
      <c r="X251" s="22"/>
      <c r="Y251" s="22"/>
      <c r="Z251" s="22"/>
      <c r="AA251" s="22"/>
      <c r="AB251" s="22"/>
      <c r="AC251" s="22"/>
      <c r="AD251" s="22"/>
      <c r="AE251" s="22"/>
      <c r="AF251" s="22"/>
      <c r="AG251" s="22"/>
      <c r="AH251" s="22"/>
      <c r="AI251" s="22"/>
      <c r="AJ251" s="22"/>
    </row>
    <row r="252" spans="1:36" ht="14.5">
      <c r="A252" s="29"/>
      <c r="B252" s="55"/>
      <c r="C252" s="29"/>
      <c r="D252" s="112"/>
      <c r="E252" s="22"/>
      <c r="F252" s="22"/>
      <c r="G252" s="26"/>
      <c r="H252" s="26"/>
      <c r="I252" s="26"/>
      <c r="J252" s="26"/>
      <c r="K252" s="26"/>
      <c r="L252" s="26"/>
      <c r="M252" s="26"/>
      <c r="N252" s="37"/>
      <c r="O252" s="26"/>
      <c r="P252" s="299"/>
      <c r="Q252" s="26"/>
      <c r="R252" s="299"/>
      <c r="S252" s="22"/>
      <c r="T252" s="26"/>
      <c r="U252" s="55"/>
      <c r="V252" s="22"/>
      <c r="W252" s="22"/>
      <c r="X252" s="22"/>
      <c r="Y252" s="22"/>
      <c r="Z252" s="22"/>
      <c r="AA252" s="22"/>
      <c r="AB252" s="22"/>
      <c r="AC252" s="22"/>
      <c r="AD252" s="22"/>
      <c r="AE252" s="22"/>
      <c r="AF252" s="22"/>
      <c r="AG252" s="22"/>
      <c r="AH252" s="22"/>
      <c r="AI252" s="22"/>
      <c r="AJ252" s="22"/>
    </row>
    <row r="253" spans="1:36" ht="14.5">
      <c r="A253" s="29"/>
      <c r="B253" s="55"/>
      <c r="C253" s="29"/>
      <c r="D253" s="112"/>
      <c r="E253" s="22"/>
      <c r="F253" s="22"/>
      <c r="G253" s="26"/>
      <c r="H253" s="26"/>
      <c r="I253" s="26"/>
      <c r="J253" s="26"/>
      <c r="K253" s="26"/>
      <c r="L253" s="26"/>
      <c r="M253" s="26"/>
      <c r="N253" s="37"/>
      <c r="O253" s="26"/>
      <c r="P253" s="299"/>
      <c r="Q253" s="26"/>
      <c r="R253" s="299"/>
      <c r="S253" s="22"/>
      <c r="T253" s="26"/>
      <c r="U253" s="55"/>
      <c r="V253" s="22"/>
      <c r="W253" s="22"/>
      <c r="X253" s="22"/>
      <c r="Y253" s="22"/>
      <c r="Z253" s="22"/>
      <c r="AA253" s="22"/>
      <c r="AB253" s="22"/>
      <c r="AC253" s="22"/>
      <c r="AD253" s="22"/>
      <c r="AE253" s="22"/>
      <c r="AF253" s="22"/>
      <c r="AG253" s="22"/>
      <c r="AH253" s="22"/>
      <c r="AI253" s="22"/>
      <c r="AJ253" s="22"/>
    </row>
    <row r="254" spans="1:36" ht="14.5">
      <c r="A254" s="29"/>
      <c r="B254" s="55"/>
      <c r="C254" s="29"/>
      <c r="D254" s="112"/>
      <c r="E254" s="22"/>
      <c r="F254" s="22"/>
      <c r="G254" s="26"/>
      <c r="H254" s="26"/>
      <c r="I254" s="26"/>
      <c r="J254" s="26"/>
      <c r="K254" s="26"/>
      <c r="L254" s="26"/>
      <c r="M254" s="26"/>
      <c r="N254" s="37"/>
      <c r="O254" s="26"/>
      <c r="P254" s="299"/>
      <c r="Q254" s="26"/>
      <c r="R254" s="299"/>
      <c r="S254" s="22"/>
      <c r="T254" s="26"/>
      <c r="U254" s="55"/>
      <c r="V254" s="22"/>
      <c r="W254" s="22"/>
      <c r="X254" s="22"/>
      <c r="Y254" s="22"/>
      <c r="Z254" s="22"/>
      <c r="AA254" s="22"/>
      <c r="AB254" s="22"/>
      <c r="AC254" s="22"/>
      <c r="AD254" s="22"/>
      <c r="AE254" s="22"/>
      <c r="AF254" s="22"/>
      <c r="AG254" s="22"/>
      <c r="AH254" s="22"/>
      <c r="AI254" s="22"/>
      <c r="AJ254" s="22"/>
    </row>
    <row r="255" spans="1:36" ht="14.5">
      <c r="A255" s="29"/>
      <c r="B255" s="55"/>
      <c r="C255" s="29"/>
      <c r="D255" s="112"/>
      <c r="E255" s="22"/>
      <c r="F255" s="22"/>
      <c r="G255" s="26"/>
      <c r="H255" s="26"/>
      <c r="I255" s="26"/>
      <c r="J255" s="26"/>
      <c r="K255" s="26"/>
      <c r="L255" s="26"/>
      <c r="M255" s="26"/>
      <c r="N255" s="37"/>
      <c r="O255" s="26"/>
      <c r="P255" s="299"/>
      <c r="Q255" s="26"/>
      <c r="R255" s="299"/>
      <c r="S255" s="22"/>
      <c r="T255" s="26"/>
      <c r="U255" s="55"/>
      <c r="V255" s="22"/>
      <c r="W255" s="22"/>
      <c r="X255" s="22"/>
      <c r="Y255" s="22"/>
      <c r="Z255" s="22"/>
      <c r="AA255" s="22"/>
      <c r="AB255" s="22"/>
      <c r="AC255" s="22"/>
      <c r="AD255" s="22"/>
      <c r="AE255" s="22"/>
      <c r="AF255" s="22"/>
      <c r="AG255" s="22"/>
      <c r="AH255" s="22"/>
      <c r="AI255" s="22"/>
      <c r="AJ255" s="22"/>
    </row>
    <row r="256" spans="1:36" ht="14.5">
      <c r="A256" s="29"/>
      <c r="B256" s="55"/>
      <c r="C256" s="29"/>
      <c r="D256" s="112"/>
      <c r="E256" s="22"/>
      <c r="F256" s="22"/>
      <c r="G256" s="26"/>
      <c r="H256" s="26"/>
      <c r="I256" s="26"/>
      <c r="J256" s="26"/>
      <c r="K256" s="26"/>
      <c r="L256" s="26"/>
      <c r="M256" s="26"/>
      <c r="N256" s="37"/>
      <c r="O256" s="26"/>
      <c r="P256" s="299"/>
      <c r="Q256" s="26"/>
      <c r="R256" s="299"/>
      <c r="S256" s="22"/>
      <c r="T256" s="26"/>
      <c r="U256" s="55"/>
      <c r="V256" s="22"/>
      <c r="W256" s="22"/>
      <c r="X256" s="22"/>
      <c r="Y256" s="22"/>
      <c r="Z256" s="22"/>
      <c r="AA256" s="22"/>
      <c r="AB256" s="22"/>
      <c r="AC256" s="22"/>
      <c r="AD256" s="22"/>
      <c r="AE256" s="22"/>
      <c r="AF256" s="22"/>
      <c r="AG256" s="22"/>
      <c r="AH256" s="22"/>
      <c r="AI256" s="22"/>
      <c r="AJ256" s="22"/>
    </row>
    <row r="257" spans="1:36" ht="14.5">
      <c r="A257" s="29"/>
      <c r="B257" s="55"/>
      <c r="C257" s="29"/>
      <c r="D257" s="112"/>
      <c r="E257" s="22"/>
      <c r="F257" s="22"/>
      <c r="G257" s="26"/>
      <c r="H257" s="26"/>
      <c r="I257" s="26"/>
      <c r="J257" s="26"/>
      <c r="K257" s="26"/>
      <c r="L257" s="26"/>
      <c r="M257" s="26"/>
      <c r="N257" s="37"/>
      <c r="O257" s="26"/>
      <c r="P257" s="299"/>
      <c r="Q257" s="26"/>
      <c r="R257" s="299"/>
      <c r="S257" s="22"/>
      <c r="T257" s="26"/>
      <c r="U257" s="55"/>
      <c r="V257" s="22"/>
      <c r="W257" s="22"/>
      <c r="X257" s="22"/>
      <c r="Y257" s="22"/>
      <c r="Z257" s="22"/>
      <c r="AA257" s="22"/>
      <c r="AB257" s="22"/>
      <c r="AC257" s="22"/>
      <c r="AD257" s="22"/>
      <c r="AE257" s="22"/>
      <c r="AF257" s="22"/>
      <c r="AG257" s="22"/>
      <c r="AH257" s="22"/>
      <c r="AI257" s="22"/>
      <c r="AJ257" s="22"/>
    </row>
    <row r="258" spans="1:36" ht="14.5">
      <c r="A258" s="29"/>
      <c r="B258" s="55"/>
      <c r="C258" s="29"/>
      <c r="D258" s="112"/>
      <c r="E258" s="22"/>
      <c r="F258" s="22"/>
      <c r="G258" s="26"/>
      <c r="H258" s="26"/>
      <c r="I258" s="26"/>
      <c r="J258" s="26"/>
      <c r="K258" s="26"/>
      <c r="L258" s="26"/>
      <c r="M258" s="26"/>
      <c r="N258" s="37"/>
      <c r="O258" s="26"/>
      <c r="P258" s="299"/>
      <c r="Q258" s="26"/>
      <c r="R258" s="299"/>
      <c r="S258" s="22"/>
      <c r="T258" s="26"/>
      <c r="U258" s="55"/>
      <c r="V258" s="22"/>
      <c r="W258" s="22"/>
      <c r="X258" s="22"/>
      <c r="Y258" s="22"/>
      <c r="Z258" s="22"/>
      <c r="AA258" s="22"/>
      <c r="AB258" s="22"/>
      <c r="AC258" s="22"/>
      <c r="AD258" s="22"/>
      <c r="AE258" s="22"/>
      <c r="AF258" s="22"/>
      <c r="AG258" s="22"/>
      <c r="AH258" s="22"/>
      <c r="AI258" s="22"/>
      <c r="AJ258" s="22"/>
    </row>
    <row r="259" spans="1:36" ht="14.5">
      <c r="A259" s="29"/>
      <c r="B259" s="55"/>
      <c r="C259" s="29"/>
      <c r="D259" s="112"/>
      <c r="E259" s="22"/>
      <c r="F259" s="22"/>
      <c r="G259" s="26"/>
      <c r="H259" s="26"/>
      <c r="I259" s="26"/>
      <c r="J259" s="26"/>
      <c r="K259" s="26"/>
      <c r="L259" s="26"/>
      <c r="M259" s="26"/>
      <c r="N259" s="37"/>
      <c r="O259" s="26"/>
      <c r="P259" s="299"/>
      <c r="Q259" s="26"/>
      <c r="R259" s="299"/>
      <c r="S259" s="22"/>
      <c r="T259" s="26"/>
      <c r="U259" s="55"/>
      <c r="V259" s="22"/>
      <c r="W259" s="22"/>
      <c r="X259" s="22"/>
      <c r="Y259" s="22"/>
      <c r="Z259" s="22"/>
      <c r="AA259" s="22"/>
      <c r="AB259" s="22"/>
      <c r="AC259" s="22"/>
      <c r="AD259" s="22"/>
      <c r="AE259" s="22"/>
      <c r="AF259" s="22"/>
      <c r="AG259" s="22"/>
      <c r="AH259" s="22"/>
      <c r="AI259" s="22"/>
      <c r="AJ259" s="22"/>
    </row>
    <row r="260" spans="1:36" ht="14.5">
      <c r="A260" s="29"/>
      <c r="B260" s="55"/>
      <c r="C260" s="29"/>
      <c r="D260" s="112"/>
      <c r="E260" s="22"/>
      <c r="F260" s="22"/>
      <c r="G260" s="26"/>
      <c r="H260" s="26"/>
      <c r="I260" s="26"/>
      <c r="J260" s="26"/>
      <c r="K260" s="26"/>
      <c r="L260" s="26"/>
      <c r="M260" s="26"/>
      <c r="N260" s="37"/>
      <c r="O260" s="26"/>
      <c r="P260" s="299"/>
      <c r="Q260" s="26"/>
      <c r="R260" s="299"/>
      <c r="S260" s="22"/>
      <c r="T260" s="26"/>
      <c r="U260" s="55"/>
      <c r="V260" s="22"/>
      <c r="W260" s="22"/>
      <c r="X260" s="22"/>
      <c r="Y260" s="22"/>
      <c r="Z260" s="22"/>
      <c r="AA260" s="22"/>
      <c r="AB260" s="22"/>
      <c r="AC260" s="22"/>
      <c r="AD260" s="22"/>
      <c r="AE260" s="22"/>
      <c r="AF260" s="22"/>
      <c r="AG260" s="22"/>
      <c r="AH260" s="22"/>
      <c r="AI260" s="22"/>
      <c r="AJ260" s="22"/>
    </row>
    <row r="261" spans="1:36" ht="14.5">
      <c r="A261" s="29"/>
      <c r="B261" s="55"/>
      <c r="C261" s="29"/>
      <c r="D261" s="112"/>
      <c r="E261" s="22"/>
      <c r="F261" s="22"/>
      <c r="G261" s="26"/>
      <c r="H261" s="26"/>
      <c r="I261" s="26"/>
      <c r="J261" s="26"/>
      <c r="K261" s="26"/>
      <c r="L261" s="26"/>
      <c r="M261" s="26"/>
      <c r="N261" s="37"/>
      <c r="O261" s="26"/>
      <c r="P261" s="299"/>
      <c r="Q261" s="26"/>
      <c r="R261" s="299"/>
      <c r="S261" s="22"/>
      <c r="T261" s="26"/>
      <c r="U261" s="55"/>
      <c r="V261" s="22"/>
      <c r="W261" s="22"/>
      <c r="X261" s="22"/>
      <c r="Y261" s="22"/>
      <c r="Z261" s="22"/>
      <c r="AA261" s="22"/>
      <c r="AB261" s="22"/>
      <c r="AC261" s="22"/>
      <c r="AD261" s="22"/>
      <c r="AE261" s="22"/>
      <c r="AF261" s="22"/>
      <c r="AG261" s="22"/>
      <c r="AH261" s="22"/>
      <c r="AI261" s="22"/>
      <c r="AJ261" s="22"/>
    </row>
    <row r="262" spans="1:36" ht="14.5">
      <c r="A262" s="29"/>
      <c r="B262" s="55"/>
      <c r="C262" s="29"/>
      <c r="D262" s="112"/>
      <c r="E262" s="22"/>
      <c r="F262" s="22"/>
      <c r="G262" s="26"/>
      <c r="H262" s="26"/>
      <c r="I262" s="26"/>
      <c r="J262" s="26"/>
      <c r="K262" s="26"/>
      <c r="L262" s="26"/>
      <c r="M262" s="26"/>
      <c r="N262" s="37"/>
      <c r="O262" s="26"/>
      <c r="P262" s="299"/>
      <c r="Q262" s="26"/>
      <c r="R262" s="299"/>
      <c r="S262" s="22"/>
      <c r="T262" s="26"/>
      <c r="U262" s="55"/>
      <c r="V262" s="22"/>
      <c r="W262" s="22"/>
      <c r="X262" s="22"/>
      <c r="Y262" s="22"/>
      <c r="Z262" s="22"/>
      <c r="AA262" s="22"/>
      <c r="AB262" s="22"/>
      <c r="AC262" s="22"/>
      <c r="AD262" s="22"/>
      <c r="AE262" s="22"/>
      <c r="AF262" s="22"/>
      <c r="AG262" s="22"/>
      <c r="AH262" s="22"/>
      <c r="AI262" s="22"/>
      <c r="AJ262" s="22"/>
    </row>
    <row r="263" spans="1:36" ht="14.5">
      <c r="A263" s="29"/>
      <c r="B263" s="55"/>
      <c r="C263" s="29"/>
      <c r="D263" s="112"/>
      <c r="E263" s="22"/>
      <c r="F263" s="22"/>
      <c r="G263" s="26"/>
      <c r="H263" s="26"/>
      <c r="I263" s="26"/>
      <c r="J263" s="26"/>
      <c r="K263" s="26"/>
      <c r="L263" s="26"/>
      <c r="M263" s="26"/>
      <c r="N263" s="37"/>
      <c r="O263" s="26"/>
      <c r="P263" s="299"/>
      <c r="Q263" s="26"/>
      <c r="R263" s="299"/>
      <c r="S263" s="22"/>
      <c r="T263" s="26"/>
      <c r="U263" s="55"/>
      <c r="V263" s="22"/>
      <c r="W263" s="22"/>
      <c r="X263" s="22"/>
      <c r="Y263" s="22"/>
      <c r="Z263" s="22"/>
      <c r="AA263" s="22"/>
      <c r="AB263" s="22"/>
      <c r="AC263" s="22"/>
      <c r="AD263" s="22"/>
      <c r="AE263" s="22"/>
      <c r="AF263" s="22"/>
      <c r="AG263" s="22"/>
      <c r="AH263" s="22"/>
      <c r="AI263" s="22"/>
      <c r="AJ263" s="22"/>
    </row>
    <row r="264" spans="1:36" ht="14.5">
      <c r="A264" s="29"/>
      <c r="B264" s="55"/>
      <c r="C264" s="29"/>
      <c r="D264" s="112"/>
      <c r="E264" s="22"/>
      <c r="F264" s="22"/>
      <c r="G264" s="26"/>
      <c r="H264" s="26"/>
      <c r="I264" s="26"/>
      <c r="J264" s="26"/>
      <c r="K264" s="26"/>
      <c r="L264" s="26"/>
      <c r="M264" s="26"/>
      <c r="N264" s="37"/>
      <c r="O264" s="26"/>
      <c r="P264" s="299"/>
      <c r="Q264" s="26"/>
      <c r="R264" s="299"/>
      <c r="S264" s="22"/>
      <c r="T264" s="26"/>
      <c r="U264" s="55"/>
      <c r="V264" s="22"/>
      <c r="W264" s="22"/>
      <c r="X264" s="22"/>
      <c r="Y264" s="22"/>
      <c r="Z264" s="22"/>
      <c r="AA264" s="22"/>
      <c r="AB264" s="22"/>
      <c r="AC264" s="22"/>
      <c r="AD264" s="22"/>
      <c r="AE264" s="22"/>
      <c r="AF264" s="22"/>
      <c r="AG264" s="22"/>
      <c r="AH264" s="22"/>
      <c r="AI264" s="22"/>
      <c r="AJ264" s="22"/>
    </row>
    <row r="265" spans="1:36" ht="14.5">
      <c r="A265" s="29"/>
      <c r="B265" s="55"/>
      <c r="C265" s="29"/>
      <c r="D265" s="112"/>
      <c r="E265" s="22"/>
      <c r="F265" s="22"/>
      <c r="G265" s="26"/>
      <c r="H265" s="26"/>
      <c r="I265" s="26"/>
      <c r="J265" s="26"/>
      <c r="K265" s="26"/>
      <c r="L265" s="26"/>
      <c r="M265" s="26"/>
      <c r="N265" s="37"/>
      <c r="O265" s="26"/>
      <c r="P265" s="299"/>
      <c r="Q265" s="26"/>
      <c r="R265" s="299"/>
      <c r="S265" s="22"/>
      <c r="T265" s="26"/>
      <c r="U265" s="55"/>
      <c r="V265" s="22"/>
      <c r="W265" s="22"/>
      <c r="X265" s="22"/>
      <c r="Y265" s="22"/>
      <c r="Z265" s="22"/>
      <c r="AA265" s="22"/>
      <c r="AB265" s="22"/>
      <c r="AC265" s="22"/>
      <c r="AD265" s="22"/>
      <c r="AE265" s="22"/>
      <c r="AF265" s="22"/>
      <c r="AG265" s="22"/>
      <c r="AH265" s="22"/>
      <c r="AI265" s="22"/>
      <c r="AJ265" s="22"/>
    </row>
    <row r="266" spans="1:36" ht="14.5">
      <c r="A266" s="29"/>
      <c r="B266" s="55"/>
      <c r="C266" s="29"/>
      <c r="D266" s="112"/>
      <c r="E266" s="22"/>
      <c r="F266" s="22"/>
      <c r="G266" s="26"/>
      <c r="H266" s="26"/>
      <c r="I266" s="26"/>
      <c r="J266" s="26"/>
      <c r="K266" s="26"/>
      <c r="L266" s="26"/>
      <c r="M266" s="26"/>
      <c r="N266" s="37"/>
      <c r="O266" s="26"/>
      <c r="P266" s="299"/>
      <c r="Q266" s="26"/>
      <c r="R266" s="299"/>
      <c r="S266" s="22"/>
      <c r="T266" s="26"/>
      <c r="U266" s="55"/>
      <c r="V266" s="22"/>
      <c r="W266" s="22"/>
      <c r="X266" s="22"/>
      <c r="Y266" s="22"/>
      <c r="Z266" s="22"/>
      <c r="AA266" s="22"/>
      <c r="AB266" s="22"/>
      <c r="AC266" s="22"/>
      <c r="AD266" s="22"/>
      <c r="AE266" s="22"/>
      <c r="AF266" s="22"/>
      <c r="AG266" s="22"/>
      <c r="AH266" s="22"/>
      <c r="AI266" s="22"/>
      <c r="AJ266" s="22"/>
    </row>
    <row r="267" spans="1:36" ht="14.5">
      <c r="A267" s="29"/>
      <c r="B267" s="55"/>
      <c r="C267" s="29"/>
      <c r="D267" s="112"/>
      <c r="E267" s="22"/>
      <c r="F267" s="22"/>
      <c r="G267" s="26"/>
      <c r="H267" s="26"/>
      <c r="I267" s="26"/>
      <c r="J267" s="26"/>
      <c r="K267" s="26"/>
      <c r="L267" s="26"/>
      <c r="M267" s="26"/>
      <c r="N267" s="37"/>
      <c r="O267" s="26"/>
      <c r="P267" s="299"/>
      <c r="Q267" s="26"/>
      <c r="R267" s="299"/>
      <c r="S267" s="22"/>
      <c r="T267" s="26"/>
      <c r="U267" s="55"/>
      <c r="V267" s="22"/>
      <c r="W267" s="22"/>
      <c r="X267" s="22"/>
      <c r="Y267" s="22"/>
      <c r="Z267" s="22"/>
      <c r="AA267" s="22"/>
      <c r="AB267" s="22"/>
      <c r="AC267" s="22"/>
      <c r="AD267" s="22"/>
      <c r="AE267" s="22"/>
      <c r="AF267" s="22"/>
      <c r="AG267" s="22"/>
      <c r="AH267" s="22"/>
      <c r="AI267" s="22"/>
      <c r="AJ267" s="22"/>
    </row>
    <row r="268" spans="1:36" ht="14.5">
      <c r="A268" s="29"/>
      <c r="B268" s="55"/>
      <c r="C268" s="29"/>
      <c r="D268" s="112"/>
      <c r="E268" s="22"/>
      <c r="F268" s="22"/>
      <c r="G268" s="26"/>
      <c r="H268" s="26"/>
      <c r="I268" s="26"/>
      <c r="J268" s="26"/>
      <c r="K268" s="26"/>
      <c r="L268" s="26"/>
      <c r="M268" s="26"/>
      <c r="N268" s="37"/>
      <c r="O268" s="26"/>
      <c r="P268" s="299"/>
      <c r="Q268" s="26"/>
      <c r="R268" s="299"/>
      <c r="S268" s="22"/>
      <c r="T268" s="26"/>
      <c r="U268" s="55"/>
      <c r="V268" s="22"/>
      <c r="W268" s="22"/>
      <c r="X268" s="22"/>
      <c r="Y268" s="22"/>
      <c r="Z268" s="22"/>
      <c r="AA268" s="22"/>
      <c r="AB268" s="22"/>
      <c r="AC268" s="22"/>
      <c r="AD268" s="22"/>
      <c r="AE268" s="22"/>
      <c r="AF268" s="22"/>
      <c r="AG268" s="22"/>
      <c r="AH268" s="22"/>
      <c r="AI268" s="22"/>
      <c r="AJ268" s="22"/>
    </row>
    <row r="269" spans="1:36" ht="14.5">
      <c r="A269" s="29"/>
      <c r="B269" s="55"/>
      <c r="C269" s="29"/>
      <c r="D269" s="112"/>
      <c r="E269" s="22"/>
      <c r="F269" s="22"/>
      <c r="G269" s="26"/>
      <c r="H269" s="26"/>
      <c r="I269" s="26"/>
      <c r="J269" s="26"/>
      <c r="K269" s="26"/>
      <c r="L269" s="26"/>
      <c r="M269" s="26"/>
      <c r="N269" s="37"/>
      <c r="O269" s="26"/>
      <c r="P269" s="299"/>
      <c r="Q269" s="26"/>
      <c r="R269" s="299"/>
      <c r="S269" s="22"/>
      <c r="T269" s="26"/>
      <c r="U269" s="55"/>
      <c r="V269" s="22"/>
      <c r="W269" s="22"/>
      <c r="X269" s="22"/>
      <c r="Y269" s="22"/>
      <c r="Z269" s="22"/>
      <c r="AA269" s="22"/>
      <c r="AB269" s="22"/>
      <c r="AC269" s="22"/>
      <c r="AD269" s="22"/>
      <c r="AE269" s="22"/>
      <c r="AF269" s="22"/>
      <c r="AG269" s="22"/>
      <c r="AH269" s="22"/>
      <c r="AI269" s="22"/>
      <c r="AJ269" s="22"/>
    </row>
    <row r="270" spans="1:36" ht="14.5">
      <c r="A270" s="29"/>
      <c r="B270" s="55"/>
      <c r="C270" s="29"/>
      <c r="D270" s="112"/>
      <c r="E270" s="22"/>
      <c r="F270" s="22"/>
      <c r="G270" s="26"/>
      <c r="H270" s="26"/>
      <c r="I270" s="26"/>
      <c r="J270" s="26"/>
      <c r="K270" s="26"/>
      <c r="L270" s="26"/>
      <c r="M270" s="26"/>
      <c r="N270" s="37"/>
      <c r="O270" s="26"/>
      <c r="P270" s="299"/>
      <c r="Q270" s="26"/>
      <c r="R270" s="299"/>
      <c r="S270" s="22"/>
      <c r="T270" s="26"/>
      <c r="U270" s="55"/>
      <c r="V270" s="22"/>
      <c r="W270" s="22"/>
      <c r="X270" s="22"/>
      <c r="Y270" s="22"/>
      <c r="Z270" s="22"/>
      <c r="AA270" s="22"/>
      <c r="AB270" s="22"/>
      <c r="AC270" s="22"/>
      <c r="AD270" s="22"/>
      <c r="AE270" s="22"/>
      <c r="AF270" s="22"/>
      <c r="AG270" s="22"/>
      <c r="AH270" s="22"/>
      <c r="AI270" s="22"/>
      <c r="AJ270" s="22"/>
    </row>
    <row r="271" spans="1:36" ht="14.5">
      <c r="A271" s="29"/>
      <c r="B271" s="55"/>
      <c r="C271" s="29"/>
      <c r="D271" s="112"/>
      <c r="E271" s="22"/>
      <c r="F271" s="22"/>
      <c r="G271" s="26"/>
      <c r="H271" s="26"/>
      <c r="I271" s="26"/>
      <c r="J271" s="26"/>
      <c r="K271" s="26"/>
      <c r="L271" s="26"/>
      <c r="M271" s="26"/>
      <c r="N271" s="37"/>
      <c r="O271" s="26"/>
      <c r="P271" s="299"/>
      <c r="Q271" s="26"/>
      <c r="R271" s="299"/>
      <c r="S271" s="22"/>
      <c r="T271" s="26"/>
      <c r="U271" s="55"/>
      <c r="V271" s="22"/>
      <c r="W271" s="22"/>
      <c r="X271" s="22"/>
      <c r="Y271" s="22"/>
      <c r="Z271" s="22"/>
      <c r="AA271" s="22"/>
      <c r="AB271" s="22"/>
      <c r="AC271" s="22"/>
      <c r="AD271" s="22"/>
      <c r="AE271" s="22"/>
      <c r="AF271" s="22"/>
      <c r="AG271" s="22"/>
      <c r="AH271" s="22"/>
      <c r="AI271" s="22"/>
      <c r="AJ271" s="22"/>
    </row>
    <row r="272" spans="1:36" ht="14.5">
      <c r="A272" s="29"/>
      <c r="B272" s="55"/>
      <c r="C272" s="29"/>
      <c r="D272" s="112"/>
      <c r="E272" s="22"/>
      <c r="F272" s="22"/>
      <c r="G272" s="26"/>
      <c r="H272" s="26"/>
      <c r="I272" s="26"/>
      <c r="J272" s="26"/>
      <c r="K272" s="26"/>
      <c r="L272" s="26"/>
      <c r="M272" s="26"/>
      <c r="N272" s="37"/>
      <c r="O272" s="26"/>
      <c r="P272" s="299"/>
      <c r="Q272" s="26"/>
      <c r="R272" s="299"/>
      <c r="S272" s="22"/>
      <c r="T272" s="26"/>
      <c r="U272" s="55"/>
      <c r="V272" s="22"/>
      <c r="W272" s="22"/>
      <c r="X272" s="22"/>
      <c r="Y272" s="22"/>
      <c r="Z272" s="22"/>
      <c r="AA272" s="22"/>
      <c r="AB272" s="22"/>
      <c r="AC272" s="22"/>
      <c r="AD272" s="22"/>
      <c r="AE272" s="22"/>
      <c r="AF272" s="22"/>
      <c r="AG272" s="22"/>
      <c r="AH272" s="22"/>
      <c r="AI272" s="22"/>
      <c r="AJ272" s="22"/>
    </row>
    <row r="273" spans="1:36" ht="14.5">
      <c r="A273" s="29"/>
      <c r="B273" s="55"/>
      <c r="C273" s="29"/>
      <c r="D273" s="112"/>
      <c r="E273" s="22"/>
      <c r="F273" s="22"/>
      <c r="G273" s="26"/>
      <c r="H273" s="26"/>
      <c r="I273" s="26"/>
      <c r="J273" s="26"/>
      <c r="K273" s="26"/>
      <c r="L273" s="26"/>
      <c r="M273" s="26"/>
      <c r="N273" s="37"/>
      <c r="O273" s="26"/>
      <c r="P273" s="299"/>
      <c r="Q273" s="26"/>
      <c r="R273" s="299"/>
      <c r="S273" s="22"/>
      <c r="T273" s="26"/>
      <c r="U273" s="55"/>
      <c r="V273" s="22"/>
      <c r="W273" s="22"/>
      <c r="X273" s="22"/>
      <c r="Y273" s="22"/>
      <c r="Z273" s="22"/>
      <c r="AA273" s="22"/>
      <c r="AB273" s="22"/>
      <c r="AC273" s="22"/>
      <c r="AD273" s="22"/>
      <c r="AE273" s="22"/>
      <c r="AF273" s="22"/>
      <c r="AG273" s="22"/>
      <c r="AH273" s="22"/>
      <c r="AI273" s="22"/>
      <c r="AJ273" s="22"/>
    </row>
    <row r="274" spans="1:36" ht="14.5">
      <c r="A274" s="29"/>
      <c r="B274" s="55"/>
      <c r="C274" s="29"/>
      <c r="D274" s="112"/>
      <c r="E274" s="22"/>
      <c r="F274" s="22"/>
      <c r="G274" s="26"/>
      <c r="H274" s="26"/>
      <c r="I274" s="26"/>
      <c r="J274" s="26"/>
      <c r="K274" s="26"/>
      <c r="L274" s="26"/>
      <c r="M274" s="26"/>
      <c r="N274" s="37"/>
      <c r="O274" s="26"/>
      <c r="P274" s="299"/>
      <c r="Q274" s="26"/>
      <c r="R274" s="299"/>
      <c r="S274" s="22"/>
      <c r="T274" s="26"/>
      <c r="U274" s="55"/>
      <c r="V274" s="22"/>
      <c r="W274" s="22"/>
      <c r="X274" s="22"/>
      <c r="Y274" s="22"/>
      <c r="Z274" s="22"/>
      <c r="AA274" s="22"/>
      <c r="AB274" s="22"/>
      <c r="AC274" s="22"/>
      <c r="AD274" s="22"/>
      <c r="AE274" s="22"/>
      <c r="AF274" s="22"/>
      <c r="AG274" s="22"/>
      <c r="AH274" s="22"/>
      <c r="AI274" s="22"/>
      <c r="AJ274" s="22"/>
    </row>
    <row r="275" spans="1:36" ht="14.5">
      <c r="A275" s="29"/>
      <c r="B275" s="55"/>
      <c r="C275" s="29"/>
      <c r="D275" s="112"/>
      <c r="E275" s="22"/>
      <c r="F275" s="22"/>
      <c r="G275" s="26"/>
      <c r="H275" s="26"/>
      <c r="I275" s="26"/>
      <c r="J275" s="26"/>
      <c r="K275" s="26"/>
      <c r="L275" s="26"/>
      <c r="M275" s="26"/>
      <c r="N275" s="37"/>
      <c r="O275" s="26"/>
      <c r="P275" s="299"/>
      <c r="Q275" s="26"/>
      <c r="R275" s="299"/>
      <c r="S275" s="22"/>
      <c r="T275" s="26"/>
      <c r="U275" s="55"/>
      <c r="V275" s="22"/>
      <c r="W275" s="22"/>
      <c r="X275" s="22"/>
      <c r="Y275" s="22"/>
      <c r="Z275" s="22"/>
      <c r="AA275" s="22"/>
      <c r="AB275" s="22"/>
      <c r="AC275" s="22"/>
      <c r="AD275" s="22"/>
      <c r="AE275" s="22"/>
      <c r="AF275" s="22"/>
      <c r="AG275" s="22"/>
      <c r="AH275" s="22"/>
      <c r="AI275" s="22"/>
      <c r="AJ275" s="22"/>
    </row>
    <row r="276" spans="1:36" ht="14.5">
      <c r="A276" s="29"/>
      <c r="B276" s="55"/>
      <c r="C276" s="29"/>
      <c r="D276" s="112"/>
      <c r="E276" s="22"/>
      <c r="F276" s="22"/>
      <c r="G276" s="26"/>
      <c r="H276" s="26"/>
      <c r="I276" s="26"/>
      <c r="J276" s="26"/>
      <c r="K276" s="26"/>
      <c r="L276" s="26"/>
      <c r="M276" s="26"/>
      <c r="N276" s="37"/>
      <c r="O276" s="26"/>
      <c r="P276" s="299"/>
      <c r="Q276" s="26"/>
      <c r="R276" s="299"/>
      <c r="S276" s="22"/>
      <c r="T276" s="26"/>
      <c r="U276" s="55"/>
      <c r="V276" s="22"/>
      <c r="W276" s="22"/>
      <c r="X276" s="22"/>
      <c r="Y276" s="22"/>
      <c r="Z276" s="22"/>
      <c r="AA276" s="22"/>
      <c r="AB276" s="22"/>
      <c r="AC276" s="22"/>
      <c r="AD276" s="22"/>
      <c r="AE276" s="22"/>
      <c r="AF276" s="22"/>
      <c r="AG276" s="22"/>
      <c r="AH276" s="22"/>
      <c r="AI276" s="22"/>
      <c r="AJ276" s="22"/>
    </row>
    <row r="277" spans="1:36" ht="14.5">
      <c r="A277" s="29"/>
      <c r="B277" s="55"/>
      <c r="C277" s="29"/>
      <c r="D277" s="112"/>
      <c r="E277" s="22"/>
      <c r="F277" s="22"/>
      <c r="G277" s="26"/>
      <c r="H277" s="26"/>
      <c r="I277" s="26"/>
      <c r="J277" s="26"/>
      <c r="K277" s="26"/>
      <c r="L277" s="26"/>
      <c r="M277" s="26"/>
      <c r="N277" s="37"/>
      <c r="O277" s="26"/>
      <c r="P277" s="299"/>
      <c r="Q277" s="26"/>
      <c r="R277" s="299"/>
      <c r="S277" s="22"/>
      <c r="T277" s="26"/>
      <c r="U277" s="55"/>
      <c r="V277" s="22"/>
      <c r="W277" s="22"/>
      <c r="X277" s="22"/>
      <c r="Y277" s="22"/>
      <c r="Z277" s="22"/>
      <c r="AA277" s="22"/>
      <c r="AB277" s="22"/>
      <c r="AC277" s="22"/>
      <c r="AD277" s="22"/>
      <c r="AE277" s="22"/>
      <c r="AF277" s="22"/>
      <c r="AG277" s="22"/>
      <c r="AH277" s="22"/>
      <c r="AI277" s="22"/>
      <c r="AJ277" s="22"/>
    </row>
    <row r="278" spans="1:36" ht="14.5">
      <c r="A278" s="29"/>
      <c r="B278" s="55"/>
      <c r="C278" s="29"/>
      <c r="D278" s="112"/>
      <c r="E278" s="22"/>
      <c r="F278" s="22"/>
      <c r="G278" s="26"/>
      <c r="H278" s="26"/>
      <c r="I278" s="26"/>
      <c r="J278" s="26"/>
      <c r="K278" s="26"/>
      <c r="L278" s="26"/>
      <c r="M278" s="26"/>
      <c r="N278" s="37"/>
      <c r="O278" s="26"/>
      <c r="P278" s="299"/>
      <c r="Q278" s="26"/>
      <c r="R278" s="299"/>
      <c r="S278" s="22"/>
      <c r="T278" s="26"/>
      <c r="U278" s="55"/>
      <c r="V278" s="22"/>
      <c r="W278" s="22"/>
      <c r="X278" s="22"/>
      <c r="Y278" s="22"/>
      <c r="Z278" s="22"/>
      <c r="AA278" s="22"/>
      <c r="AB278" s="22"/>
      <c r="AC278" s="22"/>
      <c r="AD278" s="22"/>
      <c r="AE278" s="22"/>
      <c r="AF278" s="22"/>
      <c r="AG278" s="22"/>
      <c r="AH278" s="22"/>
      <c r="AI278" s="22"/>
      <c r="AJ278" s="22"/>
    </row>
    <row r="279" spans="1:36" ht="14.5">
      <c r="A279" s="29"/>
      <c r="B279" s="55"/>
      <c r="C279" s="29"/>
      <c r="D279" s="112"/>
      <c r="E279" s="22"/>
      <c r="F279" s="22"/>
      <c r="G279" s="26"/>
      <c r="H279" s="26"/>
      <c r="I279" s="26"/>
      <c r="J279" s="26"/>
      <c r="K279" s="26"/>
      <c r="L279" s="26"/>
      <c r="M279" s="26"/>
      <c r="N279" s="37"/>
      <c r="O279" s="26"/>
      <c r="P279" s="299"/>
      <c r="Q279" s="26"/>
      <c r="R279" s="299"/>
      <c r="S279" s="22"/>
      <c r="T279" s="26"/>
      <c r="U279" s="55"/>
      <c r="V279" s="22"/>
      <c r="W279" s="22"/>
      <c r="X279" s="22"/>
      <c r="Y279" s="22"/>
      <c r="Z279" s="22"/>
      <c r="AA279" s="22"/>
      <c r="AB279" s="22"/>
      <c r="AC279" s="22"/>
      <c r="AD279" s="22"/>
      <c r="AE279" s="22"/>
      <c r="AF279" s="22"/>
      <c r="AG279" s="22"/>
      <c r="AH279" s="22"/>
      <c r="AI279" s="22"/>
      <c r="AJ279" s="22"/>
    </row>
    <row r="280" spans="1:36" ht="14.5">
      <c r="A280" s="29"/>
      <c r="B280" s="55"/>
      <c r="C280" s="29"/>
      <c r="D280" s="112"/>
      <c r="E280" s="22"/>
      <c r="F280" s="22"/>
      <c r="G280" s="26"/>
      <c r="H280" s="26"/>
      <c r="I280" s="26"/>
      <c r="J280" s="26"/>
      <c r="K280" s="26"/>
      <c r="L280" s="26"/>
      <c r="M280" s="26"/>
      <c r="N280" s="37"/>
      <c r="O280" s="26"/>
      <c r="P280" s="299"/>
      <c r="Q280" s="26"/>
      <c r="R280" s="299"/>
      <c r="S280" s="22"/>
      <c r="T280" s="26"/>
      <c r="U280" s="55"/>
      <c r="V280" s="22"/>
      <c r="W280" s="22"/>
      <c r="X280" s="22"/>
      <c r="Y280" s="22"/>
      <c r="Z280" s="22"/>
      <c r="AA280" s="22"/>
      <c r="AB280" s="22"/>
      <c r="AC280" s="22"/>
      <c r="AD280" s="22"/>
      <c r="AE280" s="22"/>
      <c r="AF280" s="22"/>
      <c r="AG280" s="22"/>
      <c r="AH280" s="22"/>
      <c r="AI280" s="22"/>
      <c r="AJ280" s="22"/>
    </row>
    <row r="281" spans="1:36" ht="14.5">
      <c r="A281" s="29"/>
      <c r="B281" s="55"/>
      <c r="C281" s="29"/>
      <c r="D281" s="112"/>
      <c r="E281" s="22"/>
      <c r="F281" s="22"/>
      <c r="G281" s="26"/>
      <c r="H281" s="26"/>
      <c r="I281" s="26"/>
      <c r="J281" s="26"/>
      <c r="K281" s="26"/>
      <c r="L281" s="26"/>
      <c r="M281" s="26"/>
      <c r="N281" s="37"/>
      <c r="O281" s="26"/>
      <c r="P281" s="299"/>
      <c r="Q281" s="26"/>
      <c r="R281" s="299"/>
      <c r="S281" s="22"/>
      <c r="T281" s="26"/>
      <c r="U281" s="55"/>
      <c r="V281" s="22"/>
      <c r="W281" s="22"/>
      <c r="X281" s="22"/>
      <c r="Y281" s="22"/>
      <c r="Z281" s="22"/>
      <c r="AA281" s="22"/>
      <c r="AB281" s="22"/>
      <c r="AC281" s="22"/>
      <c r="AD281" s="22"/>
      <c r="AE281" s="22"/>
      <c r="AF281" s="22"/>
      <c r="AG281" s="22"/>
      <c r="AH281" s="22"/>
      <c r="AI281" s="22"/>
      <c r="AJ281" s="22"/>
    </row>
    <row r="282" spans="1:36" ht="14.5">
      <c r="A282" s="29"/>
      <c r="B282" s="55"/>
      <c r="C282" s="29"/>
      <c r="D282" s="112"/>
      <c r="E282" s="22"/>
      <c r="F282" s="22"/>
      <c r="G282" s="26"/>
      <c r="H282" s="26"/>
      <c r="I282" s="26"/>
      <c r="J282" s="26"/>
      <c r="K282" s="26"/>
      <c r="L282" s="26"/>
      <c r="M282" s="26"/>
      <c r="N282" s="37"/>
      <c r="O282" s="26"/>
      <c r="P282" s="299"/>
      <c r="Q282" s="26"/>
      <c r="R282" s="299"/>
      <c r="S282" s="22"/>
      <c r="T282" s="26"/>
      <c r="U282" s="55"/>
      <c r="V282" s="22"/>
      <c r="W282" s="22"/>
      <c r="X282" s="22"/>
      <c r="Y282" s="22"/>
      <c r="Z282" s="22"/>
      <c r="AA282" s="22"/>
      <c r="AB282" s="22"/>
      <c r="AC282" s="22"/>
      <c r="AD282" s="22"/>
      <c r="AE282" s="22"/>
      <c r="AF282" s="22"/>
      <c r="AG282" s="22"/>
      <c r="AH282" s="22"/>
      <c r="AI282" s="22"/>
      <c r="AJ282" s="22"/>
    </row>
    <row r="283" spans="1:36" ht="14.5">
      <c r="A283" s="29"/>
      <c r="B283" s="55"/>
      <c r="C283" s="29"/>
      <c r="D283" s="112"/>
      <c r="E283" s="22"/>
      <c r="F283" s="22"/>
      <c r="G283" s="26"/>
      <c r="H283" s="26"/>
      <c r="I283" s="26"/>
      <c r="J283" s="26"/>
      <c r="K283" s="26"/>
      <c r="L283" s="26"/>
      <c r="M283" s="26"/>
      <c r="N283" s="37"/>
      <c r="O283" s="26"/>
      <c r="P283" s="299"/>
      <c r="Q283" s="26"/>
      <c r="R283" s="299"/>
      <c r="S283" s="22"/>
      <c r="T283" s="26"/>
      <c r="U283" s="55"/>
      <c r="V283" s="22"/>
      <c r="W283" s="22"/>
      <c r="X283" s="22"/>
      <c r="Y283" s="22"/>
      <c r="Z283" s="22"/>
      <c r="AA283" s="22"/>
      <c r="AB283" s="22"/>
      <c r="AC283" s="22"/>
      <c r="AD283" s="22"/>
      <c r="AE283" s="22"/>
      <c r="AF283" s="22"/>
      <c r="AG283" s="22"/>
      <c r="AH283" s="22"/>
      <c r="AI283" s="22"/>
      <c r="AJ283" s="22"/>
    </row>
    <row r="284" spans="1:36" ht="14.5">
      <c r="A284" s="29"/>
      <c r="B284" s="55"/>
      <c r="C284" s="29"/>
      <c r="D284" s="112"/>
      <c r="E284" s="22"/>
      <c r="F284" s="22"/>
      <c r="G284" s="26"/>
      <c r="H284" s="26"/>
      <c r="I284" s="26"/>
      <c r="J284" s="26"/>
      <c r="K284" s="26"/>
      <c r="L284" s="26"/>
      <c r="M284" s="26"/>
      <c r="N284" s="37"/>
      <c r="O284" s="26"/>
      <c r="P284" s="299"/>
      <c r="Q284" s="26"/>
      <c r="R284" s="299"/>
      <c r="S284" s="22"/>
      <c r="T284" s="26"/>
      <c r="U284" s="55"/>
      <c r="V284" s="22"/>
      <c r="W284" s="22"/>
      <c r="X284" s="22"/>
      <c r="Y284" s="22"/>
      <c r="Z284" s="22"/>
      <c r="AA284" s="22"/>
      <c r="AB284" s="22"/>
      <c r="AC284" s="22"/>
      <c r="AD284" s="22"/>
      <c r="AE284" s="22"/>
      <c r="AF284" s="22"/>
      <c r="AG284" s="22"/>
      <c r="AH284" s="22"/>
      <c r="AI284" s="22"/>
      <c r="AJ284" s="22"/>
    </row>
    <row r="285" spans="1:36" ht="14.5">
      <c r="A285" s="29"/>
      <c r="B285" s="55"/>
      <c r="C285" s="29"/>
      <c r="D285" s="112"/>
      <c r="E285" s="22"/>
      <c r="F285" s="22"/>
      <c r="G285" s="26"/>
      <c r="H285" s="26"/>
      <c r="I285" s="26"/>
      <c r="J285" s="26"/>
      <c r="K285" s="26"/>
      <c r="L285" s="26"/>
      <c r="M285" s="26"/>
      <c r="N285" s="37"/>
      <c r="O285" s="26"/>
      <c r="P285" s="299"/>
      <c r="Q285" s="26"/>
      <c r="R285" s="299"/>
      <c r="S285" s="22"/>
      <c r="T285" s="26"/>
      <c r="U285" s="55"/>
      <c r="V285" s="22"/>
      <c r="W285" s="22"/>
      <c r="X285" s="22"/>
      <c r="Y285" s="22"/>
      <c r="Z285" s="22"/>
      <c r="AA285" s="22"/>
      <c r="AB285" s="22"/>
      <c r="AC285" s="22"/>
      <c r="AD285" s="22"/>
      <c r="AE285" s="22"/>
      <c r="AF285" s="22"/>
      <c r="AG285" s="22"/>
      <c r="AH285" s="22"/>
      <c r="AI285" s="22"/>
      <c r="AJ285" s="22"/>
    </row>
    <row r="286" spans="1:36" ht="14.5">
      <c r="A286" s="29"/>
      <c r="B286" s="55"/>
      <c r="C286" s="29"/>
      <c r="D286" s="112"/>
      <c r="E286" s="22"/>
      <c r="F286" s="22"/>
      <c r="G286" s="26"/>
      <c r="H286" s="26"/>
      <c r="I286" s="26"/>
      <c r="J286" s="26"/>
      <c r="K286" s="26"/>
      <c r="L286" s="26"/>
      <c r="M286" s="26"/>
      <c r="N286" s="37"/>
      <c r="O286" s="26"/>
      <c r="P286" s="299"/>
      <c r="Q286" s="26"/>
      <c r="R286" s="299"/>
      <c r="S286" s="22"/>
      <c r="T286" s="26"/>
      <c r="U286" s="55"/>
      <c r="V286" s="22"/>
      <c r="W286" s="22"/>
      <c r="X286" s="22"/>
      <c r="Y286" s="22"/>
      <c r="Z286" s="22"/>
      <c r="AA286" s="22"/>
      <c r="AB286" s="22"/>
      <c r="AC286" s="22"/>
      <c r="AD286" s="22"/>
      <c r="AE286" s="22"/>
      <c r="AF286" s="22"/>
      <c r="AG286" s="22"/>
      <c r="AH286" s="22"/>
      <c r="AI286" s="22"/>
      <c r="AJ286" s="22"/>
    </row>
    <row r="287" spans="1:36" ht="14.5">
      <c r="A287" s="29"/>
      <c r="B287" s="55"/>
      <c r="C287" s="29"/>
      <c r="D287" s="112"/>
      <c r="E287" s="22"/>
      <c r="F287" s="22"/>
      <c r="G287" s="26"/>
      <c r="H287" s="26"/>
      <c r="I287" s="26"/>
      <c r="J287" s="26"/>
      <c r="K287" s="26"/>
      <c r="L287" s="26"/>
      <c r="M287" s="26"/>
      <c r="N287" s="37"/>
      <c r="O287" s="26"/>
      <c r="P287" s="299"/>
      <c r="Q287" s="26"/>
      <c r="R287" s="299"/>
      <c r="S287" s="22"/>
      <c r="T287" s="26"/>
      <c r="U287" s="55"/>
      <c r="V287" s="22"/>
      <c r="W287" s="22"/>
      <c r="X287" s="22"/>
      <c r="Y287" s="22"/>
      <c r="Z287" s="22"/>
      <c r="AA287" s="22"/>
      <c r="AB287" s="22"/>
      <c r="AC287" s="22"/>
      <c r="AD287" s="22"/>
      <c r="AE287" s="22"/>
      <c r="AF287" s="22"/>
      <c r="AG287" s="22"/>
      <c r="AH287" s="22"/>
      <c r="AI287" s="22"/>
      <c r="AJ287" s="22"/>
    </row>
    <row r="288" spans="1:36" ht="14.5">
      <c r="A288" s="29"/>
      <c r="B288" s="55"/>
      <c r="C288" s="29"/>
      <c r="D288" s="112"/>
      <c r="E288" s="22"/>
      <c r="F288" s="22"/>
      <c r="G288" s="26"/>
      <c r="H288" s="26"/>
      <c r="I288" s="26"/>
      <c r="J288" s="26"/>
      <c r="K288" s="26"/>
      <c r="L288" s="26"/>
      <c r="M288" s="26"/>
      <c r="N288" s="37"/>
      <c r="O288" s="26"/>
      <c r="P288" s="299"/>
      <c r="Q288" s="26"/>
      <c r="R288" s="299"/>
      <c r="S288" s="22"/>
      <c r="T288" s="26"/>
      <c r="U288" s="55"/>
      <c r="V288" s="22"/>
      <c r="W288" s="22"/>
      <c r="X288" s="22"/>
      <c r="Y288" s="22"/>
      <c r="Z288" s="22"/>
      <c r="AA288" s="22"/>
      <c r="AB288" s="22"/>
      <c r="AC288" s="22"/>
      <c r="AD288" s="22"/>
      <c r="AE288" s="22"/>
      <c r="AF288" s="22"/>
      <c r="AG288" s="22"/>
      <c r="AH288" s="22"/>
      <c r="AI288" s="22"/>
      <c r="AJ288" s="22"/>
    </row>
    <row r="289" spans="1:36" ht="14.5">
      <c r="A289" s="29"/>
      <c r="B289" s="55"/>
      <c r="C289" s="29"/>
      <c r="D289" s="112"/>
      <c r="E289" s="22"/>
      <c r="F289" s="22"/>
      <c r="G289" s="26"/>
      <c r="H289" s="26"/>
      <c r="I289" s="26"/>
      <c r="J289" s="26"/>
      <c r="K289" s="26"/>
      <c r="L289" s="26"/>
      <c r="M289" s="26"/>
      <c r="N289" s="37"/>
      <c r="O289" s="26"/>
      <c r="P289" s="299"/>
      <c r="Q289" s="26"/>
      <c r="R289" s="299"/>
      <c r="S289" s="22"/>
      <c r="T289" s="26"/>
      <c r="U289" s="55"/>
      <c r="V289" s="22"/>
      <c r="W289" s="22"/>
      <c r="X289" s="22"/>
      <c r="Y289" s="22"/>
      <c r="Z289" s="22"/>
      <c r="AA289" s="22"/>
      <c r="AB289" s="22"/>
      <c r="AC289" s="22"/>
      <c r="AD289" s="22"/>
      <c r="AE289" s="22"/>
      <c r="AF289" s="22"/>
      <c r="AG289" s="22"/>
      <c r="AH289" s="22"/>
      <c r="AI289" s="22"/>
      <c r="AJ289" s="22"/>
    </row>
    <row r="290" spans="1:36" ht="14.5">
      <c r="A290" s="29"/>
      <c r="B290" s="55"/>
      <c r="C290" s="29"/>
      <c r="D290" s="112"/>
      <c r="E290" s="22"/>
      <c r="F290" s="22"/>
      <c r="G290" s="26"/>
      <c r="H290" s="26"/>
      <c r="I290" s="26"/>
      <c r="J290" s="26"/>
      <c r="K290" s="26"/>
      <c r="L290" s="26"/>
      <c r="M290" s="26"/>
      <c r="N290" s="37"/>
      <c r="O290" s="26"/>
      <c r="P290" s="299"/>
      <c r="Q290" s="26"/>
      <c r="R290" s="299"/>
      <c r="S290" s="22"/>
      <c r="T290" s="26"/>
      <c r="U290" s="55"/>
      <c r="V290" s="22"/>
      <c r="W290" s="22"/>
      <c r="X290" s="22"/>
      <c r="Y290" s="22"/>
      <c r="Z290" s="22"/>
      <c r="AA290" s="22"/>
      <c r="AB290" s="22"/>
      <c r="AC290" s="22"/>
      <c r="AD290" s="22"/>
      <c r="AE290" s="22"/>
      <c r="AF290" s="22"/>
      <c r="AG290" s="22"/>
      <c r="AH290" s="22"/>
      <c r="AI290" s="22"/>
      <c r="AJ290" s="22"/>
    </row>
    <row r="291" spans="1:36" ht="14.5">
      <c r="A291" s="29"/>
      <c r="B291" s="55"/>
      <c r="C291" s="29"/>
      <c r="D291" s="112"/>
      <c r="E291" s="22"/>
      <c r="F291" s="22"/>
      <c r="G291" s="26"/>
      <c r="H291" s="26"/>
      <c r="I291" s="26"/>
      <c r="J291" s="26"/>
      <c r="K291" s="26"/>
      <c r="L291" s="26"/>
      <c r="M291" s="26"/>
      <c r="N291" s="37"/>
      <c r="O291" s="26"/>
      <c r="P291" s="299"/>
      <c r="Q291" s="26"/>
      <c r="R291" s="299"/>
      <c r="S291" s="22"/>
      <c r="T291" s="26"/>
      <c r="U291" s="55"/>
      <c r="V291" s="22"/>
      <c r="W291" s="22"/>
      <c r="X291" s="22"/>
      <c r="Y291" s="22"/>
      <c r="Z291" s="22"/>
      <c r="AA291" s="22"/>
      <c r="AB291" s="22"/>
      <c r="AC291" s="22"/>
      <c r="AD291" s="22"/>
      <c r="AE291" s="22"/>
      <c r="AF291" s="22"/>
      <c r="AG291" s="22"/>
      <c r="AH291" s="22"/>
      <c r="AI291" s="22"/>
      <c r="AJ291" s="22"/>
    </row>
    <row r="292" spans="1:36" ht="14.5">
      <c r="A292" s="29"/>
      <c r="B292" s="55"/>
      <c r="C292" s="29"/>
      <c r="D292" s="112"/>
      <c r="E292" s="22"/>
      <c r="F292" s="22"/>
      <c r="G292" s="26"/>
      <c r="H292" s="26"/>
      <c r="I292" s="26"/>
      <c r="J292" s="26"/>
      <c r="K292" s="26"/>
      <c r="L292" s="26"/>
      <c r="M292" s="26"/>
      <c r="N292" s="37"/>
      <c r="O292" s="26"/>
      <c r="P292" s="299"/>
      <c r="Q292" s="26"/>
      <c r="R292" s="299"/>
      <c r="S292" s="22"/>
      <c r="T292" s="26"/>
      <c r="U292" s="55"/>
      <c r="V292" s="22"/>
      <c r="W292" s="22"/>
      <c r="X292" s="22"/>
      <c r="Y292" s="22"/>
      <c r="Z292" s="22"/>
      <c r="AA292" s="22"/>
      <c r="AB292" s="22"/>
      <c r="AC292" s="22"/>
      <c r="AD292" s="22"/>
      <c r="AE292" s="22"/>
      <c r="AF292" s="22"/>
      <c r="AG292" s="22"/>
      <c r="AH292" s="22"/>
      <c r="AI292" s="22"/>
      <c r="AJ292" s="22"/>
    </row>
    <row r="293" spans="1:36" ht="14.5">
      <c r="A293" s="29"/>
      <c r="B293" s="55"/>
      <c r="C293" s="29"/>
      <c r="D293" s="112"/>
      <c r="E293" s="22"/>
      <c r="F293" s="22"/>
      <c r="G293" s="26"/>
      <c r="H293" s="26"/>
      <c r="I293" s="26"/>
      <c r="J293" s="26"/>
      <c r="K293" s="26"/>
      <c r="L293" s="26"/>
      <c r="M293" s="26"/>
      <c r="N293" s="37"/>
      <c r="O293" s="26"/>
      <c r="P293" s="299"/>
      <c r="Q293" s="26"/>
      <c r="R293" s="299"/>
      <c r="S293" s="22"/>
      <c r="T293" s="26"/>
      <c r="U293" s="55"/>
      <c r="V293" s="22"/>
      <c r="W293" s="22"/>
      <c r="X293" s="22"/>
      <c r="Y293" s="22"/>
      <c r="Z293" s="22"/>
      <c r="AA293" s="22"/>
      <c r="AB293" s="22"/>
      <c r="AC293" s="22"/>
      <c r="AD293" s="22"/>
      <c r="AE293" s="22"/>
      <c r="AF293" s="22"/>
      <c r="AG293" s="22"/>
      <c r="AH293" s="22"/>
      <c r="AI293" s="22"/>
      <c r="AJ293" s="22"/>
    </row>
    <row r="294" spans="1:36" ht="14.5">
      <c r="A294" s="29"/>
      <c r="B294" s="55"/>
      <c r="C294" s="29"/>
      <c r="D294" s="112"/>
      <c r="E294" s="22"/>
      <c r="F294" s="22"/>
      <c r="G294" s="26"/>
      <c r="H294" s="26"/>
      <c r="I294" s="26"/>
      <c r="J294" s="26"/>
      <c r="K294" s="26"/>
      <c r="L294" s="26"/>
      <c r="M294" s="26"/>
      <c r="N294" s="37"/>
      <c r="O294" s="26"/>
      <c r="P294" s="299"/>
      <c r="Q294" s="26"/>
      <c r="R294" s="299"/>
      <c r="S294" s="22"/>
      <c r="T294" s="26"/>
      <c r="U294" s="55"/>
      <c r="V294" s="22"/>
      <c r="W294" s="22"/>
      <c r="X294" s="22"/>
      <c r="Y294" s="22"/>
      <c r="Z294" s="22"/>
      <c r="AA294" s="22"/>
      <c r="AB294" s="22"/>
      <c r="AC294" s="22"/>
      <c r="AD294" s="22"/>
      <c r="AE294" s="22"/>
      <c r="AF294" s="22"/>
      <c r="AG294" s="22"/>
      <c r="AH294" s="22"/>
      <c r="AI294" s="22"/>
      <c r="AJ294" s="22"/>
    </row>
    <row r="295" spans="1:36" ht="14.5">
      <c r="A295" s="29"/>
      <c r="B295" s="55"/>
      <c r="C295" s="29"/>
      <c r="D295" s="112"/>
      <c r="E295" s="22"/>
      <c r="F295" s="22"/>
      <c r="G295" s="26"/>
      <c r="H295" s="26"/>
      <c r="I295" s="26"/>
      <c r="J295" s="26"/>
      <c r="K295" s="26"/>
      <c r="L295" s="26"/>
      <c r="M295" s="26"/>
      <c r="N295" s="37"/>
      <c r="O295" s="26"/>
      <c r="P295" s="299"/>
      <c r="Q295" s="26"/>
      <c r="R295" s="299"/>
      <c r="S295" s="22"/>
      <c r="T295" s="26"/>
      <c r="U295" s="55"/>
      <c r="V295" s="22"/>
      <c r="W295" s="22"/>
      <c r="X295" s="22"/>
      <c r="Y295" s="22"/>
      <c r="Z295" s="22"/>
      <c r="AA295" s="22"/>
      <c r="AB295" s="22"/>
      <c r="AC295" s="22"/>
      <c r="AD295" s="22"/>
      <c r="AE295" s="22"/>
      <c r="AF295" s="22"/>
      <c r="AG295" s="22"/>
      <c r="AH295" s="22"/>
      <c r="AI295" s="22"/>
      <c r="AJ295" s="22"/>
    </row>
    <row r="296" spans="1:36" ht="14.5">
      <c r="A296" s="29"/>
      <c r="B296" s="55"/>
      <c r="C296" s="29"/>
      <c r="D296" s="112"/>
      <c r="E296" s="22"/>
      <c r="F296" s="22"/>
      <c r="G296" s="26"/>
      <c r="H296" s="26"/>
      <c r="I296" s="26"/>
      <c r="J296" s="26"/>
      <c r="K296" s="26"/>
      <c r="L296" s="26"/>
      <c r="M296" s="26"/>
      <c r="N296" s="37"/>
      <c r="O296" s="26"/>
      <c r="P296" s="299"/>
      <c r="Q296" s="26"/>
      <c r="R296" s="299"/>
      <c r="S296" s="22"/>
      <c r="T296" s="26"/>
      <c r="U296" s="55"/>
      <c r="V296" s="22"/>
      <c r="W296" s="22"/>
      <c r="X296" s="22"/>
      <c r="Y296" s="22"/>
      <c r="Z296" s="22"/>
      <c r="AA296" s="22"/>
      <c r="AB296" s="22"/>
      <c r="AC296" s="22"/>
      <c r="AD296" s="22"/>
      <c r="AE296" s="22"/>
      <c r="AF296" s="22"/>
      <c r="AG296" s="22"/>
      <c r="AH296" s="22"/>
      <c r="AI296" s="22"/>
      <c r="AJ296" s="22"/>
    </row>
    <row r="297" spans="1:36" ht="14.5">
      <c r="A297" s="29"/>
      <c r="B297" s="55"/>
      <c r="C297" s="29"/>
      <c r="D297" s="112"/>
      <c r="E297" s="22"/>
      <c r="F297" s="22"/>
      <c r="G297" s="26"/>
      <c r="H297" s="26"/>
      <c r="I297" s="26"/>
      <c r="J297" s="26"/>
      <c r="K297" s="26"/>
      <c r="L297" s="26"/>
      <c r="M297" s="26"/>
      <c r="N297" s="37"/>
      <c r="O297" s="26"/>
      <c r="P297" s="299"/>
      <c r="Q297" s="26"/>
      <c r="R297" s="299"/>
      <c r="S297" s="22"/>
      <c r="T297" s="26"/>
      <c r="U297" s="55"/>
      <c r="V297" s="22"/>
      <c r="W297" s="22"/>
      <c r="X297" s="22"/>
      <c r="Y297" s="22"/>
      <c r="Z297" s="22"/>
      <c r="AA297" s="22"/>
      <c r="AB297" s="22"/>
      <c r="AC297" s="22"/>
      <c r="AD297" s="22"/>
      <c r="AE297" s="22"/>
      <c r="AF297" s="22"/>
      <c r="AG297" s="22"/>
      <c r="AH297" s="22"/>
      <c r="AI297" s="22"/>
      <c r="AJ297" s="22"/>
    </row>
    <row r="298" spans="1:36" ht="14.5">
      <c r="A298" s="29"/>
      <c r="B298" s="55"/>
      <c r="C298" s="29"/>
      <c r="D298" s="112"/>
      <c r="E298" s="22"/>
      <c r="F298" s="22"/>
      <c r="G298" s="26"/>
      <c r="H298" s="26"/>
      <c r="I298" s="26"/>
      <c r="J298" s="26"/>
      <c r="K298" s="26"/>
      <c r="L298" s="26"/>
      <c r="M298" s="26"/>
      <c r="N298" s="37"/>
      <c r="O298" s="26"/>
      <c r="P298" s="299"/>
      <c r="Q298" s="26"/>
      <c r="R298" s="299"/>
      <c r="S298" s="22"/>
      <c r="T298" s="26"/>
      <c r="U298" s="55"/>
      <c r="V298" s="22"/>
      <c r="W298" s="22"/>
      <c r="X298" s="22"/>
      <c r="Y298" s="22"/>
      <c r="Z298" s="22"/>
      <c r="AA298" s="22"/>
      <c r="AB298" s="22"/>
      <c r="AC298" s="22"/>
      <c r="AD298" s="22"/>
      <c r="AE298" s="22"/>
      <c r="AF298" s="22"/>
      <c r="AG298" s="22"/>
      <c r="AH298" s="22"/>
      <c r="AI298" s="22"/>
      <c r="AJ298" s="22"/>
    </row>
    <row r="299" spans="1:36" ht="14.5">
      <c r="A299" s="29"/>
      <c r="B299" s="55"/>
      <c r="C299" s="29"/>
      <c r="D299" s="112"/>
      <c r="E299" s="22"/>
      <c r="F299" s="22"/>
      <c r="G299" s="26"/>
      <c r="H299" s="26"/>
      <c r="I299" s="26"/>
      <c r="J299" s="26"/>
      <c r="K299" s="26"/>
      <c r="L299" s="26"/>
      <c r="M299" s="26"/>
      <c r="N299" s="37"/>
      <c r="O299" s="26"/>
      <c r="P299" s="299"/>
      <c r="Q299" s="26"/>
      <c r="R299" s="299"/>
      <c r="S299" s="22"/>
      <c r="T299" s="26"/>
      <c r="U299" s="55"/>
      <c r="V299" s="22"/>
      <c r="W299" s="22"/>
      <c r="X299" s="22"/>
      <c r="Y299" s="22"/>
      <c r="Z299" s="22"/>
      <c r="AA299" s="22"/>
      <c r="AB299" s="22"/>
      <c r="AC299" s="22"/>
      <c r="AD299" s="22"/>
      <c r="AE299" s="22"/>
      <c r="AF299" s="22"/>
      <c r="AG299" s="22"/>
      <c r="AH299" s="22"/>
      <c r="AI299" s="22"/>
      <c r="AJ299" s="22"/>
    </row>
    <row r="300" spans="1:36" ht="14.5">
      <c r="A300" s="29"/>
      <c r="B300" s="55"/>
      <c r="C300" s="29"/>
      <c r="D300" s="112"/>
      <c r="E300" s="22"/>
      <c r="F300" s="22"/>
      <c r="G300" s="26"/>
      <c r="H300" s="26"/>
      <c r="I300" s="26"/>
      <c r="J300" s="26"/>
      <c r="K300" s="26"/>
      <c r="L300" s="26"/>
      <c r="M300" s="26"/>
      <c r="N300" s="37"/>
      <c r="O300" s="26"/>
      <c r="P300" s="299"/>
      <c r="Q300" s="26"/>
      <c r="R300" s="299"/>
      <c r="S300" s="22"/>
      <c r="T300" s="26"/>
      <c r="U300" s="55"/>
      <c r="V300" s="22"/>
      <c r="W300" s="22"/>
      <c r="X300" s="22"/>
      <c r="Y300" s="22"/>
      <c r="Z300" s="22"/>
      <c r="AA300" s="22"/>
      <c r="AB300" s="22"/>
      <c r="AC300" s="22"/>
      <c r="AD300" s="22"/>
      <c r="AE300" s="22"/>
      <c r="AF300" s="22"/>
      <c r="AG300" s="22"/>
      <c r="AH300" s="22"/>
      <c r="AI300" s="22"/>
      <c r="AJ300" s="22"/>
    </row>
    <row r="301" spans="1:36" ht="14.5">
      <c r="A301" s="29"/>
      <c r="B301" s="55"/>
      <c r="C301" s="29"/>
      <c r="D301" s="112"/>
      <c r="E301" s="22"/>
      <c r="F301" s="22"/>
      <c r="G301" s="26"/>
      <c r="H301" s="26"/>
      <c r="I301" s="26"/>
      <c r="J301" s="26"/>
      <c r="K301" s="26"/>
      <c r="L301" s="26"/>
      <c r="M301" s="26"/>
      <c r="N301" s="37"/>
      <c r="O301" s="26"/>
      <c r="P301" s="299"/>
      <c r="Q301" s="26"/>
      <c r="R301" s="299"/>
      <c r="S301" s="22"/>
      <c r="T301" s="26"/>
      <c r="U301" s="55"/>
      <c r="V301" s="22"/>
      <c r="W301" s="22"/>
      <c r="X301" s="22"/>
      <c r="Y301" s="22"/>
      <c r="Z301" s="22"/>
      <c r="AA301" s="22"/>
      <c r="AB301" s="22"/>
      <c r="AC301" s="22"/>
      <c r="AD301" s="22"/>
      <c r="AE301" s="22"/>
      <c r="AF301" s="22"/>
      <c r="AG301" s="22"/>
      <c r="AH301" s="22"/>
      <c r="AI301" s="22"/>
      <c r="AJ301" s="22"/>
    </row>
    <row r="302" spans="1:36" ht="14.5">
      <c r="A302" s="29"/>
      <c r="B302" s="55"/>
      <c r="C302" s="29"/>
      <c r="D302" s="112"/>
      <c r="E302" s="22"/>
      <c r="F302" s="22"/>
      <c r="G302" s="26"/>
      <c r="H302" s="26"/>
      <c r="I302" s="26"/>
      <c r="J302" s="26"/>
      <c r="K302" s="26"/>
      <c r="L302" s="26"/>
      <c r="M302" s="26"/>
      <c r="N302" s="37"/>
      <c r="O302" s="26"/>
      <c r="P302" s="299"/>
      <c r="Q302" s="26"/>
      <c r="R302" s="299"/>
      <c r="S302" s="22"/>
      <c r="T302" s="26"/>
      <c r="U302" s="55"/>
      <c r="V302" s="22"/>
      <c r="W302" s="22"/>
      <c r="X302" s="22"/>
      <c r="Y302" s="22"/>
      <c r="Z302" s="22"/>
      <c r="AA302" s="22"/>
      <c r="AB302" s="22"/>
      <c r="AC302" s="22"/>
      <c r="AD302" s="22"/>
      <c r="AE302" s="22"/>
      <c r="AF302" s="22"/>
      <c r="AG302" s="22"/>
      <c r="AH302" s="22"/>
      <c r="AI302" s="22"/>
      <c r="AJ302" s="22"/>
    </row>
    <row r="303" spans="1:36" ht="14.5">
      <c r="A303" s="29"/>
      <c r="B303" s="55"/>
      <c r="C303" s="29"/>
      <c r="D303" s="112"/>
      <c r="E303" s="22"/>
      <c r="F303" s="22"/>
      <c r="G303" s="26"/>
      <c r="H303" s="26"/>
      <c r="I303" s="26"/>
      <c r="J303" s="26"/>
      <c r="K303" s="26"/>
      <c r="L303" s="26"/>
      <c r="M303" s="26"/>
      <c r="N303" s="37"/>
      <c r="O303" s="26"/>
      <c r="P303" s="299"/>
      <c r="Q303" s="26"/>
      <c r="R303" s="299"/>
      <c r="S303" s="22"/>
      <c r="T303" s="26"/>
      <c r="U303" s="55"/>
      <c r="V303" s="22"/>
      <c r="W303" s="22"/>
      <c r="X303" s="22"/>
      <c r="Y303" s="22"/>
      <c r="Z303" s="22"/>
      <c r="AA303" s="22"/>
      <c r="AB303" s="22"/>
      <c r="AC303" s="22"/>
      <c r="AD303" s="22"/>
      <c r="AE303" s="22"/>
      <c r="AF303" s="22"/>
      <c r="AG303" s="22"/>
      <c r="AH303" s="22"/>
      <c r="AI303" s="22"/>
      <c r="AJ303" s="22"/>
    </row>
    <row r="304" spans="1:36" ht="14.5">
      <c r="A304" s="29"/>
      <c r="B304" s="55"/>
      <c r="C304" s="29"/>
      <c r="D304" s="112"/>
      <c r="E304" s="22"/>
      <c r="F304" s="22"/>
      <c r="G304" s="26"/>
      <c r="H304" s="26"/>
      <c r="I304" s="26"/>
      <c r="J304" s="26"/>
      <c r="K304" s="26"/>
      <c r="L304" s="26"/>
      <c r="M304" s="26"/>
      <c r="N304" s="37"/>
      <c r="O304" s="26"/>
      <c r="P304" s="299"/>
      <c r="Q304" s="26"/>
      <c r="R304" s="299"/>
      <c r="S304" s="22"/>
      <c r="T304" s="26"/>
      <c r="U304" s="55"/>
      <c r="V304" s="22"/>
      <c r="W304" s="22"/>
      <c r="X304" s="22"/>
      <c r="Y304" s="22"/>
      <c r="Z304" s="22"/>
      <c r="AA304" s="22"/>
      <c r="AB304" s="22"/>
      <c r="AC304" s="22"/>
      <c r="AD304" s="22"/>
      <c r="AE304" s="22"/>
      <c r="AF304" s="22"/>
      <c r="AG304" s="22"/>
      <c r="AH304" s="22"/>
      <c r="AI304" s="22"/>
      <c r="AJ304" s="22"/>
    </row>
    <row r="305" spans="1:36" ht="14.5">
      <c r="A305" s="29"/>
      <c r="B305" s="55"/>
      <c r="C305" s="29"/>
      <c r="D305" s="112"/>
      <c r="E305" s="22"/>
      <c r="F305" s="22"/>
      <c r="G305" s="26"/>
      <c r="H305" s="26"/>
      <c r="I305" s="26"/>
      <c r="J305" s="26"/>
      <c r="K305" s="26"/>
      <c r="L305" s="26"/>
      <c r="M305" s="26"/>
      <c r="N305" s="37"/>
      <c r="O305" s="26"/>
      <c r="P305" s="299"/>
      <c r="Q305" s="26"/>
      <c r="R305" s="299"/>
      <c r="S305" s="22"/>
      <c r="T305" s="26"/>
      <c r="U305" s="55"/>
      <c r="V305" s="22"/>
      <c r="W305" s="22"/>
      <c r="X305" s="22"/>
      <c r="Y305" s="22"/>
      <c r="Z305" s="22"/>
      <c r="AA305" s="22"/>
      <c r="AB305" s="22"/>
      <c r="AC305" s="22"/>
      <c r="AD305" s="22"/>
      <c r="AE305" s="22"/>
      <c r="AF305" s="22"/>
      <c r="AG305" s="22"/>
      <c r="AH305" s="22"/>
      <c r="AI305" s="22"/>
      <c r="AJ305" s="22"/>
    </row>
    <row r="306" spans="1:36" ht="14.5">
      <c r="A306" s="29"/>
      <c r="B306" s="55"/>
      <c r="C306" s="29"/>
      <c r="D306" s="112"/>
      <c r="E306" s="22"/>
      <c r="F306" s="22"/>
      <c r="G306" s="26"/>
      <c r="H306" s="26"/>
      <c r="I306" s="26"/>
      <c r="J306" s="26"/>
      <c r="K306" s="26"/>
      <c r="L306" s="26"/>
      <c r="M306" s="26"/>
      <c r="N306" s="37"/>
      <c r="O306" s="26"/>
      <c r="P306" s="299"/>
      <c r="Q306" s="26"/>
      <c r="R306" s="299"/>
      <c r="S306" s="22"/>
      <c r="T306" s="26"/>
      <c r="U306" s="55"/>
      <c r="V306" s="22"/>
      <c r="W306" s="22"/>
      <c r="X306" s="22"/>
      <c r="Y306" s="22"/>
      <c r="Z306" s="22"/>
      <c r="AA306" s="22"/>
      <c r="AB306" s="22"/>
      <c r="AC306" s="22"/>
      <c r="AD306" s="22"/>
      <c r="AE306" s="22"/>
      <c r="AF306" s="22"/>
      <c r="AG306" s="22"/>
      <c r="AH306" s="22"/>
      <c r="AI306" s="22"/>
      <c r="AJ306" s="22"/>
    </row>
    <row r="307" spans="1:36" ht="14.5">
      <c r="A307" s="29"/>
      <c r="B307" s="55"/>
      <c r="C307" s="29"/>
      <c r="D307" s="112"/>
      <c r="E307" s="22"/>
      <c r="F307" s="22"/>
      <c r="G307" s="26"/>
      <c r="H307" s="26"/>
      <c r="I307" s="26"/>
      <c r="J307" s="26"/>
      <c r="K307" s="26"/>
      <c r="L307" s="26"/>
      <c r="M307" s="26"/>
      <c r="N307" s="37"/>
      <c r="O307" s="26"/>
      <c r="P307" s="299"/>
      <c r="Q307" s="26"/>
      <c r="R307" s="299"/>
      <c r="S307" s="22"/>
      <c r="T307" s="26"/>
      <c r="U307" s="55"/>
      <c r="V307" s="22"/>
      <c r="W307" s="22"/>
      <c r="X307" s="22"/>
      <c r="Y307" s="22"/>
      <c r="Z307" s="22"/>
      <c r="AA307" s="22"/>
      <c r="AB307" s="22"/>
      <c r="AC307" s="22"/>
      <c r="AD307" s="22"/>
      <c r="AE307" s="22"/>
      <c r="AF307" s="22"/>
      <c r="AG307" s="22"/>
      <c r="AH307" s="22"/>
      <c r="AI307" s="22"/>
      <c r="AJ307" s="22"/>
    </row>
    <row r="308" spans="1:36" ht="14.5">
      <c r="A308" s="29"/>
      <c r="B308" s="55"/>
      <c r="C308" s="29"/>
      <c r="D308" s="112"/>
      <c r="E308" s="22"/>
      <c r="F308" s="22"/>
      <c r="G308" s="26"/>
      <c r="H308" s="26"/>
      <c r="I308" s="26"/>
      <c r="J308" s="26"/>
      <c r="K308" s="26"/>
      <c r="L308" s="26"/>
      <c r="M308" s="26"/>
      <c r="N308" s="37"/>
      <c r="O308" s="26"/>
      <c r="P308" s="299"/>
      <c r="Q308" s="26"/>
      <c r="R308" s="299"/>
      <c r="S308" s="22"/>
      <c r="T308" s="26"/>
      <c r="U308" s="55"/>
      <c r="V308" s="22"/>
      <c r="W308" s="22"/>
      <c r="X308" s="22"/>
      <c r="Y308" s="22"/>
      <c r="Z308" s="22"/>
      <c r="AA308" s="22"/>
      <c r="AB308" s="22"/>
      <c r="AC308" s="22"/>
      <c r="AD308" s="22"/>
      <c r="AE308" s="22"/>
      <c r="AF308" s="22"/>
      <c r="AG308" s="22"/>
      <c r="AH308" s="22"/>
      <c r="AI308" s="22"/>
      <c r="AJ308" s="22"/>
    </row>
    <row r="309" spans="1:36" ht="14.5">
      <c r="A309" s="29"/>
      <c r="B309" s="55"/>
      <c r="C309" s="29"/>
      <c r="D309" s="112"/>
      <c r="E309" s="22"/>
      <c r="F309" s="22"/>
      <c r="G309" s="26"/>
      <c r="H309" s="26"/>
      <c r="I309" s="26"/>
      <c r="J309" s="26"/>
      <c r="K309" s="26"/>
      <c r="L309" s="26"/>
      <c r="M309" s="26"/>
      <c r="N309" s="37"/>
      <c r="O309" s="26"/>
      <c r="P309" s="299"/>
      <c r="Q309" s="26"/>
      <c r="R309" s="299"/>
      <c r="S309" s="22"/>
      <c r="T309" s="26"/>
      <c r="U309" s="55"/>
      <c r="V309" s="22"/>
      <c r="W309" s="22"/>
      <c r="X309" s="22"/>
      <c r="Y309" s="22"/>
      <c r="Z309" s="22"/>
      <c r="AA309" s="22"/>
      <c r="AB309" s="22"/>
      <c r="AC309" s="22"/>
      <c r="AD309" s="22"/>
      <c r="AE309" s="22"/>
      <c r="AF309" s="22"/>
      <c r="AG309" s="22"/>
      <c r="AH309" s="22"/>
      <c r="AI309" s="22"/>
      <c r="AJ309" s="22"/>
    </row>
    <row r="310" spans="1:36" ht="14.5">
      <c r="A310" s="29"/>
      <c r="B310" s="55"/>
      <c r="C310" s="29"/>
      <c r="D310" s="112"/>
      <c r="E310" s="22"/>
      <c r="F310" s="22"/>
      <c r="G310" s="26"/>
      <c r="H310" s="26"/>
      <c r="I310" s="26"/>
      <c r="J310" s="26"/>
      <c r="K310" s="26"/>
      <c r="L310" s="26"/>
      <c r="M310" s="26"/>
      <c r="N310" s="37"/>
      <c r="O310" s="26"/>
      <c r="P310" s="299"/>
      <c r="Q310" s="26"/>
      <c r="R310" s="299"/>
      <c r="S310" s="22"/>
      <c r="T310" s="26"/>
      <c r="U310" s="55"/>
      <c r="V310" s="22"/>
      <c r="W310" s="22"/>
      <c r="X310" s="22"/>
      <c r="Y310" s="22"/>
      <c r="Z310" s="22"/>
      <c r="AA310" s="22"/>
      <c r="AB310" s="22"/>
      <c r="AC310" s="22"/>
      <c r="AD310" s="22"/>
      <c r="AE310" s="22"/>
      <c r="AF310" s="22"/>
      <c r="AG310" s="22"/>
      <c r="AH310" s="22"/>
      <c r="AI310" s="22"/>
      <c r="AJ310" s="22"/>
    </row>
    <row r="311" spans="1:36" ht="14.5">
      <c r="A311" s="29"/>
      <c r="B311" s="55"/>
      <c r="C311" s="29"/>
      <c r="D311" s="112"/>
      <c r="E311" s="22"/>
      <c r="F311" s="22"/>
      <c r="G311" s="26"/>
      <c r="H311" s="26"/>
      <c r="I311" s="26"/>
      <c r="J311" s="26"/>
      <c r="K311" s="26"/>
      <c r="L311" s="26"/>
      <c r="M311" s="26"/>
      <c r="N311" s="37"/>
      <c r="O311" s="26"/>
      <c r="P311" s="299"/>
      <c r="Q311" s="26"/>
      <c r="R311" s="299"/>
      <c r="S311" s="22"/>
      <c r="T311" s="26"/>
      <c r="U311" s="55"/>
      <c r="V311" s="22"/>
      <c r="W311" s="22"/>
      <c r="X311" s="22"/>
      <c r="Y311" s="22"/>
      <c r="Z311" s="22"/>
      <c r="AA311" s="22"/>
      <c r="AB311" s="22"/>
      <c r="AC311" s="22"/>
      <c r="AD311" s="22"/>
      <c r="AE311" s="22"/>
      <c r="AF311" s="22"/>
      <c r="AG311" s="22"/>
      <c r="AH311" s="22"/>
      <c r="AI311" s="22"/>
      <c r="AJ311" s="22"/>
    </row>
    <row r="312" spans="1:36" ht="14.5">
      <c r="A312" s="29"/>
      <c r="B312" s="55"/>
      <c r="C312" s="29"/>
      <c r="D312" s="112"/>
      <c r="E312" s="22"/>
      <c r="F312" s="22"/>
      <c r="G312" s="26"/>
      <c r="H312" s="26"/>
      <c r="I312" s="26"/>
      <c r="J312" s="26"/>
      <c r="K312" s="26"/>
      <c r="L312" s="26"/>
      <c r="M312" s="26"/>
      <c r="N312" s="37"/>
      <c r="O312" s="26"/>
      <c r="P312" s="299"/>
      <c r="Q312" s="26"/>
      <c r="R312" s="299"/>
      <c r="S312" s="22"/>
      <c r="T312" s="26"/>
      <c r="U312" s="55"/>
      <c r="V312" s="22"/>
      <c r="W312" s="22"/>
      <c r="X312" s="22"/>
      <c r="Y312" s="22"/>
      <c r="Z312" s="22"/>
      <c r="AA312" s="22"/>
      <c r="AB312" s="22"/>
      <c r="AC312" s="22"/>
      <c r="AD312" s="22"/>
      <c r="AE312" s="22"/>
      <c r="AF312" s="22"/>
      <c r="AG312" s="22"/>
      <c r="AH312" s="22"/>
      <c r="AI312" s="22"/>
      <c r="AJ312" s="22"/>
    </row>
    <row r="313" spans="1:36" ht="14.5">
      <c r="A313" s="29"/>
      <c r="B313" s="55"/>
      <c r="C313" s="29"/>
      <c r="D313" s="112"/>
      <c r="E313" s="22"/>
      <c r="F313" s="22"/>
      <c r="G313" s="26"/>
      <c r="H313" s="26"/>
      <c r="I313" s="26"/>
      <c r="J313" s="26"/>
      <c r="K313" s="26"/>
      <c r="L313" s="26"/>
      <c r="M313" s="26"/>
      <c r="N313" s="37"/>
      <c r="O313" s="26"/>
      <c r="P313" s="299"/>
      <c r="Q313" s="26"/>
      <c r="R313" s="299"/>
      <c r="S313" s="22"/>
      <c r="T313" s="26"/>
      <c r="U313" s="55"/>
      <c r="V313" s="22"/>
      <c r="W313" s="22"/>
      <c r="X313" s="22"/>
      <c r="Y313" s="22"/>
      <c r="Z313" s="22"/>
      <c r="AA313" s="22"/>
      <c r="AB313" s="22"/>
      <c r="AC313" s="22"/>
      <c r="AD313" s="22"/>
      <c r="AE313" s="22"/>
      <c r="AF313" s="22"/>
      <c r="AG313" s="22"/>
      <c r="AH313" s="22"/>
      <c r="AI313" s="22"/>
      <c r="AJ313" s="22"/>
    </row>
    <row r="314" spans="1:36" ht="14.5">
      <c r="A314" s="29"/>
      <c r="B314" s="55"/>
      <c r="C314" s="29"/>
      <c r="D314" s="112"/>
      <c r="E314" s="22"/>
      <c r="F314" s="22"/>
      <c r="G314" s="26"/>
      <c r="H314" s="26"/>
      <c r="I314" s="26"/>
      <c r="J314" s="26"/>
      <c r="K314" s="26"/>
      <c r="L314" s="26"/>
      <c r="M314" s="26"/>
      <c r="N314" s="37"/>
      <c r="O314" s="26"/>
      <c r="P314" s="299"/>
      <c r="Q314" s="26"/>
      <c r="R314" s="299"/>
      <c r="S314" s="22"/>
      <c r="T314" s="26"/>
      <c r="U314" s="55"/>
      <c r="V314" s="22"/>
      <c r="W314" s="22"/>
      <c r="X314" s="22"/>
      <c r="Y314" s="22"/>
      <c r="Z314" s="22"/>
      <c r="AA314" s="22"/>
      <c r="AB314" s="22"/>
      <c r="AC314" s="22"/>
      <c r="AD314" s="22"/>
      <c r="AE314" s="22"/>
      <c r="AF314" s="22"/>
      <c r="AG314" s="22"/>
      <c r="AH314" s="22"/>
      <c r="AI314" s="22"/>
      <c r="AJ314" s="22"/>
    </row>
    <row r="315" spans="1:36" ht="14.5">
      <c r="A315" s="29"/>
      <c r="B315" s="55"/>
      <c r="C315" s="29"/>
      <c r="D315" s="112"/>
      <c r="E315" s="22"/>
      <c r="F315" s="22"/>
      <c r="G315" s="26"/>
      <c r="H315" s="26"/>
      <c r="I315" s="26"/>
      <c r="J315" s="26"/>
      <c r="K315" s="26"/>
      <c r="L315" s="26"/>
      <c r="M315" s="26"/>
      <c r="N315" s="37"/>
      <c r="O315" s="26"/>
      <c r="P315" s="299"/>
      <c r="Q315" s="26"/>
      <c r="R315" s="299"/>
      <c r="S315" s="22"/>
      <c r="T315" s="26"/>
      <c r="U315" s="55"/>
      <c r="V315" s="22"/>
      <c r="W315" s="22"/>
      <c r="X315" s="22"/>
      <c r="Y315" s="22"/>
      <c r="Z315" s="22"/>
      <c r="AA315" s="22"/>
      <c r="AB315" s="22"/>
      <c r="AC315" s="22"/>
      <c r="AD315" s="22"/>
      <c r="AE315" s="22"/>
      <c r="AF315" s="22"/>
      <c r="AG315" s="22"/>
      <c r="AH315" s="22"/>
      <c r="AI315" s="22"/>
      <c r="AJ315" s="22"/>
    </row>
    <row r="316" spans="1:36" ht="14.5">
      <c r="A316" s="29"/>
      <c r="B316" s="55"/>
      <c r="C316" s="29"/>
      <c r="D316" s="112"/>
      <c r="E316" s="22"/>
      <c r="F316" s="22"/>
      <c r="G316" s="26"/>
      <c r="H316" s="26"/>
      <c r="I316" s="26"/>
      <c r="J316" s="26"/>
      <c r="K316" s="26"/>
      <c r="L316" s="26"/>
      <c r="M316" s="26"/>
      <c r="N316" s="37"/>
      <c r="O316" s="26"/>
      <c r="P316" s="299"/>
      <c r="Q316" s="26"/>
      <c r="R316" s="299"/>
      <c r="S316" s="22"/>
      <c r="T316" s="26"/>
      <c r="U316" s="55"/>
      <c r="V316" s="22"/>
      <c r="W316" s="22"/>
      <c r="X316" s="22"/>
      <c r="Y316" s="22"/>
      <c r="Z316" s="22"/>
      <c r="AA316" s="22"/>
      <c r="AB316" s="22"/>
      <c r="AC316" s="22"/>
      <c r="AD316" s="22"/>
      <c r="AE316" s="22"/>
      <c r="AF316" s="22"/>
      <c r="AG316" s="22"/>
      <c r="AH316" s="22"/>
      <c r="AI316" s="22"/>
      <c r="AJ316" s="22"/>
    </row>
    <row r="317" spans="1:36" ht="14.5">
      <c r="A317" s="29"/>
      <c r="B317" s="55"/>
      <c r="C317" s="29"/>
      <c r="D317" s="112"/>
      <c r="E317" s="22"/>
      <c r="F317" s="22"/>
      <c r="G317" s="26"/>
      <c r="H317" s="26"/>
      <c r="I317" s="26"/>
      <c r="J317" s="26"/>
      <c r="K317" s="26"/>
      <c r="L317" s="26"/>
      <c r="M317" s="26"/>
      <c r="N317" s="37"/>
      <c r="O317" s="26"/>
      <c r="P317" s="299"/>
      <c r="Q317" s="26"/>
      <c r="R317" s="299"/>
      <c r="S317" s="22"/>
      <c r="T317" s="26"/>
      <c r="U317" s="55"/>
      <c r="V317" s="22"/>
      <c r="W317" s="22"/>
      <c r="X317" s="22"/>
      <c r="Y317" s="22"/>
      <c r="Z317" s="22"/>
      <c r="AA317" s="22"/>
      <c r="AB317" s="22"/>
      <c r="AC317" s="22"/>
      <c r="AD317" s="22"/>
      <c r="AE317" s="22"/>
      <c r="AF317" s="22"/>
      <c r="AG317" s="22"/>
      <c r="AH317" s="22"/>
      <c r="AI317" s="22"/>
      <c r="AJ317" s="22"/>
    </row>
    <row r="318" spans="1:36" ht="14.5">
      <c r="A318" s="29"/>
      <c r="B318" s="55"/>
      <c r="C318" s="29"/>
      <c r="D318" s="112"/>
      <c r="E318" s="22"/>
      <c r="F318" s="22"/>
      <c r="G318" s="26"/>
      <c r="H318" s="26"/>
      <c r="I318" s="26"/>
      <c r="J318" s="26"/>
      <c r="K318" s="26"/>
      <c r="L318" s="26"/>
      <c r="M318" s="26"/>
      <c r="N318" s="37"/>
      <c r="O318" s="26"/>
      <c r="P318" s="299"/>
      <c r="Q318" s="26"/>
      <c r="R318" s="299"/>
      <c r="S318" s="22"/>
      <c r="T318" s="26"/>
      <c r="U318" s="55"/>
      <c r="V318" s="22"/>
      <c r="W318" s="22"/>
      <c r="X318" s="22"/>
      <c r="Y318" s="22"/>
      <c r="Z318" s="22"/>
      <c r="AA318" s="22"/>
      <c r="AB318" s="22"/>
      <c r="AC318" s="22"/>
      <c r="AD318" s="22"/>
      <c r="AE318" s="22"/>
      <c r="AF318" s="22"/>
      <c r="AG318" s="22"/>
      <c r="AH318" s="22"/>
      <c r="AI318" s="22"/>
      <c r="AJ318" s="22"/>
    </row>
    <row r="319" spans="1:36" ht="14.5">
      <c r="A319" s="29"/>
      <c r="B319" s="55"/>
      <c r="C319" s="29"/>
      <c r="D319" s="112"/>
      <c r="E319" s="22"/>
      <c r="F319" s="22"/>
      <c r="G319" s="26"/>
      <c r="H319" s="26"/>
      <c r="I319" s="26"/>
      <c r="J319" s="26"/>
      <c r="K319" s="26"/>
      <c r="L319" s="26"/>
      <c r="M319" s="26"/>
      <c r="N319" s="37"/>
      <c r="O319" s="26"/>
      <c r="P319" s="299"/>
      <c r="Q319" s="26"/>
      <c r="R319" s="299"/>
      <c r="S319" s="22"/>
      <c r="T319" s="26"/>
      <c r="U319" s="55"/>
      <c r="V319" s="22"/>
      <c r="W319" s="22"/>
      <c r="X319" s="22"/>
      <c r="Y319" s="22"/>
      <c r="Z319" s="22"/>
      <c r="AA319" s="22"/>
      <c r="AB319" s="22"/>
      <c r="AC319" s="22"/>
      <c r="AD319" s="22"/>
      <c r="AE319" s="22"/>
      <c r="AF319" s="22"/>
      <c r="AG319" s="22"/>
      <c r="AH319" s="22"/>
      <c r="AI319" s="22"/>
      <c r="AJ319" s="22"/>
    </row>
    <row r="320" spans="1:36" ht="14.5">
      <c r="A320" s="29"/>
      <c r="B320" s="55"/>
      <c r="C320" s="29"/>
      <c r="D320" s="112"/>
      <c r="E320" s="22"/>
      <c r="F320" s="22"/>
      <c r="G320" s="26"/>
      <c r="H320" s="26"/>
      <c r="I320" s="26"/>
      <c r="J320" s="26"/>
      <c r="K320" s="26"/>
      <c r="L320" s="26"/>
      <c r="M320" s="26"/>
      <c r="N320" s="37"/>
      <c r="O320" s="26"/>
      <c r="P320" s="299"/>
      <c r="Q320" s="26"/>
      <c r="R320" s="299"/>
      <c r="S320" s="22"/>
      <c r="T320" s="26"/>
      <c r="U320" s="55"/>
      <c r="V320" s="22"/>
      <c r="W320" s="22"/>
      <c r="X320" s="22"/>
      <c r="Y320" s="22"/>
      <c r="Z320" s="22"/>
      <c r="AA320" s="22"/>
      <c r="AB320" s="22"/>
      <c r="AC320" s="22"/>
      <c r="AD320" s="22"/>
      <c r="AE320" s="22"/>
      <c r="AF320" s="22"/>
      <c r="AG320" s="22"/>
      <c r="AH320" s="22"/>
      <c r="AI320" s="22"/>
      <c r="AJ320" s="22"/>
    </row>
    <row r="321" spans="1:36" ht="14.5">
      <c r="A321" s="29"/>
      <c r="B321" s="55"/>
      <c r="C321" s="29"/>
      <c r="D321" s="112"/>
      <c r="E321" s="22"/>
      <c r="F321" s="22"/>
      <c r="G321" s="26"/>
      <c r="H321" s="26"/>
      <c r="I321" s="26"/>
      <c r="J321" s="26"/>
      <c r="K321" s="26"/>
      <c r="L321" s="26"/>
      <c r="M321" s="26"/>
      <c r="N321" s="37"/>
      <c r="O321" s="26"/>
      <c r="P321" s="299"/>
      <c r="Q321" s="26"/>
      <c r="R321" s="299"/>
      <c r="S321" s="22"/>
      <c r="T321" s="26"/>
      <c r="U321" s="55"/>
      <c r="V321" s="22"/>
      <c r="W321" s="22"/>
      <c r="X321" s="22"/>
      <c r="Y321" s="22"/>
      <c r="Z321" s="22"/>
      <c r="AA321" s="22"/>
      <c r="AB321" s="22"/>
      <c r="AC321" s="22"/>
      <c r="AD321" s="22"/>
      <c r="AE321" s="22"/>
      <c r="AF321" s="22"/>
      <c r="AG321" s="22"/>
      <c r="AH321" s="22"/>
      <c r="AI321" s="22"/>
      <c r="AJ321" s="22"/>
    </row>
    <row r="322" spans="1:36" ht="14.5">
      <c r="A322" s="29"/>
      <c r="B322" s="55"/>
      <c r="C322" s="29"/>
      <c r="D322" s="112"/>
      <c r="E322" s="22"/>
      <c r="F322" s="22"/>
      <c r="G322" s="26"/>
      <c r="H322" s="26"/>
      <c r="I322" s="26"/>
      <c r="J322" s="26"/>
      <c r="K322" s="26"/>
      <c r="L322" s="26"/>
      <c r="M322" s="26"/>
      <c r="N322" s="37"/>
      <c r="O322" s="26"/>
      <c r="P322" s="299"/>
      <c r="Q322" s="26"/>
      <c r="R322" s="299"/>
      <c r="S322" s="22"/>
      <c r="T322" s="26"/>
      <c r="U322" s="55"/>
      <c r="V322" s="22"/>
      <c r="W322" s="22"/>
      <c r="X322" s="22"/>
      <c r="Y322" s="22"/>
      <c r="Z322" s="22"/>
      <c r="AA322" s="22"/>
      <c r="AB322" s="22"/>
      <c r="AC322" s="22"/>
      <c r="AD322" s="22"/>
      <c r="AE322" s="22"/>
      <c r="AF322" s="22"/>
      <c r="AG322" s="22"/>
      <c r="AH322" s="22"/>
      <c r="AI322" s="22"/>
      <c r="AJ322" s="22"/>
    </row>
    <row r="323" spans="1:36" ht="14.5">
      <c r="A323" s="29"/>
      <c r="B323" s="55"/>
      <c r="C323" s="29"/>
      <c r="D323" s="112"/>
      <c r="E323" s="22"/>
      <c r="F323" s="22"/>
      <c r="G323" s="26"/>
      <c r="H323" s="26"/>
      <c r="I323" s="26"/>
      <c r="J323" s="26"/>
      <c r="K323" s="26"/>
      <c r="L323" s="26"/>
      <c r="M323" s="26"/>
      <c r="N323" s="37"/>
      <c r="O323" s="26"/>
      <c r="P323" s="299"/>
      <c r="Q323" s="26"/>
      <c r="R323" s="299"/>
      <c r="S323" s="22"/>
      <c r="T323" s="26"/>
      <c r="U323" s="55"/>
      <c r="V323" s="22"/>
      <c r="W323" s="22"/>
      <c r="X323" s="22"/>
      <c r="Y323" s="22"/>
      <c r="Z323" s="22"/>
      <c r="AA323" s="22"/>
      <c r="AB323" s="22"/>
      <c r="AC323" s="22"/>
      <c r="AD323" s="22"/>
      <c r="AE323" s="22"/>
      <c r="AF323" s="22"/>
      <c r="AG323" s="22"/>
      <c r="AH323" s="22"/>
      <c r="AI323" s="22"/>
      <c r="AJ323" s="22"/>
    </row>
    <row r="324" spans="1:36" ht="14.5">
      <c r="A324" s="29"/>
      <c r="B324" s="55"/>
      <c r="C324" s="29"/>
      <c r="D324" s="112"/>
      <c r="E324" s="22"/>
      <c r="F324" s="22"/>
      <c r="G324" s="26"/>
      <c r="H324" s="26"/>
      <c r="I324" s="26"/>
      <c r="J324" s="26"/>
      <c r="K324" s="26"/>
      <c r="L324" s="26"/>
      <c r="M324" s="26"/>
      <c r="N324" s="37"/>
      <c r="O324" s="26"/>
      <c r="P324" s="299"/>
      <c r="Q324" s="26"/>
      <c r="R324" s="299"/>
      <c r="S324" s="22"/>
      <c r="T324" s="26"/>
      <c r="U324" s="55"/>
      <c r="V324" s="22"/>
      <c r="W324" s="22"/>
      <c r="X324" s="22"/>
      <c r="Y324" s="22"/>
      <c r="Z324" s="22"/>
      <c r="AA324" s="22"/>
      <c r="AB324" s="22"/>
      <c r="AC324" s="22"/>
      <c r="AD324" s="22"/>
      <c r="AE324" s="22"/>
      <c r="AF324" s="22"/>
      <c r="AG324" s="22"/>
      <c r="AH324" s="22"/>
      <c r="AI324" s="22"/>
      <c r="AJ324" s="22"/>
    </row>
    <row r="325" spans="1:36" ht="14.5">
      <c r="A325" s="29"/>
      <c r="B325" s="55"/>
      <c r="C325" s="29"/>
      <c r="D325" s="112"/>
      <c r="E325" s="22"/>
      <c r="F325" s="22"/>
      <c r="G325" s="26"/>
      <c r="H325" s="26"/>
      <c r="I325" s="26"/>
      <c r="J325" s="26"/>
      <c r="K325" s="26"/>
      <c r="L325" s="26"/>
      <c r="M325" s="26"/>
      <c r="N325" s="37"/>
      <c r="O325" s="26"/>
      <c r="P325" s="299"/>
      <c r="Q325" s="26"/>
      <c r="R325" s="299"/>
      <c r="S325" s="22"/>
      <c r="T325" s="26"/>
      <c r="U325" s="55"/>
      <c r="V325" s="22"/>
      <c r="W325" s="22"/>
      <c r="X325" s="22"/>
      <c r="Y325" s="22"/>
      <c r="Z325" s="22"/>
      <c r="AA325" s="22"/>
      <c r="AB325" s="22"/>
      <c r="AC325" s="22"/>
      <c r="AD325" s="22"/>
      <c r="AE325" s="22"/>
      <c r="AF325" s="22"/>
      <c r="AG325" s="22"/>
      <c r="AH325" s="22"/>
      <c r="AI325" s="22"/>
      <c r="AJ325" s="22"/>
    </row>
    <row r="326" spans="1:36" ht="14.5">
      <c r="A326" s="29"/>
      <c r="B326" s="55"/>
      <c r="C326" s="29"/>
      <c r="D326" s="112"/>
      <c r="E326" s="22"/>
      <c r="F326" s="22"/>
      <c r="G326" s="26"/>
      <c r="H326" s="26"/>
      <c r="I326" s="26"/>
      <c r="J326" s="26"/>
      <c r="K326" s="26"/>
      <c r="L326" s="26"/>
      <c r="M326" s="26"/>
      <c r="N326" s="37"/>
      <c r="O326" s="26"/>
      <c r="P326" s="299"/>
      <c r="Q326" s="26"/>
      <c r="R326" s="299"/>
      <c r="S326" s="22"/>
      <c r="T326" s="26"/>
      <c r="U326" s="55"/>
      <c r="V326" s="22"/>
      <c r="W326" s="22"/>
      <c r="X326" s="22"/>
      <c r="Y326" s="22"/>
      <c r="Z326" s="22"/>
      <c r="AA326" s="22"/>
      <c r="AB326" s="22"/>
      <c r="AC326" s="22"/>
      <c r="AD326" s="22"/>
      <c r="AE326" s="22"/>
      <c r="AF326" s="22"/>
      <c r="AG326" s="22"/>
      <c r="AH326" s="22"/>
      <c r="AI326" s="22"/>
      <c r="AJ326" s="22"/>
    </row>
    <row r="327" spans="1:36" ht="14.5">
      <c r="A327" s="29"/>
      <c r="B327" s="55"/>
      <c r="C327" s="29"/>
      <c r="D327" s="112"/>
      <c r="E327" s="22"/>
      <c r="F327" s="22"/>
      <c r="G327" s="26"/>
      <c r="H327" s="26"/>
      <c r="I327" s="26"/>
      <c r="J327" s="26"/>
      <c r="K327" s="26"/>
      <c r="L327" s="26"/>
      <c r="M327" s="26"/>
      <c r="N327" s="37"/>
      <c r="O327" s="26"/>
      <c r="P327" s="299"/>
      <c r="Q327" s="26"/>
      <c r="R327" s="299"/>
      <c r="S327" s="22"/>
      <c r="T327" s="26"/>
      <c r="U327" s="55"/>
      <c r="V327" s="22"/>
      <c r="W327" s="22"/>
      <c r="X327" s="22"/>
      <c r="Y327" s="22"/>
      <c r="Z327" s="22"/>
      <c r="AA327" s="22"/>
      <c r="AB327" s="22"/>
      <c r="AC327" s="22"/>
      <c r="AD327" s="22"/>
      <c r="AE327" s="22"/>
      <c r="AF327" s="22"/>
      <c r="AG327" s="22"/>
      <c r="AH327" s="22"/>
      <c r="AI327" s="22"/>
      <c r="AJ327" s="22"/>
    </row>
    <row r="328" spans="1:36" ht="14.5">
      <c r="A328" s="29"/>
      <c r="B328" s="55"/>
      <c r="C328" s="29"/>
      <c r="D328" s="112"/>
      <c r="E328" s="22"/>
      <c r="F328" s="22"/>
      <c r="G328" s="26"/>
      <c r="H328" s="26"/>
      <c r="I328" s="26"/>
      <c r="J328" s="26"/>
      <c r="K328" s="26"/>
      <c r="L328" s="26"/>
      <c r="M328" s="26"/>
      <c r="N328" s="37"/>
      <c r="O328" s="26"/>
      <c r="P328" s="299"/>
      <c r="Q328" s="26"/>
      <c r="R328" s="299"/>
      <c r="S328" s="22"/>
      <c r="T328" s="26"/>
      <c r="U328" s="55"/>
      <c r="V328" s="22"/>
      <c r="W328" s="22"/>
      <c r="X328" s="22"/>
      <c r="Y328" s="22"/>
      <c r="Z328" s="22"/>
      <c r="AA328" s="22"/>
      <c r="AB328" s="22"/>
      <c r="AC328" s="22"/>
      <c r="AD328" s="22"/>
      <c r="AE328" s="22"/>
      <c r="AF328" s="22"/>
      <c r="AG328" s="22"/>
      <c r="AH328" s="22"/>
      <c r="AI328" s="22"/>
      <c r="AJ328" s="22"/>
    </row>
    <row r="329" spans="1:36" ht="14.5">
      <c r="A329" s="29"/>
      <c r="B329" s="55"/>
      <c r="C329" s="29"/>
      <c r="D329" s="112"/>
      <c r="E329" s="22"/>
      <c r="F329" s="22"/>
      <c r="G329" s="26"/>
      <c r="H329" s="26"/>
      <c r="I329" s="26"/>
      <c r="J329" s="26"/>
      <c r="K329" s="26"/>
      <c r="L329" s="26"/>
      <c r="M329" s="26"/>
      <c r="N329" s="37"/>
      <c r="O329" s="26"/>
      <c r="P329" s="299"/>
      <c r="Q329" s="26"/>
      <c r="R329" s="299"/>
      <c r="S329" s="22"/>
      <c r="T329" s="26"/>
      <c r="U329" s="55"/>
      <c r="V329" s="22"/>
      <c r="W329" s="22"/>
      <c r="X329" s="22"/>
      <c r="Y329" s="22"/>
      <c r="Z329" s="22"/>
      <c r="AA329" s="22"/>
      <c r="AB329" s="22"/>
      <c r="AC329" s="22"/>
      <c r="AD329" s="22"/>
      <c r="AE329" s="22"/>
      <c r="AF329" s="22"/>
      <c r="AG329" s="22"/>
      <c r="AH329" s="22"/>
      <c r="AI329" s="22"/>
      <c r="AJ329" s="22"/>
    </row>
    <row r="330" spans="1:36" ht="14.5">
      <c r="A330" s="29"/>
      <c r="B330" s="55"/>
      <c r="C330" s="29"/>
      <c r="D330" s="112"/>
      <c r="E330" s="22"/>
      <c r="F330" s="22"/>
      <c r="G330" s="26"/>
      <c r="H330" s="26"/>
      <c r="I330" s="26"/>
      <c r="J330" s="26"/>
      <c r="K330" s="26"/>
      <c r="L330" s="26"/>
      <c r="M330" s="26"/>
      <c r="N330" s="37"/>
      <c r="O330" s="26"/>
      <c r="P330" s="299"/>
      <c r="Q330" s="26"/>
      <c r="R330" s="299"/>
      <c r="S330" s="22"/>
      <c r="T330" s="26"/>
      <c r="U330" s="55"/>
      <c r="V330" s="22"/>
      <c r="W330" s="22"/>
      <c r="X330" s="22"/>
      <c r="Y330" s="22"/>
      <c r="Z330" s="22"/>
      <c r="AA330" s="22"/>
      <c r="AB330" s="22"/>
      <c r="AC330" s="22"/>
      <c r="AD330" s="22"/>
      <c r="AE330" s="22"/>
      <c r="AF330" s="22"/>
      <c r="AG330" s="22"/>
      <c r="AH330" s="22"/>
      <c r="AI330" s="22"/>
      <c r="AJ330" s="22"/>
    </row>
    <row r="331" spans="1:36" ht="14.5">
      <c r="A331" s="29"/>
      <c r="B331" s="55"/>
      <c r="C331" s="29"/>
      <c r="D331" s="112"/>
      <c r="E331" s="22"/>
      <c r="F331" s="22"/>
      <c r="G331" s="26"/>
      <c r="H331" s="26"/>
      <c r="I331" s="26"/>
      <c r="J331" s="26"/>
      <c r="K331" s="26"/>
      <c r="L331" s="26"/>
      <c r="M331" s="26"/>
      <c r="N331" s="37"/>
      <c r="O331" s="26"/>
      <c r="P331" s="299"/>
      <c r="Q331" s="26"/>
      <c r="R331" s="299"/>
      <c r="S331" s="22"/>
      <c r="T331" s="26"/>
      <c r="U331" s="55"/>
      <c r="V331" s="22"/>
      <c r="W331" s="22"/>
      <c r="X331" s="22"/>
      <c r="Y331" s="22"/>
      <c r="Z331" s="22"/>
      <c r="AA331" s="22"/>
      <c r="AB331" s="22"/>
      <c r="AC331" s="22"/>
      <c r="AD331" s="22"/>
      <c r="AE331" s="22"/>
      <c r="AF331" s="22"/>
      <c r="AG331" s="22"/>
      <c r="AH331" s="22"/>
      <c r="AI331" s="22"/>
      <c r="AJ331" s="22"/>
    </row>
    <row r="332" spans="1:36" ht="14.5">
      <c r="A332" s="29"/>
      <c r="B332" s="55"/>
      <c r="C332" s="29"/>
      <c r="D332" s="112"/>
      <c r="E332" s="22"/>
      <c r="F332" s="22"/>
      <c r="G332" s="26"/>
      <c r="H332" s="26"/>
      <c r="I332" s="26"/>
      <c r="J332" s="26"/>
      <c r="K332" s="26"/>
      <c r="L332" s="26"/>
      <c r="M332" s="26"/>
      <c r="N332" s="37"/>
      <c r="O332" s="26"/>
      <c r="P332" s="299"/>
      <c r="Q332" s="26"/>
      <c r="R332" s="299"/>
      <c r="S332" s="22"/>
      <c r="T332" s="26"/>
      <c r="U332" s="55"/>
      <c r="V332" s="22"/>
      <c r="W332" s="22"/>
      <c r="X332" s="22"/>
      <c r="Y332" s="22"/>
      <c r="Z332" s="22"/>
      <c r="AA332" s="22"/>
      <c r="AB332" s="22"/>
      <c r="AC332" s="22"/>
      <c r="AD332" s="22"/>
      <c r="AE332" s="22"/>
      <c r="AF332" s="22"/>
      <c r="AG332" s="22"/>
      <c r="AH332" s="22"/>
      <c r="AI332" s="22"/>
      <c r="AJ332" s="22"/>
    </row>
    <row r="333" spans="1:36" ht="14.5">
      <c r="A333" s="29"/>
      <c r="B333" s="55"/>
      <c r="C333" s="29"/>
      <c r="D333" s="112"/>
      <c r="E333" s="22"/>
      <c r="F333" s="22"/>
      <c r="G333" s="26"/>
      <c r="H333" s="26"/>
      <c r="I333" s="26"/>
      <c r="J333" s="26"/>
      <c r="K333" s="26"/>
      <c r="L333" s="26"/>
      <c r="M333" s="26"/>
      <c r="N333" s="37"/>
      <c r="O333" s="26"/>
      <c r="P333" s="299"/>
      <c r="Q333" s="26"/>
      <c r="R333" s="299"/>
      <c r="S333" s="22"/>
      <c r="T333" s="26"/>
      <c r="U333" s="55"/>
      <c r="V333" s="22"/>
      <c r="W333" s="22"/>
      <c r="X333" s="22"/>
      <c r="Y333" s="22"/>
      <c r="Z333" s="22"/>
      <c r="AA333" s="22"/>
      <c r="AB333" s="22"/>
      <c r="AC333" s="22"/>
      <c r="AD333" s="22"/>
      <c r="AE333" s="22"/>
      <c r="AF333" s="22"/>
      <c r="AG333" s="22"/>
      <c r="AH333" s="22"/>
      <c r="AI333" s="22"/>
      <c r="AJ333" s="22"/>
    </row>
    <row r="334" spans="1:36" ht="14.5">
      <c r="A334" s="29"/>
      <c r="B334" s="55"/>
      <c r="C334" s="29"/>
      <c r="D334" s="112"/>
      <c r="E334" s="22"/>
      <c r="F334" s="22"/>
      <c r="G334" s="26"/>
      <c r="H334" s="26"/>
      <c r="I334" s="26"/>
      <c r="J334" s="26"/>
      <c r="K334" s="26"/>
      <c r="L334" s="26"/>
      <c r="M334" s="26"/>
      <c r="N334" s="37"/>
      <c r="O334" s="26"/>
      <c r="P334" s="299"/>
      <c r="Q334" s="26"/>
      <c r="R334" s="299"/>
      <c r="S334" s="22"/>
      <c r="T334" s="26"/>
      <c r="U334" s="55"/>
      <c r="V334" s="22"/>
      <c r="W334" s="22"/>
      <c r="X334" s="22"/>
      <c r="Y334" s="22"/>
      <c r="Z334" s="22"/>
      <c r="AA334" s="22"/>
      <c r="AB334" s="22"/>
      <c r="AC334" s="22"/>
      <c r="AD334" s="22"/>
      <c r="AE334" s="22"/>
      <c r="AF334" s="22"/>
      <c r="AG334" s="22"/>
      <c r="AH334" s="22"/>
      <c r="AI334" s="22"/>
      <c r="AJ334" s="22"/>
    </row>
    <row r="335" spans="1:36" ht="14.5">
      <c r="A335" s="29"/>
      <c r="B335" s="55"/>
      <c r="C335" s="29"/>
      <c r="D335" s="112"/>
      <c r="E335" s="22"/>
      <c r="F335" s="22"/>
      <c r="G335" s="26"/>
      <c r="H335" s="26"/>
      <c r="I335" s="26"/>
      <c r="J335" s="26"/>
      <c r="K335" s="26"/>
      <c r="L335" s="26"/>
      <c r="M335" s="26"/>
      <c r="N335" s="37"/>
      <c r="O335" s="26"/>
      <c r="P335" s="299"/>
      <c r="Q335" s="26"/>
      <c r="R335" s="299"/>
      <c r="S335" s="22"/>
      <c r="T335" s="26"/>
      <c r="U335" s="55"/>
      <c r="V335" s="22"/>
      <c r="W335" s="22"/>
      <c r="X335" s="22"/>
      <c r="Y335" s="22"/>
      <c r="Z335" s="22"/>
      <c r="AA335" s="22"/>
      <c r="AB335" s="22"/>
      <c r="AC335" s="22"/>
      <c r="AD335" s="22"/>
      <c r="AE335" s="22"/>
      <c r="AF335" s="22"/>
      <c r="AG335" s="22"/>
      <c r="AH335" s="22"/>
      <c r="AI335" s="22"/>
      <c r="AJ335" s="22"/>
    </row>
    <row r="336" spans="1:36" ht="14.5">
      <c r="A336" s="29"/>
      <c r="B336" s="55"/>
      <c r="C336" s="29"/>
      <c r="D336" s="112"/>
      <c r="E336" s="22"/>
      <c r="F336" s="22"/>
      <c r="G336" s="26"/>
      <c r="H336" s="26"/>
      <c r="I336" s="26"/>
      <c r="J336" s="26"/>
      <c r="K336" s="26"/>
      <c r="L336" s="26"/>
      <c r="M336" s="26"/>
      <c r="N336" s="37"/>
      <c r="O336" s="26"/>
      <c r="P336" s="299"/>
      <c r="Q336" s="26"/>
      <c r="R336" s="299"/>
      <c r="S336" s="22"/>
      <c r="T336" s="26"/>
      <c r="U336" s="55"/>
      <c r="V336" s="22"/>
      <c r="W336" s="22"/>
      <c r="X336" s="22"/>
      <c r="Y336" s="22"/>
      <c r="Z336" s="22"/>
      <c r="AA336" s="22"/>
      <c r="AB336" s="22"/>
      <c r="AC336" s="22"/>
      <c r="AD336" s="22"/>
      <c r="AE336" s="22"/>
      <c r="AF336" s="22"/>
      <c r="AG336" s="22"/>
      <c r="AH336" s="22"/>
      <c r="AI336" s="22"/>
      <c r="AJ336" s="22"/>
    </row>
    <row r="337" spans="1:36" ht="14.5">
      <c r="A337" s="29"/>
      <c r="B337" s="55"/>
      <c r="C337" s="29"/>
      <c r="D337" s="112"/>
      <c r="E337" s="22"/>
      <c r="F337" s="22"/>
      <c r="G337" s="26"/>
      <c r="H337" s="26"/>
      <c r="I337" s="26"/>
      <c r="J337" s="26"/>
      <c r="K337" s="26"/>
      <c r="L337" s="26"/>
      <c r="M337" s="26"/>
      <c r="N337" s="37"/>
      <c r="O337" s="26"/>
      <c r="P337" s="299"/>
      <c r="Q337" s="26"/>
      <c r="R337" s="299"/>
      <c r="S337" s="22"/>
      <c r="T337" s="26"/>
      <c r="U337" s="55"/>
      <c r="V337" s="22"/>
      <c r="W337" s="22"/>
      <c r="X337" s="22"/>
      <c r="Y337" s="22"/>
      <c r="Z337" s="22"/>
      <c r="AA337" s="22"/>
      <c r="AB337" s="22"/>
      <c r="AC337" s="22"/>
      <c r="AD337" s="22"/>
      <c r="AE337" s="22"/>
      <c r="AF337" s="22"/>
      <c r="AG337" s="22"/>
      <c r="AH337" s="22"/>
      <c r="AI337" s="22"/>
      <c r="AJ337" s="22"/>
    </row>
    <row r="338" spans="1:36" ht="14.5">
      <c r="A338" s="29"/>
      <c r="B338" s="55"/>
      <c r="C338" s="29"/>
      <c r="D338" s="112"/>
      <c r="E338" s="22"/>
      <c r="F338" s="22"/>
      <c r="G338" s="26"/>
      <c r="H338" s="26"/>
      <c r="I338" s="26"/>
      <c r="J338" s="26"/>
      <c r="K338" s="26"/>
      <c r="L338" s="26"/>
      <c r="M338" s="26"/>
      <c r="N338" s="37"/>
      <c r="O338" s="26"/>
      <c r="P338" s="299"/>
      <c r="Q338" s="26"/>
      <c r="R338" s="299"/>
      <c r="S338" s="22"/>
      <c r="T338" s="26"/>
      <c r="U338" s="55"/>
      <c r="V338" s="22"/>
      <c r="W338" s="22"/>
      <c r="X338" s="22"/>
      <c r="Y338" s="22"/>
      <c r="Z338" s="22"/>
      <c r="AA338" s="22"/>
      <c r="AB338" s="22"/>
      <c r="AC338" s="22"/>
      <c r="AD338" s="22"/>
      <c r="AE338" s="22"/>
      <c r="AF338" s="22"/>
      <c r="AG338" s="22"/>
      <c r="AH338" s="22"/>
      <c r="AI338" s="22"/>
      <c r="AJ338" s="22"/>
    </row>
    <row r="339" spans="1:36" ht="14.5">
      <c r="A339" s="29"/>
      <c r="B339" s="55"/>
      <c r="C339" s="29"/>
      <c r="D339" s="112"/>
      <c r="E339" s="22"/>
      <c r="F339" s="22"/>
      <c r="G339" s="26"/>
      <c r="H339" s="26"/>
      <c r="I339" s="26"/>
      <c r="J339" s="26"/>
      <c r="K339" s="26"/>
      <c r="L339" s="26"/>
      <c r="M339" s="26"/>
      <c r="N339" s="37"/>
      <c r="O339" s="26"/>
      <c r="P339" s="299"/>
      <c r="Q339" s="26"/>
      <c r="R339" s="299"/>
      <c r="S339" s="22"/>
      <c r="T339" s="26"/>
      <c r="U339" s="55"/>
      <c r="V339" s="22"/>
      <c r="W339" s="22"/>
      <c r="X339" s="22"/>
      <c r="Y339" s="22"/>
      <c r="Z339" s="22"/>
      <c r="AA339" s="22"/>
      <c r="AB339" s="22"/>
      <c r="AC339" s="22"/>
      <c r="AD339" s="22"/>
      <c r="AE339" s="22"/>
      <c r="AF339" s="22"/>
      <c r="AG339" s="22"/>
      <c r="AH339" s="22"/>
      <c r="AI339" s="22"/>
      <c r="AJ339" s="22"/>
    </row>
    <row r="340" spans="1:36" ht="14.5">
      <c r="A340" s="29"/>
      <c r="B340" s="55"/>
      <c r="C340" s="29"/>
      <c r="D340" s="112"/>
      <c r="E340" s="22"/>
      <c r="F340" s="22"/>
      <c r="G340" s="26"/>
      <c r="H340" s="26"/>
      <c r="I340" s="26"/>
      <c r="J340" s="26"/>
      <c r="K340" s="26"/>
      <c r="L340" s="26"/>
      <c r="M340" s="26"/>
      <c r="N340" s="37"/>
      <c r="O340" s="26"/>
      <c r="P340" s="299"/>
      <c r="Q340" s="26"/>
      <c r="R340" s="299"/>
      <c r="S340" s="22"/>
      <c r="T340" s="26"/>
      <c r="U340" s="55"/>
      <c r="V340" s="22"/>
      <c r="W340" s="22"/>
      <c r="X340" s="22"/>
      <c r="Y340" s="22"/>
      <c r="Z340" s="22"/>
      <c r="AA340" s="22"/>
      <c r="AB340" s="22"/>
      <c r="AC340" s="22"/>
      <c r="AD340" s="22"/>
      <c r="AE340" s="22"/>
      <c r="AF340" s="22"/>
      <c r="AG340" s="22"/>
      <c r="AH340" s="22"/>
      <c r="AI340" s="22"/>
      <c r="AJ340" s="22"/>
    </row>
    <row r="341" spans="1:36" ht="14.5">
      <c r="A341" s="29"/>
      <c r="B341" s="55"/>
      <c r="C341" s="29"/>
      <c r="D341" s="112"/>
      <c r="E341" s="22"/>
      <c r="F341" s="22"/>
      <c r="G341" s="26"/>
      <c r="H341" s="26"/>
      <c r="I341" s="26"/>
      <c r="J341" s="26"/>
      <c r="K341" s="26"/>
      <c r="L341" s="26"/>
      <c r="M341" s="26"/>
      <c r="N341" s="37"/>
      <c r="O341" s="26"/>
      <c r="P341" s="299"/>
      <c r="Q341" s="26"/>
      <c r="R341" s="299"/>
      <c r="S341" s="22"/>
      <c r="T341" s="26"/>
      <c r="U341" s="55"/>
      <c r="V341" s="22"/>
      <c r="W341" s="22"/>
      <c r="X341" s="22"/>
      <c r="Y341" s="22"/>
      <c r="Z341" s="22"/>
      <c r="AA341" s="22"/>
      <c r="AB341" s="22"/>
      <c r="AC341" s="22"/>
      <c r="AD341" s="22"/>
      <c r="AE341" s="22"/>
      <c r="AF341" s="22"/>
      <c r="AG341" s="22"/>
      <c r="AH341" s="22"/>
      <c r="AI341" s="22"/>
      <c r="AJ341" s="22"/>
    </row>
    <row r="342" spans="1:36" ht="14.5">
      <c r="A342" s="29"/>
      <c r="B342" s="55"/>
      <c r="C342" s="29"/>
      <c r="D342" s="112"/>
      <c r="E342" s="22"/>
      <c r="F342" s="22"/>
      <c r="G342" s="26"/>
      <c r="H342" s="26"/>
      <c r="I342" s="26"/>
      <c r="J342" s="26"/>
      <c r="K342" s="26"/>
      <c r="L342" s="26"/>
      <c r="M342" s="26"/>
      <c r="N342" s="37"/>
      <c r="O342" s="26"/>
      <c r="P342" s="299"/>
      <c r="Q342" s="26"/>
      <c r="R342" s="299"/>
      <c r="S342" s="22"/>
      <c r="T342" s="26"/>
      <c r="U342" s="55"/>
      <c r="V342" s="22"/>
      <c r="W342" s="22"/>
      <c r="X342" s="22"/>
      <c r="Y342" s="22"/>
      <c r="Z342" s="22"/>
      <c r="AA342" s="22"/>
      <c r="AB342" s="22"/>
      <c r="AC342" s="22"/>
      <c r="AD342" s="22"/>
      <c r="AE342" s="22"/>
      <c r="AF342" s="22"/>
      <c r="AG342" s="22"/>
      <c r="AH342" s="22"/>
      <c r="AI342" s="22"/>
      <c r="AJ342" s="22"/>
    </row>
    <row r="343" spans="1:36" ht="14.5">
      <c r="A343" s="29"/>
      <c r="B343" s="55"/>
      <c r="C343" s="29"/>
      <c r="D343" s="112"/>
      <c r="E343" s="22"/>
      <c r="F343" s="22"/>
      <c r="G343" s="26"/>
      <c r="H343" s="26"/>
      <c r="I343" s="26"/>
      <c r="J343" s="26"/>
      <c r="K343" s="26"/>
      <c r="L343" s="26"/>
      <c r="M343" s="26"/>
      <c r="N343" s="37"/>
      <c r="O343" s="26"/>
      <c r="P343" s="299"/>
      <c r="Q343" s="26"/>
      <c r="R343" s="299"/>
      <c r="S343" s="22"/>
      <c r="T343" s="26"/>
      <c r="U343" s="55"/>
      <c r="V343" s="22"/>
      <c r="W343" s="22"/>
      <c r="X343" s="22"/>
      <c r="Y343" s="22"/>
      <c r="Z343" s="22"/>
      <c r="AA343" s="22"/>
      <c r="AB343" s="22"/>
      <c r="AC343" s="22"/>
      <c r="AD343" s="22"/>
      <c r="AE343" s="22"/>
      <c r="AF343" s="22"/>
      <c r="AG343" s="22"/>
      <c r="AH343" s="22"/>
      <c r="AI343" s="22"/>
      <c r="AJ343" s="22"/>
    </row>
    <row r="344" spans="1:36" ht="14.5">
      <c r="A344" s="29"/>
      <c r="B344" s="55"/>
      <c r="C344" s="29"/>
      <c r="D344" s="112"/>
      <c r="E344" s="22"/>
      <c r="F344" s="22"/>
      <c r="G344" s="26"/>
      <c r="H344" s="26"/>
      <c r="I344" s="26"/>
      <c r="J344" s="26"/>
      <c r="K344" s="26"/>
      <c r="L344" s="26"/>
      <c r="M344" s="26"/>
      <c r="N344" s="37"/>
      <c r="O344" s="26"/>
      <c r="P344" s="299"/>
      <c r="Q344" s="26"/>
      <c r="R344" s="299"/>
      <c r="S344" s="22"/>
      <c r="T344" s="26"/>
      <c r="U344" s="55"/>
      <c r="V344" s="22"/>
      <c r="W344" s="22"/>
      <c r="X344" s="22"/>
      <c r="Y344" s="22"/>
      <c r="Z344" s="22"/>
      <c r="AA344" s="22"/>
      <c r="AB344" s="22"/>
      <c r="AC344" s="22"/>
      <c r="AD344" s="22"/>
      <c r="AE344" s="22"/>
      <c r="AF344" s="22"/>
      <c r="AG344" s="22"/>
      <c r="AH344" s="22"/>
      <c r="AI344" s="22"/>
      <c r="AJ344" s="22"/>
    </row>
    <row r="345" spans="1:36" ht="14.5">
      <c r="A345" s="29"/>
      <c r="B345" s="55"/>
      <c r="C345" s="29"/>
      <c r="D345" s="112"/>
      <c r="E345" s="22"/>
      <c r="F345" s="22"/>
      <c r="G345" s="26"/>
      <c r="H345" s="26"/>
      <c r="I345" s="26"/>
      <c r="J345" s="26"/>
      <c r="K345" s="26"/>
      <c r="L345" s="26"/>
      <c r="M345" s="26"/>
      <c r="N345" s="37"/>
      <c r="O345" s="26"/>
      <c r="P345" s="299"/>
      <c r="Q345" s="26"/>
      <c r="R345" s="299"/>
      <c r="S345" s="22"/>
      <c r="T345" s="26"/>
      <c r="U345" s="55"/>
      <c r="V345" s="22"/>
      <c r="W345" s="22"/>
      <c r="X345" s="22"/>
      <c r="Y345" s="22"/>
      <c r="Z345" s="22"/>
      <c r="AA345" s="22"/>
      <c r="AB345" s="22"/>
      <c r="AC345" s="22"/>
      <c r="AD345" s="22"/>
      <c r="AE345" s="22"/>
      <c r="AF345" s="22"/>
      <c r="AG345" s="22"/>
      <c r="AH345" s="22"/>
      <c r="AI345" s="22"/>
      <c r="AJ345" s="22"/>
    </row>
    <row r="346" spans="1:36" ht="14.5">
      <c r="A346" s="29"/>
      <c r="B346" s="55"/>
      <c r="C346" s="29"/>
      <c r="D346" s="112"/>
      <c r="E346" s="22"/>
      <c r="F346" s="22"/>
      <c r="G346" s="26"/>
      <c r="H346" s="26"/>
      <c r="I346" s="26"/>
      <c r="J346" s="26"/>
      <c r="K346" s="26"/>
      <c r="L346" s="26"/>
      <c r="M346" s="26"/>
      <c r="N346" s="37"/>
      <c r="O346" s="26"/>
      <c r="P346" s="299"/>
      <c r="Q346" s="26"/>
      <c r="R346" s="299"/>
      <c r="S346" s="22"/>
      <c r="T346" s="26"/>
      <c r="U346" s="55"/>
      <c r="V346" s="22"/>
      <c r="W346" s="22"/>
      <c r="X346" s="22"/>
      <c r="Y346" s="22"/>
      <c r="Z346" s="22"/>
      <c r="AA346" s="22"/>
      <c r="AB346" s="22"/>
      <c r="AC346" s="22"/>
      <c r="AD346" s="22"/>
      <c r="AE346" s="22"/>
      <c r="AF346" s="22"/>
      <c r="AG346" s="22"/>
      <c r="AH346" s="22"/>
      <c r="AI346" s="22"/>
      <c r="AJ346" s="22"/>
    </row>
    <row r="347" spans="1:36" ht="14.5">
      <c r="A347" s="29"/>
      <c r="B347" s="55"/>
      <c r="C347" s="29"/>
      <c r="D347" s="112"/>
      <c r="E347" s="22"/>
      <c r="F347" s="22"/>
      <c r="G347" s="26"/>
      <c r="H347" s="26"/>
      <c r="I347" s="26"/>
      <c r="J347" s="26"/>
      <c r="K347" s="26"/>
      <c r="L347" s="26"/>
      <c r="M347" s="26"/>
      <c r="N347" s="37"/>
      <c r="O347" s="26"/>
      <c r="P347" s="299"/>
      <c r="Q347" s="26"/>
      <c r="R347" s="299"/>
      <c r="S347" s="22"/>
      <c r="T347" s="26"/>
      <c r="U347" s="55"/>
      <c r="V347" s="22"/>
      <c r="W347" s="22"/>
      <c r="X347" s="22"/>
      <c r="Y347" s="22"/>
      <c r="Z347" s="22"/>
      <c r="AA347" s="22"/>
      <c r="AB347" s="22"/>
      <c r="AC347" s="22"/>
      <c r="AD347" s="22"/>
      <c r="AE347" s="22"/>
      <c r="AF347" s="22"/>
      <c r="AG347" s="22"/>
      <c r="AH347" s="22"/>
      <c r="AI347" s="22"/>
      <c r="AJ347" s="22"/>
    </row>
    <row r="348" spans="1:36" ht="14.5">
      <c r="A348" s="29"/>
      <c r="B348" s="55"/>
      <c r="C348" s="29"/>
      <c r="D348" s="112"/>
      <c r="E348" s="22"/>
      <c r="F348" s="22"/>
      <c r="G348" s="26"/>
      <c r="H348" s="26"/>
      <c r="I348" s="26"/>
      <c r="J348" s="26"/>
      <c r="K348" s="26"/>
      <c r="L348" s="26"/>
      <c r="M348" s="26"/>
      <c r="N348" s="37"/>
      <c r="O348" s="26"/>
      <c r="P348" s="299"/>
      <c r="Q348" s="26"/>
      <c r="R348" s="299"/>
      <c r="S348" s="22"/>
      <c r="T348" s="26"/>
      <c r="U348" s="55"/>
      <c r="V348" s="22"/>
      <c r="W348" s="22"/>
      <c r="X348" s="22"/>
      <c r="Y348" s="22"/>
      <c r="Z348" s="22"/>
      <c r="AA348" s="22"/>
      <c r="AB348" s="22"/>
      <c r="AC348" s="22"/>
      <c r="AD348" s="22"/>
      <c r="AE348" s="22"/>
      <c r="AF348" s="22"/>
      <c r="AG348" s="22"/>
      <c r="AH348" s="22"/>
      <c r="AI348" s="22"/>
      <c r="AJ348" s="22"/>
    </row>
    <row r="349" spans="1:36" ht="14.5">
      <c r="A349" s="29"/>
      <c r="B349" s="55"/>
      <c r="C349" s="29"/>
      <c r="D349" s="112"/>
      <c r="E349" s="22"/>
      <c r="F349" s="22"/>
      <c r="G349" s="26"/>
      <c r="H349" s="26"/>
      <c r="I349" s="26"/>
      <c r="J349" s="26"/>
      <c r="K349" s="26"/>
      <c r="L349" s="26"/>
      <c r="M349" s="26"/>
      <c r="N349" s="37"/>
      <c r="O349" s="26"/>
      <c r="P349" s="299"/>
      <c r="Q349" s="26"/>
      <c r="R349" s="299"/>
      <c r="S349" s="22"/>
      <c r="T349" s="26"/>
      <c r="U349" s="55"/>
      <c r="V349" s="22"/>
      <c r="W349" s="22"/>
      <c r="X349" s="22"/>
      <c r="Y349" s="22"/>
      <c r="Z349" s="22"/>
      <c r="AA349" s="22"/>
      <c r="AB349" s="22"/>
      <c r="AC349" s="22"/>
      <c r="AD349" s="22"/>
      <c r="AE349" s="22"/>
      <c r="AF349" s="22"/>
      <c r="AG349" s="22"/>
      <c r="AH349" s="22"/>
      <c r="AI349" s="22"/>
      <c r="AJ349" s="22"/>
    </row>
    <row r="350" spans="1:36" ht="14.5">
      <c r="A350" s="29"/>
      <c r="B350" s="55"/>
      <c r="C350" s="29"/>
      <c r="D350" s="112"/>
      <c r="E350" s="22"/>
      <c r="F350" s="22"/>
      <c r="G350" s="26"/>
      <c r="H350" s="26"/>
      <c r="I350" s="26"/>
      <c r="J350" s="26"/>
      <c r="K350" s="26"/>
      <c r="L350" s="26"/>
      <c r="M350" s="26"/>
      <c r="N350" s="37"/>
      <c r="O350" s="26"/>
      <c r="P350" s="299"/>
      <c r="Q350" s="26"/>
      <c r="R350" s="299"/>
      <c r="S350" s="22"/>
      <c r="T350" s="26"/>
      <c r="U350" s="55"/>
      <c r="V350" s="22"/>
      <c r="W350" s="22"/>
      <c r="X350" s="22"/>
      <c r="Y350" s="22"/>
      <c r="Z350" s="22"/>
      <c r="AA350" s="22"/>
      <c r="AB350" s="22"/>
      <c r="AC350" s="22"/>
      <c r="AD350" s="22"/>
      <c r="AE350" s="22"/>
      <c r="AF350" s="22"/>
      <c r="AG350" s="22"/>
      <c r="AH350" s="22"/>
      <c r="AI350" s="22"/>
      <c r="AJ350" s="22"/>
    </row>
    <row r="351" spans="1:36" ht="14.5">
      <c r="A351" s="29"/>
      <c r="B351" s="55"/>
      <c r="C351" s="29"/>
      <c r="D351" s="112"/>
      <c r="E351" s="22"/>
      <c r="F351" s="22"/>
      <c r="G351" s="26"/>
      <c r="H351" s="26"/>
      <c r="I351" s="26"/>
      <c r="J351" s="26"/>
      <c r="K351" s="26"/>
      <c r="L351" s="26"/>
      <c r="M351" s="26"/>
      <c r="N351" s="37"/>
      <c r="O351" s="26"/>
      <c r="P351" s="299"/>
      <c r="Q351" s="26"/>
      <c r="R351" s="299"/>
      <c r="S351" s="22"/>
      <c r="T351" s="26"/>
      <c r="U351" s="55"/>
      <c r="V351" s="22"/>
      <c r="W351" s="22"/>
      <c r="X351" s="22"/>
      <c r="Y351" s="22"/>
      <c r="Z351" s="22"/>
      <c r="AA351" s="22"/>
      <c r="AB351" s="22"/>
      <c r="AC351" s="22"/>
      <c r="AD351" s="22"/>
      <c r="AE351" s="22"/>
      <c r="AF351" s="22"/>
      <c r="AG351" s="22"/>
      <c r="AH351" s="22"/>
      <c r="AI351" s="22"/>
      <c r="AJ351" s="22"/>
    </row>
    <row r="352" spans="1:36" ht="14.5">
      <c r="A352" s="29"/>
      <c r="B352" s="55"/>
      <c r="C352" s="29"/>
      <c r="D352" s="112"/>
      <c r="E352" s="22"/>
      <c r="F352" s="22"/>
      <c r="G352" s="26"/>
      <c r="H352" s="26"/>
      <c r="I352" s="26"/>
      <c r="J352" s="26"/>
      <c r="K352" s="26"/>
      <c r="L352" s="26"/>
      <c r="M352" s="26"/>
      <c r="N352" s="37"/>
      <c r="O352" s="26"/>
      <c r="P352" s="299"/>
      <c r="Q352" s="26"/>
      <c r="R352" s="299"/>
      <c r="S352" s="22"/>
      <c r="T352" s="26"/>
      <c r="U352" s="55"/>
      <c r="V352" s="22"/>
      <c r="W352" s="22"/>
      <c r="X352" s="22"/>
      <c r="Y352" s="22"/>
      <c r="Z352" s="22"/>
      <c r="AA352" s="22"/>
      <c r="AB352" s="22"/>
      <c r="AC352" s="22"/>
      <c r="AD352" s="22"/>
      <c r="AE352" s="22"/>
      <c r="AF352" s="22"/>
      <c r="AG352" s="22"/>
      <c r="AH352" s="22"/>
      <c r="AI352" s="22"/>
      <c r="AJ352" s="22"/>
    </row>
    <row r="353" spans="1:36" ht="14.5">
      <c r="A353" s="29"/>
      <c r="B353" s="55"/>
      <c r="C353" s="29"/>
      <c r="D353" s="112"/>
      <c r="E353" s="22"/>
      <c r="F353" s="22"/>
      <c r="G353" s="26"/>
      <c r="H353" s="26"/>
      <c r="I353" s="26"/>
      <c r="J353" s="26"/>
      <c r="K353" s="26"/>
      <c r="L353" s="26"/>
      <c r="M353" s="26"/>
      <c r="N353" s="37"/>
      <c r="O353" s="26"/>
      <c r="P353" s="299"/>
      <c r="Q353" s="26"/>
      <c r="R353" s="299"/>
      <c r="S353" s="22"/>
      <c r="T353" s="26"/>
      <c r="U353" s="55"/>
      <c r="V353" s="22"/>
      <c r="W353" s="22"/>
      <c r="X353" s="22"/>
      <c r="Y353" s="22"/>
      <c r="Z353" s="22"/>
      <c r="AA353" s="22"/>
      <c r="AB353" s="22"/>
      <c r="AC353" s="22"/>
      <c r="AD353" s="22"/>
      <c r="AE353" s="22"/>
      <c r="AF353" s="22"/>
      <c r="AG353" s="22"/>
      <c r="AH353" s="22"/>
      <c r="AI353" s="22"/>
      <c r="AJ353" s="22"/>
    </row>
    <row r="354" spans="1:36" ht="14.5">
      <c r="A354" s="29"/>
      <c r="B354" s="55"/>
      <c r="C354" s="29"/>
      <c r="D354" s="112"/>
      <c r="E354" s="22"/>
      <c r="F354" s="22"/>
      <c r="G354" s="26"/>
      <c r="H354" s="26"/>
      <c r="I354" s="26"/>
      <c r="J354" s="26"/>
      <c r="K354" s="26"/>
      <c r="L354" s="26"/>
      <c r="M354" s="26"/>
      <c r="N354" s="37"/>
      <c r="O354" s="26"/>
      <c r="P354" s="299"/>
      <c r="Q354" s="26"/>
      <c r="R354" s="299"/>
      <c r="S354" s="22"/>
      <c r="T354" s="26"/>
      <c r="U354" s="55"/>
      <c r="V354" s="22"/>
      <c r="W354" s="22"/>
      <c r="X354" s="22"/>
      <c r="Y354" s="22"/>
      <c r="Z354" s="22"/>
      <c r="AA354" s="22"/>
      <c r="AB354" s="22"/>
      <c r="AC354" s="22"/>
      <c r="AD354" s="22"/>
      <c r="AE354" s="22"/>
      <c r="AF354" s="22"/>
      <c r="AG354" s="22"/>
      <c r="AH354" s="22"/>
      <c r="AI354" s="22"/>
      <c r="AJ354" s="22"/>
    </row>
    <row r="355" spans="1:36" ht="14.5">
      <c r="A355" s="29"/>
      <c r="B355" s="55"/>
      <c r="C355" s="29"/>
      <c r="D355" s="112"/>
      <c r="E355" s="22"/>
      <c r="F355" s="22"/>
      <c r="G355" s="26"/>
      <c r="H355" s="26"/>
      <c r="I355" s="26"/>
      <c r="J355" s="26"/>
      <c r="K355" s="26"/>
      <c r="L355" s="26"/>
      <c r="M355" s="26"/>
      <c r="N355" s="37"/>
      <c r="O355" s="26"/>
      <c r="P355" s="299"/>
      <c r="Q355" s="26"/>
      <c r="R355" s="299"/>
      <c r="S355" s="22"/>
      <c r="T355" s="26"/>
      <c r="U355" s="55"/>
      <c r="V355" s="22"/>
      <c r="W355" s="22"/>
      <c r="X355" s="22"/>
      <c r="Y355" s="22"/>
      <c r="Z355" s="22"/>
      <c r="AA355" s="22"/>
      <c r="AB355" s="22"/>
      <c r="AC355" s="22"/>
      <c r="AD355" s="22"/>
      <c r="AE355" s="22"/>
      <c r="AF355" s="22"/>
      <c r="AG355" s="22"/>
      <c r="AH355" s="22"/>
      <c r="AI355" s="22"/>
      <c r="AJ355" s="22"/>
    </row>
    <row r="356" spans="1:36" ht="14.5">
      <c r="A356" s="29"/>
      <c r="B356" s="55"/>
      <c r="C356" s="29"/>
      <c r="D356" s="112"/>
      <c r="E356" s="22"/>
      <c r="F356" s="22"/>
      <c r="G356" s="26"/>
      <c r="H356" s="26"/>
      <c r="I356" s="26"/>
      <c r="J356" s="26"/>
      <c r="K356" s="26"/>
      <c r="L356" s="26"/>
      <c r="M356" s="26"/>
      <c r="N356" s="37"/>
      <c r="O356" s="26"/>
      <c r="P356" s="299"/>
      <c r="Q356" s="26"/>
      <c r="R356" s="299"/>
      <c r="S356" s="22"/>
      <c r="T356" s="26"/>
      <c r="U356" s="55"/>
      <c r="V356" s="22"/>
      <c r="W356" s="22"/>
      <c r="X356" s="22"/>
      <c r="Y356" s="22"/>
      <c r="Z356" s="22"/>
      <c r="AA356" s="22"/>
      <c r="AB356" s="22"/>
      <c r="AC356" s="22"/>
      <c r="AD356" s="22"/>
      <c r="AE356" s="22"/>
      <c r="AF356" s="22"/>
      <c r="AG356" s="22"/>
      <c r="AH356" s="22"/>
      <c r="AI356" s="22"/>
      <c r="AJ356" s="22"/>
    </row>
    <row r="357" spans="1:36" ht="14.5">
      <c r="A357" s="29"/>
      <c r="B357" s="55"/>
      <c r="C357" s="29"/>
      <c r="D357" s="112"/>
      <c r="E357" s="22"/>
      <c r="F357" s="22"/>
      <c r="G357" s="26"/>
      <c r="H357" s="26"/>
      <c r="I357" s="26"/>
      <c r="J357" s="26"/>
      <c r="K357" s="26"/>
      <c r="L357" s="26"/>
      <c r="M357" s="26"/>
      <c r="N357" s="37"/>
      <c r="O357" s="26"/>
      <c r="P357" s="299"/>
      <c r="Q357" s="26"/>
      <c r="R357" s="299"/>
      <c r="S357" s="22"/>
      <c r="T357" s="26"/>
      <c r="U357" s="55"/>
      <c r="V357" s="22"/>
      <c r="W357" s="22"/>
      <c r="X357" s="22"/>
      <c r="Y357" s="22"/>
      <c r="Z357" s="22"/>
      <c r="AA357" s="22"/>
      <c r="AB357" s="22"/>
      <c r="AC357" s="22"/>
      <c r="AD357" s="22"/>
      <c r="AE357" s="22"/>
      <c r="AF357" s="22"/>
      <c r="AG357" s="22"/>
      <c r="AH357" s="22"/>
      <c r="AI357" s="22"/>
      <c r="AJ357" s="22"/>
    </row>
    <row r="358" spans="1:36" ht="14.5">
      <c r="A358" s="29"/>
      <c r="B358" s="55"/>
      <c r="C358" s="29"/>
      <c r="D358" s="112"/>
      <c r="E358" s="22"/>
      <c r="F358" s="22"/>
      <c r="G358" s="26"/>
      <c r="H358" s="26"/>
      <c r="I358" s="26"/>
      <c r="J358" s="26"/>
      <c r="K358" s="26"/>
      <c r="L358" s="26"/>
      <c r="M358" s="26"/>
      <c r="N358" s="37"/>
      <c r="O358" s="26"/>
      <c r="P358" s="299"/>
      <c r="Q358" s="26"/>
      <c r="R358" s="299"/>
      <c r="S358" s="22"/>
      <c r="T358" s="26"/>
      <c r="U358" s="55"/>
      <c r="V358" s="22"/>
      <c r="W358" s="22"/>
      <c r="X358" s="22"/>
      <c r="Y358" s="22"/>
      <c r="Z358" s="22"/>
      <c r="AA358" s="22"/>
      <c r="AB358" s="22"/>
      <c r="AC358" s="22"/>
      <c r="AD358" s="22"/>
      <c r="AE358" s="22"/>
      <c r="AF358" s="22"/>
      <c r="AG358" s="22"/>
      <c r="AH358" s="22"/>
      <c r="AI358" s="22"/>
      <c r="AJ358" s="22"/>
    </row>
    <row r="359" spans="1:36" ht="14.5">
      <c r="A359" s="29"/>
      <c r="B359" s="55"/>
      <c r="C359" s="29"/>
      <c r="D359" s="112"/>
      <c r="E359" s="22"/>
      <c r="F359" s="22"/>
      <c r="G359" s="26"/>
      <c r="H359" s="26"/>
      <c r="I359" s="26"/>
      <c r="J359" s="26"/>
      <c r="K359" s="26"/>
      <c r="L359" s="26"/>
      <c r="M359" s="26"/>
      <c r="N359" s="37"/>
      <c r="O359" s="26"/>
      <c r="P359" s="299"/>
      <c r="Q359" s="26"/>
      <c r="R359" s="299"/>
      <c r="S359" s="22"/>
      <c r="T359" s="26"/>
      <c r="U359" s="55"/>
      <c r="V359" s="22"/>
      <c r="W359" s="22"/>
      <c r="X359" s="22"/>
      <c r="Y359" s="22"/>
      <c r="Z359" s="22"/>
      <c r="AA359" s="22"/>
      <c r="AB359" s="22"/>
      <c r="AC359" s="22"/>
      <c r="AD359" s="22"/>
      <c r="AE359" s="22"/>
      <c r="AF359" s="22"/>
      <c r="AG359" s="22"/>
      <c r="AH359" s="22"/>
      <c r="AI359" s="22"/>
      <c r="AJ359" s="22"/>
    </row>
    <row r="360" spans="1:36" ht="14.5">
      <c r="A360" s="29"/>
      <c r="B360" s="55"/>
      <c r="C360" s="29"/>
      <c r="D360" s="112"/>
      <c r="E360" s="22"/>
      <c r="F360" s="22"/>
      <c r="G360" s="26"/>
      <c r="H360" s="26"/>
      <c r="I360" s="26"/>
      <c r="J360" s="26"/>
      <c r="K360" s="26"/>
      <c r="L360" s="26"/>
      <c r="M360" s="26"/>
      <c r="N360" s="37"/>
      <c r="O360" s="26"/>
      <c r="P360" s="299"/>
      <c r="Q360" s="26"/>
      <c r="R360" s="299"/>
      <c r="S360" s="22"/>
      <c r="T360" s="26"/>
      <c r="U360" s="55"/>
      <c r="V360" s="22"/>
      <c r="W360" s="22"/>
      <c r="X360" s="22"/>
      <c r="Y360" s="22"/>
      <c r="Z360" s="22"/>
      <c r="AA360" s="22"/>
      <c r="AB360" s="22"/>
      <c r="AC360" s="22"/>
      <c r="AD360" s="22"/>
      <c r="AE360" s="22"/>
      <c r="AF360" s="22"/>
      <c r="AG360" s="22"/>
      <c r="AH360" s="22"/>
      <c r="AI360" s="22"/>
      <c r="AJ360" s="22"/>
    </row>
    <row r="361" spans="1:36" ht="14.5">
      <c r="A361" s="29"/>
      <c r="B361" s="55"/>
      <c r="C361" s="29"/>
      <c r="D361" s="112"/>
      <c r="E361" s="22"/>
      <c r="F361" s="22"/>
      <c r="G361" s="26"/>
      <c r="H361" s="26"/>
      <c r="I361" s="26"/>
      <c r="J361" s="26"/>
      <c r="K361" s="26"/>
      <c r="L361" s="26"/>
      <c r="M361" s="26"/>
      <c r="N361" s="37"/>
      <c r="O361" s="26"/>
      <c r="P361" s="299"/>
      <c r="Q361" s="26"/>
      <c r="R361" s="299"/>
      <c r="S361" s="22"/>
      <c r="T361" s="26"/>
      <c r="U361" s="55"/>
      <c r="V361" s="22"/>
      <c r="W361" s="22"/>
      <c r="X361" s="22"/>
      <c r="Y361" s="22"/>
      <c r="Z361" s="22"/>
      <c r="AA361" s="22"/>
      <c r="AB361" s="22"/>
      <c r="AC361" s="22"/>
      <c r="AD361" s="22"/>
      <c r="AE361" s="22"/>
      <c r="AF361" s="22"/>
      <c r="AG361" s="22"/>
      <c r="AH361" s="22"/>
      <c r="AI361" s="22"/>
      <c r="AJ361" s="22"/>
    </row>
    <row r="362" spans="1:36" ht="14.5">
      <c r="A362" s="29"/>
      <c r="B362" s="55"/>
      <c r="C362" s="29"/>
      <c r="D362" s="112"/>
      <c r="E362" s="22"/>
      <c r="F362" s="22"/>
      <c r="G362" s="26"/>
      <c r="H362" s="26"/>
      <c r="I362" s="26"/>
      <c r="J362" s="26"/>
      <c r="K362" s="26"/>
      <c r="L362" s="26"/>
      <c r="M362" s="26"/>
      <c r="N362" s="37"/>
      <c r="O362" s="26"/>
      <c r="P362" s="299"/>
      <c r="Q362" s="26"/>
      <c r="R362" s="299"/>
      <c r="S362" s="22"/>
      <c r="T362" s="26"/>
      <c r="U362" s="55"/>
      <c r="V362" s="22"/>
      <c r="W362" s="22"/>
      <c r="X362" s="22"/>
      <c r="Y362" s="22"/>
      <c r="Z362" s="22"/>
      <c r="AA362" s="22"/>
      <c r="AB362" s="22"/>
      <c r="AC362" s="22"/>
      <c r="AD362" s="22"/>
      <c r="AE362" s="22"/>
      <c r="AF362" s="22"/>
      <c r="AG362" s="22"/>
      <c r="AH362" s="22"/>
      <c r="AI362" s="22"/>
      <c r="AJ362" s="22"/>
    </row>
    <row r="363" spans="1:36" ht="14.5">
      <c r="A363" s="29"/>
      <c r="B363" s="55"/>
      <c r="C363" s="29"/>
      <c r="D363" s="112"/>
      <c r="E363" s="22"/>
      <c r="F363" s="22"/>
      <c r="G363" s="26"/>
      <c r="H363" s="26"/>
      <c r="I363" s="26"/>
      <c r="J363" s="26"/>
      <c r="K363" s="26"/>
      <c r="L363" s="26"/>
      <c r="M363" s="26"/>
      <c r="N363" s="37"/>
      <c r="O363" s="26"/>
      <c r="P363" s="299"/>
      <c r="Q363" s="26"/>
      <c r="R363" s="299"/>
      <c r="S363" s="22"/>
      <c r="T363" s="26"/>
      <c r="U363" s="55"/>
      <c r="V363" s="22"/>
      <c r="W363" s="22"/>
      <c r="X363" s="22"/>
      <c r="Y363" s="22"/>
      <c r="Z363" s="22"/>
      <c r="AA363" s="22"/>
      <c r="AB363" s="22"/>
      <c r="AC363" s="22"/>
      <c r="AD363" s="22"/>
      <c r="AE363" s="22"/>
      <c r="AF363" s="22"/>
      <c r="AG363" s="22"/>
      <c r="AH363" s="22"/>
      <c r="AI363" s="22"/>
      <c r="AJ363" s="22"/>
    </row>
    <row r="364" spans="1:36" ht="14.5">
      <c r="A364" s="29"/>
      <c r="B364" s="55"/>
      <c r="C364" s="29"/>
      <c r="D364" s="112"/>
      <c r="E364" s="22"/>
      <c r="F364" s="22"/>
      <c r="G364" s="26"/>
      <c r="H364" s="26"/>
      <c r="I364" s="26"/>
      <c r="J364" s="26"/>
      <c r="K364" s="26"/>
      <c r="L364" s="26"/>
      <c r="M364" s="26"/>
      <c r="N364" s="37"/>
      <c r="O364" s="26"/>
      <c r="P364" s="299"/>
      <c r="Q364" s="26"/>
      <c r="R364" s="299"/>
      <c r="S364" s="22"/>
      <c r="T364" s="26"/>
      <c r="U364" s="55"/>
      <c r="V364" s="22"/>
      <c r="W364" s="22"/>
      <c r="X364" s="22"/>
      <c r="Y364" s="22"/>
      <c r="Z364" s="22"/>
      <c r="AA364" s="22"/>
      <c r="AB364" s="22"/>
      <c r="AC364" s="22"/>
      <c r="AD364" s="22"/>
      <c r="AE364" s="22"/>
      <c r="AF364" s="22"/>
      <c r="AG364" s="22"/>
      <c r="AH364" s="22"/>
      <c r="AI364" s="22"/>
      <c r="AJ364" s="22"/>
    </row>
    <row r="365" spans="1:36" ht="14.5">
      <c r="A365" s="29"/>
      <c r="B365" s="55"/>
      <c r="C365" s="29"/>
      <c r="D365" s="112"/>
      <c r="E365" s="22"/>
      <c r="F365" s="22"/>
      <c r="G365" s="26"/>
      <c r="H365" s="26"/>
      <c r="I365" s="26"/>
      <c r="J365" s="26"/>
      <c r="K365" s="26"/>
      <c r="L365" s="26"/>
      <c r="M365" s="26"/>
      <c r="N365" s="37"/>
      <c r="O365" s="26"/>
      <c r="P365" s="299"/>
      <c r="Q365" s="26"/>
      <c r="R365" s="299"/>
      <c r="S365" s="22"/>
      <c r="T365" s="26"/>
      <c r="U365" s="55"/>
      <c r="V365" s="22"/>
      <c r="W365" s="22"/>
      <c r="X365" s="22"/>
      <c r="Y365" s="22"/>
      <c r="Z365" s="22"/>
      <c r="AA365" s="22"/>
      <c r="AB365" s="22"/>
      <c r="AC365" s="22"/>
      <c r="AD365" s="22"/>
      <c r="AE365" s="22"/>
      <c r="AF365" s="22"/>
      <c r="AG365" s="22"/>
      <c r="AH365" s="22"/>
      <c r="AI365" s="22"/>
      <c r="AJ365" s="22"/>
    </row>
    <row r="366" spans="1:36" ht="14.5">
      <c r="A366" s="29"/>
      <c r="B366" s="55"/>
      <c r="C366" s="29"/>
      <c r="D366" s="112"/>
      <c r="E366" s="22"/>
      <c r="F366" s="22"/>
      <c r="G366" s="26"/>
      <c r="H366" s="26"/>
      <c r="I366" s="26"/>
      <c r="J366" s="26"/>
      <c r="K366" s="26"/>
      <c r="L366" s="26"/>
      <c r="M366" s="26"/>
      <c r="N366" s="37"/>
      <c r="O366" s="26"/>
      <c r="P366" s="299"/>
      <c r="Q366" s="26"/>
      <c r="R366" s="299"/>
      <c r="S366" s="22"/>
      <c r="T366" s="26"/>
      <c r="U366" s="55"/>
      <c r="V366" s="22"/>
      <c r="W366" s="22"/>
      <c r="X366" s="22"/>
      <c r="Y366" s="22"/>
      <c r="Z366" s="22"/>
      <c r="AA366" s="22"/>
      <c r="AB366" s="22"/>
      <c r="AC366" s="22"/>
      <c r="AD366" s="22"/>
      <c r="AE366" s="22"/>
      <c r="AF366" s="22"/>
      <c r="AG366" s="22"/>
      <c r="AH366" s="22"/>
      <c r="AI366" s="22"/>
      <c r="AJ366" s="22"/>
    </row>
    <row r="367" spans="1:36" ht="14.5">
      <c r="A367" s="29"/>
      <c r="B367" s="55"/>
      <c r="C367" s="29"/>
      <c r="D367" s="112"/>
      <c r="E367" s="22"/>
      <c r="F367" s="22"/>
      <c r="G367" s="26"/>
      <c r="H367" s="26"/>
      <c r="I367" s="26"/>
      <c r="J367" s="26"/>
      <c r="K367" s="26"/>
      <c r="L367" s="26"/>
      <c r="M367" s="26"/>
      <c r="N367" s="37"/>
      <c r="O367" s="26"/>
      <c r="P367" s="299"/>
      <c r="Q367" s="26"/>
      <c r="R367" s="299"/>
      <c r="S367" s="22"/>
      <c r="T367" s="26"/>
      <c r="U367" s="55"/>
      <c r="V367" s="22"/>
      <c r="W367" s="22"/>
      <c r="X367" s="22"/>
      <c r="Y367" s="22"/>
      <c r="Z367" s="22"/>
      <c r="AA367" s="22"/>
      <c r="AB367" s="22"/>
      <c r="AC367" s="22"/>
      <c r="AD367" s="22"/>
      <c r="AE367" s="22"/>
      <c r="AF367" s="22"/>
      <c r="AG367" s="22"/>
      <c r="AH367" s="22"/>
      <c r="AI367" s="22"/>
      <c r="AJ367" s="22"/>
    </row>
    <row r="368" spans="1:36" ht="14.5">
      <c r="A368" s="29"/>
      <c r="B368" s="55"/>
      <c r="C368" s="29"/>
      <c r="D368" s="112"/>
      <c r="E368" s="22"/>
      <c r="F368" s="22"/>
      <c r="G368" s="26"/>
      <c r="H368" s="26"/>
      <c r="I368" s="26"/>
      <c r="J368" s="26"/>
      <c r="K368" s="26"/>
      <c r="L368" s="26"/>
      <c r="M368" s="26"/>
      <c r="N368" s="37"/>
      <c r="O368" s="26"/>
      <c r="P368" s="299"/>
      <c r="Q368" s="26"/>
      <c r="R368" s="299"/>
      <c r="S368" s="22"/>
      <c r="T368" s="26"/>
      <c r="U368" s="55"/>
      <c r="V368" s="22"/>
      <c r="W368" s="22"/>
      <c r="X368" s="22"/>
      <c r="Y368" s="22"/>
      <c r="Z368" s="22"/>
      <c r="AA368" s="22"/>
      <c r="AB368" s="22"/>
      <c r="AC368" s="22"/>
      <c r="AD368" s="22"/>
      <c r="AE368" s="22"/>
      <c r="AF368" s="22"/>
      <c r="AG368" s="22"/>
      <c r="AH368" s="22"/>
      <c r="AI368" s="22"/>
      <c r="AJ368" s="22"/>
    </row>
    <row r="369" spans="1:36" ht="14.5">
      <c r="A369" s="29"/>
      <c r="B369" s="55"/>
      <c r="C369" s="29"/>
      <c r="D369" s="112"/>
      <c r="E369" s="22"/>
      <c r="F369" s="22"/>
      <c r="G369" s="26"/>
      <c r="H369" s="26"/>
      <c r="I369" s="26"/>
      <c r="J369" s="26"/>
      <c r="K369" s="26"/>
      <c r="L369" s="26"/>
      <c r="M369" s="26"/>
      <c r="N369" s="37"/>
      <c r="O369" s="26"/>
      <c r="P369" s="299"/>
      <c r="Q369" s="26"/>
      <c r="R369" s="299"/>
      <c r="S369" s="22"/>
      <c r="T369" s="26"/>
      <c r="U369" s="55"/>
      <c r="V369" s="22"/>
      <c r="W369" s="22"/>
      <c r="X369" s="22"/>
      <c r="Y369" s="22"/>
      <c r="Z369" s="22"/>
      <c r="AA369" s="22"/>
      <c r="AB369" s="22"/>
      <c r="AC369" s="22"/>
      <c r="AD369" s="22"/>
      <c r="AE369" s="22"/>
      <c r="AF369" s="22"/>
      <c r="AG369" s="22"/>
      <c r="AH369" s="22"/>
      <c r="AI369" s="22"/>
      <c r="AJ369" s="22"/>
    </row>
    <row r="370" spans="1:36" ht="14.5">
      <c r="A370" s="29"/>
      <c r="B370" s="55"/>
      <c r="C370" s="29"/>
      <c r="D370" s="112"/>
      <c r="E370" s="22"/>
      <c r="F370" s="22"/>
      <c r="G370" s="26"/>
      <c r="H370" s="26"/>
      <c r="I370" s="26"/>
      <c r="J370" s="26"/>
      <c r="K370" s="26"/>
      <c r="L370" s="26"/>
      <c r="M370" s="26"/>
      <c r="N370" s="37"/>
      <c r="O370" s="26"/>
      <c r="P370" s="299"/>
      <c r="Q370" s="26"/>
      <c r="R370" s="299"/>
      <c r="S370" s="22"/>
      <c r="T370" s="26"/>
      <c r="U370" s="55"/>
      <c r="V370" s="22"/>
      <c r="W370" s="22"/>
      <c r="X370" s="22"/>
      <c r="Y370" s="22"/>
      <c r="Z370" s="22"/>
      <c r="AA370" s="22"/>
      <c r="AB370" s="22"/>
      <c r="AC370" s="22"/>
      <c r="AD370" s="22"/>
      <c r="AE370" s="22"/>
      <c r="AF370" s="22"/>
      <c r="AG370" s="22"/>
      <c r="AH370" s="22"/>
      <c r="AI370" s="22"/>
      <c r="AJ370" s="22"/>
    </row>
    <row r="371" spans="1:36" ht="14.5">
      <c r="A371" s="29"/>
      <c r="B371" s="55"/>
      <c r="C371" s="29"/>
      <c r="D371" s="112"/>
      <c r="E371" s="22"/>
      <c r="F371" s="22"/>
      <c r="G371" s="26"/>
      <c r="H371" s="26"/>
      <c r="I371" s="26"/>
      <c r="J371" s="26"/>
      <c r="K371" s="26"/>
      <c r="L371" s="26"/>
      <c r="M371" s="26"/>
      <c r="N371" s="37"/>
      <c r="O371" s="26"/>
      <c r="P371" s="299"/>
      <c r="Q371" s="26"/>
      <c r="R371" s="299"/>
      <c r="S371" s="22"/>
      <c r="T371" s="26"/>
      <c r="U371" s="55"/>
      <c r="V371" s="22"/>
      <c r="W371" s="22"/>
      <c r="X371" s="22"/>
      <c r="Y371" s="22"/>
      <c r="Z371" s="22"/>
      <c r="AA371" s="22"/>
      <c r="AB371" s="22"/>
      <c r="AC371" s="22"/>
      <c r="AD371" s="22"/>
      <c r="AE371" s="22"/>
      <c r="AF371" s="22"/>
      <c r="AG371" s="22"/>
      <c r="AH371" s="22"/>
      <c r="AI371" s="22"/>
      <c r="AJ371" s="22"/>
    </row>
    <row r="372" spans="1:36" ht="14.5">
      <c r="A372" s="29"/>
      <c r="B372" s="55"/>
      <c r="C372" s="29"/>
      <c r="D372" s="112"/>
      <c r="E372" s="22"/>
      <c r="F372" s="22"/>
      <c r="G372" s="26"/>
      <c r="H372" s="26"/>
      <c r="I372" s="26"/>
      <c r="J372" s="26"/>
      <c r="K372" s="26"/>
      <c r="L372" s="26"/>
      <c r="M372" s="26"/>
      <c r="N372" s="37"/>
      <c r="O372" s="26"/>
      <c r="P372" s="299"/>
      <c r="Q372" s="26"/>
      <c r="R372" s="299"/>
      <c r="S372" s="22"/>
      <c r="T372" s="26"/>
      <c r="U372" s="55"/>
      <c r="V372" s="22"/>
      <c r="W372" s="22"/>
      <c r="X372" s="22"/>
      <c r="Y372" s="22"/>
      <c r="Z372" s="22"/>
      <c r="AA372" s="22"/>
      <c r="AB372" s="22"/>
      <c r="AC372" s="22"/>
      <c r="AD372" s="22"/>
      <c r="AE372" s="22"/>
      <c r="AF372" s="22"/>
      <c r="AG372" s="22"/>
      <c r="AH372" s="22"/>
      <c r="AI372" s="22"/>
      <c r="AJ372" s="22"/>
    </row>
    <row r="373" spans="1:36" ht="14.5">
      <c r="A373" s="29"/>
      <c r="B373" s="55"/>
      <c r="C373" s="29"/>
      <c r="D373" s="112"/>
      <c r="E373" s="22"/>
      <c r="F373" s="22"/>
      <c r="G373" s="26"/>
      <c r="H373" s="26"/>
      <c r="I373" s="26"/>
      <c r="J373" s="26"/>
      <c r="K373" s="26"/>
      <c r="L373" s="26"/>
      <c r="M373" s="26"/>
      <c r="N373" s="37"/>
      <c r="O373" s="26"/>
      <c r="P373" s="299"/>
      <c r="Q373" s="26"/>
      <c r="R373" s="299"/>
      <c r="S373" s="22"/>
      <c r="T373" s="26"/>
      <c r="U373" s="55"/>
      <c r="V373" s="22"/>
      <c r="W373" s="22"/>
      <c r="X373" s="22"/>
      <c r="Y373" s="22"/>
      <c r="Z373" s="22"/>
      <c r="AA373" s="22"/>
      <c r="AB373" s="22"/>
      <c r="AC373" s="22"/>
      <c r="AD373" s="22"/>
      <c r="AE373" s="22"/>
      <c r="AF373" s="22"/>
      <c r="AG373" s="22"/>
      <c r="AH373" s="22"/>
      <c r="AI373" s="22"/>
      <c r="AJ373" s="22"/>
    </row>
    <row r="374" spans="1:36" ht="14.5">
      <c r="A374" s="29"/>
      <c r="B374" s="55"/>
      <c r="C374" s="29"/>
      <c r="D374" s="112"/>
      <c r="E374" s="22"/>
      <c r="F374" s="22"/>
      <c r="G374" s="26"/>
      <c r="H374" s="26"/>
      <c r="I374" s="26"/>
      <c r="J374" s="26"/>
      <c r="K374" s="26"/>
      <c r="L374" s="26"/>
      <c r="M374" s="26"/>
      <c r="N374" s="37"/>
      <c r="O374" s="26"/>
      <c r="P374" s="299"/>
      <c r="Q374" s="26"/>
      <c r="R374" s="299"/>
      <c r="S374" s="22"/>
      <c r="T374" s="26"/>
      <c r="U374" s="55"/>
      <c r="V374" s="22"/>
      <c r="W374" s="22"/>
      <c r="X374" s="22"/>
      <c r="Y374" s="22"/>
      <c r="Z374" s="22"/>
      <c r="AA374" s="22"/>
      <c r="AB374" s="22"/>
      <c r="AC374" s="22"/>
      <c r="AD374" s="22"/>
      <c r="AE374" s="22"/>
      <c r="AF374" s="22"/>
      <c r="AG374" s="22"/>
      <c r="AH374" s="22"/>
      <c r="AI374" s="22"/>
      <c r="AJ374" s="22"/>
    </row>
    <row r="375" spans="1:36" ht="14.5">
      <c r="A375" s="29"/>
      <c r="B375" s="55"/>
      <c r="C375" s="29"/>
      <c r="D375" s="112"/>
      <c r="E375" s="22"/>
      <c r="F375" s="22"/>
      <c r="G375" s="26"/>
      <c r="H375" s="26"/>
      <c r="I375" s="26"/>
      <c r="J375" s="26"/>
      <c r="K375" s="26"/>
      <c r="L375" s="26"/>
      <c r="M375" s="26"/>
      <c r="N375" s="37"/>
      <c r="O375" s="26"/>
      <c r="P375" s="299"/>
      <c r="Q375" s="26"/>
      <c r="R375" s="299"/>
      <c r="S375" s="22"/>
      <c r="T375" s="26"/>
      <c r="U375" s="55"/>
      <c r="V375" s="22"/>
      <c r="W375" s="22"/>
      <c r="X375" s="22"/>
      <c r="Y375" s="22"/>
      <c r="Z375" s="22"/>
      <c r="AA375" s="22"/>
      <c r="AB375" s="22"/>
      <c r="AC375" s="22"/>
      <c r="AD375" s="22"/>
      <c r="AE375" s="22"/>
      <c r="AF375" s="22"/>
      <c r="AG375" s="22"/>
      <c r="AH375" s="22"/>
      <c r="AI375" s="22"/>
      <c r="AJ375" s="22"/>
    </row>
    <row r="376" spans="1:36" ht="14.5">
      <c r="A376" s="29"/>
      <c r="B376" s="55"/>
      <c r="C376" s="29"/>
      <c r="D376" s="112"/>
      <c r="E376" s="22"/>
      <c r="F376" s="22"/>
      <c r="G376" s="26"/>
      <c r="H376" s="26"/>
      <c r="I376" s="26"/>
      <c r="J376" s="26"/>
      <c r="K376" s="26"/>
      <c r="L376" s="26"/>
      <c r="M376" s="26"/>
      <c r="N376" s="37"/>
      <c r="O376" s="26"/>
      <c r="P376" s="299"/>
      <c r="Q376" s="26"/>
      <c r="R376" s="299"/>
      <c r="S376" s="22"/>
      <c r="T376" s="26"/>
      <c r="U376" s="55"/>
      <c r="V376" s="22"/>
      <c r="W376" s="22"/>
      <c r="X376" s="22"/>
      <c r="Y376" s="22"/>
      <c r="Z376" s="22"/>
      <c r="AA376" s="22"/>
      <c r="AB376" s="22"/>
      <c r="AC376" s="22"/>
      <c r="AD376" s="22"/>
      <c r="AE376" s="22"/>
      <c r="AF376" s="22"/>
      <c r="AG376" s="22"/>
      <c r="AH376" s="22"/>
      <c r="AI376" s="22"/>
      <c r="AJ376" s="22"/>
    </row>
    <row r="377" spans="1:36" ht="14.5">
      <c r="A377" s="29"/>
      <c r="B377" s="55"/>
      <c r="C377" s="29"/>
      <c r="D377" s="112"/>
      <c r="E377" s="22"/>
      <c r="F377" s="22"/>
      <c r="G377" s="26"/>
      <c r="H377" s="26"/>
      <c r="I377" s="26"/>
      <c r="J377" s="26"/>
      <c r="K377" s="26"/>
      <c r="L377" s="26"/>
      <c r="M377" s="26"/>
      <c r="N377" s="37"/>
      <c r="O377" s="26"/>
      <c r="P377" s="299"/>
      <c r="Q377" s="26"/>
      <c r="R377" s="299"/>
      <c r="S377" s="22"/>
      <c r="T377" s="26"/>
      <c r="U377" s="55"/>
      <c r="V377" s="22"/>
      <c r="W377" s="22"/>
      <c r="X377" s="22"/>
      <c r="Y377" s="22"/>
      <c r="Z377" s="22"/>
      <c r="AA377" s="22"/>
      <c r="AB377" s="22"/>
      <c r="AC377" s="22"/>
      <c r="AD377" s="22"/>
      <c r="AE377" s="22"/>
      <c r="AF377" s="22"/>
      <c r="AG377" s="22"/>
      <c r="AH377" s="22"/>
      <c r="AI377" s="22"/>
      <c r="AJ377" s="22"/>
    </row>
    <row r="378" spans="1:36" ht="14.5">
      <c r="A378" s="29"/>
      <c r="B378" s="55"/>
      <c r="C378" s="29"/>
      <c r="D378" s="112"/>
      <c r="E378" s="22"/>
      <c r="F378" s="22"/>
      <c r="G378" s="26"/>
      <c r="H378" s="26"/>
      <c r="I378" s="26"/>
      <c r="J378" s="26"/>
      <c r="K378" s="26"/>
      <c r="L378" s="26"/>
      <c r="M378" s="26"/>
      <c r="N378" s="37"/>
      <c r="O378" s="26"/>
      <c r="P378" s="299"/>
      <c r="Q378" s="26"/>
      <c r="R378" s="299"/>
      <c r="S378" s="22"/>
      <c r="T378" s="26"/>
      <c r="U378" s="55"/>
      <c r="V378" s="22"/>
      <c r="W378" s="22"/>
      <c r="X378" s="22"/>
      <c r="Y378" s="22"/>
      <c r="Z378" s="22"/>
      <c r="AA378" s="22"/>
      <c r="AB378" s="22"/>
      <c r="AC378" s="22"/>
      <c r="AD378" s="22"/>
      <c r="AE378" s="22"/>
      <c r="AF378" s="22"/>
      <c r="AG378" s="22"/>
      <c r="AH378" s="22"/>
      <c r="AI378" s="22"/>
      <c r="AJ378" s="22"/>
    </row>
    <row r="379" spans="1:36" ht="14.5">
      <c r="A379" s="29"/>
      <c r="B379" s="55"/>
      <c r="C379" s="29"/>
      <c r="D379" s="112"/>
      <c r="E379" s="22"/>
      <c r="F379" s="22"/>
      <c r="G379" s="26"/>
      <c r="H379" s="26"/>
      <c r="I379" s="26"/>
      <c r="J379" s="26"/>
      <c r="K379" s="26"/>
      <c r="L379" s="26"/>
      <c r="M379" s="26"/>
      <c r="N379" s="37"/>
      <c r="O379" s="26"/>
      <c r="P379" s="299"/>
      <c r="Q379" s="26"/>
      <c r="R379" s="299"/>
      <c r="S379" s="22"/>
      <c r="T379" s="26"/>
      <c r="U379" s="55"/>
      <c r="V379" s="22"/>
      <c r="W379" s="22"/>
      <c r="X379" s="22"/>
      <c r="Y379" s="22"/>
      <c r="Z379" s="22"/>
      <c r="AA379" s="22"/>
      <c r="AB379" s="22"/>
      <c r="AC379" s="22"/>
      <c r="AD379" s="22"/>
      <c r="AE379" s="22"/>
      <c r="AF379" s="22"/>
      <c r="AG379" s="22"/>
      <c r="AH379" s="22"/>
      <c r="AI379" s="22"/>
      <c r="AJ379" s="22"/>
    </row>
    <row r="380" spans="1:36" ht="14.5">
      <c r="A380" s="29"/>
      <c r="B380" s="55"/>
      <c r="C380" s="29"/>
      <c r="D380" s="112"/>
      <c r="E380" s="22"/>
      <c r="F380" s="22"/>
      <c r="G380" s="26"/>
      <c r="H380" s="26"/>
      <c r="I380" s="26"/>
      <c r="J380" s="26"/>
      <c r="K380" s="26"/>
      <c r="L380" s="26"/>
      <c r="M380" s="26"/>
      <c r="N380" s="37"/>
      <c r="O380" s="26"/>
      <c r="P380" s="299"/>
      <c r="Q380" s="26"/>
      <c r="R380" s="299"/>
      <c r="S380" s="22"/>
      <c r="T380" s="26"/>
      <c r="U380" s="55"/>
      <c r="V380" s="22"/>
      <c r="W380" s="22"/>
      <c r="X380" s="22"/>
      <c r="Y380" s="22"/>
      <c r="Z380" s="22"/>
      <c r="AA380" s="22"/>
      <c r="AB380" s="22"/>
      <c r="AC380" s="22"/>
      <c r="AD380" s="22"/>
      <c r="AE380" s="22"/>
      <c r="AF380" s="22"/>
      <c r="AG380" s="22"/>
      <c r="AH380" s="22"/>
      <c r="AI380" s="22"/>
      <c r="AJ380" s="22"/>
    </row>
    <row r="381" spans="1:36" ht="14.5">
      <c r="A381" s="29"/>
      <c r="B381" s="55"/>
      <c r="C381" s="29"/>
      <c r="D381" s="112"/>
      <c r="E381" s="22"/>
      <c r="F381" s="22"/>
      <c r="G381" s="26"/>
      <c r="H381" s="26"/>
      <c r="I381" s="26"/>
      <c r="J381" s="26"/>
      <c r="K381" s="26"/>
      <c r="L381" s="26"/>
      <c r="M381" s="26"/>
      <c r="N381" s="37"/>
      <c r="O381" s="26"/>
      <c r="P381" s="299"/>
      <c r="Q381" s="26"/>
      <c r="R381" s="299"/>
      <c r="S381" s="22"/>
      <c r="T381" s="26"/>
      <c r="U381" s="55"/>
      <c r="V381" s="22"/>
      <c r="W381" s="22"/>
      <c r="X381" s="22"/>
      <c r="Y381" s="22"/>
      <c r="Z381" s="22"/>
      <c r="AA381" s="22"/>
      <c r="AB381" s="22"/>
      <c r="AC381" s="22"/>
      <c r="AD381" s="22"/>
      <c r="AE381" s="22"/>
      <c r="AF381" s="22"/>
      <c r="AG381" s="22"/>
      <c r="AH381" s="22"/>
      <c r="AI381" s="22"/>
      <c r="AJ381" s="22"/>
    </row>
    <row r="382" spans="1:36" ht="14.5">
      <c r="A382" s="29"/>
      <c r="B382" s="55"/>
      <c r="C382" s="29"/>
      <c r="D382" s="112"/>
      <c r="E382" s="22"/>
      <c r="F382" s="22"/>
      <c r="G382" s="26"/>
      <c r="H382" s="26"/>
      <c r="I382" s="26"/>
      <c r="J382" s="26"/>
      <c r="K382" s="26"/>
      <c r="L382" s="26"/>
      <c r="M382" s="26"/>
      <c r="N382" s="37"/>
      <c r="O382" s="26"/>
      <c r="P382" s="299"/>
      <c r="Q382" s="26"/>
      <c r="R382" s="299"/>
      <c r="S382" s="22"/>
      <c r="T382" s="26"/>
      <c r="U382" s="55"/>
      <c r="V382" s="22"/>
      <c r="W382" s="22"/>
      <c r="X382" s="22"/>
      <c r="Y382" s="22"/>
      <c r="Z382" s="22"/>
      <c r="AA382" s="22"/>
      <c r="AB382" s="22"/>
      <c r="AC382" s="22"/>
      <c r="AD382" s="22"/>
      <c r="AE382" s="22"/>
      <c r="AF382" s="22"/>
      <c r="AG382" s="22"/>
      <c r="AH382" s="22"/>
      <c r="AI382" s="22"/>
      <c r="AJ382" s="22"/>
    </row>
    <row r="383" spans="1:36" ht="14.5">
      <c r="A383" s="29"/>
      <c r="B383" s="55"/>
      <c r="C383" s="29"/>
      <c r="D383" s="112"/>
      <c r="E383" s="22"/>
      <c r="F383" s="22"/>
      <c r="G383" s="26"/>
      <c r="H383" s="26"/>
      <c r="I383" s="26"/>
      <c r="J383" s="26"/>
      <c r="K383" s="26"/>
      <c r="L383" s="26"/>
      <c r="M383" s="26"/>
      <c r="N383" s="37"/>
      <c r="O383" s="26"/>
      <c r="P383" s="299"/>
      <c r="Q383" s="26"/>
      <c r="R383" s="299"/>
      <c r="S383" s="22"/>
      <c r="T383" s="26"/>
      <c r="U383" s="55"/>
      <c r="V383" s="22"/>
      <c r="W383" s="22"/>
      <c r="X383" s="22"/>
      <c r="Y383" s="22"/>
      <c r="Z383" s="22"/>
      <c r="AA383" s="22"/>
      <c r="AB383" s="22"/>
      <c r="AC383" s="22"/>
      <c r="AD383" s="22"/>
      <c r="AE383" s="22"/>
      <c r="AF383" s="22"/>
      <c r="AG383" s="22"/>
      <c r="AH383" s="22"/>
      <c r="AI383" s="22"/>
      <c r="AJ383" s="22"/>
    </row>
    <row r="384" spans="1:36" ht="14.5">
      <c r="A384" s="29"/>
      <c r="B384" s="55"/>
      <c r="C384" s="29"/>
      <c r="D384" s="112"/>
      <c r="E384" s="22"/>
      <c r="F384" s="22"/>
      <c r="G384" s="26"/>
      <c r="H384" s="26"/>
      <c r="I384" s="26"/>
      <c r="J384" s="26"/>
      <c r="K384" s="26"/>
      <c r="L384" s="26"/>
      <c r="M384" s="26"/>
      <c r="N384" s="37"/>
      <c r="O384" s="26"/>
      <c r="P384" s="299"/>
      <c r="Q384" s="26"/>
      <c r="R384" s="299"/>
      <c r="S384" s="22"/>
      <c r="T384" s="26"/>
      <c r="U384" s="55"/>
      <c r="V384" s="22"/>
      <c r="W384" s="22"/>
      <c r="X384" s="22"/>
      <c r="Y384" s="22"/>
      <c r="Z384" s="22"/>
      <c r="AA384" s="22"/>
      <c r="AB384" s="22"/>
      <c r="AC384" s="22"/>
      <c r="AD384" s="22"/>
      <c r="AE384" s="22"/>
      <c r="AF384" s="22"/>
      <c r="AG384" s="22"/>
      <c r="AH384" s="22"/>
      <c r="AI384" s="22"/>
      <c r="AJ384" s="22"/>
    </row>
    <row r="385" spans="1:36" ht="14.5">
      <c r="A385" s="29"/>
      <c r="B385" s="55"/>
      <c r="C385" s="29"/>
      <c r="D385" s="112"/>
      <c r="E385" s="22"/>
      <c r="F385" s="22"/>
      <c r="G385" s="26"/>
      <c r="H385" s="26"/>
      <c r="I385" s="26"/>
      <c r="J385" s="26"/>
      <c r="K385" s="26"/>
      <c r="L385" s="26"/>
      <c r="M385" s="26"/>
      <c r="N385" s="37"/>
      <c r="O385" s="26"/>
      <c r="P385" s="299"/>
      <c r="Q385" s="26"/>
      <c r="R385" s="299"/>
      <c r="S385" s="22"/>
      <c r="T385" s="26"/>
      <c r="U385" s="55"/>
      <c r="V385" s="22"/>
      <c r="W385" s="22"/>
      <c r="X385" s="22"/>
      <c r="Y385" s="22"/>
      <c r="Z385" s="22"/>
      <c r="AA385" s="22"/>
      <c r="AB385" s="22"/>
      <c r="AC385" s="22"/>
      <c r="AD385" s="22"/>
      <c r="AE385" s="22"/>
      <c r="AF385" s="22"/>
      <c r="AG385" s="22"/>
      <c r="AH385" s="22"/>
      <c r="AI385" s="22"/>
      <c r="AJ385" s="22"/>
    </row>
    <row r="386" spans="1:36" ht="14.5">
      <c r="A386" s="29"/>
      <c r="B386" s="55"/>
      <c r="C386" s="29"/>
      <c r="D386" s="112"/>
      <c r="E386" s="22"/>
      <c r="F386" s="22"/>
      <c r="G386" s="26"/>
      <c r="H386" s="26"/>
      <c r="I386" s="26"/>
      <c r="J386" s="26"/>
      <c r="K386" s="26"/>
      <c r="L386" s="26"/>
      <c r="M386" s="26"/>
      <c r="N386" s="37"/>
      <c r="O386" s="26"/>
      <c r="P386" s="299"/>
      <c r="Q386" s="26"/>
      <c r="R386" s="299"/>
      <c r="S386" s="22"/>
      <c r="T386" s="26"/>
      <c r="U386" s="55"/>
      <c r="V386" s="22"/>
      <c r="W386" s="22"/>
      <c r="X386" s="22"/>
      <c r="Y386" s="22"/>
      <c r="Z386" s="22"/>
      <c r="AA386" s="22"/>
      <c r="AB386" s="22"/>
      <c r="AC386" s="22"/>
      <c r="AD386" s="22"/>
      <c r="AE386" s="22"/>
      <c r="AF386" s="22"/>
      <c r="AG386" s="22"/>
      <c r="AH386" s="22"/>
      <c r="AI386" s="22"/>
      <c r="AJ386" s="22"/>
    </row>
    <row r="387" spans="1:36" ht="14.5">
      <c r="A387" s="29"/>
      <c r="B387" s="55"/>
      <c r="C387" s="29"/>
      <c r="D387" s="112"/>
      <c r="E387" s="22"/>
      <c r="F387" s="22"/>
      <c r="G387" s="26"/>
      <c r="H387" s="26"/>
      <c r="I387" s="26"/>
      <c r="J387" s="26"/>
      <c r="K387" s="26"/>
      <c r="L387" s="26"/>
      <c r="M387" s="26"/>
      <c r="N387" s="37"/>
      <c r="O387" s="26"/>
      <c r="P387" s="299"/>
      <c r="Q387" s="26"/>
      <c r="R387" s="299"/>
      <c r="S387" s="22"/>
      <c r="T387" s="26"/>
      <c r="U387" s="55"/>
      <c r="V387" s="22"/>
      <c r="W387" s="22"/>
      <c r="X387" s="22"/>
      <c r="Y387" s="22"/>
      <c r="Z387" s="22"/>
      <c r="AA387" s="22"/>
      <c r="AB387" s="22"/>
      <c r="AC387" s="22"/>
      <c r="AD387" s="22"/>
      <c r="AE387" s="22"/>
      <c r="AF387" s="22"/>
      <c r="AG387" s="22"/>
      <c r="AH387" s="22"/>
      <c r="AI387" s="22"/>
      <c r="AJ387" s="22"/>
    </row>
    <row r="388" spans="1:36" ht="14.5">
      <c r="A388" s="29"/>
      <c r="B388" s="55"/>
      <c r="C388" s="29"/>
      <c r="D388" s="112"/>
      <c r="E388" s="22"/>
      <c r="F388" s="22"/>
      <c r="G388" s="26"/>
      <c r="H388" s="26"/>
      <c r="I388" s="26"/>
      <c r="J388" s="26"/>
      <c r="K388" s="26"/>
      <c r="L388" s="26"/>
      <c r="M388" s="26"/>
      <c r="N388" s="37"/>
      <c r="O388" s="26"/>
      <c r="P388" s="299"/>
      <c r="Q388" s="26"/>
      <c r="R388" s="299"/>
      <c r="S388" s="22"/>
      <c r="T388" s="26"/>
      <c r="U388" s="55"/>
      <c r="V388" s="22"/>
      <c r="W388" s="22"/>
      <c r="X388" s="22"/>
      <c r="Y388" s="22"/>
      <c r="Z388" s="22"/>
      <c r="AA388" s="22"/>
      <c r="AB388" s="22"/>
      <c r="AC388" s="22"/>
      <c r="AD388" s="22"/>
      <c r="AE388" s="22"/>
      <c r="AF388" s="22"/>
      <c r="AG388" s="22"/>
      <c r="AH388" s="22"/>
      <c r="AI388" s="22"/>
      <c r="AJ388" s="22"/>
    </row>
    <row r="389" spans="1:36" ht="14.5">
      <c r="A389" s="29"/>
      <c r="B389" s="55"/>
      <c r="C389" s="29"/>
      <c r="D389" s="112"/>
      <c r="E389" s="22"/>
      <c r="F389" s="22"/>
      <c r="G389" s="26"/>
      <c r="H389" s="26"/>
      <c r="I389" s="26"/>
      <c r="J389" s="26"/>
      <c r="K389" s="26"/>
      <c r="L389" s="26"/>
      <c r="M389" s="26"/>
      <c r="N389" s="37"/>
      <c r="O389" s="26"/>
      <c r="P389" s="299"/>
      <c r="Q389" s="26"/>
      <c r="R389" s="299"/>
      <c r="S389" s="22"/>
      <c r="T389" s="26"/>
      <c r="U389" s="55"/>
      <c r="V389" s="22"/>
      <c r="W389" s="22"/>
      <c r="X389" s="22"/>
      <c r="Y389" s="22"/>
      <c r="Z389" s="22"/>
      <c r="AA389" s="22"/>
      <c r="AB389" s="22"/>
      <c r="AC389" s="22"/>
      <c r="AD389" s="22"/>
      <c r="AE389" s="22"/>
      <c r="AF389" s="22"/>
      <c r="AG389" s="22"/>
      <c r="AH389" s="22"/>
      <c r="AI389" s="22"/>
      <c r="AJ389" s="22"/>
    </row>
    <row r="390" spans="1:36" ht="14.5">
      <c r="A390" s="29"/>
      <c r="B390" s="55"/>
      <c r="C390" s="29"/>
      <c r="D390" s="112"/>
      <c r="E390" s="22"/>
      <c r="F390" s="22"/>
      <c r="G390" s="26"/>
      <c r="H390" s="26"/>
      <c r="I390" s="26"/>
      <c r="J390" s="26"/>
      <c r="K390" s="26"/>
      <c r="L390" s="26"/>
      <c r="M390" s="26"/>
      <c r="N390" s="37"/>
      <c r="O390" s="26"/>
      <c r="P390" s="299"/>
      <c r="Q390" s="26"/>
      <c r="R390" s="299"/>
      <c r="S390" s="22"/>
      <c r="T390" s="26"/>
      <c r="U390" s="55"/>
      <c r="V390" s="22"/>
      <c r="W390" s="22"/>
      <c r="X390" s="22"/>
      <c r="Y390" s="22"/>
      <c r="Z390" s="22"/>
      <c r="AA390" s="22"/>
      <c r="AB390" s="22"/>
      <c r="AC390" s="22"/>
      <c r="AD390" s="22"/>
      <c r="AE390" s="22"/>
      <c r="AF390" s="22"/>
      <c r="AG390" s="22"/>
      <c r="AH390" s="22"/>
      <c r="AI390" s="22"/>
      <c r="AJ390" s="22"/>
    </row>
    <row r="391" spans="1:36" ht="14.5">
      <c r="A391" s="29"/>
      <c r="B391" s="55"/>
      <c r="C391" s="29"/>
      <c r="D391" s="112"/>
      <c r="E391" s="22"/>
      <c r="F391" s="22"/>
      <c r="G391" s="26"/>
      <c r="H391" s="26"/>
      <c r="I391" s="26"/>
      <c r="J391" s="26"/>
      <c r="K391" s="26"/>
      <c r="L391" s="26"/>
      <c r="M391" s="26"/>
      <c r="N391" s="37"/>
      <c r="O391" s="26"/>
      <c r="P391" s="299"/>
      <c r="Q391" s="26"/>
      <c r="R391" s="299"/>
      <c r="S391" s="22"/>
      <c r="T391" s="26"/>
      <c r="U391" s="55"/>
      <c r="V391" s="22"/>
      <c r="W391" s="22"/>
      <c r="X391" s="22"/>
      <c r="Y391" s="22"/>
      <c r="Z391" s="22"/>
      <c r="AA391" s="22"/>
      <c r="AB391" s="22"/>
      <c r="AC391" s="22"/>
      <c r="AD391" s="22"/>
      <c r="AE391" s="22"/>
      <c r="AF391" s="22"/>
      <c r="AG391" s="22"/>
      <c r="AH391" s="22"/>
      <c r="AI391" s="22"/>
      <c r="AJ391" s="22"/>
    </row>
    <row r="392" spans="1:36" ht="14.5">
      <c r="A392" s="29"/>
      <c r="B392" s="55"/>
      <c r="C392" s="29"/>
      <c r="D392" s="112"/>
      <c r="E392" s="22"/>
      <c r="F392" s="22"/>
      <c r="G392" s="26"/>
      <c r="H392" s="26"/>
      <c r="I392" s="26"/>
      <c r="J392" s="26"/>
      <c r="K392" s="26"/>
      <c r="L392" s="26"/>
      <c r="M392" s="26"/>
      <c r="N392" s="37"/>
      <c r="O392" s="26"/>
      <c r="P392" s="299"/>
      <c r="Q392" s="26"/>
      <c r="R392" s="299"/>
      <c r="S392" s="22"/>
      <c r="T392" s="26"/>
      <c r="U392" s="55"/>
      <c r="V392" s="22"/>
      <c r="W392" s="22"/>
      <c r="X392" s="22"/>
      <c r="Y392" s="22"/>
      <c r="Z392" s="22"/>
      <c r="AA392" s="22"/>
      <c r="AB392" s="22"/>
      <c r="AC392" s="22"/>
      <c r="AD392" s="22"/>
      <c r="AE392" s="22"/>
      <c r="AF392" s="22"/>
      <c r="AG392" s="22"/>
      <c r="AH392" s="22"/>
      <c r="AI392" s="22"/>
      <c r="AJ392" s="22"/>
    </row>
    <row r="393" spans="1:36" ht="14.5">
      <c r="A393" s="29"/>
      <c r="B393" s="55"/>
      <c r="C393" s="29"/>
      <c r="D393" s="112"/>
      <c r="E393" s="22"/>
      <c r="F393" s="22"/>
      <c r="G393" s="26"/>
      <c r="H393" s="26"/>
      <c r="I393" s="26"/>
      <c r="J393" s="26"/>
      <c r="K393" s="26"/>
      <c r="L393" s="26"/>
      <c r="M393" s="26"/>
      <c r="N393" s="37"/>
      <c r="O393" s="26"/>
      <c r="P393" s="299"/>
      <c r="Q393" s="26"/>
      <c r="R393" s="299"/>
      <c r="S393" s="22"/>
      <c r="T393" s="26"/>
      <c r="U393" s="55"/>
      <c r="V393" s="22"/>
      <c r="W393" s="22"/>
      <c r="X393" s="22"/>
      <c r="Y393" s="22"/>
      <c r="Z393" s="22"/>
      <c r="AA393" s="22"/>
      <c r="AB393" s="22"/>
      <c r="AC393" s="22"/>
      <c r="AD393" s="22"/>
      <c r="AE393" s="22"/>
      <c r="AF393" s="22"/>
      <c r="AG393" s="22"/>
      <c r="AH393" s="22"/>
      <c r="AI393" s="22"/>
      <c r="AJ393" s="22"/>
    </row>
    <row r="394" spans="1:36" ht="14.5">
      <c r="A394" s="29"/>
      <c r="B394" s="55"/>
      <c r="C394" s="29"/>
      <c r="D394" s="112"/>
      <c r="E394" s="22"/>
      <c r="F394" s="22"/>
      <c r="G394" s="26"/>
      <c r="H394" s="26"/>
      <c r="I394" s="26"/>
      <c r="J394" s="26"/>
      <c r="K394" s="26"/>
      <c r="L394" s="26"/>
      <c r="M394" s="26"/>
      <c r="N394" s="37"/>
      <c r="O394" s="26"/>
      <c r="P394" s="299"/>
      <c r="Q394" s="26"/>
      <c r="R394" s="299"/>
      <c r="S394" s="22"/>
      <c r="T394" s="26"/>
      <c r="U394" s="55"/>
      <c r="V394" s="22"/>
      <c r="W394" s="22"/>
      <c r="X394" s="22"/>
      <c r="Y394" s="22"/>
      <c r="Z394" s="22"/>
      <c r="AA394" s="22"/>
      <c r="AB394" s="22"/>
      <c r="AC394" s="22"/>
      <c r="AD394" s="22"/>
      <c r="AE394" s="22"/>
      <c r="AF394" s="22"/>
      <c r="AG394" s="22"/>
      <c r="AH394" s="22"/>
      <c r="AI394" s="22"/>
      <c r="AJ394" s="22"/>
    </row>
    <row r="395" spans="1:36" ht="14.5">
      <c r="A395" s="29"/>
      <c r="B395" s="55"/>
      <c r="C395" s="29"/>
      <c r="D395" s="112"/>
      <c r="E395" s="22"/>
      <c r="F395" s="22"/>
      <c r="G395" s="26"/>
      <c r="H395" s="26"/>
      <c r="I395" s="26"/>
      <c r="J395" s="26"/>
      <c r="K395" s="26"/>
      <c r="L395" s="26"/>
      <c r="M395" s="26"/>
      <c r="N395" s="37"/>
      <c r="O395" s="26"/>
      <c r="P395" s="299"/>
      <c r="Q395" s="26"/>
      <c r="R395" s="299"/>
      <c r="S395" s="22"/>
      <c r="T395" s="26"/>
      <c r="U395" s="55"/>
      <c r="V395" s="22"/>
      <c r="W395" s="22"/>
      <c r="X395" s="22"/>
      <c r="Y395" s="22"/>
      <c r="Z395" s="22"/>
      <c r="AA395" s="22"/>
      <c r="AB395" s="22"/>
      <c r="AC395" s="22"/>
      <c r="AD395" s="22"/>
      <c r="AE395" s="22"/>
      <c r="AF395" s="22"/>
      <c r="AG395" s="22"/>
      <c r="AH395" s="22"/>
      <c r="AI395" s="22"/>
      <c r="AJ395" s="22"/>
    </row>
    <row r="396" spans="1:36" ht="14.5">
      <c r="A396" s="29"/>
      <c r="B396" s="55"/>
      <c r="C396" s="29"/>
      <c r="D396" s="112"/>
      <c r="E396" s="22"/>
      <c r="F396" s="22"/>
      <c r="G396" s="26"/>
      <c r="H396" s="26"/>
      <c r="I396" s="26"/>
      <c r="J396" s="26"/>
      <c r="K396" s="26"/>
      <c r="L396" s="26"/>
      <c r="M396" s="26"/>
      <c r="N396" s="37"/>
      <c r="O396" s="26"/>
      <c r="P396" s="299"/>
      <c r="Q396" s="26"/>
      <c r="R396" s="299"/>
      <c r="S396" s="22"/>
      <c r="T396" s="26"/>
      <c r="U396" s="55"/>
      <c r="V396" s="22"/>
      <c r="W396" s="22"/>
      <c r="X396" s="22"/>
      <c r="Y396" s="22"/>
      <c r="Z396" s="22"/>
      <c r="AA396" s="22"/>
      <c r="AB396" s="22"/>
      <c r="AC396" s="22"/>
      <c r="AD396" s="22"/>
      <c r="AE396" s="22"/>
      <c r="AF396" s="22"/>
      <c r="AG396" s="22"/>
      <c r="AH396" s="22"/>
      <c r="AI396" s="22"/>
      <c r="AJ396" s="22"/>
    </row>
    <row r="397" spans="1:36" ht="14.5">
      <c r="A397" s="29"/>
      <c r="B397" s="55"/>
      <c r="C397" s="29"/>
      <c r="D397" s="112"/>
      <c r="E397" s="22"/>
      <c r="F397" s="22"/>
      <c r="G397" s="26"/>
      <c r="H397" s="26"/>
      <c r="I397" s="26"/>
      <c r="J397" s="26"/>
      <c r="K397" s="26"/>
      <c r="L397" s="26"/>
      <c r="M397" s="26"/>
      <c r="N397" s="37"/>
      <c r="O397" s="26"/>
      <c r="P397" s="299"/>
      <c r="Q397" s="26"/>
      <c r="R397" s="299"/>
      <c r="S397" s="22"/>
      <c r="T397" s="26"/>
      <c r="U397" s="55"/>
      <c r="V397" s="22"/>
      <c r="W397" s="22"/>
      <c r="X397" s="22"/>
      <c r="Y397" s="22"/>
      <c r="Z397" s="22"/>
      <c r="AA397" s="22"/>
      <c r="AB397" s="22"/>
      <c r="AC397" s="22"/>
      <c r="AD397" s="22"/>
      <c r="AE397" s="22"/>
      <c r="AF397" s="22"/>
      <c r="AG397" s="22"/>
      <c r="AH397" s="22"/>
      <c r="AI397" s="22"/>
      <c r="AJ397" s="22"/>
    </row>
    <row r="398" spans="1:36" ht="14.5">
      <c r="A398" s="29"/>
      <c r="B398" s="55"/>
      <c r="C398" s="29"/>
      <c r="D398" s="112"/>
      <c r="E398" s="22"/>
      <c r="F398" s="22"/>
      <c r="G398" s="26"/>
      <c r="H398" s="26"/>
      <c r="I398" s="26"/>
      <c r="J398" s="26"/>
      <c r="K398" s="26"/>
      <c r="L398" s="26"/>
      <c r="M398" s="26"/>
      <c r="N398" s="37"/>
      <c r="O398" s="26"/>
      <c r="P398" s="299"/>
      <c r="Q398" s="26"/>
      <c r="R398" s="299"/>
      <c r="S398" s="22"/>
      <c r="T398" s="26"/>
      <c r="U398" s="55"/>
      <c r="V398" s="22"/>
      <c r="W398" s="22"/>
      <c r="X398" s="22"/>
      <c r="Y398" s="22"/>
      <c r="Z398" s="22"/>
      <c r="AA398" s="22"/>
      <c r="AB398" s="22"/>
      <c r="AC398" s="22"/>
      <c r="AD398" s="22"/>
      <c r="AE398" s="22"/>
      <c r="AF398" s="22"/>
      <c r="AG398" s="22"/>
      <c r="AH398" s="22"/>
      <c r="AI398" s="22"/>
      <c r="AJ398" s="22"/>
    </row>
    <row r="399" spans="1:36" ht="14.5">
      <c r="A399" s="29"/>
      <c r="B399" s="55"/>
      <c r="C399" s="29"/>
      <c r="D399" s="112"/>
      <c r="E399" s="22"/>
      <c r="F399" s="22"/>
      <c r="G399" s="26"/>
      <c r="H399" s="26"/>
      <c r="I399" s="26"/>
      <c r="J399" s="26"/>
      <c r="K399" s="26"/>
      <c r="L399" s="26"/>
      <c r="M399" s="26"/>
      <c r="N399" s="37"/>
      <c r="O399" s="26"/>
      <c r="P399" s="299"/>
      <c r="Q399" s="26"/>
      <c r="R399" s="299"/>
      <c r="S399" s="22"/>
      <c r="T399" s="26"/>
      <c r="U399" s="55"/>
      <c r="V399" s="22"/>
      <c r="W399" s="22"/>
      <c r="X399" s="22"/>
      <c r="Y399" s="22"/>
      <c r="Z399" s="22"/>
      <c r="AA399" s="22"/>
      <c r="AB399" s="22"/>
      <c r="AC399" s="22"/>
      <c r="AD399" s="22"/>
      <c r="AE399" s="22"/>
      <c r="AF399" s="22"/>
      <c r="AG399" s="22"/>
      <c r="AH399" s="22"/>
      <c r="AI399" s="22"/>
      <c r="AJ399" s="22"/>
    </row>
    <row r="400" spans="1:36" ht="14.5">
      <c r="A400" s="29"/>
      <c r="B400" s="55"/>
      <c r="C400" s="29"/>
      <c r="D400" s="112"/>
      <c r="E400" s="22"/>
      <c r="F400" s="22"/>
      <c r="G400" s="26"/>
      <c r="H400" s="26"/>
      <c r="I400" s="26"/>
      <c r="J400" s="26"/>
      <c r="K400" s="26"/>
      <c r="L400" s="26"/>
      <c r="M400" s="26"/>
      <c r="N400" s="37"/>
      <c r="O400" s="26"/>
      <c r="P400" s="299"/>
      <c r="Q400" s="26"/>
      <c r="R400" s="299"/>
      <c r="S400" s="22"/>
      <c r="T400" s="26"/>
      <c r="U400" s="55"/>
      <c r="V400" s="22"/>
      <c r="W400" s="22"/>
      <c r="X400" s="22"/>
      <c r="Y400" s="22"/>
      <c r="Z400" s="22"/>
      <c r="AA400" s="22"/>
      <c r="AB400" s="22"/>
      <c r="AC400" s="22"/>
      <c r="AD400" s="22"/>
      <c r="AE400" s="22"/>
      <c r="AF400" s="22"/>
      <c r="AG400" s="22"/>
      <c r="AH400" s="22"/>
      <c r="AI400" s="22"/>
      <c r="AJ400" s="22"/>
    </row>
    <row r="401" spans="1:36" ht="14.5">
      <c r="A401" s="29"/>
      <c r="B401" s="55"/>
      <c r="C401" s="29"/>
      <c r="D401" s="112"/>
      <c r="E401" s="22"/>
      <c r="F401" s="22"/>
      <c r="G401" s="26"/>
      <c r="H401" s="26"/>
      <c r="I401" s="26"/>
      <c r="J401" s="26"/>
      <c r="K401" s="26"/>
      <c r="L401" s="26"/>
      <c r="M401" s="26"/>
      <c r="N401" s="37"/>
      <c r="O401" s="26"/>
      <c r="P401" s="299"/>
      <c r="Q401" s="26"/>
      <c r="R401" s="299"/>
      <c r="S401" s="22"/>
      <c r="T401" s="26"/>
      <c r="U401" s="55"/>
      <c r="V401" s="22"/>
      <c r="W401" s="22"/>
      <c r="X401" s="22"/>
      <c r="Y401" s="22"/>
      <c r="Z401" s="22"/>
      <c r="AA401" s="22"/>
      <c r="AB401" s="22"/>
      <c r="AC401" s="22"/>
      <c r="AD401" s="22"/>
      <c r="AE401" s="22"/>
      <c r="AF401" s="22"/>
      <c r="AG401" s="22"/>
      <c r="AH401" s="22"/>
      <c r="AI401" s="22"/>
      <c r="AJ401" s="22"/>
    </row>
    <row r="402" spans="1:36" ht="14.5">
      <c r="A402" s="29"/>
      <c r="B402" s="55"/>
      <c r="C402" s="29"/>
      <c r="D402" s="112"/>
      <c r="E402" s="22"/>
      <c r="F402" s="22"/>
      <c r="G402" s="26"/>
      <c r="H402" s="26"/>
      <c r="I402" s="26"/>
      <c r="J402" s="26"/>
      <c r="K402" s="26"/>
      <c r="L402" s="26"/>
      <c r="M402" s="26"/>
      <c r="N402" s="37"/>
      <c r="O402" s="26"/>
      <c r="P402" s="299"/>
      <c r="Q402" s="26"/>
      <c r="R402" s="299"/>
      <c r="S402" s="22"/>
      <c r="T402" s="26"/>
      <c r="U402" s="55"/>
      <c r="V402" s="22"/>
      <c r="W402" s="22"/>
      <c r="X402" s="22"/>
      <c r="Y402" s="22"/>
      <c r="Z402" s="22"/>
      <c r="AA402" s="22"/>
      <c r="AB402" s="22"/>
      <c r="AC402" s="22"/>
      <c r="AD402" s="22"/>
      <c r="AE402" s="22"/>
      <c r="AF402" s="22"/>
      <c r="AG402" s="22"/>
      <c r="AH402" s="22"/>
      <c r="AI402" s="22"/>
      <c r="AJ402" s="22"/>
    </row>
    <row r="403" spans="1:36" ht="14.5">
      <c r="A403" s="29"/>
      <c r="B403" s="55"/>
      <c r="C403" s="29"/>
      <c r="D403" s="112"/>
      <c r="E403" s="22"/>
      <c r="F403" s="22"/>
      <c r="G403" s="26"/>
      <c r="H403" s="26"/>
      <c r="I403" s="26"/>
      <c r="J403" s="26"/>
      <c r="K403" s="26"/>
      <c r="L403" s="26"/>
      <c r="M403" s="26"/>
      <c r="N403" s="37"/>
      <c r="O403" s="26"/>
      <c r="P403" s="299"/>
      <c r="Q403" s="26"/>
      <c r="R403" s="299"/>
      <c r="S403" s="22"/>
      <c r="T403" s="26"/>
      <c r="U403" s="55"/>
      <c r="V403" s="22"/>
      <c r="W403" s="22"/>
      <c r="X403" s="22"/>
      <c r="Y403" s="22"/>
      <c r="Z403" s="22"/>
      <c r="AA403" s="22"/>
      <c r="AB403" s="22"/>
      <c r="AC403" s="22"/>
      <c r="AD403" s="22"/>
      <c r="AE403" s="22"/>
      <c r="AF403" s="22"/>
      <c r="AG403" s="22"/>
      <c r="AH403" s="22"/>
      <c r="AI403" s="22"/>
      <c r="AJ403" s="22"/>
    </row>
    <row r="404" spans="1:36" ht="14.5">
      <c r="A404" s="29"/>
      <c r="B404" s="55"/>
      <c r="C404" s="29"/>
      <c r="D404" s="112"/>
      <c r="E404" s="22"/>
      <c r="F404" s="22"/>
      <c r="G404" s="26"/>
      <c r="H404" s="26"/>
      <c r="I404" s="26"/>
      <c r="J404" s="26"/>
      <c r="K404" s="26"/>
      <c r="L404" s="26"/>
      <c r="M404" s="26"/>
      <c r="N404" s="37"/>
      <c r="O404" s="26"/>
      <c r="P404" s="299"/>
      <c r="Q404" s="26"/>
      <c r="R404" s="299"/>
      <c r="S404" s="22"/>
      <c r="T404" s="26"/>
      <c r="U404" s="55"/>
      <c r="V404" s="22"/>
      <c r="W404" s="22"/>
      <c r="X404" s="22"/>
      <c r="Y404" s="22"/>
      <c r="Z404" s="22"/>
      <c r="AA404" s="22"/>
      <c r="AB404" s="22"/>
      <c r="AC404" s="22"/>
      <c r="AD404" s="22"/>
      <c r="AE404" s="22"/>
      <c r="AF404" s="22"/>
      <c r="AG404" s="22"/>
      <c r="AH404" s="22"/>
      <c r="AI404" s="22"/>
      <c r="AJ404" s="22"/>
    </row>
    <row r="405" spans="1:36" ht="14.5">
      <c r="A405" s="29"/>
      <c r="B405" s="55"/>
      <c r="C405" s="29"/>
      <c r="D405" s="112"/>
      <c r="E405" s="22"/>
      <c r="F405" s="22"/>
      <c r="G405" s="26"/>
      <c r="H405" s="26"/>
      <c r="I405" s="26"/>
      <c r="J405" s="26"/>
      <c r="K405" s="26"/>
      <c r="L405" s="26"/>
      <c r="M405" s="26"/>
      <c r="N405" s="37"/>
      <c r="O405" s="26"/>
      <c r="P405" s="299"/>
      <c r="Q405" s="26"/>
      <c r="R405" s="299"/>
      <c r="S405" s="22"/>
      <c r="T405" s="26"/>
      <c r="U405" s="55"/>
      <c r="V405" s="22"/>
      <c r="W405" s="22"/>
      <c r="X405" s="22"/>
      <c r="Y405" s="22"/>
      <c r="Z405" s="22"/>
      <c r="AA405" s="22"/>
      <c r="AB405" s="22"/>
      <c r="AC405" s="22"/>
      <c r="AD405" s="22"/>
      <c r="AE405" s="22"/>
      <c r="AF405" s="22"/>
      <c r="AG405" s="22"/>
      <c r="AH405" s="22"/>
      <c r="AI405" s="22"/>
      <c r="AJ405" s="22"/>
    </row>
    <row r="406" spans="1:36" ht="14.5">
      <c r="A406" s="29"/>
      <c r="B406" s="55"/>
      <c r="C406" s="29"/>
      <c r="D406" s="112"/>
      <c r="E406" s="22"/>
      <c r="F406" s="22"/>
      <c r="G406" s="26"/>
      <c r="H406" s="26"/>
      <c r="I406" s="26"/>
      <c r="J406" s="26"/>
      <c r="K406" s="26"/>
      <c r="L406" s="26"/>
      <c r="M406" s="26"/>
      <c r="N406" s="37"/>
      <c r="O406" s="26"/>
      <c r="P406" s="299"/>
      <c r="Q406" s="26"/>
      <c r="R406" s="299"/>
      <c r="S406" s="22"/>
      <c r="T406" s="26"/>
      <c r="U406" s="55"/>
      <c r="V406" s="22"/>
      <c r="W406" s="22"/>
      <c r="X406" s="22"/>
      <c r="Y406" s="22"/>
      <c r="Z406" s="22"/>
      <c r="AA406" s="22"/>
      <c r="AB406" s="22"/>
      <c r="AC406" s="22"/>
      <c r="AD406" s="22"/>
      <c r="AE406" s="22"/>
      <c r="AF406" s="22"/>
      <c r="AG406" s="22"/>
      <c r="AH406" s="22"/>
      <c r="AI406" s="22"/>
      <c r="AJ406" s="22"/>
    </row>
    <row r="407" spans="1:36" ht="14.5">
      <c r="A407" s="29"/>
      <c r="B407" s="55"/>
      <c r="C407" s="29"/>
      <c r="D407" s="112"/>
      <c r="E407" s="22"/>
      <c r="F407" s="22"/>
      <c r="G407" s="26"/>
      <c r="H407" s="26"/>
      <c r="I407" s="26"/>
      <c r="J407" s="26"/>
      <c r="K407" s="26"/>
      <c r="L407" s="26"/>
      <c r="M407" s="26"/>
      <c r="N407" s="37"/>
      <c r="O407" s="26"/>
      <c r="P407" s="299"/>
      <c r="Q407" s="26"/>
      <c r="R407" s="299"/>
      <c r="S407" s="22"/>
      <c r="T407" s="26"/>
      <c r="U407" s="55"/>
      <c r="V407" s="22"/>
      <c r="W407" s="22"/>
      <c r="X407" s="22"/>
      <c r="Y407" s="22"/>
      <c r="Z407" s="22"/>
      <c r="AA407" s="22"/>
      <c r="AB407" s="22"/>
      <c r="AC407" s="22"/>
      <c r="AD407" s="22"/>
      <c r="AE407" s="22"/>
      <c r="AF407" s="22"/>
      <c r="AG407" s="22"/>
      <c r="AH407" s="22"/>
      <c r="AI407" s="22"/>
      <c r="AJ407" s="22"/>
    </row>
    <row r="408" spans="1:36" ht="14.5">
      <c r="A408" s="29"/>
      <c r="B408" s="55"/>
      <c r="C408" s="29"/>
      <c r="D408" s="112"/>
      <c r="E408" s="22"/>
      <c r="F408" s="22"/>
      <c r="G408" s="26"/>
      <c r="H408" s="26"/>
      <c r="I408" s="26"/>
      <c r="J408" s="26"/>
      <c r="K408" s="26"/>
      <c r="L408" s="26"/>
      <c r="M408" s="26"/>
      <c r="N408" s="37"/>
      <c r="O408" s="26"/>
      <c r="P408" s="299"/>
      <c r="Q408" s="26"/>
      <c r="R408" s="299"/>
      <c r="S408" s="22"/>
      <c r="T408" s="26"/>
      <c r="U408" s="55"/>
      <c r="V408" s="22"/>
      <c r="W408" s="22"/>
      <c r="X408" s="22"/>
      <c r="Y408" s="22"/>
      <c r="Z408" s="22"/>
      <c r="AA408" s="22"/>
      <c r="AB408" s="22"/>
      <c r="AC408" s="22"/>
      <c r="AD408" s="22"/>
      <c r="AE408" s="22"/>
      <c r="AF408" s="22"/>
      <c r="AG408" s="22"/>
      <c r="AH408" s="22"/>
      <c r="AI408" s="22"/>
      <c r="AJ408" s="22"/>
    </row>
    <row r="409" spans="1:36" ht="14.5">
      <c r="A409" s="29"/>
      <c r="B409" s="55"/>
      <c r="C409" s="29"/>
      <c r="D409" s="112"/>
      <c r="E409" s="22"/>
      <c r="F409" s="22"/>
      <c r="G409" s="26"/>
      <c r="H409" s="26"/>
      <c r="I409" s="26"/>
      <c r="J409" s="26"/>
      <c r="K409" s="26"/>
      <c r="L409" s="26"/>
      <c r="M409" s="26"/>
      <c r="N409" s="37"/>
      <c r="O409" s="26"/>
      <c r="P409" s="299"/>
      <c r="Q409" s="26"/>
      <c r="R409" s="299"/>
      <c r="S409" s="22"/>
      <c r="T409" s="26"/>
      <c r="U409" s="55"/>
      <c r="V409" s="22"/>
      <c r="W409" s="22"/>
      <c r="X409" s="22"/>
      <c r="Y409" s="22"/>
      <c r="Z409" s="22"/>
      <c r="AA409" s="22"/>
      <c r="AB409" s="22"/>
      <c r="AC409" s="22"/>
      <c r="AD409" s="22"/>
      <c r="AE409" s="22"/>
      <c r="AF409" s="22"/>
      <c r="AG409" s="22"/>
      <c r="AH409" s="22"/>
      <c r="AI409" s="22"/>
      <c r="AJ409" s="22"/>
    </row>
    <row r="410" spans="1:36" ht="14.5">
      <c r="A410" s="29"/>
      <c r="B410" s="55"/>
      <c r="C410" s="29"/>
      <c r="D410" s="112"/>
      <c r="E410" s="22"/>
      <c r="F410" s="22"/>
      <c r="G410" s="26"/>
      <c r="H410" s="26"/>
      <c r="I410" s="26"/>
      <c r="J410" s="26"/>
      <c r="K410" s="26"/>
      <c r="L410" s="26"/>
      <c r="M410" s="26"/>
      <c r="N410" s="37"/>
      <c r="O410" s="26"/>
      <c r="P410" s="299"/>
      <c r="Q410" s="26"/>
      <c r="R410" s="299"/>
      <c r="S410" s="22"/>
      <c r="T410" s="26"/>
      <c r="U410" s="55"/>
      <c r="V410" s="22"/>
      <c r="W410" s="22"/>
      <c r="X410" s="22"/>
      <c r="Y410" s="22"/>
      <c r="Z410" s="22"/>
      <c r="AA410" s="22"/>
      <c r="AB410" s="22"/>
      <c r="AC410" s="22"/>
      <c r="AD410" s="22"/>
      <c r="AE410" s="22"/>
      <c r="AF410" s="22"/>
      <c r="AG410" s="22"/>
      <c r="AH410" s="22"/>
      <c r="AI410" s="22"/>
      <c r="AJ410" s="22"/>
    </row>
    <row r="411" spans="1:36" ht="14.5">
      <c r="A411" s="29"/>
      <c r="B411" s="55"/>
      <c r="C411" s="29"/>
      <c r="D411" s="112"/>
      <c r="E411" s="22"/>
      <c r="F411" s="22"/>
      <c r="G411" s="26"/>
      <c r="H411" s="26"/>
      <c r="I411" s="26"/>
      <c r="J411" s="26"/>
      <c r="K411" s="26"/>
      <c r="L411" s="26"/>
      <c r="M411" s="26"/>
      <c r="N411" s="37"/>
      <c r="O411" s="26"/>
      <c r="P411" s="299"/>
      <c r="Q411" s="26"/>
      <c r="R411" s="299"/>
      <c r="S411" s="22"/>
      <c r="T411" s="26"/>
      <c r="U411" s="55"/>
      <c r="V411" s="22"/>
      <c r="W411" s="22"/>
      <c r="X411" s="22"/>
      <c r="Y411" s="22"/>
      <c r="Z411" s="22"/>
      <c r="AA411" s="22"/>
      <c r="AB411" s="22"/>
      <c r="AC411" s="22"/>
      <c r="AD411" s="22"/>
      <c r="AE411" s="22"/>
      <c r="AF411" s="22"/>
      <c r="AG411" s="22"/>
      <c r="AH411" s="22"/>
      <c r="AI411" s="22"/>
      <c r="AJ411" s="22"/>
    </row>
    <row r="412" spans="1:36" ht="14.5">
      <c r="A412" s="29"/>
      <c r="B412" s="55"/>
      <c r="C412" s="29"/>
      <c r="D412" s="112"/>
      <c r="E412" s="22"/>
      <c r="F412" s="22"/>
      <c r="G412" s="26"/>
      <c r="H412" s="26"/>
      <c r="I412" s="26"/>
      <c r="J412" s="26"/>
      <c r="K412" s="26"/>
      <c r="L412" s="26"/>
      <c r="M412" s="26"/>
      <c r="N412" s="37"/>
      <c r="O412" s="26"/>
      <c r="P412" s="299"/>
      <c r="Q412" s="26"/>
      <c r="R412" s="299"/>
      <c r="S412" s="22"/>
      <c r="T412" s="26"/>
      <c r="U412" s="55"/>
      <c r="V412" s="22"/>
      <c r="W412" s="22"/>
      <c r="X412" s="22"/>
      <c r="Y412" s="22"/>
      <c r="Z412" s="22"/>
      <c r="AA412" s="22"/>
      <c r="AB412" s="22"/>
      <c r="AC412" s="22"/>
      <c r="AD412" s="22"/>
      <c r="AE412" s="22"/>
      <c r="AF412" s="22"/>
      <c r="AG412" s="22"/>
      <c r="AH412" s="22"/>
      <c r="AI412" s="22"/>
      <c r="AJ412" s="22"/>
    </row>
    <row r="413" spans="1:36" ht="14.5">
      <c r="A413" s="29"/>
      <c r="B413" s="55"/>
      <c r="C413" s="29"/>
      <c r="D413" s="112"/>
      <c r="E413" s="22"/>
      <c r="F413" s="22"/>
      <c r="G413" s="26"/>
      <c r="H413" s="26"/>
      <c r="I413" s="26"/>
      <c r="J413" s="26"/>
      <c r="K413" s="26"/>
      <c r="L413" s="26"/>
      <c r="M413" s="26"/>
      <c r="N413" s="37"/>
      <c r="O413" s="26"/>
      <c r="P413" s="299"/>
      <c r="Q413" s="26"/>
      <c r="R413" s="299"/>
      <c r="S413" s="22"/>
      <c r="T413" s="26"/>
      <c r="U413" s="55"/>
      <c r="V413" s="22"/>
      <c r="W413" s="22"/>
      <c r="X413" s="22"/>
      <c r="Y413" s="22"/>
      <c r="Z413" s="22"/>
      <c r="AA413" s="22"/>
      <c r="AB413" s="22"/>
      <c r="AC413" s="22"/>
      <c r="AD413" s="22"/>
      <c r="AE413" s="22"/>
      <c r="AF413" s="22"/>
      <c r="AG413" s="22"/>
      <c r="AH413" s="22"/>
      <c r="AI413" s="22"/>
      <c r="AJ413" s="22"/>
    </row>
    <row r="414" spans="1:36" ht="14.5">
      <c r="A414" s="29"/>
      <c r="B414" s="55"/>
      <c r="C414" s="29"/>
      <c r="D414" s="112"/>
      <c r="E414" s="22"/>
      <c r="F414" s="22"/>
      <c r="G414" s="26"/>
      <c r="H414" s="26"/>
      <c r="I414" s="26"/>
      <c r="J414" s="26"/>
      <c r="K414" s="26"/>
      <c r="L414" s="26"/>
      <c r="M414" s="26"/>
      <c r="N414" s="37"/>
      <c r="O414" s="26"/>
      <c r="P414" s="299"/>
      <c r="Q414" s="26"/>
      <c r="R414" s="299"/>
      <c r="S414" s="22"/>
      <c r="T414" s="26"/>
      <c r="U414" s="55"/>
      <c r="V414" s="22"/>
      <c r="W414" s="22"/>
      <c r="X414" s="22"/>
      <c r="Y414" s="22"/>
      <c r="Z414" s="22"/>
      <c r="AA414" s="22"/>
      <c r="AB414" s="22"/>
      <c r="AC414" s="22"/>
      <c r="AD414" s="22"/>
      <c r="AE414" s="22"/>
      <c r="AF414" s="22"/>
      <c r="AG414" s="22"/>
      <c r="AH414" s="22"/>
      <c r="AI414" s="22"/>
      <c r="AJ414" s="22"/>
    </row>
    <row r="415" spans="1:36" ht="14.5">
      <c r="A415" s="29"/>
      <c r="B415" s="55"/>
      <c r="C415" s="29"/>
      <c r="D415" s="112"/>
      <c r="E415" s="22"/>
      <c r="F415" s="22"/>
      <c r="G415" s="26"/>
      <c r="H415" s="26"/>
      <c r="I415" s="26"/>
      <c r="J415" s="26"/>
      <c r="K415" s="26"/>
      <c r="L415" s="26"/>
      <c r="M415" s="26"/>
      <c r="N415" s="37"/>
      <c r="O415" s="26"/>
      <c r="P415" s="299"/>
      <c r="Q415" s="26"/>
      <c r="R415" s="299"/>
      <c r="S415" s="22"/>
      <c r="T415" s="26"/>
      <c r="U415" s="55"/>
      <c r="V415" s="22"/>
      <c r="W415" s="22"/>
      <c r="X415" s="22"/>
      <c r="Y415" s="22"/>
      <c r="Z415" s="22"/>
      <c r="AA415" s="22"/>
      <c r="AB415" s="22"/>
      <c r="AC415" s="22"/>
      <c r="AD415" s="22"/>
      <c r="AE415" s="22"/>
      <c r="AF415" s="22"/>
      <c r="AG415" s="22"/>
      <c r="AH415" s="22"/>
      <c r="AI415" s="22"/>
      <c r="AJ415" s="22"/>
    </row>
    <row r="416" spans="1:36" ht="14.5">
      <c r="A416" s="29"/>
      <c r="B416" s="55"/>
      <c r="C416" s="29"/>
      <c r="D416" s="112"/>
      <c r="E416" s="22"/>
      <c r="F416" s="22"/>
      <c r="G416" s="26"/>
      <c r="H416" s="26"/>
      <c r="I416" s="26"/>
      <c r="J416" s="26"/>
      <c r="K416" s="26"/>
      <c r="L416" s="26"/>
      <c r="M416" s="26"/>
      <c r="N416" s="37"/>
      <c r="O416" s="26"/>
      <c r="P416" s="299"/>
      <c r="Q416" s="26"/>
      <c r="R416" s="299"/>
      <c r="S416" s="22"/>
      <c r="T416" s="26"/>
      <c r="U416" s="55"/>
      <c r="V416" s="22"/>
      <c r="W416" s="22"/>
      <c r="X416" s="22"/>
      <c r="Y416" s="22"/>
      <c r="Z416" s="22"/>
      <c r="AA416" s="22"/>
      <c r="AB416" s="22"/>
      <c r="AC416" s="22"/>
      <c r="AD416" s="22"/>
      <c r="AE416" s="22"/>
      <c r="AF416" s="22"/>
      <c r="AG416" s="22"/>
      <c r="AH416" s="22"/>
      <c r="AI416" s="22"/>
      <c r="AJ416" s="22"/>
    </row>
    <row r="417" spans="1:36" ht="14.5">
      <c r="A417" s="29"/>
      <c r="B417" s="55"/>
      <c r="C417" s="29"/>
      <c r="D417" s="112"/>
      <c r="E417" s="22"/>
      <c r="F417" s="22"/>
      <c r="G417" s="26"/>
      <c r="H417" s="26"/>
      <c r="I417" s="26"/>
      <c r="J417" s="26"/>
      <c r="K417" s="26"/>
      <c r="L417" s="26"/>
      <c r="M417" s="26"/>
      <c r="N417" s="37"/>
      <c r="O417" s="26"/>
      <c r="P417" s="299"/>
      <c r="Q417" s="26"/>
      <c r="R417" s="299"/>
      <c r="S417" s="22"/>
      <c r="T417" s="26"/>
      <c r="U417" s="55"/>
      <c r="V417" s="22"/>
      <c r="W417" s="22"/>
      <c r="X417" s="22"/>
      <c r="Y417" s="22"/>
      <c r="Z417" s="22"/>
      <c r="AA417" s="22"/>
      <c r="AB417" s="22"/>
      <c r="AC417" s="22"/>
      <c r="AD417" s="22"/>
      <c r="AE417" s="22"/>
      <c r="AF417" s="22"/>
      <c r="AG417" s="22"/>
      <c r="AH417" s="22"/>
      <c r="AI417" s="22"/>
      <c r="AJ417" s="22"/>
    </row>
    <row r="418" spans="1:36" ht="14.5">
      <c r="A418" s="29"/>
      <c r="B418" s="55"/>
      <c r="C418" s="29"/>
      <c r="D418" s="112"/>
      <c r="E418" s="22"/>
      <c r="F418" s="22"/>
      <c r="G418" s="26"/>
      <c r="H418" s="26"/>
      <c r="I418" s="26"/>
      <c r="J418" s="26"/>
      <c r="K418" s="26"/>
      <c r="L418" s="26"/>
      <c r="M418" s="26"/>
      <c r="N418" s="37"/>
      <c r="O418" s="26"/>
      <c r="P418" s="299"/>
      <c r="Q418" s="26"/>
      <c r="R418" s="299"/>
      <c r="S418" s="22"/>
      <c r="T418" s="26"/>
      <c r="U418" s="55"/>
      <c r="V418" s="22"/>
      <c r="W418" s="22"/>
      <c r="X418" s="22"/>
      <c r="Y418" s="22"/>
      <c r="Z418" s="22"/>
      <c r="AA418" s="22"/>
      <c r="AB418" s="22"/>
      <c r="AC418" s="22"/>
      <c r="AD418" s="22"/>
      <c r="AE418" s="22"/>
      <c r="AF418" s="22"/>
      <c r="AG418" s="22"/>
      <c r="AH418" s="22"/>
      <c r="AI418" s="22"/>
      <c r="AJ418" s="22"/>
    </row>
    <row r="419" spans="1:36" ht="14.5">
      <c r="A419" s="29"/>
      <c r="B419" s="55"/>
      <c r="C419" s="29"/>
      <c r="D419" s="112"/>
      <c r="E419" s="22"/>
      <c r="F419" s="22"/>
      <c r="G419" s="26"/>
      <c r="H419" s="26"/>
      <c r="I419" s="26"/>
      <c r="J419" s="26"/>
      <c r="K419" s="26"/>
      <c r="L419" s="26"/>
      <c r="M419" s="26"/>
      <c r="N419" s="37"/>
      <c r="O419" s="26"/>
      <c r="P419" s="299"/>
      <c r="Q419" s="26"/>
      <c r="R419" s="299"/>
      <c r="S419" s="22"/>
      <c r="T419" s="26"/>
      <c r="U419" s="55"/>
      <c r="V419" s="22"/>
      <c r="W419" s="22"/>
      <c r="X419" s="22"/>
      <c r="Y419" s="22"/>
      <c r="Z419" s="22"/>
      <c r="AA419" s="22"/>
      <c r="AB419" s="22"/>
      <c r="AC419" s="22"/>
      <c r="AD419" s="22"/>
      <c r="AE419" s="22"/>
      <c r="AF419" s="22"/>
      <c r="AG419" s="22"/>
      <c r="AH419" s="22"/>
      <c r="AI419" s="22"/>
      <c r="AJ419" s="22"/>
    </row>
    <row r="420" spans="1:36" ht="14.5">
      <c r="A420" s="29"/>
      <c r="B420" s="55"/>
      <c r="C420" s="29"/>
      <c r="D420" s="112"/>
      <c r="E420" s="22"/>
      <c r="F420" s="22"/>
      <c r="G420" s="26"/>
      <c r="H420" s="26"/>
      <c r="I420" s="26"/>
      <c r="J420" s="26"/>
      <c r="K420" s="26"/>
      <c r="L420" s="26"/>
      <c r="M420" s="26"/>
      <c r="N420" s="37"/>
      <c r="O420" s="26"/>
      <c r="P420" s="299"/>
      <c r="Q420" s="26"/>
      <c r="R420" s="299"/>
      <c r="S420" s="22"/>
      <c r="T420" s="26"/>
      <c r="U420" s="55"/>
      <c r="V420" s="22"/>
      <c r="W420" s="22"/>
      <c r="X420" s="22"/>
      <c r="Y420" s="22"/>
      <c r="Z420" s="22"/>
      <c r="AA420" s="22"/>
      <c r="AB420" s="22"/>
      <c r="AC420" s="22"/>
      <c r="AD420" s="22"/>
      <c r="AE420" s="22"/>
      <c r="AF420" s="22"/>
      <c r="AG420" s="22"/>
      <c r="AH420" s="22"/>
      <c r="AI420" s="22"/>
      <c r="AJ420" s="22"/>
    </row>
    <row r="421" spans="1:36" ht="14.5">
      <c r="A421" s="29"/>
      <c r="B421" s="55"/>
      <c r="C421" s="29"/>
      <c r="D421" s="112"/>
      <c r="E421" s="22"/>
      <c r="F421" s="22"/>
      <c r="G421" s="26"/>
      <c r="H421" s="26"/>
      <c r="I421" s="26"/>
      <c r="J421" s="26"/>
      <c r="K421" s="26"/>
      <c r="L421" s="26"/>
      <c r="M421" s="26"/>
      <c r="N421" s="37"/>
      <c r="O421" s="26"/>
      <c r="P421" s="299"/>
      <c r="Q421" s="26"/>
      <c r="R421" s="299"/>
      <c r="S421" s="22"/>
      <c r="T421" s="26"/>
      <c r="U421" s="55"/>
      <c r="V421" s="22"/>
      <c r="W421" s="22"/>
      <c r="X421" s="22"/>
      <c r="Y421" s="22"/>
      <c r="Z421" s="22"/>
      <c r="AA421" s="22"/>
      <c r="AB421" s="22"/>
      <c r="AC421" s="22"/>
      <c r="AD421" s="22"/>
      <c r="AE421" s="22"/>
      <c r="AF421" s="22"/>
      <c r="AG421" s="22"/>
      <c r="AH421" s="22"/>
      <c r="AI421" s="22"/>
      <c r="AJ421" s="22"/>
    </row>
    <row r="422" spans="1:36" ht="14.5">
      <c r="A422" s="29"/>
      <c r="B422" s="55"/>
      <c r="C422" s="29"/>
      <c r="D422" s="112"/>
      <c r="E422" s="22"/>
      <c r="F422" s="22"/>
      <c r="G422" s="26"/>
      <c r="H422" s="26"/>
      <c r="I422" s="26"/>
      <c r="J422" s="26"/>
      <c r="K422" s="26"/>
      <c r="L422" s="26"/>
      <c r="M422" s="26"/>
      <c r="N422" s="37"/>
      <c r="O422" s="26"/>
      <c r="P422" s="299"/>
      <c r="Q422" s="26"/>
      <c r="R422" s="299"/>
      <c r="S422" s="22"/>
      <c r="T422" s="26"/>
      <c r="U422" s="55"/>
      <c r="V422" s="22"/>
      <c r="W422" s="22"/>
      <c r="X422" s="22"/>
      <c r="Y422" s="22"/>
      <c r="Z422" s="22"/>
      <c r="AA422" s="22"/>
      <c r="AB422" s="22"/>
      <c r="AC422" s="22"/>
      <c r="AD422" s="22"/>
      <c r="AE422" s="22"/>
      <c r="AF422" s="22"/>
      <c r="AG422" s="22"/>
      <c r="AH422" s="22"/>
      <c r="AI422" s="22"/>
      <c r="AJ422" s="22"/>
    </row>
    <row r="423" spans="1:36" ht="14.5">
      <c r="A423" s="29"/>
      <c r="B423" s="55"/>
      <c r="C423" s="29"/>
      <c r="D423" s="112"/>
      <c r="E423" s="22"/>
      <c r="F423" s="22"/>
      <c r="G423" s="26"/>
      <c r="H423" s="26"/>
      <c r="I423" s="26"/>
      <c r="J423" s="26"/>
      <c r="K423" s="26"/>
      <c r="L423" s="26"/>
      <c r="M423" s="26"/>
      <c r="N423" s="37"/>
      <c r="O423" s="26"/>
      <c r="P423" s="299"/>
      <c r="Q423" s="26"/>
      <c r="R423" s="299"/>
      <c r="S423" s="22"/>
      <c r="T423" s="26"/>
      <c r="U423" s="55"/>
      <c r="V423" s="22"/>
      <c r="W423" s="22"/>
      <c r="X423" s="22"/>
      <c r="Y423" s="22"/>
      <c r="Z423" s="22"/>
      <c r="AA423" s="22"/>
      <c r="AB423" s="22"/>
      <c r="AC423" s="22"/>
      <c r="AD423" s="22"/>
      <c r="AE423" s="22"/>
      <c r="AF423" s="22"/>
      <c r="AG423" s="22"/>
      <c r="AH423" s="22"/>
      <c r="AI423" s="22"/>
      <c r="AJ423" s="22"/>
    </row>
    <row r="424" spans="1:36" ht="14.5">
      <c r="A424" s="29"/>
      <c r="B424" s="55"/>
      <c r="C424" s="29"/>
      <c r="D424" s="112"/>
      <c r="E424" s="22"/>
      <c r="F424" s="22"/>
      <c r="G424" s="26"/>
      <c r="H424" s="26"/>
      <c r="I424" s="26"/>
      <c r="J424" s="26"/>
      <c r="K424" s="26"/>
      <c r="L424" s="26"/>
      <c r="M424" s="26"/>
      <c r="N424" s="37"/>
      <c r="O424" s="26"/>
      <c r="P424" s="299"/>
      <c r="Q424" s="26"/>
      <c r="R424" s="299"/>
      <c r="S424" s="22"/>
      <c r="T424" s="26"/>
      <c r="U424" s="55"/>
      <c r="V424" s="22"/>
      <c r="W424" s="22"/>
      <c r="X424" s="22"/>
      <c r="Y424" s="22"/>
      <c r="Z424" s="22"/>
      <c r="AA424" s="22"/>
      <c r="AB424" s="22"/>
      <c r="AC424" s="22"/>
      <c r="AD424" s="22"/>
      <c r="AE424" s="22"/>
      <c r="AF424" s="22"/>
      <c r="AG424" s="22"/>
      <c r="AH424" s="22"/>
      <c r="AI424" s="22"/>
      <c r="AJ424" s="22"/>
    </row>
    <row r="425" spans="1:36" ht="14.5">
      <c r="A425" s="29"/>
      <c r="B425" s="55"/>
      <c r="C425" s="29"/>
      <c r="D425" s="112"/>
      <c r="E425" s="22"/>
      <c r="F425" s="22"/>
      <c r="G425" s="26"/>
      <c r="H425" s="26"/>
      <c r="I425" s="26"/>
      <c r="J425" s="26"/>
      <c r="K425" s="26"/>
      <c r="L425" s="26"/>
      <c r="M425" s="26"/>
      <c r="N425" s="37"/>
      <c r="O425" s="26"/>
      <c r="P425" s="299"/>
      <c r="Q425" s="26"/>
      <c r="R425" s="299"/>
      <c r="S425" s="22"/>
      <c r="T425" s="26"/>
      <c r="U425" s="55"/>
      <c r="V425" s="22"/>
      <c r="W425" s="22"/>
      <c r="X425" s="22"/>
      <c r="Y425" s="22"/>
      <c r="Z425" s="22"/>
      <c r="AA425" s="22"/>
      <c r="AB425" s="22"/>
      <c r="AC425" s="22"/>
      <c r="AD425" s="22"/>
      <c r="AE425" s="22"/>
      <c r="AF425" s="22"/>
      <c r="AG425" s="22"/>
      <c r="AH425" s="22"/>
      <c r="AI425" s="22"/>
      <c r="AJ425" s="22"/>
    </row>
    <row r="426" spans="1:36" ht="14.5">
      <c r="A426" s="29"/>
      <c r="B426" s="55"/>
      <c r="C426" s="29"/>
      <c r="D426" s="112"/>
      <c r="E426" s="22"/>
      <c r="F426" s="22"/>
      <c r="G426" s="26"/>
      <c r="H426" s="26"/>
      <c r="I426" s="26"/>
      <c r="J426" s="26"/>
      <c r="K426" s="26"/>
      <c r="L426" s="26"/>
      <c r="M426" s="26"/>
      <c r="N426" s="37"/>
      <c r="O426" s="26"/>
      <c r="P426" s="299"/>
      <c r="Q426" s="26"/>
      <c r="R426" s="299"/>
      <c r="S426" s="22"/>
      <c r="T426" s="26"/>
      <c r="U426" s="55"/>
      <c r="V426" s="22"/>
      <c r="W426" s="22"/>
      <c r="X426" s="22"/>
      <c r="Y426" s="22"/>
      <c r="Z426" s="22"/>
      <c r="AA426" s="22"/>
      <c r="AB426" s="22"/>
      <c r="AC426" s="22"/>
      <c r="AD426" s="22"/>
      <c r="AE426" s="22"/>
      <c r="AF426" s="22"/>
      <c r="AG426" s="22"/>
      <c r="AH426" s="22"/>
      <c r="AI426" s="22"/>
      <c r="AJ426" s="22"/>
    </row>
    <row r="427" spans="1:36" ht="14.5">
      <c r="A427" s="29"/>
      <c r="B427" s="55"/>
      <c r="C427" s="29"/>
      <c r="D427" s="112"/>
      <c r="E427" s="22"/>
      <c r="F427" s="22"/>
      <c r="G427" s="26"/>
      <c r="H427" s="26"/>
      <c r="I427" s="26"/>
      <c r="J427" s="26"/>
      <c r="K427" s="26"/>
      <c r="L427" s="26"/>
      <c r="M427" s="26"/>
      <c r="N427" s="37"/>
      <c r="O427" s="26"/>
      <c r="P427" s="299"/>
      <c r="Q427" s="26"/>
      <c r="R427" s="299"/>
      <c r="S427" s="22"/>
      <c r="T427" s="26"/>
      <c r="U427" s="55"/>
      <c r="V427" s="22"/>
      <c r="W427" s="22"/>
      <c r="X427" s="22"/>
      <c r="Y427" s="22"/>
      <c r="Z427" s="22"/>
      <c r="AA427" s="22"/>
      <c r="AB427" s="22"/>
      <c r="AC427" s="22"/>
      <c r="AD427" s="22"/>
      <c r="AE427" s="22"/>
      <c r="AF427" s="22"/>
      <c r="AG427" s="22"/>
      <c r="AH427" s="22"/>
      <c r="AI427" s="22"/>
      <c r="AJ427" s="22"/>
    </row>
    <row r="428" spans="1:36" ht="14.5">
      <c r="A428" s="29"/>
      <c r="B428" s="55"/>
      <c r="C428" s="29"/>
      <c r="D428" s="112"/>
      <c r="E428" s="22"/>
      <c r="F428" s="22"/>
      <c r="G428" s="26"/>
      <c r="H428" s="26"/>
      <c r="I428" s="26"/>
      <c r="J428" s="26"/>
      <c r="K428" s="26"/>
      <c r="L428" s="26"/>
      <c r="M428" s="26"/>
      <c r="N428" s="37"/>
      <c r="O428" s="26"/>
      <c r="P428" s="299"/>
      <c r="Q428" s="26"/>
      <c r="R428" s="299"/>
      <c r="S428" s="22"/>
      <c r="T428" s="26"/>
      <c r="U428" s="55"/>
      <c r="V428" s="22"/>
      <c r="W428" s="22"/>
      <c r="X428" s="22"/>
      <c r="Y428" s="22"/>
      <c r="Z428" s="22"/>
      <c r="AA428" s="22"/>
      <c r="AB428" s="22"/>
      <c r="AC428" s="22"/>
      <c r="AD428" s="22"/>
      <c r="AE428" s="22"/>
      <c r="AF428" s="22"/>
      <c r="AG428" s="22"/>
      <c r="AH428" s="22"/>
      <c r="AI428" s="22"/>
      <c r="AJ428" s="22"/>
    </row>
    <row r="429" spans="1:36" ht="14.5">
      <c r="A429" s="29"/>
      <c r="B429" s="55"/>
      <c r="C429" s="29"/>
      <c r="D429" s="112"/>
      <c r="E429" s="22"/>
      <c r="F429" s="22"/>
      <c r="G429" s="26"/>
      <c r="H429" s="26"/>
      <c r="I429" s="26"/>
      <c r="J429" s="26"/>
      <c r="K429" s="26"/>
      <c r="L429" s="26"/>
      <c r="M429" s="26"/>
      <c r="N429" s="37"/>
      <c r="O429" s="26"/>
      <c r="P429" s="299"/>
      <c r="Q429" s="26"/>
      <c r="R429" s="299"/>
      <c r="S429" s="22"/>
      <c r="T429" s="26"/>
      <c r="U429" s="55"/>
      <c r="V429" s="22"/>
      <c r="W429" s="22"/>
      <c r="X429" s="22"/>
      <c r="Y429" s="22"/>
      <c r="Z429" s="22"/>
      <c r="AA429" s="22"/>
      <c r="AB429" s="22"/>
      <c r="AC429" s="22"/>
      <c r="AD429" s="22"/>
      <c r="AE429" s="22"/>
      <c r="AF429" s="22"/>
      <c r="AG429" s="22"/>
      <c r="AH429" s="22"/>
      <c r="AI429" s="22"/>
      <c r="AJ429" s="22"/>
    </row>
    <row r="430" spans="1:36" ht="14.5">
      <c r="A430" s="29"/>
      <c r="B430" s="55"/>
      <c r="C430" s="29"/>
      <c r="D430" s="112"/>
      <c r="E430" s="22"/>
      <c r="F430" s="22"/>
      <c r="G430" s="26"/>
      <c r="H430" s="26"/>
      <c r="I430" s="26"/>
      <c r="J430" s="26"/>
      <c r="K430" s="26"/>
      <c r="L430" s="26"/>
      <c r="M430" s="26"/>
      <c r="N430" s="37"/>
      <c r="O430" s="26"/>
      <c r="P430" s="299"/>
      <c r="Q430" s="26"/>
      <c r="R430" s="299"/>
      <c r="S430" s="22"/>
      <c r="T430" s="26"/>
      <c r="U430" s="55"/>
      <c r="V430" s="22"/>
      <c r="W430" s="22"/>
      <c r="X430" s="22"/>
      <c r="Y430" s="22"/>
      <c r="Z430" s="22"/>
      <c r="AA430" s="22"/>
      <c r="AB430" s="22"/>
      <c r="AC430" s="22"/>
      <c r="AD430" s="22"/>
      <c r="AE430" s="22"/>
      <c r="AF430" s="22"/>
      <c r="AG430" s="22"/>
      <c r="AH430" s="22"/>
      <c r="AI430" s="22"/>
      <c r="AJ430" s="22"/>
    </row>
    <row r="431" spans="1:36" ht="14.5">
      <c r="A431" s="29"/>
      <c r="B431" s="55"/>
      <c r="C431" s="29"/>
      <c r="D431" s="112"/>
      <c r="E431" s="22"/>
      <c r="F431" s="22"/>
      <c r="G431" s="26"/>
      <c r="H431" s="26"/>
      <c r="I431" s="26"/>
      <c r="J431" s="26"/>
      <c r="K431" s="26"/>
      <c r="L431" s="26"/>
      <c r="M431" s="26"/>
      <c r="N431" s="37"/>
      <c r="O431" s="26"/>
      <c r="P431" s="299"/>
      <c r="Q431" s="26"/>
      <c r="R431" s="299"/>
      <c r="S431" s="22"/>
      <c r="T431" s="26"/>
      <c r="U431" s="55"/>
      <c r="V431" s="22"/>
      <c r="W431" s="22"/>
      <c r="X431" s="22"/>
      <c r="Y431" s="22"/>
      <c r="Z431" s="22"/>
      <c r="AA431" s="22"/>
      <c r="AB431" s="22"/>
      <c r="AC431" s="22"/>
      <c r="AD431" s="22"/>
      <c r="AE431" s="22"/>
      <c r="AF431" s="22"/>
      <c r="AG431" s="22"/>
      <c r="AH431" s="22"/>
      <c r="AI431" s="22"/>
      <c r="AJ431" s="22"/>
    </row>
    <row r="432" spans="1:36" ht="14.5">
      <c r="A432" s="29"/>
      <c r="B432" s="55"/>
      <c r="C432" s="29"/>
      <c r="D432" s="112"/>
      <c r="E432" s="22"/>
      <c r="F432" s="22"/>
      <c r="G432" s="26"/>
      <c r="H432" s="26"/>
      <c r="I432" s="26"/>
      <c r="J432" s="26"/>
      <c r="K432" s="26"/>
      <c r="L432" s="26"/>
      <c r="M432" s="26"/>
      <c r="N432" s="37"/>
      <c r="O432" s="26"/>
      <c r="P432" s="299"/>
      <c r="Q432" s="26"/>
      <c r="R432" s="299"/>
      <c r="S432" s="22"/>
      <c r="T432" s="26"/>
      <c r="U432" s="55"/>
      <c r="V432" s="22"/>
      <c r="W432" s="22"/>
      <c r="X432" s="22"/>
      <c r="Y432" s="22"/>
      <c r="Z432" s="22"/>
      <c r="AA432" s="22"/>
      <c r="AB432" s="22"/>
      <c r="AC432" s="22"/>
      <c r="AD432" s="22"/>
      <c r="AE432" s="22"/>
      <c r="AF432" s="22"/>
      <c r="AG432" s="22"/>
      <c r="AH432" s="22"/>
      <c r="AI432" s="22"/>
      <c r="AJ432" s="22"/>
    </row>
    <row r="433" spans="1:36" ht="14.5">
      <c r="A433" s="29"/>
      <c r="B433" s="55"/>
      <c r="C433" s="29"/>
      <c r="D433" s="112"/>
      <c r="E433" s="22"/>
      <c r="F433" s="22"/>
      <c r="G433" s="26"/>
      <c r="H433" s="26"/>
      <c r="I433" s="26"/>
      <c r="J433" s="26"/>
      <c r="K433" s="26"/>
      <c r="L433" s="26"/>
      <c r="M433" s="26"/>
      <c r="N433" s="37"/>
      <c r="O433" s="26"/>
      <c r="P433" s="299"/>
      <c r="Q433" s="26"/>
      <c r="R433" s="299"/>
      <c r="S433" s="22"/>
      <c r="T433" s="26"/>
      <c r="U433" s="55"/>
      <c r="V433" s="22"/>
      <c r="W433" s="22"/>
      <c r="X433" s="22"/>
      <c r="Y433" s="22"/>
      <c r="Z433" s="22"/>
      <c r="AA433" s="22"/>
      <c r="AB433" s="22"/>
      <c r="AC433" s="22"/>
      <c r="AD433" s="22"/>
      <c r="AE433" s="22"/>
      <c r="AF433" s="22"/>
      <c r="AG433" s="22"/>
      <c r="AH433" s="22"/>
      <c r="AI433" s="22"/>
      <c r="AJ433" s="22"/>
    </row>
    <row r="434" spans="1:36" ht="14.5">
      <c r="A434" s="29"/>
      <c r="B434" s="55"/>
      <c r="C434" s="29"/>
      <c r="D434" s="112"/>
      <c r="E434" s="22"/>
      <c r="F434" s="22"/>
      <c r="G434" s="26"/>
      <c r="H434" s="26"/>
      <c r="I434" s="26"/>
      <c r="J434" s="26"/>
      <c r="K434" s="26"/>
      <c r="L434" s="26"/>
      <c r="M434" s="26"/>
      <c r="N434" s="37"/>
      <c r="O434" s="26"/>
      <c r="P434" s="299"/>
      <c r="Q434" s="26"/>
      <c r="R434" s="299"/>
      <c r="S434" s="22"/>
      <c r="T434" s="26"/>
      <c r="U434" s="55"/>
      <c r="V434" s="22"/>
      <c r="W434" s="22"/>
      <c r="X434" s="22"/>
      <c r="Y434" s="22"/>
      <c r="Z434" s="22"/>
      <c r="AA434" s="22"/>
      <c r="AB434" s="22"/>
      <c r="AC434" s="22"/>
      <c r="AD434" s="22"/>
      <c r="AE434" s="22"/>
      <c r="AF434" s="22"/>
      <c r="AG434" s="22"/>
      <c r="AH434" s="22"/>
      <c r="AI434" s="22"/>
      <c r="AJ434" s="22"/>
    </row>
    <row r="435" spans="1:36" ht="14.5">
      <c r="A435" s="29"/>
      <c r="B435" s="55"/>
      <c r="C435" s="29"/>
      <c r="D435" s="112"/>
      <c r="E435" s="22"/>
      <c r="F435" s="22"/>
      <c r="G435" s="26"/>
      <c r="H435" s="26"/>
      <c r="I435" s="26"/>
      <c r="J435" s="26"/>
      <c r="K435" s="26"/>
      <c r="L435" s="26"/>
      <c r="M435" s="26"/>
      <c r="N435" s="37"/>
      <c r="O435" s="26"/>
      <c r="P435" s="299"/>
      <c r="Q435" s="26"/>
      <c r="R435" s="299"/>
      <c r="S435" s="22"/>
      <c r="T435" s="26"/>
      <c r="U435" s="55"/>
      <c r="V435" s="22"/>
      <c r="W435" s="22"/>
      <c r="X435" s="22"/>
      <c r="Y435" s="22"/>
      <c r="Z435" s="22"/>
      <c r="AA435" s="22"/>
      <c r="AB435" s="22"/>
      <c r="AC435" s="22"/>
      <c r="AD435" s="22"/>
      <c r="AE435" s="22"/>
      <c r="AF435" s="22"/>
      <c r="AG435" s="22"/>
      <c r="AH435" s="22"/>
      <c r="AI435" s="22"/>
      <c r="AJ435" s="22"/>
    </row>
    <row r="436" spans="1:36" ht="14.5">
      <c r="A436" s="29"/>
      <c r="B436" s="55"/>
      <c r="C436" s="29"/>
      <c r="D436" s="112"/>
      <c r="E436" s="22"/>
      <c r="F436" s="22"/>
      <c r="G436" s="26"/>
      <c r="H436" s="26"/>
      <c r="I436" s="26"/>
      <c r="J436" s="26"/>
      <c r="K436" s="26"/>
      <c r="L436" s="26"/>
      <c r="M436" s="26"/>
      <c r="N436" s="37"/>
      <c r="O436" s="26"/>
      <c r="P436" s="299"/>
      <c r="Q436" s="26"/>
      <c r="R436" s="299"/>
      <c r="S436" s="22"/>
      <c r="T436" s="26"/>
      <c r="U436" s="55"/>
      <c r="V436" s="22"/>
      <c r="W436" s="22"/>
      <c r="X436" s="22"/>
      <c r="Y436" s="22"/>
      <c r="Z436" s="22"/>
      <c r="AA436" s="22"/>
      <c r="AB436" s="22"/>
      <c r="AC436" s="22"/>
      <c r="AD436" s="22"/>
      <c r="AE436" s="22"/>
      <c r="AF436" s="22"/>
      <c r="AG436" s="22"/>
      <c r="AH436" s="22"/>
      <c r="AI436" s="22"/>
      <c r="AJ436" s="22"/>
    </row>
    <row r="437" spans="1:36" ht="14.5">
      <c r="A437" s="29"/>
      <c r="B437" s="55"/>
      <c r="C437" s="29"/>
      <c r="D437" s="112"/>
      <c r="E437" s="22"/>
      <c r="F437" s="22"/>
      <c r="G437" s="26"/>
      <c r="H437" s="26"/>
      <c r="I437" s="26"/>
      <c r="J437" s="26"/>
      <c r="K437" s="26"/>
      <c r="L437" s="26"/>
      <c r="M437" s="26"/>
      <c r="N437" s="37"/>
      <c r="O437" s="26"/>
      <c r="P437" s="299"/>
      <c r="Q437" s="26"/>
      <c r="R437" s="299"/>
      <c r="S437" s="22"/>
      <c r="T437" s="26"/>
      <c r="U437" s="55"/>
      <c r="V437" s="22"/>
      <c r="W437" s="22"/>
      <c r="X437" s="22"/>
      <c r="Y437" s="22"/>
      <c r="Z437" s="22"/>
      <c r="AA437" s="22"/>
      <c r="AB437" s="22"/>
      <c r="AC437" s="22"/>
      <c r="AD437" s="22"/>
      <c r="AE437" s="22"/>
      <c r="AF437" s="22"/>
      <c r="AG437" s="22"/>
      <c r="AH437" s="22"/>
      <c r="AI437" s="22"/>
      <c r="AJ437" s="22"/>
    </row>
    <row r="438" spans="1:36" ht="14.5">
      <c r="A438" s="29"/>
      <c r="B438" s="55"/>
      <c r="C438" s="29"/>
      <c r="D438" s="112"/>
      <c r="E438" s="22"/>
      <c r="F438" s="22"/>
      <c r="G438" s="26"/>
      <c r="H438" s="26"/>
      <c r="I438" s="26"/>
      <c r="J438" s="26"/>
      <c r="K438" s="26"/>
      <c r="L438" s="26"/>
      <c r="M438" s="26"/>
      <c r="N438" s="37"/>
      <c r="O438" s="26"/>
      <c r="P438" s="299"/>
      <c r="Q438" s="26"/>
      <c r="R438" s="299"/>
      <c r="S438" s="22"/>
      <c r="T438" s="26"/>
      <c r="U438" s="55"/>
      <c r="V438" s="22"/>
      <c r="W438" s="22"/>
      <c r="X438" s="22"/>
      <c r="Y438" s="22"/>
      <c r="Z438" s="22"/>
      <c r="AA438" s="22"/>
      <c r="AB438" s="22"/>
      <c r="AC438" s="22"/>
      <c r="AD438" s="22"/>
      <c r="AE438" s="22"/>
      <c r="AF438" s="22"/>
      <c r="AG438" s="22"/>
      <c r="AH438" s="22"/>
      <c r="AI438" s="22"/>
      <c r="AJ438" s="22"/>
    </row>
    <row r="439" spans="1:36" ht="14.5">
      <c r="A439" s="29"/>
      <c r="B439" s="55"/>
      <c r="C439" s="29"/>
      <c r="D439" s="112"/>
      <c r="E439" s="22"/>
      <c r="F439" s="22"/>
      <c r="G439" s="26"/>
      <c r="H439" s="26"/>
      <c r="I439" s="26"/>
      <c r="J439" s="26"/>
      <c r="K439" s="26"/>
      <c r="L439" s="26"/>
      <c r="M439" s="26"/>
      <c r="N439" s="37"/>
      <c r="O439" s="26"/>
      <c r="P439" s="299"/>
      <c r="Q439" s="26"/>
      <c r="R439" s="299"/>
      <c r="S439" s="22"/>
      <c r="T439" s="26"/>
      <c r="U439" s="55"/>
      <c r="V439" s="22"/>
      <c r="W439" s="22"/>
      <c r="X439" s="22"/>
      <c r="Y439" s="22"/>
      <c r="Z439" s="22"/>
      <c r="AA439" s="22"/>
      <c r="AB439" s="22"/>
      <c r="AC439" s="22"/>
      <c r="AD439" s="22"/>
      <c r="AE439" s="22"/>
      <c r="AF439" s="22"/>
      <c r="AG439" s="22"/>
      <c r="AH439" s="22"/>
      <c r="AI439" s="22"/>
      <c r="AJ439" s="22"/>
    </row>
    <row r="440" spans="1:36" ht="14.5">
      <c r="A440" s="29"/>
      <c r="B440" s="55"/>
      <c r="C440" s="29"/>
      <c r="D440" s="112"/>
      <c r="E440" s="22"/>
      <c r="F440" s="22"/>
      <c r="G440" s="26"/>
      <c r="H440" s="26"/>
      <c r="I440" s="26"/>
      <c r="J440" s="26"/>
      <c r="K440" s="26"/>
      <c r="L440" s="26"/>
      <c r="M440" s="26"/>
      <c r="N440" s="37"/>
      <c r="O440" s="26"/>
      <c r="P440" s="299"/>
      <c r="Q440" s="26"/>
      <c r="R440" s="299"/>
      <c r="S440" s="22"/>
      <c r="T440" s="26"/>
      <c r="U440" s="55"/>
      <c r="V440" s="22"/>
      <c r="W440" s="22"/>
      <c r="X440" s="22"/>
      <c r="Y440" s="22"/>
      <c r="Z440" s="22"/>
      <c r="AA440" s="22"/>
      <c r="AB440" s="22"/>
      <c r="AC440" s="22"/>
      <c r="AD440" s="22"/>
      <c r="AE440" s="22"/>
      <c r="AF440" s="22"/>
      <c r="AG440" s="22"/>
      <c r="AH440" s="22"/>
      <c r="AI440" s="22"/>
      <c r="AJ440" s="22"/>
    </row>
    <row r="441" spans="1:36" ht="14.5">
      <c r="A441" s="29"/>
      <c r="B441" s="55"/>
      <c r="C441" s="29"/>
      <c r="D441" s="112"/>
      <c r="E441" s="22"/>
      <c r="F441" s="22"/>
      <c r="G441" s="26"/>
      <c r="H441" s="26"/>
      <c r="I441" s="26"/>
      <c r="J441" s="26"/>
      <c r="K441" s="26"/>
      <c r="L441" s="26"/>
      <c r="M441" s="26"/>
      <c r="N441" s="37"/>
      <c r="O441" s="26"/>
      <c r="P441" s="299"/>
      <c r="Q441" s="26"/>
      <c r="R441" s="299"/>
      <c r="S441" s="22"/>
      <c r="T441" s="26"/>
      <c r="U441" s="55"/>
      <c r="V441" s="22"/>
      <c r="W441" s="22"/>
      <c r="X441" s="22"/>
      <c r="Y441" s="22"/>
      <c r="Z441" s="22"/>
      <c r="AA441" s="22"/>
      <c r="AB441" s="22"/>
      <c r="AC441" s="22"/>
      <c r="AD441" s="22"/>
      <c r="AE441" s="22"/>
      <c r="AF441" s="22"/>
      <c r="AG441" s="22"/>
      <c r="AH441" s="22"/>
      <c r="AI441" s="22"/>
      <c r="AJ441" s="22"/>
    </row>
    <row r="442" spans="1:36" ht="14.5">
      <c r="A442" s="29"/>
      <c r="B442" s="55"/>
      <c r="C442" s="29"/>
      <c r="D442" s="112"/>
      <c r="E442" s="22"/>
      <c r="F442" s="22"/>
      <c r="G442" s="26"/>
      <c r="H442" s="26"/>
      <c r="I442" s="26"/>
      <c r="J442" s="26"/>
      <c r="K442" s="26"/>
      <c r="L442" s="26"/>
      <c r="M442" s="26"/>
      <c r="N442" s="37"/>
      <c r="O442" s="26"/>
      <c r="P442" s="299"/>
      <c r="Q442" s="26"/>
      <c r="R442" s="299"/>
      <c r="S442" s="22"/>
      <c r="T442" s="26"/>
      <c r="U442" s="55"/>
      <c r="V442" s="22"/>
      <c r="W442" s="22"/>
      <c r="X442" s="22"/>
      <c r="Y442" s="22"/>
      <c r="Z442" s="22"/>
      <c r="AA442" s="22"/>
      <c r="AB442" s="22"/>
      <c r="AC442" s="22"/>
      <c r="AD442" s="22"/>
      <c r="AE442" s="22"/>
      <c r="AF442" s="22"/>
      <c r="AG442" s="22"/>
      <c r="AH442" s="22"/>
      <c r="AI442" s="22"/>
      <c r="AJ442" s="22"/>
    </row>
    <row r="443" spans="1:36" ht="14.5">
      <c r="A443" s="29"/>
      <c r="B443" s="55"/>
      <c r="C443" s="29"/>
      <c r="D443" s="112"/>
      <c r="E443" s="22"/>
      <c r="F443" s="22"/>
      <c r="G443" s="26"/>
      <c r="H443" s="26"/>
      <c r="I443" s="26"/>
      <c r="J443" s="26"/>
      <c r="K443" s="26"/>
      <c r="L443" s="26"/>
      <c r="M443" s="26"/>
      <c r="N443" s="37"/>
      <c r="O443" s="26"/>
      <c r="P443" s="299"/>
      <c r="Q443" s="26"/>
      <c r="R443" s="299"/>
      <c r="S443" s="22"/>
      <c r="T443" s="26"/>
      <c r="U443" s="55"/>
      <c r="V443" s="22"/>
      <c r="W443" s="22"/>
      <c r="X443" s="22"/>
      <c r="Y443" s="22"/>
      <c r="Z443" s="22"/>
      <c r="AA443" s="22"/>
      <c r="AB443" s="22"/>
      <c r="AC443" s="22"/>
      <c r="AD443" s="22"/>
      <c r="AE443" s="22"/>
      <c r="AF443" s="22"/>
      <c r="AG443" s="22"/>
      <c r="AH443" s="22"/>
      <c r="AI443" s="22"/>
      <c r="AJ443" s="22"/>
    </row>
    <row r="444" spans="1:36" ht="14.5">
      <c r="A444" s="29"/>
      <c r="B444" s="55"/>
      <c r="C444" s="29"/>
      <c r="D444" s="112"/>
      <c r="E444" s="22"/>
      <c r="F444" s="22"/>
      <c r="G444" s="26"/>
      <c r="H444" s="26"/>
      <c r="I444" s="26"/>
      <c r="J444" s="26"/>
      <c r="K444" s="26"/>
      <c r="L444" s="26"/>
      <c r="M444" s="26"/>
      <c r="N444" s="37"/>
      <c r="O444" s="26"/>
      <c r="P444" s="299"/>
      <c r="Q444" s="26"/>
      <c r="R444" s="299"/>
      <c r="S444" s="22"/>
      <c r="T444" s="26"/>
      <c r="U444" s="55"/>
      <c r="V444" s="22"/>
      <c r="W444" s="22"/>
      <c r="X444" s="22"/>
      <c r="Y444" s="22"/>
      <c r="Z444" s="22"/>
      <c r="AA444" s="22"/>
      <c r="AB444" s="22"/>
      <c r="AC444" s="22"/>
      <c r="AD444" s="22"/>
      <c r="AE444" s="22"/>
      <c r="AF444" s="22"/>
      <c r="AG444" s="22"/>
      <c r="AH444" s="22"/>
      <c r="AI444" s="22"/>
      <c r="AJ444" s="22"/>
    </row>
    <row r="445" spans="1:36" ht="14.5">
      <c r="A445" s="29"/>
      <c r="B445" s="55"/>
      <c r="C445" s="29"/>
      <c r="D445" s="112"/>
      <c r="E445" s="22"/>
      <c r="F445" s="22"/>
      <c r="G445" s="26"/>
      <c r="H445" s="26"/>
      <c r="I445" s="26"/>
      <c r="J445" s="26"/>
      <c r="K445" s="26"/>
      <c r="L445" s="26"/>
      <c r="M445" s="26"/>
      <c r="N445" s="37"/>
      <c r="O445" s="26"/>
      <c r="P445" s="299"/>
      <c r="Q445" s="26"/>
      <c r="R445" s="299"/>
      <c r="S445" s="22"/>
      <c r="T445" s="26"/>
      <c r="U445" s="55"/>
      <c r="V445" s="22"/>
      <c r="W445" s="22"/>
      <c r="X445" s="22"/>
      <c r="Y445" s="22"/>
      <c r="Z445" s="22"/>
      <c r="AA445" s="22"/>
      <c r="AB445" s="22"/>
      <c r="AC445" s="22"/>
      <c r="AD445" s="22"/>
      <c r="AE445" s="22"/>
      <c r="AF445" s="22"/>
      <c r="AG445" s="22"/>
      <c r="AH445" s="22"/>
      <c r="AI445" s="22"/>
      <c r="AJ445" s="22"/>
    </row>
    <row r="446" spans="1:36" ht="14.5">
      <c r="A446" s="29"/>
      <c r="B446" s="55"/>
      <c r="C446" s="29"/>
      <c r="D446" s="112"/>
      <c r="E446" s="22"/>
      <c r="F446" s="22"/>
      <c r="G446" s="26"/>
      <c r="H446" s="26"/>
      <c r="I446" s="26"/>
      <c r="J446" s="26"/>
      <c r="K446" s="26"/>
      <c r="L446" s="26"/>
      <c r="M446" s="26"/>
      <c r="N446" s="37"/>
      <c r="O446" s="26"/>
      <c r="P446" s="299"/>
      <c r="Q446" s="26"/>
      <c r="R446" s="299"/>
      <c r="S446" s="22"/>
      <c r="T446" s="26"/>
      <c r="U446" s="55"/>
      <c r="V446" s="22"/>
      <c r="W446" s="22"/>
      <c r="X446" s="22"/>
      <c r="Y446" s="22"/>
      <c r="Z446" s="22"/>
      <c r="AA446" s="22"/>
      <c r="AB446" s="22"/>
      <c r="AC446" s="22"/>
      <c r="AD446" s="22"/>
      <c r="AE446" s="22"/>
      <c r="AF446" s="22"/>
      <c r="AG446" s="22"/>
      <c r="AH446" s="22"/>
      <c r="AI446" s="22"/>
      <c r="AJ446" s="22"/>
    </row>
    <row r="447" spans="1:36" ht="14.5">
      <c r="A447" s="29"/>
      <c r="B447" s="55"/>
      <c r="C447" s="29"/>
      <c r="D447" s="112"/>
      <c r="E447" s="22"/>
      <c r="F447" s="22"/>
      <c r="G447" s="26"/>
      <c r="H447" s="26"/>
      <c r="I447" s="26"/>
      <c r="J447" s="26"/>
      <c r="K447" s="26"/>
      <c r="L447" s="26"/>
      <c r="M447" s="26"/>
      <c r="N447" s="37"/>
      <c r="O447" s="26"/>
      <c r="P447" s="299"/>
      <c r="Q447" s="26"/>
      <c r="R447" s="299"/>
      <c r="S447" s="22"/>
      <c r="T447" s="26"/>
      <c r="U447" s="55"/>
      <c r="V447" s="22"/>
      <c r="W447" s="22"/>
      <c r="X447" s="22"/>
      <c r="Y447" s="22"/>
      <c r="Z447" s="22"/>
      <c r="AA447" s="22"/>
      <c r="AB447" s="22"/>
      <c r="AC447" s="22"/>
      <c r="AD447" s="22"/>
      <c r="AE447" s="22"/>
      <c r="AF447" s="22"/>
      <c r="AG447" s="22"/>
      <c r="AH447" s="22"/>
      <c r="AI447" s="22"/>
      <c r="AJ447" s="22"/>
    </row>
    <row r="448" spans="1:36" ht="14.5">
      <c r="A448" s="29"/>
      <c r="B448" s="55"/>
      <c r="C448" s="29"/>
      <c r="D448" s="112"/>
      <c r="E448" s="22"/>
      <c r="F448" s="22"/>
      <c r="G448" s="26"/>
      <c r="H448" s="26"/>
      <c r="I448" s="26"/>
      <c r="J448" s="26"/>
      <c r="K448" s="26"/>
      <c r="L448" s="26"/>
      <c r="M448" s="26"/>
      <c r="N448" s="37"/>
      <c r="O448" s="26"/>
      <c r="P448" s="299"/>
      <c r="Q448" s="26"/>
      <c r="R448" s="299"/>
      <c r="S448" s="22"/>
      <c r="T448" s="26"/>
      <c r="U448" s="55"/>
      <c r="V448" s="22"/>
      <c r="W448" s="22"/>
      <c r="X448" s="22"/>
      <c r="Y448" s="22"/>
      <c r="Z448" s="22"/>
      <c r="AA448" s="22"/>
      <c r="AB448" s="22"/>
      <c r="AC448" s="22"/>
      <c r="AD448" s="22"/>
      <c r="AE448" s="22"/>
      <c r="AF448" s="22"/>
      <c r="AG448" s="22"/>
      <c r="AH448" s="22"/>
      <c r="AI448" s="22"/>
      <c r="AJ448" s="22"/>
    </row>
    <row r="449" spans="1:36" ht="14.5">
      <c r="A449" s="29"/>
      <c r="B449" s="55"/>
      <c r="C449" s="29"/>
      <c r="D449" s="112"/>
      <c r="E449" s="22"/>
      <c r="F449" s="22"/>
      <c r="G449" s="26"/>
      <c r="H449" s="26"/>
      <c r="I449" s="26"/>
      <c r="J449" s="26"/>
      <c r="K449" s="26"/>
      <c r="L449" s="26"/>
      <c r="M449" s="26"/>
      <c r="N449" s="37"/>
      <c r="O449" s="26"/>
      <c r="P449" s="299"/>
      <c r="Q449" s="26"/>
      <c r="R449" s="299"/>
      <c r="S449" s="22"/>
      <c r="T449" s="26"/>
      <c r="U449" s="55"/>
      <c r="V449" s="22"/>
      <c r="W449" s="22"/>
      <c r="X449" s="22"/>
      <c r="Y449" s="22"/>
      <c r="Z449" s="22"/>
      <c r="AA449" s="22"/>
      <c r="AB449" s="22"/>
      <c r="AC449" s="22"/>
      <c r="AD449" s="22"/>
      <c r="AE449" s="22"/>
      <c r="AF449" s="22"/>
      <c r="AG449" s="22"/>
      <c r="AH449" s="22"/>
      <c r="AI449" s="22"/>
      <c r="AJ449" s="22"/>
    </row>
    <row r="450" spans="1:36" ht="14.5">
      <c r="A450" s="29"/>
      <c r="B450" s="55"/>
      <c r="C450" s="29"/>
      <c r="D450" s="112"/>
      <c r="E450" s="22"/>
      <c r="F450" s="22"/>
      <c r="G450" s="26"/>
      <c r="H450" s="26"/>
      <c r="I450" s="26"/>
      <c r="J450" s="26"/>
      <c r="K450" s="26"/>
      <c r="L450" s="26"/>
      <c r="M450" s="26"/>
      <c r="N450" s="37"/>
      <c r="O450" s="26"/>
      <c r="P450" s="299"/>
      <c r="Q450" s="26"/>
      <c r="R450" s="299"/>
      <c r="S450" s="22"/>
      <c r="T450" s="26"/>
      <c r="U450" s="55"/>
      <c r="V450" s="22"/>
      <c r="W450" s="22"/>
      <c r="X450" s="22"/>
      <c r="Y450" s="22"/>
      <c r="Z450" s="22"/>
      <c r="AA450" s="22"/>
      <c r="AB450" s="22"/>
      <c r="AC450" s="22"/>
      <c r="AD450" s="22"/>
      <c r="AE450" s="22"/>
      <c r="AF450" s="22"/>
      <c r="AG450" s="22"/>
      <c r="AH450" s="22"/>
      <c r="AI450" s="22"/>
      <c r="AJ450" s="22"/>
    </row>
    <row r="451" spans="1:36" ht="14.5">
      <c r="A451" s="29"/>
      <c r="B451" s="55"/>
      <c r="C451" s="29"/>
      <c r="D451" s="112"/>
      <c r="E451" s="22"/>
      <c r="F451" s="22"/>
      <c r="G451" s="26"/>
      <c r="H451" s="26"/>
      <c r="I451" s="26"/>
      <c r="J451" s="26"/>
      <c r="K451" s="26"/>
      <c r="L451" s="26"/>
      <c r="M451" s="26"/>
      <c r="N451" s="37"/>
      <c r="O451" s="26"/>
      <c r="P451" s="299"/>
      <c r="Q451" s="26"/>
      <c r="R451" s="299"/>
      <c r="S451" s="22"/>
      <c r="T451" s="26"/>
      <c r="U451" s="55"/>
      <c r="V451" s="22"/>
      <c r="W451" s="22"/>
      <c r="X451" s="22"/>
      <c r="Y451" s="22"/>
      <c r="Z451" s="22"/>
      <c r="AA451" s="22"/>
      <c r="AB451" s="22"/>
      <c r="AC451" s="22"/>
      <c r="AD451" s="22"/>
      <c r="AE451" s="22"/>
      <c r="AF451" s="22"/>
      <c r="AG451" s="22"/>
      <c r="AH451" s="22"/>
      <c r="AI451" s="22"/>
      <c r="AJ451" s="22"/>
    </row>
    <row r="452" spans="1:36" ht="14.5">
      <c r="A452" s="29"/>
      <c r="B452" s="55"/>
      <c r="C452" s="29"/>
      <c r="D452" s="112"/>
      <c r="E452" s="22"/>
      <c r="F452" s="22"/>
      <c r="G452" s="26"/>
      <c r="H452" s="26"/>
      <c r="I452" s="26"/>
      <c r="J452" s="26"/>
      <c r="K452" s="26"/>
      <c r="L452" s="26"/>
      <c r="M452" s="26"/>
      <c r="N452" s="37"/>
      <c r="O452" s="26"/>
      <c r="P452" s="299"/>
      <c r="Q452" s="26"/>
      <c r="R452" s="299"/>
      <c r="S452" s="22"/>
      <c r="T452" s="26"/>
      <c r="U452" s="55"/>
      <c r="V452" s="22"/>
      <c r="W452" s="22"/>
      <c r="X452" s="22"/>
      <c r="Y452" s="22"/>
      <c r="Z452" s="22"/>
      <c r="AA452" s="22"/>
      <c r="AB452" s="22"/>
      <c r="AC452" s="22"/>
      <c r="AD452" s="22"/>
      <c r="AE452" s="22"/>
      <c r="AF452" s="22"/>
      <c r="AG452" s="22"/>
      <c r="AH452" s="22"/>
      <c r="AI452" s="22"/>
      <c r="AJ452" s="22"/>
    </row>
    <row r="453" spans="1:36" ht="14.5">
      <c r="A453" s="29"/>
      <c r="B453" s="55"/>
      <c r="C453" s="29"/>
      <c r="D453" s="112"/>
      <c r="E453" s="22"/>
      <c r="F453" s="22"/>
      <c r="G453" s="26"/>
      <c r="H453" s="26"/>
      <c r="I453" s="26"/>
      <c r="J453" s="26"/>
      <c r="K453" s="26"/>
      <c r="L453" s="26"/>
      <c r="M453" s="26"/>
      <c r="N453" s="37"/>
      <c r="O453" s="26"/>
      <c r="P453" s="299"/>
      <c r="Q453" s="26"/>
      <c r="R453" s="299"/>
      <c r="S453" s="22"/>
      <c r="T453" s="26"/>
      <c r="U453" s="55"/>
      <c r="V453" s="22"/>
      <c r="W453" s="22"/>
      <c r="X453" s="22"/>
      <c r="Y453" s="22"/>
      <c r="Z453" s="22"/>
      <c r="AA453" s="22"/>
      <c r="AB453" s="22"/>
      <c r="AC453" s="22"/>
      <c r="AD453" s="22"/>
      <c r="AE453" s="22"/>
      <c r="AF453" s="22"/>
      <c r="AG453" s="22"/>
      <c r="AH453" s="22"/>
      <c r="AI453" s="22"/>
      <c r="AJ453" s="22"/>
    </row>
    <row r="454" spans="1:36" ht="14.5">
      <c r="A454" s="29"/>
      <c r="B454" s="55"/>
      <c r="C454" s="29"/>
      <c r="D454" s="112"/>
      <c r="E454" s="22"/>
      <c r="F454" s="22"/>
      <c r="G454" s="26"/>
      <c r="H454" s="26"/>
      <c r="I454" s="26"/>
      <c r="J454" s="26"/>
      <c r="K454" s="26"/>
      <c r="L454" s="26"/>
      <c r="M454" s="26"/>
      <c r="N454" s="37"/>
      <c r="O454" s="26"/>
      <c r="P454" s="299"/>
      <c r="Q454" s="26"/>
      <c r="R454" s="299"/>
      <c r="S454" s="22"/>
      <c r="T454" s="26"/>
      <c r="U454" s="55"/>
      <c r="V454" s="22"/>
      <c r="W454" s="22"/>
      <c r="X454" s="22"/>
      <c r="Y454" s="22"/>
      <c r="Z454" s="22"/>
      <c r="AA454" s="22"/>
      <c r="AB454" s="22"/>
      <c r="AC454" s="22"/>
      <c r="AD454" s="22"/>
      <c r="AE454" s="22"/>
      <c r="AF454" s="22"/>
      <c r="AG454" s="22"/>
      <c r="AH454" s="22"/>
      <c r="AI454" s="22"/>
      <c r="AJ454" s="22"/>
    </row>
    <row r="455" spans="1:36" ht="14.5">
      <c r="A455" s="29"/>
      <c r="B455" s="55"/>
      <c r="C455" s="29"/>
      <c r="D455" s="112"/>
      <c r="E455" s="22"/>
      <c r="F455" s="22"/>
      <c r="G455" s="26"/>
      <c r="H455" s="26"/>
      <c r="I455" s="26"/>
      <c r="J455" s="26"/>
      <c r="K455" s="26"/>
      <c r="L455" s="26"/>
      <c r="M455" s="26"/>
      <c r="N455" s="37"/>
      <c r="O455" s="26"/>
      <c r="P455" s="299"/>
      <c r="Q455" s="26"/>
      <c r="R455" s="299"/>
      <c r="S455" s="22"/>
      <c r="T455" s="26"/>
      <c r="U455" s="55"/>
      <c r="V455" s="22"/>
      <c r="W455" s="22"/>
      <c r="X455" s="22"/>
      <c r="Y455" s="22"/>
      <c r="Z455" s="22"/>
      <c r="AA455" s="22"/>
      <c r="AB455" s="22"/>
      <c r="AC455" s="22"/>
      <c r="AD455" s="22"/>
      <c r="AE455" s="22"/>
      <c r="AF455" s="22"/>
      <c r="AG455" s="22"/>
      <c r="AH455" s="22"/>
      <c r="AI455" s="22"/>
      <c r="AJ455" s="22"/>
    </row>
    <row r="456" spans="1:36" ht="14.5">
      <c r="A456" s="29"/>
      <c r="B456" s="55"/>
      <c r="C456" s="29"/>
      <c r="D456" s="112"/>
      <c r="E456" s="22"/>
      <c r="F456" s="22"/>
      <c r="G456" s="26"/>
      <c r="H456" s="26"/>
      <c r="I456" s="26"/>
      <c r="J456" s="26"/>
      <c r="K456" s="26"/>
      <c r="L456" s="26"/>
      <c r="M456" s="26"/>
      <c r="N456" s="37"/>
      <c r="O456" s="26"/>
      <c r="P456" s="299"/>
      <c r="Q456" s="26"/>
      <c r="R456" s="299"/>
      <c r="S456" s="22"/>
      <c r="T456" s="26"/>
      <c r="U456" s="55"/>
      <c r="V456" s="22"/>
      <c r="W456" s="22"/>
      <c r="X456" s="22"/>
      <c r="Y456" s="22"/>
      <c r="Z456" s="22"/>
      <c r="AA456" s="22"/>
      <c r="AB456" s="22"/>
      <c r="AC456" s="22"/>
      <c r="AD456" s="22"/>
      <c r="AE456" s="22"/>
      <c r="AF456" s="22"/>
      <c r="AG456" s="22"/>
      <c r="AH456" s="22"/>
      <c r="AI456" s="22"/>
      <c r="AJ456" s="22"/>
    </row>
    <row r="457" spans="1:36" ht="14.5">
      <c r="A457" s="29"/>
      <c r="B457" s="55"/>
      <c r="C457" s="29"/>
      <c r="D457" s="112"/>
      <c r="E457" s="22"/>
      <c r="F457" s="22"/>
      <c r="G457" s="26"/>
      <c r="H457" s="26"/>
      <c r="I457" s="26"/>
      <c r="J457" s="26"/>
      <c r="K457" s="26"/>
      <c r="L457" s="26"/>
      <c r="M457" s="26"/>
      <c r="N457" s="37"/>
      <c r="O457" s="26"/>
      <c r="P457" s="299"/>
      <c r="Q457" s="26"/>
      <c r="R457" s="299"/>
      <c r="S457" s="22"/>
      <c r="T457" s="26"/>
      <c r="U457" s="55"/>
      <c r="V457" s="22"/>
      <c r="W457" s="22"/>
      <c r="X457" s="22"/>
      <c r="Y457" s="22"/>
      <c r="Z457" s="22"/>
      <c r="AA457" s="22"/>
      <c r="AB457" s="22"/>
      <c r="AC457" s="22"/>
      <c r="AD457" s="22"/>
      <c r="AE457" s="22"/>
      <c r="AF457" s="22"/>
      <c r="AG457" s="22"/>
      <c r="AH457" s="22"/>
      <c r="AI457" s="22"/>
      <c r="AJ457" s="22"/>
    </row>
    <row r="458" spans="1:36" ht="14.5">
      <c r="A458" s="29"/>
      <c r="B458" s="55"/>
      <c r="C458" s="29"/>
      <c r="D458" s="112"/>
      <c r="E458" s="22"/>
      <c r="F458" s="22"/>
      <c r="G458" s="26"/>
      <c r="H458" s="26"/>
      <c r="I458" s="26"/>
      <c r="J458" s="26"/>
      <c r="K458" s="26"/>
      <c r="L458" s="26"/>
      <c r="M458" s="26"/>
      <c r="N458" s="37"/>
      <c r="O458" s="26"/>
      <c r="P458" s="299"/>
      <c r="Q458" s="26"/>
      <c r="R458" s="299"/>
      <c r="S458" s="22"/>
      <c r="T458" s="26"/>
      <c r="U458" s="55"/>
      <c r="V458" s="22"/>
      <c r="W458" s="22"/>
      <c r="X458" s="22"/>
      <c r="Y458" s="22"/>
      <c r="Z458" s="22"/>
      <c r="AA458" s="22"/>
      <c r="AB458" s="22"/>
      <c r="AC458" s="22"/>
      <c r="AD458" s="22"/>
      <c r="AE458" s="22"/>
      <c r="AF458" s="22"/>
      <c r="AG458" s="22"/>
      <c r="AH458" s="22"/>
      <c r="AI458" s="22"/>
      <c r="AJ458" s="22"/>
    </row>
    <row r="459" spans="1:36" ht="14.5">
      <c r="A459" s="29"/>
      <c r="B459" s="55"/>
      <c r="C459" s="29"/>
      <c r="D459" s="112"/>
      <c r="E459" s="22"/>
      <c r="F459" s="22"/>
      <c r="G459" s="26"/>
      <c r="H459" s="26"/>
      <c r="I459" s="26"/>
      <c r="J459" s="26"/>
      <c r="K459" s="26"/>
      <c r="L459" s="26"/>
      <c r="M459" s="26"/>
      <c r="N459" s="37"/>
      <c r="O459" s="26"/>
      <c r="P459" s="299"/>
      <c r="Q459" s="26"/>
      <c r="R459" s="299"/>
      <c r="S459" s="22"/>
      <c r="T459" s="26"/>
      <c r="U459" s="55"/>
      <c r="V459" s="22"/>
      <c r="W459" s="22"/>
      <c r="X459" s="22"/>
      <c r="Y459" s="22"/>
      <c r="Z459" s="22"/>
      <c r="AA459" s="22"/>
      <c r="AB459" s="22"/>
      <c r="AC459" s="22"/>
      <c r="AD459" s="22"/>
      <c r="AE459" s="22"/>
      <c r="AF459" s="22"/>
      <c r="AG459" s="22"/>
      <c r="AH459" s="22"/>
      <c r="AI459" s="22"/>
      <c r="AJ459" s="22"/>
    </row>
    <row r="460" spans="1:36" ht="14.5">
      <c r="A460" s="29"/>
      <c r="B460" s="55"/>
      <c r="C460" s="29"/>
      <c r="D460" s="112"/>
      <c r="E460" s="22"/>
      <c r="F460" s="22"/>
      <c r="G460" s="26"/>
      <c r="H460" s="26"/>
      <c r="I460" s="26"/>
      <c r="J460" s="26"/>
      <c r="K460" s="26"/>
      <c r="L460" s="26"/>
      <c r="M460" s="26"/>
      <c r="N460" s="37"/>
      <c r="O460" s="26"/>
      <c r="P460" s="299"/>
      <c r="Q460" s="26"/>
      <c r="R460" s="299"/>
      <c r="S460" s="22"/>
      <c r="T460" s="26"/>
      <c r="U460" s="55"/>
      <c r="V460" s="22"/>
      <c r="W460" s="22"/>
      <c r="X460" s="22"/>
      <c r="Y460" s="22"/>
      <c r="Z460" s="22"/>
      <c r="AA460" s="22"/>
      <c r="AB460" s="22"/>
      <c r="AC460" s="22"/>
      <c r="AD460" s="22"/>
      <c r="AE460" s="22"/>
      <c r="AF460" s="22"/>
      <c r="AG460" s="22"/>
      <c r="AH460" s="22"/>
      <c r="AI460" s="22"/>
      <c r="AJ460" s="22"/>
    </row>
    <row r="461" spans="1:36" ht="14.5">
      <c r="A461" s="29"/>
      <c r="B461" s="55"/>
      <c r="C461" s="29"/>
      <c r="D461" s="112"/>
      <c r="E461" s="22"/>
      <c r="F461" s="22"/>
      <c r="G461" s="26"/>
      <c r="H461" s="26"/>
      <c r="I461" s="26"/>
      <c r="J461" s="26"/>
      <c r="K461" s="26"/>
      <c r="L461" s="26"/>
      <c r="M461" s="26"/>
      <c r="N461" s="37"/>
      <c r="O461" s="26"/>
      <c r="P461" s="299"/>
      <c r="Q461" s="26"/>
      <c r="R461" s="299"/>
      <c r="S461" s="22"/>
      <c r="T461" s="26"/>
      <c r="U461" s="55"/>
      <c r="V461" s="22"/>
      <c r="W461" s="22"/>
      <c r="X461" s="22"/>
      <c r="Y461" s="22"/>
      <c r="Z461" s="22"/>
      <c r="AA461" s="22"/>
      <c r="AB461" s="22"/>
      <c r="AC461" s="22"/>
      <c r="AD461" s="22"/>
      <c r="AE461" s="22"/>
      <c r="AF461" s="22"/>
      <c r="AG461" s="22"/>
      <c r="AH461" s="22"/>
      <c r="AI461" s="22"/>
      <c r="AJ461" s="22"/>
    </row>
    <row r="462" spans="1:36" ht="14.5">
      <c r="A462" s="29"/>
      <c r="B462" s="55"/>
      <c r="C462" s="29"/>
      <c r="D462" s="112"/>
      <c r="E462" s="22"/>
      <c r="F462" s="22"/>
      <c r="G462" s="26"/>
      <c r="H462" s="26"/>
      <c r="I462" s="26"/>
      <c r="J462" s="26"/>
      <c r="K462" s="26"/>
      <c r="L462" s="26"/>
      <c r="M462" s="26"/>
      <c r="N462" s="37"/>
      <c r="O462" s="26"/>
      <c r="P462" s="299"/>
      <c r="Q462" s="26"/>
      <c r="R462" s="299"/>
      <c r="S462" s="22"/>
      <c r="T462" s="26"/>
      <c r="U462" s="55"/>
      <c r="V462" s="22"/>
      <c r="W462" s="22"/>
      <c r="X462" s="22"/>
      <c r="Y462" s="22"/>
      <c r="Z462" s="22"/>
      <c r="AA462" s="22"/>
      <c r="AB462" s="22"/>
      <c r="AC462" s="22"/>
      <c r="AD462" s="22"/>
      <c r="AE462" s="22"/>
      <c r="AF462" s="22"/>
      <c r="AG462" s="22"/>
      <c r="AH462" s="22"/>
      <c r="AI462" s="22"/>
      <c r="AJ462" s="22"/>
    </row>
    <row r="463" spans="1:36" ht="14.5">
      <c r="A463" s="29"/>
      <c r="B463" s="55"/>
      <c r="C463" s="29"/>
      <c r="D463" s="112"/>
      <c r="E463" s="22"/>
      <c r="F463" s="22"/>
      <c r="G463" s="26"/>
      <c r="H463" s="26"/>
      <c r="I463" s="26"/>
      <c r="J463" s="26"/>
      <c r="K463" s="26"/>
      <c r="L463" s="26"/>
      <c r="M463" s="26"/>
      <c r="N463" s="37"/>
      <c r="O463" s="26"/>
      <c r="P463" s="299"/>
      <c r="Q463" s="26"/>
      <c r="R463" s="299"/>
      <c r="S463" s="22"/>
      <c r="T463" s="26"/>
      <c r="U463" s="55"/>
      <c r="V463" s="22"/>
      <c r="W463" s="22"/>
      <c r="X463" s="22"/>
      <c r="Y463" s="22"/>
      <c r="Z463" s="22"/>
      <c r="AA463" s="22"/>
      <c r="AB463" s="22"/>
      <c r="AC463" s="22"/>
      <c r="AD463" s="22"/>
      <c r="AE463" s="22"/>
      <c r="AF463" s="22"/>
      <c r="AG463" s="22"/>
      <c r="AH463" s="22"/>
      <c r="AI463" s="22"/>
      <c r="AJ463" s="22"/>
    </row>
    <row r="464" spans="1:36" ht="14.5">
      <c r="A464" s="29"/>
      <c r="B464" s="55"/>
      <c r="C464" s="29"/>
      <c r="D464" s="112"/>
      <c r="E464" s="22"/>
      <c r="F464" s="22"/>
      <c r="G464" s="26"/>
      <c r="H464" s="26"/>
      <c r="I464" s="26"/>
      <c r="J464" s="26"/>
      <c r="K464" s="26"/>
      <c r="L464" s="26"/>
      <c r="M464" s="26"/>
      <c r="N464" s="37"/>
      <c r="O464" s="26"/>
      <c r="P464" s="299"/>
      <c r="Q464" s="26"/>
      <c r="R464" s="299"/>
      <c r="S464" s="22"/>
      <c r="T464" s="26"/>
      <c r="U464" s="55"/>
      <c r="V464" s="22"/>
      <c r="W464" s="22"/>
      <c r="X464" s="22"/>
      <c r="Y464" s="22"/>
      <c r="Z464" s="22"/>
      <c r="AA464" s="22"/>
      <c r="AB464" s="22"/>
      <c r="AC464" s="22"/>
      <c r="AD464" s="22"/>
      <c r="AE464" s="22"/>
      <c r="AF464" s="22"/>
      <c r="AG464" s="22"/>
      <c r="AH464" s="22"/>
      <c r="AI464" s="22"/>
      <c r="AJ464" s="22"/>
    </row>
    <row r="465" spans="1:36" ht="14.5">
      <c r="A465" s="29"/>
      <c r="B465" s="55"/>
      <c r="C465" s="29"/>
      <c r="D465" s="112"/>
      <c r="E465" s="22"/>
      <c r="F465" s="22"/>
      <c r="G465" s="26"/>
      <c r="H465" s="26"/>
      <c r="I465" s="26"/>
      <c r="J465" s="26"/>
      <c r="K465" s="26"/>
      <c r="L465" s="26"/>
      <c r="M465" s="26"/>
      <c r="N465" s="37"/>
      <c r="O465" s="26"/>
      <c r="P465" s="299"/>
      <c r="Q465" s="26"/>
      <c r="R465" s="299"/>
      <c r="S465" s="22"/>
      <c r="T465" s="26"/>
      <c r="U465" s="55"/>
      <c r="V465" s="22"/>
      <c r="W465" s="22"/>
      <c r="X465" s="22"/>
      <c r="Y465" s="22"/>
      <c r="Z465" s="22"/>
      <c r="AA465" s="22"/>
      <c r="AB465" s="22"/>
      <c r="AC465" s="22"/>
      <c r="AD465" s="22"/>
      <c r="AE465" s="22"/>
      <c r="AF465" s="22"/>
      <c r="AG465" s="22"/>
      <c r="AH465" s="22"/>
      <c r="AI465" s="22"/>
      <c r="AJ465" s="22"/>
    </row>
    <row r="466" spans="1:36" ht="14.5">
      <c r="A466" s="29"/>
      <c r="B466" s="55"/>
      <c r="C466" s="29"/>
      <c r="D466" s="112"/>
      <c r="E466" s="22"/>
      <c r="F466" s="22"/>
      <c r="G466" s="26"/>
      <c r="H466" s="26"/>
      <c r="I466" s="26"/>
      <c r="J466" s="26"/>
      <c r="K466" s="26"/>
      <c r="L466" s="26"/>
      <c r="M466" s="26"/>
      <c r="N466" s="37"/>
      <c r="O466" s="26"/>
      <c r="P466" s="299"/>
      <c r="Q466" s="26"/>
      <c r="R466" s="299"/>
      <c r="S466" s="22"/>
      <c r="T466" s="26"/>
      <c r="U466" s="55"/>
      <c r="V466" s="22"/>
      <c r="W466" s="22"/>
      <c r="X466" s="22"/>
      <c r="Y466" s="22"/>
      <c r="Z466" s="22"/>
      <c r="AA466" s="22"/>
      <c r="AB466" s="22"/>
      <c r="AC466" s="22"/>
      <c r="AD466" s="22"/>
      <c r="AE466" s="22"/>
      <c r="AF466" s="22"/>
      <c r="AG466" s="22"/>
      <c r="AH466" s="22"/>
      <c r="AI466" s="22"/>
      <c r="AJ466" s="22"/>
    </row>
    <row r="467" spans="1:36" ht="14.5">
      <c r="A467" s="29"/>
      <c r="B467" s="55"/>
      <c r="C467" s="29"/>
      <c r="D467" s="112"/>
      <c r="E467" s="22"/>
      <c r="F467" s="22"/>
      <c r="G467" s="26"/>
      <c r="H467" s="26"/>
      <c r="I467" s="26"/>
      <c r="J467" s="26"/>
      <c r="K467" s="26"/>
      <c r="L467" s="26"/>
      <c r="M467" s="26"/>
      <c r="N467" s="37"/>
      <c r="O467" s="26"/>
      <c r="P467" s="299"/>
      <c r="Q467" s="26"/>
      <c r="R467" s="299"/>
      <c r="S467" s="22"/>
      <c r="T467" s="26"/>
      <c r="U467" s="55"/>
      <c r="V467" s="22"/>
      <c r="W467" s="22"/>
      <c r="X467" s="22"/>
      <c r="Y467" s="22"/>
      <c r="Z467" s="22"/>
      <c r="AA467" s="22"/>
      <c r="AB467" s="22"/>
      <c r="AC467" s="22"/>
      <c r="AD467" s="22"/>
      <c r="AE467" s="22"/>
      <c r="AF467" s="22"/>
      <c r="AG467" s="22"/>
      <c r="AH467" s="22"/>
      <c r="AI467" s="22"/>
      <c r="AJ467" s="22"/>
    </row>
    <row r="468" spans="1:36" ht="14.5">
      <c r="A468" s="29"/>
      <c r="B468" s="55"/>
      <c r="C468" s="29"/>
      <c r="D468" s="112"/>
      <c r="E468" s="22"/>
      <c r="F468" s="22"/>
      <c r="G468" s="26"/>
      <c r="H468" s="26"/>
      <c r="I468" s="26"/>
      <c r="J468" s="26"/>
      <c r="K468" s="26"/>
      <c r="L468" s="26"/>
      <c r="M468" s="26"/>
      <c r="N468" s="37"/>
      <c r="O468" s="26"/>
      <c r="P468" s="299"/>
      <c r="Q468" s="26"/>
      <c r="R468" s="299"/>
      <c r="S468" s="22"/>
      <c r="T468" s="26"/>
      <c r="U468" s="55"/>
      <c r="V468" s="22"/>
      <c r="W468" s="22"/>
      <c r="X468" s="22"/>
      <c r="Y468" s="22"/>
      <c r="Z468" s="22"/>
      <c r="AA468" s="22"/>
      <c r="AB468" s="22"/>
      <c r="AC468" s="22"/>
      <c r="AD468" s="22"/>
      <c r="AE468" s="22"/>
      <c r="AF468" s="22"/>
      <c r="AG468" s="22"/>
      <c r="AH468" s="22"/>
      <c r="AI468" s="22"/>
      <c r="AJ468" s="22"/>
    </row>
    <row r="469" spans="1:36" ht="14.5">
      <c r="A469" s="29"/>
      <c r="B469" s="55"/>
      <c r="C469" s="29"/>
      <c r="D469" s="112"/>
      <c r="E469" s="22"/>
      <c r="F469" s="22"/>
      <c r="G469" s="26"/>
      <c r="H469" s="26"/>
      <c r="I469" s="26"/>
      <c r="J469" s="26"/>
      <c r="K469" s="26"/>
      <c r="L469" s="26"/>
      <c r="M469" s="26"/>
      <c r="N469" s="37"/>
      <c r="O469" s="26"/>
      <c r="P469" s="299"/>
      <c r="Q469" s="26"/>
      <c r="R469" s="299"/>
      <c r="S469" s="22"/>
      <c r="T469" s="26"/>
      <c r="U469" s="55"/>
      <c r="V469" s="22"/>
      <c r="W469" s="22"/>
      <c r="X469" s="22"/>
      <c r="Y469" s="22"/>
      <c r="Z469" s="22"/>
      <c r="AA469" s="22"/>
      <c r="AB469" s="22"/>
      <c r="AC469" s="22"/>
      <c r="AD469" s="22"/>
      <c r="AE469" s="22"/>
      <c r="AF469" s="22"/>
      <c r="AG469" s="22"/>
      <c r="AH469" s="22"/>
      <c r="AI469" s="22"/>
      <c r="AJ469" s="22"/>
    </row>
    <row r="470" spans="1:36" ht="14.5">
      <c r="A470" s="29"/>
      <c r="B470" s="55"/>
      <c r="C470" s="29"/>
      <c r="D470" s="112"/>
      <c r="E470" s="22"/>
      <c r="F470" s="22"/>
      <c r="G470" s="26"/>
      <c r="H470" s="26"/>
      <c r="I470" s="26"/>
      <c r="J470" s="26"/>
      <c r="K470" s="26"/>
      <c r="L470" s="26"/>
      <c r="M470" s="26"/>
      <c r="N470" s="37"/>
      <c r="O470" s="26"/>
      <c r="P470" s="299"/>
      <c r="Q470" s="26"/>
      <c r="R470" s="299"/>
      <c r="S470" s="22"/>
      <c r="T470" s="26"/>
      <c r="U470" s="55"/>
      <c r="V470" s="22"/>
      <c r="W470" s="22"/>
      <c r="X470" s="22"/>
      <c r="Y470" s="22"/>
      <c r="Z470" s="22"/>
      <c r="AA470" s="22"/>
      <c r="AB470" s="22"/>
      <c r="AC470" s="22"/>
      <c r="AD470" s="22"/>
      <c r="AE470" s="22"/>
      <c r="AF470" s="22"/>
      <c r="AG470" s="22"/>
      <c r="AH470" s="22"/>
      <c r="AI470" s="22"/>
      <c r="AJ470" s="22"/>
    </row>
    <row r="471" spans="1:36" ht="14.5">
      <c r="A471" s="29"/>
      <c r="B471" s="55"/>
      <c r="C471" s="29"/>
      <c r="D471" s="112"/>
      <c r="E471" s="22"/>
      <c r="F471" s="22"/>
      <c r="G471" s="26"/>
      <c r="H471" s="26"/>
      <c r="I471" s="26"/>
      <c r="J471" s="26"/>
      <c r="K471" s="26"/>
      <c r="L471" s="26"/>
      <c r="M471" s="26"/>
      <c r="N471" s="37"/>
      <c r="O471" s="26"/>
      <c r="P471" s="299"/>
      <c r="Q471" s="26"/>
      <c r="R471" s="299"/>
      <c r="S471" s="22"/>
      <c r="T471" s="26"/>
      <c r="U471" s="55"/>
      <c r="V471" s="22"/>
      <c r="W471" s="22"/>
      <c r="X471" s="22"/>
      <c r="Y471" s="22"/>
      <c r="Z471" s="22"/>
      <c r="AA471" s="22"/>
      <c r="AB471" s="22"/>
      <c r="AC471" s="22"/>
      <c r="AD471" s="22"/>
      <c r="AE471" s="22"/>
      <c r="AF471" s="22"/>
      <c r="AG471" s="22"/>
      <c r="AH471" s="22"/>
      <c r="AI471" s="22"/>
      <c r="AJ471" s="22"/>
    </row>
    <row r="472" spans="1:36" ht="14.5">
      <c r="A472" s="29"/>
      <c r="B472" s="55"/>
      <c r="C472" s="29"/>
      <c r="D472" s="112"/>
      <c r="E472" s="22"/>
      <c r="F472" s="22"/>
      <c r="G472" s="26"/>
      <c r="H472" s="26"/>
      <c r="I472" s="26"/>
      <c r="J472" s="26"/>
      <c r="K472" s="26"/>
      <c r="L472" s="26"/>
      <c r="M472" s="26"/>
      <c r="N472" s="37"/>
      <c r="O472" s="26"/>
      <c r="P472" s="299"/>
      <c r="Q472" s="26"/>
      <c r="R472" s="299"/>
      <c r="S472" s="22"/>
      <c r="T472" s="26"/>
      <c r="U472" s="55"/>
      <c r="V472" s="22"/>
      <c r="W472" s="22"/>
      <c r="X472" s="22"/>
      <c r="Y472" s="22"/>
      <c r="Z472" s="22"/>
      <c r="AA472" s="22"/>
      <c r="AB472" s="22"/>
      <c r="AC472" s="22"/>
      <c r="AD472" s="22"/>
      <c r="AE472" s="22"/>
      <c r="AF472" s="22"/>
      <c r="AG472" s="22"/>
      <c r="AH472" s="22"/>
      <c r="AI472" s="22"/>
      <c r="AJ472" s="22"/>
    </row>
    <row r="473" spans="1:36" ht="14.5">
      <c r="A473" s="29"/>
      <c r="B473" s="55"/>
      <c r="C473" s="29"/>
      <c r="D473" s="112"/>
      <c r="E473" s="22"/>
      <c r="F473" s="22"/>
      <c r="G473" s="26"/>
      <c r="H473" s="26"/>
      <c r="I473" s="26"/>
      <c r="J473" s="26"/>
      <c r="K473" s="26"/>
      <c r="L473" s="26"/>
      <c r="M473" s="26"/>
      <c r="N473" s="37"/>
      <c r="O473" s="26"/>
      <c r="P473" s="299"/>
      <c r="Q473" s="26"/>
      <c r="R473" s="299"/>
      <c r="S473" s="22"/>
      <c r="T473" s="26"/>
      <c r="U473" s="55"/>
      <c r="V473" s="22"/>
      <c r="W473" s="22"/>
      <c r="X473" s="22"/>
      <c r="Y473" s="22"/>
      <c r="Z473" s="22"/>
      <c r="AA473" s="22"/>
      <c r="AB473" s="22"/>
      <c r="AC473" s="22"/>
      <c r="AD473" s="22"/>
      <c r="AE473" s="22"/>
      <c r="AF473" s="22"/>
      <c r="AG473" s="22"/>
      <c r="AH473" s="22"/>
      <c r="AI473" s="22"/>
      <c r="AJ473" s="22"/>
    </row>
    <row r="474" spans="1:36" ht="14.5">
      <c r="A474" s="29"/>
      <c r="B474" s="55"/>
      <c r="C474" s="29"/>
      <c r="D474" s="112"/>
      <c r="E474" s="22"/>
      <c r="F474" s="22"/>
      <c r="G474" s="26"/>
      <c r="H474" s="26"/>
      <c r="I474" s="26"/>
      <c r="J474" s="26"/>
      <c r="K474" s="26"/>
      <c r="L474" s="26"/>
      <c r="M474" s="26"/>
      <c r="N474" s="37"/>
      <c r="O474" s="26"/>
      <c r="P474" s="299"/>
      <c r="Q474" s="26"/>
      <c r="R474" s="299"/>
      <c r="S474" s="22"/>
      <c r="T474" s="26"/>
      <c r="U474" s="55"/>
      <c r="V474" s="22"/>
      <c r="W474" s="22"/>
      <c r="X474" s="22"/>
      <c r="Y474" s="22"/>
      <c r="Z474" s="22"/>
      <c r="AA474" s="22"/>
      <c r="AB474" s="22"/>
      <c r="AC474" s="22"/>
      <c r="AD474" s="22"/>
      <c r="AE474" s="22"/>
      <c r="AF474" s="22"/>
      <c r="AG474" s="22"/>
      <c r="AH474" s="22"/>
      <c r="AI474" s="22"/>
      <c r="AJ474" s="22"/>
    </row>
    <row r="475" spans="1:36" ht="14.5">
      <c r="A475" s="29"/>
      <c r="B475" s="55"/>
      <c r="C475" s="29"/>
      <c r="D475" s="112"/>
      <c r="E475" s="22"/>
      <c r="F475" s="22"/>
      <c r="G475" s="26"/>
      <c r="H475" s="26"/>
      <c r="I475" s="26"/>
      <c r="J475" s="26"/>
      <c r="K475" s="26"/>
      <c r="L475" s="26"/>
      <c r="M475" s="26"/>
      <c r="N475" s="37"/>
      <c r="O475" s="26"/>
      <c r="P475" s="299"/>
      <c r="Q475" s="26"/>
      <c r="R475" s="299"/>
      <c r="S475" s="22"/>
      <c r="T475" s="26"/>
      <c r="U475" s="55"/>
      <c r="V475" s="22"/>
      <c r="W475" s="22"/>
      <c r="X475" s="22"/>
      <c r="Y475" s="22"/>
      <c r="Z475" s="22"/>
      <c r="AA475" s="22"/>
      <c r="AB475" s="22"/>
      <c r="AC475" s="22"/>
      <c r="AD475" s="22"/>
      <c r="AE475" s="22"/>
      <c r="AF475" s="22"/>
      <c r="AG475" s="22"/>
      <c r="AH475" s="22"/>
      <c r="AI475" s="22"/>
      <c r="AJ475" s="22"/>
    </row>
    <row r="476" spans="1:36" ht="14.5">
      <c r="A476" s="29"/>
      <c r="B476" s="55"/>
      <c r="C476" s="29"/>
      <c r="D476" s="112"/>
      <c r="E476" s="22"/>
      <c r="F476" s="22"/>
      <c r="G476" s="26"/>
      <c r="H476" s="26"/>
      <c r="I476" s="26"/>
      <c r="J476" s="26"/>
      <c r="K476" s="26"/>
      <c r="L476" s="26"/>
      <c r="M476" s="26"/>
      <c r="N476" s="37"/>
      <c r="O476" s="26"/>
      <c r="P476" s="299"/>
      <c r="Q476" s="26"/>
      <c r="R476" s="299"/>
      <c r="S476" s="22"/>
      <c r="T476" s="26"/>
      <c r="U476" s="55"/>
      <c r="V476" s="22"/>
      <c r="W476" s="22"/>
      <c r="X476" s="22"/>
      <c r="Y476" s="22"/>
      <c r="Z476" s="22"/>
      <c r="AA476" s="22"/>
      <c r="AB476" s="22"/>
      <c r="AC476" s="22"/>
      <c r="AD476" s="22"/>
      <c r="AE476" s="22"/>
      <c r="AF476" s="22"/>
      <c r="AG476" s="22"/>
      <c r="AH476" s="22"/>
      <c r="AI476" s="22"/>
      <c r="AJ476" s="22"/>
    </row>
    <row r="477" spans="1:36" ht="14.5">
      <c r="A477" s="29"/>
      <c r="B477" s="55"/>
      <c r="C477" s="29"/>
      <c r="D477" s="112"/>
      <c r="E477" s="22"/>
      <c r="F477" s="22"/>
      <c r="G477" s="26"/>
      <c r="H477" s="26"/>
      <c r="I477" s="26"/>
      <c r="J477" s="26"/>
      <c r="K477" s="26"/>
      <c r="L477" s="26"/>
      <c r="M477" s="26"/>
      <c r="N477" s="37"/>
      <c r="O477" s="26"/>
      <c r="P477" s="299"/>
      <c r="Q477" s="26"/>
      <c r="R477" s="299"/>
      <c r="S477" s="22"/>
      <c r="T477" s="26"/>
      <c r="U477" s="55"/>
      <c r="V477" s="22"/>
      <c r="W477" s="22"/>
      <c r="X477" s="22"/>
      <c r="Y477" s="22"/>
      <c r="Z477" s="22"/>
      <c r="AA477" s="22"/>
      <c r="AB477" s="22"/>
      <c r="AC477" s="22"/>
      <c r="AD477" s="22"/>
      <c r="AE477" s="22"/>
      <c r="AF477" s="22"/>
      <c r="AG477" s="22"/>
      <c r="AH477" s="22"/>
      <c r="AI477" s="22"/>
      <c r="AJ477" s="22"/>
    </row>
    <row r="478" spans="1:36" ht="14.5">
      <c r="A478" s="29"/>
      <c r="B478" s="55"/>
      <c r="C478" s="29"/>
      <c r="D478" s="112"/>
      <c r="E478" s="22"/>
      <c r="F478" s="22"/>
      <c r="G478" s="26"/>
      <c r="H478" s="26"/>
      <c r="I478" s="26"/>
      <c r="J478" s="26"/>
      <c r="K478" s="26"/>
      <c r="L478" s="26"/>
      <c r="M478" s="26"/>
      <c r="N478" s="37"/>
      <c r="O478" s="26"/>
      <c r="P478" s="299"/>
      <c r="Q478" s="26"/>
      <c r="R478" s="299"/>
      <c r="S478" s="22"/>
      <c r="T478" s="26"/>
      <c r="U478" s="55"/>
      <c r="V478" s="22"/>
      <c r="W478" s="22"/>
      <c r="X478" s="22"/>
      <c r="Y478" s="22"/>
      <c r="Z478" s="22"/>
      <c r="AA478" s="22"/>
      <c r="AB478" s="22"/>
      <c r="AC478" s="22"/>
      <c r="AD478" s="22"/>
      <c r="AE478" s="22"/>
      <c r="AF478" s="22"/>
      <c r="AG478" s="22"/>
      <c r="AH478" s="22"/>
      <c r="AI478" s="22"/>
      <c r="AJ478" s="22"/>
    </row>
    <row r="479" spans="1:36" ht="14.5">
      <c r="A479" s="29"/>
      <c r="B479" s="55"/>
      <c r="C479" s="29"/>
      <c r="D479" s="112"/>
      <c r="E479" s="22"/>
      <c r="F479" s="22"/>
      <c r="G479" s="26"/>
      <c r="H479" s="26"/>
      <c r="I479" s="26"/>
      <c r="J479" s="26"/>
      <c r="K479" s="26"/>
      <c r="L479" s="26"/>
      <c r="M479" s="26"/>
      <c r="N479" s="37"/>
      <c r="O479" s="26"/>
      <c r="P479" s="299"/>
      <c r="Q479" s="26"/>
      <c r="R479" s="299"/>
      <c r="S479" s="22"/>
      <c r="T479" s="26"/>
      <c r="U479" s="55"/>
      <c r="V479" s="22"/>
      <c r="W479" s="22"/>
      <c r="X479" s="22"/>
      <c r="Y479" s="22"/>
      <c r="Z479" s="22"/>
      <c r="AA479" s="22"/>
      <c r="AB479" s="22"/>
      <c r="AC479" s="22"/>
      <c r="AD479" s="22"/>
      <c r="AE479" s="22"/>
      <c r="AF479" s="22"/>
      <c r="AG479" s="22"/>
      <c r="AH479" s="22"/>
      <c r="AI479" s="22"/>
      <c r="AJ479" s="22"/>
    </row>
    <row r="480" spans="1:36" ht="14.5">
      <c r="A480" s="29"/>
      <c r="B480" s="55"/>
      <c r="C480" s="29"/>
      <c r="D480" s="112"/>
      <c r="E480" s="22"/>
      <c r="F480" s="22"/>
      <c r="G480" s="26"/>
      <c r="H480" s="26"/>
      <c r="I480" s="26"/>
      <c r="J480" s="26"/>
      <c r="K480" s="26"/>
      <c r="L480" s="26"/>
      <c r="M480" s="26"/>
      <c r="N480" s="37"/>
      <c r="O480" s="26"/>
      <c r="P480" s="299"/>
      <c r="Q480" s="26"/>
      <c r="R480" s="299"/>
      <c r="S480" s="22"/>
      <c r="T480" s="26"/>
      <c r="U480" s="55"/>
      <c r="V480" s="22"/>
      <c r="W480" s="22"/>
      <c r="X480" s="22"/>
      <c r="Y480" s="22"/>
      <c r="Z480" s="22"/>
      <c r="AA480" s="22"/>
      <c r="AB480" s="22"/>
      <c r="AC480" s="22"/>
      <c r="AD480" s="22"/>
      <c r="AE480" s="22"/>
      <c r="AF480" s="22"/>
      <c r="AG480" s="22"/>
      <c r="AH480" s="22"/>
      <c r="AI480" s="22"/>
      <c r="AJ480" s="22"/>
    </row>
    <row r="481" spans="1:36" ht="14.5">
      <c r="A481" s="29"/>
      <c r="B481" s="55"/>
      <c r="C481" s="29"/>
      <c r="D481" s="112"/>
      <c r="E481" s="22"/>
      <c r="F481" s="22"/>
      <c r="G481" s="26"/>
      <c r="H481" s="26"/>
      <c r="I481" s="26"/>
      <c r="J481" s="26"/>
      <c r="K481" s="26"/>
      <c r="L481" s="26"/>
      <c r="M481" s="26"/>
      <c r="N481" s="37"/>
      <c r="O481" s="26"/>
      <c r="P481" s="299"/>
      <c r="Q481" s="26"/>
      <c r="R481" s="299"/>
      <c r="S481" s="22"/>
      <c r="T481" s="26"/>
      <c r="U481" s="55"/>
      <c r="V481" s="22"/>
      <c r="W481" s="22"/>
      <c r="X481" s="22"/>
      <c r="Y481" s="22"/>
      <c r="Z481" s="22"/>
      <c r="AA481" s="22"/>
      <c r="AB481" s="22"/>
      <c r="AC481" s="22"/>
      <c r="AD481" s="22"/>
      <c r="AE481" s="22"/>
      <c r="AF481" s="22"/>
      <c r="AG481" s="22"/>
      <c r="AH481" s="22"/>
      <c r="AI481" s="22"/>
      <c r="AJ481" s="22"/>
    </row>
    <row r="482" spans="1:36" ht="14.5">
      <c r="A482" s="29"/>
      <c r="B482" s="55"/>
      <c r="C482" s="29"/>
      <c r="D482" s="112"/>
      <c r="E482" s="22"/>
      <c r="F482" s="22"/>
      <c r="G482" s="26"/>
      <c r="H482" s="26"/>
      <c r="I482" s="26"/>
      <c r="J482" s="26"/>
      <c r="K482" s="26"/>
      <c r="L482" s="26"/>
      <c r="M482" s="26"/>
      <c r="N482" s="37"/>
      <c r="O482" s="26"/>
      <c r="P482" s="299"/>
      <c r="Q482" s="26"/>
      <c r="R482" s="299"/>
      <c r="S482" s="22"/>
      <c r="T482" s="26"/>
      <c r="U482" s="55"/>
      <c r="V482" s="22"/>
      <c r="W482" s="22"/>
      <c r="X482" s="22"/>
      <c r="Y482" s="22"/>
      <c r="Z482" s="22"/>
      <c r="AA482" s="22"/>
      <c r="AB482" s="22"/>
      <c r="AC482" s="22"/>
      <c r="AD482" s="22"/>
      <c r="AE482" s="22"/>
      <c r="AF482" s="22"/>
      <c r="AG482" s="22"/>
      <c r="AH482" s="22"/>
      <c r="AI482" s="22"/>
      <c r="AJ482" s="22"/>
    </row>
    <row r="483" spans="1:36" ht="14.5">
      <c r="A483" s="29"/>
      <c r="B483" s="55"/>
      <c r="C483" s="29"/>
      <c r="D483" s="112"/>
      <c r="E483" s="22"/>
      <c r="F483" s="22"/>
      <c r="G483" s="26"/>
      <c r="H483" s="26"/>
      <c r="I483" s="26"/>
      <c r="J483" s="26"/>
      <c r="K483" s="26"/>
      <c r="L483" s="26"/>
      <c r="M483" s="26"/>
      <c r="N483" s="37"/>
      <c r="O483" s="26"/>
      <c r="P483" s="299"/>
      <c r="Q483" s="26"/>
      <c r="R483" s="299"/>
      <c r="S483" s="22"/>
      <c r="T483" s="26"/>
      <c r="U483" s="55"/>
      <c r="V483" s="22"/>
      <c r="W483" s="22"/>
      <c r="X483" s="22"/>
      <c r="Y483" s="22"/>
      <c r="Z483" s="22"/>
      <c r="AA483" s="22"/>
      <c r="AB483" s="22"/>
      <c r="AC483" s="22"/>
      <c r="AD483" s="22"/>
      <c r="AE483" s="22"/>
      <c r="AF483" s="22"/>
      <c r="AG483" s="22"/>
      <c r="AH483" s="22"/>
      <c r="AI483" s="22"/>
      <c r="AJ483" s="22"/>
    </row>
    <row r="484" spans="1:36" ht="14.5">
      <c r="A484" s="29"/>
      <c r="B484" s="55"/>
      <c r="C484" s="29"/>
      <c r="D484" s="112"/>
      <c r="E484" s="22"/>
      <c r="F484" s="22"/>
      <c r="G484" s="26"/>
      <c r="H484" s="26"/>
      <c r="I484" s="26"/>
      <c r="J484" s="26"/>
      <c r="K484" s="26"/>
      <c r="L484" s="26"/>
      <c r="M484" s="26"/>
      <c r="N484" s="37"/>
      <c r="O484" s="26"/>
      <c r="P484" s="299"/>
      <c r="Q484" s="26"/>
      <c r="R484" s="299"/>
      <c r="S484" s="22"/>
      <c r="T484" s="26"/>
      <c r="U484" s="55"/>
      <c r="V484" s="22"/>
      <c r="W484" s="22"/>
      <c r="X484" s="22"/>
      <c r="Y484" s="22"/>
      <c r="Z484" s="22"/>
      <c r="AA484" s="22"/>
      <c r="AB484" s="22"/>
      <c r="AC484" s="22"/>
      <c r="AD484" s="22"/>
      <c r="AE484" s="22"/>
      <c r="AF484" s="22"/>
      <c r="AG484" s="22"/>
      <c r="AH484" s="22"/>
      <c r="AI484" s="22"/>
      <c r="AJ484" s="22"/>
    </row>
    <row r="485" spans="1:36" ht="14.5">
      <c r="A485" s="29"/>
      <c r="B485" s="55"/>
      <c r="C485" s="29"/>
      <c r="D485" s="112"/>
      <c r="E485" s="22"/>
      <c r="F485" s="22"/>
      <c r="G485" s="26"/>
      <c r="H485" s="26"/>
      <c r="I485" s="26"/>
      <c r="J485" s="26"/>
      <c r="K485" s="26"/>
      <c r="L485" s="26"/>
      <c r="M485" s="26"/>
      <c r="N485" s="37"/>
      <c r="O485" s="26"/>
      <c r="P485" s="299"/>
      <c r="Q485" s="26"/>
      <c r="R485" s="299"/>
      <c r="S485" s="22"/>
      <c r="T485" s="26"/>
      <c r="U485" s="55"/>
      <c r="V485" s="22"/>
      <c r="W485" s="22"/>
      <c r="X485" s="22"/>
      <c r="Y485" s="22"/>
      <c r="Z485" s="22"/>
      <c r="AA485" s="22"/>
      <c r="AB485" s="22"/>
      <c r="AC485" s="22"/>
      <c r="AD485" s="22"/>
      <c r="AE485" s="22"/>
      <c r="AF485" s="22"/>
      <c r="AG485" s="22"/>
      <c r="AH485" s="22"/>
      <c r="AI485" s="22"/>
      <c r="AJ485" s="22"/>
    </row>
    <row r="486" spans="1:36" ht="14.5">
      <c r="A486" s="29"/>
      <c r="B486" s="55"/>
      <c r="C486" s="29"/>
      <c r="D486" s="112"/>
      <c r="E486" s="22"/>
      <c r="F486" s="22"/>
      <c r="G486" s="26"/>
      <c r="H486" s="26"/>
      <c r="I486" s="26"/>
      <c r="J486" s="26"/>
      <c r="K486" s="26"/>
      <c r="L486" s="26"/>
      <c r="M486" s="26"/>
      <c r="N486" s="37"/>
      <c r="O486" s="26"/>
      <c r="P486" s="299"/>
      <c r="Q486" s="26"/>
      <c r="R486" s="299"/>
      <c r="S486" s="22"/>
      <c r="T486" s="26"/>
      <c r="U486" s="55"/>
      <c r="V486" s="22"/>
      <c r="W486" s="22"/>
      <c r="X486" s="22"/>
      <c r="Y486" s="22"/>
      <c r="Z486" s="22"/>
      <c r="AA486" s="22"/>
      <c r="AB486" s="22"/>
      <c r="AC486" s="22"/>
      <c r="AD486" s="22"/>
      <c r="AE486" s="22"/>
      <c r="AF486" s="22"/>
      <c r="AG486" s="22"/>
      <c r="AH486" s="22"/>
      <c r="AI486" s="22"/>
      <c r="AJ486" s="22"/>
    </row>
    <row r="487" spans="1:36" ht="14.5">
      <c r="A487" s="29"/>
      <c r="B487" s="55"/>
      <c r="C487" s="29"/>
      <c r="D487" s="112"/>
      <c r="E487" s="22"/>
      <c r="F487" s="22"/>
      <c r="G487" s="26"/>
      <c r="H487" s="26"/>
      <c r="I487" s="26"/>
      <c r="J487" s="26"/>
      <c r="K487" s="26"/>
      <c r="L487" s="26"/>
      <c r="M487" s="26"/>
      <c r="N487" s="37"/>
      <c r="O487" s="26"/>
      <c r="P487" s="299"/>
      <c r="Q487" s="26"/>
      <c r="R487" s="299"/>
      <c r="S487" s="22"/>
      <c r="T487" s="26"/>
      <c r="U487" s="55"/>
      <c r="V487" s="22"/>
      <c r="W487" s="22"/>
      <c r="X487" s="22"/>
      <c r="Y487" s="22"/>
      <c r="Z487" s="22"/>
      <c r="AA487" s="22"/>
      <c r="AB487" s="22"/>
      <c r="AC487" s="22"/>
      <c r="AD487" s="22"/>
      <c r="AE487" s="22"/>
      <c r="AF487" s="22"/>
      <c r="AG487" s="22"/>
      <c r="AH487" s="22"/>
      <c r="AI487" s="22"/>
      <c r="AJ487" s="22"/>
    </row>
    <row r="488" spans="1:36" ht="14.5">
      <c r="A488" s="29"/>
      <c r="B488" s="55"/>
      <c r="C488" s="29"/>
      <c r="D488" s="112"/>
      <c r="E488" s="22"/>
      <c r="F488" s="22"/>
      <c r="G488" s="26"/>
      <c r="H488" s="26"/>
      <c r="I488" s="26"/>
      <c r="J488" s="26"/>
      <c r="K488" s="26"/>
      <c r="L488" s="26"/>
      <c r="M488" s="26"/>
      <c r="N488" s="37"/>
      <c r="O488" s="26"/>
      <c r="P488" s="299"/>
      <c r="Q488" s="26"/>
      <c r="R488" s="299"/>
      <c r="S488" s="22"/>
      <c r="T488" s="26"/>
      <c r="U488" s="55"/>
      <c r="V488" s="22"/>
      <c r="W488" s="22"/>
      <c r="X488" s="22"/>
      <c r="Y488" s="22"/>
      <c r="Z488" s="22"/>
      <c r="AA488" s="22"/>
      <c r="AB488" s="22"/>
      <c r="AC488" s="22"/>
      <c r="AD488" s="22"/>
      <c r="AE488" s="22"/>
      <c r="AF488" s="22"/>
      <c r="AG488" s="22"/>
      <c r="AH488" s="22"/>
      <c r="AI488" s="22"/>
      <c r="AJ488" s="22"/>
    </row>
    <row r="489" spans="1:36" ht="14.5">
      <c r="A489" s="29"/>
      <c r="B489" s="55"/>
      <c r="C489" s="29"/>
      <c r="D489" s="112"/>
      <c r="E489" s="22"/>
      <c r="F489" s="22"/>
      <c r="G489" s="26"/>
      <c r="H489" s="26"/>
      <c r="I489" s="26"/>
      <c r="J489" s="26"/>
      <c r="K489" s="26"/>
      <c r="L489" s="26"/>
      <c r="M489" s="26"/>
      <c r="N489" s="37"/>
      <c r="O489" s="26"/>
      <c r="P489" s="299"/>
      <c r="Q489" s="26"/>
      <c r="R489" s="299"/>
      <c r="S489" s="22"/>
      <c r="T489" s="26"/>
      <c r="U489" s="55"/>
      <c r="V489" s="22"/>
      <c r="W489" s="22"/>
      <c r="X489" s="22"/>
      <c r="Y489" s="22"/>
      <c r="Z489" s="22"/>
      <c r="AA489" s="22"/>
      <c r="AB489" s="22"/>
      <c r="AC489" s="22"/>
      <c r="AD489" s="22"/>
      <c r="AE489" s="22"/>
      <c r="AF489" s="22"/>
      <c r="AG489" s="22"/>
      <c r="AH489" s="22"/>
      <c r="AI489" s="22"/>
      <c r="AJ489" s="22"/>
    </row>
    <row r="490" spans="1:36" ht="14.5">
      <c r="A490" s="29"/>
      <c r="B490" s="55"/>
      <c r="C490" s="29"/>
      <c r="D490" s="112"/>
      <c r="E490" s="22"/>
      <c r="F490" s="22"/>
      <c r="G490" s="26"/>
      <c r="H490" s="26"/>
      <c r="I490" s="26"/>
      <c r="J490" s="26"/>
      <c r="K490" s="26"/>
      <c r="L490" s="26"/>
      <c r="M490" s="26"/>
      <c r="N490" s="37"/>
      <c r="O490" s="26"/>
      <c r="P490" s="299"/>
      <c r="Q490" s="26"/>
      <c r="R490" s="299"/>
      <c r="S490" s="22"/>
      <c r="T490" s="26"/>
      <c r="U490" s="55"/>
      <c r="V490" s="22"/>
      <c r="W490" s="22"/>
      <c r="X490" s="22"/>
      <c r="Y490" s="22"/>
      <c r="Z490" s="22"/>
      <c r="AA490" s="22"/>
      <c r="AB490" s="22"/>
      <c r="AC490" s="22"/>
      <c r="AD490" s="22"/>
      <c r="AE490" s="22"/>
      <c r="AF490" s="22"/>
      <c r="AG490" s="22"/>
      <c r="AH490" s="22"/>
      <c r="AI490" s="22"/>
      <c r="AJ490" s="22"/>
    </row>
    <row r="491" spans="1:36" ht="14.5">
      <c r="A491" s="29"/>
      <c r="B491" s="55"/>
      <c r="C491" s="29"/>
      <c r="D491" s="112"/>
      <c r="E491" s="22"/>
      <c r="F491" s="22"/>
      <c r="G491" s="26"/>
      <c r="H491" s="26"/>
      <c r="I491" s="26"/>
      <c r="J491" s="26"/>
      <c r="K491" s="26"/>
      <c r="L491" s="26"/>
      <c r="M491" s="26"/>
      <c r="N491" s="37"/>
      <c r="O491" s="26"/>
      <c r="P491" s="299"/>
      <c r="Q491" s="26"/>
      <c r="R491" s="299"/>
      <c r="S491" s="22"/>
      <c r="T491" s="26"/>
      <c r="U491" s="55"/>
      <c r="V491" s="22"/>
      <c r="W491" s="22"/>
      <c r="X491" s="22"/>
      <c r="Y491" s="22"/>
      <c r="Z491" s="22"/>
      <c r="AA491" s="22"/>
      <c r="AB491" s="22"/>
      <c r="AC491" s="22"/>
      <c r="AD491" s="22"/>
      <c r="AE491" s="22"/>
      <c r="AF491" s="22"/>
      <c r="AG491" s="22"/>
      <c r="AH491" s="22"/>
      <c r="AI491" s="22"/>
      <c r="AJ491" s="22"/>
    </row>
    <row r="492" spans="1:36" ht="14.5">
      <c r="A492" s="29"/>
      <c r="B492" s="55"/>
      <c r="C492" s="29"/>
      <c r="D492" s="112"/>
      <c r="E492" s="22"/>
      <c r="F492" s="22"/>
      <c r="G492" s="26"/>
      <c r="H492" s="26"/>
      <c r="I492" s="26"/>
      <c r="J492" s="26"/>
      <c r="K492" s="26"/>
      <c r="L492" s="26"/>
      <c r="M492" s="26"/>
      <c r="N492" s="37"/>
      <c r="O492" s="26"/>
      <c r="P492" s="299"/>
      <c r="Q492" s="26"/>
      <c r="R492" s="299"/>
      <c r="S492" s="22"/>
      <c r="T492" s="26"/>
      <c r="U492" s="55"/>
      <c r="V492" s="22"/>
      <c r="W492" s="22"/>
      <c r="X492" s="22"/>
      <c r="Y492" s="22"/>
      <c r="Z492" s="22"/>
      <c r="AA492" s="22"/>
      <c r="AB492" s="22"/>
      <c r="AC492" s="22"/>
      <c r="AD492" s="22"/>
      <c r="AE492" s="22"/>
      <c r="AF492" s="22"/>
      <c r="AG492" s="22"/>
      <c r="AH492" s="22"/>
      <c r="AI492" s="22"/>
      <c r="AJ492" s="22"/>
    </row>
    <row r="493" spans="1:36" ht="14.5">
      <c r="A493" s="29"/>
      <c r="B493" s="55"/>
      <c r="C493" s="29"/>
      <c r="D493" s="112"/>
      <c r="E493" s="22"/>
      <c r="F493" s="22"/>
      <c r="G493" s="26"/>
      <c r="H493" s="26"/>
      <c r="I493" s="26"/>
      <c r="J493" s="26"/>
      <c r="K493" s="26"/>
      <c r="L493" s="26"/>
      <c r="M493" s="26"/>
      <c r="N493" s="37"/>
      <c r="O493" s="26"/>
      <c r="P493" s="299"/>
      <c r="Q493" s="26"/>
      <c r="R493" s="299"/>
      <c r="S493" s="22"/>
      <c r="T493" s="26"/>
      <c r="U493" s="55"/>
      <c r="V493" s="22"/>
      <c r="W493" s="22"/>
      <c r="X493" s="22"/>
      <c r="Y493" s="22"/>
      <c r="Z493" s="22"/>
      <c r="AA493" s="22"/>
      <c r="AB493" s="22"/>
      <c r="AC493" s="22"/>
      <c r="AD493" s="22"/>
      <c r="AE493" s="22"/>
      <c r="AF493" s="22"/>
      <c r="AG493" s="22"/>
      <c r="AH493" s="22"/>
      <c r="AI493" s="22"/>
      <c r="AJ493" s="22"/>
    </row>
    <row r="494" spans="1:36" ht="14.5">
      <c r="A494" s="29"/>
      <c r="B494" s="55"/>
      <c r="C494" s="29"/>
      <c r="D494" s="112"/>
      <c r="E494" s="22"/>
      <c r="F494" s="22"/>
      <c r="G494" s="26"/>
      <c r="H494" s="26"/>
      <c r="I494" s="26"/>
      <c r="J494" s="26"/>
      <c r="K494" s="26"/>
      <c r="L494" s="26"/>
      <c r="M494" s="26"/>
      <c r="N494" s="37"/>
      <c r="O494" s="26"/>
      <c r="P494" s="299"/>
      <c r="Q494" s="26"/>
      <c r="R494" s="299"/>
      <c r="S494" s="22"/>
      <c r="T494" s="26"/>
      <c r="U494" s="55"/>
      <c r="V494" s="22"/>
      <c r="W494" s="22"/>
      <c r="X494" s="22"/>
      <c r="Y494" s="22"/>
      <c r="Z494" s="22"/>
      <c r="AA494" s="22"/>
      <c r="AB494" s="22"/>
      <c r="AC494" s="22"/>
      <c r="AD494" s="22"/>
      <c r="AE494" s="22"/>
      <c r="AF494" s="22"/>
      <c r="AG494" s="22"/>
      <c r="AH494" s="22"/>
      <c r="AI494" s="22"/>
      <c r="AJ494" s="22"/>
    </row>
    <row r="495" spans="1:36" ht="14.5">
      <c r="A495" s="29"/>
      <c r="B495" s="55"/>
      <c r="C495" s="29"/>
      <c r="D495" s="112"/>
      <c r="E495" s="22"/>
      <c r="F495" s="22"/>
      <c r="G495" s="26"/>
      <c r="H495" s="26"/>
      <c r="I495" s="26"/>
      <c r="J495" s="26"/>
      <c r="K495" s="26"/>
      <c r="L495" s="26"/>
      <c r="M495" s="26"/>
      <c r="N495" s="37"/>
      <c r="O495" s="26"/>
      <c r="P495" s="299"/>
      <c r="Q495" s="26"/>
      <c r="R495" s="299"/>
      <c r="S495" s="22"/>
      <c r="T495" s="26"/>
      <c r="U495" s="55"/>
      <c r="V495" s="22"/>
      <c r="W495" s="22"/>
      <c r="X495" s="22"/>
      <c r="Y495" s="22"/>
      <c r="Z495" s="22"/>
      <c r="AA495" s="22"/>
      <c r="AB495" s="22"/>
      <c r="AC495" s="22"/>
      <c r="AD495" s="22"/>
      <c r="AE495" s="22"/>
      <c r="AF495" s="22"/>
      <c r="AG495" s="22"/>
      <c r="AH495" s="22"/>
      <c r="AI495" s="22"/>
      <c r="AJ495" s="22"/>
    </row>
    <row r="496" spans="1:36" ht="14.5">
      <c r="A496" s="29"/>
      <c r="B496" s="55"/>
      <c r="C496" s="29"/>
      <c r="D496" s="112"/>
      <c r="E496" s="22"/>
      <c r="F496" s="22"/>
      <c r="G496" s="26"/>
      <c r="H496" s="26"/>
      <c r="I496" s="26"/>
      <c r="J496" s="26"/>
      <c r="K496" s="26"/>
      <c r="L496" s="26"/>
      <c r="M496" s="26"/>
      <c r="N496" s="37"/>
      <c r="O496" s="26"/>
      <c r="P496" s="299"/>
      <c r="Q496" s="26"/>
      <c r="R496" s="299"/>
      <c r="S496" s="22"/>
      <c r="T496" s="26"/>
      <c r="U496" s="55"/>
      <c r="V496" s="22"/>
      <c r="W496" s="22"/>
      <c r="X496" s="22"/>
      <c r="Y496" s="22"/>
      <c r="Z496" s="22"/>
      <c r="AA496" s="22"/>
      <c r="AB496" s="22"/>
      <c r="AC496" s="22"/>
      <c r="AD496" s="22"/>
      <c r="AE496" s="22"/>
      <c r="AF496" s="22"/>
      <c r="AG496" s="22"/>
      <c r="AH496" s="22"/>
      <c r="AI496" s="22"/>
      <c r="AJ496" s="22"/>
    </row>
    <row r="497" spans="1:36" ht="14.5">
      <c r="A497" s="29"/>
      <c r="B497" s="55"/>
      <c r="C497" s="29"/>
      <c r="D497" s="112"/>
      <c r="E497" s="22"/>
      <c r="F497" s="22"/>
      <c r="G497" s="26"/>
      <c r="H497" s="26"/>
      <c r="I497" s="26"/>
      <c r="J497" s="26"/>
      <c r="K497" s="26"/>
      <c r="L497" s="26"/>
      <c r="M497" s="26"/>
      <c r="N497" s="37"/>
      <c r="O497" s="26"/>
      <c r="P497" s="299"/>
      <c r="Q497" s="26"/>
      <c r="R497" s="299"/>
      <c r="S497" s="22"/>
      <c r="T497" s="26"/>
      <c r="U497" s="55"/>
      <c r="V497" s="22"/>
      <c r="W497" s="22"/>
      <c r="X497" s="22"/>
      <c r="Y497" s="22"/>
      <c r="Z497" s="22"/>
      <c r="AA497" s="22"/>
      <c r="AB497" s="22"/>
      <c r="AC497" s="22"/>
      <c r="AD497" s="22"/>
      <c r="AE497" s="22"/>
      <c r="AF497" s="22"/>
      <c r="AG497" s="22"/>
      <c r="AH497" s="22"/>
      <c r="AI497" s="22"/>
      <c r="AJ497" s="22"/>
    </row>
    <row r="498" spans="1:36" ht="14.5">
      <c r="A498" s="29"/>
      <c r="B498" s="55"/>
      <c r="C498" s="29"/>
      <c r="D498" s="112"/>
      <c r="E498" s="22"/>
      <c r="F498" s="22"/>
      <c r="G498" s="26"/>
      <c r="H498" s="26"/>
      <c r="I498" s="26"/>
      <c r="J498" s="26"/>
      <c r="K498" s="26"/>
      <c r="L498" s="26"/>
      <c r="M498" s="26"/>
      <c r="N498" s="37"/>
      <c r="O498" s="26"/>
      <c r="P498" s="299"/>
      <c r="Q498" s="26"/>
      <c r="R498" s="299"/>
      <c r="S498" s="22"/>
      <c r="T498" s="26"/>
      <c r="U498" s="55"/>
      <c r="V498" s="22"/>
      <c r="W498" s="22"/>
      <c r="X498" s="22"/>
      <c r="Y498" s="22"/>
      <c r="Z498" s="22"/>
      <c r="AA498" s="22"/>
      <c r="AB498" s="22"/>
      <c r="AC498" s="22"/>
      <c r="AD498" s="22"/>
      <c r="AE498" s="22"/>
      <c r="AF498" s="22"/>
      <c r="AG498" s="22"/>
      <c r="AH498" s="22"/>
      <c r="AI498" s="22"/>
      <c r="AJ498" s="22"/>
    </row>
    <row r="499" spans="1:36" ht="14.5">
      <c r="A499" s="29"/>
      <c r="B499" s="55"/>
      <c r="C499" s="29"/>
      <c r="D499" s="112"/>
      <c r="E499" s="22"/>
      <c r="F499" s="22"/>
      <c r="G499" s="26"/>
      <c r="H499" s="26"/>
      <c r="I499" s="26"/>
      <c r="J499" s="26"/>
      <c r="K499" s="26"/>
      <c r="L499" s="26"/>
      <c r="M499" s="26"/>
      <c r="N499" s="37"/>
      <c r="O499" s="26"/>
      <c r="P499" s="299"/>
      <c r="Q499" s="26"/>
      <c r="R499" s="299"/>
      <c r="S499" s="22"/>
      <c r="T499" s="26"/>
      <c r="U499" s="55"/>
      <c r="V499" s="22"/>
      <c r="W499" s="22"/>
      <c r="X499" s="22"/>
      <c r="Y499" s="22"/>
      <c r="Z499" s="22"/>
      <c r="AA499" s="22"/>
      <c r="AB499" s="22"/>
      <c r="AC499" s="22"/>
      <c r="AD499" s="22"/>
      <c r="AE499" s="22"/>
      <c r="AF499" s="22"/>
      <c r="AG499" s="22"/>
      <c r="AH499" s="22"/>
      <c r="AI499" s="22"/>
      <c r="AJ499" s="22"/>
    </row>
    <row r="500" spans="1:36" ht="14.5">
      <c r="A500" s="29"/>
      <c r="B500" s="55"/>
      <c r="C500" s="29"/>
      <c r="D500" s="112"/>
      <c r="E500" s="22"/>
      <c r="F500" s="22"/>
      <c r="G500" s="26"/>
      <c r="H500" s="26"/>
      <c r="I500" s="26"/>
      <c r="J500" s="26"/>
      <c r="K500" s="26"/>
      <c r="L500" s="26"/>
      <c r="M500" s="26"/>
      <c r="N500" s="37"/>
      <c r="O500" s="26"/>
      <c r="P500" s="299"/>
      <c r="Q500" s="26"/>
      <c r="R500" s="299"/>
      <c r="S500" s="22"/>
      <c r="T500" s="26"/>
      <c r="U500" s="55"/>
      <c r="V500" s="22"/>
      <c r="W500" s="22"/>
      <c r="X500" s="22"/>
      <c r="Y500" s="22"/>
      <c r="Z500" s="22"/>
      <c r="AA500" s="22"/>
      <c r="AB500" s="22"/>
      <c r="AC500" s="22"/>
      <c r="AD500" s="22"/>
      <c r="AE500" s="22"/>
      <c r="AF500" s="22"/>
      <c r="AG500" s="22"/>
      <c r="AH500" s="22"/>
      <c r="AI500" s="22"/>
      <c r="AJ500" s="22"/>
    </row>
    <row r="501" spans="1:36" ht="14.5">
      <c r="A501" s="29"/>
      <c r="B501" s="55"/>
      <c r="C501" s="29"/>
      <c r="D501" s="112"/>
      <c r="E501" s="22"/>
      <c r="F501" s="22"/>
      <c r="G501" s="26"/>
      <c r="H501" s="26"/>
      <c r="I501" s="26"/>
      <c r="J501" s="26"/>
      <c r="K501" s="26"/>
      <c r="L501" s="26"/>
      <c r="M501" s="26"/>
      <c r="N501" s="37"/>
      <c r="O501" s="26"/>
      <c r="P501" s="299"/>
      <c r="Q501" s="26"/>
      <c r="R501" s="299"/>
      <c r="S501" s="22"/>
      <c r="T501" s="26"/>
      <c r="U501" s="55"/>
      <c r="V501" s="22"/>
      <c r="W501" s="22"/>
      <c r="X501" s="22"/>
      <c r="Y501" s="22"/>
      <c r="Z501" s="22"/>
      <c r="AA501" s="22"/>
      <c r="AB501" s="22"/>
      <c r="AC501" s="22"/>
      <c r="AD501" s="22"/>
      <c r="AE501" s="22"/>
      <c r="AF501" s="22"/>
      <c r="AG501" s="22"/>
      <c r="AH501" s="22"/>
      <c r="AI501" s="22"/>
      <c r="AJ501" s="22"/>
    </row>
    <row r="502" spans="1:36" ht="14.5">
      <c r="A502" s="29"/>
      <c r="B502" s="55"/>
      <c r="C502" s="29"/>
      <c r="D502" s="112"/>
      <c r="E502" s="22"/>
      <c r="F502" s="22"/>
      <c r="G502" s="26"/>
      <c r="H502" s="26"/>
      <c r="I502" s="26"/>
      <c r="J502" s="26"/>
      <c r="K502" s="26"/>
      <c r="L502" s="26"/>
      <c r="M502" s="26"/>
      <c r="N502" s="37"/>
      <c r="O502" s="26"/>
      <c r="P502" s="299"/>
      <c r="Q502" s="26"/>
      <c r="R502" s="299"/>
      <c r="S502" s="22"/>
      <c r="T502" s="26"/>
      <c r="U502" s="55"/>
      <c r="V502" s="22"/>
      <c r="W502" s="22"/>
      <c r="X502" s="22"/>
      <c r="Y502" s="22"/>
      <c r="Z502" s="22"/>
      <c r="AA502" s="22"/>
      <c r="AB502" s="22"/>
      <c r="AC502" s="22"/>
      <c r="AD502" s="22"/>
      <c r="AE502" s="22"/>
      <c r="AF502" s="22"/>
      <c r="AG502" s="22"/>
      <c r="AH502" s="22"/>
      <c r="AI502" s="22"/>
      <c r="AJ502" s="22"/>
    </row>
    <row r="503" spans="1:36" ht="14.5">
      <c r="A503" s="29"/>
      <c r="B503" s="55"/>
      <c r="C503" s="29"/>
      <c r="D503" s="112"/>
      <c r="E503" s="22"/>
      <c r="F503" s="22"/>
      <c r="G503" s="26"/>
      <c r="H503" s="26"/>
      <c r="I503" s="26"/>
      <c r="J503" s="26"/>
      <c r="K503" s="26"/>
      <c r="L503" s="26"/>
      <c r="M503" s="26"/>
      <c r="N503" s="37"/>
      <c r="O503" s="26"/>
      <c r="P503" s="299"/>
      <c r="Q503" s="26"/>
      <c r="R503" s="299"/>
      <c r="S503" s="22"/>
      <c r="T503" s="26"/>
      <c r="U503" s="55"/>
      <c r="V503" s="22"/>
      <c r="W503" s="22"/>
      <c r="X503" s="22"/>
      <c r="Y503" s="22"/>
      <c r="Z503" s="22"/>
      <c r="AA503" s="22"/>
      <c r="AB503" s="22"/>
      <c r="AC503" s="22"/>
      <c r="AD503" s="22"/>
      <c r="AE503" s="22"/>
      <c r="AF503" s="22"/>
      <c r="AG503" s="22"/>
      <c r="AH503" s="22"/>
      <c r="AI503" s="22"/>
      <c r="AJ503" s="22"/>
    </row>
    <row r="504" spans="1:36" ht="14.5">
      <c r="A504" s="29"/>
      <c r="B504" s="55"/>
      <c r="C504" s="29"/>
      <c r="D504" s="112"/>
      <c r="E504" s="22"/>
      <c r="F504" s="22"/>
      <c r="G504" s="26"/>
      <c r="H504" s="26"/>
      <c r="I504" s="26"/>
      <c r="J504" s="26"/>
      <c r="K504" s="26"/>
      <c r="L504" s="26"/>
      <c r="M504" s="26"/>
      <c r="N504" s="37"/>
      <c r="O504" s="26"/>
      <c r="P504" s="299"/>
      <c r="Q504" s="26"/>
      <c r="R504" s="299"/>
      <c r="S504" s="22"/>
      <c r="T504" s="26"/>
      <c r="U504" s="55"/>
      <c r="V504" s="22"/>
      <c r="W504" s="22"/>
      <c r="X504" s="22"/>
      <c r="Y504" s="22"/>
      <c r="Z504" s="22"/>
      <c r="AA504" s="22"/>
      <c r="AB504" s="22"/>
      <c r="AC504" s="22"/>
      <c r="AD504" s="22"/>
      <c r="AE504" s="22"/>
      <c r="AF504" s="22"/>
      <c r="AG504" s="22"/>
      <c r="AH504" s="22"/>
      <c r="AI504" s="22"/>
      <c r="AJ504" s="22"/>
    </row>
    <row r="505" spans="1:36" ht="14.5">
      <c r="A505" s="29"/>
      <c r="B505" s="55"/>
      <c r="C505" s="29"/>
      <c r="D505" s="112"/>
      <c r="E505" s="22"/>
      <c r="F505" s="22"/>
      <c r="G505" s="26"/>
      <c r="H505" s="26"/>
      <c r="I505" s="26"/>
      <c r="J505" s="26"/>
      <c r="K505" s="26"/>
      <c r="L505" s="26"/>
      <c r="M505" s="26"/>
      <c r="N505" s="37"/>
      <c r="O505" s="26"/>
      <c r="P505" s="299"/>
      <c r="Q505" s="26"/>
      <c r="R505" s="299"/>
      <c r="S505" s="22"/>
      <c r="T505" s="26"/>
      <c r="U505" s="55"/>
      <c r="V505" s="22"/>
      <c r="W505" s="22"/>
      <c r="X505" s="22"/>
      <c r="Y505" s="22"/>
      <c r="Z505" s="22"/>
      <c r="AA505" s="22"/>
      <c r="AB505" s="22"/>
      <c r="AC505" s="22"/>
      <c r="AD505" s="22"/>
      <c r="AE505" s="22"/>
      <c r="AF505" s="22"/>
      <c r="AG505" s="22"/>
      <c r="AH505" s="22"/>
      <c r="AI505" s="22"/>
      <c r="AJ505" s="22"/>
    </row>
    <row r="506" spans="1:36" ht="14.5">
      <c r="A506" s="29"/>
      <c r="B506" s="55"/>
      <c r="C506" s="29"/>
      <c r="D506" s="112"/>
      <c r="E506" s="22"/>
      <c r="F506" s="22"/>
      <c r="G506" s="26"/>
      <c r="H506" s="26"/>
      <c r="I506" s="26"/>
      <c r="J506" s="26"/>
      <c r="K506" s="26"/>
      <c r="L506" s="26"/>
      <c r="M506" s="26"/>
      <c r="N506" s="37"/>
      <c r="O506" s="26"/>
      <c r="P506" s="299"/>
      <c r="Q506" s="26"/>
      <c r="R506" s="299"/>
      <c r="S506" s="22"/>
      <c r="T506" s="26"/>
      <c r="U506" s="55"/>
      <c r="V506" s="22"/>
      <c r="W506" s="22"/>
      <c r="X506" s="22"/>
      <c r="Y506" s="22"/>
      <c r="Z506" s="22"/>
      <c r="AA506" s="22"/>
      <c r="AB506" s="22"/>
      <c r="AC506" s="22"/>
      <c r="AD506" s="22"/>
      <c r="AE506" s="22"/>
      <c r="AF506" s="22"/>
      <c r="AG506" s="22"/>
      <c r="AH506" s="22"/>
      <c r="AI506" s="22"/>
      <c r="AJ506" s="22"/>
    </row>
    <row r="507" spans="1:36" ht="14.5">
      <c r="A507" s="29"/>
      <c r="B507" s="55"/>
      <c r="C507" s="29"/>
      <c r="D507" s="112"/>
      <c r="E507" s="22"/>
      <c r="F507" s="22"/>
      <c r="G507" s="26"/>
      <c r="H507" s="26"/>
      <c r="I507" s="26"/>
      <c r="J507" s="26"/>
      <c r="K507" s="26"/>
      <c r="L507" s="26"/>
      <c r="M507" s="26"/>
      <c r="N507" s="37"/>
      <c r="O507" s="26"/>
      <c r="P507" s="299"/>
      <c r="Q507" s="26"/>
      <c r="R507" s="299"/>
      <c r="S507" s="22"/>
      <c r="T507" s="26"/>
      <c r="U507" s="55"/>
      <c r="V507" s="22"/>
      <c r="W507" s="22"/>
      <c r="X507" s="22"/>
      <c r="Y507" s="22"/>
      <c r="Z507" s="22"/>
      <c r="AA507" s="22"/>
      <c r="AB507" s="22"/>
      <c r="AC507" s="22"/>
      <c r="AD507" s="22"/>
      <c r="AE507" s="22"/>
      <c r="AF507" s="22"/>
      <c r="AG507" s="22"/>
      <c r="AH507" s="22"/>
      <c r="AI507" s="22"/>
      <c r="AJ507" s="22"/>
    </row>
    <row r="508" spans="1:36" ht="14.5">
      <c r="A508" s="29"/>
      <c r="B508" s="55"/>
      <c r="C508" s="29"/>
      <c r="D508" s="112"/>
      <c r="E508" s="22"/>
      <c r="F508" s="22"/>
      <c r="G508" s="26"/>
      <c r="H508" s="26"/>
      <c r="I508" s="26"/>
      <c r="J508" s="26"/>
      <c r="K508" s="26"/>
      <c r="L508" s="26"/>
      <c r="M508" s="26"/>
      <c r="N508" s="37"/>
      <c r="O508" s="26"/>
      <c r="P508" s="299"/>
      <c r="Q508" s="26"/>
      <c r="R508" s="299"/>
      <c r="S508" s="22"/>
      <c r="T508" s="26"/>
      <c r="U508" s="55"/>
      <c r="V508" s="22"/>
      <c r="W508" s="22"/>
      <c r="X508" s="22"/>
      <c r="Y508" s="22"/>
      <c r="Z508" s="22"/>
      <c r="AA508" s="22"/>
      <c r="AB508" s="22"/>
      <c r="AC508" s="22"/>
      <c r="AD508" s="22"/>
      <c r="AE508" s="22"/>
      <c r="AF508" s="22"/>
      <c r="AG508" s="22"/>
      <c r="AH508" s="22"/>
      <c r="AI508" s="22"/>
      <c r="AJ508" s="22"/>
    </row>
    <row r="509" spans="1:36" ht="14.5">
      <c r="A509" s="29"/>
      <c r="B509" s="55"/>
      <c r="C509" s="29"/>
      <c r="D509" s="112"/>
      <c r="E509" s="22"/>
      <c r="F509" s="22"/>
      <c r="G509" s="26"/>
      <c r="H509" s="26"/>
      <c r="I509" s="26"/>
      <c r="J509" s="26"/>
      <c r="K509" s="26"/>
      <c r="L509" s="26"/>
      <c r="M509" s="26"/>
      <c r="N509" s="37"/>
      <c r="O509" s="26"/>
      <c r="P509" s="299"/>
      <c r="Q509" s="26"/>
      <c r="R509" s="299"/>
      <c r="S509" s="22"/>
      <c r="T509" s="26"/>
      <c r="U509" s="55"/>
      <c r="V509" s="22"/>
      <c r="W509" s="22"/>
      <c r="X509" s="22"/>
      <c r="Y509" s="22"/>
      <c r="Z509" s="22"/>
      <c r="AA509" s="22"/>
      <c r="AB509" s="22"/>
      <c r="AC509" s="22"/>
      <c r="AD509" s="22"/>
      <c r="AE509" s="22"/>
      <c r="AF509" s="22"/>
      <c r="AG509" s="22"/>
      <c r="AH509" s="22"/>
      <c r="AI509" s="22"/>
      <c r="AJ509" s="22"/>
    </row>
    <row r="510" spans="1:36" ht="14.5">
      <c r="A510" s="29"/>
      <c r="B510" s="55"/>
      <c r="C510" s="29"/>
      <c r="D510" s="112"/>
      <c r="E510" s="22"/>
      <c r="F510" s="22"/>
      <c r="G510" s="26"/>
      <c r="H510" s="26"/>
      <c r="I510" s="26"/>
      <c r="J510" s="26"/>
      <c r="K510" s="26"/>
      <c r="L510" s="26"/>
      <c r="M510" s="26"/>
      <c r="N510" s="37"/>
      <c r="O510" s="26"/>
      <c r="P510" s="299"/>
      <c r="Q510" s="26"/>
      <c r="R510" s="299"/>
      <c r="S510" s="22"/>
      <c r="T510" s="26"/>
      <c r="U510" s="55"/>
      <c r="V510" s="22"/>
      <c r="W510" s="22"/>
      <c r="X510" s="22"/>
      <c r="Y510" s="22"/>
      <c r="Z510" s="22"/>
      <c r="AA510" s="22"/>
      <c r="AB510" s="22"/>
      <c r="AC510" s="22"/>
      <c r="AD510" s="22"/>
      <c r="AE510" s="22"/>
      <c r="AF510" s="22"/>
      <c r="AG510" s="22"/>
      <c r="AH510" s="22"/>
      <c r="AI510" s="22"/>
      <c r="AJ510" s="22"/>
    </row>
    <row r="511" spans="1:36" ht="14.5">
      <c r="A511" s="29"/>
      <c r="B511" s="55"/>
      <c r="C511" s="29"/>
      <c r="D511" s="112"/>
      <c r="E511" s="22"/>
      <c r="F511" s="22"/>
      <c r="G511" s="26"/>
      <c r="H511" s="26"/>
      <c r="I511" s="26"/>
      <c r="J511" s="26"/>
      <c r="K511" s="26"/>
      <c r="L511" s="26"/>
      <c r="M511" s="26"/>
      <c r="N511" s="37"/>
      <c r="O511" s="26"/>
      <c r="P511" s="299"/>
      <c r="Q511" s="26"/>
      <c r="R511" s="299"/>
      <c r="S511" s="22"/>
      <c r="T511" s="26"/>
      <c r="U511" s="55"/>
      <c r="V511" s="22"/>
      <c r="W511" s="22"/>
      <c r="X511" s="22"/>
      <c r="Y511" s="22"/>
      <c r="Z511" s="22"/>
      <c r="AA511" s="22"/>
      <c r="AB511" s="22"/>
      <c r="AC511" s="22"/>
      <c r="AD511" s="22"/>
      <c r="AE511" s="22"/>
      <c r="AF511" s="22"/>
      <c r="AG511" s="22"/>
      <c r="AH511" s="22"/>
      <c r="AI511" s="22"/>
      <c r="AJ511" s="22"/>
    </row>
    <row r="512" spans="1:36" ht="14.5">
      <c r="A512" s="29"/>
      <c r="B512" s="55"/>
      <c r="C512" s="29"/>
      <c r="D512" s="112"/>
      <c r="E512" s="22"/>
      <c r="F512" s="22"/>
      <c r="G512" s="26"/>
      <c r="H512" s="26"/>
      <c r="I512" s="26"/>
      <c r="J512" s="26"/>
      <c r="K512" s="26"/>
      <c r="L512" s="26"/>
      <c r="M512" s="26"/>
      <c r="N512" s="37"/>
      <c r="O512" s="26"/>
      <c r="P512" s="299"/>
      <c r="Q512" s="26"/>
      <c r="R512" s="299"/>
      <c r="S512" s="22"/>
      <c r="T512" s="26"/>
      <c r="U512" s="55"/>
      <c r="V512" s="22"/>
      <c r="W512" s="22"/>
      <c r="X512" s="22"/>
      <c r="Y512" s="22"/>
      <c r="Z512" s="22"/>
      <c r="AA512" s="22"/>
      <c r="AB512" s="22"/>
      <c r="AC512" s="22"/>
      <c r="AD512" s="22"/>
      <c r="AE512" s="22"/>
      <c r="AF512" s="22"/>
      <c r="AG512" s="22"/>
      <c r="AH512" s="22"/>
      <c r="AI512" s="22"/>
      <c r="AJ512" s="22"/>
    </row>
    <row r="513" spans="1:36" ht="14.5">
      <c r="A513" s="29"/>
      <c r="B513" s="55"/>
      <c r="C513" s="29"/>
      <c r="D513" s="112"/>
      <c r="E513" s="22"/>
      <c r="F513" s="22"/>
      <c r="G513" s="26"/>
      <c r="H513" s="26"/>
      <c r="I513" s="26"/>
      <c r="J513" s="26"/>
      <c r="K513" s="26"/>
      <c r="L513" s="26"/>
      <c r="M513" s="26"/>
      <c r="N513" s="37"/>
      <c r="O513" s="26"/>
      <c r="P513" s="299"/>
      <c r="Q513" s="26"/>
      <c r="R513" s="299"/>
      <c r="S513" s="22"/>
      <c r="T513" s="26"/>
      <c r="U513" s="55"/>
      <c r="V513" s="22"/>
      <c r="W513" s="22"/>
      <c r="X513" s="22"/>
      <c r="Y513" s="22"/>
      <c r="Z513" s="22"/>
      <c r="AA513" s="22"/>
      <c r="AB513" s="22"/>
      <c r="AC513" s="22"/>
      <c r="AD513" s="22"/>
      <c r="AE513" s="22"/>
      <c r="AF513" s="22"/>
      <c r="AG513" s="22"/>
      <c r="AH513" s="22"/>
      <c r="AI513" s="22"/>
      <c r="AJ513" s="22"/>
    </row>
    <row r="514" spans="1:36" ht="14.5">
      <c r="A514" s="29"/>
      <c r="B514" s="55"/>
      <c r="C514" s="29"/>
      <c r="D514" s="112"/>
      <c r="E514" s="22"/>
      <c r="F514" s="22"/>
      <c r="G514" s="26"/>
      <c r="H514" s="26"/>
      <c r="I514" s="26"/>
      <c r="J514" s="26"/>
      <c r="K514" s="26"/>
      <c r="L514" s="26"/>
      <c r="M514" s="26"/>
      <c r="N514" s="37"/>
      <c r="O514" s="26"/>
      <c r="P514" s="299"/>
      <c r="Q514" s="26"/>
      <c r="R514" s="299"/>
      <c r="S514" s="22"/>
      <c r="T514" s="26"/>
      <c r="U514" s="55"/>
      <c r="V514" s="22"/>
      <c r="W514" s="22"/>
      <c r="X514" s="22"/>
      <c r="Y514" s="22"/>
      <c r="Z514" s="22"/>
      <c r="AA514" s="22"/>
      <c r="AB514" s="22"/>
      <c r="AC514" s="22"/>
      <c r="AD514" s="22"/>
      <c r="AE514" s="22"/>
      <c r="AF514" s="22"/>
      <c r="AG514" s="22"/>
      <c r="AH514" s="22"/>
      <c r="AI514" s="22"/>
      <c r="AJ514" s="22"/>
    </row>
    <row r="515" spans="1:36" ht="14.5">
      <c r="A515" s="29"/>
      <c r="B515" s="55"/>
      <c r="C515" s="29"/>
      <c r="D515" s="112"/>
      <c r="E515" s="22"/>
      <c r="F515" s="22"/>
      <c r="G515" s="26"/>
      <c r="H515" s="26"/>
      <c r="I515" s="26"/>
      <c r="J515" s="26"/>
      <c r="K515" s="26"/>
      <c r="L515" s="26"/>
      <c r="M515" s="26"/>
      <c r="N515" s="37"/>
      <c r="O515" s="26"/>
      <c r="P515" s="299"/>
      <c r="Q515" s="26"/>
      <c r="R515" s="299"/>
      <c r="S515" s="22"/>
      <c r="T515" s="26"/>
      <c r="U515" s="55"/>
      <c r="V515" s="22"/>
      <c r="W515" s="22"/>
      <c r="X515" s="22"/>
      <c r="Y515" s="22"/>
      <c r="Z515" s="22"/>
      <c r="AA515" s="22"/>
      <c r="AB515" s="22"/>
      <c r="AC515" s="22"/>
      <c r="AD515" s="22"/>
      <c r="AE515" s="22"/>
      <c r="AF515" s="22"/>
      <c r="AG515" s="22"/>
      <c r="AH515" s="22"/>
      <c r="AI515" s="22"/>
      <c r="AJ515" s="22"/>
    </row>
    <row r="516" spans="1:36" ht="14.5">
      <c r="A516" s="29"/>
      <c r="B516" s="55"/>
      <c r="C516" s="29"/>
      <c r="D516" s="112"/>
      <c r="E516" s="22"/>
      <c r="F516" s="22"/>
      <c r="G516" s="26"/>
      <c r="H516" s="26"/>
      <c r="I516" s="26"/>
      <c r="J516" s="26"/>
      <c r="K516" s="26"/>
      <c r="L516" s="26"/>
      <c r="M516" s="26"/>
      <c r="N516" s="37"/>
      <c r="O516" s="26"/>
      <c r="P516" s="299"/>
      <c r="Q516" s="26"/>
      <c r="R516" s="299"/>
      <c r="S516" s="22"/>
      <c r="T516" s="26"/>
      <c r="U516" s="55"/>
      <c r="V516" s="22"/>
      <c r="W516" s="22"/>
      <c r="X516" s="22"/>
      <c r="Y516" s="22"/>
      <c r="Z516" s="22"/>
      <c r="AA516" s="22"/>
      <c r="AB516" s="22"/>
      <c r="AC516" s="22"/>
      <c r="AD516" s="22"/>
      <c r="AE516" s="22"/>
      <c r="AF516" s="22"/>
      <c r="AG516" s="22"/>
      <c r="AH516" s="22"/>
      <c r="AI516" s="22"/>
      <c r="AJ516" s="22"/>
    </row>
    <row r="517" spans="1:36" ht="14.5">
      <c r="A517" s="29"/>
      <c r="B517" s="55"/>
      <c r="C517" s="29"/>
      <c r="D517" s="112"/>
      <c r="E517" s="22"/>
      <c r="F517" s="22"/>
      <c r="G517" s="26"/>
      <c r="H517" s="26"/>
      <c r="I517" s="26"/>
      <c r="J517" s="26"/>
      <c r="K517" s="26"/>
      <c r="L517" s="26"/>
      <c r="M517" s="26"/>
      <c r="N517" s="37"/>
      <c r="O517" s="26"/>
      <c r="P517" s="299"/>
      <c r="Q517" s="26"/>
      <c r="R517" s="299"/>
      <c r="S517" s="22"/>
      <c r="T517" s="26"/>
      <c r="U517" s="55"/>
      <c r="V517" s="22"/>
      <c r="W517" s="22"/>
      <c r="X517" s="22"/>
      <c r="Y517" s="22"/>
      <c r="Z517" s="22"/>
      <c r="AA517" s="22"/>
      <c r="AB517" s="22"/>
      <c r="AC517" s="22"/>
      <c r="AD517" s="22"/>
      <c r="AE517" s="22"/>
      <c r="AF517" s="22"/>
      <c r="AG517" s="22"/>
      <c r="AH517" s="22"/>
      <c r="AI517" s="22"/>
      <c r="AJ517" s="22"/>
    </row>
    <row r="518" spans="1:36" ht="14.5">
      <c r="A518" s="29"/>
      <c r="B518" s="55"/>
      <c r="C518" s="29"/>
      <c r="D518" s="112"/>
      <c r="E518" s="22"/>
      <c r="F518" s="22"/>
      <c r="G518" s="26"/>
      <c r="H518" s="26"/>
      <c r="I518" s="26"/>
      <c r="J518" s="26"/>
      <c r="K518" s="26"/>
      <c r="L518" s="26"/>
      <c r="M518" s="26"/>
      <c r="N518" s="37"/>
      <c r="O518" s="26"/>
      <c r="P518" s="299"/>
      <c r="Q518" s="26"/>
      <c r="R518" s="299"/>
      <c r="S518" s="22"/>
      <c r="T518" s="26"/>
      <c r="U518" s="55"/>
      <c r="V518" s="22"/>
      <c r="W518" s="22"/>
      <c r="X518" s="22"/>
      <c r="Y518" s="22"/>
      <c r="Z518" s="22"/>
      <c r="AA518" s="22"/>
      <c r="AB518" s="22"/>
      <c r="AC518" s="22"/>
      <c r="AD518" s="22"/>
      <c r="AE518" s="22"/>
      <c r="AF518" s="22"/>
      <c r="AG518" s="22"/>
      <c r="AH518" s="22"/>
      <c r="AI518" s="22"/>
      <c r="AJ518" s="22"/>
    </row>
    <row r="519" spans="1:36" ht="14.5">
      <c r="A519" s="29"/>
      <c r="B519" s="55"/>
      <c r="C519" s="29"/>
      <c r="D519" s="112"/>
      <c r="E519" s="22"/>
      <c r="F519" s="22"/>
      <c r="G519" s="26"/>
      <c r="H519" s="26"/>
      <c r="I519" s="26"/>
      <c r="J519" s="26"/>
      <c r="K519" s="26"/>
      <c r="L519" s="26"/>
      <c r="M519" s="26"/>
      <c r="N519" s="37"/>
      <c r="O519" s="26"/>
      <c r="P519" s="299"/>
      <c r="Q519" s="26"/>
      <c r="R519" s="299"/>
      <c r="S519" s="22"/>
      <c r="T519" s="26"/>
      <c r="U519" s="55"/>
      <c r="V519" s="22"/>
      <c r="W519" s="22"/>
      <c r="X519" s="22"/>
      <c r="Y519" s="22"/>
      <c r="Z519" s="22"/>
      <c r="AA519" s="22"/>
      <c r="AB519" s="22"/>
      <c r="AC519" s="22"/>
      <c r="AD519" s="22"/>
      <c r="AE519" s="22"/>
      <c r="AF519" s="22"/>
      <c r="AG519" s="22"/>
      <c r="AH519" s="22"/>
      <c r="AI519" s="22"/>
      <c r="AJ519" s="22"/>
    </row>
    <row r="520" spans="1:36" ht="14.5">
      <c r="A520" s="29"/>
      <c r="B520" s="55"/>
      <c r="C520" s="29"/>
      <c r="D520" s="112"/>
      <c r="E520" s="22"/>
      <c r="F520" s="22"/>
      <c r="G520" s="26"/>
      <c r="H520" s="26"/>
      <c r="I520" s="26"/>
      <c r="J520" s="26"/>
      <c r="K520" s="26"/>
      <c r="L520" s="26"/>
      <c r="M520" s="26"/>
      <c r="N520" s="37"/>
      <c r="O520" s="26"/>
      <c r="P520" s="299"/>
      <c r="Q520" s="26"/>
      <c r="R520" s="299"/>
      <c r="S520" s="22"/>
      <c r="T520" s="26"/>
      <c r="U520" s="55"/>
      <c r="V520" s="22"/>
      <c r="W520" s="22"/>
      <c r="X520" s="22"/>
      <c r="Y520" s="22"/>
      <c r="Z520" s="22"/>
      <c r="AA520" s="22"/>
      <c r="AB520" s="22"/>
      <c r="AC520" s="22"/>
      <c r="AD520" s="22"/>
      <c r="AE520" s="22"/>
      <c r="AF520" s="22"/>
      <c r="AG520" s="22"/>
      <c r="AH520" s="22"/>
      <c r="AI520" s="22"/>
      <c r="AJ520" s="22"/>
    </row>
    <row r="521" spans="1:36" ht="14.5">
      <c r="A521" s="29"/>
      <c r="B521" s="55"/>
      <c r="C521" s="29"/>
      <c r="D521" s="112"/>
      <c r="E521" s="22"/>
      <c r="F521" s="22"/>
      <c r="G521" s="26"/>
      <c r="H521" s="26"/>
      <c r="I521" s="26"/>
      <c r="J521" s="26"/>
      <c r="K521" s="26"/>
      <c r="L521" s="26"/>
      <c r="M521" s="26"/>
      <c r="N521" s="37"/>
      <c r="O521" s="26"/>
      <c r="P521" s="299"/>
      <c r="Q521" s="26"/>
      <c r="R521" s="299"/>
      <c r="S521" s="22"/>
      <c r="T521" s="26"/>
      <c r="U521" s="55"/>
      <c r="V521" s="22"/>
      <c r="W521" s="22"/>
      <c r="X521" s="22"/>
      <c r="Y521" s="22"/>
      <c r="Z521" s="22"/>
      <c r="AA521" s="22"/>
      <c r="AB521" s="22"/>
      <c r="AC521" s="22"/>
      <c r="AD521" s="22"/>
      <c r="AE521" s="22"/>
      <c r="AF521" s="22"/>
      <c r="AG521" s="22"/>
      <c r="AH521" s="22"/>
      <c r="AI521" s="22"/>
      <c r="AJ521" s="22"/>
    </row>
    <row r="522" spans="1:36" ht="14.5">
      <c r="A522" s="29"/>
      <c r="B522" s="55"/>
      <c r="C522" s="29"/>
      <c r="D522" s="112"/>
      <c r="E522" s="22"/>
      <c r="F522" s="22"/>
      <c r="G522" s="26"/>
      <c r="H522" s="26"/>
      <c r="I522" s="26"/>
      <c r="J522" s="26"/>
      <c r="K522" s="26"/>
      <c r="L522" s="26"/>
      <c r="M522" s="26"/>
      <c r="N522" s="37"/>
      <c r="O522" s="26"/>
      <c r="P522" s="299"/>
      <c r="Q522" s="26"/>
      <c r="R522" s="299"/>
      <c r="S522" s="22"/>
      <c r="T522" s="26"/>
      <c r="U522" s="55"/>
      <c r="V522" s="22"/>
      <c r="W522" s="22"/>
      <c r="X522" s="22"/>
      <c r="Y522" s="22"/>
      <c r="Z522" s="22"/>
      <c r="AA522" s="22"/>
      <c r="AB522" s="22"/>
      <c r="AC522" s="22"/>
      <c r="AD522" s="22"/>
      <c r="AE522" s="22"/>
      <c r="AF522" s="22"/>
      <c r="AG522" s="22"/>
      <c r="AH522" s="22"/>
      <c r="AI522" s="22"/>
      <c r="AJ522" s="22"/>
    </row>
    <row r="523" spans="1:36" ht="14.5">
      <c r="A523" s="29"/>
      <c r="B523" s="55"/>
      <c r="C523" s="29"/>
      <c r="D523" s="112"/>
      <c r="E523" s="22"/>
      <c r="F523" s="22"/>
      <c r="G523" s="26"/>
      <c r="H523" s="26"/>
      <c r="I523" s="26"/>
      <c r="J523" s="26"/>
      <c r="K523" s="26"/>
      <c r="L523" s="26"/>
      <c r="M523" s="26"/>
      <c r="N523" s="37"/>
      <c r="O523" s="26"/>
      <c r="P523" s="299"/>
      <c r="Q523" s="26"/>
      <c r="R523" s="299"/>
      <c r="S523" s="22"/>
      <c r="T523" s="26"/>
      <c r="U523" s="55"/>
      <c r="V523" s="22"/>
      <c r="W523" s="22"/>
      <c r="X523" s="22"/>
      <c r="Y523" s="22"/>
      <c r="Z523" s="22"/>
      <c r="AA523" s="22"/>
      <c r="AB523" s="22"/>
      <c r="AC523" s="22"/>
      <c r="AD523" s="22"/>
      <c r="AE523" s="22"/>
      <c r="AF523" s="22"/>
      <c r="AG523" s="22"/>
      <c r="AH523" s="22"/>
      <c r="AI523" s="22"/>
      <c r="AJ523" s="22"/>
    </row>
    <row r="524" spans="1:36" ht="14.5">
      <c r="A524" s="29"/>
      <c r="B524" s="55"/>
      <c r="C524" s="29"/>
      <c r="D524" s="112"/>
      <c r="E524" s="22"/>
      <c r="F524" s="22"/>
      <c r="G524" s="26"/>
      <c r="H524" s="26"/>
      <c r="I524" s="26"/>
      <c r="J524" s="26"/>
      <c r="K524" s="26"/>
      <c r="L524" s="26"/>
      <c r="M524" s="26"/>
      <c r="N524" s="37"/>
      <c r="O524" s="26"/>
      <c r="P524" s="299"/>
      <c r="Q524" s="26"/>
      <c r="R524" s="299"/>
      <c r="S524" s="22"/>
      <c r="T524" s="26"/>
      <c r="U524" s="55"/>
      <c r="V524" s="22"/>
      <c r="W524" s="22"/>
      <c r="X524" s="22"/>
      <c r="Y524" s="22"/>
      <c r="Z524" s="22"/>
      <c r="AA524" s="22"/>
      <c r="AB524" s="22"/>
      <c r="AC524" s="22"/>
      <c r="AD524" s="22"/>
      <c r="AE524" s="22"/>
      <c r="AF524" s="22"/>
      <c r="AG524" s="22"/>
      <c r="AH524" s="22"/>
      <c r="AI524" s="22"/>
      <c r="AJ524" s="22"/>
    </row>
    <row r="525" spans="1:36" ht="14.5">
      <c r="A525" s="29"/>
      <c r="B525" s="55"/>
      <c r="C525" s="29"/>
      <c r="D525" s="112"/>
      <c r="E525" s="22"/>
      <c r="F525" s="22"/>
      <c r="G525" s="26"/>
      <c r="H525" s="26"/>
      <c r="I525" s="26"/>
      <c r="J525" s="26"/>
      <c r="K525" s="26"/>
      <c r="L525" s="26"/>
      <c r="M525" s="26"/>
      <c r="N525" s="37"/>
      <c r="O525" s="26"/>
      <c r="P525" s="299"/>
      <c r="Q525" s="26"/>
      <c r="R525" s="299"/>
      <c r="S525" s="22"/>
      <c r="T525" s="26"/>
      <c r="U525" s="55"/>
      <c r="V525" s="22"/>
      <c r="W525" s="22"/>
      <c r="X525" s="22"/>
      <c r="Y525" s="22"/>
      <c r="Z525" s="22"/>
      <c r="AA525" s="22"/>
      <c r="AB525" s="22"/>
      <c r="AC525" s="22"/>
      <c r="AD525" s="22"/>
      <c r="AE525" s="22"/>
      <c r="AF525" s="22"/>
      <c r="AG525" s="22"/>
      <c r="AH525" s="22"/>
      <c r="AI525" s="22"/>
      <c r="AJ525" s="22"/>
    </row>
    <row r="526" spans="1:36" ht="14.5">
      <c r="A526" s="29"/>
      <c r="B526" s="55"/>
      <c r="C526" s="29"/>
      <c r="D526" s="112"/>
      <c r="E526" s="22"/>
      <c r="F526" s="22"/>
      <c r="G526" s="26"/>
      <c r="H526" s="26"/>
      <c r="I526" s="26"/>
      <c r="J526" s="26"/>
      <c r="K526" s="26"/>
      <c r="L526" s="26"/>
      <c r="M526" s="26"/>
      <c r="N526" s="37"/>
      <c r="O526" s="26"/>
      <c r="P526" s="299"/>
      <c r="Q526" s="26"/>
      <c r="R526" s="299"/>
      <c r="S526" s="22"/>
      <c r="T526" s="26"/>
      <c r="U526" s="55"/>
      <c r="V526" s="22"/>
      <c r="W526" s="22"/>
      <c r="X526" s="22"/>
      <c r="Y526" s="22"/>
      <c r="Z526" s="22"/>
      <c r="AA526" s="22"/>
      <c r="AB526" s="22"/>
      <c r="AC526" s="22"/>
      <c r="AD526" s="22"/>
      <c r="AE526" s="22"/>
      <c r="AF526" s="22"/>
      <c r="AG526" s="22"/>
      <c r="AH526" s="22"/>
      <c r="AI526" s="22"/>
      <c r="AJ526" s="22"/>
    </row>
    <row r="527" spans="1:36" ht="14.5">
      <c r="A527" s="29"/>
      <c r="B527" s="55"/>
      <c r="C527" s="29"/>
      <c r="D527" s="112"/>
      <c r="E527" s="22"/>
      <c r="F527" s="22"/>
      <c r="G527" s="26"/>
      <c r="H527" s="26"/>
      <c r="I527" s="26"/>
      <c r="J527" s="26"/>
      <c r="K527" s="26"/>
      <c r="L527" s="26"/>
      <c r="M527" s="26"/>
      <c r="N527" s="37"/>
      <c r="O527" s="26"/>
      <c r="P527" s="299"/>
      <c r="Q527" s="26"/>
      <c r="R527" s="299"/>
      <c r="S527" s="22"/>
      <c r="T527" s="26"/>
      <c r="U527" s="55"/>
      <c r="V527" s="22"/>
      <c r="W527" s="22"/>
      <c r="X527" s="22"/>
      <c r="Y527" s="22"/>
      <c r="Z527" s="22"/>
      <c r="AA527" s="22"/>
      <c r="AB527" s="22"/>
      <c r="AC527" s="22"/>
      <c r="AD527" s="22"/>
      <c r="AE527" s="22"/>
      <c r="AF527" s="22"/>
      <c r="AG527" s="22"/>
      <c r="AH527" s="22"/>
      <c r="AI527" s="22"/>
      <c r="AJ527" s="22"/>
    </row>
    <row r="528" spans="1:36" ht="14.5">
      <c r="A528" s="29"/>
      <c r="B528" s="55"/>
      <c r="C528" s="29"/>
      <c r="D528" s="112"/>
      <c r="E528" s="22"/>
      <c r="F528" s="22"/>
      <c r="G528" s="26"/>
      <c r="H528" s="26"/>
      <c r="I528" s="26"/>
      <c r="J528" s="26"/>
      <c r="K528" s="26"/>
      <c r="L528" s="26"/>
      <c r="M528" s="26"/>
      <c r="N528" s="37"/>
      <c r="O528" s="26"/>
      <c r="P528" s="299"/>
      <c r="Q528" s="26"/>
      <c r="R528" s="299"/>
      <c r="S528" s="22"/>
      <c r="T528" s="26"/>
      <c r="U528" s="55"/>
      <c r="V528" s="22"/>
      <c r="W528" s="22"/>
      <c r="X528" s="22"/>
      <c r="Y528" s="22"/>
      <c r="Z528" s="22"/>
      <c r="AA528" s="22"/>
      <c r="AB528" s="22"/>
      <c r="AC528" s="22"/>
      <c r="AD528" s="22"/>
      <c r="AE528" s="22"/>
      <c r="AF528" s="22"/>
      <c r="AG528" s="22"/>
      <c r="AH528" s="22"/>
      <c r="AI528" s="22"/>
      <c r="AJ528" s="22"/>
    </row>
    <row r="529" spans="1:36" ht="14.5">
      <c r="A529" s="29"/>
      <c r="B529" s="55"/>
      <c r="C529" s="29"/>
      <c r="D529" s="112"/>
      <c r="E529" s="22"/>
      <c r="F529" s="22"/>
      <c r="G529" s="26"/>
      <c r="H529" s="26"/>
      <c r="I529" s="26"/>
      <c r="J529" s="26"/>
      <c r="K529" s="26"/>
      <c r="L529" s="26"/>
      <c r="M529" s="26"/>
      <c r="N529" s="37"/>
      <c r="O529" s="26"/>
      <c r="P529" s="299"/>
      <c r="Q529" s="26"/>
      <c r="R529" s="299"/>
      <c r="S529" s="22"/>
      <c r="T529" s="26"/>
      <c r="U529" s="55"/>
      <c r="V529" s="22"/>
      <c r="W529" s="22"/>
      <c r="X529" s="22"/>
      <c r="Y529" s="22"/>
      <c r="Z529" s="22"/>
      <c r="AA529" s="22"/>
      <c r="AB529" s="22"/>
      <c r="AC529" s="22"/>
      <c r="AD529" s="22"/>
      <c r="AE529" s="22"/>
      <c r="AF529" s="22"/>
      <c r="AG529" s="22"/>
      <c r="AH529" s="22"/>
      <c r="AI529" s="22"/>
      <c r="AJ529" s="22"/>
    </row>
    <row r="530" spans="1:36" ht="14.5">
      <c r="A530" s="29"/>
      <c r="B530" s="55"/>
      <c r="C530" s="29"/>
      <c r="D530" s="112"/>
      <c r="E530" s="22"/>
      <c r="F530" s="22"/>
      <c r="G530" s="26"/>
      <c r="H530" s="26"/>
      <c r="I530" s="26"/>
      <c r="J530" s="26"/>
      <c r="K530" s="26"/>
      <c r="L530" s="26"/>
      <c r="M530" s="26"/>
      <c r="N530" s="37"/>
      <c r="O530" s="26"/>
      <c r="P530" s="299"/>
      <c r="Q530" s="26"/>
      <c r="R530" s="299"/>
      <c r="S530" s="22"/>
      <c r="T530" s="26"/>
      <c r="U530" s="55"/>
      <c r="V530" s="22"/>
      <c r="W530" s="22"/>
      <c r="X530" s="22"/>
      <c r="Y530" s="22"/>
      <c r="Z530" s="22"/>
      <c r="AA530" s="22"/>
      <c r="AB530" s="22"/>
      <c r="AC530" s="22"/>
      <c r="AD530" s="22"/>
      <c r="AE530" s="22"/>
      <c r="AF530" s="22"/>
      <c r="AG530" s="22"/>
      <c r="AH530" s="22"/>
      <c r="AI530" s="22"/>
      <c r="AJ530" s="22"/>
    </row>
    <row r="531" spans="1:36" ht="14.5">
      <c r="A531" s="29"/>
      <c r="B531" s="55"/>
      <c r="C531" s="29"/>
      <c r="D531" s="112"/>
      <c r="E531" s="22"/>
      <c r="F531" s="22"/>
      <c r="G531" s="26"/>
      <c r="H531" s="26"/>
      <c r="I531" s="26"/>
      <c r="J531" s="26"/>
      <c r="K531" s="26"/>
      <c r="L531" s="26"/>
      <c r="M531" s="26"/>
      <c r="N531" s="37"/>
      <c r="O531" s="26"/>
      <c r="P531" s="299"/>
      <c r="Q531" s="26"/>
      <c r="R531" s="299"/>
      <c r="S531" s="22"/>
      <c r="T531" s="26"/>
      <c r="U531" s="55"/>
      <c r="V531" s="22"/>
      <c r="W531" s="22"/>
      <c r="X531" s="22"/>
      <c r="Y531" s="22"/>
      <c r="Z531" s="22"/>
      <c r="AA531" s="22"/>
      <c r="AB531" s="22"/>
      <c r="AC531" s="22"/>
      <c r="AD531" s="22"/>
      <c r="AE531" s="22"/>
      <c r="AF531" s="22"/>
      <c r="AG531" s="22"/>
      <c r="AH531" s="22"/>
      <c r="AI531" s="22"/>
      <c r="AJ531" s="22"/>
    </row>
    <row r="532" spans="1:36" ht="14.5">
      <c r="A532" s="29"/>
      <c r="B532" s="55"/>
      <c r="C532" s="29"/>
      <c r="D532" s="112"/>
      <c r="E532" s="22"/>
      <c r="F532" s="22"/>
      <c r="G532" s="26"/>
      <c r="H532" s="26"/>
      <c r="I532" s="26"/>
      <c r="J532" s="26"/>
      <c r="K532" s="26"/>
      <c r="L532" s="26"/>
      <c r="M532" s="26"/>
      <c r="N532" s="37"/>
      <c r="O532" s="26"/>
      <c r="P532" s="299"/>
      <c r="Q532" s="26"/>
      <c r="R532" s="299"/>
      <c r="S532" s="22"/>
      <c r="T532" s="26"/>
      <c r="U532" s="55"/>
      <c r="V532" s="22"/>
      <c r="W532" s="22"/>
      <c r="X532" s="22"/>
      <c r="Y532" s="22"/>
      <c r="Z532" s="22"/>
      <c r="AA532" s="22"/>
      <c r="AB532" s="22"/>
      <c r="AC532" s="22"/>
      <c r="AD532" s="22"/>
      <c r="AE532" s="22"/>
      <c r="AF532" s="22"/>
      <c r="AG532" s="22"/>
      <c r="AH532" s="22"/>
      <c r="AI532" s="22"/>
      <c r="AJ532" s="22"/>
    </row>
    <row r="533" spans="1:36" ht="14.5">
      <c r="A533" s="29"/>
      <c r="B533" s="55"/>
      <c r="C533" s="29"/>
      <c r="D533" s="112"/>
      <c r="E533" s="22"/>
      <c r="F533" s="22"/>
      <c r="G533" s="26"/>
      <c r="H533" s="26"/>
      <c r="I533" s="26"/>
      <c r="J533" s="26"/>
      <c r="K533" s="26"/>
      <c r="L533" s="26"/>
      <c r="M533" s="26"/>
      <c r="N533" s="37"/>
      <c r="O533" s="26"/>
      <c r="P533" s="299"/>
      <c r="Q533" s="26"/>
      <c r="R533" s="299"/>
      <c r="S533" s="22"/>
      <c r="T533" s="26"/>
      <c r="U533" s="55"/>
      <c r="V533" s="22"/>
      <c r="W533" s="22"/>
      <c r="X533" s="22"/>
      <c r="Y533" s="22"/>
      <c r="Z533" s="22"/>
      <c r="AA533" s="22"/>
      <c r="AB533" s="22"/>
      <c r="AC533" s="22"/>
      <c r="AD533" s="22"/>
      <c r="AE533" s="22"/>
      <c r="AF533" s="22"/>
      <c r="AG533" s="22"/>
      <c r="AH533" s="22"/>
      <c r="AI533" s="22"/>
      <c r="AJ533" s="22"/>
    </row>
    <row r="534" spans="1:36" ht="14.5">
      <c r="A534" s="29"/>
      <c r="B534" s="55"/>
      <c r="C534" s="29"/>
      <c r="D534" s="112"/>
      <c r="E534" s="22"/>
      <c r="F534" s="22"/>
      <c r="G534" s="26"/>
      <c r="H534" s="26"/>
      <c r="I534" s="26"/>
      <c r="J534" s="26"/>
      <c r="K534" s="26"/>
      <c r="L534" s="26"/>
      <c r="M534" s="26"/>
      <c r="N534" s="37"/>
      <c r="O534" s="26"/>
      <c r="P534" s="299"/>
      <c r="Q534" s="26"/>
      <c r="R534" s="299"/>
      <c r="S534" s="22"/>
      <c r="T534" s="26"/>
      <c r="U534" s="55"/>
      <c r="V534" s="22"/>
      <c r="W534" s="22"/>
      <c r="X534" s="22"/>
      <c r="Y534" s="22"/>
      <c r="Z534" s="22"/>
      <c r="AA534" s="22"/>
      <c r="AB534" s="22"/>
      <c r="AC534" s="22"/>
      <c r="AD534" s="22"/>
      <c r="AE534" s="22"/>
      <c r="AF534" s="22"/>
      <c r="AG534" s="22"/>
      <c r="AH534" s="22"/>
      <c r="AI534" s="22"/>
      <c r="AJ534" s="22"/>
    </row>
    <row r="535" spans="1:36" ht="14.5">
      <c r="A535" s="29"/>
      <c r="B535" s="55"/>
      <c r="C535" s="29"/>
      <c r="D535" s="112"/>
      <c r="E535" s="22"/>
      <c r="F535" s="22"/>
      <c r="G535" s="26"/>
      <c r="H535" s="26"/>
      <c r="I535" s="26"/>
      <c r="J535" s="26"/>
      <c r="K535" s="26"/>
      <c r="L535" s="26"/>
      <c r="M535" s="26"/>
      <c r="N535" s="37"/>
      <c r="O535" s="26"/>
      <c r="P535" s="299"/>
      <c r="Q535" s="26"/>
      <c r="R535" s="299"/>
      <c r="S535" s="22"/>
      <c r="T535" s="26"/>
      <c r="U535" s="55"/>
      <c r="V535" s="22"/>
      <c r="W535" s="22"/>
      <c r="X535" s="22"/>
      <c r="Y535" s="22"/>
      <c r="Z535" s="22"/>
      <c r="AA535" s="22"/>
      <c r="AB535" s="22"/>
      <c r="AC535" s="22"/>
      <c r="AD535" s="22"/>
      <c r="AE535" s="22"/>
      <c r="AF535" s="22"/>
      <c r="AG535" s="22"/>
      <c r="AH535" s="22"/>
      <c r="AI535" s="22"/>
      <c r="AJ535" s="22"/>
    </row>
    <row r="536" spans="1:36" ht="14.5">
      <c r="A536" s="29"/>
      <c r="B536" s="55"/>
      <c r="C536" s="29"/>
      <c r="D536" s="112"/>
      <c r="E536" s="22"/>
      <c r="F536" s="22"/>
      <c r="G536" s="26"/>
      <c r="H536" s="26"/>
      <c r="I536" s="26"/>
      <c r="J536" s="26"/>
      <c r="K536" s="26"/>
      <c r="L536" s="26"/>
      <c r="M536" s="26"/>
      <c r="N536" s="37"/>
      <c r="O536" s="26"/>
      <c r="P536" s="299"/>
      <c r="Q536" s="26"/>
      <c r="R536" s="299"/>
      <c r="S536" s="22"/>
      <c r="T536" s="26"/>
      <c r="U536" s="55"/>
      <c r="V536" s="22"/>
      <c r="W536" s="22"/>
      <c r="X536" s="22"/>
      <c r="Y536" s="22"/>
      <c r="Z536" s="22"/>
      <c r="AA536" s="22"/>
      <c r="AB536" s="22"/>
      <c r="AC536" s="22"/>
      <c r="AD536" s="22"/>
      <c r="AE536" s="22"/>
      <c r="AF536" s="22"/>
      <c r="AG536" s="22"/>
      <c r="AH536" s="22"/>
      <c r="AI536" s="22"/>
      <c r="AJ536" s="22"/>
    </row>
    <row r="537" spans="1:36" ht="14.5">
      <c r="A537" s="29"/>
      <c r="B537" s="55"/>
      <c r="C537" s="29"/>
      <c r="D537" s="112"/>
      <c r="E537" s="22"/>
      <c r="F537" s="22"/>
      <c r="G537" s="26"/>
      <c r="H537" s="26"/>
      <c r="I537" s="26"/>
      <c r="J537" s="26"/>
      <c r="K537" s="26"/>
      <c r="L537" s="26"/>
      <c r="M537" s="26"/>
      <c r="N537" s="37"/>
      <c r="O537" s="26"/>
      <c r="P537" s="299"/>
      <c r="Q537" s="26"/>
      <c r="R537" s="299"/>
      <c r="S537" s="22"/>
      <c r="T537" s="26"/>
      <c r="U537" s="55"/>
      <c r="V537" s="22"/>
      <c r="W537" s="22"/>
      <c r="X537" s="22"/>
      <c r="Y537" s="22"/>
      <c r="Z537" s="22"/>
      <c r="AA537" s="22"/>
      <c r="AB537" s="22"/>
      <c r="AC537" s="22"/>
      <c r="AD537" s="22"/>
      <c r="AE537" s="22"/>
      <c r="AF537" s="22"/>
      <c r="AG537" s="22"/>
      <c r="AH537" s="22"/>
      <c r="AI537" s="22"/>
      <c r="AJ537" s="22"/>
    </row>
    <row r="538" spans="1:36" ht="14.5">
      <c r="A538" s="29"/>
      <c r="B538" s="55"/>
      <c r="C538" s="29"/>
      <c r="D538" s="112"/>
      <c r="E538" s="22"/>
      <c r="F538" s="22"/>
      <c r="G538" s="26"/>
      <c r="H538" s="26"/>
      <c r="I538" s="26"/>
      <c r="J538" s="26"/>
      <c r="K538" s="26"/>
      <c r="L538" s="26"/>
      <c r="M538" s="26"/>
      <c r="N538" s="37"/>
      <c r="O538" s="26"/>
      <c r="P538" s="299"/>
      <c r="Q538" s="26"/>
      <c r="R538" s="299"/>
      <c r="S538" s="22"/>
      <c r="T538" s="26"/>
      <c r="U538" s="55"/>
      <c r="V538" s="22"/>
      <c r="W538" s="22"/>
      <c r="X538" s="22"/>
      <c r="Y538" s="22"/>
      <c r="Z538" s="22"/>
      <c r="AA538" s="22"/>
      <c r="AB538" s="22"/>
      <c r="AC538" s="22"/>
      <c r="AD538" s="22"/>
      <c r="AE538" s="22"/>
      <c r="AF538" s="22"/>
      <c r="AG538" s="22"/>
      <c r="AH538" s="22"/>
      <c r="AI538" s="22"/>
      <c r="AJ538" s="22"/>
    </row>
    <row r="539" spans="1:36" ht="14.5">
      <c r="A539" s="29"/>
      <c r="B539" s="55"/>
      <c r="C539" s="29"/>
      <c r="D539" s="112"/>
      <c r="E539" s="22"/>
      <c r="F539" s="22"/>
      <c r="G539" s="26"/>
      <c r="H539" s="26"/>
      <c r="I539" s="26"/>
      <c r="J539" s="26"/>
      <c r="K539" s="26"/>
      <c r="L539" s="26"/>
      <c r="M539" s="26"/>
      <c r="N539" s="37"/>
      <c r="O539" s="26"/>
      <c r="P539" s="299"/>
      <c r="Q539" s="26"/>
      <c r="R539" s="299"/>
      <c r="S539" s="22"/>
      <c r="T539" s="26"/>
      <c r="U539" s="55"/>
      <c r="V539" s="22"/>
      <c r="W539" s="22"/>
      <c r="X539" s="22"/>
      <c r="Y539" s="22"/>
      <c r="Z539" s="22"/>
      <c r="AA539" s="22"/>
      <c r="AB539" s="22"/>
      <c r="AC539" s="22"/>
      <c r="AD539" s="22"/>
      <c r="AE539" s="22"/>
      <c r="AF539" s="22"/>
      <c r="AG539" s="22"/>
      <c r="AH539" s="22"/>
      <c r="AI539" s="22"/>
      <c r="AJ539" s="22"/>
    </row>
    <row r="540" spans="1:36" ht="14.5">
      <c r="A540" s="29"/>
      <c r="B540" s="55"/>
      <c r="C540" s="29"/>
      <c r="D540" s="112"/>
      <c r="E540" s="22"/>
      <c r="F540" s="22"/>
      <c r="G540" s="26"/>
      <c r="H540" s="26"/>
      <c r="I540" s="26"/>
      <c r="J540" s="26"/>
      <c r="K540" s="26"/>
      <c r="L540" s="26"/>
      <c r="M540" s="26"/>
      <c r="N540" s="37"/>
      <c r="O540" s="26"/>
      <c r="P540" s="299"/>
      <c r="Q540" s="26"/>
      <c r="R540" s="299"/>
      <c r="S540" s="22"/>
      <c r="T540" s="26"/>
      <c r="U540" s="55"/>
      <c r="V540" s="22"/>
      <c r="W540" s="22"/>
      <c r="X540" s="22"/>
      <c r="Y540" s="22"/>
      <c r="Z540" s="22"/>
      <c r="AA540" s="22"/>
      <c r="AB540" s="22"/>
      <c r="AC540" s="22"/>
      <c r="AD540" s="22"/>
      <c r="AE540" s="22"/>
      <c r="AF540" s="22"/>
      <c r="AG540" s="22"/>
      <c r="AH540" s="22"/>
      <c r="AI540" s="22"/>
      <c r="AJ540" s="22"/>
    </row>
    <row r="541" spans="1:36" ht="14.5">
      <c r="A541" s="29"/>
      <c r="B541" s="55"/>
      <c r="C541" s="29"/>
      <c r="D541" s="112"/>
      <c r="E541" s="22"/>
      <c r="F541" s="22"/>
      <c r="G541" s="26"/>
      <c r="H541" s="26"/>
      <c r="I541" s="26"/>
      <c r="J541" s="26"/>
      <c r="K541" s="26"/>
      <c r="L541" s="26"/>
      <c r="M541" s="26"/>
      <c r="N541" s="37"/>
      <c r="O541" s="26"/>
      <c r="P541" s="299"/>
      <c r="Q541" s="26"/>
      <c r="R541" s="299"/>
      <c r="S541" s="22"/>
      <c r="T541" s="26"/>
      <c r="U541" s="55"/>
      <c r="V541" s="22"/>
      <c r="W541" s="22"/>
      <c r="X541" s="22"/>
      <c r="Y541" s="22"/>
      <c r="Z541" s="22"/>
      <c r="AA541" s="22"/>
      <c r="AB541" s="22"/>
      <c r="AC541" s="22"/>
      <c r="AD541" s="22"/>
      <c r="AE541" s="22"/>
      <c r="AF541" s="22"/>
      <c r="AG541" s="22"/>
      <c r="AH541" s="22"/>
      <c r="AI541" s="22"/>
      <c r="AJ541" s="22"/>
    </row>
    <row r="542" spans="1:36" ht="14.5">
      <c r="A542" s="29"/>
      <c r="B542" s="55"/>
      <c r="C542" s="29"/>
      <c r="D542" s="112"/>
      <c r="E542" s="22"/>
      <c r="F542" s="22"/>
      <c r="G542" s="26"/>
      <c r="H542" s="26"/>
      <c r="I542" s="26"/>
      <c r="J542" s="26"/>
      <c r="K542" s="26"/>
      <c r="L542" s="26"/>
      <c r="M542" s="26"/>
      <c r="N542" s="37"/>
      <c r="O542" s="26"/>
      <c r="P542" s="299"/>
      <c r="Q542" s="26"/>
      <c r="R542" s="299"/>
      <c r="S542" s="22"/>
      <c r="T542" s="26"/>
      <c r="U542" s="55"/>
      <c r="V542" s="22"/>
      <c r="W542" s="22"/>
      <c r="X542" s="22"/>
      <c r="Y542" s="22"/>
      <c r="Z542" s="22"/>
      <c r="AA542" s="22"/>
      <c r="AB542" s="22"/>
      <c r="AC542" s="22"/>
      <c r="AD542" s="22"/>
      <c r="AE542" s="22"/>
      <c r="AF542" s="22"/>
      <c r="AG542" s="22"/>
      <c r="AH542" s="22"/>
      <c r="AI542" s="22"/>
      <c r="AJ542" s="22"/>
    </row>
    <row r="543" spans="1:36" ht="14.5">
      <c r="A543" s="29"/>
      <c r="B543" s="55"/>
      <c r="C543" s="29"/>
      <c r="D543" s="112"/>
      <c r="E543" s="22"/>
      <c r="F543" s="22"/>
      <c r="G543" s="26"/>
      <c r="H543" s="26"/>
      <c r="I543" s="26"/>
      <c r="J543" s="26"/>
      <c r="K543" s="26"/>
      <c r="L543" s="26"/>
      <c r="M543" s="26"/>
      <c r="N543" s="37"/>
      <c r="O543" s="26"/>
      <c r="P543" s="299"/>
      <c r="Q543" s="26"/>
      <c r="R543" s="299"/>
      <c r="S543" s="22"/>
      <c r="T543" s="26"/>
      <c r="U543" s="55"/>
      <c r="V543" s="22"/>
      <c r="W543" s="22"/>
      <c r="X543" s="22"/>
      <c r="Y543" s="22"/>
      <c r="Z543" s="22"/>
      <c r="AA543" s="22"/>
      <c r="AB543" s="22"/>
      <c r="AC543" s="22"/>
      <c r="AD543" s="22"/>
      <c r="AE543" s="22"/>
      <c r="AF543" s="22"/>
      <c r="AG543" s="22"/>
      <c r="AH543" s="22"/>
      <c r="AI543" s="22"/>
      <c r="AJ543" s="22"/>
    </row>
    <row r="544" spans="1:36" ht="14.5">
      <c r="A544" s="29"/>
      <c r="B544" s="55"/>
      <c r="C544" s="29"/>
      <c r="D544" s="112"/>
      <c r="E544" s="22"/>
      <c r="F544" s="22"/>
      <c r="G544" s="26"/>
      <c r="H544" s="26"/>
      <c r="I544" s="26"/>
      <c r="J544" s="26"/>
      <c r="K544" s="26"/>
      <c r="L544" s="26"/>
      <c r="M544" s="26"/>
      <c r="N544" s="37"/>
      <c r="O544" s="26"/>
      <c r="P544" s="299"/>
      <c r="Q544" s="26"/>
      <c r="R544" s="299"/>
      <c r="S544" s="22"/>
      <c r="T544" s="26"/>
      <c r="U544" s="55"/>
      <c r="V544" s="22"/>
      <c r="W544" s="22"/>
      <c r="X544" s="22"/>
      <c r="Y544" s="22"/>
      <c r="Z544" s="22"/>
      <c r="AA544" s="22"/>
      <c r="AB544" s="22"/>
      <c r="AC544" s="22"/>
      <c r="AD544" s="22"/>
      <c r="AE544" s="22"/>
      <c r="AF544" s="22"/>
      <c r="AG544" s="22"/>
      <c r="AH544" s="22"/>
      <c r="AI544" s="22"/>
      <c r="AJ544" s="22"/>
    </row>
    <row r="545" spans="1:36" ht="14.5">
      <c r="A545" s="29"/>
      <c r="B545" s="55"/>
      <c r="C545" s="29"/>
      <c r="D545" s="112"/>
      <c r="E545" s="22"/>
      <c r="F545" s="22"/>
      <c r="G545" s="26"/>
      <c r="H545" s="26"/>
      <c r="I545" s="26"/>
      <c r="J545" s="26"/>
      <c r="K545" s="26"/>
      <c r="L545" s="26"/>
      <c r="M545" s="26"/>
      <c r="N545" s="37"/>
      <c r="O545" s="26"/>
      <c r="P545" s="299"/>
      <c r="Q545" s="26"/>
      <c r="R545" s="299"/>
      <c r="S545" s="22"/>
      <c r="T545" s="26"/>
      <c r="U545" s="55"/>
      <c r="V545" s="22"/>
      <c r="W545" s="22"/>
      <c r="X545" s="22"/>
      <c r="Y545" s="22"/>
      <c r="Z545" s="22"/>
      <c r="AA545" s="22"/>
      <c r="AB545" s="22"/>
      <c r="AC545" s="22"/>
      <c r="AD545" s="22"/>
      <c r="AE545" s="22"/>
      <c r="AF545" s="22"/>
      <c r="AG545" s="22"/>
      <c r="AH545" s="22"/>
      <c r="AI545" s="22"/>
      <c r="AJ545" s="22"/>
    </row>
    <row r="546" spans="1:36" ht="14.5">
      <c r="A546" s="29"/>
      <c r="B546" s="55"/>
      <c r="C546" s="29"/>
      <c r="D546" s="112"/>
      <c r="E546" s="22"/>
      <c r="F546" s="22"/>
      <c r="G546" s="26"/>
      <c r="H546" s="26"/>
      <c r="I546" s="26"/>
      <c r="J546" s="26"/>
      <c r="K546" s="26"/>
      <c r="L546" s="26"/>
      <c r="M546" s="26"/>
      <c r="N546" s="37"/>
      <c r="O546" s="26"/>
      <c r="P546" s="299"/>
      <c r="Q546" s="26"/>
      <c r="R546" s="299"/>
      <c r="S546" s="22"/>
      <c r="T546" s="26"/>
      <c r="U546" s="55"/>
      <c r="V546" s="22"/>
      <c r="W546" s="22"/>
      <c r="X546" s="22"/>
      <c r="Y546" s="22"/>
      <c r="Z546" s="22"/>
      <c r="AA546" s="22"/>
      <c r="AB546" s="22"/>
      <c r="AC546" s="22"/>
      <c r="AD546" s="22"/>
      <c r="AE546" s="22"/>
      <c r="AF546" s="22"/>
      <c r="AG546" s="22"/>
      <c r="AH546" s="22"/>
      <c r="AI546" s="22"/>
      <c r="AJ546" s="22"/>
    </row>
    <row r="547" spans="1:36" ht="14.5">
      <c r="A547" s="29"/>
      <c r="B547" s="55"/>
      <c r="C547" s="29"/>
      <c r="D547" s="112"/>
      <c r="E547" s="22"/>
      <c r="F547" s="22"/>
      <c r="G547" s="26"/>
      <c r="H547" s="26"/>
      <c r="I547" s="26"/>
      <c r="J547" s="26"/>
      <c r="K547" s="26"/>
      <c r="L547" s="26"/>
      <c r="M547" s="26"/>
      <c r="N547" s="37"/>
      <c r="O547" s="26"/>
      <c r="P547" s="299"/>
      <c r="Q547" s="26"/>
      <c r="R547" s="299"/>
      <c r="S547" s="22"/>
      <c r="T547" s="26"/>
      <c r="U547" s="55"/>
      <c r="V547" s="22"/>
      <c r="W547" s="22"/>
      <c r="X547" s="22"/>
      <c r="Y547" s="22"/>
      <c r="Z547" s="22"/>
      <c r="AA547" s="22"/>
      <c r="AB547" s="22"/>
      <c r="AC547" s="22"/>
      <c r="AD547" s="22"/>
      <c r="AE547" s="22"/>
      <c r="AF547" s="22"/>
      <c r="AG547" s="22"/>
      <c r="AH547" s="22"/>
      <c r="AI547" s="22"/>
      <c r="AJ547" s="22"/>
    </row>
    <row r="548" spans="1:36" ht="14.5">
      <c r="A548" s="29"/>
      <c r="B548" s="55"/>
      <c r="C548" s="29"/>
      <c r="D548" s="112"/>
      <c r="E548" s="22"/>
      <c r="F548" s="22"/>
      <c r="G548" s="26"/>
      <c r="H548" s="26"/>
      <c r="I548" s="26"/>
      <c r="J548" s="26"/>
      <c r="K548" s="26"/>
      <c r="L548" s="26"/>
      <c r="M548" s="26"/>
      <c r="N548" s="37"/>
      <c r="O548" s="26"/>
      <c r="P548" s="299"/>
      <c r="Q548" s="26"/>
      <c r="R548" s="299"/>
      <c r="S548" s="22"/>
      <c r="T548" s="26"/>
      <c r="U548" s="55"/>
      <c r="V548" s="22"/>
      <c r="W548" s="22"/>
      <c r="X548" s="22"/>
      <c r="Y548" s="22"/>
      <c r="Z548" s="22"/>
      <c r="AA548" s="22"/>
      <c r="AB548" s="22"/>
      <c r="AC548" s="22"/>
      <c r="AD548" s="22"/>
      <c r="AE548" s="22"/>
      <c r="AF548" s="22"/>
      <c r="AG548" s="22"/>
      <c r="AH548" s="22"/>
      <c r="AI548" s="22"/>
      <c r="AJ548" s="22"/>
    </row>
    <row r="549" spans="1:36" ht="14.5">
      <c r="A549" s="29"/>
      <c r="B549" s="55"/>
      <c r="C549" s="29"/>
      <c r="D549" s="112"/>
      <c r="E549" s="22"/>
      <c r="F549" s="22"/>
      <c r="G549" s="26"/>
      <c r="H549" s="26"/>
      <c r="I549" s="26"/>
      <c r="J549" s="26"/>
      <c r="K549" s="26"/>
      <c r="L549" s="26"/>
      <c r="M549" s="26"/>
      <c r="N549" s="37"/>
      <c r="O549" s="26"/>
      <c r="P549" s="299"/>
      <c r="Q549" s="26"/>
      <c r="R549" s="299"/>
      <c r="S549" s="22"/>
      <c r="T549" s="26"/>
      <c r="U549" s="55"/>
      <c r="V549" s="22"/>
      <c r="W549" s="22"/>
      <c r="X549" s="22"/>
      <c r="Y549" s="22"/>
      <c r="Z549" s="22"/>
      <c r="AA549" s="22"/>
      <c r="AB549" s="22"/>
      <c r="AC549" s="22"/>
      <c r="AD549" s="22"/>
      <c r="AE549" s="22"/>
      <c r="AF549" s="22"/>
      <c r="AG549" s="22"/>
      <c r="AH549" s="22"/>
      <c r="AI549" s="22"/>
      <c r="AJ549" s="22"/>
    </row>
    <row r="550" spans="1:36" ht="14.5">
      <c r="A550" s="29"/>
      <c r="B550" s="55"/>
      <c r="C550" s="29"/>
      <c r="D550" s="112"/>
      <c r="E550" s="22"/>
      <c r="F550" s="22"/>
      <c r="G550" s="26"/>
      <c r="H550" s="26"/>
      <c r="I550" s="26"/>
      <c r="J550" s="26"/>
      <c r="K550" s="26"/>
      <c r="L550" s="26"/>
      <c r="M550" s="26"/>
      <c r="N550" s="37"/>
      <c r="O550" s="26"/>
      <c r="P550" s="299"/>
      <c r="Q550" s="26"/>
      <c r="R550" s="299"/>
      <c r="S550" s="22"/>
      <c r="T550" s="26"/>
      <c r="U550" s="55"/>
      <c r="V550" s="22"/>
      <c r="W550" s="22"/>
      <c r="X550" s="22"/>
      <c r="Y550" s="22"/>
      <c r="Z550" s="22"/>
      <c r="AA550" s="22"/>
      <c r="AB550" s="22"/>
      <c r="AC550" s="22"/>
      <c r="AD550" s="22"/>
      <c r="AE550" s="22"/>
      <c r="AF550" s="22"/>
      <c r="AG550" s="22"/>
      <c r="AH550" s="22"/>
      <c r="AI550" s="22"/>
      <c r="AJ550" s="22"/>
    </row>
    <row r="551" spans="1:36" ht="14.5">
      <c r="A551" s="29"/>
      <c r="B551" s="55"/>
      <c r="C551" s="29"/>
      <c r="D551" s="112"/>
      <c r="E551" s="22"/>
      <c r="F551" s="22"/>
      <c r="G551" s="26"/>
      <c r="H551" s="26"/>
      <c r="I551" s="26"/>
      <c r="J551" s="26"/>
      <c r="K551" s="26"/>
      <c r="L551" s="26"/>
      <c r="M551" s="26"/>
      <c r="N551" s="37"/>
      <c r="O551" s="26"/>
      <c r="P551" s="299"/>
      <c r="Q551" s="26"/>
      <c r="R551" s="299"/>
      <c r="S551" s="22"/>
      <c r="T551" s="26"/>
      <c r="U551" s="55"/>
      <c r="V551" s="22"/>
      <c r="W551" s="22"/>
      <c r="X551" s="22"/>
      <c r="Y551" s="22"/>
      <c r="Z551" s="22"/>
      <c r="AA551" s="22"/>
      <c r="AB551" s="22"/>
      <c r="AC551" s="22"/>
      <c r="AD551" s="22"/>
      <c r="AE551" s="22"/>
      <c r="AF551" s="22"/>
      <c r="AG551" s="22"/>
      <c r="AH551" s="22"/>
      <c r="AI551" s="22"/>
      <c r="AJ551" s="22"/>
    </row>
    <row r="552" spans="1:36" ht="14.5">
      <c r="A552" s="29"/>
      <c r="B552" s="55"/>
      <c r="C552" s="29"/>
      <c r="D552" s="112"/>
      <c r="E552" s="22"/>
      <c r="F552" s="22"/>
      <c r="G552" s="26"/>
      <c r="H552" s="26"/>
      <c r="I552" s="26"/>
      <c r="J552" s="26"/>
      <c r="K552" s="26"/>
      <c r="L552" s="26"/>
      <c r="M552" s="26"/>
      <c r="N552" s="37"/>
      <c r="O552" s="26"/>
      <c r="P552" s="299"/>
      <c r="Q552" s="26"/>
      <c r="R552" s="299"/>
      <c r="S552" s="22"/>
      <c r="T552" s="26"/>
      <c r="U552" s="55"/>
      <c r="V552" s="22"/>
      <c r="W552" s="22"/>
      <c r="X552" s="22"/>
      <c r="Y552" s="22"/>
      <c r="Z552" s="22"/>
      <c r="AA552" s="22"/>
      <c r="AB552" s="22"/>
      <c r="AC552" s="22"/>
      <c r="AD552" s="22"/>
      <c r="AE552" s="22"/>
      <c r="AF552" s="22"/>
      <c r="AG552" s="22"/>
      <c r="AH552" s="22"/>
      <c r="AI552" s="22"/>
      <c r="AJ552" s="22"/>
    </row>
    <row r="553" spans="1:36" ht="14.5">
      <c r="A553" s="29"/>
      <c r="B553" s="55"/>
      <c r="C553" s="29"/>
      <c r="D553" s="112"/>
      <c r="E553" s="22"/>
      <c r="F553" s="22"/>
      <c r="G553" s="26"/>
      <c r="H553" s="26"/>
      <c r="I553" s="26"/>
      <c r="J553" s="26"/>
      <c r="K553" s="26"/>
      <c r="L553" s="26"/>
      <c r="M553" s="26"/>
      <c r="N553" s="37"/>
      <c r="O553" s="26"/>
      <c r="P553" s="299"/>
      <c r="Q553" s="26"/>
      <c r="R553" s="299"/>
      <c r="S553" s="22"/>
      <c r="T553" s="26"/>
      <c r="U553" s="55"/>
      <c r="V553" s="22"/>
      <c r="W553" s="22"/>
      <c r="X553" s="22"/>
      <c r="Y553" s="22"/>
      <c r="Z553" s="22"/>
      <c r="AA553" s="22"/>
      <c r="AB553" s="22"/>
      <c r="AC553" s="22"/>
      <c r="AD553" s="22"/>
      <c r="AE553" s="22"/>
      <c r="AF553" s="22"/>
      <c r="AG553" s="22"/>
      <c r="AH553" s="22"/>
      <c r="AI553" s="22"/>
      <c r="AJ553" s="22"/>
    </row>
    <row r="554" spans="1:36" ht="14.5">
      <c r="A554" s="29"/>
      <c r="B554" s="55"/>
      <c r="C554" s="29"/>
      <c r="D554" s="112"/>
      <c r="E554" s="22"/>
      <c r="F554" s="22"/>
      <c r="G554" s="26"/>
      <c r="H554" s="26"/>
      <c r="I554" s="26"/>
      <c r="J554" s="26"/>
      <c r="K554" s="26"/>
      <c r="L554" s="26"/>
      <c r="M554" s="26"/>
      <c r="N554" s="37"/>
      <c r="O554" s="26"/>
      <c r="P554" s="299"/>
      <c r="Q554" s="26"/>
      <c r="R554" s="299"/>
      <c r="S554" s="22"/>
      <c r="T554" s="26"/>
      <c r="U554" s="55"/>
      <c r="V554" s="22"/>
      <c r="W554" s="22"/>
      <c r="X554" s="22"/>
      <c r="Y554" s="22"/>
      <c r="Z554" s="22"/>
      <c r="AA554" s="22"/>
      <c r="AB554" s="22"/>
      <c r="AC554" s="22"/>
      <c r="AD554" s="22"/>
      <c r="AE554" s="22"/>
      <c r="AF554" s="22"/>
      <c r="AG554" s="22"/>
      <c r="AH554" s="22"/>
      <c r="AI554" s="22"/>
      <c r="AJ554" s="22"/>
    </row>
    <row r="555" spans="1:36" ht="14.5">
      <c r="A555" s="29"/>
      <c r="B555" s="55"/>
      <c r="C555" s="29"/>
      <c r="D555" s="112"/>
      <c r="E555" s="22"/>
      <c r="F555" s="22"/>
      <c r="G555" s="26"/>
      <c r="H555" s="26"/>
      <c r="I555" s="26"/>
      <c r="J555" s="26"/>
      <c r="K555" s="26"/>
      <c r="L555" s="26"/>
      <c r="M555" s="26"/>
      <c r="N555" s="37"/>
      <c r="O555" s="26"/>
      <c r="P555" s="299"/>
      <c r="Q555" s="26"/>
      <c r="R555" s="299"/>
      <c r="S555" s="22"/>
      <c r="T555" s="26"/>
      <c r="U555" s="55"/>
      <c r="V555" s="22"/>
      <c r="W555" s="22"/>
      <c r="X555" s="22"/>
      <c r="Y555" s="22"/>
      <c r="Z555" s="22"/>
      <c r="AA555" s="22"/>
      <c r="AB555" s="22"/>
      <c r="AC555" s="22"/>
      <c r="AD555" s="22"/>
      <c r="AE555" s="22"/>
      <c r="AF555" s="22"/>
      <c r="AG555" s="22"/>
      <c r="AH555" s="22"/>
      <c r="AI555" s="22"/>
      <c r="AJ555" s="22"/>
    </row>
    <row r="556" spans="1:36" ht="14.5">
      <c r="A556" s="29"/>
      <c r="B556" s="55"/>
      <c r="C556" s="29"/>
      <c r="D556" s="112"/>
      <c r="E556" s="22"/>
      <c r="F556" s="22"/>
      <c r="G556" s="26"/>
      <c r="H556" s="26"/>
      <c r="I556" s="26"/>
      <c r="J556" s="26"/>
      <c r="K556" s="26"/>
      <c r="L556" s="26"/>
      <c r="M556" s="26"/>
      <c r="N556" s="37"/>
      <c r="O556" s="26"/>
      <c r="P556" s="299"/>
      <c r="Q556" s="26"/>
      <c r="R556" s="299"/>
      <c r="S556" s="22"/>
      <c r="T556" s="26"/>
      <c r="U556" s="55"/>
      <c r="V556" s="22"/>
      <c r="W556" s="22"/>
      <c r="X556" s="22"/>
      <c r="Y556" s="22"/>
      <c r="Z556" s="22"/>
      <c r="AA556" s="22"/>
      <c r="AB556" s="22"/>
      <c r="AC556" s="22"/>
      <c r="AD556" s="22"/>
      <c r="AE556" s="22"/>
      <c r="AF556" s="22"/>
      <c r="AG556" s="22"/>
      <c r="AH556" s="22"/>
      <c r="AI556" s="22"/>
      <c r="AJ556" s="22"/>
    </row>
    <row r="557" spans="1:36" ht="14.5">
      <c r="A557" s="29"/>
      <c r="B557" s="55"/>
      <c r="C557" s="29"/>
      <c r="D557" s="112"/>
      <c r="E557" s="22"/>
      <c r="F557" s="22"/>
      <c r="G557" s="26"/>
      <c r="H557" s="26"/>
      <c r="I557" s="26"/>
      <c r="J557" s="26"/>
      <c r="K557" s="26"/>
      <c r="L557" s="26"/>
      <c r="M557" s="26"/>
      <c r="N557" s="37"/>
      <c r="O557" s="26"/>
      <c r="P557" s="299"/>
      <c r="Q557" s="26"/>
      <c r="R557" s="299"/>
      <c r="S557" s="22"/>
      <c r="T557" s="26"/>
      <c r="U557" s="55"/>
      <c r="V557" s="22"/>
      <c r="W557" s="22"/>
      <c r="X557" s="22"/>
      <c r="Y557" s="22"/>
      <c r="Z557" s="22"/>
      <c r="AA557" s="22"/>
      <c r="AB557" s="22"/>
      <c r="AC557" s="22"/>
      <c r="AD557" s="22"/>
      <c r="AE557" s="22"/>
      <c r="AF557" s="22"/>
      <c r="AG557" s="22"/>
      <c r="AH557" s="22"/>
      <c r="AI557" s="22"/>
      <c r="AJ557" s="22"/>
    </row>
    <row r="558" spans="1:36" ht="14.5">
      <c r="A558" s="29"/>
      <c r="B558" s="55"/>
      <c r="C558" s="29"/>
      <c r="D558" s="112"/>
      <c r="E558" s="22"/>
      <c r="F558" s="22"/>
      <c r="G558" s="26"/>
      <c r="H558" s="26"/>
      <c r="I558" s="26"/>
      <c r="J558" s="26"/>
      <c r="K558" s="26"/>
      <c r="L558" s="26"/>
      <c r="M558" s="26"/>
      <c r="N558" s="37"/>
      <c r="O558" s="26"/>
      <c r="P558" s="299"/>
      <c r="Q558" s="26"/>
      <c r="R558" s="299"/>
      <c r="S558" s="22"/>
      <c r="T558" s="26"/>
      <c r="U558" s="55"/>
      <c r="V558" s="22"/>
      <c r="W558" s="22"/>
      <c r="X558" s="22"/>
      <c r="Y558" s="22"/>
      <c r="Z558" s="22"/>
      <c r="AA558" s="22"/>
      <c r="AB558" s="22"/>
      <c r="AC558" s="22"/>
      <c r="AD558" s="22"/>
      <c r="AE558" s="22"/>
      <c r="AF558" s="22"/>
      <c r="AG558" s="22"/>
      <c r="AH558" s="22"/>
      <c r="AI558" s="22"/>
      <c r="AJ558" s="22"/>
    </row>
    <row r="559" spans="1:36" ht="14.5">
      <c r="A559" s="29"/>
      <c r="B559" s="55"/>
      <c r="C559" s="29"/>
      <c r="D559" s="112"/>
      <c r="E559" s="22"/>
      <c r="F559" s="22"/>
      <c r="G559" s="26"/>
      <c r="H559" s="26"/>
      <c r="I559" s="26"/>
      <c r="J559" s="26"/>
      <c r="K559" s="26"/>
      <c r="L559" s="26"/>
      <c r="M559" s="26"/>
      <c r="N559" s="37"/>
      <c r="O559" s="26"/>
      <c r="P559" s="299"/>
      <c r="Q559" s="26"/>
      <c r="R559" s="299"/>
      <c r="S559" s="22"/>
      <c r="T559" s="26"/>
      <c r="U559" s="55"/>
      <c r="V559" s="22"/>
      <c r="W559" s="22"/>
      <c r="X559" s="22"/>
      <c r="Y559" s="22"/>
      <c r="Z559" s="22"/>
      <c r="AA559" s="22"/>
      <c r="AB559" s="22"/>
      <c r="AC559" s="22"/>
      <c r="AD559" s="22"/>
      <c r="AE559" s="22"/>
      <c r="AF559" s="22"/>
      <c r="AG559" s="22"/>
      <c r="AH559" s="22"/>
      <c r="AI559" s="22"/>
      <c r="AJ559" s="22"/>
    </row>
    <row r="560" spans="1:36" ht="14.5">
      <c r="A560" s="29"/>
      <c r="B560" s="55"/>
      <c r="C560" s="29"/>
      <c r="D560" s="112"/>
      <c r="E560" s="22"/>
      <c r="F560" s="22"/>
      <c r="G560" s="26"/>
      <c r="H560" s="26"/>
      <c r="I560" s="26"/>
      <c r="J560" s="26"/>
      <c r="K560" s="26"/>
      <c r="L560" s="26"/>
      <c r="M560" s="26"/>
      <c r="N560" s="37"/>
      <c r="O560" s="26"/>
      <c r="P560" s="299"/>
      <c r="Q560" s="26"/>
      <c r="R560" s="299"/>
      <c r="S560" s="22"/>
      <c r="T560" s="26"/>
      <c r="U560" s="55"/>
      <c r="V560" s="22"/>
      <c r="W560" s="22"/>
      <c r="X560" s="22"/>
      <c r="Y560" s="22"/>
      <c r="Z560" s="22"/>
      <c r="AA560" s="22"/>
      <c r="AB560" s="22"/>
      <c r="AC560" s="22"/>
      <c r="AD560" s="22"/>
      <c r="AE560" s="22"/>
      <c r="AF560" s="22"/>
      <c r="AG560" s="22"/>
      <c r="AH560" s="22"/>
      <c r="AI560" s="22"/>
      <c r="AJ560" s="22"/>
    </row>
    <row r="561" spans="1:36" ht="14.5">
      <c r="A561" s="29"/>
      <c r="B561" s="55"/>
      <c r="C561" s="29"/>
      <c r="D561" s="112"/>
      <c r="E561" s="22"/>
      <c r="F561" s="22"/>
      <c r="G561" s="26"/>
      <c r="H561" s="26"/>
      <c r="I561" s="26"/>
      <c r="J561" s="26"/>
      <c r="K561" s="26"/>
      <c r="L561" s="26"/>
      <c r="M561" s="26"/>
      <c r="N561" s="37"/>
      <c r="O561" s="26"/>
      <c r="P561" s="299"/>
      <c r="Q561" s="26"/>
      <c r="R561" s="299"/>
      <c r="S561" s="22"/>
      <c r="T561" s="26"/>
      <c r="U561" s="55"/>
      <c r="V561" s="22"/>
      <c r="W561" s="22"/>
      <c r="X561" s="22"/>
      <c r="Y561" s="22"/>
      <c r="Z561" s="22"/>
      <c r="AA561" s="22"/>
      <c r="AB561" s="22"/>
      <c r="AC561" s="22"/>
      <c r="AD561" s="22"/>
      <c r="AE561" s="22"/>
      <c r="AF561" s="22"/>
      <c r="AG561" s="22"/>
      <c r="AH561" s="22"/>
      <c r="AI561" s="22"/>
      <c r="AJ561" s="22"/>
    </row>
    <row r="562" spans="1:36" ht="14.5">
      <c r="A562" s="29"/>
      <c r="B562" s="55"/>
      <c r="C562" s="29"/>
      <c r="D562" s="112"/>
      <c r="E562" s="22"/>
      <c r="F562" s="22"/>
      <c r="G562" s="26"/>
      <c r="H562" s="26"/>
      <c r="I562" s="26"/>
      <c r="J562" s="26"/>
      <c r="K562" s="26"/>
      <c r="L562" s="26"/>
      <c r="M562" s="26"/>
      <c r="N562" s="37"/>
      <c r="O562" s="26"/>
      <c r="P562" s="299"/>
      <c r="Q562" s="26"/>
      <c r="R562" s="299"/>
      <c r="S562" s="22"/>
      <c r="T562" s="26"/>
      <c r="U562" s="55"/>
      <c r="V562" s="22"/>
      <c r="W562" s="22"/>
      <c r="X562" s="22"/>
      <c r="Y562" s="22"/>
      <c r="Z562" s="22"/>
      <c r="AA562" s="22"/>
      <c r="AB562" s="22"/>
      <c r="AC562" s="22"/>
      <c r="AD562" s="22"/>
      <c r="AE562" s="22"/>
      <c r="AF562" s="22"/>
      <c r="AG562" s="22"/>
      <c r="AH562" s="22"/>
      <c r="AI562" s="22"/>
      <c r="AJ562" s="22"/>
    </row>
    <row r="563" spans="1:36" ht="14.5">
      <c r="A563" s="29"/>
      <c r="B563" s="55"/>
      <c r="C563" s="29"/>
      <c r="D563" s="112"/>
      <c r="E563" s="22"/>
      <c r="F563" s="22"/>
      <c r="G563" s="26"/>
      <c r="H563" s="26"/>
      <c r="I563" s="26"/>
      <c r="J563" s="26"/>
      <c r="K563" s="26"/>
      <c r="L563" s="26"/>
      <c r="M563" s="26"/>
      <c r="N563" s="37"/>
      <c r="O563" s="26"/>
      <c r="P563" s="299"/>
      <c r="Q563" s="26"/>
      <c r="R563" s="299"/>
      <c r="S563" s="22"/>
      <c r="T563" s="26"/>
      <c r="U563" s="55"/>
      <c r="V563" s="22"/>
      <c r="W563" s="22"/>
      <c r="X563" s="22"/>
      <c r="Y563" s="22"/>
      <c r="Z563" s="22"/>
      <c r="AA563" s="22"/>
      <c r="AB563" s="22"/>
      <c r="AC563" s="22"/>
      <c r="AD563" s="22"/>
      <c r="AE563" s="22"/>
      <c r="AF563" s="22"/>
      <c r="AG563" s="22"/>
      <c r="AH563" s="22"/>
      <c r="AI563" s="22"/>
      <c r="AJ563" s="22"/>
    </row>
    <row r="564" spans="1:36" ht="14.5">
      <c r="A564" s="29"/>
      <c r="B564" s="55"/>
      <c r="C564" s="29"/>
      <c r="D564" s="112"/>
      <c r="E564" s="22"/>
      <c r="F564" s="22"/>
      <c r="G564" s="26"/>
      <c r="H564" s="26"/>
      <c r="I564" s="26"/>
      <c r="J564" s="26"/>
      <c r="K564" s="26"/>
      <c r="L564" s="26"/>
      <c r="M564" s="26"/>
      <c r="N564" s="37"/>
      <c r="O564" s="26"/>
      <c r="P564" s="299"/>
      <c r="Q564" s="26"/>
      <c r="R564" s="299"/>
      <c r="S564" s="22"/>
      <c r="T564" s="26"/>
      <c r="U564" s="55"/>
      <c r="V564" s="22"/>
      <c r="W564" s="22"/>
      <c r="X564" s="22"/>
      <c r="Y564" s="22"/>
      <c r="Z564" s="22"/>
      <c r="AA564" s="22"/>
      <c r="AB564" s="22"/>
      <c r="AC564" s="22"/>
      <c r="AD564" s="22"/>
      <c r="AE564" s="22"/>
      <c r="AF564" s="22"/>
      <c r="AG564" s="22"/>
      <c r="AH564" s="22"/>
      <c r="AI564" s="22"/>
      <c r="AJ564" s="22"/>
    </row>
    <row r="565" spans="1:36" ht="14.5">
      <c r="A565" s="29"/>
      <c r="B565" s="55"/>
      <c r="C565" s="29"/>
      <c r="D565" s="112"/>
      <c r="E565" s="22"/>
      <c r="F565" s="22"/>
      <c r="G565" s="26"/>
      <c r="H565" s="26"/>
      <c r="I565" s="26"/>
      <c r="J565" s="26"/>
      <c r="K565" s="26"/>
      <c r="L565" s="26"/>
      <c r="M565" s="26"/>
      <c r="N565" s="37"/>
      <c r="O565" s="26"/>
      <c r="P565" s="299"/>
      <c r="Q565" s="26"/>
      <c r="R565" s="299"/>
      <c r="S565" s="22"/>
      <c r="T565" s="26"/>
      <c r="U565" s="55"/>
      <c r="V565" s="22"/>
      <c r="W565" s="22"/>
      <c r="X565" s="22"/>
      <c r="Y565" s="22"/>
      <c r="Z565" s="22"/>
      <c r="AA565" s="22"/>
      <c r="AB565" s="22"/>
      <c r="AC565" s="22"/>
      <c r="AD565" s="22"/>
      <c r="AE565" s="22"/>
      <c r="AF565" s="22"/>
      <c r="AG565" s="22"/>
      <c r="AH565" s="22"/>
      <c r="AI565" s="22"/>
      <c r="AJ565" s="22"/>
    </row>
    <row r="566" spans="1:36" ht="14.5">
      <c r="A566" s="29"/>
      <c r="B566" s="55"/>
      <c r="C566" s="29"/>
      <c r="D566" s="112"/>
      <c r="E566" s="22"/>
      <c r="F566" s="22"/>
      <c r="G566" s="26"/>
      <c r="H566" s="26"/>
      <c r="I566" s="26"/>
      <c r="J566" s="26"/>
      <c r="K566" s="26"/>
      <c r="L566" s="26"/>
      <c r="M566" s="26"/>
      <c r="N566" s="37"/>
      <c r="O566" s="26"/>
      <c r="P566" s="299"/>
      <c r="Q566" s="26"/>
      <c r="R566" s="299"/>
      <c r="S566" s="22"/>
      <c r="T566" s="26"/>
      <c r="U566" s="55"/>
      <c r="V566" s="22"/>
      <c r="W566" s="22"/>
      <c r="X566" s="22"/>
      <c r="Y566" s="22"/>
      <c r="Z566" s="22"/>
      <c r="AA566" s="22"/>
      <c r="AB566" s="22"/>
      <c r="AC566" s="22"/>
      <c r="AD566" s="22"/>
      <c r="AE566" s="22"/>
      <c r="AF566" s="22"/>
      <c r="AG566" s="22"/>
      <c r="AH566" s="22"/>
      <c r="AI566" s="22"/>
      <c r="AJ566" s="22"/>
    </row>
    <row r="567" spans="1:36" ht="14.5">
      <c r="A567" s="29"/>
      <c r="B567" s="55"/>
      <c r="C567" s="29"/>
      <c r="D567" s="112"/>
      <c r="E567" s="22"/>
      <c r="F567" s="22"/>
      <c r="G567" s="26"/>
      <c r="H567" s="26"/>
      <c r="I567" s="26"/>
      <c r="J567" s="26"/>
      <c r="K567" s="26"/>
      <c r="L567" s="26"/>
      <c r="M567" s="26"/>
      <c r="N567" s="37"/>
      <c r="O567" s="26"/>
      <c r="P567" s="299"/>
      <c r="Q567" s="26"/>
      <c r="R567" s="299"/>
      <c r="S567" s="22"/>
      <c r="T567" s="26"/>
      <c r="U567" s="55"/>
      <c r="V567" s="22"/>
      <c r="W567" s="22"/>
      <c r="X567" s="22"/>
      <c r="Y567" s="22"/>
      <c r="Z567" s="22"/>
      <c r="AA567" s="22"/>
      <c r="AB567" s="22"/>
      <c r="AC567" s="22"/>
      <c r="AD567" s="22"/>
      <c r="AE567" s="22"/>
      <c r="AF567" s="22"/>
      <c r="AG567" s="22"/>
      <c r="AH567" s="22"/>
      <c r="AI567" s="22"/>
      <c r="AJ567" s="22"/>
    </row>
    <row r="568" spans="1:36" ht="14.5">
      <c r="A568" s="29"/>
      <c r="B568" s="55"/>
      <c r="C568" s="29"/>
      <c r="D568" s="112"/>
      <c r="E568" s="22"/>
      <c r="F568" s="22"/>
      <c r="G568" s="26"/>
      <c r="H568" s="26"/>
      <c r="I568" s="26"/>
      <c r="J568" s="26"/>
      <c r="K568" s="26"/>
      <c r="L568" s="26"/>
      <c r="M568" s="26"/>
      <c r="N568" s="37"/>
      <c r="O568" s="26"/>
      <c r="P568" s="299"/>
      <c r="Q568" s="26"/>
      <c r="R568" s="299"/>
      <c r="S568" s="22"/>
      <c r="T568" s="26"/>
      <c r="U568" s="55"/>
      <c r="V568" s="22"/>
      <c r="W568" s="22"/>
      <c r="X568" s="22"/>
      <c r="Y568" s="22"/>
      <c r="Z568" s="22"/>
      <c r="AA568" s="22"/>
      <c r="AB568" s="22"/>
      <c r="AC568" s="22"/>
      <c r="AD568" s="22"/>
      <c r="AE568" s="22"/>
      <c r="AF568" s="22"/>
      <c r="AG568" s="22"/>
      <c r="AH568" s="22"/>
      <c r="AI568" s="22"/>
      <c r="AJ568" s="22"/>
    </row>
    <row r="569" spans="1:36" ht="14.5">
      <c r="A569" s="29"/>
      <c r="B569" s="55"/>
      <c r="C569" s="29"/>
      <c r="D569" s="112"/>
      <c r="E569" s="22"/>
      <c r="F569" s="22"/>
      <c r="G569" s="26"/>
      <c r="H569" s="26"/>
      <c r="I569" s="26"/>
      <c r="J569" s="26"/>
      <c r="K569" s="26"/>
      <c r="L569" s="26"/>
      <c r="M569" s="26"/>
      <c r="N569" s="37"/>
      <c r="O569" s="26"/>
      <c r="P569" s="299"/>
      <c r="Q569" s="26"/>
      <c r="R569" s="299"/>
      <c r="S569" s="22"/>
      <c r="T569" s="26"/>
      <c r="U569" s="55"/>
      <c r="V569" s="22"/>
      <c r="W569" s="22"/>
      <c r="X569" s="22"/>
      <c r="Y569" s="22"/>
      <c r="Z569" s="22"/>
      <c r="AA569" s="22"/>
      <c r="AB569" s="22"/>
      <c r="AC569" s="22"/>
      <c r="AD569" s="22"/>
      <c r="AE569" s="22"/>
      <c r="AF569" s="22"/>
      <c r="AG569" s="22"/>
      <c r="AH569" s="22"/>
      <c r="AI569" s="22"/>
      <c r="AJ569" s="22"/>
    </row>
    <row r="570" spans="1:36" ht="14.5">
      <c r="A570" s="29"/>
      <c r="B570" s="55"/>
      <c r="C570" s="29"/>
      <c r="D570" s="112"/>
      <c r="E570" s="22"/>
      <c r="F570" s="22"/>
      <c r="G570" s="26"/>
      <c r="H570" s="26"/>
      <c r="I570" s="26"/>
      <c r="J570" s="26"/>
      <c r="K570" s="26"/>
      <c r="L570" s="26"/>
      <c r="M570" s="26"/>
      <c r="N570" s="37"/>
      <c r="O570" s="26"/>
      <c r="P570" s="299"/>
      <c r="Q570" s="26"/>
      <c r="R570" s="299"/>
      <c r="S570" s="22"/>
      <c r="T570" s="26"/>
      <c r="U570" s="55"/>
      <c r="V570" s="22"/>
      <c r="W570" s="22"/>
      <c r="X570" s="22"/>
      <c r="Y570" s="22"/>
      <c r="Z570" s="22"/>
      <c r="AA570" s="22"/>
      <c r="AB570" s="22"/>
      <c r="AC570" s="22"/>
      <c r="AD570" s="22"/>
      <c r="AE570" s="22"/>
      <c r="AF570" s="22"/>
      <c r="AG570" s="22"/>
      <c r="AH570" s="22"/>
      <c r="AI570" s="22"/>
      <c r="AJ570" s="22"/>
    </row>
    <row r="571" spans="1:36" ht="14.5">
      <c r="A571" s="29"/>
      <c r="B571" s="55"/>
      <c r="C571" s="29"/>
      <c r="D571" s="112"/>
      <c r="E571" s="22"/>
      <c r="F571" s="22"/>
      <c r="G571" s="26"/>
      <c r="H571" s="26"/>
      <c r="I571" s="26"/>
      <c r="J571" s="26"/>
      <c r="K571" s="26"/>
      <c r="L571" s="26"/>
      <c r="M571" s="26"/>
      <c r="N571" s="37"/>
      <c r="O571" s="26"/>
      <c r="P571" s="299"/>
      <c r="Q571" s="26"/>
      <c r="R571" s="299"/>
      <c r="S571" s="22"/>
      <c r="T571" s="26"/>
      <c r="U571" s="55"/>
      <c r="V571" s="22"/>
      <c r="W571" s="22"/>
      <c r="X571" s="22"/>
      <c r="Y571" s="22"/>
      <c r="Z571" s="22"/>
      <c r="AA571" s="22"/>
      <c r="AB571" s="22"/>
      <c r="AC571" s="22"/>
      <c r="AD571" s="22"/>
      <c r="AE571" s="22"/>
      <c r="AF571" s="22"/>
      <c r="AG571" s="22"/>
      <c r="AH571" s="22"/>
      <c r="AI571" s="22"/>
      <c r="AJ571" s="22"/>
    </row>
    <row r="572" spans="1:36" ht="14.5">
      <c r="A572" s="29"/>
      <c r="B572" s="55"/>
      <c r="C572" s="29"/>
      <c r="D572" s="112"/>
      <c r="E572" s="22"/>
      <c r="F572" s="22"/>
      <c r="G572" s="26"/>
      <c r="H572" s="26"/>
      <c r="I572" s="26"/>
      <c r="J572" s="26"/>
      <c r="K572" s="26"/>
      <c r="L572" s="26"/>
      <c r="M572" s="26"/>
      <c r="N572" s="37"/>
      <c r="O572" s="26"/>
      <c r="P572" s="299"/>
      <c r="Q572" s="26"/>
      <c r="R572" s="299"/>
      <c r="S572" s="22"/>
      <c r="T572" s="26"/>
      <c r="U572" s="55"/>
      <c r="V572" s="22"/>
      <c r="W572" s="22"/>
      <c r="X572" s="22"/>
      <c r="Y572" s="22"/>
      <c r="Z572" s="22"/>
      <c r="AA572" s="22"/>
      <c r="AB572" s="22"/>
      <c r="AC572" s="22"/>
      <c r="AD572" s="22"/>
      <c r="AE572" s="22"/>
      <c r="AF572" s="22"/>
      <c r="AG572" s="22"/>
      <c r="AH572" s="22"/>
      <c r="AI572" s="22"/>
      <c r="AJ572" s="22"/>
    </row>
    <row r="573" spans="1:36" ht="14.5">
      <c r="A573" s="29"/>
      <c r="B573" s="55"/>
      <c r="C573" s="29"/>
      <c r="D573" s="112"/>
      <c r="E573" s="22"/>
      <c r="F573" s="22"/>
      <c r="G573" s="26"/>
      <c r="H573" s="26"/>
      <c r="I573" s="26"/>
      <c r="J573" s="26"/>
      <c r="K573" s="26"/>
      <c r="L573" s="26"/>
      <c r="M573" s="26"/>
      <c r="N573" s="37"/>
      <c r="O573" s="26"/>
      <c r="P573" s="299"/>
      <c r="Q573" s="26"/>
      <c r="R573" s="299"/>
      <c r="S573" s="22"/>
      <c r="T573" s="26"/>
      <c r="U573" s="55"/>
      <c r="V573" s="22"/>
      <c r="W573" s="22"/>
      <c r="X573" s="22"/>
      <c r="Y573" s="22"/>
      <c r="Z573" s="22"/>
      <c r="AA573" s="22"/>
      <c r="AB573" s="22"/>
      <c r="AC573" s="22"/>
      <c r="AD573" s="22"/>
      <c r="AE573" s="22"/>
      <c r="AF573" s="22"/>
      <c r="AG573" s="22"/>
      <c r="AH573" s="22"/>
      <c r="AI573" s="22"/>
      <c r="AJ573" s="22"/>
    </row>
    <row r="574" spans="1:36" ht="14.5">
      <c r="A574" s="29"/>
      <c r="B574" s="55"/>
      <c r="C574" s="29"/>
      <c r="D574" s="112"/>
      <c r="E574" s="22"/>
      <c r="F574" s="22"/>
      <c r="G574" s="26"/>
      <c r="H574" s="26"/>
      <c r="I574" s="26"/>
      <c r="J574" s="26"/>
      <c r="K574" s="26"/>
      <c r="L574" s="26"/>
      <c r="M574" s="26"/>
      <c r="N574" s="37"/>
      <c r="O574" s="26"/>
      <c r="P574" s="299"/>
      <c r="Q574" s="26"/>
      <c r="R574" s="299"/>
      <c r="S574" s="22"/>
      <c r="T574" s="26"/>
      <c r="U574" s="55"/>
      <c r="V574" s="22"/>
      <c r="W574" s="22"/>
      <c r="X574" s="22"/>
      <c r="Y574" s="22"/>
      <c r="Z574" s="22"/>
      <c r="AA574" s="22"/>
      <c r="AB574" s="22"/>
      <c r="AC574" s="22"/>
      <c r="AD574" s="22"/>
      <c r="AE574" s="22"/>
      <c r="AF574" s="22"/>
      <c r="AG574" s="22"/>
      <c r="AH574" s="22"/>
      <c r="AI574" s="22"/>
      <c r="AJ574" s="22"/>
    </row>
    <row r="575" spans="1:36" ht="14.5">
      <c r="A575" s="29"/>
      <c r="B575" s="55"/>
      <c r="C575" s="29"/>
      <c r="D575" s="112"/>
      <c r="E575" s="22"/>
      <c r="F575" s="22"/>
      <c r="G575" s="26"/>
      <c r="H575" s="26"/>
      <c r="I575" s="26"/>
      <c r="J575" s="26"/>
      <c r="K575" s="26"/>
      <c r="L575" s="26"/>
      <c r="M575" s="26"/>
      <c r="N575" s="37"/>
      <c r="O575" s="26"/>
      <c r="P575" s="299"/>
      <c r="Q575" s="26"/>
      <c r="R575" s="299"/>
      <c r="S575" s="22"/>
      <c r="T575" s="26"/>
      <c r="U575" s="55"/>
      <c r="V575" s="22"/>
      <c r="W575" s="22"/>
      <c r="X575" s="22"/>
      <c r="Y575" s="22"/>
      <c r="Z575" s="22"/>
      <c r="AA575" s="22"/>
      <c r="AB575" s="22"/>
      <c r="AC575" s="22"/>
      <c r="AD575" s="22"/>
      <c r="AE575" s="22"/>
      <c r="AF575" s="22"/>
      <c r="AG575" s="22"/>
      <c r="AH575" s="22"/>
      <c r="AI575" s="22"/>
      <c r="AJ575" s="22"/>
    </row>
    <row r="576" spans="1:36" ht="14.5">
      <c r="A576" s="29"/>
      <c r="B576" s="55"/>
      <c r="C576" s="29"/>
      <c r="D576" s="112"/>
      <c r="E576" s="22"/>
      <c r="F576" s="22"/>
      <c r="G576" s="26"/>
      <c r="H576" s="26"/>
      <c r="I576" s="26"/>
      <c r="J576" s="26"/>
      <c r="K576" s="26"/>
      <c r="L576" s="26"/>
      <c r="M576" s="26"/>
      <c r="N576" s="37"/>
      <c r="O576" s="26"/>
      <c r="P576" s="299"/>
      <c r="Q576" s="26"/>
      <c r="R576" s="299"/>
      <c r="S576" s="22"/>
      <c r="T576" s="26"/>
      <c r="U576" s="55"/>
      <c r="V576" s="22"/>
      <c r="W576" s="22"/>
      <c r="X576" s="22"/>
      <c r="Y576" s="22"/>
      <c r="Z576" s="22"/>
      <c r="AA576" s="22"/>
      <c r="AB576" s="22"/>
      <c r="AC576" s="22"/>
      <c r="AD576" s="22"/>
      <c r="AE576" s="22"/>
      <c r="AF576" s="22"/>
      <c r="AG576" s="22"/>
      <c r="AH576" s="22"/>
      <c r="AI576" s="22"/>
      <c r="AJ576" s="22"/>
    </row>
    <row r="577" spans="1:36" ht="14.5">
      <c r="A577" s="29"/>
      <c r="B577" s="55"/>
      <c r="C577" s="29"/>
      <c r="D577" s="112"/>
      <c r="E577" s="22"/>
      <c r="F577" s="22"/>
      <c r="G577" s="26"/>
      <c r="H577" s="26"/>
      <c r="I577" s="26"/>
      <c r="J577" s="26"/>
      <c r="K577" s="26"/>
      <c r="L577" s="26"/>
      <c r="M577" s="26"/>
      <c r="N577" s="37"/>
      <c r="O577" s="26"/>
      <c r="P577" s="299"/>
      <c r="Q577" s="26"/>
      <c r="R577" s="299"/>
      <c r="S577" s="22"/>
      <c r="T577" s="26"/>
      <c r="U577" s="55"/>
      <c r="V577" s="22"/>
      <c r="W577" s="22"/>
      <c r="X577" s="22"/>
      <c r="Y577" s="22"/>
      <c r="Z577" s="22"/>
      <c r="AA577" s="22"/>
      <c r="AB577" s="22"/>
      <c r="AC577" s="22"/>
      <c r="AD577" s="22"/>
      <c r="AE577" s="22"/>
      <c r="AF577" s="22"/>
      <c r="AG577" s="22"/>
      <c r="AH577" s="22"/>
      <c r="AI577" s="22"/>
      <c r="AJ577" s="22"/>
    </row>
    <row r="578" spans="1:36" ht="14.5">
      <c r="A578" s="29"/>
      <c r="B578" s="55"/>
      <c r="C578" s="29"/>
      <c r="D578" s="112"/>
      <c r="E578" s="22"/>
      <c r="F578" s="22"/>
      <c r="G578" s="26"/>
      <c r="H578" s="26"/>
      <c r="I578" s="26"/>
      <c r="J578" s="26"/>
      <c r="K578" s="26"/>
      <c r="L578" s="26"/>
      <c r="M578" s="26"/>
      <c r="N578" s="37"/>
      <c r="O578" s="26"/>
      <c r="P578" s="299"/>
      <c r="Q578" s="26"/>
      <c r="R578" s="299"/>
      <c r="S578" s="22"/>
      <c r="T578" s="26"/>
      <c r="U578" s="55"/>
      <c r="V578" s="22"/>
      <c r="W578" s="22"/>
      <c r="X578" s="22"/>
      <c r="Y578" s="22"/>
      <c r="Z578" s="22"/>
      <c r="AA578" s="22"/>
      <c r="AB578" s="22"/>
      <c r="AC578" s="22"/>
      <c r="AD578" s="22"/>
      <c r="AE578" s="22"/>
      <c r="AF578" s="22"/>
      <c r="AG578" s="22"/>
      <c r="AH578" s="22"/>
      <c r="AI578" s="22"/>
      <c r="AJ578" s="22"/>
    </row>
    <row r="579" spans="1:36" ht="14.5">
      <c r="A579" s="29"/>
      <c r="B579" s="55"/>
      <c r="C579" s="29"/>
      <c r="D579" s="112"/>
      <c r="E579" s="22"/>
      <c r="F579" s="22"/>
      <c r="G579" s="26"/>
      <c r="H579" s="26"/>
      <c r="I579" s="26"/>
      <c r="J579" s="26"/>
      <c r="K579" s="26"/>
      <c r="L579" s="26"/>
      <c r="M579" s="26"/>
      <c r="N579" s="37"/>
      <c r="O579" s="26"/>
      <c r="P579" s="299"/>
      <c r="Q579" s="26"/>
      <c r="R579" s="299"/>
      <c r="S579" s="22"/>
      <c r="T579" s="26"/>
      <c r="U579" s="55"/>
      <c r="V579" s="22"/>
      <c r="W579" s="22"/>
      <c r="X579" s="22"/>
      <c r="Y579" s="22"/>
      <c r="Z579" s="22"/>
      <c r="AA579" s="22"/>
      <c r="AB579" s="22"/>
      <c r="AC579" s="22"/>
      <c r="AD579" s="22"/>
      <c r="AE579" s="22"/>
      <c r="AF579" s="22"/>
      <c r="AG579" s="22"/>
      <c r="AH579" s="22"/>
      <c r="AI579" s="22"/>
      <c r="AJ579" s="22"/>
    </row>
    <row r="580" spans="1:36" ht="14.5">
      <c r="A580" s="29"/>
      <c r="B580" s="55"/>
      <c r="C580" s="29"/>
      <c r="D580" s="112"/>
      <c r="E580" s="22"/>
      <c r="F580" s="22"/>
      <c r="G580" s="26"/>
      <c r="H580" s="26"/>
      <c r="I580" s="26"/>
      <c r="J580" s="26"/>
      <c r="K580" s="26"/>
      <c r="L580" s="26"/>
      <c r="M580" s="26"/>
      <c r="N580" s="37"/>
      <c r="O580" s="26"/>
      <c r="P580" s="299"/>
      <c r="Q580" s="26"/>
      <c r="R580" s="299"/>
      <c r="S580" s="22"/>
      <c r="T580" s="26"/>
      <c r="U580" s="55"/>
      <c r="V580" s="22"/>
      <c r="W580" s="22"/>
      <c r="X580" s="22"/>
      <c r="Y580" s="22"/>
      <c r="Z580" s="22"/>
      <c r="AA580" s="22"/>
      <c r="AB580" s="22"/>
      <c r="AC580" s="22"/>
      <c r="AD580" s="22"/>
      <c r="AE580" s="22"/>
      <c r="AF580" s="22"/>
      <c r="AG580" s="22"/>
      <c r="AH580" s="22"/>
      <c r="AI580" s="22"/>
      <c r="AJ580" s="22"/>
    </row>
    <row r="581" spans="1:36" ht="14.5">
      <c r="A581" s="29"/>
      <c r="B581" s="55"/>
      <c r="C581" s="29"/>
      <c r="D581" s="112"/>
      <c r="E581" s="22"/>
      <c r="F581" s="22"/>
      <c r="G581" s="26"/>
      <c r="H581" s="26"/>
      <c r="I581" s="26"/>
      <c r="J581" s="26"/>
      <c r="K581" s="26"/>
      <c r="L581" s="26"/>
      <c r="M581" s="26"/>
      <c r="N581" s="37"/>
      <c r="O581" s="26"/>
      <c r="P581" s="299"/>
      <c r="Q581" s="26"/>
      <c r="R581" s="299"/>
      <c r="S581" s="22"/>
      <c r="T581" s="26"/>
      <c r="U581" s="55"/>
      <c r="V581" s="22"/>
      <c r="W581" s="22"/>
      <c r="X581" s="22"/>
      <c r="Y581" s="22"/>
      <c r="Z581" s="22"/>
      <c r="AA581" s="22"/>
      <c r="AB581" s="22"/>
      <c r="AC581" s="22"/>
      <c r="AD581" s="22"/>
      <c r="AE581" s="22"/>
      <c r="AF581" s="22"/>
      <c r="AG581" s="22"/>
      <c r="AH581" s="22"/>
      <c r="AI581" s="22"/>
      <c r="AJ581" s="22"/>
    </row>
    <row r="582" spans="1:36" ht="14.5">
      <c r="A582" s="29"/>
      <c r="B582" s="55"/>
      <c r="C582" s="29"/>
      <c r="D582" s="112"/>
      <c r="E582" s="22"/>
      <c r="F582" s="22"/>
      <c r="G582" s="26"/>
      <c r="H582" s="26"/>
      <c r="I582" s="26"/>
      <c r="J582" s="26"/>
      <c r="K582" s="26"/>
      <c r="L582" s="26"/>
      <c r="M582" s="26"/>
      <c r="N582" s="37"/>
      <c r="O582" s="26"/>
      <c r="P582" s="299"/>
      <c r="Q582" s="26"/>
      <c r="R582" s="299"/>
      <c r="S582" s="22"/>
      <c r="T582" s="26"/>
      <c r="U582" s="55"/>
      <c r="V582" s="22"/>
      <c r="W582" s="22"/>
      <c r="X582" s="22"/>
      <c r="Y582" s="22"/>
      <c r="Z582" s="22"/>
      <c r="AA582" s="22"/>
      <c r="AB582" s="22"/>
      <c r="AC582" s="22"/>
      <c r="AD582" s="22"/>
      <c r="AE582" s="22"/>
      <c r="AF582" s="22"/>
      <c r="AG582" s="22"/>
      <c r="AH582" s="22"/>
      <c r="AI582" s="22"/>
      <c r="AJ582" s="22"/>
    </row>
    <row r="583" spans="1:36" ht="14.5">
      <c r="A583" s="29"/>
      <c r="B583" s="55"/>
      <c r="C583" s="29"/>
      <c r="D583" s="112"/>
      <c r="E583" s="22"/>
      <c r="F583" s="22"/>
      <c r="G583" s="26"/>
      <c r="H583" s="26"/>
      <c r="I583" s="26"/>
      <c r="J583" s="26"/>
      <c r="K583" s="26"/>
      <c r="L583" s="26"/>
      <c r="M583" s="26"/>
      <c r="N583" s="37"/>
      <c r="O583" s="26"/>
      <c r="P583" s="299"/>
      <c r="Q583" s="26"/>
      <c r="R583" s="299"/>
      <c r="S583" s="22"/>
      <c r="T583" s="26"/>
      <c r="U583" s="55"/>
      <c r="V583" s="22"/>
      <c r="W583" s="22"/>
      <c r="X583" s="22"/>
      <c r="Y583" s="22"/>
      <c r="Z583" s="22"/>
      <c r="AA583" s="22"/>
      <c r="AB583" s="22"/>
      <c r="AC583" s="22"/>
      <c r="AD583" s="22"/>
      <c r="AE583" s="22"/>
      <c r="AF583" s="22"/>
      <c r="AG583" s="22"/>
      <c r="AH583" s="22"/>
      <c r="AI583" s="22"/>
      <c r="AJ583" s="22"/>
    </row>
    <row r="584" spans="1:36" ht="14.5">
      <c r="A584" s="29"/>
      <c r="B584" s="55"/>
      <c r="C584" s="29"/>
      <c r="D584" s="112"/>
      <c r="E584" s="22"/>
      <c r="F584" s="22"/>
      <c r="G584" s="26"/>
      <c r="H584" s="26"/>
      <c r="I584" s="26"/>
      <c r="J584" s="26"/>
      <c r="K584" s="26"/>
      <c r="L584" s="26"/>
      <c r="M584" s="26"/>
      <c r="N584" s="37"/>
      <c r="O584" s="26"/>
      <c r="P584" s="299"/>
      <c r="Q584" s="26"/>
      <c r="R584" s="299"/>
      <c r="S584" s="22"/>
      <c r="T584" s="26"/>
      <c r="U584" s="55"/>
      <c r="V584" s="22"/>
      <c r="W584" s="22"/>
      <c r="X584" s="22"/>
      <c r="Y584" s="22"/>
      <c r="Z584" s="22"/>
      <c r="AA584" s="22"/>
      <c r="AB584" s="22"/>
      <c r="AC584" s="22"/>
      <c r="AD584" s="22"/>
      <c r="AE584" s="22"/>
      <c r="AF584" s="22"/>
      <c r="AG584" s="22"/>
      <c r="AH584" s="22"/>
      <c r="AI584" s="22"/>
      <c r="AJ584" s="22"/>
    </row>
    <row r="585" spans="1:36" ht="14.5">
      <c r="A585" s="29"/>
      <c r="B585" s="55"/>
      <c r="C585" s="29"/>
      <c r="D585" s="112"/>
      <c r="E585" s="22"/>
      <c r="F585" s="22"/>
      <c r="G585" s="26"/>
      <c r="H585" s="26"/>
      <c r="I585" s="26"/>
      <c r="J585" s="26"/>
      <c r="K585" s="26"/>
      <c r="L585" s="26"/>
      <c r="M585" s="26"/>
      <c r="N585" s="37"/>
      <c r="O585" s="26"/>
      <c r="P585" s="299"/>
      <c r="Q585" s="26"/>
      <c r="R585" s="299"/>
      <c r="S585" s="22"/>
      <c r="T585" s="26"/>
      <c r="U585" s="55"/>
      <c r="V585" s="22"/>
      <c r="W585" s="22"/>
      <c r="X585" s="22"/>
      <c r="Y585" s="22"/>
      <c r="Z585" s="22"/>
      <c r="AA585" s="22"/>
      <c r="AB585" s="22"/>
      <c r="AC585" s="22"/>
      <c r="AD585" s="22"/>
      <c r="AE585" s="22"/>
      <c r="AF585" s="22"/>
      <c r="AG585" s="22"/>
      <c r="AH585" s="22"/>
      <c r="AI585" s="22"/>
      <c r="AJ585" s="22"/>
    </row>
    <row r="586" spans="1:36" ht="14.5">
      <c r="A586" s="29"/>
      <c r="B586" s="55"/>
      <c r="C586" s="29"/>
      <c r="D586" s="112"/>
      <c r="E586" s="22"/>
      <c r="F586" s="22"/>
      <c r="G586" s="26"/>
      <c r="H586" s="26"/>
      <c r="I586" s="26"/>
      <c r="J586" s="26"/>
      <c r="K586" s="26"/>
      <c r="L586" s="26"/>
      <c r="M586" s="26"/>
      <c r="N586" s="37"/>
      <c r="O586" s="26"/>
      <c r="P586" s="299"/>
      <c r="Q586" s="26"/>
      <c r="R586" s="299"/>
      <c r="S586" s="22"/>
      <c r="T586" s="26"/>
      <c r="U586" s="55"/>
      <c r="V586" s="22"/>
      <c r="W586" s="22"/>
      <c r="X586" s="22"/>
      <c r="Y586" s="22"/>
      <c r="Z586" s="22"/>
      <c r="AA586" s="22"/>
      <c r="AB586" s="22"/>
      <c r="AC586" s="22"/>
      <c r="AD586" s="22"/>
      <c r="AE586" s="22"/>
      <c r="AF586" s="22"/>
      <c r="AG586" s="22"/>
      <c r="AH586" s="22"/>
      <c r="AI586" s="22"/>
      <c r="AJ586" s="22"/>
    </row>
    <row r="587" spans="1:36" ht="14.5">
      <c r="A587" s="29"/>
      <c r="B587" s="55"/>
      <c r="C587" s="29"/>
      <c r="D587" s="112"/>
      <c r="E587" s="22"/>
      <c r="F587" s="22"/>
      <c r="G587" s="26"/>
      <c r="H587" s="26"/>
      <c r="I587" s="26"/>
      <c r="J587" s="26"/>
      <c r="K587" s="26"/>
      <c r="L587" s="26"/>
      <c r="M587" s="26"/>
      <c r="N587" s="37"/>
      <c r="O587" s="26"/>
      <c r="P587" s="299"/>
      <c r="Q587" s="26"/>
      <c r="R587" s="299"/>
      <c r="S587" s="22"/>
      <c r="T587" s="26"/>
      <c r="U587" s="55"/>
      <c r="V587" s="22"/>
      <c r="W587" s="22"/>
      <c r="X587" s="22"/>
      <c r="Y587" s="22"/>
      <c r="Z587" s="22"/>
      <c r="AA587" s="22"/>
      <c r="AB587" s="22"/>
      <c r="AC587" s="22"/>
      <c r="AD587" s="22"/>
      <c r="AE587" s="22"/>
      <c r="AF587" s="22"/>
      <c r="AG587" s="22"/>
      <c r="AH587" s="22"/>
      <c r="AI587" s="22"/>
      <c r="AJ587" s="22"/>
    </row>
    <row r="588" spans="1:36" ht="14.5">
      <c r="A588" s="29"/>
      <c r="B588" s="55"/>
      <c r="C588" s="29"/>
      <c r="D588" s="112"/>
      <c r="E588" s="22"/>
      <c r="F588" s="22"/>
      <c r="G588" s="26"/>
      <c r="H588" s="26"/>
      <c r="I588" s="26"/>
      <c r="J588" s="26"/>
      <c r="K588" s="26"/>
      <c r="L588" s="26"/>
      <c r="M588" s="26"/>
      <c r="N588" s="37"/>
      <c r="O588" s="26"/>
      <c r="P588" s="299"/>
      <c r="Q588" s="26"/>
      <c r="R588" s="299"/>
      <c r="S588" s="22"/>
      <c r="T588" s="26"/>
      <c r="U588" s="55"/>
      <c r="V588" s="22"/>
      <c r="W588" s="22"/>
      <c r="X588" s="22"/>
      <c r="Y588" s="22"/>
      <c r="Z588" s="22"/>
      <c r="AA588" s="22"/>
      <c r="AB588" s="22"/>
      <c r="AC588" s="22"/>
      <c r="AD588" s="22"/>
      <c r="AE588" s="22"/>
      <c r="AF588" s="22"/>
      <c r="AG588" s="22"/>
      <c r="AH588" s="22"/>
      <c r="AI588" s="22"/>
      <c r="AJ588" s="22"/>
    </row>
    <row r="589" spans="1:36" ht="14.5">
      <c r="A589" s="29"/>
      <c r="B589" s="55"/>
      <c r="C589" s="29"/>
      <c r="D589" s="112"/>
      <c r="E589" s="22"/>
      <c r="F589" s="22"/>
      <c r="G589" s="26"/>
      <c r="H589" s="26"/>
      <c r="I589" s="26"/>
      <c r="J589" s="26"/>
      <c r="K589" s="26"/>
      <c r="L589" s="26"/>
      <c r="M589" s="26"/>
      <c r="N589" s="37"/>
      <c r="O589" s="26"/>
      <c r="P589" s="299"/>
      <c r="Q589" s="26"/>
      <c r="R589" s="299"/>
      <c r="S589" s="22"/>
      <c r="T589" s="26"/>
      <c r="U589" s="55"/>
      <c r="V589" s="22"/>
      <c r="W589" s="22"/>
      <c r="X589" s="22"/>
      <c r="Y589" s="22"/>
      <c r="Z589" s="22"/>
      <c r="AA589" s="22"/>
      <c r="AB589" s="22"/>
      <c r="AC589" s="22"/>
      <c r="AD589" s="22"/>
      <c r="AE589" s="22"/>
      <c r="AF589" s="22"/>
      <c r="AG589" s="22"/>
      <c r="AH589" s="22"/>
      <c r="AI589" s="22"/>
      <c r="AJ589" s="22"/>
    </row>
    <row r="590" spans="1:36" ht="14.5">
      <c r="A590" s="29"/>
      <c r="B590" s="55"/>
      <c r="C590" s="29"/>
      <c r="D590" s="112"/>
      <c r="E590" s="22"/>
      <c r="F590" s="22"/>
      <c r="G590" s="26"/>
      <c r="H590" s="26"/>
      <c r="I590" s="26"/>
      <c r="J590" s="26"/>
      <c r="K590" s="26"/>
      <c r="L590" s="26"/>
      <c r="M590" s="26"/>
      <c r="N590" s="37"/>
      <c r="O590" s="26"/>
      <c r="P590" s="299"/>
      <c r="Q590" s="26"/>
      <c r="R590" s="299"/>
      <c r="S590" s="22"/>
      <c r="T590" s="26"/>
      <c r="U590" s="55"/>
      <c r="V590" s="22"/>
      <c r="W590" s="22"/>
      <c r="X590" s="22"/>
      <c r="Y590" s="22"/>
      <c r="Z590" s="22"/>
      <c r="AA590" s="22"/>
      <c r="AB590" s="22"/>
      <c r="AC590" s="22"/>
      <c r="AD590" s="22"/>
      <c r="AE590" s="22"/>
      <c r="AF590" s="22"/>
      <c r="AG590" s="22"/>
      <c r="AH590" s="22"/>
      <c r="AI590" s="22"/>
      <c r="AJ590" s="22"/>
    </row>
    <row r="591" spans="1:36" ht="14.5">
      <c r="A591" s="29"/>
      <c r="B591" s="55"/>
      <c r="C591" s="29"/>
      <c r="D591" s="112"/>
      <c r="E591" s="22"/>
      <c r="F591" s="22"/>
      <c r="G591" s="26"/>
      <c r="H591" s="26"/>
      <c r="I591" s="26"/>
      <c r="J591" s="26"/>
      <c r="K591" s="26"/>
      <c r="L591" s="26"/>
      <c r="M591" s="26"/>
      <c r="N591" s="37"/>
      <c r="O591" s="26"/>
      <c r="P591" s="299"/>
      <c r="Q591" s="26"/>
      <c r="R591" s="299"/>
      <c r="S591" s="22"/>
      <c r="T591" s="26"/>
      <c r="U591" s="55"/>
      <c r="V591" s="22"/>
      <c r="W591" s="22"/>
      <c r="X591" s="22"/>
      <c r="Y591" s="22"/>
      <c r="Z591" s="22"/>
      <c r="AA591" s="22"/>
      <c r="AB591" s="22"/>
      <c r="AC591" s="22"/>
      <c r="AD591" s="22"/>
      <c r="AE591" s="22"/>
      <c r="AF591" s="22"/>
      <c r="AG591" s="22"/>
      <c r="AH591" s="22"/>
      <c r="AI591" s="22"/>
      <c r="AJ591" s="22"/>
    </row>
    <row r="592" spans="1:36" ht="14.5">
      <c r="A592" s="29"/>
      <c r="B592" s="55"/>
      <c r="C592" s="29"/>
      <c r="D592" s="112"/>
      <c r="E592" s="22"/>
      <c r="F592" s="22"/>
      <c r="G592" s="26"/>
      <c r="H592" s="26"/>
      <c r="I592" s="26"/>
      <c r="J592" s="26"/>
      <c r="K592" s="26"/>
      <c r="L592" s="26"/>
      <c r="M592" s="26"/>
      <c r="N592" s="37"/>
      <c r="O592" s="26"/>
      <c r="P592" s="299"/>
      <c r="Q592" s="26"/>
      <c r="R592" s="299"/>
      <c r="S592" s="22"/>
      <c r="T592" s="26"/>
      <c r="U592" s="55"/>
      <c r="V592" s="22"/>
      <c r="W592" s="22"/>
      <c r="X592" s="22"/>
      <c r="Y592" s="22"/>
      <c r="Z592" s="22"/>
      <c r="AA592" s="22"/>
      <c r="AB592" s="22"/>
      <c r="AC592" s="22"/>
      <c r="AD592" s="22"/>
      <c r="AE592" s="22"/>
      <c r="AF592" s="22"/>
      <c r="AG592" s="22"/>
      <c r="AH592" s="22"/>
      <c r="AI592" s="22"/>
      <c r="AJ592" s="22"/>
    </row>
    <row r="593" spans="1:36" ht="14.5">
      <c r="A593" s="29"/>
      <c r="B593" s="55"/>
      <c r="C593" s="29"/>
      <c r="D593" s="112"/>
      <c r="E593" s="22"/>
      <c r="F593" s="22"/>
      <c r="G593" s="26"/>
      <c r="H593" s="26"/>
      <c r="I593" s="26"/>
      <c r="J593" s="26"/>
      <c r="K593" s="26"/>
      <c r="L593" s="26"/>
      <c r="M593" s="26"/>
      <c r="N593" s="37"/>
      <c r="O593" s="26"/>
      <c r="P593" s="299"/>
      <c r="Q593" s="26"/>
      <c r="R593" s="299"/>
      <c r="S593" s="22"/>
      <c r="T593" s="26"/>
      <c r="U593" s="55"/>
      <c r="V593" s="22"/>
      <c r="W593" s="22"/>
      <c r="X593" s="22"/>
      <c r="Y593" s="22"/>
      <c r="Z593" s="22"/>
      <c r="AA593" s="22"/>
      <c r="AB593" s="22"/>
      <c r="AC593" s="22"/>
      <c r="AD593" s="22"/>
      <c r="AE593" s="22"/>
      <c r="AF593" s="22"/>
      <c r="AG593" s="22"/>
      <c r="AH593" s="22"/>
      <c r="AI593" s="22"/>
      <c r="AJ593" s="22"/>
    </row>
    <row r="594" spans="1:36" ht="14.5">
      <c r="A594" s="29"/>
      <c r="B594" s="55"/>
      <c r="C594" s="29"/>
      <c r="D594" s="112"/>
      <c r="E594" s="22"/>
      <c r="F594" s="22"/>
      <c r="G594" s="26"/>
      <c r="H594" s="26"/>
      <c r="I594" s="26"/>
      <c r="J594" s="26"/>
      <c r="K594" s="26"/>
      <c r="L594" s="26"/>
      <c r="M594" s="26"/>
      <c r="N594" s="37"/>
      <c r="O594" s="26"/>
      <c r="P594" s="299"/>
      <c r="Q594" s="26"/>
      <c r="R594" s="299"/>
      <c r="S594" s="22"/>
      <c r="T594" s="26"/>
      <c r="U594" s="55"/>
      <c r="V594" s="22"/>
      <c r="W594" s="22"/>
      <c r="X594" s="22"/>
      <c r="Y594" s="22"/>
      <c r="Z594" s="22"/>
      <c r="AA594" s="22"/>
      <c r="AB594" s="22"/>
      <c r="AC594" s="22"/>
      <c r="AD594" s="22"/>
      <c r="AE594" s="22"/>
      <c r="AF594" s="22"/>
      <c r="AG594" s="22"/>
      <c r="AH594" s="22"/>
      <c r="AI594" s="22"/>
      <c r="AJ594" s="22"/>
    </row>
    <row r="595" spans="1:36" ht="14.5">
      <c r="A595" s="29"/>
      <c r="B595" s="55"/>
      <c r="C595" s="29"/>
      <c r="D595" s="112"/>
      <c r="E595" s="22"/>
      <c r="F595" s="22"/>
      <c r="G595" s="26"/>
      <c r="H595" s="26"/>
      <c r="I595" s="26"/>
      <c r="J595" s="26"/>
      <c r="K595" s="26"/>
      <c r="L595" s="26"/>
      <c r="M595" s="26"/>
      <c r="N595" s="37"/>
      <c r="O595" s="26"/>
      <c r="P595" s="299"/>
      <c r="Q595" s="26"/>
      <c r="R595" s="299"/>
      <c r="S595" s="22"/>
      <c r="T595" s="26"/>
      <c r="U595" s="55"/>
      <c r="V595" s="22"/>
      <c r="W595" s="22"/>
      <c r="X595" s="22"/>
      <c r="Y595" s="22"/>
      <c r="Z595" s="22"/>
      <c r="AA595" s="22"/>
      <c r="AB595" s="22"/>
      <c r="AC595" s="22"/>
      <c r="AD595" s="22"/>
      <c r="AE595" s="22"/>
      <c r="AF595" s="22"/>
      <c r="AG595" s="22"/>
      <c r="AH595" s="22"/>
      <c r="AI595" s="22"/>
      <c r="AJ595" s="22"/>
    </row>
    <row r="596" spans="1:36" ht="14.5">
      <c r="A596" s="29"/>
      <c r="B596" s="55"/>
      <c r="C596" s="29"/>
      <c r="D596" s="112"/>
      <c r="E596" s="22"/>
      <c r="F596" s="22"/>
      <c r="G596" s="26"/>
      <c r="H596" s="26"/>
      <c r="I596" s="26"/>
      <c r="J596" s="26"/>
      <c r="K596" s="26"/>
      <c r="L596" s="26"/>
      <c r="M596" s="26"/>
      <c r="N596" s="37"/>
      <c r="O596" s="26"/>
      <c r="P596" s="299"/>
      <c r="Q596" s="26"/>
      <c r="R596" s="299"/>
      <c r="S596" s="22"/>
      <c r="T596" s="26"/>
      <c r="U596" s="55"/>
      <c r="V596" s="22"/>
      <c r="W596" s="22"/>
      <c r="X596" s="22"/>
      <c r="Y596" s="22"/>
      <c r="Z596" s="22"/>
      <c r="AA596" s="22"/>
      <c r="AB596" s="22"/>
      <c r="AC596" s="22"/>
      <c r="AD596" s="22"/>
      <c r="AE596" s="22"/>
      <c r="AF596" s="22"/>
      <c r="AG596" s="22"/>
      <c r="AH596" s="22"/>
      <c r="AI596" s="22"/>
      <c r="AJ596" s="22"/>
    </row>
    <row r="597" spans="1:36" ht="14.5">
      <c r="A597" s="29"/>
      <c r="B597" s="55"/>
      <c r="C597" s="29"/>
      <c r="D597" s="112"/>
      <c r="E597" s="22"/>
      <c r="F597" s="22"/>
      <c r="G597" s="26"/>
      <c r="H597" s="26"/>
      <c r="I597" s="26"/>
      <c r="J597" s="26"/>
      <c r="K597" s="26"/>
      <c r="L597" s="26"/>
      <c r="M597" s="26"/>
      <c r="N597" s="37"/>
      <c r="O597" s="26"/>
      <c r="P597" s="299"/>
      <c r="Q597" s="26"/>
      <c r="R597" s="299"/>
      <c r="S597" s="22"/>
      <c r="T597" s="26"/>
      <c r="U597" s="55"/>
      <c r="V597" s="22"/>
      <c r="W597" s="22"/>
      <c r="X597" s="22"/>
      <c r="Y597" s="22"/>
      <c r="Z597" s="22"/>
      <c r="AA597" s="22"/>
      <c r="AB597" s="22"/>
      <c r="AC597" s="22"/>
      <c r="AD597" s="22"/>
      <c r="AE597" s="22"/>
      <c r="AF597" s="22"/>
      <c r="AG597" s="22"/>
      <c r="AH597" s="22"/>
      <c r="AI597" s="22"/>
      <c r="AJ597" s="22"/>
    </row>
    <row r="598" spans="1:36" ht="14.5">
      <c r="A598" s="29"/>
      <c r="B598" s="55"/>
      <c r="C598" s="29"/>
      <c r="D598" s="112"/>
      <c r="E598" s="22"/>
      <c r="F598" s="22"/>
      <c r="G598" s="26"/>
      <c r="H598" s="26"/>
      <c r="I598" s="26"/>
      <c r="J598" s="26"/>
      <c r="K598" s="26"/>
      <c r="L598" s="26"/>
      <c r="M598" s="26"/>
      <c r="N598" s="37"/>
      <c r="O598" s="26"/>
      <c r="P598" s="299"/>
      <c r="Q598" s="26"/>
      <c r="R598" s="299"/>
      <c r="S598" s="22"/>
      <c r="T598" s="26"/>
      <c r="U598" s="55"/>
      <c r="V598" s="22"/>
      <c r="W598" s="22"/>
      <c r="X598" s="22"/>
      <c r="Y598" s="22"/>
      <c r="Z598" s="22"/>
      <c r="AA598" s="22"/>
      <c r="AB598" s="22"/>
      <c r="AC598" s="22"/>
      <c r="AD598" s="22"/>
      <c r="AE598" s="22"/>
      <c r="AF598" s="22"/>
      <c r="AG598" s="22"/>
      <c r="AH598" s="22"/>
      <c r="AI598" s="22"/>
      <c r="AJ598" s="22"/>
    </row>
    <row r="599" spans="1:36" ht="14.5">
      <c r="A599" s="29"/>
      <c r="B599" s="55"/>
      <c r="C599" s="29"/>
      <c r="D599" s="112"/>
      <c r="E599" s="22"/>
      <c r="F599" s="22"/>
      <c r="G599" s="26"/>
      <c r="H599" s="26"/>
      <c r="I599" s="26"/>
      <c r="J599" s="26"/>
      <c r="K599" s="26"/>
      <c r="L599" s="26"/>
      <c r="M599" s="26"/>
      <c r="N599" s="37"/>
      <c r="O599" s="26"/>
      <c r="P599" s="299"/>
      <c r="Q599" s="26"/>
      <c r="R599" s="299"/>
      <c r="S599" s="22"/>
      <c r="T599" s="26"/>
      <c r="U599" s="55"/>
      <c r="V599" s="22"/>
      <c r="W599" s="22"/>
      <c r="X599" s="22"/>
      <c r="Y599" s="22"/>
      <c r="Z599" s="22"/>
      <c r="AA599" s="22"/>
      <c r="AB599" s="22"/>
      <c r="AC599" s="22"/>
      <c r="AD599" s="22"/>
      <c r="AE599" s="22"/>
      <c r="AF599" s="22"/>
      <c r="AG599" s="22"/>
      <c r="AH599" s="22"/>
      <c r="AI599" s="22"/>
      <c r="AJ599" s="22"/>
    </row>
    <row r="600" spans="1:36" ht="14.5">
      <c r="A600" s="29"/>
      <c r="B600" s="55"/>
      <c r="C600" s="29"/>
      <c r="D600" s="112"/>
      <c r="E600" s="22"/>
      <c r="F600" s="22"/>
      <c r="G600" s="26"/>
      <c r="H600" s="26"/>
      <c r="I600" s="26"/>
      <c r="J600" s="26"/>
      <c r="K600" s="26"/>
      <c r="L600" s="26"/>
      <c r="M600" s="26"/>
      <c r="N600" s="37"/>
      <c r="O600" s="26"/>
      <c r="P600" s="299"/>
      <c r="Q600" s="26"/>
      <c r="R600" s="299"/>
      <c r="S600" s="22"/>
      <c r="T600" s="26"/>
      <c r="U600" s="55"/>
      <c r="V600" s="22"/>
      <c r="W600" s="22"/>
      <c r="X600" s="22"/>
      <c r="Y600" s="22"/>
      <c r="Z600" s="22"/>
      <c r="AA600" s="22"/>
      <c r="AB600" s="22"/>
      <c r="AC600" s="22"/>
      <c r="AD600" s="22"/>
      <c r="AE600" s="22"/>
      <c r="AF600" s="22"/>
      <c r="AG600" s="22"/>
      <c r="AH600" s="22"/>
      <c r="AI600" s="22"/>
      <c r="AJ600" s="22"/>
    </row>
    <row r="601" spans="1:36" ht="14.5">
      <c r="A601" s="29"/>
      <c r="B601" s="55"/>
      <c r="C601" s="29"/>
      <c r="D601" s="112"/>
      <c r="E601" s="22"/>
      <c r="F601" s="22"/>
      <c r="G601" s="26"/>
      <c r="H601" s="26"/>
      <c r="I601" s="26"/>
      <c r="J601" s="26"/>
      <c r="K601" s="26"/>
      <c r="L601" s="26"/>
      <c r="M601" s="26"/>
      <c r="N601" s="37"/>
      <c r="O601" s="26"/>
      <c r="P601" s="299"/>
      <c r="Q601" s="26"/>
      <c r="R601" s="299"/>
      <c r="S601" s="22"/>
      <c r="T601" s="26"/>
      <c r="U601" s="55"/>
      <c r="V601" s="22"/>
      <c r="W601" s="22"/>
      <c r="X601" s="22"/>
      <c r="Y601" s="22"/>
      <c r="Z601" s="22"/>
      <c r="AA601" s="22"/>
      <c r="AB601" s="22"/>
      <c r="AC601" s="22"/>
      <c r="AD601" s="22"/>
      <c r="AE601" s="22"/>
      <c r="AF601" s="22"/>
      <c r="AG601" s="22"/>
      <c r="AH601" s="22"/>
      <c r="AI601" s="22"/>
      <c r="AJ601" s="22"/>
    </row>
    <row r="602" spans="1:36" ht="14.5">
      <c r="A602" s="29"/>
      <c r="B602" s="55"/>
      <c r="C602" s="29"/>
      <c r="D602" s="112"/>
      <c r="E602" s="22"/>
      <c r="F602" s="22"/>
      <c r="G602" s="26"/>
      <c r="H602" s="26"/>
      <c r="I602" s="26"/>
      <c r="J602" s="26"/>
      <c r="K602" s="26"/>
      <c r="L602" s="26"/>
      <c r="M602" s="26"/>
      <c r="N602" s="37"/>
      <c r="O602" s="26"/>
      <c r="P602" s="299"/>
      <c r="Q602" s="26"/>
      <c r="R602" s="299"/>
      <c r="S602" s="22"/>
      <c r="T602" s="26"/>
      <c r="U602" s="55"/>
      <c r="V602" s="22"/>
      <c r="W602" s="22"/>
      <c r="X602" s="22"/>
      <c r="Y602" s="22"/>
      <c r="Z602" s="22"/>
      <c r="AA602" s="22"/>
      <c r="AB602" s="22"/>
      <c r="AC602" s="22"/>
      <c r="AD602" s="22"/>
      <c r="AE602" s="22"/>
      <c r="AF602" s="22"/>
      <c r="AG602" s="22"/>
      <c r="AH602" s="22"/>
      <c r="AI602" s="22"/>
      <c r="AJ602" s="22"/>
    </row>
    <row r="603" spans="1:36" ht="14.5">
      <c r="A603" s="29"/>
      <c r="B603" s="55"/>
      <c r="C603" s="29"/>
      <c r="D603" s="112"/>
      <c r="E603" s="22"/>
      <c r="F603" s="22"/>
      <c r="G603" s="26"/>
      <c r="H603" s="26"/>
      <c r="I603" s="26"/>
      <c r="J603" s="26"/>
      <c r="K603" s="26"/>
      <c r="L603" s="26"/>
      <c r="M603" s="26"/>
      <c r="N603" s="37"/>
      <c r="O603" s="26"/>
      <c r="P603" s="299"/>
      <c r="Q603" s="26"/>
      <c r="R603" s="299"/>
      <c r="S603" s="22"/>
      <c r="T603" s="26"/>
      <c r="U603" s="55"/>
      <c r="V603" s="22"/>
      <c r="W603" s="22"/>
      <c r="X603" s="22"/>
      <c r="Y603" s="22"/>
      <c r="Z603" s="22"/>
      <c r="AA603" s="22"/>
      <c r="AB603" s="22"/>
      <c r="AC603" s="22"/>
      <c r="AD603" s="22"/>
      <c r="AE603" s="22"/>
      <c r="AF603" s="22"/>
      <c r="AG603" s="22"/>
      <c r="AH603" s="22"/>
      <c r="AI603" s="22"/>
      <c r="AJ603" s="22"/>
    </row>
    <row r="604" spans="1:36" ht="14.5">
      <c r="A604" s="29"/>
      <c r="B604" s="55"/>
      <c r="C604" s="29"/>
      <c r="D604" s="112"/>
      <c r="E604" s="22"/>
      <c r="F604" s="22"/>
      <c r="G604" s="26"/>
      <c r="H604" s="26"/>
      <c r="I604" s="26"/>
      <c r="J604" s="26"/>
      <c r="K604" s="26"/>
      <c r="L604" s="26"/>
      <c r="M604" s="26"/>
      <c r="N604" s="37"/>
      <c r="O604" s="26"/>
      <c r="P604" s="299"/>
      <c r="Q604" s="26"/>
      <c r="R604" s="299"/>
      <c r="S604" s="22"/>
      <c r="T604" s="26"/>
      <c r="U604" s="55"/>
      <c r="V604" s="22"/>
      <c r="W604" s="22"/>
      <c r="X604" s="22"/>
      <c r="Y604" s="22"/>
      <c r="Z604" s="22"/>
      <c r="AA604" s="22"/>
      <c r="AB604" s="22"/>
      <c r="AC604" s="22"/>
      <c r="AD604" s="22"/>
      <c r="AE604" s="22"/>
      <c r="AF604" s="22"/>
      <c r="AG604" s="22"/>
      <c r="AH604" s="22"/>
      <c r="AI604" s="22"/>
      <c r="AJ604" s="22"/>
    </row>
    <row r="605" spans="1:36" ht="14.5">
      <c r="A605" s="29"/>
      <c r="B605" s="55"/>
      <c r="C605" s="29"/>
      <c r="D605" s="112"/>
      <c r="E605" s="22"/>
      <c r="F605" s="22"/>
      <c r="G605" s="26"/>
      <c r="H605" s="26"/>
      <c r="I605" s="26"/>
      <c r="J605" s="26"/>
      <c r="K605" s="26"/>
      <c r="L605" s="26"/>
      <c r="M605" s="26"/>
      <c r="N605" s="37"/>
      <c r="O605" s="26"/>
      <c r="P605" s="299"/>
      <c r="Q605" s="26"/>
      <c r="R605" s="299"/>
      <c r="S605" s="22"/>
      <c r="T605" s="26"/>
      <c r="U605" s="55"/>
      <c r="V605" s="22"/>
      <c r="W605" s="22"/>
      <c r="X605" s="22"/>
      <c r="Y605" s="22"/>
      <c r="Z605" s="22"/>
      <c r="AA605" s="22"/>
      <c r="AB605" s="22"/>
      <c r="AC605" s="22"/>
      <c r="AD605" s="22"/>
      <c r="AE605" s="22"/>
      <c r="AF605" s="22"/>
      <c r="AG605" s="22"/>
      <c r="AH605" s="22"/>
      <c r="AI605" s="22"/>
      <c r="AJ605" s="22"/>
    </row>
    <row r="606" spans="1:36" ht="14.5">
      <c r="A606" s="29"/>
      <c r="B606" s="55"/>
      <c r="C606" s="29"/>
      <c r="D606" s="112"/>
      <c r="E606" s="22"/>
      <c r="F606" s="22"/>
      <c r="G606" s="26"/>
      <c r="H606" s="26"/>
      <c r="I606" s="26"/>
      <c r="J606" s="26"/>
      <c r="K606" s="26"/>
      <c r="L606" s="26"/>
      <c r="M606" s="26"/>
      <c r="N606" s="37"/>
      <c r="O606" s="26"/>
      <c r="P606" s="299"/>
      <c r="Q606" s="26"/>
      <c r="R606" s="299"/>
      <c r="S606" s="22"/>
      <c r="T606" s="26"/>
      <c r="U606" s="55"/>
      <c r="V606" s="22"/>
      <c r="W606" s="22"/>
      <c r="X606" s="22"/>
      <c r="Y606" s="22"/>
      <c r="Z606" s="22"/>
      <c r="AA606" s="22"/>
      <c r="AB606" s="22"/>
      <c r="AC606" s="22"/>
      <c r="AD606" s="22"/>
      <c r="AE606" s="22"/>
      <c r="AF606" s="22"/>
      <c r="AG606" s="22"/>
      <c r="AH606" s="22"/>
      <c r="AI606" s="22"/>
      <c r="AJ606" s="22"/>
    </row>
    <row r="607" spans="1:36" ht="14.5">
      <c r="A607" s="29"/>
      <c r="B607" s="55"/>
      <c r="C607" s="29"/>
      <c r="D607" s="112"/>
      <c r="E607" s="22"/>
      <c r="F607" s="22"/>
      <c r="G607" s="26"/>
      <c r="H607" s="26"/>
      <c r="I607" s="26"/>
      <c r="J607" s="26"/>
      <c r="K607" s="26"/>
      <c r="L607" s="26"/>
      <c r="M607" s="26"/>
      <c r="N607" s="37"/>
      <c r="O607" s="26"/>
      <c r="P607" s="299"/>
      <c r="Q607" s="26"/>
      <c r="R607" s="299"/>
      <c r="S607" s="22"/>
      <c r="T607" s="26"/>
      <c r="U607" s="55"/>
      <c r="V607" s="22"/>
      <c r="W607" s="22"/>
      <c r="X607" s="22"/>
      <c r="Y607" s="22"/>
      <c r="Z607" s="22"/>
      <c r="AA607" s="22"/>
      <c r="AB607" s="22"/>
      <c r="AC607" s="22"/>
      <c r="AD607" s="22"/>
      <c r="AE607" s="22"/>
      <c r="AF607" s="22"/>
      <c r="AG607" s="22"/>
      <c r="AH607" s="22"/>
      <c r="AI607" s="22"/>
      <c r="AJ607" s="22"/>
    </row>
    <row r="608" spans="1:36" ht="14.5">
      <c r="A608" s="29"/>
      <c r="B608" s="55"/>
      <c r="C608" s="29"/>
      <c r="D608" s="112"/>
      <c r="E608" s="22"/>
      <c r="F608" s="22"/>
      <c r="G608" s="26"/>
      <c r="H608" s="26"/>
      <c r="I608" s="26"/>
      <c r="J608" s="26"/>
      <c r="K608" s="26"/>
      <c r="L608" s="26"/>
      <c r="M608" s="26"/>
      <c r="N608" s="37"/>
      <c r="O608" s="26"/>
      <c r="P608" s="299"/>
      <c r="Q608" s="26"/>
      <c r="R608" s="299"/>
      <c r="S608" s="22"/>
      <c r="T608" s="26"/>
      <c r="U608" s="55"/>
      <c r="V608" s="22"/>
      <c r="W608" s="22"/>
      <c r="X608" s="22"/>
      <c r="Y608" s="22"/>
      <c r="Z608" s="22"/>
      <c r="AA608" s="22"/>
      <c r="AB608" s="22"/>
      <c r="AC608" s="22"/>
      <c r="AD608" s="22"/>
      <c r="AE608" s="22"/>
      <c r="AF608" s="22"/>
      <c r="AG608" s="22"/>
      <c r="AH608" s="22"/>
      <c r="AI608" s="22"/>
      <c r="AJ608" s="22"/>
    </row>
    <row r="609" spans="1:36" ht="14.5">
      <c r="A609" s="29"/>
      <c r="B609" s="55"/>
      <c r="C609" s="29"/>
      <c r="D609" s="112"/>
      <c r="E609" s="22"/>
      <c r="F609" s="22"/>
      <c r="G609" s="26"/>
      <c r="H609" s="26"/>
      <c r="I609" s="26"/>
      <c r="J609" s="26"/>
      <c r="K609" s="26"/>
      <c r="L609" s="26"/>
      <c r="M609" s="26"/>
      <c r="N609" s="37"/>
      <c r="O609" s="26"/>
      <c r="P609" s="299"/>
      <c r="Q609" s="26"/>
      <c r="R609" s="299"/>
      <c r="S609" s="22"/>
      <c r="T609" s="26"/>
      <c r="U609" s="55"/>
      <c r="V609" s="22"/>
      <c r="W609" s="22"/>
      <c r="X609" s="22"/>
      <c r="Y609" s="22"/>
      <c r="Z609" s="22"/>
      <c r="AA609" s="22"/>
      <c r="AB609" s="22"/>
      <c r="AC609" s="22"/>
      <c r="AD609" s="22"/>
      <c r="AE609" s="22"/>
      <c r="AF609" s="22"/>
      <c r="AG609" s="22"/>
      <c r="AH609" s="22"/>
      <c r="AI609" s="22"/>
      <c r="AJ609" s="22"/>
    </row>
    <row r="610" spans="1:36" ht="14.5">
      <c r="A610" s="29"/>
      <c r="B610" s="55"/>
      <c r="C610" s="29"/>
      <c r="D610" s="112"/>
      <c r="E610" s="22"/>
      <c r="F610" s="22"/>
      <c r="G610" s="26"/>
      <c r="H610" s="26"/>
      <c r="I610" s="26"/>
      <c r="J610" s="26"/>
      <c r="K610" s="26"/>
      <c r="L610" s="26"/>
      <c r="M610" s="26"/>
      <c r="N610" s="37"/>
      <c r="O610" s="26"/>
      <c r="P610" s="299"/>
      <c r="Q610" s="26"/>
      <c r="R610" s="299"/>
      <c r="S610" s="22"/>
      <c r="T610" s="26"/>
      <c r="U610" s="55"/>
      <c r="V610" s="22"/>
      <c r="W610" s="22"/>
      <c r="X610" s="22"/>
      <c r="Y610" s="22"/>
      <c r="Z610" s="22"/>
      <c r="AA610" s="22"/>
      <c r="AB610" s="22"/>
      <c r="AC610" s="22"/>
      <c r="AD610" s="22"/>
      <c r="AE610" s="22"/>
      <c r="AF610" s="22"/>
      <c r="AG610" s="22"/>
      <c r="AH610" s="22"/>
      <c r="AI610" s="22"/>
      <c r="AJ610" s="22"/>
    </row>
    <row r="611" spans="1:36" ht="14.5">
      <c r="A611" s="29"/>
      <c r="B611" s="55"/>
      <c r="C611" s="29"/>
      <c r="D611" s="112"/>
      <c r="E611" s="22"/>
      <c r="F611" s="22"/>
      <c r="G611" s="26"/>
      <c r="H611" s="26"/>
      <c r="I611" s="26"/>
      <c r="J611" s="26"/>
      <c r="K611" s="26"/>
      <c r="L611" s="26"/>
      <c r="M611" s="26"/>
      <c r="N611" s="37"/>
      <c r="O611" s="26"/>
      <c r="P611" s="299"/>
      <c r="Q611" s="26"/>
      <c r="R611" s="299"/>
      <c r="S611" s="22"/>
      <c r="T611" s="26"/>
      <c r="U611" s="55"/>
      <c r="V611" s="22"/>
      <c r="W611" s="22"/>
      <c r="X611" s="22"/>
      <c r="Y611" s="22"/>
      <c r="Z611" s="22"/>
      <c r="AA611" s="22"/>
      <c r="AB611" s="22"/>
      <c r="AC611" s="22"/>
      <c r="AD611" s="22"/>
      <c r="AE611" s="22"/>
      <c r="AF611" s="22"/>
      <c r="AG611" s="22"/>
      <c r="AH611" s="22"/>
      <c r="AI611" s="22"/>
      <c r="AJ611" s="22"/>
    </row>
    <row r="612" spans="1:36" ht="14.5">
      <c r="A612" s="29"/>
      <c r="B612" s="55"/>
      <c r="C612" s="29"/>
      <c r="D612" s="112"/>
      <c r="E612" s="22"/>
      <c r="F612" s="22"/>
      <c r="G612" s="26"/>
      <c r="H612" s="26"/>
      <c r="I612" s="26"/>
      <c r="J612" s="26"/>
      <c r="K612" s="26"/>
      <c r="L612" s="26"/>
      <c r="M612" s="26"/>
      <c r="N612" s="37"/>
      <c r="O612" s="26"/>
      <c r="P612" s="299"/>
      <c r="Q612" s="26"/>
      <c r="R612" s="299"/>
      <c r="S612" s="22"/>
      <c r="T612" s="26"/>
      <c r="U612" s="55"/>
      <c r="V612" s="22"/>
      <c r="W612" s="22"/>
      <c r="X612" s="22"/>
      <c r="Y612" s="22"/>
      <c r="Z612" s="22"/>
      <c r="AA612" s="22"/>
      <c r="AB612" s="22"/>
      <c r="AC612" s="22"/>
      <c r="AD612" s="22"/>
      <c r="AE612" s="22"/>
      <c r="AF612" s="22"/>
      <c r="AG612" s="22"/>
      <c r="AH612" s="22"/>
      <c r="AI612" s="22"/>
      <c r="AJ612" s="22"/>
    </row>
    <row r="613" spans="1:36" ht="14.5">
      <c r="A613" s="29"/>
      <c r="B613" s="55"/>
      <c r="C613" s="29"/>
      <c r="D613" s="112"/>
      <c r="E613" s="22"/>
      <c r="F613" s="22"/>
      <c r="G613" s="26"/>
      <c r="H613" s="26"/>
      <c r="I613" s="26"/>
      <c r="J613" s="26"/>
      <c r="K613" s="26"/>
      <c r="L613" s="26"/>
      <c r="M613" s="26"/>
      <c r="N613" s="37"/>
      <c r="O613" s="26"/>
      <c r="P613" s="299"/>
      <c r="Q613" s="26"/>
      <c r="R613" s="299"/>
      <c r="S613" s="22"/>
      <c r="T613" s="26"/>
      <c r="U613" s="55"/>
      <c r="V613" s="22"/>
      <c r="W613" s="22"/>
      <c r="X613" s="22"/>
      <c r="Y613" s="22"/>
      <c r="Z613" s="22"/>
      <c r="AA613" s="22"/>
      <c r="AB613" s="22"/>
      <c r="AC613" s="22"/>
      <c r="AD613" s="22"/>
      <c r="AE613" s="22"/>
      <c r="AF613" s="22"/>
      <c r="AG613" s="22"/>
      <c r="AH613" s="22"/>
      <c r="AI613" s="22"/>
      <c r="AJ613" s="22"/>
    </row>
    <row r="614" spans="1:36" ht="14.5">
      <c r="A614" s="29"/>
      <c r="B614" s="55"/>
      <c r="C614" s="29"/>
      <c r="D614" s="112"/>
      <c r="E614" s="22"/>
      <c r="F614" s="22"/>
      <c r="G614" s="26"/>
      <c r="H614" s="26"/>
      <c r="I614" s="26"/>
      <c r="J614" s="26"/>
      <c r="K614" s="26"/>
      <c r="L614" s="26"/>
      <c r="M614" s="26"/>
      <c r="N614" s="37"/>
      <c r="O614" s="26"/>
      <c r="P614" s="299"/>
      <c r="Q614" s="26"/>
      <c r="R614" s="299"/>
      <c r="S614" s="22"/>
      <c r="T614" s="26"/>
      <c r="U614" s="55"/>
      <c r="V614" s="22"/>
      <c r="W614" s="22"/>
      <c r="X614" s="22"/>
      <c r="Y614" s="22"/>
      <c r="Z614" s="22"/>
      <c r="AA614" s="22"/>
      <c r="AB614" s="22"/>
      <c r="AC614" s="22"/>
      <c r="AD614" s="22"/>
      <c r="AE614" s="22"/>
      <c r="AF614" s="22"/>
      <c r="AG614" s="22"/>
      <c r="AH614" s="22"/>
      <c r="AI614" s="22"/>
      <c r="AJ614" s="22"/>
    </row>
    <row r="615" spans="1:36" ht="14.5">
      <c r="A615" s="29"/>
      <c r="B615" s="55"/>
      <c r="C615" s="29"/>
      <c r="D615" s="112"/>
      <c r="E615" s="22"/>
      <c r="F615" s="22"/>
      <c r="G615" s="26"/>
      <c r="H615" s="26"/>
      <c r="I615" s="26"/>
      <c r="J615" s="26"/>
      <c r="K615" s="26"/>
      <c r="L615" s="26"/>
      <c r="M615" s="26"/>
      <c r="N615" s="37"/>
      <c r="O615" s="26"/>
      <c r="P615" s="299"/>
      <c r="Q615" s="26"/>
      <c r="R615" s="299"/>
      <c r="S615" s="22"/>
      <c r="T615" s="26"/>
      <c r="U615" s="55"/>
      <c r="V615" s="22"/>
      <c r="W615" s="22"/>
      <c r="X615" s="22"/>
      <c r="Y615" s="22"/>
      <c r="Z615" s="22"/>
      <c r="AA615" s="22"/>
      <c r="AB615" s="22"/>
      <c r="AC615" s="22"/>
      <c r="AD615" s="22"/>
      <c r="AE615" s="22"/>
      <c r="AF615" s="22"/>
      <c r="AG615" s="22"/>
      <c r="AH615" s="22"/>
      <c r="AI615" s="22"/>
      <c r="AJ615" s="22"/>
    </row>
    <row r="616" spans="1:36" ht="14.5">
      <c r="A616" s="29"/>
      <c r="B616" s="55"/>
      <c r="C616" s="29"/>
      <c r="D616" s="112"/>
      <c r="E616" s="22"/>
      <c r="F616" s="22"/>
      <c r="G616" s="26"/>
      <c r="H616" s="26"/>
      <c r="I616" s="26"/>
      <c r="J616" s="26"/>
      <c r="K616" s="26"/>
      <c r="L616" s="26"/>
      <c r="M616" s="26"/>
      <c r="N616" s="37"/>
      <c r="O616" s="26"/>
      <c r="P616" s="299"/>
      <c r="Q616" s="26"/>
      <c r="R616" s="299"/>
      <c r="S616" s="22"/>
      <c r="T616" s="26"/>
      <c r="U616" s="55"/>
      <c r="V616" s="22"/>
      <c r="W616" s="22"/>
      <c r="X616" s="22"/>
      <c r="Y616" s="22"/>
      <c r="Z616" s="22"/>
      <c r="AA616" s="22"/>
      <c r="AB616" s="22"/>
      <c r="AC616" s="22"/>
      <c r="AD616" s="22"/>
      <c r="AE616" s="22"/>
      <c r="AF616" s="22"/>
      <c r="AG616" s="22"/>
      <c r="AH616" s="22"/>
      <c r="AI616" s="22"/>
      <c r="AJ616" s="22"/>
    </row>
    <row r="617" spans="1:36" ht="14.5">
      <c r="A617" s="29"/>
      <c r="B617" s="55"/>
      <c r="C617" s="29"/>
      <c r="D617" s="112"/>
      <c r="E617" s="22"/>
      <c r="F617" s="22"/>
      <c r="G617" s="26"/>
      <c r="H617" s="26"/>
      <c r="I617" s="26"/>
      <c r="J617" s="26"/>
      <c r="K617" s="26"/>
      <c r="L617" s="26"/>
      <c r="M617" s="26"/>
      <c r="N617" s="37"/>
      <c r="O617" s="26"/>
      <c r="P617" s="299"/>
      <c r="Q617" s="26"/>
      <c r="R617" s="299"/>
      <c r="S617" s="22"/>
      <c r="T617" s="26"/>
      <c r="U617" s="55"/>
      <c r="V617" s="22"/>
      <c r="W617" s="22"/>
      <c r="X617" s="22"/>
      <c r="Y617" s="22"/>
      <c r="Z617" s="22"/>
      <c r="AA617" s="22"/>
      <c r="AB617" s="22"/>
      <c r="AC617" s="22"/>
      <c r="AD617" s="22"/>
      <c r="AE617" s="22"/>
      <c r="AF617" s="22"/>
      <c r="AG617" s="22"/>
      <c r="AH617" s="22"/>
      <c r="AI617" s="22"/>
      <c r="AJ617" s="22"/>
    </row>
    <row r="618" spans="1:36" ht="14.5">
      <c r="A618" s="29"/>
      <c r="B618" s="55"/>
      <c r="C618" s="29"/>
      <c r="D618" s="112"/>
      <c r="E618" s="22"/>
      <c r="F618" s="22"/>
      <c r="G618" s="26"/>
      <c r="H618" s="26"/>
      <c r="I618" s="26"/>
      <c r="J618" s="26"/>
      <c r="K618" s="26"/>
      <c r="L618" s="26"/>
      <c r="M618" s="26"/>
      <c r="N618" s="37"/>
      <c r="O618" s="26"/>
      <c r="P618" s="299"/>
      <c r="Q618" s="26"/>
      <c r="R618" s="299"/>
      <c r="S618" s="22"/>
      <c r="T618" s="26"/>
      <c r="U618" s="55"/>
      <c r="V618" s="22"/>
      <c r="W618" s="22"/>
      <c r="X618" s="22"/>
      <c r="Y618" s="22"/>
      <c r="Z618" s="22"/>
      <c r="AA618" s="22"/>
      <c r="AB618" s="22"/>
      <c r="AC618" s="22"/>
      <c r="AD618" s="22"/>
      <c r="AE618" s="22"/>
      <c r="AF618" s="22"/>
      <c r="AG618" s="22"/>
      <c r="AH618" s="22"/>
      <c r="AI618" s="22"/>
      <c r="AJ618" s="22"/>
    </row>
    <row r="619" spans="1:36" ht="14.5">
      <c r="A619" s="29"/>
      <c r="B619" s="55"/>
      <c r="C619" s="29"/>
      <c r="D619" s="112"/>
      <c r="E619" s="22"/>
      <c r="F619" s="22"/>
      <c r="G619" s="26"/>
      <c r="H619" s="26"/>
      <c r="I619" s="26"/>
      <c r="J619" s="26"/>
      <c r="K619" s="26"/>
      <c r="L619" s="26"/>
      <c r="M619" s="26"/>
      <c r="N619" s="37"/>
      <c r="O619" s="26"/>
      <c r="P619" s="299"/>
      <c r="Q619" s="26"/>
      <c r="R619" s="299"/>
      <c r="S619" s="22"/>
      <c r="T619" s="26"/>
      <c r="U619" s="55"/>
      <c r="V619" s="22"/>
      <c r="W619" s="22"/>
      <c r="X619" s="22"/>
      <c r="Y619" s="22"/>
      <c r="Z619" s="22"/>
      <c r="AA619" s="22"/>
      <c r="AB619" s="22"/>
      <c r="AC619" s="22"/>
      <c r="AD619" s="22"/>
      <c r="AE619" s="22"/>
      <c r="AF619" s="22"/>
      <c r="AG619" s="22"/>
      <c r="AH619" s="22"/>
      <c r="AI619" s="22"/>
      <c r="AJ619" s="22"/>
    </row>
    <row r="620" spans="1:36" ht="14.5">
      <c r="A620" s="29"/>
      <c r="B620" s="55"/>
      <c r="C620" s="29"/>
      <c r="D620" s="112"/>
      <c r="E620" s="22"/>
      <c r="F620" s="22"/>
      <c r="G620" s="26"/>
      <c r="H620" s="26"/>
      <c r="I620" s="26"/>
      <c r="J620" s="26"/>
      <c r="K620" s="26"/>
      <c r="L620" s="26"/>
      <c r="M620" s="26"/>
      <c r="N620" s="37"/>
      <c r="O620" s="26"/>
      <c r="P620" s="299"/>
      <c r="Q620" s="26"/>
      <c r="R620" s="299"/>
      <c r="S620" s="22"/>
      <c r="T620" s="26"/>
      <c r="U620" s="55"/>
      <c r="V620" s="22"/>
      <c r="W620" s="22"/>
      <c r="X620" s="22"/>
      <c r="Y620" s="22"/>
      <c r="Z620" s="22"/>
      <c r="AA620" s="22"/>
      <c r="AB620" s="22"/>
      <c r="AC620" s="22"/>
      <c r="AD620" s="22"/>
      <c r="AE620" s="22"/>
      <c r="AF620" s="22"/>
      <c r="AG620" s="22"/>
      <c r="AH620" s="22"/>
      <c r="AI620" s="22"/>
      <c r="AJ620" s="22"/>
    </row>
    <row r="621" spans="1:36" ht="14.5">
      <c r="A621" s="29"/>
      <c r="B621" s="55"/>
      <c r="C621" s="29"/>
      <c r="D621" s="112"/>
      <c r="E621" s="22"/>
      <c r="F621" s="22"/>
      <c r="G621" s="26"/>
      <c r="H621" s="26"/>
      <c r="I621" s="26"/>
      <c r="J621" s="26"/>
      <c r="K621" s="26"/>
      <c r="L621" s="26"/>
      <c r="M621" s="26"/>
      <c r="N621" s="37"/>
      <c r="O621" s="26"/>
      <c r="P621" s="299"/>
      <c r="Q621" s="26"/>
      <c r="R621" s="299"/>
      <c r="S621" s="22"/>
      <c r="T621" s="26"/>
      <c r="U621" s="55"/>
      <c r="V621" s="22"/>
      <c r="W621" s="22"/>
      <c r="X621" s="22"/>
      <c r="Y621" s="22"/>
      <c r="Z621" s="22"/>
      <c r="AA621" s="22"/>
      <c r="AB621" s="22"/>
      <c r="AC621" s="22"/>
      <c r="AD621" s="22"/>
      <c r="AE621" s="22"/>
      <c r="AF621" s="22"/>
      <c r="AG621" s="22"/>
      <c r="AH621" s="22"/>
      <c r="AI621" s="22"/>
      <c r="AJ621" s="22"/>
    </row>
    <row r="622" spans="1:36" ht="14.5">
      <c r="A622" s="29"/>
      <c r="B622" s="55"/>
      <c r="C622" s="29"/>
      <c r="D622" s="112"/>
      <c r="E622" s="22"/>
      <c r="F622" s="22"/>
      <c r="G622" s="26"/>
      <c r="H622" s="26"/>
      <c r="I622" s="26"/>
      <c r="J622" s="26"/>
      <c r="K622" s="26"/>
      <c r="L622" s="26"/>
      <c r="M622" s="26"/>
      <c r="N622" s="37"/>
      <c r="O622" s="26"/>
      <c r="P622" s="299"/>
      <c r="Q622" s="26"/>
      <c r="R622" s="299"/>
      <c r="S622" s="22"/>
      <c r="T622" s="26"/>
      <c r="U622" s="55"/>
      <c r="V622" s="22"/>
      <c r="W622" s="22"/>
      <c r="X622" s="22"/>
      <c r="Y622" s="22"/>
      <c r="Z622" s="22"/>
      <c r="AA622" s="22"/>
      <c r="AB622" s="22"/>
      <c r="AC622" s="22"/>
      <c r="AD622" s="22"/>
      <c r="AE622" s="22"/>
      <c r="AF622" s="22"/>
      <c r="AG622" s="22"/>
      <c r="AH622" s="22"/>
      <c r="AI622" s="22"/>
      <c r="AJ622" s="22"/>
    </row>
    <row r="623" spans="1:36" ht="14.5">
      <c r="A623" s="29"/>
      <c r="B623" s="55"/>
      <c r="C623" s="29"/>
      <c r="D623" s="112"/>
      <c r="E623" s="22"/>
      <c r="F623" s="22"/>
      <c r="G623" s="26"/>
      <c r="H623" s="26"/>
      <c r="I623" s="26"/>
      <c r="J623" s="26"/>
      <c r="K623" s="26"/>
      <c r="L623" s="26"/>
      <c r="M623" s="26"/>
      <c r="N623" s="37"/>
      <c r="O623" s="26"/>
      <c r="P623" s="299"/>
      <c r="Q623" s="26"/>
      <c r="R623" s="299"/>
      <c r="S623" s="22"/>
      <c r="T623" s="26"/>
      <c r="U623" s="55"/>
      <c r="V623" s="22"/>
      <c r="W623" s="22"/>
      <c r="X623" s="22"/>
      <c r="Y623" s="22"/>
      <c r="Z623" s="22"/>
      <c r="AA623" s="22"/>
      <c r="AB623" s="22"/>
      <c r="AC623" s="22"/>
      <c r="AD623" s="22"/>
      <c r="AE623" s="22"/>
      <c r="AF623" s="22"/>
      <c r="AG623" s="22"/>
      <c r="AH623" s="22"/>
      <c r="AI623" s="22"/>
      <c r="AJ623" s="22"/>
    </row>
    <row r="624" spans="1:36" ht="14.5">
      <c r="A624" s="29"/>
      <c r="B624" s="55"/>
      <c r="C624" s="29"/>
      <c r="D624" s="112"/>
      <c r="E624" s="22"/>
      <c r="F624" s="22"/>
      <c r="G624" s="26"/>
      <c r="H624" s="26"/>
      <c r="I624" s="26"/>
      <c r="J624" s="26"/>
      <c r="K624" s="26"/>
      <c r="L624" s="26"/>
      <c r="M624" s="26"/>
      <c r="N624" s="37"/>
      <c r="O624" s="26"/>
      <c r="P624" s="299"/>
      <c r="Q624" s="26"/>
      <c r="R624" s="299"/>
      <c r="S624" s="22"/>
      <c r="T624" s="26"/>
      <c r="U624" s="55"/>
      <c r="V624" s="22"/>
      <c r="W624" s="22"/>
      <c r="X624" s="22"/>
      <c r="Y624" s="22"/>
      <c r="Z624" s="22"/>
      <c r="AA624" s="22"/>
      <c r="AB624" s="22"/>
      <c r="AC624" s="22"/>
      <c r="AD624" s="22"/>
      <c r="AE624" s="22"/>
      <c r="AF624" s="22"/>
      <c r="AG624" s="22"/>
      <c r="AH624" s="22"/>
      <c r="AI624" s="22"/>
      <c r="AJ624" s="22"/>
    </row>
    <row r="625" spans="1:36" ht="14.5">
      <c r="A625" s="29"/>
      <c r="B625" s="55"/>
      <c r="C625" s="29"/>
      <c r="D625" s="112"/>
      <c r="E625" s="22"/>
      <c r="F625" s="22"/>
      <c r="G625" s="26"/>
      <c r="H625" s="26"/>
      <c r="I625" s="26"/>
      <c r="J625" s="26"/>
      <c r="K625" s="26"/>
      <c r="L625" s="26"/>
      <c r="M625" s="26"/>
      <c r="N625" s="37"/>
      <c r="O625" s="26"/>
      <c r="P625" s="299"/>
      <c r="Q625" s="26"/>
      <c r="R625" s="299"/>
      <c r="S625" s="22"/>
      <c r="T625" s="26"/>
      <c r="U625" s="55"/>
      <c r="V625" s="22"/>
      <c r="W625" s="22"/>
      <c r="X625" s="22"/>
      <c r="Y625" s="22"/>
      <c r="Z625" s="22"/>
      <c r="AA625" s="22"/>
      <c r="AB625" s="22"/>
      <c r="AC625" s="22"/>
      <c r="AD625" s="22"/>
      <c r="AE625" s="22"/>
      <c r="AF625" s="22"/>
      <c r="AG625" s="22"/>
      <c r="AH625" s="22"/>
      <c r="AI625" s="22"/>
      <c r="AJ625" s="22"/>
    </row>
    <row r="626" spans="1:36" ht="14.5">
      <c r="A626" s="29"/>
      <c r="B626" s="55"/>
      <c r="C626" s="29"/>
      <c r="D626" s="112"/>
      <c r="E626" s="22"/>
      <c r="F626" s="22"/>
      <c r="G626" s="26"/>
      <c r="H626" s="26"/>
      <c r="I626" s="26"/>
      <c r="J626" s="26"/>
      <c r="K626" s="26"/>
      <c r="L626" s="26"/>
      <c r="M626" s="26"/>
      <c r="N626" s="37"/>
      <c r="O626" s="26"/>
      <c r="P626" s="299"/>
      <c r="Q626" s="26"/>
      <c r="R626" s="299"/>
      <c r="S626" s="22"/>
      <c r="T626" s="26"/>
      <c r="U626" s="55"/>
      <c r="V626" s="22"/>
      <c r="W626" s="22"/>
      <c r="X626" s="22"/>
      <c r="Y626" s="22"/>
      <c r="Z626" s="22"/>
      <c r="AA626" s="22"/>
      <c r="AB626" s="22"/>
      <c r="AC626" s="22"/>
      <c r="AD626" s="22"/>
      <c r="AE626" s="22"/>
      <c r="AF626" s="22"/>
      <c r="AG626" s="22"/>
      <c r="AH626" s="22"/>
      <c r="AI626" s="22"/>
      <c r="AJ626" s="22"/>
    </row>
    <row r="627" spans="1:36" ht="14.5">
      <c r="A627" s="29"/>
      <c r="B627" s="55"/>
      <c r="C627" s="29"/>
      <c r="D627" s="112"/>
      <c r="E627" s="22"/>
      <c r="F627" s="22"/>
      <c r="G627" s="26"/>
      <c r="H627" s="26"/>
      <c r="I627" s="26"/>
      <c r="J627" s="26"/>
      <c r="K627" s="26"/>
      <c r="L627" s="26"/>
      <c r="M627" s="26"/>
      <c r="N627" s="37"/>
      <c r="O627" s="26"/>
      <c r="P627" s="299"/>
      <c r="Q627" s="26"/>
      <c r="R627" s="299"/>
      <c r="S627" s="22"/>
      <c r="T627" s="26"/>
      <c r="U627" s="55"/>
      <c r="V627" s="22"/>
      <c r="W627" s="22"/>
      <c r="X627" s="22"/>
      <c r="Y627" s="22"/>
      <c r="Z627" s="22"/>
      <c r="AA627" s="22"/>
      <c r="AB627" s="22"/>
      <c r="AC627" s="22"/>
      <c r="AD627" s="22"/>
      <c r="AE627" s="22"/>
      <c r="AF627" s="22"/>
      <c r="AG627" s="22"/>
      <c r="AH627" s="22"/>
      <c r="AI627" s="22"/>
      <c r="AJ627" s="22"/>
    </row>
    <row r="628" spans="1:36" ht="14.5">
      <c r="A628" s="29"/>
      <c r="B628" s="55"/>
      <c r="C628" s="29"/>
      <c r="D628" s="112"/>
      <c r="E628" s="22"/>
      <c r="F628" s="22"/>
      <c r="G628" s="26"/>
      <c r="H628" s="26"/>
      <c r="I628" s="26"/>
      <c r="J628" s="26"/>
      <c r="K628" s="26"/>
      <c r="L628" s="26"/>
      <c r="M628" s="26"/>
      <c r="N628" s="37"/>
      <c r="O628" s="26"/>
      <c r="P628" s="299"/>
      <c r="Q628" s="26"/>
      <c r="R628" s="299"/>
      <c r="S628" s="22"/>
      <c r="T628" s="26"/>
      <c r="U628" s="55"/>
      <c r="V628" s="22"/>
      <c r="W628" s="22"/>
      <c r="X628" s="22"/>
      <c r="Y628" s="22"/>
      <c r="Z628" s="22"/>
      <c r="AA628" s="22"/>
      <c r="AB628" s="22"/>
      <c r="AC628" s="22"/>
      <c r="AD628" s="22"/>
      <c r="AE628" s="22"/>
      <c r="AF628" s="22"/>
      <c r="AG628" s="22"/>
      <c r="AH628" s="22"/>
      <c r="AI628" s="22"/>
      <c r="AJ628" s="22"/>
    </row>
    <row r="629" spans="1:36" ht="14.5">
      <c r="A629" s="29"/>
      <c r="B629" s="55"/>
      <c r="C629" s="29"/>
      <c r="D629" s="112"/>
      <c r="E629" s="22"/>
      <c r="F629" s="22"/>
      <c r="G629" s="26"/>
      <c r="H629" s="26"/>
      <c r="I629" s="26"/>
      <c r="J629" s="26"/>
      <c r="K629" s="26"/>
      <c r="L629" s="26"/>
      <c r="M629" s="26"/>
      <c r="N629" s="37"/>
      <c r="O629" s="26"/>
      <c r="P629" s="299"/>
      <c r="Q629" s="26"/>
      <c r="R629" s="299"/>
      <c r="S629" s="22"/>
      <c r="T629" s="26"/>
      <c r="U629" s="55"/>
      <c r="V629" s="22"/>
      <c r="W629" s="22"/>
      <c r="X629" s="22"/>
      <c r="Y629" s="22"/>
      <c r="Z629" s="22"/>
      <c r="AA629" s="22"/>
      <c r="AB629" s="22"/>
      <c r="AC629" s="22"/>
      <c r="AD629" s="22"/>
      <c r="AE629" s="22"/>
      <c r="AF629" s="22"/>
      <c r="AG629" s="22"/>
      <c r="AH629" s="22"/>
      <c r="AI629" s="22"/>
      <c r="AJ629" s="22"/>
    </row>
    <row r="630" spans="1:36" ht="14.5">
      <c r="A630" s="29"/>
      <c r="B630" s="55"/>
      <c r="C630" s="29"/>
      <c r="D630" s="112"/>
      <c r="E630" s="22"/>
      <c r="F630" s="22"/>
      <c r="G630" s="26"/>
      <c r="H630" s="26"/>
      <c r="I630" s="26"/>
      <c r="J630" s="26"/>
      <c r="K630" s="26"/>
      <c r="L630" s="26"/>
      <c r="M630" s="26"/>
      <c r="N630" s="37"/>
      <c r="O630" s="26"/>
      <c r="P630" s="299"/>
      <c r="Q630" s="26"/>
      <c r="R630" s="299"/>
      <c r="S630" s="22"/>
      <c r="T630" s="26"/>
      <c r="U630" s="55"/>
      <c r="V630" s="22"/>
      <c r="W630" s="22"/>
      <c r="X630" s="22"/>
      <c r="Y630" s="22"/>
      <c r="Z630" s="22"/>
      <c r="AA630" s="22"/>
      <c r="AB630" s="22"/>
      <c r="AC630" s="22"/>
      <c r="AD630" s="22"/>
      <c r="AE630" s="22"/>
      <c r="AF630" s="22"/>
      <c r="AG630" s="22"/>
      <c r="AH630" s="22"/>
      <c r="AI630" s="22"/>
      <c r="AJ630" s="22"/>
    </row>
    <row r="631" spans="1:36" ht="14.5">
      <c r="A631" s="29"/>
      <c r="B631" s="55"/>
      <c r="C631" s="29"/>
      <c r="D631" s="112"/>
      <c r="E631" s="22"/>
      <c r="F631" s="22"/>
      <c r="G631" s="26"/>
      <c r="H631" s="26"/>
      <c r="I631" s="26"/>
      <c r="J631" s="26"/>
      <c r="K631" s="26"/>
      <c r="L631" s="26"/>
      <c r="M631" s="26"/>
      <c r="N631" s="37"/>
      <c r="O631" s="26"/>
      <c r="P631" s="299"/>
      <c r="Q631" s="26"/>
      <c r="R631" s="299"/>
      <c r="S631" s="22"/>
      <c r="T631" s="26"/>
      <c r="U631" s="55"/>
      <c r="V631" s="22"/>
      <c r="W631" s="22"/>
      <c r="X631" s="22"/>
      <c r="Y631" s="22"/>
      <c r="Z631" s="22"/>
      <c r="AA631" s="22"/>
      <c r="AB631" s="22"/>
      <c r="AC631" s="22"/>
      <c r="AD631" s="22"/>
      <c r="AE631" s="22"/>
      <c r="AF631" s="22"/>
      <c r="AG631" s="22"/>
      <c r="AH631" s="22"/>
      <c r="AI631" s="22"/>
      <c r="AJ631" s="22"/>
    </row>
    <row r="632" spans="1:36" ht="14.5">
      <c r="A632" s="29"/>
      <c r="B632" s="55"/>
      <c r="C632" s="29"/>
      <c r="D632" s="112"/>
      <c r="E632" s="22"/>
      <c r="F632" s="22"/>
      <c r="G632" s="26"/>
      <c r="H632" s="26"/>
      <c r="I632" s="26"/>
      <c r="J632" s="26"/>
      <c r="K632" s="26"/>
      <c r="L632" s="26"/>
      <c r="M632" s="26"/>
      <c r="N632" s="37"/>
      <c r="O632" s="26"/>
      <c r="P632" s="299"/>
      <c r="Q632" s="26"/>
      <c r="R632" s="299"/>
      <c r="S632" s="22"/>
      <c r="T632" s="26"/>
      <c r="U632" s="55"/>
      <c r="V632" s="22"/>
      <c r="W632" s="22"/>
      <c r="X632" s="22"/>
      <c r="Y632" s="22"/>
      <c r="Z632" s="22"/>
      <c r="AA632" s="22"/>
      <c r="AB632" s="22"/>
      <c r="AC632" s="22"/>
      <c r="AD632" s="22"/>
      <c r="AE632" s="22"/>
      <c r="AF632" s="22"/>
      <c r="AG632" s="22"/>
      <c r="AH632" s="22"/>
      <c r="AI632" s="22"/>
      <c r="AJ632" s="22"/>
    </row>
    <row r="633" spans="1:36" ht="14.5">
      <c r="A633" s="29"/>
      <c r="B633" s="55"/>
      <c r="C633" s="29"/>
      <c r="D633" s="112"/>
      <c r="E633" s="22"/>
      <c r="F633" s="22"/>
      <c r="G633" s="26"/>
      <c r="H633" s="26"/>
      <c r="I633" s="26"/>
      <c r="J633" s="26"/>
      <c r="K633" s="26"/>
      <c r="L633" s="26"/>
      <c r="M633" s="26"/>
      <c r="N633" s="37"/>
      <c r="O633" s="26"/>
      <c r="P633" s="299"/>
      <c r="Q633" s="26"/>
      <c r="R633" s="299"/>
      <c r="S633" s="22"/>
      <c r="T633" s="26"/>
      <c r="U633" s="55"/>
      <c r="V633" s="22"/>
      <c r="W633" s="22"/>
      <c r="X633" s="22"/>
      <c r="Y633" s="22"/>
      <c r="Z633" s="22"/>
      <c r="AA633" s="22"/>
      <c r="AB633" s="22"/>
      <c r="AC633" s="22"/>
      <c r="AD633" s="22"/>
      <c r="AE633" s="22"/>
      <c r="AF633" s="22"/>
      <c r="AG633" s="22"/>
      <c r="AH633" s="22"/>
      <c r="AI633" s="22"/>
      <c r="AJ633" s="22"/>
    </row>
    <row r="634" spans="1:36" ht="14.5">
      <c r="A634" s="29"/>
      <c r="B634" s="55"/>
      <c r="C634" s="29"/>
      <c r="D634" s="112"/>
      <c r="E634" s="22"/>
      <c r="F634" s="22"/>
      <c r="G634" s="26"/>
      <c r="H634" s="26"/>
      <c r="I634" s="26"/>
      <c r="J634" s="26"/>
      <c r="K634" s="26"/>
      <c r="L634" s="26"/>
      <c r="M634" s="26"/>
      <c r="N634" s="37"/>
      <c r="O634" s="26"/>
      <c r="P634" s="299"/>
      <c r="Q634" s="26"/>
      <c r="R634" s="299"/>
      <c r="S634" s="22"/>
      <c r="T634" s="26"/>
      <c r="U634" s="55"/>
      <c r="V634" s="22"/>
      <c r="W634" s="22"/>
      <c r="X634" s="22"/>
      <c r="Y634" s="22"/>
      <c r="Z634" s="22"/>
      <c r="AA634" s="22"/>
      <c r="AB634" s="22"/>
      <c r="AC634" s="22"/>
      <c r="AD634" s="22"/>
      <c r="AE634" s="22"/>
      <c r="AF634" s="22"/>
      <c r="AG634" s="22"/>
      <c r="AH634" s="22"/>
      <c r="AI634" s="22"/>
      <c r="AJ634" s="22"/>
    </row>
    <row r="635" spans="1:36" ht="14.5">
      <c r="A635" s="29"/>
      <c r="B635" s="55"/>
      <c r="C635" s="29"/>
      <c r="D635" s="112"/>
      <c r="E635" s="22"/>
      <c r="F635" s="22"/>
      <c r="G635" s="26"/>
      <c r="H635" s="26"/>
      <c r="I635" s="26"/>
      <c r="J635" s="26"/>
      <c r="K635" s="26"/>
      <c r="L635" s="26"/>
      <c r="M635" s="26"/>
      <c r="N635" s="37"/>
      <c r="O635" s="26"/>
      <c r="P635" s="299"/>
      <c r="Q635" s="26"/>
      <c r="R635" s="299"/>
      <c r="S635" s="22"/>
      <c r="T635" s="26"/>
      <c r="U635" s="55"/>
      <c r="V635" s="22"/>
      <c r="W635" s="22"/>
      <c r="X635" s="22"/>
      <c r="Y635" s="22"/>
      <c r="Z635" s="22"/>
      <c r="AA635" s="22"/>
      <c r="AB635" s="22"/>
      <c r="AC635" s="22"/>
      <c r="AD635" s="22"/>
      <c r="AE635" s="22"/>
      <c r="AF635" s="22"/>
      <c r="AG635" s="22"/>
      <c r="AH635" s="22"/>
      <c r="AI635" s="22"/>
      <c r="AJ635" s="22"/>
    </row>
    <row r="636" spans="1:36" ht="14.5">
      <c r="A636" s="29"/>
      <c r="B636" s="55"/>
      <c r="C636" s="29"/>
      <c r="D636" s="112"/>
      <c r="E636" s="22"/>
      <c r="F636" s="22"/>
      <c r="G636" s="26"/>
      <c r="H636" s="26"/>
      <c r="I636" s="26"/>
      <c r="J636" s="26"/>
      <c r="K636" s="26"/>
      <c r="L636" s="26"/>
      <c r="M636" s="26"/>
      <c r="N636" s="37"/>
      <c r="O636" s="26"/>
      <c r="P636" s="299"/>
      <c r="Q636" s="26"/>
      <c r="R636" s="299"/>
      <c r="S636" s="22"/>
      <c r="T636" s="26"/>
      <c r="U636" s="55"/>
      <c r="V636" s="22"/>
      <c r="W636" s="22"/>
      <c r="X636" s="22"/>
      <c r="Y636" s="22"/>
      <c r="Z636" s="22"/>
      <c r="AA636" s="22"/>
      <c r="AB636" s="22"/>
      <c r="AC636" s="22"/>
      <c r="AD636" s="22"/>
      <c r="AE636" s="22"/>
      <c r="AF636" s="22"/>
      <c r="AG636" s="22"/>
      <c r="AH636" s="22"/>
      <c r="AI636" s="22"/>
      <c r="AJ636" s="22"/>
    </row>
    <row r="637" spans="1:36" ht="14.5">
      <c r="A637" s="29"/>
      <c r="B637" s="55"/>
      <c r="C637" s="29"/>
      <c r="D637" s="112"/>
      <c r="E637" s="22"/>
      <c r="F637" s="22"/>
      <c r="G637" s="26"/>
      <c r="H637" s="26"/>
      <c r="I637" s="26"/>
      <c r="J637" s="26"/>
      <c r="K637" s="26"/>
      <c r="L637" s="26"/>
      <c r="M637" s="26"/>
      <c r="N637" s="37"/>
      <c r="O637" s="26"/>
      <c r="P637" s="299"/>
      <c r="Q637" s="26"/>
      <c r="R637" s="299"/>
      <c r="S637" s="22"/>
      <c r="T637" s="26"/>
      <c r="U637" s="55"/>
      <c r="V637" s="22"/>
      <c r="W637" s="22"/>
      <c r="X637" s="22"/>
      <c r="Y637" s="22"/>
      <c r="Z637" s="22"/>
      <c r="AA637" s="22"/>
      <c r="AB637" s="22"/>
      <c r="AC637" s="22"/>
      <c r="AD637" s="22"/>
      <c r="AE637" s="22"/>
      <c r="AF637" s="22"/>
      <c r="AG637" s="22"/>
      <c r="AH637" s="22"/>
      <c r="AI637" s="22"/>
      <c r="AJ637" s="22"/>
    </row>
    <row r="638" spans="1:36" ht="14.5">
      <c r="A638" s="29"/>
      <c r="B638" s="55"/>
      <c r="C638" s="29"/>
      <c r="D638" s="112"/>
      <c r="E638" s="22"/>
      <c r="F638" s="22"/>
      <c r="G638" s="26"/>
      <c r="H638" s="26"/>
      <c r="I638" s="26"/>
      <c r="J638" s="26"/>
      <c r="K638" s="26"/>
      <c r="L638" s="26"/>
      <c r="M638" s="26"/>
      <c r="N638" s="37"/>
      <c r="O638" s="26"/>
      <c r="P638" s="299"/>
      <c r="Q638" s="26"/>
      <c r="R638" s="299"/>
      <c r="S638" s="22"/>
      <c r="T638" s="26"/>
      <c r="U638" s="55"/>
      <c r="V638" s="22"/>
      <c r="W638" s="22"/>
      <c r="X638" s="22"/>
      <c r="Y638" s="22"/>
      <c r="Z638" s="22"/>
      <c r="AA638" s="22"/>
      <c r="AB638" s="22"/>
      <c r="AC638" s="22"/>
      <c r="AD638" s="22"/>
      <c r="AE638" s="22"/>
      <c r="AF638" s="22"/>
      <c r="AG638" s="22"/>
      <c r="AH638" s="22"/>
      <c r="AI638" s="22"/>
      <c r="AJ638" s="22"/>
    </row>
    <row r="639" spans="1:36" ht="14.5">
      <c r="A639" s="29"/>
      <c r="B639" s="55"/>
      <c r="C639" s="29"/>
      <c r="D639" s="112"/>
      <c r="E639" s="22"/>
      <c r="F639" s="22"/>
      <c r="G639" s="26"/>
      <c r="H639" s="26"/>
      <c r="I639" s="26"/>
      <c r="J639" s="26"/>
      <c r="K639" s="26"/>
      <c r="L639" s="26"/>
      <c r="M639" s="26"/>
      <c r="N639" s="37"/>
      <c r="O639" s="26"/>
      <c r="P639" s="299"/>
      <c r="Q639" s="26"/>
      <c r="R639" s="299"/>
      <c r="S639" s="22"/>
      <c r="T639" s="26"/>
      <c r="U639" s="55"/>
      <c r="V639" s="22"/>
      <c r="W639" s="22"/>
      <c r="X639" s="22"/>
      <c r="Y639" s="22"/>
      <c r="Z639" s="22"/>
      <c r="AA639" s="22"/>
      <c r="AB639" s="22"/>
      <c r="AC639" s="22"/>
      <c r="AD639" s="22"/>
      <c r="AE639" s="22"/>
      <c r="AF639" s="22"/>
      <c r="AG639" s="22"/>
      <c r="AH639" s="22"/>
      <c r="AI639" s="22"/>
      <c r="AJ639" s="22"/>
    </row>
    <row r="640" spans="1:36" ht="14.5">
      <c r="A640" s="29"/>
      <c r="B640" s="55"/>
      <c r="C640" s="29"/>
      <c r="D640" s="112"/>
      <c r="E640" s="22"/>
      <c r="F640" s="22"/>
      <c r="G640" s="26"/>
      <c r="H640" s="26"/>
      <c r="I640" s="26"/>
      <c r="J640" s="26"/>
      <c r="K640" s="26"/>
      <c r="L640" s="26"/>
      <c r="M640" s="26"/>
      <c r="N640" s="37"/>
      <c r="O640" s="26"/>
      <c r="P640" s="299"/>
      <c r="Q640" s="26"/>
      <c r="R640" s="299"/>
      <c r="S640" s="22"/>
      <c r="T640" s="26"/>
      <c r="U640" s="55"/>
      <c r="V640" s="22"/>
      <c r="W640" s="22"/>
      <c r="X640" s="22"/>
      <c r="Y640" s="22"/>
      <c r="Z640" s="22"/>
      <c r="AA640" s="22"/>
      <c r="AB640" s="22"/>
      <c r="AC640" s="22"/>
      <c r="AD640" s="22"/>
      <c r="AE640" s="22"/>
      <c r="AF640" s="22"/>
      <c r="AG640" s="22"/>
      <c r="AH640" s="22"/>
      <c r="AI640" s="22"/>
      <c r="AJ640" s="22"/>
    </row>
    <row r="641" spans="1:36" ht="14.5">
      <c r="A641" s="29"/>
      <c r="B641" s="55"/>
      <c r="C641" s="29"/>
      <c r="D641" s="112"/>
      <c r="E641" s="22"/>
      <c r="F641" s="22"/>
      <c r="G641" s="26"/>
      <c r="H641" s="26"/>
      <c r="I641" s="26"/>
      <c r="J641" s="26"/>
      <c r="K641" s="26"/>
      <c r="L641" s="26"/>
      <c r="M641" s="26"/>
      <c r="N641" s="37"/>
      <c r="O641" s="26"/>
      <c r="P641" s="299"/>
      <c r="Q641" s="26"/>
      <c r="R641" s="299"/>
      <c r="S641" s="22"/>
      <c r="T641" s="26"/>
      <c r="U641" s="55"/>
      <c r="V641" s="22"/>
      <c r="W641" s="22"/>
      <c r="X641" s="22"/>
      <c r="Y641" s="22"/>
      <c r="Z641" s="22"/>
      <c r="AA641" s="22"/>
      <c r="AB641" s="22"/>
      <c r="AC641" s="22"/>
      <c r="AD641" s="22"/>
      <c r="AE641" s="22"/>
      <c r="AF641" s="22"/>
      <c r="AG641" s="22"/>
      <c r="AH641" s="22"/>
      <c r="AI641" s="22"/>
      <c r="AJ641" s="22"/>
    </row>
    <row r="642" spans="1:36" ht="14.5">
      <c r="A642" s="29"/>
      <c r="B642" s="55"/>
      <c r="C642" s="29"/>
      <c r="D642" s="112"/>
      <c r="E642" s="22"/>
      <c r="F642" s="22"/>
      <c r="G642" s="26"/>
      <c r="H642" s="26"/>
      <c r="I642" s="26"/>
      <c r="J642" s="26"/>
      <c r="K642" s="26"/>
      <c r="L642" s="26"/>
      <c r="M642" s="26"/>
      <c r="N642" s="37"/>
      <c r="O642" s="26"/>
      <c r="P642" s="299"/>
      <c r="Q642" s="26"/>
      <c r="R642" s="299"/>
      <c r="S642" s="22"/>
      <c r="T642" s="26"/>
      <c r="U642" s="55"/>
      <c r="V642" s="22"/>
      <c r="W642" s="22"/>
      <c r="X642" s="22"/>
      <c r="Y642" s="22"/>
      <c r="Z642" s="22"/>
      <c r="AA642" s="22"/>
      <c r="AB642" s="22"/>
      <c r="AC642" s="22"/>
      <c r="AD642" s="22"/>
      <c r="AE642" s="22"/>
      <c r="AF642" s="22"/>
      <c r="AG642" s="22"/>
      <c r="AH642" s="22"/>
      <c r="AI642" s="22"/>
      <c r="AJ642" s="22"/>
    </row>
    <row r="643" spans="1:36" ht="14.5">
      <c r="A643" s="29"/>
      <c r="B643" s="55"/>
      <c r="C643" s="29"/>
      <c r="D643" s="112"/>
      <c r="E643" s="22"/>
      <c r="F643" s="22"/>
      <c r="G643" s="26"/>
      <c r="H643" s="26"/>
      <c r="I643" s="26"/>
      <c r="J643" s="26"/>
      <c r="K643" s="26"/>
      <c r="L643" s="26"/>
      <c r="M643" s="26"/>
      <c r="N643" s="37"/>
      <c r="O643" s="26"/>
      <c r="P643" s="299"/>
      <c r="Q643" s="26"/>
      <c r="R643" s="299"/>
      <c r="S643" s="22"/>
      <c r="T643" s="26"/>
      <c r="U643" s="55"/>
      <c r="V643" s="22"/>
      <c r="W643" s="22"/>
      <c r="X643" s="22"/>
      <c r="Y643" s="22"/>
      <c r="Z643" s="22"/>
      <c r="AA643" s="22"/>
      <c r="AB643" s="22"/>
      <c r="AC643" s="22"/>
      <c r="AD643" s="22"/>
      <c r="AE643" s="22"/>
      <c r="AF643" s="22"/>
      <c r="AG643" s="22"/>
      <c r="AH643" s="22"/>
      <c r="AI643" s="22"/>
      <c r="AJ643" s="22"/>
    </row>
    <row r="644" spans="1:36" ht="14.5">
      <c r="A644" s="29"/>
      <c r="B644" s="55"/>
      <c r="C644" s="29"/>
      <c r="D644" s="112"/>
      <c r="E644" s="22"/>
      <c r="F644" s="22"/>
      <c r="G644" s="26"/>
      <c r="H644" s="26"/>
      <c r="I644" s="26"/>
      <c r="J644" s="26"/>
      <c r="K644" s="26"/>
      <c r="L644" s="26"/>
      <c r="M644" s="26"/>
      <c r="N644" s="37"/>
      <c r="O644" s="26"/>
      <c r="P644" s="299"/>
      <c r="Q644" s="26"/>
      <c r="R644" s="299"/>
      <c r="S644" s="22"/>
      <c r="T644" s="26"/>
      <c r="U644" s="55"/>
      <c r="V644" s="22"/>
      <c r="W644" s="22"/>
      <c r="X644" s="22"/>
      <c r="Y644" s="22"/>
      <c r="Z644" s="22"/>
      <c r="AA644" s="22"/>
      <c r="AB644" s="22"/>
      <c r="AC644" s="22"/>
      <c r="AD644" s="22"/>
      <c r="AE644" s="22"/>
      <c r="AF644" s="22"/>
      <c r="AG644" s="22"/>
      <c r="AH644" s="22"/>
      <c r="AI644" s="22"/>
      <c r="AJ644" s="22"/>
    </row>
    <row r="645" spans="1:36" ht="14.5">
      <c r="A645" s="29"/>
      <c r="B645" s="55"/>
      <c r="C645" s="29"/>
      <c r="D645" s="112"/>
      <c r="E645" s="22"/>
      <c r="F645" s="22"/>
      <c r="G645" s="26"/>
      <c r="H645" s="26"/>
      <c r="I645" s="26"/>
      <c r="J645" s="26"/>
      <c r="K645" s="26"/>
      <c r="L645" s="26"/>
      <c r="M645" s="26"/>
      <c r="N645" s="37"/>
      <c r="O645" s="26"/>
      <c r="P645" s="299"/>
      <c r="Q645" s="26"/>
      <c r="R645" s="299"/>
      <c r="S645" s="22"/>
      <c r="T645" s="26"/>
      <c r="U645" s="55"/>
      <c r="V645" s="22"/>
      <c r="W645" s="22"/>
      <c r="X645" s="22"/>
      <c r="Y645" s="22"/>
      <c r="Z645" s="22"/>
      <c r="AA645" s="22"/>
      <c r="AB645" s="22"/>
      <c r="AC645" s="22"/>
      <c r="AD645" s="22"/>
      <c r="AE645" s="22"/>
      <c r="AF645" s="22"/>
      <c r="AG645" s="22"/>
      <c r="AH645" s="22"/>
      <c r="AI645" s="22"/>
      <c r="AJ645" s="22"/>
    </row>
    <row r="646" spans="1:36" ht="14.5">
      <c r="A646" s="29"/>
      <c r="B646" s="55"/>
      <c r="C646" s="29"/>
      <c r="D646" s="112"/>
      <c r="E646" s="22"/>
      <c r="F646" s="22"/>
      <c r="G646" s="26"/>
      <c r="H646" s="26"/>
      <c r="I646" s="26"/>
      <c r="J646" s="26"/>
      <c r="K646" s="26"/>
      <c r="L646" s="26"/>
      <c r="M646" s="26"/>
      <c r="N646" s="37"/>
      <c r="O646" s="26"/>
      <c r="P646" s="299"/>
      <c r="Q646" s="26"/>
      <c r="R646" s="299"/>
      <c r="S646" s="22"/>
      <c r="T646" s="26"/>
      <c r="U646" s="55"/>
      <c r="V646" s="22"/>
      <c r="W646" s="22"/>
      <c r="X646" s="22"/>
      <c r="Y646" s="22"/>
      <c r="Z646" s="22"/>
      <c r="AA646" s="22"/>
      <c r="AB646" s="22"/>
      <c r="AC646" s="22"/>
      <c r="AD646" s="22"/>
      <c r="AE646" s="22"/>
      <c r="AF646" s="22"/>
      <c r="AG646" s="22"/>
      <c r="AH646" s="22"/>
      <c r="AI646" s="22"/>
      <c r="AJ646" s="22"/>
    </row>
    <row r="647" spans="1:36" ht="14.5">
      <c r="A647" s="29"/>
      <c r="B647" s="55"/>
      <c r="C647" s="29"/>
      <c r="D647" s="112"/>
      <c r="E647" s="22"/>
      <c r="F647" s="22"/>
      <c r="G647" s="26"/>
      <c r="H647" s="26"/>
      <c r="I647" s="26"/>
      <c r="J647" s="26"/>
      <c r="K647" s="26"/>
      <c r="L647" s="26"/>
      <c r="M647" s="26"/>
      <c r="N647" s="37"/>
      <c r="O647" s="26"/>
      <c r="P647" s="299"/>
      <c r="Q647" s="26"/>
      <c r="R647" s="299"/>
      <c r="S647" s="22"/>
      <c r="T647" s="26"/>
      <c r="U647" s="55"/>
      <c r="V647" s="22"/>
      <c r="W647" s="22"/>
      <c r="X647" s="22"/>
      <c r="Y647" s="22"/>
      <c r="Z647" s="22"/>
      <c r="AA647" s="22"/>
      <c r="AB647" s="22"/>
      <c r="AC647" s="22"/>
      <c r="AD647" s="22"/>
      <c r="AE647" s="22"/>
      <c r="AF647" s="22"/>
      <c r="AG647" s="22"/>
      <c r="AH647" s="22"/>
      <c r="AI647" s="22"/>
      <c r="AJ647" s="22"/>
    </row>
    <row r="648" spans="1:36" ht="14.5">
      <c r="A648" s="29"/>
      <c r="B648" s="55"/>
      <c r="C648" s="29"/>
      <c r="D648" s="112"/>
      <c r="E648" s="22"/>
      <c r="F648" s="22"/>
      <c r="G648" s="26"/>
      <c r="H648" s="26"/>
      <c r="I648" s="26"/>
      <c r="J648" s="26"/>
      <c r="K648" s="26"/>
      <c r="L648" s="26"/>
      <c r="M648" s="26"/>
      <c r="N648" s="37"/>
      <c r="O648" s="26"/>
      <c r="P648" s="299"/>
      <c r="Q648" s="26"/>
      <c r="R648" s="299"/>
      <c r="S648" s="22"/>
      <c r="T648" s="26"/>
      <c r="U648" s="55"/>
      <c r="V648" s="22"/>
      <c r="W648" s="22"/>
      <c r="X648" s="22"/>
      <c r="Y648" s="22"/>
      <c r="Z648" s="22"/>
      <c r="AA648" s="22"/>
      <c r="AB648" s="22"/>
      <c r="AC648" s="22"/>
      <c r="AD648" s="22"/>
      <c r="AE648" s="22"/>
      <c r="AF648" s="22"/>
      <c r="AG648" s="22"/>
      <c r="AH648" s="22"/>
      <c r="AI648" s="22"/>
      <c r="AJ648" s="22"/>
    </row>
    <row r="649" spans="1:36" ht="14.5">
      <c r="A649" s="29"/>
      <c r="B649" s="55"/>
      <c r="C649" s="29"/>
      <c r="D649" s="112"/>
      <c r="E649" s="22"/>
      <c r="F649" s="22"/>
      <c r="G649" s="26"/>
      <c r="H649" s="26"/>
      <c r="I649" s="26"/>
      <c r="J649" s="26"/>
      <c r="K649" s="26"/>
      <c r="L649" s="26"/>
      <c r="M649" s="26"/>
      <c r="N649" s="37"/>
      <c r="O649" s="26"/>
      <c r="P649" s="299"/>
      <c r="Q649" s="26"/>
      <c r="R649" s="299"/>
      <c r="S649" s="22"/>
      <c r="T649" s="26"/>
      <c r="U649" s="55"/>
      <c r="V649" s="22"/>
      <c r="W649" s="22"/>
      <c r="X649" s="22"/>
      <c r="Y649" s="22"/>
      <c r="Z649" s="22"/>
      <c r="AA649" s="22"/>
      <c r="AB649" s="22"/>
      <c r="AC649" s="22"/>
      <c r="AD649" s="22"/>
      <c r="AE649" s="22"/>
      <c r="AF649" s="22"/>
      <c r="AG649" s="22"/>
      <c r="AH649" s="22"/>
      <c r="AI649" s="22"/>
      <c r="AJ649" s="22"/>
    </row>
    <row r="650" spans="1:36" ht="14.5">
      <c r="A650" s="29"/>
      <c r="B650" s="55"/>
      <c r="C650" s="29"/>
      <c r="D650" s="112"/>
      <c r="E650" s="22"/>
      <c r="F650" s="22"/>
      <c r="G650" s="26"/>
      <c r="H650" s="26"/>
      <c r="I650" s="26"/>
      <c r="J650" s="26"/>
      <c r="K650" s="26"/>
      <c r="L650" s="26"/>
      <c r="M650" s="26"/>
      <c r="N650" s="37"/>
      <c r="O650" s="26"/>
      <c r="P650" s="299"/>
      <c r="Q650" s="26"/>
      <c r="R650" s="299"/>
      <c r="S650" s="22"/>
      <c r="T650" s="26"/>
      <c r="U650" s="55"/>
      <c r="V650" s="22"/>
      <c r="W650" s="22"/>
      <c r="X650" s="22"/>
      <c r="Y650" s="22"/>
      <c r="Z650" s="22"/>
      <c r="AA650" s="22"/>
      <c r="AB650" s="22"/>
      <c r="AC650" s="22"/>
      <c r="AD650" s="22"/>
      <c r="AE650" s="22"/>
      <c r="AF650" s="22"/>
      <c r="AG650" s="22"/>
      <c r="AH650" s="22"/>
      <c r="AI650" s="22"/>
      <c r="AJ650" s="22"/>
    </row>
    <row r="651" spans="1:36" ht="14.5">
      <c r="A651" s="29"/>
      <c r="B651" s="55"/>
      <c r="C651" s="29"/>
      <c r="D651" s="112"/>
      <c r="E651" s="22"/>
      <c r="F651" s="22"/>
      <c r="G651" s="26"/>
      <c r="H651" s="26"/>
      <c r="I651" s="26"/>
      <c r="J651" s="26"/>
      <c r="K651" s="26"/>
      <c r="L651" s="26"/>
      <c r="M651" s="26"/>
      <c r="N651" s="37"/>
      <c r="O651" s="26"/>
      <c r="P651" s="299"/>
      <c r="Q651" s="26"/>
      <c r="R651" s="299"/>
      <c r="S651" s="22"/>
      <c r="T651" s="26"/>
      <c r="U651" s="55"/>
      <c r="V651" s="22"/>
      <c r="W651" s="22"/>
      <c r="X651" s="22"/>
      <c r="Y651" s="22"/>
      <c r="Z651" s="22"/>
      <c r="AA651" s="22"/>
      <c r="AB651" s="22"/>
      <c r="AC651" s="22"/>
      <c r="AD651" s="22"/>
      <c r="AE651" s="22"/>
      <c r="AF651" s="22"/>
      <c r="AG651" s="22"/>
      <c r="AH651" s="22"/>
      <c r="AI651" s="22"/>
      <c r="AJ651" s="22"/>
    </row>
    <row r="652" spans="1:36" ht="14.5">
      <c r="A652" s="29"/>
      <c r="B652" s="55"/>
      <c r="C652" s="29"/>
      <c r="D652" s="112"/>
      <c r="E652" s="22"/>
      <c r="F652" s="22"/>
      <c r="G652" s="26"/>
      <c r="H652" s="26"/>
      <c r="I652" s="26"/>
      <c r="J652" s="26"/>
      <c r="K652" s="26"/>
      <c r="L652" s="26"/>
      <c r="M652" s="26"/>
      <c r="N652" s="37"/>
      <c r="O652" s="26"/>
      <c r="P652" s="299"/>
      <c r="Q652" s="26"/>
      <c r="R652" s="299"/>
      <c r="S652" s="22"/>
      <c r="T652" s="26"/>
      <c r="U652" s="55"/>
      <c r="V652" s="22"/>
      <c r="W652" s="22"/>
      <c r="X652" s="22"/>
      <c r="Y652" s="22"/>
      <c r="Z652" s="22"/>
      <c r="AA652" s="22"/>
      <c r="AB652" s="22"/>
      <c r="AC652" s="22"/>
      <c r="AD652" s="22"/>
      <c r="AE652" s="22"/>
      <c r="AF652" s="22"/>
      <c r="AG652" s="22"/>
      <c r="AH652" s="22"/>
      <c r="AI652" s="22"/>
      <c r="AJ652" s="22"/>
    </row>
    <row r="653" spans="1:36" ht="14.5">
      <c r="A653" s="29"/>
      <c r="B653" s="55"/>
      <c r="C653" s="29"/>
      <c r="D653" s="112"/>
      <c r="E653" s="22"/>
      <c r="F653" s="22"/>
      <c r="G653" s="26"/>
      <c r="H653" s="26"/>
      <c r="I653" s="26"/>
      <c r="J653" s="26"/>
      <c r="K653" s="26"/>
      <c r="L653" s="26"/>
      <c r="M653" s="26"/>
      <c r="N653" s="37"/>
      <c r="O653" s="26"/>
      <c r="P653" s="299"/>
      <c r="Q653" s="26"/>
      <c r="R653" s="299"/>
      <c r="S653" s="22"/>
      <c r="T653" s="26"/>
      <c r="U653" s="55"/>
      <c r="V653" s="22"/>
      <c r="W653" s="22"/>
      <c r="X653" s="22"/>
      <c r="Y653" s="22"/>
      <c r="Z653" s="22"/>
      <c r="AA653" s="22"/>
      <c r="AB653" s="22"/>
      <c r="AC653" s="22"/>
      <c r="AD653" s="22"/>
      <c r="AE653" s="22"/>
      <c r="AF653" s="22"/>
      <c r="AG653" s="22"/>
      <c r="AH653" s="22"/>
      <c r="AI653" s="22"/>
      <c r="AJ653" s="22"/>
    </row>
    <row r="654" spans="1:36" ht="14.5">
      <c r="A654" s="29"/>
      <c r="B654" s="55"/>
      <c r="C654" s="29"/>
      <c r="D654" s="112"/>
      <c r="E654" s="22"/>
      <c r="F654" s="22"/>
      <c r="G654" s="26"/>
      <c r="H654" s="26"/>
      <c r="I654" s="26"/>
      <c r="J654" s="26"/>
      <c r="K654" s="26"/>
      <c r="L654" s="26"/>
      <c r="M654" s="26"/>
      <c r="N654" s="37"/>
      <c r="O654" s="26"/>
      <c r="P654" s="299"/>
      <c r="Q654" s="26"/>
      <c r="R654" s="299"/>
      <c r="S654" s="22"/>
      <c r="T654" s="26"/>
      <c r="U654" s="55"/>
      <c r="V654" s="22"/>
      <c r="W654" s="22"/>
      <c r="X654" s="22"/>
      <c r="Y654" s="22"/>
      <c r="Z654" s="22"/>
      <c r="AA654" s="22"/>
      <c r="AB654" s="22"/>
      <c r="AC654" s="22"/>
      <c r="AD654" s="22"/>
      <c r="AE654" s="22"/>
      <c r="AF654" s="22"/>
      <c r="AG654" s="22"/>
      <c r="AH654" s="22"/>
      <c r="AI654" s="22"/>
      <c r="AJ654" s="22"/>
    </row>
    <row r="655" spans="1:36" ht="14.5">
      <c r="A655" s="29"/>
      <c r="B655" s="55"/>
      <c r="C655" s="29"/>
      <c r="D655" s="112"/>
      <c r="E655" s="22"/>
      <c r="F655" s="22"/>
      <c r="G655" s="26"/>
      <c r="H655" s="26"/>
      <c r="I655" s="26"/>
      <c r="J655" s="26"/>
      <c r="K655" s="26"/>
      <c r="L655" s="26"/>
      <c r="M655" s="26"/>
      <c r="N655" s="37"/>
      <c r="O655" s="26"/>
      <c r="P655" s="299"/>
      <c r="Q655" s="26"/>
      <c r="R655" s="299"/>
      <c r="S655" s="22"/>
      <c r="T655" s="26"/>
      <c r="U655" s="55"/>
      <c r="V655" s="22"/>
      <c r="W655" s="22"/>
      <c r="X655" s="22"/>
      <c r="Y655" s="22"/>
      <c r="Z655" s="22"/>
      <c r="AA655" s="22"/>
      <c r="AB655" s="22"/>
      <c r="AC655" s="22"/>
      <c r="AD655" s="22"/>
      <c r="AE655" s="22"/>
      <c r="AF655" s="22"/>
      <c r="AG655" s="22"/>
      <c r="AH655" s="22"/>
      <c r="AI655" s="22"/>
      <c r="AJ655" s="22"/>
    </row>
    <row r="656" spans="1:36" ht="14.5">
      <c r="A656" s="29"/>
      <c r="B656" s="55"/>
      <c r="C656" s="29"/>
      <c r="D656" s="112"/>
      <c r="E656" s="22"/>
      <c r="F656" s="22"/>
      <c r="G656" s="26"/>
      <c r="H656" s="26"/>
      <c r="I656" s="26"/>
      <c r="J656" s="26"/>
      <c r="K656" s="26"/>
      <c r="L656" s="26"/>
      <c r="M656" s="26"/>
      <c r="N656" s="37"/>
      <c r="O656" s="26"/>
      <c r="P656" s="299"/>
      <c r="Q656" s="26"/>
      <c r="R656" s="299"/>
      <c r="S656" s="22"/>
      <c r="T656" s="26"/>
      <c r="U656" s="55"/>
      <c r="V656" s="22"/>
      <c r="W656" s="22"/>
      <c r="X656" s="22"/>
      <c r="Y656" s="22"/>
      <c r="Z656" s="22"/>
      <c r="AA656" s="22"/>
      <c r="AB656" s="22"/>
      <c r="AC656" s="22"/>
      <c r="AD656" s="22"/>
      <c r="AE656" s="22"/>
      <c r="AF656" s="22"/>
      <c r="AG656" s="22"/>
      <c r="AH656" s="22"/>
      <c r="AI656" s="22"/>
      <c r="AJ656" s="22"/>
    </row>
    <row r="657" spans="1:36" ht="14.5">
      <c r="A657" s="29"/>
      <c r="B657" s="55"/>
      <c r="C657" s="29"/>
      <c r="D657" s="112"/>
      <c r="E657" s="22"/>
      <c r="F657" s="22"/>
      <c r="G657" s="26"/>
      <c r="H657" s="26"/>
      <c r="I657" s="26"/>
      <c r="J657" s="26"/>
      <c r="K657" s="26"/>
      <c r="L657" s="26"/>
      <c r="M657" s="26"/>
      <c r="N657" s="37"/>
      <c r="O657" s="26"/>
      <c r="P657" s="299"/>
      <c r="Q657" s="26"/>
      <c r="R657" s="299"/>
      <c r="S657" s="22"/>
      <c r="T657" s="26"/>
      <c r="U657" s="55"/>
      <c r="V657" s="22"/>
      <c r="W657" s="22"/>
      <c r="X657" s="22"/>
      <c r="Y657" s="22"/>
      <c r="Z657" s="22"/>
      <c r="AA657" s="22"/>
      <c r="AB657" s="22"/>
      <c r="AC657" s="22"/>
      <c r="AD657" s="22"/>
      <c r="AE657" s="22"/>
      <c r="AF657" s="22"/>
      <c r="AG657" s="22"/>
      <c r="AH657" s="22"/>
      <c r="AI657" s="22"/>
      <c r="AJ657" s="22"/>
    </row>
    <row r="658" spans="1:36" ht="14.5">
      <c r="A658" s="29"/>
      <c r="B658" s="55"/>
      <c r="C658" s="29"/>
      <c r="D658" s="112"/>
      <c r="E658" s="22"/>
      <c r="F658" s="22"/>
      <c r="G658" s="26"/>
      <c r="H658" s="26"/>
      <c r="I658" s="26"/>
      <c r="J658" s="26"/>
      <c r="K658" s="26"/>
      <c r="L658" s="26"/>
      <c r="M658" s="26"/>
      <c r="N658" s="37"/>
      <c r="O658" s="26"/>
      <c r="P658" s="299"/>
      <c r="Q658" s="26"/>
      <c r="R658" s="299"/>
      <c r="S658" s="22"/>
      <c r="T658" s="26"/>
      <c r="U658" s="55"/>
      <c r="V658" s="22"/>
      <c r="W658" s="22"/>
      <c r="X658" s="22"/>
      <c r="Y658" s="22"/>
      <c r="Z658" s="22"/>
      <c r="AA658" s="22"/>
      <c r="AB658" s="22"/>
      <c r="AC658" s="22"/>
      <c r="AD658" s="22"/>
      <c r="AE658" s="22"/>
      <c r="AF658" s="22"/>
      <c r="AG658" s="22"/>
      <c r="AH658" s="22"/>
      <c r="AI658" s="22"/>
      <c r="AJ658" s="22"/>
    </row>
    <row r="659" spans="1:36" ht="14.5">
      <c r="A659" s="29"/>
      <c r="B659" s="55"/>
      <c r="C659" s="29"/>
      <c r="D659" s="112"/>
      <c r="E659" s="22"/>
      <c r="F659" s="22"/>
      <c r="G659" s="26"/>
      <c r="H659" s="26"/>
      <c r="I659" s="26"/>
      <c r="J659" s="26"/>
      <c r="K659" s="26"/>
      <c r="L659" s="26"/>
      <c r="M659" s="26"/>
      <c r="N659" s="37"/>
      <c r="O659" s="26"/>
      <c r="P659" s="299"/>
      <c r="Q659" s="26"/>
      <c r="R659" s="299"/>
      <c r="S659" s="22"/>
      <c r="T659" s="26"/>
      <c r="U659" s="55"/>
      <c r="V659" s="22"/>
      <c r="W659" s="22"/>
      <c r="X659" s="22"/>
      <c r="Y659" s="22"/>
      <c r="Z659" s="22"/>
      <c r="AA659" s="22"/>
      <c r="AB659" s="22"/>
      <c r="AC659" s="22"/>
      <c r="AD659" s="22"/>
      <c r="AE659" s="22"/>
      <c r="AF659" s="22"/>
      <c r="AG659" s="22"/>
      <c r="AH659" s="22"/>
      <c r="AI659" s="22"/>
      <c r="AJ659" s="22"/>
    </row>
    <row r="660" spans="1:36" ht="14.5">
      <c r="A660" s="29"/>
      <c r="B660" s="55"/>
      <c r="C660" s="29"/>
      <c r="D660" s="112"/>
      <c r="E660" s="22"/>
      <c r="F660" s="22"/>
      <c r="G660" s="26"/>
      <c r="H660" s="26"/>
      <c r="I660" s="26"/>
      <c r="J660" s="26"/>
      <c r="K660" s="26"/>
      <c r="L660" s="26"/>
      <c r="M660" s="26"/>
      <c r="N660" s="37"/>
      <c r="O660" s="26"/>
      <c r="P660" s="299"/>
      <c r="Q660" s="26"/>
      <c r="R660" s="299"/>
      <c r="S660" s="22"/>
      <c r="T660" s="26"/>
      <c r="U660" s="55"/>
      <c r="V660" s="22"/>
      <c r="W660" s="22"/>
      <c r="X660" s="22"/>
      <c r="Y660" s="22"/>
      <c r="Z660" s="22"/>
      <c r="AA660" s="22"/>
      <c r="AB660" s="22"/>
      <c r="AC660" s="22"/>
      <c r="AD660" s="22"/>
      <c r="AE660" s="22"/>
      <c r="AF660" s="22"/>
      <c r="AG660" s="22"/>
      <c r="AH660" s="22"/>
      <c r="AI660" s="22"/>
      <c r="AJ660" s="22"/>
    </row>
    <row r="661" spans="1:36" ht="14.5">
      <c r="A661" s="29"/>
      <c r="B661" s="55"/>
      <c r="C661" s="29"/>
      <c r="D661" s="112"/>
      <c r="E661" s="22"/>
      <c r="F661" s="22"/>
      <c r="G661" s="26"/>
      <c r="H661" s="26"/>
      <c r="I661" s="26"/>
      <c r="J661" s="26"/>
      <c r="K661" s="26"/>
      <c r="L661" s="26"/>
      <c r="M661" s="26"/>
      <c r="N661" s="37"/>
      <c r="O661" s="26"/>
      <c r="P661" s="299"/>
      <c r="Q661" s="26"/>
      <c r="R661" s="299"/>
      <c r="S661" s="22"/>
      <c r="T661" s="26"/>
      <c r="U661" s="55"/>
      <c r="V661" s="22"/>
      <c r="W661" s="22"/>
      <c r="X661" s="22"/>
      <c r="Y661" s="22"/>
      <c r="Z661" s="22"/>
      <c r="AA661" s="22"/>
      <c r="AB661" s="22"/>
      <c r="AC661" s="22"/>
      <c r="AD661" s="22"/>
      <c r="AE661" s="22"/>
      <c r="AF661" s="22"/>
      <c r="AG661" s="22"/>
      <c r="AH661" s="22"/>
      <c r="AI661" s="22"/>
      <c r="AJ661" s="22"/>
    </row>
    <row r="662" spans="1:36" ht="14.5">
      <c r="A662" s="29"/>
      <c r="B662" s="55"/>
      <c r="C662" s="29"/>
      <c r="D662" s="112"/>
      <c r="E662" s="22"/>
      <c r="F662" s="22"/>
      <c r="G662" s="26"/>
      <c r="H662" s="26"/>
      <c r="I662" s="26"/>
      <c r="J662" s="26"/>
      <c r="K662" s="26"/>
      <c r="L662" s="26"/>
      <c r="M662" s="26"/>
      <c r="N662" s="37"/>
      <c r="O662" s="26"/>
      <c r="P662" s="299"/>
      <c r="Q662" s="26"/>
      <c r="R662" s="299"/>
      <c r="S662" s="22"/>
      <c r="T662" s="26"/>
      <c r="U662" s="55"/>
      <c r="V662" s="22"/>
      <c r="W662" s="22"/>
      <c r="X662" s="22"/>
      <c r="Y662" s="22"/>
      <c r="Z662" s="22"/>
      <c r="AA662" s="22"/>
      <c r="AB662" s="22"/>
      <c r="AC662" s="22"/>
      <c r="AD662" s="22"/>
      <c r="AE662" s="22"/>
      <c r="AF662" s="22"/>
      <c r="AG662" s="22"/>
      <c r="AH662" s="22"/>
      <c r="AI662" s="22"/>
      <c r="AJ662" s="22"/>
    </row>
    <row r="663" spans="1:36" ht="14.5">
      <c r="A663" s="29"/>
      <c r="B663" s="55"/>
      <c r="C663" s="29"/>
      <c r="D663" s="112"/>
      <c r="E663" s="22"/>
      <c r="F663" s="22"/>
      <c r="G663" s="26"/>
      <c r="H663" s="26"/>
      <c r="I663" s="26"/>
      <c r="J663" s="26"/>
      <c r="K663" s="26"/>
      <c r="L663" s="26"/>
      <c r="M663" s="26"/>
      <c r="N663" s="37"/>
      <c r="O663" s="26"/>
      <c r="P663" s="299"/>
      <c r="Q663" s="26"/>
      <c r="R663" s="299"/>
      <c r="S663" s="22"/>
      <c r="T663" s="26"/>
      <c r="U663" s="55"/>
      <c r="V663" s="22"/>
      <c r="W663" s="22"/>
      <c r="X663" s="22"/>
      <c r="Y663" s="22"/>
      <c r="Z663" s="22"/>
      <c r="AA663" s="22"/>
      <c r="AB663" s="22"/>
      <c r="AC663" s="22"/>
      <c r="AD663" s="22"/>
      <c r="AE663" s="22"/>
      <c r="AF663" s="22"/>
      <c r="AG663" s="22"/>
      <c r="AH663" s="22"/>
      <c r="AI663" s="22"/>
      <c r="AJ663" s="22"/>
    </row>
    <row r="664" spans="1:36" ht="14.5">
      <c r="A664" s="29"/>
      <c r="B664" s="55"/>
      <c r="C664" s="29"/>
      <c r="D664" s="112"/>
      <c r="E664" s="22"/>
      <c r="F664" s="22"/>
      <c r="G664" s="26"/>
      <c r="H664" s="26"/>
      <c r="I664" s="26"/>
      <c r="J664" s="26"/>
      <c r="K664" s="26"/>
      <c r="L664" s="26"/>
      <c r="M664" s="26"/>
      <c r="N664" s="37"/>
      <c r="O664" s="26"/>
      <c r="P664" s="299"/>
      <c r="Q664" s="26"/>
      <c r="R664" s="299"/>
      <c r="S664" s="22"/>
      <c r="T664" s="26"/>
      <c r="U664" s="55"/>
      <c r="V664" s="22"/>
      <c r="W664" s="22"/>
      <c r="X664" s="22"/>
      <c r="Y664" s="22"/>
      <c r="Z664" s="22"/>
      <c r="AA664" s="22"/>
      <c r="AB664" s="22"/>
      <c r="AC664" s="22"/>
      <c r="AD664" s="22"/>
      <c r="AE664" s="22"/>
      <c r="AF664" s="22"/>
      <c r="AG664" s="22"/>
      <c r="AH664" s="22"/>
      <c r="AI664" s="22"/>
      <c r="AJ664" s="22"/>
    </row>
    <row r="665" spans="1:36" ht="14.5">
      <c r="A665" s="29"/>
      <c r="B665" s="55"/>
      <c r="C665" s="29"/>
      <c r="D665" s="112"/>
      <c r="E665" s="22"/>
      <c r="F665" s="22"/>
      <c r="G665" s="26"/>
      <c r="H665" s="26"/>
      <c r="I665" s="26"/>
      <c r="J665" s="26"/>
      <c r="K665" s="26"/>
      <c r="L665" s="26"/>
      <c r="M665" s="26"/>
      <c r="N665" s="37"/>
      <c r="O665" s="26"/>
      <c r="P665" s="299"/>
      <c r="Q665" s="26"/>
      <c r="R665" s="299"/>
      <c r="S665" s="22"/>
      <c r="T665" s="26"/>
      <c r="U665" s="55"/>
      <c r="V665" s="22"/>
      <c r="W665" s="22"/>
      <c r="X665" s="22"/>
      <c r="Y665" s="22"/>
      <c r="Z665" s="22"/>
      <c r="AA665" s="22"/>
      <c r="AB665" s="22"/>
      <c r="AC665" s="22"/>
      <c r="AD665" s="22"/>
      <c r="AE665" s="22"/>
      <c r="AF665" s="22"/>
      <c r="AG665" s="22"/>
      <c r="AH665" s="22"/>
      <c r="AI665" s="22"/>
      <c r="AJ665" s="22"/>
    </row>
    <row r="666" spans="1:36" ht="14.5">
      <c r="A666" s="29"/>
      <c r="B666" s="55"/>
      <c r="C666" s="29"/>
      <c r="D666" s="112"/>
      <c r="E666" s="22"/>
      <c r="F666" s="22"/>
      <c r="G666" s="26"/>
      <c r="H666" s="26"/>
      <c r="I666" s="26"/>
      <c r="J666" s="26"/>
      <c r="K666" s="26"/>
      <c r="L666" s="26"/>
      <c r="M666" s="26"/>
      <c r="N666" s="37"/>
      <c r="O666" s="26"/>
      <c r="P666" s="299"/>
      <c r="Q666" s="26"/>
      <c r="R666" s="299"/>
      <c r="S666" s="22"/>
      <c r="T666" s="26"/>
      <c r="U666" s="55"/>
      <c r="V666" s="22"/>
      <c r="W666" s="22"/>
      <c r="X666" s="22"/>
      <c r="Y666" s="22"/>
      <c r="Z666" s="22"/>
      <c r="AA666" s="22"/>
      <c r="AB666" s="22"/>
      <c r="AC666" s="22"/>
      <c r="AD666" s="22"/>
      <c r="AE666" s="22"/>
      <c r="AF666" s="22"/>
      <c r="AG666" s="22"/>
      <c r="AH666" s="22"/>
      <c r="AI666" s="22"/>
      <c r="AJ666" s="22"/>
    </row>
    <row r="667" spans="1:36" ht="14.5">
      <c r="A667" s="29"/>
      <c r="B667" s="55"/>
      <c r="C667" s="29"/>
      <c r="D667" s="112"/>
      <c r="E667" s="22"/>
      <c r="F667" s="22"/>
      <c r="G667" s="26"/>
      <c r="H667" s="26"/>
      <c r="I667" s="26"/>
      <c r="J667" s="26"/>
      <c r="K667" s="26"/>
      <c r="L667" s="26"/>
      <c r="M667" s="26"/>
      <c r="N667" s="37"/>
      <c r="O667" s="26"/>
      <c r="P667" s="299"/>
      <c r="Q667" s="26"/>
      <c r="R667" s="299"/>
      <c r="S667" s="22"/>
      <c r="T667" s="26"/>
      <c r="U667" s="55"/>
      <c r="V667" s="22"/>
      <c r="W667" s="22"/>
      <c r="X667" s="22"/>
      <c r="Y667" s="22"/>
      <c r="Z667" s="22"/>
      <c r="AA667" s="22"/>
      <c r="AB667" s="22"/>
      <c r="AC667" s="22"/>
      <c r="AD667" s="22"/>
      <c r="AE667" s="22"/>
      <c r="AF667" s="22"/>
      <c r="AG667" s="22"/>
      <c r="AH667" s="22"/>
      <c r="AI667" s="22"/>
      <c r="AJ667" s="22"/>
    </row>
    <row r="668" spans="1:36" ht="14.5">
      <c r="A668" s="29"/>
      <c r="B668" s="55"/>
      <c r="C668" s="29"/>
      <c r="D668" s="112"/>
      <c r="E668" s="22"/>
      <c r="F668" s="22"/>
      <c r="G668" s="26"/>
      <c r="H668" s="26"/>
      <c r="I668" s="26"/>
      <c r="J668" s="26"/>
      <c r="K668" s="26"/>
      <c r="L668" s="26"/>
      <c r="M668" s="26"/>
      <c r="N668" s="37"/>
      <c r="O668" s="26"/>
      <c r="P668" s="299"/>
      <c r="Q668" s="26"/>
      <c r="R668" s="299"/>
      <c r="S668" s="22"/>
      <c r="T668" s="26"/>
      <c r="U668" s="55"/>
      <c r="V668" s="22"/>
      <c r="W668" s="22"/>
      <c r="X668" s="22"/>
      <c r="Y668" s="22"/>
      <c r="Z668" s="22"/>
      <c r="AA668" s="22"/>
      <c r="AB668" s="22"/>
      <c r="AC668" s="22"/>
      <c r="AD668" s="22"/>
      <c r="AE668" s="22"/>
      <c r="AF668" s="22"/>
      <c r="AG668" s="22"/>
      <c r="AH668" s="22"/>
      <c r="AI668" s="22"/>
      <c r="AJ668" s="22"/>
    </row>
    <row r="669" spans="1:36" ht="14.5">
      <c r="A669" s="29"/>
      <c r="B669" s="55"/>
      <c r="C669" s="29"/>
      <c r="D669" s="112"/>
      <c r="E669" s="22"/>
      <c r="F669" s="22"/>
      <c r="G669" s="26"/>
      <c r="H669" s="26"/>
      <c r="I669" s="26"/>
      <c r="J669" s="26"/>
      <c r="K669" s="26"/>
      <c r="L669" s="26"/>
      <c r="M669" s="26"/>
      <c r="N669" s="37"/>
      <c r="O669" s="26"/>
      <c r="P669" s="299"/>
      <c r="Q669" s="26"/>
      <c r="R669" s="299"/>
      <c r="S669" s="22"/>
      <c r="T669" s="26"/>
      <c r="U669" s="55"/>
      <c r="V669" s="22"/>
      <c r="W669" s="22"/>
      <c r="X669" s="22"/>
      <c r="Y669" s="22"/>
      <c r="Z669" s="22"/>
      <c r="AA669" s="22"/>
      <c r="AB669" s="22"/>
      <c r="AC669" s="22"/>
      <c r="AD669" s="22"/>
      <c r="AE669" s="22"/>
      <c r="AF669" s="22"/>
      <c r="AG669" s="22"/>
      <c r="AH669" s="22"/>
      <c r="AI669" s="22"/>
      <c r="AJ669" s="22"/>
    </row>
    <row r="670" spans="1:36" ht="14.5">
      <c r="A670" s="29"/>
      <c r="B670" s="55"/>
      <c r="C670" s="29"/>
      <c r="D670" s="112"/>
      <c r="E670" s="22"/>
      <c r="F670" s="22"/>
      <c r="G670" s="26"/>
      <c r="H670" s="26"/>
      <c r="I670" s="26"/>
      <c r="J670" s="26"/>
      <c r="K670" s="26"/>
      <c r="L670" s="26"/>
      <c r="M670" s="26"/>
      <c r="N670" s="37"/>
      <c r="O670" s="26"/>
      <c r="P670" s="299"/>
      <c r="Q670" s="26"/>
      <c r="R670" s="299"/>
      <c r="S670" s="22"/>
      <c r="T670" s="26"/>
      <c r="U670" s="55"/>
      <c r="V670" s="22"/>
      <c r="W670" s="22"/>
      <c r="X670" s="22"/>
      <c r="Y670" s="22"/>
      <c r="Z670" s="22"/>
      <c r="AA670" s="22"/>
      <c r="AB670" s="22"/>
      <c r="AC670" s="22"/>
      <c r="AD670" s="22"/>
      <c r="AE670" s="22"/>
      <c r="AF670" s="22"/>
      <c r="AG670" s="22"/>
      <c r="AH670" s="22"/>
      <c r="AI670" s="22"/>
      <c r="AJ670" s="22"/>
    </row>
    <row r="671" spans="1:36" ht="14.5">
      <c r="A671" s="29"/>
      <c r="B671" s="55"/>
      <c r="C671" s="29"/>
      <c r="D671" s="112"/>
      <c r="E671" s="22"/>
      <c r="F671" s="22"/>
      <c r="G671" s="26"/>
      <c r="H671" s="26"/>
      <c r="I671" s="26"/>
      <c r="J671" s="26"/>
      <c r="K671" s="26"/>
      <c r="L671" s="26"/>
      <c r="M671" s="26"/>
      <c r="N671" s="37"/>
      <c r="O671" s="26"/>
      <c r="P671" s="299"/>
      <c r="Q671" s="26"/>
      <c r="R671" s="299"/>
      <c r="S671" s="22"/>
      <c r="T671" s="26"/>
      <c r="U671" s="55"/>
      <c r="V671" s="22"/>
      <c r="W671" s="22"/>
      <c r="X671" s="22"/>
      <c r="Y671" s="22"/>
      <c r="Z671" s="22"/>
      <c r="AA671" s="22"/>
      <c r="AB671" s="22"/>
      <c r="AC671" s="22"/>
      <c r="AD671" s="22"/>
      <c r="AE671" s="22"/>
      <c r="AF671" s="22"/>
      <c r="AG671" s="22"/>
      <c r="AH671" s="22"/>
      <c r="AI671" s="22"/>
      <c r="AJ671" s="22"/>
    </row>
    <row r="672" spans="1:36" ht="14.5">
      <c r="A672" s="29"/>
      <c r="B672" s="55"/>
      <c r="C672" s="29"/>
      <c r="D672" s="112"/>
      <c r="E672" s="22"/>
      <c r="F672" s="22"/>
      <c r="G672" s="26"/>
      <c r="H672" s="26"/>
      <c r="I672" s="26"/>
      <c r="J672" s="26"/>
      <c r="K672" s="26"/>
      <c r="L672" s="26"/>
      <c r="M672" s="26"/>
      <c r="N672" s="37"/>
      <c r="O672" s="26"/>
      <c r="P672" s="299"/>
      <c r="Q672" s="26"/>
      <c r="R672" s="299"/>
      <c r="S672" s="22"/>
      <c r="T672" s="26"/>
      <c r="U672" s="55"/>
      <c r="V672" s="22"/>
      <c r="W672" s="22"/>
      <c r="X672" s="22"/>
      <c r="Y672" s="22"/>
      <c r="Z672" s="22"/>
      <c r="AA672" s="22"/>
      <c r="AB672" s="22"/>
      <c r="AC672" s="22"/>
      <c r="AD672" s="22"/>
      <c r="AE672" s="22"/>
      <c r="AF672" s="22"/>
      <c r="AG672" s="22"/>
      <c r="AH672" s="22"/>
      <c r="AI672" s="22"/>
      <c r="AJ672" s="22"/>
    </row>
    <row r="673" spans="1:36" ht="14.5">
      <c r="A673" s="29"/>
      <c r="B673" s="55"/>
      <c r="C673" s="29"/>
      <c r="D673" s="112"/>
      <c r="E673" s="22"/>
      <c r="F673" s="22"/>
      <c r="G673" s="26"/>
      <c r="H673" s="26"/>
      <c r="I673" s="26"/>
      <c r="J673" s="26"/>
      <c r="K673" s="26"/>
      <c r="L673" s="26"/>
      <c r="M673" s="26"/>
      <c r="N673" s="37"/>
      <c r="O673" s="26"/>
      <c r="P673" s="299"/>
      <c r="Q673" s="26"/>
      <c r="R673" s="299"/>
      <c r="S673" s="22"/>
      <c r="T673" s="26"/>
      <c r="U673" s="55"/>
      <c r="V673" s="22"/>
      <c r="W673" s="22"/>
      <c r="X673" s="22"/>
      <c r="Y673" s="22"/>
      <c r="Z673" s="22"/>
      <c r="AA673" s="22"/>
      <c r="AB673" s="22"/>
      <c r="AC673" s="22"/>
      <c r="AD673" s="22"/>
      <c r="AE673" s="22"/>
      <c r="AF673" s="22"/>
      <c r="AG673" s="22"/>
      <c r="AH673" s="22"/>
      <c r="AI673" s="22"/>
      <c r="AJ673" s="22"/>
    </row>
    <row r="674" spans="1:36" ht="14.5">
      <c r="A674" s="29"/>
      <c r="B674" s="55"/>
      <c r="C674" s="29"/>
      <c r="D674" s="112"/>
      <c r="E674" s="22"/>
      <c r="F674" s="22"/>
      <c r="G674" s="26"/>
      <c r="H674" s="26"/>
      <c r="I674" s="26"/>
      <c r="J674" s="26"/>
      <c r="K674" s="26"/>
      <c r="L674" s="26"/>
      <c r="M674" s="26"/>
      <c r="N674" s="37"/>
      <c r="O674" s="26"/>
      <c r="P674" s="299"/>
      <c r="Q674" s="26"/>
      <c r="R674" s="299"/>
      <c r="S674" s="22"/>
      <c r="T674" s="26"/>
      <c r="U674" s="55"/>
      <c r="V674" s="22"/>
      <c r="W674" s="22"/>
      <c r="X674" s="22"/>
      <c r="Y674" s="22"/>
      <c r="Z674" s="22"/>
      <c r="AA674" s="22"/>
      <c r="AB674" s="22"/>
      <c r="AC674" s="22"/>
      <c r="AD674" s="22"/>
      <c r="AE674" s="22"/>
      <c r="AF674" s="22"/>
      <c r="AG674" s="22"/>
      <c r="AH674" s="22"/>
      <c r="AI674" s="22"/>
      <c r="AJ674" s="22"/>
    </row>
    <row r="675" spans="1:36" ht="14.5">
      <c r="A675" s="29"/>
      <c r="B675" s="55"/>
      <c r="C675" s="29"/>
      <c r="D675" s="112"/>
      <c r="E675" s="22"/>
      <c r="F675" s="22"/>
      <c r="G675" s="26"/>
      <c r="H675" s="26"/>
      <c r="I675" s="26"/>
      <c r="J675" s="26"/>
      <c r="K675" s="26"/>
      <c r="L675" s="26"/>
      <c r="M675" s="26"/>
      <c r="N675" s="37"/>
      <c r="O675" s="26"/>
      <c r="P675" s="299"/>
      <c r="Q675" s="26"/>
      <c r="R675" s="299"/>
      <c r="S675" s="22"/>
      <c r="T675" s="26"/>
      <c r="U675" s="55"/>
      <c r="V675" s="22"/>
      <c r="W675" s="22"/>
      <c r="X675" s="22"/>
      <c r="Y675" s="22"/>
      <c r="Z675" s="22"/>
      <c r="AA675" s="22"/>
      <c r="AB675" s="22"/>
      <c r="AC675" s="22"/>
      <c r="AD675" s="22"/>
      <c r="AE675" s="22"/>
      <c r="AF675" s="22"/>
      <c r="AG675" s="22"/>
      <c r="AH675" s="22"/>
      <c r="AI675" s="22"/>
      <c r="AJ675" s="22"/>
    </row>
    <row r="676" spans="1:36" ht="14.5">
      <c r="A676" s="29"/>
      <c r="B676" s="55"/>
      <c r="C676" s="29"/>
      <c r="D676" s="112"/>
      <c r="E676" s="22"/>
      <c r="F676" s="22"/>
      <c r="G676" s="26"/>
      <c r="H676" s="26"/>
      <c r="I676" s="26"/>
      <c r="J676" s="26"/>
      <c r="K676" s="26"/>
      <c r="L676" s="26"/>
      <c r="M676" s="26"/>
      <c r="N676" s="37"/>
      <c r="O676" s="26"/>
      <c r="P676" s="299"/>
      <c r="Q676" s="26"/>
      <c r="R676" s="299"/>
      <c r="S676" s="22"/>
      <c r="T676" s="26"/>
      <c r="U676" s="55"/>
      <c r="V676" s="22"/>
      <c r="W676" s="22"/>
      <c r="X676" s="22"/>
      <c r="Y676" s="22"/>
      <c r="Z676" s="22"/>
      <c r="AA676" s="22"/>
      <c r="AB676" s="22"/>
      <c r="AC676" s="22"/>
      <c r="AD676" s="22"/>
      <c r="AE676" s="22"/>
      <c r="AF676" s="22"/>
      <c r="AG676" s="22"/>
      <c r="AH676" s="22"/>
      <c r="AI676" s="22"/>
      <c r="AJ676" s="22"/>
    </row>
    <row r="677" spans="1:36" ht="14.5">
      <c r="A677" s="29"/>
      <c r="B677" s="55"/>
      <c r="C677" s="29"/>
      <c r="D677" s="112"/>
      <c r="E677" s="22"/>
      <c r="F677" s="22"/>
      <c r="G677" s="26"/>
      <c r="H677" s="26"/>
      <c r="I677" s="26"/>
      <c r="J677" s="26"/>
      <c r="K677" s="26"/>
      <c r="L677" s="26"/>
      <c r="M677" s="26"/>
      <c r="N677" s="37"/>
      <c r="O677" s="26"/>
      <c r="P677" s="299"/>
      <c r="Q677" s="26"/>
      <c r="R677" s="299"/>
      <c r="S677" s="22"/>
      <c r="T677" s="26"/>
      <c r="U677" s="55"/>
      <c r="V677" s="22"/>
      <c r="W677" s="22"/>
      <c r="X677" s="22"/>
      <c r="Y677" s="22"/>
      <c r="Z677" s="22"/>
      <c r="AA677" s="22"/>
      <c r="AB677" s="22"/>
      <c r="AC677" s="22"/>
      <c r="AD677" s="22"/>
      <c r="AE677" s="22"/>
      <c r="AF677" s="22"/>
      <c r="AG677" s="22"/>
      <c r="AH677" s="22"/>
      <c r="AI677" s="22"/>
      <c r="AJ677" s="22"/>
    </row>
    <row r="678" spans="1:36" ht="14.5">
      <c r="A678" s="29"/>
      <c r="B678" s="55"/>
      <c r="C678" s="29"/>
      <c r="D678" s="112"/>
      <c r="E678" s="22"/>
      <c r="F678" s="22"/>
      <c r="G678" s="26"/>
      <c r="H678" s="26"/>
      <c r="I678" s="26"/>
      <c r="J678" s="26"/>
      <c r="K678" s="26"/>
      <c r="L678" s="26"/>
      <c r="M678" s="26"/>
      <c r="N678" s="37"/>
      <c r="O678" s="26"/>
      <c r="P678" s="299"/>
      <c r="Q678" s="26"/>
      <c r="R678" s="299"/>
      <c r="S678" s="22"/>
      <c r="T678" s="26"/>
      <c r="U678" s="55"/>
      <c r="V678" s="22"/>
      <c r="W678" s="22"/>
      <c r="X678" s="22"/>
      <c r="Y678" s="22"/>
      <c r="Z678" s="22"/>
      <c r="AA678" s="22"/>
      <c r="AB678" s="22"/>
      <c r="AC678" s="22"/>
      <c r="AD678" s="22"/>
      <c r="AE678" s="22"/>
      <c r="AF678" s="22"/>
      <c r="AG678" s="22"/>
      <c r="AH678" s="22"/>
      <c r="AI678" s="22"/>
      <c r="AJ678" s="22"/>
    </row>
    <row r="679" spans="1:36" ht="14.5">
      <c r="A679" s="29"/>
      <c r="B679" s="55"/>
      <c r="C679" s="29"/>
      <c r="D679" s="112"/>
      <c r="E679" s="22"/>
      <c r="F679" s="22"/>
      <c r="G679" s="26"/>
      <c r="H679" s="26"/>
      <c r="I679" s="26"/>
      <c r="J679" s="26"/>
      <c r="K679" s="26"/>
      <c r="L679" s="26"/>
      <c r="M679" s="26"/>
      <c r="N679" s="37"/>
      <c r="O679" s="26"/>
      <c r="P679" s="299"/>
      <c r="Q679" s="26"/>
      <c r="R679" s="299"/>
      <c r="S679" s="22"/>
      <c r="T679" s="26"/>
      <c r="U679" s="55"/>
      <c r="V679" s="22"/>
      <c r="W679" s="22"/>
      <c r="X679" s="22"/>
      <c r="Y679" s="22"/>
      <c r="Z679" s="22"/>
      <c r="AA679" s="22"/>
      <c r="AB679" s="22"/>
      <c r="AC679" s="22"/>
      <c r="AD679" s="22"/>
      <c r="AE679" s="22"/>
      <c r="AF679" s="22"/>
      <c r="AG679" s="22"/>
      <c r="AH679" s="22"/>
      <c r="AI679" s="22"/>
      <c r="AJ679" s="22"/>
    </row>
    <row r="680" spans="1:36" ht="14.5">
      <c r="A680" s="29"/>
      <c r="B680" s="55"/>
      <c r="C680" s="29"/>
      <c r="D680" s="112"/>
      <c r="E680" s="22"/>
      <c r="F680" s="22"/>
      <c r="G680" s="26"/>
      <c r="H680" s="26"/>
      <c r="I680" s="26"/>
      <c r="J680" s="26"/>
      <c r="K680" s="26"/>
      <c r="L680" s="26"/>
      <c r="M680" s="26"/>
      <c r="N680" s="37"/>
      <c r="O680" s="26"/>
      <c r="P680" s="299"/>
      <c r="Q680" s="26"/>
      <c r="R680" s="299"/>
      <c r="S680" s="22"/>
      <c r="T680" s="26"/>
      <c r="U680" s="55"/>
      <c r="V680" s="22"/>
      <c r="W680" s="22"/>
      <c r="X680" s="22"/>
      <c r="Y680" s="22"/>
      <c r="Z680" s="22"/>
      <c r="AA680" s="22"/>
      <c r="AB680" s="22"/>
      <c r="AC680" s="22"/>
      <c r="AD680" s="22"/>
      <c r="AE680" s="22"/>
      <c r="AF680" s="22"/>
      <c r="AG680" s="22"/>
      <c r="AH680" s="22"/>
      <c r="AI680" s="22"/>
      <c r="AJ680" s="22"/>
    </row>
    <row r="681" spans="1:36" ht="14.5">
      <c r="A681" s="29"/>
      <c r="B681" s="55"/>
      <c r="C681" s="29"/>
      <c r="D681" s="112"/>
      <c r="E681" s="22"/>
      <c r="F681" s="22"/>
      <c r="G681" s="26"/>
      <c r="H681" s="26"/>
      <c r="I681" s="26"/>
      <c r="J681" s="26"/>
      <c r="K681" s="26"/>
      <c r="L681" s="26"/>
      <c r="M681" s="26"/>
      <c r="N681" s="37"/>
      <c r="O681" s="26"/>
      <c r="P681" s="299"/>
      <c r="Q681" s="26"/>
      <c r="R681" s="299"/>
      <c r="S681" s="22"/>
      <c r="T681" s="26"/>
      <c r="U681" s="55"/>
      <c r="V681" s="22"/>
      <c r="W681" s="22"/>
      <c r="X681" s="22"/>
      <c r="Y681" s="22"/>
      <c r="Z681" s="22"/>
      <c r="AA681" s="22"/>
      <c r="AB681" s="22"/>
      <c r="AC681" s="22"/>
      <c r="AD681" s="22"/>
      <c r="AE681" s="22"/>
      <c r="AF681" s="22"/>
      <c r="AG681" s="22"/>
      <c r="AH681" s="22"/>
      <c r="AI681" s="22"/>
      <c r="AJ681" s="22"/>
    </row>
    <row r="682" spans="1:36" ht="14.5">
      <c r="A682" s="29"/>
      <c r="B682" s="55"/>
      <c r="C682" s="29"/>
      <c r="D682" s="112"/>
      <c r="E682" s="22"/>
      <c r="F682" s="22"/>
      <c r="G682" s="26"/>
      <c r="H682" s="26"/>
      <c r="I682" s="26"/>
      <c r="J682" s="26"/>
      <c r="K682" s="26"/>
      <c r="L682" s="26"/>
      <c r="M682" s="26"/>
      <c r="N682" s="37"/>
      <c r="O682" s="26"/>
      <c r="P682" s="299"/>
      <c r="Q682" s="26"/>
      <c r="R682" s="299"/>
      <c r="S682" s="22"/>
      <c r="T682" s="26"/>
      <c r="U682" s="55"/>
      <c r="V682" s="22"/>
      <c r="W682" s="22"/>
      <c r="X682" s="22"/>
      <c r="Y682" s="22"/>
      <c r="Z682" s="22"/>
      <c r="AA682" s="22"/>
      <c r="AB682" s="22"/>
      <c r="AC682" s="22"/>
      <c r="AD682" s="22"/>
      <c r="AE682" s="22"/>
      <c r="AF682" s="22"/>
      <c r="AG682" s="22"/>
      <c r="AH682" s="22"/>
      <c r="AI682" s="22"/>
      <c r="AJ682" s="22"/>
    </row>
    <row r="683" spans="1:36" ht="14.5">
      <c r="A683" s="29"/>
      <c r="B683" s="55"/>
      <c r="C683" s="29"/>
      <c r="D683" s="112"/>
      <c r="E683" s="22"/>
      <c r="F683" s="22"/>
      <c r="G683" s="26"/>
      <c r="H683" s="26"/>
      <c r="I683" s="26"/>
      <c r="J683" s="26"/>
      <c r="K683" s="26"/>
      <c r="L683" s="26"/>
      <c r="M683" s="26"/>
      <c r="N683" s="37"/>
      <c r="O683" s="26"/>
      <c r="P683" s="299"/>
      <c r="Q683" s="26"/>
      <c r="R683" s="299"/>
      <c r="S683" s="22"/>
      <c r="T683" s="26"/>
      <c r="U683" s="55"/>
      <c r="V683" s="22"/>
      <c r="W683" s="22"/>
      <c r="X683" s="22"/>
      <c r="Y683" s="22"/>
      <c r="Z683" s="22"/>
      <c r="AA683" s="22"/>
      <c r="AB683" s="22"/>
      <c r="AC683" s="22"/>
      <c r="AD683" s="22"/>
      <c r="AE683" s="22"/>
      <c r="AF683" s="22"/>
      <c r="AG683" s="22"/>
      <c r="AH683" s="22"/>
      <c r="AI683" s="22"/>
      <c r="AJ683" s="22"/>
    </row>
    <row r="684" spans="1:36" ht="14.5">
      <c r="A684" s="29"/>
      <c r="B684" s="55"/>
      <c r="C684" s="29"/>
      <c r="D684" s="112"/>
      <c r="E684" s="22"/>
      <c r="F684" s="22"/>
      <c r="G684" s="26"/>
      <c r="H684" s="26"/>
      <c r="I684" s="26"/>
      <c r="J684" s="26"/>
      <c r="K684" s="26"/>
      <c r="L684" s="26"/>
      <c r="M684" s="26"/>
      <c r="N684" s="37"/>
      <c r="O684" s="26"/>
      <c r="P684" s="299"/>
      <c r="Q684" s="26"/>
      <c r="R684" s="299"/>
      <c r="S684" s="22"/>
      <c r="T684" s="26"/>
      <c r="U684" s="55"/>
      <c r="V684" s="22"/>
      <c r="W684" s="22"/>
      <c r="X684" s="22"/>
      <c r="Y684" s="22"/>
      <c r="Z684" s="22"/>
      <c r="AA684" s="22"/>
      <c r="AB684" s="22"/>
      <c r="AC684" s="22"/>
      <c r="AD684" s="22"/>
      <c r="AE684" s="22"/>
      <c r="AF684" s="22"/>
      <c r="AG684" s="22"/>
      <c r="AH684" s="22"/>
      <c r="AI684" s="22"/>
      <c r="AJ684" s="22"/>
    </row>
    <row r="685" spans="1:36" ht="14.5">
      <c r="A685" s="29"/>
      <c r="B685" s="55"/>
      <c r="C685" s="29"/>
      <c r="D685" s="112"/>
      <c r="E685" s="22"/>
      <c r="F685" s="22"/>
      <c r="G685" s="26"/>
      <c r="H685" s="26"/>
      <c r="I685" s="26"/>
      <c r="J685" s="26"/>
      <c r="K685" s="26"/>
      <c r="L685" s="26"/>
      <c r="M685" s="26"/>
      <c r="N685" s="37"/>
      <c r="O685" s="26"/>
      <c r="P685" s="299"/>
      <c r="Q685" s="26"/>
      <c r="R685" s="299"/>
      <c r="S685" s="22"/>
      <c r="T685" s="26"/>
      <c r="U685" s="55"/>
      <c r="V685" s="22"/>
      <c r="W685" s="22"/>
      <c r="X685" s="22"/>
      <c r="Y685" s="22"/>
      <c r="Z685" s="22"/>
      <c r="AA685" s="22"/>
      <c r="AB685" s="22"/>
      <c r="AC685" s="22"/>
      <c r="AD685" s="22"/>
      <c r="AE685" s="22"/>
      <c r="AF685" s="22"/>
      <c r="AG685" s="22"/>
      <c r="AH685" s="22"/>
      <c r="AI685" s="22"/>
      <c r="AJ685" s="22"/>
    </row>
    <row r="686" spans="1:36" ht="14.5">
      <c r="A686" s="29"/>
      <c r="B686" s="55"/>
      <c r="C686" s="29"/>
      <c r="D686" s="112"/>
      <c r="E686" s="22"/>
      <c r="F686" s="22"/>
      <c r="G686" s="26"/>
      <c r="H686" s="26"/>
      <c r="I686" s="26"/>
      <c r="J686" s="26"/>
      <c r="K686" s="26"/>
      <c r="L686" s="26"/>
      <c r="M686" s="26"/>
      <c r="N686" s="37"/>
      <c r="O686" s="26"/>
      <c r="P686" s="299"/>
      <c r="Q686" s="26"/>
      <c r="R686" s="299"/>
      <c r="S686" s="22"/>
      <c r="T686" s="26"/>
      <c r="U686" s="55"/>
      <c r="V686" s="22"/>
      <c r="W686" s="22"/>
      <c r="X686" s="22"/>
      <c r="Y686" s="22"/>
      <c r="Z686" s="22"/>
      <c r="AA686" s="22"/>
      <c r="AB686" s="22"/>
      <c r="AC686" s="22"/>
      <c r="AD686" s="22"/>
      <c r="AE686" s="22"/>
      <c r="AF686" s="22"/>
      <c r="AG686" s="22"/>
      <c r="AH686" s="22"/>
      <c r="AI686" s="22"/>
      <c r="AJ686" s="22"/>
    </row>
    <row r="687" spans="1:36" ht="14.5">
      <c r="A687" s="29"/>
      <c r="B687" s="55"/>
      <c r="C687" s="29"/>
      <c r="D687" s="112"/>
      <c r="E687" s="22"/>
      <c r="F687" s="22"/>
      <c r="G687" s="26"/>
      <c r="H687" s="26"/>
      <c r="I687" s="26"/>
      <c r="J687" s="26"/>
      <c r="K687" s="26"/>
      <c r="L687" s="26"/>
      <c r="M687" s="26"/>
      <c r="N687" s="37"/>
      <c r="O687" s="26"/>
      <c r="P687" s="299"/>
      <c r="Q687" s="26"/>
      <c r="R687" s="299"/>
      <c r="S687" s="22"/>
      <c r="T687" s="26"/>
      <c r="U687" s="55"/>
      <c r="V687" s="22"/>
      <c r="W687" s="22"/>
      <c r="X687" s="22"/>
      <c r="Y687" s="22"/>
      <c r="Z687" s="22"/>
      <c r="AA687" s="22"/>
      <c r="AB687" s="22"/>
      <c r="AC687" s="22"/>
      <c r="AD687" s="22"/>
      <c r="AE687" s="22"/>
      <c r="AF687" s="22"/>
      <c r="AG687" s="22"/>
      <c r="AH687" s="22"/>
      <c r="AI687" s="22"/>
      <c r="AJ687" s="22"/>
    </row>
    <row r="688" spans="1:36" ht="14.5">
      <c r="A688" s="29"/>
      <c r="B688" s="55"/>
      <c r="C688" s="29"/>
      <c r="D688" s="112"/>
      <c r="E688" s="22"/>
      <c r="F688" s="22"/>
      <c r="G688" s="26"/>
      <c r="H688" s="26"/>
      <c r="I688" s="26"/>
      <c r="J688" s="26"/>
      <c r="K688" s="26"/>
      <c r="L688" s="26"/>
      <c r="M688" s="26"/>
      <c r="N688" s="37"/>
      <c r="O688" s="26"/>
      <c r="P688" s="299"/>
      <c r="Q688" s="26"/>
      <c r="R688" s="299"/>
      <c r="S688" s="22"/>
      <c r="T688" s="26"/>
      <c r="U688" s="55"/>
      <c r="V688" s="22"/>
      <c r="W688" s="22"/>
      <c r="X688" s="22"/>
      <c r="Y688" s="22"/>
      <c r="Z688" s="22"/>
      <c r="AA688" s="22"/>
      <c r="AB688" s="22"/>
      <c r="AC688" s="22"/>
      <c r="AD688" s="22"/>
      <c r="AE688" s="22"/>
      <c r="AF688" s="22"/>
      <c r="AG688" s="22"/>
      <c r="AH688" s="22"/>
      <c r="AI688" s="22"/>
      <c r="AJ688" s="22"/>
    </row>
    <row r="689" spans="1:36" ht="14.5">
      <c r="A689" s="29"/>
      <c r="B689" s="55"/>
      <c r="C689" s="29"/>
      <c r="D689" s="112"/>
      <c r="E689" s="22"/>
      <c r="F689" s="22"/>
      <c r="G689" s="26"/>
      <c r="H689" s="26"/>
      <c r="I689" s="26"/>
      <c r="J689" s="26"/>
      <c r="K689" s="26"/>
      <c r="L689" s="26"/>
      <c r="M689" s="26"/>
      <c r="N689" s="37"/>
      <c r="O689" s="26"/>
      <c r="P689" s="299"/>
      <c r="Q689" s="26"/>
      <c r="R689" s="299"/>
      <c r="S689" s="22"/>
      <c r="T689" s="26"/>
      <c r="U689" s="55"/>
      <c r="V689" s="22"/>
      <c r="W689" s="22"/>
      <c r="X689" s="22"/>
      <c r="Y689" s="22"/>
      <c r="Z689" s="22"/>
      <c r="AA689" s="22"/>
      <c r="AB689" s="22"/>
      <c r="AC689" s="22"/>
      <c r="AD689" s="22"/>
      <c r="AE689" s="22"/>
      <c r="AF689" s="22"/>
      <c r="AG689" s="22"/>
      <c r="AH689" s="22"/>
      <c r="AI689" s="22"/>
      <c r="AJ689" s="22"/>
    </row>
    <row r="690" spans="1:36" ht="14.5">
      <c r="A690" s="29"/>
      <c r="B690" s="55"/>
      <c r="C690" s="29"/>
      <c r="D690" s="112"/>
      <c r="E690" s="22"/>
      <c r="F690" s="22"/>
      <c r="G690" s="26"/>
      <c r="H690" s="26"/>
      <c r="I690" s="26"/>
      <c r="J690" s="26"/>
      <c r="K690" s="26"/>
      <c r="L690" s="26"/>
      <c r="M690" s="26"/>
      <c r="N690" s="37"/>
      <c r="O690" s="26"/>
      <c r="P690" s="299"/>
      <c r="Q690" s="26"/>
      <c r="R690" s="299"/>
      <c r="S690" s="22"/>
      <c r="T690" s="26"/>
      <c r="U690" s="55"/>
      <c r="V690" s="22"/>
      <c r="W690" s="22"/>
      <c r="X690" s="22"/>
      <c r="Y690" s="22"/>
      <c r="Z690" s="22"/>
      <c r="AA690" s="22"/>
      <c r="AB690" s="22"/>
      <c r="AC690" s="22"/>
      <c r="AD690" s="22"/>
      <c r="AE690" s="22"/>
      <c r="AF690" s="22"/>
      <c r="AG690" s="22"/>
      <c r="AH690" s="22"/>
      <c r="AI690" s="22"/>
      <c r="AJ690" s="22"/>
    </row>
    <row r="691" spans="1:36" ht="14.5">
      <c r="A691" s="29"/>
      <c r="B691" s="55"/>
      <c r="C691" s="29"/>
      <c r="D691" s="112"/>
      <c r="E691" s="22"/>
      <c r="F691" s="22"/>
      <c r="G691" s="26"/>
      <c r="H691" s="26"/>
      <c r="I691" s="26"/>
      <c r="J691" s="26"/>
      <c r="K691" s="26"/>
      <c r="L691" s="26"/>
      <c r="M691" s="26"/>
      <c r="N691" s="37"/>
      <c r="O691" s="26"/>
      <c r="P691" s="299"/>
      <c r="Q691" s="26"/>
      <c r="R691" s="299"/>
      <c r="S691" s="22"/>
      <c r="T691" s="26"/>
      <c r="U691" s="55"/>
      <c r="V691" s="22"/>
      <c r="W691" s="22"/>
      <c r="X691" s="22"/>
      <c r="Y691" s="22"/>
      <c r="Z691" s="22"/>
      <c r="AA691" s="22"/>
      <c r="AB691" s="22"/>
      <c r="AC691" s="22"/>
      <c r="AD691" s="22"/>
      <c r="AE691" s="22"/>
      <c r="AF691" s="22"/>
      <c r="AG691" s="22"/>
      <c r="AH691" s="22"/>
      <c r="AI691" s="22"/>
      <c r="AJ691" s="22"/>
    </row>
    <row r="692" spans="1:36" ht="14.5">
      <c r="A692" s="29"/>
      <c r="B692" s="55"/>
      <c r="C692" s="29"/>
      <c r="D692" s="112"/>
      <c r="E692" s="22"/>
      <c r="F692" s="22"/>
      <c r="G692" s="26"/>
      <c r="H692" s="26"/>
      <c r="I692" s="26"/>
      <c r="J692" s="26"/>
      <c r="K692" s="26"/>
      <c r="L692" s="26"/>
      <c r="M692" s="26"/>
      <c r="N692" s="37"/>
      <c r="O692" s="26"/>
      <c r="P692" s="299"/>
      <c r="Q692" s="26"/>
      <c r="R692" s="299"/>
      <c r="S692" s="22"/>
      <c r="T692" s="26"/>
      <c r="U692" s="55"/>
      <c r="V692" s="22"/>
      <c r="W692" s="22"/>
      <c r="X692" s="22"/>
      <c r="Y692" s="22"/>
      <c r="Z692" s="22"/>
      <c r="AA692" s="22"/>
      <c r="AB692" s="22"/>
      <c r="AC692" s="22"/>
      <c r="AD692" s="22"/>
      <c r="AE692" s="22"/>
      <c r="AF692" s="22"/>
      <c r="AG692" s="22"/>
      <c r="AH692" s="22"/>
      <c r="AI692" s="22"/>
      <c r="AJ692" s="22"/>
    </row>
    <row r="693" spans="1:36" ht="14.5">
      <c r="A693" s="29"/>
      <c r="B693" s="55"/>
      <c r="C693" s="29"/>
      <c r="D693" s="112"/>
      <c r="E693" s="22"/>
      <c r="F693" s="22"/>
      <c r="G693" s="26"/>
      <c r="H693" s="26"/>
      <c r="I693" s="26"/>
      <c r="J693" s="26"/>
      <c r="K693" s="26"/>
      <c r="L693" s="26"/>
      <c r="M693" s="26"/>
      <c r="N693" s="37"/>
      <c r="O693" s="26"/>
      <c r="P693" s="299"/>
      <c r="Q693" s="26"/>
      <c r="R693" s="299"/>
      <c r="S693" s="22"/>
      <c r="T693" s="26"/>
      <c r="U693" s="55"/>
      <c r="V693" s="22"/>
      <c r="W693" s="22"/>
      <c r="X693" s="22"/>
      <c r="Y693" s="22"/>
      <c r="Z693" s="22"/>
      <c r="AA693" s="22"/>
      <c r="AB693" s="22"/>
      <c r="AC693" s="22"/>
      <c r="AD693" s="22"/>
      <c r="AE693" s="22"/>
      <c r="AF693" s="22"/>
      <c r="AG693" s="22"/>
      <c r="AH693" s="22"/>
      <c r="AI693" s="22"/>
      <c r="AJ693" s="22"/>
    </row>
    <row r="694" spans="1:36" ht="14.5">
      <c r="A694" s="29"/>
      <c r="B694" s="55"/>
      <c r="C694" s="29"/>
      <c r="D694" s="112"/>
      <c r="E694" s="22"/>
      <c r="F694" s="22"/>
      <c r="G694" s="26"/>
      <c r="H694" s="26"/>
      <c r="I694" s="26"/>
      <c r="J694" s="26"/>
      <c r="K694" s="26"/>
      <c r="L694" s="26"/>
      <c r="M694" s="26"/>
      <c r="N694" s="37"/>
      <c r="O694" s="26"/>
      <c r="P694" s="299"/>
      <c r="Q694" s="26"/>
      <c r="R694" s="299"/>
      <c r="S694" s="22"/>
      <c r="T694" s="26"/>
      <c r="U694" s="55"/>
      <c r="V694" s="22"/>
      <c r="W694" s="22"/>
      <c r="X694" s="22"/>
      <c r="Y694" s="22"/>
      <c r="Z694" s="22"/>
      <c r="AA694" s="22"/>
      <c r="AB694" s="22"/>
      <c r="AC694" s="22"/>
      <c r="AD694" s="22"/>
      <c r="AE694" s="22"/>
      <c r="AF694" s="22"/>
      <c r="AG694" s="22"/>
      <c r="AH694" s="22"/>
      <c r="AI694" s="22"/>
      <c r="AJ694" s="22"/>
    </row>
    <row r="695" spans="1:36" ht="14.5">
      <c r="A695" s="29"/>
      <c r="B695" s="55"/>
      <c r="C695" s="29"/>
      <c r="D695" s="112"/>
      <c r="E695" s="22"/>
      <c r="F695" s="22"/>
      <c r="G695" s="26"/>
      <c r="H695" s="26"/>
      <c r="I695" s="26"/>
      <c r="J695" s="26"/>
      <c r="K695" s="26"/>
      <c r="L695" s="26"/>
      <c r="M695" s="26"/>
      <c r="N695" s="37"/>
      <c r="O695" s="26"/>
      <c r="P695" s="299"/>
      <c r="Q695" s="26"/>
      <c r="R695" s="299"/>
      <c r="S695" s="22"/>
      <c r="T695" s="26"/>
      <c r="U695" s="55"/>
      <c r="V695" s="22"/>
      <c r="W695" s="22"/>
      <c r="X695" s="22"/>
      <c r="Y695" s="22"/>
      <c r="Z695" s="22"/>
      <c r="AA695" s="22"/>
      <c r="AB695" s="22"/>
      <c r="AC695" s="22"/>
      <c r="AD695" s="22"/>
      <c r="AE695" s="22"/>
      <c r="AF695" s="22"/>
      <c r="AG695" s="22"/>
      <c r="AH695" s="22"/>
      <c r="AI695" s="22"/>
      <c r="AJ695" s="22"/>
    </row>
    <row r="696" spans="1:36" ht="14.5">
      <c r="A696" s="29"/>
      <c r="B696" s="55"/>
      <c r="C696" s="29"/>
      <c r="D696" s="112"/>
      <c r="E696" s="22"/>
      <c r="F696" s="22"/>
      <c r="G696" s="26"/>
      <c r="H696" s="26"/>
      <c r="I696" s="26"/>
      <c r="J696" s="26"/>
      <c r="K696" s="26"/>
      <c r="L696" s="26"/>
      <c r="M696" s="26"/>
      <c r="N696" s="37"/>
      <c r="O696" s="26"/>
      <c r="P696" s="299"/>
      <c r="Q696" s="26"/>
      <c r="R696" s="299"/>
      <c r="S696" s="22"/>
      <c r="T696" s="26"/>
      <c r="U696" s="55"/>
      <c r="V696" s="22"/>
      <c r="W696" s="22"/>
      <c r="X696" s="22"/>
      <c r="Y696" s="22"/>
      <c r="Z696" s="22"/>
      <c r="AA696" s="22"/>
      <c r="AB696" s="22"/>
      <c r="AC696" s="22"/>
      <c r="AD696" s="22"/>
      <c r="AE696" s="22"/>
      <c r="AF696" s="22"/>
      <c r="AG696" s="22"/>
      <c r="AH696" s="22"/>
      <c r="AI696" s="22"/>
      <c r="AJ696" s="22"/>
    </row>
    <row r="697" spans="1:36" ht="14.5">
      <c r="A697" s="29"/>
      <c r="B697" s="55"/>
      <c r="C697" s="29"/>
      <c r="D697" s="112"/>
      <c r="E697" s="22"/>
      <c r="F697" s="22"/>
      <c r="G697" s="26"/>
      <c r="H697" s="26"/>
      <c r="I697" s="26"/>
      <c r="J697" s="26"/>
      <c r="K697" s="26"/>
      <c r="L697" s="26"/>
      <c r="M697" s="26"/>
      <c r="N697" s="37"/>
      <c r="O697" s="26"/>
      <c r="P697" s="299"/>
      <c r="Q697" s="26"/>
      <c r="R697" s="299"/>
      <c r="S697" s="22"/>
      <c r="T697" s="26"/>
      <c r="U697" s="55"/>
      <c r="V697" s="22"/>
      <c r="W697" s="22"/>
      <c r="X697" s="22"/>
      <c r="Y697" s="22"/>
      <c r="Z697" s="22"/>
      <c r="AA697" s="22"/>
      <c r="AB697" s="22"/>
      <c r="AC697" s="22"/>
      <c r="AD697" s="22"/>
      <c r="AE697" s="22"/>
      <c r="AF697" s="22"/>
      <c r="AG697" s="22"/>
      <c r="AH697" s="22"/>
      <c r="AI697" s="22"/>
      <c r="AJ697" s="22"/>
    </row>
    <row r="698" spans="1:36" ht="14.5">
      <c r="A698" s="29"/>
      <c r="B698" s="55"/>
      <c r="C698" s="29"/>
      <c r="D698" s="112"/>
      <c r="E698" s="22"/>
      <c r="F698" s="22"/>
      <c r="G698" s="26"/>
      <c r="H698" s="26"/>
      <c r="I698" s="26"/>
      <c r="J698" s="26"/>
      <c r="K698" s="26"/>
      <c r="L698" s="26"/>
      <c r="M698" s="26"/>
      <c r="N698" s="37"/>
      <c r="O698" s="26"/>
      <c r="P698" s="299"/>
      <c r="Q698" s="26"/>
      <c r="R698" s="299"/>
      <c r="S698" s="22"/>
      <c r="T698" s="26"/>
      <c r="U698" s="55"/>
      <c r="V698" s="22"/>
      <c r="W698" s="22"/>
      <c r="X698" s="22"/>
      <c r="Y698" s="22"/>
      <c r="Z698" s="22"/>
      <c r="AA698" s="22"/>
      <c r="AB698" s="22"/>
      <c r="AC698" s="22"/>
      <c r="AD698" s="22"/>
      <c r="AE698" s="22"/>
      <c r="AF698" s="22"/>
      <c r="AG698" s="22"/>
      <c r="AH698" s="22"/>
      <c r="AI698" s="22"/>
      <c r="AJ698" s="22"/>
    </row>
    <row r="699" spans="1:36" ht="14.5">
      <c r="A699" s="29"/>
      <c r="B699" s="55"/>
      <c r="C699" s="29"/>
      <c r="D699" s="112"/>
      <c r="E699" s="22"/>
      <c r="F699" s="22"/>
      <c r="G699" s="26"/>
      <c r="H699" s="26"/>
      <c r="I699" s="26"/>
      <c r="J699" s="26"/>
      <c r="K699" s="26"/>
      <c r="L699" s="26"/>
      <c r="M699" s="26"/>
      <c r="N699" s="37"/>
      <c r="O699" s="26"/>
      <c r="P699" s="299"/>
      <c r="Q699" s="26"/>
      <c r="R699" s="299"/>
      <c r="S699" s="22"/>
      <c r="T699" s="26"/>
      <c r="U699" s="55"/>
      <c r="V699" s="22"/>
      <c r="W699" s="22"/>
      <c r="X699" s="22"/>
      <c r="Y699" s="22"/>
      <c r="Z699" s="22"/>
      <c r="AA699" s="22"/>
      <c r="AB699" s="22"/>
      <c r="AC699" s="22"/>
      <c r="AD699" s="22"/>
      <c r="AE699" s="22"/>
      <c r="AF699" s="22"/>
      <c r="AG699" s="22"/>
      <c r="AH699" s="22"/>
      <c r="AI699" s="22"/>
      <c r="AJ699" s="22"/>
    </row>
    <row r="700" spans="1:36" ht="14.5">
      <c r="A700" s="29"/>
      <c r="B700" s="55"/>
      <c r="C700" s="29"/>
      <c r="D700" s="112"/>
      <c r="E700" s="22"/>
      <c r="F700" s="22"/>
      <c r="G700" s="26"/>
      <c r="H700" s="26"/>
      <c r="I700" s="26"/>
      <c r="J700" s="26"/>
      <c r="K700" s="26"/>
      <c r="L700" s="26"/>
      <c r="M700" s="26"/>
      <c r="N700" s="37"/>
      <c r="O700" s="26"/>
      <c r="P700" s="299"/>
      <c r="Q700" s="26"/>
      <c r="R700" s="299"/>
      <c r="S700" s="22"/>
      <c r="T700" s="26"/>
      <c r="U700" s="55"/>
      <c r="V700" s="22"/>
      <c r="W700" s="22"/>
      <c r="X700" s="22"/>
      <c r="Y700" s="22"/>
      <c r="Z700" s="22"/>
      <c r="AA700" s="22"/>
      <c r="AB700" s="22"/>
      <c r="AC700" s="22"/>
      <c r="AD700" s="22"/>
      <c r="AE700" s="22"/>
      <c r="AF700" s="22"/>
      <c r="AG700" s="22"/>
      <c r="AH700" s="22"/>
      <c r="AI700" s="22"/>
      <c r="AJ700" s="22"/>
    </row>
    <row r="701" spans="1:36" ht="14.5">
      <c r="A701" s="29"/>
      <c r="B701" s="55"/>
      <c r="C701" s="29"/>
      <c r="D701" s="112"/>
      <c r="E701" s="22"/>
      <c r="F701" s="22"/>
      <c r="G701" s="26"/>
      <c r="H701" s="26"/>
      <c r="I701" s="26"/>
      <c r="J701" s="26"/>
      <c r="K701" s="26"/>
      <c r="L701" s="26"/>
      <c r="M701" s="26"/>
      <c r="N701" s="37"/>
      <c r="O701" s="26"/>
      <c r="P701" s="299"/>
      <c r="Q701" s="26"/>
      <c r="R701" s="299"/>
      <c r="S701" s="22"/>
      <c r="T701" s="26"/>
      <c r="U701" s="55"/>
      <c r="V701" s="22"/>
      <c r="W701" s="22"/>
      <c r="X701" s="22"/>
      <c r="Y701" s="22"/>
      <c r="Z701" s="22"/>
      <c r="AA701" s="22"/>
      <c r="AB701" s="22"/>
      <c r="AC701" s="22"/>
      <c r="AD701" s="22"/>
      <c r="AE701" s="22"/>
      <c r="AF701" s="22"/>
      <c r="AG701" s="22"/>
      <c r="AH701" s="22"/>
      <c r="AI701" s="22"/>
      <c r="AJ701" s="22"/>
    </row>
    <row r="702" spans="1:36" ht="14.5">
      <c r="A702" s="29"/>
      <c r="B702" s="55"/>
      <c r="C702" s="29"/>
      <c r="D702" s="112"/>
      <c r="E702" s="22"/>
      <c r="F702" s="22"/>
      <c r="G702" s="26"/>
      <c r="H702" s="26"/>
      <c r="I702" s="26"/>
      <c r="J702" s="26"/>
      <c r="K702" s="26"/>
      <c r="L702" s="26"/>
      <c r="M702" s="26"/>
      <c r="N702" s="37"/>
      <c r="O702" s="26"/>
      <c r="P702" s="299"/>
      <c r="Q702" s="26"/>
      <c r="R702" s="299"/>
      <c r="S702" s="22"/>
      <c r="T702" s="26"/>
      <c r="U702" s="55"/>
      <c r="V702" s="22"/>
      <c r="W702" s="22"/>
      <c r="X702" s="22"/>
      <c r="Y702" s="22"/>
      <c r="Z702" s="22"/>
      <c r="AA702" s="22"/>
      <c r="AB702" s="22"/>
      <c r="AC702" s="22"/>
      <c r="AD702" s="22"/>
      <c r="AE702" s="22"/>
      <c r="AF702" s="22"/>
      <c r="AG702" s="22"/>
      <c r="AH702" s="22"/>
      <c r="AI702" s="22"/>
      <c r="AJ702" s="22"/>
    </row>
    <row r="703" spans="1:36" ht="14.5">
      <c r="A703" s="29"/>
      <c r="B703" s="55"/>
      <c r="C703" s="29"/>
      <c r="D703" s="112"/>
      <c r="E703" s="22"/>
      <c r="F703" s="22"/>
      <c r="G703" s="26"/>
      <c r="H703" s="26"/>
      <c r="I703" s="26"/>
      <c r="J703" s="26"/>
      <c r="K703" s="26"/>
      <c r="L703" s="26"/>
      <c r="M703" s="26"/>
      <c r="N703" s="37"/>
      <c r="O703" s="26"/>
      <c r="P703" s="299"/>
      <c r="Q703" s="26"/>
      <c r="R703" s="299"/>
      <c r="S703" s="22"/>
      <c r="T703" s="26"/>
      <c r="U703" s="55"/>
      <c r="V703" s="22"/>
      <c r="W703" s="22"/>
      <c r="X703" s="22"/>
      <c r="Y703" s="22"/>
      <c r="Z703" s="22"/>
      <c r="AA703" s="22"/>
      <c r="AB703" s="22"/>
      <c r="AC703" s="22"/>
      <c r="AD703" s="22"/>
      <c r="AE703" s="22"/>
      <c r="AF703" s="22"/>
      <c r="AG703" s="22"/>
      <c r="AH703" s="22"/>
      <c r="AI703" s="22"/>
      <c r="AJ703" s="22"/>
    </row>
    <row r="704" spans="1:36" ht="14.5">
      <c r="A704" s="29"/>
      <c r="B704" s="55"/>
      <c r="C704" s="29"/>
      <c r="D704" s="112"/>
      <c r="E704" s="22"/>
      <c r="F704" s="22"/>
      <c r="G704" s="26"/>
      <c r="H704" s="26"/>
      <c r="I704" s="26"/>
      <c r="J704" s="26"/>
      <c r="K704" s="26"/>
      <c r="L704" s="26"/>
      <c r="M704" s="26"/>
      <c r="N704" s="37"/>
      <c r="O704" s="26"/>
      <c r="P704" s="299"/>
      <c r="Q704" s="26"/>
      <c r="R704" s="299"/>
      <c r="S704" s="22"/>
      <c r="T704" s="26"/>
      <c r="U704" s="55"/>
      <c r="V704" s="22"/>
      <c r="W704" s="22"/>
      <c r="X704" s="22"/>
      <c r="Y704" s="22"/>
      <c r="Z704" s="22"/>
      <c r="AA704" s="22"/>
      <c r="AB704" s="22"/>
      <c r="AC704" s="22"/>
      <c r="AD704" s="22"/>
      <c r="AE704" s="22"/>
      <c r="AF704" s="22"/>
      <c r="AG704" s="22"/>
      <c r="AH704" s="22"/>
      <c r="AI704" s="22"/>
      <c r="AJ704" s="22"/>
    </row>
    <row r="705" spans="1:36" ht="14.5">
      <c r="A705" s="29"/>
      <c r="B705" s="55"/>
      <c r="C705" s="29"/>
      <c r="D705" s="112"/>
      <c r="E705" s="22"/>
      <c r="F705" s="22"/>
      <c r="G705" s="26"/>
      <c r="H705" s="26"/>
      <c r="I705" s="26"/>
      <c r="J705" s="26"/>
      <c r="K705" s="26"/>
      <c r="L705" s="26"/>
      <c r="M705" s="26"/>
      <c r="N705" s="37"/>
      <c r="O705" s="26"/>
      <c r="P705" s="299"/>
      <c r="Q705" s="26"/>
      <c r="R705" s="299"/>
      <c r="S705" s="22"/>
      <c r="T705" s="26"/>
      <c r="U705" s="55"/>
      <c r="V705" s="22"/>
      <c r="W705" s="22"/>
      <c r="X705" s="22"/>
      <c r="Y705" s="22"/>
      <c r="Z705" s="22"/>
      <c r="AA705" s="22"/>
      <c r="AB705" s="22"/>
      <c r="AC705" s="22"/>
      <c r="AD705" s="22"/>
      <c r="AE705" s="22"/>
      <c r="AF705" s="22"/>
      <c r="AG705" s="22"/>
      <c r="AH705" s="22"/>
      <c r="AI705" s="22"/>
      <c r="AJ705" s="22"/>
    </row>
    <row r="706" spans="1:36" ht="14.5">
      <c r="A706" s="29"/>
      <c r="B706" s="55"/>
      <c r="C706" s="29"/>
      <c r="D706" s="112"/>
      <c r="E706" s="22"/>
      <c r="F706" s="22"/>
      <c r="G706" s="26"/>
      <c r="H706" s="26"/>
      <c r="I706" s="26"/>
      <c r="J706" s="26"/>
      <c r="K706" s="26"/>
      <c r="L706" s="26"/>
      <c r="M706" s="26"/>
      <c r="N706" s="37"/>
      <c r="O706" s="26"/>
      <c r="P706" s="299"/>
      <c r="Q706" s="26"/>
      <c r="R706" s="299"/>
      <c r="S706" s="22"/>
      <c r="T706" s="26"/>
      <c r="U706" s="55"/>
      <c r="V706" s="22"/>
      <c r="W706" s="22"/>
      <c r="X706" s="22"/>
      <c r="Y706" s="22"/>
      <c r="Z706" s="22"/>
      <c r="AA706" s="22"/>
      <c r="AB706" s="22"/>
      <c r="AC706" s="22"/>
      <c r="AD706" s="22"/>
      <c r="AE706" s="22"/>
      <c r="AF706" s="22"/>
      <c r="AG706" s="22"/>
      <c r="AH706" s="22"/>
      <c r="AI706" s="22"/>
      <c r="AJ706" s="22"/>
    </row>
    <row r="707" spans="1:36" ht="14.5">
      <c r="A707" s="29"/>
      <c r="B707" s="55"/>
      <c r="C707" s="29"/>
      <c r="D707" s="112"/>
      <c r="E707" s="22"/>
      <c r="F707" s="22"/>
      <c r="G707" s="26"/>
      <c r="H707" s="26"/>
      <c r="I707" s="26"/>
      <c r="J707" s="26"/>
      <c r="K707" s="26"/>
      <c r="L707" s="26"/>
      <c r="M707" s="26"/>
      <c r="N707" s="37"/>
      <c r="O707" s="26"/>
      <c r="P707" s="299"/>
      <c r="Q707" s="26"/>
      <c r="R707" s="299"/>
      <c r="S707" s="22"/>
      <c r="T707" s="26"/>
      <c r="U707" s="55"/>
      <c r="V707" s="22"/>
      <c r="W707" s="22"/>
      <c r="X707" s="22"/>
      <c r="Y707" s="22"/>
      <c r="Z707" s="22"/>
      <c r="AA707" s="22"/>
      <c r="AB707" s="22"/>
      <c r="AC707" s="22"/>
      <c r="AD707" s="22"/>
      <c r="AE707" s="22"/>
      <c r="AF707" s="22"/>
      <c r="AG707" s="22"/>
      <c r="AH707" s="22"/>
      <c r="AI707" s="22"/>
      <c r="AJ707" s="22"/>
    </row>
    <row r="708" spans="1:36" ht="14.5">
      <c r="A708" s="29"/>
      <c r="B708" s="55"/>
      <c r="C708" s="29"/>
      <c r="D708" s="112"/>
      <c r="E708" s="22"/>
      <c r="F708" s="22"/>
      <c r="G708" s="26"/>
      <c r="H708" s="26"/>
      <c r="I708" s="26"/>
      <c r="J708" s="26"/>
      <c r="K708" s="26"/>
      <c r="L708" s="26"/>
      <c r="M708" s="26"/>
      <c r="N708" s="37"/>
      <c r="O708" s="26"/>
      <c r="P708" s="299"/>
      <c r="Q708" s="26"/>
      <c r="R708" s="299"/>
      <c r="S708" s="22"/>
      <c r="T708" s="26"/>
      <c r="U708" s="55"/>
      <c r="V708" s="22"/>
      <c r="W708" s="22"/>
      <c r="X708" s="22"/>
      <c r="Y708" s="22"/>
      <c r="Z708" s="22"/>
      <c r="AA708" s="22"/>
      <c r="AB708" s="22"/>
      <c r="AC708" s="22"/>
      <c r="AD708" s="22"/>
      <c r="AE708" s="22"/>
      <c r="AF708" s="22"/>
      <c r="AG708" s="22"/>
      <c r="AH708" s="22"/>
      <c r="AI708" s="22"/>
      <c r="AJ708" s="22"/>
    </row>
    <row r="709" spans="1:36" ht="14.5">
      <c r="A709" s="29"/>
      <c r="B709" s="55"/>
      <c r="C709" s="29"/>
      <c r="D709" s="112"/>
      <c r="E709" s="22"/>
      <c r="F709" s="22"/>
      <c r="G709" s="26"/>
      <c r="H709" s="26"/>
      <c r="I709" s="26"/>
      <c r="J709" s="26"/>
      <c r="K709" s="26"/>
      <c r="L709" s="26"/>
      <c r="M709" s="26"/>
      <c r="N709" s="37"/>
      <c r="O709" s="26"/>
      <c r="P709" s="299"/>
      <c r="Q709" s="26"/>
      <c r="R709" s="299"/>
      <c r="S709" s="22"/>
      <c r="T709" s="26"/>
      <c r="U709" s="55"/>
      <c r="V709" s="22"/>
      <c r="W709" s="22"/>
      <c r="X709" s="22"/>
      <c r="Y709" s="22"/>
      <c r="Z709" s="22"/>
      <c r="AA709" s="22"/>
      <c r="AB709" s="22"/>
      <c r="AC709" s="22"/>
      <c r="AD709" s="22"/>
      <c r="AE709" s="22"/>
      <c r="AF709" s="22"/>
      <c r="AG709" s="22"/>
      <c r="AH709" s="22"/>
      <c r="AI709" s="22"/>
      <c r="AJ709" s="22"/>
    </row>
    <row r="710" spans="1:36" ht="14.5">
      <c r="A710" s="29"/>
      <c r="B710" s="55"/>
      <c r="C710" s="29"/>
      <c r="D710" s="112"/>
      <c r="E710" s="22"/>
      <c r="F710" s="22"/>
      <c r="G710" s="26"/>
      <c r="H710" s="26"/>
      <c r="I710" s="26"/>
      <c r="J710" s="26"/>
      <c r="K710" s="26"/>
      <c r="L710" s="26"/>
      <c r="M710" s="26"/>
      <c r="N710" s="37"/>
      <c r="O710" s="26"/>
      <c r="P710" s="299"/>
      <c r="Q710" s="26"/>
      <c r="R710" s="299"/>
      <c r="S710" s="22"/>
      <c r="T710" s="26"/>
      <c r="U710" s="55"/>
      <c r="V710" s="22"/>
      <c r="W710" s="22"/>
      <c r="X710" s="22"/>
      <c r="Y710" s="22"/>
      <c r="Z710" s="22"/>
      <c r="AA710" s="22"/>
      <c r="AB710" s="22"/>
      <c r="AC710" s="22"/>
      <c r="AD710" s="22"/>
      <c r="AE710" s="22"/>
      <c r="AF710" s="22"/>
      <c r="AG710" s="22"/>
      <c r="AH710" s="22"/>
      <c r="AI710" s="22"/>
      <c r="AJ710" s="22"/>
    </row>
    <row r="711" spans="1:36" ht="14.5">
      <c r="A711" s="29"/>
      <c r="B711" s="55"/>
      <c r="C711" s="29"/>
      <c r="D711" s="112"/>
      <c r="E711" s="22"/>
      <c r="F711" s="22"/>
      <c r="G711" s="26"/>
      <c r="H711" s="26"/>
      <c r="I711" s="26"/>
      <c r="J711" s="26"/>
      <c r="K711" s="26"/>
      <c r="L711" s="26"/>
      <c r="M711" s="26"/>
      <c r="N711" s="37"/>
      <c r="O711" s="26"/>
      <c r="P711" s="299"/>
      <c r="Q711" s="26"/>
      <c r="R711" s="299"/>
      <c r="S711" s="22"/>
      <c r="T711" s="26"/>
      <c r="U711" s="55"/>
      <c r="V711" s="22"/>
      <c r="W711" s="22"/>
      <c r="X711" s="22"/>
      <c r="Y711" s="22"/>
      <c r="Z711" s="22"/>
      <c r="AA711" s="22"/>
      <c r="AB711" s="22"/>
      <c r="AC711" s="22"/>
      <c r="AD711" s="22"/>
      <c r="AE711" s="22"/>
      <c r="AF711" s="22"/>
      <c r="AG711" s="22"/>
      <c r="AH711" s="22"/>
      <c r="AI711" s="22"/>
      <c r="AJ711" s="22"/>
    </row>
    <row r="712" spans="1:36" ht="14.5">
      <c r="A712" s="29"/>
      <c r="B712" s="55"/>
      <c r="C712" s="29"/>
      <c r="D712" s="112"/>
      <c r="E712" s="22"/>
      <c r="F712" s="22"/>
      <c r="G712" s="26"/>
      <c r="H712" s="26"/>
      <c r="I712" s="26"/>
      <c r="J712" s="26"/>
      <c r="K712" s="26"/>
      <c r="L712" s="26"/>
      <c r="M712" s="26"/>
      <c r="N712" s="37"/>
      <c r="O712" s="26"/>
      <c r="P712" s="299"/>
      <c r="Q712" s="26"/>
      <c r="R712" s="299"/>
      <c r="S712" s="22"/>
      <c r="T712" s="26"/>
      <c r="U712" s="55"/>
      <c r="V712" s="22"/>
      <c r="W712" s="22"/>
      <c r="X712" s="22"/>
      <c r="Y712" s="22"/>
      <c r="Z712" s="22"/>
      <c r="AA712" s="22"/>
      <c r="AB712" s="22"/>
      <c r="AC712" s="22"/>
      <c r="AD712" s="22"/>
      <c r="AE712" s="22"/>
      <c r="AF712" s="22"/>
      <c r="AG712" s="22"/>
      <c r="AH712" s="22"/>
      <c r="AI712" s="22"/>
      <c r="AJ712" s="22"/>
    </row>
    <row r="713" spans="1:36" ht="14.5">
      <c r="A713" s="29"/>
      <c r="B713" s="55"/>
      <c r="C713" s="29"/>
      <c r="D713" s="112"/>
      <c r="E713" s="22"/>
      <c r="F713" s="22"/>
      <c r="G713" s="26"/>
      <c r="H713" s="26"/>
      <c r="I713" s="26"/>
      <c r="J713" s="26"/>
      <c r="K713" s="26"/>
      <c r="L713" s="26"/>
      <c r="M713" s="26"/>
      <c r="N713" s="37"/>
      <c r="O713" s="26"/>
      <c r="P713" s="299"/>
      <c r="Q713" s="26"/>
      <c r="R713" s="299"/>
      <c r="S713" s="22"/>
      <c r="T713" s="26"/>
      <c r="U713" s="55"/>
      <c r="V713" s="22"/>
      <c r="W713" s="22"/>
      <c r="X713" s="22"/>
      <c r="Y713" s="22"/>
      <c r="Z713" s="22"/>
      <c r="AA713" s="22"/>
      <c r="AB713" s="22"/>
      <c r="AC713" s="22"/>
      <c r="AD713" s="22"/>
      <c r="AE713" s="22"/>
      <c r="AF713" s="22"/>
      <c r="AG713" s="22"/>
      <c r="AH713" s="22"/>
      <c r="AI713" s="22"/>
      <c r="AJ713" s="22"/>
    </row>
    <row r="714" spans="1:36" ht="14.5">
      <c r="A714" s="29"/>
      <c r="B714" s="55"/>
      <c r="C714" s="29"/>
      <c r="D714" s="112"/>
      <c r="E714" s="22"/>
      <c r="F714" s="22"/>
      <c r="G714" s="26"/>
      <c r="H714" s="26"/>
      <c r="I714" s="26"/>
      <c r="J714" s="26"/>
      <c r="K714" s="26"/>
      <c r="L714" s="26"/>
      <c r="M714" s="26"/>
      <c r="N714" s="37"/>
      <c r="O714" s="26"/>
      <c r="P714" s="299"/>
      <c r="Q714" s="26"/>
      <c r="R714" s="299"/>
      <c r="S714" s="22"/>
      <c r="T714" s="26"/>
      <c r="U714" s="55"/>
      <c r="V714" s="22"/>
      <c r="W714" s="22"/>
      <c r="X714" s="22"/>
      <c r="Y714" s="22"/>
      <c r="Z714" s="22"/>
      <c r="AA714" s="22"/>
      <c r="AB714" s="22"/>
      <c r="AC714" s="22"/>
      <c r="AD714" s="22"/>
      <c r="AE714" s="22"/>
      <c r="AF714" s="22"/>
      <c r="AG714" s="22"/>
      <c r="AH714" s="22"/>
      <c r="AI714" s="22"/>
      <c r="AJ714" s="22"/>
    </row>
    <row r="715" spans="1:36" ht="14.5">
      <c r="A715" s="29"/>
      <c r="B715" s="55"/>
      <c r="C715" s="29"/>
      <c r="D715" s="112"/>
      <c r="E715" s="22"/>
      <c r="F715" s="22"/>
      <c r="G715" s="26"/>
      <c r="H715" s="26"/>
      <c r="I715" s="26"/>
      <c r="J715" s="26"/>
      <c r="K715" s="26"/>
      <c r="L715" s="26"/>
      <c r="M715" s="26"/>
      <c r="N715" s="37"/>
      <c r="O715" s="26"/>
      <c r="P715" s="299"/>
      <c r="Q715" s="26"/>
      <c r="R715" s="299"/>
      <c r="S715" s="22"/>
      <c r="T715" s="26"/>
      <c r="U715" s="55"/>
      <c r="V715" s="22"/>
      <c r="W715" s="22"/>
      <c r="X715" s="22"/>
      <c r="Y715" s="22"/>
      <c r="Z715" s="22"/>
      <c r="AA715" s="22"/>
      <c r="AB715" s="22"/>
      <c r="AC715" s="22"/>
      <c r="AD715" s="22"/>
      <c r="AE715" s="22"/>
      <c r="AF715" s="22"/>
      <c r="AG715" s="22"/>
      <c r="AH715" s="22"/>
      <c r="AI715" s="22"/>
      <c r="AJ715" s="22"/>
    </row>
    <row r="716" spans="1:36" ht="14.5">
      <c r="A716" s="29"/>
      <c r="B716" s="55"/>
      <c r="C716" s="29"/>
      <c r="D716" s="112"/>
      <c r="E716" s="22"/>
      <c r="F716" s="22"/>
      <c r="G716" s="26"/>
      <c r="H716" s="26"/>
      <c r="I716" s="26"/>
      <c r="J716" s="26"/>
      <c r="K716" s="26"/>
      <c r="L716" s="26"/>
      <c r="M716" s="26"/>
      <c r="N716" s="37"/>
      <c r="O716" s="26"/>
      <c r="P716" s="299"/>
      <c r="Q716" s="26"/>
      <c r="R716" s="299"/>
      <c r="S716" s="22"/>
      <c r="T716" s="26"/>
      <c r="U716" s="55"/>
      <c r="V716" s="22"/>
      <c r="W716" s="22"/>
      <c r="X716" s="22"/>
      <c r="Y716" s="22"/>
      <c r="Z716" s="22"/>
      <c r="AA716" s="22"/>
      <c r="AB716" s="22"/>
      <c r="AC716" s="22"/>
      <c r="AD716" s="22"/>
      <c r="AE716" s="22"/>
      <c r="AF716" s="22"/>
      <c r="AG716" s="22"/>
      <c r="AH716" s="22"/>
      <c r="AI716" s="22"/>
      <c r="AJ716" s="22"/>
    </row>
    <row r="717" spans="1:36" ht="14.5">
      <c r="A717" s="29"/>
      <c r="B717" s="55"/>
      <c r="C717" s="29"/>
      <c r="D717" s="112"/>
      <c r="E717" s="22"/>
      <c r="F717" s="22"/>
      <c r="G717" s="26"/>
      <c r="H717" s="26"/>
      <c r="I717" s="26"/>
      <c r="J717" s="26"/>
      <c r="K717" s="26"/>
      <c r="L717" s="26"/>
      <c r="M717" s="26"/>
      <c r="N717" s="37"/>
      <c r="O717" s="26"/>
      <c r="P717" s="299"/>
      <c r="Q717" s="26"/>
      <c r="R717" s="299"/>
      <c r="S717" s="22"/>
      <c r="T717" s="26"/>
      <c r="U717" s="55"/>
      <c r="V717" s="22"/>
      <c r="W717" s="22"/>
      <c r="X717" s="22"/>
      <c r="Y717" s="22"/>
      <c r="Z717" s="22"/>
      <c r="AA717" s="22"/>
      <c r="AB717" s="22"/>
      <c r="AC717" s="22"/>
      <c r="AD717" s="22"/>
      <c r="AE717" s="22"/>
      <c r="AF717" s="22"/>
      <c r="AG717" s="22"/>
      <c r="AH717" s="22"/>
      <c r="AI717" s="22"/>
      <c r="AJ717" s="22"/>
    </row>
    <row r="718" spans="1:36" ht="14.5">
      <c r="A718" s="29"/>
      <c r="B718" s="55"/>
      <c r="C718" s="29"/>
      <c r="D718" s="112"/>
      <c r="E718" s="22"/>
      <c r="F718" s="22"/>
      <c r="G718" s="26"/>
      <c r="H718" s="26"/>
      <c r="I718" s="26"/>
      <c r="J718" s="26"/>
      <c r="K718" s="26"/>
      <c r="L718" s="26"/>
      <c r="M718" s="26"/>
      <c r="N718" s="37"/>
      <c r="O718" s="26"/>
      <c r="P718" s="299"/>
      <c r="Q718" s="26"/>
      <c r="R718" s="299"/>
      <c r="S718" s="22"/>
      <c r="T718" s="26"/>
      <c r="U718" s="55"/>
      <c r="V718" s="22"/>
      <c r="W718" s="22"/>
      <c r="X718" s="22"/>
      <c r="Y718" s="22"/>
      <c r="Z718" s="22"/>
      <c r="AA718" s="22"/>
      <c r="AB718" s="22"/>
      <c r="AC718" s="22"/>
      <c r="AD718" s="22"/>
      <c r="AE718" s="22"/>
      <c r="AF718" s="22"/>
      <c r="AG718" s="22"/>
      <c r="AH718" s="22"/>
      <c r="AI718" s="22"/>
      <c r="AJ718" s="22"/>
    </row>
    <row r="719" spans="1:36" ht="14.5">
      <c r="A719" s="29"/>
      <c r="B719" s="55"/>
      <c r="C719" s="29"/>
      <c r="D719" s="112"/>
      <c r="E719" s="22"/>
      <c r="F719" s="22"/>
      <c r="G719" s="26"/>
      <c r="H719" s="26"/>
      <c r="I719" s="26"/>
      <c r="J719" s="26"/>
      <c r="K719" s="26"/>
      <c r="L719" s="26"/>
      <c r="M719" s="26"/>
      <c r="N719" s="37"/>
      <c r="O719" s="26"/>
      <c r="P719" s="299"/>
      <c r="Q719" s="26"/>
      <c r="R719" s="299"/>
      <c r="S719" s="22"/>
      <c r="T719" s="26"/>
      <c r="U719" s="55"/>
      <c r="V719" s="22"/>
      <c r="W719" s="22"/>
      <c r="X719" s="22"/>
      <c r="Y719" s="22"/>
      <c r="Z719" s="22"/>
      <c r="AA719" s="22"/>
      <c r="AB719" s="22"/>
      <c r="AC719" s="22"/>
      <c r="AD719" s="22"/>
      <c r="AE719" s="22"/>
      <c r="AF719" s="22"/>
      <c r="AG719" s="22"/>
      <c r="AH719" s="22"/>
      <c r="AI719" s="22"/>
      <c r="AJ719" s="22"/>
    </row>
    <row r="720" spans="1:36" ht="14.5">
      <c r="A720" s="29"/>
      <c r="B720" s="55"/>
      <c r="C720" s="29"/>
      <c r="D720" s="112"/>
      <c r="E720" s="22"/>
      <c r="F720" s="22"/>
      <c r="G720" s="26"/>
      <c r="H720" s="26"/>
      <c r="I720" s="26"/>
      <c r="J720" s="26"/>
      <c r="K720" s="26"/>
      <c r="L720" s="26"/>
      <c r="M720" s="26"/>
      <c r="N720" s="37"/>
      <c r="O720" s="26"/>
      <c r="P720" s="299"/>
      <c r="Q720" s="26"/>
      <c r="R720" s="299"/>
      <c r="S720" s="22"/>
      <c r="T720" s="26"/>
      <c r="U720" s="55"/>
      <c r="V720" s="22"/>
      <c r="W720" s="22"/>
      <c r="X720" s="22"/>
      <c r="Y720" s="22"/>
      <c r="Z720" s="22"/>
      <c r="AA720" s="22"/>
      <c r="AB720" s="22"/>
      <c r="AC720" s="22"/>
      <c r="AD720" s="22"/>
      <c r="AE720" s="22"/>
      <c r="AF720" s="22"/>
      <c r="AG720" s="22"/>
      <c r="AH720" s="22"/>
      <c r="AI720" s="22"/>
      <c r="AJ720" s="22"/>
    </row>
    <row r="721" spans="1:36" ht="14.5">
      <c r="A721" s="29"/>
      <c r="B721" s="55"/>
      <c r="C721" s="29"/>
      <c r="D721" s="112"/>
      <c r="E721" s="22"/>
      <c r="F721" s="22"/>
      <c r="G721" s="26"/>
      <c r="H721" s="26"/>
      <c r="I721" s="26"/>
      <c r="J721" s="26"/>
      <c r="K721" s="26"/>
      <c r="L721" s="26"/>
      <c r="M721" s="26"/>
      <c r="N721" s="37"/>
      <c r="O721" s="26"/>
      <c r="P721" s="299"/>
      <c r="Q721" s="26"/>
      <c r="R721" s="299"/>
      <c r="S721" s="22"/>
      <c r="T721" s="26"/>
      <c r="U721" s="55"/>
      <c r="V721" s="22"/>
      <c r="W721" s="22"/>
      <c r="X721" s="22"/>
      <c r="Y721" s="22"/>
      <c r="Z721" s="22"/>
      <c r="AA721" s="22"/>
      <c r="AB721" s="22"/>
      <c r="AC721" s="22"/>
      <c r="AD721" s="22"/>
      <c r="AE721" s="22"/>
      <c r="AF721" s="22"/>
      <c r="AG721" s="22"/>
      <c r="AH721" s="22"/>
      <c r="AI721" s="22"/>
      <c r="AJ721" s="22"/>
    </row>
    <row r="722" spans="1:36" ht="14.5">
      <c r="A722" s="29"/>
      <c r="B722" s="55"/>
      <c r="C722" s="29"/>
      <c r="D722" s="112"/>
      <c r="E722" s="22"/>
      <c r="F722" s="22"/>
      <c r="G722" s="26"/>
      <c r="H722" s="26"/>
      <c r="I722" s="26"/>
      <c r="J722" s="26"/>
      <c r="K722" s="26"/>
      <c r="L722" s="26"/>
      <c r="M722" s="26"/>
      <c r="N722" s="37"/>
      <c r="O722" s="26"/>
      <c r="P722" s="299"/>
      <c r="Q722" s="26"/>
      <c r="R722" s="299"/>
      <c r="S722" s="22"/>
      <c r="T722" s="26"/>
      <c r="U722" s="55"/>
      <c r="V722" s="22"/>
      <c r="W722" s="22"/>
      <c r="X722" s="22"/>
      <c r="Y722" s="22"/>
      <c r="Z722" s="22"/>
      <c r="AA722" s="22"/>
      <c r="AB722" s="22"/>
      <c r="AC722" s="22"/>
      <c r="AD722" s="22"/>
      <c r="AE722" s="22"/>
      <c r="AF722" s="22"/>
      <c r="AG722" s="22"/>
      <c r="AH722" s="22"/>
      <c r="AI722" s="22"/>
      <c r="AJ722" s="22"/>
    </row>
    <row r="723" spans="1:36" ht="14.5">
      <c r="A723" s="29"/>
      <c r="B723" s="55"/>
      <c r="C723" s="29"/>
      <c r="D723" s="112"/>
      <c r="E723" s="22"/>
      <c r="F723" s="22"/>
      <c r="G723" s="26"/>
      <c r="H723" s="26"/>
      <c r="I723" s="26"/>
      <c r="J723" s="26"/>
      <c r="K723" s="26"/>
      <c r="L723" s="26"/>
      <c r="M723" s="26"/>
      <c r="N723" s="37"/>
      <c r="O723" s="26"/>
      <c r="P723" s="299"/>
      <c r="Q723" s="26"/>
      <c r="R723" s="299"/>
      <c r="S723" s="22"/>
      <c r="T723" s="26"/>
      <c r="U723" s="55"/>
      <c r="V723" s="22"/>
      <c r="W723" s="22"/>
      <c r="X723" s="22"/>
      <c r="Y723" s="22"/>
      <c r="Z723" s="22"/>
      <c r="AA723" s="22"/>
      <c r="AB723" s="22"/>
      <c r="AC723" s="22"/>
      <c r="AD723" s="22"/>
      <c r="AE723" s="22"/>
      <c r="AF723" s="22"/>
      <c r="AG723" s="22"/>
      <c r="AH723" s="22"/>
      <c r="AI723" s="22"/>
      <c r="AJ723" s="22"/>
    </row>
    <row r="724" spans="1:36" ht="14.5">
      <c r="A724" s="29"/>
      <c r="B724" s="55"/>
      <c r="C724" s="29"/>
      <c r="D724" s="112"/>
      <c r="E724" s="22"/>
      <c r="F724" s="22"/>
      <c r="G724" s="26"/>
      <c r="H724" s="26"/>
      <c r="I724" s="26"/>
      <c r="J724" s="26"/>
      <c r="K724" s="26"/>
      <c r="L724" s="26"/>
      <c r="M724" s="26"/>
      <c r="N724" s="37"/>
      <c r="O724" s="26"/>
      <c r="P724" s="299"/>
      <c r="Q724" s="26"/>
      <c r="R724" s="299"/>
      <c r="S724" s="22"/>
      <c r="T724" s="26"/>
      <c r="U724" s="55"/>
      <c r="V724" s="22"/>
      <c r="W724" s="22"/>
      <c r="X724" s="22"/>
      <c r="Y724" s="22"/>
      <c r="Z724" s="22"/>
      <c r="AA724" s="22"/>
      <c r="AB724" s="22"/>
      <c r="AC724" s="22"/>
      <c r="AD724" s="22"/>
      <c r="AE724" s="22"/>
      <c r="AF724" s="22"/>
      <c r="AG724" s="22"/>
      <c r="AH724" s="22"/>
      <c r="AI724" s="22"/>
      <c r="AJ724" s="22"/>
    </row>
    <row r="725" spans="1:36" ht="14.5">
      <c r="A725" s="29"/>
      <c r="B725" s="55"/>
      <c r="C725" s="29"/>
      <c r="D725" s="112"/>
      <c r="E725" s="22"/>
      <c r="F725" s="22"/>
      <c r="G725" s="26"/>
      <c r="H725" s="26"/>
      <c r="I725" s="26"/>
      <c r="J725" s="26"/>
      <c r="K725" s="26"/>
      <c r="L725" s="26"/>
      <c r="M725" s="26"/>
      <c r="N725" s="37"/>
      <c r="O725" s="26"/>
      <c r="P725" s="299"/>
      <c r="Q725" s="26"/>
      <c r="R725" s="299"/>
      <c r="S725" s="22"/>
      <c r="T725" s="26"/>
      <c r="U725" s="55"/>
      <c r="V725" s="22"/>
      <c r="W725" s="22"/>
      <c r="X725" s="22"/>
      <c r="Y725" s="22"/>
      <c r="Z725" s="22"/>
      <c r="AA725" s="22"/>
      <c r="AB725" s="22"/>
      <c r="AC725" s="22"/>
      <c r="AD725" s="22"/>
      <c r="AE725" s="22"/>
      <c r="AF725" s="22"/>
      <c r="AG725" s="22"/>
      <c r="AH725" s="22"/>
      <c r="AI725" s="22"/>
      <c r="AJ725" s="22"/>
    </row>
    <row r="726" spans="1:36" ht="14.5">
      <c r="A726" s="29"/>
      <c r="B726" s="55"/>
      <c r="C726" s="29"/>
      <c r="D726" s="112"/>
      <c r="E726" s="22"/>
      <c r="F726" s="22"/>
      <c r="G726" s="26"/>
      <c r="H726" s="26"/>
      <c r="I726" s="26"/>
      <c r="J726" s="26"/>
      <c r="K726" s="26"/>
      <c r="L726" s="26"/>
      <c r="M726" s="26"/>
      <c r="N726" s="37"/>
      <c r="O726" s="26"/>
      <c r="P726" s="299"/>
      <c r="Q726" s="26"/>
      <c r="R726" s="299"/>
      <c r="S726" s="22"/>
      <c r="T726" s="26"/>
      <c r="U726" s="55"/>
      <c r="V726" s="22"/>
      <c r="W726" s="22"/>
      <c r="X726" s="22"/>
      <c r="Y726" s="22"/>
      <c r="Z726" s="22"/>
      <c r="AA726" s="22"/>
      <c r="AB726" s="22"/>
      <c r="AC726" s="22"/>
      <c r="AD726" s="22"/>
      <c r="AE726" s="22"/>
      <c r="AF726" s="22"/>
      <c r="AG726" s="22"/>
      <c r="AH726" s="22"/>
      <c r="AI726" s="22"/>
      <c r="AJ726" s="22"/>
    </row>
    <row r="727" spans="1:36" ht="14.5">
      <c r="A727" s="29"/>
      <c r="B727" s="55"/>
      <c r="C727" s="29"/>
      <c r="D727" s="112"/>
      <c r="E727" s="22"/>
      <c r="F727" s="22"/>
      <c r="G727" s="26"/>
      <c r="H727" s="26"/>
      <c r="I727" s="26"/>
      <c r="J727" s="26"/>
      <c r="K727" s="26"/>
      <c r="L727" s="26"/>
      <c r="M727" s="26"/>
      <c r="N727" s="37"/>
      <c r="O727" s="26"/>
      <c r="P727" s="299"/>
      <c r="Q727" s="26"/>
      <c r="R727" s="299"/>
      <c r="S727" s="22"/>
      <c r="T727" s="26"/>
      <c r="U727" s="55"/>
      <c r="V727" s="22"/>
      <c r="W727" s="22"/>
      <c r="X727" s="22"/>
      <c r="Y727" s="22"/>
      <c r="Z727" s="22"/>
      <c r="AA727" s="22"/>
      <c r="AB727" s="22"/>
      <c r="AC727" s="22"/>
      <c r="AD727" s="22"/>
      <c r="AE727" s="22"/>
      <c r="AF727" s="22"/>
      <c r="AG727" s="22"/>
      <c r="AH727" s="22"/>
      <c r="AI727" s="22"/>
      <c r="AJ727" s="22"/>
    </row>
    <row r="728" spans="1:36" ht="14.5">
      <c r="A728" s="29"/>
      <c r="B728" s="55"/>
      <c r="C728" s="29"/>
      <c r="D728" s="112"/>
      <c r="E728" s="22"/>
      <c r="F728" s="22"/>
      <c r="G728" s="26"/>
      <c r="H728" s="26"/>
      <c r="I728" s="26"/>
      <c r="J728" s="26"/>
      <c r="K728" s="26"/>
      <c r="L728" s="26"/>
      <c r="M728" s="26"/>
      <c r="N728" s="37"/>
      <c r="O728" s="26"/>
      <c r="P728" s="299"/>
      <c r="Q728" s="26"/>
      <c r="R728" s="299"/>
      <c r="S728" s="22"/>
      <c r="T728" s="26"/>
      <c r="U728" s="55"/>
      <c r="V728" s="22"/>
      <c r="W728" s="22"/>
      <c r="X728" s="22"/>
      <c r="Y728" s="22"/>
      <c r="Z728" s="22"/>
      <c r="AA728" s="22"/>
      <c r="AB728" s="22"/>
      <c r="AC728" s="22"/>
      <c r="AD728" s="22"/>
      <c r="AE728" s="22"/>
      <c r="AF728" s="22"/>
      <c r="AG728" s="22"/>
      <c r="AH728" s="22"/>
      <c r="AI728" s="22"/>
      <c r="AJ728" s="22"/>
    </row>
    <row r="729" spans="1:36" ht="14.5">
      <c r="A729" s="29"/>
      <c r="B729" s="55"/>
      <c r="C729" s="29"/>
      <c r="D729" s="112"/>
      <c r="E729" s="22"/>
      <c r="F729" s="22"/>
      <c r="G729" s="26"/>
      <c r="H729" s="26"/>
      <c r="I729" s="26"/>
      <c r="J729" s="26"/>
      <c r="K729" s="26"/>
      <c r="L729" s="26"/>
      <c r="M729" s="26"/>
      <c r="N729" s="37"/>
      <c r="O729" s="26"/>
      <c r="P729" s="299"/>
      <c r="Q729" s="26"/>
      <c r="R729" s="299"/>
      <c r="S729" s="22"/>
      <c r="T729" s="26"/>
      <c r="U729" s="55"/>
      <c r="V729" s="22"/>
      <c r="W729" s="22"/>
      <c r="X729" s="22"/>
      <c r="Y729" s="22"/>
      <c r="Z729" s="22"/>
      <c r="AA729" s="22"/>
      <c r="AB729" s="22"/>
      <c r="AC729" s="22"/>
      <c r="AD729" s="22"/>
      <c r="AE729" s="22"/>
      <c r="AF729" s="22"/>
      <c r="AG729" s="22"/>
      <c r="AH729" s="22"/>
      <c r="AI729" s="22"/>
      <c r="AJ729" s="22"/>
    </row>
    <row r="730" spans="1:36" ht="14.5">
      <c r="A730" s="29"/>
      <c r="B730" s="55"/>
      <c r="C730" s="29"/>
      <c r="D730" s="112"/>
      <c r="E730" s="22"/>
      <c r="F730" s="22"/>
      <c r="G730" s="26"/>
      <c r="H730" s="26"/>
      <c r="I730" s="26"/>
      <c r="J730" s="26"/>
      <c r="K730" s="26"/>
      <c r="L730" s="26"/>
      <c r="M730" s="26"/>
      <c r="N730" s="37"/>
      <c r="O730" s="26"/>
      <c r="P730" s="299"/>
      <c r="Q730" s="26"/>
      <c r="R730" s="299"/>
      <c r="S730" s="22"/>
      <c r="T730" s="26"/>
      <c r="U730" s="55"/>
      <c r="V730" s="22"/>
      <c r="W730" s="22"/>
      <c r="X730" s="22"/>
      <c r="Y730" s="22"/>
      <c r="Z730" s="22"/>
      <c r="AA730" s="22"/>
      <c r="AB730" s="22"/>
      <c r="AC730" s="22"/>
      <c r="AD730" s="22"/>
      <c r="AE730" s="22"/>
      <c r="AF730" s="22"/>
      <c r="AG730" s="22"/>
      <c r="AH730" s="22"/>
      <c r="AI730" s="22"/>
      <c r="AJ730" s="22"/>
    </row>
    <row r="731" spans="1:36" ht="14.5">
      <c r="A731" s="29"/>
      <c r="B731" s="55"/>
      <c r="C731" s="29"/>
      <c r="D731" s="112"/>
      <c r="E731" s="22"/>
      <c r="F731" s="22"/>
      <c r="G731" s="26"/>
      <c r="H731" s="26"/>
      <c r="I731" s="26"/>
      <c r="J731" s="26"/>
      <c r="K731" s="26"/>
      <c r="L731" s="26"/>
      <c r="M731" s="26"/>
      <c r="N731" s="37"/>
      <c r="O731" s="26"/>
      <c r="P731" s="299"/>
      <c r="Q731" s="26"/>
      <c r="R731" s="299"/>
      <c r="S731" s="22"/>
      <c r="T731" s="26"/>
      <c r="U731" s="55"/>
      <c r="V731" s="22"/>
      <c r="W731" s="22"/>
      <c r="X731" s="22"/>
      <c r="Y731" s="22"/>
      <c r="Z731" s="22"/>
      <c r="AA731" s="22"/>
      <c r="AB731" s="22"/>
      <c r="AC731" s="22"/>
      <c r="AD731" s="22"/>
      <c r="AE731" s="22"/>
      <c r="AF731" s="22"/>
      <c r="AG731" s="22"/>
      <c r="AH731" s="22"/>
      <c r="AI731" s="22"/>
      <c r="AJ731" s="22"/>
    </row>
    <row r="732" spans="1:36" ht="14.5">
      <c r="A732" s="29"/>
      <c r="B732" s="55"/>
      <c r="C732" s="29"/>
      <c r="D732" s="112"/>
      <c r="E732" s="22"/>
      <c r="F732" s="22"/>
      <c r="G732" s="26"/>
      <c r="H732" s="26"/>
      <c r="I732" s="26"/>
      <c r="J732" s="26"/>
      <c r="K732" s="26"/>
      <c r="L732" s="26"/>
      <c r="M732" s="26"/>
      <c r="N732" s="37"/>
      <c r="O732" s="26"/>
      <c r="P732" s="299"/>
      <c r="Q732" s="26"/>
      <c r="R732" s="299"/>
      <c r="S732" s="22"/>
      <c r="T732" s="26"/>
      <c r="U732" s="55"/>
      <c r="V732" s="22"/>
      <c r="W732" s="22"/>
      <c r="X732" s="22"/>
      <c r="Y732" s="22"/>
      <c r="Z732" s="22"/>
      <c r="AA732" s="22"/>
      <c r="AB732" s="22"/>
      <c r="AC732" s="22"/>
      <c r="AD732" s="22"/>
      <c r="AE732" s="22"/>
      <c r="AF732" s="22"/>
      <c r="AG732" s="22"/>
      <c r="AH732" s="22"/>
      <c r="AI732" s="22"/>
      <c r="AJ732" s="22"/>
    </row>
    <row r="733" spans="1:36" ht="14.5">
      <c r="A733" s="29"/>
      <c r="B733" s="55"/>
      <c r="C733" s="29"/>
      <c r="D733" s="112"/>
      <c r="E733" s="22"/>
      <c r="F733" s="22"/>
      <c r="G733" s="26"/>
      <c r="H733" s="26"/>
      <c r="I733" s="26"/>
      <c r="J733" s="26"/>
      <c r="K733" s="26"/>
      <c r="L733" s="26"/>
      <c r="M733" s="26"/>
      <c r="N733" s="37"/>
      <c r="O733" s="26"/>
      <c r="P733" s="299"/>
      <c r="Q733" s="26"/>
      <c r="R733" s="299"/>
      <c r="S733" s="22"/>
      <c r="T733" s="26"/>
      <c r="U733" s="55"/>
      <c r="V733" s="22"/>
      <c r="W733" s="22"/>
      <c r="X733" s="22"/>
      <c r="Y733" s="22"/>
      <c r="Z733" s="22"/>
      <c r="AA733" s="22"/>
      <c r="AB733" s="22"/>
      <c r="AC733" s="22"/>
      <c r="AD733" s="22"/>
      <c r="AE733" s="22"/>
      <c r="AF733" s="22"/>
      <c r="AG733" s="22"/>
      <c r="AH733" s="22"/>
      <c r="AI733" s="22"/>
      <c r="AJ733" s="22"/>
    </row>
    <row r="734" spans="1:36" ht="14.5">
      <c r="A734" s="29"/>
      <c r="B734" s="55"/>
      <c r="C734" s="29"/>
      <c r="D734" s="112"/>
      <c r="E734" s="22"/>
      <c r="F734" s="22"/>
      <c r="G734" s="26"/>
      <c r="H734" s="26"/>
      <c r="I734" s="26"/>
      <c r="J734" s="26"/>
      <c r="K734" s="26"/>
      <c r="L734" s="26"/>
      <c r="M734" s="26"/>
      <c r="N734" s="37"/>
      <c r="O734" s="26"/>
      <c r="P734" s="299"/>
      <c r="Q734" s="26"/>
      <c r="R734" s="299"/>
      <c r="S734" s="22"/>
      <c r="T734" s="26"/>
      <c r="U734" s="55"/>
      <c r="V734" s="22"/>
      <c r="W734" s="22"/>
      <c r="X734" s="22"/>
      <c r="Y734" s="22"/>
      <c r="Z734" s="22"/>
      <c r="AA734" s="22"/>
      <c r="AB734" s="22"/>
      <c r="AC734" s="22"/>
      <c r="AD734" s="22"/>
      <c r="AE734" s="22"/>
      <c r="AF734" s="22"/>
      <c r="AG734" s="22"/>
      <c r="AH734" s="22"/>
      <c r="AI734" s="22"/>
      <c r="AJ734" s="22"/>
    </row>
    <row r="735" spans="1:36" ht="14.5">
      <c r="A735" s="29"/>
      <c r="B735" s="55"/>
      <c r="C735" s="29"/>
      <c r="D735" s="112"/>
      <c r="E735" s="22"/>
      <c r="F735" s="22"/>
      <c r="G735" s="26"/>
      <c r="H735" s="26"/>
      <c r="I735" s="26"/>
      <c r="J735" s="26"/>
      <c r="K735" s="26"/>
      <c r="L735" s="26"/>
      <c r="M735" s="26"/>
      <c r="N735" s="37"/>
      <c r="O735" s="26"/>
      <c r="P735" s="299"/>
      <c r="Q735" s="26"/>
      <c r="R735" s="299"/>
      <c r="S735" s="22"/>
      <c r="T735" s="26"/>
      <c r="U735" s="55"/>
      <c r="V735" s="22"/>
      <c r="W735" s="22"/>
      <c r="X735" s="22"/>
      <c r="Y735" s="22"/>
      <c r="Z735" s="22"/>
      <c r="AA735" s="22"/>
      <c r="AB735" s="22"/>
      <c r="AC735" s="22"/>
      <c r="AD735" s="22"/>
      <c r="AE735" s="22"/>
      <c r="AF735" s="22"/>
      <c r="AG735" s="22"/>
      <c r="AH735" s="22"/>
      <c r="AI735" s="22"/>
      <c r="AJ735" s="22"/>
    </row>
    <row r="736" spans="1:36" ht="14.5">
      <c r="A736" s="29"/>
      <c r="B736" s="55"/>
      <c r="C736" s="29"/>
      <c r="D736" s="112"/>
      <c r="E736" s="22"/>
      <c r="F736" s="22"/>
      <c r="G736" s="26"/>
      <c r="H736" s="26"/>
      <c r="I736" s="26"/>
      <c r="J736" s="26"/>
      <c r="K736" s="26"/>
      <c r="L736" s="26"/>
      <c r="M736" s="26"/>
      <c r="N736" s="37"/>
      <c r="O736" s="26"/>
      <c r="P736" s="299"/>
      <c r="Q736" s="26"/>
      <c r="R736" s="299"/>
      <c r="S736" s="22"/>
      <c r="T736" s="26"/>
      <c r="U736" s="55"/>
      <c r="V736" s="22"/>
      <c r="W736" s="22"/>
      <c r="X736" s="22"/>
      <c r="Y736" s="22"/>
      <c r="Z736" s="22"/>
      <c r="AA736" s="22"/>
      <c r="AB736" s="22"/>
      <c r="AC736" s="22"/>
      <c r="AD736" s="22"/>
      <c r="AE736" s="22"/>
      <c r="AF736" s="22"/>
      <c r="AG736" s="22"/>
      <c r="AH736" s="22"/>
      <c r="AI736" s="22"/>
      <c r="AJ736" s="22"/>
    </row>
    <row r="737" spans="1:36" ht="14.5">
      <c r="A737" s="29"/>
      <c r="B737" s="55"/>
      <c r="C737" s="29"/>
      <c r="D737" s="112"/>
      <c r="E737" s="22"/>
      <c r="F737" s="22"/>
      <c r="G737" s="26"/>
      <c r="H737" s="26"/>
      <c r="I737" s="26"/>
      <c r="J737" s="26"/>
      <c r="K737" s="26"/>
      <c r="L737" s="26"/>
      <c r="M737" s="26"/>
      <c r="N737" s="37"/>
      <c r="O737" s="26"/>
      <c r="P737" s="299"/>
      <c r="Q737" s="26"/>
      <c r="R737" s="299"/>
      <c r="S737" s="22"/>
      <c r="T737" s="26"/>
      <c r="U737" s="55"/>
      <c r="V737" s="22"/>
      <c r="W737" s="22"/>
      <c r="X737" s="22"/>
      <c r="Y737" s="22"/>
      <c r="Z737" s="22"/>
      <c r="AA737" s="22"/>
      <c r="AB737" s="22"/>
      <c r="AC737" s="22"/>
      <c r="AD737" s="22"/>
      <c r="AE737" s="22"/>
      <c r="AF737" s="22"/>
      <c r="AG737" s="22"/>
      <c r="AH737" s="22"/>
      <c r="AI737" s="22"/>
      <c r="AJ737" s="22"/>
    </row>
    <row r="738" spans="1:36" ht="14.5">
      <c r="A738" s="29"/>
      <c r="B738" s="55"/>
      <c r="C738" s="29"/>
      <c r="D738" s="112"/>
      <c r="E738" s="22"/>
      <c r="F738" s="22"/>
      <c r="G738" s="26"/>
      <c r="H738" s="26"/>
      <c r="I738" s="26"/>
      <c r="J738" s="26"/>
      <c r="K738" s="26"/>
      <c r="L738" s="26"/>
      <c r="M738" s="26"/>
      <c r="N738" s="37"/>
      <c r="O738" s="26"/>
      <c r="P738" s="299"/>
      <c r="Q738" s="26"/>
      <c r="R738" s="299"/>
      <c r="S738" s="22"/>
      <c r="T738" s="26"/>
      <c r="U738" s="55"/>
      <c r="V738" s="22"/>
      <c r="W738" s="22"/>
      <c r="X738" s="22"/>
      <c r="Y738" s="22"/>
      <c r="Z738" s="22"/>
      <c r="AA738" s="22"/>
      <c r="AB738" s="22"/>
      <c r="AC738" s="22"/>
      <c r="AD738" s="22"/>
      <c r="AE738" s="22"/>
      <c r="AF738" s="22"/>
      <c r="AG738" s="22"/>
      <c r="AH738" s="22"/>
      <c r="AI738" s="22"/>
      <c r="AJ738" s="22"/>
    </row>
    <row r="739" spans="1:36" ht="14.5">
      <c r="A739" s="29"/>
      <c r="B739" s="55"/>
      <c r="C739" s="29"/>
      <c r="D739" s="112"/>
      <c r="E739" s="22"/>
      <c r="F739" s="22"/>
      <c r="G739" s="26"/>
      <c r="H739" s="26"/>
      <c r="I739" s="26"/>
      <c r="J739" s="26"/>
      <c r="K739" s="26"/>
      <c r="L739" s="26"/>
      <c r="M739" s="26"/>
      <c r="N739" s="37"/>
      <c r="O739" s="26"/>
      <c r="P739" s="299"/>
      <c r="Q739" s="26"/>
      <c r="R739" s="299"/>
      <c r="S739" s="22"/>
      <c r="T739" s="26"/>
      <c r="U739" s="55"/>
      <c r="V739" s="22"/>
      <c r="W739" s="22"/>
      <c r="X739" s="22"/>
      <c r="Y739" s="22"/>
      <c r="Z739" s="22"/>
      <c r="AA739" s="22"/>
      <c r="AB739" s="22"/>
      <c r="AC739" s="22"/>
      <c r="AD739" s="22"/>
      <c r="AE739" s="22"/>
      <c r="AF739" s="22"/>
      <c r="AG739" s="22"/>
      <c r="AH739" s="22"/>
      <c r="AI739" s="22"/>
      <c r="AJ739" s="22"/>
    </row>
    <row r="740" spans="1:36" ht="14.5">
      <c r="A740" s="29"/>
      <c r="B740" s="55"/>
      <c r="C740" s="29"/>
      <c r="D740" s="112"/>
      <c r="E740" s="22"/>
      <c r="F740" s="22"/>
      <c r="G740" s="26"/>
      <c r="H740" s="26"/>
      <c r="I740" s="26"/>
      <c r="J740" s="26"/>
      <c r="K740" s="26"/>
      <c r="L740" s="26"/>
      <c r="M740" s="26"/>
      <c r="N740" s="37"/>
      <c r="O740" s="26"/>
      <c r="P740" s="299"/>
      <c r="Q740" s="26"/>
      <c r="R740" s="299"/>
      <c r="S740" s="22"/>
      <c r="T740" s="26"/>
      <c r="U740" s="55"/>
      <c r="V740" s="22"/>
      <c r="W740" s="22"/>
      <c r="X740" s="22"/>
      <c r="Y740" s="22"/>
      <c r="Z740" s="22"/>
      <c r="AA740" s="22"/>
      <c r="AB740" s="22"/>
      <c r="AC740" s="22"/>
      <c r="AD740" s="22"/>
      <c r="AE740" s="22"/>
      <c r="AF740" s="22"/>
      <c r="AG740" s="22"/>
      <c r="AH740" s="22"/>
      <c r="AI740" s="22"/>
      <c r="AJ740" s="22"/>
    </row>
    <row r="741" spans="1:36" ht="14.5">
      <c r="A741" s="29"/>
      <c r="B741" s="55"/>
      <c r="C741" s="29"/>
      <c r="D741" s="112"/>
      <c r="E741" s="22"/>
      <c r="F741" s="22"/>
      <c r="G741" s="26"/>
      <c r="H741" s="26"/>
      <c r="I741" s="26"/>
      <c r="J741" s="26"/>
      <c r="K741" s="26"/>
      <c r="L741" s="26"/>
      <c r="M741" s="26"/>
      <c r="N741" s="37"/>
      <c r="O741" s="26"/>
      <c r="P741" s="299"/>
      <c r="Q741" s="26"/>
      <c r="R741" s="299"/>
      <c r="S741" s="22"/>
      <c r="T741" s="26"/>
      <c r="U741" s="55"/>
      <c r="V741" s="22"/>
      <c r="W741" s="22"/>
      <c r="X741" s="22"/>
      <c r="Y741" s="22"/>
      <c r="Z741" s="22"/>
      <c r="AA741" s="22"/>
      <c r="AB741" s="22"/>
      <c r="AC741" s="22"/>
      <c r="AD741" s="22"/>
      <c r="AE741" s="22"/>
      <c r="AF741" s="22"/>
      <c r="AG741" s="22"/>
      <c r="AH741" s="22"/>
      <c r="AI741" s="22"/>
      <c r="AJ741" s="22"/>
    </row>
    <row r="742" spans="1:36" ht="14.5">
      <c r="A742" s="29"/>
      <c r="B742" s="55"/>
      <c r="C742" s="29"/>
      <c r="D742" s="112"/>
      <c r="E742" s="22"/>
      <c r="F742" s="22"/>
      <c r="G742" s="26"/>
      <c r="H742" s="26"/>
      <c r="I742" s="26"/>
      <c r="J742" s="26"/>
      <c r="K742" s="26"/>
      <c r="L742" s="26"/>
      <c r="M742" s="26"/>
      <c r="N742" s="37"/>
      <c r="O742" s="26"/>
      <c r="P742" s="299"/>
      <c r="Q742" s="26"/>
      <c r="R742" s="299"/>
      <c r="S742" s="22"/>
      <c r="T742" s="26"/>
      <c r="U742" s="55"/>
      <c r="V742" s="22"/>
      <c r="W742" s="22"/>
      <c r="X742" s="22"/>
      <c r="Y742" s="22"/>
      <c r="Z742" s="22"/>
      <c r="AA742" s="22"/>
      <c r="AB742" s="22"/>
      <c r="AC742" s="22"/>
      <c r="AD742" s="22"/>
      <c r="AE742" s="22"/>
      <c r="AF742" s="22"/>
      <c r="AG742" s="22"/>
      <c r="AH742" s="22"/>
      <c r="AI742" s="22"/>
      <c r="AJ742" s="22"/>
    </row>
    <row r="743" spans="1:36" ht="14.5">
      <c r="A743" s="29"/>
      <c r="B743" s="55"/>
      <c r="C743" s="29"/>
      <c r="D743" s="112"/>
      <c r="E743" s="22"/>
      <c r="F743" s="22"/>
      <c r="G743" s="26"/>
      <c r="H743" s="26"/>
      <c r="I743" s="26"/>
      <c r="J743" s="26"/>
      <c r="K743" s="26"/>
      <c r="L743" s="26"/>
      <c r="M743" s="26"/>
      <c r="N743" s="37"/>
      <c r="O743" s="26"/>
      <c r="P743" s="299"/>
      <c r="Q743" s="26"/>
      <c r="R743" s="299"/>
      <c r="S743" s="22"/>
      <c r="T743" s="26"/>
      <c r="U743" s="55"/>
      <c r="V743" s="22"/>
      <c r="W743" s="22"/>
      <c r="X743" s="22"/>
      <c r="Y743" s="22"/>
      <c r="Z743" s="22"/>
      <c r="AA743" s="22"/>
      <c r="AB743" s="22"/>
      <c r="AC743" s="22"/>
      <c r="AD743" s="22"/>
      <c r="AE743" s="22"/>
      <c r="AF743" s="22"/>
      <c r="AG743" s="22"/>
      <c r="AH743" s="22"/>
      <c r="AI743" s="22"/>
      <c r="AJ743" s="22"/>
    </row>
    <row r="744" spans="1:36" ht="14.5">
      <c r="A744" s="29"/>
      <c r="B744" s="55"/>
      <c r="C744" s="29"/>
      <c r="D744" s="112"/>
      <c r="E744" s="22"/>
      <c r="F744" s="22"/>
      <c r="G744" s="26"/>
      <c r="H744" s="26"/>
      <c r="I744" s="26"/>
      <c r="J744" s="26"/>
      <c r="K744" s="26"/>
      <c r="L744" s="26"/>
      <c r="M744" s="26"/>
      <c r="N744" s="37"/>
      <c r="O744" s="26"/>
      <c r="P744" s="299"/>
      <c r="Q744" s="26"/>
      <c r="R744" s="299"/>
      <c r="S744" s="22"/>
      <c r="T744" s="26"/>
      <c r="U744" s="55"/>
      <c r="V744" s="22"/>
      <c r="W744" s="22"/>
      <c r="X744" s="22"/>
      <c r="Y744" s="22"/>
      <c r="Z744" s="22"/>
      <c r="AA744" s="22"/>
      <c r="AB744" s="22"/>
      <c r="AC744" s="22"/>
      <c r="AD744" s="22"/>
      <c r="AE744" s="22"/>
      <c r="AF744" s="22"/>
      <c r="AG744" s="22"/>
      <c r="AH744" s="22"/>
      <c r="AI744" s="22"/>
      <c r="AJ744" s="22"/>
    </row>
    <row r="745" spans="1:36" ht="14.5">
      <c r="A745" s="29"/>
      <c r="B745" s="55"/>
      <c r="C745" s="29"/>
      <c r="D745" s="112"/>
      <c r="E745" s="22"/>
      <c r="F745" s="22"/>
      <c r="G745" s="26"/>
      <c r="H745" s="26"/>
      <c r="I745" s="26"/>
      <c r="J745" s="26"/>
      <c r="K745" s="26"/>
      <c r="L745" s="26"/>
      <c r="M745" s="26"/>
      <c r="N745" s="37"/>
      <c r="O745" s="26"/>
      <c r="P745" s="299"/>
      <c r="Q745" s="26"/>
      <c r="R745" s="299"/>
      <c r="S745" s="22"/>
      <c r="T745" s="26"/>
      <c r="U745" s="55"/>
      <c r="V745" s="22"/>
      <c r="W745" s="22"/>
      <c r="X745" s="22"/>
      <c r="Y745" s="22"/>
      <c r="Z745" s="22"/>
      <c r="AA745" s="22"/>
      <c r="AB745" s="22"/>
      <c r="AC745" s="22"/>
      <c r="AD745" s="22"/>
      <c r="AE745" s="22"/>
      <c r="AF745" s="22"/>
      <c r="AG745" s="22"/>
      <c r="AH745" s="22"/>
      <c r="AI745" s="22"/>
      <c r="AJ745" s="22"/>
    </row>
    <row r="746" spans="1:36" ht="14.5">
      <c r="A746" s="29"/>
      <c r="B746" s="55"/>
      <c r="C746" s="29"/>
      <c r="D746" s="112"/>
      <c r="E746" s="22"/>
      <c r="F746" s="22"/>
      <c r="G746" s="26"/>
      <c r="H746" s="26"/>
      <c r="I746" s="26"/>
      <c r="J746" s="26"/>
      <c r="K746" s="26"/>
      <c r="L746" s="26"/>
      <c r="M746" s="26"/>
      <c r="N746" s="37"/>
      <c r="O746" s="26"/>
      <c r="P746" s="299"/>
      <c r="Q746" s="26"/>
      <c r="R746" s="299"/>
      <c r="S746" s="22"/>
      <c r="T746" s="26"/>
      <c r="U746" s="55"/>
      <c r="V746" s="22"/>
      <c r="W746" s="22"/>
      <c r="X746" s="22"/>
      <c r="Y746" s="22"/>
      <c r="Z746" s="22"/>
      <c r="AA746" s="22"/>
      <c r="AB746" s="22"/>
      <c r="AC746" s="22"/>
      <c r="AD746" s="22"/>
      <c r="AE746" s="22"/>
      <c r="AF746" s="22"/>
      <c r="AG746" s="22"/>
      <c r="AH746" s="22"/>
      <c r="AI746" s="22"/>
      <c r="AJ746" s="22"/>
    </row>
    <row r="747" spans="1:36" ht="14.5">
      <c r="A747" s="29"/>
      <c r="B747" s="55"/>
      <c r="C747" s="29"/>
      <c r="D747" s="112"/>
      <c r="E747" s="22"/>
      <c r="F747" s="22"/>
      <c r="G747" s="26"/>
      <c r="H747" s="26"/>
      <c r="I747" s="26"/>
      <c r="J747" s="26"/>
      <c r="K747" s="26"/>
      <c r="L747" s="26"/>
      <c r="M747" s="26"/>
      <c r="N747" s="37"/>
      <c r="O747" s="26"/>
      <c r="P747" s="299"/>
      <c r="Q747" s="26"/>
      <c r="R747" s="299"/>
      <c r="S747" s="22"/>
      <c r="T747" s="26"/>
      <c r="U747" s="55"/>
      <c r="V747" s="22"/>
      <c r="W747" s="22"/>
      <c r="X747" s="22"/>
      <c r="Y747" s="22"/>
      <c r="Z747" s="22"/>
      <c r="AA747" s="22"/>
      <c r="AB747" s="22"/>
      <c r="AC747" s="22"/>
      <c r="AD747" s="22"/>
      <c r="AE747" s="22"/>
      <c r="AF747" s="22"/>
      <c r="AG747" s="22"/>
      <c r="AH747" s="22"/>
      <c r="AI747" s="22"/>
      <c r="AJ747" s="22"/>
    </row>
    <row r="748" spans="1:36" ht="14.5">
      <c r="A748" s="29"/>
      <c r="B748" s="55"/>
      <c r="C748" s="29"/>
      <c r="D748" s="112"/>
      <c r="E748" s="22"/>
      <c r="F748" s="22"/>
      <c r="G748" s="26"/>
      <c r="H748" s="26"/>
      <c r="I748" s="26"/>
      <c r="J748" s="26"/>
      <c r="K748" s="26"/>
      <c r="L748" s="26"/>
      <c r="M748" s="26"/>
      <c r="N748" s="37"/>
      <c r="O748" s="26"/>
      <c r="P748" s="299"/>
      <c r="Q748" s="26"/>
      <c r="R748" s="299"/>
      <c r="S748" s="22"/>
      <c r="T748" s="26"/>
      <c r="U748" s="55"/>
      <c r="V748" s="22"/>
      <c r="W748" s="22"/>
      <c r="X748" s="22"/>
      <c r="Y748" s="22"/>
      <c r="Z748" s="22"/>
      <c r="AA748" s="22"/>
      <c r="AB748" s="22"/>
      <c r="AC748" s="22"/>
      <c r="AD748" s="22"/>
      <c r="AE748" s="22"/>
      <c r="AF748" s="22"/>
      <c r="AG748" s="22"/>
      <c r="AH748" s="22"/>
      <c r="AI748" s="22"/>
      <c r="AJ748" s="22"/>
    </row>
    <row r="749" spans="1:36" ht="14.5">
      <c r="A749" s="29"/>
      <c r="B749" s="55"/>
      <c r="C749" s="29"/>
      <c r="D749" s="112"/>
      <c r="E749" s="22"/>
      <c r="F749" s="22"/>
      <c r="G749" s="26"/>
      <c r="H749" s="26"/>
      <c r="I749" s="26"/>
      <c r="J749" s="26"/>
      <c r="K749" s="26"/>
      <c r="L749" s="26"/>
      <c r="M749" s="26"/>
      <c r="N749" s="37"/>
      <c r="O749" s="26"/>
      <c r="P749" s="299"/>
      <c r="Q749" s="26"/>
      <c r="R749" s="299"/>
      <c r="S749" s="22"/>
      <c r="T749" s="26"/>
      <c r="U749" s="55"/>
      <c r="V749" s="22"/>
      <c r="W749" s="22"/>
      <c r="X749" s="22"/>
      <c r="Y749" s="22"/>
      <c r="Z749" s="22"/>
      <c r="AA749" s="22"/>
      <c r="AB749" s="22"/>
      <c r="AC749" s="22"/>
      <c r="AD749" s="22"/>
      <c r="AE749" s="22"/>
      <c r="AF749" s="22"/>
      <c r="AG749" s="22"/>
      <c r="AH749" s="22"/>
      <c r="AI749" s="22"/>
      <c r="AJ749" s="22"/>
    </row>
    <row r="750" spans="1:36" ht="14.5">
      <c r="A750" s="29"/>
      <c r="B750" s="55"/>
      <c r="C750" s="29"/>
      <c r="D750" s="112"/>
      <c r="E750" s="22"/>
      <c r="F750" s="22"/>
      <c r="G750" s="26"/>
      <c r="H750" s="26"/>
      <c r="I750" s="26"/>
      <c r="J750" s="26"/>
      <c r="K750" s="26"/>
      <c r="L750" s="26"/>
      <c r="M750" s="26"/>
      <c r="N750" s="37"/>
      <c r="O750" s="26"/>
      <c r="P750" s="299"/>
      <c r="Q750" s="26"/>
      <c r="R750" s="299"/>
      <c r="S750" s="22"/>
      <c r="T750" s="26"/>
      <c r="U750" s="55"/>
      <c r="V750" s="22"/>
      <c r="W750" s="22"/>
      <c r="X750" s="22"/>
      <c r="Y750" s="22"/>
      <c r="Z750" s="22"/>
      <c r="AA750" s="22"/>
      <c r="AB750" s="22"/>
      <c r="AC750" s="22"/>
      <c r="AD750" s="22"/>
      <c r="AE750" s="22"/>
      <c r="AF750" s="22"/>
      <c r="AG750" s="22"/>
      <c r="AH750" s="22"/>
      <c r="AI750" s="22"/>
      <c r="AJ750" s="22"/>
    </row>
    <row r="751" spans="1:36" ht="14.5">
      <c r="A751" s="29"/>
      <c r="B751" s="55"/>
      <c r="C751" s="29"/>
      <c r="D751" s="112"/>
      <c r="E751" s="22"/>
      <c r="F751" s="22"/>
      <c r="G751" s="26"/>
      <c r="H751" s="26"/>
      <c r="I751" s="26"/>
      <c r="J751" s="26"/>
      <c r="K751" s="26"/>
      <c r="L751" s="26"/>
      <c r="M751" s="26"/>
      <c r="N751" s="37"/>
      <c r="O751" s="26"/>
      <c r="P751" s="299"/>
      <c r="Q751" s="26"/>
      <c r="R751" s="299"/>
      <c r="S751" s="22"/>
      <c r="T751" s="26"/>
      <c r="U751" s="55"/>
      <c r="V751" s="22"/>
      <c r="W751" s="22"/>
      <c r="X751" s="22"/>
      <c r="Y751" s="22"/>
      <c r="Z751" s="22"/>
      <c r="AA751" s="22"/>
      <c r="AB751" s="22"/>
      <c r="AC751" s="22"/>
      <c r="AD751" s="22"/>
      <c r="AE751" s="22"/>
      <c r="AF751" s="22"/>
      <c r="AG751" s="22"/>
      <c r="AH751" s="22"/>
      <c r="AI751" s="22"/>
      <c r="AJ751" s="22"/>
    </row>
    <row r="752" spans="1:36" ht="14.5">
      <c r="A752" s="29"/>
      <c r="B752" s="55"/>
      <c r="C752" s="29"/>
      <c r="D752" s="112"/>
      <c r="E752" s="22"/>
      <c r="F752" s="22"/>
      <c r="G752" s="26"/>
      <c r="H752" s="26"/>
      <c r="I752" s="26"/>
      <c r="J752" s="26"/>
      <c r="K752" s="26"/>
      <c r="L752" s="26"/>
      <c r="M752" s="26"/>
      <c r="N752" s="37"/>
      <c r="O752" s="26"/>
      <c r="P752" s="299"/>
      <c r="Q752" s="26"/>
      <c r="R752" s="299"/>
      <c r="S752" s="22"/>
      <c r="T752" s="26"/>
      <c r="U752" s="55"/>
      <c r="V752" s="22"/>
      <c r="W752" s="22"/>
      <c r="X752" s="22"/>
      <c r="Y752" s="22"/>
      <c r="Z752" s="22"/>
      <c r="AA752" s="22"/>
      <c r="AB752" s="22"/>
      <c r="AC752" s="22"/>
      <c r="AD752" s="22"/>
      <c r="AE752" s="22"/>
      <c r="AF752" s="22"/>
      <c r="AG752" s="22"/>
      <c r="AH752" s="22"/>
      <c r="AI752" s="22"/>
      <c r="AJ752" s="22"/>
    </row>
    <row r="753" spans="1:36" ht="14.5">
      <c r="A753" s="29"/>
      <c r="B753" s="55"/>
      <c r="C753" s="29"/>
      <c r="D753" s="112"/>
      <c r="E753" s="22"/>
      <c r="F753" s="22"/>
      <c r="G753" s="26"/>
      <c r="H753" s="26"/>
      <c r="I753" s="26"/>
      <c r="J753" s="26"/>
      <c r="K753" s="26"/>
      <c r="L753" s="26"/>
      <c r="M753" s="26"/>
      <c r="N753" s="37"/>
      <c r="O753" s="26"/>
      <c r="P753" s="299"/>
      <c r="Q753" s="26"/>
      <c r="R753" s="299"/>
      <c r="S753" s="22"/>
      <c r="T753" s="26"/>
      <c r="U753" s="55"/>
      <c r="V753" s="22"/>
      <c r="W753" s="22"/>
      <c r="X753" s="22"/>
      <c r="Y753" s="22"/>
      <c r="Z753" s="22"/>
      <c r="AA753" s="22"/>
      <c r="AB753" s="22"/>
      <c r="AC753" s="22"/>
      <c r="AD753" s="22"/>
      <c r="AE753" s="22"/>
      <c r="AF753" s="22"/>
      <c r="AG753" s="22"/>
      <c r="AH753" s="22"/>
      <c r="AI753" s="22"/>
      <c r="AJ753" s="22"/>
    </row>
    <row r="754" spans="1:36" ht="14.5">
      <c r="A754" s="29"/>
      <c r="B754" s="55"/>
      <c r="C754" s="29"/>
      <c r="D754" s="112"/>
      <c r="E754" s="22"/>
      <c r="F754" s="22"/>
      <c r="G754" s="26"/>
      <c r="H754" s="26"/>
      <c r="I754" s="26"/>
      <c r="J754" s="26"/>
      <c r="K754" s="26"/>
      <c r="L754" s="26"/>
      <c r="M754" s="26"/>
      <c r="N754" s="37"/>
      <c r="O754" s="26"/>
      <c r="P754" s="299"/>
      <c r="Q754" s="26"/>
      <c r="R754" s="299"/>
      <c r="S754" s="22"/>
      <c r="T754" s="26"/>
      <c r="U754" s="55"/>
      <c r="V754" s="22"/>
      <c r="W754" s="22"/>
      <c r="X754" s="22"/>
      <c r="Y754" s="22"/>
      <c r="Z754" s="22"/>
      <c r="AA754" s="22"/>
      <c r="AB754" s="22"/>
      <c r="AC754" s="22"/>
      <c r="AD754" s="22"/>
      <c r="AE754" s="22"/>
      <c r="AF754" s="22"/>
      <c r="AG754" s="22"/>
      <c r="AH754" s="22"/>
      <c r="AI754" s="22"/>
      <c r="AJ754" s="22"/>
    </row>
    <row r="755" spans="1:36" ht="14.5">
      <c r="A755" s="29"/>
      <c r="B755" s="55"/>
      <c r="C755" s="29"/>
      <c r="D755" s="112"/>
      <c r="E755" s="22"/>
      <c r="F755" s="22"/>
      <c r="G755" s="26"/>
      <c r="H755" s="26"/>
      <c r="I755" s="26"/>
      <c r="J755" s="26"/>
      <c r="K755" s="26"/>
      <c r="L755" s="26"/>
      <c r="M755" s="26"/>
      <c r="N755" s="37"/>
      <c r="O755" s="26"/>
      <c r="P755" s="299"/>
      <c r="Q755" s="26"/>
      <c r="R755" s="299"/>
      <c r="S755" s="22"/>
      <c r="T755" s="26"/>
      <c r="U755" s="55"/>
      <c r="V755" s="22"/>
      <c r="W755" s="22"/>
      <c r="X755" s="22"/>
      <c r="Y755" s="22"/>
      <c r="Z755" s="22"/>
      <c r="AA755" s="22"/>
      <c r="AB755" s="22"/>
      <c r="AC755" s="22"/>
      <c r="AD755" s="22"/>
      <c r="AE755" s="22"/>
      <c r="AF755" s="22"/>
      <c r="AG755" s="22"/>
      <c r="AH755" s="22"/>
      <c r="AI755" s="22"/>
      <c r="AJ755" s="22"/>
    </row>
    <row r="756" spans="1:36" ht="14.5">
      <c r="A756" s="29"/>
      <c r="B756" s="55"/>
      <c r="C756" s="29"/>
      <c r="D756" s="112"/>
      <c r="E756" s="22"/>
      <c r="F756" s="22"/>
      <c r="G756" s="26"/>
      <c r="H756" s="26"/>
      <c r="I756" s="26"/>
      <c r="J756" s="26"/>
      <c r="K756" s="26"/>
      <c r="L756" s="26"/>
      <c r="M756" s="26"/>
      <c r="N756" s="37"/>
      <c r="O756" s="26"/>
      <c r="P756" s="299"/>
      <c r="Q756" s="26"/>
      <c r="R756" s="299"/>
      <c r="S756" s="22"/>
      <c r="T756" s="26"/>
      <c r="U756" s="55"/>
      <c r="V756" s="22"/>
      <c r="W756" s="22"/>
      <c r="X756" s="22"/>
      <c r="Y756" s="22"/>
      <c r="Z756" s="22"/>
      <c r="AA756" s="22"/>
      <c r="AB756" s="22"/>
      <c r="AC756" s="22"/>
      <c r="AD756" s="22"/>
      <c r="AE756" s="22"/>
      <c r="AF756" s="22"/>
      <c r="AG756" s="22"/>
      <c r="AH756" s="22"/>
      <c r="AI756" s="22"/>
      <c r="AJ756" s="22"/>
    </row>
    <row r="757" spans="1:36" ht="14.5">
      <c r="A757" s="29"/>
      <c r="B757" s="55"/>
      <c r="C757" s="29"/>
      <c r="D757" s="112"/>
      <c r="E757" s="22"/>
      <c r="F757" s="22"/>
      <c r="G757" s="26"/>
      <c r="H757" s="26"/>
      <c r="I757" s="26"/>
      <c r="J757" s="26"/>
      <c r="K757" s="26"/>
      <c r="L757" s="26"/>
      <c r="M757" s="26"/>
      <c r="N757" s="37"/>
      <c r="O757" s="26"/>
      <c r="P757" s="299"/>
      <c r="Q757" s="26"/>
      <c r="R757" s="299"/>
      <c r="S757" s="22"/>
      <c r="T757" s="26"/>
      <c r="U757" s="55"/>
      <c r="V757" s="22"/>
      <c r="W757" s="22"/>
      <c r="X757" s="22"/>
      <c r="Y757" s="22"/>
      <c r="Z757" s="22"/>
      <c r="AA757" s="22"/>
      <c r="AB757" s="22"/>
      <c r="AC757" s="22"/>
      <c r="AD757" s="22"/>
      <c r="AE757" s="22"/>
      <c r="AF757" s="22"/>
      <c r="AG757" s="22"/>
      <c r="AH757" s="22"/>
      <c r="AI757" s="22"/>
      <c r="AJ757" s="22"/>
    </row>
    <row r="758" spans="1:36" ht="14.5">
      <c r="A758" s="29"/>
      <c r="B758" s="55"/>
      <c r="C758" s="29"/>
      <c r="D758" s="112"/>
      <c r="E758" s="22"/>
      <c r="F758" s="22"/>
      <c r="G758" s="26"/>
      <c r="H758" s="26"/>
      <c r="I758" s="26"/>
      <c r="J758" s="26"/>
      <c r="K758" s="26"/>
      <c r="L758" s="26"/>
      <c r="M758" s="26"/>
      <c r="N758" s="37"/>
      <c r="O758" s="26"/>
      <c r="P758" s="299"/>
      <c r="Q758" s="26"/>
      <c r="R758" s="299"/>
      <c r="S758" s="22"/>
      <c r="T758" s="26"/>
      <c r="U758" s="55"/>
      <c r="V758" s="22"/>
      <c r="W758" s="22"/>
      <c r="X758" s="22"/>
      <c r="Y758" s="22"/>
      <c r="Z758" s="22"/>
      <c r="AA758" s="22"/>
      <c r="AB758" s="22"/>
      <c r="AC758" s="22"/>
      <c r="AD758" s="22"/>
      <c r="AE758" s="22"/>
      <c r="AF758" s="22"/>
      <c r="AG758" s="22"/>
      <c r="AH758" s="22"/>
      <c r="AI758" s="22"/>
      <c r="AJ758" s="22"/>
    </row>
    <row r="759" spans="1:36" ht="14.5">
      <c r="A759" s="29"/>
      <c r="B759" s="55"/>
      <c r="C759" s="29"/>
      <c r="D759" s="112"/>
      <c r="E759" s="22"/>
      <c r="F759" s="22"/>
      <c r="G759" s="26"/>
      <c r="H759" s="26"/>
      <c r="I759" s="26"/>
      <c r="J759" s="26"/>
      <c r="K759" s="26"/>
      <c r="L759" s="26"/>
      <c r="M759" s="26"/>
      <c r="N759" s="37"/>
      <c r="O759" s="26"/>
      <c r="P759" s="299"/>
      <c r="Q759" s="26"/>
      <c r="R759" s="299"/>
      <c r="S759" s="22"/>
      <c r="T759" s="26"/>
      <c r="U759" s="55"/>
      <c r="V759" s="22"/>
      <c r="W759" s="22"/>
      <c r="X759" s="22"/>
      <c r="Y759" s="22"/>
      <c r="Z759" s="22"/>
      <c r="AA759" s="22"/>
      <c r="AB759" s="22"/>
      <c r="AC759" s="22"/>
      <c r="AD759" s="22"/>
      <c r="AE759" s="22"/>
      <c r="AF759" s="22"/>
      <c r="AG759" s="22"/>
      <c r="AH759" s="22"/>
      <c r="AI759" s="22"/>
      <c r="AJ759" s="22"/>
    </row>
    <row r="760" spans="1:36" ht="14.5">
      <c r="A760" s="29"/>
      <c r="B760" s="55"/>
      <c r="C760" s="29"/>
      <c r="D760" s="112"/>
      <c r="E760" s="22"/>
      <c r="F760" s="22"/>
      <c r="G760" s="26"/>
      <c r="H760" s="26"/>
      <c r="I760" s="26"/>
      <c r="J760" s="26"/>
      <c r="K760" s="26"/>
      <c r="L760" s="26"/>
      <c r="M760" s="26"/>
      <c r="N760" s="37"/>
      <c r="O760" s="26"/>
      <c r="P760" s="299"/>
      <c r="Q760" s="26"/>
      <c r="R760" s="299"/>
      <c r="S760" s="22"/>
      <c r="T760" s="26"/>
      <c r="U760" s="55"/>
      <c r="V760" s="22"/>
      <c r="W760" s="22"/>
      <c r="X760" s="22"/>
      <c r="Y760" s="22"/>
      <c r="Z760" s="22"/>
      <c r="AA760" s="22"/>
      <c r="AB760" s="22"/>
      <c r="AC760" s="22"/>
      <c r="AD760" s="22"/>
      <c r="AE760" s="22"/>
      <c r="AF760" s="22"/>
      <c r="AG760" s="22"/>
      <c r="AH760" s="22"/>
      <c r="AI760" s="22"/>
      <c r="AJ760" s="22"/>
    </row>
    <row r="761" spans="1:36" ht="14.5">
      <c r="A761" s="29"/>
      <c r="B761" s="55"/>
      <c r="C761" s="29"/>
      <c r="D761" s="112"/>
      <c r="E761" s="22"/>
      <c r="F761" s="22"/>
      <c r="G761" s="26"/>
      <c r="H761" s="26"/>
      <c r="I761" s="26"/>
      <c r="J761" s="26"/>
      <c r="K761" s="26"/>
      <c r="L761" s="26"/>
      <c r="M761" s="26"/>
      <c r="N761" s="37"/>
      <c r="O761" s="26"/>
      <c r="P761" s="299"/>
      <c r="Q761" s="26"/>
      <c r="R761" s="299"/>
      <c r="S761" s="22"/>
      <c r="T761" s="26"/>
      <c r="U761" s="55"/>
      <c r="V761" s="22"/>
      <c r="W761" s="22"/>
      <c r="X761" s="22"/>
      <c r="Y761" s="22"/>
      <c r="Z761" s="22"/>
      <c r="AA761" s="22"/>
      <c r="AB761" s="22"/>
      <c r="AC761" s="22"/>
      <c r="AD761" s="22"/>
      <c r="AE761" s="22"/>
      <c r="AF761" s="22"/>
      <c r="AG761" s="22"/>
      <c r="AH761" s="22"/>
      <c r="AI761" s="22"/>
      <c r="AJ761" s="22"/>
    </row>
    <row r="762" spans="1:36" ht="14.5">
      <c r="A762" s="29"/>
      <c r="B762" s="55"/>
      <c r="C762" s="29"/>
      <c r="D762" s="112"/>
      <c r="E762" s="22"/>
      <c r="F762" s="22"/>
      <c r="G762" s="26"/>
      <c r="H762" s="26"/>
      <c r="I762" s="26"/>
      <c r="J762" s="26"/>
      <c r="K762" s="26"/>
      <c r="L762" s="26"/>
      <c r="M762" s="26"/>
      <c r="N762" s="37"/>
      <c r="O762" s="26"/>
      <c r="P762" s="299"/>
      <c r="Q762" s="26"/>
      <c r="R762" s="299"/>
      <c r="S762" s="22"/>
      <c r="T762" s="26"/>
      <c r="U762" s="55"/>
      <c r="V762" s="22"/>
      <c r="W762" s="22"/>
      <c r="X762" s="22"/>
      <c r="Y762" s="22"/>
      <c r="Z762" s="22"/>
      <c r="AA762" s="22"/>
      <c r="AB762" s="22"/>
      <c r="AC762" s="22"/>
      <c r="AD762" s="22"/>
      <c r="AE762" s="22"/>
      <c r="AF762" s="22"/>
      <c r="AG762" s="22"/>
      <c r="AH762" s="22"/>
      <c r="AI762" s="22"/>
      <c r="AJ762" s="22"/>
    </row>
    <row r="763" spans="1:36" ht="14.5">
      <c r="A763" s="29"/>
      <c r="B763" s="55"/>
      <c r="C763" s="29"/>
      <c r="D763" s="112"/>
      <c r="E763" s="22"/>
      <c r="F763" s="22"/>
      <c r="G763" s="26"/>
      <c r="H763" s="26"/>
      <c r="I763" s="26"/>
      <c r="J763" s="26"/>
      <c r="K763" s="26"/>
      <c r="L763" s="26"/>
      <c r="M763" s="26"/>
      <c r="N763" s="37"/>
      <c r="O763" s="26"/>
      <c r="P763" s="299"/>
      <c r="Q763" s="26"/>
      <c r="R763" s="299"/>
      <c r="S763" s="22"/>
      <c r="T763" s="26"/>
      <c r="U763" s="55"/>
      <c r="V763" s="22"/>
      <c r="W763" s="22"/>
      <c r="X763" s="22"/>
      <c r="Y763" s="22"/>
      <c r="Z763" s="22"/>
      <c r="AA763" s="22"/>
      <c r="AB763" s="22"/>
      <c r="AC763" s="22"/>
      <c r="AD763" s="22"/>
      <c r="AE763" s="22"/>
      <c r="AF763" s="22"/>
      <c r="AG763" s="22"/>
      <c r="AH763" s="22"/>
      <c r="AI763" s="22"/>
      <c r="AJ763" s="22"/>
    </row>
    <row r="764" spans="1:36" ht="14.5">
      <c r="A764" s="29"/>
      <c r="B764" s="55"/>
      <c r="C764" s="29"/>
      <c r="D764" s="112"/>
      <c r="E764" s="22"/>
      <c r="F764" s="22"/>
      <c r="G764" s="26"/>
      <c r="H764" s="26"/>
      <c r="I764" s="26"/>
      <c r="J764" s="26"/>
      <c r="K764" s="26"/>
      <c r="L764" s="26"/>
      <c r="M764" s="26"/>
      <c r="N764" s="37"/>
      <c r="O764" s="26"/>
      <c r="P764" s="299"/>
      <c r="Q764" s="26"/>
      <c r="R764" s="299"/>
      <c r="S764" s="22"/>
      <c r="T764" s="26"/>
      <c r="U764" s="55"/>
      <c r="V764" s="22"/>
      <c r="W764" s="22"/>
      <c r="X764" s="22"/>
      <c r="Y764" s="22"/>
      <c r="Z764" s="22"/>
      <c r="AA764" s="22"/>
      <c r="AB764" s="22"/>
      <c r="AC764" s="22"/>
      <c r="AD764" s="22"/>
      <c r="AE764" s="22"/>
      <c r="AF764" s="22"/>
      <c r="AG764" s="22"/>
      <c r="AH764" s="22"/>
      <c r="AI764" s="22"/>
      <c r="AJ764" s="22"/>
    </row>
    <row r="765" spans="1:36" ht="14.5">
      <c r="A765" s="29"/>
      <c r="B765" s="55"/>
      <c r="C765" s="29"/>
      <c r="D765" s="112"/>
      <c r="E765" s="22"/>
      <c r="F765" s="22"/>
      <c r="G765" s="26"/>
      <c r="H765" s="26"/>
      <c r="I765" s="26"/>
      <c r="J765" s="26"/>
      <c r="K765" s="26"/>
      <c r="L765" s="26"/>
      <c r="M765" s="26"/>
      <c r="N765" s="37"/>
      <c r="O765" s="26"/>
      <c r="P765" s="299"/>
      <c r="Q765" s="26"/>
      <c r="R765" s="299"/>
      <c r="S765" s="22"/>
      <c r="T765" s="26"/>
      <c r="U765" s="55"/>
      <c r="V765" s="22"/>
      <c r="W765" s="22"/>
      <c r="X765" s="22"/>
      <c r="Y765" s="22"/>
      <c r="Z765" s="22"/>
      <c r="AA765" s="22"/>
      <c r="AB765" s="22"/>
      <c r="AC765" s="22"/>
      <c r="AD765" s="22"/>
      <c r="AE765" s="22"/>
      <c r="AF765" s="22"/>
      <c r="AG765" s="22"/>
      <c r="AH765" s="22"/>
      <c r="AI765" s="22"/>
      <c r="AJ765" s="22"/>
    </row>
    <row r="766" spans="1:36" ht="14.5">
      <c r="A766" s="29"/>
      <c r="B766" s="55"/>
      <c r="C766" s="29"/>
      <c r="D766" s="112"/>
      <c r="E766" s="22"/>
      <c r="F766" s="22"/>
      <c r="G766" s="26"/>
      <c r="H766" s="26"/>
      <c r="I766" s="26"/>
      <c r="J766" s="26"/>
      <c r="K766" s="26"/>
      <c r="L766" s="26"/>
      <c r="M766" s="26"/>
      <c r="N766" s="37"/>
      <c r="O766" s="26"/>
      <c r="P766" s="299"/>
      <c r="Q766" s="26"/>
      <c r="R766" s="299"/>
      <c r="S766" s="22"/>
      <c r="T766" s="26"/>
      <c r="U766" s="55"/>
      <c r="V766" s="22"/>
      <c r="W766" s="22"/>
      <c r="X766" s="22"/>
      <c r="Y766" s="22"/>
      <c r="Z766" s="22"/>
      <c r="AA766" s="22"/>
      <c r="AB766" s="22"/>
      <c r="AC766" s="22"/>
      <c r="AD766" s="22"/>
      <c r="AE766" s="22"/>
      <c r="AF766" s="22"/>
      <c r="AG766" s="22"/>
      <c r="AH766" s="22"/>
      <c r="AI766" s="22"/>
      <c r="AJ766" s="22"/>
    </row>
    <row r="767" spans="1:36" ht="14.5">
      <c r="A767" s="29"/>
      <c r="B767" s="55"/>
      <c r="C767" s="29"/>
      <c r="D767" s="112"/>
      <c r="E767" s="22"/>
      <c r="F767" s="22"/>
      <c r="G767" s="26"/>
      <c r="H767" s="26"/>
      <c r="I767" s="26"/>
      <c r="J767" s="26"/>
      <c r="K767" s="26"/>
      <c r="L767" s="26"/>
      <c r="M767" s="26"/>
      <c r="N767" s="37"/>
      <c r="O767" s="26"/>
      <c r="P767" s="299"/>
      <c r="Q767" s="26"/>
      <c r="R767" s="299"/>
      <c r="S767" s="22"/>
      <c r="T767" s="26"/>
      <c r="U767" s="55"/>
      <c r="V767" s="22"/>
      <c r="W767" s="22"/>
      <c r="X767" s="22"/>
      <c r="Y767" s="22"/>
      <c r="Z767" s="22"/>
      <c r="AA767" s="22"/>
      <c r="AB767" s="22"/>
      <c r="AC767" s="22"/>
      <c r="AD767" s="22"/>
      <c r="AE767" s="22"/>
      <c r="AF767" s="22"/>
      <c r="AG767" s="22"/>
      <c r="AH767" s="22"/>
      <c r="AI767" s="22"/>
      <c r="AJ767" s="22"/>
    </row>
    <row r="768" spans="1:36" ht="14.5">
      <c r="A768" s="29"/>
      <c r="B768" s="55"/>
      <c r="C768" s="29"/>
      <c r="D768" s="112"/>
      <c r="E768" s="22"/>
      <c r="F768" s="22"/>
      <c r="G768" s="26"/>
      <c r="H768" s="26"/>
      <c r="I768" s="26"/>
      <c r="J768" s="26"/>
      <c r="K768" s="26"/>
      <c r="L768" s="26"/>
      <c r="M768" s="26"/>
      <c r="N768" s="37"/>
      <c r="O768" s="26"/>
      <c r="P768" s="299"/>
      <c r="Q768" s="26"/>
      <c r="R768" s="299"/>
      <c r="S768" s="22"/>
      <c r="T768" s="26"/>
      <c r="U768" s="55"/>
      <c r="V768" s="22"/>
      <c r="W768" s="22"/>
      <c r="X768" s="22"/>
      <c r="Y768" s="22"/>
      <c r="Z768" s="22"/>
      <c r="AA768" s="22"/>
      <c r="AB768" s="22"/>
      <c r="AC768" s="22"/>
      <c r="AD768" s="22"/>
      <c r="AE768" s="22"/>
      <c r="AF768" s="22"/>
      <c r="AG768" s="22"/>
      <c r="AH768" s="22"/>
      <c r="AI768" s="22"/>
      <c r="AJ768" s="22"/>
    </row>
    <row r="769" spans="1:36" ht="14.5">
      <c r="A769" s="29"/>
      <c r="B769" s="55"/>
      <c r="C769" s="29"/>
      <c r="D769" s="112"/>
      <c r="E769" s="22"/>
      <c r="F769" s="22"/>
      <c r="G769" s="26"/>
      <c r="H769" s="26"/>
      <c r="I769" s="26"/>
      <c r="J769" s="26"/>
      <c r="K769" s="26"/>
      <c r="L769" s="26"/>
      <c r="M769" s="26"/>
      <c r="N769" s="37"/>
      <c r="O769" s="26"/>
      <c r="P769" s="299"/>
      <c r="Q769" s="26"/>
      <c r="R769" s="299"/>
      <c r="S769" s="22"/>
      <c r="T769" s="26"/>
      <c r="U769" s="55"/>
      <c r="V769" s="22"/>
      <c r="W769" s="22"/>
      <c r="X769" s="22"/>
      <c r="Y769" s="22"/>
      <c r="Z769" s="22"/>
      <c r="AA769" s="22"/>
      <c r="AB769" s="22"/>
      <c r="AC769" s="22"/>
      <c r="AD769" s="22"/>
      <c r="AE769" s="22"/>
      <c r="AF769" s="22"/>
      <c r="AG769" s="22"/>
      <c r="AH769" s="22"/>
      <c r="AI769" s="22"/>
      <c r="AJ769" s="22"/>
    </row>
    <row r="770" spans="1:36" ht="14.5">
      <c r="A770" s="29"/>
      <c r="B770" s="55"/>
      <c r="C770" s="29"/>
      <c r="D770" s="112"/>
      <c r="E770" s="22"/>
      <c r="F770" s="22"/>
      <c r="G770" s="26"/>
      <c r="H770" s="26"/>
      <c r="I770" s="26"/>
      <c r="J770" s="26"/>
      <c r="K770" s="26"/>
      <c r="L770" s="26"/>
      <c r="M770" s="26"/>
      <c r="N770" s="37"/>
      <c r="O770" s="26"/>
      <c r="P770" s="299"/>
      <c r="Q770" s="26"/>
      <c r="R770" s="299"/>
      <c r="S770" s="22"/>
      <c r="T770" s="26"/>
      <c r="U770" s="55"/>
      <c r="V770" s="22"/>
      <c r="W770" s="22"/>
      <c r="X770" s="22"/>
      <c r="Y770" s="22"/>
      <c r="Z770" s="22"/>
      <c r="AA770" s="22"/>
      <c r="AB770" s="22"/>
      <c r="AC770" s="22"/>
      <c r="AD770" s="22"/>
      <c r="AE770" s="22"/>
      <c r="AF770" s="22"/>
      <c r="AG770" s="22"/>
      <c r="AH770" s="22"/>
      <c r="AI770" s="22"/>
      <c r="AJ770" s="22"/>
    </row>
    <row r="771" spans="1:36" ht="14.5">
      <c r="A771" s="29"/>
      <c r="B771" s="55"/>
      <c r="C771" s="29"/>
      <c r="D771" s="112"/>
      <c r="E771" s="22"/>
      <c r="F771" s="22"/>
      <c r="G771" s="26"/>
      <c r="H771" s="26"/>
      <c r="I771" s="26"/>
      <c r="J771" s="26"/>
      <c r="K771" s="26"/>
      <c r="L771" s="26"/>
      <c r="M771" s="26"/>
      <c r="N771" s="37"/>
      <c r="O771" s="26"/>
      <c r="P771" s="299"/>
      <c r="Q771" s="26"/>
      <c r="R771" s="299"/>
      <c r="S771" s="22"/>
      <c r="T771" s="26"/>
      <c r="U771" s="55"/>
      <c r="V771" s="22"/>
      <c r="W771" s="22"/>
      <c r="X771" s="22"/>
      <c r="Y771" s="22"/>
      <c r="Z771" s="22"/>
      <c r="AA771" s="22"/>
      <c r="AB771" s="22"/>
      <c r="AC771" s="22"/>
      <c r="AD771" s="22"/>
      <c r="AE771" s="22"/>
      <c r="AF771" s="22"/>
      <c r="AG771" s="22"/>
      <c r="AH771" s="22"/>
      <c r="AI771" s="22"/>
      <c r="AJ771" s="22"/>
    </row>
    <row r="772" spans="1:36" ht="14.5">
      <c r="A772" s="29"/>
      <c r="B772" s="55"/>
      <c r="C772" s="29"/>
      <c r="D772" s="112"/>
      <c r="E772" s="22"/>
      <c r="F772" s="22"/>
      <c r="G772" s="26"/>
      <c r="H772" s="26"/>
      <c r="I772" s="26"/>
      <c r="J772" s="26"/>
      <c r="K772" s="26"/>
      <c r="L772" s="26"/>
      <c r="M772" s="26"/>
      <c r="N772" s="37"/>
      <c r="O772" s="26"/>
      <c r="P772" s="299"/>
      <c r="Q772" s="26"/>
      <c r="R772" s="299"/>
      <c r="S772" s="22"/>
      <c r="T772" s="26"/>
      <c r="U772" s="55"/>
      <c r="V772" s="22"/>
      <c r="W772" s="22"/>
      <c r="X772" s="22"/>
      <c r="Y772" s="22"/>
      <c r="Z772" s="22"/>
      <c r="AA772" s="22"/>
      <c r="AB772" s="22"/>
      <c r="AC772" s="22"/>
      <c r="AD772" s="22"/>
      <c r="AE772" s="22"/>
      <c r="AF772" s="22"/>
      <c r="AG772" s="22"/>
      <c r="AH772" s="22"/>
      <c r="AI772" s="22"/>
      <c r="AJ772" s="22"/>
    </row>
    <row r="773" spans="1:36" ht="14.5">
      <c r="A773" s="29"/>
      <c r="B773" s="55"/>
      <c r="C773" s="29"/>
      <c r="D773" s="112"/>
      <c r="E773" s="22"/>
      <c r="F773" s="22"/>
      <c r="G773" s="26"/>
      <c r="H773" s="26"/>
      <c r="I773" s="26"/>
      <c r="J773" s="26"/>
      <c r="K773" s="26"/>
      <c r="L773" s="26"/>
      <c r="M773" s="26"/>
      <c r="N773" s="37"/>
      <c r="O773" s="26"/>
      <c r="P773" s="299"/>
      <c r="Q773" s="26"/>
      <c r="R773" s="299"/>
      <c r="S773" s="22"/>
      <c r="T773" s="26"/>
      <c r="U773" s="55"/>
      <c r="V773" s="22"/>
      <c r="W773" s="22"/>
      <c r="X773" s="22"/>
      <c r="Y773" s="22"/>
      <c r="Z773" s="22"/>
      <c r="AA773" s="22"/>
      <c r="AB773" s="22"/>
      <c r="AC773" s="22"/>
      <c r="AD773" s="22"/>
      <c r="AE773" s="22"/>
      <c r="AF773" s="22"/>
      <c r="AG773" s="22"/>
      <c r="AH773" s="22"/>
      <c r="AI773" s="22"/>
      <c r="AJ773" s="22"/>
    </row>
    <row r="774" spans="1:36" ht="14.5">
      <c r="A774" s="29"/>
      <c r="B774" s="55"/>
      <c r="C774" s="29"/>
      <c r="D774" s="112"/>
      <c r="E774" s="22"/>
      <c r="F774" s="22"/>
      <c r="G774" s="26"/>
      <c r="H774" s="26"/>
      <c r="I774" s="26"/>
      <c r="J774" s="26"/>
      <c r="K774" s="26"/>
      <c r="L774" s="26"/>
      <c r="M774" s="26"/>
      <c r="N774" s="37"/>
      <c r="O774" s="26"/>
      <c r="P774" s="299"/>
      <c r="Q774" s="26"/>
      <c r="R774" s="299"/>
      <c r="S774" s="22"/>
      <c r="T774" s="26"/>
      <c r="U774" s="55"/>
      <c r="V774" s="22"/>
      <c r="W774" s="22"/>
      <c r="X774" s="22"/>
      <c r="Y774" s="22"/>
      <c r="Z774" s="22"/>
      <c r="AA774" s="22"/>
      <c r="AB774" s="22"/>
      <c r="AC774" s="22"/>
      <c r="AD774" s="22"/>
      <c r="AE774" s="22"/>
      <c r="AF774" s="22"/>
      <c r="AG774" s="22"/>
      <c r="AH774" s="22"/>
      <c r="AI774" s="22"/>
      <c r="AJ774" s="22"/>
    </row>
    <row r="775" spans="1:36" ht="14.5">
      <c r="A775" s="29"/>
      <c r="B775" s="55"/>
      <c r="C775" s="29"/>
      <c r="D775" s="112"/>
      <c r="E775" s="22"/>
      <c r="F775" s="22"/>
      <c r="G775" s="26"/>
      <c r="H775" s="26"/>
      <c r="I775" s="26"/>
      <c r="J775" s="26"/>
      <c r="K775" s="26"/>
      <c r="L775" s="26"/>
      <c r="M775" s="26"/>
      <c r="N775" s="37"/>
      <c r="O775" s="26"/>
      <c r="P775" s="299"/>
      <c r="Q775" s="26"/>
      <c r="R775" s="299"/>
      <c r="S775" s="22"/>
      <c r="T775" s="26"/>
      <c r="U775" s="55"/>
      <c r="V775" s="22"/>
      <c r="W775" s="22"/>
      <c r="X775" s="22"/>
      <c r="Y775" s="22"/>
      <c r="Z775" s="22"/>
      <c r="AA775" s="22"/>
      <c r="AB775" s="22"/>
      <c r="AC775" s="22"/>
      <c r="AD775" s="22"/>
      <c r="AE775" s="22"/>
      <c r="AF775" s="22"/>
      <c r="AG775" s="22"/>
      <c r="AH775" s="22"/>
      <c r="AI775" s="22"/>
      <c r="AJ775" s="22"/>
    </row>
    <row r="776" spans="1:36" ht="14.5">
      <c r="A776" s="29"/>
      <c r="B776" s="55"/>
      <c r="C776" s="29"/>
      <c r="D776" s="112"/>
      <c r="E776" s="22"/>
      <c r="F776" s="22"/>
      <c r="G776" s="26"/>
      <c r="H776" s="26"/>
      <c r="I776" s="26"/>
      <c r="J776" s="26"/>
      <c r="K776" s="26"/>
      <c r="L776" s="26"/>
      <c r="M776" s="26"/>
      <c r="N776" s="37"/>
      <c r="O776" s="26"/>
      <c r="P776" s="299"/>
      <c r="Q776" s="26"/>
      <c r="R776" s="299"/>
      <c r="S776" s="22"/>
      <c r="T776" s="26"/>
      <c r="U776" s="55"/>
      <c r="V776" s="22"/>
      <c r="W776" s="22"/>
      <c r="X776" s="22"/>
      <c r="Y776" s="22"/>
      <c r="Z776" s="22"/>
      <c r="AA776" s="22"/>
      <c r="AB776" s="22"/>
      <c r="AC776" s="22"/>
      <c r="AD776" s="22"/>
      <c r="AE776" s="22"/>
      <c r="AF776" s="22"/>
      <c r="AG776" s="22"/>
      <c r="AH776" s="22"/>
      <c r="AI776" s="22"/>
      <c r="AJ776" s="22"/>
    </row>
    <row r="777" spans="1:36" ht="14.5">
      <c r="A777" s="29"/>
      <c r="B777" s="55"/>
      <c r="C777" s="29"/>
      <c r="D777" s="112"/>
      <c r="E777" s="22"/>
      <c r="F777" s="22"/>
      <c r="G777" s="26"/>
      <c r="H777" s="26"/>
      <c r="I777" s="26"/>
      <c r="J777" s="26"/>
      <c r="K777" s="26"/>
      <c r="L777" s="26"/>
      <c r="M777" s="26"/>
      <c r="N777" s="37"/>
      <c r="O777" s="26"/>
      <c r="P777" s="299"/>
      <c r="Q777" s="26"/>
      <c r="R777" s="299"/>
      <c r="S777" s="22"/>
      <c r="T777" s="26"/>
      <c r="U777" s="55"/>
      <c r="V777" s="22"/>
      <c r="W777" s="22"/>
      <c r="X777" s="22"/>
      <c r="Y777" s="22"/>
      <c r="Z777" s="22"/>
      <c r="AA777" s="22"/>
      <c r="AB777" s="22"/>
      <c r="AC777" s="22"/>
      <c r="AD777" s="22"/>
      <c r="AE777" s="22"/>
      <c r="AF777" s="22"/>
      <c r="AG777" s="22"/>
      <c r="AH777" s="22"/>
      <c r="AI777" s="22"/>
      <c r="AJ777" s="22"/>
    </row>
    <row r="778" spans="1:36" ht="14.5">
      <c r="A778" s="29"/>
      <c r="B778" s="55"/>
      <c r="C778" s="29"/>
      <c r="D778" s="112"/>
      <c r="E778" s="22"/>
      <c r="F778" s="22"/>
      <c r="G778" s="26"/>
      <c r="H778" s="26"/>
      <c r="I778" s="26"/>
      <c r="J778" s="26"/>
      <c r="K778" s="26"/>
      <c r="L778" s="26"/>
      <c r="M778" s="26"/>
      <c r="N778" s="37"/>
      <c r="O778" s="26"/>
      <c r="P778" s="299"/>
      <c r="Q778" s="26"/>
      <c r="R778" s="299"/>
      <c r="S778" s="22"/>
      <c r="T778" s="26"/>
      <c r="U778" s="55"/>
      <c r="V778" s="22"/>
      <c r="W778" s="22"/>
      <c r="X778" s="22"/>
      <c r="Y778" s="22"/>
      <c r="Z778" s="22"/>
      <c r="AA778" s="22"/>
      <c r="AB778" s="22"/>
      <c r="AC778" s="22"/>
      <c r="AD778" s="22"/>
      <c r="AE778" s="22"/>
      <c r="AF778" s="22"/>
      <c r="AG778" s="22"/>
      <c r="AH778" s="22"/>
      <c r="AI778" s="22"/>
      <c r="AJ778" s="22"/>
    </row>
    <row r="779" spans="1:36" ht="14.5">
      <c r="A779" s="29"/>
      <c r="B779" s="55"/>
      <c r="C779" s="29"/>
      <c r="D779" s="112"/>
      <c r="E779" s="22"/>
      <c r="F779" s="22"/>
      <c r="G779" s="26"/>
      <c r="H779" s="26"/>
      <c r="I779" s="26"/>
      <c r="J779" s="26"/>
      <c r="K779" s="26"/>
      <c r="L779" s="26"/>
      <c r="M779" s="26"/>
      <c r="N779" s="37"/>
      <c r="O779" s="26"/>
      <c r="P779" s="299"/>
      <c r="Q779" s="26"/>
      <c r="R779" s="299"/>
      <c r="S779" s="22"/>
      <c r="T779" s="26"/>
      <c r="U779" s="55"/>
      <c r="V779" s="22"/>
      <c r="W779" s="22"/>
      <c r="X779" s="22"/>
      <c r="Y779" s="22"/>
      <c r="Z779" s="22"/>
      <c r="AA779" s="22"/>
      <c r="AB779" s="22"/>
      <c r="AC779" s="22"/>
      <c r="AD779" s="22"/>
      <c r="AE779" s="22"/>
      <c r="AF779" s="22"/>
      <c r="AG779" s="22"/>
      <c r="AH779" s="22"/>
      <c r="AI779" s="22"/>
      <c r="AJ779" s="22"/>
    </row>
    <row r="780" spans="1:36" ht="14.5">
      <c r="A780" s="29"/>
      <c r="B780" s="55"/>
      <c r="C780" s="29"/>
      <c r="D780" s="112"/>
      <c r="E780" s="22"/>
      <c r="F780" s="22"/>
      <c r="G780" s="26"/>
      <c r="H780" s="26"/>
      <c r="I780" s="26"/>
      <c r="J780" s="26"/>
      <c r="K780" s="26"/>
      <c r="L780" s="26"/>
      <c r="M780" s="26"/>
      <c r="N780" s="37"/>
      <c r="O780" s="26"/>
      <c r="P780" s="299"/>
      <c r="Q780" s="26"/>
      <c r="R780" s="299"/>
      <c r="S780" s="22"/>
      <c r="T780" s="26"/>
      <c r="U780" s="55"/>
      <c r="V780" s="22"/>
      <c r="W780" s="22"/>
      <c r="X780" s="22"/>
      <c r="Y780" s="22"/>
      <c r="Z780" s="22"/>
      <c r="AA780" s="22"/>
      <c r="AB780" s="22"/>
      <c r="AC780" s="22"/>
      <c r="AD780" s="22"/>
      <c r="AE780" s="22"/>
      <c r="AF780" s="22"/>
      <c r="AG780" s="22"/>
      <c r="AH780" s="22"/>
      <c r="AI780" s="22"/>
      <c r="AJ780" s="22"/>
    </row>
    <row r="781" spans="1:36" ht="14.5">
      <c r="A781" s="29"/>
      <c r="B781" s="55"/>
      <c r="C781" s="29"/>
      <c r="D781" s="112"/>
      <c r="E781" s="22"/>
      <c r="F781" s="22"/>
      <c r="G781" s="26"/>
      <c r="H781" s="26"/>
      <c r="I781" s="26"/>
      <c r="J781" s="26"/>
      <c r="K781" s="26"/>
      <c r="L781" s="26"/>
      <c r="M781" s="26"/>
      <c r="N781" s="37"/>
      <c r="O781" s="26"/>
      <c r="P781" s="299"/>
      <c r="Q781" s="26"/>
      <c r="R781" s="299"/>
      <c r="S781" s="22"/>
      <c r="T781" s="26"/>
      <c r="U781" s="55"/>
      <c r="V781" s="22"/>
      <c r="W781" s="22"/>
      <c r="X781" s="22"/>
      <c r="Y781" s="22"/>
      <c r="Z781" s="22"/>
      <c r="AA781" s="22"/>
      <c r="AB781" s="22"/>
      <c r="AC781" s="22"/>
      <c r="AD781" s="22"/>
      <c r="AE781" s="22"/>
      <c r="AF781" s="22"/>
      <c r="AG781" s="22"/>
      <c r="AH781" s="22"/>
      <c r="AI781" s="22"/>
      <c r="AJ781" s="22"/>
    </row>
    <row r="782" spans="1:36" ht="14.5">
      <c r="A782" s="29"/>
      <c r="B782" s="55"/>
      <c r="C782" s="29"/>
      <c r="D782" s="112"/>
      <c r="E782" s="22"/>
      <c r="F782" s="22"/>
      <c r="G782" s="26"/>
      <c r="H782" s="26"/>
      <c r="I782" s="26"/>
      <c r="J782" s="26"/>
      <c r="K782" s="26"/>
      <c r="L782" s="26"/>
      <c r="M782" s="26"/>
      <c r="N782" s="37"/>
      <c r="O782" s="26"/>
      <c r="P782" s="299"/>
      <c r="Q782" s="26"/>
      <c r="R782" s="299"/>
      <c r="S782" s="22"/>
      <c r="T782" s="26"/>
      <c r="U782" s="55"/>
      <c r="V782" s="22"/>
      <c r="W782" s="22"/>
      <c r="X782" s="22"/>
      <c r="Y782" s="22"/>
      <c r="Z782" s="22"/>
      <c r="AA782" s="22"/>
      <c r="AB782" s="22"/>
      <c r="AC782" s="22"/>
      <c r="AD782" s="22"/>
      <c r="AE782" s="22"/>
      <c r="AF782" s="22"/>
      <c r="AG782" s="22"/>
      <c r="AH782" s="22"/>
      <c r="AI782" s="22"/>
      <c r="AJ782" s="22"/>
    </row>
    <row r="783" spans="1:36" ht="14.5">
      <c r="A783" s="29"/>
      <c r="B783" s="55"/>
      <c r="C783" s="29"/>
      <c r="D783" s="112"/>
      <c r="E783" s="22"/>
      <c r="F783" s="22"/>
      <c r="G783" s="26"/>
      <c r="H783" s="26"/>
      <c r="I783" s="26"/>
      <c r="J783" s="26"/>
      <c r="K783" s="26"/>
      <c r="L783" s="26"/>
      <c r="M783" s="26"/>
      <c r="N783" s="37"/>
      <c r="O783" s="26"/>
      <c r="P783" s="299"/>
      <c r="Q783" s="26"/>
      <c r="R783" s="299"/>
      <c r="S783" s="22"/>
      <c r="T783" s="26"/>
      <c r="U783" s="55"/>
      <c r="V783" s="22"/>
      <c r="W783" s="22"/>
      <c r="X783" s="22"/>
      <c r="Y783" s="22"/>
      <c r="Z783" s="22"/>
      <c r="AA783" s="22"/>
      <c r="AB783" s="22"/>
      <c r="AC783" s="22"/>
      <c r="AD783" s="22"/>
      <c r="AE783" s="22"/>
      <c r="AF783" s="22"/>
      <c r="AG783" s="22"/>
      <c r="AH783" s="22"/>
      <c r="AI783" s="22"/>
      <c r="AJ783" s="22"/>
    </row>
    <row r="784" spans="1:36" ht="14.5">
      <c r="A784" s="29"/>
      <c r="B784" s="55"/>
      <c r="C784" s="29"/>
      <c r="D784" s="112"/>
      <c r="E784" s="22"/>
      <c r="F784" s="22"/>
      <c r="G784" s="26"/>
      <c r="H784" s="26"/>
      <c r="I784" s="26"/>
      <c r="J784" s="26"/>
      <c r="K784" s="26"/>
      <c r="L784" s="26"/>
      <c r="M784" s="26"/>
      <c r="N784" s="37"/>
      <c r="O784" s="26"/>
      <c r="P784" s="299"/>
      <c r="Q784" s="26"/>
      <c r="R784" s="299"/>
      <c r="S784" s="22"/>
      <c r="T784" s="26"/>
      <c r="U784" s="55"/>
      <c r="V784" s="22"/>
      <c r="W784" s="22"/>
      <c r="X784" s="22"/>
      <c r="Y784" s="22"/>
      <c r="Z784" s="22"/>
      <c r="AA784" s="22"/>
      <c r="AB784" s="22"/>
      <c r="AC784" s="22"/>
      <c r="AD784" s="22"/>
      <c r="AE784" s="22"/>
      <c r="AF784" s="22"/>
      <c r="AG784" s="22"/>
      <c r="AH784" s="22"/>
      <c r="AI784" s="22"/>
      <c r="AJ784" s="22"/>
    </row>
    <row r="785" spans="1:36" ht="14.5">
      <c r="A785" s="29"/>
      <c r="B785" s="55"/>
      <c r="C785" s="29"/>
      <c r="D785" s="112"/>
      <c r="E785" s="22"/>
      <c r="F785" s="22"/>
      <c r="G785" s="26"/>
      <c r="H785" s="26"/>
      <c r="I785" s="26"/>
      <c r="J785" s="26"/>
      <c r="K785" s="26"/>
      <c r="L785" s="26"/>
      <c r="M785" s="26"/>
      <c r="N785" s="37"/>
      <c r="O785" s="26"/>
      <c r="P785" s="299"/>
      <c r="Q785" s="26"/>
      <c r="R785" s="299"/>
      <c r="S785" s="22"/>
      <c r="T785" s="26"/>
      <c r="U785" s="55"/>
      <c r="V785" s="22"/>
      <c r="W785" s="22"/>
      <c r="X785" s="22"/>
      <c r="Y785" s="22"/>
      <c r="Z785" s="22"/>
      <c r="AA785" s="22"/>
      <c r="AB785" s="22"/>
      <c r="AC785" s="22"/>
      <c r="AD785" s="22"/>
      <c r="AE785" s="22"/>
      <c r="AF785" s="22"/>
      <c r="AG785" s="22"/>
      <c r="AH785" s="22"/>
      <c r="AI785" s="22"/>
      <c r="AJ785" s="22"/>
    </row>
    <row r="786" spans="1:36" ht="14.5">
      <c r="A786" s="29"/>
      <c r="B786" s="55"/>
      <c r="C786" s="29"/>
      <c r="D786" s="112"/>
      <c r="E786" s="22"/>
      <c r="F786" s="22"/>
      <c r="G786" s="26"/>
      <c r="H786" s="26"/>
      <c r="I786" s="26"/>
      <c r="J786" s="26"/>
      <c r="K786" s="26"/>
      <c r="L786" s="26"/>
      <c r="M786" s="26"/>
      <c r="N786" s="37"/>
      <c r="O786" s="26"/>
      <c r="P786" s="299"/>
      <c r="Q786" s="26"/>
      <c r="R786" s="299"/>
      <c r="S786" s="22"/>
      <c r="T786" s="26"/>
      <c r="U786" s="55"/>
      <c r="V786" s="22"/>
      <c r="W786" s="22"/>
      <c r="X786" s="22"/>
      <c r="Y786" s="22"/>
      <c r="Z786" s="22"/>
      <c r="AA786" s="22"/>
      <c r="AB786" s="22"/>
      <c r="AC786" s="22"/>
      <c r="AD786" s="22"/>
      <c r="AE786" s="22"/>
      <c r="AF786" s="22"/>
      <c r="AG786" s="22"/>
      <c r="AH786" s="22"/>
      <c r="AI786" s="22"/>
      <c r="AJ786" s="22"/>
    </row>
    <row r="787" spans="1:36" ht="14.5">
      <c r="A787" s="29"/>
      <c r="B787" s="55"/>
      <c r="C787" s="29"/>
      <c r="D787" s="112"/>
      <c r="E787" s="22"/>
      <c r="F787" s="22"/>
      <c r="G787" s="26"/>
      <c r="H787" s="26"/>
      <c r="I787" s="26"/>
      <c r="J787" s="26"/>
      <c r="K787" s="26"/>
      <c r="L787" s="26"/>
      <c r="M787" s="26"/>
      <c r="N787" s="37"/>
      <c r="O787" s="26"/>
      <c r="P787" s="299"/>
      <c r="Q787" s="26"/>
      <c r="R787" s="299"/>
      <c r="S787" s="22"/>
      <c r="T787" s="26"/>
      <c r="U787" s="55"/>
      <c r="V787" s="22"/>
      <c r="W787" s="22"/>
      <c r="X787" s="22"/>
      <c r="Y787" s="22"/>
      <c r="Z787" s="22"/>
      <c r="AA787" s="22"/>
      <c r="AB787" s="22"/>
      <c r="AC787" s="22"/>
      <c r="AD787" s="22"/>
      <c r="AE787" s="22"/>
      <c r="AF787" s="22"/>
      <c r="AG787" s="22"/>
      <c r="AH787" s="22"/>
      <c r="AI787" s="22"/>
      <c r="AJ787" s="22"/>
    </row>
    <row r="788" spans="1:36" ht="14.5">
      <c r="A788" s="29"/>
      <c r="B788" s="55"/>
      <c r="C788" s="29"/>
      <c r="D788" s="112"/>
      <c r="E788" s="22"/>
      <c r="F788" s="22"/>
      <c r="G788" s="26"/>
      <c r="H788" s="26"/>
      <c r="I788" s="26"/>
      <c r="J788" s="26"/>
      <c r="K788" s="26"/>
      <c r="L788" s="26"/>
      <c r="M788" s="26"/>
      <c r="N788" s="37"/>
      <c r="O788" s="26"/>
      <c r="P788" s="299"/>
      <c r="Q788" s="26"/>
      <c r="R788" s="299"/>
      <c r="S788" s="22"/>
      <c r="T788" s="26"/>
      <c r="U788" s="55"/>
      <c r="V788" s="22"/>
      <c r="W788" s="22"/>
      <c r="X788" s="22"/>
      <c r="Y788" s="22"/>
      <c r="Z788" s="22"/>
      <c r="AA788" s="22"/>
      <c r="AB788" s="22"/>
      <c r="AC788" s="22"/>
      <c r="AD788" s="22"/>
      <c r="AE788" s="22"/>
      <c r="AF788" s="22"/>
      <c r="AG788" s="22"/>
      <c r="AH788" s="22"/>
      <c r="AI788" s="22"/>
      <c r="AJ788" s="22"/>
    </row>
    <row r="789" spans="1:36" ht="14.5">
      <c r="A789" s="29"/>
      <c r="B789" s="55"/>
      <c r="C789" s="29"/>
      <c r="D789" s="112"/>
      <c r="E789" s="22"/>
      <c r="F789" s="22"/>
      <c r="G789" s="26"/>
      <c r="H789" s="26"/>
      <c r="I789" s="26"/>
      <c r="J789" s="26"/>
      <c r="K789" s="26"/>
      <c r="L789" s="26"/>
      <c r="M789" s="26"/>
      <c r="N789" s="37"/>
      <c r="O789" s="26"/>
      <c r="P789" s="299"/>
      <c r="Q789" s="26"/>
      <c r="R789" s="299"/>
      <c r="S789" s="22"/>
      <c r="T789" s="26"/>
      <c r="U789" s="55"/>
      <c r="V789" s="22"/>
      <c r="W789" s="22"/>
      <c r="X789" s="22"/>
      <c r="Y789" s="22"/>
      <c r="Z789" s="22"/>
      <c r="AA789" s="22"/>
      <c r="AB789" s="22"/>
      <c r="AC789" s="22"/>
      <c r="AD789" s="22"/>
      <c r="AE789" s="22"/>
      <c r="AF789" s="22"/>
      <c r="AG789" s="22"/>
      <c r="AH789" s="22"/>
      <c r="AI789" s="22"/>
      <c r="AJ789" s="22"/>
    </row>
    <row r="790" spans="1:36" ht="14.5">
      <c r="A790" s="29"/>
      <c r="B790" s="55"/>
      <c r="C790" s="29"/>
      <c r="D790" s="112"/>
      <c r="E790" s="22"/>
      <c r="F790" s="22"/>
      <c r="G790" s="26"/>
      <c r="H790" s="26"/>
      <c r="I790" s="26"/>
      <c r="J790" s="26"/>
      <c r="K790" s="26"/>
      <c r="L790" s="26"/>
      <c r="M790" s="26"/>
      <c r="N790" s="37"/>
      <c r="O790" s="26"/>
      <c r="P790" s="299"/>
      <c r="Q790" s="26"/>
      <c r="R790" s="299"/>
      <c r="S790" s="22"/>
      <c r="T790" s="26"/>
      <c r="U790" s="55"/>
      <c r="V790" s="22"/>
      <c r="W790" s="22"/>
      <c r="X790" s="22"/>
      <c r="Y790" s="22"/>
      <c r="Z790" s="22"/>
      <c r="AA790" s="22"/>
      <c r="AB790" s="22"/>
      <c r="AC790" s="22"/>
      <c r="AD790" s="22"/>
      <c r="AE790" s="22"/>
      <c r="AF790" s="22"/>
      <c r="AG790" s="22"/>
      <c r="AH790" s="22"/>
      <c r="AI790" s="22"/>
      <c r="AJ790" s="22"/>
    </row>
    <row r="791" spans="1:36" ht="14.5">
      <c r="A791" s="29"/>
      <c r="B791" s="55"/>
      <c r="C791" s="29"/>
      <c r="D791" s="112"/>
      <c r="E791" s="22"/>
      <c r="F791" s="22"/>
      <c r="G791" s="26"/>
      <c r="H791" s="26"/>
      <c r="I791" s="26"/>
      <c r="J791" s="26"/>
      <c r="K791" s="26"/>
      <c r="L791" s="26"/>
      <c r="M791" s="26"/>
      <c r="N791" s="37"/>
      <c r="O791" s="26"/>
      <c r="P791" s="299"/>
      <c r="Q791" s="26"/>
      <c r="R791" s="299"/>
      <c r="S791" s="22"/>
      <c r="T791" s="26"/>
      <c r="U791" s="55"/>
      <c r="V791" s="22"/>
      <c r="W791" s="22"/>
      <c r="X791" s="22"/>
      <c r="Y791" s="22"/>
      <c r="Z791" s="22"/>
      <c r="AA791" s="22"/>
      <c r="AB791" s="22"/>
      <c r="AC791" s="22"/>
      <c r="AD791" s="22"/>
      <c r="AE791" s="22"/>
      <c r="AF791" s="22"/>
      <c r="AG791" s="22"/>
      <c r="AH791" s="22"/>
      <c r="AI791" s="22"/>
      <c r="AJ791" s="22"/>
    </row>
    <row r="792" spans="1:36" ht="14.5">
      <c r="A792" s="29"/>
      <c r="B792" s="55"/>
      <c r="C792" s="29"/>
      <c r="D792" s="112"/>
      <c r="E792" s="22"/>
      <c r="F792" s="22"/>
      <c r="G792" s="26"/>
      <c r="H792" s="26"/>
      <c r="I792" s="26"/>
      <c r="J792" s="26"/>
      <c r="K792" s="26"/>
      <c r="L792" s="26"/>
      <c r="M792" s="26"/>
      <c r="N792" s="37"/>
      <c r="O792" s="26"/>
      <c r="P792" s="299"/>
      <c r="Q792" s="26"/>
      <c r="R792" s="299"/>
      <c r="S792" s="22"/>
      <c r="T792" s="26"/>
      <c r="U792" s="55"/>
      <c r="V792" s="22"/>
      <c r="W792" s="22"/>
      <c r="X792" s="22"/>
      <c r="Y792" s="22"/>
      <c r="Z792" s="22"/>
      <c r="AA792" s="22"/>
      <c r="AB792" s="22"/>
      <c r="AC792" s="22"/>
      <c r="AD792" s="22"/>
      <c r="AE792" s="22"/>
      <c r="AF792" s="22"/>
      <c r="AG792" s="22"/>
      <c r="AH792" s="22"/>
      <c r="AI792" s="22"/>
      <c r="AJ792" s="22"/>
    </row>
    <row r="793" spans="1:36" ht="14.5">
      <c r="A793" s="29"/>
      <c r="B793" s="55"/>
      <c r="C793" s="29"/>
      <c r="D793" s="112"/>
      <c r="E793" s="22"/>
      <c r="F793" s="22"/>
      <c r="G793" s="26"/>
      <c r="H793" s="26"/>
      <c r="I793" s="26"/>
      <c r="J793" s="26"/>
      <c r="K793" s="26"/>
      <c r="L793" s="26"/>
      <c r="M793" s="26"/>
      <c r="N793" s="37"/>
      <c r="O793" s="26"/>
      <c r="P793" s="299"/>
      <c r="Q793" s="26"/>
      <c r="R793" s="299"/>
      <c r="S793" s="22"/>
      <c r="T793" s="26"/>
      <c r="U793" s="55"/>
      <c r="V793" s="22"/>
      <c r="W793" s="22"/>
      <c r="X793" s="22"/>
      <c r="Y793" s="22"/>
      <c r="Z793" s="22"/>
      <c r="AA793" s="22"/>
      <c r="AB793" s="22"/>
      <c r="AC793" s="22"/>
      <c r="AD793" s="22"/>
      <c r="AE793" s="22"/>
      <c r="AF793" s="22"/>
      <c r="AG793" s="22"/>
      <c r="AH793" s="22"/>
      <c r="AI793" s="22"/>
      <c r="AJ793" s="22"/>
    </row>
    <row r="794" spans="1:36" ht="14.5">
      <c r="A794" s="29"/>
      <c r="B794" s="55"/>
      <c r="C794" s="29"/>
      <c r="D794" s="112"/>
      <c r="E794" s="22"/>
      <c r="F794" s="22"/>
      <c r="G794" s="26"/>
      <c r="H794" s="26"/>
      <c r="I794" s="26"/>
      <c r="J794" s="26"/>
      <c r="K794" s="26"/>
      <c r="L794" s="26"/>
      <c r="M794" s="26"/>
      <c r="N794" s="37"/>
      <c r="O794" s="26"/>
      <c r="P794" s="299"/>
      <c r="Q794" s="26"/>
      <c r="R794" s="299"/>
      <c r="S794" s="22"/>
      <c r="T794" s="26"/>
      <c r="U794" s="55"/>
      <c r="V794" s="22"/>
      <c r="W794" s="22"/>
      <c r="X794" s="22"/>
      <c r="Y794" s="22"/>
      <c r="Z794" s="22"/>
      <c r="AA794" s="22"/>
      <c r="AB794" s="22"/>
      <c r="AC794" s="22"/>
      <c r="AD794" s="22"/>
      <c r="AE794" s="22"/>
      <c r="AF794" s="22"/>
      <c r="AG794" s="22"/>
      <c r="AH794" s="22"/>
      <c r="AI794" s="22"/>
      <c r="AJ794" s="22"/>
    </row>
    <row r="795" spans="1:36" ht="14.5">
      <c r="A795" s="29"/>
      <c r="B795" s="55"/>
      <c r="C795" s="29"/>
      <c r="D795" s="112"/>
      <c r="E795" s="22"/>
      <c r="F795" s="22"/>
      <c r="G795" s="26"/>
      <c r="H795" s="26"/>
      <c r="I795" s="26"/>
      <c r="J795" s="26"/>
      <c r="K795" s="26"/>
      <c r="L795" s="26"/>
      <c r="M795" s="26"/>
      <c r="N795" s="37"/>
      <c r="O795" s="26"/>
      <c r="P795" s="299"/>
      <c r="Q795" s="26"/>
      <c r="R795" s="299"/>
      <c r="S795" s="22"/>
      <c r="T795" s="26"/>
      <c r="U795" s="55"/>
      <c r="V795" s="22"/>
      <c r="W795" s="22"/>
      <c r="X795" s="22"/>
      <c r="Y795" s="22"/>
      <c r="Z795" s="22"/>
      <c r="AA795" s="22"/>
      <c r="AB795" s="22"/>
      <c r="AC795" s="22"/>
      <c r="AD795" s="22"/>
      <c r="AE795" s="22"/>
      <c r="AF795" s="22"/>
      <c r="AG795" s="22"/>
      <c r="AH795" s="22"/>
      <c r="AI795" s="22"/>
      <c r="AJ795" s="22"/>
    </row>
    <row r="796" spans="1:36" ht="14.5">
      <c r="A796" s="29"/>
      <c r="B796" s="55"/>
      <c r="C796" s="29"/>
      <c r="D796" s="112"/>
      <c r="E796" s="22"/>
      <c r="F796" s="22"/>
      <c r="G796" s="26"/>
      <c r="H796" s="26"/>
      <c r="I796" s="26"/>
      <c r="J796" s="26"/>
      <c r="K796" s="26"/>
      <c r="L796" s="26"/>
      <c r="M796" s="26"/>
      <c r="N796" s="37"/>
      <c r="O796" s="26"/>
      <c r="P796" s="299"/>
      <c r="Q796" s="26"/>
      <c r="R796" s="299"/>
      <c r="S796" s="22"/>
      <c r="T796" s="26"/>
      <c r="U796" s="55"/>
      <c r="V796" s="22"/>
      <c r="W796" s="22"/>
      <c r="X796" s="22"/>
      <c r="Y796" s="22"/>
      <c r="Z796" s="22"/>
      <c r="AA796" s="22"/>
      <c r="AB796" s="22"/>
      <c r="AC796" s="22"/>
      <c r="AD796" s="22"/>
      <c r="AE796" s="22"/>
      <c r="AF796" s="22"/>
      <c r="AG796" s="22"/>
      <c r="AH796" s="22"/>
      <c r="AI796" s="22"/>
      <c r="AJ796" s="22"/>
    </row>
    <row r="797" spans="1:36" ht="14.5">
      <c r="A797" s="29"/>
      <c r="B797" s="55"/>
      <c r="C797" s="29"/>
      <c r="D797" s="112"/>
      <c r="E797" s="22"/>
      <c r="F797" s="22"/>
      <c r="G797" s="26"/>
      <c r="H797" s="26"/>
      <c r="I797" s="26"/>
      <c r="J797" s="26"/>
      <c r="K797" s="26"/>
      <c r="L797" s="26"/>
      <c r="M797" s="26"/>
      <c r="N797" s="37"/>
      <c r="O797" s="26"/>
      <c r="P797" s="299"/>
      <c r="Q797" s="26"/>
      <c r="R797" s="299"/>
      <c r="S797" s="22"/>
      <c r="T797" s="26"/>
      <c r="U797" s="55"/>
      <c r="V797" s="22"/>
      <c r="W797" s="22"/>
      <c r="X797" s="22"/>
      <c r="Y797" s="22"/>
      <c r="Z797" s="22"/>
      <c r="AA797" s="22"/>
      <c r="AB797" s="22"/>
      <c r="AC797" s="22"/>
      <c r="AD797" s="22"/>
      <c r="AE797" s="22"/>
      <c r="AF797" s="22"/>
      <c r="AG797" s="22"/>
      <c r="AH797" s="22"/>
      <c r="AI797" s="22"/>
      <c r="AJ797" s="22"/>
    </row>
    <row r="798" spans="1:36" ht="14.5">
      <c r="A798" s="29"/>
      <c r="B798" s="55"/>
      <c r="C798" s="29"/>
      <c r="D798" s="112"/>
      <c r="E798" s="22"/>
      <c r="F798" s="22"/>
      <c r="G798" s="26"/>
      <c r="H798" s="26"/>
      <c r="I798" s="26"/>
      <c r="J798" s="26"/>
      <c r="K798" s="26"/>
      <c r="L798" s="26"/>
      <c r="M798" s="26"/>
      <c r="N798" s="37"/>
      <c r="O798" s="26"/>
      <c r="P798" s="299"/>
      <c r="Q798" s="26"/>
      <c r="R798" s="299"/>
      <c r="S798" s="22"/>
      <c r="T798" s="26"/>
      <c r="U798" s="55"/>
      <c r="V798" s="22"/>
      <c r="W798" s="22"/>
      <c r="X798" s="22"/>
      <c r="Y798" s="22"/>
      <c r="Z798" s="22"/>
      <c r="AA798" s="22"/>
      <c r="AB798" s="22"/>
      <c r="AC798" s="22"/>
      <c r="AD798" s="22"/>
      <c r="AE798" s="22"/>
      <c r="AF798" s="22"/>
      <c r="AG798" s="22"/>
      <c r="AH798" s="22"/>
      <c r="AI798" s="22"/>
      <c r="AJ798" s="22"/>
    </row>
    <row r="799" spans="1:36" ht="14.5">
      <c r="A799" s="29"/>
      <c r="B799" s="55"/>
      <c r="C799" s="29"/>
      <c r="D799" s="112"/>
      <c r="E799" s="22"/>
      <c r="F799" s="22"/>
      <c r="G799" s="26"/>
      <c r="H799" s="26"/>
      <c r="I799" s="26"/>
      <c r="J799" s="26"/>
      <c r="K799" s="26"/>
      <c r="L799" s="26"/>
      <c r="M799" s="26"/>
      <c r="N799" s="37"/>
      <c r="O799" s="26"/>
      <c r="P799" s="299"/>
      <c r="Q799" s="26"/>
      <c r="R799" s="299"/>
      <c r="S799" s="22"/>
      <c r="T799" s="26"/>
      <c r="U799" s="55"/>
      <c r="V799" s="22"/>
      <c r="W799" s="22"/>
      <c r="X799" s="22"/>
      <c r="Y799" s="22"/>
      <c r="Z799" s="22"/>
      <c r="AA799" s="22"/>
      <c r="AB799" s="22"/>
      <c r="AC799" s="22"/>
      <c r="AD799" s="22"/>
      <c r="AE799" s="22"/>
      <c r="AF799" s="22"/>
      <c r="AG799" s="22"/>
      <c r="AH799" s="22"/>
      <c r="AI799" s="22"/>
      <c r="AJ799" s="22"/>
    </row>
    <row r="800" spans="1:36" ht="14.5">
      <c r="A800" s="29"/>
      <c r="B800" s="55"/>
      <c r="C800" s="29"/>
      <c r="D800" s="112"/>
      <c r="E800" s="22"/>
      <c r="F800" s="22"/>
      <c r="G800" s="26"/>
      <c r="H800" s="26"/>
      <c r="I800" s="26"/>
      <c r="J800" s="26"/>
      <c r="K800" s="26"/>
      <c r="L800" s="26"/>
      <c r="M800" s="26"/>
      <c r="N800" s="37"/>
      <c r="O800" s="26"/>
      <c r="P800" s="299"/>
      <c r="Q800" s="26"/>
      <c r="R800" s="299"/>
      <c r="S800" s="22"/>
      <c r="T800" s="26"/>
      <c r="U800" s="55"/>
      <c r="V800" s="22"/>
      <c r="W800" s="22"/>
      <c r="X800" s="22"/>
      <c r="Y800" s="22"/>
      <c r="Z800" s="22"/>
      <c r="AA800" s="22"/>
      <c r="AB800" s="22"/>
      <c r="AC800" s="22"/>
      <c r="AD800" s="22"/>
      <c r="AE800" s="22"/>
      <c r="AF800" s="22"/>
      <c r="AG800" s="22"/>
      <c r="AH800" s="22"/>
      <c r="AI800" s="22"/>
      <c r="AJ800" s="22"/>
    </row>
    <row r="801" spans="1:36" ht="14.5">
      <c r="A801" s="29"/>
      <c r="B801" s="55"/>
      <c r="C801" s="29"/>
      <c r="D801" s="112"/>
      <c r="E801" s="22"/>
      <c r="F801" s="22"/>
      <c r="G801" s="26"/>
      <c r="H801" s="26"/>
      <c r="I801" s="26"/>
      <c r="J801" s="26"/>
      <c r="K801" s="26"/>
      <c r="L801" s="26"/>
      <c r="M801" s="26"/>
      <c r="N801" s="37"/>
      <c r="O801" s="26"/>
      <c r="P801" s="299"/>
      <c r="Q801" s="26"/>
      <c r="R801" s="299"/>
      <c r="S801" s="22"/>
      <c r="T801" s="26"/>
      <c r="U801" s="55"/>
      <c r="V801" s="22"/>
      <c r="W801" s="22"/>
      <c r="X801" s="22"/>
      <c r="Y801" s="22"/>
      <c r="Z801" s="22"/>
      <c r="AA801" s="22"/>
      <c r="AB801" s="22"/>
      <c r="AC801" s="22"/>
      <c r="AD801" s="22"/>
      <c r="AE801" s="22"/>
      <c r="AF801" s="22"/>
      <c r="AG801" s="22"/>
      <c r="AH801" s="22"/>
      <c r="AI801" s="22"/>
      <c r="AJ801" s="22"/>
    </row>
    <row r="802" spans="1:36" ht="14.5">
      <c r="A802" s="29"/>
      <c r="B802" s="55"/>
      <c r="C802" s="29"/>
      <c r="D802" s="112"/>
      <c r="E802" s="22"/>
      <c r="F802" s="22"/>
      <c r="G802" s="26"/>
      <c r="H802" s="26"/>
      <c r="I802" s="26"/>
      <c r="J802" s="26"/>
      <c r="K802" s="26"/>
      <c r="L802" s="26"/>
      <c r="M802" s="26"/>
      <c r="N802" s="37"/>
      <c r="O802" s="26"/>
      <c r="P802" s="299"/>
      <c r="Q802" s="26"/>
      <c r="R802" s="299"/>
      <c r="S802" s="22"/>
      <c r="T802" s="26"/>
      <c r="U802" s="55"/>
      <c r="V802" s="22"/>
      <c r="W802" s="22"/>
      <c r="X802" s="22"/>
      <c r="Y802" s="22"/>
      <c r="Z802" s="22"/>
      <c r="AA802" s="22"/>
      <c r="AB802" s="22"/>
      <c r="AC802" s="22"/>
      <c r="AD802" s="22"/>
      <c r="AE802" s="22"/>
      <c r="AF802" s="22"/>
      <c r="AG802" s="22"/>
      <c r="AH802" s="22"/>
      <c r="AI802" s="22"/>
      <c r="AJ802" s="22"/>
    </row>
    <row r="803" spans="1:36" ht="14.5">
      <c r="A803" s="29"/>
      <c r="B803" s="55"/>
      <c r="C803" s="29"/>
      <c r="D803" s="112"/>
      <c r="E803" s="22"/>
      <c r="F803" s="22"/>
      <c r="G803" s="26"/>
      <c r="H803" s="26"/>
      <c r="I803" s="26"/>
      <c r="J803" s="26"/>
      <c r="K803" s="26"/>
      <c r="L803" s="26"/>
      <c r="M803" s="26"/>
      <c r="N803" s="37"/>
      <c r="O803" s="26"/>
      <c r="P803" s="299"/>
      <c r="Q803" s="26"/>
      <c r="R803" s="299"/>
      <c r="S803" s="22"/>
      <c r="T803" s="26"/>
      <c r="U803" s="55"/>
      <c r="V803" s="22"/>
      <c r="W803" s="22"/>
      <c r="X803" s="22"/>
      <c r="Y803" s="22"/>
      <c r="Z803" s="22"/>
      <c r="AA803" s="22"/>
      <c r="AB803" s="22"/>
      <c r="AC803" s="22"/>
      <c r="AD803" s="22"/>
      <c r="AE803" s="22"/>
      <c r="AF803" s="22"/>
      <c r="AG803" s="22"/>
      <c r="AH803" s="22"/>
      <c r="AI803" s="22"/>
      <c r="AJ803" s="22"/>
    </row>
    <row r="804" spans="1:36" ht="14.5">
      <c r="A804" s="29"/>
      <c r="B804" s="55"/>
      <c r="C804" s="29"/>
      <c r="D804" s="112"/>
      <c r="E804" s="22"/>
      <c r="F804" s="22"/>
      <c r="G804" s="26"/>
      <c r="H804" s="26"/>
      <c r="I804" s="26"/>
      <c r="J804" s="26"/>
      <c r="K804" s="26"/>
      <c r="L804" s="26"/>
      <c r="M804" s="26"/>
      <c r="N804" s="37"/>
      <c r="O804" s="26"/>
      <c r="P804" s="299"/>
      <c r="Q804" s="26"/>
      <c r="R804" s="299"/>
      <c r="S804" s="22"/>
      <c r="T804" s="26"/>
      <c r="U804" s="55"/>
      <c r="V804" s="22"/>
      <c r="W804" s="22"/>
      <c r="X804" s="22"/>
      <c r="Y804" s="22"/>
      <c r="Z804" s="22"/>
      <c r="AA804" s="22"/>
      <c r="AB804" s="22"/>
      <c r="AC804" s="22"/>
      <c r="AD804" s="22"/>
      <c r="AE804" s="22"/>
      <c r="AF804" s="22"/>
      <c r="AG804" s="22"/>
      <c r="AH804" s="22"/>
      <c r="AI804" s="22"/>
      <c r="AJ804" s="22"/>
    </row>
    <row r="805" spans="1:36" ht="14.5">
      <c r="A805" s="29"/>
      <c r="B805" s="55"/>
      <c r="C805" s="29"/>
      <c r="D805" s="112"/>
      <c r="E805" s="22"/>
      <c r="F805" s="22"/>
      <c r="G805" s="26"/>
      <c r="H805" s="26"/>
      <c r="I805" s="26"/>
      <c r="J805" s="26"/>
      <c r="K805" s="26"/>
      <c r="L805" s="26"/>
      <c r="M805" s="26"/>
      <c r="N805" s="37"/>
      <c r="O805" s="26"/>
      <c r="P805" s="299"/>
      <c r="Q805" s="26"/>
      <c r="R805" s="299"/>
      <c r="S805" s="22"/>
      <c r="T805" s="26"/>
      <c r="U805" s="55"/>
      <c r="V805" s="22"/>
      <c r="W805" s="22"/>
      <c r="X805" s="22"/>
      <c r="Y805" s="22"/>
      <c r="Z805" s="22"/>
      <c r="AA805" s="22"/>
      <c r="AB805" s="22"/>
      <c r="AC805" s="22"/>
      <c r="AD805" s="22"/>
      <c r="AE805" s="22"/>
      <c r="AF805" s="22"/>
      <c r="AG805" s="22"/>
      <c r="AH805" s="22"/>
      <c r="AI805" s="22"/>
      <c r="AJ805" s="22"/>
    </row>
    <row r="806" spans="1:36" ht="14.5">
      <c r="A806" s="29"/>
      <c r="B806" s="55"/>
      <c r="C806" s="29"/>
      <c r="D806" s="112"/>
      <c r="E806" s="22"/>
      <c r="F806" s="22"/>
      <c r="G806" s="26"/>
      <c r="H806" s="26"/>
      <c r="I806" s="26"/>
      <c r="J806" s="26"/>
      <c r="K806" s="26"/>
      <c r="L806" s="26"/>
      <c r="M806" s="26"/>
      <c r="N806" s="37"/>
      <c r="O806" s="26"/>
      <c r="P806" s="299"/>
      <c r="Q806" s="26"/>
      <c r="R806" s="299"/>
      <c r="S806" s="22"/>
      <c r="T806" s="26"/>
      <c r="U806" s="55"/>
      <c r="V806" s="22"/>
      <c r="W806" s="22"/>
      <c r="X806" s="22"/>
      <c r="Y806" s="22"/>
      <c r="Z806" s="22"/>
      <c r="AA806" s="22"/>
      <c r="AB806" s="22"/>
      <c r="AC806" s="22"/>
      <c r="AD806" s="22"/>
      <c r="AE806" s="22"/>
      <c r="AF806" s="22"/>
      <c r="AG806" s="22"/>
      <c r="AH806" s="22"/>
      <c r="AI806" s="22"/>
      <c r="AJ806" s="22"/>
    </row>
    <row r="807" spans="1:36" ht="14.5">
      <c r="A807" s="29"/>
      <c r="B807" s="55"/>
      <c r="C807" s="29"/>
      <c r="D807" s="112"/>
      <c r="E807" s="22"/>
      <c r="F807" s="22"/>
      <c r="G807" s="26"/>
      <c r="H807" s="26"/>
      <c r="I807" s="26"/>
      <c r="J807" s="26"/>
      <c r="K807" s="26"/>
      <c r="L807" s="26"/>
      <c r="M807" s="26"/>
      <c r="N807" s="37"/>
      <c r="O807" s="26"/>
      <c r="P807" s="299"/>
      <c r="Q807" s="26"/>
      <c r="R807" s="299"/>
      <c r="S807" s="22"/>
      <c r="T807" s="26"/>
      <c r="U807" s="55"/>
      <c r="V807" s="22"/>
      <c r="W807" s="22"/>
      <c r="X807" s="22"/>
      <c r="Y807" s="22"/>
      <c r="Z807" s="22"/>
      <c r="AA807" s="22"/>
      <c r="AB807" s="22"/>
      <c r="AC807" s="22"/>
      <c r="AD807" s="22"/>
      <c r="AE807" s="22"/>
      <c r="AF807" s="22"/>
      <c r="AG807" s="22"/>
      <c r="AH807" s="22"/>
      <c r="AI807" s="22"/>
      <c r="AJ807" s="22"/>
    </row>
    <row r="808" spans="1:36" ht="14.5">
      <c r="A808" s="29"/>
      <c r="B808" s="55"/>
      <c r="C808" s="29"/>
      <c r="D808" s="112"/>
      <c r="E808" s="22"/>
      <c r="F808" s="22"/>
      <c r="G808" s="26"/>
      <c r="H808" s="26"/>
      <c r="I808" s="26"/>
      <c r="J808" s="26"/>
      <c r="K808" s="26"/>
      <c r="L808" s="26"/>
      <c r="M808" s="26"/>
      <c r="N808" s="37"/>
      <c r="O808" s="26"/>
      <c r="P808" s="299"/>
      <c r="Q808" s="26"/>
      <c r="R808" s="299"/>
      <c r="S808" s="22"/>
      <c r="T808" s="26"/>
      <c r="U808" s="55"/>
      <c r="V808" s="22"/>
      <c r="W808" s="22"/>
      <c r="X808" s="22"/>
      <c r="Y808" s="22"/>
      <c r="Z808" s="22"/>
      <c r="AA808" s="22"/>
      <c r="AB808" s="22"/>
      <c r="AC808" s="22"/>
      <c r="AD808" s="22"/>
      <c r="AE808" s="22"/>
      <c r="AF808" s="22"/>
      <c r="AG808" s="22"/>
      <c r="AH808" s="22"/>
      <c r="AI808" s="22"/>
      <c r="AJ808" s="22"/>
    </row>
    <row r="809" spans="1:36" ht="14.5">
      <c r="A809" s="29"/>
      <c r="B809" s="55"/>
      <c r="C809" s="29"/>
      <c r="D809" s="112"/>
      <c r="E809" s="22"/>
      <c r="F809" s="22"/>
      <c r="G809" s="26"/>
      <c r="H809" s="26"/>
      <c r="I809" s="26"/>
      <c r="J809" s="26"/>
      <c r="K809" s="26"/>
      <c r="L809" s="26"/>
      <c r="M809" s="26"/>
      <c r="N809" s="37"/>
      <c r="O809" s="26"/>
      <c r="P809" s="299"/>
      <c r="Q809" s="26"/>
      <c r="R809" s="299"/>
      <c r="S809" s="22"/>
      <c r="T809" s="26"/>
      <c r="U809" s="55"/>
      <c r="V809" s="22"/>
      <c r="W809" s="22"/>
      <c r="X809" s="22"/>
      <c r="Y809" s="22"/>
      <c r="Z809" s="22"/>
      <c r="AA809" s="22"/>
      <c r="AB809" s="22"/>
      <c r="AC809" s="22"/>
      <c r="AD809" s="22"/>
      <c r="AE809" s="22"/>
      <c r="AF809" s="22"/>
      <c r="AG809" s="22"/>
      <c r="AH809" s="22"/>
      <c r="AI809" s="22"/>
      <c r="AJ809" s="22"/>
    </row>
    <row r="810" spans="1:36" ht="14.5">
      <c r="A810" s="29"/>
      <c r="B810" s="55"/>
      <c r="C810" s="29"/>
      <c r="D810" s="112"/>
      <c r="E810" s="22"/>
      <c r="F810" s="22"/>
      <c r="G810" s="26"/>
      <c r="H810" s="26"/>
      <c r="I810" s="26"/>
      <c r="J810" s="26"/>
      <c r="K810" s="26"/>
      <c r="L810" s="26"/>
      <c r="M810" s="26"/>
      <c r="N810" s="37"/>
      <c r="O810" s="26"/>
      <c r="P810" s="299"/>
      <c r="Q810" s="26"/>
      <c r="R810" s="299"/>
      <c r="S810" s="22"/>
      <c r="T810" s="26"/>
      <c r="U810" s="55"/>
      <c r="V810" s="22"/>
      <c r="W810" s="22"/>
      <c r="X810" s="22"/>
      <c r="Y810" s="22"/>
      <c r="Z810" s="22"/>
      <c r="AA810" s="22"/>
      <c r="AB810" s="22"/>
      <c r="AC810" s="22"/>
      <c r="AD810" s="22"/>
      <c r="AE810" s="22"/>
      <c r="AF810" s="22"/>
      <c r="AG810" s="22"/>
      <c r="AH810" s="22"/>
      <c r="AI810" s="22"/>
      <c r="AJ810" s="22"/>
    </row>
    <row r="811" spans="1:36" ht="14.5">
      <c r="A811" s="29"/>
      <c r="B811" s="55"/>
      <c r="C811" s="29"/>
      <c r="D811" s="112"/>
      <c r="E811" s="22"/>
      <c r="F811" s="22"/>
      <c r="G811" s="26"/>
      <c r="H811" s="26"/>
      <c r="I811" s="26"/>
      <c r="J811" s="26"/>
      <c r="K811" s="26"/>
      <c r="L811" s="26"/>
      <c r="M811" s="26"/>
      <c r="N811" s="37"/>
      <c r="O811" s="26"/>
      <c r="P811" s="299"/>
      <c r="Q811" s="26"/>
      <c r="R811" s="299"/>
      <c r="S811" s="22"/>
      <c r="T811" s="26"/>
      <c r="U811" s="55"/>
      <c r="V811" s="22"/>
      <c r="W811" s="22"/>
      <c r="X811" s="22"/>
      <c r="Y811" s="22"/>
      <c r="Z811" s="22"/>
      <c r="AA811" s="22"/>
      <c r="AB811" s="22"/>
      <c r="AC811" s="22"/>
      <c r="AD811" s="22"/>
      <c r="AE811" s="22"/>
      <c r="AF811" s="22"/>
      <c r="AG811" s="22"/>
      <c r="AH811" s="22"/>
      <c r="AI811" s="22"/>
      <c r="AJ811" s="22"/>
    </row>
    <row r="812" spans="1:36" ht="14.5">
      <c r="A812" s="29"/>
      <c r="B812" s="55"/>
      <c r="C812" s="29"/>
      <c r="D812" s="112"/>
      <c r="E812" s="22"/>
      <c r="F812" s="22"/>
      <c r="G812" s="26"/>
      <c r="H812" s="26"/>
      <c r="I812" s="26"/>
      <c r="J812" s="26"/>
      <c r="K812" s="26"/>
      <c r="L812" s="26"/>
      <c r="M812" s="26"/>
      <c r="N812" s="37"/>
      <c r="O812" s="26"/>
      <c r="P812" s="299"/>
      <c r="Q812" s="26"/>
      <c r="R812" s="299"/>
      <c r="S812" s="22"/>
      <c r="T812" s="26"/>
      <c r="U812" s="55"/>
      <c r="V812" s="22"/>
      <c r="W812" s="22"/>
      <c r="X812" s="22"/>
      <c r="Y812" s="22"/>
      <c r="Z812" s="22"/>
      <c r="AA812" s="22"/>
      <c r="AB812" s="22"/>
      <c r="AC812" s="22"/>
      <c r="AD812" s="22"/>
      <c r="AE812" s="22"/>
      <c r="AF812" s="22"/>
      <c r="AG812" s="22"/>
      <c r="AH812" s="22"/>
      <c r="AI812" s="22"/>
      <c r="AJ812" s="22"/>
    </row>
    <row r="813" spans="1:36" ht="14.5">
      <c r="A813" s="29"/>
      <c r="B813" s="55"/>
      <c r="C813" s="29"/>
      <c r="D813" s="112"/>
      <c r="E813" s="22"/>
      <c r="F813" s="22"/>
      <c r="G813" s="26"/>
      <c r="H813" s="26"/>
      <c r="I813" s="26"/>
      <c r="J813" s="26"/>
      <c r="K813" s="26"/>
      <c r="L813" s="26"/>
      <c r="M813" s="26"/>
      <c r="N813" s="37"/>
      <c r="O813" s="26"/>
      <c r="P813" s="299"/>
      <c r="Q813" s="26"/>
      <c r="R813" s="299"/>
      <c r="S813" s="22"/>
      <c r="T813" s="26"/>
      <c r="U813" s="55"/>
      <c r="V813" s="22"/>
      <c r="W813" s="22"/>
      <c r="X813" s="22"/>
      <c r="Y813" s="22"/>
      <c r="Z813" s="22"/>
      <c r="AA813" s="22"/>
      <c r="AB813" s="22"/>
      <c r="AC813" s="22"/>
      <c r="AD813" s="22"/>
      <c r="AE813" s="22"/>
      <c r="AF813" s="22"/>
      <c r="AG813" s="22"/>
      <c r="AH813" s="22"/>
      <c r="AI813" s="22"/>
      <c r="AJ813" s="22"/>
    </row>
    <row r="814" spans="1:36" ht="14.5">
      <c r="A814" s="29"/>
      <c r="B814" s="55"/>
      <c r="C814" s="29"/>
      <c r="D814" s="112"/>
      <c r="E814" s="22"/>
      <c r="F814" s="22"/>
      <c r="G814" s="26"/>
      <c r="H814" s="26"/>
      <c r="I814" s="26"/>
      <c r="J814" s="26"/>
      <c r="K814" s="26"/>
      <c r="L814" s="26"/>
      <c r="M814" s="26"/>
      <c r="N814" s="37"/>
      <c r="O814" s="26"/>
      <c r="P814" s="299"/>
      <c r="Q814" s="26"/>
      <c r="R814" s="299"/>
      <c r="S814" s="22"/>
      <c r="T814" s="26"/>
      <c r="U814" s="55"/>
      <c r="V814" s="22"/>
      <c r="W814" s="22"/>
      <c r="X814" s="22"/>
      <c r="Y814" s="22"/>
      <c r="Z814" s="22"/>
      <c r="AA814" s="22"/>
      <c r="AB814" s="22"/>
      <c r="AC814" s="22"/>
      <c r="AD814" s="22"/>
      <c r="AE814" s="22"/>
      <c r="AF814" s="22"/>
      <c r="AG814" s="22"/>
      <c r="AH814" s="22"/>
      <c r="AI814" s="22"/>
      <c r="AJ814" s="22"/>
    </row>
    <row r="815" spans="1:36" ht="14.5">
      <c r="A815" s="29"/>
      <c r="B815" s="55"/>
      <c r="C815" s="29"/>
      <c r="D815" s="112"/>
      <c r="E815" s="22"/>
      <c r="F815" s="22"/>
      <c r="G815" s="26"/>
      <c r="H815" s="26"/>
      <c r="I815" s="26"/>
      <c r="J815" s="26"/>
      <c r="K815" s="26"/>
      <c r="L815" s="26"/>
      <c r="M815" s="26"/>
      <c r="N815" s="37"/>
      <c r="O815" s="26"/>
      <c r="P815" s="299"/>
      <c r="Q815" s="26"/>
      <c r="R815" s="299"/>
      <c r="S815" s="22"/>
      <c r="T815" s="26"/>
      <c r="U815" s="55"/>
      <c r="V815" s="22"/>
      <c r="W815" s="22"/>
      <c r="X815" s="22"/>
      <c r="Y815" s="22"/>
      <c r="Z815" s="22"/>
      <c r="AA815" s="22"/>
      <c r="AB815" s="22"/>
      <c r="AC815" s="22"/>
      <c r="AD815" s="22"/>
      <c r="AE815" s="22"/>
      <c r="AF815" s="22"/>
      <c r="AG815" s="22"/>
      <c r="AH815" s="22"/>
      <c r="AI815" s="22"/>
      <c r="AJ815" s="22"/>
    </row>
    <row r="816" spans="1:36" ht="14.5">
      <c r="A816" s="29"/>
      <c r="B816" s="55"/>
      <c r="C816" s="29"/>
      <c r="D816" s="112"/>
      <c r="E816" s="22"/>
      <c r="F816" s="22"/>
      <c r="G816" s="26"/>
      <c r="H816" s="26"/>
      <c r="I816" s="26"/>
      <c r="J816" s="26"/>
      <c r="K816" s="26"/>
      <c r="L816" s="26"/>
      <c r="M816" s="26"/>
      <c r="N816" s="37"/>
      <c r="O816" s="26"/>
      <c r="P816" s="299"/>
      <c r="Q816" s="26"/>
      <c r="R816" s="299"/>
      <c r="S816" s="22"/>
      <c r="T816" s="26"/>
      <c r="U816" s="55"/>
      <c r="V816" s="22"/>
      <c r="W816" s="22"/>
      <c r="X816" s="22"/>
      <c r="Y816" s="22"/>
      <c r="Z816" s="22"/>
      <c r="AA816" s="22"/>
      <c r="AB816" s="22"/>
      <c r="AC816" s="22"/>
      <c r="AD816" s="22"/>
      <c r="AE816" s="22"/>
      <c r="AF816" s="22"/>
      <c r="AG816" s="22"/>
      <c r="AH816" s="22"/>
      <c r="AI816" s="22"/>
      <c r="AJ816" s="22"/>
    </row>
    <row r="817" spans="1:36" ht="14.5">
      <c r="A817" s="29"/>
      <c r="B817" s="55"/>
      <c r="C817" s="29"/>
      <c r="D817" s="112"/>
      <c r="E817" s="22"/>
      <c r="F817" s="22"/>
      <c r="G817" s="26"/>
      <c r="H817" s="26"/>
      <c r="I817" s="26"/>
      <c r="J817" s="26"/>
      <c r="K817" s="26"/>
      <c r="L817" s="26"/>
      <c r="M817" s="26"/>
      <c r="N817" s="37"/>
      <c r="O817" s="26"/>
      <c r="P817" s="299"/>
      <c r="Q817" s="26"/>
      <c r="R817" s="299"/>
      <c r="S817" s="22"/>
      <c r="T817" s="26"/>
      <c r="U817" s="55"/>
      <c r="V817" s="22"/>
      <c r="W817" s="22"/>
      <c r="X817" s="22"/>
      <c r="Y817" s="22"/>
      <c r="Z817" s="22"/>
      <c r="AA817" s="22"/>
      <c r="AB817" s="22"/>
      <c r="AC817" s="22"/>
      <c r="AD817" s="22"/>
      <c r="AE817" s="22"/>
      <c r="AF817" s="22"/>
      <c r="AG817" s="22"/>
      <c r="AH817" s="22"/>
      <c r="AI817" s="22"/>
      <c r="AJ817" s="22"/>
    </row>
    <row r="818" spans="1:36" ht="14.5">
      <c r="A818" s="29"/>
      <c r="B818" s="55"/>
      <c r="C818" s="29"/>
      <c r="D818" s="112"/>
      <c r="E818" s="22"/>
      <c r="F818" s="22"/>
      <c r="G818" s="26"/>
      <c r="H818" s="26"/>
      <c r="I818" s="26"/>
      <c r="J818" s="26"/>
      <c r="K818" s="26"/>
      <c r="L818" s="26"/>
      <c r="M818" s="26"/>
      <c r="N818" s="37"/>
      <c r="O818" s="26"/>
      <c r="P818" s="299"/>
      <c r="Q818" s="26"/>
      <c r="R818" s="299"/>
      <c r="S818" s="22"/>
      <c r="T818" s="26"/>
      <c r="U818" s="55"/>
      <c r="V818" s="22"/>
      <c r="W818" s="22"/>
      <c r="X818" s="22"/>
      <c r="Y818" s="22"/>
      <c r="Z818" s="22"/>
      <c r="AA818" s="22"/>
      <c r="AB818" s="22"/>
      <c r="AC818" s="22"/>
      <c r="AD818" s="22"/>
      <c r="AE818" s="22"/>
      <c r="AF818" s="22"/>
      <c r="AG818" s="22"/>
      <c r="AH818" s="22"/>
      <c r="AI818" s="22"/>
      <c r="AJ818" s="22"/>
    </row>
    <row r="819" spans="1:36" ht="14.5">
      <c r="A819" s="29"/>
      <c r="B819" s="55"/>
      <c r="C819" s="29"/>
      <c r="D819" s="112"/>
      <c r="E819" s="22"/>
      <c r="F819" s="22"/>
      <c r="G819" s="26"/>
      <c r="H819" s="26"/>
      <c r="I819" s="26"/>
      <c r="J819" s="26"/>
      <c r="K819" s="26"/>
      <c r="L819" s="26"/>
      <c r="M819" s="26"/>
      <c r="N819" s="37"/>
      <c r="O819" s="26"/>
      <c r="P819" s="299"/>
      <c r="Q819" s="26"/>
      <c r="R819" s="299"/>
      <c r="S819" s="22"/>
      <c r="T819" s="26"/>
      <c r="U819" s="55"/>
      <c r="V819" s="22"/>
      <c r="W819" s="22"/>
      <c r="X819" s="22"/>
      <c r="Y819" s="22"/>
      <c r="Z819" s="22"/>
      <c r="AA819" s="22"/>
      <c r="AB819" s="22"/>
      <c r="AC819" s="22"/>
      <c r="AD819" s="22"/>
      <c r="AE819" s="22"/>
      <c r="AF819" s="22"/>
      <c r="AG819" s="22"/>
      <c r="AH819" s="22"/>
      <c r="AI819" s="22"/>
      <c r="AJ819" s="22"/>
    </row>
    <row r="820" spans="1:36" ht="14.5">
      <c r="A820" s="29"/>
      <c r="B820" s="55"/>
      <c r="C820" s="29"/>
      <c r="D820" s="112"/>
      <c r="E820" s="22"/>
      <c r="F820" s="22"/>
      <c r="G820" s="26"/>
      <c r="H820" s="26"/>
      <c r="I820" s="26"/>
      <c r="J820" s="26"/>
      <c r="K820" s="26"/>
      <c r="L820" s="26"/>
      <c r="M820" s="26"/>
      <c r="N820" s="37"/>
      <c r="O820" s="26"/>
      <c r="P820" s="299"/>
      <c r="Q820" s="26"/>
      <c r="R820" s="299"/>
      <c r="S820" s="22"/>
      <c r="T820" s="26"/>
      <c r="U820" s="55"/>
      <c r="V820" s="22"/>
      <c r="W820" s="22"/>
      <c r="X820" s="22"/>
      <c r="Y820" s="22"/>
      <c r="Z820" s="22"/>
      <c r="AA820" s="22"/>
      <c r="AB820" s="22"/>
      <c r="AC820" s="22"/>
      <c r="AD820" s="22"/>
      <c r="AE820" s="22"/>
      <c r="AF820" s="22"/>
      <c r="AG820" s="22"/>
      <c r="AH820" s="22"/>
      <c r="AI820" s="22"/>
      <c r="AJ820" s="22"/>
    </row>
    <row r="821" spans="1:36" ht="14.5">
      <c r="A821" s="29"/>
      <c r="B821" s="55"/>
      <c r="C821" s="29"/>
      <c r="D821" s="112"/>
      <c r="E821" s="22"/>
      <c r="F821" s="22"/>
      <c r="G821" s="26"/>
      <c r="H821" s="26"/>
      <c r="I821" s="26"/>
      <c r="J821" s="26"/>
      <c r="K821" s="26"/>
      <c r="L821" s="26"/>
      <c r="M821" s="26"/>
      <c r="N821" s="37"/>
      <c r="O821" s="26"/>
      <c r="P821" s="299"/>
      <c r="Q821" s="26"/>
      <c r="R821" s="299"/>
      <c r="S821" s="22"/>
      <c r="T821" s="26"/>
      <c r="U821" s="55"/>
      <c r="V821" s="22"/>
      <c r="W821" s="22"/>
      <c r="X821" s="22"/>
      <c r="Y821" s="22"/>
      <c r="Z821" s="22"/>
      <c r="AA821" s="22"/>
      <c r="AB821" s="22"/>
      <c r="AC821" s="22"/>
      <c r="AD821" s="22"/>
      <c r="AE821" s="22"/>
      <c r="AF821" s="22"/>
      <c r="AG821" s="22"/>
      <c r="AH821" s="22"/>
      <c r="AI821" s="22"/>
      <c r="AJ821" s="22"/>
    </row>
    <row r="822" spans="1:36" ht="14.5">
      <c r="A822" s="29"/>
      <c r="B822" s="55"/>
      <c r="C822" s="29"/>
      <c r="D822" s="112"/>
      <c r="E822" s="22"/>
      <c r="F822" s="22"/>
      <c r="G822" s="26"/>
      <c r="H822" s="26"/>
      <c r="I822" s="26"/>
      <c r="J822" s="26"/>
      <c r="K822" s="26"/>
      <c r="L822" s="26"/>
      <c r="M822" s="26"/>
      <c r="N822" s="37"/>
      <c r="O822" s="26"/>
      <c r="P822" s="299"/>
      <c r="Q822" s="26"/>
      <c r="R822" s="299"/>
      <c r="S822" s="22"/>
      <c r="T822" s="26"/>
      <c r="U822" s="55"/>
      <c r="V822" s="22"/>
      <c r="W822" s="22"/>
      <c r="X822" s="22"/>
      <c r="Y822" s="22"/>
      <c r="Z822" s="22"/>
      <c r="AA822" s="22"/>
      <c r="AB822" s="22"/>
      <c r="AC822" s="22"/>
      <c r="AD822" s="22"/>
      <c r="AE822" s="22"/>
      <c r="AF822" s="22"/>
      <c r="AG822" s="22"/>
      <c r="AH822" s="22"/>
      <c r="AI822" s="22"/>
      <c r="AJ822" s="22"/>
    </row>
    <row r="823" spans="1:36" ht="14.5">
      <c r="A823" s="29"/>
      <c r="B823" s="55"/>
      <c r="C823" s="29"/>
      <c r="D823" s="112"/>
      <c r="E823" s="22"/>
      <c r="F823" s="22"/>
      <c r="G823" s="26"/>
      <c r="H823" s="26"/>
      <c r="I823" s="26"/>
      <c r="J823" s="26"/>
      <c r="K823" s="26"/>
      <c r="L823" s="26"/>
      <c r="M823" s="26"/>
      <c r="N823" s="37"/>
      <c r="O823" s="26"/>
      <c r="P823" s="299"/>
      <c r="Q823" s="26"/>
      <c r="R823" s="299"/>
      <c r="S823" s="22"/>
      <c r="T823" s="26"/>
      <c r="U823" s="55"/>
      <c r="V823" s="22"/>
      <c r="W823" s="22"/>
      <c r="X823" s="22"/>
      <c r="Y823" s="22"/>
      <c r="Z823" s="22"/>
      <c r="AA823" s="22"/>
      <c r="AB823" s="22"/>
      <c r="AC823" s="22"/>
      <c r="AD823" s="22"/>
      <c r="AE823" s="22"/>
      <c r="AF823" s="22"/>
      <c r="AG823" s="22"/>
      <c r="AH823" s="22"/>
      <c r="AI823" s="22"/>
      <c r="AJ823" s="22"/>
    </row>
    <row r="824" spans="1:36" ht="14.5">
      <c r="A824" s="29"/>
      <c r="B824" s="55"/>
      <c r="C824" s="29"/>
      <c r="D824" s="112"/>
      <c r="E824" s="22"/>
      <c r="F824" s="22"/>
      <c r="G824" s="26"/>
      <c r="H824" s="26"/>
      <c r="I824" s="26"/>
      <c r="J824" s="26"/>
      <c r="K824" s="26"/>
      <c r="L824" s="26"/>
      <c r="M824" s="26"/>
      <c r="N824" s="37"/>
      <c r="O824" s="26"/>
      <c r="P824" s="299"/>
      <c r="Q824" s="26"/>
      <c r="R824" s="299"/>
      <c r="S824" s="22"/>
      <c r="T824" s="26"/>
      <c r="U824" s="55"/>
      <c r="V824" s="22"/>
      <c r="W824" s="22"/>
      <c r="X824" s="22"/>
      <c r="Y824" s="22"/>
      <c r="Z824" s="22"/>
      <c r="AA824" s="22"/>
      <c r="AB824" s="22"/>
      <c r="AC824" s="22"/>
      <c r="AD824" s="22"/>
      <c r="AE824" s="22"/>
      <c r="AF824" s="22"/>
      <c r="AG824" s="22"/>
      <c r="AH824" s="22"/>
      <c r="AI824" s="22"/>
      <c r="AJ824" s="22"/>
    </row>
    <row r="825" spans="1:36" ht="14.5">
      <c r="A825" s="29"/>
      <c r="B825" s="55"/>
      <c r="C825" s="29"/>
      <c r="D825" s="112"/>
      <c r="E825" s="22"/>
      <c r="F825" s="22"/>
      <c r="G825" s="26"/>
      <c r="H825" s="26"/>
      <c r="I825" s="26"/>
      <c r="J825" s="26"/>
      <c r="K825" s="26"/>
      <c r="L825" s="26"/>
      <c r="M825" s="26"/>
      <c r="N825" s="37"/>
      <c r="O825" s="26"/>
      <c r="P825" s="299"/>
      <c r="Q825" s="26"/>
      <c r="R825" s="299"/>
      <c r="S825" s="22"/>
      <c r="T825" s="26"/>
      <c r="U825" s="55"/>
      <c r="V825" s="22"/>
      <c r="W825" s="22"/>
      <c r="X825" s="22"/>
      <c r="Y825" s="22"/>
      <c r="Z825" s="22"/>
      <c r="AA825" s="22"/>
      <c r="AB825" s="22"/>
      <c r="AC825" s="22"/>
      <c r="AD825" s="22"/>
      <c r="AE825" s="22"/>
      <c r="AF825" s="22"/>
      <c r="AG825" s="22"/>
      <c r="AH825" s="22"/>
      <c r="AI825" s="22"/>
      <c r="AJ825" s="22"/>
    </row>
    <row r="826" spans="1:36" ht="14.5">
      <c r="A826" s="29"/>
      <c r="B826" s="55"/>
      <c r="C826" s="29"/>
      <c r="D826" s="112"/>
      <c r="E826" s="22"/>
      <c r="F826" s="22"/>
      <c r="G826" s="26"/>
      <c r="H826" s="26"/>
      <c r="I826" s="26"/>
      <c r="J826" s="26"/>
      <c r="K826" s="26"/>
      <c r="L826" s="26"/>
      <c r="M826" s="26"/>
      <c r="N826" s="37"/>
      <c r="O826" s="26"/>
      <c r="P826" s="299"/>
      <c r="Q826" s="26"/>
      <c r="R826" s="299"/>
      <c r="S826" s="22"/>
      <c r="T826" s="26"/>
      <c r="U826" s="55"/>
      <c r="V826" s="22"/>
      <c r="W826" s="22"/>
      <c r="X826" s="22"/>
      <c r="Y826" s="22"/>
      <c r="Z826" s="22"/>
      <c r="AA826" s="22"/>
      <c r="AB826" s="22"/>
      <c r="AC826" s="22"/>
      <c r="AD826" s="22"/>
      <c r="AE826" s="22"/>
      <c r="AF826" s="22"/>
      <c r="AG826" s="22"/>
      <c r="AH826" s="22"/>
      <c r="AI826" s="22"/>
      <c r="AJ826" s="22"/>
    </row>
    <row r="827" spans="1:36" ht="14.5">
      <c r="A827" s="29"/>
      <c r="B827" s="55"/>
      <c r="C827" s="29"/>
      <c r="D827" s="112"/>
      <c r="E827" s="22"/>
      <c r="F827" s="22"/>
      <c r="G827" s="26"/>
      <c r="H827" s="26"/>
      <c r="I827" s="26"/>
      <c r="J827" s="26"/>
      <c r="K827" s="26"/>
      <c r="L827" s="26"/>
      <c r="M827" s="26"/>
      <c r="N827" s="37"/>
      <c r="O827" s="26"/>
      <c r="P827" s="299"/>
      <c r="Q827" s="26"/>
      <c r="R827" s="299"/>
      <c r="S827" s="22"/>
      <c r="T827" s="26"/>
      <c r="U827" s="55"/>
      <c r="V827" s="22"/>
      <c r="W827" s="22"/>
      <c r="X827" s="22"/>
      <c r="Y827" s="22"/>
      <c r="Z827" s="22"/>
      <c r="AA827" s="22"/>
      <c r="AB827" s="22"/>
      <c r="AC827" s="22"/>
      <c r="AD827" s="22"/>
      <c r="AE827" s="22"/>
      <c r="AF827" s="22"/>
      <c r="AG827" s="22"/>
      <c r="AH827" s="22"/>
      <c r="AI827" s="22"/>
      <c r="AJ827" s="22"/>
    </row>
    <row r="828" spans="1:36" ht="14.5">
      <c r="A828" s="29"/>
      <c r="B828" s="55"/>
      <c r="C828" s="29"/>
      <c r="D828" s="112"/>
      <c r="E828" s="22"/>
      <c r="F828" s="22"/>
      <c r="G828" s="26"/>
      <c r="H828" s="26"/>
      <c r="I828" s="26"/>
      <c r="J828" s="26"/>
      <c r="K828" s="26"/>
      <c r="L828" s="26"/>
      <c r="M828" s="26"/>
      <c r="N828" s="37"/>
      <c r="O828" s="26"/>
      <c r="P828" s="299"/>
      <c r="Q828" s="26"/>
      <c r="R828" s="299"/>
      <c r="S828" s="22"/>
      <c r="T828" s="26"/>
      <c r="U828" s="55"/>
      <c r="V828" s="22"/>
      <c r="W828" s="22"/>
      <c r="X828" s="22"/>
      <c r="Y828" s="22"/>
      <c r="Z828" s="22"/>
      <c r="AA828" s="22"/>
      <c r="AB828" s="22"/>
      <c r="AC828" s="22"/>
      <c r="AD828" s="22"/>
      <c r="AE828" s="22"/>
      <c r="AF828" s="22"/>
      <c r="AG828" s="22"/>
      <c r="AH828" s="22"/>
      <c r="AI828" s="22"/>
      <c r="AJ828" s="22"/>
    </row>
    <row r="829" spans="1:36" ht="14.5">
      <c r="A829" s="29"/>
      <c r="B829" s="55"/>
      <c r="C829" s="29"/>
      <c r="D829" s="112"/>
      <c r="E829" s="22"/>
      <c r="F829" s="22"/>
      <c r="G829" s="26"/>
      <c r="H829" s="26"/>
      <c r="I829" s="26"/>
      <c r="J829" s="26"/>
      <c r="K829" s="26"/>
      <c r="L829" s="26"/>
      <c r="M829" s="26"/>
      <c r="N829" s="37"/>
      <c r="O829" s="26"/>
      <c r="P829" s="299"/>
      <c r="Q829" s="26"/>
      <c r="R829" s="299"/>
      <c r="S829" s="22"/>
      <c r="T829" s="26"/>
      <c r="U829" s="55"/>
      <c r="V829" s="22"/>
      <c r="W829" s="22"/>
      <c r="X829" s="22"/>
      <c r="Y829" s="22"/>
      <c r="Z829" s="22"/>
      <c r="AA829" s="22"/>
      <c r="AB829" s="22"/>
      <c r="AC829" s="22"/>
      <c r="AD829" s="22"/>
      <c r="AE829" s="22"/>
      <c r="AF829" s="22"/>
      <c r="AG829" s="22"/>
      <c r="AH829" s="22"/>
      <c r="AI829" s="22"/>
      <c r="AJ829" s="22"/>
    </row>
    <row r="830" spans="1:36" ht="14.5">
      <c r="A830" s="29"/>
      <c r="B830" s="55"/>
      <c r="C830" s="29"/>
      <c r="D830" s="112"/>
      <c r="E830" s="22"/>
      <c r="F830" s="22"/>
      <c r="G830" s="26"/>
      <c r="H830" s="26"/>
      <c r="I830" s="26"/>
      <c r="J830" s="26"/>
      <c r="K830" s="26"/>
      <c r="L830" s="26"/>
      <c r="M830" s="26"/>
      <c r="N830" s="37"/>
      <c r="O830" s="26"/>
      <c r="P830" s="299"/>
      <c r="Q830" s="26"/>
      <c r="R830" s="299"/>
      <c r="S830" s="22"/>
      <c r="T830" s="26"/>
      <c r="U830" s="55"/>
      <c r="V830" s="22"/>
      <c r="W830" s="22"/>
      <c r="X830" s="22"/>
      <c r="Y830" s="22"/>
      <c r="Z830" s="22"/>
      <c r="AA830" s="22"/>
      <c r="AB830" s="22"/>
      <c r="AC830" s="22"/>
      <c r="AD830" s="22"/>
      <c r="AE830" s="22"/>
      <c r="AF830" s="22"/>
      <c r="AG830" s="22"/>
      <c r="AH830" s="22"/>
      <c r="AI830" s="22"/>
      <c r="AJ830" s="22"/>
    </row>
    <row r="831" spans="1:36" ht="14.5">
      <c r="A831" s="29"/>
      <c r="B831" s="55"/>
      <c r="C831" s="29"/>
      <c r="D831" s="112"/>
      <c r="E831" s="22"/>
      <c r="F831" s="22"/>
      <c r="G831" s="26"/>
      <c r="H831" s="26"/>
      <c r="I831" s="26"/>
      <c r="J831" s="26"/>
      <c r="K831" s="26"/>
      <c r="L831" s="26"/>
      <c r="M831" s="26"/>
      <c r="N831" s="37"/>
      <c r="O831" s="26"/>
      <c r="P831" s="299"/>
      <c r="Q831" s="26"/>
      <c r="R831" s="299"/>
      <c r="S831" s="22"/>
      <c r="T831" s="26"/>
      <c r="U831" s="55"/>
      <c r="V831" s="22"/>
      <c r="W831" s="22"/>
      <c r="X831" s="22"/>
      <c r="Y831" s="22"/>
      <c r="Z831" s="22"/>
      <c r="AA831" s="22"/>
      <c r="AB831" s="22"/>
      <c r="AC831" s="22"/>
      <c r="AD831" s="22"/>
      <c r="AE831" s="22"/>
      <c r="AF831" s="22"/>
      <c r="AG831" s="22"/>
      <c r="AH831" s="22"/>
      <c r="AI831" s="22"/>
      <c r="AJ831" s="22"/>
    </row>
    <row r="832" spans="1:36" ht="14.5">
      <c r="A832" s="29"/>
      <c r="B832" s="55"/>
      <c r="C832" s="29"/>
      <c r="D832" s="112"/>
      <c r="E832" s="22"/>
      <c r="F832" s="22"/>
      <c r="G832" s="26"/>
      <c r="H832" s="26"/>
      <c r="I832" s="26"/>
      <c r="J832" s="26"/>
      <c r="K832" s="26"/>
      <c r="L832" s="26"/>
      <c r="M832" s="26"/>
      <c r="N832" s="37"/>
      <c r="O832" s="26"/>
      <c r="P832" s="299"/>
      <c r="Q832" s="26"/>
      <c r="R832" s="299"/>
      <c r="S832" s="22"/>
      <c r="T832" s="26"/>
      <c r="U832" s="55"/>
      <c r="V832" s="22"/>
      <c r="W832" s="22"/>
      <c r="X832" s="22"/>
      <c r="Y832" s="22"/>
      <c r="Z832" s="22"/>
      <c r="AA832" s="22"/>
      <c r="AB832" s="22"/>
      <c r="AC832" s="22"/>
      <c r="AD832" s="22"/>
      <c r="AE832" s="22"/>
      <c r="AF832" s="22"/>
      <c r="AG832" s="22"/>
      <c r="AH832" s="22"/>
      <c r="AI832" s="22"/>
      <c r="AJ832" s="22"/>
    </row>
    <row r="833" spans="1:36" ht="14.5">
      <c r="A833" s="29"/>
      <c r="B833" s="55"/>
      <c r="C833" s="29"/>
      <c r="D833" s="112"/>
      <c r="E833" s="22"/>
      <c r="F833" s="22"/>
      <c r="G833" s="26"/>
      <c r="H833" s="26"/>
      <c r="I833" s="26"/>
      <c r="J833" s="26"/>
      <c r="K833" s="26"/>
      <c r="L833" s="26"/>
      <c r="M833" s="26"/>
      <c r="N833" s="37"/>
      <c r="O833" s="26"/>
      <c r="P833" s="299"/>
      <c r="Q833" s="26"/>
      <c r="R833" s="299"/>
      <c r="S833" s="22"/>
      <c r="T833" s="26"/>
      <c r="U833" s="55"/>
      <c r="V833" s="22"/>
      <c r="W833" s="22"/>
      <c r="X833" s="22"/>
      <c r="Y833" s="22"/>
      <c r="Z833" s="22"/>
      <c r="AA833" s="22"/>
      <c r="AB833" s="22"/>
      <c r="AC833" s="22"/>
      <c r="AD833" s="22"/>
      <c r="AE833" s="22"/>
      <c r="AF833" s="22"/>
      <c r="AG833" s="22"/>
      <c r="AH833" s="22"/>
      <c r="AI833" s="22"/>
      <c r="AJ833" s="22"/>
    </row>
    <row r="834" spans="1:36" ht="14.5">
      <c r="A834" s="29"/>
      <c r="B834" s="55"/>
      <c r="C834" s="29"/>
      <c r="D834" s="112"/>
      <c r="E834" s="22"/>
      <c r="F834" s="22"/>
      <c r="G834" s="26"/>
      <c r="H834" s="26"/>
      <c r="I834" s="26"/>
      <c r="J834" s="26"/>
      <c r="K834" s="26"/>
      <c r="L834" s="26"/>
      <c r="M834" s="26"/>
      <c r="N834" s="37"/>
      <c r="O834" s="26"/>
      <c r="P834" s="299"/>
      <c r="Q834" s="26"/>
      <c r="R834" s="299"/>
      <c r="S834" s="22"/>
      <c r="T834" s="26"/>
      <c r="U834" s="55"/>
      <c r="V834" s="22"/>
      <c r="W834" s="22"/>
      <c r="X834" s="22"/>
      <c r="Y834" s="22"/>
      <c r="Z834" s="22"/>
      <c r="AA834" s="22"/>
      <c r="AB834" s="22"/>
      <c r="AC834" s="22"/>
      <c r="AD834" s="22"/>
      <c r="AE834" s="22"/>
      <c r="AF834" s="22"/>
      <c r="AG834" s="22"/>
      <c r="AH834" s="22"/>
      <c r="AI834" s="22"/>
      <c r="AJ834" s="22"/>
    </row>
    <row r="835" spans="1:36" ht="14.5">
      <c r="A835" s="29"/>
      <c r="B835" s="55"/>
      <c r="C835" s="29"/>
      <c r="D835" s="112"/>
      <c r="E835" s="22"/>
      <c r="F835" s="22"/>
      <c r="G835" s="26"/>
      <c r="H835" s="26"/>
      <c r="I835" s="26"/>
      <c r="J835" s="26"/>
      <c r="K835" s="26"/>
      <c r="L835" s="26"/>
      <c r="M835" s="26"/>
      <c r="N835" s="37"/>
      <c r="O835" s="26"/>
      <c r="P835" s="299"/>
      <c r="Q835" s="26"/>
      <c r="R835" s="299"/>
      <c r="S835" s="22"/>
      <c r="T835" s="26"/>
      <c r="U835" s="55"/>
      <c r="V835" s="22"/>
      <c r="W835" s="22"/>
      <c r="X835" s="22"/>
      <c r="Y835" s="22"/>
      <c r="Z835" s="22"/>
      <c r="AA835" s="22"/>
      <c r="AB835" s="22"/>
      <c r="AC835" s="22"/>
      <c r="AD835" s="22"/>
      <c r="AE835" s="22"/>
      <c r="AF835" s="22"/>
      <c r="AG835" s="22"/>
      <c r="AH835" s="22"/>
      <c r="AI835" s="22"/>
      <c r="AJ835" s="22"/>
    </row>
    <row r="836" spans="1:36" ht="14.5">
      <c r="A836" s="29"/>
      <c r="B836" s="55"/>
      <c r="C836" s="29"/>
      <c r="D836" s="112"/>
      <c r="E836" s="22"/>
      <c r="F836" s="22"/>
      <c r="G836" s="26"/>
      <c r="H836" s="26"/>
      <c r="I836" s="26"/>
      <c r="J836" s="26"/>
      <c r="K836" s="26"/>
      <c r="L836" s="26"/>
      <c r="M836" s="26"/>
      <c r="N836" s="37"/>
      <c r="O836" s="26"/>
      <c r="P836" s="299"/>
      <c r="Q836" s="26"/>
      <c r="R836" s="299"/>
      <c r="S836" s="22"/>
      <c r="T836" s="26"/>
      <c r="U836" s="55"/>
      <c r="V836" s="22"/>
      <c r="W836" s="22"/>
      <c r="X836" s="22"/>
      <c r="Y836" s="22"/>
      <c r="Z836" s="22"/>
      <c r="AA836" s="22"/>
      <c r="AB836" s="22"/>
      <c r="AC836" s="22"/>
      <c r="AD836" s="22"/>
      <c r="AE836" s="22"/>
      <c r="AF836" s="22"/>
      <c r="AG836" s="22"/>
      <c r="AH836" s="22"/>
      <c r="AI836" s="22"/>
      <c r="AJ836" s="22"/>
    </row>
    <row r="837" spans="1:36" ht="14.5">
      <c r="A837" s="29"/>
      <c r="B837" s="55"/>
      <c r="C837" s="29"/>
      <c r="D837" s="112"/>
      <c r="E837" s="22"/>
      <c r="F837" s="22"/>
      <c r="G837" s="26"/>
      <c r="H837" s="26"/>
      <c r="I837" s="26"/>
      <c r="J837" s="26"/>
      <c r="K837" s="26"/>
      <c r="L837" s="26"/>
      <c r="M837" s="26"/>
      <c r="N837" s="37"/>
      <c r="O837" s="26"/>
      <c r="P837" s="299"/>
      <c r="Q837" s="26"/>
      <c r="R837" s="299"/>
      <c r="S837" s="22"/>
      <c r="T837" s="26"/>
      <c r="U837" s="55"/>
      <c r="V837" s="22"/>
      <c r="W837" s="22"/>
      <c r="X837" s="22"/>
      <c r="Y837" s="22"/>
      <c r="Z837" s="22"/>
      <c r="AA837" s="22"/>
      <c r="AB837" s="22"/>
      <c r="AC837" s="22"/>
      <c r="AD837" s="22"/>
      <c r="AE837" s="22"/>
      <c r="AF837" s="22"/>
      <c r="AG837" s="22"/>
      <c r="AH837" s="22"/>
      <c r="AI837" s="22"/>
      <c r="AJ837" s="22"/>
    </row>
    <row r="838" spans="1:36" ht="14.5">
      <c r="A838" s="29"/>
      <c r="B838" s="55"/>
      <c r="C838" s="29"/>
      <c r="D838" s="112"/>
      <c r="E838" s="22"/>
      <c r="F838" s="22"/>
      <c r="G838" s="26"/>
      <c r="H838" s="26"/>
      <c r="I838" s="26"/>
      <c r="J838" s="26"/>
      <c r="K838" s="26"/>
      <c r="L838" s="26"/>
      <c r="M838" s="26"/>
      <c r="N838" s="37"/>
      <c r="O838" s="26"/>
      <c r="P838" s="299"/>
      <c r="Q838" s="26"/>
      <c r="R838" s="299"/>
      <c r="S838" s="22"/>
      <c r="T838" s="26"/>
      <c r="U838" s="55"/>
      <c r="V838" s="22"/>
      <c r="W838" s="22"/>
      <c r="X838" s="22"/>
      <c r="Y838" s="22"/>
      <c r="Z838" s="22"/>
      <c r="AA838" s="22"/>
      <c r="AB838" s="22"/>
      <c r="AC838" s="22"/>
      <c r="AD838" s="22"/>
      <c r="AE838" s="22"/>
      <c r="AF838" s="22"/>
      <c r="AG838" s="22"/>
      <c r="AH838" s="22"/>
      <c r="AI838" s="22"/>
      <c r="AJ838" s="22"/>
    </row>
    <row r="839" spans="1:36" ht="14.5">
      <c r="A839" s="29"/>
      <c r="B839" s="55"/>
      <c r="C839" s="29"/>
      <c r="D839" s="112"/>
      <c r="E839" s="22"/>
      <c r="F839" s="22"/>
      <c r="G839" s="26"/>
      <c r="H839" s="26"/>
      <c r="I839" s="26"/>
      <c r="J839" s="26"/>
      <c r="K839" s="26"/>
      <c r="L839" s="26"/>
      <c r="M839" s="26"/>
      <c r="N839" s="37"/>
      <c r="O839" s="26"/>
      <c r="P839" s="299"/>
      <c r="Q839" s="26"/>
      <c r="R839" s="299"/>
      <c r="S839" s="22"/>
      <c r="T839" s="26"/>
      <c r="U839" s="55"/>
      <c r="V839" s="22"/>
      <c r="W839" s="22"/>
      <c r="X839" s="22"/>
      <c r="Y839" s="22"/>
      <c r="Z839" s="22"/>
      <c r="AA839" s="22"/>
      <c r="AB839" s="22"/>
      <c r="AC839" s="22"/>
      <c r="AD839" s="22"/>
      <c r="AE839" s="22"/>
      <c r="AF839" s="22"/>
      <c r="AG839" s="22"/>
      <c r="AH839" s="22"/>
      <c r="AI839" s="22"/>
      <c r="AJ839" s="22"/>
    </row>
    <row r="840" spans="1:36" ht="14.5">
      <c r="A840" s="29"/>
      <c r="B840" s="55"/>
      <c r="C840" s="29"/>
      <c r="D840" s="112"/>
      <c r="E840" s="22"/>
      <c r="F840" s="22"/>
      <c r="G840" s="26"/>
      <c r="H840" s="26"/>
      <c r="I840" s="26"/>
      <c r="J840" s="26"/>
      <c r="K840" s="26"/>
      <c r="L840" s="26"/>
      <c r="M840" s="26"/>
      <c r="N840" s="37"/>
      <c r="O840" s="26"/>
      <c r="P840" s="299"/>
      <c r="Q840" s="26"/>
      <c r="R840" s="299"/>
      <c r="S840" s="22"/>
      <c r="T840" s="26"/>
      <c r="U840" s="55"/>
      <c r="V840" s="22"/>
      <c r="W840" s="22"/>
      <c r="X840" s="22"/>
      <c r="Y840" s="22"/>
      <c r="Z840" s="22"/>
      <c r="AA840" s="22"/>
      <c r="AB840" s="22"/>
      <c r="AC840" s="22"/>
      <c r="AD840" s="22"/>
      <c r="AE840" s="22"/>
      <c r="AF840" s="22"/>
      <c r="AG840" s="22"/>
      <c r="AH840" s="22"/>
      <c r="AI840" s="22"/>
      <c r="AJ840" s="22"/>
    </row>
    <row r="841" spans="1:36" ht="14.5">
      <c r="A841" s="29"/>
      <c r="B841" s="55"/>
      <c r="C841" s="29"/>
      <c r="D841" s="112"/>
      <c r="E841" s="22"/>
      <c r="F841" s="22"/>
      <c r="G841" s="26"/>
      <c r="H841" s="26"/>
      <c r="I841" s="26"/>
      <c r="J841" s="26"/>
      <c r="K841" s="26"/>
      <c r="L841" s="26"/>
      <c r="M841" s="26"/>
      <c r="N841" s="37"/>
      <c r="O841" s="26"/>
      <c r="P841" s="299"/>
      <c r="Q841" s="26"/>
      <c r="R841" s="299"/>
      <c r="S841" s="22"/>
      <c r="T841" s="26"/>
      <c r="U841" s="55"/>
      <c r="V841" s="22"/>
      <c r="W841" s="22"/>
      <c r="X841" s="22"/>
      <c r="Y841" s="22"/>
      <c r="Z841" s="22"/>
      <c r="AA841" s="22"/>
      <c r="AB841" s="22"/>
      <c r="AC841" s="22"/>
      <c r="AD841" s="22"/>
      <c r="AE841" s="22"/>
      <c r="AF841" s="22"/>
      <c r="AG841" s="22"/>
      <c r="AH841" s="22"/>
      <c r="AI841" s="22"/>
      <c r="AJ841" s="22"/>
    </row>
    <row r="842" spans="1:36" ht="14.5">
      <c r="A842" s="29"/>
      <c r="B842" s="55"/>
      <c r="C842" s="29"/>
      <c r="D842" s="112"/>
      <c r="E842" s="22"/>
      <c r="F842" s="22"/>
      <c r="G842" s="26"/>
      <c r="H842" s="26"/>
      <c r="I842" s="26"/>
      <c r="J842" s="26"/>
      <c r="K842" s="26"/>
      <c r="L842" s="26"/>
      <c r="M842" s="26"/>
      <c r="N842" s="37"/>
      <c r="O842" s="26"/>
      <c r="P842" s="299"/>
      <c r="Q842" s="26"/>
      <c r="R842" s="299"/>
      <c r="S842" s="22"/>
      <c r="T842" s="26"/>
      <c r="U842" s="55"/>
      <c r="V842" s="22"/>
      <c r="W842" s="22"/>
      <c r="X842" s="22"/>
      <c r="Y842" s="22"/>
      <c r="Z842" s="22"/>
      <c r="AA842" s="22"/>
      <c r="AB842" s="22"/>
      <c r="AC842" s="22"/>
      <c r="AD842" s="22"/>
      <c r="AE842" s="22"/>
      <c r="AF842" s="22"/>
      <c r="AG842" s="22"/>
      <c r="AH842" s="22"/>
      <c r="AI842" s="22"/>
      <c r="AJ842" s="22"/>
    </row>
    <row r="843" spans="1:36" ht="14.5">
      <c r="A843" s="29"/>
      <c r="B843" s="55"/>
      <c r="C843" s="29"/>
      <c r="D843" s="112"/>
      <c r="E843" s="22"/>
      <c r="F843" s="22"/>
      <c r="G843" s="26"/>
      <c r="H843" s="26"/>
      <c r="I843" s="26"/>
      <c r="J843" s="26"/>
      <c r="K843" s="26"/>
      <c r="L843" s="26"/>
      <c r="M843" s="26"/>
      <c r="N843" s="37"/>
      <c r="O843" s="26"/>
      <c r="P843" s="299"/>
      <c r="Q843" s="26"/>
      <c r="R843" s="299"/>
      <c r="S843" s="22"/>
      <c r="T843" s="26"/>
      <c r="U843" s="55"/>
      <c r="V843" s="22"/>
      <c r="W843" s="22"/>
      <c r="X843" s="22"/>
      <c r="Y843" s="22"/>
      <c r="Z843" s="22"/>
      <c r="AA843" s="22"/>
      <c r="AB843" s="22"/>
      <c r="AC843" s="22"/>
      <c r="AD843" s="22"/>
      <c r="AE843" s="22"/>
      <c r="AF843" s="22"/>
      <c r="AG843" s="22"/>
      <c r="AH843" s="22"/>
      <c r="AI843" s="22"/>
      <c r="AJ843" s="22"/>
    </row>
    <row r="844" spans="1:36" ht="14.5">
      <c r="A844" s="29"/>
      <c r="B844" s="55"/>
      <c r="C844" s="29"/>
      <c r="D844" s="112"/>
      <c r="E844" s="22"/>
      <c r="F844" s="22"/>
      <c r="G844" s="26"/>
      <c r="H844" s="26"/>
      <c r="I844" s="26"/>
      <c r="J844" s="26"/>
      <c r="K844" s="26"/>
      <c r="L844" s="26"/>
      <c r="M844" s="26"/>
      <c r="N844" s="37"/>
      <c r="O844" s="26"/>
      <c r="P844" s="299"/>
      <c r="Q844" s="26"/>
      <c r="R844" s="299"/>
      <c r="S844" s="22"/>
      <c r="T844" s="26"/>
      <c r="U844" s="55"/>
      <c r="V844" s="22"/>
      <c r="W844" s="22"/>
      <c r="X844" s="22"/>
      <c r="Y844" s="22"/>
      <c r="Z844" s="22"/>
      <c r="AA844" s="22"/>
      <c r="AB844" s="22"/>
      <c r="AC844" s="22"/>
      <c r="AD844" s="22"/>
      <c r="AE844" s="22"/>
      <c r="AF844" s="22"/>
      <c r="AG844" s="22"/>
      <c r="AH844" s="22"/>
      <c r="AI844" s="22"/>
      <c r="AJ844" s="22"/>
    </row>
    <row r="845" spans="1:36" ht="14.5">
      <c r="A845" s="29"/>
      <c r="B845" s="55"/>
      <c r="C845" s="29"/>
      <c r="D845" s="112"/>
      <c r="E845" s="22"/>
      <c r="F845" s="22"/>
      <c r="G845" s="26"/>
      <c r="H845" s="26"/>
      <c r="I845" s="26"/>
      <c r="J845" s="26"/>
      <c r="K845" s="26"/>
      <c r="L845" s="26"/>
      <c r="M845" s="26"/>
      <c r="N845" s="37"/>
      <c r="O845" s="26"/>
      <c r="P845" s="299"/>
      <c r="Q845" s="26"/>
      <c r="R845" s="299"/>
      <c r="S845" s="22"/>
      <c r="T845" s="26"/>
      <c r="U845" s="55"/>
      <c r="V845" s="22"/>
      <c r="W845" s="22"/>
      <c r="X845" s="22"/>
      <c r="Y845" s="22"/>
      <c r="Z845" s="22"/>
      <c r="AA845" s="22"/>
      <c r="AB845" s="22"/>
      <c r="AC845" s="22"/>
      <c r="AD845" s="22"/>
      <c r="AE845" s="22"/>
      <c r="AF845" s="22"/>
      <c r="AG845" s="22"/>
      <c r="AH845" s="22"/>
      <c r="AI845" s="22"/>
      <c r="AJ845" s="22"/>
    </row>
    <row r="846" spans="1:36" ht="14.5">
      <c r="A846" s="29"/>
      <c r="B846" s="55"/>
      <c r="C846" s="29"/>
      <c r="D846" s="112"/>
      <c r="E846" s="22"/>
      <c r="F846" s="22"/>
      <c r="G846" s="26"/>
      <c r="H846" s="26"/>
      <c r="I846" s="26"/>
      <c r="J846" s="26"/>
      <c r="K846" s="26"/>
      <c r="L846" s="26"/>
      <c r="M846" s="26"/>
      <c r="N846" s="37"/>
      <c r="O846" s="26"/>
      <c r="P846" s="299"/>
      <c r="Q846" s="26"/>
      <c r="R846" s="299"/>
      <c r="S846" s="22"/>
      <c r="T846" s="26"/>
      <c r="U846" s="55"/>
      <c r="V846" s="22"/>
      <c r="W846" s="22"/>
      <c r="X846" s="22"/>
      <c r="Y846" s="22"/>
      <c r="Z846" s="22"/>
      <c r="AA846" s="22"/>
      <c r="AB846" s="22"/>
      <c r="AC846" s="22"/>
      <c r="AD846" s="22"/>
      <c r="AE846" s="22"/>
      <c r="AF846" s="22"/>
      <c r="AG846" s="22"/>
      <c r="AH846" s="22"/>
      <c r="AI846" s="22"/>
      <c r="AJ846" s="22"/>
    </row>
    <row r="847" spans="1:36" ht="14.5">
      <c r="A847" s="29"/>
      <c r="B847" s="55"/>
      <c r="C847" s="29"/>
      <c r="D847" s="112"/>
      <c r="E847" s="22"/>
      <c r="F847" s="22"/>
      <c r="G847" s="26"/>
      <c r="H847" s="26"/>
      <c r="I847" s="26"/>
      <c r="J847" s="26"/>
      <c r="K847" s="26"/>
      <c r="L847" s="26"/>
      <c r="M847" s="26"/>
      <c r="N847" s="37"/>
      <c r="O847" s="26"/>
      <c r="P847" s="299"/>
      <c r="Q847" s="26"/>
      <c r="R847" s="299"/>
      <c r="S847" s="22"/>
      <c r="T847" s="26"/>
      <c r="U847" s="55"/>
      <c r="V847" s="22"/>
      <c r="W847" s="22"/>
      <c r="X847" s="22"/>
      <c r="Y847" s="22"/>
      <c r="Z847" s="22"/>
      <c r="AA847" s="22"/>
      <c r="AB847" s="22"/>
      <c r="AC847" s="22"/>
      <c r="AD847" s="22"/>
      <c r="AE847" s="22"/>
      <c r="AF847" s="22"/>
      <c r="AG847" s="22"/>
      <c r="AH847" s="22"/>
      <c r="AI847" s="22"/>
      <c r="AJ847" s="22"/>
    </row>
    <row r="848" spans="1:36" ht="14.5">
      <c r="A848" s="29"/>
      <c r="B848" s="55"/>
      <c r="C848" s="29"/>
      <c r="D848" s="112"/>
      <c r="E848" s="22"/>
      <c r="F848" s="22"/>
      <c r="G848" s="26"/>
      <c r="H848" s="26"/>
      <c r="I848" s="26"/>
      <c r="J848" s="26"/>
      <c r="K848" s="26"/>
      <c r="L848" s="26"/>
      <c r="M848" s="26"/>
      <c r="N848" s="37"/>
      <c r="O848" s="26"/>
      <c r="P848" s="299"/>
      <c r="Q848" s="26"/>
      <c r="R848" s="299"/>
      <c r="S848" s="22"/>
      <c r="T848" s="26"/>
      <c r="U848" s="55"/>
      <c r="V848" s="22"/>
      <c r="W848" s="22"/>
      <c r="X848" s="22"/>
      <c r="Y848" s="22"/>
      <c r="Z848" s="22"/>
      <c r="AA848" s="22"/>
      <c r="AB848" s="22"/>
      <c r="AC848" s="22"/>
      <c r="AD848" s="22"/>
      <c r="AE848" s="22"/>
      <c r="AF848" s="22"/>
      <c r="AG848" s="22"/>
      <c r="AH848" s="22"/>
      <c r="AI848" s="22"/>
      <c r="AJ848" s="22"/>
    </row>
    <row r="849" spans="1:36" ht="14.5">
      <c r="A849" s="29"/>
      <c r="B849" s="55"/>
      <c r="C849" s="29"/>
      <c r="D849" s="112"/>
      <c r="E849" s="22"/>
      <c r="F849" s="22"/>
      <c r="G849" s="26"/>
      <c r="H849" s="26"/>
      <c r="I849" s="26"/>
      <c r="J849" s="26"/>
      <c r="K849" s="26"/>
      <c r="L849" s="26"/>
      <c r="M849" s="26"/>
      <c r="N849" s="37"/>
      <c r="O849" s="26"/>
      <c r="P849" s="299"/>
      <c r="Q849" s="26"/>
      <c r="R849" s="299"/>
      <c r="S849" s="22"/>
      <c r="T849" s="26"/>
      <c r="U849" s="55"/>
      <c r="V849" s="22"/>
      <c r="W849" s="22"/>
      <c r="X849" s="22"/>
      <c r="Y849" s="22"/>
      <c r="Z849" s="22"/>
      <c r="AA849" s="22"/>
      <c r="AB849" s="22"/>
      <c r="AC849" s="22"/>
      <c r="AD849" s="22"/>
      <c r="AE849" s="22"/>
      <c r="AF849" s="22"/>
      <c r="AG849" s="22"/>
      <c r="AH849" s="22"/>
      <c r="AI849" s="22"/>
      <c r="AJ849" s="22"/>
    </row>
    <row r="850" spans="1:36" ht="14.5">
      <c r="A850" s="29"/>
      <c r="B850" s="55"/>
      <c r="C850" s="29"/>
      <c r="D850" s="112"/>
      <c r="E850" s="22"/>
      <c r="F850" s="22"/>
      <c r="G850" s="26"/>
      <c r="H850" s="26"/>
      <c r="I850" s="26"/>
      <c r="J850" s="26"/>
      <c r="K850" s="26"/>
      <c r="L850" s="26"/>
      <c r="M850" s="26"/>
      <c r="N850" s="37"/>
      <c r="O850" s="26"/>
      <c r="P850" s="299"/>
      <c r="Q850" s="26"/>
      <c r="R850" s="299"/>
      <c r="S850" s="22"/>
      <c r="T850" s="26"/>
      <c r="U850" s="55"/>
      <c r="V850" s="22"/>
      <c r="W850" s="22"/>
      <c r="X850" s="22"/>
      <c r="Y850" s="22"/>
      <c r="Z850" s="22"/>
      <c r="AA850" s="22"/>
      <c r="AB850" s="22"/>
      <c r="AC850" s="22"/>
      <c r="AD850" s="22"/>
      <c r="AE850" s="22"/>
      <c r="AF850" s="22"/>
      <c r="AG850" s="22"/>
      <c r="AH850" s="22"/>
      <c r="AI850" s="22"/>
      <c r="AJ850" s="22"/>
    </row>
    <row r="851" spans="1:36" ht="14.5">
      <c r="A851" s="29"/>
      <c r="B851" s="55"/>
      <c r="C851" s="29"/>
      <c r="D851" s="112"/>
      <c r="E851" s="22"/>
      <c r="F851" s="22"/>
      <c r="G851" s="26"/>
      <c r="H851" s="26"/>
      <c r="I851" s="26"/>
      <c r="J851" s="26"/>
      <c r="K851" s="26"/>
      <c r="L851" s="26"/>
      <c r="M851" s="26"/>
      <c r="N851" s="37"/>
      <c r="O851" s="26"/>
      <c r="P851" s="299"/>
      <c r="Q851" s="26"/>
      <c r="R851" s="299"/>
      <c r="S851" s="22"/>
      <c r="T851" s="26"/>
      <c r="U851" s="55"/>
      <c r="V851" s="22"/>
      <c r="W851" s="22"/>
      <c r="X851" s="22"/>
      <c r="Y851" s="22"/>
      <c r="Z851" s="22"/>
      <c r="AA851" s="22"/>
      <c r="AB851" s="22"/>
      <c r="AC851" s="22"/>
      <c r="AD851" s="22"/>
      <c r="AE851" s="22"/>
      <c r="AF851" s="22"/>
      <c r="AG851" s="22"/>
      <c r="AH851" s="22"/>
      <c r="AI851" s="22"/>
      <c r="AJ851" s="22"/>
    </row>
    <row r="852" spans="1:36" ht="14.5">
      <c r="A852" s="29"/>
      <c r="B852" s="55"/>
      <c r="C852" s="29"/>
      <c r="D852" s="112"/>
      <c r="E852" s="22"/>
      <c r="F852" s="22"/>
      <c r="G852" s="26"/>
      <c r="H852" s="26"/>
      <c r="I852" s="26"/>
      <c r="J852" s="26"/>
      <c r="K852" s="26"/>
      <c r="L852" s="26"/>
      <c r="M852" s="26"/>
      <c r="N852" s="37"/>
      <c r="O852" s="26"/>
      <c r="P852" s="299"/>
      <c r="Q852" s="26"/>
      <c r="R852" s="299"/>
      <c r="S852" s="22"/>
      <c r="T852" s="26"/>
      <c r="U852" s="55"/>
      <c r="V852" s="22"/>
      <c r="W852" s="22"/>
      <c r="X852" s="22"/>
      <c r="Y852" s="22"/>
      <c r="Z852" s="22"/>
      <c r="AA852" s="22"/>
      <c r="AB852" s="22"/>
      <c r="AC852" s="22"/>
      <c r="AD852" s="22"/>
      <c r="AE852" s="22"/>
      <c r="AF852" s="22"/>
      <c r="AG852" s="22"/>
      <c r="AH852" s="22"/>
      <c r="AI852" s="22"/>
      <c r="AJ852" s="22"/>
    </row>
    <row r="853" spans="1:36" ht="14.5">
      <c r="A853" s="29"/>
      <c r="B853" s="55"/>
      <c r="C853" s="29"/>
      <c r="D853" s="112"/>
      <c r="E853" s="22"/>
      <c r="F853" s="22"/>
      <c r="G853" s="26"/>
      <c r="H853" s="26"/>
      <c r="I853" s="26"/>
      <c r="J853" s="26"/>
      <c r="K853" s="26"/>
      <c r="L853" s="26"/>
      <c r="M853" s="26"/>
      <c r="N853" s="37"/>
      <c r="O853" s="26"/>
      <c r="P853" s="299"/>
      <c r="Q853" s="26"/>
      <c r="R853" s="299"/>
      <c r="S853" s="22"/>
      <c r="T853" s="26"/>
      <c r="U853" s="55"/>
      <c r="V853" s="22"/>
      <c r="W853" s="22"/>
      <c r="X853" s="22"/>
      <c r="Y853" s="22"/>
      <c r="Z853" s="22"/>
      <c r="AA853" s="22"/>
      <c r="AB853" s="22"/>
      <c r="AC853" s="22"/>
      <c r="AD853" s="22"/>
      <c r="AE853" s="22"/>
      <c r="AF853" s="22"/>
      <c r="AG853" s="22"/>
      <c r="AH853" s="22"/>
      <c r="AI853" s="22"/>
      <c r="AJ853" s="22"/>
    </row>
    <row r="854" spans="1:36" ht="14.5">
      <c r="A854" s="29"/>
      <c r="B854" s="55"/>
      <c r="C854" s="29"/>
      <c r="D854" s="112"/>
      <c r="E854" s="22"/>
      <c r="F854" s="22"/>
      <c r="G854" s="26"/>
      <c r="H854" s="26"/>
      <c r="I854" s="26"/>
      <c r="J854" s="26"/>
      <c r="K854" s="26"/>
      <c r="L854" s="26"/>
      <c r="M854" s="26"/>
      <c r="N854" s="37"/>
      <c r="O854" s="26"/>
      <c r="P854" s="299"/>
      <c r="Q854" s="26"/>
      <c r="R854" s="299"/>
      <c r="S854" s="22"/>
      <c r="T854" s="26"/>
      <c r="U854" s="55"/>
      <c r="V854" s="22"/>
      <c r="W854" s="22"/>
      <c r="X854" s="22"/>
      <c r="Y854" s="22"/>
      <c r="Z854" s="22"/>
      <c r="AA854" s="22"/>
      <c r="AB854" s="22"/>
      <c r="AC854" s="22"/>
      <c r="AD854" s="22"/>
      <c r="AE854" s="22"/>
      <c r="AF854" s="22"/>
      <c r="AG854" s="22"/>
      <c r="AH854" s="22"/>
      <c r="AI854" s="22"/>
      <c r="AJ854" s="22"/>
    </row>
    <row r="855" spans="1:36" ht="14.5">
      <c r="A855" s="29"/>
      <c r="B855" s="55"/>
      <c r="C855" s="29"/>
      <c r="D855" s="112"/>
      <c r="E855" s="22"/>
      <c r="F855" s="22"/>
      <c r="G855" s="26"/>
      <c r="H855" s="26"/>
      <c r="I855" s="26"/>
      <c r="J855" s="26"/>
      <c r="K855" s="26"/>
      <c r="L855" s="26"/>
      <c r="M855" s="26"/>
      <c r="N855" s="37"/>
      <c r="O855" s="26"/>
      <c r="P855" s="299"/>
      <c r="Q855" s="26"/>
      <c r="R855" s="299"/>
      <c r="S855" s="22"/>
      <c r="T855" s="26"/>
      <c r="U855" s="55"/>
      <c r="V855" s="22"/>
      <c r="W855" s="22"/>
      <c r="X855" s="22"/>
      <c r="Y855" s="22"/>
      <c r="Z855" s="22"/>
      <c r="AA855" s="22"/>
      <c r="AB855" s="22"/>
      <c r="AC855" s="22"/>
      <c r="AD855" s="22"/>
      <c r="AE855" s="22"/>
      <c r="AF855" s="22"/>
      <c r="AG855" s="22"/>
      <c r="AH855" s="22"/>
      <c r="AI855" s="22"/>
      <c r="AJ855" s="22"/>
    </row>
    <row r="856" spans="1:36" ht="14.5">
      <c r="A856" s="29"/>
      <c r="B856" s="55"/>
      <c r="C856" s="29"/>
      <c r="D856" s="112"/>
      <c r="E856" s="22"/>
      <c r="F856" s="22"/>
      <c r="G856" s="26"/>
      <c r="H856" s="26"/>
      <c r="I856" s="26"/>
      <c r="J856" s="26"/>
      <c r="K856" s="26"/>
      <c r="L856" s="26"/>
      <c r="M856" s="26"/>
      <c r="N856" s="37"/>
      <c r="O856" s="26"/>
      <c r="P856" s="299"/>
      <c r="Q856" s="26"/>
      <c r="R856" s="299"/>
      <c r="S856" s="22"/>
      <c r="T856" s="26"/>
      <c r="U856" s="55"/>
      <c r="V856" s="22"/>
      <c r="W856" s="22"/>
      <c r="X856" s="22"/>
      <c r="Y856" s="22"/>
      <c r="Z856" s="22"/>
      <c r="AA856" s="22"/>
      <c r="AB856" s="22"/>
      <c r="AC856" s="22"/>
      <c r="AD856" s="22"/>
      <c r="AE856" s="22"/>
      <c r="AF856" s="22"/>
      <c r="AG856" s="22"/>
      <c r="AH856" s="22"/>
      <c r="AI856" s="22"/>
      <c r="AJ856" s="22"/>
    </row>
    <row r="857" spans="1:36" ht="14.5">
      <c r="A857" s="29"/>
      <c r="B857" s="55"/>
      <c r="C857" s="29"/>
      <c r="D857" s="112"/>
      <c r="E857" s="22"/>
      <c r="F857" s="22"/>
      <c r="G857" s="26"/>
      <c r="H857" s="26"/>
      <c r="I857" s="26"/>
      <c r="J857" s="26"/>
      <c r="K857" s="26"/>
      <c r="L857" s="26"/>
      <c r="M857" s="26"/>
      <c r="N857" s="37"/>
      <c r="O857" s="26"/>
      <c r="P857" s="299"/>
      <c r="Q857" s="26"/>
      <c r="R857" s="299"/>
      <c r="S857" s="22"/>
      <c r="T857" s="26"/>
      <c r="U857" s="55"/>
      <c r="V857" s="22"/>
      <c r="W857" s="22"/>
      <c r="X857" s="22"/>
      <c r="Y857" s="22"/>
      <c r="Z857" s="22"/>
      <c r="AA857" s="22"/>
      <c r="AB857" s="22"/>
      <c r="AC857" s="22"/>
      <c r="AD857" s="22"/>
      <c r="AE857" s="22"/>
      <c r="AF857" s="22"/>
      <c r="AG857" s="22"/>
      <c r="AH857" s="22"/>
      <c r="AI857" s="22"/>
      <c r="AJ857" s="22"/>
    </row>
    <row r="858" spans="1:36" ht="14.5">
      <c r="A858" s="29"/>
      <c r="B858" s="55"/>
      <c r="C858" s="29"/>
      <c r="D858" s="112"/>
      <c r="E858" s="22"/>
      <c r="F858" s="22"/>
      <c r="G858" s="26"/>
      <c r="H858" s="26"/>
      <c r="I858" s="26"/>
      <c r="J858" s="26"/>
      <c r="K858" s="26"/>
      <c r="L858" s="26"/>
      <c r="M858" s="26"/>
      <c r="N858" s="37"/>
      <c r="O858" s="26"/>
      <c r="P858" s="299"/>
      <c r="Q858" s="26"/>
      <c r="R858" s="299"/>
      <c r="S858" s="22"/>
      <c r="T858" s="26"/>
      <c r="U858" s="55"/>
      <c r="V858" s="22"/>
      <c r="W858" s="22"/>
      <c r="X858" s="22"/>
      <c r="Y858" s="22"/>
      <c r="Z858" s="22"/>
      <c r="AA858" s="22"/>
      <c r="AB858" s="22"/>
      <c r="AC858" s="22"/>
      <c r="AD858" s="22"/>
      <c r="AE858" s="22"/>
      <c r="AF858" s="22"/>
      <c r="AG858" s="22"/>
      <c r="AH858" s="22"/>
      <c r="AI858" s="22"/>
      <c r="AJ858" s="22"/>
    </row>
    <row r="859" spans="1:36" ht="14.5">
      <c r="A859" s="29"/>
      <c r="B859" s="55"/>
      <c r="C859" s="29"/>
      <c r="D859" s="112"/>
      <c r="E859" s="22"/>
      <c r="F859" s="22"/>
      <c r="G859" s="26"/>
      <c r="H859" s="26"/>
      <c r="I859" s="26"/>
      <c r="J859" s="26"/>
      <c r="K859" s="26"/>
      <c r="L859" s="26"/>
      <c r="M859" s="26"/>
      <c r="N859" s="37"/>
      <c r="O859" s="26"/>
      <c r="P859" s="299"/>
      <c r="Q859" s="26"/>
      <c r="R859" s="299"/>
      <c r="S859" s="22"/>
      <c r="T859" s="26"/>
      <c r="U859" s="55"/>
      <c r="V859" s="22"/>
      <c r="W859" s="22"/>
      <c r="X859" s="22"/>
      <c r="Y859" s="22"/>
      <c r="Z859" s="22"/>
      <c r="AA859" s="22"/>
      <c r="AB859" s="22"/>
      <c r="AC859" s="22"/>
      <c r="AD859" s="22"/>
      <c r="AE859" s="22"/>
      <c r="AF859" s="22"/>
      <c r="AG859" s="22"/>
      <c r="AH859" s="22"/>
      <c r="AI859" s="22"/>
      <c r="AJ859" s="22"/>
    </row>
    <row r="860" spans="1:36" ht="14.5">
      <c r="A860" s="29"/>
      <c r="B860" s="55"/>
      <c r="C860" s="29"/>
      <c r="D860" s="112"/>
      <c r="E860" s="22"/>
      <c r="F860" s="22"/>
      <c r="G860" s="26"/>
      <c r="H860" s="26"/>
      <c r="I860" s="26"/>
      <c r="J860" s="26"/>
      <c r="K860" s="26"/>
      <c r="L860" s="26"/>
      <c r="M860" s="26"/>
      <c r="N860" s="37"/>
      <c r="O860" s="26"/>
      <c r="P860" s="299"/>
      <c r="Q860" s="26"/>
      <c r="R860" s="299"/>
      <c r="S860" s="22"/>
      <c r="T860" s="26"/>
      <c r="U860" s="55"/>
      <c r="V860" s="22"/>
      <c r="W860" s="22"/>
      <c r="X860" s="22"/>
      <c r="Y860" s="22"/>
      <c r="Z860" s="22"/>
      <c r="AA860" s="22"/>
      <c r="AB860" s="22"/>
      <c r="AC860" s="22"/>
      <c r="AD860" s="22"/>
      <c r="AE860" s="22"/>
      <c r="AF860" s="22"/>
      <c r="AG860" s="22"/>
      <c r="AH860" s="22"/>
      <c r="AI860" s="22"/>
      <c r="AJ860" s="22"/>
    </row>
    <row r="861" spans="1:36" ht="14.5">
      <c r="A861" s="29"/>
      <c r="B861" s="55"/>
      <c r="C861" s="29"/>
      <c r="D861" s="112"/>
      <c r="E861" s="22"/>
      <c r="F861" s="22"/>
      <c r="G861" s="26"/>
      <c r="H861" s="26"/>
      <c r="I861" s="26"/>
      <c r="J861" s="26"/>
      <c r="K861" s="26"/>
      <c r="L861" s="26"/>
      <c r="M861" s="26"/>
      <c r="N861" s="37"/>
      <c r="O861" s="26"/>
      <c r="P861" s="299"/>
      <c r="Q861" s="26"/>
      <c r="R861" s="299"/>
      <c r="S861" s="22"/>
      <c r="T861" s="26"/>
      <c r="U861" s="55"/>
      <c r="V861" s="22"/>
      <c r="W861" s="22"/>
      <c r="X861" s="22"/>
      <c r="Y861" s="22"/>
      <c r="Z861" s="22"/>
      <c r="AA861" s="22"/>
      <c r="AB861" s="22"/>
      <c r="AC861" s="22"/>
      <c r="AD861" s="22"/>
      <c r="AE861" s="22"/>
      <c r="AF861" s="22"/>
      <c r="AG861" s="22"/>
      <c r="AH861" s="22"/>
      <c r="AI861" s="22"/>
      <c r="AJ861" s="22"/>
    </row>
    <row r="862" spans="1:36" ht="14.5">
      <c r="A862" s="29"/>
      <c r="B862" s="55"/>
      <c r="C862" s="29"/>
      <c r="D862" s="112"/>
      <c r="E862" s="22"/>
      <c r="F862" s="22"/>
      <c r="G862" s="26"/>
      <c r="H862" s="26"/>
      <c r="I862" s="26"/>
      <c r="J862" s="26"/>
      <c r="K862" s="26"/>
      <c r="L862" s="26"/>
      <c r="M862" s="26"/>
      <c r="N862" s="37"/>
      <c r="O862" s="26"/>
      <c r="P862" s="299"/>
      <c r="Q862" s="26"/>
      <c r="R862" s="299"/>
      <c r="S862" s="22"/>
      <c r="T862" s="26"/>
      <c r="U862" s="55"/>
      <c r="V862" s="22"/>
      <c r="W862" s="22"/>
      <c r="X862" s="22"/>
      <c r="Y862" s="22"/>
      <c r="Z862" s="22"/>
      <c r="AA862" s="22"/>
      <c r="AB862" s="22"/>
      <c r="AC862" s="22"/>
      <c r="AD862" s="22"/>
      <c r="AE862" s="22"/>
      <c r="AF862" s="22"/>
      <c r="AG862" s="22"/>
      <c r="AH862" s="22"/>
      <c r="AI862" s="22"/>
      <c r="AJ862" s="22"/>
    </row>
    <row r="863" spans="1:36" ht="14.5">
      <c r="A863" s="29"/>
      <c r="B863" s="55"/>
      <c r="C863" s="29"/>
      <c r="D863" s="112"/>
      <c r="E863" s="22"/>
      <c r="F863" s="22"/>
      <c r="G863" s="26"/>
      <c r="H863" s="26"/>
      <c r="I863" s="26"/>
      <c r="J863" s="26"/>
      <c r="K863" s="26"/>
      <c r="L863" s="26"/>
      <c r="M863" s="26"/>
      <c r="N863" s="37"/>
      <c r="O863" s="26"/>
      <c r="P863" s="299"/>
      <c r="Q863" s="26"/>
      <c r="R863" s="299"/>
      <c r="S863" s="22"/>
      <c r="T863" s="26"/>
      <c r="U863" s="55"/>
      <c r="V863" s="22"/>
      <c r="W863" s="22"/>
      <c r="X863" s="22"/>
      <c r="Y863" s="22"/>
      <c r="Z863" s="22"/>
      <c r="AA863" s="22"/>
      <c r="AB863" s="22"/>
      <c r="AC863" s="22"/>
      <c r="AD863" s="22"/>
      <c r="AE863" s="22"/>
      <c r="AF863" s="22"/>
      <c r="AG863" s="22"/>
      <c r="AH863" s="22"/>
      <c r="AI863" s="22"/>
      <c r="AJ863" s="22"/>
    </row>
    <row r="864" spans="1:36" ht="14.5">
      <c r="A864" s="29"/>
      <c r="B864" s="55"/>
      <c r="C864" s="29"/>
      <c r="D864" s="112"/>
      <c r="E864" s="22"/>
      <c r="F864" s="22"/>
      <c r="G864" s="26"/>
      <c r="H864" s="26"/>
      <c r="I864" s="26"/>
      <c r="J864" s="26"/>
      <c r="K864" s="26"/>
      <c r="L864" s="26"/>
      <c r="M864" s="26"/>
      <c r="N864" s="37"/>
      <c r="O864" s="26"/>
      <c r="P864" s="299"/>
      <c r="Q864" s="26"/>
      <c r="R864" s="299"/>
      <c r="S864" s="22"/>
      <c r="T864" s="26"/>
      <c r="U864" s="55"/>
      <c r="V864" s="22"/>
      <c r="W864" s="22"/>
      <c r="X864" s="22"/>
      <c r="Y864" s="22"/>
      <c r="Z864" s="22"/>
      <c r="AA864" s="22"/>
      <c r="AB864" s="22"/>
      <c r="AC864" s="22"/>
      <c r="AD864" s="22"/>
      <c r="AE864" s="22"/>
      <c r="AF864" s="22"/>
      <c r="AG864" s="22"/>
      <c r="AH864" s="22"/>
      <c r="AI864" s="22"/>
      <c r="AJ864" s="22"/>
    </row>
    <row r="865" spans="1:36" ht="14.5">
      <c r="A865" s="29"/>
      <c r="B865" s="55"/>
      <c r="C865" s="29"/>
      <c r="D865" s="112"/>
      <c r="E865" s="22"/>
      <c r="F865" s="22"/>
      <c r="G865" s="26"/>
      <c r="H865" s="26"/>
      <c r="I865" s="26"/>
      <c r="J865" s="26"/>
      <c r="K865" s="26"/>
      <c r="L865" s="26"/>
      <c r="M865" s="26"/>
      <c r="N865" s="37"/>
      <c r="O865" s="26"/>
      <c r="P865" s="299"/>
      <c r="Q865" s="26"/>
      <c r="R865" s="299"/>
      <c r="S865" s="22"/>
      <c r="T865" s="26"/>
      <c r="U865" s="55"/>
      <c r="V865" s="22"/>
      <c r="W865" s="22"/>
      <c r="X865" s="22"/>
      <c r="Y865" s="22"/>
      <c r="Z865" s="22"/>
      <c r="AA865" s="22"/>
      <c r="AB865" s="22"/>
      <c r="AC865" s="22"/>
      <c r="AD865" s="22"/>
      <c r="AE865" s="22"/>
      <c r="AF865" s="22"/>
      <c r="AG865" s="22"/>
      <c r="AH865" s="22"/>
      <c r="AI865" s="22"/>
      <c r="AJ865" s="22"/>
    </row>
    <row r="866" spans="1:36" ht="14.5">
      <c r="A866" s="29"/>
      <c r="B866" s="55"/>
      <c r="C866" s="29"/>
      <c r="D866" s="112"/>
      <c r="E866" s="22"/>
      <c r="F866" s="22"/>
      <c r="G866" s="26"/>
      <c r="H866" s="26"/>
      <c r="I866" s="26"/>
      <c r="J866" s="26"/>
      <c r="K866" s="26"/>
      <c r="L866" s="26"/>
      <c r="M866" s="26"/>
      <c r="N866" s="37"/>
      <c r="O866" s="26"/>
      <c r="P866" s="299"/>
      <c r="Q866" s="26"/>
      <c r="R866" s="299"/>
      <c r="S866" s="22"/>
      <c r="T866" s="26"/>
      <c r="U866" s="55"/>
      <c r="V866" s="22"/>
      <c r="W866" s="22"/>
      <c r="X866" s="22"/>
      <c r="Y866" s="22"/>
      <c r="Z866" s="22"/>
      <c r="AA866" s="22"/>
      <c r="AB866" s="22"/>
      <c r="AC866" s="22"/>
      <c r="AD866" s="22"/>
      <c r="AE866" s="22"/>
      <c r="AF866" s="22"/>
      <c r="AG866" s="22"/>
      <c r="AH866" s="22"/>
      <c r="AI866" s="22"/>
      <c r="AJ866" s="22"/>
    </row>
    <row r="867" spans="1:36" ht="14.5">
      <c r="A867" s="29"/>
      <c r="B867" s="55"/>
      <c r="C867" s="29"/>
      <c r="D867" s="112"/>
      <c r="E867" s="22"/>
      <c r="F867" s="22"/>
      <c r="G867" s="26"/>
      <c r="H867" s="26"/>
      <c r="I867" s="26"/>
      <c r="J867" s="26"/>
      <c r="K867" s="26"/>
      <c r="L867" s="26"/>
      <c r="M867" s="26"/>
      <c r="N867" s="37"/>
      <c r="O867" s="26"/>
      <c r="P867" s="299"/>
      <c r="Q867" s="26"/>
      <c r="R867" s="299"/>
      <c r="S867" s="22"/>
      <c r="T867" s="26"/>
      <c r="U867" s="55"/>
      <c r="V867" s="22"/>
      <c r="W867" s="22"/>
      <c r="X867" s="22"/>
      <c r="Y867" s="22"/>
      <c r="Z867" s="22"/>
      <c r="AA867" s="22"/>
      <c r="AB867" s="22"/>
      <c r="AC867" s="22"/>
      <c r="AD867" s="22"/>
      <c r="AE867" s="22"/>
      <c r="AF867" s="22"/>
      <c r="AG867" s="22"/>
      <c r="AH867" s="22"/>
      <c r="AI867" s="22"/>
      <c r="AJ867" s="22"/>
    </row>
    <row r="868" spans="1:36" ht="14.5">
      <c r="A868" s="29"/>
      <c r="B868" s="55"/>
      <c r="C868" s="29"/>
      <c r="D868" s="112"/>
      <c r="E868" s="22"/>
      <c r="F868" s="22"/>
      <c r="G868" s="26"/>
      <c r="H868" s="26"/>
      <c r="I868" s="26"/>
      <c r="J868" s="26"/>
      <c r="K868" s="26"/>
      <c r="L868" s="26"/>
      <c r="M868" s="26"/>
      <c r="N868" s="37"/>
      <c r="O868" s="26"/>
      <c r="P868" s="299"/>
      <c r="Q868" s="26"/>
      <c r="R868" s="299"/>
      <c r="S868" s="22"/>
      <c r="T868" s="26"/>
      <c r="U868" s="55"/>
      <c r="V868" s="22"/>
      <c r="W868" s="22"/>
      <c r="X868" s="22"/>
      <c r="Y868" s="22"/>
      <c r="Z868" s="22"/>
      <c r="AA868" s="22"/>
      <c r="AB868" s="22"/>
      <c r="AC868" s="22"/>
      <c r="AD868" s="22"/>
      <c r="AE868" s="22"/>
      <c r="AF868" s="22"/>
      <c r="AG868" s="22"/>
      <c r="AH868" s="22"/>
      <c r="AI868" s="22"/>
      <c r="AJ868" s="22"/>
    </row>
    <row r="869" spans="1:36" ht="14.5">
      <c r="A869" s="29"/>
      <c r="B869" s="55"/>
      <c r="C869" s="29"/>
      <c r="D869" s="112"/>
      <c r="E869" s="22"/>
      <c r="F869" s="22"/>
      <c r="G869" s="26"/>
      <c r="H869" s="26"/>
      <c r="I869" s="26"/>
      <c r="J869" s="26"/>
      <c r="K869" s="26"/>
      <c r="L869" s="26"/>
      <c r="M869" s="26"/>
      <c r="N869" s="37"/>
      <c r="O869" s="26"/>
      <c r="P869" s="299"/>
      <c r="Q869" s="26"/>
      <c r="R869" s="299"/>
      <c r="S869" s="22"/>
      <c r="T869" s="26"/>
      <c r="U869" s="55"/>
      <c r="V869" s="22"/>
      <c r="W869" s="22"/>
      <c r="X869" s="22"/>
      <c r="Y869" s="22"/>
      <c r="Z869" s="22"/>
      <c r="AA869" s="22"/>
      <c r="AB869" s="22"/>
      <c r="AC869" s="22"/>
      <c r="AD869" s="22"/>
      <c r="AE869" s="22"/>
      <c r="AF869" s="22"/>
      <c r="AG869" s="22"/>
      <c r="AH869" s="22"/>
      <c r="AI869" s="22"/>
      <c r="AJ869" s="22"/>
    </row>
    <row r="870" spans="1:36" ht="14.5">
      <c r="A870" s="29"/>
      <c r="B870" s="55"/>
      <c r="C870" s="29"/>
      <c r="D870" s="112"/>
      <c r="E870" s="22"/>
      <c r="F870" s="22"/>
      <c r="G870" s="26"/>
      <c r="H870" s="26"/>
      <c r="I870" s="26"/>
      <c r="J870" s="26"/>
      <c r="K870" s="26"/>
      <c r="L870" s="26"/>
      <c r="M870" s="26"/>
      <c r="N870" s="37"/>
      <c r="O870" s="26"/>
      <c r="P870" s="299"/>
      <c r="Q870" s="26"/>
      <c r="R870" s="299"/>
      <c r="S870" s="22"/>
      <c r="T870" s="26"/>
      <c r="U870" s="55"/>
      <c r="V870" s="22"/>
      <c r="W870" s="22"/>
      <c r="X870" s="22"/>
      <c r="Y870" s="22"/>
      <c r="Z870" s="22"/>
      <c r="AA870" s="22"/>
      <c r="AB870" s="22"/>
      <c r="AC870" s="22"/>
      <c r="AD870" s="22"/>
      <c r="AE870" s="22"/>
      <c r="AF870" s="22"/>
      <c r="AG870" s="22"/>
      <c r="AH870" s="22"/>
      <c r="AI870" s="22"/>
      <c r="AJ870" s="22"/>
    </row>
    <row r="871" spans="1:36" ht="14.5">
      <c r="A871" s="29"/>
      <c r="B871" s="55"/>
      <c r="C871" s="29"/>
      <c r="D871" s="112"/>
      <c r="E871" s="22"/>
      <c r="F871" s="22"/>
      <c r="G871" s="26"/>
      <c r="H871" s="26"/>
      <c r="I871" s="26"/>
      <c r="J871" s="26"/>
      <c r="K871" s="26"/>
      <c r="L871" s="26"/>
      <c r="M871" s="26"/>
      <c r="N871" s="37"/>
      <c r="O871" s="26"/>
      <c r="P871" s="299"/>
      <c r="Q871" s="26"/>
      <c r="R871" s="299"/>
      <c r="S871" s="22"/>
      <c r="T871" s="26"/>
      <c r="U871" s="55"/>
      <c r="V871" s="22"/>
      <c r="W871" s="22"/>
      <c r="X871" s="22"/>
      <c r="Y871" s="22"/>
      <c r="Z871" s="22"/>
      <c r="AA871" s="22"/>
      <c r="AB871" s="22"/>
      <c r="AC871" s="22"/>
      <c r="AD871" s="22"/>
      <c r="AE871" s="22"/>
      <c r="AF871" s="22"/>
      <c r="AG871" s="22"/>
      <c r="AH871" s="22"/>
      <c r="AI871" s="22"/>
      <c r="AJ871" s="22"/>
    </row>
    <row r="872" spans="1:36" ht="14.5">
      <c r="A872" s="29"/>
      <c r="B872" s="55"/>
      <c r="C872" s="29"/>
      <c r="D872" s="112"/>
      <c r="E872" s="22"/>
      <c r="F872" s="22"/>
      <c r="G872" s="26"/>
      <c r="H872" s="26"/>
      <c r="I872" s="26"/>
      <c r="J872" s="26"/>
      <c r="K872" s="26"/>
      <c r="L872" s="26"/>
      <c r="M872" s="26"/>
      <c r="N872" s="37"/>
      <c r="O872" s="26"/>
      <c r="P872" s="299"/>
      <c r="Q872" s="26"/>
      <c r="R872" s="299"/>
      <c r="S872" s="22"/>
      <c r="T872" s="26"/>
      <c r="U872" s="55"/>
      <c r="V872" s="22"/>
      <c r="W872" s="22"/>
      <c r="X872" s="22"/>
      <c r="Y872" s="22"/>
      <c r="Z872" s="22"/>
      <c r="AA872" s="22"/>
      <c r="AB872" s="22"/>
      <c r="AC872" s="22"/>
      <c r="AD872" s="22"/>
      <c r="AE872" s="22"/>
      <c r="AF872" s="22"/>
      <c r="AG872" s="22"/>
      <c r="AH872" s="22"/>
      <c r="AI872" s="22"/>
      <c r="AJ872" s="22"/>
    </row>
    <row r="873" spans="1:36" ht="14.5">
      <c r="A873" s="29"/>
      <c r="B873" s="55"/>
      <c r="C873" s="29"/>
      <c r="D873" s="112"/>
      <c r="E873" s="22"/>
      <c r="F873" s="22"/>
      <c r="G873" s="26"/>
      <c r="H873" s="26"/>
      <c r="I873" s="26"/>
      <c r="J873" s="26"/>
      <c r="K873" s="26"/>
      <c r="L873" s="26"/>
      <c r="M873" s="26"/>
      <c r="N873" s="37"/>
      <c r="O873" s="26"/>
      <c r="P873" s="299"/>
      <c r="Q873" s="26"/>
      <c r="R873" s="299"/>
      <c r="S873" s="22"/>
      <c r="T873" s="26"/>
      <c r="U873" s="55"/>
      <c r="V873" s="22"/>
      <c r="W873" s="22"/>
      <c r="X873" s="22"/>
      <c r="Y873" s="22"/>
      <c r="Z873" s="22"/>
      <c r="AA873" s="22"/>
      <c r="AB873" s="22"/>
      <c r="AC873" s="22"/>
      <c r="AD873" s="22"/>
      <c r="AE873" s="22"/>
      <c r="AF873" s="22"/>
      <c r="AG873" s="22"/>
      <c r="AH873" s="22"/>
      <c r="AI873" s="22"/>
      <c r="AJ873" s="22"/>
    </row>
    <row r="874" spans="1:36" ht="14.5">
      <c r="A874" s="29"/>
      <c r="B874" s="55"/>
      <c r="C874" s="29"/>
      <c r="D874" s="112"/>
      <c r="E874" s="22"/>
      <c r="F874" s="22"/>
      <c r="G874" s="26"/>
      <c r="H874" s="26"/>
      <c r="I874" s="26"/>
      <c r="J874" s="26"/>
      <c r="K874" s="26"/>
      <c r="L874" s="26"/>
      <c r="M874" s="26"/>
      <c r="N874" s="37"/>
      <c r="O874" s="26"/>
      <c r="P874" s="299"/>
      <c r="Q874" s="26"/>
      <c r="R874" s="299"/>
      <c r="S874" s="22"/>
      <c r="T874" s="26"/>
      <c r="U874" s="55"/>
      <c r="V874" s="22"/>
      <c r="W874" s="22"/>
      <c r="X874" s="22"/>
      <c r="Y874" s="22"/>
      <c r="Z874" s="22"/>
      <c r="AA874" s="22"/>
      <c r="AB874" s="22"/>
      <c r="AC874" s="22"/>
      <c r="AD874" s="22"/>
      <c r="AE874" s="22"/>
      <c r="AF874" s="22"/>
      <c r="AG874" s="22"/>
      <c r="AH874" s="22"/>
      <c r="AI874" s="22"/>
      <c r="AJ874" s="22"/>
    </row>
    <row r="875" spans="1:36" ht="14.5">
      <c r="A875" s="29"/>
      <c r="B875" s="55"/>
      <c r="C875" s="29"/>
      <c r="D875" s="112"/>
      <c r="E875" s="22"/>
      <c r="F875" s="22"/>
      <c r="G875" s="26"/>
      <c r="H875" s="26"/>
      <c r="I875" s="26"/>
      <c r="J875" s="26"/>
      <c r="K875" s="26"/>
      <c r="L875" s="26"/>
      <c r="M875" s="26"/>
      <c r="N875" s="37"/>
      <c r="O875" s="26"/>
      <c r="P875" s="299"/>
      <c r="Q875" s="26"/>
      <c r="R875" s="299"/>
      <c r="S875" s="22"/>
      <c r="T875" s="26"/>
      <c r="U875" s="55"/>
      <c r="V875" s="22"/>
      <c r="W875" s="22"/>
      <c r="X875" s="22"/>
      <c r="Y875" s="22"/>
      <c r="Z875" s="22"/>
      <c r="AA875" s="22"/>
      <c r="AB875" s="22"/>
      <c r="AC875" s="22"/>
      <c r="AD875" s="22"/>
      <c r="AE875" s="22"/>
      <c r="AF875" s="22"/>
      <c r="AG875" s="22"/>
      <c r="AH875" s="22"/>
      <c r="AI875" s="22"/>
      <c r="AJ875" s="22"/>
    </row>
    <row r="876" spans="1:36" ht="14.5">
      <c r="A876" s="29"/>
      <c r="B876" s="55"/>
      <c r="C876" s="29"/>
      <c r="D876" s="112"/>
      <c r="E876" s="22"/>
      <c r="F876" s="22"/>
      <c r="G876" s="26"/>
      <c r="H876" s="26"/>
      <c r="I876" s="26"/>
      <c r="J876" s="26"/>
      <c r="K876" s="26"/>
      <c r="L876" s="26"/>
      <c r="M876" s="26"/>
      <c r="N876" s="37"/>
      <c r="O876" s="26"/>
      <c r="P876" s="299"/>
      <c r="Q876" s="26"/>
      <c r="R876" s="299"/>
      <c r="S876" s="22"/>
      <c r="T876" s="26"/>
      <c r="U876" s="55"/>
      <c r="V876" s="22"/>
      <c r="W876" s="22"/>
      <c r="X876" s="22"/>
      <c r="Y876" s="22"/>
      <c r="Z876" s="22"/>
      <c r="AA876" s="22"/>
      <c r="AB876" s="22"/>
      <c r="AC876" s="22"/>
      <c r="AD876" s="22"/>
      <c r="AE876" s="22"/>
      <c r="AF876" s="22"/>
      <c r="AG876" s="22"/>
      <c r="AH876" s="22"/>
      <c r="AI876" s="22"/>
      <c r="AJ876" s="22"/>
    </row>
    <row r="877" spans="1:36" ht="14.5">
      <c r="A877" s="29"/>
      <c r="B877" s="55"/>
      <c r="C877" s="29"/>
      <c r="D877" s="112"/>
      <c r="E877" s="22"/>
      <c r="F877" s="22"/>
      <c r="G877" s="26"/>
      <c r="H877" s="26"/>
      <c r="I877" s="26"/>
      <c r="J877" s="26"/>
      <c r="K877" s="26"/>
      <c r="L877" s="26"/>
      <c r="M877" s="26"/>
      <c r="N877" s="37"/>
      <c r="O877" s="26"/>
      <c r="P877" s="299"/>
      <c r="Q877" s="26"/>
      <c r="R877" s="299"/>
      <c r="S877" s="22"/>
      <c r="T877" s="26"/>
      <c r="U877" s="55"/>
      <c r="V877" s="22"/>
      <c r="W877" s="22"/>
      <c r="X877" s="22"/>
      <c r="Y877" s="22"/>
      <c r="Z877" s="22"/>
      <c r="AA877" s="22"/>
      <c r="AB877" s="22"/>
      <c r="AC877" s="22"/>
      <c r="AD877" s="22"/>
      <c r="AE877" s="22"/>
      <c r="AF877" s="22"/>
      <c r="AG877" s="22"/>
      <c r="AH877" s="22"/>
      <c r="AI877" s="22"/>
      <c r="AJ877" s="22"/>
    </row>
    <row r="878" spans="1:36" ht="14.5">
      <c r="A878" s="29"/>
      <c r="B878" s="55"/>
      <c r="C878" s="29"/>
      <c r="D878" s="112"/>
      <c r="E878" s="22"/>
      <c r="F878" s="22"/>
      <c r="G878" s="26"/>
      <c r="H878" s="26"/>
      <c r="I878" s="26"/>
      <c r="J878" s="26"/>
      <c r="K878" s="26"/>
      <c r="L878" s="26"/>
      <c r="M878" s="26"/>
      <c r="N878" s="37"/>
      <c r="O878" s="26"/>
      <c r="P878" s="299"/>
      <c r="Q878" s="26"/>
      <c r="R878" s="299"/>
      <c r="S878" s="22"/>
      <c r="T878" s="26"/>
      <c r="U878" s="55"/>
      <c r="V878" s="22"/>
      <c r="W878" s="22"/>
      <c r="X878" s="22"/>
      <c r="Y878" s="22"/>
      <c r="Z878" s="22"/>
      <c r="AA878" s="22"/>
      <c r="AB878" s="22"/>
      <c r="AC878" s="22"/>
      <c r="AD878" s="22"/>
      <c r="AE878" s="22"/>
      <c r="AF878" s="22"/>
      <c r="AG878" s="22"/>
      <c r="AH878" s="22"/>
      <c r="AI878" s="22"/>
      <c r="AJ878" s="22"/>
    </row>
    <row r="879" spans="1:36" ht="14.5">
      <c r="A879" s="29"/>
      <c r="B879" s="55"/>
      <c r="C879" s="29"/>
      <c r="D879" s="112"/>
      <c r="E879" s="22"/>
      <c r="F879" s="22"/>
      <c r="G879" s="26"/>
      <c r="H879" s="26"/>
      <c r="I879" s="26"/>
      <c r="J879" s="26"/>
      <c r="K879" s="26"/>
      <c r="L879" s="26"/>
      <c r="M879" s="26"/>
      <c r="N879" s="37"/>
      <c r="O879" s="26"/>
      <c r="P879" s="299"/>
      <c r="Q879" s="26"/>
      <c r="R879" s="299"/>
      <c r="S879" s="22"/>
      <c r="T879" s="26"/>
      <c r="U879" s="55"/>
      <c r="V879" s="22"/>
      <c r="W879" s="22"/>
      <c r="X879" s="22"/>
      <c r="Y879" s="22"/>
      <c r="Z879" s="22"/>
      <c r="AA879" s="22"/>
      <c r="AB879" s="22"/>
      <c r="AC879" s="22"/>
      <c r="AD879" s="22"/>
      <c r="AE879" s="22"/>
      <c r="AF879" s="22"/>
      <c r="AG879" s="22"/>
      <c r="AH879" s="22"/>
      <c r="AI879" s="22"/>
      <c r="AJ879" s="22"/>
    </row>
    <row r="880" spans="1:36" ht="14.5">
      <c r="A880" s="29"/>
      <c r="B880" s="55"/>
      <c r="C880" s="29"/>
      <c r="D880" s="112"/>
      <c r="E880" s="22"/>
      <c r="F880" s="22"/>
      <c r="G880" s="26"/>
      <c r="H880" s="26"/>
      <c r="I880" s="26"/>
      <c r="J880" s="26"/>
      <c r="K880" s="26"/>
      <c r="L880" s="26"/>
      <c r="M880" s="26"/>
      <c r="N880" s="37"/>
      <c r="O880" s="26"/>
      <c r="P880" s="299"/>
      <c r="Q880" s="26"/>
      <c r="R880" s="299"/>
      <c r="S880" s="22"/>
      <c r="T880" s="26"/>
      <c r="U880" s="55"/>
      <c r="V880" s="22"/>
      <c r="W880" s="22"/>
      <c r="X880" s="22"/>
      <c r="Y880" s="22"/>
      <c r="Z880" s="22"/>
      <c r="AA880" s="22"/>
      <c r="AB880" s="22"/>
      <c r="AC880" s="22"/>
      <c r="AD880" s="22"/>
      <c r="AE880" s="22"/>
      <c r="AF880" s="22"/>
      <c r="AG880" s="22"/>
      <c r="AH880" s="22"/>
      <c r="AI880" s="22"/>
      <c r="AJ880" s="22"/>
    </row>
    <row r="881" spans="1:36" ht="14.5">
      <c r="A881" s="29"/>
      <c r="B881" s="55"/>
      <c r="C881" s="29"/>
      <c r="D881" s="112"/>
      <c r="E881" s="22"/>
      <c r="F881" s="22"/>
      <c r="G881" s="26"/>
      <c r="H881" s="26"/>
      <c r="I881" s="26"/>
      <c r="J881" s="26"/>
      <c r="K881" s="26"/>
      <c r="L881" s="26"/>
      <c r="M881" s="26"/>
      <c r="N881" s="37"/>
      <c r="O881" s="26"/>
      <c r="P881" s="299"/>
      <c r="Q881" s="26"/>
      <c r="R881" s="299"/>
      <c r="S881" s="22"/>
      <c r="T881" s="26"/>
      <c r="U881" s="55"/>
      <c r="V881" s="22"/>
      <c r="W881" s="22"/>
      <c r="X881" s="22"/>
      <c r="Y881" s="22"/>
      <c r="Z881" s="22"/>
      <c r="AA881" s="22"/>
      <c r="AB881" s="22"/>
      <c r="AC881" s="22"/>
      <c r="AD881" s="22"/>
      <c r="AE881" s="22"/>
      <c r="AF881" s="22"/>
      <c r="AG881" s="22"/>
      <c r="AH881" s="22"/>
      <c r="AI881" s="22"/>
      <c r="AJ881" s="22"/>
    </row>
    <row r="882" spans="1:36" ht="14.5">
      <c r="A882" s="29"/>
      <c r="B882" s="55"/>
      <c r="C882" s="29"/>
      <c r="D882" s="112"/>
      <c r="E882" s="22"/>
      <c r="F882" s="22"/>
      <c r="G882" s="26"/>
      <c r="H882" s="26"/>
      <c r="I882" s="26"/>
      <c r="J882" s="26"/>
      <c r="K882" s="26"/>
      <c r="L882" s="26"/>
      <c r="M882" s="26"/>
      <c r="N882" s="37"/>
      <c r="O882" s="26"/>
      <c r="P882" s="299"/>
      <c r="Q882" s="26"/>
      <c r="R882" s="299"/>
      <c r="S882" s="22"/>
      <c r="T882" s="26"/>
      <c r="U882" s="55"/>
      <c r="V882" s="22"/>
      <c r="W882" s="22"/>
      <c r="X882" s="22"/>
      <c r="Y882" s="22"/>
      <c r="Z882" s="22"/>
      <c r="AA882" s="22"/>
      <c r="AB882" s="22"/>
      <c r="AC882" s="22"/>
      <c r="AD882" s="22"/>
      <c r="AE882" s="22"/>
      <c r="AF882" s="22"/>
      <c r="AG882" s="22"/>
      <c r="AH882" s="22"/>
      <c r="AI882" s="22"/>
      <c r="AJ882" s="22"/>
    </row>
    <row r="883" spans="1:36" ht="14.5">
      <c r="A883" s="29"/>
      <c r="B883" s="55"/>
      <c r="C883" s="29"/>
      <c r="D883" s="112"/>
      <c r="E883" s="22"/>
      <c r="F883" s="22"/>
      <c r="G883" s="26"/>
      <c r="H883" s="26"/>
      <c r="I883" s="26"/>
      <c r="J883" s="26"/>
      <c r="K883" s="26"/>
      <c r="L883" s="26"/>
      <c r="M883" s="26"/>
      <c r="N883" s="37"/>
      <c r="O883" s="26"/>
      <c r="P883" s="299"/>
      <c r="Q883" s="26"/>
      <c r="R883" s="299"/>
      <c r="S883" s="22"/>
      <c r="T883" s="26"/>
      <c r="U883" s="55"/>
      <c r="V883" s="22"/>
      <c r="W883" s="22"/>
      <c r="X883" s="22"/>
      <c r="Y883" s="22"/>
      <c r="Z883" s="22"/>
      <c r="AA883" s="22"/>
      <c r="AB883" s="22"/>
      <c r="AC883" s="22"/>
      <c r="AD883" s="22"/>
      <c r="AE883" s="22"/>
      <c r="AF883" s="22"/>
      <c r="AG883" s="22"/>
      <c r="AH883" s="22"/>
      <c r="AI883" s="22"/>
      <c r="AJ883" s="22"/>
    </row>
    <row r="884" spans="1:36" ht="14.5">
      <c r="A884" s="29"/>
      <c r="B884" s="55"/>
      <c r="C884" s="29"/>
      <c r="D884" s="112"/>
      <c r="E884" s="22"/>
      <c r="F884" s="22"/>
      <c r="G884" s="26"/>
      <c r="H884" s="26"/>
      <c r="I884" s="26"/>
      <c r="J884" s="26"/>
      <c r="K884" s="26"/>
      <c r="L884" s="26"/>
      <c r="M884" s="26"/>
      <c r="N884" s="37"/>
      <c r="O884" s="26"/>
      <c r="P884" s="299"/>
      <c r="Q884" s="26"/>
      <c r="R884" s="299"/>
      <c r="S884" s="22"/>
      <c r="T884" s="26"/>
      <c r="U884" s="55"/>
      <c r="V884" s="22"/>
      <c r="W884" s="22"/>
      <c r="X884" s="22"/>
      <c r="Y884" s="22"/>
      <c r="Z884" s="22"/>
      <c r="AA884" s="22"/>
      <c r="AB884" s="22"/>
      <c r="AC884" s="22"/>
      <c r="AD884" s="22"/>
      <c r="AE884" s="22"/>
      <c r="AF884" s="22"/>
      <c r="AG884" s="22"/>
      <c r="AH884" s="22"/>
      <c r="AI884" s="22"/>
      <c r="AJ884" s="22"/>
    </row>
    <row r="885" spans="1:36" ht="14.5">
      <c r="A885" s="29"/>
      <c r="B885" s="55"/>
      <c r="C885" s="29"/>
      <c r="D885" s="112"/>
      <c r="E885" s="22"/>
      <c r="F885" s="22"/>
      <c r="G885" s="26"/>
      <c r="H885" s="26"/>
      <c r="I885" s="26"/>
      <c r="J885" s="26"/>
      <c r="K885" s="26"/>
      <c r="L885" s="26"/>
      <c r="M885" s="26"/>
      <c r="N885" s="37"/>
      <c r="O885" s="26"/>
      <c r="P885" s="299"/>
      <c r="Q885" s="26"/>
      <c r="R885" s="299"/>
      <c r="S885" s="22"/>
      <c r="T885" s="26"/>
      <c r="U885" s="55"/>
      <c r="V885" s="22"/>
      <c r="W885" s="22"/>
      <c r="X885" s="22"/>
      <c r="Y885" s="22"/>
      <c r="Z885" s="22"/>
      <c r="AA885" s="22"/>
      <c r="AB885" s="22"/>
      <c r="AC885" s="22"/>
      <c r="AD885" s="22"/>
      <c r="AE885" s="22"/>
      <c r="AF885" s="22"/>
      <c r="AG885" s="22"/>
      <c r="AH885" s="22"/>
      <c r="AI885" s="22"/>
      <c r="AJ885" s="22"/>
    </row>
    <row r="886" spans="1:36" ht="14.5">
      <c r="A886" s="29"/>
      <c r="B886" s="55"/>
      <c r="C886" s="29"/>
      <c r="D886" s="112"/>
      <c r="E886" s="22"/>
      <c r="F886" s="22"/>
      <c r="G886" s="26"/>
      <c r="H886" s="26"/>
      <c r="I886" s="26"/>
      <c r="J886" s="26"/>
      <c r="K886" s="26"/>
      <c r="L886" s="26"/>
      <c r="M886" s="26"/>
      <c r="N886" s="37"/>
      <c r="O886" s="26"/>
      <c r="P886" s="299"/>
      <c r="Q886" s="26"/>
      <c r="R886" s="299"/>
      <c r="S886" s="22"/>
      <c r="T886" s="26"/>
      <c r="U886" s="55"/>
      <c r="V886" s="22"/>
      <c r="W886" s="22"/>
      <c r="X886" s="22"/>
      <c r="Y886" s="22"/>
      <c r="Z886" s="22"/>
      <c r="AA886" s="22"/>
      <c r="AB886" s="22"/>
      <c r="AC886" s="22"/>
      <c r="AD886" s="22"/>
      <c r="AE886" s="22"/>
      <c r="AF886" s="22"/>
      <c r="AG886" s="22"/>
      <c r="AH886" s="22"/>
      <c r="AI886" s="22"/>
      <c r="AJ886" s="22"/>
    </row>
    <row r="887" spans="1:36" ht="14.5">
      <c r="A887" s="29"/>
      <c r="B887" s="55"/>
      <c r="C887" s="29"/>
      <c r="D887" s="112"/>
      <c r="E887" s="22"/>
      <c r="F887" s="22"/>
      <c r="G887" s="26"/>
      <c r="H887" s="26"/>
      <c r="I887" s="26"/>
      <c r="J887" s="26"/>
      <c r="K887" s="26"/>
      <c r="L887" s="26"/>
      <c r="M887" s="26"/>
      <c r="N887" s="37"/>
      <c r="O887" s="26"/>
      <c r="P887" s="299"/>
      <c r="Q887" s="26"/>
      <c r="R887" s="299"/>
      <c r="S887" s="22"/>
      <c r="T887" s="26"/>
      <c r="U887" s="55"/>
      <c r="V887" s="22"/>
      <c r="W887" s="22"/>
      <c r="X887" s="22"/>
      <c r="Y887" s="22"/>
      <c r="Z887" s="22"/>
      <c r="AA887" s="22"/>
      <c r="AB887" s="22"/>
      <c r="AC887" s="22"/>
      <c r="AD887" s="22"/>
      <c r="AE887" s="22"/>
      <c r="AF887" s="22"/>
      <c r="AG887" s="22"/>
      <c r="AH887" s="22"/>
      <c r="AI887" s="22"/>
      <c r="AJ887" s="22"/>
    </row>
    <row r="888" spans="1:36" ht="14.5">
      <c r="A888" s="29"/>
      <c r="B888" s="55"/>
      <c r="C888" s="29"/>
      <c r="D888" s="112"/>
      <c r="E888" s="22"/>
      <c r="F888" s="22"/>
      <c r="G888" s="26"/>
      <c r="H888" s="26"/>
      <c r="I888" s="26"/>
      <c r="J888" s="26"/>
      <c r="K888" s="26"/>
      <c r="L888" s="26"/>
      <c r="M888" s="26"/>
      <c r="N888" s="37"/>
      <c r="O888" s="26"/>
      <c r="P888" s="299"/>
      <c r="Q888" s="26"/>
      <c r="R888" s="299"/>
      <c r="S888" s="22"/>
      <c r="T888" s="26"/>
      <c r="U888" s="55"/>
      <c r="V888" s="22"/>
      <c r="W888" s="22"/>
      <c r="X888" s="22"/>
      <c r="Y888" s="22"/>
      <c r="Z888" s="22"/>
      <c r="AA888" s="22"/>
      <c r="AB888" s="22"/>
      <c r="AC888" s="22"/>
      <c r="AD888" s="22"/>
      <c r="AE888" s="22"/>
      <c r="AF888" s="22"/>
      <c r="AG888" s="22"/>
      <c r="AH888" s="22"/>
      <c r="AI888" s="22"/>
      <c r="AJ888" s="22"/>
    </row>
    <row r="889" spans="1:36" ht="14.5">
      <c r="A889" s="29"/>
      <c r="B889" s="55"/>
      <c r="C889" s="29"/>
      <c r="D889" s="112"/>
      <c r="E889" s="22"/>
      <c r="F889" s="22"/>
      <c r="G889" s="26"/>
      <c r="H889" s="26"/>
      <c r="I889" s="26"/>
      <c r="J889" s="26"/>
      <c r="K889" s="26"/>
      <c r="L889" s="26"/>
      <c r="M889" s="26"/>
      <c r="N889" s="37"/>
      <c r="O889" s="26"/>
      <c r="P889" s="299"/>
      <c r="Q889" s="26"/>
      <c r="R889" s="299"/>
      <c r="S889" s="22"/>
      <c r="T889" s="26"/>
      <c r="U889" s="55"/>
      <c r="V889" s="22"/>
      <c r="W889" s="22"/>
      <c r="X889" s="22"/>
      <c r="Y889" s="22"/>
      <c r="Z889" s="22"/>
      <c r="AA889" s="22"/>
      <c r="AB889" s="22"/>
      <c r="AC889" s="22"/>
      <c r="AD889" s="22"/>
      <c r="AE889" s="22"/>
      <c r="AF889" s="22"/>
      <c r="AG889" s="22"/>
      <c r="AH889" s="22"/>
      <c r="AI889" s="22"/>
      <c r="AJ889" s="22"/>
    </row>
    <row r="890" spans="1:36" ht="14.5">
      <c r="A890" s="29"/>
      <c r="B890" s="55"/>
      <c r="C890" s="29"/>
      <c r="D890" s="112"/>
      <c r="E890" s="22"/>
      <c r="F890" s="22"/>
      <c r="G890" s="26"/>
      <c r="H890" s="26"/>
      <c r="I890" s="26"/>
      <c r="J890" s="26"/>
      <c r="K890" s="26"/>
      <c r="L890" s="26"/>
      <c r="M890" s="26"/>
      <c r="N890" s="37"/>
      <c r="O890" s="26"/>
      <c r="P890" s="299"/>
      <c r="Q890" s="26"/>
      <c r="R890" s="299"/>
      <c r="S890" s="22"/>
      <c r="T890" s="26"/>
      <c r="U890" s="55"/>
      <c r="V890" s="22"/>
      <c r="W890" s="22"/>
      <c r="X890" s="22"/>
      <c r="Y890" s="22"/>
      <c r="Z890" s="22"/>
      <c r="AA890" s="22"/>
      <c r="AB890" s="22"/>
      <c r="AC890" s="22"/>
      <c r="AD890" s="22"/>
      <c r="AE890" s="22"/>
      <c r="AF890" s="22"/>
      <c r="AG890" s="22"/>
      <c r="AH890" s="22"/>
      <c r="AI890" s="22"/>
      <c r="AJ890" s="22"/>
    </row>
    <row r="891" spans="1:36" ht="14.5">
      <c r="A891" s="29"/>
      <c r="B891" s="55"/>
      <c r="C891" s="29"/>
      <c r="D891" s="112"/>
      <c r="E891" s="22"/>
      <c r="F891" s="22"/>
      <c r="G891" s="26"/>
      <c r="H891" s="26"/>
      <c r="I891" s="26"/>
      <c r="J891" s="26"/>
      <c r="K891" s="26"/>
      <c r="L891" s="26"/>
      <c r="M891" s="26"/>
      <c r="N891" s="37"/>
      <c r="O891" s="26"/>
      <c r="P891" s="299"/>
      <c r="Q891" s="26"/>
      <c r="R891" s="299"/>
      <c r="S891" s="22"/>
      <c r="T891" s="26"/>
      <c r="U891" s="55"/>
      <c r="V891" s="22"/>
      <c r="W891" s="22"/>
      <c r="X891" s="22"/>
      <c r="Y891" s="22"/>
      <c r="Z891" s="22"/>
      <c r="AA891" s="22"/>
      <c r="AB891" s="22"/>
      <c r="AC891" s="22"/>
      <c r="AD891" s="22"/>
      <c r="AE891" s="22"/>
      <c r="AF891" s="22"/>
      <c r="AG891" s="22"/>
      <c r="AH891" s="22"/>
      <c r="AI891" s="22"/>
      <c r="AJ891" s="22"/>
    </row>
    <row r="892" spans="1:36" ht="14.5">
      <c r="A892" s="29"/>
      <c r="B892" s="55"/>
      <c r="C892" s="29"/>
      <c r="D892" s="112"/>
      <c r="E892" s="22"/>
      <c r="F892" s="22"/>
      <c r="G892" s="26"/>
      <c r="H892" s="26"/>
      <c r="I892" s="26"/>
      <c r="J892" s="26"/>
      <c r="K892" s="26"/>
      <c r="L892" s="26"/>
      <c r="M892" s="26"/>
      <c r="N892" s="37"/>
      <c r="O892" s="26"/>
      <c r="P892" s="299"/>
      <c r="Q892" s="26"/>
      <c r="R892" s="299"/>
      <c r="S892" s="22"/>
      <c r="T892" s="26"/>
      <c r="U892" s="55"/>
      <c r="V892" s="22"/>
      <c r="W892" s="22"/>
      <c r="X892" s="22"/>
      <c r="Y892" s="22"/>
      <c r="Z892" s="22"/>
      <c r="AA892" s="22"/>
      <c r="AB892" s="22"/>
      <c r="AC892" s="22"/>
      <c r="AD892" s="22"/>
      <c r="AE892" s="22"/>
      <c r="AF892" s="22"/>
      <c r="AG892" s="22"/>
      <c r="AH892" s="22"/>
      <c r="AI892" s="22"/>
      <c r="AJ892" s="22"/>
    </row>
    <row r="893" spans="1:36" ht="14.5">
      <c r="A893" s="29"/>
      <c r="B893" s="55"/>
      <c r="C893" s="29"/>
      <c r="D893" s="112"/>
      <c r="E893" s="22"/>
      <c r="F893" s="22"/>
      <c r="G893" s="26"/>
      <c r="H893" s="26"/>
      <c r="I893" s="26"/>
      <c r="J893" s="26"/>
      <c r="K893" s="26"/>
      <c r="L893" s="26"/>
      <c r="M893" s="26"/>
      <c r="N893" s="37"/>
      <c r="O893" s="26"/>
      <c r="P893" s="299"/>
      <c r="Q893" s="26"/>
      <c r="R893" s="299"/>
      <c r="S893" s="22"/>
      <c r="T893" s="26"/>
      <c r="U893" s="55"/>
      <c r="V893" s="22"/>
      <c r="W893" s="22"/>
      <c r="X893" s="22"/>
      <c r="Y893" s="22"/>
      <c r="Z893" s="22"/>
      <c r="AA893" s="22"/>
      <c r="AB893" s="22"/>
      <c r="AC893" s="22"/>
      <c r="AD893" s="22"/>
      <c r="AE893" s="22"/>
      <c r="AF893" s="22"/>
      <c r="AG893" s="22"/>
      <c r="AH893" s="22"/>
      <c r="AI893" s="22"/>
      <c r="AJ893" s="22"/>
    </row>
    <row r="894" spans="1:36" ht="14.5">
      <c r="A894" s="29"/>
      <c r="B894" s="55"/>
      <c r="C894" s="29"/>
      <c r="D894" s="112"/>
      <c r="E894" s="22"/>
      <c r="F894" s="22"/>
      <c r="G894" s="26"/>
      <c r="H894" s="26"/>
      <c r="I894" s="26"/>
      <c r="J894" s="26"/>
      <c r="K894" s="26"/>
      <c r="L894" s="26"/>
      <c r="M894" s="26"/>
      <c r="N894" s="37"/>
      <c r="O894" s="26"/>
      <c r="P894" s="299"/>
      <c r="Q894" s="26"/>
      <c r="R894" s="299"/>
      <c r="S894" s="22"/>
      <c r="T894" s="26"/>
      <c r="U894" s="55"/>
      <c r="V894" s="22"/>
      <c r="W894" s="22"/>
      <c r="X894" s="22"/>
      <c r="Y894" s="22"/>
      <c r="Z894" s="22"/>
      <c r="AA894" s="22"/>
      <c r="AB894" s="22"/>
      <c r="AC894" s="22"/>
      <c r="AD894" s="22"/>
      <c r="AE894" s="22"/>
      <c r="AF894" s="22"/>
      <c r="AG894" s="22"/>
      <c r="AH894" s="22"/>
      <c r="AI894" s="22"/>
      <c r="AJ894" s="22"/>
    </row>
    <row r="895" spans="1:36" ht="14.5">
      <c r="A895" s="29"/>
      <c r="B895" s="55"/>
      <c r="C895" s="29"/>
      <c r="D895" s="112"/>
      <c r="E895" s="22"/>
      <c r="F895" s="22"/>
      <c r="G895" s="26"/>
      <c r="H895" s="26"/>
      <c r="I895" s="26"/>
      <c r="J895" s="26"/>
      <c r="K895" s="26"/>
      <c r="L895" s="26"/>
      <c r="M895" s="26"/>
      <c r="N895" s="37"/>
      <c r="O895" s="26"/>
      <c r="P895" s="299"/>
      <c r="Q895" s="26"/>
      <c r="R895" s="299"/>
      <c r="S895" s="22"/>
      <c r="T895" s="26"/>
      <c r="U895" s="55"/>
      <c r="V895" s="22"/>
      <c r="W895" s="22"/>
      <c r="X895" s="22"/>
      <c r="Y895" s="22"/>
      <c r="Z895" s="22"/>
      <c r="AA895" s="22"/>
      <c r="AB895" s="22"/>
      <c r="AC895" s="22"/>
      <c r="AD895" s="22"/>
      <c r="AE895" s="22"/>
      <c r="AF895" s="22"/>
      <c r="AG895" s="22"/>
      <c r="AH895" s="22"/>
      <c r="AI895" s="22"/>
      <c r="AJ895" s="22"/>
    </row>
    <row r="896" spans="1:36" ht="14.5">
      <c r="A896" s="29"/>
      <c r="B896" s="55"/>
      <c r="C896" s="29"/>
      <c r="D896" s="112"/>
      <c r="E896" s="22"/>
      <c r="F896" s="22"/>
      <c r="G896" s="26"/>
      <c r="H896" s="26"/>
      <c r="I896" s="26"/>
      <c r="J896" s="26"/>
      <c r="K896" s="26"/>
      <c r="L896" s="26"/>
      <c r="M896" s="26"/>
      <c r="N896" s="37"/>
      <c r="O896" s="26"/>
      <c r="P896" s="299"/>
      <c r="Q896" s="26"/>
      <c r="R896" s="299"/>
      <c r="S896" s="22"/>
      <c r="T896" s="26"/>
      <c r="U896" s="55"/>
      <c r="V896" s="22"/>
      <c r="W896" s="22"/>
      <c r="X896" s="22"/>
      <c r="Y896" s="22"/>
      <c r="Z896" s="22"/>
      <c r="AA896" s="22"/>
      <c r="AB896" s="22"/>
      <c r="AC896" s="22"/>
      <c r="AD896" s="22"/>
      <c r="AE896" s="22"/>
      <c r="AF896" s="22"/>
      <c r="AG896" s="22"/>
      <c r="AH896" s="22"/>
      <c r="AI896" s="22"/>
      <c r="AJ896" s="22"/>
    </row>
    <row r="897" spans="1:36" ht="14.5">
      <c r="A897" s="29"/>
      <c r="B897" s="55"/>
      <c r="C897" s="29"/>
      <c r="D897" s="112"/>
      <c r="E897" s="22"/>
      <c r="F897" s="22"/>
      <c r="G897" s="26"/>
      <c r="H897" s="26"/>
      <c r="I897" s="26"/>
      <c r="J897" s="26"/>
      <c r="K897" s="26"/>
      <c r="L897" s="26"/>
      <c r="M897" s="26"/>
      <c r="N897" s="37"/>
      <c r="O897" s="26"/>
      <c r="P897" s="299"/>
      <c r="Q897" s="26"/>
      <c r="R897" s="299"/>
      <c r="S897" s="22"/>
      <c r="T897" s="26"/>
      <c r="U897" s="55"/>
      <c r="V897" s="22"/>
      <c r="W897" s="22"/>
      <c r="X897" s="22"/>
      <c r="Y897" s="22"/>
      <c r="Z897" s="22"/>
      <c r="AA897" s="22"/>
      <c r="AB897" s="22"/>
      <c r="AC897" s="22"/>
      <c r="AD897" s="22"/>
      <c r="AE897" s="22"/>
      <c r="AF897" s="22"/>
      <c r="AG897" s="22"/>
      <c r="AH897" s="22"/>
      <c r="AI897" s="22"/>
      <c r="AJ897" s="22"/>
    </row>
    <row r="898" spans="1:36" ht="14.5">
      <c r="A898" s="29"/>
      <c r="B898" s="55"/>
      <c r="C898" s="29"/>
      <c r="D898" s="112"/>
      <c r="E898" s="22"/>
      <c r="F898" s="22"/>
      <c r="G898" s="26"/>
      <c r="H898" s="26"/>
      <c r="I898" s="26"/>
      <c r="J898" s="26"/>
      <c r="K898" s="26"/>
      <c r="L898" s="26"/>
      <c r="M898" s="26"/>
      <c r="N898" s="37"/>
      <c r="O898" s="26"/>
      <c r="P898" s="299"/>
      <c r="Q898" s="26"/>
      <c r="R898" s="299"/>
      <c r="S898" s="22"/>
      <c r="T898" s="26"/>
      <c r="U898" s="55"/>
      <c r="V898" s="22"/>
      <c r="W898" s="22"/>
      <c r="X898" s="22"/>
      <c r="Y898" s="22"/>
      <c r="Z898" s="22"/>
      <c r="AA898" s="22"/>
      <c r="AB898" s="22"/>
      <c r="AC898" s="22"/>
      <c r="AD898" s="22"/>
      <c r="AE898" s="22"/>
      <c r="AF898" s="22"/>
      <c r="AG898" s="22"/>
      <c r="AH898" s="22"/>
      <c r="AI898" s="22"/>
      <c r="AJ898" s="22"/>
    </row>
    <row r="899" spans="1:36" ht="14.5">
      <c r="A899" s="29"/>
      <c r="B899" s="55"/>
      <c r="C899" s="29"/>
      <c r="D899" s="112"/>
      <c r="E899" s="22"/>
      <c r="F899" s="22"/>
      <c r="G899" s="26"/>
      <c r="H899" s="26"/>
      <c r="I899" s="26"/>
      <c r="J899" s="26"/>
      <c r="K899" s="26"/>
      <c r="L899" s="26"/>
      <c r="M899" s="26"/>
      <c r="N899" s="37"/>
      <c r="O899" s="26"/>
      <c r="P899" s="299"/>
      <c r="Q899" s="26"/>
      <c r="R899" s="299"/>
      <c r="S899" s="22"/>
      <c r="T899" s="26"/>
      <c r="U899" s="55"/>
      <c r="V899" s="22"/>
      <c r="W899" s="22"/>
      <c r="X899" s="22"/>
      <c r="Y899" s="22"/>
      <c r="Z899" s="22"/>
      <c r="AA899" s="22"/>
      <c r="AB899" s="22"/>
      <c r="AC899" s="22"/>
      <c r="AD899" s="22"/>
      <c r="AE899" s="22"/>
      <c r="AF899" s="22"/>
      <c r="AG899" s="22"/>
      <c r="AH899" s="22"/>
      <c r="AI899" s="22"/>
      <c r="AJ899" s="22"/>
    </row>
    <row r="900" spans="1:36" ht="14.5">
      <c r="A900" s="29"/>
      <c r="B900" s="55"/>
      <c r="C900" s="29"/>
      <c r="D900" s="112"/>
      <c r="E900" s="22"/>
      <c r="F900" s="22"/>
      <c r="G900" s="26"/>
      <c r="H900" s="26"/>
      <c r="I900" s="26"/>
      <c r="J900" s="26"/>
      <c r="K900" s="26"/>
      <c r="L900" s="26"/>
      <c r="M900" s="26"/>
      <c r="N900" s="37"/>
      <c r="O900" s="26"/>
      <c r="P900" s="299"/>
      <c r="Q900" s="26"/>
      <c r="R900" s="299"/>
      <c r="S900" s="22"/>
      <c r="T900" s="26"/>
      <c r="U900" s="55"/>
      <c r="V900" s="22"/>
      <c r="W900" s="22"/>
      <c r="X900" s="22"/>
      <c r="Y900" s="22"/>
      <c r="Z900" s="22"/>
      <c r="AA900" s="22"/>
      <c r="AB900" s="22"/>
      <c r="AC900" s="22"/>
      <c r="AD900" s="22"/>
      <c r="AE900" s="22"/>
      <c r="AF900" s="22"/>
      <c r="AG900" s="22"/>
      <c r="AH900" s="22"/>
      <c r="AI900" s="22"/>
      <c r="AJ900" s="22"/>
    </row>
    <row r="901" spans="1:36" ht="14.5">
      <c r="A901" s="29"/>
      <c r="B901" s="55"/>
      <c r="C901" s="29"/>
      <c r="D901" s="112"/>
      <c r="E901" s="22"/>
      <c r="F901" s="22"/>
      <c r="G901" s="26"/>
      <c r="H901" s="26"/>
      <c r="I901" s="26"/>
      <c r="J901" s="26"/>
      <c r="K901" s="26"/>
      <c r="L901" s="26"/>
      <c r="M901" s="26"/>
      <c r="N901" s="37"/>
      <c r="O901" s="26"/>
      <c r="P901" s="299"/>
      <c r="Q901" s="26"/>
      <c r="R901" s="299"/>
      <c r="S901" s="22"/>
      <c r="T901" s="26"/>
      <c r="U901" s="55"/>
      <c r="V901" s="22"/>
      <c r="W901" s="22"/>
      <c r="X901" s="22"/>
      <c r="Y901" s="22"/>
      <c r="Z901" s="22"/>
      <c r="AA901" s="22"/>
      <c r="AB901" s="22"/>
      <c r="AC901" s="22"/>
      <c r="AD901" s="22"/>
      <c r="AE901" s="22"/>
      <c r="AF901" s="22"/>
      <c r="AG901" s="22"/>
      <c r="AH901" s="22"/>
      <c r="AI901" s="22"/>
      <c r="AJ901" s="22"/>
    </row>
    <row r="902" spans="1:36" ht="14.5">
      <c r="A902" s="29"/>
      <c r="B902" s="55"/>
      <c r="C902" s="29"/>
      <c r="D902" s="112"/>
      <c r="E902" s="22"/>
      <c r="F902" s="22"/>
      <c r="G902" s="26"/>
      <c r="H902" s="26"/>
      <c r="I902" s="26"/>
      <c r="J902" s="26"/>
      <c r="K902" s="26"/>
      <c r="L902" s="26"/>
      <c r="M902" s="26"/>
      <c r="N902" s="37"/>
      <c r="O902" s="26"/>
      <c r="P902" s="299"/>
      <c r="Q902" s="26"/>
      <c r="R902" s="299"/>
      <c r="S902" s="22"/>
      <c r="T902" s="26"/>
      <c r="U902" s="55"/>
      <c r="V902" s="22"/>
      <c r="W902" s="22"/>
      <c r="X902" s="22"/>
      <c r="Y902" s="22"/>
      <c r="Z902" s="22"/>
      <c r="AA902" s="22"/>
      <c r="AB902" s="22"/>
      <c r="AC902" s="22"/>
      <c r="AD902" s="22"/>
      <c r="AE902" s="22"/>
      <c r="AF902" s="22"/>
      <c r="AG902" s="22"/>
      <c r="AH902" s="22"/>
      <c r="AI902" s="22"/>
      <c r="AJ902" s="22"/>
    </row>
    <row r="903" spans="1:36" ht="14.5">
      <c r="A903" s="29"/>
      <c r="B903" s="55"/>
      <c r="C903" s="29"/>
      <c r="D903" s="112"/>
      <c r="E903" s="22"/>
      <c r="F903" s="22"/>
      <c r="G903" s="26"/>
      <c r="H903" s="26"/>
      <c r="I903" s="26"/>
      <c r="J903" s="26"/>
      <c r="K903" s="26"/>
      <c r="L903" s="26"/>
      <c r="M903" s="26"/>
      <c r="N903" s="37"/>
      <c r="O903" s="26"/>
      <c r="P903" s="299"/>
      <c r="Q903" s="26"/>
      <c r="R903" s="299"/>
      <c r="S903" s="22"/>
      <c r="T903" s="26"/>
      <c r="U903" s="55"/>
      <c r="V903" s="22"/>
      <c r="W903" s="22"/>
      <c r="X903" s="22"/>
      <c r="Y903" s="22"/>
      <c r="Z903" s="22"/>
      <c r="AA903" s="22"/>
      <c r="AB903" s="22"/>
      <c r="AC903" s="22"/>
      <c r="AD903" s="22"/>
      <c r="AE903" s="22"/>
      <c r="AF903" s="22"/>
      <c r="AG903" s="22"/>
      <c r="AH903" s="22"/>
      <c r="AI903" s="22"/>
      <c r="AJ903" s="22"/>
    </row>
    <row r="904" spans="1:36" ht="14.5">
      <c r="A904" s="29"/>
      <c r="B904" s="55"/>
      <c r="C904" s="29"/>
      <c r="D904" s="112"/>
      <c r="E904" s="22"/>
      <c r="F904" s="22"/>
      <c r="G904" s="26"/>
      <c r="H904" s="26"/>
      <c r="I904" s="26"/>
      <c r="J904" s="26"/>
      <c r="K904" s="26"/>
      <c r="L904" s="26"/>
      <c r="M904" s="26"/>
      <c r="N904" s="37"/>
      <c r="O904" s="26"/>
      <c r="P904" s="299"/>
      <c r="Q904" s="26"/>
      <c r="R904" s="299"/>
      <c r="S904" s="22"/>
      <c r="T904" s="26"/>
      <c r="U904" s="55"/>
      <c r="V904" s="22"/>
      <c r="W904" s="22"/>
      <c r="X904" s="22"/>
      <c r="Y904" s="22"/>
      <c r="Z904" s="22"/>
      <c r="AA904" s="22"/>
      <c r="AB904" s="22"/>
      <c r="AC904" s="22"/>
      <c r="AD904" s="22"/>
      <c r="AE904" s="22"/>
      <c r="AF904" s="22"/>
      <c r="AG904" s="22"/>
      <c r="AH904" s="22"/>
      <c r="AI904" s="22"/>
      <c r="AJ904" s="22"/>
    </row>
    <row r="905" spans="1:36" ht="14.5">
      <c r="A905" s="29"/>
      <c r="B905" s="55"/>
      <c r="C905" s="29"/>
      <c r="D905" s="112"/>
      <c r="E905" s="22"/>
      <c r="F905" s="22"/>
      <c r="G905" s="26"/>
      <c r="H905" s="26"/>
      <c r="I905" s="26"/>
      <c r="J905" s="26"/>
      <c r="K905" s="26"/>
      <c r="L905" s="26"/>
      <c r="M905" s="26"/>
      <c r="N905" s="37"/>
      <c r="O905" s="26"/>
      <c r="P905" s="299"/>
      <c r="Q905" s="26"/>
      <c r="R905" s="299"/>
      <c r="S905" s="22"/>
      <c r="T905" s="26"/>
      <c r="U905" s="55"/>
      <c r="V905" s="22"/>
      <c r="W905" s="22"/>
      <c r="X905" s="22"/>
      <c r="Y905" s="22"/>
      <c r="Z905" s="22"/>
      <c r="AA905" s="22"/>
      <c r="AB905" s="22"/>
      <c r="AC905" s="22"/>
      <c r="AD905" s="22"/>
      <c r="AE905" s="22"/>
      <c r="AF905" s="22"/>
      <c r="AG905" s="22"/>
      <c r="AH905" s="22"/>
      <c r="AI905" s="22"/>
      <c r="AJ905" s="22"/>
    </row>
    <row r="906" spans="1:36" ht="14.5">
      <c r="A906" s="29"/>
      <c r="B906" s="55"/>
      <c r="C906" s="29"/>
      <c r="D906" s="112"/>
      <c r="E906" s="22"/>
      <c r="F906" s="22"/>
      <c r="G906" s="26"/>
      <c r="H906" s="26"/>
      <c r="I906" s="26"/>
      <c r="J906" s="26"/>
      <c r="K906" s="26"/>
      <c r="L906" s="26"/>
      <c r="M906" s="26"/>
      <c r="N906" s="37"/>
      <c r="O906" s="26"/>
      <c r="P906" s="299"/>
      <c r="Q906" s="26"/>
      <c r="R906" s="299"/>
      <c r="S906" s="22"/>
      <c r="T906" s="26"/>
      <c r="U906" s="55"/>
      <c r="V906" s="22"/>
      <c r="W906" s="22"/>
      <c r="X906" s="22"/>
      <c r="Y906" s="22"/>
      <c r="Z906" s="22"/>
      <c r="AA906" s="22"/>
      <c r="AB906" s="22"/>
      <c r="AC906" s="22"/>
      <c r="AD906" s="22"/>
      <c r="AE906" s="22"/>
      <c r="AF906" s="22"/>
      <c r="AG906" s="22"/>
      <c r="AH906" s="22"/>
      <c r="AI906" s="22"/>
      <c r="AJ906" s="22"/>
    </row>
    <row r="907" spans="1:36" ht="14.5">
      <c r="A907" s="29"/>
      <c r="B907" s="55"/>
      <c r="C907" s="29"/>
      <c r="D907" s="112"/>
      <c r="E907" s="22"/>
      <c r="F907" s="22"/>
      <c r="G907" s="26"/>
      <c r="H907" s="26"/>
      <c r="I907" s="26"/>
      <c r="J907" s="26"/>
      <c r="K907" s="26"/>
      <c r="L907" s="26"/>
      <c r="M907" s="26"/>
      <c r="N907" s="37"/>
      <c r="O907" s="26"/>
      <c r="P907" s="299"/>
      <c r="Q907" s="26"/>
      <c r="R907" s="299"/>
      <c r="S907" s="22"/>
      <c r="T907" s="26"/>
      <c r="U907" s="55"/>
      <c r="V907" s="22"/>
      <c r="W907" s="22"/>
      <c r="X907" s="22"/>
      <c r="Y907" s="22"/>
      <c r="Z907" s="22"/>
      <c r="AA907" s="22"/>
      <c r="AB907" s="22"/>
      <c r="AC907" s="22"/>
      <c r="AD907" s="22"/>
      <c r="AE907" s="22"/>
      <c r="AF907" s="22"/>
      <c r="AG907" s="22"/>
      <c r="AH907" s="22"/>
      <c r="AI907" s="22"/>
      <c r="AJ907" s="22"/>
    </row>
    <row r="908" spans="1:36" ht="14.5">
      <c r="A908" s="29"/>
      <c r="B908" s="55"/>
      <c r="C908" s="29"/>
      <c r="D908" s="112"/>
      <c r="E908" s="22"/>
      <c r="F908" s="22"/>
      <c r="G908" s="26"/>
      <c r="H908" s="26"/>
      <c r="I908" s="26"/>
      <c r="J908" s="26"/>
      <c r="K908" s="26"/>
      <c r="L908" s="26"/>
      <c r="M908" s="26"/>
      <c r="N908" s="37"/>
      <c r="O908" s="26"/>
      <c r="P908" s="299"/>
      <c r="Q908" s="26"/>
      <c r="R908" s="299"/>
      <c r="S908" s="22"/>
      <c r="T908" s="26"/>
      <c r="U908" s="55"/>
      <c r="V908" s="22"/>
      <c r="W908" s="22"/>
      <c r="X908" s="22"/>
      <c r="Y908" s="22"/>
      <c r="Z908" s="22"/>
      <c r="AA908" s="22"/>
      <c r="AB908" s="22"/>
      <c r="AC908" s="22"/>
      <c r="AD908" s="22"/>
      <c r="AE908" s="22"/>
      <c r="AF908" s="22"/>
      <c r="AG908" s="22"/>
      <c r="AH908" s="22"/>
      <c r="AI908" s="22"/>
      <c r="AJ908" s="22"/>
    </row>
    <row r="909" spans="1:36" ht="14.5">
      <c r="A909" s="29"/>
      <c r="B909" s="55"/>
      <c r="C909" s="29"/>
      <c r="D909" s="112"/>
      <c r="E909" s="22"/>
      <c r="F909" s="22"/>
      <c r="G909" s="26"/>
      <c r="H909" s="26"/>
      <c r="I909" s="26"/>
      <c r="J909" s="26"/>
      <c r="K909" s="26"/>
      <c r="L909" s="26"/>
      <c r="M909" s="26"/>
      <c r="N909" s="37"/>
      <c r="O909" s="26"/>
      <c r="P909" s="299"/>
      <c r="Q909" s="26"/>
      <c r="R909" s="299"/>
      <c r="S909" s="22"/>
      <c r="T909" s="26"/>
      <c r="U909" s="55"/>
      <c r="V909" s="22"/>
      <c r="W909" s="22"/>
      <c r="X909" s="22"/>
      <c r="Y909" s="22"/>
      <c r="Z909" s="22"/>
      <c r="AA909" s="22"/>
      <c r="AB909" s="22"/>
      <c r="AC909" s="22"/>
      <c r="AD909" s="22"/>
      <c r="AE909" s="22"/>
      <c r="AF909" s="22"/>
      <c r="AG909" s="22"/>
      <c r="AH909" s="22"/>
      <c r="AI909" s="22"/>
      <c r="AJ909" s="22"/>
    </row>
    <row r="910" spans="1:36" ht="14.5">
      <c r="A910" s="29"/>
      <c r="B910" s="55"/>
      <c r="C910" s="29"/>
      <c r="D910" s="112"/>
      <c r="E910" s="22"/>
      <c r="F910" s="22"/>
      <c r="G910" s="26"/>
      <c r="H910" s="26"/>
      <c r="I910" s="26"/>
      <c r="J910" s="26"/>
      <c r="K910" s="26"/>
      <c r="L910" s="26"/>
      <c r="M910" s="26"/>
      <c r="N910" s="37"/>
      <c r="O910" s="26"/>
      <c r="P910" s="299"/>
      <c r="Q910" s="26"/>
      <c r="R910" s="299"/>
      <c r="S910" s="22"/>
      <c r="T910" s="26"/>
      <c r="U910" s="55"/>
      <c r="V910" s="22"/>
      <c r="W910" s="22"/>
      <c r="X910" s="22"/>
      <c r="Y910" s="22"/>
      <c r="Z910" s="22"/>
      <c r="AA910" s="22"/>
      <c r="AB910" s="22"/>
      <c r="AC910" s="22"/>
      <c r="AD910" s="22"/>
      <c r="AE910" s="22"/>
      <c r="AF910" s="22"/>
      <c r="AG910" s="22"/>
      <c r="AH910" s="22"/>
      <c r="AI910" s="22"/>
      <c r="AJ910" s="22"/>
    </row>
    <row r="911" spans="1:36" ht="14.5">
      <c r="A911" s="29"/>
      <c r="B911" s="55"/>
      <c r="C911" s="29"/>
      <c r="D911" s="112"/>
      <c r="E911" s="22"/>
      <c r="F911" s="22"/>
      <c r="G911" s="26"/>
      <c r="H911" s="26"/>
      <c r="I911" s="26"/>
      <c r="J911" s="26"/>
      <c r="K911" s="26"/>
      <c r="L911" s="26"/>
      <c r="M911" s="26"/>
      <c r="N911" s="37"/>
      <c r="O911" s="26"/>
      <c r="P911" s="299"/>
      <c r="Q911" s="26"/>
      <c r="R911" s="299"/>
      <c r="S911" s="22"/>
      <c r="T911" s="26"/>
      <c r="U911" s="55"/>
      <c r="V911" s="22"/>
      <c r="W911" s="22"/>
      <c r="X911" s="22"/>
      <c r="Y911" s="22"/>
      <c r="Z911" s="22"/>
      <c r="AA911" s="22"/>
      <c r="AB911" s="22"/>
      <c r="AC911" s="22"/>
      <c r="AD911" s="22"/>
      <c r="AE911" s="22"/>
      <c r="AF911" s="22"/>
      <c r="AG911" s="22"/>
      <c r="AH911" s="22"/>
      <c r="AI911" s="22"/>
      <c r="AJ911" s="22"/>
    </row>
    <row r="912" spans="1:36" ht="14.5">
      <c r="A912" s="29"/>
      <c r="B912" s="55"/>
      <c r="C912" s="29"/>
      <c r="D912" s="112"/>
      <c r="E912" s="22"/>
      <c r="F912" s="22"/>
      <c r="G912" s="26"/>
      <c r="H912" s="26"/>
      <c r="I912" s="26"/>
      <c r="J912" s="26"/>
      <c r="K912" s="26"/>
      <c r="L912" s="26"/>
      <c r="M912" s="26"/>
      <c r="N912" s="37"/>
      <c r="O912" s="26"/>
      <c r="P912" s="299"/>
      <c r="Q912" s="26"/>
      <c r="R912" s="299"/>
      <c r="S912" s="22"/>
      <c r="T912" s="26"/>
      <c r="U912" s="55"/>
      <c r="V912" s="22"/>
      <c r="W912" s="22"/>
      <c r="X912" s="22"/>
      <c r="Y912" s="22"/>
      <c r="Z912" s="22"/>
      <c r="AA912" s="22"/>
      <c r="AB912" s="22"/>
      <c r="AC912" s="22"/>
      <c r="AD912" s="22"/>
      <c r="AE912" s="22"/>
      <c r="AF912" s="22"/>
      <c r="AG912" s="22"/>
      <c r="AH912" s="22"/>
      <c r="AI912" s="22"/>
      <c r="AJ912" s="22"/>
    </row>
    <row r="913" spans="1:36" ht="14.5">
      <c r="A913" s="29"/>
      <c r="B913" s="55"/>
      <c r="C913" s="29"/>
      <c r="D913" s="112"/>
      <c r="E913" s="22"/>
      <c r="F913" s="22"/>
      <c r="G913" s="26"/>
      <c r="H913" s="26"/>
      <c r="I913" s="26"/>
      <c r="J913" s="26"/>
      <c r="K913" s="26"/>
      <c r="L913" s="26"/>
      <c r="M913" s="26"/>
      <c r="N913" s="37"/>
      <c r="O913" s="26"/>
      <c r="P913" s="299"/>
      <c r="Q913" s="26"/>
      <c r="R913" s="299"/>
      <c r="S913" s="22"/>
      <c r="T913" s="26"/>
      <c r="U913" s="55"/>
      <c r="V913" s="22"/>
      <c r="W913" s="22"/>
      <c r="X913" s="22"/>
      <c r="Y913" s="22"/>
      <c r="Z913" s="22"/>
      <c r="AA913" s="22"/>
      <c r="AB913" s="22"/>
      <c r="AC913" s="22"/>
      <c r="AD913" s="22"/>
      <c r="AE913" s="22"/>
      <c r="AF913" s="22"/>
      <c r="AG913" s="22"/>
      <c r="AH913" s="22"/>
      <c r="AI913" s="22"/>
      <c r="AJ913" s="22"/>
    </row>
    <row r="914" spans="1:36" ht="14.5">
      <c r="A914" s="29"/>
      <c r="B914" s="55"/>
      <c r="C914" s="29"/>
      <c r="D914" s="112"/>
      <c r="E914" s="22"/>
      <c r="F914" s="22"/>
      <c r="G914" s="26"/>
      <c r="H914" s="26"/>
      <c r="I914" s="26"/>
      <c r="J914" s="26"/>
      <c r="K914" s="26"/>
      <c r="L914" s="26"/>
      <c r="M914" s="26"/>
      <c r="N914" s="37"/>
      <c r="O914" s="26"/>
      <c r="P914" s="299"/>
      <c r="Q914" s="26"/>
      <c r="R914" s="299"/>
      <c r="S914" s="22"/>
      <c r="T914" s="26"/>
      <c r="U914" s="55"/>
      <c r="V914" s="22"/>
      <c r="W914" s="22"/>
      <c r="X914" s="22"/>
      <c r="Y914" s="22"/>
      <c r="Z914" s="22"/>
      <c r="AA914" s="22"/>
      <c r="AB914" s="22"/>
      <c r="AC914" s="22"/>
      <c r="AD914" s="22"/>
      <c r="AE914" s="22"/>
      <c r="AF914" s="22"/>
      <c r="AG914" s="22"/>
      <c r="AH914" s="22"/>
      <c r="AI914" s="22"/>
      <c r="AJ914" s="22"/>
    </row>
    <row r="915" spans="1:36" ht="14.5">
      <c r="A915" s="29"/>
      <c r="B915" s="55"/>
      <c r="C915" s="29"/>
      <c r="D915" s="112"/>
      <c r="E915" s="22"/>
      <c r="F915" s="22"/>
      <c r="G915" s="26"/>
      <c r="H915" s="26"/>
      <c r="I915" s="26"/>
      <c r="J915" s="26"/>
      <c r="K915" s="26"/>
      <c r="L915" s="26"/>
      <c r="M915" s="26"/>
      <c r="N915" s="37"/>
      <c r="O915" s="26"/>
      <c r="P915" s="299"/>
      <c r="Q915" s="26"/>
      <c r="R915" s="299"/>
      <c r="S915" s="22"/>
      <c r="T915" s="26"/>
      <c r="U915" s="55"/>
      <c r="V915" s="22"/>
      <c r="W915" s="22"/>
      <c r="X915" s="22"/>
      <c r="Y915" s="22"/>
      <c r="Z915" s="22"/>
      <c r="AA915" s="22"/>
      <c r="AB915" s="22"/>
      <c r="AC915" s="22"/>
      <c r="AD915" s="22"/>
      <c r="AE915" s="22"/>
      <c r="AF915" s="22"/>
      <c r="AG915" s="22"/>
      <c r="AH915" s="22"/>
      <c r="AI915" s="22"/>
      <c r="AJ915" s="22"/>
    </row>
    <row r="916" spans="1:36" ht="14.5">
      <c r="A916" s="29"/>
      <c r="B916" s="55"/>
      <c r="C916" s="29"/>
      <c r="D916" s="112"/>
      <c r="E916" s="22"/>
      <c r="F916" s="22"/>
      <c r="G916" s="26"/>
      <c r="H916" s="26"/>
      <c r="I916" s="26"/>
      <c r="J916" s="26"/>
      <c r="K916" s="26"/>
      <c r="L916" s="26"/>
      <c r="M916" s="26"/>
      <c r="N916" s="37"/>
      <c r="O916" s="26"/>
      <c r="P916" s="299"/>
      <c r="Q916" s="26"/>
      <c r="R916" s="299"/>
      <c r="S916" s="22"/>
      <c r="T916" s="26"/>
      <c r="U916" s="55"/>
      <c r="V916" s="22"/>
      <c r="W916" s="22"/>
      <c r="X916" s="22"/>
      <c r="Y916" s="22"/>
      <c r="Z916" s="22"/>
      <c r="AA916" s="22"/>
      <c r="AB916" s="22"/>
      <c r="AC916" s="22"/>
      <c r="AD916" s="22"/>
      <c r="AE916" s="22"/>
      <c r="AF916" s="22"/>
      <c r="AG916" s="22"/>
      <c r="AH916" s="22"/>
      <c r="AI916" s="22"/>
      <c r="AJ916" s="22"/>
    </row>
    <row r="917" spans="1:36" ht="14.5">
      <c r="A917" s="29"/>
      <c r="B917" s="55"/>
      <c r="C917" s="29"/>
      <c r="D917" s="112"/>
      <c r="E917" s="22"/>
      <c r="F917" s="22"/>
      <c r="G917" s="26"/>
      <c r="H917" s="26"/>
      <c r="I917" s="26"/>
      <c r="J917" s="26"/>
      <c r="K917" s="26"/>
      <c r="L917" s="26"/>
      <c r="M917" s="26"/>
      <c r="N917" s="37"/>
      <c r="O917" s="26"/>
      <c r="P917" s="299"/>
      <c r="Q917" s="26"/>
      <c r="R917" s="299"/>
      <c r="S917" s="22"/>
      <c r="T917" s="26"/>
      <c r="U917" s="55"/>
      <c r="V917" s="22"/>
      <c r="W917" s="22"/>
      <c r="X917" s="22"/>
      <c r="Y917" s="22"/>
      <c r="Z917" s="22"/>
      <c r="AA917" s="22"/>
      <c r="AB917" s="22"/>
      <c r="AC917" s="22"/>
      <c r="AD917" s="22"/>
      <c r="AE917" s="22"/>
      <c r="AF917" s="22"/>
      <c r="AG917" s="22"/>
      <c r="AH917" s="22"/>
      <c r="AI917" s="22"/>
      <c r="AJ917" s="22"/>
    </row>
    <row r="918" spans="1:36" ht="14.5">
      <c r="A918" s="29"/>
      <c r="B918" s="55"/>
      <c r="C918" s="29"/>
      <c r="D918" s="112"/>
      <c r="E918" s="22"/>
      <c r="F918" s="22"/>
      <c r="G918" s="26"/>
      <c r="H918" s="26"/>
      <c r="I918" s="26"/>
      <c r="J918" s="26"/>
      <c r="K918" s="26"/>
      <c r="L918" s="26"/>
      <c r="M918" s="26"/>
      <c r="N918" s="37"/>
      <c r="O918" s="26"/>
      <c r="P918" s="299"/>
      <c r="Q918" s="26"/>
      <c r="R918" s="299"/>
      <c r="S918" s="22"/>
      <c r="T918" s="26"/>
      <c r="U918" s="55"/>
      <c r="V918" s="22"/>
      <c r="W918" s="22"/>
      <c r="X918" s="22"/>
      <c r="Y918" s="22"/>
      <c r="Z918" s="22"/>
      <c r="AA918" s="22"/>
      <c r="AB918" s="22"/>
      <c r="AC918" s="22"/>
      <c r="AD918" s="22"/>
      <c r="AE918" s="22"/>
      <c r="AF918" s="22"/>
      <c r="AG918" s="22"/>
      <c r="AH918" s="22"/>
      <c r="AI918" s="22"/>
      <c r="AJ918" s="22"/>
    </row>
    <row r="919" spans="1:36" ht="14.5">
      <c r="A919" s="29"/>
      <c r="B919" s="55"/>
      <c r="C919" s="29"/>
      <c r="D919" s="112"/>
      <c r="E919" s="22"/>
      <c r="F919" s="22"/>
      <c r="G919" s="26"/>
      <c r="H919" s="26"/>
      <c r="I919" s="26"/>
      <c r="J919" s="26"/>
      <c r="K919" s="26"/>
      <c r="L919" s="26"/>
      <c r="M919" s="26"/>
      <c r="N919" s="37"/>
      <c r="O919" s="26"/>
      <c r="P919" s="299"/>
      <c r="Q919" s="26"/>
      <c r="R919" s="299"/>
      <c r="S919" s="22"/>
      <c r="T919" s="26"/>
      <c r="U919" s="55"/>
      <c r="V919" s="22"/>
      <c r="W919" s="22"/>
      <c r="X919" s="22"/>
      <c r="Y919" s="22"/>
      <c r="Z919" s="22"/>
      <c r="AA919" s="22"/>
      <c r="AB919" s="22"/>
      <c r="AC919" s="22"/>
      <c r="AD919" s="22"/>
      <c r="AE919" s="22"/>
      <c r="AF919" s="22"/>
      <c r="AG919" s="22"/>
      <c r="AH919" s="22"/>
      <c r="AI919" s="22"/>
      <c r="AJ919" s="22"/>
    </row>
    <row r="920" spans="1:36" ht="14.5">
      <c r="A920" s="29"/>
      <c r="B920" s="55"/>
      <c r="C920" s="29"/>
      <c r="D920" s="112"/>
      <c r="E920" s="22"/>
      <c r="F920" s="22"/>
      <c r="G920" s="26"/>
      <c r="H920" s="26"/>
      <c r="I920" s="26"/>
      <c r="J920" s="26"/>
      <c r="K920" s="26"/>
      <c r="L920" s="26"/>
      <c r="M920" s="26"/>
      <c r="N920" s="37"/>
      <c r="O920" s="26"/>
      <c r="P920" s="299"/>
      <c r="Q920" s="26"/>
      <c r="R920" s="299"/>
      <c r="S920" s="22"/>
      <c r="T920" s="26"/>
      <c r="U920" s="55"/>
      <c r="V920" s="22"/>
      <c r="W920" s="22"/>
      <c r="X920" s="22"/>
      <c r="Y920" s="22"/>
      <c r="Z920" s="22"/>
      <c r="AA920" s="22"/>
      <c r="AB920" s="22"/>
      <c r="AC920" s="22"/>
      <c r="AD920" s="22"/>
      <c r="AE920" s="22"/>
      <c r="AF920" s="22"/>
      <c r="AG920" s="22"/>
      <c r="AH920" s="22"/>
      <c r="AI920" s="22"/>
      <c r="AJ920" s="22"/>
    </row>
    <row r="921" spans="1:36" ht="14.5">
      <c r="A921" s="29"/>
      <c r="B921" s="55"/>
      <c r="C921" s="29"/>
      <c r="D921" s="112"/>
      <c r="E921" s="22"/>
      <c r="F921" s="22"/>
      <c r="G921" s="26"/>
      <c r="H921" s="26"/>
      <c r="I921" s="26"/>
      <c r="J921" s="26"/>
      <c r="K921" s="26"/>
      <c r="L921" s="26"/>
      <c r="M921" s="26"/>
      <c r="N921" s="37"/>
      <c r="O921" s="26"/>
      <c r="P921" s="299"/>
      <c r="Q921" s="26"/>
      <c r="R921" s="299"/>
      <c r="S921" s="22"/>
      <c r="T921" s="26"/>
      <c r="U921" s="55"/>
      <c r="V921" s="22"/>
      <c r="W921" s="22"/>
      <c r="X921" s="22"/>
      <c r="Y921" s="22"/>
      <c r="Z921" s="22"/>
      <c r="AA921" s="22"/>
      <c r="AB921" s="22"/>
      <c r="AC921" s="22"/>
      <c r="AD921" s="22"/>
      <c r="AE921" s="22"/>
      <c r="AF921" s="22"/>
      <c r="AG921" s="22"/>
      <c r="AH921" s="22"/>
      <c r="AI921" s="22"/>
      <c r="AJ921" s="22"/>
    </row>
    <row r="922" spans="1:36" ht="14.5">
      <c r="A922" s="29"/>
      <c r="B922" s="55"/>
      <c r="C922" s="29"/>
      <c r="D922" s="112"/>
      <c r="E922" s="22"/>
      <c r="F922" s="22"/>
      <c r="G922" s="26"/>
      <c r="H922" s="26"/>
      <c r="I922" s="26"/>
      <c r="J922" s="26"/>
      <c r="K922" s="26"/>
      <c r="L922" s="26"/>
      <c r="M922" s="26"/>
      <c r="N922" s="37"/>
      <c r="O922" s="26"/>
      <c r="P922" s="299"/>
      <c r="Q922" s="26"/>
      <c r="R922" s="299"/>
      <c r="S922" s="22"/>
      <c r="T922" s="26"/>
      <c r="U922" s="55"/>
      <c r="V922" s="22"/>
      <c r="W922" s="22"/>
      <c r="X922" s="22"/>
      <c r="Y922" s="22"/>
      <c r="Z922" s="22"/>
      <c r="AA922" s="22"/>
      <c r="AB922" s="22"/>
      <c r="AC922" s="22"/>
      <c r="AD922" s="22"/>
      <c r="AE922" s="22"/>
      <c r="AF922" s="22"/>
      <c r="AG922" s="22"/>
      <c r="AH922" s="22"/>
      <c r="AI922" s="22"/>
      <c r="AJ922" s="22"/>
    </row>
    <row r="923" spans="1:36" ht="14.5">
      <c r="A923" s="29"/>
      <c r="B923" s="55"/>
      <c r="C923" s="29"/>
      <c r="D923" s="112"/>
      <c r="E923" s="22"/>
      <c r="F923" s="22"/>
      <c r="G923" s="26"/>
      <c r="H923" s="26"/>
      <c r="I923" s="26"/>
      <c r="J923" s="26"/>
      <c r="K923" s="26"/>
      <c r="L923" s="26"/>
      <c r="M923" s="26"/>
      <c r="N923" s="37"/>
      <c r="O923" s="26"/>
      <c r="P923" s="299"/>
      <c r="Q923" s="26"/>
      <c r="R923" s="299"/>
      <c r="S923" s="22"/>
      <c r="T923" s="26"/>
      <c r="U923" s="55"/>
      <c r="V923" s="22"/>
      <c r="W923" s="22"/>
      <c r="X923" s="22"/>
      <c r="Y923" s="22"/>
      <c r="Z923" s="22"/>
      <c r="AA923" s="22"/>
      <c r="AB923" s="22"/>
      <c r="AC923" s="22"/>
      <c r="AD923" s="22"/>
      <c r="AE923" s="22"/>
      <c r="AF923" s="22"/>
      <c r="AG923" s="22"/>
      <c r="AH923" s="22"/>
      <c r="AI923" s="22"/>
      <c r="AJ923" s="22"/>
    </row>
    <row r="924" spans="1:36" ht="14.5">
      <c r="A924" s="29"/>
      <c r="B924" s="55"/>
      <c r="C924" s="29"/>
      <c r="D924" s="112"/>
      <c r="E924" s="22"/>
      <c r="F924" s="22"/>
      <c r="G924" s="26"/>
      <c r="H924" s="26"/>
      <c r="I924" s="26"/>
      <c r="J924" s="26"/>
      <c r="K924" s="26"/>
      <c r="L924" s="26"/>
      <c r="M924" s="26"/>
      <c r="N924" s="37"/>
      <c r="O924" s="26"/>
      <c r="P924" s="299"/>
      <c r="Q924" s="26"/>
      <c r="R924" s="299"/>
      <c r="S924" s="22"/>
      <c r="T924" s="26"/>
      <c r="U924" s="55"/>
      <c r="V924" s="22"/>
      <c r="W924" s="22"/>
      <c r="X924" s="22"/>
      <c r="Y924" s="22"/>
      <c r="Z924" s="22"/>
      <c r="AA924" s="22"/>
      <c r="AB924" s="22"/>
      <c r="AC924" s="22"/>
      <c r="AD924" s="22"/>
      <c r="AE924" s="22"/>
      <c r="AF924" s="22"/>
      <c r="AG924" s="22"/>
      <c r="AH924" s="22"/>
      <c r="AI924" s="22"/>
      <c r="AJ924" s="22"/>
    </row>
    <row r="925" spans="1:36" ht="14.5">
      <c r="A925" s="29"/>
      <c r="B925" s="55"/>
      <c r="C925" s="29"/>
      <c r="D925" s="112"/>
      <c r="E925" s="22"/>
      <c r="F925" s="22"/>
      <c r="G925" s="26"/>
      <c r="H925" s="26"/>
      <c r="I925" s="26"/>
      <c r="J925" s="26"/>
      <c r="K925" s="26"/>
      <c r="L925" s="26"/>
      <c r="M925" s="26"/>
      <c r="N925" s="37"/>
      <c r="O925" s="26"/>
      <c r="P925" s="299"/>
      <c r="Q925" s="26"/>
      <c r="R925" s="299"/>
      <c r="S925" s="22"/>
      <c r="T925" s="26"/>
      <c r="U925" s="55"/>
      <c r="V925" s="22"/>
      <c r="W925" s="22"/>
      <c r="X925" s="22"/>
      <c r="Y925" s="22"/>
      <c r="Z925" s="22"/>
      <c r="AA925" s="22"/>
      <c r="AB925" s="22"/>
      <c r="AC925" s="22"/>
      <c r="AD925" s="22"/>
      <c r="AE925" s="22"/>
      <c r="AF925" s="22"/>
      <c r="AG925" s="22"/>
      <c r="AH925" s="22"/>
      <c r="AI925" s="22"/>
      <c r="AJ925" s="22"/>
    </row>
    <row r="926" spans="1:36" ht="14.5">
      <c r="A926" s="29"/>
      <c r="B926" s="55"/>
      <c r="C926" s="29"/>
      <c r="D926" s="112"/>
      <c r="E926" s="22"/>
      <c r="F926" s="22"/>
      <c r="G926" s="26"/>
      <c r="H926" s="26"/>
      <c r="I926" s="26"/>
      <c r="J926" s="26"/>
      <c r="K926" s="26"/>
      <c r="L926" s="26"/>
      <c r="M926" s="26"/>
      <c r="N926" s="37"/>
      <c r="O926" s="26"/>
      <c r="P926" s="299"/>
      <c r="Q926" s="26"/>
      <c r="R926" s="299"/>
      <c r="S926" s="22"/>
      <c r="T926" s="26"/>
      <c r="U926" s="55"/>
      <c r="V926" s="22"/>
      <c r="W926" s="22"/>
      <c r="X926" s="22"/>
      <c r="Y926" s="22"/>
      <c r="Z926" s="22"/>
      <c r="AA926" s="22"/>
      <c r="AB926" s="22"/>
      <c r="AC926" s="22"/>
      <c r="AD926" s="22"/>
      <c r="AE926" s="22"/>
      <c r="AF926" s="22"/>
      <c r="AG926" s="22"/>
      <c r="AH926" s="22"/>
      <c r="AI926" s="22"/>
      <c r="AJ926" s="22"/>
    </row>
    <row r="927" spans="1:36" ht="14.5">
      <c r="A927" s="29"/>
      <c r="B927" s="55"/>
      <c r="C927" s="29"/>
      <c r="D927" s="112"/>
      <c r="E927" s="22"/>
      <c r="F927" s="22"/>
      <c r="G927" s="26"/>
      <c r="H927" s="26"/>
      <c r="I927" s="26"/>
      <c r="J927" s="26"/>
      <c r="K927" s="26"/>
      <c r="L927" s="26"/>
      <c r="M927" s="26"/>
      <c r="N927" s="37"/>
      <c r="O927" s="26"/>
      <c r="P927" s="299"/>
      <c r="Q927" s="26"/>
      <c r="R927" s="299"/>
      <c r="S927" s="22"/>
      <c r="T927" s="26"/>
      <c r="U927" s="55"/>
      <c r="V927" s="22"/>
      <c r="W927" s="22"/>
      <c r="X927" s="22"/>
      <c r="Y927" s="22"/>
      <c r="Z927" s="22"/>
      <c r="AA927" s="22"/>
      <c r="AB927" s="22"/>
      <c r="AC927" s="22"/>
      <c r="AD927" s="22"/>
      <c r="AE927" s="22"/>
      <c r="AF927" s="22"/>
      <c r="AG927" s="22"/>
      <c r="AH927" s="22"/>
      <c r="AI927" s="22"/>
      <c r="AJ927" s="22"/>
    </row>
    <row r="928" spans="1:36" ht="14.5">
      <c r="A928" s="29"/>
      <c r="B928" s="55"/>
      <c r="C928" s="29"/>
      <c r="D928" s="112"/>
      <c r="E928" s="22"/>
      <c r="F928" s="22"/>
      <c r="G928" s="26"/>
      <c r="H928" s="26"/>
      <c r="I928" s="26"/>
      <c r="J928" s="26"/>
      <c r="K928" s="26"/>
      <c r="L928" s="26"/>
      <c r="M928" s="26"/>
      <c r="N928" s="37"/>
      <c r="O928" s="26"/>
      <c r="P928" s="299"/>
      <c r="Q928" s="26"/>
      <c r="R928" s="299"/>
      <c r="S928" s="22"/>
      <c r="T928" s="26"/>
      <c r="U928" s="55"/>
      <c r="V928" s="22"/>
      <c r="W928" s="22"/>
      <c r="X928" s="22"/>
      <c r="Y928" s="22"/>
      <c r="Z928" s="22"/>
      <c r="AA928" s="22"/>
      <c r="AB928" s="22"/>
      <c r="AC928" s="22"/>
      <c r="AD928" s="22"/>
      <c r="AE928" s="22"/>
      <c r="AF928" s="22"/>
      <c r="AG928" s="22"/>
      <c r="AH928" s="22"/>
      <c r="AI928" s="22"/>
      <c r="AJ928" s="22"/>
    </row>
    <row r="929" spans="1:36" ht="14.5">
      <c r="A929" s="29"/>
      <c r="B929" s="55"/>
      <c r="C929" s="29"/>
      <c r="D929" s="112"/>
      <c r="E929" s="22"/>
      <c r="F929" s="22"/>
      <c r="G929" s="26"/>
      <c r="H929" s="26"/>
      <c r="I929" s="26"/>
      <c r="J929" s="26"/>
      <c r="K929" s="26"/>
      <c r="L929" s="26"/>
      <c r="M929" s="26"/>
      <c r="N929" s="37"/>
      <c r="O929" s="26"/>
      <c r="P929" s="299"/>
      <c r="Q929" s="26"/>
      <c r="R929" s="299"/>
      <c r="S929" s="22"/>
      <c r="T929" s="26"/>
      <c r="U929" s="55"/>
      <c r="V929" s="22"/>
      <c r="W929" s="22"/>
      <c r="X929" s="22"/>
      <c r="Y929" s="22"/>
      <c r="Z929" s="22"/>
      <c r="AA929" s="22"/>
      <c r="AB929" s="22"/>
      <c r="AC929" s="22"/>
      <c r="AD929" s="22"/>
      <c r="AE929" s="22"/>
      <c r="AF929" s="22"/>
      <c r="AG929" s="22"/>
      <c r="AH929" s="22"/>
      <c r="AI929" s="22"/>
      <c r="AJ929" s="22"/>
    </row>
    <row r="930" spans="1:36" ht="14.5">
      <c r="A930" s="29"/>
      <c r="B930" s="55"/>
      <c r="C930" s="29"/>
      <c r="D930" s="112"/>
      <c r="E930" s="22"/>
      <c r="F930" s="22"/>
      <c r="G930" s="26"/>
      <c r="H930" s="26"/>
      <c r="I930" s="26"/>
      <c r="J930" s="26"/>
      <c r="K930" s="26"/>
      <c r="L930" s="26"/>
      <c r="M930" s="26"/>
      <c r="N930" s="37"/>
      <c r="O930" s="26"/>
      <c r="P930" s="299"/>
      <c r="Q930" s="26"/>
      <c r="R930" s="299"/>
      <c r="S930" s="22"/>
      <c r="T930" s="26"/>
      <c r="U930" s="55"/>
      <c r="V930" s="22"/>
      <c r="W930" s="22"/>
      <c r="X930" s="22"/>
      <c r="Y930" s="22"/>
      <c r="Z930" s="22"/>
      <c r="AA930" s="22"/>
      <c r="AB930" s="22"/>
      <c r="AC930" s="22"/>
      <c r="AD930" s="22"/>
      <c r="AE930" s="22"/>
      <c r="AF930" s="22"/>
      <c r="AG930" s="22"/>
      <c r="AH930" s="22"/>
      <c r="AI930" s="22"/>
      <c r="AJ930" s="22"/>
    </row>
    <row r="931" spans="1:36" ht="14.5">
      <c r="A931" s="29"/>
      <c r="B931" s="55"/>
      <c r="C931" s="29"/>
      <c r="D931" s="112"/>
      <c r="E931" s="22"/>
      <c r="F931" s="22"/>
      <c r="G931" s="26"/>
      <c r="H931" s="26"/>
      <c r="I931" s="26"/>
      <c r="J931" s="26"/>
      <c r="K931" s="26"/>
      <c r="L931" s="26"/>
      <c r="M931" s="26"/>
      <c r="N931" s="37"/>
      <c r="O931" s="26"/>
      <c r="P931" s="299"/>
      <c r="Q931" s="26"/>
      <c r="R931" s="299"/>
      <c r="S931" s="22"/>
      <c r="T931" s="26"/>
      <c r="U931" s="55"/>
      <c r="V931" s="22"/>
      <c r="W931" s="22"/>
      <c r="X931" s="22"/>
      <c r="Y931" s="22"/>
      <c r="Z931" s="22"/>
      <c r="AA931" s="22"/>
      <c r="AB931" s="22"/>
      <c r="AC931" s="22"/>
      <c r="AD931" s="22"/>
      <c r="AE931" s="22"/>
      <c r="AF931" s="22"/>
      <c r="AG931" s="22"/>
      <c r="AH931" s="22"/>
      <c r="AI931" s="22"/>
      <c r="AJ931" s="22"/>
    </row>
    <row r="932" spans="1:36" ht="14.5">
      <c r="A932" s="29"/>
      <c r="B932" s="55"/>
      <c r="C932" s="29"/>
      <c r="D932" s="112"/>
      <c r="E932" s="22"/>
      <c r="F932" s="22"/>
      <c r="G932" s="26"/>
      <c r="H932" s="26"/>
      <c r="I932" s="26"/>
      <c r="J932" s="26"/>
      <c r="K932" s="26"/>
      <c r="L932" s="26"/>
      <c r="M932" s="26"/>
      <c r="N932" s="37"/>
      <c r="O932" s="26"/>
      <c r="P932" s="299"/>
      <c r="Q932" s="26"/>
      <c r="R932" s="299"/>
      <c r="S932" s="22"/>
      <c r="T932" s="26"/>
      <c r="U932" s="55"/>
      <c r="V932" s="22"/>
      <c r="W932" s="22"/>
      <c r="X932" s="22"/>
      <c r="Y932" s="22"/>
      <c r="Z932" s="22"/>
      <c r="AA932" s="22"/>
      <c r="AB932" s="22"/>
      <c r="AC932" s="22"/>
      <c r="AD932" s="22"/>
      <c r="AE932" s="22"/>
      <c r="AF932" s="22"/>
      <c r="AG932" s="22"/>
      <c r="AH932" s="22"/>
      <c r="AI932" s="22"/>
      <c r="AJ932" s="22"/>
    </row>
    <row r="933" spans="1:36" ht="14.5">
      <c r="A933" s="29"/>
      <c r="B933" s="55"/>
      <c r="C933" s="29"/>
      <c r="D933" s="112"/>
      <c r="E933" s="22"/>
      <c r="F933" s="22"/>
      <c r="G933" s="26"/>
      <c r="H933" s="26"/>
      <c r="I933" s="26"/>
      <c r="J933" s="26"/>
      <c r="K933" s="26"/>
      <c r="L933" s="26"/>
      <c r="M933" s="26"/>
      <c r="N933" s="37"/>
      <c r="O933" s="26"/>
      <c r="P933" s="299"/>
      <c r="Q933" s="26"/>
      <c r="R933" s="299"/>
      <c r="S933" s="22"/>
      <c r="T933" s="26"/>
      <c r="U933" s="55"/>
      <c r="V933" s="22"/>
      <c r="W933" s="22"/>
      <c r="X933" s="22"/>
      <c r="Y933" s="22"/>
      <c r="Z933" s="22"/>
      <c r="AA933" s="22"/>
      <c r="AB933" s="22"/>
      <c r="AC933" s="22"/>
      <c r="AD933" s="22"/>
      <c r="AE933" s="22"/>
      <c r="AF933" s="22"/>
      <c r="AG933" s="22"/>
      <c r="AH933" s="22"/>
      <c r="AI933" s="22"/>
      <c r="AJ933" s="22"/>
    </row>
    <row r="934" spans="1:36" ht="14.5">
      <c r="A934" s="29"/>
      <c r="B934" s="55"/>
      <c r="C934" s="29"/>
      <c r="D934" s="112"/>
      <c r="E934" s="22"/>
      <c r="F934" s="22"/>
      <c r="G934" s="26"/>
      <c r="H934" s="26"/>
      <c r="I934" s="26"/>
      <c r="J934" s="26"/>
      <c r="K934" s="26"/>
      <c r="L934" s="26"/>
      <c r="M934" s="26"/>
      <c r="N934" s="37"/>
      <c r="O934" s="26"/>
      <c r="P934" s="299"/>
      <c r="Q934" s="26"/>
      <c r="R934" s="299"/>
      <c r="S934" s="22"/>
      <c r="T934" s="26"/>
      <c r="U934" s="55"/>
      <c r="V934" s="22"/>
      <c r="W934" s="22"/>
      <c r="X934" s="22"/>
      <c r="Y934" s="22"/>
      <c r="Z934" s="22"/>
      <c r="AA934" s="22"/>
      <c r="AB934" s="22"/>
      <c r="AC934" s="22"/>
      <c r="AD934" s="22"/>
      <c r="AE934" s="22"/>
      <c r="AF934" s="22"/>
      <c r="AG934" s="22"/>
      <c r="AH934" s="22"/>
      <c r="AI934" s="22"/>
      <c r="AJ934" s="22"/>
    </row>
    <row r="935" spans="1:36" ht="14.5">
      <c r="A935" s="29"/>
      <c r="B935" s="55"/>
      <c r="C935" s="29"/>
      <c r="D935" s="112"/>
      <c r="E935" s="22"/>
      <c r="F935" s="22"/>
      <c r="G935" s="26"/>
      <c r="H935" s="26"/>
      <c r="I935" s="26"/>
      <c r="J935" s="26"/>
      <c r="K935" s="26"/>
      <c r="L935" s="26"/>
      <c r="M935" s="26"/>
      <c r="N935" s="37"/>
      <c r="O935" s="26"/>
      <c r="P935" s="299"/>
      <c r="Q935" s="26"/>
      <c r="R935" s="299"/>
      <c r="S935" s="22"/>
      <c r="T935" s="26"/>
      <c r="U935" s="55"/>
      <c r="V935" s="22"/>
      <c r="W935" s="22"/>
      <c r="X935" s="22"/>
      <c r="Y935" s="22"/>
      <c r="Z935" s="22"/>
      <c r="AA935" s="22"/>
      <c r="AB935" s="22"/>
      <c r="AC935" s="22"/>
      <c r="AD935" s="22"/>
      <c r="AE935" s="22"/>
      <c r="AF935" s="22"/>
      <c r="AG935" s="22"/>
      <c r="AH935" s="22"/>
      <c r="AI935" s="22"/>
      <c r="AJ935" s="22"/>
    </row>
    <row r="936" spans="1:36" ht="14.5">
      <c r="A936" s="29"/>
      <c r="B936" s="55"/>
      <c r="C936" s="29"/>
      <c r="D936" s="112"/>
      <c r="E936" s="22"/>
      <c r="F936" s="22"/>
      <c r="G936" s="26"/>
      <c r="H936" s="26"/>
      <c r="I936" s="26"/>
      <c r="J936" s="26"/>
      <c r="K936" s="26"/>
      <c r="L936" s="26"/>
      <c r="M936" s="26"/>
      <c r="N936" s="37"/>
      <c r="O936" s="26"/>
      <c r="P936" s="299"/>
      <c r="Q936" s="26"/>
      <c r="R936" s="299"/>
      <c r="S936" s="22"/>
      <c r="T936" s="26"/>
      <c r="U936" s="55"/>
      <c r="V936" s="22"/>
      <c r="W936" s="22"/>
      <c r="X936" s="22"/>
      <c r="Y936" s="22"/>
      <c r="Z936" s="22"/>
      <c r="AA936" s="22"/>
      <c r="AB936" s="22"/>
      <c r="AC936" s="22"/>
      <c r="AD936" s="22"/>
      <c r="AE936" s="22"/>
      <c r="AF936" s="22"/>
      <c r="AG936" s="22"/>
      <c r="AH936" s="22"/>
      <c r="AI936" s="22"/>
      <c r="AJ936" s="22"/>
    </row>
    <row r="937" spans="1:36" ht="14.5">
      <c r="A937" s="29"/>
      <c r="B937" s="55"/>
      <c r="C937" s="29"/>
      <c r="D937" s="112"/>
      <c r="E937" s="22"/>
      <c r="F937" s="22"/>
      <c r="G937" s="26"/>
      <c r="H937" s="26"/>
      <c r="I937" s="26"/>
      <c r="J937" s="26"/>
      <c r="K937" s="26"/>
      <c r="L937" s="26"/>
      <c r="M937" s="26"/>
      <c r="N937" s="37"/>
      <c r="O937" s="26"/>
      <c r="P937" s="299"/>
      <c r="Q937" s="26"/>
      <c r="R937" s="299"/>
      <c r="S937" s="22"/>
      <c r="T937" s="26"/>
      <c r="U937" s="55"/>
      <c r="V937" s="22"/>
      <c r="W937" s="22"/>
      <c r="X937" s="22"/>
      <c r="Y937" s="22"/>
      <c r="Z937" s="22"/>
      <c r="AA937" s="22"/>
      <c r="AB937" s="22"/>
      <c r="AC937" s="22"/>
      <c r="AD937" s="22"/>
      <c r="AE937" s="22"/>
      <c r="AF937" s="22"/>
      <c r="AG937" s="22"/>
      <c r="AH937" s="22"/>
      <c r="AI937" s="22"/>
      <c r="AJ937" s="22"/>
    </row>
    <row r="938" spans="1:36" ht="14.5">
      <c r="A938" s="29"/>
      <c r="B938" s="55"/>
      <c r="C938" s="29"/>
      <c r="D938" s="112"/>
      <c r="E938" s="22"/>
      <c r="F938" s="22"/>
      <c r="G938" s="26"/>
      <c r="H938" s="26"/>
      <c r="I938" s="26"/>
      <c r="J938" s="26"/>
      <c r="K938" s="26"/>
      <c r="L938" s="26"/>
      <c r="M938" s="26"/>
      <c r="N938" s="37"/>
      <c r="O938" s="26"/>
      <c r="P938" s="299"/>
      <c r="Q938" s="26"/>
      <c r="R938" s="299"/>
      <c r="S938" s="22"/>
      <c r="T938" s="26"/>
      <c r="U938" s="55"/>
      <c r="V938" s="22"/>
      <c r="W938" s="22"/>
      <c r="X938" s="22"/>
      <c r="Y938" s="22"/>
      <c r="Z938" s="22"/>
      <c r="AA938" s="22"/>
      <c r="AB938" s="22"/>
      <c r="AC938" s="22"/>
      <c r="AD938" s="22"/>
      <c r="AE938" s="22"/>
      <c r="AF938" s="22"/>
      <c r="AG938" s="22"/>
      <c r="AH938" s="22"/>
      <c r="AI938" s="22"/>
      <c r="AJ938" s="22"/>
    </row>
    <row r="939" spans="1:36" ht="14.5">
      <c r="A939" s="29"/>
      <c r="B939" s="55"/>
      <c r="C939" s="29"/>
      <c r="D939" s="112"/>
      <c r="E939" s="22"/>
      <c r="F939" s="22"/>
      <c r="G939" s="26"/>
      <c r="H939" s="26"/>
      <c r="I939" s="26"/>
      <c r="J939" s="26"/>
      <c r="K939" s="26"/>
      <c r="L939" s="26"/>
      <c r="M939" s="26"/>
      <c r="N939" s="37"/>
      <c r="O939" s="26"/>
      <c r="P939" s="299"/>
      <c r="Q939" s="26"/>
      <c r="R939" s="299"/>
      <c r="S939" s="22"/>
      <c r="T939" s="26"/>
      <c r="U939" s="55"/>
      <c r="V939" s="22"/>
      <c r="W939" s="22"/>
      <c r="X939" s="22"/>
      <c r="Y939" s="22"/>
      <c r="Z939" s="22"/>
      <c r="AA939" s="22"/>
      <c r="AB939" s="22"/>
      <c r="AC939" s="22"/>
      <c r="AD939" s="22"/>
      <c r="AE939" s="22"/>
      <c r="AF939" s="22"/>
      <c r="AG939" s="22"/>
      <c r="AH939" s="22"/>
      <c r="AI939" s="22"/>
      <c r="AJ939" s="22"/>
    </row>
    <row r="940" spans="1:36" ht="14.5">
      <c r="A940" s="29"/>
      <c r="B940" s="55"/>
      <c r="C940" s="29"/>
      <c r="D940" s="112"/>
      <c r="E940" s="22"/>
      <c r="F940" s="22"/>
      <c r="G940" s="26"/>
      <c r="H940" s="26"/>
      <c r="I940" s="26"/>
      <c r="J940" s="26"/>
      <c r="K940" s="26"/>
      <c r="L940" s="26"/>
      <c r="M940" s="26"/>
      <c r="N940" s="37"/>
      <c r="O940" s="26"/>
      <c r="P940" s="299"/>
      <c r="Q940" s="26"/>
      <c r="R940" s="299"/>
      <c r="S940" s="22"/>
      <c r="T940" s="26"/>
      <c r="U940" s="55"/>
      <c r="V940" s="22"/>
      <c r="W940" s="22"/>
      <c r="X940" s="22"/>
      <c r="Y940" s="22"/>
      <c r="Z940" s="22"/>
      <c r="AA940" s="22"/>
      <c r="AB940" s="22"/>
      <c r="AC940" s="22"/>
      <c r="AD940" s="22"/>
      <c r="AE940" s="22"/>
      <c r="AF940" s="22"/>
      <c r="AG940" s="22"/>
      <c r="AH940" s="22"/>
      <c r="AI940" s="22"/>
      <c r="AJ940" s="22"/>
    </row>
    <row r="941" spans="1:36" ht="14.5">
      <c r="A941" s="29"/>
      <c r="B941" s="55"/>
      <c r="C941" s="29"/>
      <c r="D941" s="112"/>
      <c r="E941" s="22"/>
      <c r="F941" s="22"/>
      <c r="G941" s="26"/>
      <c r="H941" s="26"/>
      <c r="I941" s="26"/>
      <c r="J941" s="26"/>
      <c r="K941" s="26"/>
      <c r="L941" s="26"/>
      <c r="M941" s="26"/>
      <c r="N941" s="37"/>
      <c r="O941" s="26"/>
      <c r="P941" s="299"/>
      <c r="Q941" s="26"/>
      <c r="R941" s="299"/>
      <c r="S941" s="22"/>
      <c r="T941" s="26"/>
      <c r="U941" s="55"/>
      <c r="V941" s="22"/>
      <c r="W941" s="22"/>
      <c r="X941" s="22"/>
      <c r="Y941" s="22"/>
      <c r="Z941" s="22"/>
      <c r="AA941" s="22"/>
      <c r="AB941" s="22"/>
      <c r="AC941" s="22"/>
      <c r="AD941" s="22"/>
      <c r="AE941" s="22"/>
      <c r="AF941" s="22"/>
      <c r="AG941" s="22"/>
      <c r="AH941" s="22"/>
      <c r="AI941" s="22"/>
      <c r="AJ941" s="22"/>
    </row>
    <row r="942" spans="1:36" ht="14.5">
      <c r="A942" s="29"/>
      <c r="B942" s="55"/>
      <c r="C942" s="29"/>
      <c r="D942" s="112"/>
      <c r="E942" s="22"/>
      <c r="F942" s="22"/>
      <c r="G942" s="26"/>
      <c r="H942" s="26"/>
      <c r="I942" s="26"/>
      <c r="J942" s="26"/>
      <c r="K942" s="26"/>
      <c r="L942" s="26"/>
      <c r="M942" s="26"/>
      <c r="N942" s="37"/>
      <c r="O942" s="26"/>
      <c r="P942" s="299"/>
      <c r="Q942" s="26"/>
      <c r="R942" s="299"/>
      <c r="S942" s="22"/>
      <c r="T942" s="26"/>
      <c r="U942" s="55"/>
      <c r="V942" s="22"/>
      <c r="W942" s="22"/>
      <c r="X942" s="22"/>
      <c r="Y942" s="22"/>
      <c r="Z942" s="22"/>
      <c r="AA942" s="22"/>
      <c r="AB942" s="22"/>
      <c r="AC942" s="22"/>
      <c r="AD942" s="22"/>
      <c r="AE942" s="22"/>
      <c r="AF942" s="22"/>
      <c r="AG942" s="22"/>
      <c r="AH942" s="22"/>
      <c r="AI942" s="22"/>
      <c r="AJ942" s="22"/>
    </row>
    <row r="943" spans="1:36" ht="14.5">
      <c r="A943" s="29"/>
      <c r="B943" s="55"/>
      <c r="C943" s="29"/>
      <c r="D943" s="112"/>
      <c r="E943" s="22"/>
      <c r="F943" s="22"/>
      <c r="G943" s="26"/>
      <c r="H943" s="26"/>
      <c r="I943" s="26"/>
      <c r="J943" s="26"/>
      <c r="K943" s="26"/>
      <c r="L943" s="26"/>
      <c r="M943" s="26"/>
      <c r="N943" s="37"/>
      <c r="O943" s="26"/>
      <c r="P943" s="299"/>
      <c r="Q943" s="26"/>
      <c r="R943" s="299"/>
      <c r="S943" s="22"/>
      <c r="T943" s="26"/>
      <c r="U943" s="55"/>
      <c r="V943" s="22"/>
      <c r="W943" s="22"/>
      <c r="X943" s="22"/>
      <c r="Y943" s="22"/>
      <c r="Z943" s="22"/>
      <c r="AA943" s="22"/>
      <c r="AB943" s="22"/>
      <c r="AC943" s="22"/>
      <c r="AD943" s="22"/>
      <c r="AE943" s="22"/>
      <c r="AF943" s="22"/>
      <c r="AG943" s="22"/>
      <c r="AH943" s="22"/>
      <c r="AI943" s="22"/>
      <c r="AJ943" s="22"/>
    </row>
    <row r="944" spans="1:36" ht="14.5">
      <c r="A944" s="29"/>
      <c r="B944" s="55"/>
      <c r="C944" s="29"/>
      <c r="D944" s="112"/>
      <c r="E944" s="22"/>
      <c r="F944" s="22"/>
      <c r="G944" s="26"/>
      <c r="H944" s="26"/>
      <c r="I944" s="26"/>
      <c r="J944" s="26"/>
      <c r="K944" s="26"/>
      <c r="L944" s="26"/>
      <c r="M944" s="26"/>
      <c r="N944" s="37"/>
      <c r="O944" s="26"/>
      <c r="P944" s="299"/>
      <c r="Q944" s="26"/>
      <c r="R944" s="299"/>
      <c r="S944" s="22"/>
      <c r="T944" s="26"/>
      <c r="U944" s="55"/>
      <c r="V944" s="22"/>
      <c r="W944" s="22"/>
      <c r="X944" s="22"/>
      <c r="Y944" s="22"/>
      <c r="Z944" s="22"/>
      <c r="AA944" s="22"/>
      <c r="AB944" s="22"/>
      <c r="AC944" s="22"/>
      <c r="AD944" s="22"/>
      <c r="AE944" s="22"/>
      <c r="AF944" s="22"/>
      <c r="AG944" s="22"/>
      <c r="AH944" s="22"/>
      <c r="AI944" s="22"/>
      <c r="AJ944" s="22"/>
    </row>
    <row r="945" spans="1:36" ht="14.5">
      <c r="A945" s="29"/>
      <c r="B945" s="55"/>
      <c r="C945" s="29"/>
      <c r="D945" s="112"/>
      <c r="E945" s="22"/>
      <c r="F945" s="22"/>
      <c r="G945" s="26"/>
      <c r="H945" s="26"/>
      <c r="I945" s="26"/>
      <c r="J945" s="26"/>
      <c r="K945" s="26"/>
      <c r="L945" s="26"/>
      <c r="M945" s="26"/>
      <c r="N945" s="37"/>
      <c r="O945" s="26"/>
      <c r="P945" s="299"/>
      <c r="Q945" s="26"/>
      <c r="R945" s="299"/>
      <c r="S945" s="22"/>
      <c r="T945" s="26"/>
      <c r="U945" s="55"/>
      <c r="V945" s="22"/>
      <c r="W945" s="22"/>
      <c r="X945" s="22"/>
      <c r="Y945" s="22"/>
      <c r="Z945" s="22"/>
      <c r="AA945" s="22"/>
      <c r="AB945" s="22"/>
      <c r="AC945" s="22"/>
      <c r="AD945" s="22"/>
      <c r="AE945" s="22"/>
      <c r="AF945" s="22"/>
      <c r="AG945" s="22"/>
      <c r="AH945" s="22"/>
      <c r="AI945" s="22"/>
      <c r="AJ945" s="22"/>
    </row>
    <row r="946" spans="1:36" ht="14.5">
      <c r="A946" s="29"/>
      <c r="B946" s="55"/>
      <c r="C946" s="29"/>
      <c r="D946" s="112"/>
      <c r="E946" s="22"/>
      <c r="F946" s="22"/>
      <c r="G946" s="26"/>
      <c r="H946" s="26"/>
      <c r="I946" s="26"/>
      <c r="J946" s="26"/>
      <c r="K946" s="26"/>
      <c r="L946" s="26"/>
      <c r="M946" s="26"/>
      <c r="N946" s="37"/>
      <c r="O946" s="26"/>
      <c r="P946" s="299"/>
      <c r="Q946" s="26"/>
      <c r="R946" s="299"/>
      <c r="S946" s="22"/>
      <c r="T946" s="26"/>
      <c r="U946" s="55"/>
      <c r="V946" s="22"/>
      <c r="W946" s="22"/>
      <c r="X946" s="22"/>
      <c r="Y946" s="22"/>
      <c r="Z946" s="22"/>
      <c r="AA946" s="22"/>
      <c r="AB946" s="22"/>
      <c r="AC946" s="22"/>
      <c r="AD946" s="22"/>
      <c r="AE946" s="22"/>
      <c r="AF946" s="22"/>
      <c r="AG946" s="22"/>
      <c r="AH946" s="22"/>
      <c r="AI946" s="22"/>
      <c r="AJ946" s="22"/>
    </row>
    <row r="947" spans="1:36" ht="14.5">
      <c r="A947" s="29"/>
      <c r="B947" s="55"/>
      <c r="C947" s="29"/>
      <c r="D947" s="112"/>
      <c r="E947" s="22"/>
      <c r="F947" s="22"/>
      <c r="G947" s="26"/>
      <c r="H947" s="26"/>
      <c r="I947" s="26"/>
      <c r="J947" s="26"/>
      <c r="K947" s="26"/>
      <c r="L947" s="26"/>
      <c r="M947" s="26"/>
      <c r="N947" s="37"/>
      <c r="O947" s="26"/>
      <c r="P947" s="299"/>
      <c r="Q947" s="26"/>
      <c r="R947" s="299"/>
      <c r="S947" s="22"/>
      <c r="T947" s="26"/>
      <c r="U947" s="55"/>
      <c r="V947" s="22"/>
      <c r="W947" s="22"/>
      <c r="X947" s="22"/>
      <c r="Y947" s="22"/>
      <c r="Z947" s="22"/>
      <c r="AA947" s="22"/>
      <c r="AB947" s="22"/>
      <c r="AC947" s="22"/>
      <c r="AD947" s="22"/>
      <c r="AE947" s="22"/>
      <c r="AF947" s="22"/>
      <c r="AG947" s="22"/>
      <c r="AH947" s="22"/>
      <c r="AI947" s="22"/>
      <c r="AJ947" s="22"/>
    </row>
    <row r="948" spans="1:36" ht="14.5">
      <c r="A948" s="29"/>
      <c r="B948" s="55"/>
      <c r="C948" s="29"/>
      <c r="D948" s="112"/>
      <c r="E948" s="22"/>
      <c r="F948" s="22"/>
      <c r="G948" s="26"/>
      <c r="H948" s="26"/>
      <c r="I948" s="26"/>
      <c r="J948" s="26"/>
      <c r="K948" s="26"/>
      <c r="L948" s="26"/>
      <c r="M948" s="26"/>
      <c r="N948" s="37"/>
      <c r="O948" s="26"/>
      <c r="P948" s="299"/>
      <c r="Q948" s="26"/>
      <c r="R948" s="299"/>
      <c r="S948" s="22"/>
      <c r="T948" s="26"/>
      <c r="U948" s="55"/>
      <c r="V948" s="22"/>
      <c r="W948" s="22"/>
      <c r="X948" s="22"/>
      <c r="Y948" s="22"/>
      <c r="Z948" s="22"/>
      <c r="AA948" s="22"/>
      <c r="AB948" s="22"/>
      <c r="AC948" s="22"/>
      <c r="AD948" s="22"/>
      <c r="AE948" s="22"/>
      <c r="AF948" s="22"/>
      <c r="AG948" s="22"/>
      <c r="AH948" s="22"/>
      <c r="AI948" s="22"/>
      <c r="AJ948" s="22"/>
    </row>
    <row r="949" spans="1:36" ht="14.5">
      <c r="A949" s="29"/>
      <c r="B949" s="55"/>
      <c r="C949" s="29"/>
      <c r="D949" s="112"/>
      <c r="E949" s="22"/>
      <c r="F949" s="22"/>
      <c r="G949" s="26"/>
      <c r="H949" s="26"/>
      <c r="I949" s="26"/>
      <c r="J949" s="26"/>
      <c r="K949" s="26"/>
      <c r="L949" s="26"/>
      <c r="M949" s="26"/>
      <c r="N949" s="37"/>
      <c r="O949" s="26"/>
      <c r="P949" s="299"/>
      <c r="Q949" s="26"/>
      <c r="R949" s="299"/>
      <c r="S949" s="22"/>
      <c r="T949" s="26"/>
      <c r="U949" s="55"/>
      <c r="V949" s="22"/>
      <c r="W949" s="22"/>
      <c r="X949" s="22"/>
      <c r="Y949" s="22"/>
      <c r="Z949" s="22"/>
      <c r="AA949" s="22"/>
      <c r="AB949" s="22"/>
      <c r="AC949" s="22"/>
      <c r="AD949" s="22"/>
      <c r="AE949" s="22"/>
      <c r="AF949" s="22"/>
      <c r="AG949" s="22"/>
      <c r="AH949" s="22"/>
      <c r="AI949" s="22"/>
      <c r="AJ949" s="22"/>
    </row>
    <row r="950" spans="1:36" ht="14.5">
      <c r="A950" s="29"/>
      <c r="B950" s="55"/>
      <c r="C950" s="29"/>
      <c r="D950" s="112"/>
      <c r="E950" s="22"/>
      <c r="F950" s="22"/>
      <c r="G950" s="26"/>
      <c r="H950" s="26"/>
      <c r="I950" s="26"/>
      <c r="J950" s="26"/>
      <c r="K950" s="26"/>
      <c r="L950" s="26"/>
      <c r="M950" s="26"/>
      <c r="N950" s="37"/>
      <c r="O950" s="26"/>
      <c r="P950" s="299"/>
      <c r="Q950" s="26"/>
      <c r="R950" s="299"/>
      <c r="S950" s="22"/>
      <c r="T950" s="26"/>
      <c r="U950" s="55"/>
      <c r="V950" s="22"/>
      <c r="W950" s="22"/>
      <c r="X950" s="22"/>
      <c r="Y950" s="22"/>
      <c r="Z950" s="22"/>
      <c r="AA950" s="22"/>
      <c r="AB950" s="22"/>
      <c r="AC950" s="22"/>
      <c r="AD950" s="22"/>
      <c r="AE950" s="22"/>
      <c r="AF950" s="22"/>
      <c r="AG950" s="22"/>
      <c r="AH950" s="22"/>
      <c r="AI950" s="22"/>
      <c r="AJ950" s="22"/>
    </row>
    <row r="951" spans="1:36" ht="14.5">
      <c r="A951" s="29"/>
      <c r="B951" s="55"/>
      <c r="C951" s="29"/>
      <c r="D951" s="112"/>
      <c r="E951" s="22"/>
      <c r="F951" s="22"/>
      <c r="G951" s="26"/>
      <c r="H951" s="26"/>
      <c r="I951" s="26"/>
      <c r="J951" s="26"/>
      <c r="K951" s="26"/>
      <c r="L951" s="26"/>
      <c r="M951" s="26"/>
      <c r="N951" s="37"/>
      <c r="O951" s="26"/>
      <c r="P951" s="299"/>
      <c r="Q951" s="26"/>
      <c r="R951" s="299"/>
      <c r="S951" s="22"/>
      <c r="T951" s="26"/>
      <c r="U951" s="55"/>
      <c r="V951" s="22"/>
      <c r="W951" s="22"/>
      <c r="X951" s="22"/>
      <c r="Y951" s="22"/>
      <c r="Z951" s="22"/>
      <c r="AA951" s="22"/>
      <c r="AB951" s="22"/>
      <c r="AC951" s="22"/>
      <c r="AD951" s="22"/>
      <c r="AE951" s="22"/>
      <c r="AF951" s="22"/>
      <c r="AG951" s="22"/>
      <c r="AH951" s="22"/>
      <c r="AI951" s="22"/>
      <c r="AJ951" s="22"/>
    </row>
    <row r="952" spans="1:36" ht="14.5">
      <c r="A952" s="29"/>
      <c r="B952" s="55"/>
      <c r="C952" s="29"/>
      <c r="D952" s="112"/>
      <c r="E952" s="22"/>
      <c r="F952" s="22"/>
      <c r="G952" s="26"/>
      <c r="H952" s="26"/>
      <c r="I952" s="26"/>
      <c r="J952" s="26"/>
      <c r="K952" s="26"/>
      <c r="L952" s="26"/>
      <c r="M952" s="26"/>
      <c r="N952" s="37"/>
      <c r="O952" s="26"/>
      <c r="P952" s="299"/>
      <c r="Q952" s="26"/>
      <c r="R952" s="299"/>
      <c r="S952" s="22"/>
      <c r="T952" s="26"/>
      <c r="U952" s="55"/>
      <c r="V952" s="22"/>
      <c r="W952" s="22"/>
      <c r="X952" s="22"/>
      <c r="Y952" s="22"/>
      <c r="Z952" s="22"/>
      <c r="AA952" s="22"/>
      <c r="AB952" s="22"/>
      <c r="AC952" s="22"/>
      <c r="AD952" s="22"/>
      <c r="AE952" s="22"/>
      <c r="AF952" s="22"/>
      <c r="AG952" s="22"/>
      <c r="AH952" s="22"/>
      <c r="AI952" s="22"/>
      <c r="AJ952" s="22"/>
    </row>
    <row r="953" spans="1:36" ht="14.5">
      <c r="A953" s="29"/>
      <c r="B953" s="55"/>
      <c r="C953" s="29"/>
      <c r="D953" s="112"/>
      <c r="E953" s="22"/>
      <c r="F953" s="22"/>
      <c r="G953" s="26"/>
      <c r="H953" s="26"/>
      <c r="I953" s="26"/>
      <c r="J953" s="26"/>
      <c r="K953" s="26"/>
      <c r="L953" s="26"/>
      <c r="M953" s="26"/>
      <c r="N953" s="37"/>
      <c r="O953" s="26"/>
      <c r="P953" s="299"/>
      <c r="Q953" s="26"/>
      <c r="R953" s="299"/>
      <c r="S953" s="22"/>
      <c r="T953" s="26"/>
      <c r="U953" s="55"/>
      <c r="V953" s="22"/>
      <c r="W953" s="22"/>
      <c r="X953" s="22"/>
      <c r="Y953" s="22"/>
      <c r="Z953" s="22"/>
      <c r="AA953" s="22"/>
      <c r="AB953" s="22"/>
      <c r="AC953" s="22"/>
      <c r="AD953" s="22"/>
      <c r="AE953" s="22"/>
      <c r="AF953" s="22"/>
      <c r="AG953" s="22"/>
      <c r="AH953" s="22"/>
      <c r="AI953" s="22"/>
      <c r="AJ953" s="22"/>
    </row>
    <row r="954" spans="1:36" ht="14.5">
      <c r="A954" s="29"/>
      <c r="B954" s="55"/>
      <c r="C954" s="29"/>
      <c r="D954" s="112"/>
      <c r="E954" s="22"/>
      <c r="F954" s="22"/>
      <c r="G954" s="26"/>
      <c r="H954" s="26"/>
      <c r="I954" s="26"/>
      <c r="J954" s="26"/>
      <c r="K954" s="26"/>
      <c r="L954" s="26"/>
      <c r="M954" s="26"/>
      <c r="N954" s="37"/>
      <c r="O954" s="26"/>
      <c r="P954" s="299"/>
      <c r="Q954" s="26"/>
      <c r="R954" s="299"/>
      <c r="S954" s="22"/>
      <c r="T954" s="26"/>
      <c r="U954" s="55"/>
      <c r="V954" s="22"/>
      <c r="W954" s="22"/>
      <c r="X954" s="22"/>
      <c r="Y954" s="22"/>
      <c r="Z954" s="22"/>
      <c r="AA954" s="22"/>
      <c r="AB954" s="22"/>
      <c r="AC954" s="22"/>
      <c r="AD954" s="22"/>
      <c r="AE954" s="22"/>
      <c r="AF954" s="22"/>
      <c r="AG954" s="22"/>
      <c r="AH954" s="22"/>
      <c r="AI954" s="22"/>
      <c r="AJ954" s="22"/>
    </row>
    <row r="955" spans="1:36" ht="14.5">
      <c r="A955" s="29"/>
      <c r="B955" s="55"/>
      <c r="C955" s="29"/>
      <c r="D955" s="112"/>
      <c r="E955" s="22"/>
      <c r="F955" s="22"/>
      <c r="G955" s="26"/>
      <c r="H955" s="26"/>
      <c r="I955" s="26"/>
      <c r="J955" s="26"/>
      <c r="K955" s="26"/>
      <c r="L955" s="26"/>
      <c r="M955" s="26"/>
      <c r="N955" s="37"/>
      <c r="O955" s="26"/>
      <c r="P955" s="299"/>
      <c r="Q955" s="26"/>
      <c r="R955" s="299"/>
      <c r="S955" s="22"/>
      <c r="T955" s="26"/>
      <c r="U955" s="55"/>
      <c r="V955" s="22"/>
      <c r="W955" s="22"/>
      <c r="X955" s="22"/>
      <c r="Y955" s="22"/>
      <c r="Z955" s="22"/>
      <c r="AA955" s="22"/>
      <c r="AB955" s="22"/>
      <c r="AC955" s="22"/>
      <c r="AD955" s="22"/>
      <c r="AE955" s="22"/>
      <c r="AF955" s="22"/>
      <c r="AG955" s="22"/>
      <c r="AH955" s="22"/>
      <c r="AI955" s="22"/>
      <c r="AJ955" s="22"/>
    </row>
    <row r="956" spans="1:36" ht="14.5">
      <c r="A956" s="29"/>
      <c r="B956" s="55"/>
      <c r="C956" s="29"/>
      <c r="D956" s="112"/>
      <c r="E956" s="22"/>
      <c r="F956" s="22"/>
      <c r="G956" s="26"/>
      <c r="H956" s="26"/>
      <c r="I956" s="26"/>
      <c r="J956" s="26"/>
      <c r="K956" s="26"/>
      <c r="L956" s="26"/>
      <c r="M956" s="26"/>
      <c r="N956" s="37"/>
      <c r="O956" s="26"/>
      <c r="P956" s="299"/>
      <c r="Q956" s="26"/>
      <c r="R956" s="299"/>
      <c r="S956" s="22"/>
      <c r="T956" s="26"/>
      <c r="U956" s="55"/>
      <c r="V956" s="22"/>
      <c r="W956" s="22"/>
      <c r="X956" s="22"/>
      <c r="Y956" s="22"/>
      <c r="Z956" s="22"/>
      <c r="AA956" s="22"/>
      <c r="AB956" s="22"/>
      <c r="AC956" s="22"/>
      <c r="AD956" s="22"/>
      <c r="AE956" s="22"/>
      <c r="AF956" s="22"/>
      <c r="AG956" s="22"/>
      <c r="AH956" s="22"/>
      <c r="AI956" s="22"/>
      <c r="AJ956" s="22"/>
    </row>
    <row r="957" spans="1:36" ht="14.5">
      <c r="A957" s="29"/>
      <c r="B957" s="55"/>
      <c r="C957" s="29"/>
      <c r="D957" s="112"/>
      <c r="E957" s="22"/>
      <c r="F957" s="22"/>
      <c r="G957" s="26"/>
      <c r="H957" s="26"/>
      <c r="I957" s="26"/>
      <c r="J957" s="26"/>
      <c r="K957" s="26"/>
      <c r="L957" s="26"/>
      <c r="M957" s="26"/>
      <c r="N957" s="37"/>
      <c r="O957" s="26"/>
      <c r="P957" s="299"/>
      <c r="Q957" s="26"/>
      <c r="R957" s="299"/>
      <c r="S957" s="22"/>
      <c r="T957" s="26"/>
      <c r="U957" s="55"/>
      <c r="V957" s="22"/>
      <c r="W957" s="22"/>
      <c r="X957" s="22"/>
      <c r="Y957" s="22"/>
      <c r="Z957" s="22"/>
      <c r="AA957" s="22"/>
      <c r="AB957" s="22"/>
      <c r="AC957" s="22"/>
      <c r="AD957" s="22"/>
      <c r="AE957" s="22"/>
      <c r="AF957" s="22"/>
      <c r="AG957" s="22"/>
      <c r="AH957" s="22"/>
      <c r="AI957" s="22"/>
      <c r="AJ957" s="22"/>
    </row>
    <row r="958" spans="1:36" ht="14.5">
      <c r="A958" s="29"/>
      <c r="B958" s="55"/>
      <c r="C958" s="29"/>
      <c r="D958" s="112"/>
      <c r="E958" s="22"/>
      <c r="F958" s="22"/>
      <c r="G958" s="26"/>
      <c r="H958" s="26"/>
      <c r="I958" s="26"/>
      <c r="J958" s="26"/>
      <c r="K958" s="26"/>
      <c r="L958" s="26"/>
      <c r="M958" s="26"/>
      <c r="N958" s="37"/>
      <c r="O958" s="26"/>
      <c r="P958" s="299"/>
      <c r="Q958" s="26"/>
      <c r="R958" s="299"/>
      <c r="S958" s="22"/>
      <c r="T958" s="26"/>
      <c r="U958" s="55"/>
      <c r="V958" s="22"/>
      <c r="W958" s="22"/>
      <c r="X958" s="22"/>
      <c r="Y958" s="22"/>
      <c r="Z958" s="22"/>
      <c r="AA958" s="22"/>
      <c r="AB958" s="22"/>
      <c r="AC958" s="22"/>
      <c r="AD958" s="22"/>
      <c r="AE958" s="22"/>
      <c r="AF958" s="22"/>
      <c r="AG958" s="22"/>
      <c r="AH958" s="22"/>
      <c r="AI958" s="22"/>
      <c r="AJ958" s="22"/>
    </row>
    <row r="959" spans="1:36" ht="14.5">
      <c r="A959" s="29"/>
      <c r="B959" s="55"/>
      <c r="C959" s="29"/>
      <c r="D959" s="112"/>
      <c r="E959" s="22"/>
      <c r="F959" s="22"/>
      <c r="G959" s="26"/>
      <c r="H959" s="26"/>
      <c r="I959" s="26"/>
      <c r="J959" s="26"/>
      <c r="K959" s="26"/>
      <c r="L959" s="26"/>
      <c r="M959" s="26"/>
      <c r="N959" s="37"/>
      <c r="O959" s="26"/>
      <c r="P959" s="299"/>
      <c r="Q959" s="26"/>
      <c r="R959" s="299"/>
      <c r="S959" s="22"/>
      <c r="T959" s="26"/>
      <c r="U959" s="55"/>
      <c r="V959" s="22"/>
      <c r="W959" s="22"/>
      <c r="X959" s="22"/>
      <c r="Y959" s="22"/>
      <c r="Z959" s="22"/>
      <c r="AA959" s="22"/>
      <c r="AB959" s="22"/>
      <c r="AC959" s="22"/>
      <c r="AD959" s="22"/>
      <c r="AE959" s="22"/>
      <c r="AF959" s="22"/>
      <c r="AG959" s="22"/>
      <c r="AH959" s="22"/>
      <c r="AI959" s="22"/>
      <c r="AJ959" s="22"/>
    </row>
    <row r="960" spans="1:36" ht="14.5">
      <c r="A960" s="29"/>
      <c r="B960" s="55"/>
      <c r="C960" s="29"/>
      <c r="D960" s="112"/>
      <c r="E960" s="22"/>
      <c r="F960" s="22"/>
      <c r="G960" s="26"/>
      <c r="H960" s="26"/>
      <c r="I960" s="26"/>
      <c r="J960" s="26"/>
      <c r="K960" s="26"/>
      <c r="L960" s="26"/>
      <c r="M960" s="26"/>
      <c r="N960" s="37"/>
      <c r="O960" s="26"/>
      <c r="P960" s="299"/>
      <c r="Q960" s="26"/>
      <c r="R960" s="299"/>
      <c r="S960" s="22"/>
      <c r="T960" s="26"/>
      <c r="U960" s="55"/>
      <c r="V960" s="22"/>
      <c r="W960" s="22"/>
      <c r="X960" s="22"/>
      <c r="Y960" s="22"/>
      <c r="Z960" s="22"/>
      <c r="AA960" s="22"/>
      <c r="AB960" s="22"/>
      <c r="AC960" s="22"/>
      <c r="AD960" s="22"/>
      <c r="AE960" s="22"/>
      <c r="AF960" s="22"/>
      <c r="AG960" s="22"/>
      <c r="AH960" s="22"/>
      <c r="AI960" s="22"/>
      <c r="AJ960" s="22"/>
    </row>
    <row r="961" spans="1:36" ht="14.5">
      <c r="A961" s="29"/>
      <c r="B961" s="55"/>
      <c r="C961" s="29"/>
      <c r="D961" s="112"/>
      <c r="E961" s="22"/>
      <c r="F961" s="22"/>
      <c r="G961" s="26"/>
      <c r="H961" s="26"/>
      <c r="I961" s="26"/>
      <c r="J961" s="26"/>
      <c r="K961" s="26"/>
      <c r="L961" s="26"/>
      <c r="M961" s="26"/>
      <c r="N961" s="37"/>
      <c r="O961" s="26"/>
      <c r="P961" s="299"/>
      <c r="Q961" s="26"/>
      <c r="R961" s="299"/>
      <c r="S961" s="22"/>
      <c r="T961" s="26"/>
      <c r="U961" s="55"/>
      <c r="V961" s="22"/>
      <c r="W961" s="22"/>
      <c r="X961" s="22"/>
      <c r="Y961" s="22"/>
      <c r="Z961" s="22"/>
      <c r="AA961" s="22"/>
      <c r="AB961" s="22"/>
      <c r="AC961" s="22"/>
      <c r="AD961" s="22"/>
      <c r="AE961" s="22"/>
      <c r="AF961" s="22"/>
      <c r="AG961" s="22"/>
      <c r="AH961" s="22"/>
      <c r="AI961" s="22"/>
      <c r="AJ961" s="22"/>
    </row>
    <row r="962" spans="1:36" ht="14.5">
      <c r="A962" s="29"/>
      <c r="B962" s="55"/>
      <c r="C962" s="29"/>
      <c r="D962" s="112"/>
      <c r="E962" s="22"/>
      <c r="F962" s="22"/>
      <c r="G962" s="26"/>
      <c r="H962" s="26"/>
      <c r="I962" s="26"/>
      <c r="J962" s="26"/>
      <c r="K962" s="26"/>
      <c r="L962" s="26"/>
      <c r="M962" s="26"/>
      <c r="N962" s="37"/>
      <c r="O962" s="26"/>
      <c r="P962" s="299"/>
      <c r="Q962" s="26"/>
      <c r="R962" s="299"/>
      <c r="S962" s="22"/>
      <c r="T962" s="26"/>
      <c r="U962" s="55"/>
      <c r="V962" s="22"/>
      <c r="W962" s="22"/>
      <c r="X962" s="22"/>
      <c r="Y962" s="22"/>
      <c r="Z962" s="22"/>
      <c r="AA962" s="22"/>
      <c r="AB962" s="22"/>
      <c r="AC962" s="22"/>
      <c r="AD962" s="22"/>
      <c r="AE962" s="22"/>
      <c r="AF962" s="22"/>
      <c r="AG962" s="22"/>
      <c r="AH962" s="22"/>
      <c r="AI962" s="22"/>
      <c r="AJ962" s="22"/>
    </row>
    <row r="963" spans="1:36" ht="14.5">
      <c r="A963" s="29"/>
      <c r="B963" s="55"/>
      <c r="C963" s="29"/>
      <c r="D963" s="112"/>
      <c r="E963" s="22"/>
      <c r="F963" s="22"/>
      <c r="G963" s="26"/>
      <c r="H963" s="26"/>
      <c r="I963" s="26"/>
      <c r="J963" s="26"/>
      <c r="K963" s="26"/>
      <c r="L963" s="26"/>
      <c r="M963" s="26"/>
      <c r="N963" s="37"/>
      <c r="O963" s="26"/>
      <c r="P963" s="299"/>
      <c r="Q963" s="26"/>
      <c r="R963" s="299"/>
      <c r="S963" s="22"/>
      <c r="T963" s="26"/>
      <c r="U963" s="55"/>
      <c r="V963" s="22"/>
      <c r="W963" s="22"/>
      <c r="X963" s="22"/>
      <c r="Y963" s="22"/>
      <c r="Z963" s="22"/>
      <c r="AA963" s="22"/>
      <c r="AB963" s="22"/>
      <c r="AC963" s="22"/>
      <c r="AD963" s="22"/>
      <c r="AE963" s="22"/>
      <c r="AF963" s="22"/>
      <c r="AG963" s="22"/>
      <c r="AH963" s="22"/>
      <c r="AI963" s="22"/>
      <c r="AJ963" s="22"/>
    </row>
    <row r="964" spans="1:36" ht="14.5">
      <c r="A964" s="29"/>
      <c r="B964" s="55"/>
      <c r="C964" s="29"/>
      <c r="D964" s="112"/>
      <c r="E964" s="22"/>
      <c r="F964" s="22"/>
      <c r="G964" s="26"/>
      <c r="H964" s="26"/>
      <c r="I964" s="26"/>
      <c r="J964" s="26"/>
      <c r="K964" s="26"/>
      <c r="L964" s="26"/>
      <c r="M964" s="26"/>
      <c r="N964" s="37"/>
      <c r="O964" s="26"/>
      <c r="P964" s="299"/>
      <c r="Q964" s="26"/>
      <c r="R964" s="299"/>
      <c r="S964" s="22"/>
      <c r="T964" s="26"/>
      <c r="U964" s="55"/>
      <c r="V964" s="22"/>
      <c r="W964" s="22"/>
      <c r="X964" s="22"/>
      <c r="Y964" s="22"/>
      <c r="Z964" s="22"/>
      <c r="AA964" s="22"/>
      <c r="AB964" s="22"/>
      <c r="AC964" s="22"/>
      <c r="AD964" s="22"/>
      <c r="AE964" s="22"/>
      <c r="AF964" s="22"/>
      <c r="AG964" s="22"/>
      <c r="AH964" s="22"/>
      <c r="AI964" s="22"/>
      <c r="AJ964" s="22"/>
    </row>
    <row r="965" spans="1:36" ht="14.5">
      <c r="A965" s="29"/>
      <c r="B965" s="55"/>
      <c r="C965" s="29"/>
      <c r="D965" s="112"/>
      <c r="E965" s="22"/>
      <c r="F965" s="22"/>
      <c r="G965" s="26"/>
      <c r="H965" s="26"/>
      <c r="I965" s="26"/>
      <c r="J965" s="26"/>
      <c r="K965" s="26"/>
      <c r="L965" s="26"/>
      <c r="M965" s="26"/>
      <c r="N965" s="37"/>
      <c r="O965" s="26"/>
      <c r="P965" s="299"/>
      <c r="Q965" s="26"/>
      <c r="R965" s="299"/>
      <c r="S965" s="22"/>
      <c r="T965" s="26"/>
      <c r="U965" s="55"/>
      <c r="V965" s="22"/>
      <c r="W965" s="22"/>
      <c r="X965" s="22"/>
      <c r="Y965" s="22"/>
      <c r="Z965" s="22"/>
      <c r="AA965" s="22"/>
      <c r="AB965" s="22"/>
      <c r="AC965" s="22"/>
      <c r="AD965" s="22"/>
      <c r="AE965" s="22"/>
      <c r="AF965" s="22"/>
      <c r="AG965" s="22"/>
      <c r="AH965" s="22"/>
      <c r="AI965" s="22"/>
      <c r="AJ965" s="22"/>
    </row>
    <row r="966" spans="1:36" ht="14.5">
      <c r="A966" s="29"/>
      <c r="B966" s="55"/>
      <c r="C966" s="29"/>
      <c r="D966" s="112"/>
      <c r="E966" s="22"/>
      <c r="F966" s="22"/>
      <c r="G966" s="26"/>
      <c r="H966" s="26"/>
      <c r="I966" s="26"/>
      <c r="J966" s="26"/>
      <c r="K966" s="26"/>
      <c r="L966" s="26"/>
      <c r="M966" s="26"/>
      <c r="N966" s="37"/>
      <c r="O966" s="26"/>
      <c r="P966" s="299"/>
      <c r="Q966" s="26"/>
      <c r="R966" s="299"/>
      <c r="S966" s="22"/>
      <c r="T966" s="26"/>
      <c r="U966" s="55"/>
      <c r="V966" s="22"/>
      <c r="W966" s="22"/>
      <c r="X966" s="22"/>
      <c r="Y966" s="22"/>
      <c r="Z966" s="22"/>
      <c r="AA966" s="22"/>
      <c r="AB966" s="22"/>
      <c r="AC966" s="22"/>
      <c r="AD966" s="22"/>
      <c r="AE966" s="22"/>
      <c r="AF966" s="22"/>
      <c r="AG966" s="22"/>
      <c r="AH966" s="22"/>
      <c r="AI966" s="22"/>
      <c r="AJ966" s="22"/>
    </row>
    <row r="967" spans="1:36" ht="14.5">
      <c r="A967" s="29"/>
      <c r="B967" s="55"/>
      <c r="C967" s="29"/>
      <c r="D967" s="112"/>
      <c r="E967" s="22"/>
      <c r="F967" s="22"/>
      <c r="G967" s="26"/>
      <c r="H967" s="26"/>
      <c r="I967" s="26"/>
      <c r="J967" s="26"/>
      <c r="K967" s="26"/>
      <c r="L967" s="26"/>
      <c r="M967" s="26"/>
      <c r="N967" s="37"/>
      <c r="O967" s="26"/>
      <c r="P967" s="299"/>
      <c r="Q967" s="26"/>
      <c r="R967" s="299"/>
      <c r="S967" s="22"/>
      <c r="T967" s="26"/>
      <c r="U967" s="55"/>
      <c r="V967" s="22"/>
      <c r="W967" s="22"/>
      <c r="X967" s="22"/>
      <c r="Y967" s="22"/>
      <c r="Z967" s="22"/>
      <c r="AA967" s="22"/>
      <c r="AB967" s="22"/>
      <c r="AC967" s="22"/>
      <c r="AD967" s="22"/>
      <c r="AE967" s="22"/>
      <c r="AF967" s="22"/>
      <c r="AG967" s="22"/>
      <c r="AH967" s="22"/>
      <c r="AI967" s="22"/>
      <c r="AJ967" s="22"/>
    </row>
    <row r="968" spans="1:36" ht="14.5">
      <c r="A968" s="29"/>
      <c r="B968" s="55"/>
      <c r="C968" s="29"/>
      <c r="D968" s="112"/>
      <c r="E968" s="22"/>
      <c r="F968" s="22"/>
      <c r="G968" s="26"/>
      <c r="H968" s="26"/>
      <c r="I968" s="26"/>
      <c r="J968" s="26"/>
      <c r="K968" s="26"/>
      <c r="L968" s="26"/>
      <c r="M968" s="26"/>
      <c r="N968" s="37"/>
      <c r="O968" s="26"/>
      <c r="P968" s="299"/>
      <c r="Q968" s="26"/>
      <c r="R968" s="299"/>
      <c r="S968" s="22"/>
      <c r="T968" s="26"/>
      <c r="U968" s="55"/>
      <c r="V968" s="22"/>
      <c r="W968" s="22"/>
      <c r="X968" s="22"/>
      <c r="Y968" s="22"/>
      <c r="Z968" s="22"/>
      <c r="AA968" s="22"/>
      <c r="AB968" s="22"/>
      <c r="AC968" s="22"/>
      <c r="AD968" s="22"/>
      <c r="AE968" s="22"/>
      <c r="AF968" s="22"/>
      <c r="AG968" s="22"/>
      <c r="AH968" s="22"/>
      <c r="AI968" s="22"/>
      <c r="AJ968" s="22"/>
    </row>
    <row r="969" spans="1:36" ht="14.5">
      <c r="A969" s="29"/>
      <c r="B969" s="55"/>
      <c r="C969" s="29"/>
      <c r="D969" s="112"/>
      <c r="E969" s="22"/>
      <c r="F969" s="22"/>
      <c r="G969" s="26"/>
      <c r="H969" s="26"/>
      <c r="I969" s="26"/>
      <c r="J969" s="26"/>
      <c r="K969" s="26"/>
      <c r="L969" s="26"/>
      <c r="M969" s="26"/>
      <c r="N969" s="37"/>
      <c r="O969" s="26"/>
      <c r="P969" s="299"/>
      <c r="Q969" s="26"/>
      <c r="R969" s="299"/>
      <c r="S969" s="22"/>
      <c r="T969" s="26"/>
      <c r="U969" s="55"/>
      <c r="V969" s="22"/>
      <c r="W969" s="22"/>
      <c r="X969" s="22"/>
      <c r="Y969" s="22"/>
      <c r="Z969" s="22"/>
      <c r="AA969" s="22"/>
      <c r="AB969" s="22"/>
      <c r="AC969" s="22"/>
      <c r="AD969" s="22"/>
      <c r="AE969" s="22"/>
      <c r="AF969" s="22"/>
      <c r="AG969" s="22"/>
      <c r="AH969" s="22"/>
      <c r="AI969" s="22"/>
      <c r="AJ969" s="22"/>
    </row>
    <row r="970" spans="1:36" ht="14.5">
      <c r="A970" s="29"/>
      <c r="B970" s="55"/>
      <c r="C970" s="29"/>
      <c r="D970" s="112"/>
      <c r="E970" s="22"/>
      <c r="F970" s="22"/>
      <c r="G970" s="26"/>
      <c r="H970" s="26"/>
      <c r="I970" s="26"/>
      <c r="J970" s="26"/>
      <c r="K970" s="26"/>
      <c r="L970" s="26"/>
      <c r="M970" s="26"/>
      <c r="N970" s="37"/>
      <c r="O970" s="26"/>
      <c r="P970" s="299"/>
      <c r="Q970" s="26"/>
      <c r="R970" s="299"/>
      <c r="S970" s="22"/>
      <c r="T970" s="26"/>
      <c r="U970" s="55"/>
      <c r="V970" s="22"/>
      <c r="W970" s="22"/>
      <c r="X970" s="22"/>
      <c r="Y970" s="22"/>
      <c r="Z970" s="22"/>
      <c r="AA970" s="22"/>
      <c r="AB970" s="22"/>
      <c r="AC970" s="22"/>
      <c r="AD970" s="22"/>
      <c r="AE970" s="22"/>
      <c r="AF970" s="22"/>
      <c r="AG970" s="22"/>
      <c r="AH970" s="22"/>
      <c r="AI970" s="22"/>
      <c r="AJ970" s="22"/>
    </row>
    <row r="971" spans="1:36" ht="14.5">
      <c r="A971" s="29"/>
      <c r="B971" s="55"/>
      <c r="C971" s="29"/>
      <c r="D971" s="112"/>
      <c r="E971" s="22"/>
      <c r="F971" s="22"/>
      <c r="G971" s="26"/>
      <c r="H971" s="26"/>
      <c r="I971" s="26"/>
      <c r="J971" s="26"/>
      <c r="K971" s="26"/>
      <c r="L971" s="26"/>
      <c r="M971" s="26"/>
      <c r="N971" s="37"/>
      <c r="O971" s="26"/>
      <c r="P971" s="299"/>
      <c r="Q971" s="26"/>
      <c r="R971" s="299"/>
      <c r="S971" s="22"/>
      <c r="T971" s="26"/>
      <c r="U971" s="55"/>
      <c r="V971" s="22"/>
      <c r="W971" s="22"/>
      <c r="X971" s="22"/>
      <c r="Y971" s="22"/>
      <c r="Z971" s="22"/>
      <c r="AA971" s="22"/>
      <c r="AB971" s="22"/>
      <c r="AC971" s="22"/>
      <c r="AD971" s="22"/>
      <c r="AE971" s="22"/>
      <c r="AF971" s="22"/>
      <c r="AG971" s="22"/>
      <c r="AH971" s="22"/>
      <c r="AI971" s="22"/>
      <c r="AJ971" s="22"/>
    </row>
    <row r="972" spans="1:36" ht="14.5">
      <c r="A972" s="29"/>
      <c r="B972" s="55"/>
      <c r="C972" s="29"/>
      <c r="D972" s="112"/>
      <c r="E972" s="22"/>
      <c r="F972" s="22"/>
      <c r="G972" s="26"/>
      <c r="H972" s="26"/>
      <c r="I972" s="26"/>
      <c r="J972" s="26"/>
      <c r="K972" s="26"/>
      <c r="L972" s="26"/>
      <c r="M972" s="26"/>
      <c r="N972" s="37"/>
      <c r="O972" s="26"/>
      <c r="P972" s="299"/>
      <c r="Q972" s="26"/>
      <c r="R972" s="299"/>
      <c r="S972" s="22"/>
      <c r="T972" s="26"/>
      <c r="U972" s="55"/>
      <c r="V972" s="22"/>
      <c r="W972" s="22"/>
      <c r="X972" s="22"/>
      <c r="Y972" s="22"/>
      <c r="Z972" s="22"/>
      <c r="AA972" s="22"/>
      <c r="AB972" s="22"/>
      <c r="AC972" s="22"/>
      <c r="AD972" s="22"/>
      <c r="AE972" s="22"/>
      <c r="AF972" s="22"/>
      <c r="AG972" s="22"/>
      <c r="AH972" s="22"/>
      <c r="AI972" s="22"/>
      <c r="AJ972" s="22"/>
    </row>
    <row r="973" spans="1:36" ht="14.5">
      <c r="A973" s="29"/>
      <c r="B973" s="55"/>
      <c r="C973" s="29"/>
      <c r="D973" s="112"/>
      <c r="E973" s="22"/>
      <c r="F973" s="22"/>
      <c r="G973" s="26"/>
      <c r="H973" s="26"/>
      <c r="I973" s="26"/>
      <c r="J973" s="26"/>
      <c r="K973" s="26"/>
      <c r="L973" s="26"/>
      <c r="M973" s="26"/>
      <c r="N973" s="37"/>
      <c r="O973" s="26"/>
      <c r="P973" s="299"/>
      <c r="Q973" s="26"/>
      <c r="R973" s="299"/>
      <c r="S973" s="22"/>
      <c r="T973" s="26"/>
      <c r="U973" s="55"/>
      <c r="V973" s="22"/>
      <c r="W973" s="22"/>
      <c r="X973" s="22"/>
      <c r="Y973" s="22"/>
      <c r="Z973" s="22"/>
      <c r="AA973" s="22"/>
      <c r="AB973" s="22"/>
      <c r="AC973" s="22"/>
      <c r="AD973" s="22"/>
      <c r="AE973" s="22"/>
      <c r="AF973" s="22"/>
      <c r="AG973" s="22"/>
      <c r="AH973" s="22"/>
      <c r="AI973" s="22"/>
      <c r="AJ973" s="22"/>
    </row>
    <row r="974" spans="1:36" ht="14.5">
      <c r="A974" s="29"/>
      <c r="B974" s="55"/>
      <c r="C974" s="29"/>
      <c r="D974" s="112"/>
      <c r="E974" s="22"/>
      <c r="F974" s="22"/>
      <c r="G974" s="26"/>
      <c r="H974" s="26"/>
      <c r="I974" s="26"/>
      <c r="J974" s="26"/>
      <c r="K974" s="26"/>
      <c r="L974" s="26"/>
      <c r="M974" s="26"/>
      <c r="N974" s="37"/>
      <c r="O974" s="26"/>
      <c r="P974" s="299"/>
      <c r="Q974" s="26"/>
      <c r="R974" s="299"/>
      <c r="S974" s="22"/>
      <c r="T974" s="26"/>
      <c r="U974" s="55"/>
      <c r="V974" s="22"/>
      <c r="W974" s="22"/>
      <c r="X974" s="22"/>
      <c r="Y974" s="22"/>
      <c r="Z974" s="22"/>
      <c r="AA974" s="22"/>
      <c r="AB974" s="22"/>
      <c r="AC974" s="22"/>
      <c r="AD974" s="22"/>
      <c r="AE974" s="22"/>
      <c r="AF974" s="22"/>
      <c r="AG974" s="22"/>
      <c r="AH974" s="22"/>
      <c r="AI974" s="22"/>
      <c r="AJ974" s="22"/>
    </row>
    <row r="975" spans="1:36" ht="14.5">
      <c r="A975" s="29"/>
      <c r="B975" s="55"/>
      <c r="C975" s="29"/>
      <c r="D975" s="112"/>
      <c r="E975" s="22"/>
      <c r="F975" s="22"/>
      <c r="G975" s="26"/>
      <c r="H975" s="26"/>
      <c r="I975" s="26"/>
      <c r="J975" s="26"/>
      <c r="K975" s="26"/>
      <c r="L975" s="26"/>
      <c r="M975" s="26"/>
      <c r="N975" s="37"/>
      <c r="O975" s="26"/>
      <c r="P975" s="299"/>
      <c r="Q975" s="26"/>
      <c r="R975" s="299"/>
      <c r="S975" s="22"/>
      <c r="T975" s="26"/>
      <c r="U975" s="55"/>
      <c r="V975" s="22"/>
      <c r="W975" s="22"/>
      <c r="X975" s="22"/>
      <c r="Y975" s="22"/>
      <c r="Z975" s="22"/>
      <c r="AA975" s="22"/>
      <c r="AB975" s="22"/>
      <c r="AC975" s="22"/>
      <c r="AD975" s="22"/>
      <c r="AE975" s="22"/>
      <c r="AF975" s="22"/>
      <c r="AG975" s="22"/>
      <c r="AH975" s="22"/>
      <c r="AI975" s="22"/>
      <c r="AJ975" s="22"/>
    </row>
    <row r="976" spans="1:36" ht="14.5">
      <c r="A976" s="29"/>
      <c r="B976" s="55"/>
      <c r="C976" s="29"/>
      <c r="D976" s="112"/>
      <c r="E976" s="22"/>
      <c r="F976" s="22"/>
      <c r="G976" s="26"/>
      <c r="H976" s="26"/>
      <c r="I976" s="26"/>
      <c r="J976" s="26"/>
      <c r="K976" s="26"/>
      <c r="L976" s="26"/>
      <c r="M976" s="26"/>
      <c r="N976" s="37"/>
      <c r="O976" s="26"/>
      <c r="P976" s="299"/>
      <c r="Q976" s="26"/>
      <c r="R976" s="299"/>
      <c r="S976" s="22"/>
      <c r="T976" s="26"/>
      <c r="U976" s="55"/>
      <c r="V976" s="22"/>
      <c r="W976" s="22"/>
      <c r="X976" s="22"/>
      <c r="Y976" s="22"/>
      <c r="Z976" s="22"/>
      <c r="AA976" s="22"/>
      <c r="AB976" s="22"/>
      <c r="AC976" s="22"/>
      <c r="AD976" s="22"/>
      <c r="AE976" s="22"/>
      <c r="AF976" s="22"/>
      <c r="AG976" s="22"/>
      <c r="AH976" s="22"/>
      <c r="AI976" s="22"/>
      <c r="AJ976" s="22"/>
    </row>
    <row r="977" spans="1:36" ht="14.5">
      <c r="A977" s="29"/>
      <c r="B977" s="55"/>
      <c r="C977" s="29"/>
      <c r="D977" s="112"/>
      <c r="E977" s="22"/>
      <c r="F977" s="22"/>
      <c r="G977" s="26"/>
      <c r="H977" s="26"/>
      <c r="I977" s="26"/>
      <c r="J977" s="26"/>
      <c r="K977" s="26"/>
      <c r="L977" s="26"/>
      <c r="M977" s="26"/>
      <c r="N977" s="37"/>
      <c r="O977" s="26"/>
      <c r="P977" s="299"/>
      <c r="Q977" s="26"/>
      <c r="R977" s="299"/>
      <c r="S977" s="22"/>
      <c r="T977" s="26"/>
      <c r="U977" s="55"/>
      <c r="V977" s="22"/>
      <c r="W977" s="22"/>
      <c r="X977" s="22"/>
      <c r="Y977" s="22"/>
      <c r="Z977" s="22"/>
      <c r="AA977" s="22"/>
      <c r="AB977" s="22"/>
      <c r="AC977" s="22"/>
      <c r="AD977" s="22"/>
      <c r="AE977" s="22"/>
      <c r="AF977" s="22"/>
      <c r="AG977" s="22"/>
      <c r="AH977" s="22"/>
      <c r="AI977" s="22"/>
      <c r="AJ977" s="22"/>
    </row>
    <row r="978" spans="1:36" ht="14.5">
      <c r="A978" s="29"/>
      <c r="B978" s="55"/>
      <c r="C978" s="29"/>
      <c r="D978" s="112"/>
      <c r="E978" s="22"/>
      <c r="F978" s="22"/>
      <c r="G978" s="26"/>
      <c r="H978" s="26"/>
      <c r="I978" s="26"/>
      <c r="J978" s="26"/>
      <c r="K978" s="26"/>
      <c r="L978" s="26"/>
      <c r="M978" s="26"/>
      <c r="N978" s="37"/>
      <c r="O978" s="26"/>
      <c r="P978" s="299"/>
      <c r="Q978" s="26"/>
      <c r="R978" s="299"/>
      <c r="S978" s="22"/>
      <c r="T978" s="26"/>
      <c r="U978" s="55"/>
      <c r="V978" s="22"/>
      <c r="W978" s="22"/>
      <c r="X978" s="22"/>
      <c r="Y978" s="22"/>
      <c r="Z978" s="22"/>
      <c r="AA978" s="22"/>
      <c r="AB978" s="22"/>
      <c r="AC978" s="22"/>
      <c r="AD978" s="22"/>
      <c r="AE978" s="22"/>
      <c r="AF978" s="22"/>
      <c r="AG978" s="22"/>
      <c r="AH978" s="22"/>
      <c r="AI978" s="22"/>
      <c r="AJ978" s="22"/>
    </row>
    <row r="979" spans="1:36" ht="14.5">
      <c r="A979" s="29"/>
      <c r="B979" s="55"/>
      <c r="C979" s="29"/>
      <c r="D979" s="112"/>
      <c r="E979" s="22"/>
      <c r="F979" s="22"/>
      <c r="G979" s="26"/>
      <c r="H979" s="26"/>
      <c r="I979" s="26"/>
      <c r="J979" s="26"/>
      <c r="K979" s="26"/>
      <c r="L979" s="26"/>
      <c r="M979" s="26"/>
      <c r="N979" s="37"/>
      <c r="O979" s="26"/>
      <c r="P979" s="299"/>
      <c r="Q979" s="26"/>
      <c r="R979" s="299"/>
      <c r="S979" s="22"/>
      <c r="T979" s="26"/>
      <c r="U979" s="55"/>
      <c r="V979" s="22"/>
      <c r="W979" s="22"/>
      <c r="X979" s="22"/>
      <c r="Y979" s="22"/>
      <c r="Z979" s="22"/>
      <c r="AA979" s="22"/>
      <c r="AB979" s="22"/>
      <c r="AC979" s="22"/>
      <c r="AD979" s="22"/>
      <c r="AE979" s="22"/>
      <c r="AF979" s="22"/>
      <c r="AG979" s="22"/>
      <c r="AH979" s="22"/>
      <c r="AI979" s="22"/>
      <c r="AJ979" s="22"/>
    </row>
    <row r="980" spans="1:36" ht="14.5">
      <c r="A980" s="29"/>
      <c r="B980" s="55"/>
      <c r="C980" s="29"/>
      <c r="D980" s="112"/>
      <c r="E980" s="22"/>
      <c r="F980" s="22"/>
      <c r="G980" s="26"/>
      <c r="H980" s="26"/>
      <c r="I980" s="26"/>
      <c r="J980" s="26"/>
      <c r="K980" s="26"/>
      <c r="L980" s="26"/>
      <c r="M980" s="26"/>
      <c r="N980" s="37"/>
      <c r="O980" s="26"/>
      <c r="P980" s="299"/>
      <c r="Q980" s="26"/>
      <c r="R980" s="299"/>
      <c r="S980" s="22"/>
      <c r="T980" s="26"/>
      <c r="U980" s="55"/>
      <c r="V980" s="22"/>
      <c r="W980" s="22"/>
      <c r="X980" s="22"/>
      <c r="Y980" s="22"/>
      <c r="Z980" s="22"/>
      <c r="AA980" s="22"/>
      <c r="AB980" s="22"/>
      <c r="AC980" s="22"/>
      <c r="AD980" s="22"/>
      <c r="AE980" s="22"/>
      <c r="AF980" s="22"/>
      <c r="AG980" s="22"/>
      <c r="AH980" s="22"/>
      <c r="AI980" s="22"/>
      <c r="AJ980" s="22"/>
    </row>
    <row r="981" spans="1:36" ht="14.5">
      <c r="A981" s="29"/>
      <c r="B981" s="55"/>
      <c r="C981" s="29"/>
      <c r="D981" s="112"/>
      <c r="E981" s="22"/>
      <c r="F981" s="22"/>
      <c r="G981" s="26"/>
      <c r="H981" s="26"/>
      <c r="I981" s="26"/>
      <c r="J981" s="26"/>
      <c r="K981" s="26"/>
      <c r="L981" s="26"/>
      <c r="M981" s="26"/>
      <c r="N981" s="37"/>
      <c r="O981" s="26"/>
      <c r="P981" s="299"/>
      <c r="Q981" s="26"/>
      <c r="R981" s="299"/>
      <c r="S981" s="22"/>
      <c r="T981" s="26"/>
      <c r="U981" s="55"/>
      <c r="V981" s="22"/>
      <c r="W981" s="22"/>
      <c r="X981" s="22"/>
      <c r="Y981" s="22"/>
      <c r="Z981" s="22"/>
      <c r="AA981" s="22"/>
      <c r="AB981" s="22"/>
      <c r="AC981" s="22"/>
      <c r="AD981" s="22"/>
      <c r="AE981" s="22"/>
      <c r="AF981" s="22"/>
      <c r="AG981" s="22"/>
      <c r="AH981" s="22"/>
      <c r="AI981" s="22"/>
      <c r="AJ981" s="22"/>
    </row>
    <row r="982" spans="1:36" ht="14.5">
      <c r="A982" s="29"/>
      <c r="B982" s="55"/>
      <c r="C982" s="29"/>
      <c r="D982" s="112"/>
      <c r="E982" s="22"/>
      <c r="F982" s="22"/>
      <c r="G982" s="26"/>
      <c r="H982" s="26"/>
      <c r="I982" s="26"/>
      <c r="J982" s="26"/>
      <c r="K982" s="26"/>
      <c r="L982" s="26"/>
      <c r="M982" s="26"/>
      <c r="N982" s="37"/>
      <c r="O982" s="26"/>
      <c r="P982" s="299"/>
      <c r="Q982" s="26"/>
      <c r="R982" s="299"/>
      <c r="S982" s="22"/>
      <c r="T982" s="26"/>
      <c r="U982" s="55"/>
      <c r="V982" s="22"/>
      <c r="W982" s="22"/>
      <c r="X982" s="22"/>
      <c r="Y982" s="22"/>
      <c r="Z982" s="22"/>
      <c r="AA982" s="22"/>
      <c r="AB982" s="22"/>
      <c r="AC982" s="22"/>
      <c r="AD982" s="22"/>
      <c r="AE982" s="22"/>
      <c r="AF982" s="22"/>
      <c r="AG982" s="22"/>
      <c r="AH982" s="22"/>
      <c r="AI982" s="22"/>
      <c r="AJ982" s="22"/>
    </row>
    <row r="983" spans="1:36" ht="14.5">
      <c r="A983" s="29"/>
      <c r="B983" s="55"/>
      <c r="C983" s="29"/>
      <c r="D983" s="112"/>
      <c r="E983" s="22"/>
      <c r="F983" s="22"/>
      <c r="G983" s="26"/>
      <c r="H983" s="26"/>
      <c r="I983" s="26"/>
      <c r="J983" s="26"/>
      <c r="K983" s="26"/>
      <c r="L983" s="26"/>
      <c r="M983" s="26"/>
      <c r="N983" s="37"/>
      <c r="O983" s="26"/>
      <c r="P983" s="299"/>
      <c r="Q983" s="26"/>
      <c r="R983" s="299"/>
      <c r="S983" s="22"/>
      <c r="T983" s="26"/>
      <c r="U983" s="55"/>
      <c r="V983" s="22"/>
      <c r="W983" s="22"/>
      <c r="X983" s="22"/>
      <c r="Y983" s="22"/>
      <c r="Z983" s="22"/>
      <c r="AA983" s="22"/>
      <c r="AB983" s="22"/>
      <c r="AC983" s="22"/>
      <c r="AD983" s="22"/>
      <c r="AE983" s="22"/>
      <c r="AF983" s="22"/>
      <c r="AG983" s="22"/>
      <c r="AH983" s="22"/>
      <c r="AI983" s="22"/>
      <c r="AJ983" s="22"/>
    </row>
    <row r="984" spans="1:36" ht="14.5">
      <c r="A984" s="29"/>
      <c r="B984" s="55"/>
      <c r="C984" s="29"/>
      <c r="D984" s="112"/>
      <c r="E984" s="22"/>
      <c r="F984" s="22"/>
      <c r="G984" s="26"/>
      <c r="H984" s="26"/>
      <c r="I984" s="26"/>
      <c r="J984" s="26"/>
      <c r="K984" s="26"/>
      <c r="L984" s="26"/>
      <c r="M984" s="26"/>
      <c r="N984" s="37"/>
      <c r="O984" s="26"/>
      <c r="P984" s="299"/>
      <c r="Q984" s="26"/>
      <c r="R984" s="299"/>
      <c r="S984" s="22"/>
      <c r="T984" s="26"/>
      <c r="U984" s="55"/>
      <c r="V984" s="22"/>
      <c r="W984" s="22"/>
      <c r="X984" s="22"/>
      <c r="Y984" s="22"/>
      <c r="Z984" s="22"/>
      <c r="AA984" s="22"/>
      <c r="AB984" s="22"/>
      <c r="AC984" s="22"/>
      <c r="AD984" s="22"/>
      <c r="AE984" s="22"/>
      <c r="AF984" s="22"/>
      <c r="AG984" s="22"/>
      <c r="AH984" s="22"/>
      <c r="AI984" s="22"/>
      <c r="AJ984" s="22"/>
    </row>
    <row r="985" spans="1:36" ht="14.5">
      <c r="A985" s="29"/>
      <c r="B985" s="55"/>
      <c r="C985" s="29"/>
      <c r="D985" s="112"/>
      <c r="E985" s="22"/>
      <c r="F985" s="22"/>
      <c r="G985" s="26"/>
      <c r="H985" s="26"/>
      <c r="I985" s="26"/>
      <c r="J985" s="26"/>
      <c r="K985" s="26"/>
      <c r="L985" s="26"/>
      <c r="M985" s="26"/>
      <c r="N985" s="37"/>
      <c r="O985" s="26"/>
      <c r="P985" s="299"/>
      <c r="Q985" s="26"/>
      <c r="R985" s="299"/>
      <c r="S985" s="22"/>
      <c r="T985" s="26"/>
      <c r="U985" s="55"/>
      <c r="V985" s="22"/>
      <c r="W985" s="22"/>
      <c r="X985" s="22"/>
      <c r="Y985" s="22"/>
      <c r="Z985" s="22"/>
      <c r="AA985" s="22"/>
      <c r="AB985" s="22"/>
      <c r="AC985" s="22"/>
      <c r="AD985" s="22"/>
      <c r="AE985" s="22"/>
      <c r="AF985" s="22"/>
      <c r="AG985" s="22"/>
      <c r="AH985" s="22"/>
      <c r="AI985" s="22"/>
      <c r="AJ985" s="22"/>
    </row>
    <row r="986" spans="1:36" ht="14.5">
      <c r="A986" s="29"/>
      <c r="B986" s="55"/>
      <c r="C986" s="29"/>
      <c r="D986" s="112"/>
      <c r="E986" s="22"/>
      <c r="F986" s="22"/>
      <c r="G986" s="26"/>
      <c r="H986" s="26"/>
      <c r="I986" s="26"/>
      <c r="J986" s="26"/>
      <c r="K986" s="26"/>
      <c r="L986" s="26"/>
      <c r="M986" s="26"/>
      <c r="N986" s="37"/>
      <c r="O986" s="26"/>
      <c r="P986" s="299"/>
      <c r="Q986" s="26"/>
      <c r="R986" s="299"/>
      <c r="S986" s="22"/>
      <c r="T986" s="26"/>
      <c r="U986" s="55"/>
      <c r="V986" s="22"/>
      <c r="W986" s="22"/>
      <c r="X986" s="22"/>
      <c r="Y986" s="22"/>
      <c r="Z986" s="22"/>
      <c r="AA986" s="22"/>
      <c r="AB986" s="22"/>
      <c r="AC986" s="22"/>
      <c r="AD986" s="22"/>
      <c r="AE986" s="22"/>
      <c r="AF986" s="22"/>
      <c r="AG986" s="22"/>
      <c r="AH986" s="22"/>
      <c r="AI986" s="22"/>
      <c r="AJ986" s="22"/>
    </row>
    <row r="987" spans="1:36" ht="14.5">
      <c r="A987" s="29"/>
      <c r="B987" s="55"/>
      <c r="C987" s="29"/>
      <c r="D987" s="112"/>
      <c r="E987" s="22"/>
      <c r="F987" s="22"/>
      <c r="G987" s="26"/>
      <c r="H987" s="26"/>
      <c r="I987" s="26"/>
      <c r="J987" s="26"/>
      <c r="K987" s="26"/>
      <c r="L987" s="26"/>
      <c r="M987" s="26"/>
      <c r="N987" s="37"/>
      <c r="O987" s="26"/>
      <c r="P987" s="299"/>
      <c r="Q987" s="26"/>
      <c r="R987" s="299"/>
      <c r="S987" s="22"/>
      <c r="T987" s="26"/>
      <c r="U987" s="55"/>
      <c r="V987" s="22"/>
      <c r="W987" s="22"/>
      <c r="X987" s="22"/>
      <c r="Y987" s="22"/>
      <c r="Z987" s="22"/>
      <c r="AA987" s="22"/>
      <c r="AB987" s="22"/>
      <c r="AC987" s="22"/>
      <c r="AD987" s="22"/>
      <c r="AE987" s="22"/>
      <c r="AF987" s="22"/>
      <c r="AG987" s="22"/>
      <c r="AH987" s="22"/>
      <c r="AI987" s="22"/>
      <c r="AJ987" s="22"/>
    </row>
    <row r="988" spans="1:36" ht="14.5">
      <c r="A988" s="29"/>
      <c r="B988" s="55"/>
      <c r="C988" s="29"/>
      <c r="D988" s="112"/>
      <c r="E988" s="22"/>
      <c r="F988" s="22"/>
      <c r="G988" s="26"/>
      <c r="H988" s="26"/>
      <c r="I988" s="26"/>
      <c r="J988" s="26"/>
      <c r="K988" s="26"/>
      <c r="L988" s="26"/>
      <c r="M988" s="26"/>
      <c r="N988" s="37"/>
      <c r="O988" s="26"/>
      <c r="P988" s="299"/>
      <c r="Q988" s="26"/>
      <c r="R988" s="299"/>
      <c r="S988" s="22"/>
      <c r="T988" s="26"/>
      <c r="U988" s="55"/>
      <c r="V988" s="22"/>
      <c r="W988" s="22"/>
      <c r="X988" s="22"/>
      <c r="Y988" s="22"/>
      <c r="Z988" s="22"/>
      <c r="AA988" s="22"/>
      <c r="AB988" s="22"/>
      <c r="AC988" s="22"/>
      <c r="AD988" s="22"/>
      <c r="AE988" s="22"/>
      <c r="AF988" s="22"/>
      <c r="AG988" s="22"/>
      <c r="AH988" s="22"/>
      <c r="AI988" s="22"/>
      <c r="AJ988" s="22"/>
    </row>
    <row r="989" spans="1:36" ht="14.5">
      <c r="A989" s="29"/>
      <c r="B989" s="55"/>
      <c r="C989" s="29"/>
      <c r="D989" s="112"/>
      <c r="E989" s="22"/>
      <c r="F989" s="22"/>
      <c r="G989" s="26"/>
      <c r="H989" s="26"/>
      <c r="I989" s="26"/>
      <c r="J989" s="26"/>
      <c r="K989" s="26"/>
      <c r="L989" s="26"/>
      <c r="M989" s="26"/>
      <c r="N989" s="37"/>
      <c r="O989" s="26"/>
      <c r="P989" s="299"/>
      <c r="Q989" s="26"/>
      <c r="R989" s="299"/>
      <c r="S989" s="22"/>
      <c r="T989" s="26"/>
      <c r="U989" s="55"/>
      <c r="V989" s="22"/>
      <c r="W989" s="22"/>
      <c r="X989" s="22"/>
      <c r="Y989" s="22"/>
      <c r="Z989" s="22"/>
      <c r="AA989" s="22"/>
      <c r="AB989" s="22"/>
      <c r="AC989" s="22"/>
      <c r="AD989" s="22"/>
      <c r="AE989" s="22"/>
      <c r="AF989" s="22"/>
      <c r="AG989" s="22"/>
      <c r="AH989" s="22"/>
      <c r="AI989" s="22"/>
      <c r="AJ989" s="22"/>
    </row>
    <row r="990" spans="1:36" ht="14.5">
      <c r="A990" s="29"/>
      <c r="B990" s="55"/>
      <c r="C990" s="29"/>
      <c r="D990" s="112"/>
      <c r="E990" s="22"/>
      <c r="F990" s="22"/>
      <c r="G990" s="26"/>
      <c r="H990" s="26"/>
      <c r="I990" s="26"/>
      <c r="J990" s="26"/>
      <c r="K990" s="26"/>
      <c r="L990" s="26"/>
      <c r="M990" s="26"/>
      <c r="N990" s="37"/>
      <c r="O990" s="26"/>
      <c r="P990" s="299"/>
      <c r="Q990" s="26"/>
      <c r="R990" s="299"/>
      <c r="S990" s="22"/>
      <c r="T990" s="26"/>
      <c r="U990" s="55"/>
      <c r="V990" s="22"/>
      <c r="W990" s="22"/>
      <c r="X990" s="22"/>
      <c r="Y990" s="22"/>
      <c r="Z990" s="22"/>
      <c r="AA990" s="22"/>
      <c r="AB990" s="22"/>
      <c r="AC990" s="22"/>
      <c r="AD990" s="22"/>
      <c r="AE990" s="22"/>
      <c r="AF990" s="22"/>
      <c r="AG990" s="22"/>
      <c r="AH990" s="22"/>
      <c r="AI990" s="22"/>
      <c r="AJ990" s="22"/>
    </row>
    <row r="991" spans="1:36" ht="14.5">
      <c r="A991" s="29"/>
      <c r="B991" s="55"/>
      <c r="C991" s="29"/>
      <c r="D991" s="112"/>
      <c r="E991" s="22"/>
      <c r="F991" s="22"/>
      <c r="G991" s="26"/>
      <c r="H991" s="26"/>
      <c r="I991" s="26"/>
      <c r="J991" s="26"/>
      <c r="K991" s="26"/>
      <c r="L991" s="26"/>
      <c r="M991" s="26"/>
      <c r="N991" s="37"/>
      <c r="O991" s="26"/>
      <c r="P991" s="299"/>
      <c r="Q991" s="26"/>
      <c r="R991" s="299"/>
      <c r="S991" s="22"/>
      <c r="T991" s="26"/>
      <c r="U991" s="55"/>
      <c r="V991" s="22"/>
      <c r="W991" s="22"/>
      <c r="X991" s="22"/>
      <c r="Y991" s="22"/>
      <c r="Z991" s="22"/>
      <c r="AA991" s="22"/>
      <c r="AB991" s="22"/>
      <c r="AC991" s="22"/>
      <c r="AD991" s="22"/>
      <c r="AE991" s="22"/>
      <c r="AF991" s="22"/>
      <c r="AG991" s="22"/>
      <c r="AH991" s="22"/>
      <c r="AI991" s="22"/>
      <c r="AJ991" s="22"/>
    </row>
    <row r="992" spans="1:36" ht="14.5">
      <c r="A992" s="29"/>
      <c r="B992" s="55"/>
      <c r="C992" s="29"/>
      <c r="D992" s="112"/>
      <c r="E992" s="22"/>
      <c r="F992" s="22"/>
      <c r="G992" s="26"/>
      <c r="H992" s="26"/>
      <c r="I992" s="26"/>
      <c r="J992" s="26"/>
      <c r="K992" s="26"/>
      <c r="L992" s="26"/>
      <c r="M992" s="26"/>
      <c r="N992" s="37"/>
      <c r="O992" s="26"/>
      <c r="P992" s="299"/>
      <c r="Q992" s="26"/>
      <c r="R992" s="299"/>
      <c r="S992" s="22"/>
      <c r="T992" s="26"/>
      <c r="U992" s="55"/>
      <c r="V992" s="22"/>
      <c r="W992" s="22"/>
      <c r="X992" s="22"/>
      <c r="Y992" s="22"/>
      <c r="Z992" s="22"/>
      <c r="AA992" s="22"/>
      <c r="AB992" s="22"/>
      <c r="AC992" s="22"/>
      <c r="AD992" s="22"/>
      <c r="AE992" s="22"/>
      <c r="AF992" s="22"/>
      <c r="AG992" s="22"/>
      <c r="AH992" s="22"/>
      <c r="AI992" s="22"/>
      <c r="AJ992" s="22"/>
    </row>
    <row r="993" spans="1:36" ht="14.5">
      <c r="A993" s="29"/>
      <c r="B993" s="55"/>
      <c r="C993" s="29"/>
      <c r="D993" s="112"/>
      <c r="E993" s="22"/>
      <c r="F993" s="22"/>
      <c r="G993" s="26"/>
      <c r="H993" s="26"/>
      <c r="I993" s="26"/>
      <c r="J993" s="26"/>
      <c r="K993" s="26"/>
      <c r="L993" s="26"/>
      <c r="M993" s="26"/>
      <c r="N993" s="37"/>
      <c r="O993" s="26"/>
      <c r="P993" s="299"/>
      <c r="Q993" s="26"/>
      <c r="R993" s="299"/>
      <c r="S993" s="22"/>
      <c r="T993" s="26"/>
      <c r="U993" s="55"/>
      <c r="V993" s="22"/>
      <c r="W993" s="22"/>
      <c r="X993" s="22"/>
      <c r="Y993" s="22"/>
      <c r="Z993" s="22"/>
      <c r="AA993" s="22"/>
      <c r="AB993" s="22"/>
      <c r="AC993" s="22"/>
      <c r="AD993" s="22"/>
      <c r="AE993" s="22"/>
      <c r="AF993" s="22"/>
      <c r="AG993" s="22"/>
      <c r="AH993" s="22"/>
      <c r="AI993" s="22"/>
      <c r="AJ993" s="22"/>
    </row>
    <row r="994" spans="1:36" ht="14.5">
      <c r="A994" s="29"/>
      <c r="B994" s="55"/>
      <c r="C994" s="29"/>
      <c r="D994" s="112"/>
      <c r="E994" s="22"/>
      <c r="F994" s="22"/>
      <c r="G994" s="26"/>
      <c r="H994" s="26"/>
      <c r="I994" s="26"/>
      <c r="J994" s="26"/>
      <c r="K994" s="26"/>
      <c r="L994" s="26"/>
      <c r="M994" s="26"/>
      <c r="N994" s="37"/>
      <c r="O994" s="26"/>
      <c r="P994" s="299"/>
      <c r="Q994" s="26"/>
      <c r="R994" s="299"/>
      <c r="S994" s="22"/>
      <c r="T994" s="26"/>
      <c r="U994" s="55"/>
      <c r="V994" s="22"/>
      <c r="W994" s="22"/>
      <c r="X994" s="22"/>
      <c r="Y994" s="22"/>
      <c r="Z994" s="22"/>
      <c r="AA994" s="22"/>
      <c r="AB994" s="22"/>
      <c r="AC994" s="22"/>
      <c r="AD994" s="22"/>
      <c r="AE994" s="22"/>
      <c r="AF994" s="22"/>
      <c r="AG994" s="22"/>
      <c r="AH994" s="22"/>
      <c r="AI994" s="22"/>
      <c r="AJ994" s="22"/>
    </row>
    <row r="995" spans="1:36" ht="14.5">
      <c r="A995" s="29"/>
      <c r="B995" s="55"/>
      <c r="C995" s="29"/>
      <c r="D995" s="112"/>
      <c r="E995" s="22"/>
      <c r="F995" s="22"/>
      <c r="G995" s="26"/>
      <c r="H995" s="26"/>
      <c r="I995" s="26"/>
      <c r="J995" s="26"/>
      <c r="K995" s="26"/>
      <c r="L995" s="26"/>
      <c r="M995" s="26"/>
      <c r="N995" s="37"/>
      <c r="O995" s="26"/>
      <c r="P995" s="299"/>
      <c r="Q995" s="26"/>
      <c r="R995" s="299"/>
      <c r="S995" s="22"/>
      <c r="T995" s="26"/>
      <c r="U995" s="55"/>
      <c r="V995" s="22"/>
      <c r="W995" s="22"/>
      <c r="X995" s="22"/>
      <c r="Y995" s="22"/>
      <c r="Z995" s="22"/>
      <c r="AA995" s="22"/>
      <c r="AB995" s="22"/>
      <c r="AC995" s="22"/>
      <c r="AD995" s="22"/>
      <c r="AE995" s="22"/>
      <c r="AF995" s="22"/>
      <c r="AG995" s="22"/>
      <c r="AH995" s="22"/>
      <c r="AI995" s="22"/>
      <c r="AJ995" s="22"/>
    </row>
    <row r="996" spans="1:36" ht="14.5">
      <c r="A996" s="29"/>
      <c r="B996" s="55"/>
      <c r="C996" s="29"/>
      <c r="D996" s="112"/>
      <c r="E996" s="22"/>
      <c r="F996" s="22"/>
      <c r="G996" s="26"/>
      <c r="H996" s="26"/>
      <c r="I996" s="26"/>
      <c r="J996" s="26"/>
      <c r="K996" s="26"/>
      <c r="L996" s="26"/>
      <c r="M996" s="26"/>
      <c r="N996" s="37"/>
      <c r="O996" s="26"/>
      <c r="P996" s="299"/>
      <c r="Q996" s="26"/>
      <c r="R996" s="299"/>
      <c r="S996" s="22"/>
      <c r="T996" s="26"/>
      <c r="U996" s="55"/>
      <c r="V996" s="22"/>
      <c r="W996" s="22"/>
      <c r="X996" s="22"/>
      <c r="Y996" s="22"/>
      <c r="Z996" s="22"/>
      <c r="AA996" s="22"/>
      <c r="AB996" s="22"/>
      <c r="AC996" s="22"/>
      <c r="AD996" s="22"/>
      <c r="AE996" s="22"/>
      <c r="AF996" s="22"/>
      <c r="AG996" s="22"/>
      <c r="AH996" s="22"/>
      <c r="AI996" s="22"/>
      <c r="AJ996" s="22"/>
    </row>
    <row r="997" spans="1:36" ht="14.5">
      <c r="A997" s="29"/>
      <c r="B997" s="55"/>
      <c r="C997" s="29"/>
      <c r="D997" s="112"/>
      <c r="E997" s="22"/>
      <c r="F997" s="22"/>
      <c r="G997" s="26"/>
      <c r="H997" s="26"/>
      <c r="I997" s="26"/>
      <c r="J997" s="26"/>
      <c r="K997" s="26"/>
      <c r="L997" s="26"/>
      <c r="M997" s="26"/>
      <c r="N997" s="37"/>
      <c r="O997" s="26"/>
      <c r="P997" s="299"/>
      <c r="Q997" s="26"/>
      <c r="R997" s="299"/>
      <c r="S997" s="22"/>
      <c r="T997" s="26"/>
      <c r="U997" s="55"/>
      <c r="V997" s="22"/>
      <c r="W997" s="22"/>
      <c r="X997" s="22"/>
      <c r="Y997" s="22"/>
      <c r="Z997" s="22"/>
      <c r="AA997" s="22"/>
      <c r="AB997" s="22"/>
      <c r="AC997" s="22"/>
      <c r="AD997" s="22"/>
      <c r="AE997" s="22"/>
      <c r="AF997" s="22"/>
      <c r="AG997" s="22"/>
      <c r="AH997" s="22"/>
      <c r="AI997" s="22"/>
      <c r="AJ997" s="22"/>
    </row>
    <row r="998" spans="1:36" ht="14.5">
      <c r="A998" s="29"/>
      <c r="B998" s="55"/>
      <c r="C998" s="29"/>
      <c r="D998" s="112"/>
      <c r="E998" s="22"/>
      <c r="F998" s="22"/>
      <c r="G998" s="26"/>
      <c r="H998" s="26"/>
      <c r="I998" s="26"/>
      <c r="J998" s="26"/>
      <c r="K998" s="26"/>
      <c r="L998" s="26"/>
      <c r="M998" s="26"/>
      <c r="N998" s="37"/>
      <c r="O998" s="26"/>
      <c r="P998" s="299"/>
      <c r="Q998" s="26"/>
      <c r="R998" s="299"/>
      <c r="S998" s="22"/>
      <c r="T998" s="26"/>
      <c r="U998" s="55"/>
      <c r="V998" s="22"/>
      <c r="W998" s="22"/>
      <c r="X998" s="22"/>
      <c r="Y998" s="22"/>
      <c r="Z998" s="22"/>
      <c r="AA998" s="22"/>
      <c r="AB998" s="22"/>
      <c r="AC998" s="22"/>
      <c r="AD998" s="22"/>
      <c r="AE998" s="22"/>
      <c r="AF998" s="22"/>
      <c r="AG998" s="22"/>
      <c r="AH998" s="22"/>
      <c r="AI998" s="22"/>
      <c r="AJ998" s="22"/>
    </row>
    <row r="999" spans="1:36" ht="14.5">
      <c r="A999" s="29"/>
      <c r="B999" s="55"/>
      <c r="C999" s="29"/>
      <c r="D999" s="112"/>
      <c r="E999" s="22"/>
      <c r="F999" s="22"/>
      <c r="G999" s="26"/>
      <c r="H999" s="26"/>
      <c r="I999" s="26"/>
      <c r="J999" s="26"/>
      <c r="K999" s="26"/>
      <c r="L999" s="26"/>
      <c r="M999" s="26"/>
      <c r="N999" s="37"/>
      <c r="O999" s="26"/>
      <c r="P999" s="299"/>
      <c r="Q999" s="26"/>
      <c r="R999" s="299"/>
      <c r="S999" s="22"/>
      <c r="T999" s="26"/>
      <c r="U999" s="55"/>
      <c r="V999" s="22"/>
      <c r="W999" s="22"/>
      <c r="X999" s="22"/>
      <c r="Y999" s="22"/>
      <c r="Z999" s="22"/>
      <c r="AA999" s="22"/>
      <c r="AB999" s="22"/>
      <c r="AC999" s="22"/>
      <c r="AD999" s="22"/>
      <c r="AE999" s="22"/>
      <c r="AF999" s="22"/>
      <c r="AG999" s="22"/>
      <c r="AH999" s="22"/>
      <c r="AI999" s="22"/>
      <c r="AJ999" s="22"/>
    </row>
    <row r="1000" spans="1:36" ht="14.5">
      <c r="A1000" s="29"/>
      <c r="B1000" s="55"/>
      <c r="C1000" s="29"/>
      <c r="D1000" s="112"/>
      <c r="E1000" s="22"/>
      <c r="F1000" s="22"/>
      <c r="G1000" s="26"/>
      <c r="H1000" s="26"/>
      <c r="I1000" s="26"/>
      <c r="J1000" s="26"/>
      <c r="K1000" s="26"/>
      <c r="L1000" s="26"/>
      <c r="M1000" s="26"/>
      <c r="N1000" s="37"/>
      <c r="O1000" s="26"/>
      <c r="P1000" s="299"/>
      <c r="Q1000" s="26"/>
      <c r="R1000" s="299"/>
      <c r="S1000" s="22"/>
      <c r="T1000" s="26"/>
      <c r="U1000" s="55"/>
      <c r="V1000" s="22"/>
      <c r="W1000" s="22"/>
      <c r="X1000" s="22"/>
      <c r="Y1000" s="22"/>
      <c r="Z1000" s="22"/>
      <c r="AA1000" s="22"/>
      <c r="AB1000" s="22"/>
      <c r="AC1000" s="22"/>
      <c r="AD1000" s="22"/>
      <c r="AE1000" s="22"/>
      <c r="AF1000" s="22"/>
      <c r="AG1000" s="22"/>
      <c r="AH1000" s="22"/>
      <c r="AI1000" s="22"/>
      <c r="AJ1000" s="22"/>
    </row>
    <row r="1001" spans="1:36" ht="14.5">
      <c r="A1001" s="29"/>
      <c r="B1001" s="55"/>
      <c r="C1001" s="29"/>
      <c r="D1001" s="112"/>
      <c r="E1001" s="22"/>
      <c r="F1001" s="22"/>
      <c r="G1001" s="26"/>
      <c r="H1001" s="26"/>
      <c r="I1001" s="26"/>
      <c r="J1001" s="26"/>
      <c r="K1001" s="26"/>
      <c r="L1001" s="26"/>
      <c r="M1001" s="26"/>
      <c r="N1001" s="37"/>
      <c r="O1001" s="26"/>
      <c r="P1001" s="299"/>
      <c r="Q1001" s="26"/>
      <c r="R1001" s="299"/>
      <c r="S1001" s="22"/>
      <c r="T1001" s="26"/>
      <c r="U1001" s="55"/>
      <c r="V1001" s="22"/>
      <c r="W1001" s="22"/>
      <c r="X1001" s="22"/>
      <c r="Y1001" s="22"/>
      <c r="Z1001" s="22"/>
      <c r="AA1001" s="22"/>
      <c r="AB1001" s="22"/>
      <c r="AC1001" s="22"/>
      <c r="AD1001" s="22"/>
      <c r="AE1001" s="22"/>
      <c r="AF1001" s="22"/>
      <c r="AG1001" s="22"/>
      <c r="AH1001" s="22"/>
      <c r="AI1001" s="22"/>
      <c r="AJ1001" s="22"/>
    </row>
    <row r="1002" spans="1:36" ht="14.5">
      <c r="A1002" s="29"/>
      <c r="B1002" s="55"/>
      <c r="C1002" s="29"/>
      <c r="D1002" s="112"/>
      <c r="E1002" s="22"/>
      <c r="F1002" s="22"/>
      <c r="G1002" s="26"/>
      <c r="H1002" s="26"/>
      <c r="I1002" s="26"/>
      <c r="J1002" s="26"/>
      <c r="K1002" s="26"/>
      <c r="L1002" s="26"/>
      <c r="M1002" s="26"/>
      <c r="N1002" s="37"/>
      <c r="O1002" s="26"/>
      <c r="P1002" s="299"/>
      <c r="Q1002" s="26"/>
      <c r="R1002" s="299"/>
      <c r="S1002" s="22"/>
      <c r="T1002" s="26"/>
      <c r="U1002" s="55"/>
      <c r="V1002" s="22"/>
      <c r="W1002" s="22"/>
      <c r="X1002" s="22"/>
      <c r="Y1002" s="22"/>
      <c r="Z1002" s="22"/>
      <c r="AA1002" s="22"/>
      <c r="AB1002" s="22"/>
      <c r="AC1002" s="22"/>
      <c r="AD1002" s="22"/>
      <c r="AE1002" s="22"/>
      <c r="AF1002" s="22"/>
      <c r="AG1002" s="22"/>
      <c r="AH1002" s="22"/>
      <c r="AI1002" s="22"/>
      <c r="AJ1002" s="22"/>
    </row>
    <row r="1003" spans="1:36" ht="14.5">
      <c r="A1003" s="29"/>
      <c r="B1003" s="55"/>
      <c r="C1003" s="29"/>
      <c r="D1003" s="112"/>
      <c r="E1003" s="22"/>
      <c r="F1003" s="22"/>
      <c r="G1003" s="26"/>
      <c r="H1003" s="26"/>
      <c r="I1003" s="26"/>
      <c r="J1003" s="26"/>
      <c r="K1003" s="26"/>
      <c r="L1003" s="26"/>
      <c r="M1003" s="26"/>
      <c r="N1003" s="37"/>
      <c r="O1003" s="26"/>
      <c r="P1003" s="299"/>
      <c r="Q1003" s="26"/>
      <c r="R1003" s="299"/>
      <c r="S1003" s="22"/>
      <c r="T1003" s="26"/>
      <c r="U1003" s="55"/>
      <c r="V1003" s="22"/>
      <c r="W1003" s="22"/>
      <c r="X1003" s="22"/>
      <c r="Y1003" s="22"/>
      <c r="Z1003" s="22"/>
      <c r="AA1003" s="22"/>
      <c r="AB1003" s="22"/>
      <c r="AC1003" s="22"/>
      <c r="AD1003" s="22"/>
      <c r="AE1003" s="22"/>
      <c r="AF1003" s="22"/>
      <c r="AG1003" s="22"/>
      <c r="AH1003" s="22"/>
      <c r="AI1003" s="22"/>
      <c r="AJ1003" s="22"/>
    </row>
    <row r="1004" spans="1:36" ht="14.5">
      <c r="A1004" s="29"/>
      <c r="B1004" s="55"/>
      <c r="C1004" s="29"/>
      <c r="D1004" s="112"/>
      <c r="E1004" s="22"/>
      <c r="F1004" s="22"/>
      <c r="G1004" s="26"/>
      <c r="H1004" s="26"/>
      <c r="I1004" s="26"/>
      <c r="J1004" s="26"/>
      <c r="K1004" s="26"/>
      <c r="L1004" s="26"/>
      <c r="M1004" s="26"/>
      <c r="N1004" s="37"/>
      <c r="O1004" s="26"/>
      <c r="P1004" s="299"/>
      <c r="Q1004" s="26"/>
      <c r="R1004" s="299"/>
      <c r="S1004" s="22"/>
      <c r="T1004" s="26"/>
      <c r="U1004" s="55"/>
      <c r="V1004" s="22"/>
      <c r="W1004" s="22"/>
      <c r="X1004" s="22"/>
      <c r="Y1004" s="22"/>
      <c r="Z1004" s="22"/>
      <c r="AA1004" s="22"/>
      <c r="AB1004" s="22"/>
      <c r="AC1004" s="22"/>
      <c r="AD1004" s="22"/>
      <c r="AE1004" s="22"/>
      <c r="AF1004" s="22"/>
      <c r="AG1004" s="22"/>
      <c r="AH1004" s="22"/>
      <c r="AI1004" s="22"/>
      <c r="AJ1004" s="22"/>
    </row>
    <row r="1005" spans="1:36" ht="14.5">
      <c r="A1005" s="29"/>
      <c r="B1005" s="55"/>
      <c r="C1005" s="29"/>
      <c r="D1005" s="112"/>
      <c r="E1005" s="22"/>
      <c r="F1005" s="22"/>
      <c r="G1005" s="26"/>
      <c r="H1005" s="26"/>
      <c r="I1005" s="26"/>
      <c r="J1005" s="26"/>
      <c r="K1005" s="26"/>
      <c r="L1005" s="26"/>
      <c r="M1005" s="26"/>
      <c r="N1005" s="37"/>
      <c r="O1005" s="26"/>
      <c r="P1005" s="299"/>
      <c r="Q1005" s="26"/>
      <c r="R1005" s="299"/>
      <c r="S1005" s="22"/>
      <c r="T1005" s="26"/>
      <c r="U1005" s="55"/>
      <c r="V1005" s="22"/>
      <c r="W1005" s="22"/>
      <c r="X1005" s="22"/>
      <c r="Y1005" s="22"/>
      <c r="Z1005" s="22"/>
      <c r="AA1005" s="22"/>
      <c r="AB1005" s="22"/>
      <c r="AC1005" s="22"/>
      <c r="AD1005" s="22"/>
      <c r="AE1005" s="22"/>
      <c r="AF1005" s="22"/>
      <c r="AG1005" s="22"/>
      <c r="AH1005" s="22"/>
      <c r="AI1005" s="22"/>
      <c r="AJ1005" s="22"/>
    </row>
    <row r="1006" spans="1:36" ht="14.5">
      <c r="A1006" s="29"/>
      <c r="B1006" s="55"/>
      <c r="C1006" s="29"/>
      <c r="D1006" s="112"/>
      <c r="E1006" s="22"/>
      <c r="F1006" s="22"/>
      <c r="G1006" s="26"/>
      <c r="H1006" s="26"/>
      <c r="I1006" s="26"/>
      <c r="J1006" s="26"/>
      <c r="K1006" s="26"/>
      <c r="L1006" s="26"/>
      <c r="M1006" s="26"/>
      <c r="N1006" s="37"/>
      <c r="O1006" s="26"/>
      <c r="P1006" s="299"/>
      <c r="Q1006" s="26"/>
      <c r="R1006" s="299"/>
      <c r="S1006" s="22"/>
      <c r="T1006" s="26"/>
      <c r="U1006" s="55"/>
      <c r="V1006" s="22"/>
      <c r="W1006" s="22"/>
      <c r="X1006" s="22"/>
      <c r="Y1006" s="22"/>
      <c r="Z1006" s="22"/>
      <c r="AA1006" s="22"/>
      <c r="AB1006" s="22"/>
      <c r="AC1006" s="22"/>
      <c r="AD1006" s="22"/>
      <c r="AE1006" s="22"/>
      <c r="AF1006" s="22"/>
      <c r="AG1006" s="22"/>
      <c r="AH1006" s="22"/>
      <c r="AI1006" s="22"/>
      <c r="AJ1006" s="22"/>
    </row>
    <row r="1007" spans="1:36" ht="14.5">
      <c r="A1007" s="29"/>
      <c r="B1007" s="55"/>
      <c r="C1007" s="29"/>
      <c r="D1007" s="112"/>
      <c r="E1007" s="22"/>
      <c r="F1007" s="22"/>
      <c r="G1007" s="26"/>
      <c r="H1007" s="26"/>
      <c r="I1007" s="26"/>
      <c r="J1007" s="26"/>
      <c r="K1007" s="26"/>
      <c r="L1007" s="26"/>
      <c r="M1007" s="26"/>
      <c r="N1007" s="37"/>
      <c r="O1007" s="26"/>
      <c r="P1007" s="299"/>
      <c r="Q1007" s="26"/>
      <c r="R1007" s="299"/>
      <c r="S1007" s="22"/>
      <c r="T1007" s="26"/>
      <c r="U1007" s="55"/>
      <c r="V1007" s="22"/>
      <c r="W1007" s="22"/>
      <c r="X1007" s="22"/>
      <c r="Y1007" s="22"/>
      <c r="Z1007" s="22"/>
      <c r="AA1007" s="22"/>
      <c r="AB1007" s="22"/>
      <c r="AC1007" s="22"/>
      <c r="AD1007" s="22"/>
      <c r="AE1007" s="22"/>
      <c r="AF1007" s="22"/>
      <c r="AG1007" s="22"/>
      <c r="AH1007" s="22"/>
      <c r="AI1007" s="22"/>
      <c r="AJ1007" s="22"/>
    </row>
    <row r="1008" spans="1:36" ht="14.5">
      <c r="A1008" s="29"/>
      <c r="B1008" s="55"/>
      <c r="C1008" s="29"/>
      <c r="D1008" s="112"/>
      <c r="E1008" s="22"/>
      <c r="F1008" s="22"/>
      <c r="G1008" s="26"/>
      <c r="H1008" s="26"/>
      <c r="I1008" s="26"/>
      <c r="J1008" s="26"/>
      <c r="K1008" s="26"/>
      <c r="L1008" s="26"/>
      <c r="M1008" s="26"/>
      <c r="N1008" s="37"/>
      <c r="O1008" s="26"/>
      <c r="P1008" s="299"/>
      <c r="Q1008" s="26"/>
      <c r="R1008" s="299"/>
      <c r="S1008" s="22"/>
      <c r="T1008" s="26"/>
      <c r="U1008" s="55"/>
      <c r="V1008" s="22"/>
      <c r="W1008" s="22"/>
      <c r="X1008" s="22"/>
      <c r="Y1008" s="22"/>
      <c r="Z1008" s="22"/>
      <c r="AA1008" s="22"/>
      <c r="AB1008" s="22"/>
      <c r="AC1008" s="22"/>
      <c r="AD1008" s="22"/>
      <c r="AE1008" s="22"/>
      <c r="AF1008" s="22"/>
      <c r="AG1008" s="22"/>
      <c r="AH1008" s="22"/>
      <c r="AI1008" s="22"/>
      <c r="AJ1008" s="22"/>
    </row>
    <row r="1009" spans="1:36" ht="14.5">
      <c r="A1009" s="29"/>
      <c r="B1009" s="55"/>
      <c r="C1009" s="29"/>
      <c r="D1009" s="112"/>
      <c r="E1009" s="22"/>
      <c r="F1009" s="22"/>
      <c r="G1009" s="26"/>
      <c r="H1009" s="26"/>
      <c r="I1009" s="26"/>
      <c r="J1009" s="26"/>
      <c r="K1009" s="26"/>
      <c r="L1009" s="26"/>
      <c r="M1009" s="26"/>
      <c r="N1009" s="37"/>
      <c r="O1009" s="26"/>
      <c r="P1009" s="299"/>
      <c r="Q1009" s="26"/>
      <c r="R1009" s="299"/>
      <c r="S1009" s="22"/>
      <c r="T1009" s="26"/>
      <c r="U1009" s="55"/>
      <c r="V1009" s="22"/>
      <c r="W1009" s="22"/>
      <c r="X1009" s="22"/>
      <c r="Y1009" s="22"/>
      <c r="Z1009" s="22"/>
      <c r="AA1009" s="22"/>
      <c r="AB1009" s="22"/>
      <c r="AC1009" s="22"/>
      <c r="AD1009" s="22"/>
      <c r="AE1009" s="22"/>
      <c r="AF1009" s="22"/>
      <c r="AG1009" s="22"/>
      <c r="AH1009" s="22"/>
      <c r="AI1009" s="22"/>
      <c r="AJ1009" s="22"/>
    </row>
    <row r="1010" spans="1:36" ht="14.5">
      <c r="A1010" s="29"/>
      <c r="B1010" s="55"/>
      <c r="C1010" s="29"/>
      <c r="D1010" s="112"/>
      <c r="E1010" s="22"/>
      <c r="F1010" s="22"/>
      <c r="G1010" s="26"/>
      <c r="H1010" s="26"/>
      <c r="I1010" s="26"/>
      <c r="J1010" s="26"/>
      <c r="K1010" s="26"/>
      <c r="L1010" s="26"/>
      <c r="M1010" s="26"/>
      <c r="N1010" s="37"/>
      <c r="O1010" s="26"/>
      <c r="P1010" s="299"/>
      <c r="Q1010" s="26"/>
      <c r="R1010" s="299"/>
      <c r="S1010" s="22"/>
      <c r="T1010" s="26"/>
      <c r="U1010" s="55"/>
      <c r="V1010" s="22"/>
      <c r="W1010" s="22"/>
      <c r="X1010" s="22"/>
      <c r="Y1010" s="22"/>
      <c r="Z1010" s="22"/>
      <c r="AA1010" s="22"/>
      <c r="AB1010" s="22"/>
      <c r="AC1010" s="22"/>
      <c r="AD1010" s="22"/>
      <c r="AE1010" s="22"/>
      <c r="AF1010" s="22"/>
      <c r="AG1010" s="22"/>
      <c r="AH1010" s="22"/>
      <c r="AI1010" s="22"/>
      <c r="AJ1010" s="22"/>
    </row>
    <row r="1011" spans="1:36" ht="14.5">
      <c r="A1011" s="29"/>
      <c r="B1011" s="55"/>
      <c r="C1011" s="29"/>
      <c r="D1011" s="112"/>
      <c r="E1011" s="22"/>
      <c r="F1011" s="22"/>
      <c r="G1011" s="26"/>
      <c r="H1011" s="26"/>
      <c r="I1011" s="26"/>
      <c r="J1011" s="26"/>
      <c r="K1011" s="26"/>
      <c r="L1011" s="26"/>
      <c r="M1011" s="26"/>
      <c r="N1011" s="37"/>
      <c r="O1011" s="26"/>
      <c r="P1011" s="299"/>
      <c r="Q1011" s="26"/>
      <c r="R1011" s="299"/>
      <c r="S1011" s="22"/>
      <c r="T1011" s="26"/>
      <c r="U1011" s="55"/>
      <c r="V1011" s="22"/>
      <c r="W1011" s="22"/>
      <c r="X1011" s="22"/>
      <c r="Y1011" s="22"/>
      <c r="Z1011" s="22"/>
      <c r="AA1011" s="22"/>
      <c r="AB1011" s="22"/>
      <c r="AC1011" s="22"/>
      <c r="AD1011" s="22"/>
      <c r="AE1011" s="22"/>
      <c r="AF1011" s="22"/>
      <c r="AG1011" s="22"/>
      <c r="AH1011" s="22"/>
      <c r="AI1011" s="22"/>
      <c r="AJ1011" s="22"/>
    </row>
    <row r="1012" spans="1:36" ht="14.5">
      <c r="A1012" s="29"/>
      <c r="B1012" s="55"/>
      <c r="C1012" s="29"/>
      <c r="D1012" s="112"/>
      <c r="E1012" s="22"/>
      <c r="F1012" s="22"/>
      <c r="G1012" s="26"/>
      <c r="H1012" s="26"/>
      <c r="I1012" s="26"/>
      <c r="J1012" s="26"/>
      <c r="K1012" s="26"/>
      <c r="L1012" s="26"/>
      <c r="M1012" s="26"/>
      <c r="N1012" s="37"/>
      <c r="O1012" s="26"/>
      <c r="P1012" s="299"/>
      <c r="Q1012" s="26"/>
      <c r="R1012" s="299"/>
      <c r="S1012" s="22"/>
      <c r="T1012" s="26"/>
      <c r="U1012" s="55"/>
      <c r="V1012" s="22"/>
      <c r="W1012" s="22"/>
      <c r="X1012" s="22"/>
      <c r="Y1012" s="22"/>
      <c r="Z1012" s="22"/>
      <c r="AA1012" s="22"/>
      <c r="AB1012" s="22"/>
      <c r="AC1012" s="22"/>
      <c r="AD1012" s="22"/>
      <c r="AE1012" s="22"/>
      <c r="AF1012" s="22"/>
      <c r="AG1012" s="22"/>
      <c r="AH1012" s="22"/>
      <c r="AI1012" s="22"/>
      <c r="AJ1012" s="22"/>
    </row>
    <row r="1013" spans="1:36" ht="14.5">
      <c r="A1013" s="29"/>
      <c r="B1013" s="55"/>
      <c r="C1013" s="29"/>
      <c r="D1013" s="112"/>
      <c r="E1013" s="22"/>
      <c r="F1013" s="22"/>
      <c r="G1013" s="26"/>
      <c r="H1013" s="26"/>
      <c r="I1013" s="26"/>
      <c r="J1013" s="26"/>
      <c r="K1013" s="26"/>
      <c r="L1013" s="26"/>
      <c r="M1013" s="26"/>
      <c r="N1013" s="37"/>
      <c r="O1013" s="26"/>
      <c r="P1013" s="299"/>
      <c r="Q1013" s="26"/>
      <c r="R1013" s="299"/>
      <c r="S1013" s="22"/>
      <c r="T1013" s="26"/>
      <c r="U1013" s="55"/>
      <c r="V1013" s="22"/>
      <c r="W1013" s="22"/>
      <c r="X1013" s="22"/>
      <c r="Y1013" s="22"/>
      <c r="Z1013" s="22"/>
      <c r="AA1013" s="22"/>
      <c r="AB1013" s="22"/>
      <c r="AC1013" s="22"/>
      <c r="AD1013" s="22"/>
      <c r="AE1013" s="22"/>
      <c r="AF1013" s="22"/>
      <c r="AG1013" s="22"/>
      <c r="AH1013" s="22"/>
      <c r="AI1013" s="22"/>
      <c r="AJ1013" s="22"/>
    </row>
    <row r="1014" spans="1:36" ht="14.5">
      <c r="A1014" s="29"/>
      <c r="B1014" s="55"/>
      <c r="C1014" s="29"/>
      <c r="D1014" s="112"/>
      <c r="E1014" s="22"/>
      <c r="F1014" s="22"/>
      <c r="G1014" s="26"/>
      <c r="H1014" s="26"/>
      <c r="I1014" s="26"/>
      <c r="J1014" s="26"/>
      <c r="K1014" s="26"/>
      <c r="L1014" s="26"/>
      <c r="M1014" s="26"/>
      <c r="N1014" s="37"/>
      <c r="O1014" s="26"/>
      <c r="P1014" s="299"/>
      <c r="Q1014" s="26"/>
      <c r="R1014" s="299"/>
      <c r="S1014" s="22"/>
      <c r="T1014" s="26"/>
      <c r="U1014" s="55"/>
      <c r="V1014" s="22"/>
      <c r="W1014" s="22"/>
      <c r="X1014" s="22"/>
      <c r="Y1014" s="22"/>
      <c r="Z1014" s="22"/>
      <c r="AA1014" s="22"/>
      <c r="AB1014" s="22"/>
      <c r="AC1014" s="22"/>
      <c r="AD1014" s="22"/>
      <c r="AE1014" s="22"/>
      <c r="AF1014" s="22"/>
      <c r="AG1014" s="22"/>
      <c r="AH1014" s="22"/>
      <c r="AI1014" s="22"/>
      <c r="AJ1014" s="22"/>
    </row>
    <row r="1015" spans="1:36" ht="14.5">
      <c r="A1015" s="29"/>
      <c r="B1015" s="55"/>
      <c r="C1015" s="29"/>
      <c r="D1015" s="112"/>
      <c r="E1015" s="22"/>
      <c r="F1015" s="22"/>
      <c r="G1015" s="26"/>
      <c r="H1015" s="26"/>
      <c r="I1015" s="26"/>
      <c r="J1015" s="26"/>
      <c r="K1015" s="26"/>
      <c r="L1015" s="26"/>
      <c r="M1015" s="26"/>
      <c r="N1015" s="37"/>
      <c r="O1015" s="26"/>
      <c r="P1015" s="299"/>
      <c r="Q1015" s="26"/>
      <c r="R1015" s="299"/>
      <c r="S1015" s="22"/>
      <c r="T1015" s="26"/>
      <c r="U1015" s="55"/>
      <c r="V1015" s="22"/>
      <c r="W1015" s="22"/>
      <c r="X1015" s="22"/>
      <c r="Y1015" s="22"/>
      <c r="Z1015" s="22"/>
      <c r="AA1015" s="22"/>
      <c r="AB1015" s="22"/>
      <c r="AC1015" s="22"/>
      <c r="AD1015" s="22"/>
      <c r="AE1015" s="22"/>
      <c r="AF1015" s="22"/>
      <c r="AG1015" s="22"/>
      <c r="AH1015" s="22"/>
      <c r="AI1015" s="22"/>
      <c r="AJ1015" s="22"/>
    </row>
    <row r="1016" spans="1:36" ht="14.5">
      <c r="A1016" s="29"/>
      <c r="B1016" s="55"/>
      <c r="C1016" s="29"/>
      <c r="D1016" s="112"/>
      <c r="E1016" s="22"/>
      <c r="F1016" s="22"/>
      <c r="G1016" s="26"/>
      <c r="H1016" s="26"/>
      <c r="I1016" s="26"/>
      <c r="J1016" s="26"/>
      <c r="K1016" s="26"/>
      <c r="L1016" s="26"/>
      <c r="M1016" s="26"/>
      <c r="N1016" s="37"/>
      <c r="O1016" s="26"/>
      <c r="P1016" s="299"/>
      <c r="Q1016" s="26"/>
      <c r="R1016" s="299"/>
      <c r="S1016" s="22"/>
      <c r="T1016" s="26"/>
      <c r="U1016" s="55"/>
      <c r="V1016" s="22"/>
      <c r="W1016" s="22"/>
      <c r="X1016" s="22"/>
      <c r="Y1016" s="22"/>
      <c r="Z1016" s="22"/>
      <c r="AA1016" s="22"/>
      <c r="AB1016" s="22"/>
      <c r="AC1016" s="22"/>
      <c r="AD1016" s="22"/>
      <c r="AE1016" s="22"/>
      <c r="AF1016" s="22"/>
      <c r="AG1016" s="22"/>
      <c r="AH1016" s="22"/>
      <c r="AI1016" s="22"/>
      <c r="AJ1016" s="22"/>
    </row>
    <row r="1017" spans="1:36" ht="14.5">
      <c r="A1017" s="29"/>
      <c r="B1017" s="55"/>
      <c r="C1017" s="29"/>
      <c r="D1017" s="112"/>
      <c r="E1017" s="22"/>
      <c r="F1017" s="22"/>
      <c r="G1017" s="26"/>
      <c r="H1017" s="26"/>
      <c r="I1017" s="26"/>
      <c r="J1017" s="26"/>
      <c r="K1017" s="26"/>
      <c r="L1017" s="26"/>
      <c r="M1017" s="26"/>
      <c r="N1017" s="37"/>
      <c r="O1017" s="26"/>
      <c r="P1017" s="299"/>
      <c r="Q1017" s="26"/>
      <c r="R1017" s="299"/>
      <c r="S1017" s="22"/>
      <c r="T1017" s="26"/>
      <c r="U1017" s="55"/>
      <c r="V1017" s="22"/>
      <c r="W1017" s="22"/>
      <c r="X1017" s="22"/>
      <c r="Y1017" s="22"/>
      <c r="Z1017" s="22"/>
      <c r="AA1017" s="22"/>
      <c r="AB1017" s="22"/>
      <c r="AC1017" s="22"/>
      <c r="AD1017" s="22"/>
      <c r="AE1017" s="22"/>
      <c r="AF1017" s="22"/>
      <c r="AG1017" s="22"/>
      <c r="AH1017" s="22"/>
      <c r="AI1017" s="22"/>
      <c r="AJ1017" s="22"/>
    </row>
    <row r="1018" spans="1:36" ht="14.5">
      <c r="A1018" s="29"/>
      <c r="B1018" s="55"/>
      <c r="C1018" s="29"/>
      <c r="D1018" s="112"/>
      <c r="E1018" s="22"/>
      <c r="F1018" s="22"/>
      <c r="G1018" s="26"/>
      <c r="H1018" s="26"/>
      <c r="I1018" s="26"/>
      <c r="J1018" s="26"/>
      <c r="K1018" s="26"/>
      <c r="L1018" s="26"/>
      <c r="M1018" s="26"/>
      <c r="N1018" s="37"/>
      <c r="O1018" s="26"/>
      <c r="P1018" s="299"/>
      <c r="Q1018" s="26"/>
      <c r="R1018" s="299"/>
      <c r="S1018" s="22"/>
      <c r="T1018" s="26"/>
      <c r="U1018" s="55"/>
      <c r="V1018" s="22"/>
      <c r="W1018" s="22"/>
      <c r="X1018" s="22"/>
      <c r="Y1018" s="22"/>
      <c r="Z1018" s="22"/>
      <c r="AA1018" s="22"/>
      <c r="AB1018" s="22"/>
      <c r="AC1018" s="22"/>
      <c r="AD1018" s="22"/>
      <c r="AE1018" s="22"/>
      <c r="AF1018" s="22"/>
      <c r="AG1018" s="22"/>
      <c r="AH1018" s="22"/>
      <c r="AI1018" s="22"/>
      <c r="AJ1018" s="22"/>
    </row>
    <row r="1019" spans="1:36" ht="14.5">
      <c r="A1019" s="29"/>
      <c r="B1019" s="55"/>
      <c r="C1019" s="29"/>
      <c r="D1019" s="112"/>
      <c r="E1019" s="22"/>
      <c r="F1019" s="22"/>
      <c r="G1019" s="26"/>
      <c r="H1019" s="26"/>
      <c r="I1019" s="26"/>
      <c r="J1019" s="26"/>
      <c r="K1019" s="26"/>
      <c r="L1019" s="26"/>
      <c r="M1019" s="26"/>
      <c r="N1019" s="37"/>
      <c r="O1019" s="26"/>
      <c r="P1019" s="299"/>
      <c r="Q1019" s="26"/>
      <c r="R1019" s="299"/>
      <c r="S1019" s="22"/>
      <c r="T1019" s="26"/>
      <c r="U1019" s="55"/>
      <c r="V1019" s="22"/>
      <c r="W1019" s="22"/>
      <c r="X1019" s="22"/>
      <c r="Y1019" s="22"/>
      <c r="Z1019" s="22"/>
      <c r="AA1019" s="22"/>
      <c r="AB1019" s="22"/>
      <c r="AC1019" s="22"/>
      <c r="AD1019" s="22"/>
      <c r="AE1019" s="22"/>
      <c r="AF1019" s="22"/>
      <c r="AG1019" s="22"/>
      <c r="AH1019" s="22"/>
      <c r="AI1019" s="22"/>
      <c r="AJ1019" s="22"/>
    </row>
    <row r="1020" spans="1:36" ht="14.5">
      <c r="A1020" s="29"/>
      <c r="B1020" s="55"/>
      <c r="C1020" s="29"/>
      <c r="D1020" s="112"/>
      <c r="E1020" s="22"/>
      <c r="F1020" s="22"/>
      <c r="G1020" s="26"/>
      <c r="H1020" s="26"/>
      <c r="I1020" s="26"/>
      <c r="J1020" s="26"/>
      <c r="K1020" s="26"/>
      <c r="L1020" s="26"/>
      <c r="M1020" s="26"/>
      <c r="N1020" s="37"/>
      <c r="O1020" s="26"/>
      <c r="P1020" s="299"/>
      <c r="Q1020" s="26"/>
      <c r="R1020" s="299"/>
      <c r="S1020" s="22"/>
      <c r="T1020" s="26"/>
      <c r="U1020" s="55"/>
      <c r="V1020" s="22"/>
      <c r="W1020" s="22"/>
      <c r="X1020" s="22"/>
      <c r="Y1020" s="22"/>
      <c r="Z1020" s="22"/>
      <c r="AA1020" s="22"/>
      <c r="AB1020" s="22"/>
      <c r="AC1020" s="22"/>
      <c r="AD1020" s="22"/>
      <c r="AE1020" s="22"/>
      <c r="AF1020" s="22"/>
      <c r="AG1020" s="22"/>
      <c r="AH1020" s="22"/>
      <c r="AI1020" s="22"/>
      <c r="AJ1020" s="22"/>
    </row>
    <row r="1021" spans="1:36" ht="14.5">
      <c r="A1021" s="29"/>
      <c r="B1021" s="55"/>
      <c r="C1021" s="29"/>
      <c r="D1021" s="112"/>
      <c r="E1021" s="22"/>
      <c r="F1021" s="22"/>
      <c r="G1021" s="26"/>
      <c r="H1021" s="26"/>
      <c r="I1021" s="26"/>
      <c r="J1021" s="26"/>
      <c r="K1021" s="26"/>
      <c r="L1021" s="26"/>
      <c r="M1021" s="26"/>
      <c r="N1021" s="37"/>
      <c r="O1021" s="26"/>
      <c r="P1021" s="299"/>
      <c r="Q1021" s="26"/>
      <c r="R1021" s="299"/>
      <c r="S1021" s="22"/>
      <c r="T1021" s="26"/>
      <c r="U1021" s="55"/>
      <c r="V1021" s="22"/>
      <c r="W1021" s="22"/>
      <c r="X1021" s="22"/>
      <c r="Y1021" s="22"/>
      <c r="Z1021" s="22"/>
      <c r="AA1021" s="22"/>
      <c r="AB1021" s="22"/>
      <c r="AC1021" s="22"/>
      <c r="AD1021" s="22"/>
      <c r="AE1021" s="22"/>
      <c r="AF1021" s="22"/>
      <c r="AG1021" s="22"/>
      <c r="AH1021" s="22"/>
      <c r="AI1021" s="22"/>
      <c r="AJ1021" s="22"/>
    </row>
    <row r="1022" spans="1:36" ht="14.5">
      <c r="A1022" s="29"/>
      <c r="B1022" s="55"/>
      <c r="C1022" s="29"/>
      <c r="D1022" s="112"/>
      <c r="E1022" s="22"/>
      <c r="F1022" s="22"/>
      <c r="G1022" s="26"/>
      <c r="H1022" s="26"/>
      <c r="I1022" s="26"/>
      <c r="J1022" s="26"/>
      <c r="K1022" s="26"/>
      <c r="L1022" s="26"/>
      <c r="M1022" s="26"/>
      <c r="N1022" s="37"/>
      <c r="O1022" s="26"/>
      <c r="P1022" s="299"/>
      <c r="Q1022" s="26"/>
      <c r="R1022" s="299"/>
      <c r="S1022" s="22"/>
      <c r="T1022" s="26"/>
      <c r="U1022" s="55"/>
      <c r="V1022" s="22"/>
      <c r="W1022" s="22"/>
      <c r="X1022" s="22"/>
      <c r="Y1022" s="22"/>
      <c r="Z1022" s="22"/>
      <c r="AA1022" s="22"/>
      <c r="AB1022" s="22"/>
      <c r="AC1022" s="22"/>
      <c r="AD1022" s="22"/>
      <c r="AE1022" s="22"/>
      <c r="AF1022" s="22"/>
      <c r="AG1022" s="22"/>
      <c r="AH1022" s="22"/>
      <c r="AI1022" s="22"/>
      <c r="AJ1022" s="22"/>
    </row>
    <row r="1023" spans="1:36" ht="14.5">
      <c r="A1023" s="29"/>
      <c r="B1023" s="55"/>
      <c r="C1023" s="29"/>
      <c r="D1023" s="112"/>
      <c r="E1023" s="22"/>
      <c r="F1023" s="22"/>
      <c r="G1023" s="26"/>
      <c r="H1023" s="26"/>
      <c r="I1023" s="26"/>
      <c r="J1023" s="26"/>
      <c r="K1023" s="26"/>
      <c r="L1023" s="26"/>
      <c r="M1023" s="26"/>
      <c r="N1023" s="37"/>
      <c r="O1023" s="26"/>
      <c r="P1023" s="299"/>
      <c r="Q1023" s="26"/>
      <c r="R1023" s="299"/>
      <c r="S1023" s="22"/>
      <c r="T1023" s="26"/>
      <c r="U1023" s="55"/>
      <c r="V1023" s="22"/>
      <c r="W1023" s="22"/>
      <c r="X1023" s="22"/>
      <c r="Y1023" s="22"/>
      <c r="Z1023" s="22"/>
      <c r="AA1023" s="22"/>
      <c r="AB1023" s="22"/>
      <c r="AC1023" s="22"/>
      <c r="AD1023" s="22"/>
      <c r="AE1023" s="22"/>
      <c r="AF1023" s="22"/>
      <c r="AG1023" s="22"/>
      <c r="AH1023" s="22"/>
      <c r="AI1023" s="22"/>
      <c r="AJ1023" s="22"/>
    </row>
    <row r="1024" spans="1:36" ht="14.5">
      <c r="A1024" s="29"/>
      <c r="B1024" s="55"/>
      <c r="C1024" s="29"/>
      <c r="D1024" s="112"/>
      <c r="E1024" s="22"/>
      <c r="F1024" s="22"/>
      <c r="G1024" s="26"/>
      <c r="H1024" s="26"/>
      <c r="I1024" s="26"/>
      <c r="J1024" s="26"/>
      <c r="K1024" s="26"/>
      <c r="L1024" s="26"/>
      <c r="M1024" s="26"/>
      <c r="N1024" s="37"/>
      <c r="O1024" s="26"/>
      <c r="P1024" s="299"/>
      <c r="Q1024" s="26"/>
      <c r="R1024" s="299"/>
      <c r="S1024" s="22"/>
      <c r="T1024" s="26"/>
      <c r="U1024" s="55"/>
      <c r="V1024" s="22"/>
      <c r="W1024" s="22"/>
      <c r="X1024" s="22"/>
      <c r="Y1024" s="22"/>
      <c r="Z1024" s="22"/>
      <c r="AA1024" s="22"/>
      <c r="AB1024" s="22"/>
      <c r="AC1024" s="22"/>
      <c r="AD1024" s="22"/>
      <c r="AE1024" s="22"/>
      <c r="AF1024" s="22"/>
      <c r="AG1024" s="22"/>
      <c r="AH1024" s="22"/>
      <c r="AI1024" s="22"/>
      <c r="AJ1024" s="22"/>
    </row>
    <row r="1025" spans="1:36" ht="14.5">
      <c r="A1025" s="29"/>
      <c r="B1025" s="55"/>
      <c r="C1025" s="29"/>
      <c r="D1025" s="112"/>
      <c r="E1025" s="22"/>
      <c r="F1025" s="22"/>
      <c r="G1025" s="26"/>
      <c r="H1025" s="26"/>
      <c r="I1025" s="26"/>
      <c r="J1025" s="26"/>
      <c r="K1025" s="26"/>
      <c r="L1025" s="26"/>
      <c r="M1025" s="26"/>
      <c r="N1025" s="37"/>
      <c r="O1025" s="26"/>
      <c r="P1025" s="299"/>
      <c r="Q1025" s="26"/>
      <c r="R1025" s="299"/>
      <c r="S1025" s="22"/>
      <c r="T1025" s="26"/>
      <c r="U1025" s="55"/>
      <c r="V1025" s="22"/>
      <c r="W1025" s="22"/>
      <c r="X1025" s="22"/>
      <c r="Y1025" s="22"/>
      <c r="Z1025" s="22"/>
      <c r="AA1025" s="22"/>
      <c r="AB1025" s="22"/>
      <c r="AC1025" s="22"/>
      <c r="AD1025" s="22"/>
      <c r="AE1025" s="22"/>
      <c r="AF1025" s="22"/>
      <c r="AG1025" s="22"/>
      <c r="AH1025" s="22"/>
      <c r="AI1025" s="22"/>
      <c r="AJ1025" s="22"/>
    </row>
    <row r="1026" spans="1:36" ht="14.5">
      <c r="A1026" s="29"/>
      <c r="B1026" s="55"/>
      <c r="C1026" s="29"/>
      <c r="D1026" s="112"/>
      <c r="E1026" s="22"/>
      <c r="F1026" s="22"/>
      <c r="G1026" s="26"/>
      <c r="H1026" s="26"/>
      <c r="I1026" s="26"/>
      <c r="J1026" s="26"/>
      <c r="K1026" s="26"/>
      <c r="L1026" s="26"/>
      <c r="M1026" s="26"/>
      <c r="N1026" s="37"/>
      <c r="O1026" s="26"/>
      <c r="P1026" s="299"/>
      <c r="Q1026" s="26"/>
      <c r="R1026" s="299"/>
      <c r="S1026" s="22"/>
      <c r="T1026" s="26"/>
      <c r="U1026" s="55"/>
      <c r="V1026" s="22"/>
      <c r="W1026" s="22"/>
      <c r="X1026" s="22"/>
      <c r="Y1026" s="22"/>
      <c r="Z1026" s="22"/>
      <c r="AA1026" s="22"/>
      <c r="AB1026" s="22"/>
      <c r="AC1026" s="22"/>
      <c r="AD1026" s="22"/>
      <c r="AE1026" s="22"/>
      <c r="AF1026" s="22"/>
      <c r="AG1026" s="22"/>
      <c r="AH1026" s="22"/>
      <c r="AI1026" s="22"/>
      <c r="AJ1026" s="22"/>
    </row>
    <row r="1027" spans="1:36" ht="14.5">
      <c r="A1027" s="29"/>
      <c r="B1027" s="55"/>
      <c r="C1027" s="29"/>
      <c r="D1027" s="112"/>
      <c r="E1027" s="22"/>
      <c r="F1027" s="22"/>
      <c r="G1027" s="26"/>
      <c r="H1027" s="26"/>
      <c r="I1027" s="26"/>
      <c r="J1027" s="26"/>
      <c r="K1027" s="26"/>
      <c r="L1027" s="26"/>
      <c r="M1027" s="26"/>
      <c r="N1027" s="37"/>
      <c r="O1027" s="26"/>
      <c r="P1027" s="299"/>
      <c r="Q1027" s="26"/>
      <c r="R1027" s="299"/>
      <c r="S1027" s="22"/>
      <c r="T1027" s="26"/>
      <c r="U1027" s="55"/>
      <c r="V1027" s="22"/>
      <c r="W1027" s="22"/>
      <c r="X1027" s="22"/>
      <c r="Y1027" s="22"/>
      <c r="Z1027" s="22"/>
      <c r="AA1027" s="22"/>
      <c r="AB1027" s="22"/>
      <c r="AC1027" s="22"/>
      <c r="AD1027" s="22"/>
      <c r="AE1027" s="22"/>
      <c r="AF1027" s="22"/>
      <c r="AG1027" s="22"/>
      <c r="AH1027" s="22"/>
      <c r="AI1027" s="22"/>
      <c r="AJ1027" s="22"/>
    </row>
    <row r="1028" spans="1:36" ht="14.5">
      <c r="A1028" s="29"/>
      <c r="B1028" s="55"/>
      <c r="C1028" s="29"/>
      <c r="D1028" s="112"/>
      <c r="E1028" s="22"/>
      <c r="F1028" s="22"/>
      <c r="G1028" s="26"/>
      <c r="H1028" s="26"/>
      <c r="I1028" s="26"/>
      <c r="J1028" s="26"/>
      <c r="K1028" s="26"/>
      <c r="L1028" s="26"/>
      <c r="M1028" s="26"/>
      <c r="N1028" s="37"/>
      <c r="O1028" s="26"/>
      <c r="P1028" s="299"/>
      <c r="Q1028" s="26"/>
      <c r="R1028" s="299"/>
      <c r="S1028" s="22"/>
      <c r="T1028" s="26"/>
      <c r="U1028" s="55"/>
      <c r="V1028" s="22"/>
      <c r="W1028" s="22"/>
      <c r="X1028" s="22"/>
      <c r="Y1028" s="22"/>
      <c r="Z1028" s="22"/>
      <c r="AA1028" s="22"/>
      <c r="AB1028" s="22"/>
      <c r="AC1028" s="22"/>
      <c r="AD1028" s="22"/>
      <c r="AE1028" s="22"/>
      <c r="AF1028" s="22"/>
      <c r="AG1028" s="22"/>
      <c r="AH1028" s="22"/>
      <c r="AI1028" s="22"/>
      <c r="AJ1028" s="22"/>
    </row>
    <row r="1029" spans="1:36" ht="14.5">
      <c r="A1029" s="29"/>
      <c r="B1029" s="55"/>
      <c r="C1029" s="29"/>
      <c r="D1029" s="112"/>
      <c r="E1029" s="22"/>
      <c r="F1029" s="22"/>
      <c r="G1029" s="26"/>
      <c r="H1029" s="26"/>
      <c r="I1029" s="26"/>
      <c r="J1029" s="26"/>
      <c r="K1029" s="26"/>
      <c r="L1029" s="26"/>
      <c r="M1029" s="26"/>
      <c r="N1029" s="37"/>
      <c r="O1029" s="26"/>
      <c r="P1029" s="299"/>
      <c r="Q1029" s="26"/>
      <c r="R1029" s="299"/>
      <c r="S1029" s="22"/>
      <c r="T1029" s="26"/>
      <c r="U1029" s="55"/>
      <c r="V1029" s="22"/>
      <c r="W1029" s="22"/>
      <c r="X1029" s="22"/>
      <c r="Y1029" s="22"/>
      <c r="Z1029" s="22"/>
      <c r="AA1029" s="22"/>
      <c r="AB1029" s="22"/>
      <c r="AC1029" s="22"/>
      <c r="AD1029" s="22"/>
      <c r="AE1029" s="22"/>
      <c r="AF1029" s="22"/>
      <c r="AG1029" s="22"/>
      <c r="AH1029" s="22"/>
      <c r="AI1029" s="22"/>
      <c r="AJ1029" s="22"/>
    </row>
    <row r="1030" spans="1:36" ht="14.5">
      <c r="A1030" s="29"/>
      <c r="B1030" s="55"/>
      <c r="C1030" s="29"/>
      <c r="D1030" s="112"/>
      <c r="E1030" s="22"/>
      <c r="F1030" s="22"/>
      <c r="G1030" s="26"/>
      <c r="H1030" s="26"/>
      <c r="I1030" s="26"/>
      <c r="J1030" s="26"/>
      <c r="K1030" s="26"/>
      <c r="L1030" s="26"/>
      <c r="M1030" s="26"/>
      <c r="N1030" s="37"/>
      <c r="O1030" s="26"/>
      <c r="P1030" s="299"/>
      <c r="Q1030" s="26"/>
      <c r="R1030" s="299"/>
      <c r="S1030" s="22"/>
      <c r="T1030" s="26"/>
      <c r="U1030" s="55"/>
      <c r="V1030" s="22"/>
      <c r="W1030" s="22"/>
      <c r="X1030" s="22"/>
      <c r="Y1030" s="22"/>
      <c r="Z1030" s="22"/>
      <c r="AA1030" s="22"/>
      <c r="AB1030" s="22"/>
      <c r="AC1030" s="22"/>
      <c r="AD1030" s="22"/>
      <c r="AE1030" s="22"/>
      <c r="AF1030" s="22"/>
      <c r="AG1030" s="22"/>
      <c r="AH1030" s="22"/>
      <c r="AI1030" s="22"/>
      <c r="AJ1030" s="22"/>
    </row>
    <row r="1031" spans="1:36" ht="14.5">
      <c r="A1031" s="29"/>
      <c r="B1031" s="55"/>
      <c r="C1031" s="29"/>
      <c r="D1031" s="112"/>
      <c r="E1031" s="22"/>
      <c r="F1031" s="22"/>
      <c r="G1031" s="26"/>
      <c r="H1031" s="26"/>
      <c r="I1031" s="26"/>
      <c r="J1031" s="26"/>
      <c r="K1031" s="26"/>
      <c r="L1031" s="26"/>
      <c r="M1031" s="26"/>
      <c r="N1031" s="37"/>
      <c r="O1031" s="26"/>
      <c r="P1031" s="299"/>
      <c r="Q1031" s="26"/>
      <c r="R1031" s="299"/>
      <c r="S1031" s="22"/>
      <c r="T1031" s="26"/>
      <c r="U1031" s="55"/>
      <c r="V1031" s="22"/>
      <c r="W1031" s="22"/>
      <c r="X1031" s="22"/>
      <c r="Y1031" s="22"/>
      <c r="Z1031" s="22"/>
      <c r="AA1031" s="22"/>
      <c r="AB1031" s="22"/>
      <c r="AC1031" s="22"/>
      <c r="AD1031" s="22"/>
      <c r="AE1031" s="22"/>
      <c r="AF1031" s="22"/>
      <c r="AG1031" s="22"/>
      <c r="AH1031" s="22"/>
      <c r="AI1031" s="22"/>
      <c r="AJ1031" s="22"/>
    </row>
    <row r="1032" spans="1:36" ht="14.5">
      <c r="A1032" s="29"/>
      <c r="B1032" s="55"/>
      <c r="C1032" s="29"/>
      <c r="D1032" s="112"/>
      <c r="E1032" s="22"/>
      <c r="F1032" s="22"/>
      <c r="G1032" s="26"/>
      <c r="H1032" s="26"/>
      <c r="I1032" s="26"/>
      <c r="J1032" s="26"/>
      <c r="K1032" s="26"/>
      <c r="L1032" s="26"/>
      <c r="M1032" s="26"/>
      <c r="N1032" s="37"/>
      <c r="O1032" s="26"/>
      <c r="P1032" s="299"/>
      <c r="Q1032" s="26"/>
      <c r="R1032" s="299"/>
      <c r="S1032" s="22"/>
      <c r="T1032" s="26"/>
      <c r="U1032" s="55"/>
      <c r="V1032" s="22"/>
      <c r="W1032" s="22"/>
      <c r="X1032" s="22"/>
      <c r="Y1032" s="22"/>
      <c r="Z1032" s="22"/>
      <c r="AA1032" s="22"/>
      <c r="AB1032" s="22"/>
      <c r="AC1032" s="22"/>
      <c r="AD1032" s="22"/>
      <c r="AE1032" s="22"/>
      <c r="AF1032" s="22"/>
      <c r="AG1032" s="22"/>
      <c r="AH1032" s="22"/>
      <c r="AI1032" s="22"/>
      <c r="AJ1032" s="22"/>
    </row>
    <row r="1033" spans="1:36" ht="14.5">
      <c r="A1033" s="29"/>
      <c r="B1033" s="55"/>
      <c r="C1033" s="29"/>
      <c r="D1033" s="112"/>
      <c r="E1033" s="22"/>
      <c r="F1033" s="22"/>
      <c r="G1033" s="26"/>
      <c r="H1033" s="26"/>
      <c r="I1033" s="26"/>
      <c r="J1033" s="26"/>
      <c r="K1033" s="26"/>
      <c r="L1033" s="26"/>
      <c r="M1033" s="26"/>
      <c r="N1033" s="37"/>
      <c r="O1033" s="26"/>
      <c r="P1033" s="299"/>
      <c r="Q1033" s="26"/>
      <c r="R1033" s="299"/>
      <c r="S1033" s="22"/>
      <c r="T1033" s="26"/>
      <c r="U1033" s="55"/>
      <c r="V1033" s="22"/>
      <c r="W1033" s="22"/>
      <c r="X1033" s="22"/>
      <c r="Y1033" s="22"/>
      <c r="Z1033" s="22"/>
      <c r="AA1033" s="22"/>
      <c r="AB1033" s="22"/>
      <c r="AC1033" s="22"/>
      <c r="AD1033" s="22"/>
      <c r="AE1033" s="22"/>
      <c r="AF1033" s="22"/>
      <c r="AG1033" s="22"/>
      <c r="AH1033" s="22"/>
      <c r="AI1033" s="22"/>
      <c r="AJ1033" s="22"/>
    </row>
    <row r="1034" spans="1:36" ht="14.5">
      <c r="A1034" s="29"/>
      <c r="B1034" s="55"/>
      <c r="C1034" s="29"/>
      <c r="D1034" s="112"/>
      <c r="E1034" s="22"/>
      <c r="F1034" s="22"/>
      <c r="G1034" s="26"/>
      <c r="H1034" s="26"/>
      <c r="I1034" s="26"/>
      <c r="J1034" s="26"/>
      <c r="K1034" s="26"/>
      <c r="L1034" s="26"/>
      <c r="M1034" s="26"/>
      <c r="N1034" s="37"/>
      <c r="O1034" s="26"/>
      <c r="P1034" s="299"/>
      <c r="Q1034" s="26"/>
      <c r="R1034" s="299"/>
      <c r="S1034" s="22"/>
      <c r="T1034" s="26"/>
      <c r="U1034" s="55"/>
      <c r="V1034" s="22"/>
      <c r="W1034" s="22"/>
      <c r="X1034" s="22"/>
      <c r="Y1034" s="22"/>
      <c r="Z1034" s="22"/>
      <c r="AA1034" s="22"/>
      <c r="AB1034" s="22"/>
      <c r="AC1034" s="22"/>
      <c r="AD1034" s="22"/>
      <c r="AE1034" s="22"/>
      <c r="AF1034" s="22"/>
      <c r="AG1034" s="22"/>
      <c r="AH1034" s="22"/>
      <c r="AI1034" s="22"/>
      <c r="AJ1034" s="22"/>
    </row>
    <row r="1035" spans="1:36" ht="14.5">
      <c r="A1035" s="29"/>
      <c r="B1035" s="55"/>
      <c r="C1035" s="29"/>
      <c r="D1035" s="112"/>
      <c r="E1035" s="22"/>
      <c r="F1035" s="22"/>
      <c r="G1035" s="26"/>
      <c r="H1035" s="26"/>
      <c r="I1035" s="26"/>
      <c r="J1035" s="26"/>
      <c r="K1035" s="26"/>
      <c r="L1035" s="26"/>
      <c r="M1035" s="26"/>
      <c r="N1035" s="37"/>
      <c r="O1035" s="26"/>
      <c r="P1035" s="299"/>
      <c r="Q1035" s="26"/>
      <c r="R1035" s="299"/>
      <c r="S1035" s="22"/>
      <c r="T1035" s="26"/>
      <c r="U1035" s="55"/>
      <c r="V1035" s="22"/>
      <c r="W1035" s="22"/>
      <c r="X1035" s="22"/>
      <c r="Y1035" s="22"/>
      <c r="Z1035" s="22"/>
      <c r="AA1035" s="22"/>
      <c r="AB1035" s="22"/>
      <c r="AC1035" s="22"/>
      <c r="AD1035" s="22"/>
      <c r="AE1035" s="22"/>
      <c r="AF1035" s="22"/>
      <c r="AG1035" s="22"/>
      <c r="AH1035" s="22"/>
      <c r="AI1035" s="22"/>
      <c r="AJ1035" s="22"/>
    </row>
    <row r="1036" spans="1:36" ht="14.5">
      <c r="A1036" s="29"/>
      <c r="B1036" s="55"/>
      <c r="C1036" s="29"/>
      <c r="D1036" s="112"/>
      <c r="E1036" s="22"/>
      <c r="F1036" s="22"/>
      <c r="G1036" s="26"/>
      <c r="H1036" s="26"/>
      <c r="I1036" s="26"/>
      <c r="J1036" s="26"/>
      <c r="K1036" s="26"/>
      <c r="L1036" s="26"/>
      <c r="M1036" s="26"/>
      <c r="N1036" s="37"/>
      <c r="O1036" s="26"/>
      <c r="P1036" s="299"/>
      <c r="Q1036" s="26"/>
      <c r="R1036" s="299"/>
      <c r="S1036" s="22"/>
      <c r="T1036" s="26"/>
      <c r="U1036" s="55"/>
      <c r="V1036" s="22"/>
      <c r="W1036" s="22"/>
      <c r="X1036" s="22"/>
      <c r="Y1036" s="22"/>
      <c r="Z1036" s="22"/>
      <c r="AA1036" s="22"/>
      <c r="AB1036" s="22"/>
      <c r="AC1036" s="22"/>
      <c r="AD1036" s="22"/>
      <c r="AE1036" s="22"/>
      <c r="AF1036" s="22"/>
      <c r="AG1036" s="22"/>
      <c r="AH1036" s="22"/>
      <c r="AI1036" s="22"/>
      <c r="AJ1036" s="22"/>
    </row>
    <row r="1037" spans="1:36" ht="14.5">
      <c r="A1037" s="29"/>
      <c r="B1037" s="55"/>
      <c r="C1037" s="29"/>
      <c r="D1037" s="112"/>
      <c r="E1037" s="22"/>
      <c r="F1037" s="22"/>
      <c r="G1037" s="26"/>
      <c r="H1037" s="26"/>
      <c r="I1037" s="26"/>
      <c r="J1037" s="26"/>
      <c r="K1037" s="26"/>
      <c r="L1037" s="26"/>
      <c r="M1037" s="26"/>
      <c r="N1037" s="37"/>
      <c r="O1037" s="26"/>
      <c r="P1037" s="299"/>
      <c r="Q1037" s="26"/>
      <c r="R1037" s="299"/>
      <c r="S1037" s="22"/>
      <c r="T1037" s="26"/>
      <c r="U1037" s="55"/>
      <c r="V1037" s="22"/>
      <c r="W1037" s="22"/>
      <c r="X1037" s="22"/>
      <c r="Y1037" s="22"/>
      <c r="Z1037" s="22"/>
      <c r="AA1037" s="22"/>
      <c r="AB1037" s="22"/>
      <c r="AC1037" s="22"/>
      <c r="AD1037" s="22"/>
      <c r="AE1037" s="22"/>
      <c r="AF1037" s="22"/>
      <c r="AG1037" s="22"/>
      <c r="AH1037" s="22"/>
      <c r="AI1037" s="22"/>
      <c r="AJ1037" s="22"/>
    </row>
    <row r="1038" spans="1:36" ht="14.5">
      <c r="A1038" s="29"/>
      <c r="B1038" s="55"/>
      <c r="C1038" s="29"/>
      <c r="D1038" s="112"/>
      <c r="E1038" s="22"/>
      <c r="F1038" s="22"/>
      <c r="G1038" s="26"/>
      <c r="H1038" s="26"/>
      <c r="I1038" s="26"/>
      <c r="J1038" s="26"/>
      <c r="K1038" s="26"/>
      <c r="L1038" s="26"/>
      <c r="M1038" s="26"/>
      <c r="N1038" s="37"/>
      <c r="O1038" s="26"/>
      <c r="P1038" s="299"/>
      <c r="Q1038" s="26"/>
      <c r="R1038" s="299"/>
      <c r="S1038" s="22"/>
      <c r="T1038" s="26"/>
      <c r="U1038" s="55"/>
      <c r="V1038" s="22"/>
      <c r="W1038" s="22"/>
      <c r="X1038" s="22"/>
      <c r="Y1038" s="22"/>
      <c r="Z1038" s="22"/>
      <c r="AA1038" s="22"/>
      <c r="AB1038" s="22"/>
      <c r="AC1038" s="22"/>
      <c r="AD1038" s="22"/>
      <c r="AE1038" s="22"/>
      <c r="AF1038" s="22"/>
      <c r="AG1038" s="22"/>
      <c r="AH1038" s="22"/>
      <c r="AI1038" s="22"/>
      <c r="AJ1038" s="22"/>
    </row>
    <row r="1039" spans="1:36" ht="14.5">
      <c r="A1039" s="29"/>
      <c r="B1039" s="55"/>
      <c r="C1039" s="29"/>
      <c r="D1039" s="112"/>
      <c r="E1039" s="22"/>
      <c r="F1039" s="22"/>
      <c r="G1039" s="26"/>
      <c r="H1039" s="26"/>
      <c r="I1039" s="26"/>
      <c r="J1039" s="26"/>
      <c r="K1039" s="26"/>
      <c r="L1039" s="26"/>
      <c r="M1039" s="26"/>
      <c r="N1039" s="37"/>
      <c r="O1039" s="26"/>
      <c r="P1039" s="299"/>
      <c r="Q1039" s="26"/>
      <c r="R1039" s="299"/>
      <c r="S1039" s="22"/>
      <c r="T1039" s="26"/>
      <c r="U1039" s="55"/>
      <c r="V1039" s="22"/>
      <c r="W1039" s="22"/>
      <c r="X1039" s="22"/>
      <c r="Y1039" s="22"/>
      <c r="Z1039" s="22"/>
      <c r="AA1039" s="22"/>
      <c r="AB1039" s="22"/>
      <c r="AC1039" s="22"/>
      <c r="AD1039" s="22"/>
      <c r="AE1039" s="22"/>
      <c r="AF1039" s="22"/>
      <c r="AG1039" s="22"/>
      <c r="AH1039" s="22"/>
      <c r="AI1039" s="22"/>
      <c r="AJ1039" s="22"/>
    </row>
    <row r="1040" spans="1:36" ht="14.5">
      <c r="A1040" s="29"/>
      <c r="B1040" s="55"/>
      <c r="C1040" s="29"/>
      <c r="D1040" s="112"/>
      <c r="E1040" s="22"/>
      <c r="F1040" s="22"/>
      <c r="G1040" s="26"/>
      <c r="H1040" s="26"/>
      <c r="I1040" s="26"/>
      <c r="J1040" s="26"/>
      <c r="K1040" s="26"/>
      <c r="L1040" s="26"/>
      <c r="M1040" s="26"/>
      <c r="N1040" s="37"/>
      <c r="O1040" s="26"/>
      <c r="P1040" s="299"/>
      <c r="Q1040" s="26"/>
      <c r="R1040" s="299"/>
      <c r="S1040" s="22"/>
      <c r="T1040" s="26"/>
      <c r="U1040" s="55"/>
      <c r="V1040" s="22"/>
      <c r="W1040" s="22"/>
      <c r="X1040" s="22"/>
      <c r="Y1040" s="22"/>
      <c r="Z1040" s="22"/>
      <c r="AA1040" s="22"/>
      <c r="AB1040" s="22"/>
      <c r="AC1040" s="22"/>
      <c r="AD1040" s="22"/>
      <c r="AE1040" s="22"/>
      <c r="AF1040" s="22"/>
      <c r="AG1040" s="22"/>
      <c r="AH1040" s="22"/>
      <c r="AI1040" s="22"/>
      <c r="AJ1040" s="22"/>
    </row>
    <row r="1041" spans="1:36" ht="14.5">
      <c r="A1041" s="29"/>
      <c r="B1041" s="55"/>
      <c r="C1041" s="29"/>
      <c r="D1041" s="112"/>
      <c r="E1041" s="22"/>
      <c r="F1041" s="22"/>
      <c r="G1041" s="26"/>
      <c r="H1041" s="26"/>
      <c r="I1041" s="26"/>
      <c r="J1041" s="26"/>
      <c r="K1041" s="26"/>
      <c r="L1041" s="26"/>
      <c r="M1041" s="26"/>
      <c r="N1041" s="37"/>
      <c r="O1041" s="26"/>
      <c r="P1041" s="299"/>
      <c r="Q1041" s="26"/>
      <c r="R1041" s="299"/>
      <c r="S1041" s="22"/>
      <c r="T1041" s="26"/>
      <c r="U1041" s="55"/>
      <c r="V1041" s="22"/>
      <c r="W1041" s="22"/>
      <c r="X1041" s="22"/>
      <c r="Y1041" s="22"/>
      <c r="Z1041" s="22"/>
      <c r="AA1041" s="22"/>
      <c r="AB1041" s="22"/>
      <c r="AC1041" s="22"/>
      <c r="AD1041" s="22"/>
      <c r="AE1041" s="22"/>
      <c r="AF1041" s="22"/>
      <c r="AG1041" s="22"/>
      <c r="AH1041" s="22"/>
      <c r="AI1041" s="22"/>
      <c r="AJ1041" s="22"/>
    </row>
    <row r="1042" spans="1:36" ht="14.5">
      <c r="A1042" s="29"/>
      <c r="B1042" s="55"/>
      <c r="C1042" s="29"/>
      <c r="D1042" s="112"/>
      <c r="E1042" s="22"/>
      <c r="F1042" s="22"/>
      <c r="G1042" s="26"/>
      <c r="H1042" s="26"/>
      <c r="I1042" s="26"/>
      <c r="J1042" s="26"/>
      <c r="K1042" s="26"/>
      <c r="L1042" s="26"/>
      <c r="M1042" s="26"/>
      <c r="N1042" s="37"/>
      <c r="O1042" s="26"/>
      <c r="P1042" s="299"/>
      <c r="Q1042" s="26"/>
      <c r="R1042" s="299"/>
      <c r="S1042" s="22"/>
      <c r="T1042" s="26"/>
      <c r="U1042" s="55"/>
      <c r="V1042" s="22"/>
      <c r="W1042" s="22"/>
      <c r="X1042" s="22"/>
      <c r="Y1042" s="22"/>
      <c r="Z1042" s="22"/>
      <c r="AA1042" s="22"/>
      <c r="AB1042" s="22"/>
      <c r="AC1042" s="22"/>
      <c r="AD1042" s="22"/>
      <c r="AE1042" s="22"/>
      <c r="AF1042" s="22"/>
      <c r="AG1042" s="22"/>
      <c r="AH1042" s="22"/>
      <c r="AI1042" s="22"/>
      <c r="AJ1042" s="22"/>
    </row>
    <row r="1043" spans="1:36" ht="14.5">
      <c r="A1043" s="29"/>
      <c r="B1043" s="55"/>
      <c r="C1043" s="29"/>
      <c r="D1043" s="112"/>
      <c r="E1043" s="22"/>
      <c r="F1043" s="22"/>
      <c r="G1043" s="26"/>
      <c r="H1043" s="26"/>
      <c r="I1043" s="26"/>
      <c r="J1043" s="26"/>
      <c r="K1043" s="26"/>
      <c r="L1043" s="26"/>
      <c r="M1043" s="26"/>
      <c r="N1043" s="37"/>
      <c r="O1043" s="26"/>
      <c r="P1043" s="299"/>
      <c r="Q1043" s="26"/>
      <c r="R1043" s="299"/>
      <c r="S1043" s="22"/>
      <c r="T1043" s="26"/>
      <c r="U1043" s="55"/>
      <c r="V1043" s="22"/>
      <c r="W1043" s="22"/>
      <c r="X1043" s="22"/>
      <c r="Y1043" s="22"/>
      <c r="Z1043" s="22"/>
      <c r="AA1043" s="22"/>
      <c r="AB1043" s="22"/>
      <c r="AC1043" s="22"/>
      <c r="AD1043" s="22"/>
      <c r="AE1043" s="22"/>
      <c r="AF1043" s="22"/>
      <c r="AG1043" s="22"/>
      <c r="AH1043" s="22"/>
      <c r="AI1043" s="22"/>
      <c r="AJ1043" s="22"/>
    </row>
    <row r="1044" spans="1:36" ht="14.5">
      <c r="A1044" s="29"/>
      <c r="B1044" s="55"/>
      <c r="C1044" s="29"/>
      <c r="D1044" s="112"/>
      <c r="E1044" s="22"/>
      <c r="F1044" s="22"/>
      <c r="G1044" s="26"/>
      <c r="H1044" s="26"/>
      <c r="I1044" s="26"/>
      <c r="J1044" s="26"/>
      <c r="K1044" s="26"/>
      <c r="L1044" s="26"/>
      <c r="M1044" s="26"/>
      <c r="N1044" s="37"/>
      <c r="O1044" s="26"/>
      <c r="P1044" s="299"/>
      <c r="Q1044" s="26"/>
      <c r="R1044" s="299"/>
      <c r="S1044" s="22"/>
      <c r="T1044" s="26"/>
      <c r="U1044" s="55"/>
      <c r="V1044" s="22"/>
      <c r="W1044" s="22"/>
      <c r="X1044" s="22"/>
      <c r="Y1044" s="22"/>
      <c r="Z1044" s="22"/>
      <c r="AA1044" s="22"/>
      <c r="AB1044" s="22"/>
      <c r="AC1044" s="22"/>
      <c r="AD1044" s="22"/>
      <c r="AE1044" s="22"/>
      <c r="AF1044" s="22"/>
      <c r="AG1044" s="22"/>
      <c r="AH1044" s="22"/>
      <c r="AI1044" s="22"/>
      <c r="AJ1044" s="22"/>
    </row>
    <row r="1045" spans="1:36" ht="14.5">
      <c r="A1045" s="29"/>
      <c r="B1045" s="55"/>
      <c r="C1045" s="29"/>
      <c r="D1045" s="112"/>
      <c r="E1045" s="22"/>
      <c r="F1045" s="22"/>
      <c r="G1045" s="26"/>
      <c r="H1045" s="26"/>
      <c r="I1045" s="26"/>
      <c r="J1045" s="26"/>
      <c r="K1045" s="26"/>
      <c r="L1045" s="26"/>
      <c r="M1045" s="26"/>
      <c r="N1045" s="37"/>
      <c r="O1045" s="26"/>
      <c r="P1045" s="299"/>
      <c r="Q1045" s="26"/>
      <c r="R1045" s="299"/>
      <c r="S1045" s="22"/>
      <c r="T1045" s="26"/>
      <c r="U1045" s="55"/>
      <c r="V1045" s="22"/>
      <c r="W1045" s="22"/>
      <c r="X1045" s="22"/>
      <c r="Y1045" s="22"/>
      <c r="Z1045" s="22"/>
      <c r="AA1045" s="22"/>
      <c r="AB1045" s="22"/>
      <c r="AC1045" s="22"/>
      <c r="AD1045" s="22"/>
      <c r="AE1045" s="22"/>
      <c r="AF1045" s="22"/>
      <c r="AG1045" s="22"/>
      <c r="AH1045" s="22"/>
      <c r="AI1045" s="22"/>
      <c r="AJ1045" s="22"/>
    </row>
    <row r="1046" spans="1:36" ht="14.5">
      <c r="A1046" s="29"/>
      <c r="B1046" s="55"/>
      <c r="C1046" s="29"/>
      <c r="D1046" s="112"/>
      <c r="E1046" s="22"/>
      <c r="F1046" s="22"/>
      <c r="G1046" s="26"/>
      <c r="H1046" s="26"/>
      <c r="I1046" s="26"/>
      <c r="J1046" s="26"/>
      <c r="K1046" s="26"/>
      <c r="L1046" s="26"/>
      <c r="M1046" s="26"/>
      <c r="N1046" s="37"/>
      <c r="O1046" s="26"/>
      <c r="P1046" s="299"/>
      <c r="Q1046" s="26"/>
      <c r="R1046" s="299"/>
      <c r="S1046" s="22"/>
      <c r="T1046" s="26"/>
      <c r="U1046" s="55"/>
      <c r="V1046" s="22"/>
      <c r="W1046" s="22"/>
      <c r="X1046" s="22"/>
      <c r="Y1046" s="22"/>
      <c r="Z1046" s="22"/>
      <c r="AA1046" s="22"/>
      <c r="AB1046" s="22"/>
      <c r="AC1046" s="22"/>
      <c r="AD1046" s="22"/>
      <c r="AE1046" s="22"/>
      <c r="AF1046" s="22"/>
      <c r="AG1046" s="22"/>
      <c r="AH1046" s="22"/>
      <c r="AI1046" s="22"/>
      <c r="AJ1046" s="22"/>
    </row>
    <row r="1047" spans="1:36" ht="14.5">
      <c r="A1047" s="29"/>
      <c r="B1047" s="55"/>
      <c r="C1047" s="29"/>
      <c r="D1047" s="112"/>
      <c r="E1047" s="22"/>
      <c r="F1047" s="22"/>
      <c r="G1047" s="26"/>
      <c r="H1047" s="26"/>
      <c r="I1047" s="26"/>
      <c r="J1047" s="26"/>
      <c r="K1047" s="26"/>
      <c r="L1047" s="26"/>
      <c r="M1047" s="26"/>
      <c r="N1047" s="37"/>
      <c r="O1047" s="26"/>
      <c r="P1047" s="299"/>
      <c r="Q1047" s="26"/>
      <c r="R1047" s="299"/>
      <c r="S1047" s="22"/>
      <c r="T1047" s="26"/>
      <c r="U1047" s="55"/>
      <c r="V1047" s="22"/>
      <c r="W1047" s="22"/>
      <c r="X1047" s="22"/>
      <c r="Y1047" s="22"/>
      <c r="Z1047" s="22"/>
      <c r="AA1047" s="22"/>
      <c r="AB1047" s="22"/>
      <c r="AC1047" s="22"/>
      <c r="AD1047" s="22"/>
      <c r="AE1047" s="22"/>
      <c r="AF1047" s="22"/>
      <c r="AG1047" s="22"/>
      <c r="AH1047" s="22"/>
      <c r="AI1047" s="22"/>
      <c r="AJ1047" s="22"/>
    </row>
    <row r="1048" spans="1:36" ht="14.5">
      <c r="A1048" s="29"/>
      <c r="B1048" s="55"/>
      <c r="C1048" s="29"/>
      <c r="D1048" s="112"/>
      <c r="E1048" s="22"/>
      <c r="F1048" s="22"/>
      <c r="G1048" s="26"/>
      <c r="H1048" s="26"/>
      <c r="I1048" s="26"/>
      <c r="J1048" s="26"/>
      <c r="K1048" s="26"/>
      <c r="L1048" s="26"/>
      <c r="M1048" s="26"/>
      <c r="N1048" s="37"/>
      <c r="O1048" s="26"/>
      <c r="P1048" s="299"/>
      <c r="Q1048" s="26"/>
      <c r="R1048" s="299"/>
      <c r="S1048" s="22"/>
      <c r="T1048" s="26"/>
      <c r="U1048" s="55"/>
      <c r="V1048" s="22"/>
      <c r="W1048" s="22"/>
      <c r="X1048" s="22"/>
      <c r="Y1048" s="22"/>
      <c r="Z1048" s="22"/>
      <c r="AA1048" s="22"/>
      <c r="AB1048" s="22"/>
      <c r="AC1048" s="22"/>
      <c r="AD1048" s="22"/>
      <c r="AE1048" s="22"/>
      <c r="AF1048" s="22"/>
      <c r="AG1048" s="22"/>
      <c r="AH1048" s="22"/>
      <c r="AI1048" s="22"/>
      <c r="AJ1048" s="22"/>
    </row>
    <row r="1049" spans="1:36" ht="14.5">
      <c r="A1049" s="29"/>
      <c r="B1049" s="55"/>
      <c r="C1049" s="29"/>
      <c r="D1049" s="112"/>
      <c r="E1049" s="22"/>
      <c r="F1049" s="22"/>
      <c r="G1049" s="26"/>
      <c r="H1049" s="26"/>
      <c r="I1049" s="26"/>
      <c r="J1049" s="26"/>
      <c r="K1049" s="26"/>
      <c r="L1049" s="26"/>
      <c r="M1049" s="26"/>
      <c r="N1049" s="37"/>
      <c r="O1049" s="26"/>
      <c r="P1049" s="299"/>
      <c r="Q1049" s="26"/>
      <c r="R1049" s="299"/>
      <c r="S1049" s="22"/>
      <c r="T1049" s="26"/>
      <c r="U1049" s="55"/>
      <c r="V1049" s="22"/>
      <c r="W1049" s="22"/>
      <c r="X1049" s="22"/>
      <c r="Y1049" s="22"/>
      <c r="Z1049" s="22"/>
      <c r="AA1049" s="22"/>
      <c r="AB1049" s="22"/>
      <c r="AC1049" s="22"/>
      <c r="AD1049" s="22"/>
      <c r="AE1049" s="22"/>
      <c r="AF1049" s="22"/>
      <c r="AG1049" s="22"/>
      <c r="AH1049" s="22"/>
      <c r="AI1049" s="22"/>
      <c r="AJ1049" s="22"/>
    </row>
    <row r="1050" spans="1:36" ht="14.5">
      <c r="A1050" s="29"/>
      <c r="B1050" s="55"/>
      <c r="C1050" s="29"/>
      <c r="D1050" s="112"/>
      <c r="E1050" s="22"/>
      <c r="F1050" s="22"/>
      <c r="G1050" s="26"/>
      <c r="H1050" s="26"/>
      <c r="I1050" s="26"/>
      <c r="J1050" s="26"/>
      <c r="K1050" s="26"/>
      <c r="L1050" s="26"/>
      <c r="M1050" s="26"/>
      <c r="N1050" s="37"/>
      <c r="O1050" s="26"/>
      <c r="P1050" s="299"/>
      <c r="Q1050" s="26"/>
      <c r="R1050" s="299"/>
      <c r="S1050" s="22"/>
      <c r="T1050" s="26"/>
      <c r="U1050" s="55"/>
      <c r="V1050" s="22"/>
      <c r="W1050" s="22"/>
      <c r="X1050" s="22"/>
      <c r="Y1050" s="22"/>
      <c r="Z1050" s="22"/>
      <c r="AA1050" s="22"/>
      <c r="AB1050" s="22"/>
      <c r="AC1050" s="22"/>
      <c r="AD1050" s="22"/>
      <c r="AE1050" s="22"/>
      <c r="AF1050" s="22"/>
      <c r="AG1050" s="22"/>
      <c r="AH1050" s="22"/>
      <c r="AI1050" s="22"/>
      <c r="AJ1050" s="22"/>
    </row>
    <row r="1051" spans="1:36" ht="14.5">
      <c r="A1051" s="29"/>
      <c r="B1051" s="55"/>
      <c r="C1051" s="29"/>
      <c r="D1051" s="112"/>
      <c r="E1051" s="22"/>
      <c r="F1051" s="22"/>
      <c r="G1051" s="26"/>
      <c r="H1051" s="26"/>
      <c r="I1051" s="26"/>
      <c r="J1051" s="26"/>
      <c r="K1051" s="26"/>
      <c r="L1051" s="26"/>
      <c r="M1051" s="26"/>
      <c r="N1051" s="37"/>
      <c r="O1051" s="26"/>
      <c r="P1051" s="299"/>
      <c r="Q1051" s="26"/>
      <c r="R1051" s="299"/>
      <c r="S1051" s="22"/>
      <c r="T1051" s="26"/>
      <c r="U1051" s="55"/>
      <c r="V1051" s="22"/>
      <c r="W1051" s="22"/>
      <c r="X1051" s="22"/>
      <c r="Y1051" s="22"/>
      <c r="Z1051" s="22"/>
      <c r="AA1051" s="22"/>
      <c r="AB1051" s="22"/>
      <c r="AC1051" s="22"/>
      <c r="AD1051" s="22"/>
      <c r="AE1051" s="22"/>
      <c r="AF1051" s="22"/>
      <c r="AG1051" s="22"/>
      <c r="AH1051" s="22"/>
      <c r="AI1051" s="22"/>
      <c r="AJ1051" s="22"/>
    </row>
    <row r="1052" spans="1:36" ht="14.5">
      <c r="A1052" s="29"/>
      <c r="B1052" s="55"/>
      <c r="C1052" s="29"/>
      <c r="D1052" s="112"/>
      <c r="E1052" s="22"/>
      <c r="F1052" s="22"/>
      <c r="G1052" s="26"/>
      <c r="H1052" s="26"/>
      <c r="I1052" s="26"/>
      <c r="J1052" s="26"/>
      <c r="K1052" s="26"/>
      <c r="L1052" s="26"/>
      <c r="M1052" s="26"/>
      <c r="N1052" s="37"/>
      <c r="O1052" s="26"/>
      <c r="P1052" s="299"/>
      <c r="Q1052" s="26"/>
      <c r="R1052" s="299"/>
      <c r="S1052" s="22"/>
      <c r="T1052" s="26"/>
      <c r="U1052" s="55"/>
      <c r="V1052" s="22"/>
      <c r="W1052" s="22"/>
      <c r="X1052" s="22"/>
      <c r="Y1052" s="22"/>
      <c r="Z1052" s="22"/>
      <c r="AA1052" s="22"/>
      <c r="AB1052" s="22"/>
      <c r="AC1052" s="22"/>
      <c r="AD1052" s="22"/>
      <c r="AE1052" s="22"/>
      <c r="AF1052" s="22"/>
      <c r="AG1052" s="22"/>
      <c r="AH1052" s="22"/>
      <c r="AI1052" s="22"/>
      <c r="AJ1052" s="22"/>
    </row>
    <row r="1053" spans="1:36" ht="14.5">
      <c r="A1053" s="29"/>
      <c r="B1053" s="55"/>
      <c r="C1053" s="29"/>
      <c r="D1053" s="112"/>
      <c r="E1053" s="22"/>
      <c r="F1053" s="22"/>
      <c r="G1053" s="26"/>
      <c r="H1053" s="26"/>
      <c r="I1053" s="26"/>
      <c r="J1053" s="26"/>
      <c r="K1053" s="26"/>
      <c r="L1053" s="26"/>
      <c r="M1053" s="26"/>
      <c r="N1053" s="37"/>
      <c r="O1053" s="26"/>
      <c r="P1053" s="299"/>
      <c r="Q1053" s="26"/>
      <c r="R1053" s="299"/>
      <c r="S1053" s="22"/>
      <c r="T1053" s="26"/>
      <c r="U1053" s="55"/>
      <c r="V1053" s="22"/>
      <c r="W1053" s="22"/>
      <c r="X1053" s="22"/>
      <c r="Y1053" s="22"/>
      <c r="Z1053" s="22"/>
      <c r="AA1053" s="22"/>
      <c r="AB1053" s="22"/>
      <c r="AC1053" s="22"/>
      <c r="AD1053" s="22"/>
      <c r="AE1053" s="22"/>
      <c r="AF1053" s="22"/>
      <c r="AG1053" s="22"/>
      <c r="AH1053" s="22"/>
      <c r="AI1053" s="22"/>
      <c r="AJ1053" s="22"/>
    </row>
    <row r="1054" spans="1:36" ht="14.5">
      <c r="A1054" s="29"/>
      <c r="B1054" s="55"/>
      <c r="C1054" s="29"/>
      <c r="D1054" s="112"/>
      <c r="E1054" s="22"/>
      <c r="F1054" s="22"/>
      <c r="G1054" s="26"/>
      <c r="H1054" s="26"/>
      <c r="I1054" s="26"/>
      <c r="J1054" s="26"/>
      <c r="K1054" s="26"/>
      <c r="L1054" s="26"/>
      <c r="M1054" s="26"/>
      <c r="N1054" s="37"/>
      <c r="O1054" s="26"/>
      <c r="P1054" s="299"/>
      <c r="Q1054" s="26"/>
      <c r="R1054" s="299"/>
      <c r="S1054" s="22"/>
      <c r="T1054" s="26"/>
      <c r="U1054" s="55"/>
      <c r="V1054" s="22"/>
      <c r="W1054" s="22"/>
      <c r="X1054" s="22"/>
      <c r="Y1054" s="22"/>
      <c r="Z1054" s="22"/>
      <c r="AA1054" s="22"/>
      <c r="AB1054" s="22"/>
      <c r="AC1054" s="22"/>
      <c r="AD1054" s="22"/>
      <c r="AE1054" s="22"/>
      <c r="AF1054" s="22"/>
      <c r="AG1054" s="22"/>
      <c r="AH1054" s="22"/>
      <c r="AI1054" s="22"/>
      <c r="AJ1054" s="22"/>
    </row>
    <row r="1055" spans="1:36" ht="14.5">
      <c r="A1055" s="29"/>
      <c r="B1055" s="55"/>
      <c r="C1055" s="29"/>
      <c r="D1055" s="112"/>
      <c r="E1055" s="22"/>
      <c r="F1055" s="22"/>
      <c r="G1055" s="26"/>
      <c r="H1055" s="26"/>
      <c r="I1055" s="26"/>
      <c r="J1055" s="26"/>
      <c r="K1055" s="26"/>
      <c r="L1055" s="26"/>
      <c r="M1055" s="26"/>
      <c r="N1055" s="37"/>
      <c r="O1055" s="26"/>
      <c r="P1055" s="299"/>
      <c r="Q1055" s="26"/>
      <c r="R1055" s="299"/>
      <c r="S1055" s="22"/>
      <c r="T1055" s="26"/>
      <c r="U1055" s="55"/>
      <c r="V1055" s="22"/>
      <c r="W1055" s="22"/>
      <c r="X1055" s="22"/>
      <c r="Y1055" s="22"/>
      <c r="Z1055" s="22"/>
      <c r="AA1055" s="22"/>
      <c r="AB1055" s="22"/>
      <c r="AC1055" s="22"/>
      <c r="AD1055" s="22"/>
      <c r="AE1055" s="22"/>
      <c r="AF1055" s="22"/>
      <c r="AG1055" s="22"/>
      <c r="AH1055" s="22"/>
      <c r="AI1055" s="22"/>
      <c r="AJ1055" s="22"/>
    </row>
    <row r="1056" spans="1:36" ht="14.5">
      <c r="A1056" s="29"/>
      <c r="B1056" s="55"/>
      <c r="C1056" s="29"/>
      <c r="D1056" s="112"/>
      <c r="E1056" s="22"/>
      <c r="F1056" s="22"/>
      <c r="G1056" s="26"/>
      <c r="H1056" s="26"/>
      <c r="I1056" s="26"/>
      <c r="J1056" s="26"/>
      <c r="K1056" s="26"/>
      <c r="L1056" s="26"/>
      <c r="M1056" s="26"/>
      <c r="N1056" s="37"/>
      <c r="O1056" s="26"/>
      <c r="P1056" s="299"/>
      <c r="Q1056" s="26"/>
      <c r="R1056" s="299"/>
      <c r="S1056" s="22"/>
      <c r="T1056" s="26"/>
      <c r="U1056" s="55"/>
      <c r="V1056" s="22"/>
      <c r="W1056" s="22"/>
      <c r="X1056" s="22"/>
      <c r="Y1056" s="22"/>
      <c r="Z1056" s="22"/>
      <c r="AA1056" s="22"/>
      <c r="AB1056" s="22"/>
      <c r="AC1056" s="22"/>
      <c r="AD1056" s="22"/>
      <c r="AE1056" s="22"/>
      <c r="AF1056" s="22"/>
      <c r="AG1056" s="22"/>
      <c r="AH1056" s="22"/>
      <c r="AI1056" s="22"/>
      <c r="AJ1056" s="22"/>
    </row>
    <row r="1057" spans="1:36" ht="14.5">
      <c r="A1057" s="29"/>
      <c r="B1057" s="55"/>
      <c r="C1057" s="29"/>
      <c r="D1057" s="112"/>
      <c r="E1057" s="22"/>
      <c r="F1057" s="22"/>
      <c r="G1057" s="26"/>
      <c r="H1057" s="26"/>
      <c r="I1057" s="26"/>
      <c r="J1057" s="26"/>
      <c r="K1057" s="26"/>
      <c r="L1057" s="26"/>
      <c r="M1057" s="26"/>
      <c r="N1057" s="37"/>
      <c r="O1057" s="26"/>
      <c r="P1057" s="299"/>
      <c r="Q1057" s="26"/>
      <c r="R1057" s="299"/>
      <c r="S1057" s="22"/>
      <c r="T1057" s="26"/>
      <c r="U1057" s="55"/>
      <c r="V1057" s="22"/>
      <c r="W1057" s="22"/>
      <c r="X1057" s="22"/>
      <c r="Y1057" s="22"/>
      <c r="Z1057" s="22"/>
      <c r="AA1057" s="22"/>
      <c r="AB1057" s="22"/>
      <c r="AC1057" s="22"/>
      <c r="AD1057" s="22"/>
      <c r="AE1057" s="22"/>
      <c r="AF1057" s="22"/>
      <c r="AG1057" s="22"/>
      <c r="AH1057" s="22"/>
      <c r="AI1057" s="22"/>
      <c r="AJ1057" s="22"/>
    </row>
    <row r="1058" spans="1:36" ht="14.5">
      <c r="A1058" s="29"/>
      <c r="B1058" s="55"/>
      <c r="C1058" s="29"/>
      <c r="D1058" s="112"/>
      <c r="E1058" s="22"/>
      <c r="F1058" s="22"/>
      <c r="G1058" s="26"/>
      <c r="H1058" s="26"/>
      <c r="I1058" s="26"/>
      <c r="J1058" s="26"/>
      <c r="K1058" s="26"/>
      <c r="L1058" s="26"/>
      <c r="M1058" s="26"/>
      <c r="N1058" s="37"/>
      <c r="O1058" s="26"/>
      <c r="P1058" s="299"/>
      <c r="Q1058" s="26"/>
      <c r="R1058" s="299"/>
      <c r="S1058" s="22"/>
      <c r="T1058" s="26"/>
      <c r="U1058" s="55"/>
      <c r="V1058" s="22"/>
      <c r="W1058" s="22"/>
      <c r="X1058" s="22"/>
      <c r="Y1058" s="22"/>
      <c r="Z1058" s="22"/>
      <c r="AA1058" s="22"/>
      <c r="AB1058" s="22"/>
      <c r="AC1058" s="22"/>
      <c r="AD1058" s="22"/>
      <c r="AE1058" s="22"/>
      <c r="AF1058" s="22"/>
      <c r="AG1058" s="22"/>
      <c r="AH1058" s="22"/>
      <c r="AI1058" s="22"/>
      <c r="AJ1058" s="22"/>
    </row>
    <row r="1059" spans="1:36" ht="14.5">
      <c r="A1059" s="29"/>
      <c r="B1059" s="55"/>
      <c r="C1059" s="29"/>
      <c r="D1059" s="112"/>
      <c r="E1059" s="22"/>
      <c r="F1059" s="22"/>
      <c r="G1059" s="26"/>
      <c r="H1059" s="26"/>
      <c r="I1059" s="26"/>
      <c r="J1059" s="26"/>
      <c r="K1059" s="26"/>
      <c r="L1059" s="26"/>
      <c r="M1059" s="26"/>
      <c r="N1059" s="37"/>
      <c r="O1059" s="26"/>
      <c r="P1059" s="299"/>
      <c r="Q1059" s="26"/>
      <c r="R1059" s="299"/>
      <c r="S1059" s="22"/>
      <c r="T1059" s="26"/>
      <c r="U1059" s="55"/>
      <c r="V1059" s="22"/>
      <c r="W1059" s="22"/>
      <c r="X1059" s="22"/>
      <c r="Y1059" s="22"/>
      <c r="Z1059" s="22"/>
      <c r="AA1059" s="22"/>
      <c r="AB1059" s="22"/>
      <c r="AC1059" s="22"/>
      <c r="AD1059" s="22"/>
      <c r="AE1059" s="22"/>
      <c r="AF1059" s="22"/>
      <c r="AG1059" s="22"/>
      <c r="AH1059" s="22"/>
      <c r="AI1059" s="22"/>
      <c r="AJ1059" s="22"/>
    </row>
    <row r="1060" spans="1:36" ht="14.5">
      <c r="A1060" s="29"/>
      <c r="B1060" s="55"/>
      <c r="C1060" s="29"/>
      <c r="D1060" s="112"/>
      <c r="E1060" s="22"/>
      <c r="F1060" s="22"/>
      <c r="G1060" s="26"/>
      <c r="H1060" s="26"/>
      <c r="I1060" s="26"/>
      <c r="J1060" s="26"/>
      <c r="K1060" s="26"/>
      <c r="L1060" s="26"/>
      <c r="M1060" s="26"/>
      <c r="N1060" s="37"/>
      <c r="O1060" s="26"/>
      <c r="P1060" s="299"/>
      <c r="Q1060" s="26"/>
      <c r="R1060" s="299"/>
      <c r="S1060" s="22"/>
      <c r="T1060" s="26"/>
      <c r="U1060" s="55"/>
      <c r="V1060" s="22"/>
      <c r="W1060" s="22"/>
      <c r="X1060" s="22"/>
      <c r="Y1060" s="22"/>
      <c r="Z1060" s="22"/>
      <c r="AA1060" s="22"/>
      <c r="AB1060" s="22"/>
      <c r="AC1060" s="22"/>
      <c r="AD1060" s="22"/>
      <c r="AE1060" s="22"/>
      <c r="AF1060" s="22"/>
      <c r="AG1060" s="22"/>
      <c r="AH1060" s="22"/>
      <c r="AI1060" s="22"/>
      <c r="AJ1060" s="22"/>
    </row>
    <row r="1061" spans="1:36" ht="14.5">
      <c r="A1061" s="29"/>
      <c r="B1061" s="55"/>
      <c r="C1061" s="29"/>
      <c r="D1061" s="112"/>
      <c r="E1061" s="22"/>
      <c r="F1061" s="22"/>
      <c r="G1061" s="26"/>
      <c r="H1061" s="26"/>
      <c r="I1061" s="26"/>
      <c r="J1061" s="26"/>
      <c r="K1061" s="26"/>
      <c r="L1061" s="26"/>
      <c r="M1061" s="26"/>
      <c r="N1061" s="37"/>
      <c r="O1061" s="26"/>
      <c r="P1061" s="299"/>
      <c r="Q1061" s="26"/>
      <c r="R1061" s="299"/>
      <c r="S1061" s="22"/>
      <c r="T1061" s="26"/>
      <c r="U1061" s="55"/>
      <c r="V1061" s="22"/>
      <c r="W1061" s="22"/>
      <c r="X1061" s="22"/>
      <c r="Y1061" s="22"/>
      <c r="Z1061" s="22"/>
      <c r="AA1061" s="22"/>
      <c r="AB1061" s="22"/>
      <c r="AC1061" s="22"/>
      <c r="AD1061" s="22"/>
      <c r="AE1061" s="22"/>
      <c r="AF1061" s="22"/>
      <c r="AG1061" s="22"/>
      <c r="AH1061" s="22"/>
      <c r="AI1061" s="22"/>
      <c r="AJ1061" s="22"/>
    </row>
    <row r="1062" spans="1:36" ht="14.5">
      <c r="A1062" s="29"/>
      <c r="B1062" s="55"/>
      <c r="C1062" s="29"/>
      <c r="D1062" s="112"/>
      <c r="E1062" s="22"/>
      <c r="F1062" s="22"/>
      <c r="G1062" s="26"/>
      <c r="H1062" s="26"/>
      <c r="I1062" s="26"/>
      <c r="J1062" s="26"/>
      <c r="K1062" s="26"/>
      <c r="L1062" s="26"/>
      <c r="M1062" s="26"/>
      <c r="N1062" s="37"/>
      <c r="O1062" s="26"/>
      <c r="P1062" s="299"/>
      <c r="Q1062" s="26"/>
      <c r="R1062" s="299"/>
      <c r="S1062" s="22"/>
      <c r="T1062" s="26"/>
      <c r="U1062" s="55"/>
      <c r="V1062" s="22"/>
      <c r="W1062" s="22"/>
      <c r="X1062" s="22"/>
      <c r="Y1062" s="22"/>
      <c r="Z1062" s="22"/>
      <c r="AA1062" s="22"/>
      <c r="AB1062" s="22"/>
      <c r="AC1062" s="22"/>
      <c r="AD1062" s="22"/>
      <c r="AE1062" s="22"/>
      <c r="AF1062" s="22"/>
      <c r="AG1062" s="22"/>
      <c r="AH1062" s="22"/>
      <c r="AI1062" s="22"/>
      <c r="AJ1062" s="22"/>
    </row>
    <row r="1063" spans="1:36" ht="14.5">
      <c r="A1063" s="29"/>
      <c r="B1063" s="55"/>
      <c r="C1063" s="29"/>
      <c r="D1063" s="112"/>
      <c r="E1063" s="22"/>
      <c r="F1063" s="22"/>
      <c r="G1063" s="26"/>
      <c r="H1063" s="26"/>
      <c r="I1063" s="26"/>
      <c r="J1063" s="26"/>
      <c r="K1063" s="26"/>
      <c r="L1063" s="26"/>
      <c r="M1063" s="26"/>
      <c r="N1063" s="37"/>
      <c r="O1063" s="26"/>
      <c r="P1063" s="299"/>
      <c r="Q1063" s="26"/>
      <c r="R1063" s="299"/>
      <c r="S1063" s="22"/>
      <c r="T1063" s="26"/>
      <c r="U1063" s="55"/>
      <c r="V1063" s="22"/>
      <c r="W1063" s="22"/>
      <c r="X1063" s="22"/>
      <c r="Y1063" s="22"/>
      <c r="Z1063" s="22"/>
      <c r="AA1063" s="22"/>
      <c r="AB1063" s="22"/>
      <c r="AC1063" s="22"/>
      <c r="AD1063" s="22"/>
      <c r="AE1063" s="22"/>
      <c r="AF1063" s="22"/>
      <c r="AG1063" s="22"/>
      <c r="AH1063" s="22"/>
      <c r="AI1063" s="22"/>
      <c r="AJ1063" s="22"/>
    </row>
    <row r="1064" spans="1:36" ht="14.5">
      <c r="A1064" s="29"/>
      <c r="B1064" s="55"/>
      <c r="C1064" s="29"/>
      <c r="D1064" s="112"/>
      <c r="E1064" s="22"/>
      <c r="F1064" s="22"/>
      <c r="G1064" s="26"/>
      <c r="H1064" s="26"/>
      <c r="I1064" s="26"/>
      <c r="J1064" s="26"/>
      <c r="K1064" s="26"/>
      <c r="L1064" s="26"/>
      <c r="M1064" s="26"/>
      <c r="N1064" s="37"/>
      <c r="O1064" s="26"/>
      <c r="P1064" s="299"/>
      <c r="Q1064" s="26"/>
      <c r="R1064" s="299"/>
      <c r="S1064" s="22"/>
      <c r="T1064" s="26"/>
      <c r="U1064" s="55"/>
      <c r="V1064" s="22"/>
      <c r="W1064" s="22"/>
      <c r="X1064" s="22"/>
      <c r="Y1064" s="22"/>
      <c r="Z1064" s="22"/>
      <c r="AA1064" s="22"/>
      <c r="AB1064" s="22"/>
      <c r="AC1064" s="22"/>
      <c r="AD1064" s="22"/>
      <c r="AE1064" s="22"/>
      <c r="AF1064" s="22"/>
      <c r="AG1064" s="22"/>
      <c r="AH1064" s="22"/>
      <c r="AI1064" s="22"/>
      <c r="AJ1064" s="22"/>
    </row>
    <row r="1065" spans="1:36" ht="14.5">
      <c r="A1065" s="29"/>
      <c r="B1065" s="55"/>
      <c r="C1065" s="29"/>
      <c r="D1065" s="112"/>
      <c r="E1065" s="22"/>
      <c r="F1065" s="22"/>
      <c r="G1065" s="26"/>
      <c r="H1065" s="26"/>
      <c r="I1065" s="26"/>
      <c r="J1065" s="26"/>
      <c r="K1065" s="26"/>
      <c r="L1065" s="26"/>
      <c r="M1065" s="26"/>
      <c r="N1065" s="37"/>
      <c r="O1065" s="26"/>
      <c r="P1065" s="299"/>
      <c r="Q1065" s="26"/>
      <c r="R1065" s="299"/>
      <c r="S1065" s="22"/>
      <c r="T1065" s="26"/>
      <c r="U1065" s="55"/>
      <c r="V1065" s="22"/>
      <c r="W1065" s="22"/>
      <c r="X1065" s="22"/>
      <c r="Y1065" s="22"/>
      <c r="Z1065" s="22"/>
      <c r="AA1065" s="22"/>
      <c r="AB1065" s="22"/>
      <c r="AC1065" s="22"/>
      <c r="AD1065" s="22"/>
      <c r="AE1065" s="22"/>
      <c r="AF1065" s="22"/>
      <c r="AG1065" s="22"/>
      <c r="AH1065" s="22"/>
      <c r="AI1065" s="22"/>
      <c r="AJ1065" s="22"/>
    </row>
    <row r="1066" spans="1:36" ht="14.5">
      <c r="A1066" s="29"/>
      <c r="B1066" s="55"/>
      <c r="C1066" s="29"/>
      <c r="D1066" s="112"/>
      <c r="E1066" s="22"/>
      <c r="F1066" s="22"/>
      <c r="G1066" s="26"/>
      <c r="H1066" s="26"/>
      <c r="I1066" s="26"/>
      <c r="J1066" s="26"/>
      <c r="K1066" s="26"/>
      <c r="L1066" s="26"/>
      <c r="M1066" s="26"/>
      <c r="N1066" s="37"/>
      <c r="O1066" s="26"/>
      <c r="P1066" s="299"/>
      <c r="Q1066" s="26"/>
      <c r="R1066" s="299"/>
      <c r="S1066" s="22"/>
      <c r="T1066" s="26"/>
      <c r="U1066" s="55"/>
      <c r="V1066" s="22"/>
      <c r="W1066" s="22"/>
      <c r="X1066" s="22"/>
      <c r="Y1066" s="22"/>
      <c r="Z1066" s="22"/>
      <c r="AA1066" s="22"/>
      <c r="AB1066" s="22"/>
      <c r="AC1066" s="22"/>
      <c r="AD1066" s="22"/>
      <c r="AE1066" s="22"/>
      <c r="AF1066" s="22"/>
      <c r="AG1066" s="22"/>
      <c r="AH1066" s="22"/>
      <c r="AI1066" s="22"/>
      <c r="AJ1066" s="22"/>
    </row>
    <row r="1067" spans="1:36" ht="14.5">
      <c r="A1067" s="29"/>
      <c r="B1067" s="55"/>
      <c r="C1067" s="29"/>
      <c r="D1067" s="112"/>
      <c r="E1067" s="22"/>
      <c r="F1067" s="22"/>
      <c r="G1067" s="26"/>
      <c r="H1067" s="26"/>
      <c r="I1067" s="26"/>
      <c r="J1067" s="26"/>
      <c r="K1067" s="26"/>
      <c r="L1067" s="26"/>
      <c r="M1067" s="26"/>
      <c r="N1067" s="37"/>
      <c r="O1067" s="26"/>
      <c r="P1067" s="299"/>
      <c r="Q1067" s="26"/>
      <c r="R1067" s="299"/>
      <c r="S1067" s="22"/>
      <c r="T1067" s="26"/>
      <c r="U1067" s="55"/>
      <c r="V1067" s="22"/>
      <c r="W1067" s="22"/>
      <c r="X1067" s="22"/>
      <c r="Y1067" s="22"/>
      <c r="Z1067" s="22"/>
      <c r="AA1067" s="22"/>
      <c r="AB1067" s="22"/>
      <c r="AC1067" s="22"/>
      <c r="AD1067" s="22"/>
      <c r="AE1067" s="22"/>
      <c r="AF1067" s="22"/>
      <c r="AG1067" s="22"/>
      <c r="AH1067" s="22"/>
      <c r="AI1067" s="22"/>
      <c r="AJ1067" s="22"/>
    </row>
    <row r="1068" spans="1:36" ht="14.5">
      <c r="A1068" s="29"/>
      <c r="B1068" s="55"/>
      <c r="C1068" s="29"/>
      <c r="D1068" s="112"/>
      <c r="E1068" s="22"/>
      <c r="F1068" s="22"/>
      <c r="G1068" s="26"/>
      <c r="H1068" s="26"/>
      <c r="I1068" s="26"/>
      <c r="J1068" s="26"/>
      <c r="K1068" s="26"/>
      <c r="L1068" s="26"/>
      <c r="M1068" s="26"/>
      <c r="N1068" s="37"/>
      <c r="O1068" s="26"/>
      <c r="P1068" s="299"/>
      <c r="Q1068" s="26"/>
      <c r="R1068" s="299"/>
      <c r="S1068" s="22"/>
      <c r="T1068" s="26"/>
      <c r="U1068" s="55"/>
      <c r="V1068" s="22"/>
      <c r="W1068" s="22"/>
      <c r="X1068" s="22"/>
      <c r="Y1068" s="22"/>
      <c r="Z1068" s="22"/>
      <c r="AA1068" s="22"/>
      <c r="AB1068" s="22"/>
      <c r="AC1068" s="22"/>
      <c r="AD1068" s="22"/>
      <c r="AE1068" s="22"/>
      <c r="AF1068" s="22"/>
      <c r="AG1068" s="22"/>
      <c r="AH1068" s="22"/>
      <c r="AI1068" s="22"/>
      <c r="AJ1068" s="22"/>
    </row>
    <row r="1069" spans="1:36" ht="14.5">
      <c r="A1069" s="29"/>
      <c r="B1069" s="55"/>
      <c r="C1069" s="29"/>
      <c r="D1069" s="112"/>
      <c r="E1069" s="22"/>
      <c r="F1069" s="22"/>
      <c r="G1069" s="26"/>
      <c r="H1069" s="26"/>
      <c r="I1069" s="26"/>
      <c r="J1069" s="26"/>
      <c r="K1069" s="26"/>
      <c r="L1069" s="26"/>
      <c r="M1069" s="26"/>
      <c r="N1069" s="37"/>
      <c r="O1069" s="26"/>
      <c r="P1069" s="299"/>
      <c r="Q1069" s="26"/>
      <c r="R1069" s="299"/>
      <c r="S1069" s="22"/>
      <c r="T1069" s="26"/>
      <c r="U1069" s="55"/>
      <c r="V1069" s="22"/>
      <c r="W1069" s="22"/>
      <c r="X1069" s="22"/>
      <c r="Y1069" s="22"/>
      <c r="Z1069" s="22"/>
      <c r="AA1069" s="22"/>
      <c r="AB1069" s="22"/>
      <c r="AC1069" s="22"/>
      <c r="AD1069" s="22"/>
      <c r="AE1069" s="22"/>
      <c r="AF1069" s="22"/>
      <c r="AG1069" s="22"/>
      <c r="AH1069" s="22"/>
      <c r="AI1069" s="22"/>
      <c r="AJ1069" s="22"/>
    </row>
    <row r="1070" spans="1:36" ht="14.5">
      <c r="A1070" s="29"/>
      <c r="B1070" s="55"/>
      <c r="C1070" s="29"/>
      <c r="D1070" s="112"/>
      <c r="E1070" s="22"/>
      <c r="F1070" s="22"/>
      <c r="G1070" s="26"/>
      <c r="H1070" s="26"/>
      <c r="I1070" s="26"/>
      <c r="J1070" s="26"/>
      <c r="K1070" s="26"/>
      <c r="L1070" s="26"/>
      <c r="M1070" s="26"/>
      <c r="N1070" s="37"/>
      <c r="O1070" s="26"/>
      <c r="P1070" s="299"/>
      <c r="Q1070" s="26"/>
      <c r="R1070" s="299"/>
      <c r="S1070" s="22"/>
      <c r="T1070" s="26"/>
      <c r="U1070" s="55"/>
      <c r="V1070" s="22"/>
      <c r="W1070" s="22"/>
      <c r="X1070" s="22"/>
      <c r="Y1070" s="22"/>
      <c r="Z1070" s="22"/>
      <c r="AA1070" s="22"/>
      <c r="AB1070" s="22"/>
      <c r="AC1070" s="22"/>
      <c r="AD1070" s="22"/>
      <c r="AE1070" s="22"/>
      <c r="AF1070" s="22"/>
      <c r="AG1070" s="22"/>
      <c r="AH1070" s="22"/>
      <c r="AI1070" s="22"/>
      <c r="AJ1070" s="22"/>
    </row>
    <row r="1071" spans="1:36" ht="14.5">
      <c r="A1071" s="29"/>
      <c r="B1071" s="55"/>
      <c r="C1071" s="29"/>
      <c r="D1071" s="112"/>
      <c r="E1071" s="22"/>
      <c r="F1071" s="22"/>
      <c r="G1071" s="26"/>
      <c r="H1071" s="26"/>
      <c r="I1071" s="26"/>
      <c r="J1071" s="26"/>
      <c r="K1071" s="26"/>
      <c r="L1071" s="26"/>
      <c r="M1071" s="26"/>
      <c r="N1071" s="37"/>
      <c r="O1071" s="26"/>
      <c r="P1071" s="299"/>
      <c r="Q1071" s="26"/>
      <c r="R1071" s="299"/>
      <c r="S1071" s="22"/>
      <c r="T1071" s="26"/>
      <c r="U1071" s="55"/>
      <c r="V1071" s="22"/>
      <c r="W1071" s="22"/>
      <c r="X1071" s="22"/>
      <c r="Y1071" s="22"/>
      <c r="Z1071" s="22"/>
      <c r="AA1071" s="22"/>
      <c r="AB1071" s="22"/>
      <c r="AC1071" s="22"/>
      <c r="AD1071" s="22"/>
      <c r="AE1071" s="22"/>
      <c r="AF1071" s="22"/>
      <c r="AG1071" s="22"/>
      <c r="AH1071" s="22"/>
      <c r="AI1071" s="22"/>
      <c r="AJ1071" s="22"/>
    </row>
    <row r="1072" spans="1:36" ht="14.5">
      <c r="A1072" s="29"/>
      <c r="B1072" s="55"/>
      <c r="C1072" s="29"/>
      <c r="D1072" s="112"/>
      <c r="E1072" s="22"/>
      <c r="F1072" s="22"/>
      <c r="G1072" s="26"/>
      <c r="H1072" s="26"/>
      <c r="I1072" s="26"/>
      <c r="J1072" s="26"/>
      <c r="K1072" s="26"/>
      <c r="L1072" s="26"/>
      <c r="M1072" s="26"/>
      <c r="N1072" s="37"/>
      <c r="O1072" s="26"/>
      <c r="P1072" s="299"/>
      <c r="Q1072" s="26"/>
      <c r="R1072" s="299"/>
      <c r="S1072" s="22"/>
      <c r="T1072" s="26"/>
      <c r="U1072" s="55"/>
      <c r="V1072" s="22"/>
      <c r="W1072" s="22"/>
      <c r="X1072" s="22"/>
      <c r="Y1072" s="22"/>
      <c r="Z1072" s="22"/>
      <c r="AA1072" s="22"/>
      <c r="AB1072" s="22"/>
      <c r="AC1072" s="22"/>
      <c r="AD1072" s="22"/>
      <c r="AE1072" s="22"/>
      <c r="AF1072" s="22"/>
      <c r="AG1072" s="22"/>
      <c r="AH1072" s="22"/>
      <c r="AI1072" s="22"/>
      <c r="AJ1072" s="22"/>
    </row>
    <row r="1073" spans="1:36" ht="14.5">
      <c r="A1073" s="29"/>
      <c r="B1073" s="55"/>
      <c r="C1073" s="29"/>
      <c r="D1073" s="112"/>
      <c r="E1073" s="22"/>
      <c r="F1073" s="22"/>
      <c r="G1073" s="26"/>
      <c r="H1073" s="26"/>
      <c r="I1073" s="26"/>
      <c r="J1073" s="26"/>
      <c r="K1073" s="26"/>
      <c r="L1073" s="26"/>
      <c r="M1073" s="26"/>
      <c r="N1073" s="37"/>
      <c r="O1073" s="26"/>
      <c r="P1073" s="299"/>
      <c r="Q1073" s="26"/>
      <c r="R1073" s="299"/>
      <c r="S1073" s="22"/>
      <c r="T1073" s="26"/>
      <c r="U1073" s="55"/>
      <c r="V1073" s="22"/>
      <c r="W1073" s="22"/>
      <c r="X1073" s="22"/>
      <c r="Y1073" s="22"/>
      <c r="Z1073" s="22"/>
      <c r="AA1073" s="22"/>
      <c r="AB1073" s="22"/>
      <c r="AC1073" s="22"/>
      <c r="AD1073" s="22"/>
      <c r="AE1073" s="22"/>
      <c r="AF1073" s="22"/>
      <c r="AG1073" s="22"/>
      <c r="AH1073" s="22"/>
      <c r="AI1073" s="22"/>
      <c r="AJ1073" s="22"/>
    </row>
    <row r="1074" spans="1:36" ht="14.5">
      <c r="A1074" s="29"/>
      <c r="B1074" s="55"/>
      <c r="C1074" s="29"/>
      <c r="D1074" s="112"/>
      <c r="E1074" s="22"/>
      <c r="F1074" s="22"/>
      <c r="G1074" s="26"/>
      <c r="H1074" s="26"/>
      <c r="I1074" s="26"/>
      <c r="J1074" s="26"/>
      <c r="K1074" s="26"/>
      <c r="L1074" s="26"/>
      <c r="M1074" s="26"/>
      <c r="N1074" s="37"/>
      <c r="O1074" s="26"/>
      <c r="P1074" s="299"/>
      <c r="Q1074" s="26"/>
      <c r="R1074" s="299"/>
      <c r="S1074" s="22"/>
      <c r="T1074" s="26"/>
      <c r="U1074" s="55"/>
      <c r="V1074" s="22"/>
      <c r="W1074" s="22"/>
      <c r="X1074" s="22"/>
      <c r="Y1074" s="22"/>
      <c r="Z1074" s="22"/>
      <c r="AA1074" s="22"/>
      <c r="AB1074" s="22"/>
      <c r="AC1074" s="22"/>
      <c r="AD1074" s="22"/>
      <c r="AE1074" s="22"/>
      <c r="AF1074" s="22"/>
      <c r="AG1074" s="22"/>
      <c r="AH1074" s="22"/>
      <c r="AI1074" s="22"/>
      <c r="AJ1074" s="22"/>
    </row>
    <row r="1075" spans="1:36" ht="14.5">
      <c r="A1075" s="29"/>
      <c r="B1075" s="55"/>
      <c r="C1075" s="29"/>
      <c r="D1075" s="112"/>
      <c r="E1075" s="22"/>
      <c r="F1075" s="22"/>
      <c r="G1075" s="26"/>
      <c r="H1075" s="26"/>
      <c r="I1075" s="26"/>
      <c r="J1075" s="26"/>
      <c r="K1075" s="26"/>
      <c r="L1075" s="26"/>
      <c r="M1075" s="26"/>
      <c r="N1075" s="37"/>
      <c r="O1075" s="26"/>
      <c r="P1075" s="299"/>
      <c r="Q1075" s="26"/>
      <c r="R1075" s="299"/>
      <c r="S1075" s="22"/>
      <c r="T1075" s="26"/>
      <c r="U1075" s="55"/>
      <c r="V1075" s="22"/>
      <c r="W1075" s="22"/>
      <c r="X1075" s="22"/>
      <c r="Y1075" s="22"/>
      <c r="Z1075" s="22"/>
      <c r="AA1075" s="22"/>
      <c r="AB1075" s="22"/>
      <c r="AC1075" s="22"/>
      <c r="AD1075" s="22"/>
      <c r="AE1075" s="22"/>
      <c r="AF1075" s="22"/>
      <c r="AG1075" s="22"/>
      <c r="AH1075" s="22"/>
      <c r="AI1075" s="22"/>
      <c r="AJ1075" s="22"/>
    </row>
    <row r="1076" spans="1:36" ht="14.5">
      <c r="A1076" s="29"/>
      <c r="B1076" s="55"/>
      <c r="C1076" s="29"/>
      <c r="D1076" s="112"/>
      <c r="E1076" s="22"/>
      <c r="F1076" s="22"/>
      <c r="G1076" s="26"/>
      <c r="H1076" s="26"/>
      <c r="I1076" s="26"/>
      <c r="J1076" s="26"/>
      <c r="K1076" s="26"/>
      <c r="L1076" s="26"/>
      <c r="M1076" s="26"/>
      <c r="N1076" s="37"/>
      <c r="O1076" s="26"/>
      <c r="P1076" s="299"/>
      <c r="Q1076" s="26"/>
      <c r="R1076" s="299"/>
      <c r="S1076" s="22"/>
      <c r="T1076" s="26"/>
      <c r="U1076" s="55"/>
      <c r="V1076" s="22"/>
      <c r="W1076" s="22"/>
      <c r="X1076" s="22"/>
      <c r="Y1076" s="22"/>
      <c r="Z1076" s="22"/>
      <c r="AA1076" s="22"/>
      <c r="AB1076" s="22"/>
      <c r="AC1076" s="22"/>
      <c r="AD1076" s="22"/>
      <c r="AE1076" s="22"/>
      <c r="AF1076" s="22"/>
      <c r="AG1076" s="22"/>
      <c r="AH1076" s="22"/>
      <c r="AI1076" s="22"/>
      <c r="AJ1076" s="22"/>
    </row>
    <row r="1077" spans="1:36" ht="14.5">
      <c r="A1077" s="29"/>
      <c r="B1077" s="55"/>
      <c r="C1077" s="29"/>
      <c r="D1077" s="112"/>
      <c r="E1077" s="22"/>
      <c r="F1077" s="22"/>
      <c r="G1077" s="26"/>
      <c r="H1077" s="26"/>
      <c r="I1077" s="26"/>
      <c r="J1077" s="26"/>
      <c r="K1077" s="26"/>
      <c r="L1077" s="26"/>
      <c r="M1077" s="26"/>
      <c r="N1077" s="37"/>
      <c r="O1077" s="26"/>
      <c r="P1077" s="299"/>
      <c r="Q1077" s="26"/>
      <c r="R1077" s="299"/>
      <c r="S1077" s="22"/>
      <c r="T1077" s="26"/>
      <c r="U1077" s="55"/>
      <c r="V1077" s="22"/>
      <c r="W1077" s="22"/>
      <c r="X1077" s="22"/>
      <c r="Y1077" s="22"/>
      <c r="Z1077" s="22"/>
      <c r="AA1077" s="22"/>
      <c r="AB1077" s="22"/>
      <c r="AC1077" s="22"/>
      <c r="AD1077" s="22"/>
      <c r="AE1077" s="22"/>
      <c r="AF1077" s="22"/>
      <c r="AG1077" s="22"/>
      <c r="AH1077" s="22"/>
      <c r="AI1077" s="22"/>
      <c r="AJ1077" s="22"/>
    </row>
    <row r="1078" spans="1:36" ht="14.5">
      <c r="A1078" s="29"/>
      <c r="B1078" s="55"/>
      <c r="C1078" s="29"/>
      <c r="D1078" s="112"/>
      <c r="E1078" s="22"/>
      <c r="F1078" s="22"/>
      <c r="G1078" s="26"/>
      <c r="H1078" s="26"/>
      <c r="I1078" s="26"/>
      <c r="J1078" s="26"/>
      <c r="K1078" s="26"/>
      <c r="L1078" s="26"/>
      <c r="M1078" s="26"/>
      <c r="N1078" s="37"/>
      <c r="O1078" s="26"/>
      <c r="P1078" s="299"/>
      <c r="Q1078" s="26"/>
      <c r="R1078" s="299"/>
      <c r="S1078" s="22"/>
      <c r="T1078" s="26"/>
      <c r="U1078" s="55"/>
      <c r="V1078" s="22"/>
      <c r="W1078" s="22"/>
      <c r="X1078" s="22"/>
      <c r="Y1078" s="22"/>
      <c r="Z1078" s="22"/>
      <c r="AA1078" s="22"/>
      <c r="AB1078" s="22"/>
      <c r="AC1078" s="22"/>
      <c r="AD1078" s="22"/>
      <c r="AE1078" s="22"/>
      <c r="AF1078" s="22"/>
      <c r="AG1078" s="22"/>
      <c r="AH1078" s="22"/>
      <c r="AI1078" s="22"/>
      <c r="AJ1078" s="22"/>
    </row>
    <row r="1079" spans="1:36" ht="14.5">
      <c r="A1079" s="29"/>
      <c r="B1079" s="55"/>
      <c r="C1079" s="29"/>
      <c r="D1079" s="112"/>
      <c r="E1079" s="22"/>
      <c r="F1079" s="22"/>
      <c r="G1079" s="26"/>
      <c r="H1079" s="26"/>
      <c r="I1079" s="26"/>
      <c r="J1079" s="26"/>
      <c r="K1079" s="26"/>
      <c r="L1079" s="26"/>
      <c r="M1079" s="26"/>
      <c r="N1079" s="37"/>
      <c r="O1079" s="26"/>
      <c r="P1079" s="299"/>
      <c r="Q1079" s="26"/>
      <c r="R1079" s="299"/>
      <c r="S1079" s="22"/>
      <c r="T1079" s="26"/>
      <c r="U1079" s="55"/>
      <c r="V1079" s="22"/>
      <c r="W1079" s="22"/>
      <c r="X1079" s="22"/>
      <c r="Y1079" s="22"/>
      <c r="Z1079" s="22"/>
      <c r="AA1079" s="22"/>
      <c r="AB1079" s="22"/>
      <c r="AC1079" s="22"/>
      <c r="AD1079" s="22"/>
      <c r="AE1079" s="22"/>
      <c r="AF1079" s="22"/>
      <c r="AG1079" s="22"/>
      <c r="AH1079" s="22"/>
      <c r="AI1079" s="22"/>
      <c r="AJ1079" s="22"/>
    </row>
    <row r="1080" spans="1:36" ht="14.5">
      <c r="A1080" s="29"/>
      <c r="B1080" s="55"/>
      <c r="C1080" s="29"/>
      <c r="D1080" s="112"/>
      <c r="E1080" s="22"/>
      <c r="F1080" s="22"/>
      <c r="G1080" s="26"/>
      <c r="H1080" s="26"/>
      <c r="I1080" s="26"/>
      <c r="J1080" s="26"/>
      <c r="K1080" s="26"/>
      <c r="L1080" s="26"/>
      <c r="M1080" s="26"/>
      <c r="N1080" s="37"/>
      <c r="O1080" s="26"/>
      <c r="P1080" s="299"/>
      <c r="Q1080" s="26"/>
      <c r="R1080" s="299"/>
      <c r="S1080" s="22"/>
      <c r="T1080" s="26"/>
      <c r="U1080" s="55"/>
      <c r="V1080" s="22"/>
      <c r="W1080" s="22"/>
      <c r="X1080" s="22"/>
      <c r="Y1080" s="22"/>
      <c r="Z1080" s="22"/>
      <c r="AA1080" s="22"/>
      <c r="AB1080" s="22"/>
      <c r="AC1080" s="22"/>
      <c r="AD1080" s="22"/>
      <c r="AE1080" s="22"/>
      <c r="AF1080" s="22"/>
      <c r="AG1080" s="22"/>
      <c r="AH1080" s="22"/>
      <c r="AI1080" s="22"/>
      <c r="AJ1080" s="22"/>
    </row>
    <row r="1081" spans="1:36" ht="14.5">
      <c r="A1081" s="29"/>
      <c r="B1081" s="55"/>
      <c r="C1081" s="29"/>
      <c r="D1081" s="112"/>
      <c r="E1081" s="22"/>
      <c r="F1081" s="22"/>
      <c r="G1081" s="26"/>
      <c r="H1081" s="26"/>
      <c r="I1081" s="26"/>
      <c r="J1081" s="26"/>
      <c r="K1081" s="26"/>
      <c r="L1081" s="26"/>
      <c r="M1081" s="26"/>
      <c r="N1081" s="37"/>
      <c r="O1081" s="26"/>
      <c r="P1081" s="299"/>
      <c r="Q1081" s="26"/>
      <c r="R1081" s="299"/>
      <c r="S1081" s="22"/>
      <c r="T1081" s="26"/>
      <c r="U1081" s="55"/>
      <c r="V1081" s="22"/>
      <c r="W1081" s="22"/>
      <c r="X1081" s="22"/>
      <c r="Y1081" s="22"/>
      <c r="Z1081" s="22"/>
      <c r="AA1081" s="22"/>
      <c r="AB1081" s="22"/>
      <c r="AC1081" s="22"/>
      <c r="AD1081" s="22"/>
      <c r="AE1081" s="22"/>
      <c r="AF1081" s="22"/>
      <c r="AG1081" s="22"/>
      <c r="AH1081" s="22"/>
      <c r="AI1081" s="22"/>
      <c r="AJ1081" s="22"/>
    </row>
    <row r="1082" spans="1:36" ht="14.5">
      <c r="A1082" s="29"/>
      <c r="B1082" s="55"/>
      <c r="C1082" s="29"/>
      <c r="D1082" s="112"/>
      <c r="E1082" s="22"/>
      <c r="F1082" s="22"/>
      <c r="G1082" s="26"/>
      <c r="H1082" s="26"/>
      <c r="I1082" s="26"/>
      <c r="J1082" s="26"/>
      <c r="K1082" s="26"/>
      <c r="L1082" s="26"/>
      <c r="M1082" s="26"/>
      <c r="N1082" s="37"/>
      <c r="O1082" s="26"/>
      <c r="P1082" s="299"/>
      <c r="Q1082" s="26"/>
      <c r="R1082" s="299"/>
      <c r="S1082" s="22"/>
      <c r="T1082" s="26"/>
      <c r="U1082" s="55"/>
      <c r="V1082" s="22"/>
      <c r="W1082" s="22"/>
      <c r="X1082" s="22"/>
      <c r="Y1082" s="22"/>
      <c r="Z1082" s="22"/>
      <c r="AA1082" s="22"/>
      <c r="AB1082" s="22"/>
      <c r="AC1082" s="22"/>
      <c r="AD1082" s="22"/>
      <c r="AE1082" s="22"/>
      <c r="AF1082" s="22"/>
      <c r="AG1082" s="22"/>
      <c r="AH1082" s="22"/>
      <c r="AI1082" s="22"/>
      <c r="AJ1082" s="22"/>
    </row>
    <row r="1083" spans="1:36" ht="14.5">
      <c r="A1083" s="29"/>
      <c r="B1083" s="55"/>
      <c r="C1083" s="29"/>
      <c r="D1083" s="112"/>
      <c r="E1083" s="22"/>
      <c r="F1083" s="22"/>
      <c r="G1083" s="26"/>
      <c r="H1083" s="26"/>
      <c r="I1083" s="26"/>
      <c r="J1083" s="26"/>
      <c r="K1083" s="26"/>
      <c r="L1083" s="26"/>
      <c r="M1083" s="26"/>
      <c r="N1083" s="37"/>
      <c r="O1083" s="26"/>
      <c r="P1083" s="299"/>
      <c r="Q1083" s="26"/>
      <c r="R1083" s="299"/>
      <c r="S1083" s="22"/>
      <c r="T1083" s="26"/>
      <c r="U1083" s="55"/>
      <c r="V1083" s="22"/>
      <c r="W1083" s="22"/>
      <c r="X1083" s="22"/>
      <c r="Y1083" s="22"/>
      <c r="Z1083" s="22"/>
      <c r="AA1083" s="22"/>
      <c r="AB1083" s="22"/>
      <c r="AC1083" s="22"/>
      <c r="AD1083" s="22"/>
      <c r="AE1083" s="22"/>
      <c r="AF1083" s="22"/>
      <c r="AG1083" s="22"/>
      <c r="AH1083" s="22"/>
      <c r="AI1083" s="22"/>
      <c r="AJ1083" s="22"/>
    </row>
    <row r="1084" spans="1:36" ht="14.5">
      <c r="A1084" s="29"/>
      <c r="B1084" s="55"/>
      <c r="C1084" s="29"/>
      <c r="D1084" s="112"/>
      <c r="E1084" s="22"/>
      <c r="F1084" s="22"/>
      <c r="G1084" s="26"/>
      <c r="H1084" s="26"/>
      <c r="I1084" s="26"/>
      <c r="J1084" s="26"/>
      <c r="K1084" s="26"/>
      <c r="L1084" s="26"/>
      <c r="M1084" s="26"/>
      <c r="N1084" s="37"/>
      <c r="O1084" s="26"/>
      <c r="P1084" s="299"/>
      <c r="Q1084" s="26"/>
      <c r="R1084" s="299"/>
      <c r="S1084" s="22"/>
      <c r="T1084" s="26"/>
      <c r="U1084" s="55"/>
      <c r="V1084" s="22"/>
      <c r="W1084" s="22"/>
      <c r="X1084" s="22"/>
      <c r="Y1084" s="22"/>
      <c r="Z1084" s="22"/>
      <c r="AA1084" s="22"/>
      <c r="AB1084" s="22"/>
      <c r="AC1084" s="22"/>
      <c r="AD1084" s="22"/>
      <c r="AE1084" s="22"/>
      <c r="AF1084" s="22"/>
      <c r="AG1084" s="22"/>
      <c r="AH1084" s="22"/>
      <c r="AI1084" s="22"/>
      <c r="AJ1084" s="22"/>
    </row>
    <row r="1085" spans="1:36" ht="14.5">
      <c r="A1085" s="29"/>
      <c r="B1085" s="55"/>
      <c r="C1085" s="29"/>
      <c r="D1085" s="112"/>
      <c r="E1085" s="22"/>
      <c r="F1085" s="22"/>
      <c r="G1085" s="26"/>
      <c r="H1085" s="26"/>
      <c r="I1085" s="26"/>
      <c r="J1085" s="26"/>
      <c r="K1085" s="26"/>
      <c r="L1085" s="26"/>
      <c r="M1085" s="26"/>
      <c r="N1085" s="37"/>
      <c r="O1085" s="26"/>
      <c r="P1085" s="299"/>
      <c r="Q1085" s="26"/>
      <c r="R1085" s="299"/>
      <c r="S1085" s="22"/>
      <c r="T1085" s="26"/>
      <c r="U1085" s="55"/>
      <c r="V1085" s="22"/>
      <c r="W1085" s="22"/>
      <c r="X1085" s="22"/>
      <c r="Y1085" s="22"/>
      <c r="Z1085" s="22"/>
      <c r="AA1085" s="22"/>
      <c r="AB1085" s="22"/>
      <c r="AC1085" s="22"/>
      <c r="AD1085" s="22"/>
      <c r="AE1085" s="22"/>
      <c r="AF1085" s="22"/>
      <c r="AG1085" s="22"/>
      <c r="AH1085" s="22"/>
      <c r="AI1085" s="22"/>
      <c r="AJ1085" s="22"/>
    </row>
    <row r="1086" spans="1:36" ht="14.5">
      <c r="A1086" s="29"/>
      <c r="B1086" s="55"/>
      <c r="C1086" s="29"/>
      <c r="D1086" s="112"/>
      <c r="E1086" s="22"/>
      <c r="F1086" s="22"/>
      <c r="G1086" s="26"/>
      <c r="H1086" s="26"/>
      <c r="I1086" s="26"/>
      <c r="J1086" s="26"/>
      <c r="K1086" s="26"/>
      <c r="L1086" s="26"/>
      <c r="M1086" s="26"/>
      <c r="N1086" s="37"/>
      <c r="O1086" s="26"/>
      <c r="P1086" s="299"/>
      <c r="Q1086" s="26"/>
      <c r="R1086" s="299"/>
      <c r="S1086" s="22"/>
      <c r="T1086" s="26"/>
      <c r="U1086" s="55"/>
      <c r="V1086" s="22"/>
      <c r="W1086" s="22"/>
      <c r="X1086" s="22"/>
      <c r="Y1086" s="22"/>
      <c r="Z1086" s="22"/>
      <c r="AA1086" s="22"/>
      <c r="AB1086" s="22"/>
      <c r="AC1086" s="22"/>
      <c r="AD1086" s="22"/>
      <c r="AE1086" s="22"/>
      <c r="AF1086" s="22"/>
      <c r="AG1086" s="22"/>
      <c r="AH1086" s="22"/>
      <c r="AI1086" s="22"/>
      <c r="AJ1086" s="22"/>
    </row>
    <row r="1087" spans="1:36" ht="14.5">
      <c r="A1087" s="29"/>
      <c r="B1087" s="55"/>
      <c r="C1087" s="29"/>
      <c r="D1087" s="112"/>
      <c r="E1087" s="22"/>
      <c r="F1087" s="22"/>
      <c r="G1087" s="26"/>
      <c r="H1087" s="26"/>
      <c r="I1087" s="26"/>
      <c r="J1087" s="26"/>
      <c r="K1087" s="26"/>
      <c r="L1087" s="26"/>
      <c r="M1087" s="26"/>
      <c r="N1087" s="37"/>
      <c r="O1087" s="26"/>
      <c r="P1087" s="299"/>
      <c r="Q1087" s="26"/>
      <c r="R1087" s="299"/>
      <c r="S1087" s="22"/>
      <c r="T1087" s="26"/>
      <c r="U1087" s="55"/>
      <c r="V1087" s="22"/>
      <c r="W1087" s="22"/>
      <c r="X1087" s="22"/>
      <c r="Y1087" s="22"/>
      <c r="Z1087" s="22"/>
      <c r="AA1087" s="22"/>
      <c r="AB1087" s="22"/>
      <c r="AC1087" s="22"/>
      <c r="AD1087" s="22"/>
      <c r="AE1087" s="22"/>
      <c r="AF1087" s="22"/>
      <c r="AG1087" s="22"/>
      <c r="AH1087" s="22"/>
      <c r="AI1087" s="22"/>
      <c r="AJ1087" s="22"/>
    </row>
    <row r="1088" spans="1:36" ht="14.5">
      <c r="A1088" s="29"/>
      <c r="B1088" s="55"/>
      <c r="C1088" s="29"/>
      <c r="D1088" s="112"/>
      <c r="E1088" s="22"/>
      <c r="F1088" s="22"/>
      <c r="G1088" s="26"/>
      <c r="H1088" s="26"/>
      <c r="I1088" s="26"/>
      <c r="J1088" s="26"/>
      <c r="K1088" s="26"/>
      <c r="L1088" s="26"/>
      <c r="M1088" s="26"/>
      <c r="N1088" s="37"/>
      <c r="O1088" s="26"/>
      <c r="P1088" s="299"/>
      <c r="Q1088" s="26"/>
      <c r="R1088" s="299"/>
      <c r="S1088" s="22"/>
      <c r="T1088" s="26"/>
      <c r="U1088" s="55"/>
      <c r="V1088" s="22"/>
      <c r="W1088" s="22"/>
      <c r="X1088" s="22"/>
      <c r="Y1088" s="22"/>
      <c r="Z1088" s="22"/>
      <c r="AA1088" s="22"/>
      <c r="AB1088" s="22"/>
      <c r="AC1088" s="22"/>
      <c r="AD1088" s="22"/>
      <c r="AE1088" s="22"/>
      <c r="AF1088" s="22"/>
      <c r="AG1088" s="22"/>
      <c r="AH1088" s="22"/>
      <c r="AI1088" s="22"/>
      <c r="AJ1088" s="22"/>
    </row>
    <row r="1089" spans="1:36" ht="14.5">
      <c r="A1089" s="29"/>
      <c r="B1089" s="55"/>
      <c r="C1089" s="29"/>
      <c r="D1089" s="112"/>
      <c r="E1089" s="22"/>
      <c r="F1089" s="22"/>
      <c r="G1089" s="26"/>
      <c r="H1089" s="26"/>
      <c r="I1089" s="26"/>
      <c r="J1089" s="26"/>
      <c r="K1089" s="26"/>
      <c r="L1089" s="26"/>
      <c r="M1089" s="26"/>
      <c r="N1089" s="37"/>
      <c r="O1089" s="26"/>
      <c r="P1089" s="299"/>
      <c r="Q1089" s="26"/>
      <c r="R1089" s="299"/>
      <c r="S1089" s="22"/>
      <c r="T1089" s="26"/>
      <c r="U1089" s="55"/>
      <c r="V1089" s="22"/>
      <c r="W1089" s="22"/>
      <c r="X1089" s="22"/>
      <c r="Y1089" s="22"/>
      <c r="Z1089" s="22"/>
      <c r="AA1089" s="22"/>
      <c r="AB1089" s="22"/>
      <c r="AC1089" s="22"/>
      <c r="AD1089" s="22"/>
      <c r="AE1089" s="22"/>
      <c r="AF1089" s="22"/>
      <c r="AG1089" s="22"/>
      <c r="AH1089" s="22"/>
      <c r="AI1089" s="22"/>
      <c r="AJ1089" s="22"/>
    </row>
    <row r="1090" spans="1:36" ht="14.5">
      <c r="A1090" s="29"/>
      <c r="B1090" s="55"/>
      <c r="C1090" s="29"/>
      <c r="D1090" s="112"/>
      <c r="E1090" s="22"/>
      <c r="F1090" s="22"/>
      <c r="G1090" s="26"/>
      <c r="H1090" s="26"/>
      <c r="I1090" s="26"/>
      <c r="J1090" s="26"/>
      <c r="K1090" s="26"/>
      <c r="L1090" s="26"/>
      <c r="M1090" s="26"/>
      <c r="N1090" s="37"/>
      <c r="O1090" s="26"/>
      <c r="P1090" s="299"/>
      <c r="Q1090" s="26"/>
      <c r="R1090" s="299"/>
      <c r="S1090" s="22"/>
      <c r="T1090" s="26"/>
      <c r="U1090" s="55"/>
      <c r="V1090" s="22"/>
      <c r="W1090" s="22"/>
      <c r="X1090" s="22"/>
      <c r="Y1090" s="22"/>
      <c r="Z1090" s="22"/>
      <c r="AA1090" s="22"/>
      <c r="AB1090" s="22"/>
      <c r="AC1090" s="22"/>
      <c r="AD1090" s="22"/>
      <c r="AE1090" s="22"/>
      <c r="AF1090" s="22"/>
      <c r="AG1090" s="22"/>
      <c r="AH1090" s="22"/>
      <c r="AI1090" s="22"/>
      <c r="AJ1090" s="22"/>
    </row>
    <row r="1091" spans="1:36" ht="14.5">
      <c r="A1091" s="29"/>
      <c r="B1091" s="55"/>
      <c r="C1091" s="29"/>
      <c r="D1091" s="112"/>
      <c r="E1091" s="22"/>
      <c r="F1091" s="22"/>
      <c r="G1091" s="26"/>
      <c r="H1091" s="26"/>
      <c r="I1091" s="26"/>
      <c r="J1091" s="26"/>
      <c r="K1091" s="26"/>
      <c r="L1091" s="26"/>
      <c r="M1091" s="26"/>
      <c r="N1091" s="37"/>
      <c r="O1091" s="26"/>
      <c r="P1091" s="299"/>
      <c r="Q1091" s="26"/>
      <c r="R1091" s="299"/>
      <c r="S1091" s="22"/>
      <c r="T1091" s="26"/>
      <c r="U1091" s="55"/>
      <c r="V1091" s="22"/>
      <c r="W1091" s="22"/>
      <c r="X1091" s="22"/>
      <c r="Y1091" s="22"/>
      <c r="Z1091" s="22"/>
      <c r="AA1091" s="22"/>
      <c r="AB1091" s="22"/>
      <c r="AC1091" s="22"/>
      <c r="AD1091" s="22"/>
      <c r="AE1091" s="22"/>
      <c r="AF1091" s="22"/>
      <c r="AG1091" s="22"/>
      <c r="AH1091" s="22"/>
      <c r="AI1091" s="22"/>
      <c r="AJ1091" s="22"/>
    </row>
    <row r="1092" spans="1:36" ht="14.5">
      <c r="A1092" s="29"/>
      <c r="B1092" s="55"/>
      <c r="C1092" s="29"/>
      <c r="D1092" s="112"/>
      <c r="E1092" s="22"/>
      <c r="F1092" s="22"/>
      <c r="G1092" s="26"/>
      <c r="H1092" s="26"/>
      <c r="I1092" s="26"/>
      <c r="J1092" s="26"/>
      <c r="K1092" s="26"/>
      <c r="L1092" s="26"/>
      <c r="M1092" s="26"/>
      <c r="N1092" s="37"/>
      <c r="O1092" s="26"/>
      <c r="P1092" s="299"/>
      <c r="Q1092" s="26"/>
      <c r="R1092" s="299"/>
      <c r="S1092" s="22"/>
      <c r="T1092" s="26"/>
      <c r="U1092" s="55"/>
      <c r="V1092" s="22"/>
      <c r="W1092" s="22"/>
      <c r="X1092" s="22"/>
      <c r="Y1092" s="22"/>
      <c r="Z1092" s="22"/>
      <c r="AA1092" s="22"/>
      <c r="AB1092" s="22"/>
      <c r="AC1092" s="22"/>
      <c r="AD1092" s="22"/>
      <c r="AE1092" s="22"/>
      <c r="AF1092" s="22"/>
      <c r="AG1092" s="22"/>
      <c r="AH1092" s="22"/>
      <c r="AI1092" s="22"/>
      <c r="AJ1092" s="22"/>
    </row>
    <row r="1093" spans="1:36" ht="14.5">
      <c r="A1093" s="29"/>
      <c r="B1093" s="55"/>
      <c r="C1093" s="29"/>
      <c r="D1093" s="112"/>
      <c r="E1093" s="22"/>
      <c r="F1093" s="22"/>
      <c r="G1093" s="26"/>
      <c r="H1093" s="26"/>
      <c r="I1093" s="26"/>
      <c r="J1093" s="26"/>
      <c r="K1093" s="26"/>
      <c r="L1093" s="26"/>
      <c r="M1093" s="26"/>
      <c r="N1093" s="37"/>
      <c r="O1093" s="26"/>
      <c r="P1093" s="299"/>
      <c r="Q1093" s="26"/>
      <c r="R1093" s="299"/>
      <c r="S1093" s="22"/>
      <c r="T1093" s="26"/>
      <c r="U1093" s="55"/>
      <c r="V1093" s="22"/>
      <c r="W1093" s="22"/>
      <c r="X1093" s="22"/>
      <c r="Y1093" s="22"/>
      <c r="Z1093" s="22"/>
      <c r="AA1093" s="22"/>
      <c r="AB1093" s="22"/>
      <c r="AC1093" s="22"/>
      <c r="AD1093" s="22"/>
      <c r="AE1093" s="22"/>
      <c r="AF1093" s="22"/>
      <c r="AG1093" s="22"/>
      <c r="AH1093" s="22"/>
      <c r="AI1093" s="22"/>
      <c r="AJ1093" s="22"/>
    </row>
    <row r="1094" spans="1:36" ht="14.5">
      <c r="A1094" s="29"/>
      <c r="B1094" s="55"/>
      <c r="C1094" s="29"/>
      <c r="D1094" s="112"/>
      <c r="E1094" s="22"/>
      <c r="F1094" s="22"/>
      <c r="G1094" s="26"/>
      <c r="H1094" s="26"/>
      <c r="I1094" s="26"/>
      <c r="J1094" s="26"/>
      <c r="K1094" s="26"/>
      <c r="L1094" s="26"/>
      <c r="M1094" s="26"/>
      <c r="N1094" s="37"/>
      <c r="O1094" s="26"/>
      <c r="P1094" s="299"/>
      <c r="Q1094" s="26"/>
      <c r="R1094" s="299"/>
      <c r="S1094" s="22"/>
      <c r="T1094" s="26"/>
      <c r="U1094" s="55"/>
      <c r="V1094" s="22"/>
      <c r="W1094" s="22"/>
      <c r="X1094" s="22"/>
      <c r="Y1094" s="22"/>
      <c r="Z1094" s="22"/>
      <c r="AA1094" s="22"/>
      <c r="AB1094" s="22"/>
      <c r="AC1094" s="22"/>
      <c r="AD1094" s="22"/>
      <c r="AE1094" s="22"/>
      <c r="AF1094" s="22"/>
      <c r="AG1094" s="22"/>
      <c r="AH1094" s="22"/>
      <c r="AI1094" s="22"/>
      <c r="AJ1094" s="22"/>
    </row>
    <row r="1095" spans="1:36" ht="14.5">
      <c r="A1095" s="29"/>
      <c r="B1095" s="55"/>
      <c r="C1095" s="29"/>
      <c r="D1095" s="112"/>
      <c r="E1095" s="22"/>
      <c r="F1095" s="22"/>
      <c r="G1095" s="26"/>
      <c r="H1095" s="26"/>
      <c r="I1095" s="26"/>
      <c r="J1095" s="26"/>
      <c r="K1095" s="26"/>
      <c r="L1095" s="26"/>
      <c r="M1095" s="26"/>
      <c r="N1095" s="37"/>
      <c r="O1095" s="26"/>
      <c r="P1095" s="299"/>
      <c r="Q1095" s="26"/>
      <c r="R1095" s="299"/>
      <c r="S1095" s="22"/>
      <c r="T1095" s="26"/>
      <c r="U1095" s="55"/>
      <c r="V1095" s="22"/>
      <c r="W1095" s="22"/>
      <c r="X1095" s="22"/>
      <c r="Y1095" s="22"/>
      <c r="Z1095" s="22"/>
      <c r="AA1095" s="22"/>
      <c r="AB1095" s="22"/>
      <c r="AC1095" s="22"/>
      <c r="AD1095" s="22"/>
      <c r="AE1095" s="22"/>
      <c r="AF1095" s="22"/>
      <c r="AG1095" s="22"/>
      <c r="AH1095" s="22"/>
      <c r="AI1095" s="22"/>
      <c r="AJ1095" s="22"/>
    </row>
    <row r="1096" spans="1:36" ht="14.5">
      <c r="A1096" s="29"/>
      <c r="B1096" s="55"/>
      <c r="C1096" s="29"/>
      <c r="D1096" s="112"/>
      <c r="E1096" s="22"/>
      <c r="F1096" s="22"/>
      <c r="G1096" s="26"/>
      <c r="H1096" s="26"/>
      <c r="I1096" s="26"/>
      <c r="J1096" s="26"/>
      <c r="K1096" s="26"/>
      <c r="L1096" s="26"/>
      <c r="M1096" s="26"/>
      <c r="N1096" s="37"/>
      <c r="O1096" s="26"/>
      <c r="P1096" s="299"/>
      <c r="Q1096" s="26"/>
      <c r="R1096" s="299"/>
      <c r="S1096" s="22"/>
      <c r="T1096" s="26"/>
      <c r="U1096" s="55"/>
      <c r="V1096" s="22"/>
      <c r="W1096" s="22"/>
      <c r="X1096" s="22"/>
      <c r="Y1096" s="22"/>
      <c r="Z1096" s="22"/>
      <c r="AA1096" s="22"/>
      <c r="AB1096" s="22"/>
      <c r="AC1096" s="22"/>
      <c r="AD1096" s="22"/>
      <c r="AE1096" s="22"/>
      <c r="AF1096" s="22"/>
      <c r="AG1096" s="22"/>
      <c r="AH1096" s="22"/>
      <c r="AI1096" s="22"/>
      <c r="AJ1096" s="22"/>
    </row>
    <row r="1097" spans="1:36" ht="14.5">
      <c r="A1097" s="29"/>
      <c r="B1097" s="55"/>
      <c r="C1097" s="29"/>
      <c r="D1097" s="112"/>
      <c r="E1097" s="22"/>
      <c r="F1097" s="22"/>
      <c r="G1097" s="26"/>
      <c r="H1097" s="26"/>
      <c r="I1097" s="26"/>
      <c r="J1097" s="26"/>
      <c r="K1097" s="26"/>
      <c r="L1097" s="26"/>
      <c r="M1097" s="26"/>
      <c r="N1097" s="37"/>
      <c r="O1097" s="26"/>
      <c r="P1097" s="299"/>
      <c r="Q1097" s="26"/>
      <c r="R1097" s="299"/>
      <c r="S1097" s="22"/>
      <c r="T1097" s="26"/>
      <c r="U1097" s="55"/>
      <c r="V1097" s="22"/>
      <c r="W1097" s="22"/>
      <c r="X1097" s="22"/>
      <c r="Y1097" s="22"/>
      <c r="Z1097" s="22"/>
      <c r="AA1097" s="22"/>
      <c r="AB1097" s="22"/>
      <c r="AC1097" s="22"/>
      <c r="AD1097" s="22"/>
      <c r="AE1097" s="22"/>
      <c r="AF1097" s="22"/>
      <c r="AG1097" s="22"/>
      <c r="AH1097" s="22"/>
      <c r="AI1097" s="22"/>
      <c r="AJ1097" s="22"/>
    </row>
    <row r="1098" spans="1:36" ht="14.5">
      <c r="A1098" s="29"/>
      <c r="B1098" s="55"/>
      <c r="C1098" s="29"/>
      <c r="D1098" s="112"/>
      <c r="E1098" s="22"/>
      <c r="F1098" s="22"/>
      <c r="G1098" s="26"/>
      <c r="H1098" s="26"/>
      <c r="I1098" s="26"/>
      <c r="J1098" s="26"/>
      <c r="K1098" s="26"/>
      <c r="L1098" s="26"/>
      <c r="M1098" s="26"/>
      <c r="N1098" s="37"/>
      <c r="O1098" s="26"/>
      <c r="P1098" s="299"/>
      <c r="Q1098" s="26"/>
      <c r="R1098" s="299"/>
      <c r="S1098" s="22"/>
      <c r="T1098" s="26"/>
      <c r="U1098" s="55"/>
      <c r="V1098" s="22"/>
      <c r="W1098" s="22"/>
      <c r="X1098" s="22"/>
      <c r="Y1098" s="22"/>
      <c r="Z1098" s="22"/>
      <c r="AA1098" s="22"/>
      <c r="AB1098" s="22"/>
      <c r="AC1098" s="22"/>
      <c r="AD1098" s="22"/>
      <c r="AE1098" s="22"/>
      <c r="AF1098" s="22"/>
      <c r="AG1098" s="22"/>
      <c r="AH1098" s="22"/>
      <c r="AI1098" s="22"/>
      <c r="AJ1098" s="22"/>
    </row>
    <row r="1099" spans="1:36" ht="14.5">
      <c r="A1099" s="29"/>
      <c r="B1099" s="55"/>
      <c r="C1099" s="29"/>
      <c r="D1099" s="112"/>
      <c r="E1099" s="22"/>
      <c r="F1099" s="22"/>
      <c r="G1099" s="26"/>
      <c r="H1099" s="26"/>
      <c r="I1099" s="26"/>
      <c r="J1099" s="26"/>
      <c r="K1099" s="26"/>
      <c r="L1099" s="26"/>
      <c r="M1099" s="26"/>
      <c r="N1099" s="37"/>
      <c r="O1099" s="26"/>
      <c r="P1099" s="299"/>
      <c r="Q1099" s="26"/>
      <c r="R1099" s="299"/>
      <c r="S1099" s="22"/>
      <c r="T1099" s="26"/>
      <c r="U1099" s="55"/>
      <c r="V1099" s="22"/>
      <c r="W1099" s="22"/>
      <c r="X1099" s="22"/>
      <c r="Y1099" s="22"/>
      <c r="Z1099" s="22"/>
      <c r="AA1099" s="22"/>
      <c r="AB1099" s="22"/>
      <c r="AC1099" s="22"/>
      <c r="AD1099" s="22"/>
      <c r="AE1099" s="22"/>
      <c r="AF1099" s="22"/>
      <c r="AG1099" s="22"/>
      <c r="AH1099" s="22"/>
      <c r="AI1099" s="22"/>
      <c r="AJ1099" s="22"/>
    </row>
  </sheetData>
  <autoFilter ref="A2:U142" xr:uid="{00000000-0009-0000-0000-000010000000}">
    <sortState xmlns:xlrd2="http://schemas.microsoft.com/office/spreadsheetml/2017/richdata2" ref="A2:U142">
      <sortCondition descending="1" ref="B2:B142"/>
    </sortState>
  </autoFilter>
  <customSheetViews>
    <customSheetView guid="{79EE56AF-15E2-487A-A42E-DF3BFB912F3E}" filter="1" showAutoFilter="1">
      <pageMargins left="0.7" right="0.7" top="0.75" bottom="0.75" header="0.3" footer="0.3"/>
      <autoFilter ref="A3:U143" xr:uid="{4E2BA396-60D9-4726-8BDE-08D9AE90E5C8}"/>
    </customSheetView>
    <customSheetView guid="{E9C65377-A6B9-4231-B735-C3C67DEE032C}" filter="1" showAutoFilter="1">
      <pageMargins left="0.7" right="0.7" top="0.75" bottom="0.75" header="0.3" footer="0.3"/>
      <autoFilter ref="A3:U143" xr:uid="{A88069C6-5C09-4188-9CAC-E1790D31C480}">
        <filterColumn colId="10">
          <filters>
            <filter val="Andri (Keuda)"/>
            <filter val="Irfan (P)"/>
            <filter val="Nadya"/>
          </filters>
        </filterColumn>
      </autoFilter>
    </customSheetView>
    <customSheetView guid="{9332D131-3CFA-422C-9CF2-F6CDCE47EB8D}" filter="1" showAutoFilter="1">
      <pageMargins left="0.7" right="0.7" top="0.75" bottom="0.75" header="0.3" footer="0.3"/>
      <autoFilter ref="A1:U143" xr:uid="{4DC46EC9-798B-4BCA-AB0E-6B87444AF0B6}">
        <filterColumn colId="10">
          <filters>
            <filter val="Andri (Keuda)"/>
            <filter val="Hadi"/>
            <filter val="Irfan (P)"/>
            <filter val="Nadya"/>
          </filters>
        </filterColumn>
      </autoFilter>
    </customSheetView>
    <customSheetView guid="{6CCF63B7-6D0F-4732-AF72-DAF643957968}" filter="1" showAutoFilter="1">
      <pageMargins left="0.7" right="0.7" top="0.75" bottom="0.75" header="0.3" footer="0.3"/>
      <autoFilter ref="A3:U143" xr:uid="{345FE051-309A-4AC6-A4AC-04F30B4BDD5C}">
        <filterColumn colId="17">
          <filters blank="1"/>
        </filterColumn>
      </autoFilter>
    </customSheetView>
  </customSheetViews>
  <dataValidations count="2">
    <dataValidation type="list" allowBlank="1" showErrorMessage="1" sqref="R3:R112 R114:R1099" xr:uid="{00000000-0002-0000-1000-000000000000}">
      <formula1>"SOLVED,NEED FIXING,NEED CONFIRM,CANCEL"</formula1>
    </dataValidation>
    <dataValidation type="list" allowBlank="1" showErrorMessage="1" sqref="P3:P1099" xr:uid="{00000000-0002-0000-1000-000001000000}">
      <formula1>"BUGS,REQUEST,DONE"</formula1>
    </dataValidation>
  </dataValidations>
  <hyperlinks>
    <hyperlink ref="O3" r:id="rId1" xr:uid="{00000000-0004-0000-1000-000001000000}"/>
    <hyperlink ref="O4" r:id="rId2" xr:uid="{00000000-0004-0000-1000-000002000000}"/>
    <hyperlink ref="O5" r:id="rId3" xr:uid="{00000000-0004-0000-1000-000003000000}"/>
    <hyperlink ref="O6" r:id="rId4" xr:uid="{00000000-0004-0000-1000-000004000000}"/>
    <hyperlink ref="O7" r:id="rId5" xr:uid="{00000000-0004-0000-1000-00000500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3">
        <x14:dataValidation type="list" allowBlank="1" showErrorMessage="1" xr:uid="{00000000-0002-0000-1000-000002000000}">
          <x14:formula1>
            <xm:f>'Reporter - QA'!$B$2:$B$79</xm:f>
          </x14:formula1>
          <xm:sqref>K3:K112 K114:K1099 S3:S1099</xm:sqref>
        </x14:dataValidation>
        <x14:dataValidation type="list" allowBlank="1" showErrorMessage="1" xr:uid="{00000000-0002-0000-1000-000003000000}">
          <x14:formula1>
            <xm:f>master_daerah!$B$2:$B$547</xm:f>
          </x14:formula1>
          <xm:sqref>D3:D1099</xm:sqref>
        </x14:dataValidation>
        <x14:dataValidation type="list" allowBlank="1" showErrorMessage="1" xr:uid="{00000000-0002-0000-1000-000004000000}">
          <x14:formula1>
            <xm:f>'Aduan by menu'!$C$3:$C$110</xm:f>
          </x14:formula1>
          <xm:sqref>L91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6B26B"/>
    <outlinePr summaryBelow="0" summaryRight="0"/>
    <pageSetUpPr fitToPage="1"/>
  </sheetPr>
  <dimension ref="A1:AJ1099"/>
  <sheetViews>
    <sheetView workbookViewId="0">
      <selection sqref="A1:XFD1"/>
    </sheetView>
  </sheetViews>
  <sheetFormatPr defaultColWidth="12.6328125" defaultRowHeight="15.75" customHeight="1"/>
  <cols>
    <col min="1" max="1" width="5.08984375" customWidth="1"/>
    <col min="2" max="2" width="8.7265625" customWidth="1"/>
    <col min="3" max="3" width="14.26953125" customWidth="1"/>
    <col min="4" max="4" width="31.26953125" customWidth="1"/>
    <col min="5" max="5" width="12.7265625" customWidth="1"/>
    <col min="6" max="6" width="26.6328125" customWidth="1"/>
    <col min="7" max="7" width="44.90625" customWidth="1"/>
    <col min="8" max="8" width="39.453125" customWidth="1"/>
    <col min="9" max="9" width="21" customWidth="1"/>
    <col min="10" max="11" width="19.7265625" customWidth="1"/>
    <col min="12" max="12" width="28" customWidth="1"/>
    <col min="13" max="13" width="72.453125" customWidth="1"/>
    <col min="14" max="14" width="38.08984375" customWidth="1"/>
    <col min="15" max="15" width="25.36328125" customWidth="1"/>
    <col min="16" max="16" width="16.36328125" customWidth="1"/>
    <col min="17" max="17" width="25.7265625" customWidth="1"/>
    <col min="18" max="18" width="18" customWidth="1"/>
    <col min="19" max="19" width="16.08984375" customWidth="1"/>
    <col min="20" max="20" width="25.7265625" customWidth="1"/>
    <col min="21" max="21" width="16.453125" customWidth="1"/>
  </cols>
  <sheetData>
    <row r="1" spans="1:36" ht="34.5" customHeight="1">
      <c r="A1" s="455"/>
      <c r="B1" s="456"/>
      <c r="C1" s="457"/>
      <c r="D1" s="457"/>
      <c r="E1" s="458"/>
      <c r="F1" s="457"/>
      <c r="G1" s="459"/>
      <c r="H1" s="458"/>
      <c r="I1" s="460"/>
      <c r="J1" s="458"/>
      <c r="K1" s="458"/>
      <c r="L1" s="461" t="s">
        <v>20118</v>
      </c>
      <c r="M1" s="462"/>
      <c r="N1" s="462"/>
      <c r="O1" s="462"/>
      <c r="P1" s="458"/>
      <c r="Q1" s="462"/>
      <c r="R1" s="458"/>
      <c r="S1" s="458"/>
      <c r="T1" s="463"/>
      <c r="U1" s="458"/>
      <c r="V1" s="11"/>
      <c r="W1" s="11"/>
      <c r="X1" s="11"/>
      <c r="Y1" s="11"/>
      <c r="Z1" s="11"/>
      <c r="AA1" s="11"/>
      <c r="AB1" s="11"/>
      <c r="AC1" s="11"/>
      <c r="AD1" s="11"/>
      <c r="AE1" s="11"/>
      <c r="AF1" s="11"/>
      <c r="AG1" s="11"/>
      <c r="AH1" s="11"/>
      <c r="AI1" s="11"/>
      <c r="AJ1" s="11"/>
    </row>
    <row r="2" spans="1:36" ht="26">
      <c r="A2" s="464" t="s">
        <v>2</v>
      </c>
      <c r="B2" s="465" t="s">
        <v>3</v>
      </c>
      <c r="C2" s="466" t="s">
        <v>4</v>
      </c>
      <c r="D2" s="466" t="s">
        <v>5</v>
      </c>
      <c r="E2" s="466" t="s">
        <v>6</v>
      </c>
      <c r="F2" s="466" t="s">
        <v>7</v>
      </c>
      <c r="G2" s="467" t="s">
        <v>8</v>
      </c>
      <c r="H2" s="467" t="s">
        <v>20119</v>
      </c>
      <c r="I2" s="467" t="s">
        <v>10</v>
      </c>
      <c r="J2" s="467" t="s">
        <v>11</v>
      </c>
      <c r="K2" s="467" t="s">
        <v>12</v>
      </c>
      <c r="L2" s="467" t="s">
        <v>13</v>
      </c>
      <c r="M2" s="467" t="s">
        <v>14</v>
      </c>
      <c r="N2" s="467" t="s">
        <v>15</v>
      </c>
      <c r="O2" s="467" t="s">
        <v>1</v>
      </c>
      <c r="P2" s="468" t="s">
        <v>16</v>
      </c>
      <c r="Q2" s="469" t="s">
        <v>17</v>
      </c>
      <c r="R2" s="466" t="s">
        <v>18</v>
      </c>
      <c r="S2" s="466" t="s">
        <v>19</v>
      </c>
      <c r="T2" s="467" t="s">
        <v>20</v>
      </c>
      <c r="U2" s="467" t="s">
        <v>21</v>
      </c>
      <c r="V2" s="12"/>
      <c r="W2" s="12"/>
      <c r="X2" s="12"/>
      <c r="Y2" s="12"/>
      <c r="Z2" s="12"/>
      <c r="AA2" s="12"/>
      <c r="AB2" s="12"/>
      <c r="AC2" s="12"/>
      <c r="AD2" s="12"/>
      <c r="AE2" s="12"/>
      <c r="AF2" s="12"/>
      <c r="AG2" s="12"/>
      <c r="AH2" s="12"/>
      <c r="AI2" s="12"/>
      <c r="AJ2" s="12"/>
    </row>
    <row r="3" spans="1:36" ht="62.5">
      <c r="A3" s="470">
        <v>1</v>
      </c>
      <c r="B3" s="471">
        <v>45671</v>
      </c>
      <c r="C3" s="470"/>
      <c r="D3" s="472" t="s">
        <v>647</v>
      </c>
      <c r="E3" s="266"/>
      <c r="F3" s="266"/>
      <c r="G3" s="267" t="s">
        <v>240</v>
      </c>
      <c r="H3" s="267" t="s">
        <v>21406</v>
      </c>
      <c r="I3" s="267" t="s">
        <v>17198</v>
      </c>
      <c r="J3" s="267" t="s">
        <v>981</v>
      </c>
      <c r="K3" s="267" t="s">
        <v>1864</v>
      </c>
      <c r="L3" s="267" t="s">
        <v>21407</v>
      </c>
      <c r="M3" s="267" t="s">
        <v>21408</v>
      </c>
      <c r="N3" s="268" t="s">
        <v>21409</v>
      </c>
      <c r="O3" s="473" t="s">
        <v>21410</v>
      </c>
      <c r="P3" s="474" t="s">
        <v>23</v>
      </c>
      <c r="Q3" s="267" t="s">
        <v>21411</v>
      </c>
      <c r="R3" s="474"/>
      <c r="S3" s="266"/>
      <c r="T3" s="267"/>
      <c r="U3" s="475"/>
      <c r="V3" s="22"/>
      <c r="W3" s="22"/>
      <c r="X3" s="22"/>
      <c r="Y3" s="22"/>
      <c r="Z3" s="22"/>
      <c r="AA3" s="22"/>
      <c r="AB3" s="22"/>
      <c r="AC3" s="22"/>
      <c r="AD3" s="22"/>
      <c r="AE3" s="22"/>
      <c r="AF3" s="22"/>
      <c r="AG3" s="22"/>
      <c r="AH3" s="22"/>
      <c r="AI3" s="22"/>
      <c r="AJ3" s="22"/>
    </row>
    <row r="4" spans="1:36" ht="62.5">
      <c r="A4" s="470">
        <v>2</v>
      </c>
      <c r="B4" s="471">
        <v>45672</v>
      </c>
      <c r="C4" s="470"/>
      <c r="D4" s="472" t="s">
        <v>830</v>
      </c>
      <c r="E4" s="266"/>
      <c r="F4" s="266"/>
      <c r="G4" s="267" t="s">
        <v>21412</v>
      </c>
      <c r="H4" s="476" t="s">
        <v>16536</v>
      </c>
      <c r="I4" s="267"/>
      <c r="J4" s="267" t="s">
        <v>825</v>
      </c>
      <c r="K4" s="267" t="s">
        <v>1233</v>
      </c>
      <c r="L4" s="267" t="s">
        <v>21413</v>
      </c>
      <c r="M4" s="267" t="s">
        <v>21414</v>
      </c>
      <c r="N4" s="268" t="s">
        <v>16748</v>
      </c>
      <c r="O4" s="473" t="s">
        <v>21415</v>
      </c>
      <c r="P4" s="474" t="s">
        <v>23</v>
      </c>
      <c r="Q4" s="267" t="s">
        <v>21416</v>
      </c>
      <c r="R4" s="474"/>
      <c r="S4" s="266"/>
      <c r="T4" s="267"/>
      <c r="U4" s="475"/>
      <c r="V4" s="22"/>
      <c r="W4" s="22"/>
      <c r="X4" s="22"/>
      <c r="Y4" s="22"/>
      <c r="Z4" s="22"/>
      <c r="AA4" s="22"/>
      <c r="AB4" s="22"/>
      <c r="AC4" s="22"/>
      <c r="AD4" s="22"/>
      <c r="AE4" s="22"/>
      <c r="AF4" s="22"/>
      <c r="AG4" s="22"/>
      <c r="AH4" s="22"/>
      <c r="AI4" s="22"/>
      <c r="AJ4" s="22"/>
    </row>
    <row r="5" spans="1:36" ht="87.5">
      <c r="A5" s="470">
        <v>3</v>
      </c>
      <c r="B5" s="471">
        <v>45672</v>
      </c>
      <c r="C5" s="470"/>
      <c r="D5" s="472" t="s">
        <v>830</v>
      </c>
      <c r="E5" s="266"/>
      <c r="F5" s="266"/>
      <c r="G5" s="267" t="s">
        <v>170</v>
      </c>
      <c r="H5" s="476" t="s">
        <v>21417</v>
      </c>
      <c r="I5" s="267"/>
      <c r="J5" s="267" t="s">
        <v>825</v>
      </c>
      <c r="K5" s="267" t="s">
        <v>1233</v>
      </c>
      <c r="L5" s="267" t="s">
        <v>21418</v>
      </c>
      <c r="M5" s="267" t="s">
        <v>21419</v>
      </c>
      <c r="N5" s="268" t="s">
        <v>16748</v>
      </c>
      <c r="O5" s="473" t="s">
        <v>21420</v>
      </c>
      <c r="P5" s="474" t="s">
        <v>901</v>
      </c>
      <c r="Q5" s="267"/>
      <c r="R5" s="474"/>
      <c r="S5" s="266"/>
      <c r="T5" s="267"/>
      <c r="U5" s="475"/>
      <c r="V5" s="22"/>
      <c r="W5" s="22"/>
      <c r="X5" s="22"/>
      <c r="Y5" s="22"/>
      <c r="Z5" s="22"/>
      <c r="AA5" s="22"/>
      <c r="AB5" s="22"/>
      <c r="AC5" s="22"/>
      <c r="AD5" s="22"/>
      <c r="AE5" s="22"/>
      <c r="AF5" s="22"/>
      <c r="AG5" s="22"/>
      <c r="AH5" s="22"/>
      <c r="AI5" s="22"/>
      <c r="AJ5" s="22"/>
    </row>
    <row r="6" spans="1:36" ht="62.5">
      <c r="A6" s="470">
        <v>4</v>
      </c>
      <c r="B6" s="471">
        <v>45672</v>
      </c>
      <c r="C6" s="470"/>
      <c r="D6" s="472" t="s">
        <v>830</v>
      </c>
      <c r="E6" s="266"/>
      <c r="F6" s="266"/>
      <c r="G6" s="267" t="s">
        <v>21421</v>
      </c>
      <c r="H6" s="476" t="s">
        <v>16536</v>
      </c>
      <c r="I6" s="476"/>
      <c r="J6" s="266" t="s">
        <v>825</v>
      </c>
      <c r="K6" s="267" t="s">
        <v>1233</v>
      </c>
      <c r="L6" s="267" t="s">
        <v>20130</v>
      </c>
      <c r="M6" s="267" t="s">
        <v>21422</v>
      </c>
      <c r="N6" s="268" t="s">
        <v>16748</v>
      </c>
      <c r="O6" s="473" t="s">
        <v>21423</v>
      </c>
      <c r="P6" s="474" t="s">
        <v>901</v>
      </c>
      <c r="Q6" s="267"/>
      <c r="R6" s="474"/>
      <c r="S6" s="266"/>
      <c r="T6" s="267"/>
      <c r="U6" s="475"/>
      <c r="V6" s="22"/>
      <c r="W6" s="22"/>
      <c r="X6" s="22"/>
      <c r="Y6" s="22"/>
      <c r="Z6" s="22"/>
      <c r="AA6" s="22"/>
      <c r="AB6" s="22"/>
      <c r="AC6" s="22"/>
      <c r="AD6" s="22"/>
      <c r="AE6" s="22"/>
      <c r="AF6" s="22"/>
      <c r="AG6" s="22"/>
      <c r="AH6" s="22"/>
      <c r="AI6" s="22"/>
      <c r="AJ6" s="22"/>
    </row>
    <row r="7" spans="1:36" ht="37.5">
      <c r="A7" s="470">
        <v>5</v>
      </c>
      <c r="B7" s="471">
        <v>45677</v>
      </c>
      <c r="C7" s="470"/>
      <c r="D7" s="472" t="s">
        <v>647</v>
      </c>
      <c r="E7" s="266"/>
      <c r="F7" s="266"/>
      <c r="G7" s="267" t="s">
        <v>21424</v>
      </c>
      <c r="H7" s="267" t="s">
        <v>21425</v>
      </c>
      <c r="I7" s="267" t="s">
        <v>16920</v>
      </c>
      <c r="J7" s="267" t="s">
        <v>981</v>
      </c>
      <c r="K7" s="267" t="s">
        <v>1872</v>
      </c>
      <c r="L7" s="267" t="s">
        <v>21426</v>
      </c>
      <c r="M7" s="267" t="s">
        <v>21427</v>
      </c>
      <c r="N7" s="268"/>
      <c r="O7" s="473" t="s">
        <v>21428</v>
      </c>
      <c r="P7" s="474" t="s">
        <v>901</v>
      </c>
      <c r="Q7" s="267"/>
      <c r="R7" s="474"/>
      <c r="S7" s="266"/>
      <c r="T7" s="267"/>
      <c r="U7" s="475"/>
      <c r="V7" s="22"/>
      <c r="W7" s="22"/>
      <c r="X7" s="22"/>
      <c r="Y7" s="22"/>
      <c r="Z7" s="22"/>
      <c r="AA7" s="22"/>
      <c r="AB7" s="22"/>
      <c r="AC7" s="22"/>
      <c r="AD7" s="22"/>
      <c r="AE7" s="22"/>
      <c r="AF7" s="22"/>
      <c r="AG7" s="22"/>
      <c r="AH7" s="22"/>
      <c r="AI7" s="22"/>
      <c r="AJ7" s="22"/>
    </row>
    <row r="8" spans="1:36" ht="188.5">
      <c r="A8" s="470">
        <v>6</v>
      </c>
      <c r="B8" s="471">
        <v>45677</v>
      </c>
      <c r="C8" s="470"/>
      <c r="D8" s="472" t="s">
        <v>871</v>
      </c>
      <c r="E8" s="266"/>
      <c r="F8" s="266"/>
      <c r="G8" s="267" t="s">
        <v>21429</v>
      </c>
      <c r="H8" s="267" t="s">
        <v>21430</v>
      </c>
      <c r="I8" s="267" t="s">
        <v>21431</v>
      </c>
      <c r="J8" s="267" t="s">
        <v>981</v>
      </c>
      <c r="K8" s="267" t="s">
        <v>1872</v>
      </c>
      <c r="L8" s="267" t="s">
        <v>21432</v>
      </c>
      <c r="M8" s="477" t="s">
        <v>21433</v>
      </c>
      <c r="N8" s="268" t="s">
        <v>21434</v>
      </c>
      <c r="O8" s="473" t="s">
        <v>21435</v>
      </c>
      <c r="P8" s="474" t="s">
        <v>901</v>
      </c>
      <c r="Q8" s="267"/>
      <c r="R8" s="474"/>
      <c r="S8" s="266"/>
      <c r="T8" s="267"/>
      <c r="U8" s="475"/>
      <c r="V8" s="22"/>
      <c r="W8" s="22"/>
      <c r="X8" s="22"/>
      <c r="Y8" s="22"/>
      <c r="Z8" s="22"/>
      <c r="AA8" s="22"/>
      <c r="AB8" s="22"/>
      <c r="AC8" s="22"/>
      <c r="AD8" s="22"/>
      <c r="AE8" s="22"/>
      <c r="AF8" s="22"/>
      <c r="AG8" s="22"/>
      <c r="AH8" s="22"/>
      <c r="AI8" s="22"/>
      <c r="AJ8" s="22"/>
    </row>
    <row r="9" spans="1:36" ht="37.5">
      <c r="A9" s="470">
        <v>7</v>
      </c>
      <c r="B9" s="471">
        <v>45681</v>
      </c>
      <c r="C9" s="470"/>
      <c r="D9" s="472" t="s">
        <v>268</v>
      </c>
      <c r="E9" s="266"/>
      <c r="F9" s="266"/>
      <c r="G9" s="267" t="s">
        <v>154</v>
      </c>
      <c r="H9" s="267" t="s">
        <v>21436</v>
      </c>
      <c r="I9" s="267" t="s">
        <v>21437</v>
      </c>
      <c r="J9" s="267" t="s">
        <v>825</v>
      </c>
      <c r="K9" s="267" t="s">
        <v>1021</v>
      </c>
      <c r="L9" s="267" t="s">
        <v>21426</v>
      </c>
      <c r="M9" s="267" t="s">
        <v>21438</v>
      </c>
      <c r="N9" s="268" t="s">
        <v>21439</v>
      </c>
      <c r="O9" s="478" t="s">
        <v>21440</v>
      </c>
      <c r="P9" s="474" t="s">
        <v>901</v>
      </c>
      <c r="Q9" s="267"/>
      <c r="R9" s="474"/>
      <c r="S9" s="266"/>
      <c r="T9" s="267"/>
      <c r="U9" s="475"/>
      <c r="V9" s="22"/>
      <c r="W9" s="22"/>
      <c r="X9" s="22"/>
      <c r="Y9" s="22"/>
      <c r="Z9" s="22"/>
      <c r="AA9" s="22"/>
      <c r="AB9" s="22"/>
      <c r="AC9" s="22"/>
      <c r="AD9" s="22"/>
      <c r="AE9" s="22"/>
      <c r="AF9" s="22"/>
      <c r="AG9" s="22"/>
      <c r="AH9" s="22"/>
      <c r="AI9" s="22"/>
      <c r="AJ9" s="22"/>
    </row>
    <row r="10" spans="1:36" ht="25">
      <c r="A10" s="470">
        <v>8</v>
      </c>
      <c r="B10" s="471">
        <v>45688</v>
      </c>
      <c r="C10" s="470"/>
      <c r="D10" s="472" t="s">
        <v>159</v>
      </c>
      <c r="E10" s="266"/>
      <c r="F10" s="266"/>
      <c r="G10" s="267" t="s">
        <v>104</v>
      </c>
      <c r="H10" s="267" t="s">
        <v>21441</v>
      </c>
      <c r="I10" s="267" t="s">
        <v>21442</v>
      </c>
      <c r="J10" s="267"/>
      <c r="K10" s="267" t="s">
        <v>400</v>
      </c>
      <c r="L10" s="267" t="s">
        <v>21432</v>
      </c>
      <c r="M10" s="267" t="s">
        <v>21443</v>
      </c>
      <c r="N10" s="268" t="s">
        <v>21444</v>
      </c>
      <c r="O10" s="267"/>
      <c r="P10" s="474" t="s">
        <v>901</v>
      </c>
      <c r="Q10" s="267"/>
      <c r="R10" s="474"/>
      <c r="S10" s="266"/>
      <c r="T10" s="267"/>
      <c r="U10" s="475"/>
      <c r="V10" s="22"/>
      <c r="W10" s="22"/>
      <c r="X10" s="22"/>
      <c r="Y10" s="22"/>
      <c r="Z10" s="22"/>
      <c r="AA10" s="22"/>
      <c r="AB10" s="22"/>
      <c r="AC10" s="22"/>
      <c r="AD10" s="22"/>
      <c r="AE10" s="22"/>
      <c r="AF10" s="22"/>
      <c r="AG10" s="22"/>
      <c r="AH10" s="22"/>
      <c r="AI10" s="22"/>
      <c r="AJ10" s="22"/>
    </row>
    <row r="11" spans="1:36" ht="37.5">
      <c r="A11" s="470">
        <v>9</v>
      </c>
      <c r="B11" s="471">
        <v>45688</v>
      </c>
      <c r="C11" s="470"/>
      <c r="D11" s="472" t="s">
        <v>159</v>
      </c>
      <c r="E11" s="266"/>
      <c r="F11" s="266"/>
      <c r="G11" s="267" t="s">
        <v>21445</v>
      </c>
      <c r="H11" s="267" t="s">
        <v>21446</v>
      </c>
      <c r="I11" s="267" t="s">
        <v>21442</v>
      </c>
      <c r="J11" s="267"/>
      <c r="K11" s="267" t="s">
        <v>400</v>
      </c>
      <c r="L11" s="267" t="s">
        <v>21432</v>
      </c>
      <c r="M11" s="267" t="s">
        <v>21447</v>
      </c>
      <c r="N11" s="268" t="s">
        <v>21448</v>
      </c>
      <c r="O11" s="267"/>
      <c r="P11" s="474" t="s">
        <v>901</v>
      </c>
      <c r="Q11" s="267"/>
      <c r="R11" s="474"/>
      <c r="S11" s="266"/>
      <c r="T11" s="267"/>
      <c r="U11" s="475"/>
      <c r="V11" s="22"/>
      <c r="W11" s="22"/>
      <c r="X11" s="22"/>
      <c r="Y11" s="22"/>
      <c r="Z11" s="22"/>
      <c r="AA11" s="22"/>
      <c r="AB11" s="22"/>
      <c r="AC11" s="22"/>
      <c r="AD11" s="22"/>
      <c r="AE11" s="22"/>
      <c r="AF11" s="22"/>
      <c r="AG11" s="22"/>
      <c r="AH11" s="22"/>
      <c r="AI11" s="22"/>
      <c r="AJ11" s="22"/>
    </row>
    <row r="12" spans="1:36" ht="37.5">
      <c r="A12" s="470">
        <v>10</v>
      </c>
      <c r="B12" s="475">
        <v>45694</v>
      </c>
      <c r="C12" s="470"/>
      <c r="D12" s="472" t="s">
        <v>875</v>
      </c>
      <c r="E12" s="266"/>
      <c r="F12" s="479"/>
      <c r="G12" s="266" t="s">
        <v>304</v>
      </c>
      <c r="H12" s="267" t="s">
        <v>21449</v>
      </c>
      <c r="I12" s="267" t="s">
        <v>21450</v>
      </c>
      <c r="J12" s="267" t="s">
        <v>825</v>
      </c>
      <c r="K12" s="267" t="s">
        <v>1233</v>
      </c>
      <c r="L12" s="267" t="s">
        <v>21451</v>
      </c>
      <c r="M12" s="248" t="s">
        <v>21452</v>
      </c>
      <c r="N12" s="268" t="s">
        <v>21453</v>
      </c>
      <c r="O12" s="267"/>
      <c r="P12" s="474" t="s">
        <v>901</v>
      </c>
      <c r="Q12" s="267"/>
      <c r="R12" s="474"/>
      <c r="S12" s="266"/>
      <c r="T12" s="267"/>
      <c r="U12" s="475"/>
      <c r="V12" s="22"/>
      <c r="W12" s="22"/>
      <c r="X12" s="22"/>
      <c r="Y12" s="22"/>
      <c r="Z12" s="22"/>
      <c r="AA12" s="22"/>
      <c r="AB12" s="22"/>
      <c r="AC12" s="22"/>
      <c r="AD12" s="22"/>
      <c r="AE12" s="22"/>
      <c r="AF12" s="22"/>
      <c r="AG12" s="22"/>
      <c r="AH12" s="22"/>
      <c r="AI12" s="22"/>
      <c r="AJ12" s="22"/>
    </row>
    <row r="13" spans="1:36" ht="75">
      <c r="A13" s="470">
        <v>11</v>
      </c>
      <c r="B13" s="475">
        <v>45698</v>
      </c>
      <c r="C13" s="470"/>
      <c r="D13" s="472" t="s">
        <v>863</v>
      </c>
      <c r="E13" s="266"/>
      <c r="F13" s="266"/>
      <c r="G13" s="267" t="s">
        <v>733</v>
      </c>
      <c r="H13" s="267" t="s">
        <v>21454</v>
      </c>
      <c r="I13" s="267" t="s">
        <v>16164</v>
      </c>
      <c r="J13" s="267" t="s">
        <v>981</v>
      </c>
      <c r="K13" s="267" t="s">
        <v>1864</v>
      </c>
      <c r="L13" s="267" t="s">
        <v>21455</v>
      </c>
      <c r="M13" s="267" t="s">
        <v>21456</v>
      </c>
      <c r="N13" s="268" t="s">
        <v>21457</v>
      </c>
      <c r="O13" s="473" t="s">
        <v>21458</v>
      </c>
      <c r="P13" s="474" t="s">
        <v>901</v>
      </c>
      <c r="Q13" s="267"/>
      <c r="R13" s="474"/>
      <c r="S13" s="266"/>
      <c r="T13" s="267"/>
      <c r="U13" s="475"/>
      <c r="V13" s="22"/>
      <c r="W13" s="22"/>
      <c r="X13" s="22"/>
      <c r="Y13" s="22"/>
      <c r="Z13" s="22"/>
      <c r="AA13" s="22"/>
      <c r="AB13" s="22"/>
      <c r="AC13" s="22"/>
      <c r="AD13" s="22"/>
      <c r="AE13" s="22"/>
      <c r="AF13" s="22"/>
      <c r="AG13" s="22"/>
      <c r="AH13" s="22"/>
      <c r="AI13" s="22"/>
      <c r="AJ13" s="22"/>
    </row>
    <row r="14" spans="1:36" ht="50">
      <c r="A14" s="470">
        <v>12</v>
      </c>
      <c r="B14" s="475">
        <v>45698</v>
      </c>
      <c r="C14" s="470"/>
      <c r="D14" s="472" t="s">
        <v>133</v>
      </c>
      <c r="E14" s="266"/>
      <c r="F14" s="266"/>
      <c r="G14" s="267" t="s">
        <v>154</v>
      </c>
      <c r="H14" s="267" t="s">
        <v>21459</v>
      </c>
      <c r="I14" s="267" t="s">
        <v>21460</v>
      </c>
      <c r="J14" s="267"/>
      <c r="K14" s="267" t="s">
        <v>362</v>
      </c>
      <c r="L14" s="267" t="s">
        <v>21461</v>
      </c>
      <c r="M14" s="267" t="s">
        <v>21462</v>
      </c>
      <c r="N14" s="268"/>
      <c r="O14" s="267"/>
      <c r="P14" s="474"/>
      <c r="Q14" s="267"/>
      <c r="R14" s="474"/>
      <c r="S14" s="266"/>
      <c r="T14" s="267"/>
      <c r="U14" s="475"/>
      <c r="V14" s="22"/>
      <c r="W14" s="22"/>
      <c r="X14" s="22"/>
      <c r="Y14" s="22"/>
      <c r="Z14" s="22"/>
      <c r="AA14" s="22"/>
      <c r="AB14" s="22"/>
      <c r="AC14" s="22"/>
      <c r="AD14" s="22"/>
      <c r="AE14" s="22"/>
      <c r="AF14" s="22"/>
      <c r="AG14" s="22"/>
      <c r="AH14" s="22"/>
      <c r="AI14" s="22"/>
      <c r="AJ14" s="22"/>
    </row>
    <row r="15" spans="1:36" ht="112.5">
      <c r="A15" s="470">
        <v>13</v>
      </c>
      <c r="B15" s="475">
        <v>45701</v>
      </c>
      <c r="C15" s="470"/>
      <c r="D15" s="472" t="s">
        <v>346</v>
      </c>
      <c r="E15" s="266"/>
      <c r="F15" s="266"/>
      <c r="G15" s="267" t="s">
        <v>560</v>
      </c>
      <c r="H15" s="267" t="s">
        <v>21463</v>
      </c>
      <c r="I15" s="267" t="s">
        <v>21464</v>
      </c>
      <c r="J15" s="267"/>
      <c r="K15" s="267" t="s">
        <v>1917</v>
      </c>
      <c r="L15" s="267" t="s">
        <v>21465</v>
      </c>
      <c r="M15" s="267" t="s">
        <v>21466</v>
      </c>
      <c r="N15" s="268" t="s">
        <v>21467</v>
      </c>
      <c r="O15" s="267"/>
      <c r="P15" s="474"/>
      <c r="Q15" s="267"/>
      <c r="R15" s="474"/>
      <c r="S15" s="266"/>
      <c r="T15" s="267"/>
      <c r="U15" s="475"/>
      <c r="V15" s="22"/>
      <c r="W15" s="22"/>
      <c r="X15" s="22"/>
      <c r="Y15" s="22"/>
      <c r="Z15" s="22"/>
      <c r="AA15" s="22"/>
      <c r="AB15" s="22"/>
      <c r="AC15" s="22"/>
      <c r="AD15" s="22"/>
      <c r="AE15" s="22"/>
      <c r="AF15" s="22"/>
      <c r="AG15" s="22"/>
      <c r="AH15" s="22"/>
      <c r="AI15" s="22"/>
      <c r="AJ15" s="22"/>
    </row>
    <row r="16" spans="1:36" ht="75">
      <c r="A16" s="470">
        <v>14</v>
      </c>
      <c r="B16" s="475">
        <v>45706</v>
      </c>
      <c r="C16" s="470"/>
      <c r="D16" s="472" t="s">
        <v>863</v>
      </c>
      <c r="E16" s="266"/>
      <c r="F16" s="266"/>
      <c r="G16" s="267" t="s">
        <v>733</v>
      </c>
      <c r="H16" s="267" t="s">
        <v>21468</v>
      </c>
      <c r="I16" s="267" t="s">
        <v>21469</v>
      </c>
      <c r="J16" s="267" t="s">
        <v>981</v>
      </c>
      <c r="K16" s="267" t="s">
        <v>1864</v>
      </c>
      <c r="L16" s="267" t="s">
        <v>21455</v>
      </c>
      <c r="M16" s="248" t="s">
        <v>21470</v>
      </c>
      <c r="N16" s="268" t="s">
        <v>21471</v>
      </c>
      <c r="O16" s="473" t="s">
        <v>21472</v>
      </c>
      <c r="P16" s="474" t="s">
        <v>901</v>
      </c>
      <c r="Q16" s="267"/>
      <c r="R16" s="474"/>
      <c r="S16" s="266"/>
      <c r="T16" s="267"/>
      <c r="U16" s="475"/>
      <c r="V16" s="22"/>
      <c r="W16" s="22"/>
      <c r="X16" s="22"/>
      <c r="Y16" s="22"/>
      <c r="Z16" s="22"/>
      <c r="AA16" s="22"/>
      <c r="AB16" s="22"/>
      <c r="AC16" s="22"/>
      <c r="AD16" s="22"/>
      <c r="AE16" s="22"/>
      <c r="AF16" s="22"/>
      <c r="AG16" s="22"/>
      <c r="AH16" s="22"/>
      <c r="AI16" s="22"/>
      <c r="AJ16" s="22"/>
    </row>
    <row r="17" spans="1:36" ht="75">
      <c r="A17" s="470">
        <v>15</v>
      </c>
      <c r="B17" s="475">
        <v>45706</v>
      </c>
      <c r="C17" s="470"/>
      <c r="D17" s="472" t="s">
        <v>863</v>
      </c>
      <c r="E17" s="266"/>
      <c r="F17" s="266"/>
      <c r="G17" s="267" t="s">
        <v>33</v>
      </c>
      <c r="H17" s="267" t="s">
        <v>21473</v>
      </c>
      <c r="I17" s="267" t="s">
        <v>21469</v>
      </c>
      <c r="J17" s="267" t="s">
        <v>981</v>
      </c>
      <c r="K17" s="267" t="s">
        <v>1864</v>
      </c>
      <c r="L17" s="267" t="s">
        <v>21455</v>
      </c>
      <c r="M17" s="267" t="s">
        <v>21474</v>
      </c>
      <c r="N17" s="268" t="s">
        <v>21471</v>
      </c>
      <c r="O17" s="473" t="s">
        <v>21475</v>
      </c>
      <c r="P17" s="474" t="s">
        <v>901</v>
      </c>
      <c r="Q17" s="267"/>
      <c r="R17" s="474"/>
      <c r="S17" s="266"/>
      <c r="T17" s="267"/>
      <c r="U17" s="475"/>
      <c r="V17" s="22"/>
      <c r="W17" s="22"/>
      <c r="X17" s="22"/>
      <c r="Y17" s="22"/>
      <c r="Z17" s="22"/>
      <c r="AA17" s="22"/>
      <c r="AB17" s="22"/>
      <c r="AC17" s="22"/>
      <c r="AD17" s="22"/>
      <c r="AE17" s="22"/>
      <c r="AF17" s="22"/>
      <c r="AG17" s="22"/>
      <c r="AH17" s="22"/>
      <c r="AI17" s="22"/>
      <c r="AJ17" s="22"/>
    </row>
    <row r="18" spans="1:36" ht="37.5">
      <c r="A18" s="470">
        <v>16</v>
      </c>
      <c r="B18" s="475">
        <v>45707</v>
      </c>
      <c r="C18" s="470"/>
      <c r="D18" s="472" t="s">
        <v>757</v>
      </c>
      <c r="E18" s="266"/>
      <c r="F18" s="266"/>
      <c r="G18" s="267" t="s">
        <v>154</v>
      </c>
      <c r="H18" s="476" t="s">
        <v>21476</v>
      </c>
      <c r="I18" s="476"/>
      <c r="J18" s="267"/>
      <c r="K18" s="267" t="s">
        <v>362</v>
      </c>
      <c r="L18" s="267" t="s">
        <v>20130</v>
      </c>
      <c r="M18" s="267" t="s">
        <v>21477</v>
      </c>
      <c r="N18" s="268"/>
      <c r="O18" s="473" t="s">
        <v>21478</v>
      </c>
      <c r="P18" s="474" t="s">
        <v>901</v>
      </c>
      <c r="Q18" s="267"/>
      <c r="R18" s="474"/>
      <c r="S18" s="266"/>
      <c r="T18" s="267"/>
      <c r="U18" s="475"/>
      <c r="V18" s="22"/>
      <c r="W18" s="22"/>
      <c r="X18" s="22"/>
      <c r="Y18" s="22"/>
      <c r="Z18" s="22"/>
      <c r="AA18" s="22"/>
      <c r="AB18" s="22"/>
      <c r="AC18" s="22"/>
      <c r="AD18" s="22"/>
      <c r="AE18" s="22"/>
      <c r="AF18" s="22"/>
      <c r="AG18" s="22"/>
      <c r="AH18" s="22"/>
      <c r="AI18" s="22"/>
      <c r="AJ18" s="22"/>
    </row>
    <row r="19" spans="1:36" ht="37.5">
      <c r="A19" s="470">
        <v>17</v>
      </c>
      <c r="B19" s="475">
        <v>45712</v>
      </c>
      <c r="C19" s="470"/>
      <c r="D19" s="472" t="s">
        <v>270</v>
      </c>
      <c r="E19" s="266"/>
      <c r="F19" s="266"/>
      <c r="G19" s="267" t="s">
        <v>1938</v>
      </c>
      <c r="H19" s="267" t="s">
        <v>21479</v>
      </c>
      <c r="I19" s="267" t="s">
        <v>16681</v>
      </c>
      <c r="J19" s="267" t="s">
        <v>981</v>
      </c>
      <c r="K19" s="267" t="s">
        <v>1864</v>
      </c>
      <c r="L19" s="267" t="s">
        <v>21426</v>
      </c>
      <c r="M19" s="267" t="s">
        <v>21480</v>
      </c>
      <c r="N19" s="268" t="s">
        <v>21481</v>
      </c>
      <c r="O19" s="478" t="s">
        <v>21482</v>
      </c>
      <c r="P19" s="474" t="s">
        <v>901</v>
      </c>
      <c r="Q19" s="267"/>
      <c r="R19" s="474"/>
      <c r="S19" s="266"/>
      <c r="T19" s="267"/>
      <c r="U19" s="475"/>
      <c r="V19" s="22"/>
      <c r="W19" s="22"/>
      <c r="X19" s="22"/>
      <c r="Y19" s="22"/>
      <c r="Z19" s="22"/>
      <c r="AA19" s="22"/>
      <c r="AB19" s="22"/>
      <c r="AC19" s="22"/>
      <c r="AD19" s="22"/>
      <c r="AE19" s="22"/>
      <c r="AF19" s="22"/>
      <c r="AG19" s="22"/>
      <c r="AH19" s="22"/>
      <c r="AI19" s="22"/>
      <c r="AJ19" s="22"/>
    </row>
    <row r="20" spans="1:36" ht="25">
      <c r="A20" s="470">
        <v>18</v>
      </c>
      <c r="B20" s="474" t="s">
        <v>17401</v>
      </c>
      <c r="C20" s="470"/>
      <c r="D20" s="472" t="s">
        <v>1932</v>
      </c>
      <c r="E20" s="266"/>
      <c r="F20" s="266"/>
      <c r="G20" s="266" t="s">
        <v>104</v>
      </c>
      <c r="H20" s="266" t="s">
        <v>21483</v>
      </c>
      <c r="I20" s="267" t="s">
        <v>21484</v>
      </c>
      <c r="J20" s="267" t="s">
        <v>825</v>
      </c>
      <c r="K20" s="267" t="s">
        <v>1000</v>
      </c>
      <c r="L20" s="267" t="s">
        <v>20130</v>
      </c>
      <c r="M20" s="266" t="s">
        <v>21485</v>
      </c>
      <c r="N20" s="268"/>
      <c r="O20" s="267"/>
      <c r="P20" s="474" t="s">
        <v>901</v>
      </c>
      <c r="Q20" s="267"/>
      <c r="R20" s="474"/>
      <c r="S20" s="266"/>
      <c r="T20" s="267"/>
      <c r="U20" s="475"/>
      <c r="V20" s="22"/>
      <c r="W20" s="22"/>
      <c r="X20" s="22"/>
      <c r="Y20" s="22"/>
      <c r="Z20" s="22"/>
      <c r="AA20" s="22"/>
      <c r="AB20" s="22"/>
      <c r="AC20" s="22"/>
      <c r="AD20" s="22"/>
      <c r="AE20" s="22"/>
      <c r="AF20" s="22"/>
      <c r="AG20" s="22"/>
      <c r="AH20" s="22"/>
      <c r="AI20" s="22"/>
      <c r="AJ20" s="22"/>
    </row>
    <row r="21" spans="1:36" ht="37.5">
      <c r="A21" s="470">
        <v>19</v>
      </c>
      <c r="B21" s="474" t="s">
        <v>17401</v>
      </c>
      <c r="C21" s="470"/>
      <c r="D21" s="472" t="s">
        <v>1932</v>
      </c>
      <c r="E21" s="266"/>
      <c r="F21" s="266"/>
      <c r="G21" s="266" t="s">
        <v>21486</v>
      </c>
      <c r="H21" s="266" t="s">
        <v>21487</v>
      </c>
      <c r="I21" s="267" t="s">
        <v>21484</v>
      </c>
      <c r="J21" s="267" t="s">
        <v>825</v>
      </c>
      <c r="K21" s="267" t="s">
        <v>1000</v>
      </c>
      <c r="L21" s="267"/>
      <c r="M21" s="267" t="s">
        <v>21488</v>
      </c>
      <c r="N21" s="268"/>
      <c r="O21" s="267"/>
      <c r="P21" s="474" t="s">
        <v>901</v>
      </c>
      <c r="Q21" s="267"/>
      <c r="R21" s="474"/>
      <c r="S21" s="266"/>
      <c r="T21" s="267"/>
      <c r="U21" s="475"/>
      <c r="V21" s="22"/>
      <c r="W21" s="22"/>
      <c r="X21" s="22"/>
      <c r="Y21" s="22"/>
      <c r="Z21" s="22"/>
      <c r="AA21" s="22"/>
      <c r="AB21" s="22"/>
      <c r="AC21" s="22"/>
      <c r="AD21" s="22"/>
      <c r="AE21" s="22"/>
      <c r="AF21" s="22"/>
      <c r="AG21" s="22"/>
      <c r="AH21" s="22"/>
      <c r="AI21" s="22"/>
      <c r="AJ21" s="22"/>
    </row>
    <row r="22" spans="1:36" ht="75">
      <c r="A22" s="470">
        <v>20</v>
      </c>
      <c r="B22" s="474" t="s">
        <v>17401</v>
      </c>
      <c r="C22" s="470"/>
      <c r="D22" s="472" t="s">
        <v>1932</v>
      </c>
      <c r="E22" s="266"/>
      <c r="F22" s="266"/>
      <c r="G22" s="266" t="s">
        <v>21489</v>
      </c>
      <c r="H22" s="266" t="s">
        <v>21490</v>
      </c>
      <c r="I22" s="267" t="s">
        <v>21484</v>
      </c>
      <c r="J22" s="267" t="s">
        <v>825</v>
      </c>
      <c r="K22" s="267" t="s">
        <v>1000</v>
      </c>
      <c r="L22" s="267"/>
      <c r="M22" s="267" t="s">
        <v>21491</v>
      </c>
      <c r="N22" s="268"/>
      <c r="O22" s="267"/>
      <c r="P22" s="474" t="s">
        <v>901</v>
      </c>
      <c r="Q22" s="267"/>
      <c r="R22" s="474"/>
      <c r="S22" s="266"/>
      <c r="T22" s="267"/>
      <c r="U22" s="475"/>
      <c r="V22" s="22"/>
      <c r="W22" s="22"/>
      <c r="X22" s="22"/>
      <c r="Y22" s="22"/>
      <c r="Z22" s="22"/>
      <c r="AA22" s="22"/>
      <c r="AB22" s="22"/>
      <c r="AC22" s="22"/>
      <c r="AD22" s="22"/>
      <c r="AE22" s="22"/>
      <c r="AF22" s="22"/>
      <c r="AG22" s="22"/>
      <c r="AH22" s="22"/>
      <c r="AI22" s="22"/>
      <c r="AJ22" s="22"/>
    </row>
    <row r="23" spans="1:36" ht="37.5">
      <c r="A23" s="470">
        <v>21</v>
      </c>
      <c r="B23" s="474" t="s">
        <v>17401</v>
      </c>
      <c r="C23" s="470"/>
      <c r="D23" s="472" t="s">
        <v>1932</v>
      </c>
      <c r="E23" s="266"/>
      <c r="F23" s="266"/>
      <c r="G23" s="266" t="s">
        <v>21489</v>
      </c>
      <c r="H23" s="266" t="s">
        <v>21490</v>
      </c>
      <c r="I23" s="267" t="s">
        <v>21484</v>
      </c>
      <c r="J23" s="267" t="s">
        <v>825</v>
      </c>
      <c r="K23" s="267" t="s">
        <v>1000</v>
      </c>
      <c r="L23" s="267"/>
      <c r="M23" s="267" t="s">
        <v>21492</v>
      </c>
      <c r="N23" s="268"/>
      <c r="O23" s="267"/>
      <c r="P23" s="474" t="s">
        <v>901</v>
      </c>
      <c r="Q23" s="267"/>
      <c r="R23" s="474"/>
      <c r="S23" s="266"/>
      <c r="T23" s="267"/>
      <c r="U23" s="475"/>
      <c r="V23" s="22"/>
      <c r="W23" s="22"/>
      <c r="X23" s="22"/>
      <c r="Y23" s="22"/>
      <c r="Z23" s="22"/>
      <c r="AA23" s="22"/>
      <c r="AB23" s="22"/>
      <c r="AC23" s="22"/>
      <c r="AD23" s="22"/>
      <c r="AE23" s="22"/>
      <c r="AF23" s="22"/>
      <c r="AG23" s="22"/>
      <c r="AH23" s="22"/>
      <c r="AI23" s="22"/>
      <c r="AJ23" s="22"/>
    </row>
    <row r="24" spans="1:36" ht="50">
      <c r="A24" s="470">
        <v>22</v>
      </c>
      <c r="B24" s="474" t="s">
        <v>17401</v>
      </c>
      <c r="C24" s="470"/>
      <c r="D24" s="472" t="s">
        <v>1932</v>
      </c>
      <c r="E24" s="266"/>
      <c r="F24" s="266"/>
      <c r="G24" s="266" t="s">
        <v>21493</v>
      </c>
      <c r="H24" s="266" t="s">
        <v>21494</v>
      </c>
      <c r="I24" s="267" t="s">
        <v>21484</v>
      </c>
      <c r="J24" s="267" t="s">
        <v>825</v>
      </c>
      <c r="K24" s="267" t="s">
        <v>1000</v>
      </c>
      <c r="L24" s="267"/>
      <c r="M24" s="267" t="s">
        <v>21495</v>
      </c>
      <c r="N24" s="268"/>
      <c r="O24" s="267"/>
      <c r="P24" s="474" t="s">
        <v>901</v>
      </c>
      <c r="Q24" s="267"/>
      <c r="R24" s="474"/>
      <c r="S24" s="266"/>
      <c r="T24" s="267"/>
      <c r="U24" s="475"/>
      <c r="V24" s="22"/>
      <c r="W24" s="22"/>
      <c r="X24" s="22"/>
      <c r="Y24" s="22"/>
      <c r="Z24" s="22"/>
      <c r="AA24" s="22"/>
      <c r="AB24" s="22"/>
      <c r="AC24" s="22"/>
      <c r="AD24" s="22"/>
      <c r="AE24" s="22"/>
      <c r="AF24" s="22"/>
      <c r="AG24" s="22"/>
      <c r="AH24" s="22"/>
      <c r="AI24" s="22"/>
      <c r="AJ24" s="22"/>
    </row>
    <row r="25" spans="1:36" ht="62.5">
      <c r="A25" s="470">
        <v>23</v>
      </c>
      <c r="B25" s="474" t="s">
        <v>17401</v>
      </c>
      <c r="C25" s="470"/>
      <c r="D25" s="472" t="s">
        <v>1932</v>
      </c>
      <c r="E25" s="266"/>
      <c r="F25" s="266"/>
      <c r="G25" s="266" t="s">
        <v>626</v>
      </c>
      <c r="H25" s="266" t="s">
        <v>21496</v>
      </c>
      <c r="I25" s="267" t="s">
        <v>21484</v>
      </c>
      <c r="J25" s="267" t="s">
        <v>825</v>
      </c>
      <c r="K25" s="267" t="s">
        <v>1000</v>
      </c>
      <c r="L25" s="267"/>
      <c r="M25" s="267" t="s">
        <v>21497</v>
      </c>
      <c r="N25" s="268"/>
      <c r="O25" s="267"/>
      <c r="P25" s="474" t="s">
        <v>901</v>
      </c>
      <c r="Q25" s="267"/>
      <c r="R25" s="474"/>
      <c r="S25" s="266"/>
      <c r="T25" s="267"/>
      <c r="U25" s="475"/>
      <c r="V25" s="22"/>
      <c r="W25" s="22"/>
      <c r="X25" s="22"/>
      <c r="Y25" s="22"/>
      <c r="Z25" s="22"/>
      <c r="AA25" s="22"/>
      <c r="AB25" s="22"/>
      <c r="AC25" s="22"/>
      <c r="AD25" s="22"/>
      <c r="AE25" s="22"/>
      <c r="AF25" s="22"/>
      <c r="AG25" s="22"/>
      <c r="AH25" s="22"/>
      <c r="AI25" s="22"/>
      <c r="AJ25" s="22"/>
    </row>
    <row r="26" spans="1:36" ht="37.5">
      <c r="A26" s="470">
        <v>24</v>
      </c>
      <c r="B26" s="474" t="s">
        <v>17401</v>
      </c>
      <c r="C26" s="470"/>
      <c r="D26" s="472" t="s">
        <v>1932</v>
      </c>
      <c r="E26" s="266"/>
      <c r="F26" s="266"/>
      <c r="G26" s="266" t="s">
        <v>21498</v>
      </c>
      <c r="H26" s="266" t="s">
        <v>21499</v>
      </c>
      <c r="I26" s="267" t="s">
        <v>21484</v>
      </c>
      <c r="J26" s="267" t="s">
        <v>825</v>
      </c>
      <c r="K26" s="267" t="s">
        <v>1000</v>
      </c>
      <c r="L26" s="267"/>
      <c r="M26" s="267" t="s">
        <v>21500</v>
      </c>
      <c r="N26" s="268"/>
      <c r="O26" s="267"/>
      <c r="P26" s="474" t="s">
        <v>901</v>
      </c>
      <c r="Q26" s="267"/>
      <c r="R26" s="474"/>
      <c r="S26" s="266"/>
      <c r="T26" s="267"/>
      <c r="U26" s="475"/>
      <c r="V26" s="22"/>
      <c r="W26" s="22"/>
      <c r="X26" s="22"/>
      <c r="Y26" s="22"/>
      <c r="Z26" s="22"/>
      <c r="AA26" s="22"/>
      <c r="AB26" s="22"/>
      <c r="AC26" s="22"/>
      <c r="AD26" s="22"/>
      <c r="AE26" s="22"/>
      <c r="AF26" s="22"/>
      <c r="AG26" s="22"/>
      <c r="AH26" s="22"/>
      <c r="AI26" s="22"/>
      <c r="AJ26" s="22"/>
    </row>
    <row r="27" spans="1:36" ht="25">
      <c r="A27" s="470">
        <v>25</v>
      </c>
      <c r="B27" s="474" t="s">
        <v>17401</v>
      </c>
      <c r="C27" s="470"/>
      <c r="D27" s="472" t="s">
        <v>1932</v>
      </c>
      <c r="E27" s="266"/>
      <c r="F27" s="266"/>
      <c r="G27" s="266" t="s">
        <v>107</v>
      </c>
      <c r="H27" s="266" t="s">
        <v>21501</v>
      </c>
      <c r="I27" s="267" t="s">
        <v>21484</v>
      </c>
      <c r="J27" s="267" t="s">
        <v>825</v>
      </c>
      <c r="K27" s="267" t="s">
        <v>1000</v>
      </c>
      <c r="L27" s="480"/>
      <c r="M27" s="266" t="s">
        <v>21502</v>
      </c>
      <c r="N27" s="268"/>
      <c r="O27" s="267"/>
      <c r="P27" s="474" t="s">
        <v>901</v>
      </c>
      <c r="Q27" s="267"/>
      <c r="R27" s="474"/>
      <c r="S27" s="266"/>
      <c r="T27" s="267"/>
      <c r="U27" s="475"/>
      <c r="V27" s="22"/>
      <c r="W27" s="22"/>
      <c r="X27" s="22"/>
      <c r="Y27" s="22"/>
      <c r="Z27" s="22"/>
      <c r="AA27" s="22"/>
      <c r="AB27" s="22"/>
      <c r="AC27" s="22"/>
      <c r="AD27" s="22"/>
      <c r="AE27" s="22"/>
      <c r="AF27" s="22"/>
      <c r="AG27" s="22"/>
      <c r="AH27" s="22"/>
      <c r="AI27" s="22"/>
      <c r="AJ27" s="22"/>
    </row>
    <row r="28" spans="1:36" ht="75">
      <c r="A28" s="470">
        <v>26</v>
      </c>
      <c r="B28" s="474" t="s">
        <v>17401</v>
      </c>
      <c r="C28" s="470"/>
      <c r="D28" s="472" t="s">
        <v>1932</v>
      </c>
      <c r="E28" s="266"/>
      <c r="F28" s="266"/>
      <c r="G28" s="266" t="s">
        <v>21503</v>
      </c>
      <c r="H28" s="266" t="s">
        <v>21504</v>
      </c>
      <c r="I28" s="267" t="s">
        <v>21484</v>
      </c>
      <c r="J28" s="267" t="s">
        <v>825</v>
      </c>
      <c r="K28" s="267" t="s">
        <v>1000</v>
      </c>
      <c r="L28" s="267"/>
      <c r="M28" s="267" t="s">
        <v>21505</v>
      </c>
      <c r="N28" s="268"/>
      <c r="O28" s="267"/>
      <c r="P28" s="474" t="s">
        <v>901</v>
      </c>
      <c r="Q28" s="267"/>
      <c r="R28" s="474"/>
      <c r="S28" s="266"/>
      <c r="T28" s="267"/>
      <c r="U28" s="475"/>
      <c r="V28" s="22"/>
      <c r="W28" s="22"/>
      <c r="X28" s="22"/>
      <c r="Y28" s="22"/>
      <c r="Z28" s="22"/>
      <c r="AA28" s="22"/>
      <c r="AB28" s="22"/>
      <c r="AC28" s="22"/>
      <c r="AD28" s="22"/>
      <c r="AE28" s="22"/>
      <c r="AF28" s="22"/>
      <c r="AG28" s="22"/>
      <c r="AH28" s="22"/>
      <c r="AI28" s="22"/>
      <c r="AJ28" s="22"/>
    </row>
    <row r="29" spans="1:36" ht="25">
      <c r="A29" s="470">
        <v>27</v>
      </c>
      <c r="B29" s="474" t="s">
        <v>17401</v>
      </c>
      <c r="C29" s="470"/>
      <c r="D29" s="472" t="s">
        <v>1932</v>
      </c>
      <c r="E29" s="266"/>
      <c r="F29" s="266"/>
      <c r="G29" s="266" t="s">
        <v>154</v>
      </c>
      <c r="H29" s="266" t="s">
        <v>21506</v>
      </c>
      <c r="I29" s="267" t="s">
        <v>21484</v>
      </c>
      <c r="J29" s="267" t="s">
        <v>825</v>
      </c>
      <c r="K29" s="267" t="s">
        <v>1000</v>
      </c>
      <c r="L29" s="267"/>
      <c r="M29" s="266" t="s">
        <v>21507</v>
      </c>
      <c r="N29" s="268"/>
      <c r="O29" s="267"/>
      <c r="P29" s="474" t="s">
        <v>901</v>
      </c>
      <c r="Q29" s="267"/>
      <c r="R29" s="474"/>
      <c r="S29" s="266"/>
      <c r="T29" s="267"/>
      <c r="U29" s="475"/>
      <c r="V29" s="22"/>
      <c r="W29" s="22"/>
      <c r="X29" s="22"/>
      <c r="Y29" s="22"/>
      <c r="Z29" s="22"/>
      <c r="AA29" s="22"/>
      <c r="AB29" s="22"/>
      <c r="AC29" s="22"/>
      <c r="AD29" s="22"/>
      <c r="AE29" s="22"/>
      <c r="AF29" s="22"/>
      <c r="AG29" s="22"/>
      <c r="AH29" s="22"/>
      <c r="AI29" s="22"/>
      <c r="AJ29" s="22"/>
    </row>
    <row r="30" spans="1:36" ht="37.5">
      <c r="A30" s="470">
        <v>28</v>
      </c>
      <c r="B30" s="474" t="s">
        <v>17401</v>
      </c>
      <c r="C30" s="470"/>
      <c r="D30" s="472" t="s">
        <v>1932</v>
      </c>
      <c r="E30" s="266"/>
      <c r="F30" s="266"/>
      <c r="G30" s="266" t="s">
        <v>318</v>
      </c>
      <c r="H30" s="266" t="s">
        <v>21506</v>
      </c>
      <c r="I30" s="267" t="s">
        <v>21484</v>
      </c>
      <c r="J30" s="267" t="s">
        <v>825</v>
      </c>
      <c r="K30" s="267" t="s">
        <v>1000</v>
      </c>
      <c r="L30" s="267"/>
      <c r="M30" s="267" t="s">
        <v>21508</v>
      </c>
      <c r="N30" s="268"/>
      <c r="O30" s="267"/>
      <c r="P30" s="474" t="s">
        <v>901</v>
      </c>
      <c r="Q30" s="267"/>
      <c r="R30" s="474"/>
      <c r="S30" s="266"/>
      <c r="T30" s="267"/>
      <c r="U30" s="475"/>
      <c r="V30" s="22"/>
      <c r="W30" s="22"/>
      <c r="X30" s="22"/>
      <c r="Y30" s="22"/>
      <c r="Z30" s="22"/>
      <c r="AA30" s="22"/>
      <c r="AB30" s="22"/>
      <c r="AC30" s="22"/>
      <c r="AD30" s="22"/>
      <c r="AE30" s="22"/>
      <c r="AF30" s="22"/>
      <c r="AG30" s="22"/>
      <c r="AH30" s="22"/>
      <c r="AI30" s="22"/>
      <c r="AJ30" s="22"/>
    </row>
    <row r="31" spans="1:36" ht="37.5">
      <c r="A31" s="470">
        <v>29</v>
      </c>
      <c r="B31" s="474" t="s">
        <v>17401</v>
      </c>
      <c r="C31" s="470"/>
      <c r="D31" s="472" t="s">
        <v>1932</v>
      </c>
      <c r="E31" s="266"/>
      <c r="F31" s="266"/>
      <c r="G31" s="266" t="s">
        <v>310</v>
      </c>
      <c r="H31" s="266" t="s">
        <v>21506</v>
      </c>
      <c r="I31" s="267" t="s">
        <v>21484</v>
      </c>
      <c r="J31" s="267" t="s">
        <v>825</v>
      </c>
      <c r="K31" s="267" t="s">
        <v>1000</v>
      </c>
      <c r="L31" s="267"/>
      <c r="M31" s="267" t="s">
        <v>21509</v>
      </c>
      <c r="N31" s="268"/>
      <c r="O31" s="267"/>
      <c r="P31" s="474" t="s">
        <v>901</v>
      </c>
      <c r="Q31" s="267"/>
      <c r="R31" s="474"/>
      <c r="S31" s="266"/>
      <c r="T31" s="267"/>
      <c r="U31" s="475"/>
      <c r="V31" s="22"/>
      <c r="W31" s="22"/>
      <c r="X31" s="22"/>
      <c r="Y31" s="22"/>
      <c r="Z31" s="22"/>
      <c r="AA31" s="22"/>
      <c r="AB31" s="22"/>
      <c r="AC31" s="22"/>
      <c r="AD31" s="22"/>
      <c r="AE31" s="22"/>
      <c r="AF31" s="22"/>
      <c r="AG31" s="22"/>
      <c r="AH31" s="22"/>
      <c r="AI31" s="22"/>
      <c r="AJ31" s="22"/>
    </row>
    <row r="32" spans="1:36" ht="25">
      <c r="A32" s="470">
        <v>30</v>
      </c>
      <c r="B32" s="474" t="s">
        <v>17401</v>
      </c>
      <c r="C32" s="470"/>
      <c r="D32" s="472" t="s">
        <v>1932</v>
      </c>
      <c r="E32" s="266"/>
      <c r="F32" s="266"/>
      <c r="G32" s="266" t="s">
        <v>21510</v>
      </c>
      <c r="H32" s="266" t="s">
        <v>21506</v>
      </c>
      <c r="I32" s="267" t="s">
        <v>21484</v>
      </c>
      <c r="J32" s="267" t="s">
        <v>825</v>
      </c>
      <c r="K32" s="267" t="s">
        <v>1000</v>
      </c>
      <c r="L32" s="267"/>
      <c r="M32" s="266" t="s">
        <v>21511</v>
      </c>
      <c r="N32" s="268"/>
      <c r="O32" s="267"/>
      <c r="P32" s="474" t="s">
        <v>901</v>
      </c>
      <c r="Q32" s="267"/>
      <c r="R32" s="474"/>
      <c r="S32" s="266"/>
      <c r="T32" s="267"/>
      <c r="U32" s="475"/>
      <c r="V32" s="22"/>
      <c r="W32" s="22"/>
      <c r="X32" s="22"/>
      <c r="Y32" s="22"/>
      <c r="Z32" s="22"/>
      <c r="AA32" s="22"/>
      <c r="AB32" s="22"/>
      <c r="AC32" s="22"/>
      <c r="AD32" s="22"/>
      <c r="AE32" s="22"/>
      <c r="AF32" s="22"/>
      <c r="AG32" s="22"/>
      <c r="AH32" s="22"/>
      <c r="AI32" s="22"/>
      <c r="AJ32" s="22"/>
    </row>
    <row r="33" spans="1:36" ht="75">
      <c r="A33" s="470">
        <v>31</v>
      </c>
      <c r="B33" s="471">
        <v>45720</v>
      </c>
      <c r="C33" s="470"/>
      <c r="D33" s="472" t="s">
        <v>932</v>
      </c>
      <c r="E33" s="266"/>
      <c r="F33" s="266"/>
      <c r="G33" s="267" t="s">
        <v>820</v>
      </c>
      <c r="H33" s="266" t="s">
        <v>21512</v>
      </c>
      <c r="I33" s="267" t="s">
        <v>21513</v>
      </c>
      <c r="J33" s="267" t="s">
        <v>981</v>
      </c>
      <c r="K33" s="267" t="s">
        <v>534</v>
      </c>
      <c r="L33" s="267"/>
      <c r="M33" s="267" t="s">
        <v>21514</v>
      </c>
      <c r="N33" s="268" t="s">
        <v>21515</v>
      </c>
      <c r="O33" s="473" t="s">
        <v>21516</v>
      </c>
      <c r="P33" s="474" t="s">
        <v>901</v>
      </c>
      <c r="Q33" s="267"/>
      <c r="R33" s="474"/>
      <c r="S33" s="266"/>
      <c r="T33" s="267"/>
      <c r="U33" s="475"/>
      <c r="V33" s="22"/>
      <c r="W33" s="22"/>
      <c r="X33" s="22"/>
      <c r="Y33" s="22"/>
      <c r="Z33" s="22"/>
      <c r="AA33" s="22"/>
      <c r="AB33" s="22"/>
      <c r="AC33" s="22"/>
      <c r="AD33" s="22"/>
      <c r="AE33" s="22"/>
      <c r="AF33" s="22"/>
      <c r="AG33" s="22"/>
      <c r="AH33" s="22"/>
      <c r="AI33" s="22"/>
      <c r="AJ33" s="22"/>
    </row>
    <row r="34" spans="1:36" ht="13">
      <c r="A34" s="470">
        <v>32</v>
      </c>
      <c r="B34" s="474"/>
      <c r="C34" s="470"/>
      <c r="D34" s="472"/>
      <c r="E34" s="266"/>
      <c r="F34" s="266"/>
      <c r="G34" s="266"/>
      <c r="H34" s="266" t="s">
        <v>21517</v>
      </c>
      <c r="I34" s="267"/>
      <c r="J34" s="267"/>
      <c r="K34" s="267"/>
      <c r="L34" s="267"/>
      <c r="M34" s="481"/>
      <c r="N34" s="268"/>
      <c r="O34" s="267"/>
      <c r="P34" s="474"/>
      <c r="Q34" s="267"/>
      <c r="R34" s="474"/>
      <c r="S34" s="266"/>
      <c r="T34" s="267"/>
      <c r="U34" s="475"/>
      <c r="V34" s="22"/>
      <c r="W34" s="22"/>
      <c r="X34" s="22"/>
      <c r="Y34" s="22"/>
      <c r="Z34" s="22"/>
      <c r="AA34" s="22"/>
      <c r="AB34" s="22"/>
      <c r="AC34" s="22"/>
      <c r="AD34" s="22"/>
      <c r="AE34" s="22"/>
      <c r="AF34" s="22"/>
      <c r="AG34" s="22"/>
      <c r="AH34" s="22"/>
      <c r="AI34" s="22"/>
      <c r="AJ34" s="22"/>
    </row>
    <row r="35" spans="1:36" ht="37.5">
      <c r="A35" s="470">
        <v>33</v>
      </c>
      <c r="B35" s="475">
        <v>45811</v>
      </c>
      <c r="C35" s="470"/>
      <c r="D35" s="472" t="s">
        <v>180</v>
      </c>
      <c r="E35" s="266"/>
      <c r="F35" s="266"/>
      <c r="G35" s="266" t="s">
        <v>154</v>
      </c>
      <c r="H35" s="266" t="s">
        <v>17503</v>
      </c>
      <c r="I35" s="267"/>
      <c r="J35" s="267" t="s">
        <v>825</v>
      </c>
      <c r="K35" s="267" t="s">
        <v>1233</v>
      </c>
      <c r="L35" s="267"/>
      <c r="M35" s="267" t="s">
        <v>21518</v>
      </c>
      <c r="N35" s="268" t="s">
        <v>21519</v>
      </c>
      <c r="O35" s="478" t="s">
        <v>21520</v>
      </c>
      <c r="P35" s="474" t="s">
        <v>23</v>
      </c>
      <c r="Q35" s="267"/>
      <c r="R35" s="474" t="s">
        <v>24</v>
      </c>
      <c r="S35" s="266" t="s">
        <v>1233</v>
      </c>
      <c r="T35" s="267"/>
      <c r="U35" s="475">
        <v>45811</v>
      </c>
      <c r="V35" s="22"/>
      <c r="W35" s="22"/>
      <c r="X35" s="22"/>
      <c r="Y35" s="22"/>
      <c r="Z35" s="22"/>
      <c r="AA35" s="22"/>
      <c r="AB35" s="22"/>
      <c r="AC35" s="22"/>
      <c r="AD35" s="22"/>
      <c r="AE35" s="22"/>
      <c r="AF35" s="22"/>
      <c r="AG35" s="22"/>
      <c r="AH35" s="22"/>
      <c r="AI35" s="22"/>
      <c r="AJ35" s="22"/>
    </row>
    <row r="36" spans="1:36" ht="37.5">
      <c r="A36" s="470">
        <v>34</v>
      </c>
      <c r="B36" s="475">
        <v>45811</v>
      </c>
      <c r="C36" s="470"/>
      <c r="D36" s="472" t="s">
        <v>180</v>
      </c>
      <c r="E36" s="266"/>
      <c r="F36" s="266"/>
      <c r="G36" s="266" t="s">
        <v>21521</v>
      </c>
      <c r="H36" s="266" t="s">
        <v>17503</v>
      </c>
      <c r="I36" s="267"/>
      <c r="J36" s="267" t="s">
        <v>825</v>
      </c>
      <c r="K36" s="267" t="s">
        <v>1233</v>
      </c>
      <c r="L36" s="267"/>
      <c r="M36" s="267" t="s">
        <v>21522</v>
      </c>
      <c r="N36" s="268" t="s">
        <v>21523</v>
      </c>
      <c r="O36" s="478" t="s">
        <v>21524</v>
      </c>
      <c r="P36" s="474" t="s">
        <v>23</v>
      </c>
      <c r="Q36" s="267"/>
      <c r="R36" s="474" t="s">
        <v>24</v>
      </c>
      <c r="S36" s="266" t="s">
        <v>1233</v>
      </c>
      <c r="T36" s="267"/>
      <c r="U36" s="475">
        <v>45811</v>
      </c>
      <c r="V36" s="22"/>
      <c r="W36" s="22"/>
      <c r="X36" s="22"/>
      <c r="Y36" s="22"/>
      <c r="Z36" s="22"/>
      <c r="AA36" s="22"/>
      <c r="AB36" s="22"/>
      <c r="AC36" s="22"/>
      <c r="AD36" s="22"/>
      <c r="AE36" s="22"/>
      <c r="AF36" s="22"/>
      <c r="AG36" s="22"/>
      <c r="AH36" s="22"/>
      <c r="AI36" s="22"/>
      <c r="AJ36" s="22"/>
    </row>
    <row r="37" spans="1:36" ht="25">
      <c r="A37" s="470">
        <v>35</v>
      </c>
      <c r="B37" s="474" t="s">
        <v>21525</v>
      </c>
      <c r="C37" s="470"/>
      <c r="D37" s="472" t="s">
        <v>701</v>
      </c>
      <c r="E37" s="266"/>
      <c r="F37" s="266"/>
      <c r="G37" s="266" t="s">
        <v>154</v>
      </c>
      <c r="H37" s="266" t="s">
        <v>21526</v>
      </c>
      <c r="I37" s="267" t="s">
        <v>21527</v>
      </c>
      <c r="J37" s="267" t="s">
        <v>825</v>
      </c>
      <c r="K37" s="267" t="s">
        <v>1616</v>
      </c>
      <c r="L37" s="267"/>
      <c r="M37" s="266" t="s">
        <v>21528</v>
      </c>
      <c r="N37" s="268" t="s">
        <v>8657</v>
      </c>
      <c r="O37" s="267"/>
      <c r="P37" s="474" t="s">
        <v>901</v>
      </c>
      <c r="Q37" s="267"/>
      <c r="R37" s="474"/>
      <c r="S37" s="266"/>
      <c r="T37" s="267"/>
      <c r="U37" s="475"/>
      <c r="V37" s="22"/>
      <c r="W37" s="22"/>
      <c r="X37" s="22"/>
      <c r="Y37" s="22"/>
      <c r="Z37" s="22"/>
      <c r="AA37" s="22"/>
      <c r="AB37" s="22"/>
      <c r="AC37" s="22"/>
      <c r="AD37" s="22"/>
      <c r="AE37" s="22"/>
      <c r="AF37" s="22"/>
      <c r="AG37" s="22"/>
      <c r="AH37" s="22"/>
      <c r="AI37" s="22"/>
      <c r="AJ37" s="22"/>
    </row>
    <row r="38" spans="1:36" ht="62.5">
      <c r="A38" s="470">
        <v>36</v>
      </c>
      <c r="B38" s="475"/>
      <c r="C38" s="470"/>
      <c r="D38" s="472" t="s">
        <v>737</v>
      </c>
      <c r="E38" s="266"/>
      <c r="F38" s="266"/>
      <c r="G38" s="482" t="s">
        <v>21529</v>
      </c>
      <c r="H38" s="482" t="s">
        <v>21530</v>
      </c>
      <c r="I38" s="267"/>
      <c r="J38" s="267" t="s">
        <v>825</v>
      </c>
      <c r="K38" s="267" t="s">
        <v>2004</v>
      </c>
      <c r="L38" s="267" t="s">
        <v>21531</v>
      </c>
      <c r="M38" s="267" t="s">
        <v>21532</v>
      </c>
      <c r="N38" s="268" t="s">
        <v>21533</v>
      </c>
      <c r="O38" s="473" t="s">
        <v>21534</v>
      </c>
      <c r="P38" s="474" t="s">
        <v>901</v>
      </c>
      <c r="Q38" s="267"/>
      <c r="R38" s="474"/>
      <c r="S38" s="266"/>
      <c r="T38" s="267"/>
      <c r="U38" s="475"/>
      <c r="V38" s="22"/>
      <c r="W38" s="22"/>
      <c r="X38" s="22"/>
      <c r="Y38" s="22"/>
      <c r="Z38" s="22"/>
      <c r="AA38" s="22"/>
      <c r="AB38" s="22"/>
      <c r="AC38" s="22"/>
      <c r="AD38" s="22"/>
      <c r="AE38" s="22"/>
      <c r="AF38" s="22"/>
      <c r="AG38" s="22"/>
      <c r="AH38" s="22"/>
      <c r="AI38" s="22"/>
      <c r="AJ38" s="22"/>
    </row>
    <row r="39" spans="1:36" ht="62.5">
      <c r="A39" s="470">
        <v>37</v>
      </c>
      <c r="B39" s="475">
        <v>45736</v>
      </c>
      <c r="C39" s="470"/>
      <c r="D39" s="472" t="s">
        <v>404</v>
      </c>
      <c r="E39" s="266"/>
      <c r="F39" s="266"/>
      <c r="G39" s="266" t="s">
        <v>42</v>
      </c>
      <c r="H39" s="483" t="s">
        <v>16950</v>
      </c>
      <c r="I39" s="267" t="s">
        <v>16176</v>
      </c>
      <c r="J39" s="267" t="s">
        <v>981</v>
      </c>
      <c r="K39" s="267" t="s">
        <v>1864</v>
      </c>
      <c r="L39" s="267" t="s">
        <v>20130</v>
      </c>
      <c r="M39" s="267" t="s">
        <v>21535</v>
      </c>
      <c r="N39" s="268" t="s">
        <v>21536</v>
      </c>
      <c r="O39" s="473" t="s">
        <v>21537</v>
      </c>
      <c r="P39" s="474" t="s">
        <v>901</v>
      </c>
      <c r="Q39" s="267"/>
      <c r="R39" s="474"/>
      <c r="S39" s="266"/>
      <c r="T39" s="267"/>
      <c r="U39" s="475"/>
      <c r="V39" s="22"/>
      <c r="W39" s="22"/>
      <c r="X39" s="22"/>
      <c r="Y39" s="22"/>
      <c r="Z39" s="22"/>
      <c r="AA39" s="22"/>
      <c r="AB39" s="22"/>
      <c r="AC39" s="22"/>
      <c r="AD39" s="22"/>
      <c r="AE39" s="22"/>
      <c r="AF39" s="22"/>
      <c r="AG39" s="22"/>
      <c r="AH39" s="22"/>
      <c r="AI39" s="22"/>
      <c r="AJ39" s="22"/>
    </row>
    <row r="40" spans="1:36" ht="37.5">
      <c r="A40" s="470">
        <v>38</v>
      </c>
      <c r="B40" s="475">
        <v>45782</v>
      </c>
      <c r="C40" s="470"/>
      <c r="D40" s="472" t="s">
        <v>638</v>
      </c>
      <c r="E40" s="266"/>
      <c r="F40" s="266"/>
      <c r="G40" s="266" t="s">
        <v>394</v>
      </c>
      <c r="H40" s="266" t="s">
        <v>21538</v>
      </c>
      <c r="I40" s="484" t="s">
        <v>21539</v>
      </c>
      <c r="J40" s="267" t="s">
        <v>981</v>
      </c>
      <c r="K40" s="267" t="s">
        <v>2004</v>
      </c>
      <c r="L40" s="267"/>
      <c r="M40" s="267" t="s">
        <v>21540</v>
      </c>
      <c r="N40" s="268" t="s">
        <v>21541</v>
      </c>
      <c r="O40" s="473" t="s">
        <v>21542</v>
      </c>
      <c r="P40" s="474"/>
      <c r="Q40" s="267"/>
      <c r="R40" s="474"/>
      <c r="S40" s="266"/>
      <c r="T40" s="267"/>
      <c r="U40" s="475"/>
      <c r="V40" s="22"/>
      <c r="W40" s="22"/>
      <c r="X40" s="22"/>
      <c r="Y40" s="22"/>
      <c r="Z40" s="22"/>
      <c r="AA40" s="22"/>
      <c r="AB40" s="22"/>
      <c r="AC40" s="22"/>
      <c r="AD40" s="22"/>
      <c r="AE40" s="22"/>
      <c r="AF40" s="22"/>
      <c r="AG40" s="22"/>
      <c r="AH40" s="22"/>
      <c r="AI40" s="22"/>
      <c r="AJ40" s="22"/>
    </row>
    <row r="41" spans="1:36" ht="119.25" customHeight="1">
      <c r="A41" s="470">
        <v>39</v>
      </c>
      <c r="B41" s="474"/>
      <c r="C41" s="470"/>
      <c r="D41" s="472"/>
      <c r="E41" s="266"/>
      <c r="F41" s="266"/>
      <c r="G41" s="266"/>
      <c r="H41" s="266"/>
      <c r="I41" s="267"/>
      <c r="J41" s="267"/>
      <c r="K41" s="267"/>
      <c r="L41" s="267"/>
      <c r="M41" s="267"/>
      <c r="N41" s="268"/>
      <c r="O41" s="267"/>
      <c r="P41" s="474"/>
      <c r="Q41" s="267"/>
      <c r="R41" s="474"/>
      <c r="S41" s="266"/>
      <c r="T41" s="267"/>
      <c r="U41" s="475"/>
      <c r="V41" s="22"/>
      <c r="W41" s="22"/>
      <c r="X41" s="22"/>
      <c r="Y41" s="22"/>
      <c r="Z41" s="22"/>
      <c r="AA41" s="22"/>
      <c r="AB41" s="22"/>
      <c r="AC41" s="22"/>
      <c r="AD41" s="22"/>
      <c r="AE41" s="22"/>
      <c r="AF41" s="22"/>
      <c r="AG41" s="22"/>
      <c r="AH41" s="22"/>
      <c r="AI41" s="22"/>
      <c r="AJ41" s="22"/>
    </row>
    <row r="42" spans="1:36" ht="13">
      <c r="A42" s="470">
        <v>40</v>
      </c>
      <c r="B42" s="475"/>
      <c r="C42" s="470"/>
      <c r="D42" s="472"/>
      <c r="E42" s="266"/>
      <c r="F42" s="266"/>
      <c r="G42" s="481"/>
      <c r="H42" s="481"/>
      <c r="I42" s="267"/>
      <c r="J42" s="267"/>
      <c r="K42" s="267"/>
      <c r="L42" s="267"/>
      <c r="M42" s="481"/>
      <c r="N42" s="268"/>
      <c r="O42" s="267"/>
      <c r="P42" s="474"/>
      <c r="Q42" s="267"/>
      <c r="R42" s="474"/>
      <c r="S42" s="266"/>
      <c r="T42" s="267"/>
      <c r="U42" s="475"/>
      <c r="V42" s="22"/>
      <c r="W42" s="22"/>
      <c r="X42" s="22"/>
      <c r="Y42" s="22"/>
      <c r="Z42" s="22"/>
      <c r="AA42" s="22"/>
      <c r="AB42" s="22"/>
      <c r="AC42" s="22"/>
      <c r="AD42" s="22"/>
      <c r="AE42" s="22"/>
      <c r="AF42" s="22"/>
      <c r="AG42" s="22"/>
      <c r="AH42" s="22"/>
      <c r="AI42" s="22"/>
      <c r="AJ42" s="22"/>
    </row>
    <row r="43" spans="1:36" ht="13">
      <c r="A43" s="470">
        <v>41</v>
      </c>
      <c r="B43" s="475"/>
      <c r="C43" s="470"/>
      <c r="D43" s="472"/>
      <c r="E43" s="266"/>
      <c r="F43" s="266"/>
      <c r="G43" s="481"/>
      <c r="H43" s="481"/>
      <c r="I43" s="267"/>
      <c r="J43" s="267"/>
      <c r="K43" s="267"/>
      <c r="L43" s="267"/>
      <c r="M43" s="481"/>
      <c r="N43" s="268"/>
      <c r="O43" s="267"/>
      <c r="P43" s="474"/>
      <c r="Q43" s="267"/>
      <c r="R43" s="474"/>
      <c r="S43" s="266"/>
      <c r="T43" s="267"/>
      <c r="U43" s="475"/>
      <c r="V43" s="22"/>
      <c r="W43" s="22"/>
      <c r="X43" s="22"/>
      <c r="Y43" s="22"/>
      <c r="Z43" s="22"/>
      <c r="AA43" s="22"/>
      <c r="AB43" s="22"/>
      <c r="AC43" s="22"/>
      <c r="AD43" s="22"/>
      <c r="AE43" s="22"/>
      <c r="AF43" s="22"/>
      <c r="AG43" s="22"/>
      <c r="AH43" s="22"/>
      <c r="AI43" s="22"/>
      <c r="AJ43" s="22"/>
    </row>
    <row r="44" spans="1:36" ht="13">
      <c r="A44" s="470">
        <v>42</v>
      </c>
      <c r="B44" s="475"/>
      <c r="C44" s="470"/>
      <c r="D44" s="472"/>
      <c r="E44" s="266"/>
      <c r="F44" s="266"/>
      <c r="G44" s="481"/>
      <c r="H44" s="481"/>
      <c r="I44" s="267"/>
      <c r="J44" s="267"/>
      <c r="K44" s="267"/>
      <c r="L44" s="267"/>
      <c r="M44" s="481"/>
      <c r="N44" s="268"/>
      <c r="O44" s="267"/>
      <c r="P44" s="474"/>
      <c r="Q44" s="267"/>
      <c r="R44" s="474"/>
      <c r="S44" s="266"/>
      <c r="T44" s="267"/>
      <c r="U44" s="475"/>
      <c r="V44" s="22"/>
      <c r="W44" s="22"/>
      <c r="X44" s="22"/>
      <c r="Y44" s="22"/>
      <c r="Z44" s="22"/>
      <c r="AA44" s="22"/>
      <c r="AB44" s="22"/>
      <c r="AC44" s="22"/>
      <c r="AD44" s="22"/>
      <c r="AE44" s="22"/>
      <c r="AF44" s="22"/>
      <c r="AG44" s="22"/>
      <c r="AH44" s="22"/>
      <c r="AI44" s="22"/>
      <c r="AJ44" s="22"/>
    </row>
    <row r="45" spans="1:36" ht="13">
      <c r="A45" s="470">
        <v>43</v>
      </c>
      <c r="B45" s="475"/>
      <c r="C45" s="470"/>
      <c r="D45" s="472"/>
      <c r="E45" s="266"/>
      <c r="F45" s="266"/>
      <c r="G45" s="481"/>
      <c r="H45" s="481"/>
      <c r="I45" s="267"/>
      <c r="J45" s="267"/>
      <c r="K45" s="267"/>
      <c r="L45" s="267"/>
      <c r="M45" s="481"/>
      <c r="N45" s="268"/>
      <c r="O45" s="267"/>
      <c r="P45" s="474"/>
      <c r="Q45" s="267"/>
      <c r="R45" s="474"/>
      <c r="S45" s="266"/>
      <c r="T45" s="267"/>
      <c r="U45" s="475"/>
      <c r="V45" s="22"/>
      <c r="W45" s="22"/>
      <c r="X45" s="22"/>
      <c r="Y45" s="22"/>
      <c r="Z45" s="22"/>
      <c r="AA45" s="22"/>
      <c r="AB45" s="22"/>
      <c r="AC45" s="22"/>
      <c r="AD45" s="22"/>
      <c r="AE45" s="22"/>
      <c r="AF45" s="22"/>
      <c r="AG45" s="22"/>
      <c r="AH45" s="22"/>
      <c r="AI45" s="22"/>
      <c r="AJ45" s="22"/>
    </row>
    <row r="46" spans="1:36" ht="13">
      <c r="A46" s="470">
        <v>44</v>
      </c>
      <c r="B46" s="475"/>
      <c r="C46" s="470"/>
      <c r="D46" s="472"/>
      <c r="E46" s="266"/>
      <c r="F46" s="266"/>
      <c r="G46" s="481"/>
      <c r="H46" s="481"/>
      <c r="I46" s="267"/>
      <c r="J46" s="267"/>
      <c r="K46" s="267"/>
      <c r="L46" s="267"/>
      <c r="M46" s="481"/>
      <c r="N46" s="268"/>
      <c r="O46" s="267"/>
      <c r="P46" s="474"/>
      <c r="Q46" s="267"/>
      <c r="R46" s="474"/>
      <c r="S46" s="266"/>
      <c r="T46" s="267"/>
      <c r="U46" s="475"/>
      <c r="V46" s="22"/>
      <c r="W46" s="22"/>
      <c r="X46" s="22"/>
      <c r="Y46" s="22"/>
      <c r="Z46" s="22"/>
      <c r="AA46" s="22"/>
      <c r="AB46" s="22"/>
      <c r="AC46" s="22"/>
      <c r="AD46" s="22"/>
      <c r="AE46" s="22"/>
      <c r="AF46" s="22"/>
      <c r="AG46" s="22"/>
      <c r="AH46" s="22"/>
      <c r="AI46" s="22"/>
      <c r="AJ46" s="22"/>
    </row>
    <row r="47" spans="1:36" ht="13">
      <c r="A47" s="470">
        <v>45</v>
      </c>
      <c r="B47" s="475"/>
      <c r="C47" s="470"/>
      <c r="D47" s="472"/>
      <c r="E47" s="266"/>
      <c r="F47" s="266"/>
      <c r="G47" s="481"/>
      <c r="H47" s="481"/>
      <c r="I47" s="267"/>
      <c r="J47" s="267"/>
      <c r="K47" s="267"/>
      <c r="L47" s="267"/>
      <c r="M47" s="481"/>
      <c r="N47" s="268"/>
      <c r="O47" s="267"/>
      <c r="P47" s="474"/>
      <c r="Q47" s="267"/>
      <c r="R47" s="474"/>
      <c r="S47" s="266"/>
      <c r="T47" s="267"/>
      <c r="U47" s="475"/>
      <c r="V47" s="22"/>
      <c r="W47" s="22"/>
      <c r="X47" s="22"/>
      <c r="Y47" s="22"/>
      <c r="Z47" s="22"/>
      <c r="AA47" s="22"/>
      <c r="AB47" s="22"/>
      <c r="AC47" s="22"/>
      <c r="AD47" s="22"/>
      <c r="AE47" s="22"/>
      <c r="AF47" s="22"/>
      <c r="AG47" s="22"/>
      <c r="AH47" s="22"/>
      <c r="AI47" s="22"/>
      <c r="AJ47" s="22"/>
    </row>
    <row r="48" spans="1:36" ht="13">
      <c r="A48" s="470">
        <v>46</v>
      </c>
      <c r="B48" s="475"/>
      <c r="C48" s="470"/>
      <c r="D48" s="472"/>
      <c r="E48" s="266"/>
      <c r="F48" s="266"/>
      <c r="G48" s="481"/>
      <c r="H48" s="481"/>
      <c r="I48" s="267"/>
      <c r="J48" s="267"/>
      <c r="K48" s="267"/>
      <c r="L48" s="267"/>
      <c r="M48" s="481"/>
      <c r="N48" s="268"/>
      <c r="O48" s="267"/>
      <c r="P48" s="474"/>
      <c r="Q48" s="267"/>
      <c r="R48" s="474"/>
      <c r="S48" s="266"/>
      <c r="T48" s="267"/>
      <c r="U48" s="475"/>
      <c r="V48" s="22"/>
      <c r="W48" s="22"/>
      <c r="X48" s="22"/>
      <c r="Y48" s="22"/>
      <c r="Z48" s="22"/>
      <c r="AA48" s="22"/>
      <c r="AB48" s="22"/>
      <c r="AC48" s="22"/>
      <c r="AD48" s="22"/>
      <c r="AE48" s="22"/>
      <c r="AF48" s="22"/>
      <c r="AG48" s="22"/>
      <c r="AH48" s="22"/>
      <c r="AI48" s="22"/>
      <c r="AJ48" s="22"/>
    </row>
    <row r="49" spans="1:36" ht="13">
      <c r="A49" s="470">
        <v>47</v>
      </c>
      <c r="B49" s="475"/>
      <c r="C49" s="470"/>
      <c r="D49" s="472"/>
      <c r="E49" s="266"/>
      <c r="F49" s="266"/>
      <c r="G49" s="481"/>
      <c r="H49" s="481"/>
      <c r="I49" s="267"/>
      <c r="J49" s="267"/>
      <c r="K49" s="267"/>
      <c r="L49" s="267"/>
      <c r="M49" s="481"/>
      <c r="N49" s="268"/>
      <c r="O49" s="267"/>
      <c r="P49" s="474"/>
      <c r="Q49" s="267"/>
      <c r="R49" s="474"/>
      <c r="S49" s="266"/>
      <c r="T49" s="267"/>
      <c r="U49" s="475"/>
      <c r="V49" s="22"/>
      <c r="W49" s="22"/>
      <c r="X49" s="22"/>
      <c r="Y49" s="22"/>
      <c r="Z49" s="22"/>
      <c r="AA49" s="22"/>
      <c r="AB49" s="22"/>
      <c r="AC49" s="22"/>
      <c r="AD49" s="22"/>
      <c r="AE49" s="22"/>
      <c r="AF49" s="22"/>
      <c r="AG49" s="22"/>
      <c r="AH49" s="22"/>
      <c r="AI49" s="22"/>
      <c r="AJ49" s="22"/>
    </row>
    <row r="50" spans="1:36" ht="13">
      <c r="A50" s="470">
        <v>48</v>
      </c>
      <c r="B50" s="475"/>
      <c r="C50" s="470"/>
      <c r="D50" s="472"/>
      <c r="E50" s="266"/>
      <c r="F50" s="266"/>
      <c r="G50" s="481"/>
      <c r="H50" s="481"/>
      <c r="I50" s="267"/>
      <c r="J50" s="267"/>
      <c r="K50" s="267"/>
      <c r="L50" s="267"/>
      <c r="M50" s="481"/>
      <c r="N50" s="268"/>
      <c r="O50" s="267"/>
      <c r="P50" s="474"/>
      <c r="Q50" s="267"/>
      <c r="R50" s="474"/>
      <c r="S50" s="266"/>
      <c r="T50" s="267"/>
      <c r="U50" s="475"/>
      <c r="V50" s="22"/>
      <c r="W50" s="22"/>
      <c r="X50" s="22"/>
      <c r="Y50" s="22"/>
      <c r="Z50" s="22"/>
      <c r="AA50" s="22"/>
      <c r="AB50" s="22"/>
      <c r="AC50" s="22"/>
      <c r="AD50" s="22"/>
      <c r="AE50" s="22"/>
      <c r="AF50" s="22"/>
      <c r="AG50" s="22"/>
      <c r="AH50" s="22"/>
      <c r="AI50" s="22"/>
      <c r="AJ50" s="22"/>
    </row>
    <row r="51" spans="1:36" ht="13">
      <c r="A51" s="470">
        <v>49</v>
      </c>
      <c r="B51" s="475"/>
      <c r="C51" s="470"/>
      <c r="D51" s="472"/>
      <c r="E51" s="266"/>
      <c r="F51" s="266"/>
      <c r="G51" s="481"/>
      <c r="H51" s="481"/>
      <c r="I51" s="267"/>
      <c r="J51" s="267"/>
      <c r="K51" s="267"/>
      <c r="L51" s="267"/>
      <c r="M51" s="481"/>
      <c r="N51" s="268"/>
      <c r="O51" s="267"/>
      <c r="P51" s="474"/>
      <c r="Q51" s="267"/>
      <c r="R51" s="474"/>
      <c r="S51" s="266"/>
      <c r="T51" s="267"/>
      <c r="U51" s="475"/>
      <c r="V51" s="22"/>
      <c r="W51" s="22"/>
      <c r="X51" s="22"/>
      <c r="Y51" s="22"/>
      <c r="Z51" s="22"/>
      <c r="AA51" s="22"/>
      <c r="AB51" s="22"/>
      <c r="AC51" s="22"/>
      <c r="AD51" s="22"/>
      <c r="AE51" s="22"/>
      <c r="AF51" s="22"/>
      <c r="AG51" s="22"/>
      <c r="AH51" s="22"/>
      <c r="AI51" s="22"/>
      <c r="AJ51" s="22"/>
    </row>
    <row r="52" spans="1:36" ht="13">
      <c r="A52" s="470">
        <v>50</v>
      </c>
      <c r="B52" s="475"/>
      <c r="C52" s="470"/>
      <c r="D52" s="472"/>
      <c r="E52" s="266"/>
      <c r="F52" s="266"/>
      <c r="G52" s="481"/>
      <c r="H52" s="481"/>
      <c r="I52" s="267"/>
      <c r="J52" s="267"/>
      <c r="K52" s="267"/>
      <c r="L52" s="267"/>
      <c r="M52" s="481"/>
      <c r="N52" s="268"/>
      <c r="O52" s="267"/>
      <c r="P52" s="474"/>
      <c r="Q52" s="267"/>
      <c r="R52" s="474"/>
      <c r="S52" s="266"/>
      <c r="T52" s="267"/>
      <c r="U52" s="475"/>
      <c r="V52" s="22"/>
      <c r="W52" s="22"/>
      <c r="X52" s="22"/>
      <c r="Y52" s="22"/>
      <c r="Z52" s="22"/>
      <c r="AA52" s="22"/>
      <c r="AB52" s="22"/>
      <c r="AC52" s="22"/>
      <c r="AD52" s="22"/>
      <c r="AE52" s="22"/>
      <c r="AF52" s="22"/>
      <c r="AG52" s="22"/>
      <c r="AH52" s="22"/>
      <c r="AI52" s="22"/>
      <c r="AJ52" s="22"/>
    </row>
    <row r="53" spans="1:36" ht="14.5">
      <c r="A53" s="18"/>
      <c r="B53" s="13"/>
      <c r="C53" s="18"/>
      <c r="D53" s="20"/>
      <c r="E53" s="21"/>
      <c r="F53" s="21"/>
      <c r="G53" s="306"/>
      <c r="H53" s="306"/>
      <c r="I53" s="2"/>
      <c r="J53" s="2"/>
      <c r="K53" s="2"/>
      <c r="L53" s="2"/>
      <c r="M53" s="306"/>
      <c r="N53" s="19"/>
      <c r="O53" s="2"/>
      <c r="P53" s="14"/>
      <c r="Q53" s="2"/>
      <c r="R53" s="14"/>
      <c r="S53" s="21"/>
      <c r="T53" s="2"/>
      <c r="U53" s="13"/>
      <c r="V53" s="22"/>
      <c r="W53" s="22"/>
      <c r="X53" s="22"/>
      <c r="Y53" s="22"/>
      <c r="Z53" s="22"/>
      <c r="AA53" s="22"/>
      <c r="AB53" s="22"/>
      <c r="AC53" s="22"/>
      <c r="AD53" s="22"/>
      <c r="AE53" s="22"/>
      <c r="AF53" s="22"/>
      <c r="AG53" s="22"/>
      <c r="AH53" s="22"/>
      <c r="AI53" s="22"/>
      <c r="AJ53" s="22"/>
    </row>
    <row r="54" spans="1:36" ht="14.5">
      <c r="A54" s="18"/>
      <c r="B54" s="13"/>
      <c r="C54" s="18"/>
      <c r="D54" s="20"/>
      <c r="E54" s="21"/>
      <c r="F54" s="21"/>
      <c r="G54" s="306"/>
      <c r="H54" s="306"/>
      <c r="I54" s="2"/>
      <c r="J54" s="2"/>
      <c r="K54" s="2"/>
      <c r="L54" s="2"/>
      <c r="M54" s="306"/>
      <c r="N54" s="19"/>
      <c r="O54" s="2"/>
      <c r="P54" s="14"/>
      <c r="Q54" s="2"/>
      <c r="R54" s="14"/>
      <c r="S54" s="21"/>
      <c r="T54" s="2"/>
      <c r="U54" s="13"/>
      <c r="V54" s="22"/>
      <c r="W54" s="22"/>
      <c r="X54" s="22"/>
      <c r="Y54" s="22"/>
      <c r="Z54" s="22"/>
      <c r="AA54" s="22"/>
      <c r="AB54" s="22"/>
      <c r="AC54" s="22"/>
      <c r="AD54" s="22"/>
      <c r="AE54" s="22"/>
      <c r="AF54" s="22"/>
      <c r="AG54" s="22"/>
      <c r="AH54" s="22"/>
      <c r="AI54" s="22"/>
      <c r="AJ54" s="22"/>
    </row>
    <row r="55" spans="1:36" ht="14.5">
      <c r="A55" s="18"/>
      <c r="B55" s="13"/>
      <c r="C55" s="18"/>
      <c r="D55" s="20"/>
      <c r="E55" s="21"/>
      <c r="F55" s="21"/>
      <c r="G55" s="306"/>
      <c r="H55" s="306"/>
      <c r="I55" s="2"/>
      <c r="J55" s="2"/>
      <c r="K55" s="2"/>
      <c r="L55" s="2"/>
      <c r="M55" s="306"/>
      <c r="N55" s="19"/>
      <c r="O55" s="2"/>
      <c r="P55" s="14"/>
      <c r="Q55" s="2"/>
      <c r="R55" s="14"/>
      <c r="S55" s="21"/>
      <c r="T55" s="2"/>
      <c r="U55" s="13"/>
      <c r="V55" s="22"/>
      <c r="W55" s="22"/>
      <c r="X55" s="22"/>
      <c r="Y55" s="22"/>
      <c r="Z55" s="22"/>
      <c r="AA55" s="22"/>
      <c r="AB55" s="22"/>
      <c r="AC55" s="22"/>
      <c r="AD55" s="22"/>
      <c r="AE55" s="22"/>
      <c r="AF55" s="22"/>
      <c r="AG55" s="22"/>
      <c r="AH55" s="22"/>
      <c r="AI55" s="22"/>
      <c r="AJ55" s="22"/>
    </row>
    <row r="56" spans="1:36" ht="14.5">
      <c r="A56" s="18"/>
      <c r="B56" s="13"/>
      <c r="C56" s="18"/>
      <c r="D56" s="20"/>
      <c r="E56" s="21"/>
      <c r="F56" s="21"/>
      <c r="G56" s="306"/>
      <c r="H56" s="306"/>
      <c r="I56" s="2"/>
      <c r="J56" s="2"/>
      <c r="K56" s="2"/>
      <c r="L56" s="2"/>
      <c r="M56" s="306"/>
      <c r="N56" s="19"/>
      <c r="O56" s="2"/>
      <c r="P56" s="14"/>
      <c r="Q56" s="2"/>
      <c r="R56" s="14"/>
      <c r="S56" s="21"/>
      <c r="T56" s="2"/>
      <c r="U56" s="13"/>
      <c r="V56" s="22"/>
      <c r="W56" s="22"/>
      <c r="X56" s="22"/>
      <c r="Y56" s="22"/>
      <c r="Z56" s="22"/>
      <c r="AA56" s="22"/>
      <c r="AB56" s="22"/>
      <c r="AC56" s="22"/>
      <c r="AD56" s="22"/>
      <c r="AE56" s="22"/>
      <c r="AF56" s="22"/>
      <c r="AG56" s="22"/>
      <c r="AH56" s="22"/>
      <c r="AI56" s="22"/>
      <c r="AJ56" s="22"/>
    </row>
    <row r="57" spans="1:36" ht="14.5">
      <c r="A57" s="18"/>
      <c r="B57" s="13"/>
      <c r="C57" s="18"/>
      <c r="D57" s="20"/>
      <c r="E57" s="21"/>
      <c r="F57" s="21"/>
      <c r="G57" s="306"/>
      <c r="H57" s="306"/>
      <c r="I57" s="2"/>
      <c r="J57" s="2"/>
      <c r="K57" s="2"/>
      <c r="L57" s="2"/>
      <c r="M57" s="306"/>
      <c r="N57" s="19"/>
      <c r="O57" s="2"/>
      <c r="P57" s="14"/>
      <c r="Q57" s="2"/>
      <c r="R57" s="14"/>
      <c r="S57" s="21"/>
      <c r="T57" s="2"/>
      <c r="U57" s="13"/>
      <c r="V57" s="22"/>
      <c r="W57" s="22"/>
      <c r="X57" s="22"/>
      <c r="Y57" s="22"/>
      <c r="Z57" s="22"/>
      <c r="AA57" s="22"/>
      <c r="AB57" s="22"/>
      <c r="AC57" s="22"/>
      <c r="AD57" s="22"/>
      <c r="AE57" s="22"/>
      <c r="AF57" s="22"/>
      <c r="AG57" s="22"/>
      <c r="AH57" s="22"/>
      <c r="AI57" s="22"/>
      <c r="AJ57" s="22"/>
    </row>
    <row r="58" spans="1:36" ht="14.5">
      <c r="A58" s="18"/>
      <c r="B58" s="13"/>
      <c r="C58" s="18"/>
      <c r="D58" s="20"/>
      <c r="E58" s="21"/>
      <c r="F58" s="21"/>
      <c r="G58" s="306"/>
      <c r="H58" s="306"/>
      <c r="I58" s="48"/>
      <c r="J58" s="2"/>
      <c r="K58" s="2"/>
      <c r="L58" s="26"/>
      <c r="M58" s="306"/>
      <c r="N58" s="19"/>
      <c r="O58" s="2"/>
      <c r="P58" s="14"/>
      <c r="Q58" s="2"/>
      <c r="R58" s="14"/>
      <c r="S58" s="21"/>
      <c r="T58" s="2"/>
      <c r="U58" s="13"/>
      <c r="V58" s="22"/>
      <c r="W58" s="22"/>
      <c r="X58" s="22"/>
      <c r="Y58" s="22"/>
      <c r="Z58" s="22"/>
      <c r="AA58" s="22"/>
      <c r="AB58" s="22"/>
      <c r="AC58" s="22"/>
      <c r="AD58" s="22"/>
      <c r="AE58" s="22"/>
      <c r="AF58" s="22"/>
      <c r="AG58" s="22"/>
      <c r="AH58" s="22"/>
      <c r="AI58" s="22"/>
      <c r="AJ58" s="22"/>
    </row>
    <row r="59" spans="1:36" ht="14.5">
      <c r="A59" s="18"/>
      <c r="B59" s="13"/>
      <c r="C59" s="18"/>
      <c r="D59" s="20"/>
      <c r="E59" s="21"/>
      <c r="F59" s="21"/>
      <c r="G59" s="306"/>
      <c r="H59" s="306"/>
      <c r="I59" s="2"/>
      <c r="J59" s="2"/>
      <c r="K59" s="2"/>
      <c r="L59" s="26"/>
      <c r="M59" s="306"/>
      <c r="N59" s="19"/>
      <c r="O59" s="2"/>
      <c r="P59" s="14"/>
      <c r="Q59" s="2"/>
      <c r="R59" s="14"/>
      <c r="S59" s="21"/>
      <c r="T59" s="2"/>
      <c r="U59" s="13"/>
      <c r="V59" s="22"/>
      <c r="W59" s="22"/>
      <c r="X59" s="22"/>
      <c r="Y59" s="22"/>
      <c r="Z59" s="22"/>
      <c r="AA59" s="22"/>
      <c r="AB59" s="22"/>
      <c r="AC59" s="22"/>
      <c r="AD59" s="22"/>
      <c r="AE59" s="22"/>
      <c r="AF59" s="22"/>
      <c r="AG59" s="22"/>
      <c r="AH59" s="22"/>
      <c r="AI59" s="22"/>
      <c r="AJ59" s="22"/>
    </row>
    <row r="60" spans="1:36" ht="14.5">
      <c r="A60" s="18"/>
      <c r="B60" s="13"/>
      <c r="C60" s="18"/>
      <c r="D60" s="20"/>
      <c r="E60" s="21"/>
      <c r="F60" s="21"/>
      <c r="G60" s="306"/>
      <c r="H60" s="306"/>
      <c r="I60" s="2"/>
      <c r="J60" s="2"/>
      <c r="K60" s="2"/>
      <c r="L60" s="26"/>
      <c r="M60" s="306"/>
      <c r="N60" s="19"/>
      <c r="O60" s="2"/>
      <c r="P60" s="14"/>
      <c r="Q60" s="2"/>
      <c r="R60" s="14"/>
      <c r="S60" s="21"/>
      <c r="T60" s="2"/>
      <c r="U60" s="13"/>
      <c r="V60" s="22"/>
      <c r="W60" s="22"/>
      <c r="X60" s="22"/>
      <c r="Y60" s="22"/>
      <c r="Z60" s="22"/>
      <c r="AA60" s="22"/>
      <c r="AB60" s="22"/>
      <c r="AC60" s="22"/>
      <c r="AD60" s="22"/>
      <c r="AE60" s="22"/>
      <c r="AF60" s="22"/>
      <c r="AG60" s="22"/>
      <c r="AH60" s="22"/>
      <c r="AI60" s="22"/>
      <c r="AJ60" s="22"/>
    </row>
    <row r="61" spans="1:36" ht="14.5">
      <c r="A61" s="18"/>
      <c r="B61" s="13"/>
      <c r="C61" s="18"/>
      <c r="D61" s="20"/>
      <c r="E61" s="21"/>
      <c r="F61" s="21"/>
      <c r="G61" s="306"/>
      <c r="H61" s="306"/>
      <c r="I61" s="2"/>
      <c r="J61" s="2"/>
      <c r="K61" s="2"/>
      <c r="L61" s="2"/>
      <c r="M61" s="306"/>
      <c r="N61" s="19"/>
      <c r="O61" s="2"/>
      <c r="P61" s="14"/>
      <c r="Q61" s="2"/>
      <c r="R61" s="14"/>
      <c r="S61" s="21"/>
      <c r="T61" s="2"/>
      <c r="U61" s="13"/>
      <c r="V61" s="22"/>
      <c r="W61" s="22"/>
      <c r="X61" s="22"/>
      <c r="Y61" s="22"/>
      <c r="Z61" s="22"/>
      <c r="AA61" s="22"/>
      <c r="AB61" s="22"/>
      <c r="AC61" s="22"/>
      <c r="AD61" s="22"/>
      <c r="AE61" s="22"/>
      <c r="AF61" s="22"/>
      <c r="AG61" s="22"/>
      <c r="AH61" s="22"/>
      <c r="AI61" s="22"/>
      <c r="AJ61" s="22"/>
    </row>
    <row r="62" spans="1:36" ht="14.5">
      <c r="A62" s="18"/>
      <c r="B62" s="13"/>
      <c r="C62" s="18"/>
      <c r="D62" s="20"/>
      <c r="E62" s="21"/>
      <c r="F62" s="21"/>
      <c r="G62" s="306"/>
      <c r="H62" s="306"/>
      <c r="I62" s="2"/>
      <c r="J62" s="2"/>
      <c r="K62" s="2"/>
      <c r="L62" s="2"/>
      <c r="M62" s="306"/>
      <c r="N62" s="19"/>
      <c r="O62" s="2"/>
      <c r="P62" s="14"/>
      <c r="Q62" s="2"/>
      <c r="R62" s="14"/>
      <c r="S62" s="21"/>
      <c r="T62" s="2"/>
      <c r="U62" s="13"/>
      <c r="V62" s="22"/>
      <c r="W62" s="22"/>
      <c r="X62" s="22"/>
      <c r="Y62" s="22"/>
      <c r="Z62" s="22"/>
      <c r="AA62" s="22"/>
      <c r="AB62" s="22"/>
      <c r="AC62" s="22"/>
      <c r="AD62" s="22"/>
      <c r="AE62" s="22"/>
      <c r="AF62" s="22"/>
      <c r="AG62" s="22"/>
      <c r="AH62" s="22"/>
      <c r="AI62" s="22"/>
      <c r="AJ62" s="22"/>
    </row>
    <row r="63" spans="1:36" ht="14.5">
      <c r="A63" s="18"/>
      <c r="B63" s="13"/>
      <c r="C63" s="18"/>
      <c r="D63" s="20"/>
      <c r="E63" s="21"/>
      <c r="F63" s="21"/>
      <c r="G63" s="306"/>
      <c r="H63" s="306"/>
      <c r="I63" s="2"/>
      <c r="J63" s="2"/>
      <c r="K63" s="2"/>
      <c r="L63" s="2"/>
      <c r="M63" s="306"/>
      <c r="N63" s="19"/>
      <c r="O63" s="2"/>
      <c r="P63" s="14"/>
      <c r="Q63" s="2"/>
      <c r="R63" s="14"/>
      <c r="S63" s="21"/>
      <c r="T63" s="2"/>
      <c r="U63" s="13"/>
      <c r="V63" s="22"/>
      <c r="W63" s="22"/>
      <c r="X63" s="22"/>
      <c r="Y63" s="22"/>
      <c r="Z63" s="22"/>
      <c r="AA63" s="22"/>
      <c r="AB63" s="22"/>
      <c r="AC63" s="22"/>
      <c r="AD63" s="22"/>
      <c r="AE63" s="22"/>
      <c r="AF63" s="22"/>
      <c r="AG63" s="22"/>
      <c r="AH63" s="22"/>
      <c r="AI63" s="22"/>
      <c r="AJ63" s="22"/>
    </row>
    <row r="64" spans="1:36" ht="14.5">
      <c r="A64" s="18"/>
      <c r="B64" s="13"/>
      <c r="C64" s="18"/>
      <c r="D64" s="20"/>
      <c r="E64" s="21"/>
      <c r="F64" s="21"/>
      <c r="G64" s="306"/>
      <c r="H64" s="306"/>
      <c r="I64" s="2"/>
      <c r="J64" s="2"/>
      <c r="K64" s="2"/>
      <c r="L64" s="2"/>
      <c r="M64" s="306"/>
      <c r="N64" s="19"/>
      <c r="O64" s="2"/>
      <c r="P64" s="14"/>
      <c r="Q64" s="2"/>
      <c r="R64" s="14"/>
      <c r="S64" s="21"/>
      <c r="T64" s="2"/>
      <c r="U64" s="13"/>
      <c r="V64" s="22"/>
      <c r="W64" s="22"/>
      <c r="X64" s="22"/>
      <c r="Y64" s="22"/>
      <c r="Z64" s="22"/>
      <c r="AA64" s="22"/>
      <c r="AB64" s="22"/>
      <c r="AC64" s="22"/>
      <c r="AD64" s="22"/>
      <c r="AE64" s="22"/>
      <c r="AF64" s="22"/>
      <c r="AG64" s="22"/>
      <c r="AH64" s="22"/>
      <c r="AI64" s="22"/>
      <c r="AJ64" s="22"/>
    </row>
    <row r="65" spans="1:36" ht="14.5">
      <c r="A65" s="18"/>
      <c r="B65" s="13"/>
      <c r="C65" s="18"/>
      <c r="D65" s="20"/>
      <c r="E65" s="21"/>
      <c r="F65" s="21"/>
      <c r="G65" s="306"/>
      <c r="H65" s="306"/>
      <c r="I65" s="2"/>
      <c r="J65" s="2"/>
      <c r="K65" s="2"/>
      <c r="L65" s="2"/>
      <c r="M65" s="306"/>
      <c r="N65" s="19"/>
      <c r="O65" s="2"/>
      <c r="P65" s="14"/>
      <c r="Q65" s="2"/>
      <c r="R65" s="14"/>
      <c r="S65" s="21"/>
      <c r="T65" s="2"/>
      <c r="U65" s="13"/>
      <c r="V65" s="22"/>
      <c r="W65" s="22"/>
      <c r="X65" s="22"/>
      <c r="Y65" s="22"/>
      <c r="Z65" s="22"/>
      <c r="AA65" s="22"/>
      <c r="AB65" s="22"/>
      <c r="AC65" s="22"/>
      <c r="AD65" s="22"/>
      <c r="AE65" s="22"/>
      <c r="AF65" s="22"/>
      <c r="AG65" s="22"/>
      <c r="AH65" s="22"/>
      <c r="AI65" s="22"/>
      <c r="AJ65" s="22"/>
    </row>
    <row r="66" spans="1:36" ht="14.5">
      <c r="A66" s="18"/>
      <c r="B66" s="13"/>
      <c r="C66" s="18"/>
      <c r="D66" s="20"/>
      <c r="E66" s="21"/>
      <c r="F66" s="21"/>
      <c r="G66" s="306"/>
      <c r="H66" s="306"/>
      <c r="I66" s="2"/>
      <c r="J66" s="2"/>
      <c r="K66" s="2"/>
      <c r="L66" s="2"/>
      <c r="M66" s="306"/>
      <c r="N66" s="19"/>
      <c r="O66" s="2"/>
      <c r="P66" s="14"/>
      <c r="Q66" s="2"/>
      <c r="R66" s="14"/>
      <c r="S66" s="21"/>
      <c r="T66" s="2"/>
      <c r="U66" s="13"/>
      <c r="V66" s="22"/>
      <c r="W66" s="22"/>
      <c r="X66" s="22"/>
      <c r="Y66" s="22"/>
      <c r="Z66" s="22"/>
      <c r="AA66" s="22"/>
      <c r="AB66" s="22"/>
      <c r="AC66" s="22"/>
      <c r="AD66" s="22"/>
      <c r="AE66" s="22"/>
      <c r="AF66" s="22"/>
      <c r="AG66" s="22"/>
      <c r="AH66" s="22"/>
      <c r="AI66" s="22"/>
      <c r="AJ66" s="22"/>
    </row>
    <row r="67" spans="1:36" ht="14.5">
      <c r="A67" s="18"/>
      <c r="B67" s="13"/>
      <c r="C67" s="18"/>
      <c r="D67" s="20"/>
      <c r="E67" s="21"/>
      <c r="F67" s="21"/>
      <c r="G67" s="306"/>
      <c r="H67" s="306"/>
      <c r="I67" s="48"/>
      <c r="J67" s="2"/>
      <c r="K67" s="2"/>
      <c r="L67" s="48"/>
      <c r="M67" s="306"/>
      <c r="N67" s="28"/>
      <c r="O67" s="2"/>
      <c r="P67" s="14"/>
      <c r="Q67" s="2"/>
      <c r="R67" s="14"/>
      <c r="S67" s="21"/>
      <c r="T67" s="2"/>
      <c r="U67" s="13"/>
      <c r="V67" s="22"/>
      <c r="W67" s="22"/>
      <c r="X67" s="22"/>
      <c r="Y67" s="22"/>
      <c r="Z67" s="22"/>
      <c r="AA67" s="22"/>
      <c r="AB67" s="22"/>
      <c r="AC67" s="22"/>
      <c r="AD67" s="22"/>
      <c r="AE67" s="22"/>
      <c r="AF67" s="22"/>
      <c r="AG67" s="22"/>
      <c r="AH67" s="22"/>
      <c r="AI67" s="22"/>
      <c r="AJ67" s="22"/>
    </row>
    <row r="68" spans="1:36" ht="14.5">
      <c r="A68" s="18"/>
      <c r="B68" s="13"/>
      <c r="C68" s="18"/>
      <c r="D68" s="20"/>
      <c r="E68" s="21"/>
      <c r="F68" s="21"/>
      <c r="G68" s="306"/>
      <c r="H68" s="306"/>
      <c r="I68" s="2"/>
      <c r="J68" s="2"/>
      <c r="K68" s="2"/>
      <c r="L68" s="2"/>
      <c r="M68" s="306"/>
      <c r="N68" s="19"/>
      <c r="O68" s="2"/>
      <c r="P68" s="14"/>
      <c r="Q68" s="2"/>
      <c r="R68" s="14"/>
      <c r="S68" s="21"/>
      <c r="T68" s="2"/>
      <c r="U68" s="13"/>
      <c r="V68" s="22"/>
      <c r="W68" s="22"/>
      <c r="X68" s="22"/>
      <c r="Y68" s="22"/>
      <c r="Z68" s="22"/>
      <c r="AA68" s="22"/>
      <c r="AB68" s="22"/>
      <c r="AC68" s="22"/>
      <c r="AD68" s="22"/>
      <c r="AE68" s="22"/>
      <c r="AF68" s="22"/>
      <c r="AG68" s="22"/>
      <c r="AH68" s="22"/>
      <c r="AI68" s="22"/>
      <c r="AJ68" s="22"/>
    </row>
    <row r="69" spans="1:36" ht="14.5">
      <c r="A69" s="18"/>
      <c r="B69" s="13"/>
      <c r="C69" s="18"/>
      <c r="D69" s="20"/>
      <c r="E69" s="21"/>
      <c r="F69" s="21"/>
      <c r="G69" s="306"/>
      <c r="H69" s="306"/>
      <c r="I69" s="2"/>
      <c r="J69" s="2"/>
      <c r="K69" s="2"/>
      <c r="L69" s="2"/>
      <c r="M69" s="306"/>
      <c r="N69" s="19"/>
      <c r="O69" s="2"/>
      <c r="P69" s="14"/>
      <c r="Q69" s="2"/>
      <c r="R69" s="14"/>
      <c r="S69" s="21"/>
      <c r="T69" s="2"/>
      <c r="U69" s="13"/>
      <c r="V69" s="22"/>
      <c r="W69" s="22"/>
      <c r="X69" s="22"/>
      <c r="Y69" s="22"/>
      <c r="Z69" s="22"/>
      <c r="AA69" s="22"/>
      <c r="AB69" s="22"/>
      <c r="AC69" s="22"/>
      <c r="AD69" s="22"/>
      <c r="AE69" s="22"/>
      <c r="AF69" s="22"/>
      <c r="AG69" s="22"/>
      <c r="AH69" s="22"/>
      <c r="AI69" s="22"/>
      <c r="AJ69" s="22"/>
    </row>
    <row r="70" spans="1:36" ht="14.5">
      <c r="A70" s="18"/>
      <c r="B70" s="13"/>
      <c r="C70" s="18"/>
      <c r="D70" s="20"/>
      <c r="E70" s="21"/>
      <c r="F70" s="21"/>
      <c r="G70" s="306"/>
      <c r="H70" s="306"/>
      <c r="I70" s="2"/>
      <c r="J70" s="2"/>
      <c r="K70" s="2"/>
      <c r="L70" s="2"/>
      <c r="M70" s="306"/>
      <c r="N70" s="19"/>
      <c r="O70" s="2"/>
      <c r="P70" s="14"/>
      <c r="Q70" s="2"/>
      <c r="R70" s="14"/>
      <c r="S70" s="21"/>
      <c r="T70" s="2"/>
      <c r="U70" s="13"/>
      <c r="V70" s="22"/>
      <c r="W70" s="22"/>
      <c r="X70" s="22"/>
      <c r="Y70" s="22"/>
      <c r="Z70" s="22"/>
      <c r="AA70" s="22"/>
      <c r="AB70" s="22"/>
      <c r="AC70" s="22"/>
      <c r="AD70" s="22"/>
      <c r="AE70" s="22"/>
      <c r="AF70" s="22"/>
      <c r="AG70" s="22"/>
      <c r="AH70" s="22"/>
      <c r="AI70" s="22"/>
      <c r="AJ70" s="22"/>
    </row>
    <row r="71" spans="1:36" ht="14.5">
      <c r="A71" s="18"/>
      <c r="B71" s="13"/>
      <c r="C71" s="18"/>
      <c r="D71" s="20"/>
      <c r="E71" s="21"/>
      <c r="F71" s="21"/>
      <c r="G71" s="306"/>
      <c r="H71" s="306"/>
      <c r="I71" s="2"/>
      <c r="J71" s="2"/>
      <c r="K71" s="2"/>
      <c r="L71" s="2"/>
      <c r="M71" s="306"/>
      <c r="N71" s="19"/>
      <c r="O71" s="2"/>
      <c r="P71" s="14"/>
      <c r="Q71" s="2"/>
      <c r="R71" s="14"/>
      <c r="S71" s="21"/>
      <c r="T71" s="2"/>
      <c r="U71" s="13"/>
      <c r="V71" s="22"/>
      <c r="W71" s="22"/>
      <c r="X71" s="22"/>
      <c r="Y71" s="22"/>
      <c r="Z71" s="22"/>
      <c r="AA71" s="22"/>
      <c r="AB71" s="22"/>
      <c r="AC71" s="22"/>
      <c r="AD71" s="22"/>
      <c r="AE71" s="22"/>
      <c r="AF71" s="22"/>
      <c r="AG71" s="22"/>
      <c r="AH71" s="22"/>
      <c r="AI71" s="22"/>
      <c r="AJ71" s="22"/>
    </row>
    <row r="72" spans="1:36" ht="14.5">
      <c r="A72" s="18"/>
      <c r="B72" s="13"/>
      <c r="C72" s="18"/>
      <c r="D72" s="20"/>
      <c r="E72" s="21"/>
      <c r="F72" s="21"/>
      <c r="G72" s="306"/>
      <c r="H72" s="306"/>
      <c r="I72" s="2"/>
      <c r="J72" s="2"/>
      <c r="K72" s="2"/>
      <c r="L72" s="2"/>
      <c r="M72" s="306"/>
      <c r="N72" s="19"/>
      <c r="O72" s="2"/>
      <c r="P72" s="14"/>
      <c r="Q72" s="2"/>
      <c r="R72" s="14"/>
      <c r="S72" s="21"/>
      <c r="T72" s="2"/>
      <c r="U72" s="13"/>
      <c r="V72" s="22"/>
      <c r="W72" s="22"/>
      <c r="X72" s="22"/>
      <c r="Y72" s="22"/>
      <c r="Z72" s="22"/>
      <c r="AA72" s="22"/>
      <c r="AB72" s="22"/>
      <c r="AC72" s="22"/>
      <c r="AD72" s="22"/>
      <c r="AE72" s="22"/>
      <c r="AF72" s="22"/>
      <c r="AG72" s="22"/>
      <c r="AH72" s="22"/>
      <c r="AI72" s="22"/>
      <c r="AJ72" s="22"/>
    </row>
    <row r="73" spans="1:36" ht="14.5">
      <c r="A73" s="18"/>
      <c r="B73" s="13"/>
      <c r="C73" s="18"/>
      <c r="D73" s="20"/>
      <c r="E73" s="21"/>
      <c r="F73" s="21"/>
      <c r="G73" s="306"/>
      <c r="H73" s="306"/>
      <c r="I73" s="2"/>
      <c r="J73" s="2"/>
      <c r="K73" s="2"/>
      <c r="L73" s="2"/>
      <c r="M73" s="306"/>
      <c r="N73" s="19"/>
      <c r="O73" s="2"/>
      <c r="P73" s="14"/>
      <c r="Q73" s="2"/>
      <c r="R73" s="14"/>
      <c r="S73" s="21"/>
      <c r="T73" s="2"/>
      <c r="U73" s="13"/>
      <c r="V73" s="22"/>
      <c r="W73" s="22"/>
      <c r="X73" s="22"/>
      <c r="Y73" s="22"/>
      <c r="Z73" s="22"/>
      <c r="AA73" s="22"/>
      <c r="AB73" s="22"/>
      <c r="AC73" s="22"/>
      <c r="AD73" s="22"/>
      <c r="AE73" s="22"/>
      <c r="AF73" s="22"/>
      <c r="AG73" s="22"/>
      <c r="AH73" s="22"/>
      <c r="AI73" s="22"/>
      <c r="AJ73" s="22"/>
    </row>
    <row r="74" spans="1:36" ht="14.5">
      <c r="A74" s="18"/>
      <c r="B74" s="13"/>
      <c r="C74" s="18"/>
      <c r="D74" s="20"/>
      <c r="E74" s="21"/>
      <c r="F74" s="21"/>
      <c r="G74" s="306"/>
      <c r="H74" s="306"/>
      <c r="I74" s="48"/>
      <c r="J74" s="2"/>
      <c r="K74" s="2"/>
      <c r="L74" s="2"/>
      <c r="M74" s="306"/>
      <c r="N74" s="19"/>
      <c r="O74" s="2"/>
      <c r="P74" s="14"/>
      <c r="Q74" s="2"/>
      <c r="R74" s="14"/>
      <c r="S74" s="21"/>
      <c r="T74" s="2"/>
      <c r="U74" s="13"/>
      <c r="V74" s="22"/>
      <c r="W74" s="22"/>
      <c r="X74" s="22"/>
      <c r="Y74" s="22"/>
      <c r="Z74" s="22"/>
      <c r="AA74" s="22"/>
      <c r="AB74" s="22"/>
      <c r="AC74" s="22"/>
      <c r="AD74" s="22"/>
      <c r="AE74" s="22"/>
      <c r="AF74" s="22"/>
      <c r="AG74" s="22"/>
      <c r="AH74" s="22"/>
      <c r="AI74" s="22"/>
      <c r="AJ74" s="22"/>
    </row>
    <row r="75" spans="1:36" ht="14.5">
      <c r="A75" s="18"/>
      <c r="B75" s="13"/>
      <c r="C75" s="18"/>
      <c r="D75" s="20"/>
      <c r="E75" s="21"/>
      <c r="F75" s="21"/>
      <c r="G75" s="306"/>
      <c r="H75" s="306"/>
      <c r="I75" s="2"/>
      <c r="J75" s="2"/>
      <c r="K75" s="2"/>
      <c r="L75" s="2"/>
      <c r="M75" s="306"/>
      <c r="N75" s="19"/>
      <c r="O75" s="2"/>
      <c r="P75" s="14"/>
      <c r="Q75" s="2"/>
      <c r="R75" s="14"/>
      <c r="S75" s="21"/>
      <c r="T75" s="2"/>
      <c r="U75" s="13"/>
      <c r="V75" s="22"/>
      <c r="W75" s="22"/>
      <c r="X75" s="22"/>
      <c r="Y75" s="22"/>
      <c r="Z75" s="22"/>
      <c r="AA75" s="22"/>
      <c r="AB75" s="22"/>
      <c r="AC75" s="22"/>
      <c r="AD75" s="22"/>
      <c r="AE75" s="22"/>
      <c r="AF75" s="22"/>
      <c r="AG75" s="22"/>
      <c r="AH75" s="22"/>
      <c r="AI75" s="22"/>
      <c r="AJ75" s="22"/>
    </row>
    <row r="76" spans="1:36" ht="14.5">
      <c r="A76" s="18"/>
      <c r="B76" s="13"/>
      <c r="C76" s="18"/>
      <c r="D76" s="20"/>
      <c r="E76" s="21"/>
      <c r="F76" s="21"/>
      <c r="G76" s="306"/>
      <c r="H76" s="306"/>
      <c r="I76" s="2"/>
      <c r="J76" s="2"/>
      <c r="K76" s="2"/>
      <c r="L76" s="2"/>
      <c r="M76" s="306"/>
      <c r="N76" s="19"/>
      <c r="O76" s="2"/>
      <c r="P76" s="14"/>
      <c r="Q76" s="2"/>
      <c r="R76" s="14"/>
      <c r="S76" s="21"/>
      <c r="T76" s="2"/>
      <c r="U76" s="13"/>
      <c r="V76" s="22"/>
      <c r="W76" s="22"/>
      <c r="X76" s="22"/>
      <c r="Y76" s="22"/>
      <c r="Z76" s="22"/>
      <c r="AA76" s="22"/>
      <c r="AB76" s="22"/>
      <c r="AC76" s="22"/>
      <c r="AD76" s="22"/>
      <c r="AE76" s="22"/>
      <c r="AF76" s="22"/>
      <c r="AG76" s="22"/>
      <c r="AH76" s="22"/>
      <c r="AI76" s="22"/>
      <c r="AJ76" s="22"/>
    </row>
    <row r="77" spans="1:36" ht="14.5">
      <c r="A77" s="18"/>
      <c r="B77" s="13"/>
      <c r="C77" s="18"/>
      <c r="D77" s="20"/>
      <c r="E77" s="21"/>
      <c r="F77" s="21"/>
      <c r="G77" s="306"/>
      <c r="H77" s="306"/>
      <c r="I77" s="2"/>
      <c r="J77" s="2"/>
      <c r="K77" s="2"/>
      <c r="L77" s="2"/>
      <c r="M77" s="306"/>
      <c r="N77" s="19"/>
      <c r="O77" s="2"/>
      <c r="P77" s="14"/>
      <c r="Q77" s="2"/>
      <c r="R77" s="14"/>
      <c r="S77" s="21"/>
      <c r="T77" s="2"/>
      <c r="U77" s="13"/>
      <c r="V77" s="22"/>
      <c r="W77" s="22"/>
      <c r="X77" s="22"/>
      <c r="Y77" s="22"/>
      <c r="Z77" s="22"/>
      <c r="AA77" s="22"/>
      <c r="AB77" s="22"/>
      <c r="AC77" s="22"/>
      <c r="AD77" s="22"/>
      <c r="AE77" s="22"/>
      <c r="AF77" s="22"/>
      <c r="AG77" s="22"/>
      <c r="AH77" s="22"/>
      <c r="AI77" s="22"/>
      <c r="AJ77" s="22"/>
    </row>
    <row r="78" spans="1:36" ht="14.5">
      <c r="A78" s="18"/>
      <c r="B78" s="13"/>
      <c r="C78" s="18"/>
      <c r="D78" s="20"/>
      <c r="E78" s="21"/>
      <c r="F78" s="21"/>
      <c r="G78" s="306"/>
      <c r="H78" s="306"/>
      <c r="I78" s="2"/>
      <c r="J78" s="2"/>
      <c r="K78" s="2"/>
      <c r="L78" s="2"/>
      <c r="M78" s="306"/>
      <c r="N78" s="19"/>
      <c r="O78" s="2"/>
      <c r="P78" s="14"/>
      <c r="Q78" s="2"/>
      <c r="R78" s="14"/>
      <c r="S78" s="21"/>
      <c r="T78" s="2"/>
      <c r="U78" s="13"/>
      <c r="V78" s="22"/>
      <c r="W78" s="22"/>
      <c r="X78" s="22"/>
      <c r="Y78" s="22"/>
      <c r="Z78" s="22"/>
      <c r="AA78" s="22"/>
      <c r="AB78" s="22"/>
      <c r="AC78" s="22"/>
      <c r="AD78" s="22"/>
      <c r="AE78" s="22"/>
      <c r="AF78" s="22"/>
      <c r="AG78" s="22"/>
      <c r="AH78" s="22"/>
      <c r="AI78" s="22"/>
      <c r="AJ78" s="22"/>
    </row>
    <row r="79" spans="1:36" ht="14.5">
      <c r="A79" s="18"/>
      <c r="B79" s="13"/>
      <c r="C79" s="18"/>
      <c r="D79" s="20"/>
      <c r="E79" s="21"/>
      <c r="F79" s="21"/>
      <c r="G79" s="306"/>
      <c r="H79" s="306"/>
      <c r="I79" s="2"/>
      <c r="J79" s="2"/>
      <c r="K79" s="2"/>
      <c r="L79" s="2"/>
      <c r="M79" s="306"/>
      <c r="N79" s="19"/>
      <c r="O79" s="2"/>
      <c r="P79" s="14"/>
      <c r="Q79" s="2"/>
      <c r="R79" s="14"/>
      <c r="S79" s="21"/>
      <c r="T79" s="2"/>
      <c r="U79" s="13"/>
      <c r="V79" s="22"/>
      <c r="W79" s="22"/>
      <c r="X79" s="22"/>
      <c r="Y79" s="22"/>
      <c r="Z79" s="22"/>
      <c r="AA79" s="22"/>
      <c r="AB79" s="22"/>
      <c r="AC79" s="22"/>
      <c r="AD79" s="22"/>
      <c r="AE79" s="22"/>
      <c r="AF79" s="22"/>
      <c r="AG79" s="22"/>
      <c r="AH79" s="22"/>
      <c r="AI79" s="22"/>
      <c r="AJ79" s="22"/>
    </row>
    <row r="80" spans="1:36" ht="14.5">
      <c r="A80" s="18"/>
      <c r="B80" s="13"/>
      <c r="C80" s="18"/>
      <c r="D80" s="20"/>
      <c r="E80" s="21"/>
      <c r="F80" s="21"/>
      <c r="G80" s="306"/>
      <c r="H80" s="306"/>
      <c r="I80" s="2"/>
      <c r="J80" s="2"/>
      <c r="K80" s="2"/>
      <c r="L80" s="2"/>
      <c r="M80" s="306"/>
      <c r="N80" s="19"/>
      <c r="O80" s="2"/>
      <c r="P80" s="14"/>
      <c r="Q80" s="2"/>
      <c r="R80" s="14"/>
      <c r="S80" s="21"/>
      <c r="T80" s="2"/>
      <c r="U80" s="13"/>
      <c r="V80" s="22"/>
      <c r="W80" s="22"/>
      <c r="X80" s="22"/>
      <c r="Y80" s="22"/>
      <c r="Z80" s="22"/>
      <c r="AA80" s="22"/>
      <c r="AB80" s="22"/>
      <c r="AC80" s="22"/>
      <c r="AD80" s="22"/>
      <c r="AE80" s="22"/>
      <c r="AF80" s="22"/>
      <c r="AG80" s="22"/>
      <c r="AH80" s="22"/>
      <c r="AI80" s="22"/>
      <c r="AJ80" s="22"/>
    </row>
    <row r="81" spans="1:36" ht="14.5">
      <c r="A81" s="18"/>
      <c r="B81" s="13"/>
      <c r="C81" s="18"/>
      <c r="D81" s="20"/>
      <c r="E81" s="21"/>
      <c r="F81" s="21"/>
      <c r="G81" s="306"/>
      <c r="H81" s="306"/>
      <c r="I81" s="48"/>
      <c r="J81" s="2"/>
      <c r="K81" s="2"/>
      <c r="L81" s="2"/>
      <c r="M81" s="306"/>
      <c r="N81" s="19"/>
      <c r="O81" s="2"/>
      <c r="P81" s="14"/>
      <c r="Q81" s="2"/>
      <c r="R81" s="14"/>
      <c r="S81" s="21"/>
      <c r="T81" s="2"/>
      <c r="U81" s="13"/>
      <c r="V81" s="22"/>
      <c r="W81" s="22"/>
      <c r="X81" s="22"/>
      <c r="Y81" s="22"/>
      <c r="Z81" s="22"/>
      <c r="AA81" s="22"/>
      <c r="AB81" s="22"/>
      <c r="AC81" s="22"/>
      <c r="AD81" s="22"/>
      <c r="AE81" s="22"/>
      <c r="AF81" s="22"/>
      <c r="AG81" s="22"/>
      <c r="AH81" s="22"/>
      <c r="AI81" s="22"/>
      <c r="AJ81" s="22"/>
    </row>
    <row r="82" spans="1:36" ht="14.5">
      <c r="A82" s="18"/>
      <c r="B82" s="13"/>
      <c r="C82" s="18"/>
      <c r="D82" s="20"/>
      <c r="E82" s="21"/>
      <c r="F82" s="21"/>
      <c r="G82" s="306"/>
      <c r="H82" s="306"/>
      <c r="I82" s="2"/>
      <c r="J82" s="2"/>
      <c r="K82" s="2"/>
      <c r="L82" s="2"/>
      <c r="M82" s="306"/>
      <c r="N82" s="19"/>
      <c r="O82" s="2"/>
      <c r="P82" s="14"/>
      <c r="Q82" s="2"/>
      <c r="R82" s="14"/>
      <c r="S82" s="21"/>
      <c r="T82" s="2"/>
      <c r="U82" s="13"/>
      <c r="V82" s="22"/>
      <c r="W82" s="22"/>
      <c r="X82" s="22"/>
      <c r="Y82" s="22"/>
      <c r="Z82" s="22"/>
      <c r="AA82" s="22"/>
      <c r="AB82" s="22"/>
      <c r="AC82" s="22"/>
      <c r="AD82" s="22"/>
      <c r="AE82" s="22"/>
      <c r="AF82" s="22"/>
      <c r="AG82" s="22"/>
      <c r="AH82" s="22"/>
      <c r="AI82" s="22"/>
      <c r="AJ82" s="22"/>
    </row>
    <row r="83" spans="1:36" ht="14.5">
      <c r="A83" s="18"/>
      <c r="B83" s="13"/>
      <c r="C83" s="18"/>
      <c r="D83" s="19"/>
      <c r="E83" s="16"/>
      <c r="F83" s="16"/>
      <c r="G83" s="306"/>
      <c r="H83" s="306"/>
      <c r="I83" s="16"/>
      <c r="J83" s="2"/>
      <c r="K83" s="15"/>
      <c r="L83" s="307"/>
      <c r="M83" s="2"/>
      <c r="N83" s="19"/>
      <c r="O83" s="2"/>
      <c r="P83" s="14"/>
      <c r="Q83" s="2"/>
      <c r="R83" s="14"/>
      <c r="S83" s="21"/>
      <c r="T83" s="2"/>
      <c r="U83" s="13"/>
      <c r="V83" s="22"/>
      <c r="W83" s="22"/>
      <c r="X83" s="22"/>
      <c r="Y83" s="22"/>
      <c r="Z83" s="22"/>
      <c r="AA83" s="22"/>
      <c r="AB83" s="22"/>
      <c r="AC83" s="22"/>
      <c r="AD83" s="22"/>
      <c r="AE83" s="22"/>
      <c r="AF83" s="22"/>
      <c r="AG83" s="22"/>
      <c r="AH83" s="22"/>
      <c r="AI83" s="22"/>
      <c r="AJ83" s="22"/>
    </row>
    <row r="84" spans="1:36" ht="14.5">
      <c r="A84" s="18"/>
      <c r="B84" s="13"/>
      <c r="C84" s="18"/>
      <c r="D84" s="20"/>
      <c r="E84" s="21"/>
      <c r="F84" s="21"/>
      <c r="G84" s="306"/>
      <c r="H84" s="306"/>
      <c r="I84" s="2"/>
      <c r="J84" s="2"/>
      <c r="K84" s="2"/>
      <c r="L84" s="307"/>
      <c r="M84" s="2"/>
      <c r="N84" s="19"/>
      <c r="O84" s="2"/>
      <c r="P84" s="14"/>
      <c r="Q84" s="2"/>
      <c r="R84" s="14"/>
      <c r="S84" s="21"/>
      <c r="T84" s="2"/>
      <c r="U84" s="13"/>
      <c r="V84" s="22"/>
      <c r="W84" s="22"/>
      <c r="X84" s="22"/>
      <c r="Y84" s="22"/>
      <c r="Z84" s="22"/>
      <c r="AA84" s="22"/>
      <c r="AB84" s="22"/>
      <c r="AC84" s="22"/>
      <c r="AD84" s="22"/>
      <c r="AE84" s="22"/>
      <c r="AF84" s="22"/>
      <c r="AG84" s="22"/>
      <c r="AH84" s="22"/>
      <c r="AI84" s="22"/>
      <c r="AJ84" s="22"/>
    </row>
    <row r="85" spans="1:36" ht="14.5">
      <c r="A85" s="18"/>
      <c r="B85" s="13"/>
      <c r="C85" s="18"/>
      <c r="D85" s="20"/>
      <c r="E85" s="21"/>
      <c r="F85" s="21"/>
      <c r="G85" s="2"/>
      <c r="H85" s="2"/>
      <c r="I85" s="2"/>
      <c r="J85" s="2"/>
      <c r="K85" s="2"/>
      <c r="L85" s="2"/>
      <c r="M85" s="2"/>
      <c r="N85" s="19"/>
      <c r="O85" s="2"/>
      <c r="P85" s="14"/>
      <c r="Q85" s="2"/>
      <c r="R85" s="14"/>
      <c r="S85" s="21"/>
      <c r="T85" s="2"/>
      <c r="U85" s="13"/>
      <c r="V85" s="22"/>
      <c r="W85" s="22"/>
      <c r="X85" s="22"/>
      <c r="Y85" s="22"/>
      <c r="Z85" s="22"/>
      <c r="AA85" s="22"/>
      <c r="AB85" s="22"/>
      <c r="AC85" s="22"/>
      <c r="AD85" s="22"/>
      <c r="AE85" s="22"/>
      <c r="AF85" s="22"/>
      <c r="AG85" s="22"/>
      <c r="AH85" s="22"/>
      <c r="AI85" s="22"/>
      <c r="AJ85" s="22"/>
    </row>
    <row r="86" spans="1:36" ht="14.5">
      <c r="A86" s="18"/>
      <c r="B86" s="13"/>
      <c r="C86" s="18"/>
      <c r="D86" s="20"/>
      <c r="E86" s="21"/>
      <c r="F86" s="21"/>
      <c r="G86" s="2"/>
      <c r="H86" s="2"/>
      <c r="I86" s="2"/>
      <c r="J86" s="2"/>
      <c r="K86" s="2"/>
      <c r="L86" s="2"/>
      <c r="M86" s="2"/>
      <c r="N86" s="19"/>
      <c r="O86" s="2"/>
      <c r="P86" s="14"/>
      <c r="Q86" s="2"/>
      <c r="R86" s="14"/>
      <c r="S86" s="21"/>
      <c r="T86" s="2"/>
      <c r="U86" s="13"/>
      <c r="V86" s="22"/>
      <c r="W86" s="22"/>
      <c r="X86" s="22"/>
      <c r="Y86" s="22"/>
      <c r="Z86" s="22"/>
      <c r="AA86" s="22"/>
      <c r="AB86" s="22"/>
      <c r="AC86" s="22"/>
      <c r="AD86" s="22"/>
      <c r="AE86" s="22"/>
      <c r="AF86" s="22"/>
      <c r="AG86" s="22"/>
      <c r="AH86" s="22"/>
      <c r="AI86" s="22"/>
      <c r="AJ86" s="22"/>
    </row>
    <row r="87" spans="1:36" ht="14.5">
      <c r="A87" s="18"/>
      <c r="B87" s="13"/>
      <c r="C87" s="18"/>
      <c r="D87" s="20"/>
      <c r="E87" s="21"/>
      <c r="F87" s="21"/>
      <c r="G87" s="2"/>
      <c r="H87" s="2"/>
      <c r="I87" s="2"/>
      <c r="J87" s="2"/>
      <c r="K87" s="2"/>
      <c r="L87" s="2"/>
      <c r="M87" s="2"/>
      <c r="N87" s="19"/>
      <c r="O87" s="2"/>
      <c r="P87" s="14"/>
      <c r="Q87" s="2"/>
      <c r="R87" s="14"/>
      <c r="S87" s="21"/>
      <c r="T87" s="2"/>
      <c r="U87" s="13"/>
      <c r="V87" s="22"/>
      <c r="W87" s="22"/>
      <c r="X87" s="22"/>
      <c r="Y87" s="22"/>
      <c r="Z87" s="22"/>
      <c r="AA87" s="22"/>
      <c r="AB87" s="22"/>
      <c r="AC87" s="22"/>
      <c r="AD87" s="22"/>
      <c r="AE87" s="22"/>
      <c r="AF87" s="22"/>
      <c r="AG87" s="22"/>
      <c r="AH87" s="22"/>
      <c r="AI87" s="22"/>
      <c r="AJ87" s="22"/>
    </row>
    <row r="88" spans="1:36" ht="14.5">
      <c r="A88" s="18"/>
      <c r="B88" s="13"/>
      <c r="C88" s="18"/>
      <c r="D88" s="20"/>
      <c r="E88" s="21"/>
      <c r="F88" s="21"/>
      <c r="G88" s="2"/>
      <c r="H88" s="2"/>
      <c r="I88" s="2"/>
      <c r="J88" s="2"/>
      <c r="K88" s="2"/>
      <c r="L88" s="2"/>
      <c r="M88" s="2"/>
      <c r="N88" s="19"/>
      <c r="O88" s="2"/>
      <c r="P88" s="14"/>
      <c r="Q88" s="2"/>
      <c r="R88" s="14"/>
      <c r="S88" s="21"/>
      <c r="T88" s="2"/>
      <c r="U88" s="13"/>
      <c r="V88" s="22"/>
      <c r="W88" s="22"/>
      <c r="X88" s="22"/>
      <c r="Y88" s="22"/>
      <c r="Z88" s="22"/>
      <c r="AA88" s="22"/>
      <c r="AB88" s="22"/>
      <c r="AC88" s="22"/>
      <c r="AD88" s="22"/>
      <c r="AE88" s="22"/>
      <c r="AF88" s="22"/>
      <c r="AG88" s="22"/>
      <c r="AH88" s="22"/>
      <c r="AI88" s="22"/>
      <c r="AJ88" s="22"/>
    </row>
    <row r="89" spans="1:36" ht="14.5">
      <c r="A89" s="18"/>
      <c r="B89" s="23"/>
      <c r="C89" s="18"/>
      <c r="D89" s="20"/>
      <c r="E89" s="21"/>
      <c r="F89" s="21"/>
      <c r="G89" s="2"/>
      <c r="H89" s="2"/>
      <c r="I89" s="2"/>
      <c r="J89" s="2"/>
      <c r="K89" s="2"/>
      <c r="L89" s="2"/>
      <c r="M89" s="2"/>
      <c r="N89" s="19"/>
      <c r="O89" s="2"/>
      <c r="P89" s="14"/>
      <c r="Q89" s="2"/>
      <c r="R89" s="14"/>
      <c r="S89" s="21"/>
      <c r="T89" s="2"/>
      <c r="U89" s="13"/>
      <c r="V89" s="22"/>
      <c r="W89" s="22"/>
      <c r="X89" s="22"/>
      <c r="Y89" s="22"/>
      <c r="Z89" s="22"/>
      <c r="AA89" s="22"/>
      <c r="AB89" s="22"/>
      <c r="AC89" s="22"/>
      <c r="AD89" s="22"/>
      <c r="AE89" s="22"/>
      <c r="AF89" s="22"/>
      <c r="AG89" s="22"/>
      <c r="AH89" s="22"/>
      <c r="AI89" s="22"/>
      <c r="AJ89" s="22"/>
    </row>
    <row r="90" spans="1:36" ht="14.5">
      <c r="A90" s="18"/>
      <c r="B90" s="13"/>
      <c r="C90" s="18"/>
      <c r="D90" s="20"/>
      <c r="E90" s="21"/>
      <c r="F90" s="21"/>
      <c r="G90" s="2"/>
      <c r="H90" s="2"/>
      <c r="I90" s="2"/>
      <c r="J90" s="2"/>
      <c r="K90" s="2"/>
      <c r="L90" s="2"/>
      <c r="M90" s="2"/>
      <c r="N90" s="19"/>
      <c r="O90" s="2"/>
      <c r="P90" s="14"/>
      <c r="Q90" s="2"/>
      <c r="R90" s="14"/>
      <c r="S90" s="21"/>
      <c r="T90" s="2"/>
      <c r="U90" s="13"/>
      <c r="V90" s="22"/>
      <c r="W90" s="22"/>
      <c r="X90" s="22"/>
      <c r="Y90" s="22"/>
      <c r="Z90" s="22"/>
      <c r="AA90" s="22"/>
      <c r="AB90" s="22"/>
      <c r="AC90" s="22"/>
      <c r="AD90" s="22"/>
      <c r="AE90" s="22"/>
      <c r="AF90" s="22"/>
      <c r="AG90" s="22"/>
      <c r="AH90" s="22"/>
      <c r="AI90" s="22"/>
      <c r="AJ90" s="22"/>
    </row>
    <row r="91" spans="1:36" ht="14.5">
      <c r="A91" s="18"/>
      <c r="B91" s="13"/>
      <c r="C91" s="18"/>
      <c r="D91" s="19"/>
      <c r="E91" s="16"/>
      <c r="F91" s="16"/>
      <c r="G91" s="16"/>
      <c r="H91" s="16"/>
      <c r="I91" s="16"/>
      <c r="J91" s="2"/>
      <c r="K91" s="15"/>
      <c r="L91" s="15"/>
      <c r="M91" s="16"/>
      <c r="N91" s="16"/>
      <c r="O91" s="2"/>
      <c r="P91" s="14"/>
      <c r="Q91" s="2"/>
      <c r="R91" s="14"/>
      <c r="S91" s="21"/>
      <c r="T91" s="2"/>
      <c r="U91" s="13"/>
      <c r="V91" s="22"/>
      <c r="W91" s="22"/>
      <c r="X91" s="22"/>
      <c r="Y91" s="22"/>
      <c r="Z91" s="22"/>
      <c r="AA91" s="22"/>
      <c r="AB91" s="22"/>
      <c r="AC91" s="22"/>
      <c r="AD91" s="22"/>
      <c r="AE91" s="22"/>
      <c r="AF91" s="22"/>
      <c r="AG91" s="22"/>
      <c r="AH91" s="22"/>
      <c r="AI91" s="22"/>
      <c r="AJ91" s="22"/>
    </row>
    <row r="92" spans="1:36" ht="14.5">
      <c r="A92" s="18"/>
      <c r="B92" s="13"/>
      <c r="C92" s="18"/>
      <c r="D92" s="20"/>
      <c r="E92" s="21"/>
      <c r="F92" s="21"/>
      <c r="G92" s="2"/>
      <c r="H92" s="2"/>
      <c r="I92" s="2"/>
      <c r="J92" s="2"/>
      <c r="K92" s="2"/>
      <c r="L92" s="2"/>
      <c r="M92" s="2"/>
      <c r="N92" s="19"/>
      <c r="O92" s="2"/>
      <c r="P92" s="14"/>
      <c r="Q92" s="2"/>
      <c r="R92" s="14"/>
      <c r="S92" s="21"/>
      <c r="T92" s="2"/>
      <c r="U92" s="13"/>
      <c r="V92" s="22"/>
      <c r="W92" s="22"/>
      <c r="X92" s="22"/>
      <c r="Y92" s="22"/>
      <c r="Z92" s="22"/>
      <c r="AA92" s="22"/>
      <c r="AB92" s="22"/>
      <c r="AC92" s="22"/>
      <c r="AD92" s="22"/>
      <c r="AE92" s="22"/>
      <c r="AF92" s="22"/>
      <c r="AG92" s="22"/>
      <c r="AH92" s="22"/>
      <c r="AI92" s="22"/>
      <c r="AJ92" s="22"/>
    </row>
    <row r="93" spans="1:36" ht="14.5">
      <c r="A93" s="18"/>
      <c r="B93" s="13"/>
      <c r="C93" s="18"/>
      <c r="D93" s="20"/>
      <c r="E93" s="21"/>
      <c r="F93" s="21"/>
      <c r="G93" s="2"/>
      <c r="H93" s="2"/>
      <c r="I93" s="16"/>
      <c r="J93" s="2"/>
      <c r="K93" s="2"/>
      <c r="L93" s="2"/>
      <c r="M93" s="2"/>
      <c r="N93" s="19"/>
      <c r="O93" s="2"/>
      <c r="P93" s="14"/>
      <c r="Q93" s="2"/>
      <c r="R93" s="14"/>
      <c r="S93" s="21"/>
      <c r="T93" s="2"/>
      <c r="U93" s="13"/>
      <c r="V93" s="22"/>
      <c r="W93" s="22"/>
      <c r="X93" s="22"/>
      <c r="Y93" s="22"/>
      <c r="Z93" s="22"/>
      <c r="AA93" s="22"/>
      <c r="AB93" s="22"/>
      <c r="AC93" s="22"/>
      <c r="AD93" s="22"/>
      <c r="AE93" s="22"/>
      <c r="AF93" s="22"/>
      <c r="AG93" s="22"/>
      <c r="AH93" s="22"/>
      <c r="AI93" s="22"/>
      <c r="AJ93" s="22"/>
    </row>
    <row r="94" spans="1:36" ht="14.5">
      <c r="A94" s="18"/>
      <c r="B94" s="13"/>
      <c r="C94" s="18"/>
      <c r="D94" s="20"/>
      <c r="E94" s="21"/>
      <c r="F94" s="21"/>
      <c r="G94" s="16"/>
      <c r="H94" s="16"/>
      <c r="I94" s="2"/>
      <c r="J94" s="2"/>
      <c r="K94" s="2"/>
      <c r="L94" s="2"/>
      <c r="M94" s="2"/>
      <c r="N94" s="19"/>
      <c r="O94" s="2"/>
      <c r="P94" s="14"/>
      <c r="Q94" s="2"/>
      <c r="R94" s="14"/>
      <c r="S94" s="21"/>
      <c r="T94" s="2"/>
      <c r="U94" s="13"/>
      <c r="V94" s="22"/>
      <c r="W94" s="22"/>
      <c r="X94" s="22"/>
      <c r="Y94" s="22"/>
      <c r="Z94" s="22"/>
      <c r="AA94" s="22"/>
      <c r="AB94" s="22"/>
      <c r="AC94" s="22"/>
      <c r="AD94" s="22"/>
      <c r="AE94" s="22"/>
      <c r="AF94" s="22"/>
      <c r="AG94" s="22"/>
      <c r="AH94" s="22"/>
      <c r="AI94" s="22"/>
      <c r="AJ94" s="22"/>
    </row>
    <row r="95" spans="1:36" ht="14.5">
      <c r="A95" s="18"/>
      <c r="B95" s="13"/>
      <c r="C95" s="18"/>
      <c r="D95" s="20"/>
      <c r="E95" s="21"/>
      <c r="F95" s="21"/>
      <c r="G95" s="2"/>
      <c r="H95" s="2"/>
      <c r="I95" s="2"/>
      <c r="J95" s="2"/>
      <c r="K95" s="2"/>
      <c r="L95" s="2"/>
      <c r="M95" s="2"/>
      <c r="N95" s="19"/>
      <c r="O95" s="2"/>
      <c r="P95" s="14"/>
      <c r="Q95" s="2"/>
      <c r="R95" s="14"/>
      <c r="S95" s="21"/>
      <c r="T95" s="2"/>
      <c r="U95" s="13"/>
      <c r="V95" s="22"/>
      <c r="W95" s="22"/>
      <c r="X95" s="22"/>
      <c r="Y95" s="22"/>
      <c r="Z95" s="22"/>
      <c r="AA95" s="22"/>
      <c r="AB95" s="22"/>
      <c r="AC95" s="22"/>
      <c r="AD95" s="22"/>
      <c r="AE95" s="22"/>
      <c r="AF95" s="22"/>
      <c r="AG95" s="22"/>
      <c r="AH95" s="22"/>
      <c r="AI95" s="22"/>
      <c r="AJ95" s="22"/>
    </row>
    <row r="96" spans="1:36" ht="14.5">
      <c r="A96" s="18"/>
      <c r="B96" s="13"/>
      <c r="C96" s="18"/>
      <c r="D96" s="20"/>
      <c r="E96" s="21"/>
      <c r="F96" s="21"/>
      <c r="G96" s="2"/>
      <c r="H96" s="2"/>
      <c r="I96" s="2"/>
      <c r="J96" s="2"/>
      <c r="K96" s="2"/>
      <c r="L96" s="2"/>
      <c r="M96" s="2"/>
      <c r="N96" s="19"/>
      <c r="O96" s="2"/>
      <c r="P96" s="14"/>
      <c r="Q96" s="2"/>
      <c r="R96" s="14"/>
      <c r="S96" s="21"/>
      <c r="T96" s="2"/>
      <c r="U96" s="13"/>
      <c r="V96" s="22"/>
      <c r="W96" s="22"/>
      <c r="X96" s="22"/>
      <c r="Y96" s="22"/>
      <c r="Z96" s="22"/>
      <c r="AA96" s="22"/>
      <c r="AB96" s="22"/>
      <c r="AC96" s="22"/>
      <c r="AD96" s="22"/>
      <c r="AE96" s="22"/>
      <c r="AF96" s="22"/>
      <c r="AG96" s="22"/>
      <c r="AH96" s="22"/>
      <c r="AI96" s="22"/>
      <c r="AJ96" s="22"/>
    </row>
    <row r="97" spans="1:36" ht="14.5">
      <c r="A97" s="18"/>
      <c r="B97" s="13"/>
      <c r="C97" s="18"/>
      <c r="D97" s="20"/>
      <c r="E97" s="21"/>
      <c r="F97" s="21"/>
      <c r="G97" s="2"/>
      <c r="H97" s="2"/>
      <c r="I97" s="2"/>
      <c r="J97" s="2"/>
      <c r="K97" s="2"/>
      <c r="L97" s="2"/>
      <c r="M97" s="2"/>
      <c r="N97" s="19"/>
      <c r="O97" s="2"/>
      <c r="P97" s="14"/>
      <c r="Q97" s="2"/>
      <c r="R97" s="14"/>
      <c r="S97" s="21"/>
      <c r="T97" s="2"/>
      <c r="U97" s="13"/>
      <c r="V97" s="22"/>
      <c r="W97" s="22"/>
      <c r="X97" s="22"/>
      <c r="Y97" s="22"/>
      <c r="Z97" s="22"/>
      <c r="AA97" s="22"/>
      <c r="AB97" s="22"/>
      <c r="AC97" s="22"/>
      <c r="AD97" s="22"/>
      <c r="AE97" s="22"/>
      <c r="AF97" s="22"/>
      <c r="AG97" s="22"/>
      <c r="AH97" s="22"/>
      <c r="AI97" s="22"/>
      <c r="AJ97" s="22"/>
    </row>
    <row r="98" spans="1:36" ht="14.5">
      <c r="A98" s="18"/>
      <c r="B98" s="13"/>
      <c r="C98" s="18"/>
      <c r="D98" s="20"/>
      <c r="E98" s="21"/>
      <c r="F98" s="21"/>
      <c r="G98" s="2"/>
      <c r="H98" s="2"/>
      <c r="I98" s="16"/>
      <c r="J98" s="2"/>
      <c r="K98" s="2"/>
      <c r="L98" s="2"/>
      <c r="M98" s="2"/>
      <c r="N98" s="19"/>
      <c r="O98" s="2"/>
      <c r="P98" s="14"/>
      <c r="Q98" s="2"/>
      <c r="R98" s="14"/>
      <c r="S98" s="21"/>
      <c r="T98" s="2"/>
      <c r="U98" s="13"/>
      <c r="V98" s="22"/>
      <c r="W98" s="22"/>
      <c r="X98" s="22"/>
      <c r="Y98" s="22"/>
      <c r="Z98" s="22"/>
      <c r="AA98" s="22"/>
      <c r="AB98" s="22"/>
      <c r="AC98" s="22"/>
      <c r="AD98" s="22"/>
      <c r="AE98" s="22"/>
      <c r="AF98" s="22"/>
      <c r="AG98" s="22"/>
      <c r="AH98" s="22"/>
      <c r="AI98" s="22"/>
      <c r="AJ98" s="22"/>
    </row>
    <row r="99" spans="1:36" ht="14.5">
      <c r="A99" s="18"/>
      <c r="B99" s="13"/>
      <c r="C99" s="18"/>
      <c r="D99" s="20"/>
      <c r="E99" s="21"/>
      <c r="F99" s="21"/>
      <c r="G99" s="2"/>
      <c r="H99" s="2"/>
      <c r="I99" s="2"/>
      <c r="J99" s="2"/>
      <c r="K99" s="2"/>
      <c r="L99" s="2"/>
      <c r="M99" s="2"/>
      <c r="N99" s="19"/>
      <c r="O99" s="2"/>
      <c r="P99" s="14"/>
      <c r="Q99" s="2"/>
      <c r="R99" s="14"/>
      <c r="S99" s="21"/>
      <c r="T99" s="2"/>
      <c r="U99" s="13"/>
      <c r="V99" s="22"/>
      <c r="W99" s="22"/>
      <c r="X99" s="22"/>
      <c r="Y99" s="22"/>
      <c r="Z99" s="22"/>
      <c r="AA99" s="22"/>
      <c r="AB99" s="22"/>
      <c r="AC99" s="22"/>
      <c r="AD99" s="22"/>
      <c r="AE99" s="22"/>
      <c r="AF99" s="22"/>
      <c r="AG99" s="22"/>
      <c r="AH99" s="22"/>
      <c r="AI99" s="22"/>
      <c r="AJ99" s="22"/>
    </row>
    <row r="100" spans="1:36" ht="14.5">
      <c r="A100" s="18"/>
      <c r="B100" s="13"/>
      <c r="C100" s="18"/>
      <c r="D100" s="20"/>
      <c r="E100" s="21"/>
      <c r="F100" s="22"/>
      <c r="G100" s="2"/>
      <c r="H100" s="2"/>
      <c r="I100" s="2"/>
      <c r="J100" s="2"/>
      <c r="K100" s="2"/>
      <c r="L100" s="2"/>
      <c r="M100" s="2"/>
      <c r="N100" s="19"/>
      <c r="O100" s="2"/>
      <c r="P100" s="14"/>
      <c r="Q100" s="2"/>
      <c r="R100" s="14"/>
      <c r="S100" s="21"/>
      <c r="T100" s="2"/>
      <c r="U100" s="13"/>
      <c r="V100" s="22"/>
      <c r="W100" s="22"/>
      <c r="X100" s="22"/>
      <c r="Y100" s="22"/>
      <c r="Z100" s="22"/>
      <c r="AA100" s="22"/>
      <c r="AB100" s="22"/>
      <c r="AC100" s="22"/>
      <c r="AD100" s="22"/>
      <c r="AE100" s="22"/>
      <c r="AF100" s="22"/>
      <c r="AG100" s="22"/>
      <c r="AH100" s="22"/>
      <c r="AI100" s="22"/>
      <c r="AJ100" s="22"/>
    </row>
    <row r="101" spans="1:36" ht="14.5">
      <c r="A101" s="308"/>
      <c r="B101" s="309"/>
      <c r="C101" s="308"/>
      <c r="D101" s="310"/>
      <c r="E101" s="311"/>
      <c r="F101" s="311"/>
      <c r="G101" s="312"/>
      <c r="H101" s="312"/>
      <c r="I101" s="312"/>
      <c r="J101" s="312"/>
      <c r="K101" s="312"/>
      <c r="L101" s="312"/>
      <c r="M101" s="312"/>
      <c r="N101" s="313"/>
      <c r="O101" s="312"/>
      <c r="P101" s="314"/>
      <c r="Q101" s="312"/>
      <c r="R101" s="314"/>
      <c r="S101" s="311"/>
      <c r="T101" s="312"/>
      <c r="U101" s="309"/>
      <c r="V101" s="22"/>
      <c r="W101" s="22"/>
      <c r="X101" s="22"/>
      <c r="Y101" s="22"/>
      <c r="Z101" s="22"/>
      <c r="AA101" s="22"/>
      <c r="AB101" s="22"/>
      <c r="AC101" s="22"/>
      <c r="AD101" s="22"/>
      <c r="AE101" s="22"/>
      <c r="AF101" s="22"/>
      <c r="AG101" s="22"/>
      <c r="AH101" s="22"/>
      <c r="AI101" s="22"/>
      <c r="AJ101" s="22"/>
    </row>
    <row r="102" spans="1:36" ht="14.5">
      <c r="A102" s="315"/>
      <c r="B102" s="316"/>
      <c r="C102" s="315"/>
      <c r="D102" s="317"/>
      <c r="E102" s="318"/>
      <c r="F102" s="318"/>
      <c r="G102" s="184"/>
      <c r="H102" s="184"/>
      <c r="I102" s="184"/>
      <c r="J102" s="184"/>
      <c r="K102" s="184"/>
      <c r="L102" s="2"/>
      <c r="M102" s="184"/>
      <c r="N102" s="181"/>
      <c r="O102" s="184"/>
      <c r="P102" s="319"/>
      <c r="Q102" s="184"/>
      <c r="R102" s="319"/>
      <c r="S102" s="318"/>
      <c r="T102" s="184"/>
      <c r="U102" s="316"/>
      <c r="V102" s="22"/>
      <c r="W102" s="22"/>
      <c r="X102" s="22"/>
      <c r="Y102" s="22"/>
      <c r="Z102" s="22"/>
      <c r="AA102" s="22"/>
      <c r="AB102" s="22"/>
      <c r="AC102" s="22"/>
      <c r="AD102" s="22"/>
      <c r="AE102" s="22"/>
      <c r="AF102" s="22"/>
      <c r="AG102" s="22"/>
      <c r="AH102" s="22"/>
      <c r="AI102" s="22"/>
      <c r="AJ102" s="22"/>
    </row>
    <row r="103" spans="1:36" ht="14.5">
      <c r="A103" s="315"/>
      <c r="B103" s="316"/>
      <c r="C103" s="315"/>
      <c r="D103" s="317"/>
      <c r="E103" s="318"/>
      <c r="F103" s="318"/>
      <c r="G103" s="184"/>
      <c r="H103" s="184"/>
      <c r="I103" s="184"/>
      <c r="J103" s="184"/>
      <c r="K103" s="184"/>
      <c r="L103" s="184"/>
      <c r="M103" s="184"/>
      <c r="N103" s="181"/>
      <c r="O103" s="184"/>
      <c r="P103" s="319"/>
      <c r="Q103" s="184"/>
      <c r="R103" s="319"/>
      <c r="S103" s="318"/>
      <c r="T103" s="184"/>
      <c r="U103" s="316"/>
      <c r="V103" s="22"/>
      <c r="W103" s="22"/>
      <c r="X103" s="22"/>
      <c r="Y103" s="22"/>
      <c r="Z103" s="22"/>
      <c r="AA103" s="22"/>
      <c r="AB103" s="22"/>
      <c r="AC103" s="22"/>
      <c r="AD103" s="22"/>
      <c r="AE103" s="22"/>
      <c r="AF103" s="22"/>
      <c r="AG103" s="22"/>
      <c r="AH103" s="22"/>
      <c r="AI103" s="22"/>
      <c r="AJ103" s="22"/>
    </row>
    <row r="104" spans="1:36" ht="14.5">
      <c r="A104" s="315"/>
      <c r="B104" s="316"/>
      <c r="C104" s="315"/>
      <c r="D104" s="317"/>
      <c r="E104" s="318"/>
      <c r="F104" s="318"/>
      <c r="G104" s="184"/>
      <c r="H104" s="184"/>
      <c r="I104" s="184"/>
      <c r="J104" s="184"/>
      <c r="K104" s="184"/>
      <c r="L104" s="184"/>
      <c r="M104" s="184"/>
      <c r="N104" s="181"/>
      <c r="O104" s="184"/>
      <c r="P104" s="319"/>
      <c r="Q104" s="184"/>
      <c r="R104" s="319"/>
      <c r="S104" s="318"/>
      <c r="T104" s="184"/>
      <c r="U104" s="316"/>
      <c r="V104" s="22"/>
      <c r="W104" s="22"/>
      <c r="X104" s="22"/>
      <c r="Y104" s="22"/>
      <c r="Z104" s="22"/>
      <c r="AA104" s="22"/>
      <c r="AB104" s="22"/>
      <c r="AC104" s="22"/>
      <c r="AD104" s="22"/>
      <c r="AE104" s="22"/>
      <c r="AF104" s="22"/>
      <c r="AG104" s="22"/>
      <c r="AH104" s="22"/>
      <c r="AI104" s="22"/>
      <c r="AJ104" s="22"/>
    </row>
    <row r="105" spans="1:36" ht="14.5">
      <c r="A105" s="315"/>
      <c r="B105" s="316"/>
      <c r="C105" s="315"/>
      <c r="D105" s="317"/>
      <c r="E105" s="318"/>
      <c r="F105" s="318"/>
      <c r="G105" s="184"/>
      <c r="H105" s="184"/>
      <c r="I105" s="184"/>
      <c r="J105" s="184"/>
      <c r="K105" s="184"/>
      <c r="L105" s="184"/>
      <c r="M105" s="184"/>
      <c r="N105" s="181"/>
      <c r="O105" s="184"/>
      <c r="P105" s="319"/>
      <c r="Q105" s="184"/>
      <c r="R105" s="319"/>
      <c r="S105" s="318"/>
      <c r="T105" s="184"/>
      <c r="U105" s="316"/>
      <c r="V105" s="22"/>
      <c r="W105" s="22"/>
      <c r="X105" s="22"/>
      <c r="Y105" s="22"/>
      <c r="Z105" s="22"/>
      <c r="AA105" s="22"/>
      <c r="AB105" s="22"/>
      <c r="AC105" s="22"/>
      <c r="AD105" s="22"/>
      <c r="AE105" s="22"/>
      <c r="AF105" s="22"/>
      <c r="AG105" s="22"/>
      <c r="AH105" s="22"/>
      <c r="AI105" s="22"/>
      <c r="AJ105" s="22"/>
    </row>
    <row r="106" spans="1:36" ht="14.5">
      <c r="A106" s="315"/>
      <c r="B106" s="316"/>
      <c r="C106" s="315"/>
      <c r="D106" s="317"/>
      <c r="E106" s="318"/>
      <c r="F106" s="318"/>
      <c r="G106" s="184"/>
      <c r="H106" s="184"/>
      <c r="I106" s="184"/>
      <c r="J106" s="26"/>
      <c r="K106" s="184"/>
      <c r="L106" s="184"/>
      <c r="M106" s="184"/>
      <c r="N106" s="181"/>
      <c r="O106" s="184"/>
      <c r="P106" s="319"/>
      <c r="Q106" s="184"/>
      <c r="R106" s="319"/>
      <c r="S106" s="318"/>
      <c r="T106" s="184"/>
      <c r="U106" s="316"/>
      <c r="V106" s="22"/>
      <c r="W106" s="22"/>
      <c r="X106" s="22"/>
      <c r="Y106" s="22"/>
      <c r="Z106" s="22"/>
      <c r="AA106" s="22"/>
      <c r="AB106" s="22"/>
      <c r="AC106" s="22"/>
      <c r="AD106" s="22"/>
      <c r="AE106" s="22"/>
      <c r="AF106" s="22"/>
      <c r="AG106" s="22"/>
      <c r="AH106" s="22"/>
      <c r="AI106" s="22"/>
      <c r="AJ106" s="22"/>
    </row>
    <row r="107" spans="1:36" ht="14.5">
      <c r="A107" s="29"/>
      <c r="B107" s="320"/>
      <c r="C107" s="29"/>
      <c r="D107" s="112"/>
      <c r="E107" s="22"/>
      <c r="F107" s="22"/>
      <c r="G107" s="26"/>
      <c r="H107" s="26"/>
      <c r="I107" s="26"/>
      <c r="J107" s="26"/>
      <c r="K107" s="26"/>
      <c r="L107" s="26"/>
      <c r="M107" s="26"/>
      <c r="N107" s="37"/>
      <c r="O107" s="26"/>
      <c r="P107" s="299"/>
      <c r="Q107" s="26"/>
      <c r="R107" s="299"/>
      <c r="S107" s="22"/>
      <c r="T107" s="26"/>
      <c r="U107" s="55"/>
      <c r="V107" s="22"/>
      <c r="W107" s="22"/>
      <c r="X107" s="22"/>
      <c r="Y107" s="22"/>
      <c r="Z107" s="22"/>
      <c r="AA107" s="22"/>
      <c r="AB107" s="22"/>
      <c r="AC107" s="22"/>
      <c r="AD107" s="22"/>
      <c r="AE107" s="22"/>
      <c r="AF107" s="22"/>
      <c r="AG107" s="22"/>
      <c r="AH107" s="22"/>
      <c r="AI107" s="22"/>
      <c r="AJ107" s="22"/>
    </row>
    <row r="108" spans="1:36" ht="14.5">
      <c r="A108" s="29"/>
      <c r="B108" s="55"/>
      <c r="C108" s="29"/>
      <c r="D108" s="112"/>
      <c r="E108" s="22"/>
      <c r="F108" s="22"/>
      <c r="G108" s="26"/>
      <c r="H108" s="26"/>
      <c r="I108" s="26"/>
      <c r="J108" s="26"/>
      <c r="K108" s="26"/>
      <c r="L108" s="26"/>
      <c r="M108" s="26"/>
      <c r="N108" s="37"/>
      <c r="O108" s="26"/>
      <c r="P108" s="299"/>
      <c r="Q108" s="26"/>
      <c r="R108" s="299"/>
      <c r="S108" s="22"/>
      <c r="T108" s="26"/>
      <c r="U108" s="55"/>
      <c r="V108" s="22"/>
      <c r="W108" s="22"/>
      <c r="X108" s="22"/>
      <c r="Y108" s="22"/>
      <c r="Z108" s="22"/>
      <c r="AA108" s="22"/>
      <c r="AB108" s="22"/>
      <c r="AC108" s="22"/>
      <c r="AD108" s="22"/>
      <c r="AE108" s="22"/>
      <c r="AF108" s="22"/>
      <c r="AG108" s="22"/>
      <c r="AH108" s="22"/>
      <c r="AI108" s="22"/>
      <c r="AJ108" s="22"/>
    </row>
    <row r="109" spans="1:36" ht="14.5">
      <c r="A109" s="29"/>
      <c r="B109" s="55"/>
      <c r="C109" s="29"/>
      <c r="D109" s="112"/>
      <c r="E109" s="22"/>
      <c r="F109" s="22"/>
      <c r="G109" s="26"/>
      <c r="H109" s="26"/>
      <c r="I109" s="26"/>
      <c r="J109" s="26"/>
      <c r="K109" s="26"/>
      <c r="L109" s="26"/>
      <c r="M109" s="26"/>
      <c r="N109" s="37"/>
      <c r="O109" s="26"/>
      <c r="P109" s="299"/>
      <c r="Q109" s="26"/>
      <c r="R109" s="299"/>
      <c r="S109" s="22"/>
      <c r="T109" s="26"/>
      <c r="U109" s="55"/>
      <c r="V109" s="22"/>
      <c r="W109" s="22"/>
      <c r="X109" s="22"/>
      <c r="Y109" s="22"/>
      <c r="Z109" s="22"/>
      <c r="AA109" s="22"/>
      <c r="AB109" s="22"/>
      <c r="AC109" s="22"/>
      <c r="AD109" s="22"/>
      <c r="AE109" s="22"/>
      <c r="AF109" s="22"/>
      <c r="AG109" s="22"/>
      <c r="AH109" s="22"/>
      <c r="AI109" s="22"/>
      <c r="AJ109" s="22"/>
    </row>
    <row r="110" spans="1:36" ht="14.5">
      <c r="A110" s="29"/>
      <c r="B110" s="55"/>
      <c r="C110" s="29"/>
      <c r="D110" s="112"/>
      <c r="E110" s="22"/>
      <c r="F110" s="22"/>
      <c r="G110" s="26"/>
      <c r="H110" s="26"/>
      <c r="I110" s="26"/>
      <c r="J110" s="26"/>
      <c r="K110" s="26"/>
      <c r="L110" s="26"/>
      <c r="M110" s="26"/>
      <c r="N110" s="37"/>
      <c r="O110" s="26"/>
      <c r="P110" s="299"/>
      <c r="Q110" s="26"/>
      <c r="R110" s="299"/>
      <c r="S110" s="22"/>
      <c r="T110" s="26"/>
      <c r="U110" s="55"/>
      <c r="V110" s="22"/>
      <c r="W110" s="22"/>
      <c r="X110" s="22"/>
      <c r="Y110" s="22"/>
      <c r="Z110" s="22"/>
      <c r="AA110" s="22"/>
      <c r="AB110" s="22"/>
      <c r="AC110" s="22"/>
      <c r="AD110" s="22"/>
      <c r="AE110" s="22"/>
      <c r="AF110" s="22"/>
      <c r="AG110" s="22"/>
      <c r="AH110" s="22"/>
      <c r="AI110" s="22"/>
      <c r="AJ110" s="22"/>
    </row>
    <row r="111" spans="1:36" ht="14.5">
      <c r="A111" s="29"/>
      <c r="B111" s="60"/>
      <c r="C111" s="29"/>
      <c r="D111" s="112"/>
      <c r="E111" s="22"/>
      <c r="F111" s="22"/>
      <c r="G111" s="26"/>
      <c r="H111" s="26"/>
      <c r="I111" s="26"/>
      <c r="J111" s="26"/>
      <c r="K111" s="26"/>
      <c r="L111" s="26"/>
      <c r="M111" s="26"/>
      <c r="N111" s="37"/>
      <c r="O111" s="26"/>
      <c r="P111" s="299"/>
      <c r="Q111" s="26"/>
      <c r="R111" s="299"/>
      <c r="S111" s="22"/>
      <c r="T111" s="26"/>
      <c r="U111" s="55"/>
      <c r="V111" s="22"/>
      <c r="W111" s="22"/>
      <c r="X111" s="22"/>
      <c r="Y111" s="22"/>
      <c r="Z111" s="22"/>
      <c r="AA111" s="22"/>
      <c r="AB111" s="22"/>
      <c r="AC111" s="22"/>
      <c r="AD111" s="22"/>
      <c r="AE111" s="22"/>
      <c r="AF111" s="22"/>
      <c r="AG111" s="22"/>
      <c r="AH111" s="22"/>
      <c r="AI111" s="22"/>
      <c r="AJ111" s="22"/>
    </row>
    <row r="112" spans="1:36" ht="14.5">
      <c r="A112" s="29"/>
      <c r="B112" s="55"/>
      <c r="C112" s="29"/>
      <c r="D112" s="20"/>
      <c r="E112" s="21"/>
      <c r="F112" s="21"/>
      <c r="G112" s="2"/>
      <c r="H112" s="2"/>
      <c r="I112" s="2"/>
      <c r="J112" s="2"/>
      <c r="K112" s="26"/>
      <c r="L112" s="2"/>
      <c r="M112" s="2"/>
      <c r="N112" s="19"/>
      <c r="O112" s="2"/>
      <c r="P112" s="14"/>
      <c r="Q112" s="2"/>
      <c r="R112" s="299"/>
      <c r="S112" s="22"/>
      <c r="T112" s="26"/>
      <c r="U112" s="55"/>
      <c r="V112" s="22"/>
      <c r="W112" s="22"/>
      <c r="X112" s="22"/>
      <c r="Y112" s="22"/>
      <c r="Z112" s="22"/>
      <c r="AA112" s="22"/>
      <c r="AB112" s="22"/>
      <c r="AC112" s="22"/>
      <c r="AD112" s="22"/>
      <c r="AE112" s="22"/>
      <c r="AF112" s="22"/>
      <c r="AG112" s="22"/>
      <c r="AH112" s="22"/>
      <c r="AI112" s="22"/>
      <c r="AJ112" s="22"/>
    </row>
    <row r="113" spans="1:36" ht="14.5">
      <c r="A113" s="29"/>
      <c r="B113" s="55"/>
      <c r="C113" s="29"/>
      <c r="D113" s="112"/>
      <c r="E113" s="22"/>
      <c r="F113" s="22"/>
      <c r="G113" s="37"/>
      <c r="H113" s="37"/>
      <c r="I113" s="26"/>
      <c r="J113" s="2"/>
      <c r="K113" s="21"/>
      <c r="L113" s="26"/>
      <c r="M113" s="26"/>
      <c r="N113" s="37"/>
      <c r="O113" s="26"/>
      <c r="P113" s="299"/>
      <c r="Q113" s="299"/>
      <c r="S113" s="22"/>
      <c r="T113" s="26"/>
      <c r="U113" s="55"/>
      <c r="V113" s="22"/>
      <c r="W113" s="22"/>
      <c r="X113" s="22"/>
      <c r="Y113" s="22"/>
      <c r="Z113" s="22"/>
      <c r="AA113" s="22"/>
      <c r="AB113" s="22"/>
      <c r="AC113" s="22"/>
      <c r="AD113" s="22"/>
      <c r="AE113" s="22"/>
      <c r="AF113" s="22"/>
      <c r="AG113" s="22"/>
      <c r="AH113" s="22"/>
      <c r="AI113" s="22"/>
      <c r="AJ113" s="22"/>
    </row>
    <row r="114" spans="1:36" ht="14.5">
      <c r="A114" s="29"/>
      <c r="B114" s="55"/>
      <c r="C114" s="29"/>
      <c r="D114" s="20"/>
      <c r="E114" s="21"/>
      <c r="F114" s="21"/>
      <c r="G114" s="2"/>
      <c r="H114" s="48"/>
      <c r="I114" s="48"/>
      <c r="J114" s="2"/>
      <c r="K114" s="15"/>
      <c r="L114" s="26"/>
      <c r="M114" s="26"/>
      <c r="N114" s="37"/>
      <c r="O114" s="26"/>
      <c r="P114" s="299"/>
      <c r="Q114" s="26"/>
      <c r="R114" s="299"/>
      <c r="S114" s="22"/>
      <c r="T114" s="26"/>
      <c r="U114" s="55"/>
      <c r="V114" s="22"/>
      <c r="W114" s="22"/>
      <c r="X114" s="22"/>
      <c r="Y114" s="22"/>
      <c r="Z114" s="22"/>
      <c r="AA114" s="22"/>
      <c r="AB114" s="22"/>
      <c r="AC114" s="22"/>
      <c r="AD114" s="22"/>
      <c r="AE114" s="22"/>
      <c r="AF114" s="22"/>
      <c r="AG114" s="22"/>
      <c r="AH114" s="22"/>
      <c r="AI114" s="22"/>
      <c r="AJ114" s="22"/>
    </row>
    <row r="115" spans="1:36" ht="14.5">
      <c r="A115" s="29"/>
      <c r="B115" s="55"/>
      <c r="C115" s="29"/>
      <c r="D115" s="46"/>
      <c r="E115" s="46"/>
      <c r="F115" s="46"/>
      <c r="G115" s="46"/>
      <c r="H115" s="46"/>
      <c r="I115" s="46"/>
      <c r="J115" s="2"/>
      <c r="K115" s="16"/>
      <c r="L115" s="26"/>
      <c r="M115" s="26"/>
      <c r="N115" s="37"/>
      <c r="O115" s="26"/>
      <c r="P115" s="299"/>
      <c r="Q115" s="26"/>
      <c r="R115" s="299"/>
      <c r="S115" s="22"/>
      <c r="T115" s="26"/>
      <c r="U115" s="55"/>
      <c r="V115" s="22"/>
      <c r="W115" s="22"/>
      <c r="X115" s="22"/>
      <c r="Y115" s="22"/>
      <c r="Z115" s="22"/>
      <c r="AA115" s="22"/>
      <c r="AB115" s="22"/>
      <c r="AC115" s="22"/>
      <c r="AD115" s="22"/>
      <c r="AE115" s="22"/>
      <c r="AF115" s="22"/>
      <c r="AG115" s="22"/>
      <c r="AH115" s="22"/>
      <c r="AI115" s="22"/>
      <c r="AJ115" s="22"/>
    </row>
    <row r="116" spans="1:36" ht="14.5">
      <c r="A116" s="29"/>
      <c r="B116" s="55"/>
      <c r="C116" s="29"/>
      <c r="D116" s="112"/>
      <c r="E116" s="22"/>
      <c r="F116" s="22"/>
      <c r="G116" s="26"/>
      <c r="H116" s="26"/>
      <c r="I116" s="26"/>
      <c r="J116" s="26"/>
      <c r="K116" s="46"/>
      <c r="L116" s="26"/>
      <c r="M116" s="26"/>
      <c r="N116" s="37"/>
      <c r="O116" s="26"/>
      <c r="P116" s="299"/>
      <c r="Q116" s="26"/>
      <c r="R116" s="299"/>
      <c r="S116" s="22"/>
      <c r="T116" s="26"/>
      <c r="U116" s="55"/>
      <c r="V116" s="22"/>
      <c r="W116" s="22"/>
      <c r="X116" s="22"/>
      <c r="Y116" s="22"/>
      <c r="Z116" s="22"/>
      <c r="AA116" s="22"/>
      <c r="AB116" s="22"/>
      <c r="AC116" s="22"/>
      <c r="AD116" s="22"/>
      <c r="AE116" s="22"/>
      <c r="AF116" s="22"/>
      <c r="AG116" s="22"/>
      <c r="AH116" s="22"/>
      <c r="AI116" s="22"/>
      <c r="AJ116" s="22"/>
    </row>
    <row r="117" spans="1:36" ht="14.5">
      <c r="A117" s="29"/>
      <c r="B117" s="55"/>
      <c r="C117" s="29"/>
      <c r="D117" s="112"/>
      <c r="E117" s="22"/>
      <c r="F117" s="22"/>
      <c r="G117" s="53"/>
      <c r="H117" s="26"/>
      <c r="I117" s="26"/>
      <c r="J117" s="2"/>
      <c r="K117" s="2"/>
      <c r="L117" s="26"/>
      <c r="M117" s="53"/>
      <c r="N117" s="37"/>
      <c r="O117" s="26"/>
      <c r="P117" s="299"/>
      <c r="Q117" s="26"/>
      <c r="R117" s="299"/>
      <c r="S117" s="22"/>
      <c r="T117" s="26"/>
      <c r="U117" s="55"/>
      <c r="V117" s="22"/>
      <c r="W117" s="22"/>
      <c r="X117" s="22"/>
      <c r="Y117" s="22"/>
      <c r="Z117" s="22"/>
      <c r="AA117" s="22"/>
      <c r="AB117" s="22"/>
      <c r="AC117" s="22"/>
      <c r="AD117" s="22"/>
      <c r="AE117" s="22"/>
      <c r="AF117" s="22"/>
      <c r="AG117" s="22"/>
      <c r="AH117" s="22"/>
      <c r="AI117" s="22"/>
      <c r="AJ117" s="22"/>
    </row>
    <row r="118" spans="1:36" ht="14.5">
      <c r="A118" s="29"/>
      <c r="B118" s="55"/>
      <c r="C118" s="29"/>
      <c r="D118" s="112"/>
      <c r="E118" s="22"/>
      <c r="F118" s="22"/>
      <c r="G118" s="26"/>
      <c r="H118" s="26"/>
      <c r="I118" s="26"/>
      <c r="J118" s="2"/>
      <c r="K118" s="46"/>
      <c r="L118" s="26"/>
      <c r="M118" s="26"/>
      <c r="N118" s="37"/>
      <c r="O118" s="26"/>
      <c r="P118" s="299"/>
      <c r="Q118" s="26"/>
      <c r="R118" s="299"/>
      <c r="S118" s="22"/>
      <c r="T118" s="26"/>
      <c r="U118" s="55"/>
      <c r="V118" s="22"/>
      <c r="W118" s="22"/>
      <c r="X118" s="22"/>
      <c r="Y118" s="22"/>
      <c r="Z118" s="22"/>
      <c r="AA118" s="22"/>
      <c r="AB118" s="22"/>
      <c r="AC118" s="22"/>
      <c r="AD118" s="22"/>
      <c r="AE118" s="22"/>
      <c r="AF118" s="22"/>
      <c r="AG118" s="22"/>
      <c r="AH118" s="22"/>
      <c r="AI118" s="22"/>
      <c r="AJ118" s="22"/>
    </row>
    <row r="119" spans="1:36" ht="14.5">
      <c r="A119" s="29"/>
      <c r="B119" s="55"/>
      <c r="C119" s="29"/>
      <c r="D119" s="112"/>
      <c r="E119" s="22"/>
      <c r="F119" s="22"/>
      <c r="G119" s="26"/>
      <c r="H119" s="26"/>
      <c r="I119" s="19"/>
      <c r="J119" s="19"/>
      <c r="K119" s="19"/>
      <c r="L119" s="26"/>
      <c r="M119" s="26"/>
      <c r="N119" s="37"/>
      <c r="O119" s="26"/>
      <c r="P119" s="299"/>
      <c r="Q119" s="26"/>
      <c r="R119" s="299"/>
      <c r="S119" s="22"/>
      <c r="T119" s="26"/>
      <c r="U119" s="55"/>
      <c r="V119" s="22"/>
      <c r="W119" s="22"/>
      <c r="X119" s="22"/>
      <c r="Y119" s="22"/>
      <c r="Z119" s="22"/>
      <c r="AA119" s="22"/>
      <c r="AB119" s="22"/>
      <c r="AC119" s="22"/>
      <c r="AD119" s="22"/>
      <c r="AE119" s="22"/>
      <c r="AF119" s="22"/>
      <c r="AG119" s="22"/>
      <c r="AH119" s="22"/>
      <c r="AI119" s="22"/>
      <c r="AJ119" s="22"/>
    </row>
    <row r="120" spans="1:36" ht="14.5">
      <c r="A120" s="29"/>
      <c r="B120" s="55"/>
      <c r="C120" s="29"/>
      <c r="D120" s="112"/>
      <c r="E120" s="22"/>
      <c r="F120" s="22"/>
      <c r="G120" s="26"/>
      <c r="H120" s="26"/>
      <c r="I120" s="26"/>
      <c r="J120" s="19"/>
      <c r="K120" s="26"/>
      <c r="L120" s="26"/>
      <c r="M120" s="26"/>
      <c r="N120" s="37"/>
      <c r="O120" s="26"/>
      <c r="P120" s="299"/>
      <c r="Q120" s="26"/>
      <c r="R120" s="299"/>
      <c r="S120" s="22"/>
      <c r="T120" s="26"/>
      <c r="U120" s="55"/>
      <c r="V120" s="22"/>
      <c r="W120" s="22"/>
      <c r="X120" s="22"/>
      <c r="Y120" s="22"/>
      <c r="Z120" s="22"/>
      <c r="AA120" s="22"/>
      <c r="AB120" s="22"/>
      <c r="AC120" s="22"/>
      <c r="AD120" s="22"/>
      <c r="AE120" s="22"/>
      <c r="AF120" s="22"/>
      <c r="AG120" s="22"/>
      <c r="AH120" s="22"/>
      <c r="AI120" s="22"/>
      <c r="AJ120" s="22"/>
    </row>
    <row r="121" spans="1:36" ht="14.5">
      <c r="A121" s="29"/>
      <c r="B121" s="55"/>
      <c r="C121" s="29"/>
      <c r="D121" s="112"/>
      <c r="E121" s="22"/>
      <c r="F121" s="22"/>
      <c r="G121" s="26"/>
      <c r="H121" s="26"/>
      <c r="I121" s="26"/>
      <c r="J121" s="2"/>
      <c r="K121" s="16"/>
      <c r="L121" s="26"/>
      <c r="M121" s="26"/>
      <c r="N121" s="37"/>
      <c r="O121" s="26"/>
      <c r="P121" s="299"/>
      <c r="Q121" s="26"/>
      <c r="R121" s="299"/>
      <c r="S121" s="22"/>
      <c r="T121" s="26"/>
      <c r="U121" s="55"/>
      <c r="V121" s="22"/>
      <c r="W121" s="22"/>
      <c r="X121" s="22"/>
      <c r="Y121" s="22"/>
      <c r="Z121" s="22"/>
      <c r="AA121" s="22"/>
      <c r="AB121" s="22"/>
      <c r="AC121" s="22"/>
      <c r="AD121" s="22"/>
      <c r="AE121" s="22"/>
      <c r="AF121" s="22"/>
      <c r="AG121" s="22"/>
      <c r="AH121" s="22"/>
      <c r="AI121" s="22"/>
      <c r="AJ121" s="22"/>
    </row>
    <row r="122" spans="1:36" ht="14.5">
      <c r="A122" s="29"/>
      <c r="B122" s="55"/>
      <c r="C122" s="29"/>
      <c r="D122" s="112"/>
      <c r="E122" s="22"/>
      <c r="F122" s="22"/>
      <c r="G122" s="26"/>
      <c r="H122" s="26"/>
      <c r="I122" s="26"/>
      <c r="J122" s="2"/>
      <c r="K122" s="16"/>
      <c r="L122" s="26"/>
      <c r="M122" s="26"/>
      <c r="N122" s="37"/>
      <c r="O122" s="26"/>
      <c r="P122" s="299"/>
      <c r="Q122" s="26"/>
      <c r="R122" s="299"/>
      <c r="S122" s="22"/>
      <c r="T122" s="26"/>
      <c r="U122" s="55"/>
      <c r="V122" s="22"/>
      <c r="W122" s="22"/>
      <c r="X122" s="22"/>
      <c r="Y122" s="22"/>
      <c r="Z122" s="22"/>
      <c r="AA122" s="22"/>
      <c r="AB122" s="22"/>
      <c r="AC122" s="22"/>
      <c r="AD122" s="22"/>
      <c r="AE122" s="22"/>
      <c r="AF122" s="22"/>
      <c r="AG122" s="22"/>
      <c r="AH122" s="22"/>
      <c r="AI122" s="22"/>
      <c r="AJ122" s="22"/>
    </row>
    <row r="123" spans="1:36" ht="14.5">
      <c r="A123" s="29"/>
      <c r="B123" s="55"/>
      <c r="C123" s="29"/>
      <c r="D123" s="112"/>
      <c r="E123" s="22"/>
      <c r="F123" s="22"/>
      <c r="G123" s="26"/>
      <c r="H123" s="26"/>
      <c r="I123" s="26"/>
      <c r="J123" s="2"/>
      <c r="K123" s="16"/>
      <c r="L123" s="26"/>
      <c r="M123" s="26"/>
      <c r="N123" s="37"/>
      <c r="O123" s="26"/>
      <c r="P123" s="299"/>
      <c r="Q123" s="26"/>
      <c r="R123" s="299"/>
      <c r="S123" s="22"/>
      <c r="T123" s="26"/>
      <c r="U123" s="55"/>
      <c r="V123" s="22"/>
      <c r="W123" s="22"/>
      <c r="X123" s="22"/>
      <c r="Y123" s="22"/>
      <c r="Z123" s="22"/>
      <c r="AA123" s="22"/>
      <c r="AB123" s="22"/>
      <c r="AC123" s="22"/>
      <c r="AD123" s="22"/>
      <c r="AE123" s="22"/>
      <c r="AF123" s="22"/>
      <c r="AG123" s="22"/>
      <c r="AH123" s="22"/>
      <c r="AI123" s="22"/>
      <c r="AJ123" s="22"/>
    </row>
    <row r="124" spans="1:36" ht="14.5">
      <c r="A124" s="29"/>
      <c r="B124" s="55"/>
      <c r="C124" s="29"/>
      <c r="D124" s="112"/>
      <c r="E124" s="22"/>
      <c r="F124" s="22"/>
      <c r="G124" s="26"/>
      <c r="H124" s="26"/>
      <c r="I124" s="26"/>
      <c r="J124" s="2"/>
      <c r="K124" s="16"/>
      <c r="L124" s="26"/>
      <c r="M124" s="26"/>
      <c r="N124" s="37"/>
      <c r="O124" s="26"/>
      <c r="P124" s="299"/>
      <c r="Q124" s="26"/>
      <c r="R124" s="299"/>
      <c r="S124" s="22"/>
      <c r="T124" s="26"/>
      <c r="U124" s="55"/>
      <c r="V124" s="22"/>
      <c r="W124" s="22"/>
      <c r="X124" s="22"/>
      <c r="Y124" s="22"/>
      <c r="Z124" s="22"/>
      <c r="AA124" s="22"/>
      <c r="AB124" s="22"/>
      <c r="AC124" s="22"/>
      <c r="AD124" s="22"/>
      <c r="AE124" s="22"/>
      <c r="AF124" s="22"/>
      <c r="AG124" s="22"/>
      <c r="AH124" s="22"/>
      <c r="AI124" s="22"/>
      <c r="AJ124" s="22"/>
    </row>
    <row r="125" spans="1:36" ht="14.5">
      <c r="A125" s="29"/>
      <c r="B125" s="55"/>
      <c r="C125" s="29"/>
      <c r="D125" s="112"/>
      <c r="E125" s="22"/>
      <c r="F125" s="22"/>
      <c r="G125" s="26"/>
      <c r="H125" s="26"/>
      <c r="I125" s="26"/>
      <c r="J125" s="2"/>
      <c r="K125" s="16"/>
      <c r="L125" s="26"/>
      <c r="M125" s="26"/>
      <c r="N125" s="37"/>
      <c r="O125" s="26"/>
      <c r="P125" s="299"/>
      <c r="Q125" s="26"/>
      <c r="R125" s="299"/>
      <c r="S125" s="22"/>
      <c r="T125" s="26"/>
      <c r="U125" s="55"/>
      <c r="V125" s="22"/>
      <c r="W125" s="22"/>
      <c r="X125" s="22"/>
      <c r="Y125" s="22"/>
      <c r="Z125" s="22"/>
      <c r="AA125" s="22"/>
      <c r="AB125" s="22"/>
      <c r="AC125" s="22"/>
      <c r="AD125" s="22"/>
      <c r="AE125" s="22"/>
      <c r="AF125" s="22"/>
      <c r="AG125" s="22"/>
      <c r="AH125" s="22"/>
      <c r="AI125" s="22"/>
      <c r="AJ125" s="22"/>
    </row>
    <row r="126" spans="1:36" ht="14.5">
      <c r="A126" s="29"/>
      <c r="B126" s="55"/>
      <c r="C126" s="29"/>
      <c r="D126" s="112"/>
      <c r="E126" s="22"/>
      <c r="F126" s="22"/>
      <c r="G126" s="26"/>
      <c r="H126" s="26"/>
      <c r="I126" s="26"/>
      <c r="J126" s="2"/>
      <c r="K126" s="16"/>
      <c r="L126" s="26"/>
      <c r="M126" s="26"/>
      <c r="N126" s="37"/>
      <c r="O126" s="26"/>
      <c r="P126" s="299"/>
      <c r="Q126" s="26"/>
      <c r="R126" s="299"/>
      <c r="S126" s="22"/>
      <c r="T126" s="26"/>
      <c r="U126" s="55"/>
      <c r="V126" s="22"/>
      <c r="W126" s="22"/>
      <c r="X126" s="22"/>
      <c r="Y126" s="22"/>
      <c r="Z126" s="22"/>
      <c r="AA126" s="22"/>
      <c r="AB126" s="22"/>
      <c r="AC126" s="22"/>
      <c r="AD126" s="22"/>
      <c r="AE126" s="22"/>
      <c r="AF126" s="22"/>
      <c r="AG126" s="22"/>
      <c r="AH126" s="22"/>
      <c r="AI126" s="22"/>
      <c r="AJ126" s="22"/>
    </row>
    <row r="127" spans="1:36" ht="14.5">
      <c r="A127" s="29"/>
      <c r="B127" s="55"/>
      <c r="C127" s="29"/>
      <c r="D127" s="112"/>
      <c r="E127" s="22"/>
      <c r="F127" s="22"/>
      <c r="G127" s="26"/>
      <c r="H127" s="26"/>
      <c r="I127" s="26"/>
      <c r="J127" s="26"/>
      <c r="K127" s="26"/>
      <c r="L127" s="26"/>
      <c r="M127" s="26"/>
      <c r="N127" s="37"/>
      <c r="O127" s="26"/>
      <c r="P127" s="299"/>
      <c r="Q127" s="26"/>
      <c r="R127" s="299"/>
      <c r="S127" s="22"/>
      <c r="T127" s="26"/>
      <c r="U127" s="55"/>
      <c r="V127" s="22"/>
      <c r="W127" s="22"/>
      <c r="X127" s="22"/>
      <c r="Y127" s="22"/>
      <c r="Z127" s="22"/>
      <c r="AA127" s="22"/>
      <c r="AB127" s="22"/>
      <c r="AC127" s="22"/>
      <c r="AD127" s="22"/>
      <c r="AE127" s="22"/>
      <c r="AF127" s="22"/>
      <c r="AG127" s="22"/>
      <c r="AH127" s="22"/>
      <c r="AI127" s="22"/>
      <c r="AJ127" s="22"/>
    </row>
    <row r="128" spans="1:36" ht="14.5">
      <c r="A128" s="29"/>
      <c r="B128" s="55"/>
      <c r="C128" s="29"/>
      <c r="D128" s="112"/>
      <c r="E128" s="22"/>
      <c r="F128" s="22"/>
      <c r="G128" s="26"/>
      <c r="H128" s="26"/>
      <c r="I128" s="26"/>
      <c r="J128" s="2"/>
      <c r="K128" s="16"/>
      <c r="L128" s="26"/>
      <c r="M128" s="26"/>
      <c r="N128" s="37"/>
      <c r="O128" s="26"/>
      <c r="P128" s="299"/>
      <c r="Q128" s="26"/>
      <c r="R128" s="299"/>
      <c r="S128" s="22"/>
      <c r="T128" s="26"/>
      <c r="U128" s="55"/>
      <c r="V128" s="22"/>
      <c r="W128" s="22"/>
      <c r="X128" s="22"/>
      <c r="Y128" s="22"/>
      <c r="Z128" s="22"/>
      <c r="AA128" s="22"/>
      <c r="AB128" s="22"/>
      <c r="AC128" s="22"/>
      <c r="AD128" s="22"/>
      <c r="AE128" s="22"/>
      <c r="AF128" s="22"/>
      <c r="AG128" s="22"/>
      <c r="AH128" s="22"/>
      <c r="AI128" s="22"/>
      <c r="AJ128" s="22"/>
    </row>
    <row r="129" spans="1:36" ht="14.5">
      <c r="A129" s="29"/>
      <c r="B129" s="55"/>
      <c r="C129" s="29"/>
      <c r="D129" s="112"/>
      <c r="E129" s="22"/>
      <c r="F129" s="22"/>
      <c r="G129" s="26"/>
      <c r="H129" s="26"/>
      <c r="I129" s="26"/>
      <c r="J129" s="2"/>
      <c r="K129" s="16"/>
      <c r="L129" s="26"/>
      <c r="M129" s="26"/>
      <c r="N129" s="37"/>
      <c r="O129" s="26"/>
      <c r="P129" s="299"/>
      <c r="Q129" s="26"/>
      <c r="R129" s="299"/>
      <c r="S129" s="22"/>
      <c r="T129" s="26"/>
      <c r="U129" s="55"/>
      <c r="V129" s="22"/>
      <c r="W129" s="22"/>
      <c r="X129" s="22"/>
      <c r="Y129" s="22"/>
      <c r="Z129" s="22"/>
      <c r="AA129" s="22"/>
      <c r="AB129" s="22"/>
      <c r="AC129" s="22"/>
      <c r="AD129" s="22"/>
      <c r="AE129" s="22"/>
      <c r="AF129" s="22"/>
      <c r="AG129" s="22"/>
      <c r="AH129" s="22"/>
      <c r="AI129" s="22"/>
      <c r="AJ129" s="22"/>
    </row>
    <row r="130" spans="1:36" ht="14.5">
      <c r="A130" s="29"/>
      <c r="B130" s="55"/>
      <c r="C130" s="29"/>
      <c r="D130" s="112"/>
      <c r="E130" s="22"/>
      <c r="F130" s="22"/>
      <c r="G130" s="26"/>
      <c r="H130" s="26"/>
      <c r="I130" s="26"/>
      <c r="J130" s="2"/>
      <c r="K130" s="16"/>
      <c r="L130" s="26"/>
      <c r="M130" s="26"/>
      <c r="N130" s="37"/>
      <c r="O130" s="26"/>
      <c r="P130" s="299"/>
      <c r="Q130" s="26"/>
      <c r="R130" s="299"/>
      <c r="S130" s="22"/>
      <c r="T130" s="26"/>
      <c r="U130" s="55"/>
      <c r="V130" s="22"/>
      <c r="W130" s="22"/>
      <c r="X130" s="22"/>
      <c r="Y130" s="22"/>
      <c r="Z130" s="22"/>
      <c r="AA130" s="22"/>
      <c r="AB130" s="22"/>
      <c r="AC130" s="22"/>
      <c r="AD130" s="22"/>
      <c r="AE130" s="22"/>
      <c r="AF130" s="22"/>
      <c r="AG130" s="22"/>
      <c r="AH130" s="22"/>
      <c r="AI130" s="22"/>
      <c r="AJ130" s="22"/>
    </row>
    <row r="131" spans="1:36" ht="14.5">
      <c r="A131" s="29"/>
      <c r="B131" s="55"/>
      <c r="C131" s="29"/>
      <c r="D131" s="112"/>
      <c r="E131" s="22"/>
      <c r="F131" s="22"/>
      <c r="G131" s="26"/>
      <c r="H131" s="26"/>
      <c r="I131" s="26"/>
      <c r="J131" s="2"/>
      <c r="K131" s="26"/>
      <c r="L131" s="26"/>
      <c r="M131" s="26"/>
      <c r="N131" s="37"/>
      <c r="O131" s="26"/>
      <c r="P131" s="299"/>
      <c r="Q131" s="26"/>
      <c r="R131" s="299"/>
      <c r="S131" s="22"/>
      <c r="T131" s="26"/>
      <c r="U131" s="55"/>
      <c r="V131" s="22"/>
      <c r="W131" s="22"/>
      <c r="X131" s="22"/>
      <c r="Y131" s="22"/>
      <c r="Z131" s="22"/>
      <c r="AA131" s="22"/>
      <c r="AB131" s="22"/>
      <c r="AC131" s="22"/>
      <c r="AD131" s="22"/>
      <c r="AE131" s="22"/>
      <c r="AF131" s="22"/>
      <c r="AG131" s="22"/>
      <c r="AH131" s="22"/>
      <c r="AI131" s="22"/>
      <c r="AJ131" s="22"/>
    </row>
    <row r="132" spans="1:36" ht="14.5">
      <c r="A132" s="29"/>
      <c r="B132" s="55"/>
      <c r="C132" s="29"/>
      <c r="D132" s="112"/>
      <c r="E132" s="22"/>
      <c r="F132" s="22"/>
      <c r="G132" s="26"/>
      <c r="H132" s="26"/>
      <c r="I132" s="26"/>
      <c r="J132" s="2"/>
      <c r="K132" s="16"/>
      <c r="L132" s="26"/>
      <c r="M132" s="26"/>
      <c r="N132" s="37"/>
      <c r="O132" s="26"/>
      <c r="P132" s="299"/>
      <c r="Q132" s="26"/>
      <c r="R132" s="299"/>
      <c r="S132" s="22"/>
      <c r="T132" s="26"/>
      <c r="U132" s="55"/>
      <c r="V132" s="22"/>
      <c r="W132" s="22"/>
      <c r="X132" s="22"/>
      <c r="Y132" s="22"/>
      <c r="Z132" s="22"/>
      <c r="AA132" s="22"/>
      <c r="AB132" s="22"/>
      <c r="AC132" s="22"/>
      <c r="AD132" s="22"/>
      <c r="AE132" s="22"/>
      <c r="AF132" s="22"/>
      <c r="AG132" s="22"/>
      <c r="AH132" s="22"/>
      <c r="AI132" s="22"/>
      <c r="AJ132" s="22"/>
    </row>
    <row r="133" spans="1:36" ht="14.5">
      <c r="A133" s="29"/>
      <c r="B133" s="55"/>
      <c r="C133" s="29"/>
      <c r="D133" s="112"/>
      <c r="E133" s="22"/>
      <c r="F133" s="22"/>
      <c r="G133" s="26"/>
      <c r="H133" s="26"/>
      <c r="I133" s="26"/>
      <c r="J133" s="2"/>
      <c r="K133" s="16"/>
      <c r="L133" s="26"/>
      <c r="M133" s="26"/>
      <c r="N133" s="37"/>
      <c r="O133" s="26"/>
      <c r="P133" s="299"/>
      <c r="Q133" s="26"/>
      <c r="R133" s="299"/>
      <c r="S133" s="22"/>
      <c r="T133" s="26"/>
      <c r="U133" s="55"/>
      <c r="V133" s="22"/>
      <c r="W133" s="22"/>
      <c r="X133" s="22"/>
      <c r="Y133" s="22"/>
      <c r="Z133" s="22"/>
      <c r="AA133" s="22"/>
      <c r="AB133" s="22"/>
      <c r="AC133" s="22"/>
      <c r="AD133" s="22"/>
      <c r="AE133" s="22"/>
      <c r="AF133" s="22"/>
      <c r="AG133" s="22"/>
      <c r="AH133" s="22"/>
      <c r="AI133" s="22"/>
      <c r="AJ133" s="22"/>
    </row>
    <row r="134" spans="1:36" ht="14.5">
      <c r="A134" s="29"/>
      <c r="B134" s="55"/>
      <c r="C134" s="29"/>
      <c r="D134" s="112"/>
      <c r="E134" s="22"/>
      <c r="F134" s="22"/>
      <c r="G134" s="26"/>
      <c r="H134" s="26"/>
      <c r="I134" s="26"/>
      <c r="J134" s="26"/>
      <c r="K134" s="26"/>
      <c r="L134" s="26"/>
      <c r="M134" s="26"/>
      <c r="N134" s="37"/>
      <c r="O134" s="26"/>
      <c r="P134" s="299"/>
      <c r="Q134" s="26"/>
      <c r="R134" s="299"/>
      <c r="S134" s="22"/>
      <c r="T134" s="26"/>
      <c r="U134" s="55"/>
      <c r="V134" s="22"/>
      <c r="W134" s="22"/>
      <c r="X134" s="22"/>
      <c r="Y134" s="22"/>
      <c r="Z134" s="22"/>
      <c r="AA134" s="22"/>
      <c r="AB134" s="22"/>
      <c r="AC134" s="22"/>
      <c r="AD134" s="22"/>
      <c r="AE134" s="22"/>
      <c r="AF134" s="22"/>
      <c r="AG134" s="22"/>
      <c r="AH134" s="22"/>
      <c r="AI134" s="22"/>
      <c r="AJ134" s="22"/>
    </row>
    <row r="135" spans="1:36" ht="14.5">
      <c r="A135" s="29"/>
      <c r="B135" s="55"/>
      <c r="C135" s="29"/>
      <c r="D135" s="112"/>
      <c r="E135" s="22"/>
      <c r="F135" s="22"/>
      <c r="G135" s="26"/>
      <c r="H135" s="26"/>
      <c r="I135" s="26"/>
      <c r="J135" s="26"/>
      <c r="K135" s="26"/>
      <c r="L135" s="26"/>
      <c r="M135" s="26"/>
      <c r="N135" s="37"/>
      <c r="O135" s="26"/>
      <c r="P135" s="299"/>
      <c r="Q135" s="26"/>
      <c r="R135" s="299"/>
      <c r="S135" s="22"/>
      <c r="T135" s="26"/>
      <c r="U135" s="55"/>
      <c r="V135" s="22"/>
      <c r="W135" s="22"/>
      <c r="X135" s="22"/>
      <c r="Y135" s="22"/>
      <c r="Z135" s="22"/>
      <c r="AA135" s="22"/>
      <c r="AB135" s="22"/>
      <c r="AC135" s="22"/>
      <c r="AD135" s="22"/>
      <c r="AE135" s="22"/>
      <c r="AF135" s="22"/>
      <c r="AG135" s="22"/>
      <c r="AH135" s="22"/>
      <c r="AI135" s="22"/>
      <c r="AJ135" s="22"/>
    </row>
    <row r="136" spans="1:36" ht="14.5">
      <c r="A136" s="29"/>
      <c r="B136" s="55"/>
      <c r="C136" s="29"/>
      <c r="D136" s="112"/>
      <c r="E136" s="22"/>
      <c r="F136" s="22"/>
      <c r="G136" s="26"/>
      <c r="H136" s="26"/>
      <c r="I136" s="26"/>
      <c r="J136" s="26"/>
      <c r="K136" s="26"/>
      <c r="L136" s="26"/>
      <c r="M136" s="26"/>
      <c r="N136" s="37"/>
      <c r="O136" s="26"/>
      <c r="P136" s="299"/>
      <c r="Q136" s="26"/>
      <c r="R136" s="299"/>
      <c r="S136" s="22"/>
      <c r="T136" s="26"/>
      <c r="U136" s="55"/>
      <c r="V136" s="22"/>
      <c r="W136" s="22"/>
      <c r="X136" s="22"/>
      <c r="Y136" s="22"/>
      <c r="Z136" s="22"/>
      <c r="AA136" s="22"/>
      <c r="AB136" s="22"/>
      <c r="AC136" s="22"/>
      <c r="AD136" s="22"/>
      <c r="AE136" s="22"/>
      <c r="AF136" s="22"/>
      <c r="AG136" s="22"/>
      <c r="AH136" s="22"/>
      <c r="AI136" s="22"/>
      <c r="AJ136" s="22"/>
    </row>
    <row r="137" spans="1:36" ht="14.5">
      <c r="A137" s="29"/>
      <c r="B137" s="55"/>
      <c r="C137" s="29"/>
      <c r="D137" s="112"/>
      <c r="E137" s="22"/>
      <c r="F137" s="22"/>
      <c r="G137" s="26"/>
      <c r="H137" s="26"/>
      <c r="I137" s="26"/>
      <c r="J137" s="26"/>
      <c r="K137" s="26"/>
      <c r="L137" s="26"/>
      <c r="M137" s="26"/>
      <c r="N137" s="37"/>
      <c r="O137" s="26"/>
      <c r="P137" s="299"/>
      <c r="Q137" s="26"/>
      <c r="R137" s="299"/>
      <c r="S137" s="22"/>
      <c r="T137" s="26"/>
      <c r="U137" s="55"/>
      <c r="V137" s="22"/>
      <c r="W137" s="22"/>
      <c r="X137" s="22"/>
      <c r="Y137" s="22"/>
      <c r="Z137" s="22"/>
      <c r="AA137" s="22"/>
      <c r="AB137" s="22"/>
      <c r="AC137" s="22"/>
      <c r="AD137" s="22"/>
      <c r="AE137" s="22"/>
      <c r="AF137" s="22"/>
      <c r="AG137" s="22"/>
      <c r="AH137" s="22"/>
      <c r="AI137" s="22"/>
      <c r="AJ137" s="22"/>
    </row>
    <row r="138" spans="1:36" ht="14.5">
      <c r="A138" s="29"/>
      <c r="B138" s="55"/>
      <c r="C138" s="29"/>
      <c r="D138" s="112"/>
      <c r="E138" s="22"/>
      <c r="F138" s="22"/>
      <c r="G138" s="26"/>
      <c r="H138" s="26"/>
      <c r="I138" s="26"/>
      <c r="J138" s="26"/>
      <c r="K138" s="26"/>
      <c r="L138" s="26"/>
      <c r="M138" s="26"/>
      <c r="N138" s="37"/>
      <c r="O138" s="26"/>
      <c r="P138" s="299"/>
      <c r="Q138" s="26"/>
      <c r="R138" s="299"/>
      <c r="S138" s="22"/>
      <c r="T138" s="26"/>
      <c r="U138" s="55"/>
      <c r="V138" s="22"/>
      <c r="W138" s="22"/>
      <c r="X138" s="22"/>
      <c r="Y138" s="22"/>
      <c r="Z138" s="22"/>
      <c r="AA138" s="22"/>
      <c r="AB138" s="22"/>
      <c r="AC138" s="22"/>
      <c r="AD138" s="22"/>
      <c r="AE138" s="22"/>
      <c r="AF138" s="22"/>
      <c r="AG138" s="22"/>
      <c r="AH138" s="22"/>
      <c r="AI138" s="22"/>
      <c r="AJ138" s="22"/>
    </row>
    <row r="139" spans="1:36" ht="14.5">
      <c r="A139" s="29"/>
      <c r="B139" s="55"/>
      <c r="C139" s="29"/>
      <c r="D139" s="112"/>
      <c r="E139" s="22"/>
      <c r="F139" s="22"/>
      <c r="G139" s="26"/>
      <c r="H139" s="26"/>
      <c r="I139" s="26"/>
      <c r="J139" s="26"/>
      <c r="K139" s="26"/>
      <c r="L139" s="26"/>
      <c r="M139" s="26"/>
      <c r="N139" s="37"/>
      <c r="O139" s="26"/>
      <c r="P139" s="299"/>
      <c r="Q139" s="26"/>
      <c r="R139" s="299"/>
      <c r="S139" s="22"/>
      <c r="T139" s="26"/>
      <c r="U139" s="55"/>
      <c r="V139" s="22"/>
      <c r="W139" s="22"/>
      <c r="X139" s="22"/>
      <c r="Y139" s="22"/>
      <c r="Z139" s="22"/>
      <c r="AA139" s="22"/>
      <c r="AB139" s="22"/>
      <c r="AC139" s="22"/>
      <c r="AD139" s="22"/>
      <c r="AE139" s="22"/>
      <c r="AF139" s="22"/>
      <c r="AG139" s="22"/>
      <c r="AH139" s="22"/>
      <c r="AI139" s="22"/>
      <c r="AJ139" s="22"/>
    </row>
    <row r="140" spans="1:36" ht="14.5">
      <c r="A140" s="29"/>
      <c r="B140" s="55"/>
      <c r="C140" s="29"/>
      <c r="D140" s="112"/>
      <c r="E140" s="22"/>
      <c r="F140" s="22"/>
      <c r="G140" s="70"/>
      <c r="I140" s="26"/>
      <c r="J140" s="26"/>
      <c r="K140" s="26"/>
      <c r="L140" s="26"/>
      <c r="O140" s="26"/>
      <c r="P140" s="299"/>
      <c r="Q140" s="26"/>
      <c r="R140" s="299"/>
      <c r="S140" s="22"/>
      <c r="T140" s="26"/>
      <c r="U140" s="55"/>
      <c r="V140" s="22"/>
      <c r="W140" s="22"/>
      <c r="X140" s="22"/>
      <c r="Y140" s="22"/>
      <c r="Z140" s="22"/>
      <c r="AA140" s="22"/>
      <c r="AB140" s="22"/>
      <c r="AC140" s="22"/>
      <c r="AD140" s="22"/>
      <c r="AE140" s="22"/>
      <c r="AF140" s="22"/>
      <c r="AG140" s="22"/>
      <c r="AH140" s="22"/>
      <c r="AI140" s="22"/>
      <c r="AJ140" s="22"/>
    </row>
    <row r="141" spans="1:36" ht="14.5">
      <c r="A141" s="29"/>
      <c r="B141" s="55"/>
      <c r="C141" s="29"/>
      <c r="D141" s="112"/>
      <c r="E141" s="22"/>
      <c r="F141" s="22"/>
      <c r="G141" s="70"/>
      <c r="I141" s="26"/>
      <c r="J141" s="26"/>
      <c r="K141" s="26"/>
      <c r="L141" s="26"/>
      <c r="O141" s="26"/>
      <c r="P141" s="299"/>
      <c r="Q141" s="26"/>
      <c r="R141" s="299"/>
      <c r="S141" s="22"/>
      <c r="T141" s="26"/>
      <c r="U141" s="55"/>
      <c r="V141" s="22"/>
      <c r="W141" s="22"/>
      <c r="X141" s="22"/>
      <c r="Y141" s="22"/>
      <c r="Z141" s="22"/>
      <c r="AA141" s="22"/>
      <c r="AB141" s="22"/>
      <c r="AC141" s="22"/>
      <c r="AD141" s="22"/>
      <c r="AE141" s="22"/>
      <c r="AF141" s="22"/>
      <c r="AG141" s="22"/>
      <c r="AH141" s="22"/>
      <c r="AI141" s="22"/>
      <c r="AJ141" s="22"/>
    </row>
    <row r="142" spans="1:36" ht="14.5">
      <c r="A142" s="29"/>
      <c r="B142" s="55"/>
      <c r="C142" s="29"/>
      <c r="D142" s="112"/>
      <c r="E142" s="22"/>
      <c r="F142" s="22"/>
      <c r="G142" s="70"/>
      <c r="I142" s="26"/>
      <c r="J142" s="26"/>
      <c r="K142" s="26"/>
      <c r="L142" s="26"/>
      <c r="O142" s="26"/>
      <c r="P142" s="299"/>
      <c r="Q142" s="26"/>
      <c r="R142" s="299"/>
      <c r="S142" s="22"/>
      <c r="T142" s="26"/>
      <c r="U142" s="55"/>
      <c r="V142" s="22"/>
      <c r="W142" s="22"/>
      <c r="X142" s="22"/>
      <c r="Y142" s="22"/>
      <c r="Z142" s="22"/>
      <c r="AA142" s="22"/>
      <c r="AB142" s="22"/>
      <c r="AC142" s="22"/>
      <c r="AD142" s="22"/>
      <c r="AE142" s="22"/>
      <c r="AF142" s="22"/>
      <c r="AG142" s="22"/>
      <c r="AH142" s="22"/>
      <c r="AI142" s="22"/>
      <c r="AJ142" s="22"/>
    </row>
    <row r="143" spans="1:36" ht="14.5">
      <c r="A143" s="29"/>
      <c r="B143" s="55"/>
      <c r="C143" s="29"/>
      <c r="D143" s="112"/>
      <c r="E143" s="22"/>
      <c r="F143" s="22"/>
      <c r="G143" s="26"/>
      <c r="H143" s="26"/>
      <c r="I143" s="26"/>
      <c r="J143" s="26"/>
      <c r="K143" s="26"/>
      <c r="L143" s="26"/>
      <c r="M143" s="26"/>
      <c r="N143" s="37"/>
      <c r="O143" s="26"/>
      <c r="P143" s="299"/>
      <c r="Q143" s="26"/>
      <c r="R143" s="299"/>
      <c r="S143" s="22"/>
      <c r="T143" s="26"/>
      <c r="U143" s="55"/>
      <c r="V143" s="22"/>
      <c r="W143" s="22"/>
      <c r="X143" s="22"/>
      <c r="Y143" s="22"/>
      <c r="Z143" s="22"/>
      <c r="AA143" s="22"/>
      <c r="AB143" s="22"/>
      <c r="AC143" s="22"/>
      <c r="AD143" s="22"/>
      <c r="AE143" s="22"/>
      <c r="AF143" s="22"/>
      <c r="AG143" s="22"/>
      <c r="AH143" s="22"/>
      <c r="AI143" s="22"/>
      <c r="AJ143" s="22"/>
    </row>
    <row r="144" spans="1:36" ht="14.5">
      <c r="A144" s="29"/>
      <c r="B144" s="55"/>
      <c r="C144" s="29"/>
      <c r="D144" s="112"/>
      <c r="E144" s="22"/>
      <c r="F144" s="22"/>
      <c r="G144" s="26"/>
      <c r="H144" s="26"/>
      <c r="I144" s="26"/>
      <c r="J144" s="26"/>
      <c r="K144" s="26"/>
      <c r="L144" s="26"/>
      <c r="M144" s="26"/>
      <c r="N144" s="37"/>
      <c r="O144" s="26"/>
      <c r="P144" s="299"/>
      <c r="Q144" s="26"/>
      <c r="R144" s="299"/>
      <c r="S144" s="22"/>
      <c r="T144" s="26"/>
      <c r="U144" s="55"/>
      <c r="V144" s="22"/>
      <c r="W144" s="22"/>
      <c r="X144" s="22"/>
      <c r="Y144" s="22"/>
      <c r="Z144" s="22"/>
      <c r="AA144" s="22"/>
      <c r="AB144" s="22"/>
      <c r="AC144" s="22"/>
      <c r="AD144" s="22"/>
      <c r="AE144" s="22"/>
      <c r="AF144" s="22"/>
      <c r="AG144" s="22"/>
      <c r="AH144" s="22"/>
      <c r="AI144" s="22"/>
      <c r="AJ144" s="22"/>
    </row>
    <row r="145" spans="1:36" ht="14.5">
      <c r="A145" s="29"/>
      <c r="B145" s="55"/>
      <c r="C145" s="29"/>
      <c r="D145" s="112"/>
      <c r="E145" s="22"/>
      <c r="F145" s="22"/>
      <c r="G145" s="26"/>
      <c r="H145" s="26"/>
      <c r="I145" s="26"/>
      <c r="J145" s="26"/>
      <c r="K145" s="26"/>
      <c r="L145" s="26"/>
      <c r="M145" s="26"/>
      <c r="N145" s="37"/>
      <c r="O145" s="26"/>
      <c r="P145" s="299"/>
      <c r="Q145" s="26"/>
      <c r="R145" s="299"/>
      <c r="S145" s="22"/>
      <c r="T145" s="26"/>
      <c r="U145" s="55"/>
      <c r="V145" s="22"/>
      <c r="W145" s="22"/>
      <c r="X145" s="22"/>
      <c r="Y145" s="22"/>
      <c r="Z145" s="22"/>
      <c r="AA145" s="22"/>
      <c r="AB145" s="22"/>
      <c r="AC145" s="22"/>
      <c r="AD145" s="22"/>
      <c r="AE145" s="22"/>
      <c r="AF145" s="22"/>
      <c r="AG145" s="22"/>
      <c r="AH145" s="22"/>
      <c r="AI145" s="22"/>
      <c r="AJ145" s="22"/>
    </row>
    <row r="146" spans="1:36" ht="14.5">
      <c r="A146" s="29"/>
      <c r="B146" s="55"/>
      <c r="C146" s="29"/>
      <c r="D146" s="112"/>
      <c r="E146" s="22"/>
      <c r="F146" s="22"/>
      <c r="G146" s="26"/>
      <c r="H146" s="26"/>
      <c r="I146" s="26"/>
      <c r="J146" s="26"/>
      <c r="K146" s="26"/>
      <c r="L146" s="26"/>
      <c r="M146" s="26"/>
      <c r="N146" s="37"/>
      <c r="O146" s="26"/>
      <c r="P146" s="299"/>
      <c r="Q146" s="26"/>
      <c r="R146" s="299"/>
      <c r="S146" s="22"/>
      <c r="T146" s="26"/>
      <c r="U146" s="55"/>
      <c r="V146" s="22"/>
      <c r="W146" s="22"/>
      <c r="X146" s="22"/>
      <c r="Y146" s="22"/>
      <c r="Z146" s="22"/>
      <c r="AA146" s="22"/>
      <c r="AB146" s="22"/>
      <c r="AC146" s="22"/>
      <c r="AD146" s="22"/>
      <c r="AE146" s="22"/>
      <c r="AF146" s="22"/>
      <c r="AG146" s="22"/>
      <c r="AH146" s="22"/>
      <c r="AI146" s="22"/>
      <c r="AJ146" s="22"/>
    </row>
    <row r="147" spans="1:36" ht="14.5">
      <c r="A147" s="29"/>
      <c r="B147" s="55"/>
      <c r="C147" s="29"/>
      <c r="D147" s="112"/>
      <c r="E147" s="22"/>
      <c r="F147" s="22"/>
      <c r="G147" s="26"/>
      <c r="H147" s="26"/>
      <c r="I147" s="26"/>
      <c r="J147" s="26"/>
      <c r="K147" s="26"/>
      <c r="L147" s="26"/>
      <c r="M147" s="26"/>
      <c r="N147" s="37"/>
      <c r="O147" s="26"/>
      <c r="P147" s="299"/>
      <c r="Q147" s="26"/>
      <c r="R147" s="299"/>
      <c r="S147" s="22"/>
      <c r="T147" s="26"/>
      <c r="U147" s="55"/>
      <c r="V147" s="22"/>
      <c r="W147" s="22"/>
      <c r="X147" s="22"/>
      <c r="Y147" s="22"/>
      <c r="Z147" s="22"/>
      <c r="AA147" s="22"/>
      <c r="AB147" s="22"/>
      <c r="AC147" s="22"/>
      <c r="AD147" s="22"/>
      <c r="AE147" s="22"/>
      <c r="AF147" s="22"/>
      <c r="AG147" s="22"/>
      <c r="AH147" s="22"/>
      <c r="AI147" s="22"/>
      <c r="AJ147" s="22"/>
    </row>
    <row r="148" spans="1:36" ht="14.5">
      <c r="A148" s="29"/>
      <c r="B148" s="55"/>
      <c r="C148" s="29"/>
      <c r="D148" s="112"/>
      <c r="E148" s="22"/>
      <c r="F148" s="22"/>
      <c r="G148" s="26"/>
      <c r="H148" s="26"/>
      <c r="I148" s="26"/>
      <c r="J148" s="26"/>
      <c r="K148" s="26"/>
      <c r="L148" s="26"/>
      <c r="M148" s="26"/>
      <c r="N148" s="37"/>
      <c r="O148" s="26"/>
      <c r="P148" s="299"/>
      <c r="Q148" s="26"/>
      <c r="R148" s="299"/>
      <c r="S148" s="22"/>
      <c r="T148" s="26"/>
      <c r="U148" s="55"/>
      <c r="V148" s="22"/>
      <c r="W148" s="22"/>
      <c r="X148" s="22"/>
      <c r="Y148" s="22"/>
      <c r="Z148" s="22"/>
      <c r="AA148" s="22"/>
      <c r="AB148" s="22"/>
      <c r="AC148" s="22"/>
      <c r="AD148" s="22"/>
      <c r="AE148" s="22"/>
      <c r="AF148" s="22"/>
      <c r="AG148" s="22"/>
      <c r="AH148" s="22"/>
      <c r="AI148" s="22"/>
      <c r="AJ148" s="22"/>
    </row>
    <row r="149" spans="1:36" ht="14.5">
      <c r="A149" s="29"/>
      <c r="B149" s="55"/>
      <c r="C149" s="29"/>
      <c r="D149" s="112"/>
      <c r="E149" s="22"/>
      <c r="F149" s="22"/>
      <c r="G149" s="26"/>
      <c r="H149" s="26"/>
      <c r="I149" s="26"/>
      <c r="J149" s="26"/>
      <c r="K149" s="26"/>
      <c r="L149" s="26"/>
      <c r="M149" s="26"/>
      <c r="N149" s="37"/>
      <c r="O149" s="26"/>
      <c r="P149" s="299"/>
      <c r="Q149" s="26"/>
      <c r="R149" s="299"/>
      <c r="S149" s="22"/>
      <c r="T149" s="26"/>
      <c r="U149" s="55"/>
      <c r="V149" s="22"/>
      <c r="W149" s="22"/>
      <c r="X149" s="22"/>
      <c r="Y149" s="22"/>
      <c r="Z149" s="22"/>
      <c r="AA149" s="22"/>
      <c r="AB149" s="22"/>
      <c r="AC149" s="22"/>
      <c r="AD149" s="22"/>
      <c r="AE149" s="22"/>
      <c r="AF149" s="22"/>
      <c r="AG149" s="22"/>
      <c r="AH149" s="22"/>
      <c r="AI149" s="22"/>
      <c r="AJ149" s="22"/>
    </row>
    <row r="150" spans="1:36" ht="14.5">
      <c r="A150" s="29"/>
      <c r="B150" s="55"/>
      <c r="C150" s="29"/>
      <c r="D150" s="112"/>
      <c r="E150" s="22"/>
      <c r="F150" s="22"/>
      <c r="G150" s="26"/>
      <c r="H150" s="26"/>
      <c r="I150" s="26"/>
      <c r="J150" s="26"/>
      <c r="K150" s="26"/>
      <c r="L150" s="26"/>
      <c r="M150" s="26"/>
      <c r="N150" s="37"/>
      <c r="O150" s="26"/>
      <c r="P150" s="299"/>
      <c r="Q150" s="26"/>
      <c r="R150" s="299"/>
      <c r="S150" s="22"/>
      <c r="T150" s="26"/>
      <c r="U150" s="55"/>
      <c r="V150" s="22"/>
      <c r="W150" s="22"/>
      <c r="X150" s="22"/>
      <c r="Y150" s="22"/>
      <c r="Z150" s="22"/>
      <c r="AA150" s="22"/>
      <c r="AB150" s="22"/>
      <c r="AC150" s="22"/>
      <c r="AD150" s="22"/>
      <c r="AE150" s="22"/>
      <c r="AF150" s="22"/>
      <c r="AG150" s="22"/>
      <c r="AH150" s="22"/>
      <c r="AI150" s="22"/>
      <c r="AJ150" s="22"/>
    </row>
    <row r="151" spans="1:36" ht="14.5">
      <c r="A151" s="29"/>
      <c r="B151" s="55"/>
      <c r="C151" s="29"/>
      <c r="D151" s="112"/>
      <c r="E151" s="22"/>
      <c r="F151" s="22"/>
      <c r="G151" s="26"/>
      <c r="H151" s="26"/>
      <c r="I151" s="26"/>
      <c r="J151" s="26"/>
      <c r="K151" s="26"/>
      <c r="L151" s="26"/>
      <c r="M151" s="26"/>
      <c r="N151" s="37"/>
      <c r="O151" s="26"/>
      <c r="P151" s="299"/>
      <c r="Q151" s="26"/>
      <c r="R151" s="299"/>
      <c r="S151" s="22"/>
      <c r="T151" s="26"/>
      <c r="U151" s="55"/>
      <c r="V151" s="22"/>
      <c r="W151" s="22"/>
      <c r="X151" s="22"/>
      <c r="Y151" s="22"/>
      <c r="Z151" s="22"/>
      <c r="AA151" s="22"/>
      <c r="AB151" s="22"/>
      <c r="AC151" s="22"/>
      <c r="AD151" s="22"/>
      <c r="AE151" s="22"/>
      <c r="AF151" s="22"/>
      <c r="AG151" s="22"/>
      <c r="AH151" s="22"/>
      <c r="AI151" s="22"/>
      <c r="AJ151" s="22"/>
    </row>
    <row r="152" spans="1:36" ht="14.5">
      <c r="A152" s="29"/>
      <c r="B152" s="55"/>
      <c r="C152" s="29"/>
      <c r="D152" s="112"/>
      <c r="E152" s="22"/>
      <c r="F152" s="22"/>
      <c r="G152" s="26"/>
      <c r="H152" s="26"/>
      <c r="I152" s="26"/>
      <c r="J152" s="26"/>
      <c r="K152" s="26"/>
      <c r="L152" s="26"/>
      <c r="M152" s="26"/>
      <c r="N152" s="37"/>
      <c r="O152" s="26"/>
      <c r="P152" s="299"/>
      <c r="Q152" s="26"/>
      <c r="R152" s="299"/>
      <c r="S152" s="22"/>
      <c r="T152" s="26"/>
      <c r="U152" s="55"/>
      <c r="V152" s="22"/>
      <c r="W152" s="22"/>
      <c r="X152" s="22"/>
      <c r="Y152" s="22"/>
      <c r="Z152" s="22"/>
      <c r="AA152" s="22"/>
      <c r="AB152" s="22"/>
      <c r="AC152" s="22"/>
      <c r="AD152" s="22"/>
      <c r="AE152" s="22"/>
      <c r="AF152" s="22"/>
      <c r="AG152" s="22"/>
      <c r="AH152" s="22"/>
      <c r="AI152" s="22"/>
      <c r="AJ152" s="22"/>
    </row>
    <row r="153" spans="1:36" ht="14.5">
      <c r="A153" s="29"/>
      <c r="B153" s="55"/>
      <c r="C153" s="29"/>
      <c r="D153" s="112"/>
      <c r="E153" s="22"/>
      <c r="F153" s="22"/>
      <c r="G153" s="26"/>
      <c r="H153" s="26"/>
      <c r="I153" s="26"/>
      <c r="J153" s="26"/>
      <c r="K153" s="26"/>
      <c r="L153" s="26"/>
      <c r="M153" s="26"/>
      <c r="N153" s="37"/>
      <c r="O153" s="26"/>
      <c r="P153" s="299"/>
      <c r="Q153" s="26"/>
      <c r="R153" s="299"/>
      <c r="S153" s="22"/>
      <c r="T153" s="26"/>
      <c r="U153" s="55"/>
      <c r="V153" s="22"/>
      <c r="W153" s="22"/>
      <c r="X153" s="22"/>
      <c r="Y153" s="22"/>
      <c r="Z153" s="22"/>
      <c r="AA153" s="22"/>
      <c r="AB153" s="22"/>
      <c r="AC153" s="22"/>
      <c r="AD153" s="22"/>
      <c r="AE153" s="22"/>
      <c r="AF153" s="22"/>
      <c r="AG153" s="22"/>
      <c r="AH153" s="22"/>
      <c r="AI153" s="22"/>
      <c r="AJ153" s="22"/>
    </row>
    <row r="154" spans="1:36" ht="14.5">
      <c r="A154" s="29"/>
      <c r="B154" s="55"/>
      <c r="C154" s="29"/>
      <c r="D154" s="112"/>
      <c r="E154" s="22"/>
      <c r="F154" s="22"/>
      <c r="G154" s="26"/>
      <c r="H154" s="26"/>
      <c r="I154" s="26"/>
      <c r="J154" s="26"/>
      <c r="K154" s="26"/>
      <c r="L154" s="26"/>
      <c r="M154" s="26"/>
      <c r="N154" s="37"/>
      <c r="O154" s="26"/>
      <c r="P154" s="299"/>
      <c r="Q154" s="26"/>
      <c r="R154" s="299"/>
      <c r="S154" s="22"/>
      <c r="T154" s="26"/>
      <c r="U154" s="55"/>
      <c r="V154" s="22"/>
      <c r="W154" s="22"/>
      <c r="X154" s="22"/>
      <c r="Y154" s="22"/>
      <c r="Z154" s="22"/>
      <c r="AA154" s="22"/>
      <c r="AB154" s="22"/>
      <c r="AC154" s="22"/>
      <c r="AD154" s="22"/>
      <c r="AE154" s="22"/>
      <c r="AF154" s="22"/>
      <c r="AG154" s="22"/>
      <c r="AH154" s="22"/>
      <c r="AI154" s="22"/>
      <c r="AJ154" s="22"/>
    </row>
    <row r="155" spans="1:36" ht="14.5">
      <c r="A155" s="29"/>
      <c r="B155" s="55"/>
      <c r="C155" s="29"/>
      <c r="D155" s="112"/>
      <c r="E155" s="22"/>
      <c r="F155" s="22"/>
      <c r="G155" s="26"/>
      <c r="H155" s="26"/>
      <c r="I155" s="26"/>
      <c r="J155" s="26"/>
      <c r="K155" s="26"/>
      <c r="L155" s="26"/>
      <c r="M155" s="26"/>
      <c r="N155" s="37"/>
      <c r="O155" s="26"/>
      <c r="P155" s="299"/>
      <c r="Q155" s="26"/>
      <c r="R155" s="299"/>
      <c r="S155" s="22"/>
      <c r="T155" s="26"/>
      <c r="U155" s="55"/>
      <c r="V155" s="22"/>
      <c r="W155" s="22"/>
      <c r="X155" s="22"/>
      <c r="Y155" s="22"/>
      <c r="Z155" s="22"/>
      <c r="AA155" s="22"/>
      <c r="AB155" s="22"/>
      <c r="AC155" s="22"/>
      <c r="AD155" s="22"/>
      <c r="AE155" s="22"/>
      <c r="AF155" s="22"/>
      <c r="AG155" s="22"/>
      <c r="AH155" s="22"/>
      <c r="AI155" s="22"/>
      <c r="AJ155" s="22"/>
    </row>
    <row r="156" spans="1:36" ht="14.5">
      <c r="A156" s="29"/>
      <c r="B156" s="55"/>
      <c r="C156" s="29"/>
      <c r="D156" s="112"/>
      <c r="E156" s="22"/>
      <c r="F156" s="22"/>
      <c r="G156" s="26"/>
      <c r="H156" s="26"/>
      <c r="I156" s="26"/>
      <c r="J156" s="26"/>
      <c r="K156" s="26"/>
      <c r="L156" s="26"/>
      <c r="M156" s="26"/>
      <c r="N156" s="37"/>
      <c r="O156" s="26"/>
      <c r="P156" s="299"/>
      <c r="Q156" s="26"/>
      <c r="R156" s="299"/>
      <c r="S156" s="22"/>
      <c r="T156" s="26"/>
      <c r="U156" s="55"/>
      <c r="V156" s="22"/>
      <c r="W156" s="22"/>
      <c r="X156" s="22"/>
      <c r="Y156" s="22"/>
      <c r="Z156" s="22"/>
      <c r="AA156" s="22"/>
      <c r="AB156" s="22"/>
      <c r="AC156" s="22"/>
      <c r="AD156" s="22"/>
      <c r="AE156" s="22"/>
      <c r="AF156" s="22"/>
      <c r="AG156" s="22"/>
      <c r="AH156" s="22"/>
      <c r="AI156" s="22"/>
      <c r="AJ156" s="22"/>
    </row>
    <row r="157" spans="1:36" ht="14.5">
      <c r="A157" s="29"/>
      <c r="B157" s="55"/>
      <c r="C157" s="29"/>
      <c r="D157" s="112"/>
      <c r="E157" s="22"/>
      <c r="F157" s="22"/>
      <c r="G157" s="26"/>
      <c r="H157" s="26"/>
      <c r="I157" s="26"/>
      <c r="J157" s="26"/>
      <c r="K157" s="26"/>
      <c r="L157" s="26"/>
      <c r="M157" s="26"/>
      <c r="N157" s="37"/>
      <c r="O157" s="26"/>
      <c r="P157" s="299"/>
      <c r="Q157" s="26"/>
      <c r="R157" s="299"/>
      <c r="S157" s="22"/>
      <c r="T157" s="26"/>
      <c r="U157" s="55"/>
      <c r="V157" s="22"/>
      <c r="W157" s="22"/>
      <c r="X157" s="22"/>
      <c r="Y157" s="22"/>
      <c r="Z157" s="22"/>
      <c r="AA157" s="22"/>
      <c r="AB157" s="22"/>
      <c r="AC157" s="22"/>
      <c r="AD157" s="22"/>
      <c r="AE157" s="22"/>
      <c r="AF157" s="22"/>
      <c r="AG157" s="22"/>
      <c r="AH157" s="22"/>
      <c r="AI157" s="22"/>
      <c r="AJ157" s="22"/>
    </row>
    <row r="158" spans="1:36" ht="14.5">
      <c r="A158" s="29"/>
      <c r="B158" s="55"/>
      <c r="C158" s="29"/>
      <c r="D158" s="112"/>
      <c r="E158" s="22"/>
      <c r="F158" s="22"/>
      <c r="G158" s="26"/>
      <c r="H158" s="26"/>
      <c r="I158" s="26"/>
      <c r="J158" s="26"/>
      <c r="K158" s="26"/>
      <c r="L158" s="26"/>
      <c r="M158" s="26"/>
      <c r="N158" s="37"/>
      <c r="O158" s="26"/>
      <c r="P158" s="299"/>
      <c r="Q158" s="26"/>
      <c r="R158" s="299"/>
      <c r="S158" s="22"/>
      <c r="T158" s="26"/>
      <c r="U158" s="55"/>
      <c r="V158" s="22"/>
      <c r="W158" s="22"/>
      <c r="X158" s="22"/>
      <c r="Y158" s="22"/>
      <c r="Z158" s="22"/>
      <c r="AA158" s="22"/>
      <c r="AB158" s="22"/>
      <c r="AC158" s="22"/>
      <c r="AD158" s="22"/>
      <c r="AE158" s="22"/>
      <c r="AF158" s="22"/>
      <c r="AG158" s="22"/>
      <c r="AH158" s="22"/>
      <c r="AI158" s="22"/>
      <c r="AJ158" s="22"/>
    </row>
    <row r="159" spans="1:36" ht="14.5">
      <c r="A159" s="29"/>
      <c r="B159" s="55"/>
      <c r="C159" s="29"/>
      <c r="D159" s="112"/>
      <c r="E159" s="22"/>
      <c r="F159" s="22"/>
      <c r="G159" s="26"/>
      <c r="H159" s="26"/>
      <c r="I159" s="26"/>
      <c r="J159" s="26"/>
      <c r="K159" s="26"/>
      <c r="L159" s="26"/>
      <c r="M159" s="26"/>
      <c r="N159" s="37"/>
      <c r="O159" s="26"/>
      <c r="P159" s="299"/>
      <c r="Q159" s="26"/>
      <c r="R159" s="299"/>
      <c r="S159" s="22"/>
      <c r="T159" s="26"/>
      <c r="U159" s="55"/>
      <c r="V159" s="22"/>
      <c r="W159" s="22"/>
      <c r="X159" s="22"/>
      <c r="Y159" s="22"/>
      <c r="Z159" s="22"/>
      <c r="AA159" s="22"/>
      <c r="AB159" s="22"/>
      <c r="AC159" s="22"/>
      <c r="AD159" s="22"/>
      <c r="AE159" s="22"/>
      <c r="AF159" s="22"/>
      <c r="AG159" s="22"/>
      <c r="AH159" s="22"/>
      <c r="AI159" s="22"/>
      <c r="AJ159" s="22"/>
    </row>
    <row r="160" spans="1:36" ht="14.5">
      <c r="A160" s="29"/>
      <c r="B160" s="55"/>
      <c r="C160" s="29"/>
      <c r="D160" s="112"/>
      <c r="E160" s="22"/>
      <c r="F160" s="22"/>
      <c r="G160" s="26"/>
      <c r="H160" s="26"/>
      <c r="I160" s="26"/>
      <c r="J160" s="26"/>
      <c r="K160" s="26"/>
      <c r="L160" s="26"/>
      <c r="M160" s="26"/>
      <c r="N160" s="37"/>
      <c r="O160" s="26"/>
      <c r="P160" s="299"/>
      <c r="Q160" s="26"/>
      <c r="R160" s="299"/>
      <c r="S160" s="22"/>
      <c r="T160" s="26"/>
      <c r="U160" s="55"/>
      <c r="V160" s="22"/>
      <c r="W160" s="22"/>
      <c r="X160" s="22"/>
      <c r="Y160" s="22"/>
      <c r="Z160" s="22"/>
      <c r="AA160" s="22"/>
      <c r="AB160" s="22"/>
      <c r="AC160" s="22"/>
      <c r="AD160" s="22"/>
      <c r="AE160" s="22"/>
      <c r="AF160" s="22"/>
      <c r="AG160" s="22"/>
      <c r="AH160" s="22"/>
      <c r="AI160" s="22"/>
      <c r="AJ160" s="22"/>
    </row>
    <row r="161" spans="1:36" ht="14.5">
      <c r="A161" s="29"/>
      <c r="B161" s="55"/>
      <c r="C161" s="29"/>
      <c r="D161" s="112"/>
      <c r="E161" s="22"/>
      <c r="F161" s="22"/>
      <c r="G161" s="26"/>
      <c r="H161" s="26"/>
      <c r="I161" s="26"/>
      <c r="J161" s="26"/>
      <c r="K161" s="26"/>
      <c r="L161" s="26"/>
      <c r="M161" s="26"/>
      <c r="N161" s="37"/>
      <c r="O161" s="26"/>
      <c r="P161" s="299"/>
      <c r="Q161" s="26"/>
      <c r="R161" s="299"/>
      <c r="S161" s="22"/>
      <c r="T161" s="26"/>
      <c r="U161" s="55"/>
      <c r="V161" s="22"/>
      <c r="W161" s="22"/>
      <c r="X161" s="22"/>
      <c r="Y161" s="22"/>
      <c r="Z161" s="22"/>
      <c r="AA161" s="22"/>
      <c r="AB161" s="22"/>
      <c r="AC161" s="22"/>
      <c r="AD161" s="22"/>
      <c r="AE161" s="22"/>
      <c r="AF161" s="22"/>
      <c r="AG161" s="22"/>
      <c r="AH161" s="22"/>
      <c r="AI161" s="22"/>
      <c r="AJ161" s="22"/>
    </row>
    <row r="162" spans="1:36" ht="14.5">
      <c r="A162" s="29"/>
      <c r="B162" s="55"/>
      <c r="C162" s="29"/>
      <c r="D162" s="112"/>
      <c r="E162" s="22"/>
      <c r="F162" s="22"/>
      <c r="G162" s="26"/>
      <c r="H162" s="26"/>
      <c r="I162" s="26"/>
      <c r="J162" s="26"/>
      <c r="K162" s="26"/>
      <c r="L162" s="26"/>
      <c r="M162" s="26"/>
      <c r="N162" s="37"/>
      <c r="O162" s="26"/>
      <c r="P162" s="299"/>
      <c r="Q162" s="26"/>
      <c r="R162" s="299"/>
      <c r="S162" s="22"/>
      <c r="T162" s="26"/>
      <c r="U162" s="55"/>
      <c r="V162" s="22"/>
      <c r="W162" s="22"/>
      <c r="X162" s="22"/>
      <c r="Y162" s="22"/>
      <c r="Z162" s="22"/>
      <c r="AA162" s="22"/>
      <c r="AB162" s="22"/>
      <c r="AC162" s="22"/>
      <c r="AD162" s="22"/>
      <c r="AE162" s="22"/>
      <c r="AF162" s="22"/>
      <c r="AG162" s="22"/>
      <c r="AH162" s="22"/>
      <c r="AI162" s="22"/>
      <c r="AJ162" s="22"/>
    </row>
    <row r="163" spans="1:36" ht="14.5">
      <c r="A163" s="29"/>
      <c r="B163" s="55"/>
      <c r="C163" s="29"/>
      <c r="D163" s="112"/>
      <c r="E163" s="22"/>
      <c r="F163" s="22"/>
      <c r="G163" s="26"/>
      <c r="H163" s="26"/>
      <c r="I163" s="26"/>
      <c r="J163" s="26"/>
      <c r="K163" s="26"/>
      <c r="L163" s="26"/>
      <c r="M163" s="26"/>
      <c r="N163" s="37"/>
      <c r="O163" s="26"/>
      <c r="P163" s="299"/>
      <c r="Q163" s="26"/>
      <c r="R163" s="299"/>
      <c r="S163" s="22"/>
      <c r="T163" s="26"/>
      <c r="U163" s="55"/>
      <c r="V163" s="22"/>
      <c r="W163" s="22"/>
      <c r="X163" s="22"/>
      <c r="Y163" s="22"/>
      <c r="Z163" s="22"/>
      <c r="AA163" s="22"/>
      <c r="AB163" s="22"/>
      <c r="AC163" s="22"/>
      <c r="AD163" s="22"/>
      <c r="AE163" s="22"/>
      <c r="AF163" s="22"/>
      <c r="AG163" s="22"/>
      <c r="AH163" s="22"/>
      <c r="AI163" s="22"/>
      <c r="AJ163" s="22"/>
    </row>
    <row r="164" spans="1:36" ht="14.5">
      <c r="A164" s="29"/>
      <c r="B164" s="55"/>
      <c r="C164" s="29"/>
      <c r="D164" s="112"/>
      <c r="E164" s="22"/>
      <c r="F164" s="22"/>
      <c r="G164" s="26"/>
      <c r="H164" s="26"/>
      <c r="I164" s="26"/>
      <c r="J164" s="26"/>
      <c r="K164" s="26"/>
      <c r="L164" s="26"/>
      <c r="M164" s="26"/>
      <c r="N164" s="37"/>
      <c r="O164" s="26"/>
      <c r="P164" s="299"/>
      <c r="Q164" s="26"/>
      <c r="R164" s="299"/>
      <c r="S164" s="22"/>
      <c r="T164" s="26"/>
      <c r="U164" s="55"/>
      <c r="V164" s="22"/>
      <c r="W164" s="22"/>
      <c r="X164" s="22"/>
      <c r="Y164" s="22"/>
      <c r="Z164" s="22"/>
      <c r="AA164" s="22"/>
      <c r="AB164" s="22"/>
      <c r="AC164" s="22"/>
      <c r="AD164" s="22"/>
      <c r="AE164" s="22"/>
      <c r="AF164" s="22"/>
      <c r="AG164" s="22"/>
      <c r="AH164" s="22"/>
      <c r="AI164" s="22"/>
      <c r="AJ164" s="22"/>
    </row>
    <row r="165" spans="1:36" ht="14.5">
      <c r="A165" s="29"/>
      <c r="B165" s="55"/>
      <c r="C165" s="29"/>
      <c r="D165" s="112"/>
      <c r="E165" s="22"/>
      <c r="F165" s="22"/>
      <c r="G165" s="26"/>
      <c r="H165" s="26"/>
      <c r="I165" s="26"/>
      <c r="J165" s="26"/>
      <c r="K165" s="26"/>
      <c r="L165" s="26"/>
      <c r="M165" s="26"/>
      <c r="N165" s="37"/>
      <c r="O165" s="26"/>
      <c r="P165" s="299"/>
      <c r="Q165" s="26"/>
      <c r="R165" s="299"/>
      <c r="S165" s="22"/>
      <c r="T165" s="26"/>
      <c r="U165" s="55"/>
      <c r="V165" s="22"/>
      <c r="W165" s="22"/>
      <c r="X165" s="22"/>
      <c r="Y165" s="22"/>
      <c r="Z165" s="22"/>
      <c r="AA165" s="22"/>
      <c r="AB165" s="22"/>
      <c r="AC165" s="22"/>
      <c r="AD165" s="22"/>
      <c r="AE165" s="22"/>
      <c r="AF165" s="22"/>
      <c r="AG165" s="22"/>
      <c r="AH165" s="22"/>
      <c r="AI165" s="22"/>
      <c r="AJ165" s="22"/>
    </row>
    <row r="166" spans="1:36" ht="14.5">
      <c r="A166" s="29"/>
      <c r="B166" s="55"/>
      <c r="C166" s="29"/>
      <c r="D166" s="112"/>
      <c r="E166" s="22"/>
      <c r="F166" s="22"/>
      <c r="G166" s="26"/>
      <c r="H166" s="26"/>
      <c r="I166" s="26"/>
      <c r="J166" s="26"/>
      <c r="K166" s="26"/>
      <c r="L166" s="26"/>
      <c r="M166" s="26"/>
      <c r="N166" s="37"/>
      <c r="O166" s="26"/>
      <c r="P166" s="299"/>
      <c r="Q166" s="26"/>
      <c r="R166" s="299"/>
      <c r="S166" s="22"/>
      <c r="T166" s="26"/>
      <c r="U166" s="55"/>
      <c r="V166" s="22"/>
      <c r="W166" s="22"/>
      <c r="X166" s="22"/>
      <c r="Y166" s="22"/>
      <c r="Z166" s="22"/>
      <c r="AA166" s="22"/>
      <c r="AB166" s="22"/>
      <c r="AC166" s="22"/>
      <c r="AD166" s="22"/>
      <c r="AE166" s="22"/>
      <c r="AF166" s="22"/>
      <c r="AG166" s="22"/>
      <c r="AH166" s="22"/>
      <c r="AI166" s="22"/>
      <c r="AJ166" s="22"/>
    </row>
    <row r="167" spans="1:36" ht="14.5">
      <c r="A167" s="29"/>
      <c r="B167" s="55"/>
      <c r="C167" s="29"/>
      <c r="D167" s="112"/>
      <c r="E167" s="22"/>
      <c r="F167" s="22"/>
      <c r="G167" s="26"/>
      <c r="H167" s="26"/>
      <c r="I167" s="26"/>
      <c r="J167" s="26"/>
      <c r="K167" s="26"/>
      <c r="L167" s="26"/>
      <c r="M167" s="26"/>
      <c r="N167" s="37"/>
      <c r="O167" s="26"/>
      <c r="P167" s="299"/>
      <c r="Q167" s="26"/>
      <c r="R167" s="299"/>
      <c r="S167" s="22"/>
      <c r="T167" s="26"/>
      <c r="U167" s="55"/>
      <c r="V167" s="22"/>
      <c r="W167" s="22"/>
      <c r="X167" s="22"/>
      <c r="Y167" s="22"/>
      <c r="Z167" s="22"/>
      <c r="AA167" s="22"/>
      <c r="AB167" s="22"/>
      <c r="AC167" s="22"/>
      <c r="AD167" s="22"/>
      <c r="AE167" s="22"/>
      <c r="AF167" s="22"/>
      <c r="AG167" s="22"/>
      <c r="AH167" s="22"/>
      <c r="AI167" s="22"/>
      <c r="AJ167" s="22"/>
    </row>
    <row r="168" spans="1:36" ht="14.5">
      <c r="A168" s="29"/>
      <c r="B168" s="55"/>
      <c r="C168" s="29"/>
      <c r="D168" s="112"/>
      <c r="E168" s="22"/>
      <c r="F168" s="22"/>
      <c r="G168" s="26"/>
      <c r="H168" s="26"/>
      <c r="I168" s="26"/>
      <c r="J168" s="26"/>
      <c r="K168" s="26"/>
      <c r="L168" s="26"/>
      <c r="M168" s="26"/>
      <c r="N168" s="37"/>
      <c r="O168" s="26"/>
      <c r="P168" s="299"/>
      <c r="Q168" s="26"/>
      <c r="R168" s="299"/>
      <c r="S168" s="22"/>
      <c r="T168" s="26"/>
      <c r="U168" s="55"/>
      <c r="V168" s="22"/>
      <c r="W168" s="22"/>
      <c r="X168" s="22"/>
      <c r="Y168" s="22"/>
      <c r="Z168" s="22"/>
      <c r="AA168" s="22"/>
      <c r="AB168" s="22"/>
      <c r="AC168" s="22"/>
      <c r="AD168" s="22"/>
      <c r="AE168" s="22"/>
      <c r="AF168" s="22"/>
      <c r="AG168" s="22"/>
      <c r="AH168" s="22"/>
      <c r="AI168" s="22"/>
      <c r="AJ168" s="22"/>
    </row>
    <row r="169" spans="1:36" ht="14.5">
      <c r="A169" s="29"/>
      <c r="B169" s="55"/>
      <c r="C169" s="29"/>
      <c r="D169" s="112"/>
      <c r="E169" s="22"/>
      <c r="F169" s="22"/>
      <c r="G169" s="26"/>
      <c r="H169" s="26"/>
      <c r="I169" s="26"/>
      <c r="J169" s="26"/>
      <c r="K169" s="26"/>
      <c r="L169" s="26"/>
      <c r="M169" s="26"/>
      <c r="N169" s="37"/>
      <c r="O169" s="26"/>
      <c r="P169" s="299"/>
      <c r="Q169" s="26"/>
      <c r="R169" s="299"/>
      <c r="S169" s="22"/>
      <c r="T169" s="26"/>
      <c r="U169" s="55"/>
      <c r="V169" s="22"/>
      <c r="W169" s="22"/>
      <c r="X169" s="22"/>
      <c r="Y169" s="22"/>
      <c r="Z169" s="22"/>
      <c r="AA169" s="22"/>
      <c r="AB169" s="22"/>
      <c r="AC169" s="22"/>
      <c r="AD169" s="22"/>
      <c r="AE169" s="22"/>
      <c r="AF169" s="22"/>
      <c r="AG169" s="22"/>
      <c r="AH169" s="22"/>
      <c r="AI169" s="22"/>
      <c r="AJ169" s="22"/>
    </row>
    <row r="170" spans="1:36" ht="14.5">
      <c r="A170" s="29"/>
      <c r="B170" s="55"/>
      <c r="C170" s="29"/>
      <c r="D170" s="112"/>
      <c r="E170" s="22"/>
      <c r="F170" s="22"/>
      <c r="G170" s="26"/>
      <c r="H170" s="26"/>
      <c r="I170" s="26"/>
      <c r="J170" s="26"/>
      <c r="K170" s="26"/>
      <c r="L170" s="26"/>
      <c r="M170" s="26"/>
      <c r="N170" s="37"/>
      <c r="O170" s="26"/>
      <c r="P170" s="299"/>
      <c r="Q170" s="26"/>
      <c r="R170" s="299"/>
      <c r="S170" s="22"/>
      <c r="T170" s="26"/>
      <c r="U170" s="55"/>
      <c r="V170" s="22"/>
      <c r="W170" s="22"/>
      <c r="X170" s="22"/>
      <c r="Y170" s="22"/>
      <c r="Z170" s="22"/>
      <c r="AA170" s="22"/>
      <c r="AB170" s="22"/>
      <c r="AC170" s="22"/>
      <c r="AD170" s="22"/>
      <c r="AE170" s="22"/>
      <c r="AF170" s="22"/>
      <c r="AG170" s="22"/>
      <c r="AH170" s="22"/>
      <c r="AI170" s="22"/>
      <c r="AJ170" s="22"/>
    </row>
    <row r="171" spans="1:36" ht="14.5">
      <c r="A171" s="29"/>
      <c r="B171" s="55"/>
      <c r="C171" s="29"/>
      <c r="D171" s="112"/>
      <c r="E171" s="22"/>
      <c r="F171" s="22"/>
      <c r="G171" s="26"/>
      <c r="H171" s="26"/>
      <c r="I171" s="26"/>
      <c r="J171" s="26"/>
      <c r="K171" s="26"/>
      <c r="L171" s="26"/>
      <c r="M171" s="26"/>
      <c r="N171" s="37"/>
      <c r="O171" s="26"/>
      <c r="P171" s="299"/>
      <c r="Q171" s="26"/>
      <c r="R171" s="299"/>
      <c r="S171" s="22"/>
      <c r="T171" s="26"/>
      <c r="U171" s="55"/>
      <c r="V171" s="22"/>
      <c r="W171" s="22"/>
      <c r="X171" s="22"/>
      <c r="Y171" s="22"/>
      <c r="Z171" s="22"/>
      <c r="AA171" s="22"/>
      <c r="AB171" s="22"/>
      <c r="AC171" s="22"/>
      <c r="AD171" s="22"/>
      <c r="AE171" s="22"/>
      <c r="AF171" s="22"/>
      <c r="AG171" s="22"/>
      <c r="AH171" s="22"/>
      <c r="AI171" s="22"/>
      <c r="AJ171" s="22"/>
    </row>
    <row r="172" spans="1:36" ht="14.5">
      <c r="A172" s="29"/>
      <c r="B172" s="55"/>
      <c r="C172" s="29"/>
      <c r="D172" s="112"/>
      <c r="E172" s="22"/>
      <c r="F172" s="22"/>
      <c r="G172" s="26"/>
      <c r="H172" s="26"/>
      <c r="I172" s="26"/>
      <c r="J172" s="26"/>
      <c r="K172" s="26"/>
      <c r="L172" s="26"/>
      <c r="M172" s="26"/>
      <c r="N172" s="37"/>
      <c r="O172" s="26"/>
      <c r="P172" s="299"/>
      <c r="Q172" s="26"/>
      <c r="R172" s="299"/>
      <c r="S172" s="22"/>
      <c r="T172" s="26"/>
      <c r="U172" s="55"/>
      <c r="V172" s="22"/>
      <c r="W172" s="22"/>
      <c r="X172" s="22"/>
      <c r="Y172" s="22"/>
      <c r="Z172" s="22"/>
      <c r="AA172" s="22"/>
      <c r="AB172" s="22"/>
      <c r="AC172" s="22"/>
      <c r="AD172" s="22"/>
      <c r="AE172" s="22"/>
      <c r="AF172" s="22"/>
      <c r="AG172" s="22"/>
      <c r="AH172" s="22"/>
      <c r="AI172" s="22"/>
      <c r="AJ172" s="22"/>
    </row>
    <row r="173" spans="1:36" ht="14.5">
      <c r="A173" s="29"/>
      <c r="B173" s="55"/>
      <c r="C173" s="29"/>
      <c r="D173" s="112"/>
      <c r="E173" s="22"/>
      <c r="F173" s="22"/>
      <c r="G173" s="26"/>
      <c r="H173" s="26"/>
      <c r="I173" s="26"/>
      <c r="J173" s="26"/>
      <c r="K173" s="26"/>
      <c r="L173" s="26"/>
      <c r="M173" s="26"/>
      <c r="N173" s="37"/>
      <c r="O173" s="26"/>
      <c r="P173" s="299"/>
      <c r="Q173" s="26"/>
      <c r="R173" s="299"/>
      <c r="S173" s="22"/>
      <c r="T173" s="26"/>
      <c r="U173" s="55"/>
      <c r="V173" s="22"/>
      <c r="W173" s="22"/>
      <c r="X173" s="22"/>
      <c r="Y173" s="22"/>
      <c r="Z173" s="22"/>
      <c r="AA173" s="22"/>
      <c r="AB173" s="22"/>
      <c r="AC173" s="22"/>
      <c r="AD173" s="22"/>
      <c r="AE173" s="22"/>
      <c r="AF173" s="22"/>
      <c r="AG173" s="22"/>
      <c r="AH173" s="22"/>
      <c r="AI173" s="22"/>
      <c r="AJ173" s="22"/>
    </row>
    <row r="174" spans="1:36" ht="14.5">
      <c r="A174" s="29"/>
      <c r="B174" s="55"/>
      <c r="C174" s="29"/>
      <c r="D174" s="112"/>
      <c r="E174" s="22"/>
      <c r="F174" s="22"/>
      <c r="G174" s="26"/>
      <c r="H174" s="26"/>
      <c r="I174" s="26"/>
      <c r="J174" s="26"/>
      <c r="K174" s="26"/>
      <c r="L174" s="26"/>
      <c r="M174" s="26"/>
      <c r="N174" s="37"/>
      <c r="O174" s="26"/>
      <c r="P174" s="299"/>
      <c r="Q174" s="26"/>
      <c r="R174" s="299"/>
      <c r="S174" s="22"/>
      <c r="T174" s="26"/>
      <c r="U174" s="55"/>
      <c r="V174" s="22"/>
      <c r="W174" s="22"/>
      <c r="X174" s="22"/>
      <c r="Y174" s="22"/>
      <c r="Z174" s="22"/>
      <c r="AA174" s="22"/>
      <c r="AB174" s="22"/>
      <c r="AC174" s="22"/>
      <c r="AD174" s="22"/>
      <c r="AE174" s="22"/>
      <c r="AF174" s="22"/>
      <c r="AG174" s="22"/>
      <c r="AH174" s="22"/>
      <c r="AI174" s="22"/>
      <c r="AJ174" s="22"/>
    </row>
    <row r="175" spans="1:36" ht="14.5">
      <c r="A175" s="29"/>
      <c r="B175" s="55"/>
      <c r="C175" s="29"/>
      <c r="D175" s="112"/>
      <c r="E175" s="22"/>
      <c r="F175" s="22"/>
      <c r="G175" s="26"/>
      <c r="H175" s="26"/>
      <c r="I175" s="26"/>
      <c r="J175" s="26"/>
      <c r="K175" s="26"/>
      <c r="L175" s="26"/>
      <c r="M175" s="26"/>
      <c r="N175" s="37"/>
      <c r="O175" s="26"/>
      <c r="P175" s="299"/>
      <c r="Q175" s="26"/>
      <c r="R175" s="299"/>
      <c r="S175" s="22"/>
      <c r="T175" s="26"/>
      <c r="U175" s="55"/>
      <c r="V175" s="22"/>
      <c r="W175" s="22"/>
      <c r="X175" s="22"/>
      <c r="Y175" s="22"/>
      <c r="Z175" s="22"/>
      <c r="AA175" s="22"/>
      <c r="AB175" s="22"/>
      <c r="AC175" s="22"/>
      <c r="AD175" s="22"/>
      <c r="AE175" s="22"/>
      <c r="AF175" s="22"/>
      <c r="AG175" s="22"/>
      <c r="AH175" s="22"/>
      <c r="AI175" s="22"/>
      <c r="AJ175" s="22"/>
    </row>
    <row r="176" spans="1:36" ht="14.5">
      <c r="A176" s="29"/>
      <c r="B176" s="55"/>
      <c r="C176" s="29"/>
      <c r="D176" s="112"/>
      <c r="E176" s="22"/>
      <c r="F176" s="22"/>
      <c r="G176" s="26"/>
      <c r="H176" s="26"/>
      <c r="I176" s="26"/>
      <c r="J176" s="26"/>
      <c r="K176" s="26"/>
      <c r="L176" s="26"/>
      <c r="M176" s="26"/>
      <c r="N176" s="37"/>
      <c r="O176" s="26"/>
      <c r="P176" s="299"/>
      <c r="Q176" s="26"/>
      <c r="R176" s="299"/>
      <c r="S176" s="22"/>
      <c r="T176" s="26"/>
      <c r="U176" s="55"/>
      <c r="V176" s="22"/>
      <c r="W176" s="22"/>
      <c r="X176" s="22"/>
      <c r="Y176" s="22"/>
      <c r="Z176" s="22"/>
      <c r="AA176" s="22"/>
      <c r="AB176" s="22"/>
      <c r="AC176" s="22"/>
      <c r="AD176" s="22"/>
      <c r="AE176" s="22"/>
      <c r="AF176" s="22"/>
      <c r="AG176" s="22"/>
      <c r="AH176" s="22"/>
      <c r="AI176" s="22"/>
      <c r="AJ176" s="22"/>
    </row>
    <row r="177" spans="1:36" ht="14.5">
      <c r="A177" s="29"/>
      <c r="B177" s="55"/>
      <c r="C177" s="29"/>
      <c r="D177" s="112"/>
      <c r="E177" s="22"/>
      <c r="F177" s="22"/>
      <c r="G177" s="26"/>
      <c r="H177" s="26"/>
      <c r="I177" s="26"/>
      <c r="J177" s="26"/>
      <c r="K177" s="26"/>
      <c r="L177" s="26"/>
      <c r="M177" s="26"/>
      <c r="N177" s="37"/>
      <c r="O177" s="26"/>
      <c r="P177" s="299"/>
      <c r="Q177" s="26"/>
      <c r="R177" s="299"/>
      <c r="S177" s="22"/>
      <c r="T177" s="26"/>
      <c r="U177" s="55"/>
      <c r="V177" s="22"/>
      <c r="W177" s="22"/>
      <c r="X177" s="22"/>
      <c r="Y177" s="22"/>
      <c r="Z177" s="22"/>
      <c r="AA177" s="22"/>
      <c r="AB177" s="22"/>
      <c r="AC177" s="22"/>
      <c r="AD177" s="22"/>
      <c r="AE177" s="22"/>
      <c r="AF177" s="22"/>
      <c r="AG177" s="22"/>
      <c r="AH177" s="22"/>
      <c r="AI177" s="22"/>
      <c r="AJ177" s="22"/>
    </row>
    <row r="178" spans="1:36" ht="14.5">
      <c r="A178" s="29"/>
      <c r="B178" s="55"/>
      <c r="C178" s="29"/>
      <c r="D178" s="112"/>
      <c r="E178" s="22"/>
      <c r="F178" s="22"/>
      <c r="G178" s="26"/>
      <c r="H178" s="26"/>
      <c r="I178" s="26"/>
      <c r="J178" s="26"/>
      <c r="K178" s="26"/>
      <c r="L178" s="26"/>
      <c r="M178" s="26"/>
      <c r="N178" s="37"/>
      <c r="O178" s="26"/>
      <c r="P178" s="299"/>
      <c r="Q178" s="26"/>
      <c r="R178" s="299"/>
      <c r="S178" s="22"/>
      <c r="T178" s="26"/>
      <c r="U178" s="55"/>
      <c r="V178" s="22"/>
      <c r="W178" s="22"/>
      <c r="X178" s="22"/>
      <c r="Y178" s="22"/>
      <c r="Z178" s="22"/>
      <c r="AA178" s="22"/>
      <c r="AB178" s="22"/>
      <c r="AC178" s="22"/>
      <c r="AD178" s="22"/>
      <c r="AE178" s="22"/>
      <c r="AF178" s="22"/>
      <c r="AG178" s="22"/>
      <c r="AH178" s="22"/>
      <c r="AI178" s="22"/>
      <c r="AJ178" s="22"/>
    </row>
    <row r="179" spans="1:36" ht="14.5">
      <c r="A179" s="29"/>
      <c r="B179" s="55"/>
      <c r="C179" s="29"/>
      <c r="D179" s="112"/>
      <c r="E179" s="22"/>
      <c r="F179" s="22"/>
      <c r="G179" s="26"/>
      <c r="H179" s="26"/>
      <c r="I179" s="26"/>
      <c r="J179" s="26"/>
      <c r="K179" s="26"/>
      <c r="L179" s="26"/>
      <c r="M179" s="26"/>
      <c r="N179" s="37"/>
      <c r="O179" s="26"/>
      <c r="P179" s="299"/>
      <c r="Q179" s="26"/>
      <c r="R179" s="299"/>
      <c r="S179" s="22"/>
      <c r="T179" s="26"/>
      <c r="U179" s="55"/>
      <c r="V179" s="22"/>
      <c r="W179" s="22"/>
      <c r="X179" s="22"/>
      <c r="Y179" s="22"/>
      <c r="Z179" s="22"/>
      <c r="AA179" s="22"/>
      <c r="AB179" s="22"/>
      <c r="AC179" s="22"/>
      <c r="AD179" s="22"/>
      <c r="AE179" s="22"/>
      <c r="AF179" s="22"/>
      <c r="AG179" s="22"/>
      <c r="AH179" s="22"/>
      <c r="AI179" s="22"/>
      <c r="AJ179" s="22"/>
    </row>
    <row r="180" spans="1:36" ht="14.5">
      <c r="A180" s="29"/>
      <c r="B180" s="55"/>
      <c r="C180" s="29"/>
      <c r="D180" s="112"/>
      <c r="E180" s="22"/>
      <c r="F180" s="22"/>
      <c r="G180" s="26"/>
      <c r="H180" s="26"/>
      <c r="I180" s="26"/>
      <c r="J180" s="26"/>
      <c r="K180" s="26"/>
      <c r="L180" s="26"/>
      <c r="M180" s="26"/>
      <c r="N180" s="37"/>
      <c r="O180" s="26"/>
      <c r="P180" s="299"/>
      <c r="Q180" s="26"/>
      <c r="R180" s="299"/>
      <c r="S180" s="22"/>
      <c r="T180" s="26"/>
      <c r="U180" s="55"/>
      <c r="V180" s="22"/>
      <c r="W180" s="22"/>
      <c r="X180" s="22"/>
      <c r="Y180" s="22"/>
      <c r="Z180" s="22"/>
      <c r="AA180" s="22"/>
      <c r="AB180" s="22"/>
      <c r="AC180" s="22"/>
      <c r="AD180" s="22"/>
      <c r="AE180" s="22"/>
      <c r="AF180" s="22"/>
      <c r="AG180" s="22"/>
      <c r="AH180" s="22"/>
      <c r="AI180" s="22"/>
      <c r="AJ180" s="22"/>
    </row>
    <row r="181" spans="1:36" ht="14.5">
      <c r="A181" s="29"/>
      <c r="B181" s="55"/>
      <c r="C181" s="29"/>
      <c r="D181" s="112"/>
      <c r="E181" s="22"/>
      <c r="F181" s="22"/>
      <c r="G181" s="26"/>
      <c r="H181" s="26"/>
      <c r="I181" s="26"/>
      <c r="J181" s="26"/>
      <c r="K181" s="26"/>
      <c r="L181" s="26"/>
      <c r="M181" s="26"/>
      <c r="N181" s="37"/>
      <c r="O181" s="26"/>
      <c r="P181" s="299"/>
      <c r="Q181" s="26"/>
      <c r="R181" s="299"/>
      <c r="S181" s="22"/>
      <c r="T181" s="26"/>
      <c r="U181" s="55"/>
      <c r="V181" s="22"/>
      <c r="W181" s="22"/>
      <c r="X181" s="22"/>
      <c r="Y181" s="22"/>
      <c r="Z181" s="22"/>
      <c r="AA181" s="22"/>
      <c r="AB181" s="22"/>
      <c r="AC181" s="22"/>
      <c r="AD181" s="22"/>
      <c r="AE181" s="22"/>
      <c r="AF181" s="22"/>
      <c r="AG181" s="22"/>
      <c r="AH181" s="22"/>
      <c r="AI181" s="22"/>
      <c r="AJ181" s="22"/>
    </row>
    <row r="182" spans="1:36" ht="14.5">
      <c r="A182" s="29"/>
      <c r="B182" s="55"/>
      <c r="C182" s="29"/>
      <c r="D182" s="112"/>
      <c r="E182" s="22"/>
      <c r="F182" s="22"/>
      <c r="G182" s="26"/>
      <c r="H182" s="26"/>
      <c r="I182" s="26"/>
      <c r="J182" s="26"/>
      <c r="K182" s="26"/>
      <c r="L182" s="26"/>
      <c r="M182" s="26"/>
      <c r="N182" s="37"/>
      <c r="O182" s="26"/>
      <c r="P182" s="299"/>
      <c r="Q182" s="26"/>
      <c r="R182" s="299"/>
      <c r="S182" s="22"/>
      <c r="T182" s="26"/>
      <c r="U182" s="55"/>
      <c r="V182" s="22"/>
      <c r="W182" s="22"/>
      <c r="X182" s="22"/>
      <c r="Y182" s="22"/>
      <c r="Z182" s="22"/>
      <c r="AA182" s="22"/>
      <c r="AB182" s="22"/>
      <c r="AC182" s="22"/>
      <c r="AD182" s="22"/>
      <c r="AE182" s="22"/>
      <c r="AF182" s="22"/>
      <c r="AG182" s="22"/>
      <c r="AH182" s="22"/>
      <c r="AI182" s="22"/>
      <c r="AJ182" s="22"/>
    </row>
    <row r="183" spans="1:36" ht="14.5">
      <c r="A183" s="29"/>
      <c r="B183" s="55"/>
      <c r="C183" s="29"/>
      <c r="D183" s="112"/>
      <c r="E183" s="22"/>
      <c r="F183" s="22"/>
      <c r="G183" s="26"/>
      <c r="H183" s="26"/>
      <c r="I183" s="26"/>
      <c r="J183" s="26"/>
      <c r="K183" s="26"/>
      <c r="L183" s="26"/>
      <c r="M183" s="26"/>
      <c r="N183" s="37"/>
      <c r="O183" s="26"/>
      <c r="P183" s="299"/>
      <c r="Q183" s="26"/>
      <c r="R183" s="299"/>
      <c r="S183" s="22"/>
      <c r="T183" s="26"/>
      <c r="U183" s="55"/>
      <c r="V183" s="22"/>
      <c r="W183" s="22"/>
      <c r="X183" s="22"/>
      <c r="Y183" s="22"/>
      <c r="Z183" s="22"/>
      <c r="AA183" s="22"/>
      <c r="AB183" s="22"/>
      <c r="AC183" s="22"/>
      <c r="AD183" s="22"/>
      <c r="AE183" s="22"/>
      <c r="AF183" s="22"/>
      <c r="AG183" s="22"/>
      <c r="AH183" s="22"/>
      <c r="AI183" s="22"/>
      <c r="AJ183" s="22"/>
    </row>
    <row r="184" spans="1:36" ht="14.5">
      <c r="A184" s="29"/>
      <c r="B184" s="55"/>
      <c r="C184" s="29"/>
      <c r="D184" s="112"/>
      <c r="E184" s="22"/>
      <c r="F184" s="22"/>
      <c r="G184" s="26"/>
      <c r="H184" s="26"/>
      <c r="I184" s="26"/>
      <c r="J184" s="26"/>
      <c r="K184" s="26"/>
      <c r="L184" s="26"/>
      <c r="M184" s="26"/>
      <c r="N184" s="37"/>
      <c r="O184" s="26"/>
      <c r="P184" s="299"/>
      <c r="Q184" s="26"/>
      <c r="R184" s="299"/>
      <c r="S184" s="22"/>
      <c r="T184" s="26"/>
      <c r="U184" s="55"/>
      <c r="V184" s="22"/>
      <c r="W184" s="22"/>
      <c r="X184" s="22"/>
      <c r="Y184" s="22"/>
      <c r="Z184" s="22"/>
      <c r="AA184" s="22"/>
      <c r="AB184" s="22"/>
      <c r="AC184" s="22"/>
      <c r="AD184" s="22"/>
      <c r="AE184" s="22"/>
      <c r="AF184" s="22"/>
      <c r="AG184" s="22"/>
      <c r="AH184" s="22"/>
      <c r="AI184" s="22"/>
      <c r="AJ184" s="22"/>
    </row>
    <row r="185" spans="1:36" ht="14.5">
      <c r="A185" s="29"/>
      <c r="B185" s="55"/>
      <c r="C185" s="29"/>
      <c r="D185" s="112"/>
      <c r="E185" s="22"/>
      <c r="F185" s="22"/>
      <c r="G185" s="26"/>
      <c r="H185" s="26"/>
      <c r="I185" s="26"/>
      <c r="J185" s="26"/>
      <c r="K185" s="26"/>
      <c r="L185" s="26"/>
      <c r="M185" s="26"/>
      <c r="N185" s="37"/>
      <c r="O185" s="26"/>
      <c r="P185" s="299"/>
      <c r="Q185" s="26"/>
      <c r="R185" s="299"/>
      <c r="S185" s="22"/>
      <c r="T185" s="26"/>
      <c r="U185" s="55"/>
      <c r="V185" s="22"/>
      <c r="W185" s="22"/>
      <c r="X185" s="22"/>
      <c r="Y185" s="22"/>
      <c r="Z185" s="22"/>
      <c r="AA185" s="22"/>
      <c r="AB185" s="22"/>
      <c r="AC185" s="22"/>
      <c r="AD185" s="22"/>
      <c r="AE185" s="22"/>
      <c r="AF185" s="22"/>
      <c r="AG185" s="22"/>
      <c r="AH185" s="22"/>
      <c r="AI185" s="22"/>
      <c r="AJ185" s="22"/>
    </row>
    <row r="186" spans="1:36" ht="14.5">
      <c r="A186" s="29"/>
      <c r="B186" s="55"/>
      <c r="C186" s="29"/>
      <c r="D186" s="112"/>
      <c r="E186" s="22"/>
      <c r="F186" s="22"/>
      <c r="G186" s="26"/>
      <c r="H186" s="26"/>
      <c r="I186" s="26"/>
      <c r="J186" s="26"/>
      <c r="K186" s="26"/>
      <c r="L186" s="26"/>
      <c r="M186" s="26"/>
      <c r="N186" s="37"/>
      <c r="O186" s="26"/>
      <c r="P186" s="299"/>
      <c r="Q186" s="26"/>
      <c r="R186" s="299"/>
      <c r="S186" s="22"/>
      <c r="T186" s="26"/>
      <c r="U186" s="55"/>
      <c r="V186" s="22"/>
      <c r="W186" s="22"/>
      <c r="X186" s="22"/>
      <c r="Y186" s="22"/>
      <c r="Z186" s="22"/>
      <c r="AA186" s="22"/>
      <c r="AB186" s="22"/>
      <c r="AC186" s="22"/>
      <c r="AD186" s="22"/>
      <c r="AE186" s="22"/>
      <c r="AF186" s="22"/>
      <c r="AG186" s="22"/>
      <c r="AH186" s="22"/>
      <c r="AI186" s="22"/>
      <c r="AJ186" s="22"/>
    </row>
    <row r="187" spans="1:36" ht="14.5">
      <c r="A187" s="29"/>
      <c r="B187" s="55"/>
      <c r="C187" s="29"/>
      <c r="D187" s="112"/>
      <c r="E187" s="22"/>
      <c r="F187" s="22"/>
      <c r="G187" s="26"/>
      <c r="H187" s="26"/>
      <c r="I187" s="26"/>
      <c r="J187" s="26"/>
      <c r="K187" s="26"/>
      <c r="L187" s="26"/>
      <c r="M187" s="26"/>
      <c r="N187" s="37"/>
      <c r="O187" s="26"/>
      <c r="P187" s="299"/>
      <c r="Q187" s="26"/>
      <c r="R187" s="299"/>
      <c r="S187" s="22"/>
      <c r="T187" s="26"/>
      <c r="U187" s="55"/>
      <c r="V187" s="22"/>
      <c r="W187" s="22"/>
      <c r="X187" s="22"/>
      <c r="Y187" s="22"/>
      <c r="Z187" s="22"/>
      <c r="AA187" s="22"/>
      <c r="AB187" s="22"/>
      <c r="AC187" s="22"/>
      <c r="AD187" s="22"/>
      <c r="AE187" s="22"/>
      <c r="AF187" s="22"/>
      <c r="AG187" s="22"/>
      <c r="AH187" s="22"/>
      <c r="AI187" s="22"/>
      <c r="AJ187" s="22"/>
    </row>
    <row r="188" spans="1:36" ht="14.5">
      <c r="A188" s="29"/>
      <c r="B188" s="55"/>
      <c r="C188" s="29"/>
      <c r="D188" s="112"/>
      <c r="E188" s="22"/>
      <c r="F188" s="22"/>
      <c r="G188" s="26"/>
      <c r="H188" s="26"/>
      <c r="I188" s="26"/>
      <c r="J188" s="26"/>
      <c r="K188" s="26"/>
      <c r="L188" s="26"/>
      <c r="M188" s="26"/>
      <c r="N188" s="37"/>
      <c r="O188" s="26"/>
      <c r="P188" s="299"/>
      <c r="Q188" s="26"/>
      <c r="R188" s="299"/>
      <c r="S188" s="22"/>
      <c r="T188" s="26"/>
      <c r="U188" s="55"/>
      <c r="V188" s="22"/>
      <c r="W188" s="22"/>
      <c r="X188" s="22"/>
      <c r="Y188" s="22"/>
      <c r="Z188" s="22"/>
      <c r="AA188" s="22"/>
      <c r="AB188" s="22"/>
      <c r="AC188" s="22"/>
      <c r="AD188" s="22"/>
      <c r="AE188" s="22"/>
      <c r="AF188" s="22"/>
      <c r="AG188" s="22"/>
      <c r="AH188" s="22"/>
      <c r="AI188" s="22"/>
      <c r="AJ188" s="22"/>
    </row>
    <row r="189" spans="1:36" ht="14.5">
      <c r="A189" s="29"/>
      <c r="B189" s="55"/>
      <c r="C189" s="29"/>
      <c r="D189" s="112"/>
      <c r="E189" s="22"/>
      <c r="F189" s="22"/>
      <c r="G189" s="26"/>
      <c r="H189" s="26"/>
      <c r="I189" s="26"/>
      <c r="J189" s="26"/>
      <c r="K189" s="26"/>
      <c r="L189" s="26"/>
      <c r="M189" s="26"/>
      <c r="N189" s="37"/>
      <c r="O189" s="26"/>
      <c r="P189" s="299"/>
      <c r="Q189" s="26"/>
      <c r="R189" s="299"/>
      <c r="S189" s="22"/>
      <c r="T189" s="26"/>
      <c r="U189" s="55"/>
      <c r="V189" s="22"/>
      <c r="W189" s="22"/>
      <c r="X189" s="22"/>
      <c r="Y189" s="22"/>
      <c r="Z189" s="22"/>
      <c r="AA189" s="22"/>
      <c r="AB189" s="22"/>
      <c r="AC189" s="22"/>
      <c r="AD189" s="22"/>
      <c r="AE189" s="22"/>
      <c r="AF189" s="22"/>
      <c r="AG189" s="22"/>
      <c r="AH189" s="22"/>
      <c r="AI189" s="22"/>
      <c r="AJ189" s="22"/>
    </row>
    <row r="190" spans="1:36" ht="14.5">
      <c r="A190" s="29"/>
      <c r="B190" s="55"/>
      <c r="C190" s="29"/>
      <c r="D190" s="112"/>
      <c r="E190" s="22"/>
      <c r="F190" s="22"/>
      <c r="G190" s="26"/>
      <c r="H190" s="26"/>
      <c r="I190" s="26"/>
      <c r="J190" s="26"/>
      <c r="K190" s="26"/>
      <c r="L190" s="26"/>
      <c r="M190" s="26"/>
      <c r="N190" s="37"/>
      <c r="O190" s="26"/>
      <c r="P190" s="299"/>
      <c r="Q190" s="26"/>
      <c r="R190" s="299"/>
      <c r="S190" s="22"/>
      <c r="T190" s="26"/>
      <c r="U190" s="55"/>
      <c r="V190" s="22"/>
      <c r="W190" s="22"/>
      <c r="X190" s="22"/>
      <c r="Y190" s="22"/>
      <c r="Z190" s="22"/>
      <c r="AA190" s="22"/>
      <c r="AB190" s="22"/>
      <c r="AC190" s="22"/>
      <c r="AD190" s="22"/>
      <c r="AE190" s="22"/>
      <c r="AF190" s="22"/>
      <c r="AG190" s="22"/>
      <c r="AH190" s="22"/>
      <c r="AI190" s="22"/>
      <c r="AJ190" s="22"/>
    </row>
    <row r="191" spans="1:36" ht="14.5">
      <c r="A191" s="29"/>
      <c r="B191" s="55"/>
      <c r="C191" s="29"/>
      <c r="D191" s="112"/>
      <c r="E191" s="22"/>
      <c r="F191" s="22"/>
      <c r="G191" s="26"/>
      <c r="H191" s="26"/>
      <c r="I191" s="26"/>
      <c r="J191" s="26"/>
      <c r="K191" s="26"/>
      <c r="L191" s="26"/>
      <c r="M191" s="26"/>
      <c r="N191" s="37"/>
      <c r="O191" s="26"/>
      <c r="P191" s="299"/>
      <c r="Q191" s="26"/>
      <c r="R191" s="299"/>
      <c r="S191" s="22"/>
      <c r="T191" s="26"/>
      <c r="U191" s="55"/>
      <c r="V191" s="22"/>
      <c r="W191" s="22"/>
      <c r="X191" s="22"/>
      <c r="Y191" s="22"/>
      <c r="Z191" s="22"/>
      <c r="AA191" s="22"/>
      <c r="AB191" s="22"/>
      <c r="AC191" s="22"/>
      <c r="AD191" s="22"/>
      <c r="AE191" s="22"/>
      <c r="AF191" s="22"/>
      <c r="AG191" s="22"/>
      <c r="AH191" s="22"/>
      <c r="AI191" s="22"/>
      <c r="AJ191" s="22"/>
    </row>
    <row r="192" spans="1:36" ht="14.5">
      <c r="A192" s="29"/>
      <c r="B192" s="55"/>
      <c r="C192" s="29"/>
      <c r="D192" s="112"/>
      <c r="E192" s="22"/>
      <c r="F192" s="22"/>
      <c r="G192" s="26"/>
      <c r="H192" s="26"/>
      <c r="I192" s="26"/>
      <c r="J192" s="26"/>
      <c r="K192" s="26"/>
      <c r="L192" s="26"/>
      <c r="M192" s="26"/>
      <c r="N192" s="37"/>
      <c r="O192" s="26"/>
      <c r="P192" s="299"/>
      <c r="Q192" s="26"/>
      <c r="R192" s="299"/>
      <c r="S192" s="22"/>
      <c r="T192" s="26"/>
      <c r="U192" s="55"/>
      <c r="V192" s="22"/>
      <c r="W192" s="22"/>
      <c r="X192" s="22"/>
      <c r="Y192" s="22"/>
      <c r="Z192" s="22"/>
      <c r="AA192" s="22"/>
      <c r="AB192" s="22"/>
      <c r="AC192" s="22"/>
      <c r="AD192" s="22"/>
      <c r="AE192" s="22"/>
      <c r="AF192" s="22"/>
      <c r="AG192" s="22"/>
      <c r="AH192" s="22"/>
      <c r="AI192" s="22"/>
      <c r="AJ192" s="22"/>
    </row>
    <row r="193" spans="1:36" ht="14.5">
      <c r="A193" s="29"/>
      <c r="B193" s="55"/>
      <c r="C193" s="29"/>
      <c r="D193" s="112"/>
      <c r="E193" s="22"/>
      <c r="F193" s="22"/>
      <c r="G193" s="26"/>
      <c r="H193" s="26"/>
      <c r="I193" s="26"/>
      <c r="J193" s="26"/>
      <c r="K193" s="26"/>
      <c r="L193" s="26"/>
      <c r="M193" s="26"/>
      <c r="N193" s="37"/>
      <c r="O193" s="26"/>
      <c r="P193" s="299"/>
      <c r="Q193" s="26"/>
      <c r="R193" s="299"/>
      <c r="S193" s="22"/>
      <c r="T193" s="26"/>
      <c r="U193" s="55"/>
      <c r="V193" s="22"/>
      <c r="W193" s="22"/>
      <c r="X193" s="22"/>
      <c r="Y193" s="22"/>
      <c r="Z193" s="22"/>
      <c r="AA193" s="22"/>
      <c r="AB193" s="22"/>
      <c r="AC193" s="22"/>
      <c r="AD193" s="22"/>
      <c r="AE193" s="22"/>
      <c r="AF193" s="22"/>
      <c r="AG193" s="22"/>
      <c r="AH193" s="22"/>
      <c r="AI193" s="22"/>
      <c r="AJ193" s="22"/>
    </row>
    <row r="194" spans="1:36" ht="14.5">
      <c r="A194" s="29"/>
      <c r="B194" s="55"/>
      <c r="C194" s="29"/>
      <c r="D194" s="112"/>
      <c r="E194" s="22"/>
      <c r="F194" s="22"/>
      <c r="G194" s="26"/>
      <c r="H194" s="26"/>
      <c r="I194" s="26"/>
      <c r="J194" s="26"/>
      <c r="K194" s="26"/>
      <c r="L194" s="26"/>
      <c r="M194" s="26"/>
      <c r="N194" s="37"/>
      <c r="O194" s="26"/>
      <c r="P194" s="299"/>
      <c r="Q194" s="26"/>
      <c r="R194" s="299"/>
      <c r="S194" s="22"/>
      <c r="T194" s="26"/>
      <c r="U194" s="55"/>
      <c r="V194" s="22"/>
      <c r="W194" s="22"/>
      <c r="X194" s="22"/>
      <c r="Y194" s="22"/>
      <c r="Z194" s="22"/>
      <c r="AA194" s="22"/>
      <c r="AB194" s="22"/>
      <c r="AC194" s="22"/>
      <c r="AD194" s="22"/>
      <c r="AE194" s="22"/>
      <c r="AF194" s="22"/>
      <c r="AG194" s="22"/>
      <c r="AH194" s="22"/>
      <c r="AI194" s="22"/>
      <c r="AJ194" s="22"/>
    </row>
    <row r="195" spans="1:36" ht="14.5">
      <c r="A195" s="29"/>
      <c r="B195" s="55"/>
      <c r="C195" s="29"/>
      <c r="D195" s="112"/>
      <c r="E195" s="22"/>
      <c r="F195" s="22"/>
      <c r="G195" s="26"/>
      <c r="H195" s="26"/>
      <c r="I195" s="26"/>
      <c r="J195" s="26"/>
      <c r="K195" s="26"/>
      <c r="L195" s="26"/>
      <c r="M195" s="26"/>
      <c r="N195" s="37"/>
      <c r="O195" s="26"/>
      <c r="P195" s="299"/>
      <c r="Q195" s="26"/>
      <c r="R195" s="299"/>
      <c r="S195" s="22"/>
      <c r="T195" s="26"/>
      <c r="U195" s="55"/>
      <c r="V195" s="22"/>
      <c r="W195" s="22"/>
      <c r="X195" s="22"/>
      <c r="Y195" s="22"/>
      <c r="Z195" s="22"/>
      <c r="AA195" s="22"/>
      <c r="AB195" s="22"/>
      <c r="AC195" s="22"/>
      <c r="AD195" s="22"/>
      <c r="AE195" s="22"/>
      <c r="AF195" s="22"/>
      <c r="AG195" s="22"/>
      <c r="AH195" s="22"/>
      <c r="AI195" s="22"/>
      <c r="AJ195" s="22"/>
    </row>
    <row r="196" spans="1:36" ht="14.5">
      <c r="A196" s="29"/>
      <c r="B196" s="55"/>
      <c r="C196" s="29"/>
      <c r="D196" s="112"/>
      <c r="E196" s="22"/>
      <c r="F196" s="22"/>
      <c r="G196" s="26"/>
      <c r="H196" s="26"/>
      <c r="I196" s="26"/>
      <c r="J196" s="26"/>
      <c r="K196" s="26"/>
      <c r="L196" s="26"/>
      <c r="M196" s="26"/>
      <c r="N196" s="37"/>
      <c r="O196" s="26"/>
      <c r="P196" s="299"/>
      <c r="Q196" s="26"/>
      <c r="R196" s="299"/>
      <c r="S196" s="22"/>
      <c r="T196" s="26"/>
      <c r="U196" s="55"/>
      <c r="V196" s="22"/>
      <c r="W196" s="22"/>
      <c r="X196" s="22"/>
      <c r="Y196" s="22"/>
      <c r="Z196" s="22"/>
      <c r="AA196" s="22"/>
      <c r="AB196" s="22"/>
      <c r="AC196" s="22"/>
      <c r="AD196" s="22"/>
      <c r="AE196" s="22"/>
      <c r="AF196" s="22"/>
      <c r="AG196" s="22"/>
      <c r="AH196" s="22"/>
      <c r="AI196" s="22"/>
      <c r="AJ196" s="22"/>
    </row>
    <row r="197" spans="1:36" ht="14.5">
      <c r="A197" s="29"/>
      <c r="B197" s="55"/>
      <c r="C197" s="29"/>
      <c r="D197" s="112"/>
      <c r="E197" s="22"/>
      <c r="F197" s="22"/>
      <c r="G197" s="26"/>
      <c r="H197" s="26"/>
      <c r="I197" s="26"/>
      <c r="J197" s="26"/>
      <c r="K197" s="26"/>
      <c r="L197" s="26"/>
      <c r="M197" s="26"/>
      <c r="N197" s="37"/>
      <c r="O197" s="26"/>
      <c r="P197" s="299"/>
      <c r="Q197" s="26"/>
      <c r="R197" s="299"/>
      <c r="S197" s="22"/>
      <c r="T197" s="26"/>
      <c r="U197" s="55"/>
      <c r="V197" s="22"/>
      <c r="W197" s="22"/>
      <c r="X197" s="22"/>
      <c r="Y197" s="22"/>
      <c r="Z197" s="22"/>
      <c r="AA197" s="22"/>
      <c r="AB197" s="22"/>
      <c r="AC197" s="22"/>
      <c r="AD197" s="22"/>
      <c r="AE197" s="22"/>
      <c r="AF197" s="22"/>
      <c r="AG197" s="22"/>
      <c r="AH197" s="22"/>
      <c r="AI197" s="22"/>
      <c r="AJ197" s="22"/>
    </row>
    <row r="198" spans="1:36" ht="14.5">
      <c r="A198" s="29"/>
      <c r="B198" s="55"/>
      <c r="C198" s="29"/>
      <c r="D198" s="112"/>
      <c r="E198" s="22"/>
      <c r="F198" s="22"/>
      <c r="G198" s="26"/>
      <c r="H198" s="26"/>
      <c r="I198" s="26"/>
      <c r="J198" s="26"/>
      <c r="K198" s="26"/>
      <c r="L198" s="26"/>
      <c r="M198" s="26"/>
      <c r="N198" s="37"/>
      <c r="O198" s="26"/>
      <c r="P198" s="299"/>
      <c r="Q198" s="26"/>
      <c r="R198" s="299"/>
      <c r="S198" s="22"/>
      <c r="T198" s="26"/>
      <c r="U198" s="55"/>
      <c r="V198" s="22"/>
      <c r="W198" s="22"/>
      <c r="X198" s="22"/>
      <c r="Y198" s="22"/>
      <c r="Z198" s="22"/>
      <c r="AA198" s="22"/>
      <c r="AB198" s="22"/>
      <c r="AC198" s="22"/>
      <c r="AD198" s="22"/>
      <c r="AE198" s="22"/>
      <c r="AF198" s="22"/>
      <c r="AG198" s="22"/>
      <c r="AH198" s="22"/>
      <c r="AI198" s="22"/>
      <c r="AJ198" s="22"/>
    </row>
    <row r="199" spans="1:36" ht="14.5">
      <c r="A199" s="29"/>
      <c r="B199" s="55"/>
      <c r="C199" s="29"/>
      <c r="D199" s="112"/>
      <c r="E199" s="22"/>
      <c r="F199" s="22"/>
      <c r="G199" s="26"/>
      <c r="H199" s="26"/>
      <c r="I199" s="26"/>
      <c r="J199" s="26"/>
      <c r="K199" s="26"/>
      <c r="L199" s="26"/>
      <c r="M199" s="26"/>
      <c r="N199" s="37"/>
      <c r="O199" s="26"/>
      <c r="P199" s="299"/>
      <c r="Q199" s="26"/>
      <c r="R199" s="299"/>
      <c r="S199" s="22"/>
      <c r="T199" s="26"/>
      <c r="U199" s="55"/>
      <c r="V199" s="22"/>
      <c r="W199" s="22"/>
      <c r="X199" s="22"/>
      <c r="Y199" s="22"/>
      <c r="Z199" s="22"/>
      <c r="AA199" s="22"/>
      <c r="AB199" s="22"/>
      <c r="AC199" s="22"/>
      <c r="AD199" s="22"/>
      <c r="AE199" s="22"/>
      <c r="AF199" s="22"/>
      <c r="AG199" s="22"/>
      <c r="AH199" s="22"/>
      <c r="AI199" s="22"/>
      <c r="AJ199" s="22"/>
    </row>
    <row r="200" spans="1:36" ht="14.5">
      <c r="A200" s="29"/>
      <c r="B200" s="55"/>
      <c r="C200" s="29"/>
      <c r="D200" s="112"/>
      <c r="E200" s="22"/>
      <c r="F200" s="22"/>
      <c r="G200" s="26"/>
      <c r="H200" s="26"/>
      <c r="I200" s="26"/>
      <c r="J200" s="26"/>
      <c r="K200" s="26"/>
      <c r="L200" s="26"/>
      <c r="M200" s="26"/>
      <c r="N200" s="37"/>
      <c r="O200" s="26"/>
      <c r="P200" s="299"/>
      <c r="Q200" s="26"/>
      <c r="R200" s="299"/>
      <c r="S200" s="22"/>
      <c r="T200" s="26"/>
      <c r="U200" s="55"/>
      <c r="V200" s="22"/>
      <c r="W200" s="22"/>
      <c r="X200" s="22"/>
      <c r="Y200" s="22"/>
      <c r="Z200" s="22"/>
      <c r="AA200" s="22"/>
      <c r="AB200" s="22"/>
      <c r="AC200" s="22"/>
      <c r="AD200" s="22"/>
      <c r="AE200" s="22"/>
      <c r="AF200" s="22"/>
      <c r="AG200" s="22"/>
      <c r="AH200" s="22"/>
      <c r="AI200" s="22"/>
      <c r="AJ200" s="22"/>
    </row>
    <row r="201" spans="1:36" ht="14.5">
      <c r="A201" s="29"/>
      <c r="B201" s="55"/>
      <c r="C201" s="29"/>
      <c r="D201" s="112"/>
      <c r="E201" s="22"/>
      <c r="F201" s="22"/>
      <c r="G201" s="26"/>
      <c r="H201" s="26"/>
      <c r="I201" s="26"/>
      <c r="J201" s="26"/>
      <c r="K201" s="26"/>
      <c r="L201" s="26"/>
      <c r="M201" s="26"/>
      <c r="N201" s="37"/>
      <c r="O201" s="26"/>
      <c r="P201" s="299"/>
      <c r="Q201" s="26"/>
      <c r="R201" s="299"/>
      <c r="S201" s="22"/>
      <c r="T201" s="26"/>
      <c r="U201" s="55"/>
      <c r="V201" s="22"/>
      <c r="W201" s="22"/>
      <c r="X201" s="22"/>
      <c r="Y201" s="22"/>
      <c r="Z201" s="22"/>
      <c r="AA201" s="22"/>
      <c r="AB201" s="22"/>
      <c r="AC201" s="22"/>
      <c r="AD201" s="22"/>
      <c r="AE201" s="22"/>
      <c r="AF201" s="22"/>
      <c r="AG201" s="22"/>
      <c r="AH201" s="22"/>
      <c r="AI201" s="22"/>
      <c r="AJ201" s="22"/>
    </row>
    <row r="202" spans="1:36" ht="14.5">
      <c r="A202" s="29"/>
      <c r="B202" s="55"/>
      <c r="C202" s="29"/>
      <c r="D202" s="112"/>
      <c r="E202" s="22"/>
      <c r="F202" s="22"/>
      <c r="G202" s="26"/>
      <c r="H202" s="26"/>
      <c r="I202" s="26"/>
      <c r="J202" s="26"/>
      <c r="K202" s="26"/>
      <c r="L202" s="26"/>
      <c r="M202" s="26"/>
      <c r="N202" s="37"/>
      <c r="O202" s="26"/>
      <c r="P202" s="299"/>
      <c r="Q202" s="26"/>
      <c r="R202" s="299"/>
      <c r="S202" s="22"/>
      <c r="T202" s="26"/>
      <c r="U202" s="55"/>
      <c r="V202" s="22"/>
      <c r="W202" s="22"/>
      <c r="X202" s="22"/>
      <c r="Y202" s="22"/>
      <c r="Z202" s="22"/>
      <c r="AA202" s="22"/>
      <c r="AB202" s="22"/>
      <c r="AC202" s="22"/>
      <c r="AD202" s="22"/>
      <c r="AE202" s="22"/>
      <c r="AF202" s="22"/>
      <c r="AG202" s="22"/>
      <c r="AH202" s="22"/>
      <c r="AI202" s="22"/>
      <c r="AJ202" s="22"/>
    </row>
    <row r="203" spans="1:36" ht="14.5">
      <c r="A203" s="29"/>
      <c r="B203" s="55"/>
      <c r="C203" s="29"/>
      <c r="D203" s="112"/>
      <c r="E203" s="22"/>
      <c r="F203" s="22"/>
      <c r="G203" s="26"/>
      <c r="H203" s="26"/>
      <c r="I203" s="26"/>
      <c r="J203" s="26"/>
      <c r="K203" s="26"/>
      <c r="L203" s="26"/>
      <c r="M203" s="26"/>
      <c r="N203" s="37"/>
      <c r="O203" s="26"/>
      <c r="P203" s="299"/>
      <c r="Q203" s="26"/>
      <c r="R203" s="299"/>
      <c r="S203" s="22"/>
      <c r="T203" s="26"/>
      <c r="U203" s="55"/>
      <c r="V203" s="22"/>
      <c r="W203" s="22"/>
      <c r="X203" s="22"/>
      <c r="Y203" s="22"/>
      <c r="Z203" s="22"/>
      <c r="AA203" s="22"/>
      <c r="AB203" s="22"/>
      <c r="AC203" s="22"/>
      <c r="AD203" s="22"/>
      <c r="AE203" s="22"/>
      <c r="AF203" s="22"/>
      <c r="AG203" s="22"/>
      <c r="AH203" s="22"/>
      <c r="AI203" s="22"/>
      <c r="AJ203" s="22"/>
    </row>
    <row r="204" spans="1:36" ht="14.5">
      <c r="A204" s="29"/>
      <c r="B204" s="55"/>
      <c r="C204" s="29"/>
      <c r="D204" s="112"/>
      <c r="E204" s="22"/>
      <c r="F204" s="22"/>
      <c r="G204" s="26"/>
      <c r="H204" s="26"/>
      <c r="I204" s="26"/>
      <c r="J204" s="26"/>
      <c r="K204" s="26"/>
      <c r="L204" s="26"/>
      <c r="M204" s="26"/>
      <c r="N204" s="37"/>
      <c r="O204" s="26"/>
      <c r="P204" s="299"/>
      <c r="Q204" s="26"/>
      <c r="R204" s="299"/>
      <c r="S204" s="22"/>
      <c r="T204" s="26"/>
      <c r="U204" s="55"/>
      <c r="V204" s="22"/>
      <c r="W204" s="22"/>
      <c r="X204" s="22"/>
      <c r="Y204" s="22"/>
      <c r="Z204" s="22"/>
      <c r="AA204" s="22"/>
      <c r="AB204" s="22"/>
      <c r="AC204" s="22"/>
      <c r="AD204" s="22"/>
      <c r="AE204" s="22"/>
      <c r="AF204" s="22"/>
      <c r="AG204" s="22"/>
      <c r="AH204" s="22"/>
      <c r="AI204" s="22"/>
      <c r="AJ204" s="22"/>
    </row>
    <row r="205" spans="1:36" ht="14.5">
      <c r="A205" s="29"/>
      <c r="B205" s="55"/>
      <c r="C205" s="29"/>
      <c r="D205" s="112"/>
      <c r="E205" s="22"/>
      <c r="F205" s="22"/>
      <c r="G205" s="26"/>
      <c r="H205" s="26"/>
      <c r="I205" s="26"/>
      <c r="J205" s="26"/>
      <c r="K205" s="26"/>
      <c r="L205" s="26"/>
      <c r="M205" s="26"/>
      <c r="N205" s="37"/>
      <c r="O205" s="26"/>
      <c r="P205" s="299"/>
      <c r="Q205" s="26"/>
      <c r="R205" s="299"/>
      <c r="S205" s="22"/>
      <c r="T205" s="26"/>
      <c r="U205" s="55"/>
      <c r="V205" s="22"/>
      <c r="W205" s="22"/>
      <c r="X205" s="22"/>
      <c r="Y205" s="22"/>
      <c r="Z205" s="22"/>
      <c r="AA205" s="22"/>
      <c r="AB205" s="22"/>
      <c r="AC205" s="22"/>
      <c r="AD205" s="22"/>
      <c r="AE205" s="22"/>
      <c r="AF205" s="22"/>
      <c r="AG205" s="22"/>
      <c r="AH205" s="22"/>
      <c r="AI205" s="22"/>
      <c r="AJ205" s="22"/>
    </row>
    <row r="206" spans="1:36" ht="14.5">
      <c r="A206" s="29"/>
      <c r="B206" s="55"/>
      <c r="C206" s="29"/>
      <c r="D206" s="112"/>
      <c r="E206" s="22"/>
      <c r="F206" s="22"/>
      <c r="G206" s="26"/>
      <c r="H206" s="26"/>
      <c r="I206" s="26"/>
      <c r="J206" s="26"/>
      <c r="K206" s="26"/>
      <c r="L206" s="26"/>
      <c r="M206" s="26"/>
      <c r="N206" s="37"/>
      <c r="O206" s="26"/>
      <c r="P206" s="299"/>
      <c r="Q206" s="26"/>
      <c r="R206" s="299"/>
      <c r="S206" s="22"/>
      <c r="T206" s="26"/>
      <c r="U206" s="55"/>
      <c r="V206" s="22"/>
      <c r="W206" s="22"/>
      <c r="X206" s="22"/>
      <c r="Y206" s="22"/>
      <c r="Z206" s="22"/>
      <c r="AA206" s="22"/>
      <c r="AB206" s="22"/>
      <c r="AC206" s="22"/>
      <c r="AD206" s="22"/>
      <c r="AE206" s="22"/>
      <c r="AF206" s="22"/>
      <c r="AG206" s="22"/>
      <c r="AH206" s="22"/>
      <c r="AI206" s="22"/>
      <c r="AJ206" s="22"/>
    </row>
    <row r="207" spans="1:36" ht="14.5">
      <c r="A207" s="29"/>
      <c r="B207" s="55"/>
      <c r="C207" s="29"/>
      <c r="D207" s="112"/>
      <c r="E207" s="22"/>
      <c r="F207" s="22"/>
      <c r="G207" s="26"/>
      <c r="H207" s="26"/>
      <c r="I207" s="26"/>
      <c r="J207" s="26"/>
      <c r="K207" s="26"/>
      <c r="L207" s="26"/>
      <c r="M207" s="26"/>
      <c r="N207" s="37"/>
      <c r="O207" s="26"/>
      <c r="P207" s="299"/>
      <c r="Q207" s="26"/>
      <c r="R207" s="299"/>
      <c r="S207" s="22"/>
      <c r="T207" s="26"/>
      <c r="U207" s="55"/>
      <c r="V207" s="22"/>
      <c r="W207" s="22"/>
      <c r="X207" s="22"/>
      <c r="Y207" s="22"/>
      <c r="Z207" s="22"/>
      <c r="AA207" s="22"/>
      <c r="AB207" s="22"/>
      <c r="AC207" s="22"/>
      <c r="AD207" s="22"/>
      <c r="AE207" s="22"/>
      <c r="AF207" s="22"/>
      <c r="AG207" s="22"/>
      <c r="AH207" s="22"/>
      <c r="AI207" s="22"/>
      <c r="AJ207" s="22"/>
    </row>
    <row r="208" spans="1:36" ht="14.5">
      <c r="A208" s="29"/>
      <c r="B208" s="55"/>
      <c r="C208" s="29"/>
      <c r="D208" s="112"/>
      <c r="E208" s="22"/>
      <c r="F208" s="22"/>
      <c r="G208" s="26"/>
      <c r="H208" s="26"/>
      <c r="I208" s="26"/>
      <c r="J208" s="26"/>
      <c r="K208" s="26"/>
      <c r="L208" s="26"/>
      <c r="M208" s="26"/>
      <c r="N208" s="37"/>
      <c r="O208" s="26"/>
      <c r="P208" s="299"/>
      <c r="Q208" s="26"/>
      <c r="R208" s="299"/>
      <c r="S208" s="22"/>
      <c r="T208" s="26"/>
      <c r="U208" s="55"/>
      <c r="V208" s="22"/>
      <c r="W208" s="22"/>
      <c r="X208" s="22"/>
      <c r="Y208" s="22"/>
      <c r="Z208" s="22"/>
      <c r="AA208" s="22"/>
      <c r="AB208" s="22"/>
      <c r="AC208" s="22"/>
      <c r="AD208" s="22"/>
      <c r="AE208" s="22"/>
      <c r="AF208" s="22"/>
      <c r="AG208" s="22"/>
      <c r="AH208" s="22"/>
      <c r="AI208" s="22"/>
      <c r="AJ208" s="22"/>
    </row>
    <row r="209" spans="1:36" ht="14.5">
      <c r="A209" s="29"/>
      <c r="B209" s="55"/>
      <c r="C209" s="29"/>
      <c r="D209" s="112"/>
      <c r="E209" s="22"/>
      <c r="F209" s="22"/>
      <c r="G209" s="26"/>
      <c r="H209" s="26"/>
      <c r="I209" s="26"/>
      <c r="J209" s="26"/>
      <c r="K209" s="26"/>
      <c r="L209" s="26"/>
      <c r="M209" s="26"/>
      <c r="N209" s="37"/>
      <c r="O209" s="26"/>
      <c r="P209" s="299"/>
      <c r="Q209" s="26"/>
      <c r="R209" s="299"/>
      <c r="S209" s="22"/>
      <c r="T209" s="26"/>
      <c r="U209" s="55"/>
      <c r="V209" s="22"/>
      <c r="W209" s="22"/>
      <c r="X209" s="22"/>
      <c r="Y209" s="22"/>
      <c r="Z209" s="22"/>
      <c r="AA209" s="22"/>
      <c r="AB209" s="22"/>
      <c r="AC209" s="22"/>
      <c r="AD209" s="22"/>
      <c r="AE209" s="22"/>
      <c r="AF209" s="22"/>
      <c r="AG209" s="22"/>
      <c r="AH209" s="22"/>
      <c r="AI209" s="22"/>
      <c r="AJ209" s="22"/>
    </row>
    <row r="210" spans="1:36" ht="14.5">
      <c r="A210" s="29"/>
      <c r="B210" s="55"/>
      <c r="C210" s="29"/>
      <c r="D210" s="112"/>
      <c r="E210" s="22"/>
      <c r="F210" s="22"/>
      <c r="G210" s="26"/>
      <c r="H210" s="26"/>
      <c r="I210" s="26"/>
      <c r="J210" s="26"/>
      <c r="K210" s="26"/>
      <c r="L210" s="26"/>
      <c r="M210" s="26"/>
      <c r="N210" s="37"/>
      <c r="O210" s="26"/>
      <c r="P210" s="299"/>
      <c r="Q210" s="26"/>
      <c r="R210" s="299"/>
      <c r="S210" s="22"/>
      <c r="T210" s="26"/>
      <c r="U210" s="55"/>
      <c r="V210" s="22"/>
      <c r="W210" s="22"/>
      <c r="X210" s="22"/>
      <c r="Y210" s="22"/>
      <c r="Z210" s="22"/>
      <c r="AA210" s="22"/>
      <c r="AB210" s="22"/>
      <c r="AC210" s="22"/>
      <c r="AD210" s="22"/>
      <c r="AE210" s="22"/>
      <c r="AF210" s="22"/>
      <c r="AG210" s="22"/>
      <c r="AH210" s="22"/>
      <c r="AI210" s="22"/>
      <c r="AJ210" s="22"/>
    </row>
    <row r="211" spans="1:36" ht="14.5">
      <c r="A211" s="29"/>
      <c r="B211" s="55"/>
      <c r="C211" s="29"/>
      <c r="D211" s="112"/>
      <c r="E211" s="22"/>
      <c r="F211" s="22"/>
      <c r="G211" s="26"/>
      <c r="H211" s="26"/>
      <c r="I211" s="26"/>
      <c r="J211" s="26"/>
      <c r="K211" s="26"/>
      <c r="L211" s="26"/>
      <c r="M211" s="26"/>
      <c r="N211" s="37"/>
      <c r="O211" s="26"/>
      <c r="P211" s="299"/>
      <c r="Q211" s="26"/>
      <c r="R211" s="299"/>
      <c r="S211" s="22"/>
      <c r="T211" s="26"/>
      <c r="U211" s="55"/>
      <c r="V211" s="22"/>
      <c r="W211" s="22"/>
      <c r="X211" s="22"/>
      <c r="Y211" s="22"/>
      <c r="Z211" s="22"/>
      <c r="AA211" s="22"/>
      <c r="AB211" s="22"/>
      <c r="AC211" s="22"/>
      <c r="AD211" s="22"/>
      <c r="AE211" s="22"/>
      <c r="AF211" s="22"/>
      <c r="AG211" s="22"/>
      <c r="AH211" s="22"/>
      <c r="AI211" s="22"/>
      <c r="AJ211" s="22"/>
    </row>
    <row r="212" spans="1:36" ht="14.5">
      <c r="A212" s="29"/>
      <c r="B212" s="55"/>
      <c r="C212" s="29"/>
      <c r="D212" s="112"/>
      <c r="E212" s="22"/>
      <c r="F212" s="22"/>
      <c r="G212" s="26"/>
      <c r="H212" s="26"/>
      <c r="I212" s="26"/>
      <c r="J212" s="26"/>
      <c r="K212" s="26"/>
      <c r="L212" s="26"/>
      <c r="M212" s="26"/>
      <c r="N212" s="37"/>
      <c r="O212" s="26"/>
      <c r="P212" s="299"/>
      <c r="Q212" s="26"/>
      <c r="R212" s="299"/>
      <c r="S212" s="22"/>
      <c r="T212" s="26"/>
      <c r="U212" s="55"/>
      <c r="V212" s="22"/>
      <c r="W212" s="22"/>
      <c r="X212" s="22"/>
      <c r="Y212" s="22"/>
      <c r="Z212" s="22"/>
      <c r="AA212" s="22"/>
      <c r="AB212" s="22"/>
      <c r="AC212" s="22"/>
      <c r="AD212" s="22"/>
      <c r="AE212" s="22"/>
      <c r="AF212" s="22"/>
      <c r="AG212" s="22"/>
      <c r="AH212" s="22"/>
      <c r="AI212" s="22"/>
      <c r="AJ212" s="22"/>
    </row>
    <row r="213" spans="1:36" ht="14.5">
      <c r="A213" s="29"/>
      <c r="B213" s="55"/>
      <c r="C213" s="29"/>
      <c r="D213" s="112"/>
      <c r="E213" s="22"/>
      <c r="F213" s="22"/>
      <c r="G213" s="26"/>
      <c r="H213" s="26"/>
      <c r="I213" s="26"/>
      <c r="J213" s="26"/>
      <c r="K213" s="26"/>
      <c r="L213" s="26"/>
      <c r="M213" s="26"/>
      <c r="N213" s="37"/>
      <c r="O213" s="26"/>
      <c r="P213" s="299"/>
      <c r="Q213" s="26"/>
      <c r="R213" s="299"/>
      <c r="S213" s="22"/>
      <c r="T213" s="26"/>
      <c r="U213" s="55"/>
      <c r="V213" s="22"/>
      <c r="W213" s="22"/>
      <c r="X213" s="22"/>
      <c r="Y213" s="22"/>
      <c r="Z213" s="22"/>
      <c r="AA213" s="22"/>
      <c r="AB213" s="22"/>
      <c r="AC213" s="22"/>
      <c r="AD213" s="22"/>
      <c r="AE213" s="22"/>
      <c r="AF213" s="22"/>
      <c r="AG213" s="22"/>
      <c r="AH213" s="22"/>
      <c r="AI213" s="22"/>
      <c r="AJ213" s="22"/>
    </row>
    <row r="214" spans="1:36" ht="14.5">
      <c r="A214" s="29"/>
      <c r="B214" s="55"/>
      <c r="C214" s="29"/>
      <c r="D214" s="112"/>
      <c r="E214" s="22"/>
      <c r="F214" s="22"/>
      <c r="G214" s="26"/>
      <c r="H214" s="26"/>
      <c r="I214" s="26"/>
      <c r="J214" s="26"/>
      <c r="K214" s="26"/>
      <c r="L214" s="26"/>
      <c r="M214" s="26"/>
      <c r="N214" s="37"/>
      <c r="O214" s="26"/>
      <c r="P214" s="299"/>
      <c r="Q214" s="26"/>
      <c r="R214" s="299"/>
      <c r="S214" s="22"/>
      <c r="T214" s="26"/>
      <c r="U214" s="55"/>
      <c r="V214" s="22"/>
      <c r="W214" s="22"/>
      <c r="X214" s="22"/>
      <c r="Y214" s="22"/>
      <c r="Z214" s="22"/>
      <c r="AA214" s="22"/>
      <c r="AB214" s="22"/>
      <c r="AC214" s="22"/>
      <c r="AD214" s="22"/>
      <c r="AE214" s="22"/>
      <c r="AF214" s="22"/>
      <c r="AG214" s="22"/>
      <c r="AH214" s="22"/>
      <c r="AI214" s="22"/>
      <c r="AJ214" s="22"/>
    </row>
    <row r="215" spans="1:36" ht="14.5">
      <c r="A215" s="29"/>
      <c r="B215" s="55"/>
      <c r="C215" s="29"/>
      <c r="D215" s="112"/>
      <c r="E215" s="22"/>
      <c r="F215" s="22"/>
      <c r="G215" s="26"/>
      <c r="H215" s="26"/>
      <c r="I215" s="26"/>
      <c r="J215" s="26"/>
      <c r="K215" s="26"/>
      <c r="L215" s="26"/>
      <c r="M215" s="26"/>
      <c r="N215" s="37"/>
      <c r="O215" s="26"/>
      <c r="P215" s="299"/>
      <c r="Q215" s="26"/>
      <c r="R215" s="299"/>
      <c r="S215" s="22"/>
      <c r="T215" s="26"/>
      <c r="U215" s="55"/>
      <c r="V215" s="22"/>
      <c r="W215" s="22"/>
      <c r="X215" s="22"/>
      <c r="Y215" s="22"/>
      <c r="Z215" s="22"/>
      <c r="AA215" s="22"/>
      <c r="AB215" s="22"/>
      <c r="AC215" s="22"/>
      <c r="AD215" s="22"/>
      <c r="AE215" s="22"/>
      <c r="AF215" s="22"/>
      <c r="AG215" s="22"/>
      <c r="AH215" s="22"/>
      <c r="AI215" s="22"/>
      <c r="AJ215" s="22"/>
    </row>
    <row r="216" spans="1:36" ht="14.5">
      <c r="A216" s="29"/>
      <c r="B216" s="55"/>
      <c r="C216" s="29"/>
      <c r="D216" s="112"/>
      <c r="E216" s="22"/>
      <c r="F216" s="22"/>
      <c r="G216" s="26"/>
      <c r="H216" s="26"/>
      <c r="I216" s="26"/>
      <c r="J216" s="26"/>
      <c r="K216" s="26"/>
      <c r="L216" s="26"/>
      <c r="M216" s="26"/>
      <c r="N216" s="37"/>
      <c r="O216" s="26"/>
      <c r="P216" s="299"/>
      <c r="Q216" s="26"/>
      <c r="R216" s="299"/>
      <c r="S216" s="22"/>
      <c r="T216" s="26"/>
      <c r="U216" s="55"/>
      <c r="V216" s="22"/>
      <c r="W216" s="22"/>
      <c r="X216" s="22"/>
      <c r="Y216" s="22"/>
      <c r="Z216" s="22"/>
      <c r="AA216" s="22"/>
      <c r="AB216" s="22"/>
      <c r="AC216" s="22"/>
      <c r="AD216" s="22"/>
      <c r="AE216" s="22"/>
      <c r="AF216" s="22"/>
      <c r="AG216" s="22"/>
      <c r="AH216" s="22"/>
      <c r="AI216" s="22"/>
      <c r="AJ216" s="22"/>
    </row>
    <row r="217" spans="1:36" ht="14.5">
      <c r="A217" s="29"/>
      <c r="B217" s="55"/>
      <c r="C217" s="29"/>
      <c r="D217" s="112"/>
      <c r="E217" s="22"/>
      <c r="F217" s="22"/>
      <c r="G217" s="26"/>
      <c r="H217" s="26"/>
      <c r="I217" s="26"/>
      <c r="J217" s="26"/>
      <c r="K217" s="26"/>
      <c r="L217" s="26"/>
      <c r="M217" s="26"/>
      <c r="N217" s="37"/>
      <c r="O217" s="26"/>
      <c r="P217" s="299"/>
      <c r="Q217" s="26"/>
      <c r="R217" s="299"/>
      <c r="S217" s="22"/>
      <c r="T217" s="26"/>
      <c r="U217" s="55"/>
      <c r="V217" s="22"/>
      <c r="W217" s="22"/>
      <c r="X217" s="22"/>
      <c r="Y217" s="22"/>
      <c r="Z217" s="22"/>
      <c r="AA217" s="22"/>
      <c r="AB217" s="22"/>
      <c r="AC217" s="22"/>
      <c r="AD217" s="22"/>
      <c r="AE217" s="22"/>
      <c r="AF217" s="22"/>
      <c r="AG217" s="22"/>
      <c r="AH217" s="22"/>
      <c r="AI217" s="22"/>
      <c r="AJ217" s="22"/>
    </row>
    <row r="218" spans="1:36" ht="14.5">
      <c r="A218" s="29"/>
      <c r="B218" s="55"/>
      <c r="C218" s="29"/>
      <c r="D218" s="112"/>
      <c r="E218" s="22"/>
      <c r="F218" s="22"/>
      <c r="G218" s="26"/>
      <c r="H218" s="26"/>
      <c r="I218" s="26"/>
      <c r="J218" s="26"/>
      <c r="K218" s="26"/>
      <c r="L218" s="26"/>
      <c r="M218" s="26"/>
      <c r="N218" s="37"/>
      <c r="O218" s="26"/>
      <c r="P218" s="299"/>
      <c r="Q218" s="26"/>
      <c r="R218" s="299"/>
      <c r="S218" s="22"/>
      <c r="T218" s="26"/>
      <c r="U218" s="55"/>
      <c r="V218" s="22"/>
      <c r="W218" s="22"/>
      <c r="X218" s="22"/>
      <c r="Y218" s="22"/>
      <c r="Z218" s="22"/>
      <c r="AA218" s="22"/>
      <c r="AB218" s="22"/>
      <c r="AC218" s="22"/>
      <c r="AD218" s="22"/>
      <c r="AE218" s="22"/>
      <c r="AF218" s="22"/>
      <c r="AG218" s="22"/>
      <c r="AH218" s="22"/>
      <c r="AI218" s="22"/>
      <c r="AJ218" s="22"/>
    </row>
    <row r="219" spans="1:36" ht="14.5">
      <c r="A219" s="29"/>
      <c r="B219" s="55"/>
      <c r="C219" s="29"/>
      <c r="D219" s="112"/>
      <c r="E219" s="22"/>
      <c r="F219" s="22"/>
      <c r="G219" s="26"/>
      <c r="H219" s="26"/>
      <c r="I219" s="26"/>
      <c r="J219" s="26"/>
      <c r="K219" s="26"/>
      <c r="L219" s="26"/>
      <c r="M219" s="26"/>
      <c r="N219" s="37"/>
      <c r="O219" s="26"/>
      <c r="P219" s="299"/>
      <c r="Q219" s="26"/>
      <c r="R219" s="299"/>
      <c r="S219" s="22"/>
      <c r="T219" s="26"/>
      <c r="U219" s="55"/>
      <c r="V219" s="22"/>
      <c r="W219" s="22"/>
      <c r="X219" s="22"/>
      <c r="Y219" s="22"/>
      <c r="Z219" s="22"/>
      <c r="AA219" s="22"/>
      <c r="AB219" s="22"/>
      <c r="AC219" s="22"/>
      <c r="AD219" s="22"/>
      <c r="AE219" s="22"/>
      <c r="AF219" s="22"/>
      <c r="AG219" s="22"/>
      <c r="AH219" s="22"/>
      <c r="AI219" s="22"/>
      <c r="AJ219" s="22"/>
    </row>
    <row r="220" spans="1:36" ht="14.5">
      <c r="A220" s="29"/>
      <c r="B220" s="55"/>
      <c r="C220" s="29"/>
      <c r="D220" s="112"/>
      <c r="E220" s="22"/>
      <c r="F220" s="22"/>
      <c r="G220" s="26"/>
      <c r="H220" s="26"/>
      <c r="I220" s="26"/>
      <c r="J220" s="26"/>
      <c r="K220" s="26"/>
      <c r="L220" s="26"/>
      <c r="M220" s="26"/>
      <c r="N220" s="37"/>
      <c r="O220" s="26"/>
      <c r="P220" s="299"/>
      <c r="Q220" s="26"/>
      <c r="R220" s="299"/>
      <c r="S220" s="22"/>
      <c r="T220" s="26"/>
      <c r="U220" s="55"/>
      <c r="V220" s="22"/>
      <c r="W220" s="22"/>
      <c r="X220" s="22"/>
      <c r="Y220" s="22"/>
      <c r="Z220" s="22"/>
      <c r="AA220" s="22"/>
      <c r="AB220" s="22"/>
      <c r="AC220" s="22"/>
      <c r="AD220" s="22"/>
      <c r="AE220" s="22"/>
      <c r="AF220" s="22"/>
      <c r="AG220" s="22"/>
      <c r="AH220" s="22"/>
      <c r="AI220" s="22"/>
      <c r="AJ220" s="22"/>
    </row>
    <row r="221" spans="1:36" ht="14.5">
      <c r="A221" s="29"/>
      <c r="B221" s="55"/>
      <c r="C221" s="29"/>
      <c r="D221" s="112"/>
      <c r="E221" s="22"/>
      <c r="F221" s="22"/>
      <c r="G221" s="26"/>
      <c r="H221" s="26"/>
      <c r="I221" s="26"/>
      <c r="J221" s="26"/>
      <c r="K221" s="26"/>
      <c r="L221" s="26"/>
      <c r="M221" s="26"/>
      <c r="N221" s="37"/>
      <c r="O221" s="26"/>
      <c r="P221" s="299"/>
      <c r="Q221" s="26"/>
      <c r="R221" s="299"/>
      <c r="S221" s="22"/>
      <c r="T221" s="26"/>
      <c r="U221" s="55"/>
      <c r="V221" s="22"/>
      <c r="W221" s="22"/>
      <c r="X221" s="22"/>
      <c r="Y221" s="22"/>
      <c r="Z221" s="22"/>
      <c r="AA221" s="22"/>
      <c r="AB221" s="22"/>
      <c r="AC221" s="22"/>
      <c r="AD221" s="22"/>
      <c r="AE221" s="22"/>
      <c r="AF221" s="22"/>
      <c r="AG221" s="22"/>
      <c r="AH221" s="22"/>
      <c r="AI221" s="22"/>
      <c r="AJ221" s="22"/>
    </row>
    <row r="222" spans="1:36" ht="14.5">
      <c r="A222" s="29"/>
      <c r="B222" s="55"/>
      <c r="C222" s="29"/>
      <c r="D222" s="112"/>
      <c r="E222" s="22"/>
      <c r="F222" s="22"/>
      <c r="G222" s="26"/>
      <c r="H222" s="26"/>
      <c r="I222" s="26"/>
      <c r="J222" s="26"/>
      <c r="K222" s="26"/>
      <c r="L222" s="26"/>
      <c r="M222" s="26"/>
      <c r="N222" s="37"/>
      <c r="O222" s="26"/>
      <c r="P222" s="299"/>
      <c r="Q222" s="26"/>
      <c r="R222" s="299"/>
      <c r="S222" s="22"/>
      <c r="T222" s="26"/>
      <c r="U222" s="55"/>
      <c r="V222" s="22"/>
      <c r="W222" s="22"/>
      <c r="X222" s="22"/>
      <c r="Y222" s="22"/>
      <c r="Z222" s="22"/>
      <c r="AA222" s="22"/>
      <c r="AB222" s="22"/>
      <c r="AC222" s="22"/>
      <c r="AD222" s="22"/>
      <c r="AE222" s="22"/>
      <c r="AF222" s="22"/>
      <c r="AG222" s="22"/>
      <c r="AH222" s="22"/>
      <c r="AI222" s="22"/>
      <c r="AJ222" s="22"/>
    </row>
    <row r="223" spans="1:36" ht="14.5">
      <c r="A223" s="29"/>
      <c r="B223" s="55"/>
      <c r="C223" s="29"/>
      <c r="D223" s="112"/>
      <c r="E223" s="22"/>
      <c r="F223" s="22"/>
      <c r="G223" s="26"/>
      <c r="H223" s="26"/>
      <c r="I223" s="26"/>
      <c r="J223" s="26"/>
      <c r="K223" s="26"/>
      <c r="L223" s="26"/>
      <c r="M223" s="26"/>
      <c r="N223" s="37"/>
      <c r="O223" s="26"/>
      <c r="P223" s="299"/>
      <c r="Q223" s="26"/>
      <c r="R223" s="299"/>
      <c r="S223" s="22"/>
      <c r="T223" s="26"/>
      <c r="U223" s="55"/>
      <c r="V223" s="22"/>
      <c r="W223" s="22"/>
      <c r="X223" s="22"/>
      <c r="Y223" s="22"/>
      <c r="Z223" s="22"/>
      <c r="AA223" s="22"/>
      <c r="AB223" s="22"/>
      <c r="AC223" s="22"/>
      <c r="AD223" s="22"/>
      <c r="AE223" s="22"/>
      <c r="AF223" s="22"/>
      <c r="AG223" s="22"/>
      <c r="AH223" s="22"/>
      <c r="AI223" s="22"/>
      <c r="AJ223" s="22"/>
    </row>
    <row r="224" spans="1:36" ht="14.5">
      <c r="A224" s="29"/>
      <c r="B224" s="55"/>
      <c r="C224" s="29"/>
      <c r="D224" s="112"/>
      <c r="E224" s="22"/>
      <c r="F224" s="22"/>
      <c r="G224" s="26"/>
      <c r="H224" s="26"/>
      <c r="I224" s="26"/>
      <c r="J224" s="26"/>
      <c r="K224" s="26"/>
      <c r="L224" s="26"/>
      <c r="M224" s="26"/>
      <c r="N224" s="37"/>
      <c r="O224" s="26"/>
      <c r="P224" s="299"/>
      <c r="Q224" s="26"/>
      <c r="R224" s="299"/>
      <c r="S224" s="22"/>
      <c r="T224" s="26"/>
      <c r="U224" s="55"/>
      <c r="V224" s="22"/>
      <c r="W224" s="22"/>
      <c r="X224" s="22"/>
      <c r="Y224" s="22"/>
      <c r="Z224" s="22"/>
      <c r="AA224" s="22"/>
      <c r="AB224" s="22"/>
      <c r="AC224" s="22"/>
      <c r="AD224" s="22"/>
      <c r="AE224" s="22"/>
      <c r="AF224" s="22"/>
      <c r="AG224" s="22"/>
      <c r="AH224" s="22"/>
      <c r="AI224" s="22"/>
      <c r="AJ224" s="22"/>
    </row>
    <row r="225" spans="1:36" ht="14.5">
      <c r="A225" s="29"/>
      <c r="B225" s="55"/>
      <c r="C225" s="29"/>
      <c r="D225" s="112"/>
      <c r="E225" s="22"/>
      <c r="F225" s="22"/>
      <c r="G225" s="26"/>
      <c r="H225" s="26"/>
      <c r="I225" s="26"/>
      <c r="J225" s="26"/>
      <c r="K225" s="26"/>
      <c r="L225" s="26"/>
      <c r="M225" s="26"/>
      <c r="N225" s="37"/>
      <c r="O225" s="26"/>
      <c r="P225" s="299"/>
      <c r="Q225" s="26"/>
      <c r="R225" s="299"/>
      <c r="S225" s="22"/>
      <c r="T225" s="26"/>
      <c r="U225" s="55"/>
      <c r="V225" s="22"/>
      <c r="W225" s="22"/>
      <c r="X225" s="22"/>
      <c r="Y225" s="22"/>
      <c r="Z225" s="22"/>
      <c r="AA225" s="22"/>
      <c r="AB225" s="22"/>
      <c r="AC225" s="22"/>
      <c r="AD225" s="22"/>
      <c r="AE225" s="22"/>
      <c r="AF225" s="22"/>
      <c r="AG225" s="22"/>
      <c r="AH225" s="22"/>
      <c r="AI225" s="22"/>
      <c r="AJ225" s="22"/>
    </row>
    <row r="226" spans="1:36" ht="14.5">
      <c r="A226" s="29"/>
      <c r="B226" s="55"/>
      <c r="C226" s="29"/>
      <c r="D226" s="112"/>
      <c r="E226" s="22"/>
      <c r="F226" s="22"/>
      <c r="G226" s="26"/>
      <c r="H226" s="26"/>
      <c r="I226" s="26"/>
      <c r="J226" s="26"/>
      <c r="K226" s="26"/>
      <c r="L226" s="26"/>
      <c r="M226" s="26"/>
      <c r="N226" s="37"/>
      <c r="O226" s="26"/>
      <c r="P226" s="299"/>
      <c r="Q226" s="26"/>
      <c r="R226" s="299"/>
      <c r="S226" s="22"/>
      <c r="T226" s="26"/>
      <c r="U226" s="55"/>
      <c r="V226" s="22"/>
      <c r="W226" s="22"/>
      <c r="X226" s="22"/>
      <c r="Y226" s="22"/>
      <c r="Z226" s="22"/>
      <c r="AA226" s="22"/>
      <c r="AB226" s="22"/>
      <c r="AC226" s="22"/>
      <c r="AD226" s="22"/>
      <c r="AE226" s="22"/>
      <c r="AF226" s="22"/>
      <c r="AG226" s="22"/>
      <c r="AH226" s="22"/>
      <c r="AI226" s="22"/>
      <c r="AJ226" s="22"/>
    </row>
    <row r="227" spans="1:36" ht="14.5">
      <c r="A227" s="29"/>
      <c r="B227" s="55"/>
      <c r="C227" s="29"/>
      <c r="D227" s="112"/>
      <c r="E227" s="22"/>
      <c r="F227" s="22"/>
      <c r="G227" s="26"/>
      <c r="H227" s="26"/>
      <c r="I227" s="26"/>
      <c r="J227" s="26"/>
      <c r="K227" s="26"/>
      <c r="L227" s="26"/>
      <c r="M227" s="26"/>
      <c r="N227" s="37"/>
      <c r="O227" s="26"/>
      <c r="P227" s="299"/>
      <c r="Q227" s="26"/>
      <c r="R227" s="299"/>
      <c r="S227" s="22"/>
      <c r="T227" s="26"/>
      <c r="U227" s="55"/>
      <c r="V227" s="22"/>
      <c r="W227" s="22"/>
      <c r="X227" s="22"/>
      <c r="Y227" s="22"/>
      <c r="Z227" s="22"/>
      <c r="AA227" s="22"/>
      <c r="AB227" s="22"/>
      <c r="AC227" s="22"/>
      <c r="AD227" s="22"/>
      <c r="AE227" s="22"/>
      <c r="AF227" s="22"/>
      <c r="AG227" s="22"/>
      <c r="AH227" s="22"/>
      <c r="AI227" s="22"/>
      <c r="AJ227" s="22"/>
    </row>
    <row r="228" spans="1:36" ht="14.5">
      <c r="A228" s="29"/>
      <c r="B228" s="55"/>
      <c r="C228" s="29"/>
      <c r="D228" s="112"/>
      <c r="E228" s="22"/>
      <c r="F228" s="22"/>
      <c r="G228" s="26"/>
      <c r="H228" s="26"/>
      <c r="I228" s="26"/>
      <c r="J228" s="26"/>
      <c r="K228" s="26"/>
      <c r="L228" s="26"/>
      <c r="M228" s="26"/>
      <c r="N228" s="37"/>
      <c r="O228" s="26"/>
      <c r="P228" s="299"/>
      <c r="Q228" s="26"/>
      <c r="R228" s="299"/>
      <c r="S228" s="22"/>
      <c r="T228" s="26"/>
      <c r="U228" s="55"/>
      <c r="V228" s="22"/>
      <c r="W228" s="22"/>
      <c r="X228" s="22"/>
      <c r="Y228" s="22"/>
      <c r="Z228" s="22"/>
      <c r="AA228" s="22"/>
      <c r="AB228" s="22"/>
      <c r="AC228" s="22"/>
      <c r="AD228" s="22"/>
      <c r="AE228" s="22"/>
      <c r="AF228" s="22"/>
      <c r="AG228" s="22"/>
      <c r="AH228" s="22"/>
      <c r="AI228" s="22"/>
      <c r="AJ228" s="22"/>
    </row>
    <row r="229" spans="1:36" ht="14.5">
      <c r="A229" s="29"/>
      <c r="B229" s="55"/>
      <c r="C229" s="29"/>
      <c r="D229" s="112"/>
      <c r="E229" s="22"/>
      <c r="F229" s="22"/>
      <c r="G229" s="26"/>
      <c r="H229" s="26"/>
      <c r="I229" s="26"/>
      <c r="J229" s="26"/>
      <c r="K229" s="26"/>
      <c r="L229" s="26"/>
      <c r="M229" s="26"/>
      <c r="N229" s="37"/>
      <c r="O229" s="26"/>
      <c r="P229" s="299"/>
      <c r="Q229" s="26"/>
      <c r="R229" s="299"/>
      <c r="S229" s="22"/>
      <c r="T229" s="26"/>
      <c r="U229" s="55"/>
      <c r="V229" s="22"/>
      <c r="W229" s="22"/>
      <c r="X229" s="22"/>
      <c r="Y229" s="22"/>
      <c r="Z229" s="22"/>
      <c r="AA229" s="22"/>
      <c r="AB229" s="22"/>
      <c r="AC229" s="22"/>
      <c r="AD229" s="22"/>
      <c r="AE229" s="22"/>
      <c r="AF229" s="22"/>
      <c r="AG229" s="22"/>
      <c r="AH229" s="22"/>
      <c r="AI229" s="22"/>
      <c r="AJ229" s="22"/>
    </row>
    <row r="230" spans="1:36" ht="14.5">
      <c r="A230" s="29"/>
      <c r="B230" s="55"/>
      <c r="C230" s="29"/>
      <c r="D230" s="112"/>
      <c r="E230" s="22"/>
      <c r="F230" s="22"/>
      <c r="G230" s="26"/>
      <c r="H230" s="26"/>
      <c r="I230" s="26"/>
      <c r="J230" s="26"/>
      <c r="K230" s="26"/>
      <c r="L230" s="26"/>
      <c r="M230" s="26"/>
      <c r="N230" s="37"/>
      <c r="O230" s="26"/>
      <c r="P230" s="299"/>
      <c r="Q230" s="26"/>
      <c r="R230" s="299"/>
      <c r="S230" s="22"/>
      <c r="T230" s="26"/>
      <c r="U230" s="55"/>
      <c r="V230" s="22"/>
      <c r="W230" s="22"/>
      <c r="X230" s="22"/>
      <c r="Y230" s="22"/>
      <c r="Z230" s="22"/>
      <c r="AA230" s="22"/>
      <c r="AB230" s="22"/>
      <c r="AC230" s="22"/>
      <c r="AD230" s="22"/>
      <c r="AE230" s="22"/>
      <c r="AF230" s="22"/>
      <c r="AG230" s="22"/>
      <c r="AH230" s="22"/>
      <c r="AI230" s="22"/>
      <c r="AJ230" s="22"/>
    </row>
    <row r="231" spans="1:36" ht="14.5">
      <c r="A231" s="29"/>
      <c r="B231" s="55"/>
      <c r="C231" s="29"/>
      <c r="D231" s="112"/>
      <c r="E231" s="22"/>
      <c r="F231" s="22"/>
      <c r="G231" s="26"/>
      <c r="H231" s="26"/>
      <c r="I231" s="26"/>
      <c r="J231" s="26"/>
      <c r="K231" s="26"/>
      <c r="L231" s="26"/>
      <c r="M231" s="26"/>
      <c r="N231" s="37"/>
      <c r="O231" s="26"/>
      <c r="P231" s="299"/>
      <c r="Q231" s="26"/>
      <c r="R231" s="299"/>
      <c r="S231" s="22"/>
      <c r="T231" s="26"/>
      <c r="U231" s="55"/>
      <c r="V231" s="22"/>
      <c r="W231" s="22"/>
      <c r="X231" s="22"/>
      <c r="Y231" s="22"/>
      <c r="Z231" s="22"/>
      <c r="AA231" s="22"/>
      <c r="AB231" s="22"/>
      <c r="AC231" s="22"/>
      <c r="AD231" s="22"/>
      <c r="AE231" s="22"/>
      <c r="AF231" s="22"/>
      <c r="AG231" s="22"/>
      <c r="AH231" s="22"/>
      <c r="AI231" s="22"/>
      <c r="AJ231" s="22"/>
    </row>
    <row r="232" spans="1:36" ht="14.5">
      <c r="A232" s="29"/>
      <c r="B232" s="55"/>
      <c r="C232" s="29"/>
      <c r="D232" s="112"/>
      <c r="E232" s="22"/>
      <c r="F232" s="22"/>
      <c r="G232" s="26"/>
      <c r="H232" s="26"/>
      <c r="I232" s="26"/>
      <c r="J232" s="26"/>
      <c r="K232" s="26"/>
      <c r="L232" s="26"/>
      <c r="M232" s="26"/>
      <c r="N232" s="37"/>
      <c r="O232" s="26"/>
      <c r="P232" s="299"/>
      <c r="Q232" s="26"/>
      <c r="R232" s="299"/>
      <c r="S232" s="22"/>
      <c r="T232" s="26"/>
      <c r="U232" s="55"/>
      <c r="V232" s="22"/>
      <c r="W232" s="22"/>
      <c r="X232" s="22"/>
      <c r="Y232" s="22"/>
      <c r="Z232" s="22"/>
      <c r="AA232" s="22"/>
      <c r="AB232" s="22"/>
      <c r="AC232" s="22"/>
      <c r="AD232" s="22"/>
      <c r="AE232" s="22"/>
      <c r="AF232" s="22"/>
      <c r="AG232" s="22"/>
      <c r="AH232" s="22"/>
      <c r="AI232" s="22"/>
      <c r="AJ232" s="22"/>
    </row>
    <row r="233" spans="1:36" ht="14.5">
      <c r="A233" s="29"/>
      <c r="B233" s="55"/>
      <c r="C233" s="29"/>
      <c r="D233" s="112"/>
      <c r="E233" s="22"/>
      <c r="F233" s="22"/>
      <c r="G233" s="26"/>
      <c r="H233" s="26"/>
      <c r="I233" s="26"/>
      <c r="J233" s="26"/>
      <c r="K233" s="26"/>
      <c r="L233" s="26"/>
      <c r="M233" s="26"/>
      <c r="N233" s="37"/>
      <c r="O233" s="26"/>
      <c r="P233" s="299"/>
      <c r="Q233" s="26"/>
      <c r="R233" s="299"/>
      <c r="S233" s="22"/>
      <c r="T233" s="26"/>
      <c r="U233" s="55"/>
      <c r="V233" s="22"/>
      <c r="W233" s="22"/>
      <c r="X233" s="22"/>
      <c r="Y233" s="22"/>
      <c r="Z233" s="22"/>
      <c r="AA233" s="22"/>
      <c r="AB233" s="22"/>
      <c r="AC233" s="22"/>
      <c r="AD233" s="22"/>
      <c r="AE233" s="22"/>
      <c r="AF233" s="22"/>
      <c r="AG233" s="22"/>
      <c r="AH233" s="22"/>
      <c r="AI233" s="22"/>
      <c r="AJ233" s="22"/>
    </row>
    <row r="234" spans="1:36" ht="14.5">
      <c r="A234" s="29"/>
      <c r="B234" s="55"/>
      <c r="C234" s="29"/>
      <c r="D234" s="112"/>
      <c r="E234" s="22"/>
      <c r="F234" s="22"/>
      <c r="G234" s="26"/>
      <c r="H234" s="26"/>
      <c r="I234" s="26"/>
      <c r="J234" s="26"/>
      <c r="K234" s="26"/>
      <c r="L234" s="26"/>
      <c r="M234" s="26"/>
      <c r="N234" s="37"/>
      <c r="O234" s="26"/>
      <c r="P234" s="299"/>
      <c r="Q234" s="26"/>
      <c r="R234" s="299"/>
      <c r="S234" s="22"/>
      <c r="T234" s="26"/>
      <c r="U234" s="55"/>
      <c r="V234" s="22"/>
      <c r="W234" s="22"/>
      <c r="X234" s="22"/>
      <c r="Y234" s="22"/>
      <c r="Z234" s="22"/>
      <c r="AA234" s="22"/>
      <c r="AB234" s="22"/>
      <c r="AC234" s="22"/>
      <c r="AD234" s="22"/>
      <c r="AE234" s="22"/>
      <c r="AF234" s="22"/>
      <c r="AG234" s="22"/>
      <c r="AH234" s="22"/>
      <c r="AI234" s="22"/>
      <c r="AJ234" s="22"/>
    </row>
    <row r="235" spans="1:36" ht="14.5">
      <c r="A235" s="29"/>
      <c r="B235" s="55"/>
      <c r="C235" s="29"/>
      <c r="D235" s="112"/>
      <c r="E235" s="22"/>
      <c r="F235" s="22"/>
      <c r="G235" s="26"/>
      <c r="H235" s="26"/>
      <c r="I235" s="26"/>
      <c r="J235" s="26"/>
      <c r="K235" s="26"/>
      <c r="L235" s="26"/>
      <c r="M235" s="26"/>
      <c r="N235" s="37"/>
      <c r="O235" s="26"/>
      <c r="P235" s="299"/>
      <c r="Q235" s="26"/>
      <c r="R235" s="299"/>
      <c r="S235" s="22"/>
      <c r="T235" s="26"/>
      <c r="U235" s="55"/>
      <c r="V235" s="22"/>
      <c r="W235" s="22"/>
      <c r="X235" s="22"/>
      <c r="Y235" s="22"/>
      <c r="Z235" s="22"/>
      <c r="AA235" s="22"/>
      <c r="AB235" s="22"/>
      <c r="AC235" s="22"/>
      <c r="AD235" s="22"/>
      <c r="AE235" s="22"/>
      <c r="AF235" s="22"/>
      <c r="AG235" s="22"/>
      <c r="AH235" s="22"/>
      <c r="AI235" s="22"/>
      <c r="AJ235" s="22"/>
    </row>
    <row r="236" spans="1:36" ht="14.5">
      <c r="A236" s="29"/>
      <c r="B236" s="55"/>
      <c r="C236" s="29"/>
      <c r="D236" s="112"/>
      <c r="E236" s="22"/>
      <c r="F236" s="22"/>
      <c r="G236" s="26"/>
      <c r="H236" s="26"/>
      <c r="I236" s="26"/>
      <c r="J236" s="26"/>
      <c r="K236" s="26"/>
      <c r="L236" s="26"/>
      <c r="M236" s="26"/>
      <c r="N236" s="37"/>
      <c r="O236" s="26"/>
      <c r="P236" s="299"/>
      <c r="Q236" s="26"/>
      <c r="R236" s="299"/>
      <c r="S236" s="22"/>
      <c r="T236" s="26"/>
      <c r="U236" s="55"/>
      <c r="V236" s="22"/>
      <c r="W236" s="22"/>
      <c r="X236" s="22"/>
      <c r="Y236" s="22"/>
      <c r="Z236" s="22"/>
      <c r="AA236" s="22"/>
      <c r="AB236" s="22"/>
      <c r="AC236" s="22"/>
      <c r="AD236" s="22"/>
      <c r="AE236" s="22"/>
      <c r="AF236" s="22"/>
      <c r="AG236" s="22"/>
      <c r="AH236" s="22"/>
      <c r="AI236" s="22"/>
      <c r="AJ236" s="22"/>
    </row>
    <row r="237" spans="1:36" ht="14.5">
      <c r="A237" s="29"/>
      <c r="B237" s="55"/>
      <c r="C237" s="29"/>
      <c r="D237" s="112"/>
      <c r="E237" s="22"/>
      <c r="F237" s="22"/>
      <c r="G237" s="26"/>
      <c r="H237" s="26"/>
      <c r="I237" s="26"/>
      <c r="J237" s="26"/>
      <c r="K237" s="26"/>
      <c r="L237" s="26"/>
      <c r="M237" s="26"/>
      <c r="N237" s="37"/>
      <c r="O237" s="26"/>
      <c r="P237" s="299"/>
      <c r="Q237" s="26"/>
      <c r="R237" s="299"/>
      <c r="S237" s="22"/>
      <c r="T237" s="26"/>
      <c r="U237" s="55"/>
      <c r="V237" s="22"/>
      <c r="W237" s="22"/>
      <c r="X237" s="22"/>
      <c r="Y237" s="22"/>
      <c r="Z237" s="22"/>
      <c r="AA237" s="22"/>
      <c r="AB237" s="22"/>
      <c r="AC237" s="22"/>
      <c r="AD237" s="22"/>
      <c r="AE237" s="22"/>
      <c r="AF237" s="22"/>
      <c r="AG237" s="22"/>
      <c r="AH237" s="22"/>
      <c r="AI237" s="22"/>
      <c r="AJ237" s="22"/>
    </row>
    <row r="238" spans="1:36" ht="14.5">
      <c r="A238" s="29"/>
      <c r="B238" s="55"/>
      <c r="C238" s="29"/>
      <c r="D238" s="112"/>
      <c r="E238" s="22"/>
      <c r="F238" s="22"/>
      <c r="G238" s="26"/>
      <c r="H238" s="26"/>
      <c r="I238" s="26"/>
      <c r="J238" s="26"/>
      <c r="K238" s="26"/>
      <c r="L238" s="26"/>
      <c r="M238" s="26"/>
      <c r="N238" s="37"/>
      <c r="O238" s="26"/>
      <c r="P238" s="299"/>
      <c r="Q238" s="26"/>
      <c r="R238" s="299"/>
      <c r="S238" s="22"/>
      <c r="T238" s="26"/>
      <c r="U238" s="55"/>
      <c r="V238" s="22"/>
      <c r="W238" s="22"/>
      <c r="X238" s="22"/>
      <c r="Y238" s="22"/>
      <c r="Z238" s="22"/>
      <c r="AA238" s="22"/>
      <c r="AB238" s="22"/>
      <c r="AC238" s="22"/>
      <c r="AD238" s="22"/>
      <c r="AE238" s="22"/>
      <c r="AF238" s="22"/>
      <c r="AG238" s="22"/>
      <c r="AH238" s="22"/>
      <c r="AI238" s="22"/>
      <c r="AJ238" s="22"/>
    </row>
    <row r="239" spans="1:36" ht="14.5">
      <c r="A239" s="29"/>
      <c r="B239" s="55"/>
      <c r="C239" s="29"/>
      <c r="D239" s="112"/>
      <c r="E239" s="22"/>
      <c r="F239" s="22"/>
      <c r="G239" s="26"/>
      <c r="H239" s="26"/>
      <c r="I239" s="26"/>
      <c r="J239" s="26"/>
      <c r="K239" s="26"/>
      <c r="L239" s="26"/>
      <c r="M239" s="26"/>
      <c r="N239" s="37"/>
      <c r="O239" s="26"/>
      <c r="P239" s="299"/>
      <c r="Q239" s="26"/>
      <c r="R239" s="299"/>
      <c r="S239" s="22"/>
      <c r="T239" s="26"/>
      <c r="U239" s="55"/>
      <c r="V239" s="22"/>
      <c r="W239" s="22"/>
      <c r="X239" s="22"/>
      <c r="Y239" s="22"/>
      <c r="Z239" s="22"/>
      <c r="AA239" s="22"/>
      <c r="AB239" s="22"/>
      <c r="AC239" s="22"/>
      <c r="AD239" s="22"/>
      <c r="AE239" s="22"/>
      <c r="AF239" s="22"/>
      <c r="AG239" s="22"/>
      <c r="AH239" s="22"/>
      <c r="AI239" s="22"/>
      <c r="AJ239" s="22"/>
    </row>
    <row r="240" spans="1:36" ht="14.5">
      <c r="A240" s="29"/>
      <c r="B240" s="55"/>
      <c r="C240" s="29"/>
      <c r="D240" s="112"/>
      <c r="E240" s="22"/>
      <c r="F240" s="22"/>
      <c r="G240" s="26"/>
      <c r="H240" s="26"/>
      <c r="I240" s="26"/>
      <c r="J240" s="26"/>
      <c r="K240" s="26"/>
      <c r="L240" s="26"/>
      <c r="M240" s="26"/>
      <c r="N240" s="37"/>
      <c r="O240" s="26"/>
      <c r="P240" s="299"/>
      <c r="Q240" s="26"/>
      <c r="R240" s="299"/>
      <c r="S240" s="22"/>
      <c r="T240" s="26"/>
      <c r="U240" s="55"/>
      <c r="V240" s="22"/>
      <c r="W240" s="22"/>
      <c r="X240" s="22"/>
      <c r="Y240" s="22"/>
      <c r="Z240" s="22"/>
      <c r="AA240" s="22"/>
      <c r="AB240" s="22"/>
      <c r="AC240" s="22"/>
      <c r="AD240" s="22"/>
      <c r="AE240" s="22"/>
      <c r="AF240" s="22"/>
      <c r="AG240" s="22"/>
      <c r="AH240" s="22"/>
      <c r="AI240" s="22"/>
      <c r="AJ240" s="22"/>
    </row>
    <row r="241" spans="1:36" ht="14.5">
      <c r="A241" s="29"/>
      <c r="B241" s="55"/>
      <c r="C241" s="29"/>
      <c r="D241" s="112"/>
      <c r="E241" s="22"/>
      <c r="F241" s="22"/>
      <c r="G241" s="26"/>
      <c r="H241" s="26"/>
      <c r="I241" s="26"/>
      <c r="J241" s="26"/>
      <c r="K241" s="26"/>
      <c r="L241" s="26"/>
      <c r="M241" s="26"/>
      <c r="N241" s="37"/>
      <c r="O241" s="26"/>
      <c r="P241" s="299"/>
      <c r="Q241" s="26"/>
      <c r="R241" s="299"/>
      <c r="S241" s="22"/>
      <c r="T241" s="26"/>
      <c r="U241" s="55"/>
      <c r="V241" s="22"/>
      <c r="W241" s="22"/>
      <c r="X241" s="22"/>
      <c r="Y241" s="22"/>
      <c r="Z241" s="22"/>
      <c r="AA241" s="22"/>
      <c r="AB241" s="22"/>
      <c r="AC241" s="22"/>
      <c r="AD241" s="22"/>
      <c r="AE241" s="22"/>
      <c r="AF241" s="22"/>
      <c r="AG241" s="22"/>
      <c r="AH241" s="22"/>
      <c r="AI241" s="22"/>
      <c r="AJ241" s="22"/>
    </row>
    <row r="242" spans="1:36" ht="14.5">
      <c r="A242" s="29"/>
      <c r="B242" s="55"/>
      <c r="C242" s="29"/>
      <c r="D242" s="112"/>
      <c r="E242" s="22"/>
      <c r="F242" s="22"/>
      <c r="G242" s="26"/>
      <c r="H242" s="26"/>
      <c r="I242" s="26"/>
      <c r="J242" s="26"/>
      <c r="K242" s="26"/>
      <c r="L242" s="26"/>
      <c r="M242" s="26"/>
      <c r="N242" s="37"/>
      <c r="O242" s="26"/>
      <c r="P242" s="299"/>
      <c r="Q242" s="26"/>
      <c r="R242" s="299"/>
      <c r="S242" s="22"/>
      <c r="T242" s="26"/>
      <c r="U242" s="55"/>
      <c r="V242" s="22"/>
      <c r="W242" s="22"/>
      <c r="X242" s="22"/>
      <c r="Y242" s="22"/>
      <c r="Z242" s="22"/>
      <c r="AA242" s="22"/>
      <c r="AB242" s="22"/>
      <c r="AC242" s="22"/>
      <c r="AD242" s="22"/>
      <c r="AE242" s="22"/>
      <c r="AF242" s="22"/>
      <c r="AG242" s="22"/>
      <c r="AH242" s="22"/>
      <c r="AI242" s="22"/>
      <c r="AJ242" s="22"/>
    </row>
    <row r="243" spans="1:36" ht="14.5">
      <c r="A243" s="29"/>
      <c r="B243" s="55"/>
      <c r="C243" s="29"/>
      <c r="D243" s="112"/>
      <c r="E243" s="22"/>
      <c r="F243" s="22"/>
      <c r="G243" s="26"/>
      <c r="H243" s="26"/>
      <c r="I243" s="26"/>
      <c r="J243" s="26"/>
      <c r="K243" s="26"/>
      <c r="L243" s="26"/>
      <c r="M243" s="26"/>
      <c r="N243" s="37"/>
      <c r="O243" s="26"/>
      <c r="P243" s="299"/>
      <c r="Q243" s="26"/>
      <c r="R243" s="299"/>
      <c r="S243" s="22"/>
      <c r="T243" s="26"/>
      <c r="U243" s="55"/>
      <c r="V243" s="22"/>
      <c r="W243" s="22"/>
      <c r="X243" s="22"/>
      <c r="Y243" s="22"/>
      <c r="Z243" s="22"/>
      <c r="AA243" s="22"/>
      <c r="AB243" s="22"/>
      <c r="AC243" s="22"/>
      <c r="AD243" s="22"/>
      <c r="AE243" s="22"/>
      <c r="AF243" s="22"/>
      <c r="AG243" s="22"/>
      <c r="AH243" s="22"/>
      <c r="AI243" s="22"/>
      <c r="AJ243" s="22"/>
    </row>
    <row r="244" spans="1:36" ht="14.5">
      <c r="A244" s="29"/>
      <c r="B244" s="55"/>
      <c r="C244" s="29"/>
      <c r="D244" s="112"/>
      <c r="E244" s="22"/>
      <c r="F244" s="22"/>
      <c r="G244" s="26"/>
      <c r="H244" s="26"/>
      <c r="I244" s="26"/>
      <c r="J244" s="26"/>
      <c r="K244" s="26"/>
      <c r="L244" s="26"/>
      <c r="M244" s="26"/>
      <c r="N244" s="37"/>
      <c r="O244" s="26"/>
      <c r="P244" s="299"/>
      <c r="Q244" s="26"/>
      <c r="R244" s="299"/>
      <c r="S244" s="22"/>
      <c r="T244" s="26"/>
      <c r="U244" s="55"/>
      <c r="V244" s="22"/>
      <c r="W244" s="22"/>
      <c r="X244" s="22"/>
      <c r="Y244" s="22"/>
      <c r="Z244" s="22"/>
      <c r="AA244" s="22"/>
      <c r="AB244" s="22"/>
      <c r="AC244" s="22"/>
      <c r="AD244" s="22"/>
      <c r="AE244" s="22"/>
      <c r="AF244" s="22"/>
      <c r="AG244" s="22"/>
      <c r="AH244" s="22"/>
      <c r="AI244" s="22"/>
      <c r="AJ244" s="22"/>
    </row>
    <row r="245" spans="1:36" ht="14.5">
      <c r="A245" s="29"/>
      <c r="B245" s="55"/>
      <c r="C245" s="29"/>
      <c r="D245" s="112"/>
      <c r="E245" s="22"/>
      <c r="F245" s="22"/>
      <c r="G245" s="26"/>
      <c r="H245" s="26"/>
      <c r="I245" s="26"/>
      <c r="J245" s="26"/>
      <c r="K245" s="26"/>
      <c r="L245" s="26"/>
      <c r="M245" s="26"/>
      <c r="N245" s="37"/>
      <c r="O245" s="26"/>
      <c r="P245" s="299"/>
      <c r="Q245" s="26"/>
      <c r="R245" s="299"/>
      <c r="S245" s="22"/>
      <c r="T245" s="26"/>
      <c r="U245" s="55"/>
      <c r="V245" s="22"/>
      <c r="W245" s="22"/>
      <c r="X245" s="22"/>
      <c r="Y245" s="22"/>
      <c r="Z245" s="22"/>
      <c r="AA245" s="22"/>
      <c r="AB245" s="22"/>
      <c r="AC245" s="22"/>
      <c r="AD245" s="22"/>
      <c r="AE245" s="22"/>
      <c r="AF245" s="22"/>
      <c r="AG245" s="22"/>
      <c r="AH245" s="22"/>
      <c r="AI245" s="22"/>
      <c r="AJ245" s="22"/>
    </row>
    <row r="246" spans="1:36" ht="14.5">
      <c r="A246" s="29"/>
      <c r="B246" s="55"/>
      <c r="C246" s="29"/>
      <c r="D246" s="112"/>
      <c r="E246" s="22"/>
      <c r="F246" s="22"/>
      <c r="G246" s="26"/>
      <c r="H246" s="26"/>
      <c r="I246" s="26"/>
      <c r="J246" s="26"/>
      <c r="K246" s="26"/>
      <c r="L246" s="26"/>
      <c r="M246" s="26"/>
      <c r="N246" s="37"/>
      <c r="O246" s="26"/>
      <c r="P246" s="299"/>
      <c r="Q246" s="26"/>
      <c r="R246" s="299"/>
      <c r="S246" s="22"/>
      <c r="T246" s="26"/>
      <c r="U246" s="55"/>
      <c r="V246" s="22"/>
      <c r="W246" s="22"/>
      <c r="X246" s="22"/>
      <c r="Y246" s="22"/>
      <c r="Z246" s="22"/>
      <c r="AA246" s="22"/>
      <c r="AB246" s="22"/>
      <c r="AC246" s="22"/>
      <c r="AD246" s="22"/>
      <c r="AE246" s="22"/>
      <c r="AF246" s="22"/>
      <c r="AG246" s="22"/>
      <c r="AH246" s="22"/>
      <c r="AI246" s="22"/>
      <c r="AJ246" s="22"/>
    </row>
    <row r="247" spans="1:36" ht="14.5">
      <c r="A247" s="29"/>
      <c r="B247" s="55"/>
      <c r="C247" s="29"/>
      <c r="D247" s="112"/>
      <c r="E247" s="22"/>
      <c r="F247" s="22"/>
      <c r="G247" s="26"/>
      <c r="H247" s="26"/>
      <c r="I247" s="26"/>
      <c r="J247" s="26"/>
      <c r="K247" s="26"/>
      <c r="L247" s="26"/>
      <c r="M247" s="26"/>
      <c r="N247" s="37"/>
      <c r="O247" s="26"/>
      <c r="P247" s="299"/>
      <c r="Q247" s="26"/>
      <c r="R247" s="299"/>
      <c r="S247" s="22"/>
      <c r="T247" s="26"/>
      <c r="U247" s="55"/>
      <c r="V247" s="22"/>
      <c r="W247" s="22"/>
      <c r="X247" s="22"/>
      <c r="Y247" s="22"/>
      <c r="Z247" s="22"/>
      <c r="AA247" s="22"/>
      <c r="AB247" s="22"/>
      <c r="AC247" s="22"/>
      <c r="AD247" s="22"/>
      <c r="AE247" s="22"/>
      <c r="AF247" s="22"/>
      <c r="AG247" s="22"/>
      <c r="AH247" s="22"/>
      <c r="AI247" s="22"/>
      <c r="AJ247" s="22"/>
    </row>
    <row r="248" spans="1:36" ht="14.5">
      <c r="A248" s="29"/>
      <c r="B248" s="55"/>
      <c r="C248" s="29"/>
      <c r="D248" s="112"/>
      <c r="E248" s="22"/>
      <c r="F248" s="22"/>
      <c r="G248" s="26"/>
      <c r="H248" s="26"/>
      <c r="I248" s="26"/>
      <c r="J248" s="26"/>
      <c r="K248" s="26"/>
      <c r="L248" s="26"/>
      <c r="M248" s="26"/>
      <c r="N248" s="37"/>
      <c r="O248" s="26"/>
      <c r="P248" s="299"/>
      <c r="Q248" s="26"/>
      <c r="R248" s="299"/>
      <c r="S248" s="22"/>
      <c r="T248" s="26"/>
      <c r="U248" s="55"/>
      <c r="V248" s="22"/>
      <c r="W248" s="22"/>
      <c r="X248" s="22"/>
      <c r="Y248" s="22"/>
      <c r="Z248" s="22"/>
      <c r="AA248" s="22"/>
      <c r="AB248" s="22"/>
      <c r="AC248" s="22"/>
      <c r="AD248" s="22"/>
      <c r="AE248" s="22"/>
      <c r="AF248" s="22"/>
      <c r="AG248" s="22"/>
      <c r="AH248" s="22"/>
      <c r="AI248" s="22"/>
      <c r="AJ248" s="22"/>
    </row>
    <row r="249" spans="1:36" ht="14.5">
      <c r="A249" s="29"/>
      <c r="B249" s="55"/>
      <c r="C249" s="29"/>
      <c r="D249" s="112"/>
      <c r="E249" s="22"/>
      <c r="F249" s="22"/>
      <c r="G249" s="26"/>
      <c r="H249" s="26"/>
      <c r="I249" s="26"/>
      <c r="J249" s="26"/>
      <c r="K249" s="26"/>
      <c r="L249" s="26"/>
      <c r="M249" s="26"/>
      <c r="N249" s="37"/>
      <c r="O249" s="26"/>
      <c r="P249" s="299"/>
      <c r="Q249" s="26"/>
      <c r="R249" s="299"/>
      <c r="S249" s="22"/>
      <c r="T249" s="26"/>
      <c r="U249" s="55"/>
      <c r="V249" s="22"/>
      <c r="W249" s="22"/>
      <c r="X249" s="22"/>
      <c r="Y249" s="22"/>
      <c r="Z249" s="22"/>
      <c r="AA249" s="22"/>
      <c r="AB249" s="22"/>
      <c r="AC249" s="22"/>
      <c r="AD249" s="22"/>
      <c r="AE249" s="22"/>
      <c r="AF249" s="22"/>
      <c r="AG249" s="22"/>
      <c r="AH249" s="22"/>
      <c r="AI249" s="22"/>
      <c r="AJ249" s="22"/>
    </row>
    <row r="250" spans="1:36" ht="14.5">
      <c r="A250" s="29"/>
      <c r="B250" s="55"/>
      <c r="C250" s="29"/>
      <c r="D250" s="112"/>
      <c r="E250" s="22"/>
      <c r="F250" s="22"/>
      <c r="G250" s="26"/>
      <c r="H250" s="26"/>
      <c r="I250" s="26"/>
      <c r="J250" s="26"/>
      <c r="K250" s="26"/>
      <c r="L250" s="26"/>
      <c r="M250" s="26"/>
      <c r="N250" s="37"/>
      <c r="O250" s="26"/>
      <c r="P250" s="299"/>
      <c r="Q250" s="26"/>
      <c r="R250" s="299"/>
      <c r="S250" s="22"/>
      <c r="T250" s="26"/>
      <c r="U250" s="55"/>
      <c r="V250" s="22"/>
      <c r="W250" s="22"/>
      <c r="X250" s="22"/>
      <c r="Y250" s="22"/>
      <c r="Z250" s="22"/>
      <c r="AA250" s="22"/>
      <c r="AB250" s="22"/>
      <c r="AC250" s="22"/>
      <c r="AD250" s="22"/>
      <c r="AE250" s="22"/>
      <c r="AF250" s="22"/>
      <c r="AG250" s="22"/>
      <c r="AH250" s="22"/>
      <c r="AI250" s="22"/>
      <c r="AJ250" s="22"/>
    </row>
    <row r="251" spans="1:36" ht="14.5">
      <c r="A251" s="29"/>
      <c r="B251" s="55"/>
      <c r="C251" s="29"/>
      <c r="D251" s="112"/>
      <c r="E251" s="22"/>
      <c r="F251" s="22"/>
      <c r="G251" s="26"/>
      <c r="H251" s="26"/>
      <c r="I251" s="26"/>
      <c r="J251" s="26"/>
      <c r="K251" s="26"/>
      <c r="L251" s="26"/>
      <c r="M251" s="26"/>
      <c r="N251" s="37"/>
      <c r="O251" s="26"/>
      <c r="P251" s="299"/>
      <c r="Q251" s="26"/>
      <c r="R251" s="299"/>
      <c r="S251" s="22"/>
      <c r="T251" s="26"/>
      <c r="U251" s="55"/>
      <c r="V251" s="22"/>
      <c r="W251" s="22"/>
      <c r="X251" s="22"/>
      <c r="Y251" s="22"/>
      <c r="Z251" s="22"/>
      <c r="AA251" s="22"/>
      <c r="AB251" s="22"/>
      <c r="AC251" s="22"/>
      <c r="AD251" s="22"/>
      <c r="AE251" s="22"/>
      <c r="AF251" s="22"/>
      <c r="AG251" s="22"/>
      <c r="AH251" s="22"/>
      <c r="AI251" s="22"/>
      <c r="AJ251" s="22"/>
    </row>
    <row r="252" spans="1:36" ht="14.5">
      <c r="A252" s="29"/>
      <c r="B252" s="55"/>
      <c r="C252" s="29"/>
      <c r="D252" s="112"/>
      <c r="E252" s="22"/>
      <c r="F252" s="22"/>
      <c r="G252" s="26"/>
      <c r="H252" s="26"/>
      <c r="I252" s="26"/>
      <c r="J252" s="26"/>
      <c r="K252" s="26"/>
      <c r="L252" s="26"/>
      <c r="M252" s="26"/>
      <c r="N252" s="37"/>
      <c r="O252" s="26"/>
      <c r="P252" s="299"/>
      <c r="Q252" s="26"/>
      <c r="R252" s="299"/>
      <c r="S252" s="22"/>
      <c r="T252" s="26"/>
      <c r="U252" s="55"/>
      <c r="V252" s="22"/>
      <c r="W252" s="22"/>
      <c r="X252" s="22"/>
      <c r="Y252" s="22"/>
      <c r="Z252" s="22"/>
      <c r="AA252" s="22"/>
      <c r="AB252" s="22"/>
      <c r="AC252" s="22"/>
      <c r="AD252" s="22"/>
      <c r="AE252" s="22"/>
      <c r="AF252" s="22"/>
      <c r="AG252" s="22"/>
      <c r="AH252" s="22"/>
      <c r="AI252" s="22"/>
      <c r="AJ252" s="22"/>
    </row>
    <row r="253" spans="1:36" ht="14.5">
      <c r="A253" s="29"/>
      <c r="B253" s="55"/>
      <c r="C253" s="29"/>
      <c r="D253" s="112"/>
      <c r="E253" s="22"/>
      <c r="F253" s="22"/>
      <c r="G253" s="26"/>
      <c r="H253" s="26"/>
      <c r="I253" s="26"/>
      <c r="J253" s="26"/>
      <c r="K253" s="26"/>
      <c r="L253" s="26"/>
      <c r="M253" s="26"/>
      <c r="N253" s="37"/>
      <c r="O253" s="26"/>
      <c r="P253" s="299"/>
      <c r="Q253" s="26"/>
      <c r="R253" s="299"/>
      <c r="S253" s="22"/>
      <c r="T253" s="26"/>
      <c r="U253" s="55"/>
      <c r="V253" s="22"/>
      <c r="W253" s="22"/>
      <c r="X253" s="22"/>
      <c r="Y253" s="22"/>
      <c r="Z253" s="22"/>
      <c r="AA253" s="22"/>
      <c r="AB253" s="22"/>
      <c r="AC253" s="22"/>
      <c r="AD253" s="22"/>
      <c r="AE253" s="22"/>
      <c r="AF253" s="22"/>
      <c r="AG253" s="22"/>
      <c r="AH253" s="22"/>
      <c r="AI253" s="22"/>
      <c r="AJ253" s="22"/>
    </row>
    <row r="254" spans="1:36" ht="14.5">
      <c r="A254" s="29"/>
      <c r="B254" s="55"/>
      <c r="C254" s="29"/>
      <c r="D254" s="112"/>
      <c r="E254" s="22"/>
      <c r="F254" s="22"/>
      <c r="G254" s="26"/>
      <c r="H254" s="26"/>
      <c r="I254" s="26"/>
      <c r="J254" s="26"/>
      <c r="K254" s="26"/>
      <c r="L254" s="26"/>
      <c r="M254" s="26"/>
      <c r="N254" s="37"/>
      <c r="O254" s="26"/>
      <c r="P254" s="299"/>
      <c r="Q254" s="26"/>
      <c r="R254" s="299"/>
      <c r="S254" s="22"/>
      <c r="T254" s="26"/>
      <c r="U254" s="55"/>
      <c r="V254" s="22"/>
      <c r="W254" s="22"/>
      <c r="X254" s="22"/>
      <c r="Y254" s="22"/>
      <c r="Z254" s="22"/>
      <c r="AA254" s="22"/>
      <c r="AB254" s="22"/>
      <c r="AC254" s="22"/>
      <c r="AD254" s="22"/>
      <c r="AE254" s="22"/>
      <c r="AF254" s="22"/>
      <c r="AG254" s="22"/>
      <c r="AH254" s="22"/>
      <c r="AI254" s="22"/>
      <c r="AJ254" s="22"/>
    </row>
    <row r="255" spans="1:36" ht="14.5">
      <c r="A255" s="29"/>
      <c r="B255" s="55"/>
      <c r="C255" s="29"/>
      <c r="D255" s="112"/>
      <c r="E255" s="22"/>
      <c r="F255" s="22"/>
      <c r="G255" s="26"/>
      <c r="H255" s="26"/>
      <c r="I255" s="26"/>
      <c r="J255" s="26"/>
      <c r="K255" s="26"/>
      <c r="L255" s="26"/>
      <c r="M255" s="26"/>
      <c r="N255" s="37"/>
      <c r="O255" s="26"/>
      <c r="P255" s="299"/>
      <c r="Q255" s="26"/>
      <c r="R255" s="299"/>
      <c r="S255" s="22"/>
      <c r="T255" s="26"/>
      <c r="U255" s="55"/>
      <c r="V255" s="22"/>
      <c r="W255" s="22"/>
      <c r="X255" s="22"/>
      <c r="Y255" s="22"/>
      <c r="Z255" s="22"/>
      <c r="AA255" s="22"/>
      <c r="AB255" s="22"/>
      <c r="AC255" s="22"/>
      <c r="AD255" s="22"/>
      <c r="AE255" s="22"/>
      <c r="AF255" s="22"/>
      <c r="AG255" s="22"/>
      <c r="AH255" s="22"/>
      <c r="AI255" s="22"/>
      <c r="AJ255" s="22"/>
    </row>
    <row r="256" spans="1:36" ht="14.5">
      <c r="A256" s="29"/>
      <c r="B256" s="55"/>
      <c r="C256" s="29"/>
      <c r="D256" s="112"/>
      <c r="E256" s="22"/>
      <c r="F256" s="22"/>
      <c r="G256" s="26"/>
      <c r="H256" s="26"/>
      <c r="I256" s="26"/>
      <c r="J256" s="26"/>
      <c r="K256" s="26"/>
      <c r="L256" s="26"/>
      <c r="M256" s="26"/>
      <c r="N256" s="37"/>
      <c r="O256" s="26"/>
      <c r="P256" s="299"/>
      <c r="Q256" s="26"/>
      <c r="R256" s="299"/>
      <c r="S256" s="22"/>
      <c r="T256" s="26"/>
      <c r="U256" s="55"/>
      <c r="V256" s="22"/>
      <c r="W256" s="22"/>
      <c r="X256" s="22"/>
      <c r="Y256" s="22"/>
      <c r="Z256" s="22"/>
      <c r="AA256" s="22"/>
      <c r="AB256" s="22"/>
      <c r="AC256" s="22"/>
      <c r="AD256" s="22"/>
      <c r="AE256" s="22"/>
      <c r="AF256" s="22"/>
      <c r="AG256" s="22"/>
      <c r="AH256" s="22"/>
      <c r="AI256" s="22"/>
      <c r="AJ256" s="22"/>
    </row>
    <row r="257" spans="1:36" ht="14.5">
      <c r="A257" s="29"/>
      <c r="B257" s="55"/>
      <c r="C257" s="29"/>
      <c r="D257" s="112"/>
      <c r="E257" s="22"/>
      <c r="F257" s="22"/>
      <c r="G257" s="26"/>
      <c r="H257" s="26"/>
      <c r="I257" s="26"/>
      <c r="J257" s="26"/>
      <c r="K257" s="26"/>
      <c r="L257" s="26"/>
      <c r="M257" s="26"/>
      <c r="N257" s="37"/>
      <c r="O257" s="26"/>
      <c r="P257" s="299"/>
      <c r="Q257" s="26"/>
      <c r="R257" s="299"/>
      <c r="S257" s="22"/>
      <c r="T257" s="26"/>
      <c r="U257" s="55"/>
      <c r="V257" s="22"/>
      <c r="W257" s="22"/>
      <c r="X257" s="22"/>
      <c r="Y257" s="22"/>
      <c r="Z257" s="22"/>
      <c r="AA257" s="22"/>
      <c r="AB257" s="22"/>
      <c r="AC257" s="22"/>
      <c r="AD257" s="22"/>
      <c r="AE257" s="22"/>
      <c r="AF257" s="22"/>
      <c r="AG257" s="22"/>
      <c r="AH257" s="22"/>
      <c r="AI257" s="22"/>
      <c r="AJ257" s="22"/>
    </row>
    <row r="258" spans="1:36" ht="14.5">
      <c r="A258" s="29"/>
      <c r="B258" s="55"/>
      <c r="C258" s="29"/>
      <c r="D258" s="112"/>
      <c r="E258" s="22"/>
      <c r="F258" s="22"/>
      <c r="G258" s="26"/>
      <c r="H258" s="26"/>
      <c r="I258" s="26"/>
      <c r="J258" s="26"/>
      <c r="K258" s="26"/>
      <c r="L258" s="26"/>
      <c r="M258" s="26"/>
      <c r="N258" s="37"/>
      <c r="O258" s="26"/>
      <c r="P258" s="299"/>
      <c r="Q258" s="26"/>
      <c r="R258" s="299"/>
      <c r="S258" s="22"/>
      <c r="T258" s="26"/>
      <c r="U258" s="55"/>
      <c r="V258" s="22"/>
      <c r="W258" s="22"/>
      <c r="X258" s="22"/>
      <c r="Y258" s="22"/>
      <c r="Z258" s="22"/>
      <c r="AA258" s="22"/>
      <c r="AB258" s="22"/>
      <c r="AC258" s="22"/>
      <c r="AD258" s="22"/>
      <c r="AE258" s="22"/>
      <c r="AF258" s="22"/>
      <c r="AG258" s="22"/>
      <c r="AH258" s="22"/>
      <c r="AI258" s="22"/>
      <c r="AJ258" s="22"/>
    </row>
    <row r="259" spans="1:36" ht="14.5">
      <c r="A259" s="29"/>
      <c r="B259" s="55"/>
      <c r="C259" s="29"/>
      <c r="D259" s="112"/>
      <c r="E259" s="22"/>
      <c r="F259" s="22"/>
      <c r="G259" s="26"/>
      <c r="H259" s="26"/>
      <c r="I259" s="26"/>
      <c r="J259" s="26"/>
      <c r="K259" s="26"/>
      <c r="L259" s="26"/>
      <c r="M259" s="26"/>
      <c r="N259" s="37"/>
      <c r="O259" s="26"/>
      <c r="P259" s="299"/>
      <c r="Q259" s="26"/>
      <c r="R259" s="299"/>
      <c r="S259" s="22"/>
      <c r="T259" s="26"/>
      <c r="U259" s="55"/>
      <c r="V259" s="22"/>
      <c r="W259" s="22"/>
      <c r="X259" s="22"/>
      <c r="Y259" s="22"/>
      <c r="Z259" s="22"/>
      <c r="AA259" s="22"/>
      <c r="AB259" s="22"/>
      <c r="AC259" s="22"/>
      <c r="AD259" s="22"/>
      <c r="AE259" s="22"/>
      <c r="AF259" s="22"/>
      <c r="AG259" s="22"/>
      <c r="AH259" s="22"/>
      <c r="AI259" s="22"/>
      <c r="AJ259" s="22"/>
    </row>
    <row r="260" spans="1:36" ht="14.5">
      <c r="A260" s="29"/>
      <c r="B260" s="55"/>
      <c r="C260" s="29"/>
      <c r="D260" s="112"/>
      <c r="E260" s="22"/>
      <c r="F260" s="22"/>
      <c r="G260" s="26"/>
      <c r="H260" s="26"/>
      <c r="I260" s="26"/>
      <c r="J260" s="26"/>
      <c r="K260" s="26"/>
      <c r="L260" s="26"/>
      <c r="M260" s="26"/>
      <c r="N260" s="37"/>
      <c r="O260" s="26"/>
      <c r="P260" s="299"/>
      <c r="Q260" s="26"/>
      <c r="R260" s="299"/>
      <c r="S260" s="22"/>
      <c r="T260" s="26"/>
      <c r="U260" s="55"/>
      <c r="V260" s="22"/>
      <c r="W260" s="22"/>
      <c r="X260" s="22"/>
      <c r="Y260" s="22"/>
      <c r="Z260" s="22"/>
      <c r="AA260" s="22"/>
      <c r="AB260" s="22"/>
      <c r="AC260" s="22"/>
      <c r="AD260" s="22"/>
      <c r="AE260" s="22"/>
      <c r="AF260" s="22"/>
      <c r="AG260" s="22"/>
      <c r="AH260" s="22"/>
      <c r="AI260" s="22"/>
      <c r="AJ260" s="22"/>
    </row>
    <row r="261" spans="1:36" ht="14.5">
      <c r="A261" s="29"/>
      <c r="B261" s="55"/>
      <c r="C261" s="29"/>
      <c r="D261" s="112"/>
      <c r="E261" s="22"/>
      <c r="F261" s="22"/>
      <c r="G261" s="26"/>
      <c r="H261" s="26"/>
      <c r="I261" s="26"/>
      <c r="J261" s="26"/>
      <c r="K261" s="26"/>
      <c r="L261" s="26"/>
      <c r="M261" s="26"/>
      <c r="N261" s="37"/>
      <c r="O261" s="26"/>
      <c r="P261" s="299"/>
      <c r="Q261" s="26"/>
      <c r="R261" s="299"/>
      <c r="S261" s="22"/>
      <c r="T261" s="26"/>
      <c r="U261" s="55"/>
      <c r="V261" s="22"/>
      <c r="W261" s="22"/>
      <c r="X261" s="22"/>
      <c r="Y261" s="22"/>
      <c r="Z261" s="22"/>
      <c r="AA261" s="22"/>
      <c r="AB261" s="22"/>
      <c r="AC261" s="22"/>
      <c r="AD261" s="22"/>
      <c r="AE261" s="22"/>
      <c r="AF261" s="22"/>
      <c r="AG261" s="22"/>
      <c r="AH261" s="22"/>
      <c r="AI261" s="22"/>
      <c r="AJ261" s="22"/>
    </row>
    <row r="262" spans="1:36" ht="14.5">
      <c r="A262" s="29"/>
      <c r="B262" s="55"/>
      <c r="C262" s="29"/>
      <c r="D262" s="112"/>
      <c r="E262" s="22"/>
      <c r="F262" s="22"/>
      <c r="G262" s="26"/>
      <c r="H262" s="26"/>
      <c r="I262" s="26"/>
      <c r="J262" s="26"/>
      <c r="K262" s="26"/>
      <c r="L262" s="26"/>
      <c r="M262" s="26"/>
      <c r="N262" s="37"/>
      <c r="O262" s="26"/>
      <c r="P262" s="299"/>
      <c r="Q262" s="26"/>
      <c r="R262" s="299"/>
      <c r="S262" s="22"/>
      <c r="T262" s="26"/>
      <c r="U262" s="55"/>
      <c r="V262" s="22"/>
      <c r="W262" s="22"/>
      <c r="X262" s="22"/>
      <c r="Y262" s="22"/>
      <c r="Z262" s="22"/>
      <c r="AA262" s="22"/>
      <c r="AB262" s="22"/>
      <c r="AC262" s="22"/>
      <c r="AD262" s="22"/>
      <c r="AE262" s="22"/>
      <c r="AF262" s="22"/>
      <c r="AG262" s="22"/>
      <c r="AH262" s="22"/>
      <c r="AI262" s="22"/>
      <c r="AJ262" s="22"/>
    </row>
    <row r="263" spans="1:36" ht="14.5">
      <c r="A263" s="29"/>
      <c r="B263" s="55"/>
      <c r="C263" s="29"/>
      <c r="D263" s="112"/>
      <c r="E263" s="22"/>
      <c r="F263" s="22"/>
      <c r="G263" s="26"/>
      <c r="H263" s="26"/>
      <c r="I263" s="26"/>
      <c r="J263" s="26"/>
      <c r="K263" s="26"/>
      <c r="L263" s="26"/>
      <c r="M263" s="26"/>
      <c r="N263" s="37"/>
      <c r="O263" s="26"/>
      <c r="P263" s="299"/>
      <c r="Q263" s="26"/>
      <c r="R263" s="299"/>
      <c r="S263" s="22"/>
      <c r="T263" s="26"/>
      <c r="U263" s="55"/>
      <c r="V263" s="22"/>
      <c r="W263" s="22"/>
      <c r="X263" s="22"/>
      <c r="Y263" s="22"/>
      <c r="Z263" s="22"/>
      <c r="AA263" s="22"/>
      <c r="AB263" s="22"/>
      <c r="AC263" s="22"/>
      <c r="AD263" s="22"/>
      <c r="AE263" s="22"/>
      <c r="AF263" s="22"/>
      <c r="AG263" s="22"/>
      <c r="AH263" s="22"/>
      <c r="AI263" s="22"/>
      <c r="AJ263" s="22"/>
    </row>
    <row r="264" spans="1:36" ht="14.5">
      <c r="A264" s="29"/>
      <c r="B264" s="55"/>
      <c r="C264" s="29"/>
      <c r="D264" s="112"/>
      <c r="E264" s="22"/>
      <c r="F264" s="22"/>
      <c r="G264" s="26"/>
      <c r="H264" s="26"/>
      <c r="I264" s="26"/>
      <c r="J264" s="26"/>
      <c r="K264" s="26"/>
      <c r="L264" s="26"/>
      <c r="M264" s="26"/>
      <c r="N264" s="37"/>
      <c r="O264" s="26"/>
      <c r="P264" s="299"/>
      <c r="Q264" s="26"/>
      <c r="R264" s="299"/>
      <c r="S264" s="22"/>
      <c r="T264" s="26"/>
      <c r="U264" s="55"/>
      <c r="V264" s="22"/>
      <c r="W264" s="22"/>
      <c r="X264" s="22"/>
      <c r="Y264" s="22"/>
      <c r="Z264" s="22"/>
      <c r="AA264" s="22"/>
      <c r="AB264" s="22"/>
      <c r="AC264" s="22"/>
      <c r="AD264" s="22"/>
      <c r="AE264" s="22"/>
      <c r="AF264" s="22"/>
      <c r="AG264" s="22"/>
      <c r="AH264" s="22"/>
      <c r="AI264" s="22"/>
      <c r="AJ264" s="22"/>
    </row>
    <row r="265" spans="1:36" ht="14.5">
      <c r="A265" s="29"/>
      <c r="B265" s="55"/>
      <c r="C265" s="29"/>
      <c r="D265" s="112"/>
      <c r="E265" s="22"/>
      <c r="F265" s="22"/>
      <c r="G265" s="26"/>
      <c r="H265" s="26"/>
      <c r="I265" s="26"/>
      <c r="J265" s="26"/>
      <c r="K265" s="26"/>
      <c r="L265" s="26"/>
      <c r="M265" s="26"/>
      <c r="N265" s="37"/>
      <c r="O265" s="26"/>
      <c r="P265" s="299"/>
      <c r="Q265" s="26"/>
      <c r="R265" s="299"/>
      <c r="S265" s="22"/>
      <c r="T265" s="26"/>
      <c r="U265" s="55"/>
      <c r="V265" s="22"/>
      <c r="W265" s="22"/>
      <c r="X265" s="22"/>
      <c r="Y265" s="22"/>
      <c r="Z265" s="22"/>
      <c r="AA265" s="22"/>
      <c r="AB265" s="22"/>
      <c r="AC265" s="22"/>
      <c r="AD265" s="22"/>
      <c r="AE265" s="22"/>
      <c r="AF265" s="22"/>
      <c r="AG265" s="22"/>
      <c r="AH265" s="22"/>
      <c r="AI265" s="22"/>
      <c r="AJ265" s="22"/>
    </row>
    <row r="266" spans="1:36" ht="14.5">
      <c r="A266" s="29"/>
      <c r="B266" s="55"/>
      <c r="C266" s="29"/>
      <c r="D266" s="112"/>
      <c r="E266" s="22"/>
      <c r="F266" s="22"/>
      <c r="G266" s="26"/>
      <c r="H266" s="26"/>
      <c r="I266" s="26"/>
      <c r="J266" s="26"/>
      <c r="K266" s="26"/>
      <c r="L266" s="26"/>
      <c r="M266" s="26"/>
      <c r="N266" s="37"/>
      <c r="O266" s="26"/>
      <c r="P266" s="299"/>
      <c r="Q266" s="26"/>
      <c r="R266" s="299"/>
      <c r="S266" s="22"/>
      <c r="T266" s="26"/>
      <c r="U266" s="55"/>
      <c r="V266" s="22"/>
      <c r="W266" s="22"/>
      <c r="X266" s="22"/>
      <c r="Y266" s="22"/>
      <c r="Z266" s="22"/>
      <c r="AA266" s="22"/>
      <c r="AB266" s="22"/>
      <c r="AC266" s="22"/>
      <c r="AD266" s="22"/>
      <c r="AE266" s="22"/>
      <c r="AF266" s="22"/>
      <c r="AG266" s="22"/>
      <c r="AH266" s="22"/>
      <c r="AI266" s="22"/>
      <c r="AJ266" s="22"/>
    </row>
    <row r="267" spans="1:36" ht="14.5">
      <c r="A267" s="29"/>
      <c r="B267" s="55"/>
      <c r="C267" s="29"/>
      <c r="D267" s="112"/>
      <c r="E267" s="22"/>
      <c r="F267" s="22"/>
      <c r="G267" s="26"/>
      <c r="H267" s="26"/>
      <c r="I267" s="26"/>
      <c r="J267" s="26"/>
      <c r="K267" s="26"/>
      <c r="L267" s="26"/>
      <c r="M267" s="26"/>
      <c r="N267" s="37"/>
      <c r="O267" s="26"/>
      <c r="P267" s="299"/>
      <c r="Q267" s="26"/>
      <c r="R267" s="299"/>
      <c r="S267" s="22"/>
      <c r="T267" s="26"/>
      <c r="U267" s="55"/>
      <c r="V267" s="22"/>
      <c r="W267" s="22"/>
      <c r="X267" s="22"/>
      <c r="Y267" s="22"/>
      <c r="Z267" s="22"/>
      <c r="AA267" s="22"/>
      <c r="AB267" s="22"/>
      <c r="AC267" s="22"/>
      <c r="AD267" s="22"/>
      <c r="AE267" s="22"/>
      <c r="AF267" s="22"/>
      <c r="AG267" s="22"/>
      <c r="AH267" s="22"/>
      <c r="AI267" s="22"/>
      <c r="AJ267" s="22"/>
    </row>
    <row r="268" spans="1:36" ht="14.5">
      <c r="A268" s="29"/>
      <c r="B268" s="55"/>
      <c r="C268" s="29"/>
      <c r="D268" s="112"/>
      <c r="E268" s="22"/>
      <c r="F268" s="22"/>
      <c r="G268" s="26"/>
      <c r="H268" s="26"/>
      <c r="I268" s="26"/>
      <c r="J268" s="26"/>
      <c r="K268" s="26"/>
      <c r="L268" s="26"/>
      <c r="M268" s="26"/>
      <c r="N268" s="37"/>
      <c r="O268" s="26"/>
      <c r="P268" s="299"/>
      <c r="Q268" s="26"/>
      <c r="R268" s="299"/>
      <c r="S268" s="22"/>
      <c r="T268" s="26"/>
      <c r="U268" s="55"/>
      <c r="V268" s="22"/>
      <c r="W268" s="22"/>
      <c r="X268" s="22"/>
      <c r="Y268" s="22"/>
      <c r="Z268" s="22"/>
      <c r="AA268" s="22"/>
      <c r="AB268" s="22"/>
      <c r="AC268" s="22"/>
      <c r="AD268" s="22"/>
      <c r="AE268" s="22"/>
      <c r="AF268" s="22"/>
      <c r="AG268" s="22"/>
      <c r="AH268" s="22"/>
      <c r="AI268" s="22"/>
      <c r="AJ268" s="22"/>
    </row>
    <row r="269" spans="1:36" ht="14.5">
      <c r="A269" s="29"/>
      <c r="B269" s="55"/>
      <c r="C269" s="29"/>
      <c r="D269" s="112"/>
      <c r="E269" s="22"/>
      <c r="F269" s="22"/>
      <c r="G269" s="26"/>
      <c r="H269" s="26"/>
      <c r="I269" s="26"/>
      <c r="J269" s="26"/>
      <c r="K269" s="26"/>
      <c r="L269" s="26"/>
      <c r="M269" s="26"/>
      <c r="N269" s="37"/>
      <c r="O269" s="26"/>
      <c r="P269" s="299"/>
      <c r="Q269" s="26"/>
      <c r="R269" s="299"/>
      <c r="S269" s="22"/>
      <c r="T269" s="26"/>
      <c r="U269" s="55"/>
      <c r="V269" s="22"/>
      <c r="W269" s="22"/>
      <c r="X269" s="22"/>
      <c r="Y269" s="22"/>
      <c r="Z269" s="22"/>
      <c r="AA269" s="22"/>
      <c r="AB269" s="22"/>
      <c r="AC269" s="22"/>
      <c r="AD269" s="22"/>
      <c r="AE269" s="22"/>
      <c r="AF269" s="22"/>
      <c r="AG269" s="22"/>
      <c r="AH269" s="22"/>
      <c r="AI269" s="22"/>
      <c r="AJ269" s="22"/>
    </row>
    <row r="270" spans="1:36" ht="14.5">
      <c r="A270" s="29"/>
      <c r="B270" s="55"/>
      <c r="C270" s="29"/>
      <c r="D270" s="112"/>
      <c r="E270" s="22"/>
      <c r="F270" s="22"/>
      <c r="G270" s="26"/>
      <c r="H270" s="26"/>
      <c r="I270" s="26"/>
      <c r="J270" s="26"/>
      <c r="K270" s="26"/>
      <c r="L270" s="26"/>
      <c r="M270" s="26"/>
      <c r="N270" s="37"/>
      <c r="O270" s="26"/>
      <c r="P270" s="299"/>
      <c r="Q270" s="26"/>
      <c r="R270" s="299"/>
      <c r="S270" s="22"/>
      <c r="T270" s="26"/>
      <c r="U270" s="55"/>
      <c r="V270" s="22"/>
      <c r="W270" s="22"/>
      <c r="X270" s="22"/>
      <c r="Y270" s="22"/>
      <c r="Z270" s="22"/>
      <c r="AA270" s="22"/>
      <c r="AB270" s="22"/>
      <c r="AC270" s="22"/>
      <c r="AD270" s="22"/>
      <c r="AE270" s="22"/>
      <c r="AF270" s="22"/>
      <c r="AG270" s="22"/>
      <c r="AH270" s="22"/>
      <c r="AI270" s="22"/>
      <c r="AJ270" s="22"/>
    </row>
    <row r="271" spans="1:36" ht="14.5">
      <c r="A271" s="29"/>
      <c r="B271" s="55"/>
      <c r="C271" s="29"/>
      <c r="D271" s="112"/>
      <c r="E271" s="22"/>
      <c r="F271" s="22"/>
      <c r="G271" s="26"/>
      <c r="H271" s="26"/>
      <c r="I271" s="26"/>
      <c r="J271" s="26"/>
      <c r="K271" s="26"/>
      <c r="L271" s="26"/>
      <c r="M271" s="26"/>
      <c r="N271" s="37"/>
      <c r="O271" s="26"/>
      <c r="P271" s="299"/>
      <c r="Q271" s="26"/>
      <c r="R271" s="299"/>
      <c r="S271" s="22"/>
      <c r="T271" s="26"/>
      <c r="U271" s="55"/>
      <c r="V271" s="22"/>
      <c r="W271" s="22"/>
      <c r="X271" s="22"/>
      <c r="Y271" s="22"/>
      <c r="Z271" s="22"/>
      <c r="AA271" s="22"/>
      <c r="AB271" s="22"/>
      <c r="AC271" s="22"/>
      <c r="AD271" s="22"/>
      <c r="AE271" s="22"/>
      <c r="AF271" s="22"/>
      <c r="AG271" s="22"/>
      <c r="AH271" s="22"/>
      <c r="AI271" s="22"/>
      <c r="AJ271" s="22"/>
    </row>
    <row r="272" spans="1:36" ht="14.5">
      <c r="A272" s="29"/>
      <c r="B272" s="55"/>
      <c r="C272" s="29"/>
      <c r="D272" s="112"/>
      <c r="E272" s="22"/>
      <c r="F272" s="22"/>
      <c r="G272" s="26"/>
      <c r="H272" s="26"/>
      <c r="I272" s="26"/>
      <c r="J272" s="26"/>
      <c r="K272" s="26"/>
      <c r="L272" s="26"/>
      <c r="M272" s="26"/>
      <c r="N272" s="37"/>
      <c r="O272" s="26"/>
      <c r="P272" s="299"/>
      <c r="Q272" s="26"/>
      <c r="R272" s="299"/>
      <c r="S272" s="22"/>
      <c r="T272" s="26"/>
      <c r="U272" s="55"/>
      <c r="V272" s="22"/>
      <c r="W272" s="22"/>
      <c r="X272" s="22"/>
      <c r="Y272" s="22"/>
      <c r="Z272" s="22"/>
      <c r="AA272" s="22"/>
      <c r="AB272" s="22"/>
      <c r="AC272" s="22"/>
      <c r="AD272" s="22"/>
      <c r="AE272" s="22"/>
      <c r="AF272" s="22"/>
      <c r="AG272" s="22"/>
      <c r="AH272" s="22"/>
      <c r="AI272" s="22"/>
      <c r="AJ272" s="22"/>
    </row>
    <row r="273" spans="1:36" ht="14.5">
      <c r="A273" s="29"/>
      <c r="B273" s="55"/>
      <c r="C273" s="29"/>
      <c r="D273" s="112"/>
      <c r="E273" s="22"/>
      <c r="F273" s="22"/>
      <c r="G273" s="26"/>
      <c r="H273" s="26"/>
      <c r="I273" s="26"/>
      <c r="J273" s="26"/>
      <c r="K273" s="26"/>
      <c r="L273" s="26"/>
      <c r="M273" s="26"/>
      <c r="N273" s="37"/>
      <c r="O273" s="26"/>
      <c r="P273" s="299"/>
      <c r="Q273" s="26"/>
      <c r="R273" s="299"/>
      <c r="S273" s="22"/>
      <c r="T273" s="26"/>
      <c r="U273" s="55"/>
      <c r="V273" s="22"/>
      <c r="W273" s="22"/>
      <c r="X273" s="22"/>
      <c r="Y273" s="22"/>
      <c r="Z273" s="22"/>
      <c r="AA273" s="22"/>
      <c r="AB273" s="22"/>
      <c r="AC273" s="22"/>
      <c r="AD273" s="22"/>
      <c r="AE273" s="22"/>
      <c r="AF273" s="22"/>
      <c r="AG273" s="22"/>
      <c r="AH273" s="22"/>
      <c r="AI273" s="22"/>
      <c r="AJ273" s="22"/>
    </row>
    <row r="274" spans="1:36" ht="14.5">
      <c r="A274" s="29"/>
      <c r="B274" s="55"/>
      <c r="C274" s="29"/>
      <c r="D274" s="112"/>
      <c r="E274" s="22"/>
      <c r="F274" s="22"/>
      <c r="G274" s="26"/>
      <c r="H274" s="26"/>
      <c r="I274" s="26"/>
      <c r="J274" s="26"/>
      <c r="K274" s="26"/>
      <c r="L274" s="26"/>
      <c r="M274" s="26"/>
      <c r="N274" s="37"/>
      <c r="O274" s="26"/>
      <c r="P274" s="299"/>
      <c r="Q274" s="26"/>
      <c r="R274" s="299"/>
      <c r="S274" s="22"/>
      <c r="T274" s="26"/>
      <c r="U274" s="55"/>
      <c r="V274" s="22"/>
      <c r="W274" s="22"/>
      <c r="X274" s="22"/>
      <c r="Y274" s="22"/>
      <c r="Z274" s="22"/>
      <c r="AA274" s="22"/>
      <c r="AB274" s="22"/>
      <c r="AC274" s="22"/>
      <c r="AD274" s="22"/>
      <c r="AE274" s="22"/>
      <c r="AF274" s="22"/>
      <c r="AG274" s="22"/>
      <c r="AH274" s="22"/>
      <c r="AI274" s="22"/>
      <c r="AJ274" s="22"/>
    </row>
    <row r="275" spans="1:36" ht="14.5">
      <c r="A275" s="29"/>
      <c r="B275" s="55"/>
      <c r="C275" s="29"/>
      <c r="D275" s="112"/>
      <c r="E275" s="22"/>
      <c r="F275" s="22"/>
      <c r="G275" s="26"/>
      <c r="H275" s="26"/>
      <c r="I275" s="26"/>
      <c r="J275" s="26"/>
      <c r="K275" s="26"/>
      <c r="L275" s="26"/>
      <c r="M275" s="26"/>
      <c r="N275" s="37"/>
      <c r="O275" s="26"/>
      <c r="P275" s="299"/>
      <c r="Q275" s="26"/>
      <c r="R275" s="299"/>
      <c r="S275" s="22"/>
      <c r="T275" s="26"/>
      <c r="U275" s="55"/>
      <c r="V275" s="22"/>
      <c r="W275" s="22"/>
      <c r="X275" s="22"/>
      <c r="Y275" s="22"/>
      <c r="Z275" s="22"/>
      <c r="AA275" s="22"/>
      <c r="AB275" s="22"/>
      <c r="AC275" s="22"/>
      <c r="AD275" s="22"/>
      <c r="AE275" s="22"/>
      <c r="AF275" s="22"/>
      <c r="AG275" s="22"/>
      <c r="AH275" s="22"/>
      <c r="AI275" s="22"/>
      <c r="AJ275" s="22"/>
    </row>
    <row r="276" spans="1:36" ht="14.5">
      <c r="A276" s="29"/>
      <c r="B276" s="55"/>
      <c r="C276" s="29"/>
      <c r="D276" s="112"/>
      <c r="E276" s="22"/>
      <c r="F276" s="22"/>
      <c r="G276" s="26"/>
      <c r="H276" s="26"/>
      <c r="I276" s="26"/>
      <c r="J276" s="26"/>
      <c r="K276" s="26"/>
      <c r="L276" s="26"/>
      <c r="M276" s="26"/>
      <c r="N276" s="37"/>
      <c r="O276" s="26"/>
      <c r="P276" s="299"/>
      <c r="Q276" s="26"/>
      <c r="R276" s="299"/>
      <c r="S276" s="22"/>
      <c r="T276" s="26"/>
      <c r="U276" s="55"/>
      <c r="V276" s="22"/>
      <c r="W276" s="22"/>
      <c r="X276" s="22"/>
      <c r="Y276" s="22"/>
      <c r="Z276" s="22"/>
      <c r="AA276" s="22"/>
      <c r="AB276" s="22"/>
      <c r="AC276" s="22"/>
      <c r="AD276" s="22"/>
      <c r="AE276" s="22"/>
      <c r="AF276" s="22"/>
      <c r="AG276" s="22"/>
      <c r="AH276" s="22"/>
      <c r="AI276" s="22"/>
      <c r="AJ276" s="22"/>
    </row>
    <row r="277" spans="1:36" ht="14.5">
      <c r="A277" s="29"/>
      <c r="B277" s="55"/>
      <c r="C277" s="29"/>
      <c r="D277" s="112"/>
      <c r="E277" s="22"/>
      <c r="F277" s="22"/>
      <c r="G277" s="26"/>
      <c r="H277" s="26"/>
      <c r="I277" s="26"/>
      <c r="J277" s="26"/>
      <c r="K277" s="26"/>
      <c r="L277" s="26"/>
      <c r="M277" s="26"/>
      <c r="N277" s="37"/>
      <c r="O277" s="26"/>
      <c r="P277" s="299"/>
      <c r="Q277" s="26"/>
      <c r="R277" s="299"/>
      <c r="S277" s="22"/>
      <c r="T277" s="26"/>
      <c r="U277" s="55"/>
      <c r="V277" s="22"/>
      <c r="W277" s="22"/>
      <c r="X277" s="22"/>
      <c r="Y277" s="22"/>
      <c r="Z277" s="22"/>
      <c r="AA277" s="22"/>
      <c r="AB277" s="22"/>
      <c r="AC277" s="22"/>
      <c r="AD277" s="22"/>
      <c r="AE277" s="22"/>
      <c r="AF277" s="22"/>
      <c r="AG277" s="22"/>
      <c r="AH277" s="22"/>
      <c r="AI277" s="22"/>
      <c r="AJ277" s="22"/>
    </row>
    <row r="278" spans="1:36" ht="14.5">
      <c r="A278" s="29"/>
      <c r="B278" s="55"/>
      <c r="C278" s="29"/>
      <c r="D278" s="112"/>
      <c r="E278" s="22"/>
      <c r="F278" s="22"/>
      <c r="G278" s="26"/>
      <c r="H278" s="26"/>
      <c r="I278" s="26"/>
      <c r="J278" s="26"/>
      <c r="K278" s="26"/>
      <c r="L278" s="26"/>
      <c r="M278" s="26"/>
      <c r="N278" s="37"/>
      <c r="O278" s="26"/>
      <c r="P278" s="299"/>
      <c r="Q278" s="26"/>
      <c r="R278" s="299"/>
      <c r="S278" s="22"/>
      <c r="T278" s="26"/>
      <c r="U278" s="55"/>
      <c r="V278" s="22"/>
      <c r="W278" s="22"/>
      <c r="X278" s="22"/>
      <c r="Y278" s="22"/>
      <c r="Z278" s="22"/>
      <c r="AA278" s="22"/>
      <c r="AB278" s="22"/>
      <c r="AC278" s="22"/>
      <c r="AD278" s="22"/>
      <c r="AE278" s="22"/>
      <c r="AF278" s="22"/>
      <c r="AG278" s="22"/>
      <c r="AH278" s="22"/>
      <c r="AI278" s="22"/>
      <c r="AJ278" s="22"/>
    </row>
    <row r="279" spans="1:36" ht="14.5">
      <c r="A279" s="29"/>
      <c r="B279" s="55"/>
      <c r="C279" s="29"/>
      <c r="D279" s="112"/>
      <c r="E279" s="22"/>
      <c r="F279" s="22"/>
      <c r="G279" s="26"/>
      <c r="H279" s="26"/>
      <c r="I279" s="26"/>
      <c r="J279" s="26"/>
      <c r="K279" s="26"/>
      <c r="L279" s="26"/>
      <c r="M279" s="26"/>
      <c r="N279" s="37"/>
      <c r="O279" s="26"/>
      <c r="P279" s="299"/>
      <c r="Q279" s="26"/>
      <c r="R279" s="299"/>
      <c r="S279" s="22"/>
      <c r="T279" s="26"/>
      <c r="U279" s="55"/>
      <c r="V279" s="22"/>
      <c r="W279" s="22"/>
      <c r="X279" s="22"/>
      <c r="Y279" s="22"/>
      <c r="Z279" s="22"/>
      <c r="AA279" s="22"/>
      <c r="AB279" s="22"/>
      <c r="AC279" s="22"/>
      <c r="AD279" s="22"/>
      <c r="AE279" s="22"/>
      <c r="AF279" s="22"/>
      <c r="AG279" s="22"/>
      <c r="AH279" s="22"/>
      <c r="AI279" s="22"/>
      <c r="AJ279" s="22"/>
    </row>
    <row r="280" spans="1:36" ht="14.5">
      <c r="A280" s="29"/>
      <c r="B280" s="55"/>
      <c r="C280" s="29"/>
      <c r="D280" s="112"/>
      <c r="E280" s="22"/>
      <c r="F280" s="22"/>
      <c r="G280" s="26"/>
      <c r="H280" s="26"/>
      <c r="I280" s="26"/>
      <c r="J280" s="26"/>
      <c r="K280" s="26"/>
      <c r="L280" s="26"/>
      <c r="M280" s="26"/>
      <c r="N280" s="37"/>
      <c r="O280" s="26"/>
      <c r="P280" s="299"/>
      <c r="Q280" s="26"/>
      <c r="R280" s="299"/>
      <c r="S280" s="22"/>
      <c r="T280" s="26"/>
      <c r="U280" s="55"/>
      <c r="V280" s="22"/>
      <c r="W280" s="22"/>
      <c r="X280" s="22"/>
      <c r="Y280" s="22"/>
      <c r="Z280" s="22"/>
      <c r="AA280" s="22"/>
      <c r="AB280" s="22"/>
      <c r="AC280" s="22"/>
      <c r="AD280" s="22"/>
      <c r="AE280" s="22"/>
      <c r="AF280" s="22"/>
      <c r="AG280" s="22"/>
      <c r="AH280" s="22"/>
      <c r="AI280" s="22"/>
      <c r="AJ280" s="22"/>
    </row>
    <row r="281" spans="1:36" ht="14.5">
      <c r="A281" s="29"/>
      <c r="B281" s="55"/>
      <c r="C281" s="29"/>
      <c r="D281" s="112"/>
      <c r="E281" s="22"/>
      <c r="F281" s="22"/>
      <c r="G281" s="26"/>
      <c r="H281" s="26"/>
      <c r="I281" s="26"/>
      <c r="J281" s="26"/>
      <c r="K281" s="26"/>
      <c r="L281" s="26"/>
      <c r="M281" s="26"/>
      <c r="N281" s="37"/>
      <c r="O281" s="26"/>
      <c r="P281" s="299"/>
      <c r="Q281" s="26"/>
      <c r="R281" s="299"/>
      <c r="S281" s="22"/>
      <c r="T281" s="26"/>
      <c r="U281" s="55"/>
      <c r="V281" s="22"/>
      <c r="W281" s="22"/>
      <c r="X281" s="22"/>
      <c r="Y281" s="22"/>
      <c r="Z281" s="22"/>
      <c r="AA281" s="22"/>
      <c r="AB281" s="22"/>
      <c r="AC281" s="22"/>
      <c r="AD281" s="22"/>
      <c r="AE281" s="22"/>
      <c r="AF281" s="22"/>
      <c r="AG281" s="22"/>
      <c r="AH281" s="22"/>
      <c r="AI281" s="22"/>
      <c r="AJ281" s="22"/>
    </row>
    <row r="282" spans="1:36" ht="14.5">
      <c r="A282" s="29"/>
      <c r="B282" s="55"/>
      <c r="C282" s="29"/>
      <c r="D282" s="112"/>
      <c r="E282" s="22"/>
      <c r="F282" s="22"/>
      <c r="G282" s="26"/>
      <c r="H282" s="26"/>
      <c r="I282" s="26"/>
      <c r="J282" s="26"/>
      <c r="K282" s="26"/>
      <c r="L282" s="26"/>
      <c r="M282" s="26"/>
      <c r="N282" s="37"/>
      <c r="O282" s="26"/>
      <c r="P282" s="299"/>
      <c r="Q282" s="26"/>
      <c r="R282" s="299"/>
      <c r="S282" s="22"/>
      <c r="T282" s="26"/>
      <c r="U282" s="55"/>
      <c r="V282" s="22"/>
      <c r="W282" s="22"/>
      <c r="X282" s="22"/>
      <c r="Y282" s="22"/>
      <c r="Z282" s="22"/>
      <c r="AA282" s="22"/>
      <c r="AB282" s="22"/>
      <c r="AC282" s="22"/>
      <c r="AD282" s="22"/>
      <c r="AE282" s="22"/>
      <c r="AF282" s="22"/>
      <c r="AG282" s="22"/>
      <c r="AH282" s="22"/>
      <c r="AI282" s="22"/>
      <c r="AJ282" s="22"/>
    </row>
    <row r="283" spans="1:36" ht="14.5">
      <c r="A283" s="29"/>
      <c r="B283" s="55"/>
      <c r="C283" s="29"/>
      <c r="D283" s="112"/>
      <c r="E283" s="22"/>
      <c r="F283" s="22"/>
      <c r="G283" s="26"/>
      <c r="H283" s="26"/>
      <c r="I283" s="26"/>
      <c r="J283" s="26"/>
      <c r="K283" s="26"/>
      <c r="L283" s="26"/>
      <c r="M283" s="26"/>
      <c r="N283" s="37"/>
      <c r="O283" s="26"/>
      <c r="P283" s="299"/>
      <c r="Q283" s="26"/>
      <c r="R283" s="299"/>
      <c r="S283" s="22"/>
      <c r="T283" s="26"/>
      <c r="U283" s="55"/>
      <c r="V283" s="22"/>
      <c r="W283" s="22"/>
      <c r="X283" s="22"/>
      <c r="Y283" s="22"/>
      <c r="Z283" s="22"/>
      <c r="AA283" s="22"/>
      <c r="AB283" s="22"/>
      <c r="AC283" s="22"/>
      <c r="AD283" s="22"/>
      <c r="AE283" s="22"/>
      <c r="AF283" s="22"/>
      <c r="AG283" s="22"/>
      <c r="AH283" s="22"/>
      <c r="AI283" s="22"/>
      <c r="AJ283" s="22"/>
    </row>
    <row r="284" spans="1:36" ht="14.5">
      <c r="A284" s="29"/>
      <c r="B284" s="55"/>
      <c r="C284" s="29"/>
      <c r="D284" s="112"/>
      <c r="E284" s="22"/>
      <c r="F284" s="22"/>
      <c r="G284" s="26"/>
      <c r="H284" s="26"/>
      <c r="I284" s="26"/>
      <c r="J284" s="26"/>
      <c r="K284" s="26"/>
      <c r="L284" s="26"/>
      <c r="M284" s="26"/>
      <c r="N284" s="37"/>
      <c r="O284" s="26"/>
      <c r="P284" s="299"/>
      <c r="Q284" s="26"/>
      <c r="R284" s="299"/>
      <c r="S284" s="22"/>
      <c r="T284" s="26"/>
      <c r="U284" s="55"/>
      <c r="V284" s="22"/>
      <c r="W284" s="22"/>
      <c r="X284" s="22"/>
      <c r="Y284" s="22"/>
      <c r="Z284" s="22"/>
      <c r="AA284" s="22"/>
      <c r="AB284" s="22"/>
      <c r="AC284" s="22"/>
      <c r="AD284" s="22"/>
      <c r="AE284" s="22"/>
      <c r="AF284" s="22"/>
      <c r="AG284" s="22"/>
      <c r="AH284" s="22"/>
      <c r="AI284" s="22"/>
      <c r="AJ284" s="22"/>
    </row>
    <row r="285" spans="1:36" ht="14.5">
      <c r="A285" s="29"/>
      <c r="B285" s="55"/>
      <c r="C285" s="29"/>
      <c r="D285" s="112"/>
      <c r="E285" s="22"/>
      <c r="F285" s="22"/>
      <c r="G285" s="26"/>
      <c r="H285" s="26"/>
      <c r="I285" s="26"/>
      <c r="J285" s="26"/>
      <c r="K285" s="26"/>
      <c r="L285" s="26"/>
      <c r="M285" s="26"/>
      <c r="N285" s="37"/>
      <c r="O285" s="26"/>
      <c r="P285" s="299"/>
      <c r="Q285" s="26"/>
      <c r="R285" s="299"/>
      <c r="S285" s="22"/>
      <c r="T285" s="26"/>
      <c r="U285" s="55"/>
      <c r="V285" s="22"/>
      <c r="W285" s="22"/>
      <c r="X285" s="22"/>
      <c r="Y285" s="22"/>
      <c r="Z285" s="22"/>
      <c r="AA285" s="22"/>
      <c r="AB285" s="22"/>
      <c r="AC285" s="22"/>
      <c r="AD285" s="22"/>
      <c r="AE285" s="22"/>
      <c r="AF285" s="22"/>
      <c r="AG285" s="22"/>
      <c r="AH285" s="22"/>
      <c r="AI285" s="22"/>
      <c r="AJ285" s="22"/>
    </row>
    <row r="286" spans="1:36" ht="14.5">
      <c r="A286" s="29"/>
      <c r="B286" s="55"/>
      <c r="C286" s="29"/>
      <c r="D286" s="112"/>
      <c r="E286" s="22"/>
      <c r="F286" s="22"/>
      <c r="G286" s="26"/>
      <c r="H286" s="26"/>
      <c r="I286" s="26"/>
      <c r="J286" s="26"/>
      <c r="K286" s="26"/>
      <c r="L286" s="26"/>
      <c r="M286" s="26"/>
      <c r="N286" s="37"/>
      <c r="O286" s="26"/>
      <c r="P286" s="299"/>
      <c r="Q286" s="26"/>
      <c r="R286" s="299"/>
      <c r="S286" s="22"/>
      <c r="T286" s="26"/>
      <c r="U286" s="55"/>
      <c r="V286" s="22"/>
      <c r="W286" s="22"/>
      <c r="X286" s="22"/>
      <c r="Y286" s="22"/>
      <c r="Z286" s="22"/>
      <c r="AA286" s="22"/>
      <c r="AB286" s="22"/>
      <c r="AC286" s="22"/>
      <c r="AD286" s="22"/>
      <c r="AE286" s="22"/>
      <c r="AF286" s="22"/>
      <c r="AG286" s="22"/>
      <c r="AH286" s="22"/>
      <c r="AI286" s="22"/>
      <c r="AJ286" s="22"/>
    </row>
    <row r="287" spans="1:36" ht="14.5">
      <c r="A287" s="29"/>
      <c r="B287" s="55"/>
      <c r="C287" s="29"/>
      <c r="D287" s="112"/>
      <c r="E287" s="22"/>
      <c r="F287" s="22"/>
      <c r="G287" s="26"/>
      <c r="H287" s="26"/>
      <c r="I287" s="26"/>
      <c r="J287" s="26"/>
      <c r="K287" s="26"/>
      <c r="L287" s="26"/>
      <c r="M287" s="26"/>
      <c r="N287" s="37"/>
      <c r="O287" s="26"/>
      <c r="P287" s="299"/>
      <c r="Q287" s="26"/>
      <c r="R287" s="299"/>
      <c r="S287" s="22"/>
      <c r="T287" s="26"/>
      <c r="U287" s="55"/>
      <c r="V287" s="22"/>
      <c r="W287" s="22"/>
      <c r="X287" s="22"/>
      <c r="Y287" s="22"/>
      <c r="Z287" s="22"/>
      <c r="AA287" s="22"/>
      <c r="AB287" s="22"/>
      <c r="AC287" s="22"/>
      <c r="AD287" s="22"/>
      <c r="AE287" s="22"/>
      <c r="AF287" s="22"/>
      <c r="AG287" s="22"/>
      <c r="AH287" s="22"/>
      <c r="AI287" s="22"/>
      <c r="AJ287" s="22"/>
    </row>
    <row r="288" spans="1:36" ht="14.5">
      <c r="A288" s="29"/>
      <c r="B288" s="55"/>
      <c r="C288" s="29"/>
      <c r="D288" s="112"/>
      <c r="E288" s="22"/>
      <c r="F288" s="22"/>
      <c r="G288" s="26"/>
      <c r="H288" s="26"/>
      <c r="I288" s="26"/>
      <c r="J288" s="26"/>
      <c r="K288" s="26"/>
      <c r="L288" s="26"/>
      <c r="M288" s="26"/>
      <c r="N288" s="37"/>
      <c r="O288" s="26"/>
      <c r="P288" s="299"/>
      <c r="Q288" s="26"/>
      <c r="R288" s="299"/>
      <c r="S288" s="22"/>
      <c r="T288" s="26"/>
      <c r="U288" s="55"/>
      <c r="V288" s="22"/>
      <c r="W288" s="22"/>
      <c r="X288" s="22"/>
      <c r="Y288" s="22"/>
      <c r="Z288" s="22"/>
      <c r="AA288" s="22"/>
      <c r="AB288" s="22"/>
      <c r="AC288" s="22"/>
      <c r="AD288" s="22"/>
      <c r="AE288" s="22"/>
      <c r="AF288" s="22"/>
      <c r="AG288" s="22"/>
      <c r="AH288" s="22"/>
      <c r="AI288" s="22"/>
      <c r="AJ288" s="22"/>
    </row>
    <row r="289" spans="1:36" ht="14.5">
      <c r="A289" s="29"/>
      <c r="B289" s="55"/>
      <c r="C289" s="29"/>
      <c r="D289" s="112"/>
      <c r="E289" s="22"/>
      <c r="F289" s="22"/>
      <c r="G289" s="26"/>
      <c r="H289" s="26"/>
      <c r="I289" s="26"/>
      <c r="J289" s="26"/>
      <c r="K289" s="26"/>
      <c r="L289" s="26"/>
      <c r="M289" s="26"/>
      <c r="N289" s="37"/>
      <c r="O289" s="26"/>
      <c r="P289" s="299"/>
      <c r="Q289" s="26"/>
      <c r="R289" s="299"/>
      <c r="S289" s="22"/>
      <c r="T289" s="26"/>
      <c r="U289" s="55"/>
      <c r="V289" s="22"/>
      <c r="W289" s="22"/>
      <c r="X289" s="22"/>
      <c r="Y289" s="22"/>
      <c r="Z289" s="22"/>
      <c r="AA289" s="22"/>
      <c r="AB289" s="22"/>
      <c r="AC289" s="22"/>
      <c r="AD289" s="22"/>
      <c r="AE289" s="22"/>
      <c r="AF289" s="22"/>
      <c r="AG289" s="22"/>
      <c r="AH289" s="22"/>
      <c r="AI289" s="22"/>
      <c r="AJ289" s="22"/>
    </row>
    <row r="290" spans="1:36" ht="14.5">
      <c r="A290" s="29"/>
      <c r="B290" s="55"/>
      <c r="C290" s="29"/>
      <c r="D290" s="112"/>
      <c r="E290" s="22"/>
      <c r="F290" s="22"/>
      <c r="G290" s="26"/>
      <c r="H290" s="26"/>
      <c r="I290" s="26"/>
      <c r="J290" s="26"/>
      <c r="K290" s="26"/>
      <c r="L290" s="26"/>
      <c r="M290" s="26"/>
      <c r="N290" s="37"/>
      <c r="O290" s="26"/>
      <c r="P290" s="299"/>
      <c r="Q290" s="26"/>
      <c r="R290" s="299"/>
      <c r="S290" s="22"/>
      <c r="T290" s="26"/>
      <c r="U290" s="55"/>
      <c r="V290" s="22"/>
      <c r="W290" s="22"/>
      <c r="X290" s="22"/>
      <c r="Y290" s="22"/>
      <c r="Z290" s="22"/>
      <c r="AA290" s="22"/>
      <c r="AB290" s="22"/>
      <c r="AC290" s="22"/>
      <c r="AD290" s="22"/>
      <c r="AE290" s="22"/>
      <c r="AF290" s="22"/>
      <c r="AG290" s="22"/>
      <c r="AH290" s="22"/>
      <c r="AI290" s="22"/>
      <c r="AJ290" s="22"/>
    </row>
    <row r="291" spans="1:36" ht="14.5">
      <c r="A291" s="29"/>
      <c r="B291" s="55"/>
      <c r="C291" s="29"/>
      <c r="D291" s="112"/>
      <c r="E291" s="22"/>
      <c r="F291" s="22"/>
      <c r="G291" s="26"/>
      <c r="H291" s="26"/>
      <c r="I291" s="26"/>
      <c r="J291" s="26"/>
      <c r="K291" s="26"/>
      <c r="L291" s="26"/>
      <c r="M291" s="26"/>
      <c r="N291" s="37"/>
      <c r="O291" s="26"/>
      <c r="P291" s="299"/>
      <c r="Q291" s="26"/>
      <c r="R291" s="299"/>
      <c r="S291" s="22"/>
      <c r="T291" s="26"/>
      <c r="U291" s="55"/>
      <c r="V291" s="22"/>
      <c r="W291" s="22"/>
      <c r="X291" s="22"/>
      <c r="Y291" s="22"/>
      <c r="Z291" s="22"/>
      <c r="AA291" s="22"/>
      <c r="AB291" s="22"/>
      <c r="AC291" s="22"/>
      <c r="AD291" s="22"/>
      <c r="AE291" s="22"/>
      <c r="AF291" s="22"/>
      <c r="AG291" s="22"/>
      <c r="AH291" s="22"/>
      <c r="AI291" s="22"/>
      <c r="AJ291" s="22"/>
    </row>
    <row r="292" spans="1:36" ht="14.5">
      <c r="A292" s="29"/>
      <c r="B292" s="55"/>
      <c r="C292" s="29"/>
      <c r="D292" s="112"/>
      <c r="E292" s="22"/>
      <c r="F292" s="22"/>
      <c r="G292" s="26"/>
      <c r="H292" s="26"/>
      <c r="I292" s="26"/>
      <c r="J292" s="26"/>
      <c r="K292" s="26"/>
      <c r="L292" s="26"/>
      <c r="M292" s="26"/>
      <c r="N292" s="37"/>
      <c r="O292" s="26"/>
      <c r="P292" s="299"/>
      <c r="Q292" s="26"/>
      <c r="R292" s="299"/>
      <c r="S292" s="22"/>
      <c r="T292" s="26"/>
      <c r="U292" s="55"/>
      <c r="V292" s="22"/>
      <c r="W292" s="22"/>
      <c r="X292" s="22"/>
      <c r="Y292" s="22"/>
      <c r="Z292" s="22"/>
      <c r="AA292" s="22"/>
      <c r="AB292" s="22"/>
      <c r="AC292" s="22"/>
      <c r="AD292" s="22"/>
      <c r="AE292" s="22"/>
      <c r="AF292" s="22"/>
      <c r="AG292" s="22"/>
      <c r="AH292" s="22"/>
      <c r="AI292" s="22"/>
      <c r="AJ292" s="22"/>
    </row>
    <row r="293" spans="1:36" ht="14.5">
      <c r="A293" s="29"/>
      <c r="B293" s="55"/>
      <c r="C293" s="29"/>
      <c r="D293" s="112"/>
      <c r="E293" s="22"/>
      <c r="F293" s="22"/>
      <c r="G293" s="26"/>
      <c r="H293" s="26"/>
      <c r="I293" s="26"/>
      <c r="J293" s="26"/>
      <c r="K293" s="26"/>
      <c r="L293" s="26"/>
      <c r="M293" s="26"/>
      <c r="N293" s="37"/>
      <c r="O293" s="26"/>
      <c r="P293" s="299"/>
      <c r="Q293" s="26"/>
      <c r="R293" s="299"/>
      <c r="S293" s="22"/>
      <c r="T293" s="26"/>
      <c r="U293" s="55"/>
      <c r="V293" s="22"/>
      <c r="W293" s="22"/>
      <c r="X293" s="22"/>
      <c r="Y293" s="22"/>
      <c r="Z293" s="22"/>
      <c r="AA293" s="22"/>
      <c r="AB293" s="22"/>
      <c r="AC293" s="22"/>
      <c r="AD293" s="22"/>
      <c r="AE293" s="22"/>
      <c r="AF293" s="22"/>
      <c r="AG293" s="22"/>
      <c r="AH293" s="22"/>
      <c r="AI293" s="22"/>
      <c r="AJ293" s="22"/>
    </row>
    <row r="294" spans="1:36" ht="14.5">
      <c r="A294" s="29"/>
      <c r="B294" s="55"/>
      <c r="C294" s="29"/>
      <c r="D294" s="112"/>
      <c r="E294" s="22"/>
      <c r="F294" s="22"/>
      <c r="G294" s="26"/>
      <c r="H294" s="26"/>
      <c r="I294" s="26"/>
      <c r="J294" s="26"/>
      <c r="K294" s="26"/>
      <c r="L294" s="26"/>
      <c r="M294" s="26"/>
      <c r="N294" s="37"/>
      <c r="O294" s="26"/>
      <c r="P294" s="299"/>
      <c r="Q294" s="26"/>
      <c r="R294" s="299"/>
      <c r="S294" s="22"/>
      <c r="T294" s="26"/>
      <c r="U294" s="55"/>
      <c r="V294" s="22"/>
      <c r="W294" s="22"/>
      <c r="X294" s="22"/>
      <c r="Y294" s="22"/>
      <c r="Z294" s="22"/>
      <c r="AA294" s="22"/>
      <c r="AB294" s="22"/>
      <c r="AC294" s="22"/>
      <c r="AD294" s="22"/>
      <c r="AE294" s="22"/>
      <c r="AF294" s="22"/>
      <c r="AG294" s="22"/>
      <c r="AH294" s="22"/>
      <c r="AI294" s="22"/>
      <c r="AJ294" s="22"/>
    </row>
    <row r="295" spans="1:36" ht="14.5">
      <c r="A295" s="29"/>
      <c r="B295" s="55"/>
      <c r="C295" s="29"/>
      <c r="D295" s="112"/>
      <c r="E295" s="22"/>
      <c r="F295" s="22"/>
      <c r="G295" s="26"/>
      <c r="H295" s="26"/>
      <c r="I295" s="26"/>
      <c r="J295" s="26"/>
      <c r="K295" s="26"/>
      <c r="L295" s="26"/>
      <c r="M295" s="26"/>
      <c r="N295" s="37"/>
      <c r="O295" s="26"/>
      <c r="P295" s="299"/>
      <c r="Q295" s="26"/>
      <c r="R295" s="299"/>
      <c r="S295" s="22"/>
      <c r="T295" s="26"/>
      <c r="U295" s="55"/>
      <c r="V295" s="22"/>
      <c r="W295" s="22"/>
      <c r="X295" s="22"/>
      <c r="Y295" s="22"/>
      <c r="Z295" s="22"/>
      <c r="AA295" s="22"/>
      <c r="AB295" s="22"/>
      <c r="AC295" s="22"/>
      <c r="AD295" s="22"/>
      <c r="AE295" s="22"/>
      <c r="AF295" s="22"/>
      <c r="AG295" s="22"/>
      <c r="AH295" s="22"/>
      <c r="AI295" s="22"/>
      <c r="AJ295" s="22"/>
    </row>
    <row r="296" spans="1:36" ht="14.5">
      <c r="A296" s="29"/>
      <c r="B296" s="55"/>
      <c r="C296" s="29"/>
      <c r="D296" s="112"/>
      <c r="E296" s="22"/>
      <c r="F296" s="22"/>
      <c r="G296" s="26"/>
      <c r="H296" s="26"/>
      <c r="I296" s="26"/>
      <c r="J296" s="26"/>
      <c r="K296" s="26"/>
      <c r="L296" s="26"/>
      <c r="M296" s="26"/>
      <c r="N296" s="37"/>
      <c r="O296" s="26"/>
      <c r="P296" s="299"/>
      <c r="Q296" s="26"/>
      <c r="R296" s="299"/>
      <c r="S296" s="22"/>
      <c r="T296" s="26"/>
      <c r="U296" s="55"/>
      <c r="V296" s="22"/>
      <c r="W296" s="22"/>
      <c r="X296" s="22"/>
      <c r="Y296" s="22"/>
      <c r="Z296" s="22"/>
      <c r="AA296" s="22"/>
      <c r="AB296" s="22"/>
      <c r="AC296" s="22"/>
      <c r="AD296" s="22"/>
      <c r="AE296" s="22"/>
      <c r="AF296" s="22"/>
      <c r="AG296" s="22"/>
      <c r="AH296" s="22"/>
      <c r="AI296" s="22"/>
      <c r="AJ296" s="22"/>
    </row>
    <row r="297" spans="1:36" ht="14.5">
      <c r="A297" s="29"/>
      <c r="B297" s="55"/>
      <c r="C297" s="29"/>
      <c r="D297" s="112"/>
      <c r="E297" s="22"/>
      <c r="F297" s="22"/>
      <c r="G297" s="26"/>
      <c r="H297" s="26"/>
      <c r="I297" s="26"/>
      <c r="J297" s="26"/>
      <c r="K297" s="26"/>
      <c r="L297" s="26"/>
      <c r="M297" s="26"/>
      <c r="N297" s="37"/>
      <c r="O297" s="26"/>
      <c r="P297" s="299"/>
      <c r="Q297" s="26"/>
      <c r="R297" s="299"/>
      <c r="S297" s="22"/>
      <c r="T297" s="26"/>
      <c r="U297" s="55"/>
      <c r="V297" s="22"/>
      <c r="W297" s="22"/>
      <c r="X297" s="22"/>
      <c r="Y297" s="22"/>
      <c r="Z297" s="22"/>
      <c r="AA297" s="22"/>
      <c r="AB297" s="22"/>
      <c r="AC297" s="22"/>
      <c r="AD297" s="22"/>
      <c r="AE297" s="22"/>
      <c r="AF297" s="22"/>
      <c r="AG297" s="22"/>
      <c r="AH297" s="22"/>
      <c r="AI297" s="22"/>
      <c r="AJ297" s="22"/>
    </row>
    <row r="298" spans="1:36" ht="14.5">
      <c r="A298" s="29"/>
      <c r="B298" s="55"/>
      <c r="C298" s="29"/>
      <c r="D298" s="112"/>
      <c r="E298" s="22"/>
      <c r="F298" s="22"/>
      <c r="G298" s="26"/>
      <c r="H298" s="26"/>
      <c r="I298" s="26"/>
      <c r="J298" s="26"/>
      <c r="K298" s="26"/>
      <c r="L298" s="26"/>
      <c r="M298" s="26"/>
      <c r="N298" s="37"/>
      <c r="O298" s="26"/>
      <c r="P298" s="299"/>
      <c r="Q298" s="26"/>
      <c r="R298" s="299"/>
      <c r="S298" s="22"/>
      <c r="T298" s="26"/>
      <c r="U298" s="55"/>
      <c r="V298" s="22"/>
      <c r="W298" s="22"/>
      <c r="X298" s="22"/>
      <c r="Y298" s="22"/>
      <c r="Z298" s="22"/>
      <c r="AA298" s="22"/>
      <c r="AB298" s="22"/>
      <c r="AC298" s="22"/>
      <c r="AD298" s="22"/>
      <c r="AE298" s="22"/>
      <c r="AF298" s="22"/>
      <c r="AG298" s="22"/>
      <c r="AH298" s="22"/>
      <c r="AI298" s="22"/>
      <c r="AJ298" s="22"/>
    </row>
    <row r="299" spans="1:36" ht="14.5">
      <c r="A299" s="29"/>
      <c r="B299" s="55"/>
      <c r="C299" s="29"/>
      <c r="D299" s="112"/>
      <c r="E299" s="22"/>
      <c r="F299" s="22"/>
      <c r="G299" s="26"/>
      <c r="H299" s="26"/>
      <c r="I299" s="26"/>
      <c r="J299" s="26"/>
      <c r="K299" s="26"/>
      <c r="L299" s="26"/>
      <c r="M299" s="26"/>
      <c r="N299" s="37"/>
      <c r="O299" s="26"/>
      <c r="P299" s="299"/>
      <c r="Q299" s="26"/>
      <c r="R299" s="299"/>
      <c r="S299" s="22"/>
      <c r="T299" s="26"/>
      <c r="U299" s="55"/>
      <c r="V299" s="22"/>
      <c r="W299" s="22"/>
      <c r="X299" s="22"/>
      <c r="Y299" s="22"/>
      <c r="Z299" s="22"/>
      <c r="AA299" s="22"/>
      <c r="AB299" s="22"/>
      <c r="AC299" s="22"/>
      <c r="AD299" s="22"/>
      <c r="AE299" s="22"/>
      <c r="AF299" s="22"/>
      <c r="AG299" s="22"/>
      <c r="AH299" s="22"/>
      <c r="AI299" s="22"/>
      <c r="AJ299" s="22"/>
    </row>
    <row r="300" spans="1:36" ht="14.5">
      <c r="A300" s="29"/>
      <c r="B300" s="55"/>
      <c r="C300" s="29"/>
      <c r="D300" s="112"/>
      <c r="E300" s="22"/>
      <c r="F300" s="22"/>
      <c r="G300" s="26"/>
      <c r="H300" s="26"/>
      <c r="I300" s="26"/>
      <c r="J300" s="26"/>
      <c r="K300" s="26"/>
      <c r="L300" s="26"/>
      <c r="M300" s="26"/>
      <c r="N300" s="37"/>
      <c r="O300" s="26"/>
      <c r="P300" s="299"/>
      <c r="Q300" s="26"/>
      <c r="R300" s="299"/>
      <c r="S300" s="22"/>
      <c r="T300" s="26"/>
      <c r="U300" s="55"/>
      <c r="V300" s="22"/>
      <c r="W300" s="22"/>
      <c r="X300" s="22"/>
      <c r="Y300" s="22"/>
      <c r="Z300" s="22"/>
      <c r="AA300" s="22"/>
      <c r="AB300" s="22"/>
      <c r="AC300" s="22"/>
      <c r="AD300" s="22"/>
      <c r="AE300" s="22"/>
      <c r="AF300" s="22"/>
      <c r="AG300" s="22"/>
      <c r="AH300" s="22"/>
      <c r="AI300" s="22"/>
      <c r="AJ300" s="22"/>
    </row>
    <row r="301" spans="1:36" ht="14.5">
      <c r="A301" s="29"/>
      <c r="B301" s="55"/>
      <c r="C301" s="29"/>
      <c r="D301" s="112"/>
      <c r="E301" s="22"/>
      <c r="F301" s="22"/>
      <c r="G301" s="26"/>
      <c r="H301" s="26"/>
      <c r="I301" s="26"/>
      <c r="J301" s="26"/>
      <c r="K301" s="26"/>
      <c r="L301" s="26"/>
      <c r="M301" s="26"/>
      <c r="N301" s="37"/>
      <c r="O301" s="26"/>
      <c r="P301" s="299"/>
      <c r="Q301" s="26"/>
      <c r="R301" s="299"/>
      <c r="S301" s="22"/>
      <c r="T301" s="26"/>
      <c r="U301" s="55"/>
      <c r="V301" s="22"/>
      <c r="W301" s="22"/>
      <c r="X301" s="22"/>
      <c r="Y301" s="22"/>
      <c r="Z301" s="22"/>
      <c r="AA301" s="22"/>
      <c r="AB301" s="22"/>
      <c r="AC301" s="22"/>
      <c r="AD301" s="22"/>
      <c r="AE301" s="22"/>
      <c r="AF301" s="22"/>
      <c r="AG301" s="22"/>
      <c r="AH301" s="22"/>
      <c r="AI301" s="22"/>
      <c r="AJ301" s="22"/>
    </row>
    <row r="302" spans="1:36" ht="14.5">
      <c r="A302" s="29"/>
      <c r="B302" s="55"/>
      <c r="C302" s="29"/>
      <c r="D302" s="112"/>
      <c r="E302" s="22"/>
      <c r="F302" s="22"/>
      <c r="G302" s="26"/>
      <c r="H302" s="26"/>
      <c r="I302" s="26"/>
      <c r="J302" s="26"/>
      <c r="K302" s="26"/>
      <c r="L302" s="26"/>
      <c r="M302" s="26"/>
      <c r="N302" s="37"/>
      <c r="O302" s="26"/>
      <c r="P302" s="299"/>
      <c r="Q302" s="26"/>
      <c r="R302" s="299"/>
      <c r="S302" s="22"/>
      <c r="T302" s="26"/>
      <c r="U302" s="55"/>
      <c r="V302" s="22"/>
      <c r="W302" s="22"/>
      <c r="X302" s="22"/>
      <c r="Y302" s="22"/>
      <c r="Z302" s="22"/>
      <c r="AA302" s="22"/>
      <c r="AB302" s="22"/>
      <c r="AC302" s="22"/>
      <c r="AD302" s="22"/>
      <c r="AE302" s="22"/>
      <c r="AF302" s="22"/>
      <c r="AG302" s="22"/>
      <c r="AH302" s="22"/>
      <c r="AI302" s="22"/>
      <c r="AJ302" s="22"/>
    </row>
    <row r="303" spans="1:36" ht="14.5">
      <c r="A303" s="29"/>
      <c r="B303" s="55"/>
      <c r="C303" s="29"/>
      <c r="D303" s="112"/>
      <c r="E303" s="22"/>
      <c r="F303" s="22"/>
      <c r="G303" s="26"/>
      <c r="H303" s="26"/>
      <c r="I303" s="26"/>
      <c r="J303" s="26"/>
      <c r="K303" s="26"/>
      <c r="L303" s="26"/>
      <c r="M303" s="26"/>
      <c r="N303" s="37"/>
      <c r="O303" s="26"/>
      <c r="P303" s="299"/>
      <c r="Q303" s="26"/>
      <c r="R303" s="299"/>
      <c r="S303" s="22"/>
      <c r="T303" s="26"/>
      <c r="U303" s="55"/>
      <c r="V303" s="22"/>
      <c r="W303" s="22"/>
      <c r="X303" s="22"/>
      <c r="Y303" s="22"/>
      <c r="Z303" s="22"/>
      <c r="AA303" s="22"/>
      <c r="AB303" s="22"/>
      <c r="AC303" s="22"/>
      <c r="AD303" s="22"/>
      <c r="AE303" s="22"/>
      <c r="AF303" s="22"/>
      <c r="AG303" s="22"/>
      <c r="AH303" s="22"/>
      <c r="AI303" s="22"/>
      <c r="AJ303" s="22"/>
    </row>
    <row r="304" spans="1:36" ht="14.5">
      <c r="A304" s="29"/>
      <c r="B304" s="55"/>
      <c r="C304" s="29"/>
      <c r="D304" s="112"/>
      <c r="E304" s="22"/>
      <c r="F304" s="22"/>
      <c r="G304" s="26"/>
      <c r="H304" s="26"/>
      <c r="I304" s="26"/>
      <c r="J304" s="26"/>
      <c r="K304" s="26"/>
      <c r="L304" s="26"/>
      <c r="M304" s="26"/>
      <c r="N304" s="37"/>
      <c r="O304" s="26"/>
      <c r="P304" s="299"/>
      <c r="Q304" s="26"/>
      <c r="R304" s="299"/>
      <c r="S304" s="22"/>
      <c r="T304" s="26"/>
      <c r="U304" s="55"/>
      <c r="V304" s="22"/>
      <c r="W304" s="22"/>
      <c r="X304" s="22"/>
      <c r="Y304" s="22"/>
      <c r="Z304" s="22"/>
      <c r="AA304" s="22"/>
      <c r="AB304" s="22"/>
      <c r="AC304" s="22"/>
      <c r="AD304" s="22"/>
      <c r="AE304" s="22"/>
      <c r="AF304" s="22"/>
      <c r="AG304" s="22"/>
      <c r="AH304" s="22"/>
      <c r="AI304" s="22"/>
      <c r="AJ304" s="22"/>
    </row>
    <row r="305" spans="1:36" ht="14.5">
      <c r="A305" s="29"/>
      <c r="B305" s="55"/>
      <c r="C305" s="29"/>
      <c r="D305" s="112"/>
      <c r="E305" s="22"/>
      <c r="F305" s="22"/>
      <c r="G305" s="26"/>
      <c r="H305" s="26"/>
      <c r="I305" s="26"/>
      <c r="J305" s="26"/>
      <c r="K305" s="26"/>
      <c r="L305" s="26"/>
      <c r="M305" s="26"/>
      <c r="N305" s="37"/>
      <c r="O305" s="26"/>
      <c r="P305" s="299"/>
      <c r="Q305" s="26"/>
      <c r="R305" s="299"/>
      <c r="S305" s="22"/>
      <c r="T305" s="26"/>
      <c r="U305" s="55"/>
      <c r="V305" s="22"/>
      <c r="W305" s="22"/>
      <c r="X305" s="22"/>
      <c r="Y305" s="22"/>
      <c r="Z305" s="22"/>
      <c r="AA305" s="22"/>
      <c r="AB305" s="22"/>
      <c r="AC305" s="22"/>
      <c r="AD305" s="22"/>
      <c r="AE305" s="22"/>
      <c r="AF305" s="22"/>
      <c r="AG305" s="22"/>
      <c r="AH305" s="22"/>
      <c r="AI305" s="22"/>
      <c r="AJ305" s="22"/>
    </row>
    <row r="306" spans="1:36" ht="14.5">
      <c r="A306" s="29"/>
      <c r="B306" s="55"/>
      <c r="C306" s="29"/>
      <c r="D306" s="112"/>
      <c r="E306" s="22"/>
      <c r="F306" s="22"/>
      <c r="G306" s="26"/>
      <c r="H306" s="26"/>
      <c r="I306" s="26"/>
      <c r="J306" s="26"/>
      <c r="K306" s="26"/>
      <c r="L306" s="26"/>
      <c r="M306" s="26"/>
      <c r="N306" s="37"/>
      <c r="O306" s="26"/>
      <c r="P306" s="299"/>
      <c r="Q306" s="26"/>
      <c r="R306" s="299"/>
      <c r="S306" s="22"/>
      <c r="T306" s="26"/>
      <c r="U306" s="55"/>
      <c r="V306" s="22"/>
      <c r="W306" s="22"/>
      <c r="X306" s="22"/>
      <c r="Y306" s="22"/>
      <c r="Z306" s="22"/>
      <c r="AA306" s="22"/>
      <c r="AB306" s="22"/>
      <c r="AC306" s="22"/>
      <c r="AD306" s="22"/>
      <c r="AE306" s="22"/>
      <c r="AF306" s="22"/>
      <c r="AG306" s="22"/>
      <c r="AH306" s="22"/>
      <c r="AI306" s="22"/>
      <c r="AJ306" s="22"/>
    </row>
    <row r="307" spans="1:36" ht="14.5">
      <c r="A307" s="29"/>
      <c r="B307" s="55"/>
      <c r="C307" s="29"/>
      <c r="D307" s="112"/>
      <c r="E307" s="22"/>
      <c r="F307" s="22"/>
      <c r="G307" s="26"/>
      <c r="H307" s="26"/>
      <c r="I307" s="26"/>
      <c r="J307" s="26"/>
      <c r="K307" s="26"/>
      <c r="L307" s="26"/>
      <c r="M307" s="26"/>
      <c r="N307" s="37"/>
      <c r="O307" s="26"/>
      <c r="P307" s="299"/>
      <c r="Q307" s="26"/>
      <c r="R307" s="299"/>
      <c r="S307" s="22"/>
      <c r="T307" s="26"/>
      <c r="U307" s="55"/>
      <c r="V307" s="22"/>
      <c r="W307" s="22"/>
      <c r="X307" s="22"/>
      <c r="Y307" s="22"/>
      <c r="Z307" s="22"/>
      <c r="AA307" s="22"/>
      <c r="AB307" s="22"/>
      <c r="AC307" s="22"/>
      <c r="AD307" s="22"/>
      <c r="AE307" s="22"/>
      <c r="AF307" s="22"/>
      <c r="AG307" s="22"/>
      <c r="AH307" s="22"/>
      <c r="AI307" s="22"/>
      <c r="AJ307" s="22"/>
    </row>
    <row r="308" spans="1:36" ht="14.5">
      <c r="A308" s="29"/>
      <c r="B308" s="55"/>
      <c r="C308" s="29"/>
      <c r="D308" s="112"/>
      <c r="E308" s="22"/>
      <c r="F308" s="22"/>
      <c r="G308" s="26"/>
      <c r="H308" s="26"/>
      <c r="I308" s="26"/>
      <c r="J308" s="26"/>
      <c r="K308" s="26"/>
      <c r="L308" s="26"/>
      <c r="M308" s="26"/>
      <c r="N308" s="37"/>
      <c r="O308" s="26"/>
      <c r="P308" s="299"/>
      <c r="Q308" s="26"/>
      <c r="R308" s="299"/>
      <c r="S308" s="22"/>
      <c r="T308" s="26"/>
      <c r="U308" s="55"/>
      <c r="V308" s="22"/>
      <c r="W308" s="22"/>
      <c r="X308" s="22"/>
      <c r="Y308" s="22"/>
      <c r="Z308" s="22"/>
      <c r="AA308" s="22"/>
      <c r="AB308" s="22"/>
      <c r="AC308" s="22"/>
      <c r="AD308" s="22"/>
      <c r="AE308" s="22"/>
      <c r="AF308" s="22"/>
      <c r="AG308" s="22"/>
      <c r="AH308" s="22"/>
      <c r="AI308" s="22"/>
      <c r="AJ308" s="22"/>
    </row>
    <row r="309" spans="1:36" ht="14.5">
      <c r="A309" s="29"/>
      <c r="B309" s="55"/>
      <c r="C309" s="29"/>
      <c r="D309" s="112"/>
      <c r="E309" s="22"/>
      <c r="F309" s="22"/>
      <c r="G309" s="26"/>
      <c r="H309" s="26"/>
      <c r="I309" s="26"/>
      <c r="J309" s="26"/>
      <c r="K309" s="26"/>
      <c r="L309" s="26"/>
      <c r="M309" s="26"/>
      <c r="N309" s="37"/>
      <c r="O309" s="26"/>
      <c r="P309" s="299"/>
      <c r="Q309" s="26"/>
      <c r="R309" s="299"/>
      <c r="S309" s="22"/>
      <c r="T309" s="26"/>
      <c r="U309" s="55"/>
      <c r="V309" s="22"/>
      <c r="W309" s="22"/>
      <c r="X309" s="22"/>
      <c r="Y309" s="22"/>
      <c r="Z309" s="22"/>
      <c r="AA309" s="22"/>
      <c r="AB309" s="22"/>
      <c r="AC309" s="22"/>
      <c r="AD309" s="22"/>
      <c r="AE309" s="22"/>
      <c r="AF309" s="22"/>
      <c r="AG309" s="22"/>
      <c r="AH309" s="22"/>
      <c r="AI309" s="22"/>
      <c r="AJ309" s="22"/>
    </row>
    <row r="310" spans="1:36" ht="14.5">
      <c r="A310" s="29"/>
      <c r="B310" s="55"/>
      <c r="C310" s="29"/>
      <c r="D310" s="112"/>
      <c r="E310" s="22"/>
      <c r="F310" s="22"/>
      <c r="G310" s="26"/>
      <c r="H310" s="26"/>
      <c r="I310" s="26"/>
      <c r="J310" s="26"/>
      <c r="K310" s="26"/>
      <c r="L310" s="26"/>
      <c r="M310" s="26"/>
      <c r="N310" s="37"/>
      <c r="O310" s="26"/>
      <c r="P310" s="299"/>
      <c r="Q310" s="26"/>
      <c r="R310" s="299"/>
      <c r="S310" s="22"/>
      <c r="T310" s="26"/>
      <c r="U310" s="55"/>
      <c r="V310" s="22"/>
      <c r="W310" s="22"/>
      <c r="X310" s="22"/>
      <c r="Y310" s="22"/>
      <c r="Z310" s="22"/>
      <c r="AA310" s="22"/>
      <c r="AB310" s="22"/>
      <c r="AC310" s="22"/>
      <c r="AD310" s="22"/>
      <c r="AE310" s="22"/>
      <c r="AF310" s="22"/>
      <c r="AG310" s="22"/>
      <c r="AH310" s="22"/>
      <c r="AI310" s="22"/>
      <c r="AJ310" s="22"/>
    </row>
    <row r="311" spans="1:36" ht="14.5">
      <c r="A311" s="29"/>
      <c r="B311" s="55"/>
      <c r="C311" s="29"/>
      <c r="D311" s="112"/>
      <c r="E311" s="22"/>
      <c r="F311" s="22"/>
      <c r="G311" s="26"/>
      <c r="H311" s="26"/>
      <c r="I311" s="26"/>
      <c r="J311" s="26"/>
      <c r="K311" s="26"/>
      <c r="L311" s="26"/>
      <c r="M311" s="26"/>
      <c r="N311" s="37"/>
      <c r="O311" s="26"/>
      <c r="P311" s="299"/>
      <c r="Q311" s="26"/>
      <c r="R311" s="299"/>
      <c r="S311" s="22"/>
      <c r="T311" s="26"/>
      <c r="U311" s="55"/>
      <c r="V311" s="22"/>
      <c r="W311" s="22"/>
      <c r="X311" s="22"/>
      <c r="Y311" s="22"/>
      <c r="Z311" s="22"/>
      <c r="AA311" s="22"/>
      <c r="AB311" s="22"/>
      <c r="AC311" s="22"/>
      <c r="AD311" s="22"/>
      <c r="AE311" s="22"/>
      <c r="AF311" s="22"/>
      <c r="AG311" s="22"/>
      <c r="AH311" s="22"/>
      <c r="AI311" s="22"/>
      <c r="AJ311" s="22"/>
    </row>
    <row r="312" spans="1:36" ht="14.5">
      <c r="A312" s="29"/>
      <c r="B312" s="55"/>
      <c r="C312" s="29"/>
      <c r="D312" s="112"/>
      <c r="E312" s="22"/>
      <c r="F312" s="22"/>
      <c r="G312" s="26"/>
      <c r="H312" s="26"/>
      <c r="I312" s="26"/>
      <c r="J312" s="26"/>
      <c r="K312" s="26"/>
      <c r="L312" s="26"/>
      <c r="M312" s="26"/>
      <c r="N312" s="37"/>
      <c r="O312" s="26"/>
      <c r="P312" s="299"/>
      <c r="Q312" s="26"/>
      <c r="R312" s="299"/>
      <c r="S312" s="22"/>
      <c r="T312" s="26"/>
      <c r="U312" s="55"/>
      <c r="V312" s="22"/>
      <c r="W312" s="22"/>
      <c r="X312" s="22"/>
      <c r="Y312" s="22"/>
      <c r="Z312" s="22"/>
      <c r="AA312" s="22"/>
      <c r="AB312" s="22"/>
      <c r="AC312" s="22"/>
      <c r="AD312" s="22"/>
      <c r="AE312" s="22"/>
      <c r="AF312" s="22"/>
      <c r="AG312" s="22"/>
      <c r="AH312" s="22"/>
      <c r="AI312" s="22"/>
      <c r="AJ312" s="22"/>
    </row>
    <row r="313" spans="1:36" ht="14.5">
      <c r="A313" s="29"/>
      <c r="B313" s="55"/>
      <c r="C313" s="29"/>
      <c r="D313" s="112"/>
      <c r="E313" s="22"/>
      <c r="F313" s="22"/>
      <c r="G313" s="26"/>
      <c r="H313" s="26"/>
      <c r="I313" s="26"/>
      <c r="J313" s="26"/>
      <c r="K313" s="26"/>
      <c r="L313" s="26"/>
      <c r="M313" s="26"/>
      <c r="N313" s="37"/>
      <c r="O313" s="26"/>
      <c r="P313" s="299"/>
      <c r="Q313" s="26"/>
      <c r="R313" s="299"/>
      <c r="S313" s="22"/>
      <c r="T313" s="26"/>
      <c r="U313" s="55"/>
      <c r="V313" s="22"/>
      <c r="W313" s="22"/>
      <c r="X313" s="22"/>
      <c r="Y313" s="22"/>
      <c r="Z313" s="22"/>
      <c r="AA313" s="22"/>
      <c r="AB313" s="22"/>
      <c r="AC313" s="22"/>
      <c r="AD313" s="22"/>
      <c r="AE313" s="22"/>
      <c r="AF313" s="22"/>
      <c r="AG313" s="22"/>
      <c r="AH313" s="22"/>
      <c r="AI313" s="22"/>
      <c r="AJ313" s="22"/>
    </row>
    <row r="314" spans="1:36" ht="14.5">
      <c r="A314" s="29"/>
      <c r="B314" s="55"/>
      <c r="C314" s="29"/>
      <c r="D314" s="112"/>
      <c r="E314" s="22"/>
      <c r="F314" s="22"/>
      <c r="G314" s="26"/>
      <c r="H314" s="26"/>
      <c r="I314" s="26"/>
      <c r="J314" s="26"/>
      <c r="K314" s="26"/>
      <c r="L314" s="26"/>
      <c r="M314" s="26"/>
      <c r="N314" s="37"/>
      <c r="O314" s="26"/>
      <c r="P314" s="299"/>
      <c r="Q314" s="26"/>
      <c r="R314" s="299"/>
      <c r="S314" s="22"/>
      <c r="T314" s="26"/>
      <c r="U314" s="55"/>
      <c r="V314" s="22"/>
      <c r="W314" s="22"/>
      <c r="X314" s="22"/>
      <c r="Y314" s="22"/>
      <c r="Z314" s="22"/>
      <c r="AA314" s="22"/>
      <c r="AB314" s="22"/>
      <c r="AC314" s="22"/>
      <c r="AD314" s="22"/>
      <c r="AE314" s="22"/>
      <c r="AF314" s="22"/>
      <c r="AG314" s="22"/>
      <c r="AH314" s="22"/>
      <c r="AI314" s="22"/>
      <c r="AJ314" s="22"/>
    </row>
    <row r="315" spans="1:36" ht="14.5">
      <c r="A315" s="29"/>
      <c r="B315" s="55"/>
      <c r="C315" s="29"/>
      <c r="D315" s="112"/>
      <c r="E315" s="22"/>
      <c r="F315" s="22"/>
      <c r="G315" s="26"/>
      <c r="H315" s="26"/>
      <c r="I315" s="26"/>
      <c r="J315" s="26"/>
      <c r="K315" s="26"/>
      <c r="L315" s="26"/>
      <c r="M315" s="26"/>
      <c r="N315" s="37"/>
      <c r="O315" s="26"/>
      <c r="P315" s="299"/>
      <c r="Q315" s="26"/>
      <c r="R315" s="299"/>
      <c r="S315" s="22"/>
      <c r="T315" s="26"/>
      <c r="U315" s="55"/>
      <c r="V315" s="22"/>
      <c r="W315" s="22"/>
      <c r="X315" s="22"/>
      <c r="Y315" s="22"/>
      <c r="Z315" s="22"/>
      <c r="AA315" s="22"/>
      <c r="AB315" s="22"/>
      <c r="AC315" s="22"/>
      <c r="AD315" s="22"/>
      <c r="AE315" s="22"/>
      <c r="AF315" s="22"/>
      <c r="AG315" s="22"/>
      <c r="AH315" s="22"/>
      <c r="AI315" s="22"/>
      <c r="AJ315" s="22"/>
    </row>
    <row r="316" spans="1:36" ht="14.5">
      <c r="A316" s="29"/>
      <c r="B316" s="55"/>
      <c r="C316" s="29"/>
      <c r="D316" s="112"/>
      <c r="E316" s="22"/>
      <c r="F316" s="22"/>
      <c r="G316" s="26"/>
      <c r="H316" s="26"/>
      <c r="I316" s="26"/>
      <c r="J316" s="26"/>
      <c r="K316" s="26"/>
      <c r="L316" s="26"/>
      <c r="M316" s="26"/>
      <c r="N316" s="37"/>
      <c r="O316" s="26"/>
      <c r="P316" s="299"/>
      <c r="Q316" s="26"/>
      <c r="R316" s="299"/>
      <c r="S316" s="22"/>
      <c r="T316" s="26"/>
      <c r="U316" s="55"/>
      <c r="V316" s="22"/>
      <c r="W316" s="22"/>
      <c r="X316" s="22"/>
      <c r="Y316" s="22"/>
      <c r="Z316" s="22"/>
      <c r="AA316" s="22"/>
      <c r="AB316" s="22"/>
      <c r="AC316" s="22"/>
      <c r="AD316" s="22"/>
      <c r="AE316" s="22"/>
      <c r="AF316" s="22"/>
      <c r="AG316" s="22"/>
      <c r="AH316" s="22"/>
      <c r="AI316" s="22"/>
      <c r="AJ316" s="22"/>
    </row>
    <row r="317" spans="1:36" ht="14.5">
      <c r="A317" s="29"/>
      <c r="B317" s="55"/>
      <c r="C317" s="29"/>
      <c r="D317" s="112"/>
      <c r="E317" s="22"/>
      <c r="F317" s="22"/>
      <c r="G317" s="26"/>
      <c r="H317" s="26"/>
      <c r="I317" s="26"/>
      <c r="J317" s="26"/>
      <c r="K317" s="26"/>
      <c r="L317" s="26"/>
      <c r="M317" s="26"/>
      <c r="N317" s="37"/>
      <c r="O317" s="26"/>
      <c r="P317" s="299"/>
      <c r="Q317" s="26"/>
      <c r="R317" s="299"/>
      <c r="S317" s="22"/>
      <c r="T317" s="26"/>
      <c r="U317" s="55"/>
      <c r="V317" s="22"/>
      <c r="W317" s="22"/>
      <c r="X317" s="22"/>
      <c r="Y317" s="22"/>
      <c r="Z317" s="22"/>
      <c r="AA317" s="22"/>
      <c r="AB317" s="22"/>
      <c r="AC317" s="22"/>
      <c r="AD317" s="22"/>
      <c r="AE317" s="22"/>
      <c r="AF317" s="22"/>
      <c r="AG317" s="22"/>
      <c r="AH317" s="22"/>
      <c r="AI317" s="22"/>
      <c r="AJ317" s="22"/>
    </row>
    <row r="318" spans="1:36" ht="14.5">
      <c r="A318" s="29"/>
      <c r="B318" s="55"/>
      <c r="C318" s="29"/>
      <c r="D318" s="112"/>
      <c r="E318" s="22"/>
      <c r="F318" s="22"/>
      <c r="G318" s="26"/>
      <c r="H318" s="26"/>
      <c r="I318" s="26"/>
      <c r="J318" s="26"/>
      <c r="K318" s="26"/>
      <c r="L318" s="26"/>
      <c r="M318" s="26"/>
      <c r="N318" s="37"/>
      <c r="O318" s="26"/>
      <c r="P318" s="299"/>
      <c r="Q318" s="26"/>
      <c r="R318" s="299"/>
      <c r="S318" s="22"/>
      <c r="T318" s="26"/>
      <c r="U318" s="55"/>
      <c r="V318" s="22"/>
      <c r="W318" s="22"/>
      <c r="X318" s="22"/>
      <c r="Y318" s="22"/>
      <c r="Z318" s="22"/>
      <c r="AA318" s="22"/>
      <c r="AB318" s="22"/>
      <c r="AC318" s="22"/>
      <c r="AD318" s="22"/>
      <c r="AE318" s="22"/>
      <c r="AF318" s="22"/>
      <c r="AG318" s="22"/>
      <c r="AH318" s="22"/>
      <c r="AI318" s="22"/>
      <c r="AJ318" s="22"/>
    </row>
    <row r="319" spans="1:36" ht="14.5">
      <c r="A319" s="29"/>
      <c r="B319" s="55"/>
      <c r="C319" s="29"/>
      <c r="D319" s="112"/>
      <c r="E319" s="22"/>
      <c r="F319" s="22"/>
      <c r="G319" s="26"/>
      <c r="H319" s="26"/>
      <c r="I319" s="26"/>
      <c r="J319" s="26"/>
      <c r="K319" s="26"/>
      <c r="L319" s="26"/>
      <c r="M319" s="26"/>
      <c r="N319" s="37"/>
      <c r="O319" s="26"/>
      <c r="P319" s="299"/>
      <c r="Q319" s="26"/>
      <c r="R319" s="299"/>
      <c r="S319" s="22"/>
      <c r="T319" s="26"/>
      <c r="U319" s="55"/>
      <c r="V319" s="22"/>
      <c r="W319" s="22"/>
      <c r="X319" s="22"/>
      <c r="Y319" s="22"/>
      <c r="Z319" s="22"/>
      <c r="AA319" s="22"/>
      <c r="AB319" s="22"/>
      <c r="AC319" s="22"/>
      <c r="AD319" s="22"/>
      <c r="AE319" s="22"/>
      <c r="AF319" s="22"/>
      <c r="AG319" s="22"/>
      <c r="AH319" s="22"/>
      <c r="AI319" s="22"/>
      <c r="AJ319" s="22"/>
    </row>
    <row r="320" spans="1:36" ht="14.5">
      <c r="A320" s="29"/>
      <c r="B320" s="55"/>
      <c r="C320" s="29"/>
      <c r="D320" s="112"/>
      <c r="E320" s="22"/>
      <c r="F320" s="22"/>
      <c r="G320" s="26"/>
      <c r="H320" s="26"/>
      <c r="I320" s="26"/>
      <c r="J320" s="26"/>
      <c r="K320" s="26"/>
      <c r="L320" s="26"/>
      <c r="M320" s="26"/>
      <c r="N320" s="37"/>
      <c r="O320" s="26"/>
      <c r="P320" s="299"/>
      <c r="Q320" s="26"/>
      <c r="R320" s="299"/>
      <c r="S320" s="22"/>
      <c r="T320" s="26"/>
      <c r="U320" s="55"/>
      <c r="V320" s="22"/>
      <c r="W320" s="22"/>
      <c r="X320" s="22"/>
      <c r="Y320" s="22"/>
      <c r="Z320" s="22"/>
      <c r="AA320" s="22"/>
      <c r="AB320" s="22"/>
      <c r="AC320" s="22"/>
      <c r="AD320" s="22"/>
      <c r="AE320" s="22"/>
      <c r="AF320" s="22"/>
      <c r="AG320" s="22"/>
      <c r="AH320" s="22"/>
      <c r="AI320" s="22"/>
      <c r="AJ320" s="22"/>
    </row>
    <row r="321" spans="1:36" ht="14.5">
      <c r="A321" s="29"/>
      <c r="B321" s="55"/>
      <c r="C321" s="29"/>
      <c r="D321" s="112"/>
      <c r="E321" s="22"/>
      <c r="F321" s="22"/>
      <c r="G321" s="26"/>
      <c r="H321" s="26"/>
      <c r="I321" s="26"/>
      <c r="J321" s="26"/>
      <c r="K321" s="26"/>
      <c r="L321" s="26"/>
      <c r="M321" s="26"/>
      <c r="N321" s="37"/>
      <c r="O321" s="26"/>
      <c r="P321" s="299"/>
      <c r="Q321" s="26"/>
      <c r="R321" s="299"/>
      <c r="S321" s="22"/>
      <c r="T321" s="26"/>
      <c r="U321" s="55"/>
      <c r="V321" s="22"/>
      <c r="W321" s="22"/>
      <c r="X321" s="22"/>
      <c r="Y321" s="22"/>
      <c r="Z321" s="22"/>
      <c r="AA321" s="22"/>
      <c r="AB321" s="22"/>
      <c r="AC321" s="22"/>
      <c r="AD321" s="22"/>
      <c r="AE321" s="22"/>
      <c r="AF321" s="22"/>
      <c r="AG321" s="22"/>
      <c r="AH321" s="22"/>
      <c r="AI321" s="22"/>
      <c r="AJ321" s="22"/>
    </row>
    <row r="322" spans="1:36" ht="14.5">
      <c r="A322" s="29"/>
      <c r="B322" s="55"/>
      <c r="C322" s="29"/>
      <c r="D322" s="112"/>
      <c r="E322" s="22"/>
      <c r="F322" s="22"/>
      <c r="G322" s="26"/>
      <c r="H322" s="26"/>
      <c r="I322" s="26"/>
      <c r="J322" s="26"/>
      <c r="K322" s="26"/>
      <c r="L322" s="26"/>
      <c r="M322" s="26"/>
      <c r="N322" s="37"/>
      <c r="O322" s="26"/>
      <c r="P322" s="299"/>
      <c r="Q322" s="26"/>
      <c r="R322" s="299"/>
      <c r="S322" s="22"/>
      <c r="T322" s="26"/>
      <c r="U322" s="55"/>
      <c r="V322" s="22"/>
      <c r="W322" s="22"/>
      <c r="X322" s="22"/>
      <c r="Y322" s="22"/>
      <c r="Z322" s="22"/>
      <c r="AA322" s="22"/>
      <c r="AB322" s="22"/>
      <c r="AC322" s="22"/>
      <c r="AD322" s="22"/>
      <c r="AE322" s="22"/>
      <c r="AF322" s="22"/>
      <c r="AG322" s="22"/>
      <c r="AH322" s="22"/>
      <c r="AI322" s="22"/>
      <c r="AJ322" s="22"/>
    </row>
    <row r="323" spans="1:36" ht="14.5">
      <c r="A323" s="29"/>
      <c r="B323" s="55"/>
      <c r="C323" s="29"/>
      <c r="D323" s="112"/>
      <c r="E323" s="22"/>
      <c r="F323" s="22"/>
      <c r="G323" s="26"/>
      <c r="H323" s="26"/>
      <c r="I323" s="26"/>
      <c r="J323" s="26"/>
      <c r="K323" s="26"/>
      <c r="L323" s="26"/>
      <c r="M323" s="26"/>
      <c r="N323" s="37"/>
      <c r="O323" s="26"/>
      <c r="P323" s="299"/>
      <c r="Q323" s="26"/>
      <c r="R323" s="299"/>
      <c r="S323" s="22"/>
      <c r="T323" s="26"/>
      <c r="U323" s="55"/>
      <c r="V323" s="22"/>
      <c r="W323" s="22"/>
      <c r="X323" s="22"/>
      <c r="Y323" s="22"/>
      <c r="Z323" s="22"/>
      <c r="AA323" s="22"/>
      <c r="AB323" s="22"/>
      <c r="AC323" s="22"/>
      <c r="AD323" s="22"/>
      <c r="AE323" s="22"/>
      <c r="AF323" s="22"/>
      <c r="AG323" s="22"/>
      <c r="AH323" s="22"/>
      <c r="AI323" s="22"/>
      <c r="AJ323" s="22"/>
    </row>
    <row r="324" spans="1:36" ht="14.5">
      <c r="A324" s="29"/>
      <c r="B324" s="55"/>
      <c r="C324" s="29"/>
      <c r="D324" s="112"/>
      <c r="E324" s="22"/>
      <c r="F324" s="22"/>
      <c r="G324" s="26"/>
      <c r="H324" s="26"/>
      <c r="I324" s="26"/>
      <c r="J324" s="26"/>
      <c r="K324" s="26"/>
      <c r="L324" s="26"/>
      <c r="M324" s="26"/>
      <c r="N324" s="37"/>
      <c r="O324" s="26"/>
      <c r="P324" s="299"/>
      <c r="Q324" s="26"/>
      <c r="R324" s="299"/>
      <c r="S324" s="22"/>
      <c r="T324" s="26"/>
      <c r="U324" s="55"/>
      <c r="V324" s="22"/>
      <c r="W324" s="22"/>
      <c r="X324" s="22"/>
      <c r="Y324" s="22"/>
      <c r="Z324" s="22"/>
      <c r="AA324" s="22"/>
      <c r="AB324" s="22"/>
      <c r="AC324" s="22"/>
      <c r="AD324" s="22"/>
      <c r="AE324" s="22"/>
      <c r="AF324" s="22"/>
      <c r="AG324" s="22"/>
      <c r="AH324" s="22"/>
      <c r="AI324" s="22"/>
      <c r="AJ324" s="22"/>
    </row>
    <row r="325" spans="1:36" ht="14.5">
      <c r="A325" s="29"/>
      <c r="B325" s="55"/>
      <c r="C325" s="29"/>
      <c r="D325" s="112"/>
      <c r="E325" s="22"/>
      <c r="F325" s="22"/>
      <c r="G325" s="26"/>
      <c r="H325" s="26"/>
      <c r="I325" s="26"/>
      <c r="J325" s="26"/>
      <c r="K325" s="26"/>
      <c r="L325" s="26"/>
      <c r="M325" s="26"/>
      <c r="N325" s="37"/>
      <c r="O325" s="26"/>
      <c r="P325" s="299"/>
      <c r="Q325" s="26"/>
      <c r="R325" s="299"/>
      <c r="S325" s="22"/>
      <c r="T325" s="26"/>
      <c r="U325" s="55"/>
      <c r="V325" s="22"/>
      <c r="W325" s="22"/>
      <c r="X325" s="22"/>
      <c r="Y325" s="22"/>
      <c r="Z325" s="22"/>
      <c r="AA325" s="22"/>
      <c r="AB325" s="22"/>
      <c r="AC325" s="22"/>
      <c r="AD325" s="22"/>
      <c r="AE325" s="22"/>
      <c r="AF325" s="22"/>
      <c r="AG325" s="22"/>
      <c r="AH325" s="22"/>
      <c r="AI325" s="22"/>
      <c r="AJ325" s="22"/>
    </row>
    <row r="326" spans="1:36" ht="14.5">
      <c r="A326" s="29"/>
      <c r="B326" s="55"/>
      <c r="C326" s="29"/>
      <c r="D326" s="112"/>
      <c r="E326" s="22"/>
      <c r="F326" s="22"/>
      <c r="G326" s="26"/>
      <c r="H326" s="26"/>
      <c r="I326" s="26"/>
      <c r="J326" s="26"/>
      <c r="K326" s="26"/>
      <c r="L326" s="26"/>
      <c r="M326" s="26"/>
      <c r="N326" s="37"/>
      <c r="O326" s="26"/>
      <c r="P326" s="299"/>
      <c r="Q326" s="26"/>
      <c r="R326" s="299"/>
      <c r="S326" s="22"/>
      <c r="T326" s="26"/>
      <c r="U326" s="55"/>
      <c r="V326" s="22"/>
      <c r="W326" s="22"/>
      <c r="X326" s="22"/>
      <c r="Y326" s="22"/>
      <c r="Z326" s="22"/>
      <c r="AA326" s="22"/>
      <c r="AB326" s="22"/>
      <c r="AC326" s="22"/>
      <c r="AD326" s="22"/>
      <c r="AE326" s="22"/>
      <c r="AF326" s="22"/>
      <c r="AG326" s="22"/>
      <c r="AH326" s="22"/>
      <c r="AI326" s="22"/>
      <c r="AJ326" s="22"/>
    </row>
    <row r="327" spans="1:36" ht="14.5">
      <c r="A327" s="29"/>
      <c r="B327" s="55"/>
      <c r="C327" s="29"/>
      <c r="D327" s="112"/>
      <c r="E327" s="22"/>
      <c r="F327" s="22"/>
      <c r="G327" s="26"/>
      <c r="H327" s="26"/>
      <c r="I327" s="26"/>
      <c r="J327" s="26"/>
      <c r="K327" s="26"/>
      <c r="L327" s="26"/>
      <c r="M327" s="26"/>
      <c r="N327" s="37"/>
      <c r="O327" s="26"/>
      <c r="P327" s="299"/>
      <c r="Q327" s="26"/>
      <c r="R327" s="299"/>
      <c r="S327" s="22"/>
      <c r="T327" s="26"/>
      <c r="U327" s="55"/>
      <c r="V327" s="22"/>
      <c r="W327" s="22"/>
      <c r="X327" s="22"/>
      <c r="Y327" s="22"/>
      <c r="Z327" s="22"/>
      <c r="AA327" s="22"/>
      <c r="AB327" s="22"/>
      <c r="AC327" s="22"/>
      <c r="AD327" s="22"/>
      <c r="AE327" s="22"/>
      <c r="AF327" s="22"/>
      <c r="AG327" s="22"/>
      <c r="AH327" s="22"/>
      <c r="AI327" s="22"/>
      <c r="AJ327" s="22"/>
    </row>
    <row r="328" spans="1:36" ht="14.5">
      <c r="A328" s="29"/>
      <c r="B328" s="55"/>
      <c r="C328" s="29"/>
      <c r="D328" s="112"/>
      <c r="E328" s="22"/>
      <c r="F328" s="22"/>
      <c r="G328" s="26"/>
      <c r="H328" s="26"/>
      <c r="I328" s="26"/>
      <c r="J328" s="26"/>
      <c r="K328" s="26"/>
      <c r="L328" s="26"/>
      <c r="M328" s="26"/>
      <c r="N328" s="37"/>
      <c r="O328" s="26"/>
      <c r="P328" s="299"/>
      <c r="Q328" s="26"/>
      <c r="R328" s="299"/>
      <c r="S328" s="22"/>
      <c r="T328" s="26"/>
      <c r="U328" s="55"/>
      <c r="V328" s="22"/>
      <c r="W328" s="22"/>
      <c r="X328" s="22"/>
      <c r="Y328" s="22"/>
      <c r="Z328" s="22"/>
      <c r="AA328" s="22"/>
      <c r="AB328" s="22"/>
      <c r="AC328" s="22"/>
      <c r="AD328" s="22"/>
      <c r="AE328" s="22"/>
      <c r="AF328" s="22"/>
      <c r="AG328" s="22"/>
      <c r="AH328" s="22"/>
      <c r="AI328" s="22"/>
      <c r="AJ328" s="22"/>
    </row>
    <row r="329" spans="1:36" ht="14.5">
      <c r="A329" s="29"/>
      <c r="B329" s="55"/>
      <c r="C329" s="29"/>
      <c r="D329" s="112"/>
      <c r="E329" s="22"/>
      <c r="F329" s="22"/>
      <c r="G329" s="26"/>
      <c r="H329" s="26"/>
      <c r="I329" s="26"/>
      <c r="J329" s="26"/>
      <c r="K329" s="26"/>
      <c r="L329" s="26"/>
      <c r="M329" s="26"/>
      <c r="N329" s="37"/>
      <c r="O329" s="26"/>
      <c r="P329" s="299"/>
      <c r="Q329" s="26"/>
      <c r="R329" s="299"/>
      <c r="S329" s="22"/>
      <c r="T329" s="26"/>
      <c r="U329" s="55"/>
      <c r="V329" s="22"/>
      <c r="W329" s="22"/>
      <c r="X329" s="22"/>
      <c r="Y329" s="22"/>
      <c r="Z329" s="22"/>
      <c r="AA329" s="22"/>
      <c r="AB329" s="22"/>
      <c r="AC329" s="22"/>
      <c r="AD329" s="22"/>
      <c r="AE329" s="22"/>
      <c r="AF329" s="22"/>
      <c r="AG329" s="22"/>
      <c r="AH329" s="22"/>
      <c r="AI329" s="22"/>
      <c r="AJ329" s="22"/>
    </row>
    <row r="330" spans="1:36" ht="14.5">
      <c r="A330" s="29"/>
      <c r="B330" s="55"/>
      <c r="C330" s="29"/>
      <c r="D330" s="112"/>
      <c r="E330" s="22"/>
      <c r="F330" s="22"/>
      <c r="G330" s="26"/>
      <c r="H330" s="26"/>
      <c r="I330" s="26"/>
      <c r="J330" s="26"/>
      <c r="K330" s="26"/>
      <c r="L330" s="26"/>
      <c r="M330" s="26"/>
      <c r="N330" s="37"/>
      <c r="O330" s="26"/>
      <c r="P330" s="299"/>
      <c r="Q330" s="26"/>
      <c r="R330" s="299"/>
      <c r="S330" s="22"/>
      <c r="T330" s="26"/>
      <c r="U330" s="55"/>
      <c r="V330" s="22"/>
      <c r="W330" s="22"/>
      <c r="X330" s="22"/>
      <c r="Y330" s="22"/>
      <c r="Z330" s="22"/>
      <c r="AA330" s="22"/>
      <c r="AB330" s="22"/>
      <c r="AC330" s="22"/>
      <c r="AD330" s="22"/>
      <c r="AE330" s="22"/>
      <c r="AF330" s="22"/>
      <c r="AG330" s="22"/>
      <c r="AH330" s="22"/>
      <c r="AI330" s="22"/>
      <c r="AJ330" s="22"/>
    </row>
    <row r="331" spans="1:36" ht="14.5">
      <c r="A331" s="29"/>
      <c r="B331" s="55"/>
      <c r="C331" s="29"/>
      <c r="D331" s="112"/>
      <c r="E331" s="22"/>
      <c r="F331" s="22"/>
      <c r="G331" s="26"/>
      <c r="H331" s="26"/>
      <c r="I331" s="26"/>
      <c r="J331" s="26"/>
      <c r="K331" s="26"/>
      <c r="L331" s="26"/>
      <c r="M331" s="26"/>
      <c r="N331" s="37"/>
      <c r="O331" s="26"/>
      <c r="P331" s="299"/>
      <c r="Q331" s="26"/>
      <c r="R331" s="299"/>
      <c r="S331" s="22"/>
      <c r="T331" s="26"/>
      <c r="U331" s="55"/>
      <c r="V331" s="22"/>
      <c r="W331" s="22"/>
      <c r="X331" s="22"/>
      <c r="Y331" s="22"/>
      <c r="Z331" s="22"/>
      <c r="AA331" s="22"/>
      <c r="AB331" s="22"/>
      <c r="AC331" s="22"/>
      <c r="AD331" s="22"/>
      <c r="AE331" s="22"/>
      <c r="AF331" s="22"/>
      <c r="AG331" s="22"/>
      <c r="AH331" s="22"/>
      <c r="AI331" s="22"/>
      <c r="AJ331" s="22"/>
    </row>
    <row r="332" spans="1:36" ht="14.5">
      <c r="A332" s="29"/>
      <c r="B332" s="55"/>
      <c r="C332" s="29"/>
      <c r="D332" s="112"/>
      <c r="E332" s="22"/>
      <c r="F332" s="22"/>
      <c r="G332" s="26"/>
      <c r="H332" s="26"/>
      <c r="I332" s="26"/>
      <c r="J332" s="26"/>
      <c r="K332" s="26"/>
      <c r="L332" s="26"/>
      <c r="M332" s="26"/>
      <c r="N332" s="37"/>
      <c r="O332" s="26"/>
      <c r="P332" s="299"/>
      <c r="Q332" s="26"/>
      <c r="R332" s="299"/>
      <c r="S332" s="22"/>
      <c r="T332" s="26"/>
      <c r="U332" s="55"/>
      <c r="V332" s="22"/>
      <c r="W332" s="22"/>
      <c r="X332" s="22"/>
      <c r="Y332" s="22"/>
      <c r="Z332" s="22"/>
      <c r="AA332" s="22"/>
      <c r="AB332" s="22"/>
      <c r="AC332" s="22"/>
      <c r="AD332" s="22"/>
      <c r="AE332" s="22"/>
      <c r="AF332" s="22"/>
      <c r="AG332" s="22"/>
      <c r="AH332" s="22"/>
      <c r="AI332" s="22"/>
      <c r="AJ332" s="22"/>
    </row>
    <row r="333" spans="1:36" ht="14.5">
      <c r="A333" s="29"/>
      <c r="B333" s="55"/>
      <c r="C333" s="29"/>
      <c r="D333" s="112"/>
      <c r="E333" s="22"/>
      <c r="F333" s="22"/>
      <c r="G333" s="26"/>
      <c r="H333" s="26"/>
      <c r="I333" s="26"/>
      <c r="J333" s="26"/>
      <c r="K333" s="26"/>
      <c r="L333" s="26"/>
      <c r="M333" s="26"/>
      <c r="N333" s="37"/>
      <c r="O333" s="26"/>
      <c r="P333" s="299"/>
      <c r="Q333" s="26"/>
      <c r="R333" s="299"/>
      <c r="S333" s="22"/>
      <c r="T333" s="26"/>
      <c r="U333" s="55"/>
      <c r="V333" s="22"/>
      <c r="W333" s="22"/>
      <c r="X333" s="22"/>
      <c r="Y333" s="22"/>
      <c r="Z333" s="22"/>
      <c r="AA333" s="22"/>
      <c r="AB333" s="22"/>
      <c r="AC333" s="22"/>
      <c r="AD333" s="22"/>
      <c r="AE333" s="22"/>
      <c r="AF333" s="22"/>
      <c r="AG333" s="22"/>
      <c r="AH333" s="22"/>
      <c r="AI333" s="22"/>
      <c r="AJ333" s="22"/>
    </row>
    <row r="334" spans="1:36" ht="14.5">
      <c r="A334" s="29"/>
      <c r="B334" s="55"/>
      <c r="C334" s="29"/>
      <c r="D334" s="112"/>
      <c r="E334" s="22"/>
      <c r="F334" s="22"/>
      <c r="G334" s="26"/>
      <c r="H334" s="26"/>
      <c r="I334" s="26"/>
      <c r="J334" s="26"/>
      <c r="K334" s="26"/>
      <c r="L334" s="26"/>
      <c r="M334" s="26"/>
      <c r="N334" s="37"/>
      <c r="O334" s="26"/>
      <c r="P334" s="299"/>
      <c r="Q334" s="26"/>
      <c r="R334" s="299"/>
      <c r="S334" s="22"/>
      <c r="T334" s="26"/>
      <c r="U334" s="55"/>
      <c r="V334" s="22"/>
      <c r="W334" s="22"/>
      <c r="X334" s="22"/>
      <c r="Y334" s="22"/>
      <c r="Z334" s="22"/>
      <c r="AA334" s="22"/>
      <c r="AB334" s="22"/>
      <c r="AC334" s="22"/>
      <c r="AD334" s="22"/>
      <c r="AE334" s="22"/>
      <c r="AF334" s="22"/>
      <c r="AG334" s="22"/>
      <c r="AH334" s="22"/>
      <c r="AI334" s="22"/>
      <c r="AJ334" s="22"/>
    </row>
    <row r="335" spans="1:36" ht="14.5">
      <c r="A335" s="29"/>
      <c r="B335" s="55"/>
      <c r="C335" s="29"/>
      <c r="D335" s="112"/>
      <c r="E335" s="22"/>
      <c r="F335" s="22"/>
      <c r="G335" s="26"/>
      <c r="H335" s="26"/>
      <c r="I335" s="26"/>
      <c r="J335" s="26"/>
      <c r="K335" s="26"/>
      <c r="L335" s="26"/>
      <c r="M335" s="26"/>
      <c r="N335" s="37"/>
      <c r="O335" s="26"/>
      <c r="P335" s="299"/>
      <c r="Q335" s="26"/>
      <c r="R335" s="299"/>
      <c r="S335" s="22"/>
      <c r="T335" s="26"/>
      <c r="U335" s="55"/>
      <c r="V335" s="22"/>
      <c r="W335" s="22"/>
      <c r="X335" s="22"/>
      <c r="Y335" s="22"/>
      <c r="Z335" s="22"/>
      <c r="AA335" s="22"/>
      <c r="AB335" s="22"/>
      <c r="AC335" s="22"/>
      <c r="AD335" s="22"/>
      <c r="AE335" s="22"/>
      <c r="AF335" s="22"/>
      <c r="AG335" s="22"/>
      <c r="AH335" s="22"/>
      <c r="AI335" s="22"/>
      <c r="AJ335" s="22"/>
    </row>
    <row r="336" spans="1:36" ht="14.5">
      <c r="A336" s="29"/>
      <c r="B336" s="55"/>
      <c r="C336" s="29"/>
      <c r="D336" s="112"/>
      <c r="E336" s="22"/>
      <c r="F336" s="22"/>
      <c r="G336" s="26"/>
      <c r="H336" s="26"/>
      <c r="I336" s="26"/>
      <c r="J336" s="26"/>
      <c r="K336" s="26"/>
      <c r="L336" s="26"/>
      <c r="M336" s="26"/>
      <c r="N336" s="37"/>
      <c r="O336" s="26"/>
      <c r="P336" s="299"/>
      <c r="Q336" s="26"/>
      <c r="R336" s="299"/>
      <c r="S336" s="22"/>
      <c r="T336" s="26"/>
      <c r="U336" s="55"/>
      <c r="V336" s="22"/>
      <c r="W336" s="22"/>
      <c r="X336" s="22"/>
      <c r="Y336" s="22"/>
      <c r="Z336" s="22"/>
      <c r="AA336" s="22"/>
      <c r="AB336" s="22"/>
      <c r="AC336" s="22"/>
      <c r="AD336" s="22"/>
      <c r="AE336" s="22"/>
      <c r="AF336" s="22"/>
      <c r="AG336" s="22"/>
      <c r="AH336" s="22"/>
      <c r="AI336" s="22"/>
      <c r="AJ336" s="22"/>
    </row>
    <row r="337" spans="1:36" ht="14.5">
      <c r="A337" s="29"/>
      <c r="B337" s="55"/>
      <c r="C337" s="29"/>
      <c r="D337" s="112"/>
      <c r="E337" s="22"/>
      <c r="F337" s="22"/>
      <c r="G337" s="26"/>
      <c r="H337" s="26"/>
      <c r="I337" s="26"/>
      <c r="J337" s="26"/>
      <c r="K337" s="26"/>
      <c r="L337" s="26"/>
      <c r="M337" s="26"/>
      <c r="N337" s="37"/>
      <c r="O337" s="26"/>
      <c r="P337" s="299"/>
      <c r="Q337" s="26"/>
      <c r="R337" s="299"/>
      <c r="S337" s="22"/>
      <c r="T337" s="26"/>
      <c r="U337" s="55"/>
      <c r="V337" s="22"/>
      <c r="W337" s="22"/>
      <c r="X337" s="22"/>
      <c r="Y337" s="22"/>
      <c r="Z337" s="22"/>
      <c r="AA337" s="22"/>
      <c r="AB337" s="22"/>
      <c r="AC337" s="22"/>
      <c r="AD337" s="22"/>
      <c r="AE337" s="22"/>
      <c r="AF337" s="22"/>
      <c r="AG337" s="22"/>
      <c r="AH337" s="22"/>
      <c r="AI337" s="22"/>
      <c r="AJ337" s="22"/>
    </row>
    <row r="338" spans="1:36" ht="14.5">
      <c r="A338" s="29"/>
      <c r="B338" s="55"/>
      <c r="C338" s="29"/>
      <c r="D338" s="112"/>
      <c r="E338" s="22"/>
      <c r="F338" s="22"/>
      <c r="G338" s="26"/>
      <c r="H338" s="26"/>
      <c r="I338" s="26"/>
      <c r="J338" s="26"/>
      <c r="K338" s="26"/>
      <c r="L338" s="26"/>
      <c r="M338" s="26"/>
      <c r="N338" s="37"/>
      <c r="O338" s="26"/>
      <c r="P338" s="299"/>
      <c r="Q338" s="26"/>
      <c r="R338" s="299"/>
      <c r="S338" s="22"/>
      <c r="T338" s="26"/>
      <c r="U338" s="55"/>
      <c r="V338" s="22"/>
      <c r="W338" s="22"/>
      <c r="X338" s="22"/>
      <c r="Y338" s="22"/>
      <c r="Z338" s="22"/>
      <c r="AA338" s="22"/>
      <c r="AB338" s="22"/>
      <c r="AC338" s="22"/>
      <c r="AD338" s="22"/>
      <c r="AE338" s="22"/>
      <c r="AF338" s="22"/>
      <c r="AG338" s="22"/>
      <c r="AH338" s="22"/>
      <c r="AI338" s="22"/>
      <c r="AJ338" s="22"/>
    </row>
    <row r="339" spans="1:36" ht="14.5">
      <c r="A339" s="29"/>
      <c r="B339" s="55"/>
      <c r="C339" s="29"/>
      <c r="D339" s="112"/>
      <c r="E339" s="22"/>
      <c r="F339" s="22"/>
      <c r="G339" s="26"/>
      <c r="H339" s="26"/>
      <c r="I339" s="26"/>
      <c r="J339" s="26"/>
      <c r="K339" s="26"/>
      <c r="L339" s="26"/>
      <c r="M339" s="26"/>
      <c r="N339" s="37"/>
      <c r="O339" s="26"/>
      <c r="P339" s="299"/>
      <c r="Q339" s="26"/>
      <c r="R339" s="299"/>
      <c r="S339" s="22"/>
      <c r="T339" s="26"/>
      <c r="U339" s="55"/>
      <c r="V339" s="22"/>
      <c r="W339" s="22"/>
      <c r="X339" s="22"/>
      <c r="Y339" s="22"/>
      <c r="Z339" s="22"/>
      <c r="AA339" s="22"/>
      <c r="AB339" s="22"/>
      <c r="AC339" s="22"/>
      <c r="AD339" s="22"/>
      <c r="AE339" s="22"/>
      <c r="AF339" s="22"/>
      <c r="AG339" s="22"/>
      <c r="AH339" s="22"/>
      <c r="AI339" s="22"/>
      <c r="AJ339" s="22"/>
    </row>
    <row r="340" spans="1:36" ht="14.5">
      <c r="A340" s="29"/>
      <c r="B340" s="55"/>
      <c r="C340" s="29"/>
      <c r="D340" s="112"/>
      <c r="E340" s="22"/>
      <c r="F340" s="22"/>
      <c r="G340" s="26"/>
      <c r="H340" s="26"/>
      <c r="I340" s="26"/>
      <c r="J340" s="26"/>
      <c r="K340" s="26"/>
      <c r="L340" s="26"/>
      <c r="M340" s="26"/>
      <c r="N340" s="37"/>
      <c r="O340" s="26"/>
      <c r="P340" s="299"/>
      <c r="Q340" s="26"/>
      <c r="R340" s="299"/>
      <c r="S340" s="22"/>
      <c r="T340" s="26"/>
      <c r="U340" s="55"/>
      <c r="V340" s="22"/>
      <c r="W340" s="22"/>
      <c r="X340" s="22"/>
      <c r="Y340" s="22"/>
      <c r="Z340" s="22"/>
      <c r="AA340" s="22"/>
      <c r="AB340" s="22"/>
      <c r="AC340" s="22"/>
      <c r="AD340" s="22"/>
      <c r="AE340" s="22"/>
      <c r="AF340" s="22"/>
      <c r="AG340" s="22"/>
      <c r="AH340" s="22"/>
      <c r="AI340" s="22"/>
      <c r="AJ340" s="22"/>
    </row>
    <row r="341" spans="1:36" ht="14.5">
      <c r="A341" s="29"/>
      <c r="B341" s="55"/>
      <c r="C341" s="29"/>
      <c r="D341" s="112"/>
      <c r="E341" s="22"/>
      <c r="F341" s="22"/>
      <c r="G341" s="26"/>
      <c r="H341" s="26"/>
      <c r="I341" s="26"/>
      <c r="J341" s="26"/>
      <c r="K341" s="26"/>
      <c r="L341" s="26"/>
      <c r="M341" s="26"/>
      <c r="N341" s="37"/>
      <c r="O341" s="26"/>
      <c r="P341" s="299"/>
      <c r="Q341" s="26"/>
      <c r="R341" s="299"/>
      <c r="S341" s="22"/>
      <c r="T341" s="26"/>
      <c r="U341" s="55"/>
      <c r="V341" s="22"/>
      <c r="W341" s="22"/>
      <c r="X341" s="22"/>
      <c r="Y341" s="22"/>
      <c r="Z341" s="22"/>
      <c r="AA341" s="22"/>
      <c r="AB341" s="22"/>
      <c r="AC341" s="22"/>
      <c r="AD341" s="22"/>
      <c r="AE341" s="22"/>
      <c r="AF341" s="22"/>
      <c r="AG341" s="22"/>
      <c r="AH341" s="22"/>
      <c r="AI341" s="22"/>
      <c r="AJ341" s="22"/>
    </row>
    <row r="342" spans="1:36" ht="14.5">
      <c r="A342" s="29"/>
      <c r="B342" s="55"/>
      <c r="C342" s="29"/>
      <c r="D342" s="112"/>
      <c r="E342" s="22"/>
      <c r="F342" s="22"/>
      <c r="G342" s="26"/>
      <c r="H342" s="26"/>
      <c r="I342" s="26"/>
      <c r="J342" s="26"/>
      <c r="K342" s="26"/>
      <c r="L342" s="26"/>
      <c r="M342" s="26"/>
      <c r="N342" s="37"/>
      <c r="O342" s="26"/>
      <c r="P342" s="299"/>
      <c r="Q342" s="26"/>
      <c r="R342" s="299"/>
      <c r="S342" s="22"/>
      <c r="T342" s="26"/>
      <c r="U342" s="55"/>
      <c r="V342" s="22"/>
      <c r="W342" s="22"/>
      <c r="X342" s="22"/>
      <c r="Y342" s="22"/>
      <c r="Z342" s="22"/>
      <c r="AA342" s="22"/>
      <c r="AB342" s="22"/>
      <c r="AC342" s="22"/>
      <c r="AD342" s="22"/>
      <c r="AE342" s="22"/>
      <c r="AF342" s="22"/>
      <c r="AG342" s="22"/>
      <c r="AH342" s="22"/>
      <c r="AI342" s="22"/>
      <c r="AJ342" s="22"/>
    </row>
    <row r="343" spans="1:36" ht="14.5">
      <c r="A343" s="29"/>
      <c r="B343" s="55"/>
      <c r="C343" s="29"/>
      <c r="D343" s="112"/>
      <c r="E343" s="22"/>
      <c r="F343" s="22"/>
      <c r="G343" s="26"/>
      <c r="H343" s="26"/>
      <c r="I343" s="26"/>
      <c r="J343" s="26"/>
      <c r="K343" s="26"/>
      <c r="L343" s="26"/>
      <c r="M343" s="26"/>
      <c r="N343" s="37"/>
      <c r="O343" s="26"/>
      <c r="P343" s="299"/>
      <c r="Q343" s="26"/>
      <c r="R343" s="299"/>
      <c r="S343" s="22"/>
      <c r="T343" s="26"/>
      <c r="U343" s="55"/>
      <c r="V343" s="22"/>
      <c r="W343" s="22"/>
      <c r="X343" s="22"/>
      <c r="Y343" s="22"/>
      <c r="Z343" s="22"/>
      <c r="AA343" s="22"/>
      <c r="AB343" s="22"/>
      <c r="AC343" s="22"/>
      <c r="AD343" s="22"/>
      <c r="AE343" s="22"/>
      <c r="AF343" s="22"/>
      <c r="AG343" s="22"/>
      <c r="AH343" s="22"/>
      <c r="AI343" s="22"/>
      <c r="AJ343" s="22"/>
    </row>
    <row r="344" spans="1:36" ht="14.5">
      <c r="A344" s="29"/>
      <c r="B344" s="55"/>
      <c r="C344" s="29"/>
      <c r="D344" s="112"/>
      <c r="E344" s="22"/>
      <c r="F344" s="22"/>
      <c r="G344" s="26"/>
      <c r="H344" s="26"/>
      <c r="I344" s="26"/>
      <c r="J344" s="26"/>
      <c r="K344" s="26"/>
      <c r="L344" s="26"/>
      <c r="M344" s="26"/>
      <c r="N344" s="37"/>
      <c r="O344" s="26"/>
      <c r="P344" s="299"/>
      <c r="Q344" s="26"/>
      <c r="R344" s="299"/>
      <c r="S344" s="22"/>
      <c r="T344" s="26"/>
      <c r="U344" s="55"/>
      <c r="V344" s="22"/>
      <c r="W344" s="22"/>
      <c r="X344" s="22"/>
      <c r="Y344" s="22"/>
      <c r="Z344" s="22"/>
      <c r="AA344" s="22"/>
      <c r="AB344" s="22"/>
      <c r="AC344" s="22"/>
      <c r="AD344" s="22"/>
      <c r="AE344" s="22"/>
      <c r="AF344" s="22"/>
      <c r="AG344" s="22"/>
      <c r="AH344" s="22"/>
      <c r="AI344" s="22"/>
      <c r="AJ344" s="22"/>
    </row>
    <row r="345" spans="1:36" ht="14.5">
      <c r="A345" s="29"/>
      <c r="B345" s="55"/>
      <c r="C345" s="29"/>
      <c r="D345" s="112"/>
      <c r="E345" s="22"/>
      <c r="F345" s="22"/>
      <c r="G345" s="26"/>
      <c r="H345" s="26"/>
      <c r="I345" s="26"/>
      <c r="J345" s="26"/>
      <c r="K345" s="26"/>
      <c r="L345" s="26"/>
      <c r="M345" s="26"/>
      <c r="N345" s="37"/>
      <c r="O345" s="26"/>
      <c r="P345" s="299"/>
      <c r="Q345" s="26"/>
      <c r="R345" s="299"/>
      <c r="S345" s="22"/>
      <c r="T345" s="26"/>
      <c r="U345" s="55"/>
      <c r="V345" s="22"/>
      <c r="W345" s="22"/>
      <c r="X345" s="22"/>
      <c r="Y345" s="22"/>
      <c r="Z345" s="22"/>
      <c r="AA345" s="22"/>
      <c r="AB345" s="22"/>
      <c r="AC345" s="22"/>
      <c r="AD345" s="22"/>
      <c r="AE345" s="22"/>
      <c r="AF345" s="22"/>
      <c r="AG345" s="22"/>
      <c r="AH345" s="22"/>
      <c r="AI345" s="22"/>
      <c r="AJ345" s="22"/>
    </row>
    <row r="346" spans="1:36" ht="14.5">
      <c r="A346" s="29"/>
      <c r="B346" s="55"/>
      <c r="C346" s="29"/>
      <c r="D346" s="112"/>
      <c r="E346" s="22"/>
      <c r="F346" s="22"/>
      <c r="G346" s="26"/>
      <c r="H346" s="26"/>
      <c r="I346" s="26"/>
      <c r="J346" s="26"/>
      <c r="K346" s="26"/>
      <c r="L346" s="26"/>
      <c r="M346" s="26"/>
      <c r="N346" s="37"/>
      <c r="O346" s="26"/>
      <c r="P346" s="299"/>
      <c r="Q346" s="26"/>
      <c r="R346" s="299"/>
      <c r="S346" s="22"/>
      <c r="T346" s="26"/>
      <c r="U346" s="55"/>
      <c r="V346" s="22"/>
      <c r="W346" s="22"/>
      <c r="X346" s="22"/>
      <c r="Y346" s="22"/>
      <c r="Z346" s="22"/>
      <c r="AA346" s="22"/>
      <c r="AB346" s="22"/>
      <c r="AC346" s="22"/>
      <c r="AD346" s="22"/>
      <c r="AE346" s="22"/>
      <c r="AF346" s="22"/>
      <c r="AG346" s="22"/>
      <c r="AH346" s="22"/>
      <c r="AI346" s="22"/>
      <c r="AJ346" s="22"/>
    </row>
    <row r="347" spans="1:36" ht="14.5">
      <c r="A347" s="29"/>
      <c r="B347" s="55"/>
      <c r="C347" s="29"/>
      <c r="D347" s="112"/>
      <c r="E347" s="22"/>
      <c r="F347" s="22"/>
      <c r="G347" s="26"/>
      <c r="H347" s="26"/>
      <c r="I347" s="26"/>
      <c r="J347" s="26"/>
      <c r="K347" s="26"/>
      <c r="L347" s="26"/>
      <c r="M347" s="26"/>
      <c r="N347" s="37"/>
      <c r="O347" s="26"/>
      <c r="P347" s="299"/>
      <c r="Q347" s="26"/>
      <c r="R347" s="299"/>
      <c r="S347" s="22"/>
      <c r="T347" s="26"/>
      <c r="U347" s="55"/>
      <c r="V347" s="22"/>
      <c r="W347" s="22"/>
      <c r="X347" s="22"/>
      <c r="Y347" s="22"/>
      <c r="Z347" s="22"/>
      <c r="AA347" s="22"/>
      <c r="AB347" s="22"/>
      <c r="AC347" s="22"/>
      <c r="AD347" s="22"/>
      <c r="AE347" s="22"/>
      <c r="AF347" s="22"/>
      <c r="AG347" s="22"/>
      <c r="AH347" s="22"/>
      <c r="AI347" s="22"/>
      <c r="AJ347" s="22"/>
    </row>
    <row r="348" spans="1:36" ht="14.5">
      <c r="A348" s="29"/>
      <c r="B348" s="55"/>
      <c r="C348" s="29"/>
      <c r="D348" s="112"/>
      <c r="E348" s="22"/>
      <c r="F348" s="22"/>
      <c r="G348" s="26"/>
      <c r="H348" s="26"/>
      <c r="I348" s="26"/>
      <c r="J348" s="26"/>
      <c r="K348" s="26"/>
      <c r="L348" s="26"/>
      <c r="M348" s="26"/>
      <c r="N348" s="37"/>
      <c r="O348" s="26"/>
      <c r="P348" s="299"/>
      <c r="Q348" s="26"/>
      <c r="R348" s="299"/>
      <c r="S348" s="22"/>
      <c r="T348" s="26"/>
      <c r="U348" s="55"/>
      <c r="V348" s="22"/>
      <c r="W348" s="22"/>
      <c r="X348" s="22"/>
      <c r="Y348" s="22"/>
      <c r="Z348" s="22"/>
      <c r="AA348" s="22"/>
      <c r="AB348" s="22"/>
      <c r="AC348" s="22"/>
      <c r="AD348" s="22"/>
      <c r="AE348" s="22"/>
      <c r="AF348" s="22"/>
      <c r="AG348" s="22"/>
      <c r="AH348" s="22"/>
      <c r="AI348" s="22"/>
      <c r="AJ348" s="22"/>
    </row>
    <row r="349" spans="1:36" ht="14.5">
      <c r="A349" s="29"/>
      <c r="B349" s="55"/>
      <c r="C349" s="29"/>
      <c r="D349" s="112"/>
      <c r="E349" s="22"/>
      <c r="F349" s="22"/>
      <c r="G349" s="26"/>
      <c r="H349" s="26"/>
      <c r="I349" s="26"/>
      <c r="J349" s="26"/>
      <c r="K349" s="26"/>
      <c r="L349" s="26"/>
      <c r="M349" s="26"/>
      <c r="N349" s="37"/>
      <c r="O349" s="26"/>
      <c r="P349" s="299"/>
      <c r="Q349" s="26"/>
      <c r="R349" s="299"/>
      <c r="S349" s="22"/>
      <c r="T349" s="26"/>
      <c r="U349" s="55"/>
      <c r="V349" s="22"/>
      <c r="W349" s="22"/>
      <c r="X349" s="22"/>
      <c r="Y349" s="22"/>
      <c r="Z349" s="22"/>
      <c r="AA349" s="22"/>
      <c r="AB349" s="22"/>
      <c r="AC349" s="22"/>
      <c r="AD349" s="22"/>
      <c r="AE349" s="22"/>
      <c r="AF349" s="22"/>
      <c r="AG349" s="22"/>
      <c r="AH349" s="22"/>
      <c r="AI349" s="22"/>
      <c r="AJ349" s="22"/>
    </row>
    <row r="350" spans="1:36" ht="14.5">
      <c r="A350" s="29"/>
      <c r="B350" s="55"/>
      <c r="C350" s="29"/>
      <c r="D350" s="112"/>
      <c r="E350" s="22"/>
      <c r="F350" s="22"/>
      <c r="G350" s="26"/>
      <c r="H350" s="26"/>
      <c r="I350" s="26"/>
      <c r="J350" s="26"/>
      <c r="K350" s="26"/>
      <c r="L350" s="26"/>
      <c r="M350" s="26"/>
      <c r="N350" s="37"/>
      <c r="O350" s="26"/>
      <c r="P350" s="299"/>
      <c r="Q350" s="26"/>
      <c r="R350" s="299"/>
      <c r="S350" s="22"/>
      <c r="T350" s="26"/>
      <c r="U350" s="55"/>
      <c r="V350" s="22"/>
      <c r="W350" s="22"/>
      <c r="X350" s="22"/>
      <c r="Y350" s="22"/>
      <c r="Z350" s="22"/>
      <c r="AA350" s="22"/>
      <c r="AB350" s="22"/>
      <c r="AC350" s="22"/>
      <c r="AD350" s="22"/>
      <c r="AE350" s="22"/>
      <c r="AF350" s="22"/>
      <c r="AG350" s="22"/>
      <c r="AH350" s="22"/>
      <c r="AI350" s="22"/>
      <c r="AJ350" s="22"/>
    </row>
    <row r="351" spans="1:36" ht="14.5">
      <c r="A351" s="29"/>
      <c r="B351" s="55"/>
      <c r="C351" s="29"/>
      <c r="D351" s="112"/>
      <c r="E351" s="22"/>
      <c r="F351" s="22"/>
      <c r="G351" s="26"/>
      <c r="H351" s="26"/>
      <c r="I351" s="26"/>
      <c r="J351" s="26"/>
      <c r="K351" s="26"/>
      <c r="L351" s="26"/>
      <c r="M351" s="26"/>
      <c r="N351" s="37"/>
      <c r="O351" s="26"/>
      <c r="P351" s="299"/>
      <c r="Q351" s="26"/>
      <c r="R351" s="299"/>
      <c r="S351" s="22"/>
      <c r="T351" s="26"/>
      <c r="U351" s="55"/>
      <c r="V351" s="22"/>
      <c r="W351" s="22"/>
      <c r="X351" s="22"/>
      <c r="Y351" s="22"/>
      <c r="Z351" s="22"/>
      <c r="AA351" s="22"/>
      <c r="AB351" s="22"/>
      <c r="AC351" s="22"/>
      <c r="AD351" s="22"/>
      <c r="AE351" s="22"/>
      <c r="AF351" s="22"/>
      <c r="AG351" s="22"/>
      <c r="AH351" s="22"/>
      <c r="AI351" s="22"/>
      <c r="AJ351" s="22"/>
    </row>
    <row r="352" spans="1:36" ht="14.5">
      <c r="A352" s="29"/>
      <c r="B352" s="55"/>
      <c r="C352" s="29"/>
      <c r="D352" s="112"/>
      <c r="E352" s="22"/>
      <c r="F352" s="22"/>
      <c r="G352" s="26"/>
      <c r="H352" s="26"/>
      <c r="I352" s="26"/>
      <c r="J352" s="26"/>
      <c r="K352" s="26"/>
      <c r="L352" s="26"/>
      <c r="M352" s="26"/>
      <c r="N352" s="37"/>
      <c r="O352" s="26"/>
      <c r="P352" s="299"/>
      <c r="Q352" s="26"/>
      <c r="R352" s="299"/>
      <c r="S352" s="22"/>
      <c r="T352" s="26"/>
      <c r="U352" s="55"/>
      <c r="V352" s="22"/>
      <c r="W352" s="22"/>
      <c r="X352" s="22"/>
      <c r="Y352" s="22"/>
      <c r="Z352" s="22"/>
      <c r="AA352" s="22"/>
      <c r="AB352" s="22"/>
      <c r="AC352" s="22"/>
      <c r="AD352" s="22"/>
      <c r="AE352" s="22"/>
      <c r="AF352" s="22"/>
      <c r="AG352" s="22"/>
      <c r="AH352" s="22"/>
      <c r="AI352" s="22"/>
      <c r="AJ352" s="22"/>
    </row>
    <row r="353" spans="1:36" ht="14.5">
      <c r="A353" s="29"/>
      <c r="B353" s="55"/>
      <c r="C353" s="29"/>
      <c r="D353" s="112"/>
      <c r="E353" s="22"/>
      <c r="F353" s="22"/>
      <c r="G353" s="26"/>
      <c r="H353" s="26"/>
      <c r="I353" s="26"/>
      <c r="J353" s="26"/>
      <c r="K353" s="26"/>
      <c r="L353" s="26"/>
      <c r="M353" s="26"/>
      <c r="N353" s="37"/>
      <c r="O353" s="26"/>
      <c r="P353" s="299"/>
      <c r="Q353" s="26"/>
      <c r="R353" s="299"/>
      <c r="S353" s="22"/>
      <c r="T353" s="26"/>
      <c r="U353" s="55"/>
      <c r="V353" s="22"/>
      <c r="W353" s="22"/>
      <c r="X353" s="22"/>
      <c r="Y353" s="22"/>
      <c r="Z353" s="22"/>
      <c r="AA353" s="22"/>
      <c r="AB353" s="22"/>
      <c r="AC353" s="22"/>
      <c r="AD353" s="22"/>
      <c r="AE353" s="22"/>
      <c r="AF353" s="22"/>
      <c r="AG353" s="22"/>
      <c r="AH353" s="22"/>
      <c r="AI353" s="22"/>
      <c r="AJ353" s="22"/>
    </row>
    <row r="354" spans="1:36" ht="14.5">
      <c r="A354" s="29"/>
      <c r="B354" s="55"/>
      <c r="C354" s="29"/>
      <c r="D354" s="112"/>
      <c r="E354" s="22"/>
      <c r="F354" s="22"/>
      <c r="G354" s="26"/>
      <c r="H354" s="26"/>
      <c r="I354" s="26"/>
      <c r="J354" s="26"/>
      <c r="K354" s="26"/>
      <c r="L354" s="26"/>
      <c r="M354" s="26"/>
      <c r="N354" s="37"/>
      <c r="O354" s="26"/>
      <c r="P354" s="299"/>
      <c r="Q354" s="26"/>
      <c r="R354" s="299"/>
      <c r="S354" s="22"/>
      <c r="T354" s="26"/>
      <c r="U354" s="55"/>
      <c r="V354" s="22"/>
      <c r="W354" s="22"/>
      <c r="X354" s="22"/>
      <c r="Y354" s="22"/>
      <c r="Z354" s="22"/>
      <c r="AA354" s="22"/>
      <c r="AB354" s="22"/>
      <c r="AC354" s="22"/>
      <c r="AD354" s="22"/>
      <c r="AE354" s="22"/>
      <c r="AF354" s="22"/>
      <c r="AG354" s="22"/>
      <c r="AH354" s="22"/>
      <c r="AI354" s="22"/>
      <c r="AJ354" s="22"/>
    </row>
    <row r="355" spans="1:36" ht="14.5">
      <c r="A355" s="29"/>
      <c r="B355" s="55"/>
      <c r="C355" s="29"/>
      <c r="D355" s="112"/>
      <c r="E355" s="22"/>
      <c r="F355" s="22"/>
      <c r="G355" s="26"/>
      <c r="H355" s="26"/>
      <c r="I355" s="26"/>
      <c r="J355" s="26"/>
      <c r="K355" s="26"/>
      <c r="L355" s="26"/>
      <c r="M355" s="26"/>
      <c r="N355" s="37"/>
      <c r="O355" s="26"/>
      <c r="P355" s="299"/>
      <c r="Q355" s="26"/>
      <c r="R355" s="299"/>
      <c r="S355" s="22"/>
      <c r="T355" s="26"/>
      <c r="U355" s="55"/>
      <c r="V355" s="22"/>
      <c r="W355" s="22"/>
      <c r="X355" s="22"/>
      <c r="Y355" s="22"/>
      <c r="Z355" s="22"/>
      <c r="AA355" s="22"/>
      <c r="AB355" s="22"/>
      <c r="AC355" s="22"/>
      <c r="AD355" s="22"/>
      <c r="AE355" s="22"/>
      <c r="AF355" s="22"/>
      <c r="AG355" s="22"/>
      <c r="AH355" s="22"/>
      <c r="AI355" s="22"/>
      <c r="AJ355" s="22"/>
    </row>
    <row r="356" spans="1:36" ht="14.5">
      <c r="A356" s="29"/>
      <c r="B356" s="55"/>
      <c r="C356" s="29"/>
      <c r="D356" s="112"/>
      <c r="E356" s="22"/>
      <c r="F356" s="22"/>
      <c r="G356" s="26"/>
      <c r="H356" s="26"/>
      <c r="I356" s="26"/>
      <c r="J356" s="26"/>
      <c r="K356" s="26"/>
      <c r="L356" s="26"/>
      <c r="M356" s="26"/>
      <c r="N356" s="37"/>
      <c r="O356" s="26"/>
      <c r="P356" s="299"/>
      <c r="Q356" s="26"/>
      <c r="R356" s="299"/>
      <c r="S356" s="22"/>
      <c r="T356" s="26"/>
      <c r="U356" s="55"/>
      <c r="V356" s="22"/>
      <c r="W356" s="22"/>
      <c r="X356" s="22"/>
      <c r="Y356" s="22"/>
      <c r="Z356" s="22"/>
      <c r="AA356" s="22"/>
      <c r="AB356" s="22"/>
      <c r="AC356" s="22"/>
      <c r="AD356" s="22"/>
      <c r="AE356" s="22"/>
      <c r="AF356" s="22"/>
      <c r="AG356" s="22"/>
      <c r="AH356" s="22"/>
      <c r="AI356" s="22"/>
      <c r="AJ356" s="22"/>
    </row>
    <row r="357" spans="1:36" ht="14.5">
      <c r="A357" s="29"/>
      <c r="B357" s="55"/>
      <c r="C357" s="29"/>
      <c r="D357" s="112"/>
      <c r="E357" s="22"/>
      <c r="F357" s="22"/>
      <c r="G357" s="26"/>
      <c r="H357" s="26"/>
      <c r="I357" s="26"/>
      <c r="J357" s="26"/>
      <c r="K357" s="26"/>
      <c r="L357" s="26"/>
      <c r="M357" s="26"/>
      <c r="N357" s="37"/>
      <c r="O357" s="26"/>
      <c r="P357" s="299"/>
      <c r="Q357" s="26"/>
      <c r="R357" s="299"/>
      <c r="S357" s="22"/>
      <c r="T357" s="26"/>
      <c r="U357" s="55"/>
      <c r="V357" s="22"/>
      <c r="W357" s="22"/>
      <c r="X357" s="22"/>
      <c r="Y357" s="22"/>
      <c r="Z357" s="22"/>
      <c r="AA357" s="22"/>
      <c r="AB357" s="22"/>
      <c r="AC357" s="22"/>
      <c r="AD357" s="22"/>
      <c r="AE357" s="22"/>
      <c r="AF357" s="22"/>
      <c r="AG357" s="22"/>
      <c r="AH357" s="22"/>
      <c r="AI357" s="22"/>
      <c r="AJ357" s="22"/>
    </row>
    <row r="358" spans="1:36" ht="14.5">
      <c r="A358" s="29"/>
      <c r="B358" s="55"/>
      <c r="C358" s="29"/>
      <c r="D358" s="112"/>
      <c r="E358" s="22"/>
      <c r="F358" s="22"/>
      <c r="G358" s="26"/>
      <c r="H358" s="26"/>
      <c r="I358" s="26"/>
      <c r="J358" s="26"/>
      <c r="K358" s="26"/>
      <c r="L358" s="26"/>
      <c r="M358" s="26"/>
      <c r="N358" s="37"/>
      <c r="O358" s="26"/>
      <c r="P358" s="299"/>
      <c r="Q358" s="26"/>
      <c r="R358" s="299"/>
      <c r="S358" s="22"/>
      <c r="T358" s="26"/>
      <c r="U358" s="55"/>
      <c r="V358" s="22"/>
      <c r="W358" s="22"/>
      <c r="X358" s="22"/>
      <c r="Y358" s="22"/>
      <c r="Z358" s="22"/>
      <c r="AA358" s="22"/>
      <c r="AB358" s="22"/>
      <c r="AC358" s="22"/>
      <c r="AD358" s="22"/>
      <c r="AE358" s="22"/>
      <c r="AF358" s="22"/>
      <c r="AG358" s="22"/>
      <c r="AH358" s="22"/>
      <c r="AI358" s="22"/>
      <c r="AJ358" s="22"/>
    </row>
    <row r="359" spans="1:36" ht="14.5">
      <c r="A359" s="29"/>
      <c r="B359" s="55"/>
      <c r="C359" s="29"/>
      <c r="D359" s="112"/>
      <c r="E359" s="22"/>
      <c r="F359" s="22"/>
      <c r="G359" s="26"/>
      <c r="H359" s="26"/>
      <c r="I359" s="26"/>
      <c r="J359" s="26"/>
      <c r="K359" s="26"/>
      <c r="L359" s="26"/>
      <c r="M359" s="26"/>
      <c r="N359" s="37"/>
      <c r="O359" s="26"/>
      <c r="P359" s="299"/>
      <c r="Q359" s="26"/>
      <c r="R359" s="299"/>
      <c r="S359" s="22"/>
      <c r="T359" s="26"/>
      <c r="U359" s="55"/>
      <c r="V359" s="22"/>
      <c r="W359" s="22"/>
      <c r="X359" s="22"/>
      <c r="Y359" s="22"/>
      <c r="Z359" s="22"/>
      <c r="AA359" s="22"/>
      <c r="AB359" s="22"/>
      <c r="AC359" s="22"/>
      <c r="AD359" s="22"/>
      <c r="AE359" s="22"/>
      <c r="AF359" s="22"/>
      <c r="AG359" s="22"/>
      <c r="AH359" s="22"/>
      <c r="AI359" s="22"/>
      <c r="AJ359" s="22"/>
    </row>
    <row r="360" spans="1:36" ht="14.5">
      <c r="A360" s="29"/>
      <c r="B360" s="55"/>
      <c r="C360" s="29"/>
      <c r="D360" s="112"/>
      <c r="E360" s="22"/>
      <c r="F360" s="22"/>
      <c r="G360" s="26"/>
      <c r="H360" s="26"/>
      <c r="I360" s="26"/>
      <c r="J360" s="26"/>
      <c r="K360" s="26"/>
      <c r="L360" s="26"/>
      <c r="M360" s="26"/>
      <c r="N360" s="37"/>
      <c r="O360" s="26"/>
      <c r="P360" s="299"/>
      <c r="Q360" s="26"/>
      <c r="R360" s="299"/>
      <c r="S360" s="22"/>
      <c r="T360" s="26"/>
      <c r="U360" s="55"/>
      <c r="V360" s="22"/>
      <c r="W360" s="22"/>
      <c r="X360" s="22"/>
      <c r="Y360" s="22"/>
      <c r="Z360" s="22"/>
      <c r="AA360" s="22"/>
      <c r="AB360" s="22"/>
      <c r="AC360" s="22"/>
      <c r="AD360" s="22"/>
      <c r="AE360" s="22"/>
      <c r="AF360" s="22"/>
      <c r="AG360" s="22"/>
      <c r="AH360" s="22"/>
      <c r="AI360" s="22"/>
      <c r="AJ360" s="22"/>
    </row>
    <row r="361" spans="1:36" ht="14.5">
      <c r="A361" s="29"/>
      <c r="B361" s="55"/>
      <c r="C361" s="29"/>
      <c r="D361" s="112"/>
      <c r="E361" s="22"/>
      <c r="F361" s="22"/>
      <c r="G361" s="26"/>
      <c r="H361" s="26"/>
      <c r="I361" s="26"/>
      <c r="J361" s="26"/>
      <c r="K361" s="26"/>
      <c r="L361" s="26"/>
      <c r="M361" s="26"/>
      <c r="N361" s="37"/>
      <c r="O361" s="26"/>
      <c r="P361" s="299"/>
      <c r="Q361" s="26"/>
      <c r="R361" s="299"/>
      <c r="S361" s="22"/>
      <c r="T361" s="26"/>
      <c r="U361" s="55"/>
      <c r="V361" s="22"/>
      <c r="W361" s="22"/>
      <c r="X361" s="22"/>
      <c r="Y361" s="22"/>
      <c r="Z361" s="22"/>
      <c r="AA361" s="22"/>
      <c r="AB361" s="22"/>
      <c r="AC361" s="22"/>
      <c r="AD361" s="22"/>
      <c r="AE361" s="22"/>
      <c r="AF361" s="22"/>
      <c r="AG361" s="22"/>
      <c r="AH361" s="22"/>
      <c r="AI361" s="22"/>
      <c r="AJ361" s="22"/>
    </row>
    <row r="362" spans="1:36" ht="14.5">
      <c r="A362" s="29"/>
      <c r="B362" s="55"/>
      <c r="C362" s="29"/>
      <c r="D362" s="112"/>
      <c r="E362" s="22"/>
      <c r="F362" s="22"/>
      <c r="G362" s="26"/>
      <c r="H362" s="26"/>
      <c r="I362" s="26"/>
      <c r="J362" s="26"/>
      <c r="K362" s="26"/>
      <c r="L362" s="26"/>
      <c r="M362" s="26"/>
      <c r="N362" s="37"/>
      <c r="O362" s="26"/>
      <c r="P362" s="299"/>
      <c r="Q362" s="26"/>
      <c r="R362" s="299"/>
      <c r="S362" s="22"/>
      <c r="T362" s="26"/>
      <c r="U362" s="55"/>
      <c r="V362" s="22"/>
      <c r="W362" s="22"/>
      <c r="X362" s="22"/>
      <c r="Y362" s="22"/>
      <c r="Z362" s="22"/>
      <c r="AA362" s="22"/>
      <c r="AB362" s="22"/>
      <c r="AC362" s="22"/>
      <c r="AD362" s="22"/>
      <c r="AE362" s="22"/>
      <c r="AF362" s="22"/>
      <c r="AG362" s="22"/>
      <c r="AH362" s="22"/>
      <c r="AI362" s="22"/>
      <c r="AJ362" s="22"/>
    </row>
    <row r="363" spans="1:36" ht="14.5">
      <c r="A363" s="29"/>
      <c r="B363" s="55"/>
      <c r="C363" s="29"/>
      <c r="D363" s="112"/>
      <c r="E363" s="22"/>
      <c r="F363" s="22"/>
      <c r="G363" s="26"/>
      <c r="H363" s="26"/>
      <c r="I363" s="26"/>
      <c r="J363" s="26"/>
      <c r="K363" s="26"/>
      <c r="L363" s="26"/>
      <c r="M363" s="26"/>
      <c r="N363" s="37"/>
      <c r="O363" s="26"/>
      <c r="P363" s="299"/>
      <c r="Q363" s="26"/>
      <c r="R363" s="299"/>
      <c r="S363" s="22"/>
      <c r="T363" s="26"/>
      <c r="U363" s="55"/>
      <c r="V363" s="22"/>
      <c r="W363" s="22"/>
      <c r="X363" s="22"/>
      <c r="Y363" s="22"/>
      <c r="Z363" s="22"/>
      <c r="AA363" s="22"/>
      <c r="AB363" s="22"/>
      <c r="AC363" s="22"/>
      <c r="AD363" s="22"/>
      <c r="AE363" s="22"/>
      <c r="AF363" s="22"/>
      <c r="AG363" s="22"/>
      <c r="AH363" s="22"/>
      <c r="AI363" s="22"/>
      <c r="AJ363" s="22"/>
    </row>
    <row r="364" spans="1:36" ht="14.5">
      <c r="A364" s="29"/>
      <c r="B364" s="55"/>
      <c r="C364" s="29"/>
      <c r="D364" s="112"/>
      <c r="E364" s="22"/>
      <c r="F364" s="22"/>
      <c r="G364" s="26"/>
      <c r="H364" s="26"/>
      <c r="I364" s="26"/>
      <c r="J364" s="26"/>
      <c r="K364" s="26"/>
      <c r="L364" s="26"/>
      <c r="M364" s="26"/>
      <c r="N364" s="37"/>
      <c r="O364" s="26"/>
      <c r="P364" s="299"/>
      <c r="Q364" s="26"/>
      <c r="R364" s="299"/>
      <c r="S364" s="22"/>
      <c r="T364" s="26"/>
      <c r="U364" s="55"/>
      <c r="V364" s="22"/>
      <c r="W364" s="22"/>
      <c r="X364" s="22"/>
      <c r="Y364" s="22"/>
      <c r="Z364" s="22"/>
      <c r="AA364" s="22"/>
      <c r="AB364" s="22"/>
      <c r="AC364" s="22"/>
      <c r="AD364" s="22"/>
      <c r="AE364" s="22"/>
      <c r="AF364" s="22"/>
      <c r="AG364" s="22"/>
      <c r="AH364" s="22"/>
      <c r="AI364" s="22"/>
      <c r="AJ364" s="22"/>
    </row>
    <row r="365" spans="1:36" ht="14.5">
      <c r="A365" s="29"/>
      <c r="B365" s="55"/>
      <c r="C365" s="29"/>
      <c r="D365" s="112"/>
      <c r="E365" s="22"/>
      <c r="F365" s="22"/>
      <c r="G365" s="26"/>
      <c r="H365" s="26"/>
      <c r="I365" s="26"/>
      <c r="J365" s="26"/>
      <c r="K365" s="26"/>
      <c r="L365" s="26"/>
      <c r="M365" s="26"/>
      <c r="N365" s="37"/>
      <c r="O365" s="26"/>
      <c r="P365" s="299"/>
      <c r="Q365" s="26"/>
      <c r="R365" s="299"/>
      <c r="S365" s="22"/>
      <c r="T365" s="26"/>
      <c r="U365" s="55"/>
      <c r="V365" s="22"/>
      <c r="W365" s="22"/>
      <c r="X365" s="22"/>
      <c r="Y365" s="22"/>
      <c r="Z365" s="22"/>
      <c r="AA365" s="22"/>
      <c r="AB365" s="22"/>
      <c r="AC365" s="22"/>
      <c r="AD365" s="22"/>
      <c r="AE365" s="22"/>
      <c r="AF365" s="22"/>
      <c r="AG365" s="22"/>
      <c r="AH365" s="22"/>
      <c r="AI365" s="22"/>
      <c r="AJ365" s="22"/>
    </row>
    <row r="366" spans="1:36" ht="14.5">
      <c r="A366" s="29"/>
      <c r="B366" s="55"/>
      <c r="C366" s="29"/>
      <c r="D366" s="112"/>
      <c r="E366" s="22"/>
      <c r="F366" s="22"/>
      <c r="G366" s="26"/>
      <c r="H366" s="26"/>
      <c r="I366" s="26"/>
      <c r="J366" s="26"/>
      <c r="K366" s="26"/>
      <c r="L366" s="26"/>
      <c r="M366" s="26"/>
      <c r="N366" s="37"/>
      <c r="O366" s="26"/>
      <c r="P366" s="299"/>
      <c r="Q366" s="26"/>
      <c r="R366" s="299"/>
      <c r="S366" s="22"/>
      <c r="T366" s="26"/>
      <c r="U366" s="55"/>
      <c r="V366" s="22"/>
      <c r="W366" s="22"/>
      <c r="X366" s="22"/>
      <c r="Y366" s="22"/>
      <c r="Z366" s="22"/>
      <c r="AA366" s="22"/>
      <c r="AB366" s="22"/>
      <c r="AC366" s="22"/>
      <c r="AD366" s="22"/>
      <c r="AE366" s="22"/>
      <c r="AF366" s="22"/>
      <c r="AG366" s="22"/>
      <c r="AH366" s="22"/>
      <c r="AI366" s="22"/>
      <c r="AJ366" s="22"/>
    </row>
    <row r="367" spans="1:36" ht="14.5">
      <c r="A367" s="29"/>
      <c r="B367" s="55"/>
      <c r="C367" s="29"/>
      <c r="D367" s="112"/>
      <c r="E367" s="22"/>
      <c r="F367" s="22"/>
      <c r="G367" s="26"/>
      <c r="H367" s="26"/>
      <c r="I367" s="26"/>
      <c r="J367" s="26"/>
      <c r="K367" s="26"/>
      <c r="L367" s="26"/>
      <c r="M367" s="26"/>
      <c r="N367" s="37"/>
      <c r="O367" s="26"/>
      <c r="P367" s="299"/>
      <c r="Q367" s="26"/>
      <c r="R367" s="299"/>
      <c r="S367" s="22"/>
      <c r="T367" s="26"/>
      <c r="U367" s="55"/>
      <c r="V367" s="22"/>
      <c r="W367" s="22"/>
      <c r="X367" s="22"/>
      <c r="Y367" s="22"/>
      <c r="Z367" s="22"/>
      <c r="AA367" s="22"/>
      <c r="AB367" s="22"/>
      <c r="AC367" s="22"/>
      <c r="AD367" s="22"/>
      <c r="AE367" s="22"/>
      <c r="AF367" s="22"/>
      <c r="AG367" s="22"/>
      <c r="AH367" s="22"/>
      <c r="AI367" s="22"/>
      <c r="AJ367" s="22"/>
    </row>
    <row r="368" spans="1:36" ht="14.5">
      <c r="A368" s="29"/>
      <c r="B368" s="55"/>
      <c r="C368" s="29"/>
      <c r="D368" s="112"/>
      <c r="E368" s="22"/>
      <c r="F368" s="22"/>
      <c r="G368" s="26"/>
      <c r="H368" s="26"/>
      <c r="I368" s="26"/>
      <c r="J368" s="26"/>
      <c r="K368" s="26"/>
      <c r="L368" s="26"/>
      <c r="M368" s="26"/>
      <c r="N368" s="37"/>
      <c r="O368" s="26"/>
      <c r="P368" s="299"/>
      <c r="Q368" s="26"/>
      <c r="R368" s="299"/>
      <c r="S368" s="22"/>
      <c r="T368" s="26"/>
      <c r="U368" s="55"/>
      <c r="V368" s="22"/>
      <c r="W368" s="22"/>
      <c r="X368" s="22"/>
      <c r="Y368" s="22"/>
      <c r="Z368" s="22"/>
      <c r="AA368" s="22"/>
      <c r="AB368" s="22"/>
      <c r="AC368" s="22"/>
      <c r="AD368" s="22"/>
      <c r="AE368" s="22"/>
      <c r="AF368" s="22"/>
      <c r="AG368" s="22"/>
      <c r="AH368" s="22"/>
      <c r="AI368" s="22"/>
      <c r="AJ368" s="22"/>
    </row>
    <row r="369" spans="1:36" ht="14.5">
      <c r="A369" s="29"/>
      <c r="B369" s="55"/>
      <c r="C369" s="29"/>
      <c r="D369" s="112"/>
      <c r="E369" s="22"/>
      <c r="F369" s="22"/>
      <c r="G369" s="26"/>
      <c r="H369" s="26"/>
      <c r="I369" s="26"/>
      <c r="J369" s="26"/>
      <c r="K369" s="26"/>
      <c r="L369" s="26"/>
      <c r="M369" s="26"/>
      <c r="N369" s="37"/>
      <c r="O369" s="26"/>
      <c r="P369" s="299"/>
      <c r="Q369" s="26"/>
      <c r="R369" s="299"/>
      <c r="S369" s="22"/>
      <c r="T369" s="26"/>
      <c r="U369" s="55"/>
      <c r="V369" s="22"/>
      <c r="W369" s="22"/>
      <c r="X369" s="22"/>
      <c r="Y369" s="22"/>
      <c r="Z369" s="22"/>
      <c r="AA369" s="22"/>
      <c r="AB369" s="22"/>
      <c r="AC369" s="22"/>
      <c r="AD369" s="22"/>
      <c r="AE369" s="22"/>
      <c r="AF369" s="22"/>
      <c r="AG369" s="22"/>
      <c r="AH369" s="22"/>
      <c r="AI369" s="22"/>
      <c r="AJ369" s="22"/>
    </row>
    <row r="370" spans="1:36" ht="14.5">
      <c r="A370" s="29"/>
      <c r="B370" s="55"/>
      <c r="C370" s="29"/>
      <c r="D370" s="112"/>
      <c r="E370" s="22"/>
      <c r="F370" s="22"/>
      <c r="G370" s="26"/>
      <c r="H370" s="26"/>
      <c r="I370" s="26"/>
      <c r="J370" s="26"/>
      <c r="K370" s="26"/>
      <c r="L370" s="26"/>
      <c r="M370" s="26"/>
      <c r="N370" s="37"/>
      <c r="O370" s="26"/>
      <c r="P370" s="299"/>
      <c r="Q370" s="26"/>
      <c r="R370" s="299"/>
      <c r="S370" s="22"/>
      <c r="T370" s="26"/>
      <c r="U370" s="55"/>
      <c r="V370" s="22"/>
      <c r="W370" s="22"/>
      <c r="X370" s="22"/>
      <c r="Y370" s="22"/>
      <c r="Z370" s="22"/>
      <c r="AA370" s="22"/>
      <c r="AB370" s="22"/>
      <c r="AC370" s="22"/>
      <c r="AD370" s="22"/>
      <c r="AE370" s="22"/>
      <c r="AF370" s="22"/>
      <c r="AG370" s="22"/>
      <c r="AH370" s="22"/>
      <c r="AI370" s="22"/>
      <c r="AJ370" s="22"/>
    </row>
    <row r="371" spans="1:36" ht="14.5">
      <c r="A371" s="29"/>
      <c r="B371" s="55"/>
      <c r="C371" s="29"/>
      <c r="D371" s="112"/>
      <c r="E371" s="22"/>
      <c r="F371" s="22"/>
      <c r="G371" s="26"/>
      <c r="H371" s="26"/>
      <c r="I371" s="26"/>
      <c r="J371" s="26"/>
      <c r="K371" s="26"/>
      <c r="L371" s="26"/>
      <c r="M371" s="26"/>
      <c r="N371" s="37"/>
      <c r="O371" s="26"/>
      <c r="P371" s="299"/>
      <c r="Q371" s="26"/>
      <c r="R371" s="299"/>
      <c r="S371" s="22"/>
      <c r="T371" s="26"/>
      <c r="U371" s="55"/>
      <c r="V371" s="22"/>
      <c r="W371" s="22"/>
      <c r="X371" s="22"/>
      <c r="Y371" s="22"/>
      <c r="Z371" s="22"/>
      <c r="AA371" s="22"/>
      <c r="AB371" s="22"/>
      <c r="AC371" s="22"/>
      <c r="AD371" s="22"/>
      <c r="AE371" s="22"/>
      <c r="AF371" s="22"/>
      <c r="AG371" s="22"/>
      <c r="AH371" s="22"/>
      <c r="AI371" s="22"/>
      <c r="AJ371" s="22"/>
    </row>
    <row r="372" spans="1:36" ht="14.5">
      <c r="A372" s="29"/>
      <c r="B372" s="55"/>
      <c r="C372" s="29"/>
      <c r="D372" s="112"/>
      <c r="E372" s="22"/>
      <c r="F372" s="22"/>
      <c r="G372" s="26"/>
      <c r="H372" s="26"/>
      <c r="I372" s="26"/>
      <c r="J372" s="26"/>
      <c r="K372" s="26"/>
      <c r="L372" s="26"/>
      <c r="M372" s="26"/>
      <c r="N372" s="37"/>
      <c r="O372" s="26"/>
      <c r="P372" s="299"/>
      <c r="Q372" s="26"/>
      <c r="R372" s="299"/>
      <c r="S372" s="22"/>
      <c r="T372" s="26"/>
      <c r="U372" s="55"/>
      <c r="V372" s="22"/>
      <c r="W372" s="22"/>
      <c r="X372" s="22"/>
      <c r="Y372" s="22"/>
      <c r="Z372" s="22"/>
      <c r="AA372" s="22"/>
      <c r="AB372" s="22"/>
      <c r="AC372" s="22"/>
      <c r="AD372" s="22"/>
      <c r="AE372" s="22"/>
      <c r="AF372" s="22"/>
      <c r="AG372" s="22"/>
      <c r="AH372" s="22"/>
      <c r="AI372" s="22"/>
      <c r="AJ372" s="22"/>
    </row>
    <row r="373" spans="1:36" ht="14.5">
      <c r="A373" s="29"/>
      <c r="B373" s="55"/>
      <c r="C373" s="29"/>
      <c r="D373" s="112"/>
      <c r="E373" s="22"/>
      <c r="F373" s="22"/>
      <c r="G373" s="26"/>
      <c r="H373" s="26"/>
      <c r="I373" s="26"/>
      <c r="J373" s="26"/>
      <c r="K373" s="26"/>
      <c r="L373" s="26"/>
      <c r="M373" s="26"/>
      <c r="N373" s="37"/>
      <c r="O373" s="26"/>
      <c r="P373" s="299"/>
      <c r="Q373" s="26"/>
      <c r="R373" s="299"/>
      <c r="S373" s="22"/>
      <c r="T373" s="26"/>
      <c r="U373" s="55"/>
      <c r="V373" s="22"/>
      <c r="W373" s="22"/>
      <c r="X373" s="22"/>
      <c r="Y373" s="22"/>
      <c r="Z373" s="22"/>
      <c r="AA373" s="22"/>
      <c r="AB373" s="22"/>
      <c r="AC373" s="22"/>
      <c r="AD373" s="22"/>
      <c r="AE373" s="22"/>
      <c r="AF373" s="22"/>
      <c r="AG373" s="22"/>
      <c r="AH373" s="22"/>
      <c r="AI373" s="22"/>
      <c r="AJ373" s="22"/>
    </row>
    <row r="374" spans="1:36" ht="14.5">
      <c r="A374" s="29"/>
      <c r="B374" s="55"/>
      <c r="C374" s="29"/>
      <c r="D374" s="112"/>
      <c r="E374" s="22"/>
      <c r="F374" s="22"/>
      <c r="G374" s="26"/>
      <c r="H374" s="26"/>
      <c r="I374" s="26"/>
      <c r="J374" s="26"/>
      <c r="K374" s="26"/>
      <c r="L374" s="26"/>
      <c r="M374" s="26"/>
      <c r="N374" s="37"/>
      <c r="O374" s="26"/>
      <c r="P374" s="299"/>
      <c r="Q374" s="26"/>
      <c r="R374" s="299"/>
      <c r="S374" s="22"/>
      <c r="T374" s="26"/>
      <c r="U374" s="55"/>
      <c r="V374" s="22"/>
      <c r="W374" s="22"/>
      <c r="X374" s="22"/>
      <c r="Y374" s="22"/>
      <c r="Z374" s="22"/>
      <c r="AA374" s="22"/>
      <c r="AB374" s="22"/>
      <c r="AC374" s="22"/>
      <c r="AD374" s="22"/>
      <c r="AE374" s="22"/>
      <c r="AF374" s="22"/>
      <c r="AG374" s="22"/>
      <c r="AH374" s="22"/>
      <c r="AI374" s="22"/>
      <c r="AJ374" s="22"/>
    </row>
    <row r="375" spans="1:36" ht="14.5">
      <c r="A375" s="29"/>
      <c r="B375" s="55"/>
      <c r="C375" s="29"/>
      <c r="D375" s="112"/>
      <c r="E375" s="22"/>
      <c r="F375" s="22"/>
      <c r="G375" s="26"/>
      <c r="H375" s="26"/>
      <c r="I375" s="26"/>
      <c r="J375" s="26"/>
      <c r="K375" s="26"/>
      <c r="L375" s="26"/>
      <c r="M375" s="26"/>
      <c r="N375" s="37"/>
      <c r="O375" s="26"/>
      <c r="P375" s="299"/>
      <c r="Q375" s="26"/>
      <c r="R375" s="299"/>
      <c r="S375" s="22"/>
      <c r="T375" s="26"/>
      <c r="U375" s="55"/>
      <c r="V375" s="22"/>
      <c r="W375" s="22"/>
      <c r="X375" s="22"/>
      <c r="Y375" s="22"/>
      <c r="Z375" s="22"/>
      <c r="AA375" s="22"/>
      <c r="AB375" s="22"/>
      <c r="AC375" s="22"/>
      <c r="AD375" s="22"/>
      <c r="AE375" s="22"/>
      <c r="AF375" s="22"/>
      <c r="AG375" s="22"/>
      <c r="AH375" s="22"/>
      <c r="AI375" s="22"/>
      <c r="AJ375" s="22"/>
    </row>
    <row r="376" spans="1:36" ht="14.5">
      <c r="A376" s="29"/>
      <c r="B376" s="55"/>
      <c r="C376" s="29"/>
      <c r="D376" s="112"/>
      <c r="E376" s="22"/>
      <c r="F376" s="22"/>
      <c r="G376" s="26"/>
      <c r="H376" s="26"/>
      <c r="I376" s="26"/>
      <c r="J376" s="26"/>
      <c r="K376" s="26"/>
      <c r="L376" s="26"/>
      <c r="M376" s="26"/>
      <c r="N376" s="37"/>
      <c r="O376" s="26"/>
      <c r="P376" s="299"/>
      <c r="Q376" s="26"/>
      <c r="R376" s="299"/>
      <c r="S376" s="22"/>
      <c r="T376" s="26"/>
      <c r="U376" s="55"/>
      <c r="V376" s="22"/>
      <c r="W376" s="22"/>
      <c r="X376" s="22"/>
      <c r="Y376" s="22"/>
      <c r="Z376" s="22"/>
      <c r="AA376" s="22"/>
      <c r="AB376" s="22"/>
      <c r="AC376" s="22"/>
      <c r="AD376" s="22"/>
      <c r="AE376" s="22"/>
      <c r="AF376" s="22"/>
      <c r="AG376" s="22"/>
      <c r="AH376" s="22"/>
      <c r="AI376" s="22"/>
      <c r="AJ376" s="22"/>
    </row>
    <row r="377" spans="1:36" ht="14.5">
      <c r="A377" s="29"/>
      <c r="B377" s="55"/>
      <c r="C377" s="29"/>
      <c r="D377" s="112"/>
      <c r="E377" s="22"/>
      <c r="F377" s="22"/>
      <c r="G377" s="26"/>
      <c r="H377" s="26"/>
      <c r="I377" s="26"/>
      <c r="J377" s="26"/>
      <c r="K377" s="26"/>
      <c r="L377" s="26"/>
      <c r="M377" s="26"/>
      <c r="N377" s="37"/>
      <c r="O377" s="26"/>
      <c r="P377" s="299"/>
      <c r="Q377" s="26"/>
      <c r="R377" s="299"/>
      <c r="S377" s="22"/>
      <c r="T377" s="26"/>
      <c r="U377" s="55"/>
      <c r="V377" s="22"/>
      <c r="W377" s="22"/>
      <c r="X377" s="22"/>
      <c r="Y377" s="22"/>
      <c r="Z377" s="22"/>
      <c r="AA377" s="22"/>
      <c r="AB377" s="22"/>
      <c r="AC377" s="22"/>
      <c r="AD377" s="22"/>
      <c r="AE377" s="22"/>
      <c r="AF377" s="22"/>
      <c r="AG377" s="22"/>
      <c r="AH377" s="22"/>
      <c r="AI377" s="22"/>
      <c r="AJ377" s="22"/>
    </row>
    <row r="378" spans="1:36" ht="14.5">
      <c r="A378" s="29"/>
      <c r="B378" s="55"/>
      <c r="C378" s="29"/>
      <c r="D378" s="112"/>
      <c r="E378" s="22"/>
      <c r="F378" s="22"/>
      <c r="G378" s="26"/>
      <c r="H378" s="26"/>
      <c r="I378" s="26"/>
      <c r="J378" s="26"/>
      <c r="K378" s="26"/>
      <c r="L378" s="26"/>
      <c r="M378" s="26"/>
      <c r="N378" s="37"/>
      <c r="O378" s="26"/>
      <c r="P378" s="299"/>
      <c r="Q378" s="26"/>
      <c r="R378" s="299"/>
      <c r="S378" s="22"/>
      <c r="T378" s="26"/>
      <c r="U378" s="55"/>
      <c r="V378" s="22"/>
      <c r="W378" s="22"/>
      <c r="X378" s="22"/>
      <c r="Y378" s="22"/>
      <c r="Z378" s="22"/>
      <c r="AA378" s="22"/>
      <c r="AB378" s="22"/>
      <c r="AC378" s="22"/>
      <c r="AD378" s="22"/>
      <c r="AE378" s="22"/>
      <c r="AF378" s="22"/>
      <c r="AG378" s="22"/>
      <c r="AH378" s="22"/>
      <c r="AI378" s="22"/>
      <c r="AJ378" s="22"/>
    </row>
    <row r="379" spans="1:36" ht="14.5">
      <c r="A379" s="29"/>
      <c r="B379" s="55"/>
      <c r="C379" s="29"/>
      <c r="D379" s="112"/>
      <c r="E379" s="22"/>
      <c r="F379" s="22"/>
      <c r="G379" s="26"/>
      <c r="H379" s="26"/>
      <c r="I379" s="26"/>
      <c r="J379" s="26"/>
      <c r="K379" s="26"/>
      <c r="L379" s="26"/>
      <c r="M379" s="26"/>
      <c r="N379" s="37"/>
      <c r="O379" s="26"/>
      <c r="P379" s="299"/>
      <c r="Q379" s="26"/>
      <c r="R379" s="299"/>
      <c r="S379" s="22"/>
      <c r="T379" s="26"/>
      <c r="U379" s="55"/>
      <c r="V379" s="22"/>
      <c r="W379" s="22"/>
      <c r="X379" s="22"/>
      <c r="Y379" s="22"/>
      <c r="Z379" s="22"/>
      <c r="AA379" s="22"/>
      <c r="AB379" s="22"/>
      <c r="AC379" s="22"/>
      <c r="AD379" s="22"/>
      <c r="AE379" s="22"/>
      <c r="AF379" s="22"/>
      <c r="AG379" s="22"/>
      <c r="AH379" s="22"/>
      <c r="AI379" s="22"/>
      <c r="AJ379" s="22"/>
    </row>
    <row r="380" spans="1:36" ht="14.5">
      <c r="A380" s="29"/>
      <c r="B380" s="55"/>
      <c r="C380" s="29"/>
      <c r="D380" s="112"/>
      <c r="E380" s="22"/>
      <c r="F380" s="22"/>
      <c r="G380" s="26"/>
      <c r="H380" s="26"/>
      <c r="I380" s="26"/>
      <c r="J380" s="26"/>
      <c r="K380" s="26"/>
      <c r="L380" s="26"/>
      <c r="M380" s="26"/>
      <c r="N380" s="37"/>
      <c r="O380" s="26"/>
      <c r="P380" s="299"/>
      <c r="Q380" s="26"/>
      <c r="R380" s="299"/>
      <c r="S380" s="22"/>
      <c r="T380" s="26"/>
      <c r="U380" s="55"/>
      <c r="V380" s="22"/>
      <c r="W380" s="22"/>
      <c r="X380" s="22"/>
      <c r="Y380" s="22"/>
      <c r="Z380" s="22"/>
      <c r="AA380" s="22"/>
      <c r="AB380" s="22"/>
      <c r="AC380" s="22"/>
      <c r="AD380" s="22"/>
      <c r="AE380" s="22"/>
      <c r="AF380" s="22"/>
      <c r="AG380" s="22"/>
      <c r="AH380" s="22"/>
      <c r="AI380" s="22"/>
      <c r="AJ380" s="22"/>
    </row>
    <row r="381" spans="1:36" ht="14.5">
      <c r="A381" s="29"/>
      <c r="B381" s="55"/>
      <c r="C381" s="29"/>
      <c r="D381" s="112"/>
      <c r="E381" s="22"/>
      <c r="F381" s="22"/>
      <c r="G381" s="26"/>
      <c r="H381" s="26"/>
      <c r="I381" s="26"/>
      <c r="J381" s="26"/>
      <c r="K381" s="26"/>
      <c r="L381" s="26"/>
      <c r="M381" s="26"/>
      <c r="N381" s="37"/>
      <c r="O381" s="26"/>
      <c r="P381" s="299"/>
      <c r="Q381" s="26"/>
      <c r="R381" s="299"/>
      <c r="S381" s="22"/>
      <c r="T381" s="26"/>
      <c r="U381" s="55"/>
      <c r="V381" s="22"/>
      <c r="W381" s="22"/>
      <c r="X381" s="22"/>
      <c r="Y381" s="22"/>
      <c r="Z381" s="22"/>
      <c r="AA381" s="22"/>
      <c r="AB381" s="22"/>
      <c r="AC381" s="22"/>
      <c r="AD381" s="22"/>
      <c r="AE381" s="22"/>
      <c r="AF381" s="22"/>
      <c r="AG381" s="22"/>
      <c r="AH381" s="22"/>
      <c r="AI381" s="22"/>
      <c r="AJ381" s="22"/>
    </row>
    <row r="382" spans="1:36" ht="14.5">
      <c r="A382" s="29"/>
      <c r="B382" s="55"/>
      <c r="C382" s="29"/>
      <c r="D382" s="112"/>
      <c r="E382" s="22"/>
      <c r="F382" s="22"/>
      <c r="G382" s="26"/>
      <c r="H382" s="26"/>
      <c r="I382" s="26"/>
      <c r="J382" s="26"/>
      <c r="K382" s="26"/>
      <c r="L382" s="26"/>
      <c r="M382" s="26"/>
      <c r="N382" s="37"/>
      <c r="O382" s="26"/>
      <c r="P382" s="299"/>
      <c r="Q382" s="26"/>
      <c r="R382" s="299"/>
      <c r="S382" s="22"/>
      <c r="T382" s="26"/>
      <c r="U382" s="55"/>
      <c r="V382" s="22"/>
      <c r="W382" s="22"/>
      <c r="X382" s="22"/>
      <c r="Y382" s="22"/>
      <c r="Z382" s="22"/>
      <c r="AA382" s="22"/>
      <c r="AB382" s="22"/>
      <c r="AC382" s="22"/>
      <c r="AD382" s="22"/>
      <c r="AE382" s="22"/>
      <c r="AF382" s="22"/>
      <c r="AG382" s="22"/>
      <c r="AH382" s="22"/>
      <c r="AI382" s="22"/>
      <c r="AJ382" s="22"/>
    </row>
    <row r="383" spans="1:36" ht="14.5">
      <c r="A383" s="29"/>
      <c r="B383" s="55"/>
      <c r="C383" s="29"/>
      <c r="D383" s="112"/>
      <c r="E383" s="22"/>
      <c r="F383" s="22"/>
      <c r="G383" s="26"/>
      <c r="H383" s="26"/>
      <c r="I383" s="26"/>
      <c r="J383" s="26"/>
      <c r="K383" s="26"/>
      <c r="L383" s="26"/>
      <c r="M383" s="26"/>
      <c r="N383" s="37"/>
      <c r="O383" s="26"/>
      <c r="P383" s="299"/>
      <c r="Q383" s="26"/>
      <c r="R383" s="299"/>
      <c r="S383" s="22"/>
      <c r="T383" s="26"/>
      <c r="U383" s="55"/>
      <c r="V383" s="22"/>
      <c r="W383" s="22"/>
      <c r="X383" s="22"/>
      <c r="Y383" s="22"/>
      <c r="Z383" s="22"/>
      <c r="AA383" s="22"/>
      <c r="AB383" s="22"/>
      <c r="AC383" s="22"/>
      <c r="AD383" s="22"/>
      <c r="AE383" s="22"/>
      <c r="AF383" s="22"/>
      <c r="AG383" s="22"/>
      <c r="AH383" s="22"/>
      <c r="AI383" s="22"/>
      <c r="AJ383" s="22"/>
    </row>
    <row r="384" spans="1:36" ht="14.5">
      <c r="A384" s="29"/>
      <c r="B384" s="55"/>
      <c r="C384" s="29"/>
      <c r="D384" s="112"/>
      <c r="E384" s="22"/>
      <c r="F384" s="22"/>
      <c r="G384" s="26"/>
      <c r="H384" s="26"/>
      <c r="I384" s="26"/>
      <c r="J384" s="26"/>
      <c r="K384" s="26"/>
      <c r="L384" s="26"/>
      <c r="M384" s="26"/>
      <c r="N384" s="37"/>
      <c r="O384" s="26"/>
      <c r="P384" s="299"/>
      <c r="Q384" s="26"/>
      <c r="R384" s="299"/>
      <c r="S384" s="22"/>
      <c r="T384" s="26"/>
      <c r="U384" s="55"/>
      <c r="V384" s="22"/>
      <c r="W384" s="22"/>
      <c r="X384" s="22"/>
      <c r="Y384" s="22"/>
      <c r="Z384" s="22"/>
      <c r="AA384" s="22"/>
      <c r="AB384" s="22"/>
      <c r="AC384" s="22"/>
      <c r="AD384" s="22"/>
      <c r="AE384" s="22"/>
      <c r="AF384" s="22"/>
      <c r="AG384" s="22"/>
      <c r="AH384" s="22"/>
      <c r="AI384" s="22"/>
      <c r="AJ384" s="22"/>
    </row>
    <row r="385" spans="1:36" ht="14.5">
      <c r="A385" s="29"/>
      <c r="B385" s="55"/>
      <c r="C385" s="29"/>
      <c r="D385" s="112"/>
      <c r="E385" s="22"/>
      <c r="F385" s="22"/>
      <c r="G385" s="26"/>
      <c r="H385" s="26"/>
      <c r="I385" s="26"/>
      <c r="J385" s="26"/>
      <c r="K385" s="26"/>
      <c r="L385" s="26"/>
      <c r="M385" s="26"/>
      <c r="N385" s="37"/>
      <c r="O385" s="26"/>
      <c r="P385" s="299"/>
      <c r="Q385" s="26"/>
      <c r="R385" s="299"/>
      <c r="S385" s="22"/>
      <c r="T385" s="26"/>
      <c r="U385" s="55"/>
      <c r="V385" s="22"/>
      <c r="W385" s="22"/>
      <c r="X385" s="22"/>
      <c r="Y385" s="22"/>
      <c r="Z385" s="22"/>
      <c r="AA385" s="22"/>
      <c r="AB385" s="22"/>
      <c r="AC385" s="22"/>
      <c r="AD385" s="22"/>
      <c r="AE385" s="22"/>
      <c r="AF385" s="22"/>
      <c r="AG385" s="22"/>
      <c r="AH385" s="22"/>
      <c r="AI385" s="22"/>
      <c r="AJ385" s="22"/>
    </row>
    <row r="386" spans="1:36" ht="14.5">
      <c r="A386" s="29"/>
      <c r="B386" s="55"/>
      <c r="C386" s="29"/>
      <c r="D386" s="112"/>
      <c r="E386" s="22"/>
      <c r="F386" s="22"/>
      <c r="G386" s="26"/>
      <c r="H386" s="26"/>
      <c r="I386" s="26"/>
      <c r="J386" s="26"/>
      <c r="K386" s="26"/>
      <c r="L386" s="26"/>
      <c r="M386" s="26"/>
      <c r="N386" s="37"/>
      <c r="O386" s="26"/>
      <c r="P386" s="299"/>
      <c r="Q386" s="26"/>
      <c r="R386" s="299"/>
      <c r="S386" s="22"/>
      <c r="T386" s="26"/>
      <c r="U386" s="55"/>
      <c r="V386" s="22"/>
      <c r="W386" s="22"/>
      <c r="X386" s="22"/>
      <c r="Y386" s="22"/>
      <c r="Z386" s="22"/>
      <c r="AA386" s="22"/>
      <c r="AB386" s="22"/>
      <c r="AC386" s="22"/>
      <c r="AD386" s="22"/>
      <c r="AE386" s="22"/>
      <c r="AF386" s="22"/>
      <c r="AG386" s="22"/>
      <c r="AH386" s="22"/>
      <c r="AI386" s="22"/>
      <c r="AJ386" s="22"/>
    </row>
    <row r="387" spans="1:36" ht="14.5">
      <c r="A387" s="29"/>
      <c r="B387" s="55"/>
      <c r="C387" s="29"/>
      <c r="D387" s="112"/>
      <c r="E387" s="22"/>
      <c r="F387" s="22"/>
      <c r="G387" s="26"/>
      <c r="H387" s="26"/>
      <c r="I387" s="26"/>
      <c r="J387" s="26"/>
      <c r="K387" s="26"/>
      <c r="L387" s="26"/>
      <c r="M387" s="26"/>
      <c r="N387" s="37"/>
      <c r="O387" s="26"/>
      <c r="P387" s="299"/>
      <c r="Q387" s="26"/>
      <c r="R387" s="299"/>
      <c r="S387" s="22"/>
      <c r="T387" s="26"/>
      <c r="U387" s="55"/>
      <c r="V387" s="22"/>
      <c r="W387" s="22"/>
      <c r="X387" s="22"/>
      <c r="Y387" s="22"/>
      <c r="Z387" s="22"/>
      <c r="AA387" s="22"/>
      <c r="AB387" s="22"/>
      <c r="AC387" s="22"/>
      <c r="AD387" s="22"/>
      <c r="AE387" s="22"/>
      <c r="AF387" s="22"/>
      <c r="AG387" s="22"/>
      <c r="AH387" s="22"/>
      <c r="AI387" s="22"/>
      <c r="AJ387" s="22"/>
    </row>
    <row r="388" spans="1:36" ht="14.5">
      <c r="A388" s="29"/>
      <c r="B388" s="55"/>
      <c r="C388" s="29"/>
      <c r="D388" s="112"/>
      <c r="E388" s="22"/>
      <c r="F388" s="22"/>
      <c r="G388" s="26"/>
      <c r="H388" s="26"/>
      <c r="I388" s="26"/>
      <c r="J388" s="26"/>
      <c r="K388" s="26"/>
      <c r="L388" s="26"/>
      <c r="M388" s="26"/>
      <c r="N388" s="37"/>
      <c r="O388" s="26"/>
      <c r="P388" s="299"/>
      <c r="Q388" s="26"/>
      <c r="R388" s="299"/>
      <c r="S388" s="22"/>
      <c r="T388" s="26"/>
      <c r="U388" s="55"/>
      <c r="V388" s="22"/>
      <c r="W388" s="22"/>
      <c r="X388" s="22"/>
      <c r="Y388" s="22"/>
      <c r="Z388" s="22"/>
      <c r="AA388" s="22"/>
      <c r="AB388" s="22"/>
      <c r="AC388" s="22"/>
      <c r="AD388" s="22"/>
      <c r="AE388" s="22"/>
      <c r="AF388" s="22"/>
      <c r="AG388" s="22"/>
      <c r="AH388" s="22"/>
      <c r="AI388" s="22"/>
      <c r="AJ388" s="22"/>
    </row>
    <row r="389" spans="1:36" ht="14.5">
      <c r="A389" s="29"/>
      <c r="B389" s="55"/>
      <c r="C389" s="29"/>
      <c r="D389" s="112"/>
      <c r="E389" s="22"/>
      <c r="F389" s="22"/>
      <c r="G389" s="26"/>
      <c r="H389" s="26"/>
      <c r="I389" s="26"/>
      <c r="J389" s="26"/>
      <c r="K389" s="26"/>
      <c r="L389" s="26"/>
      <c r="M389" s="26"/>
      <c r="N389" s="37"/>
      <c r="O389" s="26"/>
      <c r="P389" s="299"/>
      <c r="Q389" s="26"/>
      <c r="R389" s="299"/>
      <c r="S389" s="22"/>
      <c r="T389" s="26"/>
      <c r="U389" s="55"/>
      <c r="V389" s="22"/>
      <c r="W389" s="22"/>
      <c r="X389" s="22"/>
      <c r="Y389" s="22"/>
      <c r="Z389" s="22"/>
      <c r="AA389" s="22"/>
      <c r="AB389" s="22"/>
      <c r="AC389" s="22"/>
      <c r="AD389" s="22"/>
      <c r="AE389" s="22"/>
      <c r="AF389" s="22"/>
      <c r="AG389" s="22"/>
      <c r="AH389" s="22"/>
      <c r="AI389" s="22"/>
      <c r="AJ389" s="22"/>
    </row>
    <row r="390" spans="1:36" ht="14.5">
      <c r="A390" s="29"/>
      <c r="B390" s="55"/>
      <c r="C390" s="29"/>
      <c r="D390" s="112"/>
      <c r="E390" s="22"/>
      <c r="F390" s="22"/>
      <c r="G390" s="26"/>
      <c r="H390" s="26"/>
      <c r="I390" s="26"/>
      <c r="J390" s="26"/>
      <c r="K390" s="26"/>
      <c r="L390" s="26"/>
      <c r="M390" s="26"/>
      <c r="N390" s="37"/>
      <c r="O390" s="26"/>
      <c r="P390" s="299"/>
      <c r="Q390" s="26"/>
      <c r="R390" s="299"/>
      <c r="S390" s="22"/>
      <c r="T390" s="26"/>
      <c r="U390" s="55"/>
      <c r="V390" s="22"/>
      <c r="W390" s="22"/>
      <c r="X390" s="22"/>
      <c r="Y390" s="22"/>
      <c r="Z390" s="22"/>
      <c r="AA390" s="22"/>
      <c r="AB390" s="22"/>
      <c r="AC390" s="22"/>
      <c r="AD390" s="22"/>
      <c r="AE390" s="22"/>
      <c r="AF390" s="22"/>
      <c r="AG390" s="22"/>
      <c r="AH390" s="22"/>
      <c r="AI390" s="22"/>
      <c r="AJ390" s="22"/>
    </row>
    <row r="391" spans="1:36" ht="14.5">
      <c r="A391" s="29"/>
      <c r="B391" s="55"/>
      <c r="C391" s="29"/>
      <c r="D391" s="112"/>
      <c r="E391" s="22"/>
      <c r="F391" s="22"/>
      <c r="G391" s="26"/>
      <c r="H391" s="26"/>
      <c r="I391" s="26"/>
      <c r="J391" s="26"/>
      <c r="K391" s="26"/>
      <c r="L391" s="26"/>
      <c r="M391" s="26"/>
      <c r="N391" s="37"/>
      <c r="O391" s="26"/>
      <c r="P391" s="299"/>
      <c r="Q391" s="26"/>
      <c r="R391" s="299"/>
      <c r="S391" s="22"/>
      <c r="T391" s="26"/>
      <c r="U391" s="55"/>
      <c r="V391" s="22"/>
      <c r="W391" s="22"/>
      <c r="X391" s="22"/>
      <c r="Y391" s="22"/>
      <c r="Z391" s="22"/>
      <c r="AA391" s="22"/>
      <c r="AB391" s="22"/>
      <c r="AC391" s="22"/>
      <c r="AD391" s="22"/>
      <c r="AE391" s="22"/>
      <c r="AF391" s="22"/>
      <c r="AG391" s="22"/>
      <c r="AH391" s="22"/>
      <c r="AI391" s="22"/>
      <c r="AJ391" s="22"/>
    </row>
    <row r="392" spans="1:36" ht="14.5">
      <c r="A392" s="29"/>
      <c r="B392" s="55"/>
      <c r="C392" s="29"/>
      <c r="D392" s="112"/>
      <c r="E392" s="22"/>
      <c r="F392" s="22"/>
      <c r="G392" s="26"/>
      <c r="H392" s="26"/>
      <c r="I392" s="26"/>
      <c r="J392" s="26"/>
      <c r="K392" s="26"/>
      <c r="L392" s="26"/>
      <c r="M392" s="26"/>
      <c r="N392" s="37"/>
      <c r="O392" s="26"/>
      <c r="P392" s="299"/>
      <c r="Q392" s="26"/>
      <c r="R392" s="299"/>
      <c r="S392" s="22"/>
      <c r="T392" s="26"/>
      <c r="U392" s="55"/>
      <c r="V392" s="22"/>
      <c r="W392" s="22"/>
      <c r="X392" s="22"/>
      <c r="Y392" s="22"/>
      <c r="Z392" s="22"/>
      <c r="AA392" s="22"/>
      <c r="AB392" s="22"/>
      <c r="AC392" s="22"/>
      <c r="AD392" s="22"/>
      <c r="AE392" s="22"/>
      <c r="AF392" s="22"/>
      <c r="AG392" s="22"/>
      <c r="AH392" s="22"/>
      <c r="AI392" s="22"/>
      <c r="AJ392" s="22"/>
    </row>
    <row r="393" spans="1:36" ht="14.5">
      <c r="A393" s="29"/>
      <c r="B393" s="55"/>
      <c r="C393" s="29"/>
      <c r="D393" s="112"/>
      <c r="E393" s="22"/>
      <c r="F393" s="22"/>
      <c r="G393" s="26"/>
      <c r="H393" s="26"/>
      <c r="I393" s="26"/>
      <c r="J393" s="26"/>
      <c r="K393" s="26"/>
      <c r="L393" s="26"/>
      <c r="M393" s="26"/>
      <c r="N393" s="37"/>
      <c r="O393" s="26"/>
      <c r="P393" s="299"/>
      <c r="Q393" s="26"/>
      <c r="R393" s="299"/>
      <c r="S393" s="22"/>
      <c r="T393" s="26"/>
      <c r="U393" s="55"/>
      <c r="V393" s="22"/>
      <c r="W393" s="22"/>
      <c r="X393" s="22"/>
      <c r="Y393" s="22"/>
      <c r="Z393" s="22"/>
      <c r="AA393" s="22"/>
      <c r="AB393" s="22"/>
      <c r="AC393" s="22"/>
      <c r="AD393" s="22"/>
      <c r="AE393" s="22"/>
      <c r="AF393" s="22"/>
      <c r="AG393" s="22"/>
      <c r="AH393" s="22"/>
      <c r="AI393" s="22"/>
      <c r="AJ393" s="22"/>
    </row>
    <row r="394" spans="1:36" ht="14.5">
      <c r="A394" s="29"/>
      <c r="B394" s="55"/>
      <c r="C394" s="29"/>
      <c r="D394" s="112"/>
      <c r="E394" s="22"/>
      <c r="F394" s="22"/>
      <c r="G394" s="26"/>
      <c r="H394" s="26"/>
      <c r="I394" s="26"/>
      <c r="J394" s="26"/>
      <c r="K394" s="26"/>
      <c r="L394" s="26"/>
      <c r="M394" s="26"/>
      <c r="N394" s="37"/>
      <c r="O394" s="26"/>
      <c r="P394" s="299"/>
      <c r="Q394" s="26"/>
      <c r="R394" s="299"/>
      <c r="S394" s="22"/>
      <c r="T394" s="26"/>
      <c r="U394" s="55"/>
      <c r="V394" s="22"/>
      <c r="W394" s="22"/>
      <c r="X394" s="22"/>
      <c r="Y394" s="22"/>
      <c r="Z394" s="22"/>
      <c r="AA394" s="22"/>
      <c r="AB394" s="22"/>
      <c r="AC394" s="22"/>
      <c r="AD394" s="22"/>
      <c r="AE394" s="22"/>
      <c r="AF394" s="22"/>
      <c r="AG394" s="22"/>
      <c r="AH394" s="22"/>
      <c r="AI394" s="22"/>
      <c r="AJ394" s="22"/>
    </row>
    <row r="395" spans="1:36" ht="14.5">
      <c r="A395" s="29"/>
      <c r="B395" s="55"/>
      <c r="C395" s="29"/>
      <c r="D395" s="112"/>
      <c r="E395" s="22"/>
      <c r="F395" s="22"/>
      <c r="G395" s="26"/>
      <c r="H395" s="26"/>
      <c r="I395" s="26"/>
      <c r="J395" s="26"/>
      <c r="K395" s="26"/>
      <c r="L395" s="26"/>
      <c r="M395" s="26"/>
      <c r="N395" s="37"/>
      <c r="O395" s="26"/>
      <c r="P395" s="299"/>
      <c r="Q395" s="26"/>
      <c r="R395" s="299"/>
      <c r="S395" s="22"/>
      <c r="T395" s="26"/>
      <c r="U395" s="55"/>
      <c r="V395" s="22"/>
      <c r="W395" s="22"/>
      <c r="X395" s="22"/>
      <c r="Y395" s="22"/>
      <c r="Z395" s="22"/>
      <c r="AA395" s="22"/>
      <c r="AB395" s="22"/>
      <c r="AC395" s="22"/>
      <c r="AD395" s="22"/>
      <c r="AE395" s="22"/>
      <c r="AF395" s="22"/>
      <c r="AG395" s="22"/>
      <c r="AH395" s="22"/>
      <c r="AI395" s="22"/>
      <c r="AJ395" s="22"/>
    </row>
    <row r="396" spans="1:36" ht="14.5">
      <c r="A396" s="29"/>
      <c r="B396" s="55"/>
      <c r="C396" s="29"/>
      <c r="D396" s="112"/>
      <c r="E396" s="22"/>
      <c r="F396" s="22"/>
      <c r="G396" s="26"/>
      <c r="H396" s="26"/>
      <c r="I396" s="26"/>
      <c r="J396" s="26"/>
      <c r="K396" s="26"/>
      <c r="L396" s="26"/>
      <c r="M396" s="26"/>
      <c r="N396" s="37"/>
      <c r="O396" s="26"/>
      <c r="P396" s="299"/>
      <c r="Q396" s="26"/>
      <c r="R396" s="299"/>
      <c r="S396" s="22"/>
      <c r="T396" s="26"/>
      <c r="U396" s="55"/>
      <c r="V396" s="22"/>
      <c r="W396" s="22"/>
      <c r="X396" s="22"/>
      <c r="Y396" s="22"/>
      <c r="Z396" s="22"/>
      <c r="AA396" s="22"/>
      <c r="AB396" s="22"/>
      <c r="AC396" s="22"/>
      <c r="AD396" s="22"/>
      <c r="AE396" s="22"/>
      <c r="AF396" s="22"/>
      <c r="AG396" s="22"/>
      <c r="AH396" s="22"/>
      <c r="AI396" s="22"/>
      <c r="AJ396" s="22"/>
    </row>
    <row r="397" spans="1:36" ht="14.5">
      <c r="A397" s="29"/>
      <c r="B397" s="55"/>
      <c r="C397" s="29"/>
      <c r="D397" s="112"/>
      <c r="E397" s="22"/>
      <c r="F397" s="22"/>
      <c r="G397" s="26"/>
      <c r="H397" s="26"/>
      <c r="I397" s="26"/>
      <c r="J397" s="26"/>
      <c r="K397" s="26"/>
      <c r="L397" s="26"/>
      <c r="M397" s="26"/>
      <c r="N397" s="37"/>
      <c r="O397" s="26"/>
      <c r="P397" s="299"/>
      <c r="Q397" s="26"/>
      <c r="R397" s="299"/>
      <c r="S397" s="22"/>
      <c r="T397" s="26"/>
      <c r="U397" s="55"/>
      <c r="V397" s="22"/>
      <c r="W397" s="22"/>
      <c r="X397" s="22"/>
      <c r="Y397" s="22"/>
      <c r="Z397" s="22"/>
      <c r="AA397" s="22"/>
      <c r="AB397" s="22"/>
      <c r="AC397" s="22"/>
      <c r="AD397" s="22"/>
      <c r="AE397" s="22"/>
      <c r="AF397" s="22"/>
      <c r="AG397" s="22"/>
      <c r="AH397" s="22"/>
      <c r="AI397" s="22"/>
      <c r="AJ397" s="22"/>
    </row>
    <row r="398" spans="1:36" ht="14.5">
      <c r="A398" s="29"/>
      <c r="B398" s="55"/>
      <c r="C398" s="29"/>
      <c r="D398" s="112"/>
      <c r="E398" s="22"/>
      <c r="F398" s="22"/>
      <c r="G398" s="26"/>
      <c r="H398" s="26"/>
      <c r="I398" s="26"/>
      <c r="J398" s="26"/>
      <c r="K398" s="26"/>
      <c r="L398" s="26"/>
      <c r="M398" s="26"/>
      <c r="N398" s="37"/>
      <c r="O398" s="26"/>
      <c r="P398" s="299"/>
      <c r="Q398" s="26"/>
      <c r="R398" s="299"/>
      <c r="S398" s="22"/>
      <c r="T398" s="26"/>
      <c r="U398" s="55"/>
      <c r="V398" s="22"/>
      <c r="W398" s="22"/>
      <c r="X398" s="22"/>
      <c r="Y398" s="22"/>
      <c r="Z398" s="22"/>
      <c r="AA398" s="22"/>
      <c r="AB398" s="22"/>
      <c r="AC398" s="22"/>
      <c r="AD398" s="22"/>
      <c r="AE398" s="22"/>
      <c r="AF398" s="22"/>
      <c r="AG398" s="22"/>
      <c r="AH398" s="22"/>
      <c r="AI398" s="22"/>
      <c r="AJ398" s="22"/>
    </row>
    <row r="399" spans="1:36" ht="14.5">
      <c r="A399" s="29"/>
      <c r="B399" s="55"/>
      <c r="C399" s="29"/>
      <c r="D399" s="112"/>
      <c r="E399" s="22"/>
      <c r="F399" s="22"/>
      <c r="G399" s="26"/>
      <c r="H399" s="26"/>
      <c r="I399" s="26"/>
      <c r="J399" s="26"/>
      <c r="K399" s="26"/>
      <c r="L399" s="26"/>
      <c r="M399" s="26"/>
      <c r="N399" s="37"/>
      <c r="O399" s="26"/>
      <c r="P399" s="299"/>
      <c r="Q399" s="26"/>
      <c r="R399" s="299"/>
      <c r="S399" s="22"/>
      <c r="T399" s="26"/>
      <c r="U399" s="55"/>
      <c r="V399" s="22"/>
      <c r="W399" s="22"/>
      <c r="X399" s="22"/>
      <c r="Y399" s="22"/>
      <c r="Z399" s="22"/>
      <c r="AA399" s="22"/>
      <c r="AB399" s="22"/>
      <c r="AC399" s="22"/>
      <c r="AD399" s="22"/>
      <c r="AE399" s="22"/>
      <c r="AF399" s="22"/>
      <c r="AG399" s="22"/>
      <c r="AH399" s="22"/>
      <c r="AI399" s="22"/>
      <c r="AJ399" s="22"/>
    </row>
    <row r="400" spans="1:36" ht="14.5">
      <c r="A400" s="29"/>
      <c r="B400" s="55"/>
      <c r="C400" s="29"/>
      <c r="D400" s="112"/>
      <c r="E400" s="22"/>
      <c r="F400" s="22"/>
      <c r="G400" s="26"/>
      <c r="H400" s="26"/>
      <c r="I400" s="26"/>
      <c r="J400" s="26"/>
      <c r="K400" s="26"/>
      <c r="L400" s="26"/>
      <c r="M400" s="26"/>
      <c r="N400" s="37"/>
      <c r="O400" s="26"/>
      <c r="P400" s="299"/>
      <c r="Q400" s="26"/>
      <c r="R400" s="299"/>
      <c r="S400" s="22"/>
      <c r="T400" s="26"/>
      <c r="U400" s="55"/>
      <c r="V400" s="22"/>
      <c r="W400" s="22"/>
      <c r="X400" s="22"/>
      <c r="Y400" s="22"/>
      <c r="Z400" s="22"/>
      <c r="AA400" s="22"/>
      <c r="AB400" s="22"/>
      <c r="AC400" s="22"/>
      <c r="AD400" s="22"/>
      <c r="AE400" s="22"/>
      <c r="AF400" s="22"/>
      <c r="AG400" s="22"/>
      <c r="AH400" s="22"/>
      <c r="AI400" s="22"/>
      <c r="AJ400" s="22"/>
    </row>
    <row r="401" spans="1:36" ht="14.5">
      <c r="A401" s="29"/>
      <c r="B401" s="55"/>
      <c r="C401" s="29"/>
      <c r="D401" s="112"/>
      <c r="E401" s="22"/>
      <c r="F401" s="22"/>
      <c r="G401" s="26"/>
      <c r="H401" s="26"/>
      <c r="I401" s="26"/>
      <c r="J401" s="26"/>
      <c r="K401" s="26"/>
      <c r="L401" s="26"/>
      <c r="M401" s="26"/>
      <c r="N401" s="37"/>
      <c r="O401" s="26"/>
      <c r="P401" s="299"/>
      <c r="Q401" s="26"/>
      <c r="R401" s="299"/>
      <c r="S401" s="22"/>
      <c r="T401" s="26"/>
      <c r="U401" s="55"/>
      <c r="V401" s="22"/>
      <c r="W401" s="22"/>
      <c r="X401" s="22"/>
      <c r="Y401" s="22"/>
      <c r="Z401" s="22"/>
      <c r="AA401" s="22"/>
      <c r="AB401" s="22"/>
      <c r="AC401" s="22"/>
      <c r="AD401" s="22"/>
      <c r="AE401" s="22"/>
      <c r="AF401" s="22"/>
      <c r="AG401" s="22"/>
      <c r="AH401" s="22"/>
      <c r="AI401" s="22"/>
      <c r="AJ401" s="22"/>
    </row>
    <row r="402" spans="1:36" ht="14.5">
      <c r="A402" s="29"/>
      <c r="B402" s="55"/>
      <c r="C402" s="29"/>
      <c r="D402" s="112"/>
      <c r="E402" s="22"/>
      <c r="F402" s="22"/>
      <c r="G402" s="26"/>
      <c r="H402" s="26"/>
      <c r="I402" s="26"/>
      <c r="J402" s="26"/>
      <c r="K402" s="26"/>
      <c r="L402" s="26"/>
      <c r="M402" s="26"/>
      <c r="N402" s="37"/>
      <c r="O402" s="26"/>
      <c r="P402" s="299"/>
      <c r="Q402" s="26"/>
      <c r="R402" s="299"/>
      <c r="S402" s="22"/>
      <c r="T402" s="26"/>
      <c r="U402" s="55"/>
      <c r="V402" s="22"/>
      <c r="W402" s="22"/>
      <c r="X402" s="22"/>
      <c r="Y402" s="22"/>
      <c r="Z402" s="22"/>
      <c r="AA402" s="22"/>
      <c r="AB402" s="22"/>
      <c r="AC402" s="22"/>
      <c r="AD402" s="22"/>
      <c r="AE402" s="22"/>
      <c r="AF402" s="22"/>
      <c r="AG402" s="22"/>
      <c r="AH402" s="22"/>
      <c r="AI402" s="22"/>
      <c r="AJ402" s="22"/>
    </row>
    <row r="403" spans="1:36" ht="14.5">
      <c r="A403" s="29"/>
      <c r="B403" s="55"/>
      <c r="C403" s="29"/>
      <c r="D403" s="112"/>
      <c r="E403" s="22"/>
      <c r="F403" s="22"/>
      <c r="G403" s="26"/>
      <c r="H403" s="26"/>
      <c r="I403" s="26"/>
      <c r="J403" s="26"/>
      <c r="K403" s="26"/>
      <c r="L403" s="26"/>
      <c r="M403" s="26"/>
      <c r="N403" s="37"/>
      <c r="O403" s="26"/>
      <c r="P403" s="299"/>
      <c r="Q403" s="26"/>
      <c r="R403" s="299"/>
      <c r="S403" s="22"/>
      <c r="T403" s="26"/>
      <c r="U403" s="55"/>
      <c r="V403" s="22"/>
      <c r="W403" s="22"/>
      <c r="X403" s="22"/>
      <c r="Y403" s="22"/>
      <c r="Z403" s="22"/>
      <c r="AA403" s="22"/>
      <c r="AB403" s="22"/>
      <c r="AC403" s="22"/>
      <c r="AD403" s="22"/>
      <c r="AE403" s="22"/>
      <c r="AF403" s="22"/>
      <c r="AG403" s="22"/>
      <c r="AH403" s="22"/>
      <c r="AI403" s="22"/>
      <c r="AJ403" s="22"/>
    </row>
    <row r="404" spans="1:36" ht="14.5">
      <c r="A404" s="29"/>
      <c r="B404" s="55"/>
      <c r="C404" s="29"/>
      <c r="D404" s="112"/>
      <c r="E404" s="22"/>
      <c r="F404" s="22"/>
      <c r="G404" s="26"/>
      <c r="H404" s="26"/>
      <c r="I404" s="26"/>
      <c r="J404" s="26"/>
      <c r="K404" s="26"/>
      <c r="L404" s="26"/>
      <c r="M404" s="26"/>
      <c r="N404" s="37"/>
      <c r="O404" s="26"/>
      <c r="P404" s="299"/>
      <c r="Q404" s="26"/>
      <c r="R404" s="299"/>
      <c r="S404" s="22"/>
      <c r="T404" s="26"/>
      <c r="U404" s="55"/>
      <c r="V404" s="22"/>
      <c r="W404" s="22"/>
      <c r="X404" s="22"/>
      <c r="Y404" s="22"/>
      <c r="Z404" s="22"/>
      <c r="AA404" s="22"/>
      <c r="AB404" s="22"/>
      <c r="AC404" s="22"/>
      <c r="AD404" s="22"/>
      <c r="AE404" s="22"/>
      <c r="AF404" s="22"/>
      <c r="AG404" s="22"/>
      <c r="AH404" s="22"/>
      <c r="AI404" s="22"/>
      <c r="AJ404" s="22"/>
    </row>
    <row r="405" spans="1:36" ht="14.5">
      <c r="A405" s="29"/>
      <c r="B405" s="55"/>
      <c r="C405" s="29"/>
      <c r="D405" s="112"/>
      <c r="E405" s="22"/>
      <c r="F405" s="22"/>
      <c r="G405" s="26"/>
      <c r="H405" s="26"/>
      <c r="I405" s="26"/>
      <c r="J405" s="26"/>
      <c r="K405" s="26"/>
      <c r="L405" s="26"/>
      <c r="M405" s="26"/>
      <c r="N405" s="37"/>
      <c r="O405" s="26"/>
      <c r="P405" s="299"/>
      <c r="Q405" s="26"/>
      <c r="R405" s="299"/>
      <c r="S405" s="22"/>
      <c r="T405" s="26"/>
      <c r="U405" s="55"/>
      <c r="V405" s="22"/>
      <c r="W405" s="22"/>
      <c r="X405" s="22"/>
      <c r="Y405" s="22"/>
      <c r="Z405" s="22"/>
      <c r="AA405" s="22"/>
      <c r="AB405" s="22"/>
      <c r="AC405" s="22"/>
      <c r="AD405" s="22"/>
      <c r="AE405" s="22"/>
      <c r="AF405" s="22"/>
      <c r="AG405" s="22"/>
      <c r="AH405" s="22"/>
      <c r="AI405" s="22"/>
      <c r="AJ405" s="22"/>
    </row>
    <row r="406" spans="1:36" ht="14.5">
      <c r="A406" s="29"/>
      <c r="B406" s="55"/>
      <c r="C406" s="29"/>
      <c r="D406" s="112"/>
      <c r="E406" s="22"/>
      <c r="F406" s="22"/>
      <c r="G406" s="26"/>
      <c r="H406" s="26"/>
      <c r="I406" s="26"/>
      <c r="J406" s="26"/>
      <c r="K406" s="26"/>
      <c r="L406" s="26"/>
      <c r="M406" s="26"/>
      <c r="N406" s="37"/>
      <c r="O406" s="26"/>
      <c r="P406" s="299"/>
      <c r="Q406" s="26"/>
      <c r="R406" s="299"/>
      <c r="S406" s="22"/>
      <c r="T406" s="26"/>
      <c r="U406" s="55"/>
      <c r="V406" s="22"/>
      <c r="W406" s="22"/>
      <c r="X406" s="22"/>
      <c r="Y406" s="22"/>
      <c r="Z406" s="22"/>
      <c r="AA406" s="22"/>
      <c r="AB406" s="22"/>
      <c r="AC406" s="22"/>
      <c r="AD406" s="22"/>
      <c r="AE406" s="22"/>
      <c r="AF406" s="22"/>
      <c r="AG406" s="22"/>
      <c r="AH406" s="22"/>
      <c r="AI406" s="22"/>
      <c r="AJ406" s="22"/>
    </row>
    <row r="407" spans="1:36" ht="14.5">
      <c r="A407" s="29"/>
      <c r="B407" s="55"/>
      <c r="C407" s="29"/>
      <c r="D407" s="112"/>
      <c r="E407" s="22"/>
      <c r="F407" s="22"/>
      <c r="G407" s="26"/>
      <c r="H407" s="26"/>
      <c r="I407" s="26"/>
      <c r="J407" s="26"/>
      <c r="K407" s="26"/>
      <c r="L407" s="26"/>
      <c r="M407" s="26"/>
      <c r="N407" s="37"/>
      <c r="O407" s="26"/>
      <c r="P407" s="299"/>
      <c r="Q407" s="26"/>
      <c r="R407" s="299"/>
      <c r="S407" s="22"/>
      <c r="T407" s="26"/>
      <c r="U407" s="55"/>
      <c r="V407" s="22"/>
      <c r="W407" s="22"/>
      <c r="X407" s="22"/>
      <c r="Y407" s="22"/>
      <c r="Z407" s="22"/>
      <c r="AA407" s="22"/>
      <c r="AB407" s="22"/>
      <c r="AC407" s="22"/>
      <c r="AD407" s="22"/>
      <c r="AE407" s="22"/>
      <c r="AF407" s="22"/>
      <c r="AG407" s="22"/>
      <c r="AH407" s="22"/>
      <c r="AI407" s="22"/>
      <c r="AJ407" s="22"/>
    </row>
    <row r="408" spans="1:36" ht="14.5">
      <c r="A408" s="29"/>
      <c r="B408" s="55"/>
      <c r="C408" s="29"/>
      <c r="D408" s="112"/>
      <c r="E408" s="22"/>
      <c r="F408" s="22"/>
      <c r="G408" s="26"/>
      <c r="H408" s="26"/>
      <c r="I408" s="26"/>
      <c r="J408" s="26"/>
      <c r="K408" s="26"/>
      <c r="L408" s="26"/>
      <c r="M408" s="26"/>
      <c r="N408" s="37"/>
      <c r="O408" s="26"/>
      <c r="P408" s="299"/>
      <c r="Q408" s="26"/>
      <c r="R408" s="299"/>
      <c r="S408" s="22"/>
      <c r="T408" s="26"/>
      <c r="U408" s="55"/>
      <c r="V408" s="22"/>
      <c r="W408" s="22"/>
      <c r="X408" s="22"/>
      <c r="Y408" s="22"/>
      <c r="Z408" s="22"/>
      <c r="AA408" s="22"/>
      <c r="AB408" s="22"/>
      <c r="AC408" s="22"/>
      <c r="AD408" s="22"/>
      <c r="AE408" s="22"/>
      <c r="AF408" s="22"/>
      <c r="AG408" s="22"/>
      <c r="AH408" s="22"/>
      <c r="AI408" s="22"/>
      <c r="AJ408" s="22"/>
    </row>
    <row r="409" spans="1:36" ht="14.5">
      <c r="A409" s="29"/>
      <c r="B409" s="55"/>
      <c r="C409" s="29"/>
      <c r="D409" s="112"/>
      <c r="E409" s="22"/>
      <c r="F409" s="22"/>
      <c r="G409" s="26"/>
      <c r="H409" s="26"/>
      <c r="I409" s="26"/>
      <c r="J409" s="26"/>
      <c r="K409" s="26"/>
      <c r="L409" s="26"/>
      <c r="M409" s="26"/>
      <c r="N409" s="37"/>
      <c r="O409" s="26"/>
      <c r="P409" s="299"/>
      <c r="Q409" s="26"/>
      <c r="R409" s="299"/>
      <c r="S409" s="22"/>
      <c r="T409" s="26"/>
      <c r="U409" s="55"/>
      <c r="V409" s="22"/>
      <c r="W409" s="22"/>
      <c r="X409" s="22"/>
      <c r="Y409" s="22"/>
      <c r="Z409" s="22"/>
      <c r="AA409" s="22"/>
      <c r="AB409" s="22"/>
      <c r="AC409" s="22"/>
      <c r="AD409" s="22"/>
      <c r="AE409" s="22"/>
      <c r="AF409" s="22"/>
      <c r="AG409" s="22"/>
      <c r="AH409" s="22"/>
      <c r="AI409" s="22"/>
      <c r="AJ409" s="22"/>
    </row>
    <row r="410" spans="1:36" ht="14.5">
      <c r="A410" s="29"/>
      <c r="B410" s="55"/>
      <c r="C410" s="29"/>
      <c r="D410" s="112"/>
      <c r="E410" s="22"/>
      <c r="F410" s="22"/>
      <c r="G410" s="26"/>
      <c r="H410" s="26"/>
      <c r="I410" s="26"/>
      <c r="J410" s="26"/>
      <c r="K410" s="26"/>
      <c r="L410" s="26"/>
      <c r="M410" s="26"/>
      <c r="N410" s="37"/>
      <c r="O410" s="26"/>
      <c r="P410" s="299"/>
      <c r="Q410" s="26"/>
      <c r="R410" s="299"/>
      <c r="S410" s="22"/>
      <c r="T410" s="26"/>
      <c r="U410" s="55"/>
      <c r="V410" s="22"/>
      <c r="W410" s="22"/>
      <c r="X410" s="22"/>
      <c r="Y410" s="22"/>
      <c r="Z410" s="22"/>
      <c r="AA410" s="22"/>
      <c r="AB410" s="22"/>
      <c r="AC410" s="22"/>
      <c r="AD410" s="22"/>
      <c r="AE410" s="22"/>
      <c r="AF410" s="22"/>
      <c r="AG410" s="22"/>
      <c r="AH410" s="22"/>
      <c r="AI410" s="22"/>
      <c r="AJ410" s="22"/>
    </row>
    <row r="411" spans="1:36" ht="14.5">
      <c r="A411" s="29"/>
      <c r="B411" s="55"/>
      <c r="C411" s="29"/>
      <c r="D411" s="112"/>
      <c r="E411" s="22"/>
      <c r="F411" s="22"/>
      <c r="G411" s="26"/>
      <c r="H411" s="26"/>
      <c r="I411" s="26"/>
      <c r="J411" s="26"/>
      <c r="K411" s="26"/>
      <c r="L411" s="26"/>
      <c r="M411" s="26"/>
      <c r="N411" s="37"/>
      <c r="O411" s="26"/>
      <c r="P411" s="299"/>
      <c r="Q411" s="26"/>
      <c r="R411" s="299"/>
      <c r="S411" s="22"/>
      <c r="T411" s="26"/>
      <c r="U411" s="55"/>
      <c r="V411" s="22"/>
      <c r="W411" s="22"/>
      <c r="X411" s="22"/>
      <c r="Y411" s="22"/>
      <c r="Z411" s="22"/>
      <c r="AA411" s="22"/>
      <c r="AB411" s="22"/>
      <c r="AC411" s="22"/>
      <c r="AD411" s="22"/>
      <c r="AE411" s="22"/>
      <c r="AF411" s="22"/>
      <c r="AG411" s="22"/>
      <c r="AH411" s="22"/>
      <c r="AI411" s="22"/>
      <c r="AJ411" s="22"/>
    </row>
    <row r="412" spans="1:36" ht="14.5">
      <c r="A412" s="29"/>
      <c r="B412" s="55"/>
      <c r="C412" s="29"/>
      <c r="D412" s="112"/>
      <c r="E412" s="22"/>
      <c r="F412" s="22"/>
      <c r="G412" s="26"/>
      <c r="H412" s="26"/>
      <c r="I412" s="26"/>
      <c r="J412" s="26"/>
      <c r="K412" s="26"/>
      <c r="L412" s="26"/>
      <c r="M412" s="26"/>
      <c r="N412" s="37"/>
      <c r="O412" s="26"/>
      <c r="P412" s="299"/>
      <c r="Q412" s="26"/>
      <c r="R412" s="299"/>
      <c r="S412" s="22"/>
      <c r="T412" s="26"/>
      <c r="U412" s="55"/>
      <c r="V412" s="22"/>
      <c r="W412" s="22"/>
      <c r="X412" s="22"/>
      <c r="Y412" s="22"/>
      <c r="Z412" s="22"/>
      <c r="AA412" s="22"/>
      <c r="AB412" s="22"/>
      <c r="AC412" s="22"/>
      <c r="AD412" s="22"/>
      <c r="AE412" s="22"/>
      <c r="AF412" s="22"/>
      <c r="AG412" s="22"/>
      <c r="AH412" s="22"/>
      <c r="AI412" s="22"/>
      <c r="AJ412" s="22"/>
    </row>
    <row r="413" spans="1:36" ht="14.5">
      <c r="A413" s="29"/>
      <c r="B413" s="55"/>
      <c r="C413" s="29"/>
      <c r="D413" s="112"/>
      <c r="E413" s="22"/>
      <c r="F413" s="22"/>
      <c r="G413" s="26"/>
      <c r="H413" s="26"/>
      <c r="I413" s="26"/>
      <c r="J413" s="26"/>
      <c r="K413" s="26"/>
      <c r="L413" s="26"/>
      <c r="M413" s="26"/>
      <c r="N413" s="37"/>
      <c r="O413" s="26"/>
      <c r="P413" s="299"/>
      <c r="Q413" s="26"/>
      <c r="R413" s="299"/>
      <c r="S413" s="22"/>
      <c r="T413" s="26"/>
      <c r="U413" s="55"/>
      <c r="V413" s="22"/>
      <c r="W413" s="22"/>
      <c r="X413" s="22"/>
      <c r="Y413" s="22"/>
      <c r="Z413" s="22"/>
      <c r="AA413" s="22"/>
      <c r="AB413" s="22"/>
      <c r="AC413" s="22"/>
      <c r="AD413" s="22"/>
      <c r="AE413" s="22"/>
      <c r="AF413" s="22"/>
      <c r="AG413" s="22"/>
      <c r="AH413" s="22"/>
      <c r="AI413" s="22"/>
      <c r="AJ413" s="22"/>
    </row>
    <row r="414" spans="1:36" ht="14.5">
      <c r="A414" s="29"/>
      <c r="B414" s="55"/>
      <c r="C414" s="29"/>
      <c r="D414" s="112"/>
      <c r="E414" s="22"/>
      <c r="F414" s="22"/>
      <c r="G414" s="26"/>
      <c r="H414" s="26"/>
      <c r="I414" s="26"/>
      <c r="J414" s="26"/>
      <c r="K414" s="26"/>
      <c r="L414" s="26"/>
      <c r="M414" s="26"/>
      <c r="N414" s="37"/>
      <c r="O414" s="26"/>
      <c r="P414" s="299"/>
      <c r="Q414" s="26"/>
      <c r="R414" s="299"/>
      <c r="S414" s="22"/>
      <c r="T414" s="26"/>
      <c r="U414" s="55"/>
      <c r="V414" s="22"/>
      <c r="W414" s="22"/>
      <c r="X414" s="22"/>
      <c r="Y414" s="22"/>
      <c r="Z414" s="22"/>
      <c r="AA414" s="22"/>
      <c r="AB414" s="22"/>
      <c r="AC414" s="22"/>
      <c r="AD414" s="22"/>
      <c r="AE414" s="22"/>
      <c r="AF414" s="22"/>
      <c r="AG414" s="22"/>
      <c r="AH414" s="22"/>
      <c r="AI414" s="22"/>
      <c r="AJ414" s="22"/>
    </row>
    <row r="415" spans="1:36" ht="14.5">
      <c r="A415" s="29"/>
      <c r="B415" s="55"/>
      <c r="C415" s="29"/>
      <c r="D415" s="112"/>
      <c r="E415" s="22"/>
      <c r="F415" s="22"/>
      <c r="G415" s="26"/>
      <c r="H415" s="26"/>
      <c r="I415" s="26"/>
      <c r="J415" s="26"/>
      <c r="K415" s="26"/>
      <c r="L415" s="26"/>
      <c r="M415" s="26"/>
      <c r="N415" s="37"/>
      <c r="O415" s="26"/>
      <c r="P415" s="299"/>
      <c r="Q415" s="26"/>
      <c r="R415" s="299"/>
      <c r="S415" s="22"/>
      <c r="T415" s="26"/>
      <c r="U415" s="55"/>
      <c r="V415" s="22"/>
      <c r="W415" s="22"/>
      <c r="X415" s="22"/>
      <c r="Y415" s="22"/>
      <c r="Z415" s="22"/>
      <c r="AA415" s="22"/>
      <c r="AB415" s="22"/>
      <c r="AC415" s="22"/>
      <c r="AD415" s="22"/>
      <c r="AE415" s="22"/>
      <c r="AF415" s="22"/>
      <c r="AG415" s="22"/>
      <c r="AH415" s="22"/>
      <c r="AI415" s="22"/>
      <c r="AJ415" s="22"/>
    </row>
    <row r="416" spans="1:36" ht="14.5">
      <c r="A416" s="29"/>
      <c r="B416" s="55"/>
      <c r="C416" s="29"/>
      <c r="D416" s="112"/>
      <c r="E416" s="22"/>
      <c r="F416" s="22"/>
      <c r="G416" s="26"/>
      <c r="H416" s="26"/>
      <c r="I416" s="26"/>
      <c r="J416" s="26"/>
      <c r="K416" s="26"/>
      <c r="L416" s="26"/>
      <c r="M416" s="26"/>
      <c r="N416" s="37"/>
      <c r="O416" s="26"/>
      <c r="P416" s="299"/>
      <c r="Q416" s="26"/>
      <c r="R416" s="299"/>
      <c r="S416" s="22"/>
      <c r="T416" s="26"/>
      <c r="U416" s="55"/>
      <c r="V416" s="22"/>
      <c r="W416" s="22"/>
      <c r="X416" s="22"/>
      <c r="Y416" s="22"/>
      <c r="Z416" s="22"/>
      <c r="AA416" s="22"/>
      <c r="AB416" s="22"/>
      <c r="AC416" s="22"/>
      <c r="AD416" s="22"/>
      <c r="AE416" s="22"/>
      <c r="AF416" s="22"/>
      <c r="AG416" s="22"/>
      <c r="AH416" s="22"/>
      <c r="AI416" s="22"/>
      <c r="AJ416" s="22"/>
    </row>
    <row r="417" spans="1:36" ht="14.5">
      <c r="A417" s="29"/>
      <c r="B417" s="55"/>
      <c r="C417" s="29"/>
      <c r="D417" s="112"/>
      <c r="E417" s="22"/>
      <c r="F417" s="22"/>
      <c r="G417" s="26"/>
      <c r="H417" s="26"/>
      <c r="I417" s="26"/>
      <c r="J417" s="26"/>
      <c r="K417" s="26"/>
      <c r="L417" s="26"/>
      <c r="M417" s="26"/>
      <c r="N417" s="37"/>
      <c r="O417" s="26"/>
      <c r="P417" s="299"/>
      <c r="Q417" s="26"/>
      <c r="R417" s="299"/>
      <c r="S417" s="22"/>
      <c r="T417" s="26"/>
      <c r="U417" s="55"/>
      <c r="V417" s="22"/>
      <c r="W417" s="22"/>
      <c r="X417" s="22"/>
      <c r="Y417" s="22"/>
      <c r="Z417" s="22"/>
      <c r="AA417" s="22"/>
      <c r="AB417" s="22"/>
      <c r="AC417" s="22"/>
      <c r="AD417" s="22"/>
      <c r="AE417" s="22"/>
      <c r="AF417" s="22"/>
      <c r="AG417" s="22"/>
      <c r="AH417" s="22"/>
      <c r="AI417" s="22"/>
      <c r="AJ417" s="22"/>
    </row>
    <row r="418" spans="1:36" ht="14.5">
      <c r="A418" s="29"/>
      <c r="B418" s="55"/>
      <c r="C418" s="29"/>
      <c r="D418" s="112"/>
      <c r="E418" s="22"/>
      <c r="F418" s="22"/>
      <c r="G418" s="26"/>
      <c r="H418" s="26"/>
      <c r="I418" s="26"/>
      <c r="J418" s="26"/>
      <c r="K418" s="26"/>
      <c r="L418" s="26"/>
      <c r="M418" s="26"/>
      <c r="N418" s="37"/>
      <c r="O418" s="26"/>
      <c r="P418" s="299"/>
      <c r="Q418" s="26"/>
      <c r="R418" s="299"/>
      <c r="S418" s="22"/>
      <c r="T418" s="26"/>
      <c r="U418" s="55"/>
      <c r="V418" s="22"/>
      <c r="W418" s="22"/>
      <c r="X418" s="22"/>
      <c r="Y418" s="22"/>
      <c r="Z418" s="22"/>
      <c r="AA418" s="22"/>
      <c r="AB418" s="22"/>
      <c r="AC418" s="22"/>
      <c r="AD418" s="22"/>
      <c r="AE418" s="22"/>
      <c r="AF418" s="22"/>
      <c r="AG418" s="22"/>
      <c r="AH418" s="22"/>
      <c r="AI418" s="22"/>
      <c r="AJ418" s="22"/>
    </row>
    <row r="419" spans="1:36" ht="14.5">
      <c r="A419" s="29"/>
      <c r="B419" s="55"/>
      <c r="C419" s="29"/>
      <c r="D419" s="112"/>
      <c r="E419" s="22"/>
      <c r="F419" s="22"/>
      <c r="G419" s="26"/>
      <c r="H419" s="26"/>
      <c r="I419" s="26"/>
      <c r="J419" s="26"/>
      <c r="K419" s="26"/>
      <c r="L419" s="26"/>
      <c r="M419" s="26"/>
      <c r="N419" s="37"/>
      <c r="O419" s="26"/>
      <c r="P419" s="299"/>
      <c r="Q419" s="26"/>
      <c r="R419" s="299"/>
      <c r="S419" s="22"/>
      <c r="T419" s="26"/>
      <c r="U419" s="55"/>
      <c r="V419" s="22"/>
      <c r="W419" s="22"/>
      <c r="X419" s="22"/>
      <c r="Y419" s="22"/>
      <c r="Z419" s="22"/>
      <c r="AA419" s="22"/>
      <c r="AB419" s="22"/>
      <c r="AC419" s="22"/>
      <c r="AD419" s="22"/>
      <c r="AE419" s="22"/>
      <c r="AF419" s="22"/>
      <c r="AG419" s="22"/>
      <c r="AH419" s="22"/>
      <c r="AI419" s="22"/>
      <c r="AJ419" s="22"/>
    </row>
    <row r="420" spans="1:36" ht="14.5">
      <c r="A420" s="29"/>
      <c r="B420" s="55"/>
      <c r="C420" s="29"/>
      <c r="D420" s="112"/>
      <c r="E420" s="22"/>
      <c r="F420" s="22"/>
      <c r="G420" s="26"/>
      <c r="H420" s="26"/>
      <c r="I420" s="26"/>
      <c r="J420" s="26"/>
      <c r="K420" s="26"/>
      <c r="L420" s="26"/>
      <c r="M420" s="26"/>
      <c r="N420" s="37"/>
      <c r="O420" s="26"/>
      <c r="P420" s="299"/>
      <c r="Q420" s="26"/>
      <c r="R420" s="299"/>
      <c r="S420" s="22"/>
      <c r="T420" s="26"/>
      <c r="U420" s="55"/>
      <c r="V420" s="22"/>
      <c r="W420" s="22"/>
      <c r="X420" s="22"/>
      <c r="Y420" s="22"/>
      <c r="Z420" s="22"/>
      <c r="AA420" s="22"/>
      <c r="AB420" s="22"/>
      <c r="AC420" s="22"/>
      <c r="AD420" s="22"/>
      <c r="AE420" s="22"/>
      <c r="AF420" s="22"/>
      <c r="AG420" s="22"/>
      <c r="AH420" s="22"/>
      <c r="AI420" s="22"/>
      <c r="AJ420" s="22"/>
    </row>
    <row r="421" spans="1:36" ht="14.5">
      <c r="A421" s="29"/>
      <c r="B421" s="55"/>
      <c r="C421" s="29"/>
      <c r="D421" s="112"/>
      <c r="E421" s="22"/>
      <c r="F421" s="22"/>
      <c r="G421" s="26"/>
      <c r="H421" s="26"/>
      <c r="I421" s="26"/>
      <c r="J421" s="26"/>
      <c r="K421" s="26"/>
      <c r="L421" s="26"/>
      <c r="M421" s="26"/>
      <c r="N421" s="37"/>
      <c r="O421" s="26"/>
      <c r="P421" s="299"/>
      <c r="Q421" s="26"/>
      <c r="R421" s="299"/>
      <c r="S421" s="22"/>
      <c r="T421" s="26"/>
      <c r="U421" s="55"/>
      <c r="V421" s="22"/>
      <c r="W421" s="22"/>
      <c r="X421" s="22"/>
      <c r="Y421" s="22"/>
      <c r="Z421" s="22"/>
      <c r="AA421" s="22"/>
      <c r="AB421" s="22"/>
      <c r="AC421" s="22"/>
      <c r="AD421" s="22"/>
      <c r="AE421" s="22"/>
      <c r="AF421" s="22"/>
      <c r="AG421" s="22"/>
      <c r="AH421" s="22"/>
      <c r="AI421" s="22"/>
      <c r="AJ421" s="22"/>
    </row>
    <row r="422" spans="1:36" ht="14.5">
      <c r="A422" s="29"/>
      <c r="B422" s="55"/>
      <c r="C422" s="29"/>
      <c r="D422" s="112"/>
      <c r="E422" s="22"/>
      <c r="F422" s="22"/>
      <c r="G422" s="26"/>
      <c r="H422" s="26"/>
      <c r="I422" s="26"/>
      <c r="J422" s="26"/>
      <c r="K422" s="26"/>
      <c r="L422" s="26"/>
      <c r="M422" s="26"/>
      <c r="N422" s="37"/>
      <c r="O422" s="26"/>
      <c r="P422" s="299"/>
      <c r="Q422" s="26"/>
      <c r="R422" s="299"/>
      <c r="S422" s="22"/>
      <c r="T422" s="26"/>
      <c r="U422" s="55"/>
      <c r="V422" s="22"/>
      <c r="W422" s="22"/>
      <c r="X422" s="22"/>
      <c r="Y422" s="22"/>
      <c r="Z422" s="22"/>
      <c r="AA422" s="22"/>
      <c r="AB422" s="22"/>
      <c r="AC422" s="22"/>
      <c r="AD422" s="22"/>
      <c r="AE422" s="22"/>
      <c r="AF422" s="22"/>
      <c r="AG422" s="22"/>
      <c r="AH422" s="22"/>
      <c r="AI422" s="22"/>
      <c r="AJ422" s="22"/>
    </row>
    <row r="423" spans="1:36" ht="14.5">
      <c r="A423" s="29"/>
      <c r="B423" s="55"/>
      <c r="C423" s="29"/>
      <c r="D423" s="112"/>
      <c r="E423" s="22"/>
      <c r="F423" s="22"/>
      <c r="G423" s="26"/>
      <c r="H423" s="26"/>
      <c r="I423" s="26"/>
      <c r="J423" s="26"/>
      <c r="K423" s="26"/>
      <c r="L423" s="26"/>
      <c r="M423" s="26"/>
      <c r="N423" s="37"/>
      <c r="O423" s="26"/>
      <c r="P423" s="299"/>
      <c r="Q423" s="26"/>
      <c r="R423" s="299"/>
      <c r="S423" s="22"/>
      <c r="T423" s="26"/>
      <c r="U423" s="55"/>
      <c r="V423" s="22"/>
      <c r="W423" s="22"/>
      <c r="X423" s="22"/>
      <c r="Y423" s="22"/>
      <c r="Z423" s="22"/>
      <c r="AA423" s="22"/>
      <c r="AB423" s="22"/>
      <c r="AC423" s="22"/>
      <c r="AD423" s="22"/>
      <c r="AE423" s="22"/>
      <c r="AF423" s="22"/>
      <c r="AG423" s="22"/>
      <c r="AH423" s="22"/>
      <c r="AI423" s="22"/>
      <c r="AJ423" s="22"/>
    </row>
    <row r="424" spans="1:36" ht="14.5">
      <c r="A424" s="29"/>
      <c r="B424" s="55"/>
      <c r="C424" s="29"/>
      <c r="D424" s="112"/>
      <c r="E424" s="22"/>
      <c r="F424" s="22"/>
      <c r="G424" s="26"/>
      <c r="H424" s="26"/>
      <c r="I424" s="26"/>
      <c r="J424" s="26"/>
      <c r="K424" s="26"/>
      <c r="L424" s="26"/>
      <c r="M424" s="26"/>
      <c r="N424" s="37"/>
      <c r="O424" s="26"/>
      <c r="P424" s="299"/>
      <c r="Q424" s="26"/>
      <c r="R424" s="299"/>
      <c r="S424" s="22"/>
      <c r="T424" s="26"/>
      <c r="U424" s="55"/>
      <c r="V424" s="22"/>
      <c r="W424" s="22"/>
      <c r="X424" s="22"/>
      <c r="Y424" s="22"/>
      <c r="Z424" s="22"/>
      <c r="AA424" s="22"/>
      <c r="AB424" s="22"/>
      <c r="AC424" s="22"/>
      <c r="AD424" s="22"/>
      <c r="AE424" s="22"/>
      <c r="AF424" s="22"/>
      <c r="AG424" s="22"/>
      <c r="AH424" s="22"/>
      <c r="AI424" s="22"/>
      <c r="AJ424" s="22"/>
    </row>
    <row r="425" spans="1:36" ht="14.5">
      <c r="A425" s="29"/>
      <c r="B425" s="55"/>
      <c r="C425" s="29"/>
      <c r="D425" s="112"/>
      <c r="E425" s="22"/>
      <c r="F425" s="22"/>
      <c r="G425" s="26"/>
      <c r="H425" s="26"/>
      <c r="I425" s="26"/>
      <c r="J425" s="26"/>
      <c r="K425" s="26"/>
      <c r="L425" s="26"/>
      <c r="M425" s="26"/>
      <c r="N425" s="37"/>
      <c r="O425" s="26"/>
      <c r="P425" s="299"/>
      <c r="Q425" s="26"/>
      <c r="R425" s="299"/>
      <c r="S425" s="22"/>
      <c r="T425" s="26"/>
      <c r="U425" s="55"/>
      <c r="V425" s="22"/>
      <c r="W425" s="22"/>
      <c r="X425" s="22"/>
      <c r="Y425" s="22"/>
      <c r="Z425" s="22"/>
      <c r="AA425" s="22"/>
      <c r="AB425" s="22"/>
      <c r="AC425" s="22"/>
      <c r="AD425" s="22"/>
      <c r="AE425" s="22"/>
      <c r="AF425" s="22"/>
      <c r="AG425" s="22"/>
      <c r="AH425" s="22"/>
      <c r="AI425" s="22"/>
      <c r="AJ425" s="22"/>
    </row>
    <row r="426" spans="1:36" ht="14.5">
      <c r="A426" s="29"/>
      <c r="B426" s="55"/>
      <c r="C426" s="29"/>
      <c r="D426" s="112"/>
      <c r="E426" s="22"/>
      <c r="F426" s="22"/>
      <c r="G426" s="26"/>
      <c r="H426" s="26"/>
      <c r="I426" s="26"/>
      <c r="J426" s="26"/>
      <c r="K426" s="26"/>
      <c r="L426" s="26"/>
      <c r="M426" s="26"/>
      <c r="N426" s="37"/>
      <c r="O426" s="26"/>
      <c r="P426" s="299"/>
      <c r="Q426" s="26"/>
      <c r="R426" s="299"/>
      <c r="S426" s="22"/>
      <c r="T426" s="26"/>
      <c r="U426" s="55"/>
      <c r="V426" s="22"/>
      <c r="W426" s="22"/>
      <c r="X426" s="22"/>
      <c r="Y426" s="22"/>
      <c r="Z426" s="22"/>
      <c r="AA426" s="22"/>
      <c r="AB426" s="22"/>
      <c r="AC426" s="22"/>
      <c r="AD426" s="22"/>
      <c r="AE426" s="22"/>
      <c r="AF426" s="22"/>
      <c r="AG426" s="22"/>
      <c r="AH426" s="22"/>
      <c r="AI426" s="22"/>
      <c r="AJ426" s="22"/>
    </row>
    <row r="427" spans="1:36" ht="14.5">
      <c r="A427" s="29"/>
      <c r="B427" s="55"/>
      <c r="C427" s="29"/>
      <c r="D427" s="112"/>
      <c r="E427" s="22"/>
      <c r="F427" s="22"/>
      <c r="G427" s="26"/>
      <c r="H427" s="26"/>
      <c r="I427" s="26"/>
      <c r="J427" s="26"/>
      <c r="K427" s="26"/>
      <c r="L427" s="26"/>
      <c r="M427" s="26"/>
      <c r="N427" s="37"/>
      <c r="O427" s="26"/>
      <c r="P427" s="299"/>
      <c r="Q427" s="26"/>
      <c r="R427" s="299"/>
      <c r="S427" s="22"/>
      <c r="T427" s="26"/>
      <c r="U427" s="55"/>
      <c r="V427" s="22"/>
      <c r="W427" s="22"/>
      <c r="X427" s="22"/>
      <c r="Y427" s="22"/>
      <c r="Z427" s="22"/>
      <c r="AA427" s="22"/>
      <c r="AB427" s="22"/>
      <c r="AC427" s="22"/>
      <c r="AD427" s="22"/>
      <c r="AE427" s="22"/>
      <c r="AF427" s="22"/>
      <c r="AG427" s="22"/>
      <c r="AH427" s="22"/>
      <c r="AI427" s="22"/>
      <c r="AJ427" s="22"/>
    </row>
    <row r="428" spans="1:36" ht="14.5">
      <c r="A428" s="29"/>
      <c r="B428" s="55"/>
      <c r="C428" s="29"/>
      <c r="D428" s="112"/>
      <c r="E428" s="22"/>
      <c r="F428" s="22"/>
      <c r="G428" s="26"/>
      <c r="H428" s="26"/>
      <c r="I428" s="26"/>
      <c r="J428" s="26"/>
      <c r="K428" s="26"/>
      <c r="L428" s="26"/>
      <c r="M428" s="26"/>
      <c r="N428" s="37"/>
      <c r="O428" s="26"/>
      <c r="P428" s="299"/>
      <c r="Q428" s="26"/>
      <c r="R428" s="299"/>
      <c r="S428" s="22"/>
      <c r="T428" s="26"/>
      <c r="U428" s="55"/>
      <c r="V428" s="22"/>
      <c r="W428" s="22"/>
      <c r="X428" s="22"/>
      <c r="Y428" s="22"/>
      <c r="Z428" s="22"/>
      <c r="AA428" s="22"/>
      <c r="AB428" s="22"/>
      <c r="AC428" s="22"/>
      <c r="AD428" s="22"/>
      <c r="AE428" s="22"/>
      <c r="AF428" s="22"/>
      <c r="AG428" s="22"/>
      <c r="AH428" s="22"/>
      <c r="AI428" s="22"/>
      <c r="AJ428" s="22"/>
    </row>
    <row r="429" spans="1:36" ht="14.5">
      <c r="A429" s="29"/>
      <c r="B429" s="55"/>
      <c r="C429" s="29"/>
      <c r="D429" s="112"/>
      <c r="E429" s="22"/>
      <c r="F429" s="22"/>
      <c r="G429" s="26"/>
      <c r="H429" s="26"/>
      <c r="I429" s="26"/>
      <c r="J429" s="26"/>
      <c r="K429" s="26"/>
      <c r="L429" s="26"/>
      <c r="M429" s="26"/>
      <c r="N429" s="37"/>
      <c r="O429" s="26"/>
      <c r="P429" s="299"/>
      <c r="Q429" s="26"/>
      <c r="R429" s="299"/>
      <c r="S429" s="22"/>
      <c r="T429" s="26"/>
      <c r="U429" s="55"/>
      <c r="V429" s="22"/>
      <c r="W429" s="22"/>
      <c r="X429" s="22"/>
      <c r="Y429" s="22"/>
      <c r="Z429" s="22"/>
      <c r="AA429" s="22"/>
      <c r="AB429" s="22"/>
      <c r="AC429" s="22"/>
      <c r="AD429" s="22"/>
      <c r="AE429" s="22"/>
      <c r="AF429" s="22"/>
      <c r="AG429" s="22"/>
      <c r="AH429" s="22"/>
      <c r="AI429" s="22"/>
      <c r="AJ429" s="22"/>
    </row>
    <row r="430" spans="1:36" ht="14.5">
      <c r="A430" s="29"/>
      <c r="B430" s="55"/>
      <c r="C430" s="29"/>
      <c r="D430" s="112"/>
      <c r="E430" s="22"/>
      <c r="F430" s="22"/>
      <c r="G430" s="26"/>
      <c r="H430" s="26"/>
      <c r="I430" s="26"/>
      <c r="J430" s="26"/>
      <c r="K430" s="26"/>
      <c r="L430" s="26"/>
      <c r="M430" s="26"/>
      <c r="N430" s="37"/>
      <c r="O430" s="26"/>
      <c r="P430" s="299"/>
      <c r="Q430" s="26"/>
      <c r="R430" s="299"/>
      <c r="S430" s="22"/>
      <c r="T430" s="26"/>
      <c r="U430" s="55"/>
      <c r="V430" s="22"/>
      <c r="W430" s="22"/>
      <c r="X430" s="22"/>
      <c r="Y430" s="22"/>
      <c r="Z430" s="22"/>
      <c r="AA430" s="22"/>
      <c r="AB430" s="22"/>
      <c r="AC430" s="22"/>
      <c r="AD430" s="22"/>
      <c r="AE430" s="22"/>
      <c r="AF430" s="22"/>
      <c r="AG430" s="22"/>
      <c r="AH430" s="22"/>
      <c r="AI430" s="22"/>
      <c r="AJ430" s="22"/>
    </row>
    <row r="431" spans="1:36" ht="14.5">
      <c r="A431" s="29"/>
      <c r="B431" s="55"/>
      <c r="C431" s="29"/>
      <c r="D431" s="112"/>
      <c r="E431" s="22"/>
      <c r="F431" s="22"/>
      <c r="G431" s="26"/>
      <c r="H431" s="26"/>
      <c r="I431" s="26"/>
      <c r="J431" s="26"/>
      <c r="K431" s="26"/>
      <c r="L431" s="26"/>
      <c r="M431" s="26"/>
      <c r="N431" s="37"/>
      <c r="O431" s="26"/>
      <c r="P431" s="299"/>
      <c r="Q431" s="26"/>
      <c r="R431" s="299"/>
      <c r="S431" s="22"/>
      <c r="T431" s="26"/>
      <c r="U431" s="55"/>
      <c r="V431" s="22"/>
      <c r="W431" s="22"/>
      <c r="X431" s="22"/>
      <c r="Y431" s="22"/>
      <c r="Z431" s="22"/>
      <c r="AA431" s="22"/>
      <c r="AB431" s="22"/>
      <c r="AC431" s="22"/>
      <c r="AD431" s="22"/>
      <c r="AE431" s="22"/>
      <c r="AF431" s="22"/>
      <c r="AG431" s="22"/>
      <c r="AH431" s="22"/>
      <c r="AI431" s="22"/>
      <c r="AJ431" s="22"/>
    </row>
    <row r="432" spans="1:36" ht="14.5">
      <c r="A432" s="29"/>
      <c r="B432" s="55"/>
      <c r="C432" s="29"/>
      <c r="D432" s="112"/>
      <c r="E432" s="22"/>
      <c r="F432" s="22"/>
      <c r="G432" s="26"/>
      <c r="H432" s="26"/>
      <c r="I432" s="26"/>
      <c r="J432" s="26"/>
      <c r="K432" s="26"/>
      <c r="L432" s="26"/>
      <c r="M432" s="26"/>
      <c r="N432" s="37"/>
      <c r="O432" s="26"/>
      <c r="P432" s="299"/>
      <c r="Q432" s="26"/>
      <c r="R432" s="299"/>
      <c r="S432" s="22"/>
      <c r="T432" s="26"/>
      <c r="U432" s="55"/>
      <c r="V432" s="22"/>
      <c r="W432" s="22"/>
      <c r="X432" s="22"/>
      <c r="Y432" s="22"/>
      <c r="Z432" s="22"/>
      <c r="AA432" s="22"/>
      <c r="AB432" s="22"/>
      <c r="AC432" s="22"/>
      <c r="AD432" s="22"/>
      <c r="AE432" s="22"/>
      <c r="AF432" s="22"/>
      <c r="AG432" s="22"/>
      <c r="AH432" s="22"/>
      <c r="AI432" s="22"/>
      <c r="AJ432" s="22"/>
    </row>
    <row r="433" spans="1:36" ht="14.5">
      <c r="A433" s="29"/>
      <c r="B433" s="55"/>
      <c r="C433" s="29"/>
      <c r="D433" s="112"/>
      <c r="E433" s="22"/>
      <c r="F433" s="22"/>
      <c r="G433" s="26"/>
      <c r="H433" s="26"/>
      <c r="I433" s="26"/>
      <c r="J433" s="26"/>
      <c r="K433" s="26"/>
      <c r="L433" s="26"/>
      <c r="M433" s="26"/>
      <c r="N433" s="37"/>
      <c r="O433" s="26"/>
      <c r="P433" s="299"/>
      <c r="Q433" s="26"/>
      <c r="R433" s="299"/>
      <c r="S433" s="22"/>
      <c r="T433" s="26"/>
      <c r="U433" s="55"/>
      <c r="V433" s="22"/>
      <c r="W433" s="22"/>
      <c r="X433" s="22"/>
      <c r="Y433" s="22"/>
      <c r="Z433" s="22"/>
      <c r="AA433" s="22"/>
      <c r="AB433" s="22"/>
      <c r="AC433" s="22"/>
      <c r="AD433" s="22"/>
      <c r="AE433" s="22"/>
      <c r="AF433" s="22"/>
      <c r="AG433" s="22"/>
      <c r="AH433" s="22"/>
      <c r="AI433" s="22"/>
      <c r="AJ433" s="22"/>
    </row>
    <row r="434" spans="1:36" ht="14.5">
      <c r="A434" s="29"/>
      <c r="B434" s="55"/>
      <c r="C434" s="29"/>
      <c r="D434" s="112"/>
      <c r="E434" s="22"/>
      <c r="F434" s="22"/>
      <c r="G434" s="26"/>
      <c r="H434" s="26"/>
      <c r="I434" s="26"/>
      <c r="J434" s="26"/>
      <c r="K434" s="26"/>
      <c r="L434" s="26"/>
      <c r="M434" s="26"/>
      <c r="N434" s="37"/>
      <c r="O434" s="26"/>
      <c r="P434" s="299"/>
      <c r="Q434" s="26"/>
      <c r="R434" s="299"/>
      <c r="S434" s="22"/>
      <c r="T434" s="26"/>
      <c r="U434" s="55"/>
      <c r="V434" s="22"/>
      <c r="W434" s="22"/>
      <c r="X434" s="22"/>
      <c r="Y434" s="22"/>
      <c r="Z434" s="22"/>
      <c r="AA434" s="22"/>
      <c r="AB434" s="22"/>
      <c r="AC434" s="22"/>
      <c r="AD434" s="22"/>
      <c r="AE434" s="22"/>
      <c r="AF434" s="22"/>
      <c r="AG434" s="22"/>
      <c r="AH434" s="22"/>
      <c r="AI434" s="22"/>
      <c r="AJ434" s="22"/>
    </row>
    <row r="435" spans="1:36" ht="14.5">
      <c r="A435" s="29"/>
      <c r="B435" s="55"/>
      <c r="C435" s="29"/>
      <c r="D435" s="112"/>
      <c r="E435" s="22"/>
      <c r="F435" s="22"/>
      <c r="G435" s="26"/>
      <c r="H435" s="26"/>
      <c r="I435" s="26"/>
      <c r="J435" s="26"/>
      <c r="K435" s="26"/>
      <c r="L435" s="26"/>
      <c r="M435" s="26"/>
      <c r="N435" s="37"/>
      <c r="O435" s="26"/>
      <c r="P435" s="299"/>
      <c r="Q435" s="26"/>
      <c r="R435" s="299"/>
      <c r="S435" s="22"/>
      <c r="T435" s="26"/>
      <c r="U435" s="55"/>
      <c r="V435" s="22"/>
      <c r="W435" s="22"/>
      <c r="X435" s="22"/>
      <c r="Y435" s="22"/>
      <c r="Z435" s="22"/>
      <c r="AA435" s="22"/>
      <c r="AB435" s="22"/>
      <c r="AC435" s="22"/>
      <c r="AD435" s="22"/>
      <c r="AE435" s="22"/>
      <c r="AF435" s="22"/>
      <c r="AG435" s="22"/>
      <c r="AH435" s="22"/>
      <c r="AI435" s="22"/>
      <c r="AJ435" s="22"/>
    </row>
    <row r="436" spans="1:36" ht="14.5">
      <c r="A436" s="29"/>
      <c r="B436" s="55"/>
      <c r="C436" s="29"/>
      <c r="D436" s="112"/>
      <c r="E436" s="22"/>
      <c r="F436" s="22"/>
      <c r="G436" s="26"/>
      <c r="H436" s="26"/>
      <c r="I436" s="26"/>
      <c r="J436" s="26"/>
      <c r="K436" s="26"/>
      <c r="L436" s="26"/>
      <c r="M436" s="26"/>
      <c r="N436" s="37"/>
      <c r="O436" s="26"/>
      <c r="P436" s="299"/>
      <c r="Q436" s="26"/>
      <c r="R436" s="299"/>
      <c r="S436" s="22"/>
      <c r="T436" s="26"/>
      <c r="U436" s="55"/>
      <c r="V436" s="22"/>
      <c r="W436" s="22"/>
      <c r="X436" s="22"/>
      <c r="Y436" s="22"/>
      <c r="Z436" s="22"/>
      <c r="AA436" s="22"/>
      <c r="AB436" s="22"/>
      <c r="AC436" s="22"/>
      <c r="AD436" s="22"/>
      <c r="AE436" s="22"/>
      <c r="AF436" s="22"/>
      <c r="AG436" s="22"/>
      <c r="AH436" s="22"/>
      <c r="AI436" s="22"/>
      <c r="AJ436" s="22"/>
    </row>
    <row r="437" spans="1:36" ht="14.5">
      <c r="A437" s="29"/>
      <c r="B437" s="55"/>
      <c r="C437" s="29"/>
      <c r="D437" s="112"/>
      <c r="E437" s="22"/>
      <c r="F437" s="22"/>
      <c r="G437" s="26"/>
      <c r="H437" s="26"/>
      <c r="I437" s="26"/>
      <c r="J437" s="26"/>
      <c r="K437" s="26"/>
      <c r="L437" s="26"/>
      <c r="M437" s="26"/>
      <c r="N437" s="37"/>
      <c r="O437" s="26"/>
      <c r="P437" s="299"/>
      <c r="Q437" s="26"/>
      <c r="R437" s="299"/>
      <c r="S437" s="22"/>
      <c r="T437" s="26"/>
      <c r="U437" s="55"/>
      <c r="V437" s="22"/>
      <c r="W437" s="22"/>
      <c r="X437" s="22"/>
      <c r="Y437" s="22"/>
      <c r="Z437" s="22"/>
      <c r="AA437" s="22"/>
      <c r="AB437" s="22"/>
      <c r="AC437" s="22"/>
      <c r="AD437" s="22"/>
      <c r="AE437" s="22"/>
      <c r="AF437" s="22"/>
      <c r="AG437" s="22"/>
      <c r="AH437" s="22"/>
      <c r="AI437" s="22"/>
      <c r="AJ437" s="22"/>
    </row>
    <row r="438" spans="1:36" ht="14.5">
      <c r="A438" s="29"/>
      <c r="B438" s="55"/>
      <c r="C438" s="29"/>
      <c r="D438" s="112"/>
      <c r="E438" s="22"/>
      <c r="F438" s="22"/>
      <c r="G438" s="26"/>
      <c r="H438" s="26"/>
      <c r="I438" s="26"/>
      <c r="J438" s="26"/>
      <c r="K438" s="26"/>
      <c r="L438" s="26"/>
      <c r="M438" s="26"/>
      <c r="N438" s="37"/>
      <c r="O438" s="26"/>
      <c r="P438" s="299"/>
      <c r="Q438" s="26"/>
      <c r="R438" s="299"/>
      <c r="S438" s="22"/>
      <c r="T438" s="26"/>
      <c r="U438" s="55"/>
      <c r="V438" s="22"/>
      <c r="W438" s="22"/>
      <c r="X438" s="22"/>
      <c r="Y438" s="22"/>
      <c r="Z438" s="22"/>
      <c r="AA438" s="22"/>
      <c r="AB438" s="22"/>
      <c r="AC438" s="22"/>
      <c r="AD438" s="22"/>
      <c r="AE438" s="22"/>
      <c r="AF438" s="22"/>
      <c r="AG438" s="22"/>
      <c r="AH438" s="22"/>
      <c r="AI438" s="22"/>
      <c r="AJ438" s="22"/>
    </row>
    <row r="439" spans="1:36" ht="14.5">
      <c r="A439" s="29"/>
      <c r="B439" s="55"/>
      <c r="C439" s="29"/>
      <c r="D439" s="112"/>
      <c r="E439" s="22"/>
      <c r="F439" s="22"/>
      <c r="G439" s="26"/>
      <c r="H439" s="26"/>
      <c r="I439" s="26"/>
      <c r="J439" s="26"/>
      <c r="K439" s="26"/>
      <c r="L439" s="26"/>
      <c r="M439" s="26"/>
      <c r="N439" s="37"/>
      <c r="O439" s="26"/>
      <c r="P439" s="299"/>
      <c r="Q439" s="26"/>
      <c r="R439" s="299"/>
      <c r="S439" s="22"/>
      <c r="T439" s="26"/>
      <c r="U439" s="55"/>
      <c r="V439" s="22"/>
      <c r="W439" s="22"/>
      <c r="X439" s="22"/>
      <c r="Y439" s="22"/>
      <c r="Z439" s="22"/>
      <c r="AA439" s="22"/>
      <c r="AB439" s="22"/>
      <c r="AC439" s="22"/>
      <c r="AD439" s="22"/>
      <c r="AE439" s="22"/>
      <c r="AF439" s="22"/>
      <c r="AG439" s="22"/>
      <c r="AH439" s="22"/>
      <c r="AI439" s="22"/>
      <c r="AJ439" s="22"/>
    </row>
    <row r="440" spans="1:36" ht="14.5">
      <c r="A440" s="29"/>
      <c r="B440" s="55"/>
      <c r="C440" s="29"/>
      <c r="D440" s="112"/>
      <c r="E440" s="22"/>
      <c r="F440" s="22"/>
      <c r="G440" s="26"/>
      <c r="H440" s="26"/>
      <c r="I440" s="26"/>
      <c r="J440" s="26"/>
      <c r="K440" s="26"/>
      <c r="L440" s="26"/>
      <c r="M440" s="26"/>
      <c r="N440" s="37"/>
      <c r="O440" s="26"/>
      <c r="P440" s="299"/>
      <c r="Q440" s="26"/>
      <c r="R440" s="299"/>
      <c r="S440" s="22"/>
      <c r="T440" s="26"/>
      <c r="U440" s="55"/>
      <c r="V440" s="22"/>
      <c r="W440" s="22"/>
      <c r="X440" s="22"/>
      <c r="Y440" s="22"/>
      <c r="Z440" s="22"/>
      <c r="AA440" s="22"/>
      <c r="AB440" s="22"/>
      <c r="AC440" s="22"/>
      <c r="AD440" s="22"/>
      <c r="AE440" s="22"/>
      <c r="AF440" s="22"/>
      <c r="AG440" s="22"/>
      <c r="AH440" s="22"/>
      <c r="AI440" s="22"/>
      <c r="AJ440" s="22"/>
    </row>
    <row r="441" spans="1:36" ht="14.5">
      <c r="A441" s="29"/>
      <c r="B441" s="55"/>
      <c r="C441" s="29"/>
      <c r="D441" s="112"/>
      <c r="E441" s="22"/>
      <c r="F441" s="22"/>
      <c r="G441" s="26"/>
      <c r="H441" s="26"/>
      <c r="I441" s="26"/>
      <c r="J441" s="26"/>
      <c r="K441" s="26"/>
      <c r="L441" s="26"/>
      <c r="M441" s="26"/>
      <c r="N441" s="37"/>
      <c r="O441" s="26"/>
      <c r="P441" s="299"/>
      <c r="Q441" s="26"/>
      <c r="R441" s="299"/>
      <c r="S441" s="22"/>
      <c r="T441" s="26"/>
      <c r="U441" s="55"/>
      <c r="V441" s="22"/>
      <c r="W441" s="22"/>
      <c r="X441" s="22"/>
      <c r="Y441" s="22"/>
      <c r="Z441" s="22"/>
      <c r="AA441" s="22"/>
      <c r="AB441" s="22"/>
      <c r="AC441" s="22"/>
      <c r="AD441" s="22"/>
      <c r="AE441" s="22"/>
      <c r="AF441" s="22"/>
      <c r="AG441" s="22"/>
      <c r="AH441" s="22"/>
      <c r="AI441" s="22"/>
      <c r="AJ441" s="22"/>
    </row>
    <row r="442" spans="1:36" ht="14.5">
      <c r="A442" s="29"/>
      <c r="B442" s="55"/>
      <c r="C442" s="29"/>
      <c r="D442" s="112"/>
      <c r="E442" s="22"/>
      <c r="F442" s="22"/>
      <c r="G442" s="26"/>
      <c r="H442" s="26"/>
      <c r="I442" s="26"/>
      <c r="J442" s="26"/>
      <c r="K442" s="26"/>
      <c r="L442" s="26"/>
      <c r="M442" s="26"/>
      <c r="N442" s="37"/>
      <c r="O442" s="26"/>
      <c r="P442" s="299"/>
      <c r="Q442" s="26"/>
      <c r="R442" s="299"/>
      <c r="S442" s="22"/>
      <c r="T442" s="26"/>
      <c r="U442" s="55"/>
      <c r="V442" s="22"/>
      <c r="W442" s="22"/>
      <c r="X442" s="22"/>
      <c r="Y442" s="22"/>
      <c r="Z442" s="22"/>
      <c r="AA442" s="22"/>
      <c r="AB442" s="22"/>
      <c r="AC442" s="22"/>
      <c r="AD442" s="22"/>
      <c r="AE442" s="22"/>
      <c r="AF442" s="22"/>
      <c r="AG442" s="22"/>
      <c r="AH442" s="22"/>
      <c r="AI442" s="22"/>
      <c r="AJ442" s="22"/>
    </row>
    <row r="443" spans="1:36" ht="14.5">
      <c r="A443" s="29"/>
      <c r="B443" s="55"/>
      <c r="C443" s="29"/>
      <c r="D443" s="112"/>
      <c r="E443" s="22"/>
      <c r="F443" s="22"/>
      <c r="G443" s="26"/>
      <c r="H443" s="26"/>
      <c r="I443" s="26"/>
      <c r="J443" s="26"/>
      <c r="K443" s="26"/>
      <c r="L443" s="26"/>
      <c r="M443" s="26"/>
      <c r="N443" s="37"/>
      <c r="O443" s="26"/>
      <c r="P443" s="299"/>
      <c r="Q443" s="26"/>
      <c r="R443" s="299"/>
      <c r="S443" s="22"/>
      <c r="T443" s="26"/>
      <c r="U443" s="55"/>
      <c r="V443" s="22"/>
      <c r="W443" s="22"/>
      <c r="X443" s="22"/>
      <c r="Y443" s="22"/>
      <c r="Z443" s="22"/>
      <c r="AA443" s="22"/>
      <c r="AB443" s="22"/>
      <c r="AC443" s="22"/>
      <c r="AD443" s="22"/>
      <c r="AE443" s="22"/>
      <c r="AF443" s="22"/>
      <c r="AG443" s="22"/>
      <c r="AH443" s="22"/>
      <c r="AI443" s="22"/>
      <c r="AJ443" s="22"/>
    </row>
    <row r="444" spans="1:36" ht="14.5">
      <c r="A444" s="29"/>
      <c r="B444" s="55"/>
      <c r="C444" s="29"/>
      <c r="D444" s="112"/>
      <c r="E444" s="22"/>
      <c r="F444" s="22"/>
      <c r="G444" s="26"/>
      <c r="H444" s="26"/>
      <c r="I444" s="26"/>
      <c r="J444" s="26"/>
      <c r="K444" s="26"/>
      <c r="L444" s="26"/>
      <c r="M444" s="26"/>
      <c r="N444" s="37"/>
      <c r="O444" s="26"/>
      <c r="P444" s="299"/>
      <c r="Q444" s="26"/>
      <c r="R444" s="299"/>
      <c r="S444" s="22"/>
      <c r="T444" s="26"/>
      <c r="U444" s="55"/>
      <c r="V444" s="22"/>
      <c r="W444" s="22"/>
      <c r="X444" s="22"/>
      <c r="Y444" s="22"/>
      <c r="Z444" s="22"/>
      <c r="AA444" s="22"/>
      <c r="AB444" s="22"/>
      <c r="AC444" s="22"/>
      <c r="AD444" s="22"/>
      <c r="AE444" s="22"/>
      <c r="AF444" s="22"/>
      <c r="AG444" s="22"/>
      <c r="AH444" s="22"/>
      <c r="AI444" s="22"/>
      <c r="AJ444" s="22"/>
    </row>
    <row r="445" spans="1:36" ht="14.5">
      <c r="A445" s="29"/>
      <c r="B445" s="55"/>
      <c r="C445" s="29"/>
      <c r="D445" s="112"/>
      <c r="E445" s="22"/>
      <c r="F445" s="22"/>
      <c r="G445" s="26"/>
      <c r="H445" s="26"/>
      <c r="I445" s="26"/>
      <c r="J445" s="26"/>
      <c r="K445" s="26"/>
      <c r="L445" s="26"/>
      <c r="M445" s="26"/>
      <c r="N445" s="37"/>
      <c r="O445" s="26"/>
      <c r="P445" s="299"/>
      <c r="Q445" s="26"/>
      <c r="R445" s="299"/>
      <c r="S445" s="22"/>
      <c r="T445" s="26"/>
      <c r="U445" s="55"/>
      <c r="V445" s="22"/>
      <c r="W445" s="22"/>
      <c r="X445" s="22"/>
      <c r="Y445" s="22"/>
      <c r="Z445" s="22"/>
      <c r="AA445" s="22"/>
      <c r="AB445" s="22"/>
      <c r="AC445" s="22"/>
      <c r="AD445" s="22"/>
      <c r="AE445" s="22"/>
      <c r="AF445" s="22"/>
      <c r="AG445" s="22"/>
      <c r="AH445" s="22"/>
      <c r="AI445" s="22"/>
      <c r="AJ445" s="22"/>
    </row>
    <row r="446" spans="1:36" ht="14.5">
      <c r="A446" s="29"/>
      <c r="B446" s="55"/>
      <c r="C446" s="29"/>
      <c r="D446" s="112"/>
      <c r="E446" s="22"/>
      <c r="F446" s="22"/>
      <c r="G446" s="26"/>
      <c r="H446" s="26"/>
      <c r="I446" s="26"/>
      <c r="J446" s="26"/>
      <c r="K446" s="26"/>
      <c r="L446" s="26"/>
      <c r="M446" s="26"/>
      <c r="N446" s="37"/>
      <c r="O446" s="26"/>
      <c r="P446" s="299"/>
      <c r="Q446" s="26"/>
      <c r="R446" s="299"/>
      <c r="S446" s="22"/>
      <c r="T446" s="26"/>
      <c r="U446" s="55"/>
      <c r="V446" s="22"/>
      <c r="W446" s="22"/>
      <c r="X446" s="22"/>
      <c r="Y446" s="22"/>
      <c r="Z446" s="22"/>
      <c r="AA446" s="22"/>
      <c r="AB446" s="22"/>
      <c r="AC446" s="22"/>
      <c r="AD446" s="22"/>
      <c r="AE446" s="22"/>
      <c r="AF446" s="22"/>
      <c r="AG446" s="22"/>
      <c r="AH446" s="22"/>
      <c r="AI446" s="22"/>
      <c r="AJ446" s="22"/>
    </row>
    <row r="447" spans="1:36" ht="14.5">
      <c r="A447" s="29"/>
      <c r="B447" s="55"/>
      <c r="C447" s="29"/>
      <c r="D447" s="112"/>
      <c r="E447" s="22"/>
      <c r="F447" s="22"/>
      <c r="G447" s="26"/>
      <c r="H447" s="26"/>
      <c r="I447" s="26"/>
      <c r="J447" s="26"/>
      <c r="K447" s="26"/>
      <c r="L447" s="26"/>
      <c r="M447" s="26"/>
      <c r="N447" s="37"/>
      <c r="O447" s="26"/>
      <c r="P447" s="299"/>
      <c r="Q447" s="26"/>
      <c r="R447" s="299"/>
      <c r="S447" s="22"/>
      <c r="T447" s="26"/>
      <c r="U447" s="55"/>
      <c r="V447" s="22"/>
      <c r="W447" s="22"/>
      <c r="X447" s="22"/>
      <c r="Y447" s="22"/>
      <c r="Z447" s="22"/>
      <c r="AA447" s="22"/>
      <c r="AB447" s="22"/>
      <c r="AC447" s="22"/>
      <c r="AD447" s="22"/>
      <c r="AE447" s="22"/>
      <c r="AF447" s="22"/>
      <c r="AG447" s="22"/>
      <c r="AH447" s="22"/>
      <c r="AI447" s="22"/>
      <c r="AJ447" s="22"/>
    </row>
    <row r="448" spans="1:36" ht="14.5">
      <c r="A448" s="29"/>
      <c r="B448" s="55"/>
      <c r="C448" s="29"/>
      <c r="D448" s="112"/>
      <c r="E448" s="22"/>
      <c r="F448" s="22"/>
      <c r="G448" s="26"/>
      <c r="H448" s="26"/>
      <c r="I448" s="26"/>
      <c r="J448" s="26"/>
      <c r="K448" s="26"/>
      <c r="L448" s="26"/>
      <c r="M448" s="26"/>
      <c r="N448" s="37"/>
      <c r="O448" s="26"/>
      <c r="P448" s="299"/>
      <c r="Q448" s="26"/>
      <c r="R448" s="299"/>
      <c r="S448" s="22"/>
      <c r="T448" s="26"/>
      <c r="U448" s="55"/>
      <c r="V448" s="22"/>
      <c r="W448" s="22"/>
      <c r="X448" s="22"/>
      <c r="Y448" s="22"/>
      <c r="Z448" s="22"/>
      <c r="AA448" s="22"/>
      <c r="AB448" s="22"/>
      <c r="AC448" s="22"/>
      <c r="AD448" s="22"/>
      <c r="AE448" s="22"/>
      <c r="AF448" s="22"/>
      <c r="AG448" s="22"/>
      <c r="AH448" s="22"/>
      <c r="AI448" s="22"/>
      <c r="AJ448" s="22"/>
    </row>
    <row r="449" spans="1:36" ht="14.5">
      <c r="A449" s="29"/>
      <c r="B449" s="55"/>
      <c r="C449" s="29"/>
      <c r="D449" s="112"/>
      <c r="E449" s="22"/>
      <c r="F449" s="22"/>
      <c r="G449" s="26"/>
      <c r="H449" s="26"/>
      <c r="I449" s="26"/>
      <c r="J449" s="26"/>
      <c r="K449" s="26"/>
      <c r="L449" s="26"/>
      <c r="M449" s="26"/>
      <c r="N449" s="37"/>
      <c r="O449" s="26"/>
      <c r="P449" s="299"/>
      <c r="Q449" s="26"/>
      <c r="R449" s="299"/>
      <c r="S449" s="22"/>
      <c r="T449" s="26"/>
      <c r="U449" s="55"/>
      <c r="V449" s="22"/>
      <c r="W449" s="22"/>
      <c r="X449" s="22"/>
      <c r="Y449" s="22"/>
      <c r="Z449" s="22"/>
      <c r="AA449" s="22"/>
      <c r="AB449" s="22"/>
      <c r="AC449" s="22"/>
      <c r="AD449" s="22"/>
      <c r="AE449" s="22"/>
      <c r="AF449" s="22"/>
      <c r="AG449" s="22"/>
      <c r="AH449" s="22"/>
      <c r="AI449" s="22"/>
      <c r="AJ449" s="22"/>
    </row>
    <row r="450" spans="1:36" ht="14.5">
      <c r="A450" s="29"/>
      <c r="B450" s="55"/>
      <c r="C450" s="29"/>
      <c r="D450" s="112"/>
      <c r="E450" s="22"/>
      <c r="F450" s="22"/>
      <c r="G450" s="26"/>
      <c r="H450" s="26"/>
      <c r="I450" s="26"/>
      <c r="J450" s="26"/>
      <c r="K450" s="26"/>
      <c r="L450" s="26"/>
      <c r="M450" s="26"/>
      <c r="N450" s="37"/>
      <c r="O450" s="26"/>
      <c r="P450" s="299"/>
      <c r="Q450" s="26"/>
      <c r="R450" s="299"/>
      <c r="S450" s="22"/>
      <c r="T450" s="26"/>
      <c r="U450" s="55"/>
      <c r="V450" s="22"/>
      <c r="W450" s="22"/>
      <c r="X450" s="22"/>
      <c r="Y450" s="22"/>
      <c r="Z450" s="22"/>
      <c r="AA450" s="22"/>
      <c r="AB450" s="22"/>
      <c r="AC450" s="22"/>
      <c r="AD450" s="22"/>
      <c r="AE450" s="22"/>
      <c r="AF450" s="22"/>
      <c r="AG450" s="22"/>
      <c r="AH450" s="22"/>
      <c r="AI450" s="22"/>
      <c r="AJ450" s="22"/>
    </row>
    <row r="451" spans="1:36" ht="14.5">
      <c r="A451" s="29"/>
      <c r="B451" s="55"/>
      <c r="C451" s="29"/>
      <c r="D451" s="112"/>
      <c r="E451" s="22"/>
      <c r="F451" s="22"/>
      <c r="G451" s="26"/>
      <c r="H451" s="26"/>
      <c r="I451" s="26"/>
      <c r="J451" s="26"/>
      <c r="K451" s="26"/>
      <c r="L451" s="26"/>
      <c r="M451" s="26"/>
      <c r="N451" s="37"/>
      <c r="O451" s="26"/>
      <c r="P451" s="299"/>
      <c r="Q451" s="26"/>
      <c r="R451" s="299"/>
      <c r="S451" s="22"/>
      <c r="T451" s="26"/>
      <c r="U451" s="55"/>
      <c r="V451" s="22"/>
      <c r="W451" s="22"/>
      <c r="X451" s="22"/>
      <c r="Y451" s="22"/>
      <c r="Z451" s="22"/>
      <c r="AA451" s="22"/>
      <c r="AB451" s="22"/>
      <c r="AC451" s="22"/>
      <c r="AD451" s="22"/>
      <c r="AE451" s="22"/>
      <c r="AF451" s="22"/>
      <c r="AG451" s="22"/>
      <c r="AH451" s="22"/>
      <c r="AI451" s="22"/>
      <c r="AJ451" s="22"/>
    </row>
    <row r="452" spans="1:36" ht="14.5">
      <c r="A452" s="29"/>
      <c r="B452" s="55"/>
      <c r="C452" s="29"/>
      <c r="D452" s="112"/>
      <c r="E452" s="22"/>
      <c r="F452" s="22"/>
      <c r="G452" s="26"/>
      <c r="H452" s="26"/>
      <c r="I452" s="26"/>
      <c r="J452" s="26"/>
      <c r="K452" s="26"/>
      <c r="L452" s="26"/>
      <c r="M452" s="26"/>
      <c r="N452" s="37"/>
      <c r="O452" s="26"/>
      <c r="P452" s="299"/>
      <c r="Q452" s="26"/>
      <c r="R452" s="299"/>
      <c r="S452" s="22"/>
      <c r="T452" s="26"/>
      <c r="U452" s="55"/>
      <c r="V452" s="22"/>
      <c r="W452" s="22"/>
      <c r="X452" s="22"/>
      <c r="Y452" s="22"/>
      <c r="Z452" s="22"/>
      <c r="AA452" s="22"/>
      <c r="AB452" s="22"/>
      <c r="AC452" s="22"/>
      <c r="AD452" s="22"/>
      <c r="AE452" s="22"/>
      <c r="AF452" s="22"/>
      <c r="AG452" s="22"/>
      <c r="AH452" s="22"/>
      <c r="AI452" s="22"/>
      <c r="AJ452" s="22"/>
    </row>
    <row r="453" spans="1:36" ht="14.5">
      <c r="A453" s="29"/>
      <c r="B453" s="55"/>
      <c r="C453" s="29"/>
      <c r="D453" s="112"/>
      <c r="E453" s="22"/>
      <c r="F453" s="22"/>
      <c r="G453" s="26"/>
      <c r="H453" s="26"/>
      <c r="I453" s="26"/>
      <c r="J453" s="26"/>
      <c r="K453" s="26"/>
      <c r="L453" s="26"/>
      <c r="M453" s="26"/>
      <c r="N453" s="37"/>
      <c r="O453" s="26"/>
      <c r="P453" s="299"/>
      <c r="Q453" s="26"/>
      <c r="R453" s="299"/>
      <c r="S453" s="22"/>
      <c r="T453" s="26"/>
      <c r="U453" s="55"/>
      <c r="V453" s="22"/>
      <c r="W453" s="22"/>
      <c r="X453" s="22"/>
      <c r="Y453" s="22"/>
      <c r="Z453" s="22"/>
      <c r="AA453" s="22"/>
      <c r="AB453" s="22"/>
      <c r="AC453" s="22"/>
      <c r="AD453" s="22"/>
      <c r="AE453" s="22"/>
      <c r="AF453" s="22"/>
      <c r="AG453" s="22"/>
      <c r="AH453" s="22"/>
      <c r="AI453" s="22"/>
      <c r="AJ453" s="22"/>
    </row>
    <row r="454" spans="1:36" ht="14.5">
      <c r="A454" s="29"/>
      <c r="B454" s="55"/>
      <c r="C454" s="29"/>
      <c r="D454" s="112"/>
      <c r="E454" s="22"/>
      <c r="F454" s="22"/>
      <c r="G454" s="26"/>
      <c r="H454" s="26"/>
      <c r="I454" s="26"/>
      <c r="J454" s="26"/>
      <c r="K454" s="26"/>
      <c r="L454" s="26"/>
      <c r="M454" s="26"/>
      <c r="N454" s="37"/>
      <c r="O454" s="26"/>
      <c r="P454" s="299"/>
      <c r="Q454" s="26"/>
      <c r="R454" s="299"/>
      <c r="S454" s="22"/>
      <c r="T454" s="26"/>
      <c r="U454" s="55"/>
      <c r="V454" s="22"/>
      <c r="W454" s="22"/>
      <c r="X454" s="22"/>
      <c r="Y454" s="22"/>
      <c r="Z454" s="22"/>
      <c r="AA454" s="22"/>
      <c r="AB454" s="22"/>
      <c r="AC454" s="22"/>
      <c r="AD454" s="22"/>
      <c r="AE454" s="22"/>
      <c r="AF454" s="22"/>
      <c r="AG454" s="22"/>
      <c r="AH454" s="22"/>
      <c r="AI454" s="22"/>
      <c r="AJ454" s="22"/>
    </row>
    <row r="455" spans="1:36" ht="14.5">
      <c r="A455" s="29"/>
      <c r="B455" s="55"/>
      <c r="C455" s="29"/>
      <c r="D455" s="112"/>
      <c r="E455" s="22"/>
      <c r="F455" s="22"/>
      <c r="G455" s="26"/>
      <c r="H455" s="26"/>
      <c r="I455" s="26"/>
      <c r="J455" s="26"/>
      <c r="K455" s="26"/>
      <c r="L455" s="26"/>
      <c r="M455" s="26"/>
      <c r="N455" s="37"/>
      <c r="O455" s="26"/>
      <c r="P455" s="299"/>
      <c r="Q455" s="26"/>
      <c r="R455" s="299"/>
      <c r="S455" s="22"/>
      <c r="T455" s="26"/>
      <c r="U455" s="55"/>
      <c r="V455" s="22"/>
      <c r="W455" s="22"/>
      <c r="X455" s="22"/>
      <c r="Y455" s="22"/>
      <c r="Z455" s="22"/>
      <c r="AA455" s="22"/>
      <c r="AB455" s="22"/>
      <c r="AC455" s="22"/>
      <c r="AD455" s="22"/>
      <c r="AE455" s="22"/>
      <c r="AF455" s="22"/>
      <c r="AG455" s="22"/>
      <c r="AH455" s="22"/>
      <c r="AI455" s="22"/>
      <c r="AJ455" s="22"/>
    </row>
    <row r="456" spans="1:36" ht="14.5">
      <c r="A456" s="29"/>
      <c r="B456" s="55"/>
      <c r="C456" s="29"/>
      <c r="D456" s="112"/>
      <c r="E456" s="22"/>
      <c r="F456" s="22"/>
      <c r="G456" s="26"/>
      <c r="H456" s="26"/>
      <c r="I456" s="26"/>
      <c r="J456" s="26"/>
      <c r="K456" s="26"/>
      <c r="L456" s="26"/>
      <c r="M456" s="26"/>
      <c r="N456" s="37"/>
      <c r="O456" s="26"/>
      <c r="P456" s="299"/>
      <c r="Q456" s="26"/>
      <c r="R456" s="299"/>
      <c r="S456" s="22"/>
      <c r="T456" s="26"/>
      <c r="U456" s="55"/>
      <c r="V456" s="22"/>
      <c r="W456" s="22"/>
      <c r="X456" s="22"/>
      <c r="Y456" s="22"/>
      <c r="Z456" s="22"/>
      <c r="AA456" s="22"/>
      <c r="AB456" s="22"/>
      <c r="AC456" s="22"/>
      <c r="AD456" s="22"/>
      <c r="AE456" s="22"/>
      <c r="AF456" s="22"/>
      <c r="AG456" s="22"/>
      <c r="AH456" s="22"/>
      <c r="AI456" s="22"/>
      <c r="AJ456" s="22"/>
    </row>
    <row r="457" spans="1:36" ht="14.5">
      <c r="A457" s="29"/>
      <c r="B457" s="55"/>
      <c r="C457" s="29"/>
      <c r="D457" s="112"/>
      <c r="E457" s="22"/>
      <c r="F457" s="22"/>
      <c r="G457" s="26"/>
      <c r="H457" s="26"/>
      <c r="I457" s="26"/>
      <c r="J457" s="26"/>
      <c r="K457" s="26"/>
      <c r="L457" s="26"/>
      <c r="M457" s="26"/>
      <c r="N457" s="37"/>
      <c r="O457" s="26"/>
      <c r="P457" s="299"/>
      <c r="Q457" s="26"/>
      <c r="R457" s="299"/>
      <c r="S457" s="22"/>
      <c r="T457" s="26"/>
      <c r="U457" s="55"/>
      <c r="V457" s="22"/>
      <c r="W457" s="22"/>
      <c r="X457" s="22"/>
      <c r="Y457" s="22"/>
      <c r="Z457" s="22"/>
      <c r="AA457" s="22"/>
      <c r="AB457" s="22"/>
      <c r="AC457" s="22"/>
      <c r="AD457" s="22"/>
      <c r="AE457" s="22"/>
      <c r="AF457" s="22"/>
      <c r="AG457" s="22"/>
      <c r="AH457" s="22"/>
      <c r="AI457" s="22"/>
      <c r="AJ457" s="22"/>
    </row>
    <row r="458" spans="1:36" ht="14.5">
      <c r="A458" s="29"/>
      <c r="B458" s="55"/>
      <c r="C458" s="29"/>
      <c r="D458" s="112"/>
      <c r="E458" s="22"/>
      <c r="F458" s="22"/>
      <c r="G458" s="26"/>
      <c r="H458" s="26"/>
      <c r="I458" s="26"/>
      <c r="J458" s="26"/>
      <c r="K458" s="26"/>
      <c r="L458" s="26"/>
      <c r="M458" s="26"/>
      <c r="N458" s="37"/>
      <c r="O458" s="26"/>
      <c r="P458" s="299"/>
      <c r="Q458" s="26"/>
      <c r="R458" s="299"/>
      <c r="S458" s="22"/>
      <c r="T458" s="26"/>
      <c r="U458" s="55"/>
      <c r="V458" s="22"/>
      <c r="W458" s="22"/>
      <c r="X458" s="22"/>
      <c r="Y458" s="22"/>
      <c r="Z458" s="22"/>
      <c r="AA458" s="22"/>
      <c r="AB458" s="22"/>
      <c r="AC458" s="22"/>
      <c r="AD458" s="22"/>
      <c r="AE458" s="22"/>
      <c r="AF458" s="22"/>
      <c r="AG458" s="22"/>
      <c r="AH458" s="22"/>
      <c r="AI458" s="22"/>
      <c r="AJ458" s="22"/>
    </row>
    <row r="459" spans="1:36" ht="14.5">
      <c r="A459" s="29"/>
      <c r="B459" s="55"/>
      <c r="C459" s="29"/>
      <c r="D459" s="112"/>
      <c r="E459" s="22"/>
      <c r="F459" s="22"/>
      <c r="G459" s="26"/>
      <c r="H459" s="26"/>
      <c r="I459" s="26"/>
      <c r="J459" s="26"/>
      <c r="K459" s="26"/>
      <c r="L459" s="26"/>
      <c r="M459" s="26"/>
      <c r="N459" s="37"/>
      <c r="O459" s="26"/>
      <c r="P459" s="299"/>
      <c r="Q459" s="26"/>
      <c r="R459" s="299"/>
      <c r="S459" s="22"/>
      <c r="T459" s="26"/>
      <c r="U459" s="55"/>
      <c r="V459" s="22"/>
      <c r="W459" s="22"/>
      <c r="X459" s="22"/>
      <c r="Y459" s="22"/>
      <c r="Z459" s="22"/>
      <c r="AA459" s="22"/>
      <c r="AB459" s="22"/>
      <c r="AC459" s="22"/>
      <c r="AD459" s="22"/>
      <c r="AE459" s="22"/>
      <c r="AF459" s="22"/>
      <c r="AG459" s="22"/>
      <c r="AH459" s="22"/>
      <c r="AI459" s="22"/>
      <c r="AJ459" s="22"/>
    </row>
    <row r="460" spans="1:36" ht="14.5">
      <c r="A460" s="29"/>
      <c r="B460" s="55"/>
      <c r="C460" s="29"/>
      <c r="D460" s="112"/>
      <c r="E460" s="22"/>
      <c r="F460" s="22"/>
      <c r="G460" s="26"/>
      <c r="H460" s="26"/>
      <c r="I460" s="26"/>
      <c r="J460" s="26"/>
      <c r="K460" s="26"/>
      <c r="L460" s="26"/>
      <c r="M460" s="26"/>
      <c r="N460" s="37"/>
      <c r="O460" s="26"/>
      <c r="P460" s="299"/>
      <c r="Q460" s="26"/>
      <c r="R460" s="299"/>
      <c r="S460" s="22"/>
      <c r="T460" s="26"/>
      <c r="U460" s="55"/>
      <c r="V460" s="22"/>
      <c r="W460" s="22"/>
      <c r="X460" s="22"/>
      <c r="Y460" s="22"/>
      <c r="Z460" s="22"/>
      <c r="AA460" s="22"/>
      <c r="AB460" s="22"/>
      <c r="AC460" s="22"/>
      <c r="AD460" s="22"/>
      <c r="AE460" s="22"/>
      <c r="AF460" s="22"/>
      <c r="AG460" s="22"/>
      <c r="AH460" s="22"/>
      <c r="AI460" s="22"/>
      <c r="AJ460" s="22"/>
    </row>
    <row r="461" spans="1:36" ht="14.5">
      <c r="A461" s="29"/>
      <c r="B461" s="55"/>
      <c r="C461" s="29"/>
      <c r="D461" s="112"/>
      <c r="E461" s="22"/>
      <c r="F461" s="22"/>
      <c r="G461" s="26"/>
      <c r="H461" s="26"/>
      <c r="I461" s="26"/>
      <c r="J461" s="26"/>
      <c r="K461" s="26"/>
      <c r="L461" s="26"/>
      <c r="M461" s="26"/>
      <c r="N461" s="37"/>
      <c r="O461" s="26"/>
      <c r="P461" s="299"/>
      <c r="Q461" s="26"/>
      <c r="R461" s="299"/>
      <c r="S461" s="22"/>
      <c r="T461" s="26"/>
      <c r="U461" s="55"/>
      <c r="V461" s="22"/>
      <c r="W461" s="22"/>
      <c r="X461" s="22"/>
      <c r="Y461" s="22"/>
      <c r="Z461" s="22"/>
      <c r="AA461" s="22"/>
      <c r="AB461" s="22"/>
      <c r="AC461" s="22"/>
      <c r="AD461" s="22"/>
      <c r="AE461" s="22"/>
      <c r="AF461" s="22"/>
      <c r="AG461" s="22"/>
      <c r="AH461" s="22"/>
      <c r="AI461" s="22"/>
      <c r="AJ461" s="22"/>
    </row>
    <row r="462" spans="1:36" ht="14.5">
      <c r="A462" s="29"/>
      <c r="B462" s="55"/>
      <c r="C462" s="29"/>
      <c r="D462" s="112"/>
      <c r="E462" s="22"/>
      <c r="F462" s="22"/>
      <c r="G462" s="26"/>
      <c r="H462" s="26"/>
      <c r="I462" s="26"/>
      <c r="J462" s="26"/>
      <c r="K462" s="26"/>
      <c r="L462" s="26"/>
      <c r="M462" s="26"/>
      <c r="N462" s="37"/>
      <c r="O462" s="26"/>
      <c r="P462" s="299"/>
      <c r="Q462" s="26"/>
      <c r="R462" s="299"/>
      <c r="S462" s="22"/>
      <c r="T462" s="26"/>
      <c r="U462" s="55"/>
      <c r="V462" s="22"/>
      <c r="W462" s="22"/>
      <c r="X462" s="22"/>
      <c r="Y462" s="22"/>
      <c r="Z462" s="22"/>
      <c r="AA462" s="22"/>
      <c r="AB462" s="22"/>
      <c r="AC462" s="22"/>
      <c r="AD462" s="22"/>
      <c r="AE462" s="22"/>
      <c r="AF462" s="22"/>
      <c r="AG462" s="22"/>
      <c r="AH462" s="22"/>
      <c r="AI462" s="22"/>
      <c r="AJ462" s="22"/>
    </row>
    <row r="463" spans="1:36" ht="14.5">
      <c r="A463" s="29"/>
      <c r="B463" s="55"/>
      <c r="C463" s="29"/>
      <c r="D463" s="112"/>
      <c r="E463" s="22"/>
      <c r="F463" s="22"/>
      <c r="G463" s="26"/>
      <c r="H463" s="26"/>
      <c r="I463" s="26"/>
      <c r="J463" s="26"/>
      <c r="K463" s="26"/>
      <c r="L463" s="26"/>
      <c r="M463" s="26"/>
      <c r="N463" s="37"/>
      <c r="O463" s="26"/>
      <c r="P463" s="299"/>
      <c r="Q463" s="26"/>
      <c r="R463" s="299"/>
      <c r="S463" s="22"/>
      <c r="T463" s="26"/>
      <c r="U463" s="55"/>
      <c r="V463" s="22"/>
      <c r="W463" s="22"/>
      <c r="X463" s="22"/>
      <c r="Y463" s="22"/>
      <c r="Z463" s="22"/>
      <c r="AA463" s="22"/>
      <c r="AB463" s="22"/>
      <c r="AC463" s="22"/>
      <c r="AD463" s="22"/>
      <c r="AE463" s="22"/>
      <c r="AF463" s="22"/>
      <c r="AG463" s="22"/>
      <c r="AH463" s="22"/>
      <c r="AI463" s="22"/>
      <c r="AJ463" s="22"/>
    </row>
    <row r="464" spans="1:36" ht="14.5">
      <c r="A464" s="29"/>
      <c r="B464" s="55"/>
      <c r="C464" s="29"/>
      <c r="D464" s="112"/>
      <c r="E464" s="22"/>
      <c r="F464" s="22"/>
      <c r="G464" s="26"/>
      <c r="H464" s="26"/>
      <c r="I464" s="26"/>
      <c r="J464" s="26"/>
      <c r="K464" s="26"/>
      <c r="L464" s="26"/>
      <c r="M464" s="26"/>
      <c r="N464" s="37"/>
      <c r="O464" s="26"/>
      <c r="P464" s="299"/>
      <c r="Q464" s="26"/>
      <c r="R464" s="299"/>
      <c r="S464" s="22"/>
      <c r="T464" s="26"/>
      <c r="U464" s="55"/>
      <c r="V464" s="22"/>
      <c r="W464" s="22"/>
      <c r="X464" s="22"/>
      <c r="Y464" s="22"/>
      <c r="Z464" s="22"/>
      <c r="AA464" s="22"/>
      <c r="AB464" s="22"/>
      <c r="AC464" s="22"/>
      <c r="AD464" s="22"/>
      <c r="AE464" s="22"/>
      <c r="AF464" s="22"/>
      <c r="AG464" s="22"/>
      <c r="AH464" s="22"/>
      <c r="AI464" s="22"/>
      <c r="AJ464" s="22"/>
    </row>
    <row r="465" spans="1:36" ht="14.5">
      <c r="A465" s="29"/>
      <c r="B465" s="55"/>
      <c r="C465" s="29"/>
      <c r="D465" s="112"/>
      <c r="E465" s="22"/>
      <c r="F465" s="22"/>
      <c r="G465" s="26"/>
      <c r="H465" s="26"/>
      <c r="I465" s="26"/>
      <c r="J465" s="26"/>
      <c r="K465" s="26"/>
      <c r="L465" s="26"/>
      <c r="M465" s="26"/>
      <c r="N465" s="37"/>
      <c r="O465" s="26"/>
      <c r="P465" s="299"/>
      <c r="Q465" s="26"/>
      <c r="R465" s="299"/>
      <c r="S465" s="22"/>
      <c r="T465" s="26"/>
      <c r="U465" s="55"/>
      <c r="V465" s="22"/>
      <c r="W465" s="22"/>
      <c r="X465" s="22"/>
      <c r="Y465" s="22"/>
      <c r="Z465" s="22"/>
      <c r="AA465" s="22"/>
      <c r="AB465" s="22"/>
      <c r="AC465" s="22"/>
      <c r="AD465" s="22"/>
      <c r="AE465" s="22"/>
      <c r="AF465" s="22"/>
      <c r="AG465" s="22"/>
      <c r="AH465" s="22"/>
      <c r="AI465" s="22"/>
      <c r="AJ465" s="22"/>
    </row>
    <row r="466" spans="1:36" ht="14.5">
      <c r="A466" s="29"/>
      <c r="B466" s="55"/>
      <c r="C466" s="29"/>
      <c r="D466" s="112"/>
      <c r="E466" s="22"/>
      <c r="F466" s="22"/>
      <c r="G466" s="26"/>
      <c r="H466" s="26"/>
      <c r="I466" s="26"/>
      <c r="J466" s="26"/>
      <c r="K466" s="26"/>
      <c r="L466" s="26"/>
      <c r="M466" s="26"/>
      <c r="N466" s="37"/>
      <c r="O466" s="26"/>
      <c r="P466" s="299"/>
      <c r="Q466" s="26"/>
      <c r="R466" s="299"/>
      <c r="S466" s="22"/>
      <c r="T466" s="26"/>
      <c r="U466" s="55"/>
      <c r="V466" s="22"/>
      <c r="W466" s="22"/>
      <c r="X466" s="22"/>
      <c r="Y466" s="22"/>
      <c r="Z466" s="22"/>
      <c r="AA466" s="22"/>
      <c r="AB466" s="22"/>
      <c r="AC466" s="22"/>
      <c r="AD466" s="22"/>
      <c r="AE466" s="22"/>
      <c r="AF466" s="22"/>
      <c r="AG466" s="22"/>
      <c r="AH466" s="22"/>
      <c r="AI466" s="22"/>
      <c r="AJ466" s="22"/>
    </row>
    <row r="467" spans="1:36" ht="14.5">
      <c r="A467" s="29"/>
      <c r="B467" s="55"/>
      <c r="C467" s="29"/>
      <c r="D467" s="112"/>
      <c r="E467" s="22"/>
      <c r="F467" s="22"/>
      <c r="G467" s="26"/>
      <c r="H467" s="26"/>
      <c r="I467" s="26"/>
      <c r="J467" s="26"/>
      <c r="K467" s="26"/>
      <c r="L467" s="26"/>
      <c r="M467" s="26"/>
      <c r="N467" s="37"/>
      <c r="O467" s="26"/>
      <c r="P467" s="299"/>
      <c r="Q467" s="26"/>
      <c r="R467" s="299"/>
      <c r="S467" s="22"/>
      <c r="T467" s="26"/>
      <c r="U467" s="55"/>
      <c r="V467" s="22"/>
      <c r="W467" s="22"/>
      <c r="X467" s="22"/>
      <c r="Y467" s="22"/>
      <c r="Z467" s="22"/>
      <c r="AA467" s="22"/>
      <c r="AB467" s="22"/>
      <c r="AC467" s="22"/>
      <c r="AD467" s="22"/>
      <c r="AE467" s="22"/>
      <c r="AF467" s="22"/>
      <c r="AG467" s="22"/>
      <c r="AH467" s="22"/>
      <c r="AI467" s="22"/>
      <c r="AJ467" s="22"/>
    </row>
    <row r="468" spans="1:36" ht="14.5">
      <c r="A468" s="29"/>
      <c r="B468" s="55"/>
      <c r="C468" s="29"/>
      <c r="D468" s="112"/>
      <c r="E468" s="22"/>
      <c r="F468" s="22"/>
      <c r="G468" s="26"/>
      <c r="H468" s="26"/>
      <c r="I468" s="26"/>
      <c r="J468" s="26"/>
      <c r="K468" s="26"/>
      <c r="L468" s="26"/>
      <c r="M468" s="26"/>
      <c r="N468" s="37"/>
      <c r="O468" s="26"/>
      <c r="P468" s="299"/>
      <c r="Q468" s="26"/>
      <c r="R468" s="299"/>
      <c r="S468" s="22"/>
      <c r="T468" s="26"/>
      <c r="U468" s="55"/>
      <c r="V468" s="22"/>
      <c r="W468" s="22"/>
      <c r="X468" s="22"/>
      <c r="Y468" s="22"/>
      <c r="Z468" s="22"/>
      <c r="AA468" s="22"/>
      <c r="AB468" s="22"/>
      <c r="AC468" s="22"/>
      <c r="AD468" s="22"/>
      <c r="AE468" s="22"/>
      <c r="AF468" s="22"/>
      <c r="AG468" s="22"/>
      <c r="AH468" s="22"/>
      <c r="AI468" s="22"/>
      <c r="AJ468" s="22"/>
    </row>
    <row r="469" spans="1:36" ht="14.5">
      <c r="A469" s="29"/>
      <c r="B469" s="55"/>
      <c r="C469" s="29"/>
      <c r="D469" s="112"/>
      <c r="E469" s="22"/>
      <c r="F469" s="22"/>
      <c r="G469" s="26"/>
      <c r="H469" s="26"/>
      <c r="I469" s="26"/>
      <c r="J469" s="26"/>
      <c r="K469" s="26"/>
      <c r="L469" s="26"/>
      <c r="M469" s="26"/>
      <c r="N469" s="37"/>
      <c r="O469" s="26"/>
      <c r="P469" s="299"/>
      <c r="Q469" s="26"/>
      <c r="R469" s="299"/>
      <c r="S469" s="22"/>
      <c r="T469" s="26"/>
      <c r="U469" s="55"/>
      <c r="V469" s="22"/>
      <c r="W469" s="22"/>
      <c r="X469" s="22"/>
      <c r="Y469" s="22"/>
      <c r="Z469" s="22"/>
      <c r="AA469" s="22"/>
      <c r="AB469" s="22"/>
      <c r="AC469" s="22"/>
      <c r="AD469" s="22"/>
      <c r="AE469" s="22"/>
      <c r="AF469" s="22"/>
      <c r="AG469" s="22"/>
      <c r="AH469" s="22"/>
      <c r="AI469" s="22"/>
      <c r="AJ469" s="22"/>
    </row>
    <row r="470" spans="1:36" ht="14.5">
      <c r="A470" s="29"/>
      <c r="B470" s="55"/>
      <c r="C470" s="29"/>
      <c r="D470" s="112"/>
      <c r="E470" s="22"/>
      <c r="F470" s="22"/>
      <c r="G470" s="26"/>
      <c r="H470" s="26"/>
      <c r="I470" s="26"/>
      <c r="J470" s="26"/>
      <c r="K470" s="26"/>
      <c r="L470" s="26"/>
      <c r="M470" s="26"/>
      <c r="N470" s="37"/>
      <c r="O470" s="26"/>
      <c r="P470" s="299"/>
      <c r="Q470" s="26"/>
      <c r="R470" s="299"/>
      <c r="S470" s="22"/>
      <c r="T470" s="26"/>
      <c r="U470" s="55"/>
      <c r="V470" s="22"/>
      <c r="W470" s="22"/>
      <c r="X470" s="22"/>
      <c r="Y470" s="22"/>
      <c r="Z470" s="22"/>
      <c r="AA470" s="22"/>
      <c r="AB470" s="22"/>
      <c r="AC470" s="22"/>
      <c r="AD470" s="22"/>
      <c r="AE470" s="22"/>
      <c r="AF470" s="22"/>
      <c r="AG470" s="22"/>
      <c r="AH470" s="22"/>
      <c r="AI470" s="22"/>
      <c r="AJ470" s="22"/>
    </row>
    <row r="471" spans="1:36" ht="14.5">
      <c r="A471" s="29"/>
      <c r="B471" s="55"/>
      <c r="C471" s="29"/>
      <c r="D471" s="112"/>
      <c r="E471" s="22"/>
      <c r="F471" s="22"/>
      <c r="G471" s="26"/>
      <c r="H471" s="26"/>
      <c r="I471" s="26"/>
      <c r="J471" s="26"/>
      <c r="K471" s="26"/>
      <c r="L471" s="26"/>
      <c r="M471" s="26"/>
      <c r="N471" s="37"/>
      <c r="O471" s="26"/>
      <c r="P471" s="299"/>
      <c r="Q471" s="26"/>
      <c r="R471" s="299"/>
      <c r="S471" s="22"/>
      <c r="T471" s="26"/>
      <c r="U471" s="55"/>
      <c r="V471" s="22"/>
      <c r="W471" s="22"/>
      <c r="X471" s="22"/>
      <c r="Y471" s="22"/>
      <c r="Z471" s="22"/>
      <c r="AA471" s="22"/>
      <c r="AB471" s="22"/>
      <c r="AC471" s="22"/>
      <c r="AD471" s="22"/>
      <c r="AE471" s="22"/>
      <c r="AF471" s="22"/>
      <c r="AG471" s="22"/>
      <c r="AH471" s="22"/>
      <c r="AI471" s="22"/>
      <c r="AJ471" s="22"/>
    </row>
    <row r="472" spans="1:36" ht="14.5">
      <c r="A472" s="29"/>
      <c r="B472" s="55"/>
      <c r="C472" s="29"/>
      <c r="D472" s="112"/>
      <c r="E472" s="22"/>
      <c r="F472" s="22"/>
      <c r="G472" s="26"/>
      <c r="H472" s="26"/>
      <c r="I472" s="26"/>
      <c r="J472" s="26"/>
      <c r="K472" s="26"/>
      <c r="L472" s="26"/>
      <c r="M472" s="26"/>
      <c r="N472" s="37"/>
      <c r="O472" s="26"/>
      <c r="P472" s="299"/>
      <c r="Q472" s="26"/>
      <c r="R472" s="299"/>
      <c r="S472" s="22"/>
      <c r="T472" s="26"/>
      <c r="U472" s="55"/>
      <c r="V472" s="22"/>
      <c r="W472" s="22"/>
      <c r="X472" s="22"/>
      <c r="Y472" s="22"/>
      <c r="Z472" s="22"/>
      <c r="AA472" s="22"/>
      <c r="AB472" s="22"/>
      <c r="AC472" s="22"/>
      <c r="AD472" s="22"/>
      <c r="AE472" s="22"/>
      <c r="AF472" s="22"/>
      <c r="AG472" s="22"/>
      <c r="AH472" s="22"/>
      <c r="AI472" s="22"/>
      <c r="AJ472" s="22"/>
    </row>
    <row r="473" spans="1:36" ht="14.5">
      <c r="A473" s="29"/>
      <c r="B473" s="55"/>
      <c r="C473" s="29"/>
      <c r="D473" s="112"/>
      <c r="E473" s="22"/>
      <c r="F473" s="22"/>
      <c r="G473" s="26"/>
      <c r="H473" s="26"/>
      <c r="I473" s="26"/>
      <c r="J473" s="26"/>
      <c r="K473" s="26"/>
      <c r="L473" s="26"/>
      <c r="M473" s="26"/>
      <c r="N473" s="37"/>
      <c r="O473" s="26"/>
      <c r="P473" s="299"/>
      <c r="Q473" s="26"/>
      <c r="R473" s="299"/>
      <c r="S473" s="22"/>
      <c r="T473" s="26"/>
      <c r="U473" s="55"/>
      <c r="V473" s="22"/>
      <c r="W473" s="22"/>
      <c r="X473" s="22"/>
      <c r="Y473" s="22"/>
      <c r="Z473" s="22"/>
      <c r="AA473" s="22"/>
      <c r="AB473" s="22"/>
      <c r="AC473" s="22"/>
      <c r="AD473" s="22"/>
      <c r="AE473" s="22"/>
      <c r="AF473" s="22"/>
      <c r="AG473" s="22"/>
      <c r="AH473" s="22"/>
      <c r="AI473" s="22"/>
      <c r="AJ473" s="22"/>
    </row>
    <row r="474" spans="1:36" ht="14.5">
      <c r="A474" s="29"/>
      <c r="B474" s="55"/>
      <c r="C474" s="29"/>
      <c r="D474" s="112"/>
      <c r="E474" s="22"/>
      <c r="F474" s="22"/>
      <c r="G474" s="26"/>
      <c r="H474" s="26"/>
      <c r="I474" s="26"/>
      <c r="J474" s="26"/>
      <c r="K474" s="26"/>
      <c r="L474" s="26"/>
      <c r="M474" s="26"/>
      <c r="N474" s="37"/>
      <c r="O474" s="26"/>
      <c r="P474" s="299"/>
      <c r="Q474" s="26"/>
      <c r="R474" s="299"/>
      <c r="S474" s="22"/>
      <c r="T474" s="26"/>
      <c r="U474" s="55"/>
      <c r="V474" s="22"/>
      <c r="W474" s="22"/>
      <c r="X474" s="22"/>
      <c r="Y474" s="22"/>
      <c r="Z474" s="22"/>
      <c r="AA474" s="22"/>
      <c r="AB474" s="22"/>
      <c r="AC474" s="22"/>
      <c r="AD474" s="22"/>
      <c r="AE474" s="22"/>
      <c r="AF474" s="22"/>
      <c r="AG474" s="22"/>
      <c r="AH474" s="22"/>
      <c r="AI474" s="22"/>
      <c r="AJ474" s="22"/>
    </row>
    <row r="475" spans="1:36" ht="14.5">
      <c r="A475" s="29"/>
      <c r="B475" s="55"/>
      <c r="C475" s="29"/>
      <c r="D475" s="112"/>
      <c r="E475" s="22"/>
      <c r="F475" s="22"/>
      <c r="G475" s="26"/>
      <c r="H475" s="26"/>
      <c r="I475" s="26"/>
      <c r="J475" s="26"/>
      <c r="K475" s="26"/>
      <c r="L475" s="26"/>
      <c r="M475" s="26"/>
      <c r="N475" s="37"/>
      <c r="O475" s="26"/>
      <c r="P475" s="299"/>
      <c r="Q475" s="26"/>
      <c r="R475" s="299"/>
      <c r="S475" s="22"/>
      <c r="T475" s="26"/>
      <c r="U475" s="55"/>
      <c r="V475" s="22"/>
      <c r="W475" s="22"/>
      <c r="X475" s="22"/>
      <c r="Y475" s="22"/>
      <c r="Z475" s="22"/>
      <c r="AA475" s="22"/>
      <c r="AB475" s="22"/>
      <c r="AC475" s="22"/>
      <c r="AD475" s="22"/>
      <c r="AE475" s="22"/>
      <c r="AF475" s="22"/>
      <c r="AG475" s="22"/>
      <c r="AH475" s="22"/>
      <c r="AI475" s="22"/>
      <c r="AJ475" s="22"/>
    </row>
    <row r="476" spans="1:36" ht="14.5">
      <c r="A476" s="29"/>
      <c r="B476" s="55"/>
      <c r="C476" s="29"/>
      <c r="D476" s="112"/>
      <c r="E476" s="22"/>
      <c r="F476" s="22"/>
      <c r="G476" s="26"/>
      <c r="H476" s="26"/>
      <c r="I476" s="26"/>
      <c r="J476" s="26"/>
      <c r="K476" s="26"/>
      <c r="L476" s="26"/>
      <c r="M476" s="26"/>
      <c r="N476" s="37"/>
      <c r="O476" s="26"/>
      <c r="P476" s="299"/>
      <c r="Q476" s="26"/>
      <c r="R476" s="299"/>
      <c r="S476" s="22"/>
      <c r="T476" s="26"/>
      <c r="U476" s="55"/>
      <c r="V476" s="22"/>
      <c r="W476" s="22"/>
      <c r="X476" s="22"/>
      <c r="Y476" s="22"/>
      <c r="Z476" s="22"/>
      <c r="AA476" s="22"/>
      <c r="AB476" s="22"/>
      <c r="AC476" s="22"/>
      <c r="AD476" s="22"/>
      <c r="AE476" s="22"/>
      <c r="AF476" s="22"/>
      <c r="AG476" s="22"/>
      <c r="AH476" s="22"/>
      <c r="AI476" s="22"/>
      <c r="AJ476" s="22"/>
    </row>
    <row r="477" spans="1:36" ht="14.5">
      <c r="A477" s="29"/>
      <c r="B477" s="55"/>
      <c r="C477" s="29"/>
      <c r="D477" s="112"/>
      <c r="E477" s="22"/>
      <c r="F477" s="22"/>
      <c r="G477" s="26"/>
      <c r="H477" s="26"/>
      <c r="I477" s="26"/>
      <c r="J477" s="26"/>
      <c r="K477" s="26"/>
      <c r="L477" s="26"/>
      <c r="M477" s="26"/>
      <c r="N477" s="37"/>
      <c r="O477" s="26"/>
      <c r="P477" s="299"/>
      <c r="Q477" s="26"/>
      <c r="R477" s="299"/>
      <c r="S477" s="22"/>
      <c r="T477" s="26"/>
      <c r="U477" s="55"/>
      <c r="V477" s="22"/>
      <c r="W477" s="22"/>
      <c r="X477" s="22"/>
      <c r="Y477" s="22"/>
      <c r="Z477" s="22"/>
      <c r="AA477" s="22"/>
      <c r="AB477" s="22"/>
      <c r="AC477" s="22"/>
      <c r="AD477" s="22"/>
      <c r="AE477" s="22"/>
      <c r="AF477" s="22"/>
      <c r="AG477" s="22"/>
      <c r="AH477" s="22"/>
      <c r="AI477" s="22"/>
      <c r="AJ477" s="22"/>
    </row>
    <row r="478" spans="1:36" ht="14.5">
      <c r="A478" s="29"/>
      <c r="B478" s="55"/>
      <c r="C478" s="29"/>
      <c r="D478" s="112"/>
      <c r="E478" s="22"/>
      <c r="F478" s="22"/>
      <c r="G478" s="26"/>
      <c r="H478" s="26"/>
      <c r="I478" s="26"/>
      <c r="J478" s="26"/>
      <c r="K478" s="26"/>
      <c r="L478" s="26"/>
      <c r="M478" s="26"/>
      <c r="N478" s="37"/>
      <c r="O478" s="26"/>
      <c r="P478" s="299"/>
      <c r="Q478" s="26"/>
      <c r="R478" s="299"/>
      <c r="S478" s="22"/>
      <c r="T478" s="26"/>
      <c r="U478" s="55"/>
      <c r="V478" s="22"/>
      <c r="W478" s="22"/>
      <c r="X478" s="22"/>
      <c r="Y478" s="22"/>
      <c r="Z478" s="22"/>
      <c r="AA478" s="22"/>
      <c r="AB478" s="22"/>
      <c r="AC478" s="22"/>
      <c r="AD478" s="22"/>
      <c r="AE478" s="22"/>
      <c r="AF478" s="22"/>
      <c r="AG478" s="22"/>
      <c r="AH478" s="22"/>
      <c r="AI478" s="22"/>
      <c r="AJ478" s="22"/>
    </row>
    <row r="479" spans="1:36" ht="14.5">
      <c r="A479" s="29"/>
      <c r="B479" s="55"/>
      <c r="C479" s="29"/>
      <c r="D479" s="112"/>
      <c r="E479" s="22"/>
      <c r="F479" s="22"/>
      <c r="G479" s="26"/>
      <c r="H479" s="26"/>
      <c r="I479" s="26"/>
      <c r="J479" s="26"/>
      <c r="K479" s="26"/>
      <c r="L479" s="26"/>
      <c r="M479" s="26"/>
      <c r="N479" s="37"/>
      <c r="O479" s="26"/>
      <c r="P479" s="299"/>
      <c r="Q479" s="26"/>
      <c r="R479" s="299"/>
      <c r="S479" s="22"/>
      <c r="T479" s="26"/>
      <c r="U479" s="55"/>
      <c r="V479" s="22"/>
      <c r="W479" s="22"/>
      <c r="X479" s="22"/>
      <c r="Y479" s="22"/>
      <c r="Z479" s="22"/>
      <c r="AA479" s="22"/>
      <c r="AB479" s="22"/>
      <c r="AC479" s="22"/>
      <c r="AD479" s="22"/>
      <c r="AE479" s="22"/>
      <c r="AF479" s="22"/>
      <c r="AG479" s="22"/>
      <c r="AH479" s="22"/>
      <c r="AI479" s="22"/>
      <c r="AJ479" s="22"/>
    </row>
    <row r="480" spans="1:36" ht="14.5">
      <c r="A480" s="29"/>
      <c r="B480" s="55"/>
      <c r="C480" s="29"/>
      <c r="D480" s="112"/>
      <c r="E480" s="22"/>
      <c r="F480" s="22"/>
      <c r="G480" s="26"/>
      <c r="H480" s="26"/>
      <c r="I480" s="26"/>
      <c r="J480" s="26"/>
      <c r="K480" s="26"/>
      <c r="L480" s="26"/>
      <c r="M480" s="26"/>
      <c r="N480" s="37"/>
      <c r="O480" s="26"/>
      <c r="P480" s="299"/>
      <c r="Q480" s="26"/>
      <c r="R480" s="299"/>
      <c r="S480" s="22"/>
      <c r="T480" s="26"/>
      <c r="U480" s="55"/>
      <c r="V480" s="22"/>
      <c r="W480" s="22"/>
      <c r="X480" s="22"/>
      <c r="Y480" s="22"/>
      <c r="Z480" s="22"/>
      <c r="AA480" s="22"/>
      <c r="AB480" s="22"/>
      <c r="AC480" s="22"/>
      <c r="AD480" s="22"/>
      <c r="AE480" s="22"/>
      <c r="AF480" s="22"/>
      <c r="AG480" s="22"/>
      <c r="AH480" s="22"/>
      <c r="AI480" s="22"/>
      <c r="AJ480" s="22"/>
    </row>
    <row r="481" spans="1:36" ht="14.5">
      <c r="A481" s="29"/>
      <c r="B481" s="55"/>
      <c r="C481" s="29"/>
      <c r="D481" s="112"/>
      <c r="E481" s="22"/>
      <c r="F481" s="22"/>
      <c r="G481" s="26"/>
      <c r="H481" s="26"/>
      <c r="I481" s="26"/>
      <c r="J481" s="26"/>
      <c r="K481" s="26"/>
      <c r="L481" s="26"/>
      <c r="M481" s="26"/>
      <c r="N481" s="37"/>
      <c r="O481" s="26"/>
      <c r="P481" s="299"/>
      <c r="Q481" s="26"/>
      <c r="R481" s="299"/>
      <c r="S481" s="22"/>
      <c r="T481" s="26"/>
      <c r="U481" s="55"/>
      <c r="V481" s="22"/>
      <c r="W481" s="22"/>
      <c r="X481" s="22"/>
      <c r="Y481" s="22"/>
      <c r="Z481" s="22"/>
      <c r="AA481" s="22"/>
      <c r="AB481" s="22"/>
      <c r="AC481" s="22"/>
      <c r="AD481" s="22"/>
      <c r="AE481" s="22"/>
      <c r="AF481" s="22"/>
      <c r="AG481" s="22"/>
      <c r="AH481" s="22"/>
      <c r="AI481" s="22"/>
      <c r="AJ481" s="22"/>
    </row>
    <row r="482" spans="1:36" ht="14.5">
      <c r="A482" s="29"/>
      <c r="B482" s="55"/>
      <c r="C482" s="29"/>
      <c r="D482" s="112"/>
      <c r="E482" s="22"/>
      <c r="F482" s="22"/>
      <c r="G482" s="26"/>
      <c r="H482" s="26"/>
      <c r="I482" s="26"/>
      <c r="J482" s="26"/>
      <c r="K482" s="26"/>
      <c r="L482" s="26"/>
      <c r="M482" s="26"/>
      <c r="N482" s="37"/>
      <c r="O482" s="26"/>
      <c r="P482" s="299"/>
      <c r="Q482" s="26"/>
      <c r="R482" s="299"/>
      <c r="S482" s="22"/>
      <c r="T482" s="26"/>
      <c r="U482" s="55"/>
      <c r="V482" s="22"/>
      <c r="W482" s="22"/>
      <c r="X482" s="22"/>
      <c r="Y482" s="22"/>
      <c r="Z482" s="22"/>
      <c r="AA482" s="22"/>
      <c r="AB482" s="22"/>
      <c r="AC482" s="22"/>
      <c r="AD482" s="22"/>
      <c r="AE482" s="22"/>
      <c r="AF482" s="22"/>
      <c r="AG482" s="22"/>
      <c r="AH482" s="22"/>
      <c r="AI482" s="22"/>
      <c r="AJ482" s="22"/>
    </row>
    <row r="483" spans="1:36" ht="14.5">
      <c r="A483" s="29"/>
      <c r="B483" s="55"/>
      <c r="C483" s="29"/>
      <c r="D483" s="112"/>
      <c r="E483" s="22"/>
      <c r="F483" s="22"/>
      <c r="G483" s="26"/>
      <c r="H483" s="26"/>
      <c r="I483" s="26"/>
      <c r="J483" s="26"/>
      <c r="K483" s="26"/>
      <c r="L483" s="26"/>
      <c r="M483" s="26"/>
      <c r="N483" s="37"/>
      <c r="O483" s="26"/>
      <c r="P483" s="299"/>
      <c r="Q483" s="26"/>
      <c r="R483" s="299"/>
      <c r="S483" s="22"/>
      <c r="T483" s="26"/>
      <c r="U483" s="55"/>
      <c r="V483" s="22"/>
      <c r="W483" s="22"/>
      <c r="X483" s="22"/>
      <c r="Y483" s="22"/>
      <c r="Z483" s="22"/>
      <c r="AA483" s="22"/>
      <c r="AB483" s="22"/>
      <c r="AC483" s="22"/>
      <c r="AD483" s="22"/>
      <c r="AE483" s="22"/>
      <c r="AF483" s="22"/>
      <c r="AG483" s="22"/>
      <c r="AH483" s="22"/>
      <c r="AI483" s="22"/>
      <c r="AJ483" s="22"/>
    </row>
    <row r="484" spans="1:36" ht="14.5">
      <c r="A484" s="29"/>
      <c r="B484" s="55"/>
      <c r="C484" s="29"/>
      <c r="D484" s="112"/>
      <c r="E484" s="22"/>
      <c r="F484" s="22"/>
      <c r="G484" s="26"/>
      <c r="H484" s="26"/>
      <c r="I484" s="26"/>
      <c r="J484" s="26"/>
      <c r="K484" s="26"/>
      <c r="L484" s="26"/>
      <c r="M484" s="26"/>
      <c r="N484" s="37"/>
      <c r="O484" s="26"/>
      <c r="P484" s="299"/>
      <c r="Q484" s="26"/>
      <c r="R484" s="299"/>
      <c r="S484" s="22"/>
      <c r="T484" s="26"/>
      <c r="U484" s="55"/>
      <c r="V484" s="22"/>
      <c r="W484" s="22"/>
      <c r="X484" s="22"/>
      <c r="Y484" s="22"/>
      <c r="Z484" s="22"/>
      <c r="AA484" s="22"/>
      <c r="AB484" s="22"/>
      <c r="AC484" s="22"/>
      <c r="AD484" s="22"/>
      <c r="AE484" s="22"/>
      <c r="AF484" s="22"/>
      <c r="AG484" s="22"/>
      <c r="AH484" s="22"/>
      <c r="AI484" s="22"/>
      <c r="AJ484" s="22"/>
    </row>
    <row r="485" spans="1:36" ht="14.5">
      <c r="A485" s="29"/>
      <c r="B485" s="55"/>
      <c r="C485" s="29"/>
      <c r="D485" s="112"/>
      <c r="E485" s="22"/>
      <c r="F485" s="22"/>
      <c r="G485" s="26"/>
      <c r="H485" s="26"/>
      <c r="I485" s="26"/>
      <c r="J485" s="26"/>
      <c r="K485" s="26"/>
      <c r="L485" s="26"/>
      <c r="M485" s="26"/>
      <c r="N485" s="37"/>
      <c r="O485" s="26"/>
      <c r="P485" s="299"/>
      <c r="Q485" s="26"/>
      <c r="R485" s="299"/>
      <c r="S485" s="22"/>
      <c r="T485" s="26"/>
      <c r="U485" s="55"/>
      <c r="V485" s="22"/>
      <c r="W485" s="22"/>
      <c r="X485" s="22"/>
      <c r="Y485" s="22"/>
      <c r="Z485" s="22"/>
      <c r="AA485" s="22"/>
      <c r="AB485" s="22"/>
      <c r="AC485" s="22"/>
      <c r="AD485" s="22"/>
      <c r="AE485" s="22"/>
      <c r="AF485" s="22"/>
      <c r="AG485" s="22"/>
      <c r="AH485" s="22"/>
      <c r="AI485" s="22"/>
      <c r="AJ485" s="22"/>
    </row>
    <row r="486" spans="1:36" ht="14.5">
      <c r="A486" s="29"/>
      <c r="B486" s="55"/>
      <c r="C486" s="29"/>
      <c r="D486" s="112"/>
      <c r="E486" s="22"/>
      <c r="F486" s="22"/>
      <c r="G486" s="26"/>
      <c r="H486" s="26"/>
      <c r="I486" s="26"/>
      <c r="J486" s="26"/>
      <c r="K486" s="26"/>
      <c r="L486" s="26"/>
      <c r="M486" s="26"/>
      <c r="N486" s="37"/>
      <c r="O486" s="26"/>
      <c r="P486" s="299"/>
      <c r="Q486" s="26"/>
      <c r="R486" s="299"/>
      <c r="S486" s="22"/>
      <c r="T486" s="26"/>
      <c r="U486" s="55"/>
      <c r="V486" s="22"/>
      <c r="W486" s="22"/>
      <c r="X486" s="22"/>
      <c r="Y486" s="22"/>
      <c r="Z486" s="22"/>
      <c r="AA486" s="22"/>
      <c r="AB486" s="22"/>
      <c r="AC486" s="22"/>
      <c r="AD486" s="22"/>
      <c r="AE486" s="22"/>
      <c r="AF486" s="22"/>
      <c r="AG486" s="22"/>
      <c r="AH486" s="22"/>
      <c r="AI486" s="22"/>
      <c r="AJ486" s="22"/>
    </row>
    <row r="487" spans="1:36" ht="14.5">
      <c r="A487" s="29"/>
      <c r="B487" s="55"/>
      <c r="C487" s="29"/>
      <c r="D487" s="112"/>
      <c r="E487" s="22"/>
      <c r="F487" s="22"/>
      <c r="G487" s="26"/>
      <c r="H487" s="26"/>
      <c r="I487" s="26"/>
      <c r="J487" s="26"/>
      <c r="K487" s="26"/>
      <c r="L487" s="26"/>
      <c r="M487" s="26"/>
      <c r="N487" s="37"/>
      <c r="O487" s="26"/>
      <c r="P487" s="299"/>
      <c r="Q487" s="26"/>
      <c r="R487" s="299"/>
      <c r="S487" s="22"/>
      <c r="T487" s="26"/>
      <c r="U487" s="55"/>
      <c r="V487" s="22"/>
      <c r="W487" s="22"/>
      <c r="X487" s="22"/>
      <c r="Y487" s="22"/>
      <c r="Z487" s="22"/>
      <c r="AA487" s="22"/>
      <c r="AB487" s="22"/>
      <c r="AC487" s="22"/>
      <c r="AD487" s="22"/>
      <c r="AE487" s="22"/>
      <c r="AF487" s="22"/>
      <c r="AG487" s="22"/>
      <c r="AH487" s="22"/>
      <c r="AI487" s="22"/>
      <c r="AJ487" s="22"/>
    </row>
    <row r="488" spans="1:36" ht="14.5">
      <c r="A488" s="29"/>
      <c r="B488" s="55"/>
      <c r="C488" s="29"/>
      <c r="D488" s="112"/>
      <c r="E488" s="22"/>
      <c r="F488" s="22"/>
      <c r="G488" s="26"/>
      <c r="H488" s="26"/>
      <c r="I488" s="26"/>
      <c r="J488" s="26"/>
      <c r="K488" s="26"/>
      <c r="L488" s="26"/>
      <c r="M488" s="26"/>
      <c r="N488" s="37"/>
      <c r="O488" s="26"/>
      <c r="P488" s="299"/>
      <c r="Q488" s="26"/>
      <c r="R488" s="299"/>
      <c r="S488" s="22"/>
      <c r="T488" s="26"/>
      <c r="U488" s="55"/>
      <c r="V488" s="22"/>
      <c r="W488" s="22"/>
      <c r="X488" s="22"/>
      <c r="Y488" s="22"/>
      <c r="Z488" s="22"/>
      <c r="AA488" s="22"/>
      <c r="AB488" s="22"/>
      <c r="AC488" s="22"/>
      <c r="AD488" s="22"/>
      <c r="AE488" s="22"/>
      <c r="AF488" s="22"/>
      <c r="AG488" s="22"/>
      <c r="AH488" s="22"/>
      <c r="AI488" s="22"/>
      <c r="AJ488" s="22"/>
    </row>
    <row r="489" spans="1:36" ht="14.5">
      <c r="A489" s="29"/>
      <c r="B489" s="55"/>
      <c r="C489" s="29"/>
      <c r="D489" s="112"/>
      <c r="E489" s="22"/>
      <c r="F489" s="22"/>
      <c r="G489" s="26"/>
      <c r="H489" s="26"/>
      <c r="I489" s="26"/>
      <c r="J489" s="26"/>
      <c r="K489" s="26"/>
      <c r="L489" s="26"/>
      <c r="M489" s="26"/>
      <c r="N489" s="37"/>
      <c r="O489" s="26"/>
      <c r="P489" s="299"/>
      <c r="Q489" s="26"/>
      <c r="R489" s="299"/>
      <c r="S489" s="22"/>
      <c r="T489" s="26"/>
      <c r="U489" s="55"/>
      <c r="V489" s="22"/>
      <c r="W489" s="22"/>
      <c r="X489" s="22"/>
      <c r="Y489" s="22"/>
      <c r="Z489" s="22"/>
      <c r="AA489" s="22"/>
      <c r="AB489" s="22"/>
      <c r="AC489" s="22"/>
      <c r="AD489" s="22"/>
      <c r="AE489" s="22"/>
      <c r="AF489" s="22"/>
      <c r="AG489" s="22"/>
      <c r="AH489" s="22"/>
      <c r="AI489" s="22"/>
      <c r="AJ489" s="22"/>
    </row>
    <row r="490" spans="1:36" ht="14.5">
      <c r="A490" s="29"/>
      <c r="B490" s="55"/>
      <c r="C490" s="29"/>
      <c r="D490" s="112"/>
      <c r="E490" s="22"/>
      <c r="F490" s="22"/>
      <c r="G490" s="26"/>
      <c r="H490" s="26"/>
      <c r="I490" s="26"/>
      <c r="J490" s="26"/>
      <c r="K490" s="26"/>
      <c r="L490" s="26"/>
      <c r="M490" s="26"/>
      <c r="N490" s="37"/>
      <c r="O490" s="26"/>
      <c r="P490" s="299"/>
      <c r="Q490" s="26"/>
      <c r="R490" s="299"/>
      <c r="S490" s="22"/>
      <c r="T490" s="26"/>
      <c r="U490" s="55"/>
      <c r="V490" s="22"/>
      <c r="W490" s="22"/>
      <c r="X490" s="22"/>
      <c r="Y490" s="22"/>
      <c r="Z490" s="22"/>
      <c r="AA490" s="22"/>
      <c r="AB490" s="22"/>
      <c r="AC490" s="22"/>
      <c r="AD490" s="22"/>
      <c r="AE490" s="22"/>
      <c r="AF490" s="22"/>
      <c r="AG490" s="22"/>
      <c r="AH490" s="22"/>
      <c r="AI490" s="22"/>
      <c r="AJ490" s="22"/>
    </row>
    <row r="491" spans="1:36" ht="14.5">
      <c r="A491" s="29"/>
      <c r="B491" s="55"/>
      <c r="C491" s="29"/>
      <c r="D491" s="112"/>
      <c r="E491" s="22"/>
      <c r="F491" s="22"/>
      <c r="G491" s="26"/>
      <c r="H491" s="26"/>
      <c r="I491" s="26"/>
      <c r="J491" s="26"/>
      <c r="K491" s="26"/>
      <c r="L491" s="26"/>
      <c r="M491" s="26"/>
      <c r="N491" s="37"/>
      <c r="O491" s="26"/>
      <c r="P491" s="299"/>
      <c r="Q491" s="26"/>
      <c r="R491" s="299"/>
      <c r="S491" s="22"/>
      <c r="T491" s="26"/>
      <c r="U491" s="55"/>
      <c r="V491" s="22"/>
      <c r="W491" s="22"/>
      <c r="X491" s="22"/>
      <c r="Y491" s="22"/>
      <c r="Z491" s="22"/>
      <c r="AA491" s="22"/>
      <c r="AB491" s="22"/>
      <c r="AC491" s="22"/>
      <c r="AD491" s="22"/>
      <c r="AE491" s="22"/>
      <c r="AF491" s="22"/>
      <c r="AG491" s="22"/>
      <c r="AH491" s="22"/>
      <c r="AI491" s="22"/>
      <c r="AJ491" s="22"/>
    </row>
    <row r="492" spans="1:36" ht="14.5">
      <c r="A492" s="29"/>
      <c r="B492" s="55"/>
      <c r="C492" s="29"/>
      <c r="D492" s="112"/>
      <c r="E492" s="22"/>
      <c r="F492" s="22"/>
      <c r="G492" s="26"/>
      <c r="H492" s="26"/>
      <c r="I492" s="26"/>
      <c r="J492" s="26"/>
      <c r="K492" s="26"/>
      <c r="L492" s="26"/>
      <c r="M492" s="26"/>
      <c r="N492" s="37"/>
      <c r="O492" s="26"/>
      <c r="P492" s="299"/>
      <c r="Q492" s="26"/>
      <c r="R492" s="299"/>
      <c r="S492" s="22"/>
      <c r="T492" s="26"/>
      <c r="U492" s="55"/>
      <c r="V492" s="22"/>
      <c r="W492" s="22"/>
      <c r="X492" s="22"/>
      <c r="Y492" s="22"/>
      <c r="Z492" s="22"/>
      <c r="AA492" s="22"/>
      <c r="AB492" s="22"/>
      <c r="AC492" s="22"/>
      <c r="AD492" s="22"/>
      <c r="AE492" s="22"/>
      <c r="AF492" s="22"/>
      <c r="AG492" s="22"/>
      <c r="AH492" s="22"/>
      <c r="AI492" s="22"/>
      <c r="AJ492" s="22"/>
    </row>
    <row r="493" spans="1:36" ht="14.5">
      <c r="A493" s="29"/>
      <c r="B493" s="55"/>
      <c r="C493" s="29"/>
      <c r="D493" s="112"/>
      <c r="E493" s="22"/>
      <c r="F493" s="22"/>
      <c r="G493" s="26"/>
      <c r="H493" s="26"/>
      <c r="I493" s="26"/>
      <c r="J493" s="26"/>
      <c r="K493" s="26"/>
      <c r="L493" s="26"/>
      <c r="M493" s="26"/>
      <c r="N493" s="37"/>
      <c r="O493" s="26"/>
      <c r="P493" s="299"/>
      <c r="Q493" s="26"/>
      <c r="R493" s="299"/>
      <c r="S493" s="22"/>
      <c r="T493" s="26"/>
      <c r="U493" s="55"/>
      <c r="V493" s="22"/>
      <c r="W493" s="22"/>
      <c r="X493" s="22"/>
      <c r="Y493" s="22"/>
      <c r="Z493" s="22"/>
      <c r="AA493" s="22"/>
      <c r="AB493" s="22"/>
      <c r="AC493" s="22"/>
      <c r="AD493" s="22"/>
      <c r="AE493" s="22"/>
      <c r="AF493" s="22"/>
      <c r="AG493" s="22"/>
      <c r="AH493" s="22"/>
      <c r="AI493" s="22"/>
      <c r="AJ493" s="22"/>
    </row>
    <row r="494" spans="1:36" ht="14.5">
      <c r="A494" s="29"/>
      <c r="B494" s="55"/>
      <c r="C494" s="29"/>
      <c r="D494" s="112"/>
      <c r="E494" s="22"/>
      <c r="F494" s="22"/>
      <c r="G494" s="26"/>
      <c r="H494" s="26"/>
      <c r="I494" s="26"/>
      <c r="J494" s="26"/>
      <c r="K494" s="26"/>
      <c r="L494" s="26"/>
      <c r="M494" s="26"/>
      <c r="N494" s="37"/>
      <c r="O494" s="26"/>
      <c r="P494" s="299"/>
      <c r="Q494" s="26"/>
      <c r="R494" s="299"/>
      <c r="S494" s="22"/>
      <c r="T494" s="26"/>
      <c r="U494" s="55"/>
      <c r="V494" s="22"/>
      <c r="W494" s="22"/>
      <c r="X494" s="22"/>
      <c r="Y494" s="22"/>
      <c r="Z494" s="22"/>
      <c r="AA494" s="22"/>
      <c r="AB494" s="22"/>
      <c r="AC494" s="22"/>
      <c r="AD494" s="22"/>
      <c r="AE494" s="22"/>
      <c r="AF494" s="22"/>
      <c r="AG494" s="22"/>
      <c r="AH494" s="22"/>
      <c r="AI494" s="22"/>
      <c r="AJ494" s="22"/>
    </row>
    <row r="495" spans="1:36" ht="14.5">
      <c r="A495" s="29"/>
      <c r="B495" s="55"/>
      <c r="C495" s="29"/>
      <c r="D495" s="112"/>
      <c r="E495" s="22"/>
      <c r="F495" s="22"/>
      <c r="G495" s="26"/>
      <c r="H495" s="26"/>
      <c r="I495" s="26"/>
      <c r="J495" s="26"/>
      <c r="K495" s="26"/>
      <c r="L495" s="26"/>
      <c r="M495" s="26"/>
      <c r="N495" s="37"/>
      <c r="O495" s="26"/>
      <c r="P495" s="299"/>
      <c r="Q495" s="26"/>
      <c r="R495" s="299"/>
      <c r="S495" s="22"/>
      <c r="T495" s="26"/>
      <c r="U495" s="55"/>
      <c r="V495" s="22"/>
      <c r="W495" s="22"/>
      <c r="X495" s="22"/>
      <c r="Y495" s="22"/>
      <c r="Z495" s="22"/>
      <c r="AA495" s="22"/>
      <c r="AB495" s="22"/>
      <c r="AC495" s="22"/>
      <c r="AD495" s="22"/>
      <c r="AE495" s="22"/>
      <c r="AF495" s="22"/>
      <c r="AG495" s="22"/>
      <c r="AH495" s="22"/>
      <c r="AI495" s="22"/>
      <c r="AJ495" s="22"/>
    </row>
    <row r="496" spans="1:36" ht="14.5">
      <c r="A496" s="29"/>
      <c r="B496" s="55"/>
      <c r="C496" s="29"/>
      <c r="D496" s="112"/>
      <c r="E496" s="22"/>
      <c r="F496" s="22"/>
      <c r="G496" s="26"/>
      <c r="H496" s="26"/>
      <c r="I496" s="26"/>
      <c r="J496" s="26"/>
      <c r="K496" s="26"/>
      <c r="L496" s="26"/>
      <c r="M496" s="26"/>
      <c r="N496" s="37"/>
      <c r="O496" s="26"/>
      <c r="P496" s="299"/>
      <c r="Q496" s="26"/>
      <c r="R496" s="299"/>
      <c r="S496" s="22"/>
      <c r="T496" s="26"/>
      <c r="U496" s="55"/>
      <c r="V496" s="22"/>
      <c r="W496" s="22"/>
      <c r="X496" s="22"/>
      <c r="Y496" s="22"/>
      <c r="Z496" s="22"/>
      <c r="AA496" s="22"/>
      <c r="AB496" s="22"/>
      <c r="AC496" s="22"/>
      <c r="AD496" s="22"/>
      <c r="AE496" s="22"/>
      <c r="AF496" s="22"/>
      <c r="AG496" s="22"/>
      <c r="AH496" s="22"/>
      <c r="AI496" s="22"/>
      <c r="AJ496" s="22"/>
    </row>
    <row r="497" spans="1:36" ht="14.5">
      <c r="A497" s="29"/>
      <c r="B497" s="55"/>
      <c r="C497" s="29"/>
      <c r="D497" s="112"/>
      <c r="E497" s="22"/>
      <c r="F497" s="22"/>
      <c r="G497" s="26"/>
      <c r="H497" s="26"/>
      <c r="I497" s="26"/>
      <c r="J497" s="26"/>
      <c r="K497" s="26"/>
      <c r="L497" s="26"/>
      <c r="M497" s="26"/>
      <c r="N497" s="37"/>
      <c r="O497" s="26"/>
      <c r="P497" s="299"/>
      <c r="Q497" s="26"/>
      <c r="R497" s="299"/>
      <c r="S497" s="22"/>
      <c r="T497" s="26"/>
      <c r="U497" s="55"/>
      <c r="V497" s="22"/>
      <c r="W497" s="22"/>
      <c r="X497" s="22"/>
      <c r="Y497" s="22"/>
      <c r="Z497" s="22"/>
      <c r="AA497" s="22"/>
      <c r="AB497" s="22"/>
      <c r="AC497" s="22"/>
      <c r="AD497" s="22"/>
      <c r="AE497" s="22"/>
      <c r="AF497" s="22"/>
      <c r="AG497" s="22"/>
      <c r="AH497" s="22"/>
      <c r="AI497" s="22"/>
      <c r="AJ497" s="22"/>
    </row>
    <row r="498" spans="1:36" ht="14.5">
      <c r="A498" s="29"/>
      <c r="B498" s="55"/>
      <c r="C498" s="29"/>
      <c r="D498" s="112"/>
      <c r="E498" s="22"/>
      <c r="F498" s="22"/>
      <c r="G498" s="26"/>
      <c r="H498" s="26"/>
      <c r="I498" s="26"/>
      <c r="J498" s="26"/>
      <c r="K498" s="26"/>
      <c r="L498" s="26"/>
      <c r="M498" s="26"/>
      <c r="N498" s="37"/>
      <c r="O498" s="26"/>
      <c r="P498" s="299"/>
      <c r="Q498" s="26"/>
      <c r="R498" s="299"/>
      <c r="S498" s="22"/>
      <c r="T498" s="26"/>
      <c r="U498" s="55"/>
      <c r="V498" s="22"/>
      <c r="W498" s="22"/>
      <c r="X498" s="22"/>
      <c r="Y498" s="22"/>
      <c r="Z498" s="22"/>
      <c r="AA498" s="22"/>
      <c r="AB498" s="22"/>
      <c r="AC498" s="22"/>
      <c r="AD498" s="22"/>
      <c r="AE498" s="22"/>
      <c r="AF498" s="22"/>
      <c r="AG498" s="22"/>
      <c r="AH498" s="22"/>
      <c r="AI498" s="22"/>
      <c r="AJ498" s="22"/>
    </row>
    <row r="499" spans="1:36" ht="14.5">
      <c r="A499" s="29"/>
      <c r="B499" s="55"/>
      <c r="C499" s="29"/>
      <c r="D499" s="112"/>
      <c r="E499" s="22"/>
      <c r="F499" s="22"/>
      <c r="G499" s="26"/>
      <c r="H499" s="26"/>
      <c r="I499" s="26"/>
      <c r="J499" s="26"/>
      <c r="K499" s="26"/>
      <c r="L499" s="26"/>
      <c r="M499" s="26"/>
      <c r="N499" s="37"/>
      <c r="O499" s="26"/>
      <c r="P499" s="299"/>
      <c r="Q499" s="26"/>
      <c r="R499" s="299"/>
      <c r="S499" s="22"/>
      <c r="T499" s="26"/>
      <c r="U499" s="55"/>
      <c r="V499" s="22"/>
      <c r="W499" s="22"/>
      <c r="X499" s="22"/>
      <c r="Y499" s="22"/>
      <c r="Z499" s="22"/>
      <c r="AA499" s="22"/>
      <c r="AB499" s="22"/>
      <c r="AC499" s="22"/>
      <c r="AD499" s="22"/>
      <c r="AE499" s="22"/>
      <c r="AF499" s="22"/>
      <c r="AG499" s="22"/>
      <c r="AH499" s="22"/>
      <c r="AI499" s="22"/>
      <c r="AJ499" s="22"/>
    </row>
    <row r="500" spans="1:36" ht="14.5">
      <c r="A500" s="29"/>
      <c r="B500" s="55"/>
      <c r="C500" s="29"/>
      <c r="D500" s="112"/>
      <c r="E500" s="22"/>
      <c r="F500" s="22"/>
      <c r="G500" s="26"/>
      <c r="H500" s="26"/>
      <c r="I500" s="26"/>
      <c r="J500" s="26"/>
      <c r="K500" s="26"/>
      <c r="L500" s="26"/>
      <c r="M500" s="26"/>
      <c r="N500" s="37"/>
      <c r="O500" s="26"/>
      <c r="P500" s="299"/>
      <c r="Q500" s="26"/>
      <c r="R500" s="299"/>
      <c r="S500" s="22"/>
      <c r="T500" s="26"/>
      <c r="U500" s="55"/>
      <c r="V500" s="22"/>
      <c r="W500" s="22"/>
      <c r="X500" s="22"/>
      <c r="Y500" s="22"/>
      <c r="Z500" s="22"/>
      <c r="AA500" s="22"/>
      <c r="AB500" s="22"/>
      <c r="AC500" s="22"/>
      <c r="AD500" s="22"/>
      <c r="AE500" s="22"/>
      <c r="AF500" s="22"/>
      <c r="AG500" s="22"/>
      <c r="AH500" s="22"/>
      <c r="AI500" s="22"/>
      <c r="AJ500" s="22"/>
    </row>
    <row r="501" spans="1:36" ht="14.5">
      <c r="A501" s="29"/>
      <c r="B501" s="55"/>
      <c r="C501" s="29"/>
      <c r="D501" s="112"/>
      <c r="E501" s="22"/>
      <c r="F501" s="22"/>
      <c r="G501" s="26"/>
      <c r="H501" s="26"/>
      <c r="I501" s="26"/>
      <c r="J501" s="26"/>
      <c r="K501" s="26"/>
      <c r="L501" s="26"/>
      <c r="M501" s="26"/>
      <c r="N501" s="37"/>
      <c r="O501" s="26"/>
      <c r="P501" s="299"/>
      <c r="Q501" s="26"/>
      <c r="R501" s="299"/>
      <c r="S501" s="22"/>
      <c r="T501" s="26"/>
      <c r="U501" s="55"/>
      <c r="V501" s="22"/>
      <c r="W501" s="22"/>
      <c r="X501" s="22"/>
      <c r="Y501" s="22"/>
      <c r="Z501" s="22"/>
      <c r="AA501" s="22"/>
      <c r="AB501" s="22"/>
      <c r="AC501" s="22"/>
      <c r="AD501" s="22"/>
      <c r="AE501" s="22"/>
      <c r="AF501" s="22"/>
      <c r="AG501" s="22"/>
      <c r="AH501" s="22"/>
      <c r="AI501" s="22"/>
      <c r="AJ501" s="22"/>
    </row>
    <row r="502" spans="1:36" ht="14.5">
      <c r="A502" s="29"/>
      <c r="B502" s="55"/>
      <c r="C502" s="29"/>
      <c r="D502" s="112"/>
      <c r="E502" s="22"/>
      <c r="F502" s="22"/>
      <c r="G502" s="26"/>
      <c r="H502" s="26"/>
      <c r="I502" s="26"/>
      <c r="J502" s="26"/>
      <c r="K502" s="26"/>
      <c r="L502" s="26"/>
      <c r="M502" s="26"/>
      <c r="N502" s="37"/>
      <c r="O502" s="26"/>
      <c r="P502" s="299"/>
      <c r="Q502" s="26"/>
      <c r="R502" s="299"/>
      <c r="S502" s="22"/>
      <c r="T502" s="26"/>
      <c r="U502" s="55"/>
      <c r="V502" s="22"/>
      <c r="W502" s="22"/>
      <c r="X502" s="22"/>
      <c r="Y502" s="22"/>
      <c r="Z502" s="22"/>
      <c r="AA502" s="22"/>
      <c r="AB502" s="22"/>
      <c r="AC502" s="22"/>
      <c r="AD502" s="22"/>
      <c r="AE502" s="22"/>
      <c r="AF502" s="22"/>
      <c r="AG502" s="22"/>
      <c r="AH502" s="22"/>
      <c r="AI502" s="22"/>
      <c r="AJ502" s="22"/>
    </row>
    <row r="503" spans="1:36" ht="14.5">
      <c r="A503" s="29"/>
      <c r="B503" s="55"/>
      <c r="C503" s="29"/>
      <c r="D503" s="112"/>
      <c r="E503" s="22"/>
      <c r="F503" s="22"/>
      <c r="G503" s="26"/>
      <c r="H503" s="26"/>
      <c r="I503" s="26"/>
      <c r="J503" s="26"/>
      <c r="K503" s="26"/>
      <c r="L503" s="26"/>
      <c r="M503" s="26"/>
      <c r="N503" s="37"/>
      <c r="O503" s="26"/>
      <c r="P503" s="299"/>
      <c r="Q503" s="26"/>
      <c r="R503" s="299"/>
      <c r="S503" s="22"/>
      <c r="T503" s="26"/>
      <c r="U503" s="55"/>
      <c r="V503" s="22"/>
      <c r="W503" s="22"/>
      <c r="X503" s="22"/>
      <c r="Y503" s="22"/>
      <c r="Z503" s="22"/>
      <c r="AA503" s="22"/>
      <c r="AB503" s="22"/>
      <c r="AC503" s="22"/>
      <c r="AD503" s="22"/>
      <c r="AE503" s="22"/>
      <c r="AF503" s="22"/>
      <c r="AG503" s="22"/>
      <c r="AH503" s="22"/>
      <c r="AI503" s="22"/>
      <c r="AJ503" s="22"/>
    </row>
    <row r="504" spans="1:36" ht="14.5">
      <c r="A504" s="29"/>
      <c r="B504" s="55"/>
      <c r="C504" s="29"/>
      <c r="D504" s="112"/>
      <c r="E504" s="22"/>
      <c r="F504" s="22"/>
      <c r="G504" s="26"/>
      <c r="H504" s="26"/>
      <c r="I504" s="26"/>
      <c r="J504" s="26"/>
      <c r="K504" s="26"/>
      <c r="L504" s="26"/>
      <c r="M504" s="26"/>
      <c r="N504" s="37"/>
      <c r="O504" s="26"/>
      <c r="P504" s="299"/>
      <c r="Q504" s="26"/>
      <c r="R504" s="299"/>
      <c r="S504" s="22"/>
      <c r="T504" s="26"/>
      <c r="U504" s="55"/>
      <c r="V504" s="22"/>
      <c r="W504" s="22"/>
      <c r="X504" s="22"/>
      <c r="Y504" s="22"/>
      <c r="Z504" s="22"/>
      <c r="AA504" s="22"/>
      <c r="AB504" s="22"/>
      <c r="AC504" s="22"/>
      <c r="AD504" s="22"/>
      <c r="AE504" s="22"/>
      <c r="AF504" s="22"/>
      <c r="AG504" s="22"/>
      <c r="AH504" s="22"/>
      <c r="AI504" s="22"/>
      <c r="AJ504" s="22"/>
    </row>
    <row r="505" spans="1:36" ht="14.5">
      <c r="A505" s="29"/>
      <c r="B505" s="55"/>
      <c r="C505" s="29"/>
      <c r="D505" s="112"/>
      <c r="E505" s="22"/>
      <c r="F505" s="22"/>
      <c r="G505" s="26"/>
      <c r="H505" s="26"/>
      <c r="I505" s="26"/>
      <c r="J505" s="26"/>
      <c r="K505" s="26"/>
      <c r="L505" s="26"/>
      <c r="M505" s="26"/>
      <c r="N505" s="37"/>
      <c r="O505" s="26"/>
      <c r="P505" s="299"/>
      <c r="Q505" s="26"/>
      <c r="R505" s="299"/>
      <c r="S505" s="22"/>
      <c r="T505" s="26"/>
      <c r="U505" s="55"/>
      <c r="V505" s="22"/>
      <c r="W505" s="22"/>
      <c r="X505" s="22"/>
      <c r="Y505" s="22"/>
      <c r="Z505" s="22"/>
      <c r="AA505" s="22"/>
      <c r="AB505" s="22"/>
      <c r="AC505" s="22"/>
      <c r="AD505" s="22"/>
      <c r="AE505" s="22"/>
      <c r="AF505" s="22"/>
      <c r="AG505" s="22"/>
      <c r="AH505" s="22"/>
      <c r="AI505" s="22"/>
      <c r="AJ505" s="22"/>
    </row>
    <row r="506" spans="1:36" ht="14.5">
      <c r="A506" s="29"/>
      <c r="B506" s="55"/>
      <c r="C506" s="29"/>
      <c r="D506" s="112"/>
      <c r="E506" s="22"/>
      <c r="F506" s="22"/>
      <c r="G506" s="26"/>
      <c r="H506" s="26"/>
      <c r="I506" s="26"/>
      <c r="J506" s="26"/>
      <c r="K506" s="26"/>
      <c r="L506" s="26"/>
      <c r="M506" s="26"/>
      <c r="N506" s="37"/>
      <c r="O506" s="26"/>
      <c r="P506" s="299"/>
      <c r="Q506" s="26"/>
      <c r="R506" s="299"/>
      <c r="S506" s="22"/>
      <c r="T506" s="26"/>
      <c r="U506" s="55"/>
      <c r="V506" s="22"/>
      <c r="W506" s="22"/>
      <c r="X506" s="22"/>
      <c r="Y506" s="22"/>
      <c r="Z506" s="22"/>
      <c r="AA506" s="22"/>
      <c r="AB506" s="22"/>
      <c r="AC506" s="22"/>
      <c r="AD506" s="22"/>
      <c r="AE506" s="22"/>
      <c r="AF506" s="22"/>
      <c r="AG506" s="22"/>
      <c r="AH506" s="22"/>
      <c r="AI506" s="22"/>
      <c r="AJ506" s="22"/>
    </row>
    <row r="507" spans="1:36" ht="14.5">
      <c r="A507" s="29"/>
      <c r="B507" s="55"/>
      <c r="C507" s="29"/>
      <c r="D507" s="112"/>
      <c r="E507" s="22"/>
      <c r="F507" s="22"/>
      <c r="G507" s="26"/>
      <c r="H507" s="26"/>
      <c r="I507" s="26"/>
      <c r="J507" s="26"/>
      <c r="K507" s="26"/>
      <c r="L507" s="26"/>
      <c r="M507" s="26"/>
      <c r="N507" s="37"/>
      <c r="O507" s="26"/>
      <c r="P507" s="299"/>
      <c r="Q507" s="26"/>
      <c r="R507" s="299"/>
      <c r="S507" s="22"/>
      <c r="T507" s="26"/>
      <c r="U507" s="55"/>
      <c r="V507" s="22"/>
      <c r="W507" s="22"/>
      <c r="X507" s="22"/>
      <c r="Y507" s="22"/>
      <c r="Z507" s="22"/>
      <c r="AA507" s="22"/>
      <c r="AB507" s="22"/>
      <c r="AC507" s="22"/>
      <c r="AD507" s="22"/>
      <c r="AE507" s="22"/>
      <c r="AF507" s="22"/>
      <c r="AG507" s="22"/>
      <c r="AH507" s="22"/>
      <c r="AI507" s="22"/>
      <c r="AJ507" s="22"/>
    </row>
    <row r="508" spans="1:36" ht="14.5">
      <c r="A508" s="29"/>
      <c r="B508" s="55"/>
      <c r="C508" s="29"/>
      <c r="D508" s="112"/>
      <c r="E508" s="22"/>
      <c r="F508" s="22"/>
      <c r="G508" s="26"/>
      <c r="H508" s="26"/>
      <c r="I508" s="26"/>
      <c r="J508" s="26"/>
      <c r="K508" s="26"/>
      <c r="L508" s="26"/>
      <c r="M508" s="26"/>
      <c r="N508" s="37"/>
      <c r="O508" s="26"/>
      <c r="P508" s="299"/>
      <c r="Q508" s="26"/>
      <c r="R508" s="299"/>
      <c r="S508" s="22"/>
      <c r="T508" s="26"/>
      <c r="U508" s="55"/>
      <c r="V508" s="22"/>
      <c r="W508" s="22"/>
      <c r="X508" s="22"/>
      <c r="Y508" s="22"/>
      <c r="Z508" s="22"/>
      <c r="AA508" s="22"/>
      <c r="AB508" s="22"/>
      <c r="AC508" s="22"/>
      <c r="AD508" s="22"/>
      <c r="AE508" s="22"/>
      <c r="AF508" s="22"/>
      <c r="AG508" s="22"/>
      <c r="AH508" s="22"/>
      <c r="AI508" s="22"/>
      <c r="AJ508" s="22"/>
    </row>
    <row r="509" spans="1:36" ht="14.5">
      <c r="A509" s="29"/>
      <c r="B509" s="55"/>
      <c r="C509" s="29"/>
      <c r="D509" s="112"/>
      <c r="E509" s="22"/>
      <c r="F509" s="22"/>
      <c r="G509" s="26"/>
      <c r="H509" s="26"/>
      <c r="I509" s="26"/>
      <c r="J509" s="26"/>
      <c r="K509" s="26"/>
      <c r="L509" s="26"/>
      <c r="M509" s="26"/>
      <c r="N509" s="37"/>
      <c r="O509" s="26"/>
      <c r="P509" s="299"/>
      <c r="Q509" s="26"/>
      <c r="R509" s="299"/>
      <c r="S509" s="22"/>
      <c r="T509" s="26"/>
      <c r="U509" s="55"/>
      <c r="V509" s="22"/>
      <c r="W509" s="22"/>
      <c r="X509" s="22"/>
      <c r="Y509" s="22"/>
      <c r="Z509" s="22"/>
      <c r="AA509" s="22"/>
      <c r="AB509" s="22"/>
      <c r="AC509" s="22"/>
      <c r="AD509" s="22"/>
      <c r="AE509" s="22"/>
      <c r="AF509" s="22"/>
      <c r="AG509" s="22"/>
      <c r="AH509" s="22"/>
      <c r="AI509" s="22"/>
      <c r="AJ509" s="22"/>
    </row>
    <row r="510" spans="1:36" ht="14.5">
      <c r="A510" s="29"/>
      <c r="B510" s="55"/>
      <c r="C510" s="29"/>
      <c r="D510" s="112"/>
      <c r="E510" s="22"/>
      <c r="F510" s="22"/>
      <c r="G510" s="26"/>
      <c r="H510" s="26"/>
      <c r="I510" s="26"/>
      <c r="J510" s="26"/>
      <c r="K510" s="26"/>
      <c r="L510" s="26"/>
      <c r="M510" s="26"/>
      <c r="N510" s="37"/>
      <c r="O510" s="26"/>
      <c r="P510" s="299"/>
      <c r="Q510" s="26"/>
      <c r="R510" s="299"/>
      <c r="S510" s="22"/>
      <c r="T510" s="26"/>
      <c r="U510" s="55"/>
      <c r="V510" s="22"/>
      <c r="W510" s="22"/>
      <c r="X510" s="22"/>
      <c r="Y510" s="22"/>
      <c r="Z510" s="22"/>
      <c r="AA510" s="22"/>
      <c r="AB510" s="22"/>
      <c r="AC510" s="22"/>
      <c r="AD510" s="22"/>
      <c r="AE510" s="22"/>
      <c r="AF510" s="22"/>
      <c r="AG510" s="22"/>
      <c r="AH510" s="22"/>
      <c r="AI510" s="22"/>
      <c r="AJ510" s="22"/>
    </row>
    <row r="511" spans="1:36" ht="14.5">
      <c r="A511" s="29"/>
      <c r="B511" s="55"/>
      <c r="C511" s="29"/>
      <c r="D511" s="112"/>
      <c r="E511" s="22"/>
      <c r="F511" s="22"/>
      <c r="G511" s="26"/>
      <c r="H511" s="26"/>
      <c r="I511" s="26"/>
      <c r="J511" s="26"/>
      <c r="K511" s="26"/>
      <c r="L511" s="26"/>
      <c r="M511" s="26"/>
      <c r="N511" s="37"/>
      <c r="O511" s="26"/>
      <c r="P511" s="299"/>
      <c r="Q511" s="26"/>
      <c r="R511" s="299"/>
      <c r="S511" s="22"/>
      <c r="T511" s="26"/>
      <c r="U511" s="55"/>
      <c r="V511" s="22"/>
      <c r="W511" s="22"/>
      <c r="X511" s="22"/>
      <c r="Y511" s="22"/>
      <c r="Z511" s="22"/>
      <c r="AA511" s="22"/>
      <c r="AB511" s="22"/>
      <c r="AC511" s="22"/>
      <c r="AD511" s="22"/>
      <c r="AE511" s="22"/>
      <c r="AF511" s="22"/>
      <c r="AG511" s="22"/>
      <c r="AH511" s="22"/>
      <c r="AI511" s="22"/>
      <c r="AJ511" s="22"/>
    </row>
    <row r="512" spans="1:36" ht="14.5">
      <c r="A512" s="29"/>
      <c r="B512" s="55"/>
      <c r="C512" s="29"/>
      <c r="D512" s="112"/>
      <c r="E512" s="22"/>
      <c r="F512" s="22"/>
      <c r="G512" s="26"/>
      <c r="H512" s="26"/>
      <c r="I512" s="26"/>
      <c r="J512" s="26"/>
      <c r="K512" s="26"/>
      <c r="L512" s="26"/>
      <c r="M512" s="26"/>
      <c r="N512" s="37"/>
      <c r="O512" s="26"/>
      <c r="P512" s="299"/>
      <c r="Q512" s="26"/>
      <c r="R512" s="299"/>
      <c r="S512" s="22"/>
      <c r="T512" s="26"/>
      <c r="U512" s="55"/>
      <c r="V512" s="22"/>
      <c r="W512" s="22"/>
      <c r="X512" s="22"/>
      <c r="Y512" s="22"/>
      <c r="Z512" s="22"/>
      <c r="AA512" s="22"/>
      <c r="AB512" s="22"/>
      <c r="AC512" s="22"/>
      <c r="AD512" s="22"/>
      <c r="AE512" s="22"/>
      <c r="AF512" s="22"/>
      <c r="AG512" s="22"/>
      <c r="AH512" s="22"/>
      <c r="AI512" s="22"/>
      <c r="AJ512" s="22"/>
    </row>
    <row r="513" spans="1:36" ht="14.5">
      <c r="A513" s="29"/>
      <c r="B513" s="55"/>
      <c r="C513" s="29"/>
      <c r="D513" s="112"/>
      <c r="E513" s="22"/>
      <c r="F513" s="22"/>
      <c r="G513" s="26"/>
      <c r="H513" s="26"/>
      <c r="I513" s="26"/>
      <c r="J513" s="26"/>
      <c r="K513" s="26"/>
      <c r="L513" s="26"/>
      <c r="M513" s="26"/>
      <c r="N513" s="37"/>
      <c r="O513" s="26"/>
      <c r="P513" s="299"/>
      <c r="Q513" s="26"/>
      <c r="R513" s="299"/>
      <c r="S513" s="22"/>
      <c r="T513" s="26"/>
      <c r="U513" s="55"/>
      <c r="V513" s="22"/>
      <c r="W513" s="22"/>
      <c r="X513" s="22"/>
      <c r="Y513" s="22"/>
      <c r="Z513" s="22"/>
      <c r="AA513" s="22"/>
      <c r="AB513" s="22"/>
      <c r="AC513" s="22"/>
      <c r="AD513" s="22"/>
      <c r="AE513" s="22"/>
      <c r="AF513" s="22"/>
      <c r="AG513" s="22"/>
      <c r="AH513" s="22"/>
      <c r="AI513" s="22"/>
      <c r="AJ513" s="22"/>
    </row>
    <row r="514" spans="1:36" ht="14.5">
      <c r="A514" s="29"/>
      <c r="B514" s="55"/>
      <c r="C514" s="29"/>
      <c r="D514" s="112"/>
      <c r="E514" s="22"/>
      <c r="F514" s="22"/>
      <c r="G514" s="26"/>
      <c r="H514" s="26"/>
      <c r="I514" s="26"/>
      <c r="J514" s="26"/>
      <c r="K514" s="26"/>
      <c r="L514" s="26"/>
      <c r="M514" s="26"/>
      <c r="N514" s="37"/>
      <c r="O514" s="26"/>
      <c r="P514" s="299"/>
      <c r="Q514" s="26"/>
      <c r="R514" s="299"/>
      <c r="S514" s="22"/>
      <c r="T514" s="26"/>
      <c r="U514" s="55"/>
      <c r="V514" s="22"/>
      <c r="W514" s="22"/>
      <c r="X514" s="22"/>
      <c r="Y514" s="22"/>
      <c r="Z514" s="22"/>
      <c r="AA514" s="22"/>
      <c r="AB514" s="22"/>
      <c r="AC514" s="22"/>
      <c r="AD514" s="22"/>
      <c r="AE514" s="22"/>
      <c r="AF514" s="22"/>
      <c r="AG514" s="22"/>
      <c r="AH514" s="22"/>
      <c r="AI514" s="22"/>
      <c r="AJ514" s="22"/>
    </row>
    <row r="515" spans="1:36" ht="14.5">
      <c r="A515" s="29"/>
      <c r="B515" s="55"/>
      <c r="C515" s="29"/>
      <c r="D515" s="112"/>
      <c r="E515" s="22"/>
      <c r="F515" s="22"/>
      <c r="G515" s="26"/>
      <c r="H515" s="26"/>
      <c r="I515" s="26"/>
      <c r="J515" s="26"/>
      <c r="K515" s="26"/>
      <c r="L515" s="26"/>
      <c r="M515" s="26"/>
      <c r="N515" s="37"/>
      <c r="O515" s="26"/>
      <c r="P515" s="299"/>
      <c r="Q515" s="26"/>
      <c r="R515" s="299"/>
      <c r="S515" s="22"/>
      <c r="T515" s="26"/>
      <c r="U515" s="55"/>
      <c r="V515" s="22"/>
      <c r="W515" s="22"/>
      <c r="X515" s="22"/>
      <c r="Y515" s="22"/>
      <c r="Z515" s="22"/>
      <c r="AA515" s="22"/>
      <c r="AB515" s="22"/>
      <c r="AC515" s="22"/>
      <c r="AD515" s="22"/>
      <c r="AE515" s="22"/>
      <c r="AF515" s="22"/>
      <c r="AG515" s="22"/>
      <c r="AH515" s="22"/>
      <c r="AI515" s="22"/>
      <c r="AJ515" s="22"/>
    </row>
    <row r="516" spans="1:36" ht="14.5">
      <c r="A516" s="29"/>
      <c r="B516" s="55"/>
      <c r="C516" s="29"/>
      <c r="D516" s="112"/>
      <c r="E516" s="22"/>
      <c r="F516" s="22"/>
      <c r="G516" s="26"/>
      <c r="H516" s="26"/>
      <c r="I516" s="26"/>
      <c r="J516" s="26"/>
      <c r="K516" s="26"/>
      <c r="L516" s="26"/>
      <c r="M516" s="26"/>
      <c r="N516" s="37"/>
      <c r="O516" s="26"/>
      <c r="P516" s="299"/>
      <c r="Q516" s="26"/>
      <c r="R516" s="299"/>
      <c r="S516" s="22"/>
      <c r="T516" s="26"/>
      <c r="U516" s="55"/>
      <c r="V516" s="22"/>
      <c r="W516" s="22"/>
      <c r="X516" s="22"/>
      <c r="Y516" s="22"/>
      <c r="Z516" s="22"/>
      <c r="AA516" s="22"/>
      <c r="AB516" s="22"/>
      <c r="AC516" s="22"/>
      <c r="AD516" s="22"/>
      <c r="AE516" s="22"/>
      <c r="AF516" s="22"/>
      <c r="AG516" s="22"/>
      <c r="AH516" s="22"/>
      <c r="AI516" s="22"/>
      <c r="AJ516" s="22"/>
    </row>
    <row r="517" spans="1:36" ht="14.5">
      <c r="A517" s="29"/>
      <c r="B517" s="55"/>
      <c r="C517" s="29"/>
      <c r="D517" s="112"/>
      <c r="E517" s="22"/>
      <c r="F517" s="22"/>
      <c r="G517" s="26"/>
      <c r="H517" s="26"/>
      <c r="I517" s="26"/>
      <c r="J517" s="26"/>
      <c r="K517" s="26"/>
      <c r="L517" s="26"/>
      <c r="M517" s="26"/>
      <c r="N517" s="37"/>
      <c r="O517" s="26"/>
      <c r="P517" s="299"/>
      <c r="Q517" s="26"/>
      <c r="R517" s="299"/>
      <c r="S517" s="22"/>
      <c r="T517" s="26"/>
      <c r="U517" s="55"/>
      <c r="V517" s="22"/>
      <c r="W517" s="22"/>
      <c r="X517" s="22"/>
      <c r="Y517" s="22"/>
      <c r="Z517" s="22"/>
      <c r="AA517" s="22"/>
      <c r="AB517" s="22"/>
      <c r="AC517" s="22"/>
      <c r="AD517" s="22"/>
      <c r="AE517" s="22"/>
      <c r="AF517" s="22"/>
      <c r="AG517" s="22"/>
      <c r="AH517" s="22"/>
      <c r="AI517" s="22"/>
      <c r="AJ517" s="22"/>
    </row>
    <row r="518" spans="1:36" ht="14.5">
      <c r="A518" s="29"/>
      <c r="B518" s="55"/>
      <c r="C518" s="29"/>
      <c r="D518" s="112"/>
      <c r="E518" s="22"/>
      <c r="F518" s="22"/>
      <c r="G518" s="26"/>
      <c r="H518" s="26"/>
      <c r="I518" s="26"/>
      <c r="J518" s="26"/>
      <c r="K518" s="26"/>
      <c r="L518" s="26"/>
      <c r="M518" s="26"/>
      <c r="N518" s="37"/>
      <c r="O518" s="26"/>
      <c r="P518" s="299"/>
      <c r="Q518" s="26"/>
      <c r="R518" s="299"/>
      <c r="S518" s="22"/>
      <c r="T518" s="26"/>
      <c r="U518" s="55"/>
      <c r="V518" s="22"/>
      <c r="W518" s="22"/>
      <c r="X518" s="22"/>
      <c r="Y518" s="22"/>
      <c r="Z518" s="22"/>
      <c r="AA518" s="22"/>
      <c r="AB518" s="22"/>
      <c r="AC518" s="22"/>
      <c r="AD518" s="22"/>
      <c r="AE518" s="22"/>
      <c r="AF518" s="22"/>
      <c r="AG518" s="22"/>
      <c r="AH518" s="22"/>
      <c r="AI518" s="22"/>
      <c r="AJ518" s="22"/>
    </row>
    <row r="519" spans="1:36" ht="14.5">
      <c r="A519" s="29"/>
      <c r="B519" s="55"/>
      <c r="C519" s="29"/>
      <c r="D519" s="112"/>
      <c r="E519" s="22"/>
      <c r="F519" s="22"/>
      <c r="G519" s="26"/>
      <c r="H519" s="26"/>
      <c r="I519" s="26"/>
      <c r="J519" s="26"/>
      <c r="K519" s="26"/>
      <c r="L519" s="26"/>
      <c r="M519" s="26"/>
      <c r="N519" s="37"/>
      <c r="O519" s="26"/>
      <c r="P519" s="299"/>
      <c r="Q519" s="26"/>
      <c r="R519" s="299"/>
      <c r="S519" s="22"/>
      <c r="T519" s="26"/>
      <c r="U519" s="55"/>
      <c r="V519" s="22"/>
      <c r="W519" s="22"/>
      <c r="X519" s="22"/>
      <c r="Y519" s="22"/>
      <c r="Z519" s="22"/>
      <c r="AA519" s="22"/>
      <c r="AB519" s="22"/>
      <c r="AC519" s="22"/>
      <c r="AD519" s="22"/>
      <c r="AE519" s="22"/>
      <c r="AF519" s="22"/>
      <c r="AG519" s="22"/>
      <c r="AH519" s="22"/>
      <c r="AI519" s="22"/>
      <c r="AJ519" s="22"/>
    </row>
    <row r="520" spans="1:36" ht="14.5">
      <c r="A520" s="29"/>
      <c r="B520" s="55"/>
      <c r="C520" s="29"/>
      <c r="D520" s="112"/>
      <c r="E520" s="22"/>
      <c r="F520" s="22"/>
      <c r="G520" s="26"/>
      <c r="H520" s="26"/>
      <c r="I520" s="26"/>
      <c r="J520" s="26"/>
      <c r="K520" s="26"/>
      <c r="L520" s="26"/>
      <c r="M520" s="26"/>
      <c r="N520" s="37"/>
      <c r="O520" s="26"/>
      <c r="P520" s="299"/>
      <c r="Q520" s="26"/>
      <c r="R520" s="299"/>
      <c r="S520" s="22"/>
      <c r="T520" s="26"/>
      <c r="U520" s="55"/>
      <c r="V520" s="22"/>
      <c r="W520" s="22"/>
      <c r="X520" s="22"/>
      <c r="Y520" s="22"/>
      <c r="Z520" s="22"/>
      <c r="AA520" s="22"/>
      <c r="AB520" s="22"/>
      <c r="AC520" s="22"/>
      <c r="AD520" s="22"/>
      <c r="AE520" s="22"/>
      <c r="AF520" s="22"/>
      <c r="AG520" s="22"/>
      <c r="AH520" s="22"/>
      <c r="AI520" s="22"/>
      <c r="AJ520" s="22"/>
    </row>
    <row r="521" spans="1:36" ht="14.5">
      <c r="A521" s="29"/>
      <c r="B521" s="55"/>
      <c r="C521" s="29"/>
      <c r="D521" s="112"/>
      <c r="E521" s="22"/>
      <c r="F521" s="22"/>
      <c r="G521" s="26"/>
      <c r="H521" s="26"/>
      <c r="I521" s="26"/>
      <c r="J521" s="26"/>
      <c r="K521" s="26"/>
      <c r="L521" s="26"/>
      <c r="M521" s="26"/>
      <c r="N521" s="37"/>
      <c r="O521" s="26"/>
      <c r="P521" s="299"/>
      <c r="Q521" s="26"/>
      <c r="R521" s="299"/>
      <c r="S521" s="22"/>
      <c r="T521" s="26"/>
      <c r="U521" s="55"/>
      <c r="V521" s="22"/>
      <c r="W521" s="22"/>
      <c r="X521" s="22"/>
      <c r="Y521" s="22"/>
      <c r="Z521" s="22"/>
      <c r="AA521" s="22"/>
      <c r="AB521" s="22"/>
      <c r="AC521" s="22"/>
      <c r="AD521" s="22"/>
      <c r="AE521" s="22"/>
      <c r="AF521" s="22"/>
      <c r="AG521" s="22"/>
      <c r="AH521" s="22"/>
      <c r="AI521" s="22"/>
      <c r="AJ521" s="22"/>
    </row>
    <row r="522" spans="1:36" ht="14.5">
      <c r="A522" s="29"/>
      <c r="B522" s="55"/>
      <c r="C522" s="29"/>
      <c r="D522" s="112"/>
      <c r="E522" s="22"/>
      <c r="F522" s="22"/>
      <c r="G522" s="26"/>
      <c r="H522" s="26"/>
      <c r="I522" s="26"/>
      <c r="J522" s="26"/>
      <c r="K522" s="26"/>
      <c r="L522" s="26"/>
      <c r="M522" s="26"/>
      <c r="N522" s="37"/>
      <c r="O522" s="26"/>
      <c r="P522" s="299"/>
      <c r="Q522" s="26"/>
      <c r="R522" s="299"/>
      <c r="S522" s="22"/>
      <c r="T522" s="26"/>
      <c r="U522" s="55"/>
      <c r="V522" s="22"/>
      <c r="W522" s="22"/>
      <c r="X522" s="22"/>
      <c r="Y522" s="22"/>
      <c r="Z522" s="22"/>
      <c r="AA522" s="22"/>
      <c r="AB522" s="22"/>
      <c r="AC522" s="22"/>
      <c r="AD522" s="22"/>
      <c r="AE522" s="22"/>
      <c r="AF522" s="22"/>
      <c r="AG522" s="22"/>
      <c r="AH522" s="22"/>
      <c r="AI522" s="22"/>
      <c r="AJ522" s="22"/>
    </row>
    <row r="523" spans="1:36" ht="14.5">
      <c r="A523" s="29"/>
      <c r="B523" s="55"/>
      <c r="C523" s="29"/>
      <c r="D523" s="112"/>
      <c r="E523" s="22"/>
      <c r="F523" s="22"/>
      <c r="G523" s="26"/>
      <c r="H523" s="26"/>
      <c r="I523" s="26"/>
      <c r="J523" s="26"/>
      <c r="K523" s="26"/>
      <c r="L523" s="26"/>
      <c r="M523" s="26"/>
      <c r="N523" s="37"/>
      <c r="O523" s="26"/>
      <c r="P523" s="299"/>
      <c r="Q523" s="26"/>
      <c r="R523" s="299"/>
      <c r="S523" s="22"/>
      <c r="T523" s="26"/>
      <c r="U523" s="55"/>
      <c r="V523" s="22"/>
      <c r="W523" s="22"/>
      <c r="X523" s="22"/>
      <c r="Y523" s="22"/>
      <c r="Z523" s="22"/>
      <c r="AA523" s="22"/>
      <c r="AB523" s="22"/>
      <c r="AC523" s="22"/>
      <c r="AD523" s="22"/>
      <c r="AE523" s="22"/>
      <c r="AF523" s="22"/>
      <c r="AG523" s="22"/>
      <c r="AH523" s="22"/>
      <c r="AI523" s="22"/>
      <c r="AJ523" s="22"/>
    </row>
    <row r="524" spans="1:36" ht="14.5">
      <c r="A524" s="29"/>
      <c r="B524" s="55"/>
      <c r="C524" s="29"/>
      <c r="D524" s="112"/>
      <c r="E524" s="22"/>
      <c r="F524" s="22"/>
      <c r="G524" s="26"/>
      <c r="H524" s="26"/>
      <c r="I524" s="26"/>
      <c r="J524" s="26"/>
      <c r="K524" s="26"/>
      <c r="L524" s="26"/>
      <c r="M524" s="26"/>
      <c r="N524" s="37"/>
      <c r="O524" s="26"/>
      <c r="P524" s="299"/>
      <c r="Q524" s="26"/>
      <c r="R524" s="299"/>
      <c r="S524" s="22"/>
      <c r="T524" s="26"/>
      <c r="U524" s="55"/>
      <c r="V524" s="22"/>
      <c r="W524" s="22"/>
      <c r="X524" s="22"/>
      <c r="Y524" s="22"/>
      <c r="Z524" s="22"/>
      <c r="AA524" s="22"/>
      <c r="AB524" s="22"/>
      <c r="AC524" s="22"/>
      <c r="AD524" s="22"/>
      <c r="AE524" s="22"/>
      <c r="AF524" s="22"/>
      <c r="AG524" s="22"/>
      <c r="AH524" s="22"/>
      <c r="AI524" s="22"/>
      <c r="AJ524" s="22"/>
    </row>
    <row r="525" spans="1:36" ht="14.5">
      <c r="A525" s="29"/>
      <c r="B525" s="55"/>
      <c r="C525" s="29"/>
      <c r="D525" s="112"/>
      <c r="E525" s="22"/>
      <c r="F525" s="22"/>
      <c r="G525" s="26"/>
      <c r="H525" s="26"/>
      <c r="I525" s="26"/>
      <c r="J525" s="26"/>
      <c r="K525" s="26"/>
      <c r="L525" s="26"/>
      <c r="M525" s="26"/>
      <c r="N525" s="37"/>
      <c r="O525" s="26"/>
      <c r="P525" s="299"/>
      <c r="Q525" s="26"/>
      <c r="R525" s="299"/>
      <c r="S525" s="22"/>
      <c r="T525" s="26"/>
      <c r="U525" s="55"/>
      <c r="V525" s="22"/>
      <c r="W525" s="22"/>
      <c r="X525" s="22"/>
      <c r="Y525" s="22"/>
      <c r="Z525" s="22"/>
      <c r="AA525" s="22"/>
      <c r="AB525" s="22"/>
      <c r="AC525" s="22"/>
      <c r="AD525" s="22"/>
      <c r="AE525" s="22"/>
      <c r="AF525" s="22"/>
      <c r="AG525" s="22"/>
      <c r="AH525" s="22"/>
      <c r="AI525" s="22"/>
      <c r="AJ525" s="22"/>
    </row>
    <row r="526" spans="1:36" ht="14.5">
      <c r="A526" s="29"/>
      <c r="B526" s="55"/>
      <c r="C526" s="29"/>
      <c r="D526" s="112"/>
      <c r="E526" s="22"/>
      <c r="F526" s="22"/>
      <c r="G526" s="26"/>
      <c r="H526" s="26"/>
      <c r="I526" s="26"/>
      <c r="J526" s="26"/>
      <c r="K526" s="26"/>
      <c r="L526" s="26"/>
      <c r="M526" s="26"/>
      <c r="N526" s="37"/>
      <c r="O526" s="26"/>
      <c r="P526" s="299"/>
      <c r="Q526" s="26"/>
      <c r="R526" s="299"/>
      <c r="S526" s="22"/>
      <c r="T526" s="26"/>
      <c r="U526" s="55"/>
      <c r="V526" s="22"/>
      <c r="W526" s="22"/>
      <c r="X526" s="22"/>
      <c r="Y526" s="22"/>
      <c r="Z526" s="22"/>
      <c r="AA526" s="22"/>
      <c r="AB526" s="22"/>
      <c r="AC526" s="22"/>
      <c r="AD526" s="22"/>
      <c r="AE526" s="22"/>
      <c r="AF526" s="22"/>
      <c r="AG526" s="22"/>
      <c r="AH526" s="22"/>
      <c r="AI526" s="22"/>
      <c r="AJ526" s="22"/>
    </row>
    <row r="527" spans="1:36" ht="14.5">
      <c r="A527" s="29"/>
      <c r="B527" s="55"/>
      <c r="C527" s="29"/>
      <c r="D527" s="112"/>
      <c r="E527" s="22"/>
      <c r="F527" s="22"/>
      <c r="G527" s="26"/>
      <c r="H527" s="26"/>
      <c r="I527" s="26"/>
      <c r="J527" s="26"/>
      <c r="K527" s="26"/>
      <c r="L527" s="26"/>
      <c r="M527" s="26"/>
      <c r="N527" s="37"/>
      <c r="O527" s="26"/>
      <c r="P527" s="299"/>
      <c r="Q527" s="26"/>
      <c r="R527" s="299"/>
      <c r="S527" s="22"/>
      <c r="T527" s="26"/>
      <c r="U527" s="55"/>
      <c r="V527" s="22"/>
      <c r="W527" s="22"/>
      <c r="X527" s="22"/>
      <c r="Y527" s="22"/>
      <c r="Z527" s="22"/>
      <c r="AA527" s="22"/>
      <c r="AB527" s="22"/>
      <c r="AC527" s="22"/>
      <c r="AD527" s="22"/>
      <c r="AE527" s="22"/>
      <c r="AF527" s="22"/>
      <c r="AG527" s="22"/>
      <c r="AH527" s="22"/>
      <c r="AI527" s="22"/>
      <c r="AJ527" s="22"/>
    </row>
    <row r="528" spans="1:36" ht="14.5">
      <c r="A528" s="29"/>
      <c r="B528" s="55"/>
      <c r="C528" s="29"/>
      <c r="D528" s="112"/>
      <c r="E528" s="22"/>
      <c r="F528" s="22"/>
      <c r="G528" s="26"/>
      <c r="H528" s="26"/>
      <c r="I528" s="26"/>
      <c r="J528" s="26"/>
      <c r="K528" s="26"/>
      <c r="L528" s="26"/>
      <c r="M528" s="26"/>
      <c r="N528" s="37"/>
      <c r="O528" s="26"/>
      <c r="P528" s="299"/>
      <c r="Q528" s="26"/>
      <c r="R528" s="299"/>
      <c r="S528" s="22"/>
      <c r="T528" s="26"/>
      <c r="U528" s="55"/>
      <c r="V528" s="22"/>
      <c r="W528" s="22"/>
      <c r="X528" s="22"/>
      <c r="Y528" s="22"/>
      <c r="Z528" s="22"/>
      <c r="AA528" s="22"/>
      <c r="AB528" s="22"/>
      <c r="AC528" s="22"/>
      <c r="AD528" s="22"/>
      <c r="AE528" s="22"/>
      <c r="AF528" s="22"/>
      <c r="AG528" s="22"/>
      <c r="AH528" s="22"/>
      <c r="AI528" s="22"/>
      <c r="AJ528" s="22"/>
    </row>
    <row r="529" spans="1:36" ht="14.5">
      <c r="A529" s="29"/>
      <c r="B529" s="55"/>
      <c r="C529" s="29"/>
      <c r="D529" s="112"/>
      <c r="E529" s="22"/>
      <c r="F529" s="22"/>
      <c r="G529" s="26"/>
      <c r="H529" s="26"/>
      <c r="I529" s="26"/>
      <c r="J529" s="26"/>
      <c r="K529" s="26"/>
      <c r="L529" s="26"/>
      <c r="M529" s="26"/>
      <c r="N529" s="37"/>
      <c r="O529" s="26"/>
      <c r="P529" s="299"/>
      <c r="Q529" s="26"/>
      <c r="R529" s="299"/>
      <c r="S529" s="22"/>
      <c r="T529" s="26"/>
      <c r="U529" s="55"/>
      <c r="V529" s="22"/>
      <c r="W529" s="22"/>
      <c r="X529" s="22"/>
      <c r="Y529" s="22"/>
      <c r="Z529" s="22"/>
      <c r="AA529" s="22"/>
      <c r="AB529" s="22"/>
      <c r="AC529" s="22"/>
      <c r="AD529" s="22"/>
      <c r="AE529" s="22"/>
      <c r="AF529" s="22"/>
      <c r="AG529" s="22"/>
      <c r="AH529" s="22"/>
      <c r="AI529" s="22"/>
      <c r="AJ529" s="22"/>
    </row>
    <row r="530" spans="1:36" ht="14.5">
      <c r="A530" s="29"/>
      <c r="B530" s="55"/>
      <c r="C530" s="29"/>
      <c r="D530" s="112"/>
      <c r="E530" s="22"/>
      <c r="F530" s="22"/>
      <c r="G530" s="26"/>
      <c r="H530" s="26"/>
      <c r="I530" s="26"/>
      <c r="J530" s="26"/>
      <c r="K530" s="26"/>
      <c r="L530" s="26"/>
      <c r="M530" s="26"/>
      <c r="N530" s="37"/>
      <c r="O530" s="26"/>
      <c r="P530" s="299"/>
      <c r="Q530" s="26"/>
      <c r="R530" s="299"/>
      <c r="S530" s="22"/>
      <c r="T530" s="26"/>
      <c r="U530" s="55"/>
      <c r="V530" s="22"/>
      <c r="W530" s="22"/>
      <c r="X530" s="22"/>
      <c r="Y530" s="22"/>
      <c r="Z530" s="22"/>
      <c r="AA530" s="22"/>
      <c r="AB530" s="22"/>
      <c r="AC530" s="22"/>
      <c r="AD530" s="22"/>
      <c r="AE530" s="22"/>
      <c r="AF530" s="22"/>
      <c r="AG530" s="22"/>
      <c r="AH530" s="22"/>
      <c r="AI530" s="22"/>
      <c r="AJ530" s="22"/>
    </row>
    <row r="531" spans="1:36" ht="14.5">
      <c r="A531" s="29"/>
      <c r="B531" s="55"/>
      <c r="C531" s="29"/>
      <c r="D531" s="112"/>
      <c r="E531" s="22"/>
      <c r="F531" s="22"/>
      <c r="G531" s="26"/>
      <c r="H531" s="26"/>
      <c r="I531" s="26"/>
      <c r="J531" s="26"/>
      <c r="K531" s="26"/>
      <c r="L531" s="26"/>
      <c r="M531" s="26"/>
      <c r="N531" s="37"/>
      <c r="O531" s="26"/>
      <c r="P531" s="299"/>
      <c r="Q531" s="26"/>
      <c r="R531" s="299"/>
      <c r="S531" s="22"/>
      <c r="T531" s="26"/>
      <c r="U531" s="55"/>
      <c r="V531" s="22"/>
      <c r="W531" s="22"/>
      <c r="X531" s="22"/>
      <c r="Y531" s="22"/>
      <c r="Z531" s="22"/>
      <c r="AA531" s="22"/>
      <c r="AB531" s="22"/>
      <c r="AC531" s="22"/>
      <c r="AD531" s="22"/>
      <c r="AE531" s="22"/>
      <c r="AF531" s="22"/>
      <c r="AG531" s="22"/>
      <c r="AH531" s="22"/>
      <c r="AI531" s="22"/>
      <c r="AJ531" s="22"/>
    </row>
    <row r="532" spans="1:36" ht="14.5">
      <c r="A532" s="29"/>
      <c r="B532" s="55"/>
      <c r="C532" s="29"/>
      <c r="D532" s="112"/>
      <c r="E532" s="22"/>
      <c r="F532" s="22"/>
      <c r="G532" s="26"/>
      <c r="H532" s="26"/>
      <c r="I532" s="26"/>
      <c r="J532" s="26"/>
      <c r="K532" s="26"/>
      <c r="L532" s="26"/>
      <c r="M532" s="26"/>
      <c r="N532" s="37"/>
      <c r="O532" s="26"/>
      <c r="P532" s="299"/>
      <c r="Q532" s="26"/>
      <c r="R532" s="299"/>
      <c r="S532" s="22"/>
      <c r="T532" s="26"/>
      <c r="U532" s="55"/>
      <c r="V532" s="22"/>
      <c r="W532" s="22"/>
      <c r="X532" s="22"/>
      <c r="Y532" s="22"/>
      <c r="Z532" s="22"/>
      <c r="AA532" s="22"/>
      <c r="AB532" s="22"/>
      <c r="AC532" s="22"/>
      <c r="AD532" s="22"/>
      <c r="AE532" s="22"/>
      <c r="AF532" s="22"/>
      <c r="AG532" s="22"/>
      <c r="AH532" s="22"/>
      <c r="AI532" s="22"/>
      <c r="AJ532" s="22"/>
    </row>
    <row r="533" spans="1:36" ht="14.5">
      <c r="A533" s="29"/>
      <c r="B533" s="55"/>
      <c r="C533" s="29"/>
      <c r="D533" s="112"/>
      <c r="E533" s="22"/>
      <c r="F533" s="22"/>
      <c r="G533" s="26"/>
      <c r="H533" s="26"/>
      <c r="I533" s="26"/>
      <c r="J533" s="26"/>
      <c r="K533" s="26"/>
      <c r="L533" s="26"/>
      <c r="M533" s="26"/>
      <c r="N533" s="37"/>
      <c r="O533" s="26"/>
      <c r="P533" s="299"/>
      <c r="Q533" s="26"/>
      <c r="R533" s="299"/>
      <c r="S533" s="22"/>
      <c r="T533" s="26"/>
      <c r="U533" s="55"/>
      <c r="V533" s="22"/>
      <c r="W533" s="22"/>
      <c r="X533" s="22"/>
      <c r="Y533" s="22"/>
      <c r="Z533" s="22"/>
      <c r="AA533" s="22"/>
      <c r="AB533" s="22"/>
      <c r="AC533" s="22"/>
      <c r="AD533" s="22"/>
      <c r="AE533" s="22"/>
      <c r="AF533" s="22"/>
      <c r="AG533" s="22"/>
      <c r="AH533" s="22"/>
      <c r="AI533" s="22"/>
      <c r="AJ533" s="22"/>
    </row>
    <row r="534" spans="1:36" ht="14.5">
      <c r="A534" s="29"/>
      <c r="B534" s="55"/>
      <c r="C534" s="29"/>
      <c r="D534" s="112"/>
      <c r="E534" s="22"/>
      <c r="F534" s="22"/>
      <c r="G534" s="26"/>
      <c r="H534" s="26"/>
      <c r="I534" s="26"/>
      <c r="J534" s="26"/>
      <c r="K534" s="26"/>
      <c r="L534" s="26"/>
      <c r="M534" s="26"/>
      <c r="N534" s="37"/>
      <c r="O534" s="26"/>
      <c r="P534" s="299"/>
      <c r="Q534" s="26"/>
      <c r="R534" s="299"/>
      <c r="S534" s="22"/>
      <c r="T534" s="26"/>
      <c r="U534" s="55"/>
      <c r="V534" s="22"/>
      <c r="W534" s="22"/>
      <c r="X534" s="22"/>
      <c r="Y534" s="22"/>
      <c r="Z534" s="22"/>
      <c r="AA534" s="22"/>
      <c r="AB534" s="22"/>
      <c r="AC534" s="22"/>
      <c r="AD534" s="22"/>
      <c r="AE534" s="22"/>
      <c r="AF534" s="22"/>
      <c r="AG534" s="22"/>
      <c r="AH534" s="22"/>
      <c r="AI534" s="22"/>
      <c r="AJ534" s="22"/>
    </row>
    <row r="535" spans="1:36" ht="14.5">
      <c r="A535" s="29"/>
      <c r="B535" s="55"/>
      <c r="C535" s="29"/>
      <c r="D535" s="112"/>
      <c r="E535" s="22"/>
      <c r="F535" s="22"/>
      <c r="G535" s="26"/>
      <c r="H535" s="26"/>
      <c r="I535" s="26"/>
      <c r="J535" s="26"/>
      <c r="K535" s="26"/>
      <c r="L535" s="26"/>
      <c r="M535" s="26"/>
      <c r="N535" s="37"/>
      <c r="O535" s="26"/>
      <c r="P535" s="299"/>
      <c r="Q535" s="26"/>
      <c r="R535" s="299"/>
      <c r="S535" s="22"/>
      <c r="T535" s="26"/>
      <c r="U535" s="55"/>
      <c r="V535" s="22"/>
      <c r="W535" s="22"/>
      <c r="X535" s="22"/>
      <c r="Y535" s="22"/>
      <c r="Z535" s="22"/>
      <c r="AA535" s="22"/>
      <c r="AB535" s="22"/>
      <c r="AC535" s="22"/>
      <c r="AD535" s="22"/>
      <c r="AE535" s="22"/>
      <c r="AF535" s="22"/>
      <c r="AG535" s="22"/>
      <c r="AH535" s="22"/>
      <c r="AI535" s="22"/>
      <c r="AJ535" s="22"/>
    </row>
    <row r="536" spans="1:36" ht="14.5">
      <c r="A536" s="29"/>
      <c r="B536" s="55"/>
      <c r="C536" s="29"/>
      <c r="D536" s="112"/>
      <c r="E536" s="22"/>
      <c r="F536" s="22"/>
      <c r="G536" s="26"/>
      <c r="H536" s="26"/>
      <c r="I536" s="26"/>
      <c r="J536" s="26"/>
      <c r="K536" s="26"/>
      <c r="L536" s="26"/>
      <c r="M536" s="26"/>
      <c r="N536" s="37"/>
      <c r="O536" s="26"/>
      <c r="P536" s="299"/>
      <c r="Q536" s="26"/>
      <c r="R536" s="299"/>
      <c r="S536" s="22"/>
      <c r="T536" s="26"/>
      <c r="U536" s="55"/>
      <c r="V536" s="22"/>
      <c r="W536" s="22"/>
      <c r="X536" s="22"/>
      <c r="Y536" s="22"/>
      <c r="Z536" s="22"/>
      <c r="AA536" s="22"/>
      <c r="AB536" s="22"/>
      <c r="AC536" s="22"/>
      <c r="AD536" s="22"/>
      <c r="AE536" s="22"/>
      <c r="AF536" s="22"/>
      <c r="AG536" s="22"/>
      <c r="AH536" s="22"/>
      <c r="AI536" s="22"/>
      <c r="AJ536" s="22"/>
    </row>
    <row r="537" spans="1:36" ht="14.5">
      <c r="A537" s="29"/>
      <c r="B537" s="55"/>
      <c r="C537" s="29"/>
      <c r="D537" s="112"/>
      <c r="E537" s="22"/>
      <c r="F537" s="22"/>
      <c r="G537" s="26"/>
      <c r="H537" s="26"/>
      <c r="I537" s="26"/>
      <c r="J537" s="26"/>
      <c r="K537" s="26"/>
      <c r="L537" s="26"/>
      <c r="M537" s="26"/>
      <c r="N537" s="37"/>
      <c r="O537" s="26"/>
      <c r="P537" s="299"/>
      <c r="Q537" s="26"/>
      <c r="R537" s="299"/>
      <c r="S537" s="22"/>
      <c r="T537" s="26"/>
      <c r="U537" s="55"/>
      <c r="V537" s="22"/>
      <c r="W537" s="22"/>
      <c r="X537" s="22"/>
      <c r="Y537" s="22"/>
      <c r="Z537" s="22"/>
      <c r="AA537" s="22"/>
      <c r="AB537" s="22"/>
      <c r="AC537" s="22"/>
      <c r="AD537" s="22"/>
      <c r="AE537" s="22"/>
      <c r="AF537" s="22"/>
      <c r="AG537" s="22"/>
      <c r="AH537" s="22"/>
      <c r="AI537" s="22"/>
      <c r="AJ537" s="22"/>
    </row>
    <row r="538" spans="1:36" ht="14.5">
      <c r="A538" s="29"/>
      <c r="B538" s="55"/>
      <c r="C538" s="29"/>
      <c r="D538" s="112"/>
      <c r="E538" s="22"/>
      <c r="F538" s="22"/>
      <c r="G538" s="26"/>
      <c r="H538" s="26"/>
      <c r="I538" s="26"/>
      <c r="J538" s="26"/>
      <c r="K538" s="26"/>
      <c r="L538" s="26"/>
      <c r="M538" s="26"/>
      <c r="N538" s="37"/>
      <c r="O538" s="26"/>
      <c r="P538" s="299"/>
      <c r="Q538" s="26"/>
      <c r="R538" s="299"/>
      <c r="S538" s="22"/>
      <c r="T538" s="26"/>
      <c r="U538" s="55"/>
      <c r="V538" s="22"/>
      <c r="W538" s="22"/>
      <c r="X538" s="22"/>
      <c r="Y538" s="22"/>
      <c r="Z538" s="22"/>
      <c r="AA538" s="22"/>
      <c r="AB538" s="22"/>
      <c r="AC538" s="22"/>
      <c r="AD538" s="22"/>
      <c r="AE538" s="22"/>
      <c r="AF538" s="22"/>
      <c r="AG538" s="22"/>
      <c r="AH538" s="22"/>
      <c r="AI538" s="22"/>
      <c r="AJ538" s="22"/>
    </row>
    <row r="539" spans="1:36" ht="14.5">
      <c r="A539" s="29"/>
      <c r="B539" s="55"/>
      <c r="C539" s="29"/>
      <c r="D539" s="112"/>
      <c r="E539" s="22"/>
      <c r="F539" s="22"/>
      <c r="G539" s="26"/>
      <c r="H539" s="26"/>
      <c r="I539" s="26"/>
      <c r="J539" s="26"/>
      <c r="K539" s="26"/>
      <c r="L539" s="26"/>
      <c r="M539" s="26"/>
      <c r="N539" s="37"/>
      <c r="O539" s="26"/>
      <c r="P539" s="299"/>
      <c r="Q539" s="26"/>
      <c r="R539" s="299"/>
      <c r="S539" s="22"/>
      <c r="T539" s="26"/>
      <c r="U539" s="55"/>
      <c r="V539" s="22"/>
      <c r="W539" s="22"/>
      <c r="X539" s="22"/>
      <c r="Y539" s="22"/>
      <c r="Z539" s="22"/>
      <c r="AA539" s="22"/>
      <c r="AB539" s="22"/>
      <c r="AC539" s="22"/>
      <c r="AD539" s="22"/>
      <c r="AE539" s="22"/>
      <c r="AF539" s="22"/>
      <c r="AG539" s="22"/>
      <c r="AH539" s="22"/>
      <c r="AI539" s="22"/>
      <c r="AJ539" s="22"/>
    </row>
    <row r="540" spans="1:36" ht="14.5">
      <c r="A540" s="29"/>
      <c r="B540" s="55"/>
      <c r="C540" s="29"/>
      <c r="D540" s="112"/>
      <c r="E540" s="22"/>
      <c r="F540" s="22"/>
      <c r="G540" s="26"/>
      <c r="H540" s="26"/>
      <c r="I540" s="26"/>
      <c r="J540" s="26"/>
      <c r="K540" s="26"/>
      <c r="L540" s="26"/>
      <c r="M540" s="26"/>
      <c r="N540" s="37"/>
      <c r="O540" s="26"/>
      <c r="P540" s="299"/>
      <c r="Q540" s="26"/>
      <c r="R540" s="299"/>
      <c r="S540" s="22"/>
      <c r="T540" s="26"/>
      <c r="U540" s="55"/>
      <c r="V540" s="22"/>
      <c r="W540" s="22"/>
      <c r="X540" s="22"/>
      <c r="Y540" s="22"/>
      <c r="Z540" s="22"/>
      <c r="AA540" s="22"/>
      <c r="AB540" s="22"/>
      <c r="AC540" s="22"/>
      <c r="AD540" s="22"/>
      <c r="AE540" s="22"/>
      <c r="AF540" s="22"/>
      <c r="AG540" s="22"/>
      <c r="AH540" s="22"/>
      <c r="AI540" s="22"/>
      <c r="AJ540" s="22"/>
    </row>
    <row r="541" spans="1:36" ht="14.5">
      <c r="A541" s="29"/>
      <c r="B541" s="55"/>
      <c r="C541" s="29"/>
      <c r="D541" s="112"/>
      <c r="E541" s="22"/>
      <c r="F541" s="22"/>
      <c r="G541" s="26"/>
      <c r="H541" s="26"/>
      <c r="I541" s="26"/>
      <c r="J541" s="26"/>
      <c r="K541" s="26"/>
      <c r="L541" s="26"/>
      <c r="M541" s="26"/>
      <c r="N541" s="37"/>
      <c r="O541" s="26"/>
      <c r="P541" s="299"/>
      <c r="Q541" s="26"/>
      <c r="R541" s="299"/>
      <c r="S541" s="22"/>
      <c r="T541" s="26"/>
      <c r="U541" s="55"/>
      <c r="V541" s="22"/>
      <c r="W541" s="22"/>
      <c r="X541" s="22"/>
      <c r="Y541" s="22"/>
      <c r="Z541" s="22"/>
      <c r="AA541" s="22"/>
      <c r="AB541" s="22"/>
      <c r="AC541" s="22"/>
      <c r="AD541" s="22"/>
      <c r="AE541" s="22"/>
      <c r="AF541" s="22"/>
      <c r="AG541" s="22"/>
      <c r="AH541" s="22"/>
      <c r="AI541" s="22"/>
      <c r="AJ541" s="22"/>
    </row>
    <row r="542" spans="1:36" ht="14.5">
      <c r="A542" s="29"/>
      <c r="B542" s="55"/>
      <c r="C542" s="29"/>
      <c r="D542" s="112"/>
      <c r="E542" s="22"/>
      <c r="F542" s="22"/>
      <c r="G542" s="26"/>
      <c r="H542" s="26"/>
      <c r="I542" s="26"/>
      <c r="J542" s="26"/>
      <c r="K542" s="26"/>
      <c r="L542" s="26"/>
      <c r="M542" s="26"/>
      <c r="N542" s="37"/>
      <c r="O542" s="26"/>
      <c r="P542" s="299"/>
      <c r="Q542" s="26"/>
      <c r="R542" s="299"/>
      <c r="S542" s="22"/>
      <c r="T542" s="26"/>
      <c r="U542" s="55"/>
      <c r="V542" s="22"/>
      <c r="W542" s="22"/>
      <c r="X542" s="22"/>
      <c r="Y542" s="22"/>
      <c r="Z542" s="22"/>
      <c r="AA542" s="22"/>
      <c r="AB542" s="22"/>
      <c r="AC542" s="22"/>
      <c r="AD542" s="22"/>
      <c r="AE542" s="22"/>
      <c r="AF542" s="22"/>
      <c r="AG542" s="22"/>
      <c r="AH542" s="22"/>
      <c r="AI542" s="22"/>
      <c r="AJ542" s="22"/>
    </row>
    <row r="543" spans="1:36" ht="14.5">
      <c r="A543" s="29"/>
      <c r="B543" s="55"/>
      <c r="C543" s="29"/>
      <c r="D543" s="112"/>
      <c r="E543" s="22"/>
      <c r="F543" s="22"/>
      <c r="G543" s="26"/>
      <c r="H543" s="26"/>
      <c r="I543" s="26"/>
      <c r="J543" s="26"/>
      <c r="K543" s="26"/>
      <c r="L543" s="26"/>
      <c r="M543" s="26"/>
      <c r="N543" s="37"/>
      <c r="O543" s="26"/>
      <c r="P543" s="299"/>
      <c r="Q543" s="26"/>
      <c r="R543" s="299"/>
      <c r="S543" s="22"/>
      <c r="T543" s="26"/>
      <c r="U543" s="55"/>
      <c r="V543" s="22"/>
      <c r="W543" s="22"/>
      <c r="X543" s="22"/>
      <c r="Y543" s="22"/>
      <c r="Z543" s="22"/>
      <c r="AA543" s="22"/>
      <c r="AB543" s="22"/>
      <c r="AC543" s="22"/>
      <c r="AD543" s="22"/>
      <c r="AE543" s="22"/>
      <c r="AF543" s="22"/>
      <c r="AG543" s="22"/>
      <c r="AH543" s="22"/>
      <c r="AI543" s="22"/>
      <c r="AJ543" s="22"/>
    </row>
    <row r="544" spans="1:36" ht="14.5">
      <c r="A544" s="29"/>
      <c r="B544" s="55"/>
      <c r="C544" s="29"/>
      <c r="D544" s="112"/>
      <c r="E544" s="22"/>
      <c r="F544" s="22"/>
      <c r="G544" s="26"/>
      <c r="H544" s="26"/>
      <c r="I544" s="26"/>
      <c r="J544" s="26"/>
      <c r="K544" s="26"/>
      <c r="L544" s="26"/>
      <c r="M544" s="26"/>
      <c r="N544" s="37"/>
      <c r="O544" s="26"/>
      <c r="P544" s="299"/>
      <c r="Q544" s="26"/>
      <c r="R544" s="299"/>
      <c r="S544" s="22"/>
      <c r="T544" s="26"/>
      <c r="U544" s="55"/>
      <c r="V544" s="22"/>
      <c r="W544" s="22"/>
      <c r="X544" s="22"/>
      <c r="Y544" s="22"/>
      <c r="Z544" s="22"/>
      <c r="AA544" s="22"/>
      <c r="AB544" s="22"/>
      <c r="AC544" s="22"/>
      <c r="AD544" s="22"/>
      <c r="AE544" s="22"/>
      <c r="AF544" s="22"/>
      <c r="AG544" s="22"/>
      <c r="AH544" s="22"/>
      <c r="AI544" s="22"/>
      <c r="AJ544" s="22"/>
    </row>
    <row r="545" spans="1:36" ht="14.5">
      <c r="A545" s="29"/>
      <c r="B545" s="55"/>
      <c r="C545" s="29"/>
      <c r="D545" s="112"/>
      <c r="E545" s="22"/>
      <c r="F545" s="22"/>
      <c r="G545" s="26"/>
      <c r="H545" s="26"/>
      <c r="I545" s="26"/>
      <c r="J545" s="26"/>
      <c r="K545" s="26"/>
      <c r="L545" s="26"/>
      <c r="M545" s="26"/>
      <c r="N545" s="37"/>
      <c r="O545" s="26"/>
      <c r="P545" s="299"/>
      <c r="Q545" s="26"/>
      <c r="R545" s="299"/>
      <c r="S545" s="22"/>
      <c r="T545" s="26"/>
      <c r="U545" s="55"/>
      <c r="V545" s="22"/>
      <c r="W545" s="22"/>
      <c r="X545" s="22"/>
      <c r="Y545" s="22"/>
      <c r="Z545" s="22"/>
      <c r="AA545" s="22"/>
      <c r="AB545" s="22"/>
      <c r="AC545" s="22"/>
      <c r="AD545" s="22"/>
      <c r="AE545" s="22"/>
      <c r="AF545" s="22"/>
      <c r="AG545" s="22"/>
      <c r="AH545" s="22"/>
      <c r="AI545" s="22"/>
      <c r="AJ545" s="22"/>
    </row>
    <row r="546" spans="1:36" ht="14.5">
      <c r="A546" s="29"/>
      <c r="B546" s="55"/>
      <c r="C546" s="29"/>
      <c r="D546" s="112"/>
      <c r="E546" s="22"/>
      <c r="F546" s="22"/>
      <c r="G546" s="26"/>
      <c r="H546" s="26"/>
      <c r="I546" s="26"/>
      <c r="J546" s="26"/>
      <c r="K546" s="26"/>
      <c r="L546" s="26"/>
      <c r="M546" s="26"/>
      <c r="N546" s="37"/>
      <c r="O546" s="26"/>
      <c r="P546" s="299"/>
      <c r="Q546" s="26"/>
      <c r="R546" s="299"/>
      <c r="S546" s="22"/>
      <c r="T546" s="26"/>
      <c r="U546" s="55"/>
      <c r="V546" s="22"/>
      <c r="W546" s="22"/>
      <c r="X546" s="22"/>
      <c r="Y546" s="22"/>
      <c r="Z546" s="22"/>
      <c r="AA546" s="22"/>
      <c r="AB546" s="22"/>
      <c r="AC546" s="22"/>
      <c r="AD546" s="22"/>
      <c r="AE546" s="22"/>
      <c r="AF546" s="22"/>
      <c r="AG546" s="22"/>
      <c r="AH546" s="22"/>
      <c r="AI546" s="22"/>
      <c r="AJ546" s="22"/>
    </row>
    <row r="547" spans="1:36" ht="14.5">
      <c r="A547" s="29"/>
      <c r="B547" s="55"/>
      <c r="C547" s="29"/>
      <c r="D547" s="112"/>
      <c r="E547" s="22"/>
      <c r="F547" s="22"/>
      <c r="G547" s="26"/>
      <c r="H547" s="26"/>
      <c r="I547" s="26"/>
      <c r="J547" s="26"/>
      <c r="K547" s="26"/>
      <c r="L547" s="26"/>
      <c r="M547" s="26"/>
      <c r="N547" s="37"/>
      <c r="O547" s="26"/>
      <c r="P547" s="299"/>
      <c r="Q547" s="26"/>
      <c r="R547" s="299"/>
      <c r="S547" s="22"/>
      <c r="T547" s="26"/>
      <c r="U547" s="55"/>
      <c r="V547" s="22"/>
      <c r="W547" s="22"/>
      <c r="X547" s="22"/>
      <c r="Y547" s="22"/>
      <c r="Z547" s="22"/>
      <c r="AA547" s="22"/>
      <c r="AB547" s="22"/>
      <c r="AC547" s="22"/>
      <c r="AD547" s="22"/>
      <c r="AE547" s="22"/>
      <c r="AF547" s="22"/>
      <c r="AG547" s="22"/>
      <c r="AH547" s="22"/>
      <c r="AI547" s="22"/>
      <c r="AJ547" s="22"/>
    </row>
    <row r="548" spans="1:36" ht="14.5">
      <c r="A548" s="29"/>
      <c r="B548" s="55"/>
      <c r="C548" s="29"/>
      <c r="D548" s="112"/>
      <c r="E548" s="22"/>
      <c r="F548" s="22"/>
      <c r="G548" s="26"/>
      <c r="H548" s="26"/>
      <c r="I548" s="26"/>
      <c r="J548" s="26"/>
      <c r="K548" s="26"/>
      <c r="L548" s="26"/>
      <c r="M548" s="26"/>
      <c r="N548" s="37"/>
      <c r="O548" s="26"/>
      <c r="P548" s="299"/>
      <c r="Q548" s="26"/>
      <c r="R548" s="299"/>
      <c r="S548" s="22"/>
      <c r="T548" s="26"/>
      <c r="U548" s="55"/>
      <c r="V548" s="22"/>
      <c r="W548" s="22"/>
      <c r="X548" s="22"/>
      <c r="Y548" s="22"/>
      <c r="Z548" s="22"/>
      <c r="AA548" s="22"/>
      <c r="AB548" s="22"/>
      <c r="AC548" s="22"/>
      <c r="AD548" s="22"/>
      <c r="AE548" s="22"/>
      <c r="AF548" s="22"/>
      <c r="AG548" s="22"/>
      <c r="AH548" s="22"/>
      <c r="AI548" s="22"/>
      <c r="AJ548" s="22"/>
    </row>
    <row r="549" spans="1:36" ht="14.5">
      <c r="A549" s="29"/>
      <c r="B549" s="55"/>
      <c r="C549" s="29"/>
      <c r="D549" s="112"/>
      <c r="E549" s="22"/>
      <c r="F549" s="22"/>
      <c r="G549" s="26"/>
      <c r="H549" s="26"/>
      <c r="I549" s="26"/>
      <c r="J549" s="26"/>
      <c r="K549" s="26"/>
      <c r="L549" s="26"/>
      <c r="M549" s="26"/>
      <c r="N549" s="37"/>
      <c r="O549" s="26"/>
      <c r="P549" s="299"/>
      <c r="Q549" s="26"/>
      <c r="R549" s="299"/>
      <c r="S549" s="22"/>
      <c r="T549" s="26"/>
      <c r="U549" s="55"/>
      <c r="V549" s="22"/>
      <c r="W549" s="22"/>
      <c r="X549" s="22"/>
      <c r="Y549" s="22"/>
      <c r="Z549" s="22"/>
      <c r="AA549" s="22"/>
      <c r="AB549" s="22"/>
      <c r="AC549" s="22"/>
      <c r="AD549" s="22"/>
      <c r="AE549" s="22"/>
      <c r="AF549" s="22"/>
      <c r="AG549" s="22"/>
      <c r="AH549" s="22"/>
      <c r="AI549" s="22"/>
      <c r="AJ549" s="22"/>
    </row>
    <row r="550" spans="1:36" ht="14.5">
      <c r="A550" s="29"/>
      <c r="B550" s="55"/>
      <c r="C550" s="29"/>
      <c r="D550" s="112"/>
      <c r="E550" s="22"/>
      <c r="F550" s="22"/>
      <c r="G550" s="26"/>
      <c r="H550" s="26"/>
      <c r="I550" s="26"/>
      <c r="J550" s="26"/>
      <c r="K550" s="26"/>
      <c r="L550" s="26"/>
      <c r="M550" s="26"/>
      <c r="N550" s="37"/>
      <c r="O550" s="26"/>
      <c r="P550" s="299"/>
      <c r="Q550" s="26"/>
      <c r="R550" s="299"/>
      <c r="S550" s="22"/>
      <c r="T550" s="26"/>
      <c r="U550" s="55"/>
      <c r="V550" s="22"/>
      <c r="W550" s="22"/>
      <c r="X550" s="22"/>
      <c r="Y550" s="22"/>
      <c r="Z550" s="22"/>
      <c r="AA550" s="22"/>
      <c r="AB550" s="22"/>
      <c r="AC550" s="22"/>
      <c r="AD550" s="22"/>
      <c r="AE550" s="22"/>
      <c r="AF550" s="22"/>
      <c r="AG550" s="22"/>
      <c r="AH550" s="22"/>
      <c r="AI550" s="22"/>
      <c r="AJ550" s="22"/>
    </row>
    <row r="551" spans="1:36" ht="14.5">
      <c r="A551" s="29"/>
      <c r="B551" s="55"/>
      <c r="C551" s="29"/>
      <c r="D551" s="112"/>
      <c r="E551" s="22"/>
      <c r="F551" s="22"/>
      <c r="G551" s="26"/>
      <c r="H551" s="26"/>
      <c r="I551" s="26"/>
      <c r="J551" s="26"/>
      <c r="K551" s="26"/>
      <c r="L551" s="26"/>
      <c r="M551" s="26"/>
      <c r="N551" s="37"/>
      <c r="O551" s="26"/>
      <c r="P551" s="299"/>
      <c r="Q551" s="26"/>
      <c r="R551" s="299"/>
      <c r="S551" s="22"/>
      <c r="T551" s="26"/>
      <c r="U551" s="55"/>
      <c r="V551" s="22"/>
      <c r="W551" s="22"/>
      <c r="X551" s="22"/>
      <c r="Y551" s="22"/>
      <c r="Z551" s="22"/>
      <c r="AA551" s="22"/>
      <c r="AB551" s="22"/>
      <c r="AC551" s="22"/>
      <c r="AD551" s="22"/>
      <c r="AE551" s="22"/>
      <c r="AF551" s="22"/>
      <c r="AG551" s="22"/>
      <c r="AH551" s="22"/>
      <c r="AI551" s="22"/>
      <c r="AJ551" s="22"/>
    </row>
    <row r="552" spans="1:36" ht="14.5">
      <c r="A552" s="29"/>
      <c r="B552" s="55"/>
      <c r="C552" s="29"/>
      <c r="D552" s="112"/>
      <c r="E552" s="22"/>
      <c r="F552" s="22"/>
      <c r="G552" s="26"/>
      <c r="H552" s="26"/>
      <c r="I552" s="26"/>
      <c r="J552" s="26"/>
      <c r="K552" s="26"/>
      <c r="L552" s="26"/>
      <c r="M552" s="26"/>
      <c r="N552" s="37"/>
      <c r="O552" s="26"/>
      <c r="P552" s="299"/>
      <c r="Q552" s="26"/>
      <c r="R552" s="299"/>
      <c r="S552" s="22"/>
      <c r="T552" s="26"/>
      <c r="U552" s="55"/>
      <c r="V552" s="22"/>
      <c r="W552" s="22"/>
      <c r="X552" s="22"/>
      <c r="Y552" s="22"/>
      <c r="Z552" s="22"/>
      <c r="AA552" s="22"/>
      <c r="AB552" s="22"/>
      <c r="AC552" s="22"/>
      <c r="AD552" s="22"/>
      <c r="AE552" s="22"/>
      <c r="AF552" s="22"/>
      <c r="AG552" s="22"/>
      <c r="AH552" s="22"/>
      <c r="AI552" s="22"/>
      <c r="AJ552" s="22"/>
    </row>
    <row r="553" spans="1:36" ht="14.5">
      <c r="A553" s="29"/>
      <c r="B553" s="55"/>
      <c r="C553" s="29"/>
      <c r="D553" s="112"/>
      <c r="E553" s="22"/>
      <c r="F553" s="22"/>
      <c r="G553" s="26"/>
      <c r="H553" s="26"/>
      <c r="I553" s="26"/>
      <c r="J553" s="26"/>
      <c r="K553" s="26"/>
      <c r="L553" s="26"/>
      <c r="M553" s="26"/>
      <c r="N553" s="37"/>
      <c r="O553" s="26"/>
      <c r="P553" s="299"/>
      <c r="Q553" s="26"/>
      <c r="R553" s="299"/>
      <c r="S553" s="22"/>
      <c r="T553" s="26"/>
      <c r="U553" s="55"/>
      <c r="V553" s="22"/>
      <c r="W553" s="22"/>
      <c r="X553" s="22"/>
      <c r="Y553" s="22"/>
      <c r="Z553" s="22"/>
      <c r="AA553" s="22"/>
      <c r="AB553" s="22"/>
      <c r="AC553" s="22"/>
      <c r="AD553" s="22"/>
      <c r="AE553" s="22"/>
      <c r="AF553" s="22"/>
      <c r="AG553" s="22"/>
      <c r="AH553" s="22"/>
      <c r="AI553" s="22"/>
      <c r="AJ553" s="22"/>
    </row>
    <row r="554" spans="1:36" ht="14.5">
      <c r="A554" s="29"/>
      <c r="B554" s="55"/>
      <c r="C554" s="29"/>
      <c r="D554" s="112"/>
      <c r="E554" s="22"/>
      <c r="F554" s="22"/>
      <c r="G554" s="26"/>
      <c r="H554" s="26"/>
      <c r="I554" s="26"/>
      <c r="J554" s="26"/>
      <c r="K554" s="26"/>
      <c r="L554" s="26"/>
      <c r="M554" s="26"/>
      <c r="N554" s="37"/>
      <c r="O554" s="26"/>
      <c r="P554" s="299"/>
      <c r="Q554" s="26"/>
      <c r="R554" s="299"/>
      <c r="S554" s="22"/>
      <c r="T554" s="26"/>
      <c r="U554" s="55"/>
      <c r="V554" s="22"/>
      <c r="W554" s="22"/>
      <c r="X554" s="22"/>
      <c r="Y554" s="22"/>
      <c r="Z554" s="22"/>
      <c r="AA554" s="22"/>
      <c r="AB554" s="22"/>
      <c r="AC554" s="22"/>
      <c r="AD554" s="22"/>
      <c r="AE554" s="22"/>
      <c r="AF554" s="22"/>
      <c r="AG554" s="22"/>
      <c r="AH554" s="22"/>
      <c r="AI554" s="22"/>
      <c r="AJ554" s="22"/>
    </row>
    <row r="555" spans="1:36" ht="14.5">
      <c r="A555" s="29"/>
      <c r="B555" s="55"/>
      <c r="C555" s="29"/>
      <c r="D555" s="112"/>
      <c r="E555" s="22"/>
      <c r="F555" s="22"/>
      <c r="G555" s="26"/>
      <c r="H555" s="26"/>
      <c r="I555" s="26"/>
      <c r="J555" s="26"/>
      <c r="K555" s="26"/>
      <c r="L555" s="26"/>
      <c r="M555" s="26"/>
      <c r="N555" s="37"/>
      <c r="O555" s="26"/>
      <c r="P555" s="299"/>
      <c r="Q555" s="26"/>
      <c r="R555" s="299"/>
      <c r="S555" s="22"/>
      <c r="T555" s="26"/>
      <c r="U555" s="55"/>
      <c r="V555" s="22"/>
      <c r="W555" s="22"/>
      <c r="X555" s="22"/>
      <c r="Y555" s="22"/>
      <c r="Z555" s="22"/>
      <c r="AA555" s="22"/>
      <c r="AB555" s="22"/>
      <c r="AC555" s="22"/>
      <c r="AD555" s="22"/>
      <c r="AE555" s="22"/>
      <c r="AF555" s="22"/>
      <c r="AG555" s="22"/>
      <c r="AH555" s="22"/>
      <c r="AI555" s="22"/>
      <c r="AJ555" s="22"/>
    </row>
    <row r="556" spans="1:36" ht="14.5">
      <c r="A556" s="29"/>
      <c r="B556" s="55"/>
      <c r="C556" s="29"/>
      <c r="D556" s="112"/>
      <c r="E556" s="22"/>
      <c r="F556" s="22"/>
      <c r="G556" s="26"/>
      <c r="H556" s="26"/>
      <c r="I556" s="26"/>
      <c r="J556" s="26"/>
      <c r="K556" s="26"/>
      <c r="L556" s="26"/>
      <c r="M556" s="26"/>
      <c r="N556" s="37"/>
      <c r="O556" s="26"/>
      <c r="P556" s="299"/>
      <c r="Q556" s="26"/>
      <c r="R556" s="299"/>
      <c r="S556" s="22"/>
      <c r="T556" s="26"/>
      <c r="U556" s="55"/>
      <c r="V556" s="22"/>
      <c r="W556" s="22"/>
      <c r="X556" s="22"/>
      <c r="Y556" s="22"/>
      <c r="Z556" s="22"/>
      <c r="AA556" s="22"/>
      <c r="AB556" s="22"/>
      <c r="AC556" s="22"/>
      <c r="AD556" s="22"/>
      <c r="AE556" s="22"/>
      <c r="AF556" s="22"/>
      <c r="AG556" s="22"/>
      <c r="AH556" s="22"/>
      <c r="AI556" s="22"/>
      <c r="AJ556" s="22"/>
    </row>
    <row r="557" spans="1:36" ht="14.5">
      <c r="A557" s="29"/>
      <c r="B557" s="55"/>
      <c r="C557" s="29"/>
      <c r="D557" s="112"/>
      <c r="E557" s="22"/>
      <c r="F557" s="22"/>
      <c r="G557" s="26"/>
      <c r="H557" s="26"/>
      <c r="I557" s="26"/>
      <c r="J557" s="26"/>
      <c r="K557" s="26"/>
      <c r="L557" s="26"/>
      <c r="M557" s="26"/>
      <c r="N557" s="37"/>
      <c r="O557" s="26"/>
      <c r="P557" s="299"/>
      <c r="Q557" s="26"/>
      <c r="R557" s="299"/>
      <c r="S557" s="22"/>
      <c r="T557" s="26"/>
      <c r="U557" s="55"/>
      <c r="V557" s="22"/>
      <c r="W557" s="22"/>
      <c r="X557" s="22"/>
      <c r="Y557" s="22"/>
      <c r="Z557" s="22"/>
      <c r="AA557" s="22"/>
      <c r="AB557" s="22"/>
      <c r="AC557" s="22"/>
      <c r="AD557" s="22"/>
      <c r="AE557" s="22"/>
      <c r="AF557" s="22"/>
      <c r="AG557" s="22"/>
      <c r="AH557" s="22"/>
      <c r="AI557" s="22"/>
      <c r="AJ557" s="22"/>
    </row>
    <row r="558" spans="1:36" ht="14.5">
      <c r="A558" s="29"/>
      <c r="B558" s="55"/>
      <c r="C558" s="29"/>
      <c r="D558" s="112"/>
      <c r="E558" s="22"/>
      <c r="F558" s="22"/>
      <c r="G558" s="26"/>
      <c r="H558" s="26"/>
      <c r="I558" s="26"/>
      <c r="J558" s="26"/>
      <c r="K558" s="26"/>
      <c r="L558" s="26"/>
      <c r="M558" s="26"/>
      <c r="N558" s="37"/>
      <c r="O558" s="26"/>
      <c r="P558" s="299"/>
      <c r="Q558" s="26"/>
      <c r="R558" s="299"/>
      <c r="S558" s="22"/>
      <c r="T558" s="26"/>
      <c r="U558" s="55"/>
      <c r="V558" s="22"/>
      <c r="W558" s="22"/>
      <c r="X558" s="22"/>
      <c r="Y558" s="22"/>
      <c r="Z558" s="22"/>
      <c r="AA558" s="22"/>
      <c r="AB558" s="22"/>
      <c r="AC558" s="22"/>
      <c r="AD558" s="22"/>
      <c r="AE558" s="22"/>
      <c r="AF558" s="22"/>
      <c r="AG558" s="22"/>
      <c r="AH558" s="22"/>
      <c r="AI558" s="22"/>
      <c r="AJ558" s="22"/>
    </row>
    <row r="559" spans="1:36" ht="14.5">
      <c r="A559" s="29"/>
      <c r="B559" s="55"/>
      <c r="C559" s="29"/>
      <c r="D559" s="112"/>
      <c r="E559" s="22"/>
      <c r="F559" s="22"/>
      <c r="G559" s="26"/>
      <c r="H559" s="26"/>
      <c r="I559" s="26"/>
      <c r="J559" s="26"/>
      <c r="K559" s="26"/>
      <c r="L559" s="26"/>
      <c r="M559" s="26"/>
      <c r="N559" s="37"/>
      <c r="O559" s="26"/>
      <c r="P559" s="299"/>
      <c r="Q559" s="26"/>
      <c r="R559" s="299"/>
      <c r="S559" s="22"/>
      <c r="T559" s="26"/>
      <c r="U559" s="55"/>
      <c r="V559" s="22"/>
      <c r="W559" s="22"/>
      <c r="X559" s="22"/>
      <c r="Y559" s="22"/>
      <c r="Z559" s="22"/>
      <c r="AA559" s="22"/>
      <c r="AB559" s="22"/>
      <c r="AC559" s="22"/>
      <c r="AD559" s="22"/>
      <c r="AE559" s="22"/>
      <c r="AF559" s="22"/>
      <c r="AG559" s="22"/>
      <c r="AH559" s="22"/>
      <c r="AI559" s="22"/>
      <c r="AJ559" s="22"/>
    </row>
    <row r="560" spans="1:36" ht="14.5">
      <c r="A560" s="29"/>
      <c r="B560" s="55"/>
      <c r="C560" s="29"/>
      <c r="D560" s="112"/>
      <c r="E560" s="22"/>
      <c r="F560" s="22"/>
      <c r="G560" s="26"/>
      <c r="H560" s="26"/>
      <c r="I560" s="26"/>
      <c r="J560" s="26"/>
      <c r="K560" s="26"/>
      <c r="L560" s="26"/>
      <c r="M560" s="26"/>
      <c r="N560" s="37"/>
      <c r="O560" s="26"/>
      <c r="P560" s="299"/>
      <c r="Q560" s="26"/>
      <c r="R560" s="299"/>
      <c r="S560" s="22"/>
      <c r="T560" s="26"/>
      <c r="U560" s="55"/>
      <c r="V560" s="22"/>
      <c r="W560" s="22"/>
      <c r="X560" s="22"/>
      <c r="Y560" s="22"/>
      <c r="Z560" s="22"/>
      <c r="AA560" s="22"/>
      <c r="AB560" s="22"/>
      <c r="AC560" s="22"/>
      <c r="AD560" s="22"/>
      <c r="AE560" s="22"/>
      <c r="AF560" s="22"/>
      <c r="AG560" s="22"/>
      <c r="AH560" s="22"/>
      <c r="AI560" s="22"/>
      <c r="AJ560" s="22"/>
    </row>
    <row r="561" spans="1:36" ht="14.5">
      <c r="A561" s="29"/>
      <c r="B561" s="55"/>
      <c r="C561" s="29"/>
      <c r="D561" s="112"/>
      <c r="E561" s="22"/>
      <c r="F561" s="22"/>
      <c r="G561" s="26"/>
      <c r="H561" s="26"/>
      <c r="I561" s="26"/>
      <c r="J561" s="26"/>
      <c r="K561" s="26"/>
      <c r="L561" s="26"/>
      <c r="M561" s="26"/>
      <c r="N561" s="37"/>
      <c r="O561" s="26"/>
      <c r="P561" s="299"/>
      <c r="Q561" s="26"/>
      <c r="R561" s="299"/>
      <c r="S561" s="22"/>
      <c r="T561" s="26"/>
      <c r="U561" s="55"/>
      <c r="V561" s="22"/>
      <c r="W561" s="22"/>
      <c r="X561" s="22"/>
      <c r="Y561" s="22"/>
      <c r="Z561" s="22"/>
      <c r="AA561" s="22"/>
      <c r="AB561" s="22"/>
      <c r="AC561" s="22"/>
      <c r="AD561" s="22"/>
      <c r="AE561" s="22"/>
      <c r="AF561" s="22"/>
      <c r="AG561" s="22"/>
      <c r="AH561" s="22"/>
      <c r="AI561" s="22"/>
      <c r="AJ561" s="22"/>
    </row>
    <row r="562" spans="1:36" ht="14.5">
      <c r="A562" s="29"/>
      <c r="B562" s="55"/>
      <c r="C562" s="29"/>
      <c r="D562" s="112"/>
      <c r="E562" s="22"/>
      <c r="F562" s="22"/>
      <c r="G562" s="26"/>
      <c r="H562" s="26"/>
      <c r="I562" s="26"/>
      <c r="J562" s="26"/>
      <c r="K562" s="26"/>
      <c r="L562" s="26"/>
      <c r="M562" s="26"/>
      <c r="N562" s="37"/>
      <c r="O562" s="26"/>
      <c r="P562" s="299"/>
      <c r="Q562" s="26"/>
      <c r="R562" s="299"/>
      <c r="S562" s="22"/>
      <c r="T562" s="26"/>
      <c r="U562" s="55"/>
      <c r="V562" s="22"/>
      <c r="W562" s="22"/>
      <c r="X562" s="22"/>
      <c r="Y562" s="22"/>
      <c r="Z562" s="22"/>
      <c r="AA562" s="22"/>
      <c r="AB562" s="22"/>
      <c r="AC562" s="22"/>
      <c r="AD562" s="22"/>
      <c r="AE562" s="22"/>
      <c r="AF562" s="22"/>
      <c r="AG562" s="22"/>
      <c r="AH562" s="22"/>
      <c r="AI562" s="22"/>
      <c r="AJ562" s="22"/>
    </row>
    <row r="563" spans="1:36" ht="14.5">
      <c r="A563" s="29"/>
      <c r="B563" s="55"/>
      <c r="C563" s="29"/>
      <c r="D563" s="112"/>
      <c r="E563" s="22"/>
      <c r="F563" s="22"/>
      <c r="G563" s="26"/>
      <c r="H563" s="26"/>
      <c r="I563" s="26"/>
      <c r="J563" s="26"/>
      <c r="K563" s="26"/>
      <c r="L563" s="26"/>
      <c r="M563" s="26"/>
      <c r="N563" s="37"/>
      <c r="O563" s="26"/>
      <c r="P563" s="299"/>
      <c r="Q563" s="26"/>
      <c r="R563" s="299"/>
      <c r="S563" s="22"/>
      <c r="T563" s="26"/>
      <c r="U563" s="55"/>
      <c r="V563" s="22"/>
      <c r="W563" s="22"/>
      <c r="X563" s="22"/>
      <c r="Y563" s="22"/>
      <c r="Z563" s="22"/>
      <c r="AA563" s="22"/>
      <c r="AB563" s="22"/>
      <c r="AC563" s="22"/>
      <c r="AD563" s="22"/>
      <c r="AE563" s="22"/>
      <c r="AF563" s="22"/>
      <c r="AG563" s="22"/>
      <c r="AH563" s="22"/>
      <c r="AI563" s="22"/>
      <c r="AJ563" s="22"/>
    </row>
    <row r="564" spans="1:36" ht="14.5">
      <c r="A564" s="29"/>
      <c r="B564" s="55"/>
      <c r="C564" s="29"/>
      <c r="D564" s="112"/>
      <c r="E564" s="22"/>
      <c r="F564" s="22"/>
      <c r="G564" s="26"/>
      <c r="H564" s="26"/>
      <c r="I564" s="26"/>
      <c r="J564" s="26"/>
      <c r="K564" s="26"/>
      <c r="L564" s="26"/>
      <c r="M564" s="26"/>
      <c r="N564" s="37"/>
      <c r="O564" s="26"/>
      <c r="P564" s="299"/>
      <c r="Q564" s="26"/>
      <c r="R564" s="299"/>
      <c r="S564" s="22"/>
      <c r="T564" s="26"/>
      <c r="U564" s="55"/>
      <c r="V564" s="22"/>
      <c r="W564" s="22"/>
      <c r="X564" s="22"/>
      <c r="Y564" s="22"/>
      <c r="Z564" s="22"/>
      <c r="AA564" s="22"/>
      <c r="AB564" s="22"/>
      <c r="AC564" s="22"/>
      <c r="AD564" s="22"/>
      <c r="AE564" s="22"/>
      <c r="AF564" s="22"/>
      <c r="AG564" s="22"/>
      <c r="AH564" s="22"/>
      <c r="AI564" s="22"/>
      <c r="AJ564" s="22"/>
    </row>
    <row r="565" spans="1:36" ht="14.5">
      <c r="A565" s="29"/>
      <c r="B565" s="55"/>
      <c r="C565" s="29"/>
      <c r="D565" s="112"/>
      <c r="E565" s="22"/>
      <c r="F565" s="22"/>
      <c r="G565" s="26"/>
      <c r="H565" s="26"/>
      <c r="I565" s="26"/>
      <c r="J565" s="26"/>
      <c r="K565" s="26"/>
      <c r="L565" s="26"/>
      <c r="M565" s="26"/>
      <c r="N565" s="37"/>
      <c r="O565" s="26"/>
      <c r="P565" s="299"/>
      <c r="Q565" s="26"/>
      <c r="R565" s="299"/>
      <c r="S565" s="22"/>
      <c r="T565" s="26"/>
      <c r="U565" s="55"/>
      <c r="V565" s="22"/>
      <c r="W565" s="22"/>
      <c r="X565" s="22"/>
      <c r="Y565" s="22"/>
      <c r="Z565" s="22"/>
      <c r="AA565" s="22"/>
      <c r="AB565" s="22"/>
      <c r="AC565" s="22"/>
      <c r="AD565" s="22"/>
      <c r="AE565" s="22"/>
      <c r="AF565" s="22"/>
      <c r="AG565" s="22"/>
      <c r="AH565" s="22"/>
      <c r="AI565" s="22"/>
      <c r="AJ565" s="22"/>
    </row>
    <row r="566" spans="1:36" ht="14.5">
      <c r="A566" s="29"/>
      <c r="B566" s="55"/>
      <c r="C566" s="29"/>
      <c r="D566" s="112"/>
      <c r="E566" s="22"/>
      <c r="F566" s="22"/>
      <c r="G566" s="26"/>
      <c r="H566" s="26"/>
      <c r="I566" s="26"/>
      <c r="J566" s="26"/>
      <c r="K566" s="26"/>
      <c r="L566" s="26"/>
      <c r="M566" s="26"/>
      <c r="N566" s="37"/>
      <c r="O566" s="26"/>
      <c r="P566" s="299"/>
      <c r="Q566" s="26"/>
      <c r="R566" s="299"/>
      <c r="S566" s="22"/>
      <c r="T566" s="26"/>
      <c r="U566" s="55"/>
      <c r="V566" s="22"/>
      <c r="W566" s="22"/>
      <c r="X566" s="22"/>
      <c r="Y566" s="22"/>
      <c r="Z566" s="22"/>
      <c r="AA566" s="22"/>
      <c r="AB566" s="22"/>
      <c r="AC566" s="22"/>
      <c r="AD566" s="22"/>
      <c r="AE566" s="22"/>
      <c r="AF566" s="22"/>
      <c r="AG566" s="22"/>
      <c r="AH566" s="22"/>
      <c r="AI566" s="22"/>
      <c r="AJ566" s="22"/>
    </row>
    <row r="567" spans="1:36" ht="14.5">
      <c r="A567" s="29"/>
      <c r="B567" s="55"/>
      <c r="C567" s="29"/>
      <c r="D567" s="112"/>
      <c r="E567" s="22"/>
      <c r="F567" s="22"/>
      <c r="G567" s="26"/>
      <c r="H567" s="26"/>
      <c r="I567" s="26"/>
      <c r="J567" s="26"/>
      <c r="K567" s="26"/>
      <c r="L567" s="26"/>
      <c r="M567" s="26"/>
      <c r="N567" s="37"/>
      <c r="O567" s="26"/>
      <c r="P567" s="299"/>
      <c r="Q567" s="26"/>
      <c r="R567" s="299"/>
      <c r="S567" s="22"/>
      <c r="T567" s="26"/>
      <c r="U567" s="55"/>
      <c r="V567" s="22"/>
      <c r="W567" s="22"/>
      <c r="X567" s="22"/>
      <c r="Y567" s="22"/>
      <c r="Z567" s="22"/>
      <c r="AA567" s="22"/>
      <c r="AB567" s="22"/>
      <c r="AC567" s="22"/>
      <c r="AD567" s="22"/>
      <c r="AE567" s="22"/>
      <c r="AF567" s="22"/>
      <c r="AG567" s="22"/>
      <c r="AH567" s="22"/>
      <c r="AI567" s="22"/>
      <c r="AJ567" s="22"/>
    </row>
    <row r="568" spans="1:36" ht="14.5">
      <c r="A568" s="29"/>
      <c r="B568" s="55"/>
      <c r="C568" s="29"/>
      <c r="D568" s="112"/>
      <c r="E568" s="22"/>
      <c r="F568" s="22"/>
      <c r="G568" s="26"/>
      <c r="H568" s="26"/>
      <c r="I568" s="26"/>
      <c r="J568" s="26"/>
      <c r="K568" s="26"/>
      <c r="L568" s="26"/>
      <c r="M568" s="26"/>
      <c r="N568" s="37"/>
      <c r="O568" s="26"/>
      <c r="P568" s="299"/>
      <c r="Q568" s="26"/>
      <c r="R568" s="299"/>
      <c r="S568" s="22"/>
      <c r="T568" s="26"/>
      <c r="U568" s="55"/>
      <c r="V568" s="22"/>
      <c r="W568" s="22"/>
      <c r="X568" s="22"/>
      <c r="Y568" s="22"/>
      <c r="Z568" s="22"/>
      <c r="AA568" s="22"/>
      <c r="AB568" s="22"/>
      <c r="AC568" s="22"/>
      <c r="AD568" s="22"/>
      <c r="AE568" s="22"/>
      <c r="AF568" s="22"/>
      <c r="AG568" s="22"/>
      <c r="AH568" s="22"/>
      <c r="AI568" s="22"/>
      <c r="AJ568" s="22"/>
    </row>
    <row r="569" spans="1:36" ht="14.5">
      <c r="A569" s="29"/>
      <c r="B569" s="55"/>
      <c r="C569" s="29"/>
      <c r="D569" s="112"/>
      <c r="E569" s="22"/>
      <c r="F569" s="22"/>
      <c r="G569" s="26"/>
      <c r="H569" s="26"/>
      <c r="I569" s="26"/>
      <c r="J569" s="26"/>
      <c r="K569" s="26"/>
      <c r="L569" s="26"/>
      <c r="M569" s="26"/>
      <c r="N569" s="37"/>
      <c r="O569" s="26"/>
      <c r="P569" s="299"/>
      <c r="Q569" s="26"/>
      <c r="R569" s="299"/>
      <c r="S569" s="22"/>
      <c r="T569" s="26"/>
      <c r="U569" s="55"/>
      <c r="V569" s="22"/>
      <c r="W569" s="22"/>
      <c r="X569" s="22"/>
      <c r="Y569" s="22"/>
      <c r="Z569" s="22"/>
      <c r="AA569" s="22"/>
      <c r="AB569" s="22"/>
      <c r="AC569" s="22"/>
      <c r="AD569" s="22"/>
      <c r="AE569" s="22"/>
      <c r="AF569" s="22"/>
      <c r="AG569" s="22"/>
      <c r="AH569" s="22"/>
      <c r="AI569" s="22"/>
      <c r="AJ569" s="22"/>
    </row>
    <row r="570" spans="1:36" ht="14.5">
      <c r="A570" s="29"/>
      <c r="B570" s="55"/>
      <c r="C570" s="29"/>
      <c r="D570" s="112"/>
      <c r="E570" s="22"/>
      <c r="F570" s="22"/>
      <c r="G570" s="26"/>
      <c r="H570" s="26"/>
      <c r="I570" s="26"/>
      <c r="J570" s="26"/>
      <c r="K570" s="26"/>
      <c r="L570" s="26"/>
      <c r="M570" s="26"/>
      <c r="N570" s="37"/>
      <c r="O570" s="26"/>
      <c r="P570" s="299"/>
      <c r="Q570" s="26"/>
      <c r="R570" s="299"/>
      <c r="S570" s="22"/>
      <c r="T570" s="26"/>
      <c r="U570" s="55"/>
      <c r="V570" s="22"/>
      <c r="W570" s="22"/>
      <c r="X570" s="22"/>
      <c r="Y570" s="22"/>
      <c r="Z570" s="22"/>
      <c r="AA570" s="22"/>
      <c r="AB570" s="22"/>
      <c r="AC570" s="22"/>
      <c r="AD570" s="22"/>
      <c r="AE570" s="22"/>
      <c r="AF570" s="22"/>
      <c r="AG570" s="22"/>
      <c r="AH570" s="22"/>
      <c r="AI570" s="22"/>
      <c r="AJ570" s="22"/>
    </row>
    <row r="571" spans="1:36" ht="14.5">
      <c r="A571" s="29"/>
      <c r="B571" s="55"/>
      <c r="C571" s="29"/>
      <c r="D571" s="112"/>
      <c r="E571" s="22"/>
      <c r="F571" s="22"/>
      <c r="G571" s="26"/>
      <c r="H571" s="26"/>
      <c r="I571" s="26"/>
      <c r="J571" s="26"/>
      <c r="K571" s="26"/>
      <c r="L571" s="26"/>
      <c r="M571" s="26"/>
      <c r="N571" s="37"/>
      <c r="O571" s="26"/>
      <c r="P571" s="299"/>
      <c r="Q571" s="26"/>
      <c r="R571" s="299"/>
      <c r="S571" s="22"/>
      <c r="T571" s="26"/>
      <c r="U571" s="55"/>
      <c r="V571" s="22"/>
      <c r="W571" s="22"/>
      <c r="X571" s="22"/>
      <c r="Y571" s="22"/>
      <c r="Z571" s="22"/>
      <c r="AA571" s="22"/>
      <c r="AB571" s="22"/>
      <c r="AC571" s="22"/>
      <c r="AD571" s="22"/>
      <c r="AE571" s="22"/>
      <c r="AF571" s="22"/>
      <c r="AG571" s="22"/>
      <c r="AH571" s="22"/>
      <c r="AI571" s="22"/>
      <c r="AJ571" s="22"/>
    </row>
    <row r="572" spans="1:36" ht="14.5">
      <c r="A572" s="29"/>
      <c r="B572" s="55"/>
      <c r="C572" s="29"/>
      <c r="D572" s="112"/>
      <c r="E572" s="22"/>
      <c r="F572" s="22"/>
      <c r="G572" s="26"/>
      <c r="H572" s="26"/>
      <c r="I572" s="26"/>
      <c r="J572" s="26"/>
      <c r="K572" s="26"/>
      <c r="L572" s="26"/>
      <c r="M572" s="26"/>
      <c r="N572" s="37"/>
      <c r="O572" s="26"/>
      <c r="P572" s="299"/>
      <c r="Q572" s="26"/>
      <c r="R572" s="299"/>
      <c r="S572" s="22"/>
      <c r="T572" s="26"/>
      <c r="U572" s="55"/>
      <c r="V572" s="22"/>
      <c r="W572" s="22"/>
      <c r="X572" s="22"/>
      <c r="Y572" s="22"/>
      <c r="Z572" s="22"/>
      <c r="AA572" s="22"/>
      <c r="AB572" s="22"/>
      <c r="AC572" s="22"/>
      <c r="AD572" s="22"/>
      <c r="AE572" s="22"/>
      <c r="AF572" s="22"/>
      <c r="AG572" s="22"/>
      <c r="AH572" s="22"/>
      <c r="AI572" s="22"/>
      <c r="AJ572" s="22"/>
    </row>
    <row r="573" spans="1:36" ht="14.5">
      <c r="A573" s="29"/>
      <c r="B573" s="55"/>
      <c r="C573" s="29"/>
      <c r="D573" s="112"/>
      <c r="E573" s="22"/>
      <c r="F573" s="22"/>
      <c r="G573" s="26"/>
      <c r="H573" s="26"/>
      <c r="I573" s="26"/>
      <c r="J573" s="26"/>
      <c r="K573" s="26"/>
      <c r="L573" s="26"/>
      <c r="M573" s="26"/>
      <c r="N573" s="37"/>
      <c r="O573" s="26"/>
      <c r="P573" s="299"/>
      <c r="Q573" s="26"/>
      <c r="R573" s="299"/>
      <c r="S573" s="22"/>
      <c r="T573" s="26"/>
      <c r="U573" s="55"/>
      <c r="V573" s="22"/>
      <c r="W573" s="22"/>
      <c r="X573" s="22"/>
      <c r="Y573" s="22"/>
      <c r="Z573" s="22"/>
      <c r="AA573" s="22"/>
      <c r="AB573" s="22"/>
      <c r="AC573" s="22"/>
      <c r="AD573" s="22"/>
      <c r="AE573" s="22"/>
      <c r="AF573" s="22"/>
      <c r="AG573" s="22"/>
      <c r="AH573" s="22"/>
      <c r="AI573" s="22"/>
      <c r="AJ573" s="22"/>
    </row>
    <row r="574" spans="1:36" ht="14.5">
      <c r="A574" s="29"/>
      <c r="B574" s="55"/>
      <c r="C574" s="29"/>
      <c r="D574" s="112"/>
      <c r="E574" s="22"/>
      <c r="F574" s="22"/>
      <c r="G574" s="26"/>
      <c r="H574" s="26"/>
      <c r="I574" s="26"/>
      <c r="J574" s="26"/>
      <c r="K574" s="26"/>
      <c r="L574" s="26"/>
      <c r="M574" s="26"/>
      <c r="N574" s="37"/>
      <c r="O574" s="26"/>
      <c r="P574" s="299"/>
      <c r="Q574" s="26"/>
      <c r="R574" s="299"/>
      <c r="S574" s="22"/>
      <c r="T574" s="26"/>
      <c r="U574" s="55"/>
      <c r="V574" s="22"/>
      <c r="W574" s="22"/>
      <c r="X574" s="22"/>
      <c r="Y574" s="22"/>
      <c r="Z574" s="22"/>
      <c r="AA574" s="22"/>
      <c r="AB574" s="22"/>
      <c r="AC574" s="22"/>
      <c r="AD574" s="22"/>
      <c r="AE574" s="22"/>
      <c r="AF574" s="22"/>
      <c r="AG574" s="22"/>
      <c r="AH574" s="22"/>
      <c r="AI574" s="22"/>
      <c r="AJ574" s="22"/>
    </row>
    <row r="575" spans="1:36" ht="14.5">
      <c r="A575" s="29"/>
      <c r="B575" s="55"/>
      <c r="C575" s="29"/>
      <c r="D575" s="112"/>
      <c r="E575" s="22"/>
      <c r="F575" s="22"/>
      <c r="G575" s="26"/>
      <c r="H575" s="26"/>
      <c r="I575" s="26"/>
      <c r="J575" s="26"/>
      <c r="K575" s="26"/>
      <c r="L575" s="26"/>
      <c r="M575" s="26"/>
      <c r="N575" s="37"/>
      <c r="O575" s="26"/>
      <c r="P575" s="299"/>
      <c r="Q575" s="26"/>
      <c r="R575" s="299"/>
      <c r="S575" s="22"/>
      <c r="T575" s="26"/>
      <c r="U575" s="55"/>
      <c r="V575" s="22"/>
      <c r="W575" s="22"/>
      <c r="X575" s="22"/>
      <c r="Y575" s="22"/>
      <c r="Z575" s="22"/>
      <c r="AA575" s="22"/>
      <c r="AB575" s="22"/>
      <c r="AC575" s="22"/>
      <c r="AD575" s="22"/>
      <c r="AE575" s="22"/>
      <c r="AF575" s="22"/>
      <c r="AG575" s="22"/>
      <c r="AH575" s="22"/>
      <c r="AI575" s="22"/>
      <c r="AJ575" s="22"/>
    </row>
    <row r="576" spans="1:36" ht="14.5">
      <c r="A576" s="29"/>
      <c r="B576" s="55"/>
      <c r="C576" s="29"/>
      <c r="D576" s="112"/>
      <c r="E576" s="22"/>
      <c r="F576" s="22"/>
      <c r="G576" s="26"/>
      <c r="H576" s="26"/>
      <c r="I576" s="26"/>
      <c r="J576" s="26"/>
      <c r="K576" s="26"/>
      <c r="L576" s="26"/>
      <c r="M576" s="26"/>
      <c r="N576" s="37"/>
      <c r="O576" s="26"/>
      <c r="P576" s="299"/>
      <c r="Q576" s="26"/>
      <c r="R576" s="299"/>
      <c r="S576" s="22"/>
      <c r="T576" s="26"/>
      <c r="U576" s="55"/>
      <c r="V576" s="22"/>
      <c r="W576" s="22"/>
      <c r="X576" s="22"/>
      <c r="Y576" s="22"/>
      <c r="Z576" s="22"/>
      <c r="AA576" s="22"/>
      <c r="AB576" s="22"/>
      <c r="AC576" s="22"/>
      <c r="AD576" s="22"/>
      <c r="AE576" s="22"/>
      <c r="AF576" s="22"/>
      <c r="AG576" s="22"/>
      <c r="AH576" s="22"/>
      <c r="AI576" s="22"/>
      <c r="AJ576" s="22"/>
    </row>
    <row r="577" spans="1:36" ht="14.5">
      <c r="A577" s="29"/>
      <c r="B577" s="55"/>
      <c r="C577" s="29"/>
      <c r="D577" s="112"/>
      <c r="E577" s="22"/>
      <c r="F577" s="22"/>
      <c r="G577" s="26"/>
      <c r="H577" s="26"/>
      <c r="I577" s="26"/>
      <c r="J577" s="26"/>
      <c r="K577" s="26"/>
      <c r="L577" s="26"/>
      <c r="M577" s="26"/>
      <c r="N577" s="37"/>
      <c r="O577" s="26"/>
      <c r="P577" s="299"/>
      <c r="Q577" s="26"/>
      <c r="R577" s="299"/>
      <c r="S577" s="22"/>
      <c r="T577" s="26"/>
      <c r="U577" s="55"/>
      <c r="V577" s="22"/>
      <c r="W577" s="22"/>
      <c r="X577" s="22"/>
      <c r="Y577" s="22"/>
      <c r="Z577" s="22"/>
      <c r="AA577" s="22"/>
      <c r="AB577" s="22"/>
      <c r="AC577" s="22"/>
      <c r="AD577" s="22"/>
      <c r="AE577" s="22"/>
      <c r="AF577" s="22"/>
      <c r="AG577" s="22"/>
      <c r="AH577" s="22"/>
      <c r="AI577" s="22"/>
      <c r="AJ577" s="22"/>
    </row>
    <row r="578" spans="1:36" ht="14.5">
      <c r="A578" s="29"/>
      <c r="B578" s="55"/>
      <c r="C578" s="29"/>
      <c r="D578" s="112"/>
      <c r="E578" s="22"/>
      <c r="F578" s="22"/>
      <c r="G578" s="26"/>
      <c r="H578" s="26"/>
      <c r="I578" s="26"/>
      <c r="J578" s="26"/>
      <c r="K578" s="26"/>
      <c r="L578" s="26"/>
      <c r="M578" s="26"/>
      <c r="N578" s="37"/>
      <c r="O578" s="26"/>
      <c r="P578" s="299"/>
      <c r="Q578" s="26"/>
      <c r="R578" s="299"/>
      <c r="S578" s="22"/>
      <c r="T578" s="26"/>
      <c r="U578" s="55"/>
      <c r="V578" s="22"/>
      <c r="W578" s="22"/>
      <c r="X578" s="22"/>
      <c r="Y578" s="22"/>
      <c r="Z578" s="22"/>
      <c r="AA578" s="22"/>
      <c r="AB578" s="22"/>
      <c r="AC578" s="22"/>
      <c r="AD578" s="22"/>
      <c r="AE578" s="22"/>
      <c r="AF578" s="22"/>
      <c r="AG578" s="22"/>
      <c r="AH578" s="22"/>
      <c r="AI578" s="22"/>
      <c r="AJ578" s="22"/>
    </row>
    <row r="579" spans="1:36" ht="14.5">
      <c r="A579" s="29"/>
      <c r="B579" s="55"/>
      <c r="C579" s="29"/>
      <c r="D579" s="112"/>
      <c r="E579" s="22"/>
      <c r="F579" s="22"/>
      <c r="G579" s="26"/>
      <c r="H579" s="26"/>
      <c r="I579" s="26"/>
      <c r="J579" s="26"/>
      <c r="K579" s="26"/>
      <c r="L579" s="26"/>
      <c r="M579" s="26"/>
      <c r="N579" s="37"/>
      <c r="O579" s="26"/>
      <c r="P579" s="299"/>
      <c r="Q579" s="26"/>
      <c r="R579" s="299"/>
      <c r="S579" s="22"/>
      <c r="T579" s="26"/>
      <c r="U579" s="55"/>
      <c r="V579" s="22"/>
      <c r="W579" s="22"/>
      <c r="X579" s="22"/>
      <c r="Y579" s="22"/>
      <c r="Z579" s="22"/>
      <c r="AA579" s="22"/>
      <c r="AB579" s="22"/>
      <c r="AC579" s="22"/>
      <c r="AD579" s="22"/>
      <c r="AE579" s="22"/>
      <c r="AF579" s="22"/>
      <c r="AG579" s="22"/>
      <c r="AH579" s="22"/>
      <c r="AI579" s="22"/>
      <c r="AJ579" s="22"/>
    </row>
    <row r="580" spans="1:36" ht="14.5">
      <c r="A580" s="29"/>
      <c r="B580" s="55"/>
      <c r="C580" s="29"/>
      <c r="D580" s="112"/>
      <c r="E580" s="22"/>
      <c r="F580" s="22"/>
      <c r="G580" s="26"/>
      <c r="H580" s="26"/>
      <c r="I580" s="26"/>
      <c r="J580" s="26"/>
      <c r="K580" s="26"/>
      <c r="L580" s="26"/>
      <c r="M580" s="26"/>
      <c r="N580" s="37"/>
      <c r="O580" s="26"/>
      <c r="P580" s="299"/>
      <c r="Q580" s="26"/>
      <c r="R580" s="299"/>
      <c r="S580" s="22"/>
      <c r="T580" s="26"/>
      <c r="U580" s="55"/>
      <c r="V580" s="22"/>
      <c r="W580" s="22"/>
      <c r="X580" s="22"/>
      <c r="Y580" s="22"/>
      <c r="Z580" s="22"/>
      <c r="AA580" s="22"/>
      <c r="AB580" s="22"/>
      <c r="AC580" s="22"/>
      <c r="AD580" s="22"/>
      <c r="AE580" s="22"/>
      <c r="AF580" s="22"/>
      <c r="AG580" s="22"/>
      <c r="AH580" s="22"/>
      <c r="AI580" s="22"/>
      <c r="AJ580" s="22"/>
    </row>
    <row r="581" spans="1:36" ht="14.5">
      <c r="A581" s="29"/>
      <c r="B581" s="55"/>
      <c r="C581" s="29"/>
      <c r="D581" s="112"/>
      <c r="E581" s="22"/>
      <c r="F581" s="22"/>
      <c r="G581" s="26"/>
      <c r="H581" s="26"/>
      <c r="I581" s="26"/>
      <c r="J581" s="26"/>
      <c r="K581" s="26"/>
      <c r="L581" s="26"/>
      <c r="M581" s="26"/>
      <c r="N581" s="37"/>
      <c r="O581" s="26"/>
      <c r="P581" s="299"/>
      <c r="Q581" s="26"/>
      <c r="R581" s="299"/>
      <c r="S581" s="22"/>
      <c r="T581" s="26"/>
      <c r="U581" s="55"/>
      <c r="V581" s="22"/>
      <c r="W581" s="22"/>
      <c r="X581" s="22"/>
      <c r="Y581" s="22"/>
      <c r="Z581" s="22"/>
      <c r="AA581" s="22"/>
      <c r="AB581" s="22"/>
      <c r="AC581" s="22"/>
      <c r="AD581" s="22"/>
      <c r="AE581" s="22"/>
      <c r="AF581" s="22"/>
      <c r="AG581" s="22"/>
      <c r="AH581" s="22"/>
      <c r="AI581" s="22"/>
      <c r="AJ581" s="22"/>
    </row>
    <row r="582" spans="1:36" ht="14.5">
      <c r="A582" s="29"/>
      <c r="B582" s="55"/>
      <c r="C582" s="29"/>
      <c r="D582" s="112"/>
      <c r="E582" s="22"/>
      <c r="F582" s="22"/>
      <c r="G582" s="26"/>
      <c r="H582" s="26"/>
      <c r="I582" s="26"/>
      <c r="J582" s="26"/>
      <c r="K582" s="26"/>
      <c r="L582" s="26"/>
      <c r="M582" s="26"/>
      <c r="N582" s="37"/>
      <c r="O582" s="26"/>
      <c r="P582" s="299"/>
      <c r="Q582" s="26"/>
      <c r="R582" s="299"/>
      <c r="S582" s="22"/>
      <c r="T582" s="26"/>
      <c r="U582" s="55"/>
      <c r="V582" s="22"/>
      <c r="W582" s="22"/>
      <c r="X582" s="22"/>
      <c r="Y582" s="22"/>
      <c r="Z582" s="22"/>
      <c r="AA582" s="22"/>
      <c r="AB582" s="22"/>
      <c r="AC582" s="22"/>
      <c r="AD582" s="22"/>
      <c r="AE582" s="22"/>
      <c r="AF582" s="22"/>
      <c r="AG582" s="22"/>
      <c r="AH582" s="22"/>
      <c r="AI582" s="22"/>
      <c r="AJ582" s="22"/>
    </row>
    <row r="583" spans="1:36" ht="14.5">
      <c r="A583" s="29"/>
      <c r="B583" s="55"/>
      <c r="C583" s="29"/>
      <c r="D583" s="112"/>
      <c r="E583" s="22"/>
      <c r="F583" s="22"/>
      <c r="G583" s="26"/>
      <c r="H583" s="26"/>
      <c r="I583" s="26"/>
      <c r="J583" s="26"/>
      <c r="K583" s="26"/>
      <c r="L583" s="26"/>
      <c r="M583" s="26"/>
      <c r="N583" s="37"/>
      <c r="O583" s="26"/>
      <c r="P583" s="299"/>
      <c r="Q583" s="26"/>
      <c r="R583" s="299"/>
      <c r="S583" s="22"/>
      <c r="T583" s="26"/>
      <c r="U583" s="55"/>
      <c r="V583" s="22"/>
      <c r="W583" s="22"/>
      <c r="X583" s="22"/>
      <c r="Y583" s="22"/>
      <c r="Z583" s="22"/>
      <c r="AA583" s="22"/>
      <c r="AB583" s="22"/>
      <c r="AC583" s="22"/>
      <c r="AD583" s="22"/>
      <c r="AE583" s="22"/>
      <c r="AF583" s="22"/>
      <c r="AG583" s="22"/>
      <c r="AH583" s="22"/>
      <c r="AI583" s="22"/>
      <c r="AJ583" s="22"/>
    </row>
    <row r="584" spans="1:36" ht="14.5">
      <c r="A584" s="29"/>
      <c r="B584" s="55"/>
      <c r="C584" s="29"/>
      <c r="D584" s="112"/>
      <c r="E584" s="22"/>
      <c r="F584" s="22"/>
      <c r="G584" s="26"/>
      <c r="H584" s="26"/>
      <c r="I584" s="26"/>
      <c r="J584" s="26"/>
      <c r="K584" s="26"/>
      <c r="L584" s="26"/>
      <c r="M584" s="26"/>
      <c r="N584" s="37"/>
      <c r="O584" s="26"/>
      <c r="P584" s="299"/>
      <c r="Q584" s="26"/>
      <c r="R584" s="299"/>
      <c r="S584" s="22"/>
      <c r="T584" s="26"/>
      <c r="U584" s="55"/>
      <c r="V584" s="22"/>
      <c r="W584" s="22"/>
      <c r="X584" s="22"/>
      <c r="Y584" s="22"/>
      <c r="Z584" s="22"/>
      <c r="AA584" s="22"/>
      <c r="AB584" s="22"/>
      <c r="AC584" s="22"/>
      <c r="AD584" s="22"/>
      <c r="AE584" s="22"/>
      <c r="AF584" s="22"/>
      <c r="AG584" s="22"/>
      <c r="AH584" s="22"/>
      <c r="AI584" s="22"/>
      <c r="AJ584" s="22"/>
    </row>
    <row r="585" spans="1:36" ht="14.5">
      <c r="A585" s="29"/>
      <c r="B585" s="55"/>
      <c r="C585" s="29"/>
      <c r="D585" s="112"/>
      <c r="E585" s="22"/>
      <c r="F585" s="22"/>
      <c r="G585" s="26"/>
      <c r="H585" s="26"/>
      <c r="I585" s="26"/>
      <c r="J585" s="26"/>
      <c r="K585" s="26"/>
      <c r="L585" s="26"/>
      <c r="M585" s="26"/>
      <c r="N585" s="37"/>
      <c r="O585" s="26"/>
      <c r="P585" s="299"/>
      <c r="Q585" s="26"/>
      <c r="R585" s="299"/>
      <c r="S585" s="22"/>
      <c r="T585" s="26"/>
      <c r="U585" s="55"/>
      <c r="V585" s="22"/>
      <c r="W585" s="22"/>
      <c r="X585" s="22"/>
      <c r="Y585" s="22"/>
      <c r="Z585" s="22"/>
      <c r="AA585" s="22"/>
      <c r="AB585" s="22"/>
      <c r="AC585" s="22"/>
      <c r="AD585" s="22"/>
      <c r="AE585" s="22"/>
      <c r="AF585" s="22"/>
      <c r="AG585" s="22"/>
      <c r="AH585" s="22"/>
      <c r="AI585" s="22"/>
      <c r="AJ585" s="22"/>
    </row>
    <row r="586" spans="1:36" ht="14.5">
      <c r="A586" s="29"/>
      <c r="B586" s="55"/>
      <c r="C586" s="29"/>
      <c r="D586" s="112"/>
      <c r="E586" s="22"/>
      <c r="F586" s="22"/>
      <c r="G586" s="26"/>
      <c r="H586" s="26"/>
      <c r="I586" s="26"/>
      <c r="J586" s="26"/>
      <c r="K586" s="26"/>
      <c r="L586" s="26"/>
      <c r="M586" s="26"/>
      <c r="N586" s="37"/>
      <c r="O586" s="26"/>
      <c r="P586" s="299"/>
      <c r="Q586" s="26"/>
      <c r="R586" s="299"/>
      <c r="S586" s="22"/>
      <c r="T586" s="26"/>
      <c r="U586" s="55"/>
      <c r="V586" s="22"/>
      <c r="W586" s="22"/>
      <c r="X586" s="22"/>
      <c r="Y586" s="22"/>
      <c r="Z586" s="22"/>
      <c r="AA586" s="22"/>
      <c r="AB586" s="22"/>
      <c r="AC586" s="22"/>
      <c r="AD586" s="22"/>
      <c r="AE586" s="22"/>
      <c r="AF586" s="22"/>
      <c r="AG586" s="22"/>
      <c r="AH586" s="22"/>
      <c r="AI586" s="22"/>
      <c r="AJ586" s="22"/>
    </row>
    <row r="587" spans="1:36" ht="14.5">
      <c r="A587" s="29"/>
      <c r="B587" s="55"/>
      <c r="C587" s="29"/>
      <c r="D587" s="112"/>
      <c r="E587" s="22"/>
      <c r="F587" s="22"/>
      <c r="G587" s="26"/>
      <c r="H587" s="26"/>
      <c r="I587" s="26"/>
      <c r="J587" s="26"/>
      <c r="K587" s="26"/>
      <c r="L587" s="26"/>
      <c r="M587" s="26"/>
      <c r="N587" s="37"/>
      <c r="O587" s="26"/>
      <c r="P587" s="299"/>
      <c r="Q587" s="26"/>
      <c r="R587" s="299"/>
      <c r="S587" s="22"/>
      <c r="T587" s="26"/>
      <c r="U587" s="55"/>
      <c r="V587" s="22"/>
      <c r="W587" s="22"/>
      <c r="X587" s="22"/>
      <c r="Y587" s="22"/>
      <c r="Z587" s="22"/>
      <c r="AA587" s="22"/>
      <c r="AB587" s="22"/>
      <c r="AC587" s="22"/>
      <c r="AD587" s="22"/>
      <c r="AE587" s="22"/>
      <c r="AF587" s="22"/>
      <c r="AG587" s="22"/>
      <c r="AH587" s="22"/>
      <c r="AI587" s="22"/>
      <c r="AJ587" s="22"/>
    </row>
    <row r="588" spans="1:36" ht="14.5">
      <c r="A588" s="29"/>
      <c r="B588" s="55"/>
      <c r="C588" s="29"/>
      <c r="D588" s="112"/>
      <c r="E588" s="22"/>
      <c r="F588" s="22"/>
      <c r="G588" s="26"/>
      <c r="H588" s="26"/>
      <c r="I588" s="26"/>
      <c r="J588" s="26"/>
      <c r="K588" s="26"/>
      <c r="L588" s="26"/>
      <c r="M588" s="26"/>
      <c r="N588" s="37"/>
      <c r="O588" s="26"/>
      <c r="P588" s="299"/>
      <c r="Q588" s="26"/>
      <c r="R588" s="299"/>
      <c r="S588" s="22"/>
      <c r="T588" s="26"/>
      <c r="U588" s="55"/>
      <c r="V588" s="22"/>
      <c r="W588" s="22"/>
      <c r="X588" s="22"/>
      <c r="Y588" s="22"/>
      <c r="Z588" s="22"/>
      <c r="AA588" s="22"/>
      <c r="AB588" s="22"/>
      <c r="AC588" s="22"/>
      <c r="AD588" s="22"/>
      <c r="AE588" s="22"/>
      <c r="AF588" s="22"/>
      <c r="AG588" s="22"/>
      <c r="AH588" s="22"/>
      <c r="AI588" s="22"/>
      <c r="AJ588" s="22"/>
    </row>
    <row r="589" spans="1:36" ht="14.5">
      <c r="A589" s="29"/>
      <c r="B589" s="55"/>
      <c r="C589" s="29"/>
      <c r="D589" s="112"/>
      <c r="E589" s="22"/>
      <c r="F589" s="22"/>
      <c r="G589" s="26"/>
      <c r="H589" s="26"/>
      <c r="I589" s="26"/>
      <c r="J589" s="26"/>
      <c r="K589" s="26"/>
      <c r="L589" s="26"/>
      <c r="M589" s="26"/>
      <c r="N589" s="37"/>
      <c r="O589" s="26"/>
      <c r="P589" s="299"/>
      <c r="Q589" s="26"/>
      <c r="R589" s="299"/>
      <c r="S589" s="22"/>
      <c r="T589" s="26"/>
      <c r="U589" s="55"/>
      <c r="V589" s="22"/>
      <c r="W589" s="22"/>
      <c r="X589" s="22"/>
      <c r="Y589" s="22"/>
      <c r="Z589" s="22"/>
      <c r="AA589" s="22"/>
      <c r="AB589" s="22"/>
      <c r="AC589" s="22"/>
      <c r="AD589" s="22"/>
      <c r="AE589" s="22"/>
      <c r="AF589" s="22"/>
      <c r="AG589" s="22"/>
      <c r="AH589" s="22"/>
      <c r="AI589" s="22"/>
      <c r="AJ589" s="22"/>
    </row>
    <row r="590" spans="1:36" ht="14.5">
      <c r="A590" s="29"/>
      <c r="B590" s="55"/>
      <c r="C590" s="29"/>
      <c r="D590" s="112"/>
      <c r="E590" s="22"/>
      <c r="F590" s="22"/>
      <c r="G590" s="26"/>
      <c r="H590" s="26"/>
      <c r="I590" s="26"/>
      <c r="J590" s="26"/>
      <c r="K590" s="26"/>
      <c r="L590" s="26"/>
      <c r="M590" s="26"/>
      <c r="N590" s="37"/>
      <c r="O590" s="26"/>
      <c r="P590" s="299"/>
      <c r="Q590" s="26"/>
      <c r="R590" s="299"/>
      <c r="S590" s="22"/>
      <c r="T590" s="26"/>
      <c r="U590" s="55"/>
      <c r="V590" s="22"/>
      <c r="W590" s="22"/>
      <c r="X590" s="22"/>
      <c r="Y590" s="22"/>
      <c r="Z590" s="22"/>
      <c r="AA590" s="22"/>
      <c r="AB590" s="22"/>
      <c r="AC590" s="22"/>
      <c r="AD590" s="22"/>
      <c r="AE590" s="22"/>
      <c r="AF590" s="22"/>
      <c r="AG590" s="22"/>
      <c r="AH590" s="22"/>
      <c r="AI590" s="22"/>
      <c r="AJ590" s="22"/>
    </row>
    <row r="591" spans="1:36" ht="14.5">
      <c r="A591" s="29"/>
      <c r="B591" s="55"/>
      <c r="C591" s="29"/>
      <c r="D591" s="112"/>
      <c r="E591" s="22"/>
      <c r="F591" s="22"/>
      <c r="G591" s="26"/>
      <c r="H591" s="26"/>
      <c r="I591" s="26"/>
      <c r="J591" s="26"/>
      <c r="K591" s="26"/>
      <c r="L591" s="26"/>
      <c r="M591" s="26"/>
      <c r="N591" s="37"/>
      <c r="O591" s="26"/>
      <c r="P591" s="299"/>
      <c r="Q591" s="26"/>
      <c r="R591" s="299"/>
      <c r="S591" s="22"/>
      <c r="T591" s="26"/>
      <c r="U591" s="55"/>
      <c r="V591" s="22"/>
      <c r="W591" s="22"/>
      <c r="X591" s="22"/>
      <c r="Y591" s="22"/>
      <c r="Z591" s="22"/>
      <c r="AA591" s="22"/>
      <c r="AB591" s="22"/>
      <c r="AC591" s="22"/>
      <c r="AD591" s="22"/>
      <c r="AE591" s="22"/>
      <c r="AF591" s="22"/>
      <c r="AG591" s="22"/>
      <c r="AH591" s="22"/>
      <c r="AI591" s="22"/>
      <c r="AJ591" s="22"/>
    </row>
    <row r="592" spans="1:36" ht="14.5">
      <c r="A592" s="29"/>
      <c r="B592" s="55"/>
      <c r="C592" s="29"/>
      <c r="D592" s="112"/>
      <c r="E592" s="22"/>
      <c r="F592" s="22"/>
      <c r="G592" s="26"/>
      <c r="H592" s="26"/>
      <c r="I592" s="26"/>
      <c r="J592" s="26"/>
      <c r="K592" s="26"/>
      <c r="L592" s="26"/>
      <c r="M592" s="26"/>
      <c r="N592" s="37"/>
      <c r="O592" s="26"/>
      <c r="P592" s="299"/>
      <c r="Q592" s="26"/>
      <c r="R592" s="299"/>
      <c r="S592" s="22"/>
      <c r="T592" s="26"/>
      <c r="U592" s="55"/>
      <c r="V592" s="22"/>
      <c r="W592" s="22"/>
      <c r="X592" s="22"/>
      <c r="Y592" s="22"/>
      <c r="Z592" s="22"/>
      <c r="AA592" s="22"/>
      <c r="AB592" s="22"/>
      <c r="AC592" s="22"/>
      <c r="AD592" s="22"/>
      <c r="AE592" s="22"/>
      <c r="AF592" s="22"/>
      <c r="AG592" s="22"/>
      <c r="AH592" s="22"/>
      <c r="AI592" s="22"/>
      <c r="AJ592" s="22"/>
    </row>
    <row r="593" spans="1:36" ht="14.5">
      <c r="A593" s="29"/>
      <c r="B593" s="55"/>
      <c r="C593" s="29"/>
      <c r="D593" s="112"/>
      <c r="E593" s="22"/>
      <c r="F593" s="22"/>
      <c r="G593" s="26"/>
      <c r="H593" s="26"/>
      <c r="I593" s="26"/>
      <c r="J593" s="26"/>
      <c r="K593" s="26"/>
      <c r="L593" s="26"/>
      <c r="M593" s="26"/>
      <c r="N593" s="37"/>
      <c r="O593" s="26"/>
      <c r="P593" s="299"/>
      <c r="Q593" s="26"/>
      <c r="R593" s="299"/>
      <c r="S593" s="22"/>
      <c r="T593" s="26"/>
      <c r="U593" s="55"/>
      <c r="V593" s="22"/>
      <c r="W593" s="22"/>
      <c r="X593" s="22"/>
      <c r="Y593" s="22"/>
      <c r="Z593" s="22"/>
      <c r="AA593" s="22"/>
      <c r="AB593" s="22"/>
      <c r="AC593" s="22"/>
      <c r="AD593" s="22"/>
      <c r="AE593" s="22"/>
      <c r="AF593" s="22"/>
      <c r="AG593" s="22"/>
      <c r="AH593" s="22"/>
      <c r="AI593" s="22"/>
      <c r="AJ593" s="22"/>
    </row>
    <row r="594" spans="1:36" ht="14.5">
      <c r="A594" s="29"/>
      <c r="B594" s="55"/>
      <c r="C594" s="29"/>
      <c r="D594" s="112"/>
      <c r="E594" s="22"/>
      <c r="F594" s="22"/>
      <c r="G594" s="26"/>
      <c r="H594" s="26"/>
      <c r="I594" s="26"/>
      <c r="J594" s="26"/>
      <c r="K594" s="26"/>
      <c r="L594" s="26"/>
      <c r="M594" s="26"/>
      <c r="N594" s="37"/>
      <c r="O594" s="26"/>
      <c r="P594" s="299"/>
      <c r="Q594" s="26"/>
      <c r="R594" s="299"/>
      <c r="S594" s="22"/>
      <c r="T594" s="26"/>
      <c r="U594" s="55"/>
      <c r="V594" s="22"/>
      <c r="W594" s="22"/>
      <c r="X594" s="22"/>
      <c r="Y594" s="22"/>
      <c r="Z594" s="22"/>
      <c r="AA594" s="22"/>
      <c r="AB594" s="22"/>
      <c r="AC594" s="22"/>
      <c r="AD594" s="22"/>
      <c r="AE594" s="22"/>
      <c r="AF594" s="22"/>
      <c r="AG594" s="22"/>
      <c r="AH594" s="22"/>
      <c r="AI594" s="22"/>
      <c r="AJ594" s="22"/>
    </row>
    <row r="595" spans="1:36" ht="14.5">
      <c r="A595" s="29"/>
      <c r="B595" s="55"/>
      <c r="C595" s="29"/>
      <c r="D595" s="112"/>
      <c r="E595" s="22"/>
      <c r="F595" s="22"/>
      <c r="G595" s="26"/>
      <c r="H595" s="26"/>
      <c r="I595" s="26"/>
      <c r="J595" s="26"/>
      <c r="K595" s="26"/>
      <c r="L595" s="26"/>
      <c r="M595" s="26"/>
      <c r="N595" s="37"/>
      <c r="O595" s="26"/>
      <c r="P595" s="299"/>
      <c r="Q595" s="26"/>
      <c r="R595" s="299"/>
      <c r="S595" s="22"/>
      <c r="T595" s="26"/>
      <c r="U595" s="55"/>
      <c r="V595" s="22"/>
      <c r="W595" s="22"/>
      <c r="X595" s="22"/>
      <c r="Y595" s="22"/>
      <c r="Z595" s="22"/>
      <c r="AA595" s="22"/>
      <c r="AB595" s="22"/>
      <c r="AC595" s="22"/>
      <c r="AD595" s="22"/>
      <c r="AE595" s="22"/>
      <c r="AF595" s="22"/>
      <c r="AG595" s="22"/>
      <c r="AH595" s="22"/>
      <c r="AI595" s="22"/>
      <c r="AJ595" s="22"/>
    </row>
    <row r="596" spans="1:36" ht="14.5">
      <c r="A596" s="29"/>
      <c r="B596" s="55"/>
      <c r="C596" s="29"/>
      <c r="D596" s="112"/>
      <c r="E596" s="22"/>
      <c r="F596" s="22"/>
      <c r="G596" s="26"/>
      <c r="H596" s="26"/>
      <c r="I596" s="26"/>
      <c r="J596" s="26"/>
      <c r="K596" s="26"/>
      <c r="L596" s="26"/>
      <c r="M596" s="26"/>
      <c r="N596" s="37"/>
      <c r="O596" s="26"/>
      <c r="P596" s="299"/>
      <c r="Q596" s="26"/>
      <c r="R596" s="299"/>
      <c r="S596" s="22"/>
      <c r="T596" s="26"/>
      <c r="U596" s="55"/>
      <c r="V596" s="22"/>
      <c r="W596" s="22"/>
      <c r="X596" s="22"/>
      <c r="Y596" s="22"/>
      <c r="Z596" s="22"/>
      <c r="AA596" s="22"/>
      <c r="AB596" s="22"/>
      <c r="AC596" s="22"/>
      <c r="AD596" s="22"/>
      <c r="AE596" s="22"/>
      <c r="AF596" s="22"/>
      <c r="AG596" s="22"/>
      <c r="AH596" s="22"/>
      <c r="AI596" s="22"/>
      <c r="AJ596" s="22"/>
    </row>
    <row r="597" spans="1:36" ht="14.5">
      <c r="A597" s="29"/>
      <c r="B597" s="55"/>
      <c r="C597" s="29"/>
      <c r="D597" s="112"/>
      <c r="E597" s="22"/>
      <c r="F597" s="22"/>
      <c r="G597" s="26"/>
      <c r="H597" s="26"/>
      <c r="I597" s="26"/>
      <c r="J597" s="26"/>
      <c r="K597" s="26"/>
      <c r="L597" s="26"/>
      <c r="M597" s="26"/>
      <c r="N597" s="37"/>
      <c r="O597" s="26"/>
      <c r="P597" s="299"/>
      <c r="Q597" s="26"/>
      <c r="R597" s="299"/>
      <c r="S597" s="22"/>
      <c r="T597" s="26"/>
      <c r="U597" s="55"/>
      <c r="V597" s="22"/>
      <c r="W597" s="22"/>
      <c r="X597" s="22"/>
      <c r="Y597" s="22"/>
      <c r="Z597" s="22"/>
      <c r="AA597" s="22"/>
      <c r="AB597" s="22"/>
      <c r="AC597" s="22"/>
      <c r="AD597" s="22"/>
      <c r="AE597" s="22"/>
      <c r="AF597" s="22"/>
      <c r="AG597" s="22"/>
      <c r="AH597" s="22"/>
      <c r="AI597" s="22"/>
      <c r="AJ597" s="22"/>
    </row>
    <row r="598" spans="1:36" ht="14.5">
      <c r="A598" s="29"/>
      <c r="B598" s="55"/>
      <c r="C598" s="29"/>
      <c r="D598" s="112"/>
      <c r="E598" s="22"/>
      <c r="F598" s="22"/>
      <c r="G598" s="26"/>
      <c r="H598" s="26"/>
      <c r="I598" s="26"/>
      <c r="J598" s="26"/>
      <c r="K598" s="26"/>
      <c r="L598" s="26"/>
      <c r="M598" s="26"/>
      <c r="N598" s="37"/>
      <c r="O598" s="26"/>
      <c r="P598" s="299"/>
      <c r="Q598" s="26"/>
      <c r="R598" s="299"/>
      <c r="S598" s="22"/>
      <c r="T598" s="26"/>
      <c r="U598" s="55"/>
      <c r="V598" s="22"/>
      <c r="W598" s="22"/>
      <c r="X598" s="22"/>
      <c r="Y598" s="22"/>
      <c r="Z598" s="22"/>
      <c r="AA598" s="22"/>
      <c r="AB598" s="22"/>
      <c r="AC598" s="22"/>
      <c r="AD598" s="22"/>
      <c r="AE598" s="22"/>
      <c r="AF598" s="22"/>
      <c r="AG598" s="22"/>
      <c r="AH598" s="22"/>
      <c r="AI598" s="22"/>
      <c r="AJ598" s="22"/>
    </row>
    <row r="599" spans="1:36" ht="14.5">
      <c r="A599" s="29"/>
      <c r="B599" s="55"/>
      <c r="C599" s="29"/>
      <c r="D599" s="112"/>
      <c r="E599" s="22"/>
      <c r="F599" s="22"/>
      <c r="G599" s="26"/>
      <c r="H599" s="26"/>
      <c r="I599" s="26"/>
      <c r="J599" s="26"/>
      <c r="K599" s="26"/>
      <c r="L599" s="26"/>
      <c r="M599" s="26"/>
      <c r="N599" s="37"/>
      <c r="O599" s="26"/>
      <c r="P599" s="299"/>
      <c r="Q599" s="26"/>
      <c r="R599" s="299"/>
      <c r="S599" s="22"/>
      <c r="T599" s="26"/>
      <c r="U599" s="55"/>
      <c r="V599" s="22"/>
      <c r="W599" s="22"/>
      <c r="X599" s="22"/>
      <c r="Y599" s="22"/>
      <c r="Z599" s="22"/>
      <c r="AA599" s="22"/>
      <c r="AB599" s="22"/>
      <c r="AC599" s="22"/>
      <c r="AD599" s="22"/>
      <c r="AE599" s="22"/>
      <c r="AF599" s="22"/>
      <c r="AG599" s="22"/>
      <c r="AH599" s="22"/>
      <c r="AI599" s="22"/>
      <c r="AJ599" s="22"/>
    </row>
    <row r="600" spans="1:36" ht="14.5">
      <c r="A600" s="29"/>
      <c r="B600" s="55"/>
      <c r="C600" s="29"/>
      <c r="D600" s="112"/>
      <c r="E600" s="22"/>
      <c r="F600" s="22"/>
      <c r="G600" s="26"/>
      <c r="H600" s="26"/>
      <c r="I600" s="26"/>
      <c r="J600" s="26"/>
      <c r="K600" s="26"/>
      <c r="L600" s="26"/>
      <c r="M600" s="26"/>
      <c r="N600" s="37"/>
      <c r="O600" s="26"/>
      <c r="P600" s="299"/>
      <c r="Q600" s="26"/>
      <c r="R600" s="299"/>
      <c r="S600" s="22"/>
      <c r="T600" s="26"/>
      <c r="U600" s="55"/>
      <c r="V600" s="22"/>
      <c r="W600" s="22"/>
      <c r="X600" s="22"/>
      <c r="Y600" s="22"/>
      <c r="Z600" s="22"/>
      <c r="AA600" s="22"/>
      <c r="AB600" s="22"/>
      <c r="AC600" s="22"/>
      <c r="AD600" s="22"/>
      <c r="AE600" s="22"/>
      <c r="AF600" s="22"/>
      <c r="AG600" s="22"/>
      <c r="AH600" s="22"/>
      <c r="AI600" s="22"/>
      <c r="AJ600" s="22"/>
    </row>
    <row r="601" spans="1:36" ht="14.5">
      <c r="A601" s="29"/>
      <c r="B601" s="55"/>
      <c r="C601" s="29"/>
      <c r="D601" s="112"/>
      <c r="E601" s="22"/>
      <c r="F601" s="22"/>
      <c r="G601" s="26"/>
      <c r="H601" s="26"/>
      <c r="I601" s="26"/>
      <c r="J601" s="26"/>
      <c r="K601" s="26"/>
      <c r="L601" s="26"/>
      <c r="M601" s="26"/>
      <c r="N601" s="37"/>
      <c r="O601" s="26"/>
      <c r="P601" s="299"/>
      <c r="Q601" s="26"/>
      <c r="R601" s="299"/>
      <c r="S601" s="22"/>
      <c r="T601" s="26"/>
      <c r="U601" s="55"/>
      <c r="V601" s="22"/>
      <c r="W601" s="22"/>
      <c r="X601" s="22"/>
      <c r="Y601" s="22"/>
      <c r="Z601" s="22"/>
      <c r="AA601" s="22"/>
      <c r="AB601" s="22"/>
      <c r="AC601" s="22"/>
      <c r="AD601" s="22"/>
      <c r="AE601" s="22"/>
      <c r="AF601" s="22"/>
      <c r="AG601" s="22"/>
      <c r="AH601" s="22"/>
      <c r="AI601" s="22"/>
      <c r="AJ601" s="22"/>
    </row>
    <row r="602" spans="1:36" ht="14.5">
      <c r="A602" s="29"/>
      <c r="B602" s="55"/>
      <c r="C602" s="29"/>
      <c r="D602" s="112"/>
      <c r="E602" s="22"/>
      <c r="F602" s="22"/>
      <c r="G602" s="26"/>
      <c r="H602" s="26"/>
      <c r="I602" s="26"/>
      <c r="J602" s="26"/>
      <c r="K602" s="26"/>
      <c r="L602" s="26"/>
      <c r="M602" s="26"/>
      <c r="N602" s="37"/>
      <c r="O602" s="26"/>
      <c r="P602" s="299"/>
      <c r="Q602" s="26"/>
      <c r="R602" s="299"/>
      <c r="S602" s="22"/>
      <c r="T602" s="26"/>
      <c r="U602" s="55"/>
      <c r="V602" s="22"/>
      <c r="W602" s="22"/>
      <c r="X602" s="22"/>
      <c r="Y602" s="22"/>
      <c r="Z602" s="22"/>
      <c r="AA602" s="22"/>
      <c r="AB602" s="22"/>
      <c r="AC602" s="22"/>
      <c r="AD602" s="22"/>
      <c r="AE602" s="22"/>
      <c r="AF602" s="22"/>
      <c r="AG602" s="22"/>
      <c r="AH602" s="22"/>
      <c r="AI602" s="22"/>
      <c r="AJ602" s="22"/>
    </row>
    <row r="603" spans="1:36" ht="14.5">
      <c r="A603" s="29"/>
      <c r="B603" s="55"/>
      <c r="C603" s="29"/>
      <c r="D603" s="112"/>
      <c r="E603" s="22"/>
      <c r="F603" s="22"/>
      <c r="G603" s="26"/>
      <c r="H603" s="26"/>
      <c r="I603" s="26"/>
      <c r="J603" s="26"/>
      <c r="K603" s="26"/>
      <c r="L603" s="26"/>
      <c r="M603" s="26"/>
      <c r="N603" s="37"/>
      <c r="O603" s="26"/>
      <c r="P603" s="299"/>
      <c r="Q603" s="26"/>
      <c r="R603" s="299"/>
      <c r="S603" s="22"/>
      <c r="T603" s="26"/>
      <c r="U603" s="55"/>
      <c r="V603" s="22"/>
      <c r="W603" s="22"/>
      <c r="X603" s="22"/>
      <c r="Y603" s="22"/>
      <c r="Z603" s="22"/>
      <c r="AA603" s="22"/>
      <c r="AB603" s="22"/>
      <c r="AC603" s="22"/>
      <c r="AD603" s="22"/>
      <c r="AE603" s="22"/>
      <c r="AF603" s="22"/>
      <c r="AG603" s="22"/>
      <c r="AH603" s="22"/>
      <c r="AI603" s="22"/>
      <c r="AJ603" s="22"/>
    </row>
    <row r="604" spans="1:36" ht="14.5">
      <c r="A604" s="29"/>
      <c r="B604" s="55"/>
      <c r="C604" s="29"/>
      <c r="D604" s="112"/>
      <c r="E604" s="22"/>
      <c r="F604" s="22"/>
      <c r="G604" s="26"/>
      <c r="H604" s="26"/>
      <c r="I604" s="26"/>
      <c r="J604" s="26"/>
      <c r="K604" s="26"/>
      <c r="L604" s="26"/>
      <c r="M604" s="26"/>
      <c r="N604" s="37"/>
      <c r="O604" s="26"/>
      <c r="P604" s="299"/>
      <c r="Q604" s="26"/>
      <c r="R604" s="299"/>
      <c r="S604" s="22"/>
      <c r="T604" s="26"/>
      <c r="U604" s="55"/>
      <c r="V604" s="22"/>
      <c r="W604" s="22"/>
      <c r="X604" s="22"/>
      <c r="Y604" s="22"/>
      <c r="Z604" s="22"/>
      <c r="AA604" s="22"/>
      <c r="AB604" s="22"/>
      <c r="AC604" s="22"/>
      <c r="AD604" s="22"/>
      <c r="AE604" s="22"/>
      <c r="AF604" s="22"/>
      <c r="AG604" s="22"/>
      <c r="AH604" s="22"/>
      <c r="AI604" s="22"/>
      <c r="AJ604" s="22"/>
    </row>
    <row r="605" spans="1:36" ht="14.5">
      <c r="A605" s="29"/>
      <c r="B605" s="55"/>
      <c r="C605" s="29"/>
      <c r="D605" s="112"/>
      <c r="E605" s="22"/>
      <c r="F605" s="22"/>
      <c r="G605" s="26"/>
      <c r="H605" s="26"/>
      <c r="I605" s="26"/>
      <c r="J605" s="26"/>
      <c r="K605" s="26"/>
      <c r="L605" s="26"/>
      <c r="M605" s="26"/>
      <c r="N605" s="37"/>
      <c r="O605" s="26"/>
      <c r="P605" s="299"/>
      <c r="Q605" s="26"/>
      <c r="R605" s="299"/>
      <c r="S605" s="22"/>
      <c r="T605" s="26"/>
      <c r="U605" s="55"/>
      <c r="V605" s="22"/>
      <c r="W605" s="22"/>
      <c r="X605" s="22"/>
      <c r="Y605" s="22"/>
      <c r="Z605" s="22"/>
      <c r="AA605" s="22"/>
      <c r="AB605" s="22"/>
      <c r="AC605" s="22"/>
      <c r="AD605" s="22"/>
      <c r="AE605" s="22"/>
      <c r="AF605" s="22"/>
      <c r="AG605" s="22"/>
      <c r="AH605" s="22"/>
      <c r="AI605" s="22"/>
      <c r="AJ605" s="22"/>
    </row>
    <row r="606" spans="1:36" ht="14.5">
      <c r="A606" s="29"/>
      <c r="B606" s="55"/>
      <c r="C606" s="29"/>
      <c r="D606" s="112"/>
      <c r="E606" s="22"/>
      <c r="F606" s="22"/>
      <c r="G606" s="26"/>
      <c r="H606" s="26"/>
      <c r="I606" s="26"/>
      <c r="J606" s="26"/>
      <c r="K606" s="26"/>
      <c r="L606" s="26"/>
      <c r="M606" s="26"/>
      <c r="N606" s="37"/>
      <c r="O606" s="26"/>
      <c r="P606" s="299"/>
      <c r="Q606" s="26"/>
      <c r="R606" s="299"/>
      <c r="S606" s="22"/>
      <c r="T606" s="26"/>
      <c r="U606" s="55"/>
      <c r="V606" s="22"/>
      <c r="W606" s="22"/>
      <c r="X606" s="22"/>
      <c r="Y606" s="22"/>
      <c r="Z606" s="22"/>
      <c r="AA606" s="22"/>
      <c r="AB606" s="22"/>
      <c r="AC606" s="22"/>
      <c r="AD606" s="22"/>
      <c r="AE606" s="22"/>
      <c r="AF606" s="22"/>
      <c r="AG606" s="22"/>
      <c r="AH606" s="22"/>
      <c r="AI606" s="22"/>
      <c r="AJ606" s="22"/>
    </row>
    <row r="607" spans="1:36" ht="14.5">
      <c r="A607" s="29"/>
      <c r="B607" s="55"/>
      <c r="C607" s="29"/>
      <c r="D607" s="112"/>
      <c r="E607" s="22"/>
      <c r="F607" s="22"/>
      <c r="G607" s="26"/>
      <c r="H607" s="26"/>
      <c r="I607" s="26"/>
      <c r="J607" s="26"/>
      <c r="K607" s="26"/>
      <c r="L607" s="26"/>
      <c r="M607" s="26"/>
      <c r="N607" s="37"/>
      <c r="O607" s="26"/>
      <c r="P607" s="299"/>
      <c r="Q607" s="26"/>
      <c r="R607" s="299"/>
      <c r="S607" s="22"/>
      <c r="T607" s="26"/>
      <c r="U607" s="55"/>
      <c r="V607" s="22"/>
      <c r="W607" s="22"/>
      <c r="X607" s="22"/>
      <c r="Y607" s="22"/>
      <c r="Z607" s="22"/>
      <c r="AA607" s="22"/>
      <c r="AB607" s="22"/>
      <c r="AC607" s="22"/>
      <c r="AD607" s="22"/>
      <c r="AE607" s="22"/>
      <c r="AF607" s="22"/>
      <c r="AG607" s="22"/>
      <c r="AH607" s="22"/>
      <c r="AI607" s="22"/>
      <c r="AJ607" s="22"/>
    </row>
    <row r="608" spans="1:36" ht="14.5">
      <c r="A608" s="29"/>
      <c r="B608" s="55"/>
      <c r="C608" s="29"/>
      <c r="D608" s="112"/>
      <c r="E608" s="22"/>
      <c r="F608" s="22"/>
      <c r="G608" s="26"/>
      <c r="H608" s="26"/>
      <c r="I608" s="26"/>
      <c r="J608" s="26"/>
      <c r="K608" s="26"/>
      <c r="L608" s="26"/>
      <c r="M608" s="26"/>
      <c r="N608" s="37"/>
      <c r="O608" s="26"/>
      <c r="P608" s="299"/>
      <c r="Q608" s="26"/>
      <c r="R608" s="299"/>
      <c r="S608" s="22"/>
      <c r="T608" s="26"/>
      <c r="U608" s="55"/>
      <c r="V608" s="22"/>
      <c r="W608" s="22"/>
      <c r="X608" s="22"/>
      <c r="Y608" s="22"/>
      <c r="Z608" s="22"/>
      <c r="AA608" s="22"/>
      <c r="AB608" s="22"/>
      <c r="AC608" s="22"/>
      <c r="AD608" s="22"/>
      <c r="AE608" s="22"/>
      <c r="AF608" s="22"/>
      <c r="AG608" s="22"/>
      <c r="AH608" s="22"/>
      <c r="AI608" s="22"/>
      <c r="AJ608" s="22"/>
    </row>
    <row r="609" spans="1:36" ht="14.5">
      <c r="A609" s="29"/>
      <c r="B609" s="55"/>
      <c r="C609" s="29"/>
      <c r="D609" s="112"/>
      <c r="E609" s="22"/>
      <c r="F609" s="22"/>
      <c r="G609" s="26"/>
      <c r="H609" s="26"/>
      <c r="I609" s="26"/>
      <c r="J609" s="26"/>
      <c r="K609" s="26"/>
      <c r="L609" s="26"/>
      <c r="M609" s="26"/>
      <c r="N609" s="37"/>
      <c r="O609" s="26"/>
      <c r="P609" s="299"/>
      <c r="Q609" s="26"/>
      <c r="R609" s="299"/>
      <c r="S609" s="22"/>
      <c r="T609" s="26"/>
      <c r="U609" s="55"/>
      <c r="V609" s="22"/>
      <c r="W609" s="22"/>
      <c r="X609" s="22"/>
      <c r="Y609" s="22"/>
      <c r="Z609" s="22"/>
      <c r="AA609" s="22"/>
      <c r="AB609" s="22"/>
      <c r="AC609" s="22"/>
      <c r="AD609" s="22"/>
      <c r="AE609" s="22"/>
      <c r="AF609" s="22"/>
      <c r="AG609" s="22"/>
      <c r="AH609" s="22"/>
      <c r="AI609" s="22"/>
      <c r="AJ609" s="22"/>
    </row>
    <row r="610" spans="1:36" ht="14.5">
      <c r="A610" s="29"/>
      <c r="B610" s="55"/>
      <c r="C610" s="29"/>
      <c r="D610" s="112"/>
      <c r="E610" s="22"/>
      <c r="F610" s="22"/>
      <c r="G610" s="26"/>
      <c r="H610" s="26"/>
      <c r="I610" s="26"/>
      <c r="J610" s="26"/>
      <c r="K610" s="26"/>
      <c r="L610" s="26"/>
      <c r="M610" s="26"/>
      <c r="N610" s="37"/>
      <c r="O610" s="26"/>
      <c r="P610" s="299"/>
      <c r="Q610" s="26"/>
      <c r="R610" s="299"/>
      <c r="S610" s="22"/>
      <c r="T610" s="26"/>
      <c r="U610" s="55"/>
      <c r="V610" s="22"/>
      <c r="W610" s="22"/>
      <c r="X610" s="22"/>
      <c r="Y610" s="22"/>
      <c r="Z610" s="22"/>
      <c r="AA610" s="22"/>
      <c r="AB610" s="22"/>
      <c r="AC610" s="22"/>
      <c r="AD610" s="22"/>
      <c r="AE610" s="22"/>
      <c r="AF610" s="22"/>
      <c r="AG610" s="22"/>
      <c r="AH610" s="22"/>
      <c r="AI610" s="22"/>
      <c r="AJ610" s="22"/>
    </row>
    <row r="611" spans="1:36" ht="14.5">
      <c r="A611" s="29"/>
      <c r="B611" s="55"/>
      <c r="C611" s="29"/>
      <c r="D611" s="112"/>
      <c r="E611" s="22"/>
      <c r="F611" s="22"/>
      <c r="G611" s="26"/>
      <c r="H611" s="26"/>
      <c r="I611" s="26"/>
      <c r="J611" s="26"/>
      <c r="K611" s="26"/>
      <c r="L611" s="26"/>
      <c r="M611" s="26"/>
      <c r="N611" s="37"/>
      <c r="O611" s="26"/>
      <c r="P611" s="299"/>
      <c r="Q611" s="26"/>
      <c r="R611" s="299"/>
      <c r="S611" s="22"/>
      <c r="T611" s="26"/>
      <c r="U611" s="55"/>
      <c r="V611" s="22"/>
      <c r="W611" s="22"/>
      <c r="X611" s="22"/>
      <c r="Y611" s="22"/>
      <c r="Z611" s="22"/>
      <c r="AA611" s="22"/>
      <c r="AB611" s="22"/>
      <c r="AC611" s="22"/>
      <c r="AD611" s="22"/>
      <c r="AE611" s="22"/>
      <c r="AF611" s="22"/>
      <c r="AG611" s="22"/>
      <c r="AH611" s="22"/>
      <c r="AI611" s="22"/>
      <c r="AJ611" s="22"/>
    </row>
    <row r="612" spans="1:36" ht="14.5">
      <c r="A612" s="29"/>
      <c r="B612" s="55"/>
      <c r="C612" s="29"/>
      <c r="D612" s="112"/>
      <c r="E612" s="22"/>
      <c r="F612" s="22"/>
      <c r="G612" s="26"/>
      <c r="H612" s="26"/>
      <c r="I612" s="26"/>
      <c r="J612" s="26"/>
      <c r="K612" s="26"/>
      <c r="L612" s="26"/>
      <c r="M612" s="26"/>
      <c r="N612" s="37"/>
      <c r="O612" s="26"/>
      <c r="P612" s="299"/>
      <c r="Q612" s="26"/>
      <c r="R612" s="299"/>
      <c r="S612" s="22"/>
      <c r="T612" s="26"/>
      <c r="U612" s="55"/>
      <c r="V612" s="22"/>
      <c r="W612" s="22"/>
      <c r="X612" s="22"/>
      <c r="Y612" s="22"/>
      <c r="Z612" s="22"/>
      <c r="AA612" s="22"/>
      <c r="AB612" s="22"/>
      <c r="AC612" s="22"/>
      <c r="AD612" s="22"/>
      <c r="AE612" s="22"/>
      <c r="AF612" s="22"/>
      <c r="AG612" s="22"/>
      <c r="AH612" s="22"/>
      <c r="AI612" s="22"/>
      <c r="AJ612" s="22"/>
    </row>
    <row r="613" spans="1:36" ht="14.5">
      <c r="A613" s="29"/>
      <c r="B613" s="55"/>
      <c r="C613" s="29"/>
      <c r="D613" s="112"/>
      <c r="E613" s="22"/>
      <c r="F613" s="22"/>
      <c r="G613" s="26"/>
      <c r="H613" s="26"/>
      <c r="I613" s="26"/>
      <c r="J613" s="26"/>
      <c r="K613" s="26"/>
      <c r="L613" s="26"/>
      <c r="M613" s="26"/>
      <c r="N613" s="37"/>
      <c r="O613" s="26"/>
      <c r="P613" s="299"/>
      <c r="Q613" s="26"/>
      <c r="R613" s="299"/>
      <c r="S613" s="22"/>
      <c r="T613" s="26"/>
      <c r="U613" s="55"/>
      <c r="V613" s="22"/>
      <c r="W613" s="22"/>
      <c r="X613" s="22"/>
      <c r="Y613" s="22"/>
      <c r="Z613" s="22"/>
      <c r="AA613" s="22"/>
      <c r="AB613" s="22"/>
      <c r="AC613" s="22"/>
      <c r="AD613" s="22"/>
      <c r="AE613" s="22"/>
      <c r="AF613" s="22"/>
      <c r="AG613" s="22"/>
      <c r="AH613" s="22"/>
      <c r="AI613" s="22"/>
      <c r="AJ613" s="22"/>
    </row>
    <row r="614" spans="1:36" ht="14.5">
      <c r="A614" s="29"/>
      <c r="B614" s="55"/>
      <c r="C614" s="29"/>
      <c r="D614" s="112"/>
      <c r="E614" s="22"/>
      <c r="F614" s="22"/>
      <c r="G614" s="26"/>
      <c r="H614" s="26"/>
      <c r="I614" s="26"/>
      <c r="J614" s="26"/>
      <c r="K614" s="26"/>
      <c r="L614" s="26"/>
      <c r="M614" s="26"/>
      <c r="N614" s="37"/>
      <c r="O614" s="26"/>
      <c r="P614" s="299"/>
      <c r="Q614" s="26"/>
      <c r="R614" s="299"/>
      <c r="S614" s="22"/>
      <c r="T614" s="26"/>
      <c r="U614" s="55"/>
      <c r="V614" s="22"/>
      <c r="W614" s="22"/>
      <c r="X614" s="22"/>
      <c r="Y614" s="22"/>
      <c r="Z614" s="22"/>
      <c r="AA614" s="22"/>
      <c r="AB614" s="22"/>
      <c r="AC614" s="22"/>
      <c r="AD614" s="22"/>
      <c r="AE614" s="22"/>
      <c r="AF614" s="22"/>
      <c r="AG614" s="22"/>
      <c r="AH614" s="22"/>
      <c r="AI614" s="22"/>
      <c r="AJ614" s="22"/>
    </row>
    <row r="615" spans="1:36" ht="14.5">
      <c r="A615" s="29"/>
      <c r="B615" s="55"/>
      <c r="C615" s="29"/>
      <c r="D615" s="112"/>
      <c r="E615" s="22"/>
      <c r="F615" s="22"/>
      <c r="G615" s="26"/>
      <c r="H615" s="26"/>
      <c r="I615" s="26"/>
      <c r="J615" s="26"/>
      <c r="K615" s="26"/>
      <c r="L615" s="26"/>
      <c r="M615" s="26"/>
      <c r="N615" s="37"/>
      <c r="O615" s="26"/>
      <c r="P615" s="299"/>
      <c r="Q615" s="26"/>
      <c r="R615" s="299"/>
      <c r="S615" s="22"/>
      <c r="T615" s="26"/>
      <c r="U615" s="55"/>
      <c r="V615" s="22"/>
      <c r="W615" s="22"/>
      <c r="X615" s="22"/>
      <c r="Y615" s="22"/>
      <c r="Z615" s="22"/>
      <c r="AA615" s="22"/>
      <c r="AB615" s="22"/>
      <c r="AC615" s="22"/>
      <c r="AD615" s="22"/>
      <c r="AE615" s="22"/>
      <c r="AF615" s="22"/>
      <c r="AG615" s="22"/>
      <c r="AH615" s="22"/>
      <c r="AI615" s="22"/>
      <c r="AJ615" s="22"/>
    </row>
    <row r="616" spans="1:36" ht="14.5">
      <c r="A616" s="29"/>
      <c r="B616" s="55"/>
      <c r="C616" s="29"/>
      <c r="D616" s="112"/>
      <c r="E616" s="22"/>
      <c r="F616" s="22"/>
      <c r="G616" s="26"/>
      <c r="H616" s="26"/>
      <c r="I616" s="26"/>
      <c r="J616" s="26"/>
      <c r="K616" s="26"/>
      <c r="L616" s="26"/>
      <c r="M616" s="26"/>
      <c r="N616" s="37"/>
      <c r="O616" s="26"/>
      <c r="P616" s="299"/>
      <c r="Q616" s="26"/>
      <c r="R616" s="299"/>
      <c r="S616" s="22"/>
      <c r="T616" s="26"/>
      <c r="U616" s="55"/>
      <c r="V616" s="22"/>
      <c r="W616" s="22"/>
      <c r="X616" s="22"/>
      <c r="Y616" s="22"/>
      <c r="Z616" s="22"/>
      <c r="AA616" s="22"/>
      <c r="AB616" s="22"/>
      <c r="AC616" s="22"/>
      <c r="AD616" s="22"/>
      <c r="AE616" s="22"/>
      <c r="AF616" s="22"/>
      <c r="AG616" s="22"/>
      <c r="AH616" s="22"/>
      <c r="AI616" s="22"/>
      <c r="AJ616" s="22"/>
    </row>
    <row r="617" spans="1:36" ht="14.5">
      <c r="A617" s="29"/>
      <c r="B617" s="55"/>
      <c r="C617" s="29"/>
      <c r="D617" s="112"/>
      <c r="E617" s="22"/>
      <c r="F617" s="22"/>
      <c r="G617" s="26"/>
      <c r="H617" s="26"/>
      <c r="I617" s="26"/>
      <c r="J617" s="26"/>
      <c r="K617" s="26"/>
      <c r="L617" s="26"/>
      <c r="M617" s="26"/>
      <c r="N617" s="37"/>
      <c r="O617" s="26"/>
      <c r="P617" s="299"/>
      <c r="Q617" s="26"/>
      <c r="R617" s="299"/>
      <c r="S617" s="22"/>
      <c r="T617" s="26"/>
      <c r="U617" s="55"/>
      <c r="V617" s="22"/>
      <c r="W617" s="22"/>
      <c r="X617" s="22"/>
      <c r="Y617" s="22"/>
      <c r="Z617" s="22"/>
      <c r="AA617" s="22"/>
      <c r="AB617" s="22"/>
      <c r="AC617" s="22"/>
      <c r="AD617" s="22"/>
      <c r="AE617" s="22"/>
      <c r="AF617" s="22"/>
      <c r="AG617" s="22"/>
      <c r="AH617" s="22"/>
      <c r="AI617" s="22"/>
      <c r="AJ617" s="22"/>
    </row>
    <row r="618" spans="1:36" ht="14.5">
      <c r="A618" s="29"/>
      <c r="B618" s="55"/>
      <c r="C618" s="29"/>
      <c r="D618" s="112"/>
      <c r="E618" s="22"/>
      <c r="F618" s="22"/>
      <c r="G618" s="26"/>
      <c r="H618" s="26"/>
      <c r="I618" s="26"/>
      <c r="J618" s="26"/>
      <c r="K618" s="26"/>
      <c r="L618" s="26"/>
      <c r="M618" s="26"/>
      <c r="N618" s="37"/>
      <c r="O618" s="26"/>
      <c r="P618" s="299"/>
      <c r="Q618" s="26"/>
      <c r="R618" s="299"/>
      <c r="S618" s="22"/>
      <c r="T618" s="26"/>
      <c r="U618" s="55"/>
      <c r="V618" s="22"/>
      <c r="W618" s="22"/>
      <c r="X618" s="22"/>
      <c r="Y618" s="22"/>
      <c r="Z618" s="22"/>
      <c r="AA618" s="22"/>
      <c r="AB618" s="22"/>
      <c r="AC618" s="22"/>
      <c r="AD618" s="22"/>
      <c r="AE618" s="22"/>
      <c r="AF618" s="22"/>
      <c r="AG618" s="22"/>
      <c r="AH618" s="22"/>
      <c r="AI618" s="22"/>
      <c r="AJ618" s="22"/>
    </row>
    <row r="619" spans="1:36" ht="14.5">
      <c r="A619" s="29"/>
      <c r="B619" s="55"/>
      <c r="C619" s="29"/>
      <c r="D619" s="112"/>
      <c r="E619" s="22"/>
      <c r="F619" s="22"/>
      <c r="G619" s="26"/>
      <c r="H619" s="26"/>
      <c r="I619" s="26"/>
      <c r="J619" s="26"/>
      <c r="K619" s="26"/>
      <c r="L619" s="26"/>
      <c r="M619" s="26"/>
      <c r="N619" s="37"/>
      <c r="O619" s="26"/>
      <c r="P619" s="299"/>
      <c r="Q619" s="26"/>
      <c r="R619" s="299"/>
      <c r="S619" s="22"/>
      <c r="T619" s="26"/>
      <c r="U619" s="55"/>
      <c r="V619" s="22"/>
      <c r="W619" s="22"/>
      <c r="X619" s="22"/>
      <c r="Y619" s="22"/>
      <c r="Z619" s="22"/>
      <c r="AA619" s="22"/>
      <c r="AB619" s="22"/>
      <c r="AC619" s="22"/>
      <c r="AD619" s="22"/>
      <c r="AE619" s="22"/>
      <c r="AF619" s="22"/>
      <c r="AG619" s="22"/>
      <c r="AH619" s="22"/>
      <c r="AI619" s="22"/>
      <c r="AJ619" s="22"/>
    </row>
    <row r="620" spans="1:36" ht="14.5">
      <c r="A620" s="29"/>
      <c r="B620" s="55"/>
      <c r="C620" s="29"/>
      <c r="D620" s="112"/>
      <c r="E620" s="22"/>
      <c r="F620" s="22"/>
      <c r="G620" s="26"/>
      <c r="H620" s="26"/>
      <c r="I620" s="26"/>
      <c r="J620" s="26"/>
      <c r="K620" s="26"/>
      <c r="L620" s="26"/>
      <c r="M620" s="26"/>
      <c r="N620" s="37"/>
      <c r="O620" s="26"/>
      <c r="P620" s="299"/>
      <c r="Q620" s="26"/>
      <c r="R620" s="299"/>
      <c r="S620" s="22"/>
      <c r="T620" s="26"/>
      <c r="U620" s="55"/>
      <c r="V620" s="22"/>
      <c r="W620" s="22"/>
      <c r="X620" s="22"/>
      <c r="Y620" s="22"/>
      <c r="Z620" s="22"/>
      <c r="AA620" s="22"/>
      <c r="AB620" s="22"/>
      <c r="AC620" s="22"/>
      <c r="AD620" s="22"/>
      <c r="AE620" s="22"/>
      <c r="AF620" s="22"/>
      <c r="AG620" s="22"/>
      <c r="AH620" s="22"/>
      <c r="AI620" s="22"/>
      <c r="AJ620" s="22"/>
    </row>
    <row r="621" spans="1:36" ht="14.5">
      <c r="A621" s="29"/>
      <c r="B621" s="55"/>
      <c r="C621" s="29"/>
      <c r="D621" s="112"/>
      <c r="E621" s="22"/>
      <c r="F621" s="22"/>
      <c r="G621" s="26"/>
      <c r="H621" s="26"/>
      <c r="I621" s="26"/>
      <c r="J621" s="26"/>
      <c r="K621" s="26"/>
      <c r="L621" s="26"/>
      <c r="M621" s="26"/>
      <c r="N621" s="37"/>
      <c r="O621" s="26"/>
      <c r="P621" s="299"/>
      <c r="Q621" s="26"/>
      <c r="R621" s="299"/>
      <c r="S621" s="22"/>
      <c r="T621" s="26"/>
      <c r="U621" s="55"/>
      <c r="V621" s="22"/>
      <c r="W621" s="22"/>
      <c r="X621" s="22"/>
      <c r="Y621" s="22"/>
      <c r="Z621" s="22"/>
      <c r="AA621" s="22"/>
      <c r="AB621" s="22"/>
      <c r="AC621" s="22"/>
      <c r="AD621" s="22"/>
      <c r="AE621" s="22"/>
      <c r="AF621" s="22"/>
      <c r="AG621" s="22"/>
      <c r="AH621" s="22"/>
      <c r="AI621" s="22"/>
      <c r="AJ621" s="22"/>
    </row>
    <row r="622" spans="1:36" ht="14.5">
      <c r="A622" s="29"/>
      <c r="B622" s="55"/>
      <c r="C622" s="29"/>
      <c r="D622" s="112"/>
      <c r="E622" s="22"/>
      <c r="F622" s="22"/>
      <c r="G622" s="26"/>
      <c r="H622" s="26"/>
      <c r="I622" s="26"/>
      <c r="J622" s="26"/>
      <c r="K622" s="26"/>
      <c r="L622" s="26"/>
      <c r="M622" s="26"/>
      <c r="N622" s="37"/>
      <c r="O622" s="26"/>
      <c r="P622" s="299"/>
      <c r="Q622" s="26"/>
      <c r="R622" s="299"/>
      <c r="S622" s="22"/>
      <c r="T622" s="26"/>
      <c r="U622" s="55"/>
      <c r="V622" s="22"/>
      <c r="W622" s="22"/>
      <c r="X622" s="22"/>
      <c r="Y622" s="22"/>
      <c r="Z622" s="22"/>
      <c r="AA622" s="22"/>
      <c r="AB622" s="22"/>
      <c r="AC622" s="22"/>
      <c r="AD622" s="22"/>
      <c r="AE622" s="22"/>
      <c r="AF622" s="22"/>
      <c r="AG622" s="22"/>
      <c r="AH622" s="22"/>
      <c r="AI622" s="22"/>
      <c r="AJ622" s="22"/>
    </row>
    <row r="623" spans="1:36" ht="14.5">
      <c r="A623" s="29"/>
      <c r="B623" s="55"/>
      <c r="C623" s="29"/>
      <c r="D623" s="112"/>
      <c r="E623" s="22"/>
      <c r="F623" s="22"/>
      <c r="G623" s="26"/>
      <c r="H623" s="26"/>
      <c r="I623" s="26"/>
      <c r="J623" s="26"/>
      <c r="K623" s="26"/>
      <c r="L623" s="26"/>
      <c r="M623" s="26"/>
      <c r="N623" s="37"/>
      <c r="O623" s="26"/>
      <c r="P623" s="299"/>
      <c r="Q623" s="26"/>
      <c r="R623" s="299"/>
      <c r="S623" s="22"/>
      <c r="T623" s="26"/>
      <c r="U623" s="55"/>
      <c r="V623" s="22"/>
      <c r="W623" s="22"/>
      <c r="X623" s="22"/>
      <c r="Y623" s="22"/>
      <c r="Z623" s="22"/>
      <c r="AA623" s="22"/>
      <c r="AB623" s="22"/>
      <c r="AC623" s="22"/>
      <c r="AD623" s="22"/>
      <c r="AE623" s="22"/>
      <c r="AF623" s="22"/>
      <c r="AG623" s="22"/>
      <c r="AH623" s="22"/>
      <c r="AI623" s="22"/>
      <c r="AJ623" s="22"/>
    </row>
    <row r="624" spans="1:36" ht="14.5">
      <c r="A624" s="29"/>
      <c r="B624" s="55"/>
      <c r="C624" s="29"/>
      <c r="D624" s="112"/>
      <c r="E624" s="22"/>
      <c r="F624" s="22"/>
      <c r="G624" s="26"/>
      <c r="H624" s="26"/>
      <c r="I624" s="26"/>
      <c r="J624" s="26"/>
      <c r="K624" s="26"/>
      <c r="L624" s="26"/>
      <c r="M624" s="26"/>
      <c r="N624" s="37"/>
      <c r="O624" s="26"/>
      <c r="P624" s="299"/>
      <c r="Q624" s="26"/>
      <c r="R624" s="299"/>
      <c r="S624" s="22"/>
      <c r="T624" s="26"/>
      <c r="U624" s="55"/>
      <c r="V624" s="22"/>
      <c r="W624" s="22"/>
      <c r="X624" s="22"/>
      <c r="Y624" s="22"/>
      <c r="Z624" s="22"/>
      <c r="AA624" s="22"/>
      <c r="AB624" s="22"/>
      <c r="AC624" s="22"/>
      <c r="AD624" s="22"/>
      <c r="AE624" s="22"/>
      <c r="AF624" s="22"/>
      <c r="AG624" s="22"/>
      <c r="AH624" s="22"/>
      <c r="AI624" s="22"/>
      <c r="AJ624" s="22"/>
    </row>
    <row r="625" spans="1:36" ht="14.5">
      <c r="A625" s="29"/>
      <c r="B625" s="55"/>
      <c r="C625" s="29"/>
      <c r="D625" s="112"/>
      <c r="E625" s="22"/>
      <c r="F625" s="22"/>
      <c r="G625" s="26"/>
      <c r="H625" s="26"/>
      <c r="I625" s="26"/>
      <c r="J625" s="26"/>
      <c r="K625" s="26"/>
      <c r="L625" s="26"/>
      <c r="M625" s="26"/>
      <c r="N625" s="37"/>
      <c r="O625" s="26"/>
      <c r="P625" s="299"/>
      <c r="Q625" s="26"/>
      <c r="R625" s="299"/>
      <c r="S625" s="22"/>
      <c r="T625" s="26"/>
      <c r="U625" s="55"/>
      <c r="V625" s="22"/>
      <c r="W625" s="22"/>
      <c r="X625" s="22"/>
      <c r="Y625" s="22"/>
      <c r="Z625" s="22"/>
      <c r="AA625" s="22"/>
      <c r="AB625" s="22"/>
      <c r="AC625" s="22"/>
      <c r="AD625" s="22"/>
      <c r="AE625" s="22"/>
      <c r="AF625" s="22"/>
      <c r="AG625" s="22"/>
      <c r="AH625" s="22"/>
      <c r="AI625" s="22"/>
      <c r="AJ625" s="22"/>
    </row>
    <row r="626" spans="1:36" ht="14.5">
      <c r="A626" s="29"/>
      <c r="B626" s="55"/>
      <c r="C626" s="29"/>
      <c r="D626" s="112"/>
      <c r="E626" s="22"/>
      <c r="F626" s="22"/>
      <c r="G626" s="26"/>
      <c r="H626" s="26"/>
      <c r="I626" s="26"/>
      <c r="J626" s="26"/>
      <c r="K626" s="26"/>
      <c r="L626" s="26"/>
      <c r="M626" s="26"/>
      <c r="N626" s="37"/>
      <c r="O626" s="26"/>
      <c r="P626" s="299"/>
      <c r="Q626" s="26"/>
      <c r="R626" s="299"/>
      <c r="S626" s="22"/>
      <c r="T626" s="26"/>
      <c r="U626" s="55"/>
      <c r="V626" s="22"/>
      <c r="W626" s="22"/>
      <c r="X626" s="22"/>
      <c r="Y626" s="22"/>
      <c r="Z626" s="22"/>
      <c r="AA626" s="22"/>
      <c r="AB626" s="22"/>
      <c r="AC626" s="22"/>
      <c r="AD626" s="22"/>
      <c r="AE626" s="22"/>
      <c r="AF626" s="22"/>
      <c r="AG626" s="22"/>
      <c r="AH626" s="22"/>
      <c r="AI626" s="22"/>
      <c r="AJ626" s="22"/>
    </row>
    <row r="627" spans="1:36" ht="14.5">
      <c r="A627" s="29"/>
      <c r="B627" s="55"/>
      <c r="C627" s="29"/>
      <c r="D627" s="112"/>
      <c r="E627" s="22"/>
      <c r="F627" s="22"/>
      <c r="G627" s="26"/>
      <c r="H627" s="26"/>
      <c r="I627" s="26"/>
      <c r="J627" s="26"/>
      <c r="K627" s="26"/>
      <c r="L627" s="26"/>
      <c r="M627" s="26"/>
      <c r="N627" s="37"/>
      <c r="O627" s="26"/>
      <c r="P627" s="299"/>
      <c r="Q627" s="26"/>
      <c r="R627" s="299"/>
      <c r="S627" s="22"/>
      <c r="T627" s="26"/>
      <c r="U627" s="55"/>
      <c r="V627" s="22"/>
      <c r="W627" s="22"/>
      <c r="X627" s="22"/>
      <c r="Y627" s="22"/>
      <c r="Z627" s="22"/>
      <c r="AA627" s="22"/>
      <c r="AB627" s="22"/>
      <c r="AC627" s="22"/>
      <c r="AD627" s="22"/>
      <c r="AE627" s="22"/>
      <c r="AF627" s="22"/>
      <c r="AG627" s="22"/>
      <c r="AH627" s="22"/>
      <c r="AI627" s="22"/>
      <c r="AJ627" s="22"/>
    </row>
    <row r="628" spans="1:36" ht="14.5">
      <c r="A628" s="29"/>
      <c r="B628" s="55"/>
      <c r="C628" s="29"/>
      <c r="D628" s="112"/>
      <c r="E628" s="22"/>
      <c r="F628" s="22"/>
      <c r="G628" s="26"/>
      <c r="H628" s="26"/>
      <c r="I628" s="26"/>
      <c r="J628" s="26"/>
      <c r="K628" s="26"/>
      <c r="L628" s="26"/>
      <c r="M628" s="26"/>
      <c r="N628" s="37"/>
      <c r="O628" s="26"/>
      <c r="P628" s="299"/>
      <c r="Q628" s="26"/>
      <c r="R628" s="299"/>
      <c r="S628" s="22"/>
      <c r="T628" s="26"/>
      <c r="U628" s="55"/>
      <c r="V628" s="22"/>
      <c r="W628" s="22"/>
      <c r="X628" s="22"/>
      <c r="Y628" s="22"/>
      <c r="Z628" s="22"/>
      <c r="AA628" s="22"/>
      <c r="AB628" s="22"/>
      <c r="AC628" s="22"/>
      <c r="AD628" s="22"/>
      <c r="AE628" s="22"/>
      <c r="AF628" s="22"/>
      <c r="AG628" s="22"/>
      <c r="AH628" s="22"/>
      <c r="AI628" s="22"/>
      <c r="AJ628" s="22"/>
    </row>
    <row r="629" spans="1:36" ht="14.5">
      <c r="A629" s="29"/>
      <c r="B629" s="55"/>
      <c r="C629" s="29"/>
      <c r="D629" s="112"/>
      <c r="E629" s="22"/>
      <c r="F629" s="22"/>
      <c r="G629" s="26"/>
      <c r="H629" s="26"/>
      <c r="I629" s="26"/>
      <c r="J629" s="26"/>
      <c r="K629" s="26"/>
      <c r="L629" s="26"/>
      <c r="M629" s="26"/>
      <c r="N629" s="37"/>
      <c r="O629" s="26"/>
      <c r="P629" s="299"/>
      <c r="Q629" s="26"/>
      <c r="R629" s="299"/>
      <c r="S629" s="22"/>
      <c r="T629" s="26"/>
      <c r="U629" s="55"/>
      <c r="V629" s="22"/>
      <c r="W629" s="22"/>
      <c r="X629" s="22"/>
      <c r="Y629" s="22"/>
      <c r="Z629" s="22"/>
      <c r="AA629" s="22"/>
      <c r="AB629" s="22"/>
      <c r="AC629" s="22"/>
      <c r="AD629" s="22"/>
      <c r="AE629" s="22"/>
      <c r="AF629" s="22"/>
      <c r="AG629" s="22"/>
      <c r="AH629" s="22"/>
      <c r="AI629" s="22"/>
      <c r="AJ629" s="22"/>
    </row>
    <row r="630" spans="1:36" ht="14.5">
      <c r="A630" s="29"/>
      <c r="B630" s="55"/>
      <c r="C630" s="29"/>
      <c r="D630" s="112"/>
      <c r="E630" s="22"/>
      <c r="F630" s="22"/>
      <c r="G630" s="26"/>
      <c r="H630" s="26"/>
      <c r="I630" s="26"/>
      <c r="J630" s="26"/>
      <c r="K630" s="26"/>
      <c r="L630" s="26"/>
      <c r="M630" s="26"/>
      <c r="N630" s="37"/>
      <c r="O630" s="26"/>
      <c r="P630" s="299"/>
      <c r="Q630" s="26"/>
      <c r="R630" s="299"/>
      <c r="S630" s="22"/>
      <c r="T630" s="26"/>
      <c r="U630" s="55"/>
      <c r="V630" s="22"/>
      <c r="W630" s="22"/>
      <c r="X630" s="22"/>
      <c r="Y630" s="22"/>
      <c r="Z630" s="22"/>
      <c r="AA630" s="22"/>
      <c r="AB630" s="22"/>
      <c r="AC630" s="22"/>
      <c r="AD630" s="22"/>
      <c r="AE630" s="22"/>
      <c r="AF630" s="22"/>
      <c r="AG630" s="22"/>
      <c r="AH630" s="22"/>
      <c r="AI630" s="22"/>
      <c r="AJ630" s="22"/>
    </row>
    <row r="631" spans="1:36" ht="14.5">
      <c r="A631" s="29"/>
      <c r="B631" s="55"/>
      <c r="C631" s="29"/>
      <c r="D631" s="112"/>
      <c r="E631" s="22"/>
      <c r="F631" s="22"/>
      <c r="G631" s="26"/>
      <c r="H631" s="26"/>
      <c r="I631" s="26"/>
      <c r="J631" s="26"/>
      <c r="K631" s="26"/>
      <c r="L631" s="26"/>
      <c r="M631" s="26"/>
      <c r="N631" s="37"/>
      <c r="O631" s="26"/>
      <c r="P631" s="299"/>
      <c r="Q631" s="26"/>
      <c r="R631" s="299"/>
      <c r="S631" s="22"/>
      <c r="T631" s="26"/>
      <c r="U631" s="55"/>
      <c r="V631" s="22"/>
      <c r="W631" s="22"/>
      <c r="X631" s="22"/>
      <c r="Y631" s="22"/>
      <c r="Z631" s="22"/>
      <c r="AA631" s="22"/>
      <c r="AB631" s="22"/>
      <c r="AC631" s="22"/>
      <c r="AD631" s="22"/>
      <c r="AE631" s="22"/>
      <c r="AF631" s="22"/>
      <c r="AG631" s="22"/>
      <c r="AH631" s="22"/>
      <c r="AI631" s="22"/>
      <c r="AJ631" s="22"/>
    </row>
    <row r="632" spans="1:36" ht="14.5">
      <c r="A632" s="29"/>
      <c r="B632" s="55"/>
      <c r="C632" s="29"/>
      <c r="D632" s="112"/>
      <c r="E632" s="22"/>
      <c r="F632" s="22"/>
      <c r="G632" s="26"/>
      <c r="H632" s="26"/>
      <c r="I632" s="26"/>
      <c r="J632" s="26"/>
      <c r="K632" s="26"/>
      <c r="L632" s="26"/>
      <c r="M632" s="26"/>
      <c r="N632" s="37"/>
      <c r="O632" s="26"/>
      <c r="P632" s="299"/>
      <c r="Q632" s="26"/>
      <c r="R632" s="299"/>
      <c r="S632" s="22"/>
      <c r="T632" s="26"/>
      <c r="U632" s="55"/>
      <c r="V632" s="22"/>
      <c r="W632" s="22"/>
      <c r="X632" s="22"/>
      <c r="Y632" s="22"/>
      <c r="Z632" s="22"/>
      <c r="AA632" s="22"/>
      <c r="AB632" s="22"/>
      <c r="AC632" s="22"/>
      <c r="AD632" s="22"/>
      <c r="AE632" s="22"/>
      <c r="AF632" s="22"/>
      <c r="AG632" s="22"/>
      <c r="AH632" s="22"/>
      <c r="AI632" s="22"/>
      <c r="AJ632" s="22"/>
    </row>
    <row r="633" spans="1:36" ht="14.5">
      <c r="A633" s="29"/>
      <c r="B633" s="55"/>
      <c r="C633" s="29"/>
      <c r="D633" s="112"/>
      <c r="E633" s="22"/>
      <c r="F633" s="22"/>
      <c r="G633" s="26"/>
      <c r="H633" s="26"/>
      <c r="I633" s="26"/>
      <c r="J633" s="26"/>
      <c r="K633" s="26"/>
      <c r="L633" s="26"/>
      <c r="M633" s="26"/>
      <c r="N633" s="37"/>
      <c r="O633" s="26"/>
      <c r="P633" s="299"/>
      <c r="Q633" s="26"/>
      <c r="R633" s="299"/>
      <c r="S633" s="22"/>
      <c r="T633" s="26"/>
      <c r="U633" s="55"/>
      <c r="V633" s="22"/>
      <c r="W633" s="22"/>
      <c r="X633" s="22"/>
      <c r="Y633" s="22"/>
      <c r="Z633" s="22"/>
      <c r="AA633" s="22"/>
      <c r="AB633" s="22"/>
      <c r="AC633" s="22"/>
      <c r="AD633" s="22"/>
      <c r="AE633" s="22"/>
      <c r="AF633" s="22"/>
      <c r="AG633" s="22"/>
      <c r="AH633" s="22"/>
      <c r="AI633" s="22"/>
      <c r="AJ633" s="22"/>
    </row>
    <row r="634" spans="1:36" ht="14.5">
      <c r="A634" s="29"/>
      <c r="B634" s="55"/>
      <c r="C634" s="29"/>
      <c r="D634" s="112"/>
      <c r="E634" s="22"/>
      <c r="F634" s="22"/>
      <c r="G634" s="26"/>
      <c r="H634" s="26"/>
      <c r="I634" s="26"/>
      <c r="J634" s="26"/>
      <c r="K634" s="26"/>
      <c r="L634" s="26"/>
      <c r="M634" s="26"/>
      <c r="N634" s="37"/>
      <c r="O634" s="26"/>
      <c r="P634" s="299"/>
      <c r="Q634" s="26"/>
      <c r="R634" s="299"/>
      <c r="S634" s="22"/>
      <c r="T634" s="26"/>
      <c r="U634" s="55"/>
      <c r="V634" s="22"/>
      <c r="W634" s="22"/>
      <c r="X634" s="22"/>
      <c r="Y634" s="22"/>
      <c r="Z634" s="22"/>
      <c r="AA634" s="22"/>
      <c r="AB634" s="22"/>
      <c r="AC634" s="22"/>
      <c r="AD634" s="22"/>
      <c r="AE634" s="22"/>
      <c r="AF634" s="22"/>
      <c r="AG634" s="22"/>
      <c r="AH634" s="22"/>
      <c r="AI634" s="22"/>
      <c r="AJ634" s="22"/>
    </row>
    <row r="635" spans="1:36" ht="14.5">
      <c r="A635" s="29"/>
      <c r="B635" s="55"/>
      <c r="C635" s="29"/>
      <c r="D635" s="112"/>
      <c r="E635" s="22"/>
      <c r="F635" s="22"/>
      <c r="G635" s="26"/>
      <c r="H635" s="26"/>
      <c r="I635" s="26"/>
      <c r="J635" s="26"/>
      <c r="K635" s="26"/>
      <c r="L635" s="26"/>
      <c r="M635" s="26"/>
      <c r="N635" s="37"/>
      <c r="O635" s="26"/>
      <c r="P635" s="299"/>
      <c r="Q635" s="26"/>
      <c r="R635" s="299"/>
      <c r="S635" s="22"/>
      <c r="T635" s="26"/>
      <c r="U635" s="55"/>
      <c r="V635" s="22"/>
      <c r="W635" s="22"/>
      <c r="X635" s="22"/>
      <c r="Y635" s="22"/>
      <c r="Z635" s="22"/>
      <c r="AA635" s="22"/>
      <c r="AB635" s="22"/>
      <c r="AC635" s="22"/>
      <c r="AD635" s="22"/>
      <c r="AE635" s="22"/>
      <c r="AF635" s="22"/>
      <c r="AG635" s="22"/>
      <c r="AH635" s="22"/>
      <c r="AI635" s="22"/>
      <c r="AJ635" s="22"/>
    </row>
    <row r="636" spans="1:36" ht="14.5">
      <c r="A636" s="29"/>
      <c r="B636" s="55"/>
      <c r="C636" s="29"/>
      <c r="D636" s="112"/>
      <c r="E636" s="22"/>
      <c r="F636" s="22"/>
      <c r="G636" s="26"/>
      <c r="H636" s="26"/>
      <c r="I636" s="26"/>
      <c r="J636" s="26"/>
      <c r="K636" s="26"/>
      <c r="L636" s="26"/>
      <c r="M636" s="26"/>
      <c r="N636" s="37"/>
      <c r="O636" s="26"/>
      <c r="P636" s="299"/>
      <c r="Q636" s="26"/>
      <c r="R636" s="299"/>
      <c r="S636" s="22"/>
      <c r="T636" s="26"/>
      <c r="U636" s="55"/>
      <c r="V636" s="22"/>
      <c r="W636" s="22"/>
      <c r="X636" s="22"/>
      <c r="Y636" s="22"/>
      <c r="Z636" s="22"/>
      <c r="AA636" s="22"/>
      <c r="AB636" s="22"/>
      <c r="AC636" s="22"/>
      <c r="AD636" s="22"/>
      <c r="AE636" s="22"/>
      <c r="AF636" s="22"/>
      <c r="AG636" s="22"/>
      <c r="AH636" s="22"/>
      <c r="AI636" s="22"/>
      <c r="AJ636" s="22"/>
    </row>
    <row r="637" spans="1:36" ht="14.5">
      <c r="A637" s="29"/>
      <c r="B637" s="55"/>
      <c r="C637" s="29"/>
      <c r="D637" s="112"/>
      <c r="E637" s="22"/>
      <c r="F637" s="22"/>
      <c r="G637" s="26"/>
      <c r="H637" s="26"/>
      <c r="I637" s="26"/>
      <c r="J637" s="26"/>
      <c r="K637" s="26"/>
      <c r="L637" s="26"/>
      <c r="M637" s="26"/>
      <c r="N637" s="37"/>
      <c r="O637" s="26"/>
      <c r="P637" s="299"/>
      <c r="Q637" s="26"/>
      <c r="R637" s="299"/>
      <c r="S637" s="22"/>
      <c r="T637" s="26"/>
      <c r="U637" s="55"/>
      <c r="V637" s="22"/>
      <c r="W637" s="22"/>
      <c r="X637" s="22"/>
      <c r="Y637" s="22"/>
      <c r="Z637" s="22"/>
      <c r="AA637" s="22"/>
      <c r="AB637" s="22"/>
      <c r="AC637" s="22"/>
      <c r="AD637" s="22"/>
      <c r="AE637" s="22"/>
      <c r="AF637" s="22"/>
      <c r="AG637" s="22"/>
      <c r="AH637" s="22"/>
      <c r="AI637" s="22"/>
      <c r="AJ637" s="22"/>
    </row>
    <row r="638" spans="1:36" ht="14.5">
      <c r="A638" s="29"/>
      <c r="B638" s="55"/>
      <c r="C638" s="29"/>
      <c r="D638" s="112"/>
      <c r="E638" s="22"/>
      <c r="F638" s="22"/>
      <c r="G638" s="26"/>
      <c r="H638" s="26"/>
      <c r="I638" s="26"/>
      <c r="J638" s="26"/>
      <c r="K638" s="26"/>
      <c r="L638" s="26"/>
      <c r="M638" s="26"/>
      <c r="N638" s="37"/>
      <c r="O638" s="26"/>
      <c r="P638" s="299"/>
      <c r="Q638" s="26"/>
      <c r="R638" s="299"/>
      <c r="S638" s="22"/>
      <c r="T638" s="26"/>
      <c r="U638" s="55"/>
      <c r="V638" s="22"/>
      <c r="W638" s="22"/>
      <c r="X638" s="22"/>
      <c r="Y638" s="22"/>
      <c r="Z638" s="22"/>
      <c r="AA638" s="22"/>
      <c r="AB638" s="22"/>
      <c r="AC638" s="22"/>
      <c r="AD638" s="22"/>
      <c r="AE638" s="22"/>
      <c r="AF638" s="22"/>
      <c r="AG638" s="22"/>
      <c r="AH638" s="22"/>
      <c r="AI638" s="22"/>
      <c r="AJ638" s="22"/>
    </row>
    <row r="639" spans="1:36" ht="14.5">
      <c r="A639" s="29"/>
      <c r="B639" s="55"/>
      <c r="C639" s="29"/>
      <c r="D639" s="112"/>
      <c r="E639" s="22"/>
      <c r="F639" s="22"/>
      <c r="G639" s="26"/>
      <c r="H639" s="26"/>
      <c r="I639" s="26"/>
      <c r="J639" s="26"/>
      <c r="K639" s="26"/>
      <c r="L639" s="26"/>
      <c r="M639" s="26"/>
      <c r="N639" s="37"/>
      <c r="O639" s="26"/>
      <c r="P639" s="299"/>
      <c r="Q639" s="26"/>
      <c r="R639" s="299"/>
      <c r="S639" s="22"/>
      <c r="T639" s="26"/>
      <c r="U639" s="55"/>
      <c r="V639" s="22"/>
      <c r="W639" s="22"/>
      <c r="X639" s="22"/>
      <c r="Y639" s="22"/>
      <c r="Z639" s="22"/>
      <c r="AA639" s="22"/>
      <c r="AB639" s="22"/>
      <c r="AC639" s="22"/>
      <c r="AD639" s="22"/>
      <c r="AE639" s="22"/>
      <c r="AF639" s="22"/>
      <c r="AG639" s="22"/>
      <c r="AH639" s="22"/>
      <c r="AI639" s="22"/>
      <c r="AJ639" s="22"/>
    </row>
    <row r="640" spans="1:36" ht="14.5">
      <c r="A640" s="29"/>
      <c r="B640" s="55"/>
      <c r="C640" s="29"/>
      <c r="D640" s="112"/>
      <c r="E640" s="22"/>
      <c r="F640" s="22"/>
      <c r="G640" s="26"/>
      <c r="H640" s="26"/>
      <c r="I640" s="26"/>
      <c r="J640" s="26"/>
      <c r="K640" s="26"/>
      <c r="L640" s="26"/>
      <c r="M640" s="26"/>
      <c r="N640" s="37"/>
      <c r="O640" s="26"/>
      <c r="P640" s="299"/>
      <c r="Q640" s="26"/>
      <c r="R640" s="299"/>
      <c r="S640" s="22"/>
      <c r="T640" s="26"/>
      <c r="U640" s="55"/>
      <c r="V640" s="22"/>
      <c r="W640" s="22"/>
      <c r="X640" s="22"/>
      <c r="Y640" s="22"/>
      <c r="Z640" s="22"/>
      <c r="AA640" s="22"/>
      <c r="AB640" s="22"/>
      <c r="AC640" s="22"/>
      <c r="AD640" s="22"/>
      <c r="AE640" s="22"/>
      <c r="AF640" s="22"/>
      <c r="AG640" s="22"/>
      <c r="AH640" s="22"/>
      <c r="AI640" s="22"/>
      <c r="AJ640" s="22"/>
    </row>
    <row r="641" spans="1:36" ht="14.5">
      <c r="A641" s="29"/>
      <c r="B641" s="55"/>
      <c r="C641" s="29"/>
      <c r="D641" s="112"/>
      <c r="E641" s="22"/>
      <c r="F641" s="22"/>
      <c r="G641" s="26"/>
      <c r="H641" s="26"/>
      <c r="I641" s="26"/>
      <c r="J641" s="26"/>
      <c r="K641" s="26"/>
      <c r="L641" s="26"/>
      <c r="M641" s="26"/>
      <c r="N641" s="37"/>
      <c r="O641" s="26"/>
      <c r="P641" s="299"/>
      <c r="Q641" s="26"/>
      <c r="R641" s="299"/>
      <c r="S641" s="22"/>
      <c r="T641" s="26"/>
      <c r="U641" s="55"/>
      <c r="V641" s="22"/>
      <c r="W641" s="22"/>
      <c r="X641" s="22"/>
      <c r="Y641" s="22"/>
      <c r="Z641" s="22"/>
      <c r="AA641" s="22"/>
      <c r="AB641" s="22"/>
      <c r="AC641" s="22"/>
      <c r="AD641" s="22"/>
      <c r="AE641" s="22"/>
      <c r="AF641" s="22"/>
      <c r="AG641" s="22"/>
      <c r="AH641" s="22"/>
      <c r="AI641" s="22"/>
      <c r="AJ641" s="22"/>
    </row>
    <row r="642" spans="1:36" ht="14.5">
      <c r="A642" s="29"/>
      <c r="B642" s="55"/>
      <c r="C642" s="29"/>
      <c r="D642" s="112"/>
      <c r="E642" s="22"/>
      <c r="F642" s="22"/>
      <c r="G642" s="26"/>
      <c r="H642" s="26"/>
      <c r="I642" s="26"/>
      <c r="J642" s="26"/>
      <c r="K642" s="26"/>
      <c r="L642" s="26"/>
      <c r="M642" s="26"/>
      <c r="N642" s="37"/>
      <c r="O642" s="26"/>
      <c r="P642" s="299"/>
      <c r="Q642" s="26"/>
      <c r="R642" s="299"/>
      <c r="S642" s="22"/>
      <c r="T642" s="26"/>
      <c r="U642" s="55"/>
      <c r="V642" s="22"/>
      <c r="W642" s="22"/>
      <c r="X642" s="22"/>
      <c r="Y642" s="22"/>
      <c r="Z642" s="22"/>
      <c r="AA642" s="22"/>
      <c r="AB642" s="22"/>
      <c r="AC642" s="22"/>
      <c r="AD642" s="22"/>
      <c r="AE642" s="22"/>
      <c r="AF642" s="22"/>
      <c r="AG642" s="22"/>
      <c r="AH642" s="22"/>
      <c r="AI642" s="22"/>
      <c r="AJ642" s="22"/>
    </row>
    <row r="643" spans="1:36" ht="14.5">
      <c r="A643" s="29"/>
      <c r="B643" s="55"/>
      <c r="C643" s="29"/>
      <c r="D643" s="112"/>
      <c r="E643" s="22"/>
      <c r="F643" s="22"/>
      <c r="G643" s="26"/>
      <c r="H643" s="26"/>
      <c r="I643" s="26"/>
      <c r="J643" s="26"/>
      <c r="K643" s="26"/>
      <c r="L643" s="26"/>
      <c r="M643" s="26"/>
      <c r="N643" s="37"/>
      <c r="O643" s="26"/>
      <c r="P643" s="299"/>
      <c r="Q643" s="26"/>
      <c r="R643" s="299"/>
      <c r="S643" s="22"/>
      <c r="T643" s="26"/>
      <c r="U643" s="55"/>
      <c r="V643" s="22"/>
      <c r="W643" s="22"/>
      <c r="X643" s="22"/>
      <c r="Y643" s="22"/>
      <c r="Z643" s="22"/>
      <c r="AA643" s="22"/>
      <c r="AB643" s="22"/>
      <c r="AC643" s="22"/>
      <c r="AD643" s="22"/>
      <c r="AE643" s="22"/>
      <c r="AF643" s="22"/>
      <c r="AG643" s="22"/>
      <c r="AH643" s="22"/>
      <c r="AI643" s="22"/>
      <c r="AJ643" s="22"/>
    </row>
    <row r="644" spans="1:36" ht="14.5">
      <c r="A644" s="29"/>
      <c r="B644" s="55"/>
      <c r="C644" s="29"/>
      <c r="D644" s="112"/>
      <c r="E644" s="22"/>
      <c r="F644" s="22"/>
      <c r="G644" s="26"/>
      <c r="H644" s="26"/>
      <c r="I644" s="26"/>
      <c r="J644" s="26"/>
      <c r="K644" s="26"/>
      <c r="L644" s="26"/>
      <c r="M644" s="26"/>
      <c r="N644" s="37"/>
      <c r="O644" s="26"/>
      <c r="P644" s="299"/>
      <c r="Q644" s="26"/>
      <c r="R644" s="299"/>
      <c r="S644" s="22"/>
      <c r="T644" s="26"/>
      <c r="U644" s="55"/>
      <c r="V644" s="22"/>
      <c r="W644" s="22"/>
      <c r="X644" s="22"/>
      <c r="Y644" s="22"/>
      <c r="Z644" s="22"/>
      <c r="AA644" s="22"/>
      <c r="AB644" s="22"/>
      <c r="AC644" s="22"/>
      <c r="AD644" s="22"/>
      <c r="AE644" s="22"/>
      <c r="AF644" s="22"/>
      <c r="AG644" s="22"/>
      <c r="AH644" s="22"/>
      <c r="AI644" s="22"/>
      <c r="AJ644" s="22"/>
    </row>
    <row r="645" spans="1:36" ht="14.5">
      <c r="A645" s="29"/>
      <c r="B645" s="55"/>
      <c r="C645" s="29"/>
      <c r="D645" s="112"/>
      <c r="E645" s="22"/>
      <c r="F645" s="22"/>
      <c r="G645" s="26"/>
      <c r="H645" s="26"/>
      <c r="I645" s="26"/>
      <c r="J645" s="26"/>
      <c r="K645" s="26"/>
      <c r="L645" s="26"/>
      <c r="M645" s="26"/>
      <c r="N645" s="37"/>
      <c r="O645" s="26"/>
      <c r="P645" s="299"/>
      <c r="Q645" s="26"/>
      <c r="R645" s="299"/>
      <c r="S645" s="22"/>
      <c r="T645" s="26"/>
      <c r="U645" s="55"/>
      <c r="V645" s="22"/>
      <c r="W645" s="22"/>
      <c r="X645" s="22"/>
      <c r="Y645" s="22"/>
      <c r="Z645" s="22"/>
      <c r="AA645" s="22"/>
      <c r="AB645" s="22"/>
      <c r="AC645" s="22"/>
      <c r="AD645" s="22"/>
      <c r="AE645" s="22"/>
      <c r="AF645" s="22"/>
      <c r="AG645" s="22"/>
      <c r="AH645" s="22"/>
      <c r="AI645" s="22"/>
      <c r="AJ645" s="22"/>
    </row>
    <row r="646" spans="1:36" ht="14.5">
      <c r="A646" s="29"/>
      <c r="B646" s="55"/>
      <c r="C646" s="29"/>
      <c r="D646" s="112"/>
      <c r="E646" s="22"/>
      <c r="F646" s="22"/>
      <c r="G646" s="26"/>
      <c r="H646" s="26"/>
      <c r="I646" s="26"/>
      <c r="J646" s="26"/>
      <c r="K646" s="26"/>
      <c r="L646" s="26"/>
      <c r="M646" s="26"/>
      <c r="N646" s="37"/>
      <c r="O646" s="26"/>
      <c r="P646" s="299"/>
      <c r="Q646" s="26"/>
      <c r="R646" s="299"/>
      <c r="S646" s="22"/>
      <c r="T646" s="26"/>
      <c r="U646" s="55"/>
      <c r="V646" s="22"/>
      <c r="W646" s="22"/>
      <c r="X646" s="22"/>
      <c r="Y646" s="22"/>
      <c r="Z646" s="22"/>
      <c r="AA646" s="22"/>
      <c r="AB646" s="22"/>
      <c r="AC646" s="22"/>
      <c r="AD646" s="22"/>
      <c r="AE646" s="22"/>
      <c r="AF646" s="22"/>
      <c r="AG646" s="22"/>
      <c r="AH646" s="22"/>
      <c r="AI646" s="22"/>
      <c r="AJ646" s="22"/>
    </row>
    <row r="647" spans="1:36" ht="14.5">
      <c r="A647" s="29"/>
      <c r="B647" s="55"/>
      <c r="C647" s="29"/>
      <c r="D647" s="112"/>
      <c r="E647" s="22"/>
      <c r="F647" s="22"/>
      <c r="G647" s="26"/>
      <c r="H647" s="26"/>
      <c r="I647" s="26"/>
      <c r="J647" s="26"/>
      <c r="K647" s="26"/>
      <c r="L647" s="26"/>
      <c r="M647" s="26"/>
      <c r="N647" s="37"/>
      <c r="O647" s="26"/>
      <c r="P647" s="299"/>
      <c r="Q647" s="26"/>
      <c r="R647" s="299"/>
      <c r="S647" s="22"/>
      <c r="T647" s="26"/>
      <c r="U647" s="55"/>
      <c r="V647" s="22"/>
      <c r="W647" s="22"/>
      <c r="X647" s="22"/>
      <c r="Y647" s="22"/>
      <c r="Z647" s="22"/>
      <c r="AA647" s="22"/>
      <c r="AB647" s="22"/>
      <c r="AC647" s="22"/>
      <c r="AD647" s="22"/>
      <c r="AE647" s="22"/>
      <c r="AF647" s="22"/>
      <c r="AG647" s="22"/>
      <c r="AH647" s="22"/>
      <c r="AI647" s="22"/>
      <c r="AJ647" s="22"/>
    </row>
    <row r="648" spans="1:36" ht="14.5">
      <c r="A648" s="29"/>
      <c r="B648" s="55"/>
      <c r="C648" s="29"/>
      <c r="D648" s="112"/>
      <c r="E648" s="22"/>
      <c r="F648" s="22"/>
      <c r="G648" s="26"/>
      <c r="H648" s="26"/>
      <c r="I648" s="26"/>
      <c r="J648" s="26"/>
      <c r="K648" s="26"/>
      <c r="L648" s="26"/>
      <c r="M648" s="26"/>
      <c r="N648" s="37"/>
      <c r="O648" s="26"/>
      <c r="P648" s="299"/>
      <c r="Q648" s="26"/>
      <c r="R648" s="299"/>
      <c r="S648" s="22"/>
      <c r="T648" s="26"/>
      <c r="U648" s="55"/>
      <c r="V648" s="22"/>
      <c r="W648" s="22"/>
      <c r="X648" s="22"/>
      <c r="Y648" s="22"/>
      <c r="Z648" s="22"/>
      <c r="AA648" s="22"/>
      <c r="AB648" s="22"/>
      <c r="AC648" s="22"/>
      <c r="AD648" s="22"/>
      <c r="AE648" s="22"/>
      <c r="AF648" s="22"/>
      <c r="AG648" s="22"/>
      <c r="AH648" s="22"/>
      <c r="AI648" s="22"/>
      <c r="AJ648" s="22"/>
    </row>
    <row r="649" spans="1:36" ht="14.5">
      <c r="A649" s="29"/>
      <c r="B649" s="55"/>
      <c r="C649" s="29"/>
      <c r="D649" s="112"/>
      <c r="E649" s="22"/>
      <c r="F649" s="22"/>
      <c r="G649" s="26"/>
      <c r="H649" s="26"/>
      <c r="I649" s="26"/>
      <c r="J649" s="26"/>
      <c r="K649" s="26"/>
      <c r="L649" s="26"/>
      <c r="M649" s="26"/>
      <c r="N649" s="37"/>
      <c r="O649" s="26"/>
      <c r="P649" s="299"/>
      <c r="Q649" s="26"/>
      <c r="R649" s="299"/>
      <c r="S649" s="22"/>
      <c r="T649" s="26"/>
      <c r="U649" s="55"/>
      <c r="V649" s="22"/>
      <c r="W649" s="22"/>
      <c r="X649" s="22"/>
      <c r="Y649" s="22"/>
      <c r="Z649" s="22"/>
      <c r="AA649" s="22"/>
      <c r="AB649" s="22"/>
      <c r="AC649" s="22"/>
      <c r="AD649" s="22"/>
      <c r="AE649" s="22"/>
      <c r="AF649" s="22"/>
      <c r="AG649" s="22"/>
      <c r="AH649" s="22"/>
      <c r="AI649" s="22"/>
      <c r="AJ649" s="22"/>
    </row>
    <row r="650" spans="1:36" ht="14.5">
      <c r="A650" s="29"/>
      <c r="B650" s="55"/>
      <c r="C650" s="29"/>
      <c r="D650" s="112"/>
      <c r="E650" s="22"/>
      <c r="F650" s="22"/>
      <c r="G650" s="26"/>
      <c r="H650" s="26"/>
      <c r="I650" s="26"/>
      <c r="J650" s="26"/>
      <c r="K650" s="26"/>
      <c r="L650" s="26"/>
      <c r="M650" s="26"/>
      <c r="N650" s="37"/>
      <c r="O650" s="26"/>
      <c r="P650" s="299"/>
      <c r="Q650" s="26"/>
      <c r="R650" s="299"/>
      <c r="S650" s="22"/>
      <c r="T650" s="26"/>
      <c r="U650" s="55"/>
      <c r="V650" s="22"/>
      <c r="W650" s="22"/>
      <c r="X650" s="22"/>
      <c r="Y650" s="22"/>
      <c r="Z650" s="22"/>
      <c r="AA650" s="22"/>
      <c r="AB650" s="22"/>
      <c r="AC650" s="22"/>
      <c r="AD650" s="22"/>
      <c r="AE650" s="22"/>
      <c r="AF650" s="22"/>
      <c r="AG650" s="22"/>
      <c r="AH650" s="22"/>
      <c r="AI650" s="22"/>
      <c r="AJ650" s="22"/>
    </row>
    <row r="651" spans="1:36" ht="14.5">
      <c r="A651" s="29"/>
      <c r="B651" s="55"/>
      <c r="C651" s="29"/>
      <c r="D651" s="112"/>
      <c r="E651" s="22"/>
      <c r="F651" s="22"/>
      <c r="G651" s="26"/>
      <c r="H651" s="26"/>
      <c r="I651" s="26"/>
      <c r="J651" s="26"/>
      <c r="K651" s="26"/>
      <c r="L651" s="26"/>
      <c r="M651" s="26"/>
      <c r="N651" s="37"/>
      <c r="O651" s="26"/>
      <c r="P651" s="299"/>
      <c r="Q651" s="26"/>
      <c r="R651" s="299"/>
      <c r="S651" s="22"/>
      <c r="T651" s="26"/>
      <c r="U651" s="55"/>
      <c r="V651" s="22"/>
      <c r="W651" s="22"/>
      <c r="X651" s="22"/>
      <c r="Y651" s="22"/>
      <c r="Z651" s="22"/>
      <c r="AA651" s="22"/>
      <c r="AB651" s="22"/>
      <c r="AC651" s="22"/>
      <c r="AD651" s="22"/>
      <c r="AE651" s="22"/>
      <c r="AF651" s="22"/>
      <c r="AG651" s="22"/>
      <c r="AH651" s="22"/>
      <c r="AI651" s="22"/>
      <c r="AJ651" s="22"/>
    </row>
    <row r="652" spans="1:36" ht="14.5">
      <c r="A652" s="29"/>
      <c r="B652" s="55"/>
      <c r="C652" s="29"/>
      <c r="D652" s="112"/>
      <c r="E652" s="22"/>
      <c r="F652" s="22"/>
      <c r="G652" s="26"/>
      <c r="H652" s="26"/>
      <c r="I652" s="26"/>
      <c r="J652" s="26"/>
      <c r="K652" s="26"/>
      <c r="L652" s="26"/>
      <c r="M652" s="26"/>
      <c r="N652" s="37"/>
      <c r="O652" s="26"/>
      <c r="P652" s="299"/>
      <c r="Q652" s="26"/>
      <c r="R652" s="299"/>
      <c r="S652" s="22"/>
      <c r="T652" s="26"/>
      <c r="U652" s="55"/>
      <c r="V652" s="22"/>
      <c r="W652" s="22"/>
      <c r="X652" s="22"/>
      <c r="Y652" s="22"/>
      <c r="Z652" s="22"/>
      <c r="AA652" s="22"/>
      <c r="AB652" s="22"/>
      <c r="AC652" s="22"/>
      <c r="AD652" s="22"/>
      <c r="AE652" s="22"/>
      <c r="AF652" s="22"/>
      <c r="AG652" s="22"/>
      <c r="AH652" s="22"/>
      <c r="AI652" s="22"/>
      <c r="AJ652" s="22"/>
    </row>
    <row r="653" spans="1:36" ht="14.5">
      <c r="A653" s="29"/>
      <c r="B653" s="55"/>
      <c r="C653" s="29"/>
      <c r="D653" s="112"/>
      <c r="E653" s="22"/>
      <c r="F653" s="22"/>
      <c r="G653" s="26"/>
      <c r="H653" s="26"/>
      <c r="I653" s="26"/>
      <c r="J653" s="26"/>
      <c r="K653" s="26"/>
      <c r="L653" s="26"/>
      <c r="M653" s="26"/>
      <c r="N653" s="37"/>
      <c r="O653" s="26"/>
      <c r="P653" s="299"/>
      <c r="Q653" s="26"/>
      <c r="R653" s="299"/>
      <c r="S653" s="22"/>
      <c r="T653" s="26"/>
      <c r="U653" s="55"/>
      <c r="V653" s="22"/>
      <c r="W653" s="22"/>
      <c r="X653" s="22"/>
      <c r="Y653" s="22"/>
      <c r="Z653" s="22"/>
      <c r="AA653" s="22"/>
      <c r="AB653" s="22"/>
      <c r="AC653" s="22"/>
      <c r="AD653" s="22"/>
      <c r="AE653" s="22"/>
      <c r="AF653" s="22"/>
      <c r="AG653" s="22"/>
      <c r="AH653" s="22"/>
      <c r="AI653" s="22"/>
      <c r="AJ653" s="22"/>
    </row>
    <row r="654" spans="1:36" ht="14.5">
      <c r="A654" s="29"/>
      <c r="B654" s="55"/>
      <c r="C654" s="29"/>
      <c r="D654" s="112"/>
      <c r="E654" s="22"/>
      <c r="F654" s="22"/>
      <c r="G654" s="26"/>
      <c r="H654" s="26"/>
      <c r="I654" s="26"/>
      <c r="J654" s="26"/>
      <c r="K654" s="26"/>
      <c r="L654" s="26"/>
      <c r="M654" s="26"/>
      <c r="N654" s="37"/>
      <c r="O654" s="26"/>
      <c r="P654" s="299"/>
      <c r="Q654" s="26"/>
      <c r="R654" s="299"/>
      <c r="S654" s="22"/>
      <c r="T654" s="26"/>
      <c r="U654" s="55"/>
      <c r="V654" s="22"/>
      <c r="W654" s="22"/>
      <c r="X654" s="22"/>
      <c r="Y654" s="22"/>
      <c r="Z654" s="22"/>
      <c r="AA654" s="22"/>
      <c r="AB654" s="22"/>
      <c r="AC654" s="22"/>
      <c r="AD654" s="22"/>
      <c r="AE654" s="22"/>
      <c r="AF654" s="22"/>
      <c r="AG654" s="22"/>
      <c r="AH654" s="22"/>
      <c r="AI654" s="22"/>
      <c r="AJ654" s="22"/>
    </row>
    <row r="655" spans="1:36" ht="14.5">
      <c r="A655" s="29"/>
      <c r="B655" s="55"/>
      <c r="C655" s="29"/>
      <c r="D655" s="112"/>
      <c r="E655" s="22"/>
      <c r="F655" s="22"/>
      <c r="G655" s="26"/>
      <c r="H655" s="26"/>
      <c r="I655" s="26"/>
      <c r="J655" s="26"/>
      <c r="K655" s="26"/>
      <c r="L655" s="26"/>
      <c r="M655" s="26"/>
      <c r="N655" s="37"/>
      <c r="O655" s="26"/>
      <c r="P655" s="299"/>
      <c r="Q655" s="26"/>
      <c r="R655" s="299"/>
      <c r="S655" s="22"/>
      <c r="T655" s="26"/>
      <c r="U655" s="55"/>
      <c r="V655" s="22"/>
      <c r="W655" s="22"/>
      <c r="X655" s="22"/>
      <c r="Y655" s="22"/>
      <c r="Z655" s="22"/>
      <c r="AA655" s="22"/>
      <c r="AB655" s="22"/>
      <c r="AC655" s="22"/>
      <c r="AD655" s="22"/>
      <c r="AE655" s="22"/>
      <c r="AF655" s="22"/>
      <c r="AG655" s="22"/>
      <c r="AH655" s="22"/>
      <c r="AI655" s="22"/>
      <c r="AJ655" s="22"/>
    </row>
    <row r="656" spans="1:36" ht="14.5">
      <c r="A656" s="29"/>
      <c r="B656" s="55"/>
      <c r="C656" s="29"/>
      <c r="D656" s="112"/>
      <c r="E656" s="22"/>
      <c r="F656" s="22"/>
      <c r="G656" s="26"/>
      <c r="H656" s="26"/>
      <c r="I656" s="26"/>
      <c r="J656" s="26"/>
      <c r="K656" s="26"/>
      <c r="L656" s="26"/>
      <c r="M656" s="26"/>
      <c r="N656" s="37"/>
      <c r="O656" s="26"/>
      <c r="P656" s="299"/>
      <c r="Q656" s="26"/>
      <c r="R656" s="299"/>
      <c r="S656" s="22"/>
      <c r="T656" s="26"/>
      <c r="U656" s="55"/>
      <c r="V656" s="22"/>
      <c r="W656" s="22"/>
      <c r="X656" s="22"/>
      <c r="Y656" s="22"/>
      <c r="Z656" s="22"/>
      <c r="AA656" s="22"/>
      <c r="AB656" s="22"/>
      <c r="AC656" s="22"/>
      <c r="AD656" s="22"/>
      <c r="AE656" s="22"/>
      <c r="AF656" s="22"/>
      <c r="AG656" s="22"/>
      <c r="AH656" s="22"/>
      <c r="AI656" s="22"/>
      <c r="AJ656" s="22"/>
    </row>
    <row r="657" spans="1:36" ht="14.5">
      <c r="A657" s="29"/>
      <c r="B657" s="55"/>
      <c r="C657" s="29"/>
      <c r="D657" s="112"/>
      <c r="E657" s="22"/>
      <c r="F657" s="22"/>
      <c r="G657" s="26"/>
      <c r="H657" s="26"/>
      <c r="I657" s="26"/>
      <c r="J657" s="26"/>
      <c r="K657" s="26"/>
      <c r="L657" s="26"/>
      <c r="M657" s="26"/>
      <c r="N657" s="37"/>
      <c r="O657" s="26"/>
      <c r="P657" s="299"/>
      <c r="Q657" s="26"/>
      <c r="R657" s="299"/>
      <c r="S657" s="22"/>
      <c r="T657" s="26"/>
      <c r="U657" s="55"/>
      <c r="V657" s="22"/>
      <c r="W657" s="22"/>
      <c r="X657" s="22"/>
      <c r="Y657" s="22"/>
      <c r="Z657" s="22"/>
      <c r="AA657" s="22"/>
      <c r="AB657" s="22"/>
      <c r="AC657" s="22"/>
      <c r="AD657" s="22"/>
      <c r="AE657" s="22"/>
      <c r="AF657" s="22"/>
      <c r="AG657" s="22"/>
      <c r="AH657" s="22"/>
      <c r="AI657" s="22"/>
      <c r="AJ657" s="22"/>
    </row>
    <row r="658" spans="1:36" ht="14.5">
      <c r="A658" s="29"/>
      <c r="B658" s="55"/>
      <c r="C658" s="29"/>
      <c r="D658" s="112"/>
      <c r="E658" s="22"/>
      <c r="F658" s="22"/>
      <c r="G658" s="26"/>
      <c r="H658" s="26"/>
      <c r="I658" s="26"/>
      <c r="J658" s="26"/>
      <c r="K658" s="26"/>
      <c r="L658" s="26"/>
      <c r="M658" s="26"/>
      <c r="N658" s="37"/>
      <c r="O658" s="26"/>
      <c r="P658" s="299"/>
      <c r="Q658" s="26"/>
      <c r="R658" s="299"/>
      <c r="S658" s="22"/>
      <c r="T658" s="26"/>
      <c r="U658" s="55"/>
      <c r="V658" s="22"/>
      <c r="W658" s="22"/>
      <c r="X658" s="22"/>
      <c r="Y658" s="22"/>
      <c r="Z658" s="22"/>
      <c r="AA658" s="22"/>
      <c r="AB658" s="22"/>
      <c r="AC658" s="22"/>
      <c r="AD658" s="22"/>
      <c r="AE658" s="22"/>
      <c r="AF658" s="22"/>
      <c r="AG658" s="22"/>
      <c r="AH658" s="22"/>
      <c r="AI658" s="22"/>
      <c r="AJ658" s="22"/>
    </row>
    <row r="659" spans="1:36" ht="14.5">
      <c r="A659" s="29"/>
      <c r="B659" s="55"/>
      <c r="C659" s="29"/>
      <c r="D659" s="112"/>
      <c r="E659" s="22"/>
      <c r="F659" s="22"/>
      <c r="G659" s="26"/>
      <c r="H659" s="26"/>
      <c r="I659" s="26"/>
      <c r="J659" s="26"/>
      <c r="K659" s="26"/>
      <c r="L659" s="26"/>
      <c r="M659" s="26"/>
      <c r="N659" s="37"/>
      <c r="O659" s="26"/>
      <c r="P659" s="299"/>
      <c r="Q659" s="26"/>
      <c r="R659" s="299"/>
      <c r="S659" s="22"/>
      <c r="T659" s="26"/>
      <c r="U659" s="55"/>
      <c r="V659" s="22"/>
      <c r="W659" s="22"/>
      <c r="X659" s="22"/>
      <c r="Y659" s="22"/>
      <c r="Z659" s="22"/>
      <c r="AA659" s="22"/>
      <c r="AB659" s="22"/>
      <c r="AC659" s="22"/>
      <c r="AD659" s="22"/>
      <c r="AE659" s="22"/>
      <c r="AF659" s="22"/>
      <c r="AG659" s="22"/>
      <c r="AH659" s="22"/>
      <c r="AI659" s="22"/>
      <c r="AJ659" s="22"/>
    </row>
    <row r="660" spans="1:36" ht="14.5">
      <c r="A660" s="29"/>
      <c r="B660" s="55"/>
      <c r="C660" s="29"/>
      <c r="D660" s="112"/>
      <c r="E660" s="22"/>
      <c r="F660" s="22"/>
      <c r="G660" s="26"/>
      <c r="H660" s="26"/>
      <c r="I660" s="26"/>
      <c r="J660" s="26"/>
      <c r="K660" s="26"/>
      <c r="L660" s="26"/>
      <c r="M660" s="26"/>
      <c r="N660" s="37"/>
      <c r="O660" s="26"/>
      <c r="P660" s="299"/>
      <c r="Q660" s="26"/>
      <c r="R660" s="299"/>
      <c r="S660" s="22"/>
      <c r="T660" s="26"/>
      <c r="U660" s="55"/>
      <c r="V660" s="22"/>
      <c r="W660" s="22"/>
      <c r="X660" s="22"/>
      <c r="Y660" s="22"/>
      <c r="Z660" s="22"/>
      <c r="AA660" s="22"/>
      <c r="AB660" s="22"/>
      <c r="AC660" s="22"/>
      <c r="AD660" s="22"/>
      <c r="AE660" s="22"/>
      <c r="AF660" s="22"/>
      <c r="AG660" s="22"/>
      <c r="AH660" s="22"/>
      <c r="AI660" s="22"/>
      <c r="AJ660" s="22"/>
    </row>
    <row r="661" spans="1:36" ht="14.5">
      <c r="A661" s="29"/>
      <c r="B661" s="55"/>
      <c r="C661" s="29"/>
      <c r="D661" s="112"/>
      <c r="E661" s="22"/>
      <c r="F661" s="22"/>
      <c r="G661" s="26"/>
      <c r="H661" s="26"/>
      <c r="I661" s="26"/>
      <c r="J661" s="26"/>
      <c r="K661" s="26"/>
      <c r="L661" s="26"/>
      <c r="M661" s="26"/>
      <c r="N661" s="37"/>
      <c r="O661" s="26"/>
      <c r="P661" s="299"/>
      <c r="Q661" s="26"/>
      <c r="R661" s="299"/>
      <c r="S661" s="22"/>
      <c r="T661" s="26"/>
      <c r="U661" s="55"/>
      <c r="V661" s="22"/>
      <c r="W661" s="22"/>
      <c r="X661" s="22"/>
      <c r="Y661" s="22"/>
      <c r="Z661" s="22"/>
      <c r="AA661" s="22"/>
      <c r="AB661" s="22"/>
      <c r="AC661" s="22"/>
      <c r="AD661" s="22"/>
      <c r="AE661" s="22"/>
      <c r="AF661" s="22"/>
      <c r="AG661" s="22"/>
      <c r="AH661" s="22"/>
      <c r="AI661" s="22"/>
      <c r="AJ661" s="22"/>
    </row>
    <row r="662" spans="1:36" ht="14.5">
      <c r="A662" s="29"/>
      <c r="B662" s="55"/>
      <c r="C662" s="29"/>
      <c r="D662" s="112"/>
      <c r="E662" s="22"/>
      <c r="F662" s="22"/>
      <c r="G662" s="26"/>
      <c r="H662" s="26"/>
      <c r="I662" s="26"/>
      <c r="J662" s="26"/>
      <c r="K662" s="26"/>
      <c r="L662" s="26"/>
      <c r="M662" s="26"/>
      <c r="N662" s="37"/>
      <c r="O662" s="26"/>
      <c r="P662" s="299"/>
      <c r="Q662" s="26"/>
      <c r="R662" s="299"/>
      <c r="S662" s="22"/>
      <c r="T662" s="26"/>
      <c r="U662" s="55"/>
      <c r="V662" s="22"/>
      <c r="W662" s="22"/>
      <c r="X662" s="22"/>
      <c r="Y662" s="22"/>
      <c r="Z662" s="22"/>
      <c r="AA662" s="22"/>
      <c r="AB662" s="22"/>
      <c r="AC662" s="22"/>
      <c r="AD662" s="22"/>
      <c r="AE662" s="22"/>
      <c r="AF662" s="22"/>
      <c r="AG662" s="22"/>
      <c r="AH662" s="22"/>
      <c r="AI662" s="22"/>
      <c r="AJ662" s="22"/>
    </row>
    <row r="663" spans="1:36" ht="14.5">
      <c r="A663" s="29"/>
      <c r="B663" s="55"/>
      <c r="C663" s="29"/>
      <c r="D663" s="112"/>
      <c r="E663" s="22"/>
      <c r="F663" s="22"/>
      <c r="G663" s="26"/>
      <c r="H663" s="26"/>
      <c r="I663" s="26"/>
      <c r="J663" s="26"/>
      <c r="K663" s="26"/>
      <c r="L663" s="26"/>
      <c r="M663" s="26"/>
      <c r="N663" s="37"/>
      <c r="O663" s="26"/>
      <c r="P663" s="299"/>
      <c r="Q663" s="26"/>
      <c r="R663" s="299"/>
      <c r="S663" s="22"/>
      <c r="T663" s="26"/>
      <c r="U663" s="55"/>
      <c r="V663" s="22"/>
      <c r="W663" s="22"/>
      <c r="X663" s="22"/>
      <c r="Y663" s="22"/>
      <c r="Z663" s="22"/>
      <c r="AA663" s="22"/>
      <c r="AB663" s="22"/>
      <c r="AC663" s="22"/>
      <c r="AD663" s="22"/>
      <c r="AE663" s="22"/>
      <c r="AF663" s="22"/>
      <c r="AG663" s="22"/>
      <c r="AH663" s="22"/>
      <c r="AI663" s="22"/>
      <c r="AJ663" s="22"/>
    </row>
    <row r="664" spans="1:36" ht="14.5">
      <c r="A664" s="29"/>
      <c r="B664" s="55"/>
      <c r="C664" s="29"/>
      <c r="D664" s="112"/>
      <c r="E664" s="22"/>
      <c r="F664" s="22"/>
      <c r="G664" s="26"/>
      <c r="H664" s="26"/>
      <c r="I664" s="26"/>
      <c r="J664" s="26"/>
      <c r="K664" s="26"/>
      <c r="L664" s="26"/>
      <c r="M664" s="26"/>
      <c r="N664" s="37"/>
      <c r="O664" s="26"/>
      <c r="P664" s="299"/>
      <c r="Q664" s="26"/>
      <c r="R664" s="299"/>
      <c r="S664" s="22"/>
      <c r="T664" s="26"/>
      <c r="U664" s="55"/>
      <c r="V664" s="22"/>
      <c r="W664" s="22"/>
      <c r="X664" s="22"/>
      <c r="Y664" s="22"/>
      <c r="Z664" s="22"/>
      <c r="AA664" s="22"/>
      <c r="AB664" s="22"/>
      <c r="AC664" s="22"/>
      <c r="AD664" s="22"/>
      <c r="AE664" s="22"/>
      <c r="AF664" s="22"/>
      <c r="AG664" s="22"/>
      <c r="AH664" s="22"/>
      <c r="AI664" s="22"/>
      <c r="AJ664" s="22"/>
    </row>
    <row r="665" spans="1:36" ht="14.5">
      <c r="A665" s="29"/>
      <c r="B665" s="55"/>
      <c r="C665" s="29"/>
      <c r="D665" s="112"/>
      <c r="E665" s="22"/>
      <c r="F665" s="22"/>
      <c r="G665" s="26"/>
      <c r="H665" s="26"/>
      <c r="I665" s="26"/>
      <c r="J665" s="26"/>
      <c r="K665" s="26"/>
      <c r="L665" s="26"/>
      <c r="M665" s="26"/>
      <c r="N665" s="37"/>
      <c r="O665" s="26"/>
      <c r="P665" s="299"/>
      <c r="Q665" s="26"/>
      <c r="R665" s="299"/>
      <c r="S665" s="22"/>
      <c r="T665" s="26"/>
      <c r="U665" s="55"/>
      <c r="V665" s="22"/>
      <c r="W665" s="22"/>
      <c r="X665" s="22"/>
      <c r="Y665" s="22"/>
      <c r="Z665" s="22"/>
      <c r="AA665" s="22"/>
      <c r="AB665" s="22"/>
      <c r="AC665" s="22"/>
      <c r="AD665" s="22"/>
      <c r="AE665" s="22"/>
      <c r="AF665" s="22"/>
      <c r="AG665" s="22"/>
      <c r="AH665" s="22"/>
      <c r="AI665" s="22"/>
      <c r="AJ665" s="22"/>
    </row>
    <row r="666" spans="1:36" ht="14.5">
      <c r="A666" s="29"/>
      <c r="B666" s="55"/>
      <c r="C666" s="29"/>
      <c r="D666" s="112"/>
      <c r="E666" s="22"/>
      <c r="F666" s="22"/>
      <c r="G666" s="26"/>
      <c r="H666" s="26"/>
      <c r="I666" s="26"/>
      <c r="J666" s="26"/>
      <c r="K666" s="26"/>
      <c r="L666" s="26"/>
      <c r="M666" s="26"/>
      <c r="N666" s="37"/>
      <c r="O666" s="26"/>
      <c r="P666" s="299"/>
      <c r="Q666" s="26"/>
      <c r="R666" s="299"/>
      <c r="S666" s="22"/>
      <c r="T666" s="26"/>
      <c r="U666" s="55"/>
      <c r="V666" s="22"/>
      <c r="W666" s="22"/>
      <c r="X666" s="22"/>
      <c r="Y666" s="22"/>
      <c r="Z666" s="22"/>
      <c r="AA666" s="22"/>
      <c r="AB666" s="22"/>
      <c r="AC666" s="22"/>
      <c r="AD666" s="22"/>
      <c r="AE666" s="22"/>
      <c r="AF666" s="22"/>
      <c r="AG666" s="22"/>
      <c r="AH666" s="22"/>
      <c r="AI666" s="22"/>
      <c r="AJ666" s="22"/>
    </row>
    <row r="667" spans="1:36" ht="14.5">
      <c r="A667" s="29"/>
      <c r="B667" s="55"/>
      <c r="C667" s="29"/>
      <c r="D667" s="112"/>
      <c r="E667" s="22"/>
      <c r="F667" s="22"/>
      <c r="G667" s="26"/>
      <c r="H667" s="26"/>
      <c r="I667" s="26"/>
      <c r="J667" s="26"/>
      <c r="K667" s="26"/>
      <c r="L667" s="26"/>
      <c r="M667" s="26"/>
      <c r="N667" s="37"/>
      <c r="O667" s="26"/>
      <c r="P667" s="299"/>
      <c r="Q667" s="26"/>
      <c r="R667" s="299"/>
      <c r="S667" s="22"/>
      <c r="T667" s="26"/>
      <c r="U667" s="55"/>
      <c r="V667" s="22"/>
      <c r="W667" s="22"/>
      <c r="X667" s="22"/>
      <c r="Y667" s="22"/>
      <c r="Z667" s="22"/>
      <c r="AA667" s="22"/>
      <c r="AB667" s="22"/>
      <c r="AC667" s="22"/>
      <c r="AD667" s="22"/>
      <c r="AE667" s="22"/>
      <c r="AF667" s="22"/>
      <c r="AG667" s="22"/>
      <c r="AH667" s="22"/>
      <c r="AI667" s="22"/>
      <c r="AJ667" s="22"/>
    </row>
    <row r="668" spans="1:36" ht="14.5">
      <c r="A668" s="29"/>
      <c r="B668" s="55"/>
      <c r="C668" s="29"/>
      <c r="D668" s="112"/>
      <c r="E668" s="22"/>
      <c r="F668" s="22"/>
      <c r="G668" s="26"/>
      <c r="H668" s="26"/>
      <c r="I668" s="26"/>
      <c r="J668" s="26"/>
      <c r="K668" s="26"/>
      <c r="L668" s="26"/>
      <c r="M668" s="26"/>
      <c r="N668" s="37"/>
      <c r="O668" s="26"/>
      <c r="P668" s="299"/>
      <c r="Q668" s="26"/>
      <c r="R668" s="299"/>
      <c r="S668" s="22"/>
      <c r="T668" s="26"/>
      <c r="U668" s="55"/>
      <c r="V668" s="22"/>
      <c r="W668" s="22"/>
      <c r="X668" s="22"/>
      <c r="Y668" s="22"/>
      <c r="Z668" s="22"/>
      <c r="AA668" s="22"/>
      <c r="AB668" s="22"/>
      <c r="AC668" s="22"/>
      <c r="AD668" s="22"/>
      <c r="AE668" s="22"/>
      <c r="AF668" s="22"/>
      <c r="AG668" s="22"/>
      <c r="AH668" s="22"/>
      <c r="AI668" s="22"/>
      <c r="AJ668" s="22"/>
    </row>
    <row r="669" spans="1:36" ht="14.5">
      <c r="A669" s="29"/>
      <c r="B669" s="55"/>
      <c r="C669" s="29"/>
      <c r="D669" s="112"/>
      <c r="E669" s="22"/>
      <c r="F669" s="22"/>
      <c r="G669" s="26"/>
      <c r="H669" s="26"/>
      <c r="I669" s="26"/>
      <c r="J669" s="26"/>
      <c r="K669" s="26"/>
      <c r="L669" s="26"/>
      <c r="M669" s="26"/>
      <c r="N669" s="37"/>
      <c r="O669" s="26"/>
      <c r="P669" s="299"/>
      <c r="Q669" s="26"/>
      <c r="R669" s="299"/>
      <c r="S669" s="22"/>
      <c r="T669" s="26"/>
      <c r="U669" s="55"/>
      <c r="V669" s="22"/>
      <c r="W669" s="22"/>
      <c r="X669" s="22"/>
      <c r="Y669" s="22"/>
      <c r="Z669" s="22"/>
      <c r="AA669" s="22"/>
      <c r="AB669" s="22"/>
      <c r="AC669" s="22"/>
      <c r="AD669" s="22"/>
      <c r="AE669" s="22"/>
      <c r="AF669" s="22"/>
      <c r="AG669" s="22"/>
      <c r="AH669" s="22"/>
      <c r="AI669" s="22"/>
      <c r="AJ669" s="22"/>
    </row>
    <row r="670" spans="1:36" ht="14.5">
      <c r="A670" s="29"/>
      <c r="B670" s="55"/>
      <c r="C670" s="29"/>
      <c r="D670" s="112"/>
      <c r="E670" s="22"/>
      <c r="F670" s="22"/>
      <c r="G670" s="26"/>
      <c r="H670" s="26"/>
      <c r="I670" s="26"/>
      <c r="J670" s="26"/>
      <c r="K670" s="26"/>
      <c r="L670" s="26"/>
      <c r="M670" s="26"/>
      <c r="N670" s="37"/>
      <c r="O670" s="26"/>
      <c r="P670" s="299"/>
      <c r="Q670" s="26"/>
      <c r="R670" s="299"/>
      <c r="S670" s="22"/>
      <c r="T670" s="26"/>
      <c r="U670" s="55"/>
      <c r="V670" s="22"/>
      <c r="W670" s="22"/>
      <c r="X670" s="22"/>
      <c r="Y670" s="22"/>
      <c r="Z670" s="22"/>
      <c r="AA670" s="22"/>
      <c r="AB670" s="22"/>
      <c r="AC670" s="22"/>
      <c r="AD670" s="22"/>
      <c r="AE670" s="22"/>
      <c r="AF670" s="22"/>
      <c r="AG670" s="22"/>
      <c r="AH670" s="22"/>
      <c r="AI670" s="22"/>
      <c r="AJ670" s="22"/>
    </row>
    <row r="671" spans="1:36" ht="14.5">
      <c r="A671" s="29"/>
      <c r="B671" s="55"/>
      <c r="C671" s="29"/>
      <c r="D671" s="112"/>
      <c r="E671" s="22"/>
      <c r="F671" s="22"/>
      <c r="G671" s="26"/>
      <c r="H671" s="26"/>
      <c r="I671" s="26"/>
      <c r="J671" s="26"/>
      <c r="K671" s="26"/>
      <c r="L671" s="26"/>
      <c r="M671" s="26"/>
      <c r="N671" s="37"/>
      <c r="O671" s="26"/>
      <c r="P671" s="299"/>
      <c r="Q671" s="26"/>
      <c r="R671" s="299"/>
      <c r="S671" s="22"/>
      <c r="T671" s="26"/>
      <c r="U671" s="55"/>
      <c r="V671" s="22"/>
      <c r="W671" s="22"/>
      <c r="X671" s="22"/>
      <c r="Y671" s="22"/>
      <c r="Z671" s="22"/>
      <c r="AA671" s="22"/>
      <c r="AB671" s="22"/>
      <c r="AC671" s="22"/>
      <c r="AD671" s="22"/>
      <c r="AE671" s="22"/>
      <c r="AF671" s="22"/>
      <c r="AG671" s="22"/>
      <c r="AH671" s="22"/>
      <c r="AI671" s="22"/>
      <c r="AJ671" s="22"/>
    </row>
    <row r="672" spans="1:36" ht="14.5">
      <c r="A672" s="29"/>
      <c r="B672" s="55"/>
      <c r="C672" s="29"/>
      <c r="D672" s="112"/>
      <c r="E672" s="22"/>
      <c r="F672" s="22"/>
      <c r="G672" s="26"/>
      <c r="H672" s="26"/>
      <c r="I672" s="26"/>
      <c r="J672" s="26"/>
      <c r="K672" s="26"/>
      <c r="L672" s="26"/>
      <c r="M672" s="26"/>
      <c r="N672" s="37"/>
      <c r="O672" s="26"/>
      <c r="P672" s="299"/>
      <c r="Q672" s="26"/>
      <c r="R672" s="299"/>
      <c r="S672" s="22"/>
      <c r="T672" s="26"/>
      <c r="U672" s="55"/>
      <c r="V672" s="22"/>
      <c r="W672" s="22"/>
      <c r="X672" s="22"/>
      <c r="Y672" s="22"/>
      <c r="Z672" s="22"/>
      <c r="AA672" s="22"/>
      <c r="AB672" s="22"/>
      <c r="AC672" s="22"/>
      <c r="AD672" s="22"/>
      <c r="AE672" s="22"/>
      <c r="AF672" s="22"/>
      <c r="AG672" s="22"/>
      <c r="AH672" s="22"/>
      <c r="AI672" s="22"/>
      <c r="AJ672" s="22"/>
    </row>
    <row r="673" spans="1:36" ht="14.5">
      <c r="A673" s="29"/>
      <c r="B673" s="55"/>
      <c r="C673" s="29"/>
      <c r="D673" s="112"/>
      <c r="E673" s="22"/>
      <c r="F673" s="22"/>
      <c r="G673" s="26"/>
      <c r="H673" s="26"/>
      <c r="I673" s="26"/>
      <c r="J673" s="26"/>
      <c r="K673" s="26"/>
      <c r="L673" s="26"/>
      <c r="M673" s="26"/>
      <c r="N673" s="37"/>
      <c r="O673" s="26"/>
      <c r="P673" s="299"/>
      <c r="Q673" s="26"/>
      <c r="R673" s="299"/>
      <c r="S673" s="22"/>
      <c r="T673" s="26"/>
      <c r="U673" s="55"/>
      <c r="V673" s="22"/>
      <c r="W673" s="22"/>
      <c r="X673" s="22"/>
      <c r="Y673" s="22"/>
      <c r="Z673" s="22"/>
      <c r="AA673" s="22"/>
      <c r="AB673" s="22"/>
      <c r="AC673" s="22"/>
      <c r="AD673" s="22"/>
      <c r="AE673" s="22"/>
      <c r="AF673" s="22"/>
      <c r="AG673" s="22"/>
      <c r="AH673" s="22"/>
      <c r="AI673" s="22"/>
      <c r="AJ673" s="22"/>
    </row>
    <row r="674" spans="1:36" ht="14.5">
      <c r="A674" s="29"/>
      <c r="B674" s="55"/>
      <c r="C674" s="29"/>
      <c r="D674" s="112"/>
      <c r="E674" s="22"/>
      <c r="F674" s="22"/>
      <c r="G674" s="26"/>
      <c r="H674" s="26"/>
      <c r="I674" s="26"/>
      <c r="J674" s="26"/>
      <c r="K674" s="26"/>
      <c r="L674" s="26"/>
      <c r="M674" s="26"/>
      <c r="N674" s="37"/>
      <c r="O674" s="26"/>
      <c r="P674" s="299"/>
      <c r="Q674" s="26"/>
      <c r="R674" s="299"/>
      <c r="S674" s="22"/>
      <c r="T674" s="26"/>
      <c r="U674" s="55"/>
      <c r="V674" s="22"/>
      <c r="W674" s="22"/>
      <c r="X674" s="22"/>
      <c r="Y674" s="22"/>
      <c r="Z674" s="22"/>
      <c r="AA674" s="22"/>
      <c r="AB674" s="22"/>
      <c r="AC674" s="22"/>
      <c r="AD674" s="22"/>
      <c r="AE674" s="22"/>
      <c r="AF674" s="22"/>
      <c r="AG674" s="22"/>
      <c r="AH674" s="22"/>
      <c r="AI674" s="22"/>
      <c r="AJ674" s="22"/>
    </row>
    <row r="675" spans="1:36" ht="14.5">
      <c r="A675" s="29"/>
      <c r="B675" s="55"/>
      <c r="C675" s="29"/>
      <c r="D675" s="112"/>
      <c r="E675" s="22"/>
      <c r="F675" s="22"/>
      <c r="G675" s="26"/>
      <c r="H675" s="26"/>
      <c r="I675" s="26"/>
      <c r="J675" s="26"/>
      <c r="K675" s="26"/>
      <c r="L675" s="26"/>
      <c r="M675" s="26"/>
      <c r="N675" s="37"/>
      <c r="O675" s="26"/>
      <c r="P675" s="299"/>
      <c r="Q675" s="26"/>
      <c r="R675" s="299"/>
      <c r="S675" s="22"/>
      <c r="T675" s="26"/>
      <c r="U675" s="55"/>
      <c r="V675" s="22"/>
      <c r="W675" s="22"/>
      <c r="X675" s="22"/>
      <c r="Y675" s="22"/>
      <c r="Z675" s="22"/>
      <c r="AA675" s="22"/>
      <c r="AB675" s="22"/>
      <c r="AC675" s="22"/>
      <c r="AD675" s="22"/>
      <c r="AE675" s="22"/>
      <c r="AF675" s="22"/>
      <c r="AG675" s="22"/>
      <c r="AH675" s="22"/>
      <c r="AI675" s="22"/>
      <c r="AJ675" s="22"/>
    </row>
    <row r="676" spans="1:36" ht="14.5">
      <c r="A676" s="29"/>
      <c r="B676" s="55"/>
      <c r="C676" s="29"/>
      <c r="D676" s="112"/>
      <c r="E676" s="22"/>
      <c r="F676" s="22"/>
      <c r="G676" s="26"/>
      <c r="H676" s="26"/>
      <c r="I676" s="26"/>
      <c r="J676" s="26"/>
      <c r="K676" s="26"/>
      <c r="L676" s="26"/>
      <c r="M676" s="26"/>
      <c r="N676" s="37"/>
      <c r="O676" s="26"/>
      <c r="P676" s="299"/>
      <c r="Q676" s="26"/>
      <c r="R676" s="299"/>
      <c r="S676" s="22"/>
      <c r="T676" s="26"/>
      <c r="U676" s="55"/>
      <c r="V676" s="22"/>
      <c r="W676" s="22"/>
      <c r="X676" s="22"/>
      <c r="Y676" s="22"/>
      <c r="Z676" s="22"/>
      <c r="AA676" s="22"/>
      <c r="AB676" s="22"/>
      <c r="AC676" s="22"/>
      <c r="AD676" s="22"/>
      <c r="AE676" s="22"/>
      <c r="AF676" s="22"/>
      <c r="AG676" s="22"/>
      <c r="AH676" s="22"/>
      <c r="AI676" s="22"/>
      <c r="AJ676" s="22"/>
    </row>
    <row r="677" spans="1:36" ht="14.5">
      <c r="A677" s="29"/>
      <c r="B677" s="55"/>
      <c r="C677" s="29"/>
      <c r="D677" s="112"/>
      <c r="E677" s="22"/>
      <c r="F677" s="22"/>
      <c r="G677" s="26"/>
      <c r="H677" s="26"/>
      <c r="I677" s="26"/>
      <c r="J677" s="26"/>
      <c r="K677" s="26"/>
      <c r="L677" s="26"/>
      <c r="M677" s="26"/>
      <c r="N677" s="37"/>
      <c r="O677" s="26"/>
      <c r="P677" s="299"/>
      <c r="Q677" s="26"/>
      <c r="R677" s="299"/>
      <c r="S677" s="22"/>
      <c r="T677" s="26"/>
      <c r="U677" s="55"/>
      <c r="V677" s="22"/>
      <c r="W677" s="22"/>
      <c r="X677" s="22"/>
      <c r="Y677" s="22"/>
      <c r="Z677" s="22"/>
      <c r="AA677" s="22"/>
      <c r="AB677" s="22"/>
      <c r="AC677" s="22"/>
      <c r="AD677" s="22"/>
      <c r="AE677" s="22"/>
      <c r="AF677" s="22"/>
      <c r="AG677" s="22"/>
      <c r="AH677" s="22"/>
      <c r="AI677" s="22"/>
      <c r="AJ677" s="22"/>
    </row>
    <row r="678" spans="1:36" ht="14.5">
      <c r="A678" s="29"/>
      <c r="B678" s="55"/>
      <c r="C678" s="29"/>
      <c r="D678" s="112"/>
      <c r="E678" s="22"/>
      <c r="F678" s="22"/>
      <c r="G678" s="26"/>
      <c r="H678" s="26"/>
      <c r="I678" s="26"/>
      <c r="J678" s="26"/>
      <c r="K678" s="26"/>
      <c r="L678" s="26"/>
      <c r="M678" s="26"/>
      <c r="N678" s="37"/>
      <c r="O678" s="26"/>
      <c r="P678" s="299"/>
      <c r="Q678" s="26"/>
      <c r="R678" s="299"/>
      <c r="S678" s="22"/>
      <c r="T678" s="26"/>
      <c r="U678" s="55"/>
      <c r="V678" s="22"/>
      <c r="W678" s="22"/>
      <c r="X678" s="22"/>
      <c r="Y678" s="22"/>
      <c r="Z678" s="22"/>
      <c r="AA678" s="22"/>
      <c r="AB678" s="22"/>
      <c r="AC678" s="22"/>
      <c r="AD678" s="22"/>
      <c r="AE678" s="22"/>
      <c r="AF678" s="22"/>
      <c r="AG678" s="22"/>
      <c r="AH678" s="22"/>
      <c r="AI678" s="22"/>
      <c r="AJ678" s="22"/>
    </row>
    <row r="679" spans="1:36" ht="14.5">
      <c r="A679" s="29"/>
      <c r="B679" s="55"/>
      <c r="C679" s="29"/>
      <c r="D679" s="112"/>
      <c r="E679" s="22"/>
      <c r="F679" s="22"/>
      <c r="G679" s="26"/>
      <c r="H679" s="26"/>
      <c r="I679" s="26"/>
      <c r="J679" s="26"/>
      <c r="K679" s="26"/>
      <c r="L679" s="26"/>
      <c r="M679" s="26"/>
      <c r="N679" s="37"/>
      <c r="O679" s="26"/>
      <c r="P679" s="299"/>
      <c r="Q679" s="26"/>
      <c r="R679" s="299"/>
      <c r="S679" s="22"/>
      <c r="T679" s="26"/>
      <c r="U679" s="55"/>
      <c r="V679" s="22"/>
      <c r="W679" s="22"/>
      <c r="X679" s="22"/>
      <c r="Y679" s="22"/>
      <c r="Z679" s="22"/>
      <c r="AA679" s="22"/>
      <c r="AB679" s="22"/>
      <c r="AC679" s="22"/>
      <c r="AD679" s="22"/>
      <c r="AE679" s="22"/>
      <c r="AF679" s="22"/>
      <c r="AG679" s="22"/>
      <c r="AH679" s="22"/>
      <c r="AI679" s="22"/>
      <c r="AJ679" s="22"/>
    </row>
    <row r="680" spans="1:36" ht="14.5">
      <c r="A680" s="29"/>
      <c r="B680" s="55"/>
      <c r="C680" s="29"/>
      <c r="D680" s="112"/>
      <c r="E680" s="22"/>
      <c r="F680" s="22"/>
      <c r="G680" s="26"/>
      <c r="H680" s="26"/>
      <c r="I680" s="26"/>
      <c r="J680" s="26"/>
      <c r="K680" s="26"/>
      <c r="L680" s="26"/>
      <c r="M680" s="26"/>
      <c r="N680" s="37"/>
      <c r="O680" s="26"/>
      <c r="P680" s="299"/>
      <c r="Q680" s="26"/>
      <c r="R680" s="299"/>
      <c r="S680" s="22"/>
      <c r="T680" s="26"/>
      <c r="U680" s="55"/>
      <c r="V680" s="22"/>
      <c r="W680" s="22"/>
      <c r="X680" s="22"/>
      <c r="Y680" s="22"/>
      <c r="Z680" s="22"/>
      <c r="AA680" s="22"/>
      <c r="AB680" s="22"/>
      <c r="AC680" s="22"/>
      <c r="AD680" s="22"/>
      <c r="AE680" s="22"/>
      <c r="AF680" s="22"/>
      <c r="AG680" s="22"/>
      <c r="AH680" s="22"/>
      <c r="AI680" s="22"/>
      <c r="AJ680" s="22"/>
    </row>
    <row r="681" spans="1:36" ht="14.5">
      <c r="A681" s="29"/>
      <c r="B681" s="55"/>
      <c r="C681" s="29"/>
      <c r="D681" s="112"/>
      <c r="E681" s="22"/>
      <c r="F681" s="22"/>
      <c r="G681" s="26"/>
      <c r="H681" s="26"/>
      <c r="I681" s="26"/>
      <c r="J681" s="26"/>
      <c r="K681" s="26"/>
      <c r="L681" s="26"/>
      <c r="M681" s="26"/>
      <c r="N681" s="37"/>
      <c r="O681" s="26"/>
      <c r="P681" s="299"/>
      <c r="Q681" s="26"/>
      <c r="R681" s="299"/>
      <c r="S681" s="22"/>
      <c r="T681" s="26"/>
      <c r="U681" s="55"/>
      <c r="V681" s="22"/>
      <c r="W681" s="22"/>
      <c r="X681" s="22"/>
      <c r="Y681" s="22"/>
      <c r="Z681" s="22"/>
      <c r="AA681" s="22"/>
      <c r="AB681" s="22"/>
      <c r="AC681" s="22"/>
      <c r="AD681" s="22"/>
      <c r="AE681" s="22"/>
      <c r="AF681" s="22"/>
      <c r="AG681" s="22"/>
      <c r="AH681" s="22"/>
      <c r="AI681" s="22"/>
      <c r="AJ681" s="22"/>
    </row>
    <row r="682" spans="1:36" ht="14.5">
      <c r="A682" s="29"/>
      <c r="B682" s="55"/>
      <c r="C682" s="29"/>
      <c r="D682" s="112"/>
      <c r="E682" s="22"/>
      <c r="F682" s="22"/>
      <c r="G682" s="26"/>
      <c r="H682" s="26"/>
      <c r="I682" s="26"/>
      <c r="J682" s="26"/>
      <c r="K682" s="26"/>
      <c r="L682" s="26"/>
      <c r="M682" s="26"/>
      <c r="N682" s="37"/>
      <c r="O682" s="26"/>
      <c r="P682" s="299"/>
      <c r="Q682" s="26"/>
      <c r="R682" s="299"/>
      <c r="S682" s="22"/>
      <c r="T682" s="26"/>
      <c r="U682" s="55"/>
      <c r="V682" s="22"/>
      <c r="W682" s="22"/>
      <c r="X682" s="22"/>
      <c r="Y682" s="22"/>
      <c r="Z682" s="22"/>
      <c r="AA682" s="22"/>
      <c r="AB682" s="22"/>
      <c r="AC682" s="22"/>
      <c r="AD682" s="22"/>
      <c r="AE682" s="22"/>
      <c r="AF682" s="22"/>
      <c r="AG682" s="22"/>
      <c r="AH682" s="22"/>
      <c r="AI682" s="22"/>
      <c r="AJ682" s="22"/>
    </row>
    <row r="683" spans="1:36" ht="14.5">
      <c r="A683" s="29"/>
      <c r="B683" s="55"/>
      <c r="C683" s="29"/>
      <c r="D683" s="112"/>
      <c r="E683" s="22"/>
      <c r="F683" s="22"/>
      <c r="G683" s="26"/>
      <c r="H683" s="26"/>
      <c r="I683" s="26"/>
      <c r="J683" s="26"/>
      <c r="K683" s="26"/>
      <c r="L683" s="26"/>
      <c r="M683" s="26"/>
      <c r="N683" s="37"/>
      <c r="O683" s="26"/>
      <c r="P683" s="299"/>
      <c r="Q683" s="26"/>
      <c r="R683" s="299"/>
      <c r="S683" s="22"/>
      <c r="T683" s="26"/>
      <c r="U683" s="55"/>
      <c r="V683" s="22"/>
      <c r="W683" s="22"/>
      <c r="X683" s="22"/>
      <c r="Y683" s="22"/>
      <c r="Z683" s="22"/>
      <c r="AA683" s="22"/>
      <c r="AB683" s="22"/>
      <c r="AC683" s="22"/>
      <c r="AD683" s="22"/>
      <c r="AE683" s="22"/>
      <c r="AF683" s="22"/>
      <c r="AG683" s="22"/>
      <c r="AH683" s="22"/>
      <c r="AI683" s="22"/>
      <c r="AJ683" s="22"/>
    </row>
    <row r="684" spans="1:36" ht="14.5">
      <c r="A684" s="29"/>
      <c r="B684" s="55"/>
      <c r="C684" s="29"/>
      <c r="D684" s="112"/>
      <c r="E684" s="22"/>
      <c r="F684" s="22"/>
      <c r="G684" s="26"/>
      <c r="H684" s="26"/>
      <c r="I684" s="26"/>
      <c r="J684" s="26"/>
      <c r="K684" s="26"/>
      <c r="L684" s="26"/>
      <c r="M684" s="26"/>
      <c r="N684" s="37"/>
      <c r="O684" s="26"/>
      <c r="P684" s="299"/>
      <c r="Q684" s="26"/>
      <c r="R684" s="299"/>
      <c r="S684" s="22"/>
      <c r="T684" s="26"/>
      <c r="U684" s="55"/>
      <c r="V684" s="22"/>
      <c r="W684" s="22"/>
      <c r="X684" s="22"/>
      <c r="Y684" s="22"/>
      <c r="Z684" s="22"/>
      <c r="AA684" s="22"/>
      <c r="AB684" s="22"/>
      <c r="AC684" s="22"/>
      <c r="AD684" s="22"/>
      <c r="AE684" s="22"/>
      <c r="AF684" s="22"/>
      <c r="AG684" s="22"/>
      <c r="AH684" s="22"/>
      <c r="AI684" s="22"/>
      <c r="AJ684" s="22"/>
    </row>
    <row r="685" spans="1:36" ht="14.5">
      <c r="A685" s="29"/>
      <c r="B685" s="55"/>
      <c r="C685" s="29"/>
      <c r="D685" s="112"/>
      <c r="E685" s="22"/>
      <c r="F685" s="22"/>
      <c r="G685" s="26"/>
      <c r="H685" s="26"/>
      <c r="I685" s="26"/>
      <c r="J685" s="26"/>
      <c r="K685" s="26"/>
      <c r="L685" s="26"/>
      <c r="M685" s="26"/>
      <c r="N685" s="37"/>
      <c r="O685" s="26"/>
      <c r="P685" s="299"/>
      <c r="Q685" s="26"/>
      <c r="R685" s="299"/>
      <c r="S685" s="22"/>
      <c r="T685" s="26"/>
      <c r="U685" s="55"/>
      <c r="V685" s="22"/>
      <c r="W685" s="22"/>
      <c r="X685" s="22"/>
      <c r="Y685" s="22"/>
      <c r="Z685" s="22"/>
      <c r="AA685" s="22"/>
      <c r="AB685" s="22"/>
      <c r="AC685" s="22"/>
      <c r="AD685" s="22"/>
      <c r="AE685" s="22"/>
      <c r="AF685" s="22"/>
      <c r="AG685" s="22"/>
      <c r="AH685" s="22"/>
      <c r="AI685" s="22"/>
      <c r="AJ685" s="22"/>
    </row>
    <row r="686" spans="1:36" ht="14.5">
      <c r="A686" s="29"/>
      <c r="B686" s="55"/>
      <c r="C686" s="29"/>
      <c r="D686" s="112"/>
      <c r="E686" s="22"/>
      <c r="F686" s="22"/>
      <c r="G686" s="26"/>
      <c r="H686" s="26"/>
      <c r="I686" s="26"/>
      <c r="J686" s="26"/>
      <c r="K686" s="26"/>
      <c r="L686" s="26"/>
      <c r="M686" s="26"/>
      <c r="N686" s="37"/>
      <c r="O686" s="26"/>
      <c r="P686" s="299"/>
      <c r="Q686" s="26"/>
      <c r="R686" s="299"/>
      <c r="S686" s="22"/>
      <c r="T686" s="26"/>
      <c r="U686" s="55"/>
      <c r="V686" s="22"/>
      <c r="W686" s="22"/>
      <c r="X686" s="22"/>
      <c r="Y686" s="22"/>
      <c r="Z686" s="22"/>
      <c r="AA686" s="22"/>
      <c r="AB686" s="22"/>
      <c r="AC686" s="22"/>
      <c r="AD686" s="22"/>
      <c r="AE686" s="22"/>
      <c r="AF686" s="22"/>
      <c r="AG686" s="22"/>
      <c r="AH686" s="22"/>
      <c r="AI686" s="22"/>
      <c r="AJ686" s="22"/>
    </row>
    <row r="687" spans="1:36" ht="14.5">
      <c r="A687" s="29"/>
      <c r="B687" s="55"/>
      <c r="C687" s="29"/>
      <c r="D687" s="112"/>
      <c r="E687" s="22"/>
      <c r="F687" s="22"/>
      <c r="G687" s="26"/>
      <c r="H687" s="26"/>
      <c r="I687" s="26"/>
      <c r="J687" s="26"/>
      <c r="K687" s="26"/>
      <c r="L687" s="26"/>
      <c r="M687" s="26"/>
      <c r="N687" s="37"/>
      <c r="O687" s="26"/>
      <c r="P687" s="299"/>
      <c r="Q687" s="26"/>
      <c r="R687" s="299"/>
      <c r="S687" s="22"/>
      <c r="T687" s="26"/>
      <c r="U687" s="55"/>
      <c r="V687" s="22"/>
      <c r="W687" s="22"/>
      <c r="X687" s="22"/>
      <c r="Y687" s="22"/>
      <c r="Z687" s="22"/>
      <c r="AA687" s="22"/>
      <c r="AB687" s="22"/>
      <c r="AC687" s="22"/>
      <c r="AD687" s="22"/>
      <c r="AE687" s="22"/>
      <c r="AF687" s="22"/>
      <c r="AG687" s="22"/>
      <c r="AH687" s="22"/>
      <c r="AI687" s="22"/>
      <c r="AJ687" s="22"/>
    </row>
    <row r="688" spans="1:36" ht="14.5">
      <c r="A688" s="29"/>
      <c r="B688" s="55"/>
      <c r="C688" s="29"/>
      <c r="D688" s="112"/>
      <c r="E688" s="22"/>
      <c r="F688" s="22"/>
      <c r="G688" s="26"/>
      <c r="H688" s="26"/>
      <c r="I688" s="26"/>
      <c r="J688" s="26"/>
      <c r="K688" s="26"/>
      <c r="L688" s="26"/>
      <c r="M688" s="26"/>
      <c r="N688" s="37"/>
      <c r="O688" s="26"/>
      <c r="P688" s="299"/>
      <c r="Q688" s="26"/>
      <c r="R688" s="299"/>
      <c r="S688" s="22"/>
      <c r="T688" s="26"/>
      <c r="U688" s="55"/>
      <c r="V688" s="22"/>
      <c r="W688" s="22"/>
      <c r="X688" s="22"/>
      <c r="Y688" s="22"/>
      <c r="Z688" s="22"/>
      <c r="AA688" s="22"/>
      <c r="AB688" s="22"/>
      <c r="AC688" s="22"/>
      <c r="AD688" s="22"/>
      <c r="AE688" s="22"/>
      <c r="AF688" s="22"/>
      <c r="AG688" s="22"/>
      <c r="AH688" s="22"/>
      <c r="AI688" s="22"/>
      <c r="AJ688" s="22"/>
    </row>
    <row r="689" spans="1:36" ht="14.5">
      <c r="A689" s="29"/>
      <c r="B689" s="55"/>
      <c r="C689" s="29"/>
      <c r="D689" s="112"/>
      <c r="E689" s="22"/>
      <c r="F689" s="22"/>
      <c r="G689" s="26"/>
      <c r="H689" s="26"/>
      <c r="I689" s="26"/>
      <c r="J689" s="26"/>
      <c r="K689" s="26"/>
      <c r="L689" s="26"/>
      <c r="M689" s="26"/>
      <c r="N689" s="37"/>
      <c r="O689" s="26"/>
      <c r="P689" s="299"/>
      <c r="Q689" s="26"/>
      <c r="R689" s="299"/>
      <c r="S689" s="22"/>
      <c r="T689" s="26"/>
      <c r="U689" s="55"/>
      <c r="V689" s="22"/>
      <c r="W689" s="22"/>
      <c r="X689" s="22"/>
      <c r="Y689" s="22"/>
      <c r="Z689" s="22"/>
      <c r="AA689" s="22"/>
      <c r="AB689" s="22"/>
      <c r="AC689" s="22"/>
      <c r="AD689" s="22"/>
      <c r="AE689" s="22"/>
      <c r="AF689" s="22"/>
      <c r="AG689" s="22"/>
      <c r="AH689" s="22"/>
      <c r="AI689" s="22"/>
      <c r="AJ689" s="22"/>
    </row>
    <row r="690" spans="1:36" ht="14.5">
      <c r="A690" s="29"/>
      <c r="B690" s="55"/>
      <c r="C690" s="29"/>
      <c r="D690" s="112"/>
      <c r="E690" s="22"/>
      <c r="F690" s="22"/>
      <c r="G690" s="26"/>
      <c r="H690" s="26"/>
      <c r="I690" s="26"/>
      <c r="J690" s="26"/>
      <c r="K690" s="26"/>
      <c r="L690" s="26"/>
      <c r="M690" s="26"/>
      <c r="N690" s="37"/>
      <c r="O690" s="26"/>
      <c r="P690" s="299"/>
      <c r="Q690" s="26"/>
      <c r="R690" s="299"/>
      <c r="S690" s="22"/>
      <c r="T690" s="26"/>
      <c r="U690" s="55"/>
      <c r="V690" s="22"/>
      <c r="W690" s="22"/>
      <c r="X690" s="22"/>
      <c r="Y690" s="22"/>
      <c r="Z690" s="22"/>
      <c r="AA690" s="22"/>
      <c r="AB690" s="22"/>
      <c r="AC690" s="22"/>
      <c r="AD690" s="22"/>
      <c r="AE690" s="22"/>
      <c r="AF690" s="22"/>
      <c r="AG690" s="22"/>
      <c r="AH690" s="22"/>
      <c r="AI690" s="22"/>
      <c r="AJ690" s="22"/>
    </row>
    <row r="691" spans="1:36" ht="14.5">
      <c r="A691" s="29"/>
      <c r="B691" s="55"/>
      <c r="C691" s="29"/>
      <c r="D691" s="112"/>
      <c r="E691" s="22"/>
      <c r="F691" s="22"/>
      <c r="G691" s="26"/>
      <c r="H691" s="26"/>
      <c r="I691" s="26"/>
      <c r="J691" s="26"/>
      <c r="K691" s="26"/>
      <c r="L691" s="26"/>
      <c r="M691" s="26"/>
      <c r="N691" s="37"/>
      <c r="O691" s="26"/>
      <c r="P691" s="299"/>
      <c r="Q691" s="26"/>
      <c r="R691" s="299"/>
      <c r="S691" s="22"/>
      <c r="T691" s="26"/>
      <c r="U691" s="55"/>
      <c r="V691" s="22"/>
      <c r="W691" s="22"/>
      <c r="X691" s="22"/>
      <c r="Y691" s="22"/>
      <c r="Z691" s="22"/>
      <c r="AA691" s="22"/>
      <c r="AB691" s="22"/>
      <c r="AC691" s="22"/>
      <c r="AD691" s="22"/>
      <c r="AE691" s="22"/>
      <c r="AF691" s="22"/>
      <c r="AG691" s="22"/>
      <c r="AH691" s="22"/>
      <c r="AI691" s="22"/>
      <c r="AJ691" s="22"/>
    </row>
    <row r="692" spans="1:36" ht="14.5">
      <c r="A692" s="29"/>
      <c r="B692" s="55"/>
      <c r="C692" s="29"/>
      <c r="D692" s="112"/>
      <c r="E692" s="22"/>
      <c r="F692" s="22"/>
      <c r="G692" s="26"/>
      <c r="H692" s="26"/>
      <c r="I692" s="26"/>
      <c r="J692" s="26"/>
      <c r="K692" s="26"/>
      <c r="L692" s="26"/>
      <c r="M692" s="26"/>
      <c r="N692" s="37"/>
      <c r="O692" s="26"/>
      <c r="P692" s="299"/>
      <c r="Q692" s="26"/>
      <c r="R692" s="299"/>
      <c r="S692" s="22"/>
      <c r="T692" s="26"/>
      <c r="U692" s="55"/>
      <c r="V692" s="22"/>
      <c r="W692" s="22"/>
      <c r="X692" s="22"/>
      <c r="Y692" s="22"/>
      <c r="Z692" s="22"/>
      <c r="AA692" s="22"/>
      <c r="AB692" s="22"/>
      <c r="AC692" s="22"/>
      <c r="AD692" s="22"/>
      <c r="AE692" s="22"/>
      <c r="AF692" s="22"/>
      <c r="AG692" s="22"/>
      <c r="AH692" s="22"/>
      <c r="AI692" s="22"/>
      <c r="AJ692" s="22"/>
    </row>
    <row r="693" spans="1:36" ht="14.5">
      <c r="A693" s="29"/>
      <c r="B693" s="55"/>
      <c r="C693" s="29"/>
      <c r="D693" s="112"/>
      <c r="E693" s="22"/>
      <c r="F693" s="22"/>
      <c r="G693" s="26"/>
      <c r="H693" s="26"/>
      <c r="I693" s="26"/>
      <c r="J693" s="26"/>
      <c r="K693" s="26"/>
      <c r="L693" s="26"/>
      <c r="M693" s="26"/>
      <c r="N693" s="37"/>
      <c r="O693" s="26"/>
      <c r="P693" s="299"/>
      <c r="Q693" s="26"/>
      <c r="R693" s="299"/>
      <c r="S693" s="22"/>
      <c r="T693" s="26"/>
      <c r="U693" s="55"/>
      <c r="V693" s="22"/>
      <c r="W693" s="22"/>
      <c r="X693" s="22"/>
      <c r="Y693" s="22"/>
      <c r="Z693" s="22"/>
      <c r="AA693" s="22"/>
      <c r="AB693" s="22"/>
      <c r="AC693" s="22"/>
      <c r="AD693" s="22"/>
      <c r="AE693" s="22"/>
      <c r="AF693" s="22"/>
      <c r="AG693" s="22"/>
      <c r="AH693" s="22"/>
      <c r="AI693" s="22"/>
      <c r="AJ693" s="22"/>
    </row>
    <row r="694" spans="1:36" ht="14.5">
      <c r="A694" s="29"/>
      <c r="B694" s="55"/>
      <c r="C694" s="29"/>
      <c r="D694" s="112"/>
      <c r="E694" s="22"/>
      <c r="F694" s="22"/>
      <c r="G694" s="26"/>
      <c r="H694" s="26"/>
      <c r="I694" s="26"/>
      <c r="J694" s="26"/>
      <c r="K694" s="26"/>
      <c r="L694" s="26"/>
      <c r="M694" s="26"/>
      <c r="N694" s="37"/>
      <c r="O694" s="26"/>
      <c r="P694" s="299"/>
      <c r="Q694" s="26"/>
      <c r="R694" s="299"/>
      <c r="S694" s="22"/>
      <c r="T694" s="26"/>
      <c r="U694" s="55"/>
      <c r="V694" s="22"/>
      <c r="W694" s="22"/>
      <c r="X694" s="22"/>
      <c r="Y694" s="22"/>
      <c r="Z694" s="22"/>
      <c r="AA694" s="22"/>
      <c r="AB694" s="22"/>
      <c r="AC694" s="22"/>
      <c r="AD694" s="22"/>
      <c r="AE694" s="22"/>
      <c r="AF694" s="22"/>
      <c r="AG694" s="22"/>
      <c r="AH694" s="22"/>
      <c r="AI694" s="22"/>
      <c r="AJ694" s="22"/>
    </row>
    <row r="695" spans="1:36" ht="14.5">
      <c r="A695" s="29"/>
      <c r="B695" s="55"/>
      <c r="C695" s="29"/>
      <c r="D695" s="112"/>
      <c r="E695" s="22"/>
      <c r="F695" s="22"/>
      <c r="G695" s="26"/>
      <c r="H695" s="26"/>
      <c r="I695" s="26"/>
      <c r="J695" s="26"/>
      <c r="K695" s="26"/>
      <c r="L695" s="26"/>
      <c r="M695" s="26"/>
      <c r="N695" s="37"/>
      <c r="O695" s="26"/>
      <c r="P695" s="299"/>
      <c r="Q695" s="26"/>
      <c r="R695" s="299"/>
      <c r="S695" s="22"/>
      <c r="T695" s="26"/>
      <c r="U695" s="55"/>
      <c r="V695" s="22"/>
      <c r="W695" s="22"/>
      <c r="X695" s="22"/>
      <c r="Y695" s="22"/>
      <c r="Z695" s="22"/>
      <c r="AA695" s="22"/>
      <c r="AB695" s="22"/>
      <c r="AC695" s="22"/>
      <c r="AD695" s="22"/>
      <c r="AE695" s="22"/>
      <c r="AF695" s="22"/>
      <c r="AG695" s="22"/>
      <c r="AH695" s="22"/>
      <c r="AI695" s="22"/>
      <c r="AJ695" s="22"/>
    </row>
    <row r="696" spans="1:36" ht="14.5">
      <c r="A696" s="29"/>
      <c r="B696" s="55"/>
      <c r="C696" s="29"/>
      <c r="D696" s="112"/>
      <c r="E696" s="22"/>
      <c r="F696" s="22"/>
      <c r="G696" s="26"/>
      <c r="H696" s="26"/>
      <c r="I696" s="26"/>
      <c r="J696" s="26"/>
      <c r="K696" s="26"/>
      <c r="L696" s="26"/>
      <c r="M696" s="26"/>
      <c r="N696" s="37"/>
      <c r="O696" s="26"/>
      <c r="P696" s="299"/>
      <c r="Q696" s="26"/>
      <c r="R696" s="299"/>
      <c r="S696" s="22"/>
      <c r="T696" s="26"/>
      <c r="U696" s="55"/>
      <c r="V696" s="22"/>
      <c r="W696" s="22"/>
      <c r="X696" s="22"/>
      <c r="Y696" s="22"/>
      <c r="Z696" s="22"/>
      <c r="AA696" s="22"/>
      <c r="AB696" s="22"/>
      <c r="AC696" s="22"/>
      <c r="AD696" s="22"/>
      <c r="AE696" s="22"/>
      <c r="AF696" s="22"/>
      <c r="AG696" s="22"/>
      <c r="AH696" s="22"/>
      <c r="AI696" s="22"/>
      <c r="AJ696" s="22"/>
    </row>
    <row r="697" spans="1:36" ht="14.5">
      <c r="A697" s="29"/>
      <c r="B697" s="55"/>
      <c r="C697" s="29"/>
      <c r="D697" s="112"/>
      <c r="E697" s="22"/>
      <c r="F697" s="22"/>
      <c r="G697" s="26"/>
      <c r="H697" s="26"/>
      <c r="I697" s="26"/>
      <c r="J697" s="26"/>
      <c r="K697" s="26"/>
      <c r="L697" s="26"/>
      <c r="M697" s="26"/>
      <c r="N697" s="37"/>
      <c r="O697" s="26"/>
      <c r="P697" s="299"/>
      <c r="Q697" s="26"/>
      <c r="R697" s="299"/>
      <c r="S697" s="22"/>
      <c r="T697" s="26"/>
      <c r="U697" s="55"/>
      <c r="V697" s="22"/>
      <c r="W697" s="22"/>
      <c r="X697" s="22"/>
      <c r="Y697" s="22"/>
      <c r="Z697" s="22"/>
      <c r="AA697" s="22"/>
      <c r="AB697" s="22"/>
      <c r="AC697" s="22"/>
      <c r="AD697" s="22"/>
      <c r="AE697" s="22"/>
      <c r="AF697" s="22"/>
      <c r="AG697" s="22"/>
      <c r="AH697" s="22"/>
      <c r="AI697" s="22"/>
      <c r="AJ697" s="22"/>
    </row>
    <row r="698" spans="1:36" ht="14.5">
      <c r="A698" s="29"/>
      <c r="B698" s="55"/>
      <c r="C698" s="29"/>
      <c r="D698" s="112"/>
      <c r="E698" s="22"/>
      <c r="F698" s="22"/>
      <c r="G698" s="26"/>
      <c r="H698" s="26"/>
      <c r="I698" s="26"/>
      <c r="J698" s="26"/>
      <c r="K698" s="26"/>
      <c r="L698" s="26"/>
      <c r="M698" s="26"/>
      <c r="N698" s="37"/>
      <c r="O698" s="26"/>
      <c r="P698" s="299"/>
      <c r="Q698" s="26"/>
      <c r="R698" s="299"/>
      <c r="S698" s="22"/>
      <c r="T698" s="26"/>
      <c r="U698" s="55"/>
      <c r="V698" s="22"/>
      <c r="W698" s="22"/>
      <c r="X698" s="22"/>
      <c r="Y698" s="22"/>
      <c r="Z698" s="22"/>
      <c r="AA698" s="22"/>
      <c r="AB698" s="22"/>
      <c r="AC698" s="22"/>
      <c r="AD698" s="22"/>
      <c r="AE698" s="22"/>
      <c r="AF698" s="22"/>
      <c r="AG698" s="22"/>
      <c r="AH698" s="22"/>
      <c r="AI698" s="22"/>
      <c r="AJ698" s="22"/>
    </row>
    <row r="699" spans="1:36" ht="14.5">
      <c r="A699" s="29"/>
      <c r="B699" s="55"/>
      <c r="C699" s="29"/>
      <c r="D699" s="112"/>
      <c r="E699" s="22"/>
      <c r="F699" s="22"/>
      <c r="G699" s="26"/>
      <c r="H699" s="26"/>
      <c r="I699" s="26"/>
      <c r="J699" s="26"/>
      <c r="K699" s="26"/>
      <c r="L699" s="26"/>
      <c r="M699" s="26"/>
      <c r="N699" s="37"/>
      <c r="O699" s="26"/>
      <c r="P699" s="299"/>
      <c r="Q699" s="26"/>
      <c r="R699" s="299"/>
      <c r="S699" s="22"/>
      <c r="T699" s="26"/>
      <c r="U699" s="55"/>
      <c r="V699" s="22"/>
      <c r="W699" s="22"/>
      <c r="X699" s="22"/>
      <c r="Y699" s="22"/>
      <c r="Z699" s="22"/>
      <c r="AA699" s="22"/>
      <c r="AB699" s="22"/>
      <c r="AC699" s="22"/>
      <c r="AD699" s="22"/>
      <c r="AE699" s="22"/>
      <c r="AF699" s="22"/>
      <c r="AG699" s="22"/>
      <c r="AH699" s="22"/>
      <c r="AI699" s="22"/>
      <c r="AJ699" s="22"/>
    </row>
    <row r="700" spans="1:36" ht="14.5">
      <c r="A700" s="29"/>
      <c r="B700" s="55"/>
      <c r="C700" s="29"/>
      <c r="D700" s="112"/>
      <c r="E700" s="22"/>
      <c r="F700" s="22"/>
      <c r="G700" s="26"/>
      <c r="H700" s="26"/>
      <c r="I700" s="26"/>
      <c r="J700" s="26"/>
      <c r="K700" s="26"/>
      <c r="L700" s="26"/>
      <c r="M700" s="26"/>
      <c r="N700" s="37"/>
      <c r="O700" s="26"/>
      <c r="P700" s="299"/>
      <c r="Q700" s="26"/>
      <c r="R700" s="299"/>
      <c r="S700" s="22"/>
      <c r="T700" s="26"/>
      <c r="U700" s="55"/>
      <c r="V700" s="22"/>
      <c r="W700" s="22"/>
      <c r="X700" s="22"/>
      <c r="Y700" s="22"/>
      <c r="Z700" s="22"/>
      <c r="AA700" s="22"/>
      <c r="AB700" s="22"/>
      <c r="AC700" s="22"/>
      <c r="AD700" s="22"/>
      <c r="AE700" s="22"/>
      <c r="AF700" s="22"/>
      <c r="AG700" s="22"/>
      <c r="AH700" s="22"/>
      <c r="AI700" s="22"/>
      <c r="AJ700" s="22"/>
    </row>
    <row r="701" spans="1:36" ht="14.5">
      <c r="A701" s="29"/>
      <c r="B701" s="55"/>
      <c r="C701" s="29"/>
      <c r="D701" s="112"/>
      <c r="E701" s="22"/>
      <c r="F701" s="22"/>
      <c r="G701" s="26"/>
      <c r="H701" s="26"/>
      <c r="I701" s="26"/>
      <c r="J701" s="26"/>
      <c r="K701" s="26"/>
      <c r="L701" s="26"/>
      <c r="M701" s="26"/>
      <c r="N701" s="37"/>
      <c r="O701" s="26"/>
      <c r="P701" s="299"/>
      <c r="Q701" s="26"/>
      <c r="R701" s="299"/>
      <c r="S701" s="22"/>
      <c r="T701" s="26"/>
      <c r="U701" s="55"/>
      <c r="V701" s="22"/>
      <c r="W701" s="22"/>
      <c r="X701" s="22"/>
      <c r="Y701" s="22"/>
      <c r="Z701" s="22"/>
      <c r="AA701" s="22"/>
      <c r="AB701" s="22"/>
      <c r="AC701" s="22"/>
      <c r="AD701" s="22"/>
      <c r="AE701" s="22"/>
      <c r="AF701" s="22"/>
      <c r="AG701" s="22"/>
      <c r="AH701" s="22"/>
      <c r="AI701" s="22"/>
      <c r="AJ701" s="22"/>
    </row>
    <row r="702" spans="1:36" ht="14.5">
      <c r="A702" s="29"/>
      <c r="B702" s="55"/>
      <c r="C702" s="29"/>
      <c r="D702" s="112"/>
      <c r="E702" s="22"/>
      <c r="F702" s="22"/>
      <c r="G702" s="26"/>
      <c r="H702" s="26"/>
      <c r="I702" s="26"/>
      <c r="J702" s="26"/>
      <c r="K702" s="26"/>
      <c r="L702" s="26"/>
      <c r="M702" s="26"/>
      <c r="N702" s="37"/>
      <c r="O702" s="26"/>
      <c r="P702" s="299"/>
      <c r="Q702" s="26"/>
      <c r="R702" s="299"/>
      <c r="S702" s="22"/>
      <c r="T702" s="26"/>
      <c r="U702" s="55"/>
      <c r="V702" s="22"/>
      <c r="W702" s="22"/>
      <c r="X702" s="22"/>
      <c r="Y702" s="22"/>
      <c r="Z702" s="22"/>
      <c r="AA702" s="22"/>
      <c r="AB702" s="22"/>
      <c r="AC702" s="22"/>
      <c r="AD702" s="22"/>
      <c r="AE702" s="22"/>
      <c r="AF702" s="22"/>
      <c r="AG702" s="22"/>
      <c r="AH702" s="22"/>
      <c r="AI702" s="22"/>
      <c r="AJ702" s="22"/>
    </row>
    <row r="703" spans="1:36" ht="14.5">
      <c r="A703" s="29"/>
      <c r="B703" s="55"/>
      <c r="C703" s="29"/>
      <c r="D703" s="112"/>
      <c r="E703" s="22"/>
      <c r="F703" s="22"/>
      <c r="G703" s="26"/>
      <c r="H703" s="26"/>
      <c r="I703" s="26"/>
      <c r="J703" s="26"/>
      <c r="K703" s="26"/>
      <c r="L703" s="26"/>
      <c r="M703" s="26"/>
      <c r="N703" s="37"/>
      <c r="O703" s="26"/>
      <c r="P703" s="299"/>
      <c r="Q703" s="26"/>
      <c r="R703" s="299"/>
      <c r="S703" s="22"/>
      <c r="T703" s="26"/>
      <c r="U703" s="55"/>
      <c r="V703" s="22"/>
      <c r="W703" s="22"/>
      <c r="X703" s="22"/>
      <c r="Y703" s="22"/>
      <c r="Z703" s="22"/>
      <c r="AA703" s="22"/>
      <c r="AB703" s="22"/>
      <c r="AC703" s="22"/>
      <c r="AD703" s="22"/>
      <c r="AE703" s="22"/>
      <c r="AF703" s="22"/>
      <c r="AG703" s="22"/>
      <c r="AH703" s="22"/>
      <c r="AI703" s="22"/>
      <c r="AJ703" s="22"/>
    </row>
    <row r="704" spans="1:36" ht="14.5">
      <c r="A704" s="29"/>
      <c r="B704" s="55"/>
      <c r="C704" s="29"/>
      <c r="D704" s="112"/>
      <c r="E704" s="22"/>
      <c r="F704" s="22"/>
      <c r="G704" s="26"/>
      <c r="H704" s="26"/>
      <c r="I704" s="26"/>
      <c r="J704" s="26"/>
      <c r="K704" s="26"/>
      <c r="L704" s="26"/>
      <c r="M704" s="26"/>
      <c r="N704" s="37"/>
      <c r="O704" s="26"/>
      <c r="P704" s="299"/>
      <c r="Q704" s="26"/>
      <c r="R704" s="299"/>
      <c r="S704" s="22"/>
      <c r="T704" s="26"/>
      <c r="U704" s="55"/>
      <c r="V704" s="22"/>
      <c r="W704" s="22"/>
      <c r="X704" s="22"/>
      <c r="Y704" s="22"/>
      <c r="Z704" s="22"/>
      <c r="AA704" s="22"/>
      <c r="AB704" s="22"/>
      <c r="AC704" s="22"/>
      <c r="AD704" s="22"/>
      <c r="AE704" s="22"/>
      <c r="AF704" s="22"/>
      <c r="AG704" s="22"/>
      <c r="AH704" s="22"/>
      <c r="AI704" s="22"/>
      <c r="AJ704" s="22"/>
    </row>
    <row r="705" spans="1:36" ht="14.5">
      <c r="A705" s="29"/>
      <c r="B705" s="55"/>
      <c r="C705" s="29"/>
      <c r="D705" s="112"/>
      <c r="E705" s="22"/>
      <c r="F705" s="22"/>
      <c r="G705" s="26"/>
      <c r="H705" s="26"/>
      <c r="I705" s="26"/>
      <c r="J705" s="26"/>
      <c r="K705" s="26"/>
      <c r="L705" s="26"/>
      <c r="M705" s="26"/>
      <c r="N705" s="37"/>
      <c r="O705" s="26"/>
      <c r="P705" s="299"/>
      <c r="Q705" s="26"/>
      <c r="R705" s="299"/>
      <c r="S705" s="22"/>
      <c r="T705" s="26"/>
      <c r="U705" s="55"/>
      <c r="V705" s="22"/>
      <c r="W705" s="22"/>
      <c r="X705" s="22"/>
      <c r="Y705" s="22"/>
      <c r="Z705" s="22"/>
      <c r="AA705" s="22"/>
      <c r="AB705" s="22"/>
      <c r="AC705" s="22"/>
      <c r="AD705" s="22"/>
      <c r="AE705" s="22"/>
      <c r="AF705" s="22"/>
      <c r="AG705" s="22"/>
      <c r="AH705" s="22"/>
      <c r="AI705" s="22"/>
      <c r="AJ705" s="22"/>
    </row>
    <row r="706" spans="1:36" ht="14.5">
      <c r="A706" s="29"/>
      <c r="B706" s="55"/>
      <c r="C706" s="29"/>
      <c r="D706" s="112"/>
      <c r="E706" s="22"/>
      <c r="F706" s="22"/>
      <c r="G706" s="26"/>
      <c r="H706" s="26"/>
      <c r="I706" s="26"/>
      <c r="J706" s="26"/>
      <c r="K706" s="26"/>
      <c r="L706" s="26"/>
      <c r="M706" s="26"/>
      <c r="N706" s="37"/>
      <c r="O706" s="26"/>
      <c r="P706" s="299"/>
      <c r="Q706" s="26"/>
      <c r="R706" s="299"/>
      <c r="S706" s="22"/>
      <c r="T706" s="26"/>
      <c r="U706" s="55"/>
      <c r="V706" s="22"/>
      <c r="W706" s="22"/>
      <c r="X706" s="22"/>
      <c r="Y706" s="22"/>
      <c r="Z706" s="22"/>
      <c r="AA706" s="22"/>
      <c r="AB706" s="22"/>
      <c r="AC706" s="22"/>
      <c r="AD706" s="22"/>
      <c r="AE706" s="22"/>
      <c r="AF706" s="22"/>
      <c r="AG706" s="22"/>
      <c r="AH706" s="22"/>
      <c r="AI706" s="22"/>
      <c r="AJ706" s="22"/>
    </row>
    <row r="707" spans="1:36" ht="14.5">
      <c r="A707" s="29"/>
      <c r="B707" s="55"/>
      <c r="C707" s="29"/>
      <c r="D707" s="112"/>
      <c r="E707" s="22"/>
      <c r="F707" s="22"/>
      <c r="G707" s="26"/>
      <c r="H707" s="26"/>
      <c r="I707" s="26"/>
      <c r="J707" s="26"/>
      <c r="K707" s="26"/>
      <c r="L707" s="26"/>
      <c r="M707" s="26"/>
      <c r="N707" s="37"/>
      <c r="O707" s="26"/>
      <c r="P707" s="299"/>
      <c r="Q707" s="26"/>
      <c r="R707" s="299"/>
      <c r="S707" s="22"/>
      <c r="T707" s="26"/>
      <c r="U707" s="55"/>
      <c r="V707" s="22"/>
      <c r="W707" s="22"/>
      <c r="X707" s="22"/>
      <c r="Y707" s="22"/>
      <c r="Z707" s="22"/>
      <c r="AA707" s="22"/>
      <c r="AB707" s="22"/>
      <c r="AC707" s="22"/>
      <c r="AD707" s="22"/>
      <c r="AE707" s="22"/>
      <c r="AF707" s="22"/>
      <c r="AG707" s="22"/>
      <c r="AH707" s="22"/>
      <c r="AI707" s="22"/>
      <c r="AJ707" s="22"/>
    </row>
    <row r="708" spans="1:36" ht="14.5">
      <c r="A708" s="29"/>
      <c r="B708" s="55"/>
      <c r="C708" s="29"/>
      <c r="D708" s="112"/>
      <c r="E708" s="22"/>
      <c r="F708" s="22"/>
      <c r="G708" s="26"/>
      <c r="H708" s="26"/>
      <c r="I708" s="26"/>
      <c r="J708" s="26"/>
      <c r="K708" s="26"/>
      <c r="L708" s="26"/>
      <c r="M708" s="26"/>
      <c r="N708" s="37"/>
      <c r="O708" s="26"/>
      <c r="P708" s="299"/>
      <c r="Q708" s="26"/>
      <c r="R708" s="299"/>
      <c r="S708" s="22"/>
      <c r="T708" s="26"/>
      <c r="U708" s="55"/>
      <c r="V708" s="22"/>
      <c r="W708" s="22"/>
      <c r="X708" s="22"/>
      <c r="Y708" s="22"/>
      <c r="Z708" s="22"/>
      <c r="AA708" s="22"/>
      <c r="AB708" s="22"/>
      <c r="AC708" s="22"/>
      <c r="AD708" s="22"/>
      <c r="AE708" s="22"/>
      <c r="AF708" s="22"/>
      <c r="AG708" s="22"/>
      <c r="AH708" s="22"/>
      <c r="AI708" s="22"/>
      <c r="AJ708" s="22"/>
    </row>
    <row r="709" spans="1:36" ht="14.5">
      <c r="A709" s="29"/>
      <c r="B709" s="55"/>
      <c r="C709" s="29"/>
      <c r="D709" s="112"/>
      <c r="E709" s="22"/>
      <c r="F709" s="22"/>
      <c r="G709" s="26"/>
      <c r="H709" s="26"/>
      <c r="I709" s="26"/>
      <c r="J709" s="26"/>
      <c r="K709" s="26"/>
      <c r="L709" s="26"/>
      <c r="M709" s="26"/>
      <c r="N709" s="37"/>
      <c r="O709" s="26"/>
      <c r="P709" s="299"/>
      <c r="Q709" s="26"/>
      <c r="R709" s="299"/>
      <c r="S709" s="22"/>
      <c r="T709" s="26"/>
      <c r="U709" s="55"/>
      <c r="V709" s="22"/>
      <c r="W709" s="22"/>
      <c r="X709" s="22"/>
      <c r="Y709" s="22"/>
      <c r="Z709" s="22"/>
      <c r="AA709" s="22"/>
      <c r="AB709" s="22"/>
      <c r="AC709" s="22"/>
      <c r="AD709" s="22"/>
      <c r="AE709" s="22"/>
      <c r="AF709" s="22"/>
      <c r="AG709" s="22"/>
      <c r="AH709" s="22"/>
      <c r="AI709" s="22"/>
      <c r="AJ709" s="22"/>
    </row>
    <row r="710" spans="1:36" ht="14.5">
      <c r="A710" s="29"/>
      <c r="B710" s="55"/>
      <c r="C710" s="29"/>
      <c r="D710" s="112"/>
      <c r="E710" s="22"/>
      <c r="F710" s="22"/>
      <c r="G710" s="26"/>
      <c r="H710" s="26"/>
      <c r="I710" s="26"/>
      <c r="J710" s="26"/>
      <c r="K710" s="26"/>
      <c r="L710" s="26"/>
      <c r="M710" s="26"/>
      <c r="N710" s="37"/>
      <c r="O710" s="26"/>
      <c r="P710" s="299"/>
      <c r="Q710" s="26"/>
      <c r="R710" s="299"/>
      <c r="S710" s="22"/>
      <c r="T710" s="26"/>
      <c r="U710" s="55"/>
      <c r="V710" s="22"/>
      <c r="W710" s="22"/>
      <c r="X710" s="22"/>
      <c r="Y710" s="22"/>
      <c r="Z710" s="22"/>
      <c r="AA710" s="22"/>
      <c r="AB710" s="22"/>
      <c r="AC710" s="22"/>
      <c r="AD710" s="22"/>
      <c r="AE710" s="22"/>
      <c r="AF710" s="22"/>
      <c r="AG710" s="22"/>
      <c r="AH710" s="22"/>
      <c r="AI710" s="22"/>
      <c r="AJ710" s="22"/>
    </row>
    <row r="711" spans="1:36" ht="14.5">
      <c r="A711" s="29"/>
      <c r="B711" s="55"/>
      <c r="C711" s="29"/>
      <c r="D711" s="112"/>
      <c r="E711" s="22"/>
      <c r="F711" s="22"/>
      <c r="G711" s="26"/>
      <c r="H711" s="26"/>
      <c r="I711" s="26"/>
      <c r="J711" s="26"/>
      <c r="K711" s="26"/>
      <c r="L711" s="26"/>
      <c r="M711" s="26"/>
      <c r="N711" s="37"/>
      <c r="O711" s="26"/>
      <c r="P711" s="299"/>
      <c r="Q711" s="26"/>
      <c r="R711" s="299"/>
      <c r="S711" s="22"/>
      <c r="T711" s="26"/>
      <c r="U711" s="55"/>
      <c r="V711" s="22"/>
      <c r="W711" s="22"/>
      <c r="X711" s="22"/>
      <c r="Y711" s="22"/>
      <c r="Z711" s="22"/>
      <c r="AA711" s="22"/>
      <c r="AB711" s="22"/>
      <c r="AC711" s="22"/>
      <c r="AD711" s="22"/>
      <c r="AE711" s="22"/>
      <c r="AF711" s="22"/>
      <c r="AG711" s="22"/>
      <c r="AH711" s="22"/>
      <c r="AI711" s="22"/>
      <c r="AJ711" s="22"/>
    </row>
    <row r="712" spans="1:36" ht="14.5">
      <c r="A712" s="29"/>
      <c r="B712" s="55"/>
      <c r="C712" s="29"/>
      <c r="D712" s="112"/>
      <c r="E712" s="22"/>
      <c r="F712" s="22"/>
      <c r="G712" s="26"/>
      <c r="H712" s="26"/>
      <c r="I712" s="26"/>
      <c r="J712" s="26"/>
      <c r="K712" s="26"/>
      <c r="L712" s="26"/>
      <c r="M712" s="26"/>
      <c r="N712" s="37"/>
      <c r="O712" s="26"/>
      <c r="P712" s="299"/>
      <c r="Q712" s="26"/>
      <c r="R712" s="299"/>
      <c r="S712" s="22"/>
      <c r="T712" s="26"/>
      <c r="U712" s="55"/>
      <c r="V712" s="22"/>
      <c r="W712" s="22"/>
      <c r="X712" s="22"/>
      <c r="Y712" s="22"/>
      <c r="Z712" s="22"/>
      <c r="AA712" s="22"/>
      <c r="AB712" s="22"/>
      <c r="AC712" s="22"/>
      <c r="AD712" s="22"/>
      <c r="AE712" s="22"/>
      <c r="AF712" s="22"/>
      <c r="AG712" s="22"/>
      <c r="AH712" s="22"/>
      <c r="AI712" s="22"/>
      <c r="AJ712" s="22"/>
    </row>
    <row r="713" spans="1:36" ht="14.5">
      <c r="A713" s="29"/>
      <c r="B713" s="55"/>
      <c r="C713" s="29"/>
      <c r="D713" s="112"/>
      <c r="E713" s="22"/>
      <c r="F713" s="22"/>
      <c r="G713" s="26"/>
      <c r="H713" s="26"/>
      <c r="I713" s="26"/>
      <c r="J713" s="26"/>
      <c r="K713" s="26"/>
      <c r="L713" s="26"/>
      <c r="M713" s="26"/>
      <c r="N713" s="37"/>
      <c r="O713" s="26"/>
      <c r="P713" s="299"/>
      <c r="Q713" s="26"/>
      <c r="R713" s="299"/>
      <c r="S713" s="22"/>
      <c r="T713" s="26"/>
      <c r="U713" s="55"/>
      <c r="V713" s="22"/>
      <c r="W713" s="22"/>
      <c r="X713" s="22"/>
      <c r="Y713" s="22"/>
      <c r="Z713" s="22"/>
      <c r="AA713" s="22"/>
      <c r="AB713" s="22"/>
      <c r="AC713" s="22"/>
      <c r="AD713" s="22"/>
      <c r="AE713" s="22"/>
      <c r="AF713" s="22"/>
      <c r="AG713" s="22"/>
      <c r="AH713" s="22"/>
      <c r="AI713" s="22"/>
      <c r="AJ713" s="22"/>
    </row>
    <row r="714" spans="1:36" ht="14.5">
      <c r="A714" s="29"/>
      <c r="B714" s="55"/>
      <c r="C714" s="29"/>
      <c r="D714" s="112"/>
      <c r="E714" s="22"/>
      <c r="F714" s="22"/>
      <c r="G714" s="26"/>
      <c r="H714" s="26"/>
      <c r="I714" s="26"/>
      <c r="J714" s="26"/>
      <c r="K714" s="26"/>
      <c r="L714" s="26"/>
      <c r="M714" s="26"/>
      <c r="N714" s="37"/>
      <c r="O714" s="26"/>
      <c r="P714" s="299"/>
      <c r="Q714" s="26"/>
      <c r="R714" s="299"/>
      <c r="S714" s="22"/>
      <c r="T714" s="26"/>
      <c r="U714" s="55"/>
      <c r="V714" s="22"/>
      <c r="W714" s="22"/>
      <c r="X714" s="22"/>
      <c r="Y714" s="22"/>
      <c r="Z714" s="22"/>
      <c r="AA714" s="22"/>
      <c r="AB714" s="22"/>
      <c r="AC714" s="22"/>
      <c r="AD714" s="22"/>
      <c r="AE714" s="22"/>
      <c r="AF714" s="22"/>
      <c r="AG714" s="22"/>
      <c r="AH714" s="22"/>
      <c r="AI714" s="22"/>
      <c r="AJ714" s="22"/>
    </row>
    <row r="715" spans="1:36" ht="14.5">
      <c r="A715" s="29"/>
      <c r="B715" s="55"/>
      <c r="C715" s="29"/>
      <c r="D715" s="112"/>
      <c r="E715" s="22"/>
      <c r="F715" s="22"/>
      <c r="G715" s="26"/>
      <c r="H715" s="26"/>
      <c r="I715" s="26"/>
      <c r="J715" s="26"/>
      <c r="K715" s="26"/>
      <c r="L715" s="26"/>
      <c r="M715" s="26"/>
      <c r="N715" s="37"/>
      <c r="O715" s="26"/>
      <c r="P715" s="299"/>
      <c r="Q715" s="26"/>
      <c r="R715" s="299"/>
      <c r="S715" s="22"/>
      <c r="T715" s="26"/>
      <c r="U715" s="55"/>
      <c r="V715" s="22"/>
      <c r="W715" s="22"/>
      <c r="X715" s="22"/>
      <c r="Y715" s="22"/>
      <c r="Z715" s="22"/>
      <c r="AA715" s="22"/>
      <c r="AB715" s="22"/>
      <c r="AC715" s="22"/>
      <c r="AD715" s="22"/>
      <c r="AE715" s="22"/>
      <c r="AF715" s="22"/>
      <c r="AG715" s="22"/>
      <c r="AH715" s="22"/>
      <c r="AI715" s="22"/>
      <c r="AJ715" s="22"/>
    </row>
    <row r="716" spans="1:36" ht="14.5">
      <c r="A716" s="29"/>
      <c r="B716" s="55"/>
      <c r="C716" s="29"/>
      <c r="D716" s="112"/>
      <c r="E716" s="22"/>
      <c r="F716" s="22"/>
      <c r="G716" s="26"/>
      <c r="H716" s="26"/>
      <c r="I716" s="26"/>
      <c r="J716" s="26"/>
      <c r="K716" s="26"/>
      <c r="L716" s="26"/>
      <c r="M716" s="26"/>
      <c r="N716" s="37"/>
      <c r="O716" s="26"/>
      <c r="P716" s="299"/>
      <c r="Q716" s="26"/>
      <c r="R716" s="299"/>
      <c r="S716" s="22"/>
      <c r="T716" s="26"/>
      <c r="U716" s="55"/>
      <c r="V716" s="22"/>
      <c r="W716" s="22"/>
      <c r="X716" s="22"/>
      <c r="Y716" s="22"/>
      <c r="Z716" s="22"/>
      <c r="AA716" s="22"/>
      <c r="AB716" s="22"/>
      <c r="AC716" s="22"/>
      <c r="AD716" s="22"/>
      <c r="AE716" s="22"/>
      <c r="AF716" s="22"/>
      <c r="AG716" s="22"/>
      <c r="AH716" s="22"/>
      <c r="AI716" s="22"/>
      <c r="AJ716" s="22"/>
    </row>
    <row r="717" spans="1:36" ht="14.5">
      <c r="A717" s="29"/>
      <c r="B717" s="55"/>
      <c r="C717" s="29"/>
      <c r="D717" s="112"/>
      <c r="E717" s="22"/>
      <c r="F717" s="22"/>
      <c r="G717" s="26"/>
      <c r="H717" s="26"/>
      <c r="I717" s="26"/>
      <c r="J717" s="26"/>
      <c r="K717" s="26"/>
      <c r="L717" s="26"/>
      <c r="M717" s="26"/>
      <c r="N717" s="37"/>
      <c r="O717" s="26"/>
      <c r="P717" s="299"/>
      <c r="Q717" s="26"/>
      <c r="R717" s="299"/>
      <c r="S717" s="22"/>
      <c r="T717" s="26"/>
      <c r="U717" s="55"/>
      <c r="V717" s="22"/>
      <c r="W717" s="22"/>
      <c r="X717" s="22"/>
      <c r="Y717" s="22"/>
      <c r="Z717" s="22"/>
      <c r="AA717" s="22"/>
      <c r="AB717" s="22"/>
      <c r="AC717" s="22"/>
      <c r="AD717" s="22"/>
      <c r="AE717" s="22"/>
      <c r="AF717" s="22"/>
      <c r="AG717" s="22"/>
      <c r="AH717" s="22"/>
      <c r="AI717" s="22"/>
      <c r="AJ717" s="22"/>
    </row>
    <row r="718" spans="1:36" ht="14.5">
      <c r="A718" s="29"/>
      <c r="B718" s="55"/>
      <c r="C718" s="29"/>
      <c r="D718" s="112"/>
      <c r="E718" s="22"/>
      <c r="F718" s="22"/>
      <c r="G718" s="26"/>
      <c r="H718" s="26"/>
      <c r="I718" s="26"/>
      <c r="J718" s="26"/>
      <c r="K718" s="26"/>
      <c r="L718" s="26"/>
      <c r="M718" s="26"/>
      <c r="N718" s="37"/>
      <c r="O718" s="26"/>
      <c r="P718" s="299"/>
      <c r="Q718" s="26"/>
      <c r="R718" s="299"/>
      <c r="S718" s="22"/>
      <c r="T718" s="26"/>
      <c r="U718" s="55"/>
      <c r="V718" s="22"/>
      <c r="W718" s="22"/>
      <c r="X718" s="22"/>
      <c r="Y718" s="22"/>
      <c r="Z718" s="22"/>
      <c r="AA718" s="22"/>
      <c r="AB718" s="22"/>
      <c r="AC718" s="22"/>
      <c r="AD718" s="22"/>
      <c r="AE718" s="22"/>
      <c r="AF718" s="22"/>
      <c r="AG718" s="22"/>
      <c r="AH718" s="22"/>
      <c r="AI718" s="22"/>
      <c r="AJ718" s="22"/>
    </row>
    <row r="719" spans="1:36" ht="14.5">
      <c r="A719" s="29"/>
      <c r="B719" s="55"/>
      <c r="C719" s="29"/>
      <c r="D719" s="112"/>
      <c r="E719" s="22"/>
      <c r="F719" s="22"/>
      <c r="G719" s="26"/>
      <c r="H719" s="26"/>
      <c r="I719" s="26"/>
      <c r="J719" s="26"/>
      <c r="K719" s="26"/>
      <c r="L719" s="26"/>
      <c r="M719" s="26"/>
      <c r="N719" s="37"/>
      <c r="O719" s="26"/>
      <c r="P719" s="299"/>
      <c r="Q719" s="26"/>
      <c r="R719" s="299"/>
      <c r="S719" s="22"/>
      <c r="T719" s="26"/>
      <c r="U719" s="55"/>
      <c r="V719" s="22"/>
      <c r="W719" s="22"/>
      <c r="X719" s="22"/>
      <c r="Y719" s="22"/>
      <c r="Z719" s="22"/>
      <c r="AA719" s="22"/>
      <c r="AB719" s="22"/>
      <c r="AC719" s="22"/>
      <c r="AD719" s="22"/>
      <c r="AE719" s="22"/>
      <c r="AF719" s="22"/>
      <c r="AG719" s="22"/>
      <c r="AH719" s="22"/>
      <c r="AI719" s="22"/>
      <c r="AJ719" s="22"/>
    </row>
    <row r="720" spans="1:36" ht="14.5">
      <c r="A720" s="29"/>
      <c r="B720" s="55"/>
      <c r="C720" s="29"/>
      <c r="D720" s="112"/>
      <c r="E720" s="22"/>
      <c r="F720" s="22"/>
      <c r="G720" s="26"/>
      <c r="H720" s="26"/>
      <c r="I720" s="26"/>
      <c r="J720" s="26"/>
      <c r="K720" s="26"/>
      <c r="L720" s="26"/>
      <c r="M720" s="26"/>
      <c r="N720" s="37"/>
      <c r="O720" s="26"/>
      <c r="P720" s="299"/>
      <c r="Q720" s="26"/>
      <c r="R720" s="299"/>
      <c r="S720" s="22"/>
      <c r="T720" s="26"/>
      <c r="U720" s="55"/>
      <c r="V720" s="22"/>
      <c r="W720" s="22"/>
      <c r="X720" s="22"/>
      <c r="Y720" s="22"/>
      <c r="Z720" s="22"/>
      <c r="AA720" s="22"/>
      <c r="AB720" s="22"/>
      <c r="AC720" s="22"/>
      <c r="AD720" s="22"/>
      <c r="AE720" s="22"/>
      <c r="AF720" s="22"/>
      <c r="AG720" s="22"/>
      <c r="AH720" s="22"/>
      <c r="AI720" s="22"/>
      <c r="AJ720" s="22"/>
    </row>
    <row r="721" spans="1:36" ht="14.5">
      <c r="A721" s="29"/>
      <c r="B721" s="55"/>
      <c r="C721" s="29"/>
      <c r="D721" s="112"/>
      <c r="E721" s="22"/>
      <c r="F721" s="22"/>
      <c r="G721" s="26"/>
      <c r="H721" s="26"/>
      <c r="I721" s="26"/>
      <c r="J721" s="26"/>
      <c r="K721" s="26"/>
      <c r="L721" s="26"/>
      <c r="M721" s="26"/>
      <c r="N721" s="37"/>
      <c r="O721" s="26"/>
      <c r="P721" s="299"/>
      <c r="Q721" s="26"/>
      <c r="R721" s="299"/>
      <c r="S721" s="22"/>
      <c r="T721" s="26"/>
      <c r="U721" s="55"/>
      <c r="V721" s="22"/>
      <c r="W721" s="22"/>
      <c r="X721" s="22"/>
      <c r="Y721" s="22"/>
      <c r="Z721" s="22"/>
      <c r="AA721" s="22"/>
      <c r="AB721" s="22"/>
      <c r="AC721" s="22"/>
      <c r="AD721" s="22"/>
      <c r="AE721" s="22"/>
      <c r="AF721" s="22"/>
      <c r="AG721" s="22"/>
      <c r="AH721" s="22"/>
      <c r="AI721" s="22"/>
      <c r="AJ721" s="22"/>
    </row>
    <row r="722" spans="1:36" ht="14.5">
      <c r="A722" s="29"/>
      <c r="B722" s="55"/>
      <c r="C722" s="29"/>
      <c r="D722" s="112"/>
      <c r="E722" s="22"/>
      <c r="F722" s="22"/>
      <c r="G722" s="26"/>
      <c r="H722" s="26"/>
      <c r="I722" s="26"/>
      <c r="J722" s="26"/>
      <c r="K722" s="26"/>
      <c r="L722" s="26"/>
      <c r="M722" s="26"/>
      <c r="N722" s="37"/>
      <c r="O722" s="26"/>
      <c r="P722" s="299"/>
      <c r="Q722" s="26"/>
      <c r="R722" s="299"/>
      <c r="S722" s="22"/>
      <c r="T722" s="26"/>
      <c r="U722" s="55"/>
      <c r="V722" s="22"/>
      <c r="W722" s="22"/>
      <c r="X722" s="22"/>
      <c r="Y722" s="22"/>
      <c r="Z722" s="22"/>
      <c r="AA722" s="22"/>
      <c r="AB722" s="22"/>
      <c r="AC722" s="22"/>
      <c r="AD722" s="22"/>
      <c r="AE722" s="22"/>
      <c r="AF722" s="22"/>
      <c r="AG722" s="22"/>
      <c r="AH722" s="22"/>
      <c r="AI722" s="22"/>
      <c r="AJ722" s="22"/>
    </row>
    <row r="723" spans="1:36" ht="14.5">
      <c r="A723" s="29"/>
      <c r="B723" s="55"/>
      <c r="C723" s="29"/>
      <c r="D723" s="112"/>
      <c r="E723" s="22"/>
      <c r="F723" s="22"/>
      <c r="G723" s="26"/>
      <c r="H723" s="26"/>
      <c r="I723" s="26"/>
      <c r="J723" s="26"/>
      <c r="K723" s="26"/>
      <c r="L723" s="26"/>
      <c r="M723" s="26"/>
      <c r="N723" s="37"/>
      <c r="O723" s="26"/>
      <c r="P723" s="299"/>
      <c r="Q723" s="26"/>
      <c r="R723" s="299"/>
      <c r="S723" s="22"/>
      <c r="T723" s="26"/>
      <c r="U723" s="55"/>
      <c r="V723" s="22"/>
      <c r="W723" s="22"/>
      <c r="X723" s="22"/>
      <c r="Y723" s="22"/>
      <c r="Z723" s="22"/>
      <c r="AA723" s="22"/>
      <c r="AB723" s="22"/>
      <c r="AC723" s="22"/>
      <c r="AD723" s="22"/>
      <c r="AE723" s="22"/>
      <c r="AF723" s="22"/>
      <c r="AG723" s="22"/>
      <c r="AH723" s="22"/>
      <c r="AI723" s="22"/>
      <c r="AJ723" s="22"/>
    </row>
    <row r="724" spans="1:36" ht="14.5">
      <c r="A724" s="29"/>
      <c r="B724" s="55"/>
      <c r="C724" s="29"/>
      <c r="D724" s="112"/>
      <c r="E724" s="22"/>
      <c r="F724" s="22"/>
      <c r="G724" s="26"/>
      <c r="H724" s="26"/>
      <c r="I724" s="26"/>
      <c r="J724" s="26"/>
      <c r="K724" s="26"/>
      <c r="L724" s="26"/>
      <c r="M724" s="26"/>
      <c r="N724" s="37"/>
      <c r="O724" s="26"/>
      <c r="P724" s="299"/>
      <c r="Q724" s="26"/>
      <c r="R724" s="299"/>
      <c r="S724" s="22"/>
      <c r="T724" s="26"/>
      <c r="U724" s="55"/>
      <c r="V724" s="22"/>
      <c r="W724" s="22"/>
      <c r="X724" s="22"/>
      <c r="Y724" s="22"/>
      <c r="Z724" s="22"/>
      <c r="AA724" s="22"/>
      <c r="AB724" s="22"/>
      <c r="AC724" s="22"/>
      <c r="AD724" s="22"/>
      <c r="AE724" s="22"/>
      <c r="AF724" s="22"/>
      <c r="AG724" s="22"/>
      <c r="AH724" s="22"/>
      <c r="AI724" s="22"/>
      <c r="AJ724" s="22"/>
    </row>
    <row r="725" spans="1:36" ht="14.5">
      <c r="A725" s="29"/>
      <c r="B725" s="55"/>
      <c r="C725" s="29"/>
      <c r="D725" s="112"/>
      <c r="E725" s="22"/>
      <c r="F725" s="22"/>
      <c r="G725" s="26"/>
      <c r="H725" s="26"/>
      <c r="I725" s="26"/>
      <c r="J725" s="26"/>
      <c r="K725" s="26"/>
      <c r="L725" s="26"/>
      <c r="M725" s="26"/>
      <c r="N725" s="37"/>
      <c r="O725" s="26"/>
      <c r="P725" s="299"/>
      <c r="Q725" s="26"/>
      <c r="R725" s="299"/>
      <c r="S725" s="22"/>
      <c r="T725" s="26"/>
      <c r="U725" s="55"/>
      <c r="V725" s="22"/>
      <c r="W725" s="22"/>
      <c r="X725" s="22"/>
      <c r="Y725" s="22"/>
      <c r="Z725" s="22"/>
      <c r="AA725" s="22"/>
      <c r="AB725" s="22"/>
      <c r="AC725" s="22"/>
      <c r="AD725" s="22"/>
      <c r="AE725" s="22"/>
      <c r="AF725" s="22"/>
      <c r="AG725" s="22"/>
      <c r="AH725" s="22"/>
      <c r="AI725" s="22"/>
      <c r="AJ725" s="22"/>
    </row>
    <row r="726" spans="1:36" ht="14.5">
      <c r="A726" s="29"/>
      <c r="B726" s="55"/>
      <c r="C726" s="29"/>
      <c r="D726" s="112"/>
      <c r="E726" s="22"/>
      <c r="F726" s="22"/>
      <c r="G726" s="26"/>
      <c r="H726" s="26"/>
      <c r="I726" s="26"/>
      <c r="J726" s="26"/>
      <c r="K726" s="26"/>
      <c r="L726" s="26"/>
      <c r="M726" s="26"/>
      <c r="N726" s="37"/>
      <c r="O726" s="26"/>
      <c r="P726" s="299"/>
      <c r="Q726" s="26"/>
      <c r="R726" s="299"/>
      <c r="S726" s="22"/>
      <c r="T726" s="26"/>
      <c r="U726" s="55"/>
      <c r="V726" s="22"/>
      <c r="W726" s="22"/>
      <c r="X726" s="22"/>
      <c r="Y726" s="22"/>
      <c r="Z726" s="22"/>
      <c r="AA726" s="22"/>
      <c r="AB726" s="22"/>
      <c r="AC726" s="22"/>
      <c r="AD726" s="22"/>
      <c r="AE726" s="22"/>
      <c r="AF726" s="22"/>
      <c r="AG726" s="22"/>
      <c r="AH726" s="22"/>
      <c r="AI726" s="22"/>
      <c r="AJ726" s="22"/>
    </row>
    <row r="727" spans="1:36" ht="14.5">
      <c r="A727" s="29"/>
      <c r="B727" s="55"/>
      <c r="C727" s="29"/>
      <c r="D727" s="112"/>
      <c r="E727" s="22"/>
      <c r="F727" s="22"/>
      <c r="G727" s="26"/>
      <c r="H727" s="26"/>
      <c r="I727" s="26"/>
      <c r="J727" s="26"/>
      <c r="K727" s="26"/>
      <c r="L727" s="26"/>
      <c r="M727" s="26"/>
      <c r="N727" s="37"/>
      <c r="O727" s="26"/>
      <c r="P727" s="299"/>
      <c r="Q727" s="26"/>
      <c r="R727" s="299"/>
      <c r="S727" s="22"/>
      <c r="T727" s="26"/>
      <c r="U727" s="55"/>
      <c r="V727" s="22"/>
      <c r="W727" s="22"/>
      <c r="X727" s="22"/>
      <c r="Y727" s="22"/>
      <c r="Z727" s="22"/>
      <c r="AA727" s="22"/>
      <c r="AB727" s="22"/>
      <c r="AC727" s="22"/>
      <c r="AD727" s="22"/>
      <c r="AE727" s="22"/>
      <c r="AF727" s="22"/>
      <c r="AG727" s="22"/>
      <c r="AH727" s="22"/>
      <c r="AI727" s="22"/>
      <c r="AJ727" s="22"/>
    </row>
    <row r="728" spans="1:36" ht="14.5">
      <c r="A728" s="29"/>
      <c r="B728" s="55"/>
      <c r="C728" s="29"/>
      <c r="D728" s="112"/>
      <c r="E728" s="22"/>
      <c r="F728" s="22"/>
      <c r="G728" s="26"/>
      <c r="H728" s="26"/>
      <c r="I728" s="26"/>
      <c r="J728" s="26"/>
      <c r="K728" s="26"/>
      <c r="L728" s="26"/>
      <c r="M728" s="26"/>
      <c r="N728" s="37"/>
      <c r="O728" s="26"/>
      <c r="P728" s="299"/>
      <c r="Q728" s="26"/>
      <c r="R728" s="299"/>
      <c r="S728" s="22"/>
      <c r="T728" s="26"/>
      <c r="U728" s="55"/>
      <c r="V728" s="22"/>
      <c r="W728" s="22"/>
      <c r="X728" s="22"/>
      <c r="Y728" s="22"/>
      <c r="Z728" s="22"/>
      <c r="AA728" s="22"/>
      <c r="AB728" s="22"/>
      <c r="AC728" s="22"/>
      <c r="AD728" s="22"/>
      <c r="AE728" s="22"/>
      <c r="AF728" s="22"/>
      <c r="AG728" s="22"/>
      <c r="AH728" s="22"/>
      <c r="AI728" s="22"/>
      <c r="AJ728" s="22"/>
    </row>
    <row r="729" spans="1:36" ht="14.5">
      <c r="A729" s="29"/>
      <c r="B729" s="55"/>
      <c r="C729" s="29"/>
      <c r="D729" s="112"/>
      <c r="E729" s="22"/>
      <c r="F729" s="22"/>
      <c r="G729" s="26"/>
      <c r="H729" s="26"/>
      <c r="I729" s="26"/>
      <c r="J729" s="26"/>
      <c r="K729" s="26"/>
      <c r="L729" s="26"/>
      <c r="M729" s="26"/>
      <c r="N729" s="37"/>
      <c r="O729" s="26"/>
      <c r="P729" s="299"/>
      <c r="Q729" s="26"/>
      <c r="R729" s="299"/>
      <c r="S729" s="22"/>
      <c r="T729" s="26"/>
      <c r="U729" s="55"/>
      <c r="V729" s="22"/>
      <c r="W729" s="22"/>
      <c r="X729" s="22"/>
      <c r="Y729" s="22"/>
      <c r="Z729" s="22"/>
      <c r="AA729" s="22"/>
      <c r="AB729" s="22"/>
      <c r="AC729" s="22"/>
      <c r="AD729" s="22"/>
      <c r="AE729" s="22"/>
      <c r="AF729" s="22"/>
      <c r="AG729" s="22"/>
      <c r="AH729" s="22"/>
      <c r="AI729" s="22"/>
      <c r="AJ729" s="22"/>
    </row>
    <row r="730" spans="1:36" ht="14.5">
      <c r="A730" s="29"/>
      <c r="B730" s="55"/>
      <c r="C730" s="29"/>
      <c r="D730" s="112"/>
      <c r="E730" s="22"/>
      <c r="F730" s="22"/>
      <c r="G730" s="26"/>
      <c r="H730" s="26"/>
      <c r="I730" s="26"/>
      <c r="J730" s="26"/>
      <c r="K730" s="26"/>
      <c r="L730" s="26"/>
      <c r="M730" s="26"/>
      <c r="N730" s="37"/>
      <c r="O730" s="26"/>
      <c r="P730" s="299"/>
      <c r="Q730" s="26"/>
      <c r="R730" s="299"/>
      <c r="S730" s="22"/>
      <c r="T730" s="26"/>
      <c r="U730" s="55"/>
      <c r="V730" s="22"/>
      <c r="W730" s="22"/>
      <c r="X730" s="22"/>
      <c r="Y730" s="22"/>
      <c r="Z730" s="22"/>
      <c r="AA730" s="22"/>
      <c r="AB730" s="22"/>
      <c r="AC730" s="22"/>
      <c r="AD730" s="22"/>
      <c r="AE730" s="22"/>
      <c r="AF730" s="22"/>
      <c r="AG730" s="22"/>
      <c r="AH730" s="22"/>
      <c r="AI730" s="22"/>
      <c r="AJ730" s="22"/>
    </row>
    <row r="731" spans="1:36" ht="14.5">
      <c r="A731" s="29"/>
      <c r="B731" s="55"/>
      <c r="C731" s="29"/>
      <c r="D731" s="112"/>
      <c r="E731" s="22"/>
      <c r="F731" s="22"/>
      <c r="G731" s="26"/>
      <c r="H731" s="26"/>
      <c r="I731" s="26"/>
      <c r="J731" s="26"/>
      <c r="K731" s="26"/>
      <c r="L731" s="26"/>
      <c r="M731" s="26"/>
      <c r="N731" s="37"/>
      <c r="O731" s="26"/>
      <c r="P731" s="299"/>
      <c r="Q731" s="26"/>
      <c r="R731" s="299"/>
      <c r="S731" s="22"/>
      <c r="T731" s="26"/>
      <c r="U731" s="55"/>
      <c r="V731" s="22"/>
      <c r="W731" s="22"/>
      <c r="X731" s="22"/>
      <c r="Y731" s="22"/>
      <c r="Z731" s="22"/>
      <c r="AA731" s="22"/>
      <c r="AB731" s="22"/>
      <c r="AC731" s="22"/>
      <c r="AD731" s="22"/>
      <c r="AE731" s="22"/>
      <c r="AF731" s="22"/>
      <c r="AG731" s="22"/>
      <c r="AH731" s="22"/>
      <c r="AI731" s="22"/>
      <c r="AJ731" s="22"/>
    </row>
    <row r="732" spans="1:36" ht="14.5">
      <c r="A732" s="29"/>
      <c r="B732" s="55"/>
      <c r="C732" s="29"/>
      <c r="D732" s="112"/>
      <c r="E732" s="22"/>
      <c r="F732" s="22"/>
      <c r="G732" s="26"/>
      <c r="H732" s="26"/>
      <c r="I732" s="26"/>
      <c r="J732" s="26"/>
      <c r="K732" s="26"/>
      <c r="L732" s="26"/>
      <c r="M732" s="26"/>
      <c r="N732" s="37"/>
      <c r="O732" s="26"/>
      <c r="P732" s="299"/>
      <c r="Q732" s="26"/>
      <c r="R732" s="299"/>
      <c r="S732" s="22"/>
      <c r="T732" s="26"/>
      <c r="U732" s="55"/>
      <c r="V732" s="22"/>
      <c r="W732" s="22"/>
      <c r="X732" s="22"/>
      <c r="Y732" s="22"/>
      <c r="Z732" s="22"/>
      <c r="AA732" s="22"/>
      <c r="AB732" s="22"/>
      <c r="AC732" s="22"/>
      <c r="AD732" s="22"/>
      <c r="AE732" s="22"/>
      <c r="AF732" s="22"/>
      <c r="AG732" s="22"/>
      <c r="AH732" s="22"/>
      <c r="AI732" s="22"/>
      <c r="AJ732" s="22"/>
    </row>
    <row r="733" spans="1:36" ht="14.5">
      <c r="A733" s="29"/>
      <c r="B733" s="55"/>
      <c r="C733" s="29"/>
      <c r="D733" s="112"/>
      <c r="E733" s="22"/>
      <c r="F733" s="22"/>
      <c r="G733" s="26"/>
      <c r="H733" s="26"/>
      <c r="I733" s="26"/>
      <c r="J733" s="26"/>
      <c r="K733" s="26"/>
      <c r="L733" s="26"/>
      <c r="M733" s="26"/>
      <c r="N733" s="37"/>
      <c r="O733" s="26"/>
      <c r="P733" s="299"/>
      <c r="Q733" s="26"/>
      <c r="R733" s="299"/>
      <c r="S733" s="22"/>
      <c r="T733" s="26"/>
      <c r="U733" s="55"/>
      <c r="V733" s="22"/>
      <c r="W733" s="22"/>
      <c r="X733" s="22"/>
      <c r="Y733" s="22"/>
      <c r="Z733" s="22"/>
      <c r="AA733" s="22"/>
      <c r="AB733" s="22"/>
      <c r="AC733" s="22"/>
      <c r="AD733" s="22"/>
      <c r="AE733" s="22"/>
      <c r="AF733" s="22"/>
      <c r="AG733" s="22"/>
      <c r="AH733" s="22"/>
      <c r="AI733" s="22"/>
      <c r="AJ733" s="22"/>
    </row>
    <row r="734" spans="1:36" ht="14.5">
      <c r="A734" s="29"/>
      <c r="B734" s="55"/>
      <c r="C734" s="29"/>
      <c r="D734" s="112"/>
      <c r="E734" s="22"/>
      <c r="F734" s="22"/>
      <c r="G734" s="26"/>
      <c r="H734" s="26"/>
      <c r="I734" s="26"/>
      <c r="J734" s="26"/>
      <c r="K734" s="26"/>
      <c r="L734" s="26"/>
      <c r="M734" s="26"/>
      <c r="N734" s="37"/>
      <c r="O734" s="26"/>
      <c r="P734" s="299"/>
      <c r="Q734" s="26"/>
      <c r="R734" s="299"/>
      <c r="S734" s="22"/>
      <c r="T734" s="26"/>
      <c r="U734" s="55"/>
      <c r="V734" s="22"/>
      <c r="W734" s="22"/>
      <c r="X734" s="22"/>
      <c r="Y734" s="22"/>
      <c r="Z734" s="22"/>
      <c r="AA734" s="22"/>
      <c r="AB734" s="22"/>
      <c r="AC734" s="22"/>
      <c r="AD734" s="22"/>
      <c r="AE734" s="22"/>
      <c r="AF734" s="22"/>
      <c r="AG734" s="22"/>
      <c r="AH734" s="22"/>
      <c r="AI734" s="22"/>
      <c r="AJ734" s="22"/>
    </row>
    <row r="735" spans="1:36" ht="14.5">
      <c r="A735" s="29"/>
      <c r="B735" s="55"/>
      <c r="C735" s="29"/>
      <c r="D735" s="112"/>
      <c r="E735" s="22"/>
      <c r="F735" s="22"/>
      <c r="G735" s="26"/>
      <c r="H735" s="26"/>
      <c r="I735" s="26"/>
      <c r="J735" s="26"/>
      <c r="K735" s="26"/>
      <c r="L735" s="26"/>
      <c r="M735" s="26"/>
      <c r="N735" s="37"/>
      <c r="O735" s="26"/>
      <c r="P735" s="299"/>
      <c r="Q735" s="26"/>
      <c r="R735" s="299"/>
      <c r="S735" s="22"/>
      <c r="T735" s="26"/>
      <c r="U735" s="55"/>
      <c r="V735" s="22"/>
      <c r="W735" s="22"/>
      <c r="X735" s="22"/>
      <c r="Y735" s="22"/>
      <c r="Z735" s="22"/>
      <c r="AA735" s="22"/>
      <c r="AB735" s="22"/>
      <c r="AC735" s="22"/>
      <c r="AD735" s="22"/>
      <c r="AE735" s="22"/>
      <c r="AF735" s="22"/>
      <c r="AG735" s="22"/>
      <c r="AH735" s="22"/>
      <c r="AI735" s="22"/>
      <c r="AJ735" s="22"/>
    </row>
    <row r="736" spans="1:36" ht="14.5">
      <c r="A736" s="29"/>
      <c r="B736" s="55"/>
      <c r="C736" s="29"/>
      <c r="D736" s="112"/>
      <c r="E736" s="22"/>
      <c r="F736" s="22"/>
      <c r="G736" s="26"/>
      <c r="H736" s="26"/>
      <c r="I736" s="26"/>
      <c r="J736" s="26"/>
      <c r="K736" s="26"/>
      <c r="L736" s="26"/>
      <c r="M736" s="26"/>
      <c r="N736" s="37"/>
      <c r="O736" s="26"/>
      <c r="P736" s="299"/>
      <c r="Q736" s="26"/>
      <c r="R736" s="299"/>
      <c r="S736" s="22"/>
      <c r="T736" s="26"/>
      <c r="U736" s="55"/>
      <c r="V736" s="22"/>
      <c r="W736" s="22"/>
      <c r="X736" s="22"/>
      <c r="Y736" s="22"/>
      <c r="Z736" s="22"/>
      <c r="AA736" s="22"/>
      <c r="AB736" s="22"/>
      <c r="AC736" s="22"/>
      <c r="AD736" s="22"/>
      <c r="AE736" s="22"/>
      <c r="AF736" s="22"/>
      <c r="AG736" s="22"/>
      <c r="AH736" s="22"/>
      <c r="AI736" s="22"/>
      <c r="AJ736" s="22"/>
    </row>
    <row r="737" spans="1:36" ht="14.5">
      <c r="A737" s="29"/>
      <c r="B737" s="55"/>
      <c r="C737" s="29"/>
      <c r="D737" s="112"/>
      <c r="E737" s="22"/>
      <c r="F737" s="22"/>
      <c r="G737" s="26"/>
      <c r="H737" s="26"/>
      <c r="I737" s="26"/>
      <c r="J737" s="26"/>
      <c r="K737" s="26"/>
      <c r="L737" s="26"/>
      <c r="M737" s="26"/>
      <c r="N737" s="37"/>
      <c r="O737" s="26"/>
      <c r="P737" s="299"/>
      <c r="Q737" s="26"/>
      <c r="R737" s="299"/>
      <c r="S737" s="22"/>
      <c r="T737" s="26"/>
      <c r="U737" s="55"/>
      <c r="V737" s="22"/>
      <c r="W737" s="22"/>
      <c r="X737" s="22"/>
      <c r="Y737" s="22"/>
      <c r="Z737" s="22"/>
      <c r="AA737" s="22"/>
      <c r="AB737" s="22"/>
      <c r="AC737" s="22"/>
      <c r="AD737" s="22"/>
      <c r="AE737" s="22"/>
      <c r="AF737" s="22"/>
      <c r="AG737" s="22"/>
      <c r="AH737" s="22"/>
      <c r="AI737" s="22"/>
      <c r="AJ737" s="22"/>
    </row>
    <row r="738" spans="1:36" ht="14.5">
      <c r="A738" s="29"/>
      <c r="B738" s="55"/>
      <c r="C738" s="29"/>
      <c r="D738" s="112"/>
      <c r="E738" s="22"/>
      <c r="F738" s="22"/>
      <c r="G738" s="26"/>
      <c r="H738" s="26"/>
      <c r="I738" s="26"/>
      <c r="J738" s="26"/>
      <c r="K738" s="26"/>
      <c r="L738" s="26"/>
      <c r="M738" s="26"/>
      <c r="N738" s="37"/>
      <c r="O738" s="26"/>
      <c r="P738" s="299"/>
      <c r="Q738" s="26"/>
      <c r="R738" s="299"/>
      <c r="S738" s="22"/>
      <c r="T738" s="26"/>
      <c r="U738" s="55"/>
      <c r="V738" s="22"/>
      <c r="W738" s="22"/>
      <c r="X738" s="22"/>
      <c r="Y738" s="22"/>
      <c r="Z738" s="22"/>
      <c r="AA738" s="22"/>
      <c r="AB738" s="22"/>
      <c r="AC738" s="22"/>
      <c r="AD738" s="22"/>
      <c r="AE738" s="22"/>
      <c r="AF738" s="22"/>
      <c r="AG738" s="22"/>
      <c r="AH738" s="22"/>
      <c r="AI738" s="22"/>
      <c r="AJ738" s="22"/>
    </row>
    <row r="739" spans="1:36" ht="14.5">
      <c r="A739" s="29"/>
      <c r="B739" s="55"/>
      <c r="C739" s="29"/>
      <c r="D739" s="112"/>
      <c r="E739" s="22"/>
      <c r="F739" s="22"/>
      <c r="G739" s="26"/>
      <c r="H739" s="26"/>
      <c r="I739" s="26"/>
      <c r="J739" s="26"/>
      <c r="K739" s="26"/>
      <c r="L739" s="26"/>
      <c r="M739" s="26"/>
      <c r="N739" s="37"/>
      <c r="O739" s="26"/>
      <c r="P739" s="299"/>
      <c r="Q739" s="26"/>
      <c r="R739" s="299"/>
      <c r="S739" s="22"/>
      <c r="T739" s="26"/>
      <c r="U739" s="55"/>
      <c r="V739" s="22"/>
      <c r="W739" s="22"/>
      <c r="X739" s="22"/>
      <c r="Y739" s="22"/>
      <c r="Z739" s="22"/>
      <c r="AA739" s="22"/>
      <c r="AB739" s="22"/>
      <c r="AC739" s="22"/>
      <c r="AD739" s="22"/>
      <c r="AE739" s="22"/>
      <c r="AF739" s="22"/>
      <c r="AG739" s="22"/>
      <c r="AH739" s="22"/>
      <c r="AI739" s="22"/>
      <c r="AJ739" s="22"/>
    </row>
    <row r="740" spans="1:36" ht="14.5">
      <c r="A740" s="29"/>
      <c r="B740" s="55"/>
      <c r="C740" s="29"/>
      <c r="D740" s="112"/>
      <c r="E740" s="22"/>
      <c r="F740" s="22"/>
      <c r="G740" s="26"/>
      <c r="H740" s="26"/>
      <c r="I740" s="26"/>
      <c r="J740" s="26"/>
      <c r="K740" s="26"/>
      <c r="L740" s="26"/>
      <c r="M740" s="26"/>
      <c r="N740" s="37"/>
      <c r="O740" s="26"/>
      <c r="P740" s="299"/>
      <c r="Q740" s="26"/>
      <c r="R740" s="299"/>
      <c r="S740" s="22"/>
      <c r="T740" s="26"/>
      <c r="U740" s="55"/>
      <c r="V740" s="22"/>
      <c r="W740" s="22"/>
      <c r="X740" s="22"/>
      <c r="Y740" s="22"/>
      <c r="Z740" s="22"/>
      <c r="AA740" s="22"/>
      <c r="AB740" s="22"/>
      <c r="AC740" s="22"/>
      <c r="AD740" s="22"/>
      <c r="AE740" s="22"/>
      <c r="AF740" s="22"/>
      <c r="AG740" s="22"/>
      <c r="AH740" s="22"/>
      <c r="AI740" s="22"/>
      <c r="AJ740" s="22"/>
    </row>
    <row r="741" spans="1:36" ht="14.5">
      <c r="A741" s="29"/>
      <c r="B741" s="55"/>
      <c r="C741" s="29"/>
      <c r="D741" s="112"/>
      <c r="E741" s="22"/>
      <c r="F741" s="22"/>
      <c r="G741" s="26"/>
      <c r="H741" s="26"/>
      <c r="I741" s="26"/>
      <c r="J741" s="26"/>
      <c r="K741" s="26"/>
      <c r="L741" s="26"/>
      <c r="M741" s="26"/>
      <c r="N741" s="37"/>
      <c r="O741" s="26"/>
      <c r="P741" s="299"/>
      <c r="Q741" s="26"/>
      <c r="R741" s="299"/>
      <c r="S741" s="22"/>
      <c r="T741" s="26"/>
      <c r="U741" s="55"/>
      <c r="V741" s="22"/>
      <c r="W741" s="22"/>
      <c r="X741" s="22"/>
      <c r="Y741" s="22"/>
      <c r="Z741" s="22"/>
      <c r="AA741" s="22"/>
      <c r="AB741" s="22"/>
      <c r="AC741" s="22"/>
      <c r="AD741" s="22"/>
      <c r="AE741" s="22"/>
      <c r="AF741" s="22"/>
      <c r="AG741" s="22"/>
      <c r="AH741" s="22"/>
      <c r="AI741" s="22"/>
      <c r="AJ741" s="22"/>
    </row>
    <row r="742" spans="1:36" ht="14.5">
      <c r="A742" s="29"/>
      <c r="B742" s="55"/>
      <c r="C742" s="29"/>
      <c r="D742" s="112"/>
      <c r="E742" s="22"/>
      <c r="F742" s="22"/>
      <c r="G742" s="26"/>
      <c r="H742" s="26"/>
      <c r="I742" s="26"/>
      <c r="J742" s="26"/>
      <c r="K742" s="26"/>
      <c r="L742" s="26"/>
      <c r="M742" s="26"/>
      <c r="N742" s="37"/>
      <c r="O742" s="26"/>
      <c r="P742" s="299"/>
      <c r="Q742" s="26"/>
      <c r="R742" s="299"/>
      <c r="S742" s="22"/>
      <c r="T742" s="26"/>
      <c r="U742" s="55"/>
      <c r="V742" s="22"/>
      <c r="W742" s="22"/>
      <c r="X742" s="22"/>
      <c r="Y742" s="22"/>
      <c r="Z742" s="22"/>
      <c r="AA742" s="22"/>
      <c r="AB742" s="22"/>
      <c r="AC742" s="22"/>
      <c r="AD742" s="22"/>
      <c r="AE742" s="22"/>
      <c r="AF742" s="22"/>
      <c r="AG742" s="22"/>
      <c r="AH742" s="22"/>
      <c r="AI742" s="22"/>
      <c r="AJ742" s="22"/>
    </row>
    <row r="743" spans="1:36" ht="14.5">
      <c r="A743" s="29"/>
      <c r="B743" s="55"/>
      <c r="C743" s="29"/>
      <c r="D743" s="112"/>
      <c r="E743" s="22"/>
      <c r="F743" s="22"/>
      <c r="G743" s="26"/>
      <c r="H743" s="26"/>
      <c r="I743" s="26"/>
      <c r="J743" s="26"/>
      <c r="K743" s="26"/>
      <c r="L743" s="26"/>
      <c r="M743" s="26"/>
      <c r="N743" s="37"/>
      <c r="O743" s="26"/>
      <c r="P743" s="299"/>
      <c r="Q743" s="26"/>
      <c r="R743" s="299"/>
      <c r="S743" s="22"/>
      <c r="T743" s="26"/>
      <c r="U743" s="55"/>
      <c r="V743" s="22"/>
      <c r="W743" s="22"/>
      <c r="X743" s="22"/>
      <c r="Y743" s="22"/>
      <c r="Z743" s="22"/>
      <c r="AA743" s="22"/>
      <c r="AB743" s="22"/>
      <c r="AC743" s="22"/>
      <c r="AD743" s="22"/>
      <c r="AE743" s="22"/>
      <c r="AF743" s="22"/>
      <c r="AG743" s="22"/>
      <c r="AH743" s="22"/>
      <c r="AI743" s="22"/>
      <c r="AJ743" s="22"/>
    </row>
    <row r="744" spans="1:36" ht="14.5">
      <c r="A744" s="29"/>
      <c r="B744" s="55"/>
      <c r="C744" s="29"/>
      <c r="D744" s="112"/>
      <c r="E744" s="22"/>
      <c r="F744" s="22"/>
      <c r="G744" s="26"/>
      <c r="H744" s="26"/>
      <c r="I744" s="26"/>
      <c r="J744" s="26"/>
      <c r="K744" s="26"/>
      <c r="L744" s="26"/>
      <c r="M744" s="26"/>
      <c r="N744" s="37"/>
      <c r="O744" s="26"/>
      <c r="P744" s="299"/>
      <c r="Q744" s="26"/>
      <c r="R744" s="299"/>
      <c r="S744" s="22"/>
      <c r="T744" s="26"/>
      <c r="U744" s="55"/>
      <c r="V744" s="22"/>
      <c r="W744" s="22"/>
      <c r="X744" s="22"/>
      <c r="Y744" s="22"/>
      <c r="Z744" s="22"/>
      <c r="AA744" s="22"/>
      <c r="AB744" s="22"/>
      <c r="AC744" s="22"/>
      <c r="AD744" s="22"/>
      <c r="AE744" s="22"/>
      <c r="AF744" s="22"/>
      <c r="AG744" s="22"/>
      <c r="AH744" s="22"/>
      <c r="AI744" s="22"/>
      <c r="AJ744" s="22"/>
    </row>
    <row r="745" spans="1:36" ht="14.5">
      <c r="A745" s="29"/>
      <c r="B745" s="55"/>
      <c r="C745" s="29"/>
      <c r="D745" s="112"/>
      <c r="E745" s="22"/>
      <c r="F745" s="22"/>
      <c r="G745" s="26"/>
      <c r="H745" s="26"/>
      <c r="I745" s="26"/>
      <c r="J745" s="26"/>
      <c r="K745" s="26"/>
      <c r="L745" s="26"/>
      <c r="M745" s="26"/>
      <c r="N745" s="37"/>
      <c r="O745" s="26"/>
      <c r="P745" s="299"/>
      <c r="Q745" s="26"/>
      <c r="R745" s="299"/>
      <c r="S745" s="22"/>
      <c r="T745" s="26"/>
      <c r="U745" s="55"/>
      <c r="V745" s="22"/>
      <c r="W745" s="22"/>
      <c r="X745" s="22"/>
      <c r="Y745" s="22"/>
      <c r="Z745" s="22"/>
      <c r="AA745" s="22"/>
      <c r="AB745" s="22"/>
      <c r="AC745" s="22"/>
      <c r="AD745" s="22"/>
      <c r="AE745" s="22"/>
      <c r="AF745" s="22"/>
      <c r="AG745" s="22"/>
      <c r="AH745" s="22"/>
      <c r="AI745" s="22"/>
      <c r="AJ745" s="22"/>
    </row>
    <row r="746" spans="1:36" ht="14.5">
      <c r="A746" s="29"/>
      <c r="B746" s="55"/>
      <c r="C746" s="29"/>
      <c r="D746" s="112"/>
      <c r="E746" s="22"/>
      <c r="F746" s="22"/>
      <c r="G746" s="26"/>
      <c r="H746" s="26"/>
      <c r="I746" s="26"/>
      <c r="J746" s="26"/>
      <c r="K746" s="26"/>
      <c r="L746" s="26"/>
      <c r="M746" s="26"/>
      <c r="N746" s="37"/>
      <c r="O746" s="26"/>
      <c r="P746" s="299"/>
      <c r="Q746" s="26"/>
      <c r="R746" s="299"/>
      <c r="S746" s="22"/>
      <c r="T746" s="26"/>
      <c r="U746" s="55"/>
      <c r="V746" s="22"/>
      <c r="W746" s="22"/>
      <c r="X746" s="22"/>
      <c r="Y746" s="22"/>
      <c r="Z746" s="22"/>
      <c r="AA746" s="22"/>
      <c r="AB746" s="22"/>
      <c r="AC746" s="22"/>
      <c r="AD746" s="22"/>
      <c r="AE746" s="22"/>
      <c r="AF746" s="22"/>
      <c r="AG746" s="22"/>
      <c r="AH746" s="22"/>
      <c r="AI746" s="22"/>
      <c r="AJ746" s="22"/>
    </row>
    <row r="747" spans="1:36" ht="14.5">
      <c r="A747" s="29"/>
      <c r="B747" s="55"/>
      <c r="C747" s="29"/>
      <c r="D747" s="112"/>
      <c r="E747" s="22"/>
      <c r="F747" s="22"/>
      <c r="G747" s="26"/>
      <c r="H747" s="26"/>
      <c r="I747" s="26"/>
      <c r="J747" s="26"/>
      <c r="K747" s="26"/>
      <c r="L747" s="26"/>
      <c r="M747" s="26"/>
      <c r="N747" s="37"/>
      <c r="O747" s="26"/>
      <c r="P747" s="299"/>
      <c r="Q747" s="26"/>
      <c r="R747" s="299"/>
      <c r="S747" s="22"/>
      <c r="T747" s="26"/>
      <c r="U747" s="55"/>
      <c r="V747" s="22"/>
      <c r="W747" s="22"/>
      <c r="X747" s="22"/>
      <c r="Y747" s="22"/>
      <c r="Z747" s="22"/>
      <c r="AA747" s="22"/>
      <c r="AB747" s="22"/>
      <c r="AC747" s="22"/>
      <c r="AD747" s="22"/>
      <c r="AE747" s="22"/>
      <c r="AF747" s="22"/>
      <c r="AG747" s="22"/>
      <c r="AH747" s="22"/>
      <c r="AI747" s="22"/>
      <c r="AJ747" s="22"/>
    </row>
    <row r="748" spans="1:36" ht="14.5">
      <c r="A748" s="29"/>
      <c r="B748" s="55"/>
      <c r="C748" s="29"/>
      <c r="D748" s="112"/>
      <c r="E748" s="22"/>
      <c r="F748" s="22"/>
      <c r="G748" s="26"/>
      <c r="H748" s="26"/>
      <c r="I748" s="26"/>
      <c r="J748" s="26"/>
      <c r="K748" s="26"/>
      <c r="L748" s="26"/>
      <c r="M748" s="26"/>
      <c r="N748" s="37"/>
      <c r="O748" s="26"/>
      <c r="P748" s="299"/>
      <c r="Q748" s="26"/>
      <c r="R748" s="299"/>
      <c r="S748" s="22"/>
      <c r="T748" s="26"/>
      <c r="U748" s="55"/>
      <c r="V748" s="22"/>
      <c r="W748" s="22"/>
      <c r="X748" s="22"/>
      <c r="Y748" s="22"/>
      <c r="Z748" s="22"/>
      <c r="AA748" s="22"/>
      <c r="AB748" s="22"/>
      <c r="AC748" s="22"/>
      <c r="AD748" s="22"/>
      <c r="AE748" s="22"/>
      <c r="AF748" s="22"/>
      <c r="AG748" s="22"/>
      <c r="AH748" s="22"/>
      <c r="AI748" s="22"/>
      <c r="AJ748" s="22"/>
    </row>
    <row r="749" spans="1:36" ht="14.5">
      <c r="A749" s="29"/>
      <c r="B749" s="55"/>
      <c r="C749" s="29"/>
      <c r="D749" s="112"/>
      <c r="E749" s="22"/>
      <c r="F749" s="22"/>
      <c r="G749" s="26"/>
      <c r="H749" s="26"/>
      <c r="I749" s="26"/>
      <c r="J749" s="26"/>
      <c r="K749" s="26"/>
      <c r="L749" s="26"/>
      <c r="M749" s="26"/>
      <c r="N749" s="37"/>
      <c r="O749" s="26"/>
      <c r="P749" s="299"/>
      <c r="Q749" s="26"/>
      <c r="R749" s="299"/>
      <c r="S749" s="22"/>
      <c r="T749" s="26"/>
      <c r="U749" s="55"/>
      <c r="V749" s="22"/>
      <c r="W749" s="22"/>
      <c r="X749" s="22"/>
      <c r="Y749" s="22"/>
      <c r="Z749" s="22"/>
      <c r="AA749" s="22"/>
      <c r="AB749" s="22"/>
      <c r="AC749" s="22"/>
      <c r="AD749" s="22"/>
      <c r="AE749" s="22"/>
      <c r="AF749" s="22"/>
      <c r="AG749" s="22"/>
      <c r="AH749" s="22"/>
      <c r="AI749" s="22"/>
      <c r="AJ749" s="22"/>
    </row>
    <row r="750" spans="1:36" ht="14.5">
      <c r="A750" s="29"/>
      <c r="B750" s="55"/>
      <c r="C750" s="29"/>
      <c r="D750" s="112"/>
      <c r="E750" s="22"/>
      <c r="F750" s="22"/>
      <c r="G750" s="26"/>
      <c r="H750" s="26"/>
      <c r="I750" s="26"/>
      <c r="J750" s="26"/>
      <c r="K750" s="26"/>
      <c r="L750" s="26"/>
      <c r="M750" s="26"/>
      <c r="N750" s="37"/>
      <c r="O750" s="26"/>
      <c r="P750" s="299"/>
      <c r="Q750" s="26"/>
      <c r="R750" s="299"/>
      <c r="S750" s="22"/>
      <c r="T750" s="26"/>
      <c r="U750" s="55"/>
      <c r="V750" s="22"/>
      <c r="W750" s="22"/>
      <c r="X750" s="22"/>
      <c r="Y750" s="22"/>
      <c r="Z750" s="22"/>
      <c r="AA750" s="22"/>
      <c r="AB750" s="22"/>
      <c r="AC750" s="22"/>
      <c r="AD750" s="22"/>
      <c r="AE750" s="22"/>
      <c r="AF750" s="22"/>
      <c r="AG750" s="22"/>
      <c r="AH750" s="22"/>
      <c r="AI750" s="22"/>
      <c r="AJ750" s="22"/>
    </row>
    <row r="751" spans="1:36" ht="14.5">
      <c r="A751" s="29"/>
      <c r="B751" s="55"/>
      <c r="C751" s="29"/>
      <c r="D751" s="112"/>
      <c r="E751" s="22"/>
      <c r="F751" s="22"/>
      <c r="G751" s="26"/>
      <c r="H751" s="26"/>
      <c r="I751" s="26"/>
      <c r="J751" s="26"/>
      <c r="K751" s="26"/>
      <c r="L751" s="26"/>
      <c r="M751" s="26"/>
      <c r="N751" s="37"/>
      <c r="O751" s="26"/>
      <c r="P751" s="299"/>
      <c r="Q751" s="26"/>
      <c r="R751" s="299"/>
      <c r="S751" s="22"/>
      <c r="T751" s="26"/>
      <c r="U751" s="55"/>
      <c r="V751" s="22"/>
      <c r="W751" s="22"/>
      <c r="X751" s="22"/>
      <c r="Y751" s="22"/>
      <c r="Z751" s="22"/>
      <c r="AA751" s="22"/>
      <c r="AB751" s="22"/>
      <c r="AC751" s="22"/>
      <c r="AD751" s="22"/>
      <c r="AE751" s="22"/>
      <c r="AF751" s="22"/>
      <c r="AG751" s="22"/>
      <c r="AH751" s="22"/>
      <c r="AI751" s="22"/>
      <c r="AJ751" s="22"/>
    </row>
    <row r="752" spans="1:36" ht="14.5">
      <c r="A752" s="29"/>
      <c r="B752" s="55"/>
      <c r="C752" s="29"/>
      <c r="D752" s="112"/>
      <c r="E752" s="22"/>
      <c r="F752" s="22"/>
      <c r="G752" s="26"/>
      <c r="H752" s="26"/>
      <c r="I752" s="26"/>
      <c r="J752" s="26"/>
      <c r="K752" s="26"/>
      <c r="L752" s="26"/>
      <c r="M752" s="26"/>
      <c r="N752" s="37"/>
      <c r="O752" s="26"/>
      <c r="P752" s="299"/>
      <c r="Q752" s="26"/>
      <c r="R752" s="299"/>
      <c r="S752" s="22"/>
      <c r="T752" s="26"/>
      <c r="U752" s="55"/>
      <c r="V752" s="22"/>
      <c r="W752" s="22"/>
      <c r="X752" s="22"/>
      <c r="Y752" s="22"/>
      <c r="Z752" s="22"/>
      <c r="AA752" s="22"/>
      <c r="AB752" s="22"/>
      <c r="AC752" s="22"/>
      <c r="AD752" s="22"/>
      <c r="AE752" s="22"/>
      <c r="AF752" s="22"/>
      <c r="AG752" s="22"/>
      <c r="AH752" s="22"/>
      <c r="AI752" s="22"/>
      <c r="AJ752" s="22"/>
    </row>
    <row r="753" spans="1:36" ht="14.5">
      <c r="A753" s="29"/>
      <c r="B753" s="55"/>
      <c r="C753" s="29"/>
      <c r="D753" s="112"/>
      <c r="E753" s="22"/>
      <c r="F753" s="22"/>
      <c r="G753" s="26"/>
      <c r="H753" s="26"/>
      <c r="I753" s="26"/>
      <c r="J753" s="26"/>
      <c r="K753" s="26"/>
      <c r="L753" s="26"/>
      <c r="M753" s="26"/>
      <c r="N753" s="37"/>
      <c r="O753" s="26"/>
      <c r="P753" s="299"/>
      <c r="Q753" s="26"/>
      <c r="R753" s="299"/>
      <c r="S753" s="22"/>
      <c r="T753" s="26"/>
      <c r="U753" s="55"/>
      <c r="V753" s="22"/>
      <c r="W753" s="22"/>
      <c r="X753" s="22"/>
      <c r="Y753" s="22"/>
      <c r="Z753" s="22"/>
      <c r="AA753" s="22"/>
      <c r="AB753" s="22"/>
      <c r="AC753" s="22"/>
      <c r="AD753" s="22"/>
      <c r="AE753" s="22"/>
      <c r="AF753" s="22"/>
      <c r="AG753" s="22"/>
      <c r="AH753" s="22"/>
      <c r="AI753" s="22"/>
      <c r="AJ753" s="22"/>
    </row>
    <row r="754" spans="1:36" ht="14.5">
      <c r="A754" s="29"/>
      <c r="B754" s="55"/>
      <c r="C754" s="29"/>
      <c r="D754" s="112"/>
      <c r="E754" s="22"/>
      <c r="F754" s="22"/>
      <c r="G754" s="26"/>
      <c r="H754" s="26"/>
      <c r="I754" s="26"/>
      <c r="J754" s="26"/>
      <c r="K754" s="26"/>
      <c r="L754" s="26"/>
      <c r="M754" s="26"/>
      <c r="N754" s="37"/>
      <c r="O754" s="26"/>
      <c r="P754" s="299"/>
      <c r="Q754" s="26"/>
      <c r="R754" s="299"/>
      <c r="S754" s="22"/>
      <c r="T754" s="26"/>
      <c r="U754" s="55"/>
      <c r="V754" s="22"/>
      <c r="W754" s="22"/>
      <c r="X754" s="22"/>
      <c r="Y754" s="22"/>
      <c r="Z754" s="22"/>
      <c r="AA754" s="22"/>
      <c r="AB754" s="22"/>
      <c r="AC754" s="22"/>
      <c r="AD754" s="22"/>
      <c r="AE754" s="22"/>
      <c r="AF754" s="22"/>
      <c r="AG754" s="22"/>
      <c r="AH754" s="22"/>
      <c r="AI754" s="22"/>
      <c r="AJ754" s="22"/>
    </row>
    <row r="755" spans="1:36" ht="14.5">
      <c r="A755" s="29"/>
      <c r="B755" s="55"/>
      <c r="C755" s="29"/>
      <c r="D755" s="112"/>
      <c r="E755" s="22"/>
      <c r="F755" s="22"/>
      <c r="G755" s="26"/>
      <c r="H755" s="26"/>
      <c r="I755" s="26"/>
      <c r="J755" s="26"/>
      <c r="K755" s="26"/>
      <c r="L755" s="26"/>
      <c r="M755" s="26"/>
      <c r="N755" s="37"/>
      <c r="O755" s="26"/>
      <c r="P755" s="299"/>
      <c r="Q755" s="26"/>
      <c r="R755" s="299"/>
      <c r="S755" s="22"/>
      <c r="T755" s="26"/>
      <c r="U755" s="55"/>
      <c r="V755" s="22"/>
      <c r="W755" s="22"/>
      <c r="X755" s="22"/>
      <c r="Y755" s="22"/>
      <c r="Z755" s="22"/>
      <c r="AA755" s="22"/>
      <c r="AB755" s="22"/>
      <c r="AC755" s="22"/>
      <c r="AD755" s="22"/>
      <c r="AE755" s="22"/>
      <c r="AF755" s="22"/>
      <c r="AG755" s="22"/>
      <c r="AH755" s="22"/>
      <c r="AI755" s="22"/>
      <c r="AJ755" s="22"/>
    </row>
    <row r="756" spans="1:36" ht="14.5">
      <c r="A756" s="29"/>
      <c r="B756" s="55"/>
      <c r="C756" s="29"/>
      <c r="D756" s="112"/>
      <c r="E756" s="22"/>
      <c r="F756" s="22"/>
      <c r="G756" s="26"/>
      <c r="H756" s="26"/>
      <c r="I756" s="26"/>
      <c r="J756" s="26"/>
      <c r="K756" s="26"/>
      <c r="L756" s="26"/>
      <c r="M756" s="26"/>
      <c r="N756" s="37"/>
      <c r="O756" s="26"/>
      <c r="P756" s="299"/>
      <c r="Q756" s="26"/>
      <c r="R756" s="299"/>
      <c r="S756" s="22"/>
      <c r="T756" s="26"/>
      <c r="U756" s="55"/>
      <c r="V756" s="22"/>
      <c r="W756" s="22"/>
      <c r="X756" s="22"/>
      <c r="Y756" s="22"/>
      <c r="Z756" s="22"/>
      <c r="AA756" s="22"/>
      <c r="AB756" s="22"/>
      <c r="AC756" s="22"/>
      <c r="AD756" s="22"/>
      <c r="AE756" s="22"/>
      <c r="AF756" s="22"/>
      <c r="AG756" s="22"/>
      <c r="AH756" s="22"/>
      <c r="AI756" s="22"/>
      <c r="AJ756" s="22"/>
    </row>
    <row r="757" spans="1:36" ht="14.5">
      <c r="A757" s="29"/>
      <c r="B757" s="55"/>
      <c r="C757" s="29"/>
      <c r="D757" s="112"/>
      <c r="E757" s="22"/>
      <c r="F757" s="22"/>
      <c r="G757" s="26"/>
      <c r="H757" s="26"/>
      <c r="I757" s="26"/>
      <c r="J757" s="26"/>
      <c r="K757" s="26"/>
      <c r="L757" s="26"/>
      <c r="M757" s="26"/>
      <c r="N757" s="37"/>
      <c r="O757" s="26"/>
      <c r="P757" s="299"/>
      <c r="Q757" s="26"/>
      <c r="R757" s="299"/>
      <c r="S757" s="22"/>
      <c r="T757" s="26"/>
      <c r="U757" s="55"/>
      <c r="V757" s="22"/>
      <c r="W757" s="22"/>
      <c r="X757" s="22"/>
      <c r="Y757" s="22"/>
      <c r="Z757" s="22"/>
      <c r="AA757" s="22"/>
      <c r="AB757" s="22"/>
      <c r="AC757" s="22"/>
      <c r="AD757" s="22"/>
      <c r="AE757" s="22"/>
      <c r="AF757" s="22"/>
      <c r="AG757" s="22"/>
      <c r="AH757" s="22"/>
      <c r="AI757" s="22"/>
      <c r="AJ757" s="22"/>
    </row>
    <row r="758" spans="1:36" ht="14.5">
      <c r="A758" s="29"/>
      <c r="B758" s="55"/>
      <c r="C758" s="29"/>
      <c r="D758" s="112"/>
      <c r="E758" s="22"/>
      <c r="F758" s="22"/>
      <c r="G758" s="26"/>
      <c r="H758" s="26"/>
      <c r="I758" s="26"/>
      <c r="J758" s="26"/>
      <c r="K758" s="26"/>
      <c r="L758" s="26"/>
      <c r="M758" s="26"/>
      <c r="N758" s="37"/>
      <c r="O758" s="26"/>
      <c r="P758" s="299"/>
      <c r="Q758" s="26"/>
      <c r="R758" s="299"/>
      <c r="S758" s="22"/>
      <c r="T758" s="26"/>
      <c r="U758" s="55"/>
      <c r="V758" s="22"/>
      <c r="W758" s="22"/>
      <c r="X758" s="22"/>
      <c r="Y758" s="22"/>
      <c r="Z758" s="22"/>
      <c r="AA758" s="22"/>
      <c r="AB758" s="22"/>
      <c r="AC758" s="22"/>
      <c r="AD758" s="22"/>
      <c r="AE758" s="22"/>
      <c r="AF758" s="22"/>
      <c r="AG758" s="22"/>
      <c r="AH758" s="22"/>
      <c r="AI758" s="22"/>
      <c r="AJ758" s="22"/>
    </row>
    <row r="759" spans="1:36" ht="14.5">
      <c r="A759" s="29"/>
      <c r="B759" s="55"/>
      <c r="C759" s="29"/>
      <c r="D759" s="112"/>
      <c r="E759" s="22"/>
      <c r="F759" s="22"/>
      <c r="G759" s="26"/>
      <c r="H759" s="26"/>
      <c r="I759" s="26"/>
      <c r="J759" s="26"/>
      <c r="K759" s="26"/>
      <c r="L759" s="26"/>
      <c r="M759" s="26"/>
      <c r="N759" s="37"/>
      <c r="O759" s="26"/>
      <c r="P759" s="299"/>
      <c r="Q759" s="26"/>
      <c r="R759" s="299"/>
      <c r="S759" s="22"/>
      <c r="T759" s="26"/>
      <c r="U759" s="55"/>
      <c r="V759" s="22"/>
      <c r="W759" s="22"/>
      <c r="X759" s="22"/>
      <c r="Y759" s="22"/>
      <c r="Z759" s="22"/>
      <c r="AA759" s="22"/>
      <c r="AB759" s="22"/>
      <c r="AC759" s="22"/>
      <c r="AD759" s="22"/>
      <c r="AE759" s="22"/>
      <c r="AF759" s="22"/>
      <c r="AG759" s="22"/>
      <c r="AH759" s="22"/>
      <c r="AI759" s="22"/>
      <c r="AJ759" s="22"/>
    </row>
    <row r="760" spans="1:36" ht="14.5">
      <c r="A760" s="29"/>
      <c r="B760" s="55"/>
      <c r="C760" s="29"/>
      <c r="D760" s="112"/>
      <c r="E760" s="22"/>
      <c r="F760" s="22"/>
      <c r="G760" s="26"/>
      <c r="H760" s="26"/>
      <c r="I760" s="26"/>
      <c r="J760" s="26"/>
      <c r="K760" s="26"/>
      <c r="L760" s="26"/>
      <c r="M760" s="26"/>
      <c r="N760" s="37"/>
      <c r="O760" s="26"/>
      <c r="P760" s="299"/>
      <c r="Q760" s="26"/>
      <c r="R760" s="299"/>
      <c r="S760" s="22"/>
      <c r="T760" s="26"/>
      <c r="U760" s="55"/>
      <c r="V760" s="22"/>
      <c r="W760" s="22"/>
      <c r="X760" s="22"/>
      <c r="Y760" s="22"/>
      <c r="Z760" s="22"/>
      <c r="AA760" s="22"/>
      <c r="AB760" s="22"/>
      <c r="AC760" s="22"/>
      <c r="AD760" s="22"/>
      <c r="AE760" s="22"/>
      <c r="AF760" s="22"/>
      <c r="AG760" s="22"/>
      <c r="AH760" s="22"/>
      <c r="AI760" s="22"/>
      <c r="AJ760" s="22"/>
    </row>
    <row r="761" spans="1:36" ht="14.5">
      <c r="A761" s="29"/>
      <c r="B761" s="55"/>
      <c r="C761" s="29"/>
      <c r="D761" s="112"/>
      <c r="E761" s="22"/>
      <c r="F761" s="22"/>
      <c r="G761" s="26"/>
      <c r="H761" s="26"/>
      <c r="I761" s="26"/>
      <c r="J761" s="26"/>
      <c r="K761" s="26"/>
      <c r="L761" s="26"/>
      <c r="M761" s="26"/>
      <c r="N761" s="37"/>
      <c r="O761" s="26"/>
      <c r="P761" s="299"/>
      <c r="Q761" s="26"/>
      <c r="R761" s="299"/>
      <c r="S761" s="22"/>
      <c r="T761" s="26"/>
      <c r="U761" s="55"/>
      <c r="V761" s="22"/>
      <c r="W761" s="22"/>
      <c r="X761" s="22"/>
      <c r="Y761" s="22"/>
      <c r="Z761" s="22"/>
      <c r="AA761" s="22"/>
      <c r="AB761" s="22"/>
      <c r="AC761" s="22"/>
      <c r="AD761" s="22"/>
      <c r="AE761" s="22"/>
      <c r="AF761" s="22"/>
      <c r="AG761" s="22"/>
      <c r="AH761" s="22"/>
      <c r="AI761" s="22"/>
      <c r="AJ761" s="22"/>
    </row>
    <row r="762" spans="1:36" ht="14.5">
      <c r="A762" s="29"/>
      <c r="B762" s="55"/>
      <c r="C762" s="29"/>
      <c r="D762" s="112"/>
      <c r="E762" s="22"/>
      <c r="F762" s="22"/>
      <c r="G762" s="26"/>
      <c r="H762" s="26"/>
      <c r="I762" s="26"/>
      <c r="J762" s="26"/>
      <c r="K762" s="26"/>
      <c r="L762" s="26"/>
      <c r="M762" s="26"/>
      <c r="N762" s="37"/>
      <c r="O762" s="26"/>
      <c r="P762" s="299"/>
      <c r="Q762" s="26"/>
      <c r="R762" s="299"/>
      <c r="S762" s="22"/>
      <c r="T762" s="26"/>
      <c r="U762" s="55"/>
      <c r="V762" s="22"/>
      <c r="W762" s="22"/>
      <c r="X762" s="22"/>
      <c r="Y762" s="22"/>
      <c r="Z762" s="22"/>
      <c r="AA762" s="22"/>
      <c r="AB762" s="22"/>
      <c r="AC762" s="22"/>
      <c r="AD762" s="22"/>
      <c r="AE762" s="22"/>
      <c r="AF762" s="22"/>
      <c r="AG762" s="22"/>
      <c r="AH762" s="22"/>
      <c r="AI762" s="22"/>
      <c r="AJ762" s="22"/>
    </row>
    <row r="763" spans="1:36" ht="14.5">
      <c r="A763" s="29"/>
      <c r="B763" s="55"/>
      <c r="C763" s="29"/>
      <c r="D763" s="112"/>
      <c r="E763" s="22"/>
      <c r="F763" s="22"/>
      <c r="G763" s="26"/>
      <c r="H763" s="26"/>
      <c r="I763" s="26"/>
      <c r="J763" s="26"/>
      <c r="K763" s="26"/>
      <c r="L763" s="26"/>
      <c r="M763" s="26"/>
      <c r="N763" s="37"/>
      <c r="O763" s="26"/>
      <c r="P763" s="299"/>
      <c r="Q763" s="26"/>
      <c r="R763" s="299"/>
      <c r="S763" s="22"/>
      <c r="T763" s="26"/>
      <c r="U763" s="55"/>
      <c r="V763" s="22"/>
      <c r="W763" s="22"/>
      <c r="X763" s="22"/>
      <c r="Y763" s="22"/>
      <c r="Z763" s="22"/>
      <c r="AA763" s="22"/>
      <c r="AB763" s="22"/>
      <c r="AC763" s="22"/>
      <c r="AD763" s="22"/>
      <c r="AE763" s="22"/>
      <c r="AF763" s="22"/>
      <c r="AG763" s="22"/>
      <c r="AH763" s="22"/>
      <c r="AI763" s="22"/>
      <c r="AJ763" s="22"/>
    </row>
    <row r="764" spans="1:36" ht="14.5">
      <c r="A764" s="29"/>
      <c r="B764" s="55"/>
      <c r="C764" s="29"/>
      <c r="D764" s="112"/>
      <c r="E764" s="22"/>
      <c r="F764" s="22"/>
      <c r="G764" s="26"/>
      <c r="H764" s="26"/>
      <c r="I764" s="26"/>
      <c r="J764" s="26"/>
      <c r="K764" s="26"/>
      <c r="L764" s="26"/>
      <c r="M764" s="26"/>
      <c r="N764" s="37"/>
      <c r="O764" s="26"/>
      <c r="P764" s="299"/>
      <c r="Q764" s="26"/>
      <c r="R764" s="299"/>
      <c r="S764" s="22"/>
      <c r="T764" s="26"/>
      <c r="U764" s="55"/>
      <c r="V764" s="22"/>
      <c r="W764" s="22"/>
      <c r="X764" s="22"/>
      <c r="Y764" s="22"/>
      <c r="Z764" s="22"/>
      <c r="AA764" s="22"/>
      <c r="AB764" s="22"/>
      <c r="AC764" s="22"/>
      <c r="AD764" s="22"/>
      <c r="AE764" s="22"/>
      <c r="AF764" s="22"/>
      <c r="AG764" s="22"/>
      <c r="AH764" s="22"/>
      <c r="AI764" s="22"/>
      <c r="AJ764" s="22"/>
    </row>
    <row r="765" spans="1:36" ht="14.5">
      <c r="A765" s="29"/>
      <c r="B765" s="55"/>
      <c r="C765" s="29"/>
      <c r="D765" s="112"/>
      <c r="E765" s="22"/>
      <c r="F765" s="22"/>
      <c r="G765" s="26"/>
      <c r="H765" s="26"/>
      <c r="I765" s="26"/>
      <c r="J765" s="26"/>
      <c r="K765" s="26"/>
      <c r="L765" s="26"/>
      <c r="M765" s="26"/>
      <c r="N765" s="37"/>
      <c r="O765" s="26"/>
      <c r="P765" s="299"/>
      <c r="Q765" s="26"/>
      <c r="R765" s="299"/>
      <c r="S765" s="22"/>
      <c r="T765" s="26"/>
      <c r="U765" s="55"/>
      <c r="V765" s="22"/>
      <c r="W765" s="22"/>
      <c r="X765" s="22"/>
      <c r="Y765" s="22"/>
      <c r="Z765" s="22"/>
      <c r="AA765" s="22"/>
      <c r="AB765" s="22"/>
      <c r="AC765" s="22"/>
      <c r="AD765" s="22"/>
      <c r="AE765" s="22"/>
      <c r="AF765" s="22"/>
      <c r="AG765" s="22"/>
      <c r="AH765" s="22"/>
      <c r="AI765" s="22"/>
      <c r="AJ765" s="22"/>
    </row>
    <row r="766" spans="1:36" ht="14.5">
      <c r="A766" s="29"/>
      <c r="B766" s="55"/>
      <c r="C766" s="29"/>
      <c r="D766" s="112"/>
      <c r="E766" s="22"/>
      <c r="F766" s="22"/>
      <c r="G766" s="26"/>
      <c r="H766" s="26"/>
      <c r="I766" s="26"/>
      <c r="J766" s="26"/>
      <c r="K766" s="26"/>
      <c r="L766" s="26"/>
      <c r="M766" s="26"/>
      <c r="N766" s="37"/>
      <c r="O766" s="26"/>
      <c r="P766" s="299"/>
      <c r="Q766" s="26"/>
      <c r="R766" s="299"/>
      <c r="S766" s="22"/>
      <c r="T766" s="26"/>
      <c r="U766" s="55"/>
      <c r="V766" s="22"/>
      <c r="W766" s="22"/>
      <c r="X766" s="22"/>
      <c r="Y766" s="22"/>
      <c r="Z766" s="22"/>
      <c r="AA766" s="22"/>
      <c r="AB766" s="22"/>
      <c r="AC766" s="22"/>
      <c r="AD766" s="22"/>
      <c r="AE766" s="22"/>
      <c r="AF766" s="22"/>
      <c r="AG766" s="22"/>
      <c r="AH766" s="22"/>
      <c r="AI766" s="22"/>
      <c r="AJ766" s="22"/>
    </row>
    <row r="767" spans="1:36" ht="14.5">
      <c r="A767" s="29"/>
      <c r="B767" s="55"/>
      <c r="C767" s="29"/>
      <c r="D767" s="112"/>
      <c r="E767" s="22"/>
      <c r="F767" s="22"/>
      <c r="G767" s="26"/>
      <c r="H767" s="26"/>
      <c r="I767" s="26"/>
      <c r="J767" s="26"/>
      <c r="K767" s="26"/>
      <c r="L767" s="26"/>
      <c r="M767" s="26"/>
      <c r="N767" s="37"/>
      <c r="O767" s="26"/>
      <c r="P767" s="299"/>
      <c r="Q767" s="26"/>
      <c r="R767" s="299"/>
      <c r="S767" s="22"/>
      <c r="T767" s="26"/>
      <c r="U767" s="55"/>
      <c r="V767" s="22"/>
      <c r="W767" s="22"/>
      <c r="X767" s="22"/>
      <c r="Y767" s="22"/>
      <c r="Z767" s="22"/>
      <c r="AA767" s="22"/>
      <c r="AB767" s="22"/>
      <c r="AC767" s="22"/>
      <c r="AD767" s="22"/>
      <c r="AE767" s="22"/>
      <c r="AF767" s="22"/>
      <c r="AG767" s="22"/>
      <c r="AH767" s="22"/>
      <c r="AI767" s="22"/>
      <c r="AJ767" s="22"/>
    </row>
    <row r="768" spans="1:36" ht="14.5">
      <c r="A768" s="29"/>
      <c r="B768" s="55"/>
      <c r="C768" s="29"/>
      <c r="D768" s="112"/>
      <c r="E768" s="22"/>
      <c r="F768" s="22"/>
      <c r="G768" s="26"/>
      <c r="H768" s="26"/>
      <c r="I768" s="26"/>
      <c r="J768" s="26"/>
      <c r="K768" s="26"/>
      <c r="L768" s="26"/>
      <c r="M768" s="26"/>
      <c r="N768" s="37"/>
      <c r="O768" s="26"/>
      <c r="P768" s="299"/>
      <c r="Q768" s="26"/>
      <c r="R768" s="299"/>
      <c r="S768" s="22"/>
      <c r="T768" s="26"/>
      <c r="U768" s="55"/>
      <c r="V768" s="22"/>
      <c r="W768" s="22"/>
      <c r="X768" s="22"/>
      <c r="Y768" s="22"/>
      <c r="Z768" s="22"/>
      <c r="AA768" s="22"/>
      <c r="AB768" s="22"/>
      <c r="AC768" s="22"/>
      <c r="AD768" s="22"/>
      <c r="AE768" s="22"/>
      <c r="AF768" s="22"/>
      <c r="AG768" s="22"/>
      <c r="AH768" s="22"/>
      <c r="AI768" s="22"/>
      <c r="AJ768" s="22"/>
    </row>
    <row r="769" spans="1:36" ht="14.5">
      <c r="A769" s="29"/>
      <c r="B769" s="55"/>
      <c r="C769" s="29"/>
      <c r="D769" s="112"/>
      <c r="E769" s="22"/>
      <c r="F769" s="22"/>
      <c r="G769" s="26"/>
      <c r="H769" s="26"/>
      <c r="I769" s="26"/>
      <c r="J769" s="26"/>
      <c r="K769" s="26"/>
      <c r="L769" s="26"/>
      <c r="M769" s="26"/>
      <c r="N769" s="37"/>
      <c r="O769" s="26"/>
      <c r="P769" s="299"/>
      <c r="Q769" s="26"/>
      <c r="R769" s="299"/>
      <c r="S769" s="22"/>
      <c r="T769" s="26"/>
      <c r="U769" s="55"/>
      <c r="V769" s="22"/>
      <c r="W769" s="22"/>
      <c r="X769" s="22"/>
      <c r="Y769" s="22"/>
      <c r="Z769" s="22"/>
      <c r="AA769" s="22"/>
      <c r="AB769" s="22"/>
      <c r="AC769" s="22"/>
      <c r="AD769" s="22"/>
      <c r="AE769" s="22"/>
      <c r="AF769" s="22"/>
      <c r="AG769" s="22"/>
      <c r="AH769" s="22"/>
      <c r="AI769" s="22"/>
      <c r="AJ769" s="22"/>
    </row>
    <row r="770" spans="1:36" ht="14.5">
      <c r="A770" s="29"/>
      <c r="B770" s="55"/>
      <c r="C770" s="29"/>
      <c r="D770" s="112"/>
      <c r="E770" s="22"/>
      <c r="F770" s="22"/>
      <c r="G770" s="26"/>
      <c r="H770" s="26"/>
      <c r="I770" s="26"/>
      <c r="J770" s="26"/>
      <c r="K770" s="26"/>
      <c r="L770" s="26"/>
      <c r="M770" s="26"/>
      <c r="N770" s="37"/>
      <c r="O770" s="26"/>
      <c r="P770" s="299"/>
      <c r="Q770" s="26"/>
      <c r="R770" s="299"/>
      <c r="S770" s="22"/>
      <c r="T770" s="26"/>
      <c r="U770" s="55"/>
      <c r="V770" s="22"/>
      <c r="W770" s="22"/>
      <c r="X770" s="22"/>
      <c r="Y770" s="22"/>
      <c r="Z770" s="22"/>
      <c r="AA770" s="22"/>
      <c r="AB770" s="22"/>
      <c r="AC770" s="22"/>
      <c r="AD770" s="22"/>
      <c r="AE770" s="22"/>
      <c r="AF770" s="22"/>
      <c r="AG770" s="22"/>
      <c r="AH770" s="22"/>
      <c r="AI770" s="22"/>
      <c r="AJ770" s="22"/>
    </row>
    <row r="771" spans="1:36" ht="14.5">
      <c r="A771" s="29"/>
      <c r="B771" s="55"/>
      <c r="C771" s="29"/>
      <c r="D771" s="112"/>
      <c r="E771" s="22"/>
      <c r="F771" s="22"/>
      <c r="G771" s="26"/>
      <c r="H771" s="26"/>
      <c r="I771" s="26"/>
      <c r="J771" s="26"/>
      <c r="K771" s="26"/>
      <c r="L771" s="26"/>
      <c r="M771" s="26"/>
      <c r="N771" s="37"/>
      <c r="O771" s="26"/>
      <c r="P771" s="299"/>
      <c r="Q771" s="26"/>
      <c r="R771" s="299"/>
      <c r="S771" s="22"/>
      <c r="T771" s="26"/>
      <c r="U771" s="55"/>
      <c r="V771" s="22"/>
      <c r="W771" s="22"/>
      <c r="X771" s="22"/>
      <c r="Y771" s="22"/>
      <c r="Z771" s="22"/>
      <c r="AA771" s="22"/>
      <c r="AB771" s="22"/>
      <c r="AC771" s="22"/>
      <c r="AD771" s="22"/>
      <c r="AE771" s="22"/>
      <c r="AF771" s="22"/>
      <c r="AG771" s="22"/>
      <c r="AH771" s="22"/>
      <c r="AI771" s="22"/>
      <c r="AJ771" s="22"/>
    </row>
    <row r="772" spans="1:36" ht="14.5">
      <c r="A772" s="29"/>
      <c r="B772" s="55"/>
      <c r="C772" s="29"/>
      <c r="D772" s="112"/>
      <c r="E772" s="22"/>
      <c r="F772" s="22"/>
      <c r="G772" s="26"/>
      <c r="H772" s="26"/>
      <c r="I772" s="26"/>
      <c r="J772" s="26"/>
      <c r="K772" s="26"/>
      <c r="L772" s="26"/>
      <c r="M772" s="26"/>
      <c r="N772" s="37"/>
      <c r="O772" s="26"/>
      <c r="P772" s="299"/>
      <c r="Q772" s="26"/>
      <c r="R772" s="299"/>
      <c r="S772" s="22"/>
      <c r="T772" s="26"/>
      <c r="U772" s="55"/>
      <c r="V772" s="22"/>
      <c r="W772" s="22"/>
      <c r="X772" s="22"/>
      <c r="Y772" s="22"/>
      <c r="Z772" s="22"/>
      <c r="AA772" s="22"/>
      <c r="AB772" s="22"/>
      <c r="AC772" s="22"/>
      <c r="AD772" s="22"/>
      <c r="AE772" s="22"/>
      <c r="AF772" s="22"/>
      <c r="AG772" s="22"/>
      <c r="AH772" s="22"/>
      <c r="AI772" s="22"/>
      <c r="AJ772" s="22"/>
    </row>
    <row r="773" spans="1:36" ht="14.5">
      <c r="A773" s="29"/>
      <c r="B773" s="55"/>
      <c r="C773" s="29"/>
      <c r="D773" s="112"/>
      <c r="E773" s="22"/>
      <c r="F773" s="22"/>
      <c r="G773" s="26"/>
      <c r="H773" s="26"/>
      <c r="I773" s="26"/>
      <c r="J773" s="26"/>
      <c r="K773" s="26"/>
      <c r="L773" s="26"/>
      <c r="M773" s="26"/>
      <c r="N773" s="37"/>
      <c r="O773" s="26"/>
      <c r="P773" s="299"/>
      <c r="Q773" s="26"/>
      <c r="R773" s="299"/>
      <c r="S773" s="22"/>
      <c r="T773" s="26"/>
      <c r="U773" s="55"/>
      <c r="V773" s="22"/>
      <c r="W773" s="22"/>
      <c r="X773" s="22"/>
      <c r="Y773" s="22"/>
      <c r="Z773" s="22"/>
      <c r="AA773" s="22"/>
      <c r="AB773" s="22"/>
      <c r="AC773" s="22"/>
      <c r="AD773" s="22"/>
      <c r="AE773" s="22"/>
      <c r="AF773" s="22"/>
      <c r="AG773" s="22"/>
      <c r="AH773" s="22"/>
      <c r="AI773" s="22"/>
      <c r="AJ773" s="22"/>
    </row>
    <row r="774" spans="1:36" ht="14.5">
      <c r="A774" s="29"/>
      <c r="B774" s="55"/>
      <c r="C774" s="29"/>
      <c r="D774" s="112"/>
      <c r="E774" s="22"/>
      <c r="F774" s="22"/>
      <c r="G774" s="26"/>
      <c r="H774" s="26"/>
      <c r="I774" s="26"/>
      <c r="J774" s="26"/>
      <c r="K774" s="26"/>
      <c r="L774" s="26"/>
      <c r="M774" s="26"/>
      <c r="N774" s="37"/>
      <c r="O774" s="26"/>
      <c r="P774" s="299"/>
      <c r="Q774" s="26"/>
      <c r="R774" s="299"/>
      <c r="S774" s="22"/>
      <c r="T774" s="26"/>
      <c r="U774" s="55"/>
      <c r="V774" s="22"/>
      <c r="W774" s="22"/>
      <c r="X774" s="22"/>
      <c r="Y774" s="22"/>
      <c r="Z774" s="22"/>
      <c r="AA774" s="22"/>
      <c r="AB774" s="22"/>
      <c r="AC774" s="22"/>
      <c r="AD774" s="22"/>
      <c r="AE774" s="22"/>
      <c r="AF774" s="22"/>
      <c r="AG774" s="22"/>
      <c r="AH774" s="22"/>
      <c r="AI774" s="22"/>
      <c r="AJ774" s="22"/>
    </row>
    <row r="775" spans="1:36" ht="14.5">
      <c r="A775" s="29"/>
      <c r="B775" s="55"/>
      <c r="C775" s="29"/>
      <c r="D775" s="112"/>
      <c r="E775" s="22"/>
      <c r="F775" s="22"/>
      <c r="G775" s="26"/>
      <c r="H775" s="26"/>
      <c r="I775" s="26"/>
      <c r="J775" s="26"/>
      <c r="K775" s="26"/>
      <c r="L775" s="26"/>
      <c r="M775" s="26"/>
      <c r="N775" s="37"/>
      <c r="O775" s="26"/>
      <c r="P775" s="299"/>
      <c r="Q775" s="26"/>
      <c r="R775" s="299"/>
      <c r="S775" s="22"/>
      <c r="T775" s="26"/>
      <c r="U775" s="55"/>
      <c r="V775" s="22"/>
      <c r="W775" s="22"/>
      <c r="X775" s="22"/>
      <c r="Y775" s="22"/>
      <c r="Z775" s="22"/>
      <c r="AA775" s="22"/>
      <c r="AB775" s="22"/>
      <c r="AC775" s="22"/>
      <c r="AD775" s="22"/>
      <c r="AE775" s="22"/>
      <c r="AF775" s="22"/>
      <c r="AG775" s="22"/>
      <c r="AH775" s="22"/>
      <c r="AI775" s="22"/>
      <c r="AJ775" s="22"/>
    </row>
    <row r="776" spans="1:36" ht="14.5">
      <c r="A776" s="29"/>
      <c r="B776" s="55"/>
      <c r="C776" s="29"/>
      <c r="D776" s="112"/>
      <c r="E776" s="22"/>
      <c r="F776" s="22"/>
      <c r="G776" s="26"/>
      <c r="H776" s="26"/>
      <c r="I776" s="26"/>
      <c r="J776" s="26"/>
      <c r="K776" s="26"/>
      <c r="L776" s="26"/>
      <c r="M776" s="26"/>
      <c r="N776" s="37"/>
      <c r="O776" s="26"/>
      <c r="P776" s="299"/>
      <c r="Q776" s="26"/>
      <c r="R776" s="299"/>
      <c r="S776" s="22"/>
      <c r="T776" s="26"/>
      <c r="U776" s="55"/>
      <c r="V776" s="22"/>
      <c r="W776" s="22"/>
      <c r="X776" s="22"/>
      <c r="Y776" s="22"/>
      <c r="Z776" s="22"/>
      <c r="AA776" s="22"/>
      <c r="AB776" s="22"/>
      <c r="AC776" s="22"/>
      <c r="AD776" s="22"/>
      <c r="AE776" s="22"/>
      <c r="AF776" s="22"/>
      <c r="AG776" s="22"/>
      <c r="AH776" s="22"/>
      <c r="AI776" s="22"/>
      <c r="AJ776" s="22"/>
    </row>
    <row r="777" spans="1:36" ht="14.5">
      <c r="A777" s="29"/>
      <c r="B777" s="55"/>
      <c r="C777" s="29"/>
      <c r="D777" s="112"/>
      <c r="E777" s="22"/>
      <c r="F777" s="22"/>
      <c r="G777" s="26"/>
      <c r="H777" s="26"/>
      <c r="I777" s="26"/>
      <c r="J777" s="26"/>
      <c r="K777" s="26"/>
      <c r="L777" s="26"/>
      <c r="M777" s="26"/>
      <c r="N777" s="37"/>
      <c r="O777" s="26"/>
      <c r="P777" s="299"/>
      <c r="Q777" s="26"/>
      <c r="R777" s="299"/>
      <c r="S777" s="22"/>
      <c r="T777" s="26"/>
      <c r="U777" s="55"/>
      <c r="V777" s="22"/>
      <c r="W777" s="22"/>
      <c r="X777" s="22"/>
      <c r="Y777" s="22"/>
      <c r="Z777" s="22"/>
      <c r="AA777" s="22"/>
      <c r="AB777" s="22"/>
      <c r="AC777" s="22"/>
      <c r="AD777" s="22"/>
      <c r="AE777" s="22"/>
      <c r="AF777" s="22"/>
      <c r="AG777" s="22"/>
      <c r="AH777" s="22"/>
      <c r="AI777" s="22"/>
      <c r="AJ777" s="22"/>
    </row>
    <row r="778" spans="1:36" ht="14.5">
      <c r="A778" s="29"/>
      <c r="B778" s="55"/>
      <c r="C778" s="29"/>
      <c r="D778" s="112"/>
      <c r="E778" s="22"/>
      <c r="F778" s="22"/>
      <c r="G778" s="26"/>
      <c r="H778" s="26"/>
      <c r="I778" s="26"/>
      <c r="J778" s="26"/>
      <c r="K778" s="26"/>
      <c r="L778" s="26"/>
      <c r="M778" s="26"/>
      <c r="N778" s="37"/>
      <c r="O778" s="26"/>
      <c r="P778" s="299"/>
      <c r="Q778" s="26"/>
      <c r="R778" s="299"/>
      <c r="S778" s="22"/>
      <c r="T778" s="26"/>
      <c r="U778" s="55"/>
      <c r="V778" s="22"/>
      <c r="W778" s="22"/>
      <c r="X778" s="22"/>
      <c r="Y778" s="22"/>
      <c r="Z778" s="22"/>
      <c r="AA778" s="22"/>
      <c r="AB778" s="22"/>
      <c r="AC778" s="22"/>
      <c r="AD778" s="22"/>
      <c r="AE778" s="22"/>
      <c r="AF778" s="22"/>
      <c r="AG778" s="22"/>
      <c r="AH778" s="22"/>
      <c r="AI778" s="22"/>
      <c r="AJ778" s="22"/>
    </row>
    <row r="779" spans="1:36" ht="14.5">
      <c r="A779" s="29"/>
      <c r="B779" s="55"/>
      <c r="C779" s="29"/>
      <c r="D779" s="112"/>
      <c r="E779" s="22"/>
      <c r="F779" s="22"/>
      <c r="G779" s="26"/>
      <c r="H779" s="26"/>
      <c r="I779" s="26"/>
      <c r="J779" s="26"/>
      <c r="K779" s="26"/>
      <c r="L779" s="26"/>
      <c r="M779" s="26"/>
      <c r="N779" s="37"/>
      <c r="O779" s="26"/>
      <c r="P779" s="299"/>
      <c r="Q779" s="26"/>
      <c r="R779" s="299"/>
      <c r="S779" s="22"/>
      <c r="T779" s="26"/>
      <c r="U779" s="55"/>
      <c r="V779" s="22"/>
      <c r="W779" s="22"/>
      <c r="X779" s="22"/>
      <c r="Y779" s="22"/>
      <c r="Z779" s="22"/>
      <c r="AA779" s="22"/>
      <c r="AB779" s="22"/>
      <c r="AC779" s="22"/>
      <c r="AD779" s="22"/>
      <c r="AE779" s="22"/>
      <c r="AF779" s="22"/>
      <c r="AG779" s="22"/>
      <c r="AH779" s="22"/>
      <c r="AI779" s="22"/>
      <c r="AJ779" s="22"/>
    </row>
    <row r="780" spans="1:36" ht="14.5">
      <c r="A780" s="29"/>
      <c r="B780" s="55"/>
      <c r="C780" s="29"/>
      <c r="D780" s="112"/>
      <c r="E780" s="22"/>
      <c r="F780" s="22"/>
      <c r="G780" s="26"/>
      <c r="H780" s="26"/>
      <c r="I780" s="26"/>
      <c r="J780" s="26"/>
      <c r="K780" s="26"/>
      <c r="L780" s="26"/>
      <c r="M780" s="26"/>
      <c r="N780" s="37"/>
      <c r="O780" s="26"/>
      <c r="P780" s="299"/>
      <c r="Q780" s="26"/>
      <c r="R780" s="299"/>
      <c r="S780" s="22"/>
      <c r="T780" s="26"/>
      <c r="U780" s="55"/>
      <c r="V780" s="22"/>
      <c r="W780" s="22"/>
      <c r="X780" s="22"/>
      <c r="Y780" s="22"/>
      <c r="Z780" s="22"/>
      <c r="AA780" s="22"/>
      <c r="AB780" s="22"/>
      <c r="AC780" s="22"/>
      <c r="AD780" s="22"/>
      <c r="AE780" s="22"/>
      <c r="AF780" s="22"/>
      <c r="AG780" s="22"/>
      <c r="AH780" s="22"/>
      <c r="AI780" s="22"/>
      <c r="AJ780" s="22"/>
    </row>
    <row r="781" spans="1:36" ht="14.5">
      <c r="A781" s="29"/>
      <c r="B781" s="55"/>
      <c r="C781" s="29"/>
      <c r="D781" s="112"/>
      <c r="E781" s="22"/>
      <c r="F781" s="22"/>
      <c r="G781" s="26"/>
      <c r="H781" s="26"/>
      <c r="I781" s="26"/>
      <c r="J781" s="26"/>
      <c r="K781" s="26"/>
      <c r="L781" s="26"/>
      <c r="M781" s="26"/>
      <c r="N781" s="37"/>
      <c r="O781" s="26"/>
      <c r="P781" s="299"/>
      <c r="Q781" s="26"/>
      <c r="R781" s="299"/>
      <c r="S781" s="22"/>
      <c r="T781" s="26"/>
      <c r="U781" s="55"/>
      <c r="V781" s="22"/>
      <c r="W781" s="22"/>
      <c r="X781" s="22"/>
      <c r="Y781" s="22"/>
      <c r="Z781" s="22"/>
      <c r="AA781" s="22"/>
      <c r="AB781" s="22"/>
      <c r="AC781" s="22"/>
      <c r="AD781" s="22"/>
      <c r="AE781" s="22"/>
      <c r="AF781" s="22"/>
      <c r="AG781" s="22"/>
      <c r="AH781" s="22"/>
      <c r="AI781" s="22"/>
      <c r="AJ781" s="22"/>
    </row>
    <row r="782" spans="1:36" ht="14.5">
      <c r="A782" s="29"/>
      <c r="B782" s="55"/>
      <c r="C782" s="29"/>
      <c r="D782" s="112"/>
      <c r="E782" s="22"/>
      <c r="F782" s="22"/>
      <c r="G782" s="26"/>
      <c r="H782" s="26"/>
      <c r="I782" s="26"/>
      <c r="J782" s="26"/>
      <c r="K782" s="26"/>
      <c r="L782" s="26"/>
      <c r="M782" s="26"/>
      <c r="N782" s="37"/>
      <c r="O782" s="26"/>
      <c r="P782" s="299"/>
      <c r="Q782" s="26"/>
      <c r="R782" s="299"/>
      <c r="S782" s="22"/>
      <c r="T782" s="26"/>
      <c r="U782" s="55"/>
      <c r="V782" s="22"/>
      <c r="W782" s="22"/>
      <c r="X782" s="22"/>
      <c r="Y782" s="22"/>
      <c r="Z782" s="22"/>
      <c r="AA782" s="22"/>
      <c r="AB782" s="22"/>
      <c r="AC782" s="22"/>
      <c r="AD782" s="22"/>
      <c r="AE782" s="22"/>
      <c r="AF782" s="22"/>
      <c r="AG782" s="22"/>
      <c r="AH782" s="22"/>
      <c r="AI782" s="22"/>
      <c r="AJ782" s="22"/>
    </row>
    <row r="783" spans="1:36" ht="14.5">
      <c r="A783" s="29"/>
      <c r="B783" s="55"/>
      <c r="C783" s="29"/>
      <c r="D783" s="112"/>
      <c r="E783" s="22"/>
      <c r="F783" s="22"/>
      <c r="G783" s="26"/>
      <c r="H783" s="26"/>
      <c r="I783" s="26"/>
      <c r="J783" s="26"/>
      <c r="K783" s="26"/>
      <c r="L783" s="26"/>
      <c r="M783" s="26"/>
      <c r="N783" s="37"/>
      <c r="O783" s="26"/>
      <c r="P783" s="299"/>
      <c r="Q783" s="26"/>
      <c r="R783" s="299"/>
      <c r="S783" s="22"/>
      <c r="T783" s="26"/>
      <c r="U783" s="55"/>
      <c r="V783" s="22"/>
      <c r="W783" s="22"/>
      <c r="X783" s="22"/>
      <c r="Y783" s="22"/>
      <c r="Z783" s="22"/>
      <c r="AA783" s="22"/>
      <c r="AB783" s="22"/>
      <c r="AC783" s="22"/>
      <c r="AD783" s="22"/>
      <c r="AE783" s="22"/>
      <c r="AF783" s="22"/>
      <c r="AG783" s="22"/>
      <c r="AH783" s="22"/>
      <c r="AI783" s="22"/>
      <c r="AJ783" s="22"/>
    </row>
    <row r="784" spans="1:36" ht="14.5">
      <c r="A784" s="29"/>
      <c r="B784" s="55"/>
      <c r="C784" s="29"/>
      <c r="D784" s="112"/>
      <c r="E784" s="22"/>
      <c r="F784" s="22"/>
      <c r="G784" s="26"/>
      <c r="H784" s="26"/>
      <c r="I784" s="26"/>
      <c r="J784" s="26"/>
      <c r="K784" s="26"/>
      <c r="L784" s="26"/>
      <c r="M784" s="26"/>
      <c r="N784" s="37"/>
      <c r="O784" s="26"/>
      <c r="P784" s="299"/>
      <c r="Q784" s="26"/>
      <c r="R784" s="299"/>
      <c r="S784" s="22"/>
      <c r="T784" s="26"/>
      <c r="U784" s="55"/>
      <c r="V784" s="22"/>
      <c r="W784" s="22"/>
      <c r="X784" s="22"/>
      <c r="Y784" s="22"/>
      <c r="Z784" s="22"/>
      <c r="AA784" s="22"/>
      <c r="AB784" s="22"/>
      <c r="AC784" s="22"/>
      <c r="AD784" s="22"/>
      <c r="AE784" s="22"/>
      <c r="AF784" s="22"/>
      <c r="AG784" s="22"/>
      <c r="AH784" s="22"/>
      <c r="AI784" s="22"/>
      <c r="AJ784" s="22"/>
    </row>
    <row r="785" spans="1:36" ht="14.5">
      <c r="A785" s="29"/>
      <c r="B785" s="55"/>
      <c r="C785" s="29"/>
      <c r="D785" s="112"/>
      <c r="E785" s="22"/>
      <c r="F785" s="22"/>
      <c r="G785" s="26"/>
      <c r="H785" s="26"/>
      <c r="I785" s="26"/>
      <c r="J785" s="26"/>
      <c r="K785" s="26"/>
      <c r="L785" s="26"/>
      <c r="M785" s="26"/>
      <c r="N785" s="37"/>
      <c r="O785" s="26"/>
      <c r="P785" s="299"/>
      <c r="Q785" s="26"/>
      <c r="R785" s="299"/>
      <c r="S785" s="22"/>
      <c r="T785" s="26"/>
      <c r="U785" s="55"/>
      <c r="V785" s="22"/>
      <c r="W785" s="22"/>
      <c r="X785" s="22"/>
      <c r="Y785" s="22"/>
      <c r="Z785" s="22"/>
      <c r="AA785" s="22"/>
      <c r="AB785" s="22"/>
      <c r="AC785" s="22"/>
      <c r="AD785" s="22"/>
      <c r="AE785" s="22"/>
      <c r="AF785" s="22"/>
      <c r="AG785" s="22"/>
      <c r="AH785" s="22"/>
      <c r="AI785" s="22"/>
      <c r="AJ785" s="22"/>
    </row>
    <row r="786" spans="1:36" ht="14.5">
      <c r="A786" s="29"/>
      <c r="B786" s="55"/>
      <c r="C786" s="29"/>
      <c r="D786" s="112"/>
      <c r="E786" s="22"/>
      <c r="F786" s="22"/>
      <c r="G786" s="26"/>
      <c r="H786" s="26"/>
      <c r="I786" s="26"/>
      <c r="J786" s="26"/>
      <c r="K786" s="26"/>
      <c r="L786" s="26"/>
      <c r="M786" s="26"/>
      <c r="N786" s="37"/>
      <c r="O786" s="26"/>
      <c r="P786" s="299"/>
      <c r="Q786" s="26"/>
      <c r="R786" s="299"/>
      <c r="S786" s="22"/>
      <c r="T786" s="26"/>
      <c r="U786" s="55"/>
      <c r="V786" s="22"/>
      <c r="W786" s="22"/>
      <c r="X786" s="22"/>
      <c r="Y786" s="22"/>
      <c r="Z786" s="22"/>
      <c r="AA786" s="22"/>
      <c r="AB786" s="22"/>
      <c r="AC786" s="22"/>
      <c r="AD786" s="22"/>
      <c r="AE786" s="22"/>
      <c r="AF786" s="22"/>
      <c r="AG786" s="22"/>
      <c r="AH786" s="22"/>
      <c r="AI786" s="22"/>
      <c r="AJ786" s="22"/>
    </row>
    <row r="787" spans="1:36" ht="14.5">
      <c r="A787" s="29"/>
      <c r="B787" s="55"/>
      <c r="C787" s="29"/>
      <c r="D787" s="112"/>
      <c r="E787" s="22"/>
      <c r="F787" s="22"/>
      <c r="G787" s="26"/>
      <c r="H787" s="26"/>
      <c r="I787" s="26"/>
      <c r="J787" s="26"/>
      <c r="K787" s="26"/>
      <c r="L787" s="26"/>
      <c r="M787" s="26"/>
      <c r="N787" s="37"/>
      <c r="O787" s="26"/>
      <c r="P787" s="299"/>
      <c r="Q787" s="26"/>
      <c r="R787" s="299"/>
      <c r="S787" s="22"/>
      <c r="T787" s="26"/>
      <c r="U787" s="55"/>
      <c r="V787" s="22"/>
      <c r="W787" s="22"/>
      <c r="X787" s="22"/>
      <c r="Y787" s="22"/>
      <c r="Z787" s="22"/>
      <c r="AA787" s="22"/>
      <c r="AB787" s="22"/>
      <c r="AC787" s="22"/>
      <c r="AD787" s="22"/>
      <c r="AE787" s="22"/>
      <c r="AF787" s="22"/>
      <c r="AG787" s="22"/>
      <c r="AH787" s="22"/>
      <c r="AI787" s="22"/>
      <c r="AJ787" s="22"/>
    </row>
    <row r="788" spans="1:36" ht="14.5">
      <c r="A788" s="29"/>
      <c r="B788" s="55"/>
      <c r="C788" s="29"/>
      <c r="D788" s="112"/>
      <c r="E788" s="22"/>
      <c r="F788" s="22"/>
      <c r="G788" s="26"/>
      <c r="H788" s="26"/>
      <c r="I788" s="26"/>
      <c r="J788" s="26"/>
      <c r="K788" s="26"/>
      <c r="L788" s="26"/>
      <c r="M788" s="26"/>
      <c r="N788" s="37"/>
      <c r="O788" s="26"/>
      <c r="P788" s="299"/>
      <c r="Q788" s="26"/>
      <c r="R788" s="299"/>
      <c r="S788" s="22"/>
      <c r="T788" s="26"/>
      <c r="U788" s="55"/>
      <c r="V788" s="22"/>
      <c r="W788" s="22"/>
      <c r="X788" s="22"/>
      <c r="Y788" s="22"/>
      <c r="Z788" s="22"/>
      <c r="AA788" s="22"/>
      <c r="AB788" s="22"/>
      <c r="AC788" s="22"/>
      <c r="AD788" s="22"/>
      <c r="AE788" s="22"/>
      <c r="AF788" s="22"/>
      <c r="AG788" s="22"/>
      <c r="AH788" s="22"/>
      <c r="AI788" s="22"/>
      <c r="AJ788" s="22"/>
    </row>
    <row r="789" spans="1:36" ht="14.5">
      <c r="A789" s="29"/>
      <c r="B789" s="55"/>
      <c r="C789" s="29"/>
      <c r="D789" s="112"/>
      <c r="E789" s="22"/>
      <c r="F789" s="22"/>
      <c r="G789" s="26"/>
      <c r="H789" s="26"/>
      <c r="I789" s="26"/>
      <c r="J789" s="26"/>
      <c r="K789" s="26"/>
      <c r="L789" s="26"/>
      <c r="M789" s="26"/>
      <c r="N789" s="37"/>
      <c r="O789" s="26"/>
      <c r="P789" s="299"/>
      <c r="Q789" s="26"/>
      <c r="R789" s="299"/>
      <c r="S789" s="22"/>
      <c r="T789" s="26"/>
      <c r="U789" s="55"/>
      <c r="V789" s="22"/>
      <c r="W789" s="22"/>
      <c r="X789" s="22"/>
      <c r="Y789" s="22"/>
      <c r="Z789" s="22"/>
      <c r="AA789" s="22"/>
      <c r="AB789" s="22"/>
      <c r="AC789" s="22"/>
      <c r="AD789" s="22"/>
      <c r="AE789" s="22"/>
      <c r="AF789" s="22"/>
      <c r="AG789" s="22"/>
      <c r="AH789" s="22"/>
      <c r="AI789" s="22"/>
      <c r="AJ789" s="22"/>
    </row>
    <row r="790" spans="1:36" ht="14.5">
      <c r="A790" s="29"/>
      <c r="B790" s="55"/>
      <c r="C790" s="29"/>
      <c r="D790" s="112"/>
      <c r="E790" s="22"/>
      <c r="F790" s="22"/>
      <c r="G790" s="26"/>
      <c r="H790" s="26"/>
      <c r="I790" s="26"/>
      <c r="J790" s="26"/>
      <c r="K790" s="26"/>
      <c r="L790" s="26"/>
      <c r="M790" s="26"/>
      <c r="N790" s="37"/>
      <c r="O790" s="26"/>
      <c r="P790" s="299"/>
      <c r="Q790" s="26"/>
      <c r="R790" s="299"/>
      <c r="S790" s="22"/>
      <c r="T790" s="26"/>
      <c r="U790" s="55"/>
      <c r="V790" s="22"/>
      <c r="W790" s="22"/>
      <c r="X790" s="22"/>
      <c r="Y790" s="22"/>
      <c r="Z790" s="22"/>
      <c r="AA790" s="22"/>
      <c r="AB790" s="22"/>
      <c r="AC790" s="22"/>
      <c r="AD790" s="22"/>
      <c r="AE790" s="22"/>
      <c r="AF790" s="22"/>
      <c r="AG790" s="22"/>
      <c r="AH790" s="22"/>
      <c r="AI790" s="22"/>
      <c r="AJ790" s="22"/>
    </row>
    <row r="791" spans="1:36" ht="14.5">
      <c r="A791" s="29"/>
      <c r="B791" s="55"/>
      <c r="C791" s="29"/>
      <c r="D791" s="112"/>
      <c r="E791" s="22"/>
      <c r="F791" s="22"/>
      <c r="G791" s="26"/>
      <c r="H791" s="26"/>
      <c r="I791" s="26"/>
      <c r="J791" s="26"/>
      <c r="K791" s="26"/>
      <c r="L791" s="26"/>
      <c r="M791" s="26"/>
      <c r="N791" s="37"/>
      <c r="O791" s="26"/>
      <c r="P791" s="299"/>
      <c r="Q791" s="26"/>
      <c r="R791" s="299"/>
      <c r="S791" s="22"/>
      <c r="T791" s="26"/>
      <c r="U791" s="55"/>
      <c r="V791" s="22"/>
      <c r="W791" s="22"/>
      <c r="X791" s="22"/>
      <c r="Y791" s="22"/>
      <c r="Z791" s="22"/>
      <c r="AA791" s="22"/>
      <c r="AB791" s="22"/>
      <c r="AC791" s="22"/>
      <c r="AD791" s="22"/>
      <c r="AE791" s="22"/>
      <c r="AF791" s="22"/>
      <c r="AG791" s="22"/>
      <c r="AH791" s="22"/>
      <c r="AI791" s="22"/>
      <c r="AJ791" s="22"/>
    </row>
    <row r="792" spans="1:36" ht="14.5">
      <c r="A792" s="29"/>
      <c r="B792" s="55"/>
      <c r="C792" s="29"/>
      <c r="D792" s="112"/>
      <c r="E792" s="22"/>
      <c r="F792" s="22"/>
      <c r="G792" s="26"/>
      <c r="H792" s="26"/>
      <c r="I792" s="26"/>
      <c r="J792" s="26"/>
      <c r="K792" s="26"/>
      <c r="L792" s="26"/>
      <c r="M792" s="26"/>
      <c r="N792" s="37"/>
      <c r="O792" s="26"/>
      <c r="P792" s="299"/>
      <c r="Q792" s="26"/>
      <c r="R792" s="299"/>
      <c r="S792" s="22"/>
      <c r="T792" s="26"/>
      <c r="U792" s="55"/>
      <c r="V792" s="22"/>
      <c r="W792" s="22"/>
      <c r="X792" s="22"/>
      <c r="Y792" s="22"/>
      <c r="Z792" s="22"/>
      <c r="AA792" s="22"/>
      <c r="AB792" s="22"/>
      <c r="AC792" s="22"/>
      <c r="AD792" s="22"/>
      <c r="AE792" s="22"/>
      <c r="AF792" s="22"/>
      <c r="AG792" s="22"/>
      <c r="AH792" s="22"/>
      <c r="AI792" s="22"/>
      <c r="AJ792" s="22"/>
    </row>
    <row r="793" spans="1:36" ht="14.5">
      <c r="A793" s="29"/>
      <c r="B793" s="55"/>
      <c r="C793" s="29"/>
      <c r="D793" s="112"/>
      <c r="E793" s="22"/>
      <c r="F793" s="22"/>
      <c r="G793" s="26"/>
      <c r="H793" s="26"/>
      <c r="I793" s="26"/>
      <c r="J793" s="26"/>
      <c r="K793" s="26"/>
      <c r="L793" s="26"/>
      <c r="M793" s="26"/>
      <c r="N793" s="37"/>
      <c r="O793" s="26"/>
      <c r="P793" s="299"/>
      <c r="Q793" s="26"/>
      <c r="R793" s="299"/>
      <c r="S793" s="22"/>
      <c r="T793" s="26"/>
      <c r="U793" s="55"/>
      <c r="V793" s="22"/>
      <c r="W793" s="22"/>
      <c r="X793" s="22"/>
      <c r="Y793" s="22"/>
      <c r="Z793" s="22"/>
      <c r="AA793" s="22"/>
      <c r="AB793" s="22"/>
      <c r="AC793" s="22"/>
      <c r="AD793" s="22"/>
      <c r="AE793" s="22"/>
      <c r="AF793" s="22"/>
      <c r="AG793" s="22"/>
      <c r="AH793" s="22"/>
      <c r="AI793" s="22"/>
      <c r="AJ793" s="22"/>
    </row>
    <row r="794" spans="1:36" ht="14.5">
      <c r="A794" s="29"/>
      <c r="B794" s="55"/>
      <c r="C794" s="29"/>
      <c r="D794" s="112"/>
      <c r="E794" s="22"/>
      <c r="F794" s="22"/>
      <c r="G794" s="26"/>
      <c r="H794" s="26"/>
      <c r="I794" s="26"/>
      <c r="J794" s="26"/>
      <c r="K794" s="26"/>
      <c r="L794" s="26"/>
      <c r="M794" s="26"/>
      <c r="N794" s="37"/>
      <c r="O794" s="26"/>
      <c r="P794" s="299"/>
      <c r="Q794" s="26"/>
      <c r="R794" s="299"/>
      <c r="S794" s="22"/>
      <c r="T794" s="26"/>
      <c r="U794" s="55"/>
      <c r="V794" s="22"/>
      <c r="W794" s="22"/>
      <c r="X794" s="22"/>
      <c r="Y794" s="22"/>
      <c r="Z794" s="22"/>
      <c r="AA794" s="22"/>
      <c r="AB794" s="22"/>
      <c r="AC794" s="22"/>
      <c r="AD794" s="22"/>
      <c r="AE794" s="22"/>
      <c r="AF794" s="22"/>
      <c r="AG794" s="22"/>
      <c r="AH794" s="22"/>
      <c r="AI794" s="22"/>
      <c r="AJ794" s="22"/>
    </row>
    <row r="795" spans="1:36" ht="14.5">
      <c r="A795" s="29"/>
      <c r="B795" s="55"/>
      <c r="C795" s="29"/>
      <c r="D795" s="112"/>
      <c r="E795" s="22"/>
      <c r="F795" s="22"/>
      <c r="G795" s="26"/>
      <c r="H795" s="26"/>
      <c r="I795" s="26"/>
      <c r="J795" s="26"/>
      <c r="K795" s="26"/>
      <c r="L795" s="26"/>
      <c r="M795" s="26"/>
      <c r="N795" s="37"/>
      <c r="O795" s="26"/>
      <c r="P795" s="299"/>
      <c r="Q795" s="26"/>
      <c r="R795" s="299"/>
      <c r="S795" s="22"/>
      <c r="T795" s="26"/>
      <c r="U795" s="55"/>
      <c r="V795" s="22"/>
      <c r="W795" s="22"/>
      <c r="X795" s="22"/>
      <c r="Y795" s="22"/>
      <c r="Z795" s="22"/>
      <c r="AA795" s="22"/>
      <c r="AB795" s="22"/>
      <c r="AC795" s="22"/>
      <c r="AD795" s="22"/>
      <c r="AE795" s="22"/>
      <c r="AF795" s="22"/>
      <c r="AG795" s="22"/>
      <c r="AH795" s="22"/>
      <c r="AI795" s="22"/>
      <c r="AJ795" s="22"/>
    </row>
    <row r="796" spans="1:36" ht="14.5">
      <c r="A796" s="29"/>
      <c r="B796" s="55"/>
      <c r="C796" s="29"/>
      <c r="D796" s="112"/>
      <c r="E796" s="22"/>
      <c r="F796" s="22"/>
      <c r="G796" s="26"/>
      <c r="H796" s="26"/>
      <c r="I796" s="26"/>
      <c r="J796" s="26"/>
      <c r="K796" s="26"/>
      <c r="L796" s="26"/>
      <c r="M796" s="26"/>
      <c r="N796" s="37"/>
      <c r="O796" s="26"/>
      <c r="P796" s="299"/>
      <c r="Q796" s="26"/>
      <c r="R796" s="299"/>
      <c r="S796" s="22"/>
      <c r="T796" s="26"/>
      <c r="U796" s="55"/>
      <c r="V796" s="22"/>
      <c r="W796" s="22"/>
      <c r="X796" s="22"/>
      <c r="Y796" s="22"/>
      <c r="Z796" s="22"/>
      <c r="AA796" s="22"/>
      <c r="AB796" s="22"/>
      <c r="AC796" s="22"/>
      <c r="AD796" s="22"/>
      <c r="AE796" s="22"/>
      <c r="AF796" s="22"/>
      <c r="AG796" s="22"/>
      <c r="AH796" s="22"/>
      <c r="AI796" s="22"/>
      <c r="AJ796" s="22"/>
    </row>
    <row r="797" spans="1:36" ht="14.5">
      <c r="A797" s="29"/>
      <c r="B797" s="55"/>
      <c r="C797" s="29"/>
      <c r="D797" s="112"/>
      <c r="E797" s="22"/>
      <c r="F797" s="22"/>
      <c r="G797" s="26"/>
      <c r="H797" s="26"/>
      <c r="I797" s="26"/>
      <c r="J797" s="26"/>
      <c r="K797" s="26"/>
      <c r="L797" s="26"/>
      <c r="M797" s="26"/>
      <c r="N797" s="37"/>
      <c r="O797" s="26"/>
      <c r="P797" s="299"/>
      <c r="Q797" s="26"/>
      <c r="R797" s="299"/>
      <c r="S797" s="22"/>
      <c r="T797" s="26"/>
      <c r="U797" s="55"/>
      <c r="V797" s="22"/>
      <c r="W797" s="22"/>
      <c r="X797" s="22"/>
      <c r="Y797" s="22"/>
      <c r="Z797" s="22"/>
      <c r="AA797" s="22"/>
      <c r="AB797" s="22"/>
      <c r="AC797" s="22"/>
      <c r="AD797" s="22"/>
      <c r="AE797" s="22"/>
      <c r="AF797" s="22"/>
      <c r="AG797" s="22"/>
      <c r="AH797" s="22"/>
      <c r="AI797" s="22"/>
      <c r="AJ797" s="22"/>
    </row>
    <row r="798" spans="1:36" ht="14.5">
      <c r="A798" s="29"/>
      <c r="B798" s="55"/>
      <c r="C798" s="29"/>
      <c r="D798" s="112"/>
      <c r="E798" s="22"/>
      <c r="F798" s="22"/>
      <c r="G798" s="26"/>
      <c r="H798" s="26"/>
      <c r="I798" s="26"/>
      <c r="J798" s="26"/>
      <c r="K798" s="26"/>
      <c r="L798" s="26"/>
      <c r="M798" s="26"/>
      <c r="N798" s="37"/>
      <c r="O798" s="26"/>
      <c r="P798" s="299"/>
      <c r="Q798" s="26"/>
      <c r="R798" s="299"/>
      <c r="S798" s="22"/>
      <c r="T798" s="26"/>
      <c r="U798" s="55"/>
      <c r="V798" s="22"/>
      <c r="W798" s="22"/>
      <c r="X798" s="22"/>
      <c r="Y798" s="22"/>
      <c r="Z798" s="22"/>
      <c r="AA798" s="22"/>
      <c r="AB798" s="22"/>
      <c r="AC798" s="22"/>
      <c r="AD798" s="22"/>
      <c r="AE798" s="22"/>
      <c r="AF798" s="22"/>
      <c r="AG798" s="22"/>
      <c r="AH798" s="22"/>
      <c r="AI798" s="22"/>
      <c r="AJ798" s="22"/>
    </row>
    <row r="799" spans="1:36" ht="14.5">
      <c r="A799" s="29"/>
      <c r="B799" s="55"/>
      <c r="C799" s="29"/>
      <c r="D799" s="112"/>
      <c r="E799" s="22"/>
      <c r="F799" s="22"/>
      <c r="G799" s="26"/>
      <c r="H799" s="26"/>
      <c r="I799" s="26"/>
      <c r="J799" s="26"/>
      <c r="K799" s="26"/>
      <c r="L799" s="26"/>
      <c r="M799" s="26"/>
      <c r="N799" s="37"/>
      <c r="O799" s="26"/>
      <c r="P799" s="299"/>
      <c r="Q799" s="26"/>
      <c r="R799" s="299"/>
      <c r="S799" s="22"/>
      <c r="T799" s="26"/>
      <c r="U799" s="55"/>
      <c r="V799" s="22"/>
      <c r="W799" s="22"/>
      <c r="X799" s="22"/>
      <c r="Y799" s="22"/>
      <c r="Z799" s="22"/>
      <c r="AA799" s="22"/>
      <c r="AB799" s="22"/>
      <c r="AC799" s="22"/>
      <c r="AD799" s="22"/>
      <c r="AE799" s="22"/>
      <c r="AF799" s="22"/>
      <c r="AG799" s="22"/>
      <c r="AH799" s="22"/>
      <c r="AI799" s="22"/>
      <c r="AJ799" s="22"/>
    </row>
    <row r="800" spans="1:36" ht="14.5">
      <c r="A800" s="29"/>
      <c r="B800" s="55"/>
      <c r="C800" s="29"/>
      <c r="D800" s="112"/>
      <c r="E800" s="22"/>
      <c r="F800" s="22"/>
      <c r="G800" s="26"/>
      <c r="H800" s="26"/>
      <c r="I800" s="26"/>
      <c r="J800" s="26"/>
      <c r="K800" s="26"/>
      <c r="L800" s="26"/>
      <c r="M800" s="26"/>
      <c r="N800" s="37"/>
      <c r="O800" s="26"/>
      <c r="P800" s="299"/>
      <c r="Q800" s="26"/>
      <c r="R800" s="299"/>
      <c r="S800" s="22"/>
      <c r="T800" s="26"/>
      <c r="U800" s="55"/>
      <c r="V800" s="22"/>
      <c r="W800" s="22"/>
      <c r="X800" s="22"/>
      <c r="Y800" s="22"/>
      <c r="Z800" s="22"/>
      <c r="AA800" s="22"/>
      <c r="AB800" s="22"/>
      <c r="AC800" s="22"/>
      <c r="AD800" s="22"/>
      <c r="AE800" s="22"/>
      <c r="AF800" s="22"/>
      <c r="AG800" s="22"/>
      <c r="AH800" s="22"/>
      <c r="AI800" s="22"/>
      <c r="AJ800" s="22"/>
    </row>
    <row r="801" spans="1:36" ht="14.5">
      <c r="A801" s="29"/>
      <c r="B801" s="55"/>
      <c r="C801" s="29"/>
      <c r="D801" s="112"/>
      <c r="E801" s="22"/>
      <c r="F801" s="22"/>
      <c r="G801" s="26"/>
      <c r="H801" s="26"/>
      <c r="I801" s="26"/>
      <c r="J801" s="26"/>
      <c r="K801" s="26"/>
      <c r="L801" s="26"/>
      <c r="M801" s="26"/>
      <c r="N801" s="37"/>
      <c r="O801" s="26"/>
      <c r="P801" s="299"/>
      <c r="Q801" s="26"/>
      <c r="R801" s="299"/>
      <c r="S801" s="22"/>
      <c r="T801" s="26"/>
      <c r="U801" s="55"/>
      <c r="V801" s="22"/>
      <c r="W801" s="22"/>
      <c r="X801" s="22"/>
      <c r="Y801" s="22"/>
      <c r="Z801" s="22"/>
      <c r="AA801" s="22"/>
      <c r="AB801" s="22"/>
      <c r="AC801" s="22"/>
      <c r="AD801" s="22"/>
      <c r="AE801" s="22"/>
      <c r="AF801" s="22"/>
      <c r="AG801" s="22"/>
      <c r="AH801" s="22"/>
      <c r="AI801" s="22"/>
      <c r="AJ801" s="22"/>
    </row>
    <row r="802" spans="1:36" ht="14.5">
      <c r="A802" s="29"/>
      <c r="B802" s="55"/>
      <c r="C802" s="29"/>
      <c r="D802" s="112"/>
      <c r="E802" s="22"/>
      <c r="F802" s="22"/>
      <c r="G802" s="26"/>
      <c r="H802" s="26"/>
      <c r="I802" s="26"/>
      <c r="J802" s="26"/>
      <c r="K802" s="26"/>
      <c r="L802" s="26"/>
      <c r="M802" s="26"/>
      <c r="N802" s="37"/>
      <c r="O802" s="26"/>
      <c r="P802" s="299"/>
      <c r="Q802" s="26"/>
      <c r="R802" s="299"/>
      <c r="S802" s="22"/>
      <c r="T802" s="26"/>
      <c r="U802" s="55"/>
      <c r="V802" s="22"/>
      <c r="W802" s="22"/>
      <c r="X802" s="22"/>
      <c r="Y802" s="22"/>
      <c r="Z802" s="22"/>
      <c r="AA802" s="22"/>
      <c r="AB802" s="22"/>
      <c r="AC802" s="22"/>
      <c r="AD802" s="22"/>
      <c r="AE802" s="22"/>
      <c r="AF802" s="22"/>
      <c r="AG802" s="22"/>
      <c r="AH802" s="22"/>
      <c r="AI802" s="22"/>
      <c r="AJ802" s="22"/>
    </row>
    <row r="803" spans="1:36" ht="14.5">
      <c r="A803" s="29"/>
      <c r="B803" s="55"/>
      <c r="C803" s="29"/>
      <c r="D803" s="112"/>
      <c r="E803" s="22"/>
      <c r="F803" s="22"/>
      <c r="G803" s="26"/>
      <c r="H803" s="26"/>
      <c r="I803" s="26"/>
      <c r="J803" s="26"/>
      <c r="K803" s="26"/>
      <c r="L803" s="26"/>
      <c r="M803" s="26"/>
      <c r="N803" s="37"/>
      <c r="O803" s="26"/>
      <c r="P803" s="299"/>
      <c r="Q803" s="26"/>
      <c r="R803" s="299"/>
      <c r="S803" s="22"/>
      <c r="T803" s="26"/>
      <c r="U803" s="55"/>
      <c r="V803" s="22"/>
      <c r="W803" s="22"/>
      <c r="X803" s="22"/>
      <c r="Y803" s="22"/>
      <c r="Z803" s="22"/>
      <c r="AA803" s="22"/>
      <c r="AB803" s="22"/>
      <c r="AC803" s="22"/>
      <c r="AD803" s="22"/>
      <c r="AE803" s="22"/>
      <c r="AF803" s="22"/>
      <c r="AG803" s="22"/>
      <c r="AH803" s="22"/>
      <c r="AI803" s="22"/>
      <c r="AJ803" s="22"/>
    </row>
    <row r="804" spans="1:36" ht="14.5">
      <c r="A804" s="29"/>
      <c r="B804" s="55"/>
      <c r="C804" s="29"/>
      <c r="D804" s="112"/>
      <c r="E804" s="22"/>
      <c r="F804" s="22"/>
      <c r="G804" s="26"/>
      <c r="H804" s="26"/>
      <c r="I804" s="26"/>
      <c r="J804" s="26"/>
      <c r="K804" s="26"/>
      <c r="L804" s="26"/>
      <c r="M804" s="26"/>
      <c r="N804" s="37"/>
      <c r="O804" s="26"/>
      <c r="P804" s="299"/>
      <c r="Q804" s="26"/>
      <c r="R804" s="299"/>
      <c r="S804" s="22"/>
      <c r="T804" s="26"/>
      <c r="U804" s="55"/>
      <c r="V804" s="22"/>
      <c r="W804" s="22"/>
      <c r="X804" s="22"/>
      <c r="Y804" s="22"/>
      <c r="Z804" s="22"/>
      <c r="AA804" s="22"/>
      <c r="AB804" s="22"/>
      <c r="AC804" s="22"/>
      <c r="AD804" s="22"/>
      <c r="AE804" s="22"/>
      <c r="AF804" s="22"/>
      <c r="AG804" s="22"/>
      <c r="AH804" s="22"/>
      <c r="AI804" s="22"/>
      <c r="AJ804" s="22"/>
    </row>
    <row r="805" spans="1:36" ht="14.5">
      <c r="A805" s="29"/>
      <c r="B805" s="55"/>
      <c r="C805" s="29"/>
      <c r="D805" s="112"/>
      <c r="E805" s="22"/>
      <c r="F805" s="22"/>
      <c r="G805" s="26"/>
      <c r="H805" s="26"/>
      <c r="I805" s="26"/>
      <c r="J805" s="26"/>
      <c r="K805" s="26"/>
      <c r="L805" s="26"/>
      <c r="M805" s="26"/>
      <c r="N805" s="37"/>
      <c r="O805" s="26"/>
      <c r="P805" s="299"/>
      <c r="Q805" s="26"/>
      <c r="R805" s="299"/>
      <c r="S805" s="22"/>
      <c r="T805" s="26"/>
      <c r="U805" s="55"/>
      <c r="V805" s="22"/>
      <c r="W805" s="22"/>
      <c r="X805" s="22"/>
      <c r="Y805" s="22"/>
      <c r="Z805" s="22"/>
      <c r="AA805" s="22"/>
      <c r="AB805" s="22"/>
      <c r="AC805" s="22"/>
      <c r="AD805" s="22"/>
      <c r="AE805" s="22"/>
      <c r="AF805" s="22"/>
      <c r="AG805" s="22"/>
      <c r="AH805" s="22"/>
      <c r="AI805" s="22"/>
      <c r="AJ805" s="22"/>
    </row>
    <row r="806" spans="1:36" ht="14.5">
      <c r="A806" s="29"/>
      <c r="B806" s="55"/>
      <c r="C806" s="29"/>
      <c r="D806" s="112"/>
      <c r="E806" s="22"/>
      <c r="F806" s="22"/>
      <c r="G806" s="26"/>
      <c r="H806" s="26"/>
      <c r="I806" s="26"/>
      <c r="J806" s="26"/>
      <c r="K806" s="26"/>
      <c r="L806" s="26"/>
      <c r="M806" s="26"/>
      <c r="N806" s="37"/>
      <c r="O806" s="26"/>
      <c r="P806" s="299"/>
      <c r="Q806" s="26"/>
      <c r="R806" s="299"/>
      <c r="S806" s="22"/>
      <c r="T806" s="26"/>
      <c r="U806" s="55"/>
      <c r="V806" s="22"/>
      <c r="W806" s="22"/>
      <c r="X806" s="22"/>
      <c r="Y806" s="22"/>
      <c r="Z806" s="22"/>
      <c r="AA806" s="22"/>
      <c r="AB806" s="22"/>
      <c r="AC806" s="22"/>
      <c r="AD806" s="22"/>
      <c r="AE806" s="22"/>
      <c r="AF806" s="22"/>
      <c r="AG806" s="22"/>
      <c r="AH806" s="22"/>
      <c r="AI806" s="22"/>
      <c r="AJ806" s="22"/>
    </row>
    <row r="807" spans="1:36" ht="14.5">
      <c r="A807" s="29"/>
      <c r="B807" s="55"/>
      <c r="C807" s="29"/>
      <c r="D807" s="112"/>
      <c r="E807" s="22"/>
      <c r="F807" s="22"/>
      <c r="G807" s="26"/>
      <c r="H807" s="26"/>
      <c r="I807" s="26"/>
      <c r="J807" s="26"/>
      <c r="K807" s="26"/>
      <c r="L807" s="26"/>
      <c r="M807" s="26"/>
      <c r="N807" s="37"/>
      <c r="O807" s="26"/>
      <c r="P807" s="299"/>
      <c r="Q807" s="26"/>
      <c r="R807" s="299"/>
      <c r="S807" s="22"/>
      <c r="T807" s="26"/>
      <c r="U807" s="55"/>
      <c r="V807" s="22"/>
      <c r="W807" s="22"/>
      <c r="X807" s="22"/>
      <c r="Y807" s="22"/>
      <c r="Z807" s="22"/>
      <c r="AA807" s="22"/>
      <c r="AB807" s="22"/>
      <c r="AC807" s="22"/>
      <c r="AD807" s="22"/>
      <c r="AE807" s="22"/>
      <c r="AF807" s="22"/>
      <c r="AG807" s="22"/>
      <c r="AH807" s="22"/>
      <c r="AI807" s="22"/>
      <c r="AJ807" s="22"/>
    </row>
    <row r="808" spans="1:36" ht="14.5">
      <c r="A808" s="29"/>
      <c r="B808" s="55"/>
      <c r="C808" s="29"/>
      <c r="D808" s="112"/>
      <c r="E808" s="22"/>
      <c r="F808" s="22"/>
      <c r="G808" s="26"/>
      <c r="H808" s="26"/>
      <c r="I808" s="26"/>
      <c r="J808" s="26"/>
      <c r="K808" s="26"/>
      <c r="L808" s="26"/>
      <c r="M808" s="26"/>
      <c r="N808" s="37"/>
      <c r="O808" s="26"/>
      <c r="P808" s="299"/>
      <c r="Q808" s="26"/>
      <c r="R808" s="299"/>
      <c r="S808" s="22"/>
      <c r="T808" s="26"/>
      <c r="U808" s="55"/>
      <c r="V808" s="22"/>
      <c r="W808" s="22"/>
      <c r="X808" s="22"/>
      <c r="Y808" s="22"/>
      <c r="Z808" s="22"/>
      <c r="AA808" s="22"/>
      <c r="AB808" s="22"/>
      <c r="AC808" s="22"/>
      <c r="AD808" s="22"/>
      <c r="AE808" s="22"/>
      <c r="AF808" s="22"/>
      <c r="AG808" s="22"/>
      <c r="AH808" s="22"/>
      <c r="AI808" s="22"/>
      <c r="AJ808" s="22"/>
    </row>
    <row r="809" spans="1:36" ht="14.5">
      <c r="A809" s="29"/>
      <c r="B809" s="55"/>
      <c r="C809" s="29"/>
      <c r="D809" s="112"/>
      <c r="E809" s="22"/>
      <c r="F809" s="22"/>
      <c r="G809" s="26"/>
      <c r="H809" s="26"/>
      <c r="I809" s="26"/>
      <c r="J809" s="26"/>
      <c r="K809" s="26"/>
      <c r="L809" s="26"/>
      <c r="M809" s="26"/>
      <c r="N809" s="37"/>
      <c r="O809" s="26"/>
      <c r="P809" s="299"/>
      <c r="Q809" s="26"/>
      <c r="R809" s="299"/>
      <c r="S809" s="22"/>
      <c r="T809" s="26"/>
      <c r="U809" s="55"/>
      <c r="V809" s="22"/>
      <c r="W809" s="22"/>
      <c r="X809" s="22"/>
      <c r="Y809" s="22"/>
      <c r="Z809" s="22"/>
      <c r="AA809" s="22"/>
      <c r="AB809" s="22"/>
      <c r="AC809" s="22"/>
      <c r="AD809" s="22"/>
      <c r="AE809" s="22"/>
      <c r="AF809" s="22"/>
      <c r="AG809" s="22"/>
      <c r="AH809" s="22"/>
      <c r="AI809" s="22"/>
      <c r="AJ809" s="22"/>
    </row>
    <row r="810" spans="1:36" ht="14.5">
      <c r="A810" s="29"/>
      <c r="B810" s="55"/>
      <c r="C810" s="29"/>
      <c r="D810" s="112"/>
      <c r="E810" s="22"/>
      <c r="F810" s="22"/>
      <c r="G810" s="26"/>
      <c r="H810" s="26"/>
      <c r="I810" s="26"/>
      <c r="J810" s="26"/>
      <c r="K810" s="26"/>
      <c r="L810" s="26"/>
      <c r="M810" s="26"/>
      <c r="N810" s="37"/>
      <c r="O810" s="26"/>
      <c r="P810" s="299"/>
      <c r="Q810" s="26"/>
      <c r="R810" s="299"/>
      <c r="S810" s="22"/>
      <c r="T810" s="26"/>
      <c r="U810" s="55"/>
      <c r="V810" s="22"/>
      <c r="W810" s="22"/>
      <c r="X810" s="22"/>
      <c r="Y810" s="22"/>
      <c r="Z810" s="22"/>
      <c r="AA810" s="22"/>
      <c r="AB810" s="22"/>
      <c r="AC810" s="22"/>
      <c r="AD810" s="22"/>
      <c r="AE810" s="22"/>
      <c r="AF810" s="22"/>
      <c r="AG810" s="22"/>
      <c r="AH810" s="22"/>
      <c r="AI810" s="22"/>
      <c r="AJ810" s="22"/>
    </row>
    <row r="811" spans="1:36" ht="14.5">
      <c r="A811" s="29"/>
      <c r="B811" s="55"/>
      <c r="C811" s="29"/>
      <c r="D811" s="112"/>
      <c r="E811" s="22"/>
      <c r="F811" s="22"/>
      <c r="G811" s="26"/>
      <c r="H811" s="26"/>
      <c r="I811" s="26"/>
      <c r="J811" s="26"/>
      <c r="K811" s="26"/>
      <c r="L811" s="26"/>
      <c r="M811" s="26"/>
      <c r="N811" s="37"/>
      <c r="O811" s="26"/>
      <c r="P811" s="299"/>
      <c r="Q811" s="26"/>
      <c r="R811" s="299"/>
      <c r="S811" s="22"/>
      <c r="T811" s="26"/>
      <c r="U811" s="55"/>
      <c r="V811" s="22"/>
      <c r="W811" s="22"/>
      <c r="X811" s="22"/>
      <c r="Y811" s="22"/>
      <c r="Z811" s="22"/>
      <c r="AA811" s="22"/>
      <c r="AB811" s="22"/>
      <c r="AC811" s="22"/>
      <c r="AD811" s="22"/>
      <c r="AE811" s="22"/>
      <c r="AF811" s="22"/>
      <c r="AG811" s="22"/>
      <c r="AH811" s="22"/>
      <c r="AI811" s="22"/>
      <c r="AJ811" s="22"/>
    </row>
    <row r="812" spans="1:36" ht="14.5">
      <c r="A812" s="29"/>
      <c r="B812" s="55"/>
      <c r="C812" s="29"/>
      <c r="D812" s="112"/>
      <c r="E812" s="22"/>
      <c r="F812" s="22"/>
      <c r="G812" s="26"/>
      <c r="H812" s="26"/>
      <c r="I812" s="26"/>
      <c r="J812" s="26"/>
      <c r="K812" s="26"/>
      <c r="L812" s="26"/>
      <c r="M812" s="26"/>
      <c r="N812" s="37"/>
      <c r="O812" s="26"/>
      <c r="P812" s="299"/>
      <c r="Q812" s="26"/>
      <c r="R812" s="299"/>
      <c r="S812" s="22"/>
      <c r="T812" s="26"/>
      <c r="U812" s="55"/>
      <c r="V812" s="22"/>
      <c r="W812" s="22"/>
      <c r="X812" s="22"/>
      <c r="Y812" s="22"/>
      <c r="Z812" s="22"/>
      <c r="AA812" s="22"/>
      <c r="AB812" s="22"/>
      <c r="AC812" s="22"/>
      <c r="AD812" s="22"/>
      <c r="AE812" s="22"/>
      <c r="AF812" s="22"/>
      <c r="AG812" s="22"/>
      <c r="AH812" s="22"/>
      <c r="AI812" s="22"/>
      <c r="AJ812" s="22"/>
    </row>
    <row r="813" spans="1:36" ht="14.5">
      <c r="A813" s="29"/>
      <c r="B813" s="55"/>
      <c r="C813" s="29"/>
      <c r="D813" s="112"/>
      <c r="E813" s="22"/>
      <c r="F813" s="22"/>
      <c r="G813" s="26"/>
      <c r="H813" s="26"/>
      <c r="I813" s="26"/>
      <c r="J813" s="26"/>
      <c r="K813" s="26"/>
      <c r="L813" s="26"/>
      <c r="M813" s="26"/>
      <c r="N813" s="37"/>
      <c r="O813" s="26"/>
      <c r="P813" s="299"/>
      <c r="Q813" s="26"/>
      <c r="R813" s="299"/>
      <c r="S813" s="22"/>
      <c r="T813" s="26"/>
      <c r="U813" s="55"/>
      <c r="V813" s="22"/>
      <c r="W813" s="22"/>
      <c r="X813" s="22"/>
      <c r="Y813" s="22"/>
      <c r="Z813" s="22"/>
      <c r="AA813" s="22"/>
      <c r="AB813" s="22"/>
      <c r="AC813" s="22"/>
      <c r="AD813" s="22"/>
      <c r="AE813" s="22"/>
      <c r="AF813" s="22"/>
      <c r="AG813" s="22"/>
      <c r="AH813" s="22"/>
      <c r="AI813" s="22"/>
      <c r="AJ813" s="22"/>
    </row>
    <row r="814" spans="1:36" ht="14.5">
      <c r="A814" s="29"/>
      <c r="B814" s="55"/>
      <c r="C814" s="29"/>
      <c r="D814" s="112"/>
      <c r="E814" s="22"/>
      <c r="F814" s="22"/>
      <c r="G814" s="26"/>
      <c r="H814" s="26"/>
      <c r="I814" s="26"/>
      <c r="J814" s="26"/>
      <c r="K814" s="26"/>
      <c r="L814" s="26"/>
      <c r="M814" s="26"/>
      <c r="N814" s="37"/>
      <c r="O814" s="26"/>
      <c r="P814" s="299"/>
      <c r="Q814" s="26"/>
      <c r="R814" s="299"/>
      <c r="S814" s="22"/>
      <c r="T814" s="26"/>
      <c r="U814" s="55"/>
      <c r="V814" s="22"/>
      <c r="W814" s="22"/>
      <c r="X814" s="22"/>
      <c r="Y814" s="22"/>
      <c r="Z814" s="22"/>
      <c r="AA814" s="22"/>
      <c r="AB814" s="22"/>
      <c r="AC814" s="22"/>
      <c r="AD814" s="22"/>
      <c r="AE814" s="22"/>
      <c r="AF814" s="22"/>
      <c r="AG814" s="22"/>
      <c r="AH814" s="22"/>
      <c r="AI814" s="22"/>
      <c r="AJ814" s="22"/>
    </row>
    <row r="815" spans="1:36" ht="14.5">
      <c r="A815" s="29"/>
      <c r="B815" s="55"/>
      <c r="C815" s="29"/>
      <c r="D815" s="112"/>
      <c r="E815" s="22"/>
      <c r="F815" s="22"/>
      <c r="G815" s="26"/>
      <c r="H815" s="26"/>
      <c r="I815" s="26"/>
      <c r="J815" s="26"/>
      <c r="K815" s="26"/>
      <c r="L815" s="26"/>
      <c r="M815" s="26"/>
      <c r="N815" s="37"/>
      <c r="O815" s="26"/>
      <c r="P815" s="299"/>
      <c r="Q815" s="26"/>
      <c r="R815" s="299"/>
      <c r="S815" s="22"/>
      <c r="T815" s="26"/>
      <c r="U815" s="55"/>
      <c r="V815" s="22"/>
      <c r="W815" s="22"/>
      <c r="X815" s="22"/>
      <c r="Y815" s="22"/>
      <c r="Z815" s="22"/>
      <c r="AA815" s="22"/>
      <c r="AB815" s="22"/>
      <c r="AC815" s="22"/>
      <c r="AD815" s="22"/>
      <c r="AE815" s="22"/>
      <c r="AF815" s="22"/>
      <c r="AG815" s="22"/>
      <c r="AH815" s="22"/>
      <c r="AI815" s="22"/>
      <c r="AJ815" s="22"/>
    </row>
    <row r="816" spans="1:36" ht="14.5">
      <c r="A816" s="29"/>
      <c r="B816" s="55"/>
      <c r="C816" s="29"/>
      <c r="D816" s="112"/>
      <c r="E816" s="22"/>
      <c r="F816" s="22"/>
      <c r="G816" s="26"/>
      <c r="H816" s="26"/>
      <c r="I816" s="26"/>
      <c r="J816" s="26"/>
      <c r="K816" s="26"/>
      <c r="L816" s="26"/>
      <c r="M816" s="26"/>
      <c r="N816" s="37"/>
      <c r="O816" s="26"/>
      <c r="P816" s="299"/>
      <c r="Q816" s="26"/>
      <c r="R816" s="299"/>
      <c r="S816" s="22"/>
      <c r="T816" s="26"/>
      <c r="U816" s="55"/>
      <c r="V816" s="22"/>
      <c r="W816" s="22"/>
      <c r="X816" s="22"/>
      <c r="Y816" s="22"/>
      <c r="Z816" s="22"/>
      <c r="AA816" s="22"/>
      <c r="AB816" s="22"/>
      <c r="AC816" s="22"/>
      <c r="AD816" s="22"/>
      <c r="AE816" s="22"/>
      <c r="AF816" s="22"/>
      <c r="AG816" s="22"/>
      <c r="AH816" s="22"/>
      <c r="AI816" s="22"/>
      <c r="AJ816" s="22"/>
    </row>
    <row r="817" spans="1:36" ht="14.5">
      <c r="A817" s="29"/>
      <c r="B817" s="55"/>
      <c r="C817" s="29"/>
      <c r="D817" s="112"/>
      <c r="E817" s="22"/>
      <c r="F817" s="22"/>
      <c r="G817" s="26"/>
      <c r="H817" s="26"/>
      <c r="I817" s="26"/>
      <c r="J817" s="26"/>
      <c r="K817" s="26"/>
      <c r="L817" s="26"/>
      <c r="M817" s="26"/>
      <c r="N817" s="37"/>
      <c r="O817" s="26"/>
      <c r="P817" s="299"/>
      <c r="Q817" s="26"/>
      <c r="R817" s="299"/>
      <c r="S817" s="22"/>
      <c r="T817" s="26"/>
      <c r="U817" s="55"/>
      <c r="V817" s="22"/>
      <c r="W817" s="22"/>
      <c r="X817" s="22"/>
      <c r="Y817" s="22"/>
      <c r="Z817" s="22"/>
      <c r="AA817" s="22"/>
      <c r="AB817" s="22"/>
      <c r="AC817" s="22"/>
      <c r="AD817" s="22"/>
      <c r="AE817" s="22"/>
      <c r="AF817" s="22"/>
      <c r="AG817" s="22"/>
      <c r="AH817" s="22"/>
      <c r="AI817" s="22"/>
      <c r="AJ817" s="22"/>
    </row>
    <row r="818" spans="1:36" ht="14.5">
      <c r="A818" s="29"/>
      <c r="B818" s="55"/>
      <c r="C818" s="29"/>
      <c r="D818" s="112"/>
      <c r="E818" s="22"/>
      <c r="F818" s="22"/>
      <c r="G818" s="26"/>
      <c r="H818" s="26"/>
      <c r="I818" s="26"/>
      <c r="J818" s="26"/>
      <c r="K818" s="26"/>
      <c r="L818" s="26"/>
      <c r="M818" s="26"/>
      <c r="N818" s="37"/>
      <c r="O818" s="26"/>
      <c r="P818" s="299"/>
      <c r="Q818" s="26"/>
      <c r="R818" s="299"/>
      <c r="S818" s="22"/>
      <c r="T818" s="26"/>
      <c r="U818" s="55"/>
      <c r="V818" s="22"/>
      <c r="W818" s="22"/>
      <c r="X818" s="22"/>
      <c r="Y818" s="22"/>
      <c r="Z818" s="22"/>
      <c r="AA818" s="22"/>
      <c r="AB818" s="22"/>
      <c r="AC818" s="22"/>
      <c r="AD818" s="22"/>
      <c r="AE818" s="22"/>
      <c r="AF818" s="22"/>
      <c r="AG818" s="22"/>
      <c r="AH818" s="22"/>
      <c r="AI818" s="22"/>
      <c r="AJ818" s="22"/>
    </row>
    <row r="819" spans="1:36" ht="14.5">
      <c r="A819" s="29"/>
      <c r="B819" s="55"/>
      <c r="C819" s="29"/>
      <c r="D819" s="112"/>
      <c r="E819" s="22"/>
      <c r="F819" s="22"/>
      <c r="G819" s="26"/>
      <c r="H819" s="26"/>
      <c r="I819" s="26"/>
      <c r="J819" s="26"/>
      <c r="K819" s="26"/>
      <c r="L819" s="26"/>
      <c r="M819" s="26"/>
      <c r="N819" s="37"/>
      <c r="O819" s="26"/>
      <c r="P819" s="299"/>
      <c r="Q819" s="26"/>
      <c r="R819" s="299"/>
      <c r="S819" s="22"/>
      <c r="T819" s="26"/>
      <c r="U819" s="55"/>
      <c r="V819" s="22"/>
      <c r="W819" s="22"/>
      <c r="X819" s="22"/>
      <c r="Y819" s="22"/>
      <c r="Z819" s="22"/>
      <c r="AA819" s="22"/>
      <c r="AB819" s="22"/>
      <c r="AC819" s="22"/>
      <c r="AD819" s="22"/>
      <c r="AE819" s="22"/>
      <c r="AF819" s="22"/>
      <c r="AG819" s="22"/>
      <c r="AH819" s="22"/>
      <c r="AI819" s="22"/>
      <c r="AJ819" s="22"/>
    </row>
    <row r="820" spans="1:36" ht="14.5">
      <c r="A820" s="29"/>
      <c r="B820" s="55"/>
      <c r="C820" s="29"/>
      <c r="D820" s="112"/>
      <c r="E820" s="22"/>
      <c r="F820" s="22"/>
      <c r="G820" s="26"/>
      <c r="H820" s="26"/>
      <c r="I820" s="26"/>
      <c r="J820" s="26"/>
      <c r="K820" s="26"/>
      <c r="L820" s="26"/>
      <c r="M820" s="26"/>
      <c r="N820" s="37"/>
      <c r="O820" s="26"/>
      <c r="P820" s="299"/>
      <c r="Q820" s="26"/>
      <c r="R820" s="299"/>
      <c r="S820" s="22"/>
      <c r="T820" s="26"/>
      <c r="U820" s="55"/>
      <c r="V820" s="22"/>
      <c r="W820" s="22"/>
      <c r="X820" s="22"/>
      <c r="Y820" s="22"/>
      <c r="Z820" s="22"/>
      <c r="AA820" s="22"/>
      <c r="AB820" s="22"/>
      <c r="AC820" s="22"/>
      <c r="AD820" s="22"/>
      <c r="AE820" s="22"/>
      <c r="AF820" s="22"/>
      <c r="AG820" s="22"/>
      <c r="AH820" s="22"/>
      <c r="AI820" s="22"/>
      <c r="AJ820" s="22"/>
    </row>
    <row r="821" spans="1:36" ht="14.5">
      <c r="A821" s="29"/>
      <c r="B821" s="55"/>
      <c r="C821" s="29"/>
      <c r="D821" s="112"/>
      <c r="E821" s="22"/>
      <c r="F821" s="22"/>
      <c r="G821" s="26"/>
      <c r="H821" s="26"/>
      <c r="I821" s="26"/>
      <c r="J821" s="26"/>
      <c r="K821" s="26"/>
      <c r="L821" s="26"/>
      <c r="M821" s="26"/>
      <c r="N821" s="37"/>
      <c r="O821" s="26"/>
      <c r="P821" s="299"/>
      <c r="Q821" s="26"/>
      <c r="R821" s="299"/>
      <c r="S821" s="22"/>
      <c r="T821" s="26"/>
      <c r="U821" s="55"/>
      <c r="V821" s="22"/>
      <c r="W821" s="22"/>
      <c r="X821" s="22"/>
      <c r="Y821" s="22"/>
      <c r="Z821" s="22"/>
      <c r="AA821" s="22"/>
      <c r="AB821" s="22"/>
      <c r="AC821" s="22"/>
      <c r="AD821" s="22"/>
      <c r="AE821" s="22"/>
      <c r="AF821" s="22"/>
      <c r="AG821" s="22"/>
      <c r="AH821" s="22"/>
      <c r="AI821" s="22"/>
      <c r="AJ821" s="22"/>
    </row>
    <row r="822" spans="1:36" ht="14.5">
      <c r="A822" s="29"/>
      <c r="B822" s="55"/>
      <c r="C822" s="29"/>
      <c r="D822" s="112"/>
      <c r="E822" s="22"/>
      <c r="F822" s="22"/>
      <c r="G822" s="26"/>
      <c r="H822" s="26"/>
      <c r="I822" s="26"/>
      <c r="J822" s="26"/>
      <c r="K822" s="26"/>
      <c r="L822" s="26"/>
      <c r="M822" s="26"/>
      <c r="N822" s="37"/>
      <c r="O822" s="26"/>
      <c r="P822" s="299"/>
      <c r="Q822" s="26"/>
      <c r="R822" s="299"/>
      <c r="S822" s="22"/>
      <c r="T822" s="26"/>
      <c r="U822" s="55"/>
      <c r="V822" s="22"/>
      <c r="W822" s="22"/>
      <c r="X822" s="22"/>
      <c r="Y822" s="22"/>
      <c r="Z822" s="22"/>
      <c r="AA822" s="22"/>
      <c r="AB822" s="22"/>
      <c r="AC822" s="22"/>
      <c r="AD822" s="22"/>
      <c r="AE822" s="22"/>
      <c r="AF822" s="22"/>
      <c r="AG822" s="22"/>
      <c r="AH822" s="22"/>
      <c r="AI822" s="22"/>
      <c r="AJ822" s="22"/>
    </row>
    <row r="823" spans="1:36" ht="14.5">
      <c r="A823" s="29"/>
      <c r="B823" s="55"/>
      <c r="C823" s="29"/>
      <c r="D823" s="112"/>
      <c r="E823" s="22"/>
      <c r="F823" s="22"/>
      <c r="G823" s="26"/>
      <c r="H823" s="26"/>
      <c r="I823" s="26"/>
      <c r="J823" s="26"/>
      <c r="K823" s="26"/>
      <c r="L823" s="26"/>
      <c r="M823" s="26"/>
      <c r="N823" s="37"/>
      <c r="O823" s="26"/>
      <c r="P823" s="299"/>
      <c r="Q823" s="26"/>
      <c r="R823" s="299"/>
      <c r="S823" s="22"/>
      <c r="T823" s="26"/>
      <c r="U823" s="55"/>
      <c r="V823" s="22"/>
      <c r="W823" s="22"/>
      <c r="X823" s="22"/>
      <c r="Y823" s="22"/>
      <c r="Z823" s="22"/>
      <c r="AA823" s="22"/>
      <c r="AB823" s="22"/>
      <c r="AC823" s="22"/>
      <c r="AD823" s="22"/>
      <c r="AE823" s="22"/>
      <c r="AF823" s="22"/>
      <c r="AG823" s="22"/>
      <c r="AH823" s="22"/>
      <c r="AI823" s="22"/>
      <c r="AJ823" s="22"/>
    </row>
    <row r="824" spans="1:36" ht="14.5">
      <c r="A824" s="29"/>
      <c r="B824" s="55"/>
      <c r="C824" s="29"/>
      <c r="D824" s="112"/>
      <c r="E824" s="22"/>
      <c r="F824" s="22"/>
      <c r="G824" s="26"/>
      <c r="H824" s="26"/>
      <c r="I824" s="26"/>
      <c r="J824" s="26"/>
      <c r="K824" s="26"/>
      <c r="L824" s="26"/>
      <c r="M824" s="26"/>
      <c r="N824" s="37"/>
      <c r="O824" s="26"/>
      <c r="P824" s="299"/>
      <c r="Q824" s="26"/>
      <c r="R824" s="299"/>
      <c r="S824" s="22"/>
      <c r="T824" s="26"/>
      <c r="U824" s="55"/>
      <c r="V824" s="22"/>
      <c r="W824" s="22"/>
      <c r="X824" s="22"/>
      <c r="Y824" s="22"/>
      <c r="Z824" s="22"/>
      <c r="AA824" s="22"/>
      <c r="AB824" s="22"/>
      <c r="AC824" s="22"/>
      <c r="AD824" s="22"/>
      <c r="AE824" s="22"/>
      <c r="AF824" s="22"/>
      <c r="AG824" s="22"/>
      <c r="AH824" s="22"/>
      <c r="AI824" s="22"/>
      <c r="AJ824" s="22"/>
    </row>
    <row r="825" spans="1:36" ht="14.5">
      <c r="A825" s="29"/>
      <c r="B825" s="55"/>
      <c r="C825" s="29"/>
      <c r="D825" s="112"/>
      <c r="E825" s="22"/>
      <c r="F825" s="22"/>
      <c r="G825" s="26"/>
      <c r="H825" s="26"/>
      <c r="I825" s="26"/>
      <c r="J825" s="26"/>
      <c r="K825" s="26"/>
      <c r="L825" s="26"/>
      <c r="M825" s="26"/>
      <c r="N825" s="37"/>
      <c r="O825" s="26"/>
      <c r="P825" s="299"/>
      <c r="Q825" s="26"/>
      <c r="R825" s="299"/>
      <c r="S825" s="22"/>
      <c r="T825" s="26"/>
      <c r="U825" s="55"/>
      <c r="V825" s="22"/>
      <c r="W825" s="22"/>
      <c r="X825" s="22"/>
      <c r="Y825" s="22"/>
      <c r="Z825" s="22"/>
      <c r="AA825" s="22"/>
      <c r="AB825" s="22"/>
      <c r="AC825" s="22"/>
      <c r="AD825" s="22"/>
      <c r="AE825" s="22"/>
      <c r="AF825" s="22"/>
      <c r="AG825" s="22"/>
      <c r="AH825" s="22"/>
      <c r="AI825" s="22"/>
      <c r="AJ825" s="22"/>
    </row>
    <row r="826" spans="1:36" ht="14.5">
      <c r="A826" s="29"/>
      <c r="B826" s="55"/>
      <c r="C826" s="29"/>
      <c r="D826" s="112"/>
      <c r="E826" s="22"/>
      <c r="F826" s="22"/>
      <c r="G826" s="26"/>
      <c r="H826" s="26"/>
      <c r="I826" s="26"/>
      <c r="J826" s="26"/>
      <c r="K826" s="26"/>
      <c r="L826" s="26"/>
      <c r="M826" s="26"/>
      <c r="N826" s="37"/>
      <c r="O826" s="26"/>
      <c r="P826" s="299"/>
      <c r="Q826" s="26"/>
      <c r="R826" s="299"/>
      <c r="S826" s="22"/>
      <c r="T826" s="26"/>
      <c r="U826" s="55"/>
      <c r="V826" s="22"/>
      <c r="W826" s="22"/>
      <c r="X826" s="22"/>
      <c r="Y826" s="22"/>
      <c r="Z826" s="22"/>
      <c r="AA826" s="22"/>
      <c r="AB826" s="22"/>
      <c r="AC826" s="22"/>
      <c r="AD826" s="22"/>
      <c r="AE826" s="22"/>
      <c r="AF826" s="22"/>
      <c r="AG826" s="22"/>
      <c r="AH826" s="22"/>
      <c r="AI826" s="22"/>
      <c r="AJ826" s="22"/>
    </row>
    <row r="827" spans="1:36" ht="14.5">
      <c r="A827" s="29"/>
      <c r="B827" s="55"/>
      <c r="C827" s="29"/>
      <c r="D827" s="112"/>
      <c r="E827" s="22"/>
      <c r="F827" s="22"/>
      <c r="G827" s="26"/>
      <c r="H827" s="26"/>
      <c r="I827" s="26"/>
      <c r="J827" s="26"/>
      <c r="K827" s="26"/>
      <c r="L827" s="26"/>
      <c r="M827" s="26"/>
      <c r="N827" s="37"/>
      <c r="O827" s="26"/>
      <c r="P827" s="299"/>
      <c r="Q827" s="26"/>
      <c r="R827" s="299"/>
      <c r="S827" s="22"/>
      <c r="T827" s="26"/>
      <c r="U827" s="55"/>
      <c r="V827" s="22"/>
      <c r="W827" s="22"/>
      <c r="X827" s="22"/>
      <c r="Y827" s="22"/>
      <c r="Z827" s="22"/>
      <c r="AA827" s="22"/>
      <c r="AB827" s="22"/>
      <c r="AC827" s="22"/>
      <c r="AD827" s="22"/>
      <c r="AE827" s="22"/>
      <c r="AF827" s="22"/>
      <c r="AG827" s="22"/>
      <c r="AH827" s="22"/>
      <c r="AI827" s="22"/>
      <c r="AJ827" s="22"/>
    </row>
    <row r="828" spans="1:36" ht="14.5">
      <c r="A828" s="29"/>
      <c r="B828" s="55"/>
      <c r="C828" s="29"/>
      <c r="D828" s="112"/>
      <c r="E828" s="22"/>
      <c r="F828" s="22"/>
      <c r="G828" s="26"/>
      <c r="H828" s="26"/>
      <c r="I828" s="26"/>
      <c r="J828" s="26"/>
      <c r="K828" s="26"/>
      <c r="L828" s="26"/>
      <c r="M828" s="26"/>
      <c r="N828" s="37"/>
      <c r="O828" s="26"/>
      <c r="P828" s="299"/>
      <c r="Q828" s="26"/>
      <c r="R828" s="299"/>
      <c r="S828" s="22"/>
      <c r="T828" s="26"/>
      <c r="U828" s="55"/>
      <c r="V828" s="22"/>
      <c r="W828" s="22"/>
      <c r="X828" s="22"/>
      <c r="Y828" s="22"/>
      <c r="Z828" s="22"/>
      <c r="AA828" s="22"/>
      <c r="AB828" s="22"/>
      <c r="AC828" s="22"/>
      <c r="AD828" s="22"/>
      <c r="AE828" s="22"/>
      <c r="AF828" s="22"/>
      <c r="AG828" s="22"/>
      <c r="AH828" s="22"/>
      <c r="AI828" s="22"/>
      <c r="AJ828" s="22"/>
    </row>
    <row r="829" spans="1:36" ht="14.5">
      <c r="A829" s="29"/>
      <c r="B829" s="55"/>
      <c r="C829" s="29"/>
      <c r="D829" s="112"/>
      <c r="E829" s="22"/>
      <c r="F829" s="22"/>
      <c r="G829" s="26"/>
      <c r="H829" s="26"/>
      <c r="I829" s="26"/>
      <c r="J829" s="26"/>
      <c r="K829" s="26"/>
      <c r="L829" s="26"/>
      <c r="M829" s="26"/>
      <c r="N829" s="37"/>
      <c r="O829" s="26"/>
      <c r="P829" s="299"/>
      <c r="Q829" s="26"/>
      <c r="R829" s="299"/>
      <c r="S829" s="22"/>
      <c r="T829" s="26"/>
      <c r="U829" s="55"/>
      <c r="V829" s="22"/>
      <c r="W829" s="22"/>
      <c r="X829" s="22"/>
      <c r="Y829" s="22"/>
      <c r="Z829" s="22"/>
      <c r="AA829" s="22"/>
      <c r="AB829" s="22"/>
      <c r="AC829" s="22"/>
      <c r="AD829" s="22"/>
      <c r="AE829" s="22"/>
      <c r="AF829" s="22"/>
      <c r="AG829" s="22"/>
      <c r="AH829" s="22"/>
      <c r="AI829" s="22"/>
      <c r="AJ829" s="22"/>
    </row>
    <row r="830" spans="1:36" ht="14.5">
      <c r="A830" s="29"/>
      <c r="B830" s="55"/>
      <c r="C830" s="29"/>
      <c r="D830" s="112"/>
      <c r="E830" s="22"/>
      <c r="F830" s="22"/>
      <c r="G830" s="26"/>
      <c r="H830" s="26"/>
      <c r="I830" s="26"/>
      <c r="J830" s="26"/>
      <c r="K830" s="26"/>
      <c r="L830" s="26"/>
      <c r="M830" s="26"/>
      <c r="N830" s="37"/>
      <c r="O830" s="26"/>
      <c r="P830" s="299"/>
      <c r="Q830" s="26"/>
      <c r="R830" s="299"/>
      <c r="S830" s="22"/>
      <c r="T830" s="26"/>
      <c r="U830" s="55"/>
      <c r="V830" s="22"/>
      <c r="W830" s="22"/>
      <c r="X830" s="22"/>
      <c r="Y830" s="22"/>
      <c r="Z830" s="22"/>
      <c r="AA830" s="22"/>
      <c r="AB830" s="22"/>
      <c r="AC830" s="22"/>
      <c r="AD830" s="22"/>
      <c r="AE830" s="22"/>
      <c r="AF830" s="22"/>
      <c r="AG830" s="22"/>
      <c r="AH830" s="22"/>
      <c r="AI830" s="22"/>
      <c r="AJ830" s="22"/>
    </row>
    <row r="831" spans="1:36" ht="14.5">
      <c r="A831" s="29"/>
      <c r="B831" s="55"/>
      <c r="C831" s="29"/>
      <c r="D831" s="112"/>
      <c r="E831" s="22"/>
      <c r="F831" s="22"/>
      <c r="G831" s="26"/>
      <c r="H831" s="26"/>
      <c r="I831" s="26"/>
      <c r="J831" s="26"/>
      <c r="K831" s="26"/>
      <c r="L831" s="26"/>
      <c r="M831" s="26"/>
      <c r="N831" s="37"/>
      <c r="O831" s="26"/>
      <c r="P831" s="299"/>
      <c r="Q831" s="26"/>
      <c r="R831" s="299"/>
      <c r="S831" s="22"/>
      <c r="T831" s="26"/>
      <c r="U831" s="55"/>
      <c r="V831" s="22"/>
      <c r="W831" s="22"/>
      <c r="X831" s="22"/>
      <c r="Y831" s="22"/>
      <c r="Z831" s="22"/>
      <c r="AA831" s="22"/>
      <c r="AB831" s="22"/>
      <c r="AC831" s="22"/>
      <c r="AD831" s="22"/>
      <c r="AE831" s="22"/>
      <c r="AF831" s="22"/>
      <c r="AG831" s="22"/>
      <c r="AH831" s="22"/>
      <c r="AI831" s="22"/>
      <c r="AJ831" s="22"/>
    </row>
    <row r="832" spans="1:36" ht="14.5">
      <c r="A832" s="29"/>
      <c r="B832" s="55"/>
      <c r="C832" s="29"/>
      <c r="D832" s="112"/>
      <c r="E832" s="22"/>
      <c r="F832" s="22"/>
      <c r="G832" s="26"/>
      <c r="H832" s="26"/>
      <c r="I832" s="26"/>
      <c r="J832" s="26"/>
      <c r="K832" s="26"/>
      <c r="L832" s="26"/>
      <c r="M832" s="26"/>
      <c r="N832" s="37"/>
      <c r="O832" s="26"/>
      <c r="P832" s="299"/>
      <c r="Q832" s="26"/>
      <c r="R832" s="299"/>
      <c r="S832" s="22"/>
      <c r="T832" s="26"/>
      <c r="U832" s="55"/>
      <c r="V832" s="22"/>
      <c r="W832" s="22"/>
      <c r="X832" s="22"/>
      <c r="Y832" s="22"/>
      <c r="Z832" s="22"/>
      <c r="AA832" s="22"/>
      <c r="AB832" s="22"/>
      <c r="AC832" s="22"/>
      <c r="AD832" s="22"/>
      <c r="AE832" s="22"/>
      <c r="AF832" s="22"/>
      <c r="AG832" s="22"/>
      <c r="AH832" s="22"/>
      <c r="AI832" s="22"/>
      <c r="AJ832" s="22"/>
    </row>
    <row r="833" spans="1:36" ht="14.5">
      <c r="A833" s="29"/>
      <c r="B833" s="55"/>
      <c r="C833" s="29"/>
      <c r="D833" s="112"/>
      <c r="E833" s="22"/>
      <c r="F833" s="22"/>
      <c r="G833" s="26"/>
      <c r="H833" s="26"/>
      <c r="I833" s="26"/>
      <c r="J833" s="26"/>
      <c r="K833" s="26"/>
      <c r="L833" s="26"/>
      <c r="M833" s="26"/>
      <c r="N833" s="37"/>
      <c r="O833" s="26"/>
      <c r="P833" s="299"/>
      <c r="Q833" s="26"/>
      <c r="R833" s="299"/>
      <c r="S833" s="22"/>
      <c r="T833" s="26"/>
      <c r="U833" s="55"/>
      <c r="V833" s="22"/>
      <c r="W833" s="22"/>
      <c r="X833" s="22"/>
      <c r="Y833" s="22"/>
      <c r="Z833" s="22"/>
      <c r="AA833" s="22"/>
      <c r="AB833" s="22"/>
      <c r="AC833" s="22"/>
      <c r="AD833" s="22"/>
      <c r="AE833" s="22"/>
      <c r="AF833" s="22"/>
      <c r="AG833" s="22"/>
      <c r="AH833" s="22"/>
      <c r="AI833" s="22"/>
      <c r="AJ833" s="22"/>
    </row>
    <row r="834" spans="1:36" ht="14.5">
      <c r="A834" s="29"/>
      <c r="B834" s="55"/>
      <c r="C834" s="29"/>
      <c r="D834" s="112"/>
      <c r="E834" s="22"/>
      <c r="F834" s="22"/>
      <c r="G834" s="26"/>
      <c r="H834" s="26"/>
      <c r="I834" s="26"/>
      <c r="J834" s="26"/>
      <c r="K834" s="26"/>
      <c r="L834" s="26"/>
      <c r="M834" s="26"/>
      <c r="N834" s="37"/>
      <c r="O834" s="26"/>
      <c r="P834" s="299"/>
      <c r="Q834" s="26"/>
      <c r="R834" s="299"/>
      <c r="S834" s="22"/>
      <c r="T834" s="26"/>
      <c r="U834" s="55"/>
      <c r="V834" s="22"/>
      <c r="W834" s="22"/>
      <c r="X834" s="22"/>
      <c r="Y834" s="22"/>
      <c r="Z834" s="22"/>
      <c r="AA834" s="22"/>
      <c r="AB834" s="22"/>
      <c r="AC834" s="22"/>
      <c r="AD834" s="22"/>
      <c r="AE834" s="22"/>
      <c r="AF834" s="22"/>
      <c r="AG834" s="22"/>
      <c r="AH834" s="22"/>
      <c r="AI834" s="22"/>
      <c r="AJ834" s="22"/>
    </row>
    <row r="835" spans="1:36" ht="14.5">
      <c r="A835" s="29"/>
      <c r="B835" s="55"/>
      <c r="C835" s="29"/>
      <c r="D835" s="112"/>
      <c r="E835" s="22"/>
      <c r="F835" s="22"/>
      <c r="G835" s="26"/>
      <c r="H835" s="26"/>
      <c r="I835" s="26"/>
      <c r="J835" s="26"/>
      <c r="K835" s="26"/>
      <c r="L835" s="26"/>
      <c r="M835" s="26"/>
      <c r="N835" s="37"/>
      <c r="O835" s="26"/>
      <c r="P835" s="299"/>
      <c r="Q835" s="26"/>
      <c r="R835" s="299"/>
      <c r="S835" s="22"/>
      <c r="T835" s="26"/>
      <c r="U835" s="55"/>
      <c r="V835" s="22"/>
      <c r="W835" s="22"/>
      <c r="X835" s="22"/>
      <c r="Y835" s="22"/>
      <c r="Z835" s="22"/>
      <c r="AA835" s="22"/>
      <c r="AB835" s="22"/>
      <c r="AC835" s="22"/>
      <c r="AD835" s="22"/>
      <c r="AE835" s="22"/>
      <c r="AF835" s="22"/>
      <c r="AG835" s="22"/>
      <c r="AH835" s="22"/>
      <c r="AI835" s="22"/>
      <c r="AJ835" s="22"/>
    </row>
    <row r="836" spans="1:36" ht="14.5">
      <c r="A836" s="29"/>
      <c r="B836" s="55"/>
      <c r="C836" s="29"/>
      <c r="D836" s="112"/>
      <c r="E836" s="22"/>
      <c r="F836" s="22"/>
      <c r="G836" s="26"/>
      <c r="H836" s="26"/>
      <c r="I836" s="26"/>
      <c r="J836" s="26"/>
      <c r="K836" s="26"/>
      <c r="L836" s="26"/>
      <c r="M836" s="26"/>
      <c r="N836" s="37"/>
      <c r="O836" s="26"/>
      <c r="P836" s="299"/>
      <c r="Q836" s="26"/>
      <c r="R836" s="299"/>
      <c r="S836" s="22"/>
      <c r="T836" s="26"/>
      <c r="U836" s="55"/>
      <c r="V836" s="22"/>
      <c r="W836" s="22"/>
      <c r="X836" s="22"/>
      <c r="Y836" s="22"/>
      <c r="Z836" s="22"/>
      <c r="AA836" s="22"/>
      <c r="AB836" s="22"/>
      <c r="AC836" s="22"/>
      <c r="AD836" s="22"/>
      <c r="AE836" s="22"/>
      <c r="AF836" s="22"/>
      <c r="AG836" s="22"/>
      <c r="AH836" s="22"/>
      <c r="AI836" s="22"/>
      <c r="AJ836" s="22"/>
    </row>
    <row r="837" spans="1:36" ht="14.5">
      <c r="A837" s="29"/>
      <c r="B837" s="55"/>
      <c r="C837" s="29"/>
      <c r="D837" s="112"/>
      <c r="E837" s="22"/>
      <c r="F837" s="22"/>
      <c r="G837" s="26"/>
      <c r="H837" s="26"/>
      <c r="I837" s="26"/>
      <c r="J837" s="26"/>
      <c r="K837" s="26"/>
      <c r="L837" s="26"/>
      <c r="M837" s="26"/>
      <c r="N837" s="37"/>
      <c r="O837" s="26"/>
      <c r="P837" s="299"/>
      <c r="Q837" s="26"/>
      <c r="R837" s="299"/>
      <c r="S837" s="22"/>
      <c r="T837" s="26"/>
      <c r="U837" s="55"/>
      <c r="V837" s="22"/>
      <c r="W837" s="22"/>
      <c r="X837" s="22"/>
      <c r="Y837" s="22"/>
      <c r="Z837" s="22"/>
      <c r="AA837" s="22"/>
      <c r="AB837" s="22"/>
      <c r="AC837" s="22"/>
      <c r="AD837" s="22"/>
      <c r="AE837" s="22"/>
      <c r="AF837" s="22"/>
      <c r="AG837" s="22"/>
      <c r="AH837" s="22"/>
      <c r="AI837" s="22"/>
      <c r="AJ837" s="22"/>
    </row>
    <row r="838" spans="1:36" ht="14.5">
      <c r="A838" s="29"/>
      <c r="B838" s="55"/>
      <c r="C838" s="29"/>
      <c r="D838" s="112"/>
      <c r="E838" s="22"/>
      <c r="F838" s="22"/>
      <c r="G838" s="26"/>
      <c r="H838" s="26"/>
      <c r="I838" s="26"/>
      <c r="J838" s="26"/>
      <c r="K838" s="26"/>
      <c r="L838" s="26"/>
      <c r="M838" s="26"/>
      <c r="N838" s="37"/>
      <c r="O838" s="26"/>
      <c r="P838" s="299"/>
      <c r="Q838" s="26"/>
      <c r="R838" s="299"/>
      <c r="S838" s="22"/>
      <c r="T838" s="26"/>
      <c r="U838" s="55"/>
      <c r="V838" s="22"/>
      <c r="W838" s="22"/>
      <c r="X838" s="22"/>
      <c r="Y838" s="22"/>
      <c r="Z838" s="22"/>
      <c r="AA838" s="22"/>
      <c r="AB838" s="22"/>
      <c r="AC838" s="22"/>
      <c r="AD838" s="22"/>
      <c r="AE838" s="22"/>
      <c r="AF838" s="22"/>
      <c r="AG838" s="22"/>
      <c r="AH838" s="22"/>
      <c r="AI838" s="22"/>
      <c r="AJ838" s="22"/>
    </row>
    <row r="839" spans="1:36" ht="14.5">
      <c r="A839" s="29"/>
      <c r="B839" s="55"/>
      <c r="C839" s="29"/>
      <c r="D839" s="112"/>
      <c r="E839" s="22"/>
      <c r="F839" s="22"/>
      <c r="G839" s="26"/>
      <c r="H839" s="26"/>
      <c r="I839" s="26"/>
      <c r="J839" s="26"/>
      <c r="K839" s="26"/>
      <c r="L839" s="26"/>
      <c r="M839" s="26"/>
      <c r="N839" s="37"/>
      <c r="O839" s="26"/>
      <c r="P839" s="299"/>
      <c r="Q839" s="26"/>
      <c r="R839" s="299"/>
      <c r="S839" s="22"/>
      <c r="T839" s="26"/>
      <c r="U839" s="55"/>
      <c r="V839" s="22"/>
      <c r="W839" s="22"/>
      <c r="X839" s="22"/>
      <c r="Y839" s="22"/>
      <c r="Z839" s="22"/>
      <c r="AA839" s="22"/>
      <c r="AB839" s="22"/>
      <c r="AC839" s="22"/>
      <c r="AD839" s="22"/>
      <c r="AE839" s="22"/>
      <c r="AF839" s="22"/>
      <c r="AG839" s="22"/>
      <c r="AH839" s="22"/>
      <c r="AI839" s="22"/>
      <c r="AJ839" s="22"/>
    </row>
    <row r="840" spans="1:36" ht="14.5">
      <c r="A840" s="29"/>
      <c r="B840" s="55"/>
      <c r="C840" s="29"/>
      <c r="D840" s="112"/>
      <c r="E840" s="22"/>
      <c r="F840" s="22"/>
      <c r="G840" s="26"/>
      <c r="H840" s="26"/>
      <c r="I840" s="26"/>
      <c r="J840" s="26"/>
      <c r="K840" s="26"/>
      <c r="L840" s="26"/>
      <c r="M840" s="26"/>
      <c r="N840" s="37"/>
      <c r="O840" s="26"/>
      <c r="P840" s="299"/>
      <c r="Q840" s="26"/>
      <c r="R840" s="299"/>
      <c r="S840" s="22"/>
      <c r="T840" s="26"/>
      <c r="U840" s="55"/>
      <c r="V840" s="22"/>
      <c r="W840" s="22"/>
      <c r="X840" s="22"/>
      <c r="Y840" s="22"/>
      <c r="Z840" s="22"/>
      <c r="AA840" s="22"/>
      <c r="AB840" s="22"/>
      <c r="AC840" s="22"/>
      <c r="AD840" s="22"/>
      <c r="AE840" s="22"/>
      <c r="AF840" s="22"/>
      <c r="AG840" s="22"/>
      <c r="AH840" s="22"/>
      <c r="AI840" s="22"/>
      <c r="AJ840" s="22"/>
    </row>
    <row r="841" spans="1:36" ht="14.5">
      <c r="A841" s="29"/>
      <c r="B841" s="55"/>
      <c r="C841" s="29"/>
      <c r="D841" s="112"/>
      <c r="E841" s="22"/>
      <c r="F841" s="22"/>
      <c r="G841" s="26"/>
      <c r="H841" s="26"/>
      <c r="I841" s="26"/>
      <c r="J841" s="26"/>
      <c r="K841" s="26"/>
      <c r="L841" s="26"/>
      <c r="M841" s="26"/>
      <c r="N841" s="37"/>
      <c r="O841" s="26"/>
      <c r="P841" s="299"/>
      <c r="Q841" s="26"/>
      <c r="R841" s="299"/>
      <c r="S841" s="22"/>
      <c r="T841" s="26"/>
      <c r="U841" s="55"/>
      <c r="V841" s="22"/>
      <c r="W841" s="22"/>
      <c r="X841" s="22"/>
      <c r="Y841" s="22"/>
      <c r="Z841" s="22"/>
      <c r="AA841" s="22"/>
      <c r="AB841" s="22"/>
      <c r="AC841" s="22"/>
      <c r="AD841" s="22"/>
      <c r="AE841" s="22"/>
      <c r="AF841" s="22"/>
      <c r="AG841" s="22"/>
      <c r="AH841" s="22"/>
      <c r="AI841" s="22"/>
      <c r="AJ841" s="22"/>
    </row>
    <row r="842" spans="1:36" ht="14.5">
      <c r="A842" s="29"/>
      <c r="B842" s="55"/>
      <c r="C842" s="29"/>
      <c r="D842" s="112"/>
      <c r="E842" s="22"/>
      <c r="F842" s="22"/>
      <c r="G842" s="26"/>
      <c r="H842" s="26"/>
      <c r="I842" s="26"/>
      <c r="J842" s="26"/>
      <c r="K842" s="26"/>
      <c r="L842" s="26"/>
      <c r="M842" s="26"/>
      <c r="N842" s="37"/>
      <c r="O842" s="26"/>
      <c r="P842" s="299"/>
      <c r="Q842" s="26"/>
      <c r="R842" s="299"/>
      <c r="S842" s="22"/>
      <c r="T842" s="26"/>
      <c r="U842" s="55"/>
      <c r="V842" s="22"/>
      <c r="W842" s="22"/>
      <c r="X842" s="22"/>
      <c r="Y842" s="22"/>
      <c r="Z842" s="22"/>
      <c r="AA842" s="22"/>
      <c r="AB842" s="22"/>
      <c r="AC842" s="22"/>
      <c r="AD842" s="22"/>
      <c r="AE842" s="22"/>
      <c r="AF842" s="22"/>
      <c r="AG842" s="22"/>
      <c r="AH842" s="22"/>
      <c r="AI842" s="22"/>
      <c r="AJ842" s="22"/>
    </row>
    <row r="843" spans="1:36" ht="14.5">
      <c r="A843" s="29"/>
      <c r="B843" s="55"/>
      <c r="C843" s="29"/>
      <c r="D843" s="112"/>
      <c r="E843" s="22"/>
      <c r="F843" s="22"/>
      <c r="G843" s="26"/>
      <c r="H843" s="26"/>
      <c r="I843" s="26"/>
      <c r="J843" s="26"/>
      <c r="K843" s="26"/>
      <c r="L843" s="26"/>
      <c r="M843" s="26"/>
      <c r="N843" s="37"/>
      <c r="O843" s="26"/>
      <c r="P843" s="299"/>
      <c r="Q843" s="26"/>
      <c r="R843" s="299"/>
      <c r="S843" s="22"/>
      <c r="T843" s="26"/>
      <c r="U843" s="55"/>
      <c r="V843" s="22"/>
      <c r="W843" s="22"/>
      <c r="X843" s="22"/>
      <c r="Y843" s="22"/>
      <c r="Z843" s="22"/>
      <c r="AA843" s="22"/>
      <c r="AB843" s="22"/>
      <c r="AC843" s="22"/>
      <c r="AD843" s="22"/>
      <c r="AE843" s="22"/>
      <c r="AF843" s="22"/>
      <c r="AG843" s="22"/>
      <c r="AH843" s="22"/>
      <c r="AI843" s="22"/>
      <c r="AJ843" s="22"/>
    </row>
    <row r="844" spans="1:36" ht="14.5">
      <c r="A844" s="29"/>
      <c r="B844" s="55"/>
      <c r="C844" s="29"/>
      <c r="D844" s="112"/>
      <c r="E844" s="22"/>
      <c r="F844" s="22"/>
      <c r="G844" s="26"/>
      <c r="H844" s="26"/>
      <c r="I844" s="26"/>
      <c r="J844" s="26"/>
      <c r="K844" s="26"/>
      <c r="L844" s="26"/>
      <c r="M844" s="26"/>
      <c r="N844" s="37"/>
      <c r="O844" s="26"/>
      <c r="P844" s="299"/>
      <c r="Q844" s="26"/>
      <c r="R844" s="299"/>
      <c r="S844" s="22"/>
      <c r="T844" s="26"/>
      <c r="U844" s="55"/>
      <c r="V844" s="22"/>
      <c r="W844" s="22"/>
      <c r="X844" s="22"/>
      <c r="Y844" s="22"/>
      <c r="Z844" s="22"/>
      <c r="AA844" s="22"/>
      <c r="AB844" s="22"/>
      <c r="AC844" s="22"/>
      <c r="AD844" s="22"/>
      <c r="AE844" s="22"/>
      <c r="AF844" s="22"/>
      <c r="AG844" s="22"/>
      <c r="AH844" s="22"/>
      <c r="AI844" s="22"/>
      <c r="AJ844" s="22"/>
    </row>
    <row r="845" spans="1:36" ht="14.5">
      <c r="A845" s="29"/>
      <c r="B845" s="55"/>
      <c r="C845" s="29"/>
      <c r="D845" s="112"/>
      <c r="E845" s="22"/>
      <c r="F845" s="22"/>
      <c r="G845" s="26"/>
      <c r="H845" s="26"/>
      <c r="I845" s="26"/>
      <c r="J845" s="26"/>
      <c r="K845" s="26"/>
      <c r="L845" s="26"/>
      <c r="M845" s="26"/>
      <c r="N845" s="37"/>
      <c r="O845" s="26"/>
      <c r="P845" s="299"/>
      <c r="Q845" s="26"/>
      <c r="R845" s="299"/>
      <c r="S845" s="22"/>
      <c r="T845" s="26"/>
      <c r="U845" s="55"/>
      <c r="V845" s="22"/>
      <c r="W845" s="22"/>
      <c r="X845" s="22"/>
      <c r="Y845" s="22"/>
      <c r="Z845" s="22"/>
      <c r="AA845" s="22"/>
      <c r="AB845" s="22"/>
      <c r="AC845" s="22"/>
      <c r="AD845" s="22"/>
      <c r="AE845" s="22"/>
      <c r="AF845" s="22"/>
      <c r="AG845" s="22"/>
      <c r="AH845" s="22"/>
      <c r="AI845" s="22"/>
      <c r="AJ845" s="22"/>
    </row>
    <row r="846" spans="1:36" ht="14.5">
      <c r="A846" s="29"/>
      <c r="B846" s="55"/>
      <c r="C846" s="29"/>
      <c r="D846" s="112"/>
      <c r="E846" s="22"/>
      <c r="F846" s="22"/>
      <c r="G846" s="26"/>
      <c r="H846" s="26"/>
      <c r="I846" s="26"/>
      <c r="J846" s="26"/>
      <c r="K846" s="26"/>
      <c r="L846" s="26"/>
      <c r="M846" s="26"/>
      <c r="N846" s="37"/>
      <c r="O846" s="26"/>
      <c r="P846" s="299"/>
      <c r="Q846" s="26"/>
      <c r="R846" s="299"/>
      <c r="S846" s="22"/>
      <c r="T846" s="26"/>
      <c r="U846" s="55"/>
      <c r="V846" s="22"/>
      <c r="W846" s="22"/>
      <c r="X846" s="22"/>
      <c r="Y846" s="22"/>
      <c r="Z846" s="22"/>
      <c r="AA846" s="22"/>
      <c r="AB846" s="22"/>
      <c r="AC846" s="22"/>
      <c r="AD846" s="22"/>
      <c r="AE846" s="22"/>
      <c r="AF846" s="22"/>
      <c r="AG846" s="22"/>
      <c r="AH846" s="22"/>
      <c r="AI846" s="22"/>
      <c r="AJ846" s="22"/>
    </row>
    <row r="847" spans="1:36" ht="14.5">
      <c r="A847" s="29"/>
      <c r="B847" s="55"/>
      <c r="C847" s="29"/>
      <c r="D847" s="112"/>
      <c r="E847" s="22"/>
      <c r="F847" s="22"/>
      <c r="G847" s="26"/>
      <c r="H847" s="26"/>
      <c r="I847" s="26"/>
      <c r="J847" s="26"/>
      <c r="K847" s="26"/>
      <c r="L847" s="26"/>
      <c r="M847" s="26"/>
      <c r="N847" s="37"/>
      <c r="O847" s="26"/>
      <c r="P847" s="299"/>
      <c r="Q847" s="26"/>
      <c r="R847" s="299"/>
      <c r="S847" s="22"/>
      <c r="T847" s="26"/>
      <c r="U847" s="55"/>
      <c r="V847" s="22"/>
      <c r="W847" s="22"/>
      <c r="X847" s="22"/>
      <c r="Y847" s="22"/>
      <c r="Z847" s="22"/>
      <c r="AA847" s="22"/>
      <c r="AB847" s="22"/>
      <c r="AC847" s="22"/>
      <c r="AD847" s="22"/>
      <c r="AE847" s="22"/>
      <c r="AF847" s="22"/>
      <c r="AG847" s="22"/>
      <c r="AH847" s="22"/>
      <c r="AI847" s="22"/>
      <c r="AJ847" s="22"/>
    </row>
    <row r="848" spans="1:36" ht="14.5">
      <c r="A848" s="29"/>
      <c r="B848" s="55"/>
      <c r="C848" s="29"/>
      <c r="D848" s="112"/>
      <c r="E848" s="22"/>
      <c r="F848" s="22"/>
      <c r="G848" s="26"/>
      <c r="H848" s="26"/>
      <c r="I848" s="26"/>
      <c r="J848" s="26"/>
      <c r="K848" s="26"/>
      <c r="L848" s="26"/>
      <c r="M848" s="26"/>
      <c r="N848" s="37"/>
      <c r="O848" s="26"/>
      <c r="P848" s="299"/>
      <c r="Q848" s="26"/>
      <c r="R848" s="299"/>
      <c r="S848" s="22"/>
      <c r="T848" s="26"/>
      <c r="U848" s="55"/>
      <c r="V848" s="22"/>
      <c r="W848" s="22"/>
      <c r="X848" s="22"/>
      <c r="Y848" s="22"/>
      <c r="Z848" s="22"/>
      <c r="AA848" s="22"/>
      <c r="AB848" s="22"/>
      <c r="AC848" s="22"/>
      <c r="AD848" s="22"/>
      <c r="AE848" s="22"/>
      <c r="AF848" s="22"/>
      <c r="AG848" s="22"/>
      <c r="AH848" s="22"/>
      <c r="AI848" s="22"/>
      <c r="AJ848" s="22"/>
    </row>
    <row r="849" spans="1:36" ht="14.5">
      <c r="A849" s="29"/>
      <c r="B849" s="55"/>
      <c r="C849" s="29"/>
      <c r="D849" s="112"/>
      <c r="E849" s="22"/>
      <c r="F849" s="22"/>
      <c r="G849" s="26"/>
      <c r="H849" s="26"/>
      <c r="I849" s="26"/>
      <c r="J849" s="26"/>
      <c r="K849" s="26"/>
      <c r="L849" s="26"/>
      <c r="M849" s="26"/>
      <c r="N849" s="37"/>
      <c r="O849" s="26"/>
      <c r="P849" s="299"/>
      <c r="Q849" s="26"/>
      <c r="R849" s="299"/>
      <c r="S849" s="22"/>
      <c r="T849" s="26"/>
      <c r="U849" s="55"/>
      <c r="V849" s="22"/>
      <c r="W849" s="22"/>
      <c r="X849" s="22"/>
      <c r="Y849" s="22"/>
      <c r="Z849" s="22"/>
      <c r="AA849" s="22"/>
      <c r="AB849" s="22"/>
      <c r="AC849" s="22"/>
      <c r="AD849" s="22"/>
      <c r="AE849" s="22"/>
      <c r="AF849" s="22"/>
      <c r="AG849" s="22"/>
      <c r="AH849" s="22"/>
      <c r="AI849" s="22"/>
      <c r="AJ849" s="22"/>
    </row>
    <row r="850" spans="1:36" ht="14.5">
      <c r="A850" s="29"/>
      <c r="B850" s="55"/>
      <c r="C850" s="29"/>
      <c r="D850" s="112"/>
      <c r="E850" s="22"/>
      <c r="F850" s="22"/>
      <c r="G850" s="26"/>
      <c r="H850" s="26"/>
      <c r="I850" s="26"/>
      <c r="J850" s="26"/>
      <c r="K850" s="26"/>
      <c r="L850" s="26"/>
      <c r="M850" s="26"/>
      <c r="N850" s="37"/>
      <c r="O850" s="26"/>
      <c r="P850" s="299"/>
      <c r="Q850" s="26"/>
      <c r="R850" s="299"/>
      <c r="S850" s="22"/>
      <c r="T850" s="26"/>
      <c r="U850" s="55"/>
      <c r="V850" s="22"/>
      <c r="W850" s="22"/>
      <c r="X850" s="22"/>
      <c r="Y850" s="22"/>
      <c r="Z850" s="22"/>
      <c r="AA850" s="22"/>
      <c r="AB850" s="22"/>
      <c r="AC850" s="22"/>
      <c r="AD850" s="22"/>
      <c r="AE850" s="22"/>
      <c r="AF850" s="22"/>
      <c r="AG850" s="22"/>
      <c r="AH850" s="22"/>
      <c r="AI850" s="22"/>
      <c r="AJ850" s="22"/>
    </row>
    <row r="851" spans="1:36" ht="14.5">
      <c r="A851" s="29"/>
      <c r="B851" s="55"/>
      <c r="C851" s="29"/>
      <c r="D851" s="112"/>
      <c r="E851" s="22"/>
      <c r="F851" s="22"/>
      <c r="G851" s="26"/>
      <c r="H851" s="26"/>
      <c r="I851" s="26"/>
      <c r="J851" s="26"/>
      <c r="K851" s="26"/>
      <c r="L851" s="26"/>
      <c r="M851" s="26"/>
      <c r="N851" s="37"/>
      <c r="O851" s="26"/>
      <c r="P851" s="299"/>
      <c r="Q851" s="26"/>
      <c r="R851" s="299"/>
      <c r="S851" s="22"/>
      <c r="T851" s="26"/>
      <c r="U851" s="55"/>
      <c r="V851" s="22"/>
      <c r="W851" s="22"/>
      <c r="X851" s="22"/>
      <c r="Y851" s="22"/>
      <c r="Z851" s="22"/>
      <c r="AA851" s="22"/>
      <c r="AB851" s="22"/>
      <c r="AC851" s="22"/>
      <c r="AD851" s="22"/>
      <c r="AE851" s="22"/>
      <c r="AF851" s="22"/>
      <c r="AG851" s="22"/>
      <c r="AH851" s="22"/>
      <c r="AI851" s="22"/>
      <c r="AJ851" s="22"/>
    </row>
    <row r="852" spans="1:36" ht="14.5">
      <c r="A852" s="29"/>
      <c r="B852" s="55"/>
      <c r="C852" s="29"/>
      <c r="D852" s="112"/>
      <c r="E852" s="22"/>
      <c r="F852" s="22"/>
      <c r="G852" s="26"/>
      <c r="H852" s="26"/>
      <c r="I852" s="26"/>
      <c r="J852" s="26"/>
      <c r="K852" s="26"/>
      <c r="L852" s="26"/>
      <c r="M852" s="26"/>
      <c r="N852" s="37"/>
      <c r="O852" s="26"/>
      <c r="P852" s="299"/>
      <c r="Q852" s="26"/>
      <c r="R852" s="299"/>
      <c r="S852" s="22"/>
      <c r="T852" s="26"/>
      <c r="U852" s="55"/>
      <c r="V852" s="22"/>
      <c r="W852" s="22"/>
      <c r="X852" s="22"/>
      <c r="Y852" s="22"/>
      <c r="Z852" s="22"/>
      <c r="AA852" s="22"/>
      <c r="AB852" s="22"/>
      <c r="AC852" s="22"/>
      <c r="AD852" s="22"/>
      <c r="AE852" s="22"/>
      <c r="AF852" s="22"/>
      <c r="AG852" s="22"/>
      <c r="AH852" s="22"/>
      <c r="AI852" s="22"/>
      <c r="AJ852" s="22"/>
    </row>
    <row r="853" spans="1:36" ht="14.5">
      <c r="A853" s="29"/>
      <c r="B853" s="55"/>
      <c r="C853" s="29"/>
      <c r="D853" s="112"/>
      <c r="E853" s="22"/>
      <c r="F853" s="22"/>
      <c r="G853" s="26"/>
      <c r="H853" s="26"/>
      <c r="I853" s="26"/>
      <c r="J853" s="26"/>
      <c r="K853" s="26"/>
      <c r="L853" s="26"/>
      <c r="M853" s="26"/>
      <c r="N853" s="37"/>
      <c r="O853" s="26"/>
      <c r="P853" s="299"/>
      <c r="Q853" s="26"/>
      <c r="R853" s="299"/>
      <c r="S853" s="22"/>
      <c r="T853" s="26"/>
      <c r="U853" s="55"/>
      <c r="V853" s="22"/>
      <c r="W853" s="22"/>
      <c r="X853" s="22"/>
      <c r="Y853" s="22"/>
      <c r="Z853" s="22"/>
      <c r="AA853" s="22"/>
      <c r="AB853" s="22"/>
      <c r="AC853" s="22"/>
      <c r="AD853" s="22"/>
      <c r="AE853" s="22"/>
      <c r="AF853" s="22"/>
      <c r="AG853" s="22"/>
      <c r="AH853" s="22"/>
      <c r="AI853" s="22"/>
      <c r="AJ853" s="22"/>
    </row>
    <row r="854" spans="1:36" ht="14.5">
      <c r="A854" s="29"/>
      <c r="B854" s="55"/>
      <c r="C854" s="29"/>
      <c r="D854" s="112"/>
      <c r="E854" s="22"/>
      <c r="F854" s="22"/>
      <c r="G854" s="26"/>
      <c r="H854" s="26"/>
      <c r="I854" s="26"/>
      <c r="J854" s="26"/>
      <c r="K854" s="26"/>
      <c r="L854" s="26"/>
      <c r="M854" s="26"/>
      <c r="N854" s="37"/>
      <c r="O854" s="26"/>
      <c r="P854" s="299"/>
      <c r="Q854" s="26"/>
      <c r="R854" s="299"/>
      <c r="S854" s="22"/>
      <c r="T854" s="26"/>
      <c r="U854" s="55"/>
      <c r="V854" s="22"/>
      <c r="W854" s="22"/>
      <c r="X854" s="22"/>
      <c r="Y854" s="22"/>
      <c r="Z854" s="22"/>
      <c r="AA854" s="22"/>
      <c r="AB854" s="22"/>
      <c r="AC854" s="22"/>
      <c r="AD854" s="22"/>
      <c r="AE854" s="22"/>
      <c r="AF854" s="22"/>
      <c r="AG854" s="22"/>
      <c r="AH854" s="22"/>
      <c r="AI854" s="22"/>
      <c r="AJ854" s="22"/>
    </row>
    <row r="855" spans="1:36" ht="14.5">
      <c r="A855" s="29"/>
      <c r="B855" s="55"/>
      <c r="C855" s="29"/>
      <c r="D855" s="112"/>
      <c r="E855" s="22"/>
      <c r="F855" s="22"/>
      <c r="G855" s="26"/>
      <c r="H855" s="26"/>
      <c r="I855" s="26"/>
      <c r="J855" s="26"/>
      <c r="K855" s="26"/>
      <c r="L855" s="26"/>
      <c r="M855" s="26"/>
      <c r="N855" s="37"/>
      <c r="O855" s="26"/>
      <c r="P855" s="299"/>
      <c r="Q855" s="26"/>
      <c r="R855" s="299"/>
      <c r="S855" s="22"/>
      <c r="T855" s="26"/>
      <c r="U855" s="55"/>
      <c r="V855" s="22"/>
      <c r="W855" s="22"/>
      <c r="X855" s="22"/>
      <c r="Y855" s="22"/>
      <c r="Z855" s="22"/>
      <c r="AA855" s="22"/>
      <c r="AB855" s="22"/>
      <c r="AC855" s="22"/>
      <c r="AD855" s="22"/>
      <c r="AE855" s="22"/>
      <c r="AF855" s="22"/>
      <c r="AG855" s="22"/>
      <c r="AH855" s="22"/>
      <c r="AI855" s="22"/>
      <c r="AJ855" s="22"/>
    </row>
    <row r="856" spans="1:36" ht="14.5">
      <c r="A856" s="29"/>
      <c r="B856" s="55"/>
      <c r="C856" s="29"/>
      <c r="D856" s="112"/>
      <c r="E856" s="22"/>
      <c r="F856" s="22"/>
      <c r="G856" s="26"/>
      <c r="H856" s="26"/>
      <c r="I856" s="26"/>
      <c r="J856" s="26"/>
      <c r="K856" s="26"/>
      <c r="L856" s="26"/>
      <c r="M856" s="26"/>
      <c r="N856" s="37"/>
      <c r="O856" s="26"/>
      <c r="P856" s="299"/>
      <c r="Q856" s="26"/>
      <c r="R856" s="299"/>
      <c r="S856" s="22"/>
      <c r="T856" s="26"/>
      <c r="U856" s="55"/>
      <c r="V856" s="22"/>
      <c r="W856" s="22"/>
      <c r="X856" s="22"/>
      <c r="Y856" s="22"/>
      <c r="Z856" s="22"/>
      <c r="AA856" s="22"/>
      <c r="AB856" s="22"/>
      <c r="AC856" s="22"/>
      <c r="AD856" s="22"/>
      <c r="AE856" s="22"/>
      <c r="AF856" s="22"/>
      <c r="AG856" s="22"/>
      <c r="AH856" s="22"/>
      <c r="AI856" s="22"/>
      <c r="AJ856" s="22"/>
    </row>
    <row r="857" spans="1:36" ht="14.5">
      <c r="A857" s="29"/>
      <c r="B857" s="55"/>
      <c r="C857" s="29"/>
      <c r="D857" s="112"/>
      <c r="E857" s="22"/>
      <c r="F857" s="22"/>
      <c r="G857" s="26"/>
      <c r="H857" s="26"/>
      <c r="I857" s="26"/>
      <c r="J857" s="26"/>
      <c r="K857" s="26"/>
      <c r="L857" s="26"/>
      <c r="M857" s="26"/>
      <c r="N857" s="37"/>
      <c r="O857" s="26"/>
      <c r="P857" s="299"/>
      <c r="Q857" s="26"/>
      <c r="R857" s="299"/>
      <c r="S857" s="22"/>
      <c r="T857" s="26"/>
      <c r="U857" s="55"/>
      <c r="V857" s="22"/>
      <c r="W857" s="22"/>
      <c r="X857" s="22"/>
      <c r="Y857" s="22"/>
      <c r="Z857" s="22"/>
      <c r="AA857" s="22"/>
      <c r="AB857" s="22"/>
      <c r="AC857" s="22"/>
      <c r="AD857" s="22"/>
      <c r="AE857" s="22"/>
      <c r="AF857" s="22"/>
      <c r="AG857" s="22"/>
      <c r="AH857" s="22"/>
      <c r="AI857" s="22"/>
      <c r="AJ857" s="22"/>
    </row>
    <row r="858" spans="1:36" ht="14.5">
      <c r="A858" s="29"/>
      <c r="B858" s="55"/>
      <c r="C858" s="29"/>
      <c r="D858" s="112"/>
      <c r="E858" s="22"/>
      <c r="F858" s="22"/>
      <c r="G858" s="26"/>
      <c r="H858" s="26"/>
      <c r="I858" s="26"/>
      <c r="J858" s="26"/>
      <c r="K858" s="26"/>
      <c r="L858" s="26"/>
      <c r="M858" s="26"/>
      <c r="N858" s="37"/>
      <c r="O858" s="26"/>
      <c r="P858" s="299"/>
      <c r="Q858" s="26"/>
      <c r="R858" s="299"/>
      <c r="S858" s="22"/>
      <c r="T858" s="26"/>
      <c r="U858" s="55"/>
      <c r="V858" s="22"/>
      <c r="W858" s="22"/>
      <c r="X858" s="22"/>
      <c r="Y858" s="22"/>
      <c r="Z858" s="22"/>
      <c r="AA858" s="22"/>
      <c r="AB858" s="22"/>
      <c r="AC858" s="22"/>
      <c r="AD858" s="22"/>
      <c r="AE858" s="22"/>
      <c r="AF858" s="22"/>
      <c r="AG858" s="22"/>
      <c r="AH858" s="22"/>
      <c r="AI858" s="22"/>
      <c r="AJ858" s="22"/>
    </row>
    <row r="859" spans="1:36" ht="14.5">
      <c r="A859" s="29"/>
      <c r="B859" s="55"/>
      <c r="C859" s="29"/>
      <c r="D859" s="112"/>
      <c r="E859" s="22"/>
      <c r="F859" s="22"/>
      <c r="G859" s="26"/>
      <c r="H859" s="26"/>
      <c r="I859" s="26"/>
      <c r="J859" s="26"/>
      <c r="K859" s="26"/>
      <c r="L859" s="26"/>
      <c r="M859" s="26"/>
      <c r="N859" s="37"/>
      <c r="O859" s="26"/>
      <c r="P859" s="299"/>
      <c r="Q859" s="26"/>
      <c r="R859" s="299"/>
      <c r="S859" s="22"/>
      <c r="T859" s="26"/>
      <c r="U859" s="55"/>
      <c r="V859" s="22"/>
      <c r="W859" s="22"/>
      <c r="X859" s="22"/>
      <c r="Y859" s="22"/>
      <c r="Z859" s="22"/>
      <c r="AA859" s="22"/>
      <c r="AB859" s="22"/>
      <c r="AC859" s="22"/>
      <c r="AD859" s="22"/>
      <c r="AE859" s="22"/>
      <c r="AF859" s="22"/>
      <c r="AG859" s="22"/>
      <c r="AH859" s="22"/>
      <c r="AI859" s="22"/>
      <c r="AJ859" s="22"/>
    </row>
    <row r="860" spans="1:36" ht="14.5">
      <c r="A860" s="29"/>
      <c r="B860" s="55"/>
      <c r="C860" s="29"/>
      <c r="D860" s="112"/>
      <c r="E860" s="22"/>
      <c r="F860" s="22"/>
      <c r="G860" s="26"/>
      <c r="H860" s="26"/>
      <c r="I860" s="26"/>
      <c r="J860" s="26"/>
      <c r="K860" s="26"/>
      <c r="L860" s="26"/>
      <c r="M860" s="26"/>
      <c r="N860" s="37"/>
      <c r="O860" s="26"/>
      <c r="P860" s="299"/>
      <c r="Q860" s="26"/>
      <c r="R860" s="299"/>
      <c r="S860" s="22"/>
      <c r="T860" s="26"/>
      <c r="U860" s="55"/>
      <c r="V860" s="22"/>
      <c r="W860" s="22"/>
      <c r="X860" s="22"/>
      <c r="Y860" s="22"/>
      <c r="Z860" s="22"/>
      <c r="AA860" s="22"/>
      <c r="AB860" s="22"/>
      <c r="AC860" s="22"/>
      <c r="AD860" s="22"/>
      <c r="AE860" s="22"/>
      <c r="AF860" s="22"/>
      <c r="AG860" s="22"/>
      <c r="AH860" s="22"/>
      <c r="AI860" s="22"/>
      <c r="AJ860" s="22"/>
    </row>
    <row r="861" spans="1:36" ht="14.5">
      <c r="A861" s="29"/>
      <c r="B861" s="55"/>
      <c r="C861" s="29"/>
      <c r="D861" s="112"/>
      <c r="E861" s="22"/>
      <c r="F861" s="22"/>
      <c r="G861" s="26"/>
      <c r="H861" s="26"/>
      <c r="I861" s="26"/>
      <c r="J861" s="26"/>
      <c r="K861" s="26"/>
      <c r="L861" s="26"/>
      <c r="M861" s="26"/>
      <c r="N861" s="37"/>
      <c r="O861" s="26"/>
      <c r="P861" s="299"/>
      <c r="Q861" s="26"/>
      <c r="R861" s="299"/>
      <c r="S861" s="22"/>
      <c r="T861" s="26"/>
      <c r="U861" s="55"/>
      <c r="V861" s="22"/>
      <c r="W861" s="22"/>
      <c r="X861" s="22"/>
      <c r="Y861" s="22"/>
      <c r="Z861" s="22"/>
      <c r="AA861" s="22"/>
      <c r="AB861" s="22"/>
      <c r="AC861" s="22"/>
      <c r="AD861" s="22"/>
      <c r="AE861" s="22"/>
      <c r="AF861" s="22"/>
      <c r="AG861" s="22"/>
      <c r="AH861" s="22"/>
      <c r="AI861" s="22"/>
      <c r="AJ861" s="22"/>
    </row>
    <row r="862" spans="1:36" ht="14.5">
      <c r="A862" s="29"/>
      <c r="B862" s="55"/>
      <c r="C862" s="29"/>
      <c r="D862" s="112"/>
      <c r="E862" s="22"/>
      <c r="F862" s="22"/>
      <c r="G862" s="26"/>
      <c r="H862" s="26"/>
      <c r="I862" s="26"/>
      <c r="J862" s="26"/>
      <c r="K862" s="26"/>
      <c r="L862" s="26"/>
      <c r="M862" s="26"/>
      <c r="N862" s="37"/>
      <c r="O862" s="26"/>
      <c r="P862" s="299"/>
      <c r="Q862" s="26"/>
      <c r="R862" s="299"/>
      <c r="S862" s="22"/>
      <c r="T862" s="26"/>
      <c r="U862" s="55"/>
      <c r="V862" s="22"/>
      <c r="W862" s="22"/>
      <c r="X862" s="22"/>
      <c r="Y862" s="22"/>
      <c r="Z862" s="22"/>
      <c r="AA862" s="22"/>
      <c r="AB862" s="22"/>
      <c r="AC862" s="22"/>
      <c r="AD862" s="22"/>
      <c r="AE862" s="22"/>
      <c r="AF862" s="22"/>
      <c r="AG862" s="22"/>
      <c r="AH862" s="22"/>
      <c r="AI862" s="22"/>
      <c r="AJ862" s="22"/>
    </row>
    <row r="863" spans="1:36" ht="14.5">
      <c r="A863" s="29"/>
      <c r="B863" s="55"/>
      <c r="C863" s="29"/>
      <c r="D863" s="112"/>
      <c r="E863" s="22"/>
      <c r="F863" s="22"/>
      <c r="G863" s="26"/>
      <c r="H863" s="26"/>
      <c r="I863" s="26"/>
      <c r="J863" s="26"/>
      <c r="K863" s="26"/>
      <c r="L863" s="26"/>
      <c r="M863" s="26"/>
      <c r="N863" s="37"/>
      <c r="O863" s="26"/>
      <c r="P863" s="299"/>
      <c r="Q863" s="26"/>
      <c r="R863" s="299"/>
      <c r="S863" s="22"/>
      <c r="T863" s="26"/>
      <c r="U863" s="55"/>
      <c r="V863" s="22"/>
      <c r="W863" s="22"/>
      <c r="X863" s="22"/>
      <c r="Y863" s="22"/>
      <c r="Z863" s="22"/>
      <c r="AA863" s="22"/>
      <c r="AB863" s="22"/>
      <c r="AC863" s="22"/>
      <c r="AD863" s="22"/>
      <c r="AE863" s="22"/>
      <c r="AF863" s="22"/>
      <c r="AG863" s="22"/>
      <c r="AH863" s="22"/>
      <c r="AI863" s="22"/>
      <c r="AJ863" s="22"/>
    </row>
    <row r="864" spans="1:36" ht="14.5">
      <c r="A864" s="29"/>
      <c r="B864" s="55"/>
      <c r="C864" s="29"/>
      <c r="D864" s="112"/>
      <c r="E864" s="22"/>
      <c r="F864" s="22"/>
      <c r="G864" s="26"/>
      <c r="H864" s="26"/>
      <c r="I864" s="26"/>
      <c r="J864" s="26"/>
      <c r="K864" s="26"/>
      <c r="L864" s="26"/>
      <c r="M864" s="26"/>
      <c r="N864" s="37"/>
      <c r="O864" s="26"/>
      <c r="P864" s="299"/>
      <c r="Q864" s="26"/>
      <c r="R864" s="299"/>
      <c r="S864" s="22"/>
      <c r="T864" s="26"/>
      <c r="U864" s="55"/>
      <c r="V864" s="22"/>
      <c r="W864" s="22"/>
      <c r="X864" s="22"/>
      <c r="Y864" s="22"/>
      <c r="Z864" s="22"/>
      <c r="AA864" s="22"/>
      <c r="AB864" s="22"/>
      <c r="AC864" s="22"/>
      <c r="AD864" s="22"/>
      <c r="AE864" s="22"/>
      <c r="AF864" s="22"/>
      <c r="AG864" s="22"/>
      <c r="AH864" s="22"/>
      <c r="AI864" s="22"/>
      <c r="AJ864" s="22"/>
    </row>
    <row r="865" spans="1:36" ht="14.5">
      <c r="A865" s="29"/>
      <c r="B865" s="55"/>
      <c r="C865" s="29"/>
      <c r="D865" s="112"/>
      <c r="E865" s="22"/>
      <c r="F865" s="22"/>
      <c r="G865" s="26"/>
      <c r="H865" s="26"/>
      <c r="I865" s="26"/>
      <c r="J865" s="26"/>
      <c r="K865" s="26"/>
      <c r="L865" s="26"/>
      <c r="M865" s="26"/>
      <c r="N865" s="37"/>
      <c r="O865" s="26"/>
      <c r="P865" s="299"/>
      <c r="Q865" s="26"/>
      <c r="R865" s="299"/>
      <c r="S865" s="22"/>
      <c r="T865" s="26"/>
      <c r="U865" s="55"/>
      <c r="V865" s="22"/>
      <c r="W865" s="22"/>
      <c r="X865" s="22"/>
      <c r="Y865" s="22"/>
      <c r="Z865" s="22"/>
      <c r="AA865" s="22"/>
      <c r="AB865" s="22"/>
      <c r="AC865" s="22"/>
      <c r="AD865" s="22"/>
      <c r="AE865" s="22"/>
      <c r="AF865" s="22"/>
      <c r="AG865" s="22"/>
      <c r="AH865" s="22"/>
      <c r="AI865" s="22"/>
      <c r="AJ865" s="22"/>
    </row>
    <row r="866" spans="1:36" ht="14.5">
      <c r="A866" s="29"/>
      <c r="B866" s="55"/>
      <c r="C866" s="29"/>
      <c r="D866" s="112"/>
      <c r="E866" s="22"/>
      <c r="F866" s="22"/>
      <c r="G866" s="26"/>
      <c r="H866" s="26"/>
      <c r="I866" s="26"/>
      <c r="J866" s="26"/>
      <c r="K866" s="26"/>
      <c r="L866" s="26"/>
      <c r="M866" s="26"/>
      <c r="N866" s="37"/>
      <c r="O866" s="26"/>
      <c r="P866" s="299"/>
      <c r="Q866" s="26"/>
      <c r="R866" s="299"/>
      <c r="S866" s="22"/>
      <c r="T866" s="26"/>
      <c r="U866" s="55"/>
      <c r="V866" s="22"/>
      <c r="W866" s="22"/>
      <c r="X866" s="22"/>
      <c r="Y866" s="22"/>
      <c r="Z866" s="22"/>
      <c r="AA866" s="22"/>
      <c r="AB866" s="22"/>
      <c r="AC866" s="22"/>
      <c r="AD866" s="22"/>
      <c r="AE866" s="22"/>
      <c r="AF866" s="22"/>
      <c r="AG866" s="22"/>
      <c r="AH866" s="22"/>
      <c r="AI866" s="22"/>
      <c r="AJ866" s="22"/>
    </row>
    <row r="867" spans="1:36" ht="14.5">
      <c r="A867" s="29"/>
      <c r="B867" s="55"/>
      <c r="C867" s="29"/>
      <c r="D867" s="112"/>
      <c r="E867" s="22"/>
      <c r="F867" s="22"/>
      <c r="G867" s="26"/>
      <c r="H867" s="26"/>
      <c r="I867" s="26"/>
      <c r="J867" s="26"/>
      <c r="K867" s="26"/>
      <c r="L867" s="26"/>
      <c r="M867" s="26"/>
      <c r="N867" s="37"/>
      <c r="O867" s="26"/>
      <c r="P867" s="299"/>
      <c r="Q867" s="26"/>
      <c r="R867" s="299"/>
      <c r="S867" s="22"/>
      <c r="T867" s="26"/>
      <c r="U867" s="55"/>
      <c r="V867" s="22"/>
      <c r="W867" s="22"/>
      <c r="X867" s="22"/>
      <c r="Y867" s="22"/>
      <c r="Z867" s="22"/>
      <c r="AA867" s="22"/>
      <c r="AB867" s="22"/>
      <c r="AC867" s="22"/>
      <c r="AD867" s="22"/>
      <c r="AE867" s="22"/>
      <c r="AF867" s="22"/>
      <c r="AG867" s="22"/>
      <c r="AH867" s="22"/>
      <c r="AI867" s="22"/>
      <c r="AJ867" s="22"/>
    </row>
    <row r="868" spans="1:36" ht="14.5">
      <c r="A868" s="29"/>
      <c r="B868" s="55"/>
      <c r="C868" s="29"/>
      <c r="D868" s="112"/>
      <c r="E868" s="22"/>
      <c r="F868" s="22"/>
      <c r="G868" s="26"/>
      <c r="H868" s="26"/>
      <c r="I868" s="26"/>
      <c r="J868" s="26"/>
      <c r="K868" s="26"/>
      <c r="L868" s="26"/>
      <c r="M868" s="26"/>
      <c r="N868" s="37"/>
      <c r="O868" s="26"/>
      <c r="P868" s="299"/>
      <c r="Q868" s="26"/>
      <c r="R868" s="299"/>
      <c r="S868" s="22"/>
      <c r="T868" s="26"/>
      <c r="U868" s="55"/>
      <c r="V868" s="22"/>
      <c r="W868" s="22"/>
      <c r="X868" s="22"/>
      <c r="Y868" s="22"/>
      <c r="Z868" s="22"/>
      <c r="AA868" s="22"/>
      <c r="AB868" s="22"/>
      <c r="AC868" s="22"/>
      <c r="AD868" s="22"/>
      <c r="AE868" s="22"/>
      <c r="AF868" s="22"/>
      <c r="AG868" s="22"/>
      <c r="AH868" s="22"/>
      <c r="AI868" s="22"/>
      <c r="AJ868" s="22"/>
    </row>
    <row r="869" spans="1:36" ht="14.5">
      <c r="A869" s="29"/>
      <c r="B869" s="55"/>
      <c r="C869" s="29"/>
      <c r="D869" s="112"/>
      <c r="E869" s="22"/>
      <c r="F869" s="22"/>
      <c r="G869" s="26"/>
      <c r="H869" s="26"/>
      <c r="I869" s="26"/>
      <c r="J869" s="26"/>
      <c r="K869" s="26"/>
      <c r="L869" s="26"/>
      <c r="M869" s="26"/>
      <c r="N869" s="37"/>
      <c r="O869" s="26"/>
      <c r="P869" s="299"/>
      <c r="Q869" s="26"/>
      <c r="R869" s="299"/>
      <c r="S869" s="22"/>
      <c r="T869" s="26"/>
      <c r="U869" s="55"/>
      <c r="V869" s="22"/>
      <c r="W869" s="22"/>
      <c r="X869" s="22"/>
      <c r="Y869" s="22"/>
      <c r="Z869" s="22"/>
      <c r="AA869" s="22"/>
      <c r="AB869" s="22"/>
      <c r="AC869" s="22"/>
      <c r="AD869" s="22"/>
      <c r="AE869" s="22"/>
      <c r="AF869" s="22"/>
      <c r="AG869" s="22"/>
      <c r="AH869" s="22"/>
      <c r="AI869" s="22"/>
      <c r="AJ869" s="22"/>
    </row>
    <row r="870" spans="1:36" ht="14.5">
      <c r="A870" s="29"/>
      <c r="B870" s="55"/>
      <c r="C870" s="29"/>
      <c r="D870" s="112"/>
      <c r="E870" s="22"/>
      <c r="F870" s="22"/>
      <c r="G870" s="26"/>
      <c r="H870" s="26"/>
      <c r="I870" s="26"/>
      <c r="J870" s="26"/>
      <c r="K870" s="26"/>
      <c r="L870" s="26"/>
      <c r="M870" s="26"/>
      <c r="N870" s="37"/>
      <c r="O870" s="26"/>
      <c r="P870" s="299"/>
      <c r="Q870" s="26"/>
      <c r="R870" s="299"/>
      <c r="S870" s="22"/>
      <c r="T870" s="26"/>
      <c r="U870" s="55"/>
      <c r="V870" s="22"/>
      <c r="W870" s="22"/>
      <c r="X870" s="22"/>
      <c r="Y870" s="22"/>
      <c r="Z870" s="22"/>
      <c r="AA870" s="22"/>
      <c r="AB870" s="22"/>
      <c r="AC870" s="22"/>
      <c r="AD870" s="22"/>
      <c r="AE870" s="22"/>
      <c r="AF870" s="22"/>
      <c r="AG870" s="22"/>
      <c r="AH870" s="22"/>
      <c r="AI870" s="22"/>
      <c r="AJ870" s="22"/>
    </row>
    <row r="871" spans="1:36" ht="14.5">
      <c r="A871" s="29"/>
      <c r="B871" s="55"/>
      <c r="C871" s="29"/>
      <c r="D871" s="112"/>
      <c r="E871" s="22"/>
      <c r="F871" s="22"/>
      <c r="G871" s="26"/>
      <c r="H871" s="26"/>
      <c r="I871" s="26"/>
      <c r="J871" s="26"/>
      <c r="K871" s="26"/>
      <c r="L871" s="26"/>
      <c r="M871" s="26"/>
      <c r="N871" s="37"/>
      <c r="O871" s="26"/>
      <c r="P871" s="299"/>
      <c r="Q871" s="26"/>
      <c r="R871" s="299"/>
      <c r="S871" s="22"/>
      <c r="T871" s="26"/>
      <c r="U871" s="55"/>
      <c r="V871" s="22"/>
      <c r="W871" s="22"/>
      <c r="X871" s="22"/>
      <c r="Y871" s="22"/>
      <c r="Z871" s="22"/>
      <c r="AA871" s="22"/>
      <c r="AB871" s="22"/>
      <c r="AC871" s="22"/>
      <c r="AD871" s="22"/>
      <c r="AE871" s="22"/>
      <c r="AF871" s="22"/>
      <c r="AG871" s="22"/>
      <c r="AH871" s="22"/>
      <c r="AI871" s="22"/>
      <c r="AJ871" s="22"/>
    </row>
    <row r="872" spans="1:36" ht="14.5">
      <c r="A872" s="29"/>
      <c r="B872" s="55"/>
      <c r="C872" s="29"/>
      <c r="D872" s="112"/>
      <c r="E872" s="22"/>
      <c r="F872" s="22"/>
      <c r="G872" s="26"/>
      <c r="H872" s="26"/>
      <c r="I872" s="26"/>
      <c r="J872" s="26"/>
      <c r="K872" s="26"/>
      <c r="L872" s="26"/>
      <c r="M872" s="26"/>
      <c r="N872" s="37"/>
      <c r="O872" s="26"/>
      <c r="P872" s="299"/>
      <c r="Q872" s="26"/>
      <c r="R872" s="299"/>
      <c r="S872" s="22"/>
      <c r="T872" s="26"/>
      <c r="U872" s="55"/>
      <c r="V872" s="22"/>
      <c r="W872" s="22"/>
      <c r="X872" s="22"/>
      <c r="Y872" s="22"/>
      <c r="Z872" s="22"/>
      <c r="AA872" s="22"/>
      <c r="AB872" s="22"/>
      <c r="AC872" s="22"/>
      <c r="AD872" s="22"/>
      <c r="AE872" s="22"/>
      <c r="AF872" s="22"/>
      <c r="AG872" s="22"/>
      <c r="AH872" s="22"/>
      <c r="AI872" s="22"/>
      <c r="AJ872" s="22"/>
    </row>
    <row r="873" spans="1:36" ht="14.5">
      <c r="A873" s="29"/>
      <c r="B873" s="55"/>
      <c r="C873" s="29"/>
      <c r="D873" s="112"/>
      <c r="E873" s="22"/>
      <c r="F873" s="22"/>
      <c r="G873" s="26"/>
      <c r="H873" s="26"/>
      <c r="I873" s="26"/>
      <c r="J873" s="26"/>
      <c r="K873" s="26"/>
      <c r="L873" s="26"/>
      <c r="M873" s="26"/>
      <c r="N873" s="37"/>
      <c r="O873" s="26"/>
      <c r="P873" s="299"/>
      <c r="Q873" s="26"/>
      <c r="R873" s="299"/>
      <c r="S873" s="22"/>
      <c r="T873" s="26"/>
      <c r="U873" s="55"/>
      <c r="V873" s="22"/>
      <c r="W873" s="22"/>
      <c r="X873" s="22"/>
      <c r="Y873" s="22"/>
      <c r="Z873" s="22"/>
      <c r="AA873" s="22"/>
      <c r="AB873" s="22"/>
      <c r="AC873" s="22"/>
      <c r="AD873" s="22"/>
      <c r="AE873" s="22"/>
      <c r="AF873" s="22"/>
      <c r="AG873" s="22"/>
      <c r="AH873" s="22"/>
      <c r="AI873" s="22"/>
      <c r="AJ873" s="22"/>
    </row>
    <row r="874" spans="1:36" ht="14.5">
      <c r="A874" s="29"/>
      <c r="B874" s="55"/>
      <c r="C874" s="29"/>
      <c r="D874" s="112"/>
      <c r="E874" s="22"/>
      <c r="F874" s="22"/>
      <c r="G874" s="26"/>
      <c r="H874" s="26"/>
      <c r="I874" s="26"/>
      <c r="J874" s="26"/>
      <c r="K874" s="26"/>
      <c r="L874" s="26"/>
      <c r="M874" s="26"/>
      <c r="N874" s="37"/>
      <c r="O874" s="26"/>
      <c r="P874" s="299"/>
      <c r="Q874" s="26"/>
      <c r="R874" s="299"/>
      <c r="S874" s="22"/>
      <c r="T874" s="26"/>
      <c r="U874" s="55"/>
      <c r="V874" s="22"/>
      <c r="W874" s="22"/>
      <c r="X874" s="22"/>
      <c r="Y874" s="22"/>
      <c r="Z874" s="22"/>
      <c r="AA874" s="22"/>
      <c r="AB874" s="22"/>
      <c r="AC874" s="22"/>
      <c r="AD874" s="22"/>
      <c r="AE874" s="22"/>
      <c r="AF874" s="22"/>
      <c r="AG874" s="22"/>
      <c r="AH874" s="22"/>
      <c r="AI874" s="22"/>
      <c r="AJ874" s="22"/>
    </row>
    <row r="875" spans="1:36" ht="14.5">
      <c r="A875" s="29"/>
      <c r="B875" s="55"/>
      <c r="C875" s="29"/>
      <c r="D875" s="112"/>
      <c r="E875" s="22"/>
      <c r="F875" s="22"/>
      <c r="G875" s="26"/>
      <c r="H875" s="26"/>
      <c r="I875" s="26"/>
      <c r="J875" s="26"/>
      <c r="K875" s="26"/>
      <c r="L875" s="26"/>
      <c r="M875" s="26"/>
      <c r="N875" s="37"/>
      <c r="O875" s="26"/>
      <c r="P875" s="299"/>
      <c r="Q875" s="26"/>
      <c r="R875" s="299"/>
      <c r="S875" s="22"/>
      <c r="T875" s="26"/>
      <c r="U875" s="55"/>
      <c r="V875" s="22"/>
      <c r="W875" s="22"/>
      <c r="X875" s="22"/>
      <c r="Y875" s="22"/>
      <c r="Z875" s="22"/>
      <c r="AA875" s="22"/>
      <c r="AB875" s="22"/>
      <c r="AC875" s="22"/>
      <c r="AD875" s="22"/>
      <c r="AE875" s="22"/>
      <c r="AF875" s="22"/>
      <c r="AG875" s="22"/>
      <c r="AH875" s="22"/>
      <c r="AI875" s="22"/>
      <c r="AJ875" s="22"/>
    </row>
    <row r="876" spans="1:36" ht="14.5">
      <c r="A876" s="29"/>
      <c r="B876" s="55"/>
      <c r="C876" s="29"/>
      <c r="D876" s="112"/>
      <c r="E876" s="22"/>
      <c r="F876" s="22"/>
      <c r="G876" s="26"/>
      <c r="H876" s="26"/>
      <c r="I876" s="26"/>
      <c r="J876" s="26"/>
      <c r="K876" s="26"/>
      <c r="L876" s="26"/>
      <c r="M876" s="26"/>
      <c r="N876" s="37"/>
      <c r="O876" s="26"/>
      <c r="P876" s="299"/>
      <c r="Q876" s="26"/>
      <c r="R876" s="299"/>
      <c r="S876" s="22"/>
      <c r="T876" s="26"/>
      <c r="U876" s="55"/>
      <c r="V876" s="22"/>
      <c r="W876" s="22"/>
      <c r="X876" s="22"/>
      <c r="Y876" s="22"/>
      <c r="Z876" s="22"/>
      <c r="AA876" s="22"/>
      <c r="AB876" s="22"/>
      <c r="AC876" s="22"/>
      <c r="AD876" s="22"/>
      <c r="AE876" s="22"/>
      <c r="AF876" s="22"/>
      <c r="AG876" s="22"/>
      <c r="AH876" s="22"/>
      <c r="AI876" s="22"/>
      <c r="AJ876" s="22"/>
    </row>
    <row r="877" spans="1:36" ht="14.5">
      <c r="A877" s="29"/>
      <c r="B877" s="55"/>
      <c r="C877" s="29"/>
      <c r="D877" s="112"/>
      <c r="E877" s="22"/>
      <c r="F877" s="22"/>
      <c r="G877" s="26"/>
      <c r="H877" s="26"/>
      <c r="I877" s="26"/>
      <c r="J877" s="26"/>
      <c r="K877" s="26"/>
      <c r="L877" s="26"/>
      <c r="M877" s="26"/>
      <c r="N877" s="37"/>
      <c r="O877" s="26"/>
      <c r="P877" s="299"/>
      <c r="Q877" s="26"/>
      <c r="R877" s="299"/>
      <c r="S877" s="22"/>
      <c r="T877" s="26"/>
      <c r="U877" s="55"/>
      <c r="V877" s="22"/>
      <c r="W877" s="22"/>
      <c r="X877" s="22"/>
      <c r="Y877" s="22"/>
      <c r="Z877" s="22"/>
      <c r="AA877" s="22"/>
      <c r="AB877" s="22"/>
      <c r="AC877" s="22"/>
      <c r="AD877" s="22"/>
      <c r="AE877" s="22"/>
      <c r="AF877" s="22"/>
      <c r="AG877" s="22"/>
      <c r="AH877" s="22"/>
      <c r="AI877" s="22"/>
      <c r="AJ877" s="22"/>
    </row>
    <row r="878" spans="1:36" ht="14.5">
      <c r="A878" s="29"/>
      <c r="B878" s="55"/>
      <c r="C878" s="29"/>
      <c r="D878" s="112"/>
      <c r="E878" s="22"/>
      <c r="F878" s="22"/>
      <c r="G878" s="26"/>
      <c r="H878" s="26"/>
      <c r="I878" s="26"/>
      <c r="J878" s="26"/>
      <c r="K878" s="26"/>
      <c r="L878" s="26"/>
      <c r="M878" s="26"/>
      <c r="N878" s="37"/>
      <c r="O878" s="26"/>
      <c r="P878" s="299"/>
      <c r="Q878" s="26"/>
      <c r="R878" s="299"/>
      <c r="S878" s="22"/>
      <c r="T878" s="26"/>
      <c r="U878" s="55"/>
      <c r="V878" s="22"/>
      <c r="W878" s="22"/>
      <c r="X878" s="22"/>
      <c r="Y878" s="22"/>
      <c r="Z878" s="22"/>
      <c r="AA878" s="22"/>
      <c r="AB878" s="22"/>
      <c r="AC878" s="22"/>
      <c r="AD878" s="22"/>
      <c r="AE878" s="22"/>
      <c r="AF878" s="22"/>
      <c r="AG878" s="22"/>
      <c r="AH878" s="22"/>
      <c r="AI878" s="22"/>
      <c r="AJ878" s="22"/>
    </row>
    <row r="879" spans="1:36" ht="14.5">
      <c r="A879" s="29"/>
      <c r="B879" s="55"/>
      <c r="C879" s="29"/>
      <c r="D879" s="112"/>
      <c r="E879" s="22"/>
      <c r="F879" s="22"/>
      <c r="G879" s="26"/>
      <c r="H879" s="26"/>
      <c r="I879" s="26"/>
      <c r="J879" s="26"/>
      <c r="K879" s="26"/>
      <c r="L879" s="26"/>
      <c r="M879" s="26"/>
      <c r="N879" s="37"/>
      <c r="O879" s="26"/>
      <c r="P879" s="299"/>
      <c r="Q879" s="26"/>
      <c r="R879" s="299"/>
      <c r="S879" s="22"/>
      <c r="T879" s="26"/>
      <c r="U879" s="55"/>
      <c r="V879" s="22"/>
      <c r="W879" s="22"/>
      <c r="X879" s="22"/>
      <c r="Y879" s="22"/>
      <c r="Z879" s="22"/>
      <c r="AA879" s="22"/>
      <c r="AB879" s="22"/>
      <c r="AC879" s="22"/>
      <c r="AD879" s="22"/>
      <c r="AE879" s="22"/>
      <c r="AF879" s="22"/>
      <c r="AG879" s="22"/>
      <c r="AH879" s="22"/>
      <c r="AI879" s="22"/>
      <c r="AJ879" s="22"/>
    </row>
    <row r="880" spans="1:36" ht="14.5">
      <c r="A880" s="29"/>
      <c r="B880" s="55"/>
      <c r="C880" s="29"/>
      <c r="D880" s="112"/>
      <c r="E880" s="22"/>
      <c r="F880" s="22"/>
      <c r="G880" s="26"/>
      <c r="H880" s="26"/>
      <c r="I880" s="26"/>
      <c r="J880" s="26"/>
      <c r="K880" s="26"/>
      <c r="L880" s="26"/>
      <c r="M880" s="26"/>
      <c r="N880" s="37"/>
      <c r="O880" s="26"/>
      <c r="P880" s="299"/>
      <c r="Q880" s="26"/>
      <c r="R880" s="299"/>
      <c r="S880" s="22"/>
      <c r="T880" s="26"/>
      <c r="U880" s="55"/>
      <c r="V880" s="22"/>
      <c r="W880" s="22"/>
      <c r="X880" s="22"/>
      <c r="Y880" s="22"/>
      <c r="Z880" s="22"/>
      <c r="AA880" s="22"/>
      <c r="AB880" s="22"/>
      <c r="AC880" s="22"/>
      <c r="AD880" s="22"/>
      <c r="AE880" s="22"/>
      <c r="AF880" s="22"/>
      <c r="AG880" s="22"/>
      <c r="AH880" s="22"/>
      <c r="AI880" s="22"/>
      <c r="AJ880" s="22"/>
    </row>
    <row r="881" spans="1:36" ht="14.5">
      <c r="A881" s="29"/>
      <c r="B881" s="55"/>
      <c r="C881" s="29"/>
      <c r="D881" s="112"/>
      <c r="E881" s="22"/>
      <c r="F881" s="22"/>
      <c r="G881" s="26"/>
      <c r="H881" s="26"/>
      <c r="I881" s="26"/>
      <c r="J881" s="26"/>
      <c r="K881" s="26"/>
      <c r="L881" s="26"/>
      <c r="M881" s="26"/>
      <c r="N881" s="37"/>
      <c r="O881" s="26"/>
      <c r="P881" s="299"/>
      <c r="Q881" s="26"/>
      <c r="R881" s="299"/>
      <c r="S881" s="22"/>
      <c r="T881" s="26"/>
      <c r="U881" s="55"/>
      <c r="V881" s="22"/>
      <c r="W881" s="22"/>
      <c r="X881" s="22"/>
      <c r="Y881" s="22"/>
      <c r="Z881" s="22"/>
      <c r="AA881" s="22"/>
      <c r="AB881" s="22"/>
      <c r="AC881" s="22"/>
      <c r="AD881" s="22"/>
      <c r="AE881" s="22"/>
      <c r="AF881" s="22"/>
      <c r="AG881" s="22"/>
      <c r="AH881" s="22"/>
      <c r="AI881" s="22"/>
      <c r="AJ881" s="22"/>
    </row>
    <row r="882" spans="1:36" ht="14.5">
      <c r="A882" s="29"/>
      <c r="B882" s="55"/>
      <c r="C882" s="29"/>
      <c r="D882" s="112"/>
      <c r="E882" s="22"/>
      <c r="F882" s="22"/>
      <c r="G882" s="26"/>
      <c r="H882" s="26"/>
      <c r="I882" s="26"/>
      <c r="J882" s="26"/>
      <c r="K882" s="26"/>
      <c r="L882" s="26"/>
      <c r="M882" s="26"/>
      <c r="N882" s="37"/>
      <c r="O882" s="26"/>
      <c r="P882" s="299"/>
      <c r="Q882" s="26"/>
      <c r="R882" s="299"/>
      <c r="S882" s="22"/>
      <c r="T882" s="26"/>
      <c r="U882" s="55"/>
      <c r="V882" s="22"/>
      <c r="W882" s="22"/>
      <c r="X882" s="22"/>
      <c r="Y882" s="22"/>
      <c r="Z882" s="22"/>
      <c r="AA882" s="22"/>
      <c r="AB882" s="22"/>
      <c r="AC882" s="22"/>
      <c r="AD882" s="22"/>
      <c r="AE882" s="22"/>
      <c r="AF882" s="22"/>
      <c r="AG882" s="22"/>
      <c r="AH882" s="22"/>
      <c r="AI882" s="22"/>
      <c r="AJ882" s="22"/>
    </row>
    <row r="883" spans="1:36" ht="14.5">
      <c r="A883" s="29"/>
      <c r="B883" s="55"/>
      <c r="C883" s="29"/>
      <c r="D883" s="112"/>
      <c r="E883" s="22"/>
      <c r="F883" s="22"/>
      <c r="G883" s="26"/>
      <c r="H883" s="26"/>
      <c r="I883" s="26"/>
      <c r="J883" s="26"/>
      <c r="K883" s="26"/>
      <c r="L883" s="26"/>
      <c r="M883" s="26"/>
      <c r="N883" s="37"/>
      <c r="O883" s="26"/>
      <c r="P883" s="299"/>
      <c r="Q883" s="26"/>
      <c r="R883" s="299"/>
      <c r="S883" s="22"/>
      <c r="T883" s="26"/>
      <c r="U883" s="55"/>
      <c r="V883" s="22"/>
      <c r="W883" s="22"/>
      <c r="X883" s="22"/>
      <c r="Y883" s="22"/>
      <c r="Z883" s="22"/>
      <c r="AA883" s="22"/>
      <c r="AB883" s="22"/>
      <c r="AC883" s="22"/>
      <c r="AD883" s="22"/>
      <c r="AE883" s="22"/>
      <c r="AF883" s="22"/>
      <c r="AG883" s="22"/>
      <c r="AH883" s="22"/>
      <c r="AI883" s="22"/>
      <c r="AJ883" s="22"/>
    </row>
    <row r="884" spans="1:36" ht="14.5">
      <c r="A884" s="29"/>
      <c r="B884" s="55"/>
      <c r="C884" s="29"/>
      <c r="D884" s="112"/>
      <c r="E884" s="22"/>
      <c r="F884" s="22"/>
      <c r="G884" s="26"/>
      <c r="H884" s="26"/>
      <c r="I884" s="26"/>
      <c r="J884" s="26"/>
      <c r="K884" s="26"/>
      <c r="L884" s="26"/>
      <c r="M884" s="26"/>
      <c r="N884" s="37"/>
      <c r="O884" s="26"/>
      <c r="P884" s="299"/>
      <c r="Q884" s="26"/>
      <c r="R884" s="299"/>
      <c r="S884" s="22"/>
      <c r="T884" s="26"/>
      <c r="U884" s="55"/>
      <c r="V884" s="22"/>
      <c r="W884" s="22"/>
      <c r="X884" s="22"/>
      <c r="Y884" s="22"/>
      <c r="Z884" s="22"/>
      <c r="AA884" s="22"/>
      <c r="AB884" s="22"/>
      <c r="AC884" s="22"/>
      <c r="AD884" s="22"/>
      <c r="AE884" s="22"/>
      <c r="AF884" s="22"/>
      <c r="AG884" s="22"/>
      <c r="AH884" s="22"/>
      <c r="AI884" s="22"/>
      <c r="AJ884" s="22"/>
    </row>
    <row r="885" spans="1:36" ht="14.5">
      <c r="A885" s="29"/>
      <c r="B885" s="55"/>
      <c r="C885" s="29"/>
      <c r="D885" s="112"/>
      <c r="E885" s="22"/>
      <c r="F885" s="22"/>
      <c r="G885" s="26"/>
      <c r="H885" s="26"/>
      <c r="I885" s="26"/>
      <c r="J885" s="26"/>
      <c r="K885" s="26"/>
      <c r="L885" s="26"/>
      <c r="M885" s="26"/>
      <c r="N885" s="37"/>
      <c r="O885" s="26"/>
      <c r="P885" s="299"/>
      <c r="Q885" s="26"/>
      <c r="R885" s="299"/>
      <c r="S885" s="22"/>
      <c r="T885" s="26"/>
      <c r="U885" s="55"/>
      <c r="V885" s="22"/>
      <c r="W885" s="22"/>
      <c r="X885" s="22"/>
      <c r="Y885" s="22"/>
      <c r="Z885" s="22"/>
      <c r="AA885" s="22"/>
      <c r="AB885" s="22"/>
      <c r="AC885" s="22"/>
      <c r="AD885" s="22"/>
      <c r="AE885" s="22"/>
      <c r="AF885" s="22"/>
      <c r="AG885" s="22"/>
      <c r="AH885" s="22"/>
      <c r="AI885" s="22"/>
      <c r="AJ885" s="22"/>
    </row>
    <row r="886" spans="1:36" ht="14.5">
      <c r="A886" s="29"/>
      <c r="B886" s="55"/>
      <c r="C886" s="29"/>
      <c r="D886" s="112"/>
      <c r="E886" s="22"/>
      <c r="F886" s="22"/>
      <c r="G886" s="26"/>
      <c r="H886" s="26"/>
      <c r="I886" s="26"/>
      <c r="J886" s="26"/>
      <c r="K886" s="26"/>
      <c r="L886" s="26"/>
      <c r="M886" s="26"/>
      <c r="N886" s="37"/>
      <c r="O886" s="26"/>
      <c r="P886" s="299"/>
      <c r="Q886" s="26"/>
      <c r="R886" s="299"/>
      <c r="S886" s="22"/>
      <c r="T886" s="26"/>
      <c r="U886" s="55"/>
      <c r="V886" s="22"/>
      <c r="W886" s="22"/>
      <c r="X886" s="22"/>
      <c r="Y886" s="22"/>
      <c r="Z886" s="22"/>
      <c r="AA886" s="22"/>
      <c r="AB886" s="22"/>
      <c r="AC886" s="22"/>
      <c r="AD886" s="22"/>
      <c r="AE886" s="22"/>
      <c r="AF886" s="22"/>
      <c r="AG886" s="22"/>
      <c r="AH886" s="22"/>
      <c r="AI886" s="22"/>
      <c r="AJ886" s="22"/>
    </row>
    <row r="887" spans="1:36" ht="14.5">
      <c r="A887" s="29"/>
      <c r="B887" s="55"/>
      <c r="C887" s="29"/>
      <c r="D887" s="112"/>
      <c r="E887" s="22"/>
      <c r="F887" s="22"/>
      <c r="G887" s="26"/>
      <c r="H887" s="26"/>
      <c r="I887" s="26"/>
      <c r="J887" s="26"/>
      <c r="K887" s="26"/>
      <c r="L887" s="26"/>
      <c r="M887" s="26"/>
      <c r="N887" s="37"/>
      <c r="O887" s="26"/>
      <c r="P887" s="299"/>
      <c r="Q887" s="26"/>
      <c r="R887" s="299"/>
      <c r="S887" s="22"/>
      <c r="T887" s="26"/>
      <c r="U887" s="55"/>
      <c r="V887" s="22"/>
      <c r="W887" s="22"/>
      <c r="X887" s="22"/>
      <c r="Y887" s="22"/>
      <c r="Z887" s="22"/>
      <c r="AA887" s="22"/>
      <c r="AB887" s="22"/>
      <c r="AC887" s="22"/>
      <c r="AD887" s="22"/>
      <c r="AE887" s="22"/>
      <c r="AF887" s="22"/>
      <c r="AG887" s="22"/>
      <c r="AH887" s="22"/>
      <c r="AI887" s="22"/>
      <c r="AJ887" s="22"/>
    </row>
    <row r="888" spans="1:36" ht="14.5">
      <c r="A888" s="29"/>
      <c r="B888" s="55"/>
      <c r="C888" s="29"/>
      <c r="D888" s="112"/>
      <c r="E888" s="22"/>
      <c r="F888" s="22"/>
      <c r="G888" s="26"/>
      <c r="H888" s="26"/>
      <c r="I888" s="26"/>
      <c r="J888" s="26"/>
      <c r="K888" s="26"/>
      <c r="L888" s="26"/>
      <c r="M888" s="26"/>
      <c r="N888" s="37"/>
      <c r="O888" s="26"/>
      <c r="P888" s="299"/>
      <c r="Q888" s="26"/>
      <c r="R888" s="299"/>
      <c r="S888" s="22"/>
      <c r="T888" s="26"/>
      <c r="U888" s="55"/>
      <c r="V888" s="22"/>
      <c r="W888" s="22"/>
      <c r="X888" s="22"/>
      <c r="Y888" s="22"/>
      <c r="Z888" s="22"/>
      <c r="AA888" s="22"/>
      <c r="AB888" s="22"/>
      <c r="AC888" s="22"/>
      <c r="AD888" s="22"/>
      <c r="AE888" s="22"/>
      <c r="AF888" s="22"/>
      <c r="AG888" s="22"/>
      <c r="AH888" s="22"/>
      <c r="AI888" s="22"/>
      <c r="AJ888" s="22"/>
    </row>
    <row r="889" spans="1:36" ht="14.5">
      <c r="A889" s="29"/>
      <c r="B889" s="55"/>
      <c r="C889" s="29"/>
      <c r="D889" s="112"/>
      <c r="E889" s="22"/>
      <c r="F889" s="22"/>
      <c r="G889" s="26"/>
      <c r="H889" s="26"/>
      <c r="I889" s="26"/>
      <c r="J889" s="26"/>
      <c r="K889" s="26"/>
      <c r="L889" s="26"/>
      <c r="M889" s="26"/>
      <c r="N889" s="37"/>
      <c r="O889" s="26"/>
      <c r="P889" s="299"/>
      <c r="Q889" s="26"/>
      <c r="R889" s="299"/>
      <c r="S889" s="22"/>
      <c r="T889" s="26"/>
      <c r="U889" s="55"/>
      <c r="V889" s="22"/>
      <c r="W889" s="22"/>
      <c r="X889" s="22"/>
      <c r="Y889" s="22"/>
      <c r="Z889" s="22"/>
      <c r="AA889" s="22"/>
      <c r="AB889" s="22"/>
      <c r="AC889" s="22"/>
      <c r="AD889" s="22"/>
      <c r="AE889" s="22"/>
      <c r="AF889" s="22"/>
      <c r="AG889" s="22"/>
      <c r="AH889" s="22"/>
      <c r="AI889" s="22"/>
      <c r="AJ889" s="22"/>
    </row>
    <row r="890" spans="1:36" ht="14.5">
      <c r="A890" s="29"/>
      <c r="B890" s="55"/>
      <c r="C890" s="29"/>
      <c r="D890" s="112"/>
      <c r="E890" s="22"/>
      <c r="F890" s="22"/>
      <c r="G890" s="26"/>
      <c r="H890" s="26"/>
      <c r="I890" s="26"/>
      <c r="J890" s="26"/>
      <c r="K890" s="26"/>
      <c r="L890" s="26"/>
      <c r="M890" s="26"/>
      <c r="N890" s="37"/>
      <c r="O890" s="26"/>
      <c r="P890" s="299"/>
      <c r="Q890" s="26"/>
      <c r="R890" s="299"/>
      <c r="S890" s="22"/>
      <c r="T890" s="26"/>
      <c r="U890" s="55"/>
      <c r="V890" s="22"/>
      <c r="W890" s="22"/>
      <c r="X890" s="22"/>
      <c r="Y890" s="22"/>
      <c r="Z890" s="22"/>
      <c r="AA890" s="22"/>
      <c r="AB890" s="22"/>
      <c r="AC890" s="22"/>
      <c r="AD890" s="22"/>
      <c r="AE890" s="22"/>
      <c r="AF890" s="22"/>
      <c r="AG890" s="22"/>
      <c r="AH890" s="22"/>
      <c r="AI890" s="22"/>
      <c r="AJ890" s="22"/>
    </row>
    <row r="891" spans="1:36" ht="14.5">
      <c r="A891" s="29"/>
      <c r="B891" s="55"/>
      <c r="C891" s="29"/>
      <c r="D891" s="112"/>
      <c r="E891" s="22"/>
      <c r="F891" s="22"/>
      <c r="G891" s="26"/>
      <c r="H891" s="26"/>
      <c r="I891" s="26"/>
      <c r="J891" s="26"/>
      <c r="K891" s="26"/>
      <c r="L891" s="26"/>
      <c r="M891" s="26"/>
      <c r="N891" s="37"/>
      <c r="O891" s="26"/>
      <c r="P891" s="299"/>
      <c r="Q891" s="26"/>
      <c r="R891" s="299"/>
      <c r="S891" s="22"/>
      <c r="T891" s="26"/>
      <c r="U891" s="55"/>
      <c r="V891" s="22"/>
      <c r="W891" s="22"/>
      <c r="X891" s="22"/>
      <c r="Y891" s="22"/>
      <c r="Z891" s="22"/>
      <c r="AA891" s="22"/>
      <c r="AB891" s="22"/>
      <c r="AC891" s="22"/>
      <c r="AD891" s="22"/>
      <c r="AE891" s="22"/>
      <c r="AF891" s="22"/>
      <c r="AG891" s="22"/>
      <c r="AH891" s="22"/>
      <c r="AI891" s="22"/>
      <c r="AJ891" s="22"/>
    </row>
    <row r="892" spans="1:36" ht="14.5">
      <c r="A892" s="29"/>
      <c r="B892" s="55"/>
      <c r="C892" s="29"/>
      <c r="D892" s="112"/>
      <c r="E892" s="22"/>
      <c r="F892" s="22"/>
      <c r="G892" s="26"/>
      <c r="H892" s="26"/>
      <c r="I892" s="26"/>
      <c r="J892" s="26"/>
      <c r="K892" s="26"/>
      <c r="L892" s="26"/>
      <c r="M892" s="26"/>
      <c r="N892" s="37"/>
      <c r="O892" s="26"/>
      <c r="P892" s="299"/>
      <c r="Q892" s="26"/>
      <c r="R892" s="299"/>
      <c r="S892" s="22"/>
      <c r="T892" s="26"/>
      <c r="U892" s="55"/>
      <c r="V892" s="22"/>
      <c r="W892" s="22"/>
      <c r="X892" s="22"/>
      <c r="Y892" s="22"/>
      <c r="Z892" s="22"/>
      <c r="AA892" s="22"/>
      <c r="AB892" s="22"/>
      <c r="AC892" s="22"/>
      <c r="AD892" s="22"/>
      <c r="AE892" s="22"/>
      <c r="AF892" s="22"/>
      <c r="AG892" s="22"/>
      <c r="AH892" s="22"/>
      <c r="AI892" s="22"/>
      <c r="AJ892" s="22"/>
    </row>
    <row r="893" spans="1:36" ht="14.5">
      <c r="A893" s="29"/>
      <c r="B893" s="55"/>
      <c r="C893" s="29"/>
      <c r="D893" s="112"/>
      <c r="E893" s="22"/>
      <c r="F893" s="22"/>
      <c r="G893" s="26"/>
      <c r="H893" s="26"/>
      <c r="I893" s="26"/>
      <c r="J893" s="26"/>
      <c r="K893" s="26"/>
      <c r="L893" s="26"/>
      <c r="M893" s="26"/>
      <c r="N893" s="37"/>
      <c r="O893" s="26"/>
      <c r="P893" s="299"/>
      <c r="Q893" s="26"/>
      <c r="R893" s="299"/>
      <c r="S893" s="22"/>
      <c r="T893" s="26"/>
      <c r="U893" s="55"/>
      <c r="V893" s="22"/>
      <c r="W893" s="22"/>
      <c r="X893" s="22"/>
      <c r="Y893" s="22"/>
      <c r="Z893" s="22"/>
      <c r="AA893" s="22"/>
      <c r="AB893" s="22"/>
      <c r="AC893" s="22"/>
      <c r="AD893" s="22"/>
      <c r="AE893" s="22"/>
      <c r="AF893" s="22"/>
      <c r="AG893" s="22"/>
      <c r="AH893" s="22"/>
      <c r="AI893" s="22"/>
      <c r="AJ893" s="22"/>
    </row>
    <row r="894" spans="1:36" ht="14.5">
      <c r="A894" s="29"/>
      <c r="B894" s="55"/>
      <c r="C894" s="29"/>
      <c r="D894" s="112"/>
      <c r="E894" s="22"/>
      <c r="F894" s="22"/>
      <c r="G894" s="26"/>
      <c r="H894" s="26"/>
      <c r="I894" s="26"/>
      <c r="J894" s="26"/>
      <c r="K894" s="26"/>
      <c r="L894" s="26"/>
      <c r="M894" s="26"/>
      <c r="N894" s="37"/>
      <c r="O894" s="26"/>
      <c r="P894" s="299"/>
      <c r="Q894" s="26"/>
      <c r="R894" s="299"/>
      <c r="S894" s="22"/>
      <c r="T894" s="26"/>
      <c r="U894" s="55"/>
      <c r="V894" s="22"/>
      <c r="W894" s="22"/>
      <c r="X894" s="22"/>
      <c r="Y894" s="22"/>
      <c r="Z894" s="22"/>
      <c r="AA894" s="22"/>
      <c r="AB894" s="22"/>
      <c r="AC894" s="22"/>
      <c r="AD894" s="22"/>
      <c r="AE894" s="22"/>
      <c r="AF894" s="22"/>
      <c r="AG894" s="22"/>
      <c r="AH894" s="22"/>
      <c r="AI894" s="22"/>
      <c r="AJ894" s="22"/>
    </row>
    <row r="895" spans="1:36" ht="14.5">
      <c r="A895" s="29"/>
      <c r="B895" s="55"/>
      <c r="C895" s="29"/>
      <c r="D895" s="112"/>
      <c r="E895" s="22"/>
      <c r="F895" s="22"/>
      <c r="G895" s="26"/>
      <c r="H895" s="26"/>
      <c r="I895" s="26"/>
      <c r="J895" s="26"/>
      <c r="K895" s="26"/>
      <c r="L895" s="26"/>
      <c r="M895" s="26"/>
      <c r="N895" s="37"/>
      <c r="O895" s="26"/>
      <c r="P895" s="299"/>
      <c r="Q895" s="26"/>
      <c r="R895" s="299"/>
      <c r="S895" s="22"/>
      <c r="T895" s="26"/>
      <c r="U895" s="55"/>
      <c r="V895" s="22"/>
      <c r="W895" s="22"/>
      <c r="X895" s="22"/>
      <c r="Y895" s="22"/>
      <c r="Z895" s="22"/>
      <c r="AA895" s="22"/>
      <c r="AB895" s="22"/>
      <c r="AC895" s="22"/>
      <c r="AD895" s="22"/>
      <c r="AE895" s="22"/>
      <c r="AF895" s="22"/>
      <c r="AG895" s="22"/>
      <c r="AH895" s="22"/>
      <c r="AI895" s="22"/>
      <c r="AJ895" s="22"/>
    </row>
    <row r="896" spans="1:36" ht="14.5">
      <c r="A896" s="29"/>
      <c r="B896" s="55"/>
      <c r="C896" s="29"/>
      <c r="D896" s="112"/>
      <c r="E896" s="22"/>
      <c r="F896" s="22"/>
      <c r="G896" s="26"/>
      <c r="H896" s="26"/>
      <c r="I896" s="26"/>
      <c r="J896" s="26"/>
      <c r="K896" s="26"/>
      <c r="L896" s="26"/>
      <c r="M896" s="26"/>
      <c r="N896" s="37"/>
      <c r="O896" s="26"/>
      <c r="P896" s="299"/>
      <c r="Q896" s="26"/>
      <c r="R896" s="299"/>
      <c r="S896" s="22"/>
      <c r="T896" s="26"/>
      <c r="U896" s="55"/>
      <c r="V896" s="22"/>
      <c r="W896" s="22"/>
      <c r="X896" s="22"/>
      <c r="Y896" s="22"/>
      <c r="Z896" s="22"/>
      <c r="AA896" s="22"/>
      <c r="AB896" s="22"/>
      <c r="AC896" s="22"/>
      <c r="AD896" s="22"/>
      <c r="AE896" s="22"/>
      <c r="AF896" s="22"/>
      <c r="AG896" s="22"/>
      <c r="AH896" s="22"/>
      <c r="AI896" s="22"/>
      <c r="AJ896" s="22"/>
    </row>
    <row r="897" spans="1:36" ht="14.5">
      <c r="A897" s="29"/>
      <c r="B897" s="55"/>
      <c r="C897" s="29"/>
      <c r="D897" s="112"/>
      <c r="E897" s="22"/>
      <c r="F897" s="22"/>
      <c r="G897" s="26"/>
      <c r="H897" s="26"/>
      <c r="I897" s="26"/>
      <c r="J897" s="26"/>
      <c r="K897" s="26"/>
      <c r="L897" s="26"/>
      <c r="M897" s="26"/>
      <c r="N897" s="37"/>
      <c r="O897" s="26"/>
      <c r="P897" s="299"/>
      <c r="Q897" s="26"/>
      <c r="R897" s="299"/>
      <c r="S897" s="22"/>
      <c r="T897" s="26"/>
      <c r="U897" s="55"/>
      <c r="V897" s="22"/>
      <c r="W897" s="22"/>
      <c r="X897" s="22"/>
      <c r="Y897" s="22"/>
      <c r="Z897" s="22"/>
      <c r="AA897" s="22"/>
      <c r="AB897" s="22"/>
      <c r="AC897" s="22"/>
      <c r="AD897" s="22"/>
      <c r="AE897" s="22"/>
      <c r="AF897" s="22"/>
      <c r="AG897" s="22"/>
      <c r="AH897" s="22"/>
      <c r="AI897" s="22"/>
      <c r="AJ897" s="22"/>
    </row>
    <row r="898" spans="1:36" ht="14.5">
      <c r="A898" s="29"/>
      <c r="B898" s="55"/>
      <c r="C898" s="29"/>
      <c r="D898" s="112"/>
      <c r="E898" s="22"/>
      <c r="F898" s="22"/>
      <c r="G898" s="26"/>
      <c r="H898" s="26"/>
      <c r="I898" s="26"/>
      <c r="J898" s="26"/>
      <c r="K898" s="26"/>
      <c r="L898" s="26"/>
      <c r="M898" s="26"/>
      <c r="N898" s="37"/>
      <c r="O898" s="26"/>
      <c r="P898" s="299"/>
      <c r="Q898" s="26"/>
      <c r="R898" s="299"/>
      <c r="S898" s="22"/>
      <c r="T898" s="26"/>
      <c r="U898" s="55"/>
      <c r="V898" s="22"/>
      <c r="W898" s="22"/>
      <c r="X898" s="22"/>
      <c r="Y898" s="22"/>
      <c r="Z898" s="22"/>
      <c r="AA898" s="22"/>
      <c r="AB898" s="22"/>
      <c r="AC898" s="22"/>
      <c r="AD898" s="22"/>
      <c r="AE898" s="22"/>
      <c r="AF898" s="22"/>
      <c r="AG898" s="22"/>
      <c r="AH898" s="22"/>
      <c r="AI898" s="22"/>
      <c r="AJ898" s="22"/>
    </row>
    <row r="899" spans="1:36" ht="14.5">
      <c r="A899" s="29"/>
      <c r="B899" s="55"/>
      <c r="C899" s="29"/>
      <c r="D899" s="112"/>
      <c r="E899" s="22"/>
      <c r="F899" s="22"/>
      <c r="G899" s="26"/>
      <c r="H899" s="26"/>
      <c r="I899" s="26"/>
      <c r="J899" s="26"/>
      <c r="K899" s="26"/>
      <c r="L899" s="26"/>
      <c r="M899" s="26"/>
      <c r="N899" s="37"/>
      <c r="O899" s="26"/>
      <c r="P899" s="299"/>
      <c r="Q899" s="26"/>
      <c r="R899" s="299"/>
      <c r="S899" s="22"/>
      <c r="T899" s="26"/>
      <c r="U899" s="55"/>
      <c r="V899" s="22"/>
      <c r="W899" s="22"/>
      <c r="X899" s="22"/>
      <c r="Y899" s="22"/>
      <c r="Z899" s="22"/>
      <c r="AA899" s="22"/>
      <c r="AB899" s="22"/>
      <c r="AC899" s="22"/>
      <c r="AD899" s="22"/>
      <c r="AE899" s="22"/>
      <c r="AF899" s="22"/>
      <c r="AG899" s="22"/>
      <c r="AH899" s="22"/>
      <c r="AI899" s="22"/>
      <c r="AJ899" s="22"/>
    </row>
    <row r="900" spans="1:36" ht="14.5">
      <c r="A900" s="29"/>
      <c r="B900" s="55"/>
      <c r="C900" s="29"/>
      <c r="D900" s="112"/>
      <c r="E900" s="22"/>
      <c r="F900" s="22"/>
      <c r="G900" s="26"/>
      <c r="H900" s="26"/>
      <c r="I900" s="26"/>
      <c r="J900" s="26"/>
      <c r="K900" s="26"/>
      <c r="L900" s="26"/>
      <c r="M900" s="26"/>
      <c r="N900" s="37"/>
      <c r="O900" s="26"/>
      <c r="P900" s="299"/>
      <c r="Q900" s="26"/>
      <c r="R900" s="299"/>
      <c r="S900" s="22"/>
      <c r="T900" s="26"/>
      <c r="U900" s="55"/>
      <c r="V900" s="22"/>
      <c r="W900" s="22"/>
      <c r="X900" s="22"/>
      <c r="Y900" s="22"/>
      <c r="Z900" s="22"/>
      <c r="AA900" s="22"/>
      <c r="AB900" s="22"/>
      <c r="AC900" s="22"/>
      <c r="AD900" s="22"/>
      <c r="AE900" s="22"/>
      <c r="AF900" s="22"/>
      <c r="AG900" s="22"/>
      <c r="AH900" s="22"/>
      <c r="AI900" s="22"/>
      <c r="AJ900" s="22"/>
    </row>
    <row r="901" spans="1:36" ht="14.5">
      <c r="A901" s="29"/>
      <c r="B901" s="55"/>
      <c r="C901" s="29"/>
      <c r="D901" s="112"/>
      <c r="E901" s="22"/>
      <c r="F901" s="22"/>
      <c r="G901" s="26"/>
      <c r="H901" s="26"/>
      <c r="I901" s="26"/>
      <c r="J901" s="26"/>
      <c r="K901" s="26"/>
      <c r="L901" s="26"/>
      <c r="M901" s="26"/>
      <c r="N901" s="37"/>
      <c r="O901" s="26"/>
      <c r="P901" s="299"/>
      <c r="Q901" s="26"/>
      <c r="R901" s="299"/>
      <c r="S901" s="22"/>
      <c r="T901" s="26"/>
      <c r="U901" s="55"/>
      <c r="V901" s="22"/>
      <c r="W901" s="22"/>
      <c r="X901" s="22"/>
      <c r="Y901" s="22"/>
      <c r="Z901" s="22"/>
      <c r="AA901" s="22"/>
      <c r="AB901" s="22"/>
      <c r="AC901" s="22"/>
      <c r="AD901" s="22"/>
      <c r="AE901" s="22"/>
      <c r="AF901" s="22"/>
      <c r="AG901" s="22"/>
      <c r="AH901" s="22"/>
      <c r="AI901" s="22"/>
      <c r="AJ901" s="22"/>
    </row>
    <row r="902" spans="1:36" ht="14.5">
      <c r="A902" s="29"/>
      <c r="B902" s="55"/>
      <c r="C902" s="29"/>
      <c r="D902" s="112"/>
      <c r="E902" s="22"/>
      <c r="F902" s="22"/>
      <c r="G902" s="26"/>
      <c r="H902" s="26"/>
      <c r="I902" s="26"/>
      <c r="J902" s="26"/>
      <c r="K902" s="26"/>
      <c r="L902" s="26"/>
      <c r="M902" s="26"/>
      <c r="N902" s="37"/>
      <c r="O902" s="26"/>
      <c r="P902" s="299"/>
      <c r="Q902" s="26"/>
      <c r="R902" s="299"/>
      <c r="S902" s="22"/>
      <c r="T902" s="26"/>
      <c r="U902" s="55"/>
      <c r="V902" s="22"/>
      <c r="W902" s="22"/>
      <c r="X902" s="22"/>
      <c r="Y902" s="22"/>
      <c r="Z902" s="22"/>
      <c r="AA902" s="22"/>
      <c r="AB902" s="22"/>
      <c r="AC902" s="22"/>
      <c r="AD902" s="22"/>
      <c r="AE902" s="22"/>
      <c r="AF902" s="22"/>
      <c r="AG902" s="22"/>
      <c r="AH902" s="22"/>
      <c r="AI902" s="22"/>
      <c r="AJ902" s="22"/>
    </row>
    <row r="903" spans="1:36" ht="14.5">
      <c r="A903" s="29"/>
      <c r="B903" s="55"/>
      <c r="C903" s="29"/>
      <c r="D903" s="112"/>
      <c r="E903" s="22"/>
      <c r="F903" s="22"/>
      <c r="G903" s="26"/>
      <c r="H903" s="26"/>
      <c r="I903" s="26"/>
      <c r="J903" s="26"/>
      <c r="K903" s="26"/>
      <c r="L903" s="26"/>
      <c r="M903" s="26"/>
      <c r="N903" s="37"/>
      <c r="O903" s="26"/>
      <c r="P903" s="299"/>
      <c r="Q903" s="26"/>
      <c r="R903" s="299"/>
      <c r="S903" s="22"/>
      <c r="T903" s="26"/>
      <c r="U903" s="55"/>
      <c r="V903" s="22"/>
      <c r="W903" s="22"/>
      <c r="X903" s="22"/>
      <c r="Y903" s="22"/>
      <c r="Z903" s="22"/>
      <c r="AA903" s="22"/>
      <c r="AB903" s="22"/>
      <c r="AC903" s="22"/>
      <c r="AD903" s="22"/>
      <c r="AE903" s="22"/>
      <c r="AF903" s="22"/>
      <c r="AG903" s="22"/>
      <c r="AH903" s="22"/>
      <c r="AI903" s="22"/>
      <c r="AJ903" s="22"/>
    </row>
    <row r="904" spans="1:36" ht="14.5">
      <c r="A904" s="29"/>
      <c r="B904" s="55"/>
      <c r="C904" s="29"/>
      <c r="D904" s="112"/>
      <c r="E904" s="22"/>
      <c r="F904" s="22"/>
      <c r="G904" s="26"/>
      <c r="H904" s="26"/>
      <c r="I904" s="26"/>
      <c r="J904" s="26"/>
      <c r="K904" s="26"/>
      <c r="L904" s="26"/>
      <c r="M904" s="26"/>
      <c r="N904" s="37"/>
      <c r="O904" s="26"/>
      <c r="P904" s="299"/>
      <c r="Q904" s="26"/>
      <c r="R904" s="299"/>
      <c r="S904" s="22"/>
      <c r="T904" s="26"/>
      <c r="U904" s="55"/>
      <c r="V904" s="22"/>
      <c r="W904" s="22"/>
      <c r="X904" s="22"/>
      <c r="Y904" s="22"/>
      <c r="Z904" s="22"/>
      <c r="AA904" s="22"/>
      <c r="AB904" s="22"/>
      <c r="AC904" s="22"/>
      <c r="AD904" s="22"/>
      <c r="AE904" s="22"/>
      <c r="AF904" s="22"/>
      <c r="AG904" s="22"/>
      <c r="AH904" s="22"/>
      <c r="AI904" s="22"/>
      <c r="AJ904" s="22"/>
    </row>
    <row r="905" spans="1:36" ht="14.5">
      <c r="A905" s="29"/>
      <c r="B905" s="55"/>
      <c r="C905" s="29"/>
      <c r="D905" s="112"/>
      <c r="E905" s="22"/>
      <c r="F905" s="22"/>
      <c r="G905" s="26"/>
      <c r="H905" s="26"/>
      <c r="I905" s="26"/>
      <c r="J905" s="26"/>
      <c r="K905" s="26"/>
      <c r="L905" s="26"/>
      <c r="M905" s="26"/>
      <c r="N905" s="37"/>
      <c r="O905" s="26"/>
      <c r="P905" s="299"/>
      <c r="Q905" s="26"/>
      <c r="R905" s="299"/>
      <c r="S905" s="22"/>
      <c r="T905" s="26"/>
      <c r="U905" s="55"/>
      <c r="V905" s="22"/>
      <c r="W905" s="22"/>
      <c r="X905" s="22"/>
      <c r="Y905" s="22"/>
      <c r="Z905" s="22"/>
      <c r="AA905" s="22"/>
      <c r="AB905" s="22"/>
      <c r="AC905" s="22"/>
      <c r="AD905" s="22"/>
      <c r="AE905" s="22"/>
      <c r="AF905" s="22"/>
      <c r="AG905" s="22"/>
      <c r="AH905" s="22"/>
      <c r="AI905" s="22"/>
      <c r="AJ905" s="22"/>
    </row>
    <row r="906" spans="1:36" ht="14.5">
      <c r="A906" s="29"/>
      <c r="B906" s="55"/>
      <c r="C906" s="29"/>
      <c r="D906" s="112"/>
      <c r="E906" s="22"/>
      <c r="F906" s="22"/>
      <c r="G906" s="26"/>
      <c r="H906" s="26"/>
      <c r="I906" s="26"/>
      <c r="J906" s="26"/>
      <c r="K906" s="26"/>
      <c r="L906" s="26"/>
      <c r="M906" s="26"/>
      <c r="N906" s="37"/>
      <c r="O906" s="26"/>
      <c r="P906" s="299"/>
      <c r="Q906" s="26"/>
      <c r="R906" s="299"/>
      <c r="S906" s="22"/>
      <c r="T906" s="26"/>
      <c r="U906" s="55"/>
      <c r="V906" s="22"/>
      <c r="W906" s="22"/>
      <c r="X906" s="22"/>
      <c r="Y906" s="22"/>
      <c r="Z906" s="22"/>
      <c r="AA906" s="22"/>
      <c r="AB906" s="22"/>
      <c r="AC906" s="22"/>
      <c r="AD906" s="22"/>
      <c r="AE906" s="22"/>
      <c r="AF906" s="22"/>
      <c r="AG906" s="22"/>
      <c r="AH906" s="22"/>
      <c r="AI906" s="22"/>
      <c r="AJ906" s="22"/>
    </row>
    <row r="907" spans="1:36" ht="14.5">
      <c r="A907" s="29"/>
      <c r="B907" s="55"/>
      <c r="C907" s="29"/>
      <c r="D907" s="112"/>
      <c r="E907" s="22"/>
      <c r="F907" s="22"/>
      <c r="G907" s="26"/>
      <c r="H907" s="26"/>
      <c r="I907" s="26"/>
      <c r="J907" s="26"/>
      <c r="K907" s="26"/>
      <c r="L907" s="26"/>
      <c r="M907" s="26"/>
      <c r="N907" s="37"/>
      <c r="O907" s="26"/>
      <c r="P907" s="299"/>
      <c r="Q907" s="26"/>
      <c r="R907" s="299"/>
      <c r="S907" s="22"/>
      <c r="T907" s="26"/>
      <c r="U907" s="55"/>
      <c r="V907" s="22"/>
      <c r="W907" s="22"/>
      <c r="X907" s="22"/>
      <c r="Y907" s="22"/>
      <c r="Z907" s="22"/>
      <c r="AA907" s="22"/>
      <c r="AB907" s="22"/>
      <c r="AC907" s="22"/>
      <c r="AD907" s="22"/>
      <c r="AE907" s="22"/>
      <c r="AF907" s="22"/>
      <c r="AG907" s="22"/>
      <c r="AH907" s="22"/>
      <c r="AI907" s="22"/>
      <c r="AJ907" s="22"/>
    </row>
    <row r="908" spans="1:36" ht="14.5">
      <c r="A908" s="29"/>
      <c r="B908" s="55"/>
      <c r="C908" s="29"/>
      <c r="D908" s="112"/>
      <c r="E908" s="22"/>
      <c r="F908" s="22"/>
      <c r="G908" s="26"/>
      <c r="H908" s="26"/>
      <c r="I908" s="26"/>
      <c r="J908" s="26"/>
      <c r="K908" s="26"/>
      <c r="L908" s="26"/>
      <c r="M908" s="26"/>
      <c r="N908" s="37"/>
      <c r="O908" s="26"/>
      <c r="P908" s="299"/>
      <c r="Q908" s="26"/>
      <c r="R908" s="299"/>
      <c r="S908" s="22"/>
      <c r="T908" s="26"/>
      <c r="U908" s="55"/>
      <c r="V908" s="22"/>
      <c r="W908" s="22"/>
      <c r="X908" s="22"/>
      <c r="Y908" s="22"/>
      <c r="Z908" s="22"/>
      <c r="AA908" s="22"/>
      <c r="AB908" s="22"/>
      <c r="AC908" s="22"/>
      <c r="AD908" s="22"/>
      <c r="AE908" s="22"/>
      <c r="AF908" s="22"/>
      <c r="AG908" s="22"/>
      <c r="AH908" s="22"/>
      <c r="AI908" s="22"/>
      <c r="AJ908" s="22"/>
    </row>
    <row r="909" spans="1:36" ht="14.5">
      <c r="A909" s="29"/>
      <c r="B909" s="55"/>
      <c r="C909" s="29"/>
      <c r="D909" s="112"/>
      <c r="E909" s="22"/>
      <c r="F909" s="22"/>
      <c r="G909" s="26"/>
      <c r="H909" s="26"/>
      <c r="I909" s="26"/>
      <c r="J909" s="26"/>
      <c r="K909" s="26"/>
      <c r="L909" s="26"/>
      <c r="M909" s="26"/>
      <c r="N909" s="37"/>
      <c r="O909" s="26"/>
      <c r="P909" s="299"/>
      <c r="Q909" s="26"/>
      <c r="R909" s="299"/>
      <c r="S909" s="22"/>
      <c r="T909" s="26"/>
      <c r="U909" s="55"/>
      <c r="V909" s="22"/>
      <c r="W909" s="22"/>
      <c r="X909" s="22"/>
      <c r="Y909" s="22"/>
      <c r="Z909" s="22"/>
      <c r="AA909" s="22"/>
      <c r="AB909" s="22"/>
      <c r="AC909" s="22"/>
      <c r="AD909" s="22"/>
      <c r="AE909" s="22"/>
      <c r="AF909" s="22"/>
      <c r="AG909" s="22"/>
      <c r="AH909" s="22"/>
      <c r="AI909" s="22"/>
      <c r="AJ909" s="22"/>
    </row>
    <row r="910" spans="1:36" ht="14.5">
      <c r="A910" s="29"/>
      <c r="B910" s="55"/>
      <c r="C910" s="29"/>
      <c r="D910" s="112"/>
      <c r="E910" s="22"/>
      <c r="F910" s="22"/>
      <c r="G910" s="26"/>
      <c r="H910" s="26"/>
      <c r="I910" s="26"/>
      <c r="J910" s="26"/>
      <c r="K910" s="26"/>
      <c r="L910" s="26"/>
      <c r="M910" s="26"/>
      <c r="N910" s="37"/>
      <c r="O910" s="26"/>
      <c r="P910" s="299"/>
      <c r="Q910" s="26"/>
      <c r="R910" s="299"/>
      <c r="S910" s="22"/>
      <c r="T910" s="26"/>
      <c r="U910" s="55"/>
      <c r="V910" s="22"/>
      <c r="W910" s="22"/>
      <c r="X910" s="22"/>
      <c r="Y910" s="22"/>
      <c r="Z910" s="22"/>
      <c r="AA910" s="22"/>
      <c r="AB910" s="22"/>
      <c r="AC910" s="22"/>
      <c r="AD910" s="22"/>
      <c r="AE910" s="22"/>
      <c r="AF910" s="22"/>
      <c r="AG910" s="22"/>
      <c r="AH910" s="22"/>
      <c r="AI910" s="22"/>
      <c r="AJ910" s="22"/>
    </row>
    <row r="911" spans="1:36" ht="14.5">
      <c r="A911" s="29"/>
      <c r="B911" s="55"/>
      <c r="C911" s="29"/>
      <c r="D911" s="112"/>
      <c r="E911" s="22"/>
      <c r="F911" s="22"/>
      <c r="G911" s="26"/>
      <c r="H911" s="26"/>
      <c r="I911" s="26"/>
      <c r="J911" s="26"/>
      <c r="K911" s="26"/>
      <c r="L911" s="26"/>
      <c r="M911" s="26"/>
      <c r="N911" s="37"/>
      <c r="O911" s="26"/>
      <c r="P911" s="299"/>
      <c r="Q911" s="26"/>
      <c r="R911" s="299"/>
      <c r="S911" s="22"/>
      <c r="T911" s="26"/>
      <c r="U911" s="55"/>
      <c r="V911" s="22"/>
      <c r="W911" s="22"/>
      <c r="X911" s="22"/>
      <c r="Y911" s="22"/>
      <c r="Z911" s="22"/>
      <c r="AA911" s="22"/>
      <c r="AB911" s="22"/>
      <c r="AC911" s="22"/>
      <c r="AD911" s="22"/>
      <c r="AE911" s="22"/>
      <c r="AF911" s="22"/>
      <c r="AG911" s="22"/>
      <c r="AH911" s="22"/>
      <c r="AI911" s="22"/>
      <c r="AJ911" s="22"/>
    </row>
    <row r="912" spans="1:36" ht="14.5">
      <c r="A912" s="29"/>
      <c r="B912" s="55"/>
      <c r="C912" s="29"/>
      <c r="D912" s="112"/>
      <c r="E912" s="22"/>
      <c r="F912" s="22"/>
      <c r="G912" s="26"/>
      <c r="H912" s="26"/>
      <c r="I912" s="26"/>
      <c r="J912" s="26"/>
      <c r="K912" s="26"/>
      <c r="L912" s="26"/>
      <c r="M912" s="26"/>
      <c r="N912" s="37"/>
      <c r="O912" s="26"/>
      <c r="P912" s="299"/>
      <c r="Q912" s="26"/>
      <c r="R912" s="299"/>
      <c r="S912" s="22"/>
      <c r="T912" s="26"/>
      <c r="U912" s="55"/>
      <c r="V912" s="22"/>
      <c r="W912" s="22"/>
      <c r="X912" s="22"/>
      <c r="Y912" s="22"/>
      <c r="Z912" s="22"/>
      <c r="AA912" s="22"/>
      <c r="AB912" s="22"/>
      <c r="AC912" s="22"/>
      <c r="AD912" s="22"/>
      <c r="AE912" s="22"/>
      <c r="AF912" s="22"/>
      <c r="AG912" s="22"/>
      <c r="AH912" s="22"/>
      <c r="AI912" s="22"/>
      <c r="AJ912" s="22"/>
    </row>
    <row r="913" spans="1:36" ht="14.5">
      <c r="A913" s="29"/>
      <c r="B913" s="55"/>
      <c r="C913" s="29"/>
      <c r="D913" s="112"/>
      <c r="E913" s="22"/>
      <c r="F913" s="22"/>
      <c r="G913" s="26"/>
      <c r="H913" s="26"/>
      <c r="I913" s="26"/>
      <c r="J913" s="26"/>
      <c r="K913" s="26"/>
      <c r="L913" s="26"/>
      <c r="M913" s="26"/>
      <c r="N913" s="37"/>
      <c r="O913" s="26"/>
      <c r="P913" s="299"/>
      <c r="Q913" s="26"/>
      <c r="R913" s="299"/>
      <c r="S913" s="22"/>
      <c r="T913" s="26"/>
      <c r="U913" s="55"/>
      <c r="V913" s="22"/>
      <c r="W913" s="22"/>
      <c r="X913" s="22"/>
      <c r="Y913" s="22"/>
      <c r="Z913" s="22"/>
      <c r="AA913" s="22"/>
      <c r="AB913" s="22"/>
      <c r="AC913" s="22"/>
      <c r="AD913" s="22"/>
      <c r="AE913" s="22"/>
      <c r="AF913" s="22"/>
      <c r="AG913" s="22"/>
      <c r="AH913" s="22"/>
      <c r="AI913" s="22"/>
      <c r="AJ913" s="22"/>
    </row>
    <row r="914" spans="1:36" ht="14.5">
      <c r="A914" s="29"/>
      <c r="B914" s="55"/>
      <c r="C914" s="29"/>
      <c r="D914" s="112"/>
      <c r="E914" s="22"/>
      <c r="F914" s="22"/>
      <c r="G914" s="26"/>
      <c r="H914" s="26"/>
      <c r="I914" s="26"/>
      <c r="J914" s="26"/>
      <c r="K914" s="26"/>
      <c r="L914" s="26"/>
      <c r="M914" s="26"/>
      <c r="N914" s="37"/>
      <c r="O914" s="26"/>
      <c r="P914" s="299"/>
      <c r="Q914" s="26"/>
      <c r="R914" s="299"/>
      <c r="S914" s="22"/>
      <c r="T914" s="26"/>
      <c r="U914" s="55"/>
      <c r="V914" s="22"/>
      <c r="W914" s="22"/>
      <c r="X914" s="22"/>
      <c r="Y914" s="22"/>
      <c r="Z914" s="22"/>
      <c r="AA914" s="22"/>
      <c r="AB914" s="22"/>
      <c r="AC914" s="22"/>
      <c r="AD914" s="22"/>
      <c r="AE914" s="22"/>
      <c r="AF914" s="22"/>
      <c r="AG914" s="22"/>
      <c r="AH914" s="22"/>
      <c r="AI914" s="22"/>
      <c r="AJ914" s="22"/>
    </row>
    <row r="915" spans="1:36" ht="14.5">
      <c r="A915" s="29"/>
      <c r="B915" s="55"/>
      <c r="C915" s="29"/>
      <c r="D915" s="112"/>
      <c r="E915" s="22"/>
      <c r="F915" s="22"/>
      <c r="G915" s="26"/>
      <c r="H915" s="26"/>
      <c r="I915" s="26"/>
      <c r="J915" s="26"/>
      <c r="K915" s="26"/>
      <c r="L915" s="26"/>
      <c r="M915" s="26"/>
      <c r="N915" s="37"/>
      <c r="O915" s="26"/>
      <c r="P915" s="299"/>
      <c r="Q915" s="26"/>
      <c r="R915" s="299"/>
      <c r="S915" s="22"/>
      <c r="T915" s="26"/>
      <c r="U915" s="55"/>
      <c r="V915" s="22"/>
      <c r="W915" s="22"/>
      <c r="X915" s="22"/>
      <c r="Y915" s="22"/>
      <c r="Z915" s="22"/>
      <c r="AA915" s="22"/>
      <c r="AB915" s="22"/>
      <c r="AC915" s="22"/>
      <c r="AD915" s="22"/>
      <c r="AE915" s="22"/>
      <c r="AF915" s="22"/>
      <c r="AG915" s="22"/>
      <c r="AH915" s="22"/>
      <c r="AI915" s="22"/>
      <c r="AJ915" s="22"/>
    </row>
    <row r="916" spans="1:36" ht="14.5">
      <c r="A916" s="29"/>
      <c r="B916" s="55"/>
      <c r="C916" s="29"/>
      <c r="D916" s="112"/>
      <c r="E916" s="22"/>
      <c r="F916" s="22"/>
      <c r="G916" s="26"/>
      <c r="H916" s="26"/>
      <c r="I916" s="26"/>
      <c r="J916" s="26"/>
      <c r="K916" s="26"/>
      <c r="L916" s="26"/>
      <c r="M916" s="26"/>
      <c r="N916" s="37"/>
      <c r="O916" s="26"/>
      <c r="P916" s="299"/>
      <c r="Q916" s="26"/>
      <c r="R916" s="299"/>
      <c r="S916" s="22"/>
      <c r="T916" s="26"/>
      <c r="U916" s="55"/>
      <c r="V916" s="22"/>
      <c r="W916" s="22"/>
      <c r="X916" s="22"/>
      <c r="Y916" s="22"/>
      <c r="Z916" s="22"/>
      <c r="AA916" s="22"/>
      <c r="AB916" s="22"/>
      <c r="AC916" s="22"/>
      <c r="AD916" s="22"/>
      <c r="AE916" s="22"/>
      <c r="AF916" s="22"/>
      <c r="AG916" s="22"/>
      <c r="AH916" s="22"/>
      <c r="AI916" s="22"/>
      <c r="AJ916" s="22"/>
    </row>
    <row r="917" spans="1:36" ht="14.5">
      <c r="A917" s="29"/>
      <c r="B917" s="55"/>
      <c r="C917" s="29"/>
      <c r="D917" s="112"/>
      <c r="E917" s="22"/>
      <c r="F917" s="22"/>
      <c r="G917" s="26"/>
      <c r="H917" s="26"/>
      <c r="I917" s="26"/>
      <c r="J917" s="26"/>
      <c r="K917" s="26"/>
      <c r="L917" s="26"/>
      <c r="M917" s="26"/>
      <c r="N917" s="37"/>
      <c r="O917" s="26"/>
      <c r="P917" s="299"/>
      <c r="Q917" s="26"/>
      <c r="R917" s="299"/>
      <c r="S917" s="22"/>
      <c r="T917" s="26"/>
      <c r="U917" s="55"/>
      <c r="V917" s="22"/>
      <c r="W917" s="22"/>
      <c r="X917" s="22"/>
      <c r="Y917" s="22"/>
      <c r="Z917" s="22"/>
      <c r="AA917" s="22"/>
      <c r="AB917" s="22"/>
      <c r="AC917" s="22"/>
      <c r="AD917" s="22"/>
      <c r="AE917" s="22"/>
      <c r="AF917" s="22"/>
      <c r="AG917" s="22"/>
      <c r="AH917" s="22"/>
      <c r="AI917" s="22"/>
      <c r="AJ917" s="22"/>
    </row>
    <row r="918" spans="1:36" ht="14.5">
      <c r="A918" s="29"/>
      <c r="B918" s="55"/>
      <c r="C918" s="29"/>
      <c r="D918" s="112"/>
      <c r="E918" s="22"/>
      <c r="F918" s="22"/>
      <c r="G918" s="26"/>
      <c r="H918" s="26"/>
      <c r="I918" s="26"/>
      <c r="J918" s="26"/>
      <c r="K918" s="26"/>
      <c r="L918" s="26"/>
      <c r="M918" s="26"/>
      <c r="N918" s="37"/>
      <c r="O918" s="26"/>
      <c r="P918" s="299"/>
      <c r="Q918" s="26"/>
      <c r="R918" s="299"/>
      <c r="S918" s="22"/>
      <c r="T918" s="26"/>
      <c r="U918" s="55"/>
      <c r="V918" s="22"/>
      <c r="W918" s="22"/>
      <c r="X918" s="22"/>
      <c r="Y918" s="22"/>
      <c r="Z918" s="22"/>
      <c r="AA918" s="22"/>
      <c r="AB918" s="22"/>
      <c r="AC918" s="22"/>
      <c r="AD918" s="22"/>
      <c r="AE918" s="22"/>
      <c r="AF918" s="22"/>
      <c r="AG918" s="22"/>
      <c r="AH918" s="22"/>
      <c r="AI918" s="22"/>
      <c r="AJ918" s="22"/>
    </row>
    <row r="919" spans="1:36" ht="14.5">
      <c r="A919" s="29"/>
      <c r="B919" s="55"/>
      <c r="C919" s="29"/>
      <c r="D919" s="112"/>
      <c r="E919" s="22"/>
      <c r="F919" s="22"/>
      <c r="G919" s="26"/>
      <c r="H919" s="26"/>
      <c r="I919" s="26"/>
      <c r="J919" s="26"/>
      <c r="K919" s="26"/>
      <c r="L919" s="26"/>
      <c r="M919" s="26"/>
      <c r="N919" s="37"/>
      <c r="O919" s="26"/>
      <c r="P919" s="299"/>
      <c r="Q919" s="26"/>
      <c r="R919" s="299"/>
      <c r="S919" s="22"/>
      <c r="T919" s="26"/>
      <c r="U919" s="55"/>
      <c r="V919" s="22"/>
      <c r="W919" s="22"/>
      <c r="X919" s="22"/>
      <c r="Y919" s="22"/>
      <c r="Z919" s="22"/>
      <c r="AA919" s="22"/>
      <c r="AB919" s="22"/>
      <c r="AC919" s="22"/>
      <c r="AD919" s="22"/>
      <c r="AE919" s="22"/>
      <c r="AF919" s="22"/>
      <c r="AG919" s="22"/>
      <c r="AH919" s="22"/>
      <c r="AI919" s="22"/>
      <c r="AJ919" s="22"/>
    </row>
    <row r="920" spans="1:36" ht="14.5">
      <c r="A920" s="29"/>
      <c r="B920" s="55"/>
      <c r="C920" s="29"/>
      <c r="D920" s="112"/>
      <c r="E920" s="22"/>
      <c r="F920" s="22"/>
      <c r="G920" s="26"/>
      <c r="H920" s="26"/>
      <c r="I920" s="26"/>
      <c r="J920" s="26"/>
      <c r="K920" s="26"/>
      <c r="L920" s="26"/>
      <c r="M920" s="26"/>
      <c r="N920" s="37"/>
      <c r="O920" s="26"/>
      <c r="P920" s="299"/>
      <c r="Q920" s="26"/>
      <c r="R920" s="299"/>
      <c r="S920" s="22"/>
      <c r="T920" s="26"/>
      <c r="U920" s="55"/>
      <c r="V920" s="22"/>
      <c r="W920" s="22"/>
      <c r="X920" s="22"/>
      <c r="Y920" s="22"/>
      <c r="Z920" s="22"/>
      <c r="AA920" s="22"/>
      <c r="AB920" s="22"/>
      <c r="AC920" s="22"/>
      <c r="AD920" s="22"/>
      <c r="AE920" s="22"/>
      <c r="AF920" s="22"/>
      <c r="AG920" s="22"/>
      <c r="AH920" s="22"/>
      <c r="AI920" s="22"/>
      <c r="AJ920" s="22"/>
    </row>
    <row r="921" spans="1:36" ht="14.5">
      <c r="A921" s="29"/>
      <c r="B921" s="55"/>
      <c r="C921" s="29"/>
      <c r="D921" s="112"/>
      <c r="E921" s="22"/>
      <c r="F921" s="22"/>
      <c r="G921" s="26"/>
      <c r="H921" s="26"/>
      <c r="I921" s="26"/>
      <c r="J921" s="26"/>
      <c r="K921" s="26"/>
      <c r="L921" s="26"/>
      <c r="M921" s="26"/>
      <c r="N921" s="37"/>
      <c r="O921" s="26"/>
      <c r="P921" s="299"/>
      <c r="Q921" s="26"/>
      <c r="R921" s="299"/>
      <c r="S921" s="22"/>
      <c r="T921" s="26"/>
      <c r="U921" s="55"/>
      <c r="V921" s="22"/>
      <c r="W921" s="22"/>
      <c r="X921" s="22"/>
      <c r="Y921" s="22"/>
      <c r="Z921" s="22"/>
      <c r="AA921" s="22"/>
      <c r="AB921" s="22"/>
      <c r="AC921" s="22"/>
      <c r="AD921" s="22"/>
      <c r="AE921" s="22"/>
      <c r="AF921" s="22"/>
      <c r="AG921" s="22"/>
      <c r="AH921" s="22"/>
      <c r="AI921" s="22"/>
      <c r="AJ921" s="22"/>
    </row>
    <row r="922" spans="1:36" ht="14.5">
      <c r="A922" s="29"/>
      <c r="B922" s="55"/>
      <c r="C922" s="29"/>
      <c r="D922" s="112"/>
      <c r="E922" s="22"/>
      <c r="F922" s="22"/>
      <c r="G922" s="26"/>
      <c r="H922" s="26"/>
      <c r="I922" s="26"/>
      <c r="J922" s="26"/>
      <c r="K922" s="26"/>
      <c r="L922" s="26"/>
      <c r="M922" s="26"/>
      <c r="N922" s="37"/>
      <c r="O922" s="26"/>
      <c r="P922" s="299"/>
      <c r="Q922" s="26"/>
      <c r="R922" s="299"/>
      <c r="S922" s="22"/>
      <c r="T922" s="26"/>
      <c r="U922" s="55"/>
      <c r="V922" s="22"/>
      <c r="W922" s="22"/>
      <c r="X922" s="22"/>
      <c r="Y922" s="22"/>
      <c r="Z922" s="22"/>
      <c r="AA922" s="22"/>
      <c r="AB922" s="22"/>
      <c r="AC922" s="22"/>
      <c r="AD922" s="22"/>
      <c r="AE922" s="22"/>
      <c r="AF922" s="22"/>
      <c r="AG922" s="22"/>
      <c r="AH922" s="22"/>
      <c r="AI922" s="22"/>
      <c r="AJ922" s="22"/>
    </row>
    <row r="923" spans="1:36" ht="14.5">
      <c r="A923" s="29"/>
      <c r="B923" s="55"/>
      <c r="C923" s="29"/>
      <c r="D923" s="112"/>
      <c r="E923" s="22"/>
      <c r="F923" s="22"/>
      <c r="G923" s="26"/>
      <c r="H923" s="26"/>
      <c r="I923" s="26"/>
      <c r="J923" s="26"/>
      <c r="K923" s="26"/>
      <c r="L923" s="26"/>
      <c r="M923" s="26"/>
      <c r="N923" s="37"/>
      <c r="O923" s="26"/>
      <c r="P923" s="299"/>
      <c r="Q923" s="26"/>
      <c r="R923" s="299"/>
      <c r="S923" s="22"/>
      <c r="T923" s="26"/>
      <c r="U923" s="55"/>
      <c r="V923" s="22"/>
      <c r="W923" s="22"/>
      <c r="X923" s="22"/>
      <c r="Y923" s="22"/>
      <c r="Z923" s="22"/>
      <c r="AA923" s="22"/>
      <c r="AB923" s="22"/>
      <c r="AC923" s="22"/>
      <c r="AD923" s="22"/>
      <c r="AE923" s="22"/>
      <c r="AF923" s="22"/>
      <c r="AG923" s="22"/>
      <c r="AH923" s="22"/>
      <c r="AI923" s="22"/>
      <c r="AJ923" s="22"/>
    </row>
    <row r="924" spans="1:36" ht="14.5">
      <c r="A924" s="29"/>
      <c r="B924" s="55"/>
      <c r="C924" s="29"/>
      <c r="D924" s="112"/>
      <c r="E924" s="22"/>
      <c r="F924" s="22"/>
      <c r="G924" s="26"/>
      <c r="H924" s="26"/>
      <c r="I924" s="26"/>
      <c r="J924" s="26"/>
      <c r="K924" s="26"/>
      <c r="L924" s="26"/>
      <c r="M924" s="26"/>
      <c r="N924" s="37"/>
      <c r="O924" s="26"/>
      <c r="P924" s="299"/>
      <c r="Q924" s="26"/>
      <c r="R924" s="299"/>
      <c r="S924" s="22"/>
      <c r="T924" s="26"/>
      <c r="U924" s="55"/>
      <c r="V924" s="22"/>
      <c r="W924" s="22"/>
      <c r="X924" s="22"/>
      <c r="Y924" s="22"/>
      <c r="Z924" s="22"/>
      <c r="AA924" s="22"/>
      <c r="AB924" s="22"/>
      <c r="AC924" s="22"/>
      <c r="AD924" s="22"/>
      <c r="AE924" s="22"/>
      <c r="AF924" s="22"/>
      <c r="AG924" s="22"/>
      <c r="AH924" s="22"/>
      <c r="AI924" s="22"/>
      <c r="AJ924" s="22"/>
    </row>
    <row r="925" spans="1:36" ht="14.5">
      <c r="A925" s="29"/>
      <c r="B925" s="55"/>
      <c r="C925" s="29"/>
      <c r="D925" s="112"/>
      <c r="E925" s="22"/>
      <c r="F925" s="22"/>
      <c r="G925" s="26"/>
      <c r="H925" s="26"/>
      <c r="I925" s="26"/>
      <c r="J925" s="26"/>
      <c r="K925" s="26"/>
      <c r="L925" s="26"/>
      <c r="M925" s="26"/>
      <c r="N925" s="37"/>
      <c r="O925" s="26"/>
      <c r="P925" s="299"/>
      <c r="Q925" s="26"/>
      <c r="R925" s="299"/>
      <c r="S925" s="22"/>
      <c r="T925" s="26"/>
      <c r="U925" s="55"/>
      <c r="V925" s="22"/>
      <c r="W925" s="22"/>
      <c r="X925" s="22"/>
      <c r="Y925" s="22"/>
      <c r="Z925" s="22"/>
      <c r="AA925" s="22"/>
      <c r="AB925" s="22"/>
      <c r="AC925" s="22"/>
      <c r="AD925" s="22"/>
      <c r="AE925" s="22"/>
      <c r="AF925" s="22"/>
      <c r="AG925" s="22"/>
      <c r="AH925" s="22"/>
      <c r="AI925" s="22"/>
      <c r="AJ925" s="22"/>
    </row>
    <row r="926" spans="1:36" ht="14.5">
      <c r="A926" s="29"/>
      <c r="B926" s="55"/>
      <c r="C926" s="29"/>
      <c r="D926" s="112"/>
      <c r="E926" s="22"/>
      <c r="F926" s="22"/>
      <c r="G926" s="26"/>
      <c r="H926" s="26"/>
      <c r="I926" s="26"/>
      <c r="J926" s="26"/>
      <c r="K926" s="26"/>
      <c r="L926" s="26"/>
      <c r="M926" s="26"/>
      <c r="N926" s="37"/>
      <c r="O926" s="26"/>
      <c r="P926" s="299"/>
      <c r="Q926" s="26"/>
      <c r="R926" s="299"/>
      <c r="S926" s="22"/>
      <c r="T926" s="26"/>
      <c r="U926" s="55"/>
      <c r="V926" s="22"/>
      <c r="W926" s="22"/>
      <c r="X926" s="22"/>
      <c r="Y926" s="22"/>
      <c r="Z926" s="22"/>
      <c r="AA926" s="22"/>
      <c r="AB926" s="22"/>
      <c r="AC926" s="22"/>
      <c r="AD926" s="22"/>
      <c r="AE926" s="22"/>
      <c r="AF926" s="22"/>
      <c r="AG926" s="22"/>
      <c r="AH926" s="22"/>
      <c r="AI926" s="22"/>
      <c r="AJ926" s="22"/>
    </row>
    <row r="927" spans="1:36" ht="14.5">
      <c r="A927" s="29"/>
      <c r="B927" s="55"/>
      <c r="C927" s="29"/>
      <c r="D927" s="112"/>
      <c r="E927" s="22"/>
      <c r="F927" s="22"/>
      <c r="G927" s="26"/>
      <c r="H927" s="26"/>
      <c r="I927" s="26"/>
      <c r="J927" s="26"/>
      <c r="K927" s="26"/>
      <c r="L927" s="26"/>
      <c r="M927" s="26"/>
      <c r="N927" s="37"/>
      <c r="O927" s="26"/>
      <c r="P927" s="299"/>
      <c r="Q927" s="26"/>
      <c r="R927" s="299"/>
      <c r="S927" s="22"/>
      <c r="T927" s="26"/>
      <c r="U927" s="55"/>
      <c r="V927" s="22"/>
      <c r="W927" s="22"/>
      <c r="X927" s="22"/>
      <c r="Y927" s="22"/>
      <c r="Z927" s="22"/>
      <c r="AA927" s="22"/>
      <c r="AB927" s="22"/>
      <c r="AC927" s="22"/>
      <c r="AD927" s="22"/>
      <c r="AE927" s="22"/>
      <c r="AF927" s="22"/>
      <c r="AG927" s="22"/>
      <c r="AH927" s="22"/>
      <c r="AI927" s="22"/>
      <c r="AJ927" s="22"/>
    </row>
    <row r="928" spans="1:36" ht="14.5">
      <c r="A928" s="29"/>
      <c r="B928" s="55"/>
      <c r="C928" s="29"/>
      <c r="D928" s="112"/>
      <c r="E928" s="22"/>
      <c r="F928" s="22"/>
      <c r="G928" s="26"/>
      <c r="H928" s="26"/>
      <c r="I928" s="26"/>
      <c r="J928" s="26"/>
      <c r="K928" s="26"/>
      <c r="L928" s="26"/>
      <c r="M928" s="26"/>
      <c r="N928" s="37"/>
      <c r="O928" s="26"/>
      <c r="P928" s="299"/>
      <c r="Q928" s="26"/>
      <c r="R928" s="299"/>
      <c r="S928" s="22"/>
      <c r="T928" s="26"/>
      <c r="U928" s="55"/>
      <c r="V928" s="22"/>
      <c r="W928" s="22"/>
      <c r="X928" s="22"/>
      <c r="Y928" s="22"/>
      <c r="Z928" s="22"/>
      <c r="AA928" s="22"/>
      <c r="AB928" s="22"/>
      <c r="AC928" s="22"/>
      <c r="AD928" s="22"/>
      <c r="AE928" s="22"/>
      <c r="AF928" s="22"/>
      <c r="AG928" s="22"/>
      <c r="AH928" s="22"/>
      <c r="AI928" s="22"/>
      <c r="AJ928" s="22"/>
    </row>
    <row r="929" spans="1:36" ht="14.5">
      <c r="A929" s="29"/>
      <c r="B929" s="55"/>
      <c r="C929" s="29"/>
      <c r="D929" s="112"/>
      <c r="E929" s="22"/>
      <c r="F929" s="22"/>
      <c r="G929" s="26"/>
      <c r="H929" s="26"/>
      <c r="I929" s="26"/>
      <c r="J929" s="26"/>
      <c r="K929" s="26"/>
      <c r="L929" s="26"/>
      <c r="M929" s="26"/>
      <c r="N929" s="37"/>
      <c r="O929" s="26"/>
      <c r="P929" s="299"/>
      <c r="Q929" s="26"/>
      <c r="R929" s="299"/>
      <c r="S929" s="22"/>
      <c r="T929" s="26"/>
      <c r="U929" s="55"/>
      <c r="V929" s="22"/>
      <c r="W929" s="22"/>
      <c r="X929" s="22"/>
      <c r="Y929" s="22"/>
      <c r="Z929" s="22"/>
      <c r="AA929" s="22"/>
      <c r="AB929" s="22"/>
      <c r="AC929" s="22"/>
      <c r="AD929" s="22"/>
      <c r="AE929" s="22"/>
      <c r="AF929" s="22"/>
      <c r="AG929" s="22"/>
      <c r="AH929" s="22"/>
      <c r="AI929" s="22"/>
      <c r="AJ929" s="22"/>
    </row>
    <row r="930" spans="1:36" ht="14.5">
      <c r="A930" s="29"/>
      <c r="B930" s="55"/>
      <c r="C930" s="29"/>
      <c r="D930" s="112"/>
      <c r="E930" s="22"/>
      <c r="F930" s="22"/>
      <c r="G930" s="26"/>
      <c r="H930" s="26"/>
      <c r="I930" s="26"/>
      <c r="J930" s="26"/>
      <c r="K930" s="26"/>
      <c r="L930" s="26"/>
      <c r="M930" s="26"/>
      <c r="N930" s="37"/>
      <c r="O930" s="26"/>
      <c r="P930" s="299"/>
      <c r="Q930" s="26"/>
      <c r="R930" s="299"/>
      <c r="S930" s="22"/>
      <c r="T930" s="26"/>
      <c r="U930" s="55"/>
      <c r="V930" s="22"/>
      <c r="W930" s="22"/>
      <c r="X930" s="22"/>
      <c r="Y930" s="22"/>
      <c r="Z930" s="22"/>
      <c r="AA930" s="22"/>
      <c r="AB930" s="22"/>
      <c r="AC930" s="22"/>
      <c r="AD930" s="22"/>
      <c r="AE930" s="22"/>
      <c r="AF930" s="22"/>
      <c r="AG930" s="22"/>
      <c r="AH930" s="22"/>
      <c r="AI930" s="22"/>
      <c r="AJ930" s="22"/>
    </row>
    <row r="931" spans="1:36" ht="14.5">
      <c r="A931" s="29"/>
      <c r="B931" s="55"/>
      <c r="C931" s="29"/>
      <c r="D931" s="112"/>
      <c r="E931" s="22"/>
      <c r="F931" s="22"/>
      <c r="G931" s="26"/>
      <c r="H931" s="26"/>
      <c r="I931" s="26"/>
      <c r="J931" s="26"/>
      <c r="K931" s="26"/>
      <c r="L931" s="26"/>
      <c r="M931" s="26"/>
      <c r="N931" s="37"/>
      <c r="O931" s="26"/>
      <c r="P931" s="299"/>
      <c r="Q931" s="26"/>
      <c r="R931" s="299"/>
      <c r="S931" s="22"/>
      <c r="T931" s="26"/>
      <c r="U931" s="55"/>
      <c r="V931" s="22"/>
      <c r="W931" s="22"/>
      <c r="X931" s="22"/>
      <c r="Y931" s="22"/>
      <c r="Z931" s="22"/>
      <c r="AA931" s="22"/>
      <c r="AB931" s="22"/>
      <c r="AC931" s="22"/>
      <c r="AD931" s="22"/>
      <c r="AE931" s="22"/>
      <c r="AF931" s="22"/>
      <c r="AG931" s="22"/>
      <c r="AH931" s="22"/>
      <c r="AI931" s="22"/>
      <c r="AJ931" s="22"/>
    </row>
    <row r="932" spans="1:36" ht="14.5">
      <c r="A932" s="29"/>
      <c r="B932" s="55"/>
      <c r="C932" s="29"/>
      <c r="D932" s="112"/>
      <c r="E932" s="22"/>
      <c r="F932" s="22"/>
      <c r="G932" s="26"/>
      <c r="H932" s="26"/>
      <c r="I932" s="26"/>
      <c r="J932" s="26"/>
      <c r="K932" s="26"/>
      <c r="L932" s="26"/>
      <c r="M932" s="26"/>
      <c r="N932" s="37"/>
      <c r="O932" s="26"/>
      <c r="P932" s="299"/>
      <c r="Q932" s="26"/>
      <c r="R932" s="299"/>
      <c r="S932" s="22"/>
      <c r="T932" s="26"/>
      <c r="U932" s="55"/>
      <c r="V932" s="22"/>
      <c r="W932" s="22"/>
      <c r="X932" s="22"/>
      <c r="Y932" s="22"/>
      <c r="Z932" s="22"/>
      <c r="AA932" s="22"/>
      <c r="AB932" s="22"/>
      <c r="AC932" s="22"/>
      <c r="AD932" s="22"/>
      <c r="AE932" s="22"/>
      <c r="AF932" s="22"/>
      <c r="AG932" s="22"/>
      <c r="AH932" s="22"/>
      <c r="AI932" s="22"/>
      <c r="AJ932" s="22"/>
    </row>
    <row r="933" spans="1:36" ht="14.5">
      <c r="A933" s="29"/>
      <c r="B933" s="55"/>
      <c r="C933" s="29"/>
      <c r="D933" s="112"/>
      <c r="E933" s="22"/>
      <c r="F933" s="22"/>
      <c r="G933" s="26"/>
      <c r="H933" s="26"/>
      <c r="I933" s="26"/>
      <c r="J933" s="26"/>
      <c r="K933" s="26"/>
      <c r="L933" s="26"/>
      <c r="M933" s="26"/>
      <c r="N933" s="37"/>
      <c r="O933" s="26"/>
      <c r="P933" s="299"/>
      <c r="Q933" s="26"/>
      <c r="R933" s="299"/>
      <c r="S933" s="22"/>
      <c r="T933" s="26"/>
      <c r="U933" s="55"/>
      <c r="V933" s="22"/>
      <c r="W933" s="22"/>
      <c r="X933" s="22"/>
      <c r="Y933" s="22"/>
      <c r="Z933" s="22"/>
      <c r="AA933" s="22"/>
      <c r="AB933" s="22"/>
      <c r="AC933" s="22"/>
      <c r="AD933" s="22"/>
      <c r="AE933" s="22"/>
      <c r="AF933" s="22"/>
      <c r="AG933" s="22"/>
      <c r="AH933" s="22"/>
      <c r="AI933" s="22"/>
      <c r="AJ933" s="22"/>
    </row>
    <row r="934" spans="1:36" ht="14.5">
      <c r="A934" s="29"/>
      <c r="B934" s="55"/>
      <c r="C934" s="29"/>
      <c r="D934" s="112"/>
      <c r="E934" s="22"/>
      <c r="F934" s="22"/>
      <c r="G934" s="26"/>
      <c r="H934" s="26"/>
      <c r="I934" s="26"/>
      <c r="J934" s="26"/>
      <c r="K934" s="26"/>
      <c r="L934" s="26"/>
      <c r="M934" s="26"/>
      <c r="N934" s="37"/>
      <c r="O934" s="26"/>
      <c r="P934" s="299"/>
      <c r="Q934" s="26"/>
      <c r="R934" s="299"/>
      <c r="S934" s="22"/>
      <c r="T934" s="26"/>
      <c r="U934" s="55"/>
      <c r="V934" s="22"/>
      <c r="W934" s="22"/>
      <c r="X934" s="22"/>
      <c r="Y934" s="22"/>
      <c r="Z934" s="22"/>
      <c r="AA934" s="22"/>
      <c r="AB934" s="22"/>
      <c r="AC934" s="22"/>
      <c r="AD934" s="22"/>
      <c r="AE934" s="22"/>
      <c r="AF934" s="22"/>
      <c r="AG934" s="22"/>
      <c r="AH934" s="22"/>
      <c r="AI934" s="22"/>
      <c r="AJ934" s="22"/>
    </row>
    <row r="935" spans="1:36" ht="14.5">
      <c r="A935" s="29"/>
      <c r="B935" s="55"/>
      <c r="C935" s="29"/>
      <c r="D935" s="112"/>
      <c r="E935" s="22"/>
      <c r="F935" s="22"/>
      <c r="G935" s="26"/>
      <c r="H935" s="26"/>
      <c r="I935" s="26"/>
      <c r="J935" s="26"/>
      <c r="K935" s="26"/>
      <c r="L935" s="26"/>
      <c r="M935" s="26"/>
      <c r="N935" s="37"/>
      <c r="O935" s="26"/>
      <c r="P935" s="299"/>
      <c r="Q935" s="26"/>
      <c r="R935" s="299"/>
      <c r="S935" s="22"/>
      <c r="T935" s="26"/>
      <c r="U935" s="55"/>
      <c r="V935" s="22"/>
      <c r="W935" s="22"/>
      <c r="X935" s="22"/>
      <c r="Y935" s="22"/>
      <c r="Z935" s="22"/>
      <c r="AA935" s="22"/>
      <c r="AB935" s="22"/>
      <c r="AC935" s="22"/>
      <c r="AD935" s="22"/>
      <c r="AE935" s="22"/>
      <c r="AF935" s="22"/>
      <c r="AG935" s="22"/>
      <c r="AH935" s="22"/>
      <c r="AI935" s="22"/>
      <c r="AJ935" s="22"/>
    </row>
    <row r="936" spans="1:36" ht="14.5">
      <c r="A936" s="29"/>
      <c r="B936" s="55"/>
      <c r="C936" s="29"/>
      <c r="D936" s="112"/>
      <c r="E936" s="22"/>
      <c r="F936" s="22"/>
      <c r="G936" s="26"/>
      <c r="H936" s="26"/>
      <c r="I936" s="26"/>
      <c r="J936" s="26"/>
      <c r="K936" s="26"/>
      <c r="L936" s="26"/>
      <c r="M936" s="26"/>
      <c r="N936" s="37"/>
      <c r="O936" s="26"/>
      <c r="P936" s="299"/>
      <c r="Q936" s="26"/>
      <c r="R936" s="299"/>
      <c r="S936" s="22"/>
      <c r="T936" s="26"/>
      <c r="U936" s="55"/>
      <c r="V936" s="22"/>
      <c r="W936" s="22"/>
      <c r="X936" s="22"/>
      <c r="Y936" s="22"/>
      <c r="Z936" s="22"/>
      <c r="AA936" s="22"/>
      <c r="AB936" s="22"/>
      <c r="AC936" s="22"/>
      <c r="AD936" s="22"/>
      <c r="AE936" s="22"/>
      <c r="AF936" s="22"/>
      <c r="AG936" s="22"/>
      <c r="AH936" s="22"/>
      <c r="AI936" s="22"/>
      <c r="AJ936" s="22"/>
    </row>
    <row r="937" spans="1:36" ht="14.5">
      <c r="A937" s="29"/>
      <c r="B937" s="55"/>
      <c r="C937" s="29"/>
      <c r="D937" s="112"/>
      <c r="E937" s="22"/>
      <c r="F937" s="22"/>
      <c r="G937" s="26"/>
      <c r="H937" s="26"/>
      <c r="I937" s="26"/>
      <c r="J937" s="26"/>
      <c r="K937" s="26"/>
      <c r="L937" s="26"/>
      <c r="M937" s="26"/>
      <c r="N937" s="37"/>
      <c r="O937" s="26"/>
      <c r="P937" s="299"/>
      <c r="Q937" s="26"/>
      <c r="R937" s="299"/>
      <c r="S937" s="22"/>
      <c r="T937" s="26"/>
      <c r="U937" s="55"/>
      <c r="V937" s="22"/>
      <c r="W937" s="22"/>
      <c r="X937" s="22"/>
      <c r="Y937" s="22"/>
      <c r="Z937" s="22"/>
      <c r="AA937" s="22"/>
      <c r="AB937" s="22"/>
      <c r="AC937" s="22"/>
      <c r="AD937" s="22"/>
      <c r="AE937" s="22"/>
      <c r="AF937" s="22"/>
      <c r="AG937" s="22"/>
      <c r="AH937" s="22"/>
      <c r="AI937" s="22"/>
      <c r="AJ937" s="22"/>
    </row>
    <row r="938" spans="1:36" ht="14.5">
      <c r="A938" s="29"/>
      <c r="B938" s="55"/>
      <c r="C938" s="29"/>
      <c r="D938" s="112"/>
      <c r="E938" s="22"/>
      <c r="F938" s="22"/>
      <c r="G938" s="26"/>
      <c r="H938" s="26"/>
      <c r="I938" s="26"/>
      <c r="J938" s="26"/>
      <c r="K938" s="26"/>
      <c r="L938" s="26"/>
      <c r="M938" s="26"/>
      <c r="N938" s="37"/>
      <c r="O938" s="26"/>
      <c r="P938" s="299"/>
      <c r="Q938" s="26"/>
      <c r="R938" s="299"/>
      <c r="S938" s="22"/>
      <c r="T938" s="26"/>
      <c r="U938" s="55"/>
      <c r="V938" s="22"/>
      <c r="W938" s="22"/>
      <c r="X938" s="22"/>
      <c r="Y938" s="22"/>
      <c r="Z938" s="22"/>
      <c r="AA938" s="22"/>
      <c r="AB938" s="22"/>
      <c r="AC938" s="22"/>
      <c r="AD938" s="22"/>
      <c r="AE938" s="22"/>
      <c r="AF938" s="22"/>
      <c r="AG938" s="22"/>
      <c r="AH938" s="22"/>
      <c r="AI938" s="22"/>
      <c r="AJ938" s="22"/>
    </row>
    <row r="939" spans="1:36" ht="14.5">
      <c r="A939" s="29"/>
      <c r="B939" s="55"/>
      <c r="C939" s="29"/>
      <c r="D939" s="112"/>
      <c r="E939" s="22"/>
      <c r="F939" s="22"/>
      <c r="G939" s="26"/>
      <c r="H939" s="26"/>
      <c r="I939" s="26"/>
      <c r="J939" s="26"/>
      <c r="K939" s="26"/>
      <c r="L939" s="26"/>
      <c r="M939" s="26"/>
      <c r="N939" s="37"/>
      <c r="O939" s="26"/>
      <c r="P939" s="299"/>
      <c r="Q939" s="26"/>
      <c r="R939" s="299"/>
      <c r="S939" s="22"/>
      <c r="T939" s="26"/>
      <c r="U939" s="55"/>
      <c r="V939" s="22"/>
      <c r="W939" s="22"/>
      <c r="X939" s="22"/>
      <c r="Y939" s="22"/>
      <c r="Z939" s="22"/>
      <c r="AA939" s="22"/>
      <c r="AB939" s="22"/>
      <c r="AC939" s="22"/>
      <c r="AD939" s="22"/>
      <c r="AE939" s="22"/>
      <c r="AF939" s="22"/>
      <c r="AG939" s="22"/>
      <c r="AH939" s="22"/>
      <c r="AI939" s="22"/>
      <c r="AJ939" s="22"/>
    </row>
    <row r="940" spans="1:36" ht="14.5">
      <c r="A940" s="29"/>
      <c r="B940" s="55"/>
      <c r="C940" s="29"/>
      <c r="D940" s="112"/>
      <c r="E940" s="22"/>
      <c r="F940" s="22"/>
      <c r="G940" s="26"/>
      <c r="H940" s="26"/>
      <c r="I940" s="26"/>
      <c r="J940" s="26"/>
      <c r="K940" s="26"/>
      <c r="L940" s="26"/>
      <c r="M940" s="26"/>
      <c r="N940" s="37"/>
      <c r="O940" s="26"/>
      <c r="P940" s="299"/>
      <c r="Q940" s="26"/>
      <c r="R940" s="299"/>
      <c r="S940" s="22"/>
      <c r="T940" s="26"/>
      <c r="U940" s="55"/>
      <c r="V940" s="22"/>
      <c r="W940" s="22"/>
      <c r="X940" s="22"/>
      <c r="Y940" s="22"/>
      <c r="Z940" s="22"/>
      <c r="AA940" s="22"/>
      <c r="AB940" s="22"/>
      <c r="AC940" s="22"/>
      <c r="AD940" s="22"/>
      <c r="AE940" s="22"/>
      <c r="AF940" s="22"/>
      <c r="AG940" s="22"/>
      <c r="AH940" s="22"/>
      <c r="AI940" s="22"/>
      <c r="AJ940" s="22"/>
    </row>
    <row r="941" spans="1:36" ht="14.5">
      <c r="A941" s="29"/>
      <c r="B941" s="55"/>
      <c r="C941" s="29"/>
      <c r="D941" s="112"/>
      <c r="E941" s="22"/>
      <c r="F941" s="22"/>
      <c r="G941" s="26"/>
      <c r="H941" s="26"/>
      <c r="I941" s="26"/>
      <c r="J941" s="26"/>
      <c r="K941" s="26"/>
      <c r="L941" s="26"/>
      <c r="M941" s="26"/>
      <c r="N941" s="37"/>
      <c r="O941" s="26"/>
      <c r="P941" s="299"/>
      <c r="Q941" s="26"/>
      <c r="R941" s="299"/>
      <c r="S941" s="22"/>
      <c r="T941" s="26"/>
      <c r="U941" s="55"/>
      <c r="V941" s="22"/>
      <c r="W941" s="22"/>
      <c r="X941" s="22"/>
      <c r="Y941" s="22"/>
      <c r="Z941" s="22"/>
      <c r="AA941" s="22"/>
      <c r="AB941" s="22"/>
      <c r="AC941" s="22"/>
      <c r="AD941" s="22"/>
      <c r="AE941" s="22"/>
      <c r="AF941" s="22"/>
      <c r="AG941" s="22"/>
      <c r="AH941" s="22"/>
      <c r="AI941" s="22"/>
      <c r="AJ941" s="22"/>
    </row>
    <row r="942" spans="1:36" ht="14.5">
      <c r="A942" s="29"/>
      <c r="B942" s="55"/>
      <c r="C942" s="29"/>
      <c r="D942" s="112"/>
      <c r="E942" s="22"/>
      <c r="F942" s="22"/>
      <c r="G942" s="26"/>
      <c r="H942" s="26"/>
      <c r="I942" s="26"/>
      <c r="J942" s="26"/>
      <c r="K942" s="26"/>
      <c r="L942" s="26"/>
      <c r="M942" s="26"/>
      <c r="N942" s="37"/>
      <c r="O942" s="26"/>
      <c r="P942" s="299"/>
      <c r="Q942" s="26"/>
      <c r="R942" s="299"/>
      <c r="S942" s="22"/>
      <c r="T942" s="26"/>
      <c r="U942" s="55"/>
      <c r="V942" s="22"/>
      <c r="W942" s="22"/>
      <c r="X942" s="22"/>
      <c r="Y942" s="22"/>
      <c r="Z942" s="22"/>
      <c r="AA942" s="22"/>
      <c r="AB942" s="22"/>
      <c r="AC942" s="22"/>
      <c r="AD942" s="22"/>
      <c r="AE942" s="22"/>
      <c r="AF942" s="22"/>
      <c r="AG942" s="22"/>
      <c r="AH942" s="22"/>
      <c r="AI942" s="22"/>
      <c r="AJ942" s="22"/>
    </row>
    <row r="943" spans="1:36" ht="14.5">
      <c r="A943" s="29"/>
      <c r="B943" s="55"/>
      <c r="C943" s="29"/>
      <c r="D943" s="112"/>
      <c r="E943" s="22"/>
      <c r="F943" s="22"/>
      <c r="G943" s="26"/>
      <c r="H943" s="26"/>
      <c r="I943" s="26"/>
      <c r="J943" s="26"/>
      <c r="K943" s="26"/>
      <c r="L943" s="26"/>
      <c r="M943" s="26"/>
      <c r="N943" s="37"/>
      <c r="O943" s="26"/>
      <c r="P943" s="299"/>
      <c r="Q943" s="26"/>
      <c r="R943" s="299"/>
      <c r="S943" s="22"/>
      <c r="T943" s="26"/>
      <c r="U943" s="55"/>
      <c r="V943" s="22"/>
      <c r="W943" s="22"/>
      <c r="X943" s="22"/>
      <c r="Y943" s="22"/>
      <c r="Z943" s="22"/>
      <c r="AA943" s="22"/>
      <c r="AB943" s="22"/>
      <c r="AC943" s="22"/>
      <c r="AD943" s="22"/>
      <c r="AE943" s="22"/>
      <c r="AF943" s="22"/>
      <c r="AG943" s="22"/>
      <c r="AH943" s="22"/>
      <c r="AI943" s="22"/>
      <c r="AJ943" s="22"/>
    </row>
    <row r="944" spans="1:36" ht="14.5">
      <c r="A944" s="29"/>
      <c r="B944" s="55"/>
      <c r="C944" s="29"/>
      <c r="D944" s="112"/>
      <c r="E944" s="22"/>
      <c r="F944" s="22"/>
      <c r="G944" s="26"/>
      <c r="H944" s="26"/>
      <c r="I944" s="26"/>
      <c r="J944" s="26"/>
      <c r="K944" s="26"/>
      <c r="L944" s="26"/>
      <c r="M944" s="26"/>
      <c r="N944" s="37"/>
      <c r="O944" s="26"/>
      <c r="P944" s="299"/>
      <c r="Q944" s="26"/>
      <c r="R944" s="299"/>
      <c r="S944" s="22"/>
      <c r="T944" s="26"/>
      <c r="U944" s="55"/>
      <c r="V944" s="22"/>
      <c r="W944" s="22"/>
      <c r="X944" s="22"/>
      <c r="Y944" s="22"/>
      <c r="Z944" s="22"/>
      <c r="AA944" s="22"/>
      <c r="AB944" s="22"/>
      <c r="AC944" s="22"/>
      <c r="AD944" s="22"/>
      <c r="AE944" s="22"/>
      <c r="AF944" s="22"/>
      <c r="AG944" s="22"/>
      <c r="AH944" s="22"/>
      <c r="AI944" s="22"/>
      <c r="AJ944" s="22"/>
    </row>
    <row r="945" spans="1:36" ht="14.5">
      <c r="A945" s="29"/>
      <c r="B945" s="55"/>
      <c r="C945" s="29"/>
      <c r="D945" s="112"/>
      <c r="E945" s="22"/>
      <c r="F945" s="22"/>
      <c r="G945" s="26"/>
      <c r="H945" s="26"/>
      <c r="I945" s="26"/>
      <c r="J945" s="26"/>
      <c r="K945" s="26"/>
      <c r="L945" s="26"/>
      <c r="M945" s="26"/>
      <c r="N945" s="37"/>
      <c r="O945" s="26"/>
      <c r="P945" s="299"/>
      <c r="Q945" s="26"/>
      <c r="R945" s="299"/>
      <c r="S945" s="22"/>
      <c r="T945" s="26"/>
      <c r="U945" s="55"/>
      <c r="V945" s="22"/>
      <c r="W945" s="22"/>
      <c r="X945" s="22"/>
      <c r="Y945" s="22"/>
      <c r="Z945" s="22"/>
      <c r="AA945" s="22"/>
      <c r="AB945" s="22"/>
      <c r="AC945" s="22"/>
      <c r="AD945" s="22"/>
      <c r="AE945" s="22"/>
      <c r="AF945" s="22"/>
      <c r="AG945" s="22"/>
      <c r="AH945" s="22"/>
      <c r="AI945" s="22"/>
      <c r="AJ945" s="22"/>
    </row>
    <row r="946" spans="1:36" ht="14.5">
      <c r="A946" s="29"/>
      <c r="B946" s="55"/>
      <c r="C946" s="29"/>
      <c r="D946" s="112"/>
      <c r="E946" s="22"/>
      <c r="F946" s="22"/>
      <c r="G946" s="26"/>
      <c r="H946" s="26"/>
      <c r="I946" s="26"/>
      <c r="J946" s="26"/>
      <c r="K946" s="26"/>
      <c r="L946" s="26"/>
      <c r="M946" s="26"/>
      <c r="N946" s="37"/>
      <c r="O946" s="26"/>
      <c r="P946" s="299"/>
      <c r="Q946" s="26"/>
      <c r="R946" s="299"/>
      <c r="S946" s="22"/>
      <c r="T946" s="26"/>
      <c r="U946" s="55"/>
      <c r="V946" s="22"/>
      <c r="W946" s="22"/>
      <c r="X946" s="22"/>
      <c r="Y946" s="22"/>
      <c r="Z946" s="22"/>
      <c r="AA946" s="22"/>
      <c r="AB946" s="22"/>
      <c r="AC946" s="22"/>
      <c r="AD946" s="22"/>
      <c r="AE946" s="22"/>
      <c r="AF946" s="22"/>
      <c r="AG946" s="22"/>
      <c r="AH946" s="22"/>
      <c r="AI946" s="22"/>
      <c r="AJ946" s="22"/>
    </row>
    <row r="947" spans="1:36" ht="14.5">
      <c r="A947" s="29"/>
      <c r="B947" s="55"/>
      <c r="C947" s="29"/>
      <c r="D947" s="112"/>
      <c r="E947" s="22"/>
      <c r="F947" s="22"/>
      <c r="G947" s="26"/>
      <c r="H947" s="26"/>
      <c r="I947" s="26"/>
      <c r="J947" s="26"/>
      <c r="K947" s="26"/>
      <c r="L947" s="26"/>
      <c r="M947" s="26"/>
      <c r="N947" s="37"/>
      <c r="O947" s="26"/>
      <c r="P947" s="299"/>
      <c r="Q947" s="26"/>
      <c r="R947" s="299"/>
      <c r="S947" s="22"/>
      <c r="T947" s="26"/>
      <c r="U947" s="55"/>
      <c r="V947" s="22"/>
      <c r="W947" s="22"/>
      <c r="X947" s="22"/>
      <c r="Y947" s="22"/>
      <c r="Z947" s="22"/>
      <c r="AA947" s="22"/>
      <c r="AB947" s="22"/>
      <c r="AC947" s="22"/>
      <c r="AD947" s="22"/>
      <c r="AE947" s="22"/>
      <c r="AF947" s="22"/>
      <c r="AG947" s="22"/>
      <c r="AH947" s="22"/>
      <c r="AI947" s="22"/>
      <c r="AJ947" s="22"/>
    </row>
    <row r="948" spans="1:36" ht="14.5">
      <c r="A948" s="29"/>
      <c r="B948" s="55"/>
      <c r="C948" s="29"/>
      <c r="D948" s="112"/>
      <c r="E948" s="22"/>
      <c r="F948" s="22"/>
      <c r="G948" s="26"/>
      <c r="H948" s="26"/>
      <c r="I948" s="26"/>
      <c r="J948" s="26"/>
      <c r="K948" s="26"/>
      <c r="L948" s="26"/>
      <c r="M948" s="26"/>
      <c r="N948" s="37"/>
      <c r="O948" s="26"/>
      <c r="P948" s="299"/>
      <c r="Q948" s="26"/>
      <c r="R948" s="299"/>
      <c r="S948" s="22"/>
      <c r="T948" s="26"/>
      <c r="U948" s="55"/>
      <c r="V948" s="22"/>
      <c r="W948" s="22"/>
      <c r="X948" s="22"/>
      <c r="Y948" s="22"/>
      <c r="Z948" s="22"/>
      <c r="AA948" s="22"/>
      <c r="AB948" s="22"/>
      <c r="AC948" s="22"/>
      <c r="AD948" s="22"/>
      <c r="AE948" s="22"/>
      <c r="AF948" s="22"/>
      <c r="AG948" s="22"/>
      <c r="AH948" s="22"/>
      <c r="AI948" s="22"/>
      <c r="AJ948" s="22"/>
    </row>
    <row r="949" spans="1:36" ht="14.5">
      <c r="A949" s="29"/>
      <c r="B949" s="55"/>
      <c r="C949" s="29"/>
      <c r="D949" s="112"/>
      <c r="E949" s="22"/>
      <c r="F949" s="22"/>
      <c r="G949" s="26"/>
      <c r="H949" s="26"/>
      <c r="I949" s="26"/>
      <c r="J949" s="26"/>
      <c r="K949" s="26"/>
      <c r="L949" s="26"/>
      <c r="M949" s="26"/>
      <c r="N949" s="37"/>
      <c r="O949" s="26"/>
      <c r="P949" s="299"/>
      <c r="Q949" s="26"/>
      <c r="R949" s="299"/>
      <c r="S949" s="22"/>
      <c r="T949" s="26"/>
      <c r="U949" s="55"/>
      <c r="V949" s="22"/>
      <c r="W949" s="22"/>
      <c r="X949" s="22"/>
      <c r="Y949" s="22"/>
      <c r="Z949" s="22"/>
      <c r="AA949" s="22"/>
      <c r="AB949" s="22"/>
      <c r="AC949" s="22"/>
      <c r="AD949" s="22"/>
      <c r="AE949" s="22"/>
      <c r="AF949" s="22"/>
      <c r="AG949" s="22"/>
      <c r="AH949" s="22"/>
      <c r="AI949" s="22"/>
      <c r="AJ949" s="22"/>
    </row>
    <row r="950" spans="1:36" ht="14.5">
      <c r="A950" s="29"/>
      <c r="B950" s="55"/>
      <c r="C950" s="29"/>
      <c r="D950" s="112"/>
      <c r="E950" s="22"/>
      <c r="F950" s="22"/>
      <c r="G950" s="26"/>
      <c r="H950" s="26"/>
      <c r="I950" s="26"/>
      <c r="J950" s="26"/>
      <c r="K950" s="26"/>
      <c r="L950" s="26"/>
      <c r="M950" s="26"/>
      <c r="N950" s="37"/>
      <c r="O950" s="26"/>
      <c r="P950" s="299"/>
      <c r="Q950" s="26"/>
      <c r="R950" s="299"/>
      <c r="S950" s="22"/>
      <c r="T950" s="26"/>
      <c r="U950" s="55"/>
      <c r="V950" s="22"/>
      <c r="W950" s="22"/>
      <c r="X950" s="22"/>
      <c r="Y950" s="22"/>
      <c r="Z950" s="22"/>
      <c r="AA950" s="22"/>
      <c r="AB950" s="22"/>
      <c r="AC950" s="22"/>
      <c r="AD950" s="22"/>
      <c r="AE950" s="22"/>
      <c r="AF950" s="22"/>
      <c r="AG950" s="22"/>
      <c r="AH950" s="22"/>
      <c r="AI950" s="22"/>
      <c r="AJ950" s="22"/>
    </row>
    <row r="951" spans="1:36" ht="14.5">
      <c r="A951" s="29"/>
      <c r="B951" s="55"/>
      <c r="C951" s="29"/>
      <c r="D951" s="112"/>
      <c r="E951" s="22"/>
      <c r="F951" s="22"/>
      <c r="G951" s="26"/>
      <c r="H951" s="26"/>
      <c r="I951" s="26"/>
      <c r="J951" s="26"/>
      <c r="K951" s="26"/>
      <c r="L951" s="26"/>
      <c r="M951" s="26"/>
      <c r="N951" s="37"/>
      <c r="O951" s="26"/>
      <c r="P951" s="299"/>
      <c r="Q951" s="26"/>
      <c r="R951" s="299"/>
      <c r="S951" s="22"/>
      <c r="T951" s="26"/>
      <c r="U951" s="55"/>
      <c r="V951" s="22"/>
      <c r="W951" s="22"/>
      <c r="X951" s="22"/>
      <c r="Y951" s="22"/>
      <c r="Z951" s="22"/>
      <c r="AA951" s="22"/>
      <c r="AB951" s="22"/>
      <c r="AC951" s="22"/>
      <c r="AD951" s="22"/>
      <c r="AE951" s="22"/>
      <c r="AF951" s="22"/>
      <c r="AG951" s="22"/>
      <c r="AH951" s="22"/>
      <c r="AI951" s="22"/>
      <c r="AJ951" s="22"/>
    </row>
    <row r="952" spans="1:36" ht="14.5">
      <c r="A952" s="29"/>
      <c r="B952" s="55"/>
      <c r="C952" s="29"/>
      <c r="D952" s="112"/>
      <c r="E952" s="22"/>
      <c r="F952" s="22"/>
      <c r="G952" s="26"/>
      <c r="H952" s="26"/>
      <c r="I952" s="26"/>
      <c r="J952" s="26"/>
      <c r="K952" s="26"/>
      <c r="L952" s="26"/>
      <c r="M952" s="26"/>
      <c r="N952" s="37"/>
      <c r="O952" s="26"/>
      <c r="P952" s="299"/>
      <c r="Q952" s="26"/>
      <c r="R952" s="299"/>
      <c r="S952" s="22"/>
      <c r="T952" s="26"/>
      <c r="U952" s="55"/>
      <c r="V952" s="22"/>
      <c r="W952" s="22"/>
      <c r="X952" s="22"/>
      <c r="Y952" s="22"/>
      <c r="Z952" s="22"/>
      <c r="AA952" s="22"/>
      <c r="AB952" s="22"/>
      <c r="AC952" s="22"/>
      <c r="AD952" s="22"/>
      <c r="AE952" s="22"/>
      <c r="AF952" s="22"/>
      <c r="AG952" s="22"/>
      <c r="AH952" s="22"/>
      <c r="AI952" s="22"/>
      <c r="AJ952" s="22"/>
    </row>
    <row r="953" spans="1:36" ht="14.5">
      <c r="A953" s="29"/>
      <c r="B953" s="55"/>
      <c r="C953" s="29"/>
      <c r="D953" s="112"/>
      <c r="E953" s="22"/>
      <c r="F953" s="22"/>
      <c r="G953" s="26"/>
      <c r="H953" s="26"/>
      <c r="I953" s="26"/>
      <c r="J953" s="26"/>
      <c r="K953" s="26"/>
      <c r="L953" s="26"/>
      <c r="M953" s="26"/>
      <c r="N953" s="37"/>
      <c r="O953" s="26"/>
      <c r="P953" s="299"/>
      <c r="Q953" s="26"/>
      <c r="R953" s="299"/>
      <c r="S953" s="22"/>
      <c r="T953" s="26"/>
      <c r="U953" s="55"/>
      <c r="V953" s="22"/>
      <c r="W953" s="22"/>
      <c r="X953" s="22"/>
      <c r="Y953" s="22"/>
      <c r="Z953" s="22"/>
      <c r="AA953" s="22"/>
      <c r="AB953" s="22"/>
      <c r="AC953" s="22"/>
      <c r="AD953" s="22"/>
      <c r="AE953" s="22"/>
      <c r="AF953" s="22"/>
      <c r="AG953" s="22"/>
      <c r="AH953" s="22"/>
      <c r="AI953" s="22"/>
      <c r="AJ953" s="22"/>
    </row>
    <row r="954" spans="1:36" ht="14.5">
      <c r="A954" s="29"/>
      <c r="B954" s="55"/>
      <c r="C954" s="29"/>
      <c r="D954" s="112"/>
      <c r="E954" s="22"/>
      <c r="F954" s="22"/>
      <c r="G954" s="26"/>
      <c r="H954" s="26"/>
      <c r="I954" s="26"/>
      <c r="J954" s="26"/>
      <c r="K954" s="26"/>
      <c r="L954" s="26"/>
      <c r="M954" s="26"/>
      <c r="N954" s="37"/>
      <c r="O954" s="26"/>
      <c r="P954" s="299"/>
      <c r="Q954" s="26"/>
      <c r="R954" s="299"/>
      <c r="S954" s="22"/>
      <c r="T954" s="26"/>
      <c r="U954" s="55"/>
      <c r="V954" s="22"/>
      <c r="W954" s="22"/>
      <c r="X954" s="22"/>
      <c r="Y954" s="22"/>
      <c r="Z954" s="22"/>
      <c r="AA954" s="22"/>
      <c r="AB954" s="22"/>
      <c r="AC954" s="22"/>
      <c r="AD954" s="22"/>
      <c r="AE954" s="22"/>
      <c r="AF954" s="22"/>
      <c r="AG954" s="22"/>
      <c r="AH954" s="22"/>
      <c r="AI954" s="22"/>
      <c r="AJ954" s="22"/>
    </row>
    <row r="955" spans="1:36" ht="14.5">
      <c r="A955" s="29"/>
      <c r="B955" s="55"/>
      <c r="C955" s="29"/>
      <c r="D955" s="112"/>
      <c r="E955" s="22"/>
      <c r="F955" s="22"/>
      <c r="G955" s="26"/>
      <c r="H955" s="26"/>
      <c r="I955" s="26"/>
      <c r="J955" s="26"/>
      <c r="K955" s="26"/>
      <c r="L955" s="26"/>
      <c r="M955" s="26"/>
      <c r="N955" s="37"/>
      <c r="O955" s="26"/>
      <c r="P955" s="299"/>
      <c r="Q955" s="26"/>
      <c r="R955" s="299"/>
      <c r="S955" s="22"/>
      <c r="T955" s="26"/>
      <c r="U955" s="55"/>
      <c r="V955" s="22"/>
      <c r="W955" s="22"/>
      <c r="X955" s="22"/>
      <c r="Y955" s="22"/>
      <c r="Z955" s="22"/>
      <c r="AA955" s="22"/>
      <c r="AB955" s="22"/>
      <c r="AC955" s="22"/>
      <c r="AD955" s="22"/>
      <c r="AE955" s="22"/>
      <c r="AF955" s="22"/>
      <c r="AG955" s="22"/>
      <c r="AH955" s="22"/>
      <c r="AI955" s="22"/>
      <c r="AJ955" s="22"/>
    </row>
    <row r="956" spans="1:36" ht="14.5">
      <c r="A956" s="29"/>
      <c r="B956" s="55"/>
      <c r="C956" s="29"/>
      <c r="D956" s="112"/>
      <c r="E956" s="22"/>
      <c r="F956" s="22"/>
      <c r="G956" s="26"/>
      <c r="H956" s="26"/>
      <c r="I956" s="26"/>
      <c r="J956" s="26"/>
      <c r="K956" s="26"/>
      <c r="L956" s="26"/>
      <c r="M956" s="26"/>
      <c r="N956" s="37"/>
      <c r="O956" s="26"/>
      <c r="P956" s="299"/>
      <c r="Q956" s="26"/>
      <c r="R956" s="299"/>
      <c r="S956" s="22"/>
      <c r="T956" s="26"/>
      <c r="U956" s="55"/>
      <c r="V956" s="22"/>
      <c r="W956" s="22"/>
      <c r="X956" s="22"/>
      <c r="Y956" s="22"/>
      <c r="Z956" s="22"/>
      <c r="AA956" s="22"/>
      <c r="AB956" s="22"/>
      <c r="AC956" s="22"/>
      <c r="AD956" s="22"/>
      <c r="AE956" s="22"/>
      <c r="AF956" s="22"/>
      <c r="AG956" s="22"/>
      <c r="AH956" s="22"/>
      <c r="AI956" s="22"/>
      <c r="AJ956" s="22"/>
    </row>
    <row r="957" spans="1:36" ht="14.5">
      <c r="A957" s="29"/>
      <c r="B957" s="55"/>
      <c r="C957" s="29"/>
      <c r="D957" s="112"/>
      <c r="E957" s="22"/>
      <c r="F957" s="22"/>
      <c r="G957" s="26"/>
      <c r="H957" s="26"/>
      <c r="I957" s="26"/>
      <c r="J957" s="26"/>
      <c r="K957" s="26"/>
      <c r="L957" s="26"/>
      <c r="M957" s="26"/>
      <c r="N957" s="37"/>
      <c r="O957" s="26"/>
      <c r="P957" s="299"/>
      <c r="Q957" s="26"/>
      <c r="R957" s="299"/>
      <c r="S957" s="22"/>
      <c r="T957" s="26"/>
      <c r="U957" s="55"/>
      <c r="V957" s="22"/>
      <c r="W957" s="22"/>
      <c r="X957" s="22"/>
      <c r="Y957" s="22"/>
      <c r="Z957" s="22"/>
      <c r="AA957" s="22"/>
      <c r="AB957" s="22"/>
      <c r="AC957" s="22"/>
      <c r="AD957" s="22"/>
      <c r="AE957" s="22"/>
      <c r="AF957" s="22"/>
      <c r="AG957" s="22"/>
      <c r="AH957" s="22"/>
      <c r="AI957" s="22"/>
      <c r="AJ957" s="22"/>
    </row>
    <row r="958" spans="1:36" ht="14.5">
      <c r="A958" s="29"/>
      <c r="B958" s="55"/>
      <c r="C958" s="29"/>
      <c r="D958" s="112"/>
      <c r="E958" s="22"/>
      <c r="F958" s="22"/>
      <c r="G958" s="26"/>
      <c r="H958" s="26"/>
      <c r="I958" s="26"/>
      <c r="J958" s="26"/>
      <c r="K958" s="26"/>
      <c r="L958" s="26"/>
      <c r="M958" s="26"/>
      <c r="N958" s="37"/>
      <c r="O958" s="26"/>
      <c r="P958" s="299"/>
      <c r="Q958" s="26"/>
      <c r="R958" s="299"/>
      <c r="S958" s="22"/>
      <c r="T958" s="26"/>
      <c r="U958" s="55"/>
      <c r="V958" s="22"/>
      <c r="W958" s="22"/>
      <c r="X958" s="22"/>
      <c r="Y958" s="22"/>
      <c r="Z958" s="22"/>
      <c r="AA958" s="22"/>
      <c r="AB958" s="22"/>
      <c r="AC958" s="22"/>
      <c r="AD958" s="22"/>
      <c r="AE958" s="22"/>
      <c r="AF958" s="22"/>
      <c r="AG958" s="22"/>
      <c r="AH958" s="22"/>
      <c r="AI958" s="22"/>
      <c r="AJ958" s="22"/>
    </row>
    <row r="959" spans="1:36" ht="14.5">
      <c r="A959" s="29"/>
      <c r="B959" s="55"/>
      <c r="C959" s="29"/>
      <c r="D959" s="112"/>
      <c r="E959" s="22"/>
      <c r="F959" s="22"/>
      <c r="G959" s="26"/>
      <c r="H959" s="26"/>
      <c r="I959" s="26"/>
      <c r="J959" s="26"/>
      <c r="K959" s="26"/>
      <c r="L959" s="26"/>
      <c r="M959" s="26"/>
      <c r="N959" s="37"/>
      <c r="O959" s="26"/>
      <c r="P959" s="299"/>
      <c r="Q959" s="26"/>
      <c r="R959" s="299"/>
      <c r="S959" s="22"/>
      <c r="T959" s="26"/>
      <c r="U959" s="55"/>
      <c r="V959" s="22"/>
      <c r="W959" s="22"/>
      <c r="X959" s="22"/>
      <c r="Y959" s="22"/>
      <c r="Z959" s="22"/>
      <c r="AA959" s="22"/>
      <c r="AB959" s="22"/>
      <c r="AC959" s="22"/>
      <c r="AD959" s="22"/>
      <c r="AE959" s="22"/>
      <c r="AF959" s="22"/>
      <c r="AG959" s="22"/>
      <c r="AH959" s="22"/>
      <c r="AI959" s="22"/>
      <c r="AJ959" s="22"/>
    </row>
    <row r="960" spans="1:36" ht="14.5">
      <c r="A960" s="29"/>
      <c r="B960" s="55"/>
      <c r="C960" s="29"/>
      <c r="D960" s="112"/>
      <c r="E960" s="22"/>
      <c r="F960" s="22"/>
      <c r="G960" s="26"/>
      <c r="H960" s="26"/>
      <c r="I960" s="26"/>
      <c r="J960" s="26"/>
      <c r="K960" s="26"/>
      <c r="L960" s="26"/>
      <c r="M960" s="26"/>
      <c r="N960" s="37"/>
      <c r="O960" s="26"/>
      <c r="P960" s="299"/>
      <c r="Q960" s="26"/>
      <c r="R960" s="299"/>
      <c r="S960" s="22"/>
      <c r="T960" s="26"/>
      <c r="U960" s="55"/>
      <c r="V960" s="22"/>
      <c r="W960" s="22"/>
      <c r="X960" s="22"/>
      <c r="Y960" s="22"/>
      <c r="Z960" s="22"/>
      <c r="AA960" s="22"/>
      <c r="AB960" s="22"/>
      <c r="AC960" s="22"/>
      <c r="AD960" s="22"/>
      <c r="AE960" s="22"/>
      <c r="AF960" s="22"/>
      <c r="AG960" s="22"/>
      <c r="AH960" s="22"/>
      <c r="AI960" s="22"/>
      <c r="AJ960" s="22"/>
    </row>
    <row r="961" spans="1:36" ht="14.5">
      <c r="A961" s="29"/>
      <c r="B961" s="55"/>
      <c r="C961" s="29"/>
      <c r="D961" s="112"/>
      <c r="E961" s="22"/>
      <c r="F961" s="22"/>
      <c r="G961" s="26"/>
      <c r="H961" s="26"/>
      <c r="I961" s="26"/>
      <c r="J961" s="26"/>
      <c r="K961" s="26"/>
      <c r="L961" s="26"/>
      <c r="M961" s="26"/>
      <c r="N961" s="37"/>
      <c r="O961" s="26"/>
      <c r="P961" s="299"/>
      <c r="Q961" s="26"/>
      <c r="R961" s="299"/>
      <c r="S961" s="22"/>
      <c r="T961" s="26"/>
      <c r="U961" s="55"/>
      <c r="V961" s="22"/>
      <c r="W961" s="22"/>
      <c r="X961" s="22"/>
      <c r="Y961" s="22"/>
      <c r="Z961" s="22"/>
      <c r="AA961" s="22"/>
      <c r="AB961" s="22"/>
      <c r="AC961" s="22"/>
      <c r="AD961" s="22"/>
      <c r="AE961" s="22"/>
      <c r="AF961" s="22"/>
      <c r="AG961" s="22"/>
      <c r="AH961" s="22"/>
      <c r="AI961" s="22"/>
      <c r="AJ961" s="22"/>
    </row>
    <row r="962" spans="1:36" ht="14.5">
      <c r="A962" s="29"/>
      <c r="B962" s="55"/>
      <c r="C962" s="29"/>
      <c r="D962" s="112"/>
      <c r="E962" s="22"/>
      <c r="F962" s="22"/>
      <c r="G962" s="26"/>
      <c r="H962" s="26"/>
      <c r="I962" s="26"/>
      <c r="J962" s="26"/>
      <c r="K962" s="26"/>
      <c r="L962" s="26"/>
      <c r="M962" s="26"/>
      <c r="N962" s="37"/>
      <c r="O962" s="26"/>
      <c r="P962" s="299"/>
      <c r="Q962" s="26"/>
      <c r="R962" s="299"/>
      <c r="S962" s="22"/>
      <c r="T962" s="26"/>
      <c r="U962" s="55"/>
      <c r="V962" s="22"/>
      <c r="W962" s="22"/>
      <c r="X962" s="22"/>
      <c r="Y962" s="22"/>
      <c r="Z962" s="22"/>
      <c r="AA962" s="22"/>
      <c r="AB962" s="22"/>
      <c r="AC962" s="22"/>
      <c r="AD962" s="22"/>
      <c r="AE962" s="22"/>
      <c r="AF962" s="22"/>
      <c r="AG962" s="22"/>
      <c r="AH962" s="22"/>
      <c r="AI962" s="22"/>
      <c r="AJ962" s="22"/>
    </row>
    <row r="963" spans="1:36" ht="14.5">
      <c r="A963" s="29"/>
      <c r="B963" s="55"/>
      <c r="C963" s="29"/>
      <c r="D963" s="112"/>
      <c r="E963" s="22"/>
      <c r="F963" s="22"/>
      <c r="G963" s="26"/>
      <c r="H963" s="26"/>
      <c r="I963" s="26"/>
      <c r="J963" s="26"/>
      <c r="K963" s="26"/>
      <c r="L963" s="26"/>
      <c r="M963" s="26"/>
      <c r="N963" s="37"/>
      <c r="O963" s="26"/>
      <c r="P963" s="299"/>
      <c r="Q963" s="26"/>
      <c r="R963" s="299"/>
      <c r="S963" s="22"/>
      <c r="T963" s="26"/>
      <c r="U963" s="55"/>
      <c r="V963" s="22"/>
      <c r="W963" s="22"/>
      <c r="X963" s="22"/>
      <c r="Y963" s="22"/>
      <c r="Z963" s="22"/>
      <c r="AA963" s="22"/>
      <c r="AB963" s="22"/>
      <c r="AC963" s="22"/>
      <c r="AD963" s="22"/>
      <c r="AE963" s="22"/>
      <c r="AF963" s="22"/>
      <c r="AG963" s="22"/>
      <c r="AH963" s="22"/>
      <c r="AI963" s="22"/>
      <c r="AJ963" s="22"/>
    </row>
    <row r="964" spans="1:36" ht="14.5">
      <c r="A964" s="29"/>
      <c r="B964" s="55"/>
      <c r="C964" s="29"/>
      <c r="D964" s="112"/>
      <c r="E964" s="22"/>
      <c r="F964" s="22"/>
      <c r="G964" s="26"/>
      <c r="H964" s="26"/>
      <c r="I964" s="26"/>
      <c r="J964" s="26"/>
      <c r="K964" s="26"/>
      <c r="L964" s="26"/>
      <c r="M964" s="26"/>
      <c r="N964" s="37"/>
      <c r="O964" s="26"/>
      <c r="P964" s="299"/>
      <c r="Q964" s="26"/>
      <c r="R964" s="299"/>
      <c r="S964" s="22"/>
      <c r="T964" s="26"/>
      <c r="U964" s="55"/>
      <c r="V964" s="22"/>
      <c r="W964" s="22"/>
      <c r="X964" s="22"/>
      <c r="Y964" s="22"/>
      <c r="Z964" s="22"/>
      <c r="AA964" s="22"/>
      <c r="AB964" s="22"/>
      <c r="AC964" s="22"/>
      <c r="AD964" s="22"/>
      <c r="AE964" s="22"/>
      <c r="AF964" s="22"/>
      <c r="AG964" s="22"/>
      <c r="AH964" s="22"/>
      <c r="AI964" s="22"/>
      <c r="AJ964" s="22"/>
    </row>
    <row r="965" spans="1:36" ht="14.5">
      <c r="A965" s="29"/>
      <c r="B965" s="55"/>
      <c r="C965" s="29"/>
      <c r="D965" s="112"/>
      <c r="E965" s="22"/>
      <c r="F965" s="22"/>
      <c r="G965" s="26"/>
      <c r="H965" s="26"/>
      <c r="I965" s="26"/>
      <c r="J965" s="26"/>
      <c r="K965" s="26"/>
      <c r="L965" s="26"/>
      <c r="M965" s="26"/>
      <c r="N965" s="37"/>
      <c r="O965" s="26"/>
      <c r="P965" s="299"/>
      <c r="Q965" s="26"/>
      <c r="R965" s="299"/>
      <c r="S965" s="22"/>
      <c r="T965" s="26"/>
      <c r="U965" s="55"/>
      <c r="V965" s="22"/>
      <c r="W965" s="22"/>
      <c r="X965" s="22"/>
      <c r="Y965" s="22"/>
      <c r="Z965" s="22"/>
      <c r="AA965" s="22"/>
      <c r="AB965" s="22"/>
      <c r="AC965" s="22"/>
      <c r="AD965" s="22"/>
      <c r="AE965" s="22"/>
      <c r="AF965" s="22"/>
      <c r="AG965" s="22"/>
      <c r="AH965" s="22"/>
      <c r="AI965" s="22"/>
      <c r="AJ965" s="22"/>
    </row>
    <row r="966" spans="1:36" ht="14.5">
      <c r="A966" s="29"/>
      <c r="B966" s="55"/>
      <c r="C966" s="29"/>
      <c r="D966" s="112"/>
      <c r="E966" s="22"/>
      <c r="F966" s="22"/>
      <c r="G966" s="26"/>
      <c r="H966" s="26"/>
      <c r="I966" s="26"/>
      <c r="J966" s="26"/>
      <c r="K966" s="26"/>
      <c r="L966" s="26"/>
      <c r="M966" s="26"/>
      <c r="N966" s="37"/>
      <c r="O966" s="26"/>
      <c r="P966" s="299"/>
      <c r="Q966" s="26"/>
      <c r="R966" s="299"/>
      <c r="S966" s="22"/>
      <c r="T966" s="26"/>
      <c r="U966" s="55"/>
      <c r="V966" s="22"/>
      <c r="W966" s="22"/>
      <c r="X966" s="22"/>
      <c r="Y966" s="22"/>
      <c r="Z966" s="22"/>
      <c r="AA966" s="22"/>
      <c r="AB966" s="22"/>
      <c r="AC966" s="22"/>
      <c r="AD966" s="22"/>
      <c r="AE966" s="22"/>
      <c r="AF966" s="22"/>
      <c r="AG966" s="22"/>
      <c r="AH966" s="22"/>
      <c r="AI966" s="22"/>
      <c r="AJ966" s="22"/>
    </row>
    <row r="967" spans="1:36" ht="14.5">
      <c r="A967" s="29"/>
      <c r="B967" s="55"/>
      <c r="C967" s="29"/>
      <c r="D967" s="112"/>
      <c r="E967" s="22"/>
      <c r="F967" s="22"/>
      <c r="G967" s="26"/>
      <c r="H967" s="26"/>
      <c r="I967" s="26"/>
      <c r="J967" s="26"/>
      <c r="K967" s="26"/>
      <c r="L967" s="26"/>
      <c r="M967" s="26"/>
      <c r="N967" s="37"/>
      <c r="O967" s="26"/>
      <c r="P967" s="299"/>
      <c r="Q967" s="26"/>
      <c r="R967" s="299"/>
      <c r="S967" s="22"/>
      <c r="T967" s="26"/>
      <c r="U967" s="55"/>
      <c r="V967" s="22"/>
      <c r="W967" s="22"/>
      <c r="X967" s="22"/>
      <c r="Y967" s="22"/>
      <c r="Z967" s="22"/>
      <c r="AA967" s="22"/>
      <c r="AB967" s="22"/>
      <c r="AC967" s="22"/>
      <c r="AD967" s="22"/>
      <c r="AE967" s="22"/>
      <c r="AF967" s="22"/>
      <c r="AG967" s="22"/>
      <c r="AH967" s="22"/>
      <c r="AI967" s="22"/>
      <c r="AJ967" s="22"/>
    </row>
    <row r="968" spans="1:36" ht="14.5">
      <c r="A968" s="29"/>
      <c r="B968" s="55"/>
      <c r="C968" s="29"/>
      <c r="D968" s="112"/>
      <c r="E968" s="22"/>
      <c r="F968" s="22"/>
      <c r="G968" s="26"/>
      <c r="H968" s="26"/>
      <c r="I968" s="26"/>
      <c r="J968" s="26"/>
      <c r="K968" s="26"/>
      <c r="L968" s="26"/>
      <c r="M968" s="26"/>
      <c r="N968" s="37"/>
      <c r="O968" s="26"/>
      <c r="P968" s="299"/>
      <c r="Q968" s="26"/>
      <c r="R968" s="299"/>
      <c r="S968" s="22"/>
      <c r="T968" s="26"/>
      <c r="U968" s="55"/>
      <c r="V968" s="22"/>
      <c r="W968" s="22"/>
      <c r="X968" s="22"/>
      <c r="Y968" s="22"/>
      <c r="Z968" s="22"/>
      <c r="AA968" s="22"/>
      <c r="AB968" s="22"/>
      <c r="AC968" s="22"/>
      <c r="AD968" s="22"/>
      <c r="AE968" s="22"/>
      <c r="AF968" s="22"/>
      <c r="AG968" s="22"/>
      <c r="AH968" s="22"/>
      <c r="AI968" s="22"/>
      <c r="AJ968" s="22"/>
    </row>
    <row r="969" spans="1:36" ht="14.5">
      <c r="A969" s="29"/>
      <c r="B969" s="55"/>
      <c r="C969" s="29"/>
      <c r="D969" s="112"/>
      <c r="E969" s="22"/>
      <c r="F969" s="22"/>
      <c r="G969" s="26"/>
      <c r="H969" s="26"/>
      <c r="I969" s="26"/>
      <c r="J969" s="26"/>
      <c r="K969" s="26"/>
      <c r="L969" s="26"/>
      <c r="M969" s="26"/>
      <c r="N969" s="37"/>
      <c r="O969" s="26"/>
      <c r="P969" s="299"/>
      <c r="Q969" s="26"/>
      <c r="R969" s="299"/>
      <c r="S969" s="22"/>
      <c r="T969" s="26"/>
      <c r="U969" s="55"/>
      <c r="V969" s="22"/>
      <c r="W969" s="22"/>
      <c r="X969" s="22"/>
      <c r="Y969" s="22"/>
      <c r="Z969" s="22"/>
      <c r="AA969" s="22"/>
      <c r="AB969" s="22"/>
      <c r="AC969" s="22"/>
      <c r="AD969" s="22"/>
      <c r="AE969" s="22"/>
      <c r="AF969" s="22"/>
      <c r="AG969" s="22"/>
      <c r="AH969" s="22"/>
      <c r="AI969" s="22"/>
      <c r="AJ969" s="22"/>
    </row>
    <row r="970" spans="1:36" ht="14.5">
      <c r="A970" s="29"/>
      <c r="B970" s="55"/>
      <c r="C970" s="29"/>
      <c r="D970" s="112"/>
      <c r="E970" s="22"/>
      <c r="F970" s="22"/>
      <c r="G970" s="26"/>
      <c r="H970" s="26"/>
      <c r="I970" s="26"/>
      <c r="J970" s="26"/>
      <c r="K970" s="26"/>
      <c r="L970" s="26"/>
      <c r="M970" s="26"/>
      <c r="N970" s="37"/>
      <c r="O970" s="26"/>
      <c r="P970" s="299"/>
      <c r="Q970" s="26"/>
      <c r="R970" s="299"/>
      <c r="S970" s="22"/>
      <c r="T970" s="26"/>
      <c r="U970" s="55"/>
      <c r="V970" s="22"/>
      <c r="W970" s="22"/>
      <c r="X970" s="22"/>
      <c r="Y970" s="22"/>
      <c r="Z970" s="22"/>
      <c r="AA970" s="22"/>
      <c r="AB970" s="22"/>
      <c r="AC970" s="22"/>
      <c r="AD970" s="22"/>
      <c r="AE970" s="22"/>
      <c r="AF970" s="22"/>
      <c r="AG970" s="22"/>
      <c r="AH970" s="22"/>
      <c r="AI970" s="22"/>
      <c r="AJ970" s="22"/>
    </row>
    <row r="971" spans="1:36" ht="14.5">
      <c r="A971" s="29"/>
      <c r="B971" s="55"/>
      <c r="C971" s="29"/>
      <c r="D971" s="112"/>
      <c r="E971" s="22"/>
      <c r="F971" s="22"/>
      <c r="G971" s="26"/>
      <c r="H971" s="26"/>
      <c r="I971" s="26"/>
      <c r="J971" s="26"/>
      <c r="K971" s="26"/>
      <c r="L971" s="26"/>
      <c r="M971" s="26"/>
      <c r="N971" s="37"/>
      <c r="O971" s="26"/>
      <c r="P971" s="299"/>
      <c r="Q971" s="26"/>
      <c r="R971" s="299"/>
      <c r="S971" s="22"/>
      <c r="T971" s="26"/>
      <c r="U971" s="55"/>
      <c r="V971" s="22"/>
      <c r="W971" s="22"/>
      <c r="X971" s="22"/>
      <c r="Y971" s="22"/>
      <c r="Z971" s="22"/>
      <c r="AA971" s="22"/>
      <c r="AB971" s="22"/>
      <c r="AC971" s="22"/>
      <c r="AD971" s="22"/>
      <c r="AE971" s="22"/>
      <c r="AF971" s="22"/>
      <c r="AG971" s="22"/>
      <c r="AH971" s="22"/>
      <c r="AI971" s="22"/>
      <c r="AJ971" s="22"/>
    </row>
    <row r="972" spans="1:36" ht="14.5">
      <c r="A972" s="29"/>
      <c r="B972" s="55"/>
      <c r="C972" s="29"/>
      <c r="D972" s="112"/>
      <c r="E972" s="22"/>
      <c r="F972" s="22"/>
      <c r="G972" s="26"/>
      <c r="H972" s="26"/>
      <c r="I972" s="26"/>
      <c r="J972" s="26"/>
      <c r="K972" s="26"/>
      <c r="L972" s="26"/>
      <c r="M972" s="26"/>
      <c r="N972" s="37"/>
      <c r="O972" s="26"/>
      <c r="P972" s="299"/>
      <c r="Q972" s="26"/>
      <c r="R972" s="299"/>
      <c r="S972" s="22"/>
      <c r="T972" s="26"/>
      <c r="U972" s="55"/>
      <c r="V972" s="22"/>
      <c r="W972" s="22"/>
      <c r="X972" s="22"/>
      <c r="Y972" s="22"/>
      <c r="Z972" s="22"/>
      <c r="AA972" s="22"/>
      <c r="AB972" s="22"/>
      <c r="AC972" s="22"/>
      <c r="AD972" s="22"/>
      <c r="AE972" s="22"/>
      <c r="AF972" s="22"/>
      <c r="AG972" s="22"/>
      <c r="AH972" s="22"/>
      <c r="AI972" s="22"/>
      <c r="AJ972" s="22"/>
    </row>
    <row r="973" spans="1:36" ht="14.5">
      <c r="A973" s="29"/>
      <c r="B973" s="55"/>
      <c r="C973" s="29"/>
      <c r="D973" s="112"/>
      <c r="E973" s="22"/>
      <c r="F973" s="22"/>
      <c r="G973" s="26"/>
      <c r="H973" s="26"/>
      <c r="I973" s="26"/>
      <c r="J973" s="26"/>
      <c r="K973" s="26"/>
      <c r="L973" s="26"/>
      <c r="M973" s="26"/>
      <c r="N973" s="37"/>
      <c r="O973" s="26"/>
      <c r="P973" s="299"/>
      <c r="Q973" s="26"/>
      <c r="R973" s="299"/>
      <c r="S973" s="22"/>
      <c r="T973" s="26"/>
      <c r="U973" s="55"/>
      <c r="V973" s="22"/>
      <c r="W973" s="22"/>
      <c r="X973" s="22"/>
      <c r="Y973" s="22"/>
      <c r="Z973" s="22"/>
      <c r="AA973" s="22"/>
      <c r="AB973" s="22"/>
      <c r="AC973" s="22"/>
      <c r="AD973" s="22"/>
      <c r="AE973" s="22"/>
      <c r="AF973" s="22"/>
      <c r="AG973" s="22"/>
      <c r="AH973" s="22"/>
      <c r="AI973" s="22"/>
      <c r="AJ973" s="22"/>
    </row>
    <row r="974" spans="1:36" ht="14.5">
      <c r="A974" s="29"/>
      <c r="B974" s="55"/>
      <c r="C974" s="29"/>
      <c r="D974" s="112"/>
      <c r="E974" s="22"/>
      <c r="F974" s="22"/>
      <c r="G974" s="26"/>
      <c r="H974" s="26"/>
      <c r="I974" s="26"/>
      <c r="J974" s="26"/>
      <c r="K974" s="26"/>
      <c r="L974" s="26"/>
      <c r="M974" s="26"/>
      <c r="N974" s="37"/>
      <c r="O974" s="26"/>
      <c r="P974" s="299"/>
      <c r="Q974" s="26"/>
      <c r="R974" s="299"/>
      <c r="S974" s="22"/>
      <c r="T974" s="26"/>
      <c r="U974" s="55"/>
      <c r="V974" s="22"/>
      <c r="W974" s="22"/>
      <c r="X974" s="22"/>
      <c r="Y974" s="22"/>
      <c r="Z974" s="22"/>
      <c r="AA974" s="22"/>
      <c r="AB974" s="22"/>
      <c r="AC974" s="22"/>
      <c r="AD974" s="22"/>
      <c r="AE974" s="22"/>
      <c r="AF974" s="22"/>
      <c r="AG974" s="22"/>
      <c r="AH974" s="22"/>
      <c r="AI974" s="22"/>
      <c r="AJ974" s="22"/>
    </row>
    <row r="975" spans="1:36" ht="14.5">
      <c r="A975" s="29"/>
      <c r="B975" s="55"/>
      <c r="C975" s="29"/>
      <c r="D975" s="112"/>
      <c r="E975" s="22"/>
      <c r="F975" s="22"/>
      <c r="G975" s="26"/>
      <c r="H975" s="26"/>
      <c r="I975" s="26"/>
      <c r="J975" s="26"/>
      <c r="K975" s="26"/>
      <c r="L975" s="26"/>
      <c r="M975" s="26"/>
      <c r="N975" s="37"/>
      <c r="O975" s="26"/>
      <c r="P975" s="299"/>
      <c r="Q975" s="26"/>
      <c r="R975" s="299"/>
      <c r="S975" s="22"/>
      <c r="T975" s="26"/>
      <c r="U975" s="55"/>
      <c r="V975" s="22"/>
      <c r="W975" s="22"/>
      <c r="X975" s="22"/>
      <c r="Y975" s="22"/>
      <c r="Z975" s="22"/>
      <c r="AA975" s="22"/>
      <c r="AB975" s="22"/>
      <c r="AC975" s="22"/>
      <c r="AD975" s="22"/>
      <c r="AE975" s="22"/>
      <c r="AF975" s="22"/>
      <c r="AG975" s="22"/>
      <c r="AH975" s="22"/>
      <c r="AI975" s="22"/>
      <c r="AJ975" s="22"/>
    </row>
    <row r="976" spans="1:36" ht="14.5">
      <c r="A976" s="29"/>
      <c r="B976" s="55"/>
      <c r="C976" s="29"/>
      <c r="D976" s="112"/>
      <c r="E976" s="22"/>
      <c r="F976" s="22"/>
      <c r="G976" s="26"/>
      <c r="H976" s="26"/>
      <c r="I976" s="26"/>
      <c r="J976" s="26"/>
      <c r="K976" s="26"/>
      <c r="L976" s="26"/>
      <c r="M976" s="26"/>
      <c r="N976" s="37"/>
      <c r="O976" s="26"/>
      <c r="P976" s="299"/>
      <c r="Q976" s="26"/>
      <c r="R976" s="299"/>
      <c r="S976" s="22"/>
      <c r="T976" s="26"/>
      <c r="U976" s="55"/>
      <c r="V976" s="22"/>
      <c r="W976" s="22"/>
      <c r="X976" s="22"/>
      <c r="Y976" s="22"/>
      <c r="Z976" s="22"/>
      <c r="AA976" s="22"/>
      <c r="AB976" s="22"/>
      <c r="AC976" s="22"/>
      <c r="AD976" s="22"/>
      <c r="AE976" s="22"/>
      <c r="AF976" s="22"/>
      <c r="AG976" s="22"/>
      <c r="AH976" s="22"/>
      <c r="AI976" s="22"/>
      <c r="AJ976" s="22"/>
    </row>
    <row r="977" spans="1:36" ht="14.5">
      <c r="A977" s="29"/>
      <c r="B977" s="55"/>
      <c r="C977" s="29"/>
      <c r="D977" s="112"/>
      <c r="E977" s="22"/>
      <c r="F977" s="22"/>
      <c r="G977" s="26"/>
      <c r="H977" s="26"/>
      <c r="I977" s="26"/>
      <c r="J977" s="26"/>
      <c r="K977" s="26"/>
      <c r="L977" s="26"/>
      <c r="M977" s="26"/>
      <c r="N977" s="37"/>
      <c r="O977" s="26"/>
      <c r="P977" s="299"/>
      <c r="Q977" s="26"/>
      <c r="R977" s="299"/>
      <c r="S977" s="22"/>
      <c r="T977" s="26"/>
      <c r="U977" s="55"/>
      <c r="V977" s="22"/>
      <c r="W977" s="22"/>
      <c r="X977" s="22"/>
      <c r="Y977" s="22"/>
      <c r="Z977" s="22"/>
      <c r="AA977" s="22"/>
      <c r="AB977" s="22"/>
      <c r="AC977" s="22"/>
      <c r="AD977" s="22"/>
      <c r="AE977" s="22"/>
      <c r="AF977" s="22"/>
      <c r="AG977" s="22"/>
      <c r="AH977" s="22"/>
      <c r="AI977" s="22"/>
      <c r="AJ977" s="22"/>
    </row>
    <row r="978" spans="1:36" ht="14.5">
      <c r="A978" s="29"/>
      <c r="B978" s="55"/>
      <c r="C978" s="29"/>
      <c r="D978" s="112"/>
      <c r="E978" s="22"/>
      <c r="F978" s="22"/>
      <c r="G978" s="26"/>
      <c r="H978" s="26"/>
      <c r="I978" s="26"/>
      <c r="J978" s="26"/>
      <c r="K978" s="26"/>
      <c r="L978" s="26"/>
      <c r="M978" s="26"/>
      <c r="N978" s="37"/>
      <c r="O978" s="26"/>
      <c r="P978" s="299"/>
      <c r="Q978" s="26"/>
      <c r="R978" s="299"/>
      <c r="S978" s="22"/>
      <c r="T978" s="26"/>
      <c r="U978" s="55"/>
      <c r="V978" s="22"/>
      <c r="W978" s="22"/>
      <c r="X978" s="22"/>
      <c r="Y978" s="22"/>
      <c r="Z978" s="22"/>
      <c r="AA978" s="22"/>
      <c r="AB978" s="22"/>
      <c r="AC978" s="22"/>
      <c r="AD978" s="22"/>
      <c r="AE978" s="22"/>
      <c r="AF978" s="22"/>
      <c r="AG978" s="22"/>
      <c r="AH978" s="22"/>
      <c r="AI978" s="22"/>
      <c r="AJ978" s="22"/>
    </row>
    <row r="979" spans="1:36" ht="14.5">
      <c r="A979" s="29"/>
      <c r="B979" s="55"/>
      <c r="C979" s="29"/>
      <c r="D979" s="112"/>
      <c r="E979" s="22"/>
      <c r="F979" s="22"/>
      <c r="G979" s="26"/>
      <c r="H979" s="26"/>
      <c r="I979" s="26"/>
      <c r="J979" s="26"/>
      <c r="K979" s="26"/>
      <c r="L979" s="26"/>
      <c r="M979" s="26"/>
      <c r="N979" s="37"/>
      <c r="O979" s="26"/>
      <c r="P979" s="299"/>
      <c r="Q979" s="26"/>
      <c r="R979" s="299"/>
      <c r="S979" s="22"/>
      <c r="T979" s="26"/>
      <c r="U979" s="55"/>
      <c r="V979" s="22"/>
      <c r="W979" s="22"/>
      <c r="X979" s="22"/>
      <c r="Y979" s="22"/>
      <c r="Z979" s="22"/>
      <c r="AA979" s="22"/>
      <c r="AB979" s="22"/>
      <c r="AC979" s="22"/>
      <c r="AD979" s="22"/>
      <c r="AE979" s="22"/>
      <c r="AF979" s="22"/>
      <c r="AG979" s="22"/>
      <c r="AH979" s="22"/>
      <c r="AI979" s="22"/>
      <c r="AJ979" s="22"/>
    </row>
    <row r="980" spans="1:36" ht="14.5">
      <c r="A980" s="29"/>
      <c r="B980" s="55"/>
      <c r="C980" s="29"/>
      <c r="D980" s="112"/>
      <c r="E980" s="22"/>
      <c r="F980" s="22"/>
      <c r="G980" s="26"/>
      <c r="H980" s="26"/>
      <c r="I980" s="26"/>
      <c r="J980" s="26"/>
      <c r="K980" s="26"/>
      <c r="L980" s="26"/>
      <c r="M980" s="26"/>
      <c r="N980" s="37"/>
      <c r="O980" s="26"/>
      <c r="P980" s="299"/>
      <c r="Q980" s="26"/>
      <c r="R980" s="299"/>
      <c r="S980" s="22"/>
      <c r="T980" s="26"/>
      <c r="U980" s="55"/>
      <c r="V980" s="22"/>
      <c r="W980" s="22"/>
      <c r="X980" s="22"/>
      <c r="Y980" s="22"/>
      <c r="Z980" s="22"/>
      <c r="AA980" s="22"/>
      <c r="AB980" s="22"/>
      <c r="AC980" s="22"/>
      <c r="AD980" s="22"/>
      <c r="AE980" s="22"/>
      <c r="AF980" s="22"/>
      <c r="AG980" s="22"/>
      <c r="AH980" s="22"/>
      <c r="AI980" s="22"/>
      <c r="AJ980" s="22"/>
    </row>
    <row r="981" spans="1:36" ht="14.5">
      <c r="A981" s="29"/>
      <c r="B981" s="55"/>
      <c r="C981" s="29"/>
      <c r="D981" s="112"/>
      <c r="E981" s="22"/>
      <c r="F981" s="22"/>
      <c r="G981" s="26"/>
      <c r="H981" s="26"/>
      <c r="I981" s="26"/>
      <c r="J981" s="26"/>
      <c r="K981" s="26"/>
      <c r="L981" s="26"/>
      <c r="M981" s="26"/>
      <c r="N981" s="37"/>
      <c r="O981" s="26"/>
      <c r="P981" s="299"/>
      <c r="Q981" s="26"/>
      <c r="R981" s="299"/>
      <c r="S981" s="22"/>
      <c r="T981" s="26"/>
      <c r="U981" s="55"/>
      <c r="V981" s="22"/>
      <c r="W981" s="22"/>
      <c r="X981" s="22"/>
      <c r="Y981" s="22"/>
      <c r="Z981" s="22"/>
      <c r="AA981" s="22"/>
      <c r="AB981" s="22"/>
      <c r="AC981" s="22"/>
      <c r="AD981" s="22"/>
      <c r="AE981" s="22"/>
      <c r="AF981" s="22"/>
      <c r="AG981" s="22"/>
      <c r="AH981" s="22"/>
      <c r="AI981" s="22"/>
      <c r="AJ981" s="22"/>
    </row>
    <row r="982" spans="1:36" ht="14.5">
      <c r="A982" s="29"/>
      <c r="B982" s="55"/>
      <c r="C982" s="29"/>
      <c r="D982" s="112"/>
      <c r="E982" s="22"/>
      <c r="F982" s="22"/>
      <c r="G982" s="26"/>
      <c r="H982" s="26"/>
      <c r="I982" s="26"/>
      <c r="J982" s="26"/>
      <c r="K982" s="26"/>
      <c r="L982" s="26"/>
      <c r="M982" s="26"/>
      <c r="N982" s="37"/>
      <c r="O982" s="26"/>
      <c r="P982" s="299"/>
      <c r="Q982" s="26"/>
      <c r="R982" s="299"/>
      <c r="S982" s="22"/>
      <c r="T982" s="26"/>
      <c r="U982" s="55"/>
      <c r="V982" s="22"/>
      <c r="W982" s="22"/>
      <c r="X982" s="22"/>
      <c r="Y982" s="22"/>
      <c r="Z982" s="22"/>
      <c r="AA982" s="22"/>
      <c r="AB982" s="22"/>
      <c r="AC982" s="22"/>
      <c r="AD982" s="22"/>
      <c r="AE982" s="22"/>
      <c r="AF982" s="22"/>
      <c r="AG982" s="22"/>
      <c r="AH982" s="22"/>
      <c r="AI982" s="22"/>
      <c r="AJ982" s="22"/>
    </row>
    <row r="983" spans="1:36" ht="14.5">
      <c r="A983" s="29"/>
      <c r="B983" s="55"/>
      <c r="C983" s="29"/>
      <c r="D983" s="112"/>
      <c r="E983" s="22"/>
      <c r="F983" s="22"/>
      <c r="G983" s="26"/>
      <c r="H983" s="26"/>
      <c r="I983" s="26"/>
      <c r="J983" s="26"/>
      <c r="K983" s="26"/>
      <c r="L983" s="26"/>
      <c r="M983" s="26"/>
      <c r="N983" s="37"/>
      <c r="O983" s="26"/>
      <c r="P983" s="299"/>
      <c r="Q983" s="26"/>
      <c r="R983" s="299"/>
      <c r="S983" s="22"/>
      <c r="T983" s="26"/>
      <c r="U983" s="55"/>
      <c r="V983" s="22"/>
      <c r="W983" s="22"/>
      <c r="X983" s="22"/>
      <c r="Y983" s="22"/>
      <c r="Z983" s="22"/>
      <c r="AA983" s="22"/>
      <c r="AB983" s="22"/>
      <c r="AC983" s="22"/>
      <c r="AD983" s="22"/>
      <c r="AE983" s="22"/>
      <c r="AF983" s="22"/>
      <c r="AG983" s="22"/>
      <c r="AH983" s="22"/>
      <c r="AI983" s="22"/>
      <c r="AJ983" s="22"/>
    </row>
    <row r="984" spans="1:36" ht="14.5">
      <c r="A984" s="29"/>
      <c r="B984" s="55"/>
      <c r="C984" s="29"/>
      <c r="D984" s="112"/>
      <c r="E984" s="22"/>
      <c r="F984" s="22"/>
      <c r="G984" s="26"/>
      <c r="H984" s="26"/>
      <c r="I984" s="26"/>
      <c r="J984" s="26"/>
      <c r="K984" s="26"/>
      <c r="L984" s="26"/>
      <c r="M984" s="26"/>
      <c r="N984" s="37"/>
      <c r="O984" s="26"/>
      <c r="P984" s="299"/>
      <c r="Q984" s="26"/>
      <c r="R984" s="299"/>
      <c r="S984" s="22"/>
      <c r="T984" s="26"/>
      <c r="U984" s="55"/>
      <c r="V984" s="22"/>
      <c r="W984" s="22"/>
      <c r="X984" s="22"/>
      <c r="Y984" s="22"/>
      <c r="Z984" s="22"/>
      <c r="AA984" s="22"/>
      <c r="AB984" s="22"/>
      <c r="AC984" s="22"/>
      <c r="AD984" s="22"/>
      <c r="AE984" s="22"/>
      <c r="AF984" s="22"/>
      <c r="AG984" s="22"/>
      <c r="AH984" s="22"/>
      <c r="AI984" s="22"/>
      <c r="AJ984" s="22"/>
    </row>
    <row r="985" spans="1:36" ht="14.5">
      <c r="A985" s="29"/>
      <c r="B985" s="55"/>
      <c r="C985" s="29"/>
      <c r="D985" s="112"/>
      <c r="E985" s="22"/>
      <c r="F985" s="22"/>
      <c r="G985" s="26"/>
      <c r="H985" s="26"/>
      <c r="I985" s="26"/>
      <c r="J985" s="26"/>
      <c r="K985" s="26"/>
      <c r="L985" s="26"/>
      <c r="M985" s="26"/>
      <c r="N985" s="37"/>
      <c r="O985" s="26"/>
      <c r="P985" s="299"/>
      <c r="Q985" s="26"/>
      <c r="R985" s="299"/>
      <c r="S985" s="22"/>
      <c r="T985" s="26"/>
      <c r="U985" s="55"/>
      <c r="V985" s="22"/>
      <c r="W985" s="22"/>
      <c r="X985" s="22"/>
      <c r="Y985" s="22"/>
      <c r="Z985" s="22"/>
      <c r="AA985" s="22"/>
      <c r="AB985" s="22"/>
      <c r="AC985" s="22"/>
      <c r="AD985" s="22"/>
      <c r="AE985" s="22"/>
      <c r="AF985" s="22"/>
      <c r="AG985" s="22"/>
      <c r="AH985" s="22"/>
      <c r="AI985" s="22"/>
      <c r="AJ985" s="22"/>
    </row>
    <row r="986" spans="1:36" ht="14.5">
      <c r="A986" s="29"/>
      <c r="B986" s="55"/>
      <c r="C986" s="29"/>
      <c r="D986" s="112"/>
      <c r="E986" s="22"/>
      <c r="F986" s="22"/>
      <c r="G986" s="26"/>
      <c r="H986" s="26"/>
      <c r="I986" s="26"/>
      <c r="J986" s="26"/>
      <c r="K986" s="26"/>
      <c r="L986" s="26"/>
      <c r="M986" s="26"/>
      <c r="N986" s="37"/>
      <c r="O986" s="26"/>
      <c r="P986" s="299"/>
      <c r="Q986" s="26"/>
      <c r="R986" s="299"/>
      <c r="S986" s="22"/>
      <c r="T986" s="26"/>
      <c r="U986" s="55"/>
      <c r="V986" s="22"/>
      <c r="W986" s="22"/>
      <c r="X986" s="22"/>
      <c r="Y986" s="22"/>
      <c r="Z986" s="22"/>
      <c r="AA986" s="22"/>
      <c r="AB986" s="22"/>
      <c r="AC986" s="22"/>
      <c r="AD986" s="22"/>
      <c r="AE986" s="22"/>
      <c r="AF986" s="22"/>
      <c r="AG986" s="22"/>
      <c r="AH986" s="22"/>
      <c r="AI986" s="22"/>
      <c r="AJ986" s="22"/>
    </row>
    <row r="987" spans="1:36" ht="14.5">
      <c r="A987" s="29"/>
      <c r="B987" s="55"/>
      <c r="C987" s="29"/>
      <c r="D987" s="112"/>
      <c r="E987" s="22"/>
      <c r="F987" s="22"/>
      <c r="G987" s="26"/>
      <c r="H987" s="26"/>
      <c r="I987" s="26"/>
      <c r="J987" s="26"/>
      <c r="K987" s="26"/>
      <c r="L987" s="26"/>
      <c r="M987" s="26"/>
      <c r="N987" s="37"/>
      <c r="O987" s="26"/>
      <c r="P987" s="299"/>
      <c r="Q987" s="26"/>
      <c r="R987" s="299"/>
      <c r="S987" s="22"/>
      <c r="T987" s="26"/>
      <c r="U987" s="55"/>
      <c r="V987" s="22"/>
      <c r="W987" s="22"/>
      <c r="X987" s="22"/>
      <c r="Y987" s="22"/>
      <c r="Z987" s="22"/>
      <c r="AA987" s="22"/>
      <c r="AB987" s="22"/>
      <c r="AC987" s="22"/>
      <c r="AD987" s="22"/>
      <c r="AE987" s="22"/>
      <c r="AF987" s="22"/>
      <c r="AG987" s="22"/>
      <c r="AH987" s="22"/>
      <c r="AI987" s="22"/>
      <c r="AJ987" s="22"/>
    </row>
    <row r="988" spans="1:36" ht="14.5">
      <c r="A988" s="29"/>
      <c r="B988" s="55"/>
      <c r="C988" s="29"/>
      <c r="D988" s="112"/>
      <c r="E988" s="22"/>
      <c r="F988" s="22"/>
      <c r="G988" s="26"/>
      <c r="H988" s="26"/>
      <c r="I988" s="26"/>
      <c r="J988" s="26"/>
      <c r="K988" s="26"/>
      <c r="L988" s="26"/>
      <c r="M988" s="26"/>
      <c r="N988" s="37"/>
      <c r="O988" s="26"/>
      <c r="P988" s="299"/>
      <c r="Q988" s="26"/>
      <c r="R988" s="299"/>
      <c r="S988" s="22"/>
      <c r="T988" s="26"/>
      <c r="U988" s="55"/>
      <c r="V988" s="22"/>
      <c r="W988" s="22"/>
      <c r="X988" s="22"/>
      <c r="Y988" s="22"/>
      <c r="Z988" s="22"/>
      <c r="AA988" s="22"/>
      <c r="AB988" s="22"/>
      <c r="AC988" s="22"/>
      <c r="AD988" s="22"/>
      <c r="AE988" s="22"/>
      <c r="AF988" s="22"/>
      <c r="AG988" s="22"/>
      <c r="AH988" s="22"/>
      <c r="AI988" s="22"/>
      <c r="AJ988" s="22"/>
    </row>
    <row r="989" spans="1:36" ht="14.5">
      <c r="A989" s="29"/>
      <c r="B989" s="55"/>
      <c r="C989" s="29"/>
      <c r="D989" s="112"/>
      <c r="E989" s="22"/>
      <c r="F989" s="22"/>
      <c r="G989" s="26"/>
      <c r="H989" s="26"/>
      <c r="I989" s="26"/>
      <c r="J989" s="26"/>
      <c r="K989" s="26"/>
      <c r="L989" s="26"/>
      <c r="M989" s="26"/>
      <c r="N989" s="37"/>
      <c r="O989" s="26"/>
      <c r="P989" s="299"/>
      <c r="Q989" s="26"/>
      <c r="R989" s="299"/>
      <c r="S989" s="22"/>
      <c r="T989" s="26"/>
      <c r="U989" s="55"/>
      <c r="V989" s="22"/>
      <c r="W989" s="22"/>
      <c r="X989" s="22"/>
      <c r="Y989" s="22"/>
      <c r="Z989" s="22"/>
      <c r="AA989" s="22"/>
      <c r="AB989" s="22"/>
      <c r="AC989" s="22"/>
      <c r="AD989" s="22"/>
      <c r="AE989" s="22"/>
      <c r="AF989" s="22"/>
      <c r="AG989" s="22"/>
      <c r="AH989" s="22"/>
      <c r="AI989" s="22"/>
      <c r="AJ989" s="22"/>
    </row>
    <row r="990" spans="1:36" ht="14.5">
      <c r="A990" s="29"/>
      <c r="B990" s="55"/>
      <c r="C990" s="29"/>
      <c r="D990" s="112"/>
      <c r="E990" s="22"/>
      <c r="F990" s="22"/>
      <c r="G990" s="26"/>
      <c r="H990" s="26"/>
      <c r="I990" s="26"/>
      <c r="J990" s="26"/>
      <c r="K990" s="26"/>
      <c r="L990" s="26"/>
      <c r="M990" s="26"/>
      <c r="N990" s="37"/>
      <c r="O990" s="26"/>
      <c r="P990" s="299"/>
      <c r="Q990" s="26"/>
      <c r="R990" s="299"/>
      <c r="S990" s="22"/>
      <c r="T990" s="26"/>
      <c r="U990" s="55"/>
      <c r="V990" s="22"/>
      <c r="W990" s="22"/>
      <c r="X990" s="22"/>
      <c r="Y990" s="22"/>
      <c r="Z990" s="22"/>
      <c r="AA990" s="22"/>
      <c r="AB990" s="22"/>
      <c r="AC990" s="22"/>
      <c r="AD990" s="22"/>
      <c r="AE990" s="22"/>
      <c r="AF990" s="22"/>
      <c r="AG990" s="22"/>
      <c r="AH990" s="22"/>
      <c r="AI990" s="22"/>
      <c r="AJ990" s="22"/>
    </row>
    <row r="991" spans="1:36" ht="14.5">
      <c r="A991" s="29"/>
      <c r="B991" s="55"/>
      <c r="C991" s="29"/>
      <c r="D991" s="112"/>
      <c r="E991" s="22"/>
      <c r="F991" s="22"/>
      <c r="G991" s="26"/>
      <c r="H991" s="26"/>
      <c r="I991" s="26"/>
      <c r="J991" s="26"/>
      <c r="K991" s="26"/>
      <c r="L991" s="26"/>
      <c r="M991" s="26"/>
      <c r="N991" s="37"/>
      <c r="O991" s="26"/>
      <c r="P991" s="299"/>
      <c r="Q991" s="26"/>
      <c r="R991" s="299"/>
      <c r="S991" s="22"/>
      <c r="T991" s="26"/>
      <c r="U991" s="55"/>
      <c r="V991" s="22"/>
      <c r="W991" s="22"/>
      <c r="X991" s="22"/>
      <c r="Y991" s="22"/>
      <c r="Z991" s="22"/>
      <c r="AA991" s="22"/>
      <c r="AB991" s="22"/>
      <c r="AC991" s="22"/>
      <c r="AD991" s="22"/>
      <c r="AE991" s="22"/>
      <c r="AF991" s="22"/>
      <c r="AG991" s="22"/>
      <c r="AH991" s="22"/>
      <c r="AI991" s="22"/>
      <c r="AJ991" s="22"/>
    </row>
    <row r="992" spans="1:36" ht="14.5">
      <c r="A992" s="29"/>
      <c r="B992" s="55"/>
      <c r="C992" s="29"/>
      <c r="D992" s="112"/>
      <c r="E992" s="22"/>
      <c r="F992" s="22"/>
      <c r="G992" s="26"/>
      <c r="H992" s="26"/>
      <c r="I992" s="26"/>
      <c r="J992" s="26"/>
      <c r="K992" s="26"/>
      <c r="L992" s="26"/>
      <c r="M992" s="26"/>
      <c r="N992" s="37"/>
      <c r="O992" s="26"/>
      <c r="P992" s="299"/>
      <c r="Q992" s="26"/>
      <c r="R992" s="299"/>
      <c r="S992" s="22"/>
      <c r="T992" s="26"/>
      <c r="U992" s="55"/>
      <c r="V992" s="22"/>
      <c r="W992" s="22"/>
      <c r="X992" s="22"/>
      <c r="Y992" s="22"/>
      <c r="Z992" s="22"/>
      <c r="AA992" s="22"/>
      <c r="AB992" s="22"/>
      <c r="AC992" s="22"/>
      <c r="AD992" s="22"/>
      <c r="AE992" s="22"/>
      <c r="AF992" s="22"/>
      <c r="AG992" s="22"/>
      <c r="AH992" s="22"/>
      <c r="AI992" s="22"/>
      <c r="AJ992" s="22"/>
    </row>
    <row r="993" spans="1:36" ht="14.5">
      <c r="A993" s="29"/>
      <c r="B993" s="55"/>
      <c r="C993" s="29"/>
      <c r="D993" s="112"/>
      <c r="E993" s="22"/>
      <c r="F993" s="22"/>
      <c r="G993" s="26"/>
      <c r="H993" s="26"/>
      <c r="I993" s="26"/>
      <c r="J993" s="26"/>
      <c r="K993" s="26"/>
      <c r="L993" s="26"/>
      <c r="M993" s="26"/>
      <c r="N993" s="37"/>
      <c r="O993" s="26"/>
      <c r="P993" s="299"/>
      <c r="Q993" s="26"/>
      <c r="R993" s="299"/>
      <c r="S993" s="22"/>
      <c r="T993" s="26"/>
      <c r="U993" s="55"/>
      <c r="V993" s="22"/>
      <c r="W993" s="22"/>
      <c r="X993" s="22"/>
      <c r="Y993" s="22"/>
      <c r="Z993" s="22"/>
      <c r="AA993" s="22"/>
      <c r="AB993" s="22"/>
      <c r="AC993" s="22"/>
      <c r="AD993" s="22"/>
      <c r="AE993" s="22"/>
      <c r="AF993" s="22"/>
      <c r="AG993" s="22"/>
      <c r="AH993" s="22"/>
      <c r="AI993" s="22"/>
      <c r="AJ993" s="22"/>
    </row>
    <row r="994" spans="1:36" ht="14.5">
      <c r="A994" s="29"/>
      <c r="B994" s="55"/>
      <c r="C994" s="29"/>
      <c r="D994" s="112"/>
      <c r="E994" s="22"/>
      <c r="F994" s="22"/>
      <c r="G994" s="26"/>
      <c r="H994" s="26"/>
      <c r="I994" s="26"/>
      <c r="J994" s="26"/>
      <c r="K994" s="26"/>
      <c r="L994" s="26"/>
      <c r="M994" s="26"/>
      <c r="N994" s="37"/>
      <c r="O994" s="26"/>
      <c r="P994" s="299"/>
      <c r="Q994" s="26"/>
      <c r="R994" s="299"/>
      <c r="S994" s="22"/>
      <c r="T994" s="26"/>
      <c r="U994" s="55"/>
      <c r="V994" s="22"/>
      <c r="W994" s="22"/>
      <c r="X994" s="22"/>
      <c r="Y994" s="22"/>
      <c r="Z994" s="22"/>
      <c r="AA994" s="22"/>
      <c r="AB994" s="22"/>
      <c r="AC994" s="22"/>
      <c r="AD994" s="22"/>
      <c r="AE994" s="22"/>
      <c r="AF994" s="22"/>
      <c r="AG994" s="22"/>
      <c r="AH994" s="22"/>
      <c r="AI994" s="22"/>
      <c r="AJ994" s="22"/>
    </row>
    <row r="995" spans="1:36" ht="14.5">
      <c r="A995" s="29"/>
      <c r="B995" s="55"/>
      <c r="C995" s="29"/>
      <c r="D995" s="112"/>
      <c r="E995" s="22"/>
      <c r="F995" s="22"/>
      <c r="G995" s="26"/>
      <c r="H995" s="26"/>
      <c r="I995" s="26"/>
      <c r="J995" s="26"/>
      <c r="K995" s="26"/>
      <c r="L995" s="26"/>
      <c r="M995" s="26"/>
      <c r="N995" s="37"/>
      <c r="O995" s="26"/>
      <c r="P995" s="299"/>
      <c r="Q995" s="26"/>
      <c r="R995" s="299"/>
      <c r="S995" s="22"/>
      <c r="T995" s="26"/>
      <c r="U995" s="55"/>
      <c r="V995" s="22"/>
      <c r="W995" s="22"/>
      <c r="X995" s="22"/>
      <c r="Y995" s="22"/>
      <c r="Z995" s="22"/>
      <c r="AA995" s="22"/>
      <c r="AB995" s="22"/>
      <c r="AC995" s="22"/>
      <c r="AD995" s="22"/>
      <c r="AE995" s="22"/>
      <c r="AF995" s="22"/>
      <c r="AG995" s="22"/>
      <c r="AH995" s="22"/>
      <c r="AI995" s="22"/>
      <c r="AJ995" s="22"/>
    </row>
    <row r="996" spans="1:36" ht="14.5">
      <c r="A996" s="29"/>
      <c r="B996" s="55"/>
      <c r="C996" s="29"/>
      <c r="D996" s="112"/>
      <c r="E996" s="22"/>
      <c r="F996" s="22"/>
      <c r="G996" s="26"/>
      <c r="H996" s="26"/>
      <c r="I996" s="26"/>
      <c r="J996" s="26"/>
      <c r="K996" s="26"/>
      <c r="L996" s="26"/>
      <c r="M996" s="26"/>
      <c r="N996" s="37"/>
      <c r="O996" s="26"/>
      <c r="P996" s="299"/>
      <c r="Q996" s="26"/>
      <c r="R996" s="299"/>
      <c r="S996" s="22"/>
      <c r="T996" s="26"/>
      <c r="U996" s="55"/>
      <c r="V996" s="22"/>
      <c r="W996" s="22"/>
      <c r="X996" s="22"/>
      <c r="Y996" s="22"/>
      <c r="Z996" s="22"/>
      <c r="AA996" s="22"/>
      <c r="AB996" s="22"/>
      <c r="AC996" s="22"/>
      <c r="AD996" s="22"/>
      <c r="AE996" s="22"/>
      <c r="AF996" s="22"/>
      <c r="AG996" s="22"/>
      <c r="AH996" s="22"/>
      <c r="AI996" s="22"/>
      <c r="AJ996" s="22"/>
    </row>
    <row r="997" spans="1:36" ht="14.5">
      <c r="A997" s="29"/>
      <c r="B997" s="55"/>
      <c r="C997" s="29"/>
      <c r="D997" s="112"/>
      <c r="E997" s="22"/>
      <c r="F997" s="22"/>
      <c r="G997" s="26"/>
      <c r="H997" s="26"/>
      <c r="I997" s="26"/>
      <c r="J997" s="26"/>
      <c r="K997" s="26"/>
      <c r="L997" s="26"/>
      <c r="M997" s="26"/>
      <c r="N997" s="37"/>
      <c r="O997" s="26"/>
      <c r="P997" s="299"/>
      <c r="Q997" s="26"/>
      <c r="R997" s="299"/>
      <c r="S997" s="22"/>
      <c r="T997" s="26"/>
      <c r="U997" s="55"/>
      <c r="V997" s="22"/>
      <c r="W997" s="22"/>
      <c r="X997" s="22"/>
      <c r="Y997" s="22"/>
      <c r="Z997" s="22"/>
      <c r="AA997" s="22"/>
      <c r="AB997" s="22"/>
      <c r="AC997" s="22"/>
      <c r="AD997" s="22"/>
      <c r="AE997" s="22"/>
      <c r="AF997" s="22"/>
      <c r="AG997" s="22"/>
      <c r="AH997" s="22"/>
      <c r="AI997" s="22"/>
      <c r="AJ997" s="22"/>
    </row>
    <row r="998" spans="1:36" ht="14.5">
      <c r="A998" s="29"/>
      <c r="B998" s="55"/>
      <c r="C998" s="29"/>
      <c r="D998" s="112"/>
      <c r="E998" s="22"/>
      <c r="F998" s="22"/>
      <c r="G998" s="26"/>
      <c r="H998" s="26"/>
      <c r="I998" s="26"/>
      <c r="J998" s="26"/>
      <c r="K998" s="26"/>
      <c r="L998" s="26"/>
      <c r="M998" s="26"/>
      <c r="N998" s="37"/>
      <c r="O998" s="26"/>
      <c r="P998" s="299"/>
      <c r="Q998" s="26"/>
      <c r="R998" s="299"/>
      <c r="S998" s="22"/>
      <c r="T998" s="26"/>
      <c r="U998" s="55"/>
      <c r="V998" s="22"/>
      <c r="W998" s="22"/>
      <c r="X998" s="22"/>
      <c r="Y998" s="22"/>
      <c r="Z998" s="22"/>
      <c r="AA998" s="22"/>
      <c r="AB998" s="22"/>
      <c r="AC998" s="22"/>
      <c r="AD998" s="22"/>
      <c r="AE998" s="22"/>
      <c r="AF998" s="22"/>
      <c r="AG998" s="22"/>
      <c r="AH998" s="22"/>
      <c r="AI998" s="22"/>
      <c r="AJ998" s="22"/>
    </row>
    <row r="999" spans="1:36" ht="14.5">
      <c r="A999" s="29"/>
      <c r="B999" s="55"/>
      <c r="C999" s="29"/>
      <c r="D999" s="112"/>
      <c r="E999" s="22"/>
      <c r="F999" s="22"/>
      <c r="G999" s="26"/>
      <c r="H999" s="26"/>
      <c r="I999" s="26"/>
      <c r="J999" s="26"/>
      <c r="K999" s="26"/>
      <c r="L999" s="26"/>
      <c r="M999" s="26"/>
      <c r="N999" s="37"/>
      <c r="O999" s="26"/>
      <c r="P999" s="299"/>
      <c r="Q999" s="26"/>
      <c r="R999" s="299"/>
      <c r="S999" s="22"/>
      <c r="T999" s="26"/>
      <c r="U999" s="55"/>
      <c r="V999" s="22"/>
      <c r="W999" s="22"/>
      <c r="X999" s="22"/>
      <c r="Y999" s="22"/>
      <c r="Z999" s="22"/>
      <c r="AA999" s="22"/>
      <c r="AB999" s="22"/>
      <c r="AC999" s="22"/>
      <c r="AD999" s="22"/>
      <c r="AE999" s="22"/>
      <c r="AF999" s="22"/>
      <c r="AG999" s="22"/>
      <c r="AH999" s="22"/>
      <c r="AI999" s="22"/>
      <c r="AJ999" s="22"/>
    </row>
    <row r="1000" spans="1:36" ht="14.5">
      <c r="A1000" s="29"/>
      <c r="B1000" s="55"/>
      <c r="C1000" s="29"/>
      <c r="D1000" s="112"/>
      <c r="E1000" s="22"/>
      <c r="F1000" s="22"/>
      <c r="G1000" s="26"/>
      <c r="H1000" s="26"/>
      <c r="I1000" s="26"/>
      <c r="J1000" s="26"/>
      <c r="K1000" s="26"/>
      <c r="L1000" s="26"/>
      <c r="M1000" s="26"/>
      <c r="N1000" s="37"/>
      <c r="O1000" s="26"/>
      <c r="P1000" s="299"/>
      <c r="Q1000" s="26"/>
      <c r="R1000" s="299"/>
      <c r="S1000" s="22"/>
      <c r="T1000" s="26"/>
      <c r="U1000" s="55"/>
      <c r="V1000" s="22"/>
      <c r="W1000" s="22"/>
      <c r="X1000" s="22"/>
      <c r="Y1000" s="22"/>
      <c r="Z1000" s="22"/>
      <c r="AA1000" s="22"/>
      <c r="AB1000" s="22"/>
      <c r="AC1000" s="22"/>
      <c r="AD1000" s="22"/>
      <c r="AE1000" s="22"/>
      <c r="AF1000" s="22"/>
      <c r="AG1000" s="22"/>
      <c r="AH1000" s="22"/>
      <c r="AI1000" s="22"/>
      <c r="AJ1000" s="22"/>
    </row>
    <row r="1001" spans="1:36" ht="14.5">
      <c r="A1001" s="29"/>
      <c r="B1001" s="55"/>
      <c r="C1001" s="29"/>
      <c r="D1001" s="112"/>
      <c r="E1001" s="22"/>
      <c r="F1001" s="22"/>
      <c r="G1001" s="26"/>
      <c r="H1001" s="26"/>
      <c r="I1001" s="26"/>
      <c r="J1001" s="26"/>
      <c r="K1001" s="26"/>
      <c r="L1001" s="26"/>
      <c r="M1001" s="26"/>
      <c r="N1001" s="37"/>
      <c r="O1001" s="26"/>
      <c r="P1001" s="299"/>
      <c r="Q1001" s="26"/>
      <c r="R1001" s="299"/>
      <c r="S1001" s="22"/>
      <c r="T1001" s="26"/>
      <c r="U1001" s="55"/>
      <c r="V1001" s="22"/>
      <c r="W1001" s="22"/>
      <c r="X1001" s="22"/>
      <c r="Y1001" s="22"/>
      <c r="Z1001" s="22"/>
      <c r="AA1001" s="22"/>
      <c r="AB1001" s="22"/>
      <c r="AC1001" s="22"/>
      <c r="AD1001" s="22"/>
      <c r="AE1001" s="22"/>
      <c r="AF1001" s="22"/>
      <c r="AG1001" s="22"/>
      <c r="AH1001" s="22"/>
      <c r="AI1001" s="22"/>
      <c r="AJ1001" s="22"/>
    </row>
    <row r="1002" spans="1:36" ht="14.5">
      <c r="A1002" s="29"/>
      <c r="B1002" s="55"/>
      <c r="C1002" s="29"/>
      <c r="D1002" s="112"/>
      <c r="E1002" s="22"/>
      <c r="F1002" s="22"/>
      <c r="G1002" s="26"/>
      <c r="H1002" s="26"/>
      <c r="I1002" s="26"/>
      <c r="J1002" s="26"/>
      <c r="K1002" s="26"/>
      <c r="L1002" s="26"/>
      <c r="M1002" s="26"/>
      <c r="N1002" s="37"/>
      <c r="O1002" s="26"/>
      <c r="P1002" s="299"/>
      <c r="Q1002" s="26"/>
      <c r="R1002" s="299"/>
      <c r="S1002" s="22"/>
      <c r="T1002" s="26"/>
      <c r="U1002" s="55"/>
      <c r="V1002" s="22"/>
      <c r="W1002" s="22"/>
      <c r="X1002" s="22"/>
      <c r="Y1002" s="22"/>
      <c r="Z1002" s="22"/>
      <c r="AA1002" s="22"/>
      <c r="AB1002" s="22"/>
      <c r="AC1002" s="22"/>
      <c r="AD1002" s="22"/>
      <c r="AE1002" s="22"/>
      <c r="AF1002" s="22"/>
      <c r="AG1002" s="22"/>
      <c r="AH1002" s="22"/>
      <c r="AI1002" s="22"/>
      <c r="AJ1002" s="22"/>
    </row>
    <row r="1003" spans="1:36" ht="14.5">
      <c r="A1003" s="29"/>
      <c r="B1003" s="55"/>
      <c r="C1003" s="29"/>
      <c r="D1003" s="112"/>
      <c r="E1003" s="22"/>
      <c r="F1003" s="22"/>
      <c r="G1003" s="26"/>
      <c r="H1003" s="26"/>
      <c r="I1003" s="26"/>
      <c r="J1003" s="26"/>
      <c r="K1003" s="26"/>
      <c r="L1003" s="26"/>
      <c r="M1003" s="26"/>
      <c r="N1003" s="37"/>
      <c r="O1003" s="26"/>
      <c r="P1003" s="299"/>
      <c r="Q1003" s="26"/>
      <c r="R1003" s="299"/>
      <c r="S1003" s="22"/>
      <c r="T1003" s="26"/>
      <c r="U1003" s="55"/>
      <c r="V1003" s="22"/>
      <c r="W1003" s="22"/>
      <c r="X1003" s="22"/>
      <c r="Y1003" s="22"/>
      <c r="Z1003" s="22"/>
      <c r="AA1003" s="22"/>
      <c r="AB1003" s="22"/>
      <c r="AC1003" s="22"/>
      <c r="AD1003" s="22"/>
      <c r="AE1003" s="22"/>
      <c r="AF1003" s="22"/>
      <c r="AG1003" s="22"/>
      <c r="AH1003" s="22"/>
      <c r="AI1003" s="22"/>
      <c r="AJ1003" s="22"/>
    </row>
    <row r="1004" spans="1:36" ht="14.5">
      <c r="A1004" s="29"/>
      <c r="B1004" s="55"/>
      <c r="C1004" s="29"/>
      <c r="D1004" s="112"/>
      <c r="E1004" s="22"/>
      <c r="F1004" s="22"/>
      <c r="G1004" s="26"/>
      <c r="H1004" s="26"/>
      <c r="I1004" s="26"/>
      <c r="J1004" s="26"/>
      <c r="K1004" s="26"/>
      <c r="L1004" s="26"/>
      <c r="M1004" s="26"/>
      <c r="N1004" s="37"/>
      <c r="O1004" s="26"/>
      <c r="P1004" s="299"/>
      <c r="Q1004" s="26"/>
      <c r="R1004" s="299"/>
      <c r="S1004" s="22"/>
      <c r="T1004" s="26"/>
      <c r="U1004" s="55"/>
      <c r="V1004" s="22"/>
      <c r="W1004" s="22"/>
      <c r="X1004" s="22"/>
      <c r="Y1004" s="22"/>
      <c r="Z1004" s="22"/>
      <c r="AA1004" s="22"/>
      <c r="AB1004" s="22"/>
      <c r="AC1004" s="22"/>
      <c r="AD1004" s="22"/>
      <c r="AE1004" s="22"/>
      <c r="AF1004" s="22"/>
      <c r="AG1004" s="22"/>
      <c r="AH1004" s="22"/>
      <c r="AI1004" s="22"/>
      <c r="AJ1004" s="22"/>
    </row>
    <row r="1005" spans="1:36" ht="14.5">
      <c r="A1005" s="29"/>
      <c r="B1005" s="55"/>
      <c r="C1005" s="29"/>
      <c r="D1005" s="112"/>
      <c r="E1005" s="22"/>
      <c r="F1005" s="22"/>
      <c r="G1005" s="26"/>
      <c r="H1005" s="26"/>
      <c r="I1005" s="26"/>
      <c r="J1005" s="26"/>
      <c r="K1005" s="26"/>
      <c r="L1005" s="26"/>
      <c r="M1005" s="26"/>
      <c r="N1005" s="37"/>
      <c r="O1005" s="26"/>
      <c r="P1005" s="299"/>
      <c r="Q1005" s="26"/>
      <c r="R1005" s="299"/>
      <c r="S1005" s="22"/>
      <c r="T1005" s="26"/>
      <c r="U1005" s="55"/>
      <c r="V1005" s="22"/>
      <c r="W1005" s="22"/>
      <c r="X1005" s="22"/>
      <c r="Y1005" s="22"/>
      <c r="Z1005" s="22"/>
      <c r="AA1005" s="22"/>
      <c r="AB1005" s="22"/>
      <c r="AC1005" s="22"/>
      <c r="AD1005" s="22"/>
      <c r="AE1005" s="22"/>
      <c r="AF1005" s="22"/>
      <c r="AG1005" s="22"/>
      <c r="AH1005" s="22"/>
      <c r="AI1005" s="22"/>
      <c r="AJ1005" s="22"/>
    </row>
    <row r="1006" spans="1:36" ht="14.5">
      <c r="A1006" s="29"/>
      <c r="B1006" s="55"/>
      <c r="C1006" s="29"/>
      <c r="D1006" s="112"/>
      <c r="E1006" s="22"/>
      <c r="F1006" s="22"/>
      <c r="G1006" s="26"/>
      <c r="H1006" s="26"/>
      <c r="I1006" s="26"/>
      <c r="J1006" s="26"/>
      <c r="K1006" s="26"/>
      <c r="L1006" s="26"/>
      <c r="M1006" s="26"/>
      <c r="N1006" s="37"/>
      <c r="O1006" s="26"/>
      <c r="P1006" s="299"/>
      <c r="Q1006" s="26"/>
      <c r="R1006" s="299"/>
      <c r="S1006" s="22"/>
      <c r="T1006" s="26"/>
      <c r="U1006" s="55"/>
      <c r="V1006" s="22"/>
      <c r="W1006" s="22"/>
      <c r="X1006" s="22"/>
      <c r="Y1006" s="22"/>
      <c r="Z1006" s="22"/>
      <c r="AA1006" s="22"/>
      <c r="AB1006" s="22"/>
      <c r="AC1006" s="22"/>
      <c r="AD1006" s="22"/>
      <c r="AE1006" s="22"/>
      <c r="AF1006" s="22"/>
      <c r="AG1006" s="22"/>
      <c r="AH1006" s="22"/>
      <c r="AI1006" s="22"/>
      <c r="AJ1006" s="22"/>
    </row>
    <row r="1007" spans="1:36" ht="14.5">
      <c r="A1007" s="29"/>
      <c r="B1007" s="55"/>
      <c r="C1007" s="29"/>
      <c r="D1007" s="112"/>
      <c r="E1007" s="22"/>
      <c r="F1007" s="22"/>
      <c r="G1007" s="26"/>
      <c r="H1007" s="26"/>
      <c r="I1007" s="26"/>
      <c r="J1007" s="26"/>
      <c r="K1007" s="26"/>
      <c r="L1007" s="26"/>
      <c r="M1007" s="26"/>
      <c r="N1007" s="37"/>
      <c r="O1007" s="26"/>
      <c r="P1007" s="299"/>
      <c r="Q1007" s="26"/>
      <c r="R1007" s="299"/>
      <c r="S1007" s="22"/>
      <c r="T1007" s="26"/>
      <c r="U1007" s="55"/>
      <c r="V1007" s="22"/>
      <c r="W1007" s="22"/>
      <c r="X1007" s="22"/>
      <c r="Y1007" s="22"/>
      <c r="Z1007" s="22"/>
      <c r="AA1007" s="22"/>
      <c r="AB1007" s="22"/>
      <c r="AC1007" s="22"/>
      <c r="AD1007" s="22"/>
      <c r="AE1007" s="22"/>
      <c r="AF1007" s="22"/>
      <c r="AG1007" s="22"/>
      <c r="AH1007" s="22"/>
      <c r="AI1007" s="22"/>
      <c r="AJ1007" s="22"/>
    </row>
    <row r="1008" spans="1:36" ht="14.5">
      <c r="A1008" s="29"/>
      <c r="B1008" s="55"/>
      <c r="C1008" s="29"/>
      <c r="D1008" s="112"/>
      <c r="E1008" s="22"/>
      <c r="F1008" s="22"/>
      <c r="G1008" s="26"/>
      <c r="H1008" s="26"/>
      <c r="I1008" s="26"/>
      <c r="J1008" s="26"/>
      <c r="K1008" s="26"/>
      <c r="L1008" s="26"/>
      <c r="M1008" s="26"/>
      <c r="N1008" s="37"/>
      <c r="O1008" s="26"/>
      <c r="P1008" s="299"/>
      <c r="Q1008" s="26"/>
      <c r="R1008" s="299"/>
      <c r="S1008" s="22"/>
      <c r="T1008" s="26"/>
      <c r="U1008" s="55"/>
      <c r="V1008" s="22"/>
      <c r="W1008" s="22"/>
      <c r="X1008" s="22"/>
      <c r="Y1008" s="22"/>
      <c r="Z1008" s="22"/>
      <c r="AA1008" s="22"/>
      <c r="AB1008" s="22"/>
      <c r="AC1008" s="22"/>
      <c r="AD1008" s="22"/>
      <c r="AE1008" s="22"/>
      <c r="AF1008" s="22"/>
      <c r="AG1008" s="22"/>
      <c r="AH1008" s="22"/>
      <c r="AI1008" s="22"/>
      <c r="AJ1008" s="22"/>
    </row>
    <row r="1009" spans="1:36" ht="14.5">
      <c r="A1009" s="29"/>
      <c r="B1009" s="55"/>
      <c r="C1009" s="29"/>
      <c r="D1009" s="112"/>
      <c r="E1009" s="22"/>
      <c r="F1009" s="22"/>
      <c r="G1009" s="26"/>
      <c r="H1009" s="26"/>
      <c r="I1009" s="26"/>
      <c r="J1009" s="26"/>
      <c r="K1009" s="26"/>
      <c r="L1009" s="26"/>
      <c r="M1009" s="26"/>
      <c r="N1009" s="37"/>
      <c r="O1009" s="26"/>
      <c r="P1009" s="299"/>
      <c r="Q1009" s="26"/>
      <c r="R1009" s="299"/>
      <c r="S1009" s="22"/>
      <c r="T1009" s="26"/>
      <c r="U1009" s="55"/>
      <c r="V1009" s="22"/>
      <c r="W1009" s="22"/>
      <c r="X1009" s="22"/>
      <c r="Y1009" s="22"/>
      <c r="Z1009" s="22"/>
      <c r="AA1009" s="22"/>
      <c r="AB1009" s="22"/>
      <c r="AC1009" s="22"/>
      <c r="AD1009" s="22"/>
      <c r="AE1009" s="22"/>
      <c r="AF1009" s="22"/>
      <c r="AG1009" s="22"/>
      <c r="AH1009" s="22"/>
      <c r="AI1009" s="22"/>
      <c r="AJ1009" s="22"/>
    </row>
    <row r="1010" spans="1:36" ht="14.5">
      <c r="A1010" s="29"/>
      <c r="B1010" s="55"/>
      <c r="C1010" s="29"/>
      <c r="D1010" s="112"/>
      <c r="E1010" s="22"/>
      <c r="F1010" s="22"/>
      <c r="G1010" s="26"/>
      <c r="H1010" s="26"/>
      <c r="I1010" s="26"/>
      <c r="J1010" s="26"/>
      <c r="K1010" s="26"/>
      <c r="L1010" s="26"/>
      <c r="M1010" s="26"/>
      <c r="N1010" s="37"/>
      <c r="O1010" s="26"/>
      <c r="P1010" s="299"/>
      <c r="Q1010" s="26"/>
      <c r="R1010" s="299"/>
      <c r="S1010" s="22"/>
      <c r="T1010" s="26"/>
      <c r="U1010" s="55"/>
      <c r="V1010" s="22"/>
      <c r="W1010" s="22"/>
      <c r="X1010" s="22"/>
      <c r="Y1010" s="22"/>
      <c r="Z1010" s="22"/>
      <c r="AA1010" s="22"/>
      <c r="AB1010" s="22"/>
      <c r="AC1010" s="22"/>
      <c r="AD1010" s="22"/>
      <c r="AE1010" s="22"/>
      <c r="AF1010" s="22"/>
      <c r="AG1010" s="22"/>
      <c r="AH1010" s="22"/>
      <c r="AI1010" s="22"/>
      <c r="AJ1010" s="22"/>
    </row>
    <row r="1011" spans="1:36" ht="14.5">
      <c r="A1011" s="29"/>
      <c r="B1011" s="55"/>
      <c r="C1011" s="29"/>
      <c r="D1011" s="112"/>
      <c r="E1011" s="22"/>
      <c r="F1011" s="22"/>
      <c r="G1011" s="26"/>
      <c r="H1011" s="26"/>
      <c r="I1011" s="26"/>
      <c r="J1011" s="26"/>
      <c r="K1011" s="26"/>
      <c r="L1011" s="26"/>
      <c r="M1011" s="26"/>
      <c r="N1011" s="37"/>
      <c r="O1011" s="26"/>
      <c r="P1011" s="299"/>
      <c r="Q1011" s="26"/>
      <c r="R1011" s="299"/>
      <c r="S1011" s="22"/>
      <c r="T1011" s="26"/>
      <c r="U1011" s="55"/>
      <c r="V1011" s="22"/>
      <c r="W1011" s="22"/>
      <c r="X1011" s="22"/>
      <c r="Y1011" s="22"/>
      <c r="Z1011" s="22"/>
      <c r="AA1011" s="22"/>
      <c r="AB1011" s="22"/>
      <c r="AC1011" s="22"/>
      <c r="AD1011" s="22"/>
      <c r="AE1011" s="22"/>
      <c r="AF1011" s="22"/>
      <c r="AG1011" s="22"/>
      <c r="AH1011" s="22"/>
      <c r="AI1011" s="22"/>
      <c r="AJ1011" s="22"/>
    </row>
    <row r="1012" spans="1:36" ht="14.5">
      <c r="A1012" s="29"/>
      <c r="B1012" s="55"/>
      <c r="C1012" s="29"/>
      <c r="D1012" s="112"/>
      <c r="E1012" s="22"/>
      <c r="F1012" s="22"/>
      <c r="G1012" s="26"/>
      <c r="H1012" s="26"/>
      <c r="I1012" s="26"/>
      <c r="J1012" s="26"/>
      <c r="K1012" s="26"/>
      <c r="L1012" s="26"/>
      <c r="M1012" s="26"/>
      <c r="N1012" s="37"/>
      <c r="O1012" s="26"/>
      <c r="P1012" s="299"/>
      <c r="Q1012" s="26"/>
      <c r="R1012" s="299"/>
      <c r="S1012" s="22"/>
      <c r="T1012" s="26"/>
      <c r="U1012" s="55"/>
      <c r="V1012" s="22"/>
      <c r="W1012" s="22"/>
      <c r="X1012" s="22"/>
      <c r="Y1012" s="22"/>
      <c r="Z1012" s="22"/>
      <c r="AA1012" s="22"/>
      <c r="AB1012" s="22"/>
      <c r="AC1012" s="22"/>
      <c r="AD1012" s="22"/>
      <c r="AE1012" s="22"/>
      <c r="AF1012" s="22"/>
      <c r="AG1012" s="22"/>
      <c r="AH1012" s="22"/>
      <c r="AI1012" s="22"/>
      <c r="AJ1012" s="22"/>
    </row>
    <row r="1013" spans="1:36" ht="14.5">
      <c r="A1013" s="29"/>
      <c r="B1013" s="55"/>
      <c r="C1013" s="29"/>
      <c r="D1013" s="112"/>
      <c r="E1013" s="22"/>
      <c r="F1013" s="22"/>
      <c r="G1013" s="26"/>
      <c r="H1013" s="26"/>
      <c r="I1013" s="26"/>
      <c r="J1013" s="26"/>
      <c r="K1013" s="26"/>
      <c r="L1013" s="26"/>
      <c r="M1013" s="26"/>
      <c r="N1013" s="37"/>
      <c r="O1013" s="26"/>
      <c r="P1013" s="299"/>
      <c r="Q1013" s="26"/>
      <c r="R1013" s="299"/>
      <c r="S1013" s="22"/>
      <c r="T1013" s="26"/>
      <c r="U1013" s="55"/>
      <c r="V1013" s="22"/>
      <c r="W1013" s="22"/>
      <c r="X1013" s="22"/>
      <c r="Y1013" s="22"/>
      <c r="Z1013" s="22"/>
      <c r="AA1013" s="22"/>
      <c r="AB1013" s="22"/>
      <c r="AC1013" s="22"/>
      <c r="AD1013" s="22"/>
      <c r="AE1013" s="22"/>
      <c r="AF1013" s="22"/>
      <c r="AG1013" s="22"/>
      <c r="AH1013" s="22"/>
      <c r="AI1013" s="22"/>
      <c r="AJ1013" s="22"/>
    </row>
    <row r="1014" spans="1:36" ht="14.5">
      <c r="A1014" s="29"/>
      <c r="B1014" s="55"/>
      <c r="C1014" s="29"/>
      <c r="D1014" s="112"/>
      <c r="E1014" s="22"/>
      <c r="F1014" s="22"/>
      <c r="G1014" s="26"/>
      <c r="H1014" s="26"/>
      <c r="I1014" s="26"/>
      <c r="J1014" s="26"/>
      <c r="K1014" s="26"/>
      <c r="L1014" s="26"/>
      <c r="M1014" s="26"/>
      <c r="N1014" s="37"/>
      <c r="O1014" s="26"/>
      <c r="P1014" s="299"/>
      <c r="Q1014" s="26"/>
      <c r="R1014" s="299"/>
      <c r="S1014" s="22"/>
      <c r="T1014" s="26"/>
      <c r="U1014" s="55"/>
      <c r="V1014" s="22"/>
      <c r="W1014" s="22"/>
      <c r="X1014" s="22"/>
      <c r="Y1014" s="22"/>
      <c r="Z1014" s="22"/>
      <c r="AA1014" s="22"/>
      <c r="AB1014" s="22"/>
      <c r="AC1014" s="22"/>
      <c r="AD1014" s="22"/>
      <c r="AE1014" s="22"/>
      <c r="AF1014" s="22"/>
      <c r="AG1014" s="22"/>
      <c r="AH1014" s="22"/>
      <c r="AI1014" s="22"/>
      <c r="AJ1014" s="22"/>
    </row>
    <row r="1015" spans="1:36" ht="14.5">
      <c r="A1015" s="29"/>
      <c r="B1015" s="55"/>
      <c r="C1015" s="29"/>
      <c r="D1015" s="112"/>
      <c r="E1015" s="22"/>
      <c r="F1015" s="22"/>
      <c r="G1015" s="26"/>
      <c r="H1015" s="26"/>
      <c r="I1015" s="26"/>
      <c r="J1015" s="26"/>
      <c r="K1015" s="26"/>
      <c r="L1015" s="26"/>
      <c r="M1015" s="26"/>
      <c r="N1015" s="37"/>
      <c r="O1015" s="26"/>
      <c r="P1015" s="299"/>
      <c r="Q1015" s="26"/>
      <c r="R1015" s="299"/>
      <c r="S1015" s="22"/>
      <c r="T1015" s="26"/>
      <c r="U1015" s="55"/>
      <c r="V1015" s="22"/>
      <c r="W1015" s="22"/>
      <c r="X1015" s="22"/>
      <c r="Y1015" s="22"/>
      <c r="Z1015" s="22"/>
      <c r="AA1015" s="22"/>
      <c r="AB1015" s="22"/>
      <c r="AC1015" s="22"/>
      <c r="AD1015" s="22"/>
      <c r="AE1015" s="22"/>
      <c r="AF1015" s="22"/>
      <c r="AG1015" s="22"/>
      <c r="AH1015" s="22"/>
      <c r="AI1015" s="22"/>
      <c r="AJ1015" s="22"/>
    </row>
    <row r="1016" spans="1:36" ht="14.5">
      <c r="A1016" s="29"/>
      <c r="B1016" s="55"/>
      <c r="C1016" s="29"/>
      <c r="D1016" s="112"/>
      <c r="E1016" s="22"/>
      <c r="F1016" s="22"/>
      <c r="G1016" s="26"/>
      <c r="H1016" s="26"/>
      <c r="I1016" s="26"/>
      <c r="J1016" s="26"/>
      <c r="K1016" s="26"/>
      <c r="L1016" s="26"/>
      <c r="M1016" s="26"/>
      <c r="N1016" s="37"/>
      <c r="O1016" s="26"/>
      <c r="P1016" s="299"/>
      <c r="Q1016" s="26"/>
      <c r="R1016" s="299"/>
      <c r="S1016" s="22"/>
      <c r="T1016" s="26"/>
      <c r="U1016" s="55"/>
      <c r="V1016" s="22"/>
      <c r="W1016" s="22"/>
      <c r="X1016" s="22"/>
      <c r="Y1016" s="22"/>
      <c r="Z1016" s="22"/>
      <c r="AA1016" s="22"/>
      <c r="AB1016" s="22"/>
      <c r="AC1016" s="22"/>
      <c r="AD1016" s="22"/>
      <c r="AE1016" s="22"/>
      <c r="AF1016" s="22"/>
      <c r="AG1016" s="22"/>
      <c r="AH1016" s="22"/>
      <c r="AI1016" s="22"/>
      <c r="AJ1016" s="22"/>
    </row>
    <row r="1017" spans="1:36" ht="14.5">
      <c r="A1017" s="29"/>
      <c r="B1017" s="55"/>
      <c r="C1017" s="29"/>
      <c r="D1017" s="112"/>
      <c r="E1017" s="22"/>
      <c r="F1017" s="22"/>
      <c r="G1017" s="26"/>
      <c r="H1017" s="26"/>
      <c r="I1017" s="26"/>
      <c r="J1017" s="26"/>
      <c r="K1017" s="26"/>
      <c r="L1017" s="26"/>
      <c r="M1017" s="26"/>
      <c r="N1017" s="37"/>
      <c r="O1017" s="26"/>
      <c r="P1017" s="299"/>
      <c r="Q1017" s="26"/>
      <c r="R1017" s="299"/>
      <c r="S1017" s="22"/>
      <c r="T1017" s="26"/>
      <c r="U1017" s="55"/>
      <c r="V1017" s="22"/>
      <c r="W1017" s="22"/>
      <c r="X1017" s="22"/>
      <c r="Y1017" s="22"/>
      <c r="Z1017" s="22"/>
      <c r="AA1017" s="22"/>
      <c r="AB1017" s="22"/>
      <c r="AC1017" s="22"/>
      <c r="AD1017" s="22"/>
      <c r="AE1017" s="22"/>
      <c r="AF1017" s="22"/>
      <c r="AG1017" s="22"/>
      <c r="AH1017" s="22"/>
      <c r="AI1017" s="22"/>
      <c r="AJ1017" s="22"/>
    </row>
    <row r="1018" spans="1:36" ht="14.5">
      <c r="A1018" s="29"/>
      <c r="B1018" s="55"/>
      <c r="C1018" s="29"/>
      <c r="D1018" s="112"/>
      <c r="E1018" s="22"/>
      <c r="F1018" s="22"/>
      <c r="G1018" s="26"/>
      <c r="H1018" s="26"/>
      <c r="I1018" s="26"/>
      <c r="J1018" s="26"/>
      <c r="K1018" s="26"/>
      <c r="L1018" s="26"/>
      <c r="M1018" s="26"/>
      <c r="N1018" s="37"/>
      <c r="O1018" s="26"/>
      <c r="P1018" s="299"/>
      <c r="Q1018" s="26"/>
      <c r="R1018" s="299"/>
      <c r="S1018" s="22"/>
      <c r="T1018" s="26"/>
      <c r="U1018" s="55"/>
      <c r="V1018" s="22"/>
      <c r="W1018" s="22"/>
      <c r="X1018" s="22"/>
      <c r="Y1018" s="22"/>
      <c r="Z1018" s="22"/>
      <c r="AA1018" s="22"/>
      <c r="AB1018" s="22"/>
      <c r="AC1018" s="22"/>
      <c r="AD1018" s="22"/>
      <c r="AE1018" s="22"/>
      <c r="AF1018" s="22"/>
      <c r="AG1018" s="22"/>
      <c r="AH1018" s="22"/>
      <c r="AI1018" s="22"/>
      <c r="AJ1018" s="22"/>
    </row>
    <row r="1019" spans="1:36" ht="14.5">
      <c r="A1019" s="29"/>
      <c r="B1019" s="55"/>
      <c r="C1019" s="29"/>
      <c r="D1019" s="112"/>
      <c r="E1019" s="22"/>
      <c r="F1019" s="22"/>
      <c r="G1019" s="26"/>
      <c r="H1019" s="26"/>
      <c r="I1019" s="26"/>
      <c r="J1019" s="26"/>
      <c r="K1019" s="26"/>
      <c r="L1019" s="26"/>
      <c r="M1019" s="26"/>
      <c r="N1019" s="37"/>
      <c r="O1019" s="26"/>
      <c r="P1019" s="299"/>
      <c r="Q1019" s="26"/>
      <c r="R1019" s="299"/>
      <c r="S1019" s="22"/>
      <c r="T1019" s="26"/>
      <c r="U1019" s="55"/>
      <c r="V1019" s="22"/>
      <c r="W1019" s="22"/>
      <c r="X1019" s="22"/>
      <c r="Y1019" s="22"/>
      <c r="Z1019" s="22"/>
      <c r="AA1019" s="22"/>
      <c r="AB1019" s="22"/>
      <c r="AC1019" s="22"/>
      <c r="AD1019" s="22"/>
      <c r="AE1019" s="22"/>
      <c r="AF1019" s="22"/>
      <c r="AG1019" s="22"/>
      <c r="AH1019" s="22"/>
      <c r="AI1019" s="22"/>
      <c r="AJ1019" s="22"/>
    </row>
    <row r="1020" spans="1:36" ht="14.5">
      <c r="A1020" s="29"/>
      <c r="B1020" s="55"/>
      <c r="C1020" s="29"/>
      <c r="D1020" s="112"/>
      <c r="E1020" s="22"/>
      <c r="F1020" s="22"/>
      <c r="G1020" s="26"/>
      <c r="H1020" s="26"/>
      <c r="I1020" s="26"/>
      <c r="J1020" s="26"/>
      <c r="K1020" s="26"/>
      <c r="L1020" s="26"/>
      <c r="M1020" s="26"/>
      <c r="N1020" s="37"/>
      <c r="O1020" s="26"/>
      <c r="P1020" s="299"/>
      <c r="Q1020" s="26"/>
      <c r="R1020" s="299"/>
      <c r="S1020" s="22"/>
      <c r="T1020" s="26"/>
      <c r="U1020" s="55"/>
      <c r="V1020" s="22"/>
      <c r="W1020" s="22"/>
      <c r="X1020" s="22"/>
      <c r="Y1020" s="22"/>
      <c r="Z1020" s="22"/>
      <c r="AA1020" s="22"/>
      <c r="AB1020" s="22"/>
      <c r="AC1020" s="22"/>
      <c r="AD1020" s="22"/>
      <c r="AE1020" s="22"/>
      <c r="AF1020" s="22"/>
      <c r="AG1020" s="22"/>
      <c r="AH1020" s="22"/>
      <c r="AI1020" s="22"/>
      <c r="AJ1020" s="22"/>
    </row>
    <row r="1021" spans="1:36" ht="14.5">
      <c r="A1021" s="29"/>
      <c r="B1021" s="55"/>
      <c r="C1021" s="29"/>
      <c r="D1021" s="112"/>
      <c r="E1021" s="22"/>
      <c r="F1021" s="22"/>
      <c r="G1021" s="26"/>
      <c r="H1021" s="26"/>
      <c r="I1021" s="26"/>
      <c r="J1021" s="26"/>
      <c r="K1021" s="26"/>
      <c r="L1021" s="26"/>
      <c r="M1021" s="26"/>
      <c r="N1021" s="37"/>
      <c r="O1021" s="26"/>
      <c r="P1021" s="299"/>
      <c r="Q1021" s="26"/>
      <c r="R1021" s="299"/>
      <c r="S1021" s="22"/>
      <c r="T1021" s="26"/>
      <c r="U1021" s="55"/>
      <c r="V1021" s="22"/>
      <c r="W1021" s="22"/>
      <c r="X1021" s="22"/>
      <c r="Y1021" s="22"/>
      <c r="Z1021" s="22"/>
      <c r="AA1021" s="22"/>
      <c r="AB1021" s="22"/>
      <c r="AC1021" s="22"/>
      <c r="AD1021" s="22"/>
      <c r="AE1021" s="22"/>
      <c r="AF1021" s="22"/>
      <c r="AG1021" s="22"/>
      <c r="AH1021" s="22"/>
      <c r="AI1021" s="22"/>
      <c r="AJ1021" s="22"/>
    </row>
    <row r="1022" spans="1:36" ht="14.5">
      <c r="A1022" s="29"/>
      <c r="B1022" s="55"/>
      <c r="C1022" s="29"/>
      <c r="D1022" s="112"/>
      <c r="E1022" s="22"/>
      <c r="F1022" s="22"/>
      <c r="G1022" s="26"/>
      <c r="H1022" s="26"/>
      <c r="I1022" s="26"/>
      <c r="J1022" s="26"/>
      <c r="K1022" s="26"/>
      <c r="L1022" s="26"/>
      <c r="M1022" s="26"/>
      <c r="N1022" s="37"/>
      <c r="O1022" s="26"/>
      <c r="P1022" s="299"/>
      <c r="Q1022" s="26"/>
      <c r="R1022" s="299"/>
      <c r="S1022" s="22"/>
      <c r="T1022" s="26"/>
      <c r="U1022" s="55"/>
      <c r="V1022" s="22"/>
      <c r="W1022" s="22"/>
      <c r="X1022" s="22"/>
      <c r="Y1022" s="22"/>
      <c r="Z1022" s="22"/>
      <c r="AA1022" s="22"/>
      <c r="AB1022" s="22"/>
      <c r="AC1022" s="22"/>
      <c r="AD1022" s="22"/>
      <c r="AE1022" s="22"/>
      <c r="AF1022" s="22"/>
      <c r="AG1022" s="22"/>
      <c r="AH1022" s="22"/>
      <c r="AI1022" s="22"/>
      <c r="AJ1022" s="22"/>
    </row>
    <row r="1023" spans="1:36" ht="14.5">
      <c r="A1023" s="29"/>
      <c r="B1023" s="55"/>
      <c r="C1023" s="29"/>
      <c r="D1023" s="112"/>
      <c r="E1023" s="22"/>
      <c r="F1023" s="22"/>
      <c r="G1023" s="26"/>
      <c r="H1023" s="26"/>
      <c r="I1023" s="26"/>
      <c r="J1023" s="26"/>
      <c r="K1023" s="26"/>
      <c r="L1023" s="26"/>
      <c r="M1023" s="26"/>
      <c r="N1023" s="37"/>
      <c r="O1023" s="26"/>
      <c r="P1023" s="299"/>
      <c r="Q1023" s="26"/>
      <c r="R1023" s="299"/>
      <c r="S1023" s="22"/>
      <c r="T1023" s="26"/>
      <c r="U1023" s="55"/>
      <c r="V1023" s="22"/>
      <c r="W1023" s="22"/>
      <c r="X1023" s="22"/>
      <c r="Y1023" s="22"/>
      <c r="Z1023" s="22"/>
      <c r="AA1023" s="22"/>
      <c r="AB1023" s="22"/>
      <c r="AC1023" s="22"/>
      <c r="AD1023" s="22"/>
      <c r="AE1023" s="22"/>
      <c r="AF1023" s="22"/>
      <c r="AG1023" s="22"/>
      <c r="AH1023" s="22"/>
      <c r="AI1023" s="22"/>
      <c r="AJ1023" s="22"/>
    </row>
    <row r="1024" spans="1:36" ht="14.5">
      <c r="A1024" s="29"/>
      <c r="B1024" s="55"/>
      <c r="C1024" s="29"/>
      <c r="D1024" s="112"/>
      <c r="E1024" s="22"/>
      <c r="F1024" s="22"/>
      <c r="G1024" s="26"/>
      <c r="H1024" s="26"/>
      <c r="I1024" s="26"/>
      <c r="J1024" s="26"/>
      <c r="K1024" s="26"/>
      <c r="L1024" s="26"/>
      <c r="M1024" s="26"/>
      <c r="N1024" s="37"/>
      <c r="O1024" s="26"/>
      <c r="P1024" s="299"/>
      <c r="Q1024" s="26"/>
      <c r="R1024" s="299"/>
      <c r="S1024" s="22"/>
      <c r="T1024" s="26"/>
      <c r="U1024" s="55"/>
      <c r="V1024" s="22"/>
      <c r="W1024" s="22"/>
      <c r="X1024" s="22"/>
      <c r="Y1024" s="22"/>
      <c r="Z1024" s="22"/>
      <c r="AA1024" s="22"/>
      <c r="AB1024" s="22"/>
      <c r="AC1024" s="22"/>
      <c r="AD1024" s="22"/>
      <c r="AE1024" s="22"/>
      <c r="AF1024" s="22"/>
      <c r="AG1024" s="22"/>
      <c r="AH1024" s="22"/>
      <c r="AI1024" s="22"/>
      <c r="AJ1024" s="22"/>
    </row>
    <row r="1025" spans="1:36" ht="14.5">
      <c r="A1025" s="29"/>
      <c r="B1025" s="55"/>
      <c r="C1025" s="29"/>
      <c r="D1025" s="112"/>
      <c r="E1025" s="22"/>
      <c r="F1025" s="22"/>
      <c r="G1025" s="26"/>
      <c r="H1025" s="26"/>
      <c r="I1025" s="26"/>
      <c r="J1025" s="26"/>
      <c r="K1025" s="26"/>
      <c r="L1025" s="26"/>
      <c r="M1025" s="26"/>
      <c r="N1025" s="37"/>
      <c r="O1025" s="26"/>
      <c r="P1025" s="299"/>
      <c r="Q1025" s="26"/>
      <c r="R1025" s="299"/>
      <c r="S1025" s="22"/>
      <c r="T1025" s="26"/>
      <c r="U1025" s="55"/>
      <c r="V1025" s="22"/>
      <c r="W1025" s="22"/>
      <c r="X1025" s="22"/>
      <c r="Y1025" s="22"/>
      <c r="Z1025" s="22"/>
      <c r="AA1025" s="22"/>
      <c r="AB1025" s="22"/>
      <c r="AC1025" s="22"/>
      <c r="AD1025" s="22"/>
      <c r="AE1025" s="22"/>
      <c r="AF1025" s="22"/>
      <c r="AG1025" s="22"/>
      <c r="AH1025" s="22"/>
      <c r="AI1025" s="22"/>
      <c r="AJ1025" s="22"/>
    </row>
    <row r="1026" spans="1:36" ht="14.5">
      <c r="A1026" s="29"/>
      <c r="B1026" s="55"/>
      <c r="C1026" s="29"/>
      <c r="D1026" s="112"/>
      <c r="E1026" s="22"/>
      <c r="F1026" s="22"/>
      <c r="G1026" s="26"/>
      <c r="H1026" s="26"/>
      <c r="I1026" s="26"/>
      <c r="J1026" s="26"/>
      <c r="K1026" s="26"/>
      <c r="L1026" s="26"/>
      <c r="M1026" s="26"/>
      <c r="N1026" s="37"/>
      <c r="O1026" s="26"/>
      <c r="P1026" s="299"/>
      <c r="Q1026" s="26"/>
      <c r="R1026" s="299"/>
      <c r="S1026" s="22"/>
      <c r="T1026" s="26"/>
      <c r="U1026" s="55"/>
      <c r="V1026" s="22"/>
      <c r="W1026" s="22"/>
      <c r="X1026" s="22"/>
      <c r="Y1026" s="22"/>
      <c r="Z1026" s="22"/>
      <c r="AA1026" s="22"/>
      <c r="AB1026" s="22"/>
      <c r="AC1026" s="22"/>
      <c r="AD1026" s="22"/>
      <c r="AE1026" s="22"/>
      <c r="AF1026" s="22"/>
      <c r="AG1026" s="22"/>
      <c r="AH1026" s="22"/>
      <c r="AI1026" s="22"/>
      <c r="AJ1026" s="22"/>
    </row>
    <row r="1027" spans="1:36" ht="14.5">
      <c r="A1027" s="29"/>
      <c r="B1027" s="55"/>
      <c r="C1027" s="29"/>
      <c r="D1027" s="112"/>
      <c r="E1027" s="22"/>
      <c r="F1027" s="22"/>
      <c r="G1027" s="26"/>
      <c r="H1027" s="26"/>
      <c r="I1027" s="26"/>
      <c r="J1027" s="26"/>
      <c r="K1027" s="26"/>
      <c r="L1027" s="26"/>
      <c r="M1027" s="26"/>
      <c r="N1027" s="37"/>
      <c r="O1027" s="26"/>
      <c r="P1027" s="299"/>
      <c r="Q1027" s="26"/>
      <c r="R1027" s="299"/>
      <c r="S1027" s="22"/>
      <c r="T1027" s="26"/>
      <c r="U1027" s="55"/>
      <c r="V1027" s="22"/>
      <c r="W1027" s="22"/>
      <c r="X1027" s="22"/>
      <c r="Y1027" s="22"/>
      <c r="Z1027" s="22"/>
      <c r="AA1027" s="22"/>
      <c r="AB1027" s="22"/>
      <c r="AC1027" s="22"/>
      <c r="AD1027" s="22"/>
      <c r="AE1027" s="22"/>
      <c r="AF1027" s="22"/>
      <c r="AG1027" s="22"/>
      <c r="AH1027" s="22"/>
      <c r="AI1027" s="22"/>
      <c r="AJ1027" s="22"/>
    </row>
    <row r="1028" spans="1:36" ht="14.5">
      <c r="A1028" s="29"/>
      <c r="B1028" s="55"/>
      <c r="C1028" s="29"/>
      <c r="D1028" s="112"/>
      <c r="E1028" s="22"/>
      <c r="F1028" s="22"/>
      <c r="G1028" s="26"/>
      <c r="H1028" s="26"/>
      <c r="I1028" s="26"/>
      <c r="J1028" s="26"/>
      <c r="K1028" s="26"/>
      <c r="L1028" s="26"/>
      <c r="M1028" s="26"/>
      <c r="N1028" s="37"/>
      <c r="O1028" s="26"/>
      <c r="P1028" s="299"/>
      <c r="Q1028" s="26"/>
      <c r="R1028" s="299"/>
      <c r="S1028" s="22"/>
      <c r="T1028" s="26"/>
      <c r="U1028" s="55"/>
      <c r="V1028" s="22"/>
      <c r="W1028" s="22"/>
      <c r="X1028" s="22"/>
      <c r="Y1028" s="22"/>
      <c r="Z1028" s="22"/>
      <c r="AA1028" s="22"/>
      <c r="AB1028" s="22"/>
      <c r="AC1028" s="22"/>
      <c r="AD1028" s="22"/>
      <c r="AE1028" s="22"/>
      <c r="AF1028" s="22"/>
      <c r="AG1028" s="22"/>
      <c r="AH1028" s="22"/>
      <c r="AI1028" s="22"/>
      <c r="AJ1028" s="22"/>
    </row>
    <row r="1029" spans="1:36" ht="14.5">
      <c r="A1029" s="29"/>
      <c r="B1029" s="55"/>
      <c r="C1029" s="29"/>
      <c r="D1029" s="112"/>
      <c r="E1029" s="22"/>
      <c r="F1029" s="22"/>
      <c r="G1029" s="26"/>
      <c r="H1029" s="26"/>
      <c r="I1029" s="26"/>
      <c r="J1029" s="26"/>
      <c r="K1029" s="26"/>
      <c r="L1029" s="26"/>
      <c r="M1029" s="26"/>
      <c r="N1029" s="37"/>
      <c r="O1029" s="26"/>
      <c r="P1029" s="299"/>
      <c r="Q1029" s="26"/>
      <c r="R1029" s="299"/>
      <c r="S1029" s="22"/>
      <c r="T1029" s="26"/>
      <c r="U1029" s="55"/>
      <c r="V1029" s="22"/>
      <c r="W1029" s="22"/>
      <c r="X1029" s="22"/>
      <c r="Y1029" s="22"/>
      <c r="Z1029" s="22"/>
      <c r="AA1029" s="22"/>
      <c r="AB1029" s="22"/>
      <c r="AC1029" s="22"/>
      <c r="AD1029" s="22"/>
      <c r="AE1029" s="22"/>
      <c r="AF1029" s="22"/>
      <c r="AG1029" s="22"/>
      <c r="AH1029" s="22"/>
      <c r="AI1029" s="22"/>
      <c r="AJ1029" s="22"/>
    </row>
    <row r="1030" spans="1:36" ht="14.5">
      <c r="A1030" s="29"/>
      <c r="B1030" s="55"/>
      <c r="C1030" s="29"/>
      <c r="D1030" s="112"/>
      <c r="E1030" s="22"/>
      <c r="F1030" s="22"/>
      <c r="G1030" s="26"/>
      <c r="H1030" s="26"/>
      <c r="I1030" s="26"/>
      <c r="J1030" s="26"/>
      <c r="K1030" s="26"/>
      <c r="L1030" s="26"/>
      <c r="M1030" s="26"/>
      <c r="N1030" s="37"/>
      <c r="O1030" s="26"/>
      <c r="P1030" s="299"/>
      <c r="Q1030" s="26"/>
      <c r="R1030" s="299"/>
      <c r="S1030" s="22"/>
      <c r="T1030" s="26"/>
      <c r="U1030" s="55"/>
      <c r="V1030" s="22"/>
      <c r="W1030" s="22"/>
      <c r="X1030" s="22"/>
      <c r="Y1030" s="22"/>
      <c r="Z1030" s="22"/>
      <c r="AA1030" s="22"/>
      <c r="AB1030" s="22"/>
      <c r="AC1030" s="22"/>
      <c r="AD1030" s="22"/>
      <c r="AE1030" s="22"/>
      <c r="AF1030" s="22"/>
      <c r="AG1030" s="22"/>
      <c r="AH1030" s="22"/>
      <c r="AI1030" s="22"/>
      <c r="AJ1030" s="22"/>
    </row>
    <row r="1031" spans="1:36" ht="14.5">
      <c r="A1031" s="29"/>
      <c r="B1031" s="55"/>
      <c r="C1031" s="29"/>
      <c r="D1031" s="112"/>
      <c r="E1031" s="22"/>
      <c r="F1031" s="22"/>
      <c r="G1031" s="26"/>
      <c r="H1031" s="26"/>
      <c r="I1031" s="26"/>
      <c r="J1031" s="26"/>
      <c r="K1031" s="26"/>
      <c r="L1031" s="26"/>
      <c r="M1031" s="26"/>
      <c r="N1031" s="37"/>
      <c r="O1031" s="26"/>
      <c r="P1031" s="299"/>
      <c r="Q1031" s="26"/>
      <c r="R1031" s="299"/>
      <c r="S1031" s="22"/>
      <c r="T1031" s="26"/>
      <c r="U1031" s="55"/>
      <c r="V1031" s="22"/>
      <c r="W1031" s="22"/>
      <c r="X1031" s="22"/>
      <c r="Y1031" s="22"/>
      <c r="Z1031" s="22"/>
      <c r="AA1031" s="22"/>
      <c r="AB1031" s="22"/>
      <c r="AC1031" s="22"/>
      <c r="AD1031" s="22"/>
      <c r="AE1031" s="22"/>
      <c r="AF1031" s="22"/>
      <c r="AG1031" s="22"/>
      <c r="AH1031" s="22"/>
      <c r="AI1031" s="22"/>
      <c r="AJ1031" s="22"/>
    </row>
    <row r="1032" spans="1:36" ht="14.5">
      <c r="A1032" s="29"/>
      <c r="B1032" s="55"/>
      <c r="C1032" s="29"/>
      <c r="D1032" s="112"/>
      <c r="E1032" s="22"/>
      <c r="F1032" s="22"/>
      <c r="G1032" s="26"/>
      <c r="H1032" s="26"/>
      <c r="I1032" s="26"/>
      <c r="J1032" s="26"/>
      <c r="K1032" s="26"/>
      <c r="L1032" s="26"/>
      <c r="M1032" s="26"/>
      <c r="N1032" s="37"/>
      <c r="O1032" s="26"/>
      <c r="P1032" s="299"/>
      <c r="Q1032" s="26"/>
      <c r="R1032" s="299"/>
      <c r="S1032" s="22"/>
      <c r="T1032" s="26"/>
      <c r="U1032" s="55"/>
      <c r="V1032" s="22"/>
      <c r="W1032" s="22"/>
      <c r="X1032" s="22"/>
      <c r="Y1032" s="22"/>
      <c r="Z1032" s="22"/>
      <c r="AA1032" s="22"/>
      <c r="AB1032" s="22"/>
      <c r="AC1032" s="22"/>
      <c r="AD1032" s="22"/>
      <c r="AE1032" s="22"/>
      <c r="AF1032" s="22"/>
      <c r="AG1032" s="22"/>
      <c r="AH1032" s="22"/>
      <c r="AI1032" s="22"/>
      <c r="AJ1032" s="22"/>
    </row>
    <row r="1033" spans="1:36" ht="14.5">
      <c r="A1033" s="29"/>
      <c r="B1033" s="55"/>
      <c r="C1033" s="29"/>
      <c r="D1033" s="112"/>
      <c r="E1033" s="22"/>
      <c r="F1033" s="22"/>
      <c r="G1033" s="26"/>
      <c r="H1033" s="26"/>
      <c r="I1033" s="26"/>
      <c r="J1033" s="26"/>
      <c r="K1033" s="26"/>
      <c r="L1033" s="26"/>
      <c r="M1033" s="26"/>
      <c r="N1033" s="37"/>
      <c r="O1033" s="26"/>
      <c r="P1033" s="299"/>
      <c r="Q1033" s="26"/>
      <c r="R1033" s="299"/>
      <c r="S1033" s="22"/>
      <c r="T1033" s="26"/>
      <c r="U1033" s="55"/>
      <c r="V1033" s="22"/>
      <c r="W1033" s="22"/>
      <c r="X1033" s="22"/>
      <c r="Y1033" s="22"/>
      <c r="Z1033" s="22"/>
      <c r="AA1033" s="22"/>
      <c r="AB1033" s="22"/>
      <c r="AC1033" s="22"/>
      <c r="AD1033" s="22"/>
      <c r="AE1033" s="22"/>
      <c r="AF1033" s="22"/>
      <c r="AG1033" s="22"/>
      <c r="AH1033" s="22"/>
      <c r="AI1033" s="22"/>
      <c r="AJ1033" s="22"/>
    </row>
    <row r="1034" spans="1:36" ht="14.5">
      <c r="A1034" s="29"/>
      <c r="B1034" s="55"/>
      <c r="C1034" s="29"/>
      <c r="D1034" s="112"/>
      <c r="E1034" s="22"/>
      <c r="F1034" s="22"/>
      <c r="G1034" s="26"/>
      <c r="H1034" s="26"/>
      <c r="I1034" s="26"/>
      <c r="J1034" s="26"/>
      <c r="K1034" s="26"/>
      <c r="L1034" s="26"/>
      <c r="M1034" s="26"/>
      <c r="N1034" s="37"/>
      <c r="O1034" s="26"/>
      <c r="P1034" s="299"/>
      <c r="Q1034" s="26"/>
      <c r="R1034" s="299"/>
      <c r="S1034" s="22"/>
      <c r="T1034" s="26"/>
      <c r="U1034" s="55"/>
      <c r="V1034" s="22"/>
      <c r="W1034" s="22"/>
      <c r="X1034" s="22"/>
      <c r="Y1034" s="22"/>
      <c r="Z1034" s="22"/>
      <c r="AA1034" s="22"/>
      <c r="AB1034" s="22"/>
      <c r="AC1034" s="22"/>
      <c r="AD1034" s="22"/>
      <c r="AE1034" s="22"/>
      <c r="AF1034" s="22"/>
      <c r="AG1034" s="22"/>
      <c r="AH1034" s="22"/>
      <c r="AI1034" s="22"/>
      <c r="AJ1034" s="22"/>
    </row>
    <row r="1035" spans="1:36" ht="14.5">
      <c r="A1035" s="29"/>
      <c r="B1035" s="55"/>
      <c r="C1035" s="29"/>
      <c r="D1035" s="112"/>
      <c r="E1035" s="22"/>
      <c r="F1035" s="22"/>
      <c r="G1035" s="26"/>
      <c r="H1035" s="26"/>
      <c r="I1035" s="26"/>
      <c r="J1035" s="26"/>
      <c r="K1035" s="26"/>
      <c r="L1035" s="26"/>
      <c r="M1035" s="26"/>
      <c r="N1035" s="37"/>
      <c r="O1035" s="26"/>
      <c r="P1035" s="299"/>
      <c r="Q1035" s="26"/>
      <c r="R1035" s="299"/>
      <c r="S1035" s="22"/>
      <c r="T1035" s="26"/>
      <c r="U1035" s="55"/>
      <c r="V1035" s="22"/>
      <c r="W1035" s="22"/>
      <c r="X1035" s="22"/>
      <c r="Y1035" s="22"/>
      <c r="Z1035" s="22"/>
      <c r="AA1035" s="22"/>
      <c r="AB1035" s="22"/>
      <c r="AC1035" s="22"/>
      <c r="AD1035" s="22"/>
      <c r="AE1035" s="22"/>
      <c r="AF1035" s="22"/>
      <c r="AG1035" s="22"/>
      <c r="AH1035" s="22"/>
      <c r="AI1035" s="22"/>
      <c r="AJ1035" s="22"/>
    </row>
    <row r="1036" spans="1:36" ht="14.5">
      <c r="A1036" s="29"/>
      <c r="B1036" s="55"/>
      <c r="C1036" s="29"/>
      <c r="D1036" s="112"/>
      <c r="E1036" s="22"/>
      <c r="F1036" s="22"/>
      <c r="G1036" s="26"/>
      <c r="H1036" s="26"/>
      <c r="I1036" s="26"/>
      <c r="J1036" s="26"/>
      <c r="K1036" s="26"/>
      <c r="L1036" s="26"/>
      <c r="M1036" s="26"/>
      <c r="N1036" s="37"/>
      <c r="O1036" s="26"/>
      <c r="P1036" s="299"/>
      <c r="Q1036" s="26"/>
      <c r="R1036" s="299"/>
      <c r="S1036" s="22"/>
      <c r="T1036" s="26"/>
      <c r="U1036" s="55"/>
      <c r="V1036" s="22"/>
      <c r="W1036" s="22"/>
      <c r="X1036" s="22"/>
      <c r="Y1036" s="22"/>
      <c r="Z1036" s="22"/>
      <c r="AA1036" s="22"/>
      <c r="AB1036" s="22"/>
      <c r="AC1036" s="22"/>
      <c r="AD1036" s="22"/>
      <c r="AE1036" s="22"/>
      <c r="AF1036" s="22"/>
      <c r="AG1036" s="22"/>
      <c r="AH1036" s="22"/>
      <c r="AI1036" s="22"/>
      <c r="AJ1036" s="22"/>
    </row>
    <row r="1037" spans="1:36" ht="14.5">
      <c r="A1037" s="29"/>
      <c r="B1037" s="55"/>
      <c r="C1037" s="29"/>
      <c r="D1037" s="112"/>
      <c r="E1037" s="22"/>
      <c r="F1037" s="22"/>
      <c r="G1037" s="26"/>
      <c r="H1037" s="26"/>
      <c r="I1037" s="26"/>
      <c r="J1037" s="26"/>
      <c r="K1037" s="26"/>
      <c r="L1037" s="26"/>
      <c r="M1037" s="26"/>
      <c r="N1037" s="37"/>
      <c r="O1037" s="26"/>
      <c r="P1037" s="299"/>
      <c r="Q1037" s="26"/>
      <c r="R1037" s="299"/>
      <c r="S1037" s="22"/>
      <c r="T1037" s="26"/>
      <c r="U1037" s="55"/>
      <c r="V1037" s="22"/>
      <c r="W1037" s="22"/>
      <c r="X1037" s="22"/>
      <c r="Y1037" s="22"/>
      <c r="Z1037" s="22"/>
      <c r="AA1037" s="22"/>
      <c r="AB1037" s="22"/>
      <c r="AC1037" s="22"/>
      <c r="AD1037" s="22"/>
      <c r="AE1037" s="22"/>
      <c r="AF1037" s="22"/>
      <c r="AG1037" s="22"/>
      <c r="AH1037" s="22"/>
      <c r="AI1037" s="22"/>
      <c r="AJ1037" s="22"/>
    </row>
    <row r="1038" spans="1:36" ht="14.5">
      <c r="A1038" s="29"/>
      <c r="B1038" s="55"/>
      <c r="C1038" s="29"/>
      <c r="D1038" s="112"/>
      <c r="E1038" s="22"/>
      <c r="F1038" s="22"/>
      <c r="G1038" s="26"/>
      <c r="H1038" s="26"/>
      <c r="I1038" s="26"/>
      <c r="J1038" s="26"/>
      <c r="K1038" s="26"/>
      <c r="L1038" s="26"/>
      <c r="M1038" s="26"/>
      <c r="N1038" s="37"/>
      <c r="O1038" s="26"/>
      <c r="P1038" s="299"/>
      <c r="Q1038" s="26"/>
      <c r="R1038" s="299"/>
      <c r="S1038" s="22"/>
      <c r="T1038" s="26"/>
      <c r="U1038" s="55"/>
      <c r="V1038" s="22"/>
      <c r="W1038" s="22"/>
      <c r="X1038" s="22"/>
      <c r="Y1038" s="22"/>
      <c r="Z1038" s="22"/>
      <c r="AA1038" s="22"/>
      <c r="AB1038" s="22"/>
      <c r="AC1038" s="22"/>
      <c r="AD1038" s="22"/>
      <c r="AE1038" s="22"/>
      <c r="AF1038" s="22"/>
      <c r="AG1038" s="22"/>
      <c r="AH1038" s="22"/>
      <c r="AI1038" s="22"/>
      <c r="AJ1038" s="22"/>
    </row>
    <row r="1039" spans="1:36" ht="14.5">
      <c r="A1039" s="29"/>
      <c r="B1039" s="55"/>
      <c r="C1039" s="29"/>
      <c r="D1039" s="112"/>
      <c r="E1039" s="22"/>
      <c r="F1039" s="22"/>
      <c r="G1039" s="26"/>
      <c r="H1039" s="26"/>
      <c r="I1039" s="26"/>
      <c r="J1039" s="26"/>
      <c r="K1039" s="26"/>
      <c r="L1039" s="26"/>
      <c r="M1039" s="26"/>
      <c r="N1039" s="37"/>
      <c r="O1039" s="26"/>
      <c r="P1039" s="299"/>
      <c r="Q1039" s="26"/>
      <c r="R1039" s="299"/>
      <c r="S1039" s="22"/>
      <c r="T1039" s="26"/>
      <c r="U1039" s="55"/>
      <c r="V1039" s="22"/>
      <c r="W1039" s="22"/>
      <c r="X1039" s="22"/>
      <c r="Y1039" s="22"/>
      <c r="Z1039" s="22"/>
      <c r="AA1039" s="22"/>
      <c r="AB1039" s="22"/>
      <c r="AC1039" s="22"/>
      <c r="AD1039" s="22"/>
      <c r="AE1039" s="22"/>
      <c r="AF1039" s="22"/>
      <c r="AG1039" s="22"/>
      <c r="AH1039" s="22"/>
      <c r="AI1039" s="22"/>
      <c r="AJ1039" s="22"/>
    </row>
    <row r="1040" spans="1:36" ht="14.5">
      <c r="A1040" s="29"/>
      <c r="B1040" s="55"/>
      <c r="C1040" s="29"/>
      <c r="D1040" s="112"/>
      <c r="E1040" s="22"/>
      <c r="F1040" s="22"/>
      <c r="G1040" s="26"/>
      <c r="H1040" s="26"/>
      <c r="I1040" s="26"/>
      <c r="J1040" s="26"/>
      <c r="K1040" s="26"/>
      <c r="L1040" s="26"/>
      <c r="M1040" s="26"/>
      <c r="N1040" s="37"/>
      <c r="O1040" s="26"/>
      <c r="P1040" s="299"/>
      <c r="Q1040" s="26"/>
      <c r="R1040" s="299"/>
      <c r="S1040" s="22"/>
      <c r="T1040" s="26"/>
      <c r="U1040" s="55"/>
      <c r="V1040" s="22"/>
      <c r="W1040" s="22"/>
      <c r="X1040" s="22"/>
      <c r="Y1040" s="22"/>
      <c r="Z1040" s="22"/>
      <c r="AA1040" s="22"/>
      <c r="AB1040" s="22"/>
      <c r="AC1040" s="22"/>
      <c r="AD1040" s="22"/>
      <c r="AE1040" s="22"/>
      <c r="AF1040" s="22"/>
      <c r="AG1040" s="22"/>
      <c r="AH1040" s="22"/>
      <c r="AI1040" s="22"/>
      <c r="AJ1040" s="22"/>
    </row>
    <row r="1041" spans="1:36" ht="14.5">
      <c r="A1041" s="29"/>
      <c r="B1041" s="55"/>
      <c r="C1041" s="29"/>
      <c r="D1041" s="112"/>
      <c r="E1041" s="22"/>
      <c r="F1041" s="22"/>
      <c r="G1041" s="26"/>
      <c r="H1041" s="26"/>
      <c r="I1041" s="26"/>
      <c r="J1041" s="26"/>
      <c r="K1041" s="26"/>
      <c r="L1041" s="26"/>
      <c r="M1041" s="26"/>
      <c r="N1041" s="37"/>
      <c r="O1041" s="26"/>
      <c r="P1041" s="299"/>
      <c r="Q1041" s="26"/>
      <c r="R1041" s="299"/>
      <c r="S1041" s="22"/>
      <c r="T1041" s="26"/>
      <c r="U1041" s="55"/>
      <c r="V1041" s="22"/>
      <c r="W1041" s="22"/>
      <c r="X1041" s="22"/>
      <c r="Y1041" s="22"/>
      <c r="Z1041" s="22"/>
      <c r="AA1041" s="22"/>
      <c r="AB1041" s="22"/>
      <c r="AC1041" s="22"/>
      <c r="AD1041" s="22"/>
      <c r="AE1041" s="22"/>
      <c r="AF1041" s="22"/>
      <c r="AG1041" s="22"/>
      <c r="AH1041" s="22"/>
      <c r="AI1041" s="22"/>
      <c r="AJ1041" s="22"/>
    </row>
    <row r="1042" spans="1:36" ht="14.5">
      <c r="A1042" s="29"/>
      <c r="B1042" s="55"/>
      <c r="C1042" s="29"/>
      <c r="D1042" s="112"/>
      <c r="E1042" s="22"/>
      <c r="F1042" s="22"/>
      <c r="G1042" s="26"/>
      <c r="H1042" s="26"/>
      <c r="I1042" s="26"/>
      <c r="J1042" s="26"/>
      <c r="K1042" s="26"/>
      <c r="L1042" s="26"/>
      <c r="M1042" s="26"/>
      <c r="N1042" s="37"/>
      <c r="O1042" s="26"/>
      <c r="P1042" s="299"/>
      <c r="Q1042" s="26"/>
      <c r="R1042" s="299"/>
      <c r="S1042" s="22"/>
      <c r="T1042" s="26"/>
      <c r="U1042" s="55"/>
      <c r="V1042" s="22"/>
      <c r="W1042" s="22"/>
      <c r="X1042" s="22"/>
      <c r="Y1042" s="22"/>
      <c r="Z1042" s="22"/>
      <c r="AA1042" s="22"/>
      <c r="AB1042" s="22"/>
      <c r="AC1042" s="22"/>
      <c r="AD1042" s="22"/>
      <c r="AE1042" s="22"/>
      <c r="AF1042" s="22"/>
      <c r="AG1042" s="22"/>
      <c r="AH1042" s="22"/>
      <c r="AI1042" s="22"/>
      <c r="AJ1042" s="22"/>
    </row>
    <row r="1043" spans="1:36" ht="14.5">
      <c r="A1043" s="29"/>
      <c r="B1043" s="55"/>
      <c r="C1043" s="29"/>
      <c r="D1043" s="112"/>
      <c r="E1043" s="22"/>
      <c r="F1043" s="22"/>
      <c r="G1043" s="26"/>
      <c r="H1043" s="26"/>
      <c r="I1043" s="26"/>
      <c r="J1043" s="26"/>
      <c r="K1043" s="26"/>
      <c r="L1043" s="26"/>
      <c r="M1043" s="26"/>
      <c r="N1043" s="37"/>
      <c r="O1043" s="26"/>
      <c r="P1043" s="299"/>
      <c r="Q1043" s="26"/>
      <c r="R1043" s="299"/>
      <c r="S1043" s="22"/>
      <c r="T1043" s="26"/>
      <c r="U1043" s="55"/>
      <c r="V1043" s="22"/>
      <c r="W1043" s="22"/>
      <c r="X1043" s="22"/>
      <c r="Y1043" s="22"/>
      <c r="Z1043" s="22"/>
      <c r="AA1043" s="22"/>
      <c r="AB1043" s="22"/>
      <c r="AC1043" s="22"/>
      <c r="AD1043" s="22"/>
      <c r="AE1043" s="22"/>
      <c r="AF1043" s="22"/>
      <c r="AG1043" s="22"/>
      <c r="AH1043" s="22"/>
      <c r="AI1043" s="22"/>
      <c r="AJ1043" s="22"/>
    </row>
    <row r="1044" spans="1:36" ht="14.5">
      <c r="A1044" s="29"/>
      <c r="B1044" s="55"/>
      <c r="C1044" s="29"/>
      <c r="D1044" s="112"/>
      <c r="E1044" s="22"/>
      <c r="F1044" s="22"/>
      <c r="G1044" s="26"/>
      <c r="H1044" s="26"/>
      <c r="I1044" s="26"/>
      <c r="J1044" s="26"/>
      <c r="K1044" s="26"/>
      <c r="L1044" s="26"/>
      <c r="M1044" s="26"/>
      <c r="N1044" s="37"/>
      <c r="O1044" s="26"/>
      <c r="P1044" s="299"/>
      <c r="Q1044" s="26"/>
      <c r="R1044" s="299"/>
      <c r="S1044" s="22"/>
      <c r="T1044" s="26"/>
      <c r="U1044" s="55"/>
      <c r="V1044" s="22"/>
      <c r="W1044" s="22"/>
      <c r="X1044" s="22"/>
      <c r="Y1044" s="22"/>
      <c r="Z1044" s="22"/>
      <c r="AA1044" s="22"/>
      <c r="AB1044" s="22"/>
      <c r="AC1044" s="22"/>
      <c r="AD1044" s="22"/>
      <c r="AE1044" s="22"/>
      <c r="AF1044" s="22"/>
      <c r="AG1044" s="22"/>
      <c r="AH1044" s="22"/>
      <c r="AI1044" s="22"/>
      <c r="AJ1044" s="22"/>
    </row>
    <row r="1045" spans="1:36" ht="14.5">
      <c r="A1045" s="29"/>
      <c r="B1045" s="55"/>
      <c r="C1045" s="29"/>
      <c r="D1045" s="112"/>
      <c r="E1045" s="22"/>
      <c r="F1045" s="22"/>
      <c r="G1045" s="26"/>
      <c r="H1045" s="26"/>
      <c r="I1045" s="26"/>
      <c r="J1045" s="26"/>
      <c r="K1045" s="26"/>
      <c r="L1045" s="26"/>
      <c r="M1045" s="26"/>
      <c r="N1045" s="37"/>
      <c r="O1045" s="26"/>
      <c r="P1045" s="299"/>
      <c r="Q1045" s="26"/>
      <c r="R1045" s="299"/>
      <c r="S1045" s="22"/>
      <c r="T1045" s="26"/>
      <c r="U1045" s="55"/>
      <c r="V1045" s="22"/>
      <c r="W1045" s="22"/>
      <c r="X1045" s="22"/>
      <c r="Y1045" s="22"/>
      <c r="Z1045" s="22"/>
      <c r="AA1045" s="22"/>
      <c r="AB1045" s="22"/>
      <c r="AC1045" s="22"/>
      <c r="AD1045" s="22"/>
      <c r="AE1045" s="22"/>
      <c r="AF1045" s="22"/>
      <c r="AG1045" s="22"/>
      <c r="AH1045" s="22"/>
      <c r="AI1045" s="22"/>
      <c r="AJ1045" s="22"/>
    </row>
    <row r="1046" spans="1:36" ht="14.5">
      <c r="A1046" s="29"/>
      <c r="B1046" s="55"/>
      <c r="C1046" s="29"/>
      <c r="D1046" s="112"/>
      <c r="E1046" s="22"/>
      <c r="F1046" s="22"/>
      <c r="G1046" s="26"/>
      <c r="H1046" s="26"/>
      <c r="I1046" s="26"/>
      <c r="J1046" s="26"/>
      <c r="K1046" s="26"/>
      <c r="L1046" s="26"/>
      <c r="M1046" s="26"/>
      <c r="N1046" s="37"/>
      <c r="O1046" s="26"/>
      <c r="P1046" s="299"/>
      <c r="Q1046" s="26"/>
      <c r="R1046" s="299"/>
      <c r="S1046" s="22"/>
      <c r="T1046" s="26"/>
      <c r="U1046" s="55"/>
      <c r="V1046" s="22"/>
      <c r="W1046" s="22"/>
      <c r="X1046" s="22"/>
      <c r="Y1046" s="22"/>
      <c r="Z1046" s="22"/>
      <c r="AA1046" s="22"/>
      <c r="AB1046" s="22"/>
      <c r="AC1046" s="22"/>
      <c r="AD1046" s="22"/>
      <c r="AE1046" s="22"/>
      <c r="AF1046" s="22"/>
      <c r="AG1046" s="22"/>
      <c r="AH1046" s="22"/>
      <c r="AI1046" s="22"/>
      <c r="AJ1046" s="22"/>
    </row>
    <row r="1047" spans="1:36" ht="14.5">
      <c r="A1047" s="29"/>
      <c r="B1047" s="55"/>
      <c r="C1047" s="29"/>
      <c r="D1047" s="112"/>
      <c r="E1047" s="22"/>
      <c r="F1047" s="22"/>
      <c r="G1047" s="26"/>
      <c r="H1047" s="26"/>
      <c r="I1047" s="26"/>
      <c r="J1047" s="26"/>
      <c r="K1047" s="26"/>
      <c r="L1047" s="26"/>
      <c r="M1047" s="26"/>
      <c r="N1047" s="37"/>
      <c r="O1047" s="26"/>
      <c r="P1047" s="299"/>
      <c r="Q1047" s="26"/>
      <c r="R1047" s="299"/>
      <c r="S1047" s="22"/>
      <c r="T1047" s="26"/>
      <c r="U1047" s="55"/>
      <c r="V1047" s="22"/>
      <c r="W1047" s="22"/>
      <c r="X1047" s="22"/>
      <c r="Y1047" s="22"/>
      <c r="Z1047" s="22"/>
      <c r="AA1047" s="22"/>
      <c r="AB1047" s="22"/>
      <c r="AC1047" s="22"/>
      <c r="AD1047" s="22"/>
      <c r="AE1047" s="22"/>
      <c r="AF1047" s="22"/>
      <c r="AG1047" s="22"/>
      <c r="AH1047" s="22"/>
      <c r="AI1047" s="22"/>
      <c r="AJ1047" s="22"/>
    </row>
    <row r="1048" spans="1:36" ht="14.5">
      <c r="A1048" s="29"/>
      <c r="B1048" s="55"/>
      <c r="C1048" s="29"/>
      <c r="D1048" s="112"/>
      <c r="E1048" s="22"/>
      <c r="F1048" s="22"/>
      <c r="G1048" s="26"/>
      <c r="H1048" s="26"/>
      <c r="I1048" s="26"/>
      <c r="J1048" s="26"/>
      <c r="K1048" s="26"/>
      <c r="L1048" s="26"/>
      <c r="M1048" s="26"/>
      <c r="N1048" s="37"/>
      <c r="O1048" s="26"/>
      <c r="P1048" s="299"/>
      <c r="Q1048" s="26"/>
      <c r="R1048" s="299"/>
      <c r="S1048" s="22"/>
      <c r="T1048" s="26"/>
      <c r="U1048" s="55"/>
      <c r="V1048" s="22"/>
      <c r="W1048" s="22"/>
      <c r="X1048" s="22"/>
      <c r="Y1048" s="22"/>
      <c r="Z1048" s="22"/>
      <c r="AA1048" s="22"/>
      <c r="AB1048" s="22"/>
      <c r="AC1048" s="22"/>
      <c r="AD1048" s="22"/>
      <c r="AE1048" s="22"/>
      <c r="AF1048" s="22"/>
      <c r="AG1048" s="22"/>
      <c r="AH1048" s="22"/>
      <c r="AI1048" s="22"/>
      <c r="AJ1048" s="22"/>
    </row>
    <row r="1049" spans="1:36" ht="14.5">
      <c r="A1049" s="29"/>
      <c r="B1049" s="55"/>
      <c r="C1049" s="29"/>
      <c r="D1049" s="112"/>
      <c r="E1049" s="22"/>
      <c r="F1049" s="22"/>
      <c r="G1049" s="26"/>
      <c r="H1049" s="26"/>
      <c r="I1049" s="26"/>
      <c r="J1049" s="26"/>
      <c r="K1049" s="26"/>
      <c r="L1049" s="26"/>
      <c r="M1049" s="26"/>
      <c r="N1049" s="37"/>
      <c r="O1049" s="26"/>
      <c r="P1049" s="299"/>
      <c r="Q1049" s="26"/>
      <c r="R1049" s="299"/>
      <c r="S1049" s="22"/>
      <c r="T1049" s="26"/>
      <c r="U1049" s="55"/>
      <c r="V1049" s="22"/>
      <c r="W1049" s="22"/>
      <c r="X1049" s="22"/>
      <c r="Y1049" s="22"/>
      <c r="Z1049" s="22"/>
      <c r="AA1049" s="22"/>
      <c r="AB1049" s="22"/>
      <c r="AC1049" s="22"/>
      <c r="AD1049" s="22"/>
      <c r="AE1049" s="22"/>
      <c r="AF1049" s="22"/>
      <c r="AG1049" s="22"/>
      <c r="AH1049" s="22"/>
      <c r="AI1049" s="22"/>
      <c r="AJ1049" s="22"/>
    </row>
    <row r="1050" spans="1:36" ht="14.5">
      <c r="A1050" s="29"/>
      <c r="B1050" s="55"/>
      <c r="C1050" s="29"/>
      <c r="D1050" s="112"/>
      <c r="E1050" s="22"/>
      <c r="F1050" s="22"/>
      <c r="G1050" s="26"/>
      <c r="H1050" s="26"/>
      <c r="I1050" s="26"/>
      <c r="J1050" s="26"/>
      <c r="K1050" s="26"/>
      <c r="L1050" s="26"/>
      <c r="M1050" s="26"/>
      <c r="N1050" s="37"/>
      <c r="O1050" s="26"/>
      <c r="P1050" s="299"/>
      <c r="Q1050" s="26"/>
      <c r="R1050" s="299"/>
      <c r="S1050" s="22"/>
      <c r="T1050" s="26"/>
      <c r="U1050" s="55"/>
      <c r="V1050" s="22"/>
      <c r="W1050" s="22"/>
      <c r="X1050" s="22"/>
      <c r="Y1050" s="22"/>
      <c r="Z1050" s="22"/>
      <c r="AA1050" s="22"/>
      <c r="AB1050" s="22"/>
      <c r="AC1050" s="22"/>
      <c r="AD1050" s="22"/>
      <c r="AE1050" s="22"/>
      <c r="AF1050" s="22"/>
      <c r="AG1050" s="22"/>
      <c r="AH1050" s="22"/>
      <c r="AI1050" s="22"/>
      <c r="AJ1050" s="22"/>
    </row>
    <row r="1051" spans="1:36" ht="14.5">
      <c r="A1051" s="29"/>
      <c r="B1051" s="55"/>
      <c r="C1051" s="29"/>
      <c r="D1051" s="112"/>
      <c r="E1051" s="22"/>
      <c r="F1051" s="22"/>
      <c r="G1051" s="26"/>
      <c r="H1051" s="26"/>
      <c r="I1051" s="26"/>
      <c r="J1051" s="26"/>
      <c r="K1051" s="26"/>
      <c r="L1051" s="26"/>
      <c r="M1051" s="26"/>
      <c r="N1051" s="37"/>
      <c r="O1051" s="26"/>
      <c r="P1051" s="299"/>
      <c r="Q1051" s="26"/>
      <c r="R1051" s="299"/>
      <c r="S1051" s="22"/>
      <c r="T1051" s="26"/>
      <c r="U1051" s="55"/>
      <c r="V1051" s="22"/>
      <c r="W1051" s="22"/>
      <c r="X1051" s="22"/>
      <c r="Y1051" s="22"/>
      <c r="Z1051" s="22"/>
      <c r="AA1051" s="22"/>
      <c r="AB1051" s="22"/>
      <c r="AC1051" s="22"/>
      <c r="AD1051" s="22"/>
      <c r="AE1051" s="22"/>
      <c r="AF1051" s="22"/>
      <c r="AG1051" s="22"/>
      <c r="AH1051" s="22"/>
      <c r="AI1051" s="22"/>
      <c r="AJ1051" s="22"/>
    </row>
    <row r="1052" spans="1:36" ht="14.5">
      <c r="A1052" s="29"/>
      <c r="B1052" s="55"/>
      <c r="C1052" s="29"/>
      <c r="D1052" s="112"/>
      <c r="E1052" s="22"/>
      <c r="F1052" s="22"/>
      <c r="G1052" s="26"/>
      <c r="H1052" s="26"/>
      <c r="I1052" s="26"/>
      <c r="J1052" s="26"/>
      <c r="K1052" s="26"/>
      <c r="L1052" s="26"/>
      <c r="M1052" s="26"/>
      <c r="N1052" s="37"/>
      <c r="O1052" s="26"/>
      <c r="P1052" s="299"/>
      <c r="Q1052" s="26"/>
      <c r="R1052" s="299"/>
      <c r="S1052" s="22"/>
      <c r="T1052" s="26"/>
      <c r="U1052" s="55"/>
      <c r="V1052" s="22"/>
      <c r="W1052" s="22"/>
      <c r="X1052" s="22"/>
      <c r="Y1052" s="22"/>
      <c r="Z1052" s="22"/>
      <c r="AA1052" s="22"/>
      <c r="AB1052" s="22"/>
      <c r="AC1052" s="22"/>
      <c r="AD1052" s="22"/>
      <c r="AE1052" s="22"/>
      <c r="AF1052" s="22"/>
      <c r="AG1052" s="22"/>
      <c r="AH1052" s="22"/>
      <c r="AI1052" s="22"/>
      <c r="AJ1052" s="22"/>
    </row>
    <row r="1053" spans="1:36" ht="14.5">
      <c r="A1053" s="29"/>
      <c r="B1053" s="55"/>
      <c r="C1053" s="29"/>
      <c r="D1053" s="112"/>
      <c r="E1053" s="22"/>
      <c r="F1053" s="22"/>
      <c r="G1053" s="26"/>
      <c r="H1053" s="26"/>
      <c r="I1053" s="26"/>
      <c r="J1053" s="26"/>
      <c r="K1053" s="26"/>
      <c r="L1053" s="26"/>
      <c r="M1053" s="26"/>
      <c r="N1053" s="37"/>
      <c r="O1053" s="26"/>
      <c r="P1053" s="299"/>
      <c r="Q1053" s="26"/>
      <c r="R1053" s="299"/>
      <c r="S1053" s="22"/>
      <c r="T1053" s="26"/>
      <c r="U1053" s="55"/>
      <c r="V1053" s="22"/>
      <c r="W1053" s="22"/>
      <c r="X1053" s="22"/>
      <c r="Y1053" s="22"/>
      <c r="Z1053" s="22"/>
      <c r="AA1053" s="22"/>
      <c r="AB1053" s="22"/>
      <c r="AC1053" s="22"/>
      <c r="AD1053" s="22"/>
      <c r="AE1053" s="22"/>
      <c r="AF1053" s="22"/>
      <c r="AG1053" s="22"/>
      <c r="AH1053" s="22"/>
      <c r="AI1053" s="22"/>
      <c r="AJ1053" s="22"/>
    </row>
    <row r="1054" spans="1:36" ht="14.5">
      <c r="A1054" s="29"/>
      <c r="B1054" s="55"/>
      <c r="C1054" s="29"/>
      <c r="D1054" s="112"/>
      <c r="E1054" s="22"/>
      <c r="F1054" s="22"/>
      <c r="G1054" s="26"/>
      <c r="H1054" s="26"/>
      <c r="I1054" s="26"/>
      <c r="J1054" s="26"/>
      <c r="K1054" s="26"/>
      <c r="L1054" s="26"/>
      <c r="M1054" s="26"/>
      <c r="N1054" s="37"/>
      <c r="O1054" s="26"/>
      <c r="P1054" s="299"/>
      <c r="Q1054" s="26"/>
      <c r="R1054" s="299"/>
      <c r="S1054" s="22"/>
      <c r="T1054" s="26"/>
      <c r="U1054" s="55"/>
      <c r="V1054" s="22"/>
      <c r="W1054" s="22"/>
      <c r="X1054" s="22"/>
      <c r="Y1054" s="22"/>
      <c r="Z1054" s="22"/>
      <c r="AA1054" s="22"/>
      <c r="AB1054" s="22"/>
      <c r="AC1054" s="22"/>
      <c r="AD1054" s="22"/>
      <c r="AE1054" s="22"/>
      <c r="AF1054" s="22"/>
      <c r="AG1054" s="22"/>
      <c r="AH1054" s="22"/>
      <c r="AI1054" s="22"/>
      <c r="AJ1054" s="22"/>
    </row>
    <row r="1055" spans="1:36" ht="14.5">
      <c r="A1055" s="29"/>
      <c r="B1055" s="55"/>
      <c r="C1055" s="29"/>
      <c r="D1055" s="112"/>
      <c r="E1055" s="22"/>
      <c r="F1055" s="22"/>
      <c r="G1055" s="26"/>
      <c r="H1055" s="26"/>
      <c r="I1055" s="26"/>
      <c r="J1055" s="26"/>
      <c r="K1055" s="26"/>
      <c r="L1055" s="26"/>
      <c r="M1055" s="26"/>
      <c r="N1055" s="37"/>
      <c r="O1055" s="26"/>
      <c r="P1055" s="299"/>
      <c r="Q1055" s="26"/>
      <c r="R1055" s="299"/>
      <c r="S1055" s="22"/>
      <c r="T1055" s="26"/>
      <c r="U1055" s="55"/>
      <c r="V1055" s="22"/>
      <c r="W1055" s="22"/>
      <c r="X1055" s="22"/>
      <c r="Y1055" s="22"/>
      <c r="Z1055" s="22"/>
      <c r="AA1055" s="22"/>
      <c r="AB1055" s="22"/>
      <c r="AC1055" s="22"/>
      <c r="AD1055" s="22"/>
      <c r="AE1055" s="22"/>
      <c r="AF1055" s="22"/>
      <c r="AG1055" s="22"/>
      <c r="AH1055" s="22"/>
      <c r="AI1055" s="22"/>
      <c r="AJ1055" s="22"/>
    </row>
    <row r="1056" spans="1:36" ht="14.5">
      <c r="A1056" s="29"/>
      <c r="B1056" s="55"/>
      <c r="C1056" s="29"/>
      <c r="D1056" s="112"/>
      <c r="E1056" s="22"/>
      <c r="F1056" s="22"/>
      <c r="G1056" s="26"/>
      <c r="H1056" s="26"/>
      <c r="I1056" s="26"/>
      <c r="J1056" s="26"/>
      <c r="K1056" s="26"/>
      <c r="L1056" s="26"/>
      <c r="M1056" s="26"/>
      <c r="N1056" s="37"/>
      <c r="O1056" s="26"/>
      <c r="P1056" s="299"/>
      <c r="Q1056" s="26"/>
      <c r="R1056" s="299"/>
      <c r="S1056" s="22"/>
      <c r="T1056" s="26"/>
      <c r="U1056" s="55"/>
      <c r="V1056" s="22"/>
      <c r="W1056" s="22"/>
      <c r="X1056" s="22"/>
      <c r="Y1056" s="22"/>
      <c r="Z1056" s="22"/>
      <c r="AA1056" s="22"/>
      <c r="AB1056" s="22"/>
      <c r="AC1056" s="22"/>
      <c r="AD1056" s="22"/>
      <c r="AE1056" s="22"/>
      <c r="AF1056" s="22"/>
      <c r="AG1056" s="22"/>
      <c r="AH1056" s="22"/>
      <c r="AI1056" s="22"/>
      <c r="AJ1056" s="22"/>
    </row>
    <row r="1057" spans="1:36" ht="14.5">
      <c r="A1057" s="29"/>
      <c r="B1057" s="55"/>
      <c r="C1057" s="29"/>
      <c r="D1057" s="112"/>
      <c r="E1057" s="22"/>
      <c r="F1057" s="22"/>
      <c r="G1057" s="26"/>
      <c r="H1057" s="26"/>
      <c r="I1057" s="26"/>
      <c r="J1057" s="26"/>
      <c r="K1057" s="26"/>
      <c r="L1057" s="26"/>
      <c r="M1057" s="26"/>
      <c r="N1057" s="37"/>
      <c r="O1057" s="26"/>
      <c r="P1057" s="299"/>
      <c r="Q1057" s="26"/>
      <c r="R1057" s="299"/>
      <c r="S1057" s="22"/>
      <c r="T1057" s="26"/>
      <c r="U1057" s="55"/>
      <c r="V1057" s="22"/>
      <c r="W1057" s="22"/>
      <c r="X1057" s="22"/>
      <c r="Y1057" s="22"/>
      <c r="Z1057" s="22"/>
      <c r="AA1057" s="22"/>
      <c r="AB1057" s="22"/>
      <c r="AC1057" s="22"/>
      <c r="AD1057" s="22"/>
      <c r="AE1057" s="22"/>
      <c r="AF1057" s="22"/>
      <c r="AG1057" s="22"/>
      <c r="AH1057" s="22"/>
      <c r="AI1057" s="22"/>
      <c r="AJ1057" s="22"/>
    </row>
    <row r="1058" spans="1:36" ht="14.5">
      <c r="A1058" s="29"/>
      <c r="B1058" s="55"/>
      <c r="C1058" s="29"/>
      <c r="D1058" s="112"/>
      <c r="E1058" s="22"/>
      <c r="F1058" s="22"/>
      <c r="G1058" s="26"/>
      <c r="H1058" s="26"/>
      <c r="I1058" s="26"/>
      <c r="J1058" s="26"/>
      <c r="K1058" s="26"/>
      <c r="L1058" s="26"/>
      <c r="M1058" s="26"/>
      <c r="N1058" s="37"/>
      <c r="O1058" s="26"/>
      <c r="P1058" s="299"/>
      <c r="Q1058" s="26"/>
      <c r="R1058" s="299"/>
      <c r="S1058" s="22"/>
      <c r="T1058" s="26"/>
      <c r="U1058" s="55"/>
      <c r="V1058" s="22"/>
      <c r="W1058" s="22"/>
      <c r="X1058" s="22"/>
      <c r="Y1058" s="22"/>
      <c r="Z1058" s="22"/>
      <c r="AA1058" s="22"/>
      <c r="AB1058" s="22"/>
      <c r="AC1058" s="22"/>
      <c r="AD1058" s="22"/>
      <c r="AE1058" s="22"/>
      <c r="AF1058" s="22"/>
      <c r="AG1058" s="22"/>
      <c r="AH1058" s="22"/>
      <c r="AI1058" s="22"/>
      <c r="AJ1058" s="22"/>
    </row>
    <row r="1059" spans="1:36" ht="14.5">
      <c r="A1059" s="29"/>
      <c r="B1059" s="55"/>
      <c r="C1059" s="29"/>
      <c r="D1059" s="112"/>
      <c r="E1059" s="22"/>
      <c r="F1059" s="22"/>
      <c r="G1059" s="26"/>
      <c r="H1059" s="26"/>
      <c r="I1059" s="26"/>
      <c r="J1059" s="26"/>
      <c r="K1059" s="26"/>
      <c r="L1059" s="26"/>
      <c r="M1059" s="26"/>
      <c r="N1059" s="37"/>
      <c r="O1059" s="26"/>
      <c r="P1059" s="299"/>
      <c r="Q1059" s="26"/>
      <c r="R1059" s="299"/>
      <c r="S1059" s="22"/>
      <c r="T1059" s="26"/>
      <c r="U1059" s="55"/>
      <c r="V1059" s="22"/>
      <c r="W1059" s="22"/>
      <c r="X1059" s="22"/>
      <c r="Y1059" s="22"/>
      <c r="Z1059" s="22"/>
      <c r="AA1059" s="22"/>
      <c r="AB1059" s="22"/>
      <c r="AC1059" s="22"/>
      <c r="AD1059" s="22"/>
      <c r="AE1059" s="22"/>
      <c r="AF1059" s="22"/>
      <c r="AG1059" s="22"/>
      <c r="AH1059" s="22"/>
      <c r="AI1059" s="22"/>
      <c r="AJ1059" s="22"/>
    </row>
    <row r="1060" spans="1:36" ht="14.5">
      <c r="A1060" s="29"/>
      <c r="B1060" s="55"/>
      <c r="C1060" s="29"/>
      <c r="D1060" s="112"/>
      <c r="E1060" s="22"/>
      <c r="F1060" s="22"/>
      <c r="G1060" s="26"/>
      <c r="H1060" s="26"/>
      <c r="I1060" s="26"/>
      <c r="J1060" s="26"/>
      <c r="K1060" s="26"/>
      <c r="L1060" s="26"/>
      <c r="M1060" s="26"/>
      <c r="N1060" s="37"/>
      <c r="O1060" s="26"/>
      <c r="P1060" s="299"/>
      <c r="Q1060" s="26"/>
      <c r="R1060" s="299"/>
      <c r="S1060" s="22"/>
      <c r="T1060" s="26"/>
      <c r="U1060" s="55"/>
      <c r="V1060" s="22"/>
      <c r="W1060" s="22"/>
      <c r="X1060" s="22"/>
      <c r="Y1060" s="22"/>
      <c r="Z1060" s="22"/>
      <c r="AA1060" s="22"/>
      <c r="AB1060" s="22"/>
      <c r="AC1060" s="22"/>
      <c r="AD1060" s="22"/>
      <c r="AE1060" s="22"/>
      <c r="AF1060" s="22"/>
      <c r="AG1060" s="22"/>
      <c r="AH1060" s="22"/>
      <c r="AI1060" s="22"/>
      <c r="AJ1060" s="22"/>
    </row>
    <row r="1061" spans="1:36" ht="14.5">
      <c r="A1061" s="29"/>
      <c r="B1061" s="55"/>
      <c r="C1061" s="29"/>
      <c r="D1061" s="112"/>
      <c r="E1061" s="22"/>
      <c r="F1061" s="22"/>
      <c r="G1061" s="26"/>
      <c r="H1061" s="26"/>
      <c r="I1061" s="26"/>
      <c r="J1061" s="26"/>
      <c r="K1061" s="26"/>
      <c r="L1061" s="26"/>
      <c r="M1061" s="26"/>
      <c r="N1061" s="37"/>
      <c r="O1061" s="26"/>
      <c r="P1061" s="299"/>
      <c r="Q1061" s="26"/>
      <c r="R1061" s="299"/>
      <c r="S1061" s="22"/>
      <c r="T1061" s="26"/>
      <c r="U1061" s="55"/>
      <c r="V1061" s="22"/>
      <c r="W1061" s="22"/>
      <c r="X1061" s="22"/>
      <c r="Y1061" s="22"/>
      <c r="Z1061" s="22"/>
      <c r="AA1061" s="22"/>
      <c r="AB1061" s="22"/>
      <c r="AC1061" s="22"/>
      <c r="AD1061" s="22"/>
      <c r="AE1061" s="22"/>
      <c r="AF1061" s="22"/>
      <c r="AG1061" s="22"/>
      <c r="AH1061" s="22"/>
      <c r="AI1061" s="22"/>
      <c r="AJ1061" s="22"/>
    </row>
    <row r="1062" spans="1:36" ht="14.5">
      <c r="A1062" s="29"/>
      <c r="B1062" s="55"/>
      <c r="C1062" s="29"/>
      <c r="D1062" s="112"/>
      <c r="E1062" s="22"/>
      <c r="F1062" s="22"/>
      <c r="G1062" s="26"/>
      <c r="H1062" s="26"/>
      <c r="I1062" s="26"/>
      <c r="J1062" s="26"/>
      <c r="K1062" s="26"/>
      <c r="L1062" s="26"/>
      <c r="M1062" s="26"/>
      <c r="N1062" s="37"/>
      <c r="O1062" s="26"/>
      <c r="P1062" s="299"/>
      <c r="Q1062" s="26"/>
      <c r="R1062" s="299"/>
      <c r="S1062" s="22"/>
      <c r="T1062" s="26"/>
      <c r="U1062" s="55"/>
      <c r="V1062" s="22"/>
      <c r="W1062" s="22"/>
      <c r="X1062" s="22"/>
      <c r="Y1062" s="22"/>
      <c r="Z1062" s="22"/>
      <c r="AA1062" s="22"/>
      <c r="AB1062" s="22"/>
      <c r="AC1062" s="22"/>
      <c r="AD1062" s="22"/>
      <c r="AE1062" s="22"/>
      <c r="AF1062" s="22"/>
      <c r="AG1062" s="22"/>
      <c r="AH1062" s="22"/>
      <c r="AI1062" s="22"/>
      <c r="AJ1062" s="22"/>
    </row>
    <row r="1063" spans="1:36" ht="14.5">
      <c r="A1063" s="29"/>
      <c r="B1063" s="55"/>
      <c r="C1063" s="29"/>
      <c r="D1063" s="112"/>
      <c r="E1063" s="22"/>
      <c r="F1063" s="22"/>
      <c r="G1063" s="26"/>
      <c r="H1063" s="26"/>
      <c r="I1063" s="26"/>
      <c r="J1063" s="26"/>
      <c r="K1063" s="26"/>
      <c r="L1063" s="26"/>
      <c r="M1063" s="26"/>
      <c r="N1063" s="37"/>
      <c r="O1063" s="26"/>
      <c r="P1063" s="299"/>
      <c r="Q1063" s="26"/>
      <c r="R1063" s="299"/>
      <c r="S1063" s="22"/>
      <c r="T1063" s="26"/>
      <c r="U1063" s="55"/>
      <c r="V1063" s="22"/>
      <c r="W1063" s="22"/>
      <c r="X1063" s="22"/>
      <c r="Y1063" s="22"/>
      <c r="Z1063" s="22"/>
      <c r="AA1063" s="22"/>
      <c r="AB1063" s="22"/>
      <c r="AC1063" s="22"/>
      <c r="AD1063" s="22"/>
      <c r="AE1063" s="22"/>
      <c r="AF1063" s="22"/>
      <c r="AG1063" s="22"/>
      <c r="AH1063" s="22"/>
      <c r="AI1063" s="22"/>
      <c r="AJ1063" s="22"/>
    </row>
    <row r="1064" spans="1:36" ht="14.5">
      <c r="A1064" s="29"/>
      <c r="B1064" s="55"/>
      <c r="C1064" s="29"/>
      <c r="D1064" s="112"/>
      <c r="E1064" s="22"/>
      <c r="F1064" s="22"/>
      <c r="G1064" s="26"/>
      <c r="H1064" s="26"/>
      <c r="I1064" s="26"/>
      <c r="J1064" s="26"/>
      <c r="K1064" s="26"/>
      <c r="L1064" s="26"/>
      <c r="M1064" s="26"/>
      <c r="N1064" s="37"/>
      <c r="O1064" s="26"/>
      <c r="P1064" s="299"/>
      <c r="Q1064" s="26"/>
      <c r="R1064" s="299"/>
      <c r="S1064" s="22"/>
      <c r="T1064" s="26"/>
      <c r="U1064" s="55"/>
      <c r="V1064" s="22"/>
      <c r="W1064" s="22"/>
      <c r="X1064" s="22"/>
      <c r="Y1064" s="22"/>
      <c r="Z1064" s="22"/>
      <c r="AA1064" s="22"/>
      <c r="AB1064" s="22"/>
      <c r="AC1064" s="22"/>
      <c r="AD1064" s="22"/>
      <c r="AE1064" s="22"/>
      <c r="AF1064" s="22"/>
      <c r="AG1064" s="22"/>
      <c r="AH1064" s="22"/>
      <c r="AI1064" s="22"/>
      <c r="AJ1064" s="22"/>
    </row>
    <row r="1065" spans="1:36" ht="14.5">
      <c r="A1065" s="29"/>
      <c r="B1065" s="55"/>
      <c r="C1065" s="29"/>
      <c r="D1065" s="112"/>
      <c r="E1065" s="22"/>
      <c r="F1065" s="22"/>
      <c r="G1065" s="26"/>
      <c r="H1065" s="26"/>
      <c r="I1065" s="26"/>
      <c r="J1065" s="26"/>
      <c r="K1065" s="26"/>
      <c r="L1065" s="26"/>
      <c r="M1065" s="26"/>
      <c r="N1065" s="37"/>
      <c r="O1065" s="26"/>
      <c r="P1065" s="299"/>
      <c r="Q1065" s="26"/>
      <c r="R1065" s="299"/>
      <c r="S1065" s="22"/>
      <c r="T1065" s="26"/>
      <c r="U1065" s="55"/>
      <c r="V1065" s="22"/>
      <c r="W1065" s="22"/>
      <c r="X1065" s="22"/>
      <c r="Y1065" s="22"/>
      <c r="Z1065" s="22"/>
      <c r="AA1065" s="22"/>
      <c r="AB1065" s="22"/>
      <c r="AC1065" s="22"/>
      <c r="AD1065" s="22"/>
      <c r="AE1065" s="22"/>
      <c r="AF1065" s="22"/>
      <c r="AG1065" s="22"/>
      <c r="AH1065" s="22"/>
      <c r="AI1065" s="22"/>
      <c r="AJ1065" s="22"/>
    </row>
    <row r="1066" spans="1:36" ht="14.5">
      <c r="A1066" s="29"/>
      <c r="B1066" s="55"/>
      <c r="C1066" s="29"/>
      <c r="D1066" s="112"/>
      <c r="E1066" s="22"/>
      <c r="F1066" s="22"/>
      <c r="G1066" s="26"/>
      <c r="H1066" s="26"/>
      <c r="I1066" s="26"/>
      <c r="J1066" s="26"/>
      <c r="K1066" s="26"/>
      <c r="L1066" s="26"/>
      <c r="M1066" s="26"/>
      <c r="N1066" s="37"/>
      <c r="O1066" s="26"/>
      <c r="P1066" s="299"/>
      <c r="Q1066" s="26"/>
      <c r="R1066" s="299"/>
      <c r="S1066" s="22"/>
      <c r="T1066" s="26"/>
      <c r="U1066" s="55"/>
      <c r="V1066" s="22"/>
      <c r="W1066" s="22"/>
      <c r="X1066" s="22"/>
      <c r="Y1066" s="22"/>
      <c r="Z1066" s="22"/>
      <c r="AA1066" s="22"/>
      <c r="AB1066" s="22"/>
      <c r="AC1066" s="22"/>
      <c r="AD1066" s="22"/>
      <c r="AE1066" s="22"/>
      <c r="AF1066" s="22"/>
      <c r="AG1066" s="22"/>
      <c r="AH1066" s="22"/>
      <c r="AI1066" s="22"/>
      <c r="AJ1066" s="22"/>
    </row>
    <row r="1067" spans="1:36" ht="14.5">
      <c r="A1067" s="29"/>
      <c r="B1067" s="55"/>
      <c r="C1067" s="29"/>
      <c r="D1067" s="112"/>
      <c r="E1067" s="22"/>
      <c r="F1067" s="22"/>
      <c r="G1067" s="26"/>
      <c r="H1067" s="26"/>
      <c r="I1067" s="26"/>
      <c r="J1067" s="26"/>
      <c r="K1067" s="26"/>
      <c r="L1067" s="26"/>
      <c r="M1067" s="26"/>
      <c r="N1067" s="37"/>
      <c r="O1067" s="26"/>
      <c r="P1067" s="299"/>
      <c r="Q1067" s="26"/>
      <c r="R1067" s="299"/>
      <c r="S1067" s="22"/>
      <c r="T1067" s="26"/>
      <c r="U1067" s="55"/>
      <c r="V1067" s="22"/>
      <c r="W1067" s="22"/>
      <c r="X1067" s="22"/>
      <c r="Y1067" s="22"/>
      <c r="Z1067" s="22"/>
      <c r="AA1067" s="22"/>
      <c r="AB1067" s="22"/>
      <c r="AC1067" s="22"/>
      <c r="AD1067" s="22"/>
      <c r="AE1067" s="22"/>
      <c r="AF1067" s="22"/>
      <c r="AG1067" s="22"/>
      <c r="AH1067" s="22"/>
      <c r="AI1067" s="22"/>
      <c r="AJ1067" s="22"/>
    </row>
    <row r="1068" spans="1:36" ht="14.5">
      <c r="A1068" s="29"/>
      <c r="B1068" s="55"/>
      <c r="C1068" s="29"/>
      <c r="D1068" s="112"/>
      <c r="E1068" s="22"/>
      <c r="F1068" s="22"/>
      <c r="G1068" s="26"/>
      <c r="H1068" s="26"/>
      <c r="I1068" s="26"/>
      <c r="J1068" s="26"/>
      <c r="K1068" s="26"/>
      <c r="L1068" s="26"/>
      <c r="M1068" s="26"/>
      <c r="N1068" s="37"/>
      <c r="O1068" s="26"/>
      <c r="P1068" s="299"/>
      <c r="Q1068" s="26"/>
      <c r="R1068" s="299"/>
      <c r="S1068" s="22"/>
      <c r="T1068" s="26"/>
      <c r="U1068" s="55"/>
      <c r="V1068" s="22"/>
      <c r="W1068" s="22"/>
      <c r="X1068" s="22"/>
      <c r="Y1068" s="22"/>
      <c r="Z1068" s="22"/>
      <c r="AA1068" s="22"/>
      <c r="AB1068" s="22"/>
      <c r="AC1068" s="22"/>
      <c r="AD1068" s="22"/>
      <c r="AE1068" s="22"/>
      <c r="AF1068" s="22"/>
      <c r="AG1068" s="22"/>
      <c r="AH1068" s="22"/>
      <c r="AI1068" s="22"/>
      <c r="AJ1068" s="22"/>
    </row>
    <row r="1069" spans="1:36" ht="14.5">
      <c r="A1069" s="29"/>
      <c r="B1069" s="55"/>
      <c r="C1069" s="29"/>
      <c r="D1069" s="112"/>
      <c r="E1069" s="22"/>
      <c r="F1069" s="22"/>
      <c r="G1069" s="26"/>
      <c r="H1069" s="26"/>
      <c r="I1069" s="26"/>
      <c r="J1069" s="26"/>
      <c r="K1069" s="26"/>
      <c r="L1069" s="26"/>
      <c r="M1069" s="26"/>
      <c r="N1069" s="37"/>
      <c r="O1069" s="26"/>
      <c r="P1069" s="299"/>
      <c r="Q1069" s="26"/>
      <c r="R1069" s="299"/>
      <c r="S1069" s="22"/>
      <c r="T1069" s="26"/>
      <c r="U1069" s="55"/>
      <c r="V1069" s="22"/>
      <c r="W1069" s="22"/>
      <c r="X1069" s="22"/>
      <c r="Y1069" s="22"/>
      <c r="Z1069" s="22"/>
      <c r="AA1069" s="22"/>
      <c r="AB1069" s="22"/>
      <c r="AC1069" s="22"/>
      <c r="AD1069" s="22"/>
      <c r="AE1069" s="22"/>
      <c r="AF1069" s="22"/>
      <c r="AG1069" s="22"/>
      <c r="AH1069" s="22"/>
      <c r="AI1069" s="22"/>
      <c r="AJ1069" s="22"/>
    </row>
    <row r="1070" spans="1:36" ht="14.5">
      <c r="A1070" s="29"/>
      <c r="B1070" s="55"/>
      <c r="C1070" s="29"/>
      <c r="D1070" s="112"/>
      <c r="E1070" s="22"/>
      <c r="F1070" s="22"/>
      <c r="G1070" s="26"/>
      <c r="H1070" s="26"/>
      <c r="I1070" s="26"/>
      <c r="J1070" s="26"/>
      <c r="K1070" s="26"/>
      <c r="L1070" s="26"/>
      <c r="M1070" s="26"/>
      <c r="N1070" s="37"/>
      <c r="O1070" s="26"/>
      <c r="P1070" s="299"/>
      <c r="Q1070" s="26"/>
      <c r="R1070" s="299"/>
      <c r="S1070" s="22"/>
      <c r="T1070" s="26"/>
      <c r="U1070" s="55"/>
      <c r="V1070" s="22"/>
      <c r="W1070" s="22"/>
      <c r="X1070" s="22"/>
      <c r="Y1070" s="22"/>
      <c r="Z1070" s="22"/>
      <c r="AA1070" s="22"/>
      <c r="AB1070" s="22"/>
      <c r="AC1070" s="22"/>
      <c r="AD1070" s="22"/>
      <c r="AE1070" s="22"/>
      <c r="AF1070" s="22"/>
      <c r="AG1070" s="22"/>
      <c r="AH1070" s="22"/>
      <c r="AI1070" s="22"/>
      <c r="AJ1070" s="22"/>
    </row>
    <row r="1071" spans="1:36" ht="14.5">
      <c r="A1071" s="29"/>
      <c r="B1071" s="55"/>
      <c r="C1071" s="29"/>
      <c r="D1071" s="112"/>
      <c r="E1071" s="22"/>
      <c r="F1071" s="22"/>
      <c r="G1071" s="26"/>
      <c r="H1071" s="26"/>
      <c r="I1071" s="26"/>
      <c r="J1071" s="26"/>
      <c r="K1071" s="26"/>
      <c r="L1071" s="26"/>
      <c r="M1071" s="26"/>
      <c r="N1071" s="37"/>
      <c r="O1071" s="26"/>
      <c r="P1071" s="299"/>
      <c r="Q1071" s="26"/>
      <c r="R1071" s="299"/>
      <c r="S1071" s="22"/>
      <c r="T1071" s="26"/>
      <c r="U1071" s="55"/>
      <c r="V1071" s="22"/>
      <c r="W1071" s="22"/>
      <c r="X1071" s="22"/>
      <c r="Y1071" s="22"/>
      <c r="Z1071" s="22"/>
      <c r="AA1071" s="22"/>
      <c r="AB1071" s="22"/>
      <c r="AC1071" s="22"/>
      <c r="AD1071" s="22"/>
      <c r="AE1071" s="22"/>
      <c r="AF1071" s="22"/>
      <c r="AG1071" s="22"/>
      <c r="AH1071" s="22"/>
      <c r="AI1071" s="22"/>
      <c r="AJ1071" s="22"/>
    </row>
    <row r="1072" spans="1:36" ht="14.5">
      <c r="A1072" s="29"/>
      <c r="B1072" s="55"/>
      <c r="C1072" s="29"/>
      <c r="D1072" s="112"/>
      <c r="E1072" s="22"/>
      <c r="F1072" s="22"/>
      <c r="G1072" s="26"/>
      <c r="H1072" s="26"/>
      <c r="I1072" s="26"/>
      <c r="J1072" s="26"/>
      <c r="K1072" s="26"/>
      <c r="L1072" s="26"/>
      <c r="M1072" s="26"/>
      <c r="N1072" s="37"/>
      <c r="O1072" s="26"/>
      <c r="P1072" s="299"/>
      <c r="Q1072" s="26"/>
      <c r="R1072" s="299"/>
      <c r="S1072" s="22"/>
      <c r="T1072" s="26"/>
      <c r="U1072" s="55"/>
      <c r="V1072" s="22"/>
      <c r="W1072" s="22"/>
      <c r="X1072" s="22"/>
      <c r="Y1072" s="22"/>
      <c r="Z1072" s="22"/>
      <c r="AA1072" s="22"/>
      <c r="AB1072" s="22"/>
      <c r="AC1072" s="22"/>
      <c r="AD1072" s="22"/>
      <c r="AE1072" s="22"/>
      <c r="AF1072" s="22"/>
      <c r="AG1072" s="22"/>
      <c r="AH1072" s="22"/>
      <c r="AI1072" s="22"/>
      <c r="AJ1072" s="22"/>
    </row>
    <row r="1073" spans="1:36" ht="14.5">
      <c r="A1073" s="29"/>
      <c r="B1073" s="55"/>
      <c r="C1073" s="29"/>
      <c r="D1073" s="112"/>
      <c r="E1073" s="22"/>
      <c r="F1073" s="22"/>
      <c r="G1073" s="26"/>
      <c r="H1073" s="26"/>
      <c r="I1073" s="26"/>
      <c r="J1073" s="26"/>
      <c r="K1073" s="26"/>
      <c r="L1073" s="26"/>
      <c r="M1073" s="26"/>
      <c r="N1073" s="37"/>
      <c r="O1073" s="26"/>
      <c r="P1073" s="299"/>
      <c r="Q1073" s="26"/>
      <c r="R1073" s="299"/>
      <c r="S1073" s="22"/>
      <c r="T1073" s="26"/>
      <c r="U1073" s="55"/>
      <c r="V1073" s="22"/>
      <c r="W1073" s="22"/>
      <c r="X1073" s="22"/>
      <c r="Y1073" s="22"/>
      <c r="Z1073" s="22"/>
      <c r="AA1073" s="22"/>
      <c r="AB1073" s="22"/>
      <c r="AC1073" s="22"/>
      <c r="AD1073" s="22"/>
      <c r="AE1073" s="22"/>
      <c r="AF1073" s="22"/>
      <c r="AG1073" s="22"/>
      <c r="AH1073" s="22"/>
      <c r="AI1073" s="22"/>
      <c r="AJ1073" s="22"/>
    </row>
    <row r="1074" spans="1:36" ht="14.5">
      <c r="A1074" s="29"/>
      <c r="B1074" s="55"/>
      <c r="C1074" s="29"/>
      <c r="D1074" s="112"/>
      <c r="E1074" s="22"/>
      <c r="F1074" s="22"/>
      <c r="G1074" s="26"/>
      <c r="H1074" s="26"/>
      <c r="I1074" s="26"/>
      <c r="J1074" s="26"/>
      <c r="K1074" s="26"/>
      <c r="L1074" s="26"/>
      <c r="M1074" s="26"/>
      <c r="N1074" s="37"/>
      <c r="O1074" s="26"/>
      <c r="P1074" s="299"/>
      <c r="Q1074" s="26"/>
      <c r="R1074" s="299"/>
      <c r="S1074" s="22"/>
      <c r="T1074" s="26"/>
      <c r="U1074" s="55"/>
      <c r="V1074" s="22"/>
      <c r="W1074" s="22"/>
      <c r="X1074" s="22"/>
      <c r="Y1074" s="22"/>
      <c r="Z1074" s="22"/>
      <c r="AA1074" s="22"/>
      <c r="AB1074" s="22"/>
      <c r="AC1074" s="22"/>
      <c r="AD1074" s="22"/>
      <c r="AE1074" s="22"/>
      <c r="AF1074" s="22"/>
      <c r="AG1074" s="22"/>
      <c r="AH1074" s="22"/>
      <c r="AI1074" s="22"/>
      <c r="AJ1074" s="22"/>
    </row>
    <row r="1075" spans="1:36" ht="14.5">
      <c r="A1075" s="29"/>
      <c r="B1075" s="55"/>
      <c r="C1075" s="29"/>
      <c r="D1075" s="112"/>
      <c r="E1075" s="22"/>
      <c r="F1075" s="22"/>
      <c r="G1075" s="26"/>
      <c r="H1075" s="26"/>
      <c r="I1075" s="26"/>
      <c r="J1075" s="26"/>
      <c r="K1075" s="26"/>
      <c r="L1075" s="26"/>
      <c r="M1075" s="26"/>
      <c r="N1075" s="37"/>
      <c r="O1075" s="26"/>
      <c r="P1075" s="299"/>
      <c r="Q1075" s="26"/>
      <c r="R1075" s="299"/>
      <c r="S1075" s="22"/>
      <c r="T1075" s="26"/>
      <c r="U1075" s="55"/>
      <c r="V1075" s="22"/>
      <c r="W1075" s="22"/>
      <c r="X1075" s="22"/>
      <c r="Y1075" s="22"/>
      <c r="Z1075" s="22"/>
      <c r="AA1075" s="22"/>
      <c r="AB1075" s="22"/>
      <c r="AC1075" s="22"/>
      <c r="AD1075" s="22"/>
      <c r="AE1075" s="22"/>
      <c r="AF1075" s="22"/>
      <c r="AG1075" s="22"/>
      <c r="AH1075" s="22"/>
      <c r="AI1075" s="22"/>
      <c r="AJ1075" s="22"/>
    </row>
    <row r="1076" spans="1:36" ht="14.5">
      <c r="A1076" s="29"/>
      <c r="B1076" s="55"/>
      <c r="C1076" s="29"/>
      <c r="D1076" s="112"/>
      <c r="E1076" s="22"/>
      <c r="F1076" s="22"/>
      <c r="G1076" s="26"/>
      <c r="H1076" s="26"/>
      <c r="I1076" s="26"/>
      <c r="J1076" s="26"/>
      <c r="K1076" s="26"/>
      <c r="L1076" s="26"/>
      <c r="M1076" s="26"/>
      <c r="N1076" s="37"/>
      <c r="O1076" s="26"/>
      <c r="P1076" s="299"/>
      <c r="Q1076" s="26"/>
      <c r="R1076" s="299"/>
      <c r="S1076" s="22"/>
      <c r="T1076" s="26"/>
      <c r="U1076" s="55"/>
      <c r="V1076" s="22"/>
      <c r="W1076" s="22"/>
      <c r="X1076" s="22"/>
      <c r="Y1076" s="22"/>
      <c r="Z1076" s="22"/>
      <c r="AA1076" s="22"/>
      <c r="AB1076" s="22"/>
      <c r="AC1076" s="22"/>
      <c r="AD1076" s="22"/>
      <c r="AE1076" s="22"/>
      <c r="AF1076" s="22"/>
      <c r="AG1076" s="22"/>
      <c r="AH1076" s="22"/>
      <c r="AI1076" s="22"/>
      <c r="AJ1076" s="22"/>
    </row>
    <row r="1077" spans="1:36" ht="14.5">
      <c r="A1077" s="29"/>
      <c r="B1077" s="55"/>
      <c r="C1077" s="29"/>
      <c r="D1077" s="112"/>
      <c r="E1077" s="22"/>
      <c r="F1077" s="22"/>
      <c r="G1077" s="26"/>
      <c r="H1077" s="26"/>
      <c r="I1077" s="26"/>
      <c r="J1077" s="26"/>
      <c r="K1077" s="26"/>
      <c r="L1077" s="26"/>
      <c r="M1077" s="26"/>
      <c r="N1077" s="37"/>
      <c r="O1077" s="26"/>
      <c r="P1077" s="299"/>
      <c r="Q1077" s="26"/>
      <c r="R1077" s="299"/>
      <c r="S1077" s="22"/>
      <c r="T1077" s="26"/>
      <c r="U1077" s="55"/>
      <c r="V1077" s="22"/>
      <c r="W1077" s="22"/>
      <c r="X1077" s="22"/>
      <c r="Y1077" s="22"/>
      <c r="Z1077" s="22"/>
      <c r="AA1077" s="22"/>
      <c r="AB1077" s="22"/>
      <c r="AC1077" s="22"/>
      <c r="AD1077" s="22"/>
      <c r="AE1077" s="22"/>
      <c r="AF1077" s="22"/>
      <c r="AG1077" s="22"/>
      <c r="AH1077" s="22"/>
      <c r="AI1077" s="22"/>
      <c r="AJ1077" s="22"/>
    </row>
    <row r="1078" spans="1:36" ht="14.5">
      <c r="A1078" s="29"/>
      <c r="B1078" s="55"/>
      <c r="C1078" s="29"/>
      <c r="D1078" s="112"/>
      <c r="E1078" s="22"/>
      <c r="F1078" s="22"/>
      <c r="G1078" s="26"/>
      <c r="H1078" s="26"/>
      <c r="I1078" s="26"/>
      <c r="J1078" s="26"/>
      <c r="K1078" s="26"/>
      <c r="L1078" s="26"/>
      <c r="M1078" s="26"/>
      <c r="N1078" s="37"/>
      <c r="O1078" s="26"/>
      <c r="P1078" s="299"/>
      <c r="Q1078" s="26"/>
      <c r="R1078" s="299"/>
      <c r="S1078" s="22"/>
      <c r="T1078" s="26"/>
      <c r="U1078" s="55"/>
      <c r="V1078" s="22"/>
      <c r="W1078" s="22"/>
      <c r="X1078" s="22"/>
      <c r="Y1078" s="22"/>
      <c r="Z1078" s="22"/>
      <c r="AA1078" s="22"/>
      <c r="AB1078" s="22"/>
      <c r="AC1078" s="22"/>
      <c r="AD1078" s="22"/>
      <c r="AE1078" s="22"/>
      <c r="AF1078" s="22"/>
      <c r="AG1078" s="22"/>
      <c r="AH1078" s="22"/>
      <c r="AI1078" s="22"/>
      <c r="AJ1078" s="22"/>
    </row>
    <row r="1079" spans="1:36" ht="14.5">
      <c r="A1079" s="29"/>
      <c r="B1079" s="55"/>
      <c r="C1079" s="29"/>
      <c r="D1079" s="112"/>
      <c r="E1079" s="22"/>
      <c r="F1079" s="22"/>
      <c r="G1079" s="26"/>
      <c r="H1079" s="26"/>
      <c r="I1079" s="26"/>
      <c r="J1079" s="26"/>
      <c r="K1079" s="26"/>
      <c r="L1079" s="26"/>
      <c r="M1079" s="26"/>
      <c r="N1079" s="37"/>
      <c r="O1079" s="26"/>
      <c r="P1079" s="299"/>
      <c r="Q1079" s="26"/>
      <c r="R1079" s="299"/>
      <c r="S1079" s="22"/>
      <c r="T1079" s="26"/>
      <c r="U1079" s="55"/>
      <c r="V1079" s="22"/>
      <c r="W1079" s="22"/>
      <c r="X1079" s="22"/>
      <c r="Y1079" s="22"/>
      <c r="Z1079" s="22"/>
      <c r="AA1079" s="22"/>
      <c r="AB1079" s="22"/>
      <c r="AC1079" s="22"/>
      <c r="AD1079" s="22"/>
      <c r="AE1079" s="22"/>
      <c r="AF1079" s="22"/>
      <c r="AG1079" s="22"/>
      <c r="AH1079" s="22"/>
      <c r="AI1079" s="22"/>
      <c r="AJ1079" s="22"/>
    </row>
    <row r="1080" spans="1:36" ht="14.5">
      <c r="A1080" s="29"/>
      <c r="B1080" s="55"/>
      <c r="C1080" s="29"/>
      <c r="D1080" s="112"/>
      <c r="E1080" s="22"/>
      <c r="F1080" s="22"/>
      <c r="G1080" s="26"/>
      <c r="H1080" s="26"/>
      <c r="I1080" s="26"/>
      <c r="J1080" s="26"/>
      <c r="K1080" s="26"/>
      <c r="L1080" s="26"/>
      <c r="M1080" s="26"/>
      <c r="N1080" s="37"/>
      <c r="O1080" s="26"/>
      <c r="P1080" s="299"/>
      <c r="Q1080" s="26"/>
      <c r="R1080" s="299"/>
      <c r="S1080" s="22"/>
      <c r="T1080" s="26"/>
      <c r="U1080" s="55"/>
      <c r="V1080" s="22"/>
      <c r="W1080" s="22"/>
      <c r="X1080" s="22"/>
      <c r="Y1080" s="22"/>
      <c r="Z1080" s="22"/>
      <c r="AA1080" s="22"/>
      <c r="AB1080" s="22"/>
      <c r="AC1080" s="22"/>
      <c r="AD1080" s="22"/>
      <c r="AE1080" s="22"/>
      <c r="AF1080" s="22"/>
      <c r="AG1080" s="22"/>
      <c r="AH1080" s="22"/>
      <c r="AI1080" s="22"/>
      <c r="AJ1080" s="22"/>
    </row>
    <row r="1081" spans="1:36" ht="14.5">
      <c r="A1081" s="29"/>
      <c r="B1081" s="55"/>
      <c r="C1081" s="29"/>
      <c r="D1081" s="112"/>
      <c r="E1081" s="22"/>
      <c r="F1081" s="22"/>
      <c r="G1081" s="26"/>
      <c r="H1081" s="26"/>
      <c r="I1081" s="26"/>
      <c r="J1081" s="26"/>
      <c r="K1081" s="26"/>
      <c r="L1081" s="26"/>
      <c r="M1081" s="26"/>
      <c r="N1081" s="37"/>
      <c r="O1081" s="26"/>
      <c r="P1081" s="299"/>
      <c r="Q1081" s="26"/>
      <c r="R1081" s="299"/>
      <c r="S1081" s="22"/>
      <c r="T1081" s="26"/>
      <c r="U1081" s="55"/>
      <c r="V1081" s="22"/>
      <c r="W1081" s="22"/>
      <c r="X1081" s="22"/>
      <c r="Y1081" s="22"/>
      <c r="Z1081" s="22"/>
      <c r="AA1081" s="22"/>
      <c r="AB1081" s="22"/>
      <c r="AC1081" s="22"/>
      <c r="AD1081" s="22"/>
      <c r="AE1081" s="22"/>
      <c r="AF1081" s="22"/>
      <c r="AG1081" s="22"/>
      <c r="AH1081" s="22"/>
      <c r="AI1081" s="22"/>
      <c r="AJ1081" s="22"/>
    </row>
    <row r="1082" spans="1:36" ht="14.5">
      <c r="A1082" s="29"/>
      <c r="B1082" s="55"/>
      <c r="C1082" s="29"/>
      <c r="D1082" s="112"/>
      <c r="E1082" s="22"/>
      <c r="F1082" s="22"/>
      <c r="G1082" s="26"/>
      <c r="H1082" s="26"/>
      <c r="I1082" s="26"/>
      <c r="J1082" s="26"/>
      <c r="K1082" s="26"/>
      <c r="L1082" s="26"/>
      <c r="M1082" s="26"/>
      <c r="N1082" s="37"/>
      <c r="O1082" s="26"/>
      <c r="P1082" s="299"/>
      <c r="Q1082" s="26"/>
      <c r="R1082" s="299"/>
      <c r="S1082" s="22"/>
      <c r="T1082" s="26"/>
      <c r="U1082" s="55"/>
      <c r="V1082" s="22"/>
      <c r="W1082" s="22"/>
      <c r="X1082" s="22"/>
      <c r="Y1082" s="22"/>
      <c r="Z1082" s="22"/>
      <c r="AA1082" s="22"/>
      <c r="AB1082" s="22"/>
      <c r="AC1082" s="22"/>
      <c r="AD1082" s="22"/>
      <c r="AE1082" s="22"/>
      <c r="AF1082" s="22"/>
      <c r="AG1082" s="22"/>
      <c r="AH1082" s="22"/>
      <c r="AI1082" s="22"/>
      <c r="AJ1082" s="22"/>
    </row>
    <row r="1083" spans="1:36" ht="14.5">
      <c r="A1083" s="29"/>
      <c r="B1083" s="55"/>
      <c r="C1083" s="29"/>
      <c r="D1083" s="112"/>
      <c r="E1083" s="22"/>
      <c r="F1083" s="22"/>
      <c r="G1083" s="26"/>
      <c r="H1083" s="26"/>
      <c r="I1083" s="26"/>
      <c r="J1083" s="26"/>
      <c r="K1083" s="26"/>
      <c r="L1083" s="26"/>
      <c r="M1083" s="26"/>
      <c r="N1083" s="37"/>
      <c r="O1083" s="26"/>
      <c r="P1083" s="299"/>
      <c r="Q1083" s="26"/>
      <c r="R1083" s="299"/>
      <c r="S1083" s="22"/>
      <c r="T1083" s="26"/>
      <c r="U1083" s="55"/>
      <c r="V1083" s="22"/>
      <c r="W1083" s="22"/>
      <c r="X1083" s="22"/>
      <c r="Y1083" s="22"/>
      <c r="Z1083" s="22"/>
      <c r="AA1083" s="22"/>
      <c r="AB1083" s="22"/>
      <c r="AC1083" s="22"/>
      <c r="AD1083" s="22"/>
      <c r="AE1083" s="22"/>
      <c r="AF1083" s="22"/>
      <c r="AG1083" s="22"/>
      <c r="AH1083" s="22"/>
      <c r="AI1083" s="22"/>
      <c r="AJ1083" s="22"/>
    </row>
    <row r="1084" spans="1:36" ht="14.5">
      <c r="A1084" s="29"/>
      <c r="B1084" s="55"/>
      <c r="C1084" s="29"/>
      <c r="D1084" s="112"/>
      <c r="E1084" s="22"/>
      <c r="F1084" s="22"/>
      <c r="G1084" s="26"/>
      <c r="H1084" s="26"/>
      <c r="I1084" s="26"/>
      <c r="J1084" s="26"/>
      <c r="K1084" s="26"/>
      <c r="L1084" s="26"/>
      <c r="M1084" s="26"/>
      <c r="N1084" s="37"/>
      <c r="O1084" s="26"/>
      <c r="P1084" s="299"/>
      <c r="Q1084" s="26"/>
      <c r="R1084" s="299"/>
      <c r="S1084" s="22"/>
      <c r="T1084" s="26"/>
      <c r="U1084" s="55"/>
      <c r="V1084" s="22"/>
      <c r="W1084" s="22"/>
      <c r="X1084" s="22"/>
      <c r="Y1084" s="22"/>
      <c r="Z1084" s="22"/>
      <c r="AA1084" s="22"/>
      <c r="AB1084" s="22"/>
      <c r="AC1084" s="22"/>
      <c r="AD1084" s="22"/>
      <c r="AE1084" s="22"/>
      <c r="AF1084" s="22"/>
      <c r="AG1084" s="22"/>
      <c r="AH1084" s="22"/>
      <c r="AI1084" s="22"/>
      <c r="AJ1084" s="22"/>
    </row>
    <row r="1085" spans="1:36" ht="14.5">
      <c r="A1085" s="29"/>
      <c r="B1085" s="55"/>
      <c r="C1085" s="29"/>
      <c r="D1085" s="112"/>
      <c r="E1085" s="22"/>
      <c r="F1085" s="22"/>
      <c r="G1085" s="26"/>
      <c r="H1085" s="26"/>
      <c r="I1085" s="26"/>
      <c r="J1085" s="26"/>
      <c r="K1085" s="26"/>
      <c r="L1085" s="26"/>
      <c r="M1085" s="26"/>
      <c r="N1085" s="37"/>
      <c r="O1085" s="26"/>
      <c r="P1085" s="299"/>
      <c r="Q1085" s="26"/>
      <c r="R1085" s="299"/>
      <c r="S1085" s="22"/>
      <c r="T1085" s="26"/>
      <c r="U1085" s="55"/>
      <c r="V1085" s="22"/>
      <c r="W1085" s="22"/>
      <c r="X1085" s="22"/>
      <c r="Y1085" s="22"/>
      <c r="Z1085" s="22"/>
      <c r="AA1085" s="22"/>
      <c r="AB1085" s="22"/>
      <c r="AC1085" s="22"/>
      <c r="AD1085" s="22"/>
      <c r="AE1085" s="22"/>
      <c r="AF1085" s="22"/>
      <c r="AG1085" s="22"/>
      <c r="AH1085" s="22"/>
      <c r="AI1085" s="22"/>
      <c r="AJ1085" s="22"/>
    </row>
    <row r="1086" spans="1:36" ht="14.5">
      <c r="A1086" s="29"/>
      <c r="B1086" s="55"/>
      <c r="C1086" s="29"/>
      <c r="D1086" s="112"/>
      <c r="E1086" s="22"/>
      <c r="F1086" s="22"/>
      <c r="G1086" s="26"/>
      <c r="H1086" s="26"/>
      <c r="I1086" s="26"/>
      <c r="J1086" s="26"/>
      <c r="K1086" s="26"/>
      <c r="L1086" s="26"/>
      <c r="M1086" s="26"/>
      <c r="N1086" s="37"/>
      <c r="O1086" s="26"/>
      <c r="P1086" s="299"/>
      <c r="Q1086" s="26"/>
      <c r="R1086" s="299"/>
      <c r="S1086" s="22"/>
      <c r="T1086" s="26"/>
      <c r="U1086" s="55"/>
      <c r="V1086" s="22"/>
      <c r="W1086" s="22"/>
      <c r="X1086" s="22"/>
      <c r="Y1086" s="22"/>
      <c r="Z1086" s="22"/>
      <c r="AA1086" s="22"/>
      <c r="AB1086" s="22"/>
      <c r="AC1086" s="22"/>
      <c r="AD1086" s="22"/>
      <c r="AE1086" s="22"/>
      <c r="AF1086" s="22"/>
      <c r="AG1086" s="22"/>
      <c r="AH1086" s="22"/>
      <c r="AI1086" s="22"/>
      <c r="AJ1086" s="22"/>
    </row>
    <row r="1087" spans="1:36" ht="14.5">
      <c r="A1087" s="29"/>
      <c r="B1087" s="55"/>
      <c r="C1087" s="29"/>
      <c r="D1087" s="112"/>
      <c r="E1087" s="22"/>
      <c r="F1087" s="22"/>
      <c r="G1087" s="26"/>
      <c r="H1087" s="26"/>
      <c r="I1087" s="26"/>
      <c r="J1087" s="26"/>
      <c r="K1087" s="26"/>
      <c r="L1087" s="26"/>
      <c r="M1087" s="26"/>
      <c r="N1087" s="37"/>
      <c r="O1087" s="26"/>
      <c r="P1087" s="299"/>
      <c r="Q1087" s="26"/>
      <c r="R1087" s="299"/>
      <c r="S1087" s="22"/>
      <c r="T1087" s="26"/>
      <c r="U1087" s="55"/>
      <c r="V1087" s="22"/>
      <c r="W1087" s="22"/>
      <c r="X1087" s="22"/>
      <c r="Y1087" s="22"/>
      <c r="Z1087" s="22"/>
      <c r="AA1087" s="22"/>
      <c r="AB1087" s="22"/>
      <c r="AC1087" s="22"/>
      <c r="AD1087" s="22"/>
      <c r="AE1087" s="22"/>
      <c r="AF1087" s="22"/>
      <c r="AG1087" s="22"/>
      <c r="AH1087" s="22"/>
      <c r="AI1087" s="22"/>
      <c r="AJ1087" s="22"/>
    </row>
    <row r="1088" spans="1:36" ht="14.5">
      <c r="A1088" s="29"/>
      <c r="B1088" s="55"/>
      <c r="C1088" s="29"/>
      <c r="D1088" s="112"/>
      <c r="E1088" s="22"/>
      <c r="F1088" s="22"/>
      <c r="G1088" s="26"/>
      <c r="H1088" s="26"/>
      <c r="I1088" s="26"/>
      <c r="J1088" s="26"/>
      <c r="K1088" s="26"/>
      <c r="L1088" s="26"/>
      <c r="M1088" s="26"/>
      <c r="N1088" s="37"/>
      <c r="O1088" s="26"/>
      <c r="P1088" s="299"/>
      <c r="Q1088" s="26"/>
      <c r="R1088" s="299"/>
      <c r="S1088" s="22"/>
      <c r="T1088" s="26"/>
      <c r="U1088" s="55"/>
      <c r="V1088" s="22"/>
      <c r="W1088" s="22"/>
      <c r="X1088" s="22"/>
      <c r="Y1088" s="22"/>
      <c r="Z1088" s="22"/>
      <c r="AA1088" s="22"/>
      <c r="AB1088" s="22"/>
      <c r="AC1088" s="22"/>
      <c r="AD1088" s="22"/>
      <c r="AE1088" s="22"/>
      <c r="AF1088" s="22"/>
      <c r="AG1088" s="22"/>
      <c r="AH1088" s="22"/>
      <c r="AI1088" s="22"/>
      <c r="AJ1088" s="22"/>
    </row>
    <row r="1089" spans="1:36" ht="14.5">
      <c r="A1089" s="29"/>
      <c r="B1089" s="55"/>
      <c r="C1089" s="29"/>
      <c r="D1089" s="112"/>
      <c r="E1089" s="22"/>
      <c r="F1089" s="22"/>
      <c r="G1089" s="26"/>
      <c r="H1089" s="26"/>
      <c r="I1089" s="26"/>
      <c r="J1089" s="26"/>
      <c r="K1089" s="26"/>
      <c r="L1089" s="26"/>
      <c r="M1089" s="26"/>
      <c r="N1089" s="37"/>
      <c r="O1089" s="26"/>
      <c r="P1089" s="299"/>
      <c r="Q1089" s="26"/>
      <c r="R1089" s="299"/>
      <c r="S1089" s="22"/>
      <c r="T1089" s="26"/>
      <c r="U1089" s="55"/>
      <c r="V1089" s="22"/>
      <c r="W1089" s="22"/>
      <c r="X1089" s="22"/>
      <c r="Y1089" s="22"/>
      <c r="Z1089" s="22"/>
      <c r="AA1089" s="22"/>
      <c r="AB1089" s="22"/>
      <c r="AC1089" s="22"/>
      <c r="AD1089" s="22"/>
      <c r="AE1089" s="22"/>
      <c r="AF1089" s="22"/>
      <c r="AG1089" s="22"/>
      <c r="AH1089" s="22"/>
      <c r="AI1089" s="22"/>
      <c r="AJ1089" s="22"/>
    </row>
    <row r="1090" spans="1:36" ht="14.5">
      <c r="A1090" s="29"/>
      <c r="B1090" s="55"/>
      <c r="C1090" s="29"/>
      <c r="D1090" s="112"/>
      <c r="E1090" s="22"/>
      <c r="F1090" s="22"/>
      <c r="G1090" s="26"/>
      <c r="H1090" s="26"/>
      <c r="I1090" s="26"/>
      <c r="J1090" s="26"/>
      <c r="K1090" s="26"/>
      <c r="L1090" s="26"/>
      <c r="M1090" s="26"/>
      <c r="N1090" s="37"/>
      <c r="O1090" s="26"/>
      <c r="P1090" s="299"/>
      <c r="Q1090" s="26"/>
      <c r="R1090" s="299"/>
      <c r="S1090" s="22"/>
      <c r="T1090" s="26"/>
      <c r="U1090" s="55"/>
      <c r="V1090" s="22"/>
      <c r="W1090" s="22"/>
      <c r="X1090" s="22"/>
      <c r="Y1090" s="22"/>
      <c r="Z1090" s="22"/>
      <c r="AA1090" s="22"/>
      <c r="AB1090" s="22"/>
      <c r="AC1090" s="22"/>
      <c r="AD1090" s="22"/>
      <c r="AE1090" s="22"/>
      <c r="AF1090" s="22"/>
      <c r="AG1090" s="22"/>
      <c r="AH1090" s="22"/>
      <c r="AI1090" s="22"/>
      <c r="AJ1090" s="22"/>
    </row>
    <row r="1091" spans="1:36" ht="14.5">
      <c r="A1091" s="29"/>
      <c r="B1091" s="55"/>
      <c r="C1091" s="29"/>
      <c r="D1091" s="112"/>
      <c r="E1091" s="22"/>
      <c r="F1091" s="22"/>
      <c r="G1091" s="26"/>
      <c r="H1091" s="26"/>
      <c r="I1091" s="26"/>
      <c r="J1091" s="26"/>
      <c r="K1091" s="26"/>
      <c r="L1091" s="26"/>
      <c r="M1091" s="26"/>
      <c r="N1091" s="37"/>
      <c r="O1091" s="26"/>
      <c r="P1091" s="299"/>
      <c r="Q1091" s="26"/>
      <c r="R1091" s="299"/>
      <c r="S1091" s="22"/>
      <c r="T1091" s="26"/>
      <c r="U1091" s="55"/>
      <c r="V1091" s="22"/>
      <c r="W1091" s="22"/>
      <c r="X1091" s="22"/>
      <c r="Y1091" s="22"/>
      <c r="Z1091" s="22"/>
      <c r="AA1091" s="22"/>
      <c r="AB1091" s="22"/>
      <c r="AC1091" s="22"/>
      <c r="AD1091" s="22"/>
      <c r="AE1091" s="22"/>
      <c r="AF1091" s="22"/>
      <c r="AG1091" s="22"/>
      <c r="AH1091" s="22"/>
      <c r="AI1091" s="22"/>
      <c r="AJ1091" s="22"/>
    </row>
    <row r="1092" spans="1:36" ht="14.5">
      <c r="A1092" s="29"/>
      <c r="B1092" s="55"/>
      <c r="C1092" s="29"/>
      <c r="D1092" s="112"/>
      <c r="E1092" s="22"/>
      <c r="F1092" s="22"/>
      <c r="G1092" s="26"/>
      <c r="H1092" s="26"/>
      <c r="I1092" s="26"/>
      <c r="J1092" s="26"/>
      <c r="K1092" s="26"/>
      <c r="L1092" s="26"/>
      <c r="M1092" s="26"/>
      <c r="N1092" s="37"/>
      <c r="O1092" s="26"/>
      <c r="P1092" s="299"/>
      <c r="Q1092" s="26"/>
      <c r="R1092" s="299"/>
      <c r="S1092" s="22"/>
      <c r="T1092" s="26"/>
      <c r="U1092" s="55"/>
      <c r="V1092" s="22"/>
      <c r="W1092" s="22"/>
      <c r="X1092" s="22"/>
      <c r="Y1092" s="22"/>
      <c r="Z1092" s="22"/>
      <c r="AA1092" s="22"/>
      <c r="AB1092" s="22"/>
      <c r="AC1092" s="22"/>
      <c r="AD1092" s="22"/>
      <c r="AE1092" s="22"/>
      <c r="AF1092" s="22"/>
      <c r="AG1092" s="22"/>
      <c r="AH1092" s="22"/>
      <c r="AI1092" s="22"/>
      <c r="AJ1092" s="22"/>
    </row>
    <row r="1093" spans="1:36" ht="14.5">
      <c r="A1093" s="29"/>
      <c r="B1093" s="55"/>
      <c r="C1093" s="29"/>
      <c r="D1093" s="112"/>
      <c r="E1093" s="22"/>
      <c r="F1093" s="22"/>
      <c r="G1093" s="26"/>
      <c r="H1093" s="26"/>
      <c r="I1093" s="26"/>
      <c r="J1093" s="26"/>
      <c r="K1093" s="26"/>
      <c r="L1093" s="26"/>
      <c r="M1093" s="26"/>
      <c r="N1093" s="37"/>
      <c r="O1093" s="26"/>
      <c r="P1093" s="299"/>
      <c r="Q1093" s="26"/>
      <c r="R1093" s="299"/>
      <c r="S1093" s="22"/>
      <c r="T1093" s="26"/>
      <c r="U1093" s="55"/>
      <c r="V1093" s="22"/>
      <c r="W1093" s="22"/>
      <c r="X1093" s="22"/>
      <c r="Y1093" s="22"/>
      <c r="Z1093" s="22"/>
      <c r="AA1093" s="22"/>
      <c r="AB1093" s="22"/>
      <c r="AC1093" s="22"/>
      <c r="AD1093" s="22"/>
      <c r="AE1093" s="22"/>
      <c r="AF1093" s="22"/>
      <c r="AG1093" s="22"/>
      <c r="AH1093" s="22"/>
      <c r="AI1093" s="22"/>
      <c r="AJ1093" s="22"/>
    </row>
    <row r="1094" spans="1:36" ht="14.5">
      <c r="A1094" s="29"/>
      <c r="B1094" s="55"/>
      <c r="C1094" s="29"/>
      <c r="D1094" s="112"/>
      <c r="E1094" s="22"/>
      <c r="F1094" s="22"/>
      <c r="G1094" s="26"/>
      <c r="H1094" s="26"/>
      <c r="I1094" s="26"/>
      <c r="J1094" s="26"/>
      <c r="K1094" s="26"/>
      <c r="L1094" s="26"/>
      <c r="M1094" s="26"/>
      <c r="N1094" s="37"/>
      <c r="O1094" s="26"/>
      <c r="P1094" s="299"/>
      <c r="Q1094" s="26"/>
      <c r="R1094" s="299"/>
      <c r="S1094" s="22"/>
      <c r="T1094" s="26"/>
      <c r="U1094" s="55"/>
      <c r="V1094" s="22"/>
      <c r="W1094" s="22"/>
      <c r="X1094" s="22"/>
      <c r="Y1094" s="22"/>
      <c r="Z1094" s="22"/>
      <c r="AA1094" s="22"/>
      <c r="AB1094" s="22"/>
      <c r="AC1094" s="22"/>
      <c r="AD1094" s="22"/>
      <c r="AE1094" s="22"/>
      <c r="AF1094" s="22"/>
      <c r="AG1094" s="22"/>
      <c r="AH1094" s="22"/>
      <c r="AI1094" s="22"/>
      <c r="AJ1094" s="22"/>
    </row>
    <row r="1095" spans="1:36" ht="14.5">
      <c r="A1095" s="29"/>
      <c r="B1095" s="55"/>
      <c r="C1095" s="29"/>
      <c r="D1095" s="112"/>
      <c r="E1095" s="22"/>
      <c r="F1095" s="22"/>
      <c r="G1095" s="26"/>
      <c r="H1095" s="26"/>
      <c r="I1095" s="26"/>
      <c r="J1095" s="26"/>
      <c r="K1095" s="26"/>
      <c r="L1095" s="26"/>
      <c r="M1095" s="26"/>
      <c r="N1095" s="37"/>
      <c r="O1095" s="26"/>
      <c r="P1095" s="299"/>
      <c r="Q1095" s="26"/>
      <c r="R1095" s="299"/>
      <c r="S1095" s="22"/>
      <c r="T1095" s="26"/>
      <c r="U1095" s="55"/>
      <c r="V1095" s="22"/>
      <c r="W1095" s="22"/>
      <c r="X1095" s="22"/>
      <c r="Y1095" s="22"/>
      <c r="Z1095" s="22"/>
      <c r="AA1095" s="22"/>
      <c r="AB1095" s="22"/>
      <c r="AC1095" s="22"/>
      <c r="AD1095" s="22"/>
      <c r="AE1095" s="22"/>
      <c r="AF1095" s="22"/>
      <c r="AG1095" s="22"/>
      <c r="AH1095" s="22"/>
      <c r="AI1095" s="22"/>
      <c r="AJ1095" s="22"/>
    </row>
    <row r="1096" spans="1:36" ht="14.5">
      <c r="A1096" s="29"/>
      <c r="B1096" s="55"/>
      <c r="C1096" s="29"/>
      <c r="D1096" s="112"/>
      <c r="E1096" s="22"/>
      <c r="F1096" s="22"/>
      <c r="G1096" s="26"/>
      <c r="H1096" s="26"/>
      <c r="I1096" s="26"/>
      <c r="J1096" s="26"/>
      <c r="K1096" s="26"/>
      <c r="L1096" s="26"/>
      <c r="M1096" s="26"/>
      <c r="N1096" s="37"/>
      <c r="O1096" s="26"/>
      <c r="P1096" s="299"/>
      <c r="Q1096" s="26"/>
      <c r="R1096" s="299"/>
      <c r="S1096" s="22"/>
      <c r="T1096" s="26"/>
      <c r="U1096" s="55"/>
      <c r="V1096" s="22"/>
      <c r="W1096" s="22"/>
      <c r="X1096" s="22"/>
      <c r="Y1096" s="22"/>
      <c r="Z1096" s="22"/>
      <c r="AA1096" s="22"/>
      <c r="AB1096" s="22"/>
      <c r="AC1096" s="22"/>
      <c r="AD1096" s="22"/>
      <c r="AE1096" s="22"/>
      <c r="AF1096" s="22"/>
      <c r="AG1096" s="22"/>
      <c r="AH1096" s="22"/>
      <c r="AI1096" s="22"/>
      <c r="AJ1096" s="22"/>
    </row>
    <row r="1097" spans="1:36" ht="14.5">
      <c r="A1097" s="29"/>
      <c r="B1097" s="55"/>
      <c r="C1097" s="29"/>
      <c r="D1097" s="112"/>
      <c r="E1097" s="22"/>
      <c r="F1097" s="22"/>
      <c r="G1097" s="26"/>
      <c r="H1097" s="26"/>
      <c r="I1097" s="26"/>
      <c r="J1097" s="26"/>
      <c r="K1097" s="26"/>
      <c r="L1097" s="26"/>
      <c r="M1097" s="26"/>
      <c r="N1097" s="37"/>
      <c r="O1097" s="26"/>
      <c r="P1097" s="299"/>
      <c r="Q1097" s="26"/>
      <c r="R1097" s="299"/>
      <c r="S1097" s="22"/>
      <c r="T1097" s="26"/>
      <c r="U1097" s="55"/>
      <c r="V1097" s="22"/>
      <c r="W1097" s="22"/>
      <c r="X1097" s="22"/>
      <c r="Y1097" s="22"/>
      <c r="Z1097" s="22"/>
      <c r="AA1097" s="22"/>
      <c r="AB1097" s="22"/>
      <c r="AC1097" s="22"/>
      <c r="AD1097" s="22"/>
      <c r="AE1097" s="22"/>
      <c r="AF1097" s="22"/>
      <c r="AG1097" s="22"/>
      <c r="AH1097" s="22"/>
      <c r="AI1097" s="22"/>
      <c r="AJ1097" s="22"/>
    </row>
    <row r="1098" spans="1:36" ht="14.5">
      <c r="A1098" s="29"/>
      <c r="B1098" s="55"/>
      <c r="C1098" s="29"/>
      <c r="D1098" s="112"/>
      <c r="E1098" s="22"/>
      <c r="F1098" s="22"/>
      <c r="G1098" s="26"/>
      <c r="H1098" s="26"/>
      <c r="I1098" s="26"/>
      <c r="J1098" s="26"/>
      <c r="K1098" s="26"/>
      <c r="L1098" s="26"/>
      <c r="M1098" s="26"/>
      <c r="N1098" s="37"/>
      <c r="O1098" s="26"/>
      <c r="P1098" s="299"/>
      <c r="Q1098" s="26"/>
      <c r="R1098" s="299"/>
      <c r="S1098" s="22"/>
      <c r="T1098" s="26"/>
      <c r="U1098" s="55"/>
      <c r="V1098" s="22"/>
      <c r="W1098" s="22"/>
      <c r="X1098" s="22"/>
      <c r="Y1098" s="22"/>
      <c r="Z1098" s="22"/>
      <c r="AA1098" s="22"/>
      <c r="AB1098" s="22"/>
      <c r="AC1098" s="22"/>
      <c r="AD1098" s="22"/>
      <c r="AE1098" s="22"/>
      <c r="AF1098" s="22"/>
      <c r="AG1098" s="22"/>
      <c r="AH1098" s="22"/>
      <c r="AI1098" s="22"/>
      <c r="AJ1098" s="22"/>
    </row>
    <row r="1099" spans="1:36" ht="14.5">
      <c r="A1099" s="29"/>
      <c r="B1099" s="55"/>
      <c r="C1099" s="29"/>
      <c r="D1099" s="112"/>
      <c r="E1099" s="22"/>
      <c r="F1099" s="22"/>
      <c r="G1099" s="26"/>
      <c r="H1099" s="26"/>
      <c r="I1099" s="26"/>
      <c r="J1099" s="26"/>
      <c r="K1099" s="26"/>
      <c r="L1099" s="26"/>
      <c r="M1099" s="26"/>
      <c r="N1099" s="37"/>
      <c r="O1099" s="26"/>
      <c r="P1099" s="299"/>
      <c r="Q1099" s="26"/>
      <c r="R1099" s="299"/>
      <c r="S1099" s="22"/>
      <c r="T1099" s="26"/>
      <c r="U1099" s="55"/>
      <c r="V1099" s="22"/>
      <c r="W1099" s="22"/>
      <c r="X1099" s="22"/>
      <c r="Y1099" s="22"/>
      <c r="Z1099" s="22"/>
      <c r="AA1099" s="22"/>
      <c r="AB1099" s="22"/>
      <c r="AC1099" s="22"/>
      <c r="AD1099" s="22"/>
      <c r="AE1099" s="22"/>
      <c r="AF1099" s="22"/>
      <c r="AG1099" s="22"/>
      <c r="AH1099" s="22"/>
      <c r="AI1099" s="22"/>
      <c r="AJ1099" s="22"/>
    </row>
  </sheetData>
  <autoFilter ref="A2:U142" xr:uid="{00000000-0009-0000-0000-000011000000}">
    <sortState xmlns:xlrd2="http://schemas.microsoft.com/office/spreadsheetml/2017/richdata2" ref="A2:U142">
      <sortCondition descending="1" ref="B2:B142"/>
    </sortState>
  </autoFilter>
  <customSheetViews>
    <customSheetView guid="{6CCF63B7-6D0F-4732-AF72-DAF643957968}" filter="1" showAutoFilter="1">
      <pageMargins left="0.7" right="0.7" top="0.75" bottom="0.75" header="0.3" footer="0.3"/>
      <autoFilter ref="A3:U143" xr:uid="{241E1218-C60F-4402-AFA6-AC3CF0EBA8DC}">
        <filterColumn colId="17">
          <filters blank="1"/>
        </filterColumn>
      </autoFilter>
    </customSheetView>
    <customSheetView guid="{E9C65377-A6B9-4231-B735-C3C67DEE032C}" filter="1" showAutoFilter="1">
      <pageMargins left="0.7" right="0.7" top="0.75" bottom="0.75" header="0.3" footer="0.3"/>
      <autoFilter ref="A3:U143" xr:uid="{FF0A0788-C68F-4652-9F2C-7B0A3F571C3A}">
        <filterColumn colId="10">
          <filters>
            <filter val="Andri (Keuda)"/>
            <filter val="Daffa"/>
            <filter val="Ferdi (P)"/>
            <filter val="Fitri"/>
            <filter val="Kevin"/>
            <filter val="Novia"/>
            <filter val="Rahma"/>
            <filter val="Shully"/>
            <filter val="Uga (Keuda)"/>
            <filter val="Wildan (M)"/>
            <filter val="Wini"/>
          </filters>
        </filterColumn>
        <filterColumn colId="20">
          <filters>
            <filter val="03/06/25"/>
          </filters>
        </filterColumn>
      </autoFilter>
    </customSheetView>
    <customSheetView guid="{9332D131-3CFA-422C-9CF2-F6CDCE47EB8D}" filter="1" showAutoFilter="1">
      <pageMargins left="0.7" right="0.7" top="0.75" bottom="0.75" header="0.3" footer="0.3"/>
      <autoFilter ref="A1:U143" xr:uid="{78BF9A97-4A11-4213-AB64-A4F207D654E8}">
        <filterColumn colId="10">
          <filters>
            <filter val="Andri (Keuda)"/>
            <filter val="Daffa"/>
            <filter val="Ferdi (P)"/>
            <filter val="Fitri"/>
            <filter val="Kevin"/>
            <filter val="Novia"/>
            <filter val="Rahma"/>
            <filter val="Shully"/>
            <filter val="Uga (Keuda)"/>
            <filter val="Wildan (M)"/>
            <filter val="Wini"/>
          </filters>
        </filterColumn>
      </autoFilter>
    </customSheetView>
    <customSheetView guid="{79EE56AF-15E2-487A-A42E-DF3BFB912F3E}" filter="1" showAutoFilter="1">
      <pageMargins left="0.7" right="0.7" top="0.75" bottom="0.75" header="0.3" footer="0.3"/>
      <autoFilter ref="A3:U143" xr:uid="{9FCB3CDC-AE21-4C6F-9460-1DD7A62D6A1D}"/>
    </customSheetView>
  </customSheetViews>
  <dataValidations count="2">
    <dataValidation type="list" allowBlank="1" showErrorMessage="1" sqref="R3:R112 R114:R1099" xr:uid="{00000000-0002-0000-1100-000000000000}">
      <formula1>"SOLVED,NEED FIXING,NEED CONFIRM,CANCEL"</formula1>
    </dataValidation>
    <dataValidation type="list" allowBlank="1" showErrorMessage="1" sqref="P3:P1099" xr:uid="{00000000-0002-0000-1100-000001000000}">
      <formula1>"BUGS,REQUEST,DONE"</formula1>
    </dataValidation>
  </dataValidations>
  <hyperlinks>
    <hyperlink ref="O3" r:id="rId1" xr:uid="{00000000-0004-0000-1100-000001000000}"/>
    <hyperlink ref="O4" r:id="rId2" xr:uid="{00000000-0004-0000-1100-000002000000}"/>
    <hyperlink ref="O5" r:id="rId3" xr:uid="{00000000-0004-0000-1100-000003000000}"/>
    <hyperlink ref="O6" r:id="rId4" xr:uid="{00000000-0004-0000-1100-000004000000}"/>
    <hyperlink ref="O7" r:id="rId5" xr:uid="{00000000-0004-0000-1100-000005000000}"/>
    <hyperlink ref="O8" r:id="rId6" xr:uid="{00000000-0004-0000-1100-000006000000}"/>
    <hyperlink ref="O9" r:id="rId7" xr:uid="{00000000-0004-0000-1100-000007000000}"/>
    <hyperlink ref="O13" r:id="rId8" xr:uid="{00000000-0004-0000-1100-000008000000}"/>
    <hyperlink ref="O16" r:id="rId9" xr:uid="{00000000-0004-0000-1100-000009000000}"/>
    <hyperlink ref="O17" r:id="rId10" xr:uid="{00000000-0004-0000-1100-00000A000000}"/>
    <hyperlink ref="O18" r:id="rId11" xr:uid="{00000000-0004-0000-1100-00000B000000}"/>
    <hyperlink ref="O19" r:id="rId12" xr:uid="{00000000-0004-0000-1100-00000C000000}"/>
    <hyperlink ref="O33" r:id="rId13" xr:uid="{00000000-0004-0000-1100-00000D000000}"/>
    <hyperlink ref="O35" r:id="rId14" xr:uid="{00000000-0004-0000-1100-00000E000000}"/>
    <hyperlink ref="O36" r:id="rId15" xr:uid="{00000000-0004-0000-1100-00000F000000}"/>
    <hyperlink ref="O38" r:id="rId16" xr:uid="{00000000-0004-0000-1100-000010000000}"/>
    <hyperlink ref="O39" r:id="rId17" xr:uid="{00000000-0004-0000-1100-000011000000}"/>
    <hyperlink ref="O40" r:id="rId18" xr:uid="{00000000-0004-0000-1100-00001200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3">
        <x14:dataValidation type="list" allowBlank="1" showErrorMessage="1" xr:uid="{00000000-0002-0000-1100-000002000000}">
          <x14:formula1>
            <xm:f>'Reporter - QA'!$B$2:$B$79</xm:f>
          </x14:formula1>
          <xm:sqref>K3:K112 K114:K1099 S3:S1099</xm:sqref>
        </x14:dataValidation>
        <x14:dataValidation type="list" allowBlank="1" showErrorMessage="1" xr:uid="{00000000-0002-0000-1100-000003000000}">
          <x14:formula1>
            <xm:f>master_daerah!$B$2:$B$547</xm:f>
          </x14:formula1>
          <xm:sqref>D3:D1099</xm:sqref>
        </x14:dataValidation>
        <x14:dataValidation type="list" allowBlank="1" showErrorMessage="1" xr:uid="{00000000-0002-0000-1100-000004000000}">
          <x14:formula1>
            <xm:f>'Aduan by menu'!$C$3:$C$110</xm:f>
          </x14:formula1>
          <xm:sqref>L91</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6B26B"/>
    <outlinePr summaryBelow="0" summaryRight="0"/>
    <pageSetUpPr fitToPage="1"/>
  </sheetPr>
  <dimension ref="A1:AJ1098"/>
  <sheetViews>
    <sheetView topLeftCell="J1" workbookViewId="0">
      <selection activeCell="J1" sqref="A1:XFD1"/>
    </sheetView>
  </sheetViews>
  <sheetFormatPr defaultColWidth="12.6328125" defaultRowHeight="15.75" customHeight="1"/>
  <cols>
    <col min="1" max="1" width="5.08984375" customWidth="1"/>
    <col min="2" max="2" width="15.453125" customWidth="1"/>
    <col min="3" max="3" width="14.26953125" customWidth="1"/>
    <col min="4" max="4" width="31.26953125" customWidth="1"/>
    <col min="5" max="5" width="12.7265625" customWidth="1"/>
    <col min="6" max="6" width="26.6328125" customWidth="1"/>
    <col min="7" max="7" width="44.90625" customWidth="1"/>
    <col min="8" max="8" width="39.453125" customWidth="1"/>
    <col min="9" max="9" width="21" customWidth="1"/>
    <col min="10" max="11" width="19.7265625" customWidth="1"/>
    <col min="12" max="12" width="28" customWidth="1"/>
    <col min="13" max="13" width="72.453125" customWidth="1"/>
    <col min="14" max="14" width="38.08984375" customWidth="1"/>
    <col min="15" max="15" width="25.36328125" customWidth="1"/>
    <col min="16" max="16" width="16.36328125" customWidth="1"/>
    <col min="17" max="17" width="25.7265625" customWidth="1"/>
    <col min="18" max="18" width="18" customWidth="1"/>
    <col min="19" max="19" width="16.08984375" customWidth="1"/>
    <col min="20" max="20" width="25.7265625" customWidth="1"/>
    <col min="21" max="21" width="16.453125" customWidth="1"/>
  </cols>
  <sheetData>
    <row r="1" spans="1:36" ht="34.5" customHeight="1">
      <c r="A1" s="4"/>
      <c r="B1" s="5"/>
      <c r="C1" s="6"/>
      <c r="D1" s="6"/>
      <c r="E1" s="8"/>
      <c r="F1" s="6"/>
      <c r="G1" s="7"/>
      <c r="H1" s="8"/>
      <c r="I1" s="290"/>
      <c r="J1" s="8"/>
      <c r="K1" s="8"/>
      <c r="L1" s="291" t="s">
        <v>20118</v>
      </c>
      <c r="M1" s="3"/>
      <c r="N1" s="3"/>
      <c r="O1" s="3"/>
      <c r="P1" s="8"/>
      <c r="Q1" s="3"/>
      <c r="R1" s="8"/>
      <c r="S1" s="8"/>
      <c r="T1" s="292"/>
      <c r="U1" s="8"/>
      <c r="V1" s="11"/>
      <c r="W1" s="11"/>
      <c r="X1" s="11"/>
      <c r="Y1" s="11"/>
      <c r="Z1" s="11"/>
      <c r="AA1" s="11"/>
      <c r="AB1" s="11"/>
      <c r="AC1" s="11"/>
      <c r="AD1" s="11"/>
      <c r="AE1" s="11"/>
      <c r="AF1" s="11"/>
      <c r="AG1" s="11"/>
      <c r="AH1" s="11"/>
      <c r="AI1" s="11"/>
      <c r="AJ1" s="11"/>
    </row>
    <row r="2" spans="1:36" ht="46.5">
      <c r="A2" s="293" t="s">
        <v>2</v>
      </c>
      <c r="B2" s="294" t="s">
        <v>3</v>
      </c>
      <c r="C2" s="295" t="s">
        <v>4</v>
      </c>
      <c r="D2" s="295" t="s">
        <v>5</v>
      </c>
      <c r="E2" s="295" t="s">
        <v>6</v>
      </c>
      <c r="F2" s="295" t="s">
        <v>7</v>
      </c>
      <c r="G2" s="296" t="s">
        <v>8</v>
      </c>
      <c r="H2" s="296" t="s">
        <v>20119</v>
      </c>
      <c r="I2" s="296" t="s">
        <v>10</v>
      </c>
      <c r="J2" s="296" t="s">
        <v>11</v>
      </c>
      <c r="K2" s="296" t="s">
        <v>12</v>
      </c>
      <c r="L2" s="296" t="s">
        <v>13</v>
      </c>
      <c r="M2" s="296" t="s">
        <v>14</v>
      </c>
      <c r="N2" s="296" t="s">
        <v>15</v>
      </c>
      <c r="O2" s="296" t="s">
        <v>1</v>
      </c>
      <c r="P2" s="297" t="s">
        <v>16</v>
      </c>
      <c r="Q2" s="298" t="s">
        <v>17</v>
      </c>
      <c r="R2" s="295" t="s">
        <v>18</v>
      </c>
      <c r="S2" s="295" t="s">
        <v>19</v>
      </c>
      <c r="T2" s="296" t="s">
        <v>20</v>
      </c>
      <c r="U2" s="296" t="s">
        <v>21</v>
      </c>
      <c r="V2" s="12"/>
      <c r="W2" s="12"/>
      <c r="X2" s="12"/>
      <c r="Y2" s="12"/>
      <c r="Z2" s="12"/>
      <c r="AA2" s="12"/>
      <c r="AB2" s="12"/>
      <c r="AC2" s="12"/>
      <c r="AD2" s="12"/>
      <c r="AE2" s="12"/>
      <c r="AF2" s="12"/>
      <c r="AG2" s="12"/>
      <c r="AH2" s="12"/>
      <c r="AI2" s="12"/>
      <c r="AJ2" s="12"/>
    </row>
    <row r="3" spans="1:36" ht="146.5">
      <c r="A3" s="18">
        <v>1</v>
      </c>
      <c r="B3" s="68">
        <v>45663</v>
      </c>
      <c r="C3" s="18"/>
      <c r="D3" s="20" t="s">
        <v>861</v>
      </c>
      <c r="E3" s="21"/>
      <c r="F3" s="21"/>
      <c r="G3" s="2" t="s">
        <v>21543</v>
      </c>
      <c r="H3" s="2" t="s">
        <v>21544</v>
      </c>
      <c r="I3" s="2" t="s">
        <v>21545</v>
      </c>
      <c r="J3" s="2" t="s">
        <v>21546</v>
      </c>
      <c r="K3" s="2" t="s">
        <v>1872</v>
      </c>
      <c r="L3" s="2" t="s">
        <v>21547</v>
      </c>
      <c r="M3" s="2" t="s">
        <v>21548</v>
      </c>
      <c r="N3" s="19" t="s">
        <v>21549</v>
      </c>
      <c r="O3" s="24" t="s">
        <v>21550</v>
      </c>
      <c r="P3" s="14" t="s">
        <v>23</v>
      </c>
      <c r="Q3" s="2" t="s">
        <v>21551</v>
      </c>
      <c r="R3" s="14"/>
      <c r="S3" s="21"/>
      <c r="T3" s="2"/>
      <c r="U3" s="13"/>
      <c r="V3" s="22"/>
      <c r="W3" s="22"/>
      <c r="X3" s="22"/>
      <c r="Y3" s="22"/>
      <c r="Z3" s="22"/>
      <c r="AA3" s="22"/>
      <c r="AB3" s="22"/>
      <c r="AC3" s="22"/>
      <c r="AD3" s="22"/>
      <c r="AE3" s="22"/>
      <c r="AF3" s="22"/>
      <c r="AG3" s="22"/>
      <c r="AH3" s="22"/>
      <c r="AI3" s="22"/>
      <c r="AJ3" s="22"/>
    </row>
    <row r="4" spans="1:36" ht="37.5">
      <c r="A4" s="18">
        <v>2</v>
      </c>
      <c r="B4" s="68">
        <v>45667</v>
      </c>
      <c r="C4" s="18"/>
      <c r="D4" s="20" t="s">
        <v>566</v>
      </c>
      <c r="E4" s="21"/>
      <c r="F4" s="21"/>
      <c r="G4" s="2" t="s">
        <v>21552</v>
      </c>
      <c r="H4" s="48" t="s">
        <v>21553</v>
      </c>
      <c r="I4" s="2" t="s">
        <v>21554</v>
      </c>
      <c r="J4" s="2" t="s">
        <v>21546</v>
      </c>
      <c r="K4" s="2" t="s">
        <v>1014</v>
      </c>
      <c r="L4" s="2" t="s">
        <v>20130</v>
      </c>
      <c r="M4" s="2" t="s">
        <v>21555</v>
      </c>
      <c r="N4" s="19" t="s">
        <v>21556</v>
      </c>
      <c r="O4" s="25" t="s">
        <v>8349</v>
      </c>
      <c r="P4" s="14" t="s">
        <v>23</v>
      </c>
      <c r="Q4" s="2" t="s">
        <v>21557</v>
      </c>
      <c r="R4" s="14"/>
      <c r="S4" s="21"/>
      <c r="T4" s="2"/>
      <c r="U4" s="13"/>
      <c r="V4" s="22"/>
      <c r="W4" s="22"/>
      <c r="X4" s="22"/>
      <c r="Y4" s="22"/>
      <c r="Z4" s="22"/>
      <c r="AA4" s="22"/>
      <c r="AB4" s="22"/>
      <c r="AC4" s="22"/>
      <c r="AD4" s="22"/>
      <c r="AE4" s="22"/>
      <c r="AF4" s="22"/>
      <c r="AG4" s="22"/>
      <c r="AH4" s="22"/>
      <c r="AI4" s="22"/>
      <c r="AJ4" s="22"/>
    </row>
    <row r="5" spans="1:36" ht="37.5">
      <c r="A5" s="18">
        <v>3</v>
      </c>
      <c r="B5" s="68">
        <v>45680</v>
      </c>
      <c r="C5" s="18"/>
      <c r="D5" s="20" t="s">
        <v>271</v>
      </c>
      <c r="E5" s="21"/>
      <c r="F5" s="21"/>
      <c r="G5" s="2" t="s">
        <v>21558</v>
      </c>
      <c r="H5" s="48" t="s">
        <v>21559</v>
      </c>
      <c r="I5" s="48"/>
      <c r="J5" s="21" t="s">
        <v>21560</v>
      </c>
      <c r="K5" s="2" t="s">
        <v>1233</v>
      </c>
      <c r="L5" s="2" t="s">
        <v>21561</v>
      </c>
      <c r="M5" s="2" t="s">
        <v>21562</v>
      </c>
      <c r="N5" s="19" t="s">
        <v>17072</v>
      </c>
      <c r="O5" s="24" t="s">
        <v>21563</v>
      </c>
      <c r="P5" s="14" t="s">
        <v>23</v>
      </c>
      <c r="Q5" s="2"/>
      <c r="R5" s="14" t="s">
        <v>24</v>
      </c>
      <c r="S5" s="21" t="s">
        <v>502</v>
      </c>
      <c r="T5" s="2"/>
      <c r="U5" s="13">
        <v>45705</v>
      </c>
      <c r="V5" s="22"/>
      <c r="W5" s="22"/>
      <c r="X5" s="22"/>
      <c r="Y5" s="22"/>
      <c r="Z5" s="22"/>
      <c r="AA5" s="22"/>
      <c r="AB5" s="22"/>
      <c r="AC5" s="22"/>
      <c r="AD5" s="22"/>
      <c r="AE5" s="22"/>
      <c r="AF5" s="22"/>
      <c r="AG5" s="22"/>
      <c r="AH5" s="22"/>
      <c r="AI5" s="22"/>
      <c r="AJ5" s="22"/>
    </row>
    <row r="6" spans="1:36" ht="37.5">
      <c r="A6" s="18">
        <v>4</v>
      </c>
      <c r="B6" s="68">
        <v>45680</v>
      </c>
      <c r="C6" s="18"/>
      <c r="D6" s="20" t="s">
        <v>271</v>
      </c>
      <c r="E6" s="21"/>
      <c r="F6" s="21"/>
      <c r="G6" s="2" t="s">
        <v>21564</v>
      </c>
      <c r="H6" s="2" t="s">
        <v>21559</v>
      </c>
      <c r="I6" s="2"/>
      <c r="J6" s="2" t="s">
        <v>21560</v>
      </c>
      <c r="K6" s="2" t="s">
        <v>1233</v>
      </c>
      <c r="L6" s="2" t="s">
        <v>21561</v>
      </c>
      <c r="M6" s="2" t="s">
        <v>21562</v>
      </c>
      <c r="N6" s="19" t="s">
        <v>17072</v>
      </c>
      <c r="O6" s="2"/>
      <c r="P6" s="14" t="s">
        <v>23</v>
      </c>
      <c r="Q6" s="2"/>
      <c r="R6" s="14" t="s">
        <v>24</v>
      </c>
      <c r="S6" s="21" t="s">
        <v>502</v>
      </c>
      <c r="T6" s="2"/>
      <c r="U6" s="13">
        <v>45705</v>
      </c>
      <c r="V6" s="22"/>
      <c r="W6" s="22"/>
      <c r="X6" s="22"/>
      <c r="Y6" s="22"/>
      <c r="Z6" s="22"/>
      <c r="AA6" s="22"/>
      <c r="AB6" s="22"/>
      <c r="AC6" s="22"/>
      <c r="AD6" s="22"/>
      <c r="AE6" s="22"/>
      <c r="AF6" s="22"/>
      <c r="AG6" s="22"/>
      <c r="AH6" s="22"/>
      <c r="AI6" s="22"/>
      <c r="AJ6" s="22"/>
    </row>
    <row r="7" spans="1:36" ht="50">
      <c r="A7" s="18">
        <v>5</v>
      </c>
      <c r="B7" s="68">
        <v>45680</v>
      </c>
      <c r="C7" s="18"/>
      <c r="D7" s="20" t="s">
        <v>271</v>
      </c>
      <c r="E7" s="21"/>
      <c r="F7" s="21"/>
      <c r="G7" s="2" t="s">
        <v>109</v>
      </c>
      <c r="H7" s="2" t="s">
        <v>21559</v>
      </c>
      <c r="I7" s="2"/>
      <c r="J7" s="2" t="s">
        <v>21560</v>
      </c>
      <c r="K7" s="2" t="s">
        <v>1233</v>
      </c>
      <c r="L7" s="2" t="s">
        <v>21565</v>
      </c>
      <c r="M7" s="2" t="s">
        <v>21566</v>
      </c>
      <c r="N7" s="19" t="s">
        <v>17508</v>
      </c>
      <c r="O7" s="24" t="s">
        <v>21567</v>
      </c>
      <c r="P7" s="14" t="s">
        <v>23</v>
      </c>
      <c r="Q7" s="2" t="s">
        <v>21568</v>
      </c>
      <c r="R7" s="14"/>
      <c r="S7" s="21"/>
      <c r="T7" s="2"/>
      <c r="U7" s="13"/>
      <c r="V7" s="22"/>
      <c r="W7" s="22"/>
      <c r="X7" s="22"/>
      <c r="Y7" s="22"/>
      <c r="Z7" s="22"/>
      <c r="AA7" s="22"/>
      <c r="AB7" s="22"/>
      <c r="AC7" s="22"/>
      <c r="AD7" s="22"/>
      <c r="AE7" s="22"/>
      <c r="AF7" s="22"/>
      <c r="AG7" s="22"/>
      <c r="AH7" s="22"/>
      <c r="AI7" s="22"/>
      <c r="AJ7" s="22"/>
    </row>
    <row r="8" spans="1:36" ht="87.5">
      <c r="A8" s="18">
        <v>6</v>
      </c>
      <c r="B8" s="68">
        <v>45688</v>
      </c>
      <c r="C8" s="18"/>
      <c r="D8" s="20" t="s">
        <v>628</v>
      </c>
      <c r="E8" s="21"/>
      <c r="F8" s="21"/>
      <c r="G8" s="2" t="s">
        <v>207</v>
      </c>
      <c r="H8" s="2" t="s">
        <v>21569</v>
      </c>
      <c r="I8" s="2" t="s">
        <v>21570</v>
      </c>
      <c r="J8" s="2" t="s">
        <v>1009</v>
      </c>
      <c r="K8" s="2" t="s">
        <v>2031</v>
      </c>
      <c r="L8" s="2" t="s">
        <v>21263</v>
      </c>
      <c r="M8" s="2" t="s">
        <v>21571</v>
      </c>
      <c r="N8" s="19" t="s">
        <v>21572</v>
      </c>
      <c r="O8" s="24" t="s">
        <v>21573</v>
      </c>
      <c r="P8" s="14" t="s">
        <v>23</v>
      </c>
      <c r="Q8" s="2" t="s">
        <v>21574</v>
      </c>
      <c r="R8" s="14"/>
      <c r="S8" s="21"/>
      <c r="T8" s="2"/>
      <c r="U8" s="13"/>
      <c r="V8" s="22"/>
      <c r="W8" s="22"/>
      <c r="X8" s="22"/>
      <c r="Y8" s="22"/>
      <c r="Z8" s="22"/>
      <c r="AA8" s="22"/>
      <c r="AB8" s="22"/>
      <c r="AC8" s="22"/>
      <c r="AD8" s="22"/>
      <c r="AE8" s="22"/>
      <c r="AF8" s="22"/>
      <c r="AG8" s="22"/>
      <c r="AH8" s="22"/>
      <c r="AI8" s="22"/>
      <c r="AJ8" s="22"/>
    </row>
    <row r="9" spans="1:36" ht="25">
      <c r="A9" s="18">
        <v>7</v>
      </c>
      <c r="B9" s="68">
        <v>45693</v>
      </c>
      <c r="C9" s="18"/>
      <c r="D9" s="20" t="s">
        <v>532</v>
      </c>
      <c r="E9" s="21"/>
      <c r="F9" s="21"/>
      <c r="G9" s="2" t="s">
        <v>154</v>
      </c>
      <c r="H9" s="2" t="s">
        <v>21575</v>
      </c>
      <c r="I9" s="2"/>
      <c r="J9" s="2" t="s">
        <v>21560</v>
      </c>
      <c r="K9" s="2" t="s">
        <v>1917</v>
      </c>
      <c r="L9" s="2" t="s">
        <v>20130</v>
      </c>
      <c r="M9" s="2" t="s">
        <v>21576</v>
      </c>
      <c r="N9" s="19" t="s">
        <v>21577</v>
      </c>
      <c r="O9" s="2"/>
      <c r="P9" s="14" t="s">
        <v>901</v>
      </c>
      <c r="Q9" s="2" t="s">
        <v>21578</v>
      </c>
      <c r="R9" s="14"/>
      <c r="S9" s="21"/>
      <c r="T9" s="2"/>
      <c r="U9" s="13"/>
      <c r="V9" s="22"/>
      <c r="W9" s="22"/>
      <c r="X9" s="22"/>
      <c r="Y9" s="22"/>
      <c r="Z9" s="22"/>
      <c r="AA9" s="22"/>
      <c r="AB9" s="22"/>
      <c r="AC9" s="22"/>
      <c r="AD9" s="22"/>
      <c r="AE9" s="22"/>
      <c r="AF9" s="22"/>
      <c r="AG9" s="22"/>
      <c r="AH9" s="22"/>
      <c r="AI9" s="22"/>
      <c r="AJ9" s="22"/>
    </row>
    <row r="10" spans="1:36" ht="162.5">
      <c r="A10" s="18">
        <v>8</v>
      </c>
      <c r="B10" s="68">
        <v>45706</v>
      </c>
      <c r="C10" s="18"/>
      <c r="D10" s="20" t="s">
        <v>628</v>
      </c>
      <c r="E10" s="21"/>
      <c r="F10" s="21"/>
      <c r="G10" s="2"/>
      <c r="H10" s="2" t="s">
        <v>21579</v>
      </c>
      <c r="I10" s="2" t="s">
        <v>21580</v>
      </c>
      <c r="J10" s="2"/>
      <c r="K10" s="2" t="s">
        <v>502</v>
      </c>
      <c r="L10" s="2" t="s">
        <v>21581</v>
      </c>
      <c r="M10" s="2" t="s">
        <v>21582</v>
      </c>
      <c r="N10" s="19" t="s">
        <v>21583</v>
      </c>
      <c r="O10" s="24" t="s">
        <v>21584</v>
      </c>
      <c r="P10" s="14" t="s">
        <v>905</v>
      </c>
      <c r="Q10" s="2" t="s">
        <v>21585</v>
      </c>
      <c r="R10" s="14"/>
      <c r="S10" s="21"/>
      <c r="T10" s="2"/>
      <c r="U10" s="13"/>
      <c r="V10" s="22"/>
      <c r="W10" s="22"/>
      <c r="X10" s="22"/>
      <c r="Y10" s="22"/>
      <c r="Z10" s="22"/>
      <c r="AA10" s="22"/>
      <c r="AB10" s="22"/>
      <c r="AC10" s="22"/>
      <c r="AD10" s="22"/>
      <c r="AE10" s="22"/>
      <c r="AF10" s="22"/>
      <c r="AG10" s="22"/>
      <c r="AH10" s="22"/>
      <c r="AI10" s="22"/>
      <c r="AJ10" s="22"/>
    </row>
    <row r="11" spans="1:36" ht="62.5">
      <c r="A11" s="18">
        <v>9</v>
      </c>
      <c r="B11" s="68">
        <v>45709</v>
      </c>
      <c r="C11" s="18"/>
      <c r="D11" s="20" t="s">
        <v>992</v>
      </c>
      <c r="E11" s="21"/>
      <c r="F11" s="36"/>
      <c r="G11" s="21" t="s">
        <v>154</v>
      </c>
      <c r="H11" s="2" t="s">
        <v>21586</v>
      </c>
      <c r="I11" s="2"/>
      <c r="J11" s="2" t="s">
        <v>825</v>
      </c>
      <c r="K11" s="2" t="s">
        <v>1917</v>
      </c>
      <c r="L11" s="2" t="s">
        <v>21587</v>
      </c>
      <c r="M11" s="26" t="s">
        <v>21588</v>
      </c>
      <c r="N11" s="19" t="s">
        <v>21589</v>
      </c>
      <c r="O11" s="2"/>
      <c r="P11" s="14" t="s">
        <v>23</v>
      </c>
      <c r="Q11" s="2" t="s">
        <v>21590</v>
      </c>
      <c r="R11" s="14"/>
      <c r="S11" s="21"/>
      <c r="T11" s="2"/>
      <c r="U11" s="13"/>
      <c r="V11" s="22"/>
      <c r="W11" s="22"/>
      <c r="X11" s="22"/>
      <c r="Y11" s="22"/>
      <c r="Z11" s="22"/>
      <c r="AA11" s="22"/>
      <c r="AB11" s="22"/>
      <c r="AC11" s="22"/>
      <c r="AD11" s="22"/>
      <c r="AE11" s="22"/>
      <c r="AF11" s="22"/>
      <c r="AG11" s="22"/>
      <c r="AH11" s="22"/>
      <c r="AI11" s="22"/>
      <c r="AJ11" s="22"/>
    </row>
    <row r="12" spans="1:36" ht="50">
      <c r="A12" s="18">
        <v>10</v>
      </c>
      <c r="B12" s="68">
        <v>45726</v>
      </c>
      <c r="C12" s="18"/>
      <c r="D12" s="20" t="s">
        <v>18557</v>
      </c>
      <c r="E12" s="21"/>
      <c r="F12" s="21"/>
      <c r="G12" s="21" t="s">
        <v>154</v>
      </c>
      <c r="H12" s="2" t="s">
        <v>21591</v>
      </c>
      <c r="I12" s="2" t="s">
        <v>21592</v>
      </c>
      <c r="J12" s="2" t="s">
        <v>1009</v>
      </c>
      <c r="K12" s="2" t="s">
        <v>2031</v>
      </c>
      <c r="L12" s="2" t="s">
        <v>20204</v>
      </c>
      <c r="M12" s="2" t="s">
        <v>21593</v>
      </c>
      <c r="N12" s="19" t="s">
        <v>21594</v>
      </c>
      <c r="O12" s="2"/>
      <c r="P12" s="14" t="s">
        <v>901</v>
      </c>
      <c r="Q12" s="2"/>
      <c r="R12" s="14"/>
      <c r="S12" s="21"/>
      <c r="T12" s="2"/>
      <c r="U12" s="13"/>
      <c r="V12" s="22"/>
      <c r="W12" s="22"/>
      <c r="X12" s="22"/>
      <c r="Y12" s="22"/>
      <c r="Z12" s="22"/>
      <c r="AA12" s="22"/>
      <c r="AB12" s="22"/>
      <c r="AC12" s="22"/>
      <c r="AD12" s="22"/>
      <c r="AE12" s="22"/>
      <c r="AF12" s="22"/>
      <c r="AG12" s="22"/>
      <c r="AH12" s="22"/>
      <c r="AI12" s="22"/>
      <c r="AJ12" s="22"/>
    </row>
    <row r="13" spans="1:36" ht="25">
      <c r="A13" s="18">
        <v>11</v>
      </c>
      <c r="B13" s="452">
        <v>45751</v>
      </c>
      <c r="C13" s="18"/>
      <c r="D13" s="20" t="s">
        <v>18351</v>
      </c>
      <c r="E13" s="21"/>
      <c r="F13" s="21"/>
      <c r="G13" s="2" t="s">
        <v>18352</v>
      </c>
      <c r="H13" s="2" t="s">
        <v>21595</v>
      </c>
      <c r="I13" s="2" t="s">
        <v>18897</v>
      </c>
      <c r="J13" s="2" t="s">
        <v>1009</v>
      </c>
      <c r="K13" s="2" t="s">
        <v>2031</v>
      </c>
      <c r="L13" s="2" t="s">
        <v>21596</v>
      </c>
      <c r="M13" s="2" t="s">
        <v>21597</v>
      </c>
      <c r="N13" s="19" t="s">
        <v>21598</v>
      </c>
      <c r="O13" s="24" t="s">
        <v>21599</v>
      </c>
      <c r="P13" s="14" t="s">
        <v>901</v>
      </c>
      <c r="Q13" s="2"/>
      <c r="R13" s="14"/>
      <c r="S13" s="21"/>
      <c r="T13" s="2"/>
      <c r="U13" s="13"/>
      <c r="V13" s="22"/>
      <c r="W13" s="22"/>
      <c r="X13" s="22"/>
      <c r="Y13" s="22"/>
      <c r="Z13" s="22"/>
      <c r="AA13" s="22"/>
      <c r="AB13" s="22"/>
      <c r="AC13" s="22"/>
      <c r="AD13" s="22"/>
      <c r="AE13" s="22"/>
      <c r="AF13" s="22"/>
      <c r="AG13" s="22"/>
      <c r="AH13" s="22"/>
      <c r="AI13" s="22"/>
      <c r="AJ13" s="22"/>
    </row>
    <row r="14" spans="1:36" ht="25">
      <c r="A14" s="18">
        <v>12</v>
      </c>
      <c r="B14" s="452">
        <v>45763</v>
      </c>
      <c r="C14" s="18"/>
      <c r="D14" s="20" t="s">
        <v>566</v>
      </c>
      <c r="E14" s="21"/>
      <c r="F14" s="21"/>
      <c r="G14" s="2" t="s">
        <v>18352</v>
      </c>
      <c r="H14" s="2" t="s">
        <v>21600</v>
      </c>
      <c r="I14" s="2" t="s">
        <v>21601</v>
      </c>
      <c r="J14" s="2" t="s">
        <v>1009</v>
      </c>
      <c r="K14" s="2" t="s">
        <v>2031</v>
      </c>
      <c r="L14" s="2" t="s">
        <v>21602</v>
      </c>
      <c r="M14" s="2" t="s">
        <v>21603</v>
      </c>
      <c r="N14" s="19" t="s">
        <v>21604</v>
      </c>
      <c r="O14" s="24" t="s">
        <v>21605</v>
      </c>
      <c r="P14" s="14" t="s">
        <v>901</v>
      </c>
      <c r="Q14" s="2"/>
      <c r="R14" s="14"/>
      <c r="S14" s="21"/>
      <c r="T14" s="2"/>
      <c r="U14" s="13"/>
      <c r="V14" s="22"/>
      <c r="W14" s="22"/>
      <c r="X14" s="22"/>
      <c r="Y14" s="22"/>
      <c r="Z14" s="22"/>
      <c r="AA14" s="22"/>
      <c r="AB14" s="22"/>
      <c r="AC14" s="22"/>
      <c r="AD14" s="22"/>
      <c r="AE14" s="22"/>
      <c r="AF14" s="22"/>
      <c r="AG14" s="22"/>
      <c r="AH14" s="22"/>
      <c r="AI14" s="22"/>
      <c r="AJ14" s="22"/>
    </row>
    <row r="15" spans="1:36" ht="14.5">
      <c r="A15" s="18">
        <v>13</v>
      </c>
      <c r="B15" s="34"/>
      <c r="C15" s="18"/>
      <c r="D15" s="20"/>
      <c r="E15" s="21"/>
      <c r="F15" s="21"/>
      <c r="G15" s="2"/>
      <c r="H15" s="2"/>
      <c r="I15" s="2"/>
      <c r="J15" s="2"/>
      <c r="K15" s="2"/>
      <c r="L15" s="2"/>
      <c r="M15" s="26"/>
      <c r="N15" s="19"/>
      <c r="O15" s="2"/>
      <c r="P15" s="14"/>
      <c r="Q15" s="2"/>
      <c r="R15" s="14"/>
      <c r="S15" s="21"/>
      <c r="T15" s="2"/>
      <c r="U15" s="13"/>
      <c r="V15" s="22"/>
      <c r="W15" s="22"/>
      <c r="X15" s="22"/>
      <c r="Y15" s="22"/>
      <c r="Z15" s="22"/>
      <c r="AA15" s="22"/>
      <c r="AB15" s="22"/>
      <c r="AC15" s="22"/>
      <c r="AD15" s="22"/>
      <c r="AE15" s="22"/>
      <c r="AF15" s="22"/>
      <c r="AG15" s="22"/>
      <c r="AH15" s="22"/>
      <c r="AI15" s="22"/>
      <c r="AJ15" s="22"/>
    </row>
    <row r="16" spans="1:36" ht="14.5">
      <c r="A16" s="18">
        <v>14</v>
      </c>
      <c r="B16" s="13"/>
      <c r="C16" s="18"/>
      <c r="D16" s="20"/>
      <c r="E16" s="21"/>
      <c r="F16" s="21"/>
      <c r="G16" s="2"/>
      <c r="H16" s="2"/>
      <c r="I16" s="2"/>
      <c r="J16" s="2"/>
      <c r="K16" s="2"/>
      <c r="L16" s="16"/>
      <c r="M16" s="2"/>
      <c r="N16" s="19"/>
      <c r="O16" s="2"/>
      <c r="P16" s="14"/>
      <c r="Q16" s="2"/>
      <c r="R16" s="14"/>
      <c r="S16" s="21"/>
      <c r="T16" s="2"/>
      <c r="U16" s="13"/>
      <c r="V16" s="22"/>
      <c r="W16" s="22"/>
      <c r="X16" s="22"/>
      <c r="Y16" s="22"/>
      <c r="Z16" s="22"/>
      <c r="AA16" s="22"/>
      <c r="AB16" s="22"/>
      <c r="AC16" s="22"/>
      <c r="AD16" s="22"/>
      <c r="AE16" s="22"/>
      <c r="AF16" s="22"/>
      <c r="AG16" s="22"/>
      <c r="AH16" s="22"/>
      <c r="AI16" s="22"/>
      <c r="AJ16" s="22"/>
    </row>
    <row r="17" spans="1:36" ht="14.5">
      <c r="A17" s="18">
        <v>15</v>
      </c>
      <c r="B17" s="13"/>
      <c r="C17" s="18"/>
      <c r="D17" s="20"/>
      <c r="E17" s="21"/>
      <c r="F17" s="21"/>
      <c r="G17" s="2"/>
      <c r="H17" s="48"/>
      <c r="I17" s="48"/>
      <c r="J17" s="2"/>
      <c r="K17" s="2"/>
      <c r="L17" s="2"/>
      <c r="M17" s="2"/>
      <c r="N17" s="19"/>
      <c r="O17" s="2"/>
      <c r="P17" s="14"/>
      <c r="Q17" s="2"/>
      <c r="R17" s="14"/>
      <c r="S17" s="21"/>
      <c r="T17" s="2"/>
      <c r="U17" s="13"/>
      <c r="V17" s="22"/>
      <c r="W17" s="22"/>
      <c r="X17" s="22"/>
      <c r="Y17" s="22"/>
      <c r="Z17" s="22"/>
      <c r="AA17" s="22"/>
      <c r="AB17" s="22"/>
      <c r="AC17" s="22"/>
      <c r="AD17" s="22"/>
      <c r="AE17" s="22"/>
      <c r="AF17" s="22"/>
      <c r="AG17" s="22"/>
      <c r="AH17" s="22"/>
      <c r="AI17" s="22"/>
      <c r="AJ17" s="22"/>
    </row>
    <row r="18" spans="1:36" ht="14.5">
      <c r="A18" s="18">
        <v>16</v>
      </c>
      <c r="B18" s="13"/>
      <c r="C18" s="18"/>
      <c r="D18" s="20"/>
      <c r="E18" s="21"/>
      <c r="F18" s="21"/>
      <c r="G18" s="2"/>
      <c r="H18" s="2"/>
      <c r="I18" s="2"/>
      <c r="J18" s="2"/>
      <c r="K18" s="2"/>
      <c r="L18" s="2"/>
      <c r="M18" s="2"/>
      <c r="N18" s="19"/>
      <c r="O18" s="2"/>
      <c r="P18" s="14"/>
      <c r="Q18" s="2"/>
      <c r="R18" s="14"/>
      <c r="S18" s="21"/>
      <c r="T18" s="2"/>
      <c r="U18" s="13"/>
      <c r="V18" s="22"/>
      <c r="W18" s="22"/>
      <c r="X18" s="22"/>
      <c r="Y18" s="22"/>
      <c r="Z18" s="22"/>
      <c r="AA18" s="22"/>
      <c r="AB18" s="22"/>
      <c r="AC18" s="22"/>
      <c r="AD18" s="22"/>
      <c r="AE18" s="22"/>
      <c r="AF18" s="22"/>
      <c r="AG18" s="22"/>
      <c r="AH18" s="22"/>
      <c r="AI18" s="22"/>
      <c r="AJ18" s="22"/>
    </row>
    <row r="19" spans="1:36" ht="14.5">
      <c r="A19" s="18">
        <v>17</v>
      </c>
      <c r="B19" s="13"/>
      <c r="C19" s="18"/>
      <c r="D19" s="20"/>
      <c r="E19" s="21"/>
      <c r="F19" s="21"/>
      <c r="G19" s="213"/>
      <c r="H19" s="184"/>
      <c r="I19" s="2"/>
      <c r="J19" s="2"/>
      <c r="K19" s="2"/>
      <c r="L19" s="2"/>
      <c r="M19" s="184"/>
      <c r="N19" s="19"/>
      <c r="O19" s="2"/>
      <c r="P19" s="14"/>
      <c r="Q19" s="2"/>
      <c r="R19" s="14"/>
      <c r="S19" s="21"/>
      <c r="T19" s="2"/>
      <c r="U19" s="13"/>
      <c r="V19" s="22"/>
      <c r="W19" s="22"/>
      <c r="X19" s="22"/>
      <c r="Y19" s="22"/>
      <c r="Z19" s="22"/>
      <c r="AA19" s="22"/>
      <c r="AB19" s="22"/>
      <c r="AC19" s="22"/>
      <c r="AD19" s="22"/>
      <c r="AE19" s="22"/>
      <c r="AF19" s="22"/>
      <c r="AG19" s="22"/>
      <c r="AH19" s="22"/>
      <c r="AI19" s="22"/>
      <c r="AJ19" s="22"/>
    </row>
    <row r="20" spans="1:36" ht="14.5">
      <c r="A20" s="18">
        <v>18</v>
      </c>
      <c r="B20" s="13"/>
      <c r="C20" s="18"/>
      <c r="D20" s="20"/>
      <c r="E20" s="21"/>
      <c r="F20" s="21"/>
      <c r="G20" s="213"/>
      <c r="H20" s="213"/>
      <c r="I20" s="2"/>
      <c r="J20" s="2"/>
      <c r="K20" s="2"/>
      <c r="L20" s="2"/>
      <c r="M20" s="213"/>
      <c r="N20" s="19"/>
      <c r="O20" s="2"/>
      <c r="P20" s="14"/>
      <c r="Q20" s="2"/>
      <c r="R20" s="14"/>
      <c r="S20" s="21"/>
      <c r="T20" s="2"/>
      <c r="U20" s="13"/>
      <c r="V20" s="22"/>
      <c r="W20" s="22"/>
      <c r="X20" s="22"/>
      <c r="Y20" s="22"/>
      <c r="Z20" s="22"/>
      <c r="AA20" s="22"/>
      <c r="AB20" s="22"/>
      <c r="AC20" s="22"/>
      <c r="AD20" s="22"/>
      <c r="AE20" s="22"/>
      <c r="AF20" s="22"/>
      <c r="AG20" s="22"/>
      <c r="AH20" s="22"/>
      <c r="AI20" s="22"/>
      <c r="AJ20" s="22"/>
    </row>
    <row r="21" spans="1:36" ht="14.5">
      <c r="A21" s="18">
        <v>19</v>
      </c>
      <c r="B21" s="13"/>
      <c r="C21" s="18"/>
      <c r="D21" s="20"/>
      <c r="E21" s="21"/>
      <c r="F21" s="21"/>
      <c r="G21" s="213"/>
      <c r="H21" s="213"/>
      <c r="I21" s="2"/>
      <c r="J21" s="2"/>
      <c r="K21" s="2"/>
      <c r="L21" s="2"/>
      <c r="M21" s="213"/>
      <c r="N21" s="19"/>
      <c r="O21" s="2"/>
      <c r="P21" s="14"/>
      <c r="Q21" s="2"/>
      <c r="R21" s="14"/>
      <c r="S21" s="21"/>
      <c r="T21" s="2"/>
      <c r="U21" s="13"/>
      <c r="V21" s="22"/>
      <c r="W21" s="22"/>
      <c r="X21" s="22"/>
      <c r="Y21" s="22"/>
      <c r="Z21" s="22"/>
      <c r="AA21" s="22"/>
      <c r="AB21" s="22"/>
      <c r="AC21" s="22"/>
      <c r="AD21" s="22"/>
      <c r="AE21" s="22"/>
      <c r="AF21" s="22"/>
      <c r="AG21" s="22"/>
      <c r="AH21" s="22"/>
      <c r="AI21" s="22"/>
      <c r="AJ21" s="22"/>
    </row>
    <row r="22" spans="1:36" ht="14.5">
      <c r="A22" s="18">
        <v>20</v>
      </c>
      <c r="B22" s="13"/>
      <c r="C22" s="18"/>
      <c r="D22" s="20"/>
      <c r="E22" s="21"/>
      <c r="F22" s="21"/>
      <c r="G22" s="213"/>
      <c r="H22" s="213"/>
      <c r="I22" s="2"/>
      <c r="J22" s="2"/>
      <c r="K22" s="2"/>
      <c r="L22" s="2"/>
      <c r="M22" s="213"/>
      <c r="N22" s="19"/>
      <c r="O22" s="2"/>
      <c r="P22" s="14"/>
      <c r="Q22" s="2"/>
      <c r="R22" s="14"/>
      <c r="S22" s="21"/>
      <c r="T22" s="2"/>
      <c r="U22" s="13"/>
      <c r="V22" s="22"/>
      <c r="W22" s="22"/>
      <c r="X22" s="22"/>
      <c r="Y22" s="22"/>
      <c r="Z22" s="22"/>
      <c r="AA22" s="22"/>
      <c r="AB22" s="22"/>
      <c r="AC22" s="22"/>
      <c r="AD22" s="22"/>
      <c r="AE22" s="22"/>
      <c r="AF22" s="22"/>
      <c r="AG22" s="22"/>
      <c r="AH22" s="22"/>
      <c r="AI22" s="22"/>
      <c r="AJ22" s="22"/>
    </row>
    <row r="23" spans="1:36" ht="14.5">
      <c r="A23" s="18">
        <v>21</v>
      </c>
      <c r="B23" s="13"/>
      <c r="C23" s="18"/>
      <c r="D23" s="20"/>
      <c r="E23" s="21"/>
      <c r="F23" s="21"/>
      <c r="G23" s="213"/>
      <c r="H23" s="213"/>
      <c r="I23" s="2"/>
      <c r="J23" s="2"/>
      <c r="K23" s="2"/>
      <c r="L23" s="2"/>
      <c r="M23" s="213"/>
      <c r="N23" s="19"/>
      <c r="O23" s="2"/>
      <c r="P23" s="14"/>
      <c r="Q23" s="2"/>
      <c r="R23" s="14"/>
      <c r="S23" s="21"/>
      <c r="T23" s="2"/>
      <c r="U23" s="13"/>
      <c r="V23" s="22"/>
      <c r="W23" s="22"/>
      <c r="X23" s="22"/>
      <c r="Y23" s="22"/>
      <c r="Z23" s="22"/>
      <c r="AA23" s="22"/>
      <c r="AB23" s="22"/>
      <c r="AC23" s="22"/>
      <c r="AD23" s="22"/>
      <c r="AE23" s="22"/>
      <c r="AF23" s="22"/>
      <c r="AG23" s="22"/>
      <c r="AH23" s="22"/>
      <c r="AI23" s="22"/>
      <c r="AJ23" s="22"/>
    </row>
    <row r="24" spans="1:36" ht="14.5">
      <c r="A24" s="18">
        <v>22</v>
      </c>
      <c r="B24" s="13"/>
      <c r="C24" s="18"/>
      <c r="D24" s="20"/>
      <c r="E24" s="21"/>
      <c r="F24" s="21"/>
      <c r="G24" s="213"/>
      <c r="H24" s="213"/>
      <c r="I24" s="2"/>
      <c r="J24" s="2"/>
      <c r="K24" s="2"/>
      <c r="L24" s="2"/>
      <c r="M24" s="213"/>
      <c r="N24" s="19"/>
      <c r="O24" s="2"/>
      <c r="P24" s="14"/>
      <c r="Q24" s="2"/>
      <c r="R24" s="14"/>
      <c r="S24" s="21"/>
      <c r="T24" s="2"/>
      <c r="U24" s="13"/>
      <c r="V24" s="22"/>
      <c r="W24" s="22"/>
      <c r="X24" s="22"/>
      <c r="Y24" s="22"/>
      <c r="Z24" s="22"/>
      <c r="AA24" s="22"/>
      <c r="AB24" s="22"/>
      <c r="AC24" s="22"/>
      <c r="AD24" s="22"/>
      <c r="AE24" s="22"/>
      <c r="AF24" s="22"/>
      <c r="AG24" s="22"/>
      <c r="AH24" s="22"/>
      <c r="AI24" s="22"/>
      <c r="AJ24" s="22"/>
    </row>
    <row r="25" spans="1:36" ht="14.5">
      <c r="A25" s="18">
        <v>23</v>
      </c>
      <c r="B25" s="13"/>
      <c r="C25" s="18"/>
      <c r="D25" s="20"/>
      <c r="E25" s="21"/>
      <c r="F25" s="21"/>
      <c r="G25" s="213"/>
      <c r="H25" s="213"/>
      <c r="I25" s="2"/>
      <c r="J25" s="2"/>
      <c r="K25" s="2"/>
      <c r="L25" s="2"/>
      <c r="M25" s="213"/>
      <c r="N25" s="19"/>
      <c r="O25" s="2"/>
      <c r="P25" s="14"/>
      <c r="Q25" s="2"/>
      <c r="R25" s="14"/>
      <c r="S25" s="21"/>
      <c r="T25" s="2"/>
      <c r="U25" s="13"/>
      <c r="V25" s="22"/>
      <c r="W25" s="22"/>
      <c r="X25" s="22"/>
      <c r="Y25" s="22"/>
      <c r="Z25" s="22"/>
      <c r="AA25" s="22"/>
      <c r="AB25" s="22"/>
      <c r="AC25" s="22"/>
      <c r="AD25" s="22"/>
      <c r="AE25" s="22"/>
      <c r="AF25" s="22"/>
      <c r="AG25" s="22"/>
      <c r="AH25" s="22"/>
      <c r="AI25" s="22"/>
      <c r="AJ25" s="22"/>
    </row>
    <row r="26" spans="1:36" ht="14.5">
      <c r="A26" s="18">
        <v>24</v>
      </c>
      <c r="B26" s="13"/>
      <c r="C26" s="18"/>
      <c r="D26" s="20"/>
      <c r="E26" s="21"/>
      <c r="F26" s="21"/>
      <c r="G26" s="49"/>
      <c r="H26" s="213"/>
      <c r="I26" s="2"/>
      <c r="J26" s="2"/>
      <c r="K26" s="2"/>
      <c r="L26" s="307"/>
      <c r="M26" s="213"/>
      <c r="N26" s="19"/>
      <c r="O26" s="2"/>
      <c r="P26" s="14"/>
      <c r="Q26" s="2"/>
      <c r="R26" s="14"/>
      <c r="S26" s="21"/>
      <c r="T26" s="2"/>
      <c r="U26" s="13"/>
      <c r="V26" s="22"/>
      <c r="W26" s="22"/>
      <c r="X26" s="22"/>
      <c r="Y26" s="22"/>
      <c r="Z26" s="22"/>
      <c r="AA26" s="22"/>
      <c r="AB26" s="22"/>
      <c r="AC26" s="22"/>
      <c r="AD26" s="22"/>
      <c r="AE26" s="22"/>
      <c r="AF26" s="22"/>
      <c r="AG26" s="22"/>
      <c r="AH26" s="22"/>
      <c r="AI26" s="22"/>
      <c r="AJ26" s="22"/>
    </row>
    <row r="27" spans="1:36" ht="14.5">
      <c r="A27" s="18">
        <v>25</v>
      </c>
      <c r="B27" s="13"/>
      <c r="C27" s="18"/>
      <c r="D27" s="20"/>
      <c r="E27" s="21"/>
      <c r="F27" s="21"/>
      <c r="G27" s="213"/>
      <c r="H27" s="213"/>
      <c r="I27" s="2"/>
      <c r="J27" s="2"/>
      <c r="K27" s="2"/>
      <c r="L27" s="2"/>
      <c r="M27" s="49"/>
      <c r="N27" s="19"/>
      <c r="O27" s="2"/>
      <c r="P27" s="14"/>
      <c r="Q27" s="2"/>
      <c r="R27" s="14"/>
      <c r="S27" s="21"/>
      <c r="T27" s="2"/>
      <c r="U27" s="13"/>
      <c r="V27" s="22"/>
      <c r="W27" s="22"/>
      <c r="X27" s="22"/>
      <c r="Y27" s="22"/>
      <c r="Z27" s="22"/>
      <c r="AA27" s="22"/>
      <c r="AB27" s="22"/>
      <c r="AC27" s="22"/>
      <c r="AD27" s="22"/>
      <c r="AE27" s="22"/>
      <c r="AF27" s="22"/>
      <c r="AG27" s="22"/>
      <c r="AH27" s="22"/>
      <c r="AI27" s="22"/>
      <c r="AJ27" s="22"/>
    </row>
    <row r="28" spans="1:36" ht="14.5">
      <c r="A28" s="18">
        <v>26</v>
      </c>
      <c r="B28" s="13"/>
      <c r="C28" s="18"/>
      <c r="D28" s="20"/>
      <c r="E28" s="21"/>
      <c r="F28" s="21"/>
      <c r="G28" s="49"/>
      <c r="H28" s="49"/>
      <c r="I28" s="16"/>
      <c r="J28" s="2"/>
      <c r="K28" s="2"/>
      <c r="L28" s="2"/>
      <c r="M28" s="213"/>
      <c r="N28" s="19"/>
      <c r="O28" s="2"/>
      <c r="P28" s="14"/>
      <c r="Q28" s="2"/>
      <c r="R28" s="14"/>
      <c r="S28" s="21"/>
      <c r="T28" s="2"/>
      <c r="U28" s="13"/>
      <c r="V28" s="22"/>
      <c r="W28" s="22"/>
      <c r="X28" s="22"/>
      <c r="Y28" s="22"/>
      <c r="Z28" s="22"/>
      <c r="AA28" s="22"/>
      <c r="AB28" s="22"/>
      <c r="AC28" s="22"/>
      <c r="AD28" s="22"/>
      <c r="AE28" s="22"/>
      <c r="AF28" s="22"/>
      <c r="AG28" s="22"/>
      <c r="AH28" s="22"/>
      <c r="AI28" s="22"/>
      <c r="AJ28" s="22"/>
    </row>
    <row r="29" spans="1:36" ht="14.5">
      <c r="A29" s="18">
        <v>27</v>
      </c>
      <c r="B29" s="13"/>
      <c r="C29" s="18"/>
      <c r="D29" s="20"/>
      <c r="E29" s="21"/>
      <c r="F29" s="21"/>
      <c r="G29" s="213"/>
      <c r="H29" s="213"/>
      <c r="I29" s="2"/>
      <c r="J29" s="2"/>
      <c r="K29" s="2"/>
      <c r="L29" s="2"/>
      <c r="M29" s="213"/>
      <c r="N29" s="19"/>
      <c r="O29" s="2"/>
      <c r="P29" s="14"/>
      <c r="Q29" s="2"/>
      <c r="R29" s="14"/>
      <c r="S29" s="21"/>
      <c r="T29" s="2"/>
      <c r="U29" s="13"/>
      <c r="V29" s="22"/>
      <c r="W29" s="22"/>
      <c r="X29" s="22"/>
      <c r="Y29" s="22"/>
      <c r="Z29" s="22"/>
      <c r="AA29" s="22"/>
      <c r="AB29" s="22"/>
      <c r="AC29" s="22"/>
      <c r="AD29" s="22"/>
      <c r="AE29" s="22"/>
      <c r="AF29" s="22"/>
      <c r="AG29" s="22"/>
      <c r="AH29" s="22"/>
      <c r="AI29" s="22"/>
      <c r="AJ29" s="22"/>
    </row>
    <row r="30" spans="1:36" ht="14.5">
      <c r="A30" s="18">
        <v>28</v>
      </c>
      <c r="B30" s="13"/>
      <c r="C30" s="18"/>
      <c r="D30" s="20"/>
      <c r="E30" s="21"/>
      <c r="F30" s="21"/>
      <c r="G30" s="213"/>
      <c r="H30" s="213"/>
      <c r="I30" s="2"/>
      <c r="J30" s="2"/>
      <c r="K30" s="2"/>
      <c r="L30" s="2"/>
      <c r="M30" s="213"/>
      <c r="N30" s="19"/>
      <c r="O30" s="2"/>
      <c r="P30" s="14"/>
      <c r="Q30" s="2"/>
      <c r="R30" s="14"/>
      <c r="S30" s="21"/>
      <c r="T30" s="2"/>
      <c r="U30" s="13"/>
      <c r="V30" s="22"/>
      <c r="W30" s="22"/>
      <c r="X30" s="22"/>
      <c r="Y30" s="22"/>
      <c r="Z30" s="22"/>
      <c r="AA30" s="22"/>
      <c r="AB30" s="22"/>
      <c r="AC30" s="22"/>
      <c r="AD30" s="22"/>
      <c r="AE30" s="22"/>
      <c r="AF30" s="22"/>
      <c r="AG30" s="22"/>
      <c r="AH30" s="22"/>
      <c r="AI30" s="22"/>
      <c r="AJ30" s="22"/>
    </row>
    <row r="31" spans="1:36" ht="14.5">
      <c r="A31" s="18">
        <v>29</v>
      </c>
      <c r="B31" s="13"/>
      <c r="C31" s="18"/>
      <c r="D31" s="20"/>
      <c r="E31" s="21"/>
      <c r="F31" s="21"/>
      <c r="G31" s="213"/>
      <c r="H31" s="213"/>
      <c r="I31" s="2"/>
      <c r="J31" s="2"/>
      <c r="K31" s="2"/>
      <c r="L31" s="2"/>
      <c r="M31" s="213"/>
      <c r="N31" s="19"/>
      <c r="O31" s="2"/>
      <c r="P31" s="14"/>
      <c r="Q31" s="2"/>
      <c r="R31" s="14"/>
      <c r="S31" s="21"/>
      <c r="T31" s="2"/>
      <c r="U31" s="13"/>
      <c r="V31" s="22"/>
      <c r="W31" s="22"/>
      <c r="X31" s="22"/>
      <c r="Y31" s="22"/>
      <c r="Z31" s="22"/>
      <c r="AA31" s="22"/>
      <c r="AB31" s="22"/>
      <c r="AC31" s="22"/>
      <c r="AD31" s="22"/>
      <c r="AE31" s="22"/>
      <c r="AF31" s="22"/>
      <c r="AG31" s="22"/>
      <c r="AH31" s="22"/>
      <c r="AI31" s="22"/>
      <c r="AJ31" s="22"/>
    </row>
    <row r="32" spans="1:36" ht="14.5">
      <c r="A32" s="18">
        <v>30</v>
      </c>
      <c r="B32" s="13"/>
      <c r="C32" s="18"/>
      <c r="D32" s="20"/>
      <c r="E32" s="21"/>
      <c r="F32" s="21"/>
      <c r="G32" s="213"/>
      <c r="H32" s="213"/>
      <c r="I32" s="2"/>
      <c r="J32" s="2"/>
      <c r="K32" s="2"/>
      <c r="L32" s="2"/>
      <c r="M32" s="213"/>
      <c r="N32" s="19"/>
      <c r="O32" s="2"/>
      <c r="P32" s="14"/>
      <c r="Q32" s="2"/>
      <c r="R32" s="14"/>
      <c r="S32" s="21"/>
      <c r="T32" s="2"/>
      <c r="U32" s="13"/>
      <c r="V32" s="22"/>
      <c r="W32" s="22"/>
      <c r="X32" s="22"/>
      <c r="Y32" s="22"/>
      <c r="Z32" s="22"/>
      <c r="AA32" s="22"/>
      <c r="AB32" s="22"/>
      <c r="AC32" s="22"/>
      <c r="AD32" s="22"/>
      <c r="AE32" s="22"/>
      <c r="AF32" s="22"/>
      <c r="AG32" s="22"/>
      <c r="AH32" s="22"/>
      <c r="AI32" s="22"/>
      <c r="AJ32" s="22"/>
    </row>
    <row r="33" spans="1:36" ht="14.5">
      <c r="A33" s="18">
        <v>31</v>
      </c>
      <c r="B33" s="13"/>
      <c r="C33" s="18"/>
      <c r="D33" s="20"/>
      <c r="E33" s="21"/>
      <c r="F33" s="21"/>
      <c r="G33" s="213"/>
      <c r="H33" s="213"/>
      <c r="I33" s="2"/>
      <c r="J33" s="2"/>
      <c r="K33" s="2"/>
      <c r="L33" s="2"/>
      <c r="M33" s="213"/>
      <c r="N33" s="19"/>
      <c r="O33" s="2"/>
      <c r="P33" s="14"/>
      <c r="Q33" s="2"/>
      <c r="R33" s="14"/>
      <c r="S33" s="21"/>
      <c r="T33" s="2"/>
      <c r="U33" s="13"/>
      <c r="V33" s="22"/>
      <c r="W33" s="22"/>
      <c r="X33" s="22"/>
      <c r="Y33" s="22"/>
      <c r="Z33" s="22"/>
      <c r="AA33" s="22"/>
      <c r="AB33" s="22"/>
      <c r="AC33" s="22"/>
      <c r="AD33" s="22"/>
      <c r="AE33" s="22"/>
      <c r="AF33" s="22"/>
      <c r="AG33" s="22"/>
      <c r="AH33" s="22"/>
      <c r="AI33" s="22"/>
      <c r="AJ33" s="22"/>
    </row>
    <row r="34" spans="1:36" ht="14.5">
      <c r="A34" s="18">
        <v>32</v>
      </c>
      <c r="B34" s="13"/>
      <c r="C34" s="18"/>
      <c r="D34" s="20"/>
      <c r="E34" s="21"/>
      <c r="F34" s="21"/>
      <c r="G34" s="213"/>
      <c r="H34" s="213"/>
      <c r="I34" s="2"/>
      <c r="J34" s="2"/>
      <c r="K34" s="2"/>
      <c r="L34" s="2"/>
      <c r="M34" s="302"/>
      <c r="N34" s="19"/>
      <c r="O34" s="2"/>
      <c r="P34" s="14"/>
      <c r="Q34" s="2"/>
      <c r="R34" s="14"/>
      <c r="S34" s="21"/>
      <c r="T34" s="2"/>
      <c r="U34" s="13"/>
      <c r="V34" s="22"/>
      <c r="W34" s="22"/>
      <c r="X34" s="22"/>
      <c r="Y34" s="22"/>
      <c r="Z34" s="22"/>
      <c r="AA34" s="22"/>
      <c r="AB34" s="22"/>
      <c r="AC34" s="22"/>
      <c r="AD34" s="22"/>
      <c r="AE34" s="22"/>
      <c r="AF34" s="22"/>
      <c r="AG34" s="22"/>
      <c r="AH34" s="22"/>
      <c r="AI34" s="22"/>
      <c r="AJ34" s="22"/>
    </row>
    <row r="35" spans="1:36" ht="14.5">
      <c r="A35" s="18">
        <v>33</v>
      </c>
      <c r="B35" s="13"/>
      <c r="C35" s="18"/>
      <c r="D35" s="20"/>
      <c r="E35" s="21"/>
      <c r="F35" s="21"/>
      <c r="G35" s="213"/>
      <c r="H35" s="213"/>
      <c r="I35" s="2"/>
      <c r="J35" s="2"/>
      <c r="K35" s="2"/>
      <c r="L35" s="2"/>
      <c r="M35" s="213"/>
      <c r="N35" s="19"/>
      <c r="O35" s="2"/>
      <c r="P35" s="14"/>
      <c r="Q35" s="2"/>
      <c r="R35" s="14"/>
      <c r="S35" s="21"/>
      <c r="T35" s="2"/>
      <c r="U35" s="13"/>
      <c r="V35" s="22"/>
      <c r="W35" s="22"/>
      <c r="X35" s="22"/>
      <c r="Y35" s="22"/>
      <c r="Z35" s="22"/>
      <c r="AA35" s="22"/>
      <c r="AB35" s="22"/>
      <c r="AC35" s="22"/>
      <c r="AD35" s="22"/>
      <c r="AE35" s="22"/>
      <c r="AF35" s="22"/>
      <c r="AG35" s="22"/>
      <c r="AH35" s="22"/>
      <c r="AI35" s="22"/>
      <c r="AJ35" s="22"/>
    </row>
    <row r="36" spans="1:36" ht="14.5">
      <c r="A36" s="18">
        <v>34</v>
      </c>
      <c r="B36" s="13"/>
      <c r="C36" s="18"/>
      <c r="D36" s="20"/>
      <c r="E36" s="21"/>
      <c r="F36" s="21"/>
      <c r="G36" s="213"/>
      <c r="H36" s="213"/>
      <c r="I36" s="2"/>
      <c r="J36" s="2"/>
      <c r="K36" s="2"/>
      <c r="L36" s="2"/>
      <c r="M36" s="213"/>
      <c r="N36" s="19"/>
      <c r="O36" s="2"/>
      <c r="P36" s="14"/>
      <c r="Q36" s="2"/>
      <c r="R36" s="14"/>
      <c r="S36" s="21"/>
      <c r="T36" s="2"/>
      <c r="U36" s="13"/>
      <c r="V36" s="22"/>
      <c r="W36" s="22"/>
      <c r="X36" s="22"/>
      <c r="Y36" s="22"/>
      <c r="Z36" s="22"/>
      <c r="AA36" s="22"/>
      <c r="AB36" s="22"/>
      <c r="AC36" s="22"/>
      <c r="AD36" s="22"/>
      <c r="AE36" s="22"/>
      <c r="AF36" s="22"/>
      <c r="AG36" s="22"/>
      <c r="AH36" s="22"/>
      <c r="AI36" s="22"/>
      <c r="AJ36" s="22"/>
    </row>
    <row r="37" spans="1:36" ht="14.5">
      <c r="A37" s="18">
        <v>35</v>
      </c>
      <c r="B37" s="13"/>
      <c r="C37" s="18"/>
      <c r="D37" s="20"/>
      <c r="E37" s="21"/>
      <c r="F37" s="21"/>
      <c r="G37" s="213"/>
      <c r="H37" s="213"/>
      <c r="I37" s="2"/>
      <c r="J37" s="2"/>
      <c r="K37" s="2"/>
      <c r="L37" s="2"/>
      <c r="M37" s="213"/>
      <c r="N37" s="19"/>
      <c r="O37" s="2"/>
      <c r="P37" s="14"/>
      <c r="Q37" s="2"/>
      <c r="R37" s="14"/>
      <c r="S37" s="21"/>
      <c r="T37" s="2"/>
      <c r="U37" s="13"/>
      <c r="V37" s="22"/>
      <c r="W37" s="22"/>
      <c r="X37" s="22"/>
      <c r="Y37" s="22"/>
      <c r="Z37" s="22"/>
      <c r="AA37" s="22"/>
      <c r="AB37" s="22"/>
      <c r="AC37" s="22"/>
      <c r="AD37" s="22"/>
      <c r="AE37" s="22"/>
      <c r="AF37" s="22"/>
      <c r="AG37" s="22"/>
      <c r="AH37" s="22"/>
      <c r="AI37" s="22"/>
      <c r="AJ37" s="22"/>
    </row>
    <row r="38" spans="1:36" ht="14.5">
      <c r="A38" s="18">
        <v>36</v>
      </c>
      <c r="B38" s="13"/>
      <c r="C38" s="18"/>
      <c r="D38" s="20"/>
      <c r="E38" s="21"/>
      <c r="F38" s="21"/>
      <c r="G38" s="213"/>
      <c r="H38" s="213"/>
      <c r="I38" s="2"/>
      <c r="J38" s="2"/>
      <c r="K38" s="2"/>
      <c r="L38" s="2"/>
      <c r="M38" s="213"/>
      <c r="N38" s="19"/>
      <c r="O38" s="2"/>
      <c r="P38" s="14"/>
      <c r="Q38" s="2"/>
      <c r="R38" s="14"/>
      <c r="S38" s="21"/>
      <c r="T38" s="2"/>
      <c r="U38" s="13"/>
      <c r="V38" s="22"/>
      <c r="W38" s="22"/>
      <c r="X38" s="22"/>
      <c r="Y38" s="22"/>
      <c r="Z38" s="22"/>
      <c r="AA38" s="22"/>
      <c r="AB38" s="22"/>
      <c r="AC38" s="22"/>
      <c r="AD38" s="22"/>
      <c r="AE38" s="22"/>
      <c r="AF38" s="22"/>
      <c r="AG38" s="22"/>
      <c r="AH38" s="22"/>
      <c r="AI38" s="22"/>
      <c r="AJ38" s="22"/>
    </row>
    <row r="39" spans="1:36" ht="14.5">
      <c r="A39" s="18">
        <v>37</v>
      </c>
      <c r="B39" s="13"/>
      <c r="C39" s="18"/>
      <c r="D39" s="20"/>
      <c r="E39" s="21"/>
      <c r="F39" s="21"/>
      <c r="G39" s="213"/>
      <c r="H39" s="49"/>
      <c r="I39" s="16"/>
      <c r="J39" s="2"/>
      <c r="K39" s="2"/>
      <c r="L39" s="2"/>
      <c r="M39" s="213"/>
      <c r="N39" s="19"/>
      <c r="O39" s="2"/>
      <c r="P39" s="14"/>
      <c r="Q39" s="2"/>
      <c r="R39" s="14"/>
      <c r="S39" s="21"/>
      <c r="T39" s="2"/>
      <c r="U39" s="13"/>
      <c r="V39" s="22"/>
      <c r="W39" s="22"/>
      <c r="X39" s="22"/>
      <c r="Y39" s="22"/>
      <c r="Z39" s="22"/>
      <c r="AA39" s="22"/>
      <c r="AB39" s="22"/>
      <c r="AC39" s="22"/>
      <c r="AD39" s="22"/>
      <c r="AE39" s="22"/>
      <c r="AF39" s="22"/>
      <c r="AG39" s="22"/>
      <c r="AH39" s="22"/>
      <c r="AI39" s="22"/>
      <c r="AJ39" s="22"/>
    </row>
    <row r="40" spans="1:36" ht="14.5">
      <c r="A40" s="18">
        <v>38</v>
      </c>
      <c r="B40" s="13"/>
      <c r="C40" s="18"/>
      <c r="D40" s="20"/>
      <c r="E40" s="21"/>
      <c r="F40" s="21"/>
      <c r="G40" s="213"/>
      <c r="H40" s="213"/>
      <c r="I40" s="2"/>
      <c r="J40" s="2"/>
      <c r="K40" s="2"/>
      <c r="L40" s="2"/>
      <c r="M40" s="213"/>
      <c r="N40" s="19"/>
      <c r="O40" s="2"/>
      <c r="P40" s="14"/>
      <c r="Q40" s="2"/>
      <c r="R40" s="14"/>
      <c r="S40" s="21"/>
      <c r="T40" s="2"/>
      <c r="U40" s="13"/>
      <c r="V40" s="22"/>
      <c r="W40" s="22"/>
      <c r="X40" s="22"/>
      <c r="Y40" s="22"/>
      <c r="Z40" s="22"/>
      <c r="AA40" s="22"/>
      <c r="AB40" s="22"/>
      <c r="AC40" s="22"/>
      <c r="AD40" s="22"/>
      <c r="AE40" s="22"/>
      <c r="AF40" s="22"/>
      <c r="AG40" s="22"/>
      <c r="AH40" s="22"/>
      <c r="AI40" s="22"/>
      <c r="AJ40" s="22"/>
    </row>
    <row r="41" spans="1:36" ht="14.5">
      <c r="A41" s="18">
        <v>39</v>
      </c>
      <c r="B41" s="13"/>
      <c r="C41" s="18"/>
      <c r="D41" s="20"/>
      <c r="E41" s="21"/>
      <c r="F41" s="21"/>
      <c r="G41" s="303"/>
      <c r="H41" s="303"/>
      <c r="I41" s="2"/>
      <c r="J41" s="2"/>
      <c r="K41" s="2"/>
      <c r="L41" s="2"/>
      <c r="M41" s="304"/>
      <c r="N41" s="19"/>
      <c r="O41" s="2"/>
      <c r="P41" s="14"/>
      <c r="Q41" s="2"/>
      <c r="R41" s="14"/>
      <c r="S41" s="21"/>
      <c r="T41" s="2"/>
      <c r="U41" s="13"/>
      <c r="V41" s="22"/>
      <c r="W41" s="22"/>
      <c r="X41" s="22"/>
      <c r="Y41" s="22"/>
      <c r="Z41" s="22"/>
      <c r="AA41" s="22"/>
      <c r="AB41" s="22"/>
      <c r="AC41" s="22"/>
      <c r="AD41" s="22"/>
      <c r="AE41" s="22"/>
      <c r="AF41" s="22"/>
      <c r="AG41" s="22"/>
      <c r="AH41" s="22"/>
      <c r="AI41" s="22"/>
      <c r="AJ41" s="22"/>
    </row>
    <row r="42" spans="1:36" ht="14.5">
      <c r="A42" s="18">
        <v>40</v>
      </c>
      <c r="B42" s="13"/>
      <c r="C42" s="18"/>
      <c r="D42" s="20"/>
      <c r="E42" s="21"/>
      <c r="F42" s="21"/>
      <c r="G42" s="303"/>
      <c r="H42" s="303"/>
      <c r="I42" s="2"/>
      <c r="J42" s="2"/>
      <c r="K42" s="2"/>
      <c r="L42" s="2"/>
      <c r="M42" s="304"/>
      <c r="N42" s="19"/>
      <c r="O42" s="2"/>
      <c r="P42" s="14"/>
      <c r="Q42" s="2"/>
      <c r="R42" s="14"/>
      <c r="S42" s="21"/>
      <c r="T42" s="2"/>
      <c r="U42" s="13"/>
      <c r="V42" s="22"/>
      <c r="W42" s="22"/>
      <c r="X42" s="22"/>
      <c r="Y42" s="22"/>
      <c r="Z42" s="22"/>
      <c r="AA42" s="22"/>
      <c r="AB42" s="22"/>
      <c r="AC42" s="22"/>
      <c r="AD42" s="22"/>
      <c r="AE42" s="22"/>
      <c r="AF42" s="22"/>
      <c r="AG42" s="22"/>
      <c r="AH42" s="22"/>
      <c r="AI42" s="22"/>
      <c r="AJ42" s="22"/>
    </row>
    <row r="43" spans="1:36" ht="14.5">
      <c r="A43" s="18">
        <v>41</v>
      </c>
      <c r="B43" s="13"/>
      <c r="C43" s="18"/>
      <c r="D43" s="20"/>
      <c r="E43" s="21"/>
      <c r="F43" s="21"/>
      <c r="G43" s="303"/>
      <c r="H43" s="303"/>
      <c r="I43" s="2"/>
      <c r="J43" s="2"/>
      <c r="K43" s="2"/>
      <c r="L43" s="2"/>
      <c r="M43" s="304"/>
      <c r="N43" s="19"/>
      <c r="O43" s="2"/>
      <c r="P43" s="14"/>
      <c r="Q43" s="2"/>
      <c r="R43" s="14"/>
      <c r="S43" s="21"/>
      <c r="T43" s="2"/>
      <c r="U43" s="13"/>
      <c r="V43" s="22"/>
      <c r="W43" s="22"/>
      <c r="X43" s="22"/>
      <c r="Y43" s="22"/>
      <c r="Z43" s="22"/>
      <c r="AA43" s="22"/>
      <c r="AB43" s="22"/>
      <c r="AC43" s="22"/>
      <c r="AD43" s="22"/>
      <c r="AE43" s="22"/>
      <c r="AF43" s="22"/>
      <c r="AG43" s="22"/>
      <c r="AH43" s="22"/>
      <c r="AI43" s="22"/>
      <c r="AJ43" s="22"/>
    </row>
    <row r="44" spans="1:36" ht="14.5">
      <c r="A44" s="18">
        <v>42</v>
      </c>
      <c r="B44" s="13"/>
      <c r="C44" s="18"/>
      <c r="D44" s="20"/>
      <c r="E44" s="21"/>
      <c r="F44" s="21"/>
      <c r="G44" s="303"/>
      <c r="H44" s="303"/>
      <c r="I44" s="2"/>
      <c r="J44" s="2"/>
      <c r="K44" s="2"/>
      <c r="L44" s="2"/>
      <c r="M44" s="304"/>
      <c r="N44" s="19"/>
      <c r="O44" s="2"/>
      <c r="P44" s="14"/>
      <c r="Q44" s="2"/>
      <c r="R44" s="14"/>
      <c r="S44" s="21"/>
      <c r="T44" s="2"/>
      <c r="U44" s="13"/>
      <c r="V44" s="22"/>
      <c r="W44" s="22"/>
      <c r="X44" s="22"/>
      <c r="Y44" s="22"/>
      <c r="Z44" s="22"/>
      <c r="AA44" s="22"/>
      <c r="AB44" s="22"/>
      <c r="AC44" s="22"/>
      <c r="AD44" s="22"/>
      <c r="AE44" s="22"/>
      <c r="AF44" s="22"/>
      <c r="AG44" s="22"/>
      <c r="AH44" s="22"/>
      <c r="AI44" s="22"/>
      <c r="AJ44" s="22"/>
    </row>
    <row r="45" spans="1:36" ht="14.5">
      <c r="A45" s="18"/>
      <c r="B45" s="13"/>
      <c r="C45" s="18"/>
      <c r="D45" s="20"/>
      <c r="E45" s="21"/>
      <c r="F45" s="21"/>
      <c r="G45" s="303"/>
      <c r="H45" s="303"/>
      <c r="I45" s="2"/>
      <c r="J45" s="2"/>
      <c r="K45" s="2"/>
      <c r="L45" s="2"/>
      <c r="M45" s="304"/>
      <c r="N45" s="19"/>
      <c r="O45" s="2"/>
      <c r="P45" s="14"/>
      <c r="Q45" s="2"/>
      <c r="R45" s="14"/>
      <c r="S45" s="21"/>
      <c r="T45" s="2"/>
      <c r="U45" s="13"/>
      <c r="V45" s="22"/>
      <c r="W45" s="22"/>
      <c r="X45" s="22"/>
      <c r="Y45" s="22"/>
      <c r="Z45" s="22"/>
      <c r="AA45" s="22"/>
      <c r="AB45" s="22"/>
      <c r="AC45" s="22"/>
      <c r="AD45" s="22"/>
      <c r="AE45" s="22"/>
      <c r="AF45" s="22"/>
      <c r="AG45" s="22"/>
      <c r="AH45" s="22"/>
      <c r="AI45" s="22"/>
      <c r="AJ45" s="22"/>
    </row>
    <row r="46" spans="1:36" ht="14.5">
      <c r="A46" s="18"/>
      <c r="B46" s="13"/>
      <c r="C46" s="18"/>
      <c r="D46" s="20"/>
      <c r="E46" s="21"/>
      <c r="F46" s="21"/>
      <c r="G46" s="303"/>
      <c r="H46" s="303"/>
      <c r="I46" s="2"/>
      <c r="J46" s="2"/>
      <c r="K46" s="2"/>
      <c r="L46" s="2"/>
      <c r="M46" s="304"/>
      <c r="N46" s="19"/>
      <c r="O46" s="2"/>
      <c r="P46" s="14"/>
      <c r="Q46" s="2"/>
      <c r="R46" s="14"/>
      <c r="S46" s="21"/>
      <c r="T46" s="2"/>
      <c r="U46" s="13"/>
      <c r="V46" s="22"/>
      <c r="W46" s="22"/>
      <c r="X46" s="22"/>
      <c r="Y46" s="22"/>
      <c r="Z46" s="22"/>
      <c r="AA46" s="22"/>
      <c r="AB46" s="22"/>
      <c r="AC46" s="22"/>
      <c r="AD46" s="22"/>
      <c r="AE46" s="22"/>
      <c r="AF46" s="22"/>
      <c r="AG46" s="22"/>
      <c r="AH46" s="22"/>
      <c r="AI46" s="22"/>
      <c r="AJ46" s="22"/>
    </row>
    <row r="47" spans="1:36" ht="14.5">
      <c r="A47" s="18"/>
      <c r="B47" s="13"/>
      <c r="C47" s="18"/>
      <c r="D47" s="20"/>
      <c r="E47" s="21"/>
      <c r="F47" s="21"/>
      <c r="G47" s="303"/>
      <c r="H47" s="303"/>
      <c r="I47" s="2"/>
      <c r="J47" s="2"/>
      <c r="K47" s="2"/>
      <c r="L47" s="2"/>
      <c r="M47" s="304"/>
      <c r="N47" s="19"/>
      <c r="O47" s="2"/>
      <c r="P47" s="14"/>
      <c r="Q47" s="2"/>
      <c r="R47" s="14"/>
      <c r="S47" s="21"/>
      <c r="T47" s="2"/>
      <c r="U47" s="13"/>
      <c r="V47" s="22"/>
      <c r="W47" s="22"/>
      <c r="X47" s="22"/>
      <c r="Y47" s="22"/>
      <c r="Z47" s="22"/>
      <c r="AA47" s="22"/>
      <c r="AB47" s="22"/>
      <c r="AC47" s="22"/>
      <c r="AD47" s="22"/>
      <c r="AE47" s="22"/>
      <c r="AF47" s="22"/>
      <c r="AG47" s="22"/>
      <c r="AH47" s="22"/>
      <c r="AI47" s="22"/>
      <c r="AJ47" s="22"/>
    </row>
    <row r="48" spans="1:36" ht="14.5">
      <c r="A48" s="18"/>
      <c r="B48" s="13"/>
      <c r="C48" s="18"/>
      <c r="D48" s="20"/>
      <c r="E48" s="21"/>
      <c r="F48" s="21"/>
      <c r="G48" s="303"/>
      <c r="H48" s="303"/>
      <c r="I48" s="2"/>
      <c r="J48" s="2"/>
      <c r="K48" s="2"/>
      <c r="L48" s="2"/>
      <c r="M48" s="304"/>
      <c r="N48" s="19"/>
      <c r="O48" s="2"/>
      <c r="P48" s="14"/>
      <c r="Q48" s="2"/>
      <c r="R48" s="14"/>
      <c r="S48" s="21"/>
      <c r="T48" s="2"/>
      <c r="U48" s="13"/>
      <c r="V48" s="22"/>
      <c r="W48" s="22"/>
      <c r="X48" s="22"/>
      <c r="Y48" s="22"/>
      <c r="Z48" s="22"/>
      <c r="AA48" s="22"/>
      <c r="AB48" s="22"/>
      <c r="AC48" s="22"/>
      <c r="AD48" s="22"/>
      <c r="AE48" s="22"/>
      <c r="AF48" s="22"/>
      <c r="AG48" s="22"/>
      <c r="AH48" s="22"/>
      <c r="AI48" s="22"/>
      <c r="AJ48" s="22"/>
    </row>
    <row r="49" spans="1:36" ht="14.5">
      <c r="A49" s="18"/>
      <c r="B49" s="13"/>
      <c r="C49" s="18"/>
      <c r="D49" s="20"/>
      <c r="E49" s="21"/>
      <c r="F49" s="21"/>
      <c r="G49" s="303"/>
      <c r="H49" s="303"/>
      <c r="I49" s="2"/>
      <c r="J49" s="2"/>
      <c r="K49" s="2"/>
      <c r="L49" s="2"/>
      <c r="M49" s="304"/>
      <c r="N49" s="19"/>
      <c r="O49" s="2"/>
      <c r="P49" s="14"/>
      <c r="Q49" s="2"/>
      <c r="R49" s="14"/>
      <c r="S49" s="21"/>
      <c r="T49" s="2"/>
      <c r="U49" s="13"/>
      <c r="V49" s="22"/>
      <c r="W49" s="22"/>
      <c r="X49" s="22"/>
      <c r="Y49" s="22"/>
      <c r="Z49" s="22"/>
      <c r="AA49" s="22"/>
      <c r="AB49" s="22"/>
      <c r="AC49" s="22"/>
      <c r="AD49" s="22"/>
      <c r="AE49" s="22"/>
      <c r="AF49" s="22"/>
      <c r="AG49" s="22"/>
      <c r="AH49" s="22"/>
      <c r="AI49" s="22"/>
      <c r="AJ49" s="22"/>
    </row>
    <row r="50" spans="1:36" ht="14.5">
      <c r="A50" s="18"/>
      <c r="B50" s="13"/>
      <c r="C50" s="18"/>
      <c r="D50" s="20"/>
      <c r="E50" s="21"/>
      <c r="F50" s="21"/>
      <c r="G50" s="303"/>
      <c r="H50" s="303"/>
      <c r="I50" s="2"/>
      <c r="J50" s="2"/>
      <c r="K50" s="2"/>
      <c r="L50" s="2"/>
      <c r="M50" s="304"/>
      <c r="N50" s="19"/>
      <c r="O50" s="2"/>
      <c r="P50" s="14"/>
      <c r="Q50" s="2"/>
      <c r="R50" s="14"/>
      <c r="S50" s="21"/>
      <c r="T50" s="2"/>
      <c r="U50" s="13"/>
      <c r="V50" s="22"/>
      <c r="W50" s="22"/>
      <c r="X50" s="22"/>
      <c r="Y50" s="22"/>
      <c r="Z50" s="22"/>
      <c r="AA50" s="22"/>
      <c r="AB50" s="22"/>
      <c r="AC50" s="22"/>
      <c r="AD50" s="22"/>
      <c r="AE50" s="22"/>
      <c r="AF50" s="22"/>
      <c r="AG50" s="22"/>
      <c r="AH50" s="22"/>
      <c r="AI50" s="22"/>
      <c r="AJ50" s="22"/>
    </row>
    <row r="51" spans="1:36" ht="14.5">
      <c r="A51" s="18"/>
      <c r="B51" s="13"/>
      <c r="C51" s="18"/>
      <c r="D51" s="20"/>
      <c r="E51" s="21"/>
      <c r="F51" s="21"/>
      <c r="G51" s="303"/>
      <c r="H51" s="303"/>
      <c r="I51" s="2"/>
      <c r="J51" s="2"/>
      <c r="K51" s="2"/>
      <c r="L51" s="2"/>
      <c r="M51" s="304"/>
      <c r="N51" s="19"/>
      <c r="O51" s="2"/>
      <c r="P51" s="14"/>
      <c r="Q51" s="2"/>
      <c r="R51" s="14"/>
      <c r="S51" s="21"/>
      <c r="T51" s="2"/>
      <c r="U51" s="13"/>
      <c r="V51" s="22"/>
      <c r="W51" s="22"/>
      <c r="X51" s="22"/>
      <c r="Y51" s="22"/>
      <c r="Z51" s="22"/>
      <c r="AA51" s="22"/>
      <c r="AB51" s="22"/>
      <c r="AC51" s="22"/>
      <c r="AD51" s="22"/>
      <c r="AE51" s="22"/>
      <c r="AF51" s="22"/>
      <c r="AG51" s="22"/>
      <c r="AH51" s="22"/>
      <c r="AI51" s="22"/>
      <c r="AJ51" s="22"/>
    </row>
    <row r="52" spans="1:36" ht="14.5">
      <c r="A52" s="18"/>
      <c r="B52" s="13"/>
      <c r="C52" s="18"/>
      <c r="D52" s="20"/>
      <c r="E52" s="21"/>
      <c r="F52" s="21"/>
      <c r="G52" s="303"/>
      <c r="H52" s="303"/>
      <c r="I52" s="2"/>
      <c r="J52" s="2"/>
      <c r="K52" s="2"/>
      <c r="L52" s="2"/>
      <c r="M52" s="304"/>
      <c r="N52" s="19"/>
      <c r="O52" s="2"/>
      <c r="P52" s="14"/>
      <c r="Q52" s="2"/>
      <c r="R52" s="14"/>
      <c r="S52" s="21"/>
      <c r="T52" s="2"/>
      <c r="U52" s="13"/>
      <c r="V52" s="22"/>
      <c r="W52" s="22"/>
      <c r="X52" s="22"/>
      <c r="Y52" s="22"/>
      <c r="Z52" s="22"/>
      <c r="AA52" s="22"/>
      <c r="AB52" s="22"/>
      <c r="AC52" s="22"/>
      <c r="AD52" s="22"/>
      <c r="AE52" s="22"/>
      <c r="AF52" s="22"/>
      <c r="AG52" s="22"/>
      <c r="AH52" s="22"/>
      <c r="AI52" s="22"/>
      <c r="AJ52" s="22"/>
    </row>
    <row r="53" spans="1:36" ht="14.5">
      <c r="A53" s="18"/>
      <c r="B53" s="13"/>
      <c r="C53" s="18"/>
      <c r="D53" s="20"/>
      <c r="E53" s="21"/>
      <c r="F53" s="21"/>
      <c r="G53" s="303"/>
      <c r="H53" s="303"/>
      <c r="I53" s="2"/>
      <c r="J53" s="2"/>
      <c r="K53" s="2"/>
      <c r="L53" s="2"/>
      <c r="M53" s="304"/>
      <c r="N53" s="19"/>
      <c r="O53" s="2"/>
      <c r="P53" s="14"/>
      <c r="Q53" s="2"/>
      <c r="R53" s="14"/>
      <c r="S53" s="21"/>
      <c r="T53" s="2"/>
      <c r="U53" s="13"/>
      <c r="V53" s="22"/>
      <c r="W53" s="22"/>
      <c r="X53" s="22"/>
      <c r="Y53" s="22"/>
      <c r="Z53" s="22"/>
      <c r="AA53" s="22"/>
      <c r="AB53" s="22"/>
      <c r="AC53" s="22"/>
      <c r="AD53" s="22"/>
      <c r="AE53" s="22"/>
      <c r="AF53" s="22"/>
      <c r="AG53" s="22"/>
      <c r="AH53" s="22"/>
      <c r="AI53" s="22"/>
      <c r="AJ53" s="22"/>
    </row>
    <row r="54" spans="1:36" ht="14.5">
      <c r="A54" s="18"/>
      <c r="B54" s="13"/>
      <c r="C54" s="18"/>
      <c r="D54" s="20"/>
      <c r="E54" s="21"/>
      <c r="F54" s="21"/>
      <c r="G54" s="49"/>
      <c r="H54" s="49"/>
      <c r="I54" s="2"/>
      <c r="J54" s="2"/>
      <c r="K54" s="2"/>
      <c r="L54" s="2"/>
      <c r="M54" s="213"/>
      <c r="N54" s="19"/>
      <c r="O54" s="2"/>
      <c r="P54" s="14"/>
      <c r="Q54" s="2"/>
      <c r="R54" s="14"/>
      <c r="S54" s="21"/>
      <c r="T54" s="2"/>
      <c r="U54" s="13"/>
      <c r="V54" s="22"/>
      <c r="W54" s="22"/>
      <c r="X54" s="22"/>
      <c r="Y54" s="22"/>
      <c r="Z54" s="22"/>
      <c r="AA54" s="22"/>
      <c r="AB54" s="22"/>
      <c r="AC54" s="22"/>
      <c r="AD54" s="22"/>
      <c r="AE54" s="22"/>
      <c r="AF54" s="22"/>
      <c r="AG54" s="22"/>
      <c r="AH54" s="22"/>
      <c r="AI54" s="22"/>
      <c r="AJ54" s="22"/>
    </row>
    <row r="55" spans="1:36" ht="14.5">
      <c r="A55" s="18"/>
      <c r="B55" s="13"/>
      <c r="C55" s="18"/>
      <c r="D55" s="20"/>
      <c r="E55" s="21"/>
      <c r="F55" s="21"/>
      <c r="G55" s="213"/>
      <c r="H55" s="213"/>
      <c r="I55" s="2"/>
      <c r="J55" s="2"/>
      <c r="K55" s="2"/>
      <c r="L55" s="2"/>
      <c r="M55" s="213"/>
      <c r="N55" s="19"/>
      <c r="O55" s="2"/>
      <c r="P55" s="14"/>
      <c r="Q55" s="2"/>
      <c r="R55" s="14"/>
      <c r="S55" s="21"/>
      <c r="T55" s="2"/>
      <c r="U55" s="13"/>
      <c r="V55" s="22"/>
      <c r="W55" s="22"/>
      <c r="X55" s="22"/>
      <c r="Y55" s="22"/>
      <c r="Z55" s="22"/>
      <c r="AA55" s="22"/>
      <c r="AB55" s="22"/>
      <c r="AC55" s="22"/>
      <c r="AD55" s="22"/>
      <c r="AE55" s="22"/>
      <c r="AF55" s="22"/>
      <c r="AG55" s="22"/>
      <c r="AH55" s="22"/>
      <c r="AI55" s="22"/>
      <c r="AJ55" s="22"/>
    </row>
    <row r="56" spans="1:36" ht="14.5">
      <c r="A56" s="18"/>
      <c r="B56" s="13"/>
      <c r="C56" s="18"/>
      <c r="D56" s="20"/>
      <c r="E56" s="21"/>
      <c r="F56" s="21"/>
      <c r="G56" s="49"/>
      <c r="H56" s="49"/>
      <c r="I56" s="2"/>
      <c r="J56" s="2"/>
      <c r="K56" s="2"/>
      <c r="L56" s="2"/>
      <c r="M56" s="213"/>
      <c r="N56" s="19"/>
      <c r="O56" s="2"/>
      <c r="P56" s="14"/>
      <c r="Q56" s="2"/>
      <c r="R56" s="14"/>
      <c r="S56" s="21"/>
      <c r="T56" s="2"/>
      <c r="U56" s="13"/>
      <c r="V56" s="22"/>
      <c r="W56" s="22"/>
      <c r="X56" s="22"/>
      <c r="Y56" s="22"/>
      <c r="Z56" s="22"/>
      <c r="AA56" s="22"/>
      <c r="AB56" s="22"/>
      <c r="AC56" s="22"/>
      <c r="AD56" s="22"/>
      <c r="AE56" s="22"/>
      <c r="AF56" s="22"/>
      <c r="AG56" s="22"/>
      <c r="AH56" s="22"/>
      <c r="AI56" s="22"/>
      <c r="AJ56" s="22"/>
    </row>
    <row r="57" spans="1:36" ht="14.5">
      <c r="A57" s="18"/>
      <c r="B57" s="13"/>
      <c r="C57" s="18"/>
      <c r="D57" s="20"/>
      <c r="E57" s="21"/>
      <c r="F57" s="21"/>
      <c r="G57" s="47"/>
      <c r="H57" s="305"/>
      <c r="I57" s="48"/>
      <c r="J57" s="2"/>
      <c r="K57" s="2"/>
      <c r="L57" s="26"/>
      <c r="M57" s="306"/>
      <c r="N57" s="19"/>
      <c r="O57" s="2"/>
      <c r="P57" s="14"/>
      <c r="Q57" s="2"/>
      <c r="R57" s="14"/>
      <c r="S57" s="21"/>
      <c r="T57" s="2"/>
      <c r="U57" s="13"/>
      <c r="V57" s="22"/>
      <c r="W57" s="22"/>
      <c r="X57" s="22"/>
      <c r="Y57" s="22"/>
      <c r="Z57" s="22"/>
      <c r="AA57" s="22"/>
      <c r="AB57" s="22"/>
      <c r="AC57" s="22"/>
      <c r="AD57" s="22"/>
      <c r="AE57" s="22"/>
      <c r="AF57" s="22"/>
      <c r="AG57" s="22"/>
      <c r="AH57" s="22"/>
      <c r="AI57" s="22"/>
      <c r="AJ57" s="22"/>
    </row>
    <row r="58" spans="1:36" ht="14.5">
      <c r="A58" s="18"/>
      <c r="B58" s="13"/>
      <c r="C58" s="18"/>
      <c r="D58" s="20"/>
      <c r="E58" s="21"/>
      <c r="F58" s="21"/>
      <c r="G58" s="47"/>
      <c r="H58" s="47"/>
      <c r="I58" s="2"/>
      <c r="J58" s="2"/>
      <c r="K58" s="2"/>
      <c r="L58" s="26"/>
      <c r="M58" s="306"/>
      <c r="N58" s="19"/>
      <c r="O58" s="2"/>
      <c r="P58" s="14"/>
      <c r="Q58" s="2"/>
      <c r="R58" s="14"/>
      <c r="S58" s="21"/>
      <c r="T58" s="2"/>
      <c r="U58" s="13"/>
      <c r="V58" s="22"/>
      <c r="W58" s="22"/>
      <c r="X58" s="22"/>
      <c r="Y58" s="22"/>
      <c r="Z58" s="22"/>
      <c r="AA58" s="22"/>
      <c r="AB58" s="22"/>
      <c r="AC58" s="22"/>
      <c r="AD58" s="22"/>
      <c r="AE58" s="22"/>
      <c r="AF58" s="22"/>
      <c r="AG58" s="22"/>
      <c r="AH58" s="22"/>
      <c r="AI58" s="22"/>
      <c r="AJ58" s="22"/>
    </row>
    <row r="59" spans="1:36" ht="14.5">
      <c r="A59" s="18"/>
      <c r="B59" s="13"/>
      <c r="C59" s="18"/>
      <c r="D59" s="20"/>
      <c r="E59" s="21"/>
      <c r="F59" s="21"/>
      <c r="G59" s="47"/>
      <c r="H59" s="47"/>
      <c r="I59" s="2"/>
      <c r="J59" s="2"/>
      <c r="K59" s="2"/>
      <c r="L59" s="26"/>
      <c r="M59" s="306"/>
      <c r="N59" s="19"/>
      <c r="O59" s="2"/>
      <c r="P59" s="14"/>
      <c r="Q59" s="2"/>
      <c r="R59" s="14"/>
      <c r="S59" s="21"/>
      <c r="T59" s="2"/>
      <c r="U59" s="13"/>
      <c r="V59" s="22"/>
      <c r="W59" s="22"/>
      <c r="X59" s="22"/>
      <c r="Y59" s="22"/>
      <c r="Z59" s="22"/>
      <c r="AA59" s="22"/>
      <c r="AB59" s="22"/>
      <c r="AC59" s="22"/>
      <c r="AD59" s="22"/>
      <c r="AE59" s="22"/>
      <c r="AF59" s="22"/>
      <c r="AG59" s="22"/>
      <c r="AH59" s="22"/>
      <c r="AI59" s="22"/>
      <c r="AJ59" s="22"/>
    </row>
    <row r="60" spans="1:36" ht="14.5">
      <c r="A60" s="18"/>
      <c r="B60" s="13"/>
      <c r="C60" s="18"/>
      <c r="D60" s="20"/>
      <c r="E60" s="21"/>
      <c r="F60" s="21"/>
      <c r="G60" s="47"/>
      <c r="H60" s="47"/>
      <c r="I60" s="2"/>
      <c r="J60" s="2"/>
      <c r="K60" s="2"/>
      <c r="L60" s="2"/>
      <c r="M60" s="306"/>
      <c r="N60" s="19"/>
      <c r="O60" s="2"/>
      <c r="P60" s="14"/>
      <c r="Q60" s="2"/>
      <c r="R60" s="14"/>
      <c r="S60" s="21"/>
      <c r="T60" s="2"/>
      <c r="U60" s="13"/>
      <c r="V60" s="22"/>
      <c r="W60" s="22"/>
      <c r="X60" s="22"/>
      <c r="Y60" s="22"/>
      <c r="Z60" s="22"/>
      <c r="AA60" s="22"/>
      <c r="AB60" s="22"/>
      <c r="AC60" s="22"/>
      <c r="AD60" s="22"/>
      <c r="AE60" s="22"/>
      <c r="AF60" s="22"/>
      <c r="AG60" s="22"/>
      <c r="AH60" s="22"/>
      <c r="AI60" s="22"/>
      <c r="AJ60" s="22"/>
    </row>
    <row r="61" spans="1:36" ht="14.5">
      <c r="A61" s="18"/>
      <c r="B61" s="13"/>
      <c r="C61" s="18"/>
      <c r="D61" s="20"/>
      <c r="E61" s="21"/>
      <c r="F61" s="21"/>
      <c r="G61" s="47"/>
      <c r="H61" s="47"/>
      <c r="I61" s="2"/>
      <c r="J61" s="2"/>
      <c r="K61" s="2"/>
      <c r="L61" s="2"/>
      <c r="M61" s="306"/>
      <c r="N61" s="19"/>
      <c r="O61" s="2"/>
      <c r="P61" s="14"/>
      <c r="Q61" s="2"/>
      <c r="R61" s="14"/>
      <c r="S61" s="21"/>
      <c r="T61" s="2"/>
      <c r="U61" s="13"/>
      <c r="V61" s="22"/>
      <c r="W61" s="22"/>
      <c r="X61" s="22"/>
      <c r="Y61" s="22"/>
      <c r="Z61" s="22"/>
      <c r="AA61" s="22"/>
      <c r="AB61" s="22"/>
      <c r="AC61" s="22"/>
      <c r="AD61" s="22"/>
      <c r="AE61" s="22"/>
      <c r="AF61" s="22"/>
      <c r="AG61" s="22"/>
      <c r="AH61" s="22"/>
      <c r="AI61" s="22"/>
      <c r="AJ61" s="22"/>
    </row>
    <row r="62" spans="1:36" ht="14.5">
      <c r="A62" s="18"/>
      <c r="B62" s="13"/>
      <c r="C62" s="18"/>
      <c r="D62" s="20"/>
      <c r="E62" s="21"/>
      <c r="F62" s="21"/>
      <c r="G62" s="47"/>
      <c r="H62" s="47"/>
      <c r="I62" s="2"/>
      <c r="J62" s="2"/>
      <c r="K62" s="2"/>
      <c r="L62" s="2"/>
      <c r="M62" s="306"/>
      <c r="N62" s="19"/>
      <c r="O62" s="2"/>
      <c r="P62" s="14"/>
      <c r="Q62" s="2"/>
      <c r="R62" s="14"/>
      <c r="S62" s="21"/>
      <c r="T62" s="2"/>
      <c r="U62" s="13"/>
      <c r="V62" s="22"/>
      <c r="W62" s="22"/>
      <c r="X62" s="22"/>
      <c r="Y62" s="22"/>
      <c r="Z62" s="22"/>
      <c r="AA62" s="22"/>
      <c r="AB62" s="22"/>
      <c r="AC62" s="22"/>
      <c r="AD62" s="22"/>
      <c r="AE62" s="22"/>
      <c r="AF62" s="22"/>
      <c r="AG62" s="22"/>
      <c r="AH62" s="22"/>
      <c r="AI62" s="22"/>
      <c r="AJ62" s="22"/>
    </row>
    <row r="63" spans="1:36" ht="14.5">
      <c r="A63" s="18"/>
      <c r="B63" s="13"/>
      <c r="C63" s="18"/>
      <c r="D63" s="20"/>
      <c r="E63" s="21"/>
      <c r="F63" s="21"/>
      <c r="G63" s="47"/>
      <c r="H63" s="47"/>
      <c r="I63" s="2"/>
      <c r="J63" s="2"/>
      <c r="K63" s="2"/>
      <c r="L63" s="2"/>
      <c r="M63" s="306"/>
      <c r="N63" s="19"/>
      <c r="O63" s="2"/>
      <c r="P63" s="14"/>
      <c r="Q63" s="2"/>
      <c r="R63" s="14"/>
      <c r="S63" s="21"/>
      <c r="T63" s="2"/>
      <c r="U63" s="13"/>
      <c r="V63" s="22"/>
      <c r="W63" s="22"/>
      <c r="X63" s="22"/>
      <c r="Y63" s="22"/>
      <c r="Z63" s="22"/>
      <c r="AA63" s="22"/>
      <c r="AB63" s="22"/>
      <c r="AC63" s="22"/>
      <c r="AD63" s="22"/>
      <c r="AE63" s="22"/>
      <c r="AF63" s="22"/>
      <c r="AG63" s="22"/>
      <c r="AH63" s="22"/>
      <c r="AI63" s="22"/>
      <c r="AJ63" s="22"/>
    </row>
    <row r="64" spans="1:36" ht="14.5">
      <c r="A64" s="18"/>
      <c r="B64" s="13"/>
      <c r="C64" s="18"/>
      <c r="D64" s="20"/>
      <c r="E64" s="21"/>
      <c r="F64" s="21"/>
      <c r="G64" s="47"/>
      <c r="H64" s="47"/>
      <c r="I64" s="2"/>
      <c r="J64" s="2"/>
      <c r="K64" s="2"/>
      <c r="L64" s="2"/>
      <c r="M64" s="306"/>
      <c r="N64" s="19"/>
      <c r="O64" s="2"/>
      <c r="P64" s="14"/>
      <c r="Q64" s="2"/>
      <c r="R64" s="14"/>
      <c r="S64" s="21"/>
      <c r="T64" s="2"/>
      <c r="U64" s="13"/>
      <c r="V64" s="22"/>
      <c r="W64" s="22"/>
      <c r="X64" s="22"/>
      <c r="Y64" s="22"/>
      <c r="Z64" s="22"/>
      <c r="AA64" s="22"/>
      <c r="AB64" s="22"/>
      <c r="AC64" s="22"/>
      <c r="AD64" s="22"/>
      <c r="AE64" s="22"/>
      <c r="AF64" s="22"/>
      <c r="AG64" s="22"/>
      <c r="AH64" s="22"/>
      <c r="AI64" s="22"/>
      <c r="AJ64" s="22"/>
    </row>
    <row r="65" spans="1:36" ht="14.5">
      <c r="A65" s="18"/>
      <c r="B65" s="13"/>
      <c r="C65" s="18"/>
      <c r="D65" s="20"/>
      <c r="E65" s="21"/>
      <c r="F65" s="21"/>
      <c r="G65" s="47"/>
      <c r="H65" s="47"/>
      <c r="I65" s="2"/>
      <c r="J65" s="2"/>
      <c r="K65" s="2"/>
      <c r="L65" s="2"/>
      <c r="M65" s="306"/>
      <c r="N65" s="19"/>
      <c r="O65" s="2"/>
      <c r="P65" s="14"/>
      <c r="Q65" s="2"/>
      <c r="R65" s="14"/>
      <c r="S65" s="21"/>
      <c r="T65" s="2"/>
      <c r="U65" s="13"/>
      <c r="V65" s="22"/>
      <c r="W65" s="22"/>
      <c r="X65" s="22"/>
      <c r="Y65" s="22"/>
      <c r="Z65" s="22"/>
      <c r="AA65" s="22"/>
      <c r="AB65" s="22"/>
      <c r="AC65" s="22"/>
      <c r="AD65" s="22"/>
      <c r="AE65" s="22"/>
      <c r="AF65" s="22"/>
      <c r="AG65" s="22"/>
      <c r="AH65" s="22"/>
      <c r="AI65" s="22"/>
      <c r="AJ65" s="22"/>
    </row>
    <row r="66" spans="1:36" ht="14.5">
      <c r="A66" s="18"/>
      <c r="B66" s="13"/>
      <c r="C66" s="18"/>
      <c r="D66" s="20"/>
      <c r="E66" s="21"/>
      <c r="F66" s="21"/>
      <c r="G66" s="47"/>
      <c r="H66" s="305"/>
      <c r="I66" s="48"/>
      <c r="J66" s="2"/>
      <c r="K66" s="2"/>
      <c r="L66" s="48"/>
      <c r="M66" s="306"/>
      <c r="N66" s="28"/>
      <c r="O66" s="2"/>
      <c r="P66" s="14"/>
      <c r="Q66" s="2"/>
      <c r="R66" s="14"/>
      <c r="S66" s="21"/>
      <c r="T66" s="2"/>
      <c r="U66" s="13"/>
      <c r="V66" s="22"/>
      <c r="W66" s="22"/>
      <c r="X66" s="22"/>
      <c r="Y66" s="22"/>
      <c r="Z66" s="22"/>
      <c r="AA66" s="22"/>
      <c r="AB66" s="22"/>
      <c r="AC66" s="22"/>
      <c r="AD66" s="22"/>
      <c r="AE66" s="22"/>
      <c r="AF66" s="22"/>
      <c r="AG66" s="22"/>
      <c r="AH66" s="22"/>
      <c r="AI66" s="22"/>
      <c r="AJ66" s="22"/>
    </row>
    <row r="67" spans="1:36" ht="14.5">
      <c r="A67" s="18"/>
      <c r="B67" s="13"/>
      <c r="C67" s="18"/>
      <c r="D67" s="20"/>
      <c r="E67" s="21"/>
      <c r="F67" s="21"/>
      <c r="G67" s="47"/>
      <c r="H67" s="47"/>
      <c r="I67" s="2"/>
      <c r="J67" s="2"/>
      <c r="K67" s="2"/>
      <c r="L67" s="2"/>
      <c r="M67" s="306"/>
      <c r="N67" s="19"/>
      <c r="O67" s="2"/>
      <c r="P67" s="14"/>
      <c r="Q67" s="2"/>
      <c r="R67" s="14"/>
      <c r="S67" s="21"/>
      <c r="T67" s="2"/>
      <c r="U67" s="13"/>
      <c r="V67" s="22"/>
      <c r="W67" s="22"/>
      <c r="X67" s="22"/>
      <c r="Y67" s="22"/>
      <c r="Z67" s="22"/>
      <c r="AA67" s="22"/>
      <c r="AB67" s="22"/>
      <c r="AC67" s="22"/>
      <c r="AD67" s="22"/>
      <c r="AE67" s="22"/>
      <c r="AF67" s="22"/>
      <c r="AG67" s="22"/>
      <c r="AH67" s="22"/>
      <c r="AI67" s="22"/>
      <c r="AJ67" s="22"/>
    </row>
    <row r="68" spans="1:36" ht="14.5">
      <c r="A68" s="18"/>
      <c r="B68" s="13"/>
      <c r="C68" s="18"/>
      <c r="D68" s="20"/>
      <c r="E68" s="21"/>
      <c r="F68" s="21"/>
      <c r="G68" s="47"/>
      <c r="H68" s="47"/>
      <c r="I68" s="2"/>
      <c r="J68" s="2"/>
      <c r="K68" s="2"/>
      <c r="L68" s="2"/>
      <c r="M68" s="306"/>
      <c r="N68" s="19"/>
      <c r="O68" s="2"/>
      <c r="P68" s="14"/>
      <c r="Q68" s="2"/>
      <c r="R68" s="14"/>
      <c r="S68" s="21"/>
      <c r="T68" s="2"/>
      <c r="U68" s="13"/>
      <c r="V68" s="22"/>
      <c r="W68" s="22"/>
      <c r="X68" s="22"/>
      <c r="Y68" s="22"/>
      <c r="Z68" s="22"/>
      <c r="AA68" s="22"/>
      <c r="AB68" s="22"/>
      <c r="AC68" s="22"/>
      <c r="AD68" s="22"/>
      <c r="AE68" s="22"/>
      <c r="AF68" s="22"/>
      <c r="AG68" s="22"/>
      <c r="AH68" s="22"/>
      <c r="AI68" s="22"/>
      <c r="AJ68" s="22"/>
    </row>
    <row r="69" spans="1:36" ht="14.5">
      <c r="A69" s="18"/>
      <c r="B69" s="13"/>
      <c r="C69" s="18"/>
      <c r="D69" s="20"/>
      <c r="E69" s="21"/>
      <c r="F69" s="21"/>
      <c r="G69" s="47"/>
      <c r="H69" s="47"/>
      <c r="I69" s="2"/>
      <c r="J69" s="2"/>
      <c r="K69" s="2"/>
      <c r="L69" s="2"/>
      <c r="M69" s="306"/>
      <c r="N69" s="19"/>
      <c r="O69" s="2"/>
      <c r="P69" s="14"/>
      <c r="Q69" s="2"/>
      <c r="R69" s="14"/>
      <c r="S69" s="21"/>
      <c r="T69" s="2"/>
      <c r="U69" s="13"/>
      <c r="V69" s="22"/>
      <c r="W69" s="22"/>
      <c r="X69" s="22"/>
      <c r="Y69" s="22"/>
      <c r="Z69" s="22"/>
      <c r="AA69" s="22"/>
      <c r="AB69" s="22"/>
      <c r="AC69" s="22"/>
      <c r="AD69" s="22"/>
      <c r="AE69" s="22"/>
      <c r="AF69" s="22"/>
      <c r="AG69" s="22"/>
      <c r="AH69" s="22"/>
      <c r="AI69" s="22"/>
      <c r="AJ69" s="22"/>
    </row>
    <row r="70" spans="1:36" ht="14.5">
      <c r="A70" s="18"/>
      <c r="B70" s="13"/>
      <c r="C70" s="18"/>
      <c r="D70" s="20"/>
      <c r="E70" s="21"/>
      <c r="F70" s="21"/>
      <c r="G70" s="47"/>
      <c r="H70" s="47"/>
      <c r="I70" s="2"/>
      <c r="J70" s="2"/>
      <c r="K70" s="2"/>
      <c r="L70" s="2"/>
      <c r="M70" s="306"/>
      <c r="N70" s="19"/>
      <c r="O70" s="2"/>
      <c r="P70" s="14"/>
      <c r="Q70" s="2"/>
      <c r="R70" s="14"/>
      <c r="S70" s="21"/>
      <c r="T70" s="2"/>
      <c r="U70" s="13"/>
      <c r="V70" s="22"/>
      <c r="W70" s="22"/>
      <c r="X70" s="22"/>
      <c r="Y70" s="22"/>
      <c r="Z70" s="22"/>
      <c r="AA70" s="22"/>
      <c r="AB70" s="22"/>
      <c r="AC70" s="22"/>
      <c r="AD70" s="22"/>
      <c r="AE70" s="22"/>
      <c r="AF70" s="22"/>
      <c r="AG70" s="22"/>
      <c r="AH70" s="22"/>
      <c r="AI70" s="22"/>
      <c r="AJ70" s="22"/>
    </row>
    <row r="71" spans="1:36" ht="14.5">
      <c r="A71" s="18"/>
      <c r="B71" s="13"/>
      <c r="C71" s="18"/>
      <c r="D71" s="20"/>
      <c r="E71" s="21"/>
      <c r="F71" s="21"/>
      <c r="G71" s="47"/>
      <c r="H71" s="47"/>
      <c r="I71" s="2"/>
      <c r="J71" s="2"/>
      <c r="K71" s="2"/>
      <c r="L71" s="2"/>
      <c r="M71" s="306"/>
      <c r="N71" s="19"/>
      <c r="O71" s="2"/>
      <c r="P71" s="14"/>
      <c r="Q71" s="2"/>
      <c r="R71" s="14"/>
      <c r="S71" s="21"/>
      <c r="T71" s="2"/>
      <c r="U71" s="13"/>
      <c r="V71" s="22"/>
      <c r="W71" s="22"/>
      <c r="X71" s="22"/>
      <c r="Y71" s="22"/>
      <c r="Z71" s="22"/>
      <c r="AA71" s="22"/>
      <c r="AB71" s="22"/>
      <c r="AC71" s="22"/>
      <c r="AD71" s="22"/>
      <c r="AE71" s="22"/>
      <c r="AF71" s="22"/>
      <c r="AG71" s="22"/>
      <c r="AH71" s="22"/>
      <c r="AI71" s="22"/>
      <c r="AJ71" s="22"/>
    </row>
    <row r="72" spans="1:36" ht="14.5">
      <c r="A72" s="18"/>
      <c r="B72" s="13"/>
      <c r="C72" s="18"/>
      <c r="D72" s="20"/>
      <c r="E72" s="21"/>
      <c r="F72" s="21"/>
      <c r="G72" s="47"/>
      <c r="H72" s="47"/>
      <c r="I72" s="2"/>
      <c r="J72" s="2"/>
      <c r="K72" s="2"/>
      <c r="L72" s="2"/>
      <c r="M72" s="306"/>
      <c r="N72" s="19"/>
      <c r="O72" s="2"/>
      <c r="P72" s="14"/>
      <c r="Q72" s="2"/>
      <c r="R72" s="14"/>
      <c r="S72" s="21"/>
      <c r="T72" s="2"/>
      <c r="U72" s="13"/>
      <c r="V72" s="22"/>
      <c r="W72" s="22"/>
      <c r="X72" s="22"/>
      <c r="Y72" s="22"/>
      <c r="Z72" s="22"/>
      <c r="AA72" s="22"/>
      <c r="AB72" s="22"/>
      <c r="AC72" s="22"/>
      <c r="AD72" s="22"/>
      <c r="AE72" s="22"/>
      <c r="AF72" s="22"/>
      <c r="AG72" s="22"/>
      <c r="AH72" s="22"/>
      <c r="AI72" s="22"/>
      <c r="AJ72" s="22"/>
    </row>
    <row r="73" spans="1:36" ht="14.5">
      <c r="A73" s="18"/>
      <c r="B73" s="13"/>
      <c r="C73" s="18"/>
      <c r="D73" s="20"/>
      <c r="E73" s="21"/>
      <c r="F73" s="21"/>
      <c r="G73" s="47"/>
      <c r="H73" s="47"/>
      <c r="I73" s="48"/>
      <c r="J73" s="2"/>
      <c r="K73" s="2"/>
      <c r="L73" s="2"/>
      <c r="M73" s="306"/>
      <c r="N73" s="19"/>
      <c r="O73" s="2"/>
      <c r="P73" s="14"/>
      <c r="Q73" s="2"/>
      <c r="R73" s="14"/>
      <c r="S73" s="21"/>
      <c r="T73" s="2"/>
      <c r="U73" s="13"/>
      <c r="V73" s="22"/>
      <c r="W73" s="22"/>
      <c r="X73" s="22"/>
      <c r="Y73" s="22"/>
      <c r="Z73" s="22"/>
      <c r="AA73" s="22"/>
      <c r="AB73" s="22"/>
      <c r="AC73" s="22"/>
      <c r="AD73" s="22"/>
      <c r="AE73" s="22"/>
      <c r="AF73" s="22"/>
      <c r="AG73" s="22"/>
      <c r="AH73" s="22"/>
      <c r="AI73" s="22"/>
      <c r="AJ73" s="22"/>
    </row>
    <row r="74" spans="1:36" ht="14.5">
      <c r="A74" s="18"/>
      <c r="B74" s="13"/>
      <c r="C74" s="18"/>
      <c r="D74" s="20"/>
      <c r="E74" s="21"/>
      <c r="F74" s="21"/>
      <c r="G74" s="47"/>
      <c r="H74" s="305"/>
      <c r="I74" s="2"/>
      <c r="J74" s="2"/>
      <c r="K74" s="2"/>
      <c r="L74" s="2"/>
      <c r="M74" s="306"/>
      <c r="N74" s="19"/>
      <c r="O74" s="2"/>
      <c r="P74" s="14"/>
      <c r="Q74" s="2"/>
      <c r="R74" s="14"/>
      <c r="S74" s="21"/>
      <c r="T74" s="2"/>
      <c r="U74" s="13"/>
      <c r="V74" s="22"/>
      <c r="W74" s="22"/>
      <c r="X74" s="22"/>
      <c r="Y74" s="22"/>
      <c r="Z74" s="22"/>
      <c r="AA74" s="22"/>
      <c r="AB74" s="22"/>
      <c r="AC74" s="22"/>
      <c r="AD74" s="22"/>
      <c r="AE74" s="22"/>
      <c r="AF74" s="22"/>
      <c r="AG74" s="22"/>
      <c r="AH74" s="22"/>
      <c r="AI74" s="22"/>
      <c r="AJ74" s="22"/>
    </row>
    <row r="75" spans="1:36" ht="14.5">
      <c r="A75" s="18"/>
      <c r="B75" s="13"/>
      <c r="C75" s="18"/>
      <c r="D75" s="20"/>
      <c r="E75" s="21"/>
      <c r="F75" s="21"/>
      <c r="G75" s="47"/>
      <c r="H75" s="47"/>
      <c r="I75" s="2"/>
      <c r="J75" s="2"/>
      <c r="K75" s="2"/>
      <c r="L75" s="2"/>
      <c r="M75" s="306"/>
      <c r="N75" s="19"/>
      <c r="O75" s="2"/>
      <c r="P75" s="14"/>
      <c r="Q75" s="2"/>
      <c r="R75" s="14"/>
      <c r="S75" s="21"/>
      <c r="T75" s="2"/>
      <c r="U75" s="13"/>
      <c r="V75" s="22"/>
      <c r="W75" s="22"/>
      <c r="X75" s="22"/>
      <c r="Y75" s="22"/>
      <c r="Z75" s="22"/>
      <c r="AA75" s="22"/>
      <c r="AB75" s="22"/>
      <c r="AC75" s="22"/>
      <c r="AD75" s="22"/>
      <c r="AE75" s="22"/>
      <c r="AF75" s="22"/>
      <c r="AG75" s="22"/>
      <c r="AH75" s="22"/>
      <c r="AI75" s="22"/>
      <c r="AJ75" s="22"/>
    </row>
    <row r="76" spans="1:36" ht="14.5">
      <c r="A76" s="18"/>
      <c r="B76" s="13"/>
      <c r="C76" s="18"/>
      <c r="D76" s="20"/>
      <c r="E76" s="21"/>
      <c r="F76" s="21"/>
      <c r="G76" s="47"/>
      <c r="H76" s="47"/>
      <c r="I76" s="2"/>
      <c r="J76" s="2"/>
      <c r="K76" s="2"/>
      <c r="L76" s="2"/>
      <c r="M76" s="306"/>
      <c r="N76" s="19"/>
      <c r="O76" s="2"/>
      <c r="P76" s="14"/>
      <c r="Q76" s="2"/>
      <c r="R76" s="14"/>
      <c r="S76" s="21"/>
      <c r="T76" s="2"/>
      <c r="U76" s="13"/>
      <c r="V76" s="22"/>
      <c r="W76" s="22"/>
      <c r="X76" s="22"/>
      <c r="Y76" s="22"/>
      <c r="Z76" s="22"/>
      <c r="AA76" s="22"/>
      <c r="AB76" s="22"/>
      <c r="AC76" s="22"/>
      <c r="AD76" s="22"/>
      <c r="AE76" s="22"/>
      <c r="AF76" s="22"/>
      <c r="AG76" s="22"/>
      <c r="AH76" s="22"/>
      <c r="AI76" s="22"/>
      <c r="AJ76" s="22"/>
    </row>
    <row r="77" spans="1:36" ht="14.5">
      <c r="A77" s="18"/>
      <c r="B77" s="13"/>
      <c r="C77" s="18"/>
      <c r="D77" s="20"/>
      <c r="E77" s="21"/>
      <c r="F77" s="21"/>
      <c r="G77" s="47"/>
      <c r="H77" s="47"/>
      <c r="I77" s="2"/>
      <c r="J77" s="2"/>
      <c r="K77" s="2"/>
      <c r="L77" s="2"/>
      <c r="M77" s="306"/>
      <c r="N77" s="19"/>
      <c r="O77" s="2"/>
      <c r="P77" s="14"/>
      <c r="Q77" s="2"/>
      <c r="R77" s="14"/>
      <c r="S77" s="21"/>
      <c r="T77" s="2"/>
      <c r="U77" s="13"/>
      <c r="V77" s="22"/>
      <c r="W77" s="22"/>
      <c r="X77" s="22"/>
      <c r="Y77" s="22"/>
      <c r="Z77" s="22"/>
      <c r="AA77" s="22"/>
      <c r="AB77" s="22"/>
      <c r="AC77" s="22"/>
      <c r="AD77" s="22"/>
      <c r="AE77" s="22"/>
      <c r="AF77" s="22"/>
      <c r="AG77" s="22"/>
      <c r="AH77" s="22"/>
      <c r="AI77" s="22"/>
      <c r="AJ77" s="22"/>
    </row>
    <row r="78" spans="1:36" ht="14.5">
      <c r="A78" s="18"/>
      <c r="B78" s="13"/>
      <c r="C78" s="18"/>
      <c r="D78" s="20"/>
      <c r="E78" s="21"/>
      <c r="F78" s="21"/>
      <c r="G78" s="47"/>
      <c r="H78" s="47"/>
      <c r="I78" s="2"/>
      <c r="J78" s="2"/>
      <c r="K78" s="2"/>
      <c r="L78" s="2"/>
      <c r="M78" s="306"/>
      <c r="N78" s="19"/>
      <c r="O78" s="2"/>
      <c r="P78" s="14"/>
      <c r="Q78" s="2"/>
      <c r="R78" s="14"/>
      <c r="S78" s="21"/>
      <c r="T78" s="2"/>
      <c r="U78" s="13"/>
      <c r="V78" s="22"/>
      <c r="W78" s="22"/>
      <c r="X78" s="22"/>
      <c r="Y78" s="22"/>
      <c r="Z78" s="22"/>
      <c r="AA78" s="22"/>
      <c r="AB78" s="22"/>
      <c r="AC78" s="22"/>
      <c r="AD78" s="22"/>
      <c r="AE78" s="22"/>
      <c r="AF78" s="22"/>
      <c r="AG78" s="22"/>
      <c r="AH78" s="22"/>
      <c r="AI78" s="22"/>
      <c r="AJ78" s="22"/>
    </row>
    <row r="79" spans="1:36" ht="14.5">
      <c r="A79" s="18"/>
      <c r="B79" s="13"/>
      <c r="C79" s="18"/>
      <c r="D79" s="20"/>
      <c r="E79" s="21"/>
      <c r="F79" s="21"/>
      <c r="G79" s="47"/>
      <c r="H79" s="47"/>
      <c r="I79" s="2"/>
      <c r="J79" s="2"/>
      <c r="K79" s="2"/>
      <c r="L79" s="2"/>
      <c r="M79" s="306"/>
      <c r="N79" s="19"/>
      <c r="O79" s="2"/>
      <c r="P79" s="14"/>
      <c r="Q79" s="2"/>
      <c r="R79" s="14"/>
      <c r="S79" s="21"/>
      <c r="T79" s="2"/>
      <c r="U79" s="13"/>
      <c r="V79" s="22"/>
      <c r="W79" s="22"/>
      <c r="X79" s="22"/>
      <c r="Y79" s="22"/>
      <c r="Z79" s="22"/>
      <c r="AA79" s="22"/>
      <c r="AB79" s="22"/>
      <c r="AC79" s="22"/>
      <c r="AD79" s="22"/>
      <c r="AE79" s="22"/>
      <c r="AF79" s="22"/>
      <c r="AG79" s="22"/>
      <c r="AH79" s="22"/>
      <c r="AI79" s="22"/>
      <c r="AJ79" s="22"/>
    </row>
    <row r="80" spans="1:36" ht="14.5">
      <c r="A80" s="18"/>
      <c r="B80" s="13"/>
      <c r="C80" s="18"/>
      <c r="D80" s="20"/>
      <c r="E80" s="21"/>
      <c r="F80" s="21"/>
      <c r="G80" s="47"/>
      <c r="H80" s="47"/>
      <c r="I80" s="48"/>
      <c r="J80" s="2"/>
      <c r="K80" s="2"/>
      <c r="L80" s="2"/>
      <c r="M80" s="306"/>
      <c r="N80" s="19"/>
      <c r="O80" s="2"/>
      <c r="P80" s="14"/>
      <c r="Q80" s="2"/>
      <c r="R80" s="14"/>
      <c r="S80" s="21"/>
      <c r="T80" s="2"/>
      <c r="U80" s="13"/>
      <c r="V80" s="22"/>
      <c r="W80" s="22"/>
      <c r="X80" s="22"/>
      <c r="Y80" s="22"/>
      <c r="Z80" s="22"/>
      <c r="AA80" s="22"/>
      <c r="AB80" s="22"/>
      <c r="AC80" s="22"/>
      <c r="AD80" s="22"/>
      <c r="AE80" s="22"/>
      <c r="AF80" s="22"/>
      <c r="AG80" s="22"/>
      <c r="AH80" s="22"/>
      <c r="AI80" s="22"/>
      <c r="AJ80" s="22"/>
    </row>
    <row r="81" spans="1:36" ht="14.5">
      <c r="A81" s="18"/>
      <c r="B81" s="13"/>
      <c r="C81" s="18"/>
      <c r="D81" s="20"/>
      <c r="E81" s="21"/>
      <c r="F81" s="21"/>
      <c r="G81" s="47"/>
      <c r="H81" s="47"/>
      <c r="I81" s="2"/>
      <c r="J81" s="2"/>
      <c r="K81" s="2"/>
      <c r="L81" s="2"/>
      <c r="M81" s="306"/>
      <c r="N81" s="19"/>
      <c r="O81" s="2"/>
      <c r="P81" s="14"/>
      <c r="Q81" s="2"/>
      <c r="R81" s="14"/>
      <c r="S81" s="21"/>
      <c r="T81" s="2"/>
      <c r="U81" s="13"/>
      <c r="V81" s="22"/>
      <c r="W81" s="22"/>
      <c r="X81" s="22"/>
      <c r="Y81" s="22"/>
      <c r="Z81" s="22"/>
      <c r="AA81" s="22"/>
      <c r="AB81" s="22"/>
      <c r="AC81" s="22"/>
      <c r="AD81" s="22"/>
      <c r="AE81" s="22"/>
      <c r="AF81" s="22"/>
      <c r="AG81" s="22"/>
      <c r="AH81" s="22"/>
      <c r="AI81" s="22"/>
      <c r="AJ81" s="22"/>
    </row>
    <row r="82" spans="1:36" ht="14.5">
      <c r="A82" s="18"/>
      <c r="B82" s="13"/>
      <c r="C82" s="18"/>
      <c r="D82" s="19"/>
      <c r="E82" s="16"/>
      <c r="F82" s="16"/>
      <c r="G82" s="16"/>
      <c r="H82" s="16"/>
      <c r="I82" s="16"/>
      <c r="J82" s="2"/>
      <c r="K82" s="15"/>
      <c r="L82" s="307"/>
      <c r="M82" s="2"/>
      <c r="N82" s="19"/>
      <c r="O82" s="2"/>
      <c r="P82" s="14"/>
      <c r="Q82" s="2"/>
      <c r="R82" s="14"/>
      <c r="S82" s="21"/>
      <c r="T82" s="2"/>
      <c r="U82" s="13"/>
      <c r="V82" s="22"/>
      <c r="W82" s="22"/>
      <c r="X82" s="22"/>
      <c r="Y82" s="22"/>
      <c r="Z82" s="22"/>
      <c r="AA82" s="22"/>
      <c r="AB82" s="22"/>
      <c r="AC82" s="22"/>
      <c r="AD82" s="22"/>
      <c r="AE82" s="22"/>
      <c r="AF82" s="22"/>
      <c r="AG82" s="22"/>
      <c r="AH82" s="22"/>
      <c r="AI82" s="22"/>
      <c r="AJ82" s="22"/>
    </row>
    <row r="83" spans="1:36" ht="14.5">
      <c r="A83" s="18"/>
      <c r="B83" s="13"/>
      <c r="C83" s="18"/>
      <c r="D83" s="20"/>
      <c r="E83" s="21"/>
      <c r="F83" s="21"/>
      <c r="G83" s="2"/>
      <c r="H83" s="2"/>
      <c r="I83" s="2"/>
      <c r="J83" s="2"/>
      <c r="K83" s="2"/>
      <c r="L83" s="307"/>
      <c r="M83" s="2"/>
      <c r="N83" s="19"/>
      <c r="O83" s="2"/>
      <c r="P83" s="14"/>
      <c r="Q83" s="2"/>
      <c r="R83" s="14"/>
      <c r="S83" s="21"/>
      <c r="T83" s="2"/>
      <c r="U83" s="13"/>
      <c r="V83" s="22"/>
      <c r="W83" s="22"/>
      <c r="X83" s="22"/>
      <c r="Y83" s="22"/>
      <c r="Z83" s="22"/>
      <c r="AA83" s="22"/>
      <c r="AB83" s="22"/>
      <c r="AC83" s="22"/>
      <c r="AD83" s="22"/>
      <c r="AE83" s="22"/>
      <c r="AF83" s="22"/>
      <c r="AG83" s="22"/>
      <c r="AH83" s="22"/>
      <c r="AI83" s="22"/>
      <c r="AJ83" s="22"/>
    </row>
    <row r="84" spans="1:36" ht="14.5">
      <c r="A84" s="18"/>
      <c r="B84" s="13"/>
      <c r="C84" s="18"/>
      <c r="D84" s="20"/>
      <c r="E84" s="21"/>
      <c r="F84" s="21"/>
      <c r="G84" s="2"/>
      <c r="H84" s="2"/>
      <c r="I84" s="2"/>
      <c r="J84" s="2"/>
      <c r="K84" s="2"/>
      <c r="L84" s="2"/>
      <c r="M84" s="2"/>
      <c r="N84" s="19"/>
      <c r="O84" s="2"/>
      <c r="P84" s="14"/>
      <c r="Q84" s="2"/>
      <c r="R84" s="14"/>
      <c r="S84" s="21"/>
      <c r="T84" s="2"/>
      <c r="U84" s="13"/>
      <c r="V84" s="22"/>
      <c r="W84" s="22"/>
      <c r="X84" s="22"/>
      <c r="Y84" s="22"/>
      <c r="Z84" s="22"/>
      <c r="AA84" s="22"/>
      <c r="AB84" s="22"/>
      <c r="AC84" s="22"/>
      <c r="AD84" s="22"/>
      <c r="AE84" s="22"/>
      <c r="AF84" s="22"/>
      <c r="AG84" s="22"/>
      <c r="AH84" s="22"/>
      <c r="AI84" s="22"/>
      <c r="AJ84" s="22"/>
    </row>
    <row r="85" spans="1:36" ht="14.5">
      <c r="A85" s="18"/>
      <c r="B85" s="13"/>
      <c r="C85" s="18"/>
      <c r="D85" s="20"/>
      <c r="E85" s="21"/>
      <c r="F85" s="21"/>
      <c r="G85" s="2"/>
      <c r="H85" s="2"/>
      <c r="I85" s="2"/>
      <c r="J85" s="2"/>
      <c r="K85" s="2"/>
      <c r="L85" s="2"/>
      <c r="M85" s="2"/>
      <c r="N85" s="19"/>
      <c r="O85" s="2"/>
      <c r="P85" s="14"/>
      <c r="Q85" s="2"/>
      <c r="R85" s="14"/>
      <c r="S85" s="21"/>
      <c r="T85" s="2"/>
      <c r="U85" s="13"/>
      <c r="V85" s="22"/>
      <c r="W85" s="22"/>
      <c r="X85" s="22"/>
      <c r="Y85" s="22"/>
      <c r="Z85" s="22"/>
      <c r="AA85" s="22"/>
      <c r="AB85" s="22"/>
      <c r="AC85" s="22"/>
      <c r="AD85" s="22"/>
      <c r="AE85" s="22"/>
      <c r="AF85" s="22"/>
      <c r="AG85" s="22"/>
      <c r="AH85" s="22"/>
      <c r="AI85" s="22"/>
      <c r="AJ85" s="22"/>
    </row>
    <row r="86" spans="1:36" ht="14.5">
      <c r="A86" s="18"/>
      <c r="B86" s="13"/>
      <c r="C86" s="18"/>
      <c r="D86" s="20"/>
      <c r="E86" s="21"/>
      <c r="F86" s="21"/>
      <c r="G86" s="2"/>
      <c r="H86" s="2"/>
      <c r="I86" s="2"/>
      <c r="J86" s="2"/>
      <c r="K86" s="2"/>
      <c r="L86" s="2"/>
      <c r="M86" s="2"/>
      <c r="N86" s="19"/>
      <c r="O86" s="2"/>
      <c r="P86" s="14"/>
      <c r="Q86" s="2"/>
      <c r="R86" s="14"/>
      <c r="S86" s="21"/>
      <c r="T86" s="2"/>
      <c r="U86" s="13"/>
      <c r="V86" s="22"/>
      <c r="W86" s="22"/>
      <c r="X86" s="22"/>
      <c r="Y86" s="22"/>
      <c r="Z86" s="22"/>
      <c r="AA86" s="22"/>
      <c r="AB86" s="22"/>
      <c r="AC86" s="22"/>
      <c r="AD86" s="22"/>
      <c r="AE86" s="22"/>
      <c r="AF86" s="22"/>
      <c r="AG86" s="22"/>
      <c r="AH86" s="22"/>
      <c r="AI86" s="22"/>
      <c r="AJ86" s="22"/>
    </row>
    <row r="87" spans="1:36" ht="14.5">
      <c r="A87" s="18"/>
      <c r="B87" s="13"/>
      <c r="C87" s="18"/>
      <c r="D87" s="20"/>
      <c r="E87" s="21"/>
      <c r="F87" s="21"/>
      <c r="G87" s="2"/>
      <c r="H87" s="2"/>
      <c r="I87" s="2"/>
      <c r="J87" s="2"/>
      <c r="K87" s="2"/>
      <c r="L87" s="2"/>
      <c r="M87" s="2"/>
      <c r="N87" s="19"/>
      <c r="O87" s="2"/>
      <c r="P87" s="14"/>
      <c r="Q87" s="2"/>
      <c r="R87" s="14"/>
      <c r="S87" s="21"/>
      <c r="T87" s="2"/>
      <c r="U87" s="13"/>
      <c r="V87" s="22"/>
      <c r="W87" s="22"/>
      <c r="X87" s="22"/>
      <c r="Y87" s="22"/>
      <c r="Z87" s="22"/>
      <c r="AA87" s="22"/>
      <c r="AB87" s="22"/>
      <c r="AC87" s="22"/>
      <c r="AD87" s="22"/>
      <c r="AE87" s="22"/>
      <c r="AF87" s="22"/>
      <c r="AG87" s="22"/>
      <c r="AH87" s="22"/>
      <c r="AI87" s="22"/>
      <c r="AJ87" s="22"/>
    </row>
    <row r="88" spans="1:36" ht="14.5">
      <c r="A88" s="18"/>
      <c r="B88" s="23"/>
      <c r="C88" s="18"/>
      <c r="D88" s="20"/>
      <c r="E88" s="21"/>
      <c r="F88" s="21"/>
      <c r="G88" s="2"/>
      <c r="H88" s="2"/>
      <c r="I88" s="2"/>
      <c r="J88" s="2"/>
      <c r="K88" s="2"/>
      <c r="L88" s="2"/>
      <c r="M88" s="2"/>
      <c r="N88" s="19"/>
      <c r="O88" s="2"/>
      <c r="P88" s="14"/>
      <c r="Q88" s="2"/>
      <c r="R88" s="14"/>
      <c r="S88" s="21"/>
      <c r="T88" s="2"/>
      <c r="U88" s="13"/>
      <c r="V88" s="22"/>
      <c r="W88" s="22"/>
      <c r="X88" s="22"/>
      <c r="Y88" s="22"/>
      <c r="Z88" s="22"/>
      <c r="AA88" s="22"/>
      <c r="AB88" s="22"/>
      <c r="AC88" s="22"/>
      <c r="AD88" s="22"/>
      <c r="AE88" s="22"/>
      <c r="AF88" s="22"/>
      <c r="AG88" s="22"/>
      <c r="AH88" s="22"/>
      <c r="AI88" s="22"/>
      <c r="AJ88" s="22"/>
    </row>
    <row r="89" spans="1:36" ht="14.5">
      <c r="A89" s="18"/>
      <c r="B89" s="13"/>
      <c r="C89" s="18"/>
      <c r="D89" s="20"/>
      <c r="E89" s="21"/>
      <c r="F89" s="21"/>
      <c r="G89" s="2"/>
      <c r="H89" s="2"/>
      <c r="I89" s="2"/>
      <c r="J89" s="2"/>
      <c r="K89" s="2"/>
      <c r="L89" s="2"/>
      <c r="M89" s="2"/>
      <c r="N89" s="19"/>
      <c r="O89" s="2"/>
      <c r="P89" s="14"/>
      <c r="Q89" s="2"/>
      <c r="R89" s="14"/>
      <c r="S89" s="21"/>
      <c r="T89" s="2"/>
      <c r="U89" s="13"/>
      <c r="V89" s="22"/>
      <c r="W89" s="22"/>
      <c r="X89" s="22"/>
      <c r="Y89" s="22"/>
      <c r="Z89" s="22"/>
      <c r="AA89" s="22"/>
      <c r="AB89" s="22"/>
      <c r="AC89" s="22"/>
      <c r="AD89" s="22"/>
      <c r="AE89" s="22"/>
      <c r="AF89" s="22"/>
      <c r="AG89" s="22"/>
      <c r="AH89" s="22"/>
      <c r="AI89" s="22"/>
      <c r="AJ89" s="22"/>
    </row>
    <row r="90" spans="1:36" ht="14.5">
      <c r="A90" s="18"/>
      <c r="B90" s="13"/>
      <c r="C90" s="18"/>
      <c r="D90" s="19"/>
      <c r="E90" s="16"/>
      <c r="F90" s="16"/>
      <c r="G90" s="16"/>
      <c r="H90" s="16"/>
      <c r="I90" s="16"/>
      <c r="J90" s="2"/>
      <c r="K90" s="15"/>
      <c r="L90" s="15"/>
      <c r="M90" s="16"/>
      <c r="N90" s="16"/>
      <c r="O90" s="2"/>
      <c r="P90" s="14"/>
      <c r="Q90" s="2"/>
      <c r="R90" s="14"/>
      <c r="S90" s="21"/>
      <c r="T90" s="2"/>
      <c r="U90" s="13"/>
      <c r="V90" s="22"/>
      <c r="W90" s="22"/>
      <c r="X90" s="22"/>
      <c r="Y90" s="22"/>
      <c r="Z90" s="22"/>
      <c r="AA90" s="22"/>
      <c r="AB90" s="22"/>
      <c r="AC90" s="22"/>
      <c r="AD90" s="22"/>
      <c r="AE90" s="22"/>
      <c r="AF90" s="22"/>
      <c r="AG90" s="22"/>
      <c r="AH90" s="22"/>
      <c r="AI90" s="22"/>
      <c r="AJ90" s="22"/>
    </row>
    <row r="91" spans="1:36" ht="14.5">
      <c r="A91" s="18"/>
      <c r="B91" s="13"/>
      <c r="C91" s="18"/>
      <c r="D91" s="20"/>
      <c r="E91" s="21"/>
      <c r="F91" s="21"/>
      <c r="G91" s="2"/>
      <c r="H91" s="2"/>
      <c r="I91" s="2"/>
      <c r="J91" s="2"/>
      <c r="K91" s="2"/>
      <c r="L91" s="2"/>
      <c r="M91" s="2"/>
      <c r="N91" s="19"/>
      <c r="O91" s="2"/>
      <c r="P91" s="14"/>
      <c r="Q91" s="2"/>
      <c r="R91" s="14"/>
      <c r="S91" s="21"/>
      <c r="T91" s="2"/>
      <c r="U91" s="13"/>
      <c r="V91" s="22"/>
      <c r="W91" s="22"/>
      <c r="X91" s="22"/>
      <c r="Y91" s="22"/>
      <c r="Z91" s="22"/>
      <c r="AA91" s="22"/>
      <c r="AB91" s="22"/>
      <c r="AC91" s="22"/>
      <c r="AD91" s="22"/>
      <c r="AE91" s="22"/>
      <c r="AF91" s="22"/>
      <c r="AG91" s="22"/>
      <c r="AH91" s="22"/>
      <c r="AI91" s="22"/>
      <c r="AJ91" s="22"/>
    </row>
    <row r="92" spans="1:36" ht="14.5">
      <c r="A92" s="18"/>
      <c r="B92" s="13"/>
      <c r="C92" s="18"/>
      <c r="D92" s="20"/>
      <c r="E92" s="21"/>
      <c r="F92" s="21"/>
      <c r="G92" s="2"/>
      <c r="H92" s="2"/>
      <c r="I92" s="16"/>
      <c r="J92" s="2"/>
      <c r="K92" s="2"/>
      <c r="L92" s="2"/>
      <c r="M92" s="2"/>
      <c r="N92" s="19"/>
      <c r="O92" s="2"/>
      <c r="P92" s="14"/>
      <c r="Q92" s="2"/>
      <c r="R92" s="14"/>
      <c r="S92" s="21"/>
      <c r="T92" s="2"/>
      <c r="U92" s="13"/>
      <c r="V92" s="22"/>
      <c r="W92" s="22"/>
      <c r="X92" s="22"/>
      <c r="Y92" s="22"/>
      <c r="Z92" s="22"/>
      <c r="AA92" s="22"/>
      <c r="AB92" s="22"/>
      <c r="AC92" s="22"/>
      <c r="AD92" s="22"/>
      <c r="AE92" s="22"/>
      <c r="AF92" s="22"/>
      <c r="AG92" s="22"/>
      <c r="AH92" s="22"/>
      <c r="AI92" s="22"/>
      <c r="AJ92" s="22"/>
    </row>
    <row r="93" spans="1:36" ht="14.5">
      <c r="A93" s="18"/>
      <c r="B93" s="13"/>
      <c r="C93" s="18"/>
      <c r="D93" s="20"/>
      <c r="E93" s="21"/>
      <c r="F93" s="21"/>
      <c r="G93" s="16"/>
      <c r="H93" s="16"/>
      <c r="I93" s="2"/>
      <c r="J93" s="2"/>
      <c r="K93" s="2"/>
      <c r="L93" s="2"/>
      <c r="M93" s="2"/>
      <c r="N93" s="19"/>
      <c r="O93" s="2"/>
      <c r="P93" s="14"/>
      <c r="Q93" s="2"/>
      <c r="R93" s="14"/>
      <c r="S93" s="21"/>
      <c r="T93" s="2"/>
      <c r="U93" s="13"/>
      <c r="V93" s="22"/>
      <c r="W93" s="22"/>
      <c r="X93" s="22"/>
      <c r="Y93" s="22"/>
      <c r="Z93" s="22"/>
      <c r="AA93" s="22"/>
      <c r="AB93" s="22"/>
      <c r="AC93" s="22"/>
      <c r="AD93" s="22"/>
      <c r="AE93" s="22"/>
      <c r="AF93" s="22"/>
      <c r="AG93" s="22"/>
      <c r="AH93" s="22"/>
      <c r="AI93" s="22"/>
      <c r="AJ93" s="22"/>
    </row>
    <row r="94" spans="1:36" ht="14.5">
      <c r="A94" s="18"/>
      <c r="B94" s="13"/>
      <c r="C94" s="18"/>
      <c r="D94" s="20"/>
      <c r="E94" s="21"/>
      <c r="F94" s="21"/>
      <c r="G94" s="2"/>
      <c r="H94" s="2"/>
      <c r="I94" s="2"/>
      <c r="J94" s="2"/>
      <c r="K94" s="2"/>
      <c r="L94" s="2"/>
      <c r="M94" s="2"/>
      <c r="N94" s="19"/>
      <c r="O94" s="2"/>
      <c r="P94" s="14"/>
      <c r="Q94" s="2"/>
      <c r="R94" s="14"/>
      <c r="S94" s="21"/>
      <c r="T94" s="2"/>
      <c r="U94" s="13"/>
      <c r="V94" s="22"/>
      <c r="W94" s="22"/>
      <c r="X94" s="22"/>
      <c r="Y94" s="22"/>
      <c r="Z94" s="22"/>
      <c r="AA94" s="22"/>
      <c r="AB94" s="22"/>
      <c r="AC94" s="22"/>
      <c r="AD94" s="22"/>
      <c r="AE94" s="22"/>
      <c r="AF94" s="22"/>
      <c r="AG94" s="22"/>
      <c r="AH94" s="22"/>
      <c r="AI94" s="22"/>
      <c r="AJ94" s="22"/>
    </row>
    <row r="95" spans="1:36" ht="14.5">
      <c r="A95" s="18"/>
      <c r="B95" s="13"/>
      <c r="C95" s="18"/>
      <c r="D95" s="20"/>
      <c r="E95" s="21"/>
      <c r="F95" s="21"/>
      <c r="G95" s="2"/>
      <c r="H95" s="2"/>
      <c r="I95" s="2"/>
      <c r="J95" s="2"/>
      <c r="K95" s="2"/>
      <c r="L95" s="2"/>
      <c r="M95" s="2"/>
      <c r="N95" s="19"/>
      <c r="O95" s="2"/>
      <c r="P95" s="14"/>
      <c r="Q95" s="2"/>
      <c r="R95" s="14"/>
      <c r="S95" s="21"/>
      <c r="T95" s="2"/>
      <c r="U95" s="13"/>
      <c r="V95" s="22"/>
      <c r="W95" s="22"/>
      <c r="X95" s="22"/>
      <c r="Y95" s="22"/>
      <c r="Z95" s="22"/>
      <c r="AA95" s="22"/>
      <c r="AB95" s="22"/>
      <c r="AC95" s="22"/>
      <c r="AD95" s="22"/>
      <c r="AE95" s="22"/>
      <c r="AF95" s="22"/>
      <c r="AG95" s="22"/>
      <c r="AH95" s="22"/>
      <c r="AI95" s="22"/>
      <c r="AJ95" s="22"/>
    </row>
    <row r="96" spans="1:36" ht="14.5">
      <c r="A96" s="18"/>
      <c r="B96" s="13"/>
      <c r="C96" s="18"/>
      <c r="D96" s="20"/>
      <c r="E96" s="21"/>
      <c r="F96" s="21"/>
      <c r="G96" s="2"/>
      <c r="H96" s="2"/>
      <c r="I96" s="2"/>
      <c r="J96" s="2"/>
      <c r="K96" s="2"/>
      <c r="L96" s="2"/>
      <c r="M96" s="2"/>
      <c r="N96" s="19"/>
      <c r="O96" s="2"/>
      <c r="P96" s="14"/>
      <c r="Q96" s="2"/>
      <c r="R96" s="14"/>
      <c r="S96" s="21"/>
      <c r="T96" s="2"/>
      <c r="U96" s="13"/>
      <c r="V96" s="22"/>
      <c r="W96" s="22"/>
      <c r="X96" s="22"/>
      <c r="Y96" s="22"/>
      <c r="Z96" s="22"/>
      <c r="AA96" s="22"/>
      <c r="AB96" s="22"/>
      <c r="AC96" s="22"/>
      <c r="AD96" s="22"/>
      <c r="AE96" s="22"/>
      <c r="AF96" s="22"/>
      <c r="AG96" s="22"/>
      <c r="AH96" s="22"/>
      <c r="AI96" s="22"/>
      <c r="AJ96" s="22"/>
    </row>
    <row r="97" spans="1:36" ht="14.5">
      <c r="A97" s="18"/>
      <c r="B97" s="13"/>
      <c r="C97" s="18"/>
      <c r="D97" s="20"/>
      <c r="E97" s="21"/>
      <c r="F97" s="21"/>
      <c r="G97" s="2"/>
      <c r="H97" s="2"/>
      <c r="I97" s="16"/>
      <c r="J97" s="2"/>
      <c r="K97" s="2"/>
      <c r="L97" s="2"/>
      <c r="M97" s="2"/>
      <c r="N97" s="19"/>
      <c r="O97" s="2"/>
      <c r="P97" s="14"/>
      <c r="Q97" s="2"/>
      <c r="R97" s="14"/>
      <c r="S97" s="21"/>
      <c r="T97" s="2"/>
      <c r="U97" s="13"/>
      <c r="V97" s="22"/>
      <c r="W97" s="22"/>
      <c r="X97" s="22"/>
      <c r="Y97" s="22"/>
      <c r="Z97" s="22"/>
      <c r="AA97" s="22"/>
      <c r="AB97" s="22"/>
      <c r="AC97" s="22"/>
      <c r="AD97" s="22"/>
      <c r="AE97" s="22"/>
      <c r="AF97" s="22"/>
      <c r="AG97" s="22"/>
      <c r="AH97" s="22"/>
      <c r="AI97" s="22"/>
      <c r="AJ97" s="22"/>
    </row>
    <row r="98" spans="1:36" ht="14.5">
      <c r="A98" s="18"/>
      <c r="B98" s="13"/>
      <c r="C98" s="18"/>
      <c r="D98" s="20"/>
      <c r="E98" s="21"/>
      <c r="F98" s="21"/>
      <c r="G98" s="2"/>
      <c r="H98" s="2"/>
      <c r="I98" s="2"/>
      <c r="J98" s="2"/>
      <c r="K98" s="2"/>
      <c r="L98" s="2"/>
      <c r="M98" s="2"/>
      <c r="N98" s="19"/>
      <c r="O98" s="2"/>
      <c r="P98" s="14"/>
      <c r="Q98" s="2"/>
      <c r="R98" s="14"/>
      <c r="S98" s="21"/>
      <c r="T98" s="2"/>
      <c r="U98" s="13"/>
      <c r="V98" s="22"/>
      <c r="W98" s="22"/>
      <c r="X98" s="22"/>
      <c r="Y98" s="22"/>
      <c r="Z98" s="22"/>
      <c r="AA98" s="22"/>
      <c r="AB98" s="22"/>
      <c r="AC98" s="22"/>
      <c r="AD98" s="22"/>
      <c r="AE98" s="22"/>
      <c r="AF98" s="22"/>
      <c r="AG98" s="22"/>
      <c r="AH98" s="22"/>
      <c r="AI98" s="22"/>
      <c r="AJ98" s="22"/>
    </row>
    <row r="99" spans="1:36" ht="14.5">
      <c r="A99" s="18"/>
      <c r="B99" s="13"/>
      <c r="C99" s="18"/>
      <c r="D99" s="20"/>
      <c r="E99" s="21"/>
      <c r="F99" s="22"/>
      <c r="G99" s="2"/>
      <c r="H99" s="2"/>
      <c r="I99" s="2"/>
      <c r="J99" s="2"/>
      <c r="K99" s="2"/>
      <c r="L99" s="2"/>
      <c r="M99" s="2"/>
      <c r="N99" s="19"/>
      <c r="O99" s="2"/>
      <c r="P99" s="14"/>
      <c r="Q99" s="2"/>
      <c r="R99" s="14"/>
      <c r="S99" s="21"/>
      <c r="T99" s="2"/>
      <c r="U99" s="13"/>
      <c r="V99" s="22"/>
      <c r="W99" s="22"/>
      <c r="X99" s="22"/>
      <c r="Y99" s="22"/>
      <c r="Z99" s="22"/>
      <c r="AA99" s="22"/>
      <c r="AB99" s="22"/>
      <c r="AC99" s="22"/>
      <c r="AD99" s="22"/>
      <c r="AE99" s="22"/>
      <c r="AF99" s="22"/>
      <c r="AG99" s="22"/>
      <c r="AH99" s="22"/>
      <c r="AI99" s="22"/>
      <c r="AJ99" s="22"/>
    </row>
    <row r="100" spans="1:36" ht="14.5">
      <c r="A100" s="308"/>
      <c r="B100" s="309"/>
      <c r="C100" s="308"/>
      <c r="D100" s="310"/>
      <c r="E100" s="311"/>
      <c r="F100" s="311"/>
      <c r="G100" s="312"/>
      <c r="H100" s="312"/>
      <c r="I100" s="312"/>
      <c r="J100" s="312"/>
      <c r="K100" s="312"/>
      <c r="L100" s="312"/>
      <c r="M100" s="312"/>
      <c r="N100" s="313"/>
      <c r="O100" s="312"/>
      <c r="P100" s="314"/>
      <c r="Q100" s="312"/>
      <c r="R100" s="314"/>
      <c r="S100" s="311"/>
      <c r="T100" s="312"/>
      <c r="U100" s="309"/>
      <c r="V100" s="22"/>
      <c r="W100" s="22"/>
      <c r="X100" s="22"/>
      <c r="Y100" s="22"/>
      <c r="Z100" s="22"/>
      <c r="AA100" s="22"/>
      <c r="AB100" s="22"/>
      <c r="AC100" s="22"/>
      <c r="AD100" s="22"/>
      <c r="AE100" s="22"/>
      <c r="AF100" s="22"/>
      <c r="AG100" s="22"/>
      <c r="AH100" s="22"/>
      <c r="AI100" s="22"/>
      <c r="AJ100" s="22"/>
    </row>
    <row r="101" spans="1:36" ht="14.5">
      <c r="A101" s="315"/>
      <c r="B101" s="316"/>
      <c r="C101" s="315"/>
      <c r="D101" s="317"/>
      <c r="E101" s="318"/>
      <c r="F101" s="318"/>
      <c r="G101" s="184"/>
      <c r="H101" s="184"/>
      <c r="I101" s="184"/>
      <c r="J101" s="184"/>
      <c r="K101" s="184"/>
      <c r="L101" s="2"/>
      <c r="M101" s="184"/>
      <c r="N101" s="181"/>
      <c r="O101" s="184"/>
      <c r="P101" s="319"/>
      <c r="Q101" s="184"/>
      <c r="R101" s="319"/>
      <c r="S101" s="318"/>
      <c r="T101" s="184"/>
      <c r="U101" s="316"/>
      <c r="V101" s="22"/>
      <c r="W101" s="22"/>
      <c r="X101" s="22"/>
      <c r="Y101" s="22"/>
      <c r="Z101" s="22"/>
      <c r="AA101" s="22"/>
      <c r="AB101" s="22"/>
      <c r="AC101" s="22"/>
      <c r="AD101" s="22"/>
      <c r="AE101" s="22"/>
      <c r="AF101" s="22"/>
      <c r="AG101" s="22"/>
      <c r="AH101" s="22"/>
      <c r="AI101" s="22"/>
      <c r="AJ101" s="22"/>
    </row>
    <row r="102" spans="1:36" ht="14.5">
      <c r="A102" s="315"/>
      <c r="B102" s="316"/>
      <c r="C102" s="315"/>
      <c r="D102" s="317"/>
      <c r="E102" s="318"/>
      <c r="F102" s="318"/>
      <c r="G102" s="184"/>
      <c r="H102" s="184"/>
      <c r="I102" s="184"/>
      <c r="J102" s="184"/>
      <c r="K102" s="184"/>
      <c r="L102" s="184"/>
      <c r="M102" s="184"/>
      <c r="N102" s="181"/>
      <c r="O102" s="184"/>
      <c r="P102" s="319"/>
      <c r="Q102" s="184"/>
      <c r="R102" s="319"/>
      <c r="S102" s="318"/>
      <c r="T102" s="184"/>
      <c r="U102" s="316"/>
      <c r="V102" s="22"/>
      <c r="W102" s="22"/>
      <c r="X102" s="22"/>
      <c r="Y102" s="22"/>
      <c r="Z102" s="22"/>
      <c r="AA102" s="22"/>
      <c r="AB102" s="22"/>
      <c r="AC102" s="22"/>
      <c r="AD102" s="22"/>
      <c r="AE102" s="22"/>
      <c r="AF102" s="22"/>
      <c r="AG102" s="22"/>
      <c r="AH102" s="22"/>
      <c r="AI102" s="22"/>
      <c r="AJ102" s="22"/>
    </row>
    <row r="103" spans="1:36" ht="14.5">
      <c r="A103" s="315"/>
      <c r="B103" s="316"/>
      <c r="C103" s="315"/>
      <c r="D103" s="317"/>
      <c r="E103" s="318"/>
      <c r="F103" s="318"/>
      <c r="G103" s="184"/>
      <c r="H103" s="184"/>
      <c r="I103" s="184"/>
      <c r="J103" s="184"/>
      <c r="K103" s="184"/>
      <c r="L103" s="184"/>
      <c r="M103" s="184"/>
      <c r="N103" s="181"/>
      <c r="O103" s="184"/>
      <c r="P103" s="319"/>
      <c r="Q103" s="184"/>
      <c r="R103" s="319"/>
      <c r="S103" s="318"/>
      <c r="T103" s="184"/>
      <c r="U103" s="316"/>
      <c r="V103" s="22"/>
      <c r="W103" s="22"/>
      <c r="X103" s="22"/>
      <c r="Y103" s="22"/>
      <c r="Z103" s="22"/>
      <c r="AA103" s="22"/>
      <c r="AB103" s="22"/>
      <c r="AC103" s="22"/>
      <c r="AD103" s="22"/>
      <c r="AE103" s="22"/>
      <c r="AF103" s="22"/>
      <c r="AG103" s="22"/>
      <c r="AH103" s="22"/>
      <c r="AI103" s="22"/>
      <c r="AJ103" s="22"/>
    </row>
    <row r="104" spans="1:36" ht="14.5">
      <c r="A104" s="315"/>
      <c r="B104" s="316"/>
      <c r="C104" s="315"/>
      <c r="D104" s="317"/>
      <c r="E104" s="318"/>
      <c r="F104" s="318"/>
      <c r="G104" s="184"/>
      <c r="H104" s="184"/>
      <c r="I104" s="184"/>
      <c r="J104" s="184"/>
      <c r="K104" s="184"/>
      <c r="L104" s="184"/>
      <c r="M104" s="184"/>
      <c r="N104" s="181"/>
      <c r="O104" s="184"/>
      <c r="P104" s="319"/>
      <c r="Q104" s="184"/>
      <c r="R104" s="319"/>
      <c r="S104" s="318"/>
      <c r="T104" s="184"/>
      <c r="U104" s="316"/>
      <c r="V104" s="22"/>
      <c r="W104" s="22"/>
      <c r="X104" s="22"/>
      <c r="Y104" s="22"/>
      <c r="Z104" s="22"/>
      <c r="AA104" s="22"/>
      <c r="AB104" s="22"/>
      <c r="AC104" s="22"/>
      <c r="AD104" s="22"/>
      <c r="AE104" s="22"/>
      <c r="AF104" s="22"/>
      <c r="AG104" s="22"/>
      <c r="AH104" s="22"/>
      <c r="AI104" s="22"/>
      <c r="AJ104" s="22"/>
    </row>
    <row r="105" spans="1:36" ht="14.5">
      <c r="A105" s="315"/>
      <c r="B105" s="316"/>
      <c r="C105" s="315"/>
      <c r="D105" s="317"/>
      <c r="E105" s="318"/>
      <c r="F105" s="318"/>
      <c r="G105" s="184"/>
      <c r="H105" s="184"/>
      <c r="I105" s="184"/>
      <c r="J105" s="26"/>
      <c r="K105" s="184"/>
      <c r="L105" s="184"/>
      <c r="M105" s="184"/>
      <c r="N105" s="181"/>
      <c r="O105" s="184"/>
      <c r="P105" s="319"/>
      <c r="Q105" s="184"/>
      <c r="R105" s="319"/>
      <c r="S105" s="318"/>
      <c r="T105" s="184"/>
      <c r="U105" s="316"/>
      <c r="V105" s="22"/>
      <c r="W105" s="22"/>
      <c r="X105" s="22"/>
      <c r="Y105" s="22"/>
      <c r="Z105" s="22"/>
      <c r="AA105" s="22"/>
      <c r="AB105" s="22"/>
      <c r="AC105" s="22"/>
      <c r="AD105" s="22"/>
      <c r="AE105" s="22"/>
      <c r="AF105" s="22"/>
      <c r="AG105" s="22"/>
      <c r="AH105" s="22"/>
      <c r="AI105" s="22"/>
      <c r="AJ105" s="22"/>
    </row>
    <row r="106" spans="1:36" ht="14.5">
      <c r="A106" s="29"/>
      <c r="B106" s="320"/>
      <c r="C106" s="29"/>
      <c r="D106" s="112"/>
      <c r="E106" s="22"/>
      <c r="F106" s="22"/>
      <c r="G106" s="26"/>
      <c r="H106" s="26"/>
      <c r="I106" s="26"/>
      <c r="J106" s="26"/>
      <c r="K106" s="26"/>
      <c r="L106" s="26"/>
      <c r="M106" s="26"/>
      <c r="N106" s="37"/>
      <c r="O106" s="26"/>
      <c r="P106" s="299"/>
      <c r="Q106" s="26"/>
      <c r="R106" s="299"/>
      <c r="S106" s="22"/>
      <c r="T106" s="26"/>
      <c r="U106" s="55"/>
      <c r="V106" s="22"/>
      <c r="W106" s="22"/>
      <c r="X106" s="22"/>
      <c r="Y106" s="22"/>
      <c r="Z106" s="22"/>
      <c r="AA106" s="22"/>
      <c r="AB106" s="22"/>
      <c r="AC106" s="22"/>
      <c r="AD106" s="22"/>
      <c r="AE106" s="22"/>
      <c r="AF106" s="22"/>
      <c r="AG106" s="22"/>
      <c r="AH106" s="22"/>
      <c r="AI106" s="22"/>
      <c r="AJ106" s="22"/>
    </row>
    <row r="107" spans="1:36" ht="14.5">
      <c r="A107" s="29"/>
      <c r="B107" s="55"/>
      <c r="C107" s="29"/>
      <c r="D107" s="112"/>
      <c r="E107" s="22"/>
      <c r="F107" s="22"/>
      <c r="G107" s="26"/>
      <c r="H107" s="26"/>
      <c r="I107" s="26"/>
      <c r="J107" s="26"/>
      <c r="K107" s="26"/>
      <c r="L107" s="26"/>
      <c r="M107" s="26"/>
      <c r="N107" s="37"/>
      <c r="O107" s="26"/>
      <c r="P107" s="299"/>
      <c r="Q107" s="26"/>
      <c r="R107" s="299"/>
      <c r="S107" s="22"/>
      <c r="T107" s="26"/>
      <c r="U107" s="55"/>
      <c r="V107" s="22"/>
      <c r="W107" s="22"/>
      <c r="X107" s="22"/>
      <c r="Y107" s="22"/>
      <c r="Z107" s="22"/>
      <c r="AA107" s="22"/>
      <c r="AB107" s="22"/>
      <c r="AC107" s="22"/>
      <c r="AD107" s="22"/>
      <c r="AE107" s="22"/>
      <c r="AF107" s="22"/>
      <c r="AG107" s="22"/>
      <c r="AH107" s="22"/>
      <c r="AI107" s="22"/>
      <c r="AJ107" s="22"/>
    </row>
    <row r="108" spans="1:36" ht="14.5">
      <c r="A108" s="29"/>
      <c r="B108" s="55"/>
      <c r="C108" s="29"/>
      <c r="D108" s="112"/>
      <c r="E108" s="22"/>
      <c r="F108" s="22"/>
      <c r="G108" s="26"/>
      <c r="H108" s="26"/>
      <c r="I108" s="26"/>
      <c r="J108" s="26"/>
      <c r="K108" s="26"/>
      <c r="L108" s="26"/>
      <c r="M108" s="26"/>
      <c r="N108" s="37"/>
      <c r="O108" s="26"/>
      <c r="P108" s="299"/>
      <c r="Q108" s="26"/>
      <c r="R108" s="299"/>
      <c r="S108" s="22"/>
      <c r="T108" s="26"/>
      <c r="U108" s="55"/>
      <c r="V108" s="22"/>
      <c r="W108" s="22"/>
      <c r="X108" s="22"/>
      <c r="Y108" s="22"/>
      <c r="Z108" s="22"/>
      <c r="AA108" s="22"/>
      <c r="AB108" s="22"/>
      <c r="AC108" s="22"/>
      <c r="AD108" s="22"/>
      <c r="AE108" s="22"/>
      <c r="AF108" s="22"/>
      <c r="AG108" s="22"/>
      <c r="AH108" s="22"/>
      <c r="AI108" s="22"/>
      <c r="AJ108" s="22"/>
    </row>
    <row r="109" spans="1:36" ht="14.5">
      <c r="A109" s="29"/>
      <c r="B109" s="55"/>
      <c r="C109" s="29"/>
      <c r="D109" s="112"/>
      <c r="E109" s="22"/>
      <c r="F109" s="22"/>
      <c r="G109" s="26"/>
      <c r="H109" s="26"/>
      <c r="I109" s="26"/>
      <c r="J109" s="26"/>
      <c r="K109" s="26"/>
      <c r="L109" s="26"/>
      <c r="M109" s="26"/>
      <c r="N109" s="37"/>
      <c r="O109" s="26"/>
      <c r="P109" s="299"/>
      <c r="Q109" s="26"/>
      <c r="R109" s="299"/>
      <c r="S109" s="22"/>
      <c r="T109" s="26"/>
      <c r="U109" s="55"/>
      <c r="V109" s="22"/>
      <c r="W109" s="22"/>
      <c r="X109" s="22"/>
      <c r="Y109" s="22"/>
      <c r="Z109" s="22"/>
      <c r="AA109" s="22"/>
      <c r="AB109" s="22"/>
      <c r="AC109" s="22"/>
      <c r="AD109" s="22"/>
      <c r="AE109" s="22"/>
      <c r="AF109" s="22"/>
      <c r="AG109" s="22"/>
      <c r="AH109" s="22"/>
      <c r="AI109" s="22"/>
      <c r="AJ109" s="22"/>
    </row>
    <row r="110" spans="1:36" ht="14.5">
      <c r="A110" s="29"/>
      <c r="B110" s="60"/>
      <c r="C110" s="29"/>
      <c r="D110" s="112"/>
      <c r="E110" s="22"/>
      <c r="F110" s="22"/>
      <c r="G110" s="26"/>
      <c r="H110" s="26"/>
      <c r="I110" s="26"/>
      <c r="J110" s="26"/>
      <c r="K110" s="26"/>
      <c r="L110" s="26"/>
      <c r="M110" s="26"/>
      <c r="N110" s="37"/>
      <c r="O110" s="26"/>
      <c r="P110" s="299"/>
      <c r="Q110" s="26"/>
      <c r="R110" s="299"/>
      <c r="S110" s="22"/>
      <c r="T110" s="26"/>
      <c r="U110" s="55"/>
      <c r="V110" s="22"/>
      <c r="W110" s="22"/>
      <c r="X110" s="22"/>
      <c r="Y110" s="22"/>
      <c r="Z110" s="22"/>
      <c r="AA110" s="22"/>
      <c r="AB110" s="22"/>
      <c r="AC110" s="22"/>
      <c r="AD110" s="22"/>
      <c r="AE110" s="22"/>
      <c r="AF110" s="22"/>
      <c r="AG110" s="22"/>
      <c r="AH110" s="22"/>
      <c r="AI110" s="22"/>
      <c r="AJ110" s="22"/>
    </row>
    <row r="111" spans="1:36" ht="14.5">
      <c r="A111" s="29"/>
      <c r="B111" s="55"/>
      <c r="C111" s="29"/>
      <c r="D111" s="20"/>
      <c r="E111" s="21"/>
      <c r="F111" s="21"/>
      <c r="G111" s="2"/>
      <c r="H111" s="2"/>
      <c r="I111" s="2"/>
      <c r="J111" s="2"/>
      <c r="K111" s="26"/>
      <c r="L111" s="2"/>
      <c r="M111" s="2"/>
      <c r="N111" s="19"/>
      <c r="O111" s="2"/>
      <c r="P111" s="14"/>
      <c r="Q111" s="2"/>
      <c r="R111" s="299"/>
      <c r="S111" s="22"/>
      <c r="T111" s="26"/>
      <c r="U111" s="55"/>
      <c r="V111" s="22"/>
      <c r="W111" s="22"/>
      <c r="X111" s="22"/>
      <c r="Y111" s="22"/>
      <c r="Z111" s="22"/>
      <c r="AA111" s="22"/>
      <c r="AB111" s="22"/>
      <c r="AC111" s="22"/>
      <c r="AD111" s="22"/>
      <c r="AE111" s="22"/>
      <c r="AF111" s="22"/>
      <c r="AG111" s="22"/>
      <c r="AH111" s="22"/>
      <c r="AI111" s="22"/>
      <c r="AJ111" s="22"/>
    </row>
    <row r="112" spans="1:36" ht="14.5">
      <c r="A112" s="29"/>
      <c r="B112" s="55"/>
      <c r="C112" s="29"/>
      <c r="D112" s="112"/>
      <c r="E112" s="22"/>
      <c r="F112" s="22"/>
      <c r="G112" s="37"/>
      <c r="H112" s="37"/>
      <c r="I112" s="26"/>
      <c r="J112" s="2"/>
      <c r="K112" s="21"/>
      <c r="L112" s="26"/>
      <c r="M112" s="26"/>
      <c r="N112" s="37"/>
      <c r="O112" s="26"/>
      <c r="P112" s="299"/>
      <c r="Q112" s="299"/>
      <c r="S112" s="22"/>
      <c r="T112" s="26"/>
      <c r="U112" s="55"/>
      <c r="V112" s="22"/>
      <c r="W112" s="22"/>
      <c r="X112" s="22"/>
      <c r="Y112" s="22"/>
      <c r="Z112" s="22"/>
      <c r="AA112" s="22"/>
      <c r="AB112" s="22"/>
      <c r="AC112" s="22"/>
      <c r="AD112" s="22"/>
      <c r="AE112" s="22"/>
      <c r="AF112" s="22"/>
      <c r="AG112" s="22"/>
      <c r="AH112" s="22"/>
      <c r="AI112" s="22"/>
      <c r="AJ112" s="22"/>
    </row>
    <row r="113" spans="1:36" ht="14.5">
      <c r="A113" s="29"/>
      <c r="B113" s="55"/>
      <c r="C113" s="29"/>
      <c r="D113" s="20"/>
      <c r="E113" s="21"/>
      <c r="F113" s="21"/>
      <c r="G113" s="2"/>
      <c r="H113" s="48"/>
      <c r="I113" s="48"/>
      <c r="J113" s="2"/>
      <c r="K113" s="15"/>
      <c r="L113" s="26"/>
      <c r="M113" s="26"/>
      <c r="N113" s="37"/>
      <c r="O113" s="26"/>
      <c r="P113" s="299"/>
      <c r="Q113" s="26"/>
      <c r="R113" s="299"/>
      <c r="S113" s="22"/>
      <c r="T113" s="26"/>
      <c r="U113" s="55"/>
      <c r="V113" s="22"/>
      <c r="W113" s="22"/>
      <c r="X113" s="22"/>
      <c r="Y113" s="22"/>
      <c r="Z113" s="22"/>
      <c r="AA113" s="22"/>
      <c r="AB113" s="22"/>
      <c r="AC113" s="22"/>
      <c r="AD113" s="22"/>
      <c r="AE113" s="22"/>
      <c r="AF113" s="22"/>
      <c r="AG113" s="22"/>
      <c r="AH113" s="22"/>
      <c r="AI113" s="22"/>
      <c r="AJ113" s="22"/>
    </row>
    <row r="114" spans="1:36" ht="14.5">
      <c r="A114" s="29"/>
      <c r="B114" s="55"/>
      <c r="C114" s="29"/>
      <c r="D114" s="46"/>
      <c r="E114" s="46"/>
      <c r="F114" s="46"/>
      <c r="G114" s="46"/>
      <c r="H114" s="46"/>
      <c r="I114" s="46"/>
      <c r="J114" s="2"/>
      <c r="K114" s="16"/>
      <c r="L114" s="26"/>
      <c r="M114" s="26"/>
      <c r="N114" s="37"/>
      <c r="O114" s="26"/>
      <c r="P114" s="299"/>
      <c r="Q114" s="26"/>
      <c r="R114" s="299"/>
      <c r="S114" s="22"/>
      <c r="T114" s="26"/>
      <c r="U114" s="55"/>
      <c r="V114" s="22"/>
      <c r="W114" s="22"/>
      <c r="X114" s="22"/>
      <c r="Y114" s="22"/>
      <c r="Z114" s="22"/>
      <c r="AA114" s="22"/>
      <c r="AB114" s="22"/>
      <c r="AC114" s="22"/>
      <c r="AD114" s="22"/>
      <c r="AE114" s="22"/>
      <c r="AF114" s="22"/>
      <c r="AG114" s="22"/>
      <c r="AH114" s="22"/>
      <c r="AI114" s="22"/>
      <c r="AJ114" s="22"/>
    </row>
    <row r="115" spans="1:36" ht="14.5">
      <c r="A115" s="29"/>
      <c r="B115" s="55"/>
      <c r="C115" s="29"/>
      <c r="D115" s="112"/>
      <c r="E115" s="22"/>
      <c r="F115" s="22"/>
      <c r="G115" s="26"/>
      <c r="H115" s="26"/>
      <c r="I115" s="26"/>
      <c r="J115" s="26"/>
      <c r="K115" s="46"/>
      <c r="L115" s="26"/>
      <c r="M115" s="26"/>
      <c r="N115" s="37"/>
      <c r="O115" s="26"/>
      <c r="P115" s="299"/>
      <c r="Q115" s="26"/>
      <c r="R115" s="299"/>
      <c r="S115" s="22"/>
      <c r="T115" s="26"/>
      <c r="U115" s="55"/>
      <c r="V115" s="22"/>
      <c r="W115" s="22"/>
      <c r="X115" s="22"/>
      <c r="Y115" s="22"/>
      <c r="Z115" s="22"/>
      <c r="AA115" s="22"/>
      <c r="AB115" s="22"/>
      <c r="AC115" s="22"/>
      <c r="AD115" s="22"/>
      <c r="AE115" s="22"/>
      <c r="AF115" s="22"/>
      <c r="AG115" s="22"/>
      <c r="AH115" s="22"/>
      <c r="AI115" s="22"/>
      <c r="AJ115" s="22"/>
    </row>
    <row r="116" spans="1:36" ht="14.5">
      <c r="A116" s="29"/>
      <c r="B116" s="55"/>
      <c r="C116" s="29"/>
      <c r="D116" s="112"/>
      <c r="E116" s="22"/>
      <c r="F116" s="22"/>
      <c r="G116" s="53"/>
      <c r="H116" s="26"/>
      <c r="I116" s="26"/>
      <c r="J116" s="2"/>
      <c r="K116" s="2"/>
      <c r="L116" s="26"/>
      <c r="M116" s="53"/>
      <c r="N116" s="37"/>
      <c r="O116" s="26"/>
      <c r="P116" s="299"/>
      <c r="Q116" s="26"/>
      <c r="R116" s="299"/>
      <c r="S116" s="22"/>
      <c r="T116" s="26"/>
      <c r="U116" s="55"/>
      <c r="V116" s="22"/>
      <c r="W116" s="22"/>
      <c r="X116" s="22"/>
      <c r="Y116" s="22"/>
      <c r="Z116" s="22"/>
      <c r="AA116" s="22"/>
      <c r="AB116" s="22"/>
      <c r="AC116" s="22"/>
      <c r="AD116" s="22"/>
      <c r="AE116" s="22"/>
      <c r="AF116" s="22"/>
      <c r="AG116" s="22"/>
      <c r="AH116" s="22"/>
      <c r="AI116" s="22"/>
      <c r="AJ116" s="22"/>
    </row>
    <row r="117" spans="1:36" ht="14.5">
      <c r="A117" s="29"/>
      <c r="B117" s="55"/>
      <c r="C117" s="29"/>
      <c r="D117" s="112"/>
      <c r="E117" s="22"/>
      <c r="F117" s="22"/>
      <c r="G117" s="26"/>
      <c r="H117" s="26"/>
      <c r="I117" s="26"/>
      <c r="J117" s="2"/>
      <c r="K117" s="46"/>
      <c r="L117" s="26"/>
      <c r="M117" s="26"/>
      <c r="N117" s="37"/>
      <c r="O117" s="26"/>
      <c r="P117" s="299"/>
      <c r="Q117" s="26"/>
      <c r="R117" s="299"/>
      <c r="S117" s="22"/>
      <c r="T117" s="26"/>
      <c r="U117" s="55"/>
      <c r="V117" s="22"/>
      <c r="W117" s="22"/>
      <c r="X117" s="22"/>
      <c r="Y117" s="22"/>
      <c r="Z117" s="22"/>
      <c r="AA117" s="22"/>
      <c r="AB117" s="22"/>
      <c r="AC117" s="22"/>
      <c r="AD117" s="22"/>
      <c r="AE117" s="22"/>
      <c r="AF117" s="22"/>
      <c r="AG117" s="22"/>
      <c r="AH117" s="22"/>
      <c r="AI117" s="22"/>
      <c r="AJ117" s="22"/>
    </row>
    <row r="118" spans="1:36" ht="14.5">
      <c r="A118" s="29"/>
      <c r="B118" s="55"/>
      <c r="C118" s="29"/>
      <c r="D118" s="112"/>
      <c r="E118" s="22"/>
      <c r="F118" s="22"/>
      <c r="G118" s="26"/>
      <c r="H118" s="26"/>
      <c r="I118" s="19"/>
      <c r="J118" s="19"/>
      <c r="K118" s="19"/>
      <c r="L118" s="26"/>
      <c r="M118" s="26"/>
      <c r="N118" s="37"/>
      <c r="O118" s="26"/>
      <c r="P118" s="299"/>
      <c r="Q118" s="26"/>
      <c r="R118" s="299"/>
      <c r="S118" s="22"/>
      <c r="T118" s="26"/>
      <c r="U118" s="55"/>
      <c r="V118" s="22"/>
      <c r="W118" s="22"/>
      <c r="X118" s="22"/>
      <c r="Y118" s="22"/>
      <c r="Z118" s="22"/>
      <c r="AA118" s="22"/>
      <c r="AB118" s="22"/>
      <c r="AC118" s="22"/>
      <c r="AD118" s="22"/>
      <c r="AE118" s="22"/>
      <c r="AF118" s="22"/>
      <c r="AG118" s="22"/>
      <c r="AH118" s="22"/>
      <c r="AI118" s="22"/>
      <c r="AJ118" s="22"/>
    </row>
    <row r="119" spans="1:36" ht="14.5">
      <c r="A119" s="29"/>
      <c r="B119" s="55"/>
      <c r="C119" s="29"/>
      <c r="D119" s="112"/>
      <c r="E119" s="22"/>
      <c r="F119" s="22"/>
      <c r="G119" s="26"/>
      <c r="H119" s="26"/>
      <c r="I119" s="26"/>
      <c r="J119" s="19"/>
      <c r="K119" s="26"/>
      <c r="L119" s="26"/>
      <c r="M119" s="26"/>
      <c r="N119" s="37"/>
      <c r="O119" s="26"/>
      <c r="P119" s="299"/>
      <c r="Q119" s="26"/>
      <c r="R119" s="299"/>
      <c r="S119" s="22"/>
      <c r="T119" s="26"/>
      <c r="U119" s="55"/>
      <c r="V119" s="22"/>
      <c r="W119" s="22"/>
      <c r="X119" s="22"/>
      <c r="Y119" s="22"/>
      <c r="Z119" s="22"/>
      <c r="AA119" s="22"/>
      <c r="AB119" s="22"/>
      <c r="AC119" s="22"/>
      <c r="AD119" s="22"/>
      <c r="AE119" s="22"/>
      <c r="AF119" s="22"/>
      <c r="AG119" s="22"/>
      <c r="AH119" s="22"/>
      <c r="AI119" s="22"/>
      <c r="AJ119" s="22"/>
    </row>
    <row r="120" spans="1:36" ht="14.5">
      <c r="A120" s="29"/>
      <c r="B120" s="55"/>
      <c r="C120" s="29"/>
      <c r="D120" s="112"/>
      <c r="E120" s="22"/>
      <c r="F120" s="22"/>
      <c r="G120" s="26"/>
      <c r="H120" s="26"/>
      <c r="I120" s="26"/>
      <c r="J120" s="2"/>
      <c r="K120" s="16"/>
      <c r="L120" s="26"/>
      <c r="M120" s="26"/>
      <c r="N120" s="37"/>
      <c r="O120" s="26"/>
      <c r="P120" s="299"/>
      <c r="Q120" s="26"/>
      <c r="R120" s="299"/>
      <c r="S120" s="22"/>
      <c r="T120" s="26"/>
      <c r="U120" s="55"/>
      <c r="V120" s="22"/>
      <c r="W120" s="22"/>
      <c r="X120" s="22"/>
      <c r="Y120" s="22"/>
      <c r="Z120" s="22"/>
      <c r="AA120" s="22"/>
      <c r="AB120" s="22"/>
      <c r="AC120" s="22"/>
      <c r="AD120" s="22"/>
      <c r="AE120" s="22"/>
      <c r="AF120" s="22"/>
      <c r="AG120" s="22"/>
      <c r="AH120" s="22"/>
      <c r="AI120" s="22"/>
      <c r="AJ120" s="22"/>
    </row>
    <row r="121" spans="1:36" ht="14.5">
      <c r="A121" s="29"/>
      <c r="B121" s="55"/>
      <c r="C121" s="29"/>
      <c r="D121" s="112"/>
      <c r="E121" s="22"/>
      <c r="F121" s="22"/>
      <c r="G121" s="26"/>
      <c r="H121" s="26"/>
      <c r="I121" s="26"/>
      <c r="J121" s="2"/>
      <c r="K121" s="16"/>
      <c r="L121" s="26"/>
      <c r="M121" s="26"/>
      <c r="N121" s="37"/>
      <c r="O121" s="26"/>
      <c r="P121" s="299"/>
      <c r="Q121" s="26"/>
      <c r="R121" s="299"/>
      <c r="S121" s="22"/>
      <c r="T121" s="26"/>
      <c r="U121" s="55"/>
      <c r="V121" s="22"/>
      <c r="W121" s="22"/>
      <c r="X121" s="22"/>
      <c r="Y121" s="22"/>
      <c r="Z121" s="22"/>
      <c r="AA121" s="22"/>
      <c r="AB121" s="22"/>
      <c r="AC121" s="22"/>
      <c r="AD121" s="22"/>
      <c r="AE121" s="22"/>
      <c r="AF121" s="22"/>
      <c r="AG121" s="22"/>
      <c r="AH121" s="22"/>
      <c r="AI121" s="22"/>
      <c r="AJ121" s="22"/>
    </row>
    <row r="122" spans="1:36" ht="14.5">
      <c r="A122" s="29"/>
      <c r="B122" s="55"/>
      <c r="C122" s="29"/>
      <c r="D122" s="112"/>
      <c r="E122" s="22"/>
      <c r="F122" s="22"/>
      <c r="G122" s="26"/>
      <c r="H122" s="26"/>
      <c r="I122" s="26"/>
      <c r="J122" s="2"/>
      <c r="K122" s="16"/>
      <c r="L122" s="26"/>
      <c r="M122" s="26"/>
      <c r="N122" s="37"/>
      <c r="O122" s="26"/>
      <c r="P122" s="299"/>
      <c r="Q122" s="26"/>
      <c r="R122" s="299"/>
      <c r="S122" s="22"/>
      <c r="T122" s="26"/>
      <c r="U122" s="55"/>
      <c r="V122" s="22"/>
      <c r="W122" s="22"/>
      <c r="X122" s="22"/>
      <c r="Y122" s="22"/>
      <c r="Z122" s="22"/>
      <c r="AA122" s="22"/>
      <c r="AB122" s="22"/>
      <c r="AC122" s="22"/>
      <c r="AD122" s="22"/>
      <c r="AE122" s="22"/>
      <c r="AF122" s="22"/>
      <c r="AG122" s="22"/>
      <c r="AH122" s="22"/>
      <c r="AI122" s="22"/>
      <c r="AJ122" s="22"/>
    </row>
    <row r="123" spans="1:36" ht="14.5">
      <c r="A123" s="29"/>
      <c r="B123" s="55"/>
      <c r="C123" s="29"/>
      <c r="D123" s="112"/>
      <c r="E123" s="22"/>
      <c r="F123" s="22"/>
      <c r="G123" s="26"/>
      <c r="H123" s="26"/>
      <c r="I123" s="26"/>
      <c r="J123" s="2"/>
      <c r="K123" s="16"/>
      <c r="L123" s="26"/>
      <c r="M123" s="26"/>
      <c r="N123" s="37"/>
      <c r="O123" s="26"/>
      <c r="P123" s="299"/>
      <c r="Q123" s="26"/>
      <c r="R123" s="299"/>
      <c r="S123" s="22"/>
      <c r="T123" s="26"/>
      <c r="U123" s="55"/>
      <c r="V123" s="22"/>
      <c r="W123" s="22"/>
      <c r="X123" s="22"/>
      <c r="Y123" s="22"/>
      <c r="Z123" s="22"/>
      <c r="AA123" s="22"/>
      <c r="AB123" s="22"/>
      <c r="AC123" s="22"/>
      <c r="AD123" s="22"/>
      <c r="AE123" s="22"/>
      <c r="AF123" s="22"/>
      <c r="AG123" s="22"/>
      <c r="AH123" s="22"/>
      <c r="AI123" s="22"/>
      <c r="AJ123" s="22"/>
    </row>
    <row r="124" spans="1:36" ht="14.5">
      <c r="A124" s="29"/>
      <c r="B124" s="55"/>
      <c r="C124" s="29"/>
      <c r="D124" s="112"/>
      <c r="E124" s="22"/>
      <c r="F124" s="22"/>
      <c r="G124" s="26"/>
      <c r="H124" s="26"/>
      <c r="I124" s="26"/>
      <c r="J124" s="2"/>
      <c r="K124" s="16"/>
      <c r="L124" s="26"/>
      <c r="M124" s="26"/>
      <c r="N124" s="37"/>
      <c r="O124" s="26"/>
      <c r="P124" s="299"/>
      <c r="Q124" s="26"/>
      <c r="R124" s="299"/>
      <c r="S124" s="22"/>
      <c r="T124" s="26"/>
      <c r="U124" s="55"/>
      <c r="V124" s="22"/>
      <c r="W124" s="22"/>
      <c r="X124" s="22"/>
      <c r="Y124" s="22"/>
      <c r="Z124" s="22"/>
      <c r="AA124" s="22"/>
      <c r="AB124" s="22"/>
      <c r="AC124" s="22"/>
      <c r="AD124" s="22"/>
      <c r="AE124" s="22"/>
      <c r="AF124" s="22"/>
      <c r="AG124" s="22"/>
      <c r="AH124" s="22"/>
      <c r="AI124" s="22"/>
      <c r="AJ124" s="22"/>
    </row>
    <row r="125" spans="1:36" ht="14.5">
      <c r="A125" s="29"/>
      <c r="B125" s="55"/>
      <c r="C125" s="29"/>
      <c r="D125" s="112"/>
      <c r="E125" s="22"/>
      <c r="F125" s="22"/>
      <c r="G125" s="26"/>
      <c r="H125" s="26"/>
      <c r="I125" s="26"/>
      <c r="J125" s="2"/>
      <c r="K125" s="16"/>
      <c r="L125" s="26"/>
      <c r="M125" s="26"/>
      <c r="N125" s="37"/>
      <c r="O125" s="26"/>
      <c r="P125" s="299"/>
      <c r="Q125" s="26"/>
      <c r="R125" s="299"/>
      <c r="S125" s="22"/>
      <c r="T125" s="26"/>
      <c r="U125" s="55"/>
      <c r="V125" s="22"/>
      <c r="W125" s="22"/>
      <c r="X125" s="22"/>
      <c r="Y125" s="22"/>
      <c r="Z125" s="22"/>
      <c r="AA125" s="22"/>
      <c r="AB125" s="22"/>
      <c r="AC125" s="22"/>
      <c r="AD125" s="22"/>
      <c r="AE125" s="22"/>
      <c r="AF125" s="22"/>
      <c r="AG125" s="22"/>
      <c r="AH125" s="22"/>
      <c r="AI125" s="22"/>
      <c r="AJ125" s="22"/>
    </row>
    <row r="126" spans="1:36" ht="14.5">
      <c r="A126" s="29"/>
      <c r="B126" s="55"/>
      <c r="C126" s="29"/>
      <c r="D126" s="112"/>
      <c r="E126" s="22"/>
      <c r="F126" s="22"/>
      <c r="G126" s="26"/>
      <c r="H126" s="26"/>
      <c r="I126" s="26"/>
      <c r="J126" s="26"/>
      <c r="K126" s="26"/>
      <c r="L126" s="26"/>
      <c r="M126" s="26"/>
      <c r="N126" s="37"/>
      <c r="O126" s="26"/>
      <c r="P126" s="299"/>
      <c r="Q126" s="26"/>
      <c r="R126" s="299"/>
      <c r="S126" s="22"/>
      <c r="T126" s="26"/>
      <c r="U126" s="55"/>
      <c r="V126" s="22"/>
      <c r="W126" s="22"/>
      <c r="X126" s="22"/>
      <c r="Y126" s="22"/>
      <c r="Z126" s="22"/>
      <c r="AA126" s="22"/>
      <c r="AB126" s="22"/>
      <c r="AC126" s="22"/>
      <c r="AD126" s="22"/>
      <c r="AE126" s="22"/>
      <c r="AF126" s="22"/>
      <c r="AG126" s="22"/>
      <c r="AH126" s="22"/>
      <c r="AI126" s="22"/>
      <c r="AJ126" s="22"/>
    </row>
    <row r="127" spans="1:36" ht="14.5">
      <c r="A127" s="29"/>
      <c r="B127" s="55"/>
      <c r="C127" s="29"/>
      <c r="D127" s="112"/>
      <c r="E127" s="22"/>
      <c r="F127" s="22"/>
      <c r="G127" s="26"/>
      <c r="H127" s="26"/>
      <c r="I127" s="26"/>
      <c r="J127" s="2"/>
      <c r="K127" s="16"/>
      <c r="L127" s="26"/>
      <c r="M127" s="26"/>
      <c r="N127" s="37"/>
      <c r="O127" s="26"/>
      <c r="P127" s="299"/>
      <c r="Q127" s="26"/>
      <c r="R127" s="299"/>
      <c r="S127" s="22"/>
      <c r="T127" s="26"/>
      <c r="U127" s="55"/>
      <c r="V127" s="22"/>
      <c r="W127" s="22"/>
      <c r="X127" s="22"/>
      <c r="Y127" s="22"/>
      <c r="Z127" s="22"/>
      <c r="AA127" s="22"/>
      <c r="AB127" s="22"/>
      <c r="AC127" s="22"/>
      <c r="AD127" s="22"/>
      <c r="AE127" s="22"/>
      <c r="AF127" s="22"/>
      <c r="AG127" s="22"/>
      <c r="AH127" s="22"/>
      <c r="AI127" s="22"/>
      <c r="AJ127" s="22"/>
    </row>
    <row r="128" spans="1:36" ht="14.5">
      <c r="A128" s="29"/>
      <c r="B128" s="55"/>
      <c r="C128" s="29"/>
      <c r="D128" s="112"/>
      <c r="E128" s="22"/>
      <c r="F128" s="22"/>
      <c r="G128" s="26"/>
      <c r="H128" s="26"/>
      <c r="I128" s="26"/>
      <c r="J128" s="2"/>
      <c r="K128" s="16"/>
      <c r="L128" s="26"/>
      <c r="M128" s="26"/>
      <c r="N128" s="37"/>
      <c r="O128" s="26"/>
      <c r="P128" s="299"/>
      <c r="Q128" s="26"/>
      <c r="R128" s="299"/>
      <c r="S128" s="22"/>
      <c r="T128" s="26"/>
      <c r="U128" s="55"/>
      <c r="V128" s="22"/>
      <c r="W128" s="22"/>
      <c r="X128" s="22"/>
      <c r="Y128" s="22"/>
      <c r="Z128" s="22"/>
      <c r="AA128" s="22"/>
      <c r="AB128" s="22"/>
      <c r="AC128" s="22"/>
      <c r="AD128" s="22"/>
      <c r="AE128" s="22"/>
      <c r="AF128" s="22"/>
      <c r="AG128" s="22"/>
      <c r="AH128" s="22"/>
      <c r="AI128" s="22"/>
      <c r="AJ128" s="22"/>
    </row>
    <row r="129" spans="1:36" ht="14.5">
      <c r="A129" s="29"/>
      <c r="B129" s="55"/>
      <c r="C129" s="29"/>
      <c r="D129" s="112"/>
      <c r="E129" s="22"/>
      <c r="F129" s="22"/>
      <c r="G129" s="26"/>
      <c r="H129" s="26"/>
      <c r="I129" s="26"/>
      <c r="J129" s="2"/>
      <c r="K129" s="16"/>
      <c r="L129" s="26"/>
      <c r="M129" s="26"/>
      <c r="N129" s="37"/>
      <c r="O129" s="26"/>
      <c r="P129" s="299"/>
      <c r="Q129" s="26"/>
      <c r="R129" s="299"/>
      <c r="S129" s="22"/>
      <c r="T129" s="26"/>
      <c r="U129" s="55"/>
      <c r="V129" s="22"/>
      <c r="W129" s="22"/>
      <c r="X129" s="22"/>
      <c r="Y129" s="22"/>
      <c r="Z129" s="22"/>
      <c r="AA129" s="22"/>
      <c r="AB129" s="22"/>
      <c r="AC129" s="22"/>
      <c r="AD129" s="22"/>
      <c r="AE129" s="22"/>
      <c r="AF129" s="22"/>
      <c r="AG129" s="22"/>
      <c r="AH129" s="22"/>
      <c r="AI129" s="22"/>
      <c r="AJ129" s="22"/>
    </row>
    <row r="130" spans="1:36" ht="14.5">
      <c r="A130" s="29"/>
      <c r="B130" s="55"/>
      <c r="C130" s="29"/>
      <c r="D130" s="112"/>
      <c r="E130" s="22"/>
      <c r="F130" s="22"/>
      <c r="G130" s="26"/>
      <c r="H130" s="26"/>
      <c r="I130" s="26"/>
      <c r="J130" s="2"/>
      <c r="K130" s="26"/>
      <c r="L130" s="26"/>
      <c r="M130" s="26"/>
      <c r="N130" s="37"/>
      <c r="O130" s="26"/>
      <c r="P130" s="299"/>
      <c r="Q130" s="26"/>
      <c r="R130" s="299"/>
      <c r="S130" s="22"/>
      <c r="T130" s="26"/>
      <c r="U130" s="55"/>
      <c r="V130" s="22"/>
      <c r="W130" s="22"/>
      <c r="X130" s="22"/>
      <c r="Y130" s="22"/>
      <c r="Z130" s="22"/>
      <c r="AA130" s="22"/>
      <c r="AB130" s="22"/>
      <c r="AC130" s="22"/>
      <c r="AD130" s="22"/>
      <c r="AE130" s="22"/>
      <c r="AF130" s="22"/>
      <c r="AG130" s="22"/>
      <c r="AH130" s="22"/>
      <c r="AI130" s="22"/>
      <c r="AJ130" s="22"/>
    </row>
    <row r="131" spans="1:36" ht="14.5">
      <c r="A131" s="29"/>
      <c r="B131" s="55"/>
      <c r="C131" s="29"/>
      <c r="D131" s="112"/>
      <c r="E131" s="22"/>
      <c r="F131" s="22"/>
      <c r="G131" s="26"/>
      <c r="H131" s="26"/>
      <c r="I131" s="26"/>
      <c r="J131" s="2"/>
      <c r="K131" s="16"/>
      <c r="L131" s="26"/>
      <c r="M131" s="26"/>
      <c r="N131" s="37"/>
      <c r="O131" s="26"/>
      <c r="P131" s="299"/>
      <c r="Q131" s="26"/>
      <c r="R131" s="299"/>
      <c r="S131" s="22"/>
      <c r="T131" s="26"/>
      <c r="U131" s="55"/>
      <c r="V131" s="22"/>
      <c r="W131" s="22"/>
      <c r="X131" s="22"/>
      <c r="Y131" s="22"/>
      <c r="Z131" s="22"/>
      <c r="AA131" s="22"/>
      <c r="AB131" s="22"/>
      <c r="AC131" s="22"/>
      <c r="AD131" s="22"/>
      <c r="AE131" s="22"/>
      <c r="AF131" s="22"/>
      <c r="AG131" s="22"/>
      <c r="AH131" s="22"/>
      <c r="AI131" s="22"/>
      <c r="AJ131" s="22"/>
    </row>
    <row r="132" spans="1:36" ht="14.5">
      <c r="A132" s="29"/>
      <c r="B132" s="55"/>
      <c r="C132" s="29"/>
      <c r="D132" s="112"/>
      <c r="E132" s="22"/>
      <c r="F132" s="22"/>
      <c r="G132" s="26"/>
      <c r="H132" s="26"/>
      <c r="I132" s="26"/>
      <c r="J132" s="2"/>
      <c r="K132" s="16"/>
      <c r="L132" s="26"/>
      <c r="M132" s="26"/>
      <c r="N132" s="37"/>
      <c r="O132" s="26"/>
      <c r="P132" s="299"/>
      <c r="Q132" s="26"/>
      <c r="R132" s="299"/>
      <c r="S132" s="22"/>
      <c r="T132" s="26"/>
      <c r="U132" s="55"/>
      <c r="V132" s="22"/>
      <c r="W132" s="22"/>
      <c r="X132" s="22"/>
      <c r="Y132" s="22"/>
      <c r="Z132" s="22"/>
      <c r="AA132" s="22"/>
      <c r="AB132" s="22"/>
      <c r="AC132" s="22"/>
      <c r="AD132" s="22"/>
      <c r="AE132" s="22"/>
      <c r="AF132" s="22"/>
      <c r="AG132" s="22"/>
      <c r="AH132" s="22"/>
      <c r="AI132" s="22"/>
      <c r="AJ132" s="22"/>
    </row>
    <row r="133" spans="1:36" ht="14.5">
      <c r="A133" s="29"/>
      <c r="B133" s="55"/>
      <c r="C133" s="29"/>
      <c r="D133" s="112"/>
      <c r="E133" s="22"/>
      <c r="F133" s="22"/>
      <c r="G133" s="26"/>
      <c r="H133" s="26"/>
      <c r="I133" s="26"/>
      <c r="J133" s="26"/>
      <c r="K133" s="26"/>
      <c r="L133" s="26"/>
      <c r="M133" s="26"/>
      <c r="N133" s="37"/>
      <c r="O133" s="26"/>
      <c r="P133" s="299"/>
      <c r="Q133" s="26"/>
      <c r="R133" s="299"/>
      <c r="S133" s="22"/>
      <c r="T133" s="26"/>
      <c r="U133" s="55"/>
      <c r="V133" s="22"/>
      <c r="W133" s="22"/>
      <c r="X133" s="22"/>
      <c r="Y133" s="22"/>
      <c r="Z133" s="22"/>
      <c r="AA133" s="22"/>
      <c r="AB133" s="22"/>
      <c r="AC133" s="22"/>
      <c r="AD133" s="22"/>
      <c r="AE133" s="22"/>
      <c r="AF133" s="22"/>
      <c r="AG133" s="22"/>
      <c r="AH133" s="22"/>
      <c r="AI133" s="22"/>
      <c r="AJ133" s="22"/>
    </row>
    <row r="134" spans="1:36" ht="14.5">
      <c r="A134" s="29"/>
      <c r="B134" s="55"/>
      <c r="C134" s="29"/>
      <c r="D134" s="112"/>
      <c r="E134" s="22"/>
      <c r="F134" s="22"/>
      <c r="G134" s="26"/>
      <c r="H134" s="26"/>
      <c r="I134" s="26"/>
      <c r="J134" s="26"/>
      <c r="K134" s="26"/>
      <c r="L134" s="26"/>
      <c r="M134" s="26"/>
      <c r="N134" s="37"/>
      <c r="O134" s="26"/>
      <c r="P134" s="299"/>
      <c r="Q134" s="26"/>
      <c r="R134" s="299"/>
      <c r="S134" s="22"/>
      <c r="T134" s="26"/>
      <c r="U134" s="55"/>
      <c r="V134" s="22"/>
      <c r="W134" s="22"/>
      <c r="X134" s="22"/>
      <c r="Y134" s="22"/>
      <c r="Z134" s="22"/>
      <c r="AA134" s="22"/>
      <c r="AB134" s="22"/>
      <c r="AC134" s="22"/>
      <c r="AD134" s="22"/>
      <c r="AE134" s="22"/>
      <c r="AF134" s="22"/>
      <c r="AG134" s="22"/>
      <c r="AH134" s="22"/>
      <c r="AI134" s="22"/>
      <c r="AJ134" s="22"/>
    </row>
    <row r="135" spans="1:36" ht="14.5">
      <c r="A135" s="29"/>
      <c r="B135" s="55"/>
      <c r="C135" s="29"/>
      <c r="D135" s="112"/>
      <c r="E135" s="22"/>
      <c r="F135" s="22"/>
      <c r="G135" s="26"/>
      <c r="H135" s="26"/>
      <c r="I135" s="26"/>
      <c r="J135" s="26"/>
      <c r="K135" s="26"/>
      <c r="L135" s="26"/>
      <c r="M135" s="26"/>
      <c r="N135" s="37"/>
      <c r="O135" s="26"/>
      <c r="P135" s="299"/>
      <c r="Q135" s="26"/>
      <c r="R135" s="299"/>
      <c r="S135" s="22"/>
      <c r="T135" s="26"/>
      <c r="U135" s="55"/>
      <c r="V135" s="22"/>
      <c r="W135" s="22"/>
      <c r="X135" s="22"/>
      <c r="Y135" s="22"/>
      <c r="Z135" s="22"/>
      <c r="AA135" s="22"/>
      <c r="AB135" s="22"/>
      <c r="AC135" s="22"/>
      <c r="AD135" s="22"/>
      <c r="AE135" s="22"/>
      <c r="AF135" s="22"/>
      <c r="AG135" s="22"/>
      <c r="AH135" s="22"/>
      <c r="AI135" s="22"/>
      <c r="AJ135" s="22"/>
    </row>
    <row r="136" spans="1:36" ht="14.5">
      <c r="A136" s="29"/>
      <c r="B136" s="55"/>
      <c r="C136" s="29"/>
      <c r="D136" s="112"/>
      <c r="E136" s="22"/>
      <c r="F136" s="22"/>
      <c r="G136" s="26"/>
      <c r="H136" s="26"/>
      <c r="I136" s="26"/>
      <c r="J136" s="26"/>
      <c r="K136" s="26"/>
      <c r="L136" s="26"/>
      <c r="M136" s="26"/>
      <c r="N136" s="37"/>
      <c r="O136" s="26"/>
      <c r="P136" s="299"/>
      <c r="Q136" s="26"/>
      <c r="R136" s="299"/>
      <c r="S136" s="22"/>
      <c r="T136" s="26"/>
      <c r="U136" s="55"/>
      <c r="V136" s="22"/>
      <c r="W136" s="22"/>
      <c r="X136" s="22"/>
      <c r="Y136" s="22"/>
      <c r="Z136" s="22"/>
      <c r="AA136" s="22"/>
      <c r="AB136" s="22"/>
      <c r="AC136" s="22"/>
      <c r="AD136" s="22"/>
      <c r="AE136" s="22"/>
      <c r="AF136" s="22"/>
      <c r="AG136" s="22"/>
      <c r="AH136" s="22"/>
      <c r="AI136" s="22"/>
      <c r="AJ136" s="22"/>
    </row>
    <row r="137" spans="1:36" ht="14.5">
      <c r="A137" s="29"/>
      <c r="B137" s="55"/>
      <c r="C137" s="29"/>
      <c r="D137" s="112"/>
      <c r="E137" s="22"/>
      <c r="F137" s="22"/>
      <c r="G137" s="26"/>
      <c r="H137" s="26"/>
      <c r="I137" s="26"/>
      <c r="J137" s="26"/>
      <c r="K137" s="26"/>
      <c r="L137" s="26"/>
      <c r="M137" s="26"/>
      <c r="N137" s="37"/>
      <c r="O137" s="26"/>
      <c r="P137" s="299"/>
      <c r="Q137" s="26"/>
      <c r="R137" s="299"/>
      <c r="S137" s="22"/>
      <c r="T137" s="26"/>
      <c r="U137" s="55"/>
      <c r="V137" s="22"/>
      <c r="W137" s="22"/>
      <c r="X137" s="22"/>
      <c r="Y137" s="22"/>
      <c r="Z137" s="22"/>
      <c r="AA137" s="22"/>
      <c r="AB137" s="22"/>
      <c r="AC137" s="22"/>
      <c r="AD137" s="22"/>
      <c r="AE137" s="22"/>
      <c r="AF137" s="22"/>
      <c r="AG137" s="22"/>
      <c r="AH137" s="22"/>
      <c r="AI137" s="22"/>
      <c r="AJ137" s="22"/>
    </row>
    <row r="138" spans="1:36" ht="14.5">
      <c r="A138" s="29"/>
      <c r="B138" s="55"/>
      <c r="C138" s="29"/>
      <c r="D138" s="112"/>
      <c r="E138" s="22"/>
      <c r="F138" s="22"/>
      <c r="G138" s="26"/>
      <c r="H138" s="26"/>
      <c r="I138" s="26"/>
      <c r="J138" s="26"/>
      <c r="K138" s="26"/>
      <c r="L138" s="26"/>
      <c r="M138" s="26"/>
      <c r="N138" s="37"/>
      <c r="O138" s="26"/>
      <c r="P138" s="299"/>
      <c r="Q138" s="26"/>
      <c r="R138" s="299"/>
      <c r="S138" s="22"/>
      <c r="T138" s="26"/>
      <c r="U138" s="55"/>
      <c r="V138" s="22"/>
      <c r="W138" s="22"/>
      <c r="X138" s="22"/>
      <c r="Y138" s="22"/>
      <c r="Z138" s="22"/>
      <c r="AA138" s="22"/>
      <c r="AB138" s="22"/>
      <c r="AC138" s="22"/>
      <c r="AD138" s="22"/>
      <c r="AE138" s="22"/>
      <c r="AF138" s="22"/>
      <c r="AG138" s="22"/>
      <c r="AH138" s="22"/>
      <c r="AI138" s="22"/>
      <c r="AJ138" s="22"/>
    </row>
    <row r="139" spans="1:36" ht="14.5">
      <c r="A139" s="29"/>
      <c r="B139" s="55"/>
      <c r="C139" s="29"/>
      <c r="D139" s="112"/>
      <c r="E139" s="22"/>
      <c r="F139" s="22"/>
      <c r="G139" s="70"/>
      <c r="I139" s="26"/>
      <c r="J139" s="26"/>
      <c r="K139" s="26"/>
      <c r="L139" s="26"/>
      <c r="O139" s="26"/>
      <c r="P139" s="299"/>
      <c r="Q139" s="26"/>
      <c r="R139" s="299"/>
      <c r="S139" s="22"/>
      <c r="T139" s="26"/>
      <c r="U139" s="55"/>
      <c r="V139" s="22"/>
      <c r="W139" s="22"/>
      <c r="X139" s="22"/>
      <c r="Y139" s="22"/>
      <c r="Z139" s="22"/>
      <c r="AA139" s="22"/>
      <c r="AB139" s="22"/>
      <c r="AC139" s="22"/>
      <c r="AD139" s="22"/>
      <c r="AE139" s="22"/>
      <c r="AF139" s="22"/>
      <c r="AG139" s="22"/>
      <c r="AH139" s="22"/>
      <c r="AI139" s="22"/>
      <c r="AJ139" s="22"/>
    </row>
    <row r="140" spans="1:36" ht="14.5">
      <c r="A140" s="29"/>
      <c r="B140" s="55"/>
      <c r="C140" s="29"/>
      <c r="D140" s="112"/>
      <c r="E140" s="22"/>
      <c r="F140" s="22"/>
      <c r="G140" s="70"/>
      <c r="I140" s="26"/>
      <c r="J140" s="26"/>
      <c r="K140" s="26"/>
      <c r="L140" s="26"/>
      <c r="O140" s="26"/>
      <c r="P140" s="299"/>
      <c r="Q140" s="26"/>
      <c r="R140" s="299"/>
      <c r="S140" s="22"/>
      <c r="T140" s="26"/>
      <c r="U140" s="55"/>
      <c r="V140" s="22"/>
      <c r="W140" s="22"/>
      <c r="X140" s="22"/>
      <c r="Y140" s="22"/>
      <c r="Z140" s="22"/>
      <c r="AA140" s="22"/>
      <c r="AB140" s="22"/>
      <c r="AC140" s="22"/>
      <c r="AD140" s="22"/>
      <c r="AE140" s="22"/>
      <c r="AF140" s="22"/>
      <c r="AG140" s="22"/>
      <c r="AH140" s="22"/>
      <c r="AI140" s="22"/>
      <c r="AJ140" s="22"/>
    </row>
    <row r="141" spans="1:36" ht="14.5">
      <c r="A141" s="29"/>
      <c r="B141" s="55"/>
      <c r="C141" s="29"/>
      <c r="D141" s="112"/>
      <c r="E141" s="22"/>
      <c r="F141" s="22"/>
      <c r="G141" s="70"/>
      <c r="I141" s="26"/>
      <c r="J141" s="26"/>
      <c r="K141" s="26"/>
      <c r="L141" s="26"/>
      <c r="O141" s="26"/>
      <c r="P141" s="299"/>
      <c r="Q141" s="26"/>
      <c r="R141" s="299"/>
      <c r="S141" s="22"/>
      <c r="T141" s="26"/>
      <c r="U141" s="55"/>
      <c r="V141" s="22"/>
      <c r="W141" s="22"/>
      <c r="X141" s="22"/>
      <c r="Y141" s="22"/>
      <c r="Z141" s="22"/>
      <c r="AA141" s="22"/>
      <c r="AB141" s="22"/>
      <c r="AC141" s="22"/>
      <c r="AD141" s="22"/>
      <c r="AE141" s="22"/>
      <c r="AF141" s="22"/>
      <c r="AG141" s="22"/>
      <c r="AH141" s="22"/>
      <c r="AI141" s="22"/>
      <c r="AJ141" s="22"/>
    </row>
    <row r="142" spans="1:36" ht="14.5">
      <c r="A142" s="29"/>
      <c r="B142" s="55"/>
      <c r="C142" s="29"/>
      <c r="D142" s="112"/>
      <c r="E142" s="22"/>
      <c r="F142" s="22"/>
      <c r="G142" s="26"/>
      <c r="H142" s="26"/>
      <c r="I142" s="26"/>
      <c r="J142" s="26"/>
      <c r="K142" s="26"/>
      <c r="L142" s="26"/>
      <c r="M142" s="26"/>
      <c r="N142" s="37"/>
      <c r="O142" s="26"/>
      <c r="P142" s="299"/>
      <c r="Q142" s="26"/>
      <c r="R142" s="299"/>
      <c r="S142" s="22"/>
      <c r="T142" s="26"/>
      <c r="U142" s="55"/>
      <c r="V142" s="22"/>
      <c r="W142" s="22"/>
      <c r="X142" s="22"/>
      <c r="Y142" s="22"/>
      <c r="Z142" s="22"/>
      <c r="AA142" s="22"/>
      <c r="AB142" s="22"/>
      <c r="AC142" s="22"/>
      <c r="AD142" s="22"/>
      <c r="AE142" s="22"/>
      <c r="AF142" s="22"/>
      <c r="AG142" s="22"/>
      <c r="AH142" s="22"/>
      <c r="AI142" s="22"/>
      <c r="AJ142" s="22"/>
    </row>
    <row r="143" spans="1:36" ht="14.5">
      <c r="A143" s="29"/>
      <c r="B143" s="55"/>
      <c r="C143" s="29"/>
      <c r="D143" s="112"/>
      <c r="E143" s="22"/>
      <c r="F143" s="22"/>
      <c r="G143" s="26"/>
      <c r="H143" s="26"/>
      <c r="I143" s="26"/>
      <c r="J143" s="26"/>
      <c r="K143" s="26"/>
      <c r="L143" s="26"/>
      <c r="M143" s="26"/>
      <c r="N143" s="37"/>
      <c r="O143" s="26"/>
      <c r="P143" s="299"/>
      <c r="Q143" s="26"/>
      <c r="R143" s="299"/>
      <c r="S143" s="22"/>
      <c r="T143" s="26"/>
      <c r="U143" s="55"/>
      <c r="V143" s="22"/>
      <c r="W143" s="22"/>
      <c r="X143" s="22"/>
      <c r="Y143" s="22"/>
      <c r="Z143" s="22"/>
      <c r="AA143" s="22"/>
      <c r="AB143" s="22"/>
      <c r="AC143" s="22"/>
      <c r="AD143" s="22"/>
      <c r="AE143" s="22"/>
      <c r="AF143" s="22"/>
      <c r="AG143" s="22"/>
      <c r="AH143" s="22"/>
      <c r="AI143" s="22"/>
      <c r="AJ143" s="22"/>
    </row>
    <row r="144" spans="1:36" ht="14.5">
      <c r="A144" s="29"/>
      <c r="B144" s="55"/>
      <c r="C144" s="29"/>
      <c r="D144" s="112"/>
      <c r="E144" s="22"/>
      <c r="F144" s="22"/>
      <c r="G144" s="26"/>
      <c r="H144" s="26"/>
      <c r="I144" s="26"/>
      <c r="J144" s="26"/>
      <c r="K144" s="26"/>
      <c r="L144" s="26"/>
      <c r="M144" s="26"/>
      <c r="N144" s="37"/>
      <c r="O144" s="26"/>
      <c r="P144" s="299"/>
      <c r="Q144" s="26"/>
      <c r="R144" s="299"/>
      <c r="S144" s="22"/>
      <c r="T144" s="26"/>
      <c r="U144" s="55"/>
      <c r="V144" s="22"/>
      <c r="W144" s="22"/>
      <c r="X144" s="22"/>
      <c r="Y144" s="22"/>
      <c r="Z144" s="22"/>
      <c r="AA144" s="22"/>
      <c r="AB144" s="22"/>
      <c r="AC144" s="22"/>
      <c r="AD144" s="22"/>
      <c r="AE144" s="22"/>
      <c r="AF144" s="22"/>
      <c r="AG144" s="22"/>
      <c r="AH144" s="22"/>
      <c r="AI144" s="22"/>
      <c r="AJ144" s="22"/>
    </row>
    <row r="145" spans="1:36" ht="14.5">
      <c r="A145" s="29"/>
      <c r="B145" s="55"/>
      <c r="C145" s="29"/>
      <c r="D145" s="112"/>
      <c r="E145" s="22"/>
      <c r="F145" s="22"/>
      <c r="G145" s="26"/>
      <c r="H145" s="26"/>
      <c r="I145" s="26"/>
      <c r="J145" s="26"/>
      <c r="K145" s="26"/>
      <c r="L145" s="26"/>
      <c r="M145" s="26"/>
      <c r="N145" s="37"/>
      <c r="O145" s="26"/>
      <c r="P145" s="299"/>
      <c r="Q145" s="26"/>
      <c r="R145" s="299"/>
      <c r="S145" s="22"/>
      <c r="T145" s="26"/>
      <c r="U145" s="55"/>
      <c r="V145" s="22"/>
      <c r="W145" s="22"/>
      <c r="X145" s="22"/>
      <c r="Y145" s="22"/>
      <c r="Z145" s="22"/>
      <c r="AA145" s="22"/>
      <c r="AB145" s="22"/>
      <c r="AC145" s="22"/>
      <c r="AD145" s="22"/>
      <c r="AE145" s="22"/>
      <c r="AF145" s="22"/>
      <c r="AG145" s="22"/>
      <c r="AH145" s="22"/>
      <c r="AI145" s="22"/>
      <c r="AJ145" s="22"/>
    </row>
    <row r="146" spans="1:36" ht="14.5">
      <c r="A146" s="29"/>
      <c r="B146" s="55"/>
      <c r="C146" s="29"/>
      <c r="D146" s="112"/>
      <c r="E146" s="22"/>
      <c r="F146" s="22"/>
      <c r="G146" s="26"/>
      <c r="H146" s="26"/>
      <c r="I146" s="26"/>
      <c r="J146" s="26"/>
      <c r="K146" s="26"/>
      <c r="L146" s="26"/>
      <c r="M146" s="26"/>
      <c r="N146" s="37"/>
      <c r="O146" s="26"/>
      <c r="P146" s="299"/>
      <c r="Q146" s="26"/>
      <c r="R146" s="299"/>
      <c r="S146" s="22"/>
      <c r="T146" s="26"/>
      <c r="U146" s="55"/>
      <c r="V146" s="22"/>
      <c r="W146" s="22"/>
      <c r="X146" s="22"/>
      <c r="Y146" s="22"/>
      <c r="Z146" s="22"/>
      <c r="AA146" s="22"/>
      <c r="AB146" s="22"/>
      <c r="AC146" s="22"/>
      <c r="AD146" s="22"/>
      <c r="AE146" s="22"/>
      <c r="AF146" s="22"/>
      <c r="AG146" s="22"/>
      <c r="AH146" s="22"/>
      <c r="AI146" s="22"/>
      <c r="AJ146" s="22"/>
    </row>
    <row r="147" spans="1:36" ht="14.5">
      <c r="A147" s="29"/>
      <c r="B147" s="55"/>
      <c r="C147" s="29"/>
      <c r="D147" s="112"/>
      <c r="E147" s="22"/>
      <c r="F147" s="22"/>
      <c r="G147" s="26"/>
      <c r="H147" s="26"/>
      <c r="I147" s="26"/>
      <c r="J147" s="26"/>
      <c r="K147" s="26"/>
      <c r="L147" s="26"/>
      <c r="M147" s="26"/>
      <c r="N147" s="37"/>
      <c r="O147" s="26"/>
      <c r="P147" s="299"/>
      <c r="Q147" s="26"/>
      <c r="R147" s="299"/>
      <c r="S147" s="22"/>
      <c r="T147" s="26"/>
      <c r="U147" s="55"/>
      <c r="V147" s="22"/>
      <c r="W147" s="22"/>
      <c r="X147" s="22"/>
      <c r="Y147" s="22"/>
      <c r="Z147" s="22"/>
      <c r="AA147" s="22"/>
      <c r="AB147" s="22"/>
      <c r="AC147" s="22"/>
      <c r="AD147" s="22"/>
      <c r="AE147" s="22"/>
      <c r="AF147" s="22"/>
      <c r="AG147" s="22"/>
      <c r="AH147" s="22"/>
      <c r="AI147" s="22"/>
      <c r="AJ147" s="22"/>
    </row>
    <row r="148" spans="1:36" ht="14.5">
      <c r="A148" s="29"/>
      <c r="B148" s="55"/>
      <c r="C148" s="29"/>
      <c r="D148" s="112"/>
      <c r="E148" s="22"/>
      <c r="F148" s="22"/>
      <c r="G148" s="26"/>
      <c r="H148" s="26"/>
      <c r="I148" s="26"/>
      <c r="J148" s="26"/>
      <c r="K148" s="26"/>
      <c r="L148" s="26"/>
      <c r="M148" s="26"/>
      <c r="N148" s="37"/>
      <c r="O148" s="26"/>
      <c r="P148" s="299"/>
      <c r="Q148" s="26"/>
      <c r="R148" s="299"/>
      <c r="S148" s="22"/>
      <c r="T148" s="26"/>
      <c r="U148" s="55"/>
      <c r="V148" s="22"/>
      <c r="W148" s="22"/>
      <c r="X148" s="22"/>
      <c r="Y148" s="22"/>
      <c r="Z148" s="22"/>
      <c r="AA148" s="22"/>
      <c r="AB148" s="22"/>
      <c r="AC148" s="22"/>
      <c r="AD148" s="22"/>
      <c r="AE148" s="22"/>
      <c r="AF148" s="22"/>
      <c r="AG148" s="22"/>
      <c r="AH148" s="22"/>
      <c r="AI148" s="22"/>
      <c r="AJ148" s="22"/>
    </row>
    <row r="149" spans="1:36" ht="14.5">
      <c r="A149" s="29"/>
      <c r="B149" s="55"/>
      <c r="C149" s="29"/>
      <c r="D149" s="112"/>
      <c r="E149" s="22"/>
      <c r="F149" s="22"/>
      <c r="G149" s="26"/>
      <c r="H149" s="26"/>
      <c r="I149" s="26"/>
      <c r="J149" s="26"/>
      <c r="K149" s="26"/>
      <c r="L149" s="26"/>
      <c r="M149" s="26"/>
      <c r="N149" s="37"/>
      <c r="O149" s="26"/>
      <c r="P149" s="299"/>
      <c r="Q149" s="26"/>
      <c r="R149" s="299"/>
      <c r="S149" s="22"/>
      <c r="T149" s="26"/>
      <c r="U149" s="55"/>
      <c r="V149" s="22"/>
      <c r="W149" s="22"/>
      <c r="X149" s="22"/>
      <c r="Y149" s="22"/>
      <c r="Z149" s="22"/>
      <c r="AA149" s="22"/>
      <c r="AB149" s="22"/>
      <c r="AC149" s="22"/>
      <c r="AD149" s="22"/>
      <c r="AE149" s="22"/>
      <c r="AF149" s="22"/>
      <c r="AG149" s="22"/>
      <c r="AH149" s="22"/>
      <c r="AI149" s="22"/>
      <c r="AJ149" s="22"/>
    </row>
    <row r="150" spans="1:36" ht="14.5">
      <c r="A150" s="29"/>
      <c r="B150" s="55"/>
      <c r="C150" s="29"/>
      <c r="D150" s="112"/>
      <c r="E150" s="22"/>
      <c r="F150" s="22"/>
      <c r="G150" s="26"/>
      <c r="H150" s="26"/>
      <c r="I150" s="26"/>
      <c r="J150" s="26"/>
      <c r="K150" s="26"/>
      <c r="L150" s="26"/>
      <c r="M150" s="26"/>
      <c r="N150" s="37"/>
      <c r="O150" s="26"/>
      <c r="P150" s="299"/>
      <c r="Q150" s="26"/>
      <c r="R150" s="299"/>
      <c r="S150" s="22"/>
      <c r="T150" s="26"/>
      <c r="U150" s="55"/>
      <c r="V150" s="22"/>
      <c r="W150" s="22"/>
      <c r="X150" s="22"/>
      <c r="Y150" s="22"/>
      <c r="Z150" s="22"/>
      <c r="AA150" s="22"/>
      <c r="AB150" s="22"/>
      <c r="AC150" s="22"/>
      <c r="AD150" s="22"/>
      <c r="AE150" s="22"/>
      <c r="AF150" s="22"/>
      <c r="AG150" s="22"/>
      <c r="AH150" s="22"/>
      <c r="AI150" s="22"/>
      <c r="AJ150" s="22"/>
    </row>
    <row r="151" spans="1:36" ht="14.5">
      <c r="A151" s="29"/>
      <c r="B151" s="55"/>
      <c r="C151" s="29"/>
      <c r="D151" s="112"/>
      <c r="E151" s="22"/>
      <c r="F151" s="22"/>
      <c r="G151" s="26"/>
      <c r="H151" s="26"/>
      <c r="I151" s="26"/>
      <c r="J151" s="26"/>
      <c r="K151" s="26"/>
      <c r="L151" s="26"/>
      <c r="M151" s="26"/>
      <c r="N151" s="37"/>
      <c r="O151" s="26"/>
      <c r="P151" s="299"/>
      <c r="Q151" s="26"/>
      <c r="R151" s="299"/>
      <c r="S151" s="22"/>
      <c r="T151" s="26"/>
      <c r="U151" s="55"/>
      <c r="V151" s="22"/>
      <c r="W151" s="22"/>
      <c r="X151" s="22"/>
      <c r="Y151" s="22"/>
      <c r="Z151" s="22"/>
      <c r="AA151" s="22"/>
      <c r="AB151" s="22"/>
      <c r="AC151" s="22"/>
      <c r="AD151" s="22"/>
      <c r="AE151" s="22"/>
      <c r="AF151" s="22"/>
      <c r="AG151" s="22"/>
      <c r="AH151" s="22"/>
      <c r="AI151" s="22"/>
      <c r="AJ151" s="22"/>
    </row>
    <row r="152" spans="1:36" ht="14.5">
      <c r="A152" s="29"/>
      <c r="B152" s="55"/>
      <c r="C152" s="29"/>
      <c r="D152" s="112"/>
      <c r="E152" s="22"/>
      <c r="F152" s="22"/>
      <c r="G152" s="26"/>
      <c r="H152" s="26"/>
      <c r="I152" s="26"/>
      <c r="J152" s="26"/>
      <c r="K152" s="26"/>
      <c r="L152" s="26"/>
      <c r="M152" s="26"/>
      <c r="N152" s="37"/>
      <c r="O152" s="26"/>
      <c r="P152" s="299"/>
      <c r="Q152" s="26"/>
      <c r="R152" s="299"/>
      <c r="S152" s="22"/>
      <c r="T152" s="26"/>
      <c r="U152" s="55"/>
      <c r="V152" s="22"/>
      <c r="W152" s="22"/>
      <c r="X152" s="22"/>
      <c r="Y152" s="22"/>
      <c r="Z152" s="22"/>
      <c r="AA152" s="22"/>
      <c r="AB152" s="22"/>
      <c r="AC152" s="22"/>
      <c r="AD152" s="22"/>
      <c r="AE152" s="22"/>
      <c r="AF152" s="22"/>
      <c r="AG152" s="22"/>
      <c r="AH152" s="22"/>
      <c r="AI152" s="22"/>
      <c r="AJ152" s="22"/>
    </row>
    <row r="153" spans="1:36" ht="14.5">
      <c r="A153" s="29"/>
      <c r="B153" s="55"/>
      <c r="C153" s="29"/>
      <c r="D153" s="112"/>
      <c r="E153" s="22"/>
      <c r="F153" s="22"/>
      <c r="G153" s="26"/>
      <c r="H153" s="26"/>
      <c r="I153" s="26"/>
      <c r="J153" s="26"/>
      <c r="K153" s="26"/>
      <c r="L153" s="26"/>
      <c r="M153" s="26"/>
      <c r="N153" s="37"/>
      <c r="O153" s="26"/>
      <c r="P153" s="299"/>
      <c r="Q153" s="26"/>
      <c r="R153" s="299"/>
      <c r="S153" s="22"/>
      <c r="T153" s="26"/>
      <c r="U153" s="55"/>
      <c r="V153" s="22"/>
      <c r="W153" s="22"/>
      <c r="X153" s="22"/>
      <c r="Y153" s="22"/>
      <c r="Z153" s="22"/>
      <c r="AA153" s="22"/>
      <c r="AB153" s="22"/>
      <c r="AC153" s="22"/>
      <c r="AD153" s="22"/>
      <c r="AE153" s="22"/>
      <c r="AF153" s="22"/>
      <c r="AG153" s="22"/>
      <c r="AH153" s="22"/>
      <c r="AI153" s="22"/>
      <c r="AJ153" s="22"/>
    </row>
    <row r="154" spans="1:36" ht="14.5">
      <c r="A154" s="29"/>
      <c r="B154" s="55"/>
      <c r="C154" s="29"/>
      <c r="D154" s="112"/>
      <c r="E154" s="22"/>
      <c r="F154" s="22"/>
      <c r="G154" s="26"/>
      <c r="H154" s="26"/>
      <c r="I154" s="26"/>
      <c r="J154" s="26"/>
      <c r="K154" s="26"/>
      <c r="L154" s="26"/>
      <c r="M154" s="26"/>
      <c r="N154" s="37"/>
      <c r="O154" s="26"/>
      <c r="P154" s="299"/>
      <c r="Q154" s="26"/>
      <c r="R154" s="299"/>
      <c r="S154" s="22"/>
      <c r="T154" s="26"/>
      <c r="U154" s="55"/>
      <c r="V154" s="22"/>
      <c r="W154" s="22"/>
      <c r="X154" s="22"/>
      <c r="Y154" s="22"/>
      <c r="Z154" s="22"/>
      <c r="AA154" s="22"/>
      <c r="AB154" s="22"/>
      <c r="AC154" s="22"/>
      <c r="AD154" s="22"/>
      <c r="AE154" s="22"/>
      <c r="AF154" s="22"/>
      <c r="AG154" s="22"/>
      <c r="AH154" s="22"/>
      <c r="AI154" s="22"/>
      <c r="AJ154" s="22"/>
    </row>
    <row r="155" spans="1:36" ht="14.5">
      <c r="A155" s="29"/>
      <c r="B155" s="55"/>
      <c r="C155" s="29"/>
      <c r="D155" s="112"/>
      <c r="E155" s="22"/>
      <c r="F155" s="22"/>
      <c r="G155" s="26"/>
      <c r="H155" s="26"/>
      <c r="I155" s="26"/>
      <c r="J155" s="26"/>
      <c r="K155" s="26"/>
      <c r="L155" s="26"/>
      <c r="M155" s="26"/>
      <c r="N155" s="37"/>
      <c r="O155" s="26"/>
      <c r="P155" s="299"/>
      <c r="Q155" s="26"/>
      <c r="R155" s="299"/>
      <c r="S155" s="22"/>
      <c r="T155" s="26"/>
      <c r="U155" s="55"/>
      <c r="V155" s="22"/>
      <c r="W155" s="22"/>
      <c r="X155" s="22"/>
      <c r="Y155" s="22"/>
      <c r="Z155" s="22"/>
      <c r="AA155" s="22"/>
      <c r="AB155" s="22"/>
      <c r="AC155" s="22"/>
      <c r="AD155" s="22"/>
      <c r="AE155" s="22"/>
      <c r="AF155" s="22"/>
      <c r="AG155" s="22"/>
      <c r="AH155" s="22"/>
      <c r="AI155" s="22"/>
      <c r="AJ155" s="22"/>
    </row>
    <row r="156" spans="1:36" ht="14.5">
      <c r="A156" s="29"/>
      <c r="B156" s="55"/>
      <c r="C156" s="29"/>
      <c r="D156" s="112"/>
      <c r="E156" s="22"/>
      <c r="F156" s="22"/>
      <c r="G156" s="26"/>
      <c r="H156" s="26"/>
      <c r="I156" s="26"/>
      <c r="J156" s="26"/>
      <c r="K156" s="26"/>
      <c r="L156" s="26"/>
      <c r="M156" s="26"/>
      <c r="N156" s="37"/>
      <c r="O156" s="26"/>
      <c r="P156" s="299"/>
      <c r="Q156" s="26"/>
      <c r="R156" s="299"/>
      <c r="S156" s="22"/>
      <c r="T156" s="26"/>
      <c r="U156" s="55"/>
      <c r="V156" s="22"/>
      <c r="W156" s="22"/>
      <c r="X156" s="22"/>
      <c r="Y156" s="22"/>
      <c r="Z156" s="22"/>
      <c r="AA156" s="22"/>
      <c r="AB156" s="22"/>
      <c r="AC156" s="22"/>
      <c r="AD156" s="22"/>
      <c r="AE156" s="22"/>
      <c r="AF156" s="22"/>
      <c r="AG156" s="22"/>
      <c r="AH156" s="22"/>
      <c r="AI156" s="22"/>
      <c r="AJ156" s="22"/>
    </row>
    <row r="157" spans="1:36" ht="14.5">
      <c r="A157" s="29"/>
      <c r="B157" s="55"/>
      <c r="C157" s="29"/>
      <c r="D157" s="112"/>
      <c r="E157" s="22"/>
      <c r="F157" s="22"/>
      <c r="G157" s="26"/>
      <c r="H157" s="26"/>
      <c r="I157" s="26"/>
      <c r="J157" s="26"/>
      <c r="K157" s="26"/>
      <c r="L157" s="26"/>
      <c r="M157" s="26"/>
      <c r="N157" s="37"/>
      <c r="O157" s="26"/>
      <c r="P157" s="299"/>
      <c r="Q157" s="26"/>
      <c r="R157" s="299"/>
      <c r="S157" s="22"/>
      <c r="T157" s="26"/>
      <c r="U157" s="55"/>
      <c r="V157" s="22"/>
      <c r="W157" s="22"/>
      <c r="X157" s="22"/>
      <c r="Y157" s="22"/>
      <c r="Z157" s="22"/>
      <c r="AA157" s="22"/>
      <c r="AB157" s="22"/>
      <c r="AC157" s="22"/>
      <c r="AD157" s="22"/>
      <c r="AE157" s="22"/>
      <c r="AF157" s="22"/>
      <c r="AG157" s="22"/>
      <c r="AH157" s="22"/>
      <c r="AI157" s="22"/>
      <c r="AJ157" s="22"/>
    </row>
    <row r="158" spans="1:36" ht="14.5">
      <c r="A158" s="29"/>
      <c r="B158" s="55"/>
      <c r="C158" s="29"/>
      <c r="D158" s="112"/>
      <c r="E158" s="22"/>
      <c r="F158" s="22"/>
      <c r="G158" s="26"/>
      <c r="H158" s="26"/>
      <c r="I158" s="26"/>
      <c r="J158" s="26"/>
      <c r="K158" s="26"/>
      <c r="L158" s="26"/>
      <c r="M158" s="26"/>
      <c r="N158" s="37"/>
      <c r="O158" s="26"/>
      <c r="P158" s="299"/>
      <c r="Q158" s="26"/>
      <c r="R158" s="299"/>
      <c r="S158" s="22"/>
      <c r="T158" s="26"/>
      <c r="U158" s="55"/>
      <c r="V158" s="22"/>
      <c r="W158" s="22"/>
      <c r="X158" s="22"/>
      <c r="Y158" s="22"/>
      <c r="Z158" s="22"/>
      <c r="AA158" s="22"/>
      <c r="AB158" s="22"/>
      <c r="AC158" s="22"/>
      <c r="AD158" s="22"/>
      <c r="AE158" s="22"/>
      <c r="AF158" s="22"/>
      <c r="AG158" s="22"/>
      <c r="AH158" s="22"/>
      <c r="AI158" s="22"/>
      <c r="AJ158" s="22"/>
    </row>
    <row r="159" spans="1:36" ht="14.5">
      <c r="A159" s="29"/>
      <c r="B159" s="55"/>
      <c r="C159" s="29"/>
      <c r="D159" s="112"/>
      <c r="E159" s="22"/>
      <c r="F159" s="22"/>
      <c r="G159" s="26"/>
      <c r="H159" s="26"/>
      <c r="I159" s="26"/>
      <c r="J159" s="26"/>
      <c r="K159" s="26"/>
      <c r="L159" s="26"/>
      <c r="M159" s="26"/>
      <c r="N159" s="37"/>
      <c r="O159" s="26"/>
      <c r="P159" s="299"/>
      <c r="Q159" s="26"/>
      <c r="R159" s="299"/>
      <c r="S159" s="22"/>
      <c r="T159" s="26"/>
      <c r="U159" s="55"/>
      <c r="V159" s="22"/>
      <c r="W159" s="22"/>
      <c r="X159" s="22"/>
      <c r="Y159" s="22"/>
      <c r="Z159" s="22"/>
      <c r="AA159" s="22"/>
      <c r="AB159" s="22"/>
      <c r="AC159" s="22"/>
      <c r="AD159" s="22"/>
      <c r="AE159" s="22"/>
      <c r="AF159" s="22"/>
      <c r="AG159" s="22"/>
      <c r="AH159" s="22"/>
      <c r="AI159" s="22"/>
      <c r="AJ159" s="22"/>
    </row>
    <row r="160" spans="1:36" ht="14.5">
      <c r="A160" s="29"/>
      <c r="B160" s="55"/>
      <c r="C160" s="29"/>
      <c r="D160" s="112"/>
      <c r="E160" s="22"/>
      <c r="F160" s="22"/>
      <c r="G160" s="26"/>
      <c r="H160" s="26"/>
      <c r="I160" s="26"/>
      <c r="J160" s="26"/>
      <c r="K160" s="26"/>
      <c r="L160" s="26"/>
      <c r="M160" s="26"/>
      <c r="N160" s="37"/>
      <c r="O160" s="26"/>
      <c r="P160" s="299"/>
      <c r="Q160" s="26"/>
      <c r="R160" s="299"/>
      <c r="S160" s="22"/>
      <c r="T160" s="26"/>
      <c r="U160" s="55"/>
      <c r="V160" s="22"/>
      <c r="W160" s="22"/>
      <c r="X160" s="22"/>
      <c r="Y160" s="22"/>
      <c r="Z160" s="22"/>
      <c r="AA160" s="22"/>
      <c r="AB160" s="22"/>
      <c r="AC160" s="22"/>
      <c r="AD160" s="22"/>
      <c r="AE160" s="22"/>
      <c r="AF160" s="22"/>
      <c r="AG160" s="22"/>
      <c r="AH160" s="22"/>
      <c r="AI160" s="22"/>
      <c r="AJ160" s="22"/>
    </row>
    <row r="161" spans="1:36" ht="14.5">
      <c r="A161" s="29"/>
      <c r="B161" s="55"/>
      <c r="C161" s="29"/>
      <c r="D161" s="112"/>
      <c r="E161" s="22"/>
      <c r="F161" s="22"/>
      <c r="G161" s="26"/>
      <c r="H161" s="26"/>
      <c r="I161" s="26"/>
      <c r="J161" s="26"/>
      <c r="K161" s="26"/>
      <c r="L161" s="26"/>
      <c r="M161" s="26"/>
      <c r="N161" s="37"/>
      <c r="O161" s="26"/>
      <c r="P161" s="299"/>
      <c r="Q161" s="26"/>
      <c r="R161" s="299"/>
      <c r="S161" s="22"/>
      <c r="T161" s="26"/>
      <c r="U161" s="55"/>
      <c r="V161" s="22"/>
      <c r="W161" s="22"/>
      <c r="X161" s="22"/>
      <c r="Y161" s="22"/>
      <c r="Z161" s="22"/>
      <c r="AA161" s="22"/>
      <c r="AB161" s="22"/>
      <c r="AC161" s="22"/>
      <c r="AD161" s="22"/>
      <c r="AE161" s="22"/>
      <c r="AF161" s="22"/>
      <c r="AG161" s="22"/>
      <c r="AH161" s="22"/>
      <c r="AI161" s="22"/>
      <c r="AJ161" s="22"/>
    </row>
    <row r="162" spans="1:36" ht="14.5">
      <c r="A162" s="29"/>
      <c r="B162" s="55"/>
      <c r="C162" s="29"/>
      <c r="D162" s="112"/>
      <c r="E162" s="22"/>
      <c r="F162" s="22"/>
      <c r="G162" s="26"/>
      <c r="H162" s="26"/>
      <c r="I162" s="26"/>
      <c r="J162" s="26"/>
      <c r="K162" s="26"/>
      <c r="L162" s="26"/>
      <c r="M162" s="26"/>
      <c r="N162" s="37"/>
      <c r="O162" s="26"/>
      <c r="P162" s="299"/>
      <c r="Q162" s="26"/>
      <c r="R162" s="299"/>
      <c r="S162" s="22"/>
      <c r="T162" s="26"/>
      <c r="U162" s="55"/>
      <c r="V162" s="22"/>
      <c r="W162" s="22"/>
      <c r="X162" s="22"/>
      <c r="Y162" s="22"/>
      <c r="Z162" s="22"/>
      <c r="AA162" s="22"/>
      <c r="AB162" s="22"/>
      <c r="AC162" s="22"/>
      <c r="AD162" s="22"/>
      <c r="AE162" s="22"/>
      <c r="AF162" s="22"/>
      <c r="AG162" s="22"/>
      <c r="AH162" s="22"/>
      <c r="AI162" s="22"/>
      <c r="AJ162" s="22"/>
    </row>
    <row r="163" spans="1:36" ht="14.5">
      <c r="A163" s="29"/>
      <c r="B163" s="55"/>
      <c r="C163" s="29"/>
      <c r="D163" s="112"/>
      <c r="E163" s="22"/>
      <c r="F163" s="22"/>
      <c r="G163" s="26"/>
      <c r="H163" s="26"/>
      <c r="I163" s="26"/>
      <c r="J163" s="26"/>
      <c r="K163" s="26"/>
      <c r="L163" s="26"/>
      <c r="M163" s="26"/>
      <c r="N163" s="37"/>
      <c r="O163" s="26"/>
      <c r="P163" s="299"/>
      <c r="Q163" s="26"/>
      <c r="R163" s="299"/>
      <c r="S163" s="22"/>
      <c r="T163" s="26"/>
      <c r="U163" s="55"/>
      <c r="V163" s="22"/>
      <c r="W163" s="22"/>
      <c r="X163" s="22"/>
      <c r="Y163" s="22"/>
      <c r="Z163" s="22"/>
      <c r="AA163" s="22"/>
      <c r="AB163" s="22"/>
      <c r="AC163" s="22"/>
      <c r="AD163" s="22"/>
      <c r="AE163" s="22"/>
      <c r="AF163" s="22"/>
      <c r="AG163" s="22"/>
      <c r="AH163" s="22"/>
      <c r="AI163" s="22"/>
      <c r="AJ163" s="22"/>
    </row>
    <row r="164" spans="1:36" ht="14.5">
      <c r="A164" s="29"/>
      <c r="B164" s="55"/>
      <c r="C164" s="29"/>
      <c r="D164" s="112"/>
      <c r="E164" s="22"/>
      <c r="F164" s="22"/>
      <c r="G164" s="26"/>
      <c r="H164" s="26"/>
      <c r="I164" s="26"/>
      <c r="J164" s="26"/>
      <c r="K164" s="26"/>
      <c r="L164" s="26"/>
      <c r="M164" s="26"/>
      <c r="N164" s="37"/>
      <c r="O164" s="26"/>
      <c r="P164" s="299"/>
      <c r="Q164" s="26"/>
      <c r="R164" s="299"/>
      <c r="S164" s="22"/>
      <c r="T164" s="26"/>
      <c r="U164" s="55"/>
      <c r="V164" s="22"/>
      <c r="W164" s="22"/>
      <c r="X164" s="22"/>
      <c r="Y164" s="22"/>
      <c r="Z164" s="22"/>
      <c r="AA164" s="22"/>
      <c r="AB164" s="22"/>
      <c r="AC164" s="22"/>
      <c r="AD164" s="22"/>
      <c r="AE164" s="22"/>
      <c r="AF164" s="22"/>
      <c r="AG164" s="22"/>
      <c r="AH164" s="22"/>
      <c r="AI164" s="22"/>
      <c r="AJ164" s="22"/>
    </row>
    <row r="165" spans="1:36" ht="14.5">
      <c r="A165" s="29"/>
      <c r="B165" s="55"/>
      <c r="C165" s="29"/>
      <c r="D165" s="112"/>
      <c r="E165" s="22"/>
      <c r="F165" s="22"/>
      <c r="G165" s="26"/>
      <c r="H165" s="26"/>
      <c r="I165" s="26"/>
      <c r="J165" s="26"/>
      <c r="K165" s="26"/>
      <c r="L165" s="26"/>
      <c r="M165" s="26"/>
      <c r="N165" s="37"/>
      <c r="O165" s="26"/>
      <c r="P165" s="299"/>
      <c r="Q165" s="26"/>
      <c r="R165" s="299"/>
      <c r="S165" s="22"/>
      <c r="T165" s="26"/>
      <c r="U165" s="55"/>
      <c r="V165" s="22"/>
      <c r="W165" s="22"/>
      <c r="X165" s="22"/>
      <c r="Y165" s="22"/>
      <c r="Z165" s="22"/>
      <c r="AA165" s="22"/>
      <c r="AB165" s="22"/>
      <c r="AC165" s="22"/>
      <c r="AD165" s="22"/>
      <c r="AE165" s="22"/>
      <c r="AF165" s="22"/>
      <c r="AG165" s="22"/>
      <c r="AH165" s="22"/>
      <c r="AI165" s="22"/>
      <c r="AJ165" s="22"/>
    </row>
    <row r="166" spans="1:36" ht="14.5">
      <c r="A166" s="29"/>
      <c r="B166" s="55"/>
      <c r="C166" s="29"/>
      <c r="D166" s="112"/>
      <c r="E166" s="22"/>
      <c r="F166" s="22"/>
      <c r="G166" s="26"/>
      <c r="H166" s="26"/>
      <c r="I166" s="26"/>
      <c r="J166" s="26"/>
      <c r="K166" s="26"/>
      <c r="L166" s="26"/>
      <c r="M166" s="26"/>
      <c r="N166" s="37"/>
      <c r="O166" s="26"/>
      <c r="P166" s="299"/>
      <c r="Q166" s="26"/>
      <c r="R166" s="299"/>
      <c r="S166" s="22"/>
      <c r="T166" s="26"/>
      <c r="U166" s="55"/>
      <c r="V166" s="22"/>
      <c r="W166" s="22"/>
      <c r="X166" s="22"/>
      <c r="Y166" s="22"/>
      <c r="Z166" s="22"/>
      <c r="AA166" s="22"/>
      <c r="AB166" s="22"/>
      <c r="AC166" s="22"/>
      <c r="AD166" s="22"/>
      <c r="AE166" s="22"/>
      <c r="AF166" s="22"/>
      <c r="AG166" s="22"/>
      <c r="AH166" s="22"/>
      <c r="AI166" s="22"/>
      <c r="AJ166" s="22"/>
    </row>
    <row r="167" spans="1:36" ht="14.5">
      <c r="A167" s="29"/>
      <c r="B167" s="55"/>
      <c r="C167" s="29"/>
      <c r="D167" s="112"/>
      <c r="E167" s="22"/>
      <c r="F167" s="22"/>
      <c r="G167" s="26"/>
      <c r="H167" s="26"/>
      <c r="I167" s="26"/>
      <c r="J167" s="26"/>
      <c r="K167" s="26"/>
      <c r="L167" s="26"/>
      <c r="M167" s="26"/>
      <c r="N167" s="37"/>
      <c r="O167" s="26"/>
      <c r="P167" s="299"/>
      <c r="Q167" s="26"/>
      <c r="R167" s="299"/>
      <c r="S167" s="22"/>
      <c r="T167" s="26"/>
      <c r="U167" s="55"/>
      <c r="V167" s="22"/>
      <c r="W167" s="22"/>
      <c r="X167" s="22"/>
      <c r="Y167" s="22"/>
      <c r="Z167" s="22"/>
      <c r="AA167" s="22"/>
      <c r="AB167" s="22"/>
      <c r="AC167" s="22"/>
      <c r="AD167" s="22"/>
      <c r="AE167" s="22"/>
      <c r="AF167" s="22"/>
      <c r="AG167" s="22"/>
      <c r="AH167" s="22"/>
      <c r="AI167" s="22"/>
      <c r="AJ167" s="22"/>
    </row>
    <row r="168" spans="1:36" ht="14.5">
      <c r="A168" s="29"/>
      <c r="B168" s="55"/>
      <c r="C168" s="29"/>
      <c r="D168" s="112"/>
      <c r="E168" s="22"/>
      <c r="F168" s="22"/>
      <c r="G168" s="26"/>
      <c r="H168" s="26"/>
      <c r="I168" s="26"/>
      <c r="J168" s="26"/>
      <c r="K168" s="26"/>
      <c r="L168" s="26"/>
      <c r="M168" s="26"/>
      <c r="N168" s="37"/>
      <c r="O168" s="26"/>
      <c r="P168" s="299"/>
      <c r="Q168" s="26"/>
      <c r="R168" s="299"/>
      <c r="S168" s="22"/>
      <c r="T168" s="26"/>
      <c r="U168" s="55"/>
      <c r="V168" s="22"/>
      <c r="W168" s="22"/>
      <c r="X168" s="22"/>
      <c r="Y168" s="22"/>
      <c r="Z168" s="22"/>
      <c r="AA168" s="22"/>
      <c r="AB168" s="22"/>
      <c r="AC168" s="22"/>
      <c r="AD168" s="22"/>
      <c r="AE168" s="22"/>
      <c r="AF168" s="22"/>
      <c r="AG168" s="22"/>
      <c r="AH168" s="22"/>
      <c r="AI168" s="22"/>
      <c r="AJ168" s="22"/>
    </row>
    <row r="169" spans="1:36" ht="14.5">
      <c r="A169" s="29"/>
      <c r="B169" s="55"/>
      <c r="C169" s="29"/>
      <c r="D169" s="112"/>
      <c r="E169" s="22"/>
      <c r="F169" s="22"/>
      <c r="G169" s="26"/>
      <c r="H169" s="26"/>
      <c r="I169" s="26"/>
      <c r="J169" s="26"/>
      <c r="K169" s="26"/>
      <c r="L169" s="26"/>
      <c r="M169" s="26"/>
      <c r="N169" s="37"/>
      <c r="O169" s="26"/>
      <c r="P169" s="299"/>
      <c r="Q169" s="26"/>
      <c r="R169" s="299"/>
      <c r="S169" s="22"/>
      <c r="T169" s="26"/>
      <c r="U169" s="55"/>
      <c r="V169" s="22"/>
      <c r="W169" s="22"/>
      <c r="X169" s="22"/>
      <c r="Y169" s="22"/>
      <c r="Z169" s="22"/>
      <c r="AA169" s="22"/>
      <c r="AB169" s="22"/>
      <c r="AC169" s="22"/>
      <c r="AD169" s="22"/>
      <c r="AE169" s="22"/>
      <c r="AF169" s="22"/>
      <c r="AG169" s="22"/>
      <c r="AH169" s="22"/>
      <c r="AI169" s="22"/>
      <c r="AJ169" s="22"/>
    </row>
    <row r="170" spans="1:36" ht="14.5">
      <c r="A170" s="29"/>
      <c r="B170" s="55"/>
      <c r="C170" s="29"/>
      <c r="D170" s="112"/>
      <c r="E170" s="22"/>
      <c r="F170" s="22"/>
      <c r="G170" s="26"/>
      <c r="H170" s="26"/>
      <c r="I170" s="26"/>
      <c r="J170" s="26"/>
      <c r="K170" s="26"/>
      <c r="L170" s="26"/>
      <c r="M170" s="26"/>
      <c r="N170" s="37"/>
      <c r="O170" s="26"/>
      <c r="P170" s="299"/>
      <c r="Q170" s="26"/>
      <c r="R170" s="299"/>
      <c r="S170" s="22"/>
      <c r="T170" s="26"/>
      <c r="U170" s="55"/>
      <c r="V170" s="22"/>
      <c r="W170" s="22"/>
      <c r="X170" s="22"/>
      <c r="Y170" s="22"/>
      <c r="Z170" s="22"/>
      <c r="AA170" s="22"/>
      <c r="AB170" s="22"/>
      <c r="AC170" s="22"/>
      <c r="AD170" s="22"/>
      <c r="AE170" s="22"/>
      <c r="AF170" s="22"/>
      <c r="AG170" s="22"/>
      <c r="AH170" s="22"/>
      <c r="AI170" s="22"/>
      <c r="AJ170" s="22"/>
    </row>
    <row r="171" spans="1:36" ht="14.5">
      <c r="A171" s="29"/>
      <c r="B171" s="55"/>
      <c r="C171" s="29"/>
      <c r="D171" s="112"/>
      <c r="E171" s="22"/>
      <c r="F171" s="22"/>
      <c r="G171" s="26"/>
      <c r="H171" s="26"/>
      <c r="I171" s="26"/>
      <c r="J171" s="26"/>
      <c r="K171" s="26"/>
      <c r="L171" s="26"/>
      <c r="M171" s="26"/>
      <c r="N171" s="37"/>
      <c r="O171" s="26"/>
      <c r="P171" s="299"/>
      <c r="Q171" s="26"/>
      <c r="R171" s="299"/>
      <c r="S171" s="22"/>
      <c r="T171" s="26"/>
      <c r="U171" s="55"/>
      <c r="V171" s="22"/>
      <c r="W171" s="22"/>
      <c r="X171" s="22"/>
      <c r="Y171" s="22"/>
      <c r="Z171" s="22"/>
      <c r="AA171" s="22"/>
      <c r="AB171" s="22"/>
      <c r="AC171" s="22"/>
      <c r="AD171" s="22"/>
      <c r="AE171" s="22"/>
      <c r="AF171" s="22"/>
      <c r="AG171" s="22"/>
      <c r="AH171" s="22"/>
      <c r="AI171" s="22"/>
      <c r="AJ171" s="22"/>
    </row>
    <row r="172" spans="1:36" ht="14.5">
      <c r="A172" s="29"/>
      <c r="B172" s="55"/>
      <c r="C172" s="29"/>
      <c r="D172" s="112"/>
      <c r="E172" s="22"/>
      <c r="F172" s="22"/>
      <c r="G172" s="26"/>
      <c r="H172" s="26"/>
      <c r="I172" s="26"/>
      <c r="J172" s="26"/>
      <c r="K172" s="26"/>
      <c r="L172" s="26"/>
      <c r="M172" s="26"/>
      <c r="N172" s="37"/>
      <c r="O172" s="26"/>
      <c r="P172" s="299"/>
      <c r="Q172" s="26"/>
      <c r="R172" s="299"/>
      <c r="S172" s="22"/>
      <c r="T172" s="26"/>
      <c r="U172" s="55"/>
      <c r="V172" s="22"/>
      <c r="W172" s="22"/>
      <c r="X172" s="22"/>
      <c r="Y172" s="22"/>
      <c r="Z172" s="22"/>
      <c r="AA172" s="22"/>
      <c r="AB172" s="22"/>
      <c r="AC172" s="22"/>
      <c r="AD172" s="22"/>
      <c r="AE172" s="22"/>
      <c r="AF172" s="22"/>
      <c r="AG172" s="22"/>
      <c r="AH172" s="22"/>
      <c r="AI172" s="22"/>
      <c r="AJ172" s="22"/>
    </row>
    <row r="173" spans="1:36" ht="14.5">
      <c r="A173" s="29"/>
      <c r="B173" s="55"/>
      <c r="C173" s="29"/>
      <c r="D173" s="112"/>
      <c r="E173" s="22"/>
      <c r="F173" s="22"/>
      <c r="G173" s="26"/>
      <c r="H173" s="26"/>
      <c r="I173" s="26"/>
      <c r="J173" s="26"/>
      <c r="K173" s="26"/>
      <c r="L173" s="26"/>
      <c r="M173" s="26"/>
      <c r="N173" s="37"/>
      <c r="O173" s="26"/>
      <c r="P173" s="299"/>
      <c r="Q173" s="26"/>
      <c r="R173" s="299"/>
      <c r="S173" s="22"/>
      <c r="T173" s="26"/>
      <c r="U173" s="55"/>
      <c r="V173" s="22"/>
      <c r="W173" s="22"/>
      <c r="X173" s="22"/>
      <c r="Y173" s="22"/>
      <c r="Z173" s="22"/>
      <c r="AA173" s="22"/>
      <c r="AB173" s="22"/>
      <c r="AC173" s="22"/>
      <c r="AD173" s="22"/>
      <c r="AE173" s="22"/>
      <c r="AF173" s="22"/>
      <c r="AG173" s="22"/>
      <c r="AH173" s="22"/>
      <c r="AI173" s="22"/>
      <c r="AJ173" s="22"/>
    </row>
    <row r="174" spans="1:36" ht="14.5">
      <c r="A174" s="29"/>
      <c r="B174" s="55"/>
      <c r="C174" s="29"/>
      <c r="D174" s="112"/>
      <c r="E174" s="22"/>
      <c r="F174" s="22"/>
      <c r="G174" s="26"/>
      <c r="H174" s="26"/>
      <c r="I174" s="26"/>
      <c r="J174" s="26"/>
      <c r="K174" s="26"/>
      <c r="L174" s="26"/>
      <c r="M174" s="26"/>
      <c r="N174" s="37"/>
      <c r="O174" s="26"/>
      <c r="P174" s="299"/>
      <c r="Q174" s="26"/>
      <c r="R174" s="299"/>
      <c r="S174" s="22"/>
      <c r="T174" s="26"/>
      <c r="U174" s="55"/>
      <c r="V174" s="22"/>
      <c r="W174" s="22"/>
      <c r="X174" s="22"/>
      <c r="Y174" s="22"/>
      <c r="Z174" s="22"/>
      <c r="AA174" s="22"/>
      <c r="AB174" s="22"/>
      <c r="AC174" s="22"/>
      <c r="AD174" s="22"/>
      <c r="AE174" s="22"/>
      <c r="AF174" s="22"/>
      <c r="AG174" s="22"/>
      <c r="AH174" s="22"/>
      <c r="AI174" s="22"/>
      <c r="AJ174" s="22"/>
    </row>
    <row r="175" spans="1:36" ht="14.5">
      <c r="A175" s="29"/>
      <c r="B175" s="55"/>
      <c r="C175" s="29"/>
      <c r="D175" s="112"/>
      <c r="E175" s="22"/>
      <c r="F175" s="22"/>
      <c r="G175" s="26"/>
      <c r="H175" s="26"/>
      <c r="I175" s="26"/>
      <c r="J175" s="26"/>
      <c r="K175" s="26"/>
      <c r="L175" s="26"/>
      <c r="M175" s="26"/>
      <c r="N175" s="37"/>
      <c r="O175" s="26"/>
      <c r="P175" s="299"/>
      <c r="Q175" s="26"/>
      <c r="R175" s="299"/>
      <c r="S175" s="22"/>
      <c r="T175" s="26"/>
      <c r="U175" s="55"/>
      <c r="V175" s="22"/>
      <c r="W175" s="22"/>
      <c r="X175" s="22"/>
      <c r="Y175" s="22"/>
      <c r="Z175" s="22"/>
      <c r="AA175" s="22"/>
      <c r="AB175" s="22"/>
      <c r="AC175" s="22"/>
      <c r="AD175" s="22"/>
      <c r="AE175" s="22"/>
      <c r="AF175" s="22"/>
      <c r="AG175" s="22"/>
      <c r="AH175" s="22"/>
      <c r="AI175" s="22"/>
      <c r="AJ175" s="22"/>
    </row>
    <row r="176" spans="1:36" ht="14.5">
      <c r="A176" s="29"/>
      <c r="B176" s="55"/>
      <c r="C176" s="29"/>
      <c r="D176" s="112"/>
      <c r="E176" s="22"/>
      <c r="F176" s="22"/>
      <c r="G176" s="26"/>
      <c r="H176" s="26"/>
      <c r="I176" s="26"/>
      <c r="J176" s="26"/>
      <c r="K176" s="26"/>
      <c r="L176" s="26"/>
      <c r="M176" s="26"/>
      <c r="N176" s="37"/>
      <c r="O176" s="26"/>
      <c r="P176" s="299"/>
      <c r="Q176" s="26"/>
      <c r="R176" s="299"/>
      <c r="S176" s="22"/>
      <c r="T176" s="26"/>
      <c r="U176" s="55"/>
      <c r="V176" s="22"/>
      <c r="W176" s="22"/>
      <c r="X176" s="22"/>
      <c r="Y176" s="22"/>
      <c r="Z176" s="22"/>
      <c r="AA176" s="22"/>
      <c r="AB176" s="22"/>
      <c r="AC176" s="22"/>
      <c r="AD176" s="22"/>
      <c r="AE176" s="22"/>
      <c r="AF176" s="22"/>
      <c r="AG176" s="22"/>
      <c r="AH176" s="22"/>
      <c r="AI176" s="22"/>
      <c r="AJ176" s="22"/>
    </row>
    <row r="177" spans="1:36" ht="14.5">
      <c r="A177" s="29"/>
      <c r="B177" s="55"/>
      <c r="C177" s="29"/>
      <c r="D177" s="112"/>
      <c r="E177" s="22"/>
      <c r="F177" s="22"/>
      <c r="G177" s="26"/>
      <c r="H177" s="26"/>
      <c r="I177" s="26"/>
      <c r="J177" s="26"/>
      <c r="K177" s="26"/>
      <c r="L177" s="26"/>
      <c r="M177" s="26"/>
      <c r="N177" s="37"/>
      <c r="O177" s="26"/>
      <c r="P177" s="299"/>
      <c r="Q177" s="26"/>
      <c r="R177" s="299"/>
      <c r="S177" s="22"/>
      <c r="T177" s="26"/>
      <c r="U177" s="55"/>
      <c r="V177" s="22"/>
      <c r="W177" s="22"/>
      <c r="X177" s="22"/>
      <c r="Y177" s="22"/>
      <c r="Z177" s="22"/>
      <c r="AA177" s="22"/>
      <c r="AB177" s="22"/>
      <c r="AC177" s="22"/>
      <c r="AD177" s="22"/>
      <c r="AE177" s="22"/>
      <c r="AF177" s="22"/>
      <c r="AG177" s="22"/>
      <c r="AH177" s="22"/>
      <c r="AI177" s="22"/>
      <c r="AJ177" s="22"/>
    </row>
    <row r="178" spans="1:36" ht="14.5">
      <c r="A178" s="29"/>
      <c r="B178" s="55"/>
      <c r="C178" s="29"/>
      <c r="D178" s="112"/>
      <c r="E178" s="22"/>
      <c r="F178" s="22"/>
      <c r="G178" s="26"/>
      <c r="H178" s="26"/>
      <c r="I178" s="26"/>
      <c r="J178" s="26"/>
      <c r="K178" s="26"/>
      <c r="L178" s="26"/>
      <c r="M178" s="26"/>
      <c r="N178" s="37"/>
      <c r="O178" s="26"/>
      <c r="P178" s="299"/>
      <c r="Q178" s="26"/>
      <c r="R178" s="299"/>
      <c r="S178" s="22"/>
      <c r="T178" s="26"/>
      <c r="U178" s="55"/>
      <c r="V178" s="22"/>
      <c r="W178" s="22"/>
      <c r="X178" s="22"/>
      <c r="Y178" s="22"/>
      <c r="Z178" s="22"/>
      <c r="AA178" s="22"/>
      <c r="AB178" s="22"/>
      <c r="AC178" s="22"/>
      <c r="AD178" s="22"/>
      <c r="AE178" s="22"/>
      <c r="AF178" s="22"/>
      <c r="AG178" s="22"/>
      <c r="AH178" s="22"/>
      <c r="AI178" s="22"/>
      <c r="AJ178" s="22"/>
    </row>
    <row r="179" spans="1:36" ht="14.5">
      <c r="A179" s="29"/>
      <c r="B179" s="55"/>
      <c r="C179" s="29"/>
      <c r="D179" s="112"/>
      <c r="E179" s="22"/>
      <c r="F179" s="22"/>
      <c r="G179" s="26"/>
      <c r="H179" s="26"/>
      <c r="I179" s="26"/>
      <c r="J179" s="26"/>
      <c r="K179" s="26"/>
      <c r="L179" s="26"/>
      <c r="M179" s="26"/>
      <c r="N179" s="37"/>
      <c r="O179" s="26"/>
      <c r="P179" s="299"/>
      <c r="Q179" s="26"/>
      <c r="R179" s="299"/>
      <c r="S179" s="22"/>
      <c r="T179" s="26"/>
      <c r="U179" s="55"/>
      <c r="V179" s="22"/>
      <c r="W179" s="22"/>
      <c r="X179" s="22"/>
      <c r="Y179" s="22"/>
      <c r="Z179" s="22"/>
      <c r="AA179" s="22"/>
      <c r="AB179" s="22"/>
      <c r="AC179" s="22"/>
      <c r="AD179" s="22"/>
      <c r="AE179" s="22"/>
      <c r="AF179" s="22"/>
      <c r="AG179" s="22"/>
      <c r="AH179" s="22"/>
      <c r="AI179" s="22"/>
      <c r="AJ179" s="22"/>
    </row>
    <row r="180" spans="1:36" ht="14.5">
      <c r="A180" s="29"/>
      <c r="B180" s="55"/>
      <c r="C180" s="29"/>
      <c r="D180" s="112"/>
      <c r="E180" s="22"/>
      <c r="F180" s="22"/>
      <c r="G180" s="26"/>
      <c r="H180" s="26"/>
      <c r="I180" s="26"/>
      <c r="J180" s="26"/>
      <c r="K180" s="26"/>
      <c r="L180" s="26"/>
      <c r="M180" s="26"/>
      <c r="N180" s="37"/>
      <c r="O180" s="26"/>
      <c r="P180" s="299"/>
      <c r="Q180" s="26"/>
      <c r="R180" s="299"/>
      <c r="S180" s="22"/>
      <c r="T180" s="26"/>
      <c r="U180" s="55"/>
      <c r="V180" s="22"/>
      <c r="W180" s="22"/>
      <c r="X180" s="22"/>
      <c r="Y180" s="22"/>
      <c r="Z180" s="22"/>
      <c r="AA180" s="22"/>
      <c r="AB180" s="22"/>
      <c r="AC180" s="22"/>
      <c r="AD180" s="22"/>
      <c r="AE180" s="22"/>
      <c r="AF180" s="22"/>
      <c r="AG180" s="22"/>
      <c r="AH180" s="22"/>
      <c r="AI180" s="22"/>
      <c r="AJ180" s="22"/>
    </row>
    <row r="181" spans="1:36" ht="14.5">
      <c r="A181" s="29"/>
      <c r="B181" s="55"/>
      <c r="C181" s="29"/>
      <c r="D181" s="112"/>
      <c r="E181" s="22"/>
      <c r="F181" s="22"/>
      <c r="G181" s="26"/>
      <c r="H181" s="26"/>
      <c r="I181" s="26"/>
      <c r="J181" s="26"/>
      <c r="K181" s="26"/>
      <c r="L181" s="26"/>
      <c r="M181" s="26"/>
      <c r="N181" s="37"/>
      <c r="O181" s="26"/>
      <c r="P181" s="299"/>
      <c r="Q181" s="26"/>
      <c r="R181" s="299"/>
      <c r="S181" s="22"/>
      <c r="T181" s="26"/>
      <c r="U181" s="55"/>
      <c r="V181" s="22"/>
      <c r="W181" s="22"/>
      <c r="X181" s="22"/>
      <c r="Y181" s="22"/>
      <c r="Z181" s="22"/>
      <c r="AA181" s="22"/>
      <c r="AB181" s="22"/>
      <c r="AC181" s="22"/>
      <c r="AD181" s="22"/>
      <c r="AE181" s="22"/>
      <c r="AF181" s="22"/>
      <c r="AG181" s="22"/>
      <c r="AH181" s="22"/>
      <c r="AI181" s="22"/>
      <c r="AJ181" s="22"/>
    </row>
    <row r="182" spans="1:36" ht="14.5">
      <c r="A182" s="29"/>
      <c r="B182" s="55"/>
      <c r="C182" s="29"/>
      <c r="D182" s="112"/>
      <c r="E182" s="22"/>
      <c r="F182" s="22"/>
      <c r="G182" s="26"/>
      <c r="H182" s="26"/>
      <c r="I182" s="26"/>
      <c r="J182" s="26"/>
      <c r="K182" s="26"/>
      <c r="L182" s="26"/>
      <c r="M182" s="26"/>
      <c r="N182" s="37"/>
      <c r="O182" s="26"/>
      <c r="P182" s="299"/>
      <c r="Q182" s="26"/>
      <c r="R182" s="299"/>
      <c r="S182" s="22"/>
      <c r="T182" s="26"/>
      <c r="U182" s="55"/>
      <c r="V182" s="22"/>
      <c r="W182" s="22"/>
      <c r="X182" s="22"/>
      <c r="Y182" s="22"/>
      <c r="Z182" s="22"/>
      <c r="AA182" s="22"/>
      <c r="AB182" s="22"/>
      <c r="AC182" s="22"/>
      <c r="AD182" s="22"/>
      <c r="AE182" s="22"/>
      <c r="AF182" s="22"/>
      <c r="AG182" s="22"/>
      <c r="AH182" s="22"/>
      <c r="AI182" s="22"/>
      <c r="AJ182" s="22"/>
    </row>
    <row r="183" spans="1:36" ht="14.5">
      <c r="A183" s="29"/>
      <c r="B183" s="55"/>
      <c r="C183" s="29"/>
      <c r="D183" s="112"/>
      <c r="E183" s="22"/>
      <c r="F183" s="22"/>
      <c r="G183" s="26"/>
      <c r="H183" s="26"/>
      <c r="I183" s="26"/>
      <c r="J183" s="26"/>
      <c r="K183" s="26"/>
      <c r="L183" s="26"/>
      <c r="M183" s="26"/>
      <c r="N183" s="37"/>
      <c r="O183" s="26"/>
      <c r="P183" s="299"/>
      <c r="Q183" s="26"/>
      <c r="R183" s="299"/>
      <c r="S183" s="22"/>
      <c r="T183" s="26"/>
      <c r="U183" s="55"/>
      <c r="V183" s="22"/>
      <c r="W183" s="22"/>
      <c r="X183" s="22"/>
      <c r="Y183" s="22"/>
      <c r="Z183" s="22"/>
      <c r="AA183" s="22"/>
      <c r="AB183" s="22"/>
      <c r="AC183" s="22"/>
      <c r="AD183" s="22"/>
      <c r="AE183" s="22"/>
      <c r="AF183" s="22"/>
      <c r="AG183" s="22"/>
      <c r="AH183" s="22"/>
      <c r="AI183" s="22"/>
      <c r="AJ183" s="22"/>
    </row>
    <row r="184" spans="1:36" ht="14.5">
      <c r="A184" s="29"/>
      <c r="B184" s="55"/>
      <c r="C184" s="29"/>
      <c r="D184" s="112"/>
      <c r="E184" s="22"/>
      <c r="F184" s="22"/>
      <c r="G184" s="26"/>
      <c r="H184" s="26"/>
      <c r="I184" s="26"/>
      <c r="J184" s="26"/>
      <c r="K184" s="26"/>
      <c r="L184" s="26"/>
      <c r="M184" s="26"/>
      <c r="N184" s="37"/>
      <c r="O184" s="26"/>
      <c r="P184" s="299"/>
      <c r="Q184" s="26"/>
      <c r="R184" s="299"/>
      <c r="S184" s="22"/>
      <c r="T184" s="26"/>
      <c r="U184" s="55"/>
      <c r="V184" s="22"/>
      <c r="W184" s="22"/>
      <c r="X184" s="22"/>
      <c r="Y184" s="22"/>
      <c r="Z184" s="22"/>
      <c r="AA184" s="22"/>
      <c r="AB184" s="22"/>
      <c r="AC184" s="22"/>
      <c r="AD184" s="22"/>
      <c r="AE184" s="22"/>
      <c r="AF184" s="22"/>
      <c r="AG184" s="22"/>
      <c r="AH184" s="22"/>
      <c r="AI184" s="22"/>
      <c r="AJ184" s="22"/>
    </row>
    <row r="185" spans="1:36" ht="14.5">
      <c r="A185" s="29"/>
      <c r="B185" s="55"/>
      <c r="C185" s="29"/>
      <c r="D185" s="112"/>
      <c r="E185" s="22"/>
      <c r="F185" s="22"/>
      <c r="G185" s="26"/>
      <c r="H185" s="26"/>
      <c r="I185" s="26"/>
      <c r="J185" s="26"/>
      <c r="K185" s="26"/>
      <c r="L185" s="26"/>
      <c r="M185" s="26"/>
      <c r="N185" s="37"/>
      <c r="O185" s="26"/>
      <c r="P185" s="299"/>
      <c r="Q185" s="26"/>
      <c r="R185" s="299"/>
      <c r="S185" s="22"/>
      <c r="T185" s="26"/>
      <c r="U185" s="55"/>
      <c r="V185" s="22"/>
      <c r="W185" s="22"/>
      <c r="X185" s="22"/>
      <c r="Y185" s="22"/>
      <c r="Z185" s="22"/>
      <c r="AA185" s="22"/>
      <c r="AB185" s="22"/>
      <c r="AC185" s="22"/>
      <c r="AD185" s="22"/>
      <c r="AE185" s="22"/>
      <c r="AF185" s="22"/>
      <c r="AG185" s="22"/>
      <c r="AH185" s="22"/>
      <c r="AI185" s="22"/>
      <c r="AJ185" s="22"/>
    </row>
    <row r="186" spans="1:36" ht="14.5">
      <c r="A186" s="29"/>
      <c r="B186" s="55"/>
      <c r="C186" s="29"/>
      <c r="D186" s="112"/>
      <c r="E186" s="22"/>
      <c r="F186" s="22"/>
      <c r="G186" s="26"/>
      <c r="H186" s="26"/>
      <c r="I186" s="26"/>
      <c r="J186" s="26"/>
      <c r="K186" s="26"/>
      <c r="L186" s="26"/>
      <c r="M186" s="26"/>
      <c r="N186" s="37"/>
      <c r="O186" s="26"/>
      <c r="P186" s="299"/>
      <c r="Q186" s="26"/>
      <c r="R186" s="299"/>
      <c r="S186" s="22"/>
      <c r="T186" s="26"/>
      <c r="U186" s="55"/>
      <c r="V186" s="22"/>
      <c r="W186" s="22"/>
      <c r="X186" s="22"/>
      <c r="Y186" s="22"/>
      <c r="Z186" s="22"/>
      <c r="AA186" s="22"/>
      <c r="AB186" s="22"/>
      <c r="AC186" s="22"/>
      <c r="AD186" s="22"/>
      <c r="AE186" s="22"/>
      <c r="AF186" s="22"/>
      <c r="AG186" s="22"/>
      <c r="AH186" s="22"/>
      <c r="AI186" s="22"/>
      <c r="AJ186" s="22"/>
    </row>
    <row r="187" spans="1:36" ht="14.5">
      <c r="A187" s="29"/>
      <c r="B187" s="55"/>
      <c r="C187" s="29"/>
      <c r="D187" s="112"/>
      <c r="E187" s="22"/>
      <c r="F187" s="22"/>
      <c r="G187" s="26"/>
      <c r="H187" s="26"/>
      <c r="I187" s="26"/>
      <c r="J187" s="26"/>
      <c r="K187" s="26"/>
      <c r="L187" s="26"/>
      <c r="M187" s="26"/>
      <c r="N187" s="37"/>
      <c r="O187" s="26"/>
      <c r="P187" s="299"/>
      <c r="Q187" s="26"/>
      <c r="R187" s="299"/>
      <c r="S187" s="22"/>
      <c r="T187" s="26"/>
      <c r="U187" s="55"/>
      <c r="V187" s="22"/>
      <c r="W187" s="22"/>
      <c r="X187" s="22"/>
      <c r="Y187" s="22"/>
      <c r="Z187" s="22"/>
      <c r="AA187" s="22"/>
      <c r="AB187" s="22"/>
      <c r="AC187" s="22"/>
      <c r="AD187" s="22"/>
      <c r="AE187" s="22"/>
      <c r="AF187" s="22"/>
      <c r="AG187" s="22"/>
      <c r="AH187" s="22"/>
      <c r="AI187" s="22"/>
      <c r="AJ187" s="22"/>
    </row>
    <row r="188" spans="1:36" ht="14.5">
      <c r="A188" s="29"/>
      <c r="B188" s="55"/>
      <c r="C188" s="29"/>
      <c r="D188" s="112"/>
      <c r="E188" s="22"/>
      <c r="F188" s="22"/>
      <c r="G188" s="26"/>
      <c r="H188" s="26"/>
      <c r="I188" s="26"/>
      <c r="J188" s="26"/>
      <c r="K188" s="26"/>
      <c r="L188" s="26"/>
      <c r="M188" s="26"/>
      <c r="N188" s="37"/>
      <c r="O188" s="26"/>
      <c r="P188" s="299"/>
      <c r="Q188" s="26"/>
      <c r="R188" s="299"/>
      <c r="S188" s="22"/>
      <c r="T188" s="26"/>
      <c r="U188" s="55"/>
      <c r="V188" s="22"/>
      <c r="W188" s="22"/>
      <c r="X188" s="22"/>
      <c r="Y188" s="22"/>
      <c r="Z188" s="22"/>
      <c r="AA188" s="22"/>
      <c r="AB188" s="22"/>
      <c r="AC188" s="22"/>
      <c r="AD188" s="22"/>
      <c r="AE188" s="22"/>
      <c r="AF188" s="22"/>
      <c r="AG188" s="22"/>
      <c r="AH188" s="22"/>
      <c r="AI188" s="22"/>
      <c r="AJ188" s="22"/>
    </row>
    <row r="189" spans="1:36" ht="14.5">
      <c r="A189" s="29"/>
      <c r="B189" s="55"/>
      <c r="C189" s="29"/>
      <c r="D189" s="112"/>
      <c r="E189" s="22"/>
      <c r="F189" s="22"/>
      <c r="G189" s="26"/>
      <c r="H189" s="26"/>
      <c r="I189" s="26"/>
      <c r="J189" s="26"/>
      <c r="K189" s="26"/>
      <c r="L189" s="26"/>
      <c r="M189" s="26"/>
      <c r="N189" s="37"/>
      <c r="O189" s="26"/>
      <c r="P189" s="299"/>
      <c r="Q189" s="26"/>
      <c r="R189" s="299"/>
      <c r="S189" s="22"/>
      <c r="T189" s="26"/>
      <c r="U189" s="55"/>
      <c r="V189" s="22"/>
      <c r="W189" s="22"/>
      <c r="X189" s="22"/>
      <c r="Y189" s="22"/>
      <c r="Z189" s="22"/>
      <c r="AA189" s="22"/>
      <c r="AB189" s="22"/>
      <c r="AC189" s="22"/>
      <c r="AD189" s="22"/>
      <c r="AE189" s="22"/>
      <c r="AF189" s="22"/>
      <c r="AG189" s="22"/>
      <c r="AH189" s="22"/>
      <c r="AI189" s="22"/>
      <c r="AJ189" s="22"/>
    </row>
    <row r="190" spans="1:36" ht="14.5">
      <c r="A190" s="29"/>
      <c r="B190" s="55"/>
      <c r="C190" s="29"/>
      <c r="D190" s="112"/>
      <c r="E190" s="22"/>
      <c r="F190" s="22"/>
      <c r="G190" s="26"/>
      <c r="H190" s="26"/>
      <c r="I190" s="26"/>
      <c r="J190" s="26"/>
      <c r="K190" s="26"/>
      <c r="L190" s="26"/>
      <c r="M190" s="26"/>
      <c r="N190" s="37"/>
      <c r="O190" s="26"/>
      <c r="P190" s="299"/>
      <c r="Q190" s="26"/>
      <c r="R190" s="299"/>
      <c r="S190" s="22"/>
      <c r="T190" s="26"/>
      <c r="U190" s="55"/>
      <c r="V190" s="22"/>
      <c r="W190" s="22"/>
      <c r="X190" s="22"/>
      <c r="Y190" s="22"/>
      <c r="Z190" s="22"/>
      <c r="AA190" s="22"/>
      <c r="AB190" s="22"/>
      <c r="AC190" s="22"/>
      <c r="AD190" s="22"/>
      <c r="AE190" s="22"/>
      <c r="AF190" s="22"/>
      <c r="AG190" s="22"/>
      <c r="AH190" s="22"/>
      <c r="AI190" s="22"/>
      <c r="AJ190" s="22"/>
    </row>
    <row r="191" spans="1:36" ht="14.5">
      <c r="A191" s="29"/>
      <c r="B191" s="55"/>
      <c r="C191" s="29"/>
      <c r="D191" s="112"/>
      <c r="E191" s="22"/>
      <c r="F191" s="22"/>
      <c r="G191" s="26"/>
      <c r="H191" s="26"/>
      <c r="I191" s="26"/>
      <c r="J191" s="26"/>
      <c r="K191" s="26"/>
      <c r="L191" s="26"/>
      <c r="M191" s="26"/>
      <c r="N191" s="37"/>
      <c r="O191" s="26"/>
      <c r="P191" s="299"/>
      <c r="Q191" s="26"/>
      <c r="R191" s="299"/>
      <c r="S191" s="22"/>
      <c r="T191" s="26"/>
      <c r="U191" s="55"/>
      <c r="V191" s="22"/>
      <c r="W191" s="22"/>
      <c r="X191" s="22"/>
      <c r="Y191" s="22"/>
      <c r="Z191" s="22"/>
      <c r="AA191" s="22"/>
      <c r="AB191" s="22"/>
      <c r="AC191" s="22"/>
      <c r="AD191" s="22"/>
      <c r="AE191" s="22"/>
      <c r="AF191" s="22"/>
      <c r="AG191" s="22"/>
      <c r="AH191" s="22"/>
      <c r="AI191" s="22"/>
      <c r="AJ191" s="22"/>
    </row>
    <row r="192" spans="1:36" ht="14.5">
      <c r="A192" s="29"/>
      <c r="B192" s="55"/>
      <c r="C192" s="29"/>
      <c r="D192" s="112"/>
      <c r="E192" s="22"/>
      <c r="F192" s="22"/>
      <c r="G192" s="26"/>
      <c r="H192" s="26"/>
      <c r="I192" s="26"/>
      <c r="J192" s="26"/>
      <c r="K192" s="26"/>
      <c r="L192" s="26"/>
      <c r="M192" s="26"/>
      <c r="N192" s="37"/>
      <c r="O192" s="26"/>
      <c r="P192" s="299"/>
      <c r="Q192" s="26"/>
      <c r="R192" s="299"/>
      <c r="S192" s="22"/>
      <c r="T192" s="26"/>
      <c r="U192" s="55"/>
      <c r="V192" s="22"/>
      <c r="W192" s="22"/>
      <c r="X192" s="22"/>
      <c r="Y192" s="22"/>
      <c r="Z192" s="22"/>
      <c r="AA192" s="22"/>
      <c r="AB192" s="22"/>
      <c r="AC192" s="22"/>
      <c r="AD192" s="22"/>
      <c r="AE192" s="22"/>
      <c r="AF192" s="22"/>
      <c r="AG192" s="22"/>
      <c r="AH192" s="22"/>
      <c r="AI192" s="22"/>
      <c r="AJ192" s="22"/>
    </row>
    <row r="193" spans="1:36" ht="14.5">
      <c r="A193" s="29"/>
      <c r="B193" s="55"/>
      <c r="C193" s="29"/>
      <c r="D193" s="112"/>
      <c r="E193" s="22"/>
      <c r="F193" s="22"/>
      <c r="G193" s="26"/>
      <c r="H193" s="26"/>
      <c r="I193" s="26"/>
      <c r="J193" s="26"/>
      <c r="K193" s="26"/>
      <c r="L193" s="26"/>
      <c r="M193" s="26"/>
      <c r="N193" s="37"/>
      <c r="O193" s="26"/>
      <c r="P193" s="299"/>
      <c r="Q193" s="26"/>
      <c r="R193" s="299"/>
      <c r="S193" s="22"/>
      <c r="T193" s="26"/>
      <c r="U193" s="55"/>
      <c r="V193" s="22"/>
      <c r="W193" s="22"/>
      <c r="X193" s="22"/>
      <c r="Y193" s="22"/>
      <c r="Z193" s="22"/>
      <c r="AA193" s="22"/>
      <c r="AB193" s="22"/>
      <c r="AC193" s="22"/>
      <c r="AD193" s="22"/>
      <c r="AE193" s="22"/>
      <c r="AF193" s="22"/>
      <c r="AG193" s="22"/>
      <c r="AH193" s="22"/>
      <c r="AI193" s="22"/>
      <c r="AJ193" s="22"/>
    </row>
    <row r="194" spans="1:36" ht="14.5">
      <c r="A194" s="29"/>
      <c r="B194" s="55"/>
      <c r="C194" s="29"/>
      <c r="D194" s="112"/>
      <c r="E194" s="22"/>
      <c r="F194" s="22"/>
      <c r="G194" s="26"/>
      <c r="H194" s="26"/>
      <c r="I194" s="26"/>
      <c r="J194" s="26"/>
      <c r="K194" s="26"/>
      <c r="L194" s="26"/>
      <c r="M194" s="26"/>
      <c r="N194" s="37"/>
      <c r="O194" s="26"/>
      <c r="P194" s="299"/>
      <c r="Q194" s="26"/>
      <c r="R194" s="299"/>
      <c r="S194" s="22"/>
      <c r="T194" s="26"/>
      <c r="U194" s="55"/>
      <c r="V194" s="22"/>
      <c r="W194" s="22"/>
      <c r="X194" s="22"/>
      <c r="Y194" s="22"/>
      <c r="Z194" s="22"/>
      <c r="AA194" s="22"/>
      <c r="AB194" s="22"/>
      <c r="AC194" s="22"/>
      <c r="AD194" s="22"/>
      <c r="AE194" s="22"/>
      <c r="AF194" s="22"/>
      <c r="AG194" s="22"/>
      <c r="AH194" s="22"/>
      <c r="AI194" s="22"/>
      <c r="AJ194" s="22"/>
    </row>
    <row r="195" spans="1:36" ht="14.5">
      <c r="A195" s="29"/>
      <c r="B195" s="55"/>
      <c r="C195" s="29"/>
      <c r="D195" s="112"/>
      <c r="E195" s="22"/>
      <c r="F195" s="22"/>
      <c r="G195" s="26"/>
      <c r="H195" s="26"/>
      <c r="I195" s="26"/>
      <c r="J195" s="26"/>
      <c r="K195" s="26"/>
      <c r="L195" s="26"/>
      <c r="M195" s="26"/>
      <c r="N195" s="37"/>
      <c r="O195" s="26"/>
      <c r="P195" s="299"/>
      <c r="Q195" s="26"/>
      <c r="R195" s="299"/>
      <c r="S195" s="22"/>
      <c r="T195" s="26"/>
      <c r="U195" s="55"/>
      <c r="V195" s="22"/>
      <c r="W195" s="22"/>
      <c r="X195" s="22"/>
      <c r="Y195" s="22"/>
      <c r="Z195" s="22"/>
      <c r="AA195" s="22"/>
      <c r="AB195" s="22"/>
      <c r="AC195" s="22"/>
      <c r="AD195" s="22"/>
      <c r="AE195" s="22"/>
      <c r="AF195" s="22"/>
      <c r="AG195" s="22"/>
      <c r="AH195" s="22"/>
      <c r="AI195" s="22"/>
      <c r="AJ195" s="22"/>
    </row>
    <row r="196" spans="1:36" ht="14.5">
      <c r="A196" s="29"/>
      <c r="B196" s="55"/>
      <c r="C196" s="29"/>
      <c r="D196" s="112"/>
      <c r="E196" s="22"/>
      <c r="F196" s="22"/>
      <c r="G196" s="26"/>
      <c r="H196" s="26"/>
      <c r="I196" s="26"/>
      <c r="J196" s="26"/>
      <c r="K196" s="26"/>
      <c r="L196" s="26"/>
      <c r="M196" s="26"/>
      <c r="N196" s="37"/>
      <c r="O196" s="26"/>
      <c r="P196" s="299"/>
      <c r="Q196" s="26"/>
      <c r="R196" s="299"/>
      <c r="S196" s="22"/>
      <c r="T196" s="26"/>
      <c r="U196" s="55"/>
      <c r="V196" s="22"/>
      <c r="W196" s="22"/>
      <c r="X196" s="22"/>
      <c r="Y196" s="22"/>
      <c r="Z196" s="22"/>
      <c r="AA196" s="22"/>
      <c r="AB196" s="22"/>
      <c r="AC196" s="22"/>
      <c r="AD196" s="22"/>
      <c r="AE196" s="22"/>
      <c r="AF196" s="22"/>
      <c r="AG196" s="22"/>
      <c r="AH196" s="22"/>
      <c r="AI196" s="22"/>
      <c r="AJ196" s="22"/>
    </row>
    <row r="197" spans="1:36" ht="14.5">
      <c r="A197" s="29"/>
      <c r="B197" s="55"/>
      <c r="C197" s="29"/>
      <c r="D197" s="112"/>
      <c r="E197" s="22"/>
      <c r="F197" s="22"/>
      <c r="G197" s="26"/>
      <c r="H197" s="26"/>
      <c r="I197" s="26"/>
      <c r="J197" s="26"/>
      <c r="K197" s="26"/>
      <c r="L197" s="26"/>
      <c r="M197" s="26"/>
      <c r="N197" s="37"/>
      <c r="O197" s="26"/>
      <c r="P197" s="299"/>
      <c r="Q197" s="26"/>
      <c r="R197" s="299"/>
      <c r="S197" s="22"/>
      <c r="T197" s="26"/>
      <c r="U197" s="55"/>
      <c r="V197" s="22"/>
      <c r="W197" s="22"/>
      <c r="X197" s="22"/>
      <c r="Y197" s="22"/>
      <c r="Z197" s="22"/>
      <c r="AA197" s="22"/>
      <c r="AB197" s="22"/>
      <c r="AC197" s="22"/>
      <c r="AD197" s="22"/>
      <c r="AE197" s="22"/>
      <c r="AF197" s="22"/>
      <c r="AG197" s="22"/>
      <c r="AH197" s="22"/>
      <c r="AI197" s="22"/>
      <c r="AJ197" s="22"/>
    </row>
    <row r="198" spans="1:36" ht="14.5">
      <c r="A198" s="29"/>
      <c r="B198" s="55"/>
      <c r="C198" s="29"/>
      <c r="D198" s="112"/>
      <c r="E198" s="22"/>
      <c r="F198" s="22"/>
      <c r="G198" s="26"/>
      <c r="H198" s="26"/>
      <c r="I198" s="26"/>
      <c r="J198" s="26"/>
      <c r="K198" s="26"/>
      <c r="L198" s="26"/>
      <c r="M198" s="26"/>
      <c r="N198" s="37"/>
      <c r="O198" s="26"/>
      <c r="P198" s="299"/>
      <c r="Q198" s="26"/>
      <c r="R198" s="299"/>
      <c r="S198" s="22"/>
      <c r="T198" s="26"/>
      <c r="U198" s="55"/>
      <c r="V198" s="22"/>
      <c r="W198" s="22"/>
      <c r="X198" s="22"/>
      <c r="Y198" s="22"/>
      <c r="Z198" s="22"/>
      <c r="AA198" s="22"/>
      <c r="AB198" s="22"/>
      <c r="AC198" s="22"/>
      <c r="AD198" s="22"/>
      <c r="AE198" s="22"/>
      <c r="AF198" s="22"/>
      <c r="AG198" s="22"/>
      <c r="AH198" s="22"/>
      <c r="AI198" s="22"/>
      <c r="AJ198" s="22"/>
    </row>
    <row r="199" spans="1:36" ht="14.5">
      <c r="A199" s="29"/>
      <c r="B199" s="55"/>
      <c r="C199" s="29"/>
      <c r="D199" s="112"/>
      <c r="E199" s="22"/>
      <c r="F199" s="22"/>
      <c r="G199" s="26"/>
      <c r="H199" s="26"/>
      <c r="I199" s="26"/>
      <c r="J199" s="26"/>
      <c r="K199" s="26"/>
      <c r="L199" s="26"/>
      <c r="M199" s="26"/>
      <c r="N199" s="37"/>
      <c r="O199" s="26"/>
      <c r="P199" s="299"/>
      <c r="Q199" s="26"/>
      <c r="R199" s="299"/>
      <c r="S199" s="22"/>
      <c r="T199" s="26"/>
      <c r="U199" s="55"/>
      <c r="V199" s="22"/>
      <c r="W199" s="22"/>
      <c r="X199" s="22"/>
      <c r="Y199" s="22"/>
      <c r="Z199" s="22"/>
      <c r="AA199" s="22"/>
      <c r="AB199" s="22"/>
      <c r="AC199" s="22"/>
      <c r="AD199" s="22"/>
      <c r="AE199" s="22"/>
      <c r="AF199" s="22"/>
      <c r="AG199" s="22"/>
      <c r="AH199" s="22"/>
      <c r="AI199" s="22"/>
      <c r="AJ199" s="22"/>
    </row>
    <row r="200" spans="1:36" ht="14.5">
      <c r="A200" s="29"/>
      <c r="B200" s="55"/>
      <c r="C200" s="29"/>
      <c r="D200" s="112"/>
      <c r="E200" s="22"/>
      <c r="F200" s="22"/>
      <c r="G200" s="26"/>
      <c r="H200" s="26"/>
      <c r="I200" s="26"/>
      <c r="J200" s="26"/>
      <c r="K200" s="26"/>
      <c r="L200" s="26"/>
      <c r="M200" s="26"/>
      <c r="N200" s="37"/>
      <c r="O200" s="26"/>
      <c r="P200" s="299"/>
      <c r="Q200" s="26"/>
      <c r="R200" s="299"/>
      <c r="S200" s="22"/>
      <c r="T200" s="26"/>
      <c r="U200" s="55"/>
      <c r="V200" s="22"/>
      <c r="W200" s="22"/>
      <c r="X200" s="22"/>
      <c r="Y200" s="22"/>
      <c r="Z200" s="22"/>
      <c r="AA200" s="22"/>
      <c r="AB200" s="22"/>
      <c r="AC200" s="22"/>
      <c r="AD200" s="22"/>
      <c r="AE200" s="22"/>
      <c r="AF200" s="22"/>
      <c r="AG200" s="22"/>
      <c r="AH200" s="22"/>
      <c r="AI200" s="22"/>
      <c r="AJ200" s="22"/>
    </row>
    <row r="201" spans="1:36" ht="14.5">
      <c r="A201" s="29"/>
      <c r="B201" s="55"/>
      <c r="C201" s="29"/>
      <c r="D201" s="112"/>
      <c r="E201" s="22"/>
      <c r="F201" s="22"/>
      <c r="G201" s="26"/>
      <c r="H201" s="26"/>
      <c r="I201" s="26"/>
      <c r="J201" s="26"/>
      <c r="K201" s="26"/>
      <c r="L201" s="26"/>
      <c r="M201" s="26"/>
      <c r="N201" s="37"/>
      <c r="O201" s="26"/>
      <c r="P201" s="299"/>
      <c r="Q201" s="26"/>
      <c r="R201" s="299"/>
      <c r="S201" s="22"/>
      <c r="T201" s="26"/>
      <c r="U201" s="55"/>
      <c r="V201" s="22"/>
      <c r="W201" s="22"/>
      <c r="X201" s="22"/>
      <c r="Y201" s="22"/>
      <c r="Z201" s="22"/>
      <c r="AA201" s="22"/>
      <c r="AB201" s="22"/>
      <c r="AC201" s="22"/>
      <c r="AD201" s="22"/>
      <c r="AE201" s="22"/>
      <c r="AF201" s="22"/>
      <c r="AG201" s="22"/>
      <c r="AH201" s="22"/>
      <c r="AI201" s="22"/>
      <c r="AJ201" s="22"/>
    </row>
    <row r="202" spans="1:36" ht="14.5">
      <c r="A202" s="29"/>
      <c r="B202" s="55"/>
      <c r="C202" s="29"/>
      <c r="D202" s="112"/>
      <c r="E202" s="22"/>
      <c r="F202" s="22"/>
      <c r="G202" s="26"/>
      <c r="H202" s="26"/>
      <c r="I202" s="26"/>
      <c r="J202" s="26"/>
      <c r="K202" s="26"/>
      <c r="L202" s="26"/>
      <c r="M202" s="26"/>
      <c r="N202" s="37"/>
      <c r="O202" s="26"/>
      <c r="P202" s="299"/>
      <c r="Q202" s="26"/>
      <c r="R202" s="299"/>
      <c r="S202" s="22"/>
      <c r="T202" s="26"/>
      <c r="U202" s="55"/>
      <c r="V202" s="22"/>
      <c r="W202" s="22"/>
      <c r="X202" s="22"/>
      <c r="Y202" s="22"/>
      <c r="Z202" s="22"/>
      <c r="AA202" s="22"/>
      <c r="AB202" s="22"/>
      <c r="AC202" s="22"/>
      <c r="AD202" s="22"/>
      <c r="AE202" s="22"/>
      <c r="AF202" s="22"/>
      <c r="AG202" s="22"/>
      <c r="AH202" s="22"/>
      <c r="AI202" s="22"/>
      <c r="AJ202" s="22"/>
    </row>
    <row r="203" spans="1:36" ht="14.5">
      <c r="A203" s="29"/>
      <c r="B203" s="55"/>
      <c r="C203" s="29"/>
      <c r="D203" s="112"/>
      <c r="E203" s="22"/>
      <c r="F203" s="22"/>
      <c r="G203" s="26"/>
      <c r="H203" s="26"/>
      <c r="I203" s="26"/>
      <c r="J203" s="26"/>
      <c r="K203" s="26"/>
      <c r="L203" s="26"/>
      <c r="M203" s="26"/>
      <c r="N203" s="37"/>
      <c r="O203" s="26"/>
      <c r="P203" s="299"/>
      <c r="Q203" s="26"/>
      <c r="R203" s="299"/>
      <c r="S203" s="22"/>
      <c r="T203" s="26"/>
      <c r="U203" s="55"/>
      <c r="V203" s="22"/>
      <c r="W203" s="22"/>
      <c r="X203" s="22"/>
      <c r="Y203" s="22"/>
      <c r="Z203" s="22"/>
      <c r="AA203" s="22"/>
      <c r="AB203" s="22"/>
      <c r="AC203" s="22"/>
      <c r="AD203" s="22"/>
      <c r="AE203" s="22"/>
      <c r="AF203" s="22"/>
      <c r="AG203" s="22"/>
      <c r="AH203" s="22"/>
      <c r="AI203" s="22"/>
      <c r="AJ203" s="22"/>
    </row>
    <row r="204" spans="1:36" ht="14.5">
      <c r="A204" s="29"/>
      <c r="B204" s="55"/>
      <c r="C204" s="29"/>
      <c r="D204" s="112"/>
      <c r="E204" s="22"/>
      <c r="F204" s="22"/>
      <c r="G204" s="26"/>
      <c r="H204" s="26"/>
      <c r="I204" s="26"/>
      <c r="J204" s="26"/>
      <c r="K204" s="26"/>
      <c r="L204" s="26"/>
      <c r="M204" s="26"/>
      <c r="N204" s="37"/>
      <c r="O204" s="26"/>
      <c r="P204" s="299"/>
      <c r="Q204" s="26"/>
      <c r="R204" s="299"/>
      <c r="S204" s="22"/>
      <c r="T204" s="26"/>
      <c r="U204" s="55"/>
      <c r="V204" s="22"/>
      <c r="W204" s="22"/>
      <c r="X204" s="22"/>
      <c r="Y204" s="22"/>
      <c r="Z204" s="22"/>
      <c r="AA204" s="22"/>
      <c r="AB204" s="22"/>
      <c r="AC204" s="22"/>
      <c r="AD204" s="22"/>
      <c r="AE204" s="22"/>
      <c r="AF204" s="22"/>
      <c r="AG204" s="22"/>
      <c r="AH204" s="22"/>
      <c r="AI204" s="22"/>
      <c r="AJ204" s="22"/>
    </row>
    <row r="205" spans="1:36" ht="14.5">
      <c r="A205" s="29"/>
      <c r="B205" s="55"/>
      <c r="C205" s="29"/>
      <c r="D205" s="112"/>
      <c r="E205" s="22"/>
      <c r="F205" s="22"/>
      <c r="G205" s="26"/>
      <c r="H205" s="26"/>
      <c r="I205" s="26"/>
      <c r="J205" s="26"/>
      <c r="K205" s="26"/>
      <c r="L205" s="26"/>
      <c r="M205" s="26"/>
      <c r="N205" s="37"/>
      <c r="O205" s="26"/>
      <c r="P205" s="299"/>
      <c r="Q205" s="26"/>
      <c r="R205" s="299"/>
      <c r="S205" s="22"/>
      <c r="T205" s="26"/>
      <c r="U205" s="55"/>
      <c r="V205" s="22"/>
      <c r="W205" s="22"/>
      <c r="X205" s="22"/>
      <c r="Y205" s="22"/>
      <c r="Z205" s="22"/>
      <c r="AA205" s="22"/>
      <c r="AB205" s="22"/>
      <c r="AC205" s="22"/>
      <c r="AD205" s="22"/>
      <c r="AE205" s="22"/>
      <c r="AF205" s="22"/>
      <c r="AG205" s="22"/>
      <c r="AH205" s="22"/>
      <c r="AI205" s="22"/>
      <c r="AJ205" s="22"/>
    </row>
    <row r="206" spans="1:36" ht="14.5">
      <c r="A206" s="29"/>
      <c r="B206" s="55"/>
      <c r="C206" s="29"/>
      <c r="D206" s="112"/>
      <c r="E206" s="22"/>
      <c r="F206" s="22"/>
      <c r="G206" s="26"/>
      <c r="H206" s="26"/>
      <c r="I206" s="26"/>
      <c r="J206" s="26"/>
      <c r="K206" s="26"/>
      <c r="L206" s="26"/>
      <c r="M206" s="26"/>
      <c r="N206" s="37"/>
      <c r="O206" s="26"/>
      <c r="P206" s="299"/>
      <c r="Q206" s="26"/>
      <c r="R206" s="299"/>
      <c r="S206" s="22"/>
      <c r="T206" s="26"/>
      <c r="U206" s="55"/>
      <c r="V206" s="22"/>
      <c r="W206" s="22"/>
      <c r="X206" s="22"/>
      <c r="Y206" s="22"/>
      <c r="Z206" s="22"/>
      <c r="AA206" s="22"/>
      <c r="AB206" s="22"/>
      <c r="AC206" s="22"/>
      <c r="AD206" s="22"/>
      <c r="AE206" s="22"/>
      <c r="AF206" s="22"/>
      <c r="AG206" s="22"/>
      <c r="AH206" s="22"/>
      <c r="AI206" s="22"/>
      <c r="AJ206" s="22"/>
    </row>
    <row r="207" spans="1:36" ht="14.5">
      <c r="A207" s="29"/>
      <c r="B207" s="55"/>
      <c r="C207" s="29"/>
      <c r="D207" s="112"/>
      <c r="E207" s="22"/>
      <c r="F207" s="22"/>
      <c r="G207" s="26"/>
      <c r="H207" s="26"/>
      <c r="I207" s="26"/>
      <c r="J207" s="26"/>
      <c r="K207" s="26"/>
      <c r="L207" s="26"/>
      <c r="M207" s="26"/>
      <c r="N207" s="37"/>
      <c r="O207" s="26"/>
      <c r="P207" s="299"/>
      <c r="Q207" s="26"/>
      <c r="R207" s="299"/>
      <c r="S207" s="22"/>
      <c r="T207" s="26"/>
      <c r="U207" s="55"/>
      <c r="V207" s="22"/>
      <c r="W207" s="22"/>
      <c r="X207" s="22"/>
      <c r="Y207" s="22"/>
      <c r="Z207" s="22"/>
      <c r="AA207" s="22"/>
      <c r="AB207" s="22"/>
      <c r="AC207" s="22"/>
      <c r="AD207" s="22"/>
      <c r="AE207" s="22"/>
      <c r="AF207" s="22"/>
      <c r="AG207" s="22"/>
      <c r="AH207" s="22"/>
      <c r="AI207" s="22"/>
      <c r="AJ207" s="22"/>
    </row>
    <row r="208" spans="1:36" ht="14.5">
      <c r="A208" s="29"/>
      <c r="B208" s="55"/>
      <c r="C208" s="29"/>
      <c r="D208" s="112"/>
      <c r="E208" s="22"/>
      <c r="F208" s="22"/>
      <c r="G208" s="26"/>
      <c r="H208" s="26"/>
      <c r="I208" s="26"/>
      <c r="J208" s="26"/>
      <c r="K208" s="26"/>
      <c r="L208" s="26"/>
      <c r="M208" s="26"/>
      <c r="N208" s="37"/>
      <c r="O208" s="26"/>
      <c r="P208" s="299"/>
      <c r="Q208" s="26"/>
      <c r="R208" s="299"/>
      <c r="S208" s="22"/>
      <c r="T208" s="26"/>
      <c r="U208" s="55"/>
      <c r="V208" s="22"/>
      <c r="W208" s="22"/>
      <c r="X208" s="22"/>
      <c r="Y208" s="22"/>
      <c r="Z208" s="22"/>
      <c r="AA208" s="22"/>
      <c r="AB208" s="22"/>
      <c r="AC208" s="22"/>
      <c r="AD208" s="22"/>
      <c r="AE208" s="22"/>
      <c r="AF208" s="22"/>
      <c r="AG208" s="22"/>
      <c r="AH208" s="22"/>
      <c r="AI208" s="22"/>
      <c r="AJ208" s="22"/>
    </row>
    <row r="209" spans="1:36" ht="14.5">
      <c r="A209" s="29"/>
      <c r="B209" s="55"/>
      <c r="C209" s="29"/>
      <c r="D209" s="112"/>
      <c r="E209" s="22"/>
      <c r="F209" s="22"/>
      <c r="G209" s="26"/>
      <c r="H209" s="26"/>
      <c r="I209" s="26"/>
      <c r="J209" s="26"/>
      <c r="K209" s="26"/>
      <c r="L209" s="26"/>
      <c r="M209" s="26"/>
      <c r="N209" s="37"/>
      <c r="O209" s="26"/>
      <c r="P209" s="299"/>
      <c r="Q209" s="26"/>
      <c r="R209" s="299"/>
      <c r="S209" s="22"/>
      <c r="T209" s="26"/>
      <c r="U209" s="55"/>
      <c r="V209" s="22"/>
      <c r="W209" s="22"/>
      <c r="X209" s="22"/>
      <c r="Y209" s="22"/>
      <c r="Z209" s="22"/>
      <c r="AA209" s="22"/>
      <c r="AB209" s="22"/>
      <c r="AC209" s="22"/>
      <c r="AD209" s="22"/>
      <c r="AE209" s="22"/>
      <c r="AF209" s="22"/>
      <c r="AG209" s="22"/>
      <c r="AH209" s="22"/>
      <c r="AI209" s="22"/>
      <c r="AJ209" s="22"/>
    </row>
    <row r="210" spans="1:36" ht="14.5">
      <c r="A210" s="29"/>
      <c r="B210" s="55"/>
      <c r="C210" s="29"/>
      <c r="D210" s="112"/>
      <c r="E210" s="22"/>
      <c r="F210" s="22"/>
      <c r="G210" s="26"/>
      <c r="H210" s="26"/>
      <c r="I210" s="26"/>
      <c r="J210" s="26"/>
      <c r="K210" s="26"/>
      <c r="L210" s="26"/>
      <c r="M210" s="26"/>
      <c r="N210" s="37"/>
      <c r="O210" s="26"/>
      <c r="P210" s="299"/>
      <c r="Q210" s="26"/>
      <c r="R210" s="299"/>
      <c r="S210" s="22"/>
      <c r="T210" s="26"/>
      <c r="U210" s="55"/>
      <c r="V210" s="22"/>
      <c r="W210" s="22"/>
      <c r="X210" s="22"/>
      <c r="Y210" s="22"/>
      <c r="Z210" s="22"/>
      <c r="AA210" s="22"/>
      <c r="AB210" s="22"/>
      <c r="AC210" s="22"/>
      <c r="AD210" s="22"/>
      <c r="AE210" s="22"/>
      <c r="AF210" s="22"/>
      <c r="AG210" s="22"/>
      <c r="AH210" s="22"/>
      <c r="AI210" s="22"/>
      <c r="AJ210" s="22"/>
    </row>
    <row r="211" spans="1:36" ht="14.5">
      <c r="A211" s="29"/>
      <c r="B211" s="55"/>
      <c r="C211" s="29"/>
      <c r="D211" s="112"/>
      <c r="E211" s="22"/>
      <c r="F211" s="22"/>
      <c r="G211" s="26"/>
      <c r="H211" s="26"/>
      <c r="I211" s="26"/>
      <c r="J211" s="26"/>
      <c r="K211" s="26"/>
      <c r="L211" s="26"/>
      <c r="M211" s="26"/>
      <c r="N211" s="37"/>
      <c r="O211" s="26"/>
      <c r="P211" s="299"/>
      <c r="Q211" s="26"/>
      <c r="R211" s="299"/>
      <c r="S211" s="22"/>
      <c r="T211" s="26"/>
      <c r="U211" s="55"/>
      <c r="V211" s="22"/>
      <c r="W211" s="22"/>
      <c r="X211" s="22"/>
      <c r="Y211" s="22"/>
      <c r="Z211" s="22"/>
      <c r="AA211" s="22"/>
      <c r="AB211" s="22"/>
      <c r="AC211" s="22"/>
      <c r="AD211" s="22"/>
      <c r="AE211" s="22"/>
      <c r="AF211" s="22"/>
      <c r="AG211" s="22"/>
      <c r="AH211" s="22"/>
      <c r="AI211" s="22"/>
      <c r="AJ211" s="22"/>
    </row>
    <row r="212" spans="1:36" ht="14.5">
      <c r="A212" s="29"/>
      <c r="B212" s="55"/>
      <c r="C212" s="29"/>
      <c r="D212" s="112"/>
      <c r="E212" s="22"/>
      <c r="F212" s="22"/>
      <c r="G212" s="26"/>
      <c r="H212" s="26"/>
      <c r="I212" s="26"/>
      <c r="J212" s="26"/>
      <c r="K212" s="26"/>
      <c r="L212" s="26"/>
      <c r="M212" s="26"/>
      <c r="N212" s="37"/>
      <c r="O212" s="26"/>
      <c r="P212" s="299"/>
      <c r="Q212" s="26"/>
      <c r="R212" s="299"/>
      <c r="S212" s="22"/>
      <c r="T212" s="26"/>
      <c r="U212" s="55"/>
      <c r="V212" s="22"/>
      <c r="W212" s="22"/>
      <c r="X212" s="22"/>
      <c r="Y212" s="22"/>
      <c r="Z212" s="22"/>
      <c r="AA212" s="22"/>
      <c r="AB212" s="22"/>
      <c r="AC212" s="22"/>
      <c r="AD212" s="22"/>
      <c r="AE212" s="22"/>
      <c r="AF212" s="22"/>
      <c r="AG212" s="22"/>
      <c r="AH212" s="22"/>
      <c r="AI212" s="22"/>
      <c r="AJ212" s="22"/>
    </row>
    <row r="213" spans="1:36" ht="14.5">
      <c r="A213" s="29"/>
      <c r="B213" s="55"/>
      <c r="C213" s="29"/>
      <c r="D213" s="112"/>
      <c r="E213" s="22"/>
      <c r="F213" s="22"/>
      <c r="G213" s="26"/>
      <c r="H213" s="26"/>
      <c r="I213" s="26"/>
      <c r="J213" s="26"/>
      <c r="K213" s="26"/>
      <c r="L213" s="26"/>
      <c r="M213" s="26"/>
      <c r="N213" s="37"/>
      <c r="O213" s="26"/>
      <c r="P213" s="299"/>
      <c r="Q213" s="26"/>
      <c r="R213" s="299"/>
      <c r="S213" s="22"/>
      <c r="T213" s="26"/>
      <c r="U213" s="55"/>
      <c r="V213" s="22"/>
      <c r="W213" s="22"/>
      <c r="X213" s="22"/>
      <c r="Y213" s="22"/>
      <c r="Z213" s="22"/>
      <c r="AA213" s="22"/>
      <c r="AB213" s="22"/>
      <c r="AC213" s="22"/>
      <c r="AD213" s="22"/>
      <c r="AE213" s="22"/>
      <c r="AF213" s="22"/>
      <c r="AG213" s="22"/>
      <c r="AH213" s="22"/>
      <c r="AI213" s="22"/>
      <c r="AJ213" s="22"/>
    </row>
    <row r="214" spans="1:36" ht="14.5">
      <c r="A214" s="29"/>
      <c r="B214" s="55"/>
      <c r="C214" s="29"/>
      <c r="D214" s="112"/>
      <c r="E214" s="22"/>
      <c r="F214" s="22"/>
      <c r="G214" s="26"/>
      <c r="H214" s="26"/>
      <c r="I214" s="26"/>
      <c r="J214" s="26"/>
      <c r="K214" s="26"/>
      <c r="L214" s="26"/>
      <c r="M214" s="26"/>
      <c r="N214" s="37"/>
      <c r="O214" s="26"/>
      <c r="P214" s="299"/>
      <c r="Q214" s="26"/>
      <c r="R214" s="299"/>
      <c r="S214" s="22"/>
      <c r="T214" s="26"/>
      <c r="U214" s="55"/>
      <c r="V214" s="22"/>
      <c r="W214" s="22"/>
      <c r="X214" s="22"/>
      <c r="Y214" s="22"/>
      <c r="Z214" s="22"/>
      <c r="AA214" s="22"/>
      <c r="AB214" s="22"/>
      <c r="AC214" s="22"/>
      <c r="AD214" s="22"/>
      <c r="AE214" s="22"/>
      <c r="AF214" s="22"/>
      <c r="AG214" s="22"/>
      <c r="AH214" s="22"/>
      <c r="AI214" s="22"/>
      <c r="AJ214" s="22"/>
    </row>
    <row r="215" spans="1:36" ht="14.5">
      <c r="A215" s="29"/>
      <c r="B215" s="55"/>
      <c r="C215" s="29"/>
      <c r="D215" s="112"/>
      <c r="E215" s="22"/>
      <c r="F215" s="22"/>
      <c r="G215" s="26"/>
      <c r="H215" s="26"/>
      <c r="I215" s="26"/>
      <c r="J215" s="26"/>
      <c r="K215" s="26"/>
      <c r="L215" s="26"/>
      <c r="M215" s="26"/>
      <c r="N215" s="37"/>
      <c r="O215" s="26"/>
      <c r="P215" s="299"/>
      <c r="Q215" s="26"/>
      <c r="R215" s="299"/>
      <c r="S215" s="22"/>
      <c r="T215" s="26"/>
      <c r="U215" s="55"/>
      <c r="V215" s="22"/>
      <c r="W215" s="22"/>
      <c r="X215" s="22"/>
      <c r="Y215" s="22"/>
      <c r="Z215" s="22"/>
      <c r="AA215" s="22"/>
      <c r="AB215" s="22"/>
      <c r="AC215" s="22"/>
      <c r="AD215" s="22"/>
      <c r="AE215" s="22"/>
      <c r="AF215" s="22"/>
      <c r="AG215" s="22"/>
      <c r="AH215" s="22"/>
      <c r="AI215" s="22"/>
      <c r="AJ215" s="22"/>
    </row>
    <row r="216" spans="1:36" ht="14.5">
      <c r="A216" s="29"/>
      <c r="B216" s="55"/>
      <c r="C216" s="29"/>
      <c r="D216" s="112"/>
      <c r="E216" s="22"/>
      <c r="F216" s="22"/>
      <c r="G216" s="26"/>
      <c r="H216" s="26"/>
      <c r="I216" s="26"/>
      <c r="J216" s="26"/>
      <c r="K216" s="26"/>
      <c r="L216" s="26"/>
      <c r="M216" s="26"/>
      <c r="N216" s="37"/>
      <c r="O216" s="26"/>
      <c r="P216" s="299"/>
      <c r="Q216" s="26"/>
      <c r="R216" s="299"/>
      <c r="S216" s="22"/>
      <c r="T216" s="26"/>
      <c r="U216" s="55"/>
      <c r="V216" s="22"/>
      <c r="W216" s="22"/>
      <c r="X216" s="22"/>
      <c r="Y216" s="22"/>
      <c r="Z216" s="22"/>
      <c r="AA216" s="22"/>
      <c r="AB216" s="22"/>
      <c r="AC216" s="22"/>
      <c r="AD216" s="22"/>
      <c r="AE216" s="22"/>
      <c r="AF216" s="22"/>
      <c r="AG216" s="22"/>
      <c r="AH216" s="22"/>
      <c r="AI216" s="22"/>
      <c r="AJ216" s="22"/>
    </row>
    <row r="217" spans="1:36" ht="14.5">
      <c r="A217" s="29"/>
      <c r="B217" s="55"/>
      <c r="C217" s="29"/>
      <c r="D217" s="112"/>
      <c r="E217" s="22"/>
      <c r="F217" s="22"/>
      <c r="G217" s="26"/>
      <c r="H217" s="26"/>
      <c r="I217" s="26"/>
      <c r="J217" s="26"/>
      <c r="K217" s="26"/>
      <c r="L217" s="26"/>
      <c r="M217" s="26"/>
      <c r="N217" s="37"/>
      <c r="O217" s="26"/>
      <c r="P217" s="299"/>
      <c r="Q217" s="26"/>
      <c r="R217" s="299"/>
      <c r="S217" s="22"/>
      <c r="T217" s="26"/>
      <c r="U217" s="55"/>
      <c r="V217" s="22"/>
      <c r="W217" s="22"/>
      <c r="X217" s="22"/>
      <c r="Y217" s="22"/>
      <c r="Z217" s="22"/>
      <c r="AA217" s="22"/>
      <c r="AB217" s="22"/>
      <c r="AC217" s="22"/>
      <c r="AD217" s="22"/>
      <c r="AE217" s="22"/>
      <c r="AF217" s="22"/>
      <c r="AG217" s="22"/>
      <c r="AH217" s="22"/>
      <c r="AI217" s="22"/>
      <c r="AJ217" s="22"/>
    </row>
    <row r="218" spans="1:36" ht="14.5">
      <c r="A218" s="29"/>
      <c r="B218" s="55"/>
      <c r="C218" s="29"/>
      <c r="D218" s="112"/>
      <c r="E218" s="22"/>
      <c r="F218" s="22"/>
      <c r="G218" s="26"/>
      <c r="H218" s="26"/>
      <c r="I218" s="26"/>
      <c r="J218" s="26"/>
      <c r="K218" s="26"/>
      <c r="L218" s="26"/>
      <c r="M218" s="26"/>
      <c r="N218" s="37"/>
      <c r="O218" s="26"/>
      <c r="P218" s="299"/>
      <c r="Q218" s="26"/>
      <c r="R218" s="299"/>
      <c r="S218" s="22"/>
      <c r="T218" s="26"/>
      <c r="U218" s="55"/>
      <c r="V218" s="22"/>
      <c r="W218" s="22"/>
      <c r="X218" s="22"/>
      <c r="Y218" s="22"/>
      <c r="Z218" s="22"/>
      <c r="AA218" s="22"/>
      <c r="AB218" s="22"/>
      <c r="AC218" s="22"/>
      <c r="AD218" s="22"/>
      <c r="AE218" s="22"/>
      <c r="AF218" s="22"/>
      <c r="AG218" s="22"/>
      <c r="AH218" s="22"/>
      <c r="AI218" s="22"/>
      <c r="AJ218" s="22"/>
    </row>
    <row r="219" spans="1:36" ht="14.5">
      <c r="A219" s="29"/>
      <c r="B219" s="55"/>
      <c r="C219" s="29"/>
      <c r="D219" s="112"/>
      <c r="E219" s="22"/>
      <c r="F219" s="22"/>
      <c r="G219" s="26"/>
      <c r="H219" s="26"/>
      <c r="I219" s="26"/>
      <c r="J219" s="26"/>
      <c r="K219" s="26"/>
      <c r="L219" s="26"/>
      <c r="M219" s="26"/>
      <c r="N219" s="37"/>
      <c r="O219" s="26"/>
      <c r="P219" s="299"/>
      <c r="Q219" s="26"/>
      <c r="R219" s="299"/>
      <c r="S219" s="22"/>
      <c r="T219" s="26"/>
      <c r="U219" s="55"/>
      <c r="V219" s="22"/>
      <c r="W219" s="22"/>
      <c r="X219" s="22"/>
      <c r="Y219" s="22"/>
      <c r="Z219" s="22"/>
      <c r="AA219" s="22"/>
      <c r="AB219" s="22"/>
      <c r="AC219" s="22"/>
      <c r="AD219" s="22"/>
      <c r="AE219" s="22"/>
      <c r="AF219" s="22"/>
      <c r="AG219" s="22"/>
      <c r="AH219" s="22"/>
      <c r="AI219" s="22"/>
      <c r="AJ219" s="22"/>
    </row>
    <row r="220" spans="1:36" ht="14.5">
      <c r="A220" s="29"/>
      <c r="B220" s="55"/>
      <c r="C220" s="29"/>
      <c r="D220" s="112"/>
      <c r="E220" s="22"/>
      <c r="F220" s="22"/>
      <c r="G220" s="26"/>
      <c r="H220" s="26"/>
      <c r="I220" s="26"/>
      <c r="J220" s="26"/>
      <c r="K220" s="26"/>
      <c r="L220" s="26"/>
      <c r="M220" s="26"/>
      <c r="N220" s="37"/>
      <c r="O220" s="26"/>
      <c r="P220" s="299"/>
      <c r="Q220" s="26"/>
      <c r="R220" s="299"/>
      <c r="S220" s="22"/>
      <c r="T220" s="26"/>
      <c r="U220" s="55"/>
      <c r="V220" s="22"/>
      <c r="W220" s="22"/>
      <c r="X220" s="22"/>
      <c r="Y220" s="22"/>
      <c r="Z220" s="22"/>
      <c r="AA220" s="22"/>
      <c r="AB220" s="22"/>
      <c r="AC220" s="22"/>
      <c r="AD220" s="22"/>
      <c r="AE220" s="22"/>
      <c r="AF220" s="22"/>
      <c r="AG220" s="22"/>
      <c r="AH220" s="22"/>
      <c r="AI220" s="22"/>
      <c r="AJ220" s="22"/>
    </row>
    <row r="221" spans="1:36" ht="14.5">
      <c r="A221" s="29"/>
      <c r="B221" s="55"/>
      <c r="C221" s="29"/>
      <c r="D221" s="112"/>
      <c r="E221" s="22"/>
      <c r="F221" s="22"/>
      <c r="G221" s="26"/>
      <c r="H221" s="26"/>
      <c r="I221" s="26"/>
      <c r="J221" s="26"/>
      <c r="K221" s="26"/>
      <c r="L221" s="26"/>
      <c r="M221" s="26"/>
      <c r="N221" s="37"/>
      <c r="O221" s="26"/>
      <c r="P221" s="299"/>
      <c r="Q221" s="26"/>
      <c r="R221" s="299"/>
      <c r="S221" s="22"/>
      <c r="T221" s="26"/>
      <c r="U221" s="55"/>
      <c r="V221" s="22"/>
      <c r="W221" s="22"/>
      <c r="X221" s="22"/>
      <c r="Y221" s="22"/>
      <c r="Z221" s="22"/>
      <c r="AA221" s="22"/>
      <c r="AB221" s="22"/>
      <c r="AC221" s="22"/>
      <c r="AD221" s="22"/>
      <c r="AE221" s="22"/>
      <c r="AF221" s="22"/>
      <c r="AG221" s="22"/>
      <c r="AH221" s="22"/>
      <c r="AI221" s="22"/>
      <c r="AJ221" s="22"/>
    </row>
    <row r="222" spans="1:36" ht="14.5">
      <c r="A222" s="29"/>
      <c r="B222" s="55"/>
      <c r="C222" s="29"/>
      <c r="D222" s="112"/>
      <c r="E222" s="22"/>
      <c r="F222" s="22"/>
      <c r="G222" s="26"/>
      <c r="H222" s="26"/>
      <c r="I222" s="26"/>
      <c r="J222" s="26"/>
      <c r="K222" s="26"/>
      <c r="L222" s="26"/>
      <c r="M222" s="26"/>
      <c r="N222" s="37"/>
      <c r="O222" s="26"/>
      <c r="P222" s="299"/>
      <c r="Q222" s="26"/>
      <c r="R222" s="299"/>
      <c r="S222" s="22"/>
      <c r="T222" s="26"/>
      <c r="U222" s="55"/>
      <c r="V222" s="22"/>
      <c r="W222" s="22"/>
      <c r="X222" s="22"/>
      <c r="Y222" s="22"/>
      <c r="Z222" s="22"/>
      <c r="AA222" s="22"/>
      <c r="AB222" s="22"/>
      <c r="AC222" s="22"/>
      <c r="AD222" s="22"/>
      <c r="AE222" s="22"/>
      <c r="AF222" s="22"/>
      <c r="AG222" s="22"/>
      <c r="AH222" s="22"/>
      <c r="AI222" s="22"/>
      <c r="AJ222" s="22"/>
    </row>
    <row r="223" spans="1:36" ht="14.5">
      <c r="A223" s="29"/>
      <c r="B223" s="55"/>
      <c r="C223" s="29"/>
      <c r="D223" s="112"/>
      <c r="E223" s="22"/>
      <c r="F223" s="22"/>
      <c r="G223" s="26"/>
      <c r="H223" s="26"/>
      <c r="I223" s="26"/>
      <c r="J223" s="26"/>
      <c r="K223" s="26"/>
      <c r="L223" s="26"/>
      <c r="M223" s="26"/>
      <c r="N223" s="37"/>
      <c r="O223" s="26"/>
      <c r="P223" s="299"/>
      <c r="Q223" s="26"/>
      <c r="R223" s="299"/>
      <c r="S223" s="22"/>
      <c r="T223" s="26"/>
      <c r="U223" s="55"/>
      <c r="V223" s="22"/>
      <c r="W223" s="22"/>
      <c r="X223" s="22"/>
      <c r="Y223" s="22"/>
      <c r="Z223" s="22"/>
      <c r="AA223" s="22"/>
      <c r="AB223" s="22"/>
      <c r="AC223" s="22"/>
      <c r="AD223" s="22"/>
      <c r="AE223" s="22"/>
      <c r="AF223" s="22"/>
      <c r="AG223" s="22"/>
      <c r="AH223" s="22"/>
      <c r="AI223" s="22"/>
      <c r="AJ223" s="22"/>
    </row>
    <row r="224" spans="1:36" ht="14.5">
      <c r="A224" s="29"/>
      <c r="B224" s="55"/>
      <c r="C224" s="29"/>
      <c r="D224" s="112"/>
      <c r="E224" s="22"/>
      <c r="F224" s="22"/>
      <c r="G224" s="26"/>
      <c r="H224" s="26"/>
      <c r="I224" s="26"/>
      <c r="J224" s="26"/>
      <c r="K224" s="26"/>
      <c r="L224" s="26"/>
      <c r="M224" s="26"/>
      <c r="N224" s="37"/>
      <c r="O224" s="26"/>
      <c r="P224" s="299"/>
      <c r="Q224" s="26"/>
      <c r="R224" s="299"/>
      <c r="S224" s="22"/>
      <c r="T224" s="26"/>
      <c r="U224" s="55"/>
      <c r="V224" s="22"/>
      <c r="W224" s="22"/>
      <c r="X224" s="22"/>
      <c r="Y224" s="22"/>
      <c r="Z224" s="22"/>
      <c r="AA224" s="22"/>
      <c r="AB224" s="22"/>
      <c r="AC224" s="22"/>
      <c r="AD224" s="22"/>
      <c r="AE224" s="22"/>
      <c r="AF224" s="22"/>
      <c r="AG224" s="22"/>
      <c r="AH224" s="22"/>
      <c r="AI224" s="22"/>
      <c r="AJ224" s="22"/>
    </row>
    <row r="225" spans="1:36" ht="14.5">
      <c r="A225" s="29"/>
      <c r="B225" s="55"/>
      <c r="C225" s="29"/>
      <c r="D225" s="112"/>
      <c r="E225" s="22"/>
      <c r="F225" s="22"/>
      <c r="G225" s="26"/>
      <c r="H225" s="26"/>
      <c r="I225" s="26"/>
      <c r="J225" s="26"/>
      <c r="K225" s="26"/>
      <c r="L225" s="26"/>
      <c r="M225" s="26"/>
      <c r="N225" s="37"/>
      <c r="O225" s="26"/>
      <c r="P225" s="299"/>
      <c r="Q225" s="26"/>
      <c r="R225" s="299"/>
      <c r="S225" s="22"/>
      <c r="T225" s="26"/>
      <c r="U225" s="55"/>
      <c r="V225" s="22"/>
      <c r="W225" s="22"/>
      <c r="X225" s="22"/>
      <c r="Y225" s="22"/>
      <c r="Z225" s="22"/>
      <c r="AA225" s="22"/>
      <c r="AB225" s="22"/>
      <c r="AC225" s="22"/>
      <c r="AD225" s="22"/>
      <c r="AE225" s="22"/>
      <c r="AF225" s="22"/>
      <c r="AG225" s="22"/>
      <c r="AH225" s="22"/>
      <c r="AI225" s="22"/>
      <c r="AJ225" s="22"/>
    </row>
    <row r="226" spans="1:36" ht="14.5">
      <c r="A226" s="29"/>
      <c r="B226" s="55"/>
      <c r="C226" s="29"/>
      <c r="D226" s="112"/>
      <c r="E226" s="22"/>
      <c r="F226" s="22"/>
      <c r="G226" s="26"/>
      <c r="H226" s="26"/>
      <c r="I226" s="26"/>
      <c r="J226" s="26"/>
      <c r="K226" s="26"/>
      <c r="L226" s="26"/>
      <c r="M226" s="26"/>
      <c r="N226" s="37"/>
      <c r="O226" s="26"/>
      <c r="P226" s="299"/>
      <c r="Q226" s="26"/>
      <c r="R226" s="299"/>
      <c r="S226" s="22"/>
      <c r="T226" s="26"/>
      <c r="U226" s="55"/>
      <c r="V226" s="22"/>
      <c r="W226" s="22"/>
      <c r="X226" s="22"/>
      <c r="Y226" s="22"/>
      <c r="Z226" s="22"/>
      <c r="AA226" s="22"/>
      <c r="AB226" s="22"/>
      <c r="AC226" s="22"/>
      <c r="AD226" s="22"/>
      <c r="AE226" s="22"/>
      <c r="AF226" s="22"/>
      <c r="AG226" s="22"/>
      <c r="AH226" s="22"/>
      <c r="AI226" s="22"/>
      <c r="AJ226" s="22"/>
    </row>
    <row r="227" spans="1:36" ht="14.5">
      <c r="A227" s="29"/>
      <c r="B227" s="55"/>
      <c r="C227" s="29"/>
      <c r="D227" s="112"/>
      <c r="E227" s="22"/>
      <c r="F227" s="22"/>
      <c r="G227" s="26"/>
      <c r="H227" s="26"/>
      <c r="I227" s="26"/>
      <c r="J227" s="26"/>
      <c r="K227" s="26"/>
      <c r="L227" s="26"/>
      <c r="M227" s="26"/>
      <c r="N227" s="37"/>
      <c r="O227" s="26"/>
      <c r="P227" s="299"/>
      <c r="Q227" s="26"/>
      <c r="R227" s="299"/>
      <c r="S227" s="22"/>
      <c r="T227" s="26"/>
      <c r="U227" s="55"/>
      <c r="V227" s="22"/>
      <c r="W227" s="22"/>
      <c r="X227" s="22"/>
      <c r="Y227" s="22"/>
      <c r="Z227" s="22"/>
      <c r="AA227" s="22"/>
      <c r="AB227" s="22"/>
      <c r="AC227" s="22"/>
      <c r="AD227" s="22"/>
      <c r="AE227" s="22"/>
      <c r="AF227" s="22"/>
      <c r="AG227" s="22"/>
      <c r="AH227" s="22"/>
      <c r="AI227" s="22"/>
      <c r="AJ227" s="22"/>
    </row>
    <row r="228" spans="1:36" ht="14.5">
      <c r="A228" s="29"/>
      <c r="B228" s="55"/>
      <c r="C228" s="29"/>
      <c r="D228" s="112"/>
      <c r="E228" s="22"/>
      <c r="F228" s="22"/>
      <c r="G228" s="26"/>
      <c r="H228" s="26"/>
      <c r="I228" s="26"/>
      <c r="J228" s="26"/>
      <c r="K228" s="26"/>
      <c r="L228" s="26"/>
      <c r="M228" s="26"/>
      <c r="N228" s="37"/>
      <c r="O228" s="26"/>
      <c r="P228" s="299"/>
      <c r="Q228" s="26"/>
      <c r="R228" s="299"/>
      <c r="S228" s="22"/>
      <c r="T228" s="26"/>
      <c r="U228" s="55"/>
      <c r="V228" s="22"/>
      <c r="W228" s="22"/>
      <c r="X228" s="22"/>
      <c r="Y228" s="22"/>
      <c r="Z228" s="22"/>
      <c r="AA228" s="22"/>
      <c r="AB228" s="22"/>
      <c r="AC228" s="22"/>
      <c r="AD228" s="22"/>
      <c r="AE228" s="22"/>
      <c r="AF228" s="22"/>
      <c r="AG228" s="22"/>
      <c r="AH228" s="22"/>
      <c r="AI228" s="22"/>
      <c r="AJ228" s="22"/>
    </row>
    <row r="229" spans="1:36" ht="14.5">
      <c r="A229" s="29"/>
      <c r="B229" s="55"/>
      <c r="C229" s="29"/>
      <c r="D229" s="112"/>
      <c r="E229" s="22"/>
      <c r="F229" s="22"/>
      <c r="G229" s="26"/>
      <c r="H229" s="26"/>
      <c r="I229" s="26"/>
      <c r="J229" s="26"/>
      <c r="K229" s="26"/>
      <c r="L229" s="26"/>
      <c r="M229" s="26"/>
      <c r="N229" s="37"/>
      <c r="O229" s="26"/>
      <c r="P229" s="299"/>
      <c r="Q229" s="26"/>
      <c r="R229" s="299"/>
      <c r="S229" s="22"/>
      <c r="T229" s="26"/>
      <c r="U229" s="55"/>
      <c r="V229" s="22"/>
      <c r="W229" s="22"/>
      <c r="X229" s="22"/>
      <c r="Y229" s="22"/>
      <c r="Z229" s="22"/>
      <c r="AA229" s="22"/>
      <c r="AB229" s="22"/>
      <c r="AC229" s="22"/>
      <c r="AD229" s="22"/>
      <c r="AE229" s="22"/>
      <c r="AF229" s="22"/>
      <c r="AG229" s="22"/>
      <c r="AH229" s="22"/>
      <c r="AI229" s="22"/>
      <c r="AJ229" s="22"/>
    </row>
    <row r="230" spans="1:36" ht="14.5">
      <c r="A230" s="29"/>
      <c r="B230" s="55"/>
      <c r="C230" s="29"/>
      <c r="D230" s="112"/>
      <c r="E230" s="22"/>
      <c r="F230" s="22"/>
      <c r="G230" s="26"/>
      <c r="H230" s="26"/>
      <c r="I230" s="26"/>
      <c r="J230" s="26"/>
      <c r="K230" s="26"/>
      <c r="L230" s="26"/>
      <c r="M230" s="26"/>
      <c r="N230" s="37"/>
      <c r="O230" s="26"/>
      <c r="P230" s="299"/>
      <c r="Q230" s="26"/>
      <c r="R230" s="299"/>
      <c r="S230" s="22"/>
      <c r="T230" s="26"/>
      <c r="U230" s="55"/>
      <c r="V230" s="22"/>
      <c r="W230" s="22"/>
      <c r="X230" s="22"/>
      <c r="Y230" s="22"/>
      <c r="Z230" s="22"/>
      <c r="AA230" s="22"/>
      <c r="AB230" s="22"/>
      <c r="AC230" s="22"/>
      <c r="AD230" s="22"/>
      <c r="AE230" s="22"/>
      <c r="AF230" s="22"/>
      <c r="AG230" s="22"/>
      <c r="AH230" s="22"/>
      <c r="AI230" s="22"/>
      <c r="AJ230" s="22"/>
    </row>
    <row r="231" spans="1:36" ht="14.5">
      <c r="A231" s="29"/>
      <c r="B231" s="55"/>
      <c r="C231" s="29"/>
      <c r="D231" s="112"/>
      <c r="E231" s="22"/>
      <c r="F231" s="22"/>
      <c r="G231" s="26"/>
      <c r="H231" s="26"/>
      <c r="I231" s="26"/>
      <c r="J231" s="26"/>
      <c r="K231" s="26"/>
      <c r="L231" s="26"/>
      <c r="M231" s="26"/>
      <c r="N231" s="37"/>
      <c r="O231" s="26"/>
      <c r="P231" s="299"/>
      <c r="Q231" s="26"/>
      <c r="R231" s="299"/>
      <c r="S231" s="22"/>
      <c r="T231" s="26"/>
      <c r="U231" s="55"/>
      <c r="V231" s="22"/>
      <c r="W231" s="22"/>
      <c r="X231" s="22"/>
      <c r="Y231" s="22"/>
      <c r="Z231" s="22"/>
      <c r="AA231" s="22"/>
      <c r="AB231" s="22"/>
      <c r="AC231" s="22"/>
      <c r="AD231" s="22"/>
      <c r="AE231" s="22"/>
      <c r="AF231" s="22"/>
      <c r="AG231" s="22"/>
      <c r="AH231" s="22"/>
      <c r="AI231" s="22"/>
      <c r="AJ231" s="22"/>
    </row>
    <row r="232" spans="1:36" ht="14.5">
      <c r="A232" s="29"/>
      <c r="B232" s="55"/>
      <c r="C232" s="29"/>
      <c r="D232" s="112"/>
      <c r="E232" s="22"/>
      <c r="F232" s="22"/>
      <c r="G232" s="26"/>
      <c r="H232" s="26"/>
      <c r="I232" s="26"/>
      <c r="J232" s="26"/>
      <c r="K232" s="26"/>
      <c r="L232" s="26"/>
      <c r="M232" s="26"/>
      <c r="N232" s="37"/>
      <c r="O232" s="26"/>
      <c r="P232" s="299"/>
      <c r="Q232" s="26"/>
      <c r="R232" s="299"/>
      <c r="S232" s="22"/>
      <c r="T232" s="26"/>
      <c r="U232" s="55"/>
      <c r="V232" s="22"/>
      <c r="W232" s="22"/>
      <c r="X232" s="22"/>
      <c r="Y232" s="22"/>
      <c r="Z232" s="22"/>
      <c r="AA232" s="22"/>
      <c r="AB232" s="22"/>
      <c r="AC232" s="22"/>
      <c r="AD232" s="22"/>
      <c r="AE232" s="22"/>
      <c r="AF232" s="22"/>
      <c r="AG232" s="22"/>
      <c r="AH232" s="22"/>
      <c r="AI232" s="22"/>
      <c r="AJ232" s="22"/>
    </row>
    <row r="233" spans="1:36" ht="14.5">
      <c r="A233" s="29"/>
      <c r="B233" s="55"/>
      <c r="C233" s="29"/>
      <c r="D233" s="112"/>
      <c r="E233" s="22"/>
      <c r="F233" s="22"/>
      <c r="G233" s="26"/>
      <c r="H233" s="26"/>
      <c r="I233" s="26"/>
      <c r="J233" s="26"/>
      <c r="K233" s="26"/>
      <c r="L233" s="26"/>
      <c r="M233" s="26"/>
      <c r="N233" s="37"/>
      <c r="O233" s="26"/>
      <c r="P233" s="299"/>
      <c r="Q233" s="26"/>
      <c r="R233" s="299"/>
      <c r="S233" s="22"/>
      <c r="T233" s="26"/>
      <c r="U233" s="55"/>
      <c r="V233" s="22"/>
      <c r="W233" s="22"/>
      <c r="X233" s="22"/>
      <c r="Y233" s="22"/>
      <c r="Z233" s="22"/>
      <c r="AA233" s="22"/>
      <c r="AB233" s="22"/>
      <c r="AC233" s="22"/>
      <c r="AD233" s="22"/>
      <c r="AE233" s="22"/>
      <c r="AF233" s="22"/>
      <c r="AG233" s="22"/>
      <c r="AH233" s="22"/>
      <c r="AI233" s="22"/>
      <c r="AJ233" s="22"/>
    </row>
    <row r="234" spans="1:36" ht="14.5">
      <c r="A234" s="29"/>
      <c r="B234" s="55"/>
      <c r="C234" s="29"/>
      <c r="D234" s="112"/>
      <c r="E234" s="22"/>
      <c r="F234" s="22"/>
      <c r="G234" s="26"/>
      <c r="H234" s="26"/>
      <c r="I234" s="26"/>
      <c r="J234" s="26"/>
      <c r="K234" s="26"/>
      <c r="L234" s="26"/>
      <c r="M234" s="26"/>
      <c r="N234" s="37"/>
      <c r="O234" s="26"/>
      <c r="P234" s="299"/>
      <c r="Q234" s="26"/>
      <c r="R234" s="299"/>
      <c r="S234" s="22"/>
      <c r="T234" s="26"/>
      <c r="U234" s="55"/>
      <c r="V234" s="22"/>
      <c r="W234" s="22"/>
      <c r="X234" s="22"/>
      <c r="Y234" s="22"/>
      <c r="Z234" s="22"/>
      <c r="AA234" s="22"/>
      <c r="AB234" s="22"/>
      <c r="AC234" s="22"/>
      <c r="AD234" s="22"/>
      <c r="AE234" s="22"/>
      <c r="AF234" s="22"/>
      <c r="AG234" s="22"/>
      <c r="AH234" s="22"/>
      <c r="AI234" s="22"/>
      <c r="AJ234" s="22"/>
    </row>
    <row r="235" spans="1:36" ht="14.5">
      <c r="A235" s="29"/>
      <c r="B235" s="55"/>
      <c r="C235" s="29"/>
      <c r="D235" s="112"/>
      <c r="E235" s="22"/>
      <c r="F235" s="22"/>
      <c r="G235" s="26"/>
      <c r="H235" s="26"/>
      <c r="I235" s="26"/>
      <c r="J235" s="26"/>
      <c r="K235" s="26"/>
      <c r="L235" s="26"/>
      <c r="M235" s="26"/>
      <c r="N235" s="37"/>
      <c r="O235" s="26"/>
      <c r="P235" s="299"/>
      <c r="Q235" s="26"/>
      <c r="R235" s="299"/>
      <c r="S235" s="22"/>
      <c r="T235" s="26"/>
      <c r="U235" s="55"/>
      <c r="V235" s="22"/>
      <c r="W235" s="22"/>
      <c r="X235" s="22"/>
      <c r="Y235" s="22"/>
      <c r="Z235" s="22"/>
      <c r="AA235" s="22"/>
      <c r="AB235" s="22"/>
      <c r="AC235" s="22"/>
      <c r="AD235" s="22"/>
      <c r="AE235" s="22"/>
      <c r="AF235" s="22"/>
      <c r="AG235" s="22"/>
      <c r="AH235" s="22"/>
      <c r="AI235" s="22"/>
      <c r="AJ235" s="22"/>
    </row>
    <row r="236" spans="1:36" ht="14.5">
      <c r="A236" s="29"/>
      <c r="B236" s="55"/>
      <c r="C236" s="29"/>
      <c r="D236" s="112"/>
      <c r="E236" s="22"/>
      <c r="F236" s="22"/>
      <c r="G236" s="26"/>
      <c r="H236" s="26"/>
      <c r="I236" s="26"/>
      <c r="J236" s="26"/>
      <c r="K236" s="26"/>
      <c r="L236" s="26"/>
      <c r="M236" s="26"/>
      <c r="N236" s="37"/>
      <c r="O236" s="26"/>
      <c r="P236" s="299"/>
      <c r="Q236" s="26"/>
      <c r="R236" s="299"/>
      <c r="S236" s="22"/>
      <c r="T236" s="26"/>
      <c r="U236" s="55"/>
      <c r="V236" s="22"/>
      <c r="W236" s="22"/>
      <c r="X236" s="22"/>
      <c r="Y236" s="22"/>
      <c r="Z236" s="22"/>
      <c r="AA236" s="22"/>
      <c r="AB236" s="22"/>
      <c r="AC236" s="22"/>
      <c r="AD236" s="22"/>
      <c r="AE236" s="22"/>
      <c r="AF236" s="22"/>
      <c r="AG236" s="22"/>
      <c r="AH236" s="22"/>
      <c r="AI236" s="22"/>
      <c r="AJ236" s="22"/>
    </row>
    <row r="237" spans="1:36" ht="14.5">
      <c r="A237" s="29"/>
      <c r="B237" s="55"/>
      <c r="C237" s="29"/>
      <c r="D237" s="112"/>
      <c r="E237" s="22"/>
      <c r="F237" s="22"/>
      <c r="G237" s="26"/>
      <c r="H237" s="26"/>
      <c r="I237" s="26"/>
      <c r="J237" s="26"/>
      <c r="K237" s="26"/>
      <c r="L237" s="26"/>
      <c r="M237" s="26"/>
      <c r="N237" s="37"/>
      <c r="O237" s="26"/>
      <c r="P237" s="299"/>
      <c r="Q237" s="26"/>
      <c r="R237" s="299"/>
      <c r="S237" s="22"/>
      <c r="T237" s="26"/>
      <c r="U237" s="55"/>
      <c r="V237" s="22"/>
      <c r="W237" s="22"/>
      <c r="X237" s="22"/>
      <c r="Y237" s="22"/>
      <c r="Z237" s="22"/>
      <c r="AA237" s="22"/>
      <c r="AB237" s="22"/>
      <c r="AC237" s="22"/>
      <c r="AD237" s="22"/>
      <c r="AE237" s="22"/>
      <c r="AF237" s="22"/>
      <c r="AG237" s="22"/>
      <c r="AH237" s="22"/>
      <c r="AI237" s="22"/>
      <c r="AJ237" s="22"/>
    </row>
    <row r="238" spans="1:36" ht="14.5">
      <c r="A238" s="29"/>
      <c r="B238" s="55"/>
      <c r="C238" s="29"/>
      <c r="D238" s="112"/>
      <c r="E238" s="22"/>
      <c r="F238" s="22"/>
      <c r="G238" s="26"/>
      <c r="H238" s="26"/>
      <c r="I238" s="26"/>
      <c r="J238" s="26"/>
      <c r="K238" s="26"/>
      <c r="L238" s="26"/>
      <c r="M238" s="26"/>
      <c r="N238" s="37"/>
      <c r="O238" s="26"/>
      <c r="P238" s="299"/>
      <c r="Q238" s="26"/>
      <c r="R238" s="299"/>
      <c r="S238" s="22"/>
      <c r="T238" s="26"/>
      <c r="U238" s="55"/>
      <c r="V238" s="22"/>
      <c r="W238" s="22"/>
      <c r="X238" s="22"/>
      <c r="Y238" s="22"/>
      <c r="Z238" s="22"/>
      <c r="AA238" s="22"/>
      <c r="AB238" s="22"/>
      <c r="AC238" s="22"/>
      <c r="AD238" s="22"/>
      <c r="AE238" s="22"/>
      <c r="AF238" s="22"/>
      <c r="AG238" s="22"/>
      <c r="AH238" s="22"/>
      <c r="AI238" s="22"/>
      <c r="AJ238" s="22"/>
    </row>
    <row r="239" spans="1:36" ht="14.5">
      <c r="A239" s="29"/>
      <c r="B239" s="55"/>
      <c r="C239" s="29"/>
      <c r="D239" s="112"/>
      <c r="E239" s="22"/>
      <c r="F239" s="22"/>
      <c r="G239" s="26"/>
      <c r="H239" s="26"/>
      <c r="I239" s="26"/>
      <c r="J239" s="26"/>
      <c r="K239" s="26"/>
      <c r="L239" s="26"/>
      <c r="M239" s="26"/>
      <c r="N239" s="37"/>
      <c r="O239" s="26"/>
      <c r="P239" s="299"/>
      <c r="Q239" s="26"/>
      <c r="R239" s="299"/>
      <c r="S239" s="22"/>
      <c r="T239" s="26"/>
      <c r="U239" s="55"/>
      <c r="V239" s="22"/>
      <c r="W239" s="22"/>
      <c r="X239" s="22"/>
      <c r="Y239" s="22"/>
      <c r="Z239" s="22"/>
      <c r="AA239" s="22"/>
      <c r="AB239" s="22"/>
      <c r="AC239" s="22"/>
      <c r="AD239" s="22"/>
      <c r="AE239" s="22"/>
      <c r="AF239" s="22"/>
      <c r="AG239" s="22"/>
      <c r="AH239" s="22"/>
      <c r="AI239" s="22"/>
      <c r="AJ239" s="22"/>
    </row>
    <row r="240" spans="1:36" ht="14.5">
      <c r="A240" s="29"/>
      <c r="B240" s="55"/>
      <c r="C240" s="29"/>
      <c r="D240" s="112"/>
      <c r="E240" s="22"/>
      <c r="F240" s="22"/>
      <c r="G240" s="26"/>
      <c r="H240" s="26"/>
      <c r="I240" s="26"/>
      <c r="J240" s="26"/>
      <c r="K240" s="26"/>
      <c r="L240" s="26"/>
      <c r="M240" s="26"/>
      <c r="N240" s="37"/>
      <c r="O240" s="26"/>
      <c r="P240" s="299"/>
      <c r="Q240" s="26"/>
      <c r="R240" s="299"/>
      <c r="S240" s="22"/>
      <c r="T240" s="26"/>
      <c r="U240" s="55"/>
      <c r="V240" s="22"/>
      <c r="W240" s="22"/>
      <c r="X240" s="22"/>
      <c r="Y240" s="22"/>
      <c r="Z240" s="22"/>
      <c r="AA240" s="22"/>
      <c r="AB240" s="22"/>
      <c r="AC240" s="22"/>
      <c r="AD240" s="22"/>
      <c r="AE240" s="22"/>
      <c r="AF240" s="22"/>
      <c r="AG240" s="22"/>
      <c r="AH240" s="22"/>
      <c r="AI240" s="22"/>
      <c r="AJ240" s="22"/>
    </row>
    <row r="241" spans="1:36" ht="14.5">
      <c r="A241" s="29"/>
      <c r="B241" s="55"/>
      <c r="C241" s="29"/>
      <c r="D241" s="112"/>
      <c r="E241" s="22"/>
      <c r="F241" s="22"/>
      <c r="G241" s="26"/>
      <c r="H241" s="26"/>
      <c r="I241" s="26"/>
      <c r="J241" s="26"/>
      <c r="K241" s="26"/>
      <c r="L241" s="26"/>
      <c r="M241" s="26"/>
      <c r="N241" s="37"/>
      <c r="O241" s="26"/>
      <c r="P241" s="299"/>
      <c r="Q241" s="26"/>
      <c r="R241" s="299"/>
      <c r="S241" s="22"/>
      <c r="T241" s="26"/>
      <c r="U241" s="55"/>
      <c r="V241" s="22"/>
      <c r="W241" s="22"/>
      <c r="X241" s="22"/>
      <c r="Y241" s="22"/>
      <c r="Z241" s="22"/>
      <c r="AA241" s="22"/>
      <c r="AB241" s="22"/>
      <c r="AC241" s="22"/>
      <c r="AD241" s="22"/>
      <c r="AE241" s="22"/>
      <c r="AF241" s="22"/>
      <c r="AG241" s="22"/>
      <c r="AH241" s="22"/>
      <c r="AI241" s="22"/>
      <c r="AJ241" s="22"/>
    </row>
    <row r="242" spans="1:36" ht="14.5">
      <c r="A242" s="29"/>
      <c r="B242" s="55"/>
      <c r="C242" s="29"/>
      <c r="D242" s="112"/>
      <c r="E242" s="22"/>
      <c r="F242" s="22"/>
      <c r="G242" s="26"/>
      <c r="H242" s="26"/>
      <c r="I242" s="26"/>
      <c r="J242" s="26"/>
      <c r="K242" s="26"/>
      <c r="L242" s="26"/>
      <c r="M242" s="26"/>
      <c r="N242" s="37"/>
      <c r="O242" s="26"/>
      <c r="P242" s="299"/>
      <c r="Q242" s="26"/>
      <c r="R242" s="299"/>
      <c r="S242" s="22"/>
      <c r="T242" s="26"/>
      <c r="U242" s="55"/>
      <c r="V242" s="22"/>
      <c r="W242" s="22"/>
      <c r="X242" s="22"/>
      <c r="Y242" s="22"/>
      <c r="Z242" s="22"/>
      <c r="AA242" s="22"/>
      <c r="AB242" s="22"/>
      <c r="AC242" s="22"/>
      <c r="AD242" s="22"/>
      <c r="AE242" s="22"/>
      <c r="AF242" s="22"/>
      <c r="AG242" s="22"/>
      <c r="AH242" s="22"/>
      <c r="AI242" s="22"/>
      <c r="AJ242" s="22"/>
    </row>
    <row r="243" spans="1:36" ht="14.5">
      <c r="A243" s="29"/>
      <c r="B243" s="55"/>
      <c r="C243" s="29"/>
      <c r="D243" s="112"/>
      <c r="E243" s="22"/>
      <c r="F243" s="22"/>
      <c r="G243" s="26"/>
      <c r="H243" s="26"/>
      <c r="I243" s="26"/>
      <c r="J243" s="26"/>
      <c r="K243" s="26"/>
      <c r="L243" s="26"/>
      <c r="M243" s="26"/>
      <c r="N243" s="37"/>
      <c r="O243" s="26"/>
      <c r="P243" s="299"/>
      <c r="Q243" s="26"/>
      <c r="R243" s="299"/>
      <c r="S243" s="22"/>
      <c r="T243" s="26"/>
      <c r="U243" s="55"/>
      <c r="V243" s="22"/>
      <c r="W243" s="22"/>
      <c r="X243" s="22"/>
      <c r="Y243" s="22"/>
      <c r="Z243" s="22"/>
      <c r="AA243" s="22"/>
      <c r="AB243" s="22"/>
      <c r="AC243" s="22"/>
      <c r="AD243" s="22"/>
      <c r="AE243" s="22"/>
      <c r="AF243" s="22"/>
      <c r="AG243" s="22"/>
      <c r="AH243" s="22"/>
      <c r="AI243" s="22"/>
      <c r="AJ243" s="22"/>
    </row>
    <row r="244" spans="1:36" ht="14.5">
      <c r="A244" s="29"/>
      <c r="B244" s="55"/>
      <c r="C244" s="29"/>
      <c r="D244" s="112"/>
      <c r="E244" s="22"/>
      <c r="F244" s="22"/>
      <c r="G244" s="26"/>
      <c r="H244" s="26"/>
      <c r="I244" s="26"/>
      <c r="J244" s="26"/>
      <c r="K244" s="26"/>
      <c r="L244" s="26"/>
      <c r="M244" s="26"/>
      <c r="N244" s="37"/>
      <c r="O244" s="26"/>
      <c r="P244" s="299"/>
      <c r="Q244" s="26"/>
      <c r="R244" s="299"/>
      <c r="S244" s="22"/>
      <c r="T244" s="26"/>
      <c r="U244" s="55"/>
      <c r="V244" s="22"/>
      <c r="W244" s="22"/>
      <c r="X244" s="22"/>
      <c r="Y244" s="22"/>
      <c r="Z244" s="22"/>
      <c r="AA244" s="22"/>
      <c r="AB244" s="22"/>
      <c r="AC244" s="22"/>
      <c r="AD244" s="22"/>
      <c r="AE244" s="22"/>
      <c r="AF244" s="22"/>
      <c r="AG244" s="22"/>
      <c r="AH244" s="22"/>
      <c r="AI244" s="22"/>
      <c r="AJ244" s="22"/>
    </row>
    <row r="245" spans="1:36" ht="14.5">
      <c r="A245" s="29"/>
      <c r="B245" s="55"/>
      <c r="C245" s="29"/>
      <c r="D245" s="112"/>
      <c r="E245" s="22"/>
      <c r="F245" s="22"/>
      <c r="G245" s="26"/>
      <c r="H245" s="26"/>
      <c r="I245" s="26"/>
      <c r="J245" s="26"/>
      <c r="K245" s="26"/>
      <c r="L245" s="26"/>
      <c r="M245" s="26"/>
      <c r="N245" s="37"/>
      <c r="O245" s="26"/>
      <c r="P245" s="299"/>
      <c r="Q245" s="26"/>
      <c r="R245" s="299"/>
      <c r="S245" s="22"/>
      <c r="T245" s="26"/>
      <c r="U245" s="55"/>
      <c r="V245" s="22"/>
      <c r="W245" s="22"/>
      <c r="X245" s="22"/>
      <c r="Y245" s="22"/>
      <c r="Z245" s="22"/>
      <c r="AA245" s="22"/>
      <c r="AB245" s="22"/>
      <c r="AC245" s="22"/>
      <c r="AD245" s="22"/>
      <c r="AE245" s="22"/>
      <c r="AF245" s="22"/>
      <c r="AG245" s="22"/>
      <c r="AH245" s="22"/>
      <c r="AI245" s="22"/>
      <c r="AJ245" s="22"/>
    </row>
    <row r="246" spans="1:36" ht="14.5">
      <c r="A246" s="29"/>
      <c r="B246" s="55"/>
      <c r="C246" s="29"/>
      <c r="D246" s="112"/>
      <c r="E246" s="22"/>
      <c r="F246" s="22"/>
      <c r="G246" s="26"/>
      <c r="H246" s="26"/>
      <c r="I246" s="26"/>
      <c r="J246" s="26"/>
      <c r="K246" s="26"/>
      <c r="L246" s="26"/>
      <c r="M246" s="26"/>
      <c r="N246" s="37"/>
      <c r="O246" s="26"/>
      <c r="P246" s="299"/>
      <c r="Q246" s="26"/>
      <c r="R246" s="299"/>
      <c r="S246" s="22"/>
      <c r="T246" s="26"/>
      <c r="U246" s="55"/>
      <c r="V246" s="22"/>
      <c r="W246" s="22"/>
      <c r="X246" s="22"/>
      <c r="Y246" s="22"/>
      <c r="Z246" s="22"/>
      <c r="AA246" s="22"/>
      <c r="AB246" s="22"/>
      <c r="AC246" s="22"/>
      <c r="AD246" s="22"/>
      <c r="AE246" s="22"/>
      <c r="AF246" s="22"/>
      <c r="AG246" s="22"/>
      <c r="AH246" s="22"/>
      <c r="AI246" s="22"/>
      <c r="AJ246" s="22"/>
    </row>
    <row r="247" spans="1:36" ht="14.5">
      <c r="A247" s="29"/>
      <c r="B247" s="55"/>
      <c r="C247" s="29"/>
      <c r="D247" s="112"/>
      <c r="E247" s="22"/>
      <c r="F247" s="22"/>
      <c r="G247" s="26"/>
      <c r="H247" s="26"/>
      <c r="I247" s="26"/>
      <c r="J247" s="26"/>
      <c r="K247" s="26"/>
      <c r="L247" s="26"/>
      <c r="M247" s="26"/>
      <c r="N247" s="37"/>
      <c r="O247" s="26"/>
      <c r="P247" s="299"/>
      <c r="Q247" s="26"/>
      <c r="R247" s="299"/>
      <c r="S247" s="22"/>
      <c r="T247" s="26"/>
      <c r="U247" s="55"/>
      <c r="V247" s="22"/>
      <c r="W247" s="22"/>
      <c r="X247" s="22"/>
      <c r="Y247" s="22"/>
      <c r="Z247" s="22"/>
      <c r="AA247" s="22"/>
      <c r="AB247" s="22"/>
      <c r="AC247" s="22"/>
      <c r="AD247" s="22"/>
      <c r="AE247" s="22"/>
      <c r="AF247" s="22"/>
      <c r="AG247" s="22"/>
      <c r="AH247" s="22"/>
      <c r="AI247" s="22"/>
      <c r="AJ247" s="22"/>
    </row>
    <row r="248" spans="1:36" ht="14.5">
      <c r="A248" s="29"/>
      <c r="B248" s="55"/>
      <c r="C248" s="29"/>
      <c r="D248" s="112"/>
      <c r="E248" s="22"/>
      <c r="F248" s="22"/>
      <c r="G248" s="26"/>
      <c r="H248" s="26"/>
      <c r="I248" s="26"/>
      <c r="J248" s="26"/>
      <c r="K248" s="26"/>
      <c r="L248" s="26"/>
      <c r="M248" s="26"/>
      <c r="N248" s="37"/>
      <c r="O248" s="26"/>
      <c r="P248" s="299"/>
      <c r="Q248" s="26"/>
      <c r="R248" s="299"/>
      <c r="S248" s="22"/>
      <c r="T248" s="26"/>
      <c r="U248" s="55"/>
      <c r="V248" s="22"/>
      <c r="W248" s="22"/>
      <c r="X248" s="22"/>
      <c r="Y248" s="22"/>
      <c r="Z248" s="22"/>
      <c r="AA248" s="22"/>
      <c r="AB248" s="22"/>
      <c r="AC248" s="22"/>
      <c r="AD248" s="22"/>
      <c r="AE248" s="22"/>
      <c r="AF248" s="22"/>
      <c r="AG248" s="22"/>
      <c r="AH248" s="22"/>
      <c r="AI248" s="22"/>
      <c r="AJ248" s="22"/>
    </row>
    <row r="249" spans="1:36" ht="14.5">
      <c r="A249" s="29"/>
      <c r="B249" s="55"/>
      <c r="C249" s="29"/>
      <c r="D249" s="112"/>
      <c r="E249" s="22"/>
      <c r="F249" s="22"/>
      <c r="G249" s="26"/>
      <c r="H249" s="26"/>
      <c r="I249" s="26"/>
      <c r="J249" s="26"/>
      <c r="K249" s="26"/>
      <c r="L249" s="26"/>
      <c r="M249" s="26"/>
      <c r="N249" s="37"/>
      <c r="O249" s="26"/>
      <c r="P249" s="299"/>
      <c r="Q249" s="26"/>
      <c r="R249" s="299"/>
      <c r="S249" s="22"/>
      <c r="T249" s="26"/>
      <c r="U249" s="55"/>
      <c r="V249" s="22"/>
      <c r="W249" s="22"/>
      <c r="X249" s="22"/>
      <c r="Y249" s="22"/>
      <c r="Z249" s="22"/>
      <c r="AA249" s="22"/>
      <c r="AB249" s="22"/>
      <c r="AC249" s="22"/>
      <c r="AD249" s="22"/>
      <c r="AE249" s="22"/>
      <c r="AF249" s="22"/>
      <c r="AG249" s="22"/>
      <c r="AH249" s="22"/>
      <c r="AI249" s="22"/>
      <c r="AJ249" s="22"/>
    </row>
    <row r="250" spans="1:36" ht="14.5">
      <c r="A250" s="29"/>
      <c r="B250" s="55"/>
      <c r="C250" s="29"/>
      <c r="D250" s="112"/>
      <c r="E250" s="22"/>
      <c r="F250" s="22"/>
      <c r="G250" s="26"/>
      <c r="H250" s="26"/>
      <c r="I250" s="26"/>
      <c r="J250" s="26"/>
      <c r="K250" s="26"/>
      <c r="L250" s="26"/>
      <c r="M250" s="26"/>
      <c r="N250" s="37"/>
      <c r="O250" s="26"/>
      <c r="P250" s="299"/>
      <c r="Q250" s="26"/>
      <c r="R250" s="299"/>
      <c r="S250" s="22"/>
      <c r="T250" s="26"/>
      <c r="U250" s="55"/>
      <c r="V250" s="22"/>
      <c r="W250" s="22"/>
      <c r="X250" s="22"/>
      <c r="Y250" s="22"/>
      <c r="Z250" s="22"/>
      <c r="AA250" s="22"/>
      <c r="AB250" s="22"/>
      <c r="AC250" s="22"/>
      <c r="AD250" s="22"/>
      <c r="AE250" s="22"/>
      <c r="AF250" s="22"/>
      <c r="AG250" s="22"/>
      <c r="AH250" s="22"/>
      <c r="AI250" s="22"/>
      <c r="AJ250" s="22"/>
    </row>
    <row r="251" spans="1:36" ht="14.5">
      <c r="A251" s="29"/>
      <c r="B251" s="55"/>
      <c r="C251" s="29"/>
      <c r="D251" s="112"/>
      <c r="E251" s="22"/>
      <c r="F251" s="22"/>
      <c r="G251" s="26"/>
      <c r="H251" s="26"/>
      <c r="I251" s="26"/>
      <c r="J251" s="26"/>
      <c r="K251" s="26"/>
      <c r="L251" s="26"/>
      <c r="M251" s="26"/>
      <c r="N251" s="37"/>
      <c r="O251" s="26"/>
      <c r="P251" s="299"/>
      <c r="Q251" s="26"/>
      <c r="R251" s="299"/>
      <c r="S251" s="22"/>
      <c r="T251" s="26"/>
      <c r="U251" s="55"/>
      <c r="V251" s="22"/>
      <c r="W251" s="22"/>
      <c r="X251" s="22"/>
      <c r="Y251" s="22"/>
      <c r="Z251" s="22"/>
      <c r="AA251" s="22"/>
      <c r="AB251" s="22"/>
      <c r="AC251" s="22"/>
      <c r="AD251" s="22"/>
      <c r="AE251" s="22"/>
      <c r="AF251" s="22"/>
      <c r="AG251" s="22"/>
      <c r="AH251" s="22"/>
      <c r="AI251" s="22"/>
      <c r="AJ251" s="22"/>
    </row>
    <row r="252" spans="1:36" ht="14.5">
      <c r="A252" s="29"/>
      <c r="B252" s="55"/>
      <c r="C252" s="29"/>
      <c r="D252" s="112"/>
      <c r="E252" s="22"/>
      <c r="F252" s="22"/>
      <c r="G252" s="26"/>
      <c r="H252" s="26"/>
      <c r="I252" s="26"/>
      <c r="J252" s="26"/>
      <c r="K252" s="26"/>
      <c r="L252" s="26"/>
      <c r="M252" s="26"/>
      <c r="N252" s="37"/>
      <c r="O252" s="26"/>
      <c r="P252" s="299"/>
      <c r="Q252" s="26"/>
      <c r="R252" s="299"/>
      <c r="S252" s="22"/>
      <c r="T252" s="26"/>
      <c r="U252" s="55"/>
      <c r="V252" s="22"/>
      <c r="W252" s="22"/>
      <c r="X252" s="22"/>
      <c r="Y252" s="22"/>
      <c r="Z252" s="22"/>
      <c r="AA252" s="22"/>
      <c r="AB252" s="22"/>
      <c r="AC252" s="22"/>
      <c r="AD252" s="22"/>
      <c r="AE252" s="22"/>
      <c r="AF252" s="22"/>
      <c r="AG252" s="22"/>
      <c r="AH252" s="22"/>
      <c r="AI252" s="22"/>
      <c r="AJ252" s="22"/>
    </row>
    <row r="253" spans="1:36" ht="14.5">
      <c r="A253" s="29"/>
      <c r="B253" s="55"/>
      <c r="C253" s="29"/>
      <c r="D253" s="112"/>
      <c r="E253" s="22"/>
      <c r="F253" s="22"/>
      <c r="G253" s="26"/>
      <c r="H253" s="26"/>
      <c r="I253" s="26"/>
      <c r="J253" s="26"/>
      <c r="K253" s="26"/>
      <c r="L253" s="26"/>
      <c r="M253" s="26"/>
      <c r="N253" s="37"/>
      <c r="O253" s="26"/>
      <c r="P253" s="299"/>
      <c r="Q253" s="26"/>
      <c r="R253" s="299"/>
      <c r="S253" s="22"/>
      <c r="T253" s="26"/>
      <c r="U253" s="55"/>
      <c r="V253" s="22"/>
      <c r="W253" s="22"/>
      <c r="X253" s="22"/>
      <c r="Y253" s="22"/>
      <c r="Z253" s="22"/>
      <c r="AA253" s="22"/>
      <c r="AB253" s="22"/>
      <c r="AC253" s="22"/>
      <c r="AD253" s="22"/>
      <c r="AE253" s="22"/>
      <c r="AF253" s="22"/>
      <c r="AG253" s="22"/>
      <c r="AH253" s="22"/>
      <c r="AI253" s="22"/>
      <c r="AJ253" s="22"/>
    </row>
    <row r="254" spans="1:36" ht="14.5">
      <c r="A254" s="29"/>
      <c r="B254" s="55"/>
      <c r="C254" s="29"/>
      <c r="D254" s="112"/>
      <c r="E254" s="22"/>
      <c r="F254" s="22"/>
      <c r="G254" s="26"/>
      <c r="H254" s="26"/>
      <c r="I254" s="26"/>
      <c r="J254" s="26"/>
      <c r="K254" s="26"/>
      <c r="L254" s="26"/>
      <c r="M254" s="26"/>
      <c r="N254" s="37"/>
      <c r="O254" s="26"/>
      <c r="P254" s="299"/>
      <c r="Q254" s="26"/>
      <c r="R254" s="299"/>
      <c r="S254" s="22"/>
      <c r="T254" s="26"/>
      <c r="U254" s="55"/>
      <c r="V254" s="22"/>
      <c r="W254" s="22"/>
      <c r="X254" s="22"/>
      <c r="Y254" s="22"/>
      <c r="Z254" s="22"/>
      <c r="AA254" s="22"/>
      <c r="AB254" s="22"/>
      <c r="AC254" s="22"/>
      <c r="AD254" s="22"/>
      <c r="AE254" s="22"/>
      <c r="AF254" s="22"/>
      <c r="AG254" s="22"/>
      <c r="AH254" s="22"/>
      <c r="AI254" s="22"/>
      <c r="AJ254" s="22"/>
    </row>
    <row r="255" spans="1:36" ht="14.5">
      <c r="A255" s="29"/>
      <c r="B255" s="55"/>
      <c r="C255" s="29"/>
      <c r="D255" s="112"/>
      <c r="E255" s="22"/>
      <c r="F255" s="22"/>
      <c r="G255" s="26"/>
      <c r="H255" s="26"/>
      <c r="I255" s="26"/>
      <c r="J255" s="26"/>
      <c r="K255" s="26"/>
      <c r="L255" s="26"/>
      <c r="M255" s="26"/>
      <c r="N255" s="37"/>
      <c r="O255" s="26"/>
      <c r="P255" s="299"/>
      <c r="Q255" s="26"/>
      <c r="R255" s="299"/>
      <c r="S255" s="22"/>
      <c r="T255" s="26"/>
      <c r="U255" s="55"/>
      <c r="V255" s="22"/>
      <c r="W255" s="22"/>
      <c r="X255" s="22"/>
      <c r="Y255" s="22"/>
      <c r="Z255" s="22"/>
      <c r="AA255" s="22"/>
      <c r="AB255" s="22"/>
      <c r="AC255" s="22"/>
      <c r="AD255" s="22"/>
      <c r="AE255" s="22"/>
      <c r="AF255" s="22"/>
      <c r="AG255" s="22"/>
      <c r="AH255" s="22"/>
      <c r="AI255" s="22"/>
      <c r="AJ255" s="22"/>
    </row>
    <row r="256" spans="1:36" ht="14.5">
      <c r="A256" s="29"/>
      <c r="B256" s="55"/>
      <c r="C256" s="29"/>
      <c r="D256" s="112"/>
      <c r="E256" s="22"/>
      <c r="F256" s="22"/>
      <c r="G256" s="26"/>
      <c r="H256" s="26"/>
      <c r="I256" s="26"/>
      <c r="J256" s="26"/>
      <c r="K256" s="26"/>
      <c r="L256" s="26"/>
      <c r="M256" s="26"/>
      <c r="N256" s="37"/>
      <c r="O256" s="26"/>
      <c r="P256" s="299"/>
      <c r="Q256" s="26"/>
      <c r="R256" s="299"/>
      <c r="S256" s="22"/>
      <c r="T256" s="26"/>
      <c r="U256" s="55"/>
      <c r="V256" s="22"/>
      <c r="W256" s="22"/>
      <c r="X256" s="22"/>
      <c r="Y256" s="22"/>
      <c r="Z256" s="22"/>
      <c r="AA256" s="22"/>
      <c r="AB256" s="22"/>
      <c r="AC256" s="22"/>
      <c r="AD256" s="22"/>
      <c r="AE256" s="22"/>
      <c r="AF256" s="22"/>
      <c r="AG256" s="22"/>
      <c r="AH256" s="22"/>
      <c r="AI256" s="22"/>
      <c r="AJ256" s="22"/>
    </row>
    <row r="257" spans="1:36" ht="14.5">
      <c r="A257" s="29"/>
      <c r="B257" s="55"/>
      <c r="C257" s="29"/>
      <c r="D257" s="112"/>
      <c r="E257" s="22"/>
      <c r="F257" s="22"/>
      <c r="G257" s="26"/>
      <c r="H257" s="26"/>
      <c r="I257" s="26"/>
      <c r="J257" s="26"/>
      <c r="K257" s="26"/>
      <c r="L257" s="26"/>
      <c r="M257" s="26"/>
      <c r="N257" s="37"/>
      <c r="O257" s="26"/>
      <c r="P257" s="299"/>
      <c r="Q257" s="26"/>
      <c r="R257" s="299"/>
      <c r="S257" s="22"/>
      <c r="T257" s="26"/>
      <c r="U257" s="55"/>
      <c r="V257" s="22"/>
      <c r="W257" s="22"/>
      <c r="X257" s="22"/>
      <c r="Y257" s="22"/>
      <c r="Z257" s="22"/>
      <c r="AA257" s="22"/>
      <c r="AB257" s="22"/>
      <c r="AC257" s="22"/>
      <c r="AD257" s="22"/>
      <c r="AE257" s="22"/>
      <c r="AF257" s="22"/>
      <c r="AG257" s="22"/>
      <c r="AH257" s="22"/>
      <c r="AI257" s="22"/>
      <c r="AJ257" s="22"/>
    </row>
    <row r="258" spans="1:36" ht="14.5">
      <c r="A258" s="29"/>
      <c r="B258" s="55"/>
      <c r="C258" s="29"/>
      <c r="D258" s="112"/>
      <c r="E258" s="22"/>
      <c r="F258" s="22"/>
      <c r="G258" s="26"/>
      <c r="H258" s="26"/>
      <c r="I258" s="26"/>
      <c r="J258" s="26"/>
      <c r="K258" s="26"/>
      <c r="L258" s="26"/>
      <c r="M258" s="26"/>
      <c r="N258" s="37"/>
      <c r="O258" s="26"/>
      <c r="P258" s="299"/>
      <c r="Q258" s="26"/>
      <c r="R258" s="299"/>
      <c r="S258" s="22"/>
      <c r="T258" s="26"/>
      <c r="U258" s="55"/>
      <c r="V258" s="22"/>
      <c r="W258" s="22"/>
      <c r="X258" s="22"/>
      <c r="Y258" s="22"/>
      <c r="Z258" s="22"/>
      <c r="AA258" s="22"/>
      <c r="AB258" s="22"/>
      <c r="AC258" s="22"/>
      <c r="AD258" s="22"/>
      <c r="AE258" s="22"/>
      <c r="AF258" s="22"/>
      <c r="AG258" s="22"/>
      <c r="AH258" s="22"/>
      <c r="AI258" s="22"/>
      <c r="AJ258" s="22"/>
    </row>
    <row r="259" spans="1:36" ht="14.5">
      <c r="A259" s="29"/>
      <c r="B259" s="55"/>
      <c r="C259" s="29"/>
      <c r="D259" s="112"/>
      <c r="E259" s="22"/>
      <c r="F259" s="22"/>
      <c r="G259" s="26"/>
      <c r="H259" s="26"/>
      <c r="I259" s="26"/>
      <c r="J259" s="26"/>
      <c r="K259" s="26"/>
      <c r="L259" s="26"/>
      <c r="M259" s="26"/>
      <c r="N259" s="37"/>
      <c r="O259" s="26"/>
      <c r="P259" s="299"/>
      <c r="Q259" s="26"/>
      <c r="R259" s="299"/>
      <c r="S259" s="22"/>
      <c r="T259" s="26"/>
      <c r="U259" s="55"/>
      <c r="V259" s="22"/>
      <c r="W259" s="22"/>
      <c r="X259" s="22"/>
      <c r="Y259" s="22"/>
      <c r="Z259" s="22"/>
      <c r="AA259" s="22"/>
      <c r="AB259" s="22"/>
      <c r="AC259" s="22"/>
      <c r="AD259" s="22"/>
      <c r="AE259" s="22"/>
      <c r="AF259" s="22"/>
      <c r="AG259" s="22"/>
      <c r="AH259" s="22"/>
      <c r="AI259" s="22"/>
      <c r="AJ259" s="22"/>
    </row>
    <row r="260" spans="1:36" ht="14.5">
      <c r="A260" s="29"/>
      <c r="B260" s="55"/>
      <c r="C260" s="29"/>
      <c r="D260" s="112"/>
      <c r="E260" s="22"/>
      <c r="F260" s="22"/>
      <c r="G260" s="26"/>
      <c r="H260" s="26"/>
      <c r="I260" s="26"/>
      <c r="J260" s="26"/>
      <c r="K260" s="26"/>
      <c r="L260" s="26"/>
      <c r="M260" s="26"/>
      <c r="N260" s="37"/>
      <c r="O260" s="26"/>
      <c r="P260" s="299"/>
      <c r="Q260" s="26"/>
      <c r="R260" s="299"/>
      <c r="S260" s="22"/>
      <c r="T260" s="26"/>
      <c r="U260" s="55"/>
      <c r="V260" s="22"/>
      <c r="W260" s="22"/>
      <c r="X260" s="22"/>
      <c r="Y260" s="22"/>
      <c r="Z260" s="22"/>
      <c r="AA260" s="22"/>
      <c r="AB260" s="22"/>
      <c r="AC260" s="22"/>
      <c r="AD260" s="22"/>
      <c r="AE260" s="22"/>
      <c r="AF260" s="22"/>
      <c r="AG260" s="22"/>
      <c r="AH260" s="22"/>
      <c r="AI260" s="22"/>
      <c r="AJ260" s="22"/>
    </row>
    <row r="261" spans="1:36" ht="14.5">
      <c r="A261" s="29"/>
      <c r="B261" s="55"/>
      <c r="C261" s="29"/>
      <c r="D261" s="112"/>
      <c r="E261" s="22"/>
      <c r="F261" s="22"/>
      <c r="G261" s="26"/>
      <c r="H261" s="26"/>
      <c r="I261" s="26"/>
      <c r="J261" s="26"/>
      <c r="K261" s="26"/>
      <c r="L261" s="26"/>
      <c r="M261" s="26"/>
      <c r="N261" s="37"/>
      <c r="O261" s="26"/>
      <c r="P261" s="299"/>
      <c r="Q261" s="26"/>
      <c r="R261" s="299"/>
      <c r="S261" s="22"/>
      <c r="T261" s="26"/>
      <c r="U261" s="55"/>
      <c r="V261" s="22"/>
      <c r="W261" s="22"/>
      <c r="X261" s="22"/>
      <c r="Y261" s="22"/>
      <c r="Z261" s="22"/>
      <c r="AA261" s="22"/>
      <c r="AB261" s="22"/>
      <c r="AC261" s="22"/>
      <c r="AD261" s="22"/>
      <c r="AE261" s="22"/>
      <c r="AF261" s="22"/>
      <c r="AG261" s="22"/>
      <c r="AH261" s="22"/>
      <c r="AI261" s="22"/>
      <c r="AJ261" s="22"/>
    </row>
    <row r="262" spans="1:36" ht="14.5">
      <c r="A262" s="29"/>
      <c r="B262" s="55"/>
      <c r="C262" s="29"/>
      <c r="D262" s="112"/>
      <c r="E262" s="22"/>
      <c r="F262" s="22"/>
      <c r="G262" s="26"/>
      <c r="H262" s="26"/>
      <c r="I262" s="26"/>
      <c r="J262" s="26"/>
      <c r="K262" s="26"/>
      <c r="L262" s="26"/>
      <c r="M262" s="26"/>
      <c r="N262" s="37"/>
      <c r="O262" s="26"/>
      <c r="P262" s="299"/>
      <c r="Q262" s="26"/>
      <c r="R262" s="299"/>
      <c r="S262" s="22"/>
      <c r="T262" s="26"/>
      <c r="U262" s="55"/>
      <c r="V262" s="22"/>
      <c r="W262" s="22"/>
      <c r="X262" s="22"/>
      <c r="Y262" s="22"/>
      <c r="Z262" s="22"/>
      <c r="AA262" s="22"/>
      <c r="AB262" s="22"/>
      <c r="AC262" s="22"/>
      <c r="AD262" s="22"/>
      <c r="AE262" s="22"/>
      <c r="AF262" s="22"/>
      <c r="AG262" s="22"/>
      <c r="AH262" s="22"/>
      <c r="AI262" s="22"/>
      <c r="AJ262" s="22"/>
    </row>
    <row r="263" spans="1:36" ht="14.5">
      <c r="A263" s="29"/>
      <c r="B263" s="55"/>
      <c r="C263" s="29"/>
      <c r="D263" s="112"/>
      <c r="E263" s="22"/>
      <c r="F263" s="22"/>
      <c r="G263" s="26"/>
      <c r="H263" s="26"/>
      <c r="I263" s="26"/>
      <c r="J263" s="26"/>
      <c r="K263" s="26"/>
      <c r="L263" s="26"/>
      <c r="M263" s="26"/>
      <c r="N263" s="37"/>
      <c r="O263" s="26"/>
      <c r="P263" s="299"/>
      <c r="Q263" s="26"/>
      <c r="R263" s="299"/>
      <c r="S263" s="22"/>
      <c r="T263" s="26"/>
      <c r="U263" s="55"/>
      <c r="V263" s="22"/>
      <c r="W263" s="22"/>
      <c r="X263" s="22"/>
      <c r="Y263" s="22"/>
      <c r="Z263" s="22"/>
      <c r="AA263" s="22"/>
      <c r="AB263" s="22"/>
      <c r="AC263" s="22"/>
      <c r="AD263" s="22"/>
      <c r="AE263" s="22"/>
      <c r="AF263" s="22"/>
      <c r="AG263" s="22"/>
      <c r="AH263" s="22"/>
      <c r="AI263" s="22"/>
      <c r="AJ263" s="22"/>
    </row>
    <row r="264" spans="1:36" ht="14.5">
      <c r="A264" s="29"/>
      <c r="B264" s="55"/>
      <c r="C264" s="29"/>
      <c r="D264" s="112"/>
      <c r="E264" s="22"/>
      <c r="F264" s="22"/>
      <c r="G264" s="26"/>
      <c r="H264" s="26"/>
      <c r="I264" s="26"/>
      <c r="J264" s="26"/>
      <c r="K264" s="26"/>
      <c r="L264" s="26"/>
      <c r="M264" s="26"/>
      <c r="N264" s="37"/>
      <c r="O264" s="26"/>
      <c r="P264" s="299"/>
      <c r="Q264" s="26"/>
      <c r="R264" s="299"/>
      <c r="S264" s="22"/>
      <c r="T264" s="26"/>
      <c r="U264" s="55"/>
      <c r="V264" s="22"/>
      <c r="W264" s="22"/>
      <c r="X264" s="22"/>
      <c r="Y264" s="22"/>
      <c r="Z264" s="22"/>
      <c r="AA264" s="22"/>
      <c r="AB264" s="22"/>
      <c r="AC264" s="22"/>
      <c r="AD264" s="22"/>
      <c r="AE264" s="22"/>
      <c r="AF264" s="22"/>
      <c r="AG264" s="22"/>
      <c r="AH264" s="22"/>
      <c r="AI264" s="22"/>
      <c r="AJ264" s="22"/>
    </row>
    <row r="265" spans="1:36" ht="14.5">
      <c r="A265" s="29"/>
      <c r="B265" s="55"/>
      <c r="C265" s="29"/>
      <c r="D265" s="112"/>
      <c r="E265" s="22"/>
      <c r="F265" s="22"/>
      <c r="G265" s="26"/>
      <c r="H265" s="26"/>
      <c r="I265" s="26"/>
      <c r="J265" s="26"/>
      <c r="K265" s="26"/>
      <c r="L265" s="26"/>
      <c r="M265" s="26"/>
      <c r="N265" s="37"/>
      <c r="O265" s="26"/>
      <c r="P265" s="299"/>
      <c r="Q265" s="26"/>
      <c r="R265" s="299"/>
      <c r="S265" s="22"/>
      <c r="T265" s="26"/>
      <c r="U265" s="55"/>
      <c r="V265" s="22"/>
      <c r="W265" s="22"/>
      <c r="X265" s="22"/>
      <c r="Y265" s="22"/>
      <c r="Z265" s="22"/>
      <c r="AA265" s="22"/>
      <c r="AB265" s="22"/>
      <c r="AC265" s="22"/>
      <c r="AD265" s="22"/>
      <c r="AE265" s="22"/>
      <c r="AF265" s="22"/>
      <c r="AG265" s="22"/>
      <c r="AH265" s="22"/>
      <c r="AI265" s="22"/>
      <c r="AJ265" s="22"/>
    </row>
    <row r="266" spans="1:36" ht="14.5">
      <c r="A266" s="29"/>
      <c r="B266" s="55"/>
      <c r="C266" s="29"/>
      <c r="D266" s="112"/>
      <c r="E266" s="22"/>
      <c r="F266" s="22"/>
      <c r="G266" s="26"/>
      <c r="H266" s="26"/>
      <c r="I266" s="26"/>
      <c r="J266" s="26"/>
      <c r="K266" s="26"/>
      <c r="L266" s="26"/>
      <c r="M266" s="26"/>
      <c r="N266" s="37"/>
      <c r="O266" s="26"/>
      <c r="P266" s="299"/>
      <c r="Q266" s="26"/>
      <c r="R266" s="299"/>
      <c r="S266" s="22"/>
      <c r="T266" s="26"/>
      <c r="U266" s="55"/>
      <c r="V266" s="22"/>
      <c r="W266" s="22"/>
      <c r="X266" s="22"/>
      <c r="Y266" s="22"/>
      <c r="Z266" s="22"/>
      <c r="AA266" s="22"/>
      <c r="AB266" s="22"/>
      <c r="AC266" s="22"/>
      <c r="AD266" s="22"/>
      <c r="AE266" s="22"/>
      <c r="AF266" s="22"/>
      <c r="AG266" s="22"/>
      <c r="AH266" s="22"/>
      <c r="AI266" s="22"/>
      <c r="AJ266" s="22"/>
    </row>
    <row r="267" spans="1:36" ht="14.5">
      <c r="A267" s="29"/>
      <c r="B267" s="55"/>
      <c r="C267" s="29"/>
      <c r="D267" s="112"/>
      <c r="E267" s="22"/>
      <c r="F267" s="22"/>
      <c r="G267" s="26"/>
      <c r="H267" s="26"/>
      <c r="I267" s="26"/>
      <c r="J267" s="26"/>
      <c r="K267" s="26"/>
      <c r="L267" s="26"/>
      <c r="M267" s="26"/>
      <c r="N267" s="37"/>
      <c r="O267" s="26"/>
      <c r="P267" s="299"/>
      <c r="Q267" s="26"/>
      <c r="R267" s="299"/>
      <c r="S267" s="22"/>
      <c r="T267" s="26"/>
      <c r="U267" s="55"/>
      <c r="V267" s="22"/>
      <c r="W267" s="22"/>
      <c r="X267" s="22"/>
      <c r="Y267" s="22"/>
      <c r="Z267" s="22"/>
      <c r="AA267" s="22"/>
      <c r="AB267" s="22"/>
      <c r="AC267" s="22"/>
      <c r="AD267" s="22"/>
      <c r="AE267" s="22"/>
      <c r="AF267" s="22"/>
      <c r="AG267" s="22"/>
      <c r="AH267" s="22"/>
      <c r="AI267" s="22"/>
      <c r="AJ267" s="22"/>
    </row>
    <row r="268" spans="1:36" ht="14.5">
      <c r="A268" s="29"/>
      <c r="B268" s="55"/>
      <c r="C268" s="29"/>
      <c r="D268" s="112"/>
      <c r="E268" s="22"/>
      <c r="F268" s="22"/>
      <c r="G268" s="26"/>
      <c r="H268" s="26"/>
      <c r="I268" s="26"/>
      <c r="J268" s="26"/>
      <c r="K268" s="26"/>
      <c r="L268" s="26"/>
      <c r="M268" s="26"/>
      <c r="N268" s="37"/>
      <c r="O268" s="26"/>
      <c r="P268" s="299"/>
      <c r="Q268" s="26"/>
      <c r="R268" s="299"/>
      <c r="S268" s="22"/>
      <c r="T268" s="26"/>
      <c r="U268" s="55"/>
      <c r="V268" s="22"/>
      <c r="W268" s="22"/>
      <c r="X268" s="22"/>
      <c r="Y268" s="22"/>
      <c r="Z268" s="22"/>
      <c r="AA268" s="22"/>
      <c r="AB268" s="22"/>
      <c r="AC268" s="22"/>
      <c r="AD268" s="22"/>
      <c r="AE268" s="22"/>
      <c r="AF268" s="22"/>
      <c r="AG268" s="22"/>
      <c r="AH268" s="22"/>
      <c r="AI268" s="22"/>
      <c r="AJ268" s="22"/>
    </row>
    <row r="269" spans="1:36" ht="14.5">
      <c r="A269" s="29"/>
      <c r="B269" s="55"/>
      <c r="C269" s="29"/>
      <c r="D269" s="112"/>
      <c r="E269" s="22"/>
      <c r="F269" s="22"/>
      <c r="G269" s="26"/>
      <c r="H269" s="26"/>
      <c r="I269" s="26"/>
      <c r="J269" s="26"/>
      <c r="K269" s="26"/>
      <c r="L269" s="26"/>
      <c r="M269" s="26"/>
      <c r="N269" s="37"/>
      <c r="O269" s="26"/>
      <c r="P269" s="299"/>
      <c r="Q269" s="26"/>
      <c r="R269" s="299"/>
      <c r="S269" s="22"/>
      <c r="T269" s="26"/>
      <c r="U269" s="55"/>
      <c r="V269" s="22"/>
      <c r="W269" s="22"/>
      <c r="X269" s="22"/>
      <c r="Y269" s="22"/>
      <c r="Z269" s="22"/>
      <c r="AA269" s="22"/>
      <c r="AB269" s="22"/>
      <c r="AC269" s="22"/>
      <c r="AD269" s="22"/>
      <c r="AE269" s="22"/>
      <c r="AF269" s="22"/>
      <c r="AG269" s="22"/>
      <c r="AH269" s="22"/>
      <c r="AI269" s="22"/>
      <c r="AJ269" s="22"/>
    </row>
    <row r="270" spans="1:36" ht="14.5">
      <c r="A270" s="29"/>
      <c r="B270" s="55"/>
      <c r="C270" s="29"/>
      <c r="D270" s="112"/>
      <c r="E270" s="22"/>
      <c r="F270" s="22"/>
      <c r="G270" s="26"/>
      <c r="H270" s="26"/>
      <c r="I270" s="26"/>
      <c r="J270" s="26"/>
      <c r="K270" s="26"/>
      <c r="L270" s="26"/>
      <c r="M270" s="26"/>
      <c r="N270" s="37"/>
      <c r="O270" s="26"/>
      <c r="P270" s="299"/>
      <c r="Q270" s="26"/>
      <c r="R270" s="299"/>
      <c r="S270" s="22"/>
      <c r="T270" s="26"/>
      <c r="U270" s="55"/>
      <c r="V270" s="22"/>
      <c r="W270" s="22"/>
      <c r="X270" s="22"/>
      <c r="Y270" s="22"/>
      <c r="Z270" s="22"/>
      <c r="AA270" s="22"/>
      <c r="AB270" s="22"/>
      <c r="AC270" s="22"/>
      <c r="AD270" s="22"/>
      <c r="AE270" s="22"/>
      <c r="AF270" s="22"/>
      <c r="AG270" s="22"/>
      <c r="AH270" s="22"/>
      <c r="AI270" s="22"/>
      <c r="AJ270" s="22"/>
    </row>
    <row r="271" spans="1:36" ht="14.5">
      <c r="A271" s="29"/>
      <c r="B271" s="55"/>
      <c r="C271" s="29"/>
      <c r="D271" s="112"/>
      <c r="E271" s="22"/>
      <c r="F271" s="22"/>
      <c r="G271" s="26"/>
      <c r="H271" s="26"/>
      <c r="I271" s="26"/>
      <c r="J271" s="26"/>
      <c r="K271" s="26"/>
      <c r="L271" s="26"/>
      <c r="M271" s="26"/>
      <c r="N271" s="37"/>
      <c r="O271" s="26"/>
      <c r="P271" s="299"/>
      <c r="Q271" s="26"/>
      <c r="R271" s="299"/>
      <c r="S271" s="22"/>
      <c r="T271" s="26"/>
      <c r="U271" s="55"/>
      <c r="V271" s="22"/>
      <c r="W271" s="22"/>
      <c r="X271" s="22"/>
      <c r="Y271" s="22"/>
      <c r="Z271" s="22"/>
      <c r="AA271" s="22"/>
      <c r="AB271" s="22"/>
      <c r="AC271" s="22"/>
      <c r="AD271" s="22"/>
      <c r="AE271" s="22"/>
      <c r="AF271" s="22"/>
      <c r="AG271" s="22"/>
      <c r="AH271" s="22"/>
      <c r="AI271" s="22"/>
      <c r="AJ271" s="22"/>
    </row>
    <row r="272" spans="1:36" ht="14.5">
      <c r="A272" s="29"/>
      <c r="B272" s="55"/>
      <c r="C272" s="29"/>
      <c r="D272" s="112"/>
      <c r="E272" s="22"/>
      <c r="F272" s="22"/>
      <c r="G272" s="26"/>
      <c r="H272" s="26"/>
      <c r="I272" s="26"/>
      <c r="J272" s="26"/>
      <c r="K272" s="26"/>
      <c r="L272" s="26"/>
      <c r="M272" s="26"/>
      <c r="N272" s="37"/>
      <c r="O272" s="26"/>
      <c r="P272" s="299"/>
      <c r="Q272" s="26"/>
      <c r="R272" s="299"/>
      <c r="S272" s="22"/>
      <c r="T272" s="26"/>
      <c r="U272" s="55"/>
      <c r="V272" s="22"/>
      <c r="W272" s="22"/>
      <c r="X272" s="22"/>
      <c r="Y272" s="22"/>
      <c r="Z272" s="22"/>
      <c r="AA272" s="22"/>
      <c r="AB272" s="22"/>
      <c r="AC272" s="22"/>
      <c r="AD272" s="22"/>
      <c r="AE272" s="22"/>
      <c r="AF272" s="22"/>
      <c r="AG272" s="22"/>
      <c r="AH272" s="22"/>
      <c r="AI272" s="22"/>
      <c r="AJ272" s="22"/>
    </row>
    <row r="273" spans="1:36" ht="14.5">
      <c r="A273" s="29"/>
      <c r="B273" s="55"/>
      <c r="C273" s="29"/>
      <c r="D273" s="112"/>
      <c r="E273" s="22"/>
      <c r="F273" s="22"/>
      <c r="G273" s="26"/>
      <c r="H273" s="26"/>
      <c r="I273" s="26"/>
      <c r="J273" s="26"/>
      <c r="K273" s="26"/>
      <c r="L273" s="26"/>
      <c r="M273" s="26"/>
      <c r="N273" s="37"/>
      <c r="O273" s="26"/>
      <c r="P273" s="299"/>
      <c r="Q273" s="26"/>
      <c r="R273" s="299"/>
      <c r="S273" s="22"/>
      <c r="T273" s="26"/>
      <c r="U273" s="55"/>
      <c r="V273" s="22"/>
      <c r="W273" s="22"/>
      <c r="X273" s="22"/>
      <c r="Y273" s="22"/>
      <c r="Z273" s="22"/>
      <c r="AA273" s="22"/>
      <c r="AB273" s="22"/>
      <c r="AC273" s="22"/>
      <c r="AD273" s="22"/>
      <c r="AE273" s="22"/>
      <c r="AF273" s="22"/>
      <c r="AG273" s="22"/>
      <c r="AH273" s="22"/>
      <c r="AI273" s="22"/>
      <c r="AJ273" s="22"/>
    </row>
    <row r="274" spans="1:36" ht="14.5">
      <c r="A274" s="29"/>
      <c r="B274" s="55"/>
      <c r="C274" s="29"/>
      <c r="D274" s="112"/>
      <c r="E274" s="22"/>
      <c r="F274" s="22"/>
      <c r="G274" s="26"/>
      <c r="H274" s="26"/>
      <c r="I274" s="26"/>
      <c r="J274" s="26"/>
      <c r="K274" s="26"/>
      <c r="L274" s="26"/>
      <c r="M274" s="26"/>
      <c r="N274" s="37"/>
      <c r="O274" s="26"/>
      <c r="P274" s="299"/>
      <c r="Q274" s="26"/>
      <c r="R274" s="299"/>
      <c r="S274" s="22"/>
      <c r="T274" s="26"/>
      <c r="U274" s="55"/>
      <c r="V274" s="22"/>
      <c r="W274" s="22"/>
      <c r="X274" s="22"/>
      <c r="Y274" s="22"/>
      <c r="Z274" s="22"/>
      <c r="AA274" s="22"/>
      <c r="AB274" s="22"/>
      <c r="AC274" s="22"/>
      <c r="AD274" s="22"/>
      <c r="AE274" s="22"/>
      <c r="AF274" s="22"/>
      <c r="AG274" s="22"/>
      <c r="AH274" s="22"/>
      <c r="AI274" s="22"/>
      <c r="AJ274" s="22"/>
    </row>
    <row r="275" spans="1:36" ht="14.5">
      <c r="A275" s="29"/>
      <c r="B275" s="55"/>
      <c r="C275" s="29"/>
      <c r="D275" s="112"/>
      <c r="E275" s="22"/>
      <c r="F275" s="22"/>
      <c r="G275" s="26"/>
      <c r="H275" s="26"/>
      <c r="I275" s="26"/>
      <c r="J275" s="26"/>
      <c r="K275" s="26"/>
      <c r="L275" s="26"/>
      <c r="M275" s="26"/>
      <c r="N275" s="37"/>
      <c r="O275" s="26"/>
      <c r="P275" s="299"/>
      <c r="Q275" s="26"/>
      <c r="R275" s="299"/>
      <c r="S275" s="22"/>
      <c r="T275" s="26"/>
      <c r="U275" s="55"/>
      <c r="V275" s="22"/>
      <c r="W275" s="22"/>
      <c r="X275" s="22"/>
      <c r="Y275" s="22"/>
      <c r="Z275" s="22"/>
      <c r="AA275" s="22"/>
      <c r="AB275" s="22"/>
      <c r="AC275" s="22"/>
      <c r="AD275" s="22"/>
      <c r="AE275" s="22"/>
      <c r="AF275" s="22"/>
      <c r="AG275" s="22"/>
      <c r="AH275" s="22"/>
      <c r="AI275" s="22"/>
      <c r="AJ275" s="22"/>
    </row>
    <row r="276" spans="1:36" ht="14.5">
      <c r="A276" s="29"/>
      <c r="B276" s="55"/>
      <c r="C276" s="29"/>
      <c r="D276" s="112"/>
      <c r="E276" s="22"/>
      <c r="F276" s="22"/>
      <c r="G276" s="26"/>
      <c r="H276" s="26"/>
      <c r="I276" s="26"/>
      <c r="J276" s="26"/>
      <c r="K276" s="26"/>
      <c r="L276" s="26"/>
      <c r="M276" s="26"/>
      <c r="N276" s="37"/>
      <c r="O276" s="26"/>
      <c r="P276" s="299"/>
      <c r="Q276" s="26"/>
      <c r="R276" s="299"/>
      <c r="S276" s="22"/>
      <c r="T276" s="26"/>
      <c r="U276" s="55"/>
      <c r="V276" s="22"/>
      <c r="W276" s="22"/>
      <c r="X276" s="22"/>
      <c r="Y276" s="22"/>
      <c r="Z276" s="22"/>
      <c r="AA276" s="22"/>
      <c r="AB276" s="22"/>
      <c r="AC276" s="22"/>
      <c r="AD276" s="22"/>
      <c r="AE276" s="22"/>
      <c r="AF276" s="22"/>
      <c r="AG276" s="22"/>
      <c r="AH276" s="22"/>
      <c r="AI276" s="22"/>
      <c r="AJ276" s="22"/>
    </row>
    <row r="277" spans="1:36" ht="14.5">
      <c r="A277" s="29"/>
      <c r="B277" s="55"/>
      <c r="C277" s="29"/>
      <c r="D277" s="112"/>
      <c r="E277" s="22"/>
      <c r="F277" s="22"/>
      <c r="G277" s="26"/>
      <c r="H277" s="26"/>
      <c r="I277" s="26"/>
      <c r="J277" s="26"/>
      <c r="K277" s="26"/>
      <c r="L277" s="26"/>
      <c r="M277" s="26"/>
      <c r="N277" s="37"/>
      <c r="O277" s="26"/>
      <c r="P277" s="299"/>
      <c r="Q277" s="26"/>
      <c r="R277" s="299"/>
      <c r="S277" s="22"/>
      <c r="T277" s="26"/>
      <c r="U277" s="55"/>
      <c r="V277" s="22"/>
      <c r="W277" s="22"/>
      <c r="X277" s="22"/>
      <c r="Y277" s="22"/>
      <c r="Z277" s="22"/>
      <c r="AA277" s="22"/>
      <c r="AB277" s="22"/>
      <c r="AC277" s="22"/>
      <c r="AD277" s="22"/>
      <c r="AE277" s="22"/>
      <c r="AF277" s="22"/>
      <c r="AG277" s="22"/>
      <c r="AH277" s="22"/>
      <c r="AI277" s="22"/>
      <c r="AJ277" s="22"/>
    </row>
    <row r="278" spans="1:36" ht="14.5">
      <c r="A278" s="29"/>
      <c r="B278" s="55"/>
      <c r="C278" s="29"/>
      <c r="D278" s="112"/>
      <c r="E278" s="22"/>
      <c r="F278" s="22"/>
      <c r="G278" s="26"/>
      <c r="H278" s="26"/>
      <c r="I278" s="26"/>
      <c r="J278" s="26"/>
      <c r="K278" s="26"/>
      <c r="L278" s="26"/>
      <c r="M278" s="26"/>
      <c r="N278" s="37"/>
      <c r="O278" s="26"/>
      <c r="P278" s="299"/>
      <c r="Q278" s="26"/>
      <c r="R278" s="299"/>
      <c r="S278" s="22"/>
      <c r="T278" s="26"/>
      <c r="U278" s="55"/>
      <c r="V278" s="22"/>
      <c r="W278" s="22"/>
      <c r="X278" s="22"/>
      <c r="Y278" s="22"/>
      <c r="Z278" s="22"/>
      <c r="AA278" s="22"/>
      <c r="AB278" s="22"/>
      <c r="AC278" s="22"/>
      <c r="AD278" s="22"/>
      <c r="AE278" s="22"/>
      <c r="AF278" s="22"/>
      <c r="AG278" s="22"/>
      <c r="AH278" s="22"/>
      <c r="AI278" s="22"/>
      <c r="AJ278" s="22"/>
    </row>
    <row r="279" spans="1:36" ht="14.5">
      <c r="A279" s="29"/>
      <c r="B279" s="55"/>
      <c r="C279" s="29"/>
      <c r="D279" s="112"/>
      <c r="E279" s="22"/>
      <c r="F279" s="22"/>
      <c r="G279" s="26"/>
      <c r="H279" s="26"/>
      <c r="I279" s="26"/>
      <c r="J279" s="26"/>
      <c r="K279" s="26"/>
      <c r="L279" s="26"/>
      <c r="M279" s="26"/>
      <c r="N279" s="37"/>
      <c r="O279" s="26"/>
      <c r="P279" s="299"/>
      <c r="Q279" s="26"/>
      <c r="R279" s="299"/>
      <c r="S279" s="22"/>
      <c r="T279" s="26"/>
      <c r="U279" s="55"/>
      <c r="V279" s="22"/>
      <c r="W279" s="22"/>
      <c r="X279" s="22"/>
      <c r="Y279" s="22"/>
      <c r="Z279" s="22"/>
      <c r="AA279" s="22"/>
      <c r="AB279" s="22"/>
      <c r="AC279" s="22"/>
      <c r="AD279" s="22"/>
      <c r="AE279" s="22"/>
      <c r="AF279" s="22"/>
      <c r="AG279" s="22"/>
      <c r="AH279" s="22"/>
      <c r="AI279" s="22"/>
      <c r="AJ279" s="22"/>
    </row>
    <row r="280" spans="1:36" ht="14.5">
      <c r="A280" s="29"/>
      <c r="B280" s="55"/>
      <c r="C280" s="29"/>
      <c r="D280" s="112"/>
      <c r="E280" s="22"/>
      <c r="F280" s="22"/>
      <c r="G280" s="26"/>
      <c r="H280" s="26"/>
      <c r="I280" s="26"/>
      <c r="J280" s="26"/>
      <c r="K280" s="26"/>
      <c r="L280" s="26"/>
      <c r="M280" s="26"/>
      <c r="N280" s="37"/>
      <c r="O280" s="26"/>
      <c r="P280" s="299"/>
      <c r="Q280" s="26"/>
      <c r="R280" s="299"/>
      <c r="S280" s="22"/>
      <c r="T280" s="26"/>
      <c r="U280" s="55"/>
      <c r="V280" s="22"/>
      <c r="W280" s="22"/>
      <c r="X280" s="22"/>
      <c r="Y280" s="22"/>
      <c r="Z280" s="22"/>
      <c r="AA280" s="22"/>
      <c r="AB280" s="22"/>
      <c r="AC280" s="22"/>
      <c r="AD280" s="22"/>
      <c r="AE280" s="22"/>
      <c r="AF280" s="22"/>
      <c r="AG280" s="22"/>
      <c r="AH280" s="22"/>
      <c r="AI280" s="22"/>
      <c r="AJ280" s="22"/>
    </row>
    <row r="281" spans="1:36" ht="14.5">
      <c r="A281" s="29"/>
      <c r="B281" s="55"/>
      <c r="C281" s="29"/>
      <c r="D281" s="112"/>
      <c r="E281" s="22"/>
      <c r="F281" s="22"/>
      <c r="G281" s="26"/>
      <c r="H281" s="26"/>
      <c r="I281" s="26"/>
      <c r="J281" s="26"/>
      <c r="K281" s="26"/>
      <c r="L281" s="26"/>
      <c r="M281" s="26"/>
      <c r="N281" s="37"/>
      <c r="O281" s="26"/>
      <c r="P281" s="299"/>
      <c r="Q281" s="26"/>
      <c r="R281" s="299"/>
      <c r="S281" s="22"/>
      <c r="T281" s="26"/>
      <c r="U281" s="55"/>
      <c r="V281" s="22"/>
      <c r="W281" s="22"/>
      <c r="X281" s="22"/>
      <c r="Y281" s="22"/>
      <c r="Z281" s="22"/>
      <c r="AA281" s="22"/>
      <c r="AB281" s="22"/>
      <c r="AC281" s="22"/>
      <c r="AD281" s="22"/>
      <c r="AE281" s="22"/>
      <c r="AF281" s="22"/>
      <c r="AG281" s="22"/>
      <c r="AH281" s="22"/>
      <c r="AI281" s="22"/>
      <c r="AJ281" s="22"/>
    </row>
    <row r="282" spans="1:36" ht="14.5">
      <c r="A282" s="29"/>
      <c r="B282" s="55"/>
      <c r="C282" s="29"/>
      <c r="D282" s="112"/>
      <c r="E282" s="22"/>
      <c r="F282" s="22"/>
      <c r="G282" s="26"/>
      <c r="H282" s="26"/>
      <c r="I282" s="26"/>
      <c r="J282" s="26"/>
      <c r="K282" s="26"/>
      <c r="L282" s="26"/>
      <c r="M282" s="26"/>
      <c r="N282" s="37"/>
      <c r="O282" s="26"/>
      <c r="P282" s="299"/>
      <c r="Q282" s="26"/>
      <c r="R282" s="299"/>
      <c r="S282" s="22"/>
      <c r="T282" s="26"/>
      <c r="U282" s="55"/>
      <c r="V282" s="22"/>
      <c r="W282" s="22"/>
      <c r="X282" s="22"/>
      <c r="Y282" s="22"/>
      <c r="Z282" s="22"/>
      <c r="AA282" s="22"/>
      <c r="AB282" s="22"/>
      <c r="AC282" s="22"/>
      <c r="AD282" s="22"/>
      <c r="AE282" s="22"/>
      <c r="AF282" s="22"/>
      <c r="AG282" s="22"/>
      <c r="AH282" s="22"/>
      <c r="AI282" s="22"/>
      <c r="AJ282" s="22"/>
    </row>
    <row r="283" spans="1:36" ht="14.5">
      <c r="A283" s="29"/>
      <c r="B283" s="55"/>
      <c r="C283" s="29"/>
      <c r="D283" s="112"/>
      <c r="E283" s="22"/>
      <c r="F283" s="22"/>
      <c r="G283" s="26"/>
      <c r="H283" s="26"/>
      <c r="I283" s="26"/>
      <c r="J283" s="26"/>
      <c r="K283" s="26"/>
      <c r="L283" s="26"/>
      <c r="M283" s="26"/>
      <c r="N283" s="37"/>
      <c r="O283" s="26"/>
      <c r="P283" s="299"/>
      <c r="Q283" s="26"/>
      <c r="R283" s="299"/>
      <c r="S283" s="22"/>
      <c r="T283" s="26"/>
      <c r="U283" s="55"/>
      <c r="V283" s="22"/>
      <c r="W283" s="22"/>
      <c r="X283" s="22"/>
      <c r="Y283" s="22"/>
      <c r="Z283" s="22"/>
      <c r="AA283" s="22"/>
      <c r="AB283" s="22"/>
      <c r="AC283" s="22"/>
      <c r="AD283" s="22"/>
      <c r="AE283" s="22"/>
      <c r="AF283" s="22"/>
      <c r="AG283" s="22"/>
      <c r="AH283" s="22"/>
      <c r="AI283" s="22"/>
      <c r="AJ283" s="22"/>
    </row>
    <row r="284" spans="1:36" ht="14.5">
      <c r="A284" s="29"/>
      <c r="B284" s="55"/>
      <c r="C284" s="29"/>
      <c r="D284" s="112"/>
      <c r="E284" s="22"/>
      <c r="F284" s="22"/>
      <c r="G284" s="26"/>
      <c r="H284" s="26"/>
      <c r="I284" s="26"/>
      <c r="J284" s="26"/>
      <c r="K284" s="26"/>
      <c r="L284" s="26"/>
      <c r="M284" s="26"/>
      <c r="N284" s="37"/>
      <c r="O284" s="26"/>
      <c r="P284" s="299"/>
      <c r="Q284" s="26"/>
      <c r="R284" s="299"/>
      <c r="S284" s="22"/>
      <c r="T284" s="26"/>
      <c r="U284" s="55"/>
      <c r="V284" s="22"/>
      <c r="W284" s="22"/>
      <c r="X284" s="22"/>
      <c r="Y284" s="22"/>
      <c r="Z284" s="22"/>
      <c r="AA284" s="22"/>
      <c r="AB284" s="22"/>
      <c r="AC284" s="22"/>
      <c r="AD284" s="22"/>
      <c r="AE284" s="22"/>
      <c r="AF284" s="22"/>
      <c r="AG284" s="22"/>
      <c r="AH284" s="22"/>
      <c r="AI284" s="22"/>
      <c r="AJ284" s="22"/>
    </row>
    <row r="285" spans="1:36" ht="14.5">
      <c r="A285" s="29"/>
      <c r="B285" s="55"/>
      <c r="C285" s="29"/>
      <c r="D285" s="112"/>
      <c r="E285" s="22"/>
      <c r="F285" s="22"/>
      <c r="G285" s="26"/>
      <c r="H285" s="26"/>
      <c r="I285" s="26"/>
      <c r="J285" s="26"/>
      <c r="K285" s="26"/>
      <c r="L285" s="26"/>
      <c r="M285" s="26"/>
      <c r="N285" s="37"/>
      <c r="O285" s="26"/>
      <c r="P285" s="299"/>
      <c r="Q285" s="26"/>
      <c r="R285" s="299"/>
      <c r="S285" s="22"/>
      <c r="T285" s="26"/>
      <c r="U285" s="55"/>
      <c r="V285" s="22"/>
      <c r="W285" s="22"/>
      <c r="X285" s="22"/>
      <c r="Y285" s="22"/>
      <c r="Z285" s="22"/>
      <c r="AA285" s="22"/>
      <c r="AB285" s="22"/>
      <c r="AC285" s="22"/>
      <c r="AD285" s="22"/>
      <c r="AE285" s="22"/>
      <c r="AF285" s="22"/>
      <c r="AG285" s="22"/>
      <c r="AH285" s="22"/>
      <c r="AI285" s="22"/>
      <c r="AJ285" s="22"/>
    </row>
    <row r="286" spans="1:36" ht="14.5">
      <c r="A286" s="29"/>
      <c r="B286" s="55"/>
      <c r="C286" s="29"/>
      <c r="D286" s="112"/>
      <c r="E286" s="22"/>
      <c r="F286" s="22"/>
      <c r="G286" s="26"/>
      <c r="H286" s="26"/>
      <c r="I286" s="26"/>
      <c r="J286" s="26"/>
      <c r="K286" s="26"/>
      <c r="L286" s="26"/>
      <c r="M286" s="26"/>
      <c r="N286" s="37"/>
      <c r="O286" s="26"/>
      <c r="P286" s="299"/>
      <c r="Q286" s="26"/>
      <c r="R286" s="299"/>
      <c r="S286" s="22"/>
      <c r="T286" s="26"/>
      <c r="U286" s="55"/>
      <c r="V286" s="22"/>
      <c r="W286" s="22"/>
      <c r="X286" s="22"/>
      <c r="Y286" s="22"/>
      <c r="Z286" s="22"/>
      <c r="AA286" s="22"/>
      <c r="AB286" s="22"/>
      <c r="AC286" s="22"/>
      <c r="AD286" s="22"/>
      <c r="AE286" s="22"/>
      <c r="AF286" s="22"/>
      <c r="AG286" s="22"/>
      <c r="AH286" s="22"/>
      <c r="AI286" s="22"/>
      <c r="AJ286" s="22"/>
    </row>
    <row r="287" spans="1:36" ht="14.5">
      <c r="A287" s="29"/>
      <c r="B287" s="55"/>
      <c r="C287" s="29"/>
      <c r="D287" s="112"/>
      <c r="E287" s="22"/>
      <c r="F287" s="22"/>
      <c r="G287" s="26"/>
      <c r="H287" s="26"/>
      <c r="I287" s="26"/>
      <c r="J287" s="26"/>
      <c r="K287" s="26"/>
      <c r="L287" s="26"/>
      <c r="M287" s="26"/>
      <c r="N287" s="37"/>
      <c r="O287" s="26"/>
      <c r="P287" s="299"/>
      <c r="Q287" s="26"/>
      <c r="R287" s="299"/>
      <c r="S287" s="22"/>
      <c r="T287" s="26"/>
      <c r="U287" s="55"/>
      <c r="V287" s="22"/>
      <c r="W287" s="22"/>
      <c r="X287" s="22"/>
      <c r="Y287" s="22"/>
      <c r="Z287" s="22"/>
      <c r="AA287" s="22"/>
      <c r="AB287" s="22"/>
      <c r="AC287" s="22"/>
      <c r="AD287" s="22"/>
      <c r="AE287" s="22"/>
      <c r="AF287" s="22"/>
      <c r="AG287" s="22"/>
      <c r="AH287" s="22"/>
      <c r="AI287" s="22"/>
      <c r="AJ287" s="22"/>
    </row>
    <row r="288" spans="1:36" ht="14.5">
      <c r="A288" s="29"/>
      <c r="B288" s="55"/>
      <c r="C288" s="29"/>
      <c r="D288" s="112"/>
      <c r="E288" s="22"/>
      <c r="F288" s="22"/>
      <c r="G288" s="26"/>
      <c r="H288" s="26"/>
      <c r="I288" s="26"/>
      <c r="J288" s="26"/>
      <c r="K288" s="26"/>
      <c r="L288" s="26"/>
      <c r="M288" s="26"/>
      <c r="N288" s="37"/>
      <c r="O288" s="26"/>
      <c r="P288" s="299"/>
      <c r="Q288" s="26"/>
      <c r="R288" s="299"/>
      <c r="S288" s="22"/>
      <c r="T288" s="26"/>
      <c r="U288" s="55"/>
      <c r="V288" s="22"/>
      <c r="W288" s="22"/>
      <c r="X288" s="22"/>
      <c r="Y288" s="22"/>
      <c r="Z288" s="22"/>
      <c r="AA288" s="22"/>
      <c r="AB288" s="22"/>
      <c r="AC288" s="22"/>
      <c r="AD288" s="22"/>
      <c r="AE288" s="22"/>
      <c r="AF288" s="22"/>
      <c r="AG288" s="22"/>
      <c r="AH288" s="22"/>
      <c r="AI288" s="22"/>
      <c r="AJ288" s="22"/>
    </row>
    <row r="289" spans="1:36" ht="14.5">
      <c r="A289" s="29"/>
      <c r="B289" s="55"/>
      <c r="C289" s="29"/>
      <c r="D289" s="112"/>
      <c r="E289" s="22"/>
      <c r="F289" s="22"/>
      <c r="G289" s="26"/>
      <c r="H289" s="26"/>
      <c r="I289" s="26"/>
      <c r="J289" s="26"/>
      <c r="K289" s="26"/>
      <c r="L289" s="26"/>
      <c r="M289" s="26"/>
      <c r="N289" s="37"/>
      <c r="O289" s="26"/>
      <c r="P289" s="299"/>
      <c r="Q289" s="26"/>
      <c r="R289" s="299"/>
      <c r="S289" s="22"/>
      <c r="T289" s="26"/>
      <c r="U289" s="55"/>
      <c r="V289" s="22"/>
      <c r="W289" s="22"/>
      <c r="X289" s="22"/>
      <c r="Y289" s="22"/>
      <c r="Z289" s="22"/>
      <c r="AA289" s="22"/>
      <c r="AB289" s="22"/>
      <c r="AC289" s="22"/>
      <c r="AD289" s="22"/>
      <c r="AE289" s="22"/>
      <c r="AF289" s="22"/>
      <c r="AG289" s="22"/>
      <c r="AH289" s="22"/>
      <c r="AI289" s="22"/>
      <c r="AJ289" s="22"/>
    </row>
    <row r="290" spans="1:36" ht="14.5">
      <c r="A290" s="29"/>
      <c r="B290" s="55"/>
      <c r="C290" s="29"/>
      <c r="D290" s="112"/>
      <c r="E290" s="22"/>
      <c r="F290" s="22"/>
      <c r="G290" s="26"/>
      <c r="H290" s="26"/>
      <c r="I290" s="26"/>
      <c r="J290" s="26"/>
      <c r="K290" s="26"/>
      <c r="L290" s="26"/>
      <c r="M290" s="26"/>
      <c r="N290" s="37"/>
      <c r="O290" s="26"/>
      <c r="P290" s="299"/>
      <c r="Q290" s="26"/>
      <c r="R290" s="299"/>
      <c r="S290" s="22"/>
      <c r="T290" s="26"/>
      <c r="U290" s="55"/>
      <c r="V290" s="22"/>
      <c r="W290" s="22"/>
      <c r="X290" s="22"/>
      <c r="Y290" s="22"/>
      <c r="Z290" s="22"/>
      <c r="AA290" s="22"/>
      <c r="AB290" s="22"/>
      <c r="AC290" s="22"/>
      <c r="AD290" s="22"/>
      <c r="AE290" s="22"/>
      <c r="AF290" s="22"/>
      <c r="AG290" s="22"/>
      <c r="AH290" s="22"/>
      <c r="AI290" s="22"/>
      <c r="AJ290" s="22"/>
    </row>
    <row r="291" spans="1:36" ht="14.5">
      <c r="A291" s="29"/>
      <c r="B291" s="55"/>
      <c r="C291" s="29"/>
      <c r="D291" s="112"/>
      <c r="E291" s="22"/>
      <c r="F291" s="22"/>
      <c r="G291" s="26"/>
      <c r="H291" s="26"/>
      <c r="I291" s="26"/>
      <c r="J291" s="26"/>
      <c r="K291" s="26"/>
      <c r="L291" s="26"/>
      <c r="M291" s="26"/>
      <c r="N291" s="37"/>
      <c r="O291" s="26"/>
      <c r="P291" s="299"/>
      <c r="Q291" s="26"/>
      <c r="R291" s="299"/>
      <c r="S291" s="22"/>
      <c r="T291" s="26"/>
      <c r="U291" s="55"/>
      <c r="V291" s="22"/>
      <c r="W291" s="22"/>
      <c r="X291" s="22"/>
      <c r="Y291" s="22"/>
      <c r="Z291" s="22"/>
      <c r="AA291" s="22"/>
      <c r="AB291" s="22"/>
      <c r="AC291" s="22"/>
      <c r="AD291" s="22"/>
      <c r="AE291" s="22"/>
      <c r="AF291" s="22"/>
      <c r="AG291" s="22"/>
      <c r="AH291" s="22"/>
      <c r="AI291" s="22"/>
      <c r="AJ291" s="22"/>
    </row>
    <row r="292" spans="1:36" ht="14.5">
      <c r="A292" s="29"/>
      <c r="B292" s="55"/>
      <c r="C292" s="29"/>
      <c r="D292" s="112"/>
      <c r="E292" s="22"/>
      <c r="F292" s="22"/>
      <c r="G292" s="26"/>
      <c r="H292" s="26"/>
      <c r="I292" s="26"/>
      <c r="J292" s="26"/>
      <c r="K292" s="26"/>
      <c r="L292" s="26"/>
      <c r="M292" s="26"/>
      <c r="N292" s="37"/>
      <c r="O292" s="26"/>
      <c r="P292" s="299"/>
      <c r="Q292" s="26"/>
      <c r="R292" s="299"/>
      <c r="S292" s="22"/>
      <c r="T292" s="26"/>
      <c r="U292" s="55"/>
      <c r="V292" s="22"/>
      <c r="W292" s="22"/>
      <c r="X292" s="22"/>
      <c r="Y292" s="22"/>
      <c r="Z292" s="22"/>
      <c r="AA292" s="22"/>
      <c r="AB292" s="22"/>
      <c r="AC292" s="22"/>
      <c r="AD292" s="22"/>
      <c r="AE292" s="22"/>
      <c r="AF292" s="22"/>
      <c r="AG292" s="22"/>
      <c r="AH292" s="22"/>
      <c r="AI292" s="22"/>
      <c r="AJ292" s="22"/>
    </row>
    <row r="293" spans="1:36" ht="14.5">
      <c r="A293" s="29"/>
      <c r="B293" s="55"/>
      <c r="C293" s="29"/>
      <c r="D293" s="112"/>
      <c r="E293" s="22"/>
      <c r="F293" s="22"/>
      <c r="G293" s="26"/>
      <c r="H293" s="26"/>
      <c r="I293" s="26"/>
      <c r="J293" s="26"/>
      <c r="K293" s="26"/>
      <c r="L293" s="26"/>
      <c r="M293" s="26"/>
      <c r="N293" s="37"/>
      <c r="O293" s="26"/>
      <c r="P293" s="299"/>
      <c r="Q293" s="26"/>
      <c r="R293" s="299"/>
      <c r="S293" s="22"/>
      <c r="T293" s="26"/>
      <c r="U293" s="55"/>
      <c r="V293" s="22"/>
      <c r="W293" s="22"/>
      <c r="X293" s="22"/>
      <c r="Y293" s="22"/>
      <c r="Z293" s="22"/>
      <c r="AA293" s="22"/>
      <c r="AB293" s="22"/>
      <c r="AC293" s="22"/>
      <c r="AD293" s="22"/>
      <c r="AE293" s="22"/>
      <c r="AF293" s="22"/>
      <c r="AG293" s="22"/>
      <c r="AH293" s="22"/>
      <c r="AI293" s="22"/>
      <c r="AJ293" s="22"/>
    </row>
    <row r="294" spans="1:36" ht="14.5">
      <c r="A294" s="29"/>
      <c r="B294" s="55"/>
      <c r="C294" s="29"/>
      <c r="D294" s="112"/>
      <c r="E294" s="22"/>
      <c r="F294" s="22"/>
      <c r="G294" s="26"/>
      <c r="H294" s="26"/>
      <c r="I294" s="26"/>
      <c r="J294" s="26"/>
      <c r="K294" s="26"/>
      <c r="L294" s="26"/>
      <c r="M294" s="26"/>
      <c r="N294" s="37"/>
      <c r="O294" s="26"/>
      <c r="P294" s="299"/>
      <c r="Q294" s="26"/>
      <c r="R294" s="299"/>
      <c r="S294" s="22"/>
      <c r="T294" s="26"/>
      <c r="U294" s="55"/>
      <c r="V294" s="22"/>
      <c r="W294" s="22"/>
      <c r="X294" s="22"/>
      <c r="Y294" s="22"/>
      <c r="Z294" s="22"/>
      <c r="AA294" s="22"/>
      <c r="AB294" s="22"/>
      <c r="AC294" s="22"/>
      <c r="AD294" s="22"/>
      <c r="AE294" s="22"/>
      <c r="AF294" s="22"/>
      <c r="AG294" s="22"/>
      <c r="AH294" s="22"/>
      <c r="AI294" s="22"/>
      <c r="AJ294" s="22"/>
    </row>
    <row r="295" spans="1:36" ht="14.5">
      <c r="A295" s="29"/>
      <c r="B295" s="55"/>
      <c r="C295" s="29"/>
      <c r="D295" s="112"/>
      <c r="E295" s="22"/>
      <c r="F295" s="22"/>
      <c r="G295" s="26"/>
      <c r="H295" s="26"/>
      <c r="I295" s="26"/>
      <c r="J295" s="26"/>
      <c r="K295" s="26"/>
      <c r="L295" s="26"/>
      <c r="M295" s="26"/>
      <c r="N295" s="37"/>
      <c r="O295" s="26"/>
      <c r="P295" s="299"/>
      <c r="Q295" s="26"/>
      <c r="R295" s="299"/>
      <c r="S295" s="22"/>
      <c r="T295" s="26"/>
      <c r="U295" s="55"/>
      <c r="V295" s="22"/>
      <c r="W295" s="22"/>
      <c r="X295" s="22"/>
      <c r="Y295" s="22"/>
      <c r="Z295" s="22"/>
      <c r="AA295" s="22"/>
      <c r="AB295" s="22"/>
      <c r="AC295" s="22"/>
      <c r="AD295" s="22"/>
      <c r="AE295" s="22"/>
      <c r="AF295" s="22"/>
      <c r="AG295" s="22"/>
      <c r="AH295" s="22"/>
      <c r="AI295" s="22"/>
      <c r="AJ295" s="22"/>
    </row>
    <row r="296" spans="1:36" ht="14.5">
      <c r="A296" s="29"/>
      <c r="B296" s="55"/>
      <c r="C296" s="29"/>
      <c r="D296" s="112"/>
      <c r="E296" s="22"/>
      <c r="F296" s="22"/>
      <c r="G296" s="26"/>
      <c r="H296" s="26"/>
      <c r="I296" s="26"/>
      <c r="J296" s="26"/>
      <c r="K296" s="26"/>
      <c r="L296" s="26"/>
      <c r="M296" s="26"/>
      <c r="N296" s="37"/>
      <c r="O296" s="26"/>
      <c r="P296" s="299"/>
      <c r="Q296" s="26"/>
      <c r="R296" s="299"/>
      <c r="S296" s="22"/>
      <c r="T296" s="26"/>
      <c r="U296" s="55"/>
      <c r="V296" s="22"/>
      <c r="W296" s="22"/>
      <c r="X296" s="22"/>
      <c r="Y296" s="22"/>
      <c r="Z296" s="22"/>
      <c r="AA296" s="22"/>
      <c r="AB296" s="22"/>
      <c r="AC296" s="22"/>
      <c r="AD296" s="22"/>
      <c r="AE296" s="22"/>
      <c r="AF296" s="22"/>
      <c r="AG296" s="22"/>
      <c r="AH296" s="22"/>
      <c r="AI296" s="22"/>
      <c r="AJ296" s="22"/>
    </row>
    <row r="297" spans="1:36" ht="14.5">
      <c r="A297" s="29"/>
      <c r="B297" s="55"/>
      <c r="C297" s="29"/>
      <c r="D297" s="112"/>
      <c r="E297" s="22"/>
      <c r="F297" s="22"/>
      <c r="G297" s="26"/>
      <c r="H297" s="26"/>
      <c r="I297" s="26"/>
      <c r="J297" s="26"/>
      <c r="K297" s="26"/>
      <c r="L297" s="26"/>
      <c r="M297" s="26"/>
      <c r="N297" s="37"/>
      <c r="O297" s="26"/>
      <c r="P297" s="299"/>
      <c r="Q297" s="26"/>
      <c r="R297" s="299"/>
      <c r="S297" s="22"/>
      <c r="T297" s="26"/>
      <c r="U297" s="55"/>
      <c r="V297" s="22"/>
      <c r="W297" s="22"/>
      <c r="X297" s="22"/>
      <c r="Y297" s="22"/>
      <c r="Z297" s="22"/>
      <c r="AA297" s="22"/>
      <c r="AB297" s="22"/>
      <c r="AC297" s="22"/>
      <c r="AD297" s="22"/>
      <c r="AE297" s="22"/>
      <c r="AF297" s="22"/>
      <c r="AG297" s="22"/>
      <c r="AH297" s="22"/>
      <c r="AI297" s="22"/>
      <c r="AJ297" s="22"/>
    </row>
    <row r="298" spans="1:36" ht="14.5">
      <c r="A298" s="29"/>
      <c r="B298" s="55"/>
      <c r="C298" s="29"/>
      <c r="D298" s="112"/>
      <c r="E298" s="22"/>
      <c r="F298" s="22"/>
      <c r="G298" s="26"/>
      <c r="H298" s="26"/>
      <c r="I298" s="26"/>
      <c r="J298" s="26"/>
      <c r="K298" s="26"/>
      <c r="L298" s="26"/>
      <c r="M298" s="26"/>
      <c r="N298" s="37"/>
      <c r="O298" s="26"/>
      <c r="P298" s="299"/>
      <c r="Q298" s="26"/>
      <c r="R298" s="299"/>
      <c r="S298" s="22"/>
      <c r="T298" s="26"/>
      <c r="U298" s="55"/>
      <c r="V298" s="22"/>
      <c r="W298" s="22"/>
      <c r="X298" s="22"/>
      <c r="Y298" s="22"/>
      <c r="Z298" s="22"/>
      <c r="AA298" s="22"/>
      <c r="AB298" s="22"/>
      <c r="AC298" s="22"/>
      <c r="AD298" s="22"/>
      <c r="AE298" s="22"/>
      <c r="AF298" s="22"/>
      <c r="AG298" s="22"/>
      <c r="AH298" s="22"/>
      <c r="AI298" s="22"/>
      <c r="AJ298" s="22"/>
    </row>
    <row r="299" spans="1:36" ht="14.5">
      <c r="A299" s="29"/>
      <c r="B299" s="55"/>
      <c r="C299" s="29"/>
      <c r="D299" s="112"/>
      <c r="E299" s="22"/>
      <c r="F299" s="22"/>
      <c r="G299" s="26"/>
      <c r="H299" s="26"/>
      <c r="I299" s="26"/>
      <c r="J299" s="26"/>
      <c r="K299" s="26"/>
      <c r="L299" s="26"/>
      <c r="M299" s="26"/>
      <c r="N299" s="37"/>
      <c r="O299" s="26"/>
      <c r="P299" s="299"/>
      <c r="Q299" s="26"/>
      <c r="R299" s="299"/>
      <c r="S299" s="22"/>
      <c r="T299" s="26"/>
      <c r="U299" s="55"/>
      <c r="V299" s="22"/>
      <c r="W299" s="22"/>
      <c r="X299" s="22"/>
      <c r="Y299" s="22"/>
      <c r="Z299" s="22"/>
      <c r="AA299" s="22"/>
      <c r="AB299" s="22"/>
      <c r="AC299" s="22"/>
      <c r="AD299" s="22"/>
      <c r="AE299" s="22"/>
      <c r="AF299" s="22"/>
      <c r="AG299" s="22"/>
      <c r="AH299" s="22"/>
      <c r="AI299" s="22"/>
      <c r="AJ299" s="22"/>
    </row>
    <row r="300" spans="1:36" ht="14.5">
      <c r="A300" s="29"/>
      <c r="B300" s="55"/>
      <c r="C300" s="29"/>
      <c r="D300" s="112"/>
      <c r="E300" s="22"/>
      <c r="F300" s="22"/>
      <c r="G300" s="26"/>
      <c r="H300" s="26"/>
      <c r="I300" s="26"/>
      <c r="J300" s="26"/>
      <c r="K300" s="26"/>
      <c r="L300" s="26"/>
      <c r="M300" s="26"/>
      <c r="N300" s="37"/>
      <c r="O300" s="26"/>
      <c r="P300" s="299"/>
      <c r="Q300" s="26"/>
      <c r="R300" s="299"/>
      <c r="S300" s="22"/>
      <c r="T300" s="26"/>
      <c r="U300" s="55"/>
      <c r="V300" s="22"/>
      <c r="W300" s="22"/>
      <c r="X300" s="22"/>
      <c r="Y300" s="22"/>
      <c r="Z300" s="22"/>
      <c r="AA300" s="22"/>
      <c r="AB300" s="22"/>
      <c r="AC300" s="22"/>
      <c r="AD300" s="22"/>
      <c r="AE300" s="22"/>
      <c r="AF300" s="22"/>
      <c r="AG300" s="22"/>
      <c r="AH300" s="22"/>
      <c r="AI300" s="22"/>
      <c r="AJ300" s="22"/>
    </row>
    <row r="301" spans="1:36" ht="14.5">
      <c r="A301" s="29"/>
      <c r="B301" s="55"/>
      <c r="C301" s="29"/>
      <c r="D301" s="112"/>
      <c r="E301" s="22"/>
      <c r="F301" s="22"/>
      <c r="G301" s="26"/>
      <c r="H301" s="26"/>
      <c r="I301" s="26"/>
      <c r="J301" s="26"/>
      <c r="K301" s="26"/>
      <c r="L301" s="26"/>
      <c r="M301" s="26"/>
      <c r="N301" s="37"/>
      <c r="O301" s="26"/>
      <c r="P301" s="299"/>
      <c r="Q301" s="26"/>
      <c r="R301" s="299"/>
      <c r="S301" s="22"/>
      <c r="T301" s="26"/>
      <c r="U301" s="55"/>
      <c r="V301" s="22"/>
      <c r="W301" s="22"/>
      <c r="X301" s="22"/>
      <c r="Y301" s="22"/>
      <c r="Z301" s="22"/>
      <c r="AA301" s="22"/>
      <c r="AB301" s="22"/>
      <c r="AC301" s="22"/>
      <c r="AD301" s="22"/>
      <c r="AE301" s="22"/>
      <c r="AF301" s="22"/>
      <c r="AG301" s="22"/>
      <c r="AH301" s="22"/>
      <c r="AI301" s="22"/>
      <c r="AJ301" s="22"/>
    </row>
    <row r="302" spans="1:36" ht="14.5">
      <c r="A302" s="29"/>
      <c r="B302" s="55"/>
      <c r="C302" s="29"/>
      <c r="D302" s="112"/>
      <c r="E302" s="22"/>
      <c r="F302" s="22"/>
      <c r="G302" s="26"/>
      <c r="H302" s="26"/>
      <c r="I302" s="26"/>
      <c r="J302" s="26"/>
      <c r="K302" s="26"/>
      <c r="L302" s="26"/>
      <c r="M302" s="26"/>
      <c r="N302" s="37"/>
      <c r="O302" s="26"/>
      <c r="P302" s="299"/>
      <c r="Q302" s="26"/>
      <c r="R302" s="299"/>
      <c r="S302" s="22"/>
      <c r="T302" s="26"/>
      <c r="U302" s="55"/>
      <c r="V302" s="22"/>
      <c r="W302" s="22"/>
      <c r="X302" s="22"/>
      <c r="Y302" s="22"/>
      <c r="Z302" s="22"/>
      <c r="AA302" s="22"/>
      <c r="AB302" s="22"/>
      <c r="AC302" s="22"/>
      <c r="AD302" s="22"/>
      <c r="AE302" s="22"/>
      <c r="AF302" s="22"/>
      <c r="AG302" s="22"/>
      <c r="AH302" s="22"/>
      <c r="AI302" s="22"/>
      <c r="AJ302" s="22"/>
    </row>
    <row r="303" spans="1:36" ht="14.5">
      <c r="A303" s="29"/>
      <c r="B303" s="55"/>
      <c r="C303" s="29"/>
      <c r="D303" s="112"/>
      <c r="E303" s="22"/>
      <c r="F303" s="22"/>
      <c r="G303" s="26"/>
      <c r="H303" s="26"/>
      <c r="I303" s="26"/>
      <c r="J303" s="26"/>
      <c r="K303" s="26"/>
      <c r="L303" s="26"/>
      <c r="M303" s="26"/>
      <c r="N303" s="37"/>
      <c r="O303" s="26"/>
      <c r="P303" s="299"/>
      <c r="Q303" s="26"/>
      <c r="R303" s="299"/>
      <c r="S303" s="22"/>
      <c r="T303" s="26"/>
      <c r="U303" s="55"/>
      <c r="V303" s="22"/>
      <c r="W303" s="22"/>
      <c r="X303" s="22"/>
      <c r="Y303" s="22"/>
      <c r="Z303" s="22"/>
      <c r="AA303" s="22"/>
      <c r="AB303" s="22"/>
      <c r="AC303" s="22"/>
      <c r="AD303" s="22"/>
      <c r="AE303" s="22"/>
      <c r="AF303" s="22"/>
      <c r="AG303" s="22"/>
      <c r="AH303" s="22"/>
      <c r="AI303" s="22"/>
      <c r="AJ303" s="22"/>
    </row>
    <row r="304" spans="1:36" ht="14.5">
      <c r="A304" s="29"/>
      <c r="B304" s="55"/>
      <c r="C304" s="29"/>
      <c r="D304" s="112"/>
      <c r="E304" s="22"/>
      <c r="F304" s="22"/>
      <c r="G304" s="26"/>
      <c r="H304" s="26"/>
      <c r="I304" s="26"/>
      <c r="J304" s="26"/>
      <c r="K304" s="26"/>
      <c r="L304" s="26"/>
      <c r="M304" s="26"/>
      <c r="N304" s="37"/>
      <c r="O304" s="26"/>
      <c r="P304" s="299"/>
      <c r="Q304" s="26"/>
      <c r="R304" s="299"/>
      <c r="S304" s="22"/>
      <c r="T304" s="26"/>
      <c r="U304" s="55"/>
      <c r="V304" s="22"/>
      <c r="W304" s="22"/>
      <c r="X304" s="22"/>
      <c r="Y304" s="22"/>
      <c r="Z304" s="22"/>
      <c r="AA304" s="22"/>
      <c r="AB304" s="22"/>
      <c r="AC304" s="22"/>
      <c r="AD304" s="22"/>
      <c r="AE304" s="22"/>
      <c r="AF304" s="22"/>
      <c r="AG304" s="22"/>
      <c r="AH304" s="22"/>
      <c r="AI304" s="22"/>
      <c r="AJ304" s="22"/>
    </row>
    <row r="305" spans="1:36" ht="14.5">
      <c r="A305" s="29"/>
      <c r="B305" s="55"/>
      <c r="C305" s="29"/>
      <c r="D305" s="112"/>
      <c r="E305" s="22"/>
      <c r="F305" s="22"/>
      <c r="G305" s="26"/>
      <c r="H305" s="26"/>
      <c r="I305" s="26"/>
      <c r="J305" s="26"/>
      <c r="K305" s="26"/>
      <c r="L305" s="26"/>
      <c r="M305" s="26"/>
      <c r="N305" s="37"/>
      <c r="O305" s="26"/>
      <c r="P305" s="299"/>
      <c r="Q305" s="26"/>
      <c r="R305" s="299"/>
      <c r="S305" s="22"/>
      <c r="T305" s="26"/>
      <c r="U305" s="55"/>
      <c r="V305" s="22"/>
      <c r="W305" s="22"/>
      <c r="X305" s="22"/>
      <c r="Y305" s="22"/>
      <c r="Z305" s="22"/>
      <c r="AA305" s="22"/>
      <c r="AB305" s="22"/>
      <c r="AC305" s="22"/>
      <c r="AD305" s="22"/>
      <c r="AE305" s="22"/>
      <c r="AF305" s="22"/>
      <c r="AG305" s="22"/>
      <c r="AH305" s="22"/>
      <c r="AI305" s="22"/>
      <c r="AJ305" s="22"/>
    </row>
    <row r="306" spans="1:36" ht="14.5">
      <c r="A306" s="29"/>
      <c r="B306" s="55"/>
      <c r="C306" s="29"/>
      <c r="D306" s="112"/>
      <c r="E306" s="22"/>
      <c r="F306" s="22"/>
      <c r="G306" s="26"/>
      <c r="H306" s="26"/>
      <c r="I306" s="26"/>
      <c r="J306" s="26"/>
      <c r="K306" s="26"/>
      <c r="L306" s="26"/>
      <c r="M306" s="26"/>
      <c r="N306" s="37"/>
      <c r="O306" s="26"/>
      <c r="P306" s="299"/>
      <c r="Q306" s="26"/>
      <c r="R306" s="299"/>
      <c r="S306" s="22"/>
      <c r="T306" s="26"/>
      <c r="U306" s="55"/>
      <c r="V306" s="22"/>
      <c r="W306" s="22"/>
      <c r="X306" s="22"/>
      <c r="Y306" s="22"/>
      <c r="Z306" s="22"/>
      <c r="AA306" s="22"/>
      <c r="AB306" s="22"/>
      <c r="AC306" s="22"/>
      <c r="AD306" s="22"/>
      <c r="AE306" s="22"/>
      <c r="AF306" s="22"/>
      <c r="AG306" s="22"/>
      <c r="AH306" s="22"/>
      <c r="AI306" s="22"/>
      <c r="AJ306" s="22"/>
    </row>
    <row r="307" spans="1:36" ht="14.5">
      <c r="A307" s="29"/>
      <c r="B307" s="55"/>
      <c r="C307" s="29"/>
      <c r="D307" s="112"/>
      <c r="E307" s="22"/>
      <c r="F307" s="22"/>
      <c r="G307" s="26"/>
      <c r="H307" s="26"/>
      <c r="I307" s="26"/>
      <c r="J307" s="26"/>
      <c r="K307" s="26"/>
      <c r="L307" s="26"/>
      <c r="M307" s="26"/>
      <c r="N307" s="37"/>
      <c r="O307" s="26"/>
      <c r="P307" s="299"/>
      <c r="Q307" s="26"/>
      <c r="R307" s="299"/>
      <c r="S307" s="22"/>
      <c r="T307" s="26"/>
      <c r="U307" s="55"/>
      <c r="V307" s="22"/>
      <c r="W307" s="22"/>
      <c r="X307" s="22"/>
      <c r="Y307" s="22"/>
      <c r="Z307" s="22"/>
      <c r="AA307" s="22"/>
      <c r="AB307" s="22"/>
      <c r="AC307" s="22"/>
      <c r="AD307" s="22"/>
      <c r="AE307" s="22"/>
      <c r="AF307" s="22"/>
      <c r="AG307" s="22"/>
      <c r="AH307" s="22"/>
      <c r="AI307" s="22"/>
      <c r="AJ307" s="22"/>
    </row>
    <row r="308" spans="1:36" ht="14.5">
      <c r="A308" s="29"/>
      <c r="B308" s="55"/>
      <c r="C308" s="29"/>
      <c r="D308" s="112"/>
      <c r="E308" s="22"/>
      <c r="F308" s="22"/>
      <c r="G308" s="26"/>
      <c r="H308" s="26"/>
      <c r="I308" s="26"/>
      <c r="J308" s="26"/>
      <c r="K308" s="26"/>
      <c r="L308" s="26"/>
      <c r="M308" s="26"/>
      <c r="N308" s="37"/>
      <c r="O308" s="26"/>
      <c r="P308" s="299"/>
      <c r="Q308" s="26"/>
      <c r="R308" s="299"/>
      <c r="S308" s="22"/>
      <c r="T308" s="26"/>
      <c r="U308" s="55"/>
      <c r="V308" s="22"/>
      <c r="W308" s="22"/>
      <c r="X308" s="22"/>
      <c r="Y308" s="22"/>
      <c r="Z308" s="22"/>
      <c r="AA308" s="22"/>
      <c r="AB308" s="22"/>
      <c r="AC308" s="22"/>
      <c r="AD308" s="22"/>
      <c r="AE308" s="22"/>
      <c r="AF308" s="22"/>
      <c r="AG308" s="22"/>
      <c r="AH308" s="22"/>
      <c r="AI308" s="22"/>
      <c r="AJ308" s="22"/>
    </row>
    <row r="309" spans="1:36" ht="14.5">
      <c r="A309" s="29"/>
      <c r="B309" s="55"/>
      <c r="C309" s="29"/>
      <c r="D309" s="112"/>
      <c r="E309" s="22"/>
      <c r="F309" s="22"/>
      <c r="G309" s="26"/>
      <c r="H309" s="26"/>
      <c r="I309" s="26"/>
      <c r="J309" s="26"/>
      <c r="K309" s="26"/>
      <c r="L309" s="26"/>
      <c r="M309" s="26"/>
      <c r="N309" s="37"/>
      <c r="O309" s="26"/>
      <c r="P309" s="299"/>
      <c r="Q309" s="26"/>
      <c r="R309" s="299"/>
      <c r="S309" s="22"/>
      <c r="T309" s="26"/>
      <c r="U309" s="55"/>
      <c r="V309" s="22"/>
      <c r="W309" s="22"/>
      <c r="X309" s="22"/>
      <c r="Y309" s="22"/>
      <c r="Z309" s="22"/>
      <c r="AA309" s="22"/>
      <c r="AB309" s="22"/>
      <c r="AC309" s="22"/>
      <c r="AD309" s="22"/>
      <c r="AE309" s="22"/>
      <c r="AF309" s="22"/>
      <c r="AG309" s="22"/>
      <c r="AH309" s="22"/>
      <c r="AI309" s="22"/>
      <c r="AJ309" s="22"/>
    </row>
    <row r="310" spans="1:36" ht="14.5">
      <c r="A310" s="29"/>
      <c r="B310" s="55"/>
      <c r="C310" s="29"/>
      <c r="D310" s="112"/>
      <c r="E310" s="22"/>
      <c r="F310" s="22"/>
      <c r="G310" s="26"/>
      <c r="H310" s="26"/>
      <c r="I310" s="26"/>
      <c r="J310" s="26"/>
      <c r="K310" s="26"/>
      <c r="L310" s="26"/>
      <c r="M310" s="26"/>
      <c r="N310" s="37"/>
      <c r="O310" s="26"/>
      <c r="P310" s="299"/>
      <c r="Q310" s="26"/>
      <c r="R310" s="299"/>
      <c r="S310" s="22"/>
      <c r="T310" s="26"/>
      <c r="U310" s="55"/>
      <c r="V310" s="22"/>
      <c r="W310" s="22"/>
      <c r="X310" s="22"/>
      <c r="Y310" s="22"/>
      <c r="Z310" s="22"/>
      <c r="AA310" s="22"/>
      <c r="AB310" s="22"/>
      <c r="AC310" s="22"/>
      <c r="AD310" s="22"/>
      <c r="AE310" s="22"/>
      <c r="AF310" s="22"/>
      <c r="AG310" s="22"/>
      <c r="AH310" s="22"/>
      <c r="AI310" s="22"/>
      <c r="AJ310" s="22"/>
    </row>
    <row r="311" spans="1:36" ht="14.5">
      <c r="A311" s="29"/>
      <c r="B311" s="55"/>
      <c r="C311" s="29"/>
      <c r="D311" s="112"/>
      <c r="E311" s="22"/>
      <c r="F311" s="22"/>
      <c r="G311" s="26"/>
      <c r="H311" s="26"/>
      <c r="I311" s="26"/>
      <c r="J311" s="26"/>
      <c r="K311" s="26"/>
      <c r="L311" s="26"/>
      <c r="M311" s="26"/>
      <c r="N311" s="37"/>
      <c r="O311" s="26"/>
      <c r="P311" s="299"/>
      <c r="Q311" s="26"/>
      <c r="R311" s="299"/>
      <c r="S311" s="22"/>
      <c r="T311" s="26"/>
      <c r="U311" s="55"/>
      <c r="V311" s="22"/>
      <c r="W311" s="22"/>
      <c r="X311" s="22"/>
      <c r="Y311" s="22"/>
      <c r="Z311" s="22"/>
      <c r="AA311" s="22"/>
      <c r="AB311" s="22"/>
      <c r="AC311" s="22"/>
      <c r="AD311" s="22"/>
      <c r="AE311" s="22"/>
      <c r="AF311" s="22"/>
      <c r="AG311" s="22"/>
      <c r="AH311" s="22"/>
      <c r="AI311" s="22"/>
      <c r="AJ311" s="22"/>
    </row>
    <row r="312" spans="1:36" ht="14.5">
      <c r="A312" s="29"/>
      <c r="B312" s="55"/>
      <c r="C312" s="29"/>
      <c r="D312" s="112"/>
      <c r="E312" s="22"/>
      <c r="F312" s="22"/>
      <c r="G312" s="26"/>
      <c r="H312" s="26"/>
      <c r="I312" s="26"/>
      <c r="J312" s="26"/>
      <c r="K312" s="26"/>
      <c r="L312" s="26"/>
      <c r="M312" s="26"/>
      <c r="N312" s="37"/>
      <c r="O312" s="26"/>
      <c r="P312" s="299"/>
      <c r="Q312" s="26"/>
      <c r="R312" s="299"/>
      <c r="S312" s="22"/>
      <c r="T312" s="26"/>
      <c r="U312" s="55"/>
      <c r="V312" s="22"/>
      <c r="W312" s="22"/>
      <c r="X312" s="22"/>
      <c r="Y312" s="22"/>
      <c r="Z312" s="22"/>
      <c r="AA312" s="22"/>
      <c r="AB312" s="22"/>
      <c r="AC312" s="22"/>
      <c r="AD312" s="22"/>
      <c r="AE312" s="22"/>
      <c r="AF312" s="22"/>
      <c r="AG312" s="22"/>
      <c r="AH312" s="22"/>
      <c r="AI312" s="22"/>
      <c r="AJ312" s="22"/>
    </row>
    <row r="313" spans="1:36" ht="14.5">
      <c r="A313" s="29"/>
      <c r="B313" s="55"/>
      <c r="C313" s="29"/>
      <c r="D313" s="112"/>
      <c r="E313" s="22"/>
      <c r="F313" s="22"/>
      <c r="G313" s="26"/>
      <c r="H313" s="26"/>
      <c r="I313" s="26"/>
      <c r="J313" s="26"/>
      <c r="K313" s="26"/>
      <c r="L313" s="26"/>
      <c r="M313" s="26"/>
      <c r="N313" s="37"/>
      <c r="O313" s="26"/>
      <c r="P313" s="299"/>
      <c r="Q313" s="26"/>
      <c r="R313" s="299"/>
      <c r="S313" s="22"/>
      <c r="T313" s="26"/>
      <c r="U313" s="55"/>
      <c r="V313" s="22"/>
      <c r="W313" s="22"/>
      <c r="X313" s="22"/>
      <c r="Y313" s="22"/>
      <c r="Z313" s="22"/>
      <c r="AA313" s="22"/>
      <c r="AB313" s="22"/>
      <c r="AC313" s="22"/>
      <c r="AD313" s="22"/>
      <c r="AE313" s="22"/>
      <c r="AF313" s="22"/>
      <c r="AG313" s="22"/>
      <c r="AH313" s="22"/>
      <c r="AI313" s="22"/>
      <c r="AJ313" s="22"/>
    </row>
    <row r="314" spans="1:36" ht="14.5">
      <c r="A314" s="29"/>
      <c r="B314" s="55"/>
      <c r="C314" s="29"/>
      <c r="D314" s="112"/>
      <c r="E314" s="22"/>
      <c r="F314" s="22"/>
      <c r="G314" s="26"/>
      <c r="H314" s="26"/>
      <c r="I314" s="26"/>
      <c r="J314" s="26"/>
      <c r="K314" s="26"/>
      <c r="L314" s="26"/>
      <c r="M314" s="26"/>
      <c r="N314" s="37"/>
      <c r="O314" s="26"/>
      <c r="P314" s="299"/>
      <c r="Q314" s="26"/>
      <c r="R314" s="299"/>
      <c r="S314" s="22"/>
      <c r="T314" s="26"/>
      <c r="U314" s="55"/>
      <c r="V314" s="22"/>
      <c r="W314" s="22"/>
      <c r="X314" s="22"/>
      <c r="Y314" s="22"/>
      <c r="Z314" s="22"/>
      <c r="AA314" s="22"/>
      <c r="AB314" s="22"/>
      <c r="AC314" s="22"/>
      <c r="AD314" s="22"/>
      <c r="AE314" s="22"/>
      <c r="AF314" s="22"/>
      <c r="AG314" s="22"/>
      <c r="AH314" s="22"/>
      <c r="AI314" s="22"/>
      <c r="AJ314" s="22"/>
    </row>
    <row r="315" spans="1:36" ht="14.5">
      <c r="A315" s="29"/>
      <c r="B315" s="55"/>
      <c r="C315" s="29"/>
      <c r="D315" s="112"/>
      <c r="E315" s="22"/>
      <c r="F315" s="22"/>
      <c r="G315" s="26"/>
      <c r="H315" s="26"/>
      <c r="I315" s="26"/>
      <c r="J315" s="26"/>
      <c r="K315" s="26"/>
      <c r="L315" s="26"/>
      <c r="M315" s="26"/>
      <c r="N315" s="37"/>
      <c r="O315" s="26"/>
      <c r="P315" s="299"/>
      <c r="Q315" s="26"/>
      <c r="R315" s="299"/>
      <c r="S315" s="22"/>
      <c r="T315" s="26"/>
      <c r="U315" s="55"/>
      <c r="V315" s="22"/>
      <c r="W315" s="22"/>
      <c r="X315" s="22"/>
      <c r="Y315" s="22"/>
      <c r="Z315" s="22"/>
      <c r="AA315" s="22"/>
      <c r="AB315" s="22"/>
      <c r="AC315" s="22"/>
      <c r="AD315" s="22"/>
      <c r="AE315" s="22"/>
      <c r="AF315" s="22"/>
      <c r="AG315" s="22"/>
      <c r="AH315" s="22"/>
      <c r="AI315" s="22"/>
      <c r="AJ315" s="22"/>
    </row>
    <row r="316" spans="1:36" ht="14.5">
      <c r="A316" s="29"/>
      <c r="B316" s="55"/>
      <c r="C316" s="29"/>
      <c r="D316" s="112"/>
      <c r="E316" s="22"/>
      <c r="F316" s="22"/>
      <c r="G316" s="26"/>
      <c r="H316" s="26"/>
      <c r="I316" s="26"/>
      <c r="J316" s="26"/>
      <c r="K316" s="26"/>
      <c r="L316" s="26"/>
      <c r="M316" s="26"/>
      <c r="N316" s="37"/>
      <c r="O316" s="26"/>
      <c r="P316" s="299"/>
      <c r="Q316" s="26"/>
      <c r="R316" s="299"/>
      <c r="S316" s="22"/>
      <c r="T316" s="26"/>
      <c r="U316" s="55"/>
      <c r="V316" s="22"/>
      <c r="W316" s="22"/>
      <c r="X316" s="22"/>
      <c r="Y316" s="22"/>
      <c r="Z316" s="22"/>
      <c r="AA316" s="22"/>
      <c r="AB316" s="22"/>
      <c r="AC316" s="22"/>
      <c r="AD316" s="22"/>
      <c r="AE316" s="22"/>
      <c r="AF316" s="22"/>
      <c r="AG316" s="22"/>
      <c r="AH316" s="22"/>
      <c r="AI316" s="22"/>
      <c r="AJ316" s="22"/>
    </row>
    <row r="317" spans="1:36" ht="14.5">
      <c r="A317" s="29"/>
      <c r="B317" s="55"/>
      <c r="C317" s="29"/>
      <c r="D317" s="112"/>
      <c r="E317" s="22"/>
      <c r="F317" s="22"/>
      <c r="G317" s="26"/>
      <c r="H317" s="26"/>
      <c r="I317" s="26"/>
      <c r="J317" s="26"/>
      <c r="K317" s="26"/>
      <c r="L317" s="26"/>
      <c r="M317" s="26"/>
      <c r="N317" s="37"/>
      <c r="O317" s="26"/>
      <c r="P317" s="299"/>
      <c r="Q317" s="26"/>
      <c r="R317" s="299"/>
      <c r="S317" s="22"/>
      <c r="T317" s="26"/>
      <c r="U317" s="55"/>
      <c r="V317" s="22"/>
      <c r="W317" s="22"/>
      <c r="X317" s="22"/>
      <c r="Y317" s="22"/>
      <c r="Z317" s="22"/>
      <c r="AA317" s="22"/>
      <c r="AB317" s="22"/>
      <c r="AC317" s="22"/>
      <c r="AD317" s="22"/>
      <c r="AE317" s="22"/>
      <c r="AF317" s="22"/>
      <c r="AG317" s="22"/>
      <c r="AH317" s="22"/>
      <c r="AI317" s="22"/>
      <c r="AJ317" s="22"/>
    </row>
    <row r="318" spans="1:36" ht="14.5">
      <c r="A318" s="29"/>
      <c r="B318" s="55"/>
      <c r="C318" s="29"/>
      <c r="D318" s="112"/>
      <c r="E318" s="22"/>
      <c r="F318" s="22"/>
      <c r="G318" s="26"/>
      <c r="H318" s="26"/>
      <c r="I318" s="26"/>
      <c r="J318" s="26"/>
      <c r="K318" s="26"/>
      <c r="L318" s="26"/>
      <c r="M318" s="26"/>
      <c r="N318" s="37"/>
      <c r="O318" s="26"/>
      <c r="P318" s="299"/>
      <c r="Q318" s="26"/>
      <c r="R318" s="299"/>
      <c r="S318" s="22"/>
      <c r="T318" s="26"/>
      <c r="U318" s="55"/>
      <c r="V318" s="22"/>
      <c r="W318" s="22"/>
      <c r="X318" s="22"/>
      <c r="Y318" s="22"/>
      <c r="Z318" s="22"/>
      <c r="AA318" s="22"/>
      <c r="AB318" s="22"/>
      <c r="AC318" s="22"/>
      <c r="AD318" s="22"/>
      <c r="AE318" s="22"/>
      <c r="AF318" s="22"/>
      <c r="AG318" s="22"/>
      <c r="AH318" s="22"/>
      <c r="AI318" s="22"/>
      <c r="AJ318" s="22"/>
    </row>
    <row r="319" spans="1:36" ht="14.5">
      <c r="A319" s="29"/>
      <c r="B319" s="55"/>
      <c r="C319" s="29"/>
      <c r="D319" s="112"/>
      <c r="E319" s="22"/>
      <c r="F319" s="22"/>
      <c r="G319" s="26"/>
      <c r="H319" s="26"/>
      <c r="I319" s="26"/>
      <c r="J319" s="26"/>
      <c r="K319" s="26"/>
      <c r="L319" s="26"/>
      <c r="M319" s="26"/>
      <c r="N319" s="37"/>
      <c r="O319" s="26"/>
      <c r="P319" s="299"/>
      <c r="Q319" s="26"/>
      <c r="R319" s="299"/>
      <c r="S319" s="22"/>
      <c r="T319" s="26"/>
      <c r="U319" s="55"/>
      <c r="V319" s="22"/>
      <c r="W319" s="22"/>
      <c r="X319" s="22"/>
      <c r="Y319" s="22"/>
      <c r="Z319" s="22"/>
      <c r="AA319" s="22"/>
      <c r="AB319" s="22"/>
      <c r="AC319" s="22"/>
      <c r="AD319" s="22"/>
      <c r="AE319" s="22"/>
      <c r="AF319" s="22"/>
      <c r="AG319" s="22"/>
      <c r="AH319" s="22"/>
      <c r="AI319" s="22"/>
      <c r="AJ319" s="22"/>
    </row>
    <row r="320" spans="1:36" ht="14.5">
      <c r="A320" s="29"/>
      <c r="B320" s="55"/>
      <c r="C320" s="29"/>
      <c r="D320" s="112"/>
      <c r="E320" s="22"/>
      <c r="F320" s="22"/>
      <c r="G320" s="26"/>
      <c r="H320" s="26"/>
      <c r="I320" s="26"/>
      <c r="J320" s="26"/>
      <c r="K320" s="26"/>
      <c r="L320" s="26"/>
      <c r="M320" s="26"/>
      <c r="N320" s="37"/>
      <c r="O320" s="26"/>
      <c r="P320" s="299"/>
      <c r="Q320" s="26"/>
      <c r="R320" s="299"/>
      <c r="S320" s="22"/>
      <c r="T320" s="26"/>
      <c r="U320" s="55"/>
      <c r="V320" s="22"/>
      <c r="W320" s="22"/>
      <c r="X320" s="22"/>
      <c r="Y320" s="22"/>
      <c r="Z320" s="22"/>
      <c r="AA320" s="22"/>
      <c r="AB320" s="22"/>
      <c r="AC320" s="22"/>
      <c r="AD320" s="22"/>
      <c r="AE320" s="22"/>
      <c r="AF320" s="22"/>
      <c r="AG320" s="22"/>
      <c r="AH320" s="22"/>
      <c r="AI320" s="22"/>
      <c r="AJ320" s="22"/>
    </row>
    <row r="321" spans="1:36" ht="14.5">
      <c r="A321" s="29"/>
      <c r="B321" s="55"/>
      <c r="C321" s="29"/>
      <c r="D321" s="112"/>
      <c r="E321" s="22"/>
      <c r="F321" s="22"/>
      <c r="G321" s="26"/>
      <c r="H321" s="26"/>
      <c r="I321" s="26"/>
      <c r="J321" s="26"/>
      <c r="K321" s="26"/>
      <c r="L321" s="26"/>
      <c r="M321" s="26"/>
      <c r="N321" s="37"/>
      <c r="O321" s="26"/>
      <c r="P321" s="299"/>
      <c r="Q321" s="26"/>
      <c r="R321" s="299"/>
      <c r="S321" s="22"/>
      <c r="T321" s="26"/>
      <c r="U321" s="55"/>
      <c r="V321" s="22"/>
      <c r="W321" s="22"/>
      <c r="X321" s="22"/>
      <c r="Y321" s="22"/>
      <c r="Z321" s="22"/>
      <c r="AA321" s="22"/>
      <c r="AB321" s="22"/>
      <c r="AC321" s="22"/>
      <c r="AD321" s="22"/>
      <c r="AE321" s="22"/>
      <c r="AF321" s="22"/>
      <c r="AG321" s="22"/>
      <c r="AH321" s="22"/>
      <c r="AI321" s="22"/>
      <c r="AJ321" s="22"/>
    </row>
    <row r="322" spans="1:36" ht="14.5">
      <c r="A322" s="29"/>
      <c r="B322" s="55"/>
      <c r="C322" s="29"/>
      <c r="D322" s="112"/>
      <c r="E322" s="22"/>
      <c r="F322" s="22"/>
      <c r="G322" s="26"/>
      <c r="H322" s="26"/>
      <c r="I322" s="26"/>
      <c r="J322" s="26"/>
      <c r="K322" s="26"/>
      <c r="L322" s="26"/>
      <c r="M322" s="26"/>
      <c r="N322" s="37"/>
      <c r="O322" s="26"/>
      <c r="P322" s="299"/>
      <c r="Q322" s="26"/>
      <c r="R322" s="299"/>
      <c r="S322" s="22"/>
      <c r="T322" s="26"/>
      <c r="U322" s="55"/>
      <c r="V322" s="22"/>
      <c r="W322" s="22"/>
      <c r="X322" s="22"/>
      <c r="Y322" s="22"/>
      <c r="Z322" s="22"/>
      <c r="AA322" s="22"/>
      <c r="AB322" s="22"/>
      <c r="AC322" s="22"/>
      <c r="AD322" s="22"/>
      <c r="AE322" s="22"/>
      <c r="AF322" s="22"/>
      <c r="AG322" s="22"/>
      <c r="AH322" s="22"/>
      <c r="AI322" s="22"/>
      <c r="AJ322" s="22"/>
    </row>
    <row r="323" spans="1:36" ht="14.5">
      <c r="A323" s="29"/>
      <c r="B323" s="55"/>
      <c r="C323" s="29"/>
      <c r="D323" s="112"/>
      <c r="E323" s="22"/>
      <c r="F323" s="22"/>
      <c r="G323" s="26"/>
      <c r="H323" s="26"/>
      <c r="I323" s="26"/>
      <c r="J323" s="26"/>
      <c r="K323" s="26"/>
      <c r="L323" s="26"/>
      <c r="M323" s="26"/>
      <c r="N323" s="37"/>
      <c r="O323" s="26"/>
      <c r="P323" s="299"/>
      <c r="Q323" s="26"/>
      <c r="R323" s="299"/>
      <c r="S323" s="22"/>
      <c r="T323" s="26"/>
      <c r="U323" s="55"/>
      <c r="V323" s="22"/>
      <c r="W323" s="22"/>
      <c r="X323" s="22"/>
      <c r="Y323" s="22"/>
      <c r="Z323" s="22"/>
      <c r="AA323" s="22"/>
      <c r="AB323" s="22"/>
      <c r="AC323" s="22"/>
      <c r="AD323" s="22"/>
      <c r="AE323" s="22"/>
      <c r="AF323" s="22"/>
      <c r="AG323" s="22"/>
      <c r="AH323" s="22"/>
      <c r="AI323" s="22"/>
      <c r="AJ323" s="22"/>
    </row>
    <row r="324" spans="1:36" ht="14.5">
      <c r="A324" s="29"/>
      <c r="B324" s="55"/>
      <c r="C324" s="29"/>
      <c r="D324" s="112"/>
      <c r="E324" s="22"/>
      <c r="F324" s="22"/>
      <c r="G324" s="26"/>
      <c r="H324" s="26"/>
      <c r="I324" s="26"/>
      <c r="J324" s="26"/>
      <c r="K324" s="26"/>
      <c r="L324" s="26"/>
      <c r="M324" s="26"/>
      <c r="N324" s="37"/>
      <c r="O324" s="26"/>
      <c r="P324" s="299"/>
      <c r="Q324" s="26"/>
      <c r="R324" s="299"/>
      <c r="S324" s="22"/>
      <c r="T324" s="26"/>
      <c r="U324" s="55"/>
      <c r="V324" s="22"/>
      <c r="W324" s="22"/>
      <c r="X324" s="22"/>
      <c r="Y324" s="22"/>
      <c r="Z324" s="22"/>
      <c r="AA324" s="22"/>
      <c r="AB324" s="22"/>
      <c r="AC324" s="22"/>
      <c r="AD324" s="22"/>
      <c r="AE324" s="22"/>
      <c r="AF324" s="22"/>
      <c r="AG324" s="22"/>
      <c r="AH324" s="22"/>
      <c r="AI324" s="22"/>
      <c r="AJ324" s="22"/>
    </row>
    <row r="325" spans="1:36" ht="14.5">
      <c r="A325" s="29"/>
      <c r="B325" s="55"/>
      <c r="C325" s="29"/>
      <c r="D325" s="112"/>
      <c r="E325" s="22"/>
      <c r="F325" s="22"/>
      <c r="G325" s="26"/>
      <c r="H325" s="26"/>
      <c r="I325" s="26"/>
      <c r="J325" s="26"/>
      <c r="K325" s="26"/>
      <c r="L325" s="26"/>
      <c r="M325" s="26"/>
      <c r="N325" s="37"/>
      <c r="O325" s="26"/>
      <c r="P325" s="299"/>
      <c r="Q325" s="26"/>
      <c r="R325" s="299"/>
      <c r="S325" s="22"/>
      <c r="T325" s="26"/>
      <c r="U325" s="55"/>
      <c r="V325" s="22"/>
      <c r="W325" s="22"/>
      <c r="X325" s="22"/>
      <c r="Y325" s="22"/>
      <c r="Z325" s="22"/>
      <c r="AA325" s="22"/>
      <c r="AB325" s="22"/>
      <c r="AC325" s="22"/>
      <c r="AD325" s="22"/>
      <c r="AE325" s="22"/>
      <c r="AF325" s="22"/>
      <c r="AG325" s="22"/>
      <c r="AH325" s="22"/>
      <c r="AI325" s="22"/>
      <c r="AJ325" s="22"/>
    </row>
    <row r="326" spans="1:36" ht="14.5">
      <c r="A326" s="29"/>
      <c r="B326" s="55"/>
      <c r="C326" s="29"/>
      <c r="D326" s="112"/>
      <c r="E326" s="22"/>
      <c r="F326" s="22"/>
      <c r="G326" s="26"/>
      <c r="H326" s="26"/>
      <c r="I326" s="26"/>
      <c r="J326" s="26"/>
      <c r="K326" s="26"/>
      <c r="L326" s="26"/>
      <c r="M326" s="26"/>
      <c r="N326" s="37"/>
      <c r="O326" s="26"/>
      <c r="P326" s="299"/>
      <c r="Q326" s="26"/>
      <c r="R326" s="299"/>
      <c r="S326" s="22"/>
      <c r="T326" s="26"/>
      <c r="U326" s="55"/>
      <c r="V326" s="22"/>
      <c r="W326" s="22"/>
      <c r="X326" s="22"/>
      <c r="Y326" s="22"/>
      <c r="Z326" s="22"/>
      <c r="AA326" s="22"/>
      <c r="AB326" s="22"/>
      <c r="AC326" s="22"/>
      <c r="AD326" s="22"/>
      <c r="AE326" s="22"/>
      <c r="AF326" s="22"/>
      <c r="AG326" s="22"/>
      <c r="AH326" s="22"/>
      <c r="AI326" s="22"/>
      <c r="AJ326" s="22"/>
    </row>
    <row r="327" spans="1:36" ht="14.5">
      <c r="A327" s="29"/>
      <c r="B327" s="55"/>
      <c r="C327" s="29"/>
      <c r="D327" s="112"/>
      <c r="E327" s="22"/>
      <c r="F327" s="22"/>
      <c r="G327" s="26"/>
      <c r="H327" s="26"/>
      <c r="I327" s="26"/>
      <c r="J327" s="26"/>
      <c r="K327" s="26"/>
      <c r="L327" s="26"/>
      <c r="M327" s="26"/>
      <c r="N327" s="37"/>
      <c r="O327" s="26"/>
      <c r="P327" s="299"/>
      <c r="Q327" s="26"/>
      <c r="R327" s="299"/>
      <c r="S327" s="22"/>
      <c r="T327" s="26"/>
      <c r="U327" s="55"/>
      <c r="V327" s="22"/>
      <c r="W327" s="22"/>
      <c r="X327" s="22"/>
      <c r="Y327" s="22"/>
      <c r="Z327" s="22"/>
      <c r="AA327" s="22"/>
      <c r="AB327" s="22"/>
      <c r="AC327" s="22"/>
      <c r="AD327" s="22"/>
      <c r="AE327" s="22"/>
      <c r="AF327" s="22"/>
      <c r="AG327" s="22"/>
      <c r="AH327" s="22"/>
      <c r="AI327" s="22"/>
      <c r="AJ327" s="22"/>
    </row>
    <row r="328" spans="1:36" ht="14.5">
      <c r="A328" s="29"/>
      <c r="B328" s="55"/>
      <c r="C328" s="29"/>
      <c r="D328" s="112"/>
      <c r="E328" s="22"/>
      <c r="F328" s="22"/>
      <c r="G328" s="26"/>
      <c r="H328" s="26"/>
      <c r="I328" s="26"/>
      <c r="J328" s="26"/>
      <c r="K328" s="26"/>
      <c r="L328" s="26"/>
      <c r="M328" s="26"/>
      <c r="N328" s="37"/>
      <c r="O328" s="26"/>
      <c r="P328" s="299"/>
      <c r="Q328" s="26"/>
      <c r="R328" s="299"/>
      <c r="S328" s="22"/>
      <c r="T328" s="26"/>
      <c r="U328" s="55"/>
      <c r="V328" s="22"/>
      <c r="W328" s="22"/>
      <c r="X328" s="22"/>
      <c r="Y328" s="22"/>
      <c r="Z328" s="22"/>
      <c r="AA328" s="22"/>
      <c r="AB328" s="22"/>
      <c r="AC328" s="22"/>
      <c r="AD328" s="22"/>
      <c r="AE328" s="22"/>
      <c r="AF328" s="22"/>
      <c r="AG328" s="22"/>
      <c r="AH328" s="22"/>
      <c r="AI328" s="22"/>
      <c r="AJ328" s="22"/>
    </row>
    <row r="329" spans="1:36" ht="14.5">
      <c r="A329" s="29"/>
      <c r="B329" s="55"/>
      <c r="C329" s="29"/>
      <c r="D329" s="112"/>
      <c r="E329" s="22"/>
      <c r="F329" s="22"/>
      <c r="G329" s="26"/>
      <c r="H329" s="26"/>
      <c r="I329" s="26"/>
      <c r="J329" s="26"/>
      <c r="K329" s="26"/>
      <c r="L329" s="26"/>
      <c r="M329" s="26"/>
      <c r="N329" s="37"/>
      <c r="O329" s="26"/>
      <c r="P329" s="299"/>
      <c r="Q329" s="26"/>
      <c r="R329" s="299"/>
      <c r="S329" s="22"/>
      <c r="T329" s="26"/>
      <c r="U329" s="55"/>
      <c r="V329" s="22"/>
      <c r="W329" s="22"/>
      <c r="X329" s="22"/>
      <c r="Y329" s="22"/>
      <c r="Z329" s="22"/>
      <c r="AA329" s="22"/>
      <c r="AB329" s="22"/>
      <c r="AC329" s="22"/>
      <c r="AD329" s="22"/>
      <c r="AE329" s="22"/>
      <c r="AF329" s="22"/>
      <c r="AG329" s="22"/>
      <c r="AH329" s="22"/>
      <c r="AI329" s="22"/>
      <c r="AJ329" s="22"/>
    </row>
    <row r="330" spans="1:36" ht="14.5">
      <c r="A330" s="29"/>
      <c r="B330" s="55"/>
      <c r="C330" s="29"/>
      <c r="D330" s="112"/>
      <c r="E330" s="22"/>
      <c r="F330" s="22"/>
      <c r="G330" s="26"/>
      <c r="H330" s="26"/>
      <c r="I330" s="26"/>
      <c r="J330" s="26"/>
      <c r="K330" s="26"/>
      <c r="L330" s="26"/>
      <c r="M330" s="26"/>
      <c r="N330" s="37"/>
      <c r="O330" s="26"/>
      <c r="P330" s="299"/>
      <c r="Q330" s="26"/>
      <c r="R330" s="299"/>
      <c r="S330" s="22"/>
      <c r="T330" s="26"/>
      <c r="U330" s="55"/>
      <c r="V330" s="22"/>
      <c r="W330" s="22"/>
      <c r="X330" s="22"/>
      <c r="Y330" s="22"/>
      <c r="Z330" s="22"/>
      <c r="AA330" s="22"/>
      <c r="AB330" s="22"/>
      <c r="AC330" s="22"/>
      <c r="AD330" s="22"/>
      <c r="AE330" s="22"/>
      <c r="AF330" s="22"/>
      <c r="AG330" s="22"/>
      <c r="AH330" s="22"/>
      <c r="AI330" s="22"/>
      <c r="AJ330" s="22"/>
    </row>
    <row r="331" spans="1:36" ht="14.5">
      <c r="A331" s="29"/>
      <c r="B331" s="55"/>
      <c r="C331" s="29"/>
      <c r="D331" s="112"/>
      <c r="E331" s="22"/>
      <c r="F331" s="22"/>
      <c r="G331" s="26"/>
      <c r="H331" s="26"/>
      <c r="I331" s="26"/>
      <c r="J331" s="26"/>
      <c r="K331" s="26"/>
      <c r="L331" s="26"/>
      <c r="M331" s="26"/>
      <c r="N331" s="37"/>
      <c r="O331" s="26"/>
      <c r="P331" s="299"/>
      <c r="Q331" s="26"/>
      <c r="R331" s="299"/>
      <c r="S331" s="22"/>
      <c r="T331" s="26"/>
      <c r="U331" s="55"/>
      <c r="V331" s="22"/>
      <c r="W331" s="22"/>
      <c r="X331" s="22"/>
      <c r="Y331" s="22"/>
      <c r="Z331" s="22"/>
      <c r="AA331" s="22"/>
      <c r="AB331" s="22"/>
      <c r="AC331" s="22"/>
      <c r="AD331" s="22"/>
      <c r="AE331" s="22"/>
      <c r="AF331" s="22"/>
      <c r="AG331" s="22"/>
      <c r="AH331" s="22"/>
      <c r="AI331" s="22"/>
      <c r="AJ331" s="22"/>
    </row>
    <row r="332" spans="1:36" ht="14.5">
      <c r="A332" s="29"/>
      <c r="B332" s="55"/>
      <c r="C332" s="29"/>
      <c r="D332" s="112"/>
      <c r="E332" s="22"/>
      <c r="F332" s="22"/>
      <c r="G332" s="26"/>
      <c r="H332" s="26"/>
      <c r="I332" s="26"/>
      <c r="J332" s="26"/>
      <c r="K332" s="26"/>
      <c r="L332" s="26"/>
      <c r="M332" s="26"/>
      <c r="N332" s="37"/>
      <c r="O332" s="26"/>
      <c r="P332" s="299"/>
      <c r="Q332" s="26"/>
      <c r="R332" s="299"/>
      <c r="S332" s="22"/>
      <c r="T332" s="26"/>
      <c r="U332" s="55"/>
      <c r="V332" s="22"/>
      <c r="W332" s="22"/>
      <c r="X332" s="22"/>
      <c r="Y332" s="22"/>
      <c r="Z332" s="22"/>
      <c r="AA332" s="22"/>
      <c r="AB332" s="22"/>
      <c r="AC332" s="22"/>
      <c r="AD332" s="22"/>
      <c r="AE332" s="22"/>
      <c r="AF332" s="22"/>
      <c r="AG332" s="22"/>
      <c r="AH332" s="22"/>
      <c r="AI332" s="22"/>
      <c r="AJ332" s="22"/>
    </row>
    <row r="333" spans="1:36" ht="14.5">
      <c r="A333" s="29"/>
      <c r="B333" s="55"/>
      <c r="C333" s="29"/>
      <c r="D333" s="112"/>
      <c r="E333" s="22"/>
      <c r="F333" s="22"/>
      <c r="G333" s="26"/>
      <c r="H333" s="26"/>
      <c r="I333" s="26"/>
      <c r="J333" s="26"/>
      <c r="K333" s="26"/>
      <c r="L333" s="26"/>
      <c r="M333" s="26"/>
      <c r="N333" s="37"/>
      <c r="O333" s="26"/>
      <c r="P333" s="299"/>
      <c r="Q333" s="26"/>
      <c r="R333" s="299"/>
      <c r="S333" s="22"/>
      <c r="T333" s="26"/>
      <c r="U333" s="55"/>
      <c r="V333" s="22"/>
      <c r="W333" s="22"/>
      <c r="X333" s="22"/>
      <c r="Y333" s="22"/>
      <c r="Z333" s="22"/>
      <c r="AA333" s="22"/>
      <c r="AB333" s="22"/>
      <c r="AC333" s="22"/>
      <c r="AD333" s="22"/>
      <c r="AE333" s="22"/>
      <c r="AF333" s="22"/>
      <c r="AG333" s="22"/>
      <c r="AH333" s="22"/>
      <c r="AI333" s="22"/>
      <c r="AJ333" s="22"/>
    </row>
    <row r="334" spans="1:36" ht="14.5">
      <c r="A334" s="29"/>
      <c r="B334" s="55"/>
      <c r="C334" s="29"/>
      <c r="D334" s="112"/>
      <c r="E334" s="22"/>
      <c r="F334" s="22"/>
      <c r="G334" s="26"/>
      <c r="H334" s="26"/>
      <c r="I334" s="26"/>
      <c r="J334" s="26"/>
      <c r="K334" s="26"/>
      <c r="L334" s="26"/>
      <c r="M334" s="26"/>
      <c r="N334" s="37"/>
      <c r="O334" s="26"/>
      <c r="P334" s="299"/>
      <c r="Q334" s="26"/>
      <c r="R334" s="299"/>
      <c r="S334" s="22"/>
      <c r="T334" s="26"/>
      <c r="U334" s="55"/>
      <c r="V334" s="22"/>
      <c r="W334" s="22"/>
      <c r="X334" s="22"/>
      <c r="Y334" s="22"/>
      <c r="Z334" s="22"/>
      <c r="AA334" s="22"/>
      <c r="AB334" s="22"/>
      <c r="AC334" s="22"/>
      <c r="AD334" s="22"/>
      <c r="AE334" s="22"/>
      <c r="AF334" s="22"/>
      <c r="AG334" s="22"/>
      <c r="AH334" s="22"/>
      <c r="AI334" s="22"/>
      <c r="AJ334" s="22"/>
    </row>
    <row r="335" spans="1:36" ht="14.5">
      <c r="A335" s="29"/>
      <c r="B335" s="55"/>
      <c r="C335" s="29"/>
      <c r="D335" s="112"/>
      <c r="E335" s="22"/>
      <c r="F335" s="22"/>
      <c r="G335" s="26"/>
      <c r="H335" s="26"/>
      <c r="I335" s="26"/>
      <c r="J335" s="26"/>
      <c r="K335" s="26"/>
      <c r="L335" s="26"/>
      <c r="M335" s="26"/>
      <c r="N335" s="37"/>
      <c r="O335" s="26"/>
      <c r="P335" s="299"/>
      <c r="Q335" s="26"/>
      <c r="R335" s="299"/>
      <c r="S335" s="22"/>
      <c r="T335" s="26"/>
      <c r="U335" s="55"/>
      <c r="V335" s="22"/>
      <c r="W335" s="22"/>
      <c r="X335" s="22"/>
      <c r="Y335" s="22"/>
      <c r="Z335" s="22"/>
      <c r="AA335" s="22"/>
      <c r="AB335" s="22"/>
      <c r="AC335" s="22"/>
      <c r="AD335" s="22"/>
      <c r="AE335" s="22"/>
      <c r="AF335" s="22"/>
      <c r="AG335" s="22"/>
      <c r="AH335" s="22"/>
      <c r="AI335" s="22"/>
      <c r="AJ335" s="22"/>
    </row>
    <row r="336" spans="1:36" ht="14.5">
      <c r="A336" s="29"/>
      <c r="B336" s="55"/>
      <c r="C336" s="29"/>
      <c r="D336" s="112"/>
      <c r="E336" s="22"/>
      <c r="F336" s="22"/>
      <c r="G336" s="26"/>
      <c r="H336" s="26"/>
      <c r="I336" s="26"/>
      <c r="J336" s="26"/>
      <c r="K336" s="26"/>
      <c r="L336" s="26"/>
      <c r="M336" s="26"/>
      <c r="N336" s="37"/>
      <c r="O336" s="26"/>
      <c r="P336" s="299"/>
      <c r="Q336" s="26"/>
      <c r="R336" s="299"/>
      <c r="S336" s="22"/>
      <c r="T336" s="26"/>
      <c r="U336" s="55"/>
      <c r="V336" s="22"/>
      <c r="W336" s="22"/>
      <c r="X336" s="22"/>
      <c r="Y336" s="22"/>
      <c r="Z336" s="22"/>
      <c r="AA336" s="22"/>
      <c r="AB336" s="22"/>
      <c r="AC336" s="22"/>
      <c r="AD336" s="22"/>
      <c r="AE336" s="22"/>
      <c r="AF336" s="22"/>
      <c r="AG336" s="22"/>
      <c r="AH336" s="22"/>
      <c r="AI336" s="22"/>
      <c r="AJ336" s="22"/>
    </row>
    <row r="337" spans="1:36" ht="14.5">
      <c r="A337" s="29"/>
      <c r="B337" s="55"/>
      <c r="C337" s="29"/>
      <c r="D337" s="112"/>
      <c r="E337" s="22"/>
      <c r="F337" s="22"/>
      <c r="G337" s="26"/>
      <c r="H337" s="26"/>
      <c r="I337" s="26"/>
      <c r="J337" s="26"/>
      <c r="K337" s="26"/>
      <c r="L337" s="26"/>
      <c r="M337" s="26"/>
      <c r="N337" s="37"/>
      <c r="O337" s="26"/>
      <c r="P337" s="299"/>
      <c r="Q337" s="26"/>
      <c r="R337" s="299"/>
      <c r="S337" s="22"/>
      <c r="T337" s="26"/>
      <c r="U337" s="55"/>
      <c r="V337" s="22"/>
      <c r="W337" s="22"/>
      <c r="X337" s="22"/>
      <c r="Y337" s="22"/>
      <c r="Z337" s="22"/>
      <c r="AA337" s="22"/>
      <c r="AB337" s="22"/>
      <c r="AC337" s="22"/>
      <c r="AD337" s="22"/>
      <c r="AE337" s="22"/>
      <c r="AF337" s="22"/>
      <c r="AG337" s="22"/>
      <c r="AH337" s="22"/>
      <c r="AI337" s="22"/>
      <c r="AJ337" s="22"/>
    </row>
    <row r="338" spans="1:36" ht="14.5">
      <c r="A338" s="29"/>
      <c r="B338" s="55"/>
      <c r="C338" s="29"/>
      <c r="D338" s="112"/>
      <c r="E338" s="22"/>
      <c r="F338" s="22"/>
      <c r="G338" s="26"/>
      <c r="H338" s="26"/>
      <c r="I338" s="26"/>
      <c r="J338" s="26"/>
      <c r="K338" s="26"/>
      <c r="L338" s="26"/>
      <c r="M338" s="26"/>
      <c r="N338" s="37"/>
      <c r="O338" s="26"/>
      <c r="P338" s="299"/>
      <c r="Q338" s="26"/>
      <c r="R338" s="299"/>
      <c r="S338" s="22"/>
      <c r="T338" s="26"/>
      <c r="U338" s="55"/>
      <c r="V338" s="22"/>
      <c r="W338" s="22"/>
      <c r="X338" s="22"/>
      <c r="Y338" s="22"/>
      <c r="Z338" s="22"/>
      <c r="AA338" s="22"/>
      <c r="AB338" s="22"/>
      <c r="AC338" s="22"/>
      <c r="AD338" s="22"/>
      <c r="AE338" s="22"/>
      <c r="AF338" s="22"/>
      <c r="AG338" s="22"/>
      <c r="AH338" s="22"/>
      <c r="AI338" s="22"/>
      <c r="AJ338" s="22"/>
    </row>
    <row r="339" spans="1:36" ht="14.5">
      <c r="A339" s="29"/>
      <c r="B339" s="55"/>
      <c r="C339" s="29"/>
      <c r="D339" s="112"/>
      <c r="E339" s="22"/>
      <c r="F339" s="22"/>
      <c r="G339" s="26"/>
      <c r="H339" s="26"/>
      <c r="I339" s="26"/>
      <c r="J339" s="26"/>
      <c r="K339" s="26"/>
      <c r="L339" s="26"/>
      <c r="M339" s="26"/>
      <c r="N339" s="37"/>
      <c r="O339" s="26"/>
      <c r="P339" s="299"/>
      <c r="Q339" s="26"/>
      <c r="R339" s="299"/>
      <c r="S339" s="22"/>
      <c r="T339" s="26"/>
      <c r="U339" s="55"/>
      <c r="V339" s="22"/>
      <c r="W339" s="22"/>
      <c r="X339" s="22"/>
      <c r="Y339" s="22"/>
      <c r="Z339" s="22"/>
      <c r="AA339" s="22"/>
      <c r="AB339" s="22"/>
      <c r="AC339" s="22"/>
      <c r="AD339" s="22"/>
      <c r="AE339" s="22"/>
      <c r="AF339" s="22"/>
      <c r="AG339" s="22"/>
      <c r="AH339" s="22"/>
      <c r="AI339" s="22"/>
      <c r="AJ339" s="22"/>
    </row>
    <row r="340" spans="1:36" ht="14.5">
      <c r="A340" s="29"/>
      <c r="B340" s="55"/>
      <c r="C340" s="29"/>
      <c r="D340" s="112"/>
      <c r="E340" s="22"/>
      <c r="F340" s="22"/>
      <c r="G340" s="26"/>
      <c r="H340" s="26"/>
      <c r="I340" s="26"/>
      <c r="J340" s="26"/>
      <c r="K340" s="26"/>
      <c r="L340" s="26"/>
      <c r="M340" s="26"/>
      <c r="N340" s="37"/>
      <c r="O340" s="26"/>
      <c r="P340" s="299"/>
      <c r="Q340" s="26"/>
      <c r="R340" s="299"/>
      <c r="S340" s="22"/>
      <c r="T340" s="26"/>
      <c r="U340" s="55"/>
      <c r="V340" s="22"/>
      <c r="W340" s="22"/>
      <c r="X340" s="22"/>
      <c r="Y340" s="22"/>
      <c r="Z340" s="22"/>
      <c r="AA340" s="22"/>
      <c r="AB340" s="22"/>
      <c r="AC340" s="22"/>
      <c r="AD340" s="22"/>
      <c r="AE340" s="22"/>
      <c r="AF340" s="22"/>
      <c r="AG340" s="22"/>
      <c r="AH340" s="22"/>
      <c r="AI340" s="22"/>
      <c r="AJ340" s="22"/>
    </row>
    <row r="341" spans="1:36" ht="14.5">
      <c r="A341" s="29"/>
      <c r="B341" s="55"/>
      <c r="C341" s="29"/>
      <c r="D341" s="112"/>
      <c r="E341" s="22"/>
      <c r="F341" s="22"/>
      <c r="G341" s="26"/>
      <c r="H341" s="26"/>
      <c r="I341" s="26"/>
      <c r="J341" s="26"/>
      <c r="K341" s="26"/>
      <c r="L341" s="26"/>
      <c r="M341" s="26"/>
      <c r="N341" s="37"/>
      <c r="O341" s="26"/>
      <c r="P341" s="299"/>
      <c r="Q341" s="26"/>
      <c r="R341" s="299"/>
      <c r="S341" s="22"/>
      <c r="T341" s="26"/>
      <c r="U341" s="55"/>
      <c r="V341" s="22"/>
      <c r="W341" s="22"/>
      <c r="X341" s="22"/>
      <c r="Y341" s="22"/>
      <c r="Z341" s="22"/>
      <c r="AA341" s="22"/>
      <c r="AB341" s="22"/>
      <c r="AC341" s="22"/>
      <c r="AD341" s="22"/>
      <c r="AE341" s="22"/>
      <c r="AF341" s="22"/>
      <c r="AG341" s="22"/>
      <c r="AH341" s="22"/>
      <c r="AI341" s="22"/>
      <c r="AJ341" s="22"/>
    </row>
    <row r="342" spans="1:36" ht="14.5">
      <c r="A342" s="29"/>
      <c r="B342" s="55"/>
      <c r="C342" s="29"/>
      <c r="D342" s="112"/>
      <c r="E342" s="22"/>
      <c r="F342" s="22"/>
      <c r="G342" s="26"/>
      <c r="H342" s="26"/>
      <c r="I342" s="26"/>
      <c r="J342" s="26"/>
      <c r="K342" s="26"/>
      <c r="L342" s="26"/>
      <c r="M342" s="26"/>
      <c r="N342" s="37"/>
      <c r="O342" s="26"/>
      <c r="P342" s="299"/>
      <c r="Q342" s="26"/>
      <c r="R342" s="299"/>
      <c r="S342" s="22"/>
      <c r="T342" s="26"/>
      <c r="U342" s="55"/>
      <c r="V342" s="22"/>
      <c r="W342" s="22"/>
      <c r="X342" s="22"/>
      <c r="Y342" s="22"/>
      <c r="Z342" s="22"/>
      <c r="AA342" s="22"/>
      <c r="AB342" s="22"/>
      <c r="AC342" s="22"/>
      <c r="AD342" s="22"/>
      <c r="AE342" s="22"/>
      <c r="AF342" s="22"/>
      <c r="AG342" s="22"/>
      <c r="AH342" s="22"/>
      <c r="AI342" s="22"/>
      <c r="AJ342" s="22"/>
    </row>
    <row r="343" spans="1:36" ht="14.5">
      <c r="A343" s="29"/>
      <c r="B343" s="55"/>
      <c r="C343" s="29"/>
      <c r="D343" s="112"/>
      <c r="E343" s="22"/>
      <c r="F343" s="22"/>
      <c r="G343" s="26"/>
      <c r="H343" s="26"/>
      <c r="I343" s="26"/>
      <c r="J343" s="26"/>
      <c r="K343" s="26"/>
      <c r="L343" s="26"/>
      <c r="M343" s="26"/>
      <c r="N343" s="37"/>
      <c r="O343" s="26"/>
      <c r="P343" s="299"/>
      <c r="Q343" s="26"/>
      <c r="R343" s="299"/>
      <c r="S343" s="22"/>
      <c r="T343" s="26"/>
      <c r="U343" s="55"/>
      <c r="V343" s="22"/>
      <c r="W343" s="22"/>
      <c r="X343" s="22"/>
      <c r="Y343" s="22"/>
      <c r="Z343" s="22"/>
      <c r="AA343" s="22"/>
      <c r="AB343" s="22"/>
      <c r="AC343" s="22"/>
      <c r="AD343" s="22"/>
      <c r="AE343" s="22"/>
      <c r="AF343" s="22"/>
      <c r="AG343" s="22"/>
      <c r="AH343" s="22"/>
      <c r="AI343" s="22"/>
      <c r="AJ343" s="22"/>
    </row>
    <row r="344" spans="1:36" ht="14.5">
      <c r="A344" s="29"/>
      <c r="B344" s="55"/>
      <c r="C344" s="29"/>
      <c r="D344" s="112"/>
      <c r="E344" s="22"/>
      <c r="F344" s="22"/>
      <c r="G344" s="26"/>
      <c r="H344" s="26"/>
      <c r="I344" s="26"/>
      <c r="J344" s="26"/>
      <c r="K344" s="26"/>
      <c r="L344" s="26"/>
      <c r="M344" s="26"/>
      <c r="N344" s="37"/>
      <c r="O344" s="26"/>
      <c r="P344" s="299"/>
      <c r="Q344" s="26"/>
      <c r="R344" s="299"/>
      <c r="S344" s="22"/>
      <c r="T344" s="26"/>
      <c r="U344" s="55"/>
      <c r="V344" s="22"/>
      <c r="W344" s="22"/>
      <c r="X344" s="22"/>
      <c r="Y344" s="22"/>
      <c r="Z344" s="22"/>
      <c r="AA344" s="22"/>
      <c r="AB344" s="22"/>
      <c r="AC344" s="22"/>
      <c r="AD344" s="22"/>
      <c r="AE344" s="22"/>
      <c r="AF344" s="22"/>
      <c r="AG344" s="22"/>
      <c r="AH344" s="22"/>
      <c r="AI344" s="22"/>
      <c r="AJ344" s="22"/>
    </row>
    <row r="345" spans="1:36" ht="14.5">
      <c r="A345" s="29"/>
      <c r="B345" s="55"/>
      <c r="C345" s="29"/>
      <c r="D345" s="112"/>
      <c r="E345" s="22"/>
      <c r="F345" s="22"/>
      <c r="G345" s="26"/>
      <c r="H345" s="26"/>
      <c r="I345" s="26"/>
      <c r="J345" s="26"/>
      <c r="K345" s="26"/>
      <c r="L345" s="26"/>
      <c r="M345" s="26"/>
      <c r="N345" s="37"/>
      <c r="O345" s="26"/>
      <c r="P345" s="299"/>
      <c r="Q345" s="26"/>
      <c r="R345" s="299"/>
      <c r="S345" s="22"/>
      <c r="T345" s="26"/>
      <c r="U345" s="55"/>
      <c r="V345" s="22"/>
      <c r="W345" s="22"/>
      <c r="X345" s="22"/>
      <c r="Y345" s="22"/>
      <c r="Z345" s="22"/>
      <c r="AA345" s="22"/>
      <c r="AB345" s="22"/>
      <c r="AC345" s="22"/>
      <c r="AD345" s="22"/>
      <c r="AE345" s="22"/>
      <c r="AF345" s="22"/>
      <c r="AG345" s="22"/>
      <c r="AH345" s="22"/>
      <c r="AI345" s="22"/>
      <c r="AJ345" s="22"/>
    </row>
    <row r="346" spans="1:36" ht="14.5">
      <c r="A346" s="29"/>
      <c r="B346" s="55"/>
      <c r="C346" s="29"/>
      <c r="D346" s="112"/>
      <c r="E346" s="22"/>
      <c r="F346" s="22"/>
      <c r="G346" s="26"/>
      <c r="H346" s="26"/>
      <c r="I346" s="26"/>
      <c r="J346" s="26"/>
      <c r="K346" s="26"/>
      <c r="L346" s="26"/>
      <c r="M346" s="26"/>
      <c r="N346" s="37"/>
      <c r="O346" s="26"/>
      <c r="P346" s="299"/>
      <c r="Q346" s="26"/>
      <c r="R346" s="299"/>
      <c r="S346" s="22"/>
      <c r="T346" s="26"/>
      <c r="U346" s="55"/>
      <c r="V346" s="22"/>
      <c r="W346" s="22"/>
      <c r="X346" s="22"/>
      <c r="Y346" s="22"/>
      <c r="Z346" s="22"/>
      <c r="AA346" s="22"/>
      <c r="AB346" s="22"/>
      <c r="AC346" s="22"/>
      <c r="AD346" s="22"/>
      <c r="AE346" s="22"/>
      <c r="AF346" s="22"/>
      <c r="AG346" s="22"/>
      <c r="AH346" s="22"/>
      <c r="AI346" s="22"/>
      <c r="AJ346" s="22"/>
    </row>
    <row r="347" spans="1:36" ht="14.5">
      <c r="A347" s="29"/>
      <c r="B347" s="55"/>
      <c r="C347" s="29"/>
      <c r="D347" s="112"/>
      <c r="E347" s="22"/>
      <c r="F347" s="22"/>
      <c r="G347" s="26"/>
      <c r="H347" s="26"/>
      <c r="I347" s="26"/>
      <c r="J347" s="26"/>
      <c r="K347" s="26"/>
      <c r="L347" s="26"/>
      <c r="M347" s="26"/>
      <c r="N347" s="37"/>
      <c r="O347" s="26"/>
      <c r="P347" s="299"/>
      <c r="Q347" s="26"/>
      <c r="R347" s="299"/>
      <c r="S347" s="22"/>
      <c r="T347" s="26"/>
      <c r="U347" s="55"/>
      <c r="V347" s="22"/>
      <c r="W347" s="22"/>
      <c r="X347" s="22"/>
      <c r="Y347" s="22"/>
      <c r="Z347" s="22"/>
      <c r="AA347" s="22"/>
      <c r="AB347" s="22"/>
      <c r="AC347" s="22"/>
      <c r="AD347" s="22"/>
      <c r="AE347" s="22"/>
      <c r="AF347" s="22"/>
      <c r="AG347" s="22"/>
      <c r="AH347" s="22"/>
      <c r="AI347" s="22"/>
      <c r="AJ347" s="22"/>
    </row>
    <row r="348" spans="1:36" ht="14.5">
      <c r="A348" s="29"/>
      <c r="B348" s="55"/>
      <c r="C348" s="29"/>
      <c r="D348" s="112"/>
      <c r="E348" s="22"/>
      <c r="F348" s="22"/>
      <c r="G348" s="26"/>
      <c r="H348" s="26"/>
      <c r="I348" s="26"/>
      <c r="J348" s="26"/>
      <c r="K348" s="26"/>
      <c r="L348" s="26"/>
      <c r="M348" s="26"/>
      <c r="N348" s="37"/>
      <c r="O348" s="26"/>
      <c r="P348" s="299"/>
      <c r="Q348" s="26"/>
      <c r="R348" s="299"/>
      <c r="S348" s="22"/>
      <c r="T348" s="26"/>
      <c r="U348" s="55"/>
      <c r="V348" s="22"/>
      <c r="W348" s="22"/>
      <c r="X348" s="22"/>
      <c r="Y348" s="22"/>
      <c r="Z348" s="22"/>
      <c r="AA348" s="22"/>
      <c r="AB348" s="22"/>
      <c r="AC348" s="22"/>
      <c r="AD348" s="22"/>
      <c r="AE348" s="22"/>
      <c r="AF348" s="22"/>
      <c r="AG348" s="22"/>
      <c r="AH348" s="22"/>
      <c r="AI348" s="22"/>
      <c r="AJ348" s="22"/>
    </row>
    <row r="349" spans="1:36" ht="14.5">
      <c r="A349" s="29"/>
      <c r="B349" s="55"/>
      <c r="C349" s="29"/>
      <c r="D349" s="112"/>
      <c r="E349" s="22"/>
      <c r="F349" s="22"/>
      <c r="G349" s="26"/>
      <c r="H349" s="26"/>
      <c r="I349" s="26"/>
      <c r="J349" s="26"/>
      <c r="K349" s="26"/>
      <c r="L349" s="26"/>
      <c r="M349" s="26"/>
      <c r="N349" s="37"/>
      <c r="O349" s="26"/>
      <c r="P349" s="299"/>
      <c r="Q349" s="26"/>
      <c r="R349" s="299"/>
      <c r="S349" s="22"/>
      <c r="T349" s="26"/>
      <c r="U349" s="55"/>
      <c r="V349" s="22"/>
      <c r="W349" s="22"/>
      <c r="X349" s="22"/>
      <c r="Y349" s="22"/>
      <c r="Z349" s="22"/>
      <c r="AA349" s="22"/>
      <c r="AB349" s="22"/>
      <c r="AC349" s="22"/>
      <c r="AD349" s="22"/>
      <c r="AE349" s="22"/>
      <c r="AF349" s="22"/>
      <c r="AG349" s="22"/>
      <c r="AH349" s="22"/>
      <c r="AI349" s="22"/>
      <c r="AJ349" s="22"/>
    </row>
    <row r="350" spans="1:36" ht="14.5">
      <c r="A350" s="29"/>
      <c r="B350" s="55"/>
      <c r="C350" s="29"/>
      <c r="D350" s="112"/>
      <c r="E350" s="22"/>
      <c r="F350" s="22"/>
      <c r="G350" s="26"/>
      <c r="H350" s="26"/>
      <c r="I350" s="26"/>
      <c r="J350" s="26"/>
      <c r="K350" s="26"/>
      <c r="L350" s="26"/>
      <c r="M350" s="26"/>
      <c r="N350" s="37"/>
      <c r="O350" s="26"/>
      <c r="P350" s="299"/>
      <c r="Q350" s="26"/>
      <c r="R350" s="299"/>
      <c r="S350" s="22"/>
      <c r="T350" s="26"/>
      <c r="U350" s="55"/>
      <c r="V350" s="22"/>
      <c r="W350" s="22"/>
      <c r="X350" s="22"/>
      <c r="Y350" s="22"/>
      <c r="Z350" s="22"/>
      <c r="AA350" s="22"/>
      <c r="AB350" s="22"/>
      <c r="AC350" s="22"/>
      <c r="AD350" s="22"/>
      <c r="AE350" s="22"/>
      <c r="AF350" s="22"/>
      <c r="AG350" s="22"/>
      <c r="AH350" s="22"/>
      <c r="AI350" s="22"/>
      <c r="AJ350" s="22"/>
    </row>
    <row r="351" spans="1:36" ht="14.5">
      <c r="A351" s="29"/>
      <c r="B351" s="55"/>
      <c r="C351" s="29"/>
      <c r="D351" s="112"/>
      <c r="E351" s="22"/>
      <c r="F351" s="22"/>
      <c r="G351" s="26"/>
      <c r="H351" s="26"/>
      <c r="I351" s="26"/>
      <c r="J351" s="26"/>
      <c r="K351" s="26"/>
      <c r="L351" s="26"/>
      <c r="M351" s="26"/>
      <c r="N351" s="37"/>
      <c r="O351" s="26"/>
      <c r="P351" s="299"/>
      <c r="Q351" s="26"/>
      <c r="R351" s="299"/>
      <c r="S351" s="22"/>
      <c r="T351" s="26"/>
      <c r="U351" s="55"/>
      <c r="V351" s="22"/>
      <c r="W351" s="22"/>
      <c r="X351" s="22"/>
      <c r="Y351" s="22"/>
      <c r="Z351" s="22"/>
      <c r="AA351" s="22"/>
      <c r="AB351" s="22"/>
      <c r="AC351" s="22"/>
      <c r="AD351" s="22"/>
      <c r="AE351" s="22"/>
      <c r="AF351" s="22"/>
      <c r="AG351" s="22"/>
      <c r="AH351" s="22"/>
      <c r="AI351" s="22"/>
      <c r="AJ351" s="22"/>
    </row>
    <row r="352" spans="1:36" ht="14.5">
      <c r="A352" s="29"/>
      <c r="B352" s="55"/>
      <c r="C352" s="29"/>
      <c r="D352" s="112"/>
      <c r="E352" s="22"/>
      <c r="F352" s="22"/>
      <c r="G352" s="26"/>
      <c r="H352" s="26"/>
      <c r="I352" s="26"/>
      <c r="J352" s="26"/>
      <c r="K352" s="26"/>
      <c r="L352" s="26"/>
      <c r="M352" s="26"/>
      <c r="N352" s="37"/>
      <c r="O352" s="26"/>
      <c r="P352" s="299"/>
      <c r="Q352" s="26"/>
      <c r="R352" s="299"/>
      <c r="S352" s="22"/>
      <c r="T352" s="26"/>
      <c r="U352" s="55"/>
      <c r="V352" s="22"/>
      <c r="W352" s="22"/>
      <c r="X352" s="22"/>
      <c r="Y352" s="22"/>
      <c r="Z352" s="22"/>
      <c r="AA352" s="22"/>
      <c r="AB352" s="22"/>
      <c r="AC352" s="22"/>
      <c r="AD352" s="22"/>
      <c r="AE352" s="22"/>
      <c r="AF352" s="22"/>
      <c r="AG352" s="22"/>
      <c r="AH352" s="22"/>
      <c r="AI352" s="22"/>
      <c r="AJ352" s="22"/>
    </row>
    <row r="353" spans="1:36" ht="14.5">
      <c r="A353" s="29"/>
      <c r="B353" s="55"/>
      <c r="C353" s="29"/>
      <c r="D353" s="112"/>
      <c r="E353" s="22"/>
      <c r="F353" s="22"/>
      <c r="G353" s="26"/>
      <c r="H353" s="26"/>
      <c r="I353" s="26"/>
      <c r="J353" s="26"/>
      <c r="K353" s="26"/>
      <c r="L353" s="26"/>
      <c r="M353" s="26"/>
      <c r="N353" s="37"/>
      <c r="O353" s="26"/>
      <c r="P353" s="299"/>
      <c r="Q353" s="26"/>
      <c r="R353" s="299"/>
      <c r="S353" s="22"/>
      <c r="T353" s="26"/>
      <c r="U353" s="55"/>
      <c r="V353" s="22"/>
      <c r="W353" s="22"/>
      <c r="X353" s="22"/>
      <c r="Y353" s="22"/>
      <c r="Z353" s="22"/>
      <c r="AA353" s="22"/>
      <c r="AB353" s="22"/>
      <c r="AC353" s="22"/>
      <c r="AD353" s="22"/>
      <c r="AE353" s="22"/>
      <c r="AF353" s="22"/>
      <c r="AG353" s="22"/>
      <c r="AH353" s="22"/>
      <c r="AI353" s="22"/>
      <c r="AJ353" s="22"/>
    </row>
    <row r="354" spans="1:36" ht="14.5">
      <c r="A354" s="29"/>
      <c r="B354" s="55"/>
      <c r="C354" s="29"/>
      <c r="D354" s="112"/>
      <c r="E354" s="22"/>
      <c r="F354" s="22"/>
      <c r="G354" s="26"/>
      <c r="H354" s="26"/>
      <c r="I354" s="26"/>
      <c r="J354" s="26"/>
      <c r="K354" s="26"/>
      <c r="L354" s="26"/>
      <c r="M354" s="26"/>
      <c r="N354" s="37"/>
      <c r="O354" s="26"/>
      <c r="P354" s="299"/>
      <c r="Q354" s="26"/>
      <c r="R354" s="299"/>
      <c r="S354" s="22"/>
      <c r="T354" s="26"/>
      <c r="U354" s="55"/>
      <c r="V354" s="22"/>
      <c r="W354" s="22"/>
      <c r="X354" s="22"/>
      <c r="Y354" s="22"/>
      <c r="Z354" s="22"/>
      <c r="AA354" s="22"/>
      <c r="AB354" s="22"/>
      <c r="AC354" s="22"/>
      <c r="AD354" s="22"/>
      <c r="AE354" s="22"/>
      <c r="AF354" s="22"/>
      <c r="AG354" s="22"/>
      <c r="AH354" s="22"/>
      <c r="AI354" s="22"/>
      <c r="AJ354" s="22"/>
    </row>
    <row r="355" spans="1:36" ht="14.5">
      <c r="A355" s="29"/>
      <c r="B355" s="55"/>
      <c r="C355" s="29"/>
      <c r="D355" s="112"/>
      <c r="E355" s="22"/>
      <c r="F355" s="22"/>
      <c r="G355" s="26"/>
      <c r="H355" s="26"/>
      <c r="I355" s="26"/>
      <c r="J355" s="26"/>
      <c r="K355" s="26"/>
      <c r="L355" s="26"/>
      <c r="M355" s="26"/>
      <c r="N355" s="37"/>
      <c r="O355" s="26"/>
      <c r="P355" s="299"/>
      <c r="Q355" s="26"/>
      <c r="R355" s="299"/>
      <c r="S355" s="22"/>
      <c r="T355" s="26"/>
      <c r="U355" s="55"/>
      <c r="V355" s="22"/>
      <c r="W355" s="22"/>
      <c r="X355" s="22"/>
      <c r="Y355" s="22"/>
      <c r="Z355" s="22"/>
      <c r="AA355" s="22"/>
      <c r="AB355" s="22"/>
      <c r="AC355" s="22"/>
      <c r="AD355" s="22"/>
      <c r="AE355" s="22"/>
      <c r="AF355" s="22"/>
      <c r="AG355" s="22"/>
      <c r="AH355" s="22"/>
      <c r="AI355" s="22"/>
      <c r="AJ355" s="22"/>
    </row>
    <row r="356" spans="1:36" ht="14.5">
      <c r="A356" s="29"/>
      <c r="B356" s="55"/>
      <c r="C356" s="29"/>
      <c r="D356" s="112"/>
      <c r="E356" s="22"/>
      <c r="F356" s="22"/>
      <c r="G356" s="26"/>
      <c r="H356" s="26"/>
      <c r="I356" s="26"/>
      <c r="J356" s="26"/>
      <c r="K356" s="26"/>
      <c r="L356" s="26"/>
      <c r="M356" s="26"/>
      <c r="N356" s="37"/>
      <c r="O356" s="26"/>
      <c r="P356" s="299"/>
      <c r="Q356" s="26"/>
      <c r="R356" s="299"/>
      <c r="S356" s="22"/>
      <c r="T356" s="26"/>
      <c r="U356" s="55"/>
      <c r="V356" s="22"/>
      <c r="W356" s="22"/>
      <c r="X356" s="22"/>
      <c r="Y356" s="22"/>
      <c r="Z356" s="22"/>
      <c r="AA356" s="22"/>
      <c r="AB356" s="22"/>
      <c r="AC356" s="22"/>
      <c r="AD356" s="22"/>
      <c r="AE356" s="22"/>
      <c r="AF356" s="22"/>
      <c r="AG356" s="22"/>
      <c r="AH356" s="22"/>
      <c r="AI356" s="22"/>
      <c r="AJ356" s="22"/>
    </row>
    <row r="357" spans="1:36" ht="14.5">
      <c r="A357" s="29"/>
      <c r="B357" s="55"/>
      <c r="C357" s="29"/>
      <c r="D357" s="112"/>
      <c r="E357" s="22"/>
      <c r="F357" s="22"/>
      <c r="G357" s="26"/>
      <c r="H357" s="26"/>
      <c r="I357" s="26"/>
      <c r="J357" s="26"/>
      <c r="K357" s="26"/>
      <c r="L357" s="26"/>
      <c r="M357" s="26"/>
      <c r="N357" s="37"/>
      <c r="O357" s="26"/>
      <c r="P357" s="299"/>
      <c r="Q357" s="26"/>
      <c r="R357" s="299"/>
      <c r="S357" s="22"/>
      <c r="T357" s="26"/>
      <c r="U357" s="55"/>
      <c r="V357" s="22"/>
      <c r="W357" s="22"/>
      <c r="X357" s="22"/>
      <c r="Y357" s="22"/>
      <c r="Z357" s="22"/>
      <c r="AA357" s="22"/>
      <c r="AB357" s="22"/>
      <c r="AC357" s="22"/>
      <c r="AD357" s="22"/>
      <c r="AE357" s="22"/>
      <c r="AF357" s="22"/>
      <c r="AG357" s="22"/>
      <c r="AH357" s="22"/>
      <c r="AI357" s="22"/>
      <c r="AJ357" s="22"/>
    </row>
    <row r="358" spans="1:36" ht="14.5">
      <c r="A358" s="29"/>
      <c r="B358" s="55"/>
      <c r="C358" s="29"/>
      <c r="D358" s="112"/>
      <c r="E358" s="22"/>
      <c r="F358" s="22"/>
      <c r="G358" s="26"/>
      <c r="H358" s="26"/>
      <c r="I358" s="26"/>
      <c r="J358" s="26"/>
      <c r="K358" s="26"/>
      <c r="L358" s="26"/>
      <c r="M358" s="26"/>
      <c r="N358" s="37"/>
      <c r="O358" s="26"/>
      <c r="P358" s="299"/>
      <c r="Q358" s="26"/>
      <c r="R358" s="299"/>
      <c r="S358" s="22"/>
      <c r="T358" s="26"/>
      <c r="U358" s="55"/>
      <c r="V358" s="22"/>
      <c r="W358" s="22"/>
      <c r="X358" s="22"/>
      <c r="Y358" s="22"/>
      <c r="Z358" s="22"/>
      <c r="AA358" s="22"/>
      <c r="AB358" s="22"/>
      <c r="AC358" s="22"/>
      <c r="AD358" s="22"/>
      <c r="AE358" s="22"/>
      <c r="AF358" s="22"/>
      <c r="AG358" s="22"/>
      <c r="AH358" s="22"/>
      <c r="AI358" s="22"/>
      <c r="AJ358" s="22"/>
    </row>
    <row r="359" spans="1:36" ht="14.5">
      <c r="A359" s="29"/>
      <c r="B359" s="55"/>
      <c r="C359" s="29"/>
      <c r="D359" s="112"/>
      <c r="E359" s="22"/>
      <c r="F359" s="22"/>
      <c r="G359" s="26"/>
      <c r="H359" s="26"/>
      <c r="I359" s="26"/>
      <c r="J359" s="26"/>
      <c r="K359" s="26"/>
      <c r="L359" s="26"/>
      <c r="M359" s="26"/>
      <c r="N359" s="37"/>
      <c r="O359" s="26"/>
      <c r="P359" s="299"/>
      <c r="Q359" s="26"/>
      <c r="R359" s="299"/>
      <c r="S359" s="22"/>
      <c r="T359" s="26"/>
      <c r="U359" s="55"/>
      <c r="V359" s="22"/>
      <c r="W359" s="22"/>
      <c r="X359" s="22"/>
      <c r="Y359" s="22"/>
      <c r="Z359" s="22"/>
      <c r="AA359" s="22"/>
      <c r="AB359" s="22"/>
      <c r="AC359" s="22"/>
      <c r="AD359" s="22"/>
      <c r="AE359" s="22"/>
      <c r="AF359" s="22"/>
      <c r="AG359" s="22"/>
      <c r="AH359" s="22"/>
      <c r="AI359" s="22"/>
      <c r="AJ359" s="22"/>
    </row>
    <row r="360" spans="1:36" ht="14.5">
      <c r="A360" s="29"/>
      <c r="B360" s="55"/>
      <c r="C360" s="29"/>
      <c r="D360" s="112"/>
      <c r="E360" s="22"/>
      <c r="F360" s="22"/>
      <c r="G360" s="26"/>
      <c r="H360" s="26"/>
      <c r="I360" s="26"/>
      <c r="J360" s="26"/>
      <c r="K360" s="26"/>
      <c r="L360" s="26"/>
      <c r="M360" s="26"/>
      <c r="N360" s="37"/>
      <c r="O360" s="26"/>
      <c r="P360" s="299"/>
      <c r="Q360" s="26"/>
      <c r="R360" s="299"/>
      <c r="S360" s="22"/>
      <c r="T360" s="26"/>
      <c r="U360" s="55"/>
      <c r="V360" s="22"/>
      <c r="W360" s="22"/>
      <c r="X360" s="22"/>
      <c r="Y360" s="22"/>
      <c r="Z360" s="22"/>
      <c r="AA360" s="22"/>
      <c r="AB360" s="22"/>
      <c r="AC360" s="22"/>
      <c r="AD360" s="22"/>
      <c r="AE360" s="22"/>
      <c r="AF360" s="22"/>
      <c r="AG360" s="22"/>
      <c r="AH360" s="22"/>
      <c r="AI360" s="22"/>
      <c r="AJ360" s="22"/>
    </row>
    <row r="361" spans="1:36" ht="14.5">
      <c r="A361" s="29"/>
      <c r="B361" s="55"/>
      <c r="C361" s="29"/>
      <c r="D361" s="112"/>
      <c r="E361" s="22"/>
      <c r="F361" s="22"/>
      <c r="G361" s="26"/>
      <c r="H361" s="26"/>
      <c r="I361" s="26"/>
      <c r="J361" s="26"/>
      <c r="K361" s="26"/>
      <c r="L361" s="26"/>
      <c r="M361" s="26"/>
      <c r="N361" s="37"/>
      <c r="O361" s="26"/>
      <c r="P361" s="299"/>
      <c r="Q361" s="26"/>
      <c r="R361" s="299"/>
      <c r="S361" s="22"/>
      <c r="T361" s="26"/>
      <c r="U361" s="55"/>
      <c r="V361" s="22"/>
      <c r="W361" s="22"/>
      <c r="X361" s="22"/>
      <c r="Y361" s="22"/>
      <c r="Z361" s="22"/>
      <c r="AA361" s="22"/>
      <c r="AB361" s="22"/>
      <c r="AC361" s="22"/>
      <c r="AD361" s="22"/>
      <c r="AE361" s="22"/>
      <c r="AF361" s="22"/>
      <c r="AG361" s="22"/>
      <c r="AH361" s="22"/>
      <c r="AI361" s="22"/>
      <c r="AJ361" s="22"/>
    </row>
    <row r="362" spans="1:36" ht="14.5">
      <c r="A362" s="29"/>
      <c r="B362" s="55"/>
      <c r="C362" s="29"/>
      <c r="D362" s="112"/>
      <c r="E362" s="22"/>
      <c r="F362" s="22"/>
      <c r="G362" s="26"/>
      <c r="H362" s="26"/>
      <c r="I362" s="26"/>
      <c r="J362" s="26"/>
      <c r="K362" s="26"/>
      <c r="L362" s="26"/>
      <c r="M362" s="26"/>
      <c r="N362" s="37"/>
      <c r="O362" s="26"/>
      <c r="P362" s="299"/>
      <c r="Q362" s="26"/>
      <c r="R362" s="299"/>
      <c r="S362" s="22"/>
      <c r="T362" s="26"/>
      <c r="U362" s="55"/>
      <c r="V362" s="22"/>
      <c r="W362" s="22"/>
      <c r="X362" s="22"/>
      <c r="Y362" s="22"/>
      <c r="Z362" s="22"/>
      <c r="AA362" s="22"/>
      <c r="AB362" s="22"/>
      <c r="AC362" s="22"/>
      <c r="AD362" s="22"/>
      <c r="AE362" s="22"/>
      <c r="AF362" s="22"/>
      <c r="AG362" s="22"/>
      <c r="AH362" s="22"/>
      <c r="AI362" s="22"/>
      <c r="AJ362" s="22"/>
    </row>
    <row r="363" spans="1:36" ht="14.5">
      <c r="A363" s="29"/>
      <c r="B363" s="55"/>
      <c r="C363" s="29"/>
      <c r="D363" s="112"/>
      <c r="E363" s="22"/>
      <c r="F363" s="22"/>
      <c r="G363" s="26"/>
      <c r="H363" s="26"/>
      <c r="I363" s="26"/>
      <c r="J363" s="26"/>
      <c r="K363" s="26"/>
      <c r="L363" s="26"/>
      <c r="M363" s="26"/>
      <c r="N363" s="37"/>
      <c r="O363" s="26"/>
      <c r="P363" s="299"/>
      <c r="Q363" s="26"/>
      <c r="R363" s="299"/>
      <c r="S363" s="22"/>
      <c r="T363" s="26"/>
      <c r="U363" s="55"/>
      <c r="V363" s="22"/>
      <c r="W363" s="22"/>
      <c r="X363" s="22"/>
      <c r="Y363" s="22"/>
      <c r="Z363" s="22"/>
      <c r="AA363" s="22"/>
      <c r="AB363" s="22"/>
      <c r="AC363" s="22"/>
      <c r="AD363" s="22"/>
      <c r="AE363" s="22"/>
      <c r="AF363" s="22"/>
      <c r="AG363" s="22"/>
      <c r="AH363" s="22"/>
      <c r="AI363" s="22"/>
      <c r="AJ363" s="22"/>
    </row>
    <row r="364" spans="1:36" ht="14.5">
      <c r="A364" s="29"/>
      <c r="B364" s="55"/>
      <c r="C364" s="29"/>
      <c r="D364" s="112"/>
      <c r="E364" s="22"/>
      <c r="F364" s="22"/>
      <c r="G364" s="26"/>
      <c r="H364" s="26"/>
      <c r="I364" s="26"/>
      <c r="J364" s="26"/>
      <c r="K364" s="26"/>
      <c r="L364" s="26"/>
      <c r="M364" s="26"/>
      <c r="N364" s="37"/>
      <c r="O364" s="26"/>
      <c r="P364" s="299"/>
      <c r="Q364" s="26"/>
      <c r="R364" s="299"/>
      <c r="S364" s="22"/>
      <c r="T364" s="26"/>
      <c r="U364" s="55"/>
      <c r="V364" s="22"/>
      <c r="W364" s="22"/>
      <c r="X364" s="22"/>
      <c r="Y364" s="22"/>
      <c r="Z364" s="22"/>
      <c r="AA364" s="22"/>
      <c r="AB364" s="22"/>
      <c r="AC364" s="22"/>
      <c r="AD364" s="22"/>
      <c r="AE364" s="22"/>
      <c r="AF364" s="22"/>
      <c r="AG364" s="22"/>
      <c r="AH364" s="22"/>
      <c r="AI364" s="22"/>
      <c r="AJ364" s="22"/>
    </row>
    <row r="365" spans="1:36" ht="14.5">
      <c r="A365" s="29"/>
      <c r="B365" s="55"/>
      <c r="C365" s="29"/>
      <c r="D365" s="112"/>
      <c r="E365" s="22"/>
      <c r="F365" s="22"/>
      <c r="G365" s="26"/>
      <c r="H365" s="26"/>
      <c r="I365" s="26"/>
      <c r="J365" s="26"/>
      <c r="K365" s="26"/>
      <c r="L365" s="26"/>
      <c r="M365" s="26"/>
      <c r="N365" s="37"/>
      <c r="O365" s="26"/>
      <c r="P365" s="299"/>
      <c r="Q365" s="26"/>
      <c r="R365" s="299"/>
      <c r="S365" s="22"/>
      <c r="T365" s="26"/>
      <c r="U365" s="55"/>
      <c r="V365" s="22"/>
      <c r="W365" s="22"/>
      <c r="X365" s="22"/>
      <c r="Y365" s="22"/>
      <c r="Z365" s="22"/>
      <c r="AA365" s="22"/>
      <c r="AB365" s="22"/>
      <c r="AC365" s="22"/>
      <c r="AD365" s="22"/>
      <c r="AE365" s="22"/>
      <c r="AF365" s="22"/>
      <c r="AG365" s="22"/>
      <c r="AH365" s="22"/>
      <c r="AI365" s="22"/>
      <c r="AJ365" s="22"/>
    </row>
    <row r="366" spans="1:36" ht="14.5">
      <c r="A366" s="29"/>
      <c r="B366" s="55"/>
      <c r="C366" s="29"/>
      <c r="D366" s="112"/>
      <c r="E366" s="22"/>
      <c r="F366" s="22"/>
      <c r="G366" s="26"/>
      <c r="H366" s="26"/>
      <c r="I366" s="26"/>
      <c r="J366" s="26"/>
      <c r="K366" s="26"/>
      <c r="L366" s="26"/>
      <c r="M366" s="26"/>
      <c r="N366" s="37"/>
      <c r="O366" s="26"/>
      <c r="P366" s="299"/>
      <c r="Q366" s="26"/>
      <c r="R366" s="299"/>
      <c r="S366" s="22"/>
      <c r="T366" s="26"/>
      <c r="U366" s="55"/>
      <c r="V366" s="22"/>
      <c r="W366" s="22"/>
      <c r="X366" s="22"/>
      <c r="Y366" s="22"/>
      <c r="Z366" s="22"/>
      <c r="AA366" s="22"/>
      <c r="AB366" s="22"/>
      <c r="AC366" s="22"/>
      <c r="AD366" s="22"/>
      <c r="AE366" s="22"/>
      <c r="AF366" s="22"/>
      <c r="AG366" s="22"/>
      <c r="AH366" s="22"/>
      <c r="AI366" s="22"/>
      <c r="AJ366" s="22"/>
    </row>
    <row r="367" spans="1:36" ht="14.5">
      <c r="A367" s="29"/>
      <c r="B367" s="55"/>
      <c r="C367" s="29"/>
      <c r="D367" s="112"/>
      <c r="E367" s="22"/>
      <c r="F367" s="22"/>
      <c r="G367" s="26"/>
      <c r="H367" s="26"/>
      <c r="I367" s="26"/>
      <c r="J367" s="26"/>
      <c r="K367" s="26"/>
      <c r="L367" s="26"/>
      <c r="M367" s="26"/>
      <c r="N367" s="37"/>
      <c r="O367" s="26"/>
      <c r="P367" s="299"/>
      <c r="Q367" s="26"/>
      <c r="R367" s="299"/>
      <c r="S367" s="22"/>
      <c r="T367" s="26"/>
      <c r="U367" s="55"/>
      <c r="V367" s="22"/>
      <c r="W367" s="22"/>
      <c r="X367" s="22"/>
      <c r="Y367" s="22"/>
      <c r="Z367" s="22"/>
      <c r="AA367" s="22"/>
      <c r="AB367" s="22"/>
      <c r="AC367" s="22"/>
      <c r="AD367" s="22"/>
      <c r="AE367" s="22"/>
      <c r="AF367" s="22"/>
      <c r="AG367" s="22"/>
      <c r="AH367" s="22"/>
      <c r="AI367" s="22"/>
      <c r="AJ367" s="22"/>
    </row>
    <row r="368" spans="1:36" ht="14.5">
      <c r="A368" s="29"/>
      <c r="B368" s="55"/>
      <c r="C368" s="29"/>
      <c r="D368" s="112"/>
      <c r="E368" s="22"/>
      <c r="F368" s="22"/>
      <c r="G368" s="26"/>
      <c r="H368" s="26"/>
      <c r="I368" s="26"/>
      <c r="J368" s="26"/>
      <c r="K368" s="26"/>
      <c r="L368" s="26"/>
      <c r="M368" s="26"/>
      <c r="N368" s="37"/>
      <c r="O368" s="26"/>
      <c r="P368" s="299"/>
      <c r="Q368" s="26"/>
      <c r="R368" s="299"/>
      <c r="S368" s="22"/>
      <c r="T368" s="26"/>
      <c r="U368" s="55"/>
      <c r="V368" s="22"/>
      <c r="W368" s="22"/>
      <c r="X368" s="22"/>
      <c r="Y368" s="22"/>
      <c r="Z368" s="22"/>
      <c r="AA368" s="22"/>
      <c r="AB368" s="22"/>
      <c r="AC368" s="22"/>
      <c r="AD368" s="22"/>
      <c r="AE368" s="22"/>
      <c r="AF368" s="22"/>
      <c r="AG368" s="22"/>
      <c r="AH368" s="22"/>
      <c r="AI368" s="22"/>
      <c r="AJ368" s="22"/>
    </row>
    <row r="369" spans="1:36" ht="14.5">
      <c r="A369" s="29"/>
      <c r="B369" s="55"/>
      <c r="C369" s="29"/>
      <c r="D369" s="112"/>
      <c r="E369" s="22"/>
      <c r="F369" s="22"/>
      <c r="G369" s="26"/>
      <c r="H369" s="26"/>
      <c r="I369" s="26"/>
      <c r="J369" s="26"/>
      <c r="K369" s="26"/>
      <c r="L369" s="26"/>
      <c r="M369" s="26"/>
      <c r="N369" s="37"/>
      <c r="O369" s="26"/>
      <c r="P369" s="299"/>
      <c r="Q369" s="26"/>
      <c r="R369" s="299"/>
      <c r="S369" s="22"/>
      <c r="T369" s="26"/>
      <c r="U369" s="55"/>
      <c r="V369" s="22"/>
      <c r="W369" s="22"/>
      <c r="X369" s="22"/>
      <c r="Y369" s="22"/>
      <c r="Z369" s="22"/>
      <c r="AA369" s="22"/>
      <c r="AB369" s="22"/>
      <c r="AC369" s="22"/>
      <c r="AD369" s="22"/>
      <c r="AE369" s="22"/>
      <c r="AF369" s="22"/>
      <c r="AG369" s="22"/>
      <c r="AH369" s="22"/>
      <c r="AI369" s="22"/>
      <c r="AJ369" s="22"/>
    </row>
    <row r="370" spans="1:36" ht="14.5">
      <c r="A370" s="29"/>
      <c r="B370" s="55"/>
      <c r="C370" s="29"/>
      <c r="D370" s="112"/>
      <c r="E370" s="22"/>
      <c r="F370" s="22"/>
      <c r="G370" s="26"/>
      <c r="H370" s="26"/>
      <c r="I370" s="26"/>
      <c r="J370" s="26"/>
      <c r="K370" s="26"/>
      <c r="L370" s="26"/>
      <c r="M370" s="26"/>
      <c r="N370" s="37"/>
      <c r="O370" s="26"/>
      <c r="P370" s="299"/>
      <c r="Q370" s="26"/>
      <c r="R370" s="299"/>
      <c r="S370" s="22"/>
      <c r="T370" s="26"/>
      <c r="U370" s="55"/>
      <c r="V370" s="22"/>
      <c r="W370" s="22"/>
      <c r="X370" s="22"/>
      <c r="Y370" s="22"/>
      <c r="Z370" s="22"/>
      <c r="AA370" s="22"/>
      <c r="AB370" s="22"/>
      <c r="AC370" s="22"/>
      <c r="AD370" s="22"/>
      <c r="AE370" s="22"/>
      <c r="AF370" s="22"/>
      <c r="AG370" s="22"/>
      <c r="AH370" s="22"/>
      <c r="AI370" s="22"/>
      <c r="AJ370" s="22"/>
    </row>
    <row r="371" spans="1:36" ht="14.5">
      <c r="A371" s="29"/>
      <c r="B371" s="55"/>
      <c r="C371" s="29"/>
      <c r="D371" s="112"/>
      <c r="E371" s="22"/>
      <c r="F371" s="22"/>
      <c r="G371" s="26"/>
      <c r="H371" s="26"/>
      <c r="I371" s="26"/>
      <c r="J371" s="26"/>
      <c r="K371" s="26"/>
      <c r="L371" s="26"/>
      <c r="M371" s="26"/>
      <c r="N371" s="37"/>
      <c r="O371" s="26"/>
      <c r="P371" s="299"/>
      <c r="Q371" s="26"/>
      <c r="R371" s="299"/>
      <c r="S371" s="22"/>
      <c r="T371" s="26"/>
      <c r="U371" s="55"/>
      <c r="V371" s="22"/>
      <c r="W371" s="22"/>
      <c r="X371" s="22"/>
      <c r="Y371" s="22"/>
      <c r="Z371" s="22"/>
      <c r="AA371" s="22"/>
      <c r="AB371" s="22"/>
      <c r="AC371" s="22"/>
      <c r="AD371" s="22"/>
      <c r="AE371" s="22"/>
      <c r="AF371" s="22"/>
      <c r="AG371" s="22"/>
      <c r="AH371" s="22"/>
      <c r="AI371" s="22"/>
      <c r="AJ371" s="22"/>
    </row>
    <row r="372" spans="1:36" ht="14.5">
      <c r="A372" s="29"/>
      <c r="B372" s="55"/>
      <c r="C372" s="29"/>
      <c r="D372" s="112"/>
      <c r="E372" s="22"/>
      <c r="F372" s="22"/>
      <c r="G372" s="26"/>
      <c r="H372" s="26"/>
      <c r="I372" s="26"/>
      <c r="J372" s="26"/>
      <c r="K372" s="26"/>
      <c r="L372" s="26"/>
      <c r="M372" s="26"/>
      <c r="N372" s="37"/>
      <c r="O372" s="26"/>
      <c r="P372" s="299"/>
      <c r="Q372" s="26"/>
      <c r="R372" s="299"/>
      <c r="S372" s="22"/>
      <c r="T372" s="26"/>
      <c r="U372" s="55"/>
      <c r="V372" s="22"/>
      <c r="W372" s="22"/>
      <c r="X372" s="22"/>
      <c r="Y372" s="22"/>
      <c r="Z372" s="22"/>
      <c r="AA372" s="22"/>
      <c r="AB372" s="22"/>
      <c r="AC372" s="22"/>
      <c r="AD372" s="22"/>
      <c r="AE372" s="22"/>
      <c r="AF372" s="22"/>
      <c r="AG372" s="22"/>
      <c r="AH372" s="22"/>
      <c r="AI372" s="22"/>
      <c r="AJ372" s="22"/>
    </row>
    <row r="373" spans="1:36" ht="14.5">
      <c r="A373" s="29"/>
      <c r="B373" s="55"/>
      <c r="C373" s="29"/>
      <c r="D373" s="112"/>
      <c r="E373" s="22"/>
      <c r="F373" s="22"/>
      <c r="G373" s="26"/>
      <c r="H373" s="26"/>
      <c r="I373" s="26"/>
      <c r="J373" s="26"/>
      <c r="K373" s="26"/>
      <c r="L373" s="26"/>
      <c r="M373" s="26"/>
      <c r="N373" s="37"/>
      <c r="O373" s="26"/>
      <c r="P373" s="299"/>
      <c r="Q373" s="26"/>
      <c r="R373" s="299"/>
      <c r="S373" s="22"/>
      <c r="T373" s="26"/>
      <c r="U373" s="55"/>
      <c r="V373" s="22"/>
      <c r="W373" s="22"/>
      <c r="X373" s="22"/>
      <c r="Y373" s="22"/>
      <c r="Z373" s="22"/>
      <c r="AA373" s="22"/>
      <c r="AB373" s="22"/>
      <c r="AC373" s="22"/>
      <c r="AD373" s="22"/>
      <c r="AE373" s="22"/>
      <c r="AF373" s="22"/>
      <c r="AG373" s="22"/>
      <c r="AH373" s="22"/>
      <c r="AI373" s="22"/>
      <c r="AJ373" s="22"/>
    </row>
    <row r="374" spans="1:36" ht="14.5">
      <c r="A374" s="29"/>
      <c r="B374" s="55"/>
      <c r="C374" s="29"/>
      <c r="D374" s="112"/>
      <c r="E374" s="22"/>
      <c r="F374" s="22"/>
      <c r="G374" s="26"/>
      <c r="H374" s="26"/>
      <c r="I374" s="26"/>
      <c r="J374" s="26"/>
      <c r="K374" s="26"/>
      <c r="L374" s="26"/>
      <c r="M374" s="26"/>
      <c r="N374" s="37"/>
      <c r="O374" s="26"/>
      <c r="P374" s="299"/>
      <c r="Q374" s="26"/>
      <c r="R374" s="299"/>
      <c r="S374" s="22"/>
      <c r="T374" s="26"/>
      <c r="U374" s="55"/>
      <c r="V374" s="22"/>
      <c r="W374" s="22"/>
      <c r="X374" s="22"/>
      <c r="Y374" s="22"/>
      <c r="Z374" s="22"/>
      <c r="AA374" s="22"/>
      <c r="AB374" s="22"/>
      <c r="AC374" s="22"/>
      <c r="AD374" s="22"/>
      <c r="AE374" s="22"/>
      <c r="AF374" s="22"/>
      <c r="AG374" s="22"/>
      <c r="AH374" s="22"/>
      <c r="AI374" s="22"/>
      <c r="AJ374" s="22"/>
    </row>
    <row r="375" spans="1:36" ht="14.5">
      <c r="A375" s="29"/>
      <c r="B375" s="55"/>
      <c r="C375" s="29"/>
      <c r="D375" s="112"/>
      <c r="E375" s="22"/>
      <c r="F375" s="22"/>
      <c r="G375" s="26"/>
      <c r="H375" s="26"/>
      <c r="I375" s="26"/>
      <c r="J375" s="26"/>
      <c r="K375" s="26"/>
      <c r="L375" s="26"/>
      <c r="M375" s="26"/>
      <c r="N375" s="37"/>
      <c r="O375" s="26"/>
      <c r="P375" s="299"/>
      <c r="Q375" s="26"/>
      <c r="R375" s="299"/>
      <c r="S375" s="22"/>
      <c r="T375" s="26"/>
      <c r="U375" s="55"/>
      <c r="V375" s="22"/>
      <c r="W375" s="22"/>
      <c r="X375" s="22"/>
      <c r="Y375" s="22"/>
      <c r="Z375" s="22"/>
      <c r="AA375" s="22"/>
      <c r="AB375" s="22"/>
      <c r="AC375" s="22"/>
      <c r="AD375" s="22"/>
      <c r="AE375" s="22"/>
      <c r="AF375" s="22"/>
      <c r="AG375" s="22"/>
      <c r="AH375" s="22"/>
      <c r="AI375" s="22"/>
      <c r="AJ375" s="22"/>
    </row>
    <row r="376" spans="1:36" ht="14.5">
      <c r="A376" s="29"/>
      <c r="B376" s="55"/>
      <c r="C376" s="29"/>
      <c r="D376" s="112"/>
      <c r="E376" s="22"/>
      <c r="F376" s="22"/>
      <c r="G376" s="26"/>
      <c r="H376" s="26"/>
      <c r="I376" s="26"/>
      <c r="J376" s="26"/>
      <c r="K376" s="26"/>
      <c r="L376" s="26"/>
      <c r="M376" s="26"/>
      <c r="N376" s="37"/>
      <c r="O376" s="26"/>
      <c r="P376" s="299"/>
      <c r="Q376" s="26"/>
      <c r="R376" s="299"/>
      <c r="S376" s="22"/>
      <c r="T376" s="26"/>
      <c r="U376" s="55"/>
      <c r="V376" s="22"/>
      <c r="W376" s="22"/>
      <c r="X376" s="22"/>
      <c r="Y376" s="22"/>
      <c r="Z376" s="22"/>
      <c r="AA376" s="22"/>
      <c r="AB376" s="22"/>
      <c r="AC376" s="22"/>
      <c r="AD376" s="22"/>
      <c r="AE376" s="22"/>
      <c r="AF376" s="22"/>
      <c r="AG376" s="22"/>
      <c r="AH376" s="22"/>
      <c r="AI376" s="22"/>
      <c r="AJ376" s="22"/>
    </row>
    <row r="377" spans="1:36" ht="14.5">
      <c r="A377" s="29"/>
      <c r="B377" s="55"/>
      <c r="C377" s="29"/>
      <c r="D377" s="112"/>
      <c r="E377" s="22"/>
      <c r="F377" s="22"/>
      <c r="G377" s="26"/>
      <c r="H377" s="26"/>
      <c r="I377" s="26"/>
      <c r="J377" s="26"/>
      <c r="K377" s="26"/>
      <c r="L377" s="26"/>
      <c r="M377" s="26"/>
      <c r="N377" s="37"/>
      <c r="O377" s="26"/>
      <c r="P377" s="299"/>
      <c r="Q377" s="26"/>
      <c r="R377" s="299"/>
      <c r="S377" s="22"/>
      <c r="T377" s="26"/>
      <c r="U377" s="55"/>
      <c r="V377" s="22"/>
      <c r="W377" s="22"/>
      <c r="X377" s="22"/>
      <c r="Y377" s="22"/>
      <c r="Z377" s="22"/>
      <c r="AA377" s="22"/>
      <c r="AB377" s="22"/>
      <c r="AC377" s="22"/>
      <c r="AD377" s="22"/>
      <c r="AE377" s="22"/>
      <c r="AF377" s="22"/>
      <c r="AG377" s="22"/>
      <c r="AH377" s="22"/>
      <c r="AI377" s="22"/>
      <c r="AJ377" s="22"/>
    </row>
    <row r="378" spans="1:36" ht="14.5">
      <c r="A378" s="29"/>
      <c r="B378" s="55"/>
      <c r="C378" s="29"/>
      <c r="D378" s="112"/>
      <c r="E378" s="22"/>
      <c r="F378" s="22"/>
      <c r="G378" s="26"/>
      <c r="H378" s="26"/>
      <c r="I378" s="26"/>
      <c r="J378" s="26"/>
      <c r="K378" s="26"/>
      <c r="L378" s="26"/>
      <c r="M378" s="26"/>
      <c r="N378" s="37"/>
      <c r="O378" s="26"/>
      <c r="P378" s="299"/>
      <c r="Q378" s="26"/>
      <c r="R378" s="299"/>
      <c r="S378" s="22"/>
      <c r="T378" s="26"/>
      <c r="U378" s="55"/>
      <c r="V378" s="22"/>
      <c r="W378" s="22"/>
      <c r="X378" s="22"/>
      <c r="Y378" s="22"/>
      <c r="Z378" s="22"/>
      <c r="AA378" s="22"/>
      <c r="AB378" s="22"/>
      <c r="AC378" s="22"/>
      <c r="AD378" s="22"/>
      <c r="AE378" s="22"/>
      <c r="AF378" s="22"/>
      <c r="AG378" s="22"/>
      <c r="AH378" s="22"/>
      <c r="AI378" s="22"/>
      <c r="AJ378" s="22"/>
    </row>
    <row r="379" spans="1:36" ht="14.5">
      <c r="A379" s="29"/>
      <c r="B379" s="55"/>
      <c r="C379" s="29"/>
      <c r="D379" s="112"/>
      <c r="E379" s="22"/>
      <c r="F379" s="22"/>
      <c r="G379" s="26"/>
      <c r="H379" s="26"/>
      <c r="I379" s="26"/>
      <c r="J379" s="26"/>
      <c r="K379" s="26"/>
      <c r="L379" s="26"/>
      <c r="M379" s="26"/>
      <c r="N379" s="37"/>
      <c r="O379" s="26"/>
      <c r="P379" s="299"/>
      <c r="Q379" s="26"/>
      <c r="R379" s="299"/>
      <c r="S379" s="22"/>
      <c r="T379" s="26"/>
      <c r="U379" s="55"/>
      <c r="V379" s="22"/>
      <c r="W379" s="22"/>
      <c r="X379" s="22"/>
      <c r="Y379" s="22"/>
      <c r="Z379" s="22"/>
      <c r="AA379" s="22"/>
      <c r="AB379" s="22"/>
      <c r="AC379" s="22"/>
      <c r="AD379" s="22"/>
      <c r="AE379" s="22"/>
      <c r="AF379" s="22"/>
      <c r="AG379" s="22"/>
      <c r="AH379" s="22"/>
      <c r="AI379" s="22"/>
      <c r="AJ379" s="22"/>
    </row>
    <row r="380" spans="1:36" ht="14.5">
      <c r="A380" s="29"/>
      <c r="B380" s="55"/>
      <c r="C380" s="29"/>
      <c r="D380" s="112"/>
      <c r="E380" s="22"/>
      <c r="F380" s="22"/>
      <c r="G380" s="26"/>
      <c r="H380" s="26"/>
      <c r="I380" s="26"/>
      <c r="J380" s="26"/>
      <c r="K380" s="26"/>
      <c r="L380" s="26"/>
      <c r="M380" s="26"/>
      <c r="N380" s="37"/>
      <c r="O380" s="26"/>
      <c r="P380" s="299"/>
      <c r="Q380" s="26"/>
      <c r="R380" s="299"/>
      <c r="S380" s="22"/>
      <c r="T380" s="26"/>
      <c r="U380" s="55"/>
      <c r="V380" s="22"/>
      <c r="W380" s="22"/>
      <c r="X380" s="22"/>
      <c r="Y380" s="22"/>
      <c r="Z380" s="22"/>
      <c r="AA380" s="22"/>
      <c r="AB380" s="22"/>
      <c r="AC380" s="22"/>
      <c r="AD380" s="22"/>
      <c r="AE380" s="22"/>
      <c r="AF380" s="22"/>
      <c r="AG380" s="22"/>
      <c r="AH380" s="22"/>
      <c r="AI380" s="22"/>
      <c r="AJ380" s="22"/>
    </row>
    <row r="381" spans="1:36" ht="14.5">
      <c r="A381" s="29"/>
      <c r="B381" s="55"/>
      <c r="C381" s="29"/>
      <c r="D381" s="112"/>
      <c r="E381" s="22"/>
      <c r="F381" s="22"/>
      <c r="G381" s="26"/>
      <c r="H381" s="26"/>
      <c r="I381" s="26"/>
      <c r="J381" s="26"/>
      <c r="K381" s="26"/>
      <c r="L381" s="26"/>
      <c r="M381" s="26"/>
      <c r="N381" s="37"/>
      <c r="O381" s="26"/>
      <c r="P381" s="299"/>
      <c r="Q381" s="26"/>
      <c r="R381" s="299"/>
      <c r="S381" s="22"/>
      <c r="T381" s="26"/>
      <c r="U381" s="55"/>
      <c r="V381" s="22"/>
      <c r="W381" s="22"/>
      <c r="X381" s="22"/>
      <c r="Y381" s="22"/>
      <c r="Z381" s="22"/>
      <c r="AA381" s="22"/>
      <c r="AB381" s="22"/>
      <c r="AC381" s="22"/>
      <c r="AD381" s="22"/>
      <c r="AE381" s="22"/>
      <c r="AF381" s="22"/>
      <c r="AG381" s="22"/>
      <c r="AH381" s="22"/>
      <c r="AI381" s="22"/>
      <c r="AJ381" s="22"/>
    </row>
    <row r="382" spans="1:36" ht="14.5">
      <c r="A382" s="29"/>
      <c r="B382" s="55"/>
      <c r="C382" s="29"/>
      <c r="D382" s="112"/>
      <c r="E382" s="22"/>
      <c r="F382" s="22"/>
      <c r="G382" s="26"/>
      <c r="H382" s="26"/>
      <c r="I382" s="26"/>
      <c r="J382" s="26"/>
      <c r="K382" s="26"/>
      <c r="L382" s="26"/>
      <c r="M382" s="26"/>
      <c r="N382" s="37"/>
      <c r="O382" s="26"/>
      <c r="P382" s="299"/>
      <c r="Q382" s="26"/>
      <c r="R382" s="299"/>
      <c r="S382" s="22"/>
      <c r="T382" s="26"/>
      <c r="U382" s="55"/>
      <c r="V382" s="22"/>
      <c r="W382" s="22"/>
      <c r="X382" s="22"/>
      <c r="Y382" s="22"/>
      <c r="Z382" s="22"/>
      <c r="AA382" s="22"/>
      <c r="AB382" s="22"/>
      <c r="AC382" s="22"/>
      <c r="AD382" s="22"/>
      <c r="AE382" s="22"/>
      <c r="AF382" s="22"/>
      <c r="AG382" s="22"/>
      <c r="AH382" s="22"/>
      <c r="AI382" s="22"/>
      <c r="AJ382" s="22"/>
    </row>
    <row r="383" spans="1:36" ht="14.5">
      <c r="A383" s="29"/>
      <c r="B383" s="55"/>
      <c r="C383" s="29"/>
      <c r="D383" s="112"/>
      <c r="E383" s="22"/>
      <c r="F383" s="22"/>
      <c r="G383" s="26"/>
      <c r="H383" s="26"/>
      <c r="I383" s="26"/>
      <c r="J383" s="26"/>
      <c r="K383" s="26"/>
      <c r="L383" s="26"/>
      <c r="M383" s="26"/>
      <c r="N383" s="37"/>
      <c r="O383" s="26"/>
      <c r="P383" s="299"/>
      <c r="Q383" s="26"/>
      <c r="R383" s="299"/>
      <c r="S383" s="22"/>
      <c r="T383" s="26"/>
      <c r="U383" s="55"/>
      <c r="V383" s="22"/>
      <c r="W383" s="22"/>
      <c r="X383" s="22"/>
      <c r="Y383" s="22"/>
      <c r="Z383" s="22"/>
      <c r="AA383" s="22"/>
      <c r="AB383" s="22"/>
      <c r="AC383" s="22"/>
      <c r="AD383" s="22"/>
      <c r="AE383" s="22"/>
      <c r="AF383" s="22"/>
      <c r="AG383" s="22"/>
      <c r="AH383" s="22"/>
      <c r="AI383" s="22"/>
      <c r="AJ383" s="22"/>
    </row>
    <row r="384" spans="1:36" ht="14.5">
      <c r="A384" s="29"/>
      <c r="B384" s="55"/>
      <c r="C384" s="29"/>
      <c r="D384" s="112"/>
      <c r="E384" s="22"/>
      <c r="F384" s="22"/>
      <c r="G384" s="26"/>
      <c r="H384" s="26"/>
      <c r="I384" s="26"/>
      <c r="J384" s="26"/>
      <c r="K384" s="26"/>
      <c r="L384" s="26"/>
      <c r="M384" s="26"/>
      <c r="N384" s="37"/>
      <c r="O384" s="26"/>
      <c r="P384" s="299"/>
      <c r="Q384" s="26"/>
      <c r="R384" s="299"/>
      <c r="S384" s="22"/>
      <c r="T384" s="26"/>
      <c r="U384" s="55"/>
      <c r="V384" s="22"/>
      <c r="W384" s="22"/>
      <c r="X384" s="22"/>
      <c r="Y384" s="22"/>
      <c r="Z384" s="22"/>
      <c r="AA384" s="22"/>
      <c r="AB384" s="22"/>
      <c r="AC384" s="22"/>
      <c r="AD384" s="22"/>
      <c r="AE384" s="22"/>
      <c r="AF384" s="22"/>
      <c r="AG384" s="22"/>
      <c r="AH384" s="22"/>
      <c r="AI384" s="22"/>
      <c r="AJ384" s="22"/>
    </row>
    <row r="385" spans="1:36" ht="14.5">
      <c r="A385" s="29"/>
      <c r="B385" s="55"/>
      <c r="C385" s="29"/>
      <c r="D385" s="112"/>
      <c r="E385" s="22"/>
      <c r="F385" s="22"/>
      <c r="G385" s="26"/>
      <c r="H385" s="26"/>
      <c r="I385" s="26"/>
      <c r="J385" s="26"/>
      <c r="K385" s="26"/>
      <c r="L385" s="26"/>
      <c r="M385" s="26"/>
      <c r="N385" s="37"/>
      <c r="O385" s="26"/>
      <c r="P385" s="299"/>
      <c r="Q385" s="26"/>
      <c r="R385" s="299"/>
      <c r="S385" s="22"/>
      <c r="T385" s="26"/>
      <c r="U385" s="55"/>
      <c r="V385" s="22"/>
      <c r="W385" s="22"/>
      <c r="X385" s="22"/>
      <c r="Y385" s="22"/>
      <c r="Z385" s="22"/>
      <c r="AA385" s="22"/>
      <c r="AB385" s="22"/>
      <c r="AC385" s="22"/>
      <c r="AD385" s="22"/>
      <c r="AE385" s="22"/>
      <c r="AF385" s="22"/>
      <c r="AG385" s="22"/>
      <c r="AH385" s="22"/>
      <c r="AI385" s="22"/>
      <c r="AJ385" s="22"/>
    </row>
    <row r="386" spans="1:36" ht="14.5">
      <c r="A386" s="29"/>
      <c r="B386" s="55"/>
      <c r="C386" s="29"/>
      <c r="D386" s="112"/>
      <c r="E386" s="22"/>
      <c r="F386" s="22"/>
      <c r="G386" s="26"/>
      <c r="H386" s="26"/>
      <c r="I386" s="26"/>
      <c r="J386" s="26"/>
      <c r="K386" s="26"/>
      <c r="L386" s="26"/>
      <c r="M386" s="26"/>
      <c r="N386" s="37"/>
      <c r="O386" s="26"/>
      <c r="P386" s="299"/>
      <c r="Q386" s="26"/>
      <c r="R386" s="299"/>
      <c r="S386" s="22"/>
      <c r="T386" s="26"/>
      <c r="U386" s="55"/>
      <c r="V386" s="22"/>
      <c r="W386" s="22"/>
      <c r="X386" s="22"/>
      <c r="Y386" s="22"/>
      <c r="Z386" s="22"/>
      <c r="AA386" s="22"/>
      <c r="AB386" s="22"/>
      <c r="AC386" s="22"/>
      <c r="AD386" s="22"/>
      <c r="AE386" s="22"/>
      <c r="AF386" s="22"/>
      <c r="AG386" s="22"/>
      <c r="AH386" s="22"/>
      <c r="AI386" s="22"/>
      <c r="AJ386" s="22"/>
    </row>
    <row r="387" spans="1:36" ht="14.5">
      <c r="A387" s="29"/>
      <c r="B387" s="55"/>
      <c r="C387" s="29"/>
      <c r="D387" s="112"/>
      <c r="E387" s="22"/>
      <c r="F387" s="22"/>
      <c r="G387" s="26"/>
      <c r="H387" s="26"/>
      <c r="I387" s="26"/>
      <c r="J387" s="26"/>
      <c r="K387" s="26"/>
      <c r="L387" s="26"/>
      <c r="M387" s="26"/>
      <c r="N387" s="37"/>
      <c r="O387" s="26"/>
      <c r="P387" s="299"/>
      <c r="Q387" s="26"/>
      <c r="R387" s="299"/>
      <c r="S387" s="22"/>
      <c r="T387" s="26"/>
      <c r="U387" s="55"/>
      <c r="V387" s="22"/>
      <c r="W387" s="22"/>
      <c r="X387" s="22"/>
      <c r="Y387" s="22"/>
      <c r="Z387" s="22"/>
      <c r="AA387" s="22"/>
      <c r="AB387" s="22"/>
      <c r="AC387" s="22"/>
      <c r="AD387" s="22"/>
      <c r="AE387" s="22"/>
      <c r="AF387" s="22"/>
      <c r="AG387" s="22"/>
      <c r="AH387" s="22"/>
      <c r="AI387" s="22"/>
      <c r="AJ387" s="22"/>
    </row>
    <row r="388" spans="1:36" ht="14.5">
      <c r="A388" s="29"/>
      <c r="B388" s="55"/>
      <c r="C388" s="29"/>
      <c r="D388" s="112"/>
      <c r="E388" s="22"/>
      <c r="F388" s="22"/>
      <c r="G388" s="26"/>
      <c r="H388" s="26"/>
      <c r="I388" s="26"/>
      <c r="J388" s="26"/>
      <c r="K388" s="26"/>
      <c r="L388" s="26"/>
      <c r="M388" s="26"/>
      <c r="N388" s="37"/>
      <c r="O388" s="26"/>
      <c r="P388" s="299"/>
      <c r="Q388" s="26"/>
      <c r="R388" s="299"/>
      <c r="S388" s="22"/>
      <c r="T388" s="26"/>
      <c r="U388" s="55"/>
      <c r="V388" s="22"/>
      <c r="W388" s="22"/>
      <c r="X388" s="22"/>
      <c r="Y388" s="22"/>
      <c r="Z388" s="22"/>
      <c r="AA388" s="22"/>
      <c r="AB388" s="22"/>
      <c r="AC388" s="22"/>
      <c r="AD388" s="22"/>
      <c r="AE388" s="22"/>
      <c r="AF388" s="22"/>
      <c r="AG388" s="22"/>
      <c r="AH388" s="22"/>
      <c r="AI388" s="22"/>
      <c r="AJ388" s="22"/>
    </row>
    <row r="389" spans="1:36" ht="14.5">
      <c r="A389" s="29"/>
      <c r="B389" s="55"/>
      <c r="C389" s="29"/>
      <c r="D389" s="112"/>
      <c r="E389" s="22"/>
      <c r="F389" s="22"/>
      <c r="G389" s="26"/>
      <c r="H389" s="26"/>
      <c r="I389" s="26"/>
      <c r="J389" s="26"/>
      <c r="K389" s="26"/>
      <c r="L389" s="26"/>
      <c r="M389" s="26"/>
      <c r="N389" s="37"/>
      <c r="O389" s="26"/>
      <c r="P389" s="299"/>
      <c r="Q389" s="26"/>
      <c r="R389" s="299"/>
      <c r="S389" s="22"/>
      <c r="T389" s="26"/>
      <c r="U389" s="55"/>
      <c r="V389" s="22"/>
      <c r="W389" s="22"/>
      <c r="X389" s="22"/>
      <c r="Y389" s="22"/>
      <c r="Z389" s="22"/>
      <c r="AA389" s="22"/>
      <c r="AB389" s="22"/>
      <c r="AC389" s="22"/>
      <c r="AD389" s="22"/>
      <c r="AE389" s="22"/>
      <c r="AF389" s="22"/>
      <c r="AG389" s="22"/>
      <c r="AH389" s="22"/>
      <c r="AI389" s="22"/>
      <c r="AJ389" s="22"/>
    </row>
    <row r="390" spans="1:36" ht="14.5">
      <c r="A390" s="29"/>
      <c r="B390" s="55"/>
      <c r="C390" s="29"/>
      <c r="D390" s="112"/>
      <c r="E390" s="22"/>
      <c r="F390" s="22"/>
      <c r="G390" s="26"/>
      <c r="H390" s="26"/>
      <c r="I390" s="26"/>
      <c r="J390" s="26"/>
      <c r="K390" s="26"/>
      <c r="L390" s="26"/>
      <c r="M390" s="26"/>
      <c r="N390" s="37"/>
      <c r="O390" s="26"/>
      <c r="P390" s="299"/>
      <c r="Q390" s="26"/>
      <c r="R390" s="299"/>
      <c r="S390" s="22"/>
      <c r="T390" s="26"/>
      <c r="U390" s="55"/>
      <c r="V390" s="22"/>
      <c r="W390" s="22"/>
      <c r="X390" s="22"/>
      <c r="Y390" s="22"/>
      <c r="Z390" s="22"/>
      <c r="AA390" s="22"/>
      <c r="AB390" s="22"/>
      <c r="AC390" s="22"/>
      <c r="AD390" s="22"/>
      <c r="AE390" s="22"/>
      <c r="AF390" s="22"/>
      <c r="AG390" s="22"/>
      <c r="AH390" s="22"/>
      <c r="AI390" s="22"/>
      <c r="AJ390" s="22"/>
    </row>
    <row r="391" spans="1:36" ht="14.5">
      <c r="A391" s="29"/>
      <c r="B391" s="55"/>
      <c r="C391" s="29"/>
      <c r="D391" s="112"/>
      <c r="E391" s="22"/>
      <c r="F391" s="22"/>
      <c r="G391" s="26"/>
      <c r="H391" s="26"/>
      <c r="I391" s="26"/>
      <c r="J391" s="26"/>
      <c r="K391" s="26"/>
      <c r="L391" s="26"/>
      <c r="M391" s="26"/>
      <c r="N391" s="37"/>
      <c r="O391" s="26"/>
      <c r="P391" s="299"/>
      <c r="Q391" s="26"/>
      <c r="R391" s="299"/>
      <c r="S391" s="22"/>
      <c r="T391" s="26"/>
      <c r="U391" s="55"/>
      <c r="V391" s="22"/>
      <c r="W391" s="22"/>
      <c r="X391" s="22"/>
      <c r="Y391" s="22"/>
      <c r="Z391" s="22"/>
      <c r="AA391" s="22"/>
      <c r="AB391" s="22"/>
      <c r="AC391" s="22"/>
      <c r="AD391" s="22"/>
      <c r="AE391" s="22"/>
      <c r="AF391" s="22"/>
      <c r="AG391" s="22"/>
      <c r="AH391" s="22"/>
      <c r="AI391" s="22"/>
      <c r="AJ391" s="22"/>
    </row>
    <row r="392" spans="1:36" ht="14.5">
      <c r="A392" s="29"/>
      <c r="B392" s="55"/>
      <c r="C392" s="29"/>
      <c r="D392" s="112"/>
      <c r="E392" s="22"/>
      <c r="F392" s="22"/>
      <c r="G392" s="26"/>
      <c r="H392" s="26"/>
      <c r="I392" s="26"/>
      <c r="J392" s="26"/>
      <c r="K392" s="26"/>
      <c r="L392" s="26"/>
      <c r="M392" s="26"/>
      <c r="N392" s="37"/>
      <c r="O392" s="26"/>
      <c r="P392" s="299"/>
      <c r="Q392" s="26"/>
      <c r="R392" s="299"/>
      <c r="S392" s="22"/>
      <c r="T392" s="26"/>
      <c r="U392" s="55"/>
      <c r="V392" s="22"/>
      <c r="W392" s="22"/>
      <c r="X392" s="22"/>
      <c r="Y392" s="22"/>
      <c r="Z392" s="22"/>
      <c r="AA392" s="22"/>
      <c r="AB392" s="22"/>
      <c r="AC392" s="22"/>
      <c r="AD392" s="22"/>
      <c r="AE392" s="22"/>
      <c r="AF392" s="22"/>
      <c r="AG392" s="22"/>
      <c r="AH392" s="22"/>
      <c r="AI392" s="22"/>
      <c r="AJ392" s="22"/>
    </row>
    <row r="393" spans="1:36" ht="14.5">
      <c r="A393" s="29"/>
      <c r="B393" s="55"/>
      <c r="C393" s="29"/>
      <c r="D393" s="112"/>
      <c r="E393" s="22"/>
      <c r="F393" s="22"/>
      <c r="G393" s="26"/>
      <c r="H393" s="26"/>
      <c r="I393" s="26"/>
      <c r="J393" s="26"/>
      <c r="K393" s="26"/>
      <c r="L393" s="26"/>
      <c r="M393" s="26"/>
      <c r="N393" s="37"/>
      <c r="O393" s="26"/>
      <c r="P393" s="299"/>
      <c r="Q393" s="26"/>
      <c r="R393" s="299"/>
      <c r="S393" s="22"/>
      <c r="T393" s="26"/>
      <c r="U393" s="55"/>
      <c r="V393" s="22"/>
      <c r="W393" s="22"/>
      <c r="X393" s="22"/>
      <c r="Y393" s="22"/>
      <c r="Z393" s="22"/>
      <c r="AA393" s="22"/>
      <c r="AB393" s="22"/>
      <c r="AC393" s="22"/>
      <c r="AD393" s="22"/>
      <c r="AE393" s="22"/>
      <c r="AF393" s="22"/>
      <c r="AG393" s="22"/>
      <c r="AH393" s="22"/>
      <c r="AI393" s="22"/>
      <c r="AJ393" s="22"/>
    </row>
    <row r="394" spans="1:36" ht="14.5">
      <c r="A394" s="29"/>
      <c r="B394" s="55"/>
      <c r="C394" s="29"/>
      <c r="D394" s="112"/>
      <c r="E394" s="22"/>
      <c r="F394" s="22"/>
      <c r="G394" s="26"/>
      <c r="H394" s="26"/>
      <c r="I394" s="26"/>
      <c r="J394" s="26"/>
      <c r="K394" s="26"/>
      <c r="L394" s="26"/>
      <c r="M394" s="26"/>
      <c r="N394" s="37"/>
      <c r="O394" s="26"/>
      <c r="P394" s="299"/>
      <c r="Q394" s="26"/>
      <c r="R394" s="299"/>
      <c r="S394" s="22"/>
      <c r="T394" s="26"/>
      <c r="U394" s="55"/>
      <c r="V394" s="22"/>
      <c r="W394" s="22"/>
      <c r="X394" s="22"/>
      <c r="Y394" s="22"/>
      <c r="Z394" s="22"/>
      <c r="AA394" s="22"/>
      <c r="AB394" s="22"/>
      <c r="AC394" s="22"/>
      <c r="AD394" s="22"/>
      <c r="AE394" s="22"/>
      <c r="AF394" s="22"/>
      <c r="AG394" s="22"/>
      <c r="AH394" s="22"/>
      <c r="AI394" s="22"/>
      <c r="AJ394" s="22"/>
    </row>
    <row r="395" spans="1:36" ht="14.5">
      <c r="A395" s="29"/>
      <c r="B395" s="55"/>
      <c r="C395" s="29"/>
      <c r="D395" s="112"/>
      <c r="E395" s="22"/>
      <c r="F395" s="22"/>
      <c r="G395" s="26"/>
      <c r="H395" s="26"/>
      <c r="I395" s="26"/>
      <c r="J395" s="26"/>
      <c r="K395" s="26"/>
      <c r="L395" s="26"/>
      <c r="M395" s="26"/>
      <c r="N395" s="37"/>
      <c r="O395" s="26"/>
      <c r="P395" s="299"/>
      <c r="Q395" s="26"/>
      <c r="R395" s="299"/>
      <c r="S395" s="22"/>
      <c r="T395" s="26"/>
      <c r="U395" s="55"/>
      <c r="V395" s="22"/>
      <c r="W395" s="22"/>
      <c r="X395" s="22"/>
      <c r="Y395" s="22"/>
      <c r="Z395" s="22"/>
      <c r="AA395" s="22"/>
      <c r="AB395" s="22"/>
      <c r="AC395" s="22"/>
      <c r="AD395" s="22"/>
      <c r="AE395" s="22"/>
      <c r="AF395" s="22"/>
      <c r="AG395" s="22"/>
      <c r="AH395" s="22"/>
      <c r="AI395" s="22"/>
      <c r="AJ395" s="22"/>
    </row>
    <row r="396" spans="1:36" ht="14.5">
      <c r="A396" s="29"/>
      <c r="B396" s="55"/>
      <c r="C396" s="29"/>
      <c r="D396" s="112"/>
      <c r="E396" s="22"/>
      <c r="F396" s="22"/>
      <c r="G396" s="26"/>
      <c r="H396" s="26"/>
      <c r="I396" s="26"/>
      <c r="J396" s="26"/>
      <c r="K396" s="26"/>
      <c r="L396" s="26"/>
      <c r="M396" s="26"/>
      <c r="N396" s="37"/>
      <c r="O396" s="26"/>
      <c r="P396" s="299"/>
      <c r="Q396" s="26"/>
      <c r="R396" s="299"/>
      <c r="S396" s="22"/>
      <c r="T396" s="26"/>
      <c r="U396" s="55"/>
      <c r="V396" s="22"/>
      <c r="W396" s="22"/>
      <c r="X396" s="22"/>
      <c r="Y396" s="22"/>
      <c r="Z396" s="22"/>
      <c r="AA396" s="22"/>
      <c r="AB396" s="22"/>
      <c r="AC396" s="22"/>
      <c r="AD396" s="22"/>
      <c r="AE396" s="22"/>
      <c r="AF396" s="22"/>
      <c r="AG396" s="22"/>
      <c r="AH396" s="22"/>
      <c r="AI396" s="22"/>
      <c r="AJ396" s="22"/>
    </row>
    <row r="397" spans="1:36" ht="14.5">
      <c r="A397" s="29"/>
      <c r="B397" s="55"/>
      <c r="C397" s="29"/>
      <c r="D397" s="112"/>
      <c r="E397" s="22"/>
      <c r="F397" s="22"/>
      <c r="G397" s="26"/>
      <c r="H397" s="26"/>
      <c r="I397" s="26"/>
      <c r="J397" s="26"/>
      <c r="K397" s="26"/>
      <c r="L397" s="26"/>
      <c r="M397" s="26"/>
      <c r="N397" s="37"/>
      <c r="O397" s="26"/>
      <c r="P397" s="299"/>
      <c r="Q397" s="26"/>
      <c r="R397" s="299"/>
      <c r="S397" s="22"/>
      <c r="T397" s="26"/>
      <c r="U397" s="55"/>
      <c r="V397" s="22"/>
      <c r="W397" s="22"/>
      <c r="X397" s="22"/>
      <c r="Y397" s="22"/>
      <c r="Z397" s="22"/>
      <c r="AA397" s="22"/>
      <c r="AB397" s="22"/>
      <c r="AC397" s="22"/>
      <c r="AD397" s="22"/>
      <c r="AE397" s="22"/>
      <c r="AF397" s="22"/>
      <c r="AG397" s="22"/>
      <c r="AH397" s="22"/>
      <c r="AI397" s="22"/>
      <c r="AJ397" s="22"/>
    </row>
    <row r="398" spans="1:36" ht="14.5">
      <c r="A398" s="29"/>
      <c r="B398" s="55"/>
      <c r="C398" s="29"/>
      <c r="D398" s="112"/>
      <c r="E398" s="22"/>
      <c r="F398" s="22"/>
      <c r="G398" s="26"/>
      <c r="H398" s="26"/>
      <c r="I398" s="26"/>
      <c r="J398" s="26"/>
      <c r="K398" s="26"/>
      <c r="L398" s="26"/>
      <c r="M398" s="26"/>
      <c r="N398" s="37"/>
      <c r="O398" s="26"/>
      <c r="P398" s="299"/>
      <c r="Q398" s="26"/>
      <c r="R398" s="299"/>
      <c r="S398" s="22"/>
      <c r="T398" s="26"/>
      <c r="U398" s="55"/>
      <c r="V398" s="22"/>
      <c r="W398" s="22"/>
      <c r="X398" s="22"/>
      <c r="Y398" s="22"/>
      <c r="Z398" s="22"/>
      <c r="AA398" s="22"/>
      <c r="AB398" s="22"/>
      <c r="AC398" s="22"/>
      <c r="AD398" s="22"/>
      <c r="AE398" s="22"/>
      <c r="AF398" s="22"/>
      <c r="AG398" s="22"/>
      <c r="AH398" s="22"/>
      <c r="AI398" s="22"/>
      <c r="AJ398" s="22"/>
    </row>
    <row r="399" spans="1:36" ht="14.5">
      <c r="A399" s="29"/>
      <c r="B399" s="55"/>
      <c r="C399" s="29"/>
      <c r="D399" s="112"/>
      <c r="E399" s="22"/>
      <c r="F399" s="22"/>
      <c r="G399" s="26"/>
      <c r="H399" s="26"/>
      <c r="I399" s="26"/>
      <c r="J399" s="26"/>
      <c r="K399" s="26"/>
      <c r="L399" s="26"/>
      <c r="M399" s="26"/>
      <c r="N399" s="37"/>
      <c r="O399" s="26"/>
      <c r="P399" s="299"/>
      <c r="Q399" s="26"/>
      <c r="R399" s="299"/>
      <c r="S399" s="22"/>
      <c r="T399" s="26"/>
      <c r="U399" s="55"/>
      <c r="V399" s="22"/>
      <c r="W399" s="22"/>
      <c r="X399" s="22"/>
      <c r="Y399" s="22"/>
      <c r="Z399" s="22"/>
      <c r="AA399" s="22"/>
      <c r="AB399" s="22"/>
      <c r="AC399" s="22"/>
      <c r="AD399" s="22"/>
      <c r="AE399" s="22"/>
      <c r="AF399" s="22"/>
      <c r="AG399" s="22"/>
      <c r="AH399" s="22"/>
      <c r="AI399" s="22"/>
      <c r="AJ399" s="22"/>
    </row>
    <row r="400" spans="1:36" ht="14.5">
      <c r="A400" s="29"/>
      <c r="B400" s="55"/>
      <c r="C400" s="29"/>
      <c r="D400" s="112"/>
      <c r="E400" s="22"/>
      <c r="F400" s="22"/>
      <c r="G400" s="26"/>
      <c r="H400" s="26"/>
      <c r="I400" s="26"/>
      <c r="J400" s="26"/>
      <c r="K400" s="26"/>
      <c r="L400" s="26"/>
      <c r="M400" s="26"/>
      <c r="N400" s="37"/>
      <c r="O400" s="26"/>
      <c r="P400" s="299"/>
      <c r="Q400" s="26"/>
      <c r="R400" s="299"/>
      <c r="S400" s="22"/>
      <c r="T400" s="26"/>
      <c r="U400" s="55"/>
      <c r="V400" s="22"/>
      <c r="W400" s="22"/>
      <c r="X400" s="22"/>
      <c r="Y400" s="22"/>
      <c r="Z400" s="22"/>
      <c r="AA400" s="22"/>
      <c r="AB400" s="22"/>
      <c r="AC400" s="22"/>
      <c r="AD400" s="22"/>
      <c r="AE400" s="22"/>
      <c r="AF400" s="22"/>
      <c r="AG400" s="22"/>
      <c r="AH400" s="22"/>
      <c r="AI400" s="22"/>
      <c r="AJ400" s="22"/>
    </row>
    <row r="401" spans="1:36" ht="14.5">
      <c r="A401" s="29"/>
      <c r="B401" s="55"/>
      <c r="C401" s="29"/>
      <c r="D401" s="112"/>
      <c r="E401" s="22"/>
      <c r="F401" s="22"/>
      <c r="G401" s="26"/>
      <c r="H401" s="26"/>
      <c r="I401" s="26"/>
      <c r="J401" s="26"/>
      <c r="K401" s="26"/>
      <c r="L401" s="26"/>
      <c r="M401" s="26"/>
      <c r="N401" s="37"/>
      <c r="O401" s="26"/>
      <c r="P401" s="299"/>
      <c r="Q401" s="26"/>
      <c r="R401" s="299"/>
      <c r="S401" s="22"/>
      <c r="T401" s="26"/>
      <c r="U401" s="55"/>
      <c r="V401" s="22"/>
      <c r="W401" s="22"/>
      <c r="X401" s="22"/>
      <c r="Y401" s="22"/>
      <c r="Z401" s="22"/>
      <c r="AA401" s="22"/>
      <c r="AB401" s="22"/>
      <c r="AC401" s="22"/>
      <c r="AD401" s="22"/>
      <c r="AE401" s="22"/>
      <c r="AF401" s="22"/>
      <c r="AG401" s="22"/>
      <c r="AH401" s="22"/>
      <c r="AI401" s="22"/>
      <c r="AJ401" s="22"/>
    </row>
    <row r="402" spans="1:36" ht="14.5">
      <c r="A402" s="29"/>
      <c r="B402" s="55"/>
      <c r="C402" s="29"/>
      <c r="D402" s="112"/>
      <c r="E402" s="22"/>
      <c r="F402" s="22"/>
      <c r="G402" s="26"/>
      <c r="H402" s="26"/>
      <c r="I402" s="26"/>
      <c r="J402" s="26"/>
      <c r="K402" s="26"/>
      <c r="L402" s="26"/>
      <c r="M402" s="26"/>
      <c r="N402" s="37"/>
      <c r="O402" s="26"/>
      <c r="P402" s="299"/>
      <c r="Q402" s="26"/>
      <c r="R402" s="299"/>
      <c r="S402" s="22"/>
      <c r="T402" s="26"/>
      <c r="U402" s="55"/>
      <c r="V402" s="22"/>
      <c r="W402" s="22"/>
      <c r="X402" s="22"/>
      <c r="Y402" s="22"/>
      <c r="Z402" s="22"/>
      <c r="AA402" s="22"/>
      <c r="AB402" s="22"/>
      <c r="AC402" s="22"/>
      <c r="AD402" s="22"/>
      <c r="AE402" s="22"/>
      <c r="AF402" s="22"/>
      <c r="AG402" s="22"/>
      <c r="AH402" s="22"/>
      <c r="AI402" s="22"/>
      <c r="AJ402" s="22"/>
    </row>
    <row r="403" spans="1:36" ht="14.5">
      <c r="A403" s="29"/>
      <c r="B403" s="55"/>
      <c r="C403" s="29"/>
      <c r="D403" s="112"/>
      <c r="E403" s="22"/>
      <c r="F403" s="22"/>
      <c r="G403" s="26"/>
      <c r="H403" s="26"/>
      <c r="I403" s="26"/>
      <c r="J403" s="26"/>
      <c r="K403" s="26"/>
      <c r="L403" s="26"/>
      <c r="M403" s="26"/>
      <c r="N403" s="37"/>
      <c r="O403" s="26"/>
      <c r="P403" s="299"/>
      <c r="Q403" s="26"/>
      <c r="R403" s="299"/>
      <c r="S403" s="22"/>
      <c r="T403" s="26"/>
      <c r="U403" s="55"/>
      <c r="V403" s="22"/>
      <c r="W403" s="22"/>
      <c r="X403" s="22"/>
      <c r="Y403" s="22"/>
      <c r="Z403" s="22"/>
      <c r="AA403" s="22"/>
      <c r="AB403" s="22"/>
      <c r="AC403" s="22"/>
      <c r="AD403" s="22"/>
      <c r="AE403" s="22"/>
      <c r="AF403" s="22"/>
      <c r="AG403" s="22"/>
      <c r="AH403" s="22"/>
      <c r="AI403" s="22"/>
      <c r="AJ403" s="22"/>
    </row>
    <row r="404" spans="1:36" ht="14.5">
      <c r="A404" s="29"/>
      <c r="B404" s="55"/>
      <c r="C404" s="29"/>
      <c r="D404" s="112"/>
      <c r="E404" s="22"/>
      <c r="F404" s="22"/>
      <c r="G404" s="26"/>
      <c r="H404" s="26"/>
      <c r="I404" s="26"/>
      <c r="J404" s="26"/>
      <c r="K404" s="26"/>
      <c r="L404" s="26"/>
      <c r="M404" s="26"/>
      <c r="N404" s="37"/>
      <c r="O404" s="26"/>
      <c r="P404" s="299"/>
      <c r="Q404" s="26"/>
      <c r="R404" s="299"/>
      <c r="S404" s="22"/>
      <c r="T404" s="26"/>
      <c r="U404" s="55"/>
      <c r="V404" s="22"/>
      <c r="W404" s="22"/>
      <c r="X404" s="22"/>
      <c r="Y404" s="22"/>
      <c r="Z404" s="22"/>
      <c r="AA404" s="22"/>
      <c r="AB404" s="22"/>
      <c r="AC404" s="22"/>
      <c r="AD404" s="22"/>
      <c r="AE404" s="22"/>
      <c r="AF404" s="22"/>
      <c r="AG404" s="22"/>
      <c r="AH404" s="22"/>
      <c r="AI404" s="22"/>
      <c r="AJ404" s="22"/>
    </row>
    <row r="405" spans="1:36" ht="14.5">
      <c r="A405" s="29"/>
      <c r="B405" s="55"/>
      <c r="C405" s="29"/>
      <c r="D405" s="112"/>
      <c r="E405" s="22"/>
      <c r="F405" s="22"/>
      <c r="G405" s="26"/>
      <c r="H405" s="26"/>
      <c r="I405" s="26"/>
      <c r="J405" s="26"/>
      <c r="K405" s="26"/>
      <c r="L405" s="26"/>
      <c r="M405" s="26"/>
      <c r="N405" s="37"/>
      <c r="O405" s="26"/>
      <c r="P405" s="299"/>
      <c r="Q405" s="26"/>
      <c r="R405" s="299"/>
      <c r="S405" s="22"/>
      <c r="T405" s="26"/>
      <c r="U405" s="55"/>
      <c r="V405" s="22"/>
      <c r="W405" s="22"/>
      <c r="X405" s="22"/>
      <c r="Y405" s="22"/>
      <c r="Z405" s="22"/>
      <c r="AA405" s="22"/>
      <c r="AB405" s="22"/>
      <c r="AC405" s="22"/>
      <c r="AD405" s="22"/>
      <c r="AE405" s="22"/>
      <c r="AF405" s="22"/>
      <c r="AG405" s="22"/>
      <c r="AH405" s="22"/>
      <c r="AI405" s="22"/>
      <c r="AJ405" s="22"/>
    </row>
    <row r="406" spans="1:36" ht="14.5">
      <c r="A406" s="29"/>
      <c r="B406" s="55"/>
      <c r="C406" s="29"/>
      <c r="D406" s="112"/>
      <c r="E406" s="22"/>
      <c r="F406" s="22"/>
      <c r="G406" s="26"/>
      <c r="H406" s="26"/>
      <c r="I406" s="26"/>
      <c r="J406" s="26"/>
      <c r="K406" s="26"/>
      <c r="L406" s="26"/>
      <c r="M406" s="26"/>
      <c r="N406" s="37"/>
      <c r="O406" s="26"/>
      <c r="P406" s="299"/>
      <c r="Q406" s="26"/>
      <c r="R406" s="299"/>
      <c r="S406" s="22"/>
      <c r="T406" s="26"/>
      <c r="U406" s="55"/>
      <c r="V406" s="22"/>
      <c r="W406" s="22"/>
      <c r="X406" s="22"/>
      <c r="Y406" s="22"/>
      <c r="Z406" s="22"/>
      <c r="AA406" s="22"/>
      <c r="AB406" s="22"/>
      <c r="AC406" s="22"/>
      <c r="AD406" s="22"/>
      <c r="AE406" s="22"/>
      <c r="AF406" s="22"/>
      <c r="AG406" s="22"/>
      <c r="AH406" s="22"/>
      <c r="AI406" s="22"/>
      <c r="AJ406" s="22"/>
    </row>
    <row r="407" spans="1:36" ht="14.5">
      <c r="A407" s="29"/>
      <c r="B407" s="55"/>
      <c r="C407" s="29"/>
      <c r="D407" s="112"/>
      <c r="E407" s="22"/>
      <c r="F407" s="22"/>
      <c r="G407" s="26"/>
      <c r="H407" s="26"/>
      <c r="I407" s="26"/>
      <c r="J407" s="26"/>
      <c r="K407" s="26"/>
      <c r="L407" s="26"/>
      <c r="M407" s="26"/>
      <c r="N407" s="37"/>
      <c r="O407" s="26"/>
      <c r="P407" s="299"/>
      <c r="Q407" s="26"/>
      <c r="R407" s="299"/>
      <c r="S407" s="22"/>
      <c r="T407" s="26"/>
      <c r="U407" s="55"/>
      <c r="V407" s="22"/>
      <c r="W407" s="22"/>
      <c r="X407" s="22"/>
      <c r="Y407" s="22"/>
      <c r="Z407" s="22"/>
      <c r="AA407" s="22"/>
      <c r="AB407" s="22"/>
      <c r="AC407" s="22"/>
      <c r="AD407" s="22"/>
      <c r="AE407" s="22"/>
      <c r="AF407" s="22"/>
      <c r="AG407" s="22"/>
      <c r="AH407" s="22"/>
      <c r="AI407" s="22"/>
      <c r="AJ407" s="22"/>
    </row>
    <row r="408" spans="1:36" ht="14.5">
      <c r="A408" s="29"/>
      <c r="B408" s="55"/>
      <c r="C408" s="29"/>
      <c r="D408" s="112"/>
      <c r="E408" s="22"/>
      <c r="F408" s="22"/>
      <c r="G408" s="26"/>
      <c r="H408" s="26"/>
      <c r="I408" s="26"/>
      <c r="J408" s="26"/>
      <c r="K408" s="26"/>
      <c r="L408" s="26"/>
      <c r="M408" s="26"/>
      <c r="N408" s="37"/>
      <c r="O408" s="26"/>
      <c r="P408" s="299"/>
      <c r="Q408" s="26"/>
      <c r="R408" s="299"/>
      <c r="S408" s="22"/>
      <c r="T408" s="26"/>
      <c r="U408" s="55"/>
      <c r="V408" s="22"/>
      <c r="W408" s="22"/>
      <c r="X408" s="22"/>
      <c r="Y408" s="22"/>
      <c r="Z408" s="22"/>
      <c r="AA408" s="22"/>
      <c r="AB408" s="22"/>
      <c r="AC408" s="22"/>
      <c r="AD408" s="22"/>
      <c r="AE408" s="22"/>
      <c r="AF408" s="22"/>
      <c r="AG408" s="22"/>
      <c r="AH408" s="22"/>
      <c r="AI408" s="22"/>
      <c r="AJ408" s="22"/>
    </row>
    <row r="409" spans="1:36" ht="14.5">
      <c r="A409" s="29"/>
      <c r="B409" s="55"/>
      <c r="C409" s="29"/>
      <c r="D409" s="112"/>
      <c r="E409" s="22"/>
      <c r="F409" s="22"/>
      <c r="G409" s="26"/>
      <c r="H409" s="26"/>
      <c r="I409" s="26"/>
      <c r="J409" s="26"/>
      <c r="K409" s="26"/>
      <c r="L409" s="26"/>
      <c r="M409" s="26"/>
      <c r="N409" s="37"/>
      <c r="O409" s="26"/>
      <c r="P409" s="299"/>
      <c r="Q409" s="26"/>
      <c r="R409" s="299"/>
      <c r="S409" s="22"/>
      <c r="T409" s="26"/>
      <c r="U409" s="55"/>
      <c r="V409" s="22"/>
      <c r="W409" s="22"/>
      <c r="X409" s="22"/>
      <c r="Y409" s="22"/>
      <c r="Z409" s="22"/>
      <c r="AA409" s="22"/>
      <c r="AB409" s="22"/>
      <c r="AC409" s="22"/>
      <c r="AD409" s="22"/>
      <c r="AE409" s="22"/>
      <c r="AF409" s="22"/>
      <c r="AG409" s="22"/>
      <c r="AH409" s="22"/>
      <c r="AI409" s="22"/>
      <c r="AJ409" s="22"/>
    </row>
    <row r="410" spans="1:36" ht="14.5">
      <c r="A410" s="29"/>
      <c r="B410" s="55"/>
      <c r="C410" s="29"/>
      <c r="D410" s="112"/>
      <c r="E410" s="22"/>
      <c r="F410" s="22"/>
      <c r="G410" s="26"/>
      <c r="H410" s="26"/>
      <c r="I410" s="26"/>
      <c r="J410" s="26"/>
      <c r="K410" s="26"/>
      <c r="L410" s="26"/>
      <c r="M410" s="26"/>
      <c r="N410" s="37"/>
      <c r="O410" s="26"/>
      <c r="P410" s="299"/>
      <c r="Q410" s="26"/>
      <c r="R410" s="299"/>
      <c r="S410" s="22"/>
      <c r="T410" s="26"/>
      <c r="U410" s="55"/>
      <c r="V410" s="22"/>
      <c r="W410" s="22"/>
      <c r="X410" s="22"/>
      <c r="Y410" s="22"/>
      <c r="Z410" s="22"/>
      <c r="AA410" s="22"/>
      <c r="AB410" s="22"/>
      <c r="AC410" s="22"/>
      <c r="AD410" s="22"/>
      <c r="AE410" s="22"/>
      <c r="AF410" s="22"/>
      <c r="AG410" s="22"/>
      <c r="AH410" s="22"/>
      <c r="AI410" s="22"/>
      <c r="AJ410" s="22"/>
    </row>
    <row r="411" spans="1:36" ht="14.5">
      <c r="A411" s="29"/>
      <c r="B411" s="55"/>
      <c r="C411" s="29"/>
      <c r="D411" s="112"/>
      <c r="E411" s="22"/>
      <c r="F411" s="22"/>
      <c r="G411" s="26"/>
      <c r="H411" s="26"/>
      <c r="I411" s="26"/>
      <c r="J411" s="26"/>
      <c r="K411" s="26"/>
      <c r="L411" s="26"/>
      <c r="M411" s="26"/>
      <c r="N411" s="37"/>
      <c r="O411" s="26"/>
      <c r="P411" s="299"/>
      <c r="Q411" s="26"/>
      <c r="R411" s="299"/>
      <c r="S411" s="22"/>
      <c r="T411" s="26"/>
      <c r="U411" s="55"/>
      <c r="V411" s="22"/>
      <c r="W411" s="22"/>
      <c r="X411" s="22"/>
      <c r="Y411" s="22"/>
      <c r="Z411" s="22"/>
      <c r="AA411" s="22"/>
      <c r="AB411" s="22"/>
      <c r="AC411" s="22"/>
      <c r="AD411" s="22"/>
      <c r="AE411" s="22"/>
      <c r="AF411" s="22"/>
      <c r="AG411" s="22"/>
      <c r="AH411" s="22"/>
      <c r="AI411" s="22"/>
      <c r="AJ411" s="22"/>
    </row>
    <row r="412" spans="1:36" ht="14.5">
      <c r="A412" s="29"/>
      <c r="B412" s="55"/>
      <c r="C412" s="29"/>
      <c r="D412" s="112"/>
      <c r="E412" s="22"/>
      <c r="F412" s="22"/>
      <c r="G412" s="26"/>
      <c r="H412" s="26"/>
      <c r="I412" s="26"/>
      <c r="J412" s="26"/>
      <c r="K412" s="26"/>
      <c r="L412" s="26"/>
      <c r="M412" s="26"/>
      <c r="N412" s="37"/>
      <c r="O412" s="26"/>
      <c r="P412" s="299"/>
      <c r="Q412" s="26"/>
      <c r="R412" s="299"/>
      <c r="S412" s="22"/>
      <c r="T412" s="26"/>
      <c r="U412" s="55"/>
      <c r="V412" s="22"/>
      <c r="W412" s="22"/>
      <c r="X412" s="22"/>
      <c r="Y412" s="22"/>
      <c r="Z412" s="22"/>
      <c r="AA412" s="22"/>
      <c r="AB412" s="22"/>
      <c r="AC412" s="22"/>
      <c r="AD412" s="22"/>
      <c r="AE412" s="22"/>
      <c r="AF412" s="22"/>
      <c r="AG412" s="22"/>
      <c r="AH412" s="22"/>
      <c r="AI412" s="22"/>
      <c r="AJ412" s="22"/>
    </row>
    <row r="413" spans="1:36" ht="14.5">
      <c r="A413" s="29"/>
      <c r="B413" s="55"/>
      <c r="C413" s="29"/>
      <c r="D413" s="112"/>
      <c r="E413" s="22"/>
      <c r="F413" s="22"/>
      <c r="G413" s="26"/>
      <c r="H413" s="26"/>
      <c r="I413" s="26"/>
      <c r="J413" s="26"/>
      <c r="K413" s="26"/>
      <c r="L413" s="26"/>
      <c r="M413" s="26"/>
      <c r="N413" s="37"/>
      <c r="O413" s="26"/>
      <c r="P413" s="299"/>
      <c r="Q413" s="26"/>
      <c r="R413" s="299"/>
      <c r="S413" s="22"/>
      <c r="T413" s="26"/>
      <c r="U413" s="55"/>
      <c r="V413" s="22"/>
      <c r="W413" s="22"/>
      <c r="X413" s="22"/>
      <c r="Y413" s="22"/>
      <c r="Z413" s="22"/>
      <c r="AA413" s="22"/>
      <c r="AB413" s="22"/>
      <c r="AC413" s="22"/>
      <c r="AD413" s="22"/>
      <c r="AE413" s="22"/>
      <c r="AF413" s="22"/>
      <c r="AG413" s="22"/>
      <c r="AH413" s="22"/>
      <c r="AI413" s="22"/>
      <c r="AJ413" s="22"/>
    </row>
    <row r="414" spans="1:36" ht="14.5">
      <c r="A414" s="29"/>
      <c r="B414" s="55"/>
      <c r="C414" s="29"/>
      <c r="D414" s="112"/>
      <c r="E414" s="22"/>
      <c r="F414" s="22"/>
      <c r="G414" s="26"/>
      <c r="H414" s="26"/>
      <c r="I414" s="26"/>
      <c r="J414" s="26"/>
      <c r="K414" s="26"/>
      <c r="L414" s="26"/>
      <c r="M414" s="26"/>
      <c r="N414" s="37"/>
      <c r="O414" s="26"/>
      <c r="P414" s="299"/>
      <c r="Q414" s="26"/>
      <c r="R414" s="299"/>
      <c r="S414" s="22"/>
      <c r="T414" s="26"/>
      <c r="U414" s="55"/>
      <c r="V414" s="22"/>
      <c r="W414" s="22"/>
      <c r="X414" s="22"/>
      <c r="Y414" s="22"/>
      <c r="Z414" s="22"/>
      <c r="AA414" s="22"/>
      <c r="AB414" s="22"/>
      <c r="AC414" s="22"/>
      <c r="AD414" s="22"/>
      <c r="AE414" s="22"/>
      <c r="AF414" s="22"/>
      <c r="AG414" s="22"/>
      <c r="AH414" s="22"/>
      <c r="AI414" s="22"/>
      <c r="AJ414" s="22"/>
    </row>
    <row r="415" spans="1:36" ht="14.5">
      <c r="A415" s="29"/>
      <c r="B415" s="55"/>
      <c r="C415" s="29"/>
      <c r="D415" s="112"/>
      <c r="E415" s="22"/>
      <c r="F415" s="22"/>
      <c r="G415" s="26"/>
      <c r="H415" s="26"/>
      <c r="I415" s="26"/>
      <c r="J415" s="26"/>
      <c r="K415" s="26"/>
      <c r="L415" s="26"/>
      <c r="M415" s="26"/>
      <c r="N415" s="37"/>
      <c r="O415" s="26"/>
      <c r="P415" s="299"/>
      <c r="Q415" s="26"/>
      <c r="R415" s="299"/>
      <c r="S415" s="22"/>
      <c r="T415" s="26"/>
      <c r="U415" s="55"/>
      <c r="V415" s="22"/>
      <c r="W415" s="22"/>
      <c r="X415" s="22"/>
      <c r="Y415" s="22"/>
      <c r="Z415" s="22"/>
      <c r="AA415" s="22"/>
      <c r="AB415" s="22"/>
      <c r="AC415" s="22"/>
      <c r="AD415" s="22"/>
      <c r="AE415" s="22"/>
      <c r="AF415" s="22"/>
      <c r="AG415" s="22"/>
      <c r="AH415" s="22"/>
      <c r="AI415" s="22"/>
      <c r="AJ415" s="22"/>
    </row>
    <row r="416" spans="1:36" ht="14.5">
      <c r="A416" s="29"/>
      <c r="B416" s="55"/>
      <c r="C416" s="29"/>
      <c r="D416" s="112"/>
      <c r="E416" s="22"/>
      <c r="F416" s="22"/>
      <c r="G416" s="26"/>
      <c r="H416" s="26"/>
      <c r="I416" s="26"/>
      <c r="J416" s="26"/>
      <c r="K416" s="26"/>
      <c r="L416" s="26"/>
      <c r="M416" s="26"/>
      <c r="N416" s="37"/>
      <c r="O416" s="26"/>
      <c r="P416" s="299"/>
      <c r="Q416" s="26"/>
      <c r="R416" s="299"/>
      <c r="S416" s="22"/>
      <c r="T416" s="26"/>
      <c r="U416" s="55"/>
      <c r="V416" s="22"/>
      <c r="W416" s="22"/>
      <c r="X416" s="22"/>
      <c r="Y416" s="22"/>
      <c r="Z416" s="22"/>
      <c r="AA416" s="22"/>
      <c r="AB416" s="22"/>
      <c r="AC416" s="22"/>
      <c r="AD416" s="22"/>
      <c r="AE416" s="22"/>
      <c r="AF416" s="22"/>
      <c r="AG416" s="22"/>
      <c r="AH416" s="22"/>
      <c r="AI416" s="22"/>
      <c r="AJ416" s="22"/>
    </row>
    <row r="417" spans="1:36" ht="14.5">
      <c r="A417" s="29"/>
      <c r="B417" s="55"/>
      <c r="C417" s="29"/>
      <c r="D417" s="112"/>
      <c r="E417" s="22"/>
      <c r="F417" s="22"/>
      <c r="G417" s="26"/>
      <c r="H417" s="26"/>
      <c r="I417" s="26"/>
      <c r="J417" s="26"/>
      <c r="K417" s="26"/>
      <c r="L417" s="26"/>
      <c r="M417" s="26"/>
      <c r="N417" s="37"/>
      <c r="O417" s="26"/>
      <c r="P417" s="299"/>
      <c r="Q417" s="26"/>
      <c r="R417" s="299"/>
      <c r="S417" s="22"/>
      <c r="T417" s="26"/>
      <c r="U417" s="55"/>
      <c r="V417" s="22"/>
      <c r="W417" s="22"/>
      <c r="X417" s="22"/>
      <c r="Y417" s="22"/>
      <c r="Z417" s="22"/>
      <c r="AA417" s="22"/>
      <c r="AB417" s="22"/>
      <c r="AC417" s="22"/>
      <c r="AD417" s="22"/>
      <c r="AE417" s="22"/>
      <c r="AF417" s="22"/>
      <c r="AG417" s="22"/>
      <c r="AH417" s="22"/>
      <c r="AI417" s="22"/>
      <c r="AJ417" s="22"/>
    </row>
    <row r="418" spans="1:36" ht="14.5">
      <c r="A418" s="29"/>
      <c r="B418" s="55"/>
      <c r="C418" s="29"/>
      <c r="D418" s="112"/>
      <c r="E418" s="22"/>
      <c r="F418" s="22"/>
      <c r="G418" s="26"/>
      <c r="H418" s="26"/>
      <c r="I418" s="26"/>
      <c r="J418" s="26"/>
      <c r="K418" s="26"/>
      <c r="L418" s="26"/>
      <c r="M418" s="26"/>
      <c r="N418" s="37"/>
      <c r="O418" s="26"/>
      <c r="P418" s="299"/>
      <c r="Q418" s="26"/>
      <c r="R418" s="299"/>
      <c r="S418" s="22"/>
      <c r="T418" s="26"/>
      <c r="U418" s="55"/>
      <c r="V418" s="22"/>
      <c r="W418" s="22"/>
      <c r="X418" s="22"/>
      <c r="Y418" s="22"/>
      <c r="Z418" s="22"/>
      <c r="AA418" s="22"/>
      <c r="AB418" s="22"/>
      <c r="AC418" s="22"/>
      <c r="AD418" s="22"/>
      <c r="AE418" s="22"/>
      <c r="AF418" s="22"/>
      <c r="AG418" s="22"/>
      <c r="AH418" s="22"/>
      <c r="AI418" s="22"/>
      <c r="AJ418" s="22"/>
    </row>
    <row r="419" spans="1:36" ht="14.5">
      <c r="A419" s="29"/>
      <c r="B419" s="55"/>
      <c r="C419" s="29"/>
      <c r="D419" s="112"/>
      <c r="E419" s="22"/>
      <c r="F419" s="22"/>
      <c r="G419" s="26"/>
      <c r="H419" s="26"/>
      <c r="I419" s="26"/>
      <c r="J419" s="26"/>
      <c r="K419" s="26"/>
      <c r="L419" s="26"/>
      <c r="M419" s="26"/>
      <c r="N419" s="37"/>
      <c r="O419" s="26"/>
      <c r="P419" s="299"/>
      <c r="Q419" s="26"/>
      <c r="R419" s="299"/>
      <c r="S419" s="22"/>
      <c r="T419" s="26"/>
      <c r="U419" s="55"/>
      <c r="V419" s="22"/>
      <c r="W419" s="22"/>
      <c r="X419" s="22"/>
      <c r="Y419" s="22"/>
      <c r="Z419" s="22"/>
      <c r="AA419" s="22"/>
      <c r="AB419" s="22"/>
      <c r="AC419" s="22"/>
      <c r="AD419" s="22"/>
      <c r="AE419" s="22"/>
      <c r="AF419" s="22"/>
      <c r="AG419" s="22"/>
      <c r="AH419" s="22"/>
      <c r="AI419" s="22"/>
      <c r="AJ419" s="22"/>
    </row>
    <row r="420" spans="1:36" ht="14.5">
      <c r="A420" s="29"/>
      <c r="B420" s="55"/>
      <c r="C420" s="29"/>
      <c r="D420" s="112"/>
      <c r="E420" s="22"/>
      <c r="F420" s="22"/>
      <c r="G420" s="26"/>
      <c r="H420" s="26"/>
      <c r="I420" s="26"/>
      <c r="J420" s="26"/>
      <c r="K420" s="26"/>
      <c r="L420" s="26"/>
      <c r="M420" s="26"/>
      <c r="N420" s="37"/>
      <c r="O420" s="26"/>
      <c r="P420" s="299"/>
      <c r="Q420" s="26"/>
      <c r="R420" s="299"/>
      <c r="S420" s="22"/>
      <c r="T420" s="26"/>
      <c r="U420" s="55"/>
      <c r="V420" s="22"/>
      <c r="W420" s="22"/>
      <c r="X420" s="22"/>
      <c r="Y420" s="22"/>
      <c r="Z420" s="22"/>
      <c r="AA420" s="22"/>
      <c r="AB420" s="22"/>
      <c r="AC420" s="22"/>
      <c r="AD420" s="22"/>
      <c r="AE420" s="22"/>
      <c r="AF420" s="22"/>
      <c r="AG420" s="22"/>
      <c r="AH420" s="22"/>
      <c r="AI420" s="22"/>
      <c r="AJ420" s="22"/>
    </row>
    <row r="421" spans="1:36" ht="14.5">
      <c r="A421" s="29"/>
      <c r="B421" s="55"/>
      <c r="C421" s="29"/>
      <c r="D421" s="112"/>
      <c r="E421" s="22"/>
      <c r="F421" s="22"/>
      <c r="G421" s="26"/>
      <c r="H421" s="26"/>
      <c r="I421" s="26"/>
      <c r="J421" s="26"/>
      <c r="K421" s="26"/>
      <c r="L421" s="26"/>
      <c r="M421" s="26"/>
      <c r="N421" s="37"/>
      <c r="O421" s="26"/>
      <c r="P421" s="299"/>
      <c r="Q421" s="26"/>
      <c r="R421" s="299"/>
      <c r="S421" s="22"/>
      <c r="T421" s="26"/>
      <c r="U421" s="55"/>
      <c r="V421" s="22"/>
      <c r="W421" s="22"/>
      <c r="X421" s="22"/>
      <c r="Y421" s="22"/>
      <c r="Z421" s="22"/>
      <c r="AA421" s="22"/>
      <c r="AB421" s="22"/>
      <c r="AC421" s="22"/>
      <c r="AD421" s="22"/>
      <c r="AE421" s="22"/>
      <c r="AF421" s="22"/>
      <c r="AG421" s="22"/>
      <c r="AH421" s="22"/>
      <c r="AI421" s="22"/>
      <c r="AJ421" s="22"/>
    </row>
    <row r="422" spans="1:36" ht="14.5">
      <c r="A422" s="29"/>
      <c r="B422" s="55"/>
      <c r="C422" s="29"/>
      <c r="D422" s="112"/>
      <c r="E422" s="22"/>
      <c r="F422" s="22"/>
      <c r="G422" s="26"/>
      <c r="H422" s="26"/>
      <c r="I422" s="26"/>
      <c r="J422" s="26"/>
      <c r="K422" s="26"/>
      <c r="L422" s="26"/>
      <c r="M422" s="26"/>
      <c r="N422" s="37"/>
      <c r="O422" s="26"/>
      <c r="P422" s="299"/>
      <c r="Q422" s="26"/>
      <c r="R422" s="299"/>
      <c r="S422" s="22"/>
      <c r="T422" s="26"/>
      <c r="U422" s="55"/>
      <c r="V422" s="22"/>
      <c r="W422" s="22"/>
      <c r="X422" s="22"/>
      <c r="Y422" s="22"/>
      <c r="Z422" s="22"/>
      <c r="AA422" s="22"/>
      <c r="AB422" s="22"/>
      <c r="AC422" s="22"/>
      <c r="AD422" s="22"/>
      <c r="AE422" s="22"/>
      <c r="AF422" s="22"/>
      <c r="AG422" s="22"/>
      <c r="AH422" s="22"/>
      <c r="AI422" s="22"/>
      <c r="AJ422" s="22"/>
    </row>
    <row r="423" spans="1:36" ht="14.5">
      <c r="A423" s="29"/>
      <c r="B423" s="55"/>
      <c r="C423" s="29"/>
      <c r="D423" s="112"/>
      <c r="E423" s="22"/>
      <c r="F423" s="22"/>
      <c r="G423" s="26"/>
      <c r="H423" s="26"/>
      <c r="I423" s="26"/>
      <c r="J423" s="26"/>
      <c r="K423" s="26"/>
      <c r="L423" s="26"/>
      <c r="M423" s="26"/>
      <c r="N423" s="37"/>
      <c r="O423" s="26"/>
      <c r="P423" s="299"/>
      <c r="Q423" s="26"/>
      <c r="R423" s="299"/>
      <c r="S423" s="22"/>
      <c r="T423" s="26"/>
      <c r="U423" s="55"/>
      <c r="V423" s="22"/>
      <c r="W423" s="22"/>
      <c r="X423" s="22"/>
      <c r="Y423" s="22"/>
      <c r="Z423" s="22"/>
      <c r="AA423" s="22"/>
      <c r="AB423" s="22"/>
      <c r="AC423" s="22"/>
      <c r="AD423" s="22"/>
      <c r="AE423" s="22"/>
      <c r="AF423" s="22"/>
      <c r="AG423" s="22"/>
      <c r="AH423" s="22"/>
      <c r="AI423" s="22"/>
      <c r="AJ423" s="22"/>
    </row>
    <row r="424" spans="1:36" ht="14.5">
      <c r="A424" s="29"/>
      <c r="B424" s="55"/>
      <c r="C424" s="29"/>
      <c r="D424" s="112"/>
      <c r="E424" s="22"/>
      <c r="F424" s="22"/>
      <c r="G424" s="26"/>
      <c r="H424" s="26"/>
      <c r="I424" s="26"/>
      <c r="J424" s="26"/>
      <c r="K424" s="26"/>
      <c r="L424" s="26"/>
      <c r="M424" s="26"/>
      <c r="N424" s="37"/>
      <c r="O424" s="26"/>
      <c r="P424" s="299"/>
      <c r="Q424" s="26"/>
      <c r="R424" s="299"/>
      <c r="S424" s="22"/>
      <c r="T424" s="26"/>
      <c r="U424" s="55"/>
      <c r="V424" s="22"/>
      <c r="W424" s="22"/>
      <c r="X424" s="22"/>
      <c r="Y424" s="22"/>
      <c r="Z424" s="22"/>
      <c r="AA424" s="22"/>
      <c r="AB424" s="22"/>
      <c r="AC424" s="22"/>
      <c r="AD424" s="22"/>
      <c r="AE424" s="22"/>
      <c r="AF424" s="22"/>
      <c r="AG424" s="22"/>
      <c r="AH424" s="22"/>
      <c r="AI424" s="22"/>
      <c r="AJ424" s="22"/>
    </row>
    <row r="425" spans="1:36" ht="14.5">
      <c r="A425" s="29"/>
      <c r="B425" s="55"/>
      <c r="C425" s="29"/>
      <c r="D425" s="112"/>
      <c r="E425" s="22"/>
      <c r="F425" s="22"/>
      <c r="G425" s="26"/>
      <c r="H425" s="26"/>
      <c r="I425" s="26"/>
      <c r="J425" s="26"/>
      <c r="K425" s="26"/>
      <c r="L425" s="26"/>
      <c r="M425" s="26"/>
      <c r="N425" s="37"/>
      <c r="O425" s="26"/>
      <c r="P425" s="299"/>
      <c r="Q425" s="26"/>
      <c r="R425" s="299"/>
      <c r="S425" s="22"/>
      <c r="T425" s="26"/>
      <c r="U425" s="55"/>
      <c r="V425" s="22"/>
      <c r="W425" s="22"/>
      <c r="X425" s="22"/>
      <c r="Y425" s="22"/>
      <c r="Z425" s="22"/>
      <c r="AA425" s="22"/>
      <c r="AB425" s="22"/>
      <c r="AC425" s="22"/>
      <c r="AD425" s="22"/>
      <c r="AE425" s="22"/>
      <c r="AF425" s="22"/>
      <c r="AG425" s="22"/>
      <c r="AH425" s="22"/>
      <c r="AI425" s="22"/>
      <c r="AJ425" s="22"/>
    </row>
    <row r="426" spans="1:36" ht="14.5">
      <c r="A426" s="29"/>
      <c r="B426" s="55"/>
      <c r="C426" s="29"/>
      <c r="D426" s="112"/>
      <c r="E426" s="22"/>
      <c r="F426" s="22"/>
      <c r="G426" s="26"/>
      <c r="H426" s="26"/>
      <c r="I426" s="26"/>
      <c r="J426" s="26"/>
      <c r="K426" s="26"/>
      <c r="L426" s="26"/>
      <c r="M426" s="26"/>
      <c r="N426" s="37"/>
      <c r="O426" s="26"/>
      <c r="P426" s="299"/>
      <c r="Q426" s="26"/>
      <c r="R426" s="299"/>
      <c r="S426" s="22"/>
      <c r="T426" s="26"/>
      <c r="U426" s="55"/>
      <c r="V426" s="22"/>
      <c r="W426" s="22"/>
      <c r="X426" s="22"/>
      <c r="Y426" s="22"/>
      <c r="Z426" s="22"/>
      <c r="AA426" s="22"/>
      <c r="AB426" s="22"/>
      <c r="AC426" s="22"/>
      <c r="AD426" s="22"/>
      <c r="AE426" s="22"/>
      <c r="AF426" s="22"/>
      <c r="AG426" s="22"/>
      <c r="AH426" s="22"/>
      <c r="AI426" s="22"/>
      <c r="AJ426" s="22"/>
    </row>
    <row r="427" spans="1:36" ht="14.5">
      <c r="A427" s="29"/>
      <c r="B427" s="55"/>
      <c r="C427" s="29"/>
      <c r="D427" s="112"/>
      <c r="E427" s="22"/>
      <c r="F427" s="22"/>
      <c r="G427" s="26"/>
      <c r="H427" s="26"/>
      <c r="I427" s="26"/>
      <c r="J427" s="26"/>
      <c r="K427" s="26"/>
      <c r="L427" s="26"/>
      <c r="M427" s="26"/>
      <c r="N427" s="37"/>
      <c r="O427" s="26"/>
      <c r="P427" s="299"/>
      <c r="Q427" s="26"/>
      <c r="R427" s="299"/>
      <c r="S427" s="22"/>
      <c r="T427" s="26"/>
      <c r="U427" s="55"/>
      <c r="V427" s="22"/>
      <c r="W427" s="22"/>
      <c r="X427" s="22"/>
      <c r="Y427" s="22"/>
      <c r="Z427" s="22"/>
      <c r="AA427" s="22"/>
      <c r="AB427" s="22"/>
      <c r="AC427" s="22"/>
      <c r="AD427" s="22"/>
      <c r="AE427" s="22"/>
      <c r="AF427" s="22"/>
      <c r="AG427" s="22"/>
      <c r="AH427" s="22"/>
      <c r="AI427" s="22"/>
      <c r="AJ427" s="22"/>
    </row>
    <row r="428" spans="1:36" ht="14.5">
      <c r="A428" s="29"/>
      <c r="B428" s="55"/>
      <c r="C428" s="29"/>
      <c r="D428" s="112"/>
      <c r="E428" s="22"/>
      <c r="F428" s="22"/>
      <c r="G428" s="26"/>
      <c r="H428" s="26"/>
      <c r="I428" s="26"/>
      <c r="J428" s="26"/>
      <c r="K428" s="26"/>
      <c r="L428" s="26"/>
      <c r="M428" s="26"/>
      <c r="N428" s="37"/>
      <c r="O428" s="26"/>
      <c r="P428" s="299"/>
      <c r="Q428" s="26"/>
      <c r="R428" s="299"/>
      <c r="S428" s="22"/>
      <c r="T428" s="26"/>
      <c r="U428" s="55"/>
      <c r="V428" s="22"/>
      <c r="W428" s="22"/>
      <c r="X428" s="22"/>
      <c r="Y428" s="22"/>
      <c r="Z428" s="22"/>
      <c r="AA428" s="22"/>
      <c r="AB428" s="22"/>
      <c r="AC428" s="22"/>
      <c r="AD428" s="22"/>
      <c r="AE428" s="22"/>
      <c r="AF428" s="22"/>
      <c r="AG428" s="22"/>
      <c r="AH428" s="22"/>
      <c r="AI428" s="22"/>
      <c r="AJ428" s="22"/>
    </row>
    <row r="429" spans="1:36" ht="14.5">
      <c r="A429" s="29"/>
      <c r="B429" s="55"/>
      <c r="C429" s="29"/>
      <c r="D429" s="112"/>
      <c r="E429" s="22"/>
      <c r="F429" s="22"/>
      <c r="G429" s="26"/>
      <c r="H429" s="26"/>
      <c r="I429" s="26"/>
      <c r="J429" s="26"/>
      <c r="K429" s="26"/>
      <c r="L429" s="26"/>
      <c r="M429" s="26"/>
      <c r="N429" s="37"/>
      <c r="O429" s="26"/>
      <c r="P429" s="299"/>
      <c r="Q429" s="26"/>
      <c r="R429" s="299"/>
      <c r="S429" s="22"/>
      <c r="T429" s="26"/>
      <c r="U429" s="55"/>
      <c r="V429" s="22"/>
      <c r="W429" s="22"/>
      <c r="X429" s="22"/>
      <c r="Y429" s="22"/>
      <c r="Z429" s="22"/>
      <c r="AA429" s="22"/>
      <c r="AB429" s="22"/>
      <c r="AC429" s="22"/>
      <c r="AD429" s="22"/>
      <c r="AE429" s="22"/>
      <c r="AF429" s="22"/>
      <c r="AG429" s="22"/>
      <c r="AH429" s="22"/>
      <c r="AI429" s="22"/>
      <c r="AJ429" s="22"/>
    </row>
    <row r="430" spans="1:36" ht="14.5">
      <c r="A430" s="29"/>
      <c r="B430" s="55"/>
      <c r="C430" s="29"/>
      <c r="D430" s="112"/>
      <c r="E430" s="22"/>
      <c r="F430" s="22"/>
      <c r="G430" s="26"/>
      <c r="H430" s="26"/>
      <c r="I430" s="26"/>
      <c r="J430" s="26"/>
      <c r="K430" s="26"/>
      <c r="L430" s="26"/>
      <c r="M430" s="26"/>
      <c r="N430" s="37"/>
      <c r="O430" s="26"/>
      <c r="P430" s="299"/>
      <c r="Q430" s="26"/>
      <c r="R430" s="299"/>
      <c r="S430" s="22"/>
      <c r="T430" s="26"/>
      <c r="U430" s="55"/>
      <c r="V430" s="22"/>
      <c r="W430" s="22"/>
      <c r="X430" s="22"/>
      <c r="Y430" s="22"/>
      <c r="Z430" s="22"/>
      <c r="AA430" s="22"/>
      <c r="AB430" s="22"/>
      <c r="AC430" s="22"/>
      <c r="AD430" s="22"/>
      <c r="AE430" s="22"/>
      <c r="AF430" s="22"/>
      <c r="AG430" s="22"/>
      <c r="AH430" s="22"/>
      <c r="AI430" s="22"/>
      <c r="AJ430" s="22"/>
    </row>
    <row r="431" spans="1:36" ht="14.5">
      <c r="A431" s="29"/>
      <c r="B431" s="55"/>
      <c r="C431" s="29"/>
      <c r="D431" s="112"/>
      <c r="E431" s="22"/>
      <c r="F431" s="22"/>
      <c r="G431" s="26"/>
      <c r="H431" s="26"/>
      <c r="I431" s="26"/>
      <c r="J431" s="26"/>
      <c r="K431" s="26"/>
      <c r="L431" s="26"/>
      <c r="M431" s="26"/>
      <c r="N431" s="37"/>
      <c r="O431" s="26"/>
      <c r="P431" s="299"/>
      <c r="Q431" s="26"/>
      <c r="R431" s="299"/>
      <c r="S431" s="22"/>
      <c r="T431" s="26"/>
      <c r="U431" s="55"/>
      <c r="V431" s="22"/>
      <c r="W431" s="22"/>
      <c r="X431" s="22"/>
      <c r="Y431" s="22"/>
      <c r="Z431" s="22"/>
      <c r="AA431" s="22"/>
      <c r="AB431" s="22"/>
      <c r="AC431" s="22"/>
      <c r="AD431" s="22"/>
      <c r="AE431" s="22"/>
      <c r="AF431" s="22"/>
      <c r="AG431" s="22"/>
      <c r="AH431" s="22"/>
      <c r="AI431" s="22"/>
      <c r="AJ431" s="22"/>
    </row>
    <row r="432" spans="1:36" ht="14.5">
      <c r="A432" s="29"/>
      <c r="B432" s="55"/>
      <c r="C432" s="29"/>
      <c r="D432" s="112"/>
      <c r="E432" s="22"/>
      <c r="F432" s="22"/>
      <c r="G432" s="26"/>
      <c r="H432" s="26"/>
      <c r="I432" s="26"/>
      <c r="J432" s="26"/>
      <c r="K432" s="26"/>
      <c r="L432" s="26"/>
      <c r="M432" s="26"/>
      <c r="N432" s="37"/>
      <c r="O432" s="26"/>
      <c r="P432" s="299"/>
      <c r="Q432" s="26"/>
      <c r="R432" s="299"/>
      <c r="S432" s="22"/>
      <c r="T432" s="26"/>
      <c r="U432" s="55"/>
      <c r="V432" s="22"/>
      <c r="W432" s="22"/>
      <c r="X432" s="22"/>
      <c r="Y432" s="22"/>
      <c r="Z432" s="22"/>
      <c r="AA432" s="22"/>
      <c r="AB432" s="22"/>
      <c r="AC432" s="22"/>
      <c r="AD432" s="22"/>
      <c r="AE432" s="22"/>
      <c r="AF432" s="22"/>
      <c r="AG432" s="22"/>
      <c r="AH432" s="22"/>
      <c r="AI432" s="22"/>
      <c r="AJ432" s="22"/>
    </row>
    <row r="433" spans="1:36" ht="14.5">
      <c r="A433" s="29"/>
      <c r="B433" s="55"/>
      <c r="C433" s="29"/>
      <c r="D433" s="112"/>
      <c r="E433" s="22"/>
      <c r="F433" s="22"/>
      <c r="G433" s="26"/>
      <c r="H433" s="26"/>
      <c r="I433" s="26"/>
      <c r="J433" s="26"/>
      <c r="K433" s="26"/>
      <c r="L433" s="26"/>
      <c r="M433" s="26"/>
      <c r="N433" s="37"/>
      <c r="O433" s="26"/>
      <c r="P433" s="299"/>
      <c r="Q433" s="26"/>
      <c r="R433" s="299"/>
      <c r="S433" s="22"/>
      <c r="T433" s="26"/>
      <c r="U433" s="55"/>
      <c r="V433" s="22"/>
      <c r="W433" s="22"/>
      <c r="X433" s="22"/>
      <c r="Y433" s="22"/>
      <c r="Z433" s="22"/>
      <c r="AA433" s="22"/>
      <c r="AB433" s="22"/>
      <c r="AC433" s="22"/>
      <c r="AD433" s="22"/>
      <c r="AE433" s="22"/>
      <c r="AF433" s="22"/>
      <c r="AG433" s="22"/>
      <c r="AH433" s="22"/>
      <c r="AI433" s="22"/>
      <c r="AJ433" s="22"/>
    </row>
    <row r="434" spans="1:36" ht="14.5">
      <c r="A434" s="29"/>
      <c r="B434" s="55"/>
      <c r="C434" s="29"/>
      <c r="D434" s="112"/>
      <c r="E434" s="22"/>
      <c r="F434" s="22"/>
      <c r="G434" s="26"/>
      <c r="H434" s="26"/>
      <c r="I434" s="26"/>
      <c r="J434" s="26"/>
      <c r="K434" s="26"/>
      <c r="L434" s="26"/>
      <c r="M434" s="26"/>
      <c r="N434" s="37"/>
      <c r="O434" s="26"/>
      <c r="P434" s="299"/>
      <c r="Q434" s="26"/>
      <c r="R434" s="299"/>
      <c r="S434" s="22"/>
      <c r="T434" s="26"/>
      <c r="U434" s="55"/>
      <c r="V434" s="22"/>
      <c r="W434" s="22"/>
      <c r="X434" s="22"/>
      <c r="Y434" s="22"/>
      <c r="Z434" s="22"/>
      <c r="AA434" s="22"/>
      <c r="AB434" s="22"/>
      <c r="AC434" s="22"/>
      <c r="AD434" s="22"/>
      <c r="AE434" s="22"/>
      <c r="AF434" s="22"/>
      <c r="AG434" s="22"/>
      <c r="AH434" s="22"/>
      <c r="AI434" s="22"/>
      <c r="AJ434" s="22"/>
    </row>
    <row r="435" spans="1:36" ht="14.5">
      <c r="A435" s="29"/>
      <c r="B435" s="55"/>
      <c r="C435" s="29"/>
      <c r="D435" s="112"/>
      <c r="E435" s="22"/>
      <c r="F435" s="22"/>
      <c r="G435" s="26"/>
      <c r="H435" s="26"/>
      <c r="I435" s="26"/>
      <c r="J435" s="26"/>
      <c r="K435" s="26"/>
      <c r="L435" s="26"/>
      <c r="M435" s="26"/>
      <c r="N435" s="37"/>
      <c r="O435" s="26"/>
      <c r="P435" s="299"/>
      <c r="Q435" s="26"/>
      <c r="R435" s="299"/>
      <c r="S435" s="22"/>
      <c r="T435" s="26"/>
      <c r="U435" s="55"/>
      <c r="V435" s="22"/>
      <c r="W435" s="22"/>
      <c r="X435" s="22"/>
      <c r="Y435" s="22"/>
      <c r="Z435" s="22"/>
      <c r="AA435" s="22"/>
      <c r="AB435" s="22"/>
      <c r="AC435" s="22"/>
      <c r="AD435" s="22"/>
      <c r="AE435" s="22"/>
      <c r="AF435" s="22"/>
      <c r="AG435" s="22"/>
      <c r="AH435" s="22"/>
      <c r="AI435" s="22"/>
      <c r="AJ435" s="22"/>
    </row>
    <row r="436" spans="1:36" ht="14.5">
      <c r="A436" s="29"/>
      <c r="B436" s="55"/>
      <c r="C436" s="29"/>
      <c r="D436" s="112"/>
      <c r="E436" s="22"/>
      <c r="F436" s="22"/>
      <c r="G436" s="26"/>
      <c r="H436" s="26"/>
      <c r="I436" s="26"/>
      <c r="J436" s="26"/>
      <c r="K436" s="26"/>
      <c r="L436" s="26"/>
      <c r="M436" s="26"/>
      <c r="N436" s="37"/>
      <c r="O436" s="26"/>
      <c r="P436" s="299"/>
      <c r="Q436" s="26"/>
      <c r="R436" s="299"/>
      <c r="S436" s="22"/>
      <c r="T436" s="26"/>
      <c r="U436" s="55"/>
      <c r="V436" s="22"/>
      <c r="W436" s="22"/>
      <c r="X436" s="22"/>
      <c r="Y436" s="22"/>
      <c r="Z436" s="22"/>
      <c r="AA436" s="22"/>
      <c r="AB436" s="22"/>
      <c r="AC436" s="22"/>
      <c r="AD436" s="22"/>
      <c r="AE436" s="22"/>
      <c r="AF436" s="22"/>
      <c r="AG436" s="22"/>
      <c r="AH436" s="22"/>
      <c r="AI436" s="22"/>
      <c r="AJ436" s="22"/>
    </row>
    <row r="437" spans="1:36" ht="14.5">
      <c r="A437" s="29"/>
      <c r="B437" s="55"/>
      <c r="C437" s="29"/>
      <c r="D437" s="112"/>
      <c r="E437" s="22"/>
      <c r="F437" s="22"/>
      <c r="G437" s="26"/>
      <c r="H437" s="26"/>
      <c r="I437" s="26"/>
      <c r="J437" s="26"/>
      <c r="K437" s="26"/>
      <c r="L437" s="26"/>
      <c r="M437" s="26"/>
      <c r="N437" s="37"/>
      <c r="O437" s="26"/>
      <c r="P437" s="299"/>
      <c r="Q437" s="26"/>
      <c r="R437" s="299"/>
      <c r="S437" s="22"/>
      <c r="T437" s="26"/>
      <c r="U437" s="55"/>
      <c r="V437" s="22"/>
      <c r="W437" s="22"/>
      <c r="X437" s="22"/>
      <c r="Y437" s="22"/>
      <c r="Z437" s="22"/>
      <c r="AA437" s="22"/>
      <c r="AB437" s="22"/>
      <c r="AC437" s="22"/>
      <c r="AD437" s="22"/>
      <c r="AE437" s="22"/>
      <c r="AF437" s="22"/>
      <c r="AG437" s="22"/>
      <c r="AH437" s="22"/>
      <c r="AI437" s="22"/>
      <c r="AJ437" s="22"/>
    </row>
    <row r="438" spans="1:36" ht="14.5">
      <c r="A438" s="29"/>
      <c r="B438" s="55"/>
      <c r="C438" s="29"/>
      <c r="D438" s="112"/>
      <c r="E438" s="22"/>
      <c r="F438" s="22"/>
      <c r="G438" s="26"/>
      <c r="H438" s="26"/>
      <c r="I438" s="26"/>
      <c r="J438" s="26"/>
      <c r="K438" s="26"/>
      <c r="L438" s="26"/>
      <c r="M438" s="26"/>
      <c r="N438" s="37"/>
      <c r="O438" s="26"/>
      <c r="P438" s="299"/>
      <c r="Q438" s="26"/>
      <c r="R438" s="299"/>
      <c r="S438" s="22"/>
      <c r="T438" s="26"/>
      <c r="U438" s="55"/>
      <c r="V438" s="22"/>
      <c r="W438" s="22"/>
      <c r="X438" s="22"/>
      <c r="Y438" s="22"/>
      <c r="Z438" s="22"/>
      <c r="AA438" s="22"/>
      <c r="AB438" s="22"/>
      <c r="AC438" s="22"/>
      <c r="AD438" s="22"/>
      <c r="AE438" s="22"/>
      <c r="AF438" s="22"/>
      <c r="AG438" s="22"/>
      <c r="AH438" s="22"/>
      <c r="AI438" s="22"/>
      <c r="AJ438" s="22"/>
    </row>
    <row r="439" spans="1:36" ht="14.5">
      <c r="A439" s="29"/>
      <c r="B439" s="55"/>
      <c r="C439" s="29"/>
      <c r="D439" s="112"/>
      <c r="E439" s="22"/>
      <c r="F439" s="22"/>
      <c r="G439" s="26"/>
      <c r="H439" s="26"/>
      <c r="I439" s="26"/>
      <c r="J439" s="26"/>
      <c r="K439" s="26"/>
      <c r="L439" s="26"/>
      <c r="M439" s="26"/>
      <c r="N439" s="37"/>
      <c r="O439" s="26"/>
      <c r="P439" s="299"/>
      <c r="Q439" s="26"/>
      <c r="R439" s="299"/>
      <c r="S439" s="22"/>
      <c r="T439" s="26"/>
      <c r="U439" s="55"/>
      <c r="V439" s="22"/>
      <c r="W439" s="22"/>
      <c r="X439" s="22"/>
      <c r="Y439" s="22"/>
      <c r="Z439" s="22"/>
      <c r="AA439" s="22"/>
      <c r="AB439" s="22"/>
      <c r="AC439" s="22"/>
      <c r="AD439" s="22"/>
      <c r="AE439" s="22"/>
      <c r="AF439" s="22"/>
      <c r="AG439" s="22"/>
      <c r="AH439" s="22"/>
      <c r="AI439" s="22"/>
      <c r="AJ439" s="22"/>
    </row>
    <row r="440" spans="1:36" ht="14.5">
      <c r="A440" s="29"/>
      <c r="B440" s="55"/>
      <c r="C440" s="29"/>
      <c r="D440" s="112"/>
      <c r="E440" s="22"/>
      <c r="F440" s="22"/>
      <c r="G440" s="26"/>
      <c r="H440" s="26"/>
      <c r="I440" s="26"/>
      <c r="J440" s="26"/>
      <c r="K440" s="26"/>
      <c r="L440" s="26"/>
      <c r="M440" s="26"/>
      <c r="N440" s="37"/>
      <c r="O440" s="26"/>
      <c r="P440" s="299"/>
      <c r="Q440" s="26"/>
      <c r="R440" s="299"/>
      <c r="S440" s="22"/>
      <c r="T440" s="26"/>
      <c r="U440" s="55"/>
      <c r="V440" s="22"/>
      <c r="W440" s="22"/>
      <c r="X440" s="22"/>
      <c r="Y440" s="22"/>
      <c r="Z440" s="22"/>
      <c r="AA440" s="22"/>
      <c r="AB440" s="22"/>
      <c r="AC440" s="22"/>
      <c r="AD440" s="22"/>
      <c r="AE440" s="22"/>
      <c r="AF440" s="22"/>
      <c r="AG440" s="22"/>
      <c r="AH440" s="22"/>
      <c r="AI440" s="22"/>
      <c r="AJ440" s="22"/>
    </row>
    <row r="441" spans="1:36" ht="14.5">
      <c r="A441" s="29"/>
      <c r="B441" s="55"/>
      <c r="C441" s="29"/>
      <c r="D441" s="112"/>
      <c r="E441" s="22"/>
      <c r="F441" s="22"/>
      <c r="G441" s="26"/>
      <c r="H441" s="26"/>
      <c r="I441" s="26"/>
      <c r="J441" s="26"/>
      <c r="K441" s="26"/>
      <c r="L441" s="26"/>
      <c r="M441" s="26"/>
      <c r="N441" s="37"/>
      <c r="O441" s="26"/>
      <c r="P441" s="299"/>
      <c r="Q441" s="26"/>
      <c r="R441" s="299"/>
      <c r="S441" s="22"/>
      <c r="T441" s="26"/>
      <c r="U441" s="55"/>
      <c r="V441" s="22"/>
      <c r="W441" s="22"/>
      <c r="X441" s="22"/>
      <c r="Y441" s="22"/>
      <c r="Z441" s="22"/>
      <c r="AA441" s="22"/>
      <c r="AB441" s="22"/>
      <c r="AC441" s="22"/>
      <c r="AD441" s="22"/>
      <c r="AE441" s="22"/>
      <c r="AF441" s="22"/>
      <c r="AG441" s="22"/>
      <c r="AH441" s="22"/>
      <c r="AI441" s="22"/>
      <c r="AJ441" s="22"/>
    </row>
    <row r="442" spans="1:36" ht="14.5">
      <c r="A442" s="29"/>
      <c r="B442" s="55"/>
      <c r="C442" s="29"/>
      <c r="D442" s="112"/>
      <c r="E442" s="22"/>
      <c r="F442" s="22"/>
      <c r="G442" s="26"/>
      <c r="H442" s="26"/>
      <c r="I442" s="26"/>
      <c r="J442" s="26"/>
      <c r="K442" s="26"/>
      <c r="L442" s="26"/>
      <c r="M442" s="26"/>
      <c r="N442" s="37"/>
      <c r="O442" s="26"/>
      <c r="P442" s="299"/>
      <c r="Q442" s="26"/>
      <c r="R442" s="299"/>
      <c r="S442" s="22"/>
      <c r="T442" s="26"/>
      <c r="U442" s="55"/>
      <c r="V442" s="22"/>
      <c r="W442" s="22"/>
      <c r="X442" s="22"/>
      <c r="Y442" s="22"/>
      <c r="Z442" s="22"/>
      <c r="AA442" s="22"/>
      <c r="AB442" s="22"/>
      <c r="AC442" s="22"/>
      <c r="AD442" s="22"/>
      <c r="AE442" s="22"/>
      <c r="AF442" s="22"/>
      <c r="AG442" s="22"/>
      <c r="AH442" s="22"/>
      <c r="AI442" s="22"/>
      <c r="AJ442" s="22"/>
    </row>
    <row r="443" spans="1:36" ht="14.5">
      <c r="A443" s="29"/>
      <c r="B443" s="55"/>
      <c r="C443" s="29"/>
      <c r="D443" s="112"/>
      <c r="E443" s="22"/>
      <c r="F443" s="22"/>
      <c r="G443" s="26"/>
      <c r="H443" s="26"/>
      <c r="I443" s="26"/>
      <c r="J443" s="26"/>
      <c r="K443" s="26"/>
      <c r="L443" s="26"/>
      <c r="M443" s="26"/>
      <c r="N443" s="37"/>
      <c r="O443" s="26"/>
      <c r="P443" s="299"/>
      <c r="Q443" s="26"/>
      <c r="R443" s="299"/>
      <c r="S443" s="22"/>
      <c r="T443" s="26"/>
      <c r="U443" s="55"/>
      <c r="V443" s="22"/>
      <c r="W443" s="22"/>
      <c r="X443" s="22"/>
      <c r="Y443" s="22"/>
      <c r="Z443" s="22"/>
      <c r="AA443" s="22"/>
      <c r="AB443" s="22"/>
      <c r="AC443" s="22"/>
      <c r="AD443" s="22"/>
      <c r="AE443" s="22"/>
      <c r="AF443" s="22"/>
      <c r="AG443" s="22"/>
      <c r="AH443" s="22"/>
      <c r="AI443" s="22"/>
      <c r="AJ443" s="22"/>
    </row>
    <row r="444" spans="1:36" ht="14.5">
      <c r="A444" s="29"/>
      <c r="B444" s="55"/>
      <c r="C444" s="29"/>
      <c r="D444" s="112"/>
      <c r="E444" s="22"/>
      <c r="F444" s="22"/>
      <c r="G444" s="26"/>
      <c r="H444" s="26"/>
      <c r="I444" s="26"/>
      <c r="J444" s="26"/>
      <c r="K444" s="26"/>
      <c r="L444" s="26"/>
      <c r="M444" s="26"/>
      <c r="N444" s="37"/>
      <c r="O444" s="26"/>
      <c r="P444" s="299"/>
      <c r="Q444" s="26"/>
      <c r="R444" s="299"/>
      <c r="S444" s="22"/>
      <c r="T444" s="26"/>
      <c r="U444" s="55"/>
      <c r="V444" s="22"/>
      <c r="W444" s="22"/>
      <c r="X444" s="22"/>
      <c r="Y444" s="22"/>
      <c r="Z444" s="22"/>
      <c r="AA444" s="22"/>
      <c r="AB444" s="22"/>
      <c r="AC444" s="22"/>
      <c r="AD444" s="22"/>
      <c r="AE444" s="22"/>
      <c r="AF444" s="22"/>
      <c r="AG444" s="22"/>
      <c r="AH444" s="22"/>
      <c r="AI444" s="22"/>
      <c r="AJ444" s="22"/>
    </row>
    <row r="445" spans="1:36" ht="14.5">
      <c r="A445" s="29"/>
      <c r="B445" s="55"/>
      <c r="C445" s="29"/>
      <c r="D445" s="112"/>
      <c r="E445" s="22"/>
      <c r="F445" s="22"/>
      <c r="G445" s="26"/>
      <c r="H445" s="26"/>
      <c r="I445" s="26"/>
      <c r="J445" s="26"/>
      <c r="K445" s="26"/>
      <c r="L445" s="26"/>
      <c r="M445" s="26"/>
      <c r="N445" s="37"/>
      <c r="O445" s="26"/>
      <c r="P445" s="299"/>
      <c r="Q445" s="26"/>
      <c r="R445" s="299"/>
      <c r="S445" s="22"/>
      <c r="T445" s="26"/>
      <c r="U445" s="55"/>
      <c r="V445" s="22"/>
      <c r="W445" s="22"/>
      <c r="X445" s="22"/>
      <c r="Y445" s="22"/>
      <c r="Z445" s="22"/>
      <c r="AA445" s="22"/>
      <c r="AB445" s="22"/>
      <c r="AC445" s="22"/>
      <c r="AD445" s="22"/>
      <c r="AE445" s="22"/>
      <c r="AF445" s="22"/>
      <c r="AG445" s="22"/>
      <c r="AH445" s="22"/>
      <c r="AI445" s="22"/>
      <c r="AJ445" s="22"/>
    </row>
    <row r="446" spans="1:36" ht="14.5">
      <c r="A446" s="29"/>
      <c r="B446" s="55"/>
      <c r="C446" s="29"/>
      <c r="D446" s="112"/>
      <c r="E446" s="22"/>
      <c r="F446" s="22"/>
      <c r="G446" s="26"/>
      <c r="H446" s="26"/>
      <c r="I446" s="26"/>
      <c r="J446" s="26"/>
      <c r="K446" s="26"/>
      <c r="L446" s="26"/>
      <c r="M446" s="26"/>
      <c r="N446" s="37"/>
      <c r="O446" s="26"/>
      <c r="P446" s="299"/>
      <c r="Q446" s="26"/>
      <c r="R446" s="299"/>
      <c r="S446" s="22"/>
      <c r="T446" s="26"/>
      <c r="U446" s="55"/>
      <c r="V446" s="22"/>
      <c r="W446" s="22"/>
      <c r="X446" s="22"/>
      <c r="Y446" s="22"/>
      <c r="Z446" s="22"/>
      <c r="AA446" s="22"/>
      <c r="AB446" s="22"/>
      <c r="AC446" s="22"/>
      <c r="AD446" s="22"/>
      <c r="AE446" s="22"/>
      <c r="AF446" s="22"/>
      <c r="AG446" s="22"/>
      <c r="AH446" s="22"/>
      <c r="AI446" s="22"/>
      <c r="AJ446" s="22"/>
    </row>
    <row r="447" spans="1:36" ht="14.5">
      <c r="A447" s="29"/>
      <c r="B447" s="55"/>
      <c r="C447" s="29"/>
      <c r="D447" s="112"/>
      <c r="E447" s="22"/>
      <c r="F447" s="22"/>
      <c r="G447" s="26"/>
      <c r="H447" s="26"/>
      <c r="I447" s="26"/>
      <c r="J447" s="26"/>
      <c r="K447" s="26"/>
      <c r="L447" s="26"/>
      <c r="M447" s="26"/>
      <c r="N447" s="37"/>
      <c r="O447" s="26"/>
      <c r="P447" s="299"/>
      <c r="Q447" s="26"/>
      <c r="R447" s="299"/>
      <c r="S447" s="22"/>
      <c r="T447" s="26"/>
      <c r="U447" s="55"/>
      <c r="V447" s="22"/>
      <c r="W447" s="22"/>
      <c r="X447" s="22"/>
      <c r="Y447" s="22"/>
      <c r="Z447" s="22"/>
      <c r="AA447" s="22"/>
      <c r="AB447" s="22"/>
      <c r="AC447" s="22"/>
      <c r="AD447" s="22"/>
      <c r="AE447" s="22"/>
      <c r="AF447" s="22"/>
      <c r="AG447" s="22"/>
      <c r="AH447" s="22"/>
      <c r="AI447" s="22"/>
      <c r="AJ447" s="22"/>
    </row>
    <row r="448" spans="1:36" ht="14.5">
      <c r="A448" s="29"/>
      <c r="B448" s="55"/>
      <c r="C448" s="29"/>
      <c r="D448" s="112"/>
      <c r="E448" s="22"/>
      <c r="F448" s="22"/>
      <c r="G448" s="26"/>
      <c r="H448" s="26"/>
      <c r="I448" s="26"/>
      <c r="J448" s="26"/>
      <c r="K448" s="26"/>
      <c r="L448" s="26"/>
      <c r="M448" s="26"/>
      <c r="N448" s="37"/>
      <c r="O448" s="26"/>
      <c r="P448" s="299"/>
      <c r="Q448" s="26"/>
      <c r="R448" s="299"/>
      <c r="S448" s="22"/>
      <c r="T448" s="26"/>
      <c r="U448" s="55"/>
      <c r="V448" s="22"/>
      <c r="W448" s="22"/>
      <c r="X448" s="22"/>
      <c r="Y448" s="22"/>
      <c r="Z448" s="22"/>
      <c r="AA448" s="22"/>
      <c r="AB448" s="22"/>
      <c r="AC448" s="22"/>
      <c r="AD448" s="22"/>
      <c r="AE448" s="22"/>
      <c r="AF448" s="22"/>
      <c r="AG448" s="22"/>
      <c r="AH448" s="22"/>
      <c r="AI448" s="22"/>
      <c r="AJ448" s="22"/>
    </row>
    <row r="449" spans="1:36" ht="14.5">
      <c r="A449" s="29"/>
      <c r="B449" s="55"/>
      <c r="C449" s="29"/>
      <c r="D449" s="112"/>
      <c r="E449" s="22"/>
      <c r="F449" s="22"/>
      <c r="G449" s="26"/>
      <c r="H449" s="26"/>
      <c r="I449" s="26"/>
      <c r="J449" s="26"/>
      <c r="K449" s="26"/>
      <c r="L449" s="26"/>
      <c r="M449" s="26"/>
      <c r="N449" s="37"/>
      <c r="O449" s="26"/>
      <c r="P449" s="299"/>
      <c r="Q449" s="26"/>
      <c r="R449" s="299"/>
      <c r="S449" s="22"/>
      <c r="T449" s="26"/>
      <c r="U449" s="55"/>
      <c r="V449" s="22"/>
      <c r="W449" s="22"/>
      <c r="X449" s="22"/>
      <c r="Y449" s="22"/>
      <c r="Z449" s="22"/>
      <c r="AA449" s="22"/>
      <c r="AB449" s="22"/>
      <c r="AC449" s="22"/>
      <c r="AD449" s="22"/>
      <c r="AE449" s="22"/>
      <c r="AF449" s="22"/>
      <c r="AG449" s="22"/>
      <c r="AH449" s="22"/>
      <c r="AI449" s="22"/>
      <c r="AJ449" s="22"/>
    </row>
    <row r="450" spans="1:36" ht="14.5">
      <c r="A450" s="29"/>
      <c r="B450" s="55"/>
      <c r="C450" s="29"/>
      <c r="D450" s="112"/>
      <c r="E450" s="22"/>
      <c r="F450" s="22"/>
      <c r="G450" s="26"/>
      <c r="H450" s="26"/>
      <c r="I450" s="26"/>
      <c r="J450" s="26"/>
      <c r="K450" s="26"/>
      <c r="L450" s="26"/>
      <c r="M450" s="26"/>
      <c r="N450" s="37"/>
      <c r="O450" s="26"/>
      <c r="P450" s="299"/>
      <c r="Q450" s="26"/>
      <c r="R450" s="299"/>
      <c r="S450" s="22"/>
      <c r="T450" s="26"/>
      <c r="U450" s="55"/>
      <c r="V450" s="22"/>
      <c r="W450" s="22"/>
      <c r="X450" s="22"/>
      <c r="Y450" s="22"/>
      <c r="Z450" s="22"/>
      <c r="AA450" s="22"/>
      <c r="AB450" s="22"/>
      <c r="AC450" s="22"/>
      <c r="AD450" s="22"/>
      <c r="AE450" s="22"/>
      <c r="AF450" s="22"/>
      <c r="AG450" s="22"/>
      <c r="AH450" s="22"/>
      <c r="AI450" s="22"/>
      <c r="AJ450" s="22"/>
    </row>
    <row r="451" spans="1:36" ht="14.5">
      <c r="A451" s="29"/>
      <c r="B451" s="55"/>
      <c r="C451" s="29"/>
      <c r="D451" s="112"/>
      <c r="E451" s="22"/>
      <c r="F451" s="22"/>
      <c r="G451" s="26"/>
      <c r="H451" s="26"/>
      <c r="I451" s="26"/>
      <c r="J451" s="26"/>
      <c r="K451" s="26"/>
      <c r="L451" s="26"/>
      <c r="M451" s="26"/>
      <c r="N451" s="37"/>
      <c r="O451" s="26"/>
      <c r="P451" s="299"/>
      <c r="Q451" s="26"/>
      <c r="R451" s="299"/>
      <c r="S451" s="22"/>
      <c r="T451" s="26"/>
      <c r="U451" s="55"/>
      <c r="V451" s="22"/>
      <c r="W451" s="22"/>
      <c r="X451" s="22"/>
      <c r="Y451" s="22"/>
      <c r="Z451" s="22"/>
      <c r="AA451" s="22"/>
      <c r="AB451" s="22"/>
      <c r="AC451" s="22"/>
      <c r="AD451" s="22"/>
      <c r="AE451" s="22"/>
      <c r="AF451" s="22"/>
      <c r="AG451" s="22"/>
      <c r="AH451" s="22"/>
      <c r="AI451" s="22"/>
      <c r="AJ451" s="22"/>
    </row>
    <row r="452" spans="1:36" ht="14.5">
      <c r="A452" s="29"/>
      <c r="B452" s="55"/>
      <c r="C452" s="29"/>
      <c r="D452" s="112"/>
      <c r="E452" s="22"/>
      <c r="F452" s="22"/>
      <c r="G452" s="26"/>
      <c r="H452" s="26"/>
      <c r="I452" s="26"/>
      <c r="J452" s="26"/>
      <c r="K452" s="26"/>
      <c r="L452" s="26"/>
      <c r="M452" s="26"/>
      <c r="N452" s="37"/>
      <c r="O452" s="26"/>
      <c r="P452" s="299"/>
      <c r="Q452" s="26"/>
      <c r="R452" s="299"/>
      <c r="S452" s="22"/>
      <c r="T452" s="26"/>
      <c r="U452" s="55"/>
      <c r="V452" s="22"/>
      <c r="W452" s="22"/>
      <c r="X452" s="22"/>
      <c r="Y452" s="22"/>
      <c r="Z452" s="22"/>
      <c r="AA452" s="22"/>
      <c r="AB452" s="22"/>
      <c r="AC452" s="22"/>
      <c r="AD452" s="22"/>
      <c r="AE452" s="22"/>
      <c r="AF452" s="22"/>
      <c r="AG452" s="22"/>
      <c r="AH452" s="22"/>
      <c r="AI452" s="22"/>
      <c r="AJ452" s="22"/>
    </row>
    <row r="453" spans="1:36" ht="14.5">
      <c r="A453" s="29"/>
      <c r="B453" s="55"/>
      <c r="C453" s="29"/>
      <c r="D453" s="112"/>
      <c r="E453" s="22"/>
      <c r="F453" s="22"/>
      <c r="G453" s="26"/>
      <c r="H453" s="26"/>
      <c r="I453" s="26"/>
      <c r="J453" s="26"/>
      <c r="K453" s="26"/>
      <c r="L453" s="26"/>
      <c r="M453" s="26"/>
      <c r="N453" s="37"/>
      <c r="O453" s="26"/>
      <c r="P453" s="299"/>
      <c r="Q453" s="26"/>
      <c r="R453" s="299"/>
      <c r="S453" s="22"/>
      <c r="T453" s="26"/>
      <c r="U453" s="55"/>
      <c r="V453" s="22"/>
      <c r="W453" s="22"/>
      <c r="X453" s="22"/>
      <c r="Y453" s="22"/>
      <c r="Z453" s="22"/>
      <c r="AA453" s="22"/>
      <c r="AB453" s="22"/>
      <c r="AC453" s="22"/>
      <c r="AD453" s="22"/>
      <c r="AE453" s="22"/>
      <c r="AF453" s="22"/>
      <c r="AG453" s="22"/>
      <c r="AH453" s="22"/>
      <c r="AI453" s="22"/>
      <c r="AJ453" s="22"/>
    </row>
    <row r="454" spans="1:36" ht="14.5">
      <c r="A454" s="29"/>
      <c r="B454" s="55"/>
      <c r="C454" s="29"/>
      <c r="D454" s="112"/>
      <c r="E454" s="22"/>
      <c r="F454" s="22"/>
      <c r="G454" s="26"/>
      <c r="H454" s="26"/>
      <c r="I454" s="26"/>
      <c r="J454" s="26"/>
      <c r="K454" s="26"/>
      <c r="L454" s="26"/>
      <c r="M454" s="26"/>
      <c r="N454" s="37"/>
      <c r="O454" s="26"/>
      <c r="P454" s="299"/>
      <c r="Q454" s="26"/>
      <c r="R454" s="299"/>
      <c r="S454" s="22"/>
      <c r="T454" s="26"/>
      <c r="U454" s="55"/>
      <c r="V454" s="22"/>
      <c r="W454" s="22"/>
      <c r="X454" s="22"/>
      <c r="Y454" s="22"/>
      <c r="Z454" s="22"/>
      <c r="AA454" s="22"/>
      <c r="AB454" s="22"/>
      <c r="AC454" s="22"/>
      <c r="AD454" s="22"/>
      <c r="AE454" s="22"/>
      <c r="AF454" s="22"/>
      <c r="AG454" s="22"/>
      <c r="AH454" s="22"/>
      <c r="AI454" s="22"/>
      <c r="AJ454" s="22"/>
    </row>
    <row r="455" spans="1:36" ht="14.5">
      <c r="A455" s="29"/>
      <c r="B455" s="55"/>
      <c r="C455" s="29"/>
      <c r="D455" s="112"/>
      <c r="E455" s="22"/>
      <c r="F455" s="22"/>
      <c r="G455" s="26"/>
      <c r="H455" s="26"/>
      <c r="I455" s="26"/>
      <c r="J455" s="26"/>
      <c r="K455" s="26"/>
      <c r="L455" s="26"/>
      <c r="M455" s="26"/>
      <c r="N455" s="37"/>
      <c r="O455" s="26"/>
      <c r="P455" s="299"/>
      <c r="Q455" s="26"/>
      <c r="R455" s="299"/>
      <c r="S455" s="22"/>
      <c r="T455" s="26"/>
      <c r="U455" s="55"/>
      <c r="V455" s="22"/>
      <c r="W455" s="22"/>
      <c r="X455" s="22"/>
      <c r="Y455" s="22"/>
      <c r="Z455" s="22"/>
      <c r="AA455" s="22"/>
      <c r="AB455" s="22"/>
      <c r="AC455" s="22"/>
      <c r="AD455" s="22"/>
      <c r="AE455" s="22"/>
      <c r="AF455" s="22"/>
      <c r="AG455" s="22"/>
      <c r="AH455" s="22"/>
      <c r="AI455" s="22"/>
      <c r="AJ455" s="22"/>
    </row>
    <row r="456" spans="1:36" ht="14.5">
      <c r="A456" s="29"/>
      <c r="B456" s="55"/>
      <c r="C456" s="29"/>
      <c r="D456" s="112"/>
      <c r="E456" s="22"/>
      <c r="F456" s="22"/>
      <c r="G456" s="26"/>
      <c r="H456" s="26"/>
      <c r="I456" s="26"/>
      <c r="J456" s="26"/>
      <c r="K456" s="26"/>
      <c r="L456" s="26"/>
      <c r="M456" s="26"/>
      <c r="N456" s="37"/>
      <c r="O456" s="26"/>
      <c r="P456" s="299"/>
      <c r="Q456" s="26"/>
      <c r="R456" s="299"/>
      <c r="S456" s="22"/>
      <c r="T456" s="26"/>
      <c r="U456" s="55"/>
      <c r="V456" s="22"/>
      <c r="W456" s="22"/>
      <c r="X456" s="22"/>
      <c r="Y456" s="22"/>
      <c r="Z456" s="22"/>
      <c r="AA456" s="22"/>
      <c r="AB456" s="22"/>
      <c r="AC456" s="22"/>
      <c r="AD456" s="22"/>
      <c r="AE456" s="22"/>
      <c r="AF456" s="22"/>
      <c r="AG456" s="22"/>
      <c r="AH456" s="22"/>
      <c r="AI456" s="22"/>
      <c r="AJ456" s="22"/>
    </row>
    <row r="457" spans="1:36" ht="14.5">
      <c r="A457" s="29"/>
      <c r="B457" s="55"/>
      <c r="C457" s="29"/>
      <c r="D457" s="112"/>
      <c r="E457" s="22"/>
      <c r="F457" s="22"/>
      <c r="G457" s="26"/>
      <c r="H457" s="26"/>
      <c r="I457" s="26"/>
      <c r="J457" s="26"/>
      <c r="K457" s="26"/>
      <c r="L457" s="26"/>
      <c r="M457" s="26"/>
      <c r="N457" s="37"/>
      <c r="O457" s="26"/>
      <c r="P457" s="299"/>
      <c r="Q457" s="26"/>
      <c r="R457" s="299"/>
      <c r="S457" s="22"/>
      <c r="T457" s="26"/>
      <c r="U457" s="55"/>
      <c r="V457" s="22"/>
      <c r="W457" s="22"/>
      <c r="X457" s="22"/>
      <c r="Y457" s="22"/>
      <c r="Z457" s="22"/>
      <c r="AA457" s="22"/>
      <c r="AB457" s="22"/>
      <c r="AC457" s="22"/>
      <c r="AD457" s="22"/>
      <c r="AE457" s="22"/>
      <c r="AF457" s="22"/>
      <c r="AG457" s="22"/>
      <c r="AH457" s="22"/>
      <c r="AI457" s="22"/>
      <c r="AJ457" s="22"/>
    </row>
    <row r="458" spans="1:36" ht="14.5">
      <c r="A458" s="29"/>
      <c r="B458" s="55"/>
      <c r="C458" s="29"/>
      <c r="D458" s="112"/>
      <c r="E458" s="22"/>
      <c r="F458" s="22"/>
      <c r="G458" s="26"/>
      <c r="H458" s="26"/>
      <c r="I458" s="26"/>
      <c r="J458" s="26"/>
      <c r="K458" s="26"/>
      <c r="L458" s="26"/>
      <c r="M458" s="26"/>
      <c r="N458" s="37"/>
      <c r="O458" s="26"/>
      <c r="P458" s="299"/>
      <c r="Q458" s="26"/>
      <c r="R458" s="299"/>
      <c r="S458" s="22"/>
      <c r="T458" s="26"/>
      <c r="U458" s="55"/>
      <c r="V458" s="22"/>
      <c r="W458" s="22"/>
      <c r="X458" s="22"/>
      <c r="Y458" s="22"/>
      <c r="Z458" s="22"/>
      <c r="AA458" s="22"/>
      <c r="AB458" s="22"/>
      <c r="AC458" s="22"/>
      <c r="AD458" s="22"/>
      <c r="AE458" s="22"/>
      <c r="AF458" s="22"/>
      <c r="AG458" s="22"/>
      <c r="AH458" s="22"/>
      <c r="AI458" s="22"/>
      <c r="AJ458" s="22"/>
    </row>
    <row r="459" spans="1:36" ht="14.5">
      <c r="A459" s="29"/>
      <c r="B459" s="55"/>
      <c r="C459" s="29"/>
      <c r="D459" s="112"/>
      <c r="E459" s="22"/>
      <c r="F459" s="22"/>
      <c r="G459" s="26"/>
      <c r="H459" s="26"/>
      <c r="I459" s="26"/>
      <c r="J459" s="26"/>
      <c r="K459" s="26"/>
      <c r="L459" s="26"/>
      <c r="M459" s="26"/>
      <c r="N459" s="37"/>
      <c r="O459" s="26"/>
      <c r="P459" s="299"/>
      <c r="Q459" s="26"/>
      <c r="R459" s="299"/>
      <c r="S459" s="22"/>
      <c r="T459" s="26"/>
      <c r="U459" s="55"/>
      <c r="V459" s="22"/>
      <c r="W459" s="22"/>
      <c r="X459" s="22"/>
      <c r="Y459" s="22"/>
      <c r="Z459" s="22"/>
      <c r="AA459" s="22"/>
      <c r="AB459" s="22"/>
      <c r="AC459" s="22"/>
      <c r="AD459" s="22"/>
      <c r="AE459" s="22"/>
      <c r="AF459" s="22"/>
      <c r="AG459" s="22"/>
      <c r="AH459" s="22"/>
      <c r="AI459" s="22"/>
      <c r="AJ459" s="22"/>
    </row>
    <row r="460" spans="1:36" ht="14.5">
      <c r="A460" s="29"/>
      <c r="B460" s="55"/>
      <c r="C460" s="29"/>
      <c r="D460" s="112"/>
      <c r="E460" s="22"/>
      <c r="F460" s="22"/>
      <c r="G460" s="26"/>
      <c r="H460" s="26"/>
      <c r="I460" s="26"/>
      <c r="J460" s="26"/>
      <c r="K460" s="26"/>
      <c r="L460" s="26"/>
      <c r="M460" s="26"/>
      <c r="N460" s="37"/>
      <c r="O460" s="26"/>
      <c r="P460" s="299"/>
      <c r="Q460" s="26"/>
      <c r="R460" s="299"/>
      <c r="S460" s="22"/>
      <c r="T460" s="26"/>
      <c r="U460" s="55"/>
      <c r="V460" s="22"/>
      <c r="W460" s="22"/>
      <c r="X460" s="22"/>
      <c r="Y460" s="22"/>
      <c r="Z460" s="22"/>
      <c r="AA460" s="22"/>
      <c r="AB460" s="22"/>
      <c r="AC460" s="22"/>
      <c r="AD460" s="22"/>
      <c r="AE460" s="22"/>
      <c r="AF460" s="22"/>
      <c r="AG460" s="22"/>
      <c r="AH460" s="22"/>
      <c r="AI460" s="22"/>
      <c r="AJ460" s="22"/>
    </row>
    <row r="461" spans="1:36" ht="14.5">
      <c r="A461" s="29"/>
      <c r="B461" s="55"/>
      <c r="C461" s="29"/>
      <c r="D461" s="112"/>
      <c r="E461" s="22"/>
      <c r="F461" s="22"/>
      <c r="G461" s="26"/>
      <c r="H461" s="26"/>
      <c r="I461" s="26"/>
      <c r="J461" s="26"/>
      <c r="K461" s="26"/>
      <c r="L461" s="26"/>
      <c r="M461" s="26"/>
      <c r="N461" s="37"/>
      <c r="O461" s="26"/>
      <c r="P461" s="299"/>
      <c r="Q461" s="26"/>
      <c r="R461" s="299"/>
      <c r="S461" s="22"/>
      <c r="T461" s="26"/>
      <c r="U461" s="55"/>
      <c r="V461" s="22"/>
      <c r="W461" s="22"/>
      <c r="X461" s="22"/>
      <c r="Y461" s="22"/>
      <c r="Z461" s="22"/>
      <c r="AA461" s="22"/>
      <c r="AB461" s="22"/>
      <c r="AC461" s="22"/>
      <c r="AD461" s="22"/>
      <c r="AE461" s="22"/>
      <c r="AF461" s="22"/>
      <c r="AG461" s="22"/>
      <c r="AH461" s="22"/>
      <c r="AI461" s="22"/>
      <c r="AJ461" s="22"/>
    </row>
    <row r="462" spans="1:36" ht="14.5">
      <c r="A462" s="29"/>
      <c r="B462" s="55"/>
      <c r="C462" s="29"/>
      <c r="D462" s="112"/>
      <c r="E462" s="22"/>
      <c r="F462" s="22"/>
      <c r="G462" s="26"/>
      <c r="H462" s="26"/>
      <c r="I462" s="26"/>
      <c r="J462" s="26"/>
      <c r="K462" s="26"/>
      <c r="L462" s="26"/>
      <c r="M462" s="26"/>
      <c r="N462" s="37"/>
      <c r="O462" s="26"/>
      <c r="P462" s="299"/>
      <c r="Q462" s="26"/>
      <c r="R462" s="299"/>
      <c r="S462" s="22"/>
      <c r="T462" s="26"/>
      <c r="U462" s="55"/>
      <c r="V462" s="22"/>
      <c r="W462" s="22"/>
      <c r="X462" s="22"/>
      <c r="Y462" s="22"/>
      <c r="Z462" s="22"/>
      <c r="AA462" s="22"/>
      <c r="AB462" s="22"/>
      <c r="AC462" s="22"/>
      <c r="AD462" s="22"/>
      <c r="AE462" s="22"/>
      <c r="AF462" s="22"/>
      <c r="AG462" s="22"/>
      <c r="AH462" s="22"/>
      <c r="AI462" s="22"/>
      <c r="AJ462" s="22"/>
    </row>
    <row r="463" spans="1:36" ht="14.5">
      <c r="A463" s="29"/>
      <c r="B463" s="55"/>
      <c r="C463" s="29"/>
      <c r="D463" s="112"/>
      <c r="E463" s="22"/>
      <c r="F463" s="22"/>
      <c r="G463" s="26"/>
      <c r="H463" s="26"/>
      <c r="I463" s="26"/>
      <c r="J463" s="26"/>
      <c r="K463" s="26"/>
      <c r="L463" s="26"/>
      <c r="M463" s="26"/>
      <c r="N463" s="37"/>
      <c r="O463" s="26"/>
      <c r="P463" s="299"/>
      <c r="Q463" s="26"/>
      <c r="R463" s="299"/>
      <c r="S463" s="22"/>
      <c r="T463" s="26"/>
      <c r="U463" s="55"/>
      <c r="V463" s="22"/>
      <c r="W463" s="22"/>
      <c r="X463" s="22"/>
      <c r="Y463" s="22"/>
      <c r="Z463" s="22"/>
      <c r="AA463" s="22"/>
      <c r="AB463" s="22"/>
      <c r="AC463" s="22"/>
      <c r="AD463" s="22"/>
      <c r="AE463" s="22"/>
      <c r="AF463" s="22"/>
      <c r="AG463" s="22"/>
      <c r="AH463" s="22"/>
      <c r="AI463" s="22"/>
      <c r="AJ463" s="22"/>
    </row>
    <row r="464" spans="1:36" ht="14.5">
      <c r="A464" s="29"/>
      <c r="B464" s="55"/>
      <c r="C464" s="29"/>
      <c r="D464" s="112"/>
      <c r="E464" s="22"/>
      <c r="F464" s="22"/>
      <c r="G464" s="26"/>
      <c r="H464" s="26"/>
      <c r="I464" s="26"/>
      <c r="J464" s="26"/>
      <c r="K464" s="26"/>
      <c r="L464" s="26"/>
      <c r="M464" s="26"/>
      <c r="N464" s="37"/>
      <c r="O464" s="26"/>
      <c r="P464" s="299"/>
      <c r="Q464" s="26"/>
      <c r="R464" s="299"/>
      <c r="S464" s="22"/>
      <c r="T464" s="26"/>
      <c r="U464" s="55"/>
      <c r="V464" s="22"/>
      <c r="W464" s="22"/>
      <c r="X464" s="22"/>
      <c r="Y464" s="22"/>
      <c r="Z464" s="22"/>
      <c r="AA464" s="22"/>
      <c r="AB464" s="22"/>
      <c r="AC464" s="22"/>
      <c r="AD464" s="22"/>
      <c r="AE464" s="22"/>
      <c r="AF464" s="22"/>
      <c r="AG464" s="22"/>
      <c r="AH464" s="22"/>
      <c r="AI464" s="22"/>
      <c r="AJ464" s="22"/>
    </row>
    <row r="465" spans="1:36" ht="14.5">
      <c r="A465" s="29"/>
      <c r="B465" s="55"/>
      <c r="C465" s="29"/>
      <c r="D465" s="112"/>
      <c r="E465" s="22"/>
      <c r="F465" s="22"/>
      <c r="G465" s="26"/>
      <c r="H465" s="26"/>
      <c r="I465" s="26"/>
      <c r="J465" s="26"/>
      <c r="K465" s="26"/>
      <c r="L465" s="26"/>
      <c r="M465" s="26"/>
      <c r="N465" s="37"/>
      <c r="O465" s="26"/>
      <c r="P465" s="299"/>
      <c r="Q465" s="26"/>
      <c r="R465" s="299"/>
      <c r="S465" s="22"/>
      <c r="T465" s="26"/>
      <c r="U465" s="55"/>
      <c r="V465" s="22"/>
      <c r="W465" s="22"/>
      <c r="X465" s="22"/>
      <c r="Y465" s="22"/>
      <c r="Z465" s="22"/>
      <c r="AA465" s="22"/>
      <c r="AB465" s="22"/>
      <c r="AC465" s="22"/>
      <c r="AD465" s="22"/>
      <c r="AE465" s="22"/>
      <c r="AF465" s="22"/>
      <c r="AG465" s="22"/>
      <c r="AH465" s="22"/>
      <c r="AI465" s="22"/>
      <c r="AJ465" s="22"/>
    </row>
    <row r="466" spans="1:36" ht="14.5">
      <c r="A466" s="29"/>
      <c r="B466" s="55"/>
      <c r="C466" s="29"/>
      <c r="D466" s="112"/>
      <c r="E466" s="22"/>
      <c r="F466" s="22"/>
      <c r="G466" s="26"/>
      <c r="H466" s="26"/>
      <c r="I466" s="26"/>
      <c r="J466" s="26"/>
      <c r="K466" s="26"/>
      <c r="L466" s="26"/>
      <c r="M466" s="26"/>
      <c r="N466" s="37"/>
      <c r="O466" s="26"/>
      <c r="P466" s="299"/>
      <c r="Q466" s="26"/>
      <c r="R466" s="299"/>
      <c r="S466" s="22"/>
      <c r="T466" s="26"/>
      <c r="U466" s="55"/>
      <c r="V466" s="22"/>
      <c r="W466" s="22"/>
      <c r="X466" s="22"/>
      <c r="Y466" s="22"/>
      <c r="Z466" s="22"/>
      <c r="AA466" s="22"/>
      <c r="AB466" s="22"/>
      <c r="AC466" s="22"/>
      <c r="AD466" s="22"/>
      <c r="AE466" s="22"/>
      <c r="AF466" s="22"/>
      <c r="AG466" s="22"/>
      <c r="AH466" s="22"/>
      <c r="AI466" s="22"/>
      <c r="AJ466" s="22"/>
    </row>
    <row r="467" spans="1:36" ht="14.5">
      <c r="A467" s="29"/>
      <c r="B467" s="55"/>
      <c r="C467" s="29"/>
      <c r="D467" s="112"/>
      <c r="E467" s="22"/>
      <c r="F467" s="22"/>
      <c r="G467" s="26"/>
      <c r="H467" s="26"/>
      <c r="I467" s="26"/>
      <c r="J467" s="26"/>
      <c r="K467" s="26"/>
      <c r="L467" s="26"/>
      <c r="M467" s="26"/>
      <c r="N467" s="37"/>
      <c r="O467" s="26"/>
      <c r="P467" s="299"/>
      <c r="Q467" s="26"/>
      <c r="R467" s="299"/>
      <c r="S467" s="22"/>
      <c r="T467" s="26"/>
      <c r="U467" s="55"/>
      <c r="V467" s="22"/>
      <c r="W467" s="22"/>
      <c r="X467" s="22"/>
      <c r="Y467" s="22"/>
      <c r="Z467" s="22"/>
      <c r="AA467" s="22"/>
      <c r="AB467" s="22"/>
      <c r="AC467" s="22"/>
      <c r="AD467" s="22"/>
      <c r="AE467" s="22"/>
      <c r="AF467" s="22"/>
      <c r="AG467" s="22"/>
      <c r="AH467" s="22"/>
      <c r="AI467" s="22"/>
      <c r="AJ467" s="22"/>
    </row>
    <row r="468" spans="1:36" ht="14.5">
      <c r="A468" s="29"/>
      <c r="B468" s="55"/>
      <c r="C468" s="29"/>
      <c r="D468" s="112"/>
      <c r="E468" s="22"/>
      <c r="F468" s="22"/>
      <c r="G468" s="26"/>
      <c r="H468" s="26"/>
      <c r="I468" s="26"/>
      <c r="J468" s="26"/>
      <c r="K468" s="26"/>
      <c r="L468" s="26"/>
      <c r="M468" s="26"/>
      <c r="N468" s="37"/>
      <c r="O468" s="26"/>
      <c r="P468" s="299"/>
      <c r="Q468" s="26"/>
      <c r="R468" s="299"/>
      <c r="S468" s="22"/>
      <c r="T468" s="26"/>
      <c r="U468" s="55"/>
      <c r="V468" s="22"/>
      <c r="W468" s="22"/>
      <c r="X468" s="22"/>
      <c r="Y468" s="22"/>
      <c r="Z468" s="22"/>
      <c r="AA468" s="22"/>
      <c r="AB468" s="22"/>
      <c r="AC468" s="22"/>
      <c r="AD468" s="22"/>
      <c r="AE468" s="22"/>
      <c r="AF468" s="22"/>
      <c r="AG468" s="22"/>
      <c r="AH468" s="22"/>
      <c r="AI468" s="22"/>
      <c r="AJ468" s="22"/>
    </row>
    <row r="469" spans="1:36" ht="14.5">
      <c r="A469" s="29"/>
      <c r="B469" s="55"/>
      <c r="C469" s="29"/>
      <c r="D469" s="112"/>
      <c r="E469" s="22"/>
      <c r="F469" s="22"/>
      <c r="G469" s="26"/>
      <c r="H469" s="26"/>
      <c r="I469" s="26"/>
      <c r="J469" s="26"/>
      <c r="K469" s="26"/>
      <c r="L469" s="26"/>
      <c r="M469" s="26"/>
      <c r="N469" s="37"/>
      <c r="O469" s="26"/>
      <c r="P469" s="299"/>
      <c r="Q469" s="26"/>
      <c r="R469" s="299"/>
      <c r="S469" s="22"/>
      <c r="T469" s="26"/>
      <c r="U469" s="55"/>
      <c r="V469" s="22"/>
      <c r="W469" s="22"/>
      <c r="X469" s="22"/>
      <c r="Y469" s="22"/>
      <c r="Z469" s="22"/>
      <c r="AA469" s="22"/>
      <c r="AB469" s="22"/>
      <c r="AC469" s="22"/>
      <c r="AD469" s="22"/>
      <c r="AE469" s="22"/>
      <c r="AF469" s="22"/>
      <c r="AG469" s="22"/>
      <c r="AH469" s="22"/>
      <c r="AI469" s="22"/>
      <c r="AJ469" s="22"/>
    </row>
    <row r="470" spans="1:36" ht="14.5">
      <c r="A470" s="29"/>
      <c r="B470" s="55"/>
      <c r="C470" s="29"/>
      <c r="D470" s="112"/>
      <c r="E470" s="22"/>
      <c r="F470" s="22"/>
      <c r="G470" s="26"/>
      <c r="H470" s="26"/>
      <c r="I470" s="26"/>
      <c r="J470" s="26"/>
      <c r="K470" s="26"/>
      <c r="L470" s="26"/>
      <c r="M470" s="26"/>
      <c r="N470" s="37"/>
      <c r="O470" s="26"/>
      <c r="P470" s="299"/>
      <c r="Q470" s="26"/>
      <c r="R470" s="299"/>
      <c r="S470" s="22"/>
      <c r="T470" s="26"/>
      <c r="U470" s="55"/>
      <c r="V470" s="22"/>
      <c r="W470" s="22"/>
      <c r="X470" s="22"/>
      <c r="Y470" s="22"/>
      <c r="Z470" s="22"/>
      <c r="AA470" s="22"/>
      <c r="AB470" s="22"/>
      <c r="AC470" s="22"/>
      <c r="AD470" s="22"/>
      <c r="AE470" s="22"/>
      <c r="AF470" s="22"/>
      <c r="AG470" s="22"/>
      <c r="AH470" s="22"/>
      <c r="AI470" s="22"/>
      <c r="AJ470" s="22"/>
    </row>
    <row r="471" spans="1:36" ht="14.5">
      <c r="A471" s="29"/>
      <c r="B471" s="55"/>
      <c r="C471" s="29"/>
      <c r="D471" s="112"/>
      <c r="E471" s="22"/>
      <c r="F471" s="22"/>
      <c r="G471" s="26"/>
      <c r="H471" s="26"/>
      <c r="I471" s="26"/>
      <c r="J471" s="26"/>
      <c r="K471" s="26"/>
      <c r="L471" s="26"/>
      <c r="M471" s="26"/>
      <c r="N471" s="37"/>
      <c r="O471" s="26"/>
      <c r="P471" s="299"/>
      <c r="Q471" s="26"/>
      <c r="R471" s="299"/>
      <c r="S471" s="22"/>
      <c r="T471" s="26"/>
      <c r="U471" s="55"/>
      <c r="V471" s="22"/>
      <c r="W471" s="22"/>
      <c r="X471" s="22"/>
      <c r="Y471" s="22"/>
      <c r="Z471" s="22"/>
      <c r="AA471" s="22"/>
      <c r="AB471" s="22"/>
      <c r="AC471" s="22"/>
      <c r="AD471" s="22"/>
      <c r="AE471" s="22"/>
      <c r="AF471" s="22"/>
      <c r="AG471" s="22"/>
      <c r="AH471" s="22"/>
      <c r="AI471" s="22"/>
      <c r="AJ471" s="22"/>
    </row>
    <row r="472" spans="1:36" ht="14.5">
      <c r="A472" s="29"/>
      <c r="B472" s="55"/>
      <c r="C472" s="29"/>
      <c r="D472" s="112"/>
      <c r="E472" s="22"/>
      <c r="F472" s="22"/>
      <c r="G472" s="26"/>
      <c r="H472" s="26"/>
      <c r="I472" s="26"/>
      <c r="J472" s="26"/>
      <c r="K472" s="26"/>
      <c r="L472" s="26"/>
      <c r="M472" s="26"/>
      <c r="N472" s="37"/>
      <c r="O472" s="26"/>
      <c r="P472" s="299"/>
      <c r="Q472" s="26"/>
      <c r="R472" s="299"/>
      <c r="S472" s="22"/>
      <c r="T472" s="26"/>
      <c r="U472" s="55"/>
      <c r="V472" s="22"/>
      <c r="W472" s="22"/>
      <c r="X472" s="22"/>
      <c r="Y472" s="22"/>
      <c r="Z472" s="22"/>
      <c r="AA472" s="22"/>
      <c r="AB472" s="22"/>
      <c r="AC472" s="22"/>
      <c r="AD472" s="22"/>
      <c r="AE472" s="22"/>
      <c r="AF472" s="22"/>
      <c r="AG472" s="22"/>
      <c r="AH472" s="22"/>
      <c r="AI472" s="22"/>
      <c r="AJ472" s="22"/>
    </row>
    <row r="473" spans="1:36" ht="14.5">
      <c r="A473" s="29"/>
      <c r="B473" s="55"/>
      <c r="C473" s="29"/>
      <c r="D473" s="112"/>
      <c r="E473" s="22"/>
      <c r="F473" s="22"/>
      <c r="G473" s="26"/>
      <c r="H473" s="26"/>
      <c r="I473" s="26"/>
      <c r="J473" s="26"/>
      <c r="K473" s="26"/>
      <c r="L473" s="26"/>
      <c r="M473" s="26"/>
      <c r="N473" s="37"/>
      <c r="O473" s="26"/>
      <c r="P473" s="299"/>
      <c r="Q473" s="26"/>
      <c r="R473" s="299"/>
      <c r="S473" s="22"/>
      <c r="T473" s="26"/>
      <c r="U473" s="55"/>
      <c r="V473" s="22"/>
      <c r="W473" s="22"/>
      <c r="X473" s="22"/>
      <c r="Y473" s="22"/>
      <c r="Z473" s="22"/>
      <c r="AA473" s="22"/>
      <c r="AB473" s="22"/>
      <c r="AC473" s="22"/>
      <c r="AD473" s="22"/>
      <c r="AE473" s="22"/>
      <c r="AF473" s="22"/>
      <c r="AG473" s="22"/>
      <c r="AH473" s="22"/>
      <c r="AI473" s="22"/>
      <c r="AJ473" s="22"/>
    </row>
    <row r="474" spans="1:36" ht="14.5">
      <c r="A474" s="29"/>
      <c r="B474" s="55"/>
      <c r="C474" s="29"/>
      <c r="D474" s="112"/>
      <c r="E474" s="22"/>
      <c r="F474" s="22"/>
      <c r="G474" s="26"/>
      <c r="H474" s="26"/>
      <c r="I474" s="26"/>
      <c r="J474" s="26"/>
      <c r="K474" s="26"/>
      <c r="L474" s="26"/>
      <c r="M474" s="26"/>
      <c r="N474" s="37"/>
      <c r="O474" s="26"/>
      <c r="P474" s="299"/>
      <c r="Q474" s="26"/>
      <c r="R474" s="299"/>
      <c r="S474" s="22"/>
      <c r="T474" s="26"/>
      <c r="U474" s="55"/>
      <c r="V474" s="22"/>
      <c r="W474" s="22"/>
      <c r="X474" s="22"/>
      <c r="Y474" s="22"/>
      <c r="Z474" s="22"/>
      <c r="AA474" s="22"/>
      <c r="AB474" s="22"/>
      <c r="AC474" s="22"/>
      <c r="AD474" s="22"/>
      <c r="AE474" s="22"/>
      <c r="AF474" s="22"/>
      <c r="AG474" s="22"/>
      <c r="AH474" s="22"/>
      <c r="AI474" s="22"/>
      <c r="AJ474" s="22"/>
    </row>
    <row r="475" spans="1:36" ht="14.5">
      <c r="A475" s="29"/>
      <c r="B475" s="55"/>
      <c r="C475" s="29"/>
      <c r="D475" s="112"/>
      <c r="E475" s="22"/>
      <c r="F475" s="22"/>
      <c r="G475" s="26"/>
      <c r="H475" s="26"/>
      <c r="I475" s="26"/>
      <c r="J475" s="26"/>
      <c r="K475" s="26"/>
      <c r="L475" s="26"/>
      <c r="M475" s="26"/>
      <c r="N475" s="37"/>
      <c r="O475" s="26"/>
      <c r="P475" s="299"/>
      <c r="Q475" s="26"/>
      <c r="R475" s="299"/>
      <c r="S475" s="22"/>
      <c r="T475" s="26"/>
      <c r="U475" s="55"/>
      <c r="V475" s="22"/>
      <c r="W475" s="22"/>
      <c r="X475" s="22"/>
      <c r="Y475" s="22"/>
      <c r="Z475" s="22"/>
      <c r="AA475" s="22"/>
      <c r="AB475" s="22"/>
      <c r="AC475" s="22"/>
      <c r="AD475" s="22"/>
      <c r="AE475" s="22"/>
      <c r="AF475" s="22"/>
      <c r="AG475" s="22"/>
      <c r="AH475" s="22"/>
      <c r="AI475" s="22"/>
      <c r="AJ475" s="22"/>
    </row>
    <row r="476" spans="1:36" ht="14.5">
      <c r="A476" s="29"/>
      <c r="B476" s="55"/>
      <c r="C476" s="29"/>
      <c r="D476" s="112"/>
      <c r="E476" s="22"/>
      <c r="F476" s="22"/>
      <c r="G476" s="26"/>
      <c r="H476" s="26"/>
      <c r="I476" s="26"/>
      <c r="J476" s="26"/>
      <c r="K476" s="26"/>
      <c r="L476" s="26"/>
      <c r="M476" s="26"/>
      <c r="N476" s="37"/>
      <c r="O476" s="26"/>
      <c r="P476" s="299"/>
      <c r="Q476" s="26"/>
      <c r="R476" s="299"/>
      <c r="S476" s="22"/>
      <c r="T476" s="26"/>
      <c r="U476" s="55"/>
      <c r="V476" s="22"/>
      <c r="W476" s="22"/>
      <c r="X476" s="22"/>
      <c r="Y476" s="22"/>
      <c r="Z476" s="22"/>
      <c r="AA476" s="22"/>
      <c r="AB476" s="22"/>
      <c r="AC476" s="22"/>
      <c r="AD476" s="22"/>
      <c r="AE476" s="22"/>
      <c r="AF476" s="22"/>
      <c r="AG476" s="22"/>
      <c r="AH476" s="22"/>
      <c r="AI476" s="22"/>
      <c r="AJ476" s="22"/>
    </row>
    <row r="477" spans="1:36" ht="14.5">
      <c r="A477" s="29"/>
      <c r="B477" s="55"/>
      <c r="C477" s="29"/>
      <c r="D477" s="112"/>
      <c r="E477" s="22"/>
      <c r="F477" s="22"/>
      <c r="G477" s="26"/>
      <c r="H477" s="26"/>
      <c r="I477" s="26"/>
      <c r="J477" s="26"/>
      <c r="K477" s="26"/>
      <c r="L477" s="26"/>
      <c r="M477" s="26"/>
      <c r="N477" s="37"/>
      <c r="O477" s="26"/>
      <c r="P477" s="299"/>
      <c r="Q477" s="26"/>
      <c r="R477" s="299"/>
      <c r="S477" s="22"/>
      <c r="T477" s="26"/>
      <c r="U477" s="55"/>
      <c r="V477" s="22"/>
      <c r="W477" s="22"/>
      <c r="X477" s="22"/>
      <c r="Y477" s="22"/>
      <c r="Z477" s="22"/>
      <c r="AA477" s="22"/>
      <c r="AB477" s="22"/>
      <c r="AC477" s="22"/>
      <c r="AD477" s="22"/>
      <c r="AE477" s="22"/>
      <c r="AF477" s="22"/>
      <c r="AG477" s="22"/>
      <c r="AH477" s="22"/>
      <c r="AI477" s="22"/>
      <c r="AJ477" s="22"/>
    </row>
    <row r="478" spans="1:36" ht="14.5">
      <c r="A478" s="29"/>
      <c r="B478" s="55"/>
      <c r="C478" s="29"/>
      <c r="D478" s="112"/>
      <c r="E478" s="22"/>
      <c r="F478" s="22"/>
      <c r="G478" s="26"/>
      <c r="H478" s="26"/>
      <c r="I478" s="26"/>
      <c r="J478" s="26"/>
      <c r="K478" s="26"/>
      <c r="L478" s="26"/>
      <c r="M478" s="26"/>
      <c r="N478" s="37"/>
      <c r="O478" s="26"/>
      <c r="P478" s="299"/>
      <c r="Q478" s="26"/>
      <c r="R478" s="299"/>
      <c r="S478" s="22"/>
      <c r="T478" s="26"/>
      <c r="U478" s="55"/>
      <c r="V478" s="22"/>
      <c r="W478" s="22"/>
      <c r="X478" s="22"/>
      <c r="Y478" s="22"/>
      <c r="Z478" s="22"/>
      <c r="AA478" s="22"/>
      <c r="AB478" s="22"/>
      <c r="AC478" s="22"/>
      <c r="AD478" s="22"/>
      <c r="AE478" s="22"/>
      <c r="AF478" s="22"/>
      <c r="AG478" s="22"/>
      <c r="AH478" s="22"/>
      <c r="AI478" s="22"/>
      <c r="AJ478" s="22"/>
    </row>
    <row r="479" spans="1:36" ht="14.5">
      <c r="A479" s="29"/>
      <c r="B479" s="55"/>
      <c r="C479" s="29"/>
      <c r="D479" s="112"/>
      <c r="E479" s="22"/>
      <c r="F479" s="22"/>
      <c r="G479" s="26"/>
      <c r="H479" s="26"/>
      <c r="I479" s="26"/>
      <c r="J479" s="26"/>
      <c r="K479" s="26"/>
      <c r="L479" s="26"/>
      <c r="M479" s="26"/>
      <c r="N479" s="37"/>
      <c r="O479" s="26"/>
      <c r="P479" s="299"/>
      <c r="Q479" s="26"/>
      <c r="R479" s="299"/>
      <c r="S479" s="22"/>
      <c r="T479" s="26"/>
      <c r="U479" s="55"/>
      <c r="V479" s="22"/>
      <c r="W479" s="22"/>
      <c r="X479" s="22"/>
      <c r="Y479" s="22"/>
      <c r="Z479" s="22"/>
      <c r="AA479" s="22"/>
      <c r="AB479" s="22"/>
      <c r="AC479" s="22"/>
      <c r="AD479" s="22"/>
      <c r="AE479" s="22"/>
      <c r="AF479" s="22"/>
      <c r="AG479" s="22"/>
      <c r="AH479" s="22"/>
      <c r="AI479" s="22"/>
      <c r="AJ479" s="22"/>
    </row>
    <row r="480" spans="1:36" ht="14.5">
      <c r="A480" s="29"/>
      <c r="B480" s="55"/>
      <c r="C480" s="29"/>
      <c r="D480" s="112"/>
      <c r="E480" s="22"/>
      <c r="F480" s="22"/>
      <c r="G480" s="26"/>
      <c r="H480" s="26"/>
      <c r="I480" s="26"/>
      <c r="J480" s="26"/>
      <c r="K480" s="26"/>
      <c r="L480" s="26"/>
      <c r="M480" s="26"/>
      <c r="N480" s="37"/>
      <c r="O480" s="26"/>
      <c r="P480" s="299"/>
      <c r="Q480" s="26"/>
      <c r="R480" s="299"/>
      <c r="S480" s="22"/>
      <c r="T480" s="26"/>
      <c r="U480" s="55"/>
      <c r="V480" s="22"/>
      <c r="W480" s="22"/>
      <c r="X480" s="22"/>
      <c r="Y480" s="22"/>
      <c r="Z480" s="22"/>
      <c r="AA480" s="22"/>
      <c r="AB480" s="22"/>
      <c r="AC480" s="22"/>
      <c r="AD480" s="22"/>
      <c r="AE480" s="22"/>
      <c r="AF480" s="22"/>
      <c r="AG480" s="22"/>
      <c r="AH480" s="22"/>
      <c r="AI480" s="22"/>
      <c r="AJ480" s="22"/>
    </row>
    <row r="481" spans="1:36" ht="14.5">
      <c r="A481" s="29"/>
      <c r="B481" s="55"/>
      <c r="C481" s="29"/>
      <c r="D481" s="112"/>
      <c r="E481" s="22"/>
      <c r="F481" s="22"/>
      <c r="G481" s="26"/>
      <c r="H481" s="26"/>
      <c r="I481" s="26"/>
      <c r="J481" s="26"/>
      <c r="K481" s="26"/>
      <c r="L481" s="26"/>
      <c r="M481" s="26"/>
      <c r="N481" s="37"/>
      <c r="O481" s="26"/>
      <c r="P481" s="299"/>
      <c r="Q481" s="26"/>
      <c r="R481" s="299"/>
      <c r="S481" s="22"/>
      <c r="T481" s="26"/>
      <c r="U481" s="55"/>
      <c r="V481" s="22"/>
      <c r="W481" s="22"/>
      <c r="X481" s="22"/>
      <c r="Y481" s="22"/>
      <c r="Z481" s="22"/>
      <c r="AA481" s="22"/>
      <c r="AB481" s="22"/>
      <c r="AC481" s="22"/>
      <c r="AD481" s="22"/>
      <c r="AE481" s="22"/>
      <c r="AF481" s="22"/>
      <c r="AG481" s="22"/>
      <c r="AH481" s="22"/>
      <c r="AI481" s="22"/>
      <c r="AJ481" s="22"/>
    </row>
    <row r="482" spans="1:36" ht="14.5">
      <c r="A482" s="29"/>
      <c r="B482" s="55"/>
      <c r="C482" s="29"/>
      <c r="D482" s="112"/>
      <c r="E482" s="22"/>
      <c r="F482" s="22"/>
      <c r="G482" s="26"/>
      <c r="H482" s="26"/>
      <c r="I482" s="26"/>
      <c r="J482" s="26"/>
      <c r="K482" s="26"/>
      <c r="L482" s="26"/>
      <c r="M482" s="26"/>
      <c r="N482" s="37"/>
      <c r="O482" s="26"/>
      <c r="P482" s="299"/>
      <c r="Q482" s="26"/>
      <c r="R482" s="299"/>
      <c r="S482" s="22"/>
      <c r="T482" s="26"/>
      <c r="U482" s="55"/>
      <c r="V482" s="22"/>
      <c r="W482" s="22"/>
      <c r="X482" s="22"/>
      <c r="Y482" s="22"/>
      <c r="Z482" s="22"/>
      <c r="AA482" s="22"/>
      <c r="AB482" s="22"/>
      <c r="AC482" s="22"/>
      <c r="AD482" s="22"/>
      <c r="AE482" s="22"/>
      <c r="AF482" s="22"/>
      <c r="AG482" s="22"/>
      <c r="AH482" s="22"/>
      <c r="AI482" s="22"/>
      <c r="AJ482" s="22"/>
    </row>
    <row r="483" spans="1:36" ht="14.5">
      <c r="A483" s="29"/>
      <c r="B483" s="55"/>
      <c r="C483" s="29"/>
      <c r="D483" s="112"/>
      <c r="E483" s="22"/>
      <c r="F483" s="22"/>
      <c r="G483" s="26"/>
      <c r="H483" s="26"/>
      <c r="I483" s="26"/>
      <c r="J483" s="26"/>
      <c r="K483" s="26"/>
      <c r="L483" s="26"/>
      <c r="M483" s="26"/>
      <c r="N483" s="37"/>
      <c r="O483" s="26"/>
      <c r="P483" s="299"/>
      <c r="Q483" s="26"/>
      <c r="R483" s="299"/>
      <c r="S483" s="22"/>
      <c r="T483" s="26"/>
      <c r="U483" s="55"/>
      <c r="V483" s="22"/>
      <c r="W483" s="22"/>
      <c r="X483" s="22"/>
      <c r="Y483" s="22"/>
      <c r="Z483" s="22"/>
      <c r="AA483" s="22"/>
      <c r="AB483" s="22"/>
      <c r="AC483" s="22"/>
      <c r="AD483" s="22"/>
      <c r="AE483" s="22"/>
      <c r="AF483" s="22"/>
      <c r="AG483" s="22"/>
      <c r="AH483" s="22"/>
      <c r="AI483" s="22"/>
      <c r="AJ483" s="22"/>
    </row>
    <row r="484" spans="1:36" ht="14.5">
      <c r="A484" s="29"/>
      <c r="B484" s="55"/>
      <c r="C484" s="29"/>
      <c r="D484" s="112"/>
      <c r="E484" s="22"/>
      <c r="F484" s="22"/>
      <c r="G484" s="26"/>
      <c r="H484" s="26"/>
      <c r="I484" s="26"/>
      <c r="J484" s="26"/>
      <c r="K484" s="26"/>
      <c r="L484" s="26"/>
      <c r="M484" s="26"/>
      <c r="N484" s="37"/>
      <c r="O484" s="26"/>
      <c r="P484" s="299"/>
      <c r="Q484" s="26"/>
      <c r="R484" s="299"/>
      <c r="S484" s="22"/>
      <c r="T484" s="26"/>
      <c r="U484" s="55"/>
      <c r="V484" s="22"/>
      <c r="W484" s="22"/>
      <c r="X484" s="22"/>
      <c r="Y484" s="22"/>
      <c r="Z484" s="22"/>
      <c r="AA484" s="22"/>
      <c r="AB484" s="22"/>
      <c r="AC484" s="22"/>
      <c r="AD484" s="22"/>
      <c r="AE484" s="22"/>
      <c r="AF484" s="22"/>
      <c r="AG484" s="22"/>
      <c r="AH484" s="22"/>
      <c r="AI484" s="22"/>
      <c r="AJ484" s="22"/>
    </row>
    <row r="485" spans="1:36" ht="14.5">
      <c r="A485" s="29"/>
      <c r="B485" s="55"/>
      <c r="C485" s="29"/>
      <c r="D485" s="112"/>
      <c r="E485" s="22"/>
      <c r="F485" s="22"/>
      <c r="G485" s="26"/>
      <c r="H485" s="26"/>
      <c r="I485" s="26"/>
      <c r="J485" s="26"/>
      <c r="K485" s="26"/>
      <c r="L485" s="26"/>
      <c r="M485" s="26"/>
      <c r="N485" s="37"/>
      <c r="O485" s="26"/>
      <c r="P485" s="299"/>
      <c r="Q485" s="26"/>
      <c r="R485" s="299"/>
      <c r="S485" s="22"/>
      <c r="T485" s="26"/>
      <c r="U485" s="55"/>
      <c r="V485" s="22"/>
      <c r="W485" s="22"/>
      <c r="X485" s="22"/>
      <c r="Y485" s="22"/>
      <c r="Z485" s="22"/>
      <c r="AA485" s="22"/>
      <c r="AB485" s="22"/>
      <c r="AC485" s="22"/>
      <c r="AD485" s="22"/>
      <c r="AE485" s="22"/>
      <c r="AF485" s="22"/>
      <c r="AG485" s="22"/>
      <c r="AH485" s="22"/>
      <c r="AI485" s="22"/>
      <c r="AJ485" s="22"/>
    </row>
    <row r="486" spans="1:36" ht="14.5">
      <c r="A486" s="29"/>
      <c r="B486" s="55"/>
      <c r="C486" s="29"/>
      <c r="D486" s="112"/>
      <c r="E486" s="22"/>
      <c r="F486" s="22"/>
      <c r="G486" s="26"/>
      <c r="H486" s="26"/>
      <c r="I486" s="26"/>
      <c r="J486" s="26"/>
      <c r="K486" s="26"/>
      <c r="L486" s="26"/>
      <c r="M486" s="26"/>
      <c r="N486" s="37"/>
      <c r="O486" s="26"/>
      <c r="P486" s="299"/>
      <c r="Q486" s="26"/>
      <c r="R486" s="299"/>
      <c r="S486" s="22"/>
      <c r="T486" s="26"/>
      <c r="U486" s="55"/>
      <c r="V486" s="22"/>
      <c r="W486" s="22"/>
      <c r="X486" s="22"/>
      <c r="Y486" s="22"/>
      <c r="Z486" s="22"/>
      <c r="AA486" s="22"/>
      <c r="AB486" s="22"/>
      <c r="AC486" s="22"/>
      <c r="AD486" s="22"/>
      <c r="AE486" s="22"/>
      <c r="AF486" s="22"/>
      <c r="AG486" s="22"/>
      <c r="AH486" s="22"/>
      <c r="AI486" s="22"/>
      <c r="AJ486" s="22"/>
    </row>
    <row r="487" spans="1:36" ht="14.5">
      <c r="A487" s="29"/>
      <c r="B487" s="55"/>
      <c r="C487" s="29"/>
      <c r="D487" s="112"/>
      <c r="E487" s="22"/>
      <c r="F487" s="22"/>
      <c r="G487" s="26"/>
      <c r="H487" s="26"/>
      <c r="I487" s="26"/>
      <c r="J487" s="26"/>
      <c r="K487" s="26"/>
      <c r="L487" s="26"/>
      <c r="M487" s="26"/>
      <c r="N487" s="37"/>
      <c r="O487" s="26"/>
      <c r="P487" s="299"/>
      <c r="Q487" s="26"/>
      <c r="R487" s="299"/>
      <c r="S487" s="22"/>
      <c r="T487" s="26"/>
      <c r="U487" s="55"/>
      <c r="V487" s="22"/>
      <c r="W487" s="22"/>
      <c r="X487" s="22"/>
      <c r="Y487" s="22"/>
      <c r="Z487" s="22"/>
      <c r="AA487" s="22"/>
      <c r="AB487" s="22"/>
      <c r="AC487" s="22"/>
      <c r="AD487" s="22"/>
      <c r="AE487" s="22"/>
      <c r="AF487" s="22"/>
      <c r="AG487" s="22"/>
      <c r="AH487" s="22"/>
      <c r="AI487" s="22"/>
      <c r="AJ487" s="22"/>
    </row>
    <row r="488" spans="1:36" ht="14.5">
      <c r="A488" s="29"/>
      <c r="B488" s="55"/>
      <c r="C488" s="29"/>
      <c r="D488" s="112"/>
      <c r="E488" s="22"/>
      <c r="F488" s="22"/>
      <c r="G488" s="26"/>
      <c r="H488" s="26"/>
      <c r="I488" s="26"/>
      <c r="J488" s="26"/>
      <c r="K488" s="26"/>
      <c r="L488" s="26"/>
      <c r="M488" s="26"/>
      <c r="N488" s="37"/>
      <c r="O488" s="26"/>
      <c r="P488" s="299"/>
      <c r="Q488" s="26"/>
      <c r="R488" s="299"/>
      <c r="S488" s="22"/>
      <c r="T488" s="26"/>
      <c r="U488" s="55"/>
      <c r="V488" s="22"/>
      <c r="W488" s="22"/>
      <c r="X488" s="22"/>
      <c r="Y488" s="22"/>
      <c r="Z488" s="22"/>
      <c r="AA488" s="22"/>
      <c r="AB488" s="22"/>
      <c r="AC488" s="22"/>
      <c r="AD488" s="22"/>
      <c r="AE488" s="22"/>
      <c r="AF488" s="22"/>
      <c r="AG488" s="22"/>
      <c r="AH488" s="22"/>
      <c r="AI488" s="22"/>
      <c r="AJ488" s="22"/>
    </row>
    <row r="489" spans="1:36" ht="14.5">
      <c r="A489" s="29"/>
      <c r="B489" s="55"/>
      <c r="C489" s="29"/>
      <c r="D489" s="112"/>
      <c r="E489" s="22"/>
      <c r="F489" s="22"/>
      <c r="G489" s="26"/>
      <c r="H489" s="26"/>
      <c r="I489" s="26"/>
      <c r="J489" s="26"/>
      <c r="K489" s="26"/>
      <c r="L489" s="26"/>
      <c r="M489" s="26"/>
      <c r="N489" s="37"/>
      <c r="O489" s="26"/>
      <c r="P489" s="299"/>
      <c r="Q489" s="26"/>
      <c r="R489" s="299"/>
      <c r="S489" s="22"/>
      <c r="T489" s="26"/>
      <c r="U489" s="55"/>
      <c r="V489" s="22"/>
      <c r="W489" s="22"/>
      <c r="X489" s="22"/>
      <c r="Y489" s="22"/>
      <c r="Z489" s="22"/>
      <c r="AA489" s="22"/>
      <c r="AB489" s="22"/>
      <c r="AC489" s="22"/>
      <c r="AD489" s="22"/>
      <c r="AE489" s="22"/>
      <c r="AF489" s="22"/>
      <c r="AG489" s="22"/>
      <c r="AH489" s="22"/>
      <c r="AI489" s="22"/>
      <c r="AJ489" s="22"/>
    </row>
    <row r="490" spans="1:36" ht="14.5">
      <c r="A490" s="29"/>
      <c r="B490" s="55"/>
      <c r="C490" s="29"/>
      <c r="D490" s="112"/>
      <c r="E490" s="22"/>
      <c r="F490" s="22"/>
      <c r="G490" s="26"/>
      <c r="H490" s="26"/>
      <c r="I490" s="26"/>
      <c r="J490" s="26"/>
      <c r="K490" s="26"/>
      <c r="L490" s="26"/>
      <c r="M490" s="26"/>
      <c r="N490" s="37"/>
      <c r="O490" s="26"/>
      <c r="P490" s="299"/>
      <c r="Q490" s="26"/>
      <c r="R490" s="299"/>
      <c r="S490" s="22"/>
      <c r="T490" s="26"/>
      <c r="U490" s="55"/>
      <c r="V490" s="22"/>
      <c r="W490" s="22"/>
      <c r="X490" s="22"/>
      <c r="Y490" s="22"/>
      <c r="Z490" s="22"/>
      <c r="AA490" s="22"/>
      <c r="AB490" s="22"/>
      <c r="AC490" s="22"/>
      <c r="AD490" s="22"/>
      <c r="AE490" s="22"/>
      <c r="AF490" s="22"/>
      <c r="AG490" s="22"/>
      <c r="AH490" s="22"/>
      <c r="AI490" s="22"/>
      <c r="AJ490" s="22"/>
    </row>
    <row r="491" spans="1:36" ht="14.5">
      <c r="A491" s="29"/>
      <c r="B491" s="55"/>
      <c r="C491" s="29"/>
      <c r="D491" s="112"/>
      <c r="E491" s="22"/>
      <c r="F491" s="22"/>
      <c r="G491" s="26"/>
      <c r="H491" s="26"/>
      <c r="I491" s="26"/>
      <c r="J491" s="26"/>
      <c r="K491" s="26"/>
      <c r="L491" s="26"/>
      <c r="M491" s="26"/>
      <c r="N491" s="37"/>
      <c r="O491" s="26"/>
      <c r="P491" s="299"/>
      <c r="Q491" s="26"/>
      <c r="R491" s="299"/>
      <c r="S491" s="22"/>
      <c r="T491" s="26"/>
      <c r="U491" s="55"/>
      <c r="V491" s="22"/>
      <c r="W491" s="22"/>
      <c r="X491" s="22"/>
      <c r="Y491" s="22"/>
      <c r="Z491" s="22"/>
      <c r="AA491" s="22"/>
      <c r="AB491" s="22"/>
      <c r="AC491" s="22"/>
      <c r="AD491" s="22"/>
      <c r="AE491" s="22"/>
      <c r="AF491" s="22"/>
      <c r="AG491" s="22"/>
      <c r="AH491" s="22"/>
      <c r="AI491" s="22"/>
      <c r="AJ491" s="22"/>
    </row>
    <row r="492" spans="1:36" ht="14.5">
      <c r="A492" s="29"/>
      <c r="B492" s="55"/>
      <c r="C492" s="29"/>
      <c r="D492" s="112"/>
      <c r="E492" s="22"/>
      <c r="F492" s="22"/>
      <c r="G492" s="26"/>
      <c r="H492" s="26"/>
      <c r="I492" s="26"/>
      <c r="J492" s="26"/>
      <c r="K492" s="26"/>
      <c r="L492" s="26"/>
      <c r="M492" s="26"/>
      <c r="N492" s="37"/>
      <c r="O492" s="26"/>
      <c r="P492" s="299"/>
      <c r="Q492" s="26"/>
      <c r="R492" s="299"/>
      <c r="S492" s="22"/>
      <c r="T492" s="26"/>
      <c r="U492" s="55"/>
      <c r="V492" s="22"/>
      <c r="W492" s="22"/>
      <c r="X492" s="22"/>
      <c r="Y492" s="22"/>
      <c r="Z492" s="22"/>
      <c r="AA492" s="22"/>
      <c r="AB492" s="22"/>
      <c r="AC492" s="22"/>
      <c r="AD492" s="22"/>
      <c r="AE492" s="22"/>
      <c r="AF492" s="22"/>
      <c r="AG492" s="22"/>
      <c r="AH492" s="22"/>
      <c r="AI492" s="22"/>
      <c r="AJ492" s="22"/>
    </row>
    <row r="493" spans="1:36" ht="14.5">
      <c r="A493" s="29"/>
      <c r="B493" s="55"/>
      <c r="C493" s="29"/>
      <c r="D493" s="112"/>
      <c r="E493" s="22"/>
      <c r="F493" s="22"/>
      <c r="G493" s="26"/>
      <c r="H493" s="26"/>
      <c r="I493" s="26"/>
      <c r="J493" s="26"/>
      <c r="K493" s="26"/>
      <c r="L493" s="26"/>
      <c r="M493" s="26"/>
      <c r="N493" s="37"/>
      <c r="O493" s="26"/>
      <c r="P493" s="299"/>
      <c r="Q493" s="26"/>
      <c r="R493" s="299"/>
      <c r="S493" s="22"/>
      <c r="T493" s="26"/>
      <c r="U493" s="55"/>
      <c r="V493" s="22"/>
      <c r="W493" s="22"/>
      <c r="X493" s="22"/>
      <c r="Y493" s="22"/>
      <c r="Z493" s="22"/>
      <c r="AA493" s="22"/>
      <c r="AB493" s="22"/>
      <c r="AC493" s="22"/>
      <c r="AD493" s="22"/>
      <c r="AE493" s="22"/>
      <c r="AF493" s="22"/>
      <c r="AG493" s="22"/>
      <c r="AH493" s="22"/>
      <c r="AI493" s="22"/>
      <c r="AJ493" s="22"/>
    </row>
    <row r="494" spans="1:36" ht="14.5">
      <c r="A494" s="29"/>
      <c r="B494" s="55"/>
      <c r="C494" s="29"/>
      <c r="D494" s="112"/>
      <c r="E494" s="22"/>
      <c r="F494" s="22"/>
      <c r="G494" s="26"/>
      <c r="H494" s="26"/>
      <c r="I494" s="26"/>
      <c r="J494" s="26"/>
      <c r="K494" s="26"/>
      <c r="L494" s="26"/>
      <c r="M494" s="26"/>
      <c r="N494" s="37"/>
      <c r="O494" s="26"/>
      <c r="P494" s="299"/>
      <c r="Q494" s="26"/>
      <c r="R494" s="299"/>
      <c r="S494" s="22"/>
      <c r="T494" s="26"/>
      <c r="U494" s="55"/>
      <c r="V494" s="22"/>
      <c r="W494" s="22"/>
      <c r="X494" s="22"/>
      <c r="Y494" s="22"/>
      <c r="Z494" s="22"/>
      <c r="AA494" s="22"/>
      <c r="AB494" s="22"/>
      <c r="AC494" s="22"/>
      <c r="AD494" s="22"/>
      <c r="AE494" s="22"/>
      <c r="AF494" s="22"/>
      <c r="AG494" s="22"/>
      <c r="AH494" s="22"/>
      <c r="AI494" s="22"/>
      <c r="AJ494" s="22"/>
    </row>
    <row r="495" spans="1:36" ht="14.5">
      <c r="A495" s="29"/>
      <c r="B495" s="55"/>
      <c r="C495" s="29"/>
      <c r="D495" s="112"/>
      <c r="E495" s="22"/>
      <c r="F495" s="22"/>
      <c r="G495" s="26"/>
      <c r="H495" s="26"/>
      <c r="I495" s="26"/>
      <c r="J495" s="26"/>
      <c r="K495" s="26"/>
      <c r="L495" s="26"/>
      <c r="M495" s="26"/>
      <c r="N495" s="37"/>
      <c r="O495" s="26"/>
      <c r="P495" s="299"/>
      <c r="Q495" s="26"/>
      <c r="R495" s="299"/>
      <c r="S495" s="22"/>
      <c r="T495" s="26"/>
      <c r="U495" s="55"/>
      <c r="V495" s="22"/>
      <c r="W495" s="22"/>
      <c r="X495" s="22"/>
      <c r="Y495" s="22"/>
      <c r="Z495" s="22"/>
      <c r="AA495" s="22"/>
      <c r="AB495" s="22"/>
      <c r="AC495" s="22"/>
      <c r="AD495" s="22"/>
      <c r="AE495" s="22"/>
      <c r="AF495" s="22"/>
      <c r="AG495" s="22"/>
      <c r="AH495" s="22"/>
      <c r="AI495" s="22"/>
      <c r="AJ495" s="22"/>
    </row>
    <row r="496" spans="1:36" ht="14.5">
      <c r="A496" s="29"/>
      <c r="B496" s="55"/>
      <c r="C496" s="29"/>
      <c r="D496" s="112"/>
      <c r="E496" s="22"/>
      <c r="F496" s="22"/>
      <c r="G496" s="26"/>
      <c r="H496" s="26"/>
      <c r="I496" s="26"/>
      <c r="J496" s="26"/>
      <c r="K496" s="26"/>
      <c r="L496" s="26"/>
      <c r="M496" s="26"/>
      <c r="N496" s="37"/>
      <c r="O496" s="26"/>
      <c r="P496" s="299"/>
      <c r="Q496" s="26"/>
      <c r="R496" s="299"/>
      <c r="S496" s="22"/>
      <c r="T496" s="26"/>
      <c r="U496" s="55"/>
      <c r="V496" s="22"/>
      <c r="W496" s="22"/>
      <c r="X496" s="22"/>
      <c r="Y496" s="22"/>
      <c r="Z496" s="22"/>
      <c r="AA496" s="22"/>
      <c r="AB496" s="22"/>
      <c r="AC496" s="22"/>
      <c r="AD496" s="22"/>
      <c r="AE496" s="22"/>
      <c r="AF496" s="22"/>
      <c r="AG496" s="22"/>
      <c r="AH496" s="22"/>
      <c r="AI496" s="22"/>
      <c r="AJ496" s="22"/>
    </row>
    <row r="497" spans="1:36" ht="14.5">
      <c r="A497" s="29"/>
      <c r="B497" s="55"/>
      <c r="C497" s="29"/>
      <c r="D497" s="112"/>
      <c r="E497" s="22"/>
      <c r="F497" s="22"/>
      <c r="G497" s="26"/>
      <c r="H497" s="26"/>
      <c r="I497" s="26"/>
      <c r="J497" s="26"/>
      <c r="K497" s="26"/>
      <c r="L497" s="26"/>
      <c r="M497" s="26"/>
      <c r="N497" s="37"/>
      <c r="O497" s="26"/>
      <c r="P497" s="299"/>
      <c r="Q497" s="26"/>
      <c r="R497" s="299"/>
      <c r="S497" s="22"/>
      <c r="T497" s="26"/>
      <c r="U497" s="55"/>
      <c r="V497" s="22"/>
      <c r="W497" s="22"/>
      <c r="X497" s="22"/>
      <c r="Y497" s="22"/>
      <c r="Z497" s="22"/>
      <c r="AA497" s="22"/>
      <c r="AB497" s="22"/>
      <c r="AC497" s="22"/>
      <c r="AD497" s="22"/>
      <c r="AE497" s="22"/>
      <c r="AF497" s="22"/>
      <c r="AG497" s="22"/>
      <c r="AH497" s="22"/>
      <c r="AI497" s="22"/>
      <c r="AJ497" s="22"/>
    </row>
    <row r="498" spans="1:36" ht="14.5">
      <c r="A498" s="29"/>
      <c r="B498" s="55"/>
      <c r="C498" s="29"/>
      <c r="D498" s="112"/>
      <c r="E498" s="22"/>
      <c r="F498" s="22"/>
      <c r="G498" s="26"/>
      <c r="H498" s="26"/>
      <c r="I498" s="26"/>
      <c r="J498" s="26"/>
      <c r="K498" s="26"/>
      <c r="L498" s="26"/>
      <c r="M498" s="26"/>
      <c r="N498" s="37"/>
      <c r="O498" s="26"/>
      <c r="P498" s="299"/>
      <c r="Q498" s="26"/>
      <c r="R498" s="299"/>
      <c r="S498" s="22"/>
      <c r="T498" s="26"/>
      <c r="U498" s="55"/>
      <c r="V498" s="22"/>
      <c r="W498" s="22"/>
      <c r="X498" s="22"/>
      <c r="Y498" s="22"/>
      <c r="Z498" s="22"/>
      <c r="AA498" s="22"/>
      <c r="AB498" s="22"/>
      <c r="AC498" s="22"/>
      <c r="AD498" s="22"/>
      <c r="AE498" s="22"/>
      <c r="AF498" s="22"/>
      <c r="AG498" s="22"/>
      <c r="AH498" s="22"/>
      <c r="AI498" s="22"/>
      <c r="AJ498" s="22"/>
    </row>
    <row r="499" spans="1:36" ht="14.5">
      <c r="A499" s="29"/>
      <c r="B499" s="55"/>
      <c r="C499" s="29"/>
      <c r="D499" s="112"/>
      <c r="E499" s="22"/>
      <c r="F499" s="22"/>
      <c r="G499" s="26"/>
      <c r="H499" s="26"/>
      <c r="I499" s="26"/>
      <c r="J499" s="26"/>
      <c r="K499" s="26"/>
      <c r="L499" s="26"/>
      <c r="M499" s="26"/>
      <c r="N499" s="37"/>
      <c r="O499" s="26"/>
      <c r="P499" s="299"/>
      <c r="Q499" s="26"/>
      <c r="R499" s="299"/>
      <c r="S499" s="22"/>
      <c r="T499" s="26"/>
      <c r="U499" s="55"/>
      <c r="V499" s="22"/>
      <c r="W499" s="22"/>
      <c r="X499" s="22"/>
      <c r="Y499" s="22"/>
      <c r="Z499" s="22"/>
      <c r="AA499" s="22"/>
      <c r="AB499" s="22"/>
      <c r="AC499" s="22"/>
      <c r="AD499" s="22"/>
      <c r="AE499" s="22"/>
      <c r="AF499" s="22"/>
      <c r="AG499" s="22"/>
      <c r="AH499" s="22"/>
      <c r="AI499" s="22"/>
      <c r="AJ499" s="22"/>
    </row>
    <row r="500" spans="1:36" ht="14.5">
      <c r="A500" s="29"/>
      <c r="B500" s="55"/>
      <c r="C500" s="29"/>
      <c r="D500" s="112"/>
      <c r="E500" s="22"/>
      <c r="F500" s="22"/>
      <c r="G500" s="26"/>
      <c r="H500" s="26"/>
      <c r="I500" s="26"/>
      <c r="J500" s="26"/>
      <c r="K500" s="26"/>
      <c r="L500" s="26"/>
      <c r="M500" s="26"/>
      <c r="N500" s="37"/>
      <c r="O500" s="26"/>
      <c r="P500" s="299"/>
      <c r="Q500" s="26"/>
      <c r="R500" s="299"/>
      <c r="S500" s="22"/>
      <c r="T500" s="26"/>
      <c r="U500" s="55"/>
      <c r="V500" s="22"/>
      <c r="W500" s="22"/>
      <c r="X500" s="22"/>
      <c r="Y500" s="22"/>
      <c r="Z500" s="22"/>
      <c r="AA500" s="22"/>
      <c r="AB500" s="22"/>
      <c r="AC500" s="22"/>
      <c r="AD500" s="22"/>
      <c r="AE500" s="22"/>
      <c r="AF500" s="22"/>
      <c r="AG500" s="22"/>
      <c r="AH500" s="22"/>
      <c r="AI500" s="22"/>
      <c r="AJ500" s="22"/>
    </row>
    <row r="501" spans="1:36" ht="14.5">
      <c r="A501" s="29"/>
      <c r="B501" s="55"/>
      <c r="C501" s="29"/>
      <c r="D501" s="112"/>
      <c r="E501" s="22"/>
      <c r="F501" s="22"/>
      <c r="G501" s="26"/>
      <c r="H501" s="26"/>
      <c r="I501" s="26"/>
      <c r="J501" s="26"/>
      <c r="K501" s="26"/>
      <c r="L501" s="26"/>
      <c r="M501" s="26"/>
      <c r="N501" s="37"/>
      <c r="O501" s="26"/>
      <c r="P501" s="299"/>
      <c r="Q501" s="26"/>
      <c r="R501" s="299"/>
      <c r="S501" s="22"/>
      <c r="T501" s="26"/>
      <c r="U501" s="55"/>
      <c r="V501" s="22"/>
      <c r="W501" s="22"/>
      <c r="X501" s="22"/>
      <c r="Y501" s="22"/>
      <c r="Z501" s="22"/>
      <c r="AA501" s="22"/>
      <c r="AB501" s="22"/>
      <c r="AC501" s="22"/>
      <c r="AD501" s="22"/>
      <c r="AE501" s="22"/>
      <c r="AF501" s="22"/>
      <c r="AG501" s="22"/>
      <c r="AH501" s="22"/>
      <c r="AI501" s="22"/>
      <c r="AJ501" s="22"/>
    </row>
    <row r="502" spans="1:36" ht="14.5">
      <c r="A502" s="29"/>
      <c r="B502" s="55"/>
      <c r="C502" s="29"/>
      <c r="D502" s="112"/>
      <c r="E502" s="22"/>
      <c r="F502" s="22"/>
      <c r="G502" s="26"/>
      <c r="H502" s="26"/>
      <c r="I502" s="26"/>
      <c r="J502" s="26"/>
      <c r="K502" s="26"/>
      <c r="L502" s="26"/>
      <c r="M502" s="26"/>
      <c r="N502" s="37"/>
      <c r="O502" s="26"/>
      <c r="P502" s="299"/>
      <c r="Q502" s="26"/>
      <c r="R502" s="299"/>
      <c r="S502" s="22"/>
      <c r="T502" s="26"/>
      <c r="U502" s="55"/>
      <c r="V502" s="22"/>
      <c r="W502" s="22"/>
      <c r="X502" s="22"/>
      <c r="Y502" s="22"/>
      <c r="Z502" s="22"/>
      <c r="AA502" s="22"/>
      <c r="AB502" s="22"/>
      <c r="AC502" s="22"/>
      <c r="AD502" s="22"/>
      <c r="AE502" s="22"/>
      <c r="AF502" s="22"/>
      <c r="AG502" s="22"/>
      <c r="AH502" s="22"/>
      <c r="AI502" s="22"/>
      <c r="AJ502" s="22"/>
    </row>
    <row r="503" spans="1:36" ht="14.5">
      <c r="A503" s="29"/>
      <c r="B503" s="55"/>
      <c r="C503" s="29"/>
      <c r="D503" s="112"/>
      <c r="E503" s="22"/>
      <c r="F503" s="22"/>
      <c r="G503" s="26"/>
      <c r="H503" s="26"/>
      <c r="I503" s="26"/>
      <c r="J503" s="26"/>
      <c r="K503" s="26"/>
      <c r="L503" s="26"/>
      <c r="M503" s="26"/>
      <c r="N503" s="37"/>
      <c r="O503" s="26"/>
      <c r="P503" s="299"/>
      <c r="Q503" s="26"/>
      <c r="R503" s="299"/>
      <c r="S503" s="22"/>
      <c r="T503" s="26"/>
      <c r="U503" s="55"/>
      <c r="V503" s="22"/>
      <c r="W503" s="22"/>
      <c r="X503" s="22"/>
      <c r="Y503" s="22"/>
      <c r="Z503" s="22"/>
      <c r="AA503" s="22"/>
      <c r="AB503" s="22"/>
      <c r="AC503" s="22"/>
      <c r="AD503" s="22"/>
      <c r="AE503" s="22"/>
      <c r="AF503" s="22"/>
      <c r="AG503" s="22"/>
      <c r="AH503" s="22"/>
      <c r="AI503" s="22"/>
      <c r="AJ503" s="22"/>
    </row>
    <row r="504" spans="1:36" ht="14.5">
      <c r="A504" s="29"/>
      <c r="B504" s="55"/>
      <c r="C504" s="29"/>
      <c r="D504" s="112"/>
      <c r="E504" s="22"/>
      <c r="F504" s="22"/>
      <c r="G504" s="26"/>
      <c r="H504" s="26"/>
      <c r="I504" s="26"/>
      <c r="J504" s="26"/>
      <c r="K504" s="26"/>
      <c r="L504" s="26"/>
      <c r="M504" s="26"/>
      <c r="N504" s="37"/>
      <c r="O504" s="26"/>
      <c r="P504" s="299"/>
      <c r="Q504" s="26"/>
      <c r="R504" s="299"/>
      <c r="S504" s="22"/>
      <c r="T504" s="26"/>
      <c r="U504" s="55"/>
      <c r="V504" s="22"/>
      <c r="W504" s="22"/>
      <c r="X504" s="22"/>
      <c r="Y504" s="22"/>
      <c r="Z504" s="22"/>
      <c r="AA504" s="22"/>
      <c r="AB504" s="22"/>
      <c r="AC504" s="22"/>
      <c r="AD504" s="22"/>
      <c r="AE504" s="22"/>
      <c r="AF504" s="22"/>
      <c r="AG504" s="22"/>
      <c r="AH504" s="22"/>
      <c r="AI504" s="22"/>
      <c r="AJ504" s="22"/>
    </row>
    <row r="505" spans="1:36" ht="14.5">
      <c r="A505" s="29"/>
      <c r="B505" s="55"/>
      <c r="C505" s="29"/>
      <c r="D505" s="112"/>
      <c r="E505" s="22"/>
      <c r="F505" s="22"/>
      <c r="G505" s="26"/>
      <c r="H505" s="26"/>
      <c r="I505" s="26"/>
      <c r="J505" s="26"/>
      <c r="K505" s="26"/>
      <c r="L505" s="26"/>
      <c r="M505" s="26"/>
      <c r="N505" s="37"/>
      <c r="O505" s="26"/>
      <c r="P505" s="299"/>
      <c r="Q505" s="26"/>
      <c r="R505" s="299"/>
      <c r="S505" s="22"/>
      <c r="T505" s="26"/>
      <c r="U505" s="55"/>
      <c r="V505" s="22"/>
      <c r="W505" s="22"/>
      <c r="X505" s="22"/>
      <c r="Y505" s="22"/>
      <c r="Z505" s="22"/>
      <c r="AA505" s="22"/>
      <c r="AB505" s="22"/>
      <c r="AC505" s="22"/>
      <c r="AD505" s="22"/>
      <c r="AE505" s="22"/>
      <c r="AF505" s="22"/>
      <c r="AG505" s="22"/>
      <c r="AH505" s="22"/>
      <c r="AI505" s="22"/>
      <c r="AJ505" s="22"/>
    </row>
    <row r="506" spans="1:36" ht="14.5">
      <c r="A506" s="29"/>
      <c r="B506" s="55"/>
      <c r="C506" s="29"/>
      <c r="D506" s="112"/>
      <c r="E506" s="22"/>
      <c r="F506" s="22"/>
      <c r="G506" s="26"/>
      <c r="H506" s="26"/>
      <c r="I506" s="26"/>
      <c r="J506" s="26"/>
      <c r="K506" s="26"/>
      <c r="L506" s="26"/>
      <c r="M506" s="26"/>
      <c r="N506" s="37"/>
      <c r="O506" s="26"/>
      <c r="P506" s="299"/>
      <c r="Q506" s="26"/>
      <c r="R506" s="299"/>
      <c r="S506" s="22"/>
      <c r="T506" s="26"/>
      <c r="U506" s="55"/>
      <c r="V506" s="22"/>
      <c r="W506" s="22"/>
      <c r="X506" s="22"/>
      <c r="Y506" s="22"/>
      <c r="Z506" s="22"/>
      <c r="AA506" s="22"/>
      <c r="AB506" s="22"/>
      <c r="AC506" s="22"/>
      <c r="AD506" s="22"/>
      <c r="AE506" s="22"/>
      <c r="AF506" s="22"/>
      <c r="AG506" s="22"/>
      <c r="AH506" s="22"/>
      <c r="AI506" s="22"/>
      <c r="AJ506" s="22"/>
    </row>
    <row r="507" spans="1:36" ht="14.5">
      <c r="A507" s="29"/>
      <c r="B507" s="55"/>
      <c r="C507" s="29"/>
      <c r="D507" s="112"/>
      <c r="E507" s="22"/>
      <c r="F507" s="22"/>
      <c r="G507" s="26"/>
      <c r="H507" s="26"/>
      <c r="I507" s="26"/>
      <c r="J507" s="26"/>
      <c r="K507" s="26"/>
      <c r="L507" s="26"/>
      <c r="M507" s="26"/>
      <c r="N507" s="37"/>
      <c r="O507" s="26"/>
      <c r="P507" s="299"/>
      <c r="Q507" s="26"/>
      <c r="R507" s="299"/>
      <c r="S507" s="22"/>
      <c r="T507" s="26"/>
      <c r="U507" s="55"/>
      <c r="V507" s="22"/>
      <c r="W507" s="22"/>
      <c r="X507" s="22"/>
      <c r="Y507" s="22"/>
      <c r="Z507" s="22"/>
      <c r="AA507" s="22"/>
      <c r="AB507" s="22"/>
      <c r="AC507" s="22"/>
      <c r="AD507" s="22"/>
      <c r="AE507" s="22"/>
      <c r="AF507" s="22"/>
      <c r="AG507" s="22"/>
      <c r="AH507" s="22"/>
      <c r="AI507" s="22"/>
      <c r="AJ507" s="22"/>
    </row>
    <row r="508" spans="1:36" ht="14.5">
      <c r="A508" s="29"/>
      <c r="B508" s="55"/>
      <c r="C508" s="29"/>
      <c r="D508" s="112"/>
      <c r="E508" s="22"/>
      <c r="F508" s="22"/>
      <c r="G508" s="26"/>
      <c r="H508" s="26"/>
      <c r="I508" s="26"/>
      <c r="J508" s="26"/>
      <c r="K508" s="26"/>
      <c r="L508" s="26"/>
      <c r="M508" s="26"/>
      <c r="N508" s="37"/>
      <c r="O508" s="26"/>
      <c r="P508" s="299"/>
      <c r="Q508" s="26"/>
      <c r="R508" s="299"/>
      <c r="S508" s="22"/>
      <c r="T508" s="26"/>
      <c r="U508" s="55"/>
      <c r="V508" s="22"/>
      <c r="W508" s="22"/>
      <c r="X508" s="22"/>
      <c r="Y508" s="22"/>
      <c r="Z508" s="22"/>
      <c r="AA508" s="22"/>
      <c r="AB508" s="22"/>
      <c r="AC508" s="22"/>
      <c r="AD508" s="22"/>
      <c r="AE508" s="22"/>
      <c r="AF508" s="22"/>
      <c r="AG508" s="22"/>
      <c r="AH508" s="22"/>
      <c r="AI508" s="22"/>
      <c r="AJ508" s="22"/>
    </row>
    <row r="509" spans="1:36" ht="14.5">
      <c r="A509" s="29"/>
      <c r="B509" s="55"/>
      <c r="C509" s="29"/>
      <c r="D509" s="112"/>
      <c r="E509" s="22"/>
      <c r="F509" s="22"/>
      <c r="G509" s="26"/>
      <c r="H509" s="26"/>
      <c r="I509" s="26"/>
      <c r="J509" s="26"/>
      <c r="K509" s="26"/>
      <c r="L509" s="26"/>
      <c r="M509" s="26"/>
      <c r="N509" s="37"/>
      <c r="O509" s="26"/>
      <c r="P509" s="299"/>
      <c r="Q509" s="26"/>
      <c r="R509" s="299"/>
      <c r="S509" s="22"/>
      <c r="T509" s="26"/>
      <c r="U509" s="55"/>
      <c r="V509" s="22"/>
      <c r="W509" s="22"/>
      <c r="X509" s="22"/>
      <c r="Y509" s="22"/>
      <c r="Z509" s="22"/>
      <c r="AA509" s="22"/>
      <c r="AB509" s="22"/>
      <c r="AC509" s="22"/>
      <c r="AD509" s="22"/>
      <c r="AE509" s="22"/>
      <c r="AF509" s="22"/>
      <c r="AG509" s="22"/>
      <c r="AH509" s="22"/>
      <c r="AI509" s="22"/>
      <c r="AJ509" s="22"/>
    </row>
    <row r="510" spans="1:36" ht="14.5">
      <c r="A510" s="29"/>
      <c r="B510" s="55"/>
      <c r="C510" s="29"/>
      <c r="D510" s="112"/>
      <c r="E510" s="22"/>
      <c r="F510" s="22"/>
      <c r="G510" s="26"/>
      <c r="H510" s="26"/>
      <c r="I510" s="26"/>
      <c r="J510" s="26"/>
      <c r="K510" s="26"/>
      <c r="L510" s="26"/>
      <c r="M510" s="26"/>
      <c r="N510" s="37"/>
      <c r="O510" s="26"/>
      <c r="P510" s="299"/>
      <c r="Q510" s="26"/>
      <c r="R510" s="299"/>
      <c r="S510" s="22"/>
      <c r="T510" s="26"/>
      <c r="U510" s="55"/>
      <c r="V510" s="22"/>
      <c r="W510" s="22"/>
      <c r="X510" s="22"/>
      <c r="Y510" s="22"/>
      <c r="Z510" s="22"/>
      <c r="AA510" s="22"/>
      <c r="AB510" s="22"/>
      <c r="AC510" s="22"/>
      <c r="AD510" s="22"/>
      <c r="AE510" s="22"/>
      <c r="AF510" s="22"/>
      <c r="AG510" s="22"/>
      <c r="AH510" s="22"/>
      <c r="AI510" s="22"/>
      <c r="AJ510" s="22"/>
    </row>
    <row r="511" spans="1:36" ht="14.5">
      <c r="A511" s="29"/>
      <c r="B511" s="55"/>
      <c r="C511" s="29"/>
      <c r="D511" s="112"/>
      <c r="E511" s="22"/>
      <c r="F511" s="22"/>
      <c r="G511" s="26"/>
      <c r="H511" s="26"/>
      <c r="I511" s="26"/>
      <c r="J511" s="26"/>
      <c r="K511" s="26"/>
      <c r="L511" s="26"/>
      <c r="M511" s="26"/>
      <c r="N511" s="37"/>
      <c r="O511" s="26"/>
      <c r="P511" s="299"/>
      <c r="Q511" s="26"/>
      <c r="R511" s="299"/>
      <c r="S511" s="22"/>
      <c r="T511" s="26"/>
      <c r="U511" s="55"/>
      <c r="V511" s="22"/>
      <c r="W511" s="22"/>
      <c r="X511" s="22"/>
      <c r="Y511" s="22"/>
      <c r="Z511" s="22"/>
      <c r="AA511" s="22"/>
      <c r="AB511" s="22"/>
      <c r="AC511" s="22"/>
      <c r="AD511" s="22"/>
      <c r="AE511" s="22"/>
      <c r="AF511" s="22"/>
      <c r="AG511" s="22"/>
      <c r="AH511" s="22"/>
      <c r="AI511" s="22"/>
      <c r="AJ511" s="22"/>
    </row>
    <row r="512" spans="1:36" ht="14.5">
      <c r="A512" s="29"/>
      <c r="B512" s="55"/>
      <c r="C512" s="29"/>
      <c r="D512" s="112"/>
      <c r="E512" s="22"/>
      <c r="F512" s="22"/>
      <c r="G512" s="26"/>
      <c r="H512" s="26"/>
      <c r="I512" s="26"/>
      <c r="J512" s="26"/>
      <c r="K512" s="26"/>
      <c r="L512" s="26"/>
      <c r="M512" s="26"/>
      <c r="N512" s="37"/>
      <c r="O512" s="26"/>
      <c r="P512" s="299"/>
      <c r="Q512" s="26"/>
      <c r="R512" s="299"/>
      <c r="S512" s="22"/>
      <c r="T512" s="26"/>
      <c r="U512" s="55"/>
      <c r="V512" s="22"/>
      <c r="W512" s="22"/>
      <c r="X512" s="22"/>
      <c r="Y512" s="22"/>
      <c r="Z512" s="22"/>
      <c r="AA512" s="22"/>
      <c r="AB512" s="22"/>
      <c r="AC512" s="22"/>
      <c r="AD512" s="22"/>
      <c r="AE512" s="22"/>
      <c r="AF512" s="22"/>
      <c r="AG512" s="22"/>
      <c r="AH512" s="22"/>
      <c r="AI512" s="22"/>
      <c r="AJ512" s="22"/>
    </row>
    <row r="513" spans="1:36" ht="14.5">
      <c r="A513" s="29"/>
      <c r="B513" s="55"/>
      <c r="C513" s="29"/>
      <c r="D513" s="112"/>
      <c r="E513" s="22"/>
      <c r="F513" s="22"/>
      <c r="G513" s="26"/>
      <c r="H513" s="26"/>
      <c r="I513" s="26"/>
      <c r="J513" s="26"/>
      <c r="K513" s="26"/>
      <c r="L513" s="26"/>
      <c r="M513" s="26"/>
      <c r="N513" s="37"/>
      <c r="O513" s="26"/>
      <c r="P513" s="299"/>
      <c r="Q513" s="26"/>
      <c r="R513" s="299"/>
      <c r="S513" s="22"/>
      <c r="T513" s="26"/>
      <c r="U513" s="55"/>
      <c r="V513" s="22"/>
      <c r="W513" s="22"/>
      <c r="X513" s="22"/>
      <c r="Y513" s="22"/>
      <c r="Z513" s="22"/>
      <c r="AA513" s="22"/>
      <c r="AB513" s="22"/>
      <c r="AC513" s="22"/>
      <c r="AD513" s="22"/>
      <c r="AE513" s="22"/>
      <c r="AF513" s="22"/>
      <c r="AG513" s="22"/>
      <c r="AH513" s="22"/>
      <c r="AI513" s="22"/>
      <c r="AJ513" s="22"/>
    </row>
    <row r="514" spans="1:36" ht="14.5">
      <c r="A514" s="29"/>
      <c r="B514" s="55"/>
      <c r="C514" s="29"/>
      <c r="D514" s="112"/>
      <c r="E514" s="22"/>
      <c r="F514" s="22"/>
      <c r="G514" s="26"/>
      <c r="H514" s="26"/>
      <c r="I514" s="26"/>
      <c r="J514" s="26"/>
      <c r="K514" s="26"/>
      <c r="L514" s="26"/>
      <c r="M514" s="26"/>
      <c r="N514" s="37"/>
      <c r="O514" s="26"/>
      <c r="P514" s="299"/>
      <c r="Q514" s="26"/>
      <c r="R514" s="299"/>
      <c r="S514" s="22"/>
      <c r="T514" s="26"/>
      <c r="U514" s="55"/>
      <c r="V514" s="22"/>
      <c r="W514" s="22"/>
      <c r="X514" s="22"/>
      <c r="Y514" s="22"/>
      <c r="Z514" s="22"/>
      <c r="AA514" s="22"/>
      <c r="AB514" s="22"/>
      <c r="AC514" s="22"/>
      <c r="AD514" s="22"/>
      <c r="AE514" s="22"/>
      <c r="AF514" s="22"/>
      <c r="AG514" s="22"/>
      <c r="AH514" s="22"/>
      <c r="AI514" s="22"/>
      <c r="AJ514" s="22"/>
    </row>
    <row r="515" spans="1:36" ht="14.5">
      <c r="A515" s="29"/>
      <c r="B515" s="55"/>
      <c r="C515" s="29"/>
      <c r="D515" s="112"/>
      <c r="E515" s="22"/>
      <c r="F515" s="22"/>
      <c r="G515" s="26"/>
      <c r="H515" s="26"/>
      <c r="I515" s="26"/>
      <c r="J515" s="26"/>
      <c r="K515" s="26"/>
      <c r="L515" s="26"/>
      <c r="M515" s="26"/>
      <c r="N515" s="37"/>
      <c r="O515" s="26"/>
      <c r="P515" s="299"/>
      <c r="Q515" s="26"/>
      <c r="R515" s="299"/>
      <c r="S515" s="22"/>
      <c r="T515" s="26"/>
      <c r="U515" s="55"/>
      <c r="V515" s="22"/>
      <c r="W515" s="22"/>
      <c r="X515" s="22"/>
      <c r="Y515" s="22"/>
      <c r="Z515" s="22"/>
      <c r="AA515" s="22"/>
      <c r="AB515" s="22"/>
      <c r="AC515" s="22"/>
      <c r="AD515" s="22"/>
      <c r="AE515" s="22"/>
      <c r="AF515" s="22"/>
      <c r="AG515" s="22"/>
      <c r="AH515" s="22"/>
      <c r="AI515" s="22"/>
      <c r="AJ515" s="22"/>
    </row>
    <row r="516" spans="1:36" ht="14.5">
      <c r="A516" s="29"/>
      <c r="B516" s="55"/>
      <c r="C516" s="29"/>
      <c r="D516" s="112"/>
      <c r="E516" s="22"/>
      <c r="F516" s="22"/>
      <c r="G516" s="26"/>
      <c r="H516" s="26"/>
      <c r="I516" s="26"/>
      <c r="J516" s="26"/>
      <c r="K516" s="26"/>
      <c r="L516" s="26"/>
      <c r="M516" s="26"/>
      <c r="N516" s="37"/>
      <c r="O516" s="26"/>
      <c r="P516" s="299"/>
      <c r="Q516" s="26"/>
      <c r="R516" s="299"/>
      <c r="S516" s="22"/>
      <c r="T516" s="26"/>
      <c r="U516" s="55"/>
      <c r="V516" s="22"/>
      <c r="W516" s="22"/>
      <c r="X516" s="22"/>
      <c r="Y516" s="22"/>
      <c r="Z516" s="22"/>
      <c r="AA516" s="22"/>
      <c r="AB516" s="22"/>
      <c r="AC516" s="22"/>
      <c r="AD516" s="22"/>
      <c r="AE516" s="22"/>
      <c r="AF516" s="22"/>
      <c r="AG516" s="22"/>
      <c r="AH516" s="22"/>
      <c r="AI516" s="22"/>
      <c r="AJ516" s="22"/>
    </row>
    <row r="517" spans="1:36" ht="14.5">
      <c r="A517" s="29"/>
      <c r="B517" s="55"/>
      <c r="C517" s="29"/>
      <c r="D517" s="112"/>
      <c r="E517" s="22"/>
      <c r="F517" s="22"/>
      <c r="G517" s="26"/>
      <c r="H517" s="26"/>
      <c r="I517" s="26"/>
      <c r="J517" s="26"/>
      <c r="K517" s="26"/>
      <c r="L517" s="26"/>
      <c r="M517" s="26"/>
      <c r="N517" s="37"/>
      <c r="O517" s="26"/>
      <c r="P517" s="299"/>
      <c r="Q517" s="26"/>
      <c r="R517" s="299"/>
      <c r="S517" s="22"/>
      <c r="T517" s="26"/>
      <c r="U517" s="55"/>
      <c r="V517" s="22"/>
      <c r="W517" s="22"/>
      <c r="X517" s="22"/>
      <c r="Y517" s="22"/>
      <c r="Z517" s="22"/>
      <c r="AA517" s="22"/>
      <c r="AB517" s="22"/>
      <c r="AC517" s="22"/>
      <c r="AD517" s="22"/>
      <c r="AE517" s="22"/>
      <c r="AF517" s="22"/>
      <c r="AG517" s="22"/>
      <c r="AH517" s="22"/>
      <c r="AI517" s="22"/>
      <c r="AJ517" s="22"/>
    </row>
    <row r="518" spans="1:36" ht="14.5">
      <c r="A518" s="29"/>
      <c r="B518" s="55"/>
      <c r="C518" s="29"/>
      <c r="D518" s="112"/>
      <c r="E518" s="22"/>
      <c r="F518" s="22"/>
      <c r="G518" s="26"/>
      <c r="H518" s="26"/>
      <c r="I518" s="26"/>
      <c r="J518" s="26"/>
      <c r="K518" s="26"/>
      <c r="L518" s="26"/>
      <c r="M518" s="26"/>
      <c r="N518" s="37"/>
      <c r="O518" s="26"/>
      <c r="P518" s="299"/>
      <c r="Q518" s="26"/>
      <c r="R518" s="299"/>
      <c r="S518" s="22"/>
      <c r="T518" s="26"/>
      <c r="U518" s="55"/>
      <c r="V518" s="22"/>
      <c r="W518" s="22"/>
      <c r="X518" s="22"/>
      <c r="Y518" s="22"/>
      <c r="Z518" s="22"/>
      <c r="AA518" s="22"/>
      <c r="AB518" s="22"/>
      <c r="AC518" s="22"/>
      <c r="AD518" s="22"/>
      <c r="AE518" s="22"/>
      <c r="AF518" s="22"/>
      <c r="AG518" s="22"/>
      <c r="AH518" s="22"/>
      <c r="AI518" s="22"/>
      <c r="AJ518" s="22"/>
    </row>
    <row r="519" spans="1:36" ht="14.5">
      <c r="A519" s="29"/>
      <c r="B519" s="55"/>
      <c r="C519" s="29"/>
      <c r="D519" s="112"/>
      <c r="E519" s="22"/>
      <c r="F519" s="22"/>
      <c r="G519" s="26"/>
      <c r="H519" s="26"/>
      <c r="I519" s="26"/>
      <c r="J519" s="26"/>
      <c r="K519" s="26"/>
      <c r="L519" s="26"/>
      <c r="M519" s="26"/>
      <c r="N519" s="37"/>
      <c r="O519" s="26"/>
      <c r="P519" s="299"/>
      <c r="Q519" s="26"/>
      <c r="R519" s="299"/>
      <c r="S519" s="22"/>
      <c r="T519" s="26"/>
      <c r="U519" s="55"/>
      <c r="V519" s="22"/>
      <c r="W519" s="22"/>
      <c r="X519" s="22"/>
      <c r="Y519" s="22"/>
      <c r="Z519" s="22"/>
      <c r="AA519" s="22"/>
      <c r="AB519" s="22"/>
      <c r="AC519" s="22"/>
      <c r="AD519" s="22"/>
      <c r="AE519" s="22"/>
      <c r="AF519" s="22"/>
      <c r="AG519" s="22"/>
      <c r="AH519" s="22"/>
      <c r="AI519" s="22"/>
      <c r="AJ519" s="22"/>
    </row>
    <row r="520" spans="1:36" ht="14.5">
      <c r="A520" s="29"/>
      <c r="B520" s="55"/>
      <c r="C520" s="29"/>
      <c r="D520" s="112"/>
      <c r="E520" s="22"/>
      <c r="F520" s="22"/>
      <c r="G520" s="26"/>
      <c r="H520" s="26"/>
      <c r="I520" s="26"/>
      <c r="J520" s="26"/>
      <c r="K520" s="26"/>
      <c r="L520" s="26"/>
      <c r="M520" s="26"/>
      <c r="N520" s="37"/>
      <c r="O520" s="26"/>
      <c r="P520" s="299"/>
      <c r="Q520" s="26"/>
      <c r="R520" s="299"/>
      <c r="S520" s="22"/>
      <c r="T520" s="26"/>
      <c r="U520" s="55"/>
      <c r="V520" s="22"/>
      <c r="W520" s="22"/>
      <c r="X520" s="22"/>
      <c r="Y520" s="22"/>
      <c r="Z520" s="22"/>
      <c r="AA520" s="22"/>
      <c r="AB520" s="22"/>
      <c r="AC520" s="22"/>
      <c r="AD520" s="22"/>
      <c r="AE520" s="22"/>
      <c r="AF520" s="22"/>
      <c r="AG520" s="22"/>
      <c r="AH520" s="22"/>
      <c r="AI520" s="22"/>
      <c r="AJ520" s="22"/>
    </row>
    <row r="521" spans="1:36" ht="14.5">
      <c r="A521" s="29"/>
      <c r="B521" s="55"/>
      <c r="C521" s="29"/>
      <c r="D521" s="112"/>
      <c r="E521" s="22"/>
      <c r="F521" s="22"/>
      <c r="G521" s="26"/>
      <c r="H521" s="26"/>
      <c r="I521" s="26"/>
      <c r="J521" s="26"/>
      <c r="K521" s="26"/>
      <c r="L521" s="26"/>
      <c r="M521" s="26"/>
      <c r="N521" s="37"/>
      <c r="O521" s="26"/>
      <c r="P521" s="299"/>
      <c r="Q521" s="26"/>
      <c r="R521" s="299"/>
      <c r="S521" s="22"/>
      <c r="T521" s="26"/>
      <c r="U521" s="55"/>
      <c r="V521" s="22"/>
      <c r="W521" s="22"/>
      <c r="X521" s="22"/>
      <c r="Y521" s="22"/>
      <c r="Z521" s="22"/>
      <c r="AA521" s="22"/>
      <c r="AB521" s="22"/>
      <c r="AC521" s="22"/>
      <c r="AD521" s="22"/>
      <c r="AE521" s="22"/>
      <c r="AF521" s="22"/>
      <c r="AG521" s="22"/>
      <c r="AH521" s="22"/>
      <c r="AI521" s="22"/>
      <c r="AJ521" s="22"/>
    </row>
    <row r="522" spans="1:36" ht="14.5">
      <c r="A522" s="29"/>
      <c r="B522" s="55"/>
      <c r="C522" s="29"/>
      <c r="D522" s="112"/>
      <c r="E522" s="22"/>
      <c r="F522" s="22"/>
      <c r="G522" s="26"/>
      <c r="H522" s="26"/>
      <c r="I522" s="26"/>
      <c r="J522" s="26"/>
      <c r="K522" s="26"/>
      <c r="L522" s="26"/>
      <c r="M522" s="26"/>
      <c r="N522" s="37"/>
      <c r="O522" s="26"/>
      <c r="P522" s="299"/>
      <c r="Q522" s="26"/>
      <c r="R522" s="299"/>
      <c r="S522" s="22"/>
      <c r="T522" s="26"/>
      <c r="U522" s="55"/>
      <c r="V522" s="22"/>
      <c r="W522" s="22"/>
      <c r="X522" s="22"/>
      <c r="Y522" s="22"/>
      <c r="Z522" s="22"/>
      <c r="AA522" s="22"/>
      <c r="AB522" s="22"/>
      <c r="AC522" s="22"/>
      <c r="AD522" s="22"/>
      <c r="AE522" s="22"/>
      <c r="AF522" s="22"/>
      <c r="AG522" s="22"/>
      <c r="AH522" s="22"/>
      <c r="AI522" s="22"/>
      <c r="AJ522" s="22"/>
    </row>
    <row r="523" spans="1:36" ht="14.5">
      <c r="A523" s="29"/>
      <c r="B523" s="55"/>
      <c r="C523" s="29"/>
      <c r="D523" s="112"/>
      <c r="E523" s="22"/>
      <c r="F523" s="22"/>
      <c r="G523" s="26"/>
      <c r="H523" s="26"/>
      <c r="I523" s="26"/>
      <c r="J523" s="26"/>
      <c r="K523" s="26"/>
      <c r="L523" s="26"/>
      <c r="M523" s="26"/>
      <c r="N523" s="37"/>
      <c r="O523" s="26"/>
      <c r="P523" s="299"/>
      <c r="Q523" s="26"/>
      <c r="R523" s="299"/>
      <c r="S523" s="22"/>
      <c r="T523" s="26"/>
      <c r="U523" s="55"/>
      <c r="V523" s="22"/>
      <c r="W523" s="22"/>
      <c r="X523" s="22"/>
      <c r="Y523" s="22"/>
      <c r="Z523" s="22"/>
      <c r="AA523" s="22"/>
      <c r="AB523" s="22"/>
      <c r="AC523" s="22"/>
      <c r="AD523" s="22"/>
      <c r="AE523" s="22"/>
      <c r="AF523" s="22"/>
      <c r="AG523" s="22"/>
      <c r="AH523" s="22"/>
      <c r="AI523" s="22"/>
      <c r="AJ523" s="22"/>
    </row>
    <row r="524" spans="1:36" ht="14.5">
      <c r="A524" s="29"/>
      <c r="B524" s="55"/>
      <c r="C524" s="29"/>
      <c r="D524" s="112"/>
      <c r="E524" s="22"/>
      <c r="F524" s="22"/>
      <c r="G524" s="26"/>
      <c r="H524" s="26"/>
      <c r="I524" s="26"/>
      <c r="J524" s="26"/>
      <c r="K524" s="26"/>
      <c r="L524" s="26"/>
      <c r="M524" s="26"/>
      <c r="N524" s="37"/>
      <c r="O524" s="26"/>
      <c r="P524" s="299"/>
      <c r="Q524" s="26"/>
      <c r="R524" s="299"/>
      <c r="S524" s="22"/>
      <c r="T524" s="26"/>
      <c r="U524" s="55"/>
      <c r="V524" s="22"/>
      <c r="W524" s="22"/>
      <c r="X524" s="22"/>
      <c r="Y524" s="22"/>
      <c r="Z524" s="22"/>
      <c r="AA524" s="22"/>
      <c r="AB524" s="22"/>
      <c r="AC524" s="22"/>
      <c r="AD524" s="22"/>
      <c r="AE524" s="22"/>
      <c r="AF524" s="22"/>
      <c r="AG524" s="22"/>
      <c r="AH524" s="22"/>
      <c r="AI524" s="22"/>
      <c r="AJ524" s="22"/>
    </row>
    <row r="525" spans="1:36" ht="14.5">
      <c r="A525" s="29"/>
      <c r="B525" s="55"/>
      <c r="C525" s="29"/>
      <c r="D525" s="112"/>
      <c r="E525" s="22"/>
      <c r="F525" s="22"/>
      <c r="G525" s="26"/>
      <c r="H525" s="26"/>
      <c r="I525" s="26"/>
      <c r="J525" s="26"/>
      <c r="K525" s="26"/>
      <c r="L525" s="26"/>
      <c r="M525" s="26"/>
      <c r="N525" s="37"/>
      <c r="O525" s="26"/>
      <c r="P525" s="299"/>
      <c r="Q525" s="26"/>
      <c r="R525" s="299"/>
      <c r="S525" s="22"/>
      <c r="T525" s="26"/>
      <c r="U525" s="55"/>
      <c r="V525" s="22"/>
      <c r="W525" s="22"/>
      <c r="X525" s="22"/>
      <c r="Y525" s="22"/>
      <c r="Z525" s="22"/>
      <c r="AA525" s="22"/>
      <c r="AB525" s="22"/>
      <c r="AC525" s="22"/>
      <c r="AD525" s="22"/>
      <c r="AE525" s="22"/>
      <c r="AF525" s="22"/>
      <c r="AG525" s="22"/>
      <c r="AH525" s="22"/>
      <c r="AI525" s="22"/>
      <c r="AJ525" s="22"/>
    </row>
    <row r="526" spans="1:36" ht="14.5">
      <c r="A526" s="29"/>
      <c r="B526" s="55"/>
      <c r="C526" s="29"/>
      <c r="D526" s="112"/>
      <c r="E526" s="22"/>
      <c r="F526" s="22"/>
      <c r="G526" s="26"/>
      <c r="H526" s="26"/>
      <c r="I526" s="26"/>
      <c r="J526" s="26"/>
      <c r="K526" s="26"/>
      <c r="L526" s="26"/>
      <c r="M526" s="26"/>
      <c r="N526" s="37"/>
      <c r="O526" s="26"/>
      <c r="P526" s="299"/>
      <c r="Q526" s="26"/>
      <c r="R526" s="299"/>
      <c r="S526" s="22"/>
      <c r="T526" s="26"/>
      <c r="U526" s="55"/>
      <c r="V526" s="22"/>
      <c r="W526" s="22"/>
      <c r="X526" s="22"/>
      <c r="Y526" s="22"/>
      <c r="Z526" s="22"/>
      <c r="AA526" s="22"/>
      <c r="AB526" s="22"/>
      <c r="AC526" s="22"/>
      <c r="AD526" s="22"/>
      <c r="AE526" s="22"/>
      <c r="AF526" s="22"/>
      <c r="AG526" s="22"/>
      <c r="AH526" s="22"/>
      <c r="AI526" s="22"/>
      <c r="AJ526" s="22"/>
    </row>
    <row r="527" spans="1:36" ht="14.5">
      <c r="A527" s="29"/>
      <c r="B527" s="55"/>
      <c r="C527" s="29"/>
      <c r="D527" s="112"/>
      <c r="E527" s="22"/>
      <c r="F527" s="22"/>
      <c r="G527" s="26"/>
      <c r="H527" s="26"/>
      <c r="I527" s="26"/>
      <c r="J527" s="26"/>
      <c r="K527" s="26"/>
      <c r="L527" s="26"/>
      <c r="M527" s="26"/>
      <c r="N527" s="37"/>
      <c r="O527" s="26"/>
      <c r="P527" s="299"/>
      <c r="Q527" s="26"/>
      <c r="R527" s="299"/>
      <c r="S527" s="22"/>
      <c r="T527" s="26"/>
      <c r="U527" s="55"/>
      <c r="V527" s="22"/>
      <c r="W527" s="22"/>
      <c r="X527" s="22"/>
      <c r="Y527" s="22"/>
      <c r="Z527" s="22"/>
      <c r="AA527" s="22"/>
      <c r="AB527" s="22"/>
      <c r="AC527" s="22"/>
      <c r="AD527" s="22"/>
      <c r="AE527" s="22"/>
      <c r="AF527" s="22"/>
      <c r="AG527" s="22"/>
      <c r="AH527" s="22"/>
      <c r="AI527" s="22"/>
      <c r="AJ527" s="22"/>
    </row>
    <row r="528" spans="1:36" ht="14.5">
      <c r="A528" s="29"/>
      <c r="B528" s="55"/>
      <c r="C528" s="29"/>
      <c r="D528" s="112"/>
      <c r="E528" s="22"/>
      <c r="F528" s="22"/>
      <c r="G528" s="26"/>
      <c r="H528" s="26"/>
      <c r="I528" s="26"/>
      <c r="J528" s="26"/>
      <c r="K528" s="26"/>
      <c r="L528" s="26"/>
      <c r="M528" s="26"/>
      <c r="N528" s="37"/>
      <c r="O528" s="26"/>
      <c r="P528" s="299"/>
      <c r="Q528" s="26"/>
      <c r="R528" s="299"/>
      <c r="S528" s="22"/>
      <c r="T528" s="26"/>
      <c r="U528" s="55"/>
      <c r="V528" s="22"/>
      <c r="W528" s="22"/>
      <c r="X528" s="22"/>
      <c r="Y528" s="22"/>
      <c r="Z528" s="22"/>
      <c r="AA528" s="22"/>
      <c r="AB528" s="22"/>
      <c r="AC528" s="22"/>
      <c r="AD528" s="22"/>
      <c r="AE528" s="22"/>
      <c r="AF528" s="22"/>
      <c r="AG528" s="22"/>
      <c r="AH528" s="22"/>
      <c r="AI528" s="22"/>
      <c r="AJ528" s="22"/>
    </row>
    <row r="529" spans="1:36" ht="14.5">
      <c r="A529" s="29"/>
      <c r="B529" s="55"/>
      <c r="C529" s="29"/>
      <c r="D529" s="112"/>
      <c r="E529" s="22"/>
      <c r="F529" s="22"/>
      <c r="G529" s="26"/>
      <c r="H529" s="26"/>
      <c r="I529" s="26"/>
      <c r="J529" s="26"/>
      <c r="K529" s="26"/>
      <c r="L529" s="26"/>
      <c r="M529" s="26"/>
      <c r="N529" s="37"/>
      <c r="O529" s="26"/>
      <c r="P529" s="299"/>
      <c r="Q529" s="26"/>
      <c r="R529" s="299"/>
      <c r="S529" s="22"/>
      <c r="T529" s="26"/>
      <c r="U529" s="55"/>
      <c r="V529" s="22"/>
      <c r="W529" s="22"/>
      <c r="X529" s="22"/>
      <c r="Y529" s="22"/>
      <c r="Z529" s="22"/>
      <c r="AA529" s="22"/>
      <c r="AB529" s="22"/>
      <c r="AC529" s="22"/>
      <c r="AD529" s="22"/>
      <c r="AE529" s="22"/>
      <c r="AF529" s="22"/>
      <c r="AG529" s="22"/>
      <c r="AH529" s="22"/>
      <c r="AI529" s="22"/>
      <c r="AJ529" s="22"/>
    </row>
    <row r="530" spans="1:36" ht="14.5">
      <c r="A530" s="29"/>
      <c r="B530" s="55"/>
      <c r="C530" s="29"/>
      <c r="D530" s="112"/>
      <c r="E530" s="22"/>
      <c r="F530" s="22"/>
      <c r="G530" s="26"/>
      <c r="H530" s="26"/>
      <c r="I530" s="26"/>
      <c r="J530" s="26"/>
      <c r="K530" s="26"/>
      <c r="L530" s="26"/>
      <c r="M530" s="26"/>
      <c r="N530" s="37"/>
      <c r="O530" s="26"/>
      <c r="P530" s="299"/>
      <c r="Q530" s="26"/>
      <c r="R530" s="299"/>
      <c r="S530" s="22"/>
      <c r="T530" s="26"/>
      <c r="U530" s="55"/>
      <c r="V530" s="22"/>
      <c r="W530" s="22"/>
      <c r="X530" s="22"/>
      <c r="Y530" s="22"/>
      <c r="Z530" s="22"/>
      <c r="AA530" s="22"/>
      <c r="AB530" s="22"/>
      <c r="AC530" s="22"/>
      <c r="AD530" s="22"/>
      <c r="AE530" s="22"/>
      <c r="AF530" s="22"/>
      <c r="AG530" s="22"/>
      <c r="AH530" s="22"/>
      <c r="AI530" s="22"/>
      <c r="AJ530" s="22"/>
    </row>
    <row r="531" spans="1:36" ht="14.5">
      <c r="A531" s="29"/>
      <c r="B531" s="55"/>
      <c r="C531" s="29"/>
      <c r="D531" s="112"/>
      <c r="E531" s="22"/>
      <c r="F531" s="22"/>
      <c r="G531" s="26"/>
      <c r="H531" s="26"/>
      <c r="I531" s="26"/>
      <c r="J531" s="26"/>
      <c r="K531" s="26"/>
      <c r="L531" s="26"/>
      <c r="M531" s="26"/>
      <c r="N531" s="37"/>
      <c r="O531" s="26"/>
      <c r="P531" s="299"/>
      <c r="Q531" s="26"/>
      <c r="R531" s="299"/>
      <c r="S531" s="22"/>
      <c r="T531" s="26"/>
      <c r="U531" s="55"/>
      <c r="V531" s="22"/>
      <c r="W531" s="22"/>
      <c r="X531" s="22"/>
      <c r="Y531" s="22"/>
      <c r="Z531" s="22"/>
      <c r="AA531" s="22"/>
      <c r="AB531" s="22"/>
      <c r="AC531" s="22"/>
      <c r="AD531" s="22"/>
      <c r="AE531" s="22"/>
      <c r="AF531" s="22"/>
      <c r="AG531" s="22"/>
      <c r="AH531" s="22"/>
      <c r="AI531" s="22"/>
      <c r="AJ531" s="22"/>
    </row>
    <row r="532" spans="1:36" ht="14.5">
      <c r="A532" s="29"/>
      <c r="B532" s="55"/>
      <c r="C532" s="29"/>
      <c r="D532" s="112"/>
      <c r="E532" s="22"/>
      <c r="F532" s="22"/>
      <c r="G532" s="26"/>
      <c r="H532" s="26"/>
      <c r="I532" s="26"/>
      <c r="J532" s="26"/>
      <c r="K532" s="26"/>
      <c r="L532" s="26"/>
      <c r="M532" s="26"/>
      <c r="N532" s="37"/>
      <c r="O532" s="26"/>
      <c r="P532" s="299"/>
      <c r="Q532" s="26"/>
      <c r="R532" s="299"/>
      <c r="S532" s="22"/>
      <c r="T532" s="26"/>
      <c r="U532" s="55"/>
      <c r="V532" s="22"/>
      <c r="W532" s="22"/>
      <c r="X532" s="22"/>
      <c r="Y532" s="22"/>
      <c r="Z532" s="22"/>
      <c r="AA532" s="22"/>
      <c r="AB532" s="22"/>
      <c r="AC532" s="22"/>
      <c r="AD532" s="22"/>
      <c r="AE532" s="22"/>
      <c r="AF532" s="22"/>
      <c r="AG532" s="22"/>
      <c r="AH532" s="22"/>
      <c r="AI532" s="22"/>
      <c r="AJ532" s="22"/>
    </row>
    <row r="533" spans="1:36" ht="14.5">
      <c r="A533" s="29"/>
      <c r="B533" s="55"/>
      <c r="C533" s="29"/>
      <c r="D533" s="112"/>
      <c r="E533" s="22"/>
      <c r="F533" s="22"/>
      <c r="G533" s="26"/>
      <c r="H533" s="26"/>
      <c r="I533" s="26"/>
      <c r="J533" s="26"/>
      <c r="K533" s="26"/>
      <c r="L533" s="26"/>
      <c r="M533" s="26"/>
      <c r="N533" s="37"/>
      <c r="O533" s="26"/>
      <c r="P533" s="299"/>
      <c r="Q533" s="26"/>
      <c r="R533" s="299"/>
      <c r="S533" s="22"/>
      <c r="T533" s="26"/>
      <c r="U533" s="55"/>
      <c r="V533" s="22"/>
      <c r="W533" s="22"/>
      <c r="X533" s="22"/>
      <c r="Y533" s="22"/>
      <c r="Z533" s="22"/>
      <c r="AA533" s="22"/>
      <c r="AB533" s="22"/>
      <c r="AC533" s="22"/>
      <c r="AD533" s="22"/>
      <c r="AE533" s="22"/>
      <c r="AF533" s="22"/>
      <c r="AG533" s="22"/>
      <c r="AH533" s="22"/>
      <c r="AI533" s="22"/>
      <c r="AJ533" s="22"/>
    </row>
    <row r="534" spans="1:36" ht="14.5">
      <c r="A534" s="29"/>
      <c r="B534" s="55"/>
      <c r="C534" s="29"/>
      <c r="D534" s="112"/>
      <c r="E534" s="22"/>
      <c r="F534" s="22"/>
      <c r="G534" s="26"/>
      <c r="H534" s="26"/>
      <c r="I534" s="26"/>
      <c r="J534" s="26"/>
      <c r="K534" s="26"/>
      <c r="L534" s="26"/>
      <c r="M534" s="26"/>
      <c r="N534" s="37"/>
      <c r="O534" s="26"/>
      <c r="P534" s="299"/>
      <c r="Q534" s="26"/>
      <c r="R534" s="299"/>
      <c r="S534" s="22"/>
      <c r="T534" s="26"/>
      <c r="U534" s="55"/>
      <c r="V534" s="22"/>
      <c r="W534" s="22"/>
      <c r="X534" s="22"/>
      <c r="Y534" s="22"/>
      <c r="Z534" s="22"/>
      <c r="AA534" s="22"/>
      <c r="AB534" s="22"/>
      <c r="AC534" s="22"/>
      <c r="AD534" s="22"/>
      <c r="AE534" s="22"/>
      <c r="AF534" s="22"/>
      <c r="AG534" s="22"/>
      <c r="AH534" s="22"/>
      <c r="AI534" s="22"/>
      <c r="AJ534" s="22"/>
    </row>
    <row r="535" spans="1:36" ht="14.5">
      <c r="A535" s="29"/>
      <c r="B535" s="55"/>
      <c r="C535" s="29"/>
      <c r="D535" s="112"/>
      <c r="E535" s="22"/>
      <c r="F535" s="22"/>
      <c r="G535" s="26"/>
      <c r="H535" s="26"/>
      <c r="I535" s="26"/>
      <c r="J535" s="26"/>
      <c r="K535" s="26"/>
      <c r="L535" s="26"/>
      <c r="M535" s="26"/>
      <c r="N535" s="37"/>
      <c r="O535" s="26"/>
      <c r="P535" s="299"/>
      <c r="Q535" s="26"/>
      <c r="R535" s="299"/>
      <c r="S535" s="22"/>
      <c r="T535" s="26"/>
      <c r="U535" s="55"/>
      <c r="V535" s="22"/>
      <c r="W535" s="22"/>
      <c r="X535" s="22"/>
      <c r="Y535" s="22"/>
      <c r="Z535" s="22"/>
      <c r="AA535" s="22"/>
      <c r="AB535" s="22"/>
      <c r="AC535" s="22"/>
      <c r="AD535" s="22"/>
      <c r="AE535" s="22"/>
      <c r="AF535" s="22"/>
      <c r="AG535" s="22"/>
      <c r="AH535" s="22"/>
      <c r="AI535" s="22"/>
      <c r="AJ535" s="22"/>
    </row>
    <row r="536" spans="1:36" ht="14.5">
      <c r="A536" s="29"/>
      <c r="B536" s="55"/>
      <c r="C536" s="29"/>
      <c r="D536" s="112"/>
      <c r="E536" s="22"/>
      <c r="F536" s="22"/>
      <c r="G536" s="26"/>
      <c r="H536" s="26"/>
      <c r="I536" s="26"/>
      <c r="J536" s="26"/>
      <c r="K536" s="26"/>
      <c r="L536" s="26"/>
      <c r="M536" s="26"/>
      <c r="N536" s="37"/>
      <c r="O536" s="26"/>
      <c r="P536" s="299"/>
      <c r="Q536" s="26"/>
      <c r="R536" s="299"/>
      <c r="S536" s="22"/>
      <c r="T536" s="26"/>
      <c r="U536" s="55"/>
      <c r="V536" s="22"/>
      <c r="W536" s="22"/>
      <c r="X536" s="22"/>
      <c r="Y536" s="22"/>
      <c r="Z536" s="22"/>
      <c r="AA536" s="22"/>
      <c r="AB536" s="22"/>
      <c r="AC536" s="22"/>
      <c r="AD536" s="22"/>
      <c r="AE536" s="22"/>
      <c r="AF536" s="22"/>
      <c r="AG536" s="22"/>
      <c r="AH536" s="22"/>
      <c r="AI536" s="22"/>
      <c r="AJ536" s="22"/>
    </row>
    <row r="537" spans="1:36" ht="14.5">
      <c r="A537" s="29"/>
      <c r="B537" s="55"/>
      <c r="C537" s="29"/>
      <c r="D537" s="112"/>
      <c r="E537" s="22"/>
      <c r="F537" s="22"/>
      <c r="G537" s="26"/>
      <c r="H537" s="26"/>
      <c r="I537" s="26"/>
      <c r="J537" s="26"/>
      <c r="K537" s="26"/>
      <c r="L537" s="26"/>
      <c r="M537" s="26"/>
      <c r="N537" s="37"/>
      <c r="O537" s="26"/>
      <c r="P537" s="299"/>
      <c r="Q537" s="26"/>
      <c r="R537" s="299"/>
      <c r="S537" s="22"/>
      <c r="T537" s="26"/>
      <c r="U537" s="55"/>
      <c r="V537" s="22"/>
      <c r="W537" s="22"/>
      <c r="X537" s="22"/>
      <c r="Y537" s="22"/>
      <c r="Z537" s="22"/>
      <c r="AA537" s="22"/>
      <c r="AB537" s="22"/>
      <c r="AC537" s="22"/>
      <c r="AD537" s="22"/>
      <c r="AE537" s="22"/>
      <c r="AF537" s="22"/>
      <c r="AG537" s="22"/>
      <c r="AH537" s="22"/>
      <c r="AI537" s="22"/>
      <c r="AJ537" s="22"/>
    </row>
    <row r="538" spans="1:36" ht="14.5">
      <c r="A538" s="29"/>
      <c r="B538" s="55"/>
      <c r="C538" s="29"/>
      <c r="D538" s="112"/>
      <c r="E538" s="22"/>
      <c r="F538" s="22"/>
      <c r="G538" s="26"/>
      <c r="H538" s="26"/>
      <c r="I538" s="26"/>
      <c r="J538" s="26"/>
      <c r="K538" s="26"/>
      <c r="L538" s="26"/>
      <c r="M538" s="26"/>
      <c r="N538" s="37"/>
      <c r="O538" s="26"/>
      <c r="P538" s="299"/>
      <c r="Q538" s="26"/>
      <c r="R538" s="299"/>
      <c r="S538" s="22"/>
      <c r="T538" s="26"/>
      <c r="U538" s="55"/>
      <c r="V538" s="22"/>
      <c r="W538" s="22"/>
      <c r="X538" s="22"/>
      <c r="Y538" s="22"/>
      <c r="Z538" s="22"/>
      <c r="AA538" s="22"/>
      <c r="AB538" s="22"/>
      <c r="AC538" s="22"/>
      <c r="AD538" s="22"/>
      <c r="AE538" s="22"/>
      <c r="AF538" s="22"/>
      <c r="AG538" s="22"/>
      <c r="AH538" s="22"/>
      <c r="AI538" s="22"/>
      <c r="AJ538" s="22"/>
    </row>
    <row r="539" spans="1:36" ht="14.5">
      <c r="A539" s="29"/>
      <c r="B539" s="55"/>
      <c r="C539" s="29"/>
      <c r="D539" s="112"/>
      <c r="E539" s="22"/>
      <c r="F539" s="22"/>
      <c r="G539" s="26"/>
      <c r="H539" s="26"/>
      <c r="I539" s="26"/>
      <c r="J539" s="26"/>
      <c r="K539" s="26"/>
      <c r="L539" s="26"/>
      <c r="M539" s="26"/>
      <c r="N539" s="37"/>
      <c r="O539" s="26"/>
      <c r="P539" s="299"/>
      <c r="Q539" s="26"/>
      <c r="R539" s="299"/>
      <c r="S539" s="22"/>
      <c r="T539" s="26"/>
      <c r="U539" s="55"/>
      <c r="V539" s="22"/>
      <c r="W539" s="22"/>
      <c r="X539" s="22"/>
      <c r="Y539" s="22"/>
      <c r="Z539" s="22"/>
      <c r="AA539" s="22"/>
      <c r="AB539" s="22"/>
      <c r="AC539" s="22"/>
      <c r="AD539" s="22"/>
      <c r="AE539" s="22"/>
      <c r="AF539" s="22"/>
      <c r="AG539" s="22"/>
      <c r="AH539" s="22"/>
      <c r="AI539" s="22"/>
      <c r="AJ539" s="22"/>
    </row>
    <row r="540" spans="1:36" ht="14.5">
      <c r="A540" s="29"/>
      <c r="B540" s="55"/>
      <c r="C540" s="29"/>
      <c r="D540" s="112"/>
      <c r="E540" s="22"/>
      <c r="F540" s="22"/>
      <c r="G540" s="26"/>
      <c r="H540" s="26"/>
      <c r="I540" s="26"/>
      <c r="J540" s="26"/>
      <c r="K540" s="26"/>
      <c r="L540" s="26"/>
      <c r="M540" s="26"/>
      <c r="N540" s="37"/>
      <c r="O540" s="26"/>
      <c r="P540" s="299"/>
      <c r="Q540" s="26"/>
      <c r="R540" s="299"/>
      <c r="S540" s="22"/>
      <c r="T540" s="26"/>
      <c r="U540" s="55"/>
      <c r="V540" s="22"/>
      <c r="W540" s="22"/>
      <c r="X540" s="22"/>
      <c r="Y540" s="22"/>
      <c r="Z540" s="22"/>
      <c r="AA540" s="22"/>
      <c r="AB540" s="22"/>
      <c r="AC540" s="22"/>
      <c r="AD540" s="22"/>
      <c r="AE540" s="22"/>
      <c r="AF540" s="22"/>
      <c r="AG540" s="22"/>
      <c r="AH540" s="22"/>
      <c r="AI540" s="22"/>
      <c r="AJ540" s="22"/>
    </row>
    <row r="541" spans="1:36" ht="14.5">
      <c r="A541" s="29"/>
      <c r="B541" s="55"/>
      <c r="C541" s="29"/>
      <c r="D541" s="112"/>
      <c r="E541" s="22"/>
      <c r="F541" s="22"/>
      <c r="G541" s="26"/>
      <c r="H541" s="26"/>
      <c r="I541" s="26"/>
      <c r="J541" s="26"/>
      <c r="K541" s="26"/>
      <c r="L541" s="26"/>
      <c r="M541" s="26"/>
      <c r="N541" s="37"/>
      <c r="O541" s="26"/>
      <c r="P541" s="299"/>
      <c r="Q541" s="26"/>
      <c r="R541" s="299"/>
      <c r="S541" s="22"/>
      <c r="T541" s="26"/>
      <c r="U541" s="55"/>
      <c r="V541" s="22"/>
      <c r="W541" s="22"/>
      <c r="X541" s="22"/>
      <c r="Y541" s="22"/>
      <c r="Z541" s="22"/>
      <c r="AA541" s="22"/>
      <c r="AB541" s="22"/>
      <c r="AC541" s="22"/>
      <c r="AD541" s="22"/>
      <c r="AE541" s="22"/>
      <c r="AF541" s="22"/>
      <c r="AG541" s="22"/>
      <c r="AH541" s="22"/>
      <c r="AI541" s="22"/>
      <c r="AJ541" s="22"/>
    </row>
    <row r="542" spans="1:36" ht="14.5">
      <c r="A542" s="29"/>
      <c r="B542" s="55"/>
      <c r="C542" s="29"/>
      <c r="D542" s="112"/>
      <c r="E542" s="22"/>
      <c r="F542" s="22"/>
      <c r="G542" s="26"/>
      <c r="H542" s="26"/>
      <c r="I542" s="26"/>
      <c r="J542" s="26"/>
      <c r="K542" s="26"/>
      <c r="L542" s="26"/>
      <c r="M542" s="26"/>
      <c r="N542" s="37"/>
      <c r="O542" s="26"/>
      <c r="P542" s="299"/>
      <c r="Q542" s="26"/>
      <c r="R542" s="299"/>
      <c r="S542" s="22"/>
      <c r="T542" s="26"/>
      <c r="U542" s="55"/>
      <c r="V542" s="22"/>
      <c r="W542" s="22"/>
      <c r="X542" s="22"/>
      <c r="Y542" s="22"/>
      <c r="Z542" s="22"/>
      <c r="AA542" s="22"/>
      <c r="AB542" s="22"/>
      <c r="AC542" s="22"/>
      <c r="AD542" s="22"/>
      <c r="AE542" s="22"/>
      <c r="AF542" s="22"/>
      <c r="AG542" s="22"/>
      <c r="AH542" s="22"/>
      <c r="AI542" s="22"/>
      <c r="AJ542" s="22"/>
    </row>
    <row r="543" spans="1:36" ht="14.5">
      <c r="A543" s="29"/>
      <c r="B543" s="55"/>
      <c r="C543" s="29"/>
      <c r="D543" s="112"/>
      <c r="E543" s="22"/>
      <c r="F543" s="22"/>
      <c r="G543" s="26"/>
      <c r="H543" s="26"/>
      <c r="I543" s="26"/>
      <c r="J543" s="26"/>
      <c r="K543" s="26"/>
      <c r="L543" s="26"/>
      <c r="M543" s="26"/>
      <c r="N543" s="37"/>
      <c r="O543" s="26"/>
      <c r="P543" s="299"/>
      <c r="Q543" s="26"/>
      <c r="R543" s="299"/>
      <c r="S543" s="22"/>
      <c r="T543" s="26"/>
      <c r="U543" s="55"/>
      <c r="V543" s="22"/>
      <c r="W543" s="22"/>
      <c r="X543" s="22"/>
      <c r="Y543" s="22"/>
      <c r="Z543" s="22"/>
      <c r="AA543" s="22"/>
      <c r="AB543" s="22"/>
      <c r="AC543" s="22"/>
      <c r="AD543" s="22"/>
      <c r="AE543" s="22"/>
      <c r="AF543" s="22"/>
      <c r="AG543" s="22"/>
      <c r="AH543" s="22"/>
      <c r="AI543" s="22"/>
      <c r="AJ543" s="22"/>
    </row>
    <row r="544" spans="1:36" ht="14.5">
      <c r="A544" s="29"/>
      <c r="B544" s="55"/>
      <c r="C544" s="29"/>
      <c r="D544" s="112"/>
      <c r="E544" s="22"/>
      <c r="F544" s="22"/>
      <c r="G544" s="26"/>
      <c r="H544" s="26"/>
      <c r="I544" s="26"/>
      <c r="J544" s="26"/>
      <c r="K544" s="26"/>
      <c r="L544" s="26"/>
      <c r="M544" s="26"/>
      <c r="N544" s="37"/>
      <c r="O544" s="26"/>
      <c r="P544" s="299"/>
      <c r="Q544" s="26"/>
      <c r="R544" s="299"/>
      <c r="S544" s="22"/>
      <c r="T544" s="26"/>
      <c r="U544" s="55"/>
      <c r="V544" s="22"/>
      <c r="W544" s="22"/>
      <c r="X544" s="22"/>
      <c r="Y544" s="22"/>
      <c r="Z544" s="22"/>
      <c r="AA544" s="22"/>
      <c r="AB544" s="22"/>
      <c r="AC544" s="22"/>
      <c r="AD544" s="22"/>
      <c r="AE544" s="22"/>
      <c r="AF544" s="22"/>
      <c r="AG544" s="22"/>
      <c r="AH544" s="22"/>
      <c r="AI544" s="22"/>
      <c r="AJ544" s="22"/>
    </row>
    <row r="545" spans="1:36" ht="14.5">
      <c r="A545" s="29"/>
      <c r="B545" s="55"/>
      <c r="C545" s="29"/>
      <c r="D545" s="112"/>
      <c r="E545" s="22"/>
      <c r="F545" s="22"/>
      <c r="G545" s="26"/>
      <c r="H545" s="26"/>
      <c r="I545" s="26"/>
      <c r="J545" s="26"/>
      <c r="K545" s="26"/>
      <c r="L545" s="26"/>
      <c r="M545" s="26"/>
      <c r="N545" s="37"/>
      <c r="O545" s="26"/>
      <c r="P545" s="299"/>
      <c r="Q545" s="26"/>
      <c r="R545" s="299"/>
      <c r="S545" s="22"/>
      <c r="T545" s="26"/>
      <c r="U545" s="55"/>
      <c r="V545" s="22"/>
      <c r="W545" s="22"/>
      <c r="X545" s="22"/>
      <c r="Y545" s="22"/>
      <c r="Z545" s="22"/>
      <c r="AA545" s="22"/>
      <c r="AB545" s="22"/>
      <c r="AC545" s="22"/>
      <c r="AD545" s="22"/>
      <c r="AE545" s="22"/>
      <c r="AF545" s="22"/>
      <c r="AG545" s="22"/>
      <c r="AH545" s="22"/>
      <c r="AI545" s="22"/>
      <c r="AJ545" s="22"/>
    </row>
    <row r="546" spans="1:36" ht="14.5">
      <c r="A546" s="29"/>
      <c r="B546" s="55"/>
      <c r="C546" s="29"/>
      <c r="D546" s="112"/>
      <c r="E546" s="22"/>
      <c r="F546" s="22"/>
      <c r="G546" s="26"/>
      <c r="H546" s="26"/>
      <c r="I546" s="26"/>
      <c r="J546" s="26"/>
      <c r="K546" s="26"/>
      <c r="L546" s="26"/>
      <c r="M546" s="26"/>
      <c r="N546" s="37"/>
      <c r="O546" s="26"/>
      <c r="P546" s="299"/>
      <c r="Q546" s="26"/>
      <c r="R546" s="299"/>
      <c r="S546" s="22"/>
      <c r="T546" s="26"/>
      <c r="U546" s="55"/>
      <c r="V546" s="22"/>
      <c r="W546" s="22"/>
      <c r="X546" s="22"/>
      <c r="Y546" s="22"/>
      <c r="Z546" s="22"/>
      <c r="AA546" s="22"/>
      <c r="AB546" s="22"/>
      <c r="AC546" s="22"/>
      <c r="AD546" s="22"/>
      <c r="AE546" s="22"/>
      <c r="AF546" s="22"/>
      <c r="AG546" s="22"/>
      <c r="AH546" s="22"/>
      <c r="AI546" s="22"/>
      <c r="AJ546" s="22"/>
    </row>
    <row r="547" spans="1:36" ht="14.5">
      <c r="A547" s="29"/>
      <c r="B547" s="55"/>
      <c r="C547" s="29"/>
      <c r="D547" s="112"/>
      <c r="E547" s="22"/>
      <c r="F547" s="22"/>
      <c r="G547" s="26"/>
      <c r="H547" s="26"/>
      <c r="I547" s="26"/>
      <c r="J547" s="26"/>
      <c r="K547" s="26"/>
      <c r="L547" s="26"/>
      <c r="M547" s="26"/>
      <c r="N547" s="37"/>
      <c r="O547" s="26"/>
      <c r="P547" s="299"/>
      <c r="Q547" s="26"/>
      <c r="R547" s="299"/>
      <c r="S547" s="22"/>
      <c r="T547" s="26"/>
      <c r="U547" s="55"/>
      <c r="V547" s="22"/>
      <c r="W547" s="22"/>
      <c r="X547" s="22"/>
      <c r="Y547" s="22"/>
      <c r="Z547" s="22"/>
      <c r="AA547" s="22"/>
      <c r="AB547" s="22"/>
      <c r="AC547" s="22"/>
      <c r="AD547" s="22"/>
      <c r="AE547" s="22"/>
      <c r="AF547" s="22"/>
      <c r="AG547" s="22"/>
      <c r="AH547" s="22"/>
      <c r="AI547" s="22"/>
      <c r="AJ547" s="22"/>
    </row>
    <row r="548" spans="1:36" ht="14.5">
      <c r="A548" s="29"/>
      <c r="B548" s="55"/>
      <c r="C548" s="29"/>
      <c r="D548" s="112"/>
      <c r="E548" s="22"/>
      <c r="F548" s="22"/>
      <c r="G548" s="26"/>
      <c r="H548" s="26"/>
      <c r="I548" s="26"/>
      <c r="J548" s="26"/>
      <c r="K548" s="26"/>
      <c r="L548" s="26"/>
      <c r="M548" s="26"/>
      <c r="N548" s="37"/>
      <c r="O548" s="26"/>
      <c r="P548" s="299"/>
      <c r="Q548" s="26"/>
      <c r="R548" s="299"/>
      <c r="S548" s="22"/>
      <c r="T548" s="26"/>
      <c r="U548" s="55"/>
      <c r="V548" s="22"/>
      <c r="W548" s="22"/>
      <c r="X548" s="22"/>
      <c r="Y548" s="22"/>
      <c r="Z548" s="22"/>
      <c r="AA548" s="22"/>
      <c r="AB548" s="22"/>
      <c r="AC548" s="22"/>
      <c r="AD548" s="22"/>
      <c r="AE548" s="22"/>
      <c r="AF548" s="22"/>
      <c r="AG548" s="22"/>
      <c r="AH548" s="22"/>
      <c r="AI548" s="22"/>
      <c r="AJ548" s="22"/>
    </row>
    <row r="549" spans="1:36" ht="14.5">
      <c r="A549" s="29"/>
      <c r="B549" s="55"/>
      <c r="C549" s="29"/>
      <c r="D549" s="112"/>
      <c r="E549" s="22"/>
      <c r="F549" s="22"/>
      <c r="G549" s="26"/>
      <c r="H549" s="26"/>
      <c r="I549" s="26"/>
      <c r="J549" s="26"/>
      <c r="K549" s="26"/>
      <c r="L549" s="26"/>
      <c r="M549" s="26"/>
      <c r="N549" s="37"/>
      <c r="O549" s="26"/>
      <c r="P549" s="299"/>
      <c r="Q549" s="26"/>
      <c r="R549" s="299"/>
      <c r="S549" s="22"/>
      <c r="T549" s="26"/>
      <c r="U549" s="55"/>
      <c r="V549" s="22"/>
      <c r="W549" s="22"/>
      <c r="X549" s="22"/>
      <c r="Y549" s="22"/>
      <c r="Z549" s="22"/>
      <c r="AA549" s="22"/>
      <c r="AB549" s="22"/>
      <c r="AC549" s="22"/>
      <c r="AD549" s="22"/>
      <c r="AE549" s="22"/>
      <c r="AF549" s="22"/>
      <c r="AG549" s="22"/>
      <c r="AH549" s="22"/>
      <c r="AI549" s="22"/>
      <c r="AJ549" s="22"/>
    </row>
    <row r="550" spans="1:36" ht="14.5">
      <c r="A550" s="29"/>
      <c r="B550" s="55"/>
      <c r="C550" s="29"/>
      <c r="D550" s="112"/>
      <c r="E550" s="22"/>
      <c r="F550" s="22"/>
      <c r="G550" s="26"/>
      <c r="H550" s="26"/>
      <c r="I550" s="26"/>
      <c r="J550" s="26"/>
      <c r="K550" s="26"/>
      <c r="L550" s="26"/>
      <c r="M550" s="26"/>
      <c r="N550" s="37"/>
      <c r="O550" s="26"/>
      <c r="P550" s="299"/>
      <c r="Q550" s="26"/>
      <c r="R550" s="299"/>
      <c r="S550" s="22"/>
      <c r="T550" s="26"/>
      <c r="U550" s="55"/>
      <c r="V550" s="22"/>
      <c r="W550" s="22"/>
      <c r="X550" s="22"/>
      <c r="Y550" s="22"/>
      <c r="Z550" s="22"/>
      <c r="AA550" s="22"/>
      <c r="AB550" s="22"/>
      <c r="AC550" s="22"/>
      <c r="AD550" s="22"/>
      <c r="AE550" s="22"/>
      <c r="AF550" s="22"/>
      <c r="AG550" s="22"/>
      <c r="AH550" s="22"/>
      <c r="AI550" s="22"/>
      <c r="AJ550" s="22"/>
    </row>
    <row r="551" spans="1:36" ht="14.5">
      <c r="A551" s="29"/>
      <c r="B551" s="55"/>
      <c r="C551" s="29"/>
      <c r="D551" s="112"/>
      <c r="E551" s="22"/>
      <c r="F551" s="22"/>
      <c r="G551" s="26"/>
      <c r="H551" s="26"/>
      <c r="I551" s="26"/>
      <c r="J551" s="26"/>
      <c r="K551" s="26"/>
      <c r="L551" s="26"/>
      <c r="M551" s="26"/>
      <c r="N551" s="37"/>
      <c r="O551" s="26"/>
      <c r="P551" s="299"/>
      <c r="Q551" s="26"/>
      <c r="R551" s="299"/>
      <c r="S551" s="22"/>
      <c r="T551" s="26"/>
      <c r="U551" s="55"/>
      <c r="V551" s="22"/>
      <c r="W551" s="22"/>
      <c r="X551" s="22"/>
      <c r="Y551" s="22"/>
      <c r="Z551" s="22"/>
      <c r="AA551" s="22"/>
      <c r="AB551" s="22"/>
      <c r="AC551" s="22"/>
      <c r="AD551" s="22"/>
      <c r="AE551" s="22"/>
      <c r="AF551" s="22"/>
      <c r="AG551" s="22"/>
      <c r="AH551" s="22"/>
      <c r="AI551" s="22"/>
      <c r="AJ551" s="22"/>
    </row>
    <row r="552" spans="1:36" ht="14.5">
      <c r="A552" s="29"/>
      <c r="B552" s="55"/>
      <c r="C552" s="29"/>
      <c r="D552" s="112"/>
      <c r="E552" s="22"/>
      <c r="F552" s="22"/>
      <c r="G552" s="26"/>
      <c r="H552" s="26"/>
      <c r="I552" s="26"/>
      <c r="J552" s="26"/>
      <c r="K552" s="26"/>
      <c r="L552" s="26"/>
      <c r="M552" s="26"/>
      <c r="N552" s="37"/>
      <c r="O552" s="26"/>
      <c r="P552" s="299"/>
      <c r="Q552" s="26"/>
      <c r="R552" s="299"/>
      <c r="S552" s="22"/>
      <c r="T552" s="26"/>
      <c r="U552" s="55"/>
      <c r="V552" s="22"/>
      <c r="W552" s="22"/>
      <c r="X552" s="22"/>
      <c r="Y552" s="22"/>
      <c r="Z552" s="22"/>
      <c r="AA552" s="22"/>
      <c r="AB552" s="22"/>
      <c r="AC552" s="22"/>
      <c r="AD552" s="22"/>
      <c r="AE552" s="22"/>
      <c r="AF552" s="22"/>
      <c r="AG552" s="22"/>
      <c r="AH552" s="22"/>
      <c r="AI552" s="22"/>
      <c r="AJ552" s="22"/>
    </row>
    <row r="553" spans="1:36" ht="14.5">
      <c r="A553" s="29"/>
      <c r="B553" s="55"/>
      <c r="C553" s="29"/>
      <c r="D553" s="112"/>
      <c r="E553" s="22"/>
      <c r="F553" s="22"/>
      <c r="G553" s="26"/>
      <c r="H553" s="26"/>
      <c r="I553" s="26"/>
      <c r="J553" s="26"/>
      <c r="K553" s="26"/>
      <c r="L553" s="26"/>
      <c r="M553" s="26"/>
      <c r="N553" s="37"/>
      <c r="O553" s="26"/>
      <c r="P553" s="299"/>
      <c r="Q553" s="26"/>
      <c r="R553" s="299"/>
      <c r="S553" s="22"/>
      <c r="T553" s="26"/>
      <c r="U553" s="55"/>
      <c r="V553" s="22"/>
      <c r="W553" s="22"/>
      <c r="X553" s="22"/>
      <c r="Y553" s="22"/>
      <c r="Z553" s="22"/>
      <c r="AA553" s="22"/>
      <c r="AB553" s="22"/>
      <c r="AC553" s="22"/>
      <c r="AD553" s="22"/>
      <c r="AE553" s="22"/>
      <c r="AF553" s="22"/>
      <c r="AG553" s="22"/>
      <c r="AH553" s="22"/>
      <c r="AI553" s="22"/>
      <c r="AJ553" s="22"/>
    </row>
    <row r="554" spans="1:36" ht="14.5">
      <c r="A554" s="29"/>
      <c r="B554" s="55"/>
      <c r="C554" s="29"/>
      <c r="D554" s="112"/>
      <c r="E554" s="22"/>
      <c r="F554" s="22"/>
      <c r="G554" s="26"/>
      <c r="H554" s="26"/>
      <c r="I554" s="26"/>
      <c r="J554" s="26"/>
      <c r="K554" s="26"/>
      <c r="L554" s="26"/>
      <c r="M554" s="26"/>
      <c r="N554" s="37"/>
      <c r="O554" s="26"/>
      <c r="P554" s="299"/>
      <c r="Q554" s="26"/>
      <c r="R554" s="299"/>
      <c r="S554" s="22"/>
      <c r="T554" s="26"/>
      <c r="U554" s="55"/>
      <c r="V554" s="22"/>
      <c r="W554" s="22"/>
      <c r="X554" s="22"/>
      <c r="Y554" s="22"/>
      <c r="Z554" s="22"/>
      <c r="AA554" s="22"/>
      <c r="AB554" s="22"/>
      <c r="AC554" s="22"/>
      <c r="AD554" s="22"/>
      <c r="AE554" s="22"/>
      <c r="AF554" s="22"/>
      <c r="AG554" s="22"/>
      <c r="AH554" s="22"/>
      <c r="AI554" s="22"/>
      <c r="AJ554" s="22"/>
    </row>
    <row r="555" spans="1:36" ht="14.5">
      <c r="A555" s="29"/>
      <c r="B555" s="55"/>
      <c r="C555" s="29"/>
      <c r="D555" s="112"/>
      <c r="E555" s="22"/>
      <c r="F555" s="22"/>
      <c r="G555" s="26"/>
      <c r="H555" s="26"/>
      <c r="I555" s="26"/>
      <c r="J555" s="26"/>
      <c r="K555" s="26"/>
      <c r="L555" s="26"/>
      <c r="M555" s="26"/>
      <c r="N555" s="37"/>
      <c r="O555" s="26"/>
      <c r="P555" s="299"/>
      <c r="Q555" s="26"/>
      <c r="R555" s="299"/>
      <c r="S555" s="22"/>
      <c r="T555" s="26"/>
      <c r="U555" s="55"/>
      <c r="V555" s="22"/>
      <c r="W555" s="22"/>
      <c r="X555" s="22"/>
      <c r="Y555" s="22"/>
      <c r="Z555" s="22"/>
      <c r="AA555" s="22"/>
      <c r="AB555" s="22"/>
      <c r="AC555" s="22"/>
      <c r="AD555" s="22"/>
      <c r="AE555" s="22"/>
      <c r="AF555" s="22"/>
      <c r="AG555" s="22"/>
      <c r="AH555" s="22"/>
      <c r="AI555" s="22"/>
      <c r="AJ555" s="22"/>
    </row>
    <row r="556" spans="1:36" ht="14.5">
      <c r="A556" s="29"/>
      <c r="B556" s="55"/>
      <c r="C556" s="29"/>
      <c r="D556" s="112"/>
      <c r="E556" s="22"/>
      <c r="F556" s="22"/>
      <c r="G556" s="26"/>
      <c r="H556" s="26"/>
      <c r="I556" s="26"/>
      <c r="J556" s="26"/>
      <c r="K556" s="26"/>
      <c r="L556" s="26"/>
      <c r="M556" s="26"/>
      <c r="N556" s="37"/>
      <c r="O556" s="26"/>
      <c r="P556" s="299"/>
      <c r="Q556" s="26"/>
      <c r="R556" s="299"/>
      <c r="S556" s="22"/>
      <c r="T556" s="26"/>
      <c r="U556" s="55"/>
      <c r="V556" s="22"/>
      <c r="W556" s="22"/>
      <c r="X556" s="22"/>
      <c r="Y556" s="22"/>
      <c r="Z556" s="22"/>
      <c r="AA556" s="22"/>
      <c r="AB556" s="22"/>
      <c r="AC556" s="22"/>
      <c r="AD556" s="22"/>
      <c r="AE556" s="22"/>
      <c r="AF556" s="22"/>
      <c r="AG556" s="22"/>
      <c r="AH556" s="22"/>
      <c r="AI556" s="22"/>
      <c r="AJ556" s="22"/>
    </row>
    <row r="557" spans="1:36" ht="14.5">
      <c r="A557" s="29"/>
      <c r="B557" s="55"/>
      <c r="C557" s="29"/>
      <c r="D557" s="112"/>
      <c r="E557" s="22"/>
      <c r="F557" s="22"/>
      <c r="G557" s="26"/>
      <c r="H557" s="26"/>
      <c r="I557" s="26"/>
      <c r="J557" s="26"/>
      <c r="K557" s="26"/>
      <c r="L557" s="26"/>
      <c r="M557" s="26"/>
      <c r="N557" s="37"/>
      <c r="O557" s="26"/>
      <c r="P557" s="299"/>
      <c r="Q557" s="26"/>
      <c r="R557" s="299"/>
      <c r="S557" s="22"/>
      <c r="T557" s="26"/>
      <c r="U557" s="55"/>
      <c r="V557" s="22"/>
      <c r="W557" s="22"/>
      <c r="X557" s="22"/>
      <c r="Y557" s="22"/>
      <c r="Z557" s="22"/>
      <c r="AA557" s="22"/>
      <c r="AB557" s="22"/>
      <c r="AC557" s="22"/>
      <c r="AD557" s="22"/>
      <c r="AE557" s="22"/>
      <c r="AF557" s="22"/>
      <c r="AG557" s="22"/>
      <c r="AH557" s="22"/>
      <c r="AI557" s="22"/>
      <c r="AJ557" s="22"/>
    </row>
    <row r="558" spans="1:36" ht="14.5">
      <c r="A558" s="29"/>
      <c r="B558" s="55"/>
      <c r="C558" s="29"/>
      <c r="D558" s="112"/>
      <c r="E558" s="22"/>
      <c r="F558" s="22"/>
      <c r="G558" s="26"/>
      <c r="H558" s="26"/>
      <c r="I558" s="26"/>
      <c r="J558" s="26"/>
      <c r="K558" s="26"/>
      <c r="L558" s="26"/>
      <c r="M558" s="26"/>
      <c r="N558" s="37"/>
      <c r="O558" s="26"/>
      <c r="P558" s="299"/>
      <c r="Q558" s="26"/>
      <c r="R558" s="299"/>
      <c r="S558" s="22"/>
      <c r="T558" s="26"/>
      <c r="U558" s="55"/>
      <c r="V558" s="22"/>
      <c r="W558" s="22"/>
      <c r="X558" s="22"/>
      <c r="Y558" s="22"/>
      <c r="Z558" s="22"/>
      <c r="AA558" s="22"/>
      <c r="AB558" s="22"/>
      <c r="AC558" s="22"/>
      <c r="AD558" s="22"/>
      <c r="AE558" s="22"/>
      <c r="AF558" s="22"/>
      <c r="AG558" s="22"/>
      <c r="AH558" s="22"/>
      <c r="AI558" s="22"/>
      <c r="AJ558" s="22"/>
    </row>
    <row r="559" spans="1:36" ht="14.5">
      <c r="A559" s="29"/>
      <c r="B559" s="55"/>
      <c r="C559" s="29"/>
      <c r="D559" s="112"/>
      <c r="E559" s="22"/>
      <c r="F559" s="22"/>
      <c r="G559" s="26"/>
      <c r="H559" s="26"/>
      <c r="I559" s="26"/>
      <c r="J559" s="26"/>
      <c r="K559" s="26"/>
      <c r="L559" s="26"/>
      <c r="M559" s="26"/>
      <c r="N559" s="37"/>
      <c r="O559" s="26"/>
      <c r="P559" s="299"/>
      <c r="Q559" s="26"/>
      <c r="R559" s="299"/>
      <c r="S559" s="22"/>
      <c r="T559" s="26"/>
      <c r="U559" s="55"/>
      <c r="V559" s="22"/>
      <c r="W559" s="22"/>
      <c r="X559" s="22"/>
      <c r="Y559" s="22"/>
      <c r="Z559" s="22"/>
      <c r="AA559" s="22"/>
      <c r="AB559" s="22"/>
      <c r="AC559" s="22"/>
      <c r="AD559" s="22"/>
      <c r="AE559" s="22"/>
      <c r="AF559" s="22"/>
      <c r="AG559" s="22"/>
      <c r="AH559" s="22"/>
      <c r="AI559" s="22"/>
      <c r="AJ559" s="22"/>
    </row>
    <row r="560" spans="1:36" ht="14.5">
      <c r="A560" s="29"/>
      <c r="B560" s="55"/>
      <c r="C560" s="29"/>
      <c r="D560" s="112"/>
      <c r="E560" s="22"/>
      <c r="F560" s="22"/>
      <c r="G560" s="26"/>
      <c r="H560" s="26"/>
      <c r="I560" s="26"/>
      <c r="J560" s="26"/>
      <c r="K560" s="26"/>
      <c r="L560" s="26"/>
      <c r="M560" s="26"/>
      <c r="N560" s="37"/>
      <c r="O560" s="26"/>
      <c r="P560" s="299"/>
      <c r="Q560" s="26"/>
      <c r="R560" s="299"/>
      <c r="S560" s="22"/>
      <c r="T560" s="26"/>
      <c r="U560" s="55"/>
      <c r="V560" s="22"/>
      <c r="W560" s="22"/>
      <c r="X560" s="22"/>
      <c r="Y560" s="22"/>
      <c r="Z560" s="22"/>
      <c r="AA560" s="22"/>
      <c r="AB560" s="22"/>
      <c r="AC560" s="22"/>
      <c r="AD560" s="22"/>
      <c r="AE560" s="22"/>
      <c r="AF560" s="22"/>
      <c r="AG560" s="22"/>
      <c r="AH560" s="22"/>
      <c r="AI560" s="22"/>
      <c r="AJ560" s="22"/>
    </row>
    <row r="561" spans="1:36" ht="14.5">
      <c r="A561" s="29"/>
      <c r="B561" s="55"/>
      <c r="C561" s="29"/>
      <c r="D561" s="112"/>
      <c r="E561" s="22"/>
      <c r="F561" s="22"/>
      <c r="G561" s="26"/>
      <c r="H561" s="26"/>
      <c r="I561" s="26"/>
      <c r="J561" s="26"/>
      <c r="K561" s="26"/>
      <c r="L561" s="26"/>
      <c r="M561" s="26"/>
      <c r="N561" s="37"/>
      <c r="O561" s="26"/>
      <c r="P561" s="299"/>
      <c r="Q561" s="26"/>
      <c r="R561" s="299"/>
      <c r="S561" s="22"/>
      <c r="T561" s="26"/>
      <c r="U561" s="55"/>
      <c r="V561" s="22"/>
      <c r="W561" s="22"/>
      <c r="X561" s="22"/>
      <c r="Y561" s="22"/>
      <c r="Z561" s="22"/>
      <c r="AA561" s="22"/>
      <c r="AB561" s="22"/>
      <c r="AC561" s="22"/>
      <c r="AD561" s="22"/>
      <c r="AE561" s="22"/>
      <c r="AF561" s="22"/>
      <c r="AG561" s="22"/>
      <c r="AH561" s="22"/>
      <c r="AI561" s="22"/>
      <c r="AJ561" s="22"/>
    </row>
    <row r="562" spans="1:36" ht="14.5">
      <c r="A562" s="29"/>
      <c r="B562" s="55"/>
      <c r="C562" s="29"/>
      <c r="D562" s="112"/>
      <c r="E562" s="22"/>
      <c r="F562" s="22"/>
      <c r="G562" s="26"/>
      <c r="H562" s="26"/>
      <c r="I562" s="26"/>
      <c r="J562" s="26"/>
      <c r="K562" s="26"/>
      <c r="L562" s="26"/>
      <c r="M562" s="26"/>
      <c r="N562" s="37"/>
      <c r="O562" s="26"/>
      <c r="P562" s="299"/>
      <c r="Q562" s="26"/>
      <c r="R562" s="299"/>
      <c r="S562" s="22"/>
      <c r="T562" s="26"/>
      <c r="U562" s="55"/>
      <c r="V562" s="22"/>
      <c r="W562" s="22"/>
      <c r="X562" s="22"/>
      <c r="Y562" s="22"/>
      <c r="Z562" s="22"/>
      <c r="AA562" s="22"/>
      <c r="AB562" s="22"/>
      <c r="AC562" s="22"/>
      <c r="AD562" s="22"/>
      <c r="AE562" s="22"/>
      <c r="AF562" s="22"/>
      <c r="AG562" s="22"/>
      <c r="AH562" s="22"/>
      <c r="AI562" s="22"/>
      <c r="AJ562" s="22"/>
    </row>
    <row r="563" spans="1:36" ht="14.5">
      <c r="A563" s="29"/>
      <c r="B563" s="55"/>
      <c r="C563" s="29"/>
      <c r="D563" s="112"/>
      <c r="E563" s="22"/>
      <c r="F563" s="22"/>
      <c r="G563" s="26"/>
      <c r="H563" s="26"/>
      <c r="I563" s="26"/>
      <c r="J563" s="26"/>
      <c r="K563" s="26"/>
      <c r="L563" s="26"/>
      <c r="M563" s="26"/>
      <c r="N563" s="37"/>
      <c r="O563" s="26"/>
      <c r="P563" s="299"/>
      <c r="Q563" s="26"/>
      <c r="R563" s="299"/>
      <c r="S563" s="22"/>
      <c r="T563" s="26"/>
      <c r="U563" s="55"/>
      <c r="V563" s="22"/>
      <c r="W563" s="22"/>
      <c r="X563" s="22"/>
      <c r="Y563" s="22"/>
      <c r="Z563" s="22"/>
      <c r="AA563" s="22"/>
      <c r="AB563" s="22"/>
      <c r="AC563" s="22"/>
      <c r="AD563" s="22"/>
      <c r="AE563" s="22"/>
      <c r="AF563" s="22"/>
      <c r="AG563" s="22"/>
      <c r="AH563" s="22"/>
      <c r="AI563" s="22"/>
      <c r="AJ563" s="22"/>
    </row>
    <row r="564" spans="1:36" ht="14.5">
      <c r="A564" s="29"/>
      <c r="B564" s="55"/>
      <c r="C564" s="29"/>
      <c r="D564" s="112"/>
      <c r="E564" s="22"/>
      <c r="F564" s="22"/>
      <c r="G564" s="26"/>
      <c r="H564" s="26"/>
      <c r="I564" s="26"/>
      <c r="J564" s="26"/>
      <c r="K564" s="26"/>
      <c r="L564" s="26"/>
      <c r="M564" s="26"/>
      <c r="N564" s="37"/>
      <c r="O564" s="26"/>
      <c r="P564" s="299"/>
      <c r="Q564" s="26"/>
      <c r="R564" s="299"/>
      <c r="S564" s="22"/>
      <c r="T564" s="26"/>
      <c r="U564" s="55"/>
      <c r="V564" s="22"/>
      <c r="W564" s="22"/>
      <c r="X564" s="22"/>
      <c r="Y564" s="22"/>
      <c r="Z564" s="22"/>
      <c r="AA564" s="22"/>
      <c r="AB564" s="22"/>
      <c r="AC564" s="22"/>
      <c r="AD564" s="22"/>
      <c r="AE564" s="22"/>
      <c r="AF564" s="22"/>
      <c r="AG564" s="22"/>
      <c r="AH564" s="22"/>
      <c r="AI564" s="22"/>
      <c r="AJ564" s="22"/>
    </row>
    <row r="565" spans="1:36" ht="14.5">
      <c r="A565" s="29"/>
      <c r="B565" s="55"/>
      <c r="C565" s="29"/>
      <c r="D565" s="112"/>
      <c r="E565" s="22"/>
      <c r="F565" s="22"/>
      <c r="G565" s="26"/>
      <c r="H565" s="26"/>
      <c r="I565" s="26"/>
      <c r="J565" s="26"/>
      <c r="K565" s="26"/>
      <c r="L565" s="26"/>
      <c r="M565" s="26"/>
      <c r="N565" s="37"/>
      <c r="O565" s="26"/>
      <c r="P565" s="299"/>
      <c r="Q565" s="26"/>
      <c r="R565" s="299"/>
      <c r="S565" s="22"/>
      <c r="T565" s="26"/>
      <c r="U565" s="55"/>
      <c r="V565" s="22"/>
      <c r="W565" s="22"/>
      <c r="X565" s="22"/>
      <c r="Y565" s="22"/>
      <c r="Z565" s="22"/>
      <c r="AA565" s="22"/>
      <c r="AB565" s="22"/>
      <c r="AC565" s="22"/>
      <c r="AD565" s="22"/>
      <c r="AE565" s="22"/>
      <c r="AF565" s="22"/>
      <c r="AG565" s="22"/>
      <c r="AH565" s="22"/>
      <c r="AI565" s="22"/>
      <c r="AJ565" s="22"/>
    </row>
    <row r="566" spans="1:36" ht="14.5">
      <c r="A566" s="29"/>
      <c r="B566" s="55"/>
      <c r="C566" s="29"/>
      <c r="D566" s="112"/>
      <c r="E566" s="22"/>
      <c r="F566" s="22"/>
      <c r="G566" s="26"/>
      <c r="H566" s="26"/>
      <c r="I566" s="26"/>
      <c r="J566" s="26"/>
      <c r="K566" s="26"/>
      <c r="L566" s="26"/>
      <c r="M566" s="26"/>
      <c r="N566" s="37"/>
      <c r="O566" s="26"/>
      <c r="P566" s="299"/>
      <c r="Q566" s="26"/>
      <c r="R566" s="299"/>
      <c r="S566" s="22"/>
      <c r="T566" s="26"/>
      <c r="U566" s="55"/>
      <c r="V566" s="22"/>
      <c r="W566" s="22"/>
      <c r="X566" s="22"/>
      <c r="Y566" s="22"/>
      <c r="Z566" s="22"/>
      <c r="AA566" s="22"/>
      <c r="AB566" s="22"/>
      <c r="AC566" s="22"/>
      <c r="AD566" s="22"/>
      <c r="AE566" s="22"/>
      <c r="AF566" s="22"/>
      <c r="AG566" s="22"/>
      <c r="AH566" s="22"/>
      <c r="AI566" s="22"/>
      <c r="AJ566" s="22"/>
    </row>
    <row r="567" spans="1:36" ht="14.5">
      <c r="A567" s="29"/>
      <c r="B567" s="55"/>
      <c r="C567" s="29"/>
      <c r="D567" s="112"/>
      <c r="E567" s="22"/>
      <c r="F567" s="22"/>
      <c r="G567" s="26"/>
      <c r="H567" s="26"/>
      <c r="I567" s="26"/>
      <c r="J567" s="26"/>
      <c r="K567" s="26"/>
      <c r="L567" s="26"/>
      <c r="M567" s="26"/>
      <c r="N567" s="37"/>
      <c r="O567" s="26"/>
      <c r="P567" s="299"/>
      <c r="Q567" s="26"/>
      <c r="R567" s="299"/>
      <c r="S567" s="22"/>
      <c r="T567" s="26"/>
      <c r="U567" s="55"/>
      <c r="V567" s="22"/>
      <c r="W567" s="22"/>
      <c r="X567" s="22"/>
      <c r="Y567" s="22"/>
      <c r="Z567" s="22"/>
      <c r="AA567" s="22"/>
      <c r="AB567" s="22"/>
      <c r="AC567" s="22"/>
      <c r="AD567" s="22"/>
      <c r="AE567" s="22"/>
      <c r="AF567" s="22"/>
      <c r="AG567" s="22"/>
      <c r="AH567" s="22"/>
      <c r="AI567" s="22"/>
      <c r="AJ567" s="22"/>
    </row>
    <row r="568" spans="1:36" ht="14.5">
      <c r="A568" s="29"/>
      <c r="B568" s="55"/>
      <c r="C568" s="29"/>
      <c r="D568" s="112"/>
      <c r="E568" s="22"/>
      <c r="F568" s="22"/>
      <c r="G568" s="26"/>
      <c r="H568" s="26"/>
      <c r="I568" s="26"/>
      <c r="J568" s="26"/>
      <c r="K568" s="26"/>
      <c r="L568" s="26"/>
      <c r="M568" s="26"/>
      <c r="N568" s="37"/>
      <c r="O568" s="26"/>
      <c r="P568" s="299"/>
      <c r="Q568" s="26"/>
      <c r="R568" s="299"/>
      <c r="S568" s="22"/>
      <c r="T568" s="26"/>
      <c r="U568" s="55"/>
      <c r="V568" s="22"/>
      <c r="W568" s="22"/>
      <c r="X568" s="22"/>
      <c r="Y568" s="22"/>
      <c r="Z568" s="22"/>
      <c r="AA568" s="22"/>
      <c r="AB568" s="22"/>
      <c r="AC568" s="22"/>
      <c r="AD568" s="22"/>
      <c r="AE568" s="22"/>
      <c r="AF568" s="22"/>
      <c r="AG568" s="22"/>
      <c r="AH568" s="22"/>
      <c r="AI568" s="22"/>
      <c r="AJ568" s="22"/>
    </row>
    <row r="569" spans="1:36" ht="14.5">
      <c r="A569" s="29"/>
      <c r="B569" s="55"/>
      <c r="C569" s="29"/>
      <c r="D569" s="112"/>
      <c r="E569" s="22"/>
      <c r="F569" s="22"/>
      <c r="G569" s="26"/>
      <c r="H569" s="26"/>
      <c r="I569" s="26"/>
      <c r="J569" s="26"/>
      <c r="K569" s="26"/>
      <c r="L569" s="26"/>
      <c r="M569" s="26"/>
      <c r="N569" s="37"/>
      <c r="O569" s="26"/>
      <c r="P569" s="299"/>
      <c r="Q569" s="26"/>
      <c r="R569" s="299"/>
      <c r="S569" s="22"/>
      <c r="T569" s="26"/>
      <c r="U569" s="55"/>
      <c r="V569" s="22"/>
      <c r="W569" s="22"/>
      <c r="X569" s="22"/>
      <c r="Y569" s="22"/>
      <c r="Z569" s="22"/>
      <c r="AA569" s="22"/>
      <c r="AB569" s="22"/>
      <c r="AC569" s="22"/>
      <c r="AD569" s="22"/>
      <c r="AE569" s="22"/>
      <c r="AF569" s="22"/>
      <c r="AG569" s="22"/>
      <c r="AH569" s="22"/>
      <c r="AI569" s="22"/>
      <c r="AJ569" s="22"/>
    </row>
    <row r="570" spans="1:36" ht="14.5">
      <c r="A570" s="29"/>
      <c r="B570" s="55"/>
      <c r="C570" s="29"/>
      <c r="D570" s="112"/>
      <c r="E570" s="22"/>
      <c r="F570" s="22"/>
      <c r="G570" s="26"/>
      <c r="H570" s="26"/>
      <c r="I570" s="26"/>
      <c r="J570" s="26"/>
      <c r="K570" s="26"/>
      <c r="L570" s="26"/>
      <c r="M570" s="26"/>
      <c r="N570" s="37"/>
      <c r="O570" s="26"/>
      <c r="P570" s="299"/>
      <c r="Q570" s="26"/>
      <c r="R570" s="299"/>
      <c r="S570" s="22"/>
      <c r="T570" s="26"/>
      <c r="U570" s="55"/>
      <c r="V570" s="22"/>
      <c r="W570" s="22"/>
      <c r="X570" s="22"/>
      <c r="Y570" s="22"/>
      <c r="Z570" s="22"/>
      <c r="AA570" s="22"/>
      <c r="AB570" s="22"/>
      <c r="AC570" s="22"/>
      <c r="AD570" s="22"/>
      <c r="AE570" s="22"/>
      <c r="AF570" s="22"/>
      <c r="AG570" s="22"/>
      <c r="AH570" s="22"/>
      <c r="AI570" s="22"/>
      <c r="AJ570" s="22"/>
    </row>
    <row r="571" spans="1:36" ht="14.5">
      <c r="A571" s="29"/>
      <c r="B571" s="55"/>
      <c r="C571" s="29"/>
      <c r="D571" s="112"/>
      <c r="E571" s="22"/>
      <c r="F571" s="22"/>
      <c r="G571" s="26"/>
      <c r="H571" s="26"/>
      <c r="I571" s="26"/>
      <c r="J571" s="26"/>
      <c r="K571" s="26"/>
      <c r="L571" s="26"/>
      <c r="M571" s="26"/>
      <c r="N571" s="37"/>
      <c r="O571" s="26"/>
      <c r="P571" s="299"/>
      <c r="Q571" s="26"/>
      <c r="R571" s="299"/>
      <c r="S571" s="22"/>
      <c r="T571" s="26"/>
      <c r="U571" s="55"/>
      <c r="V571" s="22"/>
      <c r="W571" s="22"/>
      <c r="X571" s="22"/>
      <c r="Y571" s="22"/>
      <c r="Z571" s="22"/>
      <c r="AA571" s="22"/>
      <c r="AB571" s="22"/>
      <c r="AC571" s="22"/>
      <c r="AD571" s="22"/>
      <c r="AE571" s="22"/>
      <c r="AF571" s="22"/>
      <c r="AG571" s="22"/>
      <c r="AH571" s="22"/>
      <c r="AI571" s="22"/>
      <c r="AJ571" s="22"/>
    </row>
    <row r="572" spans="1:36" ht="14.5">
      <c r="A572" s="29"/>
      <c r="B572" s="55"/>
      <c r="C572" s="29"/>
      <c r="D572" s="112"/>
      <c r="E572" s="22"/>
      <c r="F572" s="22"/>
      <c r="G572" s="26"/>
      <c r="H572" s="26"/>
      <c r="I572" s="26"/>
      <c r="J572" s="26"/>
      <c r="K572" s="26"/>
      <c r="L572" s="26"/>
      <c r="M572" s="26"/>
      <c r="N572" s="37"/>
      <c r="O572" s="26"/>
      <c r="P572" s="299"/>
      <c r="Q572" s="26"/>
      <c r="R572" s="299"/>
      <c r="S572" s="22"/>
      <c r="T572" s="26"/>
      <c r="U572" s="55"/>
      <c r="V572" s="22"/>
      <c r="W572" s="22"/>
      <c r="X572" s="22"/>
      <c r="Y572" s="22"/>
      <c r="Z572" s="22"/>
      <c r="AA572" s="22"/>
      <c r="AB572" s="22"/>
      <c r="AC572" s="22"/>
      <c r="AD572" s="22"/>
      <c r="AE572" s="22"/>
      <c r="AF572" s="22"/>
      <c r="AG572" s="22"/>
      <c r="AH572" s="22"/>
      <c r="AI572" s="22"/>
      <c r="AJ572" s="22"/>
    </row>
    <row r="573" spans="1:36" ht="14.5">
      <c r="A573" s="29"/>
      <c r="B573" s="55"/>
      <c r="C573" s="29"/>
      <c r="D573" s="112"/>
      <c r="E573" s="22"/>
      <c r="F573" s="22"/>
      <c r="G573" s="26"/>
      <c r="H573" s="26"/>
      <c r="I573" s="26"/>
      <c r="J573" s="26"/>
      <c r="K573" s="26"/>
      <c r="L573" s="26"/>
      <c r="M573" s="26"/>
      <c r="N573" s="37"/>
      <c r="O573" s="26"/>
      <c r="P573" s="299"/>
      <c r="Q573" s="26"/>
      <c r="R573" s="299"/>
      <c r="S573" s="22"/>
      <c r="T573" s="26"/>
      <c r="U573" s="55"/>
      <c r="V573" s="22"/>
      <c r="W573" s="22"/>
      <c r="X573" s="22"/>
      <c r="Y573" s="22"/>
      <c r="Z573" s="22"/>
      <c r="AA573" s="22"/>
      <c r="AB573" s="22"/>
      <c r="AC573" s="22"/>
      <c r="AD573" s="22"/>
      <c r="AE573" s="22"/>
      <c r="AF573" s="22"/>
      <c r="AG573" s="22"/>
      <c r="AH573" s="22"/>
      <c r="AI573" s="22"/>
      <c r="AJ573" s="22"/>
    </row>
    <row r="574" spans="1:36" ht="14.5">
      <c r="A574" s="29"/>
      <c r="B574" s="55"/>
      <c r="C574" s="29"/>
      <c r="D574" s="112"/>
      <c r="E574" s="22"/>
      <c r="F574" s="22"/>
      <c r="G574" s="26"/>
      <c r="H574" s="26"/>
      <c r="I574" s="26"/>
      <c r="J574" s="26"/>
      <c r="K574" s="26"/>
      <c r="L574" s="26"/>
      <c r="M574" s="26"/>
      <c r="N574" s="37"/>
      <c r="O574" s="26"/>
      <c r="P574" s="299"/>
      <c r="Q574" s="26"/>
      <c r="R574" s="299"/>
      <c r="S574" s="22"/>
      <c r="T574" s="26"/>
      <c r="U574" s="55"/>
      <c r="V574" s="22"/>
      <c r="W574" s="22"/>
      <c r="X574" s="22"/>
      <c r="Y574" s="22"/>
      <c r="Z574" s="22"/>
      <c r="AA574" s="22"/>
      <c r="AB574" s="22"/>
      <c r="AC574" s="22"/>
      <c r="AD574" s="22"/>
      <c r="AE574" s="22"/>
      <c r="AF574" s="22"/>
      <c r="AG574" s="22"/>
      <c r="AH574" s="22"/>
      <c r="AI574" s="22"/>
      <c r="AJ574" s="22"/>
    </row>
    <row r="575" spans="1:36" ht="14.5">
      <c r="A575" s="29"/>
      <c r="B575" s="55"/>
      <c r="C575" s="29"/>
      <c r="D575" s="112"/>
      <c r="E575" s="22"/>
      <c r="F575" s="22"/>
      <c r="G575" s="26"/>
      <c r="H575" s="26"/>
      <c r="I575" s="26"/>
      <c r="J575" s="26"/>
      <c r="K575" s="26"/>
      <c r="L575" s="26"/>
      <c r="M575" s="26"/>
      <c r="N575" s="37"/>
      <c r="O575" s="26"/>
      <c r="P575" s="299"/>
      <c r="Q575" s="26"/>
      <c r="R575" s="299"/>
      <c r="S575" s="22"/>
      <c r="T575" s="26"/>
      <c r="U575" s="55"/>
      <c r="V575" s="22"/>
      <c r="W575" s="22"/>
      <c r="X575" s="22"/>
      <c r="Y575" s="22"/>
      <c r="Z575" s="22"/>
      <c r="AA575" s="22"/>
      <c r="AB575" s="22"/>
      <c r="AC575" s="22"/>
      <c r="AD575" s="22"/>
      <c r="AE575" s="22"/>
      <c r="AF575" s="22"/>
      <c r="AG575" s="22"/>
      <c r="AH575" s="22"/>
      <c r="AI575" s="22"/>
      <c r="AJ575" s="22"/>
    </row>
    <row r="576" spans="1:36" ht="14.5">
      <c r="A576" s="29"/>
      <c r="B576" s="55"/>
      <c r="C576" s="29"/>
      <c r="D576" s="112"/>
      <c r="E576" s="22"/>
      <c r="F576" s="22"/>
      <c r="G576" s="26"/>
      <c r="H576" s="26"/>
      <c r="I576" s="26"/>
      <c r="J576" s="26"/>
      <c r="K576" s="26"/>
      <c r="L576" s="26"/>
      <c r="M576" s="26"/>
      <c r="N576" s="37"/>
      <c r="O576" s="26"/>
      <c r="P576" s="299"/>
      <c r="Q576" s="26"/>
      <c r="R576" s="299"/>
      <c r="S576" s="22"/>
      <c r="T576" s="26"/>
      <c r="U576" s="55"/>
      <c r="V576" s="22"/>
      <c r="W576" s="22"/>
      <c r="X576" s="22"/>
      <c r="Y576" s="22"/>
      <c r="Z576" s="22"/>
      <c r="AA576" s="22"/>
      <c r="AB576" s="22"/>
      <c r="AC576" s="22"/>
      <c r="AD576" s="22"/>
      <c r="AE576" s="22"/>
      <c r="AF576" s="22"/>
      <c r="AG576" s="22"/>
      <c r="AH576" s="22"/>
      <c r="AI576" s="22"/>
      <c r="AJ576" s="22"/>
    </row>
    <row r="577" spans="1:36" ht="14.5">
      <c r="A577" s="29"/>
      <c r="B577" s="55"/>
      <c r="C577" s="29"/>
      <c r="D577" s="112"/>
      <c r="E577" s="22"/>
      <c r="F577" s="22"/>
      <c r="G577" s="26"/>
      <c r="H577" s="26"/>
      <c r="I577" s="26"/>
      <c r="J577" s="26"/>
      <c r="K577" s="26"/>
      <c r="L577" s="26"/>
      <c r="M577" s="26"/>
      <c r="N577" s="37"/>
      <c r="O577" s="26"/>
      <c r="P577" s="299"/>
      <c r="Q577" s="26"/>
      <c r="R577" s="299"/>
      <c r="S577" s="22"/>
      <c r="T577" s="26"/>
      <c r="U577" s="55"/>
      <c r="V577" s="22"/>
      <c r="W577" s="22"/>
      <c r="X577" s="22"/>
      <c r="Y577" s="22"/>
      <c r="Z577" s="22"/>
      <c r="AA577" s="22"/>
      <c r="AB577" s="22"/>
      <c r="AC577" s="22"/>
      <c r="AD577" s="22"/>
      <c r="AE577" s="22"/>
      <c r="AF577" s="22"/>
      <c r="AG577" s="22"/>
      <c r="AH577" s="22"/>
      <c r="AI577" s="22"/>
      <c r="AJ577" s="22"/>
    </row>
    <row r="578" spans="1:36" ht="14.5">
      <c r="A578" s="29"/>
      <c r="B578" s="55"/>
      <c r="C578" s="29"/>
      <c r="D578" s="112"/>
      <c r="E578" s="22"/>
      <c r="F578" s="22"/>
      <c r="G578" s="26"/>
      <c r="H578" s="26"/>
      <c r="I578" s="26"/>
      <c r="J578" s="26"/>
      <c r="K578" s="26"/>
      <c r="L578" s="26"/>
      <c r="M578" s="26"/>
      <c r="N578" s="37"/>
      <c r="O578" s="26"/>
      <c r="P578" s="299"/>
      <c r="Q578" s="26"/>
      <c r="R578" s="299"/>
      <c r="S578" s="22"/>
      <c r="T578" s="26"/>
      <c r="U578" s="55"/>
      <c r="V578" s="22"/>
      <c r="W578" s="22"/>
      <c r="X578" s="22"/>
      <c r="Y578" s="22"/>
      <c r="Z578" s="22"/>
      <c r="AA578" s="22"/>
      <c r="AB578" s="22"/>
      <c r="AC578" s="22"/>
      <c r="AD578" s="22"/>
      <c r="AE578" s="22"/>
      <c r="AF578" s="22"/>
      <c r="AG578" s="22"/>
      <c r="AH578" s="22"/>
      <c r="AI578" s="22"/>
      <c r="AJ578" s="22"/>
    </row>
    <row r="579" spans="1:36" ht="14.5">
      <c r="A579" s="29"/>
      <c r="B579" s="55"/>
      <c r="C579" s="29"/>
      <c r="D579" s="112"/>
      <c r="E579" s="22"/>
      <c r="F579" s="22"/>
      <c r="G579" s="26"/>
      <c r="H579" s="26"/>
      <c r="I579" s="26"/>
      <c r="J579" s="26"/>
      <c r="K579" s="26"/>
      <c r="L579" s="26"/>
      <c r="M579" s="26"/>
      <c r="N579" s="37"/>
      <c r="O579" s="26"/>
      <c r="P579" s="299"/>
      <c r="Q579" s="26"/>
      <c r="R579" s="299"/>
      <c r="S579" s="22"/>
      <c r="T579" s="26"/>
      <c r="U579" s="55"/>
      <c r="V579" s="22"/>
      <c r="W579" s="22"/>
      <c r="X579" s="22"/>
      <c r="Y579" s="22"/>
      <c r="Z579" s="22"/>
      <c r="AA579" s="22"/>
      <c r="AB579" s="22"/>
      <c r="AC579" s="22"/>
      <c r="AD579" s="22"/>
      <c r="AE579" s="22"/>
      <c r="AF579" s="22"/>
      <c r="AG579" s="22"/>
      <c r="AH579" s="22"/>
      <c r="AI579" s="22"/>
      <c r="AJ579" s="22"/>
    </row>
    <row r="580" spans="1:36" ht="14.5">
      <c r="A580" s="29"/>
      <c r="B580" s="55"/>
      <c r="C580" s="29"/>
      <c r="D580" s="112"/>
      <c r="E580" s="22"/>
      <c r="F580" s="22"/>
      <c r="G580" s="26"/>
      <c r="H580" s="26"/>
      <c r="I580" s="26"/>
      <c r="J580" s="26"/>
      <c r="K580" s="26"/>
      <c r="L580" s="26"/>
      <c r="M580" s="26"/>
      <c r="N580" s="37"/>
      <c r="O580" s="26"/>
      <c r="P580" s="299"/>
      <c r="Q580" s="26"/>
      <c r="R580" s="299"/>
      <c r="S580" s="22"/>
      <c r="T580" s="26"/>
      <c r="U580" s="55"/>
      <c r="V580" s="22"/>
      <c r="W580" s="22"/>
      <c r="X580" s="22"/>
      <c r="Y580" s="22"/>
      <c r="Z580" s="22"/>
      <c r="AA580" s="22"/>
      <c r="AB580" s="22"/>
      <c r="AC580" s="22"/>
      <c r="AD580" s="22"/>
      <c r="AE580" s="22"/>
      <c r="AF580" s="22"/>
      <c r="AG580" s="22"/>
      <c r="AH580" s="22"/>
      <c r="AI580" s="22"/>
      <c r="AJ580" s="22"/>
    </row>
    <row r="581" spans="1:36" ht="14.5">
      <c r="A581" s="29"/>
      <c r="B581" s="55"/>
      <c r="C581" s="29"/>
      <c r="D581" s="112"/>
      <c r="E581" s="22"/>
      <c r="F581" s="22"/>
      <c r="G581" s="26"/>
      <c r="H581" s="26"/>
      <c r="I581" s="26"/>
      <c r="J581" s="26"/>
      <c r="K581" s="26"/>
      <c r="L581" s="26"/>
      <c r="M581" s="26"/>
      <c r="N581" s="37"/>
      <c r="O581" s="26"/>
      <c r="P581" s="299"/>
      <c r="Q581" s="26"/>
      <c r="R581" s="299"/>
      <c r="S581" s="22"/>
      <c r="T581" s="26"/>
      <c r="U581" s="55"/>
      <c r="V581" s="22"/>
      <c r="W581" s="22"/>
      <c r="X581" s="22"/>
      <c r="Y581" s="22"/>
      <c r="Z581" s="22"/>
      <c r="AA581" s="22"/>
      <c r="AB581" s="22"/>
      <c r="AC581" s="22"/>
      <c r="AD581" s="22"/>
      <c r="AE581" s="22"/>
      <c r="AF581" s="22"/>
      <c r="AG581" s="22"/>
      <c r="AH581" s="22"/>
      <c r="AI581" s="22"/>
      <c r="AJ581" s="22"/>
    </row>
    <row r="582" spans="1:36" ht="14.5">
      <c r="A582" s="29"/>
      <c r="B582" s="55"/>
      <c r="C582" s="29"/>
      <c r="D582" s="112"/>
      <c r="E582" s="22"/>
      <c r="F582" s="22"/>
      <c r="G582" s="26"/>
      <c r="H582" s="26"/>
      <c r="I582" s="26"/>
      <c r="J582" s="26"/>
      <c r="K582" s="26"/>
      <c r="L582" s="26"/>
      <c r="M582" s="26"/>
      <c r="N582" s="37"/>
      <c r="O582" s="26"/>
      <c r="P582" s="299"/>
      <c r="Q582" s="26"/>
      <c r="R582" s="299"/>
      <c r="S582" s="22"/>
      <c r="T582" s="26"/>
      <c r="U582" s="55"/>
      <c r="V582" s="22"/>
      <c r="W582" s="22"/>
      <c r="X582" s="22"/>
      <c r="Y582" s="22"/>
      <c r="Z582" s="22"/>
      <c r="AA582" s="22"/>
      <c r="AB582" s="22"/>
      <c r="AC582" s="22"/>
      <c r="AD582" s="22"/>
      <c r="AE582" s="22"/>
      <c r="AF582" s="22"/>
      <c r="AG582" s="22"/>
      <c r="AH582" s="22"/>
      <c r="AI582" s="22"/>
      <c r="AJ582" s="22"/>
    </row>
    <row r="583" spans="1:36" ht="14.5">
      <c r="A583" s="29"/>
      <c r="B583" s="55"/>
      <c r="C583" s="29"/>
      <c r="D583" s="112"/>
      <c r="E583" s="22"/>
      <c r="F583" s="22"/>
      <c r="G583" s="26"/>
      <c r="H583" s="26"/>
      <c r="I583" s="26"/>
      <c r="J583" s="26"/>
      <c r="K583" s="26"/>
      <c r="L583" s="26"/>
      <c r="M583" s="26"/>
      <c r="N583" s="37"/>
      <c r="O583" s="26"/>
      <c r="P583" s="299"/>
      <c r="Q583" s="26"/>
      <c r="R583" s="299"/>
      <c r="S583" s="22"/>
      <c r="T583" s="26"/>
      <c r="U583" s="55"/>
      <c r="V583" s="22"/>
      <c r="W583" s="22"/>
      <c r="X583" s="22"/>
      <c r="Y583" s="22"/>
      <c r="Z583" s="22"/>
      <c r="AA583" s="22"/>
      <c r="AB583" s="22"/>
      <c r="AC583" s="22"/>
      <c r="AD583" s="22"/>
      <c r="AE583" s="22"/>
      <c r="AF583" s="22"/>
      <c r="AG583" s="22"/>
      <c r="AH583" s="22"/>
      <c r="AI583" s="22"/>
      <c r="AJ583" s="22"/>
    </row>
    <row r="584" spans="1:36" ht="14.5">
      <c r="A584" s="29"/>
      <c r="B584" s="55"/>
      <c r="C584" s="29"/>
      <c r="D584" s="112"/>
      <c r="E584" s="22"/>
      <c r="F584" s="22"/>
      <c r="G584" s="26"/>
      <c r="H584" s="26"/>
      <c r="I584" s="26"/>
      <c r="J584" s="26"/>
      <c r="K584" s="26"/>
      <c r="L584" s="26"/>
      <c r="M584" s="26"/>
      <c r="N584" s="37"/>
      <c r="O584" s="26"/>
      <c r="P584" s="299"/>
      <c r="Q584" s="26"/>
      <c r="R584" s="299"/>
      <c r="S584" s="22"/>
      <c r="T584" s="26"/>
      <c r="U584" s="55"/>
      <c r="V584" s="22"/>
      <c r="W584" s="22"/>
      <c r="X584" s="22"/>
      <c r="Y584" s="22"/>
      <c r="Z584" s="22"/>
      <c r="AA584" s="22"/>
      <c r="AB584" s="22"/>
      <c r="AC584" s="22"/>
      <c r="AD584" s="22"/>
      <c r="AE584" s="22"/>
      <c r="AF584" s="22"/>
      <c r="AG584" s="22"/>
      <c r="AH584" s="22"/>
      <c r="AI584" s="22"/>
      <c r="AJ584" s="22"/>
    </row>
    <row r="585" spans="1:36" ht="14.5">
      <c r="A585" s="29"/>
      <c r="B585" s="55"/>
      <c r="C585" s="29"/>
      <c r="D585" s="112"/>
      <c r="E585" s="22"/>
      <c r="F585" s="22"/>
      <c r="G585" s="26"/>
      <c r="H585" s="26"/>
      <c r="I585" s="26"/>
      <c r="J585" s="26"/>
      <c r="K585" s="26"/>
      <c r="L585" s="26"/>
      <c r="M585" s="26"/>
      <c r="N585" s="37"/>
      <c r="O585" s="26"/>
      <c r="P585" s="299"/>
      <c r="Q585" s="26"/>
      <c r="R585" s="299"/>
      <c r="S585" s="22"/>
      <c r="T585" s="26"/>
      <c r="U585" s="55"/>
      <c r="V585" s="22"/>
      <c r="W585" s="22"/>
      <c r="X585" s="22"/>
      <c r="Y585" s="22"/>
      <c r="Z585" s="22"/>
      <c r="AA585" s="22"/>
      <c r="AB585" s="22"/>
      <c r="AC585" s="22"/>
      <c r="AD585" s="22"/>
      <c r="AE585" s="22"/>
      <c r="AF585" s="22"/>
      <c r="AG585" s="22"/>
      <c r="AH585" s="22"/>
      <c r="AI585" s="22"/>
      <c r="AJ585" s="22"/>
    </row>
    <row r="586" spans="1:36" ht="14.5">
      <c r="A586" s="29"/>
      <c r="B586" s="55"/>
      <c r="C586" s="29"/>
      <c r="D586" s="112"/>
      <c r="E586" s="22"/>
      <c r="F586" s="22"/>
      <c r="G586" s="26"/>
      <c r="H586" s="26"/>
      <c r="I586" s="26"/>
      <c r="J586" s="26"/>
      <c r="K586" s="26"/>
      <c r="L586" s="26"/>
      <c r="M586" s="26"/>
      <c r="N586" s="37"/>
      <c r="O586" s="26"/>
      <c r="P586" s="299"/>
      <c r="Q586" s="26"/>
      <c r="R586" s="299"/>
      <c r="S586" s="22"/>
      <c r="T586" s="26"/>
      <c r="U586" s="55"/>
      <c r="V586" s="22"/>
      <c r="W586" s="22"/>
      <c r="X586" s="22"/>
      <c r="Y586" s="22"/>
      <c r="Z586" s="22"/>
      <c r="AA586" s="22"/>
      <c r="AB586" s="22"/>
      <c r="AC586" s="22"/>
      <c r="AD586" s="22"/>
      <c r="AE586" s="22"/>
      <c r="AF586" s="22"/>
      <c r="AG586" s="22"/>
      <c r="AH586" s="22"/>
      <c r="AI586" s="22"/>
      <c r="AJ586" s="22"/>
    </row>
    <row r="587" spans="1:36" ht="14.5">
      <c r="A587" s="29"/>
      <c r="B587" s="55"/>
      <c r="C587" s="29"/>
      <c r="D587" s="112"/>
      <c r="E587" s="22"/>
      <c r="F587" s="22"/>
      <c r="G587" s="26"/>
      <c r="H587" s="26"/>
      <c r="I587" s="26"/>
      <c r="J587" s="26"/>
      <c r="K587" s="26"/>
      <c r="L587" s="26"/>
      <c r="M587" s="26"/>
      <c r="N587" s="37"/>
      <c r="O587" s="26"/>
      <c r="P587" s="299"/>
      <c r="Q587" s="26"/>
      <c r="R587" s="299"/>
      <c r="S587" s="22"/>
      <c r="T587" s="26"/>
      <c r="U587" s="55"/>
      <c r="V587" s="22"/>
      <c r="W587" s="22"/>
      <c r="X587" s="22"/>
      <c r="Y587" s="22"/>
      <c r="Z587" s="22"/>
      <c r="AA587" s="22"/>
      <c r="AB587" s="22"/>
      <c r="AC587" s="22"/>
      <c r="AD587" s="22"/>
      <c r="AE587" s="22"/>
      <c r="AF587" s="22"/>
      <c r="AG587" s="22"/>
      <c r="AH587" s="22"/>
      <c r="AI587" s="22"/>
      <c r="AJ587" s="22"/>
    </row>
    <row r="588" spans="1:36" ht="14.5">
      <c r="A588" s="29"/>
      <c r="B588" s="55"/>
      <c r="C588" s="29"/>
      <c r="D588" s="112"/>
      <c r="E588" s="22"/>
      <c r="F588" s="22"/>
      <c r="G588" s="26"/>
      <c r="H588" s="26"/>
      <c r="I588" s="26"/>
      <c r="J588" s="26"/>
      <c r="K588" s="26"/>
      <c r="L588" s="26"/>
      <c r="M588" s="26"/>
      <c r="N588" s="37"/>
      <c r="O588" s="26"/>
      <c r="P588" s="299"/>
      <c r="Q588" s="26"/>
      <c r="R588" s="299"/>
      <c r="S588" s="22"/>
      <c r="T588" s="26"/>
      <c r="U588" s="55"/>
      <c r="V588" s="22"/>
      <c r="W588" s="22"/>
      <c r="X588" s="22"/>
      <c r="Y588" s="22"/>
      <c r="Z588" s="22"/>
      <c r="AA588" s="22"/>
      <c r="AB588" s="22"/>
      <c r="AC588" s="22"/>
      <c r="AD588" s="22"/>
      <c r="AE588" s="22"/>
      <c r="AF588" s="22"/>
      <c r="AG588" s="22"/>
      <c r="AH588" s="22"/>
      <c r="AI588" s="22"/>
      <c r="AJ588" s="22"/>
    </row>
    <row r="589" spans="1:36" ht="14.5">
      <c r="A589" s="29"/>
      <c r="B589" s="55"/>
      <c r="C589" s="29"/>
      <c r="D589" s="112"/>
      <c r="E589" s="22"/>
      <c r="F589" s="22"/>
      <c r="G589" s="26"/>
      <c r="H589" s="26"/>
      <c r="I589" s="26"/>
      <c r="J589" s="26"/>
      <c r="K589" s="26"/>
      <c r="L589" s="26"/>
      <c r="M589" s="26"/>
      <c r="N589" s="37"/>
      <c r="O589" s="26"/>
      <c r="P589" s="299"/>
      <c r="Q589" s="26"/>
      <c r="R589" s="299"/>
      <c r="S589" s="22"/>
      <c r="T589" s="26"/>
      <c r="U589" s="55"/>
      <c r="V589" s="22"/>
      <c r="W589" s="22"/>
      <c r="X589" s="22"/>
      <c r="Y589" s="22"/>
      <c r="Z589" s="22"/>
      <c r="AA589" s="22"/>
      <c r="AB589" s="22"/>
      <c r="AC589" s="22"/>
      <c r="AD589" s="22"/>
      <c r="AE589" s="22"/>
      <c r="AF589" s="22"/>
      <c r="AG589" s="22"/>
      <c r="AH589" s="22"/>
      <c r="AI589" s="22"/>
      <c r="AJ589" s="22"/>
    </row>
    <row r="590" spans="1:36" ht="14.5">
      <c r="A590" s="29"/>
      <c r="B590" s="55"/>
      <c r="C590" s="29"/>
      <c r="D590" s="112"/>
      <c r="E590" s="22"/>
      <c r="F590" s="22"/>
      <c r="G590" s="26"/>
      <c r="H590" s="26"/>
      <c r="I590" s="26"/>
      <c r="J590" s="26"/>
      <c r="K590" s="26"/>
      <c r="L590" s="26"/>
      <c r="M590" s="26"/>
      <c r="N590" s="37"/>
      <c r="O590" s="26"/>
      <c r="P590" s="299"/>
      <c r="Q590" s="26"/>
      <c r="R590" s="299"/>
      <c r="S590" s="22"/>
      <c r="T590" s="26"/>
      <c r="U590" s="55"/>
      <c r="V590" s="22"/>
      <c r="W590" s="22"/>
      <c r="X590" s="22"/>
      <c r="Y590" s="22"/>
      <c r="Z590" s="22"/>
      <c r="AA590" s="22"/>
      <c r="AB590" s="22"/>
      <c r="AC590" s="22"/>
      <c r="AD590" s="22"/>
      <c r="AE590" s="22"/>
      <c r="AF590" s="22"/>
      <c r="AG590" s="22"/>
      <c r="AH590" s="22"/>
      <c r="AI590" s="22"/>
      <c r="AJ590" s="22"/>
    </row>
    <row r="591" spans="1:36" ht="14.5">
      <c r="A591" s="29"/>
      <c r="B591" s="55"/>
      <c r="C591" s="29"/>
      <c r="D591" s="112"/>
      <c r="E591" s="22"/>
      <c r="F591" s="22"/>
      <c r="G591" s="26"/>
      <c r="H591" s="26"/>
      <c r="I591" s="26"/>
      <c r="J591" s="26"/>
      <c r="K591" s="26"/>
      <c r="L591" s="26"/>
      <c r="M591" s="26"/>
      <c r="N591" s="37"/>
      <c r="O591" s="26"/>
      <c r="P591" s="299"/>
      <c r="Q591" s="26"/>
      <c r="R591" s="299"/>
      <c r="S591" s="22"/>
      <c r="T591" s="26"/>
      <c r="U591" s="55"/>
      <c r="V591" s="22"/>
      <c r="W591" s="22"/>
      <c r="X591" s="22"/>
      <c r="Y591" s="22"/>
      <c r="Z591" s="22"/>
      <c r="AA591" s="22"/>
      <c r="AB591" s="22"/>
      <c r="AC591" s="22"/>
      <c r="AD591" s="22"/>
      <c r="AE591" s="22"/>
      <c r="AF591" s="22"/>
      <c r="AG591" s="22"/>
      <c r="AH591" s="22"/>
      <c r="AI591" s="22"/>
      <c r="AJ591" s="22"/>
    </row>
    <row r="592" spans="1:36" ht="14.5">
      <c r="A592" s="29"/>
      <c r="B592" s="55"/>
      <c r="C592" s="29"/>
      <c r="D592" s="112"/>
      <c r="E592" s="22"/>
      <c r="F592" s="22"/>
      <c r="G592" s="26"/>
      <c r="H592" s="26"/>
      <c r="I592" s="26"/>
      <c r="J592" s="26"/>
      <c r="K592" s="26"/>
      <c r="L592" s="26"/>
      <c r="M592" s="26"/>
      <c r="N592" s="37"/>
      <c r="O592" s="26"/>
      <c r="P592" s="299"/>
      <c r="Q592" s="26"/>
      <c r="R592" s="299"/>
      <c r="S592" s="22"/>
      <c r="T592" s="26"/>
      <c r="U592" s="55"/>
      <c r="V592" s="22"/>
      <c r="W592" s="22"/>
      <c r="X592" s="22"/>
      <c r="Y592" s="22"/>
      <c r="Z592" s="22"/>
      <c r="AA592" s="22"/>
      <c r="AB592" s="22"/>
      <c r="AC592" s="22"/>
      <c r="AD592" s="22"/>
      <c r="AE592" s="22"/>
      <c r="AF592" s="22"/>
      <c r="AG592" s="22"/>
      <c r="AH592" s="22"/>
      <c r="AI592" s="22"/>
      <c r="AJ592" s="22"/>
    </row>
    <row r="593" spans="1:36" ht="14.5">
      <c r="A593" s="29"/>
      <c r="B593" s="55"/>
      <c r="C593" s="29"/>
      <c r="D593" s="112"/>
      <c r="E593" s="22"/>
      <c r="F593" s="22"/>
      <c r="G593" s="26"/>
      <c r="H593" s="26"/>
      <c r="I593" s="26"/>
      <c r="J593" s="26"/>
      <c r="K593" s="26"/>
      <c r="L593" s="26"/>
      <c r="M593" s="26"/>
      <c r="N593" s="37"/>
      <c r="O593" s="26"/>
      <c r="P593" s="299"/>
      <c r="Q593" s="26"/>
      <c r="R593" s="299"/>
      <c r="S593" s="22"/>
      <c r="T593" s="26"/>
      <c r="U593" s="55"/>
      <c r="V593" s="22"/>
      <c r="W593" s="22"/>
      <c r="X593" s="22"/>
      <c r="Y593" s="22"/>
      <c r="Z593" s="22"/>
      <c r="AA593" s="22"/>
      <c r="AB593" s="22"/>
      <c r="AC593" s="22"/>
      <c r="AD593" s="22"/>
      <c r="AE593" s="22"/>
      <c r="AF593" s="22"/>
      <c r="AG593" s="22"/>
      <c r="AH593" s="22"/>
      <c r="AI593" s="22"/>
      <c r="AJ593" s="22"/>
    </row>
    <row r="594" spans="1:36" ht="14.5">
      <c r="A594" s="29"/>
      <c r="B594" s="55"/>
      <c r="C594" s="29"/>
      <c r="D594" s="112"/>
      <c r="E594" s="22"/>
      <c r="F594" s="22"/>
      <c r="G594" s="26"/>
      <c r="H594" s="26"/>
      <c r="I594" s="26"/>
      <c r="J594" s="26"/>
      <c r="K594" s="26"/>
      <c r="L594" s="26"/>
      <c r="M594" s="26"/>
      <c r="N594" s="37"/>
      <c r="O594" s="26"/>
      <c r="P594" s="299"/>
      <c r="Q594" s="26"/>
      <c r="R594" s="299"/>
      <c r="S594" s="22"/>
      <c r="T594" s="26"/>
      <c r="U594" s="55"/>
      <c r="V594" s="22"/>
      <c r="W594" s="22"/>
      <c r="X594" s="22"/>
      <c r="Y594" s="22"/>
      <c r="Z594" s="22"/>
      <c r="AA594" s="22"/>
      <c r="AB594" s="22"/>
      <c r="AC594" s="22"/>
      <c r="AD594" s="22"/>
      <c r="AE594" s="22"/>
      <c r="AF594" s="22"/>
      <c r="AG594" s="22"/>
      <c r="AH594" s="22"/>
      <c r="AI594" s="22"/>
      <c r="AJ594" s="22"/>
    </row>
    <row r="595" spans="1:36" ht="14.5">
      <c r="A595" s="29"/>
      <c r="B595" s="55"/>
      <c r="C595" s="29"/>
      <c r="D595" s="112"/>
      <c r="E595" s="22"/>
      <c r="F595" s="22"/>
      <c r="G595" s="26"/>
      <c r="H595" s="26"/>
      <c r="I595" s="26"/>
      <c r="J595" s="26"/>
      <c r="K595" s="26"/>
      <c r="L595" s="26"/>
      <c r="M595" s="26"/>
      <c r="N595" s="37"/>
      <c r="O595" s="26"/>
      <c r="P595" s="299"/>
      <c r="Q595" s="26"/>
      <c r="R595" s="299"/>
      <c r="S595" s="22"/>
      <c r="T595" s="26"/>
      <c r="U595" s="55"/>
      <c r="V595" s="22"/>
      <c r="W595" s="22"/>
      <c r="X595" s="22"/>
      <c r="Y595" s="22"/>
      <c r="Z595" s="22"/>
      <c r="AA595" s="22"/>
      <c r="AB595" s="22"/>
      <c r="AC595" s="22"/>
      <c r="AD595" s="22"/>
      <c r="AE595" s="22"/>
      <c r="AF595" s="22"/>
      <c r="AG595" s="22"/>
      <c r="AH595" s="22"/>
      <c r="AI595" s="22"/>
      <c r="AJ595" s="22"/>
    </row>
    <row r="596" spans="1:36" ht="14.5">
      <c r="A596" s="29"/>
      <c r="B596" s="55"/>
      <c r="C596" s="29"/>
      <c r="D596" s="112"/>
      <c r="E596" s="22"/>
      <c r="F596" s="22"/>
      <c r="G596" s="26"/>
      <c r="H596" s="26"/>
      <c r="I596" s="26"/>
      <c r="J596" s="26"/>
      <c r="K596" s="26"/>
      <c r="L596" s="26"/>
      <c r="M596" s="26"/>
      <c r="N596" s="37"/>
      <c r="O596" s="26"/>
      <c r="P596" s="299"/>
      <c r="Q596" s="26"/>
      <c r="R596" s="299"/>
      <c r="S596" s="22"/>
      <c r="T596" s="26"/>
      <c r="U596" s="55"/>
      <c r="V596" s="22"/>
      <c r="W596" s="22"/>
      <c r="X596" s="22"/>
      <c r="Y596" s="22"/>
      <c r="Z596" s="22"/>
      <c r="AA596" s="22"/>
      <c r="AB596" s="22"/>
      <c r="AC596" s="22"/>
      <c r="AD596" s="22"/>
      <c r="AE596" s="22"/>
      <c r="AF596" s="22"/>
      <c r="AG596" s="22"/>
      <c r="AH596" s="22"/>
      <c r="AI596" s="22"/>
      <c r="AJ596" s="22"/>
    </row>
    <row r="597" spans="1:36" ht="14.5">
      <c r="A597" s="29"/>
      <c r="B597" s="55"/>
      <c r="C597" s="29"/>
      <c r="D597" s="112"/>
      <c r="E597" s="22"/>
      <c r="F597" s="22"/>
      <c r="G597" s="26"/>
      <c r="H597" s="26"/>
      <c r="I597" s="26"/>
      <c r="J597" s="26"/>
      <c r="K597" s="26"/>
      <c r="L597" s="26"/>
      <c r="M597" s="26"/>
      <c r="N597" s="37"/>
      <c r="O597" s="26"/>
      <c r="P597" s="299"/>
      <c r="Q597" s="26"/>
      <c r="R597" s="299"/>
      <c r="S597" s="22"/>
      <c r="T597" s="26"/>
      <c r="U597" s="55"/>
      <c r="V597" s="22"/>
      <c r="W597" s="22"/>
      <c r="X597" s="22"/>
      <c r="Y597" s="22"/>
      <c r="Z597" s="22"/>
      <c r="AA597" s="22"/>
      <c r="AB597" s="22"/>
      <c r="AC597" s="22"/>
      <c r="AD597" s="22"/>
      <c r="AE597" s="22"/>
      <c r="AF597" s="22"/>
      <c r="AG597" s="22"/>
      <c r="AH597" s="22"/>
      <c r="AI597" s="22"/>
      <c r="AJ597" s="22"/>
    </row>
    <row r="598" spans="1:36" ht="14.5">
      <c r="A598" s="29"/>
      <c r="B598" s="55"/>
      <c r="C598" s="29"/>
      <c r="D598" s="112"/>
      <c r="E598" s="22"/>
      <c r="F598" s="22"/>
      <c r="G598" s="26"/>
      <c r="H598" s="26"/>
      <c r="I598" s="26"/>
      <c r="J598" s="26"/>
      <c r="K598" s="26"/>
      <c r="L598" s="26"/>
      <c r="M598" s="26"/>
      <c r="N598" s="37"/>
      <c r="O598" s="26"/>
      <c r="P598" s="299"/>
      <c r="Q598" s="26"/>
      <c r="R598" s="299"/>
      <c r="S598" s="22"/>
      <c r="T598" s="26"/>
      <c r="U598" s="55"/>
      <c r="V598" s="22"/>
      <c r="W598" s="22"/>
      <c r="X598" s="22"/>
      <c r="Y598" s="22"/>
      <c r="Z598" s="22"/>
      <c r="AA598" s="22"/>
      <c r="AB598" s="22"/>
      <c r="AC598" s="22"/>
      <c r="AD598" s="22"/>
      <c r="AE598" s="22"/>
      <c r="AF598" s="22"/>
      <c r="AG598" s="22"/>
      <c r="AH598" s="22"/>
      <c r="AI598" s="22"/>
      <c r="AJ598" s="22"/>
    </row>
    <row r="599" spans="1:36" ht="14.5">
      <c r="A599" s="29"/>
      <c r="B599" s="55"/>
      <c r="C599" s="29"/>
      <c r="D599" s="112"/>
      <c r="E599" s="22"/>
      <c r="F599" s="22"/>
      <c r="G599" s="26"/>
      <c r="H599" s="26"/>
      <c r="I599" s="26"/>
      <c r="J599" s="26"/>
      <c r="K599" s="26"/>
      <c r="L599" s="26"/>
      <c r="M599" s="26"/>
      <c r="N599" s="37"/>
      <c r="O599" s="26"/>
      <c r="P599" s="299"/>
      <c r="Q599" s="26"/>
      <c r="R599" s="299"/>
      <c r="S599" s="22"/>
      <c r="T599" s="26"/>
      <c r="U599" s="55"/>
      <c r="V599" s="22"/>
      <c r="W599" s="22"/>
      <c r="X599" s="22"/>
      <c r="Y599" s="22"/>
      <c r="Z599" s="22"/>
      <c r="AA599" s="22"/>
      <c r="AB599" s="22"/>
      <c r="AC599" s="22"/>
      <c r="AD599" s="22"/>
      <c r="AE599" s="22"/>
      <c r="AF599" s="22"/>
      <c r="AG599" s="22"/>
      <c r="AH599" s="22"/>
      <c r="AI599" s="22"/>
      <c r="AJ599" s="22"/>
    </row>
    <row r="600" spans="1:36" ht="14.5">
      <c r="A600" s="29"/>
      <c r="B600" s="55"/>
      <c r="C600" s="29"/>
      <c r="D600" s="112"/>
      <c r="E600" s="22"/>
      <c r="F600" s="22"/>
      <c r="G600" s="26"/>
      <c r="H600" s="26"/>
      <c r="I600" s="26"/>
      <c r="J600" s="26"/>
      <c r="K600" s="26"/>
      <c r="L600" s="26"/>
      <c r="M600" s="26"/>
      <c r="N600" s="37"/>
      <c r="O600" s="26"/>
      <c r="P600" s="299"/>
      <c r="Q600" s="26"/>
      <c r="R600" s="299"/>
      <c r="S600" s="22"/>
      <c r="T600" s="26"/>
      <c r="U600" s="55"/>
      <c r="V600" s="22"/>
      <c r="W600" s="22"/>
      <c r="X600" s="22"/>
      <c r="Y600" s="22"/>
      <c r="Z600" s="22"/>
      <c r="AA600" s="22"/>
      <c r="AB600" s="22"/>
      <c r="AC600" s="22"/>
      <c r="AD600" s="22"/>
      <c r="AE600" s="22"/>
      <c r="AF600" s="22"/>
      <c r="AG600" s="22"/>
      <c r="AH600" s="22"/>
      <c r="AI600" s="22"/>
      <c r="AJ600" s="22"/>
    </row>
    <row r="601" spans="1:36" ht="14.5">
      <c r="A601" s="29"/>
      <c r="B601" s="55"/>
      <c r="C601" s="29"/>
      <c r="D601" s="112"/>
      <c r="E601" s="22"/>
      <c r="F601" s="22"/>
      <c r="G601" s="26"/>
      <c r="H601" s="26"/>
      <c r="I601" s="26"/>
      <c r="J601" s="26"/>
      <c r="K601" s="26"/>
      <c r="L601" s="26"/>
      <c r="M601" s="26"/>
      <c r="N601" s="37"/>
      <c r="O601" s="26"/>
      <c r="P601" s="299"/>
      <c r="Q601" s="26"/>
      <c r="R601" s="299"/>
      <c r="S601" s="22"/>
      <c r="T601" s="26"/>
      <c r="U601" s="55"/>
      <c r="V601" s="22"/>
      <c r="W601" s="22"/>
      <c r="X601" s="22"/>
      <c r="Y601" s="22"/>
      <c r="Z601" s="22"/>
      <c r="AA601" s="22"/>
      <c r="AB601" s="22"/>
      <c r="AC601" s="22"/>
      <c r="AD601" s="22"/>
      <c r="AE601" s="22"/>
      <c r="AF601" s="22"/>
      <c r="AG601" s="22"/>
      <c r="AH601" s="22"/>
      <c r="AI601" s="22"/>
      <c r="AJ601" s="22"/>
    </row>
    <row r="602" spans="1:36" ht="14.5">
      <c r="A602" s="29"/>
      <c r="B602" s="55"/>
      <c r="C602" s="29"/>
      <c r="D602" s="112"/>
      <c r="E602" s="22"/>
      <c r="F602" s="22"/>
      <c r="G602" s="26"/>
      <c r="H602" s="26"/>
      <c r="I602" s="26"/>
      <c r="J602" s="26"/>
      <c r="K602" s="26"/>
      <c r="L602" s="26"/>
      <c r="M602" s="26"/>
      <c r="N602" s="37"/>
      <c r="O602" s="26"/>
      <c r="P602" s="299"/>
      <c r="Q602" s="26"/>
      <c r="R602" s="299"/>
      <c r="S602" s="22"/>
      <c r="T602" s="26"/>
      <c r="U602" s="55"/>
      <c r="V602" s="22"/>
      <c r="W602" s="22"/>
      <c r="X602" s="22"/>
      <c r="Y602" s="22"/>
      <c r="Z602" s="22"/>
      <c r="AA602" s="22"/>
      <c r="AB602" s="22"/>
      <c r="AC602" s="22"/>
      <c r="AD602" s="22"/>
      <c r="AE602" s="22"/>
      <c r="AF602" s="22"/>
      <c r="AG602" s="22"/>
      <c r="AH602" s="22"/>
      <c r="AI602" s="22"/>
      <c r="AJ602" s="22"/>
    </row>
    <row r="603" spans="1:36" ht="14.5">
      <c r="A603" s="29"/>
      <c r="B603" s="55"/>
      <c r="C603" s="29"/>
      <c r="D603" s="112"/>
      <c r="E603" s="22"/>
      <c r="F603" s="22"/>
      <c r="G603" s="26"/>
      <c r="H603" s="26"/>
      <c r="I603" s="26"/>
      <c r="J603" s="26"/>
      <c r="K603" s="26"/>
      <c r="L603" s="26"/>
      <c r="M603" s="26"/>
      <c r="N603" s="37"/>
      <c r="O603" s="26"/>
      <c r="P603" s="299"/>
      <c r="Q603" s="26"/>
      <c r="R603" s="299"/>
      <c r="S603" s="22"/>
      <c r="T603" s="26"/>
      <c r="U603" s="55"/>
      <c r="V603" s="22"/>
      <c r="W603" s="22"/>
      <c r="X603" s="22"/>
      <c r="Y603" s="22"/>
      <c r="Z603" s="22"/>
      <c r="AA603" s="22"/>
      <c r="AB603" s="22"/>
      <c r="AC603" s="22"/>
      <c r="AD603" s="22"/>
      <c r="AE603" s="22"/>
      <c r="AF603" s="22"/>
      <c r="AG603" s="22"/>
      <c r="AH603" s="22"/>
      <c r="AI603" s="22"/>
      <c r="AJ603" s="22"/>
    </row>
    <row r="604" spans="1:36" ht="14.5">
      <c r="A604" s="29"/>
      <c r="B604" s="55"/>
      <c r="C604" s="29"/>
      <c r="D604" s="112"/>
      <c r="E604" s="22"/>
      <c r="F604" s="22"/>
      <c r="G604" s="26"/>
      <c r="H604" s="26"/>
      <c r="I604" s="26"/>
      <c r="J604" s="26"/>
      <c r="K604" s="26"/>
      <c r="L604" s="26"/>
      <c r="M604" s="26"/>
      <c r="N604" s="37"/>
      <c r="O604" s="26"/>
      <c r="P604" s="299"/>
      <c r="Q604" s="26"/>
      <c r="R604" s="299"/>
      <c r="S604" s="22"/>
      <c r="T604" s="26"/>
      <c r="U604" s="55"/>
      <c r="V604" s="22"/>
      <c r="W604" s="22"/>
      <c r="X604" s="22"/>
      <c r="Y604" s="22"/>
      <c r="Z604" s="22"/>
      <c r="AA604" s="22"/>
      <c r="AB604" s="22"/>
      <c r="AC604" s="22"/>
      <c r="AD604" s="22"/>
      <c r="AE604" s="22"/>
      <c r="AF604" s="22"/>
      <c r="AG604" s="22"/>
      <c r="AH604" s="22"/>
      <c r="AI604" s="22"/>
      <c r="AJ604" s="22"/>
    </row>
    <row r="605" spans="1:36" ht="14.5">
      <c r="A605" s="29"/>
      <c r="B605" s="55"/>
      <c r="C605" s="29"/>
      <c r="D605" s="112"/>
      <c r="E605" s="22"/>
      <c r="F605" s="22"/>
      <c r="G605" s="26"/>
      <c r="H605" s="26"/>
      <c r="I605" s="26"/>
      <c r="J605" s="26"/>
      <c r="K605" s="26"/>
      <c r="L605" s="26"/>
      <c r="M605" s="26"/>
      <c r="N605" s="37"/>
      <c r="O605" s="26"/>
      <c r="P605" s="299"/>
      <c r="Q605" s="26"/>
      <c r="R605" s="299"/>
      <c r="S605" s="22"/>
      <c r="T605" s="26"/>
      <c r="U605" s="55"/>
      <c r="V605" s="22"/>
      <c r="W605" s="22"/>
      <c r="X605" s="22"/>
      <c r="Y605" s="22"/>
      <c r="Z605" s="22"/>
      <c r="AA605" s="22"/>
      <c r="AB605" s="22"/>
      <c r="AC605" s="22"/>
      <c r="AD605" s="22"/>
      <c r="AE605" s="22"/>
      <c r="AF605" s="22"/>
      <c r="AG605" s="22"/>
      <c r="AH605" s="22"/>
      <c r="AI605" s="22"/>
      <c r="AJ605" s="22"/>
    </row>
    <row r="606" spans="1:36" ht="14.5">
      <c r="A606" s="29"/>
      <c r="B606" s="55"/>
      <c r="C606" s="29"/>
      <c r="D606" s="112"/>
      <c r="E606" s="22"/>
      <c r="F606" s="22"/>
      <c r="G606" s="26"/>
      <c r="H606" s="26"/>
      <c r="I606" s="26"/>
      <c r="J606" s="26"/>
      <c r="K606" s="26"/>
      <c r="L606" s="26"/>
      <c r="M606" s="26"/>
      <c r="N606" s="37"/>
      <c r="O606" s="26"/>
      <c r="P606" s="299"/>
      <c r="Q606" s="26"/>
      <c r="R606" s="299"/>
      <c r="S606" s="22"/>
      <c r="T606" s="26"/>
      <c r="U606" s="55"/>
      <c r="V606" s="22"/>
      <c r="W606" s="22"/>
      <c r="X606" s="22"/>
      <c r="Y606" s="22"/>
      <c r="Z606" s="22"/>
      <c r="AA606" s="22"/>
      <c r="AB606" s="22"/>
      <c r="AC606" s="22"/>
      <c r="AD606" s="22"/>
      <c r="AE606" s="22"/>
      <c r="AF606" s="22"/>
      <c r="AG606" s="22"/>
      <c r="AH606" s="22"/>
      <c r="AI606" s="22"/>
      <c r="AJ606" s="22"/>
    </row>
    <row r="607" spans="1:36" ht="14.5">
      <c r="A607" s="29"/>
      <c r="B607" s="55"/>
      <c r="C607" s="29"/>
      <c r="D607" s="112"/>
      <c r="E607" s="22"/>
      <c r="F607" s="22"/>
      <c r="G607" s="26"/>
      <c r="H607" s="26"/>
      <c r="I607" s="26"/>
      <c r="J607" s="26"/>
      <c r="K607" s="26"/>
      <c r="L607" s="26"/>
      <c r="M607" s="26"/>
      <c r="N607" s="37"/>
      <c r="O607" s="26"/>
      <c r="P607" s="299"/>
      <c r="Q607" s="26"/>
      <c r="R607" s="299"/>
      <c r="S607" s="22"/>
      <c r="T607" s="26"/>
      <c r="U607" s="55"/>
      <c r="V607" s="22"/>
      <c r="W607" s="22"/>
      <c r="X607" s="22"/>
      <c r="Y607" s="22"/>
      <c r="Z607" s="22"/>
      <c r="AA607" s="22"/>
      <c r="AB607" s="22"/>
      <c r="AC607" s="22"/>
      <c r="AD607" s="22"/>
      <c r="AE607" s="22"/>
      <c r="AF607" s="22"/>
      <c r="AG607" s="22"/>
      <c r="AH607" s="22"/>
      <c r="AI607" s="22"/>
      <c r="AJ607" s="22"/>
    </row>
    <row r="608" spans="1:36" ht="14.5">
      <c r="A608" s="29"/>
      <c r="B608" s="55"/>
      <c r="C608" s="29"/>
      <c r="D608" s="112"/>
      <c r="E608" s="22"/>
      <c r="F608" s="22"/>
      <c r="G608" s="26"/>
      <c r="H608" s="26"/>
      <c r="I608" s="26"/>
      <c r="J608" s="26"/>
      <c r="K608" s="26"/>
      <c r="L608" s="26"/>
      <c r="M608" s="26"/>
      <c r="N608" s="37"/>
      <c r="O608" s="26"/>
      <c r="P608" s="299"/>
      <c r="Q608" s="26"/>
      <c r="R608" s="299"/>
      <c r="S608" s="22"/>
      <c r="T608" s="26"/>
      <c r="U608" s="55"/>
      <c r="V608" s="22"/>
      <c r="W608" s="22"/>
      <c r="X608" s="22"/>
      <c r="Y608" s="22"/>
      <c r="Z608" s="22"/>
      <c r="AA608" s="22"/>
      <c r="AB608" s="22"/>
      <c r="AC608" s="22"/>
      <c r="AD608" s="22"/>
      <c r="AE608" s="22"/>
      <c r="AF608" s="22"/>
      <c r="AG608" s="22"/>
      <c r="AH608" s="22"/>
      <c r="AI608" s="22"/>
      <c r="AJ608" s="22"/>
    </row>
    <row r="609" spans="1:36" ht="14.5">
      <c r="A609" s="29"/>
      <c r="B609" s="55"/>
      <c r="C609" s="29"/>
      <c r="D609" s="112"/>
      <c r="E609" s="22"/>
      <c r="F609" s="22"/>
      <c r="G609" s="26"/>
      <c r="H609" s="26"/>
      <c r="I609" s="26"/>
      <c r="J609" s="26"/>
      <c r="K609" s="26"/>
      <c r="L609" s="26"/>
      <c r="M609" s="26"/>
      <c r="N609" s="37"/>
      <c r="O609" s="26"/>
      <c r="P609" s="299"/>
      <c r="Q609" s="26"/>
      <c r="R609" s="299"/>
      <c r="S609" s="22"/>
      <c r="T609" s="26"/>
      <c r="U609" s="55"/>
      <c r="V609" s="22"/>
      <c r="W609" s="22"/>
      <c r="X609" s="22"/>
      <c r="Y609" s="22"/>
      <c r="Z609" s="22"/>
      <c r="AA609" s="22"/>
      <c r="AB609" s="22"/>
      <c r="AC609" s="22"/>
      <c r="AD609" s="22"/>
      <c r="AE609" s="22"/>
      <c r="AF609" s="22"/>
      <c r="AG609" s="22"/>
      <c r="AH609" s="22"/>
      <c r="AI609" s="22"/>
      <c r="AJ609" s="22"/>
    </row>
    <row r="610" spans="1:36" ht="14.5">
      <c r="A610" s="29"/>
      <c r="B610" s="55"/>
      <c r="C610" s="29"/>
      <c r="D610" s="112"/>
      <c r="E610" s="22"/>
      <c r="F610" s="22"/>
      <c r="G610" s="26"/>
      <c r="H610" s="26"/>
      <c r="I610" s="26"/>
      <c r="J610" s="26"/>
      <c r="K610" s="26"/>
      <c r="L610" s="26"/>
      <c r="M610" s="26"/>
      <c r="N610" s="37"/>
      <c r="O610" s="26"/>
      <c r="P610" s="299"/>
      <c r="Q610" s="26"/>
      <c r="R610" s="299"/>
      <c r="S610" s="22"/>
      <c r="T610" s="26"/>
      <c r="U610" s="55"/>
      <c r="V610" s="22"/>
      <c r="W610" s="22"/>
      <c r="X610" s="22"/>
      <c r="Y610" s="22"/>
      <c r="Z610" s="22"/>
      <c r="AA610" s="22"/>
      <c r="AB610" s="22"/>
      <c r="AC610" s="22"/>
      <c r="AD610" s="22"/>
      <c r="AE610" s="22"/>
      <c r="AF610" s="22"/>
      <c r="AG610" s="22"/>
      <c r="AH610" s="22"/>
      <c r="AI610" s="22"/>
      <c r="AJ610" s="22"/>
    </row>
    <row r="611" spans="1:36" ht="14.5">
      <c r="A611" s="29"/>
      <c r="B611" s="55"/>
      <c r="C611" s="29"/>
      <c r="D611" s="112"/>
      <c r="E611" s="22"/>
      <c r="F611" s="22"/>
      <c r="G611" s="26"/>
      <c r="H611" s="26"/>
      <c r="I611" s="26"/>
      <c r="J611" s="26"/>
      <c r="K611" s="26"/>
      <c r="L611" s="26"/>
      <c r="M611" s="26"/>
      <c r="N611" s="37"/>
      <c r="O611" s="26"/>
      <c r="P611" s="299"/>
      <c r="Q611" s="26"/>
      <c r="R611" s="299"/>
      <c r="S611" s="22"/>
      <c r="T611" s="26"/>
      <c r="U611" s="55"/>
      <c r="V611" s="22"/>
      <c r="W611" s="22"/>
      <c r="X611" s="22"/>
      <c r="Y611" s="22"/>
      <c r="Z611" s="22"/>
      <c r="AA611" s="22"/>
      <c r="AB611" s="22"/>
      <c r="AC611" s="22"/>
      <c r="AD611" s="22"/>
      <c r="AE611" s="22"/>
      <c r="AF611" s="22"/>
      <c r="AG611" s="22"/>
      <c r="AH611" s="22"/>
      <c r="AI611" s="22"/>
      <c r="AJ611" s="22"/>
    </row>
    <row r="612" spans="1:36" ht="14.5">
      <c r="A612" s="29"/>
      <c r="B612" s="55"/>
      <c r="C612" s="29"/>
      <c r="D612" s="112"/>
      <c r="E612" s="22"/>
      <c r="F612" s="22"/>
      <c r="G612" s="26"/>
      <c r="H612" s="26"/>
      <c r="I612" s="26"/>
      <c r="J612" s="26"/>
      <c r="K612" s="26"/>
      <c r="L612" s="26"/>
      <c r="M612" s="26"/>
      <c r="N612" s="37"/>
      <c r="O612" s="26"/>
      <c r="P612" s="299"/>
      <c r="Q612" s="26"/>
      <c r="R612" s="299"/>
      <c r="S612" s="22"/>
      <c r="T612" s="26"/>
      <c r="U612" s="55"/>
      <c r="V612" s="22"/>
      <c r="W612" s="22"/>
      <c r="X612" s="22"/>
      <c r="Y612" s="22"/>
      <c r="Z612" s="22"/>
      <c r="AA612" s="22"/>
      <c r="AB612" s="22"/>
      <c r="AC612" s="22"/>
      <c r="AD612" s="22"/>
      <c r="AE612" s="22"/>
      <c r="AF612" s="22"/>
      <c r="AG612" s="22"/>
      <c r="AH612" s="22"/>
      <c r="AI612" s="22"/>
      <c r="AJ612" s="22"/>
    </row>
    <row r="613" spans="1:36" ht="14.5">
      <c r="A613" s="29"/>
      <c r="B613" s="55"/>
      <c r="C613" s="29"/>
      <c r="D613" s="112"/>
      <c r="E613" s="22"/>
      <c r="F613" s="22"/>
      <c r="G613" s="26"/>
      <c r="H613" s="26"/>
      <c r="I613" s="26"/>
      <c r="J613" s="26"/>
      <c r="K613" s="26"/>
      <c r="L613" s="26"/>
      <c r="M613" s="26"/>
      <c r="N613" s="37"/>
      <c r="O613" s="26"/>
      <c r="P613" s="299"/>
      <c r="Q613" s="26"/>
      <c r="R613" s="299"/>
      <c r="S613" s="22"/>
      <c r="T613" s="26"/>
      <c r="U613" s="55"/>
      <c r="V613" s="22"/>
      <c r="W613" s="22"/>
      <c r="X613" s="22"/>
      <c r="Y613" s="22"/>
      <c r="Z613" s="22"/>
      <c r="AA613" s="22"/>
      <c r="AB613" s="22"/>
      <c r="AC613" s="22"/>
      <c r="AD613" s="22"/>
      <c r="AE613" s="22"/>
      <c r="AF613" s="22"/>
      <c r="AG613" s="22"/>
      <c r="AH613" s="22"/>
      <c r="AI613" s="22"/>
      <c r="AJ613" s="22"/>
    </row>
    <row r="614" spans="1:36" ht="14.5">
      <c r="A614" s="29"/>
      <c r="B614" s="55"/>
      <c r="C614" s="29"/>
      <c r="D614" s="112"/>
      <c r="E614" s="22"/>
      <c r="F614" s="22"/>
      <c r="G614" s="26"/>
      <c r="H614" s="26"/>
      <c r="I614" s="26"/>
      <c r="J614" s="26"/>
      <c r="K614" s="26"/>
      <c r="L614" s="26"/>
      <c r="M614" s="26"/>
      <c r="N614" s="37"/>
      <c r="O614" s="26"/>
      <c r="P614" s="299"/>
      <c r="Q614" s="26"/>
      <c r="R614" s="299"/>
      <c r="S614" s="22"/>
      <c r="T614" s="26"/>
      <c r="U614" s="55"/>
      <c r="V614" s="22"/>
      <c r="W614" s="22"/>
      <c r="X614" s="22"/>
      <c r="Y614" s="22"/>
      <c r="Z614" s="22"/>
      <c r="AA614" s="22"/>
      <c r="AB614" s="22"/>
      <c r="AC614" s="22"/>
      <c r="AD614" s="22"/>
      <c r="AE614" s="22"/>
      <c r="AF614" s="22"/>
      <c r="AG614" s="22"/>
      <c r="AH614" s="22"/>
      <c r="AI614" s="22"/>
      <c r="AJ614" s="22"/>
    </row>
    <row r="615" spans="1:36" ht="14.5">
      <c r="A615" s="29"/>
      <c r="B615" s="55"/>
      <c r="C615" s="29"/>
      <c r="D615" s="112"/>
      <c r="E615" s="22"/>
      <c r="F615" s="22"/>
      <c r="G615" s="26"/>
      <c r="H615" s="26"/>
      <c r="I615" s="26"/>
      <c r="J615" s="26"/>
      <c r="K615" s="26"/>
      <c r="L615" s="26"/>
      <c r="M615" s="26"/>
      <c r="N615" s="37"/>
      <c r="O615" s="26"/>
      <c r="P615" s="299"/>
      <c r="Q615" s="26"/>
      <c r="R615" s="299"/>
      <c r="S615" s="22"/>
      <c r="T615" s="26"/>
      <c r="U615" s="55"/>
      <c r="V615" s="22"/>
      <c r="W615" s="22"/>
      <c r="X615" s="22"/>
      <c r="Y615" s="22"/>
      <c r="Z615" s="22"/>
      <c r="AA615" s="22"/>
      <c r="AB615" s="22"/>
      <c r="AC615" s="22"/>
      <c r="AD615" s="22"/>
      <c r="AE615" s="22"/>
      <c r="AF615" s="22"/>
      <c r="AG615" s="22"/>
      <c r="AH615" s="22"/>
      <c r="AI615" s="22"/>
      <c r="AJ615" s="22"/>
    </row>
    <row r="616" spans="1:36" ht="14.5">
      <c r="A616" s="29"/>
      <c r="B616" s="55"/>
      <c r="C616" s="29"/>
      <c r="D616" s="112"/>
      <c r="E616" s="22"/>
      <c r="F616" s="22"/>
      <c r="G616" s="26"/>
      <c r="H616" s="26"/>
      <c r="I616" s="26"/>
      <c r="J616" s="26"/>
      <c r="K616" s="26"/>
      <c r="L616" s="26"/>
      <c r="M616" s="26"/>
      <c r="N616" s="37"/>
      <c r="O616" s="26"/>
      <c r="P616" s="299"/>
      <c r="Q616" s="26"/>
      <c r="R616" s="299"/>
      <c r="S616" s="22"/>
      <c r="T616" s="26"/>
      <c r="U616" s="55"/>
      <c r="V616" s="22"/>
      <c r="W616" s="22"/>
      <c r="X616" s="22"/>
      <c r="Y616" s="22"/>
      <c r="Z616" s="22"/>
      <c r="AA616" s="22"/>
      <c r="AB616" s="22"/>
      <c r="AC616" s="22"/>
      <c r="AD616" s="22"/>
      <c r="AE616" s="22"/>
      <c r="AF616" s="22"/>
      <c r="AG616" s="22"/>
      <c r="AH616" s="22"/>
      <c r="AI616" s="22"/>
      <c r="AJ616" s="22"/>
    </row>
    <row r="617" spans="1:36" ht="14.5">
      <c r="A617" s="29"/>
      <c r="B617" s="55"/>
      <c r="C617" s="29"/>
      <c r="D617" s="112"/>
      <c r="E617" s="22"/>
      <c r="F617" s="22"/>
      <c r="G617" s="26"/>
      <c r="H617" s="26"/>
      <c r="I617" s="26"/>
      <c r="J617" s="26"/>
      <c r="K617" s="26"/>
      <c r="L617" s="26"/>
      <c r="M617" s="26"/>
      <c r="N617" s="37"/>
      <c r="O617" s="26"/>
      <c r="P617" s="299"/>
      <c r="Q617" s="26"/>
      <c r="R617" s="299"/>
      <c r="S617" s="22"/>
      <c r="T617" s="26"/>
      <c r="U617" s="55"/>
      <c r="V617" s="22"/>
      <c r="W617" s="22"/>
      <c r="X617" s="22"/>
      <c r="Y617" s="22"/>
      <c r="Z617" s="22"/>
      <c r="AA617" s="22"/>
      <c r="AB617" s="22"/>
      <c r="AC617" s="22"/>
      <c r="AD617" s="22"/>
      <c r="AE617" s="22"/>
      <c r="AF617" s="22"/>
      <c r="AG617" s="22"/>
      <c r="AH617" s="22"/>
      <c r="AI617" s="22"/>
      <c r="AJ617" s="22"/>
    </row>
    <row r="618" spans="1:36" ht="14.5">
      <c r="A618" s="29"/>
      <c r="B618" s="55"/>
      <c r="C618" s="29"/>
      <c r="D618" s="112"/>
      <c r="E618" s="22"/>
      <c r="F618" s="22"/>
      <c r="G618" s="26"/>
      <c r="H618" s="26"/>
      <c r="I618" s="26"/>
      <c r="J618" s="26"/>
      <c r="K618" s="26"/>
      <c r="L618" s="26"/>
      <c r="M618" s="26"/>
      <c r="N618" s="37"/>
      <c r="O618" s="26"/>
      <c r="P618" s="299"/>
      <c r="Q618" s="26"/>
      <c r="R618" s="299"/>
      <c r="S618" s="22"/>
      <c r="T618" s="26"/>
      <c r="U618" s="55"/>
      <c r="V618" s="22"/>
      <c r="W618" s="22"/>
      <c r="X618" s="22"/>
      <c r="Y618" s="22"/>
      <c r="Z618" s="22"/>
      <c r="AA618" s="22"/>
      <c r="AB618" s="22"/>
      <c r="AC618" s="22"/>
      <c r="AD618" s="22"/>
      <c r="AE618" s="22"/>
      <c r="AF618" s="22"/>
      <c r="AG618" s="22"/>
      <c r="AH618" s="22"/>
      <c r="AI618" s="22"/>
      <c r="AJ618" s="22"/>
    </row>
    <row r="619" spans="1:36" ht="14.5">
      <c r="A619" s="29"/>
      <c r="B619" s="55"/>
      <c r="C619" s="29"/>
      <c r="D619" s="112"/>
      <c r="E619" s="22"/>
      <c r="F619" s="22"/>
      <c r="G619" s="26"/>
      <c r="H619" s="26"/>
      <c r="I619" s="26"/>
      <c r="J619" s="26"/>
      <c r="K619" s="26"/>
      <c r="L619" s="26"/>
      <c r="M619" s="26"/>
      <c r="N619" s="37"/>
      <c r="O619" s="26"/>
      <c r="P619" s="299"/>
      <c r="Q619" s="26"/>
      <c r="R619" s="299"/>
      <c r="S619" s="22"/>
      <c r="T619" s="26"/>
      <c r="U619" s="55"/>
      <c r="V619" s="22"/>
      <c r="W619" s="22"/>
      <c r="X619" s="22"/>
      <c r="Y619" s="22"/>
      <c r="Z619" s="22"/>
      <c r="AA619" s="22"/>
      <c r="AB619" s="22"/>
      <c r="AC619" s="22"/>
      <c r="AD619" s="22"/>
      <c r="AE619" s="22"/>
      <c r="AF619" s="22"/>
      <c r="AG619" s="22"/>
      <c r="AH619" s="22"/>
      <c r="AI619" s="22"/>
      <c r="AJ619" s="22"/>
    </row>
    <row r="620" spans="1:36" ht="14.5">
      <c r="A620" s="29"/>
      <c r="B620" s="55"/>
      <c r="C620" s="29"/>
      <c r="D620" s="112"/>
      <c r="E620" s="22"/>
      <c r="F620" s="22"/>
      <c r="G620" s="26"/>
      <c r="H620" s="26"/>
      <c r="I620" s="26"/>
      <c r="J620" s="26"/>
      <c r="K620" s="26"/>
      <c r="L620" s="26"/>
      <c r="M620" s="26"/>
      <c r="N620" s="37"/>
      <c r="O620" s="26"/>
      <c r="P620" s="299"/>
      <c r="Q620" s="26"/>
      <c r="R620" s="299"/>
      <c r="S620" s="22"/>
      <c r="T620" s="26"/>
      <c r="U620" s="55"/>
      <c r="V620" s="22"/>
      <c r="W620" s="22"/>
      <c r="X620" s="22"/>
      <c r="Y620" s="22"/>
      <c r="Z620" s="22"/>
      <c r="AA620" s="22"/>
      <c r="AB620" s="22"/>
      <c r="AC620" s="22"/>
      <c r="AD620" s="22"/>
      <c r="AE620" s="22"/>
      <c r="AF620" s="22"/>
      <c r="AG620" s="22"/>
      <c r="AH620" s="22"/>
      <c r="AI620" s="22"/>
      <c r="AJ620" s="22"/>
    </row>
    <row r="621" spans="1:36" ht="14.5">
      <c r="A621" s="29"/>
      <c r="B621" s="55"/>
      <c r="C621" s="29"/>
      <c r="D621" s="112"/>
      <c r="E621" s="22"/>
      <c r="F621" s="22"/>
      <c r="G621" s="26"/>
      <c r="H621" s="26"/>
      <c r="I621" s="26"/>
      <c r="J621" s="26"/>
      <c r="K621" s="26"/>
      <c r="L621" s="26"/>
      <c r="M621" s="26"/>
      <c r="N621" s="37"/>
      <c r="O621" s="26"/>
      <c r="P621" s="299"/>
      <c r="Q621" s="26"/>
      <c r="R621" s="299"/>
      <c r="S621" s="22"/>
      <c r="T621" s="26"/>
      <c r="U621" s="55"/>
      <c r="V621" s="22"/>
      <c r="W621" s="22"/>
      <c r="X621" s="22"/>
      <c r="Y621" s="22"/>
      <c r="Z621" s="22"/>
      <c r="AA621" s="22"/>
      <c r="AB621" s="22"/>
      <c r="AC621" s="22"/>
      <c r="AD621" s="22"/>
      <c r="AE621" s="22"/>
      <c r="AF621" s="22"/>
      <c r="AG621" s="22"/>
      <c r="AH621" s="22"/>
      <c r="AI621" s="22"/>
      <c r="AJ621" s="22"/>
    </row>
    <row r="622" spans="1:36" ht="14.5">
      <c r="A622" s="29"/>
      <c r="B622" s="55"/>
      <c r="C622" s="29"/>
      <c r="D622" s="112"/>
      <c r="E622" s="22"/>
      <c r="F622" s="22"/>
      <c r="G622" s="26"/>
      <c r="H622" s="26"/>
      <c r="I622" s="26"/>
      <c r="J622" s="26"/>
      <c r="K622" s="26"/>
      <c r="L622" s="26"/>
      <c r="M622" s="26"/>
      <c r="N622" s="37"/>
      <c r="O622" s="26"/>
      <c r="P622" s="299"/>
      <c r="Q622" s="26"/>
      <c r="R622" s="299"/>
      <c r="S622" s="22"/>
      <c r="T622" s="26"/>
      <c r="U622" s="55"/>
      <c r="V622" s="22"/>
      <c r="W622" s="22"/>
      <c r="X622" s="22"/>
      <c r="Y622" s="22"/>
      <c r="Z622" s="22"/>
      <c r="AA622" s="22"/>
      <c r="AB622" s="22"/>
      <c r="AC622" s="22"/>
      <c r="AD622" s="22"/>
      <c r="AE622" s="22"/>
      <c r="AF622" s="22"/>
      <c r="AG622" s="22"/>
      <c r="AH622" s="22"/>
      <c r="AI622" s="22"/>
      <c r="AJ622" s="22"/>
    </row>
    <row r="623" spans="1:36" ht="14.5">
      <c r="A623" s="29"/>
      <c r="B623" s="55"/>
      <c r="C623" s="29"/>
      <c r="D623" s="112"/>
      <c r="E623" s="22"/>
      <c r="F623" s="22"/>
      <c r="G623" s="26"/>
      <c r="H623" s="26"/>
      <c r="I623" s="26"/>
      <c r="J623" s="26"/>
      <c r="K623" s="26"/>
      <c r="L623" s="26"/>
      <c r="M623" s="26"/>
      <c r="N623" s="37"/>
      <c r="O623" s="26"/>
      <c r="P623" s="299"/>
      <c r="Q623" s="26"/>
      <c r="R623" s="299"/>
      <c r="S623" s="22"/>
      <c r="T623" s="26"/>
      <c r="U623" s="55"/>
      <c r="V623" s="22"/>
      <c r="W623" s="22"/>
      <c r="X623" s="22"/>
      <c r="Y623" s="22"/>
      <c r="Z623" s="22"/>
      <c r="AA623" s="22"/>
      <c r="AB623" s="22"/>
      <c r="AC623" s="22"/>
      <c r="AD623" s="22"/>
      <c r="AE623" s="22"/>
      <c r="AF623" s="22"/>
      <c r="AG623" s="22"/>
      <c r="AH623" s="22"/>
      <c r="AI623" s="22"/>
      <c r="AJ623" s="22"/>
    </row>
    <row r="624" spans="1:36" ht="14.5">
      <c r="A624" s="29"/>
      <c r="B624" s="55"/>
      <c r="C624" s="29"/>
      <c r="D624" s="112"/>
      <c r="E624" s="22"/>
      <c r="F624" s="22"/>
      <c r="G624" s="26"/>
      <c r="H624" s="26"/>
      <c r="I624" s="26"/>
      <c r="J624" s="26"/>
      <c r="K624" s="26"/>
      <c r="L624" s="26"/>
      <c r="M624" s="26"/>
      <c r="N624" s="37"/>
      <c r="O624" s="26"/>
      <c r="P624" s="299"/>
      <c r="Q624" s="26"/>
      <c r="R624" s="299"/>
      <c r="S624" s="22"/>
      <c r="T624" s="26"/>
      <c r="U624" s="55"/>
      <c r="V624" s="22"/>
      <c r="W624" s="22"/>
      <c r="X624" s="22"/>
      <c r="Y624" s="22"/>
      <c r="Z624" s="22"/>
      <c r="AA624" s="22"/>
      <c r="AB624" s="22"/>
      <c r="AC624" s="22"/>
      <c r="AD624" s="22"/>
      <c r="AE624" s="22"/>
      <c r="AF624" s="22"/>
      <c r="AG624" s="22"/>
      <c r="AH624" s="22"/>
      <c r="AI624" s="22"/>
      <c r="AJ624" s="22"/>
    </row>
    <row r="625" spans="1:36" ht="14.5">
      <c r="A625" s="29"/>
      <c r="B625" s="55"/>
      <c r="C625" s="29"/>
      <c r="D625" s="112"/>
      <c r="E625" s="22"/>
      <c r="F625" s="22"/>
      <c r="G625" s="26"/>
      <c r="H625" s="26"/>
      <c r="I625" s="26"/>
      <c r="J625" s="26"/>
      <c r="K625" s="26"/>
      <c r="L625" s="26"/>
      <c r="M625" s="26"/>
      <c r="N625" s="37"/>
      <c r="O625" s="26"/>
      <c r="P625" s="299"/>
      <c r="Q625" s="26"/>
      <c r="R625" s="299"/>
      <c r="S625" s="22"/>
      <c r="T625" s="26"/>
      <c r="U625" s="55"/>
      <c r="V625" s="22"/>
      <c r="W625" s="22"/>
      <c r="X625" s="22"/>
      <c r="Y625" s="22"/>
      <c r="Z625" s="22"/>
      <c r="AA625" s="22"/>
      <c r="AB625" s="22"/>
      <c r="AC625" s="22"/>
      <c r="AD625" s="22"/>
      <c r="AE625" s="22"/>
      <c r="AF625" s="22"/>
      <c r="AG625" s="22"/>
      <c r="AH625" s="22"/>
      <c r="AI625" s="22"/>
      <c r="AJ625" s="22"/>
    </row>
    <row r="626" spans="1:36" ht="14.5">
      <c r="A626" s="29"/>
      <c r="B626" s="55"/>
      <c r="C626" s="29"/>
      <c r="D626" s="112"/>
      <c r="E626" s="22"/>
      <c r="F626" s="22"/>
      <c r="G626" s="26"/>
      <c r="H626" s="26"/>
      <c r="I626" s="26"/>
      <c r="J626" s="26"/>
      <c r="K626" s="26"/>
      <c r="L626" s="26"/>
      <c r="M626" s="26"/>
      <c r="N626" s="37"/>
      <c r="O626" s="26"/>
      <c r="P626" s="299"/>
      <c r="Q626" s="26"/>
      <c r="R626" s="299"/>
      <c r="S626" s="22"/>
      <c r="T626" s="26"/>
      <c r="U626" s="55"/>
      <c r="V626" s="22"/>
      <c r="W626" s="22"/>
      <c r="X626" s="22"/>
      <c r="Y626" s="22"/>
      <c r="Z626" s="22"/>
      <c r="AA626" s="22"/>
      <c r="AB626" s="22"/>
      <c r="AC626" s="22"/>
      <c r="AD626" s="22"/>
      <c r="AE626" s="22"/>
      <c r="AF626" s="22"/>
      <c r="AG626" s="22"/>
      <c r="AH626" s="22"/>
      <c r="AI626" s="22"/>
      <c r="AJ626" s="22"/>
    </row>
    <row r="627" spans="1:36" ht="14.5">
      <c r="A627" s="29"/>
      <c r="B627" s="55"/>
      <c r="C627" s="29"/>
      <c r="D627" s="112"/>
      <c r="E627" s="22"/>
      <c r="F627" s="22"/>
      <c r="G627" s="26"/>
      <c r="H627" s="26"/>
      <c r="I627" s="26"/>
      <c r="J627" s="26"/>
      <c r="K627" s="26"/>
      <c r="L627" s="26"/>
      <c r="M627" s="26"/>
      <c r="N627" s="37"/>
      <c r="O627" s="26"/>
      <c r="P627" s="299"/>
      <c r="Q627" s="26"/>
      <c r="R627" s="299"/>
      <c r="S627" s="22"/>
      <c r="T627" s="26"/>
      <c r="U627" s="55"/>
      <c r="V627" s="22"/>
      <c r="W627" s="22"/>
      <c r="X627" s="22"/>
      <c r="Y627" s="22"/>
      <c r="Z627" s="22"/>
      <c r="AA627" s="22"/>
      <c r="AB627" s="22"/>
      <c r="AC627" s="22"/>
      <c r="AD627" s="22"/>
      <c r="AE627" s="22"/>
      <c r="AF627" s="22"/>
      <c r="AG627" s="22"/>
      <c r="AH627" s="22"/>
      <c r="AI627" s="22"/>
      <c r="AJ627" s="22"/>
    </row>
    <row r="628" spans="1:36" ht="14.5">
      <c r="A628" s="29"/>
      <c r="B628" s="55"/>
      <c r="C628" s="29"/>
      <c r="D628" s="112"/>
      <c r="E628" s="22"/>
      <c r="F628" s="22"/>
      <c r="G628" s="26"/>
      <c r="H628" s="26"/>
      <c r="I628" s="26"/>
      <c r="J628" s="26"/>
      <c r="K628" s="26"/>
      <c r="L628" s="26"/>
      <c r="M628" s="26"/>
      <c r="N628" s="37"/>
      <c r="O628" s="26"/>
      <c r="P628" s="299"/>
      <c r="Q628" s="26"/>
      <c r="R628" s="299"/>
      <c r="S628" s="22"/>
      <c r="T628" s="26"/>
      <c r="U628" s="55"/>
      <c r="V628" s="22"/>
      <c r="W628" s="22"/>
      <c r="X628" s="22"/>
      <c r="Y628" s="22"/>
      <c r="Z628" s="22"/>
      <c r="AA628" s="22"/>
      <c r="AB628" s="22"/>
      <c r="AC628" s="22"/>
      <c r="AD628" s="22"/>
      <c r="AE628" s="22"/>
      <c r="AF628" s="22"/>
      <c r="AG628" s="22"/>
      <c r="AH628" s="22"/>
      <c r="AI628" s="22"/>
      <c r="AJ628" s="22"/>
    </row>
    <row r="629" spans="1:36" ht="14.5">
      <c r="A629" s="29"/>
      <c r="B629" s="55"/>
      <c r="C629" s="29"/>
      <c r="D629" s="112"/>
      <c r="E629" s="22"/>
      <c r="F629" s="22"/>
      <c r="G629" s="26"/>
      <c r="H629" s="26"/>
      <c r="I629" s="26"/>
      <c r="J629" s="26"/>
      <c r="K629" s="26"/>
      <c r="L629" s="26"/>
      <c r="M629" s="26"/>
      <c r="N629" s="37"/>
      <c r="O629" s="26"/>
      <c r="P629" s="299"/>
      <c r="Q629" s="26"/>
      <c r="R629" s="299"/>
      <c r="S629" s="22"/>
      <c r="T629" s="26"/>
      <c r="U629" s="55"/>
      <c r="V629" s="22"/>
      <c r="W629" s="22"/>
      <c r="X629" s="22"/>
      <c r="Y629" s="22"/>
      <c r="Z629" s="22"/>
      <c r="AA629" s="22"/>
      <c r="AB629" s="22"/>
      <c r="AC629" s="22"/>
      <c r="AD629" s="22"/>
      <c r="AE629" s="22"/>
      <c r="AF629" s="22"/>
      <c r="AG629" s="22"/>
      <c r="AH629" s="22"/>
      <c r="AI629" s="22"/>
      <c r="AJ629" s="22"/>
    </row>
    <row r="630" spans="1:36" ht="14.5">
      <c r="A630" s="29"/>
      <c r="B630" s="55"/>
      <c r="C630" s="29"/>
      <c r="D630" s="112"/>
      <c r="E630" s="22"/>
      <c r="F630" s="22"/>
      <c r="G630" s="26"/>
      <c r="H630" s="26"/>
      <c r="I630" s="26"/>
      <c r="J630" s="26"/>
      <c r="K630" s="26"/>
      <c r="L630" s="26"/>
      <c r="M630" s="26"/>
      <c r="N630" s="37"/>
      <c r="O630" s="26"/>
      <c r="P630" s="299"/>
      <c r="Q630" s="26"/>
      <c r="R630" s="299"/>
      <c r="S630" s="22"/>
      <c r="T630" s="26"/>
      <c r="U630" s="55"/>
      <c r="V630" s="22"/>
      <c r="W630" s="22"/>
      <c r="X630" s="22"/>
      <c r="Y630" s="22"/>
      <c r="Z630" s="22"/>
      <c r="AA630" s="22"/>
      <c r="AB630" s="22"/>
      <c r="AC630" s="22"/>
      <c r="AD630" s="22"/>
      <c r="AE630" s="22"/>
      <c r="AF630" s="22"/>
      <c r="AG630" s="22"/>
      <c r="AH630" s="22"/>
      <c r="AI630" s="22"/>
      <c r="AJ630" s="22"/>
    </row>
    <row r="631" spans="1:36" ht="14.5">
      <c r="A631" s="29"/>
      <c r="B631" s="55"/>
      <c r="C631" s="29"/>
      <c r="D631" s="112"/>
      <c r="E631" s="22"/>
      <c r="F631" s="22"/>
      <c r="G631" s="26"/>
      <c r="H631" s="26"/>
      <c r="I631" s="26"/>
      <c r="J631" s="26"/>
      <c r="K631" s="26"/>
      <c r="L631" s="26"/>
      <c r="M631" s="26"/>
      <c r="N631" s="37"/>
      <c r="O631" s="26"/>
      <c r="P631" s="299"/>
      <c r="Q631" s="26"/>
      <c r="R631" s="299"/>
      <c r="S631" s="22"/>
      <c r="T631" s="26"/>
      <c r="U631" s="55"/>
      <c r="V631" s="22"/>
      <c r="W631" s="22"/>
      <c r="X631" s="22"/>
      <c r="Y631" s="22"/>
      <c r="Z631" s="22"/>
      <c r="AA631" s="22"/>
      <c r="AB631" s="22"/>
      <c r="AC631" s="22"/>
      <c r="AD631" s="22"/>
      <c r="AE631" s="22"/>
      <c r="AF631" s="22"/>
      <c r="AG631" s="22"/>
      <c r="AH631" s="22"/>
      <c r="AI631" s="22"/>
      <c r="AJ631" s="22"/>
    </row>
    <row r="632" spans="1:36" ht="14.5">
      <c r="A632" s="29"/>
      <c r="B632" s="55"/>
      <c r="C632" s="29"/>
      <c r="D632" s="112"/>
      <c r="E632" s="22"/>
      <c r="F632" s="22"/>
      <c r="G632" s="26"/>
      <c r="H632" s="26"/>
      <c r="I632" s="26"/>
      <c r="J632" s="26"/>
      <c r="K632" s="26"/>
      <c r="L632" s="26"/>
      <c r="M632" s="26"/>
      <c r="N632" s="37"/>
      <c r="O632" s="26"/>
      <c r="P632" s="299"/>
      <c r="Q632" s="26"/>
      <c r="R632" s="299"/>
      <c r="S632" s="22"/>
      <c r="T632" s="26"/>
      <c r="U632" s="55"/>
      <c r="V632" s="22"/>
      <c r="W632" s="22"/>
      <c r="X632" s="22"/>
      <c r="Y632" s="22"/>
      <c r="Z632" s="22"/>
      <c r="AA632" s="22"/>
      <c r="AB632" s="22"/>
      <c r="AC632" s="22"/>
      <c r="AD632" s="22"/>
      <c r="AE632" s="22"/>
      <c r="AF632" s="22"/>
      <c r="AG632" s="22"/>
      <c r="AH632" s="22"/>
      <c r="AI632" s="22"/>
      <c r="AJ632" s="22"/>
    </row>
    <row r="633" spans="1:36" ht="14.5">
      <c r="A633" s="29"/>
      <c r="B633" s="55"/>
      <c r="C633" s="29"/>
      <c r="D633" s="112"/>
      <c r="E633" s="22"/>
      <c r="F633" s="22"/>
      <c r="G633" s="26"/>
      <c r="H633" s="26"/>
      <c r="I633" s="26"/>
      <c r="J633" s="26"/>
      <c r="K633" s="26"/>
      <c r="L633" s="26"/>
      <c r="M633" s="26"/>
      <c r="N633" s="37"/>
      <c r="O633" s="26"/>
      <c r="P633" s="299"/>
      <c r="Q633" s="26"/>
      <c r="R633" s="299"/>
      <c r="S633" s="22"/>
      <c r="T633" s="26"/>
      <c r="U633" s="55"/>
      <c r="V633" s="22"/>
      <c r="W633" s="22"/>
      <c r="X633" s="22"/>
      <c r="Y633" s="22"/>
      <c r="Z633" s="22"/>
      <c r="AA633" s="22"/>
      <c r="AB633" s="22"/>
      <c r="AC633" s="22"/>
      <c r="AD633" s="22"/>
      <c r="AE633" s="22"/>
      <c r="AF633" s="22"/>
      <c r="AG633" s="22"/>
      <c r="AH633" s="22"/>
      <c r="AI633" s="22"/>
      <c r="AJ633" s="22"/>
    </row>
    <row r="634" spans="1:36" ht="14.5">
      <c r="A634" s="29"/>
      <c r="B634" s="55"/>
      <c r="C634" s="29"/>
      <c r="D634" s="112"/>
      <c r="E634" s="22"/>
      <c r="F634" s="22"/>
      <c r="G634" s="26"/>
      <c r="H634" s="26"/>
      <c r="I634" s="26"/>
      <c r="J634" s="26"/>
      <c r="K634" s="26"/>
      <c r="L634" s="26"/>
      <c r="M634" s="26"/>
      <c r="N634" s="37"/>
      <c r="O634" s="26"/>
      <c r="P634" s="299"/>
      <c r="Q634" s="26"/>
      <c r="R634" s="299"/>
      <c r="S634" s="22"/>
      <c r="T634" s="26"/>
      <c r="U634" s="55"/>
      <c r="V634" s="22"/>
      <c r="W634" s="22"/>
      <c r="X634" s="22"/>
      <c r="Y634" s="22"/>
      <c r="Z634" s="22"/>
      <c r="AA634" s="22"/>
      <c r="AB634" s="22"/>
      <c r="AC634" s="22"/>
      <c r="AD634" s="22"/>
      <c r="AE634" s="22"/>
      <c r="AF634" s="22"/>
      <c r="AG634" s="22"/>
      <c r="AH634" s="22"/>
      <c r="AI634" s="22"/>
      <c r="AJ634" s="22"/>
    </row>
    <row r="635" spans="1:36" ht="14.5">
      <c r="A635" s="29"/>
      <c r="B635" s="55"/>
      <c r="C635" s="29"/>
      <c r="D635" s="112"/>
      <c r="E635" s="22"/>
      <c r="F635" s="22"/>
      <c r="G635" s="26"/>
      <c r="H635" s="26"/>
      <c r="I635" s="26"/>
      <c r="J635" s="26"/>
      <c r="K635" s="26"/>
      <c r="L635" s="26"/>
      <c r="M635" s="26"/>
      <c r="N635" s="37"/>
      <c r="O635" s="26"/>
      <c r="P635" s="299"/>
      <c r="Q635" s="26"/>
      <c r="R635" s="299"/>
      <c r="S635" s="22"/>
      <c r="T635" s="26"/>
      <c r="U635" s="55"/>
      <c r="V635" s="22"/>
      <c r="W635" s="22"/>
      <c r="X635" s="22"/>
      <c r="Y635" s="22"/>
      <c r="Z635" s="22"/>
      <c r="AA635" s="22"/>
      <c r="AB635" s="22"/>
      <c r="AC635" s="22"/>
      <c r="AD635" s="22"/>
      <c r="AE635" s="22"/>
      <c r="AF635" s="22"/>
      <c r="AG635" s="22"/>
      <c r="AH635" s="22"/>
      <c r="AI635" s="22"/>
      <c r="AJ635" s="22"/>
    </row>
    <row r="636" spans="1:36" ht="14.5">
      <c r="A636" s="29"/>
      <c r="B636" s="55"/>
      <c r="C636" s="29"/>
      <c r="D636" s="112"/>
      <c r="E636" s="22"/>
      <c r="F636" s="22"/>
      <c r="G636" s="26"/>
      <c r="H636" s="26"/>
      <c r="I636" s="26"/>
      <c r="J636" s="26"/>
      <c r="K636" s="26"/>
      <c r="L636" s="26"/>
      <c r="M636" s="26"/>
      <c r="N636" s="37"/>
      <c r="O636" s="26"/>
      <c r="P636" s="299"/>
      <c r="Q636" s="26"/>
      <c r="R636" s="299"/>
      <c r="S636" s="22"/>
      <c r="T636" s="26"/>
      <c r="U636" s="55"/>
      <c r="V636" s="22"/>
      <c r="W636" s="22"/>
      <c r="X636" s="22"/>
      <c r="Y636" s="22"/>
      <c r="Z636" s="22"/>
      <c r="AA636" s="22"/>
      <c r="AB636" s="22"/>
      <c r="AC636" s="22"/>
      <c r="AD636" s="22"/>
      <c r="AE636" s="22"/>
      <c r="AF636" s="22"/>
      <c r="AG636" s="22"/>
      <c r="AH636" s="22"/>
      <c r="AI636" s="22"/>
      <c r="AJ636" s="22"/>
    </row>
    <row r="637" spans="1:36" ht="14.5">
      <c r="A637" s="29"/>
      <c r="B637" s="55"/>
      <c r="C637" s="29"/>
      <c r="D637" s="112"/>
      <c r="E637" s="22"/>
      <c r="F637" s="22"/>
      <c r="G637" s="26"/>
      <c r="H637" s="26"/>
      <c r="I637" s="26"/>
      <c r="J637" s="26"/>
      <c r="K637" s="26"/>
      <c r="L637" s="26"/>
      <c r="M637" s="26"/>
      <c r="N637" s="37"/>
      <c r="O637" s="26"/>
      <c r="P637" s="299"/>
      <c r="Q637" s="26"/>
      <c r="R637" s="299"/>
      <c r="S637" s="22"/>
      <c r="T637" s="26"/>
      <c r="U637" s="55"/>
      <c r="V637" s="22"/>
      <c r="W637" s="22"/>
      <c r="X637" s="22"/>
      <c r="Y637" s="22"/>
      <c r="Z637" s="22"/>
      <c r="AA637" s="22"/>
      <c r="AB637" s="22"/>
      <c r="AC637" s="22"/>
      <c r="AD637" s="22"/>
      <c r="AE637" s="22"/>
      <c r="AF637" s="22"/>
      <c r="AG637" s="22"/>
      <c r="AH637" s="22"/>
      <c r="AI637" s="22"/>
      <c r="AJ637" s="22"/>
    </row>
    <row r="638" spans="1:36" ht="14.5">
      <c r="A638" s="29"/>
      <c r="B638" s="55"/>
      <c r="C638" s="29"/>
      <c r="D638" s="112"/>
      <c r="E638" s="22"/>
      <c r="F638" s="22"/>
      <c r="G638" s="26"/>
      <c r="H638" s="26"/>
      <c r="I638" s="26"/>
      <c r="J638" s="26"/>
      <c r="K638" s="26"/>
      <c r="L638" s="26"/>
      <c r="M638" s="26"/>
      <c r="N638" s="37"/>
      <c r="O638" s="26"/>
      <c r="P638" s="299"/>
      <c r="Q638" s="26"/>
      <c r="R638" s="299"/>
      <c r="S638" s="22"/>
      <c r="T638" s="26"/>
      <c r="U638" s="55"/>
      <c r="V638" s="22"/>
      <c r="W638" s="22"/>
      <c r="X638" s="22"/>
      <c r="Y638" s="22"/>
      <c r="Z638" s="22"/>
      <c r="AA638" s="22"/>
      <c r="AB638" s="22"/>
      <c r="AC638" s="22"/>
      <c r="AD638" s="22"/>
      <c r="AE638" s="22"/>
      <c r="AF638" s="22"/>
      <c r="AG638" s="22"/>
      <c r="AH638" s="22"/>
      <c r="AI638" s="22"/>
      <c r="AJ638" s="22"/>
    </row>
    <row r="639" spans="1:36" ht="14.5">
      <c r="A639" s="29"/>
      <c r="B639" s="55"/>
      <c r="C639" s="29"/>
      <c r="D639" s="112"/>
      <c r="E639" s="22"/>
      <c r="F639" s="22"/>
      <c r="G639" s="26"/>
      <c r="H639" s="26"/>
      <c r="I639" s="26"/>
      <c r="J639" s="26"/>
      <c r="K639" s="26"/>
      <c r="L639" s="26"/>
      <c r="M639" s="26"/>
      <c r="N639" s="37"/>
      <c r="O639" s="26"/>
      <c r="P639" s="299"/>
      <c r="Q639" s="26"/>
      <c r="R639" s="299"/>
      <c r="S639" s="22"/>
      <c r="T639" s="26"/>
      <c r="U639" s="55"/>
      <c r="V639" s="22"/>
      <c r="W639" s="22"/>
      <c r="X639" s="22"/>
      <c r="Y639" s="22"/>
      <c r="Z639" s="22"/>
      <c r="AA639" s="22"/>
      <c r="AB639" s="22"/>
      <c r="AC639" s="22"/>
      <c r="AD639" s="22"/>
      <c r="AE639" s="22"/>
      <c r="AF639" s="22"/>
      <c r="AG639" s="22"/>
      <c r="AH639" s="22"/>
      <c r="AI639" s="22"/>
      <c r="AJ639" s="22"/>
    </row>
    <row r="640" spans="1:36" ht="14.5">
      <c r="A640" s="29"/>
      <c r="B640" s="55"/>
      <c r="C640" s="29"/>
      <c r="D640" s="112"/>
      <c r="E640" s="22"/>
      <c r="F640" s="22"/>
      <c r="G640" s="26"/>
      <c r="H640" s="26"/>
      <c r="I640" s="26"/>
      <c r="J640" s="26"/>
      <c r="K640" s="26"/>
      <c r="L640" s="26"/>
      <c r="M640" s="26"/>
      <c r="N640" s="37"/>
      <c r="O640" s="26"/>
      <c r="P640" s="299"/>
      <c r="Q640" s="26"/>
      <c r="R640" s="299"/>
      <c r="S640" s="22"/>
      <c r="T640" s="26"/>
      <c r="U640" s="55"/>
      <c r="V640" s="22"/>
      <c r="W640" s="22"/>
      <c r="X640" s="22"/>
      <c r="Y640" s="22"/>
      <c r="Z640" s="22"/>
      <c r="AA640" s="22"/>
      <c r="AB640" s="22"/>
      <c r="AC640" s="22"/>
      <c r="AD640" s="22"/>
      <c r="AE640" s="22"/>
      <c r="AF640" s="22"/>
      <c r="AG640" s="22"/>
      <c r="AH640" s="22"/>
      <c r="AI640" s="22"/>
      <c r="AJ640" s="22"/>
    </row>
    <row r="641" spans="1:36" ht="14.5">
      <c r="A641" s="29"/>
      <c r="B641" s="55"/>
      <c r="C641" s="29"/>
      <c r="D641" s="112"/>
      <c r="E641" s="22"/>
      <c r="F641" s="22"/>
      <c r="G641" s="26"/>
      <c r="H641" s="26"/>
      <c r="I641" s="26"/>
      <c r="J641" s="26"/>
      <c r="K641" s="26"/>
      <c r="L641" s="26"/>
      <c r="M641" s="26"/>
      <c r="N641" s="37"/>
      <c r="O641" s="26"/>
      <c r="P641" s="299"/>
      <c r="Q641" s="26"/>
      <c r="R641" s="299"/>
      <c r="S641" s="22"/>
      <c r="T641" s="26"/>
      <c r="U641" s="55"/>
      <c r="V641" s="22"/>
      <c r="W641" s="22"/>
      <c r="X641" s="22"/>
      <c r="Y641" s="22"/>
      <c r="Z641" s="22"/>
      <c r="AA641" s="22"/>
      <c r="AB641" s="22"/>
      <c r="AC641" s="22"/>
      <c r="AD641" s="22"/>
      <c r="AE641" s="22"/>
      <c r="AF641" s="22"/>
      <c r="AG641" s="22"/>
      <c r="AH641" s="22"/>
      <c r="AI641" s="22"/>
      <c r="AJ641" s="22"/>
    </row>
    <row r="642" spans="1:36" ht="14.5">
      <c r="A642" s="29"/>
      <c r="B642" s="55"/>
      <c r="C642" s="29"/>
      <c r="D642" s="112"/>
      <c r="E642" s="22"/>
      <c r="F642" s="22"/>
      <c r="G642" s="26"/>
      <c r="H642" s="26"/>
      <c r="I642" s="26"/>
      <c r="J642" s="26"/>
      <c r="K642" s="26"/>
      <c r="L642" s="26"/>
      <c r="M642" s="26"/>
      <c r="N642" s="37"/>
      <c r="O642" s="26"/>
      <c r="P642" s="299"/>
      <c r="Q642" s="26"/>
      <c r="R642" s="299"/>
      <c r="S642" s="22"/>
      <c r="T642" s="26"/>
      <c r="U642" s="55"/>
      <c r="V642" s="22"/>
      <c r="W642" s="22"/>
      <c r="X642" s="22"/>
      <c r="Y642" s="22"/>
      <c r="Z642" s="22"/>
      <c r="AA642" s="22"/>
      <c r="AB642" s="22"/>
      <c r="AC642" s="22"/>
      <c r="AD642" s="22"/>
      <c r="AE642" s="22"/>
      <c r="AF642" s="22"/>
      <c r="AG642" s="22"/>
      <c r="AH642" s="22"/>
      <c r="AI642" s="22"/>
      <c r="AJ642" s="22"/>
    </row>
    <row r="643" spans="1:36" ht="14.5">
      <c r="A643" s="29"/>
      <c r="B643" s="55"/>
      <c r="C643" s="29"/>
      <c r="D643" s="112"/>
      <c r="E643" s="22"/>
      <c r="F643" s="22"/>
      <c r="G643" s="26"/>
      <c r="H643" s="26"/>
      <c r="I643" s="26"/>
      <c r="J643" s="26"/>
      <c r="K643" s="26"/>
      <c r="L643" s="26"/>
      <c r="M643" s="26"/>
      <c r="N643" s="37"/>
      <c r="O643" s="26"/>
      <c r="P643" s="299"/>
      <c r="Q643" s="26"/>
      <c r="R643" s="299"/>
      <c r="S643" s="22"/>
      <c r="T643" s="26"/>
      <c r="U643" s="55"/>
      <c r="V643" s="22"/>
      <c r="W643" s="22"/>
      <c r="X643" s="22"/>
      <c r="Y643" s="22"/>
      <c r="Z643" s="22"/>
      <c r="AA643" s="22"/>
      <c r="AB643" s="22"/>
      <c r="AC643" s="22"/>
      <c r="AD643" s="22"/>
      <c r="AE643" s="22"/>
      <c r="AF643" s="22"/>
      <c r="AG643" s="22"/>
      <c r="AH643" s="22"/>
      <c r="AI643" s="22"/>
      <c r="AJ643" s="22"/>
    </row>
    <row r="644" spans="1:36" ht="14.5">
      <c r="A644" s="29"/>
      <c r="B644" s="55"/>
      <c r="C644" s="29"/>
      <c r="D644" s="112"/>
      <c r="E644" s="22"/>
      <c r="F644" s="22"/>
      <c r="G644" s="26"/>
      <c r="H644" s="26"/>
      <c r="I644" s="26"/>
      <c r="J644" s="26"/>
      <c r="K644" s="26"/>
      <c r="L644" s="26"/>
      <c r="M644" s="26"/>
      <c r="N644" s="37"/>
      <c r="O644" s="26"/>
      <c r="P644" s="299"/>
      <c r="Q644" s="26"/>
      <c r="R644" s="299"/>
      <c r="S644" s="22"/>
      <c r="T644" s="26"/>
      <c r="U644" s="55"/>
      <c r="V644" s="22"/>
      <c r="W644" s="22"/>
      <c r="X644" s="22"/>
      <c r="Y644" s="22"/>
      <c r="Z644" s="22"/>
      <c r="AA644" s="22"/>
      <c r="AB644" s="22"/>
      <c r="AC644" s="22"/>
      <c r="AD644" s="22"/>
      <c r="AE644" s="22"/>
      <c r="AF644" s="22"/>
      <c r="AG644" s="22"/>
      <c r="AH644" s="22"/>
      <c r="AI644" s="22"/>
      <c r="AJ644" s="22"/>
    </row>
    <row r="645" spans="1:36" ht="14.5">
      <c r="A645" s="29"/>
      <c r="B645" s="55"/>
      <c r="C645" s="29"/>
      <c r="D645" s="112"/>
      <c r="E645" s="22"/>
      <c r="F645" s="22"/>
      <c r="G645" s="26"/>
      <c r="H645" s="26"/>
      <c r="I645" s="26"/>
      <c r="J645" s="26"/>
      <c r="K645" s="26"/>
      <c r="L645" s="26"/>
      <c r="M645" s="26"/>
      <c r="N645" s="37"/>
      <c r="O645" s="26"/>
      <c r="P645" s="299"/>
      <c r="Q645" s="26"/>
      <c r="R645" s="299"/>
      <c r="S645" s="22"/>
      <c r="T645" s="26"/>
      <c r="U645" s="55"/>
      <c r="V645" s="22"/>
      <c r="W645" s="22"/>
      <c r="X645" s="22"/>
      <c r="Y645" s="22"/>
      <c r="Z645" s="22"/>
      <c r="AA645" s="22"/>
      <c r="AB645" s="22"/>
      <c r="AC645" s="22"/>
      <c r="AD645" s="22"/>
      <c r="AE645" s="22"/>
      <c r="AF645" s="22"/>
      <c r="AG645" s="22"/>
      <c r="AH645" s="22"/>
      <c r="AI645" s="22"/>
      <c r="AJ645" s="22"/>
    </row>
    <row r="646" spans="1:36" ht="14.5">
      <c r="A646" s="29"/>
      <c r="B646" s="55"/>
      <c r="C646" s="29"/>
      <c r="D646" s="112"/>
      <c r="E646" s="22"/>
      <c r="F646" s="22"/>
      <c r="G646" s="26"/>
      <c r="H646" s="26"/>
      <c r="I646" s="26"/>
      <c r="J646" s="26"/>
      <c r="K646" s="26"/>
      <c r="L646" s="26"/>
      <c r="M646" s="26"/>
      <c r="N646" s="37"/>
      <c r="O646" s="26"/>
      <c r="P646" s="299"/>
      <c r="Q646" s="26"/>
      <c r="R646" s="299"/>
      <c r="S646" s="22"/>
      <c r="T646" s="26"/>
      <c r="U646" s="55"/>
      <c r="V646" s="22"/>
      <c r="W646" s="22"/>
      <c r="X646" s="22"/>
      <c r="Y646" s="22"/>
      <c r="Z646" s="22"/>
      <c r="AA646" s="22"/>
      <c r="AB646" s="22"/>
      <c r="AC646" s="22"/>
      <c r="AD646" s="22"/>
      <c r="AE646" s="22"/>
      <c r="AF646" s="22"/>
      <c r="AG646" s="22"/>
      <c r="AH646" s="22"/>
      <c r="AI646" s="22"/>
      <c r="AJ646" s="22"/>
    </row>
    <row r="647" spans="1:36" ht="14.5">
      <c r="A647" s="29"/>
      <c r="B647" s="55"/>
      <c r="C647" s="29"/>
      <c r="D647" s="112"/>
      <c r="E647" s="22"/>
      <c r="F647" s="22"/>
      <c r="G647" s="26"/>
      <c r="H647" s="26"/>
      <c r="I647" s="26"/>
      <c r="J647" s="26"/>
      <c r="K647" s="26"/>
      <c r="L647" s="26"/>
      <c r="M647" s="26"/>
      <c r="N647" s="37"/>
      <c r="O647" s="26"/>
      <c r="P647" s="299"/>
      <c r="Q647" s="26"/>
      <c r="R647" s="299"/>
      <c r="S647" s="22"/>
      <c r="T647" s="26"/>
      <c r="U647" s="55"/>
      <c r="V647" s="22"/>
      <c r="W647" s="22"/>
      <c r="X647" s="22"/>
      <c r="Y647" s="22"/>
      <c r="Z647" s="22"/>
      <c r="AA647" s="22"/>
      <c r="AB647" s="22"/>
      <c r="AC647" s="22"/>
      <c r="AD647" s="22"/>
      <c r="AE647" s="22"/>
      <c r="AF647" s="22"/>
      <c r="AG647" s="22"/>
      <c r="AH647" s="22"/>
      <c r="AI647" s="22"/>
      <c r="AJ647" s="22"/>
    </row>
    <row r="648" spans="1:36" ht="14.5">
      <c r="A648" s="29"/>
      <c r="B648" s="55"/>
      <c r="C648" s="29"/>
      <c r="D648" s="112"/>
      <c r="E648" s="22"/>
      <c r="F648" s="22"/>
      <c r="G648" s="26"/>
      <c r="H648" s="26"/>
      <c r="I648" s="26"/>
      <c r="J648" s="26"/>
      <c r="K648" s="26"/>
      <c r="L648" s="26"/>
      <c r="M648" s="26"/>
      <c r="N648" s="37"/>
      <c r="O648" s="26"/>
      <c r="P648" s="299"/>
      <c r="Q648" s="26"/>
      <c r="R648" s="299"/>
      <c r="S648" s="22"/>
      <c r="T648" s="26"/>
      <c r="U648" s="55"/>
      <c r="V648" s="22"/>
      <c r="W648" s="22"/>
      <c r="X648" s="22"/>
      <c r="Y648" s="22"/>
      <c r="Z648" s="22"/>
      <c r="AA648" s="22"/>
      <c r="AB648" s="22"/>
      <c r="AC648" s="22"/>
      <c r="AD648" s="22"/>
      <c r="AE648" s="22"/>
      <c r="AF648" s="22"/>
      <c r="AG648" s="22"/>
      <c r="AH648" s="22"/>
      <c r="AI648" s="22"/>
      <c r="AJ648" s="22"/>
    </row>
    <row r="649" spans="1:36" ht="14.5">
      <c r="A649" s="29"/>
      <c r="B649" s="55"/>
      <c r="C649" s="29"/>
      <c r="D649" s="112"/>
      <c r="E649" s="22"/>
      <c r="F649" s="22"/>
      <c r="G649" s="26"/>
      <c r="H649" s="26"/>
      <c r="I649" s="26"/>
      <c r="J649" s="26"/>
      <c r="K649" s="26"/>
      <c r="L649" s="26"/>
      <c r="M649" s="26"/>
      <c r="N649" s="37"/>
      <c r="O649" s="26"/>
      <c r="P649" s="299"/>
      <c r="Q649" s="26"/>
      <c r="R649" s="299"/>
      <c r="S649" s="22"/>
      <c r="T649" s="26"/>
      <c r="U649" s="55"/>
      <c r="V649" s="22"/>
      <c r="W649" s="22"/>
      <c r="X649" s="22"/>
      <c r="Y649" s="22"/>
      <c r="Z649" s="22"/>
      <c r="AA649" s="22"/>
      <c r="AB649" s="22"/>
      <c r="AC649" s="22"/>
      <c r="AD649" s="22"/>
      <c r="AE649" s="22"/>
      <c r="AF649" s="22"/>
      <c r="AG649" s="22"/>
      <c r="AH649" s="22"/>
      <c r="AI649" s="22"/>
      <c r="AJ649" s="22"/>
    </row>
    <row r="650" spans="1:36" ht="14.5">
      <c r="A650" s="29"/>
      <c r="B650" s="55"/>
      <c r="C650" s="29"/>
      <c r="D650" s="112"/>
      <c r="E650" s="22"/>
      <c r="F650" s="22"/>
      <c r="G650" s="26"/>
      <c r="H650" s="26"/>
      <c r="I650" s="26"/>
      <c r="J650" s="26"/>
      <c r="K650" s="26"/>
      <c r="L650" s="26"/>
      <c r="M650" s="26"/>
      <c r="N650" s="37"/>
      <c r="O650" s="26"/>
      <c r="P650" s="299"/>
      <c r="Q650" s="26"/>
      <c r="R650" s="299"/>
      <c r="S650" s="22"/>
      <c r="T650" s="26"/>
      <c r="U650" s="55"/>
      <c r="V650" s="22"/>
      <c r="W650" s="22"/>
      <c r="X650" s="22"/>
      <c r="Y650" s="22"/>
      <c r="Z650" s="22"/>
      <c r="AA650" s="22"/>
      <c r="AB650" s="22"/>
      <c r="AC650" s="22"/>
      <c r="AD650" s="22"/>
      <c r="AE650" s="22"/>
      <c r="AF650" s="22"/>
      <c r="AG650" s="22"/>
      <c r="AH650" s="22"/>
      <c r="AI650" s="22"/>
      <c r="AJ650" s="22"/>
    </row>
    <row r="651" spans="1:36" ht="14.5">
      <c r="A651" s="29"/>
      <c r="B651" s="55"/>
      <c r="C651" s="29"/>
      <c r="D651" s="112"/>
      <c r="E651" s="22"/>
      <c r="F651" s="22"/>
      <c r="G651" s="26"/>
      <c r="H651" s="26"/>
      <c r="I651" s="26"/>
      <c r="J651" s="26"/>
      <c r="K651" s="26"/>
      <c r="L651" s="26"/>
      <c r="M651" s="26"/>
      <c r="N651" s="37"/>
      <c r="O651" s="26"/>
      <c r="P651" s="299"/>
      <c r="Q651" s="26"/>
      <c r="R651" s="299"/>
      <c r="S651" s="22"/>
      <c r="T651" s="26"/>
      <c r="U651" s="55"/>
      <c r="V651" s="22"/>
      <c r="W651" s="22"/>
      <c r="X651" s="22"/>
      <c r="Y651" s="22"/>
      <c r="Z651" s="22"/>
      <c r="AA651" s="22"/>
      <c r="AB651" s="22"/>
      <c r="AC651" s="22"/>
      <c r="AD651" s="22"/>
      <c r="AE651" s="22"/>
      <c r="AF651" s="22"/>
      <c r="AG651" s="22"/>
      <c r="AH651" s="22"/>
      <c r="AI651" s="22"/>
      <c r="AJ651" s="22"/>
    </row>
    <row r="652" spans="1:36" ht="14.5">
      <c r="A652" s="29"/>
      <c r="B652" s="55"/>
      <c r="C652" s="29"/>
      <c r="D652" s="112"/>
      <c r="E652" s="22"/>
      <c r="F652" s="22"/>
      <c r="G652" s="26"/>
      <c r="H652" s="26"/>
      <c r="I652" s="26"/>
      <c r="J652" s="26"/>
      <c r="K652" s="26"/>
      <c r="L652" s="26"/>
      <c r="M652" s="26"/>
      <c r="N652" s="37"/>
      <c r="O652" s="26"/>
      <c r="P652" s="299"/>
      <c r="Q652" s="26"/>
      <c r="R652" s="299"/>
      <c r="S652" s="22"/>
      <c r="T652" s="26"/>
      <c r="U652" s="55"/>
      <c r="V652" s="22"/>
      <c r="W652" s="22"/>
      <c r="X652" s="22"/>
      <c r="Y652" s="22"/>
      <c r="Z652" s="22"/>
      <c r="AA652" s="22"/>
      <c r="AB652" s="22"/>
      <c r="AC652" s="22"/>
      <c r="AD652" s="22"/>
      <c r="AE652" s="22"/>
      <c r="AF652" s="22"/>
      <c r="AG652" s="22"/>
      <c r="AH652" s="22"/>
      <c r="AI652" s="22"/>
      <c r="AJ652" s="22"/>
    </row>
    <row r="653" spans="1:36" ht="14.5">
      <c r="A653" s="29"/>
      <c r="B653" s="55"/>
      <c r="C653" s="29"/>
      <c r="D653" s="112"/>
      <c r="E653" s="22"/>
      <c r="F653" s="22"/>
      <c r="G653" s="26"/>
      <c r="H653" s="26"/>
      <c r="I653" s="26"/>
      <c r="J653" s="26"/>
      <c r="K653" s="26"/>
      <c r="L653" s="26"/>
      <c r="M653" s="26"/>
      <c r="N653" s="37"/>
      <c r="O653" s="26"/>
      <c r="P653" s="299"/>
      <c r="Q653" s="26"/>
      <c r="R653" s="299"/>
      <c r="S653" s="22"/>
      <c r="T653" s="26"/>
      <c r="U653" s="55"/>
      <c r="V653" s="22"/>
      <c r="W653" s="22"/>
      <c r="X653" s="22"/>
      <c r="Y653" s="22"/>
      <c r="Z653" s="22"/>
      <c r="AA653" s="22"/>
      <c r="AB653" s="22"/>
      <c r="AC653" s="22"/>
      <c r="AD653" s="22"/>
      <c r="AE653" s="22"/>
      <c r="AF653" s="22"/>
      <c r="AG653" s="22"/>
      <c r="AH653" s="22"/>
      <c r="AI653" s="22"/>
      <c r="AJ653" s="22"/>
    </row>
    <row r="654" spans="1:36" ht="14.5">
      <c r="A654" s="29"/>
      <c r="B654" s="55"/>
      <c r="C654" s="29"/>
      <c r="D654" s="112"/>
      <c r="E654" s="22"/>
      <c r="F654" s="22"/>
      <c r="G654" s="26"/>
      <c r="H654" s="26"/>
      <c r="I654" s="26"/>
      <c r="J654" s="26"/>
      <c r="K654" s="26"/>
      <c r="L654" s="26"/>
      <c r="M654" s="26"/>
      <c r="N654" s="37"/>
      <c r="O654" s="26"/>
      <c r="P654" s="299"/>
      <c r="Q654" s="26"/>
      <c r="R654" s="299"/>
      <c r="S654" s="22"/>
      <c r="T654" s="26"/>
      <c r="U654" s="55"/>
      <c r="V654" s="22"/>
      <c r="W654" s="22"/>
      <c r="X654" s="22"/>
      <c r="Y654" s="22"/>
      <c r="Z654" s="22"/>
      <c r="AA654" s="22"/>
      <c r="AB654" s="22"/>
      <c r="AC654" s="22"/>
      <c r="AD654" s="22"/>
      <c r="AE654" s="22"/>
      <c r="AF654" s="22"/>
      <c r="AG654" s="22"/>
      <c r="AH654" s="22"/>
      <c r="AI654" s="22"/>
      <c r="AJ654" s="22"/>
    </row>
    <row r="655" spans="1:36" ht="14.5">
      <c r="A655" s="29"/>
      <c r="B655" s="55"/>
      <c r="C655" s="29"/>
      <c r="D655" s="112"/>
      <c r="E655" s="22"/>
      <c r="F655" s="22"/>
      <c r="G655" s="26"/>
      <c r="H655" s="26"/>
      <c r="I655" s="26"/>
      <c r="J655" s="26"/>
      <c r="K655" s="26"/>
      <c r="L655" s="26"/>
      <c r="M655" s="26"/>
      <c r="N655" s="37"/>
      <c r="O655" s="26"/>
      <c r="P655" s="299"/>
      <c r="Q655" s="26"/>
      <c r="R655" s="299"/>
      <c r="S655" s="22"/>
      <c r="T655" s="26"/>
      <c r="U655" s="55"/>
      <c r="V655" s="22"/>
      <c r="W655" s="22"/>
      <c r="X655" s="22"/>
      <c r="Y655" s="22"/>
      <c r="Z655" s="22"/>
      <c r="AA655" s="22"/>
      <c r="AB655" s="22"/>
      <c r="AC655" s="22"/>
      <c r="AD655" s="22"/>
      <c r="AE655" s="22"/>
      <c r="AF655" s="22"/>
      <c r="AG655" s="22"/>
      <c r="AH655" s="22"/>
      <c r="AI655" s="22"/>
      <c r="AJ655" s="22"/>
    </row>
    <row r="656" spans="1:36" ht="14.5">
      <c r="A656" s="29"/>
      <c r="B656" s="55"/>
      <c r="C656" s="29"/>
      <c r="D656" s="112"/>
      <c r="E656" s="22"/>
      <c r="F656" s="22"/>
      <c r="G656" s="26"/>
      <c r="H656" s="26"/>
      <c r="I656" s="26"/>
      <c r="J656" s="26"/>
      <c r="K656" s="26"/>
      <c r="L656" s="26"/>
      <c r="M656" s="26"/>
      <c r="N656" s="37"/>
      <c r="O656" s="26"/>
      <c r="P656" s="299"/>
      <c r="Q656" s="26"/>
      <c r="R656" s="299"/>
      <c r="S656" s="22"/>
      <c r="T656" s="26"/>
      <c r="U656" s="55"/>
      <c r="V656" s="22"/>
      <c r="W656" s="22"/>
      <c r="X656" s="22"/>
      <c r="Y656" s="22"/>
      <c r="Z656" s="22"/>
      <c r="AA656" s="22"/>
      <c r="AB656" s="22"/>
      <c r="AC656" s="22"/>
      <c r="AD656" s="22"/>
      <c r="AE656" s="22"/>
      <c r="AF656" s="22"/>
      <c r="AG656" s="22"/>
      <c r="AH656" s="22"/>
      <c r="AI656" s="22"/>
      <c r="AJ656" s="22"/>
    </row>
    <row r="657" spans="1:36" ht="14.5">
      <c r="A657" s="29"/>
      <c r="B657" s="55"/>
      <c r="C657" s="29"/>
      <c r="D657" s="112"/>
      <c r="E657" s="22"/>
      <c r="F657" s="22"/>
      <c r="G657" s="26"/>
      <c r="H657" s="26"/>
      <c r="I657" s="26"/>
      <c r="J657" s="26"/>
      <c r="K657" s="26"/>
      <c r="L657" s="26"/>
      <c r="M657" s="26"/>
      <c r="N657" s="37"/>
      <c r="O657" s="26"/>
      <c r="P657" s="299"/>
      <c r="Q657" s="26"/>
      <c r="R657" s="299"/>
      <c r="S657" s="22"/>
      <c r="T657" s="26"/>
      <c r="U657" s="55"/>
      <c r="V657" s="22"/>
      <c r="W657" s="22"/>
      <c r="X657" s="22"/>
      <c r="Y657" s="22"/>
      <c r="Z657" s="22"/>
      <c r="AA657" s="22"/>
      <c r="AB657" s="22"/>
      <c r="AC657" s="22"/>
      <c r="AD657" s="22"/>
      <c r="AE657" s="22"/>
      <c r="AF657" s="22"/>
      <c r="AG657" s="22"/>
      <c r="AH657" s="22"/>
      <c r="AI657" s="22"/>
      <c r="AJ657" s="22"/>
    </row>
    <row r="658" spans="1:36" ht="14.5">
      <c r="A658" s="29"/>
      <c r="B658" s="55"/>
      <c r="C658" s="29"/>
      <c r="D658" s="112"/>
      <c r="E658" s="22"/>
      <c r="F658" s="22"/>
      <c r="G658" s="26"/>
      <c r="H658" s="26"/>
      <c r="I658" s="26"/>
      <c r="J658" s="26"/>
      <c r="K658" s="26"/>
      <c r="L658" s="26"/>
      <c r="M658" s="26"/>
      <c r="N658" s="37"/>
      <c r="O658" s="26"/>
      <c r="P658" s="299"/>
      <c r="Q658" s="26"/>
      <c r="R658" s="299"/>
      <c r="S658" s="22"/>
      <c r="T658" s="26"/>
      <c r="U658" s="55"/>
      <c r="V658" s="22"/>
      <c r="W658" s="22"/>
      <c r="X658" s="22"/>
      <c r="Y658" s="22"/>
      <c r="Z658" s="22"/>
      <c r="AA658" s="22"/>
      <c r="AB658" s="22"/>
      <c r="AC658" s="22"/>
      <c r="AD658" s="22"/>
      <c r="AE658" s="22"/>
      <c r="AF658" s="22"/>
      <c r="AG658" s="22"/>
      <c r="AH658" s="22"/>
      <c r="AI658" s="22"/>
      <c r="AJ658" s="22"/>
    </row>
    <row r="659" spans="1:36" ht="14.5">
      <c r="A659" s="29"/>
      <c r="B659" s="55"/>
      <c r="C659" s="29"/>
      <c r="D659" s="112"/>
      <c r="E659" s="22"/>
      <c r="F659" s="22"/>
      <c r="G659" s="26"/>
      <c r="H659" s="26"/>
      <c r="I659" s="26"/>
      <c r="J659" s="26"/>
      <c r="K659" s="26"/>
      <c r="L659" s="26"/>
      <c r="M659" s="26"/>
      <c r="N659" s="37"/>
      <c r="O659" s="26"/>
      <c r="P659" s="299"/>
      <c r="Q659" s="26"/>
      <c r="R659" s="299"/>
      <c r="S659" s="22"/>
      <c r="T659" s="26"/>
      <c r="U659" s="55"/>
      <c r="V659" s="22"/>
      <c r="W659" s="22"/>
      <c r="X659" s="22"/>
      <c r="Y659" s="22"/>
      <c r="Z659" s="22"/>
      <c r="AA659" s="22"/>
      <c r="AB659" s="22"/>
      <c r="AC659" s="22"/>
      <c r="AD659" s="22"/>
      <c r="AE659" s="22"/>
      <c r="AF659" s="22"/>
      <c r="AG659" s="22"/>
      <c r="AH659" s="22"/>
      <c r="AI659" s="22"/>
      <c r="AJ659" s="22"/>
    </row>
    <row r="660" spans="1:36" ht="14.5">
      <c r="A660" s="29"/>
      <c r="B660" s="55"/>
      <c r="C660" s="29"/>
      <c r="D660" s="112"/>
      <c r="E660" s="22"/>
      <c r="F660" s="22"/>
      <c r="G660" s="26"/>
      <c r="H660" s="26"/>
      <c r="I660" s="26"/>
      <c r="J660" s="26"/>
      <c r="K660" s="26"/>
      <c r="L660" s="26"/>
      <c r="M660" s="26"/>
      <c r="N660" s="37"/>
      <c r="O660" s="26"/>
      <c r="P660" s="299"/>
      <c r="Q660" s="26"/>
      <c r="R660" s="299"/>
      <c r="S660" s="22"/>
      <c r="T660" s="26"/>
      <c r="U660" s="55"/>
      <c r="V660" s="22"/>
      <c r="W660" s="22"/>
      <c r="X660" s="22"/>
      <c r="Y660" s="22"/>
      <c r="Z660" s="22"/>
      <c r="AA660" s="22"/>
      <c r="AB660" s="22"/>
      <c r="AC660" s="22"/>
      <c r="AD660" s="22"/>
      <c r="AE660" s="22"/>
      <c r="AF660" s="22"/>
      <c r="AG660" s="22"/>
      <c r="AH660" s="22"/>
      <c r="AI660" s="22"/>
      <c r="AJ660" s="22"/>
    </row>
    <row r="661" spans="1:36" ht="14.5">
      <c r="A661" s="29"/>
      <c r="B661" s="55"/>
      <c r="C661" s="29"/>
      <c r="D661" s="112"/>
      <c r="E661" s="22"/>
      <c r="F661" s="22"/>
      <c r="G661" s="26"/>
      <c r="H661" s="26"/>
      <c r="I661" s="26"/>
      <c r="J661" s="26"/>
      <c r="K661" s="26"/>
      <c r="L661" s="26"/>
      <c r="M661" s="26"/>
      <c r="N661" s="37"/>
      <c r="O661" s="26"/>
      <c r="P661" s="299"/>
      <c r="Q661" s="26"/>
      <c r="R661" s="299"/>
      <c r="S661" s="22"/>
      <c r="T661" s="26"/>
      <c r="U661" s="55"/>
      <c r="V661" s="22"/>
      <c r="W661" s="22"/>
      <c r="X661" s="22"/>
      <c r="Y661" s="22"/>
      <c r="Z661" s="22"/>
      <c r="AA661" s="22"/>
      <c r="AB661" s="22"/>
      <c r="AC661" s="22"/>
      <c r="AD661" s="22"/>
      <c r="AE661" s="22"/>
      <c r="AF661" s="22"/>
      <c r="AG661" s="22"/>
      <c r="AH661" s="22"/>
      <c r="AI661" s="22"/>
      <c r="AJ661" s="22"/>
    </row>
    <row r="662" spans="1:36" ht="14.5">
      <c r="A662" s="29"/>
      <c r="B662" s="55"/>
      <c r="C662" s="29"/>
      <c r="D662" s="112"/>
      <c r="E662" s="22"/>
      <c r="F662" s="22"/>
      <c r="G662" s="26"/>
      <c r="H662" s="26"/>
      <c r="I662" s="26"/>
      <c r="J662" s="26"/>
      <c r="K662" s="26"/>
      <c r="L662" s="26"/>
      <c r="M662" s="26"/>
      <c r="N662" s="37"/>
      <c r="O662" s="26"/>
      <c r="P662" s="299"/>
      <c r="Q662" s="26"/>
      <c r="R662" s="299"/>
      <c r="S662" s="22"/>
      <c r="T662" s="26"/>
      <c r="U662" s="55"/>
      <c r="V662" s="22"/>
      <c r="W662" s="22"/>
      <c r="X662" s="22"/>
      <c r="Y662" s="22"/>
      <c r="Z662" s="22"/>
      <c r="AA662" s="22"/>
      <c r="AB662" s="22"/>
      <c r="AC662" s="22"/>
      <c r="AD662" s="22"/>
      <c r="AE662" s="22"/>
      <c r="AF662" s="22"/>
      <c r="AG662" s="22"/>
      <c r="AH662" s="22"/>
      <c r="AI662" s="22"/>
      <c r="AJ662" s="22"/>
    </row>
    <row r="663" spans="1:36" ht="14.5">
      <c r="A663" s="29"/>
      <c r="B663" s="55"/>
      <c r="C663" s="29"/>
      <c r="D663" s="112"/>
      <c r="E663" s="22"/>
      <c r="F663" s="22"/>
      <c r="G663" s="26"/>
      <c r="H663" s="26"/>
      <c r="I663" s="26"/>
      <c r="J663" s="26"/>
      <c r="K663" s="26"/>
      <c r="L663" s="26"/>
      <c r="M663" s="26"/>
      <c r="N663" s="37"/>
      <c r="O663" s="26"/>
      <c r="P663" s="299"/>
      <c r="Q663" s="26"/>
      <c r="R663" s="299"/>
      <c r="S663" s="22"/>
      <c r="T663" s="26"/>
      <c r="U663" s="55"/>
      <c r="V663" s="22"/>
      <c r="W663" s="22"/>
      <c r="X663" s="22"/>
      <c r="Y663" s="22"/>
      <c r="Z663" s="22"/>
      <c r="AA663" s="22"/>
      <c r="AB663" s="22"/>
      <c r="AC663" s="22"/>
      <c r="AD663" s="22"/>
      <c r="AE663" s="22"/>
      <c r="AF663" s="22"/>
      <c r="AG663" s="22"/>
      <c r="AH663" s="22"/>
      <c r="AI663" s="22"/>
      <c r="AJ663" s="22"/>
    </row>
    <row r="664" spans="1:36" ht="14.5">
      <c r="A664" s="29"/>
      <c r="B664" s="55"/>
      <c r="C664" s="29"/>
      <c r="D664" s="112"/>
      <c r="E664" s="22"/>
      <c r="F664" s="22"/>
      <c r="G664" s="26"/>
      <c r="H664" s="26"/>
      <c r="I664" s="26"/>
      <c r="J664" s="26"/>
      <c r="K664" s="26"/>
      <c r="L664" s="26"/>
      <c r="M664" s="26"/>
      <c r="N664" s="37"/>
      <c r="O664" s="26"/>
      <c r="P664" s="299"/>
      <c r="Q664" s="26"/>
      <c r="R664" s="299"/>
      <c r="S664" s="22"/>
      <c r="T664" s="26"/>
      <c r="U664" s="55"/>
      <c r="V664" s="22"/>
      <c r="W664" s="22"/>
      <c r="X664" s="22"/>
      <c r="Y664" s="22"/>
      <c r="Z664" s="22"/>
      <c r="AA664" s="22"/>
      <c r="AB664" s="22"/>
      <c r="AC664" s="22"/>
      <c r="AD664" s="22"/>
      <c r="AE664" s="22"/>
      <c r="AF664" s="22"/>
      <c r="AG664" s="22"/>
      <c r="AH664" s="22"/>
      <c r="AI664" s="22"/>
      <c r="AJ664" s="22"/>
    </row>
    <row r="665" spans="1:36" ht="14.5">
      <c r="A665" s="29"/>
      <c r="B665" s="55"/>
      <c r="C665" s="29"/>
      <c r="D665" s="112"/>
      <c r="E665" s="22"/>
      <c r="F665" s="22"/>
      <c r="G665" s="26"/>
      <c r="H665" s="26"/>
      <c r="I665" s="26"/>
      <c r="J665" s="26"/>
      <c r="K665" s="26"/>
      <c r="L665" s="26"/>
      <c r="M665" s="26"/>
      <c r="N665" s="37"/>
      <c r="O665" s="26"/>
      <c r="P665" s="299"/>
      <c r="Q665" s="26"/>
      <c r="R665" s="299"/>
      <c r="S665" s="22"/>
      <c r="T665" s="26"/>
      <c r="U665" s="55"/>
      <c r="V665" s="22"/>
      <c r="W665" s="22"/>
      <c r="X665" s="22"/>
      <c r="Y665" s="22"/>
      <c r="Z665" s="22"/>
      <c r="AA665" s="22"/>
      <c r="AB665" s="22"/>
      <c r="AC665" s="22"/>
      <c r="AD665" s="22"/>
      <c r="AE665" s="22"/>
      <c r="AF665" s="22"/>
      <c r="AG665" s="22"/>
      <c r="AH665" s="22"/>
      <c r="AI665" s="22"/>
      <c r="AJ665" s="22"/>
    </row>
    <row r="666" spans="1:36" ht="14.5">
      <c r="A666" s="29"/>
      <c r="B666" s="55"/>
      <c r="C666" s="29"/>
      <c r="D666" s="112"/>
      <c r="E666" s="22"/>
      <c r="F666" s="22"/>
      <c r="G666" s="26"/>
      <c r="H666" s="26"/>
      <c r="I666" s="26"/>
      <c r="J666" s="26"/>
      <c r="K666" s="26"/>
      <c r="L666" s="26"/>
      <c r="M666" s="26"/>
      <c r="N666" s="37"/>
      <c r="O666" s="26"/>
      <c r="P666" s="299"/>
      <c r="Q666" s="26"/>
      <c r="R666" s="299"/>
      <c r="S666" s="22"/>
      <c r="T666" s="26"/>
      <c r="U666" s="55"/>
      <c r="V666" s="22"/>
      <c r="W666" s="22"/>
      <c r="X666" s="22"/>
      <c r="Y666" s="22"/>
      <c r="Z666" s="22"/>
      <c r="AA666" s="22"/>
      <c r="AB666" s="22"/>
      <c r="AC666" s="22"/>
      <c r="AD666" s="22"/>
      <c r="AE666" s="22"/>
      <c r="AF666" s="22"/>
      <c r="AG666" s="22"/>
      <c r="AH666" s="22"/>
      <c r="AI666" s="22"/>
      <c r="AJ666" s="22"/>
    </row>
    <row r="667" spans="1:36" ht="14.5">
      <c r="A667" s="29"/>
      <c r="B667" s="55"/>
      <c r="C667" s="29"/>
      <c r="D667" s="112"/>
      <c r="E667" s="22"/>
      <c r="F667" s="22"/>
      <c r="G667" s="26"/>
      <c r="H667" s="26"/>
      <c r="I667" s="26"/>
      <c r="J667" s="26"/>
      <c r="K667" s="26"/>
      <c r="L667" s="26"/>
      <c r="M667" s="26"/>
      <c r="N667" s="37"/>
      <c r="O667" s="26"/>
      <c r="P667" s="299"/>
      <c r="Q667" s="26"/>
      <c r="R667" s="299"/>
      <c r="S667" s="22"/>
      <c r="T667" s="26"/>
      <c r="U667" s="55"/>
      <c r="V667" s="22"/>
      <c r="W667" s="22"/>
      <c r="X667" s="22"/>
      <c r="Y667" s="22"/>
      <c r="Z667" s="22"/>
      <c r="AA667" s="22"/>
      <c r="AB667" s="22"/>
      <c r="AC667" s="22"/>
      <c r="AD667" s="22"/>
      <c r="AE667" s="22"/>
      <c r="AF667" s="22"/>
      <c r="AG667" s="22"/>
      <c r="AH667" s="22"/>
      <c r="AI667" s="22"/>
      <c r="AJ667" s="22"/>
    </row>
    <row r="668" spans="1:36" ht="14.5">
      <c r="A668" s="29"/>
      <c r="B668" s="55"/>
      <c r="C668" s="29"/>
      <c r="D668" s="112"/>
      <c r="E668" s="22"/>
      <c r="F668" s="22"/>
      <c r="G668" s="26"/>
      <c r="H668" s="26"/>
      <c r="I668" s="26"/>
      <c r="J668" s="26"/>
      <c r="K668" s="26"/>
      <c r="L668" s="26"/>
      <c r="M668" s="26"/>
      <c r="N668" s="37"/>
      <c r="O668" s="26"/>
      <c r="P668" s="299"/>
      <c r="Q668" s="26"/>
      <c r="R668" s="299"/>
      <c r="S668" s="22"/>
      <c r="T668" s="26"/>
      <c r="U668" s="55"/>
      <c r="V668" s="22"/>
      <c r="W668" s="22"/>
      <c r="X668" s="22"/>
      <c r="Y668" s="22"/>
      <c r="Z668" s="22"/>
      <c r="AA668" s="22"/>
      <c r="AB668" s="22"/>
      <c r="AC668" s="22"/>
      <c r="AD668" s="22"/>
      <c r="AE668" s="22"/>
      <c r="AF668" s="22"/>
      <c r="AG668" s="22"/>
      <c r="AH668" s="22"/>
      <c r="AI668" s="22"/>
      <c r="AJ668" s="22"/>
    </row>
    <row r="669" spans="1:36" ht="14.5">
      <c r="A669" s="29"/>
      <c r="B669" s="55"/>
      <c r="C669" s="29"/>
      <c r="D669" s="112"/>
      <c r="E669" s="22"/>
      <c r="F669" s="22"/>
      <c r="G669" s="26"/>
      <c r="H669" s="26"/>
      <c r="I669" s="26"/>
      <c r="J669" s="26"/>
      <c r="K669" s="26"/>
      <c r="L669" s="26"/>
      <c r="M669" s="26"/>
      <c r="N669" s="37"/>
      <c r="O669" s="26"/>
      <c r="P669" s="299"/>
      <c r="Q669" s="26"/>
      <c r="R669" s="299"/>
      <c r="S669" s="22"/>
      <c r="T669" s="26"/>
      <c r="U669" s="55"/>
      <c r="V669" s="22"/>
      <c r="W669" s="22"/>
      <c r="X669" s="22"/>
      <c r="Y669" s="22"/>
      <c r="Z669" s="22"/>
      <c r="AA669" s="22"/>
      <c r="AB669" s="22"/>
      <c r="AC669" s="22"/>
      <c r="AD669" s="22"/>
      <c r="AE669" s="22"/>
      <c r="AF669" s="22"/>
      <c r="AG669" s="22"/>
      <c r="AH669" s="22"/>
      <c r="AI669" s="22"/>
      <c r="AJ669" s="22"/>
    </row>
    <row r="670" spans="1:36" ht="14.5">
      <c r="A670" s="29"/>
      <c r="B670" s="55"/>
      <c r="C670" s="29"/>
      <c r="D670" s="112"/>
      <c r="E670" s="22"/>
      <c r="F670" s="22"/>
      <c r="G670" s="26"/>
      <c r="H670" s="26"/>
      <c r="I670" s="26"/>
      <c r="J670" s="26"/>
      <c r="K670" s="26"/>
      <c r="L670" s="26"/>
      <c r="M670" s="26"/>
      <c r="N670" s="37"/>
      <c r="O670" s="26"/>
      <c r="P670" s="299"/>
      <c r="Q670" s="26"/>
      <c r="R670" s="299"/>
      <c r="S670" s="22"/>
      <c r="T670" s="26"/>
      <c r="U670" s="55"/>
      <c r="V670" s="22"/>
      <c r="W670" s="22"/>
      <c r="X670" s="22"/>
      <c r="Y670" s="22"/>
      <c r="Z670" s="22"/>
      <c r="AA670" s="22"/>
      <c r="AB670" s="22"/>
      <c r="AC670" s="22"/>
      <c r="AD670" s="22"/>
      <c r="AE670" s="22"/>
      <c r="AF670" s="22"/>
      <c r="AG670" s="22"/>
      <c r="AH670" s="22"/>
      <c r="AI670" s="22"/>
      <c r="AJ670" s="22"/>
    </row>
    <row r="671" spans="1:36" ht="14.5">
      <c r="A671" s="29"/>
      <c r="B671" s="55"/>
      <c r="C671" s="29"/>
      <c r="D671" s="112"/>
      <c r="E671" s="22"/>
      <c r="F671" s="22"/>
      <c r="G671" s="26"/>
      <c r="H671" s="26"/>
      <c r="I671" s="26"/>
      <c r="J671" s="26"/>
      <c r="K671" s="26"/>
      <c r="L671" s="26"/>
      <c r="M671" s="26"/>
      <c r="N671" s="37"/>
      <c r="O671" s="26"/>
      <c r="P671" s="299"/>
      <c r="Q671" s="26"/>
      <c r="R671" s="299"/>
      <c r="S671" s="22"/>
      <c r="T671" s="26"/>
      <c r="U671" s="55"/>
      <c r="V671" s="22"/>
      <c r="W671" s="22"/>
      <c r="X671" s="22"/>
      <c r="Y671" s="22"/>
      <c r="Z671" s="22"/>
      <c r="AA671" s="22"/>
      <c r="AB671" s="22"/>
      <c r="AC671" s="22"/>
      <c r="AD671" s="22"/>
      <c r="AE671" s="22"/>
      <c r="AF671" s="22"/>
      <c r="AG671" s="22"/>
      <c r="AH671" s="22"/>
      <c r="AI671" s="22"/>
      <c r="AJ671" s="22"/>
    </row>
    <row r="672" spans="1:36" ht="14.5">
      <c r="A672" s="29"/>
      <c r="B672" s="55"/>
      <c r="C672" s="29"/>
      <c r="D672" s="112"/>
      <c r="E672" s="22"/>
      <c r="F672" s="22"/>
      <c r="G672" s="26"/>
      <c r="H672" s="26"/>
      <c r="I672" s="26"/>
      <c r="J672" s="26"/>
      <c r="K672" s="26"/>
      <c r="L672" s="26"/>
      <c r="M672" s="26"/>
      <c r="N672" s="37"/>
      <c r="O672" s="26"/>
      <c r="P672" s="299"/>
      <c r="Q672" s="26"/>
      <c r="R672" s="299"/>
      <c r="S672" s="22"/>
      <c r="T672" s="26"/>
      <c r="U672" s="55"/>
      <c r="V672" s="22"/>
      <c r="W672" s="22"/>
      <c r="X672" s="22"/>
      <c r="Y672" s="22"/>
      <c r="Z672" s="22"/>
      <c r="AA672" s="22"/>
      <c r="AB672" s="22"/>
      <c r="AC672" s="22"/>
      <c r="AD672" s="22"/>
      <c r="AE672" s="22"/>
      <c r="AF672" s="22"/>
      <c r="AG672" s="22"/>
      <c r="AH672" s="22"/>
      <c r="AI672" s="22"/>
      <c r="AJ672" s="22"/>
    </row>
    <row r="673" spans="1:36" ht="14.5">
      <c r="A673" s="29"/>
      <c r="B673" s="55"/>
      <c r="C673" s="29"/>
      <c r="D673" s="112"/>
      <c r="E673" s="22"/>
      <c r="F673" s="22"/>
      <c r="G673" s="26"/>
      <c r="H673" s="26"/>
      <c r="I673" s="26"/>
      <c r="J673" s="26"/>
      <c r="K673" s="26"/>
      <c r="L673" s="26"/>
      <c r="M673" s="26"/>
      <c r="N673" s="37"/>
      <c r="O673" s="26"/>
      <c r="P673" s="299"/>
      <c r="Q673" s="26"/>
      <c r="R673" s="299"/>
      <c r="S673" s="22"/>
      <c r="T673" s="26"/>
      <c r="U673" s="55"/>
      <c r="V673" s="22"/>
      <c r="W673" s="22"/>
      <c r="X673" s="22"/>
      <c r="Y673" s="22"/>
      <c r="Z673" s="22"/>
      <c r="AA673" s="22"/>
      <c r="AB673" s="22"/>
      <c r="AC673" s="22"/>
      <c r="AD673" s="22"/>
      <c r="AE673" s="22"/>
      <c r="AF673" s="22"/>
      <c r="AG673" s="22"/>
      <c r="AH673" s="22"/>
      <c r="AI673" s="22"/>
      <c r="AJ673" s="22"/>
    </row>
    <row r="674" spans="1:36" ht="14.5">
      <c r="A674" s="29"/>
      <c r="B674" s="55"/>
      <c r="C674" s="29"/>
      <c r="D674" s="112"/>
      <c r="E674" s="22"/>
      <c r="F674" s="22"/>
      <c r="G674" s="26"/>
      <c r="H674" s="26"/>
      <c r="I674" s="26"/>
      <c r="J674" s="26"/>
      <c r="K674" s="26"/>
      <c r="L674" s="26"/>
      <c r="M674" s="26"/>
      <c r="N674" s="37"/>
      <c r="O674" s="26"/>
      <c r="P674" s="299"/>
      <c r="Q674" s="26"/>
      <c r="R674" s="299"/>
      <c r="S674" s="22"/>
      <c r="T674" s="26"/>
      <c r="U674" s="55"/>
      <c r="V674" s="22"/>
      <c r="W674" s="22"/>
      <c r="X674" s="22"/>
      <c r="Y674" s="22"/>
      <c r="Z674" s="22"/>
      <c r="AA674" s="22"/>
      <c r="AB674" s="22"/>
      <c r="AC674" s="22"/>
      <c r="AD674" s="22"/>
      <c r="AE674" s="22"/>
      <c r="AF674" s="22"/>
      <c r="AG674" s="22"/>
      <c r="AH674" s="22"/>
      <c r="AI674" s="22"/>
      <c r="AJ674" s="22"/>
    </row>
    <row r="675" spans="1:36" ht="14.5">
      <c r="A675" s="29"/>
      <c r="B675" s="55"/>
      <c r="C675" s="29"/>
      <c r="D675" s="112"/>
      <c r="E675" s="22"/>
      <c r="F675" s="22"/>
      <c r="G675" s="26"/>
      <c r="H675" s="26"/>
      <c r="I675" s="26"/>
      <c r="J675" s="26"/>
      <c r="K675" s="26"/>
      <c r="L675" s="26"/>
      <c r="M675" s="26"/>
      <c r="N675" s="37"/>
      <c r="O675" s="26"/>
      <c r="P675" s="299"/>
      <c r="Q675" s="26"/>
      <c r="R675" s="299"/>
      <c r="S675" s="22"/>
      <c r="T675" s="26"/>
      <c r="U675" s="55"/>
      <c r="V675" s="22"/>
      <c r="W675" s="22"/>
      <c r="X675" s="22"/>
      <c r="Y675" s="22"/>
      <c r="Z675" s="22"/>
      <c r="AA675" s="22"/>
      <c r="AB675" s="22"/>
      <c r="AC675" s="22"/>
      <c r="AD675" s="22"/>
      <c r="AE675" s="22"/>
      <c r="AF675" s="22"/>
      <c r="AG675" s="22"/>
      <c r="AH675" s="22"/>
      <c r="AI675" s="22"/>
      <c r="AJ675" s="22"/>
    </row>
    <row r="676" spans="1:36" ht="14.5">
      <c r="A676" s="29"/>
      <c r="B676" s="55"/>
      <c r="C676" s="29"/>
      <c r="D676" s="112"/>
      <c r="E676" s="22"/>
      <c r="F676" s="22"/>
      <c r="G676" s="26"/>
      <c r="H676" s="26"/>
      <c r="I676" s="26"/>
      <c r="J676" s="26"/>
      <c r="K676" s="26"/>
      <c r="L676" s="26"/>
      <c r="M676" s="26"/>
      <c r="N676" s="37"/>
      <c r="O676" s="26"/>
      <c r="P676" s="299"/>
      <c r="Q676" s="26"/>
      <c r="R676" s="299"/>
      <c r="S676" s="22"/>
      <c r="T676" s="26"/>
      <c r="U676" s="55"/>
      <c r="V676" s="22"/>
      <c r="W676" s="22"/>
      <c r="X676" s="22"/>
      <c r="Y676" s="22"/>
      <c r="Z676" s="22"/>
      <c r="AA676" s="22"/>
      <c r="AB676" s="22"/>
      <c r="AC676" s="22"/>
      <c r="AD676" s="22"/>
      <c r="AE676" s="22"/>
      <c r="AF676" s="22"/>
      <c r="AG676" s="22"/>
      <c r="AH676" s="22"/>
      <c r="AI676" s="22"/>
      <c r="AJ676" s="22"/>
    </row>
    <row r="677" spans="1:36" ht="14.5">
      <c r="A677" s="29"/>
      <c r="B677" s="55"/>
      <c r="C677" s="29"/>
      <c r="D677" s="112"/>
      <c r="E677" s="22"/>
      <c r="F677" s="22"/>
      <c r="G677" s="26"/>
      <c r="H677" s="26"/>
      <c r="I677" s="26"/>
      <c r="J677" s="26"/>
      <c r="K677" s="26"/>
      <c r="L677" s="26"/>
      <c r="M677" s="26"/>
      <c r="N677" s="37"/>
      <c r="O677" s="26"/>
      <c r="P677" s="299"/>
      <c r="Q677" s="26"/>
      <c r="R677" s="299"/>
      <c r="S677" s="22"/>
      <c r="T677" s="26"/>
      <c r="U677" s="55"/>
      <c r="V677" s="22"/>
      <c r="W677" s="22"/>
      <c r="X677" s="22"/>
      <c r="Y677" s="22"/>
      <c r="Z677" s="22"/>
      <c r="AA677" s="22"/>
      <c r="AB677" s="22"/>
      <c r="AC677" s="22"/>
      <c r="AD677" s="22"/>
      <c r="AE677" s="22"/>
      <c r="AF677" s="22"/>
      <c r="AG677" s="22"/>
      <c r="AH677" s="22"/>
      <c r="AI677" s="22"/>
      <c r="AJ677" s="22"/>
    </row>
    <row r="678" spans="1:36" ht="14.5">
      <c r="A678" s="29"/>
      <c r="B678" s="55"/>
      <c r="C678" s="29"/>
      <c r="D678" s="112"/>
      <c r="E678" s="22"/>
      <c r="F678" s="22"/>
      <c r="G678" s="26"/>
      <c r="H678" s="26"/>
      <c r="I678" s="26"/>
      <c r="J678" s="26"/>
      <c r="K678" s="26"/>
      <c r="L678" s="26"/>
      <c r="M678" s="26"/>
      <c r="N678" s="37"/>
      <c r="O678" s="26"/>
      <c r="P678" s="299"/>
      <c r="Q678" s="26"/>
      <c r="R678" s="299"/>
      <c r="S678" s="22"/>
      <c r="T678" s="26"/>
      <c r="U678" s="55"/>
      <c r="V678" s="22"/>
      <c r="W678" s="22"/>
      <c r="X678" s="22"/>
      <c r="Y678" s="22"/>
      <c r="Z678" s="22"/>
      <c r="AA678" s="22"/>
      <c r="AB678" s="22"/>
      <c r="AC678" s="22"/>
      <c r="AD678" s="22"/>
      <c r="AE678" s="22"/>
      <c r="AF678" s="22"/>
      <c r="AG678" s="22"/>
      <c r="AH678" s="22"/>
      <c r="AI678" s="22"/>
      <c r="AJ678" s="22"/>
    </row>
    <row r="679" spans="1:36" ht="14.5">
      <c r="A679" s="29"/>
      <c r="B679" s="55"/>
      <c r="C679" s="29"/>
      <c r="D679" s="112"/>
      <c r="E679" s="22"/>
      <c r="F679" s="22"/>
      <c r="G679" s="26"/>
      <c r="H679" s="26"/>
      <c r="I679" s="26"/>
      <c r="J679" s="26"/>
      <c r="K679" s="26"/>
      <c r="L679" s="26"/>
      <c r="M679" s="26"/>
      <c r="N679" s="37"/>
      <c r="O679" s="26"/>
      <c r="P679" s="299"/>
      <c r="Q679" s="26"/>
      <c r="R679" s="299"/>
      <c r="S679" s="22"/>
      <c r="T679" s="26"/>
      <c r="U679" s="55"/>
      <c r="V679" s="22"/>
      <c r="W679" s="22"/>
      <c r="X679" s="22"/>
      <c r="Y679" s="22"/>
      <c r="Z679" s="22"/>
      <c r="AA679" s="22"/>
      <c r="AB679" s="22"/>
      <c r="AC679" s="22"/>
      <c r="AD679" s="22"/>
      <c r="AE679" s="22"/>
      <c r="AF679" s="22"/>
      <c r="AG679" s="22"/>
      <c r="AH679" s="22"/>
      <c r="AI679" s="22"/>
      <c r="AJ679" s="22"/>
    </row>
    <row r="680" spans="1:36" ht="14.5">
      <c r="A680" s="29"/>
      <c r="B680" s="55"/>
      <c r="C680" s="29"/>
      <c r="D680" s="112"/>
      <c r="E680" s="22"/>
      <c r="F680" s="22"/>
      <c r="G680" s="26"/>
      <c r="H680" s="26"/>
      <c r="I680" s="26"/>
      <c r="J680" s="26"/>
      <c r="K680" s="26"/>
      <c r="L680" s="26"/>
      <c r="M680" s="26"/>
      <c r="N680" s="37"/>
      <c r="O680" s="26"/>
      <c r="P680" s="299"/>
      <c r="Q680" s="26"/>
      <c r="R680" s="299"/>
      <c r="S680" s="22"/>
      <c r="T680" s="26"/>
      <c r="U680" s="55"/>
      <c r="V680" s="22"/>
      <c r="W680" s="22"/>
      <c r="X680" s="22"/>
      <c r="Y680" s="22"/>
      <c r="Z680" s="22"/>
      <c r="AA680" s="22"/>
      <c r="AB680" s="22"/>
      <c r="AC680" s="22"/>
      <c r="AD680" s="22"/>
      <c r="AE680" s="22"/>
      <c r="AF680" s="22"/>
      <c r="AG680" s="22"/>
      <c r="AH680" s="22"/>
      <c r="AI680" s="22"/>
      <c r="AJ680" s="22"/>
    </row>
    <row r="681" spans="1:36" ht="14.5">
      <c r="A681" s="29"/>
      <c r="B681" s="55"/>
      <c r="C681" s="29"/>
      <c r="D681" s="112"/>
      <c r="E681" s="22"/>
      <c r="F681" s="22"/>
      <c r="G681" s="26"/>
      <c r="H681" s="26"/>
      <c r="I681" s="26"/>
      <c r="J681" s="26"/>
      <c r="K681" s="26"/>
      <c r="L681" s="26"/>
      <c r="M681" s="26"/>
      <c r="N681" s="37"/>
      <c r="O681" s="26"/>
      <c r="P681" s="299"/>
      <c r="Q681" s="26"/>
      <c r="R681" s="299"/>
      <c r="S681" s="22"/>
      <c r="T681" s="26"/>
      <c r="U681" s="55"/>
      <c r="V681" s="22"/>
      <c r="W681" s="22"/>
      <c r="X681" s="22"/>
      <c r="Y681" s="22"/>
      <c r="Z681" s="22"/>
      <c r="AA681" s="22"/>
      <c r="AB681" s="22"/>
      <c r="AC681" s="22"/>
      <c r="AD681" s="22"/>
      <c r="AE681" s="22"/>
      <c r="AF681" s="22"/>
      <c r="AG681" s="22"/>
      <c r="AH681" s="22"/>
      <c r="AI681" s="22"/>
      <c r="AJ681" s="22"/>
    </row>
    <row r="682" spans="1:36" ht="14.5">
      <c r="A682" s="29"/>
      <c r="B682" s="55"/>
      <c r="C682" s="29"/>
      <c r="D682" s="112"/>
      <c r="E682" s="22"/>
      <c r="F682" s="22"/>
      <c r="G682" s="26"/>
      <c r="H682" s="26"/>
      <c r="I682" s="26"/>
      <c r="J682" s="26"/>
      <c r="K682" s="26"/>
      <c r="L682" s="26"/>
      <c r="M682" s="26"/>
      <c r="N682" s="37"/>
      <c r="O682" s="26"/>
      <c r="P682" s="299"/>
      <c r="Q682" s="26"/>
      <c r="R682" s="299"/>
      <c r="S682" s="22"/>
      <c r="T682" s="26"/>
      <c r="U682" s="55"/>
      <c r="V682" s="22"/>
      <c r="W682" s="22"/>
      <c r="X682" s="22"/>
      <c r="Y682" s="22"/>
      <c r="Z682" s="22"/>
      <c r="AA682" s="22"/>
      <c r="AB682" s="22"/>
      <c r="AC682" s="22"/>
      <c r="AD682" s="22"/>
      <c r="AE682" s="22"/>
      <c r="AF682" s="22"/>
      <c r="AG682" s="22"/>
      <c r="AH682" s="22"/>
      <c r="AI682" s="22"/>
      <c r="AJ682" s="22"/>
    </row>
    <row r="683" spans="1:36" ht="14.5">
      <c r="A683" s="29"/>
      <c r="B683" s="55"/>
      <c r="C683" s="29"/>
      <c r="D683" s="112"/>
      <c r="E683" s="22"/>
      <c r="F683" s="22"/>
      <c r="G683" s="26"/>
      <c r="H683" s="26"/>
      <c r="I683" s="26"/>
      <c r="J683" s="26"/>
      <c r="K683" s="26"/>
      <c r="L683" s="26"/>
      <c r="M683" s="26"/>
      <c r="N683" s="37"/>
      <c r="O683" s="26"/>
      <c r="P683" s="299"/>
      <c r="Q683" s="26"/>
      <c r="R683" s="299"/>
      <c r="S683" s="22"/>
      <c r="T683" s="26"/>
      <c r="U683" s="55"/>
      <c r="V683" s="22"/>
      <c r="W683" s="22"/>
      <c r="X683" s="22"/>
      <c r="Y683" s="22"/>
      <c r="Z683" s="22"/>
      <c r="AA683" s="22"/>
      <c r="AB683" s="22"/>
      <c r="AC683" s="22"/>
      <c r="AD683" s="22"/>
      <c r="AE683" s="22"/>
      <c r="AF683" s="22"/>
      <c r="AG683" s="22"/>
      <c r="AH683" s="22"/>
      <c r="AI683" s="22"/>
      <c r="AJ683" s="22"/>
    </row>
    <row r="684" spans="1:36" ht="14.5">
      <c r="A684" s="29"/>
      <c r="B684" s="55"/>
      <c r="C684" s="29"/>
      <c r="D684" s="112"/>
      <c r="E684" s="22"/>
      <c r="F684" s="22"/>
      <c r="G684" s="26"/>
      <c r="H684" s="26"/>
      <c r="I684" s="26"/>
      <c r="J684" s="26"/>
      <c r="K684" s="26"/>
      <c r="L684" s="26"/>
      <c r="M684" s="26"/>
      <c r="N684" s="37"/>
      <c r="O684" s="26"/>
      <c r="P684" s="299"/>
      <c r="Q684" s="26"/>
      <c r="R684" s="299"/>
      <c r="S684" s="22"/>
      <c r="T684" s="26"/>
      <c r="U684" s="55"/>
      <c r="V684" s="22"/>
      <c r="W684" s="22"/>
      <c r="X684" s="22"/>
      <c r="Y684" s="22"/>
      <c r="Z684" s="22"/>
      <c r="AA684" s="22"/>
      <c r="AB684" s="22"/>
      <c r="AC684" s="22"/>
      <c r="AD684" s="22"/>
      <c r="AE684" s="22"/>
      <c r="AF684" s="22"/>
      <c r="AG684" s="22"/>
      <c r="AH684" s="22"/>
      <c r="AI684" s="22"/>
      <c r="AJ684" s="22"/>
    </row>
    <row r="685" spans="1:36" ht="14.5">
      <c r="A685" s="29"/>
      <c r="B685" s="55"/>
      <c r="C685" s="29"/>
      <c r="D685" s="112"/>
      <c r="E685" s="22"/>
      <c r="F685" s="22"/>
      <c r="G685" s="26"/>
      <c r="H685" s="26"/>
      <c r="I685" s="26"/>
      <c r="J685" s="26"/>
      <c r="K685" s="26"/>
      <c r="L685" s="26"/>
      <c r="M685" s="26"/>
      <c r="N685" s="37"/>
      <c r="O685" s="26"/>
      <c r="P685" s="299"/>
      <c r="Q685" s="26"/>
      <c r="R685" s="299"/>
      <c r="S685" s="22"/>
      <c r="T685" s="26"/>
      <c r="U685" s="55"/>
      <c r="V685" s="22"/>
      <c r="W685" s="22"/>
      <c r="X685" s="22"/>
      <c r="Y685" s="22"/>
      <c r="Z685" s="22"/>
      <c r="AA685" s="22"/>
      <c r="AB685" s="22"/>
      <c r="AC685" s="22"/>
      <c r="AD685" s="22"/>
      <c r="AE685" s="22"/>
      <c r="AF685" s="22"/>
      <c r="AG685" s="22"/>
      <c r="AH685" s="22"/>
      <c r="AI685" s="22"/>
      <c r="AJ685" s="22"/>
    </row>
    <row r="686" spans="1:36" ht="14.5">
      <c r="A686" s="29"/>
      <c r="B686" s="55"/>
      <c r="C686" s="29"/>
      <c r="D686" s="112"/>
      <c r="E686" s="22"/>
      <c r="F686" s="22"/>
      <c r="G686" s="26"/>
      <c r="H686" s="26"/>
      <c r="I686" s="26"/>
      <c r="J686" s="26"/>
      <c r="K686" s="26"/>
      <c r="L686" s="26"/>
      <c r="M686" s="26"/>
      <c r="N686" s="37"/>
      <c r="O686" s="26"/>
      <c r="P686" s="299"/>
      <c r="Q686" s="26"/>
      <c r="R686" s="299"/>
      <c r="S686" s="22"/>
      <c r="T686" s="26"/>
      <c r="U686" s="55"/>
      <c r="V686" s="22"/>
      <c r="W686" s="22"/>
      <c r="X686" s="22"/>
      <c r="Y686" s="22"/>
      <c r="Z686" s="22"/>
      <c r="AA686" s="22"/>
      <c r="AB686" s="22"/>
      <c r="AC686" s="22"/>
      <c r="AD686" s="22"/>
      <c r="AE686" s="22"/>
      <c r="AF686" s="22"/>
      <c r="AG686" s="22"/>
      <c r="AH686" s="22"/>
      <c r="AI686" s="22"/>
      <c r="AJ686" s="22"/>
    </row>
    <row r="687" spans="1:36" ht="14.5">
      <c r="A687" s="29"/>
      <c r="B687" s="55"/>
      <c r="C687" s="29"/>
      <c r="D687" s="112"/>
      <c r="E687" s="22"/>
      <c r="F687" s="22"/>
      <c r="G687" s="26"/>
      <c r="H687" s="26"/>
      <c r="I687" s="26"/>
      <c r="J687" s="26"/>
      <c r="K687" s="26"/>
      <c r="L687" s="26"/>
      <c r="M687" s="26"/>
      <c r="N687" s="37"/>
      <c r="O687" s="26"/>
      <c r="P687" s="299"/>
      <c r="Q687" s="26"/>
      <c r="R687" s="299"/>
      <c r="S687" s="22"/>
      <c r="T687" s="26"/>
      <c r="U687" s="55"/>
      <c r="V687" s="22"/>
      <c r="W687" s="22"/>
      <c r="X687" s="22"/>
      <c r="Y687" s="22"/>
      <c r="Z687" s="22"/>
      <c r="AA687" s="22"/>
      <c r="AB687" s="22"/>
      <c r="AC687" s="22"/>
      <c r="AD687" s="22"/>
      <c r="AE687" s="22"/>
      <c r="AF687" s="22"/>
      <c r="AG687" s="22"/>
      <c r="AH687" s="22"/>
      <c r="AI687" s="22"/>
      <c r="AJ687" s="22"/>
    </row>
    <row r="688" spans="1:36" ht="14.5">
      <c r="A688" s="29"/>
      <c r="B688" s="55"/>
      <c r="C688" s="29"/>
      <c r="D688" s="112"/>
      <c r="E688" s="22"/>
      <c r="F688" s="22"/>
      <c r="G688" s="26"/>
      <c r="H688" s="26"/>
      <c r="I688" s="26"/>
      <c r="J688" s="26"/>
      <c r="K688" s="26"/>
      <c r="L688" s="26"/>
      <c r="M688" s="26"/>
      <c r="N688" s="37"/>
      <c r="O688" s="26"/>
      <c r="P688" s="299"/>
      <c r="Q688" s="26"/>
      <c r="R688" s="299"/>
      <c r="S688" s="22"/>
      <c r="T688" s="26"/>
      <c r="U688" s="55"/>
      <c r="V688" s="22"/>
      <c r="W688" s="22"/>
      <c r="X688" s="22"/>
      <c r="Y688" s="22"/>
      <c r="Z688" s="22"/>
      <c r="AA688" s="22"/>
      <c r="AB688" s="22"/>
      <c r="AC688" s="22"/>
      <c r="AD688" s="22"/>
      <c r="AE688" s="22"/>
      <c r="AF688" s="22"/>
      <c r="AG688" s="22"/>
      <c r="AH688" s="22"/>
      <c r="AI688" s="22"/>
      <c r="AJ688" s="22"/>
    </row>
    <row r="689" spans="1:36" ht="14.5">
      <c r="A689" s="29"/>
      <c r="B689" s="55"/>
      <c r="C689" s="29"/>
      <c r="D689" s="112"/>
      <c r="E689" s="22"/>
      <c r="F689" s="22"/>
      <c r="G689" s="26"/>
      <c r="H689" s="26"/>
      <c r="I689" s="26"/>
      <c r="J689" s="26"/>
      <c r="K689" s="26"/>
      <c r="L689" s="26"/>
      <c r="M689" s="26"/>
      <c r="N689" s="37"/>
      <c r="O689" s="26"/>
      <c r="P689" s="299"/>
      <c r="Q689" s="26"/>
      <c r="R689" s="299"/>
      <c r="S689" s="22"/>
      <c r="T689" s="26"/>
      <c r="U689" s="55"/>
      <c r="V689" s="22"/>
      <c r="W689" s="22"/>
      <c r="X689" s="22"/>
      <c r="Y689" s="22"/>
      <c r="Z689" s="22"/>
      <c r="AA689" s="22"/>
      <c r="AB689" s="22"/>
      <c r="AC689" s="22"/>
      <c r="AD689" s="22"/>
      <c r="AE689" s="22"/>
      <c r="AF689" s="22"/>
      <c r="AG689" s="22"/>
      <c r="AH689" s="22"/>
      <c r="AI689" s="22"/>
      <c r="AJ689" s="22"/>
    </row>
    <row r="690" spans="1:36" ht="14.5">
      <c r="A690" s="29"/>
      <c r="B690" s="55"/>
      <c r="C690" s="29"/>
      <c r="D690" s="112"/>
      <c r="E690" s="22"/>
      <c r="F690" s="22"/>
      <c r="G690" s="26"/>
      <c r="H690" s="26"/>
      <c r="I690" s="26"/>
      <c r="J690" s="26"/>
      <c r="K690" s="26"/>
      <c r="L690" s="26"/>
      <c r="M690" s="26"/>
      <c r="N690" s="37"/>
      <c r="O690" s="26"/>
      <c r="P690" s="299"/>
      <c r="Q690" s="26"/>
      <c r="R690" s="299"/>
      <c r="S690" s="22"/>
      <c r="T690" s="26"/>
      <c r="U690" s="55"/>
      <c r="V690" s="22"/>
      <c r="W690" s="22"/>
      <c r="X690" s="22"/>
      <c r="Y690" s="22"/>
      <c r="Z690" s="22"/>
      <c r="AA690" s="22"/>
      <c r="AB690" s="22"/>
      <c r="AC690" s="22"/>
      <c r="AD690" s="22"/>
      <c r="AE690" s="22"/>
      <c r="AF690" s="22"/>
      <c r="AG690" s="22"/>
      <c r="AH690" s="22"/>
      <c r="AI690" s="22"/>
      <c r="AJ690" s="22"/>
    </row>
    <row r="691" spans="1:36" ht="14.5">
      <c r="A691" s="29"/>
      <c r="B691" s="55"/>
      <c r="C691" s="29"/>
      <c r="D691" s="112"/>
      <c r="E691" s="22"/>
      <c r="F691" s="22"/>
      <c r="G691" s="26"/>
      <c r="H691" s="26"/>
      <c r="I691" s="26"/>
      <c r="J691" s="26"/>
      <c r="K691" s="26"/>
      <c r="L691" s="26"/>
      <c r="M691" s="26"/>
      <c r="N691" s="37"/>
      <c r="O691" s="26"/>
      <c r="P691" s="299"/>
      <c r="Q691" s="26"/>
      <c r="R691" s="299"/>
      <c r="S691" s="22"/>
      <c r="T691" s="26"/>
      <c r="U691" s="55"/>
      <c r="V691" s="22"/>
      <c r="W691" s="22"/>
      <c r="X691" s="22"/>
      <c r="Y691" s="22"/>
      <c r="Z691" s="22"/>
      <c r="AA691" s="22"/>
      <c r="AB691" s="22"/>
      <c r="AC691" s="22"/>
      <c r="AD691" s="22"/>
      <c r="AE691" s="22"/>
      <c r="AF691" s="22"/>
      <c r="AG691" s="22"/>
      <c r="AH691" s="22"/>
      <c r="AI691" s="22"/>
      <c r="AJ691" s="22"/>
    </row>
    <row r="692" spans="1:36" ht="14.5">
      <c r="A692" s="29"/>
      <c r="B692" s="55"/>
      <c r="C692" s="29"/>
      <c r="D692" s="112"/>
      <c r="E692" s="22"/>
      <c r="F692" s="22"/>
      <c r="G692" s="26"/>
      <c r="H692" s="26"/>
      <c r="I692" s="26"/>
      <c r="J692" s="26"/>
      <c r="K692" s="26"/>
      <c r="L692" s="26"/>
      <c r="M692" s="26"/>
      <c r="N692" s="37"/>
      <c r="O692" s="26"/>
      <c r="P692" s="299"/>
      <c r="Q692" s="26"/>
      <c r="R692" s="299"/>
      <c r="S692" s="22"/>
      <c r="T692" s="26"/>
      <c r="U692" s="55"/>
      <c r="V692" s="22"/>
      <c r="W692" s="22"/>
      <c r="X692" s="22"/>
      <c r="Y692" s="22"/>
      <c r="Z692" s="22"/>
      <c r="AA692" s="22"/>
      <c r="AB692" s="22"/>
      <c r="AC692" s="22"/>
      <c r="AD692" s="22"/>
      <c r="AE692" s="22"/>
      <c r="AF692" s="22"/>
      <c r="AG692" s="22"/>
      <c r="AH692" s="22"/>
      <c r="AI692" s="22"/>
      <c r="AJ692" s="22"/>
    </row>
    <row r="693" spans="1:36" ht="14.5">
      <c r="A693" s="29"/>
      <c r="B693" s="55"/>
      <c r="C693" s="29"/>
      <c r="D693" s="112"/>
      <c r="E693" s="22"/>
      <c r="F693" s="22"/>
      <c r="G693" s="26"/>
      <c r="H693" s="26"/>
      <c r="I693" s="26"/>
      <c r="J693" s="26"/>
      <c r="K693" s="26"/>
      <c r="L693" s="26"/>
      <c r="M693" s="26"/>
      <c r="N693" s="37"/>
      <c r="O693" s="26"/>
      <c r="P693" s="299"/>
      <c r="Q693" s="26"/>
      <c r="R693" s="299"/>
      <c r="S693" s="22"/>
      <c r="T693" s="26"/>
      <c r="U693" s="55"/>
      <c r="V693" s="22"/>
      <c r="W693" s="22"/>
      <c r="X693" s="22"/>
      <c r="Y693" s="22"/>
      <c r="Z693" s="22"/>
      <c r="AA693" s="22"/>
      <c r="AB693" s="22"/>
      <c r="AC693" s="22"/>
      <c r="AD693" s="22"/>
      <c r="AE693" s="22"/>
      <c r="AF693" s="22"/>
      <c r="AG693" s="22"/>
      <c r="AH693" s="22"/>
      <c r="AI693" s="22"/>
      <c r="AJ693" s="22"/>
    </row>
    <row r="694" spans="1:36" ht="14.5">
      <c r="A694" s="29"/>
      <c r="B694" s="55"/>
      <c r="C694" s="29"/>
      <c r="D694" s="112"/>
      <c r="E694" s="22"/>
      <c r="F694" s="22"/>
      <c r="G694" s="26"/>
      <c r="H694" s="26"/>
      <c r="I694" s="26"/>
      <c r="J694" s="26"/>
      <c r="K694" s="26"/>
      <c r="L694" s="26"/>
      <c r="M694" s="26"/>
      <c r="N694" s="37"/>
      <c r="O694" s="26"/>
      <c r="P694" s="299"/>
      <c r="Q694" s="26"/>
      <c r="R694" s="299"/>
      <c r="S694" s="22"/>
      <c r="T694" s="26"/>
      <c r="U694" s="55"/>
      <c r="V694" s="22"/>
      <c r="W694" s="22"/>
      <c r="X694" s="22"/>
      <c r="Y694" s="22"/>
      <c r="Z694" s="22"/>
      <c r="AA694" s="22"/>
      <c r="AB694" s="22"/>
      <c r="AC694" s="22"/>
      <c r="AD694" s="22"/>
      <c r="AE694" s="22"/>
      <c r="AF694" s="22"/>
      <c r="AG694" s="22"/>
      <c r="AH694" s="22"/>
      <c r="AI694" s="22"/>
      <c r="AJ694" s="22"/>
    </row>
    <row r="695" spans="1:36" ht="14.5">
      <c r="A695" s="29"/>
      <c r="B695" s="55"/>
      <c r="C695" s="29"/>
      <c r="D695" s="112"/>
      <c r="E695" s="22"/>
      <c r="F695" s="22"/>
      <c r="G695" s="26"/>
      <c r="H695" s="26"/>
      <c r="I695" s="26"/>
      <c r="J695" s="26"/>
      <c r="K695" s="26"/>
      <c r="L695" s="26"/>
      <c r="M695" s="26"/>
      <c r="N695" s="37"/>
      <c r="O695" s="26"/>
      <c r="P695" s="299"/>
      <c r="Q695" s="26"/>
      <c r="R695" s="299"/>
      <c r="S695" s="22"/>
      <c r="T695" s="26"/>
      <c r="U695" s="55"/>
      <c r="V695" s="22"/>
      <c r="W695" s="22"/>
      <c r="X695" s="22"/>
      <c r="Y695" s="22"/>
      <c r="Z695" s="22"/>
      <c r="AA695" s="22"/>
      <c r="AB695" s="22"/>
      <c r="AC695" s="22"/>
      <c r="AD695" s="22"/>
      <c r="AE695" s="22"/>
      <c r="AF695" s="22"/>
      <c r="AG695" s="22"/>
      <c r="AH695" s="22"/>
      <c r="AI695" s="22"/>
      <c r="AJ695" s="22"/>
    </row>
    <row r="696" spans="1:36" ht="14.5">
      <c r="A696" s="29"/>
      <c r="B696" s="55"/>
      <c r="C696" s="29"/>
      <c r="D696" s="112"/>
      <c r="E696" s="22"/>
      <c r="F696" s="22"/>
      <c r="G696" s="26"/>
      <c r="H696" s="26"/>
      <c r="I696" s="26"/>
      <c r="J696" s="26"/>
      <c r="K696" s="26"/>
      <c r="L696" s="26"/>
      <c r="M696" s="26"/>
      <c r="N696" s="37"/>
      <c r="O696" s="26"/>
      <c r="P696" s="299"/>
      <c r="Q696" s="26"/>
      <c r="R696" s="299"/>
      <c r="S696" s="22"/>
      <c r="T696" s="26"/>
      <c r="U696" s="55"/>
      <c r="V696" s="22"/>
      <c r="W696" s="22"/>
      <c r="X696" s="22"/>
      <c r="Y696" s="22"/>
      <c r="Z696" s="22"/>
      <c r="AA696" s="22"/>
      <c r="AB696" s="22"/>
      <c r="AC696" s="22"/>
      <c r="AD696" s="22"/>
      <c r="AE696" s="22"/>
      <c r="AF696" s="22"/>
      <c r="AG696" s="22"/>
      <c r="AH696" s="22"/>
      <c r="AI696" s="22"/>
      <c r="AJ696" s="22"/>
    </row>
    <row r="697" spans="1:36" ht="14.5">
      <c r="A697" s="29"/>
      <c r="B697" s="55"/>
      <c r="C697" s="29"/>
      <c r="D697" s="112"/>
      <c r="E697" s="22"/>
      <c r="F697" s="22"/>
      <c r="G697" s="26"/>
      <c r="H697" s="26"/>
      <c r="I697" s="26"/>
      <c r="J697" s="26"/>
      <c r="K697" s="26"/>
      <c r="L697" s="26"/>
      <c r="M697" s="26"/>
      <c r="N697" s="37"/>
      <c r="O697" s="26"/>
      <c r="P697" s="299"/>
      <c r="Q697" s="26"/>
      <c r="R697" s="299"/>
      <c r="S697" s="22"/>
      <c r="T697" s="26"/>
      <c r="U697" s="55"/>
      <c r="V697" s="22"/>
      <c r="W697" s="22"/>
      <c r="X697" s="22"/>
      <c r="Y697" s="22"/>
      <c r="Z697" s="22"/>
      <c r="AA697" s="22"/>
      <c r="AB697" s="22"/>
      <c r="AC697" s="22"/>
      <c r="AD697" s="22"/>
      <c r="AE697" s="22"/>
      <c r="AF697" s="22"/>
      <c r="AG697" s="22"/>
      <c r="AH697" s="22"/>
      <c r="AI697" s="22"/>
      <c r="AJ697" s="22"/>
    </row>
    <row r="698" spans="1:36" ht="14.5">
      <c r="A698" s="29"/>
      <c r="B698" s="55"/>
      <c r="C698" s="29"/>
      <c r="D698" s="112"/>
      <c r="E698" s="22"/>
      <c r="F698" s="22"/>
      <c r="G698" s="26"/>
      <c r="H698" s="26"/>
      <c r="I698" s="26"/>
      <c r="J698" s="26"/>
      <c r="K698" s="26"/>
      <c r="L698" s="26"/>
      <c r="M698" s="26"/>
      <c r="N698" s="37"/>
      <c r="O698" s="26"/>
      <c r="P698" s="299"/>
      <c r="Q698" s="26"/>
      <c r="R698" s="299"/>
      <c r="S698" s="22"/>
      <c r="T698" s="26"/>
      <c r="U698" s="55"/>
      <c r="V698" s="22"/>
      <c r="W698" s="22"/>
      <c r="X698" s="22"/>
      <c r="Y698" s="22"/>
      <c r="Z698" s="22"/>
      <c r="AA698" s="22"/>
      <c r="AB698" s="22"/>
      <c r="AC698" s="22"/>
      <c r="AD698" s="22"/>
      <c r="AE698" s="22"/>
      <c r="AF698" s="22"/>
      <c r="AG698" s="22"/>
      <c r="AH698" s="22"/>
      <c r="AI698" s="22"/>
      <c r="AJ698" s="22"/>
    </row>
    <row r="699" spans="1:36" ht="14.5">
      <c r="A699" s="29"/>
      <c r="B699" s="55"/>
      <c r="C699" s="29"/>
      <c r="D699" s="112"/>
      <c r="E699" s="22"/>
      <c r="F699" s="22"/>
      <c r="G699" s="26"/>
      <c r="H699" s="26"/>
      <c r="I699" s="26"/>
      <c r="J699" s="26"/>
      <c r="K699" s="26"/>
      <c r="L699" s="26"/>
      <c r="M699" s="26"/>
      <c r="N699" s="37"/>
      <c r="O699" s="26"/>
      <c r="P699" s="299"/>
      <c r="Q699" s="26"/>
      <c r="R699" s="299"/>
      <c r="S699" s="22"/>
      <c r="T699" s="26"/>
      <c r="U699" s="55"/>
      <c r="V699" s="22"/>
      <c r="W699" s="22"/>
      <c r="X699" s="22"/>
      <c r="Y699" s="22"/>
      <c r="Z699" s="22"/>
      <c r="AA699" s="22"/>
      <c r="AB699" s="22"/>
      <c r="AC699" s="22"/>
      <c r="AD699" s="22"/>
      <c r="AE699" s="22"/>
      <c r="AF699" s="22"/>
      <c r="AG699" s="22"/>
      <c r="AH699" s="22"/>
      <c r="AI699" s="22"/>
      <c r="AJ699" s="22"/>
    </row>
    <row r="700" spans="1:36" ht="14.5">
      <c r="A700" s="29"/>
      <c r="B700" s="55"/>
      <c r="C700" s="29"/>
      <c r="D700" s="112"/>
      <c r="E700" s="22"/>
      <c r="F700" s="22"/>
      <c r="G700" s="26"/>
      <c r="H700" s="26"/>
      <c r="I700" s="26"/>
      <c r="J700" s="26"/>
      <c r="K700" s="26"/>
      <c r="L700" s="26"/>
      <c r="M700" s="26"/>
      <c r="N700" s="37"/>
      <c r="O700" s="26"/>
      <c r="P700" s="299"/>
      <c r="Q700" s="26"/>
      <c r="R700" s="299"/>
      <c r="S700" s="22"/>
      <c r="T700" s="26"/>
      <c r="U700" s="55"/>
      <c r="V700" s="22"/>
      <c r="W700" s="22"/>
      <c r="X700" s="22"/>
      <c r="Y700" s="22"/>
      <c r="Z700" s="22"/>
      <c r="AA700" s="22"/>
      <c r="AB700" s="22"/>
      <c r="AC700" s="22"/>
      <c r="AD700" s="22"/>
      <c r="AE700" s="22"/>
      <c r="AF700" s="22"/>
      <c r="AG700" s="22"/>
      <c r="AH700" s="22"/>
      <c r="AI700" s="22"/>
      <c r="AJ700" s="22"/>
    </row>
    <row r="701" spans="1:36" ht="14.5">
      <c r="A701" s="29"/>
      <c r="B701" s="55"/>
      <c r="C701" s="29"/>
      <c r="D701" s="112"/>
      <c r="E701" s="22"/>
      <c r="F701" s="22"/>
      <c r="G701" s="26"/>
      <c r="H701" s="26"/>
      <c r="I701" s="26"/>
      <c r="J701" s="26"/>
      <c r="K701" s="26"/>
      <c r="L701" s="26"/>
      <c r="M701" s="26"/>
      <c r="N701" s="37"/>
      <c r="O701" s="26"/>
      <c r="P701" s="299"/>
      <c r="Q701" s="26"/>
      <c r="R701" s="299"/>
      <c r="S701" s="22"/>
      <c r="T701" s="26"/>
      <c r="U701" s="55"/>
      <c r="V701" s="22"/>
      <c r="W701" s="22"/>
      <c r="X701" s="22"/>
      <c r="Y701" s="22"/>
      <c r="Z701" s="22"/>
      <c r="AA701" s="22"/>
      <c r="AB701" s="22"/>
      <c r="AC701" s="22"/>
      <c r="AD701" s="22"/>
      <c r="AE701" s="22"/>
      <c r="AF701" s="22"/>
      <c r="AG701" s="22"/>
      <c r="AH701" s="22"/>
      <c r="AI701" s="22"/>
      <c r="AJ701" s="22"/>
    </row>
    <row r="702" spans="1:36" ht="14.5">
      <c r="A702" s="29"/>
      <c r="B702" s="55"/>
      <c r="C702" s="29"/>
      <c r="D702" s="112"/>
      <c r="E702" s="22"/>
      <c r="F702" s="22"/>
      <c r="G702" s="26"/>
      <c r="H702" s="26"/>
      <c r="I702" s="26"/>
      <c r="J702" s="26"/>
      <c r="K702" s="26"/>
      <c r="L702" s="26"/>
      <c r="M702" s="26"/>
      <c r="N702" s="37"/>
      <c r="O702" s="26"/>
      <c r="P702" s="299"/>
      <c r="Q702" s="26"/>
      <c r="R702" s="299"/>
      <c r="S702" s="22"/>
      <c r="T702" s="26"/>
      <c r="U702" s="55"/>
      <c r="V702" s="22"/>
      <c r="W702" s="22"/>
      <c r="X702" s="22"/>
      <c r="Y702" s="22"/>
      <c r="Z702" s="22"/>
      <c r="AA702" s="22"/>
      <c r="AB702" s="22"/>
      <c r="AC702" s="22"/>
      <c r="AD702" s="22"/>
      <c r="AE702" s="22"/>
      <c r="AF702" s="22"/>
      <c r="AG702" s="22"/>
      <c r="AH702" s="22"/>
      <c r="AI702" s="22"/>
      <c r="AJ702" s="22"/>
    </row>
    <row r="703" spans="1:36" ht="14.5">
      <c r="A703" s="29"/>
      <c r="B703" s="55"/>
      <c r="C703" s="29"/>
      <c r="D703" s="112"/>
      <c r="E703" s="22"/>
      <c r="F703" s="22"/>
      <c r="G703" s="26"/>
      <c r="H703" s="26"/>
      <c r="I703" s="26"/>
      <c r="J703" s="26"/>
      <c r="K703" s="26"/>
      <c r="L703" s="26"/>
      <c r="M703" s="26"/>
      <c r="N703" s="37"/>
      <c r="O703" s="26"/>
      <c r="P703" s="299"/>
      <c r="Q703" s="26"/>
      <c r="R703" s="299"/>
      <c r="S703" s="22"/>
      <c r="T703" s="26"/>
      <c r="U703" s="55"/>
      <c r="V703" s="22"/>
      <c r="W703" s="22"/>
      <c r="X703" s="22"/>
      <c r="Y703" s="22"/>
      <c r="Z703" s="22"/>
      <c r="AA703" s="22"/>
      <c r="AB703" s="22"/>
      <c r="AC703" s="22"/>
      <c r="AD703" s="22"/>
      <c r="AE703" s="22"/>
      <c r="AF703" s="22"/>
      <c r="AG703" s="22"/>
      <c r="AH703" s="22"/>
      <c r="AI703" s="22"/>
      <c r="AJ703" s="22"/>
    </row>
    <row r="704" spans="1:36" ht="14.5">
      <c r="A704" s="29"/>
      <c r="B704" s="55"/>
      <c r="C704" s="29"/>
      <c r="D704" s="112"/>
      <c r="E704" s="22"/>
      <c r="F704" s="22"/>
      <c r="G704" s="26"/>
      <c r="H704" s="26"/>
      <c r="I704" s="26"/>
      <c r="J704" s="26"/>
      <c r="K704" s="26"/>
      <c r="L704" s="26"/>
      <c r="M704" s="26"/>
      <c r="N704" s="37"/>
      <c r="O704" s="26"/>
      <c r="P704" s="299"/>
      <c r="Q704" s="26"/>
      <c r="R704" s="299"/>
      <c r="S704" s="22"/>
      <c r="T704" s="26"/>
      <c r="U704" s="55"/>
      <c r="V704" s="22"/>
      <c r="W704" s="22"/>
      <c r="X704" s="22"/>
      <c r="Y704" s="22"/>
      <c r="Z704" s="22"/>
      <c r="AA704" s="22"/>
      <c r="AB704" s="22"/>
      <c r="AC704" s="22"/>
      <c r="AD704" s="22"/>
      <c r="AE704" s="22"/>
      <c r="AF704" s="22"/>
      <c r="AG704" s="22"/>
      <c r="AH704" s="22"/>
      <c r="AI704" s="22"/>
      <c r="AJ704" s="22"/>
    </row>
    <row r="705" spans="1:36" ht="14.5">
      <c r="A705" s="29"/>
      <c r="B705" s="55"/>
      <c r="C705" s="29"/>
      <c r="D705" s="112"/>
      <c r="E705" s="22"/>
      <c r="F705" s="22"/>
      <c r="G705" s="26"/>
      <c r="H705" s="26"/>
      <c r="I705" s="26"/>
      <c r="J705" s="26"/>
      <c r="K705" s="26"/>
      <c r="L705" s="26"/>
      <c r="M705" s="26"/>
      <c r="N705" s="37"/>
      <c r="O705" s="26"/>
      <c r="P705" s="299"/>
      <c r="Q705" s="26"/>
      <c r="R705" s="299"/>
      <c r="S705" s="22"/>
      <c r="T705" s="26"/>
      <c r="U705" s="55"/>
      <c r="V705" s="22"/>
      <c r="W705" s="22"/>
      <c r="X705" s="22"/>
      <c r="Y705" s="22"/>
      <c r="Z705" s="22"/>
      <c r="AA705" s="22"/>
      <c r="AB705" s="22"/>
      <c r="AC705" s="22"/>
      <c r="AD705" s="22"/>
      <c r="AE705" s="22"/>
      <c r="AF705" s="22"/>
      <c r="AG705" s="22"/>
      <c r="AH705" s="22"/>
      <c r="AI705" s="22"/>
      <c r="AJ705" s="22"/>
    </row>
    <row r="706" spans="1:36" ht="14.5">
      <c r="A706" s="29"/>
      <c r="B706" s="55"/>
      <c r="C706" s="29"/>
      <c r="D706" s="112"/>
      <c r="E706" s="22"/>
      <c r="F706" s="22"/>
      <c r="G706" s="26"/>
      <c r="H706" s="26"/>
      <c r="I706" s="26"/>
      <c r="J706" s="26"/>
      <c r="K706" s="26"/>
      <c r="L706" s="26"/>
      <c r="M706" s="26"/>
      <c r="N706" s="37"/>
      <c r="O706" s="26"/>
      <c r="P706" s="299"/>
      <c r="Q706" s="26"/>
      <c r="R706" s="299"/>
      <c r="S706" s="22"/>
      <c r="T706" s="26"/>
      <c r="U706" s="55"/>
      <c r="V706" s="22"/>
      <c r="W706" s="22"/>
      <c r="X706" s="22"/>
      <c r="Y706" s="22"/>
      <c r="Z706" s="22"/>
      <c r="AA706" s="22"/>
      <c r="AB706" s="22"/>
      <c r="AC706" s="22"/>
      <c r="AD706" s="22"/>
      <c r="AE706" s="22"/>
      <c r="AF706" s="22"/>
      <c r="AG706" s="22"/>
      <c r="AH706" s="22"/>
      <c r="AI706" s="22"/>
      <c r="AJ706" s="22"/>
    </row>
    <row r="707" spans="1:36" ht="14.5">
      <c r="A707" s="29"/>
      <c r="B707" s="55"/>
      <c r="C707" s="29"/>
      <c r="D707" s="112"/>
      <c r="E707" s="22"/>
      <c r="F707" s="22"/>
      <c r="G707" s="26"/>
      <c r="H707" s="26"/>
      <c r="I707" s="26"/>
      <c r="J707" s="26"/>
      <c r="K707" s="26"/>
      <c r="L707" s="26"/>
      <c r="M707" s="26"/>
      <c r="N707" s="37"/>
      <c r="O707" s="26"/>
      <c r="P707" s="299"/>
      <c r="Q707" s="26"/>
      <c r="R707" s="299"/>
      <c r="S707" s="22"/>
      <c r="T707" s="26"/>
      <c r="U707" s="55"/>
      <c r="V707" s="22"/>
      <c r="W707" s="22"/>
      <c r="X707" s="22"/>
      <c r="Y707" s="22"/>
      <c r="Z707" s="22"/>
      <c r="AA707" s="22"/>
      <c r="AB707" s="22"/>
      <c r="AC707" s="22"/>
      <c r="AD707" s="22"/>
      <c r="AE707" s="22"/>
      <c r="AF707" s="22"/>
      <c r="AG707" s="22"/>
      <c r="AH707" s="22"/>
      <c r="AI707" s="22"/>
      <c r="AJ707" s="22"/>
    </row>
    <row r="708" spans="1:36" ht="14.5">
      <c r="A708" s="29"/>
      <c r="B708" s="55"/>
      <c r="C708" s="29"/>
      <c r="D708" s="112"/>
      <c r="E708" s="22"/>
      <c r="F708" s="22"/>
      <c r="G708" s="26"/>
      <c r="H708" s="26"/>
      <c r="I708" s="26"/>
      <c r="J708" s="26"/>
      <c r="K708" s="26"/>
      <c r="L708" s="26"/>
      <c r="M708" s="26"/>
      <c r="N708" s="37"/>
      <c r="O708" s="26"/>
      <c r="P708" s="299"/>
      <c r="Q708" s="26"/>
      <c r="R708" s="299"/>
      <c r="S708" s="22"/>
      <c r="T708" s="26"/>
      <c r="U708" s="55"/>
      <c r="V708" s="22"/>
      <c r="W708" s="22"/>
      <c r="X708" s="22"/>
      <c r="Y708" s="22"/>
      <c r="Z708" s="22"/>
      <c r="AA708" s="22"/>
      <c r="AB708" s="22"/>
      <c r="AC708" s="22"/>
      <c r="AD708" s="22"/>
      <c r="AE708" s="22"/>
      <c r="AF708" s="22"/>
      <c r="AG708" s="22"/>
      <c r="AH708" s="22"/>
      <c r="AI708" s="22"/>
      <c r="AJ708" s="22"/>
    </row>
    <row r="709" spans="1:36" ht="14.5">
      <c r="A709" s="29"/>
      <c r="B709" s="55"/>
      <c r="C709" s="29"/>
      <c r="D709" s="112"/>
      <c r="E709" s="22"/>
      <c r="F709" s="22"/>
      <c r="G709" s="26"/>
      <c r="H709" s="26"/>
      <c r="I709" s="26"/>
      <c r="J709" s="26"/>
      <c r="K709" s="26"/>
      <c r="L709" s="26"/>
      <c r="M709" s="26"/>
      <c r="N709" s="37"/>
      <c r="O709" s="26"/>
      <c r="P709" s="299"/>
      <c r="Q709" s="26"/>
      <c r="R709" s="299"/>
      <c r="S709" s="22"/>
      <c r="T709" s="26"/>
      <c r="U709" s="55"/>
      <c r="V709" s="22"/>
      <c r="W709" s="22"/>
      <c r="X709" s="22"/>
      <c r="Y709" s="22"/>
      <c r="Z709" s="22"/>
      <c r="AA709" s="22"/>
      <c r="AB709" s="22"/>
      <c r="AC709" s="22"/>
      <c r="AD709" s="22"/>
      <c r="AE709" s="22"/>
      <c r="AF709" s="22"/>
      <c r="AG709" s="22"/>
      <c r="AH709" s="22"/>
      <c r="AI709" s="22"/>
      <c r="AJ709" s="22"/>
    </row>
    <row r="710" spans="1:36" ht="14.5">
      <c r="A710" s="29"/>
      <c r="B710" s="55"/>
      <c r="C710" s="29"/>
      <c r="D710" s="112"/>
      <c r="E710" s="22"/>
      <c r="F710" s="22"/>
      <c r="G710" s="26"/>
      <c r="H710" s="26"/>
      <c r="I710" s="26"/>
      <c r="J710" s="26"/>
      <c r="K710" s="26"/>
      <c r="L710" s="26"/>
      <c r="M710" s="26"/>
      <c r="N710" s="37"/>
      <c r="O710" s="26"/>
      <c r="P710" s="299"/>
      <c r="Q710" s="26"/>
      <c r="R710" s="299"/>
      <c r="S710" s="22"/>
      <c r="T710" s="26"/>
      <c r="U710" s="55"/>
      <c r="V710" s="22"/>
      <c r="W710" s="22"/>
      <c r="X710" s="22"/>
      <c r="Y710" s="22"/>
      <c r="Z710" s="22"/>
      <c r="AA710" s="22"/>
      <c r="AB710" s="22"/>
      <c r="AC710" s="22"/>
      <c r="AD710" s="22"/>
      <c r="AE710" s="22"/>
      <c r="AF710" s="22"/>
      <c r="AG710" s="22"/>
      <c r="AH710" s="22"/>
      <c r="AI710" s="22"/>
      <c r="AJ710" s="22"/>
    </row>
    <row r="711" spans="1:36" ht="14.5">
      <c r="A711" s="29"/>
      <c r="B711" s="55"/>
      <c r="C711" s="29"/>
      <c r="D711" s="112"/>
      <c r="E711" s="22"/>
      <c r="F711" s="22"/>
      <c r="G711" s="26"/>
      <c r="H711" s="26"/>
      <c r="I711" s="26"/>
      <c r="J711" s="26"/>
      <c r="K711" s="26"/>
      <c r="L711" s="26"/>
      <c r="M711" s="26"/>
      <c r="N711" s="37"/>
      <c r="O711" s="26"/>
      <c r="P711" s="299"/>
      <c r="Q711" s="26"/>
      <c r="R711" s="299"/>
      <c r="S711" s="22"/>
      <c r="T711" s="26"/>
      <c r="U711" s="55"/>
      <c r="V711" s="22"/>
      <c r="W711" s="22"/>
      <c r="X711" s="22"/>
      <c r="Y711" s="22"/>
      <c r="Z711" s="22"/>
      <c r="AA711" s="22"/>
      <c r="AB711" s="22"/>
      <c r="AC711" s="22"/>
      <c r="AD711" s="22"/>
      <c r="AE711" s="22"/>
      <c r="AF711" s="22"/>
      <c r="AG711" s="22"/>
      <c r="AH711" s="22"/>
      <c r="AI711" s="22"/>
      <c r="AJ711" s="22"/>
    </row>
    <row r="712" spans="1:36" ht="14.5">
      <c r="A712" s="29"/>
      <c r="B712" s="55"/>
      <c r="C712" s="29"/>
      <c r="D712" s="112"/>
      <c r="E712" s="22"/>
      <c r="F712" s="22"/>
      <c r="G712" s="26"/>
      <c r="H712" s="26"/>
      <c r="I712" s="26"/>
      <c r="J712" s="26"/>
      <c r="K712" s="26"/>
      <c r="L712" s="26"/>
      <c r="M712" s="26"/>
      <c r="N712" s="37"/>
      <c r="O712" s="26"/>
      <c r="P712" s="299"/>
      <c r="Q712" s="26"/>
      <c r="R712" s="299"/>
      <c r="S712" s="22"/>
      <c r="T712" s="26"/>
      <c r="U712" s="55"/>
      <c r="V712" s="22"/>
      <c r="W712" s="22"/>
      <c r="X712" s="22"/>
      <c r="Y712" s="22"/>
      <c r="Z712" s="22"/>
      <c r="AA712" s="22"/>
      <c r="AB712" s="22"/>
      <c r="AC712" s="22"/>
      <c r="AD712" s="22"/>
      <c r="AE712" s="22"/>
      <c r="AF712" s="22"/>
      <c r="AG712" s="22"/>
      <c r="AH712" s="22"/>
      <c r="AI712" s="22"/>
      <c r="AJ712" s="22"/>
    </row>
    <row r="713" spans="1:36" ht="14.5">
      <c r="A713" s="29"/>
      <c r="B713" s="55"/>
      <c r="C713" s="29"/>
      <c r="D713" s="112"/>
      <c r="E713" s="22"/>
      <c r="F713" s="22"/>
      <c r="G713" s="26"/>
      <c r="H713" s="26"/>
      <c r="I713" s="26"/>
      <c r="J713" s="26"/>
      <c r="K713" s="26"/>
      <c r="L713" s="26"/>
      <c r="M713" s="26"/>
      <c r="N713" s="37"/>
      <c r="O713" s="26"/>
      <c r="P713" s="299"/>
      <c r="Q713" s="26"/>
      <c r="R713" s="299"/>
      <c r="S713" s="22"/>
      <c r="T713" s="26"/>
      <c r="U713" s="55"/>
      <c r="V713" s="22"/>
      <c r="W713" s="22"/>
      <c r="X713" s="22"/>
      <c r="Y713" s="22"/>
      <c r="Z713" s="22"/>
      <c r="AA713" s="22"/>
      <c r="AB713" s="22"/>
      <c r="AC713" s="22"/>
      <c r="AD713" s="22"/>
      <c r="AE713" s="22"/>
      <c r="AF713" s="22"/>
      <c r="AG713" s="22"/>
      <c r="AH713" s="22"/>
      <c r="AI713" s="22"/>
      <c r="AJ713" s="22"/>
    </row>
    <row r="714" spans="1:36" ht="14.5">
      <c r="A714" s="29"/>
      <c r="B714" s="55"/>
      <c r="C714" s="29"/>
      <c r="D714" s="112"/>
      <c r="E714" s="22"/>
      <c r="F714" s="22"/>
      <c r="G714" s="26"/>
      <c r="H714" s="26"/>
      <c r="I714" s="26"/>
      <c r="J714" s="26"/>
      <c r="K714" s="26"/>
      <c r="L714" s="26"/>
      <c r="M714" s="26"/>
      <c r="N714" s="37"/>
      <c r="O714" s="26"/>
      <c r="P714" s="299"/>
      <c r="Q714" s="26"/>
      <c r="R714" s="299"/>
      <c r="S714" s="22"/>
      <c r="T714" s="26"/>
      <c r="U714" s="55"/>
      <c r="V714" s="22"/>
      <c r="W714" s="22"/>
      <c r="X714" s="22"/>
      <c r="Y714" s="22"/>
      <c r="Z714" s="22"/>
      <c r="AA714" s="22"/>
      <c r="AB714" s="22"/>
      <c r="AC714" s="22"/>
      <c r="AD714" s="22"/>
      <c r="AE714" s="22"/>
      <c r="AF714" s="22"/>
      <c r="AG714" s="22"/>
      <c r="AH714" s="22"/>
      <c r="AI714" s="22"/>
      <c r="AJ714" s="22"/>
    </row>
    <row r="715" spans="1:36" ht="14.5">
      <c r="A715" s="29"/>
      <c r="B715" s="55"/>
      <c r="C715" s="29"/>
      <c r="D715" s="112"/>
      <c r="E715" s="22"/>
      <c r="F715" s="22"/>
      <c r="G715" s="26"/>
      <c r="H715" s="26"/>
      <c r="I715" s="26"/>
      <c r="J715" s="26"/>
      <c r="K715" s="26"/>
      <c r="L715" s="26"/>
      <c r="M715" s="26"/>
      <c r="N715" s="37"/>
      <c r="O715" s="26"/>
      <c r="P715" s="299"/>
      <c r="Q715" s="26"/>
      <c r="R715" s="299"/>
      <c r="S715" s="22"/>
      <c r="T715" s="26"/>
      <c r="U715" s="55"/>
      <c r="V715" s="22"/>
      <c r="W715" s="22"/>
      <c r="X715" s="22"/>
      <c r="Y715" s="22"/>
      <c r="Z715" s="22"/>
      <c r="AA715" s="22"/>
      <c r="AB715" s="22"/>
      <c r="AC715" s="22"/>
      <c r="AD715" s="22"/>
      <c r="AE715" s="22"/>
      <c r="AF715" s="22"/>
      <c r="AG715" s="22"/>
      <c r="AH715" s="22"/>
      <c r="AI715" s="22"/>
      <c r="AJ715" s="22"/>
    </row>
    <row r="716" spans="1:36" ht="14.5">
      <c r="A716" s="29"/>
      <c r="B716" s="55"/>
      <c r="C716" s="29"/>
      <c r="D716" s="112"/>
      <c r="E716" s="22"/>
      <c r="F716" s="22"/>
      <c r="G716" s="26"/>
      <c r="H716" s="26"/>
      <c r="I716" s="26"/>
      <c r="J716" s="26"/>
      <c r="K716" s="26"/>
      <c r="L716" s="26"/>
      <c r="M716" s="26"/>
      <c r="N716" s="37"/>
      <c r="O716" s="26"/>
      <c r="P716" s="299"/>
      <c r="Q716" s="26"/>
      <c r="R716" s="299"/>
      <c r="S716" s="22"/>
      <c r="T716" s="26"/>
      <c r="U716" s="55"/>
      <c r="V716" s="22"/>
      <c r="W716" s="22"/>
      <c r="X716" s="22"/>
      <c r="Y716" s="22"/>
      <c r="Z716" s="22"/>
      <c r="AA716" s="22"/>
      <c r="AB716" s="22"/>
      <c r="AC716" s="22"/>
      <c r="AD716" s="22"/>
      <c r="AE716" s="22"/>
      <c r="AF716" s="22"/>
      <c r="AG716" s="22"/>
      <c r="AH716" s="22"/>
      <c r="AI716" s="22"/>
      <c r="AJ716" s="22"/>
    </row>
    <row r="717" spans="1:36" ht="14.5">
      <c r="A717" s="29"/>
      <c r="B717" s="55"/>
      <c r="C717" s="29"/>
      <c r="D717" s="112"/>
      <c r="E717" s="22"/>
      <c r="F717" s="22"/>
      <c r="G717" s="26"/>
      <c r="H717" s="26"/>
      <c r="I717" s="26"/>
      <c r="J717" s="26"/>
      <c r="K717" s="26"/>
      <c r="L717" s="26"/>
      <c r="M717" s="26"/>
      <c r="N717" s="37"/>
      <c r="O717" s="26"/>
      <c r="P717" s="299"/>
      <c r="Q717" s="26"/>
      <c r="R717" s="299"/>
      <c r="S717" s="22"/>
      <c r="T717" s="26"/>
      <c r="U717" s="55"/>
      <c r="V717" s="22"/>
      <c r="W717" s="22"/>
      <c r="X717" s="22"/>
      <c r="Y717" s="22"/>
      <c r="Z717" s="22"/>
      <c r="AA717" s="22"/>
      <c r="AB717" s="22"/>
      <c r="AC717" s="22"/>
      <c r="AD717" s="22"/>
      <c r="AE717" s="22"/>
      <c r="AF717" s="22"/>
      <c r="AG717" s="22"/>
      <c r="AH717" s="22"/>
      <c r="AI717" s="22"/>
      <c r="AJ717" s="22"/>
    </row>
    <row r="718" spans="1:36" ht="14.5">
      <c r="A718" s="29"/>
      <c r="B718" s="55"/>
      <c r="C718" s="29"/>
      <c r="D718" s="112"/>
      <c r="E718" s="22"/>
      <c r="F718" s="22"/>
      <c r="G718" s="26"/>
      <c r="H718" s="26"/>
      <c r="I718" s="26"/>
      <c r="J718" s="26"/>
      <c r="K718" s="26"/>
      <c r="L718" s="26"/>
      <c r="M718" s="26"/>
      <c r="N718" s="37"/>
      <c r="O718" s="26"/>
      <c r="P718" s="299"/>
      <c r="Q718" s="26"/>
      <c r="R718" s="299"/>
      <c r="S718" s="22"/>
      <c r="T718" s="26"/>
      <c r="U718" s="55"/>
      <c r="V718" s="22"/>
      <c r="W718" s="22"/>
      <c r="X718" s="22"/>
      <c r="Y718" s="22"/>
      <c r="Z718" s="22"/>
      <c r="AA718" s="22"/>
      <c r="AB718" s="22"/>
      <c r="AC718" s="22"/>
      <c r="AD718" s="22"/>
      <c r="AE718" s="22"/>
      <c r="AF718" s="22"/>
      <c r="AG718" s="22"/>
      <c r="AH718" s="22"/>
      <c r="AI718" s="22"/>
      <c r="AJ718" s="22"/>
    </row>
    <row r="719" spans="1:36" ht="14.5">
      <c r="A719" s="29"/>
      <c r="B719" s="55"/>
      <c r="C719" s="29"/>
      <c r="D719" s="112"/>
      <c r="E719" s="22"/>
      <c r="F719" s="22"/>
      <c r="G719" s="26"/>
      <c r="H719" s="26"/>
      <c r="I719" s="26"/>
      <c r="J719" s="26"/>
      <c r="K719" s="26"/>
      <c r="L719" s="26"/>
      <c r="M719" s="26"/>
      <c r="N719" s="37"/>
      <c r="O719" s="26"/>
      <c r="P719" s="299"/>
      <c r="Q719" s="26"/>
      <c r="R719" s="299"/>
      <c r="S719" s="22"/>
      <c r="T719" s="26"/>
      <c r="U719" s="55"/>
      <c r="V719" s="22"/>
      <c r="W719" s="22"/>
      <c r="X719" s="22"/>
      <c r="Y719" s="22"/>
      <c r="Z719" s="22"/>
      <c r="AA719" s="22"/>
      <c r="AB719" s="22"/>
      <c r="AC719" s="22"/>
      <c r="AD719" s="22"/>
      <c r="AE719" s="22"/>
      <c r="AF719" s="22"/>
      <c r="AG719" s="22"/>
      <c r="AH719" s="22"/>
      <c r="AI719" s="22"/>
      <c r="AJ719" s="22"/>
    </row>
    <row r="720" spans="1:36" ht="14.5">
      <c r="A720" s="29"/>
      <c r="B720" s="55"/>
      <c r="C720" s="29"/>
      <c r="D720" s="112"/>
      <c r="E720" s="22"/>
      <c r="F720" s="22"/>
      <c r="G720" s="26"/>
      <c r="H720" s="26"/>
      <c r="I720" s="26"/>
      <c r="J720" s="26"/>
      <c r="K720" s="26"/>
      <c r="L720" s="26"/>
      <c r="M720" s="26"/>
      <c r="N720" s="37"/>
      <c r="O720" s="26"/>
      <c r="P720" s="299"/>
      <c r="Q720" s="26"/>
      <c r="R720" s="299"/>
      <c r="S720" s="22"/>
      <c r="T720" s="26"/>
      <c r="U720" s="55"/>
      <c r="V720" s="22"/>
      <c r="W720" s="22"/>
      <c r="X720" s="22"/>
      <c r="Y720" s="22"/>
      <c r="Z720" s="22"/>
      <c r="AA720" s="22"/>
      <c r="AB720" s="22"/>
      <c r="AC720" s="22"/>
      <c r="AD720" s="22"/>
      <c r="AE720" s="22"/>
      <c r="AF720" s="22"/>
      <c r="AG720" s="22"/>
      <c r="AH720" s="22"/>
      <c r="AI720" s="22"/>
      <c r="AJ720" s="22"/>
    </row>
    <row r="721" spans="1:36" ht="14.5">
      <c r="A721" s="29"/>
      <c r="B721" s="55"/>
      <c r="C721" s="29"/>
      <c r="D721" s="112"/>
      <c r="E721" s="22"/>
      <c r="F721" s="22"/>
      <c r="G721" s="26"/>
      <c r="H721" s="26"/>
      <c r="I721" s="26"/>
      <c r="J721" s="26"/>
      <c r="K721" s="26"/>
      <c r="L721" s="26"/>
      <c r="M721" s="26"/>
      <c r="N721" s="37"/>
      <c r="O721" s="26"/>
      <c r="P721" s="299"/>
      <c r="Q721" s="26"/>
      <c r="R721" s="299"/>
      <c r="S721" s="22"/>
      <c r="T721" s="26"/>
      <c r="U721" s="55"/>
      <c r="V721" s="22"/>
      <c r="W721" s="22"/>
      <c r="X721" s="22"/>
      <c r="Y721" s="22"/>
      <c r="Z721" s="22"/>
      <c r="AA721" s="22"/>
      <c r="AB721" s="22"/>
      <c r="AC721" s="22"/>
      <c r="AD721" s="22"/>
      <c r="AE721" s="22"/>
      <c r="AF721" s="22"/>
      <c r="AG721" s="22"/>
      <c r="AH721" s="22"/>
      <c r="AI721" s="22"/>
      <c r="AJ721" s="22"/>
    </row>
    <row r="722" spans="1:36" ht="14.5">
      <c r="A722" s="29"/>
      <c r="B722" s="55"/>
      <c r="C722" s="29"/>
      <c r="D722" s="112"/>
      <c r="E722" s="22"/>
      <c r="F722" s="22"/>
      <c r="G722" s="26"/>
      <c r="H722" s="26"/>
      <c r="I722" s="26"/>
      <c r="J722" s="26"/>
      <c r="K722" s="26"/>
      <c r="L722" s="26"/>
      <c r="M722" s="26"/>
      <c r="N722" s="37"/>
      <c r="O722" s="26"/>
      <c r="P722" s="299"/>
      <c r="Q722" s="26"/>
      <c r="R722" s="299"/>
      <c r="S722" s="22"/>
      <c r="T722" s="26"/>
      <c r="U722" s="55"/>
      <c r="V722" s="22"/>
      <c r="W722" s="22"/>
      <c r="X722" s="22"/>
      <c r="Y722" s="22"/>
      <c r="Z722" s="22"/>
      <c r="AA722" s="22"/>
      <c r="AB722" s="22"/>
      <c r="AC722" s="22"/>
      <c r="AD722" s="22"/>
      <c r="AE722" s="22"/>
      <c r="AF722" s="22"/>
      <c r="AG722" s="22"/>
      <c r="AH722" s="22"/>
      <c r="AI722" s="22"/>
      <c r="AJ722" s="22"/>
    </row>
    <row r="723" spans="1:36" ht="14.5">
      <c r="A723" s="29"/>
      <c r="B723" s="55"/>
      <c r="C723" s="29"/>
      <c r="D723" s="112"/>
      <c r="E723" s="22"/>
      <c r="F723" s="22"/>
      <c r="G723" s="26"/>
      <c r="H723" s="26"/>
      <c r="I723" s="26"/>
      <c r="J723" s="26"/>
      <c r="K723" s="26"/>
      <c r="L723" s="26"/>
      <c r="M723" s="26"/>
      <c r="N723" s="37"/>
      <c r="O723" s="26"/>
      <c r="P723" s="299"/>
      <c r="Q723" s="26"/>
      <c r="R723" s="299"/>
      <c r="S723" s="22"/>
      <c r="T723" s="26"/>
      <c r="U723" s="55"/>
      <c r="V723" s="22"/>
      <c r="W723" s="22"/>
      <c r="X723" s="22"/>
      <c r="Y723" s="22"/>
      <c r="Z723" s="22"/>
      <c r="AA723" s="22"/>
      <c r="AB723" s="22"/>
      <c r="AC723" s="22"/>
      <c r="AD723" s="22"/>
      <c r="AE723" s="22"/>
      <c r="AF723" s="22"/>
      <c r="AG723" s="22"/>
      <c r="AH723" s="22"/>
      <c r="AI723" s="22"/>
      <c r="AJ723" s="22"/>
    </row>
    <row r="724" spans="1:36" ht="14.5">
      <c r="A724" s="29"/>
      <c r="B724" s="55"/>
      <c r="C724" s="29"/>
      <c r="D724" s="112"/>
      <c r="E724" s="22"/>
      <c r="F724" s="22"/>
      <c r="G724" s="26"/>
      <c r="H724" s="26"/>
      <c r="I724" s="26"/>
      <c r="J724" s="26"/>
      <c r="K724" s="26"/>
      <c r="L724" s="26"/>
      <c r="M724" s="26"/>
      <c r="N724" s="37"/>
      <c r="O724" s="26"/>
      <c r="P724" s="299"/>
      <c r="Q724" s="26"/>
      <c r="R724" s="299"/>
      <c r="S724" s="22"/>
      <c r="T724" s="26"/>
      <c r="U724" s="55"/>
      <c r="V724" s="22"/>
      <c r="W724" s="22"/>
      <c r="X724" s="22"/>
      <c r="Y724" s="22"/>
      <c r="Z724" s="22"/>
      <c r="AA724" s="22"/>
      <c r="AB724" s="22"/>
      <c r="AC724" s="22"/>
      <c r="AD724" s="22"/>
      <c r="AE724" s="22"/>
      <c r="AF724" s="22"/>
      <c r="AG724" s="22"/>
      <c r="AH724" s="22"/>
      <c r="AI724" s="22"/>
      <c r="AJ724" s="22"/>
    </row>
    <row r="725" spans="1:36" ht="14.5">
      <c r="A725" s="29"/>
      <c r="B725" s="55"/>
      <c r="C725" s="29"/>
      <c r="D725" s="112"/>
      <c r="E725" s="22"/>
      <c r="F725" s="22"/>
      <c r="G725" s="26"/>
      <c r="H725" s="26"/>
      <c r="I725" s="26"/>
      <c r="J725" s="26"/>
      <c r="K725" s="26"/>
      <c r="L725" s="26"/>
      <c r="M725" s="26"/>
      <c r="N725" s="37"/>
      <c r="O725" s="26"/>
      <c r="P725" s="299"/>
      <c r="Q725" s="26"/>
      <c r="R725" s="299"/>
      <c r="S725" s="22"/>
      <c r="T725" s="26"/>
      <c r="U725" s="55"/>
      <c r="V725" s="22"/>
      <c r="W725" s="22"/>
      <c r="X725" s="22"/>
      <c r="Y725" s="22"/>
      <c r="Z725" s="22"/>
      <c r="AA725" s="22"/>
      <c r="AB725" s="22"/>
      <c r="AC725" s="22"/>
      <c r="AD725" s="22"/>
      <c r="AE725" s="22"/>
      <c r="AF725" s="22"/>
      <c r="AG725" s="22"/>
      <c r="AH725" s="22"/>
      <c r="AI725" s="22"/>
      <c r="AJ725" s="22"/>
    </row>
    <row r="726" spans="1:36" ht="14.5">
      <c r="A726" s="29"/>
      <c r="B726" s="55"/>
      <c r="C726" s="29"/>
      <c r="D726" s="112"/>
      <c r="E726" s="22"/>
      <c r="F726" s="22"/>
      <c r="G726" s="26"/>
      <c r="H726" s="26"/>
      <c r="I726" s="26"/>
      <c r="J726" s="26"/>
      <c r="K726" s="26"/>
      <c r="L726" s="26"/>
      <c r="M726" s="26"/>
      <c r="N726" s="37"/>
      <c r="O726" s="26"/>
      <c r="P726" s="299"/>
      <c r="Q726" s="26"/>
      <c r="R726" s="299"/>
      <c r="S726" s="22"/>
      <c r="T726" s="26"/>
      <c r="U726" s="55"/>
      <c r="V726" s="22"/>
      <c r="W726" s="22"/>
      <c r="X726" s="22"/>
      <c r="Y726" s="22"/>
      <c r="Z726" s="22"/>
      <c r="AA726" s="22"/>
      <c r="AB726" s="22"/>
      <c r="AC726" s="22"/>
      <c r="AD726" s="22"/>
      <c r="AE726" s="22"/>
      <c r="AF726" s="22"/>
      <c r="AG726" s="22"/>
      <c r="AH726" s="22"/>
      <c r="AI726" s="22"/>
      <c r="AJ726" s="22"/>
    </row>
    <row r="727" spans="1:36" ht="14.5">
      <c r="A727" s="29"/>
      <c r="B727" s="55"/>
      <c r="C727" s="29"/>
      <c r="D727" s="112"/>
      <c r="E727" s="22"/>
      <c r="F727" s="22"/>
      <c r="G727" s="26"/>
      <c r="H727" s="26"/>
      <c r="I727" s="26"/>
      <c r="J727" s="26"/>
      <c r="K727" s="26"/>
      <c r="L727" s="26"/>
      <c r="M727" s="26"/>
      <c r="N727" s="37"/>
      <c r="O727" s="26"/>
      <c r="P727" s="299"/>
      <c r="Q727" s="26"/>
      <c r="R727" s="299"/>
      <c r="S727" s="22"/>
      <c r="T727" s="26"/>
      <c r="U727" s="55"/>
      <c r="V727" s="22"/>
      <c r="W727" s="22"/>
      <c r="X727" s="22"/>
      <c r="Y727" s="22"/>
      <c r="Z727" s="22"/>
      <c r="AA727" s="22"/>
      <c r="AB727" s="22"/>
      <c r="AC727" s="22"/>
      <c r="AD727" s="22"/>
      <c r="AE727" s="22"/>
      <c r="AF727" s="22"/>
      <c r="AG727" s="22"/>
      <c r="AH727" s="22"/>
      <c r="AI727" s="22"/>
      <c r="AJ727" s="22"/>
    </row>
    <row r="728" spans="1:36" ht="14.5">
      <c r="A728" s="29"/>
      <c r="B728" s="55"/>
      <c r="C728" s="29"/>
      <c r="D728" s="112"/>
      <c r="E728" s="22"/>
      <c r="F728" s="22"/>
      <c r="G728" s="26"/>
      <c r="H728" s="26"/>
      <c r="I728" s="26"/>
      <c r="J728" s="26"/>
      <c r="K728" s="26"/>
      <c r="L728" s="26"/>
      <c r="M728" s="26"/>
      <c r="N728" s="37"/>
      <c r="O728" s="26"/>
      <c r="P728" s="299"/>
      <c r="Q728" s="26"/>
      <c r="R728" s="299"/>
      <c r="S728" s="22"/>
      <c r="T728" s="26"/>
      <c r="U728" s="55"/>
      <c r="V728" s="22"/>
      <c r="W728" s="22"/>
      <c r="X728" s="22"/>
      <c r="Y728" s="22"/>
      <c r="Z728" s="22"/>
      <c r="AA728" s="22"/>
      <c r="AB728" s="22"/>
      <c r="AC728" s="22"/>
      <c r="AD728" s="22"/>
      <c r="AE728" s="22"/>
      <c r="AF728" s="22"/>
      <c r="AG728" s="22"/>
      <c r="AH728" s="22"/>
      <c r="AI728" s="22"/>
      <c r="AJ728" s="22"/>
    </row>
    <row r="729" spans="1:36" ht="14.5">
      <c r="A729" s="29"/>
      <c r="B729" s="55"/>
      <c r="C729" s="29"/>
      <c r="D729" s="112"/>
      <c r="E729" s="22"/>
      <c r="F729" s="22"/>
      <c r="G729" s="26"/>
      <c r="H729" s="26"/>
      <c r="I729" s="26"/>
      <c r="J729" s="26"/>
      <c r="K729" s="26"/>
      <c r="L729" s="26"/>
      <c r="M729" s="26"/>
      <c r="N729" s="37"/>
      <c r="O729" s="26"/>
      <c r="P729" s="299"/>
      <c r="Q729" s="26"/>
      <c r="R729" s="299"/>
      <c r="S729" s="22"/>
      <c r="T729" s="26"/>
      <c r="U729" s="55"/>
      <c r="V729" s="22"/>
      <c r="W729" s="22"/>
      <c r="X729" s="22"/>
      <c r="Y729" s="22"/>
      <c r="Z729" s="22"/>
      <c r="AA729" s="22"/>
      <c r="AB729" s="22"/>
      <c r="AC729" s="22"/>
      <c r="AD729" s="22"/>
      <c r="AE729" s="22"/>
      <c r="AF729" s="22"/>
      <c r="AG729" s="22"/>
      <c r="AH729" s="22"/>
      <c r="AI729" s="22"/>
      <c r="AJ729" s="22"/>
    </row>
    <row r="730" spans="1:36" ht="14.5">
      <c r="A730" s="29"/>
      <c r="B730" s="55"/>
      <c r="C730" s="29"/>
      <c r="D730" s="112"/>
      <c r="E730" s="22"/>
      <c r="F730" s="22"/>
      <c r="G730" s="26"/>
      <c r="H730" s="26"/>
      <c r="I730" s="26"/>
      <c r="J730" s="26"/>
      <c r="K730" s="26"/>
      <c r="L730" s="26"/>
      <c r="M730" s="26"/>
      <c r="N730" s="37"/>
      <c r="O730" s="26"/>
      <c r="P730" s="299"/>
      <c r="Q730" s="26"/>
      <c r="R730" s="299"/>
      <c r="S730" s="22"/>
      <c r="T730" s="26"/>
      <c r="U730" s="55"/>
      <c r="V730" s="22"/>
      <c r="W730" s="22"/>
      <c r="X730" s="22"/>
      <c r="Y730" s="22"/>
      <c r="Z730" s="22"/>
      <c r="AA730" s="22"/>
      <c r="AB730" s="22"/>
      <c r="AC730" s="22"/>
      <c r="AD730" s="22"/>
      <c r="AE730" s="22"/>
      <c r="AF730" s="22"/>
      <c r="AG730" s="22"/>
      <c r="AH730" s="22"/>
      <c r="AI730" s="22"/>
      <c r="AJ730" s="22"/>
    </row>
    <row r="731" spans="1:36" ht="14.5">
      <c r="A731" s="29"/>
      <c r="B731" s="55"/>
      <c r="C731" s="29"/>
      <c r="D731" s="112"/>
      <c r="E731" s="22"/>
      <c r="F731" s="22"/>
      <c r="G731" s="26"/>
      <c r="H731" s="26"/>
      <c r="I731" s="26"/>
      <c r="J731" s="26"/>
      <c r="K731" s="26"/>
      <c r="L731" s="26"/>
      <c r="M731" s="26"/>
      <c r="N731" s="37"/>
      <c r="O731" s="26"/>
      <c r="P731" s="299"/>
      <c r="Q731" s="26"/>
      <c r="R731" s="299"/>
      <c r="S731" s="22"/>
      <c r="T731" s="26"/>
      <c r="U731" s="55"/>
      <c r="V731" s="22"/>
      <c r="W731" s="22"/>
      <c r="X731" s="22"/>
      <c r="Y731" s="22"/>
      <c r="Z731" s="22"/>
      <c r="AA731" s="22"/>
      <c r="AB731" s="22"/>
      <c r="AC731" s="22"/>
      <c r="AD731" s="22"/>
      <c r="AE731" s="22"/>
      <c r="AF731" s="22"/>
      <c r="AG731" s="22"/>
      <c r="AH731" s="22"/>
      <c r="AI731" s="22"/>
      <c r="AJ731" s="22"/>
    </row>
    <row r="732" spans="1:36" ht="14.5">
      <c r="A732" s="29"/>
      <c r="B732" s="55"/>
      <c r="C732" s="29"/>
      <c r="D732" s="112"/>
      <c r="E732" s="22"/>
      <c r="F732" s="22"/>
      <c r="G732" s="26"/>
      <c r="H732" s="26"/>
      <c r="I732" s="26"/>
      <c r="J732" s="26"/>
      <c r="K732" s="26"/>
      <c r="L732" s="26"/>
      <c r="M732" s="26"/>
      <c r="N732" s="37"/>
      <c r="O732" s="26"/>
      <c r="P732" s="299"/>
      <c r="Q732" s="26"/>
      <c r="R732" s="299"/>
      <c r="S732" s="22"/>
      <c r="T732" s="26"/>
      <c r="U732" s="55"/>
      <c r="V732" s="22"/>
      <c r="W732" s="22"/>
      <c r="X732" s="22"/>
      <c r="Y732" s="22"/>
      <c r="Z732" s="22"/>
      <c r="AA732" s="22"/>
      <c r="AB732" s="22"/>
      <c r="AC732" s="22"/>
      <c r="AD732" s="22"/>
      <c r="AE732" s="22"/>
      <c r="AF732" s="22"/>
      <c r="AG732" s="22"/>
      <c r="AH732" s="22"/>
      <c r="AI732" s="22"/>
      <c r="AJ732" s="22"/>
    </row>
    <row r="733" spans="1:36" ht="14.5">
      <c r="A733" s="29"/>
      <c r="B733" s="55"/>
      <c r="C733" s="29"/>
      <c r="D733" s="112"/>
      <c r="E733" s="22"/>
      <c r="F733" s="22"/>
      <c r="G733" s="26"/>
      <c r="H733" s="26"/>
      <c r="I733" s="26"/>
      <c r="J733" s="26"/>
      <c r="K733" s="26"/>
      <c r="L733" s="26"/>
      <c r="M733" s="26"/>
      <c r="N733" s="37"/>
      <c r="O733" s="26"/>
      <c r="P733" s="299"/>
      <c r="Q733" s="26"/>
      <c r="R733" s="299"/>
      <c r="S733" s="22"/>
      <c r="T733" s="26"/>
      <c r="U733" s="55"/>
      <c r="V733" s="22"/>
      <c r="W733" s="22"/>
      <c r="X733" s="22"/>
      <c r="Y733" s="22"/>
      <c r="Z733" s="22"/>
      <c r="AA733" s="22"/>
      <c r="AB733" s="22"/>
      <c r="AC733" s="22"/>
      <c r="AD733" s="22"/>
      <c r="AE733" s="22"/>
      <c r="AF733" s="22"/>
      <c r="AG733" s="22"/>
      <c r="AH733" s="22"/>
      <c r="AI733" s="22"/>
      <c r="AJ733" s="22"/>
    </row>
    <row r="734" spans="1:36" ht="14.5">
      <c r="A734" s="29"/>
      <c r="B734" s="55"/>
      <c r="C734" s="29"/>
      <c r="D734" s="112"/>
      <c r="E734" s="22"/>
      <c r="F734" s="22"/>
      <c r="G734" s="26"/>
      <c r="H734" s="26"/>
      <c r="I734" s="26"/>
      <c r="J734" s="26"/>
      <c r="K734" s="26"/>
      <c r="L734" s="26"/>
      <c r="M734" s="26"/>
      <c r="N734" s="37"/>
      <c r="O734" s="26"/>
      <c r="P734" s="299"/>
      <c r="Q734" s="26"/>
      <c r="R734" s="299"/>
      <c r="S734" s="22"/>
      <c r="T734" s="26"/>
      <c r="U734" s="55"/>
      <c r="V734" s="22"/>
      <c r="W734" s="22"/>
      <c r="X734" s="22"/>
      <c r="Y734" s="22"/>
      <c r="Z734" s="22"/>
      <c r="AA734" s="22"/>
      <c r="AB734" s="22"/>
      <c r="AC734" s="22"/>
      <c r="AD734" s="22"/>
      <c r="AE734" s="22"/>
      <c r="AF734" s="22"/>
      <c r="AG734" s="22"/>
      <c r="AH734" s="22"/>
      <c r="AI734" s="22"/>
      <c r="AJ734" s="22"/>
    </row>
    <row r="735" spans="1:36" ht="14.5">
      <c r="A735" s="29"/>
      <c r="B735" s="55"/>
      <c r="C735" s="29"/>
      <c r="D735" s="112"/>
      <c r="E735" s="22"/>
      <c r="F735" s="22"/>
      <c r="G735" s="26"/>
      <c r="H735" s="26"/>
      <c r="I735" s="26"/>
      <c r="J735" s="26"/>
      <c r="K735" s="26"/>
      <c r="L735" s="26"/>
      <c r="M735" s="26"/>
      <c r="N735" s="37"/>
      <c r="O735" s="26"/>
      <c r="P735" s="299"/>
      <c r="Q735" s="26"/>
      <c r="R735" s="299"/>
      <c r="S735" s="22"/>
      <c r="T735" s="26"/>
      <c r="U735" s="55"/>
      <c r="V735" s="22"/>
      <c r="W735" s="22"/>
      <c r="X735" s="22"/>
      <c r="Y735" s="22"/>
      <c r="Z735" s="22"/>
      <c r="AA735" s="22"/>
      <c r="AB735" s="22"/>
      <c r="AC735" s="22"/>
      <c r="AD735" s="22"/>
      <c r="AE735" s="22"/>
      <c r="AF735" s="22"/>
      <c r="AG735" s="22"/>
      <c r="AH735" s="22"/>
      <c r="AI735" s="22"/>
      <c r="AJ735" s="22"/>
    </row>
    <row r="736" spans="1:36" ht="14.5">
      <c r="A736" s="29"/>
      <c r="B736" s="55"/>
      <c r="C736" s="29"/>
      <c r="D736" s="112"/>
      <c r="E736" s="22"/>
      <c r="F736" s="22"/>
      <c r="G736" s="26"/>
      <c r="H736" s="26"/>
      <c r="I736" s="26"/>
      <c r="J736" s="26"/>
      <c r="K736" s="26"/>
      <c r="L736" s="26"/>
      <c r="M736" s="26"/>
      <c r="N736" s="37"/>
      <c r="O736" s="26"/>
      <c r="P736" s="299"/>
      <c r="Q736" s="26"/>
      <c r="R736" s="299"/>
      <c r="S736" s="22"/>
      <c r="T736" s="26"/>
      <c r="U736" s="55"/>
      <c r="V736" s="22"/>
      <c r="W736" s="22"/>
      <c r="X736" s="22"/>
      <c r="Y736" s="22"/>
      <c r="Z736" s="22"/>
      <c r="AA736" s="22"/>
      <c r="AB736" s="22"/>
      <c r="AC736" s="22"/>
      <c r="AD736" s="22"/>
      <c r="AE736" s="22"/>
      <c r="AF736" s="22"/>
      <c r="AG736" s="22"/>
      <c r="AH736" s="22"/>
      <c r="AI736" s="22"/>
      <c r="AJ736" s="22"/>
    </row>
    <row r="737" spans="1:36" ht="14.5">
      <c r="A737" s="29"/>
      <c r="B737" s="55"/>
      <c r="C737" s="29"/>
      <c r="D737" s="112"/>
      <c r="E737" s="22"/>
      <c r="F737" s="22"/>
      <c r="G737" s="26"/>
      <c r="H737" s="26"/>
      <c r="I737" s="26"/>
      <c r="J737" s="26"/>
      <c r="K737" s="26"/>
      <c r="L737" s="26"/>
      <c r="M737" s="26"/>
      <c r="N737" s="37"/>
      <c r="O737" s="26"/>
      <c r="P737" s="299"/>
      <c r="Q737" s="26"/>
      <c r="R737" s="299"/>
      <c r="S737" s="22"/>
      <c r="T737" s="26"/>
      <c r="U737" s="55"/>
      <c r="V737" s="22"/>
      <c r="W737" s="22"/>
      <c r="X737" s="22"/>
      <c r="Y737" s="22"/>
      <c r="Z737" s="22"/>
      <c r="AA737" s="22"/>
      <c r="AB737" s="22"/>
      <c r="AC737" s="22"/>
      <c r="AD737" s="22"/>
      <c r="AE737" s="22"/>
      <c r="AF737" s="22"/>
      <c r="AG737" s="22"/>
      <c r="AH737" s="22"/>
      <c r="AI737" s="22"/>
      <c r="AJ737" s="22"/>
    </row>
    <row r="738" spans="1:36" ht="14.5">
      <c r="A738" s="29"/>
      <c r="B738" s="55"/>
      <c r="C738" s="29"/>
      <c r="D738" s="112"/>
      <c r="E738" s="22"/>
      <c r="F738" s="22"/>
      <c r="G738" s="26"/>
      <c r="H738" s="26"/>
      <c r="I738" s="26"/>
      <c r="J738" s="26"/>
      <c r="K738" s="26"/>
      <c r="L738" s="26"/>
      <c r="M738" s="26"/>
      <c r="N738" s="37"/>
      <c r="O738" s="26"/>
      <c r="P738" s="299"/>
      <c r="Q738" s="26"/>
      <c r="R738" s="299"/>
      <c r="S738" s="22"/>
      <c r="T738" s="26"/>
      <c r="U738" s="55"/>
      <c r="V738" s="22"/>
      <c r="W738" s="22"/>
      <c r="X738" s="22"/>
      <c r="Y738" s="22"/>
      <c r="Z738" s="22"/>
      <c r="AA738" s="22"/>
      <c r="AB738" s="22"/>
      <c r="AC738" s="22"/>
      <c r="AD738" s="22"/>
      <c r="AE738" s="22"/>
      <c r="AF738" s="22"/>
      <c r="AG738" s="22"/>
      <c r="AH738" s="22"/>
      <c r="AI738" s="22"/>
      <c r="AJ738" s="22"/>
    </row>
    <row r="739" spans="1:36" ht="14.5">
      <c r="A739" s="29"/>
      <c r="B739" s="55"/>
      <c r="C739" s="29"/>
      <c r="D739" s="112"/>
      <c r="E739" s="22"/>
      <c r="F739" s="22"/>
      <c r="G739" s="26"/>
      <c r="H739" s="26"/>
      <c r="I739" s="26"/>
      <c r="J739" s="26"/>
      <c r="K739" s="26"/>
      <c r="L739" s="26"/>
      <c r="M739" s="26"/>
      <c r="N739" s="37"/>
      <c r="O739" s="26"/>
      <c r="P739" s="299"/>
      <c r="Q739" s="26"/>
      <c r="R739" s="299"/>
      <c r="S739" s="22"/>
      <c r="T739" s="26"/>
      <c r="U739" s="55"/>
      <c r="V739" s="22"/>
      <c r="W739" s="22"/>
      <c r="X739" s="22"/>
      <c r="Y739" s="22"/>
      <c r="Z739" s="22"/>
      <c r="AA739" s="22"/>
      <c r="AB739" s="22"/>
      <c r="AC739" s="22"/>
      <c r="AD739" s="22"/>
      <c r="AE739" s="22"/>
      <c r="AF739" s="22"/>
      <c r="AG739" s="22"/>
      <c r="AH739" s="22"/>
      <c r="AI739" s="22"/>
      <c r="AJ739" s="22"/>
    </row>
    <row r="740" spans="1:36" ht="14.5">
      <c r="A740" s="29"/>
      <c r="B740" s="55"/>
      <c r="C740" s="29"/>
      <c r="D740" s="112"/>
      <c r="E740" s="22"/>
      <c r="F740" s="22"/>
      <c r="G740" s="26"/>
      <c r="H740" s="26"/>
      <c r="I740" s="26"/>
      <c r="J740" s="26"/>
      <c r="K740" s="26"/>
      <c r="L740" s="26"/>
      <c r="M740" s="26"/>
      <c r="N740" s="37"/>
      <c r="O740" s="26"/>
      <c r="P740" s="299"/>
      <c r="Q740" s="26"/>
      <c r="R740" s="299"/>
      <c r="S740" s="22"/>
      <c r="T740" s="26"/>
      <c r="U740" s="55"/>
      <c r="V740" s="22"/>
      <c r="W740" s="22"/>
      <c r="X740" s="22"/>
      <c r="Y740" s="22"/>
      <c r="Z740" s="22"/>
      <c r="AA740" s="22"/>
      <c r="AB740" s="22"/>
      <c r="AC740" s="22"/>
      <c r="AD740" s="22"/>
      <c r="AE740" s="22"/>
      <c r="AF740" s="22"/>
      <c r="AG740" s="22"/>
      <c r="AH740" s="22"/>
      <c r="AI740" s="22"/>
      <c r="AJ740" s="22"/>
    </row>
    <row r="741" spans="1:36" ht="14.5">
      <c r="A741" s="29"/>
      <c r="B741" s="55"/>
      <c r="C741" s="29"/>
      <c r="D741" s="112"/>
      <c r="E741" s="22"/>
      <c r="F741" s="22"/>
      <c r="G741" s="26"/>
      <c r="H741" s="26"/>
      <c r="I741" s="26"/>
      <c r="J741" s="26"/>
      <c r="K741" s="26"/>
      <c r="L741" s="26"/>
      <c r="M741" s="26"/>
      <c r="N741" s="37"/>
      <c r="O741" s="26"/>
      <c r="P741" s="299"/>
      <c r="Q741" s="26"/>
      <c r="R741" s="299"/>
      <c r="S741" s="22"/>
      <c r="T741" s="26"/>
      <c r="U741" s="55"/>
      <c r="V741" s="22"/>
      <c r="W741" s="22"/>
      <c r="X741" s="22"/>
      <c r="Y741" s="22"/>
      <c r="Z741" s="22"/>
      <c r="AA741" s="22"/>
      <c r="AB741" s="22"/>
      <c r="AC741" s="22"/>
      <c r="AD741" s="22"/>
      <c r="AE741" s="22"/>
      <c r="AF741" s="22"/>
      <c r="AG741" s="22"/>
      <c r="AH741" s="22"/>
      <c r="AI741" s="22"/>
      <c r="AJ741" s="22"/>
    </row>
    <row r="742" spans="1:36" ht="14.5">
      <c r="A742" s="29"/>
      <c r="B742" s="55"/>
      <c r="C742" s="29"/>
      <c r="D742" s="112"/>
      <c r="E742" s="22"/>
      <c r="F742" s="22"/>
      <c r="G742" s="26"/>
      <c r="H742" s="26"/>
      <c r="I742" s="26"/>
      <c r="J742" s="26"/>
      <c r="K742" s="26"/>
      <c r="L742" s="26"/>
      <c r="M742" s="26"/>
      <c r="N742" s="37"/>
      <c r="O742" s="26"/>
      <c r="P742" s="299"/>
      <c r="Q742" s="26"/>
      <c r="R742" s="299"/>
      <c r="S742" s="22"/>
      <c r="T742" s="26"/>
      <c r="U742" s="55"/>
      <c r="V742" s="22"/>
      <c r="W742" s="22"/>
      <c r="X742" s="22"/>
      <c r="Y742" s="22"/>
      <c r="Z742" s="22"/>
      <c r="AA742" s="22"/>
      <c r="AB742" s="22"/>
      <c r="AC742" s="22"/>
      <c r="AD742" s="22"/>
      <c r="AE742" s="22"/>
      <c r="AF742" s="22"/>
      <c r="AG742" s="22"/>
      <c r="AH742" s="22"/>
      <c r="AI742" s="22"/>
      <c r="AJ742" s="22"/>
    </row>
    <row r="743" spans="1:36" ht="14.5">
      <c r="A743" s="29"/>
      <c r="B743" s="55"/>
      <c r="C743" s="29"/>
      <c r="D743" s="112"/>
      <c r="E743" s="22"/>
      <c r="F743" s="22"/>
      <c r="G743" s="26"/>
      <c r="H743" s="26"/>
      <c r="I743" s="26"/>
      <c r="J743" s="26"/>
      <c r="K743" s="26"/>
      <c r="L743" s="26"/>
      <c r="M743" s="26"/>
      <c r="N743" s="37"/>
      <c r="O743" s="26"/>
      <c r="P743" s="299"/>
      <c r="Q743" s="26"/>
      <c r="R743" s="299"/>
      <c r="S743" s="22"/>
      <c r="T743" s="26"/>
      <c r="U743" s="55"/>
      <c r="V743" s="22"/>
      <c r="W743" s="22"/>
      <c r="X743" s="22"/>
      <c r="Y743" s="22"/>
      <c r="Z743" s="22"/>
      <c r="AA743" s="22"/>
      <c r="AB743" s="22"/>
      <c r="AC743" s="22"/>
      <c r="AD743" s="22"/>
      <c r="AE743" s="22"/>
      <c r="AF743" s="22"/>
      <c r="AG743" s="22"/>
      <c r="AH743" s="22"/>
      <c r="AI743" s="22"/>
      <c r="AJ743" s="22"/>
    </row>
    <row r="744" spans="1:36" ht="14.5">
      <c r="A744" s="29"/>
      <c r="B744" s="55"/>
      <c r="C744" s="29"/>
      <c r="D744" s="112"/>
      <c r="E744" s="22"/>
      <c r="F744" s="22"/>
      <c r="G744" s="26"/>
      <c r="H744" s="26"/>
      <c r="I744" s="26"/>
      <c r="J744" s="26"/>
      <c r="K744" s="26"/>
      <c r="L744" s="26"/>
      <c r="M744" s="26"/>
      <c r="N744" s="37"/>
      <c r="O744" s="26"/>
      <c r="P744" s="299"/>
      <c r="Q744" s="26"/>
      <c r="R744" s="299"/>
      <c r="S744" s="22"/>
      <c r="T744" s="26"/>
      <c r="U744" s="55"/>
      <c r="V744" s="22"/>
      <c r="W744" s="22"/>
      <c r="X744" s="22"/>
      <c r="Y744" s="22"/>
      <c r="Z744" s="22"/>
      <c r="AA744" s="22"/>
      <c r="AB744" s="22"/>
      <c r="AC744" s="22"/>
      <c r="AD744" s="22"/>
      <c r="AE744" s="22"/>
      <c r="AF744" s="22"/>
      <c r="AG744" s="22"/>
      <c r="AH744" s="22"/>
      <c r="AI744" s="22"/>
      <c r="AJ744" s="22"/>
    </row>
    <row r="745" spans="1:36" ht="14.5">
      <c r="A745" s="29"/>
      <c r="B745" s="55"/>
      <c r="C745" s="29"/>
      <c r="D745" s="112"/>
      <c r="E745" s="22"/>
      <c r="F745" s="22"/>
      <c r="G745" s="26"/>
      <c r="H745" s="26"/>
      <c r="I745" s="26"/>
      <c r="J745" s="26"/>
      <c r="K745" s="26"/>
      <c r="L745" s="26"/>
      <c r="M745" s="26"/>
      <c r="N745" s="37"/>
      <c r="O745" s="26"/>
      <c r="P745" s="299"/>
      <c r="Q745" s="26"/>
      <c r="R745" s="299"/>
      <c r="S745" s="22"/>
      <c r="T745" s="26"/>
      <c r="U745" s="55"/>
      <c r="V745" s="22"/>
      <c r="W745" s="22"/>
      <c r="X745" s="22"/>
      <c r="Y745" s="22"/>
      <c r="Z745" s="22"/>
      <c r="AA745" s="22"/>
      <c r="AB745" s="22"/>
      <c r="AC745" s="22"/>
      <c r="AD745" s="22"/>
      <c r="AE745" s="22"/>
      <c r="AF745" s="22"/>
      <c r="AG745" s="22"/>
      <c r="AH745" s="22"/>
      <c r="AI745" s="22"/>
      <c r="AJ745" s="22"/>
    </row>
    <row r="746" spans="1:36" ht="14.5">
      <c r="A746" s="29"/>
      <c r="B746" s="55"/>
      <c r="C746" s="29"/>
      <c r="D746" s="112"/>
      <c r="E746" s="22"/>
      <c r="F746" s="22"/>
      <c r="G746" s="26"/>
      <c r="H746" s="26"/>
      <c r="I746" s="26"/>
      <c r="J746" s="26"/>
      <c r="K746" s="26"/>
      <c r="L746" s="26"/>
      <c r="M746" s="26"/>
      <c r="N746" s="37"/>
      <c r="O746" s="26"/>
      <c r="P746" s="299"/>
      <c r="Q746" s="26"/>
      <c r="R746" s="299"/>
      <c r="S746" s="22"/>
      <c r="T746" s="26"/>
      <c r="U746" s="55"/>
      <c r="V746" s="22"/>
      <c r="W746" s="22"/>
      <c r="X746" s="22"/>
      <c r="Y746" s="22"/>
      <c r="Z746" s="22"/>
      <c r="AA746" s="22"/>
      <c r="AB746" s="22"/>
      <c r="AC746" s="22"/>
      <c r="AD746" s="22"/>
      <c r="AE746" s="22"/>
      <c r="AF746" s="22"/>
      <c r="AG746" s="22"/>
      <c r="AH746" s="22"/>
      <c r="AI746" s="22"/>
      <c r="AJ746" s="22"/>
    </row>
    <row r="747" spans="1:36" ht="14.5">
      <c r="A747" s="29"/>
      <c r="B747" s="55"/>
      <c r="C747" s="29"/>
      <c r="D747" s="112"/>
      <c r="E747" s="22"/>
      <c r="F747" s="22"/>
      <c r="G747" s="26"/>
      <c r="H747" s="26"/>
      <c r="I747" s="26"/>
      <c r="J747" s="26"/>
      <c r="K747" s="26"/>
      <c r="L747" s="26"/>
      <c r="M747" s="26"/>
      <c r="N747" s="37"/>
      <c r="O747" s="26"/>
      <c r="P747" s="299"/>
      <c r="Q747" s="26"/>
      <c r="R747" s="299"/>
      <c r="S747" s="22"/>
      <c r="T747" s="26"/>
      <c r="U747" s="55"/>
      <c r="V747" s="22"/>
      <c r="W747" s="22"/>
      <c r="X747" s="22"/>
      <c r="Y747" s="22"/>
      <c r="Z747" s="22"/>
      <c r="AA747" s="22"/>
      <c r="AB747" s="22"/>
      <c r="AC747" s="22"/>
      <c r="AD747" s="22"/>
      <c r="AE747" s="22"/>
      <c r="AF747" s="22"/>
      <c r="AG747" s="22"/>
      <c r="AH747" s="22"/>
      <c r="AI747" s="22"/>
      <c r="AJ747" s="22"/>
    </row>
    <row r="748" spans="1:36" ht="14.5">
      <c r="A748" s="29"/>
      <c r="B748" s="55"/>
      <c r="C748" s="29"/>
      <c r="D748" s="112"/>
      <c r="E748" s="22"/>
      <c r="F748" s="22"/>
      <c r="G748" s="26"/>
      <c r="H748" s="26"/>
      <c r="I748" s="26"/>
      <c r="J748" s="26"/>
      <c r="K748" s="26"/>
      <c r="L748" s="26"/>
      <c r="M748" s="26"/>
      <c r="N748" s="37"/>
      <c r="O748" s="26"/>
      <c r="P748" s="299"/>
      <c r="Q748" s="26"/>
      <c r="R748" s="299"/>
      <c r="S748" s="22"/>
      <c r="T748" s="26"/>
      <c r="U748" s="55"/>
      <c r="V748" s="22"/>
      <c r="W748" s="22"/>
      <c r="X748" s="22"/>
      <c r="Y748" s="22"/>
      <c r="Z748" s="22"/>
      <c r="AA748" s="22"/>
      <c r="AB748" s="22"/>
      <c r="AC748" s="22"/>
      <c r="AD748" s="22"/>
      <c r="AE748" s="22"/>
      <c r="AF748" s="22"/>
      <c r="AG748" s="22"/>
      <c r="AH748" s="22"/>
      <c r="AI748" s="22"/>
      <c r="AJ748" s="22"/>
    </row>
    <row r="749" spans="1:36" ht="14.5">
      <c r="A749" s="29"/>
      <c r="B749" s="55"/>
      <c r="C749" s="29"/>
      <c r="D749" s="112"/>
      <c r="E749" s="22"/>
      <c r="F749" s="22"/>
      <c r="G749" s="26"/>
      <c r="H749" s="26"/>
      <c r="I749" s="26"/>
      <c r="J749" s="26"/>
      <c r="K749" s="26"/>
      <c r="L749" s="26"/>
      <c r="M749" s="26"/>
      <c r="N749" s="37"/>
      <c r="O749" s="26"/>
      <c r="P749" s="299"/>
      <c r="Q749" s="26"/>
      <c r="R749" s="299"/>
      <c r="S749" s="22"/>
      <c r="T749" s="26"/>
      <c r="U749" s="55"/>
      <c r="V749" s="22"/>
      <c r="W749" s="22"/>
      <c r="X749" s="22"/>
      <c r="Y749" s="22"/>
      <c r="Z749" s="22"/>
      <c r="AA749" s="22"/>
      <c r="AB749" s="22"/>
      <c r="AC749" s="22"/>
      <c r="AD749" s="22"/>
      <c r="AE749" s="22"/>
      <c r="AF749" s="22"/>
      <c r="AG749" s="22"/>
      <c r="AH749" s="22"/>
      <c r="AI749" s="22"/>
      <c r="AJ749" s="22"/>
    </row>
    <row r="750" spans="1:36" ht="14.5">
      <c r="A750" s="29"/>
      <c r="B750" s="55"/>
      <c r="C750" s="29"/>
      <c r="D750" s="112"/>
      <c r="E750" s="22"/>
      <c r="F750" s="22"/>
      <c r="G750" s="26"/>
      <c r="H750" s="26"/>
      <c r="I750" s="26"/>
      <c r="J750" s="26"/>
      <c r="K750" s="26"/>
      <c r="L750" s="26"/>
      <c r="M750" s="26"/>
      <c r="N750" s="37"/>
      <c r="O750" s="26"/>
      <c r="P750" s="299"/>
      <c r="Q750" s="26"/>
      <c r="R750" s="299"/>
      <c r="S750" s="22"/>
      <c r="T750" s="26"/>
      <c r="U750" s="55"/>
      <c r="V750" s="22"/>
      <c r="W750" s="22"/>
      <c r="X750" s="22"/>
      <c r="Y750" s="22"/>
      <c r="Z750" s="22"/>
      <c r="AA750" s="22"/>
      <c r="AB750" s="22"/>
      <c r="AC750" s="22"/>
      <c r="AD750" s="22"/>
      <c r="AE750" s="22"/>
      <c r="AF750" s="22"/>
      <c r="AG750" s="22"/>
      <c r="AH750" s="22"/>
      <c r="AI750" s="22"/>
      <c r="AJ750" s="22"/>
    </row>
    <row r="751" spans="1:36" ht="14.5">
      <c r="A751" s="29"/>
      <c r="B751" s="55"/>
      <c r="C751" s="29"/>
      <c r="D751" s="112"/>
      <c r="E751" s="22"/>
      <c r="F751" s="22"/>
      <c r="G751" s="26"/>
      <c r="H751" s="26"/>
      <c r="I751" s="26"/>
      <c r="J751" s="26"/>
      <c r="K751" s="26"/>
      <c r="L751" s="26"/>
      <c r="M751" s="26"/>
      <c r="N751" s="37"/>
      <c r="O751" s="26"/>
      <c r="P751" s="299"/>
      <c r="Q751" s="26"/>
      <c r="R751" s="299"/>
      <c r="S751" s="22"/>
      <c r="T751" s="26"/>
      <c r="U751" s="55"/>
      <c r="V751" s="22"/>
      <c r="W751" s="22"/>
      <c r="X751" s="22"/>
      <c r="Y751" s="22"/>
      <c r="Z751" s="22"/>
      <c r="AA751" s="22"/>
      <c r="AB751" s="22"/>
      <c r="AC751" s="22"/>
      <c r="AD751" s="22"/>
      <c r="AE751" s="22"/>
      <c r="AF751" s="22"/>
      <c r="AG751" s="22"/>
      <c r="AH751" s="22"/>
      <c r="AI751" s="22"/>
      <c r="AJ751" s="22"/>
    </row>
    <row r="752" spans="1:36" ht="14.5">
      <c r="A752" s="29"/>
      <c r="B752" s="55"/>
      <c r="C752" s="29"/>
      <c r="D752" s="112"/>
      <c r="E752" s="22"/>
      <c r="F752" s="22"/>
      <c r="G752" s="26"/>
      <c r="H752" s="26"/>
      <c r="I752" s="26"/>
      <c r="J752" s="26"/>
      <c r="K752" s="26"/>
      <c r="L752" s="26"/>
      <c r="M752" s="26"/>
      <c r="N752" s="37"/>
      <c r="O752" s="26"/>
      <c r="P752" s="299"/>
      <c r="Q752" s="26"/>
      <c r="R752" s="299"/>
      <c r="S752" s="22"/>
      <c r="T752" s="26"/>
      <c r="U752" s="55"/>
      <c r="V752" s="22"/>
      <c r="W752" s="22"/>
      <c r="X752" s="22"/>
      <c r="Y752" s="22"/>
      <c r="Z752" s="22"/>
      <c r="AA752" s="22"/>
      <c r="AB752" s="22"/>
      <c r="AC752" s="22"/>
      <c r="AD752" s="22"/>
      <c r="AE752" s="22"/>
      <c r="AF752" s="22"/>
      <c r="AG752" s="22"/>
      <c r="AH752" s="22"/>
      <c r="AI752" s="22"/>
      <c r="AJ752" s="22"/>
    </row>
    <row r="753" spans="1:36" ht="14.5">
      <c r="A753" s="29"/>
      <c r="B753" s="55"/>
      <c r="C753" s="29"/>
      <c r="D753" s="112"/>
      <c r="E753" s="22"/>
      <c r="F753" s="22"/>
      <c r="G753" s="26"/>
      <c r="H753" s="26"/>
      <c r="I753" s="26"/>
      <c r="J753" s="26"/>
      <c r="K753" s="26"/>
      <c r="L753" s="26"/>
      <c r="M753" s="26"/>
      <c r="N753" s="37"/>
      <c r="O753" s="26"/>
      <c r="P753" s="299"/>
      <c r="Q753" s="26"/>
      <c r="R753" s="299"/>
      <c r="S753" s="22"/>
      <c r="T753" s="26"/>
      <c r="U753" s="55"/>
      <c r="V753" s="22"/>
      <c r="W753" s="22"/>
      <c r="X753" s="22"/>
      <c r="Y753" s="22"/>
      <c r="Z753" s="22"/>
      <c r="AA753" s="22"/>
      <c r="AB753" s="22"/>
      <c r="AC753" s="22"/>
      <c r="AD753" s="22"/>
      <c r="AE753" s="22"/>
      <c r="AF753" s="22"/>
      <c r="AG753" s="22"/>
      <c r="AH753" s="22"/>
      <c r="AI753" s="22"/>
      <c r="AJ753" s="22"/>
    </row>
    <row r="754" spans="1:36" ht="14.5">
      <c r="A754" s="29"/>
      <c r="B754" s="55"/>
      <c r="C754" s="29"/>
      <c r="D754" s="112"/>
      <c r="E754" s="22"/>
      <c r="F754" s="22"/>
      <c r="G754" s="26"/>
      <c r="H754" s="26"/>
      <c r="I754" s="26"/>
      <c r="J754" s="26"/>
      <c r="K754" s="26"/>
      <c r="L754" s="26"/>
      <c r="M754" s="26"/>
      <c r="N754" s="37"/>
      <c r="O754" s="26"/>
      <c r="P754" s="299"/>
      <c r="Q754" s="26"/>
      <c r="R754" s="299"/>
      <c r="S754" s="22"/>
      <c r="T754" s="26"/>
      <c r="U754" s="55"/>
      <c r="V754" s="22"/>
      <c r="W754" s="22"/>
      <c r="X754" s="22"/>
      <c r="Y754" s="22"/>
      <c r="Z754" s="22"/>
      <c r="AA754" s="22"/>
      <c r="AB754" s="22"/>
      <c r="AC754" s="22"/>
      <c r="AD754" s="22"/>
      <c r="AE754" s="22"/>
      <c r="AF754" s="22"/>
      <c r="AG754" s="22"/>
      <c r="AH754" s="22"/>
      <c r="AI754" s="22"/>
      <c r="AJ754" s="22"/>
    </row>
    <row r="755" spans="1:36" ht="14.5">
      <c r="A755" s="29"/>
      <c r="B755" s="55"/>
      <c r="C755" s="29"/>
      <c r="D755" s="112"/>
      <c r="E755" s="22"/>
      <c r="F755" s="22"/>
      <c r="G755" s="26"/>
      <c r="H755" s="26"/>
      <c r="I755" s="26"/>
      <c r="J755" s="26"/>
      <c r="K755" s="26"/>
      <c r="L755" s="26"/>
      <c r="M755" s="26"/>
      <c r="N755" s="37"/>
      <c r="O755" s="26"/>
      <c r="P755" s="299"/>
      <c r="Q755" s="26"/>
      <c r="R755" s="299"/>
      <c r="S755" s="22"/>
      <c r="T755" s="26"/>
      <c r="U755" s="55"/>
      <c r="V755" s="22"/>
      <c r="W755" s="22"/>
      <c r="X755" s="22"/>
      <c r="Y755" s="22"/>
      <c r="Z755" s="22"/>
      <c r="AA755" s="22"/>
      <c r="AB755" s="22"/>
      <c r="AC755" s="22"/>
      <c r="AD755" s="22"/>
      <c r="AE755" s="22"/>
      <c r="AF755" s="22"/>
      <c r="AG755" s="22"/>
      <c r="AH755" s="22"/>
      <c r="AI755" s="22"/>
      <c r="AJ755" s="22"/>
    </row>
    <row r="756" spans="1:36" ht="14.5">
      <c r="A756" s="29"/>
      <c r="B756" s="55"/>
      <c r="C756" s="29"/>
      <c r="D756" s="112"/>
      <c r="E756" s="22"/>
      <c r="F756" s="22"/>
      <c r="G756" s="26"/>
      <c r="H756" s="26"/>
      <c r="I756" s="26"/>
      <c r="J756" s="26"/>
      <c r="K756" s="26"/>
      <c r="L756" s="26"/>
      <c r="M756" s="26"/>
      <c r="N756" s="37"/>
      <c r="O756" s="26"/>
      <c r="P756" s="299"/>
      <c r="Q756" s="26"/>
      <c r="R756" s="299"/>
      <c r="S756" s="22"/>
      <c r="T756" s="26"/>
      <c r="U756" s="55"/>
      <c r="V756" s="22"/>
      <c r="W756" s="22"/>
      <c r="X756" s="22"/>
      <c r="Y756" s="22"/>
      <c r="Z756" s="22"/>
      <c r="AA756" s="22"/>
      <c r="AB756" s="22"/>
      <c r="AC756" s="22"/>
      <c r="AD756" s="22"/>
      <c r="AE756" s="22"/>
      <c r="AF756" s="22"/>
      <c r="AG756" s="22"/>
      <c r="AH756" s="22"/>
      <c r="AI756" s="22"/>
      <c r="AJ756" s="22"/>
    </row>
    <row r="757" spans="1:36" ht="14.5">
      <c r="A757" s="29"/>
      <c r="B757" s="55"/>
      <c r="C757" s="29"/>
      <c r="D757" s="112"/>
      <c r="E757" s="22"/>
      <c r="F757" s="22"/>
      <c r="G757" s="26"/>
      <c r="H757" s="26"/>
      <c r="I757" s="26"/>
      <c r="J757" s="26"/>
      <c r="K757" s="26"/>
      <c r="L757" s="26"/>
      <c r="M757" s="26"/>
      <c r="N757" s="37"/>
      <c r="O757" s="26"/>
      <c r="P757" s="299"/>
      <c r="Q757" s="26"/>
      <c r="R757" s="299"/>
      <c r="S757" s="22"/>
      <c r="T757" s="26"/>
      <c r="U757" s="55"/>
      <c r="V757" s="22"/>
      <c r="W757" s="22"/>
      <c r="X757" s="22"/>
      <c r="Y757" s="22"/>
      <c r="Z757" s="22"/>
      <c r="AA757" s="22"/>
      <c r="AB757" s="22"/>
      <c r="AC757" s="22"/>
      <c r="AD757" s="22"/>
      <c r="AE757" s="22"/>
      <c r="AF757" s="22"/>
      <c r="AG757" s="22"/>
      <c r="AH757" s="22"/>
      <c r="AI757" s="22"/>
      <c r="AJ757" s="22"/>
    </row>
    <row r="758" spans="1:36" ht="14.5">
      <c r="A758" s="29"/>
      <c r="B758" s="55"/>
      <c r="C758" s="29"/>
      <c r="D758" s="112"/>
      <c r="E758" s="22"/>
      <c r="F758" s="22"/>
      <c r="G758" s="26"/>
      <c r="H758" s="26"/>
      <c r="I758" s="26"/>
      <c r="J758" s="26"/>
      <c r="K758" s="26"/>
      <c r="L758" s="26"/>
      <c r="M758" s="26"/>
      <c r="N758" s="37"/>
      <c r="O758" s="26"/>
      <c r="P758" s="299"/>
      <c r="Q758" s="26"/>
      <c r="R758" s="299"/>
      <c r="S758" s="22"/>
      <c r="T758" s="26"/>
      <c r="U758" s="55"/>
      <c r="V758" s="22"/>
      <c r="W758" s="22"/>
      <c r="X758" s="22"/>
      <c r="Y758" s="22"/>
      <c r="Z758" s="22"/>
      <c r="AA758" s="22"/>
      <c r="AB758" s="22"/>
      <c r="AC758" s="22"/>
      <c r="AD758" s="22"/>
      <c r="AE758" s="22"/>
      <c r="AF758" s="22"/>
      <c r="AG758" s="22"/>
      <c r="AH758" s="22"/>
      <c r="AI758" s="22"/>
      <c r="AJ758" s="22"/>
    </row>
    <row r="759" spans="1:36" ht="14.5">
      <c r="A759" s="29"/>
      <c r="B759" s="55"/>
      <c r="C759" s="29"/>
      <c r="D759" s="112"/>
      <c r="E759" s="22"/>
      <c r="F759" s="22"/>
      <c r="G759" s="26"/>
      <c r="H759" s="26"/>
      <c r="I759" s="26"/>
      <c r="J759" s="26"/>
      <c r="K759" s="26"/>
      <c r="L759" s="26"/>
      <c r="M759" s="26"/>
      <c r="N759" s="37"/>
      <c r="O759" s="26"/>
      <c r="P759" s="299"/>
      <c r="Q759" s="26"/>
      <c r="R759" s="299"/>
      <c r="S759" s="22"/>
      <c r="T759" s="26"/>
      <c r="U759" s="55"/>
      <c r="V759" s="22"/>
      <c r="W759" s="22"/>
      <c r="X759" s="22"/>
      <c r="Y759" s="22"/>
      <c r="Z759" s="22"/>
      <c r="AA759" s="22"/>
      <c r="AB759" s="22"/>
      <c r="AC759" s="22"/>
      <c r="AD759" s="22"/>
      <c r="AE759" s="22"/>
      <c r="AF759" s="22"/>
      <c r="AG759" s="22"/>
      <c r="AH759" s="22"/>
      <c r="AI759" s="22"/>
      <c r="AJ759" s="22"/>
    </row>
    <row r="760" spans="1:36" ht="14.5">
      <c r="A760" s="29"/>
      <c r="B760" s="55"/>
      <c r="C760" s="29"/>
      <c r="D760" s="112"/>
      <c r="E760" s="22"/>
      <c r="F760" s="22"/>
      <c r="G760" s="26"/>
      <c r="H760" s="26"/>
      <c r="I760" s="26"/>
      <c r="J760" s="26"/>
      <c r="K760" s="26"/>
      <c r="L760" s="26"/>
      <c r="M760" s="26"/>
      <c r="N760" s="37"/>
      <c r="O760" s="26"/>
      <c r="P760" s="299"/>
      <c r="Q760" s="26"/>
      <c r="R760" s="299"/>
      <c r="S760" s="22"/>
      <c r="T760" s="26"/>
      <c r="U760" s="55"/>
      <c r="V760" s="22"/>
      <c r="W760" s="22"/>
      <c r="X760" s="22"/>
      <c r="Y760" s="22"/>
      <c r="Z760" s="22"/>
      <c r="AA760" s="22"/>
      <c r="AB760" s="22"/>
      <c r="AC760" s="22"/>
      <c r="AD760" s="22"/>
      <c r="AE760" s="22"/>
      <c r="AF760" s="22"/>
      <c r="AG760" s="22"/>
      <c r="AH760" s="22"/>
      <c r="AI760" s="22"/>
      <c r="AJ760" s="22"/>
    </row>
    <row r="761" spans="1:36" ht="14.5">
      <c r="A761" s="29"/>
      <c r="B761" s="55"/>
      <c r="C761" s="29"/>
      <c r="D761" s="112"/>
      <c r="E761" s="22"/>
      <c r="F761" s="22"/>
      <c r="G761" s="26"/>
      <c r="H761" s="26"/>
      <c r="I761" s="26"/>
      <c r="J761" s="26"/>
      <c r="K761" s="26"/>
      <c r="L761" s="26"/>
      <c r="M761" s="26"/>
      <c r="N761" s="37"/>
      <c r="O761" s="26"/>
      <c r="P761" s="299"/>
      <c r="Q761" s="26"/>
      <c r="R761" s="299"/>
      <c r="S761" s="22"/>
      <c r="T761" s="26"/>
      <c r="U761" s="55"/>
      <c r="V761" s="22"/>
      <c r="W761" s="22"/>
      <c r="X761" s="22"/>
      <c r="Y761" s="22"/>
      <c r="Z761" s="22"/>
      <c r="AA761" s="22"/>
      <c r="AB761" s="22"/>
      <c r="AC761" s="22"/>
      <c r="AD761" s="22"/>
      <c r="AE761" s="22"/>
      <c r="AF761" s="22"/>
      <c r="AG761" s="22"/>
      <c r="AH761" s="22"/>
      <c r="AI761" s="22"/>
      <c r="AJ761" s="22"/>
    </row>
    <row r="762" spans="1:36" ht="14.5">
      <c r="A762" s="29"/>
      <c r="B762" s="55"/>
      <c r="C762" s="29"/>
      <c r="D762" s="112"/>
      <c r="E762" s="22"/>
      <c r="F762" s="22"/>
      <c r="G762" s="26"/>
      <c r="H762" s="26"/>
      <c r="I762" s="26"/>
      <c r="J762" s="26"/>
      <c r="K762" s="26"/>
      <c r="L762" s="26"/>
      <c r="M762" s="26"/>
      <c r="N762" s="37"/>
      <c r="O762" s="26"/>
      <c r="P762" s="299"/>
      <c r="Q762" s="26"/>
      <c r="R762" s="299"/>
      <c r="S762" s="22"/>
      <c r="T762" s="26"/>
      <c r="U762" s="55"/>
      <c r="V762" s="22"/>
      <c r="W762" s="22"/>
      <c r="X762" s="22"/>
      <c r="Y762" s="22"/>
      <c r="Z762" s="22"/>
      <c r="AA762" s="22"/>
      <c r="AB762" s="22"/>
      <c r="AC762" s="22"/>
      <c r="AD762" s="22"/>
      <c r="AE762" s="22"/>
      <c r="AF762" s="22"/>
      <c r="AG762" s="22"/>
      <c r="AH762" s="22"/>
      <c r="AI762" s="22"/>
      <c r="AJ762" s="22"/>
    </row>
    <row r="763" spans="1:36" ht="14.5">
      <c r="A763" s="29"/>
      <c r="B763" s="55"/>
      <c r="C763" s="29"/>
      <c r="D763" s="112"/>
      <c r="E763" s="22"/>
      <c r="F763" s="22"/>
      <c r="G763" s="26"/>
      <c r="H763" s="26"/>
      <c r="I763" s="26"/>
      <c r="J763" s="26"/>
      <c r="K763" s="26"/>
      <c r="L763" s="26"/>
      <c r="M763" s="26"/>
      <c r="N763" s="37"/>
      <c r="O763" s="26"/>
      <c r="P763" s="299"/>
      <c r="Q763" s="26"/>
      <c r="R763" s="299"/>
      <c r="S763" s="22"/>
      <c r="T763" s="26"/>
      <c r="U763" s="55"/>
      <c r="V763" s="22"/>
      <c r="W763" s="22"/>
      <c r="X763" s="22"/>
      <c r="Y763" s="22"/>
      <c r="Z763" s="22"/>
      <c r="AA763" s="22"/>
      <c r="AB763" s="22"/>
      <c r="AC763" s="22"/>
      <c r="AD763" s="22"/>
      <c r="AE763" s="22"/>
      <c r="AF763" s="22"/>
      <c r="AG763" s="22"/>
      <c r="AH763" s="22"/>
      <c r="AI763" s="22"/>
      <c r="AJ763" s="22"/>
    </row>
    <row r="764" spans="1:36" ht="14.5">
      <c r="A764" s="29"/>
      <c r="B764" s="55"/>
      <c r="C764" s="29"/>
      <c r="D764" s="112"/>
      <c r="E764" s="22"/>
      <c r="F764" s="22"/>
      <c r="G764" s="26"/>
      <c r="H764" s="26"/>
      <c r="I764" s="26"/>
      <c r="J764" s="26"/>
      <c r="K764" s="26"/>
      <c r="L764" s="26"/>
      <c r="M764" s="26"/>
      <c r="N764" s="37"/>
      <c r="O764" s="26"/>
      <c r="P764" s="299"/>
      <c r="Q764" s="26"/>
      <c r="R764" s="299"/>
      <c r="S764" s="22"/>
      <c r="T764" s="26"/>
      <c r="U764" s="55"/>
      <c r="V764" s="22"/>
      <c r="W764" s="22"/>
      <c r="X764" s="22"/>
      <c r="Y764" s="22"/>
      <c r="Z764" s="22"/>
      <c r="AA764" s="22"/>
      <c r="AB764" s="22"/>
      <c r="AC764" s="22"/>
      <c r="AD764" s="22"/>
      <c r="AE764" s="22"/>
      <c r="AF764" s="22"/>
      <c r="AG764" s="22"/>
      <c r="AH764" s="22"/>
      <c r="AI764" s="22"/>
      <c r="AJ764" s="22"/>
    </row>
    <row r="765" spans="1:36" ht="14.5">
      <c r="A765" s="29"/>
      <c r="B765" s="55"/>
      <c r="C765" s="29"/>
      <c r="D765" s="112"/>
      <c r="E765" s="22"/>
      <c r="F765" s="22"/>
      <c r="G765" s="26"/>
      <c r="H765" s="26"/>
      <c r="I765" s="26"/>
      <c r="J765" s="26"/>
      <c r="K765" s="26"/>
      <c r="L765" s="26"/>
      <c r="M765" s="26"/>
      <c r="N765" s="37"/>
      <c r="O765" s="26"/>
      <c r="P765" s="299"/>
      <c r="Q765" s="26"/>
      <c r="R765" s="299"/>
      <c r="S765" s="22"/>
      <c r="T765" s="26"/>
      <c r="U765" s="55"/>
      <c r="V765" s="22"/>
      <c r="W765" s="22"/>
      <c r="X765" s="22"/>
      <c r="Y765" s="22"/>
      <c r="Z765" s="22"/>
      <c r="AA765" s="22"/>
      <c r="AB765" s="22"/>
      <c r="AC765" s="22"/>
      <c r="AD765" s="22"/>
      <c r="AE765" s="22"/>
      <c r="AF765" s="22"/>
      <c r="AG765" s="22"/>
      <c r="AH765" s="22"/>
      <c r="AI765" s="22"/>
      <c r="AJ765" s="22"/>
    </row>
    <row r="766" spans="1:36" ht="14.5">
      <c r="A766" s="29"/>
      <c r="B766" s="55"/>
      <c r="C766" s="29"/>
      <c r="D766" s="112"/>
      <c r="E766" s="22"/>
      <c r="F766" s="22"/>
      <c r="G766" s="26"/>
      <c r="H766" s="26"/>
      <c r="I766" s="26"/>
      <c r="J766" s="26"/>
      <c r="K766" s="26"/>
      <c r="L766" s="26"/>
      <c r="M766" s="26"/>
      <c r="N766" s="37"/>
      <c r="O766" s="26"/>
      <c r="P766" s="299"/>
      <c r="Q766" s="26"/>
      <c r="R766" s="299"/>
      <c r="S766" s="22"/>
      <c r="T766" s="26"/>
      <c r="U766" s="55"/>
      <c r="V766" s="22"/>
      <c r="W766" s="22"/>
      <c r="X766" s="22"/>
      <c r="Y766" s="22"/>
      <c r="Z766" s="22"/>
      <c r="AA766" s="22"/>
      <c r="AB766" s="22"/>
      <c r="AC766" s="22"/>
      <c r="AD766" s="22"/>
      <c r="AE766" s="22"/>
      <c r="AF766" s="22"/>
      <c r="AG766" s="22"/>
      <c r="AH766" s="22"/>
      <c r="AI766" s="22"/>
      <c r="AJ766" s="22"/>
    </row>
    <row r="767" spans="1:36" ht="14.5">
      <c r="A767" s="29"/>
      <c r="B767" s="55"/>
      <c r="C767" s="29"/>
      <c r="D767" s="112"/>
      <c r="E767" s="22"/>
      <c r="F767" s="22"/>
      <c r="G767" s="26"/>
      <c r="H767" s="26"/>
      <c r="I767" s="26"/>
      <c r="J767" s="26"/>
      <c r="K767" s="26"/>
      <c r="L767" s="26"/>
      <c r="M767" s="26"/>
      <c r="N767" s="37"/>
      <c r="O767" s="26"/>
      <c r="P767" s="299"/>
      <c r="Q767" s="26"/>
      <c r="R767" s="299"/>
      <c r="S767" s="22"/>
      <c r="T767" s="26"/>
      <c r="U767" s="55"/>
      <c r="V767" s="22"/>
      <c r="W767" s="22"/>
      <c r="X767" s="22"/>
      <c r="Y767" s="22"/>
      <c r="Z767" s="22"/>
      <c r="AA767" s="22"/>
      <c r="AB767" s="22"/>
      <c r="AC767" s="22"/>
      <c r="AD767" s="22"/>
      <c r="AE767" s="22"/>
      <c r="AF767" s="22"/>
      <c r="AG767" s="22"/>
      <c r="AH767" s="22"/>
      <c r="AI767" s="22"/>
      <c r="AJ767" s="22"/>
    </row>
    <row r="768" spans="1:36" ht="14.5">
      <c r="A768" s="29"/>
      <c r="B768" s="55"/>
      <c r="C768" s="29"/>
      <c r="D768" s="112"/>
      <c r="E768" s="22"/>
      <c r="F768" s="22"/>
      <c r="G768" s="26"/>
      <c r="H768" s="26"/>
      <c r="I768" s="26"/>
      <c r="J768" s="26"/>
      <c r="K768" s="26"/>
      <c r="L768" s="26"/>
      <c r="M768" s="26"/>
      <c r="N768" s="37"/>
      <c r="O768" s="26"/>
      <c r="P768" s="299"/>
      <c r="Q768" s="26"/>
      <c r="R768" s="299"/>
      <c r="S768" s="22"/>
      <c r="T768" s="26"/>
      <c r="U768" s="55"/>
      <c r="V768" s="22"/>
      <c r="W768" s="22"/>
      <c r="X768" s="22"/>
      <c r="Y768" s="22"/>
      <c r="Z768" s="22"/>
      <c r="AA768" s="22"/>
      <c r="AB768" s="22"/>
      <c r="AC768" s="22"/>
      <c r="AD768" s="22"/>
      <c r="AE768" s="22"/>
      <c r="AF768" s="22"/>
      <c r="AG768" s="22"/>
      <c r="AH768" s="22"/>
      <c r="AI768" s="22"/>
      <c r="AJ768" s="22"/>
    </row>
    <row r="769" spans="1:36" ht="14.5">
      <c r="A769" s="29"/>
      <c r="B769" s="55"/>
      <c r="C769" s="29"/>
      <c r="D769" s="112"/>
      <c r="E769" s="22"/>
      <c r="F769" s="22"/>
      <c r="G769" s="26"/>
      <c r="H769" s="26"/>
      <c r="I769" s="26"/>
      <c r="J769" s="26"/>
      <c r="K769" s="26"/>
      <c r="L769" s="26"/>
      <c r="M769" s="26"/>
      <c r="N769" s="37"/>
      <c r="O769" s="26"/>
      <c r="P769" s="299"/>
      <c r="Q769" s="26"/>
      <c r="R769" s="299"/>
      <c r="S769" s="22"/>
      <c r="T769" s="26"/>
      <c r="U769" s="55"/>
      <c r="V769" s="22"/>
      <c r="W769" s="22"/>
      <c r="X769" s="22"/>
      <c r="Y769" s="22"/>
      <c r="Z769" s="22"/>
      <c r="AA769" s="22"/>
      <c r="AB769" s="22"/>
      <c r="AC769" s="22"/>
      <c r="AD769" s="22"/>
      <c r="AE769" s="22"/>
      <c r="AF769" s="22"/>
      <c r="AG769" s="22"/>
      <c r="AH769" s="22"/>
      <c r="AI769" s="22"/>
      <c r="AJ769" s="22"/>
    </row>
    <row r="770" spans="1:36" ht="14.5">
      <c r="A770" s="29"/>
      <c r="B770" s="55"/>
      <c r="C770" s="29"/>
      <c r="D770" s="112"/>
      <c r="E770" s="22"/>
      <c r="F770" s="22"/>
      <c r="G770" s="26"/>
      <c r="H770" s="26"/>
      <c r="I770" s="26"/>
      <c r="J770" s="26"/>
      <c r="K770" s="26"/>
      <c r="L770" s="26"/>
      <c r="M770" s="26"/>
      <c r="N770" s="37"/>
      <c r="O770" s="26"/>
      <c r="P770" s="299"/>
      <c r="Q770" s="26"/>
      <c r="R770" s="299"/>
      <c r="S770" s="22"/>
      <c r="T770" s="26"/>
      <c r="U770" s="55"/>
      <c r="V770" s="22"/>
      <c r="W770" s="22"/>
      <c r="X770" s="22"/>
      <c r="Y770" s="22"/>
      <c r="Z770" s="22"/>
      <c r="AA770" s="22"/>
      <c r="AB770" s="22"/>
      <c r="AC770" s="22"/>
      <c r="AD770" s="22"/>
      <c r="AE770" s="22"/>
      <c r="AF770" s="22"/>
      <c r="AG770" s="22"/>
      <c r="AH770" s="22"/>
      <c r="AI770" s="22"/>
      <c r="AJ770" s="22"/>
    </row>
    <row r="771" spans="1:36" ht="14.5">
      <c r="A771" s="29"/>
      <c r="B771" s="55"/>
      <c r="C771" s="29"/>
      <c r="D771" s="112"/>
      <c r="E771" s="22"/>
      <c r="F771" s="22"/>
      <c r="G771" s="26"/>
      <c r="H771" s="26"/>
      <c r="I771" s="26"/>
      <c r="J771" s="26"/>
      <c r="K771" s="26"/>
      <c r="L771" s="26"/>
      <c r="M771" s="26"/>
      <c r="N771" s="37"/>
      <c r="O771" s="26"/>
      <c r="P771" s="299"/>
      <c r="Q771" s="26"/>
      <c r="R771" s="299"/>
      <c r="S771" s="22"/>
      <c r="T771" s="26"/>
      <c r="U771" s="55"/>
      <c r="V771" s="22"/>
      <c r="W771" s="22"/>
      <c r="X771" s="22"/>
      <c r="Y771" s="22"/>
      <c r="Z771" s="22"/>
      <c r="AA771" s="22"/>
      <c r="AB771" s="22"/>
      <c r="AC771" s="22"/>
      <c r="AD771" s="22"/>
      <c r="AE771" s="22"/>
      <c r="AF771" s="22"/>
      <c r="AG771" s="22"/>
      <c r="AH771" s="22"/>
      <c r="AI771" s="22"/>
      <c r="AJ771" s="22"/>
    </row>
    <row r="772" spans="1:36" ht="14.5">
      <c r="A772" s="29"/>
      <c r="B772" s="55"/>
      <c r="C772" s="29"/>
      <c r="D772" s="112"/>
      <c r="E772" s="22"/>
      <c r="F772" s="22"/>
      <c r="G772" s="26"/>
      <c r="H772" s="26"/>
      <c r="I772" s="26"/>
      <c r="J772" s="26"/>
      <c r="K772" s="26"/>
      <c r="L772" s="26"/>
      <c r="M772" s="26"/>
      <c r="N772" s="37"/>
      <c r="O772" s="26"/>
      <c r="P772" s="299"/>
      <c r="Q772" s="26"/>
      <c r="R772" s="299"/>
      <c r="S772" s="22"/>
      <c r="T772" s="26"/>
      <c r="U772" s="55"/>
      <c r="V772" s="22"/>
      <c r="W772" s="22"/>
      <c r="X772" s="22"/>
      <c r="Y772" s="22"/>
      <c r="Z772" s="22"/>
      <c r="AA772" s="22"/>
      <c r="AB772" s="22"/>
      <c r="AC772" s="22"/>
      <c r="AD772" s="22"/>
      <c r="AE772" s="22"/>
      <c r="AF772" s="22"/>
      <c r="AG772" s="22"/>
      <c r="AH772" s="22"/>
      <c r="AI772" s="22"/>
      <c r="AJ772" s="22"/>
    </row>
    <row r="773" spans="1:36" ht="14.5">
      <c r="A773" s="29"/>
      <c r="B773" s="55"/>
      <c r="C773" s="29"/>
      <c r="D773" s="112"/>
      <c r="E773" s="22"/>
      <c r="F773" s="22"/>
      <c r="G773" s="26"/>
      <c r="H773" s="26"/>
      <c r="I773" s="26"/>
      <c r="J773" s="26"/>
      <c r="K773" s="26"/>
      <c r="L773" s="26"/>
      <c r="M773" s="26"/>
      <c r="N773" s="37"/>
      <c r="O773" s="26"/>
      <c r="P773" s="299"/>
      <c r="Q773" s="26"/>
      <c r="R773" s="299"/>
      <c r="S773" s="22"/>
      <c r="T773" s="26"/>
      <c r="U773" s="55"/>
      <c r="V773" s="22"/>
      <c r="W773" s="22"/>
      <c r="X773" s="22"/>
      <c r="Y773" s="22"/>
      <c r="Z773" s="22"/>
      <c r="AA773" s="22"/>
      <c r="AB773" s="22"/>
      <c r="AC773" s="22"/>
      <c r="AD773" s="22"/>
      <c r="AE773" s="22"/>
      <c r="AF773" s="22"/>
      <c r="AG773" s="22"/>
      <c r="AH773" s="22"/>
      <c r="AI773" s="22"/>
      <c r="AJ773" s="22"/>
    </row>
    <row r="774" spans="1:36" ht="14.5">
      <c r="A774" s="29"/>
      <c r="B774" s="55"/>
      <c r="C774" s="29"/>
      <c r="D774" s="112"/>
      <c r="E774" s="22"/>
      <c r="F774" s="22"/>
      <c r="G774" s="26"/>
      <c r="H774" s="26"/>
      <c r="I774" s="26"/>
      <c r="J774" s="26"/>
      <c r="K774" s="26"/>
      <c r="L774" s="26"/>
      <c r="M774" s="26"/>
      <c r="N774" s="37"/>
      <c r="O774" s="26"/>
      <c r="P774" s="299"/>
      <c r="Q774" s="26"/>
      <c r="R774" s="299"/>
      <c r="S774" s="22"/>
      <c r="T774" s="26"/>
      <c r="U774" s="55"/>
      <c r="V774" s="22"/>
      <c r="W774" s="22"/>
      <c r="X774" s="22"/>
      <c r="Y774" s="22"/>
      <c r="Z774" s="22"/>
      <c r="AA774" s="22"/>
      <c r="AB774" s="22"/>
      <c r="AC774" s="22"/>
      <c r="AD774" s="22"/>
      <c r="AE774" s="22"/>
      <c r="AF774" s="22"/>
      <c r="AG774" s="22"/>
      <c r="AH774" s="22"/>
      <c r="AI774" s="22"/>
      <c r="AJ774" s="22"/>
    </row>
    <row r="775" spans="1:36" ht="14.5">
      <c r="A775" s="29"/>
      <c r="B775" s="55"/>
      <c r="C775" s="29"/>
      <c r="D775" s="112"/>
      <c r="E775" s="22"/>
      <c r="F775" s="22"/>
      <c r="G775" s="26"/>
      <c r="H775" s="26"/>
      <c r="I775" s="26"/>
      <c r="J775" s="26"/>
      <c r="K775" s="26"/>
      <c r="L775" s="26"/>
      <c r="M775" s="26"/>
      <c r="N775" s="37"/>
      <c r="O775" s="26"/>
      <c r="P775" s="299"/>
      <c r="Q775" s="26"/>
      <c r="R775" s="299"/>
      <c r="S775" s="22"/>
      <c r="T775" s="26"/>
      <c r="U775" s="55"/>
      <c r="V775" s="22"/>
      <c r="W775" s="22"/>
      <c r="X775" s="22"/>
      <c r="Y775" s="22"/>
      <c r="Z775" s="22"/>
      <c r="AA775" s="22"/>
      <c r="AB775" s="22"/>
      <c r="AC775" s="22"/>
      <c r="AD775" s="22"/>
      <c r="AE775" s="22"/>
      <c r="AF775" s="22"/>
      <c r="AG775" s="22"/>
      <c r="AH775" s="22"/>
      <c r="AI775" s="22"/>
      <c r="AJ775" s="22"/>
    </row>
    <row r="776" spans="1:36" ht="14.5">
      <c r="A776" s="29"/>
      <c r="B776" s="55"/>
      <c r="C776" s="29"/>
      <c r="D776" s="112"/>
      <c r="E776" s="22"/>
      <c r="F776" s="22"/>
      <c r="G776" s="26"/>
      <c r="H776" s="26"/>
      <c r="I776" s="26"/>
      <c r="J776" s="26"/>
      <c r="K776" s="26"/>
      <c r="L776" s="26"/>
      <c r="M776" s="26"/>
      <c r="N776" s="37"/>
      <c r="O776" s="26"/>
      <c r="P776" s="299"/>
      <c r="Q776" s="26"/>
      <c r="R776" s="299"/>
      <c r="S776" s="22"/>
      <c r="T776" s="26"/>
      <c r="U776" s="55"/>
      <c r="V776" s="22"/>
      <c r="W776" s="22"/>
      <c r="X776" s="22"/>
      <c r="Y776" s="22"/>
      <c r="Z776" s="22"/>
      <c r="AA776" s="22"/>
      <c r="AB776" s="22"/>
      <c r="AC776" s="22"/>
      <c r="AD776" s="22"/>
      <c r="AE776" s="22"/>
      <c r="AF776" s="22"/>
      <c r="AG776" s="22"/>
      <c r="AH776" s="22"/>
      <c r="AI776" s="22"/>
      <c r="AJ776" s="22"/>
    </row>
    <row r="777" spans="1:36" ht="14.5">
      <c r="A777" s="29"/>
      <c r="B777" s="55"/>
      <c r="C777" s="29"/>
      <c r="D777" s="112"/>
      <c r="E777" s="22"/>
      <c r="F777" s="22"/>
      <c r="G777" s="26"/>
      <c r="H777" s="26"/>
      <c r="I777" s="26"/>
      <c r="J777" s="26"/>
      <c r="K777" s="26"/>
      <c r="L777" s="26"/>
      <c r="M777" s="26"/>
      <c r="N777" s="37"/>
      <c r="O777" s="26"/>
      <c r="P777" s="299"/>
      <c r="Q777" s="26"/>
      <c r="R777" s="299"/>
      <c r="S777" s="22"/>
      <c r="T777" s="26"/>
      <c r="U777" s="55"/>
      <c r="V777" s="22"/>
      <c r="W777" s="22"/>
      <c r="X777" s="22"/>
      <c r="Y777" s="22"/>
      <c r="Z777" s="22"/>
      <c r="AA777" s="22"/>
      <c r="AB777" s="22"/>
      <c r="AC777" s="22"/>
      <c r="AD777" s="22"/>
      <c r="AE777" s="22"/>
      <c r="AF777" s="22"/>
      <c r="AG777" s="22"/>
      <c r="AH777" s="22"/>
      <c r="AI777" s="22"/>
      <c r="AJ777" s="22"/>
    </row>
    <row r="778" spans="1:36" ht="14.5">
      <c r="A778" s="29"/>
      <c r="B778" s="55"/>
      <c r="C778" s="29"/>
      <c r="D778" s="112"/>
      <c r="E778" s="22"/>
      <c r="F778" s="22"/>
      <c r="G778" s="26"/>
      <c r="H778" s="26"/>
      <c r="I778" s="26"/>
      <c r="J778" s="26"/>
      <c r="K778" s="26"/>
      <c r="L778" s="26"/>
      <c r="M778" s="26"/>
      <c r="N778" s="37"/>
      <c r="O778" s="26"/>
      <c r="P778" s="299"/>
      <c r="Q778" s="26"/>
      <c r="R778" s="299"/>
      <c r="S778" s="22"/>
      <c r="T778" s="26"/>
      <c r="U778" s="55"/>
      <c r="V778" s="22"/>
      <c r="W778" s="22"/>
      <c r="X778" s="22"/>
      <c r="Y778" s="22"/>
      <c r="Z778" s="22"/>
      <c r="AA778" s="22"/>
      <c r="AB778" s="22"/>
      <c r="AC778" s="22"/>
      <c r="AD778" s="22"/>
      <c r="AE778" s="22"/>
      <c r="AF778" s="22"/>
      <c r="AG778" s="22"/>
      <c r="AH778" s="22"/>
      <c r="AI778" s="22"/>
      <c r="AJ778" s="22"/>
    </row>
    <row r="779" spans="1:36" ht="14.5">
      <c r="A779" s="29"/>
      <c r="B779" s="55"/>
      <c r="C779" s="29"/>
      <c r="D779" s="112"/>
      <c r="E779" s="22"/>
      <c r="F779" s="22"/>
      <c r="G779" s="26"/>
      <c r="H779" s="26"/>
      <c r="I779" s="26"/>
      <c r="J779" s="26"/>
      <c r="K779" s="26"/>
      <c r="L779" s="26"/>
      <c r="M779" s="26"/>
      <c r="N779" s="37"/>
      <c r="O779" s="26"/>
      <c r="P779" s="299"/>
      <c r="Q779" s="26"/>
      <c r="R779" s="299"/>
      <c r="S779" s="22"/>
      <c r="T779" s="26"/>
      <c r="U779" s="55"/>
      <c r="V779" s="22"/>
      <c r="W779" s="22"/>
      <c r="X779" s="22"/>
      <c r="Y779" s="22"/>
      <c r="Z779" s="22"/>
      <c r="AA779" s="22"/>
      <c r="AB779" s="22"/>
      <c r="AC779" s="22"/>
      <c r="AD779" s="22"/>
      <c r="AE779" s="22"/>
      <c r="AF779" s="22"/>
      <c r="AG779" s="22"/>
      <c r="AH779" s="22"/>
      <c r="AI779" s="22"/>
      <c r="AJ779" s="22"/>
    </row>
    <row r="780" spans="1:36" ht="14.5">
      <c r="A780" s="29"/>
      <c r="B780" s="55"/>
      <c r="C780" s="29"/>
      <c r="D780" s="112"/>
      <c r="E780" s="22"/>
      <c r="F780" s="22"/>
      <c r="G780" s="26"/>
      <c r="H780" s="26"/>
      <c r="I780" s="26"/>
      <c r="J780" s="26"/>
      <c r="K780" s="26"/>
      <c r="L780" s="26"/>
      <c r="M780" s="26"/>
      <c r="N780" s="37"/>
      <c r="O780" s="26"/>
      <c r="P780" s="299"/>
      <c r="Q780" s="26"/>
      <c r="R780" s="299"/>
      <c r="S780" s="22"/>
      <c r="T780" s="26"/>
      <c r="U780" s="55"/>
      <c r="V780" s="22"/>
      <c r="W780" s="22"/>
      <c r="X780" s="22"/>
      <c r="Y780" s="22"/>
      <c r="Z780" s="22"/>
      <c r="AA780" s="22"/>
      <c r="AB780" s="22"/>
      <c r="AC780" s="22"/>
      <c r="AD780" s="22"/>
      <c r="AE780" s="22"/>
      <c r="AF780" s="22"/>
      <c r="AG780" s="22"/>
      <c r="AH780" s="22"/>
      <c r="AI780" s="22"/>
      <c r="AJ780" s="22"/>
    </row>
    <row r="781" spans="1:36" ht="14.5">
      <c r="A781" s="29"/>
      <c r="B781" s="55"/>
      <c r="C781" s="29"/>
      <c r="D781" s="112"/>
      <c r="E781" s="22"/>
      <c r="F781" s="22"/>
      <c r="G781" s="26"/>
      <c r="H781" s="26"/>
      <c r="I781" s="26"/>
      <c r="J781" s="26"/>
      <c r="K781" s="26"/>
      <c r="L781" s="26"/>
      <c r="M781" s="26"/>
      <c r="N781" s="37"/>
      <c r="O781" s="26"/>
      <c r="P781" s="299"/>
      <c r="Q781" s="26"/>
      <c r="R781" s="299"/>
      <c r="S781" s="22"/>
      <c r="T781" s="26"/>
      <c r="U781" s="55"/>
      <c r="V781" s="22"/>
      <c r="W781" s="22"/>
      <c r="X781" s="22"/>
      <c r="Y781" s="22"/>
      <c r="Z781" s="22"/>
      <c r="AA781" s="22"/>
      <c r="AB781" s="22"/>
      <c r="AC781" s="22"/>
      <c r="AD781" s="22"/>
      <c r="AE781" s="22"/>
      <c r="AF781" s="22"/>
      <c r="AG781" s="22"/>
      <c r="AH781" s="22"/>
      <c r="AI781" s="22"/>
      <c r="AJ781" s="22"/>
    </row>
    <row r="782" spans="1:36" ht="14.5">
      <c r="A782" s="29"/>
      <c r="B782" s="55"/>
      <c r="C782" s="29"/>
      <c r="D782" s="112"/>
      <c r="E782" s="22"/>
      <c r="F782" s="22"/>
      <c r="G782" s="26"/>
      <c r="H782" s="26"/>
      <c r="I782" s="26"/>
      <c r="J782" s="26"/>
      <c r="K782" s="26"/>
      <c r="L782" s="26"/>
      <c r="M782" s="26"/>
      <c r="N782" s="37"/>
      <c r="O782" s="26"/>
      <c r="P782" s="299"/>
      <c r="Q782" s="26"/>
      <c r="R782" s="299"/>
      <c r="S782" s="22"/>
      <c r="T782" s="26"/>
      <c r="U782" s="55"/>
      <c r="V782" s="22"/>
      <c r="W782" s="22"/>
      <c r="X782" s="22"/>
      <c r="Y782" s="22"/>
      <c r="Z782" s="22"/>
      <c r="AA782" s="22"/>
      <c r="AB782" s="22"/>
      <c r="AC782" s="22"/>
      <c r="AD782" s="22"/>
      <c r="AE782" s="22"/>
      <c r="AF782" s="22"/>
      <c r="AG782" s="22"/>
      <c r="AH782" s="22"/>
      <c r="AI782" s="22"/>
      <c r="AJ782" s="22"/>
    </row>
    <row r="783" spans="1:36" ht="14.5">
      <c r="A783" s="29"/>
      <c r="B783" s="55"/>
      <c r="C783" s="29"/>
      <c r="D783" s="112"/>
      <c r="E783" s="22"/>
      <c r="F783" s="22"/>
      <c r="G783" s="26"/>
      <c r="H783" s="26"/>
      <c r="I783" s="26"/>
      <c r="J783" s="26"/>
      <c r="K783" s="26"/>
      <c r="L783" s="26"/>
      <c r="M783" s="26"/>
      <c r="N783" s="37"/>
      <c r="O783" s="26"/>
      <c r="P783" s="299"/>
      <c r="Q783" s="26"/>
      <c r="R783" s="299"/>
      <c r="S783" s="22"/>
      <c r="T783" s="26"/>
      <c r="U783" s="55"/>
      <c r="V783" s="22"/>
      <c r="W783" s="22"/>
      <c r="X783" s="22"/>
      <c r="Y783" s="22"/>
      <c r="Z783" s="22"/>
      <c r="AA783" s="22"/>
      <c r="AB783" s="22"/>
      <c r="AC783" s="22"/>
      <c r="AD783" s="22"/>
      <c r="AE783" s="22"/>
      <c r="AF783" s="22"/>
      <c r="AG783" s="22"/>
      <c r="AH783" s="22"/>
      <c r="AI783" s="22"/>
      <c r="AJ783" s="22"/>
    </row>
    <row r="784" spans="1:36" ht="14.5">
      <c r="A784" s="29"/>
      <c r="B784" s="55"/>
      <c r="C784" s="29"/>
      <c r="D784" s="112"/>
      <c r="E784" s="22"/>
      <c r="F784" s="22"/>
      <c r="G784" s="26"/>
      <c r="H784" s="26"/>
      <c r="I784" s="26"/>
      <c r="J784" s="26"/>
      <c r="K784" s="26"/>
      <c r="L784" s="26"/>
      <c r="M784" s="26"/>
      <c r="N784" s="37"/>
      <c r="O784" s="26"/>
      <c r="P784" s="299"/>
      <c r="Q784" s="26"/>
      <c r="R784" s="299"/>
      <c r="S784" s="22"/>
      <c r="T784" s="26"/>
      <c r="U784" s="55"/>
      <c r="V784" s="22"/>
      <c r="W784" s="22"/>
      <c r="X784" s="22"/>
      <c r="Y784" s="22"/>
      <c r="Z784" s="22"/>
      <c r="AA784" s="22"/>
      <c r="AB784" s="22"/>
      <c r="AC784" s="22"/>
      <c r="AD784" s="22"/>
      <c r="AE784" s="22"/>
      <c r="AF784" s="22"/>
      <c r="AG784" s="22"/>
      <c r="AH784" s="22"/>
      <c r="AI784" s="22"/>
      <c r="AJ784" s="22"/>
    </row>
    <row r="785" spans="1:36" ht="14.5">
      <c r="A785" s="29"/>
      <c r="B785" s="55"/>
      <c r="C785" s="29"/>
      <c r="D785" s="112"/>
      <c r="E785" s="22"/>
      <c r="F785" s="22"/>
      <c r="G785" s="26"/>
      <c r="H785" s="26"/>
      <c r="I785" s="26"/>
      <c r="J785" s="26"/>
      <c r="K785" s="26"/>
      <c r="L785" s="26"/>
      <c r="M785" s="26"/>
      <c r="N785" s="37"/>
      <c r="O785" s="26"/>
      <c r="P785" s="299"/>
      <c r="Q785" s="26"/>
      <c r="R785" s="299"/>
      <c r="S785" s="22"/>
      <c r="T785" s="26"/>
      <c r="U785" s="55"/>
      <c r="V785" s="22"/>
      <c r="W785" s="22"/>
      <c r="X785" s="22"/>
      <c r="Y785" s="22"/>
      <c r="Z785" s="22"/>
      <c r="AA785" s="22"/>
      <c r="AB785" s="22"/>
      <c r="AC785" s="22"/>
      <c r="AD785" s="22"/>
      <c r="AE785" s="22"/>
      <c r="AF785" s="22"/>
      <c r="AG785" s="22"/>
      <c r="AH785" s="22"/>
      <c r="AI785" s="22"/>
      <c r="AJ785" s="22"/>
    </row>
    <row r="786" spans="1:36" ht="14.5">
      <c r="A786" s="29"/>
      <c r="B786" s="55"/>
      <c r="C786" s="29"/>
      <c r="D786" s="112"/>
      <c r="E786" s="22"/>
      <c r="F786" s="22"/>
      <c r="G786" s="26"/>
      <c r="H786" s="26"/>
      <c r="I786" s="26"/>
      <c r="J786" s="26"/>
      <c r="K786" s="26"/>
      <c r="L786" s="26"/>
      <c r="M786" s="26"/>
      <c r="N786" s="37"/>
      <c r="O786" s="26"/>
      <c r="P786" s="299"/>
      <c r="Q786" s="26"/>
      <c r="R786" s="299"/>
      <c r="S786" s="22"/>
      <c r="T786" s="26"/>
      <c r="U786" s="55"/>
      <c r="V786" s="22"/>
      <c r="W786" s="22"/>
      <c r="X786" s="22"/>
      <c r="Y786" s="22"/>
      <c r="Z786" s="22"/>
      <c r="AA786" s="22"/>
      <c r="AB786" s="22"/>
      <c r="AC786" s="22"/>
      <c r="AD786" s="22"/>
      <c r="AE786" s="22"/>
      <c r="AF786" s="22"/>
      <c r="AG786" s="22"/>
      <c r="AH786" s="22"/>
      <c r="AI786" s="22"/>
      <c r="AJ786" s="22"/>
    </row>
    <row r="787" spans="1:36" ht="14.5">
      <c r="A787" s="29"/>
      <c r="B787" s="55"/>
      <c r="C787" s="29"/>
      <c r="D787" s="112"/>
      <c r="E787" s="22"/>
      <c r="F787" s="22"/>
      <c r="G787" s="26"/>
      <c r="H787" s="26"/>
      <c r="I787" s="26"/>
      <c r="J787" s="26"/>
      <c r="K787" s="26"/>
      <c r="L787" s="26"/>
      <c r="M787" s="26"/>
      <c r="N787" s="37"/>
      <c r="O787" s="26"/>
      <c r="P787" s="299"/>
      <c r="Q787" s="26"/>
      <c r="R787" s="299"/>
      <c r="S787" s="22"/>
      <c r="T787" s="26"/>
      <c r="U787" s="55"/>
      <c r="V787" s="22"/>
      <c r="W787" s="22"/>
      <c r="X787" s="22"/>
      <c r="Y787" s="22"/>
      <c r="Z787" s="22"/>
      <c r="AA787" s="22"/>
      <c r="AB787" s="22"/>
      <c r="AC787" s="22"/>
      <c r="AD787" s="22"/>
      <c r="AE787" s="22"/>
      <c r="AF787" s="22"/>
      <c r="AG787" s="22"/>
      <c r="AH787" s="22"/>
      <c r="AI787" s="22"/>
      <c r="AJ787" s="22"/>
    </row>
    <row r="788" spans="1:36" ht="14.5">
      <c r="A788" s="29"/>
      <c r="B788" s="55"/>
      <c r="C788" s="29"/>
      <c r="D788" s="112"/>
      <c r="E788" s="22"/>
      <c r="F788" s="22"/>
      <c r="G788" s="26"/>
      <c r="H788" s="26"/>
      <c r="I788" s="26"/>
      <c r="J788" s="26"/>
      <c r="K788" s="26"/>
      <c r="L788" s="26"/>
      <c r="M788" s="26"/>
      <c r="N788" s="37"/>
      <c r="O788" s="26"/>
      <c r="P788" s="299"/>
      <c r="Q788" s="26"/>
      <c r="R788" s="299"/>
      <c r="S788" s="22"/>
      <c r="T788" s="26"/>
      <c r="U788" s="55"/>
      <c r="V788" s="22"/>
      <c r="W788" s="22"/>
      <c r="X788" s="22"/>
      <c r="Y788" s="22"/>
      <c r="Z788" s="22"/>
      <c r="AA788" s="22"/>
      <c r="AB788" s="22"/>
      <c r="AC788" s="22"/>
      <c r="AD788" s="22"/>
      <c r="AE788" s="22"/>
      <c r="AF788" s="22"/>
      <c r="AG788" s="22"/>
      <c r="AH788" s="22"/>
      <c r="AI788" s="22"/>
      <c r="AJ788" s="22"/>
    </row>
    <row r="789" spans="1:36" ht="14.5">
      <c r="A789" s="29"/>
      <c r="B789" s="55"/>
      <c r="C789" s="29"/>
      <c r="D789" s="112"/>
      <c r="E789" s="22"/>
      <c r="F789" s="22"/>
      <c r="G789" s="26"/>
      <c r="H789" s="26"/>
      <c r="I789" s="26"/>
      <c r="J789" s="26"/>
      <c r="K789" s="26"/>
      <c r="L789" s="26"/>
      <c r="M789" s="26"/>
      <c r="N789" s="37"/>
      <c r="O789" s="26"/>
      <c r="P789" s="299"/>
      <c r="Q789" s="26"/>
      <c r="R789" s="299"/>
      <c r="S789" s="22"/>
      <c r="T789" s="26"/>
      <c r="U789" s="55"/>
      <c r="V789" s="22"/>
      <c r="W789" s="22"/>
      <c r="X789" s="22"/>
      <c r="Y789" s="22"/>
      <c r="Z789" s="22"/>
      <c r="AA789" s="22"/>
      <c r="AB789" s="22"/>
      <c r="AC789" s="22"/>
      <c r="AD789" s="22"/>
      <c r="AE789" s="22"/>
      <c r="AF789" s="22"/>
      <c r="AG789" s="22"/>
      <c r="AH789" s="22"/>
      <c r="AI789" s="22"/>
      <c r="AJ789" s="22"/>
    </row>
    <row r="790" spans="1:36" ht="14.5">
      <c r="A790" s="29"/>
      <c r="B790" s="55"/>
      <c r="C790" s="29"/>
      <c r="D790" s="112"/>
      <c r="E790" s="22"/>
      <c r="F790" s="22"/>
      <c r="G790" s="26"/>
      <c r="H790" s="26"/>
      <c r="I790" s="26"/>
      <c r="J790" s="26"/>
      <c r="K790" s="26"/>
      <c r="L790" s="26"/>
      <c r="M790" s="26"/>
      <c r="N790" s="37"/>
      <c r="O790" s="26"/>
      <c r="P790" s="299"/>
      <c r="Q790" s="26"/>
      <c r="R790" s="299"/>
      <c r="S790" s="22"/>
      <c r="T790" s="26"/>
      <c r="U790" s="55"/>
      <c r="V790" s="22"/>
      <c r="W790" s="22"/>
      <c r="X790" s="22"/>
      <c r="Y790" s="22"/>
      <c r="Z790" s="22"/>
      <c r="AA790" s="22"/>
      <c r="AB790" s="22"/>
      <c r="AC790" s="22"/>
      <c r="AD790" s="22"/>
      <c r="AE790" s="22"/>
      <c r="AF790" s="22"/>
      <c r="AG790" s="22"/>
      <c r="AH790" s="22"/>
      <c r="AI790" s="22"/>
      <c r="AJ790" s="22"/>
    </row>
    <row r="791" spans="1:36" ht="14.5">
      <c r="A791" s="29"/>
      <c r="B791" s="55"/>
      <c r="C791" s="29"/>
      <c r="D791" s="112"/>
      <c r="E791" s="22"/>
      <c r="F791" s="22"/>
      <c r="G791" s="26"/>
      <c r="H791" s="26"/>
      <c r="I791" s="26"/>
      <c r="J791" s="26"/>
      <c r="K791" s="26"/>
      <c r="L791" s="26"/>
      <c r="M791" s="26"/>
      <c r="N791" s="37"/>
      <c r="O791" s="26"/>
      <c r="P791" s="299"/>
      <c r="Q791" s="26"/>
      <c r="R791" s="299"/>
      <c r="S791" s="22"/>
      <c r="T791" s="26"/>
      <c r="U791" s="55"/>
      <c r="V791" s="22"/>
      <c r="W791" s="22"/>
      <c r="X791" s="22"/>
      <c r="Y791" s="22"/>
      <c r="Z791" s="22"/>
      <c r="AA791" s="22"/>
      <c r="AB791" s="22"/>
      <c r="AC791" s="22"/>
      <c r="AD791" s="22"/>
      <c r="AE791" s="22"/>
      <c r="AF791" s="22"/>
      <c r="AG791" s="22"/>
      <c r="AH791" s="22"/>
      <c r="AI791" s="22"/>
      <c r="AJ791" s="22"/>
    </row>
    <row r="792" spans="1:36" ht="14.5">
      <c r="A792" s="29"/>
      <c r="B792" s="55"/>
      <c r="C792" s="29"/>
      <c r="D792" s="112"/>
      <c r="E792" s="22"/>
      <c r="F792" s="22"/>
      <c r="G792" s="26"/>
      <c r="H792" s="26"/>
      <c r="I792" s="26"/>
      <c r="J792" s="26"/>
      <c r="K792" s="26"/>
      <c r="L792" s="26"/>
      <c r="M792" s="26"/>
      <c r="N792" s="37"/>
      <c r="O792" s="26"/>
      <c r="P792" s="299"/>
      <c r="Q792" s="26"/>
      <c r="R792" s="299"/>
      <c r="S792" s="22"/>
      <c r="T792" s="26"/>
      <c r="U792" s="55"/>
      <c r="V792" s="22"/>
      <c r="W792" s="22"/>
      <c r="X792" s="22"/>
      <c r="Y792" s="22"/>
      <c r="Z792" s="22"/>
      <c r="AA792" s="22"/>
      <c r="AB792" s="22"/>
      <c r="AC792" s="22"/>
      <c r="AD792" s="22"/>
      <c r="AE792" s="22"/>
      <c r="AF792" s="22"/>
      <c r="AG792" s="22"/>
      <c r="AH792" s="22"/>
      <c r="AI792" s="22"/>
      <c r="AJ792" s="22"/>
    </row>
    <row r="793" spans="1:36" ht="14.5">
      <c r="A793" s="29"/>
      <c r="B793" s="55"/>
      <c r="C793" s="29"/>
      <c r="D793" s="112"/>
      <c r="E793" s="22"/>
      <c r="F793" s="22"/>
      <c r="G793" s="26"/>
      <c r="H793" s="26"/>
      <c r="I793" s="26"/>
      <c r="J793" s="26"/>
      <c r="K793" s="26"/>
      <c r="L793" s="26"/>
      <c r="M793" s="26"/>
      <c r="N793" s="37"/>
      <c r="O793" s="26"/>
      <c r="P793" s="299"/>
      <c r="Q793" s="26"/>
      <c r="R793" s="299"/>
      <c r="S793" s="22"/>
      <c r="T793" s="26"/>
      <c r="U793" s="55"/>
      <c r="V793" s="22"/>
      <c r="W793" s="22"/>
      <c r="X793" s="22"/>
      <c r="Y793" s="22"/>
      <c r="Z793" s="22"/>
      <c r="AA793" s="22"/>
      <c r="AB793" s="22"/>
      <c r="AC793" s="22"/>
      <c r="AD793" s="22"/>
      <c r="AE793" s="22"/>
      <c r="AF793" s="22"/>
      <c r="AG793" s="22"/>
      <c r="AH793" s="22"/>
      <c r="AI793" s="22"/>
      <c r="AJ793" s="22"/>
    </row>
    <row r="794" spans="1:36" ht="14.5">
      <c r="A794" s="29"/>
      <c r="B794" s="55"/>
      <c r="C794" s="29"/>
      <c r="D794" s="112"/>
      <c r="E794" s="22"/>
      <c r="F794" s="22"/>
      <c r="G794" s="26"/>
      <c r="H794" s="26"/>
      <c r="I794" s="26"/>
      <c r="J794" s="26"/>
      <c r="K794" s="26"/>
      <c r="L794" s="26"/>
      <c r="M794" s="26"/>
      <c r="N794" s="37"/>
      <c r="O794" s="26"/>
      <c r="P794" s="299"/>
      <c r="Q794" s="26"/>
      <c r="R794" s="299"/>
      <c r="S794" s="22"/>
      <c r="T794" s="26"/>
      <c r="U794" s="55"/>
      <c r="V794" s="22"/>
      <c r="W794" s="22"/>
      <c r="X794" s="22"/>
      <c r="Y794" s="22"/>
      <c r="Z794" s="22"/>
      <c r="AA794" s="22"/>
      <c r="AB794" s="22"/>
      <c r="AC794" s="22"/>
      <c r="AD794" s="22"/>
      <c r="AE794" s="22"/>
      <c r="AF794" s="22"/>
      <c r="AG794" s="22"/>
      <c r="AH794" s="22"/>
      <c r="AI794" s="22"/>
      <c r="AJ794" s="22"/>
    </row>
    <row r="795" spans="1:36" ht="14.5">
      <c r="A795" s="29"/>
      <c r="B795" s="55"/>
      <c r="C795" s="29"/>
      <c r="D795" s="112"/>
      <c r="E795" s="22"/>
      <c r="F795" s="22"/>
      <c r="G795" s="26"/>
      <c r="H795" s="26"/>
      <c r="I795" s="26"/>
      <c r="J795" s="26"/>
      <c r="K795" s="26"/>
      <c r="L795" s="26"/>
      <c r="M795" s="26"/>
      <c r="N795" s="37"/>
      <c r="O795" s="26"/>
      <c r="P795" s="299"/>
      <c r="Q795" s="26"/>
      <c r="R795" s="299"/>
      <c r="S795" s="22"/>
      <c r="T795" s="26"/>
      <c r="U795" s="55"/>
      <c r="V795" s="22"/>
      <c r="W795" s="22"/>
      <c r="X795" s="22"/>
      <c r="Y795" s="22"/>
      <c r="Z795" s="22"/>
      <c r="AA795" s="22"/>
      <c r="AB795" s="22"/>
      <c r="AC795" s="22"/>
      <c r="AD795" s="22"/>
      <c r="AE795" s="22"/>
      <c r="AF795" s="22"/>
      <c r="AG795" s="22"/>
      <c r="AH795" s="22"/>
      <c r="AI795" s="22"/>
      <c r="AJ795" s="22"/>
    </row>
    <row r="796" spans="1:36" ht="14.5">
      <c r="A796" s="29"/>
      <c r="B796" s="55"/>
      <c r="C796" s="29"/>
      <c r="D796" s="112"/>
      <c r="E796" s="22"/>
      <c r="F796" s="22"/>
      <c r="G796" s="26"/>
      <c r="H796" s="26"/>
      <c r="I796" s="26"/>
      <c r="J796" s="26"/>
      <c r="K796" s="26"/>
      <c r="L796" s="26"/>
      <c r="M796" s="26"/>
      <c r="N796" s="37"/>
      <c r="O796" s="26"/>
      <c r="P796" s="299"/>
      <c r="Q796" s="26"/>
      <c r="R796" s="299"/>
      <c r="S796" s="22"/>
      <c r="T796" s="26"/>
      <c r="U796" s="55"/>
      <c r="V796" s="22"/>
      <c r="W796" s="22"/>
      <c r="X796" s="22"/>
      <c r="Y796" s="22"/>
      <c r="Z796" s="22"/>
      <c r="AA796" s="22"/>
      <c r="AB796" s="22"/>
      <c r="AC796" s="22"/>
      <c r="AD796" s="22"/>
      <c r="AE796" s="22"/>
      <c r="AF796" s="22"/>
      <c r="AG796" s="22"/>
      <c r="AH796" s="22"/>
      <c r="AI796" s="22"/>
      <c r="AJ796" s="22"/>
    </row>
    <row r="797" spans="1:36" ht="14.5">
      <c r="A797" s="29"/>
      <c r="B797" s="55"/>
      <c r="C797" s="29"/>
      <c r="D797" s="112"/>
      <c r="E797" s="22"/>
      <c r="F797" s="22"/>
      <c r="G797" s="26"/>
      <c r="H797" s="26"/>
      <c r="I797" s="26"/>
      <c r="J797" s="26"/>
      <c r="K797" s="26"/>
      <c r="L797" s="26"/>
      <c r="M797" s="26"/>
      <c r="N797" s="37"/>
      <c r="O797" s="26"/>
      <c r="P797" s="299"/>
      <c r="Q797" s="26"/>
      <c r="R797" s="299"/>
      <c r="S797" s="22"/>
      <c r="T797" s="26"/>
      <c r="U797" s="55"/>
      <c r="V797" s="22"/>
      <c r="W797" s="22"/>
      <c r="X797" s="22"/>
      <c r="Y797" s="22"/>
      <c r="Z797" s="22"/>
      <c r="AA797" s="22"/>
      <c r="AB797" s="22"/>
      <c r="AC797" s="22"/>
      <c r="AD797" s="22"/>
      <c r="AE797" s="22"/>
      <c r="AF797" s="22"/>
      <c r="AG797" s="22"/>
      <c r="AH797" s="22"/>
      <c r="AI797" s="22"/>
      <c r="AJ797" s="22"/>
    </row>
    <row r="798" spans="1:36" ht="14.5">
      <c r="A798" s="29"/>
      <c r="B798" s="55"/>
      <c r="C798" s="29"/>
      <c r="D798" s="112"/>
      <c r="E798" s="22"/>
      <c r="F798" s="22"/>
      <c r="G798" s="26"/>
      <c r="H798" s="26"/>
      <c r="I798" s="26"/>
      <c r="J798" s="26"/>
      <c r="K798" s="26"/>
      <c r="L798" s="26"/>
      <c r="M798" s="26"/>
      <c r="N798" s="37"/>
      <c r="O798" s="26"/>
      <c r="P798" s="299"/>
      <c r="Q798" s="26"/>
      <c r="R798" s="299"/>
      <c r="S798" s="22"/>
      <c r="T798" s="26"/>
      <c r="U798" s="55"/>
      <c r="V798" s="22"/>
      <c r="W798" s="22"/>
      <c r="X798" s="22"/>
      <c r="Y798" s="22"/>
      <c r="Z798" s="22"/>
      <c r="AA798" s="22"/>
      <c r="AB798" s="22"/>
      <c r="AC798" s="22"/>
      <c r="AD798" s="22"/>
      <c r="AE798" s="22"/>
      <c r="AF798" s="22"/>
      <c r="AG798" s="22"/>
      <c r="AH798" s="22"/>
      <c r="AI798" s="22"/>
      <c r="AJ798" s="22"/>
    </row>
    <row r="799" spans="1:36" ht="14.5">
      <c r="A799" s="29"/>
      <c r="B799" s="55"/>
      <c r="C799" s="29"/>
      <c r="D799" s="112"/>
      <c r="E799" s="22"/>
      <c r="F799" s="22"/>
      <c r="G799" s="26"/>
      <c r="H799" s="26"/>
      <c r="I799" s="26"/>
      <c r="J799" s="26"/>
      <c r="K799" s="26"/>
      <c r="L799" s="26"/>
      <c r="M799" s="26"/>
      <c r="N799" s="37"/>
      <c r="O799" s="26"/>
      <c r="P799" s="299"/>
      <c r="Q799" s="26"/>
      <c r="R799" s="299"/>
      <c r="S799" s="22"/>
      <c r="T799" s="26"/>
      <c r="U799" s="55"/>
      <c r="V799" s="22"/>
      <c r="W799" s="22"/>
      <c r="X799" s="22"/>
      <c r="Y799" s="22"/>
      <c r="Z799" s="22"/>
      <c r="AA799" s="22"/>
      <c r="AB799" s="22"/>
      <c r="AC799" s="22"/>
      <c r="AD799" s="22"/>
      <c r="AE799" s="22"/>
      <c r="AF799" s="22"/>
      <c r="AG799" s="22"/>
      <c r="AH799" s="22"/>
      <c r="AI799" s="22"/>
      <c r="AJ799" s="22"/>
    </row>
    <row r="800" spans="1:36" ht="14.5">
      <c r="A800" s="29"/>
      <c r="B800" s="55"/>
      <c r="C800" s="29"/>
      <c r="D800" s="112"/>
      <c r="E800" s="22"/>
      <c r="F800" s="22"/>
      <c r="G800" s="26"/>
      <c r="H800" s="26"/>
      <c r="I800" s="26"/>
      <c r="J800" s="26"/>
      <c r="K800" s="26"/>
      <c r="L800" s="26"/>
      <c r="M800" s="26"/>
      <c r="N800" s="37"/>
      <c r="O800" s="26"/>
      <c r="P800" s="299"/>
      <c r="Q800" s="26"/>
      <c r="R800" s="299"/>
      <c r="S800" s="22"/>
      <c r="T800" s="26"/>
      <c r="U800" s="55"/>
      <c r="V800" s="22"/>
      <c r="W800" s="22"/>
      <c r="X800" s="22"/>
      <c r="Y800" s="22"/>
      <c r="Z800" s="22"/>
      <c r="AA800" s="22"/>
      <c r="AB800" s="22"/>
      <c r="AC800" s="22"/>
      <c r="AD800" s="22"/>
      <c r="AE800" s="22"/>
      <c r="AF800" s="22"/>
      <c r="AG800" s="22"/>
      <c r="AH800" s="22"/>
      <c r="AI800" s="22"/>
      <c r="AJ800" s="22"/>
    </row>
    <row r="801" spans="1:36" ht="14.5">
      <c r="A801" s="29"/>
      <c r="B801" s="55"/>
      <c r="C801" s="29"/>
      <c r="D801" s="112"/>
      <c r="E801" s="22"/>
      <c r="F801" s="22"/>
      <c r="G801" s="26"/>
      <c r="H801" s="26"/>
      <c r="I801" s="26"/>
      <c r="J801" s="26"/>
      <c r="K801" s="26"/>
      <c r="L801" s="26"/>
      <c r="M801" s="26"/>
      <c r="N801" s="37"/>
      <c r="O801" s="26"/>
      <c r="P801" s="299"/>
      <c r="Q801" s="26"/>
      <c r="R801" s="299"/>
      <c r="S801" s="22"/>
      <c r="T801" s="26"/>
      <c r="U801" s="55"/>
      <c r="V801" s="22"/>
      <c r="W801" s="22"/>
      <c r="X801" s="22"/>
      <c r="Y801" s="22"/>
      <c r="Z801" s="22"/>
      <c r="AA801" s="22"/>
      <c r="AB801" s="22"/>
      <c r="AC801" s="22"/>
      <c r="AD801" s="22"/>
      <c r="AE801" s="22"/>
      <c r="AF801" s="22"/>
      <c r="AG801" s="22"/>
      <c r="AH801" s="22"/>
      <c r="AI801" s="22"/>
      <c r="AJ801" s="22"/>
    </row>
    <row r="802" spans="1:36" ht="14.5">
      <c r="A802" s="29"/>
      <c r="B802" s="55"/>
      <c r="C802" s="29"/>
      <c r="D802" s="112"/>
      <c r="E802" s="22"/>
      <c r="F802" s="22"/>
      <c r="G802" s="26"/>
      <c r="H802" s="26"/>
      <c r="I802" s="26"/>
      <c r="J802" s="26"/>
      <c r="K802" s="26"/>
      <c r="L802" s="26"/>
      <c r="M802" s="26"/>
      <c r="N802" s="37"/>
      <c r="O802" s="26"/>
      <c r="P802" s="299"/>
      <c r="Q802" s="26"/>
      <c r="R802" s="299"/>
      <c r="S802" s="22"/>
      <c r="T802" s="26"/>
      <c r="U802" s="55"/>
      <c r="V802" s="22"/>
      <c r="W802" s="22"/>
      <c r="X802" s="22"/>
      <c r="Y802" s="22"/>
      <c r="Z802" s="22"/>
      <c r="AA802" s="22"/>
      <c r="AB802" s="22"/>
      <c r="AC802" s="22"/>
      <c r="AD802" s="22"/>
      <c r="AE802" s="22"/>
      <c r="AF802" s="22"/>
      <c r="AG802" s="22"/>
      <c r="AH802" s="22"/>
      <c r="AI802" s="22"/>
      <c r="AJ802" s="22"/>
    </row>
    <row r="803" spans="1:36" ht="14.5">
      <c r="A803" s="29"/>
      <c r="B803" s="55"/>
      <c r="C803" s="29"/>
      <c r="D803" s="112"/>
      <c r="E803" s="22"/>
      <c r="F803" s="22"/>
      <c r="G803" s="26"/>
      <c r="H803" s="26"/>
      <c r="I803" s="26"/>
      <c r="J803" s="26"/>
      <c r="K803" s="26"/>
      <c r="L803" s="26"/>
      <c r="M803" s="26"/>
      <c r="N803" s="37"/>
      <c r="O803" s="26"/>
      <c r="P803" s="299"/>
      <c r="Q803" s="26"/>
      <c r="R803" s="299"/>
      <c r="S803" s="22"/>
      <c r="T803" s="26"/>
      <c r="U803" s="55"/>
      <c r="V803" s="22"/>
      <c r="W803" s="22"/>
      <c r="X803" s="22"/>
      <c r="Y803" s="22"/>
      <c r="Z803" s="22"/>
      <c r="AA803" s="22"/>
      <c r="AB803" s="22"/>
      <c r="AC803" s="22"/>
      <c r="AD803" s="22"/>
      <c r="AE803" s="22"/>
      <c r="AF803" s="22"/>
      <c r="AG803" s="22"/>
      <c r="AH803" s="22"/>
      <c r="AI803" s="22"/>
      <c r="AJ803" s="22"/>
    </row>
    <row r="804" spans="1:36" ht="14.5">
      <c r="A804" s="29"/>
      <c r="B804" s="55"/>
      <c r="C804" s="29"/>
      <c r="D804" s="112"/>
      <c r="E804" s="22"/>
      <c r="F804" s="22"/>
      <c r="G804" s="26"/>
      <c r="H804" s="26"/>
      <c r="I804" s="26"/>
      <c r="J804" s="26"/>
      <c r="K804" s="26"/>
      <c r="L804" s="26"/>
      <c r="M804" s="26"/>
      <c r="N804" s="37"/>
      <c r="O804" s="26"/>
      <c r="P804" s="299"/>
      <c r="Q804" s="26"/>
      <c r="R804" s="299"/>
      <c r="S804" s="22"/>
      <c r="T804" s="26"/>
      <c r="U804" s="55"/>
      <c r="V804" s="22"/>
      <c r="W804" s="22"/>
      <c r="X804" s="22"/>
      <c r="Y804" s="22"/>
      <c r="Z804" s="22"/>
      <c r="AA804" s="22"/>
      <c r="AB804" s="22"/>
      <c r="AC804" s="22"/>
      <c r="AD804" s="22"/>
      <c r="AE804" s="22"/>
      <c r="AF804" s="22"/>
      <c r="AG804" s="22"/>
      <c r="AH804" s="22"/>
      <c r="AI804" s="22"/>
      <c r="AJ804" s="22"/>
    </row>
    <row r="805" spans="1:36" ht="14.5">
      <c r="A805" s="29"/>
      <c r="B805" s="55"/>
      <c r="C805" s="29"/>
      <c r="D805" s="112"/>
      <c r="E805" s="22"/>
      <c r="F805" s="22"/>
      <c r="G805" s="26"/>
      <c r="H805" s="26"/>
      <c r="I805" s="26"/>
      <c r="J805" s="26"/>
      <c r="K805" s="26"/>
      <c r="L805" s="26"/>
      <c r="M805" s="26"/>
      <c r="N805" s="37"/>
      <c r="O805" s="26"/>
      <c r="P805" s="299"/>
      <c r="Q805" s="26"/>
      <c r="R805" s="299"/>
      <c r="S805" s="22"/>
      <c r="T805" s="26"/>
      <c r="U805" s="55"/>
      <c r="V805" s="22"/>
      <c r="W805" s="22"/>
      <c r="X805" s="22"/>
      <c r="Y805" s="22"/>
      <c r="Z805" s="22"/>
      <c r="AA805" s="22"/>
      <c r="AB805" s="22"/>
      <c r="AC805" s="22"/>
      <c r="AD805" s="22"/>
      <c r="AE805" s="22"/>
      <c r="AF805" s="22"/>
      <c r="AG805" s="22"/>
      <c r="AH805" s="22"/>
      <c r="AI805" s="22"/>
      <c r="AJ805" s="22"/>
    </row>
    <row r="806" spans="1:36" ht="14.5">
      <c r="A806" s="29"/>
      <c r="B806" s="55"/>
      <c r="C806" s="29"/>
      <c r="D806" s="112"/>
      <c r="E806" s="22"/>
      <c r="F806" s="22"/>
      <c r="G806" s="26"/>
      <c r="H806" s="26"/>
      <c r="I806" s="26"/>
      <c r="J806" s="26"/>
      <c r="K806" s="26"/>
      <c r="L806" s="26"/>
      <c r="M806" s="26"/>
      <c r="N806" s="37"/>
      <c r="O806" s="26"/>
      <c r="P806" s="299"/>
      <c r="Q806" s="26"/>
      <c r="R806" s="299"/>
      <c r="S806" s="22"/>
      <c r="T806" s="26"/>
      <c r="U806" s="55"/>
      <c r="V806" s="22"/>
      <c r="W806" s="22"/>
      <c r="X806" s="22"/>
      <c r="Y806" s="22"/>
      <c r="Z806" s="22"/>
      <c r="AA806" s="22"/>
      <c r="AB806" s="22"/>
      <c r="AC806" s="22"/>
      <c r="AD806" s="22"/>
      <c r="AE806" s="22"/>
      <c r="AF806" s="22"/>
      <c r="AG806" s="22"/>
      <c r="AH806" s="22"/>
      <c r="AI806" s="22"/>
      <c r="AJ806" s="22"/>
    </row>
    <row r="807" spans="1:36" ht="14.5">
      <c r="A807" s="29"/>
      <c r="B807" s="55"/>
      <c r="C807" s="29"/>
      <c r="D807" s="112"/>
      <c r="E807" s="22"/>
      <c r="F807" s="22"/>
      <c r="G807" s="26"/>
      <c r="H807" s="26"/>
      <c r="I807" s="26"/>
      <c r="J807" s="26"/>
      <c r="K807" s="26"/>
      <c r="L807" s="26"/>
      <c r="M807" s="26"/>
      <c r="N807" s="37"/>
      <c r="O807" s="26"/>
      <c r="P807" s="299"/>
      <c r="Q807" s="26"/>
      <c r="R807" s="299"/>
      <c r="S807" s="22"/>
      <c r="T807" s="26"/>
      <c r="U807" s="55"/>
      <c r="V807" s="22"/>
      <c r="W807" s="22"/>
      <c r="X807" s="22"/>
      <c r="Y807" s="22"/>
      <c r="Z807" s="22"/>
      <c r="AA807" s="22"/>
      <c r="AB807" s="22"/>
      <c r="AC807" s="22"/>
      <c r="AD807" s="22"/>
      <c r="AE807" s="22"/>
      <c r="AF807" s="22"/>
      <c r="AG807" s="22"/>
      <c r="AH807" s="22"/>
      <c r="AI807" s="22"/>
      <c r="AJ807" s="22"/>
    </row>
    <row r="808" spans="1:36" ht="14.5">
      <c r="A808" s="29"/>
      <c r="B808" s="55"/>
      <c r="C808" s="29"/>
      <c r="D808" s="112"/>
      <c r="E808" s="22"/>
      <c r="F808" s="22"/>
      <c r="G808" s="26"/>
      <c r="H808" s="26"/>
      <c r="I808" s="26"/>
      <c r="J808" s="26"/>
      <c r="K808" s="26"/>
      <c r="L808" s="26"/>
      <c r="M808" s="26"/>
      <c r="N808" s="37"/>
      <c r="O808" s="26"/>
      <c r="P808" s="299"/>
      <c r="Q808" s="26"/>
      <c r="R808" s="299"/>
      <c r="S808" s="22"/>
      <c r="T808" s="26"/>
      <c r="U808" s="55"/>
      <c r="V808" s="22"/>
      <c r="W808" s="22"/>
      <c r="X808" s="22"/>
      <c r="Y808" s="22"/>
      <c r="Z808" s="22"/>
      <c r="AA808" s="22"/>
      <c r="AB808" s="22"/>
      <c r="AC808" s="22"/>
      <c r="AD808" s="22"/>
      <c r="AE808" s="22"/>
      <c r="AF808" s="22"/>
      <c r="AG808" s="22"/>
      <c r="AH808" s="22"/>
      <c r="AI808" s="22"/>
      <c r="AJ808" s="22"/>
    </row>
    <row r="809" spans="1:36" ht="14.5">
      <c r="A809" s="29"/>
      <c r="B809" s="55"/>
      <c r="C809" s="29"/>
      <c r="D809" s="112"/>
      <c r="E809" s="22"/>
      <c r="F809" s="22"/>
      <c r="G809" s="26"/>
      <c r="H809" s="26"/>
      <c r="I809" s="26"/>
      <c r="J809" s="26"/>
      <c r="K809" s="26"/>
      <c r="L809" s="26"/>
      <c r="M809" s="26"/>
      <c r="N809" s="37"/>
      <c r="O809" s="26"/>
      <c r="P809" s="299"/>
      <c r="Q809" s="26"/>
      <c r="R809" s="299"/>
      <c r="S809" s="22"/>
      <c r="T809" s="26"/>
      <c r="U809" s="55"/>
      <c r="V809" s="22"/>
      <c r="W809" s="22"/>
      <c r="X809" s="22"/>
      <c r="Y809" s="22"/>
      <c r="Z809" s="22"/>
      <c r="AA809" s="22"/>
      <c r="AB809" s="22"/>
      <c r="AC809" s="22"/>
      <c r="AD809" s="22"/>
      <c r="AE809" s="22"/>
      <c r="AF809" s="22"/>
      <c r="AG809" s="22"/>
      <c r="AH809" s="22"/>
      <c r="AI809" s="22"/>
      <c r="AJ809" s="22"/>
    </row>
    <row r="810" spans="1:36" ht="14.5">
      <c r="A810" s="29"/>
      <c r="B810" s="55"/>
      <c r="C810" s="29"/>
      <c r="D810" s="112"/>
      <c r="E810" s="22"/>
      <c r="F810" s="22"/>
      <c r="G810" s="26"/>
      <c r="H810" s="26"/>
      <c r="I810" s="26"/>
      <c r="J810" s="26"/>
      <c r="K810" s="26"/>
      <c r="L810" s="26"/>
      <c r="M810" s="26"/>
      <c r="N810" s="37"/>
      <c r="O810" s="26"/>
      <c r="P810" s="299"/>
      <c r="Q810" s="26"/>
      <c r="R810" s="299"/>
      <c r="S810" s="22"/>
      <c r="T810" s="26"/>
      <c r="U810" s="55"/>
      <c r="V810" s="22"/>
      <c r="W810" s="22"/>
      <c r="X810" s="22"/>
      <c r="Y810" s="22"/>
      <c r="Z810" s="22"/>
      <c r="AA810" s="22"/>
      <c r="AB810" s="22"/>
      <c r="AC810" s="22"/>
      <c r="AD810" s="22"/>
      <c r="AE810" s="22"/>
      <c r="AF810" s="22"/>
      <c r="AG810" s="22"/>
      <c r="AH810" s="22"/>
      <c r="AI810" s="22"/>
      <c r="AJ810" s="22"/>
    </row>
    <row r="811" spans="1:36" ht="14.5">
      <c r="A811" s="29"/>
      <c r="B811" s="55"/>
      <c r="C811" s="29"/>
      <c r="D811" s="112"/>
      <c r="E811" s="22"/>
      <c r="F811" s="22"/>
      <c r="G811" s="26"/>
      <c r="H811" s="26"/>
      <c r="I811" s="26"/>
      <c r="J811" s="26"/>
      <c r="K811" s="26"/>
      <c r="L811" s="26"/>
      <c r="M811" s="26"/>
      <c r="N811" s="37"/>
      <c r="O811" s="26"/>
      <c r="P811" s="299"/>
      <c r="Q811" s="26"/>
      <c r="R811" s="299"/>
      <c r="S811" s="22"/>
      <c r="T811" s="26"/>
      <c r="U811" s="55"/>
      <c r="V811" s="22"/>
      <c r="W811" s="22"/>
      <c r="X811" s="22"/>
      <c r="Y811" s="22"/>
      <c r="Z811" s="22"/>
      <c r="AA811" s="22"/>
      <c r="AB811" s="22"/>
      <c r="AC811" s="22"/>
      <c r="AD811" s="22"/>
      <c r="AE811" s="22"/>
      <c r="AF811" s="22"/>
      <c r="AG811" s="22"/>
      <c r="AH811" s="22"/>
      <c r="AI811" s="22"/>
      <c r="AJ811" s="22"/>
    </row>
    <row r="812" spans="1:36" ht="14.5">
      <c r="A812" s="29"/>
      <c r="B812" s="55"/>
      <c r="C812" s="29"/>
      <c r="D812" s="112"/>
      <c r="E812" s="22"/>
      <c r="F812" s="22"/>
      <c r="G812" s="26"/>
      <c r="H812" s="26"/>
      <c r="I812" s="26"/>
      <c r="J812" s="26"/>
      <c r="K812" s="26"/>
      <c r="L812" s="26"/>
      <c r="M812" s="26"/>
      <c r="N812" s="37"/>
      <c r="O812" s="26"/>
      <c r="P812" s="299"/>
      <c r="Q812" s="26"/>
      <c r="R812" s="299"/>
      <c r="S812" s="22"/>
      <c r="T812" s="26"/>
      <c r="U812" s="55"/>
      <c r="V812" s="22"/>
      <c r="W812" s="22"/>
      <c r="X812" s="22"/>
      <c r="Y812" s="22"/>
      <c r="Z812" s="22"/>
      <c r="AA812" s="22"/>
      <c r="AB812" s="22"/>
      <c r="AC812" s="22"/>
      <c r="AD812" s="22"/>
      <c r="AE812" s="22"/>
      <c r="AF812" s="22"/>
      <c r="AG812" s="22"/>
      <c r="AH812" s="22"/>
      <c r="AI812" s="22"/>
      <c r="AJ812" s="22"/>
    </row>
    <row r="813" spans="1:36" ht="14.5">
      <c r="A813" s="29"/>
      <c r="B813" s="55"/>
      <c r="C813" s="29"/>
      <c r="D813" s="112"/>
      <c r="E813" s="22"/>
      <c r="F813" s="22"/>
      <c r="G813" s="26"/>
      <c r="H813" s="26"/>
      <c r="I813" s="26"/>
      <c r="J813" s="26"/>
      <c r="K813" s="26"/>
      <c r="L813" s="26"/>
      <c r="M813" s="26"/>
      <c r="N813" s="37"/>
      <c r="O813" s="26"/>
      <c r="P813" s="299"/>
      <c r="Q813" s="26"/>
      <c r="R813" s="299"/>
      <c r="S813" s="22"/>
      <c r="T813" s="26"/>
      <c r="U813" s="55"/>
      <c r="V813" s="22"/>
      <c r="W813" s="22"/>
      <c r="X813" s="22"/>
      <c r="Y813" s="22"/>
      <c r="Z813" s="22"/>
      <c r="AA813" s="22"/>
      <c r="AB813" s="22"/>
      <c r="AC813" s="22"/>
      <c r="AD813" s="22"/>
      <c r="AE813" s="22"/>
      <c r="AF813" s="22"/>
      <c r="AG813" s="22"/>
      <c r="AH813" s="22"/>
      <c r="AI813" s="22"/>
      <c r="AJ813" s="22"/>
    </row>
    <row r="814" spans="1:36" ht="14.5">
      <c r="A814" s="29"/>
      <c r="B814" s="55"/>
      <c r="C814" s="29"/>
      <c r="D814" s="112"/>
      <c r="E814" s="22"/>
      <c r="F814" s="22"/>
      <c r="G814" s="26"/>
      <c r="H814" s="26"/>
      <c r="I814" s="26"/>
      <c r="J814" s="26"/>
      <c r="K814" s="26"/>
      <c r="L814" s="26"/>
      <c r="M814" s="26"/>
      <c r="N814" s="37"/>
      <c r="O814" s="26"/>
      <c r="P814" s="299"/>
      <c r="Q814" s="26"/>
      <c r="R814" s="299"/>
      <c r="S814" s="22"/>
      <c r="T814" s="26"/>
      <c r="U814" s="55"/>
      <c r="V814" s="22"/>
      <c r="W814" s="22"/>
      <c r="X814" s="22"/>
      <c r="Y814" s="22"/>
      <c r="Z814" s="22"/>
      <c r="AA814" s="22"/>
      <c r="AB814" s="22"/>
      <c r="AC814" s="22"/>
      <c r="AD814" s="22"/>
      <c r="AE814" s="22"/>
      <c r="AF814" s="22"/>
      <c r="AG814" s="22"/>
      <c r="AH814" s="22"/>
      <c r="AI814" s="22"/>
      <c r="AJ814" s="22"/>
    </row>
    <row r="815" spans="1:36" ht="14.5">
      <c r="A815" s="29"/>
      <c r="B815" s="55"/>
      <c r="C815" s="29"/>
      <c r="D815" s="112"/>
      <c r="E815" s="22"/>
      <c r="F815" s="22"/>
      <c r="G815" s="26"/>
      <c r="H815" s="26"/>
      <c r="I815" s="26"/>
      <c r="J815" s="26"/>
      <c r="K815" s="26"/>
      <c r="L815" s="26"/>
      <c r="M815" s="26"/>
      <c r="N815" s="37"/>
      <c r="O815" s="26"/>
      <c r="P815" s="299"/>
      <c r="Q815" s="26"/>
      <c r="R815" s="299"/>
      <c r="S815" s="22"/>
      <c r="T815" s="26"/>
      <c r="U815" s="55"/>
      <c r="V815" s="22"/>
      <c r="W815" s="22"/>
      <c r="X815" s="22"/>
      <c r="Y815" s="22"/>
      <c r="Z815" s="22"/>
      <c r="AA815" s="22"/>
      <c r="AB815" s="22"/>
      <c r="AC815" s="22"/>
      <c r="AD815" s="22"/>
      <c r="AE815" s="22"/>
      <c r="AF815" s="22"/>
      <c r="AG815" s="22"/>
      <c r="AH815" s="22"/>
      <c r="AI815" s="22"/>
      <c r="AJ815" s="22"/>
    </row>
    <row r="816" spans="1:36" ht="14.5">
      <c r="A816" s="29"/>
      <c r="B816" s="55"/>
      <c r="C816" s="29"/>
      <c r="D816" s="112"/>
      <c r="E816" s="22"/>
      <c r="F816" s="22"/>
      <c r="G816" s="26"/>
      <c r="H816" s="26"/>
      <c r="I816" s="26"/>
      <c r="J816" s="26"/>
      <c r="K816" s="26"/>
      <c r="L816" s="26"/>
      <c r="M816" s="26"/>
      <c r="N816" s="37"/>
      <c r="O816" s="26"/>
      <c r="P816" s="299"/>
      <c r="Q816" s="26"/>
      <c r="R816" s="299"/>
      <c r="S816" s="22"/>
      <c r="T816" s="26"/>
      <c r="U816" s="55"/>
      <c r="V816" s="22"/>
      <c r="W816" s="22"/>
      <c r="X816" s="22"/>
      <c r="Y816" s="22"/>
      <c r="Z816" s="22"/>
      <c r="AA816" s="22"/>
      <c r="AB816" s="22"/>
      <c r="AC816" s="22"/>
      <c r="AD816" s="22"/>
      <c r="AE816" s="22"/>
      <c r="AF816" s="22"/>
      <c r="AG816" s="22"/>
      <c r="AH816" s="22"/>
      <c r="AI816" s="22"/>
      <c r="AJ816" s="22"/>
    </row>
    <row r="817" spans="1:36" ht="14.5">
      <c r="A817" s="29"/>
      <c r="B817" s="55"/>
      <c r="C817" s="29"/>
      <c r="D817" s="112"/>
      <c r="E817" s="22"/>
      <c r="F817" s="22"/>
      <c r="G817" s="26"/>
      <c r="H817" s="26"/>
      <c r="I817" s="26"/>
      <c r="J817" s="26"/>
      <c r="K817" s="26"/>
      <c r="L817" s="26"/>
      <c r="M817" s="26"/>
      <c r="N817" s="37"/>
      <c r="O817" s="26"/>
      <c r="P817" s="299"/>
      <c r="Q817" s="26"/>
      <c r="R817" s="299"/>
      <c r="S817" s="22"/>
      <c r="T817" s="26"/>
      <c r="U817" s="55"/>
      <c r="V817" s="22"/>
      <c r="W817" s="22"/>
      <c r="X817" s="22"/>
      <c r="Y817" s="22"/>
      <c r="Z817" s="22"/>
      <c r="AA817" s="22"/>
      <c r="AB817" s="22"/>
      <c r="AC817" s="22"/>
      <c r="AD817" s="22"/>
      <c r="AE817" s="22"/>
      <c r="AF817" s="22"/>
      <c r="AG817" s="22"/>
      <c r="AH817" s="22"/>
      <c r="AI817" s="22"/>
      <c r="AJ817" s="22"/>
    </row>
    <row r="818" spans="1:36" ht="14.5">
      <c r="A818" s="29"/>
      <c r="B818" s="55"/>
      <c r="C818" s="29"/>
      <c r="D818" s="112"/>
      <c r="E818" s="22"/>
      <c r="F818" s="22"/>
      <c r="G818" s="26"/>
      <c r="H818" s="26"/>
      <c r="I818" s="26"/>
      <c r="J818" s="26"/>
      <c r="K818" s="26"/>
      <c r="L818" s="26"/>
      <c r="M818" s="26"/>
      <c r="N818" s="37"/>
      <c r="O818" s="26"/>
      <c r="P818" s="299"/>
      <c r="Q818" s="26"/>
      <c r="R818" s="299"/>
      <c r="S818" s="22"/>
      <c r="T818" s="26"/>
      <c r="U818" s="55"/>
      <c r="V818" s="22"/>
      <c r="W818" s="22"/>
      <c r="X818" s="22"/>
      <c r="Y818" s="22"/>
      <c r="Z818" s="22"/>
      <c r="AA818" s="22"/>
      <c r="AB818" s="22"/>
      <c r="AC818" s="22"/>
      <c r="AD818" s="22"/>
      <c r="AE818" s="22"/>
      <c r="AF818" s="22"/>
      <c r="AG818" s="22"/>
      <c r="AH818" s="22"/>
      <c r="AI818" s="22"/>
      <c r="AJ818" s="22"/>
    </row>
    <row r="819" spans="1:36" ht="14.5">
      <c r="A819" s="29"/>
      <c r="B819" s="55"/>
      <c r="C819" s="29"/>
      <c r="D819" s="112"/>
      <c r="E819" s="22"/>
      <c r="F819" s="22"/>
      <c r="G819" s="26"/>
      <c r="H819" s="26"/>
      <c r="I819" s="26"/>
      <c r="J819" s="26"/>
      <c r="K819" s="26"/>
      <c r="L819" s="26"/>
      <c r="M819" s="26"/>
      <c r="N819" s="37"/>
      <c r="O819" s="26"/>
      <c r="P819" s="299"/>
      <c r="Q819" s="26"/>
      <c r="R819" s="299"/>
      <c r="S819" s="22"/>
      <c r="T819" s="26"/>
      <c r="U819" s="55"/>
      <c r="V819" s="22"/>
      <c r="W819" s="22"/>
      <c r="X819" s="22"/>
      <c r="Y819" s="22"/>
      <c r="Z819" s="22"/>
      <c r="AA819" s="22"/>
      <c r="AB819" s="22"/>
      <c r="AC819" s="22"/>
      <c r="AD819" s="22"/>
      <c r="AE819" s="22"/>
      <c r="AF819" s="22"/>
      <c r="AG819" s="22"/>
      <c r="AH819" s="22"/>
      <c r="AI819" s="22"/>
      <c r="AJ819" s="22"/>
    </row>
    <row r="820" spans="1:36" ht="14.5">
      <c r="A820" s="29"/>
      <c r="B820" s="55"/>
      <c r="C820" s="29"/>
      <c r="D820" s="112"/>
      <c r="E820" s="22"/>
      <c r="F820" s="22"/>
      <c r="G820" s="26"/>
      <c r="H820" s="26"/>
      <c r="I820" s="26"/>
      <c r="J820" s="26"/>
      <c r="K820" s="26"/>
      <c r="L820" s="26"/>
      <c r="M820" s="26"/>
      <c r="N820" s="37"/>
      <c r="O820" s="26"/>
      <c r="P820" s="299"/>
      <c r="Q820" s="26"/>
      <c r="R820" s="299"/>
      <c r="S820" s="22"/>
      <c r="T820" s="26"/>
      <c r="U820" s="55"/>
      <c r="V820" s="22"/>
      <c r="W820" s="22"/>
      <c r="X820" s="22"/>
      <c r="Y820" s="22"/>
      <c r="Z820" s="22"/>
      <c r="AA820" s="22"/>
      <c r="AB820" s="22"/>
      <c r="AC820" s="22"/>
      <c r="AD820" s="22"/>
      <c r="AE820" s="22"/>
      <c r="AF820" s="22"/>
      <c r="AG820" s="22"/>
      <c r="AH820" s="22"/>
      <c r="AI820" s="22"/>
      <c r="AJ820" s="22"/>
    </row>
    <row r="821" spans="1:36" ht="14.5">
      <c r="A821" s="29"/>
      <c r="B821" s="55"/>
      <c r="C821" s="29"/>
      <c r="D821" s="112"/>
      <c r="E821" s="22"/>
      <c r="F821" s="22"/>
      <c r="G821" s="26"/>
      <c r="H821" s="26"/>
      <c r="I821" s="26"/>
      <c r="J821" s="26"/>
      <c r="K821" s="26"/>
      <c r="L821" s="26"/>
      <c r="M821" s="26"/>
      <c r="N821" s="37"/>
      <c r="O821" s="26"/>
      <c r="P821" s="299"/>
      <c r="Q821" s="26"/>
      <c r="R821" s="299"/>
      <c r="S821" s="22"/>
      <c r="T821" s="26"/>
      <c r="U821" s="55"/>
      <c r="V821" s="22"/>
      <c r="W821" s="22"/>
      <c r="X821" s="22"/>
      <c r="Y821" s="22"/>
      <c r="Z821" s="22"/>
      <c r="AA821" s="22"/>
      <c r="AB821" s="22"/>
      <c r="AC821" s="22"/>
      <c r="AD821" s="22"/>
      <c r="AE821" s="22"/>
      <c r="AF821" s="22"/>
      <c r="AG821" s="22"/>
      <c r="AH821" s="22"/>
      <c r="AI821" s="22"/>
      <c r="AJ821" s="22"/>
    </row>
    <row r="822" spans="1:36" ht="14.5">
      <c r="A822" s="29"/>
      <c r="B822" s="55"/>
      <c r="C822" s="29"/>
      <c r="D822" s="112"/>
      <c r="E822" s="22"/>
      <c r="F822" s="22"/>
      <c r="G822" s="26"/>
      <c r="H822" s="26"/>
      <c r="I822" s="26"/>
      <c r="J822" s="26"/>
      <c r="K822" s="26"/>
      <c r="L822" s="26"/>
      <c r="M822" s="26"/>
      <c r="N822" s="37"/>
      <c r="O822" s="26"/>
      <c r="P822" s="299"/>
      <c r="Q822" s="26"/>
      <c r="R822" s="299"/>
      <c r="S822" s="22"/>
      <c r="T822" s="26"/>
      <c r="U822" s="55"/>
      <c r="V822" s="22"/>
      <c r="W822" s="22"/>
      <c r="X822" s="22"/>
      <c r="Y822" s="22"/>
      <c r="Z822" s="22"/>
      <c r="AA822" s="22"/>
      <c r="AB822" s="22"/>
      <c r="AC822" s="22"/>
      <c r="AD822" s="22"/>
      <c r="AE822" s="22"/>
      <c r="AF822" s="22"/>
      <c r="AG822" s="22"/>
      <c r="AH822" s="22"/>
      <c r="AI822" s="22"/>
      <c r="AJ822" s="22"/>
    </row>
    <row r="823" spans="1:36" ht="14.5">
      <c r="A823" s="29"/>
      <c r="B823" s="55"/>
      <c r="C823" s="29"/>
      <c r="D823" s="112"/>
      <c r="E823" s="22"/>
      <c r="F823" s="22"/>
      <c r="G823" s="26"/>
      <c r="H823" s="26"/>
      <c r="I823" s="26"/>
      <c r="J823" s="26"/>
      <c r="K823" s="26"/>
      <c r="L823" s="26"/>
      <c r="M823" s="26"/>
      <c r="N823" s="37"/>
      <c r="O823" s="26"/>
      <c r="P823" s="299"/>
      <c r="Q823" s="26"/>
      <c r="R823" s="299"/>
      <c r="S823" s="22"/>
      <c r="T823" s="26"/>
      <c r="U823" s="55"/>
      <c r="V823" s="22"/>
      <c r="W823" s="22"/>
      <c r="X823" s="22"/>
      <c r="Y823" s="22"/>
      <c r="Z823" s="22"/>
      <c r="AA823" s="22"/>
      <c r="AB823" s="22"/>
      <c r="AC823" s="22"/>
      <c r="AD823" s="22"/>
      <c r="AE823" s="22"/>
      <c r="AF823" s="22"/>
      <c r="AG823" s="22"/>
      <c r="AH823" s="22"/>
      <c r="AI823" s="22"/>
      <c r="AJ823" s="22"/>
    </row>
    <row r="824" spans="1:36" ht="14.5">
      <c r="A824" s="29"/>
      <c r="B824" s="55"/>
      <c r="C824" s="29"/>
      <c r="D824" s="112"/>
      <c r="E824" s="22"/>
      <c r="F824" s="22"/>
      <c r="G824" s="26"/>
      <c r="H824" s="26"/>
      <c r="I824" s="26"/>
      <c r="J824" s="26"/>
      <c r="K824" s="26"/>
      <c r="L824" s="26"/>
      <c r="M824" s="26"/>
      <c r="N824" s="37"/>
      <c r="O824" s="26"/>
      <c r="P824" s="299"/>
      <c r="Q824" s="26"/>
      <c r="R824" s="299"/>
      <c r="S824" s="22"/>
      <c r="T824" s="26"/>
      <c r="U824" s="55"/>
      <c r="V824" s="22"/>
      <c r="W824" s="22"/>
      <c r="X824" s="22"/>
      <c r="Y824" s="22"/>
      <c r="Z824" s="22"/>
      <c r="AA824" s="22"/>
      <c r="AB824" s="22"/>
      <c r="AC824" s="22"/>
      <c r="AD824" s="22"/>
      <c r="AE824" s="22"/>
      <c r="AF824" s="22"/>
      <c r="AG824" s="22"/>
      <c r="AH824" s="22"/>
      <c r="AI824" s="22"/>
      <c r="AJ824" s="22"/>
    </row>
    <row r="825" spans="1:36" ht="14.5">
      <c r="A825" s="29"/>
      <c r="B825" s="55"/>
      <c r="C825" s="29"/>
      <c r="D825" s="112"/>
      <c r="E825" s="22"/>
      <c r="F825" s="22"/>
      <c r="G825" s="26"/>
      <c r="H825" s="26"/>
      <c r="I825" s="26"/>
      <c r="J825" s="26"/>
      <c r="K825" s="26"/>
      <c r="L825" s="26"/>
      <c r="M825" s="26"/>
      <c r="N825" s="37"/>
      <c r="O825" s="26"/>
      <c r="P825" s="299"/>
      <c r="Q825" s="26"/>
      <c r="R825" s="299"/>
      <c r="S825" s="22"/>
      <c r="T825" s="26"/>
      <c r="U825" s="55"/>
      <c r="V825" s="22"/>
      <c r="W825" s="22"/>
      <c r="X825" s="22"/>
      <c r="Y825" s="22"/>
      <c r="Z825" s="22"/>
      <c r="AA825" s="22"/>
      <c r="AB825" s="22"/>
      <c r="AC825" s="22"/>
      <c r="AD825" s="22"/>
      <c r="AE825" s="22"/>
      <c r="AF825" s="22"/>
      <c r="AG825" s="22"/>
      <c r="AH825" s="22"/>
      <c r="AI825" s="22"/>
      <c r="AJ825" s="22"/>
    </row>
    <row r="826" spans="1:36" ht="14.5">
      <c r="A826" s="29"/>
      <c r="B826" s="55"/>
      <c r="C826" s="29"/>
      <c r="D826" s="112"/>
      <c r="E826" s="22"/>
      <c r="F826" s="22"/>
      <c r="G826" s="26"/>
      <c r="H826" s="26"/>
      <c r="I826" s="26"/>
      <c r="J826" s="26"/>
      <c r="K826" s="26"/>
      <c r="L826" s="26"/>
      <c r="M826" s="26"/>
      <c r="N826" s="37"/>
      <c r="O826" s="26"/>
      <c r="P826" s="299"/>
      <c r="Q826" s="26"/>
      <c r="R826" s="299"/>
      <c r="S826" s="22"/>
      <c r="T826" s="26"/>
      <c r="U826" s="55"/>
      <c r="V826" s="22"/>
      <c r="W826" s="22"/>
      <c r="X826" s="22"/>
      <c r="Y826" s="22"/>
      <c r="Z826" s="22"/>
      <c r="AA826" s="22"/>
      <c r="AB826" s="22"/>
      <c r="AC826" s="22"/>
      <c r="AD826" s="22"/>
      <c r="AE826" s="22"/>
      <c r="AF826" s="22"/>
      <c r="AG826" s="22"/>
      <c r="AH826" s="22"/>
      <c r="AI826" s="22"/>
      <c r="AJ826" s="22"/>
    </row>
    <row r="827" spans="1:36" ht="14.5">
      <c r="A827" s="29"/>
      <c r="B827" s="55"/>
      <c r="C827" s="29"/>
      <c r="D827" s="112"/>
      <c r="E827" s="22"/>
      <c r="F827" s="22"/>
      <c r="G827" s="26"/>
      <c r="H827" s="26"/>
      <c r="I827" s="26"/>
      <c r="J827" s="26"/>
      <c r="K827" s="26"/>
      <c r="L827" s="26"/>
      <c r="M827" s="26"/>
      <c r="N827" s="37"/>
      <c r="O827" s="26"/>
      <c r="P827" s="299"/>
      <c r="Q827" s="26"/>
      <c r="R827" s="299"/>
      <c r="S827" s="22"/>
      <c r="T827" s="26"/>
      <c r="U827" s="55"/>
      <c r="V827" s="22"/>
      <c r="W827" s="22"/>
      <c r="X827" s="22"/>
      <c r="Y827" s="22"/>
      <c r="Z827" s="22"/>
      <c r="AA827" s="22"/>
      <c r="AB827" s="22"/>
      <c r="AC827" s="22"/>
      <c r="AD827" s="22"/>
      <c r="AE827" s="22"/>
      <c r="AF827" s="22"/>
      <c r="AG827" s="22"/>
      <c r="AH827" s="22"/>
      <c r="AI827" s="22"/>
      <c r="AJ827" s="22"/>
    </row>
    <row r="828" spans="1:36" ht="14.5">
      <c r="A828" s="29"/>
      <c r="B828" s="55"/>
      <c r="C828" s="29"/>
      <c r="D828" s="112"/>
      <c r="E828" s="22"/>
      <c r="F828" s="22"/>
      <c r="G828" s="26"/>
      <c r="H828" s="26"/>
      <c r="I828" s="26"/>
      <c r="J828" s="26"/>
      <c r="K828" s="26"/>
      <c r="L828" s="26"/>
      <c r="M828" s="26"/>
      <c r="N828" s="37"/>
      <c r="O828" s="26"/>
      <c r="P828" s="299"/>
      <c r="Q828" s="26"/>
      <c r="R828" s="299"/>
      <c r="S828" s="22"/>
      <c r="T828" s="26"/>
      <c r="U828" s="55"/>
      <c r="V828" s="22"/>
      <c r="W828" s="22"/>
      <c r="X828" s="22"/>
      <c r="Y828" s="22"/>
      <c r="Z828" s="22"/>
      <c r="AA828" s="22"/>
      <c r="AB828" s="22"/>
      <c r="AC828" s="22"/>
      <c r="AD828" s="22"/>
      <c r="AE828" s="22"/>
      <c r="AF828" s="22"/>
      <c r="AG828" s="22"/>
      <c r="AH828" s="22"/>
      <c r="AI828" s="22"/>
      <c r="AJ828" s="22"/>
    </row>
    <row r="829" spans="1:36" ht="14.5">
      <c r="A829" s="29"/>
      <c r="B829" s="55"/>
      <c r="C829" s="29"/>
      <c r="D829" s="112"/>
      <c r="E829" s="22"/>
      <c r="F829" s="22"/>
      <c r="G829" s="26"/>
      <c r="H829" s="26"/>
      <c r="I829" s="26"/>
      <c r="J829" s="26"/>
      <c r="K829" s="26"/>
      <c r="L829" s="26"/>
      <c r="M829" s="26"/>
      <c r="N829" s="37"/>
      <c r="O829" s="26"/>
      <c r="P829" s="299"/>
      <c r="Q829" s="26"/>
      <c r="R829" s="299"/>
      <c r="S829" s="22"/>
      <c r="T829" s="26"/>
      <c r="U829" s="55"/>
      <c r="V829" s="22"/>
      <c r="W829" s="22"/>
      <c r="X829" s="22"/>
      <c r="Y829" s="22"/>
      <c r="Z829" s="22"/>
      <c r="AA829" s="22"/>
      <c r="AB829" s="22"/>
      <c r="AC829" s="22"/>
      <c r="AD829" s="22"/>
      <c r="AE829" s="22"/>
      <c r="AF829" s="22"/>
      <c r="AG829" s="22"/>
      <c r="AH829" s="22"/>
      <c r="AI829" s="22"/>
      <c r="AJ829" s="22"/>
    </row>
    <row r="830" spans="1:36" ht="14.5">
      <c r="A830" s="29"/>
      <c r="B830" s="55"/>
      <c r="C830" s="29"/>
      <c r="D830" s="112"/>
      <c r="E830" s="22"/>
      <c r="F830" s="22"/>
      <c r="G830" s="26"/>
      <c r="H830" s="26"/>
      <c r="I830" s="26"/>
      <c r="J830" s="26"/>
      <c r="K830" s="26"/>
      <c r="L830" s="26"/>
      <c r="M830" s="26"/>
      <c r="N830" s="37"/>
      <c r="O830" s="26"/>
      <c r="P830" s="299"/>
      <c r="Q830" s="26"/>
      <c r="R830" s="299"/>
      <c r="S830" s="22"/>
      <c r="T830" s="26"/>
      <c r="U830" s="55"/>
      <c r="V830" s="22"/>
      <c r="W830" s="22"/>
      <c r="X830" s="22"/>
      <c r="Y830" s="22"/>
      <c r="Z830" s="22"/>
      <c r="AA830" s="22"/>
      <c r="AB830" s="22"/>
      <c r="AC830" s="22"/>
      <c r="AD830" s="22"/>
      <c r="AE830" s="22"/>
      <c r="AF830" s="22"/>
      <c r="AG830" s="22"/>
      <c r="AH830" s="22"/>
      <c r="AI830" s="22"/>
      <c r="AJ830" s="22"/>
    </row>
    <row r="831" spans="1:36" ht="14.5">
      <c r="A831" s="29"/>
      <c r="B831" s="55"/>
      <c r="C831" s="29"/>
      <c r="D831" s="112"/>
      <c r="E831" s="22"/>
      <c r="F831" s="22"/>
      <c r="G831" s="26"/>
      <c r="H831" s="26"/>
      <c r="I831" s="26"/>
      <c r="J831" s="26"/>
      <c r="K831" s="26"/>
      <c r="L831" s="26"/>
      <c r="M831" s="26"/>
      <c r="N831" s="37"/>
      <c r="O831" s="26"/>
      <c r="P831" s="299"/>
      <c r="Q831" s="26"/>
      <c r="R831" s="299"/>
      <c r="S831" s="22"/>
      <c r="T831" s="26"/>
      <c r="U831" s="55"/>
      <c r="V831" s="22"/>
      <c r="W831" s="22"/>
      <c r="X831" s="22"/>
      <c r="Y831" s="22"/>
      <c r="Z831" s="22"/>
      <c r="AA831" s="22"/>
      <c r="AB831" s="22"/>
      <c r="AC831" s="22"/>
      <c r="AD831" s="22"/>
      <c r="AE831" s="22"/>
      <c r="AF831" s="22"/>
      <c r="AG831" s="22"/>
      <c r="AH831" s="22"/>
      <c r="AI831" s="22"/>
      <c r="AJ831" s="22"/>
    </row>
    <row r="832" spans="1:36" ht="14.5">
      <c r="A832" s="29"/>
      <c r="B832" s="55"/>
      <c r="C832" s="29"/>
      <c r="D832" s="112"/>
      <c r="E832" s="22"/>
      <c r="F832" s="22"/>
      <c r="G832" s="26"/>
      <c r="H832" s="26"/>
      <c r="I832" s="26"/>
      <c r="J832" s="26"/>
      <c r="K832" s="26"/>
      <c r="L832" s="26"/>
      <c r="M832" s="26"/>
      <c r="N832" s="37"/>
      <c r="O832" s="26"/>
      <c r="P832" s="299"/>
      <c r="Q832" s="26"/>
      <c r="R832" s="299"/>
      <c r="S832" s="22"/>
      <c r="T832" s="26"/>
      <c r="U832" s="55"/>
      <c r="V832" s="22"/>
      <c r="W832" s="22"/>
      <c r="X832" s="22"/>
      <c r="Y832" s="22"/>
      <c r="Z832" s="22"/>
      <c r="AA832" s="22"/>
      <c r="AB832" s="22"/>
      <c r="AC832" s="22"/>
      <c r="AD832" s="22"/>
      <c r="AE832" s="22"/>
      <c r="AF832" s="22"/>
      <c r="AG832" s="22"/>
      <c r="AH832" s="22"/>
      <c r="AI832" s="22"/>
      <c r="AJ832" s="22"/>
    </row>
    <row r="833" spans="1:36" ht="14.5">
      <c r="A833" s="29"/>
      <c r="B833" s="55"/>
      <c r="C833" s="29"/>
      <c r="D833" s="112"/>
      <c r="E833" s="22"/>
      <c r="F833" s="22"/>
      <c r="G833" s="26"/>
      <c r="H833" s="26"/>
      <c r="I833" s="26"/>
      <c r="J833" s="26"/>
      <c r="K833" s="26"/>
      <c r="L833" s="26"/>
      <c r="M833" s="26"/>
      <c r="N833" s="37"/>
      <c r="O833" s="26"/>
      <c r="P833" s="299"/>
      <c r="Q833" s="26"/>
      <c r="R833" s="299"/>
      <c r="S833" s="22"/>
      <c r="T833" s="26"/>
      <c r="U833" s="55"/>
      <c r="V833" s="22"/>
      <c r="W833" s="22"/>
      <c r="X833" s="22"/>
      <c r="Y833" s="22"/>
      <c r="Z833" s="22"/>
      <c r="AA833" s="22"/>
      <c r="AB833" s="22"/>
      <c r="AC833" s="22"/>
      <c r="AD833" s="22"/>
      <c r="AE833" s="22"/>
      <c r="AF833" s="22"/>
      <c r="AG833" s="22"/>
      <c r="AH833" s="22"/>
      <c r="AI833" s="22"/>
      <c r="AJ833" s="22"/>
    </row>
    <row r="834" spans="1:36" ht="14.5">
      <c r="A834" s="29"/>
      <c r="B834" s="55"/>
      <c r="C834" s="29"/>
      <c r="D834" s="112"/>
      <c r="E834" s="22"/>
      <c r="F834" s="22"/>
      <c r="G834" s="26"/>
      <c r="H834" s="26"/>
      <c r="I834" s="26"/>
      <c r="J834" s="26"/>
      <c r="K834" s="26"/>
      <c r="L834" s="26"/>
      <c r="M834" s="26"/>
      <c r="N834" s="37"/>
      <c r="O834" s="26"/>
      <c r="P834" s="299"/>
      <c r="Q834" s="26"/>
      <c r="R834" s="299"/>
      <c r="S834" s="22"/>
      <c r="T834" s="26"/>
      <c r="U834" s="55"/>
      <c r="V834" s="22"/>
      <c r="W834" s="22"/>
      <c r="X834" s="22"/>
      <c r="Y834" s="22"/>
      <c r="Z834" s="22"/>
      <c r="AA834" s="22"/>
      <c r="AB834" s="22"/>
      <c r="AC834" s="22"/>
      <c r="AD834" s="22"/>
      <c r="AE834" s="22"/>
      <c r="AF834" s="22"/>
      <c r="AG834" s="22"/>
      <c r="AH834" s="22"/>
      <c r="AI834" s="22"/>
      <c r="AJ834" s="22"/>
    </row>
    <row r="835" spans="1:36" ht="14.5">
      <c r="A835" s="29"/>
      <c r="B835" s="55"/>
      <c r="C835" s="29"/>
      <c r="D835" s="112"/>
      <c r="E835" s="22"/>
      <c r="F835" s="22"/>
      <c r="G835" s="26"/>
      <c r="H835" s="26"/>
      <c r="I835" s="26"/>
      <c r="J835" s="26"/>
      <c r="K835" s="26"/>
      <c r="L835" s="26"/>
      <c r="M835" s="26"/>
      <c r="N835" s="37"/>
      <c r="O835" s="26"/>
      <c r="P835" s="299"/>
      <c r="Q835" s="26"/>
      <c r="R835" s="299"/>
      <c r="S835" s="22"/>
      <c r="T835" s="26"/>
      <c r="U835" s="55"/>
      <c r="V835" s="22"/>
      <c r="W835" s="22"/>
      <c r="X835" s="22"/>
      <c r="Y835" s="22"/>
      <c r="Z835" s="22"/>
      <c r="AA835" s="22"/>
      <c r="AB835" s="22"/>
      <c r="AC835" s="22"/>
      <c r="AD835" s="22"/>
      <c r="AE835" s="22"/>
      <c r="AF835" s="22"/>
      <c r="AG835" s="22"/>
      <c r="AH835" s="22"/>
      <c r="AI835" s="22"/>
      <c r="AJ835" s="22"/>
    </row>
    <row r="836" spans="1:36" ht="14.5">
      <c r="A836" s="29"/>
      <c r="B836" s="55"/>
      <c r="C836" s="29"/>
      <c r="D836" s="112"/>
      <c r="E836" s="22"/>
      <c r="F836" s="22"/>
      <c r="G836" s="26"/>
      <c r="H836" s="26"/>
      <c r="I836" s="26"/>
      <c r="J836" s="26"/>
      <c r="K836" s="26"/>
      <c r="L836" s="26"/>
      <c r="M836" s="26"/>
      <c r="N836" s="37"/>
      <c r="O836" s="26"/>
      <c r="P836" s="299"/>
      <c r="Q836" s="26"/>
      <c r="R836" s="299"/>
      <c r="S836" s="22"/>
      <c r="T836" s="26"/>
      <c r="U836" s="55"/>
      <c r="V836" s="22"/>
      <c r="W836" s="22"/>
      <c r="X836" s="22"/>
      <c r="Y836" s="22"/>
      <c r="Z836" s="22"/>
      <c r="AA836" s="22"/>
      <c r="AB836" s="22"/>
      <c r="AC836" s="22"/>
      <c r="AD836" s="22"/>
      <c r="AE836" s="22"/>
      <c r="AF836" s="22"/>
      <c r="AG836" s="22"/>
      <c r="AH836" s="22"/>
      <c r="AI836" s="22"/>
      <c r="AJ836" s="22"/>
    </row>
    <row r="837" spans="1:36" ht="14.5">
      <c r="A837" s="29"/>
      <c r="B837" s="55"/>
      <c r="C837" s="29"/>
      <c r="D837" s="112"/>
      <c r="E837" s="22"/>
      <c r="F837" s="22"/>
      <c r="G837" s="26"/>
      <c r="H837" s="26"/>
      <c r="I837" s="26"/>
      <c r="J837" s="26"/>
      <c r="K837" s="26"/>
      <c r="L837" s="26"/>
      <c r="M837" s="26"/>
      <c r="N837" s="37"/>
      <c r="O837" s="26"/>
      <c r="P837" s="299"/>
      <c r="Q837" s="26"/>
      <c r="R837" s="299"/>
      <c r="S837" s="22"/>
      <c r="T837" s="26"/>
      <c r="U837" s="55"/>
      <c r="V837" s="22"/>
      <c r="W837" s="22"/>
      <c r="X837" s="22"/>
      <c r="Y837" s="22"/>
      <c r="Z837" s="22"/>
      <c r="AA837" s="22"/>
      <c r="AB837" s="22"/>
      <c r="AC837" s="22"/>
      <c r="AD837" s="22"/>
      <c r="AE837" s="22"/>
      <c r="AF837" s="22"/>
      <c r="AG837" s="22"/>
      <c r="AH837" s="22"/>
      <c r="AI837" s="22"/>
      <c r="AJ837" s="22"/>
    </row>
    <row r="838" spans="1:36" ht="14.5">
      <c r="A838" s="29"/>
      <c r="B838" s="55"/>
      <c r="C838" s="29"/>
      <c r="D838" s="112"/>
      <c r="E838" s="22"/>
      <c r="F838" s="22"/>
      <c r="G838" s="26"/>
      <c r="H838" s="26"/>
      <c r="I838" s="26"/>
      <c r="J838" s="26"/>
      <c r="K838" s="26"/>
      <c r="L838" s="26"/>
      <c r="M838" s="26"/>
      <c r="N838" s="37"/>
      <c r="O838" s="26"/>
      <c r="P838" s="299"/>
      <c r="Q838" s="26"/>
      <c r="R838" s="299"/>
      <c r="S838" s="22"/>
      <c r="T838" s="26"/>
      <c r="U838" s="55"/>
      <c r="V838" s="22"/>
      <c r="W838" s="22"/>
      <c r="X838" s="22"/>
      <c r="Y838" s="22"/>
      <c r="Z838" s="22"/>
      <c r="AA838" s="22"/>
      <c r="AB838" s="22"/>
      <c r="AC838" s="22"/>
      <c r="AD838" s="22"/>
      <c r="AE838" s="22"/>
      <c r="AF838" s="22"/>
      <c r="AG838" s="22"/>
      <c r="AH838" s="22"/>
      <c r="AI838" s="22"/>
      <c r="AJ838" s="22"/>
    </row>
    <row r="839" spans="1:36" ht="14.5">
      <c r="A839" s="29"/>
      <c r="B839" s="55"/>
      <c r="C839" s="29"/>
      <c r="D839" s="112"/>
      <c r="E839" s="22"/>
      <c r="F839" s="22"/>
      <c r="G839" s="26"/>
      <c r="H839" s="26"/>
      <c r="I839" s="26"/>
      <c r="J839" s="26"/>
      <c r="K839" s="26"/>
      <c r="L839" s="26"/>
      <c r="M839" s="26"/>
      <c r="N839" s="37"/>
      <c r="O839" s="26"/>
      <c r="P839" s="299"/>
      <c r="Q839" s="26"/>
      <c r="R839" s="299"/>
      <c r="S839" s="22"/>
      <c r="T839" s="26"/>
      <c r="U839" s="55"/>
      <c r="V839" s="22"/>
      <c r="W839" s="22"/>
      <c r="X839" s="22"/>
      <c r="Y839" s="22"/>
      <c r="Z839" s="22"/>
      <c r="AA839" s="22"/>
      <c r="AB839" s="22"/>
      <c r="AC839" s="22"/>
      <c r="AD839" s="22"/>
      <c r="AE839" s="22"/>
      <c r="AF839" s="22"/>
      <c r="AG839" s="22"/>
      <c r="AH839" s="22"/>
      <c r="AI839" s="22"/>
      <c r="AJ839" s="22"/>
    </row>
    <row r="840" spans="1:36" ht="14.5">
      <c r="A840" s="29"/>
      <c r="B840" s="55"/>
      <c r="C840" s="29"/>
      <c r="D840" s="112"/>
      <c r="E840" s="22"/>
      <c r="F840" s="22"/>
      <c r="G840" s="26"/>
      <c r="H840" s="26"/>
      <c r="I840" s="26"/>
      <c r="J840" s="26"/>
      <c r="K840" s="26"/>
      <c r="L840" s="26"/>
      <c r="M840" s="26"/>
      <c r="N840" s="37"/>
      <c r="O840" s="26"/>
      <c r="P840" s="299"/>
      <c r="Q840" s="26"/>
      <c r="R840" s="299"/>
      <c r="S840" s="22"/>
      <c r="T840" s="26"/>
      <c r="U840" s="55"/>
      <c r="V840" s="22"/>
      <c r="W840" s="22"/>
      <c r="X840" s="22"/>
      <c r="Y840" s="22"/>
      <c r="Z840" s="22"/>
      <c r="AA840" s="22"/>
      <c r="AB840" s="22"/>
      <c r="AC840" s="22"/>
      <c r="AD840" s="22"/>
      <c r="AE840" s="22"/>
      <c r="AF840" s="22"/>
      <c r="AG840" s="22"/>
      <c r="AH840" s="22"/>
      <c r="AI840" s="22"/>
      <c r="AJ840" s="22"/>
    </row>
    <row r="841" spans="1:36" ht="14.5">
      <c r="A841" s="29"/>
      <c r="B841" s="55"/>
      <c r="C841" s="29"/>
      <c r="D841" s="112"/>
      <c r="E841" s="22"/>
      <c r="F841" s="22"/>
      <c r="G841" s="26"/>
      <c r="H841" s="26"/>
      <c r="I841" s="26"/>
      <c r="J841" s="26"/>
      <c r="K841" s="26"/>
      <c r="L841" s="26"/>
      <c r="M841" s="26"/>
      <c r="N841" s="37"/>
      <c r="O841" s="26"/>
      <c r="P841" s="299"/>
      <c r="Q841" s="26"/>
      <c r="R841" s="299"/>
      <c r="S841" s="22"/>
      <c r="T841" s="26"/>
      <c r="U841" s="55"/>
      <c r="V841" s="22"/>
      <c r="W841" s="22"/>
      <c r="X841" s="22"/>
      <c r="Y841" s="22"/>
      <c r="Z841" s="22"/>
      <c r="AA841" s="22"/>
      <c r="AB841" s="22"/>
      <c r="AC841" s="22"/>
      <c r="AD841" s="22"/>
      <c r="AE841" s="22"/>
      <c r="AF841" s="22"/>
      <c r="AG841" s="22"/>
      <c r="AH841" s="22"/>
      <c r="AI841" s="22"/>
      <c r="AJ841" s="22"/>
    </row>
    <row r="842" spans="1:36" ht="14.5">
      <c r="A842" s="29"/>
      <c r="B842" s="55"/>
      <c r="C842" s="29"/>
      <c r="D842" s="112"/>
      <c r="E842" s="22"/>
      <c r="F842" s="22"/>
      <c r="G842" s="26"/>
      <c r="H842" s="26"/>
      <c r="I842" s="26"/>
      <c r="J842" s="26"/>
      <c r="K842" s="26"/>
      <c r="L842" s="26"/>
      <c r="M842" s="26"/>
      <c r="N842" s="37"/>
      <c r="O842" s="26"/>
      <c r="P842" s="299"/>
      <c r="Q842" s="26"/>
      <c r="R842" s="299"/>
      <c r="S842" s="22"/>
      <c r="T842" s="26"/>
      <c r="U842" s="55"/>
      <c r="V842" s="22"/>
      <c r="W842" s="22"/>
      <c r="X842" s="22"/>
      <c r="Y842" s="22"/>
      <c r="Z842" s="22"/>
      <c r="AA842" s="22"/>
      <c r="AB842" s="22"/>
      <c r="AC842" s="22"/>
      <c r="AD842" s="22"/>
      <c r="AE842" s="22"/>
      <c r="AF842" s="22"/>
      <c r="AG842" s="22"/>
      <c r="AH842" s="22"/>
      <c r="AI842" s="22"/>
      <c r="AJ842" s="22"/>
    </row>
    <row r="843" spans="1:36" ht="14.5">
      <c r="A843" s="29"/>
      <c r="B843" s="55"/>
      <c r="C843" s="29"/>
      <c r="D843" s="112"/>
      <c r="E843" s="22"/>
      <c r="F843" s="22"/>
      <c r="G843" s="26"/>
      <c r="H843" s="26"/>
      <c r="I843" s="26"/>
      <c r="J843" s="26"/>
      <c r="K843" s="26"/>
      <c r="L843" s="26"/>
      <c r="M843" s="26"/>
      <c r="N843" s="37"/>
      <c r="O843" s="26"/>
      <c r="P843" s="299"/>
      <c r="Q843" s="26"/>
      <c r="R843" s="299"/>
      <c r="S843" s="22"/>
      <c r="T843" s="26"/>
      <c r="U843" s="55"/>
      <c r="V843" s="22"/>
      <c r="W843" s="22"/>
      <c r="X843" s="22"/>
      <c r="Y843" s="22"/>
      <c r="Z843" s="22"/>
      <c r="AA843" s="22"/>
      <c r="AB843" s="22"/>
      <c r="AC843" s="22"/>
      <c r="AD843" s="22"/>
      <c r="AE843" s="22"/>
      <c r="AF843" s="22"/>
      <c r="AG843" s="22"/>
      <c r="AH843" s="22"/>
      <c r="AI843" s="22"/>
      <c r="AJ843" s="22"/>
    </row>
    <row r="844" spans="1:36" ht="14.5">
      <c r="A844" s="29"/>
      <c r="B844" s="55"/>
      <c r="C844" s="29"/>
      <c r="D844" s="112"/>
      <c r="E844" s="22"/>
      <c r="F844" s="22"/>
      <c r="G844" s="26"/>
      <c r="H844" s="26"/>
      <c r="I844" s="26"/>
      <c r="J844" s="26"/>
      <c r="K844" s="26"/>
      <c r="L844" s="26"/>
      <c r="M844" s="26"/>
      <c r="N844" s="37"/>
      <c r="O844" s="26"/>
      <c r="P844" s="299"/>
      <c r="Q844" s="26"/>
      <c r="R844" s="299"/>
      <c r="S844" s="22"/>
      <c r="T844" s="26"/>
      <c r="U844" s="55"/>
      <c r="V844" s="22"/>
      <c r="W844" s="22"/>
      <c r="X844" s="22"/>
      <c r="Y844" s="22"/>
      <c r="Z844" s="22"/>
      <c r="AA844" s="22"/>
      <c r="AB844" s="22"/>
      <c r="AC844" s="22"/>
      <c r="AD844" s="22"/>
      <c r="AE844" s="22"/>
      <c r="AF844" s="22"/>
      <c r="AG844" s="22"/>
      <c r="AH844" s="22"/>
      <c r="AI844" s="22"/>
      <c r="AJ844" s="22"/>
    </row>
    <row r="845" spans="1:36" ht="14.5">
      <c r="A845" s="29"/>
      <c r="B845" s="55"/>
      <c r="C845" s="29"/>
      <c r="D845" s="112"/>
      <c r="E845" s="22"/>
      <c r="F845" s="22"/>
      <c r="G845" s="26"/>
      <c r="H845" s="26"/>
      <c r="I845" s="26"/>
      <c r="J845" s="26"/>
      <c r="K845" s="26"/>
      <c r="L845" s="26"/>
      <c r="M845" s="26"/>
      <c r="N845" s="37"/>
      <c r="O845" s="26"/>
      <c r="P845" s="299"/>
      <c r="Q845" s="26"/>
      <c r="R845" s="299"/>
      <c r="S845" s="22"/>
      <c r="T845" s="26"/>
      <c r="U845" s="55"/>
      <c r="V845" s="22"/>
      <c r="W845" s="22"/>
      <c r="X845" s="22"/>
      <c r="Y845" s="22"/>
      <c r="Z845" s="22"/>
      <c r="AA845" s="22"/>
      <c r="AB845" s="22"/>
      <c r="AC845" s="22"/>
      <c r="AD845" s="22"/>
      <c r="AE845" s="22"/>
      <c r="AF845" s="22"/>
      <c r="AG845" s="22"/>
      <c r="AH845" s="22"/>
      <c r="AI845" s="22"/>
      <c r="AJ845" s="22"/>
    </row>
    <row r="846" spans="1:36" ht="14.5">
      <c r="A846" s="29"/>
      <c r="B846" s="55"/>
      <c r="C846" s="29"/>
      <c r="D846" s="112"/>
      <c r="E846" s="22"/>
      <c r="F846" s="22"/>
      <c r="G846" s="26"/>
      <c r="H846" s="26"/>
      <c r="I846" s="26"/>
      <c r="J846" s="26"/>
      <c r="K846" s="26"/>
      <c r="L846" s="26"/>
      <c r="M846" s="26"/>
      <c r="N846" s="37"/>
      <c r="O846" s="26"/>
      <c r="P846" s="299"/>
      <c r="Q846" s="26"/>
      <c r="R846" s="299"/>
      <c r="S846" s="22"/>
      <c r="T846" s="26"/>
      <c r="U846" s="55"/>
      <c r="V846" s="22"/>
      <c r="W846" s="22"/>
      <c r="X846" s="22"/>
      <c r="Y846" s="22"/>
      <c r="Z846" s="22"/>
      <c r="AA846" s="22"/>
      <c r="AB846" s="22"/>
      <c r="AC846" s="22"/>
      <c r="AD846" s="22"/>
      <c r="AE846" s="22"/>
      <c r="AF846" s="22"/>
      <c r="AG846" s="22"/>
      <c r="AH846" s="22"/>
      <c r="AI846" s="22"/>
      <c r="AJ846" s="22"/>
    </row>
    <row r="847" spans="1:36" ht="14.5">
      <c r="A847" s="29"/>
      <c r="B847" s="55"/>
      <c r="C847" s="29"/>
      <c r="D847" s="112"/>
      <c r="E847" s="22"/>
      <c r="F847" s="22"/>
      <c r="G847" s="26"/>
      <c r="H847" s="26"/>
      <c r="I847" s="26"/>
      <c r="J847" s="26"/>
      <c r="K847" s="26"/>
      <c r="L847" s="26"/>
      <c r="M847" s="26"/>
      <c r="N847" s="37"/>
      <c r="O847" s="26"/>
      <c r="P847" s="299"/>
      <c r="Q847" s="26"/>
      <c r="R847" s="299"/>
      <c r="S847" s="22"/>
      <c r="T847" s="26"/>
      <c r="U847" s="55"/>
      <c r="V847" s="22"/>
      <c r="W847" s="22"/>
      <c r="X847" s="22"/>
      <c r="Y847" s="22"/>
      <c r="Z847" s="22"/>
      <c r="AA847" s="22"/>
      <c r="AB847" s="22"/>
      <c r="AC847" s="22"/>
      <c r="AD847" s="22"/>
      <c r="AE847" s="22"/>
      <c r="AF847" s="22"/>
      <c r="AG847" s="22"/>
      <c r="AH847" s="22"/>
      <c r="AI847" s="22"/>
      <c r="AJ847" s="22"/>
    </row>
    <row r="848" spans="1:36" ht="14.5">
      <c r="A848" s="29"/>
      <c r="B848" s="55"/>
      <c r="C848" s="29"/>
      <c r="D848" s="112"/>
      <c r="E848" s="22"/>
      <c r="F848" s="22"/>
      <c r="G848" s="26"/>
      <c r="H848" s="26"/>
      <c r="I848" s="26"/>
      <c r="J848" s="26"/>
      <c r="K848" s="26"/>
      <c r="L848" s="26"/>
      <c r="M848" s="26"/>
      <c r="N848" s="37"/>
      <c r="O848" s="26"/>
      <c r="P848" s="299"/>
      <c r="Q848" s="26"/>
      <c r="R848" s="299"/>
      <c r="S848" s="22"/>
      <c r="T848" s="26"/>
      <c r="U848" s="55"/>
      <c r="V848" s="22"/>
      <c r="W848" s="22"/>
      <c r="X848" s="22"/>
      <c r="Y848" s="22"/>
      <c r="Z848" s="22"/>
      <c r="AA848" s="22"/>
      <c r="AB848" s="22"/>
      <c r="AC848" s="22"/>
      <c r="AD848" s="22"/>
      <c r="AE848" s="22"/>
      <c r="AF848" s="22"/>
      <c r="AG848" s="22"/>
      <c r="AH848" s="22"/>
      <c r="AI848" s="22"/>
      <c r="AJ848" s="22"/>
    </row>
    <row r="849" spans="1:36" ht="14.5">
      <c r="A849" s="29"/>
      <c r="B849" s="55"/>
      <c r="C849" s="29"/>
      <c r="D849" s="112"/>
      <c r="E849" s="22"/>
      <c r="F849" s="22"/>
      <c r="G849" s="26"/>
      <c r="H849" s="26"/>
      <c r="I849" s="26"/>
      <c r="J849" s="26"/>
      <c r="K849" s="26"/>
      <c r="L849" s="26"/>
      <c r="M849" s="26"/>
      <c r="N849" s="37"/>
      <c r="O849" s="26"/>
      <c r="P849" s="299"/>
      <c r="Q849" s="26"/>
      <c r="R849" s="299"/>
      <c r="S849" s="22"/>
      <c r="T849" s="26"/>
      <c r="U849" s="55"/>
      <c r="V849" s="22"/>
      <c r="W849" s="22"/>
      <c r="X849" s="22"/>
      <c r="Y849" s="22"/>
      <c r="Z849" s="22"/>
      <c r="AA849" s="22"/>
      <c r="AB849" s="22"/>
      <c r="AC849" s="22"/>
      <c r="AD849" s="22"/>
      <c r="AE849" s="22"/>
      <c r="AF849" s="22"/>
      <c r="AG849" s="22"/>
      <c r="AH849" s="22"/>
      <c r="AI849" s="22"/>
      <c r="AJ849" s="22"/>
    </row>
    <row r="850" spans="1:36" ht="14.5">
      <c r="A850" s="29"/>
      <c r="B850" s="55"/>
      <c r="C850" s="29"/>
      <c r="D850" s="112"/>
      <c r="E850" s="22"/>
      <c r="F850" s="22"/>
      <c r="G850" s="26"/>
      <c r="H850" s="26"/>
      <c r="I850" s="26"/>
      <c r="J850" s="26"/>
      <c r="K850" s="26"/>
      <c r="L850" s="26"/>
      <c r="M850" s="26"/>
      <c r="N850" s="37"/>
      <c r="O850" s="26"/>
      <c r="P850" s="299"/>
      <c r="Q850" s="26"/>
      <c r="R850" s="299"/>
      <c r="S850" s="22"/>
      <c r="T850" s="26"/>
      <c r="U850" s="55"/>
      <c r="V850" s="22"/>
      <c r="W850" s="22"/>
      <c r="X850" s="22"/>
      <c r="Y850" s="22"/>
      <c r="Z850" s="22"/>
      <c r="AA850" s="22"/>
      <c r="AB850" s="22"/>
      <c r="AC850" s="22"/>
      <c r="AD850" s="22"/>
      <c r="AE850" s="22"/>
      <c r="AF850" s="22"/>
      <c r="AG850" s="22"/>
      <c r="AH850" s="22"/>
      <c r="AI850" s="22"/>
      <c r="AJ850" s="22"/>
    </row>
    <row r="851" spans="1:36" ht="14.5">
      <c r="A851" s="29"/>
      <c r="B851" s="55"/>
      <c r="C851" s="29"/>
      <c r="D851" s="112"/>
      <c r="E851" s="22"/>
      <c r="F851" s="22"/>
      <c r="G851" s="26"/>
      <c r="H851" s="26"/>
      <c r="I851" s="26"/>
      <c r="J851" s="26"/>
      <c r="K851" s="26"/>
      <c r="L851" s="26"/>
      <c r="M851" s="26"/>
      <c r="N851" s="37"/>
      <c r="O851" s="26"/>
      <c r="P851" s="299"/>
      <c r="Q851" s="26"/>
      <c r="R851" s="299"/>
      <c r="S851" s="22"/>
      <c r="T851" s="26"/>
      <c r="U851" s="55"/>
      <c r="V851" s="22"/>
      <c r="W851" s="22"/>
      <c r="X851" s="22"/>
      <c r="Y851" s="22"/>
      <c r="Z851" s="22"/>
      <c r="AA851" s="22"/>
      <c r="AB851" s="22"/>
      <c r="AC851" s="22"/>
      <c r="AD851" s="22"/>
      <c r="AE851" s="22"/>
      <c r="AF851" s="22"/>
      <c r="AG851" s="22"/>
      <c r="AH851" s="22"/>
      <c r="AI851" s="22"/>
      <c r="AJ851" s="22"/>
    </row>
    <row r="852" spans="1:36" ht="14.5">
      <c r="A852" s="29"/>
      <c r="B852" s="55"/>
      <c r="C852" s="29"/>
      <c r="D852" s="112"/>
      <c r="E852" s="22"/>
      <c r="F852" s="22"/>
      <c r="G852" s="26"/>
      <c r="H852" s="26"/>
      <c r="I852" s="26"/>
      <c r="J852" s="26"/>
      <c r="K852" s="26"/>
      <c r="L852" s="26"/>
      <c r="M852" s="26"/>
      <c r="N852" s="37"/>
      <c r="O852" s="26"/>
      <c r="P852" s="299"/>
      <c r="Q852" s="26"/>
      <c r="R852" s="299"/>
      <c r="S852" s="22"/>
      <c r="T852" s="26"/>
      <c r="U852" s="55"/>
      <c r="V852" s="22"/>
      <c r="W852" s="22"/>
      <c r="X852" s="22"/>
      <c r="Y852" s="22"/>
      <c r="Z852" s="22"/>
      <c r="AA852" s="22"/>
      <c r="AB852" s="22"/>
      <c r="AC852" s="22"/>
      <c r="AD852" s="22"/>
      <c r="AE852" s="22"/>
      <c r="AF852" s="22"/>
      <c r="AG852" s="22"/>
      <c r="AH852" s="22"/>
      <c r="AI852" s="22"/>
      <c r="AJ852" s="22"/>
    </row>
    <row r="853" spans="1:36" ht="14.5">
      <c r="A853" s="29"/>
      <c r="B853" s="55"/>
      <c r="C853" s="29"/>
      <c r="D853" s="112"/>
      <c r="E853" s="22"/>
      <c r="F853" s="22"/>
      <c r="G853" s="26"/>
      <c r="H853" s="26"/>
      <c r="I853" s="26"/>
      <c r="J853" s="26"/>
      <c r="K853" s="26"/>
      <c r="L853" s="26"/>
      <c r="M853" s="26"/>
      <c r="N853" s="37"/>
      <c r="O853" s="26"/>
      <c r="P853" s="299"/>
      <c r="Q853" s="26"/>
      <c r="R853" s="299"/>
      <c r="S853" s="22"/>
      <c r="T853" s="26"/>
      <c r="U853" s="55"/>
      <c r="V853" s="22"/>
      <c r="W853" s="22"/>
      <c r="X853" s="22"/>
      <c r="Y853" s="22"/>
      <c r="Z853" s="22"/>
      <c r="AA853" s="22"/>
      <c r="AB853" s="22"/>
      <c r="AC853" s="22"/>
      <c r="AD853" s="22"/>
      <c r="AE853" s="22"/>
      <c r="AF853" s="22"/>
      <c r="AG853" s="22"/>
      <c r="AH853" s="22"/>
      <c r="AI853" s="22"/>
      <c r="AJ853" s="22"/>
    </row>
    <row r="854" spans="1:36" ht="14.5">
      <c r="A854" s="29"/>
      <c r="B854" s="55"/>
      <c r="C854" s="29"/>
      <c r="D854" s="112"/>
      <c r="E854" s="22"/>
      <c r="F854" s="22"/>
      <c r="G854" s="26"/>
      <c r="H854" s="26"/>
      <c r="I854" s="26"/>
      <c r="J854" s="26"/>
      <c r="K854" s="26"/>
      <c r="L854" s="26"/>
      <c r="M854" s="26"/>
      <c r="N854" s="37"/>
      <c r="O854" s="26"/>
      <c r="P854" s="299"/>
      <c r="Q854" s="26"/>
      <c r="R854" s="299"/>
      <c r="S854" s="22"/>
      <c r="T854" s="26"/>
      <c r="U854" s="55"/>
      <c r="V854" s="22"/>
      <c r="W854" s="22"/>
      <c r="X854" s="22"/>
      <c r="Y854" s="22"/>
      <c r="Z854" s="22"/>
      <c r="AA854" s="22"/>
      <c r="AB854" s="22"/>
      <c r="AC854" s="22"/>
      <c r="AD854" s="22"/>
      <c r="AE854" s="22"/>
      <c r="AF854" s="22"/>
      <c r="AG854" s="22"/>
      <c r="AH854" s="22"/>
      <c r="AI854" s="22"/>
      <c r="AJ854" s="22"/>
    </row>
    <row r="855" spans="1:36" ht="14.5">
      <c r="A855" s="29"/>
      <c r="B855" s="55"/>
      <c r="C855" s="29"/>
      <c r="D855" s="112"/>
      <c r="E855" s="22"/>
      <c r="F855" s="22"/>
      <c r="G855" s="26"/>
      <c r="H855" s="26"/>
      <c r="I855" s="26"/>
      <c r="J855" s="26"/>
      <c r="K855" s="26"/>
      <c r="L855" s="26"/>
      <c r="M855" s="26"/>
      <c r="N855" s="37"/>
      <c r="O855" s="26"/>
      <c r="P855" s="299"/>
      <c r="Q855" s="26"/>
      <c r="R855" s="299"/>
      <c r="S855" s="22"/>
      <c r="T855" s="26"/>
      <c r="U855" s="55"/>
      <c r="V855" s="22"/>
      <c r="W855" s="22"/>
      <c r="X855" s="22"/>
      <c r="Y855" s="22"/>
      <c r="Z855" s="22"/>
      <c r="AA855" s="22"/>
      <c r="AB855" s="22"/>
      <c r="AC855" s="22"/>
      <c r="AD855" s="22"/>
      <c r="AE855" s="22"/>
      <c r="AF855" s="22"/>
      <c r="AG855" s="22"/>
      <c r="AH855" s="22"/>
      <c r="AI855" s="22"/>
      <c r="AJ855" s="22"/>
    </row>
    <row r="856" spans="1:36" ht="14.5">
      <c r="A856" s="29"/>
      <c r="B856" s="55"/>
      <c r="C856" s="29"/>
      <c r="D856" s="112"/>
      <c r="E856" s="22"/>
      <c r="F856" s="22"/>
      <c r="G856" s="26"/>
      <c r="H856" s="26"/>
      <c r="I856" s="26"/>
      <c r="J856" s="26"/>
      <c r="K856" s="26"/>
      <c r="L856" s="26"/>
      <c r="M856" s="26"/>
      <c r="N856" s="37"/>
      <c r="O856" s="26"/>
      <c r="P856" s="299"/>
      <c r="Q856" s="26"/>
      <c r="R856" s="299"/>
      <c r="S856" s="22"/>
      <c r="T856" s="26"/>
      <c r="U856" s="55"/>
      <c r="V856" s="22"/>
      <c r="W856" s="22"/>
      <c r="X856" s="22"/>
      <c r="Y856" s="22"/>
      <c r="Z856" s="22"/>
      <c r="AA856" s="22"/>
      <c r="AB856" s="22"/>
      <c r="AC856" s="22"/>
      <c r="AD856" s="22"/>
      <c r="AE856" s="22"/>
      <c r="AF856" s="22"/>
      <c r="AG856" s="22"/>
      <c r="AH856" s="22"/>
      <c r="AI856" s="22"/>
      <c r="AJ856" s="22"/>
    </row>
    <row r="857" spans="1:36" ht="14.5">
      <c r="A857" s="29"/>
      <c r="B857" s="55"/>
      <c r="C857" s="29"/>
      <c r="D857" s="112"/>
      <c r="E857" s="22"/>
      <c r="F857" s="22"/>
      <c r="G857" s="26"/>
      <c r="H857" s="26"/>
      <c r="I857" s="26"/>
      <c r="J857" s="26"/>
      <c r="K857" s="26"/>
      <c r="L857" s="26"/>
      <c r="M857" s="26"/>
      <c r="N857" s="37"/>
      <c r="O857" s="26"/>
      <c r="P857" s="299"/>
      <c r="Q857" s="26"/>
      <c r="R857" s="299"/>
      <c r="S857" s="22"/>
      <c r="T857" s="26"/>
      <c r="U857" s="55"/>
      <c r="V857" s="22"/>
      <c r="W857" s="22"/>
      <c r="X857" s="22"/>
      <c r="Y857" s="22"/>
      <c r="Z857" s="22"/>
      <c r="AA857" s="22"/>
      <c r="AB857" s="22"/>
      <c r="AC857" s="22"/>
      <c r="AD857" s="22"/>
      <c r="AE857" s="22"/>
      <c r="AF857" s="22"/>
      <c r="AG857" s="22"/>
      <c r="AH857" s="22"/>
      <c r="AI857" s="22"/>
      <c r="AJ857" s="22"/>
    </row>
    <row r="858" spans="1:36" ht="14.5">
      <c r="A858" s="29"/>
      <c r="B858" s="55"/>
      <c r="C858" s="29"/>
      <c r="D858" s="112"/>
      <c r="E858" s="22"/>
      <c r="F858" s="22"/>
      <c r="G858" s="26"/>
      <c r="H858" s="26"/>
      <c r="I858" s="26"/>
      <c r="J858" s="26"/>
      <c r="K858" s="26"/>
      <c r="L858" s="26"/>
      <c r="M858" s="26"/>
      <c r="N858" s="37"/>
      <c r="O858" s="26"/>
      <c r="P858" s="299"/>
      <c r="Q858" s="26"/>
      <c r="R858" s="299"/>
      <c r="S858" s="22"/>
      <c r="T858" s="26"/>
      <c r="U858" s="55"/>
      <c r="V858" s="22"/>
      <c r="W858" s="22"/>
      <c r="X858" s="22"/>
      <c r="Y858" s="22"/>
      <c r="Z858" s="22"/>
      <c r="AA858" s="22"/>
      <c r="AB858" s="22"/>
      <c r="AC858" s="22"/>
      <c r="AD858" s="22"/>
      <c r="AE858" s="22"/>
      <c r="AF858" s="22"/>
      <c r="AG858" s="22"/>
      <c r="AH858" s="22"/>
      <c r="AI858" s="22"/>
      <c r="AJ858" s="22"/>
    </row>
    <row r="859" spans="1:36" ht="14.5">
      <c r="A859" s="29"/>
      <c r="B859" s="55"/>
      <c r="C859" s="29"/>
      <c r="D859" s="112"/>
      <c r="E859" s="22"/>
      <c r="F859" s="22"/>
      <c r="G859" s="26"/>
      <c r="H859" s="26"/>
      <c r="I859" s="26"/>
      <c r="J859" s="26"/>
      <c r="K859" s="26"/>
      <c r="L859" s="26"/>
      <c r="M859" s="26"/>
      <c r="N859" s="37"/>
      <c r="O859" s="26"/>
      <c r="P859" s="299"/>
      <c r="Q859" s="26"/>
      <c r="R859" s="299"/>
      <c r="S859" s="22"/>
      <c r="T859" s="26"/>
      <c r="U859" s="55"/>
      <c r="V859" s="22"/>
      <c r="W859" s="22"/>
      <c r="X859" s="22"/>
      <c r="Y859" s="22"/>
      <c r="Z859" s="22"/>
      <c r="AA859" s="22"/>
      <c r="AB859" s="22"/>
      <c r="AC859" s="22"/>
      <c r="AD859" s="22"/>
      <c r="AE859" s="22"/>
      <c r="AF859" s="22"/>
      <c r="AG859" s="22"/>
      <c r="AH859" s="22"/>
      <c r="AI859" s="22"/>
      <c r="AJ859" s="22"/>
    </row>
    <row r="860" spans="1:36" ht="14.5">
      <c r="A860" s="29"/>
      <c r="B860" s="55"/>
      <c r="C860" s="29"/>
      <c r="D860" s="112"/>
      <c r="E860" s="22"/>
      <c r="F860" s="22"/>
      <c r="G860" s="26"/>
      <c r="H860" s="26"/>
      <c r="I860" s="26"/>
      <c r="J860" s="26"/>
      <c r="K860" s="26"/>
      <c r="L860" s="26"/>
      <c r="M860" s="26"/>
      <c r="N860" s="37"/>
      <c r="O860" s="26"/>
      <c r="P860" s="299"/>
      <c r="Q860" s="26"/>
      <c r="R860" s="299"/>
      <c r="S860" s="22"/>
      <c r="T860" s="26"/>
      <c r="U860" s="55"/>
      <c r="V860" s="22"/>
      <c r="W860" s="22"/>
      <c r="X860" s="22"/>
      <c r="Y860" s="22"/>
      <c r="Z860" s="22"/>
      <c r="AA860" s="22"/>
      <c r="AB860" s="22"/>
      <c r="AC860" s="22"/>
      <c r="AD860" s="22"/>
      <c r="AE860" s="22"/>
      <c r="AF860" s="22"/>
      <c r="AG860" s="22"/>
      <c r="AH860" s="22"/>
      <c r="AI860" s="22"/>
      <c r="AJ860" s="22"/>
    </row>
    <row r="861" spans="1:36" ht="14.5">
      <c r="A861" s="29"/>
      <c r="B861" s="55"/>
      <c r="C861" s="29"/>
      <c r="D861" s="112"/>
      <c r="E861" s="22"/>
      <c r="F861" s="22"/>
      <c r="G861" s="26"/>
      <c r="H861" s="26"/>
      <c r="I861" s="26"/>
      <c r="J861" s="26"/>
      <c r="K861" s="26"/>
      <c r="L861" s="26"/>
      <c r="M861" s="26"/>
      <c r="N861" s="37"/>
      <c r="O861" s="26"/>
      <c r="P861" s="299"/>
      <c r="Q861" s="26"/>
      <c r="R861" s="299"/>
      <c r="S861" s="22"/>
      <c r="T861" s="26"/>
      <c r="U861" s="55"/>
      <c r="V861" s="22"/>
      <c r="W861" s="22"/>
      <c r="X861" s="22"/>
      <c r="Y861" s="22"/>
      <c r="Z861" s="22"/>
      <c r="AA861" s="22"/>
      <c r="AB861" s="22"/>
      <c r="AC861" s="22"/>
      <c r="AD861" s="22"/>
      <c r="AE861" s="22"/>
      <c r="AF861" s="22"/>
      <c r="AG861" s="22"/>
      <c r="AH861" s="22"/>
      <c r="AI861" s="22"/>
      <c r="AJ861" s="22"/>
    </row>
    <row r="862" spans="1:36" ht="14.5">
      <c r="A862" s="29"/>
      <c r="B862" s="55"/>
      <c r="C862" s="29"/>
      <c r="D862" s="112"/>
      <c r="E862" s="22"/>
      <c r="F862" s="22"/>
      <c r="G862" s="26"/>
      <c r="H862" s="26"/>
      <c r="I862" s="26"/>
      <c r="J862" s="26"/>
      <c r="K862" s="26"/>
      <c r="L862" s="26"/>
      <c r="M862" s="26"/>
      <c r="N862" s="37"/>
      <c r="O862" s="26"/>
      <c r="P862" s="299"/>
      <c r="Q862" s="26"/>
      <c r="R862" s="299"/>
      <c r="S862" s="22"/>
      <c r="T862" s="26"/>
      <c r="U862" s="55"/>
      <c r="V862" s="22"/>
      <c r="W862" s="22"/>
      <c r="X862" s="22"/>
      <c r="Y862" s="22"/>
      <c r="Z862" s="22"/>
      <c r="AA862" s="22"/>
      <c r="AB862" s="22"/>
      <c r="AC862" s="22"/>
      <c r="AD862" s="22"/>
      <c r="AE862" s="22"/>
      <c r="AF862" s="22"/>
      <c r="AG862" s="22"/>
      <c r="AH862" s="22"/>
      <c r="AI862" s="22"/>
      <c r="AJ862" s="22"/>
    </row>
    <row r="863" spans="1:36" ht="14.5">
      <c r="A863" s="29"/>
      <c r="B863" s="55"/>
      <c r="C863" s="29"/>
      <c r="D863" s="112"/>
      <c r="E863" s="22"/>
      <c r="F863" s="22"/>
      <c r="G863" s="26"/>
      <c r="H863" s="26"/>
      <c r="I863" s="26"/>
      <c r="J863" s="26"/>
      <c r="K863" s="26"/>
      <c r="L863" s="26"/>
      <c r="M863" s="26"/>
      <c r="N863" s="37"/>
      <c r="O863" s="26"/>
      <c r="P863" s="299"/>
      <c r="Q863" s="26"/>
      <c r="R863" s="299"/>
      <c r="S863" s="22"/>
      <c r="T863" s="26"/>
      <c r="U863" s="55"/>
      <c r="V863" s="22"/>
      <c r="W863" s="22"/>
      <c r="X863" s="22"/>
      <c r="Y863" s="22"/>
      <c r="Z863" s="22"/>
      <c r="AA863" s="22"/>
      <c r="AB863" s="22"/>
      <c r="AC863" s="22"/>
      <c r="AD863" s="22"/>
      <c r="AE863" s="22"/>
      <c r="AF863" s="22"/>
      <c r="AG863" s="22"/>
      <c r="AH863" s="22"/>
      <c r="AI863" s="22"/>
      <c r="AJ863" s="22"/>
    </row>
    <row r="864" spans="1:36" ht="14.5">
      <c r="A864" s="29"/>
      <c r="B864" s="55"/>
      <c r="C864" s="29"/>
      <c r="D864" s="112"/>
      <c r="E864" s="22"/>
      <c r="F864" s="22"/>
      <c r="G864" s="26"/>
      <c r="H864" s="26"/>
      <c r="I864" s="26"/>
      <c r="J864" s="26"/>
      <c r="K864" s="26"/>
      <c r="L864" s="26"/>
      <c r="M864" s="26"/>
      <c r="N864" s="37"/>
      <c r="O864" s="26"/>
      <c r="P864" s="299"/>
      <c r="Q864" s="26"/>
      <c r="R864" s="299"/>
      <c r="S864" s="22"/>
      <c r="T864" s="26"/>
      <c r="U864" s="55"/>
      <c r="V864" s="22"/>
      <c r="W864" s="22"/>
      <c r="X864" s="22"/>
      <c r="Y864" s="22"/>
      <c r="Z864" s="22"/>
      <c r="AA864" s="22"/>
      <c r="AB864" s="22"/>
      <c r="AC864" s="22"/>
      <c r="AD864" s="22"/>
      <c r="AE864" s="22"/>
      <c r="AF864" s="22"/>
      <c r="AG864" s="22"/>
      <c r="AH864" s="22"/>
      <c r="AI864" s="22"/>
      <c r="AJ864" s="22"/>
    </row>
    <row r="865" spans="1:36" ht="14.5">
      <c r="A865" s="29"/>
      <c r="B865" s="55"/>
      <c r="C865" s="29"/>
      <c r="D865" s="112"/>
      <c r="E865" s="22"/>
      <c r="F865" s="22"/>
      <c r="G865" s="26"/>
      <c r="H865" s="26"/>
      <c r="I865" s="26"/>
      <c r="J865" s="26"/>
      <c r="K865" s="26"/>
      <c r="L865" s="26"/>
      <c r="M865" s="26"/>
      <c r="N865" s="37"/>
      <c r="O865" s="26"/>
      <c r="P865" s="299"/>
      <c r="Q865" s="26"/>
      <c r="R865" s="299"/>
      <c r="S865" s="22"/>
      <c r="T865" s="26"/>
      <c r="U865" s="55"/>
      <c r="V865" s="22"/>
      <c r="W865" s="22"/>
      <c r="X865" s="22"/>
      <c r="Y865" s="22"/>
      <c r="Z865" s="22"/>
      <c r="AA865" s="22"/>
      <c r="AB865" s="22"/>
      <c r="AC865" s="22"/>
      <c r="AD865" s="22"/>
      <c r="AE865" s="22"/>
      <c r="AF865" s="22"/>
      <c r="AG865" s="22"/>
      <c r="AH865" s="22"/>
      <c r="AI865" s="22"/>
      <c r="AJ865" s="22"/>
    </row>
    <row r="866" spans="1:36" ht="14.5">
      <c r="A866" s="29"/>
      <c r="B866" s="55"/>
      <c r="C866" s="29"/>
      <c r="D866" s="112"/>
      <c r="E866" s="22"/>
      <c r="F866" s="22"/>
      <c r="G866" s="26"/>
      <c r="H866" s="26"/>
      <c r="I866" s="26"/>
      <c r="J866" s="26"/>
      <c r="K866" s="26"/>
      <c r="L866" s="26"/>
      <c r="M866" s="26"/>
      <c r="N866" s="37"/>
      <c r="O866" s="26"/>
      <c r="P866" s="299"/>
      <c r="Q866" s="26"/>
      <c r="R866" s="299"/>
      <c r="S866" s="22"/>
      <c r="T866" s="26"/>
      <c r="U866" s="55"/>
      <c r="V866" s="22"/>
      <c r="W866" s="22"/>
      <c r="X866" s="22"/>
      <c r="Y866" s="22"/>
      <c r="Z866" s="22"/>
      <c r="AA866" s="22"/>
      <c r="AB866" s="22"/>
      <c r="AC866" s="22"/>
      <c r="AD866" s="22"/>
      <c r="AE866" s="22"/>
      <c r="AF866" s="22"/>
      <c r="AG866" s="22"/>
      <c r="AH866" s="22"/>
      <c r="AI866" s="22"/>
      <c r="AJ866" s="22"/>
    </row>
    <row r="867" spans="1:36" ht="14.5">
      <c r="A867" s="29"/>
      <c r="B867" s="55"/>
      <c r="C867" s="29"/>
      <c r="D867" s="112"/>
      <c r="E867" s="22"/>
      <c r="F867" s="22"/>
      <c r="G867" s="26"/>
      <c r="H867" s="26"/>
      <c r="I867" s="26"/>
      <c r="J867" s="26"/>
      <c r="K867" s="26"/>
      <c r="L867" s="26"/>
      <c r="M867" s="26"/>
      <c r="N867" s="37"/>
      <c r="O867" s="26"/>
      <c r="P867" s="299"/>
      <c r="Q867" s="26"/>
      <c r="R867" s="299"/>
      <c r="S867" s="22"/>
      <c r="T867" s="26"/>
      <c r="U867" s="55"/>
      <c r="V867" s="22"/>
      <c r="W867" s="22"/>
      <c r="X867" s="22"/>
      <c r="Y867" s="22"/>
      <c r="Z867" s="22"/>
      <c r="AA867" s="22"/>
      <c r="AB867" s="22"/>
      <c r="AC867" s="22"/>
      <c r="AD867" s="22"/>
      <c r="AE867" s="22"/>
      <c r="AF867" s="22"/>
      <c r="AG867" s="22"/>
      <c r="AH867" s="22"/>
      <c r="AI867" s="22"/>
      <c r="AJ867" s="22"/>
    </row>
    <row r="868" spans="1:36" ht="14.5">
      <c r="A868" s="29"/>
      <c r="B868" s="55"/>
      <c r="C868" s="29"/>
      <c r="D868" s="112"/>
      <c r="E868" s="22"/>
      <c r="F868" s="22"/>
      <c r="G868" s="26"/>
      <c r="H868" s="26"/>
      <c r="I868" s="26"/>
      <c r="J868" s="26"/>
      <c r="K868" s="26"/>
      <c r="L868" s="26"/>
      <c r="M868" s="26"/>
      <c r="N868" s="37"/>
      <c r="O868" s="26"/>
      <c r="P868" s="299"/>
      <c r="Q868" s="26"/>
      <c r="R868" s="299"/>
      <c r="S868" s="22"/>
      <c r="T868" s="26"/>
      <c r="U868" s="55"/>
      <c r="V868" s="22"/>
      <c r="W868" s="22"/>
      <c r="X868" s="22"/>
      <c r="Y868" s="22"/>
      <c r="Z868" s="22"/>
      <c r="AA868" s="22"/>
      <c r="AB868" s="22"/>
      <c r="AC868" s="22"/>
      <c r="AD868" s="22"/>
      <c r="AE868" s="22"/>
      <c r="AF868" s="22"/>
      <c r="AG868" s="22"/>
      <c r="AH868" s="22"/>
      <c r="AI868" s="22"/>
      <c r="AJ868" s="22"/>
    </row>
    <row r="869" spans="1:36" ht="14.5">
      <c r="A869" s="29"/>
      <c r="B869" s="55"/>
      <c r="C869" s="29"/>
      <c r="D869" s="112"/>
      <c r="E869" s="22"/>
      <c r="F869" s="22"/>
      <c r="G869" s="26"/>
      <c r="H869" s="26"/>
      <c r="I869" s="26"/>
      <c r="J869" s="26"/>
      <c r="K869" s="26"/>
      <c r="L869" s="26"/>
      <c r="M869" s="26"/>
      <c r="N869" s="37"/>
      <c r="O869" s="26"/>
      <c r="P869" s="299"/>
      <c r="Q869" s="26"/>
      <c r="R869" s="299"/>
      <c r="S869" s="22"/>
      <c r="T869" s="26"/>
      <c r="U869" s="55"/>
      <c r="V869" s="22"/>
      <c r="W869" s="22"/>
      <c r="X869" s="22"/>
      <c r="Y869" s="22"/>
      <c r="Z869" s="22"/>
      <c r="AA869" s="22"/>
      <c r="AB869" s="22"/>
      <c r="AC869" s="22"/>
      <c r="AD869" s="22"/>
      <c r="AE869" s="22"/>
      <c r="AF869" s="22"/>
      <c r="AG869" s="22"/>
      <c r="AH869" s="22"/>
      <c r="AI869" s="22"/>
      <c r="AJ869" s="22"/>
    </row>
    <row r="870" spans="1:36" ht="14.5">
      <c r="A870" s="29"/>
      <c r="B870" s="55"/>
      <c r="C870" s="29"/>
      <c r="D870" s="112"/>
      <c r="E870" s="22"/>
      <c r="F870" s="22"/>
      <c r="G870" s="26"/>
      <c r="H870" s="26"/>
      <c r="I870" s="26"/>
      <c r="J870" s="26"/>
      <c r="K870" s="26"/>
      <c r="L870" s="26"/>
      <c r="M870" s="26"/>
      <c r="N870" s="37"/>
      <c r="O870" s="26"/>
      <c r="P870" s="299"/>
      <c r="Q870" s="26"/>
      <c r="R870" s="299"/>
      <c r="S870" s="22"/>
      <c r="T870" s="26"/>
      <c r="U870" s="55"/>
      <c r="V870" s="22"/>
      <c r="W870" s="22"/>
      <c r="X870" s="22"/>
      <c r="Y870" s="22"/>
      <c r="Z870" s="22"/>
      <c r="AA870" s="22"/>
      <c r="AB870" s="22"/>
      <c r="AC870" s="22"/>
      <c r="AD870" s="22"/>
      <c r="AE870" s="22"/>
      <c r="AF870" s="22"/>
      <c r="AG870" s="22"/>
      <c r="AH870" s="22"/>
      <c r="AI870" s="22"/>
      <c r="AJ870" s="22"/>
    </row>
    <row r="871" spans="1:36" ht="14.5">
      <c r="A871" s="29"/>
      <c r="B871" s="55"/>
      <c r="C871" s="29"/>
      <c r="D871" s="112"/>
      <c r="E871" s="22"/>
      <c r="F871" s="22"/>
      <c r="G871" s="26"/>
      <c r="H871" s="26"/>
      <c r="I871" s="26"/>
      <c r="J871" s="26"/>
      <c r="K871" s="26"/>
      <c r="L871" s="26"/>
      <c r="M871" s="26"/>
      <c r="N871" s="37"/>
      <c r="O871" s="26"/>
      <c r="P871" s="299"/>
      <c r="Q871" s="26"/>
      <c r="R871" s="299"/>
      <c r="S871" s="22"/>
      <c r="T871" s="26"/>
      <c r="U871" s="55"/>
      <c r="V871" s="22"/>
      <c r="W871" s="22"/>
      <c r="X871" s="22"/>
      <c r="Y871" s="22"/>
      <c r="Z871" s="22"/>
      <c r="AA871" s="22"/>
      <c r="AB871" s="22"/>
      <c r="AC871" s="22"/>
      <c r="AD871" s="22"/>
      <c r="AE871" s="22"/>
      <c r="AF871" s="22"/>
      <c r="AG871" s="22"/>
      <c r="AH871" s="22"/>
      <c r="AI871" s="22"/>
      <c r="AJ871" s="22"/>
    </row>
    <row r="872" spans="1:36" ht="14.5">
      <c r="A872" s="29"/>
      <c r="B872" s="55"/>
      <c r="C872" s="29"/>
      <c r="D872" s="112"/>
      <c r="E872" s="22"/>
      <c r="F872" s="22"/>
      <c r="G872" s="26"/>
      <c r="H872" s="26"/>
      <c r="I872" s="26"/>
      <c r="J872" s="26"/>
      <c r="K872" s="26"/>
      <c r="L872" s="26"/>
      <c r="M872" s="26"/>
      <c r="N872" s="37"/>
      <c r="O872" s="26"/>
      <c r="P872" s="299"/>
      <c r="Q872" s="26"/>
      <c r="R872" s="299"/>
      <c r="S872" s="22"/>
      <c r="T872" s="26"/>
      <c r="U872" s="55"/>
      <c r="V872" s="22"/>
      <c r="W872" s="22"/>
      <c r="X872" s="22"/>
      <c r="Y872" s="22"/>
      <c r="Z872" s="22"/>
      <c r="AA872" s="22"/>
      <c r="AB872" s="22"/>
      <c r="AC872" s="22"/>
      <c r="AD872" s="22"/>
      <c r="AE872" s="22"/>
      <c r="AF872" s="22"/>
      <c r="AG872" s="22"/>
      <c r="AH872" s="22"/>
      <c r="AI872" s="22"/>
      <c r="AJ872" s="22"/>
    </row>
    <row r="873" spans="1:36" ht="14.5">
      <c r="A873" s="29"/>
      <c r="B873" s="55"/>
      <c r="C873" s="29"/>
      <c r="D873" s="112"/>
      <c r="E873" s="22"/>
      <c r="F873" s="22"/>
      <c r="G873" s="26"/>
      <c r="H873" s="26"/>
      <c r="I873" s="26"/>
      <c r="J873" s="26"/>
      <c r="K873" s="26"/>
      <c r="L873" s="26"/>
      <c r="M873" s="26"/>
      <c r="N873" s="37"/>
      <c r="O873" s="26"/>
      <c r="P873" s="299"/>
      <c r="Q873" s="26"/>
      <c r="R873" s="299"/>
      <c r="S873" s="22"/>
      <c r="T873" s="26"/>
      <c r="U873" s="55"/>
      <c r="V873" s="22"/>
      <c r="W873" s="22"/>
      <c r="X873" s="22"/>
      <c r="Y873" s="22"/>
      <c r="Z873" s="22"/>
      <c r="AA873" s="22"/>
      <c r="AB873" s="22"/>
      <c r="AC873" s="22"/>
      <c r="AD873" s="22"/>
      <c r="AE873" s="22"/>
      <c r="AF873" s="22"/>
      <c r="AG873" s="22"/>
      <c r="AH873" s="22"/>
      <c r="AI873" s="22"/>
      <c r="AJ873" s="22"/>
    </row>
    <row r="874" spans="1:36" ht="14.5">
      <c r="A874" s="29"/>
      <c r="B874" s="55"/>
      <c r="C874" s="29"/>
      <c r="D874" s="112"/>
      <c r="E874" s="22"/>
      <c r="F874" s="22"/>
      <c r="G874" s="26"/>
      <c r="H874" s="26"/>
      <c r="I874" s="26"/>
      <c r="J874" s="26"/>
      <c r="K874" s="26"/>
      <c r="L874" s="26"/>
      <c r="M874" s="26"/>
      <c r="N874" s="37"/>
      <c r="O874" s="26"/>
      <c r="P874" s="299"/>
      <c r="Q874" s="26"/>
      <c r="R874" s="299"/>
      <c r="S874" s="22"/>
      <c r="T874" s="26"/>
      <c r="U874" s="55"/>
      <c r="V874" s="22"/>
      <c r="W874" s="22"/>
      <c r="X874" s="22"/>
      <c r="Y874" s="22"/>
      <c r="Z874" s="22"/>
      <c r="AA874" s="22"/>
      <c r="AB874" s="22"/>
      <c r="AC874" s="22"/>
      <c r="AD874" s="22"/>
      <c r="AE874" s="22"/>
      <c r="AF874" s="22"/>
      <c r="AG874" s="22"/>
      <c r="AH874" s="22"/>
      <c r="AI874" s="22"/>
      <c r="AJ874" s="22"/>
    </row>
    <row r="875" spans="1:36" ht="14.5">
      <c r="A875" s="29"/>
      <c r="B875" s="55"/>
      <c r="C875" s="29"/>
      <c r="D875" s="112"/>
      <c r="E875" s="22"/>
      <c r="F875" s="22"/>
      <c r="G875" s="26"/>
      <c r="H875" s="26"/>
      <c r="I875" s="26"/>
      <c r="J875" s="26"/>
      <c r="K875" s="26"/>
      <c r="L875" s="26"/>
      <c r="M875" s="26"/>
      <c r="N875" s="37"/>
      <c r="O875" s="26"/>
      <c r="P875" s="299"/>
      <c r="Q875" s="26"/>
      <c r="R875" s="299"/>
      <c r="S875" s="22"/>
      <c r="T875" s="26"/>
      <c r="U875" s="55"/>
      <c r="V875" s="22"/>
      <c r="W875" s="22"/>
      <c r="X875" s="22"/>
      <c r="Y875" s="22"/>
      <c r="Z875" s="22"/>
      <c r="AA875" s="22"/>
      <c r="AB875" s="22"/>
      <c r="AC875" s="22"/>
      <c r="AD875" s="22"/>
      <c r="AE875" s="22"/>
      <c r="AF875" s="22"/>
      <c r="AG875" s="22"/>
      <c r="AH875" s="22"/>
      <c r="AI875" s="22"/>
      <c r="AJ875" s="22"/>
    </row>
    <row r="876" spans="1:36" ht="14.5">
      <c r="A876" s="29"/>
      <c r="B876" s="55"/>
      <c r="C876" s="29"/>
      <c r="D876" s="112"/>
      <c r="E876" s="22"/>
      <c r="F876" s="22"/>
      <c r="G876" s="26"/>
      <c r="H876" s="26"/>
      <c r="I876" s="26"/>
      <c r="J876" s="26"/>
      <c r="K876" s="26"/>
      <c r="L876" s="26"/>
      <c r="M876" s="26"/>
      <c r="N876" s="37"/>
      <c r="O876" s="26"/>
      <c r="P876" s="299"/>
      <c r="Q876" s="26"/>
      <c r="R876" s="299"/>
      <c r="S876" s="22"/>
      <c r="T876" s="26"/>
      <c r="U876" s="55"/>
      <c r="V876" s="22"/>
      <c r="W876" s="22"/>
      <c r="X876" s="22"/>
      <c r="Y876" s="22"/>
      <c r="Z876" s="22"/>
      <c r="AA876" s="22"/>
      <c r="AB876" s="22"/>
      <c r="AC876" s="22"/>
      <c r="AD876" s="22"/>
      <c r="AE876" s="22"/>
      <c r="AF876" s="22"/>
      <c r="AG876" s="22"/>
      <c r="AH876" s="22"/>
      <c r="AI876" s="22"/>
      <c r="AJ876" s="22"/>
    </row>
    <row r="877" spans="1:36" ht="14.5">
      <c r="A877" s="29"/>
      <c r="B877" s="55"/>
      <c r="C877" s="29"/>
      <c r="D877" s="112"/>
      <c r="E877" s="22"/>
      <c r="F877" s="22"/>
      <c r="G877" s="26"/>
      <c r="H877" s="26"/>
      <c r="I877" s="26"/>
      <c r="J877" s="26"/>
      <c r="K877" s="26"/>
      <c r="L877" s="26"/>
      <c r="M877" s="26"/>
      <c r="N877" s="37"/>
      <c r="O877" s="26"/>
      <c r="P877" s="299"/>
      <c r="Q877" s="26"/>
      <c r="R877" s="299"/>
      <c r="S877" s="22"/>
      <c r="T877" s="26"/>
      <c r="U877" s="55"/>
      <c r="V877" s="22"/>
      <c r="W877" s="22"/>
      <c r="X877" s="22"/>
      <c r="Y877" s="22"/>
      <c r="Z877" s="22"/>
      <c r="AA877" s="22"/>
      <c r="AB877" s="22"/>
      <c r="AC877" s="22"/>
      <c r="AD877" s="22"/>
      <c r="AE877" s="22"/>
      <c r="AF877" s="22"/>
      <c r="AG877" s="22"/>
      <c r="AH877" s="22"/>
      <c r="AI877" s="22"/>
      <c r="AJ877" s="22"/>
    </row>
    <row r="878" spans="1:36" ht="14.5">
      <c r="A878" s="29"/>
      <c r="B878" s="55"/>
      <c r="C878" s="29"/>
      <c r="D878" s="112"/>
      <c r="E878" s="22"/>
      <c r="F878" s="22"/>
      <c r="G878" s="26"/>
      <c r="H878" s="26"/>
      <c r="I878" s="26"/>
      <c r="J878" s="26"/>
      <c r="K878" s="26"/>
      <c r="L878" s="26"/>
      <c r="M878" s="26"/>
      <c r="N878" s="37"/>
      <c r="O878" s="26"/>
      <c r="P878" s="299"/>
      <c r="Q878" s="26"/>
      <c r="R878" s="299"/>
      <c r="S878" s="22"/>
      <c r="T878" s="26"/>
      <c r="U878" s="55"/>
      <c r="V878" s="22"/>
      <c r="W878" s="22"/>
      <c r="X878" s="22"/>
      <c r="Y878" s="22"/>
      <c r="Z878" s="22"/>
      <c r="AA878" s="22"/>
      <c r="AB878" s="22"/>
      <c r="AC878" s="22"/>
      <c r="AD878" s="22"/>
      <c r="AE878" s="22"/>
      <c r="AF878" s="22"/>
      <c r="AG878" s="22"/>
      <c r="AH878" s="22"/>
      <c r="AI878" s="22"/>
      <c r="AJ878" s="22"/>
    </row>
    <row r="879" spans="1:36" ht="14.5">
      <c r="A879" s="29"/>
      <c r="B879" s="55"/>
      <c r="C879" s="29"/>
      <c r="D879" s="112"/>
      <c r="E879" s="22"/>
      <c r="F879" s="22"/>
      <c r="G879" s="26"/>
      <c r="H879" s="26"/>
      <c r="I879" s="26"/>
      <c r="J879" s="26"/>
      <c r="K879" s="26"/>
      <c r="L879" s="26"/>
      <c r="M879" s="26"/>
      <c r="N879" s="37"/>
      <c r="O879" s="26"/>
      <c r="P879" s="299"/>
      <c r="Q879" s="26"/>
      <c r="R879" s="299"/>
      <c r="S879" s="22"/>
      <c r="T879" s="26"/>
      <c r="U879" s="55"/>
      <c r="V879" s="22"/>
      <c r="W879" s="22"/>
      <c r="X879" s="22"/>
      <c r="Y879" s="22"/>
      <c r="Z879" s="22"/>
      <c r="AA879" s="22"/>
      <c r="AB879" s="22"/>
      <c r="AC879" s="22"/>
      <c r="AD879" s="22"/>
      <c r="AE879" s="22"/>
      <c r="AF879" s="22"/>
      <c r="AG879" s="22"/>
      <c r="AH879" s="22"/>
      <c r="AI879" s="22"/>
      <c r="AJ879" s="22"/>
    </row>
    <row r="880" spans="1:36" ht="14.5">
      <c r="A880" s="29"/>
      <c r="B880" s="55"/>
      <c r="C880" s="29"/>
      <c r="D880" s="112"/>
      <c r="E880" s="22"/>
      <c r="F880" s="22"/>
      <c r="G880" s="26"/>
      <c r="H880" s="26"/>
      <c r="I880" s="26"/>
      <c r="J880" s="26"/>
      <c r="K880" s="26"/>
      <c r="L880" s="26"/>
      <c r="M880" s="26"/>
      <c r="N880" s="37"/>
      <c r="O880" s="26"/>
      <c r="P880" s="299"/>
      <c r="Q880" s="26"/>
      <c r="R880" s="299"/>
      <c r="S880" s="22"/>
      <c r="T880" s="26"/>
      <c r="U880" s="55"/>
      <c r="V880" s="22"/>
      <c r="W880" s="22"/>
      <c r="X880" s="22"/>
      <c r="Y880" s="22"/>
      <c r="Z880" s="22"/>
      <c r="AA880" s="22"/>
      <c r="AB880" s="22"/>
      <c r="AC880" s="22"/>
      <c r="AD880" s="22"/>
      <c r="AE880" s="22"/>
      <c r="AF880" s="22"/>
      <c r="AG880" s="22"/>
      <c r="AH880" s="22"/>
      <c r="AI880" s="22"/>
      <c r="AJ880" s="22"/>
    </row>
    <row r="881" spans="1:36" ht="14.5">
      <c r="A881" s="29"/>
      <c r="B881" s="55"/>
      <c r="C881" s="29"/>
      <c r="D881" s="112"/>
      <c r="E881" s="22"/>
      <c r="F881" s="22"/>
      <c r="G881" s="26"/>
      <c r="H881" s="26"/>
      <c r="I881" s="26"/>
      <c r="J881" s="26"/>
      <c r="K881" s="26"/>
      <c r="L881" s="26"/>
      <c r="M881" s="26"/>
      <c r="N881" s="37"/>
      <c r="O881" s="26"/>
      <c r="P881" s="299"/>
      <c r="Q881" s="26"/>
      <c r="R881" s="299"/>
      <c r="S881" s="22"/>
      <c r="T881" s="26"/>
      <c r="U881" s="55"/>
      <c r="V881" s="22"/>
      <c r="W881" s="22"/>
      <c r="X881" s="22"/>
      <c r="Y881" s="22"/>
      <c r="Z881" s="22"/>
      <c r="AA881" s="22"/>
      <c r="AB881" s="22"/>
      <c r="AC881" s="22"/>
      <c r="AD881" s="22"/>
      <c r="AE881" s="22"/>
      <c r="AF881" s="22"/>
      <c r="AG881" s="22"/>
      <c r="AH881" s="22"/>
      <c r="AI881" s="22"/>
      <c r="AJ881" s="22"/>
    </row>
    <row r="882" spans="1:36" ht="14.5">
      <c r="A882" s="29"/>
      <c r="B882" s="55"/>
      <c r="C882" s="29"/>
      <c r="D882" s="112"/>
      <c r="E882" s="22"/>
      <c r="F882" s="22"/>
      <c r="G882" s="26"/>
      <c r="H882" s="26"/>
      <c r="I882" s="26"/>
      <c r="J882" s="26"/>
      <c r="K882" s="26"/>
      <c r="L882" s="26"/>
      <c r="M882" s="26"/>
      <c r="N882" s="37"/>
      <c r="O882" s="26"/>
      <c r="P882" s="299"/>
      <c r="Q882" s="26"/>
      <c r="R882" s="299"/>
      <c r="S882" s="22"/>
      <c r="T882" s="26"/>
      <c r="U882" s="55"/>
      <c r="V882" s="22"/>
      <c r="W882" s="22"/>
      <c r="X882" s="22"/>
      <c r="Y882" s="22"/>
      <c r="Z882" s="22"/>
      <c r="AA882" s="22"/>
      <c r="AB882" s="22"/>
      <c r="AC882" s="22"/>
      <c r="AD882" s="22"/>
      <c r="AE882" s="22"/>
      <c r="AF882" s="22"/>
      <c r="AG882" s="22"/>
      <c r="AH882" s="22"/>
      <c r="AI882" s="22"/>
      <c r="AJ882" s="22"/>
    </row>
    <row r="883" spans="1:36" ht="14.5">
      <c r="A883" s="29"/>
      <c r="B883" s="55"/>
      <c r="C883" s="29"/>
      <c r="D883" s="112"/>
      <c r="E883" s="22"/>
      <c r="F883" s="22"/>
      <c r="G883" s="26"/>
      <c r="H883" s="26"/>
      <c r="I883" s="26"/>
      <c r="J883" s="26"/>
      <c r="K883" s="26"/>
      <c r="L883" s="26"/>
      <c r="M883" s="26"/>
      <c r="N883" s="37"/>
      <c r="O883" s="26"/>
      <c r="P883" s="299"/>
      <c r="Q883" s="26"/>
      <c r="R883" s="299"/>
      <c r="S883" s="22"/>
      <c r="T883" s="26"/>
      <c r="U883" s="55"/>
      <c r="V883" s="22"/>
      <c r="W883" s="22"/>
      <c r="X883" s="22"/>
      <c r="Y883" s="22"/>
      <c r="Z883" s="22"/>
      <c r="AA883" s="22"/>
      <c r="AB883" s="22"/>
      <c r="AC883" s="22"/>
      <c r="AD883" s="22"/>
      <c r="AE883" s="22"/>
      <c r="AF883" s="22"/>
      <c r="AG883" s="22"/>
      <c r="AH883" s="22"/>
      <c r="AI883" s="22"/>
      <c r="AJ883" s="22"/>
    </row>
    <row r="884" spans="1:36" ht="14.5">
      <c r="A884" s="29"/>
      <c r="B884" s="55"/>
      <c r="C884" s="29"/>
      <c r="D884" s="112"/>
      <c r="E884" s="22"/>
      <c r="F884" s="22"/>
      <c r="G884" s="26"/>
      <c r="H884" s="26"/>
      <c r="I884" s="26"/>
      <c r="J884" s="26"/>
      <c r="K884" s="26"/>
      <c r="L884" s="26"/>
      <c r="M884" s="26"/>
      <c r="N884" s="37"/>
      <c r="O884" s="26"/>
      <c r="P884" s="299"/>
      <c r="Q884" s="26"/>
      <c r="R884" s="299"/>
      <c r="S884" s="22"/>
      <c r="T884" s="26"/>
      <c r="U884" s="55"/>
      <c r="V884" s="22"/>
      <c r="W884" s="22"/>
      <c r="X884" s="22"/>
      <c r="Y884" s="22"/>
      <c r="Z884" s="22"/>
      <c r="AA884" s="22"/>
      <c r="AB884" s="22"/>
      <c r="AC884" s="22"/>
      <c r="AD884" s="22"/>
      <c r="AE884" s="22"/>
      <c r="AF884" s="22"/>
      <c r="AG884" s="22"/>
      <c r="AH884" s="22"/>
      <c r="AI884" s="22"/>
      <c r="AJ884" s="22"/>
    </row>
    <row r="885" spans="1:36" ht="14.5">
      <c r="A885" s="29"/>
      <c r="B885" s="55"/>
      <c r="C885" s="29"/>
      <c r="D885" s="112"/>
      <c r="E885" s="22"/>
      <c r="F885" s="22"/>
      <c r="G885" s="26"/>
      <c r="H885" s="26"/>
      <c r="I885" s="26"/>
      <c r="J885" s="26"/>
      <c r="K885" s="26"/>
      <c r="L885" s="26"/>
      <c r="M885" s="26"/>
      <c r="N885" s="37"/>
      <c r="O885" s="26"/>
      <c r="P885" s="299"/>
      <c r="Q885" s="26"/>
      <c r="R885" s="299"/>
      <c r="S885" s="22"/>
      <c r="T885" s="26"/>
      <c r="U885" s="55"/>
      <c r="V885" s="22"/>
      <c r="W885" s="22"/>
      <c r="X885" s="22"/>
      <c r="Y885" s="22"/>
      <c r="Z885" s="22"/>
      <c r="AA885" s="22"/>
      <c r="AB885" s="22"/>
      <c r="AC885" s="22"/>
      <c r="AD885" s="22"/>
      <c r="AE885" s="22"/>
      <c r="AF885" s="22"/>
      <c r="AG885" s="22"/>
      <c r="AH885" s="22"/>
      <c r="AI885" s="22"/>
      <c r="AJ885" s="22"/>
    </row>
    <row r="886" spans="1:36" ht="14.5">
      <c r="A886" s="29"/>
      <c r="B886" s="55"/>
      <c r="C886" s="29"/>
      <c r="D886" s="112"/>
      <c r="E886" s="22"/>
      <c r="F886" s="22"/>
      <c r="G886" s="26"/>
      <c r="H886" s="26"/>
      <c r="I886" s="26"/>
      <c r="J886" s="26"/>
      <c r="K886" s="26"/>
      <c r="L886" s="26"/>
      <c r="M886" s="26"/>
      <c r="N886" s="37"/>
      <c r="O886" s="26"/>
      <c r="P886" s="299"/>
      <c r="Q886" s="26"/>
      <c r="R886" s="299"/>
      <c r="S886" s="22"/>
      <c r="T886" s="26"/>
      <c r="U886" s="55"/>
      <c r="V886" s="22"/>
      <c r="W886" s="22"/>
      <c r="X886" s="22"/>
      <c r="Y886" s="22"/>
      <c r="Z886" s="22"/>
      <c r="AA886" s="22"/>
      <c r="AB886" s="22"/>
      <c r="AC886" s="22"/>
      <c r="AD886" s="22"/>
      <c r="AE886" s="22"/>
      <c r="AF886" s="22"/>
      <c r="AG886" s="22"/>
      <c r="AH886" s="22"/>
      <c r="AI886" s="22"/>
      <c r="AJ886" s="22"/>
    </row>
    <row r="887" spans="1:36" ht="14.5">
      <c r="A887" s="29"/>
      <c r="B887" s="55"/>
      <c r="C887" s="29"/>
      <c r="D887" s="112"/>
      <c r="E887" s="22"/>
      <c r="F887" s="22"/>
      <c r="G887" s="26"/>
      <c r="H887" s="26"/>
      <c r="I887" s="26"/>
      <c r="J887" s="26"/>
      <c r="K887" s="26"/>
      <c r="L887" s="26"/>
      <c r="M887" s="26"/>
      <c r="N887" s="37"/>
      <c r="O887" s="26"/>
      <c r="P887" s="299"/>
      <c r="Q887" s="26"/>
      <c r="R887" s="299"/>
      <c r="S887" s="22"/>
      <c r="T887" s="26"/>
      <c r="U887" s="55"/>
      <c r="V887" s="22"/>
      <c r="W887" s="22"/>
      <c r="X887" s="22"/>
      <c r="Y887" s="22"/>
      <c r="Z887" s="22"/>
      <c r="AA887" s="22"/>
      <c r="AB887" s="22"/>
      <c r="AC887" s="22"/>
      <c r="AD887" s="22"/>
      <c r="AE887" s="22"/>
      <c r="AF887" s="22"/>
      <c r="AG887" s="22"/>
      <c r="AH887" s="22"/>
      <c r="AI887" s="22"/>
      <c r="AJ887" s="22"/>
    </row>
    <row r="888" spans="1:36" ht="14.5">
      <c r="A888" s="29"/>
      <c r="B888" s="55"/>
      <c r="C888" s="29"/>
      <c r="D888" s="112"/>
      <c r="E888" s="22"/>
      <c r="F888" s="22"/>
      <c r="G888" s="26"/>
      <c r="H888" s="26"/>
      <c r="I888" s="26"/>
      <c r="J888" s="26"/>
      <c r="K888" s="26"/>
      <c r="L888" s="26"/>
      <c r="M888" s="26"/>
      <c r="N888" s="37"/>
      <c r="O888" s="26"/>
      <c r="P888" s="299"/>
      <c r="Q888" s="26"/>
      <c r="R888" s="299"/>
      <c r="S888" s="22"/>
      <c r="T888" s="26"/>
      <c r="U888" s="55"/>
      <c r="V888" s="22"/>
      <c r="W888" s="22"/>
      <c r="X888" s="22"/>
      <c r="Y888" s="22"/>
      <c r="Z888" s="22"/>
      <c r="AA888" s="22"/>
      <c r="AB888" s="22"/>
      <c r="AC888" s="22"/>
      <c r="AD888" s="22"/>
      <c r="AE888" s="22"/>
      <c r="AF888" s="22"/>
      <c r="AG888" s="22"/>
      <c r="AH888" s="22"/>
      <c r="AI888" s="22"/>
      <c r="AJ888" s="22"/>
    </row>
    <row r="889" spans="1:36" ht="14.5">
      <c r="A889" s="29"/>
      <c r="B889" s="55"/>
      <c r="C889" s="29"/>
      <c r="D889" s="112"/>
      <c r="E889" s="22"/>
      <c r="F889" s="22"/>
      <c r="G889" s="26"/>
      <c r="H889" s="26"/>
      <c r="I889" s="26"/>
      <c r="J889" s="26"/>
      <c r="K889" s="26"/>
      <c r="L889" s="26"/>
      <c r="M889" s="26"/>
      <c r="N889" s="37"/>
      <c r="O889" s="26"/>
      <c r="P889" s="299"/>
      <c r="Q889" s="26"/>
      <c r="R889" s="299"/>
      <c r="S889" s="22"/>
      <c r="T889" s="26"/>
      <c r="U889" s="55"/>
      <c r="V889" s="22"/>
      <c r="W889" s="22"/>
      <c r="X889" s="22"/>
      <c r="Y889" s="22"/>
      <c r="Z889" s="22"/>
      <c r="AA889" s="22"/>
      <c r="AB889" s="22"/>
      <c r="AC889" s="22"/>
      <c r="AD889" s="22"/>
      <c r="AE889" s="22"/>
      <c r="AF889" s="22"/>
      <c r="AG889" s="22"/>
      <c r="AH889" s="22"/>
      <c r="AI889" s="22"/>
      <c r="AJ889" s="22"/>
    </row>
    <row r="890" spans="1:36" ht="14.5">
      <c r="A890" s="29"/>
      <c r="B890" s="55"/>
      <c r="C890" s="29"/>
      <c r="D890" s="112"/>
      <c r="E890" s="22"/>
      <c r="F890" s="22"/>
      <c r="G890" s="26"/>
      <c r="H890" s="26"/>
      <c r="I890" s="26"/>
      <c r="J890" s="26"/>
      <c r="K890" s="26"/>
      <c r="L890" s="26"/>
      <c r="M890" s="26"/>
      <c r="N890" s="37"/>
      <c r="O890" s="26"/>
      <c r="P890" s="299"/>
      <c r="Q890" s="26"/>
      <c r="R890" s="299"/>
      <c r="S890" s="22"/>
      <c r="T890" s="26"/>
      <c r="U890" s="55"/>
      <c r="V890" s="22"/>
      <c r="W890" s="22"/>
      <c r="X890" s="22"/>
      <c r="Y890" s="22"/>
      <c r="Z890" s="22"/>
      <c r="AA890" s="22"/>
      <c r="AB890" s="22"/>
      <c r="AC890" s="22"/>
      <c r="AD890" s="22"/>
      <c r="AE890" s="22"/>
      <c r="AF890" s="22"/>
      <c r="AG890" s="22"/>
      <c r="AH890" s="22"/>
      <c r="AI890" s="22"/>
      <c r="AJ890" s="22"/>
    </row>
    <row r="891" spans="1:36" ht="14.5">
      <c r="A891" s="29"/>
      <c r="B891" s="55"/>
      <c r="C891" s="29"/>
      <c r="D891" s="112"/>
      <c r="E891" s="22"/>
      <c r="F891" s="22"/>
      <c r="G891" s="26"/>
      <c r="H891" s="26"/>
      <c r="I891" s="26"/>
      <c r="J891" s="26"/>
      <c r="K891" s="26"/>
      <c r="L891" s="26"/>
      <c r="M891" s="26"/>
      <c r="N891" s="37"/>
      <c r="O891" s="26"/>
      <c r="P891" s="299"/>
      <c r="Q891" s="26"/>
      <c r="R891" s="299"/>
      <c r="S891" s="22"/>
      <c r="T891" s="26"/>
      <c r="U891" s="55"/>
      <c r="V891" s="22"/>
      <c r="W891" s="22"/>
      <c r="X891" s="22"/>
      <c r="Y891" s="22"/>
      <c r="Z891" s="22"/>
      <c r="AA891" s="22"/>
      <c r="AB891" s="22"/>
      <c r="AC891" s="22"/>
      <c r="AD891" s="22"/>
      <c r="AE891" s="22"/>
      <c r="AF891" s="22"/>
      <c r="AG891" s="22"/>
      <c r="AH891" s="22"/>
      <c r="AI891" s="22"/>
      <c r="AJ891" s="22"/>
    </row>
    <row r="892" spans="1:36" ht="14.5">
      <c r="A892" s="29"/>
      <c r="B892" s="55"/>
      <c r="C892" s="29"/>
      <c r="D892" s="112"/>
      <c r="E892" s="22"/>
      <c r="F892" s="22"/>
      <c r="G892" s="26"/>
      <c r="H892" s="26"/>
      <c r="I892" s="26"/>
      <c r="J892" s="26"/>
      <c r="K892" s="26"/>
      <c r="L892" s="26"/>
      <c r="M892" s="26"/>
      <c r="N892" s="37"/>
      <c r="O892" s="26"/>
      <c r="P892" s="299"/>
      <c r="Q892" s="26"/>
      <c r="R892" s="299"/>
      <c r="S892" s="22"/>
      <c r="T892" s="26"/>
      <c r="U892" s="55"/>
      <c r="V892" s="22"/>
      <c r="W892" s="22"/>
      <c r="X892" s="22"/>
      <c r="Y892" s="22"/>
      <c r="Z892" s="22"/>
      <c r="AA892" s="22"/>
      <c r="AB892" s="22"/>
      <c r="AC892" s="22"/>
      <c r="AD892" s="22"/>
      <c r="AE892" s="22"/>
      <c r="AF892" s="22"/>
      <c r="AG892" s="22"/>
      <c r="AH892" s="22"/>
      <c r="AI892" s="22"/>
      <c r="AJ892" s="22"/>
    </row>
    <row r="893" spans="1:36" ht="14.5">
      <c r="A893" s="29"/>
      <c r="B893" s="55"/>
      <c r="C893" s="29"/>
      <c r="D893" s="112"/>
      <c r="E893" s="22"/>
      <c r="F893" s="22"/>
      <c r="G893" s="26"/>
      <c r="H893" s="26"/>
      <c r="I893" s="26"/>
      <c r="J893" s="26"/>
      <c r="K893" s="26"/>
      <c r="L893" s="26"/>
      <c r="M893" s="26"/>
      <c r="N893" s="37"/>
      <c r="O893" s="26"/>
      <c r="P893" s="299"/>
      <c r="Q893" s="26"/>
      <c r="R893" s="299"/>
      <c r="S893" s="22"/>
      <c r="T893" s="26"/>
      <c r="U893" s="55"/>
      <c r="V893" s="22"/>
      <c r="W893" s="22"/>
      <c r="X893" s="22"/>
      <c r="Y893" s="22"/>
      <c r="Z893" s="22"/>
      <c r="AA893" s="22"/>
      <c r="AB893" s="22"/>
      <c r="AC893" s="22"/>
      <c r="AD893" s="22"/>
      <c r="AE893" s="22"/>
      <c r="AF893" s="22"/>
      <c r="AG893" s="22"/>
      <c r="AH893" s="22"/>
      <c r="AI893" s="22"/>
      <c r="AJ893" s="22"/>
    </row>
    <row r="894" spans="1:36" ht="14.5">
      <c r="A894" s="29"/>
      <c r="B894" s="55"/>
      <c r="C894" s="29"/>
      <c r="D894" s="112"/>
      <c r="E894" s="22"/>
      <c r="F894" s="22"/>
      <c r="G894" s="26"/>
      <c r="H894" s="26"/>
      <c r="I894" s="26"/>
      <c r="J894" s="26"/>
      <c r="K894" s="26"/>
      <c r="L894" s="26"/>
      <c r="M894" s="26"/>
      <c r="N894" s="37"/>
      <c r="O894" s="26"/>
      <c r="P894" s="299"/>
      <c r="Q894" s="26"/>
      <c r="R894" s="299"/>
      <c r="S894" s="22"/>
      <c r="T894" s="26"/>
      <c r="U894" s="55"/>
      <c r="V894" s="22"/>
      <c r="W894" s="22"/>
      <c r="X894" s="22"/>
      <c r="Y894" s="22"/>
      <c r="Z894" s="22"/>
      <c r="AA894" s="22"/>
      <c r="AB894" s="22"/>
      <c r="AC894" s="22"/>
      <c r="AD894" s="22"/>
      <c r="AE894" s="22"/>
      <c r="AF894" s="22"/>
      <c r="AG894" s="22"/>
      <c r="AH894" s="22"/>
      <c r="AI894" s="22"/>
      <c r="AJ894" s="22"/>
    </row>
    <row r="895" spans="1:36" ht="14.5">
      <c r="A895" s="29"/>
      <c r="B895" s="55"/>
      <c r="C895" s="29"/>
      <c r="D895" s="112"/>
      <c r="E895" s="22"/>
      <c r="F895" s="22"/>
      <c r="G895" s="26"/>
      <c r="H895" s="26"/>
      <c r="I895" s="26"/>
      <c r="J895" s="26"/>
      <c r="K895" s="26"/>
      <c r="L895" s="26"/>
      <c r="M895" s="26"/>
      <c r="N895" s="37"/>
      <c r="O895" s="26"/>
      <c r="P895" s="299"/>
      <c r="Q895" s="26"/>
      <c r="R895" s="299"/>
      <c r="S895" s="22"/>
      <c r="T895" s="26"/>
      <c r="U895" s="55"/>
      <c r="V895" s="22"/>
      <c r="W895" s="22"/>
      <c r="X895" s="22"/>
      <c r="Y895" s="22"/>
      <c r="Z895" s="22"/>
      <c r="AA895" s="22"/>
      <c r="AB895" s="22"/>
      <c r="AC895" s="22"/>
      <c r="AD895" s="22"/>
      <c r="AE895" s="22"/>
      <c r="AF895" s="22"/>
      <c r="AG895" s="22"/>
      <c r="AH895" s="22"/>
      <c r="AI895" s="22"/>
      <c r="AJ895" s="22"/>
    </row>
    <row r="896" spans="1:36" ht="14.5">
      <c r="A896" s="29"/>
      <c r="B896" s="55"/>
      <c r="C896" s="29"/>
      <c r="D896" s="112"/>
      <c r="E896" s="22"/>
      <c r="F896" s="22"/>
      <c r="G896" s="26"/>
      <c r="H896" s="26"/>
      <c r="I896" s="26"/>
      <c r="J896" s="26"/>
      <c r="K896" s="26"/>
      <c r="L896" s="26"/>
      <c r="M896" s="26"/>
      <c r="N896" s="37"/>
      <c r="O896" s="26"/>
      <c r="P896" s="299"/>
      <c r="Q896" s="26"/>
      <c r="R896" s="299"/>
      <c r="S896" s="22"/>
      <c r="T896" s="26"/>
      <c r="U896" s="55"/>
      <c r="V896" s="22"/>
      <c r="W896" s="22"/>
      <c r="X896" s="22"/>
      <c r="Y896" s="22"/>
      <c r="Z896" s="22"/>
      <c r="AA896" s="22"/>
      <c r="AB896" s="22"/>
      <c r="AC896" s="22"/>
      <c r="AD896" s="22"/>
      <c r="AE896" s="22"/>
      <c r="AF896" s="22"/>
      <c r="AG896" s="22"/>
      <c r="AH896" s="22"/>
      <c r="AI896" s="22"/>
      <c r="AJ896" s="22"/>
    </row>
    <row r="897" spans="1:36" ht="14.5">
      <c r="A897" s="29"/>
      <c r="B897" s="55"/>
      <c r="C897" s="29"/>
      <c r="D897" s="112"/>
      <c r="E897" s="22"/>
      <c r="F897" s="22"/>
      <c r="G897" s="26"/>
      <c r="H897" s="26"/>
      <c r="I897" s="26"/>
      <c r="J897" s="26"/>
      <c r="K897" s="26"/>
      <c r="L897" s="26"/>
      <c r="M897" s="26"/>
      <c r="N897" s="37"/>
      <c r="O897" s="26"/>
      <c r="P897" s="299"/>
      <c r="Q897" s="26"/>
      <c r="R897" s="299"/>
      <c r="S897" s="22"/>
      <c r="T897" s="26"/>
      <c r="U897" s="55"/>
      <c r="V897" s="22"/>
      <c r="W897" s="22"/>
      <c r="X897" s="22"/>
      <c r="Y897" s="22"/>
      <c r="Z897" s="22"/>
      <c r="AA897" s="22"/>
      <c r="AB897" s="22"/>
      <c r="AC897" s="22"/>
      <c r="AD897" s="22"/>
      <c r="AE897" s="22"/>
      <c r="AF897" s="22"/>
      <c r="AG897" s="22"/>
      <c r="AH897" s="22"/>
      <c r="AI897" s="22"/>
      <c r="AJ897" s="22"/>
    </row>
    <row r="898" spans="1:36" ht="14.5">
      <c r="A898" s="29"/>
      <c r="B898" s="55"/>
      <c r="C898" s="29"/>
      <c r="D898" s="112"/>
      <c r="E898" s="22"/>
      <c r="F898" s="22"/>
      <c r="G898" s="26"/>
      <c r="H898" s="26"/>
      <c r="I898" s="26"/>
      <c r="J898" s="26"/>
      <c r="K898" s="26"/>
      <c r="L898" s="26"/>
      <c r="M898" s="26"/>
      <c r="N898" s="37"/>
      <c r="O898" s="26"/>
      <c r="P898" s="299"/>
      <c r="Q898" s="26"/>
      <c r="R898" s="299"/>
      <c r="S898" s="22"/>
      <c r="T898" s="26"/>
      <c r="U898" s="55"/>
      <c r="V898" s="22"/>
      <c r="W898" s="22"/>
      <c r="X898" s="22"/>
      <c r="Y898" s="22"/>
      <c r="Z898" s="22"/>
      <c r="AA898" s="22"/>
      <c r="AB898" s="22"/>
      <c r="AC898" s="22"/>
      <c r="AD898" s="22"/>
      <c r="AE898" s="22"/>
      <c r="AF898" s="22"/>
      <c r="AG898" s="22"/>
      <c r="AH898" s="22"/>
      <c r="AI898" s="22"/>
      <c r="AJ898" s="22"/>
    </row>
    <row r="899" spans="1:36" ht="14.5">
      <c r="A899" s="29"/>
      <c r="B899" s="55"/>
      <c r="C899" s="29"/>
      <c r="D899" s="112"/>
      <c r="E899" s="22"/>
      <c r="F899" s="22"/>
      <c r="G899" s="26"/>
      <c r="H899" s="26"/>
      <c r="I899" s="26"/>
      <c r="J899" s="26"/>
      <c r="K899" s="26"/>
      <c r="L899" s="26"/>
      <c r="M899" s="26"/>
      <c r="N899" s="37"/>
      <c r="O899" s="26"/>
      <c r="P899" s="299"/>
      <c r="Q899" s="26"/>
      <c r="R899" s="299"/>
      <c r="S899" s="22"/>
      <c r="T899" s="26"/>
      <c r="U899" s="55"/>
      <c r="V899" s="22"/>
      <c r="W899" s="22"/>
      <c r="X899" s="22"/>
      <c r="Y899" s="22"/>
      <c r="Z899" s="22"/>
      <c r="AA899" s="22"/>
      <c r="AB899" s="22"/>
      <c r="AC899" s="22"/>
      <c r="AD899" s="22"/>
      <c r="AE899" s="22"/>
      <c r="AF899" s="22"/>
      <c r="AG899" s="22"/>
      <c r="AH899" s="22"/>
      <c r="AI899" s="22"/>
      <c r="AJ899" s="22"/>
    </row>
    <row r="900" spans="1:36" ht="14.5">
      <c r="A900" s="29"/>
      <c r="B900" s="55"/>
      <c r="C900" s="29"/>
      <c r="D900" s="112"/>
      <c r="E900" s="22"/>
      <c r="F900" s="22"/>
      <c r="G900" s="26"/>
      <c r="H900" s="26"/>
      <c r="I900" s="26"/>
      <c r="J900" s="26"/>
      <c r="K900" s="26"/>
      <c r="L900" s="26"/>
      <c r="M900" s="26"/>
      <c r="N900" s="37"/>
      <c r="O900" s="26"/>
      <c r="P900" s="299"/>
      <c r="Q900" s="26"/>
      <c r="R900" s="299"/>
      <c r="S900" s="22"/>
      <c r="T900" s="26"/>
      <c r="U900" s="55"/>
      <c r="V900" s="22"/>
      <c r="W900" s="22"/>
      <c r="X900" s="22"/>
      <c r="Y900" s="22"/>
      <c r="Z900" s="22"/>
      <c r="AA900" s="22"/>
      <c r="AB900" s="22"/>
      <c r="AC900" s="22"/>
      <c r="AD900" s="22"/>
      <c r="AE900" s="22"/>
      <c r="AF900" s="22"/>
      <c r="AG900" s="22"/>
      <c r="AH900" s="22"/>
      <c r="AI900" s="22"/>
      <c r="AJ900" s="22"/>
    </row>
    <row r="901" spans="1:36" ht="14.5">
      <c r="A901" s="29"/>
      <c r="B901" s="55"/>
      <c r="C901" s="29"/>
      <c r="D901" s="112"/>
      <c r="E901" s="22"/>
      <c r="F901" s="22"/>
      <c r="G901" s="26"/>
      <c r="H901" s="26"/>
      <c r="I901" s="26"/>
      <c r="J901" s="26"/>
      <c r="K901" s="26"/>
      <c r="L901" s="26"/>
      <c r="M901" s="26"/>
      <c r="N901" s="37"/>
      <c r="O901" s="26"/>
      <c r="P901" s="299"/>
      <c r="Q901" s="26"/>
      <c r="R901" s="299"/>
      <c r="S901" s="22"/>
      <c r="T901" s="26"/>
      <c r="U901" s="55"/>
      <c r="V901" s="22"/>
      <c r="W901" s="22"/>
      <c r="X901" s="22"/>
      <c r="Y901" s="22"/>
      <c r="Z901" s="22"/>
      <c r="AA901" s="22"/>
      <c r="AB901" s="22"/>
      <c r="AC901" s="22"/>
      <c r="AD901" s="22"/>
      <c r="AE901" s="22"/>
      <c r="AF901" s="22"/>
      <c r="AG901" s="22"/>
      <c r="AH901" s="22"/>
      <c r="AI901" s="22"/>
      <c r="AJ901" s="22"/>
    </row>
    <row r="902" spans="1:36" ht="14.5">
      <c r="A902" s="29"/>
      <c r="B902" s="55"/>
      <c r="C902" s="29"/>
      <c r="D902" s="112"/>
      <c r="E902" s="22"/>
      <c r="F902" s="22"/>
      <c r="G902" s="26"/>
      <c r="H902" s="26"/>
      <c r="I902" s="26"/>
      <c r="J902" s="26"/>
      <c r="K902" s="26"/>
      <c r="L902" s="26"/>
      <c r="M902" s="26"/>
      <c r="N902" s="37"/>
      <c r="O902" s="26"/>
      <c r="P902" s="299"/>
      <c r="Q902" s="26"/>
      <c r="R902" s="299"/>
      <c r="S902" s="22"/>
      <c r="T902" s="26"/>
      <c r="U902" s="55"/>
      <c r="V902" s="22"/>
      <c r="W902" s="22"/>
      <c r="X902" s="22"/>
      <c r="Y902" s="22"/>
      <c r="Z902" s="22"/>
      <c r="AA902" s="22"/>
      <c r="AB902" s="22"/>
      <c r="AC902" s="22"/>
      <c r="AD902" s="22"/>
      <c r="AE902" s="22"/>
      <c r="AF902" s="22"/>
      <c r="AG902" s="22"/>
      <c r="AH902" s="22"/>
      <c r="AI902" s="22"/>
      <c r="AJ902" s="22"/>
    </row>
    <row r="903" spans="1:36" ht="14.5">
      <c r="A903" s="29"/>
      <c r="B903" s="55"/>
      <c r="C903" s="29"/>
      <c r="D903" s="112"/>
      <c r="E903" s="22"/>
      <c r="F903" s="22"/>
      <c r="G903" s="26"/>
      <c r="H903" s="26"/>
      <c r="I903" s="26"/>
      <c r="J903" s="26"/>
      <c r="K903" s="26"/>
      <c r="L903" s="26"/>
      <c r="M903" s="26"/>
      <c r="N903" s="37"/>
      <c r="O903" s="26"/>
      <c r="P903" s="299"/>
      <c r="Q903" s="26"/>
      <c r="R903" s="299"/>
      <c r="S903" s="22"/>
      <c r="T903" s="26"/>
      <c r="U903" s="55"/>
      <c r="V903" s="22"/>
      <c r="W903" s="22"/>
      <c r="X903" s="22"/>
      <c r="Y903" s="22"/>
      <c r="Z903" s="22"/>
      <c r="AA903" s="22"/>
      <c r="AB903" s="22"/>
      <c r="AC903" s="22"/>
      <c r="AD903" s="22"/>
      <c r="AE903" s="22"/>
      <c r="AF903" s="22"/>
      <c r="AG903" s="22"/>
      <c r="AH903" s="22"/>
      <c r="AI903" s="22"/>
      <c r="AJ903" s="22"/>
    </row>
    <row r="904" spans="1:36" ht="14.5">
      <c r="A904" s="29"/>
      <c r="B904" s="55"/>
      <c r="C904" s="29"/>
      <c r="D904" s="112"/>
      <c r="E904" s="22"/>
      <c r="F904" s="22"/>
      <c r="G904" s="26"/>
      <c r="H904" s="26"/>
      <c r="I904" s="26"/>
      <c r="J904" s="26"/>
      <c r="K904" s="26"/>
      <c r="L904" s="26"/>
      <c r="M904" s="26"/>
      <c r="N904" s="37"/>
      <c r="O904" s="26"/>
      <c r="P904" s="299"/>
      <c r="Q904" s="26"/>
      <c r="R904" s="299"/>
      <c r="S904" s="22"/>
      <c r="T904" s="26"/>
      <c r="U904" s="55"/>
      <c r="V904" s="22"/>
      <c r="W904" s="22"/>
      <c r="X904" s="22"/>
      <c r="Y904" s="22"/>
      <c r="Z904" s="22"/>
      <c r="AA904" s="22"/>
      <c r="AB904" s="22"/>
      <c r="AC904" s="22"/>
      <c r="AD904" s="22"/>
      <c r="AE904" s="22"/>
      <c r="AF904" s="22"/>
      <c r="AG904" s="22"/>
      <c r="AH904" s="22"/>
      <c r="AI904" s="22"/>
      <c r="AJ904" s="22"/>
    </row>
    <row r="905" spans="1:36" ht="14.5">
      <c r="A905" s="29"/>
      <c r="B905" s="55"/>
      <c r="C905" s="29"/>
      <c r="D905" s="112"/>
      <c r="E905" s="22"/>
      <c r="F905" s="22"/>
      <c r="G905" s="26"/>
      <c r="H905" s="26"/>
      <c r="I905" s="26"/>
      <c r="J905" s="26"/>
      <c r="K905" s="26"/>
      <c r="L905" s="26"/>
      <c r="M905" s="26"/>
      <c r="N905" s="37"/>
      <c r="O905" s="26"/>
      <c r="P905" s="299"/>
      <c r="Q905" s="26"/>
      <c r="R905" s="299"/>
      <c r="S905" s="22"/>
      <c r="T905" s="26"/>
      <c r="U905" s="55"/>
      <c r="V905" s="22"/>
      <c r="W905" s="22"/>
      <c r="X905" s="22"/>
      <c r="Y905" s="22"/>
      <c r="Z905" s="22"/>
      <c r="AA905" s="22"/>
      <c r="AB905" s="22"/>
      <c r="AC905" s="22"/>
      <c r="AD905" s="22"/>
      <c r="AE905" s="22"/>
      <c r="AF905" s="22"/>
      <c r="AG905" s="22"/>
      <c r="AH905" s="22"/>
      <c r="AI905" s="22"/>
      <c r="AJ905" s="22"/>
    </row>
    <row r="906" spans="1:36" ht="14.5">
      <c r="A906" s="29"/>
      <c r="B906" s="55"/>
      <c r="C906" s="29"/>
      <c r="D906" s="112"/>
      <c r="E906" s="22"/>
      <c r="F906" s="22"/>
      <c r="G906" s="26"/>
      <c r="H906" s="26"/>
      <c r="I906" s="26"/>
      <c r="J906" s="26"/>
      <c r="K906" s="26"/>
      <c r="L906" s="26"/>
      <c r="M906" s="26"/>
      <c r="N906" s="37"/>
      <c r="O906" s="26"/>
      <c r="P906" s="299"/>
      <c r="Q906" s="26"/>
      <c r="R906" s="299"/>
      <c r="S906" s="22"/>
      <c r="T906" s="26"/>
      <c r="U906" s="55"/>
      <c r="V906" s="22"/>
      <c r="W906" s="22"/>
      <c r="X906" s="22"/>
      <c r="Y906" s="22"/>
      <c r="Z906" s="22"/>
      <c r="AA906" s="22"/>
      <c r="AB906" s="22"/>
      <c r="AC906" s="22"/>
      <c r="AD906" s="22"/>
      <c r="AE906" s="22"/>
      <c r="AF906" s="22"/>
      <c r="AG906" s="22"/>
      <c r="AH906" s="22"/>
      <c r="AI906" s="22"/>
      <c r="AJ906" s="22"/>
    </row>
    <row r="907" spans="1:36" ht="14.5">
      <c r="A907" s="29"/>
      <c r="B907" s="55"/>
      <c r="C907" s="29"/>
      <c r="D907" s="112"/>
      <c r="E907" s="22"/>
      <c r="F907" s="22"/>
      <c r="G907" s="26"/>
      <c r="H907" s="26"/>
      <c r="I907" s="26"/>
      <c r="J907" s="26"/>
      <c r="K907" s="26"/>
      <c r="L907" s="26"/>
      <c r="M907" s="26"/>
      <c r="N907" s="37"/>
      <c r="O907" s="26"/>
      <c r="P907" s="299"/>
      <c r="Q907" s="26"/>
      <c r="R907" s="299"/>
      <c r="S907" s="22"/>
      <c r="T907" s="26"/>
      <c r="U907" s="55"/>
      <c r="V907" s="22"/>
      <c r="W907" s="22"/>
      <c r="X907" s="22"/>
      <c r="Y907" s="22"/>
      <c r="Z907" s="22"/>
      <c r="AA907" s="22"/>
      <c r="AB907" s="22"/>
      <c r="AC907" s="22"/>
      <c r="AD907" s="22"/>
      <c r="AE907" s="22"/>
      <c r="AF907" s="22"/>
      <c r="AG907" s="22"/>
      <c r="AH907" s="22"/>
      <c r="AI907" s="22"/>
      <c r="AJ907" s="22"/>
    </row>
    <row r="908" spans="1:36" ht="14.5">
      <c r="A908" s="29"/>
      <c r="B908" s="55"/>
      <c r="C908" s="29"/>
      <c r="D908" s="112"/>
      <c r="E908" s="22"/>
      <c r="F908" s="22"/>
      <c r="G908" s="26"/>
      <c r="H908" s="26"/>
      <c r="I908" s="26"/>
      <c r="J908" s="26"/>
      <c r="K908" s="26"/>
      <c r="L908" s="26"/>
      <c r="M908" s="26"/>
      <c r="N908" s="37"/>
      <c r="O908" s="26"/>
      <c r="P908" s="299"/>
      <c r="Q908" s="26"/>
      <c r="R908" s="299"/>
      <c r="S908" s="22"/>
      <c r="T908" s="26"/>
      <c r="U908" s="55"/>
      <c r="V908" s="22"/>
      <c r="W908" s="22"/>
      <c r="X908" s="22"/>
      <c r="Y908" s="22"/>
      <c r="Z908" s="22"/>
      <c r="AA908" s="22"/>
      <c r="AB908" s="22"/>
      <c r="AC908" s="22"/>
      <c r="AD908" s="22"/>
      <c r="AE908" s="22"/>
      <c r="AF908" s="22"/>
      <c r="AG908" s="22"/>
      <c r="AH908" s="22"/>
      <c r="AI908" s="22"/>
      <c r="AJ908" s="22"/>
    </row>
    <row r="909" spans="1:36" ht="14.5">
      <c r="A909" s="29"/>
      <c r="B909" s="55"/>
      <c r="C909" s="29"/>
      <c r="D909" s="112"/>
      <c r="E909" s="22"/>
      <c r="F909" s="22"/>
      <c r="G909" s="26"/>
      <c r="H909" s="26"/>
      <c r="I909" s="26"/>
      <c r="J909" s="26"/>
      <c r="K909" s="26"/>
      <c r="L909" s="26"/>
      <c r="M909" s="26"/>
      <c r="N909" s="37"/>
      <c r="O909" s="26"/>
      <c r="P909" s="299"/>
      <c r="Q909" s="26"/>
      <c r="R909" s="299"/>
      <c r="S909" s="22"/>
      <c r="T909" s="26"/>
      <c r="U909" s="55"/>
      <c r="V909" s="22"/>
      <c r="W909" s="22"/>
      <c r="X909" s="22"/>
      <c r="Y909" s="22"/>
      <c r="Z909" s="22"/>
      <c r="AA909" s="22"/>
      <c r="AB909" s="22"/>
      <c r="AC909" s="22"/>
      <c r="AD909" s="22"/>
      <c r="AE909" s="22"/>
      <c r="AF909" s="22"/>
      <c r="AG909" s="22"/>
      <c r="AH909" s="22"/>
      <c r="AI909" s="22"/>
      <c r="AJ909" s="22"/>
    </row>
    <row r="910" spans="1:36" ht="14.5">
      <c r="A910" s="29"/>
      <c r="B910" s="55"/>
      <c r="C910" s="29"/>
      <c r="D910" s="112"/>
      <c r="E910" s="22"/>
      <c r="F910" s="22"/>
      <c r="G910" s="26"/>
      <c r="H910" s="26"/>
      <c r="I910" s="26"/>
      <c r="J910" s="26"/>
      <c r="K910" s="26"/>
      <c r="L910" s="26"/>
      <c r="M910" s="26"/>
      <c r="N910" s="37"/>
      <c r="O910" s="26"/>
      <c r="P910" s="299"/>
      <c r="Q910" s="26"/>
      <c r="R910" s="299"/>
      <c r="S910" s="22"/>
      <c r="T910" s="26"/>
      <c r="U910" s="55"/>
      <c r="V910" s="22"/>
      <c r="W910" s="22"/>
      <c r="X910" s="22"/>
      <c r="Y910" s="22"/>
      <c r="Z910" s="22"/>
      <c r="AA910" s="22"/>
      <c r="AB910" s="22"/>
      <c r="AC910" s="22"/>
      <c r="AD910" s="22"/>
      <c r="AE910" s="22"/>
      <c r="AF910" s="22"/>
      <c r="AG910" s="22"/>
      <c r="AH910" s="22"/>
      <c r="AI910" s="22"/>
      <c r="AJ910" s="22"/>
    </row>
    <row r="911" spans="1:36" ht="14.5">
      <c r="A911" s="29"/>
      <c r="B911" s="55"/>
      <c r="C911" s="29"/>
      <c r="D911" s="112"/>
      <c r="E911" s="22"/>
      <c r="F911" s="22"/>
      <c r="G911" s="26"/>
      <c r="H911" s="26"/>
      <c r="I911" s="26"/>
      <c r="J911" s="26"/>
      <c r="K911" s="26"/>
      <c r="L911" s="26"/>
      <c r="M911" s="26"/>
      <c r="N911" s="37"/>
      <c r="O911" s="26"/>
      <c r="P911" s="299"/>
      <c r="Q911" s="26"/>
      <c r="R911" s="299"/>
      <c r="S911" s="22"/>
      <c r="T911" s="26"/>
      <c r="U911" s="55"/>
      <c r="V911" s="22"/>
      <c r="W911" s="22"/>
      <c r="X911" s="22"/>
      <c r="Y911" s="22"/>
      <c r="Z911" s="22"/>
      <c r="AA911" s="22"/>
      <c r="AB911" s="22"/>
      <c r="AC911" s="22"/>
      <c r="AD911" s="22"/>
      <c r="AE911" s="22"/>
      <c r="AF911" s="22"/>
      <c r="AG911" s="22"/>
      <c r="AH911" s="22"/>
      <c r="AI911" s="22"/>
      <c r="AJ911" s="22"/>
    </row>
    <row r="912" spans="1:36" ht="14.5">
      <c r="A912" s="29"/>
      <c r="B912" s="55"/>
      <c r="C912" s="29"/>
      <c r="D912" s="112"/>
      <c r="E912" s="22"/>
      <c r="F912" s="22"/>
      <c r="G912" s="26"/>
      <c r="H912" s="26"/>
      <c r="I912" s="26"/>
      <c r="J912" s="26"/>
      <c r="K912" s="26"/>
      <c r="L912" s="26"/>
      <c r="M912" s="26"/>
      <c r="N912" s="37"/>
      <c r="O912" s="26"/>
      <c r="P912" s="299"/>
      <c r="Q912" s="26"/>
      <c r="R912" s="299"/>
      <c r="S912" s="22"/>
      <c r="T912" s="26"/>
      <c r="U912" s="55"/>
      <c r="V912" s="22"/>
      <c r="W912" s="22"/>
      <c r="X912" s="22"/>
      <c r="Y912" s="22"/>
      <c r="Z912" s="22"/>
      <c r="AA912" s="22"/>
      <c r="AB912" s="22"/>
      <c r="AC912" s="22"/>
      <c r="AD912" s="22"/>
      <c r="AE912" s="22"/>
      <c r="AF912" s="22"/>
      <c r="AG912" s="22"/>
      <c r="AH912" s="22"/>
      <c r="AI912" s="22"/>
      <c r="AJ912" s="22"/>
    </row>
    <row r="913" spans="1:36" ht="14.5">
      <c r="A913" s="29"/>
      <c r="B913" s="55"/>
      <c r="C913" s="29"/>
      <c r="D913" s="112"/>
      <c r="E913" s="22"/>
      <c r="F913" s="22"/>
      <c r="G913" s="26"/>
      <c r="H913" s="26"/>
      <c r="I913" s="26"/>
      <c r="J913" s="26"/>
      <c r="K913" s="26"/>
      <c r="L913" s="26"/>
      <c r="M913" s="26"/>
      <c r="N913" s="37"/>
      <c r="O913" s="26"/>
      <c r="P913" s="299"/>
      <c r="Q913" s="26"/>
      <c r="R913" s="299"/>
      <c r="S913" s="22"/>
      <c r="T913" s="26"/>
      <c r="U913" s="55"/>
      <c r="V913" s="22"/>
      <c r="W913" s="22"/>
      <c r="X913" s="22"/>
      <c r="Y913" s="22"/>
      <c r="Z913" s="22"/>
      <c r="AA913" s="22"/>
      <c r="AB913" s="22"/>
      <c r="AC913" s="22"/>
      <c r="AD913" s="22"/>
      <c r="AE913" s="22"/>
      <c r="AF913" s="22"/>
      <c r="AG913" s="22"/>
      <c r="AH913" s="22"/>
      <c r="AI913" s="22"/>
      <c r="AJ913" s="22"/>
    </row>
    <row r="914" spans="1:36" ht="14.5">
      <c r="A914" s="29"/>
      <c r="B914" s="55"/>
      <c r="C914" s="29"/>
      <c r="D914" s="112"/>
      <c r="E914" s="22"/>
      <c r="F914" s="22"/>
      <c r="G914" s="26"/>
      <c r="H914" s="26"/>
      <c r="I914" s="26"/>
      <c r="J914" s="26"/>
      <c r="K914" s="26"/>
      <c r="L914" s="26"/>
      <c r="M914" s="26"/>
      <c r="N914" s="37"/>
      <c r="O914" s="26"/>
      <c r="P914" s="299"/>
      <c r="Q914" s="26"/>
      <c r="R914" s="299"/>
      <c r="S914" s="22"/>
      <c r="T914" s="26"/>
      <c r="U914" s="55"/>
      <c r="V914" s="22"/>
      <c r="W914" s="22"/>
      <c r="X914" s="22"/>
      <c r="Y914" s="22"/>
      <c r="Z914" s="22"/>
      <c r="AA914" s="22"/>
      <c r="AB914" s="22"/>
      <c r="AC914" s="22"/>
      <c r="AD914" s="22"/>
      <c r="AE914" s="22"/>
      <c r="AF914" s="22"/>
      <c r="AG914" s="22"/>
      <c r="AH914" s="22"/>
      <c r="AI914" s="22"/>
      <c r="AJ914" s="22"/>
    </row>
    <row r="915" spans="1:36" ht="14.5">
      <c r="A915" s="29"/>
      <c r="B915" s="55"/>
      <c r="C915" s="29"/>
      <c r="D915" s="112"/>
      <c r="E915" s="22"/>
      <c r="F915" s="22"/>
      <c r="G915" s="26"/>
      <c r="H915" s="26"/>
      <c r="I915" s="26"/>
      <c r="J915" s="26"/>
      <c r="K915" s="26"/>
      <c r="L915" s="26"/>
      <c r="M915" s="26"/>
      <c r="N915" s="37"/>
      <c r="O915" s="26"/>
      <c r="P915" s="299"/>
      <c r="Q915" s="26"/>
      <c r="R915" s="299"/>
      <c r="S915" s="22"/>
      <c r="T915" s="26"/>
      <c r="U915" s="55"/>
      <c r="V915" s="22"/>
      <c r="W915" s="22"/>
      <c r="X915" s="22"/>
      <c r="Y915" s="22"/>
      <c r="Z915" s="22"/>
      <c r="AA915" s="22"/>
      <c r="AB915" s="22"/>
      <c r="AC915" s="22"/>
      <c r="AD915" s="22"/>
      <c r="AE915" s="22"/>
      <c r="AF915" s="22"/>
      <c r="AG915" s="22"/>
      <c r="AH915" s="22"/>
      <c r="AI915" s="22"/>
      <c r="AJ915" s="22"/>
    </row>
    <row r="916" spans="1:36" ht="14.5">
      <c r="A916" s="29"/>
      <c r="B916" s="55"/>
      <c r="C916" s="29"/>
      <c r="D916" s="112"/>
      <c r="E916" s="22"/>
      <c r="F916" s="22"/>
      <c r="G916" s="26"/>
      <c r="H916" s="26"/>
      <c r="I916" s="26"/>
      <c r="J916" s="26"/>
      <c r="K916" s="26"/>
      <c r="L916" s="26"/>
      <c r="M916" s="26"/>
      <c r="N916" s="37"/>
      <c r="O916" s="26"/>
      <c r="P916" s="299"/>
      <c r="Q916" s="26"/>
      <c r="R916" s="299"/>
      <c r="S916" s="22"/>
      <c r="T916" s="26"/>
      <c r="U916" s="55"/>
      <c r="V916" s="22"/>
      <c r="W916" s="22"/>
      <c r="X916" s="22"/>
      <c r="Y916" s="22"/>
      <c r="Z916" s="22"/>
      <c r="AA916" s="22"/>
      <c r="AB916" s="22"/>
      <c r="AC916" s="22"/>
      <c r="AD916" s="22"/>
      <c r="AE916" s="22"/>
      <c r="AF916" s="22"/>
      <c r="AG916" s="22"/>
      <c r="AH916" s="22"/>
      <c r="AI916" s="22"/>
      <c r="AJ916" s="22"/>
    </row>
    <row r="917" spans="1:36" ht="14.5">
      <c r="A917" s="29"/>
      <c r="B917" s="55"/>
      <c r="C917" s="29"/>
      <c r="D917" s="112"/>
      <c r="E917" s="22"/>
      <c r="F917" s="22"/>
      <c r="G917" s="26"/>
      <c r="H917" s="26"/>
      <c r="I917" s="26"/>
      <c r="J917" s="26"/>
      <c r="K917" s="26"/>
      <c r="L917" s="26"/>
      <c r="M917" s="26"/>
      <c r="N917" s="37"/>
      <c r="O917" s="26"/>
      <c r="P917" s="299"/>
      <c r="Q917" s="26"/>
      <c r="R917" s="299"/>
      <c r="S917" s="22"/>
      <c r="T917" s="26"/>
      <c r="U917" s="55"/>
      <c r="V917" s="22"/>
      <c r="W917" s="22"/>
      <c r="X917" s="22"/>
      <c r="Y917" s="22"/>
      <c r="Z917" s="22"/>
      <c r="AA917" s="22"/>
      <c r="AB917" s="22"/>
      <c r="AC917" s="22"/>
      <c r="AD917" s="22"/>
      <c r="AE917" s="22"/>
      <c r="AF917" s="22"/>
      <c r="AG917" s="22"/>
      <c r="AH917" s="22"/>
      <c r="AI917" s="22"/>
      <c r="AJ917" s="22"/>
    </row>
    <row r="918" spans="1:36" ht="14.5">
      <c r="A918" s="29"/>
      <c r="B918" s="55"/>
      <c r="C918" s="29"/>
      <c r="D918" s="112"/>
      <c r="E918" s="22"/>
      <c r="F918" s="22"/>
      <c r="G918" s="26"/>
      <c r="H918" s="26"/>
      <c r="I918" s="26"/>
      <c r="J918" s="26"/>
      <c r="K918" s="26"/>
      <c r="L918" s="26"/>
      <c r="M918" s="26"/>
      <c r="N918" s="37"/>
      <c r="O918" s="26"/>
      <c r="P918" s="299"/>
      <c r="Q918" s="26"/>
      <c r="R918" s="299"/>
      <c r="S918" s="22"/>
      <c r="T918" s="26"/>
      <c r="U918" s="55"/>
      <c r="V918" s="22"/>
      <c r="W918" s="22"/>
      <c r="X918" s="22"/>
      <c r="Y918" s="22"/>
      <c r="Z918" s="22"/>
      <c r="AA918" s="22"/>
      <c r="AB918" s="22"/>
      <c r="AC918" s="22"/>
      <c r="AD918" s="22"/>
      <c r="AE918" s="22"/>
      <c r="AF918" s="22"/>
      <c r="AG918" s="22"/>
      <c r="AH918" s="22"/>
      <c r="AI918" s="22"/>
      <c r="AJ918" s="22"/>
    </row>
    <row r="919" spans="1:36" ht="14.5">
      <c r="A919" s="29"/>
      <c r="B919" s="55"/>
      <c r="C919" s="29"/>
      <c r="D919" s="112"/>
      <c r="E919" s="22"/>
      <c r="F919" s="22"/>
      <c r="G919" s="26"/>
      <c r="H919" s="26"/>
      <c r="I919" s="26"/>
      <c r="J919" s="26"/>
      <c r="K919" s="26"/>
      <c r="L919" s="26"/>
      <c r="M919" s="26"/>
      <c r="N919" s="37"/>
      <c r="O919" s="26"/>
      <c r="P919" s="299"/>
      <c r="Q919" s="26"/>
      <c r="R919" s="299"/>
      <c r="S919" s="22"/>
      <c r="T919" s="26"/>
      <c r="U919" s="55"/>
      <c r="V919" s="22"/>
      <c r="W919" s="22"/>
      <c r="X919" s="22"/>
      <c r="Y919" s="22"/>
      <c r="Z919" s="22"/>
      <c r="AA919" s="22"/>
      <c r="AB919" s="22"/>
      <c r="AC919" s="22"/>
      <c r="AD919" s="22"/>
      <c r="AE919" s="22"/>
      <c r="AF919" s="22"/>
      <c r="AG919" s="22"/>
      <c r="AH919" s="22"/>
      <c r="AI919" s="22"/>
      <c r="AJ919" s="22"/>
    </row>
    <row r="920" spans="1:36" ht="14.5">
      <c r="A920" s="29"/>
      <c r="B920" s="55"/>
      <c r="C920" s="29"/>
      <c r="D920" s="112"/>
      <c r="E920" s="22"/>
      <c r="F920" s="22"/>
      <c r="G920" s="26"/>
      <c r="H920" s="26"/>
      <c r="I920" s="26"/>
      <c r="J920" s="26"/>
      <c r="K920" s="26"/>
      <c r="L920" s="26"/>
      <c r="M920" s="26"/>
      <c r="N920" s="37"/>
      <c r="O920" s="26"/>
      <c r="P920" s="299"/>
      <c r="Q920" s="26"/>
      <c r="R920" s="299"/>
      <c r="S920" s="22"/>
      <c r="T920" s="26"/>
      <c r="U920" s="55"/>
      <c r="V920" s="22"/>
      <c r="W920" s="22"/>
      <c r="X920" s="22"/>
      <c r="Y920" s="22"/>
      <c r="Z920" s="22"/>
      <c r="AA920" s="22"/>
      <c r="AB920" s="22"/>
      <c r="AC920" s="22"/>
      <c r="AD920" s="22"/>
      <c r="AE920" s="22"/>
      <c r="AF920" s="22"/>
      <c r="AG920" s="22"/>
      <c r="AH920" s="22"/>
      <c r="AI920" s="22"/>
      <c r="AJ920" s="22"/>
    </row>
    <row r="921" spans="1:36" ht="14.5">
      <c r="A921" s="29"/>
      <c r="B921" s="55"/>
      <c r="C921" s="29"/>
      <c r="D921" s="112"/>
      <c r="E921" s="22"/>
      <c r="F921" s="22"/>
      <c r="G921" s="26"/>
      <c r="H921" s="26"/>
      <c r="I921" s="26"/>
      <c r="J921" s="26"/>
      <c r="K921" s="26"/>
      <c r="L921" s="26"/>
      <c r="M921" s="26"/>
      <c r="N921" s="37"/>
      <c r="O921" s="26"/>
      <c r="P921" s="299"/>
      <c r="Q921" s="26"/>
      <c r="R921" s="299"/>
      <c r="S921" s="22"/>
      <c r="T921" s="26"/>
      <c r="U921" s="55"/>
      <c r="V921" s="22"/>
      <c r="W921" s="22"/>
      <c r="X921" s="22"/>
      <c r="Y921" s="22"/>
      <c r="Z921" s="22"/>
      <c r="AA921" s="22"/>
      <c r="AB921" s="22"/>
      <c r="AC921" s="22"/>
      <c r="AD921" s="22"/>
      <c r="AE921" s="22"/>
      <c r="AF921" s="22"/>
      <c r="AG921" s="22"/>
      <c r="AH921" s="22"/>
      <c r="AI921" s="22"/>
      <c r="AJ921" s="22"/>
    </row>
    <row r="922" spans="1:36" ht="14.5">
      <c r="A922" s="29"/>
      <c r="B922" s="55"/>
      <c r="C922" s="29"/>
      <c r="D922" s="112"/>
      <c r="E922" s="22"/>
      <c r="F922" s="22"/>
      <c r="G922" s="26"/>
      <c r="H922" s="26"/>
      <c r="I922" s="26"/>
      <c r="J922" s="26"/>
      <c r="K922" s="26"/>
      <c r="L922" s="26"/>
      <c r="M922" s="26"/>
      <c r="N922" s="37"/>
      <c r="O922" s="26"/>
      <c r="P922" s="299"/>
      <c r="Q922" s="26"/>
      <c r="R922" s="299"/>
      <c r="S922" s="22"/>
      <c r="T922" s="26"/>
      <c r="U922" s="55"/>
      <c r="V922" s="22"/>
      <c r="W922" s="22"/>
      <c r="X922" s="22"/>
      <c r="Y922" s="22"/>
      <c r="Z922" s="22"/>
      <c r="AA922" s="22"/>
      <c r="AB922" s="22"/>
      <c r="AC922" s="22"/>
      <c r="AD922" s="22"/>
      <c r="AE922" s="22"/>
      <c r="AF922" s="22"/>
      <c r="AG922" s="22"/>
      <c r="AH922" s="22"/>
      <c r="AI922" s="22"/>
      <c r="AJ922" s="22"/>
    </row>
    <row r="923" spans="1:36" ht="14.5">
      <c r="A923" s="29"/>
      <c r="B923" s="55"/>
      <c r="C923" s="29"/>
      <c r="D923" s="112"/>
      <c r="E923" s="22"/>
      <c r="F923" s="22"/>
      <c r="G923" s="26"/>
      <c r="H923" s="26"/>
      <c r="I923" s="26"/>
      <c r="J923" s="26"/>
      <c r="K923" s="26"/>
      <c r="L923" s="26"/>
      <c r="M923" s="26"/>
      <c r="N923" s="37"/>
      <c r="O923" s="26"/>
      <c r="P923" s="299"/>
      <c r="Q923" s="26"/>
      <c r="R923" s="299"/>
      <c r="S923" s="22"/>
      <c r="T923" s="26"/>
      <c r="U923" s="55"/>
      <c r="V923" s="22"/>
      <c r="W923" s="22"/>
      <c r="X923" s="22"/>
      <c r="Y923" s="22"/>
      <c r="Z923" s="22"/>
      <c r="AA923" s="22"/>
      <c r="AB923" s="22"/>
      <c r="AC923" s="22"/>
      <c r="AD923" s="22"/>
      <c r="AE923" s="22"/>
      <c r="AF923" s="22"/>
      <c r="AG923" s="22"/>
      <c r="AH923" s="22"/>
      <c r="AI923" s="22"/>
      <c r="AJ923" s="22"/>
    </row>
    <row r="924" spans="1:36" ht="14.5">
      <c r="A924" s="29"/>
      <c r="B924" s="55"/>
      <c r="C924" s="29"/>
      <c r="D924" s="112"/>
      <c r="E924" s="22"/>
      <c r="F924" s="22"/>
      <c r="G924" s="26"/>
      <c r="H924" s="26"/>
      <c r="I924" s="26"/>
      <c r="J924" s="26"/>
      <c r="K924" s="26"/>
      <c r="L924" s="26"/>
      <c r="M924" s="26"/>
      <c r="N924" s="37"/>
      <c r="O924" s="26"/>
      <c r="P924" s="299"/>
      <c r="Q924" s="26"/>
      <c r="R924" s="299"/>
      <c r="S924" s="22"/>
      <c r="T924" s="26"/>
      <c r="U924" s="55"/>
      <c r="V924" s="22"/>
      <c r="W924" s="22"/>
      <c r="X924" s="22"/>
      <c r="Y924" s="22"/>
      <c r="Z924" s="22"/>
      <c r="AA924" s="22"/>
      <c r="AB924" s="22"/>
      <c r="AC924" s="22"/>
      <c r="AD924" s="22"/>
      <c r="AE924" s="22"/>
      <c r="AF924" s="22"/>
      <c r="AG924" s="22"/>
      <c r="AH924" s="22"/>
      <c r="AI924" s="22"/>
      <c r="AJ924" s="22"/>
    </row>
    <row r="925" spans="1:36" ht="14.5">
      <c r="A925" s="29"/>
      <c r="B925" s="55"/>
      <c r="C925" s="29"/>
      <c r="D925" s="112"/>
      <c r="E925" s="22"/>
      <c r="F925" s="22"/>
      <c r="G925" s="26"/>
      <c r="H925" s="26"/>
      <c r="I925" s="26"/>
      <c r="J925" s="26"/>
      <c r="K925" s="26"/>
      <c r="L925" s="26"/>
      <c r="M925" s="26"/>
      <c r="N925" s="37"/>
      <c r="O925" s="26"/>
      <c r="P925" s="299"/>
      <c r="Q925" s="26"/>
      <c r="R925" s="299"/>
      <c r="S925" s="22"/>
      <c r="T925" s="26"/>
      <c r="U925" s="55"/>
      <c r="V925" s="22"/>
      <c r="W925" s="22"/>
      <c r="X925" s="22"/>
      <c r="Y925" s="22"/>
      <c r="Z925" s="22"/>
      <c r="AA925" s="22"/>
      <c r="AB925" s="22"/>
      <c r="AC925" s="22"/>
      <c r="AD925" s="22"/>
      <c r="AE925" s="22"/>
      <c r="AF925" s="22"/>
      <c r="AG925" s="22"/>
      <c r="AH925" s="22"/>
      <c r="AI925" s="22"/>
      <c r="AJ925" s="22"/>
    </row>
    <row r="926" spans="1:36" ht="14.5">
      <c r="A926" s="29"/>
      <c r="B926" s="55"/>
      <c r="C926" s="29"/>
      <c r="D926" s="112"/>
      <c r="E926" s="22"/>
      <c r="F926" s="22"/>
      <c r="G926" s="26"/>
      <c r="H926" s="26"/>
      <c r="I926" s="26"/>
      <c r="J926" s="26"/>
      <c r="K926" s="26"/>
      <c r="L926" s="26"/>
      <c r="M926" s="26"/>
      <c r="N926" s="37"/>
      <c r="O926" s="26"/>
      <c r="P926" s="299"/>
      <c r="Q926" s="26"/>
      <c r="R926" s="299"/>
      <c r="S926" s="22"/>
      <c r="T926" s="26"/>
      <c r="U926" s="55"/>
      <c r="V926" s="22"/>
      <c r="W926" s="22"/>
      <c r="X926" s="22"/>
      <c r="Y926" s="22"/>
      <c r="Z926" s="22"/>
      <c r="AA926" s="22"/>
      <c r="AB926" s="22"/>
      <c r="AC926" s="22"/>
      <c r="AD926" s="22"/>
      <c r="AE926" s="22"/>
      <c r="AF926" s="22"/>
      <c r="AG926" s="22"/>
      <c r="AH926" s="22"/>
      <c r="AI926" s="22"/>
      <c r="AJ926" s="22"/>
    </row>
    <row r="927" spans="1:36" ht="14.5">
      <c r="A927" s="29"/>
      <c r="B927" s="55"/>
      <c r="C927" s="29"/>
      <c r="D927" s="112"/>
      <c r="E927" s="22"/>
      <c r="F927" s="22"/>
      <c r="G927" s="26"/>
      <c r="H927" s="26"/>
      <c r="I927" s="26"/>
      <c r="J927" s="26"/>
      <c r="K927" s="26"/>
      <c r="L927" s="26"/>
      <c r="M927" s="26"/>
      <c r="N927" s="37"/>
      <c r="O927" s="26"/>
      <c r="P927" s="299"/>
      <c r="Q927" s="26"/>
      <c r="R927" s="299"/>
      <c r="S927" s="22"/>
      <c r="T927" s="26"/>
      <c r="U927" s="55"/>
      <c r="V927" s="22"/>
      <c r="W927" s="22"/>
      <c r="X927" s="22"/>
      <c r="Y927" s="22"/>
      <c r="Z927" s="22"/>
      <c r="AA927" s="22"/>
      <c r="AB927" s="22"/>
      <c r="AC927" s="22"/>
      <c r="AD927" s="22"/>
      <c r="AE927" s="22"/>
      <c r="AF927" s="22"/>
      <c r="AG927" s="22"/>
      <c r="AH927" s="22"/>
      <c r="AI927" s="22"/>
      <c r="AJ927" s="22"/>
    </row>
    <row r="928" spans="1:36" ht="14.5">
      <c r="A928" s="29"/>
      <c r="B928" s="55"/>
      <c r="C928" s="29"/>
      <c r="D928" s="112"/>
      <c r="E928" s="22"/>
      <c r="F928" s="22"/>
      <c r="G928" s="26"/>
      <c r="H928" s="26"/>
      <c r="I928" s="26"/>
      <c r="J928" s="26"/>
      <c r="K928" s="26"/>
      <c r="L928" s="26"/>
      <c r="M928" s="26"/>
      <c r="N928" s="37"/>
      <c r="O928" s="26"/>
      <c r="P928" s="299"/>
      <c r="Q928" s="26"/>
      <c r="R928" s="299"/>
      <c r="S928" s="22"/>
      <c r="T928" s="26"/>
      <c r="U928" s="55"/>
      <c r="V928" s="22"/>
      <c r="W928" s="22"/>
      <c r="X928" s="22"/>
      <c r="Y928" s="22"/>
      <c r="Z928" s="22"/>
      <c r="AA928" s="22"/>
      <c r="AB928" s="22"/>
      <c r="AC928" s="22"/>
      <c r="AD928" s="22"/>
      <c r="AE928" s="22"/>
      <c r="AF928" s="22"/>
      <c r="AG928" s="22"/>
      <c r="AH928" s="22"/>
      <c r="AI928" s="22"/>
      <c r="AJ928" s="22"/>
    </row>
    <row r="929" spans="1:36" ht="14.5">
      <c r="A929" s="29"/>
      <c r="B929" s="55"/>
      <c r="C929" s="29"/>
      <c r="D929" s="112"/>
      <c r="E929" s="22"/>
      <c r="F929" s="22"/>
      <c r="G929" s="26"/>
      <c r="H929" s="26"/>
      <c r="I929" s="26"/>
      <c r="J929" s="26"/>
      <c r="K929" s="26"/>
      <c r="L929" s="26"/>
      <c r="M929" s="26"/>
      <c r="N929" s="37"/>
      <c r="O929" s="26"/>
      <c r="P929" s="299"/>
      <c r="Q929" s="26"/>
      <c r="R929" s="299"/>
      <c r="S929" s="22"/>
      <c r="T929" s="26"/>
      <c r="U929" s="55"/>
      <c r="V929" s="22"/>
      <c r="W929" s="22"/>
      <c r="X929" s="22"/>
      <c r="Y929" s="22"/>
      <c r="Z929" s="22"/>
      <c r="AA929" s="22"/>
      <c r="AB929" s="22"/>
      <c r="AC929" s="22"/>
      <c r="AD929" s="22"/>
      <c r="AE929" s="22"/>
      <c r="AF929" s="22"/>
      <c r="AG929" s="22"/>
      <c r="AH929" s="22"/>
      <c r="AI929" s="22"/>
      <c r="AJ929" s="22"/>
    </row>
    <row r="930" spans="1:36" ht="14.5">
      <c r="A930" s="29"/>
      <c r="B930" s="55"/>
      <c r="C930" s="29"/>
      <c r="D930" s="112"/>
      <c r="E930" s="22"/>
      <c r="F930" s="22"/>
      <c r="G930" s="26"/>
      <c r="H930" s="26"/>
      <c r="I930" s="26"/>
      <c r="J930" s="26"/>
      <c r="K930" s="26"/>
      <c r="L930" s="26"/>
      <c r="M930" s="26"/>
      <c r="N930" s="37"/>
      <c r="O930" s="26"/>
      <c r="P930" s="299"/>
      <c r="Q930" s="26"/>
      <c r="R930" s="299"/>
      <c r="S930" s="22"/>
      <c r="T930" s="26"/>
      <c r="U930" s="55"/>
      <c r="V930" s="22"/>
      <c r="W930" s="22"/>
      <c r="X930" s="22"/>
      <c r="Y930" s="22"/>
      <c r="Z930" s="22"/>
      <c r="AA930" s="22"/>
      <c r="AB930" s="22"/>
      <c r="AC930" s="22"/>
      <c r="AD930" s="22"/>
      <c r="AE930" s="22"/>
      <c r="AF930" s="22"/>
      <c r="AG930" s="22"/>
      <c r="AH930" s="22"/>
      <c r="AI930" s="22"/>
      <c r="AJ930" s="22"/>
    </row>
    <row r="931" spans="1:36" ht="14.5">
      <c r="A931" s="29"/>
      <c r="B931" s="55"/>
      <c r="C931" s="29"/>
      <c r="D931" s="112"/>
      <c r="E931" s="22"/>
      <c r="F931" s="22"/>
      <c r="G931" s="26"/>
      <c r="H931" s="26"/>
      <c r="I931" s="26"/>
      <c r="J931" s="26"/>
      <c r="K931" s="26"/>
      <c r="L931" s="26"/>
      <c r="M931" s="26"/>
      <c r="N931" s="37"/>
      <c r="O931" s="26"/>
      <c r="P931" s="299"/>
      <c r="Q931" s="26"/>
      <c r="R931" s="299"/>
      <c r="S931" s="22"/>
      <c r="T931" s="26"/>
      <c r="U931" s="55"/>
      <c r="V931" s="22"/>
      <c r="W931" s="22"/>
      <c r="X931" s="22"/>
      <c r="Y931" s="22"/>
      <c r="Z931" s="22"/>
      <c r="AA931" s="22"/>
      <c r="AB931" s="22"/>
      <c r="AC931" s="22"/>
      <c r="AD931" s="22"/>
      <c r="AE931" s="22"/>
      <c r="AF931" s="22"/>
      <c r="AG931" s="22"/>
      <c r="AH931" s="22"/>
      <c r="AI931" s="22"/>
      <c r="AJ931" s="22"/>
    </row>
    <row r="932" spans="1:36" ht="14.5">
      <c r="A932" s="29"/>
      <c r="B932" s="55"/>
      <c r="C932" s="29"/>
      <c r="D932" s="112"/>
      <c r="E932" s="22"/>
      <c r="F932" s="22"/>
      <c r="G932" s="26"/>
      <c r="H932" s="26"/>
      <c r="I932" s="26"/>
      <c r="J932" s="26"/>
      <c r="K932" s="26"/>
      <c r="L932" s="26"/>
      <c r="M932" s="26"/>
      <c r="N932" s="37"/>
      <c r="O932" s="26"/>
      <c r="P932" s="299"/>
      <c r="Q932" s="26"/>
      <c r="R932" s="299"/>
      <c r="S932" s="22"/>
      <c r="T932" s="26"/>
      <c r="U932" s="55"/>
      <c r="V932" s="22"/>
      <c r="W932" s="22"/>
      <c r="X932" s="22"/>
      <c r="Y932" s="22"/>
      <c r="Z932" s="22"/>
      <c r="AA932" s="22"/>
      <c r="AB932" s="22"/>
      <c r="AC932" s="22"/>
      <c r="AD932" s="22"/>
      <c r="AE932" s="22"/>
      <c r="AF932" s="22"/>
      <c r="AG932" s="22"/>
      <c r="AH932" s="22"/>
      <c r="AI932" s="22"/>
      <c r="AJ932" s="22"/>
    </row>
    <row r="933" spans="1:36" ht="14.5">
      <c r="A933" s="29"/>
      <c r="B933" s="55"/>
      <c r="C933" s="29"/>
      <c r="D933" s="112"/>
      <c r="E933" s="22"/>
      <c r="F933" s="22"/>
      <c r="G933" s="26"/>
      <c r="H933" s="26"/>
      <c r="I933" s="26"/>
      <c r="J933" s="26"/>
      <c r="K933" s="26"/>
      <c r="L933" s="26"/>
      <c r="M933" s="26"/>
      <c r="N933" s="37"/>
      <c r="O933" s="26"/>
      <c r="P933" s="299"/>
      <c r="Q933" s="26"/>
      <c r="R933" s="299"/>
      <c r="S933" s="22"/>
      <c r="T933" s="26"/>
      <c r="U933" s="55"/>
      <c r="V933" s="22"/>
      <c r="W933" s="22"/>
      <c r="X933" s="22"/>
      <c r="Y933" s="22"/>
      <c r="Z933" s="22"/>
      <c r="AA933" s="22"/>
      <c r="AB933" s="22"/>
      <c r="AC933" s="22"/>
      <c r="AD933" s="22"/>
      <c r="AE933" s="22"/>
      <c r="AF933" s="22"/>
      <c r="AG933" s="22"/>
      <c r="AH933" s="22"/>
      <c r="AI933" s="22"/>
      <c r="AJ933" s="22"/>
    </row>
    <row r="934" spans="1:36" ht="14.5">
      <c r="A934" s="29"/>
      <c r="B934" s="55"/>
      <c r="C934" s="29"/>
      <c r="D934" s="112"/>
      <c r="E934" s="22"/>
      <c r="F934" s="22"/>
      <c r="G934" s="26"/>
      <c r="H934" s="26"/>
      <c r="I934" s="26"/>
      <c r="J934" s="26"/>
      <c r="K934" s="26"/>
      <c r="L934" s="26"/>
      <c r="M934" s="26"/>
      <c r="N934" s="37"/>
      <c r="O934" s="26"/>
      <c r="P934" s="299"/>
      <c r="Q934" s="26"/>
      <c r="R934" s="299"/>
      <c r="S934" s="22"/>
      <c r="T934" s="26"/>
      <c r="U934" s="55"/>
      <c r="V934" s="22"/>
      <c r="W934" s="22"/>
      <c r="X934" s="22"/>
      <c r="Y934" s="22"/>
      <c r="Z934" s="22"/>
      <c r="AA934" s="22"/>
      <c r="AB934" s="22"/>
      <c r="AC934" s="22"/>
      <c r="AD934" s="22"/>
      <c r="AE934" s="22"/>
      <c r="AF934" s="22"/>
      <c r="AG934" s="22"/>
      <c r="AH934" s="22"/>
      <c r="AI934" s="22"/>
      <c r="AJ934" s="22"/>
    </row>
    <row r="935" spans="1:36" ht="14.5">
      <c r="A935" s="29"/>
      <c r="B935" s="55"/>
      <c r="C935" s="29"/>
      <c r="D935" s="112"/>
      <c r="E935" s="22"/>
      <c r="F935" s="22"/>
      <c r="G935" s="26"/>
      <c r="H935" s="26"/>
      <c r="I935" s="26"/>
      <c r="J935" s="26"/>
      <c r="K935" s="26"/>
      <c r="L935" s="26"/>
      <c r="M935" s="26"/>
      <c r="N935" s="37"/>
      <c r="O935" s="26"/>
      <c r="P935" s="299"/>
      <c r="Q935" s="26"/>
      <c r="R935" s="299"/>
      <c r="S935" s="22"/>
      <c r="T935" s="26"/>
      <c r="U935" s="55"/>
      <c r="V935" s="22"/>
      <c r="W935" s="22"/>
      <c r="X935" s="22"/>
      <c r="Y935" s="22"/>
      <c r="Z935" s="22"/>
      <c r="AA935" s="22"/>
      <c r="AB935" s="22"/>
      <c r="AC935" s="22"/>
      <c r="AD935" s="22"/>
      <c r="AE935" s="22"/>
      <c r="AF935" s="22"/>
      <c r="AG935" s="22"/>
      <c r="AH935" s="22"/>
      <c r="AI935" s="22"/>
      <c r="AJ935" s="22"/>
    </row>
    <row r="936" spans="1:36" ht="14.5">
      <c r="A936" s="29"/>
      <c r="B936" s="55"/>
      <c r="C936" s="29"/>
      <c r="D936" s="112"/>
      <c r="E936" s="22"/>
      <c r="F936" s="22"/>
      <c r="G936" s="26"/>
      <c r="H936" s="26"/>
      <c r="I936" s="26"/>
      <c r="J936" s="26"/>
      <c r="K936" s="26"/>
      <c r="L936" s="26"/>
      <c r="M936" s="26"/>
      <c r="N936" s="37"/>
      <c r="O936" s="26"/>
      <c r="P936" s="299"/>
      <c r="Q936" s="26"/>
      <c r="R936" s="299"/>
      <c r="S936" s="22"/>
      <c r="T936" s="26"/>
      <c r="U936" s="55"/>
      <c r="V936" s="22"/>
      <c r="W936" s="22"/>
      <c r="X936" s="22"/>
      <c r="Y936" s="22"/>
      <c r="Z936" s="22"/>
      <c r="AA936" s="22"/>
      <c r="AB936" s="22"/>
      <c r="AC936" s="22"/>
      <c r="AD936" s="22"/>
      <c r="AE936" s="22"/>
      <c r="AF936" s="22"/>
      <c r="AG936" s="22"/>
      <c r="AH936" s="22"/>
      <c r="AI936" s="22"/>
      <c r="AJ936" s="22"/>
    </row>
    <row r="937" spans="1:36" ht="14.5">
      <c r="A937" s="29"/>
      <c r="B937" s="55"/>
      <c r="C937" s="29"/>
      <c r="D937" s="112"/>
      <c r="E937" s="22"/>
      <c r="F937" s="22"/>
      <c r="G937" s="26"/>
      <c r="H937" s="26"/>
      <c r="I937" s="26"/>
      <c r="J937" s="26"/>
      <c r="K937" s="26"/>
      <c r="L937" s="26"/>
      <c r="M937" s="26"/>
      <c r="N937" s="37"/>
      <c r="O937" s="26"/>
      <c r="P937" s="299"/>
      <c r="Q937" s="26"/>
      <c r="R937" s="299"/>
      <c r="S937" s="22"/>
      <c r="T937" s="26"/>
      <c r="U937" s="55"/>
      <c r="V937" s="22"/>
      <c r="W937" s="22"/>
      <c r="X937" s="22"/>
      <c r="Y937" s="22"/>
      <c r="Z937" s="22"/>
      <c r="AA937" s="22"/>
      <c r="AB937" s="22"/>
      <c r="AC937" s="22"/>
      <c r="AD937" s="22"/>
      <c r="AE937" s="22"/>
      <c r="AF937" s="22"/>
      <c r="AG937" s="22"/>
      <c r="AH937" s="22"/>
      <c r="AI937" s="22"/>
      <c r="AJ937" s="22"/>
    </row>
    <row r="938" spans="1:36" ht="14.5">
      <c r="A938" s="29"/>
      <c r="B938" s="55"/>
      <c r="C938" s="29"/>
      <c r="D938" s="112"/>
      <c r="E938" s="22"/>
      <c r="F938" s="22"/>
      <c r="G938" s="26"/>
      <c r="H938" s="26"/>
      <c r="I938" s="26"/>
      <c r="J938" s="26"/>
      <c r="K938" s="26"/>
      <c r="L938" s="26"/>
      <c r="M938" s="26"/>
      <c r="N938" s="37"/>
      <c r="O938" s="26"/>
      <c r="P938" s="299"/>
      <c r="Q938" s="26"/>
      <c r="R938" s="299"/>
      <c r="S938" s="22"/>
      <c r="T938" s="26"/>
      <c r="U938" s="55"/>
      <c r="V938" s="22"/>
      <c r="W938" s="22"/>
      <c r="X938" s="22"/>
      <c r="Y938" s="22"/>
      <c r="Z938" s="22"/>
      <c r="AA938" s="22"/>
      <c r="AB938" s="22"/>
      <c r="AC938" s="22"/>
      <c r="AD938" s="22"/>
      <c r="AE938" s="22"/>
      <c r="AF938" s="22"/>
      <c r="AG938" s="22"/>
      <c r="AH938" s="22"/>
      <c r="AI938" s="22"/>
      <c r="AJ938" s="22"/>
    </row>
    <row r="939" spans="1:36" ht="14.5">
      <c r="A939" s="29"/>
      <c r="B939" s="55"/>
      <c r="C939" s="29"/>
      <c r="D939" s="112"/>
      <c r="E939" s="22"/>
      <c r="F939" s="22"/>
      <c r="G939" s="26"/>
      <c r="H939" s="26"/>
      <c r="I939" s="26"/>
      <c r="J939" s="26"/>
      <c r="K939" s="26"/>
      <c r="L939" s="26"/>
      <c r="M939" s="26"/>
      <c r="N939" s="37"/>
      <c r="O939" s="26"/>
      <c r="P939" s="299"/>
      <c r="Q939" s="26"/>
      <c r="R939" s="299"/>
      <c r="S939" s="22"/>
      <c r="T939" s="26"/>
      <c r="U939" s="55"/>
      <c r="V939" s="22"/>
      <c r="W939" s="22"/>
      <c r="X939" s="22"/>
      <c r="Y939" s="22"/>
      <c r="Z939" s="22"/>
      <c r="AA939" s="22"/>
      <c r="AB939" s="22"/>
      <c r="AC939" s="22"/>
      <c r="AD939" s="22"/>
      <c r="AE939" s="22"/>
      <c r="AF939" s="22"/>
      <c r="AG939" s="22"/>
      <c r="AH939" s="22"/>
      <c r="AI939" s="22"/>
      <c r="AJ939" s="22"/>
    </row>
    <row r="940" spans="1:36" ht="14.5">
      <c r="A940" s="29"/>
      <c r="B940" s="55"/>
      <c r="C940" s="29"/>
      <c r="D940" s="112"/>
      <c r="E940" s="22"/>
      <c r="F940" s="22"/>
      <c r="G940" s="26"/>
      <c r="H940" s="26"/>
      <c r="I940" s="26"/>
      <c r="J940" s="26"/>
      <c r="K940" s="26"/>
      <c r="L940" s="26"/>
      <c r="M940" s="26"/>
      <c r="N940" s="37"/>
      <c r="O940" s="26"/>
      <c r="P940" s="299"/>
      <c r="Q940" s="26"/>
      <c r="R940" s="299"/>
      <c r="S940" s="22"/>
      <c r="T940" s="26"/>
      <c r="U940" s="55"/>
      <c r="V940" s="22"/>
      <c r="W940" s="22"/>
      <c r="X940" s="22"/>
      <c r="Y940" s="22"/>
      <c r="Z940" s="22"/>
      <c r="AA940" s="22"/>
      <c r="AB940" s="22"/>
      <c r="AC940" s="22"/>
      <c r="AD940" s="22"/>
      <c r="AE940" s="22"/>
      <c r="AF940" s="22"/>
      <c r="AG940" s="22"/>
      <c r="AH940" s="22"/>
      <c r="AI940" s="22"/>
      <c r="AJ940" s="22"/>
    </row>
    <row r="941" spans="1:36" ht="14.5">
      <c r="A941" s="29"/>
      <c r="B941" s="55"/>
      <c r="C941" s="29"/>
      <c r="D941" s="112"/>
      <c r="E941" s="22"/>
      <c r="F941" s="22"/>
      <c r="G941" s="26"/>
      <c r="H941" s="26"/>
      <c r="I941" s="26"/>
      <c r="J941" s="26"/>
      <c r="K941" s="26"/>
      <c r="L941" s="26"/>
      <c r="M941" s="26"/>
      <c r="N941" s="37"/>
      <c r="O941" s="26"/>
      <c r="P941" s="299"/>
      <c r="Q941" s="26"/>
      <c r="R941" s="299"/>
      <c r="S941" s="22"/>
      <c r="T941" s="26"/>
      <c r="U941" s="55"/>
      <c r="V941" s="22"/>
      <c r="W941" s="22"/>
      <c r="X941" s="22"/>
      <c r="Y941" s="22"/>
      <c r="Z941" s="22"/>
      <c r="AA941" s="22"/>
      <c r="AB941" s="22"/>
      <c r="AC941" s="22"/>
      <c r="AD941" s="22"/>
      <c r="AE941" s="22"/>
      <c r="AF941" s="22"/>
      <c r="AG941" s="22"/>
      <c r="AH941" s="22"/>
      <c r="AI941" s="22"/>
      <c r="AJ941" s="22"/>
    </row>
    <row r="942" spans="1:36" ht="14.5">
      <c r="A942" s="29"/>
      <c r="B942" s="55"/>
      <c r="C942" s="29"/>
      <c r="D942" s="112"/>
      <c r="E942" s="22"/>
      <c r="F942" s="22"/>
      <c r="G942" s="26"/>
      <c r="H942" s="26"/>
      <c r="I942" s="26"/>
      <c r="J942" s="26"/>
      <c r="K942" s="26"/>
      <c r="L942" s="26"/>
      <c r="M942" s="26"/>
      <c r="N942" s="37"/>
      <c r="O942" s="26"/>
      <c r="P942" s="299"/>
      <c r="Q942" s="26"/>
      <c r="R942" s="299"/>
      <c r="S942" s="22"/>
      <c r="T942" s="26"/>
      <c r="U942" s="55"/>
      <c r="V942" s="22"/>
      <c r="W942" s="22"/>
      <c r="X942" s="22"/>
      <c r="Y942" s="22"/>
      <c r="Z942" s="22"/>
      <c r="AA942" s="22"/>
      <c r="AB942" s="22"/>
      <c r="AC942" s="22"/>
      <c r="AD942" s="22"/>
      <c r="AE942" s="22"/>
      <c r="AF942" s="22"/>
      <c r="AG942" s="22"/>
      <c r="AH942" s="22"/>
      <c r="AI942" s="22"/>
      <c r="AJ942" s="22"/>
    </row>
    <row r="943" spans="1:36" ht="14.5">
      <c r="A943" s="29"/>
      <c r="B943" s="55"/>
      <c r="C943" s="29"/>
      <c r="D943" s="112"/>
      <c r="E943" s="22"/>
      <c r="F943" s="22"/>
      <c r="G943" s="26"/>
      <c r="H943" s="26"/>
      <c r="I943" s="26"/>
      <c r="J943" s="26"/>
      <c r="K943" s="26"/>
      <c r="L943" s="26"/>
      <c r="M943" s="26"/>
      <c r="N943" s="37"/>
      <c r="O943" s="26"/>
      <c r="P943" s="299"/>
      <c r="Q943" s="26"/>
      <c r="R943" s="299"/>
      <c r="S943" s="22"/>
      <c r="T943" s="26"/>
      <c r="U943" s="55"/>
      <c r="V943" s="22"/>
      <c r="W943" s="22"/>
      <c r="X943" s="22"/>
      <c r="Y943" s="22"/>
      <c r="Z943" s="22"/>
      <c r="AA943" s="22"/>
      <c r="AB943" s="22"/>
      <c r="AC943" s="22"/>
      <c r="AD943" s="22"/>
      <c r="AE943" s="22"/>
      <c r="AF943" s="22"/>
      <c r="AG943" s="22"/>
      <c r="AH943" s="22"/>
      <c r="AI943" s="22"/>
      <c r="AJ943" s="22"/>
    </row>
    <row r="944" spans="1:36" ht="14.5">
      <c r="A944" s="29"/>
      <c r="B944" s="55"/>
      <c r="C944" s="29"/>
      <c r="D944" s="112"/>
      <c r="E944" s="22"/>
      <c r="F944" s="22"/>
      <c r="G944" s="26"/>
      <c r="H944" s="26"/>
      <c r="I944" s="26"/>
      <c r="J944" s="26"/>
      <c r="K944" s="26"/>
      <c r="L944" s="26"/>
      <c r="M944" s="26"/>
      <c r="N944" s="37"/>
      <c r="O944" s="26"/>
      <c r="P944" s="299"/>
      <c r="Q944" s="26"/>
      <c r="R944" s="299"/>
      <c r="S944" s="22"/>
      <c r="T944" s="26"/>
      <c r="U944" s="55"/>
      <c r="V944" s="22"/>
      <c r="W944" s="22"/>
      <c r="X944" s="22"/>
      <c r="Y944" s="22"/>
      <c r="Z944" s="22"/>
      <c r="AA944" s="22"/>
      <c r="AB944" s="22"/>
      <c r="AC944" s="22"/>
      <c r="AD944" s="22"/>
      <c r="AE944" s="22"/>
      <c r="AF944" s="22"/>
      <c r="AG944" s="22"/>
      <c r="AH944" s="22"/>
      <c r="AI944" s="22"/>
      <c r="AJ944" s="22"/>
    </row>
    <row r="945" spans="1:36" ht="14.5">
      <c r="A945" s="29"/>
      <c r="B945" s="55"/>
      <c r="C945" s="29"/>
      <c r="D945" s="112"/>
      <c r="E945" s="22"/>
      <c r="F945" s="22"/>
      <c r="G945" s="26"/>
      <c r="H945" s="26"/>
      <c r="I945" s="26"/>
      <c r="J945" s="26"/>
      <c r="K945" s="26"/>
      <c r="L945" s="26"/>
      <c r="M945" s="26"/>
      <c r="N945" s="37"/>
      <c r="O945" s="26"/>
      <c r="P945" s="299"/>
      <c r="Q945" s="26"/>
      <c r="R945" s="299"/>
      <c r="S945" s="22"/>
      <c r="T945" s="26"/>
      <c r="U945" s="55"/>
      <c r="V945" s="22"/>
      <c r="W945" s="22"/>
      <c r="X945" s="22"/>
      <c r="Y945" s="22"/>
      <c r="Z945" s="22"/>
      <c r="AA945" s="22"/>
      <c r="AB945" s="22"/>
      <c r="AC945" s="22"/>
      <c r="AD945" s="22"/>
      <c r="AE945" s="22"/>
      <c r="AF945" s="22"/>
      <c r="AG945" s="22"/>
      <c r="AH945" s="22"/>
      <c r="AI945" s="22"/>
      <c r="AJ945" s="22"/>
    </row>
    <row r="946" spans="1:36" ht="14.5">
      <c r="A946" s="29"/>
      <c r="B946" s="55"/>
      <c r="C946" s="29"/>
      <c r="D946" s="112"/>
      <c r="E946" s="22"/>
      <c r="F946" s="22"/>
      <c r="G946" s="26"/>
      <c r="H946" s="26"/>
      <c r="I946" s="26"/>
      <c r="J946" s="26"/>
      <c r="K946" s="26"/>
      <c r="L946" s="26"/>
      <c r="M946" s="26"/>
      <c r="N946" s="37"/>
      <c r="O946" s="26"/>
      <c r="P946" s="299"/>
      <c r="Q946" s="26"/>
      <c r="R946" s="299"/>
      <c r="S946" s="22"/>
      <c r="T946" s="26"/>
      <c r="U946" s="55"/>
      <c r="V946" s="22"/>
      <c r="W946" s="22"/>
      <c r="X946" s="22"/>
      <c r="Y946" s="22"/>
      <c r="Z946" s="22"/>
      <c r="AA946" s="22"/>
      <c r="AB946" s="22"/>
      <c r="AC946" s="22"/>
      <c r="AD946" s="22"/>
      <c r="AE946" s="22"/>
      <c r="AF946" s="22"/>
      <c r="AG946" s="22"/>
      <c r="AH946" s="22"/>
      <c r="AI946" s="22"/>
      <c r="AJ946" s="22"/>
    </row>
    <row r="947" spans="1:36" ht="14.5">
      <c r="A947" s="29"/>
      <c r="B947" s="55"/>
      <c r="C947" s="29"/>
      <c r="D947" s="112"/>
      <c r="E947" s="22"/>
      <c r="F947" s="22"/>
      <c r="G947" s="26"/>
      <c r="H947" s="26"/>
      <c r="I947" s="26"/>
      <c r="J947" s="26"/>
      <c r="K947" s="26"/>
      <c r="L947" s="26"/>
      <c r="M947" s="26"/>
      <c r="N947" s="37"/>
      <c r="O947" s="26"/>
      <c r="P947" s="299"/>
      <c r="Q947" s="26"/>
      <c r="R947" s="299"/>
      <c r="S947" s="22"/>
      <c r="T947" s="26"/>
      <c r="U947" s="55"/>
      <c r="V947" s="22"/>
      <c r="W947" s="22"/>
      <c r="X947" s="22"/>
      <c r="Y947" s="22"/>
      <c r="Z947" s="22"/>
      <c r="AA947" s="22"/>
      <c r="AB947" s="22"/>
      <c r="AC947" s="22"/>
      <c r="AD947" s="22"/>
      <c r="AE947" s="22"/>
      <c r="AF947" s="22"/>
      <c r="AG947" s="22"/>
      <c r="AH947" s="22"/>
      <c r="AI947" s="22"/>
      <c r="AJ947" s="22"/>
    </row>
    <row r="948" spans="1:36" ht="14.5">
      <c r="A948" s="29"/>
      <c r="B948" s="55"/>
      <c r="C948" s="29"/>
      <c r="D948" s="112"/>
      <c r="E948" s="22"/>
      <c r="F948" s="22"/>
      <c r="G948" s="26"/>
      <c r="H948" s="26"/>
      <c r="I948" s="26"/>
      <c r="J948" s="26"/>
      <c r="K948" s="26"/>
      <c r="L948" s="26"/>
      <c r="M948" s="26"/>
      <c r="N948" s="37"/>
      <c r="O948" s="26"/>
      <c r="P948" s="299"/>
      <c r="Q948" s="26"/>
      <c r="R948" s="299"/>
      <c r="S948" s="22"/>
      <c r="T948" s="26"/>
      <c r="U948" s="55"/>
      <c r="V948" s="22"/>
      <c r="W948" s="22"/>
      <c r="X948" s="22"/>
      <c r="Y948" s="22"/>
      <c r="Z948" s="22"/>
      <c r="AA948" s="22"/>
      <c r="AB948" s="22"/>
      <c r="AC948" s="22"/>
      <c r="AD948" s="22"/>
      <c r="AE948" s="22"/>
      <c r="AF948" s="22"/>
      <c r="AG948" s="22"/>
      <c r="AH948" s="22"/>
      <c r="AI948" s="22"/>
      <c r="AJ948" s="22"/>
    </row>
    <row r="949" spans="1:36" ht="14.5">
      <c r="A949" s="29"/>
      <c r="B949" s="55"/>
      <c r="C949" s="29"/>
      <c r="D949" s="112"/>
      <c r="E949" s="22"/>
      <c r="F949" s="22"/>
      <c r="G949" s="26"/>
      <c r="H949" s="26"/>
      <c r="I949" s="26"/>
      <c r="J949" s="26"/>
      <c r="K949" s="26"/>
      <c r="L949" s="26"/>
      <c r="M949" s="26"/>
      <c r="N949" s="37"/>
      <c r="O949" s="26"/>
      <c r="P949" s="299"/>
      <c r="Q949" s="26"/>
      <c r="R949" s="299"/>
      <c r="S949" s="22"/>
      <c r="T949" s="26"/>
      <c r="U949" s="55"/>
      <c r="V949" s="22"/>
      <c r="W949" s="22"/>
      <c r="X949" s="22"/>
      <c r="Y949" s="22"/>
      <c r="Z949" s="22"/>
      <c r="AA949" s="22"/>
      <c r="AB949" s="22"/>
      <c r="AC949" s="22"/>
      <c r="AD949" s="22"/>
      <c r="AE949" s="22"/>
      <c r="AF949" s="22"/>
      <c r="AG949" s="22"/>
      <c r="AH949" s="22"/>
      <c r="AI949" s="22"/>
      <c r="AJ949" s="22"/>
    </row>
    <row r="950" spans="1:36" ht="14.5">
      <c r="A950" s="29"/>
      <c r="B950" s="55"/>
      <c r="C950" s="29"/>
      <c r="D950" s="112"/>
      <c r="E950" s="22"/>
      <c r="F950" s="22"/>
      <c r="G950" s="26"/>
      <c r="H950" s="26"/>
      <c r="I950" s="26"/>
      <c r="J950" s="26"/>
      <c r="K950" s="26"/>
      <c r="L950" s="26"/>
      <c r="M950" s="26"/>
      <c r="N950" s="37"/>
      <c r="O950" s="26"/>
      <c r="P950" s="299"/>
      <c r="Q950" s="26"/>
      <c r="R950" s="299"/>
      <c r="S950" s="22"/>
      <c r="T950" s="26"/>
      <c r="U950" s="55"/>
      <c r="V950" s="22"/>
      <c r="W950" s="22"/>
      <c r="X950" s="22"/>
      <c r="Y950" s="22"/>
      <c r="Z950" s="22"/>
      <c r="AA950" s="22"/>
      <c r="AB950" s="22"/>
      <c r="AC950" s="22"/>
      <c r="AD950" s="22"/>
      <c r="AE950" s="22"/>
      <c r="AF950" s="22"/>
      <c r="AG950" s="22"/>
      <c r="AH950" s="22"/>
      <c r="AI950" s="22"/>
      <c r="AJ950" s="22"/>
    </row>
    <row r="951" spans="1:36" ht="14.5">
      <c r="A951" s="29"/>
      <c r="B951" s="55"/>
      <c r="C951" s="29"/>
      <c r="D951" s="112"/>
      <c r="E951" s="22"/>
      <c r="F951" s="22"/>
      <c r="G951" s="26"/>
      <c r="H951" s="26"/>
      <c r="I951" s="26"/>
      <c r="J951" s="26"/>
      <c r="K951" s="26"/>
      <c r="L951" s="26"/>
      <c r="M951" s="26"/>
      <c r="N951" s="37"/>
      <c r="O951" s="26"/>
      <c r="P951" s="299"/>
      <c r="Q951" s="26"/>
      <c r="R951" s="299"/>
      <c r="S951" s="22"/>
      <c r="T951" s="26"/>
      <c r="U951" s="55"/>
      <c r="V951" s="22"/>
      <c r="W951" s="22"/>
      <c r="X951" s="22"/>
      <c r="Y951" s="22"/>
      <c r="Z951" s="22"/>
      <c r="AA951" s="22"/>
      <c r="AB951" s="22"/>
      <c r="AC951" s="22"/>
      <c r="AD951" s="22"/>
      <c r="AE951" s="22"/>
      <c r="AF951" s="22"/>
      <c r="AG951" s="22"/>
      <c r="AH951" s="22"/>
      <c r="AI951" s="22"/>
      <c r="AJ951" s="22"/>
    </row>
    <row r="952" spans="1:36" ht="14.5">
      <c r="A952" s="29"/>
      <c r="B952" s="55"/>
      <c r="C952" s="29"/>
      <c r="D952" s="112"/>
      <c r="E952" s="22"/>
      <c r="F952" s="22"/>
      <c r="G952" s="26"/>
      <c r="H952" s="26"/>
      <c r="I952" s="26"/>
      <c r="J952" s="26"/>
      <c r="K952" s="26"/>
      <c r="L952" s="26"/>
      <c r="M952" s="26"/>
      <c r="N952" s="37"/>
      <c r="O952" s="26"/>
      <c r="P952" s="299"/>
      <c r="Q952" s="26"/>
      <c r="R952" s="299"/>
      <c r="S952" s="22"/>
      <c r="T952" s="26"/>
      <c r="U952" s="55"/>
      <c r="V952" s="22"/>
      <c r="W952" s="22"/>
      <c r="X952" s="22"/>
      <c r="Y952" s="22"/>
      <c r="Z952" s="22"/>
      <c r="AA952" s="22"/>
      <c r="AB952" s="22"/>
      <c r="AC952" s="22"/>
      <c r="AD952" s="22"/>
      <c r="AE952" s="22"/>
      <c r="AF952" s="22"/>
      <c r="AG952" s="22"/>
      <c r="AH952" s="22"/>
      <c r="AI952" s="22"/>
      <c r="AJ952" s="22"/>
    </row>
    <row r="953" spans="1:36" ht="14.5">
      <c r="A953" s="29"/>
      <c r="B953" s="55"/>
      <c r="C953" s="29"/>
      <c r="D953" s="112"/>
      <c r="E953" s="22"/>
      <c r="F953" s="22"/>
      <c r="G953" s="26"/>
      <c r="H953" s="26"/>
      <c r="I953" s="26"/>
      <c r="J953" s="26"/>
      <c r="K953" s="26"/>
      <c r="L953" s="26"/>
      <c r="M953" s="26"/>
      <c r="N953" s="37"/>
      <c r="O953" s="26"/>
      <c r="P953" s="299"/>
      <c r="Q953" s="26"/>
      <c r="R953" s="299"/>
      <c r="S953" s="22"/>
      <c r="T953" s="26"/>
      <c r="U953" s="55"/>
      <c r="V953" s="22"/>
      <c r="W953" s="22"/>
      <c r="X953" s="22"/>
      <c r="Y953" s="22"/>
      <c r="Z953" s="22"/>
      <c r="AA953" s="22"/>
      <c r="AB953" s="22"/>
      <c r="AC953" s="22"/>
      <c r="AD953" s="22"/>
      <c r="AE953" s="22"/>
      <c r="AF953" s="22"/>
      <c r="AG953" s="22"/>
      <c r="AH953" s="22"/>
      <c r="AI953" s="22"/>
      <c r="AJ953" s="22"/>
    </row>
    <row r="954" spans="1:36" ht="14.5">
      <c r="A954" s="29"/>
      <c r="B954" s="55"/>
      <c r="C954" s="29"/>
      <c r="D954" s="112"/>
      <c r="E954" s="22"/>
      <c r="F954" s="22"/>
      <c r="G954" s="26"/>
      <c r="H954" s="26"/>
      <c r="I954" s="26"/>
      <c r="J954" s="26"/>
      <c r="K954" s="26"/>
      <c r="L954" s="26"/>
      <c r="M954" s="26"/>
      <c r="N954" s="37"/>
      <c r="O954" s="26"/>
      <c r="P954" s="299"/>
      <c r="Q954" s="26"/>
      <c r="R954" s="299"/>
      <c r="S954" s="22"/>
      <c r="T954" s="26"/>
      <c r="U954" s="55"/>
      <c r="V954" s="22"/>
      <c r="W954" s="22"/>
      <c r="X954" s="22"/>
      <c r="Y954" s="22"/>
      <c r="Z954" s="22"/>
      <c r="AA954" s="22"/>
      <c r="AB954" s="22"/>
      <c r="AC954" s="22"/>
      <c r="AD954" s="22"/>
      <c r="AE954" s="22"/>
      <c r="AF954" s="22"/>
      <c r="AG954" s="22"/>
      <c r="AH954" s="22"/>
      <c r="AI954" s="22"/>
      <c r="AJ954" s="22"/>
    </row>
    <row r="955" spans="1:36" ht="14.5">
      <c r="A955" s="29"/>
      <c r="B955" s="55"/>
      <c r="C955" s="29"/>
      <c r="D955" s="112"/>
      <c r="E955" s="22"/>
      <c r="F955" s="22"/>
      <c r="G955" s="26"/>
      <c r="H955" s="26"/>
      <c r="I955" s="26"/>
      <c r="J955" s="26"/>
      <c r="K955" s="26"/>
      <c r="L955" s="26"/>
      <c r="M955" s="26"/>
      <c r="N955" s="37"/>
      <c r="O955" s="26"/>
      <c r="P955" s="299"/>
      <c r="Q955" s="26"/>
      <c r="R955" s="299"/>
      <c r="S955" s="22"/>
      <c r="T955" s="26"/>
      <c r="U955" s="55"/>
      <c r="V955" s="22"/>
      <c r="W955" s="22"/>
      <c r="X955" s="22"/>
      <c r="Y955" s="22"/>
      <c r="Z955" s="22"/>
      <c r="AA955" s="22"/>
      <c r="AB955" s="22"/>
      <c r="AC955" s="22"/>
      <c r="AD955" s="22"/>
      <c r="AE955" s="22"/>
      <c r="AF955" s="22"/>
      <c r="AG955" s="22"/>
      <c r="AH955" s="22"/>
      <c r="AI955" s="22"/>
      <c r="AJ955" s="22"/>
    </row>
    <row r="956" spans="1:36" ht="14.5">
      <c r="A956" s="29"/>
      <c r="B956" s="55"/>
      <c r="C956" s="29"/>
      <c r="D956" s="112"/>
      <c r="E956" s="22"/>
      <c r="F956" s="22"/>
      <c r="G956" s="26"/>
      <c r="H956" s="26"/>
      <c r="I956" s="26"/>
      <c r="J956" s="26"/>
      <c r="K956" s="26"/>
      <c r="L956" s="26"/>
      <c r="M956" s="26"/>
      <c r="N956" s="37"/>
      <c r="O956" s="26"/>
      <c r="P956" s="299"/>
      <c r="Q956" s="26"/>
      <c r="R956" s="299"/>
      <c r="S956" s="22"/>
      <c r="T956" s="26"/>
      <c r="U956" s="55"/>
      <c r="V956" s="22"/>
      <c r="W956" s="22"/>
      <c r="X956" s="22"/>
      <c r="Y956" s="22"/>
      <c r="Z956" s="22"/>
      <c r="AA956" s="22"/>
      <c r="AB956" s="22"/>
      <c r="AC956" s="22"/>
      <c r="AD956" s="22"/>
      <c r="AE956" s="22"/>
      <c r="AF956" s="22"/>
      <c r="AG956" s="22"/>
      <c r="AH956" s="22"/>
      <c r="AI956" s="22"/>
      <c r="AJ956" s="22"/>
    </row>
    <row r="957" spans="1:36" ht="14.5">
      <c r="A957" s="29"/>
      <c r="B957" s="55"/>
      <c r="C957" s="29"/>
      <c r="D957" s="112"/>
      <c r="E957" s="22"/>
      <c r="F957" s="22"/>
      <c r="G957" s="26"/>
      <c r="H957" s="26"/>
      <c r="I957" s="26"/>
      <c r="J957" s="26"/>
      <c r="K957" s="26"/>
      <c r="L957" s="26"/>
      <c r="M957" s="26"/>
      <c r="N957" s="37"/>
      <c r="O957" s="26"/>
      <c r="P957" s="299"/>
      <c r="Q957" s="26"/>
      <c r="R957" s="299"/>
      <c r="S957" s="22"/>
      <c r="T957" s="26"/>
      <c r="U957" s="55"/>
      <c r="V957" s="22"/>
      <c r="W957" s="22"/>
      <c r="X957" s="22"/>
      <c r="Y957" s="22"/>
      <c r="Z957" s="22"/>
      <c r="AA957" s="22"/>
      <c r="AB957" s="22"/>
      <c r="AC957" s="22"/>
      <c r="AD957" s="22"/>
      <c r="AE957" s="22"/>
      <c r="AF957" s="22"/>
      <c r="AG957" s="22"/>
      <c r="AH957" s="22"/>
      <c r="AI957" s="22"/>
      <c r="AJ957" s="22"/>
    </row>
    <row r="958" spans="1:36" ht="14.5">
      <c r="A958" s="29"/>
      <c r="B958" s="55"/>
      <c r="C958" s="29"/>
      <c r="D958" s="112"/>
      <c r="E958" s="22"/>
      <c r="F958" s="22"/>
      <c r="G958" s="26"/>
      <c r="H958" s="26"/>
      <c r="I958" s="26"/>
      <c r="J958" s="26"/>
      <c r="K958" s="26"/>
      <c r="L958" s="26"/>
      <c r="M958" s="26"/>
      <c r="N958" s="37"/>
      <c r="O958" s="26"/>
      <c r="P958" s="299"/>
      <c r="Q958" s="26"/>
      <c r="R958" s="299"/>
      <c r="S958" s="22"/>
      <c r="T958" s="26"/>
      <c r="U958" s="55"/>
      <c r="V958" s="22"/>
      <c r="W958" s="22"/>
      <c r="X958" s="22"/>
      <c r="Y958" s="22"/>
      <c r="Z958" s="22"/>
      <c r="AA958" s="22"/>
      <c r="AB958" s="22"/>
      <c r="AC958" s="22"/>
      <c r="AD958" s="22"/>
      <c r="AE958" s="22"/>
      <c r="AF958" s="22"/>
      <c r="AG958" s="22"/>
      <c r="AH958" s="22"/>
      <c r="AI958" s="22"/>
      <c r="AJ958" s="22"/>
    </row>
    <row r="959" spans="1:36" ht="14.5">
      <c r="A959" s="29"/>
      <c r="B959" s="55"/>
      <c r="C959" s="29"/>
      <c r="D959" s="112"/>
      <c r="E959" s="22"/>
      <c r="F959" s="22"/>
      <c r="G959" s="26"/>
      <c r="H959" s="26"/>
      <c r="I959" s="26"/>
      <c r="J959" s="26"/>
      <c r="K959" s="26"/>
      <c r="L959" s="26"/>
      <c r="M959" s="26"/>
      <c r="N959" s="37"/>
      <c r="O959" s="26"/>
      <c r="P959" s="299"/>
      <c r="Q959" s="26"/>
      <c r="R959" s="299"/>
      <c r="S959" s="22"/>
      <c r="T959" s="26"/>
      <c r="U959" s="55"/>
      <c r="V959" s="22"/>
      <c r="W959" s="22"/>
      <c r="X959" s="22"/>
      <c r="Y959" s="22"/>
      <c r="Z959" s="22"/>
      <c r="AA959" s="22"/>
      <c r="AB959" s="22"/>
      <c r="AC959" s="22"/>
      <c r="AD959" s="22"/>
      <c r="AE959" s="22"/>
      <c r="AF959" s="22"/>
      <c r="AG959" s="22"/>
      <c r="AH959" s="22"/>
      <c r="AI959" s="22"/>
      <c r="AJ959" s="22"/>
    </row>
    <row r="960" spans="1:36" ht="14.5">
      <c r="A960" s="29"/>
      <c r="B960" s="55"/>
      <c r="C960" s="29"/>
      <c r="D960" s="112"/>
      <c r="E960" s="22"/>
      <c r="F960" s="22"/>
      <c r="G960" s="26"/>
      <c r="H960" s="26"/>
      <c r="I960" s="26"/>
      <c r="J960" s="26"/>
      <c r="K960" s="26"/>
      <c r="L960" s="26"/>
      <c r="M960" s="26"/>
      <c r="N960" s="37"/>
      <c r="O960" s="26"/>
      <c r="P960" s="299"/>
      <c r="Q960" s="26"/>
      <c r="R960" s="299"/>
      <c r="S960" s="22"/>
      <c r="T960" s="26"/>
      <c r="U960" s="55"/>
      <c r="V960" s="22"/>
      <c r="W960" s="22"/>
      <c r="X960" s="22"/>
      <c r="Y960" s="22"/>
      <c r="Z960" s="22"/>
      <c r="AA960" s="22"/>
      <c r="AB960" s="22"/>
      <c r="AC960" s="22"/>
      <c r="AD960" s="22"/>
      <c r="AE960" s="22"/>
      <c r="AF960" s="22"/>
      <c r="AG960" s="22"/>
      <c r="AH960" s="22"/>
      <c r="AI960" s="22"/>
      <c r="AJ960" s="22"/>
    </row>
    <row r="961" spans="1:36" ht="14.5">
      <c r="A961" s="29"/>
      <c r="B961" s="55"/>
      <c r="C961" s="29"/>
      <c r="D961" s="112"/>
      <c r="E961" s="22"/>
      <c r="F961" s="22"/>
      <c r="G961" s="26"/>
      <c r="H961" s="26"/>
      <c r="I961" s="26"/>
      <c r="J961" s="26"/>
      <c r="K961" s="26"/>
      <c r="L961" s="26"/>
      <c r="M961" s="26"/>
      <c r="N961" s="37"/>
      <c r="O961" s="26"/>
      <c r="P961" s="299"/>
      <c r="Q961" s="26"/>
      <c r="R961" s="299"/>
      <c r="S961" s="22"/>
      <c r="T961" s="26"/>
      <c r="U961" s="55"/>
      <c r="V961" s="22"/>
      <c r="W961" s="22"/>
      <c r="X961" s="22"/>
      <c r="Y961" s="22"/>
      <c r="Z961" s="22"/>
      <c r="AA961" s="22"/>
      <c r="AB961" s="22"/>
      <c r="AC961" s="22"/>
      <c r="AD961" s="22"/>
      <c r="AE961" s="22"/>
      <c r="AF961" s="22"/>
      <c r="AG961" s="22"/>
      <c r="AH961" s="22"/>
      <c r="AI961" s="22"/>
      <c r="AJ961" s="22"/>
    </row>
    <row r="962" spans="1:36" ht="14.5">
      <c r="A962" s="29"/>
      <c r="B962" s="55"/>
      <c r="C962" s="29"/>
      <c r="D962" s="112"/>
      <c r="E962" s="22"/>
      <c r="F962" s="22"/>
      <c r="G962" s="26"/>
      <c r="H962" s="26"/>
      <c r="I962" s="26"/>
      <c r="J962" s="26"/>
      <c r="K962" s="26"/>
      <c r="L962" s="26"/>
      <c r="M962" s="26"/>
      <c r="N962" s="37"/>
      <c r="O962" s="26"/>
      <c r="P962" s="299"/>
      <c r="Q962" s="26"/>
      <c r="R962" s="299"/>
      <c r="S962" s="22"/>
      <c r="T962" s="26"/>
      <c r="U962" s="55"/>
      <c r="V962" s="22"/>
      <c r="W962" s="22"/>
      <c r="X962" s="22"/>
      <c r="Y962" s="22"/>
      <c r="Z962" s="22"/>
      <c r="AA962" s="22"/>
      <c r="AB962" s="22"/>
      <c r="AC962" s="22"/>
      <c r="AD962" s="22"/>
      <c r="AE962" s="22"/>
      <c r="AF962" s="22"/>
      <c r="AG962" s="22"/>
      <c r="AH962" s="22"/>
      <c r="AI962" s="22"/>
      <c r="AJ962" s="22"/>
    </row>
    <row r="963" spans="1:36" ht="14.5">
      <c r="A963" s="29"/>
      <c r="B963" s="55"/>
      <c r="C963" s="29"/>
      <c r="D963" s="112"/>
      <c r="E963" s="22"/>
      <c r="F963" s="22"/>
      <c r="G963" s="26"/>
      <c r="H963" s="26"/>
      <c r="I963" s="26"/>
      <c r="J963" s="26"/>
      <c r="K963" s="26"/>
      <c r="L963" s="26"/>
      <c r="M963" s="26"/>
      <c r="N963" s="37"/>
      <c r="O963" s="26"/>
      <c r="P963" s="299"/>
      <c r="Q963" s="26"/>
      <c r="R963" s="299"/>
      <c r="S963" s="22"/>
      <c r="T963" s="26"/>
      <c r="U963" s="55"/>
      <c r="V963" s="22"/>
      <c r="W963" s="22"/>
      <c r="X963" s="22"/>
      <c r="Y963" s="22"/>
      <c r="Z963" s="22"/>
      <c r="AA963" s="22"/>
      <c r="AB963" s="22"/>
      <c r="AC963" s="22"/>
      <c r="AD963" s="22"/>
      <c r="AE963" s="22"/>
      <c r="AF963" s="22"/>
      <c r="AG963" s="22"/>
      <c r="AH963" s="22"/>
      <c r="AI963" s="22"/>
      <c r="AJ963" s="22"/>
    </row>
    <row r="964" spans="1:36" ht="14.5">
      <c r="A964" s="29"/>
      <c r="B964" s="55"/>
      <c r="C964" s="29"/>
      <c r="D964" s="112"/>
      <c r="E964" s="22"/>
      <c r="F964" s="22"/>
      <c r="G964" s="26"/>
      <c r="H964" s="26"/>
      <c r="I964" s="26"/>
      <c r="J964" s="26"/>
      <c r="K964" s="26"/>
      <c r="L964" s="26"/>
      <c r="M964" s="26"/>
      <c r="N964" s="37"/>
      <c r="O964" s="26"/>
      <c r="P964" s="299"/>
      <c r="Q964" s="26"/>
      <c r="R964" s="299"/>
      <c r="S964" s="22"/>
      <c r="T964" s="26"/>
      <c r="U964" s="55"/>
      <c r="V964" s="22"/>
      <c r="W964" s="22"/>
      <c r="X964" s="22"/>
      <c r="Y964" s="22"/>
      <c r="Z964" s="22"/>
      <c r="AA964" s="22"/>
      <c r="AB964" s="22"/>
      <c r="AC964" s="22"/>
      <c r="AD964" s="22"/>
      <c r="AE964" s="22"/>
      <c r="AF964" s="22"/>
      <c r="AG964" s="22"/>
      <c r="AH964" s="22"/>
      <c r="AI964" s="22"/>
      <c r="AJ964" s="22"/>
    </row>
    <row r="965" spans="1:36" ht="14.5">
      <c r="A965" s="29"/>
      <c r="B965" s="55"/>
      <c r="C965" s="29"/>
      <c r="D965" s="112"/>
      <c r="E965" s="22"/>
      <c r="F965" s="22"/>
      <c r="G965" s="26"/>
      <c r="H965" s="26"/>
      <c r="I965" s="26"/>
      <c r="J965" s="26"/>
      <c r="K965" s="26"/>
      <c r="L965" s="26"/>
      <c r="M965" s="26"/>
      <c r="N965" s="37"/>
      <c r="O965" s="26"/>
      <c r="P965" s="299"/>
      <c r="Q965" s="26"/>
      <c r="R965" s="299"/>
      <c r="S965" s="22"/>
      <c r="T965" s="26"/>
      <c r="U965" s="55"/>
      <c r="V965" s="22"/>
      <c r="W965" s="22"/>
      <c r="X965" s="22"/>
      <c r="Y965" s="22"/>
      <c r="Z965" s="22"/>
      <c r="AA965" s="22"/>
      <c r="AB965" s="22"/>
      <c r="AC965" s="22"/>
      <c r="AD965" s="22"/>
      <c r="AE965" s="22"/>
      <c r="AF965" s="22"/>
      <c r="AG965" s="22"/>
      <c r="AH965" s="22"/>
      <c r="AI965" s="22"/>
      <c r="AJ965" s="22"/>
    </row>
    <row r="966" spans="1:36" ht="14.5">
      <c r="A966" s="29"/>
      <c r="B966" s="55"/>
      <c r="C966" s="29"/>
      <c r="D966" s="112"/>
      <c r="E966" s="22"/>
      <c r="F966" s="22"/>
      <c r="G966" s="26"/>
      <c r="H966" s="26"/>
      <c r="I966" s="26"/>
      <c r="J966" s="26"/>
      <c r="K966" s="26"/>
      <c r="L966" s="26"/>
      <c r="M966" s="26"/>
      <c r="N966" s="37"/>
      <c r="O966" s="26"/>
      <c r="P966" s="299"/>
      <c r="Q966" s="26"/>
      <c r="R966" s="299"/>
      <c r="S966" s="22"/>
      <c r="T966" s="26"/>
      <c r="U966" s="55"/>
      <c r="V966" s="22"/>
      <c r="W966" s="22"/>
      <c r="X966" s="22"/>
      <c r="Y966" s="22"/>
      <c r="Z966" s="22"/>
      <c r="AA966" s="22"/>
      <c r="AB966" s="22"/>
      <c r="AC966" s="22"/>
      <c r="AD966" s="22"/>
      <c r="AE966" s="22"/>
      <c r="AF966" s="22"/>
      <c r="AG966" s="22"/>
      <c r="AH966" s="22"/>
      <c r="AI966" s="22"/>
      <c r="AJ966" s="22"/>
    </row>
    <row r="967" spans="1:36" ht="14.5">
      <c r="A967" s="29"/>
      <c r="B967" s="55"/>
      <c r="C967" s="29"/>
      <c r="D967" s="112"/>
      <c r="E967" s="22"/>
      <c r="F967" s="22"/>
      <c r="G967" s="26"/>
      <c r="H967" s="26"/>
      <c r="I967" s="26"/>
      <c r="J967" s="26"/>
      <c r="K967" s="26"/>
      <c r="L967" s="26"/>
      <c r="M967" s="26"/>
      <c r="N967" s="37"/>
      <c r="O967" s="26"/>
      <c r="P967" s="299"/>
      <c r="Q967" s="26"/>
      <c r="R967" s="299"/>
      <c r="S967" s="22"/>
      <c r="T967" s="26"/>
      <c r="U967" s="55"/>
      <c r="V967" s="22"/>
      <c r="W967" s="22"/>
      <c r="X967" s="22"/>
      <c r="Y967" s="22"/>
      <c r="Z967" s="22"/>
      <c r="AA967" s="22"/>
      <c r="AB967" s="22"/>
      <c r="AC967" s="22"/>
      <c r="AD967" s="22"/>
      <c r="AE967" s="22"/>
      <c r="AF967" s="22"/>
      <c r="AG967" s="22"/>
      <c r="AH967" s="22"/>
      <c r="AI967" s="22"/>
      <c r="AJ967" s="22"/>
    </row>
    <row r="968" spans="1:36" ht="14.5">
      <c r="A968" s="29"/>
      <c r="B968" s="55"/>
      <c r="C968" s="29"/>
      <c r="D968" s="112"/>
      <c r="E968" s="22"/>
      <c r="F968" s="22"/>
      <c r="G968" s="26"/>
      <c r="H968" s="26"/>
      <c r="I968" s="26"/>
      <c r="J968" s="26"/>
      <c r="K968" s="26"/>
      <c r="L968" s="26"/>
      <c r="M968" s="26"/>
      <c r="N968" s="37"/>
      <c r="O968" s="26"/>
      <c r="P968" s="299"/>
      <c r="Q968" s="26"/>
      <c r="R968" s="299"/>
      <c r="S968" s="22"/>
      <c r="T968" s="26"/>
      <c r="U968" s="55"/>
      <c r="V968" s="22"/>
      <c r="W968" s="22"/>
      <c r="X968" s="22"/>
      <c r="Y968" s="22"/>
      <c r="Z968" s="22"/>
      <c r="AA968" s="22"/>
      <c r="AB968" s="22"/>
      <c r="AC968" s="22"/>
      <c r="AD968" s="22"/>
      <c r="AE968" s="22"/>
      <c r="AF968" s="22"/>
      <c r="AG968" s="22"/>
      <c r="AH968" s="22"/>
      <c r="AI968" s="22"/>
      <c r="AJ968" s="22"/>
    </row>
    <row r="969" spans="1:36" ht="14.5">
      <c r="A969" s="29"/>
      <c r="B969" s="55"/>
      <c r="C969" s="29"/>
      <c r="D969" s="112"/>
      <c r="E969" s="22"/>
      <c r="F969" s="22"/>
      <c r="G969" s="26"/>
      <c r="H969" s="26"/>
      <c r="I969" s="26"/>
      <c r="J969" s="26"/>
      <c r="K969" s="26"/>
      <c r="L969" s="26"/>
      <c r="M969" s="26"/>
      <c r="N969" s="37"/>
      <c r="O969" s="26"/>
      <c r="P969" s="299"/>
      <c r="Q969" s="26"/>
      <c r="R969" s="299"/>
      <c r="S969" s="22"/>
      <c r="T969" s="26"/>
      <c r="U969" s="55"/>
      <c r="V969" s="22"/>
      <c r="W969" s="22"/>
      <c r="X969" s="22"/>
      <c r="Y969" s="22"/>
      <c r="Z969" s="22"/>
      <c r="AA969" s="22"/>
      <c r="AB969" s="22"/>
      <c r="AC969" s="22"/>
      <c r="AD969" s="22"/>
      <c r="AE969" s="22"/>
      <c r="AF969" s="22"/>
      <c r="AG969" s="22"/>
      <c r="AH969" s="22"/>
      <c r="AI969" s="22"/>
      <c r="AJ969" s="22"/>
    </row>
    <row r="970" spans="1:36" ht="14.5">
      <c r="A970" s="29"/>
      <c r="B970" s="55"/>
      <c r="C970" s="29"/>
      <c r="D970" s="112"/>
      <c r="E970" s="22"/>
      <c r="F970" s="22"/>
      <c r="G970" s="26"/>
      <c r="H970" s="26"/>
      <c r="I970" s="26"/>
      <c r="J970" s="26"/>
      <c r="K970" s="26"/>
      <c r="L970" s="26"/>
      <c r="M970" s="26"/>
      <c r="N970" s="37"/>
      <c r="O970" s="26"/>
      <c r="P970" s="299"/>
      <c r="Q970" s="26"/>
      <c r="R970" s="299"/>
      <c r="S970" s="22"/>
      <c r="T970" s="26"/>
      <c r="U970" s="55"/>
      <c r="V970" s="22"/>
      <c r="W970" s="22"/>
      <c r="X970" s="22"/>
      <c r="Y970" s="22"/>
      <c r="Z970" s="22"/>
      <c r="AA970" s="22"/>
      <c r="AB970" s="22"/>
      <c r="AC970" s="22"/>
      <c r="AD970" s="22"/>
      <c r="AE970" s="22"/>
      <c r="AF970" s="22"/>
      <c r="AG970" s="22"/>
      <c r="AH970" s="22"/>
      <c r="AI970" s="22"/>
      <c r="AJ970" s="22"/>
    </row>
    <row r="971" spans="1:36" ht="14.5">
      <c r="A971" s="29"/>
      <c r="B971" s="55"/>
      <c r="C971" s="29"/>
      <c r="D971" s="112"/>
      <c r="E971" s="22"/>
      <c r="F971" s="22"/>
      <c r="G971" s="26"/>
      <c r="H971" s="26"/>
      <c r="I971" s="26"/>
      <c r="J971" s="26"/>
      <c r="K971" s="26"/>
      <c r="L971" s="26"/>
      <c r="M971" s="26"/>
      <c r="N971" s="37"/>
      <c r="O971" s="26"/>
      <c r="P971" s="299"/>
      <c r="Q971" s="26"/>
      <c r="R971" s="299"/>
      <c r="S971" s="22"/>
      <c r="T971" s="26"/>
      <c r="U971" s="55"/>
      <c r="V971" s="22"/>
      <c r="W971" s="22"/>
      <c r="X971" s="22"/>
      <c r="Y971" s="22"/>
      <c r="Z971" s="22"/>
      <c r="AA971" s="22"/>
      <c r="AB971" s="22"/>
      <c r="AC971" s="22"/>
      <c r="AD971" s="22"/>
      <c r="AE971" s="22"/>
      <c r="AF971" s="22"/>
      <c r="AG971" s="22"/>
      <c r="AH971" s="22"/>
      <c r="AI971" s="22"/>
      <c r="AJ971" s="22"/>
    </row>
    <row r="972" spans="1:36" ht="14.5">
      <c r="A972" s="29"/>
      <c r="B972" s="55"/>
      <c r="C972" s="29"/>
      <c r="D972" s="112"/>
      <c r="E972" s="22"/>
      <c r="F972" s="22"/>
      <c r="G972" s="26"/>
      <c r="H972" s="26"/>
      <c r="I972" s="26"/>
      <c r="J972" s="26"/>
      <c r="K972" s="26"/>
      <c r="L972" s="26"/>
      <c r="M972" s="26"/>
      <c r="N972" s="37"/>
      <c r="O972" s="26"/>
      <c r="P972" s="299"/>
      <c r="Q972" s="26"/>
      <c r="R972" s="299"/>
      <c r="S972" s="22"/>
      <c r="T972" s="26"/>
      <c r="U972" s="55"/>
      <c r="V972" s="22"/>
      <c r="W972" s="22"/>
      <c r="X972" s="22"/>
      <c r="Y972" s="22"/>
      <c r="Z972" s="22"/>
      <c r="AA972" s="22"/>
      <c r="AB972" s="22"/>
      <c r="AC972" s="22"/>
      <c r="AD972" s="22"/>
      <c r="AE972" s="22"/>
      <c r="AF972" s="22"/>
      <c r="AG972" s="22"/>
      <c r="AH972" s="22"/>
      <c r="AI972" s="22"/>
      <c r="AJ972" s="22"/>
    </row>
    <row r="973" spans="1:36" ht="14.5">
      <c r="A973" s="29"/>
      <c r="B973" s="55"/>
      <c r="C973" s="29"/>
      <c r="D973" s="112"/>
      <c r="E973" s="22"/>
      <c r="F973" s="22"/>
      <c r="G973" s="26"/>
      <c r="H973" s="26"/>
      <c r="I973" s="26"/>
      <c r="J973" s="26"/>
      <c r="K973" s="26"/>
      <c r="L973" s="26"/>
      <c r="M973" s="26"/>
      <c r="N973" s="37"/>
      <c r="O973" s="26"/>
      <c r="P973" s="299"/>
      <c r="Q973" s="26"/>
      <c r="R973" s="299"/>
      <c r="S973" s="22"/>
      <c r="T973" s="26"/>
      <c r="U973" s="55"/>
      <c r="V973" s="22"/>
      <c r="W973" s="22"/>
      <c r="X973" s="22"/>
      <c r="Y973" s="22"/>
      <c r="Z973" s="22"/>
      <c r="AA973" s="22"/>
      <c r="AB973" s="22"/>
      <c r="AC973" s="22"/>
      <c r="AD973" s="22"/>
      <c r="AE973" s="22"/>
      <c r="AF973" s="22"/>
      <c r="AG973" s="22"/>
      <c r="AH973" s="22"/>
      <c r="AI973" s="22"/>
      <c r="AJ973" s="22"/>
    </row>
    <row r="974" spans="1:36" ht="14.5">
      <c r="A974" s="29"/>
      <c r="B974" s="55"/>
      <c r="C974" s="29"/>
      <c r="D974" s="112"/>
      <c r="E974" s="22"/>
      <c r="F974" s="22"/>
      <c r="G974" s="26"/>
      <c r="H974" s="26"/>
      <c r="I974" s="26"/>
      <c r="J974" s="26"/>
      <c r="K974" s="26"/>
      <c r="L974" s="26"/>
      <c r="M974" s="26"/>
      <c r="N974" s="37"/>
      <c r="O974" s="26"/>
      <c r="P974" s="299"/>
      <c r="Q974" s="26"/>
      <c r="R974" s="299"/>
      <c r="S974" s="22"/>
      <c r="T974" s="26"/>
      <c r="U974" s="55"/>
      <c r="V974" s="22"/>
      <c r="W974" s="22"/>
      <c r="X974" s="22"/>
      <c r="Y974" s="22"/>
      <c r="Z974" s="22"/>
      <c r="AA974" s="22"/>
      <c r="AB974" s="22"/>
      <c r="AC974" s="22"/>
      <c r="AD974" s="22"/>
      <c r="AE974" s="22"/>
      <c r="AF974" s="22"/>
      <c r="AG974" s="22"/>
      <c r="AH974" s="22"/>
      <c r="AI974" s="22"/>
      <c r="AJ974" s="22"/>
    </row>
    <row r="975" spans="1:36" ht="14.5">
      <c r="A975" s="29"/>
      <c r="B975" s="55"/>
      <c r="C975" s="29"/>
      <c r="D975" s="112"/>
      <c r="E975" s="22"/>
      <c r="F975" s="22"/>
      <c r="G975" s="26"/>
      <c r="H975" s="26"/>
      <c r="I975" s="26"/>
      <c r="J975" s="26"/>
      <c r="K975" s="26"/>
      <c r="L975" s="26"/>
      <c r="M975" s="26"/>
      <c r="N975" s="37"/>
      <c r="O975" s="26"/>
      <c r="P975" s="299"/>
      <c r="Q975" s="26"/>
      <c r="R975" s="299"/>
      <c r="S975" s="22"/>
      <c r="T975" s="26"/>
      <c r="U975" s="55"/>
      <c r="V975" s="22"/>
      <c r="W975" s="22"/>
      <c r="X975" s="22"/>
      <c r="Y975" s="22"/>
      <c r="Z975" s="22"/>
      <c r="AA975" s="22"/>
      <c r="AB975" s="22"/>
      <c r="AC975" s="22"/>
      <c r="AD975" s="22"/>
      <c r="AE975" s="22"/>
      <c r="AF975" s="22"/>
      <c r="AG975" s="22"/>
      <c r="AH975" s="22"/>
      <c r="AI975" s="22"/>
      <c r="AJ975" s="22"/>
    </row>
    <row r="976" spans="1:36" ht="14.5">
      <c r="A976" s="29"/>
      <c r="B976" s="55"/>
      <c r="C976" s="29"/>
      <c r="D976" s="112"/>
      <c r="E976" s="22"/>
      <c r="F976" s="22"/>
      <c r="G976" s="26"/>
      <c r="H976" s="26"/>
      <c r="I976" s="26"/>
      <c r="J976" s="26"/>
      <c r="K976" s="26"/>
      <c r="L976" s="26"/>
      <c r="M976" s="26"/>
      <c r="N976" s="37"/>
      <c r="O976" s="26"/>
      <c r="P976" s="299"/>
      <c r="Q976" s="26"/>
      <c r="R976" s="299"/>
      <c r="S976" s="22"/>
      <c r="T976" s="26"/>
      <c r="U976" s="55"/>
      <c r="V976" s="22"/>
      <c r="W976" s="22"/>
      <c r="X976" s="22"/>
      <c r="Y976" s="22"/>
      <c r="Z976" s="22"/>
      <c r="AA976" s="22"/>
      <c r="AB976" s="22"/>
      <c r="AC976" s="22"/>
      <c r="AD976" s="22"/>
      <c r="AE976" s="22"/>
      <c r="AF976" s="22"/>
      <c r="AG976" s="22"/>
      <c r="AH976" s="22"/>
      <c r="AI976" s="22"/>
      <c r="AJ976" s="22"/>
    </row>
    <row r="977" spans="1:36" ht="14.5">
      <c r="A977" s="29"/>
      <c r="B977" s="55"/>
      <c r="C977" s="29"/>
      <c r="D977" s="112"/>
      <c r="E977" s="22"/>
      <c r="F977" s="22"/>
      <c r="G977" s="26"/>
      <c r="H977" s="26"/>
      <c r="I977" s="26"/>
      <c r="J977" s="26"/>
      <c r="K977" s="26"/>
      <c r="L977" s="26"/>
      <c r="M977" s="26"/>
      <c r="N977" s="37"/>
      <c r="O977" s="26"/>
      <c r="P977" s="299"/>
      <c r="Q977" s="26"/>
      <c r="R977" s="299"/>
      <c r="S977" s="22"/>
      <c r="T977" s="26"/>
      <c r="U977" s="55"/>
      <c r="V977" s="22"/>
      <c r="W977" s="22"/>
      <c r="X977" s="22"/>
      <c r="Y977" s="22"/>
      <c r="Z977" s="22"/>
      <c r="AA977" s="22"/>
      <c r="AB977" s="22"/>
      <c r="AC977" s="22"/>
      <c r="AD977" s="22"/>
      <c r="AE977" s="22"/>
      <c r="AF977" s="22"/>
      <c r="AG977" s="22"/>
      <c r="AH977" s="22"/>
      <c r="AI977" s="22"/>
      <c r="AJ977" s="22"/>
    </row>
    <row r="978" spans="1:36" ht="14.5">
      <c r="A978" s="29"/>
      <c r="B978" s="55"/>
      <c r="C978" s="29"/>
      <c r="D978" s="112"/>
      <c r="E978" s="22"/>
      <c r="F978" s="22"/>
      <c r="G978" s="26"/>
      <c r="H978" s="26"/>
      <c r="I978" s="26"/>
      <c r="J978" s="26"/>
      <c r="K978" s="26"/>
      <c r="L978" s="26"/>
      <c r="M978" s="26"/>
      <c r="N978" s="37"/>
      <c r="O978" s="26"/>
      <c r="P978" s="299"/>
      <c r="Q978" s="26"/>
      <c r="R978" s="299"/>
      <c r="S978" s="22"/>
      <c r="T978" s="26"/>
      <c r="U978" s="55"/>
      <c r="V978" s="22"/>
      <c r="W978" s="22"/>
      <c r="X978" s="22"/>
      <c r="Y978" s="22"/>
      <c r="Z978" s="22"/>
      <c r="AA978" s="22"/>
      <c r="AB978" s="22"/>
      <c r="AC978" s="22"/>
      <c r="AD978" s="22"/>
      <c r="AE978" s="22"/>
      <c r="AF978" s="22"/>
      <c r="AG978" s="22"/>
      <c r="AH978" s="22"/>
      <c r="AI978" s="22"/>
      <c r="AJ978" s="22"/>
    </row>
    <row r="979" spans="1:36" ht="14.5">
      <c r="A979" s="29"/>
      <c r="B979" s="55"/>
      <c r="C979" s="29"/>
      <c r="D979" s="112"/>
      <c r="E979" s="22"/>
      <c r="F979" s="22"/>
      <c r="G979" s="26"/>
      <c r="H979" s="26"/>
      <c r="I979" s="26"/>
      <c r="J979" s="26"/>
      <c r="K979" s="26"/>
      <c r="L979" s="26"/>
      <c r="M979" s="26"/>
      <c r="N979" s="37"/>
      <c r="O979" s="26"/>
      <c r="P979" s="299"/>
      <c r="Q979" s="26"/>
      <c r="R979" s="299"/>
      <c r="S979" s="22"/>
      <c r="T979" s="26"/>
      <c r="U979" s="55"/>
      <c r="V979" s="22"/>
      <c r="W979" s="22"/>
      <c r="X979" s="22"/>
      <c r="Y979" s="22"/>
      <c r="Z979" s="22"/>
      <c r="AA979" s="22"/>
      <c r="AB979" s="22"/>
      <c r="AC979" s="22"/>
      <c r="AD979" s="22"/>
      <c r="AE979" s="22"/>
      <c r="AF979" s="22"/>
      <c r="AG979" s="22"/>
      <c r="AH979" s="22"/>
      <c r="AI979" s="22"/>
      <c r="AJ979" s="22"/>
    </row>
    <row r="980" spans="1:36" ht="14.5">
      <c r="A980" s="29"/>
      <c r="B980" s="55"/>
      <c r="C980" s="29"/>
      <c r="D980" s="112"/>
      <c r="E980" s="22"/>
      <c r="F980" s="22"/>
      <c r="G980" s="26"/>
      <c r="H980" s="26"/>
      <c r="I980" s="26"/>
      <c r="J980" s="26"/>
      <c r="K980" s="26"/>
      <c r="L980" s="26"/>
      <c r="M980" s="26"/>
      <c r="N980" s="37"/>
      <c r="O980" s="26"/>
      <c r="P980" s="299"/>
      <c r="Q980" s="26"/>
      <c r="R980" s="299"/>
      <c r="S980" s="22"/>
      <c r="T980" s="26"/>
      <c r="U980" s="55"/>
      <c r="V980" s="22"/>
      <c r="W980" s="22"/>
      <c r="X980" s="22"/>
      <c r="Y980" s="22"/>
      <c r="Z980" s="22"/>
      <c r="AA980" s="22"/>
      <c r="AB980" s="22"/>
      <c r="AC980" s="22"/>
      <c r="AD980" s="22"/>
      <c r="AE980" s="22"/>
      <c r="AF980" s="22"/>
      <c r="AG980" s="22"/>
      <c r="AH980" s="22"/>
      <c r="AI980" s="22"/>
      <c r="AJ980" s="22"/>
    </row>
    <row r="981" spans="1:36" ht="14.5">
      <c r="A981" s="29"/>
      <c r="B981" s="55"/>
      <c r="C981" s="29"/>
      <c r="D981" s="112"/>
      <c r="E981" s="22"/>
      <c r="F981" s="22"/>
      <c r="G981" s="26"/>
      <c r="H981" s="26"/>
      <c r="I981" s="26"/>
      <c r="J981" s="26"/>
      <c r="K981" s="26"/>
      <c r="L981" s="26"/>
      <c r="M981" s="26"/>
      <c r="N981" s="37"/>
      <c r="O981" s="26"/>
      <c r="P981" s="299"/>
      <c r="Q981" s="26"/>
      <c r="R981" s="299"/>
      <c r="S981" s="22"/>
      <c r="T981" s="26"/>
      <c r="U981" s="55"/>
      <c r="V981" s="22"/>
      <c r="W981" s="22"/>
      <c r="X981" s="22"/>
      <c r="Y981" s="22"/>
      <c r="Z981" s="22"/>
      <c r="AA981" s="22"/>
      <c r="AB981" s="22"/>
      <c r="AC981" s="22"/>
      <c r="AD981" s="22"/>
      <c r="AE981" s="22"/>
      <c r="AF981" s="22"/>
      <c r="AG981" s="22"/>
      <c r="AH981" s="22"/>
      <c r="AI981" s="22"/>
      <c r="AJ981" s="22"/>
    </row>
    <row r="982" spans="1:36" ht="14.5">
      <c r="A982" s="29"/>
      <c r="B982" s="55"/>
      <c r="C982" s="29"/>
      <c r="D982" s="112"/>
      <c r="E982" s="22"/>
      <c r="F982" s="22"/>
      <c r="G982" s="26"/>
      <c r="H982" s="26"/>
      <c r="I982" s="26"/>
      <c r="J982" s="26"/>
      <c r="K982" s="26"/>
      <c r="L982" s="26"/>
      <c r="M982" s="26"/>
      <c r="N982" s="37"/>
      <c r="O982" s="26"/>
      <c r="P982" s="299"/>
      <c r="Q982" s="26"/>
      <c r="R982" s="299"/>
      <c r="S982" s="22"/>
      <c r="T982" s="26"/>
      <c r="U982" s="55"/>
      <c r="V982" s="22"/>
      <c r="W982" s="22"/>
      <c r="X982" s="22"/>
      <c r="Y982" s="22"/>
      <c r="Z982" s="22"/>
      <c r="AA982" s="22"/>
      <c r="AB982" s="22"/>
      <c r="AC982" s="22"/>
      <c r="AD982" s="22"/>
      <c r="AE982" s="22"/>
      <c r="AF982" s="22"/>
      <c r="AG982" s="22"/>
      <c r="AH982" s="22"/>
      <c r="AI982" s="22"/>
      <c r="AJ982" s="22"/>
    </row>
    <row r="983" spans="1:36" ht="14.5">
      <c r="A983" s="29"/>
      <c r="B983" s="55"/>
      <c r="C983" s="29"/>
      <c r="D983" s="112"/>
      <c r="E983" s="22"/>
      <c r="F983" s="22"/>
      <c r="G983" s="26"/>
      <c r="H983" s="26"/>
      <c r="I983" s="26"/>
      <c r="J983" s="26"/>
      <c r="K983" s="26"/>
      <c r="L983" s="26"/>
      <c r="M983" s="26"/>
      <c r="N983" s="37"/>
      <c r="O983" s="26"/>
      <c r="P983" s="299"/>
      <c r="Q983" s="26"/>
      <c r="R983" s="299"/>
      <c r="S983" s="22"/>
      <c r="T983" s="26"/>
      <c r="U983" s="55"/>
      <c r="V983" s="22"/>
      <c r="W983" s="22"/>
      <c r="X983" s="22"/>
      <c r="Y983" s="22"/>
      <c r="Z983" s="22"/>
      <c r="AA983" s="22"/>
      <c r="AB983" s="22"/>
      <c r="AC983" s="22"/>
      <c r="AD983" s="22"/>
      <c r="AE983" s="22"/>
      <c r="AF983" s="22"/>
      <c r="AG983" s="22"/>
      <c r="AH983" s="22"/>
      <c r="AI983" s="22"/>
      <c r="AJ983" s="22"/>
    </row>
    <row r="984" spans="1:36" ht="14.5">
      <c r="A984" s="29"/>
      <c r="B984" s="55"/>
      <c r="C984" s="29"/>
      <c r="D984" s="112"/>
      <c r="E984" s="22"/>
      <c r="F984" s="22"/>
      <c r="G984" s="26"/>
      <c r="H984" s="26"/>
      <c r="I984" s="26"/>
      <c r="J984" s="26"/>
      <c r="K984" s="26"/>
      <c r="L984" s="26"/>
      <c r="M984" s="26"/>
      <c r="N984" s="37"/>
      <c r="O984" s="26"/>
      <c r="P984" s="299"/>
      <c r="Q984" s="26"/>
      <c r="R984" s="299"/>
      <c r="S984" s="22"/>
      <c r="T984" s="26"/>
      <c r="U984" s="55"/>
      <c r="V984" s="22"/>
      <c r="W984" s="22"/>
      <c r="X984" s="22"/>
      <c r="Y984" s="22"/>
      <c r="Z984" s="22"/>
      <c r="AA984" s="22"/>
      <c r="AB984" s="22"/>
      <c r="AC984" s="22"/>
      <c r="AD984" s="22"/>
      <c r="AE984" s="22"/>
      <c r="AF984" s="22"/>
      <c r="AG984" s="22"/>
      <c r="AH984" s="22"/>
      <c r="AI984" s="22"/>
      <c r="AJ984" s="22"/>
    </row>
    <row r="985" spans="1:36" ht="14.5">
      <c r="A985" s="29"/>
      <c r="B985" s="55"/>
      <c r="C985" s="29"/>
      <c r="D985" s="112"/>
      <c r="E985" s="22"/>
      <c r="F985" s="22"/>
      <c r="G985" s="26"/>
      <c r="H985" s="26"/>
      <c r="I985" s="26"/>
      <c r="J985" s="26"/>
      <c r="K985" s="26"/>
      <c r="L985" s="26"/>
      <c r="M985" s="26"/>
      <c r="N985" s="37"/>
      <c r="O985" s="26"/>
      <c r="P985" s="299"/>
      <c r="Q985" s="26"/>
      <c r="R985" s="299"/>
      <c r="S985" s="22"/>
      <c r="T985" s="26"/>
      <c r="U985" s="55"/>
      <c r="V985" s="22"/>
      <c r="W985" s="22"/>
      <c r="X985" s="22"/>
      <c r="Y985" s="22"/>
      <c r="Z985" s="22"/>
      <c r="AA985" s="22"/>
      <c r="AB985" s="22"/>
      <c r="AC985" s="22"/>
      <c r="AD985" s="22"/>
      <c r="AE985" s="22"/>
      <c r="AF985" s="22"/>
      <c r="AG985" s="22"/>
      <c r="AH985" s="22"/>
      <c r="AI985" s="22"/>
      <c r="AJ985" s="22"/>
    </row>
    <row r="986" spans="1:36" ht="14.5">
      <c r="A986" s="29"/>
      <c r="B986" s="55"/>
      <c r="C986" s="29"/>
      <c r="D986" s="112"/>
      <c r="E986" s="22"/>
      <c r="F986" s="22"/>
      <c r="G986" s="26"/>
      <c r="H986" s="26"/>
      <c r="I986" s="26"/>
      <c r="J986" s="26"/>
      <c r="K986" s="26"/>
      <c r="L986" s="26"/>
      <c r="M986" s="26"/>
      <c r="N986" s="37"/>
      <c r="O986" s="26"/>
      <c r="P986" s="299"/>
      <c r="Q986" s="26"/>
      <c r="R986" s="299"/>
      <c r="S986" s="22"/>
      <c r="T986" s="26"/>
      <c r="U986" s="55"/>
      <c r="V986" s="22"/>
      <c r="W986" s="22"/>
      <c r="X986" s="22"/>
      <c r="Y986" s="22"/>
      <c r="Z986" s="22"/>
      <c r="AA986" s="22"/>
      <c r="AB986" s="22"/>
      <c r="AC986" s="22"/>
      <c r="AD986" s="22"/>
      <c r="AE986" s="22"/>
      <c r="AF986" s="22"/>
      <c r="AG986" s="22"/>
      <c r="AH986" s="22"/>
      <c r="AI986" s="22"/>
      <c r="AJ986" s="22"/>
    </row>
    <row r="987" spans="1:36" ht="14.5">
      <c r="A987" s="29"/>
      <c r="B987" s="55"/>
      <c r="C987" s="29"/>
      <c r="D987" s="112"/>
      <c r="E987" s="22"/>
      <c r="F987" s="22"/>
      <c r="G987" s="26"/>
      <c r="H987" s="26"/>
      <c r="I987" s="26"/>
      <c r="J987" s="26"/>
      <c r="K987" s="26"/>
      <c r="L987" s="26"/>
      <c r="M987" s="26"/>
      <c r="N987" s="37"/>
      <c r="O987" s="26"/>
      <c r="P987" s="299"/>
      <c r="Q987" s="26"/>
      <c r="R987" s="299"/>
      <c r="S987" s="22"/>
      <c r="T987" s="26"/>
      <c r="U987" s="55"/>
      <c r="V987" s="22"/>
      <c r="W987" s="22"/>
      <c r="X987" s="22"/>
      <c r="Y987" s="22"/>
      <c r="Z987" s="22"/>
      <c r="AA987" s="22"/>
      <c r="AB987" s="22"/>
      <c r="AC987" s="22"/>
      <c r="AD987" s="22"/>
      <c r="AE987" s="22"/>
      <c r="AF987" s="22"/>
      <c r="AG987" s="22"/>
      <c r="AH987" s="22"/>
      <c r="AI987" s="22"/>
      <c r="AJ987" s="22"/>
    </row>
    <row r="988" spans="1:36" ht="14.5">
      <c r="A988" s="29"/>
      <c r="B988" s="55"/>
      <c r="C988" s="29"/>
      <c r="D988" s="112"/>
      <c r="E988" s="22"/>
      <c r="F988" s="22"/>
      <c r="G988" s="26"/>
      <c r="H988" s="26"/>
      <c r="I988" s="26"/>
      <c r="J988" s="26"/>
      <c r="K988" s="26"/>
      <c r="L988" s="26"/>
      <c r="M988" s="26"/>
      <c r="N988" s="37"/>
      <c r="O988" s="26"/>
      <c r="P988" s="299"/>
      <c r="Q988" s="26"/>
      <c r="R988" s="299"/>
      <c r="S988" s="22"/>
      <c r="T988" s="26"/>
      <c r="U988" s="55"/>
      <c r="V988" s="22"/>
      <c r="W988" s="22"/>
      <c r="X988" s="22"/>
      <c r="Y988" s="22"/>
      <c r="Z988" s="22"/>
      <c r="AA988" s="22"/>
      <c r="AB988" s="22"/>
      <c r="AC988" s="22"/>
      <c r="AD988" s="22"/>
      <c r="AE988" s="22"/>
      <c r="AF988" s="22"/>
      <c r="AG988" s="22"/>
      <c r="AH988" s="22"/>
      <c r="AI988" s="22"/>
      <c r="AJ988" s="22"/>
    </row>
    <row r="989" spans="1:36" ht="14.5">
      <c r="A989" s="29"/>
      <c r="B989" s="55"/>
      <c r="C989" s="29"/>
      <c r="D989" s="112"/>
      <c r="E989" s="22"/>
      <c r="F989" s="22"/>
      <c r="G989" s="26"/>
      <c r="H989" s="26"/>
      <c r="I989" s="26"/>
      <c r="J989" s="26"/>
      <c r="K989" s="26"/>
      <c r="L989" s="26"/>
      <c r="M989" s="26"/>
      <c r="N989" s="37"/>
      <c r="O989" s="26"/>
      <c r="P989" s="299"/>
      <c r="Q989" s="26"/>
      <c r="R989" s="299"/>
      <c r="S989" s="22"/>
      <c r="T989" s="26"/>
      <c r="U989" s="55"/>
      <c r="V989" s="22"/>
      <c r="W989" s="22"/>
      <c r="X989" s="22"/>
      <c r="Y989" s="22"/>
      <c r="Z989" s="22"/>
      <c r="AA989" s="22"/>
      <c r="AB989" s="22"/>
      <c r="AC989" s="22"/>
      <c r="AD989" s="22"/>
      <c r="AE989" s="22"/>
      <c r="AF989" s="22"/>
      <c r="AG989" s="22"/>
      <c r="AH989" s="22"/>
      <c r="AI989" s="22"/>
      <c r="AJ989" s="22"/>
    </row>
    <row r="990" spans="1:36" ht="14.5">
      <c r="A990" s="29"/>
      <c r="B990" s="55"/>
      <c r="C990" s="29"/>
      <c r="D990" s="112"/>
      <c r="E990" s="22"/>
      <c r="F990" s="22"/>
      <c r="G990" s="26"/>
      <c r="H990" s="26"/>
      <c r="I990" s="26"/>
      <c r="J990" s="26"/>
      <c r="K990" s="26"/>
      <c r="L990" s="26"/>
      <c r="M990" s="26"/>
      <c r="N990" s="37"/>
      <c r="O990" s="26"/>
      <c r="P990" s="299"/>
      <c r="Q990" s="26"/>
      <c r="R990" s="299"/>
      <c r="S990" s="22"/>
      <c r="T990" s="26"/>
      <c r="U990" s="55"/>
      <c r="V990" s="22"/>
      <c r="W990" s="22"/>
      <c r="X990" s="22"/>
      <c r="Y990" s="22"/>
      <c r="Z990" s="22"/>
      <c r="AA990" s="22"/>
      <c r="AB990" s="22"/>
      <c r="AC990" s="22"/>
      <c r="AD990" s="22"/>
      <c r="AE990" s="22"/>
      <c r="AF990" s="22"/>
      <c r="AG990" s="22"/>
      <c r="AH990" s="22"/>
      <c r="AI990" s="22"/>
      <c r="AJ990" s="22"/>
    </row>
    <row r="991" spans="1:36" ht="14.5">
      <c r="A991" s="29"/>
      <c r="B991" s="55"/>
      <c r="C991" s="29"/>
      <c r="D991" s="112"/>
      <c r="E991" s="22"/>
      <c r="F991" s="22"/>
      <c r="G991" s="26"/>
      <c r="H991" s="26"/>
      <c r="I991" s="26"/>
      <c r="J991" s="26"/>
      <c r="K991" s="26"/>
      <c r="L991" s="26"/>
      <c r="M991" s="26"/>
      <c r="N991" s="37"/>
      <c r="O991" s="26"/>
      <c r="P991" s="299"/>
      <c r="Q991" s="26"/>
      <c r="R991" s="299"/>
      <c r="S991" s="22"/>
      <c r="T991" s="26"/>
      <c r="U991" s="55"/>
      <c r="V991" s="22"/>
      <c r="W991" s="22"/>
      <c r="X991" s="22"/>
      <c r="Y991" s="22"/>
      <c r="Z991" s="22"/>
      <c r="AA991" s="22"/>
      <c r="AB991" s="22"/>
      <c r="AC991" s="22"/>
      <c r="AD991" s="22"/>
      <c r="AE991" s="22"/>
      <c r="AF991" s="22"/>
      <c r="AG991" s="22"/>
      <c r="AH991" s="22"/>
      <c r="AI991" s="22"/>
      <c r="AJ991" s="22"/>
    </row>
    <row r="992" spans="1:36" ht="14.5">
      <c r="A992" s="29"/>
      <c r="B992" s="55"/>
      <c r="C992" s="29"/>
      <c r="D992" s="112"/>
      <c r="E992" s="22"/>
      <c r="F992" s="22"/>
      <c r="G992" s="26"/>
      <c r="H992" s="26"/>
      <c r="I992" s="26"/>
      <c r="J992" s="26"/>
      <c r="K992" s="26"/>
      <c r="L992" s="26"/>
      <c r="M992" s="26"/>
      <c r="N992" s="37"/>
      <c r="O992" s="26"/>
      <c r="P992" s="299"/>
      <c r="Q992" s="26"/>
      <c r="R992" s="299"/>
      <c r="S992" s="22"/>
      <c r="T992" s="26"/>
      <c r="U992" s="55"/>
      <c r="V992" s="22"/>
      <c r="W992" s="22"/>
      <c r="X992" s="22"/>
      <c r="Y992" s="22"/>
      <c r="Z992" s="22"/>
      <c r="AA992" s="22"/>
      <c r="AB992" s="22"/>
      <c r="AC992" s="22"/>
      <c r="AD992" s="22"/>
      <c r="AE992" s="22"/>
      <c r="AF992" s="22"/>
      <c r="AG992" s="22"/>
      <c r="AH992" s="22"/>
      <c r="AI992" s="22"/>
      <c r="AJ992" s="22"/>
    </row>
    <row r="993" spans="1:36" ht="14.5">
      <c r="A993" s="29"/>
      <c r="B993" s="55"/>
      <c r="C993" s="29"/>
      <c r="D993" s="112"/>
      <c r="E993" s="22"/>
      <c r="F993" s="22"/>
      <c r="G993" s="26"/>
      <c r="H993" s="26"/>
      <c r="I993" s="26"/>
      <c r="J993" s="26"/>
      <c r="K993" s="26"/>
      <c r="L993" s="26"/>
      <c r="M993" s="26"/>
      <c r="N993" s="37"/>
      <c r="O993" s="26"/>
      <c r="P993" s="299"/>
      <c r="Q993" s="26"/>
      <c r="R993" s="299"/>
      <c r="S993" s="22"/>
      <c r="T993" s="26"/>
      <c r="U993" s="55"/>
      <c r="V993" s="22"/>
      <c r="W993" s="22"/>
      <c r="X993" s="22"/>
      <c r="Y993" s="22"/>
      <c r="Z993" s="22"/>
      <c r="AA993" s="22"/>
      <c r="AB993" s="22"/>
      <c r="AC993" s="22"/>
      <c r="AD993" s="22"/>
      <c r="AE993" s="22"/>
      <c r="AF993" s="22"/>
      <c r="AG993" s="22"/>
      <c r="AH993" s="22"/>
      <c r="AI993" s="22"/>
      <c r="AJ993" s="22"/>
    </row>
    <row r="994" spans="1:36" ht="14.5">
      <c r="A994" s="29"/>
      <c r="B994" s="55"/>
      <c r="C994" s="29"/>
      <c r="D994" s="112"/>
      <c r="E994" s="22"/>
      <c r="F994" s="22"/>
      <c r="G994" s="26"/>
      <c r="H994" s="26"/>
      <c r="I994" s="26"/>
      <c r="J994" s="26"/>
      <c r="K994" s="26"/>
      <c r="L994" s="26"/>
      <c r="M994" s="26"/>
      <c r="N994" s="37"/>
      <c r="O994" s="26"/>
      <c r="P994" s="299"/>
      <c r="Q994" s="26"/>
      <c r="R994" s="299"/>
      <c r="S994" s="22"/>
      <c r="T994" s="26"/>
      <c r="U994" s="55"/>
      <c r="V994" s="22"/>
      <c r="W994" s="22"/>
      <c r="X994" s="22"/>
      <c r="Y994" s="22"/>
      <c r="Z994" s="22"/>
      <c r="AA994" s="22"/>
      <c r="AB994" s="22"/>
      <c r="AC994" s="22"/>
      <c r="AD994" s="22"/>
      <c r="AE994" s="22"/>
      <c r="AF994" s="22"/>
      <c r="AG994" s="22"/>
      <c r="AH994" s="22"/>
      <c r="AI994" s="22"/>
      <c r="AJ994" s="22"/>
    </row>
    <row r="995" spans="1:36" ht="14.5">
      <c r="A995" s="29"/>
      <c r="B995" s="55"/>
      <c r="C995" s="29"/>
      <c r="D995" s="112"/>
      <c r="E995" s="22"/>
      <c r="F995" s="22"/>
      <c r="G995" s="26"/>
      <c r="H995" s="26"/>
      <c r="I995" s="26"/>
      <c r="J995" s="26"/>
      <c r="K995" s="26"/>
      <c r="L995" s="26"/>
      <c r="M995" s="26"/>
      <c r="N995" s="37"/>
      <c r="O995" s="26"/>
      <c r="P995" s="299"/>
      <c r="Q995" s="26"/>
      <c r="R995" s="299"/>
      <c r="S995" s="22"/>
      <c r="T995" s="26"/>
      <c r="U995" s="55"/>
      <c r="V995" s="22"/>
      <c r="W995" s="22"/>
      <c r="X995" s="22"/>
      <c r="Y995" s="22"/>
      <c r="Z995" s="22"/>
      <c r="AA995" s="22"/>
      <c r="AB995" s="22"/>
      <c r="AC995" s="22"/>
      <c r="AD995" s="22"/>
      <c r="AE995" s="22"/>
      <c r="AF995" s="22"/>
      <c r="AG995" s="22"/>
      <c r="AH995" s="22"/>
      <c r="AI995" s="22"/>
      <c r="AJ995" s="22"/>
    </row>
    <row r="996" spans="1:36" ht="14.5">
      <c r="A996" s="29"/>
      <c r="B996" s="55"/>
      <c r="C996" s="29"/>
      <c r="D996" s="112"/>
      <c r="E996" s="22"/>
      <c r="F996" s="22"/>
      <c r="G996" s="26"/>
      <c r="H996" s="26"/>
      <c r="I996" s="26"/>
      <c r="J996" s="26"/>
      <c r="K996" s="26"/>
      <c r="L996" s="26"/>
      <c r="M996" s="26"/>
      <c r="N996" s="37"/>
      <c r="O996" s="26"/>
      <c r="P996" s="299"/>
      <c r="Q996" s="26"/>
      <c r="R996" s="299"/>
      <c r="S996" s="22"/>
      <c r="T996" s="26"/>
      <c r="U996" s="55"/>
      <c r="V996" s="22"/>
      <c r="W996" s="22"/>
      <c r="X996" s="22"/>
      <c r="Y996" s="22"/>
      <c r="Z996" s="22"/>
      <c r="AA996" s="22"/>
      <c r="AB996" s="22"/>
      <c r="AC996" s="22"/>
      <c r="AD996" s="22"/>
      <c r="AE996" s="22"/>
      <c r="AF996" s="22"/>
      <c r="AG996" s="22"/>
      <c r="AH996" s="22"/>
      <c r="AI996" s="22"/>
      <c r="AJ996" s="22"/>
    </row>
    <row r="997" spans="1:36" ht="14.5">
      <c r="A997" s="29"/>
      <c r="B997" s="55"/>
      <c r="C997" s="29"/>
      <c r="D997" s="112"/>
      <c r="E997" s="22"/>
      <c r="F997" s="22"/>
      <c r="G997" s="26"/>
      <c r="H997" s="26"/>
      <c r="I997" s="26"/>
      <c r="J997" s="26"/>
      <c r="K997" s="26"/>
      <c r="L997" s="26"/>
      <c r="M997" s="26"/>
      <c r="N997" s="37"/>
      <c r="O997" s="26"/>
      <c r="P997" s="299"/>
      <c r="Q997" s="26"/>
      <c r="R997" s="299"/>
      <c r="S997" s="22"/>
      <c r="T997" s="26"/>
      <c r="U997" s="55"/>
      <c r="V997" s="22"/>
      <c r="W997" s="22"/>
      <c r="X997" s="22"/>
      <c r="Y997" s="22"/>
      <c r="Z997" s="22"/>
      <c r="AA997" s="22"/>
      <c r="AB997" s="22"/>
      <c r="AC997" s="22"/>
      <c r="AD997" s="22"/>
      <c r="AE997" s="22"/>
      <c r="AF997" s="22"/>
      <c r="AG997" s="22"/>
      <c r="AH997" s="22"/>
      <c r="AI997" s="22"/>
      <c r="AJ997" s="22"/>
    </row>
    <row r="998" spans="1:36" ht="14.5">
      <c r="A998" s="29"/>
      <c r="B998" s="55"/>
      <c r="C998" s="29"/>
      <c r="D998" s="112"/>
      <c r="E998" s="22"/>
      <c r="F998" s="22"/>
      <c r="G998" s="26"/>
      <c r="H998" s="26"/>
      <c r="I998" s="26"/>
      <c r="J998" s="26"/>
      <c r="K998" s="26"/>
      <c r="L998" s="26"/>
      <c r="M998" s="26"/>
      <c r="N998" s="37"/>
      <c r="O998" s="26"/>
      <c r="P998" s="299"/>
      <c r="Q998" s="26"/>
      <c r="R998" s="299"/>
      <c r="S998" s="22"/>
      <c r="T998" s="26"/>
      <c r="U998" s="55"/>
      <c r="V998" s="22"/>
      <c r="W998" s="22"/>
      <c r="X998" s="22"/>
      <c r="Y998" s="22"/>
      <c r="Z998" s="22"/>
      <c r="AA998" s="22"/>
      <c r="AB998" s="22"/>
      <c r="AC998" s="22"/>
      <c r="AD998" s="22"/>
      <c r="AE998" s="22"/>
      <c r="AF998" s="22"/>
      <c r="AG998" s="22"/>
      <c r="AH998" s="22"/>
      <c r="AI998" s="22"/>
      <c r="AJ998" s="22"/>
    </row>
    <row r="999" spans="1:36" ht="14.5">
      <c r="A999" s="29"/>
      <c r="B999" s="55"/>
      <c r="C999" s="29"/>
      <c r="D999" s="112"/>
      <c r="E999" s="22"/>
      <c r="F999" s="22"/>
      <c r="G999" s="26"/>
      <c r="H999" s="26"/>
      <c r="I999" s="26"/>
      <c r="J999" s="26"/>
      <c r="K999" s="26"/>
      <c r="L999" s="26"/>
      <c r="M999" s="26"/>
      <c r="N999" s="37"/>
      <c r="O999" s="26"/>
      <c r="P999" s="299"/>
      <c r="Q999" s="26"/>
      <c r="R999" s="299"/>
      <c r="S999" s="22"/>
      <c r="T999" s="26"/>
      <c r="U999" s="55"/>
      <c r="V999" s="22"/>
      <c r="W999" s="22"/>
      <c r="X999" s="22"/>
      <c r="Y999" s="22"/>
      <c r="Z999" s="22"/>
      <c r="AA999" s="22"/>
      <c r="AB999" s="22"/>
      <c r="AC999" s="22"/>
      <c r="AD999" s="22"/>
      <c r="AE999" s="22"/>
      <c r="AF999" s="22"/>
      <c r="AG999" s="22"/>
      <c r="AH999" s="22"/>
      <c r="AI999" s="22"/>
      <c r="AJ999" s="22"/>
    </row>
    <row r="1000" spans="1:36" ht="14.5">
      <c r="A1000" s="29"/>
      <c r="B1000" s="55"/>
      <c r="C1000" s="29"/>
      <c r="D1000" s="112"/>
      <c r="E1000" s="22"/>
      <c r="F1000" s="22"/>
      <c r="G1000" s="26"/>
      <c r="H1000" s="26"/>
      <c r="I1000" s="26"/>
      <c r="J1000" s="26"/>
      <c r="K1000" s="26"/>
      <c r="L1000" s="26"/>
      <c r="M1000" s="26"/>
      <c r="N1000" s="37"/>
      <c r="O1000" s="26"/>
      <c r="P1000" s="299"/>
      <c r="Q1000" s="26"/>
      <c r="R1000" s="299"/>
      <c r="S1000" s="22"/>
      <c r="T1000" s="26"/>
      <c r="U1000" s="55"/>
      <c r="V1000" s="22"/>
      <c r="W1000" s="22"/>
      <c r="X1000" s="22"/>
      <c r="Y1000" s="22"/>
      <c r="Z1000" s="22"/>
      <c r="AA1000" s="22"/>
      <c r="AB1000" s="22"/>
      <c r="AC1000" s="22"/>
      <c r="AD1000" s="22"/>
      <c r="AE1000" s="22"/>
      <c r="AF1000" s="22"/>
      <c r="AG1000" s="22"/>
      <c r="AH1000" s="22"/>
      <c r="AI1000" s="22"/>
      <c r="AJ1000" s="22"/>
    </row>
    <row r="1001" spans="1:36" ht="14.5">
      <c r="A1001" s="29"/>
      <c r="B1001" s="55"/>
      <c r="C1001" s="29"/>
      <c r="D1001" s="112"/>
      <c r="E1001" s="22"/>
      <c r="F1001" s="22"/>
      <c r="G1001" s="26"/>
      <c r="H1001" s="26"/>
      <c r="I1001" s="26"/>
      <c r="J1001" s="26"/>
      <c r="K1001" s="26"/>
      <c r="L1001" s="26"/>
      <c r="M1001" s="26"/>
      <c r="N1001" s="37"/>
      <c r="O1001" s="26"/>
      <c r="P1001" s="299"/>
      <c r="Q1001" s="26"/>
      <c r="R1001" s="299"/>
      <c r="S1001" s="22"/>
      <c r="T1001" s="26"/>
      <c r="U1001" s="55"/>
      <c r="V1001" s="22"/>
      <c r="W1001" s="22"/>
      <c r="X1001" s="22"/>
      <c r="Y1001" s="22"/>
      <c r="Z1001" s="22"/>
      <c r="AA1001" s="22"/>
      <c r="AB1001" s="22"/>
      <c r="AC1001" s="22"/>
      <c r="AD1001" s="22"/>
      <c r="AE1001" s="22"/>
      <c r="AF1001" s="22"/>
      <c r="AG1001" s="22"/>
      <c r="AH1001" s="22"/>
      <c r="AI1001" s="22"/>
      <c r="AJ1001" s="22"/>
    </row>
    <row r="1002" spans="1:36" ht="14.5">
      <c r="A1002" s="29"/>
      <c r="B1002" s="55"/>
      <c r="C1002" s="29"/>
      <c r="D1002" s="112"/>
      <c r="E1002" s="22"/>
      <c r="F1002" s="22"/>
      <c r="G1002" s="26"/>
      <c r="H1002" s="26"/>
      <c r="I1002" s="26"/>
      <c r="J1002" s="26"/>
      <c r="K1002" s="26"/>
      <c r="L1002" s="26"/>
      <c r="M1002" s="26"/>
      <c r="N1002" s="37"/>
      <c r="O1002" s="26"/>
      <c r="P1002" s="299"/>
      <c r="Q1002" s="26"/>
      <c r="R1002" s="299"/>
      <c r="S1002" s="22"/>
      <c r="T1002" s="26"/>
      <c r="U1002" s="55"/>
      <c r="V1002" s="22"/>
      <c r="W1002" s="22"/>
      <c r="X1002" s="22"/>
      <c r="Y1002" s="22"/>
      <c r="Z1002" s="22"/>
      <c r="AA1002" s="22"/>
      <c r="AB1002" s="22"/>
      <c r="AC1002" s="22"/>
      <c r="AD1002" s="22"/>
      <c r="AE1002" s="22"/>
      <c r="AF1002" s="22"/>
      <c r="AG1002" s="22"/>
      <c r="AH1002" s="22"/>
      <c r="AI1002" s="22"/>
      <c r="AJ1002" s="22"/>
    </row>
    <row r="1003" spans="1:36" ht="14.5">
      <c r="A1003" s="29"/>
      <c r="B1003" s="55"/>
      <c r="C1003" s="29"/>
      <c r="D1003" s="112"/>
      <c r="E1003" s="22"/>
      <c r="F1003" s="22"/>
      <c r="G1003" s="26"/>
      <c r="H1003" s="26"/>
      <c r="I1003" s="26"/>
      <c r="J1003" s="26"/>
      <c r="K1003" s="26"/>
      <c r="L1003" s="26"/>
      <c r="M1003" s="26"/>
      <c r="N1003" s="37"/>
      <c r="O1003" s="26"/>
      <c r="P1003" s="299"/>
      <c r="Q1003" s="26"/>
      <c r="R1003" s="299"/>
      <c r="S1003" s="22"/>
      <c r="T1003" s="26"/>
      <c r="U1003" s="55"/>
      <c r="V1003" s="22"/>
      <c r="W1003" s="22"/>
      <c r="X1003" s="22"/>
      <c r="Y1003" s="22"/>
      <c r="Z1003" s="22"/>
      <c r="AA1003" s="22"/>
      <c r="AB1003" s="22"/>
      <c r="AC1003" s="22"/>
      <c r="AD1003" s="22"/>
      <c r="AE1003" s="22"/>
      <c r="AF1003" s="22"/>
      <c r="AG1003" s="22"/>
      <c r="AH1003" s="22"/>
      <c r="AI1003" s="22"/>
      <c r="AJ1003" s="22"/>
    </row>
    <row r="1004" spans="1:36" ht="14.5">
      <c r="A1004" s="29"/>
      <c r="B1004" s="55"/>
      <c r="C1004" s="29"/>
      <c r="D1004" s="112"/>
      <c r="E1004" s="22"/>
      <c r="F1004" s="22"/>
      <c r="G1004" s="26"/>
      <c r="H1004" s="26"/>
      <c r="I1004" s="26"/>
      <c r="J1004" s="26"/>
      <c r="K1004" s="26"/>
      <c r="L1004" s="26"/>
      <c r="M1004" s="26"/>
      <c r="N1004" s="37"/>
      <c r="O1004" s="26"/>
      <c r="P1004" s="299"/>
      <c r="Q1004" s="26"/>
      <c r="R1004" s="299"/>
      <c r="S1004" s="22"/>
      <c r="T1004" s="26"/>
      <c r="U1004" s="55"/>
      <c r="V1004" s="22"/>
      <c r="W1004" s="22"/>
      <c r="X1004" s="22"/>
      <c r="Y1004" s="22"/>
      <c r="Z1004" s="22"/>
      <c r="AA1004" s="22"/>
      <c r="AB1004" s="22"/>
      <c r="AC1004" s="22"/>
      <c r="AD1004" s="22"/>
      <c r="AE1004" s="22"/>
      <c r="AF1004" s="22"/>
      <c r="AG1004" s="22"/>
      <c r="AH1004" s="22"/>
      <c r="AI1004" s="22"/>
      <c r="AJ1004" s="22"/>
    </row>
    <row r="1005" spans="1:36" ht="14.5">
      <c r="A1005" s="29"/>
      <c r="B1005" s="55"/>
      <c r="C1005" s="29"/>
      <c r="D1005" s="112"/>
      <c r="E1005" s="22"/>
      <c r="F1005" s="22"/>
      <c r="G1005" s="26"/>
      <c r="H1005" s="26"/>
      <c r="I1005" s="26"/>
      <c r="J1005" s="26"/>
      <c r="K1005" s="26"/>
      <c r="L1005" s="26"/>
      <c r="M1005" s="26"/>
      <c r="N1005" s="37"/>
      <c r="O1005" s="26"/>
      <c r="P1005" s="299"/>
      <c r="Q1005" s="26"/>
      <c r="R1005" s="299"/>
      <c r="S1005" s="22"/>
      <c r="T1005" s="26"/>
      <c r="U1005" s="55"/>
      <c r="V1005" s="22"/>
      <c r="W1005" s="22"/>
      <c r="X1005" s="22"/>
      <c r="Y1005" s="22"/>
      <c r="Z1005" s="22"/>
      <c r="AA1005" s="22"/>
      <c r="AB1005" s="22"/>
      <c r="AC1005" s="22"/>
      <c r="AD1005" s="22"/>
      <c r="AE1005" s="22"/>
      <c r="AF1005" s="22"/>
      <c r="AG1005" s="22"/>
      <c r="AH1005" s="22"/>
      <c r="AI1005" s="22"/>
      <c r="AJ1005" s="22"/>
    </row>
    <row r="1006" spans="1:36" ht="14.5">
      <c r="A1006" s="29"/>
      <c r="B1006" s="55"/>
      <c r="C1006" s="29"/>
      <c r="D1006" s="112"/>
      <c r="E1006" s="22"/>
      <c r="F1006" s="22"/>
      <c r="G1006" s="26"/>
      <c r="H1006" s="26"/>
      <c r="I1006" s="26"/>
      <c r="J1006" s="26"/>
      <c r="K1006" s="26"/>
      <c r="L1006" s="26"/>
      <c r="M1006" s="26"/>
      <c r="N1006" s="37"/>
      <c r="O1006" s="26"/>
      <c r="P1006" s="299"/>
      <c r="Q1006" s="26"/>
      <c r="R1006" s="299"/>
      <c r="S1006" s="22"/>
      <c r="T1006" s="26"/>
      <c r="U1006" s="55"/>
      <c r="V1006" s="22"/>
      <c r="W1006" s="22"/>
      <c r="X1006" s="22"/>
      <c r="Y1006" s="22"/>
      <c r="Z1006" s="22"/>
      <c r="AA1006" s="22"/>
      <c r="AB1006" s="22"/>
      <c r="AC1006" s="22"/>
      <c r="AD1006" s="22"/>
      <c r="AE1006" s="22"/>
      <c r="AF1006" s="22"/>
      <c r="AG1006" s="22"/>
      <c r="AH1006" s="22"/>
      <c r="AI1006" s="22"/>
      <c r="AJ1006" s="22"/>
    </row>
    <row r="1007" spans="1:36" ht="14.5">
      <c r="A1007" s="29"/>
      <c r="B1007" s="55"/>
      <c r="C1007" s="29"/>
      <c r="D1007" s="112"/>
      <c r="E1007" s="22"/>
      <c r="F1007" s="22"/>
      <c r="G1007" s="26"/>
      <c r="H1007" s="26"/>
      <c r="I1007" s="26"/>
      <c r="J1007" s="26"/>
      <c r="K1007" s="26"/>
      <c r="L1007" s="26"/>
      <c r="M1007" s="26"/>
      <c r="N1007" s="37"/>
      <c r="O1007" s="26"/>
      <c r="P1007" s="299"/>
      <c r="Q1007" s="26"/>
      <c r="R1007" s="299"/>
      <c r="S1007" s="22"/>
      <c r="T1007" s="26"/>
      <c r="U1007" s="55"/>
      <c r="V1007" s="22"/>
      <c r="W1007" s="22"/>
      <c r="X1007" s="22"/>
      <c r="Y1007" s="22"/>
      <c r="Z1007" s="22"/>
      <c r="AA1007" s="22"/>
      <c r="AB1007" s="22"/>
      <c r="AC1007" s="22"/>
      <c r="AD1007" s="22"/>
      <c r="AE1007" s="22"/>
      <c r="AF1007" s="22"/>
      <c r="AG1007" s="22"/>
      <c r="AH1007" s="22"/>
      <c r="AI1007" s="22"/>
      <c r="AJ1007" s="22"/>
    </row>
    <row r="1008" spans="1:36" ht="14.5">
      <c r="A1008" s="29"/>
      <c r="B1008" s="55"/>
      <c r="C1008" s="29"/>
      <c r="D1008" s="112"/>
      <c r="E1008" s="22"/>
      <c r="F1008" s="22"/>
      <c r="G1008" s="26"/>
      <c r="H1008" s="26"/>
      <c r="I1008" s="26"/>
      <c r="J1008" s="26"/>
      <c r="K1008" s="26"/>
      <c r="L1008" s="26"/>
      <c r="M1008" s="26"/>
      <c r="N1008" s="37"/>
      <c r="O1008" s="26"/>
      <c r="P1008" s="299"/>
      <c r="Q1008" s="26"/>
      <c r="R1008" s="299"/>
      <c r="S1008" s="22"/>
      <c r="T1008" s="26"/>
      <c r="U1008" s="55"/>
      <c r="V1008" s="22"/>
      <c r="W1008" s="22"/>
      <c r="X1008" s="22"/>
      <c r="Y1008" s="22"/>
      <c r="Z1008" s="22"/>
      <c r="AA1008" s="22"/>
      <c r="AB1008" s="22"/>
      <c r="AC1008" s="22"/>
      <c r="AD1008" s="22"/>
      <c r="AE1008" s="22"/>
      <c r="AF1008" s="22"/>
      <c r="AG1008" s="22"/>
      <c r="AH1008" s="22"/>
      <c r="AI1008" s="22"/>
      <c r="AJ1008" s="22"/>
    </row>
    <row r="1009" spans="1:36" ht="14.5">
      <c r="A1009" s="29"/>
      <c r="B1009" s="55"/>
      <c r="C1009" s="29"/>
      <c r="D1009" s="112"/>
      <c r="E1009" s="22"/>
      <c r="F1009" s="22"/>
      <c r="G1009" s="26"/>
      <c r="H1009" s="26"/>
      <c r="I1009" s="26"/>
      <c r="J1009" s="26"/>
      <c r="K1009" s="26"/>
      <c r="L1009" s="26"/>
      <c r="M1009" s="26"/>
      <c r="N1009" s="37"/>
      <c r="O1009" s="26"/>
      <c r="P1009" s="299"/>
      <c r="Q1009" s="26"/>
      <c r="R1009" s="299"/>
      <c r="S1009" s="22"/>
      <c r="T1009" s="26"/>
      <c r="U1009" s="55"/>
      <c r="V1009" s="22"/>
      <c r="W1009" s="22"/>
      <c r="X1009" s="22"/>
      <c r="Y1009" s="22"/>
      <c r="Z1009" s="22"/>
      <c r="AA1009" s="22"/>
      <c r="AB1009" s="22"/>
      <c r="AC1009" s="22"/>
      <c r="AD1009" s="22"/>
      <c r="AE1009" s="22"/>
      <c r="AF1009" s="22"/>
      <c r="AG1009" s="22"/>
      <c r="AH1009" s="22"/>
      <c r="AI1009" s="22"/>
      <c r="AJ1009" s="22"/>
    </row>
    <row r="1010" spans="1:36" ht="14.5">
      <c r="A1010" s="29"/>
      <c r="B1010" s="55"/>
      <c r="C1010" s="29"/>
      <c r="D1010" s="112"/>
      <c r="E1010" s="22"/>
      <c r="F1010" s="22"/>
      <c r="G1010" s="26"/>
      <c r="H1010" s="26"/>
      <c r="I1010" s="26"/>
      <c r="J1010" s="26"/>
      <c r="K1010" s="26"/>
      <c r="L1010" s="26"/>
      <c r="M1010" s="26"/>
      <c r="N1010" s="37"/>
      <c r="O1010" s="26"/>
      <c r="P1010" s="299"/>
      <c r="Q1010" s="26"/>
      <c r="R1010" s="299"/>
      <c r="S1010" s="22"/>
      <c r="T1010" s="26"/>
      <c r="U1010" s="55"/>
      <c r="V1010" s="22"/>
      <c r="W1010" s="22"/>
      <c r="X1010" s="22"/>
      <c r="Y1010" s="22"/>
      <c r="Z1010" s="22"/>
      <c r="AA1010" s="22"/>
      <c r="AB1010" s="22"/>
      <c r="AC1010" s="22"/>
      <c r="AD1010" s="22"/>
      <c r="AE1010" s="22"/>
      <c r="AF1010" s="22"/>
      <c r="AG1010" s="22"/>
      <c r="AH1010" s="22"/>
      <c r="AI1010" s="22"/>
      <c r="AJ1010" s="22"/>
    </row>
    <row r="1011" spans="1:36" ht="14.5">
      <c r="A1011" s="29"/>
      <c r="B1011" s="55"/>
      <c r="C1011" s="29"/>
      <c r="D1011" s="112"/>
      <c r="E1011" s="22"/>
      <c r="F1011" s="22"/>
      <c r="G1011" s="26"/>
      <c r="H1011" s="26"/>
      <c r="I1011" s="26"/>
      <c r="J1011" s="26"/>
      <c r="K1011" s="26"/>
      <c r="L1011" s="26"/>
      <c r="M1011" s="26"/>
      <c r="N1011" s="37"/>
      <c r="O1011" s="26"/>
      <c r="P1011" s="299"/>
      <c r="Q1011" s="26"/>
      <c r="R1011" s="299"/>
      <c r="S1011" s="22"/>
      <c r="T1011" s="26"/>
      <c r="U1011" s="55"/>
      <c r="V1011" s="22"/>
      <c r="W1011" s="22"/>
      <c r="X1011" s="22"/>
      <c r="Y1011" s="22"/>
      <c r="Z1011" s="22"/>
      <c r="AA1011" s="22"/>
      <c r="AB1011" s="22"/>
      <c r="AC1011" s="22"/>
      <c r="AD1011" s="22"/>
      <c r="AE1011" s="22"/>
      <c r="AF1011" s="22"/>
      <c r="AG1011" s="22"/>
      <c r="AH1011" s="22"/>
      <c r="AI1011" s="22"/>
      <c r="AJ1011" s="22"/>
    </row>
    <row r="1012" spans="1:36" ht="14.5">
      <c r="A1012" s="29"/>
      <c r="B1012" s="55"/>
      <c r="C1012" s="29"/>
      <c r="D1012" s="112"/>
      <c r="E1012" s="22"/>
      <c r="F1012" s="22"/>
      <c r="G1012" s="26"/>
      <c r="H1012" s="26"/>
      <c r="I1012" s="26"/>
      <c r="J1012" s="26"/>
      <c r="K1012" s="26"/>
      <c r="L1012" s="26"/>
      <c r="M1012" s="26"/>
      <c r="N1012" s="37"/>
      <c r="O1012" s="26"/>
      <c r="P1012" s="299"/>
      <c r="Q1012" s="26"/>
      <c r="R1012" s="299"/>
      <c r="S1012" s="22"/>
      <c r="T1012" s="26"/>
      <c r="U1012" s="55"/>
      <c r="V1012" s="22"/>
      <c r="W1012" s="22"/>
      <c r="X1012" s="22"/>
      <c r="Y1012" s="22"/>
      <c r="Z1012" s="22"/>
      <c r="AA1012" s="22"/>
      <c r="AB1012" s="22"/>
      <c r="AC1012" s="22"/>
      <c r="AD1012" s="22"/>
      <c r="AE1012" s="22"/>
      <c r="AF1012" s="22"/>
      <c r="AG1012" s="22"/>
      <c r="AH1012" s="22"/>
      <c r="AI1012" s="22"/>
      <c r="AJ1012" s="22"/>
    </row>
    <row r="1013" spans="1:36" ht="14.5">
      <c r="A1013" s="29"/>
      <c r="B1013" s="55"/>
      <c r="C1013" s="29"/>
      <c r="D1013" s="112"/>
      <c r="E1013" s="22"/>
      <c r="F1013" s="22"/>
      <c r="G1013" s="26"/>
      <c r="H1013" s="26"/>
      <c r="I1013" s="26"/>
      <c r="J1013" s="26"/>
      <c r="K1013" s="26"/>
      <c r="L1013" s="26"/>
      <c r="M1013" s="26"/>
      <c r="N1013" s="37"/>
      <c r="O1013" s="26"/>
      <c r="P1013" s="299"/>
      <c r="Q1013" s="26"/>
      <c r="R1013" s="299"/>
      <c r="S1013" s="22"/>
      <c r="T1013" s="26"/>
      <c r="U1013" s="55"/>
      <c r="V1013" s="22"/>
      <c r="W1013" s="22"/>
      <c r="X1013" s="22"/>
      <c r="Y1013" s="22"/>
      <c r="Z1013" s="22"/>
      <c r="AA1013" s="22"/>
      <c r="AB1013" s="22"/>
      <c r="AC1013" s="22"/>
      <c r="AD1013" s="22"/>
      <c r="AE1013" s="22"/>
      <c r="AF1013" s="22"/>
      <c r="AG1013" s="22"/>
      <c r="AH1013" s="22"/>
      <c r="AI1013" s="22"/>
      <c r="AJ1013" s="22"/>
    </row>
    <row r="1014" spans="1:36" ht="14.5">
      <c r="A1014" s="29"/>
      <c r="B1014" s="55"/>
      <c r="C1014" s="29"/>
      <c r="D1014" s="112"/>
      <c r="E1014" s="22"/>
      <c r="F1014" s="22"/>
      <c r="G1014" s="26"/>
      <c r="H1014" s="26"/>
      <c r="I1014" s="26"/>
      <c r="J1014" s="26"/>
      <c r="K1014" s="26"/>
      <c r="L1014" s="26"/>
      <c r="M1014" s="26"/>
      <c r="N1014" s="37"/>
      <c r="O1014" s="26"/>
      <c r="P1014" s="299"/>
      <c r="Q1014" s="26"/>
      <c r="R1014" s="299"/>
      <c r="S1014" s="22"/>
      <c r="T1014" s="26"/>
      <c r="U1014" s="55"/>
      <c r="V1014" s="22"/>
      <c r="W1014" s="22"/>
      <c r="X1014" s="22"/>
      <c r="Y1014" s="22"/>
      <c r="Z1014" s="22"/>
      <c r="AA1014" s="22"/>
      <c r="AB1014" s="22"/>
      <c r="AC1014" s="22"/>
      <c r="AD1014" s="22"/>
      <c r="AE1014" s="22"/>
      <c r="AF1014" s="22"/>
      <c r="AG1014" s="22"/>
      <c r="AH1014" s="22"/>
      <c r="AI1014" s="22"/>
      <c r="AJ1014" s="22"/>
    </row>
    <row r="1015" spans="1:36" ht="14.5">
      <c r="A1015" s="29"/>
      <c r="B1015" s="55"/>
      <c r="C1015" s="29"/>
      <c r="D1015" s="112"/>
      <c r="E1015" s="22"/>
      <c r="F1015" s="22"/>
      <c r="G1015" s="26"/>
      <c r="H1015" s="26"/>
      <c r="I1015" s="26"/>
      <c r="J1015" s="26"/>
      <c r="K1015" s="26"/>
      <c r="L1015" s="26"/>
      <c r="M1015" s="26"/>
      <c r="N1015" s="37"/>
      <c r="O1015" s="26"/>
      <c r="P1015" s="299"/>
      <c r="Q1015" s="26"/>
      <c r="R1015" s="299"/>
      <c r="S1015" s="22"/>
      <c r="T1015" s="26"/>
      <c r="U1015" s="55"/>
      <c r="V1015" s="22"/>
      <c r="W1015" s="22"/>
      <c r="X1015" s="22"/>
      <c r="Y1015" s="22"/>
      <c r="Z1015" s="22"/>
      <c r="AA1015" s="22"/>
      <c r="AB1015" s="22"/>
      <c r="AC1015" s="22"/>
      <c r="AD1015" s="22"/>
      <c r="AE1015" s="22"/>
      <c r="AF1015" s="22"/>
      <c r="AG1015" s="22"/>
      <c r="AH1015" s="22"/>
      <c r="AI1015" s="22"/>
      <c r="AJ1015" s="22"/>
    </row>
    <row r="1016" spans="1:36" ht="14.5">
      <c r="A1016" s="29"/>
      <c r="B1016" s="55"/>
      <c r="C1016" s="29"/>
      <c r="D1016" s="112"/>
      <c r="E1016" s="22"/>
      <c r="F1016" s="22"/>
      <c r="G1016" s="26"/>
      <c r="H1016" s="26"/>
      <c r="I1016" s="26"/>
      <c r="J1016" s="26"/>
      <c r="K1016" s="26"/>
      <c r="L1016" s="26"/>
      <c r="M1016" s="26"/>
      <c r="N1016" s="37"/>
      <c r="O1016" s="26"/>
      <c r="P1016" s="299"/>
      <c r="Q1016" s="26"/>
      <c r="R1016" s="299"/>
      <c r="S1016" s="22"/>
      <c r="T1016" s="26"/>
      <c r="U1016" s="55"/>
      <c r="V1016" s="22"/>
      <c r="W1016" s="22"/>
      <c r="X1016" s="22"/>
      <c r="Y1016" s="22"/>
      <c r="Z1016" s="22"/>
      <c r="AA1016" s="22"/>
      <c r="AB1016" s="22"/>
      <c r="AC1016" s="22"/>
      <c r="AD1016" s="22"/>
      <c r="AE1016" s="22"/>
      <c r="AF1016" s="22"/>
      <c r="AG1016" s="22"/>
      <c r="AH1016" s="22"/>
      <c r="AI1016" s="22"/>
      <c r="AJ1016" s="22"/>
    </row>
    <row r="1017" spans="1:36" ht="14.5">
      <c r="A1017" s="29"/>
      <c r="B1017" s="55"/>
      <c r="C1017" s="29"/>
      <c r="D1017" s="112"/>
      <c r="E1017" s="22"/>
      <c r="F1017" s="22"/>
      <c r="G1017" s="26"/>
      <c r="H1017" s="26"/>
      <c r="I1017" s="26"/>
      <c r="J1017" s="26"/>
      <c r="K1017" s="26"/>
      <c r="L1017" s="26"/>
      <c r="M1017" s="26"/>
      <c r="N1017" s="37"/>
      <c r="O1017" s="26"/>
      <c r="P1017" s="299"/>
      <c r="Q1017" s="26"/>
      <c r="R1017" s="299"/>
      <c r="S1017" s="22"/>
      <c r="T1017" s="26"/>
      <c r="U1017" s="55"/>
      <c r="V1017" s="22"/>
      <c r="W1017" s="22"/>
      <c r="X1017" s="22"/>
      <c r="Y1017" s="22"/>
      <c r="Z1017" s="22"/>
      <c r="AA1017" s="22"/>
      <c r="AB1017" s="22"/>
      <c r="AC1017" s="22"/>
      <c r="AD1017" s="22"/>
      <c r="AE1017" s="22"/>
      <c r="AF1017" s="22"/>
      <c r="AG1017" s="22"/>
      <c r="AH1017" s="22"/>
      <c r="AI1017" s="22"/>
      <c r="AJ1017" s="22"/>
    </row>
    <row r="1018" spans="1:36" ht="14.5">
      <c r="A1018" s="29"/>
      <c r="B1018" s="55"/>
      <c r="C1018" s="29"/>
      <c r="D1018" s="112"/>
      <c r="E1018" s="22"/>
      <c r="F1018" s="22"/>
      <c r="G1018" s="26"/>
      <c r="H1018" s="26"/>
      <c r="I1018" s="26"/>
      <c r="J1018" s="26"/>
      <c r="K1018" s="26"/>
      <c r="L1018" s="26"/>
      <c r="M1018" s="26"/>
      <c r="N1018" s="37"/>
      <c r="O1018" s="26"/>
      <c r="P1018" s="299"/>
      <c r="Q1018" s="26"/>
      <c r="R1018" s="299"/>
      <c r="S1018" s="22"/>
      <c r="T1018" s="26"/>
      <c r="U1018" s="55"/>
      <c r="V1018" s="22"/>
      <c r="W1018" s="22"/>
      <c r="X1018" s="22"/>
      <c r="Y1018" s="22"/>
      <c r="Z1018" s="22"/>
      <c r="AA1018" s="22"/>
      <c r="AB1018" s="22"/>
      <c r="AC1018" s="22"/>
      <c r="AD1018" s="22"/>
      <c r="AE1018" s="22"/>
      <c r="AF1018" s="22"/>
      <c r="AG1018" s="22"/>
      <c r="AH1018" s="22"/>
      <c r="AI1018" s="22"/>
      <c r="AJ1018" s="22"/>
    </row>
    <row r="1019" spans="1:36" ht="14.5">
      <c r="A1019" s="29"/>
      <c r="B1019" s="55"/>
      <c r="C1019" s="29"/>
      <c r="D1019" s="112"/>
      <c r="E1019" s="22"/>
      <c r="F1019" s="22"/>
      <c r="G1019" s="26"/>
      <c r="H1019" s="26"/>
      <c r="I1019" s="26"/>
      <c r="J1019" s="26"/>
      <c r="K1019" s="26"/>
      <c r="L1019" s="26"/>
      <c r="M1019" s="26"/>
      <c r="N1019" s="37"/>
      <c r="O1019" s="26"/>
      <c r="P1019" s="299"/>
      <c r="Q1019" s="26"/>
      <c r="R1019" s="299"/>
      <c r="S1019" s="22"/>
      <c r="T1019" s="26"/>
      <c r="U1019" s="55"/>
      <c r="V1019" s="22"/>
      <c r="W1019" s="22"/>
      <c r="X1019" s="22"/>
      <c r="Y1019" s="22"/>
      <c r="Z1019" s="22"/>
      <c r="AA1019" s="22"/>
      <c r="AB1019" s="22"/>
      <c r="AC1019" s="22"/>
      <c r="AD1019" s="22"/>
      <c r="AE1019" s="22"/>
      <c r="AF1019" s="22"/>
      <c r="AG1019" s="22"/>
      <c r="AH1019" s="22"/>
      <c r="AI1019" s="22"/>
      <c r="AJ1019" s="22"/>
    </row>
    <row r="1020" spans="1:36" ht="14.5">
      <c r="A1020" s="29"/>
      <c r="B1020" s="55"/>
      <c r="C1020" s="29"/>
      <c r="D1020" s="112"/>
      <c r="E1020" s="22"/>
      <c r="F1020" s="22"/>
      <c r="G1020" s="26"/>
      <c r="H1020" s="26"/>
      <c r="I1020" s="26"/>
      <c r="J1020" s="26"/>
      <c r="K1020" s="26"/>
      <c r="L1020" s="26"/>
      <c r="M1020" s="26"/>
      <c r="N1020" s="37"/>
      <c r="O1020" s="26"/>
      <c r="P1020" s="299"/>
      <c r="Q1020" s="26"/>
      <c r="R1020" s="299"/>
      <c r="S1020" s="22"/>
      <c r="T1020" s="26"/>
      <c r="U1020" s="55"/>
      <c r="V1020" s="22"/>
      <c r="W1020" s="22"/>
      <c r="X1020" s="22"/>
      <c r="Y1020" s="22"/>
      <c r="Z1020" s="22"/>
      <c r="AA1020" s="22"/>
      <c r="AB1020" s="22"/>
      <c r="AC1020" s="22"/>
      <c r="AD1020" s="22"/>
      <c r="AE1020" s="22"/>
      <c r="AF1020" s="22"/>
      <c r="AG1020" s="22"/>
      <c r="AH1020" s="22"/>
      <c r="AI1020" s="22"/>
      <c r="AJ1020" s="22"/>
    </row>
    <row r="1021" spans="1:36" ht="14.5">
      <c r="A1021" s="29"/>
      <c r="B1021" s="55"/>
      <c r="C1021" s="29"/>
      <c r="D1021" s="112"/>
      <c r="E1021" s="22"/>
      <c r="F1021" s="22"/>
      <c r="G1021" s="26"/>
      <c r="H1021" s="26"/>
      <c r="I1021" s="26"/>
      <c r="J1021" s="26"/>
      <c r="K1021" s="26"/>
      <c r="L1021" s="26"/>
      <c r="M1021" s="26"/>
      <c r="N1021" s="37"/>
      <c r="O1021" s="26"/>
      <c r="P1021" s="299"/>
      <c r="Q1021" s="26"/>
      <c r="R1021" s="299"/>
      <c r="S1021" s="22"/>
      <c r="T1021" s="26"/>
      <c r="U1021" s="55"/>
      <c r="V1021" s="22"/>
      <c r="W1021" s="22"/>
      <c r="X1021" s="22"/>
      <c r="Y1021" s="22"/>
      <c r="Z1021" s="22"/>
      <c r="AA1021" s="22"/>
      <c r="AB1021" s="22"/>
      <c r="AC1021" s="22"/>
      <c r="AD1021" s="22"/>
      <c r="AE1021" s="22"/>
      <c r="AF1021" s="22"/>
      <c r="AG1021" s="22"/>
      <c r="AH1021" s="22"/>
      <c r="AI1021" s="22"/>
      <c r="AJ1021" s="22"/>
    </row>
    <row r="1022" spans="1:36" ht="14.5">
      <c r="A1022" s="29"/>
      <c r="B1022" s="55"/>
      <c r="C1022" s="29"/>
      <c r="D1022" s="112"/>
      <c r="E1022" s="22"/>
      <c r="F1022" s="22"/>
      <c r="G1022" s="26"/>
      <c r="H1022" s="26"/>
      <c r="I1022" s="26"/>
      <c r="J1022" s="26"/>
      <c r="K1022" s="26"/>
      <c r="L1022" s="26"/>
      <c r="M1022" s="26"/>
      <c r="N1022" s="37"/>
      <c r="O1022" s="26"/>
      <c r="P1022" s="299"/>
      <c r="Q1022" s="26"/>
      <c r="R1022" s="299"/>
      <c r="S1022" s="22"/>
      <c r="T1022" s="26"/>
      <c r="U1022" s="55"/>
      <c r="V1022" s="22"/>
      <c r="W1022" s="22"/>
      <c r="X1022" s="22"/>
      <c r="Y1022" s="22"/>
      <c r="Z1022" s="22"/>
      <c r="AA1022" s="22"/>
      <c r="AB1022" s="22"/>
      <c r="AC1022" s="22"/>
      <c r="AD1022" s="22"/>
      <c r="AE1022" s="22"/>
      <c r="AF1022" s="22"/>
      <c r="AG1022" s="22"/>
      <c r="AH1022" s="22"/>
      <c r="AI1022" s="22"/>
      <c r="AJ1022" s="22"/>
    </row>
    <row r="1023" spans="1:36" ht="14.5">
      <c r="A1023" s="29"/>
      <c r="B1023" s="55"/>
      <c r="C1023" s="29"/>
      <c r="D1023" s="112"/>
      <c r="E1023" s="22"/>
      <c r="F1023" s="22"/>
      <c r="G1023" s="26"/>
      <c r="H1023" s="26"/>
      <c r="I1023" s="26"/>
      <c r="J1023" s="26"/>
      <c r="K1023" s="26"/>
      <c r="L1023" s="26"/>
      <c r="M1023" s="26"/>
      <c r="N1023" s="37"/>
      <c r="O1023" s="26"/>
      <c r="P1023" s="299"/>
      <c r="Q1023" s="26"/>
      <c r="R1023" s="299"/>
      <c r="S1023" s="22"/>
      <c r="T1023" s="26"/>
      <c r="U1023" s="55"/>
      <c r="V1023" s="22"/>
      <c r="W1023" s="22"/>
      <c r="X1023" s="22"/>
      <c r="Y1023" s="22"/>
      <c r="Z1023" s="22"/>
      <c r="AA1023" s="22"/>
      <c r="AB1023" s="22"/>
      <c r="AC1023" s="22"/>
      <c r="AD1023" s="22"/>
      <c r="AE1023" s="22"/>
      <c r="AF1023" s="22"/>
      <c r="AG1023" s="22"/>
      <c r="AH1023" s="22"/>
      <c r="AI1023" s="22"/>
      <c r="AJ1023" s="22"/>
    </row>
    <row r="1024" spans="1:36" ht="14.5">
      <c r="A1024" s="29"/>
      <c r="B1024" s="55"/>
      <c r="C1024" s="29"/>
      <c r="D1024" s="112"/>
      <c r="E1024" s="22"/>
      <c r="F1024" s="22"/>
      <c r="G1024" s="26"/>
      <c r="H1024" s="26"/>
      <c r="I1024" s="26"/>
      <c r="J1024" s="26"/>
      <c r="K1024" s="26"/>
      <c r="L1024" s="26"/>
      <c r="M1024" s="26"/>
      <c r="N1024" s="37"/>
      <c r="O1024" s="26"/>
      <c r="P1024" s="299"/>
      <c r="Q1024" s="26"/>
      <c r="R1024" s="299"/>
      <c r="S1024" s="22"/>
      <c r="T1024" s="26"/>
      <c r="U1024" s="55"/>
      <c r="V1024" s="22"/>
      <c r="W1024" s="22"/>
      <c r="X1024" s="22"/>
      <c r="Y1024" s="22"/>
      <c r="Z1024" s="22"/>
      <c r="AA1024" s="22"/>
      <c r="AB1024" s="22"/>
      <c r="AC1024" s="22"/>
      <c r="AD1024" s="22"/>
      <c r="AE1024" s="22"/>
      <c r="AF1024" s="22"/>
      <c r="AG1024" s="22"/>
      <c r="AH1024" s="22"/>
      <c r="AI1024" s="22"/>
      <c r="AJ1024" s="22"/>
    </row>
    <row r="1025" spans="1:36" ht="14.5">
      <c r="A1025" s="29"/>
      <c r="B1025" s="55"/>
      <c r="C1025" s="29"/>
      <c r="D1025" s="112"/>
      <c r="E1025" s="22"/>
      <c r="F1025" s="22"/>
      <c r="G1025" s="26"/>
      <c r="H1025" s="26"/>
      <c r="I1025" s="26"/>
      <c r="J1025" s="26"/>
      <c r="K1025" s="26"/>
      <c r="L1025" s="26"/>
      <c r="M1025" s="26"/>
      <c r="N1025" s="37"/>
      <c r="O1025" s="26"/>
      <c r="P1025" s="299"/>
      <c r="Q1025" s="26"/>
      <c r="R1025" s="299"/>
      <c r="S1025" s="22"/>
      <c r="T1025" s="26"/>
      <c r="U1025" s="55"/>
      <c r="V1025" s="22"/>
      <c r="W1025" s="22"/>
      <c r="X1025" s="22"/>
      <c r="Y1025" s="22"/>
      <c r="Z1025" s="22"/>
      <c r="AA1025" s="22"/>
      <c r="AB1025" s="22"/>
      <c r="AC1025" s="22"/>
      <c r="AD1025" s="22"/>
      <c r="AE1025" s="22"/>
      <c r="AF1025" s="22"/>
      <c r="AG1025" s="22"/>
      <c r="AH1025" s="22"/>
      <c r="AI1025" s="22"/>
      <c r="AJ1025" s="22"/>
    </row>
    <row r="1026" spans="1:36" ht="14.5">
      <c r="A1026" s="29"/>
      <c r="B1026" s="55"/>
      <c r="C1026" s="29"/>
      <c r="D1026" s="112"/>
      <c r="E1026" s="22"/>
      <c r="F1026" s="22"/>
      <c r="G1026" s="26"/>
      <c r="H1026" s="26"/>
      <c r="I1026" s="26"/>
      <c r="J1026" s="26"/>
      <c r="K1026" s="26"/>
      <c r="L1026" s="26"/>
      <c r="M1026" s="26"/>
      <c r="N1026" s="37"/>
      <c r="O1026" s="26"/>
      <c r="P1026" s="299"/>
      <c r="Q1026" s="26"/>
      <c r="R1026" s="299"/>
      <c r="S1026" s="22"/>
      <c r="T1026" s="26"/>
      <c r="U1026" s="55"/>
      <c r="V1026" s="22"/>
      <c r="W1026" s="22"/>
      <c r="X1026" s="22"/>
      <c r="Y1026" s="22"/>
      <c r="Z1026" s="22"/>
      <c r="AA1026" s="22"/>
      <c r="AB1026" s="22"/>
      <c r="AC1026" s="22"/>
      <c r="AD1026" s="22"/>
      <c r="AE1026" s="22"/>
      <c r="AF1026" s="22"/>
      <c r="AG1026" s="22"/>
      <c r="AH1026" s="22"/>
      <c r="AI1026" s="22"/>
      <c r="AJ1026" s="22"/>
    </row>
    <row r="1027" spans="1:36" ht="14.5">
      <c r="A1027" s="29"/>
      <c r="B1027" s="55"/>
      <c r="C1027" s="29"/>
      <c r="D1027" s="112"/>
      <c r="E1027" s="22"/>
      <c r="F1027" s="22"/>
      <c r="G1027" s="26"/>
      <c r="H1027" s="26"/>
      <c r="I1027" s="26"/>
      <c r="J1027" s="26"/>
      <c r="K1027" s="26"/>
      <c r="L1027" s="26"/>
      <c r="M1027" s="26"/>
      <c r="N1027" s="37"/>
      <c r="O1027" s="26"/>
      <c r="P1027" s="299"/>
      <c r="Q1027" s="26"/>
      <c r="R1027" s="299"/>
      <c r="S1027" s="22"/>
      <c r="T1027" s="26"/>
      <c r="U1027" s="55"/>
      <c r="V1027" s="22"/>
      <c r="W1027" s="22"/>
      <c r="X1027" s="22"/>
      <c r="Y1027" s="22"/>
      <c r="Z1027" s="22"/>
      <c r="AA1027" s="22"/>
      <c r="AB1027" s="22"/>
      <c r="AC1027" s="22"/>
      <c r="AD1027" s="22"/>
      <c r="AE1027" s="22"/>
      <c r="AF1027" s="22"/>
      <c r="AG1027" s="22"/>
      <c r="AH1027" s="22"/>
      <c r="AI1027" s="22"/>
      <c r="AJ1027" s="22"/>
    </row>
    <row r="1028" spans="1:36" ht="14.5">
      <c r="A1028" s="29"/>
      <c r="B1028" s="55"/>
      <c r="C1028" s="29"/>
      <c r="D1028" s="112"/>
      <c r="E1028" s="22"/>
      <c r="F1028" s="22"/>
      <c r="G1028" s="26"/>
      <c r="H1028" s="26"/>
      <c r="I1028" s="26"/>
      <c r="J1028" s="26"/>
      <c r="K1028" s="26"/>
      <c r="L1028" s="26"/>
      <c r="M1028" s="26"/>
      <c r="N1028" s="37"/>
      <c r="O1028" s="26"/>
      <c r="P1028" s="299"/>
      <c r="Q1028" s="26"/>
      <c r="R1028" s="299"/>
      <c r="S1028" s="22"/>
      <c r="T1028" s="26"/>
      <c r="U1028" s="55"/>
      <c r="V1028" s="22"/>
      <c r="W1028" s="22"/>
      <c r="X1028" s="22"/>
      <c r="Y1028" s="22"/>
      <c r="Z1028" s="22"/>
      <c r="AA1028" s="22"/>
      <c r="AB1028" s="22"/>
      <c r="AC1028" s="22"/>
      <c r="AD1028" s="22"/>
      <c r="AE1028" s="22"/>
      <c r="AF1028" s="22"/>
      <c r="AG1028" s="22"/>
      <c r="AH1028" s="22"/>
      <c r="AI1028" s="22"/>
      <c r="AJ1028" s="22"/>
    </row>
    <row r="1029" spans="1:36" ht="14.5">
      <c r="A1029" s="29"/>
      <c r="B1029" s="55"/>
      <c r="C1029" s="29"/>
      <c r="D1029" s="112"/>
      <c r="E1029" s="22"/>
      <c r="F1029" s="22"/>
      <c r="G1029" s="26"/>
      <c r="H1029" s="26"/>
      <c r="I1029" s="26"/>
      <c r="J1029" s="26"/>
      <c r="K1029" s="26"/>
      <c r="L1029" s="26"/>
      <c r="M1029" s="26"/>
      <c r="N1029" s="37"/>
      <c r="O1029" s="26"/>
      <c r="P1029" s="299"/>
      <c r="Q1029" s="26"/>
      <c r="R1029" s="299"/>
      <c r="S1029" s="22"/>
      <c r="T1029" s="26"/>
      <c r="U1029" s="55"/>
      <c r="V1029" s="22"/>
      <c r="W1029" s="22"/>
      <c r="X1029" s="22"/>
      <c r="Y1029" s="22"/>
      <c r="Z1029" s="22"/>
      <c r="AA1029" s="22"/>
      <c r="AB1029" s="22"/>
      <c r="AC1029" s="22"/>
      <c r="AD1029" s="22"/>
      <c r="AE1029" s="22"/>
      <c r="AF1029" s="22"/>
      <c r="AG1029" s="22"/>
      <c r="AH1029" s="22"/>
      <c r="AI1029" s="22"/>
      <c r="AJ1029" s="22"/>
    </row>
    <row r="1030" spans="1:36" ht="14.5">
      <c r="A1030" s="29"/>
      <c r="B1030" s="55"/>
      <c r="C1030" s="29"/>
      <c r="D1030" s="112"/>
      <c r="E1030" s="22"/>
      <c r="F1030" s="22"/>
      <c r="G1030" s="26"/>
      <c r="H1030" s="26"/>
      <c r="I1030" s="26"/>
      <c r="J1030" s="26"/>
      <c r="K1030" s="26"/>
      <c r="L1030" s="26"/>
      <c r="M1030" s="26"/>
      <c r="N1030" s="37"/>
      <c r="O1030" s="26"/>
      <c r="P1030" s="299"/>
      <c r="Q1030" s="26"/>
      <c r="R1030" s="299"/>
      <c r="S1030" s="22"/>
      <c r="T1030" s="26"/>
      <c r="U1030" s="55"/>
      <c r="V1030" s="22"/>
      <c r="W1030" s="22"/>
      <c r="X1030" s="22"/>
      <c r="Y1030" s="22"/>
      <c r="Z1030" s="22"/>
      <c r="AA1030" s="22"/>
      <c r="AB1030" s="22"/>
      <c r="AC1030" s="22"/>
      <c r="AD1030" s="22"/>
      <c r="AE1030" s="22"/>
      <c r="AF1030" s="22"/>
      <c r="AG1030" s="22"/>
      <c r="AH1030" s="22"/>
      <c r="AI1030" s="22"/>
      <c r="AJ1030" s="22"/>
    </row>
    <row r="1031" spans="1:36" ht="14.5">
      <c r="A1031" s="29"/>
      <c r="B1031" s="55"/>
      <c r="C1031" s="29"/>
      <c r="D1031" s="112"/>
      <c r="E1031" s="22"/>
      <c r="F1031" s="22"/>
      <c r="G1031" s="26"/>
      <c r="H1031" s="26"/>
      <c r="I1031" s="26"/>
      <c r="J1031" s="26"/>
      <c r="K1031" s="26"/>
      <c r="L1031" s="26"/>
      <c r="M1031" s="26"/>
      <c r="N1031" s="37"/>
      <c r="O1031" s="26"/>
      <c r="P1031" s="299"/>
      <c r="Q1031" s="26"/>
      <c r="R1031" s="299"/>
      <c r="S1031" s="22"/>
      <c r="T1031" s="26"/>
      <c r="U1031" s="55"/>
      <c r="V1031" s="22"/>
      <c r="W1031" s="22"/>
      <c r="X1031" s="22"/>
      <c r="Y1031" s="22"/>
      <c r="Z1031" s="22"/>
      <c r="AA1031" s="22"/>
      <c r="AB1031" s="22"/>
      <c r="AC1031" s="22"/>
      <c r="AD1031" s="22"/>
      <c r="AE1031" s="22"/>
      <c r="AF1031" s="22"/>
      <c r="AG1031" s="22"/>
      <c r="AH1031" s="22"/>
      <c r="AI1031" s="22"/>
      <c r="AJ1031" s="22"/>
    </row>
    <row r="1032" spans="1:36" ht="14.5">
      <c r="A1032" s="29"/>
      <c r="B1032" s="55"/>
      <c r="C1032" s="29"/>
      <c r="D1032" s="112"/>
      <c r="E1032" s="22"/>
      <c r="F1032" s="22"/>
      <c r="G1032" s="26"/>
      <c r="H1032" s="26"/>
      <c r="I1032" s="26"/>
      <c r="J1032" s="26"/>
      <c r="K1032" s="26"/>
      <c r="L1032" s="26"/>
      <c r="M1032" s="26"/>
      <c r="N1032" s="37"/>
      <c r="O1032" s="26"/>
      <c r="P1032" s="299"/>
      <c r="Q1032" s="26"/>
      <c r="R1032" s="299"/>
      <c r="S1032" s="22"/>
      <c r="T1032" s="26"/>
      <c r="U1032" s="55"/>
      <c r="V1032" s="22"/>
      <c r="W1032" s="22"/>
      <c r="X1032" s="22"/>
      <c r="Y1032" s="22"/>
      <c r="Z1032" s="22"/>
      <c r="AA1032" s="22"/>
      <c r="AB1032" s="22"/>
      <c r="AC1032" s="22"/>
      <c r="AD1032" s="22"/>
      <c r="AE1032" s="22"/>
      <c r="AF1032" s="22"/>
      <c r="AG1032" s="22"/>
      <c r="AH1032" s="22"/>
      <c r="AI1032" s="22"/>
      <c r="AJ1032" s="22"/>
    </row>
    <row r="1033" spans="1:36" ht="14.5">
      <c r="A1033" s="29"/>
      <c r="B1033" s="55"/>
      <c r="C1033" s="29"/>
      <c r="D1033" s="112"/>
      <c r="E1033" s="22"/>
      <c r="F1033" s="22"/>
      <c r="G1033" s="26"/>
      <c r="H1033" s="26"/>
      <c r="I1033" s="26"/>
      <c r="J1033" s="26"/>
      <c r="K1033" s="26"/>
      <c r="L1033" s="26"/>
      <c r="M1033" s="26"/>
      <c r="N1033" s="37"/>
      <c r="O1033" s="26"/>
      <c r="P1033" s="299"/>
      <c r="Q1033" s="26"/>
      <c r="R1033" s="299"/>
      <c r="S1033" s="22"/>
      <c r="T1033" s="26"/>
      <c r="U1033" s="55"/>
      <c r="V1033" s="22"/>
      <c r="W1033" s="22"/>
      <c r="X1033" s="22"/>
      <c r="Y1033" s="22"/>
      <c r="Z1033" s="22"/>
      <c r="AA1033" s="22"/>
      <c r="AB1033" s="22"/>
      <c r="AC1033" s="22"/>
      <c r="AD1033" s="22"/>
      <c r="AE1033" s="22"/>
      <c r="AF1033" s="22"/>
      <c r="AG1033" s="22"/>
      <c r="AH1033" s="22"/>
      <c r="AI1033" s="22"/>
      <c r="AJ1033" s="22"/>
    </row>
    <row r="1034" spans="1:36" ht="14.5">
      <c r="A1034" s="29"/>
      <c r="B1034" s="55"/>
      <c r="C1034" s="29"/>
      <c r="D1034" s="112"/>
      <c r="E1034" s="22"/>
      <c r="F1034" s="22"/>
      <c r="G1034" s="26"/>
      <c r="H1034" s="26"/>
      <c r="I1034" s="26"/>
      <c r="J1034" s="26"/>
      <c r="K1034" s="26"/>
      <c r="L1034" s="26"/>
      <c r="M1034" s="26"/>
      <c r="N1034" s="37"/>
      <c r="O1034" s="26"/>
      <c r="P1034" s="299"/>
      <c r="Q1034" s="26"/>
      <c r="R1034" s="299"/>
      <c r="S1034" s="22"/>
      <c r="T1034" s="26"/>
      <c r="U1034" s="55"/>
      <c r="V1034" s="22"/>
      <c r="W1034" s="22"/>
      <c r="X1034" s="22"/>
      <c r="Y1034" s="22"/>
      <c r="Z1034" s="22"/>
      <c r="AA1034" s="22"/>
      <c r="AB1034" s="22"/>
      <c r="AC1034" s="22"/>
      <c r="AD1034" s="22"/>
      <c r="AE1034" s="22"/>
      <c r="AF1034" s="22"/>
      <c r="AG1034" s="22"/>
      <c r="AH1034" s="22"/>
      <c r="AI1034" s="22"/>
      <c r="AJ1034" s="22"/>
    </row>
    <row r="1035" spans="1:36" ht="14.5">
      <c r="A1035" s="29"/>
      <c r="B1035" s="55"/>
      <c r="C1035" s="29"/>
      <c r="D1035" s="112"/>
      <c r="E1035" s="22"/>
      <c r="F1035" s="22"/>
      <c r="G1035" s="26"/>
      <c r="H1035" s="26"/>
      <c r="I1035" s="26"/>
      <c r="J1035" s="26"/>
      <c r="K1035" s="26"/>
      <c r="L1035" s="26"/>
      <c r="M1035" s="26"/>
      <c r="N1035" s="37"/>
      <c r="O1035" s="26"/>
      <c r="P1035" s="299"/>
      <c r="Q1035" s="26"/>
      <c r="R1035" s="299"/>
      <c r="S1035" s="22"/>
      <c r="T1035" s="26"/>
      <c r="U1035" s="55"/>
      <c r="V1035" s="22"/>
      <c r="W1035" s="22"/>
      <c r="X1035" s="22"/>
      <c r="Y1035" s="22"/>
      <c r="Z1035" s="22"/>
      <c r="AA1035" s="22"/>
      <c r="AB1035" s="22"/>
      <c r="AC1035" s="22"/>
      <c r="AD1035" s="22"/>
      <c r="AE1035" s="22"/>
      <c r="AF1035" s="22"/>
      <c r="AG1035" s="22"/>
      <c r="AH1035" s="22"/>
      <c r="AI1035" s="22"/>
      <c r="AJ1035" s="22"/>
    </row>
    <row r="1036" spans="1:36" ht="14.5">
      <c r="A1036" s="29"/>
      <c r="B1036" s="55"/>
      <c r="C1036" s="29"/>
      <c r="D1036" s="112"/>
      <c r="E1036" s="22"/>
      <c r="F1036" s="22"/>
      <c r="G1036" s="26"/>
      <c r="H1036" s="26"/>
      <c r="I1036" s="26"/>
      <c r="J1036" s="26"/>
      <c r="K1036" s="26"/>
      <c r="L1036" s="26"/>
      <c r="M1036" s="26"/>
      <c r="N1036" s="37"/>
      <c r="O1036" s="26"/>
      <c r="P1036" s="299"/>
      <c r="Q1036" s="26"/>
      <c r="R1036" s="299"/>
      <c r="S1036" s="22"/>
      <c r="T1036" s="26"/>
      <c r="U1036" s="55"/>
      <c r="V1036" s="22"/>
      <c r="W1036" s="22"/>
      <c r="X1036" s="22"/>
      <c r="Y1036" s="22"/>
      <c r="Z1036" s="22"/>
      <c r="AA1036" s="22"/>
      <c r="AB1036" s="22"/>
      <c r="AC1036" s="22"/>
      <c r="AD1036" s="22"/>
      <c r="AE1036" s="22"/>
      <c r="AF1036" s="22"/>
      <c r="AG1036" s="22"/>
      <c r="AH1036" s="22"/>
      <c r="AI1036" s="22"/>
      <c r="AJ1036" s="22"/>
    </row>
    <row r="1037" spans="1:36" ht="14.5">
      <c r="A1037" s="29"/>
      <c r="B1037" s="55"/>
      <c r="C1037" s="29"/>
      <c r="D1037" s="112"/>
      <c r="E1037" s="22"/>
      <c r="F1037" s="22"/>
      <c r="G1037" s="26"/>
      <c r="H1037" s="26"/>
      <c r="I1037" s="26"/>
      <c r="J1037" s="26"/>
      <c r="K1037" s="26"/>
      <c r="L1037" s="26"/>
      <c r="M1037" s="26"/>
      <c r="N1037" s="37"/>
      <c r="O1037" s="26"/>
      <c r="P1037" s="299"/>
      <c r="Q1037" s="26"/>
      <c r="R1037" s="299"/>
      <c r="S1037" s="22"/>
      <c r="T1037" s="26"/>
      <c r="U1037" s="55"/>
      <c r="V1037" s="22"/>
      <c r="W1037" s="22"/>
      <c r="X1037" s="22"/>
      <c r="Y1037" s="22"/>
      <c r="Z1037" s="22"/>
      <c r="AA1037" s="22"/>
      <c r="AB1037" s="22"/>
      <c r="AC1037" s="22"/>
      <c r="AD1037" s="22"/>
      <c r="AE1037" s="22"/>
      <c r="AF1037" s="22"/>
      <c r="AG1037" s="22"/>
      <c r="AH1037" s="22"/>
      <c r="AI1037" s="22"/>
      <c r="AJ1037" s="22"/>
    </row>
    <row r="1038" spans="1:36" ht="14.5">
      <c r="A1038" s="29"/>
      <c r="B1038" s="55"/>
      <c r="C1038" s="29"/>
      <c r="D1038" s="112"/>
      <c r="E1038" s="22"/>
      <c r="F1038" s="22"/>
      <c r="G1038" s="26"/>
      <c r="H1038" s="26"/>
      <c r="I1038" s="26"/>
      <c r="J1038" s="26"/>
      <c r="K1038" s="26"/>
      <c r="L1038" s="26"/>
      <c r="M1038" s="26"/>
      <c r="N1038" s="37"/>
      <c r="O1038" s="26"/>
      <c r="P1038" s="299"/>
      <c r="Q1038" s="26"/>
      <c r="R1038" s="299"/>
      <c r="S1038" s="22"/>
      <c r="T1038" s="26"/>
      <c r="U1038" s="55"/>
      <c r="V1038" s="22"/>
      <c r="W1038" s="22"/>
      <c r="X1038" s="22"/>
      <c r="Y1038" s="22"/>
      <c r="Z1038" s="22"/>
      <c r="AA1038" s="22"/>
      <c r="AB1038" s="22"/>
      <c r="AC1038" s="22"/>
      <c r="AD1038" s="22"/>
      <c r="AE1038" s="22"/>
      <c r="AF1038" s="22"/>
      <c r="AG1038" s="22"/>
      <c r="AH1038" s="22"/>
      <c r="AI1038" s="22"/>
      <c r="AJ1038" s="22"/>
    </row>
    <row r="1039" spans="1:36" ht="14.5">
      <c r="A1039" s="29"/>
      <c r="B1039" s="55"/>
      <c r="C1039" s="29"/>
      <c r="D1039" s="112"/>
      <c r="E1039" s="22"/>
      <c r="F1039" s="22"/>
      <c r="G1039" s="26"/>
      <c r="H1039" s="26"/>
      <c r="I1039" s="26"/>
      <c r="J1039" s="26"/>
      <c r="K1039" s="26"/>
      <c r="L1039" s="26"/>
      <c r="M1039" s="26"/>
      <c r="N1039" s="37"/>
      <c r="O1039" s="26"/>
      <c r="P1039" s="299"/>
      <c r="Q1039" s="26"/>
      <c r="R1039" s="299"/>
      <c r="S1039" s="22"/>
      <c r="T1039" s="26"/>
      <c r="U1039" s="55"/>
      <c r="V1039" s="22"/>
      <c r="W1039" s="22"/>
      <c r="X1039" s="22"/>
      <c r="Y1039" s="22"/>
      <c r="Z1039" s="22"/>
      <c r="AA1039" s="22"/>
      <c r="AB1039" s="22"/>
      <c r="AC1039" s="22"/>
      <c r="AD1039" s="22"/>
      <c r="AE1039" s="22"/>
      <c r="AF1039" s="22"/>
      <c r="AG1039" s="22"/>
      <c r="AH1039" s="22"/>
      <c r="AI1039" s="22"/>
      <c r="AJ1039" s="22"/>
    </row>
    <row r="1040" spans="1:36" ht="14.5">
      <c r="A1040" s="29"/>
      <c r="B1040" s="55"/>
      <c r="C1040" s="29"/>
      <c r="D1040" s="112"/>
      <c r="E1040" s="22"/>
      <c r="F1040" s="22"/>
      <c r="G1040" s="26"/>
      <c r="H1040" s="26"/>
      <c r="I1040" s="26"/>
      <c r="J1040" s="26"/>
      <c r="K1040" s="26"/>
      <c r="L1040" s="26"/>
      <c r="M1040" s="26"/>
      <c r="N1040" s="37"/>
      <c r="O1040" s="26"/>
      <c r="P1040" s="299"/>
      <c r="Q1040" s="26"/>
      <c r="R1040" s="299"/>
      <c r="S1040" s="22"/>
      <c r="T1040" s="26"/>
      <c r="U1040" s="55"/>
      <c r="V1040" s="22"/>
      <c r="W1040" s="22"/>
      <c r="X1040" s="22"/>
      <c r="Y1040" s="22"/>
      <c r="Z1040" s="22"/>
      <c r="AA1040" s="22"/>
      <c r="AB1040" s="22"/>
      <c r="AC1040" s="22"/>
      <c r="AD1040" s="22"/>
      <c r="AE1040" s="22"/>
      <c r="AF1040" s="22"/>
      <c r="AG1040" s="22"/>
      <c r="AH1040" s="22"/>
      <c r="AI1040" s="22"/>
      <c r="AJ1040" s="22"/>
    </row>
    <row r="1041" spans="1:36" ht="14.5">
      <c r="A1041" s="29"/>
      <c r="B1041" s="55"/>
      <c r="C1041" s="29"/>
      <c r="D1041" s="112"/>
      <c r="E1041" s="22"/>
      <c r="F1041" s="22"/>
      <c r="G1041" s="26"/>
      <c r="H1041" s="26"/>
      <c r="I1041" s="26"/>
      <c r="J1041" s="26"/>
      <c r="K1041" s="26"/>
      <c r="L1041" s="26"/>
      <c r="M1041" s="26"/>
      <c r="N1041" s="37"/>
      <c r="O1041" s="26"/>
      <c r="P1041" s="299"/>
      <c r="Q1041" s="26"/>
      <c r="R1041" s="299"/>
      <c r="S1041" s="22"/>
      <c r="T1041" s="26"/>
      <c r="U1041" s="55"/>
      <c r="V1041" s="22"/>
      <c r="W1041" s="22"/>
      <c r="X1041" s="22"/>
      <c r="Y1041" s="22"/>
      <c r="Z1041" s="22"/>
      <c r="AA1041" s="22"/>
      <c r="AB1041" s="22"/>
      <c r="AC1041" s="22"/>
      <c r="AD1041" s="22"/>
      <c r="AE1041" s="22"/>
      <c r="AF1041" s="22"/>
      <c r="AG1041" s="22"/>
      <c r="AH1041" s="22"/>
      <c r="AI1041" s="22"/>
      <c r="AJ1041" s="22"/>
    </row>
    <row r="1042" spans="1:36" ht="14.5">
      <c r="A1042" s="29"/>
      <c r="B1042" s="55"/>
      <c r="C1042" s="29"/>
      <c r="D1042" s="112"/>
      <c r="E1042" s="22"/>
      <c r="F1042" s="22"/>
      <c r="G1042" s="26"/>
      <c r="H1042" s="26"/>
      <c r="I1042" s="26"/>
      <c r="J1042" s="26"/>
      <c r="K1042" s="26"/>
      <c r="L1042" s="26"/>
      <c r="M1042" s="26"/>
      <c r="N1042" s="37"/>
      <c r="O1042" s="26"/>
      <c r="P1042" s="299"/>
      <c r="Q1042" s="26"/>
      <c r="R1042" s="299"/>
      <c r="S1042" s="22"/>
      <c r="T1042" s="26"/>
      <c r="U1042" s="55"/>
      <c r="V1042" s="22"/>
      <c r="W1042" s="22"/>
      <c r="X1042" s="22"/>
      <c r="Y1042" s="22"/>
      <c r="Z1042" s="22"/>
      <c r="AA1042" s="22"/>
      <c r="AB1042" s="22"/>
      <c r="AC1042" s="22"/>
      <c r="AD1042" s="22"/>
      <c r="AE1042" s="22"/>
      <c r="AF1042" s="22"/>
      <c r="AG1042" s="22"/>
      <c r="AH1042" s="22"/>
      <c r="AI1042" s="22"/>
      <c r="AJ1042" s="22"/>
    </row>
    <row r="1043" spans="1:36" ht="14.5">
      <c r="A1043" s="29"/>
      <c r="B1043" s="55"/>
      <c r="C1043" s="29"/>
      <c r="D1043" s="112"/>
      <c r="E1043" s="22"/>
      <c r="F1043" s="22"/>
      <c r="G1043" s="26"/>
      <c r="H1043" s="26"/>
      <c r="I1043" s="26"/>
      <c r="J1043" s="26"/>
      <c r="K1043" s="26"/>
      <c r="L1043" s="26"/>
      <c r="M1043" s="26"/>
      <c r="N1043" s="37"/>
      <c r="O1043" s="26"/>
      <c r="P1043" s="299"/>
      <c r="Q1043" s="26"/>
      <c r="R1043" s="299"/>
      <c r="S1043" s="22"/>
      <c r="T1043" s="26"/>
      <c r="U1043" s="55"/>
      <c r="V1043" s="22"/>
      <c r="W1043" s="22"/>
      <c r="X1043" s="22"/>
      <c r="Y1043" s="22"/>
      <c r="Z1043" s="22"/>
      <c r="AA1043" s="22"/>
      <c r="AB1043" s="22"/>
      <c r="AC1043" s="22"/>
      <c r="AD1043" s="22"/>
      <c r="AE1043" s="22"/>
      <c r="AF1043" s="22"/>
      <c r="AG1043" s="22"/>
      <c r="AH1043" s="22"/>
      <c r="AI1043" s="22"/>
      <c r="AJ1043" s="22"/>
    </row>
    <row r="1044" spans="1:36" ht="14.5">
      <c r="A1044" s="29"/>
      <c r="B1044" s="55"/>
      <c r="C1044" s="29"/>
      <c r="D1044" s="112"/>
      <c r="E1044" s="22"/>
      <c r="F1044" s="22"/>
      <c r="G1044" s="26"/>
      <c r="H1044" s="26"/>
      <c r="I1044" s="26"/>
      <c r="J1044" s="26"/>
      <c r="K1044" s="26"/>
      <c r="L1044" s="26"/>
      <c r="M1044" s="26"/>
      <c r="N1044" s="37"/>
      <c r="O1044" s="26"/>
      <c r="P1044" s="299"/>
      <c r="Q1044" s="26"/>
      <c r="R1044" s="299"/>
      <c r="S1044" s="22"/>
      <c r="T1044" s="26"/>
      <c r="U1044" s="55"/>
      <c r="V1044" s="22"/>
      <c r="W1044" s="22"/>
      <c r="X1044" s="22"/>
      <c r="Y1044" s="22"/>
      <c r="Z1044" s="22"/>
      <c r="AA1044" s="22"/>
      <c r="AB1044" s="22"/>
      <c r="AC1044" s="22"/>
      <c r="AD1044" s="22"/>
      <c r="AE1044" s="22"/>
      <c r="AF1044" s="22"/>
      <c r="AG1044" s="22"/>
      <c r="AH1044" s="22"/>
      <c r="AI1044" s="22"/>
      <c r="AJ1044" s="22"/>
    </row>
    <row r="1045" spans="1:36" ht="14.5">
      <c r="A1045" s="29"/>
      <c r="B1045" s="55"/>
      <c r="C1045" s="29"/>
      <c r="D1045" s="112"/>
      <c r="E1045" s="22"/>
      <c r="F1045" s="22"/>
      <c r="G1045" s="26"/>
      <c r="H1045" s="26"/>
      <c r="I1045" s="26"/>
      <c r="J1045" s="26"/>
      <c r="K1045" s="26"/>
      <c r="L1045" s="26"/>
      <c r="M1045" s="26"/>
      <c r="N1045" s="37"/>
      <c r="O1045" s="26"/>
      <c r="P1045" s="299"/>
      <c r="Q1045" s="26"/>
      <c r="R1045" s="299"/>
      <c r="S1045" s="22"/>
      <c r="T1045" s="26"/>
      <c r="U1045" s="55"/>
      <c r="V1045" s="22"/>
      <c r="W1045" s="22"/>
      <c r="X1045" s="22"/>
      <c r="Y1045" s="22"/>
      <c r="Z1045" s="22"/>
      <c r="AA1045" s="22"/>
      <c r="AB1045" s="22"/>
      <c r="AC1045" s="22"/>
      <c r="AD1045" s="22"/>
      <c r="AE1045" s="22"/>
      <c r="AF1045" s="22"/>
      <c r="AG1045" s="22"/>
      <c r="AH1045" s="22"/>
      <c r="AI1045" s="22"/>
      <c r="AJ1045" s="22"/>
    </row>
    <row r="1046" spans="1:36" ht="14.5">
      <c r="A1046" s="29"/>
      <c r="B1046" s="55"/>
      <c r="C1046" s="29"/>
      <c r="D1046" s="112"/>
      <c r="E1046" s="22"/>
      <c r="F1046" s="22"/>
      <c r="G1046" s="26"/>
      <c r="H1046" s="26"/>
      <c r="I1046" s="26"/>
      <c r="J1046" s="26"/>
      <c r="K1046" s="26"/>
      <c r="L1046" s="26"/>
      <c r="M1046" s="26"/>
      <c r="N1046" s="37"/>
      <c r="O1046" s="26"/>
      <c r="P1046" s="299"/>
      <c r="Q1046" s="26"/>
      <c r="R1046" s="299"/>
      <c r="S1046" s="22"/>
      <c r="T1046" s="26"/>
      <c r="U1046" s="55"/>
      <c r="V1046" s="22"/>
      <c r="W1046" s="22"/>
      <c r="X1046" s="22"/>
      <c r="Y1046" s="22"/>
      <c r="Z1046" s="22"/>
      <c r="AA1046" s="22"/>
      <c r="AB1046" s="22"/>
      <c r="AC1046" s="22"/>
      <c r="AD1046" s="22"/>
      <c r="AE1046" s="22"/>
      <c r="AF1046" s="22"/>
      <c r="AG1046" s="22"/>
      <c r="AH1046" s="22"/>
      <c r="AI1046" s="22"/>
      <c r="AJ1046" s="22"/>
    </row>
    <row r="1047" spans="1:36" ht="14.5">
      <c r="A1047" s="29"/>
      <c r="B1047" s="55"/>
      <c r="C1047" s="29"/>
      <c r="D1047" s="112"/>
      <c r="E1047" s="22"/>
      <c r="F1047" s="22"/>
      <c r="G1047" s="26"/>
      <c r="H1047" s="26"/>
      <c r="I1047" s="26"/>
      <c r="J1047" s="26"/>
      <c r="K1047" s="26"/>
      <c r="L1047" s="26"/>
      <c r="M1047" s="26"/>
      <c r="N1047" s="37"/>
      <c r="O1047" s="26"/>
      <c r="P1047" s="299"/>
      <c r="Q1047" s="26"/>
      <c r="R1047" s="299"/>
      <c r="S1047" s="22"/>
      <c r="T1047" s="26"/>
      <c r="U1047" s="55"/>
      <c r="V1047" s="22"/>
      <c r="W1047" s="22"/>
      <c r="X1047" s="22"/>
      <c r="Y1047" s="22"/>
      <c r="Z1047" s="22"/>
      <c r="AA1047" s="22"/>
      <c r="AB1047" s="22"/>
      <c r="AC1047" s="22"/>
      <c r="AD1047" s="22"/>
      <c r="AE1047" s="22"/>
      <c r="AF1047" s="22"/>
      <c r="AG1047" s="22"/>
      <c r="AH1047" s="22"/>
      <c r="AI1047" s="22"/>
      <c r="AJ1047" s="22"/>
    </row>
    <row r="1048" spans="1:36" ht="14.5">
      <c r="A1048" s="29"/>
      <c r="B1048" s="55"/>
      <c r="C1048" s="29"/>
      <c r="D1048" s="112"/>
      <c r="E1048" s="22"/>
      <c r="F1048" s="22"/>
      <c r="G1048" s="26"/>
      <c r="H1048" s="26"/>
      <c r="I1048" s="26"/>
      <c r="J1048" s="26"/>
      <c r="K1048" s="26"/>
      <c r="L1048" s="26"/>
      <c r="M1048" s="26"/>
      <c r="N1048" s="37"/>
      <c r="O1048" s="26"/>
      <c r="P1048" s="299"/>
      <c r="Q1048" s="26"/>
      <c r="R1048" s="299"/>
      <c r="S1048" s="22"/>
      <c r="T1048" s="26"/>
      <c r="U1048" s="55"/>
      <c r="V1048" s="22"/>
      <c r="W1048" s="22"/>
      <c r="X1048" s="22"/>
      <c r="Y1048" s="22"/>
      <c r="Z1048" s="22"/>
      <c r="AA1048" s="22"/>
      <c r="AB1048" s="22"/>
      <c r="AC1048" s="22"/>
      <c r="AD1048" s="22"/>
      <c r="AE1048" s="22"/>
      <c r="AF1048" s="22"/>
      <c r="AG1048" s="22"/>
      <c r="AH1048" s="22"/>
      <c r="AI1048" s="22"/>
      <c r="AJ1048" s="22"/>
    </row>
    <row r="1049" spans="1:36" ht="14.5">
      <c r="A1049" s="29"/>
      <c r="B1049" s="55"/>
      <c r="C1049" s="29"/>
      <c r="D1049" s="112"/>
      <c r="E1049" s="22"/>
      <c r="F1049" s="22"/>
      <c r="G1049" s="26"/>
      <c r="H1049" s="26"/>
      <c r="I1049" s="26"/>
      <c r="J1049" s="26"/>
      <c r="K1049" s="26"/>
      <c r="L1049" s="26"/>
      <c r="M1049" s="26"/>
      <c r="N1049" s="37"/>
      <c r="O1049" s="26"/>
      <c r="P1049" s="299"/>
      <c r="Q1049" s="26"/>
      <c r="R1049" s="299"/>
      <c r="S1049" s="22"/>
      <c r="T1049" s="26"/>
      <c r="U1049" s="55"/>
      <c r="V1049" s="22"/>
      <c r="W1049" s="22"/>
      <c r="X1049" s="22"/>
      <c r="Y1049" s="22"/>
      <c r="Z1049" s="22"/>
      <c r="AA1049" s="22"/>
      <c r="AB1049" s="22"/>
      <c r="AC1049" s="22"/>
      <c r="AD1049" s="22"/>
      <c r="AE1049" s="22"/>
      <c r="AF1049" s="22"/>
      <c r="AG1049" s="22"/>
      <c r="AH1049" s="22"/>
      <c r="AI1049" s="22"/>
      <c r="AJ1049" s="22"/>
    </row>
    <row r="1050" spans="1:36" ht="14.5">
      <c r="A1050" s="29"/>
      <c r="B1050" s="55"/>
      <c r="C1050" s="29"/>
      <c r="D1050" s="112"/>
      <c r="E1050" s="22"/>
      <c r="F1050" s="22"/>
      <c r="G1050" s="26"/>
      <c r="H1050" s="26"/>
      <c r="I1050" s="26"/>
      <c r="J1050" s="26"/>
      <c r="K1050" s="26"/>
      <c r="L1050" s="26"/>
      <c r="M1050" s="26"/>
      <c r="N1050" s="37"/>
      <c r="O1050" s="26"/>
      <c r="P1050" s="299"/>
      <c r="Q1050" s="26"/>
      <c r="R1050" s="299"/>
      <c r="S1050" s="22"/>
      <c r="T1050" s="26"/>
      <c r="U1050" s="55"/>
      <c r="V1050" s="22"/>
      <c r="W1050" s="22"/>
      <c r="X1050" s="22"/>
      <c r="Y1050" s="22"/>
      <c r="Z1050" s="22"/>
      <c r="AA1050" s="22"/>
      <c r="AB1050" s="22"/>
      <c r="AC1050" s="22"/>
      <c r="AD1050" s="22"/>
      <c r="AE1050" s="22"/>
      <c r="AF1050" s="22"/>
      <c r="AG1050" s="22"/>
      <c r="AH1050" s="22"/>
      <c r="AI1050" s="22"/>
      <c r="AJ1050" s="22"/>
    </row>
    <row r="1051" spans="1:36" ht="14.5">
      <c r="A1051" s="29"/>
      <c r="B1051" s="55"/>
      <c r="C1051" s="29"/>
      <c r="D1051" s="112"/>
      <c r="E1051" s="22"/>
      <c r="F1051" s="22"/>
      <c r="G1051" s="26"/>
      <c r="H1051" s="26"/>
      <c r="I1051" s="26"/>
      <c r="J1051" s="26"/>
      <c r="K1051" s="26"/>
      <c r="L1051" s="26"/>
      <c r="M1051" s="26"/>
      <c r="N1051" s="37"/>
      <c r="O1051" s="26"/>
      <c r="P1051" s="299"/>
      <c r="Q1051" s="26"/>
      <c r="R1051" s="299"/>
      <c r="S1051" s="22"/>
      <c r="T1051" s="26"/>
      <c r="U1051" s="55"/>
      <c r="V1051" s="22"/>
      <c r="W1051" s="22"/>
      <c r="X1051" s="22"/>
      <c r="Y1051" s="22"/>
      <c r="Z1051" s="22"/>
      <c r="AA1051" s="22"/>
      <c r="AB1051" s="22"/>
      <c r="AC1051" s="22"/>
      <c r="AD1051" s="22"/>
      <c r="AE1051" s="22"/>
      <c r="AF1051" s="22"/>
      <c r="AG1051" s="22"/>
      <c r="AH1051" s="22"/>
      <c r="AI1051" s="22"/>
      <c r="AJ1051" s="22"/>
    </row>
    <row r="1052" spans="1:36" ht="14.5">
      <c r="A1052" s="29"/>
      <c r="B1052" s="55"/>
      <c r="C1052" s="29"/>
      <c r="D1052" s="112"/>
      <c r="E1052" s="22"/>
      <c r="F1052" s="22"/>
      <c r="G1052" s="26"/>
      <c r="H1052" s="26"/>
      <c r="I1052" s="26"/>
      <c r="J1052" s="26"/>
      <c r="K1052" s="26"/>
      <c r="L1052" s="26"/>
      <c r="M1052" s="26"/>
      <c r="N1052" s="37"/>
      <c r="O1052" s="26"/>
      <c r="P1052" s="299"/>
      <c r="Q1052" s="26"/>
      <c r="R1052" s="299"/>
      <c r="S1052" s="22"/>
      <c r="T1052" s="26"/>
      <c r="U1052" s="55"/>
      <c r="V1052" s="22"/>
      <c r="W1052" s="22"/>
      <c r="X1052" s="22"/>
      <c r="Y1052" s="22"/>
      <c r="Z1052" s="22"/>
      <c r="AA1052" s="22"/>
      <c r="AB1052" s="22"/>
      <c r="AC1052" s="22"/>
      <c r="AD1052" s="22"/>
      <c r="AE1052" s="22"/>
      <c r="AF1052" s="22"/>
      <c r="AG1052" s="22"/>
      <c r="AH1052" s="22"/>
      <c r="AI1052" s="22"/>
      <c r="AJ1052" s="22"/>
    </row>
    <row r="1053" spans="1:36" ht="14.5">
      <c r="A1053" s="29"/>
      <c r="B1053" s="55"/>
      <c r="C1053" s="29"/>
      <c r="D1053" s="112"/>
      <c r="E1053" s="22"/>
      <c r="F1053" s="22"/>
      <c r="G1053" s="26"/>
      <c r="H1053" s="26"/>
      <c r="I1053" s="26"/>
      <c r="J1053" s="26"/>
      <c r="K1053" s="26"/>
      <c r="L1053" s="26"/>
      <c r="M1053" s="26"/>
      <c r="N1053" s="37"/>
      <c r="O1053" s="26"/>
      <c r="P1053" s="299"/>
      <c r="Q1053" s="26"/>
      <c r="R1053" s="299"/>
      <c r="S1053" s="22"/>
      <c r="T1053" s="26"/>
      <c r="U1053" s="55"/>
      <c r="V1053" s="22"/>
      <c r="W1053" s="22"/>
      <c r="X1053" s="22"/>
      <c r="Y1053" s="22"/>
      <c r="Z1053" s="22"/>
      <c r="AA1053" s="22"/>
      <c r="AB1053" s="22"/>
      <c r="AC1053" s="22"/>
      <c r="AD1053" s="22"/>
      <c r="AE1053" s="22"/>
      <c r="AF1053" s="22"/>
      <c r="AG1053" s="22"/>
      <c r="AH1053" s="22"/>
      <c r="AI1053" s="22"/>
      <c r="AJ1053" s="22"/>
    </row>
    <row r="1054" spans="1:36" ht="14.5">
      <c r="A1054" s="29"/>
      <c r="B1054" s="55"/>
      <c r="C1054" s="29"/>
      <c r="D1054" s="112"/>
      <c r="E1054" s="22"/>
      <c r="F1054" s="22"/>
      <c r="G1054" s="26"/>
      <c r="H1054" s="26"/>
      <c r="I1054" s="26"/>
      <c r="J1054" s="26"/>
      <c r="K1054" s="26"/>
      <c r="L1054" s="26"/>
      <c r="M1054" s="26"/>
      <c r="N1054" s="37"/>
      <c r="O1054" s="26"/>
      <c r="P1054" s="299"/>
      <c r="Q1054" s="26"/>
      <c r="R1054" s="299"/>
      <c r="S1054" s="22"/>
      <c r="T1054" s="26"/>
      <c r="U1054" s="55"/>
      <c r="V1054" s="22"/>
      <c r="W1054" s="22"/>
      <c r="X1054" s="22"/>
      <c r="Y1054" s="22"/>
      <c r="Z1054" s="22"/>
      <c r="AA1054" s="22"/>
      <c r="AB1054" s="22"/>
      <c r="AC1054" s="22"/>
      <c r="AD1054" s="22"/>
      <c r="AE1054" s="22"/>
      <c r="AF1054" s="22"/>
      <c r="AG1054" s="22"/>
      <c r="AH1054" s="22"/>
      <c r="AI1054" s="22"/>
      <c r="AJ1054" s="22"/>
    </row>
    <row r="1055" spans="1:36" ht="14.5">
      <c r="A1055" s="29"/>
      <c r="B1055" s="55"/>
      <c r="C1055" s="29"/>
      <c r="D1055" s="112"/>
      <c r="E1055" s="22"/>
      <c r="F1055" s="22"/>
      <c r="G1055" s="26"/>
      <c r="H1055" s="26"/>
      <c r="I1055" s="26"/>
      <c r="J1055" s="26"/>
      <c r="K1055" s="26"/>
      <c r="L1055" s="26"/>
      <c r="M1055" s="26"/>
      <c r="N1055" s="37"/>
      <c r="O1055" s="26"/>
      <c r="P1055" s="299"/>
      <c r="Q1055" s="26"/>
      <c r="R1055" s="299"/>
      <c r="S1055" s="22"/>
      <c r="T1055" s="26"/>
      <c r="U1055" s="55"/>
      <c r="V1055" s="22"/>
      <c r="W1055" s="22"/>
      <c r="X1055" s="22"/>
      <c r="Y1055" s="22"/>
      <c r="Z1055" s="22"/>
      <c r="AA1055" s="22"/>
      <c r="AB1055" s="22"/>
      <c r="AC1055" s="22"/>
      <c r="AD1055" s="22"/>
      <c r="AE1055" s="22"/>
      <c r="AF1055" s="22"/>
      <c r="AG1055" s="22"/>
      <c r="AH1055" s="22"/>
      <c r="AI1055" s="22"/>
      <c r="AJ1055" s="22"/>
    </row>
    <row r="1056" spans="1:36" ht="14.5">
      <c r="A1056" s="29"/>
      <c r="B1056" s="55"/>
      <c r="C1056" s="29"/>
      <c r="D1056" s="112"/>
      <c r="E1056" s="22"/>
      <c r="F1056" s="22"/>
      <c r="G1056" s="26"/>
      <c r="H1056" s="26"/>
      <c r="I1056" s="26"/>
      <c r="J1056" s="26"/>
      <c r="K1056" s="26"/>
      <c r="L1056" s="26"/>
      <c r="M1056" s="26"/>
      <c r="N1056" s="37"/>
      <c r="O1056" s="26"/>
      <c r="P1056" s="299"/>
      <c r="Q1056" s="26"/>
      <c r="R1056" s="299"/>
      <c r="S1056" s="22"/>
      <c r="T1056" s="26"/>
      <c r="U1056" s="55"/>
      <c r="V1056" s="22"/>
      <c r="W1056" s="22"/>
      <c r="X1056" s="22"/>
      <c r="Y1056" s="22"/>
      <c r="Z1056" s="22"/>
      <c r="AA1056" s="22"/>
      <c r="AB1056" s="22"/>
      <c r="AC1056" s="22"/>
      <c r="AD1056" s="22"/>
      <c r="AE1056" s="22"/>
      <c r="AF1056" s="22"/>
      <c r="AG1056" s="22"/>
      <c r="AH1056" s="22"/>
      <c r="AI1056" s="22"/>
      <c r="AJ1056" s="22"/>
    </row>
    <row r="1057" spans="1:36" ht="14.5">
      <c r="A1057" s="29"/>
      <c r="B1057" s="55"/>
      <c r="C1057" s="29"/>
      <c r="D1057" s="112"/>
      <c r="E1057" s="22"/>
      <c r="F1057" s="22"/>
      <c r="G1057" s="26"/>
      <c r="H1057" s="26"/>
      <c r="I1057" s="26"/>
      <c r="J1057" s="26"/>
      <c r="K1057" s="26"/>
      <c r="L1057" s="26"/>
      <c r="M1057" s="26"/>
      <c r="N1057" s="37"/>
      <c r="O1057" s="26"/>
      <c r="P1057" s="299"/>
      <c r="Q1057" s="26"/>
      <c r="R1057" s="299"/>
      <c r="S1057" s="22"/>
      <c r="T1057" s="26"/>
      <c r="U1057" s="55"/>
      <c r="V1057" s="22"/>
      <c r="W1057" s="22"/>
      <c r="X1057" s="22"/>
      <c r="Y1057" s="22"/>
      <c r="Z1057" s="22"/>
      <c r="AA1057" s="22"/>
      <c r="AB1057" s="22"/>
      <c r="AC1057" s="22"/>
      <c r="AD1057" s="22"/>
      <c r="AE1057" s="22"/>
      <c r="AF1057" s="22"/>
      <c r="AG1057" s="22"/>
      <c r="AH1057" s="22"/>
      <c r="AI1057" s="22"/>
      <c r="AJ1057" s="22"/>
    </row>
    <row r="1058" spans="1:36" ht="14.5">
      <c r="A1058" s="29"/>
      <c r="B1058" s="55"/>
      <c r="C1058" s="29"/>
      <c r="D1058" s="112"/>
      <c r="E1058" s="22"/>
      <c r="F1058" s="22"/>
      <c r="G1058" s="26"/>
      <c r="H1058" s="26"/>
      <c r="I1058" s="26"/>
      <c r="J1058" s="26"/>
      <c r="K1058" s="26"/>
      <c r="L1058" s="26"/>
      <c r="M1058" s="26"/>
      <c r="N1058" s="37"/>
      <c r="O1058" s="26"/>
      <c r="P1058" s="299"/>
      <c r="Q1058" s="26"/>
      <c r="R1058" s="299"/>
      <c r="S1058" s="22"/>
      <c r="T1058" s="26"/>
      <c r="U1058" s="55"/>
      <c r="V1058" s="22"/>
      <c r="W1058" s="22"/>
      <c r="X1058" s="22"/>
      <c r="Y1058" s="22"/>
      <c r="Z1058" s="22"/>
      <c r="AA1058" s="22"/>
      <c r="AB1058" s="22"/>
      <c r="AC1058" s="22"/>
      <c r="AD1058" s="22"/>
      <c r="AE1058" s="22"/>
      <c r="AF1058" s="22"/>
      <c r="AG1058" s="22"/>
      <c r="AH1058" s="22"/>
      <c r="AI1058" s="22"/>
      <c r="AJ1058" s="22"/>
    </row>
    <row r="1059" spans="1:36" ht="14.5">
      <c r="A1059" s="29"/>
      <c r="B1059" s="55"/>
      <c r="C1059" s="29"/>
      <c r="D1059" s="112"/>
      <c r="E1059" s="22"/>
      <c r="F1059" s="22"/>
      <c r="G1059" s="26"/>
      <c r="H1059" s="26"/>
      <c r="I1059" s="26"/>
      <c r="J1059" s="26"/>
      <c r="K1059" s="26"/>
      <c r="L1059" s="26"/>
      <c r="M1059" s="26"/>
      <c r="N1059" s="37"/>
      <c r="O1059" s="26"/>
      <c r="P1059" s="299"/>
      <c r="Q1059" s="26"/>
      <c r="R1059" s="299"/>
      <c r="S1059" s="22"/>
      <c r="T1059" s="26"/>
      <c r="U1059" s="55"/>
      <c r="V1059" s="22"/>
      <c r="W1059" s="22"/>
      <c r="X1059" s="22"/>
      <c r="Y1059" s="22"/>
      <c r="Z1059" s="22"/>
      <c r="AA1059" s="22"/>
      <c r="AB1059" s="22"/>
      <c r="AC1059" s="22"/>
      <c r="AD1059" s="22"/>
      <c r="AE1059" s="22"/>
      <c r="AF1059" s="22"/>
      <c r="AG1059" s="22"/>
      <c r="AH1059" s="22"/>
      <c r="AI1059" s="22"/>
      <c r="AJ1059" s="22"/>
    </row>
    <row r="1060" spans="1:36" ht="14.5">
      <c r="A1060" s="29"/>
      <c r="B1060" s="55"/>
      <c r="C1060" s="29"/>
      <c r="D1060" s="112"/>
      <c r="E1060" s="22"/>
      <c r="F1060" s="22"/>
      <c r="G1060" s="26"/>
      <c r="H1060" s="26"/>
      <c r="I1060" s="26"/>
      <c r="J1060" s="26"/>
      <c r="K1060" s="26"/>
      <c r="L1060" s="26"/>
      <c r="M1060" s="26"/>
      <c r="N1060" s="37"/>
      <c r="O1060" s="26"/>
      <c r="P1060" s="299"/>
      <c r="Q1060" s="26"/>
      <c r="R1060" s="299"/>
      <c r="S1060" s="22"/>
      <c r="T1060" s="26"/>
      <c r="U1060" s="55"/>
      <c r="V1060" s="22"/>
      <c r="W1060" s="22"/>
      <c r="X1060" s="22"/>
      <c r="Y1060" s="22"/>
      <c r="Z1060" s="22"/>
      <c r="AA1060" s="22"/>
      <c r="AB1060" s="22"/>
      <c r="AC1060" s="22"/>
      <c r="AD1060" s="22"/>
      <c r="AE1060" s="22"/>
      <c r="AF1060" s="22"/>
      <c r="AG1060" s="22"/>
      <c r="AH1060" s="22"/>
      <c r="AI1060" s="22"/>
      <c r="AJ1060" s="22"/>
    </row>
    <row r="1061" spans="1:36" ht="14.5">
      <c r="A1061" s="29"/>
      <c r="B1061" s="55"/>
      <c r="C1061" s="29"/>
      <c r="D1061" s="112"/>
      <c r="E1061" s="22"/>
      <c r="F1061" s="22"/>
      <c r="G1061" s="26"/>
      <c r="H1061" s="26"/>
      <c r="I1061" s="26"/>
      <c r="J1061" s="26"/>
      <c r="K1061" s="26"/>
      <c r="L1061" s="26"/>
      <c r="M1061" s="26"/>
      <c r="N1061" s="37"/>
      <c r="O1061" s="26"/>
      <c r="P1061" s="299"/>
      <c r="Q1061" s="26"/>
      <c r="R1061" s="299"/>
      <c r="S1061" s="22"/>
      <c r="T1061" s="26"/>
      <c r="U1061" s="55"/>
      <c r="V1061" s="22"/>
      <c r="W1061" s="22"/>
      <c r="X1061" s="22"/>
      <c r="Y1061" s="22"/>
      <c r="Z1061" s="22"/>
      <c r="AA1061" s="22"/>
      <c r="AB1061" s="22"/>
      <c r="AC1061" s="22"/>
      <c r="AD1061" s="22"/>
      <c r="AE1061" s="22"/>
      <c r="AF1061" s="22"/>
      <c r="AG1061" s="22"/>
      <c r="AH1061" s="22"/>
      <c r="AI1061" s="22"/>
      <c r="AJ1061" s="22"/>
    </row>
    <row r="1062" spans="1:36" ht="14.5">
      <c r="A1062" s="29"/>
      <c r="B1062" s="55"/>
      <c r="C1062" s="29"/>
      <c r="D1062" s="112"/>
      <c r="E1062" s="22"/>
      <c r="F1062" s="22"/>
      <c r="G1062" s="26"/>
      <c r="H1062" s="26"/>
      <c r="I1062" s="26"/>
      <c r="J1062" s="26"/>
      <c r="K1062" s="26"/>
      <c r="L1062" s="26"/>
      <c r="M1062" s="26"/>
      <c r="N1062" s="37"/>
      <c r="O1062" s="26"/>
      <c r="P1062" s="299"/>
      <c r="Q1062" s="26"/>
      <c r="R1062" s="299"/>
      <c r="S1062" s="22"/>
      <c r="T1062" s="26"/>
      <c r="U1062" s="55"/>
      <c r="V1062" s="22"/>
      <c r="W1062" s="22"/>
      <c r="X1062" s="22"/>
      <c r="Y1062" s="22"/>
      <c r="Z1062" s="22"/>
      <c r="AA1062" s="22"/>
      <c r="AB1062" s="22"/>
      <c r="AC1062" s="22"/>
      <c r="AD1062" s="22"/>
      <c r="AE1062" s="22"/>
      <c r="AF1062" s="22"/>
      <c r="AG1062" s="22"/>
      <c r="AH1062" s="22"/>
      <c r="AI1062" s="22"/>
      <c r="AJ1062" s="22"/>
    </row>
    <row r="1063" spans="1:36" ht="14.5">
      <c r="A1063" s="29"/>
      <c r="B1063" s="55"/>
      <c r="C1063" s="29"/>
      <c r="D1063" s="112"/>
      <c r="E1063" s="22"/>
      <c r="F1063" s="22"/>
      <c r="G1063" s="26"/>
      <c r="H1063" s="26"/>
      <c r="I1063" s="26"/>
      <c r="J1063" s="26"/>
      <c r="K1063" s="26"/>
      <c r="L1063" s="26"/>
      <c r="M1063" s="26"/>
      <c r="N1063" s="37"/>
      <c r="O1063" s="26"/>
      <c r="P1063" s="299"/>
      <c r="Q1063" s="26"/>
      <c r="R1063" s="299"/>
      <c r="S1063" s="22"/>
      <c r="T1063" s="26"/>
      <c r="U1063" s="55"/>
      <c r="V1063" s="22"/>
      <c r="W1063" s="22"/>
      <c r="X1063" s="22"/>
      <c r="Y1063" s="22"/>
      <c r="Z1063" s="22"/>
      <c r="AA1063" s="22"/>
      <c r="AB1063" s="22"/>
      <c r="AC1063" s="22"/>
      <c r="AD1063" s="22"/>
      <c r="AE1063" s="22"/>
      <c r="AF1063" s="22"/>
      <c r="AG1063" s="22"/>
      <c r="AH1063" s="22"/>
      <c r="AI1063" s="22"/>
      <c r="AJ1063" s="22"/>
    </row>
    <row r="1064" spans="1:36" ht="14.5">
      <c r="A1064" s="29"/>
      <c r="B1064" s="55"/>
      <c r="C1064" s="29"/>
      <c r="D1064" s="112"/>
      <c r="E1064" s="22"/>
      <c r="F1064" s="22"/>
      <c r="G1064" s="26"/>
      <c r="H1064" s="26"/>
      <c r="I1064" s="26"/>
      <c r="J1064" s="26"/>
      <c r="K1064" s="26"/>
      <c r="L1064" s="26"/>
      <c r="M1064" s="26"/>
      <c r="N1064" s="37"/>
      <c r="O1064" s="26"/>
      <c r="P1064" s="299"/>
      <c r="Q1064" s="26"/>
      <c r="R1064" s="299"/>
      <c r="S1064" s="22"/>
      <c r="T1064" s="26"/>
      <c r="U1064" s="55"/>
      <c r="V1064" s="22"/>
      <c r="W1064" s="22"/>
      <c r="X1064" s="22"/>
      <c r="Y1064" s="22"/>
      <c r="Z1064" s="22"/>
      <c r="AA1064" s="22"/>
      <c r="AB1064" s="22"/>
      <c r="AC1064" s="22"/>
      <c r="AD1064" s="22"/>
      <c r="AE1064" s="22"/>
      <c r="AF1064" s="22"/>
      <c r="AG1064" s="22"/>
      <c r="AH1064" s="22"/>
      <c r="AI1064" s="22"/>
      <c r="AJ1064" s="22"/>
    </row>
    <row r="1065" spans="1:36" ht="14.5">
      <c r="A1065" s="29"/>
      <c r="B1065" s="55"/>
      <c r="C1065" s="29"/>
      <c r="D1065" s="112"/>
      <c r="E1065" s="22"/>
      <c r="F1065" s="22"/>
      <c r="G1065" s="26"/>
      <c r="H1065" s="26"/>
      <c r="I1065" s="26"/>
      <c r="J1065" s="26"/>
      <c r="K1065" s="26"/>
      <c r="L1065" s="26"/>
      <c r="M1065" s="26"/>
      <c r="N1065" s="37"/>
      <c r="O1065" s="26"/>
      <c r="P1065" s="299"/>
      <c r="Q1065" s="26"/>
      <c r="R1065" s="299"/>
      <c r="S1065" s="22"/>
      <c r="T1065" s="26"/>
      <c r="U1065" s="55"/>
      <c r="V1065" s="22"/>
      <c r="W1065" s="22"/>
      <c r="X1065" s="22"/>
      <c r="Y1065" s="22"/>
      <c r="Z1065" s="22"/>
      <c r="AA1065" s="22"/>
      <c r="AB1065" s="22"/>
      <c r="AC1065" s="22"/>
      <c r="AD1065" s="22"/>
      <c r="AE1065" s="22"/>
      <c r="AF1065" s="22"/>
      <c r="AG1065" s="22"/>
      <c r="AH1065" s="22"/>
      <c r="AI1065" s="22"/>
      <c r="AJ1065" s="22"/>
    </row>
    <row r="1066" spans="1:36" ht="14.5">
      <c r="A1066" s="29"/>
      <c r="B1066" s="55"/>
      <c r="C1066" s="29"/>
      <c r="D1066" s="112"/>
      <c r="E1066" s="22"/>
      <c r="F1066" s="22"/>
      <c r="G1066" s="26"/>
      <c r="H1066" s="26"/>
      <c r="I1066" s="26"/>
      <c r="J1066" s="26"/>
      <c r="K1066" s="26"/>
      <c r="L1066" s="26"/>
      <c r="M1066" s="26"/>
      <c r="N1066" s="37"/>
      <c r="O1066" s="26"/>
      <c r="P1066" s="299"/>
      <c r="Q1066" s="26"/>
      <c r="R1066" s="299"/>
      <c r="S1066" s="22"/>
      <c r="T1066" s="26"/>
      <c r="U1066" s="55"/>
      <c r="V1066" s="22"/>
      <c r="W1066" s="22"/>
      <c r="X1066" s="22"/>
      <c r="Y1066" s="22"/>
      <c r="Z1066" s="22"/>
      <c r="AA1066" s="22"/>
      <c r="AB1066" s="22"/>
      <c r="AC1066" s="22"/>
      <c r="AD1066" s="22"/>
      <c r="AE1066" s="22"/>
      <c r="AF1066" s="22"/>
      <c r="AG1066" s="22"/>
      <c r="AH1066" s="22"/>
      <c r="AI1066" s="22"/>
      <c r="AJ1066" s="22"/>
    </row>
    <row r="1067" spans="1:36" ht="14.5">
      <c r="A1067" s="29"/>
      <c r="B1067" s="55"/>
      <c r="C1067" s="29"/>
      <c r="D1067" s="112"/>
      <c r="E1067" s="22"/>
      <c r="F1067" s="22"/>
      <c r="G1067" s="26"/>
      <c r="H1067" s="26"/>
      <c r="I1067" s="26"/>
      <c r="J1067" s="26"/>
      <c r="K1067" s="26"/>
      <c r="L1067" s="26"/>
      <c r="M1067" s="26"/>
      <c r="N1067" s="37"/>
      <c r="O1067" s="26"/>
      <c r="P1067" s="299"/>
      <c r="Q1067" s="26"/>
      <c r="R1067" s="299"/>
      <c r="S1067" s="22"/>
      <c r="T1067" s="26"/>
      <c r="U1067" s="55"/>
      <c r="V1067" s="22"/>
      <c r="W1067" s="22"/>
      <c r="X1067" s="22"/>
      <c r="Y1067" s="22"/>
      <c r="Z1067" s="22"/>
      <c r="AA1067" s="22"/>
      <c r="AB1067" s="22"/>
      <c r="AC1067" s="22"/>
      <c r="AD1067" s="22"/>
      <c r="AE1067" s="22"/>
      <c r="AF1067" s="22"/>
      <c r="AG1067" s="22"/>
      <c r="AH1067" s="22"/>
      <c r="AI1067" s="22"/>
      <c r="AJ1067" s="22"/>
    </row>
    <row r="1068" spans="1:36" ht="14.5">
      <c r="A1068" s="29"/>
      <c r="B1068" s="55"/>
      <c r="C1068" s="29"/>
      <c r="D1068" s="112"/>
      <c r="E1068" s="22"/>
      <c r="F1068" s="22"/>
      <c r="G1068" s="26"/>
      <c r="H1068" s="26"/>
      <c r="I1068" s="26"/>
      <c r="J1068" s="26"/>
      <c r="K1068" s="26"/>
      <c r="L1068" s="26"/>
      <c r="M1068" s="26"/>
      <c r="N1068" s="37"/>
      <c r="O1068" s="26"/>
      <c r="P1068" s="299"/>
      <c r="Q1068" s="26"/>
      <c r="R1068" s="299"/>
      <c r="S1068" s="22"/>
      <c r="T1068" s="26"/>
      <c r="U1068" s="55"/>
      <c r="V1068" s="22"/>
      <c r="W1068" s="22"/>
      <c r="X1068" s="22"/>
      <c r="Y1068" s="22"/>
      <c r="Z1068" s="22"/>
      <c r="AA1068" s="22"/>
      <c r="AB1068" s="22"/>
      <c r="AC1068" s="22"/>
      <c r="AD1068" s="22"/>
      <c r="AE1068" s="22"/>
      <c r="AF1068" s="22"/>
      <c r="AG1068" s="22"/>
      <c r="AH1068" s="22"/>
      <c r="AI1068" s="22"/>
      <c r="AJ1068" s="22"/>
    </row>
    <row r="1069" spans="1:36" ht="14.5">
      <c r="A1069" s="29"/>
      <c r="B1069" s="55"/>
      <c r="C1069" s="29"/>
      <c r="D1069" s="112"/>
      <c r="E1069" s="22"/>
      <c r="F1069" s="22"/>
      <c r="G1069" s="26"/>
      <c r="H1069" s="26"/>
      <c r="I1069" s="26"/>
      <c r="J1069" s="26"/>
      <c r="K1069" s="26"/>
      <c r="L1069" s="26"/>
      <c r="M1069" s="26"/>
      <c r="N1069" s="37"/>
      <c r="O1069" s="26"/>
      <c r="P1069" s="299"/>
      <c r="Q1069" s="26"/>
      <c r="R1069" s="299"/>
      <c r="S1069" s="22"/>
      <c r="T1069" s="26"/>
      <c r="U1069" s="55"/>
      <c r="V1069" s="22"/>
      <c r="W1069" s="22"/>
      <c r="X1069" s="22"/>
      <c r="Y1069" s="22"/>
      <c r="Z1069" s="22"/>
      <c r="AA1069" s="22"/>
      <c r="AB1069" s="22"/>
      <c r="AC1069" s="22"/>
      <c r="AD1069" s="22"/>
      <c r="AE1069" s="22"/>
      <c r="AF1069" s="22"/>
      <c r="AG1069" s="22"/>
      <c r="AH1069" s="22"/>
      <c r="AI1069" s="22"/>
      <c r="AJ1069" s="22"/>
    </row>
    <row r="1070" spans="1:36" ht="14.5">
      <c r="A1070" s="29"/>
      <c r="B1070" s="55"/>
      <c r="C1070" s="29"/>
      <c r="D1070" s="112"/>
      <c r="E1070" s="22"/>
      <c r="F1070" s="22"/>
      <c r="G1070" s="26"/>
      <c r="H1070" s="26"/>
      <c r="I1070" s="26"/>
      <c r="J1070" s="26"/>
      <c r="K1070" s="26"/>
      <c r="L1070" s="26"/>
      <c r="M1070" s="26"/>
      <c r="N1070" s="37"/>
      <c r="O1070" s="26"/>
      <c r="P1070" s="299"/>
      <c r="Q1070" s="26"/>
      <c r="R1070" s="299"/>
      <c r="S1070" s="22"/>
      <c r="T1070" s="26"/>
      <c r="U1070" s="55"/>
      <c r="V1070" s="22"/>
      <c r="W1070" s="22"/>
      <c r="X1070" s="22"/>
      <c r="Y1070" s="22"/>
      <c r="Z1070" s="22"/>
      <c r="AA1070" s="22"/>
      <c r="AB1070" s="22"/>
      <c r="AC1070" s="22"/>
      <c r="AD1070" s="22"/>
      <c r="AE1070" s="22"/>
      <c r="AF1070" s="22"/>
      <c r="AG1070" s="22"/>
      <c r="AH1070" s="22"/>
      <c r="AI1070" s="22"/>
      <c r="AJ1070" s="22"/>
    </row>
    <row r="1071" spans="1:36" ht="14.5">
      <c r="A1071" s="29"/>
      <c r="B1071" s="55"/>
      <c r="C1071" s="29"/>
      <c r="D1071" s="112"/>
      <c r="E1071" s="22"/>
      <c r="F1071" s="22"/>
      <c r="G1071" s="26"/>
      <c r="H1071" s="26"/>
      <c r="I1071" s="26"/>
      <c r="J1071" s="26"/>
      <c r="K1071" s="26"/>
      <c r="L1071" s="26"/>
      <c r="M1071" s="26"/>
      <c r="N1071" s="37"/>
      <c r="O1071" s="26"/>
      <c r="P1071" s="299"/>
      <c r="Q1071" s="26"/>
      <c r="R1071" s="299"/>
      <c r="S1071" s="22"/>
      <c r="T1071" s="26"/>
      <c r="U1071" s="55"/>
      <c r="V1071" s="22"/>
      <c r="W1071" s="22"/>
      <c r="X1071" s="22"/>
      <c r="Y1071" s="22"/>
      <c r="Z1071" s="22"/>
      <c r="AA1071" s="22"/>
      <c r="AB1071" s="22"/>
      <c r="AC1071" s="22"/>
      <c r="AD1071" s="22"/>
      <c r="AE1071" s="22"/>
      <c r="AF1071" s="22"/>
      <c r="AG1071" s="22"/>
      <c r="AH1071" s="22"/>
      <c r="AI1071" s="22"/>
      <c r="AJ1071" s="22"/>
    </row>
    <row r="1072" spans="1:36" ht="14.5">
      <c r="A1072" s="29"/>
      <c r="B1072" s="55"/>
      <c r="C1072" s="29"/>
      <c r="D1072" s="112"/>
      <c r="E1072" s="22"/>
      <c r="F1072" s="22"/>
      <c r="G1072" s="26"/>
      <c r="H1072" s="26"/>
      <c r="I1072" s="26"/>
      <c r="J1072" s="26"/>
      <c r="K1072" s="26"/>
      <c r="L1072" s="26"/>
      <c r="M1072" s="26"/>
      <c r="N1072" s="37"/>
      <c r="O1072" s="26"/>
      <c r="P1072" s="299"/>
      <c r="Q1072" s="26"/>
      <c r="R1072" s="299"/>
      <c r="S1072" s="22"/>
      <c r="T1072" s="26"/>
      <c r="U1072" s="55"/>
      <c r="V1072" s="22"/>
      <c r="W1072" s="22"/>
      <c r="X1072" s="22"/>
      <c r="Y1072" s="22"/>
      <c r="Z1072" s="22"/>
      <c r="AA1072" s="22"/>
      <c r="AB1072" s="22"/>
      <c r="AC1072" s="22"/>
      <c r="AD1072" s="22"/>
      <c r="AE1072" s="22"/>
      <c r="AF1072" s="22"/>
      <c r="AG1072" s="22"/>
      <c r="AH1072" s="22"/>
      <c r="AI1072" s="22"/>
      <c r="AJ1072" s="22"/>
    </row>
    <row r="1073" spans="1:36" ht="14.5">
      <c r="A1073" s="29"/>
      <c r="B1073" s="55"/>
      <c r="C1073" s="29"/>
      <c r="D1073" s="112"/>
      <c r="E1073" s="22"/>
      <c r="F1073" s="22"/>
      <c r="G1073" s="26"/>
      <c r="H1073" s="26"/>
      <c r="I1073" s="26"/>
      <c r="J1073" s="26"/>
      <c r="K1073" s="26"/>
      <c r="L1073" s="26"/>
      <c r="M1073" s="26"/>
      <c r="N1073" s="37"/>
      <c r="O1073" s="26"/>
      <c r="P1073" s="299"/>
      <c r="Q1073" s="26"/>
      <c r="R1073" s="299"/>
      <c r="S1073" s="22"/>
      <c r="T1073" s="26"/>
      <c r="U1073" s="55"/>
      <c r="V1073" s="22"/>
      <c r="W1073" s="22"/>
      <c r="X1073" s="22"/>
      <c r="Y1073" s="22"/>
      <c r="Z1073" s="22"/>
      <c r="AA1073" s="22"/>
      <c r="AB1073" s="22"/>
      <c r="AC1073" s="22"/>
      <c r="AD1073" s="22"/>
      <c r="AE1073" s="22"/>
      <c r="AF1073" s="22"/>
      <c r="AG1073" s="22"/>
      <c r="AH1073" s="22"/>
      <c r="AI1073" s="22"/>
      <c r="AJ1073" s="22"/>
    </row>
    <row r="1074" spans="1:36" ht="14.5">
      <c r="A1074" s="29"/>
      <c r="B1074" s="55"/>
      <c r="C1074" s="29"/>
      <c r="D1074" s="112"/>
      <c r="E1074" s="22"/>
      <c r="F1074" s="22"/>
      <c r="G1074" s="26"/>
      <c r="H1074" s="26"/>
      <c r="I1074" s="26"/>
      <c r="J1074" s="26"/>
      <c r="K1074" s="26"/>
      <c r="L1074" s="26"/>
      <c r="M1074" s="26"/>
      <c r="N1074" s="37"/>
      <c r="O1074" s="26"/>
      <c r="P1074" s="299"/>
      <c r="Q1074" s="26"/>
      <c r="R1074" s="299"/>
      <c r="S1074" s="22"/>
      <c r="T1074" s="26"/>
      <c r="U1074" s="55"/>
      <c r="V1074" s="22"/>
      <c r="W1074" s="22"/>
      <c r="X1074" s="22"/>
      <c r="Y1074" s="22"/>
      <c r="Z1074" s="22"/>
      <c r="AA1074" s="22"/>
      <c r="AB1074" s="22"/>
      <c r="AC1074" s="22"/>
      <c r="AD1074" s="22"/>
      <c r="AE1074" s="22"/>
      <c r="AF1074" s="22"/>
      <c r="AG1074" s="22"/>
      <c r="AH1074" s="22"/>
      <c r="AI1074" s="22"/>
      <c r="AJ1074" s="22"/>
    </row>
    <row r="1075" spans="1:36" ht="14.5">
      <c r="A1075" s="29"/>
      <c r="B1075" s="55"/>
      <c r="C1075" s="29"/>
      <c r="D1075" s="112"/>
      <c r="E1075" s="22"/>
      <c r="F1075" s="22"/>
      <c r="G1075" s="26"/>
      <c r="H1075" s="26"/>
      <c r="I1075" s="26"/>
      <c r="J1075" s="26"/>
      <c r="K1075" s="26"/>
      <c r="L1075" s="26"/>
      <c r="M1075" s="26"/>
      <c r="N1075" s="37"/>
      <c r="O1075" s="26"/>
      <c r="P1075" s="299"/>
      <c r="Q1075" s="26"/>
      <c r="R1075" s="299"/>
      <c r="S1075" s="22"/>
      <c r="T1075" s="26"/>
      <c r="U1075" s="55"/>
      <c r="V1075" s="22"/>
      <c r="W1075" s="22"/>
      <c r="X1075" s="22"/>
      <c r="Y1075" s="22"/>
      <c r="Z1075" s="22"/>
      <c r="AA1075" s="22"/>
      <c r="AB1075" s="22"/>
      <c r="AC1075" s="22"/>
      <c r="AD1075" s="22"/>
      <c r="AE1075" s="22"/>
      <c r="AF1075" s="22"/>
      <c r="AG1075" s="22"/>
      <c r="AH1075" s="22"/>
      <c r="AI1075" s="22"/>
      <c r="AJ1075" s="22"/>
    </row>
    <row r="1076" spans="1:36" ht="14.5">
      <c r="A1076" s="29"/>
      <c r="B1076" s="55"/>
      <c r="C1076" s="29"/>
      <c r="D1076" s="112"/>
      <c r="E1076" s="22"/>
      <c r="F1076" s="22"/>
      <c r="G1076" s="26"/>
      <c r="H1076" s="26"/>
      <c r="I1076" s="26"/>
      <c r="J1076" s="26"/>
      <c r="K1076" s="26"/>
      <c r="L1076" s="26"/>
      <c r="M1076" s="26"/>
      <c r="N1076" s="37"/>
      <c r="O1076" s="26"/>
      <c r="P1076" s="299"/>
      <c r="Q1076" s="26"/>
      <c r="R1076" s="299"/>
      <c r="S1076" s="22"/>
      <c r="T1076" s="26"/>
      <c r="U1076" s="55"/>
      <c r="V1076" s="22"/>
      <c r="W1076" s="22"/>
      <c r="X1076" s="22"/>
      <c r="Y1076" s="22"/>
      <c r="Z1076" s="22"/>
      <c r="AA1076" s="22"/>
      <c r="AB1076" s="22"/>
      <c r="AC1076" s="22"/>
      <c r="AD1076" s="22"/>
      <c r="AE1076" s="22"/>
      <c r="AF1076" s="22"/>
      <c r="AG1076" s="22"/>
      <c r="AH1076" s="22"/>
      <c r="AI1076" s="22"/>
      <c r="AJ1076" s="22"/>
    </row>
    <row r="1077" spans="1:36" ht="14.5">
      <c r="A1077" s="29"/>
      <c r="B1077" s="55"/>
      <c r="C1077" s="29"/>
      <c r="D1077" s="112"/>
      <c r="E1077" s="22"/>
      <c r="F1077" s="22"/>
      <c r="G1077" s="26"/>
      <c r="H1077" s="26"/>
      <c r="I1077" s="26"/>
      <c r="J1077" s="26"/>
      <c r="K1077" s="26"/>
      <c r="L1077" s="26"/>
      <c r="M1077" s="26"/>
      <c r="N1077" s="37"/>
      <c r="O1077" s="26"/>
      <c r="P1077" s="299"/>
      <c r="Q1077" s="26"/>
      <c r="R1077" s="299"/>
      <c r="S1077" s="22"/>
      <c r="T1077" s="26"/>
      <c r="U1077" s="55"/>
      <c r="V1077" s="22"/>
      <c r="W1077" s="22"/>
      <c r="X1077" s="22"/>
      <c r="Y1077" s="22"/>
      <c r="Z1077" s="22"/>
      <c r="AA1077" s="22"/>
      <c r="AB1077" s="22"/>
      <c r="AC1077" s="22"/>
      <c r="AD1077" s="22"/>
      <c r="AE1077" s="22"/>
      <c r="AF1077" s="22"/>
      <c r="AG1077" s="22"/>
      <c r="AH1077" s="22"/>
      <c r="AI1077" s="22"/>
      <c r="AJ1077" s="22"/>
    </row>
    <row r="1078" spans="1:36" ht="14.5">
      <c r="A1078" s="29"/>
      <c r="B1078" s="55"/>
      <c r="C1078" s="29"/>
      <c r="D1078" s="112"/>
      <c r="E1078" s="22"/>
      <c r="F1078" s="22"/>
      <c r="G1078" s="26"/>
      <c r="H1078" s="26"/>
      <c r="I1078" s="26"/>
      <c r="J1078" s="26"/>
      <c r="K1078" s="26"/>
      <c r="L1078" s="26"/>
      <c r="M1078" s="26"/>
      <c r="N1078" s="37"/>
      <c r="O1078" s="26"/>
      <c r="P1078" s="299"/>
      <c r="Q1078" s="26"/>
      <c r="R1078" s="299"/>
      <c r="S1078" s="22"/>
      <c r="T1078" s="26"/>
      <c r="U1078" s="55"/>
      <c r="V1078" s="22"/>
      <c r="W1078" s="22"/>
      <c r="X1078" s="22"/>
      <c r="Y1078" s="22"/>
      <c r="Z1078" s="22"/>
      <c r="AA1078" s="22"/>
      <c r="AB1078" s="22"/>
      <c r="AC1078" s="22"/>
      <c r="AD1078" s="22"/>
      <c r="AE1078" s="22"/>
      <c r="AF1078" s="22"/>
      <c r="AG1078" s="22"/>
      <c r="AH1078" s="22"/>
      <c r="AI1078" s="22"/>
      <c r="AJ1078" s="22"/>
    </row>
    <row r="1079" spans="1:36" ht="14.5">
      <c r="A1079" s="29"/>
      <c r="B1079" s="55"/>
      <c r="C1079" s="29"/>
      <c r="D1079" s="112"/>
      <c r="E1079" s="22"/>
      <c r="F1079" s="22"/>
      <c r="G1079" s="26"/>
      <c r="H1079" s="26"/>
      <c r="I1079" s="26"/>
      <c r="J1079" s="26"/>
      <c r="K1079" s="26"/>
      <c r="L1079" s="26"/>
      <c r="M1079" s="26"/>
      <c r="N1079" s="37"/>
      <c r="O1079" s="26"/>
      <c r="P1079" s="299"/>
      <c r="Q1079" s="26"/>
      <c r="R1079" s="299"/>
      <c r="S1079" s="22"/>
      <c r="T1079" s="26"/>
      <c r="U1079" s="55"/>
      <c r="V1079" s="22"/>
      <c r="W1079" s="22"/>
      <c r="X1079" s="22"/>
      <c r="Y1079" s="22"/>
      <c r="Z1079" s="22"/>
      <c r="AA1079" s="22"/>
      <c r="AB1079" s="22"/>
      <c r="AC1079" s="22"/>
      <c r="AD1079" s="22"/>
      <c r="AE1079" s="22"/>
      <c r="AF1079" s="22"/>
      <c r="AG1079" s="22"/>
      <c r="AH1079" s="22"/>
      <c r="AI1079" s="22"/>
      <c r="AJ1079" s="22"/>
    </row>
    <row r="1080" spans="1:36" ht="14.5">
      <c r="A1080" s="29"/>
      <c r="B1080" s="55"/>
      <c r="C1080" s="29"/>
      <c r="D1080" s="112"/>
      <c r="E1080" s="22"/>
      <c r="F1080" s="22"/>
      <c r="G1080" s="26"/>
      <c r="H1080" s="26"/>
      <c r="I1080" s="26"/>
      <c r="J1080" s="26"/>
      <c r="K1080" s="26"/>
      <c r="L1080" s="26"/>
      <c r="M1080" s="26"/>
      <c r="N1080" s="37"/>
      <c r="O1080" s="26"/>
      <c r="P1080" s="299"/>
      <c r="Q1080" s="26"/>
      <c r="R1080" s="299"/>
      <c r="S1080" s="22"/>
      <c r="T1080" s="26"/>
      <c r="U1080" s="55"/>
      <c r="V1080" s="22"/>
      <c r="W1080" s="22"/>
      <c r="X1080" s="22"/>
      <c r="Y1080" s="22"/>
      <c r="Z1080" s="22"/>
      <c r="AA1080" s="22"/>
      <c r="AB1080" s="22"/>
      <c r="AC1080" s="22"/>
      <c r="AD1080" s="22"/>
      <c r="AE1080" s="22"/>
      <c r="AF1080" s="22"/>
      <c r="AG1080" s="22"/>
      <c r="AH1080" s="22"/>
      <c r="AI1080" s="22"/>
      <c r="AJ1080" s="22"/>
    </row>
    <row r="1081" spans="1:36" ht="14.5">
      <c r="A1081" s="29"/>
      <c r="B1081" s="55"/>
      <c r="C1081" s="29"/>
      <c r="D1081" s="112"/>
      <c r="E1081" s="22"/>
      <c r="F1081" s="22"/>
      <c r="G1081" s="26"/>
      <c r="H1081" s="26"/>
      <c r="I1081" s="26"/>
      <c r="J1081" s="26"/>
      <c r="K1081" s="26"/>
      <c r="L1081" s="26"/>
      <c r="M1081" s="26"/>
      <c r="N1081" s="37"/>
      <c r="O1081" s="26"/>
      <c r="P1081" s="299"/>
      <c r="Q1081" s="26"/>
      <c r="R1081" s="299"/>
      <c r="S1081" s="22"/>
      <c r="T1081" s="26"/>
      <c r="U1081" s="55"/>
      <c r="V1081" s="22"/>
      <c r="W1081" s="22"/>
      <c r="X1081" s="22"/>
      <c r="Y1081" s="22"/>
      <c r="Z1081" s="22"/>
      <c r="AA1081" s="22"/>
      <c r="AB1081" s="22"/>
      <c r="AC1081" s="22"/>
      <c r="AD1081" s="22"/>
      <c r="AE1081" s="22"/>
      <c r="AF1081" s="22"/>
      <c r="AG1081" s="22"/>
      <c r="AH1081" s="22"/>
      <c r="AI1081" s="22"/>
      <c r="AJ1081" s="22"/>
    </row>
    <row r="1082" spans="1:36" ht="14.5">
      <c r="A1082" s="29"/>
      <c r="B1082" s="55"/>
      <c r="C1082" s="29"/>
      <c r="D1082" s="112"/>
      <c r="E1082" s="22"/>
      <c r="F1082" s="22"/>
      <c r="G1082" s="26"/>
      <c r="H1082" s="26"/>
      <c r="I1082" s="26"/>
      <c r="J1082" s="26"/>
      <c r="K1082" s="26"/>
      <c r="L1082" s="26"/>
      <c r="M1082" s="26"/>
      <c r="N1082" s="37"/>
      <c r="O1082" s="26"/>
      <c r="P1082" s="299"/>
      <c r="Q1082" s="26"/>
      <c r="R1082" s="299"/>
      <c r="S1082" s="22"/>
      <c r="T1082" s="26"/>
      <c r="U1082" s="55"/>
      <c r="V1082" s="22"/>
      <c r="W1082" s="22"/>
      <c r="X1082" s="22"/>
      <c r="Y1082" s="22"/>
      <c r="Z1082" s="22"/>
      <c r="AA1082" s="22"/>
      <c r="AB1082" s="22"/>
      <c r="AC1082" s="22"/>
      <c r="AD1082" s="22"/>
      <c r="AE1082" s="22"/>
      <c r="AF1082" s="22"/>
      <c r="AG1082" s="22"/>
      <c r="AH1082" s="22"/>
      <c r="AI1082" s="22"/>
      <c r="AJ1082" s="22"/>
    </row>
    <row r="1083" spans="1:36" ht="14.5">
      <c r="A1083" s="29"/>
      <c r="B1083" s="55"/>
      <c r="C1083" s="29"/>
      <c r="D1083" s="112"/>
      <c r="E1083" s="22"/>
      <c r="F1083" s="22"/>
      <c r="G1083" s="26"/>
      <c r="H1083" s="26"/>
      <c r="I1083" s="26"/>
      <c r="J1083" s="26"/>
      <c r="K1083" s="26"/>
      <c r="L1083" s="26"/>
      <c r="M1083" s="26"/>
      <c r="N1083" s="37"/>
      <c r="O1083" s="26"/>
      <c r="P1083" s="299"/>
      <c r="Q1083" s="26"/>
      <c r="R1083" s="299"/>
      <c r="S1083" s="22"/>
      <c r="T1083" s="26"/>
      <c r="U1083" s="55"/>
      <c r="V1083" s="22"/>
      <c r="W1083" s="22"/>
      <c r="X1083" s="22"/>
      <c r="Y1083" s="22"/>
      <c r="Z1083" s="22"/>
      <c r="AA1083" s="22"/>
      <c r="AB1083" s="22"/>
      <c r="AC1083" s="22"/>
      <c r="AD1083" s="22"/>
      <c r="AE1083" s="22"/>
      <c r="AF1083" s="22"/>
      <c r="AG1083" s="22"/>
      <c r="AH1083" s="22"/>
      <c r="AI1083" s="22"/>
      <c r="AJ1083" s="22"/>
    </row>
    <row r="1084" spans="1:36" ht="14.5">
      <c r="A1084" s="29"/>
      <c r="B1084" s="55"/>
      <c r="C1084" s="29"/>
      <c r="D1084" s="112"/>
      <c r="E1084" s="22"/>
      <c r="F1084" s="22"/>
      <c r="G1084" s="26"/>
      <c r="H1084" s="26"/>
      <c r="I1084" s="26"/>
      <c r="J1084" s="26"/>
      <c r="K1084" s="26"/>
      <c r="L1084" s="26"/>
      <c r="M1084" s="26"/>
      <c r="N1084" s="37"/>
      <c r="O1084" s="26"/>
      <c r="P1084" s="299"/>
      <c r="Q1084" s="26"/>
      <c r="R1084" s="299"/>
      <c r="S1084" s="22"/>
      <c r="T1084" s="26"/>
      <c r="U1084" s="55"/>
      <c r="V1084" s="22"/>
      <c r="W1084" s="22"/>
      <c r="X1084" s="22"/>
      <c r="Y1084" s="22"/>
      <c r="Z1084" s="22"/>
      <c r="AA1084" s="22"/>
      <c r="AB1084" s="22"/>
      <c r="AC1084" s="22"/>
      <c r="AD1084" s="22"/>
      <c r="AE1084" s="22"/>
      <c r="AF1084" s="22"/>
      <c r="AG1084" s="22"/>
      <c r="AH1084" s="22"/>
      <c r="AI1084" s="22"/>
      <c r="AJ1084" s="22"/>
    </row>
    <row r="1085" spans="1:36" ht="14.5">
      <c r="A1085" s="29"/>
      <c r="B1085" s="55"/>
      <c r="C1085" s="29"/>
      <c r="D1085" s="112"/>
      <c r="E1085" s="22"/>
      <c r="F1085" s="22"/>
      <c r="G1085" s="26"/>
      <c r="H1085" s="26"/>
      <c r="I1085" s="26"/>
      <c r="J1085" s="26"/>
      <c r="K1085" s="26"/>
      <c r="L1085" s="26"/>
      <c r="M1085" s="26"/>
      <c r="N1085" s="37"/>
      <c r="O1085" s="26"/>
      <c r="P1085" s="299"/>
      <c r="Q1085" s="26"/>
      <c r="R1085" s="299"/>
      <c r="S1085" s="22"/>
      <c r="T1085" s="26"/>
      <c r="U1085" s="55"/>
      <c r="V1085" s="22"/>
      <c r="W1085" s="22"/>
      <c r="X1085" s="22"/>
      <c r="Y1085" s="22"/>
      <c r="Z1085" s="22"/>
      <c r="AA1085" s="22"/>
      <c r="AB1085" s="22"/>
      <c r="AC1085" s="22"/>
      <c r="AD1085" s="22"/>
      <c r="AE1085" s="22"/>
      <c r="AF1085" s="22"/>
      <c r="AG1085" s="22"/>
      <c r="AH1085" s="22"/>
      <c r="AI1085" s="22"/>
      <c r="AJ1085" s="22"/>
    </row>
    <row r="1086" spans="1:36" ht="14.5">
      <c r="A1086" s="29"/>
      <c r="B1086" s="55"/>
      <c r="C1086" s="29"/>
      <c r="D1086" s="112"/>
      <c r="E1086" s="22"/>
      <c r="F1086" s="22"/>
      <c r="G1086" s="26"/>
      <c r="H1086" s="26"/>
      <c r="I1086" s="26"/>
      <c r="J1086" s="26"/>
      <c r="K1086" s="26"/>
      <c r="L1086" s="26"/>
      <c r="M1086" s="26"/>
      <c r="N1086" s="37"/>
      <c r="O1086" s="26"/>
      <c r="P1086" s="299"/>
      <c r="Q1086" s="26"/>
      <c r="R1086" s="299"/>
      <c r="S1086" s="22"/>
      <c r="T1086" s="26"/>
      <c r="U1086" s="55"/>
      <c r="V1086" s="22"/>
      <c r="W1086" s="22"/>
      <c r="X1086" s="22"/>
      <c r="Y1086" s="22"/>
      <c r="Z1086" s="22"/>
      <c r="AA1086" s="22"/>
      <c r="AB1086" s="22"/>
      <c r="AC1086" s="22"/>
      <c r="AD1086" s="22"/>
      <c r="AE1086" s="22"/>
      <c r="AF1086" s="22"/>
      <c r="AG1086" s="22"/>
      <c r="AH1086" s="22"/>
      <c r="AI1086" s="22"/>
      <c r="AJ1086" s="22"/>
    </row>
    <row r="1087" spans="1:36" ht="14.5">
      <c r="A1087" s="29"/>
      <c r="B1087" s="55"/>
      <c r="C1087" s="29"/>
      <c r="D1087" s="112"/>
      <c r="E1087" s="22"/>
      <c r="F1087" s="22"/>
      <c r="G1087" s="26"/>
      <c r="H1087" s="26"/>
      <c r="I1087" s="26"/>
      <c r="J1087" s="26"/>
      <c r="K1087" s="26"/>
      <c r="L1087" s="26"/>
      <c r="M1087" s="26"/>
      <c r="N1087" s="37"/>
      <c r="O1087" s="26"/>
      <c r="P1087" s="299"/>
      <c r="Q1087" s="26"/>
      <c r="R1087" s="299"/>
      <c r="S1087" s="22"/>
      <c r="T1087" s="26"/>
      <c r="U1087" s="55"/>
      <c r="V1087" s="22"/>
      <c r="W1087" s="22"/>
      <c r="X1087" s="22"/>
      <c r="Y1087" s="22"/>
      <c r="Z1087" s="22"/>
      <c r="AA1087" s="22"/>
      <c r="AB1087" s="22"/>
      <c r="AC1087" s="22"/>
      <c r="AD1087" s="22"/>
      <c r="AE1087" s="22"/>
      <c r="AF1087" s="22"/>
      <c r="AG1087" s="22"/>
      <c r="AH1087" s="22"/>
      <c r="AI1087" s="22"/>
      <c r="AJ1087" s="22"/>
    </row>
    <row r="1088" spans="1:36" ht="14.5">
      <c r="A1088" s="29"/>
      <c r="B1088" s="55"/>
      <c r="C1088" s="29"/>
      <c r="D1088" s="112"/>
      <c r="E1088" s="22"/>
      <c r="F1088" s="22"/>
      <c r="G1088" s="26"/>
      <c r="H1088" s="26"/>
      <c r="I1088" s="26"/>
      <c r="J1088" s="26"/>
      <c r="K1088" s="26"/>
      <c r="L1088" s="26"/>
      <c r="M1088" s="26"/>
      <c r="N1088" s="37"/>
      <c r="O1088" s="26"/>
      <c r="P1088" s="299"/>
      <c r="Q1088" s="26"/>
      <c r="R1088" s="299"/>
      <c r="S1088" s="22"/>
      <c r="T1088" s="26"/>
      <c r="U1088" s="55"/>
      <c r="V1088" s="22"/>
      <c r="W1088" s="22"/>
      <c r="X1088" s="22"/>
      <c r="Y1088" s="22"/>
      <c r="Z1088" s="22"/>
      <c r="AA1088" s="22"/>
      <c r="AB1088" s="22"/>
      <c r="AC1088" s="22"/>
      <c r="AD1088" s="22"/>
      <c r="AE1088" s="22"/>
      <c r="AF1088" s="22"/>
      <c r="AG1088" s="22"/>
      <c r="AH1088" s="22"/>
      <c r="AI1088" s="22"/>
      <c r="AJ1088" s="22"/>
    </row>
    <row r="1089" spans="1:36" ht="14.5">
      <c r="A1089" s="29"/>
      <c r="B1089" s="55"/>
      <c r="C1089" s="29"/>
      <c r="D1089" s="112"/>
      <c r="E1089" s="22"/>
      <c r="F1089" s="22"/>
      <c r="G1089" s="26"/>
      <c r="H1089" s="26"/>
      <c r="I1089" s="26"/>
      <c r="J1089" s="26"/>
      <c r="K1089" s="26"/>
      <c r="L1089" s="26"/>
      <c r="M1089" s="26"/>
      <c r="N1089" s="37"/>
      <c r="O1089" s="26"/>
      <c r="P1089" s="299"/>
      <c r="Q1089" s="26"/>
      <c r="R1089" s="299"/>
      <c r="S1089" s="22"/>
      <c r="T1089" s="26"/>
      <c r="U1089" s="55"/>
      <c r="V1089" s="22"/>
      <c r="W1089" s="22"/>
      <c r="X1089" s="22"/>
      <c r="Y1089" s="22"/>
      <c r="Z1089" s="22"/>
      <c r="AA1089" s="22"/>
      <c r="AB1089" s="22"/>
      <c r="AC1089" s="22"/>
      <c r="AD1089" s="22"/>
      <c r="AE1089" s="22"/>
      <c r="AF1089" s="22"/>
      <c r="AG1089" s="22"/>
      <c r="AH1089" s="22"/>
      <c r="AI1089" s="22"/>
      <c r="AJ1089" s="22"/>
    </row>
    <row r="1090" spans="1:36" ht="14.5">
      <c r="A1090" s="29"/>
      <c r="B1090" s="55"/>
      <c r="C1090" s="29"/>
      <c r="D1090" s="112"/>
      <c r="E1090" s="22"/>
      <c r="F1090" s="22"/>
      <c r="G1090" s="26"/>
      <c r="H1090" s="26"/>
      <c r="I1090" s="26"/>
      <c r="J1090" s="26"/>
      <c r="K1090" s="26"/>
      <c r="L1090" s="26"/>
      <c r="M1090" s="26"/>
      <c r="N1090" s="37"/>
      <c r="O1090" s="26"/>
      <c r="P1090" s="299"/>
      <c r="Q1090" s="26"/>
      <c r="R1090" s="299"/>
      <c r="S1090" s="22"/>
      <c r="T1090" s="26"/>
      <c r="U1090" s="55"/>
      <c r="V1090" s="22"/>
      <c r="W1090" s="22"/>
      <c r="X1090" s="22"/>
      <c r="Y1090" s="22"/>
      <c r="Z1090" s="22"/>
      <c r="AA1090" s="22"/>
      <c r="AB1090" s="22"/>
      <c r="AC1090" s="22"/>
      <c r="AD1090" s="22"/>
      <c r="AE1090" s="22"/>
      <c r="AF1090" s="22"/>
      <c r="AG1090" s="22"/>
      <c r="AH1090" s="22"/>
      <c r="AI1090" s="22"/>
      <c r="AJ1090" s="22"/>
    </row>
    <row r="1091" spans="1:36" ht="14.5">
      <c r="A1091" s="29"/>
      <c r="B1091" s="55"/>
      <c r="C1091" s="29"/>
      <c r="D1091" s="112"/>
      <c r="E1091" s="22"/>
      <c r="F1091" s="22"/>
      <c r="G1091" s="26"/>
      <c r="H1091" s="26"/>
      <c r="I1091" s="26"/>
      <c r="J1091" s="26"/>
      <c r="K1091" s="26"/>
      <c r="L1091" s="26"/>
      <c r="M1091" s="26"/>
      <c r="N1091" s="37"/>
      <c r="O1091" s="26"/>
      <c r="P1091" s="299"/>
      <c r="Q1091" s="26"/>
      <c r="R1091" s="299"/>
      <c r="S1091" s="22"/>
      <c r="T1091" s="26"/>
      <c r="U1091" s="55"/>
      <c r="V1091" s="22"/>
      <c r="W1091" s="22"/>
      <c r="X1091" s="22"/>
      <c r="Y1091" s="22"/>
      <c r="Z1091" s="22"/>
      <c r="AA1091" s="22"/>
      <c r="AB1091" s="22"/>
      <c r="AC1091" s="22"/>
      <c r="AD1091" s="22"/>
      <c r="AE1091" s="22"/>
      <c r="AF1091" s="22"/>
      <c r="AG1091" s="22"/>
      <c r="AH1091" s="22"/>
      <c r="AI1091" s="22"/>
      <c r="AJ1091" s="22"/>
    </row>
    <row r="1092" spans="1:36" ht="14.5">
      <c r="A1092" s="29"/>
      <c r="B1092" s="55"/>
      <c r="C1092" s="29"/>
      <c r="D1092" s="112"/>
      <c r="E1092" s="22"/>
      <c r="F1092" s="22"/>
      <c r="G1092" s="26"/>
      <c r="H1092" s="26"/>
      <c r="I1092" s="26"/>
      <c r="J1092" s="26"/>
      <c r="K1092" s="26"/>
      <c r="L1092" s="26"/>
      <c r="M1092" s="26"/>
      <c r="N1092" s="37"/>
      <c r="O1092" s="26"/>
      <c r="P1092" s="299"/>
      <c r="Q1092" s="26"/>
      <c r="R1092" s="299"/>
      <c r="S1092" s="22"/>
      <c r="T1092" s="26"/>
      <c r="U1092" s="55"/>
      <c r="V1092" s="22"/>
      <c r="W1092" s="22"/>
      <c r="X1092" s="22"/>
      <c r="Y1092" s="22"/>
      <c r="Z1092" s="22"/>
      <c r="AA1092" s="22"/>
      <c r="AB1092" s="22"/>
      <c r="AC1092" s="22"/>
      <c r="AD1092" s="22"/>
      <c r="AE1092" s="22"/>
      <c r="AF1092" s="22"/>
      <c r="AG1092" s="22"/>
      <c r="AH1092" s="22"/>
      <c r="AI1092" s="22"/>
      <c r="AJ1092" s="22"/>
    </row>
    <row r="1093" spans="1:36" ht="14.5">
      <c r="A1093" s="29"/>
      <c r="B1093" s="55"/>
      <c r="C1093" s="29"/>
      <c r="D1093" s="112"/>
      <c r="E1093" s="22"/>
      <c r="F1093" s="22"/>
      <c r="G1093" s="26"/>
      <c r="H1093" s="26"/>
      <c r="I1093" s="26"/>
      <c r="J1093" s="26"/>
      <c r="K1093" s="26"/>
      <c r="L1093" s="26"/>
      <c r="M1093" s="26"/>
      <c r="N1093" s="37"/>
      <c r="O1093" s="26"/>
      <c r="P1093" s="299"/>
      <c r="Q1093" s="26"/>
      <c r="R1093" s="299"/>
      <c r="S1093" s="22"/>
      <c r="T1093" s="26"/>
      <c r="U1093" s="55"/>
      <c r="V1093" s="22"/>
      <c r="W1093" s="22"/>
      <c r="X1093" s="22"/>
      <c r="Y1093" s="22"/>
      <c r="Z1093" s="22"/>
      <c r="AA1093" s="22"/>
      <c r="AB1093" s="22"/>
      <c r="AC1093" s="22"/>
      <c r="AD1093" s="22"/>
      <c r="AE1093" s="22"/>
      <c r="AF1093" s="22"/>
      <c r="AG1093" s="22"/>
      <c r="AH1093" s="22"/>
      <c r="AI1093" s="22"/>
      <c r="AJ1093" s="22"/>
    </row>
    <row r="1094" spans="1:36" ht="14.5">
      <c r="A1094" s="29"/>
      <c r="B1094" s="55"/>
      <c r="C1094" s="29"/>
      <c r="D1094" s="112"/>
      <c r="E1094" s="22"/>
      <c r="F1094" s="22"/>
      <c r="G1094" s="26"/>
      <c r="H1094" s="26"/>
      <c r="I1094" s="26"/>
      <c r="J1094" s="26"/>
      <c r="K1094" s="26"/>
      <c r="L1094" s="26"/>
      <c r="M1094" s="26"/>
      <c r="N1094" s="37"/>
      <c r="O1094" s="26"/>
      <c r="P1094" s="299"/>
      <c r="Q1094" s="26"/>
      <c r="R1094" s="299"/>
      <c r="S1094" s="22"/>
      <c r="T1094" s="26"/>
      <c r="U1094" s="55"/>
      <c r="V1094" s="22"/>
      <c r="W1094" s="22"/>
      <c r="X1094" s="22"/>
      <c r="Y1094" s="22"/>
      <c r="Z1094" s="22"/>
      <c r="AA1094" s="22"/>
      <c r="AB1094" s="22"/>
      <c r="AC1094" s="22"/>
      <c r="AD1094" s="22"/>
      <c r="AE1094" s="22"/>
      <c r="AF1094" s="22"/>
      <c r="AG1094" s="22"/>
      <c r="AH1094" s="22"/>
      <c r="AI1094" s="22"/>
      <c r="AJ1094" s="22"/>
    </row>
    <row r="1095" spans="1:36" ht="14.5">
      <c r="A1095" s="29"/>
      <c r="B1095" s="55"/>
      <c r="C1095" s="29"/>
      <c r="D1095" s="112"/>
      <c r="E1095" s="22"/>
      <c r="F1095" s="22"/>
      <c r="G1095" s="26"/>
      <c r="H1095" s="26"/>
      <c r="I1095" s="26"/>
      <c r="J1095" s="26"/>
      <c r="K1095" s="26"/>
      <c r="L1095" s="26"/>
      <c r="M1095" s="26"/>
      <c r="N1095" s="37"/>
      <c r="O1095" s="26"/>
      <c r="P1095" s="299"/>
      <c r="Q1095" s="26"/>
      <c r="R1095" s="299"/>
      <c r="S1095" s="22"/>
      <c r="T1095" s="26"/>
      <c r="U1095" s="55"/>
      <c r="V1095" s="22"/>
      <c r="W1095" s="22"/>
      <c r="X1095" s="22"/>
      <c r="Y1095" s="22"/>
      <c r="Z1095" s="22"/>
      <c r="AA1095" s="22"/>
      <c r="AB1095" s="22"/>
      <c r="AC1095" s="22"/>
      <c r="AD1095" s="22"/>
      <c r="AE1095" s="22"/>
      <c r="AF1095" s="22"/>
      <c r="AG1095" s="22"/>
      <c r="AH1095" s="22"/>
      <c r="AI1095" s="22"/>
      <c r="AJ1095" s="22"/>
    </row>
    <row r="1096" spans="1:36" ht="14.5">
      <c r="A1096" s="29"/>
      <c r="B1096" s="55"/>
      <c r="C1096" s="29"/>
      <c r="D1096" s="112"/>
      <c r="E1096" s="22"/>
      <c r="F1096" s="22"/>
      <c r="G1096" s="26"/>
      <c r="H1096" s="26"/>
      <c r="I1096" s="26"/>
      <c r="J1096" s="26"/>
      <c r="K1096" s="26"/>
      <c r="L1096" s="26"/>
      <c r="M1096" s="26"/>
      <c r="N1096" s="37"/>
      <c r="O1096" s="26"/>
      <c r="P1096" s="299"/>
      <c r="Q1096" s="26"/>
      <c r="R1096" s="299"/>
      <c r="S1096" s="22"/>
      <c r="T1096" s="26"/>
      <c r="U1096" s="55"/>
      <c r="V1096" s="22"/>
      <c r="W1096" s="22"/>
      <c r="X1096" s="22"/>
      <c r="Y1096" s="22"/>
      <c r="Z1096" s="22"/>
      <c r="AA1096" s="22"/>
      <c r="AB1096" s="22"/>
      <c r="AC1096" s="22"/>
      <c r="AD1096" s="22"/>
      <c r="AE1096" s="22"/>
      <c r="AF1096" s="22"/>
      <c r="AG1096" s="22"/>
      <c r="AH1096" s="22"/>
      <c r="AI1096" s="22"/>
      <c r="AJ1096" s="22"/>
    </row>
    <row r="1097" spans="1:36" ht="14.5">
      <c r="A1097" s="29"/>
      <c r="B1097" s="55"/>
      <c r="C1097" s="29"/>
      <c r="D1097" s="112"/>
      <c r="E1097" s="22"/>
      <c r="F1097" s="22"/>
      <c r="G1097" s="26"/>
      <c r="H1097" s="26"/>
      <c r="I1097" s="26"/>
      <c r="J1097" s="26"/>
      <c r="K1097" s="26"/>
      <c r="L1097" s="26"/>
      <c r="M1097" s="26"/>
      <c r="N1097" s="37"/>
      <c r="O1097" s="26"/>
      <c r="P1097" s="299"/>
      <c r="Q1097" s="26"/>
      <c r="R1097" s="299"/>
      <c r="S1097" s="22"/>
      <c r="T1097" s="26"/>
      <c r="U1097" s="55"/>
      <c r="V1097" s="22"/>
      <c r="W1097" s="22"/>
      <c r="X1097" s="22"/>
      <c r="Y1097" s="22"/>
      <c r="Z1097" s="22"/>
      <c r="AA1097" s="22"/>
      <c r="AB1097" s="22"/>
      <c r="AC1097" s="22"/>
      <c r="AD1097" s="22"/>
      <c r="AE1097" s="22"/>
      <c r="AF1097" s="22"/>
      <c r="AG1097" s="22"/>
      <c r="AH1097" s="22"/>
      <c r="AI1097" s="22"/>
      <c r="AJ1097" s="22"/>
    </row>
    <row r="1098" spans="1:36" ht="14.5">
      <c r="A1098" s="29"/>
      <c r="B1098" s="55"/>
      <c r="C1098" s="29"/>
      <c r="D1098" s="112"/>
      <c r="E1098" s="22"/>
      <c r="F1098" s="22"/>
      <c r="G1098" s="26"/>
      <c r="H1098" s="26"/>
      <c r="I1098" s="26"/>
      <c r="J1098" s="26"/>
      <c r="K1098" s="26"/>
      <c r="L1098" s="26"/>
      <c r="M1098" s="26"/>
      <c r="N1098" s="37"/>
      <c r="O1098" s="26"/>
      <c r="P1098" s="299"/>
      <c r="Q1098" s="26"/>
      <c r="R1098" s="299"/>
      <c r="S1098" s="22"/>
      <c r="T1098" s="26"/>
      <c r="U1098" s="55"/>
      <c r="V1098" s="22"/>
      <c r="W1098" s="22"/>
      <c r="X1098" s="22"/>
      <c r="Y1098" s="22"/>
      <c r="Z1098" s="22"/>
      <c r="AA1098" s="22"/>
      <c r="AB1098" s="22"/>
      <c r="AC1098" s="22"/>
      <c r="AD1098" s="22"/>
      <c r="AE1098" s="22"/>
      <c r="AF1098" s="22"/>
      <c r="AG1098" s="22"/>
      <c r="AH1098" s="22"/>
      <c r="AI1098" s="22"/>
      <c r="AJ1098" s="22"/>
    </row>
  </sheetData>
  <autoFilter ref="A2:U141" xr:uid="{00000000-0009-0000-0000-000012000000}"/>
  <customSheetViews>
    <customSheetView guid="{6CCF63B7-6D0F-4732-AF72-DAF643957968}" filter="1" showAutoFilter="1">
      <pageMargins left="0.7" right="0.7" top="0.75" bottom="0.75" header="0.3" footer="0.3"/>
      <autoFilter ref="A3:U142" xr:uid="{83194837-E591-4DA4-B9AB-0BD94B26AB1E}">
        <filterColumn colId="17">
          <filters blank="1"/>
        </filterColumn>
      </autoFilter>
    </customSheetView>
    <customSheetView guid="{9332D131-3CFA-422C-9CF2-F6CDCE47EB8D}" filter="1" showAutoFilter="1">
      <pageMargins left="0.7" right="0.7" top="0.75" bottom="0.75" header="0.3" footer="0.3"/>
      <autoFilter ref="A1:U142" xr:uid="{34F78C69-588A-4A13-84D7-CDD830122755}">
        <filterColumn colId="10">
          <filters>
            <filter val="Anggi"/>
            <filter val="Annisa"/>
            <filter val="Mega"/>
            <filter val="Novia"/>
            <filter val="Shully"/>
            <filter val="Wildan (M)"/>
          </filters>
        </filterColumn>
      </autoFilter>
    </customSheetView>
    <customSheetView guid="{E9C65377-A6B9-4231-B735-C3C67DEE032C}" filter="1" showAutoFilter="1">
      <pageMargins left="0.7" right="0.7" top="0.75" bottom="0.75" header="0.3" footer="0.3"/>
      <autoFilter ref="A3:U142" xr:uid="{F8AECAB8-DE12-4176-8845-B87A07374987}">
        <filterColumn colId="10">
          <filters>
            <filter val="Anggi"/>
            <filter val="Annisa"/>
            <filter val="Mega"/>
            <filter val="Novia"/>
            <filter val="Shully"/>
            <filter val="Wildan (M)"/>
          </filters>
        </filterColumn>
        <filterColumn colId="20">
          <filters>
            <filter val="17/02/25"/>
          </filters>
        </filterColumn>
      </autoFilter>
    </customSheetView>
    <customSheetView guid="{79EE56AF-15E2-487A-A42E-DF3BFB912F3E}" filter="1" showAutoFilter="1">
      <pageMargins left="0.7" right="0.7" top="0.75" bottom="0.75" header="0.3" footer="0.3"/>
      <autoFilter ref="A3:U142" xr:uid="{22B0A410-D2F6-47D7-9ACA-78357D539F3C}"/>
    </customSheetView>
  </customSheetViews>
  <dataValidations count="2">
    <dataValidation type="list" allowBlank="1" showErrorMessage="1" sqref="R3:R111 R113:R1098" xr:uid="{00000000-0002-0000-1200-000000000000}">
      <formula1>"SOLVED,NEED FIXING,NEED CONFIRM,CANCEL"</formula1>
    </dataValidation>
    <dataValidation type="list" allowBlank="1" showErrorMessage="1" sqref="P3:P1098" xr:uid="{00000000-0002-0000-1200-000001000000}">
      <formula1>"BUGS,REQUEST,DONE"</formula1>
    </dataValidation>
  </dataValidations>
  <hyperlinks>
    <hyperlink ref="O3" r:id="rId1" xr:uid="{00000000-0004-0000-1200-000001000000}"/>
    <hyperlink ref="O4" r:id="rId2" xr:uid="{00000000-0004-0000-1200-000002000000}"/>
    <hyperlink ref="O5" r:id="rId3" xr:uid="{00000000-0004-0000-1200-000003000000}"/>
    <hyperlink ref="O7" r:id="rId4" xr:uid="{00000000-0004-0000-1200-000004000000}"/>
    <hyperlink ref="O8" r:id="rId5" xr:uid="{00000000-0004-0000-1200-000005000000}"/>
    <hyperlink ref="O10" r:id="rId6" xr:uid="{00000000-0004-0000-1200-000006000000}"/>
    <hyperlink ref="O13" r:id="rId7" xr:uid="{00000000-0004-0000-1200-000007000000}"/>
    <hyperlink ref="O14" r:id="rId8" xr:uid="{00000000-0004-0000-1200-000008000000}"/>
  </hyperlink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3">
        <x14:dataValidation type="list" allowBlank="1" showErrorMessage="1" xr:uid="{00000000-0002-0000-1200-000002000000}">
          <x14:formula1>
            <xm:f>'Reporter - QA'!$B$2:$B$79</xm:f>
          </x14:formula1>
          <xm:sqref>K3:K111 K113:K1098 S3:S1098</xm:sqref>
        </x14:dataValidation>
        <x14:dataValidation type="list" allowBlank="1" showErrorMessage="1" xr:uid="{00000000-0002-0000-1200-000003000000}">
          <x14:formula1>
            <xm:f>master_daerah!$B$2:$B$547</xm:f>
          </x14:formula1>
          <xm:sqref>D3:D1098</xm:sqref>
        </x14:dataValidation>
        <x14:dataValidation type="list" allowBlank="1" showErrorMessage="1" xr:uid="{00000000-0002-0000-1200-000004000000}">
          <x14:formula1>
            <xm:f>'Aduan by menu'!$C$3:$C$110</xm:f>
          </x14:formula1>
          <xm:sqref>L90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B2:B76"/>
  <sheetViews>
    <sheetView workbookViewId="0"/>
  </sheetViews>
  <sheetFormatPr defaultColWidth="12.6328125" defaultRowHeight="15.75" customHeight="1"/>
  <cols>
    <col min="2" max="2" width="13.6328125" customWidth="1"/>
  </cols>
  <sheetData>
    <row r="2" spans="2:2" ht="15.75" customHeight="1">
      <c r="B2" s="38" t="s">
        <v>91</v>
      </c>
    </row>
    <row r="3" spans="2:2" ht="15.75" customHeight="1">
      <c r="B3" s="38" t="s">
        <v>102</v>
      </c>
    </row>
    <row r="4" spans="2:2" ht="15.75" customHeight="1">
      <c r="B4" s="38" t="s">
        <v>111</v>
      </c>
    </row>
    <row r="5" spans="2:2" ht="15.75" customHeight="1">
      <c r="B5" s="38" t="s">
        <v>259</v>
      </c>
    </row>
    <row r="6" spans="2:2" ht="15.75" customHeight="1">
      <c r="B6" s="38" t="s">
        <v>68</v>
      </c>
    </row>
    <row r="7" spans="2:2" ht="15.75" customHeight="1">
      <c r="B7" s="38" t="s">
        <v>21606</v>
      </c>
    </row>
    <row r="8" spans="2:2" ht="15.75" customHeight="1">
      <c r="B8" s="38" t="s">
        <v>518</v>
      </c>
    </row>
    <row r="9" spans="2:2" ht="15.75" customHeight="1">
      <c r="B9" s="38" t="s">
        <v>502</v>
      </c>
    </row>
    <row r="10" spans="2:2" ht="15.75" customHeight="1">
      <c r="B10" s="38" t="s">
        <v>534</v>
      </c>
    </row>
    <row r="11" spans="2:2" ht="15.75" customHeight="1">
      <c r="B11" s="38" t="s">
        <v>440</v>
      </c>
    </row>
    <row r="12" spans="2:2" ht="15.75" customHeight="1">
      <c r="B12" s="38" t="s">
        <v>59</v>
      </c>
    </row>
    <row r="13" spans="2:2" ht="15.75" customHeight="1">
      <c r="B13" s="38" t="s">
        <v>688</v>
      </c>
    </row>
    <row r="14" spans="2:2" ht="15.75" customHeight="1">
      <c r="B14" s="38" t="s">
        <v>21607</v>
      </c>
    </row>
    <row r="15" spans="2:2" ht="15.75" customHeight="1">
      <c r="B15" s="38" t="s">
        <v>21608</v>
      </c>
    </row>
    <row r="16" spans="2:2" ht="15.75" customHeight="1">
      <c r="B16" s="38" t="s">
        <v>127</v>
      </c>
    </row>
    <row r="17" spans="2:2" ht="15.75" customHeight="1">
      <c r="B17" s="38" t="s">
        <v>77</v>
      </c>
    </row>
    <row r="18" spans="2:2" ht="15.75" customHeight="1">
      <c r="B18" s="38" t="s">
        <v>25</v>
      </c>
    </row>
    <row r="19" spans="2:2" ht="15.75" customHeight="1">
      <c r="B19" s="38" t="s">
        <v>21609</v>
      </c>
    </row>
    <row r="20" spans="2:2" ht="12.5">
      <c r="B20" s="38" t="s">
        <v>1014</v>
      </c>
    </row>
    <row r="21" spans="2:2" ht="12.5">
      <c r="B21" s="38" t="s">
        <v>21610</v>
      </c>
    </row>
    <row r="22" spans="2:2" ht="12.5">
      <c r="B22" s="38" t="s">
        <v>113</v>
      </c>
    </row>
    <row r="23" spans="2:2" ht="12.5">
      <c r="B23" s="38" t="s">
        <v>456</v>
      </c>
    </row>
    <row r="24" spans="2:2" ht="12.5">
      <c r="B24" s="38" t="s">
        <v>993</v>
      </c>
    </row>
    <row r="25" spans="2:2" ht="12.5">
      <c r="B25" s="38" t="s">
        <v>1001</v>
      </c>
    </row>
    <row r="26" spans="2:2" ht="12.5">
      <c r="B26" s="38" t="s">
        <v>2031</v>
      </c>
    </row>
    <row r="27" spans="2:2" ht="12.5">
      <c r="B27" s="38" t="s">
        <v>1766</v>
      </c>
    </row>
    <row r="28" spans="2:2" ht="12.5">
      <c r="B28" s="38" t="s">
        <v>1021</v>
      </c>
    </row>
    <row r="29" spans="2:2" ht="12.5">
      <c r="B29" s="38" t="s">
        <v>1233</v>
      </c>
    </row>
    <row r="30" spans="2:2" ht="12.5">
      <c r="B30" s="38" t="s">
        <v>1616</v>
      </c>
    </row>
    <row r="31" spans="2:2" ht="12.5">
      <c r="B31" s="38" t="s">
        <v>1917</v>
      </c>
    </row>
    <row r="32" spans="2:2" ht="12.5">
      <c r="B32" s="38" t="s">
        <v>1046</v>
      </c>
    </row>
    <row r="33" spans="2:2" ht="12.5">
      <c r="B33" s="38" t="s">
        <v>1000</v>
      </c>
    </row>
    <row r="34" spans="2:2" ht="12.5">
      <c r="B34" s="38" t="s">
        <v>1793</v>
      </c>
    </row>
    <row r="35" spans="2:2" ht="12.5">
      <c r="B35" s="38" t="s">
        <v>2004</v>
      </c>
    </row>
    <row r="36" spans="2:2" ht="12.5">
      <c r="B36" s="38" t="s">
        <v>1646</v>
      </c>
    </row>
    <row r="37" spans="2:2" ht="12.5">
      <c r="B37" s="38" t="s">
        <v>306</v>
      </c>
    </row>
    <row r="38" spans="2:2" ht="12.5">
      <c r="B38" s="38" t="s">
        <v>284</v>
      </c>
    </row>
    <row r="39" spans="2:2" ht="12.5">
      <c r="B39" s="38" t="s">
        <v>294</v>
      </c>
    </row>
    <row r="40" spans="2:2" ht="12.5">
      <c r="B40" s="38" t="s">
        <v>338</v>
      </c>
    </row>
    <row r="41" spans="2:2" ht="12.5">
      <c r="B41" s="38" t="s">
        <v>373</v>
      </c>
    </row>
    <row r="42" spans="2:2" ht="12.5">
      <c r="B42" s="38" t="s">
        <v>400</v>
      </c>
    </row>
    <row r="43" spans="2:2" ht="12.5">
      <c r="B43" s="38" t="s">
        <v>362</v>
      </c>
    </row>
    <row r="44" spans="2:2" ht="12.5">
      <c r="B44" s="38" t="s">
        <v>21611</v>
      </c>
    </row>
    <row r="45" spans="2:2" ht="12.5">
      <c r="B45" s="38" t="s">
        <v>21612</v>
      </c>
    </row>
    <row r="46" spans="2:2" ht="12.5">
      <c r="B46" s="38" t="s">
        <v>21613</v>
      </c>
    </row>
    <row r="47" spans="2:2" ht="12.5">
      <c r="B47" s="38" t="s">
        <v>495</v>
      </c>
    </row>
    <row r="48" spans="2:2" ht="12.5">
      <c r="B48" s="38" t="s">
        <v>21614</v>
      </c>
    </row>
    <row r="49" spans="2:2" ht="12.5">
      <c r="B49" s="38" t="s">
        <v>21615</v>
      </c>
    </row>
    <row r="50" spans="2:2" ht="12.5">
      <c r="B50" s="38" t="s">
        <v>21616</v>
      </c>
    </row>
    <row r="51" spans="2:2" ht="12.5">
      <c r="B51" s="38" t="s">
        <v>21617</v>
      </c>
    </row>
    <row r="52" spans="2:2" ht="12.5">
      <c r="B52" s="38" t="s">
        <v>812</v>
      </c>
    </row>
    <row r="53" spans="2:2" ht="12.5">
      <c r="B53" s="38" t="s">
        <v>21618</v>
      </c>
    </row>
    <row r="54" spans="2:2" ht="12.5">
      <c r="B54" s="38" t="s">
        <v>940</v>
      </c>
    </row>
    <row r="55" spans="2:2" ht="12.5">
      <c r="B55" s="38" t="s">
        <v>21619</v>
      </c>
    </row>
    <row r="56" spans="2:2" ht="12.5">
      <c r="B56" s="38" t="s">
        <v>237</v>
      </c>
    </row>
    <row r="57" spans="2:2" ht="12.5">
      <c r="B57" s="38" t="s">
        <v>21620</v>
      </c>
    </row>
    <row r="58" spans="2:2" ht="12.5">
      <c r="B58" s="11" t="s">
        <v>1100</v>
      </c>
    </row>
    <row r="59" spans="2:2" ht="12.5">
      <c r="B59" s="11" t="s">
        <v>1468</v>
      </c>
    </row>
    <row r="60" spans="2:2" ht="12.5">
      <c r="B60" s="11" t="s">
        <v>1377</v>
      </c>
    </row>
    <row r="61" spans="2:2" ht="12.5">
      <c r="B61" s="11" t="s">
        <v>21621</v>
      </c>
    </row>
    <row r="62" spans="2:2" ht="12.5">
      <c r="B62" s="11" t="s">
        <v>21622</v>
      </c>
    </row>
    <row r="63" spans="2:2" ht="12.5">
      <c r="B63" s="11" t="s">
        <v>21623</v>
      </c>
    </row>
    <row r="64" spans="2:2" ht="12.5">
      <c r="B64" s="11" t="s">
        <v>1872</v>
      </c>
    </row>
    <row r="65" spans="2:2" ht="12.5">
      <c r="B65" s="11" t="s">
        <v>2628</v>
      </c>
    </row>
    <row r="66" spans="2:2" ht="12.5">
      <c r="B66" s="11" t="s">
        <v>14619</v>
      </c>
    </row>
    <row r="67" spans="2:2" ht="12.5">
      <c r="B67" s="38" t="s">
        <v>1583</v>
      </c>
    </row>
    <row r="68" spans="2:2" ht="12.5">
      <c r="B68" s="38" t="s">
        <v>1864</v>
      </c>
    </row>
    <row r="69" spans="2:2" ht="12.5">
      <c r="B69" s="38" t="s">
        <v>1183</v>
      </c>
    </row>
    <row r="70" spans="2:2" ht="12.5">
      <c r="B70" s="38" t="s">
        <v>20072</v>
      </c>
    </row>
    <row r="71" spans="2:2" ht="12.5">
      <c r="B71" s="38" t="s">
        <v>21624</v>
      </c>
    </row>
    <row r="72" spans="2:2" ht="12.5">
      <c r="B72" s="38" t="s">
        <v>21625</v>
      </c>
    </row>
    <row r="73" spans="2:2" ht="12.5">
      <c r="B73" s="38" t="s">
        <v>21626</v>
      </c>
    </row>
    <row r="74" spans="2:2" ht="12.5">
      <c r="B74" s="38" t="s">
        <v>21627</v>
      </c>
    </row>
    <row r="75" spans="2:2" ht="12.5">
      <c r="B75" s="38" t="s">
        <v>21628</v>
      </c>
    </row>
    <row r="76" spans="2:2" ht="12.5">
      <c r="B76" s="38" t="s">
        <v>21629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C15"/>
  <sheetViews>
    <sheetView workbookViewId="0"/>
  </sheetViews>
  <sheetFormatPr defaultColWidth="12.6328125" defaultRowHeight="15.75" customHeight="1"/>
  <sheetData>
    <row r="1" spans="1:3" ht="15.75" customHeight="1">
      <c r="A1" s="38" t="s">
        <v>59</v>
      </c>
      <c r="C1" s="485" t="str">
        <f t="array" aca="1" ref="C1" ca="1">INDEX($A$1:$A$15,RANDBETWEEN(1,COUNTA($A$1:$A$15)))</f>
        <v>Anis</v>
      </c>
    </row>
    <row r="2" spans="1:3" ht="15.75" customHeight="1">
      <c r="A2" s="38" t="s">
        <v>440</v>
      </c>
    </row>
    <row r="3" spans="1:3" ht="15.75" customHeight="1">
      <c r="A3" s="38" t="s">
        <v>91</v>
      </c>
    </row>
    <row r="4" spans="1:3" ht="15.75" customHeight="1">
      <c r="A4" s="38" t="s">
        <v>2031</v>
      </c>
    </row>
    <row r="5" spans="1:3" ht="15.75" customHeight="1">
      <c r="A5" s="38" t="s">
        <v>534</v>
      </c>
    </row>
    <row r="6" spans="1:3" ht="15.75" customHeight="1">
      <c r="A6" s="38" t="s">
        <v>25</v>
      </c>
    </row>
    <row r="7" spans="1:3" ht="15.75" customHeight="1">
      <c r="A7" s="38" t="s">
        <v>1766</v>
      </c>
    </row>
    <row r="8" spans="1:3" ht="15.75" customHeight="1">
      <c r="A8" s="38" t="s">
        <v>20308</v>
      </c>
    </row>
    <row r="9" spans="1:3" ht="15.75" customHeight="1">
      <c r="A9" s="38" t="s">
        <v>1001</v>
      </c>
    </row>
    <row r="10" spans="1:3" ht="15.75" customHeight="1">
      <c r="A10" s="38" t="s">
        <v>68</v>
      </c>
    </row>
    <row r="11" spans="1:3" ht="15.75" customHeight="1">
      <c r="A11" s="38" t="s">
        <v>102</v>
      </c>
    </row>
    <row r="12" spans="1:3" ht="15.75" customHeight="1">
      <c r="A12" s="38" t="s">
        <v>111</v>
      </c>
    </row>
    <row r="13" spans="1:3" ht="15.75" customHeight="1">
      <c r="A13" s="38" t="s">
        <v>993</v>
      </c>
    </row>
    <row r="14" spans="1:3" ht="15.75" customHeight="1">
      <c r="A14" s="38" t="s">
        <v>518</v>
      </c>
    </row>
    <row r="15" spans="1:3" ht="15.75" customHeight="1">
      <c r="A15" s="38" t="s">
        <v>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01. PENGANGGARAN - REG I</vt:lpstr>
      <vt:lpstr>01. PENGANGGARAN - REG II</vt:lpstr>
      <vt:lpstr>01. PENGANGGARAN - REG III</vt:lpstr>
      <vt:lpstr>01. PENGANGGARAN - REG IV</vt:lpstr>
      <vt:lpstr>01. PENGANGGARAN - REG V</vt:lpstr>
      <vt:lpstr>02. PENATAUSAHAAN - REG I</vt:lpstr>
      <vt:lpstr>02. PENATAUSAHAAN - REG II</vt:lpstr>
      <vt:lpstr>02. PENATAUSAHAAN - REG III</vt:lpstr>
      <vt:lpstr>02. PENATAUSAHAAN - REG IV</vt:lpstr>
      <vt:lpstr>02. PENATAUSAHAAN - REG V</vt:lpstr>
      <vt:lpstr>03. AKUNTANSI PELAPORAN REG I</vt:lpstr>
      <vt:lpstr>master_daerah</vt:lpstr>
      <vt:lpstr>Aduan by menu</vt:lpstr>
      <vt:lpstr>Data DJPK</vt:lpstr>
      <vt:lpstr>03. AKUNTANSI PELAPORAN REG II</vt:lpstr>
      <vt:lpstr>03. AKUNTANSI PELAPORAN REG III</vt:lpstr>
      <vt:lpstr>03. AKUNTANSI PELAPORAN REG IV</vt:lpstr>
      <vt:lpstr>03. AKUNTANSI PELAPORAN REG V</vt:lpstr>
      <vt:lpstr>Reporter - QA</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achmad qusyairi</cp:lastModifiedBy>
  <dcterms:modified xsi:type="dcterms:W3CDTF">2025-06-17T12:06:48Z</dcterms:modified>
</cp:coreProperties>
</file>